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05" windowWidth="16500" windowHeight="8160" activeTab="7"/>
  </bookViews>
  <sheets>
    <sheet name="Sheet5" sheetId="6" r:id="rId1"/>
    <sheet name="output" sheetId="1" r:id="rId2"/>
    <sheet name="Feuil2" sheetId="2" r:id="rId3"/>
    <sheet name="Sheet2" sheetId="3" r:id="rId4"/>
    <sheet name="Sheet3" sheetId="4" r:id="rId5"/>
    <sheet name="Sheet4" sheetId="5" r:id="rId6"/>
    <sheet name="Sheet1" sheetId="7" r:id="rId7"/>
    <sheet name="Sheet6" sheetId="8" r:id="rId8"/>
    <sheet name="Sheet7" sheetId="9" r:id="rId9"/>
    <sheet name="analysis" sheetId="10" r:id="rId10"/>
  </sheets>
  <externalReferences>
    <externalReference r:id="rId11"/>
  </externalReferences>
  <definedNames>
    <definedName name="_xlnm._FilterDatabase" localSheetId="9" hidden="1">analysis!$A$1:$S$2897</definedName>
    <definedName name="_xlnm._FilterDatabase" localSheetId="1" hidden="1">output!$A$1:$Q$8335</definedName>
    <definedName name="_xlnm._FilterDatabase" localSheetId="4" hidden="1">Sheet3!$A$2:$J$578</definedName>
    <definedName name="_xlnm._FilterDatabase" localSheetId="0" hidden="1">Sheet5!$D$579:$D$1155</definedName>
  </definedNames>
  <calcPr calcId="125725"/>
</workbook>
</file>

<file path=xl/calcChain.xml><?xml version="1.0" encoding="utf-8"?>
<calcChain xmlns="http://schemas.openxmlformats.org/spreadsheetml/2006/main">
  <c r="N861" i="8"/>
  <c r="M861"/>
  <c r="L861"/>
  <c r="K861"/>
  <c r="N832"/>
  <c r="M832"/>
  <c r="L832"/>
  <c r="K832"/>
  <c r="J2895" i="10"/>
  <c r="I2895"/>
  <c r="H2895"/>
  <c r="G2895"/>
  <c r="J2894"/>
  <c r="I2894"/>
  <c r="H2894"/>
  <c r="G2894"/>
  <c r="C2894"/>
  <c r="D2894"/>
  <c r="E2894"/>
  <c r="F2894"/>
  <c r="B2894"/>
  <c r="A2893"/>
  <c r="A2892"/>
  <c r="A2891"/>
  <c r="A2890"/>
  <c r="A2889"/>
  <c r="A2888"/>
  <c r="A2887"/>
  <c r="A2886"/>
  <c r="A2885"/>
  <c r="A2884"/>
  <c r="A2883"/>
  <c r="A2882"/>
  <c r="A2881"/>
  <c r="A2880"/>
  <c r="A2879"/>
  <c r="A2878"/>
  <c r="A2877"/>
  <c r="A2876"/>
  <c r="A2875"/>
  <c r="A2874"/>
  <c r="A2873"/>
  <c r="A2872"/>
  <c r="A2871"/>
  <c r="A2870"/>
  <c r="A2869"/>
  <c r="A2868"/>
  <c r="A2867"/>
  <c r="A2866"/>
  <c r="A2865"/>
  <c r="A2864"/>
  <c r="A2863"/>
  <c r="A2862"/>
  <c r="A2861"/>
  <c r="A2860"/>
  <c r="A2859"/>
  <c r="A2858"/>
  <c r="A2857"/>
  <c r="A2856"/>
  <c r="A2855"/>
  <c r="A2854"/>
  <c r="A2853"/>
  <c r="A2852"/>
  <c r="A2851"/>
  <c r="A2850"/>
  <c r="A2849"/>
  <c r="A2848"/>
  <c r="A2847"/>
  <c r="A2846"/>
  <c r="A2845"/>
  <c r="A2844"/>
  <c r="A2843"/>
  <c r="A2842"/>
  <c r="A2841"/>
  <c r="A2840"/>
  <c r="A2839"/>
  <c r="A2838"/>
  <c r="A2837"/>
  <c r="A2836"/>
  <c r="A2835"/>
  <c r="A2834"/>
  <c r="A2833"/>
  <c r="A2832"/>
  <c r="A2831"/>
  <c r="A2830"/>
  <c r="A2829"/>
  <c r="A2828"/>
  <c r="A2827"/>
  <c r="A2826"/>
  <c r="A2825"/>
  <c r="A2824"/>
  <c r="A2823"/>
  <c r="A2822"/>
  <c r="A2821"/>
  <c r="A2820"/>
  <c r="A2819"/>
  <c r="A2818"/>
  <c r="A2817"/>
  <c r="A2816"/>
  <c r="A2815"/>
  <c r="A2814"/>
  <c r="A2813"/>
  <c r="A2812"/>
  <c r="A2811"/>
  <c r="A2810"/>
  <c r="A2809"/>
  <c r="A2808"/>
  <c r="A2807"/>
  <c r="A2806"/>
  <c r="A2805"/>
  <c r="A2804"/>
  <c r="A2803"/>
  <c r="A2802"/>
  <c r="A2801"/>
  <c r="A2800"/>
  <c r="A2799"/>
  <c r="A2798"/>
  <c r="A2797"/>
  <c r="A2796"/>
  <c r="A2795"/>
  <c r="A2794"/>
  <c r="A2793"/>
  <c r="A2792"/>
  <c r="A2791"/>
  <c r="A2790"/>
  <c r="A2789"/>
  <c r="A2788"/>
  <c r="A2787"/>
  <c r="A2786"/>
  <c r="A2785"/>
  <c r="A2784"/>
  <c r="A2783"/>
  <c r="A2782"/>
  <c r="A2781"/>
  <c r="A2780"/>
  <c r="A2779"/>
  <c r="A2778"/>
  <c r="A2777"/>
  <c r="A2776"/>
  <c r="A2775"/>
  <c r="A2774"/>
  <c r="A2773"/>
  <c r="A2772"/>
  <c r="A2771"/>
  <c r="A2770"/>
  <c r="A2769"/>
  <c r="A2768"/>
  <c r="A2767"/>
  <c r="A2766"/>
  <c r="A2765"/>
  <c r="A2764"/>
  <c r="A2763"/>
  <c r="A2762"/>
  <c r="A2761"/>
  <c r="A2760"/>
  <c r="A2759"/>
  <c r="A2758"/>
  <c r="A2757"/>
  <c r="A2756"/>
  <c r="A2755"/>
  <c r="A2754"/>
  <c r="A2753"/>
  <c r="A2752"/>
  <c r="A2751"/>
  <c r="A2750"/>
  <c r="A2749"/>
  <c r="A2748"/>
  <c r="A2747"/>
  <c r="A2746"/>
  <c r="A2745"/>
  <c r="A2744"/>
  <c r="A2743"/>
  <c r="A2742"/>
  <c r="A2741"/>
  <c r="A2740"/>
  <c r="A2739"/>
  <c r="A2738"/>
  <c r="A2737"/>
  <c r="A2736"/>
  <c r="A2735"/>
  <c r="A2734"/>
  <c r="A2733"/>
  <c r="A2732"/>
  <c r="A2731"/>
  <c r="A2730"/>
  <c r="A2729"/>
  <c r="A2728"/>
  <c r="A2727"/>
  <c r="A2726"/>
  <c r="A2725"/>
  <c r="A2724"/>
  <c r="A2723"/>
  <c r="A2722"/>
  <c r="A2721"/>
  <c r="A2720"/>
  <c r="A2719"/>
  <c r="A2718"/>
  <c r="A2717"/>
  <c r="A2716"/>
  <c r="A2715"/>
  <c r="A2714"/>
  <c r="A2713"/>
  <c r="A2712"/>
  <c r="A2711"/>
  <c r="A2710"/>
  <c r="A2709"/>
  <c r="A2708"/>
  <c r="A2707"/>
  <c r="A2706"/>
  <c r="A2705"/>
  <c r="A2704"/>
  <c r="A2703"/>
  <c r="A2702"/>
  <c r="A2701"/>
  <c r="A2700"/>
  <c r="A2699"/>
  <c r="A2698"/>
  <c r="A2697"/>
  <c r="A2696"/>
  <c r="A2695"/>
  <c r="A2694"/>
  <c r="A2693"/>
  <c r="A2692"/>
  <c r="A2691"/>
  <c r="A2690"/>
  <c r="A2689"/>
  <c r="A2688"/>
  <c r="A2687"/>
  <c r="A2686"/>
  <c r="A2685"/>
  <c r="A2684"/>
  <c r="A2683"/>
  <c r="A2682"/>
  <c r="A2681"/>
  <c r="A2680"/>
  <c r="A2679"/>
  <c r="A2678"/>
  <c r="A2677"/>
  <c r="A2676"/>
  <c r="A2675"/>
  <c r="A2674"/>
  <c r="A2673"/>
  <c r="A2672"/>
  <c r="A2671"/>
  <c r="A2670"/>
  <c r="A2669"/>
  <c r="A2668"/>
  <c r="A2667"/>
  <c r="A2666"/>
  <c r="A2665"/>
  <c r="A2664"/>
  <c r="A2663"/>
  <c r="A2662"/>
  <c r="A2661"/>
  <c r="A2660"/>
  <c r="A2659"/>
  <c r="A2658"/>
  <c r="A2657"/>
  <c r="A2656"/>
  <c r="A2655"/>
  <c r="A2654"/>
  <c r="A2653"/>
  <c r="A2652"/>
  <c r="A2651"/>
  <c r="A2650"/>
  <c r="A2649"/>
  <c r="A2648"/>
  <c r="A2647"/>
  <c r="A2646"/>
  <c r="A2645"/>
  <c r="A2644"/>
  <c r="A2643"/>
  <c r="A2642"/>
  <c r="A2641"/>
  <c r="A2640"/>
  <c r="A2639"/>
  <c r="A2638"/>
  <c r="A2637"/>
  <c r="A2636"/>
  <c r="A2635"/>
  <c r="A2634"/>
  <c r="A2633"/>
  <c r="A2632"/>
  <c r="A2631"/>
  <c r="A2630"/>
  <c r="A2629"/>
  <c r="A2628"/>
  <c r="A2627"/>
  <c r="A2626"/>
  <c r="A2625"/>
  <c r="A2624"/>
  <c r="A2623"/>
  <c r="A2622"/>
  <c r="A2621"/>
  <c r="A2620"/>
  <c r="A2619"/>
  <c r="A2618"/>
  <c r="A2617"/>
  <c r="A2616"/>
  <c r="A2615"/>
  <c r="A2614"/>
  <c r="A2613"/>
  <c r="A2612"/>
  <c r="A2611"/>
  <c r="A2610"/>
  <c r="A2609"/>
  <c r="A2608"/>
  <c r="A2607"/>
  <c r="A2606"/>
  <c r="A2605"/>
  <c r="A2604"/>
  <c r="A2603"/>
  <c r="A2602"/>
  <c r="A2601"/>
  <c r="A2600"/>
  <c r="A2599"/>
  <c r="A2598"/>
  <c r="A2597"/>
  <c r="A2596"/>
  <c r="A2595"/>
  <c r="A2594"/>
  <c r="A2593"/>
  <c r="A2592"/>
  <c r="A2591"/>
  <c r="A2590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S2313"/>
  <c r="S2312"/>
  <c r="S2311"/>
  <c r="S2310"/>
  <c r="S2309"/>
  <c r="S2308"/>
  <c r="S2307"/>
  <c r="S2306"/>
  <c r="S2305"/>
  <c r="S2304"/>
  <c r="S2303"/>
  <c r="S2302"/>
  <c r="S2301"/>
  <c r="S2300"/>
  <c r="S2299"/>
  <c r="S2298"/>
  <c r="S2297"/>
  <c r="S2296"/>
  <c r="S2295"/>
  <c r="S2294"/>
  <c r="S2293"/>
  <c r="S2292"/>
  <c r="S2291"/>
  <c r="S2290"/>
  <c r="S2289"/>
  <c r="S2288"/>
  <c r="S2287"/>
  <c r="S2286"/>
  <c r="S2285"/>
  <c r="S2284"/>
  <c r="S2283"/>
  <c r="S2282"/>
  <c r="S2281"/>
  <c r="S2280"/>
  <c r="S2279"/>
  <c r="S2278"/>
  <c r="S2277"/>
  <c r="S2276"/>
  <c r="S2275"/>
  <c r="S2274"/>
  <c r="S2273"/>
  <c r="S2272"/>
  <c r="S2271"/>
  <c r="S2270"/>
  <c r="S2269"/>
  <c r="S2268"/>
  <c r="S2267"/>
  <c r="S2266"/>
  <c r="S2265"/>
  <c r="S2264"/>
  <c r="S2263"/>
  <c r="S2262"/>
  <c r="S2261"/>
  <c r="S2260"/>
  <c r="S2259"/>
  <c r="S2258"/>
  <c r="S2257"/>
  <c r="S2256"/>
  <c r="S2255"/>
  <c r="S2254"/>
  <c r="S2253"/>
  <c r="S2252"/>
  <c r="S2251"/>
  <c r="S2250"/>
  <c r="S2249"/>
  <c r="S2248"/>
  <c r="S2247"/>
  <c r="S2246"/>
  <c r="S2245"/>
  <c r="S2244"/>
  <c r="S2243"/>
  <c r="S2242"/>
  <c r="S2241"/>
  <c r="S2240"/>
  <c r="S2239"/>
  <c r="S2238"/>
  <c r="S2237"/>
  <c r="S2236"/>
  <c r="S2235"/>
  <c r="S2234"/>
  <c r="S2233"/>
  <c r="S2232"/>
  <c r="S2231"/>
  <c r="S2230"/>
  <c r="S2229"/>
  <c r="S2228"/>
  <c r="S2227"/>
  <c r="S2226"/>
  <c r="S2225"/>
  <c r="S2224"/>
  <c r="S2223"/>
  <c r="S2222"/>
  <c r="S2221"/>
  <c r="S2220"/>
  <c r="S2219"/>
  <c r="S2218"/>
  <c r="S2217"/>
  <c r="S2216"/>
  <c r="S2215"/>
  <c r="S2214"/>
  <c r="S2213"/>
  <c r="S2212"/>
  <c r="S2211"/>
  <c r="S2210"/>
  <c r="S2209"/>
  <c r="S2208"/>
  <c r="S2207"/>
  <c r="S2206"/>
  <c r="S2205"/>
  <c r="S2204"/>
  <c r="S2203"/>
  <c r="S2202"/>
  <c r="S2201"/>
  <c r="S2200"/>
  <c r="S2199"/>
  <c r="S2198"/>
  <c r="S2197"/>
  <c r="S2196"/>
  <c r="S2195"/>
  <c r="S2194"/>
  <c r="S2193"/>
  <c r="S2192"/>
  <c r="S2191"/>
  <c r="S2190"/>
  <c r="S2189"/>
  <c r="S2188"/>
  <c r="S2187"/>
  <c r="S2186"/>
  <c r="S2185"/>
  <c r="S2184"/>
  <c r="S2183"/>
  <c r="S2182"/>
  <c r="S2181"/>
  <c r="S2180"/>
  <c r="S2179"/>
  <c r="S2178"/>
  <c r="S2177"/>
  <c r="S2176"/>
  <c r="S2175"/>
  <c r="S2174"/>
  <c r="S2173"/>
  <c r="S2172"/>
  <c r="S2171"/>
  <c r="S2170"/>
  <c r="S2169"/>
  <c r="S2168"/>
  <c r="S2167"/>
  <c r="S2166"/>
  <c r="S2165"/>
  <c r="S2164"/>
  <c r="S2163"/>
  <c r="S2162"/>
  <c r="S2161"/>
  <c r="S2160"/>
  <c r="S2159"/>
  <c r="S2158"/>
  <c r="S2157"/>
  <c r="S2156"/>
  <c r="S2155"/>
  <c r="S2154"/>
  <c r="S2153"/>
  <c r="S2152"/>
  <c r="S2151"/>
  <c r="S2150"/>
  <c r="S2149"/>
  <c r="S2148"/>
  <c r="S2147"/>
  <c r="S2146"/>
  <c r="S2145"/>
  <c r="S2144"/>
  <c r="S2143"/>
  <c r="S2142"/>
  <c r="S2141"/>
  <c r="S2140"/>
  <c r="S2139"/>
  <c r="S2138"/>
  <c r="S2137"/>
  <c r="S2136"/>
  <c r="S2135"/>
  <c r="S2134"/>
  <c r="S2133"/>
  <c r="S2132"/>
  <c r="S2131"/>
  <c r="S2130"/>
  <c r="S2129"/>
  <c r="S2128"/>
  <c r="S2127"/>
  <c r="S2126"/>
  <c r="S2125"/>
  <c r="S2124"/>
  <c r="S2123"/>
  <c r="S2122"/>
  <c r="S2121"/>
  <c r="S2120"/>
  <c r="S2119"/>
  <c r="S2118"/>
  <c r="S2117"/>
  <c r="S2116"/>
  <c r="S2115"/>
  <c r="S2114"/>
  <c r="S2113"/>
  <c r="S2112"/>
  <c r="S2111"/>
  <c r="S2110"/>
  <c r="S2109"/>
  <c r="S2108"/>
  <c r="S2107"/>
  <c r="S2106"/>
  <c r="S2105"/>
  <c r="S2104"/>
  <c r="S2103"/>
  <c r="S2102"/>
  <c r="S2101"/>
  <c r="S2100"/>
  <c r="S2099"/>
  <c r="S2098"/>
  <c r="S2097"/>
  <c r="S2096"/>
  <c r="S2095"/>
  <c r="S2094"/>
  <c r="S2093"/>
  <c r="S2092"/>
  <c r="S2091"/>
  <c r="S2090"/>
  <c r="S2089"/>
  <c r="S2088"/>
  <c r="S2087"/>
  <c r="S2086"/>
  <c r="S2085"/>
  <c r="S2084"/>
  <c r="S2083"/>
  <c r="S2082"/>
  <c r="S2081"/>
  <c r="S2080"/>
  <c r="S2079"/>
  <c r="S2078"/>
  <c r="S2077"/>
  <c r="S2076"/>
  <c r="S2075"/>
  <c r="S2074"/>
  <c r="S2073"/>
  <c r="S2072"/>
  <c r="S2071"/>
  <c r="S2070"/>
  <c r="S2069"/>
  <c r="S2068"/>
  <c r="S2067"/>
  <c r="S2066"/>
  <c r="S2065"/>
  <c r="S2064"/>
  <c r="S2063"/>
  <c r="S2062"/>
  <c r="S2061"/>
  <c r="S2060"/>
  <c r="S2059"/>
  <c r="S2058"/>
  <c r="S2057"/>
  <c r="S2056"/>
  <c r="S2055"/>
  <c r="S2054"/>
  <c r="S2053"/>
  <c r="S2052"/>
  <c r="S2051"/>
  <c r="S2050"/>
  <c r="S2049"/>
  <c r="S2048"/>
  <c r="S2047"/>
  <c r="S2046"/>
  <c r="S2045"/>
  <c r="S2044"/>
  <c r="S2043"/>
  <c r="S2042"/>
  <c r="S2041"/>
  <c r="S2040"/>
  <c r="S2039"/>
  <c r="S2038"/>
  <c r="S2037"/>
  <c r="S2036"/>
  <c r="S2035"/>
  <c r="S2034"/>
  <c r="S2033"/>
  <c r="S2032"/>
  <c r="S2031"/>
  <c r="S2030"/>
  <c r="S2029"/>
  <c r="S2028"/>
  <c r="S2027"/>
  <c r="S2026"/>
  <c r="S2025"/>
  <c r="S2024"/>
  <c r="S2023"/>
  <c r="S2022"/>
  <c r="S2021"/>
  <c r="S2020"/>
  <c r="S2019"/>
  <c r="S2018"/>
  <c r="S2017"/>
  <c r="S2016"/>
  <c r="S2015"/>
  <c r="S2014"/>
  <c r="S2013"/>
  <c r="S2012"/>
  <c r="S2011"/>
  <c r="S2010"/>
  <c r="S2009"/>
  <c r="S2008"/>
  <c r="S2007"/>
  <c r="S2006"/>
  <c r="S2005"/>
  <c r="S2004"/>
  <c r="S2003"/>
  <c r="S2002"/>
  <c r="S2001"/>
  <c r="S2000"/>
  <c r="S1999"/>
  <c r="S1998"/>
  <c r="S1997"/>
  <c r="S1996"/>
  <c r="S1995"/>
  <c r="S1994"/>
  <c r="S1993"/>
  <c r="S1992"/>
  <c r="S1991"/>
  <c r="S1990"/>
  <c r="S1989"/>
  <c r="S1988"/>
  <c r="S1987"/>
  <c r="S1986"/>
  <c r="S1985"/>
  <c r="S1984"/>
  <c r="S1983"/>
  <c r="S1982"/>
  <c r="S1981"/>
  <c r="S1980"/>
  <c r="S1979"/>
  <c r="S1978"/>
  <c r="S1977"/>
  <c r="S1976"/>
  <c r="S1975"/>
  <c r="S1974"/>
  <c r="S1973"/>
  <c r="S1972"/>
  <c r="S1971"/>
  <c r="S1970"/>
  <c r="S1969"/>
  <c r="S1968"/>
  <c r="S1967"/>
  <c r="S1966"/>
  <c r="S1965"/>
  <c r="S1964"/>
  <c r="S1963"/>
  <c r="S1962"/>
  <c r="S1961"/>
  <c r="S1960"/>
  <c r="S1959"/>
  <c r="S1958"/>
  <c r="S1957"/>
  <c r="S1956"/>
  <c r="S1955"/>
  <c r="S1954"/>
  <c r="S1953"/>
  <c r="S1952"/>
  <c r="S1951"/>
  <c r="S1950"/>
  <c r="S1949"/>
  <c r="S1948"/>
  <c r="S1947"/>
  <c r="S1946"/>
  <c r="S1945"/>
  <c r="S1944"/>
  <c r="S1943"/>
  <c r="S1942"/>
  <c r="S1941"/>
  <c r="S1940"/>
  <c r="S1939"/>
  <c r="S1938"/>
  <c r="S1937"/>
  <c r="S1936"/>
  <c r="S1935"/>
  <c r="S1934"/>
  <c r="S1933"/>
  <c r="S1932"/>
  <c r="S1931"/>
  <c r="S1930"/>
  <c r="S1929"/>
  <c r="S1928"/>
  <c r="S1927"/>
  <c r="S1926"/>
  <c r="S1925"/>
  <c r="S1924"/>
  <c r="S1923"/>
  <c r="S1922"/>
  <c r="S1921"/>
  <c r="S1920"/>
  <c r="S1919"/>
  <c r="S1918"/>
  <c r="S1917"/>
  <c r="S1916"/>
  <c r="S1915"/>
  <c r="S1914"/>
  <c r="S1913"/>
  <c r="S1912"/>
  <c r="S1911"/>
  <c r="S1910"/>
  <c r="S1909"/>
  <c r="S1908"/>
  <c r="S1907"/>
  <c r="S1906"/>
  <c r="S1905"/>
  <c r="S1904"/>
  <c r="S1903"/>
  <c r="S1902"/>
  <c r="S1901"/>
  <c r="S1900"/>
  <c r="S1899"/>
  <c r="S1898"/>
  <c r="S1897"/>
  <c r="S1896"/>
  <c r="S1895"/>
  <c r="S1894"/>
  <c r="S1893"/>
  <c r="S1892"/>
  <c r="S1891"/>
  <c r="S1890"/>
  <c r="S1889"/>
  <c r="S1888"/>
  <c r="S1887"/>
  <c r="S1886"/>
  <c r="S1885"/>
  <c r="S1884"/>
  <c r="S1883"/>
  <c r="S1882"/>
  <c r="S1881"/>
  <c r="S1880"/>
  <c r="S1879"/>
  <c r="S1878"/>
  <c r="S1877"/>
  <c r="S1876"/>
  <c r="S1875"/>
  <c r="S1874"/>
  <c r="S1873"/>
  <c r="S1872"/>
  <c r="S1871"/>
  <c r="S1870"/>
  <c r="S1869"/>
  <c r="S1868"/>
  <c r="S1867"/>
  <c r="S1866"/>
  <c r="S1865"/>
  <c r="S1864"/>
  <c r="S1863"/>
  <c r="S1862"/>
  <c r="S1861"/>
  <c r="S1860"/>
  <c r="S1859"/>
  <c r="S1858"/>
  <c r="S1857"/>
  <c r="S1856"/>
  <c r="S1855"/>
  <c r="S1854"/>
  <c r="S1853"/>
  <c r="S1852"/>
  <c r="S1851"/>
  <c r="S1850"/>
  <c r="S1849"/>
  <c r="S1848"/>
  <c r="S1847"/>
  <c r="S1846"/>
  <c r="S1845"/>
  <c r="S1844"/>
  <c r="S1843"/>
  <c r="S1842"/>
  <c r="S1841"/>
  <c r="S1840"/>
  <c r="S1839"/>
  <c r="S1838"/>
  <c r="S1837"/>
  <c r="S1836"/>
  <c r="S1835"/>
  <c r="S1834"/>
  <c r="S1833"/>
  <c r="S1832"/>
  <c r="S1831"/>
  <c r="S1830"/>
  <c r="S1829"/>
  <c r="S1828"/>
  <c r="S1827"/>
  <c r="S1826"/>
  <c r="S1825"/>
  <c r="S1824"/>
  <c r="S1823"/>
  <c r="S1822"/>
  <c r="S1821"/>
  <c r="S1820"/>
  <c r="S1819"/>
  <c r="S1818"/>
  <c r="S1817"/>
  <c r="S1816"/>
  <c r="S1815"/>
  <c r="S1814"/>
  <c r="S1813"/>
  <c r="S1812"/>
  <c r="S1811"/>
  <c r="S1810"/>
  <c r="S1809"/>
  <c r="S1808"/>
  <c r="S1807"/>
  <c r="S1806"/>
  <c r="S1805"/>
  <c r="S1804"/>
  <c r="S1803"/>
  <c r="S1802"/>
  <c r="S1801"/>
  <c r="S1800"/>
  <c r="S1799"/>
  <c r="S1798"/>
  <c r="S1797"/>
  <c r="S1796"/>
  <c r="S1795"/>
  <c r="S1794"/>
  <c r="S1793"/>
  <c r="S1792"/>
  <c r="S1791"/>
  <c r="S1790"/>
  <c r="S1789"/>
  <c r="S1788"/>
  <c r="S1787"/>
  <c r="S1786"/>
  <c r="S1785"/>
  <c r="S1784"/>
  <c r="S1783"/>
  <c r="S1782"/>
  <c r="S1781"/>
  <c r="S1780"/>
  <c r="S1779"/>
  <c r="S1778"/>
  <c r="S1777"/>
  <c r="S1776"/>
  <c r="S1775"/>
  <c r="S1774"/>
  <c r="S1773"/>
  <c r="S1772"/>
  <c r="S1771"/>
  <c r="S1770"/>
  <c r="S1769"/>
  <c r="S1768"/>
  <c r="S1767"/>
  <c r="S1766"/>
  <c r="S1765"/>
  <c r="S1764"/>
  <c r="S1763"/>
  <c r="S1762"/>
  <c r="S1761"/>
  <c r="S1760"/>
  <c r="S1759"/>
  <c r="S1758"/>
  <c r="S1757"/>
  <c r="S1756"/>
  <c r="S1755"/>
  <c r="S1754"/>
  <c r="S1753"/>
  <c r="S1752"/>
  <c r="S1751"/>
  <c r="S1750"/>
  <c r="S1749"/>
  <c r="S1748"/>
  <c r="S1747"/>
  <c r="S1746"/>
  <c r="S1745"/>
  <c r="S1744"/>
  <c r="S1743"/>
  <c r="S1742"/>
  <c r="S1741"/>
  <c r="S1740"/>
  <c r="S1739"/>
  <c r="S1738"/>
  <c r="S1737"/>
  <c r="S1736"/>
  <c r="S1735"/>
  <c r="S1734"/>
  <c r="S1733"/>
  <c r="S1732"/>
  <c r="S1731"/>
  <c r="S1730"/>
  <c r="S1729"/>
  <c r="S1728"/>
  <c r="S1727"/>
  <c r="S1726"/>
  <c r="S1725"/>
  <c r="S1724"/>
  <c r="S1723"/>
  <c r="S1722"/>
  <c r="S1721"/>
  <c r="S1720"/>
  <c r="S1719"/>
  <c r="S1718"/>
  <c r="S1717"/>
  <c r="S1716"/>
  <c r="S1715"/>
  <c r="S1714"/>
  <c r="S1713"/>
  <c r="S1712"/>
  <c r="S1711"/>
  <c r="S1710"/>
  <c r="S1709"/>
  <c r="S1708"/>
  <c r="S1707"/>
  <c r="S1706"/>
  <c r="S1705"/>
  <c r="S1704"/>
  <c r="S1703"/>
  <c r="S1702"/>
  <c r="S1701"/>
  <c r="S1700"/>
  <c r="S1699"/>
  <c r="S1698"/>
  <c r="S1697"/>
  <c r="S1696"/>
  <c r="S1695"/>
  <c r="S1694"/>
  <c r="S1693"/>
  <c r="S1692"/>
  <c r="S1691"/>
  <c r="S1690"/>
  <c r="S1689"/>
  <c r="S1688"/>
  <c r="S1687"/>
  <c r="S1686"/>
  <c r="S1685"/>
  <c r="S1684"/>
  <c r="S1683"/>
  <c r="S1682"/>
  <c r="S1681"/>
  <c r="S1680"/>
  <c r="S1679"/>
  <c r="S1678"/>
  <c r="S1677"/>
  <c r="S1676"/>
  <c r="S1675"/>
  <c r="S1674"/>
  <c r="S1673"/>
  <c r="S1672"/>
  <c r="S1671"/>
  <c r="S1670"/>
  <c r="S1669"/>
  <c r="S1668"/>
  <c r="S1667"/>
  <c r="S1666"/>
  <c r="S1665"/>
  <c r="S1664"/>
  <c r="S1663"/>
  <c r="S1662"/>
  <c r="S1661"/>
  <c r="S1660"/>
  <c r="S1659"/>
  <c r="S1658"/>
  <c r="S1657"/>
  <c r="S1656"/>
  <c r="S1655"/>
  <c r="S1654"/>
  <c r="S1653"/>
  <c r="S1652"/>
  <c r="S1651"/>
  <c r="S1650"/>
  <c r="S1649"/>
  <c r="S1648"/>
  <c r="S1647"/>
  <c r="S1646"/>
  <c r="S1645"/>
  <c r="S1644"/>
  <c r="S1643"/>
  <c r="S1642"/>
  <c r="S1641"/>
  <c r="S1640"/>
  <c r="S1639"/>
  <c r="S1638"/>
  <c r="S1637"/>
  <c r="S1636"/>
  <c r="S1635"/>
  <c r="S1634"/>
  <c r="S1633"/>
  <c r="S1632"/>
  <c r="S1631"/>
  <c r="S1630"/>
  <c r="S1629"/>
  <c r="S1628"/>
  <c r="S1627"/>
  <c r="S1626"/>
  <c r="S1625"/>
  <c r="S1624"/>
  <c r="S1623"/>
  <c r="S1622"/>
  <c r="S1621"/>
  <c r="S1620"/>
  <c r="S1619"/>
  <c r="S1618"/>
  <c r="S1617"/>
  <c r="S1616"/>
  <c r="S1615"/>
  <c r="S1614"/>
  <c r="S1613"/>
  <c r="S1612"/>
  <c r="S1611"/>
  <c r="S1610"/>
  <c r="S1609"/>
  <c r="S1608"/>
  <c r="S1607"/>
  <c r="S1606"/>
  <c r="S1605"/>
  <c r="S1604"/>
  <c r="S1603"/>
  <c r="S1602"/>
  <c r="S1601"/>
  <c r="S1600"/>
  <c r="S1599"/>
  <c r="S1598"/>
  <c r="S1597"/>
  <c r="S1596"/>
  <c r="S1595"/>
  <c r="S1594"/>
  <c r="S1593"/>
  <c r="S1592"/>
  <c r="S1591"/>
  <c r="S1590"/>
  <c r="S1589"/>
  <c r="S1588"/>
  <c r="S1587"/>
  <c r="S1586"/>
  <c r="S1585"/>
  <c r="S1584"/>
  <c r="S1583"/>
  <c r="S1582"/>
  <c r="S1581"/>
  <c r="S1580"/>
  <c r="S1579"/>
  <c r="S1578"/>
  <c r="S1577"/>
  <c r="S1576"/>
  <c r="S1575"/>
  <c r="S1574"/>
  <c r="S1573"/>
  <c r="S1572"/>
  <c r="S1571"/>
  <c r="S1570"/>
  <c r="S1569"/>
  <c r="S1568"/>
  <c r="S1567"/>
  <c r="S1566"/>
  <c r="S1565"/>
  <c r="S1564"/>
  <c r="S1563"/>
  <c r="S1562"/>
  <c r="S1561"/>
  <c r="S1560"/>
  <c r="S1559"/>
  <c r="S1558"/>
  <c r="S1557"/>
  <c r="S1556"/>
  <c r="S1555"/>
  <c r="S1554"/>
  <c r="S1553"/>
  <c r="S1552"/>
  <c r="S1551"/>
  <c r="S1550"/>
  <c r="S1549"/>
  <c r="S1548"/>
  <c r="S1547"/>
  <c r="S1546"/>
  <c r="S1545"/>
  <c r="S1544"/>
  <c r="S1543"/>
  <c r="S1542"/>
  <c r="S1541"/>
  <c r="S1540"/>
  <c r="S1539"/>
  <c r="S1538"/>
  <c r="S1537"/>
  <c r="S1536"/>
  <c r="S1535"/>
  <c r="S1534"/>
  <c r="S1533"/>
  <c r="S1532"/>
  <c r="S1531"/>
  <c r="S1530"/>
  <c r="S1529"/>
  <c r="S1528"/>
  <c r="S1527"/>
  <c r="S1526"/>
  <c r="S1525"/>
  <c r="S1524"/>
  <c r="S1523"/>
  <c r="S1522"/>
  <c r="S1521"/>
  <c r="S1520"/>
  <c r="S1519"/>
  <c r="S1518"/>
  <c r="S1517"/>
  <c r="S1516"/>
  <c r="S1515"/>
  <c r="S1514"/>
  <c r="S1513"/>
  <c r="S1512"/>
  <c r="S1511"/>
  <c r="S1510"/>
  <c r="S1509"/>
  <c r="S1508"/>
  <c r="S1507"/>
  <c r="S1506"/>
  <c r="S1505"/>
  <c r="S1504"/>
  <c r="S1503"/>
  <c r="S1502"/>
  <c r="S1501"/>
  <c r="S1500"/>
  <c r="S1499"/>
  <c r="S1498"/>
  <c r="S1497"/>
  <c r="S1496"/>
  <c r="S1495"/>
  <c r="S1494"/>
  <c r="S1493"/>
  <c r="S1492"/>
  <c r="S1491"/>
  <c r="S1490"/>
  <c r="S1489"/>
  <c r="S1488"/>
  <c r="S1487"/>
  <c r="S1486"/>
  <c r="S1485"/>
  <c r="S1484"/>
  <c r="S1483"/>
  <c r="S1482"/>
  <c r="S1481"/>
  <c r="S1480"/>
  <c r="S1479"/>
  <c r="S1478"/>
  <c r="S1477"/>
  <c r="S1476"/>
  <c r="S1475"/>
  <c r="S1474"/>
  <c r="S1473"/>
  <c r="S1472"/>
  <c r="S1471"/>
  <c r="S1470"/>
  <c r="S1469"/>
  <c r="S1468"/>
  <c r="S1467"/>
  <c r="S1466"/>
  <c r="S1465"/>
  <c r="S1464"/>
  <c r="S1463"/>
  <c r="S1462"/>
  <c r="S1461"/>
  <c r="S1460"/>
  <c r="S1459"/>
  <c r="S1458"/>
  <c r="S1457"/>
  <c r="S1456"/>
  <c r="S1455"/>
  <c r="S1454"/>
  <c r="S1453"/>
  <c r="S1452"/>
  <c r="S1451"/>
  <c r="S1450"/>
  <c r="S1449"/>
  <c r="S1448"/>
  <c r="S1447"/>
  <c r="S1446"/>
  <c r="S1445"/>
  <c r="S1444"/>
  <c r="S1443"/>
  <c r="S1442"/>
  <c r="S1441"/>
  <c r="S1440"/>
  <c r="S1439"/>
  <c r="S1438"/>
  <c r="S1437"/>
  <c r="S1436"/>
  <c r="S1435"/>
  <c r="S1434"/>
  <c r="S1433"/>
  <c r="S1432"/>
  <c r="S1431"/>
  <c r="S1430"/>
  <c r="S1429"/>
  <c r="S1428"/>
  <c r="S1427"/>
  <c r="S1426"/>
  <c r="S1425"/>
  <c r="S1424"/>
  <c r="S1423"/>
  <c r="S1422"/>
  <c r="S1421"/>
  <c r="S1420"/>
  <c r="S1419"/>
  <c r="S1418"/>
  <c r="S1417"/>
  <c r="S1416"/>
  <c r="S1415"/>
  <c r="S1414"/>
  <c r="S1413"/>
  <c r="S1412"/>
  <c r="S1411"/>
  <c r="S1410"/>
  <c r="S1409"/>
  <c r="S1408"/>
  <c r="S1407"/>
  <c r="S1406"/>
  <c r="S1405"/>
  <c r="S1404"/>
  <c r="S1403"/>
  <c r="S1402"/>
  <c r="S1401"/>
  <c r="S1400"/>
  <c r="S1399"/>
  <c r="S1398"/>
  <c r="S1397"/>
  <c r="S1396"/>
  <c r="S1395"/>
  <c r="S1394"/>
  <c r="S1393"/>
  <c r="S1392"/>
  <c r="S1391"/>
  <c r="S1390"/>
  <c r="S1389"/>
  <c r="S1388"/>
  <c r="S1387"/>
  <c r="S1386"/>
  <c r="S1385"/>
  <c r="S1384"/>
  <c r="S1383"/>
  <c r="S1382"/>
  <c r="S1381"/>
  <c r="S1380"/>
  <c r="S1379"/>
  <c r="S1378"/>
  <c r="S1377"/>
  <c r="S1376"/>
  <c r="S1375"/>
  <c r="S1374"/>
  <c r="S1373"/>
  <c r="S1372"/>
  <c r="S1371"/>
  <c r="S1370"/>
  <c r="S1369"/>
  <c r="S1368"/>
  <c r="S1367"/>
  <c r="S1366"/>
  <c r="S1365"/>
  <c r="S1364"/>
  <c r="S1363"/>
  <c r="S1362"/>
  <c r="S1361"/>
  <c r="S1360"/>
  <c r="S1359"/>
  <c r="S1358"/>
  <c r="S1357"/>
  <c r="S1356"/>
  <c r="S1355"/>
  <c r="S1354"/>
  <c r="S1353"/>
  <c r="S1352"/>
  <c r="S1351"/>
  <c r="S1350"/>
  <c r="S1349"/>
  <c r="S1348"/>
  <c r="S1347"/>
  <c r="S1346"/>
  <c r="S1345"/>
  <c r="S1344"/>
  <c r="S1343"/>
  <c r="S1342"/>
  <c r="S1341"/>
  <c r="S1340"/>
  <c r="S1339"/>
  <c r="S1338"/>
  <c r="S1337"/>
  <c r="S1336"/>
  <c r="S1335"/>
  <c r="S1334"/>
  <c r="S1333"/>
  <c r="S1332"/>
  <c r="S1331"/>
  <c r="S1330"/>
  <c r="S1329"/>
  <c r="S1328"/>
  <c r="S1327"/>
  <c r="S1326"/>
  <c r="S1325"/>
  <c r="S1324"/>
  <c r="S1323"/>
  <c r="S1322"/>
  <c r="S1321"/>
  <c r="S1320"/>
  <c r="S1319"/>
  <c r="S1318"/>
  <c r="S1317"/>
  <c r="S1316"/>
  <c r="S1315"/>
  <c r="S1314"/>
  <c r="S1313"/>
  <c r="S1312"/>
  <c r="S1311"/>
  <c r="S1310"/>
  <c r="S1309"/>
  <c r="S1308"/>
  <c r="S1307"/>
  <c r="S1306"/>
  <c r="S1305"/>
  <c r="S1304"/>
  <c r="S1303"/>
  <c r="S1302"/>
  <c r="S1301"/>
  <c r="S1300"/>
  <c r="S1299"/>
  <c r="S1298"/>
  <c r="S1297"/>
  <c r="S1296"/>
  <c r="S1295"/>
  <c r="S1294"/>
  <c r="S1293"/>
  <c r="S1292"/>
  <c r="S1291"/>
  <c r="S1290"/>
  <c r="S1289"/>
  <c r="S1288"/>
  <c r="S1287"/>
  <c r="S1286"/>
  <c r="S1285"/>
  <c r="S1284"/>
  <c r="S1283"/>
  <c r="S1282"/>
  <c r="S1281"/>
  <c r="S1280"/>
  <c r="S1279"/>
  <c r="S1278"/>
  <c r="S1277"/>
  <c r="S1276"/>
  <c r="S1275"/>
  <c r="S1274"/>
  <c r="S1273"/>
  <c r="S1272"/>
  <c r="S1271"/>
  <c r="S1270"/>
  <c r="S1269"/>
  <c r="S1268"/>
  <c r="S1267"/>
  <c r="S1266"/>
  <c r="S1265"/>
  <c r="S1264"/>
  <c r="S1263"/>
  <c r="S1262"/>
  <c r="S1261"/>
  <c r="S1260"/>
  <c r="S1259"/>
  <c r="S1258"/>
  <c r="S1257"/>
  <c r="S1256"/>
  <c r="S1255"/>
  <c r="S1254"/>
  <c r="S1253"/>
  <c r="S1252"/>
  <c r="S1251"/>
  <c r="S1250"/>
  <c r="S1249"/>
  <c r="S1248"/>
  <c r="S1247"/>
  <c r="S1246"/>
  <c r="S1245"/>
  <c r="S1244"/>
  <c r="S1243"/>
  <c r="S1242"/>
  <c r="S1241"/>
  <c r="S1240"/>
  <c r="S1239"/>
  <c r="S1238"/>
  <c r="S1237"/>
  <c r="S1236"/>
  <c r="S1235"/>
  <c r="S1234"/>
  <c r="S1233"/>
  <c r="S1232"/>
  <c r="S1231"/>
  <c r="S1230"/>
  <c r="S1229"/>
  <c r="S1228"/>
  <c r="S1227"/>
  <c r="S1226"/>
  <c r="S1225"/>
  <c r="S1224"/>
  <c r="S1223"/>
  <c r="S1222"/>
  <c r="S1221"/>
  <c r="S1220"/>
  <c r="S1219"/>
  <c r="S1218"/>
  <c r="S1217"/>
  <c r="S1216"/>
  <c r="S1215"/>
  <c r="S1214"/>
  <c r="S1213"/>
  <c r="S1212"/>
  <c r="S1211"/>
  <c r="S1210"/>
  <c r="S1209"/>
  <c r="S1208"/>
  <c r="S1207"/>
  <c r="S1206"/>
  <c r="S1205"/>
  <c r="S1204"/>
  <c r="S1203"/>
  <c r="S1202"/>
  <c r="S1201"/>
  <c r="S1200"/>
  <c r="S1199"/>
  <c r="S1198"/>
  <c r="S1197"/>
  <c r="S1196"/>
  <c r="S1195"/>
  <c r="S1194"/>
  <c r="S1193"/>
  <c r="S1192"/>
  <c r="S1191"/>
  <c r="S1190"/>
  <c r="S1189"/>
  <c r="S1188"/>
  <c r="S1187"/>
  <c r="S1186"/>
  <c r="S1185"/>
  <c r="S1184"/>
  <c r="S1183"/>
  <c r="S1182"/>
  <c r="S1181"/>
  <c r="S1180"/>
  <c r="S1179"/>
  <c r="S1178"/>
  <c r="S1177"/>
  <c r="S1176"/>
  <c r="S1175"/>
  <c r="S1174"/>
  <c r="S1173"/>
  <c r="S1172"/>
  <c r="S1171"/>
  <c r="S1170"/>
  <c r="S1169"/>
  <c r="S1168"/>
  <c r="S1167"/>
  <c r="S1166"/>
  <c r="S1165"/>
  <c r="S1164"/>
  <c r="S1163"/>
  <c r="S1162"/>
  <c r="S1161"/>
  <c r="S1160"/>
  <c r="S1159"/>
  <c r="S1158"/>
  <c r="S1157"/>
  <c r="S1156"/>
  <c r="S1155"/>
  <c r="S1154"/>
  <c r="S1153"/>
  <c r="S1152"/>
  <c r="S1151"/>
  <c r="S1150"/>
  <c r="S1149"/>
  <c r="S1148"/>
  <c r="S1147"/>
  <c r="S1146"/>
  <c r="S1145"/>
  <c r="S1144"/>
  <c r="S1143"/>
  <c r="S1142"/>
  <c r="S1141"/>
  <c r="S1140"/>
  <c r="S1139"/>
  <c r="S1138"/>
  <c r="S1137"/>
  <c r="S1136"/>
  <c r="S1135"/>
  <c r="S1134"/>
  <c r="S1133"/>
  <c r="S1132"/>
  <c r="S1131"/>
  <c r="S1130"/>
  <c r="S1129"/>
  <c r="S1128"/>
  <c r="S1127"/>
  <c r="S1126"/>
  <c r="S1125"/>
  <c r="S1124"/>
  <c r="S1123"/>
  <c r="S1122"/>
  <c r="S1121"/>
  <c r="S1120"/>
  <c r="S1119"/>
  <c r="S1118"/>
  <c r="S1117"/>
  <c r="S1116"/>
  <c r="S1115"/>
  <c r="S1114"/>
  <c r="S1113"/>
  <c r="S1112"/>
  <c r="S1111"/>
  <c r="S1110"/>
  <c r="S1109"/>
  <c r="S1108"/>
  <c r="S1107"/>
  <c r="S1106"/>
  <c r="S1105"/>
  <c r="S1104"/>
  <c r="S1103"/>
  <c r="S1102"/>
  <c r="S1101"/>
  <c r="S1100"/>
  <c r="S1099"/>
  <c r="S1098"/>
  <c r="S1097"/>
  <c r="S1096"/>
  <c r="S1095"/>
  <c r="S1094"/>
  <c r="S1093"/>
  <c r="S1092"/>
  <c r="S1091"/>
  <c r="S1090"/>
  <c r="S1089"/>
  <c r="S1088"/>
  <c r="S1087"/>
  <c r="S1086"/>
  <c r="S1085"/>
  <c r="S1084"/>
  <c r="S1083"/>
  <c r="S1082"/>
  <c r="S1081"/>
  <c r="S1080"/>
  <c r="S1079"/>
  <c r="S1078"/>
  <c r="S1077"/>
  <c r="S1076"/>
  <c r="S1075"/>
  <c r="S1074"/>
  <c r="S1073"/>
  <c r="S1072"/>
  <c r="S1071"/>
  <c r="S1070"/>
  <c r="S1069"/>
  <c r="S1068"/>
  <c r="S1067"/>
  <c r="S1066"/>
  <c r="S1065"/>
  <c r="S1064"/>
  <c r="S1063"/>
  <c r="S1062"/>
  <c r="S1061"/>
  <c r="S1060"/>
  <c r="S1059"/>
  <c r="S1058"/>
  <c r="S1057"/>
  <c r="S1056"/>
  <c r="S1055"/>
  <c r="S1054"/>
  <c r="S1053"/>
  <c r="S1052"/>
  <c r="S1051"/>
  <c r="S1050"/>
  <c r="S1049"/>
  <c r="S1048"/>
  <c r="S1047"/>
  <c r="S1046"/>
  <c r="S1045"/>
  <c r="S1044"/>
  <c r="S1043"/>
  <c r="S1042"/>
  <c r="S1041"/>
  <c r="S1040"/>
  <c r="S1039"/>
  <c r="S1038"/>
  <c r="S1037"/>
  <c r="S1036"/>
  <c r="S1035"/>
  <c r="S1034"/>
  <c r="S1033"/>
  <c r="S1032"/>
  <c r="S1031"/>
  <c r="S1030"/>
  <c r="S1029"/>
  <c r="S1028"/>
  <c r="S1027"/>
  <c r="S1026"/>
  <c r="S1025"/>
  <c r="S1024"/>
  <c r="S1023"/>
  <c r="S1022"/>
  <c r="S1021"/>
  <c r="S1020"/>
  <c r="S1019"/>
  <c r="S1018"/>
  <c r="S1017"/>
  <c r="S1016"/>
  <c r="S1015"/>
  <c r="S1014"/>
  <c r="S1013"/>
  <c r="S1012"/>
  <c r="S1011"/>
  <c r="S1010"/>
  <c r="S1009"/>
  <c r="S1008"/>
  <c r="S1007"/>
  <c r="S1006"/>
  <c r="S1005"/>
  <c r="S1004"/>
  <c r="S1003"/>
  <c r="S1002"/>
  <c r="S1001"/>
  <c r="S1000"/>
  <c r="S999"/>
  <c r="S998"/>
  <c r="S997"/>
  <c r="S996"/>
  <c r="S995"/>
  <c r="S994"/>
  <c r="S993"/>
  <c r="S992"/>
  <c r="S991"/>
  <c r="S990"/>
  <c r="S989"/>
  <c r="S988"/>
  <c r="S987"/>
  <c r="S986"/>
  <c r="S985"/>
  <c r="S984"/>
  <c r="S983"/>
  <c r="S982"/>
  <c r="S981"/>
  <c r="S980"/>
  <c r="S979"/>
  <c r="S978"/>
  <c r="S977"/>
  <c r="S976"/>
  <c r="S975"/>
  <c r="S974"/>
  <c r="S973"/>
  <c r="S972"/>
  <c r="S971"/>
  <c r="S970"/>
  <c r="S969"/>
  <c r="S968"/>
  <c r="S967"/>
  <c r="S966"/>
  <c r="S965"/>
  <c r="S964"/>
  <c r="S963"/>
  <c r="S962"/>
  <c r="S961"/>
  <c r="S960"/>
  <c r="S959"/>
  <c r="S958"/>
  <c r="S957"/>
  <c r="S956"/>
  <c r="S955"/>
  <c r="S954"/>
  <c r="S953"/>
  <c r="S952"/>
  <c r="S951"/>
  <c r="S950"/>
  <c r="S949"/>
  <c r="S948"/>
  <c r="S947"/>
  <c r="S946"/>
  <c r="S945"/>
  <c r="S944"/>
  <c r="S943"/>
  <c r="S942"/>
  <c r="S941"/>
  <c r="S940"/>
  <c r="S939"/>
  <c r="S938"/>
  <c r="S937"/>
  <c r="S936"/>
  <c r="S935"/>
  <c r="S934"/>
  <c r="S933"/>
  <c r="S932"/>
  <c r="S931"/>
  <c r="S930"/>
  <c r="S929"/>
  <c r="S928"/>
  <c r="S927"/>
  <c r="S926"/>
  <c r="S925"/>
  <c r="S924"/>
  <c r="S923"/>
  <c r="S922"/>
  <c r="S921"/>
  <c r="S920"/>
  <c r="S919"/>
  <c r="S918"/>
  <c r="S917"/>
  <c r="S916"/>
  <c r="S915"/>
  <c r="S914"/>
  <c r="S913"/>
  <c r="S912"/>
  <c r="S911"/>
  <c r="S910"/>
  <c r="S909"/>
  <c r="S908"/>
  <c r="S907"/>
  <c r="S906"/>
  <c r="S905"/>
  <c r="S904"/>
  <c r="S903"/>
  <c r="S902"/>
  <c r="S901"/>
  <c r="S900"/>
  <c r="S899"/>
  <c r="S898"/>
  <c r="S897"/>
  <c r="S896"/>
  <c r="S895"/>
  <c r="S894"/>
  <c r="S893"/>
  <c r="S892"/>
  <c r="S891"/>
  <c r="S890"/>
  <c r="S889"/>
  <c r="S888"/>
  <c r="S887"/>
  <c r="S886"/>
  <c r="S885"/>
  <c r="S884"/>
  <c r="S883"/>
  <c r="S882"/>
  <c r="S881"/>
  <c r="S880"/>
  <c r="S879"/>
  <c r="S878"/>
  <c r="S877"/>
  <c r="S876"/>
  <c r="S875"/>
  <c r="S874"/>
  <c r="S873"/>
  <c r="S872"/>
  <c r="S871"/>
  <c r="S870"/>
  <c r="S869"/>
  <c r="S868"/>
  <c r="S867"/>
  <c r="S866"/>
  <c r="S865"/>
  <c r="S864"/>
  <c r="S863"/>
  <c r="S862"/>
  <c r="S861"/>
  <c r="S860"/>
  <c r="S859"/>
  <c r="S858"/>
  <c r="S857"/>
  <c r="S856"/>
  <c r="S855"/>
  <c r="S854"/>
  <c r="S853"/>
  <c r="S852"/>
  <c r="S851"/>
  <c r="S850"/>
  <c r="S849"/>
  <c r="S848"/>
  <c r="S847"/>
  <c r="S846"/>
  <c r="S845"/>
  <c r="S844"/>
  <c r="S843"/>
  <c r="S842"/>
  <c r="S841"/>
  <c r="S840"/>
  <c r="S839"/>
  <c r="S838"/>
  <c r="S837"/>
  <c r="S836"/>
  <c r="S835"/>
  <c r="S834"/>
  <c r="S833"/>
  <c r="S832"/>
  <c r="S831"/>
  <c r="S830"/>
  <c r="S829"/>
  <c r="S828"/>
  <c r="S827"/>
  <c r="S826"/>
  <c r="S825"/>
  <c r="S824"/>
  <c r="S823"/>
  <c r="S822"/>
  <c r="S821"/>
  <c r="S820"/>
  <c r="S819"/>
  <c r="S818"/>
  <c r="S817"/>
  <c r="S816"/>
  <c r="S815"/>
  <c r="S814"/>
  <c r="S813"/>
  <c r="S812"/>
  <c r="S811"/>
  <c r="S810"/>
  <c r="S809"/>
  <c r="S808"/>
  <c r="S807"/>
  <c r="S806"/>
  <c r="S805"/>
  <c r="S804"/>
  <c r="S803"/>
  <c r="S802"/>
  <c r="S801"/>
  <c r="S800"/>
  <c r="S799"/>
  <c r="S798"/>
  <c r="S797"/>
  <c r="S796"/>
  <c r="S795"/>
  <c r="S794"/>
  <c r="S793"/>
  <c r="S792"/>
  <c r="S791"/>
  <c r="S790"/>
  <c r="S789"/>
  <c r="S788"/>
  <c r="S787"/>
  <c r="S786"/>
  <c r="S785"/>
  <c r="S784"/>
  <c r="S783"/>
  <c r="S782"/>
  <c r="S781"/>
  <c r="S780"/>
  <c r="S779"/>
  <c r="S778"/>
  <c r="S777"/>
  <c r="S776"/>
  <c r="S775"/>
  <c r="S774"/>
  <c r="S773"/>
  <c r="S772"/>
  <c r="S771"/>
  <c r="S770"/>
  <c r="S769"/>
  <c r="S768"/>
  <c r="S767"/>
  <c r="S766"/>
  <c r="S765"/>
  <c r="S764"/>
  <c r="S763"/>
  <c r="S762"/>
  <c r="S761"/>
  <c r="S760"/>
  <c r="S759"/>
  <c r="S758"/>
  <c r="S757"/>
  <c r="S756"/>
  <c r="S755"/>
  <c r="S754"/>
  <c r="S753"/>
  <c r="S752"/>
  <c r="S751"/>
  <c r="S750"/>
  <c r="S749"/>
  <c r="S748"/>
  <c r="S747"/>
  <c r="S746"/>
  <c r="S745"/>
  <c r="S744"/>
  <c r="S743"/>
  <c r="S742"/>
  <c r="S741"/>
  <c r="S740"/>
  <c r="S739"/>
  <c r="S738"/>
  <c r="S737"/>
  <c r="S736"/>
  <c r="S735"/>
  <c r="S734"/>
  <c r="S733"/>
  <c r="S732"/>
  <c r="S731"/>
  <c r="S730"/>
  <c r="S729"/>
  <c r="S728"/>
  <c r="S727"/>
  <c r="S726"/>
  <c r="S725"/>
  <c r="S724"/>
  <c r="S723"/>
  <c r="S722"/>
  <c r="S721"/>
  <c r="S720"/>
  <c r="S719"/>
  <c r="S718"/>
  <c r="S717"/>
  <c r="S716"/>
  <c r="S715"/>
  <c r="S714"/>
  <c r="S713"/>
  <c r="S712"/>
  <c r="S711"/>
  <c r="S710"/>
  <c r="S709"/>
  <c r="S708"/>
  <c r="S707"/>
  <c r="S706"/>
  <c r="S705"/>
  <c r="S704"/>
  <c r="S703"/>
  <c r="S702"/>
  <c r="S701"/>
  <c r="S700"/>
  <c r="S699"/>
  <c r="S698"/>
  <c r="S697"/>
  <c r="S696"/>
  <c r="S695"/>
  <c r="S694"/>
  <c r="S693"/>
  <c r="S692"/>
  <c r="S691"/>
  <c r="S690"/>
  <c r="S689"/>
  <c r="S688"/>
  <c r="S687"/>
  <c r="S686"/>
  <c r="S685"/>
  <c r="S684"/>
  <c r="S683"/>
  <c r="S682"/>
  <c r="S681"/>
  <c r="S680"/>
  <c r="S679"/>
  <c r="S678"/>
  <c r="S677"/>
  <c r="S676"/>
  <c r="S675"/>
  <c r="S674"/>
  <c r="S673"/>
  <c r="S672"/>
  <c r="S671"/>
  <c r="S670"/>
  <c r="S669"/>
  <c r="S668"/>
  <c r="S667"/>
  <c r="S666"/>
  <c r="S665"/>
  <c r="S664"/>
  <c r="S663"/>
  <c r="S662"/>
  <c r="S661"/>
  <c r="S660"/>
  <c r="S659"/>
  <c r="S658"/>
  <c r="S657"/>
  <c r="S656"/>
  <c r="S655"/>
  <c r="S654"/>
  <c r="S653"/>
  <c r="S652"/>
  <c r="S651"/>
  <c r="S650"/>
  <c r="S649"/>
  <c r="S648"/>
  <c r="S647"/>
  <c r="S646"/>
  <c r="S645"/>
  <c r="S644"/>
  <c r="S643"/>
  <c r="S642"/>
  <c r="S641"/>
  <c r="S640"/>
  <c r="S639"/>
  <c r="S638"/>
  <c r="S637"/>
  <c r="S636"/>
  <c r="S635"/>
  <c r="S634"/>
  <c r="S633"/>
  <c r="S632"/>
  <c r="S631"/>
  <c r="S630"/>
  <c r="S629"/>
  <c r="S628"/>
  <c r="S627"/>
  <c r="S626"/>
  <c r="S625"/>
  <c r="S624"/>
  <c r="S623"/>
  <c r="S622"/>
  <c r="S621"/>
  <c r="S620"/>
  <c r="S619"/>
  <c r="S618"/>
  <c r="S617"/>
  <c r="S616"/>
  <c r="S615"/>
  <c r="S614"/>
  <c r="S613"/>
  <c r="S612"/>
  <c r="S611"/>
  <c r="S610"/>
  <c r="S609"/>
  <c r="S608"/>
  <c r="S607"/>
  <c r="S606"/>
  <c r="S605"/>
  <c r="S604"/>
  <c r="S603"/>
  <c r="S602"/>
  <c r="S601"/>
  <c r="S600"/>
  <c r="S599"/>
  <c r="S598"/>
  <c r="S597"/>
  <c r="S596"/>
  <c r="S595"/>
  <c r="S594"/>
  <c r="S593"/>
  <c r="S592"/>
  <c r="S591"/>
  <c r="S590"/>
  <c r="S589"/>
  <c r="S588"/>
  <c r="S587"/>
  <c r="S586"/>
  <c r="S585"/>
  <c r="S584"/>
  <c r="S583"/>
  <c r="S582"/>
  <c r="S581"/>
  <c r="S580"/>
  <c r="S579"/>
  <c r="S578"/>
  <c r="S577"/>
  <c r="S576"/>
  <c r="S575"/>
  <c r="S574"/>
  <c r="S573"/>
  <c r="S572"/>
  <c r="S571"/>
  <c r="S570"/>
  <c r="S569"/>
  <c r="S568"/>
  <c r="S567"/>
  <c r="S566"/>
  <c r="S565"/>
  <c r="S564"/>
  <c r="S563"/>
  <c r="S562"/>
  <c r="S561"/>
  <c r="S560"/>
  <c r="S559"/>
  <c r="S558"/>
  <c r="S557"/>
  <c r="S556"/>
  <c r="S555"/>
  <c r="S554"/>
  <c r="S553"/>
  <c r="S552"/>
  <c r="S551"/>
  <c r="S550"/>
  <c r="S549"/>
  <c r="S548"/>
  <c r="S547"/>
  <c r="S546"/>
  <c r="S545"/>
  <c r="S544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523"/>
  <c r="S522"/>
  <c r="S521"/>
  <c r="S520"/>
  <c r="S519"/>
  <c r="S518"/>
  <c r="S517"/>
  <c r="S516"/>
  <c r="S515"/>
  <c r="S514"/>
  <c r="S513"/>
  <c r="S512"/>
  <c r="S511"/>
  <c r="S510"/>
  <c r="S509"/>
  <c r="S508"/>
  <c r="S507"/>
  <c r="S506"/>
  <c r="S505"/>
  <c r="S504"/>
  <c r="S503"/>
  <c r="S502"/>
  <c r="S501"/>
  <c r="S500"/>
  <c r="S499"/>
  <c r="S498"/>
  <c r="S497"/>
  <c r="S496"/>
  <c r="S495"/>
  <c r="S494"/>
  <c r="S493"/>
  <c r="S492"/>
  <c r="S491"/>
  <c r="S490"/>
  <c r="S489"/>
  <c r="S488"/>
  <c r="S487"/>
  <c r="S486"/>
  <c r="S485"/>
  <c r="S484"/>
  <c r="S483"/>
  <c r="S482"/>
  <c r="S481"/>
  <c r="S480"/>
  <c r="S479"/>
  <c r="S478"/>
  <c r="S477"/>
  <c r="S476"/>
  <c r="S475"/>
  <c r="S474"/>
  <c r="S473"/>
  <c r="S472"/>
  <c r="S471"/>
  <c r="S470"/>
  <c r="S469"/>
  <c r="S468"/>
  <c r="S467"/>
  <c r="S466"/>
  <c r="S465"/>
  <c r="S464"/>
  <c r="S463"/>
  <c r="S462"/>
  <c r="S461"/>
  <c r="S460"/>
  <c r="S459"/>
  <c r="S458"/>
  <c r="S457"/>
  <c r="S456"/>
  <c r="S455"/>
  <c r="S454"/>
  <c r="S453"/>
  <c r="S452"/>
  <c r="S451"/>
  <c r="S450"/>
  <c r="S449"/>
  <c r="S448"/>
  <c r="S447"/>
  <c r="S446"/>
  <c r="S445"/>
  <c r="S444"/>
  <c r="S443"/>
  <c r="S442"/>
  <c r="S441"/>
  <c r="S440"/>
  <c r="S439"/>
  <c r="S438"/>
  <c r="S437"/>
  <c r="S436"/>
  <c r="S435"/>
  <c r="S434"/>
  <c r="S433"/>
  <c r="S432"/>
  <c r="S431"/>
  <c r="S430"/>
  <c r="S429"/>
  <c r="S428"/>
  <c r="S427"/>
  <c r="S426"/>
  <c r="S425"/>
  <c r="S424"/>
  <c r="S423"/>
  <c r="S422"/>
  <c r="S421"/>
  <c r="S420"/>
  <c r="S419"/>
  <c r="S418"/>
  <c r="S417"/>
  <c r="S416"/>
  <c r="S415"/>
  <c r="S414"/>
  <c r="S413"/>
  <c r="S412"/>
  <c r="S411"/>
  <c r="S410"/>
  <c r="S409"/>
  <c r="S408"/>
  <c r="S407"/>
  <c r="S406"/>
  <c r="S405"/>
  <c r="S404"/>
  <c r="S403"/>
  <c r="S402"/>
  <c r="S401"/>
  <c r="S400"/>
  <c r="S399"/>
  <c r="S398"/>
  <c r="S397"/>
  <c r="S396"/>
  <c r="S395"/>
  <c r="S394"/>
  <c r="S393"/>
  <c r="S392"/>
  <c r="S391"/>
  <c r="S390"/>
  <c r="S389"/>
  <c r="S388"/>
  <c r="S387"/>
  <c r="S386"/>
  <c r="S385"/>
  <c r="S384"/>
  <c r="S383"/>
  <c r="S382"/>
  <c r="S381"/>
  <c r="S380"/>
  <c r="S379"/>
  <c r="S378"/>
  <c r="S377"/>
  <c r="S376"/>
  <c r="S375"/>
  <c r="S374"/>
  <c r="S373"/>
  <c r="S372"/>
  <c r="S371"/>
  <c r="S370"/>
  <c r="S369"/>
  <c r="S368"/>
  <c r="S367"/>
  <c r="S366"/>
  <c r="S365"/>
  <c r="S364"/>
  <c r="S363"/>
  <c r="S362"/>
  <c r="S361"/>
  <c r="S360"/>
  <c r="S359"/>
  <c r="S358"/>
  <c r="S357"/>
  <c r="S356"/>
  <c r="S355"/>
  <c r="S354"/>
  <c r="S353"/>
  <c r="S352"/>
  <c r="S351"/>
  <c r="S350"/>
  <c r="S349"/>
  <c r="S348"/>
  <c r="S347"/>
  <c r="S346"/>
  <c r="S345"/>
  <c r="S344"/>
  <c r="S343"/>
  <c r="S342"/>
  <c r="S341"/>
  <c r="S340"/>
  <c r="S339"/>
  <c r="S338"/>
  <c r="S337"/>
  <c r="S336"/>
  <c r="S335"/>
  <c r="S334"/>
  <c r="S333"/>
  <c r="S332"/>
  <c r="S331"/>
  <c r="S330"/>
  <c r="S329"/>
  <c r="S328"/>
  <c r="S327"/>
  <c r="S326"/>
  <c r="S325"/>
  <c r="S324"/>
  <c r="S323"/>
  <c r="S322"/>
  <c r="S321"/>
  <c r="S320"/>
  <c r="S319"/>
  <c r="S318"/>
  <c r="S317"/>
  <c r="S316"/>
  <c r="S315"/>
  <c r="S314"/>
  <c r="S313"/>
  <c r="S312"/>
  <c r="S311"/>
  <c r="S310"/>
  <c r="S309"/>
  <c r="S308"/>
  <c r="S307"/>
  <c r="S306"/>
  <c r="S305"/>
  <c r="S304"/>
  <c r="S303"/>
  <c r="S302"/>
  <c r="S301"/>
  <c r="S300"/>
  <c r="S299"/>
  <c r="S298"/>
  <c r="S297"/>
  <c r="S296"/>
  <c r="S295"/>
  <c r="S294"/>
  <c r="S293"/>
  <c r="S292"/>
  <c r="S291"/>
  <c r="S290"/>
  <c r="S289"/>
  <c r="S288"/>
  <c r="S287"/>
  <c r="S286"/>
  <c r="S285"/>
  <c r="S284"/>
  <c r="S283"/>
  <c r="S282"/>
  <c r="S281"/>
  <c r="S280"/>
  <c r="S279"/>
  <c r="S278"/>
  <c r="S277"/>
  <c r="S276"/>
  <c r="S275"/>
  <c r="S274"/>
  <c r="S273"/>
  <c r="S272"/>
  <c r="S271"/>
  <c r="S270"/>
  <c r="S269"/>
  <c r="S268"/>
  <c r="S267"/>
  <c r="S266"/>
  <c r="S265"/>
  <c r="S264"/>
  <c r="S263"/>
  <c r="S262"/>
  <c r="S261"/>
  <c r="S260"/>
  <c r="S259"/>
  <c r="S258"/>
  <c r="S257"/>
  <c r="S256"/>
  <c r="S255"/>
  <c r="S254"/>
  <c r="S253"/>
  <c r="S252"/>
  <c r="S251"/>
  <c r="S250"/>
  <c r="S249"/>
  <c r="S248"/>
  <c r="S247"/>
  <c r="S246"/>
  <c r="S245"/>
  <c r="S244"/>
  <c r="S243"/>
  <c r="S242"/>
  <c r="S241"/>
  <c r="S240"/>
  <c r="S239"/>
  <c r="S238"/>
  <c r="S237"/>
  <c r="S236"/>
  <c r="S235"/>
  <c r="S234"/>
  <c r="S233"/>
  <c r="S232"/>
  <c r="S231"/>
  <c r="S230"/>
  <c r="S229"/>
  <c r="S228"/>
  <c r="S227"/>
  <c r="S226"/>
  <c r="S225"/>
  <c r="S224"/>
  <c r="S223"/>
  <c r="S222"/>
  <c r="S221"/>
  <c r="S220"/>
  <c r="S219"/>
  <c r="S218"/>
  <c r="S217"/>
  <c r="S216"/>
  <c r="S215"/>
  <c r="S214"/>
  <c r="S213"/>
  <c r="S212"/>
  <c r="S211"/>
  <c r="S210"/>
  <c r="S209"/>
  <c r="S208"/>
  <c r="S207"/>
  <c r="S206"/>
  <c r="S205"/>
  <c r="S204"/>
  <c r="S203"/>
  <c r="S202"/>
  <c r="S201"/>
  <c r="S200"/>
  <c r="S199"/>
  <c r="S198"/>
  <c r="S197"/>
  <c r="S196"/>
  <c r="S195"/>
  <c r="S194"/>
  <c r="S193"/>
  <c r="S192"/>
  <c r="S191"/>
  <c r="S190"/>
  <c r="S189"/>
  <c r="S188"/>
  <c r="S187"/>
  <c r="S186"/>
  <c r="S185"/>
  <c r="S184"/>
  <c r="S183"/>
  <c r="S182"/>
  <c r="S181"/>
  <c r="S180"/>
  <c r="S179"/>
  <c r="S178"/>
  <c r="S177"/>
  <c r="S176"/>
  <c r="S175"/>
  <c r="S174"/>
  <c r="S173"/>
  <c r="S172"/>
  <c r="S171"/>
  <c r="S170"/>
  <c r="S169"/>
  <c r="S168"/>
  <c r="S167"/>
  <c r="S166"/>
  <c r="S165"/>
  <c r="S164"/>
  <c r="S163"/>
  <c r="S162"/>
  <c r="S161"/>
  <c r="S160"/>
  <c r="S159"/>
  <c r="S158"/>
  <c r="S157"/>
  <c r="S156"/>
  <c r="S155"/>
  <c r="S154"/>
  <c r="S153"/>
  <c r="S152"/>
  <c r="S151"/>
  <c r="S150"/>
  <c r="S149"/>
  <c r="S148"/>
  <c r="S147"/>
  <c r="S146"/>
  <c r="S145"/>
  <c r="S144"/>
  <c r="S143"/>
  <c r="S142"/>
  <c r="S141"/>
  <c r="S140"/>
  <c r="S139"/>
  <c r="S138"/>
  <c r="S137"/>
  <c r="S136"/>
  <c r="S135"/>
  <c r="S134"/>
  <c r="S133"/>
  <c r="S132"/>
  <c r="S131"/>
  <c r="S130"/>
  <c r="S129"/>
  <c r="S128"/>
  <c r="S127"/>
  <c r="S126"/>
  <c r="S125"/>
  <c r="S124"/>
  <c r="S123"/>
  <c r="S122"/>
  <c r="S121"/>
  <c r="S120"/>
  <c r="S119"/>
  <c r="S118"/>
  <c r="S117"/>
  <c r="S116"/>
  <c r="S115"/>
  <c r="S114"/>
  <c r="S113"/>
  <c r="S112"/>
  <c r="S111"/>
  <c r="S110"/>
  <c r="S109"/>
  <c r="S108"/>
  <c r="S107"/>
  <c r="S106"/>
  <c r="S105"/>
  <c r="S104"/>
  <c r="S103"/>
  <c r="S102"/>
  <c r="S101"/>
  <c r="S100"/>
  <c r="S99"/>
  <c r="S98"/>
  <c r="S97"/>
  <c r="S96"/>
  <c r="S95"/>
  <c r="S94"/>
  <c r="S93"/>
  <c r="S92"/>
  <c r="S91"/>
  <c r="S90"/>
  <c r="S89"/>
  <c r="S88"/>
  <c r="S87"/>
  <c r="S86"/>
  <c r="S85"/>
  <c r="S84"/>
  <c r="S83"/>
  <c r="S82"/>
  <c r="S81"/>
  <c r="S80"/>
  <c r="S79"/>
  <c r="S78"/>
  <c r="S77"/>
  <c r="S76"/>
  <c r="S75"/>
  <c r="S74"/>
  <c r="S73"/>
  <c r="S72"/>
  <c r="S71"/>
  <c r="S70"/>
  <c r="S69"/>
  <c r="S68"/>
  <c r="S67"/>
  <c r="S66"/>
  <c r="S65"/>
  <c r="S64"/>
  <c r="S63"/>
  <c r="S62"/>
  <c r="S61"/>
  <c r="S60"/>
  <c r="S59"/>
  <c r="S58"/>
  <c r="S57"/>
  <c r="S56"/>
  <c r="S55"/>
  <c r="S54"/>
  <c r="S53"/>
  <c r="S52"/>
  <c r="S51"/>
  <c r="S50"/>
  <c r="S49"/>
  <c r="S48"/>
  <c r="S47"/>
  <c r="S46"/>
  <c r="S45"/>
  <c r="S44"/>
  <c r="S43"/>
  <c r="S42"/>
  <c r="S41"/>
  <c r="S40"/>
  <c r="S39"/>
  <c r="S38"/>
  <c r="S37"/>
  <c r="S36"/>
  <c r="S35"/>
  <c r="S34"/>
  <c r="S33"/>
  <c r="S32"/>
  <c r="S31"/>
  <c r="S30"/>
  <c r="S29"/>
  <c r="S28"/>
  <c r="S27"/>
  <c r="S26"/>
  <c r="S25"/>
  <c r="S24"/>
  <c r="S23"/>
  <c r="S22"/>
  <c r="S21"/>
  <c r="S20"/>
  <c r="S19"/>
  <c r="S18"/>
  <c r="S17"/>
  <c r="S16"/>
  <c r="S15"/>
  <c r="S14"/>
  <c r="S13"/>
  <c r="S12"/>
  <c r="S11"/>
  <c r="S10"/>
  <c r="S9"/>
  <c r="S8"/>
  <c r="S7"/>
  <c r="S6"/>
  <c r="S5"/>
  <c r="S4"/>
  <c r="S3"/>
  <c r="S2"/>
  <c r="F2314"/>
  <c r="Q582"/>
  <c r="P582"/>
  <c r="O582"/>
  <c r="Q581"/>
  <c r="P581"/>
  <c r="O581"/>
  <c r="Q580"/>
  <c r="P580"/>
  <c r="O580"/>
  <c r="Q579"/>
  <c r="P579"/>
  <c r="O579"/>
  <c r="Q578"/>
  <c r="P578"/>
  <c r="O578"/>
  <c r="Q577"/>
  <c r="P577"/>
  <c r="O577"/>
  <c r="Q576"/>
  <c r="P576"/>
  <c r="O576"/>
  <c r="Q575"/>
  <c r="P575"/>
  <c r="O575"/>
  <c r="Q574"/>
  <c r="P574"/>
  <c r="O574"/>
  <c r="Q573"/>
  <c r="P573"/>
  <c r="O573"/>
  <c r="Q572"/>
  <c r="P572"/>
  <c r="O572"/>
  <c r="Q571"/>
  <c r="P571"/>
  <c r="O571"/>
  <c r="Q570"/>
  <c r="P570"/>
  <c r="O570"/>
  <c r="Q569"/>
  <c r="P569"/>
  <c r="O569"/>
  <c r="Q568"/>
  <c r="P568"/>
  <c r="O568"/>
  <c r="Q567"/>
  <c r="P567"/>
  <c r="O567"/>
  <c r="Q566"/>
  <c r="P566"/>
  <c r="O566"/>
  <c r="Q565"/>
  <c r="P565"/>
  <c r="O565"/>
  <c r="Q564"/>
  <c r="P564"/>
  <c r="O564"/>
  <c r="Q563"/>
  <c r="P563"/>
  <c r="O563"/>
  <c r="Q562"/>
  <c r="P562"/>
  <c r="O562"/>
  <c r="Q561"/>
  <c r="P561"/>
  <c r="O561"/>
  <c r="Q560"/>
  <c r="P560"/>
  <c r="O560"/>
  <c r="Q559"/>
  <c r="P559"/>
  <c r="O559"/>
  <c r="Q558"/>
  <c r="P558"/>
  <c r="O558"/>
  <c r="Q557"/>
  <c r="P557"/>
  <c r="O557"/>
  <c r="Q556"/>
  <c r="P556"/>
  <c r="O556"/>
  <c r="Q555"/>
  <c r="P555"/>
  <c r="O555"/>
  <c r="Q554"/>
  <c r="P554"/>
  <c r="O554"/>
  <c r="Q553"/>
  <c r="P553"/>
  <c r="O553"/>
  <c r="Q552"/>
  <c r="P552"/>
  <c r="O552"/>
  <c r="Q551"/>
  <c r="P551"/>
  <c r="O551"/>
  <c r="Q550"/>
  <c r="P550"/>
  <c r="O550"/>
  <c r="Q549"/>
  <c r="P549"/>
  <c r="O549"/>
  <c r="Q548"/>
  <c r="P548"/>
  <c r="O548"/>
  <c r="Q547"/>
  <c r="P547"/>
  <c r="O547"/>
  <c r="Q546"/>
  <c r="P546"/>
  <c r="O546"/>
  <c r="Q545"/>
  <c r="P545"/>
  <c r="O545"/>
  <c r="Q544"/>
  <c r="P544"/>
  <c r="O544"/>
  <c r="Q543"/>
  <c r="P543"/>
  <c r="O543"/>
  <c r="Q542"/>
  <c r="P542"/>
  <c r="O542"/>
  <c r="Q541"/>
  <c r="P541"/>
  <c r="O541"/>
  <c r="Q540"/>
  <c r="P540"/>
  <c r="O540"/>
  <c r="Q539"/>
  <c r="P539"/>
  <c r="O539"/>
  <c r="Q538"/>
  <c r="P538"/>
  <c r="O538"/>
  <c r="Q537"/>
  <c r="P537"/>
  <c r="O537"/>
  <c r="Q536"/>
  <c r="P536"/>
  <c r="O536"/>
  <c r="Q535"/>
  <c r="P535"/>
  <c r="O535"/>
  <c r="Q534"/>
  <c r="P534"/>
  <c r="O534"/>
  <c r="Q533"/>
  <c r="P533"/>
  <c r="O533"/>
  <c r="Q532"/>
  <c r="P532"/>
  <c r="O532"/>
  <c r="Q531"/>
  <c r="P531"/>
  <c r="O531"/>
  <c r="Q530"/>
  <c r="P530"/>
  <c r="O530"/>
  <c r="Q529"/>
  <c r="P529"/>
  <c r="O529"/>
  <c r="Q528"/>
  <c r="P528"/>
  <c r="O528"/>
  <c r="Q527"/>
  <c r="P527"/>
  <c r="O527"/>
  <c r="Q526"/>
  <c r="P526"/>
  <c r="O526"/>
  <c r="Q525"/>
  <c r="P525"/>
  <c r="O525"/>
  <c r="Q524"/>
  <c r="P524"/>
  <c r="O524"/>
  <c r="Q523"/>
  <c r="P523"/>
  <c r="O523"/>
  <c r="Q522"/>
  <c r="P522"/>
  <c r="O522"/>
  <c r="Q521"/>
  <c r="P521"/>
  <c r="O521"/>
  <c r="Q520"/>
  <c r="P520"/>
  <c r="O520"/>
  <c r="Q519"/>
  <c r="P519"/>
  <c r="O519"/>
  <c r="Q518"/>
  <c r="P518"/>
  <c r="O518"/>
  <c r="Q517"/>
  <c r="P517"/>
  <c r="O517"/>
  <c r="Q516"/>
  <c r="P516"/>
  <c r="O516"/>
  <c r="Q515"/>
  <c r="P515"/>
  <c r="O515"/>
  <c r="Q514"/>
  <c r="P514"/>
  <c r="O514"/>
  <c r="Q513"/>
  <c r="P513"/>
  <c r="O513"/>
  <c r="Q512"/>
  <c r="P512"/>
  <c r="O512"/>
  <c r="Q511"/>
  <c r="P511"/>
  <c r="O511"/>
  <c r="Q510"/>
  <c r="P510"/>
  <c r="O510"/>
  <c r="Q509"/>
  <c r="P509"/>
  <c r="O509"/>
  <c r="Q508"/>
  <c r="P508"/>
  <c r="O508"/>
  <c r="Q507"/>
  <c r="P507"/>
  <c r="O507"/>
  <c r="Q506"/>
  <c r="P506"/>
  <c r="O506"/>
  <c r="Q505"/>
  <c r="P505"/>
  <c r="O505"/>
  <c r="Q504"/>
  <c r="P504"/>
  <c r="O504"/>
  <c r="Q503"/>
  <c r="P503"/>
  <c r="O503"/>
  <c r="Q502"/>
  <c r="P502"/>
  <c r="O502"/>
  <c r="Q501"/>
  <c r="P501"/>
  <c r="O501"/>
  <c r="Q500"/>
  <c r="P500"/>
  <c r="O500"/>
  <c r="Q499"/>
  <c r="P499"/>
  <c r="O499"/>
  <c r="Q498"/>
  <c r="P498"/>
  <c r="O498"/>
  <c r="Q497"/>
  <c r="P497"/>
  <c r="O497"/>
  <c r="Q496"/>
  <c r="P496"/>
  <c r="O496"/>
  <c r="Q495"/>
  <c r="P495"/>
  <c r="O495"/>
  <c r="Q494"/>
  <c r="P494"/>
  <c r="O494"/>
  <c r="Q493"/>
  <c r="P493"/>
  <c r="O493"/>
  <c r="Q492"/>
  <c r="P492"/>
  <c r="O492"/>
  <c r="Q491"/>
  <c r="P491"/>
  <c r="O491"/>
  <c r="Q490"/>
  <c r="P490"/>
  <c r="O490"/>
  <c r="Q489"/>
  <c r="P489"/>
  <c r="O489"/>
  <c r="Q488"/>
  <c r="P488"/>
  <c r="O488"/>
  <c r="Q487"/>
  <c r="P487"/>
  <c r="O487"/>
  <c r="Q486"/>
  <c r="P486"/>
  <c r="O486"/>
  <c r="Q485"/>
  <c r="P485"/>
  <c r="O485"/>
  <c r="Q484"/>
  <c r="P484"/>
  <c r="O484"/>
  <c r="Q483"/>
  <c r="P483"/>
  <c r="O483"/>
  <c r="Q482"/>
  <c r="P482"/>
  <c r="O482"/>
  <c r="Q481"/>
  <c r="P481"/>
  <c r="O481"/>
  <c r="Q480"/>
  <c r="P480"/>
  <c r="O480"/>
  <c r="Q479"/>
  <c r="P479"/>
  <c r="O479"/>
  <c r="Q478"/>
  <c r="P478"/>
  <c r="O478"/>
  <c r="Q477"/>
  <c r="P477"/>
  <c r="O477"/>
  <c r="Q476"/>
  <c r="P476"/>
  <c r="O476"/>
  <c r="Q475"/>
  <c r="P475"/>
  <c r="O475"/>
  <c r="Q474"/>
  <c r="P474"/>
  <c r="O474"/>
  <c r="Q473"/>
  <c r="P473"/>
  <c r="O473"/>
  <c r="Q472"/>
  <c r="P472"/>
  <c r="O472"/>
  <c r="Q471"/>
  <c r="P471"/>
  <c r="O471"/>
  <c r="Q470"/>
  <c r="P470"/>
  <c r="O470"/>
  <c r="Q469"/>
  <c r="P469"/>
  <c r="O469"/>
  <c r="Q468"/>
  <c r="P468"/>
  <c r="O468"/>
  <c r="Q467"/>
  <c r="P467"/>
  <c r="O467"/>
  <c r="Q466"/>
  <c r="P466"/>
  <c r="O466"/>
  <c r="Q465"/>
  <c r="P465"/>
  <c r="O465"/>
  <c r="Q464"/>
  <c r="P464"/>
  <c r="O464"/>
  <c r="Q463"/>
  <c r="P463"/>
  <c r="O463"/>
  <c r="Q462"/>
  <c r="P462"/>
  <c r="O462"/>
  <c r="Q461"/>
  <c r="P461"/>
  <c r="O461"/>
  <c r="Q460"/>
  <c r="P460"/>
  <c r="O460"/>
  <c r="Q459"/>
  <c r="P459"/>
  <c r="O459"/>
  <c r="Q458"/>
  <c r="P458"/>
  <c r="O458"/>
  <c r="Q457"/>
  <c r="P457"/>
  <c r="O457"/>
  <c r="Q456"/>
  <c r="P456"/>
  <c r="O456"/>
  <c r="Q455"/>
  <c r="P455"/>
  <c r="O455"/>
  <c r="Q454"/>
  <c r="P454"/>
  <c r="O454"/>
  <c r="Q453"/>
  <c r="P453"/>
  <c r="O453"/>
  <c r="Q452"/>
  <c r="P452"/>
  <c r="O452"/>
  <c r="Q451"/>
  <c r="P451"/>
  <c r="O451"/>
  <c r="Q450"/>
  <c r="P450"/>
  <c r="O450"/>
  <c r="Q449"/>
  <c r="P449"/>
  <c r="O449"/>
  <c r="Q448"/>
  <c r="P448"/>
  <c r="O448"/>
  <c r="Q447"/>
  <c r="P447"/>
  <c r="O447"/>
  <c r="Q446"/>
  <c r="P446"/>
  <c r="O446"/>
  <c r="Q445"/>
  <c r="P445"/>
  <c r="O445"/>
  <c r="Q444"/>
  <c r="P444"/>
  <c r="O444"/>
  <c r="Q443"/>
  <c r="P443"/>
  <c r="O443"/>
  <c r="Q442"/>
  <c r="P442"/>
  <c r="O442"/>
  <c r="Q441"/>
  <c r="P441"/>
  <c r="O441"/>
  <c r="Q440"/>
  <c r="P440"/>
  <c r="O440"/>
  <c r="Q439"/>
  <c r="P439"/>
  <c r="O439"/>
  <c r="Q438"/>
  <c r="P438"/>
  <c r="O438"/>
  <c r="Q437"/>
  <c r="P437"/>
  <c r="O437"/>
  <c r="Q436"/>
  <c r="P436"/>
  <c r="O436"/>
  <c r="Q435"/>
  <c r="P435"/>
  <c r="O435"/>
  <c r="Q434"/>
  <c r="P434"/>
  <c r="O434"/>
  <c r="Q433"/>
  <c r="P433"/>
  <c r="O433"/>
  <c r="Q432"/>
  <c r="P432"/>
  <c r="O432"/>
  <c r="Q431"/>
  <c r="P431"/>
  <c r="O431"/>
  <c r="Q430"/>
  <c r="P430"/>
  <c r="O430"/>
  <c r="Q429"/>
  <c r="P429"/>
  <c r="O429"/>
  <c r="Q428"/>
  <c r="P428"/>
  <c r="O428"/>
  <c r="Q427"/>
  <c r="P427"/>
  <c r="O427"/>
  <c r="Q426"/>
  <c r="P426"/>
  <c r="O426"/>
  <c r="Q425"/>
  <c r="P425"/>
  <c r="O425"/>
  <c r="Q424"/>
  <c r="P424"/>
  <c r="O424"/>
  <c r="Q423"/>
  <c r="P423"/>
  <c r="O423"/>
  <c r="Q422"/>
  <c r="P422"/>
  <c r="O422"/>
  <c r="Q421"/>
  <c r="P421"/>
  <c r="O421"/>
  <c r="Q420"/>
  <c r="P420"/>
  <c r="O420"/>
  <c r="Q419"/>
  <c r="P419"/>
  <c r="O419"/>
  <c r="Q418"/>
  <c r="P418"/>
  <c r="O418"/>
  <c r="Q417"/>
  <c r="P417"/>
  <c r="O417"/>
  <c r="Q416"/>
  <c r="P416"/>
  <c r="O416"/>
  <c r="Q415"/>
  <c r="P415"/>
  <c r="O415"/>
  <c r="Q414"/>
  <c r="P414"/>
  <c r="O414"/>
  <c r="Q413"/>
  <c r="P413"/>
  <c r="O413"/>
  <c r="Q412"/>
  <c r="P412"/>
  <c r="O412"/>
  <c r="Q411"/>
  <c r="P411"/>
  <c r="O411"/>
  <c r="Q410"/>
  <c r="P410"/>
  <c r="O410"/>
  <c r="Q409"/>
  <c r="P409"/>
  <c r="O409"/>
  <c r="Q408"/>
  <c r="P408"/>
  <c r="O408"/>
  <c r="Q407"/>
  <c r="P407"/>
  <c r="O407"/>
  <c r="Q406"/>
  <c r="P406"/>
  <c r="O406"/>
  <c r="Q405"/>
  <c r="P405"/>
  <c r="O405"/>
  <c r="Q404"/>
  <c r="P404"/>
  <c r="O404"/>
  <c r="Q403"/>
  <c r="P403"/>
  <c r="O403"/>
  <c r="Q402"/>
  <c r="P402"/>
  <c r="O402"/>
  <c r="Q401"/>
  <c r="P401"/>
  <c r="O401"/>
  <c r="Q400"/>
  <c r="P400"/>
  <c r="O400"/>
  <c r="Q399"/>
  <c r="P399"/>
  <c r="O399"/>
  <c r="Q398"/>
  <c r="P398"/>
  <c r="O398"/>
  <c r="Q397"/>
  <c r="P397"/>
  <c r="O397"/>
  <c r="Q396"/>
  <c r="P396"/>
  <c r="O396"/>
  <c r="Q395"/>
  <c r="P395"/>
  <c r="O395"/>
  <c r="Q394"/>
  <c r="P394"/>
  <c r="O394"/>
  <c r="Q393"/>
  <c r="P393"/>
  <c r="O393"/>
  <c r="Q392"/>
  <c r="P392"/>
  <c r="O392"/>
  <c r="Q391"/>
  <c r="P391"/>
  <c r="O391"/>
  <c r="Q390"/>
  <c r="P390"/>
  <c r="O390"/>
  <c r="Q389"/>
  <c r="P389"/>
  <c r="O389"/>
  <c r="Q388"/>
  <c r="P388"/>
  <c r="O388"/>
  <c r="Q387"/>
  <c r="P387"/>
  <c r="O387"/>
  <c r="Q386"/>
  <c r="P386"/>
  <c r="O386"/>
  <c r="Q385"/>
  <c r="P385"/>
  <c r="O385"/>
  <c r="Q384"/>
  <c r="P384"/>
  <c r="O384"/>
  <c r="Q383"/>
  <c r="P383"/>
  <c r="O383"/>
  <c r="Q382"/>
  <c r="P382"/>
  <c r="O382"/>
  <c r="Q381"/>
  <c r="P381"/>
  <c r="O381"/>
  <c r="Q380"/>
  <c r="P380"/>
  <c r="O380"/>
  <c r="Q379"/>
  <c r="P379"/>
  <c r="O379"/>
  <c r="Q378"/>
  <c r="P378"/>
  <c r="O378"/>
  <c r="Q377"/>
  <c r="P377"/>
  <c r="O377"/>
  <c r="Q376"/>
  <c r="P376"/>
  <c r="O376"/>
  <c r="Q375"/>
  <c r="P375"/>
  <c r="O375"/>
  <c r="Q374"/>
  <c r="P374"/>
  <c r="O374"/>
  <c r="Q373"/>
  <c r="P373"/>
  <c r="O373"/>
  <c r="Q372"/>
  <c r="P372"/>
  <c r="O372"/>
  <c r="Q371"/>
  <c r="P371"/>
  <c r="O371"/>
  <c r="Q370"/>
  <c r="P370"/>
  <c r="O370"/>
  <c r="Q369"/>
  <c r="P369"/>
  <c r="O369"/>
  <c r="Q368"/>
  <c r="P368"/>
  <c r="O368"/>
  <c r="Q367"/>
  <c r="P367"/>
  <c r="O367"/>
  <c r="Q366"/>
  <c r="P366"/>
  <c r="O366"/>
  <c r="Q365"/>
  <c r="P365"/>
  <c r="O365"/>
  <c r="Q364"/>
  <c r="P364"/>
  <c r="O364"/>
  <c r="Q363"/>
  <c r="P363"/>
  <c r="O363"/>
  <c r="Q362"/>
  <c r="P362"/>
  <c r="O362"/>
  <c r="Q361"/>
  <c r="P361"/>
  <c r="O361"/>
  <c r="Q360"/>
  <c r="P360"/>
  <c r="O360"/>
  <c r="Q359"/>
  <c r="P359"/>
  <c r="O359"/>
  <c r="Q358"/>
  <c r="P358"/>
  <c r="O358"/>
  <c r="Q357"/>
  <c r="P357"/>
  <c r="O357"/>
  <c r="Q356"/>
  <c r="P356"/>
  <c r="O356"/>
  <c r="Q355"/>
  <c r="P355"/>
  <c r="O355"/>
  <c r="Q354"/>
  <c r="P354"/>
  <c r="O354"/>
  <c r="Q353"/>
  <c r="P353"/>
  <c r="O353"/>
  <c r="Q352"/>
  <c r="P352"/>
  <c r="O352"/>
  <c r="Q351"/>
  <c r="P351"/>
  <c r="O351"/>
  <c r="Q350"/>
  <c r="P350"/>
  <c r="O350"/>
  <c r="Q349"/>
  <c r="P349"/>
  <c r="O349"/>
  <c r="Q348"/>
  <c r="P348"/>
  <c r="O348"/>
  <c r="Q347"/>
  <c r="P347"/>
  <c r="O347"/>
  <c r="Q346"/>
  <c r="P346"/>
  <c r="O346"/>
  <c r="Q1159"/>
  <c r="P1159"/>
  <c r="O1159"/>
  <c r="Q1158"/>
  <c r="P1158"/>
  <c r="O1158"/>
  <c r="Q1157"/>
  <c r="P1157"/>
  <c r="O1157"/>
  <c r="Q1156"/>
  <c r="P1156"/>
  <c r="O1156"/>
  <c r="Q1155"/>
  <c r="P1155"/>
  <c r="O1155"/>
  <c r="Q1154"/>
  <c r="P1154"/>
  <c r="O1154"/>
  <c r="Q345"/>
  <c r="P345"/>
  <c r="O345"/>
  <c r="Q344"/>
  <c r="P344"/>
  <c r="O344"/>
  <c r="Q343"/>
  <c r="P343"/>
  <c r="O343"/>
  <c r="Q342"/>
  <c r="O342"/>
  <c r="P342" s="1"/>
  <c r="Q341"/>
  <c r="P341"/>
  <c r="O341"/>
  <c r="Q340"/>
  <c r="P340"/>
  <c r="O340"/>
  <c r="Q339"/>
  <c r="P339"/>
  <c r="O339"/>
  <c r="Q338"/>
  <c r="O338"/>
  <c r="P338" s="1"/>
  <c r="Q337"/>
  <c r="P337"/>
  <c r="O337"/>
  <c r="Q336"/>
  <c r="P336"/>
  <c r="O336"/>
  <c r="Q335"/>
  <c r="P335"/>
  <c r="O335"/>
  <c r="Q334"/>
  <c r="P334"/>
  <c r="O334"/>
  <c r="Q333"/>
  <c r="P333"/>
  <c r="O333"/>
  <c r="Q332"/>
  <c r="P332"/>
  <c r="O332"/>
  <c r="Q331"/>
  <c r="P331"/>
  <c r="O331"/>
  <c r="Q330"/>
  <c r="P330"/>
  <c r="O330"/>
  <c r="Q329"/>
  <c r="P329"/>
  <c r="O329"/>
  <c r="Q328"/>
  <c r="P328"/>
  <c r="O328"/>
  <c r="Q327"/>
  <c r="P327"/>
  <c r="O327"/>
  <c r="Q326"/>
  <c r="P326"/>
  <c r="O326"/>
  <c r="Q325"/>
  <c r="P325"/>
  <c r="O325"/>
  <c r="Q324"/>
  <c r="P324"/>
  <c r="O324"/>
  <c r="Q323"/>
  <c r="P323"/>
  <c r="O323"/>
  <c r="Q322"/>
  <c r="P322"/>
  <c r="O322"/>
  <c r="Q321"/>
  <c r="P321"/>
  <c r="O321"/>
  <c r="Q320"/>
  <c r="P320"/>
  <c r="O320"/>
  <c r="Q319"/>
  <c r="P319"/>
  <c r="O319"/>
  <c r="Q318"/>
  <c r="P318"/>
  <c r="O318"/>
  <c r="Q317"/>
  <c r="P317"/>
  <c r="O317"/>
  <c r="Q316"/>
  <c r="P316"/>
  <c r="O316"/>
  <c r="Q315"/>
  <c r="P315"/>
  <c r="O315"/>
  <c r="Q314"/>
  <c r="P314"/>
  <c r="O314"/>
  <c r="Q313"/>
  <c r="P313"/>
  <c r="O313"/>
  <c r="Q312"/>
  <c r="P312"/>
  <c r="O312"/>
  <c r="Q311"/>
  <c r="P311"/>
  <c r="O311"/>
  <c r="Q310"/>
  <c r="P310"/>
  <c r="O310"/>
  <c r="Q309"/>
  <c r="P309"/>
  <c r="O309"/>
  <c r="Q308"/>
  <c r="P308"/>
  <c r="O308"/>
  <c r="Q307"/>
  <c r="P307"/>
  <c r="O307"/>
  <c r="Q306"/>
  <c r="P306"/>
  <c r="O306"/>
  <c r="Q305"/>
  <c r="P305"/>
  <c r="O305"/>
  <c r="Q304"/>
  <c r="P304"/>
  <c r="O304"/>
  <c r="Q303"/>
  <c r="P303"/>
  <c r="O303"/>
  <c r="Q302"/>
  <c r="P302"/>
  <c r="O302"/>
  <c r="Q301"/>
  <c r="P301"/>
  <c r="O301"/>
  <c r="Q300"/>
  <c r="P300"/>
  <c r="O300"/>
  <c r="Q299"/>
  <c r="P299"/>
  <c r="O299"/>
  <c r="Q298"/>
  <c r="P298"/>
  <c r="O298"/>
  <c r="Q297"/>
  <c r="P297"/>
  <c r="O297"/>
  <c r="Q296"/>
  <c r="P296"/>
  <c r="O296"/>
  <c r="Q295"/>
  <c r="P295"/>
  <c r="O295"/>
  <c r="Q294"/>
  <c r="P294"/>
  <c r="O294"/>
  <c r="Q293"/>
  <c r="P293"/>
  <c r="O293"/>
  <c r="Q292"/>
  <c r="P292"/>
  <c r="O292"/>
  <c r="Q291"/>
  <c r="P291"/>
  <c r="O291"/>
  <c r="Q290"/>
  <c r="P290"/>
  <c r="O290"/>
  <c r="Q289"/>
  <c r="P289"/>
  <c r="O289"/>
  <c r="Q288"/>
  <c r="P288"/>
  <c r="O288"/>
  <c r="Q287"/>
  <c r="P287"/>
  <c r="O287"/>
  <c r="Q286"/>
  <c r="P286"/>
  <c r="O286"/>
  <c r="Q285"/>
  <c r="P285"/>
  <c r="O285"/>
  <c r="Q284"/>
  <c r="P284"/>
  <c r="O284"/>
  <c r="Q283"/>
  <c r="P283"/>
  <c r="O283"/>
  <c r="Q282"/>
  <c r="P282"/>
  <c r="O282"/>
  <c r="Q281"/>
  <c r="P281"/>
  <c r="O281"/>
  <c r="Q280"/>
  <c r="P280"/>
  <c r="O280"/>
  <c r="Q279"/>
  <c r="P279"/>
  <c r="O279"/>
  <c r="Q278"/>
  <c r="P278"/>
  <c r="O278"/>
  <c r="Q277"/>
  <c r="P277"/>
  <c r="O277"/>
  <c r="Q276"/>
  <c r="P276"/>
  <c r="O276"/>
  <c r="Q275"/>
  <c r="P275"/>
  <c r="O275"/>
  <c r="Q274"/>
  <c r="P274"/>
  <c r="O274"/>
  <c r="Q273"/>
  <c r="P273"/>
  <c r="O273"/>
  <c r="Q272"/>
  <c r="P272"/>
  <c r="O272"/>
  <c r="Q271"/>
  <c r="P271"/>
  <c r="O271"/>
  <c r="Q270"/>
  <c r="P270"/>
  <c r="O270"/>
  <c r="Q269"/>
  <c r="P269"/>
  <c r="O269"/>
  <c r="Q268"/>
  <c r="P268"/>
  <c r="O268"/>
  <c r="Q267"/>
  <c r="P267"/>
  <c r="O267"/>
  <c r="Q266"/>
  <c r="P266"/>
  <c r="O266"/>
  <c r="Q265"/>
  <c r="P265"/>
  <c r="O265"/>
  <c r="Q264"/>
  <c r="P264"/>
  <c r="O264"/>
  <c r="Q263"/>
  <c r="P263"/>
  <c r="O263"/>
  <c r="Q262"/>
  <c r="P262"/>
  <c r="O262"/>
  <c r="Q261"/>
  <c r="P261"/>
  <c r="O261"/>
  <c r="Q260"/>
  <c r="P260"/>
  <c r="O260"/>
  <c r="Q259"/>
  <c r="P259"/>
  <c r="O259"/>
  <c r="Q258"/>
  <c r="P258"/>
  <c r="O258"/>
  <c r="Q257"/>
  <c r="P257"/>
  <c r="O257"/>
  <c r="Q256"/>
  <c r="P256"/>
  <c r="O256"/>
  <c r="Q255"/>
  <c r="P255"/>
  <c r="O255"/>
  <c r="Q254"/>
  <c r="P254"/>
  <c r="O254"/>
  <c r="Q253"/>
  <c r="P253"/>
  <c r="O253"/>
  <c r="Q252"/>
  <c r="P252"/>
  <c r="O252"/>
  <c r="Q251"/>
  <c r="P251"/>
  <c r="O251"/>
  <c r="Q250"/>
  <c r="P250"/>
  <c r="O250"/>
  <c r="Q249"/>
  <c r="P249"/>
  <c r="O249"/>
  <c r="Q248"/>
  <c r="P248"/>
  <c r="O248"/>
  <c r="Q247"/>
  <c r="P247"/>
  <c r="O247"/>
  <c r="Q246"/>
  <c r="P246"/>
  <c r="O246"/>
  <c r="Q245"/>
  <c r="P245"/>
  <c r="O245"/>
  <c r="Q244"/>
  <c r="P244"/>
  <c r="O244"/>
  <c r="Q243"/>
  <c r="P243"/>
  <c r="O243"/>
  <c r="Q242"/>
  <c r="P242"/>
  <c r="O242"/>
  <c r="Q241"/>
  <c r="P241"/>
  <c r="O241"/>
  <c r="Q240"/>
  <c r="P240"/>
  <c r="O240"/>
  <c r="Q239"/>
  <c r="P239"/>
  <c r="O239"/>
  <c r="Q238"/>
  <c r="P238"/>
  <c r="O238"/>
  <c r="Q237"/>
  <c r="P237"/>
  <c r="O237"/>
  <c r="Q236"/>
  <c r="P236"/>
  <c r="O236"/>
  <c r="Q235"/>
  <c r="P235"/>
  <c r="O235"/>
  <c r="Q234"/>
  <c r="P234"/>
  <c r="O234"/>
  <c r="Q233"/>
  <c r="P233"/>
  <c r="O233"/>
  <c r="Q232"/>
  <c r="P232"/>
  <c r="O232"/>
  <c r="Q231"/>
  <c r="P231"/>
  <c r="O231"/>
  <c r="Q230"/>
  <c r="P230"/>
  <c r="O230"/>
  <c r="Q229"/>
  <c r="P229"/>
  <c r="O229"/>
  <c r="Q228"/>
  <c r="P228"/>
  <c r="O228"/>
  <c r="Q227"/>
  <c r="P227"/>
  <c r="O227"/>
  <c r="Q226"/>
  <c r="P226"/>
  <c r="O226"/>
  <c r="Q225"/>
  <c r="P225"/>
  <c r="O225"/>
  <c r="Q224"/>
  <c r="P224"/>
  <c r="O224"/>
  <c r="Q223"/>
  <c r="P223"/>
  <c r="O223"/>
  <c r="Q222"/>
  <c r="P222"/>
  <c r="O222"/>
  <c r="Q221"/>
  <c r="P221"/>
  <c r="O221"/>
  <c r="Q220"/>
  <c r="P220"/>
  <c r="O220"/>
  <c r="Q219"/>
  <c r="P219"/>
  <c r="O219"/>
  <c r="Q218"/>
  <c r="P218"/>
  <c r="O218"/>
  <c r="Q217"/>
  <c r="P217"/>
  <c r="O217"/>
  <c r="Q216"/>
  <c r="P216"/>
  <c r="O216"/>
  <c r="Q215"/>
  <c r="P215"/>
  <c r="O215"/>
  <c r="Q214"/>
  <c r="P214"/>
  <c r="O214"/>
  <c r="Q213"/>
  <c r="P213"/>
  <c r="O213"/>
  <c r="Q212"/>
  <c r="P212"/>
  <c r="O212"/>
  <c r="Q211"/>
  <c r="P211"/>
  <c r="O211"/>
  <c r="Q210"/>
  <c r="P210"/>
  <c r="O210"/>
  <c r="Q209"/>
  <c r="P209"/>
  <c r="O209"/>
  <c r="Q208"/>
  <c r="P208"/>
  <c r="O208"/>
  <c r="Q207"/>
  <c r="P207"/>
  <c r="O207"/>
  <c r="Q206"/>
  <c r="P206"/>
  <c r="O206"/>
  <c r="Q205"/>
  <c r="P205"/>
  <c r="O205"/>
  <c r="Q204"/>
  <c r="P204"/>
  <c r="O204"/>
  <c r="Q203"/>
  <c r="P203"/>
  <c r="O203"/>
  <c r="Q202"/>
  <c r="P202"/>
  <c r="O202"/>
  <c r="Q201"/>
  <c r="P201"/>
  <c r="O201"/>
  <c r="Q200"/>
  <c r="P200"/>
  <c r="O200"/>
  <c r="Q199"/>
  <c r="P199"/>
  <c r="O199"/>
  <c r="Q198"/>
  <c r="P198"/>
  <c r="O198"/>
  <c r="Q197"/>
  <c r="P197"/>
  <c r="O197"/>
  <c r="Q196"/>
  <c r="P196"/>
  <c r="O196"/>
  <c r="Q195"/>
  <c r="P195"/>
  <c r="O195"/>
  <c r="Q194"/>
  <c r="P194"/>
  <c r="O194"/>
  <c r="Q193"/>
  <c r="P193"/>
  <c r="O193"/>
  <c r="Q192"/>
  <c r="P192"/>
  <c r="O192"/>
  <c r="Q191"/>
  <c r="P191"/>
  <c r="O191"/>
  <c r="Q190"/>
  <c r="P190"/>
  <c r="O190"/>
  <c r="Q189"/>
  <c r="P189"/>
  <c r="O189"/>
  <c r="Q188"/>
  <c r="P188"/>
  <c r="O188"/>
  <c r="Q187"/>
  <c r="P187"/>
  <c r="O187"/>
  <c r="Q186"/>
  <c r="P186"/>
  <c r="O186"/>
  <c r="Q185"/>
  <c r="P185"/>
  <c r="O185"/>
  <c r="Q184"/>
  <c r="P184"/>
  <c r="O184"/>
  <c r="Q183"/>
  <c r="P183"/>
  <c r="O183"/>
  <c r="Q182"/>
  <c r="P182"/>
  <c r="O182"/>
  <c r="Q181"/>
  <c r="P181"/>
  <c r="O181"/>
  <c r="Q180"/>
  <c r="P180"/>
  <c r="O180"/>
  <c r="Q179"/>
  <c r="P179"/>
  <c r="O179"/>
  <c r="Q178"/>
  <c r="O178"/>
  <c r="P178" s="1"/>
  <c r="Q177"/>
  <c r="P177"/>
  <c r="O177"/>
  <c r="Q176"/>
  <c r="O176"/>
  <c r="P176" s="1"/>
  <c r="Q175"/>
  <c r="P175"/>
  <c r="O175"/>
  <c r="Q174"/>
  <c r="P174"/>
  <c r="O174"/>
  <c r="Q173"/>
  <c r="P173"/>
  <c r="O173"/>
  <c r="Q172"/>
  <c r="P172"/>
  <c r="O172"/>
  <c r="Q171"/>
  <c r="P171"/>
  <c r="O171"/>
  <c r="Q170"/>
  <c r="P170"/>
  <c r="O170"/>
  <c r="Q169"/>
  <c r="P169"/>
  <c r="O169"/>
  <c r="Q168"/>
  <c r="P168"/>
  <c r="O168"/>
  <c r="Q167"/>
  <c r="P167"/>
  <c r="O167"/>
  <c r="Q166"/>
  <c r="P166"/>
  <c r="O166"/>
  <c r="Q165"/>
  <c r="P165"/>
  <c r="O165"/>
  <c r="Q164"/>
  <c r="P164"/>
  <c r="O164"/>
  <c r="Q163"/>
  <c r="P163"/>
  <c r="O163"/>
  <c r="Q162"/>
  <c r="P162"/>
  <c r="O162"/>
  <c r="Q161"/>
  <c r="P161"/>
  <c r="O161"/>
  <c r="Q160"/>
  <c r="P160"/>
  <c r="O160"/>
  <c r="Q159"/>
  <c r="P159"/>
  <c r="O159"/>
  <c r="Q158"/>
  <c r="P158"/>
  <c r="O158"/>
  <c r="Q157"/>
  <c r="P157"/>
  <c r="O157"/>
  <c r="Q156"/>
  <c r="P156"/>
  <c r="O156"/>
  <c r="Q155"/>
  <c r="P155"/>
  <c r="O155"/>
  <c r="Q154"/>
  <c r="P154"/>
  <c r="O154"/>
  <c r="Q153"/>
  <c r="P153"/>
  <c r="O153"/>
  <c r="Q152"/>
  <c r="P152"/>
  <c r="O152"/>
  <c r="Q151"/>
  <c r="P151"/>
  <c r="O151"/>
  <c r="Q150"/>
  <c r="P150"/>
  <c r="O150"/>
  <c r="Q149"/>
  <c r="P149"/>
  <c r="O149"/>
  <c r="Q148"/>
  <c r="P148"/>
  <c r="O148"/>
  <c r="Q147"/>
  <c r="P147"/>
  <c r="O147"/>
  <c r="Q146"/>
  <c r="P146"/>
  <c r="O146"/>
  <c r="Q145"/>
  <c r="P145"/>
  <c r="O145"/>
  <c r="Q144"/>
  <c r="P144"/>
  <c r="O144"/>
  <c r="Q143"/>
  <c r="P143"/>
  <c r="O143"/>
  <c r="Q142"/>
  <c r="P142"/>
  <c r="O142"/>
  <c r="Q141"/>
  <c r="P141"/>
  <c r="O141"/>
  <c r="Q140"/>
  <c r="P140"/>
  <c r="O140"/>
  <c r="Q139"/>
  <c r="P139"/>
  <c r="O139"/>
  <c r="Q138"/>
  <c r="P138"/>
  <c r="O138"/>
  <c r="Q137"/>
  <c r="P137"/>
  <c r="O137"/>
  <c r="Q136"/>
  <c r="P136"/>
  <c r="O136"/>
  <c r="Q135"/>
  <c r="P135"/>
  <c r="O135"/>
  <c r="Q134"/>
  <c r="P134"/>
  <c r="O134"/>
  <c r="Q133"/>
  <c r="P133"/>
  <c r="O133"/>
  <c r="Q132"/>
  <c r="P132"/>
  <c r="O132"/>
  <c r="Q131"/>
  <c r="P131"/>
  <c r="O131"/>
  <c r="Q130"/>
  <c r="P130"/>
  <c r="O130"/>
  <c r="Q129"/>
  <c r="P129"/>
  <c r="O129"/>
  <c r="Q128"/>
  <c r="P128"/>
  <c r="O128"/>
  <c r="Q127"/>
  <c r="P127"/>
  <c r="O127"/>
  <c r="Q126"/>
  <c r="P126"/>
  <c r="O126"/>
  <c r="Q125"/>
  <c r="P125"/>
  <c r="O125"/>
  <c r="Q124"/>
  <c r="P124"/>
  <c r="O124"/>
  <c r="Q123"/>
  <c r="P123"/>
  <c r="O123"/>
  <c r="Q122"/>
  <c r="P122"/>
  <c r="O122"/>
  <c r="Q121"/>
  <c r="P121"/>
  <c r="O121"/>
  <c r="Q120"/>
  <c r="P120"/>
  <c r="O120"/>
  <c r="Q119"/>
  <c r="P119"/>
  <c r="O119"/>
  <c r="Q118"/>
  <c r="P118"/>
  <c r="O118"/>
  <c r="Q117"/>
  <c r="P117"/>
  <c r="O117"/>
  <c r="Q116"/>
  <c r="P116"/>
  <c r="O116"/>
  <c r="Q115"/>
  <c r="P115"/>
  <c r="O115"/>
  <c r="Q114"/>
  <c r="P114"/>
  <c r="O114"/>
  <c r="Q113"/>
  <c r="P113"/>
  <c r="O113"/>
  <c r="Q112"/>
  <c r="P112"/>
  <c r="O112"/>
  <c r="Q111"/>
  <c r="P111"/>
  <c r="O111"/>
  <c r="Q110"/>
  <c r="P110"/>
  <c r="O110"/>
  <c r="Q109"/>
  <c r="P109"/>
  <c r="O109"/>
  <c r="Q108"/>
  <c r="O108"/>
  <c r="P108" s="1"/>
  <c r="Q107"/>
  <c r="P107"/>
  <c r="O107"/>
  <c r="Q106"/>
  <c r="P106"/>
  <c r="O106"/>
  <c r="Q105"/>
  <c r="P105"/>
  <c r="O105"/>
  <c r="Q104"/>
  <c r="P104"/>
  <c r="O104"/>
  <c r="Q103"/>
  <c r="P103"/>
  <c r="O103"/>
  <c r="Q102"/>
  <c r="P102"/>
  <c r="O102"/>
  <c r="Q101"/>
  <c r="P101"/>
  <c r="O101"/>
  <c r="Q100"/>
  <c r="P100"/>
  <c r="O100"/>
  <c r="Q99"/>
  <c r="P99"/>
  <c r="O99"/>
  <c r="Q98"/>
  <c r="P98"/>
  <c r="O98"/>
  <c r="Q97"/>
  <c r="P97"/>
  <c r="O97"/>
  <c r="Q96"/>
  <c r="P96"/>
  <c r="O96"/>
  <c r="Q95"/>
  <c r="P95"/>
  <c r="O95"/>
  <c r="Q94"/>
  <c r="P94"/>
  <c r="O94"/>
  <c r="Q93"/>
  <c r="P93"/>
  <c r="O93"/>
  <c r="Q92"/>
  <c r="P92"/>
  <c r="O92"/>
  <c r="Q91"/>
  <c r="P91"/>
  <c r="O91"/>
  <c r="Q90"/>
  <c r="P90"/>
  <c r="O90"/>
  <c r="Q89"/>
  <c r="P89"/>
  <c r="O89"/>
  <c r="Q88"/>
  <c r="P88"/>
  <c r="O88"/>
  <c r="Q87"/>
  <c r="P87"/>
  <c r="O87"/>
  <c r="Q86"/>
  <c r="P86"/>
  <c r="O86"/>
  <c r="Q85"/>
  <c r="P85"/>
  <c r="O85"/>
  <c r="Q84"/>
  <c r="P84"/>
  <c r="O84"/>
  <c r="Q83"/>
  <c r="P83"/>
  <c r="O83"/>
  <c r="Q82"/>
  <c r="P82"/>
  <c r="O82"/>
  <c r="Q81"/>
  <c r="P81"/>
  <c r="O81"/>
  <c r="Q80"/>
  <c r="P80"/>
  <c r="O80"/>
  <c r="Q79"/>
  <c r="P79"/>
  <c r="O79"/>
  <c r="Q78"/>
  <c r="P78"/>
  <c r="O78"/>
  <c r="Q77"/>
  <c r="P77"/>
  <c r="O77"/>
  <c r="Q76"/>
  <c r="P76"/>
  <c r="O76"/>
  <c r="Q75"/>
  <c r="P75"/>
  <c r="O75"/>
  <c r="Q74"/>
  <c r="P74"/>
  <c r="O74"/>
  <c r="Q73"/>
  <c r="P73"/>
  <c r="O73"/>
  <c r="Q72"/>
  <c r="P72"/>
  <c r="O72"/>
  <c r="Q71"/>
  <c r="P71"/>
  <c r="O71"/>
  <c r="Q70"/>
  <c r="P70"/>
  <c r="O70"/>
  <c r="Q69"/>
  <c r="P69"/>
  <c r="O69"/>
  <c r="Q68"/>
  <c r="P68"/>
  <c r="O68"/>
  <c r="Q67"/>
  <c r="P67"/>
  <c r="O67"/>
  <c r="Q66"/>
  <c r="P66"/>
  <c r="O66"/>
  <c r="Q65"/>
  <c r="P65"/>
  <c r="O65"/>
  <c r="Q64"/>
  <c r="P64"/>
  <c r="O64"/>
  <c r="Q63"/>
  <c r="P63"/>
  <c r="O63"/>
  <c r="Q62"/>
  <c r="P62"/>
  <c r="O62"/>
  <c r="Q61"/>
  <c r="P61"/>
  <c r="O61"/>
  <c r="Q60"/>
  <c r="P60"/>
  <c r="O60"/>
  <c r="Q59"/>
  <c r="P59"/>
  <c r="O59"/>
  <c r="Q58"/>
  <c r="P58"/>
  <c r="O58"/>
  <c r="Q57"/>
  <c r="P57"/>
  <c r="O57"/>
  <c r="Q56"/>
  <c r="P56"/>
  <c r="O56"/>
  <c r="Q55"/>
  <c r="P55"/>
  <c r="O55"/>
  <c r="Q54"/>
  <c r="P54"/>
  <c r="O54"/>
  <c r="Q53"/>
  <c r="P53"/>
  <c r="O53"/>
  <c r="Q52"/>
  <c r="P52"/>
  <c r="O52"/>
  <c r="Q51"/>
  <c r="P51"/>
  <c r="O51"/>
  <c r="Q50"/>
  <c r="P50"/>
  <c r="O50"/>
  <c r="Q49"/>
  <c r="P49"/>
  <c r="O49"/>
  <c r="Q48"/>
  <c r="P48"/>
  <c r="O48"/>
  <c r="Q47"/>
  <c r="P47"/>
  <c r="O47"/>
  <c r="Q46"/>
  <c r="P46"/>
  <c r="O46"/>
  <c r="Q45"/>
  <c r="P45"/>
  <c r="O45"/>
  <c r="Q44"/>
  <c r="P44"/>
  <c r="O44"/>
  <c r="Q43"/>
  <c r="P43"/>
  <c r="O43"/>
  <c r="Q42"/>
  <c r="P42"/>
  <c r="O42"/>
  <c r="Q41"/>
  <c r="P41"/>
  <c r="O41"/>
  <c r="Q40"/>
  <c r="P40"/>
  <c r="O40"/>
  <c r="Q39"/>
  <c r="P39"/>
  <c r="O39"/>
  <c r="Q38"/>
  <c r="P38"/>
  <c r="O38"/>
  <c r="Q37"/>
  <c r="P37"/>
  <c r="O37"/>
  <c r="Q36"/>
  <c r="P36"/>
  <c r="O36"/>
  <c r="Q35"/>
  <c r="P35"/>
  <c r="O35"/>
  <c r="Q34"/>
  <c r="P34"/>
  <c r="O34"/>
  <c r="Q33"/>
  <c r="O33"/>
  <c r="P33" s="1"/>
  <c r="Q32"/>
  <c r="P32"/>
  <c r="O32"/>
  <c r="Q31"/>
  <c r="P31"/>
  <c r="O31"/>
  <c r="Q30"/>
  <c r="P30"/>
  <c r="O30"/>
  <c r="Q29"/>
  <c r="P29"/>
  <c r="O29"/>
  <c r="Q28"/>
  <c r="P28"/>
  <c r="O28"/>
  <c r="Q27"/>
  <c r="P27"/>
  <c r="O27"/>
  <c r="Q26"/>
  <c r="P26"/>
  <c r="O26"/>
  <c r="Q25"/>
  <c r="P25"/>
  <c r="O25"/>
  <c r="Q24"/>
  <c r="P24"/>
  <c r="O24"/>
  <c r="Q23"/>
  <c r="P23"/>
  <c r="O23"/>
  <c r="Q22"/>
  <c r="P22"/>
  <c r="O22"/>
  <c r="Q21"/>
  <c r="P21"/>
  <c r="O21"/>
  <c r="Q20"/>
  <c r="P20"/>
  <c r="O20"/>
  <c r="Q19"/>
  <c r="P19"/>
  <c r="O19"/>
  <c r="Q18"/>
  <c r="P18"/>
  <c r="O18"/>
  <c r="Q17"/>
  <c r="P17"/>
  <c r="O17"/>
  <c r="Q16"/>
  <c r="P16"/>
  <c r="O16"/>
  <c r="Q15"/>
  <c r="P15"/>
  <c r="O15"/>
  <c r="Q14"/>
  <c r="P14"/>
  <c r="O14"/>
  <c r="Q13"/>
  <c r="P13"/>
  <c r="O13"/>
  <c r="Q12"/>
  <c r="P12"/>
  <c r="O12"/>
  <c r="Q11"/>
  <c r="P11"/>
  <c r="O11"/>
  <c r="Q10"/>
  <c r="P10"/>
  <c r="O10"/>
  <c r="Q9"/>
  <c r="P9"/>
  <c r="O9"/>
  <c r="Q8"/>
  <c r="P8"/>
  <c r="O8"/>
  <c r="Q7"/>
  <c r="P7"/>
  <c r="O7"/>
  <c r="Q6"/>
  <c r="P6"/>
  <c r="O6"/>
  <c r="Q5"/>
  <c r="P5"/>
  <c r="O5"/>
  <c r="Q4"/>
  <c r="P4"/>
  <c r="O4"/>
  <c r="Q3"/>
  <c r="P3"/>
  <c r="O3"/>
  <c r="Q2"/>
  <c r="P2"/>
  <c r="O2"/>
  <c r="Q1153"/>
  <c r="P1153"/>
  <c r="O1153"/>
  <c r="Q1152"/>
  <c r="P1152"/>
  <c r="O1152"/>
  <c r="Q1151"/>
  <c r="P1151"/>
  <c r="O1151"/>
  <c r="Q1150"/>
  <c r="P1150"/>
  <c r="O1150"/>
  <c r="Q1149"/>
  <c r="P1149"/>
  <c r="O1149"/>
  <c r="Q1148"/>
  <c r="P1148"/>
  <c r="O1148"/>
  <c r="Q1147"/>
  <c r="P1147"/>
  <c r="O1147"/>
  <c r="Q1146"/>
  <c r="P1146"/>
  <c r="O1146"/>
  <c r="Q1145"/>
  <c r="P1145"/>
  <c r="O1145"/>
  <c r="Q1144"/>
  <c r="P1144"/>
  <c r="O1144"/>
  <c r="Q1143"/>
  <c r="P1143"/>
  <c r="O1143"/>
  <c r="Q1142"/>
  <c r="P1142"/>
  <c r="O1142"/>
  <c r="Q1141"/>
  <c r="P1141"/>
  <c r="O1141"/>
  <c r="Q1140"/>
  <c r="P1140"/>
  <c r="O1140"/>
  <c r="Q1139"/>
  <c r="P1139"/>
  <c r="O1139"/>
  <c r="Q1138"/>
  <c r="P1138"/>
  <c r="O1138"/>
  <c r="Q1137"/>
  <c r="P1137"/>
  <c r="O1137"/>
  <c r="Q1136"/>
  <c r="P1136"/>
  <c r="O1136"/>
  <c r="Q1135"/>
  <c r="P1135"/>
  <c r="O1135"/>
  <c r="Q1134"/>
  <c r="P1134"/>
  <c r="O1134"/>
  <c r="Q1133"/>
  <c r="P1133"/>
  <c r="O1133"/>
  <c r="Q1132"/>
  <c r="P1132"/>
  <c r="O1132"/>
  <c r="Q1131"/>
  <c r="P1131"/>
  <c r="O1131"/>
  <c r="Q1130"/>
  <c r="P1130"/>
  <c r="O1130"/>
  <c r="Q1129"/>
  <c r="P1129"/>
  <c r="O1129"/>
  <c r="Q1128"/>
  <c r="P1128"/>
  <c r="O1128"/>
  <c r="Q1127"/>
  <c r="P1127"/>
  <c r="O1127"/>
  <c r="Q1126"/>
  <c r="P1126"/>
  <c r="O1126"/>
  <c r="Q1125"/>
  <c r="P1125"/>
  <c r="O1125"/>
  <c r="Q1124"/>
  <c r="P1124"/>
  <c r="O1124"/>
  <c r="Q1123"/>
  <c r="P1123"/>
  <c r="O1123"/>
  <c r="Q1122"/>
  <c r="P1122"/>
  <c r="O1122"/>
  <c r="Q1121"/>
  <c r="P1121"/>
  <c r="O1121"/>
  <c r="Q1120"/>
  <c r="P1120"/>
  <c r="O1120"/>
  <c r="Q1119"/>
  <c r="P1119"/>
  <c r="O1119"/>
  <c r="Q1118"/>
  <c r="P1118"/>
  <c r="O1118"/>
  <c r="Q1117"/>
  <c r="P1117"/>
  <c r="O1117"/>
  <c r="Q1116"/>
  <c r="P1116"/>
  <c r="O1116"/>
  <c r="Q1115"/>
  <c r="P1115"/>
  <c r="O1115"/>
  <c r="Q1114"/>
  <c r="P1114"/>
  <c r="O1114"/>
  <c r="Q1113"/>
  <c r="P1113"/>
  <c r="O1113"/>
  <c r="Q1112"/>
  <c r="P1112"/>
  <c r="O1112"/>
  <c r="Q1111"/>
  <c r="P1111"/>
  <c r="O1111"/>
  <c r="Q1110"/>
  <c r="P1110"/>
  <c r="O1110"/>
  <c r="Q1109"/>
  <c r="P1109"/>
  <c r="O1109"/>
  <c r="Q1108"/>
  <c r="P1108"/>
  <c r="O1108"/>
  <c r="Q1107"/>
  <c r="P1107"/>
  <c r="O1107"/>
  <c r="Q1106"/>
  <c r="P1106"/>
  <c r="O1106"/>
  <c r="Q1105"/>
  <c r="P1105"/>
  <c r="O1105"/>
  <c r="Q1104"/>
  <c r="P1104"/>
  <c r="O1104"/>
  <c r="Q1103"/>
  <c r="P1103"/>
  <c r="O1103"/>
  <c r="Q1102"/>
  <c r="P1102"/>
  <c r="O1102"/>
  <c r="Q1101"/>
  <c r="P1101"/>
  <c r="O1101"/>
  <c r="Q1100"/>
  <c r="P1100"/>
  <c r="O1100"/>
  <c r="Q1099"/>
  <c r="P1099"/>
  <c r="O1099"/>
  <c r="Q1098"/>
  <c r="P1098"/>
  <c r="O1098"/>
  <c r="Q1097"/>
  <c r="P1097"/>
  <c r="O1097"/>
  <c r="Q1096"/>
  <c r="P1096"/>
  <c r="O1096"/>
  <c r="Q1095"/>
  <c r="P1095"/>
  <c r="O1095"/>
  <c r="Q1094"/>
  <c r="P1094"/>
  <c r="O1094"/>
  <c r="Q1093"/>
  <c r="P1093"/>
  <c r="O1093"/>
  <c r="Q1092"/>
  <c r="P1092"/>
  <c r="O1092"/>
  <c r="Q1091"/>
  <c r="P1091"/>
  <c r="O1091"/>
  <c r="Q1090"/>
  <c r="P1090"/>
  <c r="O1090"/>
  <c r="Q1089"/>
  <c r="P1089"/>
  <c r="O1089"/>
  <c r="Q1088"/>
  <c r="P1088"/>
  <c r="O1088"/>
  <c r="Q1087"/>
  <c r="P1087"/>
  <c r="O1087"/>
  <c r="Q1086"/>
  <c r="P1086"/>
  <c r="O1086"/>
  <c r="Q1085"/>
  <c r="P1085"/>
  <c r="O1085"/>
  <c r="Q1084"/>
  <c r="P1084"/>
  <c r="O1084"/>
  <c r="Q1083"/>
  <c r="P1083"/>
  <c r="O1083"/>
  <c r="Q1082"/>
  <c r="P1082"/>
  <c r="O1082"/>
  <c r="Q1081"/>
  <c r="P1081"/>
  <c r="O1081"/>
  <c r="Q1080"/>
  <c r="P1080"/>
  <c r="O1080"/>
  <c r="Q1079"/>
  <c r="P1079"/>
  <c r="O1079"/>
  <c r="Q1078"/>
  <c r="P1078"/>
  <c r="O1078"/>
  <c r="Q1077"/>
  <c r="P1077"/>
  <c r="O1077"/>
  <c r="Q1076"/>
  <c r="P1076"/>
  <c r="O1076"/>
  <c r="Q1075"/>
  <c r="P1075"/>
  <c r="O1075"/>
  <c r="Q1074"/>
  <c r="P1074"/>
  <c r="O1074"/>
  <c r="Q1073"/>
  <c r="P1073"/>
  <c r="O1073"/>
  <c r="Q1072"/>
  <c r="P1072"/>
  <c r="O1072"/>
  <c r="Q1071"/>
  <c r="P1071"/>
  <c r="O1071"/>
  <c r="Q1070"/>
  <c r="P1070"/>
  <c r="O1070"/>
  <c r="Q1069"/>
  <c r="P1069"/>
  <c r="O1069"/>
  <c r="Q1068"/>
  <c r="P1068"/>
  <c r="O1068"/>
  <c r="Q1067"/>
  <c r="P1067"/>
  <c r="O1067"/>
  <c r="Q1066"/>
  <c r="P1066"/>
  <c r="O1066"/>
  <c r="Q1065"/>
  <c r="P1065"/>
  <c r="O1065"/>
  <c r="Q1064"/>
  <c r="P1064"/>
  <c r="O1064"/>
  <c r="Q1063"/>
  <c r="P1063"/>
  <c r="O1063"/>
  <c r="Q1062"/>
  <c r="P1062"/>
  <c r="O1062"/>
  <c r="Q1061"/>
  <c r="P1061"/>
  <c r="O1061"/>
  <c r="Q1060"/>
  <c r="P1060"/>
  <c r="O1060"/>
  <c r="Q1059"/>
  <c r="P1059"/>
  <c r="O1059"/>
  <c r="Q1058"/>
  <c r="P1058"/>
  <c r="O1058"/>
  <c r="Q1057"/>
  <c r="P1057"/>
  <c r="O1057"/>
  <c r="Q1056"/>
  <c r="P1056"/>
  <c r="O1056"/>
  <c r="Q1055"/>
  <c r="P1055"/>
  <c r="O1055"/>
  <c r="Q1054"/>
  <c r="P1054"/>
  <c r="O1054"/>
  <c r="Q1053"/>
  <c r="P1053"/>
  <c r="O1053"/>
  <c r="Q1052"/>
  <c r="P1052"/>
  <c r="O1052"/>
  <c r="Q1051"/>
  <c r="P1051"/>
  <c r="O1051"/>
  <c r="Q1050"/>
  <c r="P1050"/>
  <c r="O1050"/>
  <c r="Q1049"/>
  <c r="P1049"/>
  <c r="O1049"/>
  <c r="Q1048"/>
  <c r="P1048"/>
  <c r="O1048"/>
  <c r="Q1047"/>
  <c r="P1047"/>
  <c r="O1047"/>
  <c r="Q1046"/>
  <c r="P1046"/>
  <c r="O1046"/>
  <c r="Q1045"/>
  <c r="P1045"/>
  <c r="O1045"/>
  <c r="Q1044"/>
  <c r="P1044"/>
  <c r="O1044"/>
  <c r="Q1043"/>
  <c r="O1043"/>
  <c r="P1043" s="1"/>
  <c r="Q1042"/>
  <c r="P1042"/>
  <c r="O1042"/>
  <c r="Q1041"/>
  <c r="O1041"/>
  <c r="P1041" s="1"/>
  <c r="Q1040"/>
  <c r="O1040"/>
  <c r="P1040" s="1"/>
  <c r="Q1039"/>
  <c r="O1039"/>
  <c r="P1039" s="1"/>
  <c r="Q1038"/>
  <c r="O1038"/>
  <c r="P1038" s="1"/>
  <c r="Q1037"/>
  <c r="O1037"/>
  <c r="P1037" s="1"/>
  <c r="Q1036"/>
  <c r="O1036"/>
  <c r="P1036" s="1"/>
  <c r="Q1035"/>
  <c r="O1035"/>
  <c r="P1035" s="1"/>
  <c r="Q1034"/>
  <c r="O1034"/>
  <c r="P1034" s="1"/>
  <c r="Q1033"/>
  <c r="O1033"/>
  <c r="P1033" s="1"/>
  <c r="Q1032"/>
  <c r="O1032"/>
  <c r="P1032" s="1"/>
  <c r="Q1031"/>
  <c r="O1031"/>
  <c r="P1031" s="1"/>
  <c r="Q1030"/>
  <c r="P1030"/>
  <c r="O1030"/>
  <c r="Q1029"/>
  <c r="P1029"/>
  <c r="O1029"/>
  <c r="Q1028"/>
  <c r="P1028"/>
  <c r="O1028"/>
  <c r="Q1027"/>
  <c r="P1027"/>
  <c r="O1027"/>
  <c r="Q1026"/>
  <c r="P1026"/>
  <c r="O1026"/>
  <c r="Q1025"/>
  <c r="P1025"/>
  <c r="O1025"/>
  <c r="Q1024"/>
  <c r="P1024"/>
  <c r="O1024"/>
  <c r="Q1023"/>
  <c r="P1023"/>
  <c r="O1023"/>
  <c r="Q1022"/>
  <c r="P1022"/>
  <c r="O1022"/>
  <c r="Q1021"/>
  <c r="P1021"/>
  <c r="O1021"/>
  <c r="Q1020"/>
  <c r="P1020"/>
  <c r="O1020"/>
  <c r="Q1019"/>
  <c r="P1019"/>
  <c r="O1019"/>
  <c r="Q1018"/>
  <c r="P1018"/>
  <c r="O1018"/>
  <c r="Q1017"/>
  <c r="P1017"/>
  <c r="O1017"/>
  <c r="Q1016"/>
  <c r="P1016"/>
  <c r="O1016"/>
  <c r="Q1015"/>
  <c r="P1015"/>
  <c r="O1015"/>
  <c r="Q1014"/>
  <c r="P1014"/>
  <c r="O1014"/>
  <c r="Q1013"/>
  <c r="P1013"/>
  <c r="O1013"/>
  <c r="Q1012"/>
  <c r="P1012"/>
  <c r="O1012"/>
  <c r="Q1011"/>
  <c r="P1011"/>
  <c r="O1011"/>
  <c r="Q1010"/>
  <c r="P1010"/>
  <c r="O1010"/>
  <c r="Q1009"/>
  <c r="P1009"/>
  <c r="O1009"/>
  <c r="Q1008"/>
  <c r="P1008"/>
  <c r="O1008"/>
  <c r="Q1007"/>
  <c r="P1007"/>
  <c r="O1007"/>
  <c r="Q1006"/>
  <c r="P1006"/>
  <c r="O1006"/>
  <c r="Q1005"/>
  <c r="P1005"/>
  <c r="O1005"/>
  <c r="Q1004"/>
  <c r="P1004"/>
  <c r="O1004"/>
  <c r="Q1003"/>
  <c r="P1003"/>
  <c r="O1003"/>
  <c r="Q1002"/>
  <c r="P1002"/>
  <c r="O1002"/>
  <c r="Q1001"/>
  <c r="P1001"/>
  <c r="O1001"/>
  <c r="Q1000"/>
  <c r="P1000"/>
  <c r="O1000"/>
  <c r="Q999"/>
  <c r="P999"/>
  <c r="O999"/>
  <c r="Q998"/>
  <c r="P998"/>
  <c r="O998"/>
  <c r="Q997"/>
  <c r="P997"/>
  <c r="O997"/>
  <c r="Q996"/>
  <c r="P996"/>
  <c r="O996"/>
  <c r="Q995"/>
  <c r="P995"/>
  <c r="O995"/>
  <c r="Q994"/>
  <c r="P994"/>
  <c r="O994"/>
  <c r="Q993"/>
  <c r="P993"/>
  <c r="O993"/>
  <c r="Q992"/>
  <c r="P992"/>
  <c r="O992"/>
  <c r="Q991"/>
  <c r="P991"/>
  <c r="O991"/>
  <c r="Q990"/>
  <c r="P990"/>
  <c r="O990"/>
  <c r="Q989"/>
  <c r="P989"/>
  <c r="O989"/>
  <c r="Q988"/>
  <c r="P988"/>
  <c r="O988"/>
  <c r="Q987"/>
  <c r="P987"/>
  <c r="O987"/>
  <c r="Q986"/>
  <c r="P986"/>
  <c r="O986"/>
  <c r="Q985"/>
  <c r="P985"/>
  <c r="O985"/>
  <c r="Q984"/>
  <c r="P984"/>
  <c r="O984"/>
  <c r="Q983"/>
  <c r="P983"/>
  <c r="O983"/>
  <c r="Q982"/>
  <c r="P982"/>
  <c r="O982"/>
  <c r="Q981"/>
  <c r="P981"/>
  <c r="O981"/>
  <c r="Q980"/>
  <c r="P980"/>
  <c r="O980"/>
  <c r="Q979"/>
  <c r="P979"/>
  <c r="O979"/>
  <c r="Q978"/>
  <c r="P978"/>
  <c r="O978"/>
  <c r="Q977"/>
  <c r="P977"/>
  <c r="O977"/>
  <c r="Q976"/>
  <c r="P976"/>
  <c r="O976"/>
  <c r="Q975"/>
  <c r="P975"/>
  <c r="O975"/>
  <c r="Q974"/>
  <c r="P974"/>
  <c r="O974"/>
  <c r="Q973"/>
  <c r="P973"/>
  <c r="O973"/>
  <c r="Q972"/>
  <c r="P972"/>
  <c r="O972"/>
  <c r="Q971"/>
  <c r="P971"/>
  <c r="O971"/>
  <c r="Q970"/>
  <c r="P970"/>
  <c r="O970"/>
  <c r="Q969"/>
  <c r="P969"/>
  <c r="O969"/>
  <c r="Q968"/>
  <c r="P968"/>
  <c r="O968"/>
  <c r="Q967"/>
  <c r="P967"/>
  <c r="O967"/>
  <c r="Q966"/>
  <c r="P966"/>
  <c r="O966"/>
  <c r="Q965"/>
  <c r="P965"/>
  <c r="O965"/>
  <c r="Q964"/>
  <c r="P964"/>
  <c r="O964"/>
  <c r="Q963"/>
  <c r="P963"/>
  <c r="O963"/>
  <c r="Q962"/>
  <c r="P962"/>
  <c r="O962"/>
  <c r="Q961"/>
  <c r="P961"/>
  <c r="O961"/>
  <c r="Q960"/>
  <c r="P960"/>
  <c r="O960"/>
  <c r="Q959"/>
  <c r="P959"/>
  <c r="O959"/>
  <c r="Q958"/>
  <c r="P958"/>
  <c r="O958"/>
  <c r="Q957"/>
  <c r="P957"/>
  <c r="O957"/>
  <c r="Q956"/>
  <c r="P956"/>
  <c r="O956"/>
  <c r="Q955"/>
  <c r="P955"/>
  <c r="O955"/>
  <c r="Q954"/>
  <c r="P954"/>
  <c r="O954"/>
  <c r="Q953"/>
  <c r="P953"/>
  <c r="O953"/>
  <c r="Q952"/>
  <c r="P952"/>
  <c r="O952"/>
  <c r="Q951"/>
  <c r="P951"/>
  <c r="O951"/>
  <c r="Q950"/>
  <c r="P950"/>
  <c r="O950"/>
  <c r="Q949"/>
  <c r="P949"/>
  <c r="O949"/>
  <c r="Q948"/>
  <c r="P948"/>
  <c r="O948"/>
  <c r="Q947"/>
  <c r="P947"/>
  <c r="O947"/>
  <c r="Q946"/>
  <c r="P946"/>
  <c r="O946"/>
  <c r="Q945"/>
  <c r="P945"/>
  <c r="O945"/>
  <c r="Q944"/>
  <c r="O944"/>
  <c r="P944" s="1"/>
  <c r="Q943"/>
  <c r="P943"/>
  <c r="O943"/>
  <c r="Q942"/>
  <c r="P942"/>
  <c r="O942"/>
  <c r="Q941"/>
  <c r="P941"/>
  <c r="O941"/>
  <c r="Q940"/>
  <c r="P940"/>
  <c r="O940"/>
  <c r="Q939"/>
  <c r="P939"/>
  <c r="O939"/>
  <c r="Q938"/>
  <c r="P938"/>
  <c r="O938"/>
  <c r="Q937"/>
  <c r="P937"/>
  <c r="O937"/>
  <c r="Q936"/>
  <c r="P936"/>
  <c r="O936"/>
  <c r="Q935"/>
  <c r="P935"/>
  <c r="O935"/>
  <c r="Q934"/>
  <c r="P934"/>
  <c r="O934"/>
  <c r="Q933"/>
  <c r="P933"/>
  <c r="O933"/>
  <c r="Q932"/>
  <c r="P932"/>
  <c r="O932"/>
  <c r="Q931"/>
  <c r="P931"/>
  <c r="O931"/>
  <c r="Q930"/>
  <c r="O930"/>
  <c r="P930" s="1"/>
  <c r="Q929"/>
  <c r="P929"/>
  <c r="O929"/>
  <c r="Q928"/>
  <c r="O928"/>
  <c r="P928" s="1"/>
  <c r="Q927"/>
  <c r="P927"/>
  <c r="O927"/>
  <c r="Q926"/>
  <c r="P926"/>
  <c r="O926"/>
  <c r="Q925"/>
  <c r="P925"/>
  <c r="O925"/>
  <c r="Q924"/>
  <c r="P924"/>
  <c r="O924"/>
  <c r="Q923"/>
  <c r="O923"/>
  <c r="P923" s="1"/>
  <c r="Q922"/>
  <c r="P922"/>
  <c r="O922"/>
  <c r="Q921"/>
  <c r="P921"/>
  <c r="O921"/>
  <c r="Q920"/>
  <c r="P920"/>
  <c r="O920"/>
  <c r="Q919"/>
  <c r="P919"/>
  <c r="O919"/>
  <c r="Q918"/>
  <c r="P918"/>
  <c r="O918"/>
  <c r="Q917"/>
  <c r="P917"/>
  <c r="O917"/>
  <c r="Q916"/>
  <c r="P916"/>
  <c r="O916"/>
  <c r="Q915"/>
  <c r="P915"/>
  <c r="O915"/>
  <c r="Q914"/>
  <c r="P914"/>
  <c r="O914"/>
  <c r="Q913"/>
  <c r="O913"/>
  <c r="P913" s="1"/>
  <c r="Q912"/>
  <c r="O912"/>
  <c r="P912" s="1"/>
  <c r="Q911"/>
  <c r="P911"/>
  <c r="O911"/>
  <c r="Q910"/>
  <c r="P910"/>
  <c r="O910"/>
  <c r="Q909"/>
  <c r="P909"/>
  <c r="O909"/>
  <c r="Q908"/>
  <c r="P908"/>
  <c r="O908"/>
  <c r="Q907"/>
  <c r="P907"/>
  <c r="O907"/>
  <c r="Q906"/>
  <c r="P906"/>
  <c r="O906"/>
  <c r="Q905"/>
  <c r="P905"/>
  <c r="O905"/>
  <c r="Q904"/>
  <c r="P904"/>
  <c r="O904"/>
  <c r="Q903"/>
  <c r="P903"/>
  <c r="O903"/>
  <c r="Q902"/>
  <c r="P902"/>
  <c r="O902"/>
  <c r="Q901"/>
  <c r="P901"/>
  <c r="O901"/>
  <c r="Q900"/>
  <c r="P900"/>
  <c r="O900"/>
  <c r="Q899"/>
  <c r="P899"/>
  <c r="O899"/>
  <c r="Q898"/>
  <c r="O898"/>
  <c r="P898" s="1"/>
  <c r="Q897"/>
  <c r="O897"/>
  <c r="P897" s="1"/>
  <c r="Q896"/>
  <c r="O896"/>
  <c r="P896" s="1"/>
  <c r="Q895"/>
  <c r="P895"/>
  <c r="O895"/>
  <c r="Q894"/>
  <c r="P894"/>
  <c r="O894"/>
  <c r="Q893"/>
  <c r="P893"/>
  <c r="O893"/>
  <c r="Q892"/>
  <c r="P892"/>
  <c r="O892"/>
  <c r="Q891"/>
  <c r="P891"/>
  <c r="O891"/>
  <c r="Q890"/>
  <c r="P890"/>
  <c r="O890"/>
  <c r="Q889"/>
  <c r="O889"/>
  <c r="P889" s="1"/>
  <c r="Q888"/>
  <c r="P888"/>
  <c r="O888"/>
  <c r="Q887"/>
  <c r="P887"/>
  <c r="O887"/>
  <c r="Q886"/>
  <c r="P886"/>
  <c r="O886"/>
  <c r="Q885"/>
  <c r="P885"/>
  <c r="O885"/>
  <c r="Q884"/>
  <c r="P884"/>
  <c r="O884"/>
  <c r="Q883"/>
  <c r="P883"/>
  <c r="O883"/>
  <c r="Q882"/>
  <c r="O882"/>
  <c r="P882" s="1"/>
  <c r="Q881"/>
  <c r="P881"/>
  <c r="O881"/>
  <c r="Q880"/>
  <c r="O880"/>
  <c r="P880" s="1"/>
  <c r="Q879"/>
  <c r="P879"/>
  <c r="O879"/>
  <c r="Q878"/>
  <c r="O878"/>
  <c r="P878" s="1"/>
  <c r="Q877"/>
  <c r="P877"/>
  <c r="O877"/>
  <c r="Q876"/>
  <c r="P876"/>
  <c r="O876"/>
  <c r="Q875"/>
  <c r="O875"/>
  <c r="P875" s="1"/>
  <c r="Q874"/>
  <c r="P874"/>
  <c r="O874"/>
  <c r="Q873"/>
  <c r="P873"/>
  <c r="O873"/>
  <c r="Q872"/>
  <c r="O872"/>
  <c r="P872" s="1"/>
  <c r="Q871"/>
  <c r="O871"/>
  <c r="P871" s="1"/>
  <c r="Q870"/>
  <c r="P870"/>
  <c r="O870"/>
  <c r="Q869"/>
  <c r="P869"/>
  <c r="O869"/>
  <c r="Q868"/>
  <c r="P868"/>
  <c r="O868"/>
  <c r="Q867"/>
  <c r="P867"/>
  <c r="O867"/>
  <c r="Q866"/>
  <c r="P866"/>
  <c r="O866"/>
  <c r="Q865"/>
  <c r="P865"/>
  <c r="O865"/>
  <c r="Q864"/>
  <c r="P864"/>
  <c r="O864"/>
  <c r="Q863"/>
  <c r="O863"/>
  <c r="P863" s="1"/>
  <c r="Q862"/>
  <c r="P862"/>
  <c r="O862"/>
  <c r="Q861"/>
  <c r="P861"/>
  <c r="O861"/>
  <c r="Q860"/>
  <c r="P860"/>
  <c r="O860"/>
  <c r="Q859"/>
  <c r="P859"/>
  <c r="O859"/>
  <c r="Q858"/>
  <c r="P858"/>
  <c r="O858"/>
  <c r="Q857"/>
  <c r="P857"/>
  <c r="O857"/>
  <c r="Q856"/>
  <c r="P856"/>
  <c r="O856"/>
  <c r="Q855"/>
  <c r="P855"/>
  <c r="O855"/>
  <c r="Q854"/>
  <c r="P854"/>
  <c r="O854"/>
  <c r="Q853"/>
  <c r="P853"/>
  <c r="O853"/>
  <c r="Q852"/>
  <c r="O852"/>
  <c r="P852" s="1"/>
  <c r="Q851"/>
  <c r="O851"/>
  <c r="P851" s="1"/>
  <c r="Q850"/>
  <c r="O850"/>
  <c r="P850" s="1"/>
  <c r="Q849"/>
  <c r="O849"/>
  <c r="P849" s="1"/>
  <c r="Q848"/>
  <c r="O848"/>
  <c r="P848" s="1"/>
  <c r="Q847"/>
  <c r="P847"/>
  <c r="O847"/>
  <c r="Q846"/>
  <c r="P846"/>
  <c r="O846"/>
  <c r="Q845"/>
  <c r="P845"/>
  <c r="O845"/>
  <c r="Q844"/>
  <c r="P844"/>
  <c r="O844"/>
  <c r="Q843"/>
  <c r="P843"/>
  <c r="O843"/>
  <c r="Q842"/>
  <c r="P842"/>
  <c r="O842"/>
  <c r="Q841"/>
  <c r="P841"/>
  <c r="O841"/>
  <c r="Q840"/>
  <c r="P840"/>
  <c r="O840"/>
  <c r="Q839"/>
  <c r="P839"/>
  <c r="O839"/>
  <c r="Q838"/>
  <c r="P838"/>
  <c r="O838"/>
  <c r="Q837"/>
  <c r="P837"/>
  <c r="O837"/>
  <c r="Q836"/>
  <c r="P836"/>
  <c r="O836"/>
  <c r="Q835"/>
  <c r="P835"/>
  <c r="O835"/>
  <c r="Q834"/>
  <c r="P834"/>
  <c r="O834"/>
  <c r="Q833"/>
  <c r="P833"/>
  <c r="O833"/>
  <c r="Q832"/>
  <c r="P832"/>
  <c r="O832"/>
  <c r="Q831"/>
  <c r="P831"/>
  <c r="O831"/>
  <c r="Q830"/>
  <c r="P830"/>
  <c r="O830"/>
  <c r="Q829"/>
  <c r="P829"/>
  <c r="O829"/>
  <c r="Q828"/>
  <c r="P828"/>
  <c r="O828"/>
  <c r="Q827"/>
  <c r="P827"/>
  <c r="O827"/>
  <c r="Q826"/>
  <c r="P826"/>
  <c r="O826"/>
  <c r="Q825"/>
  <c r="P825"/>
  <c r="O825"/>
  <c r="Q824"/>
  <c r="P824"/>
  <c r="O824"/>
  <c r="Q823"/>
  <c r="P823"/>
  <c r="O823"/>
  <c r="Q822"/>
  <c r="P822"/>
  <c r="O822"/>
  <c r="Q821"/>
  <c r="P821"/>
  <c r="O821"/>
  <c r="Q820"/>
  <c r="P820"/>
  <c r="O820"/>
  <c r="Q819"/>
  <c r="P819"/>
  <c r="O819"/>
  <c r="Q818"/>
  <c r="P818"/>
  <c r="O818"/>
  <c r="Q817"/>
  <c r="P817"/>
  <c r="O817"/>
  <c r="Q816"/>
  <c r="P816"/>
  <c r="O816"/>
  <c r="Q815"/>
  <c r="P815"/>
  <c r="O815"/>
  <c r="Q814"/>
  <c r="P814"/>
  <c r="O814"/>
  <c r="Q813"/>
  <c r="P813"/>
  <c r="O813"/>
  <c r="Q812"/>
  <c r="P812"/>
  <c r="O812"/>
  <c r="Q811"/>
  <c r="P811"/>
  <c r="O811"/>
  <c r="Q810"/>
  <c r="P810"/>
  <c r="O810"/>
  <c r="Q809"/>
  <c r="P809"/>
  <c r="O809"/>
  <c r="Q808"/>
  <c r="P808"/>
  <c r="O808"/>
  <c r="Q807"/>
  <c r="P807"/>
  <c r="O807"/>
  <c r="Q806"/>
  <c r="P806"/>
  <c r="O806"/>
  <c r="Q805"/>
  <c r="P805"/>
  <c r="O805"/>
  <c r="Q804"/>
  <c r="P804"/>
  <c r="O804"/>
  <c r="Q803"/>
  <c r="P803"/>
  <c r="O803"/>
  <c r="Q802"/>
  <c r="O802"/>
  <c r="P802" s="1"/>
  <c r="Q801"/>
  <c r="O801"/>
  <c r="P801" s="1"/>
  <c r="Q800"/>
  <c r="P800"/>
  <c r="O800"/>
  <c r="Q799"/>
  <c r="P799"/>
  <c r="O799"/>
  <c r="Q798"/>
  <c r="P798"/>
  <c r="O798"/>
  <c r="Q797"/>
  <c r="P797"/>
  <c r="O797"/>
  <c r="Q796"/>
  <c r="P796"/>
  <c r="O796"/>
  <c r="Q795"/>
  <c r="P795"/>
  <c r="O795"/>
  <c r="Q794"/>
  <c r="P794"/>
  <c r="O794"/>
  <c r="Q793"/>
  <c r="P793"/>
  <c r="O793"/>
  <c r="Q792"/>
  <c r="P792"/>
  <c r="O792"/>
  <c r="Q791"/>
  <c r="P791"/>
  <c r="O791"/>
  <c r="Q790"/>
  <c r="P790"/>
  <c r="O790"/>
  <c r="Q789"/>
  <c r="P789"/>
  <c r="O789"/>
  <c r="Q788"/>
  <c r="P788"/>
  <c r="O788"/>
  <c r="Q787"/>
  <c r="P787"/>
  <c r="O787"/>
  <c r="Q786"/>
  <c r="P786"/>
  <c r="O786"/>
  <c r="Q785"/>
  <c r="O785"/>
  <c r="P785" s="1"/>
  <c r="Q784"/>
  <c r="P784"/>
  <c r="O784"/>
  <c r="Q783"/>
  <c r="O783"/>
  <c r="P783" s="1"/>
  <c r="Q782"/>
  <c r="O782"/>
  <c r="P782" s="1"/>
  <c r="Q781"/>
  <c r="P781"/>
  <c r="O781"/>
  <c r="Q780"/>
  <c r="P780"/>
  <c r="O780"/>
  <c r="Q779"/>
  <c r="P779"/>
  <c r="O779"/>
  <c r="Q778"/>
  <c r="P778"/>
  <c r="O778"/>
  <c r="Q777"/>
  <c r="P777"/>
  <c r="O777"/>
  <c r="Q776"/>
  <c r="P776"/>
  <c r="O776"/>
  <c r="Q775"/>
  <c r="P775"/>
  <c r="O775"/>
  <c r="Q774"/>
  <c r="P774"/>
  <c r="O774"/>
  <c r="Q773"/>
  <c r="P773"/>
  <c r="O773"/>
  <c r="Q772"/>
  <c r="P772"/>
  <c r="O772"/>
  <c r="Q771"/>
  <c r="P771"/>
  <c r="O771"/>
  <c r="Q770"/>
  <c r="O770"/>
  <c r="P770" s="1"/>
  <c r="Q769"/>
  <c r="P769"/>
  <c r="O769"/>
  <c r="Q768"/>
  <c r="P768"/>
  <c r="O768"/>
  <c r="Q767"/>
  <c r="P767"/>
  <c r="O767"/>
  <c r="Q766"/>
  <c r="O766"/>
  <c r="P766" s="1"/>
  <c r="Q765"/>
  <c r="P765"/>
  <c r="O765"/>
  <c r="Q764"/>
  <c r="P764"/>
  <c r="O764"/>
  <c r="Q763"/>
  <c r="P763"/>
  <c r="O763"/>
  <c r="Q762"/>
  <c r="P762"/>
  <c r="O762"/>
  <c r="Q761"/>
  <c r="P761"/>
  <c r="O761"/>
  <c r="Q760"/>
  <c r="P760"/>
  <c r="O760"/>
  <c r="Q759"/>
  <c r="P759"/>
  <c r="O759"/>
  <c r="Q758"/>
  <c r="P758"/>
  <c r="O758"/>
  <c r="Q757"/>
  <c r="P757"/>
  <c r="O757"/>
  <c r="Q756"/>
  <c r="P756"/>
  <c r="O756"/>
  <c r="Q755"/>
  <c r="P755"/>
  <c r="O755"/>
  <c r="Q754"/>
  <c r="P754"/>
  <c r="O754"/>
  <c r="Q753"/>
  <c r="P753"/>
  <c r="O753"/>
  <c r="Q752"/>
  <c r="P752"/>
  <c r="O752"/>
  <c r="Q751"/>
  <c r="P751"/>
  <c r="O751"/>
  <c r="Q750"/>
  <c r="P750"/>
  <c r="O750"/>
  <c r="Q749"/>
  <c r="P749"/>
  <c r="O749"/>
  <c r="Q748"/>
  <c r="P748"/>
  <c r="O748"/>
  <c r="Q747"/>
  <c r="P747"/>
  <c r="O747"/>
  <c r="Q746"/>
  <c r="P746"/>
  <c r="O746"/>
  <c r="Q745"/>
  <c r="P745"/>
  <c r="O745"/>
  <c r="Q744"/>
  <c r="O744"/>
  <c r="P744" s="1"/>
  <c r="Q743"/>
  <c r="O743"/>
  <c r="P743" s="1"/>
  <c r="Q742"/>
  <c r="O742"/>
  <c r="P742" s="1"/>
  <c r="Q741"/>
  <c r="O741"/>
  <c r="P741" s="1"/>
  <c r="Q740"/>
  <c r="P740"/>
  <c r="O740"/>
  <c r="Q739"/>
  <c r="P739"/>
  <c r="O739"/>
  <c r="Q738"/>
  <c r="P738"/>
  <c r="O738"/>
  <c r="Q737"/>
  <c r="P737"/>
  <c r="O737"/>
  <c r="Q736"/>
  <c r="P736"/>
  <c r="O736"/>
  <c r="Q735"/>
  <c r="P735"/>
  <c r="O735"/>
  <c r="Q734"/>
  <c r="P734"/>
  <c r="O734"/>
  <c r="Q733"/>
  <c r="P733"/>
  <c r="O733"/>
  <c r="Q732"/>
  <c r="P732"/>
  <c r="O732"/>
  <c r="Q731"/>
  <c r="P731"/>
  <c r="O731"/>
  <c r="Q730"/>
  <c r="P730"/>
  <c r="O730"/>
  <c r="Q729"/>
  <c r="P729"/>
  <c r="O729"/>
  <c r="Q728"/>
  <c r="P728"/>
  <c r="O728"/>
  <c r="Q727"/>
  <c r="P727"/>
  <c r="O727"/>
  <c r="Q726"/>
  <c r="P726"/>
  <c r="O726"/>
  <c r="Q725"/>
  <c r="P725"/>
  <c r="O725"/>
  <c r="Q724"/>
  <c r="P724"/>
  <c r="O724"/>
  <c r="Q723"/>
  <c r="P723"/>
  <c r="O723"/>
  <c r="Q722"/>
  <c r="P722"/>
  <c r="O722"/>
  <c r="Q721"/>
  <c r="P721"/>
  <c r="O721"/>
  <c r="Q720"/>
  <c r="P720"/>
  <c r="O720"/>
  <c r="Q719"/>
  <c r="P719"/>
  <c r="O719"/>
  <c r="Q718"/>
  <c r="P718"/>
  <c r="O718"/>
  <c r="Q717"/>
  <c r="P717"/>
  <c r="O717"/>
  <c r="Q716"/>
  <c r="P716"/>
  <c r="O716"/>
  <c r="Q715"/>
  <c r="P715"/>
  <c r="O715"/>
  <c r="Q714"/>
  <c r="P714"/>
  <c r="O714"/>
  <c r="Q713"/>
  <c r="P713"/>
  <c r="O713"/>
  <c r="Q712"/>
  <c r="O712"/>
  <c r="P712" s="1"/>
  <c r="Q711"/>
  <c r="O711"/>
  <c r="P711" s="1"/>
  <c r="Q710"/>
  <c r="P710"/>
  <c r="O710"/>
  <c r="Q709"/>
  <c r="O709"/>
  <c r="P709" s="1"/>
  <c r="Q708"/>
  <c r="O708"/>
  <c r="P708" s="1"/>
  <c r="Q707"/>
  <c r="O707"/>
  <c r="P707" s="1"/>
  <c r="Q706"/>
  <c r="P706"/>
  <c r="O706"/>
  <c r="Q705"/>
  <c r="P705"/>
  <c r="O705"/>
  <c r="Q704"/>
  <c r="P704"/>
  <c r="O704"/>
  <c r="Q703"/>
  <c r="P703"/>
  <c r="O703"/>
  <c r="Q702"/>
  <c r="P702"/>
  <c r="O702"/>
  <c r="Q701"/>
  <c r="P701"/>
  <c r="O701"/>
  <c r="Q700"/>
  <c r="P700"/>
  <c r="O700"/>
  <c r="Q699"/>
  <c r="P699"/>
  <c r="O699"/>
  <c r="Q698"/>
  <c r="P698"/>
  <c r="O698"/>
  <c r="Q697"/>
  <c r="P697"/>
  <c r="O697"/>
  <c r="Q696"/>
  <c r="P696"/>
  <c r="O696"/>
  <c r="Q695"/>
  <c r="P695"/>
  <c r="O695"/>
  <c r="Q694"/>
  <c r="P694"/>
  <c r="O694"/>
  <c r="Q693"/>
  <c r="P693"/>
  <c r="O693"/>
  <c r="Q692"/>
  <c r="P692"/>
  <c r="O692"/>
  <c r="Q691"/>
  <c r="P691"/>
  <c r="O691"/>
  <c r="Q690"/>
  <c r="O690"/>
  <c r="P690" s="1"/>
  <c r="Q689"/>
  <c r="P689"/>
  <c r="O689"/>
  <c r="Q688"/>
  <c r="P688"/>
  <c r="O688"/>
  <c r="Q687"/>
  <c r="P687"/>
  <c r="O687"/>
  <c r="Q686"/>
  <c r="P686"/>
  <c r="O686"/>
  <c r="Q685"/>
  <c r="O685"/>
  <c r="P685" s="1"/>
  <c r="Q684"/>
  <c r="P684"/>
  <c r="O684"/>
  <c r="Q683"/>
  <c r="P683"/>
  <c r="O683"/>
  <c r="Q682"/>
  <c r="P682"/>
  <c r="O682"/>
  <c r="Q681"/>
  <c r="P681"/>
  <c r="O681"/>
  <c r="Q680"/>
  <c r="O680"/>
  <c r="P680" s="1"/>
  <c r="Q679"/>
  <c r="P679"/>
  <c r="O679"/>
  <c r="Q678"/>
  <c r="P678"/>
  <c r="O678"/>
  <c r="Q677"/>
  <c r="P677"/>
  <c r="O677"/>
  <c r="Q676"/>
  <c r="P676"/>
  <c r="O676"/>
  <c r="Q675"/>
  <c r="P675"/>
  <c r="O675"/>
  <c r="Q674"/>
  <c r="P674"/>
  <c r="O674"/>
  <c r="Q673"/>
  <c r="P673"/>
  <c r="O673"/>
  <c r="Q672"/>
  <c r="P672"/>
  <c r="O672"/>
  <c r="Q671"/>
  <c r="P671"/>
  <c r="O671"/>
  <c r="Q670"/>
  <c r="P670"/>
  <c r="O670"/>
  <c r="Q669"/>
  <c r="P669"/>
  <c r="O669"/>
  <c r="Q668"/>
  <c r="P668"/>
  <c r="O668"/>
  <c r="Q667"/>
  <c r="P667"/>
  <c r="O667"/>
  <c r="Q666"/>
  <c r="P666"/>
  <c r="O666"/>
  <c r="Q665"/>
  <c r="P665"/>
  <c r="O665"/>
  <c r="Q664"/>
  <c r="P664"/>
  <c r="O664"/>
  <c r="Q663"/>
  <c r="P663"/>
  <c r="O663"/>
  <c r="Q662"/>
  <c r="P662"/>
  <c r="O662"/>
  <c r="Q661"/>
  <c r="P661"/>
  <c r="O661"/>
  <c r="Q660"/>
  <c r="P660"/>
  <c r="O660"/>
  <c r="Q659"/>
  <c r="P659"/>
  <c r="O659"/>
  <c r="Q658"/>
  <c r="P658"/>
  <c r="O658"/>
  <c r="Q657"/>
  <c r="P657"/>
  <c r="O657"/>
  <c r="Q656"/>
  <c r="P656"/>
  <c r="O656"/>
  <c r="Q655"/>
  <c r="P655"/>
  <c r="O655"/>
  <c r="Q654"/>
  <c r="P654"/>
  <c r="O654"/>
  <c r="Q653"/>
  <c r="P653"/>
  <c r="O653"/>
  <c r="Q652"/>
  <c r="P652"/>
  <c r="O652"/>
  <c r="Q651"/>
  <c r="P651"/>
  <c r="O651"/>
  <c r="Q650"/>
  <c r="P650"/>
  <c r="O650"/>
  <c r="Q649"/>
  <c r="P649"/>
  <c r="O649"/>
  <c r="Q648"/>
  <c r="P648"/>
  <c r="O648"/>
  <c r="Q647"/>
  <c r="P647"/>
  <c r="O647"/>
  <c r="Q646"/>
  <c r="P646"/>
  <c r="O646"/>
  <c r="Q645"/>
  <c r="P645"/>
  <c r="O645"/>
  <c r="Q644"/>
  <c r="P644"/>
  <c r="O644"/>
  <c r="Q643"/>
  <c r="P643"/>
  <c r="O643"/>
  <c r="Q642"/>
  <c r="P642"/>
  <c r="O642"/>
  <c r="Q641"/>
  <c r="P641"/>
  <c r="O641"/>
  <c r="Q640"/>
  <c r="O640"/>
  <c r="P640" s="1"/>
  <c r="Q639"/>
  <c r="O639"/>
  <c r="P639" s="1"/>
  <c r="Q638"/>
  <c r="P638"/>
  <c r="O638"/>
  <c r="Q637"/>
  <c r="O637"/>
  <c r="P637" s="1"/>
  <c r="Q636"/>
  <c r="O636"/>
  <c r="P636" s="1"/>
  <c r="Q635"/>
  <c r="O635"/>
  <c r="P635" s="1"/>
  <c r="Q634"/>
  <c r="O634"/>
  <c r="P634" s="1"/>
  <c r="Q633"/>
  <c r="O633"/>
  <c r="P633" s="1"/>
  <c r="Q632"/>
  <c r="O632"/>
  <c r="P632" s="1"/>
  <c r="Q631"/>
  <c r="O631"/>
  <c r="P631" s="1"/>
  <c r="Q630"/>
  <c r="O630"/>
  <c r="P630" s="1"/>
  <c r="Q629"/>
  <c r="P629"/>
  <c r="O629"/>
  <c r="Q628"/>
  <c r="P628"/>
  <c r="O628"/>
  <c r="Q627"/>
  <c r="O627"/>
  <c r="P627" s="1"/>
  <c r="Q626"/>
  <c r="P626"/>
  <c r="O626"/>
  <c r="Q625"/>
  <c r="O625"/>
  <c r="P625" s="1"/>
  <c r="Q624"/>
  <c r="P624"/>
  <c r="O624"/>
  <c r="Q623"/>
  <c r="P623"/>
  <c r="O623"/>
  <c r="Q622"/>
  <c r="P622"/>
  <c r="O622"/>
  <c r="Q621"/>
  <c r="P621"/>
  <c r="O621"/>
  <c r="Q620"/>
  <c r="P620"/>
  <c r="O620"/>
  <c r="Q619"/>
  <c r="O619"/>
  <c r="P619" s="1"/>
  <c r="Q618"/>
  <c r="P618"/>
  <c r="O618"/>
  <c r="Q617"/>
  <c r="O617"/>
  <c r="P617" s="1"/>
  <c r="Q616"/>
  <c r="O616"/>
  <c r="P616" s="1"/>
  <c r="Q615"/>
  <c r="P615"/>
  <c r="O615"/>
  <c r="Q614"/>
  <c r="P614"/>
  <c r="O614"/>
  <c r="Q613"/>
  <c r="P613"/>
  <c r="O613"/>
  <c r="Q612"/>
  <c r="P612"/>
  <c r="O612"/>
  <c r="Q611"/>
  <c r="P611"/>
  <c r="O611"/>
  <c r="Q610"/>
  <c r="P610"/>
  <c r="O610"/>
  <c r="Q609"/>
  <c r="P609"/>
  <c r="O609"/>
  <c r="Q608"/>
  <c r="O608"/>
  <c r="P608" s="1"/>
  <c r="Q607"/>
  <c r="P607"/>
  <c r="O607"/>
  <c r="Q606"/>
  <c r="O606"/>
  <c r="P606" s="1"/>
  <c r="Q605"/>
  <c r="P605"/>
  <c r="O605"/>
  <c r="Q604"/>
  <c r="O604"/>
  <c r="P604" s="1"/>
  <c r="Q603"/>
  <c r="O603"/>
  <c r="P603" s="1"/>
  <c r="Q602"/>
  <c r="O602"/>
  <c r="P602" s="1"/>
  <c r="Q601"/>
  <c r="O601"/>
  <c r="P601" s="1"/>
  <c r="Q600"/>
  <c r="O600"/>
  <c r="P600" s="1"/>
  <c r="Q599"/>
  <c r="P599"/>
  <c r="O599"/>
  <c r="Q598"/>
  <c r="P598"/>
  <c r="O598"/>
  <c r="Q597"/>
  <c r="P597"/>
  <c r="O597"/>
  <c r="Q596"/>
  <c r="P596"/>
  <c r="O596"/>
  <c r="Q595"/>
  <c r="P595"/>
  <c r="O595"/>
  <c r="Q594"/>
  <c r="P594"/>
  <c r="O594"/>
  <c r="Q593"/>
  <c r="P593"/>
  <c r="O593"/>
  <c r="Q592"/>
  <c r="O592"/>
  <c r="P592" s="1"/>
  <c r="Q591"/>
  <c r="P591"/>
  <c r="O591"/>
  <c r="Q590"/>
  <c r="P590"/>
  <c r="O590"/>
  <c r="Q589"/>
  <c r="P589"/>
  <c r="O589"/>
  <c r="Q588"/>
  <c r="P588"/>
  <c r="O588"/>
  <c r="Q587"/>
  <c r="P587"/>
  <c r="O587"/>
  <c r="Q586"/>
  <c r="P586"/>
  <c r="O586"/>
  <c r="Q585"/>
  <c r="P585"/>
  <c r="O585"/>
  <c r="Q584"/>
  <c r="O584"/>
  <c r="P584" s="1"/>
  <c r="Q583"/>
  <c r="P583"/>
  <c r="O583"/>
  <c r="Q1736"/>
  <c r="O1736"/>
  <c r="P1736" s="1"/>
  <c r="Q1735"/>
  <c r="P1735"/>
  <c r="O1735"/>
  <c r="Q1734"/>
  <c r="O1734"/>
  <c r="P1734" s="1"/>
  <c r="Q1733"/>
  <c r="O1733"/>
  <c r="P1733" s="1"/>
  <c r="Q1732"/>
  <c r="P1732"/>
  <c r="O1732"/>
  <c r="Q1731"/>
  <c r="P1731"/>
  <c r="O1731"/>
  <c r="Q1730"/>
  <c r="P1730"/>
  <c r="O1730"/>
  <c r="Q1729"/>
  <c r="O1729"/>
  <c r="P1729" s="1"/>
  <c r="Q1728"/>
  <c r="P1728"/>
  <c r="O1728"/>
  <c r="Q1727"/>
  <c r="P1727"/>
  <c r="O1727"/>
  <c r="Q1726"/>
  <c r="P1726"/>
  <c r="O1726"/>
  <c r="Q1725"/>
  <c r="O1725"/>
  <c r="P1725" s="1"/>
  <c r="Q1724"/>
  <c r="O1724"/>
  <c r="P1724" s="1"/>
  <c r="Q1723"/>
  <c r="P1723"/>
  <c r="O1723"/>
  <c r="Q1722"/>
  <c r="O1722"/>
  <c r="P1722" s="1"/>
  <c r="Q1721"/>
  <c r="P1721"/>
  <c r="O1721"/>
  <c r="Q1720"/>
  <c r="O1720"/>
  <c r="P1720" s="1"/>
  <c r="Q1719"/>
  <c r="P1719"/>
  <c r="O1719"/>
  <c r="Q1718"/>
  <c r="O1718"/>
  <c r="P1718" s="1"/>
  <c r="Q1717"/>
  <c r="P1717"/>
  <c r="O1717"/>
  <c r="Q1716"/>
  <c r="P1716"/>
  <c r="O1716"/>
  <c r="Q1715"/>
  <c r="P1715"/>
  <c r="O1715"/>
  <c r="Q1714"/>
  <c r="O1714"/>
  <c r="P1714" s="1"/>
  <c r="Q1713"/>
  <c r="P1713"/>
  <c r="O1713"/>
  <c r="Q1712"/>
  <c r="O1712"/>
  <c r="P1712" s="1"/>
  <c r="Q1711"/>
  <c r="P1711"/>
  <c r="O1711"/>
  <c r="Q1710"/>
  <c r="P1710"/>
  <c r="O1710"/>
  <c r="Q1709"/>
  <c r="O1709"/>
  <c r="P1709" s="1"/>
  <c r="Q1708"/>
  <c r="O1708"/>
  <c r="P1708" s="1"/>
  <c r="Q1707"/>
  <c r="O1707"/>
  <c r="P1707" s="1"/>
  <c r="Q1706"/>
  <c r="O1706"/>
  <c r="P1706" s="1"/>
  <c r="Q1705"/>
  <c r="O1705"/>
  <c r="P1705" s="1"/>
  <c r="Q1704"/>
  <c r="O1704"/>
  <c r="P1704" s="1"/>
  <c r="Q1703"/>
  <c r="O1703"/>
  <c r="P1703" s="1"/>
  <c r="Q1702"/>
  <c r="O1702"/>
  <c r="P1702" s="1"/>
  <c r="Q1701"/>
  <c r="O1701"/>
  <c r="P1701" s="1"/>
  <c r="Q1700"/>
  <c r="O1700"/>
  <c r="P1700" s="1"/>
  <c r="Q1699"/>
  <c r="O1699"/>
  <c r="P1699" s="1"/>
  <c r="Q1698"/>
  <c r="O1698"/>
  <c r="P1698" s="1"/>
  <c r="Q1697"/>
  <c r="O1697"/>
  <c r="P1697" s="1"/>
  <c r="Q1696"/>
  <c r="P1696"/>
  <c r="O1696"/>
  <c r="Q1695"/>
  <c r="O1695"/>
  <c r="P1695" s="1"/>
  <c r="Q1694"/>
  <c r="O1694"/>
  <c r="P1694" s="1"/>
  <c r="Q1693"/>
  <c r="O1693"/>
  <c r="P1693" s="1"/>
  <c r="Q1692"/>
  <c r="O1692"/>
  <c r="P1692" s="1"/>
  <c r="Q1691"/>
  <c r="P1691"/>
  <c r="O1691"/>
  <c r="Q1690"/>
  <c r="O1690"/>
  <c r="P1690" s="1"/>
  <c r="Q1689"/>
  <c r="O1689"/>
  <c r="P1689" s="1"/>
  <c r="Q1688"/>
  <c r="O1688"/>
  <c r="P1688" s="1"/>
  <c r="Q1687"/>
  <c r="O1687"/>
  <c r="P1687" s="1"/>
  <c r="Q1686"/>
  <c r="O1686"/>
  <c r="P1686" s="1"/>
  <c r="Q1685"/>
  <c r="O1685"/>
  <c r="P1685" s="1"/>
  <c r="Q1684"/>
  <c r="O1684"/>
  <c r="P1684" s="1"/>
  <c r="Q1683"/>
  <c r="O1683"/>
  <c r="P1683" s="1"/>
  <c r="Q1682"/>
  <c r="O1682"/>
  <c r="P1682" s="1"/>
  <c r="Q1681"/>
  <c r="O1681"/>
  <c r="P1681" s="1"/>
  <c r="Q1680"/>
  <c r="O1680"/>
  <c r="P1680" s="1"/>
  <c r="Q1679"/>
  <c r="O1679"/>
  <c r="P1679" s="1"/>
  <c r="Q1678"/>
  <c r="O1678"/>
  <c r="P1678" s="1"/>
  <c r="Q1677"/>
  <c r="O1677"/>
  <c r="P1677" s="1"/>
  <c r="Q1676"/>
  <c r="O1676"/>
  <c r="P1676" s="1"/>
  <c r="Q1675"/>
  <c r="O1675"/>
  <c r="P1675" s="1"/>
  <c r="Q1674"/>
  <c r="O1674"/>
  <c r="P1674" s="1"/>
  <c r="Q1673"/>
  <c r="O1673"/>
  <c r="P1673" s="1"/>
  <c r="Q1672"/>
  <c r="O1672"/>
  <c r="P1672" s="1"/>
  <c r="Q1671"/>
  <c r="O1671"/>
  <c r="P1671" s="1"/>
  <c r="Q1670"/>
  <c r="O1670"/>
  <c r="P1670" s="1"/>
  <c r="Q1669"/>
  <c r="O1669"/>
  <c r="P1669" s="1"/>
  <c r="Q1668"/>
  <c r="O1668"/>
  <c r="P1668" s="1"/>
  <c r="Q1667"/>
  <c r="O1667"/>
  <c r="P1667" s="1"/>
  <c r="Q1666"/>
  <c r="O1666"/>
  <c r="P1666" s="1"/>
  <c r="Q1665"/>
  <c r="O1665"/>
  <c r="P1665" s="1"/>
  <c r="Q1664"/>
  <c r="O1664"/>
  <c r="P1664" s="1"/>
  <c r="Q1663"/>
  <c r="O1663"/>
  <c r="P1663" s="1"/>
  <c r="Q1662"/>
  <c r="O1662"/>
  <c r="P1662" s="1"/>
  <c r="Q1661"/>
  <c r="O1661"/>
  <c r="P1661" s="1"/>
  <c r="Q1660"/>
  <c r="O1660"/>
  <c r="P1660" s="1"/>
  <c r="Q1659"/>
  <c r="O1659"/>
  <c r="P1659" s="1"/>
  <c r="Q1658"/>
  <c r="O1658"/>
  <c r="P1658" s="1"/>
  <c r="Q1657"/>
  <c r="O1657"/>
  <c r="P1657" s="1"/>
  <c r="Q1656"/>
  <c r="O1656"/>
  <c r="P1656" s="1"/>
  <c r="Q1655"/>
  <c r="O1655"/>
  <c r="P1655" s="1"/>
  <c r="Q1654"/>
  <c r="O1654"/>
  <c r="P1654" s="1"/>
  <c r="Q1653"/>
  <c r="O1653"/>
  <c r="P1653" s="1"/>
  <c r="Q1652"/>
  <c r="O1652"/>
  <c r="P1652" s="1"/>
  <c r="Q1651"/>
  <c r="O1651"/>
  <c r="P1651" s="1"/>
  <c r="Q1650"/>
  <c r="O1650"/>
  <c r="P1650" s="1"/>
  <c r="Q1649"/>
  <c r="O1649"/>
  <c r="P1649" s="1"/>
  <c r="Q1648"/>
  <c r="O1648"/>
  <c r="P1648" s="1"/>
  <c r="Q1647"/>
  <c r="O1647"/>
  <c r="P1647" s="1"/>
  <c r="Q1646"/>
  <c r="O1646"/>
  <c r="P1646" s="1"/>
  <c r="Q1645"/>
  <c r="O1645"/>
  <c r="P1645" s="1"/>
  <c r="Q1644"/>
  <c r="O1644"/>
  <c r="P1644" s="1"/>
  <c r="Q1643"/>
  <c r="O1643"/>
  <c r="P1643" s="1"/>
  <c r="Q1642"/>
  <c r="O1642"/>
  <c r="P1642" s="1"/>
  <c r="Q1641"/>
  <c r="O1641"/>
  <c r="P1641" s="1"/>
  <c r="Q1640"/>
  <c r="O1640"/>
  <c r="P1640" s="1"/>
  <c r="Q1639"/>
  <c r="O1639"/>
  <c r="P1639" s="1"/>
  <c r="Q1638"/>
  <c r="O1638"/>
  <c r="P1638" s="1"/>
  <c r="Q1637"/>
  <c r="O1637"/>
  <c r="P1637" s="1"/>
  <c r="Q1636"/>
  <c r="O1636"/>
  <c r="P1636" s="1"/>
  <c r="Q1635"/>
  <c r="O1635"/>
  <c r="P1635" s="1"/>
  <c r="Q1634"/>
  <c r="P1634"/>
  <c r="O1634"/>
  <c r="Q1633"/>
  <c r="O1633"/>
  <c r="P1633" s="1"/>
  <c r="Q1632"/>
  <c r="O1632"/>
  <c r="P1632" s="1"/>
  <c r="Q1631"/>
  <c r="O1631"/>
  <c r="P1631" s="1"/>
  <c r="Q1630"/>
  <c r="P1630"/>
  <c r="O1630"/>
  <c r="Q1629"/>
  <c r="O1629"/>
  <c r="P1629" s="1"/>
  <c r="Q1628"/>
  <c r="O1628"/>
  <c r="P1628" s="1"/>
  <c r="Q1627"/>
  <c r="O1627"/>
  <c r="P1627" s="1"/>
  <c r="Q1626"/>
  <c r="P1626"/>
  <c r="O1626"/>
  <c r="Q1625"/>
  <c r="O1625"/>
  <c r="P1625" s="1"/>
  <c r="Q1624"/>
  <c r="P1624"/>
  <c r="O1624"/>
  <c r="Q1623"/>
  <c r="O1623"/>
  <c r="P1623" s="1"/>
  <c r="Q1622"/>
  <c r="P1622"/>
  <c r="O1622"/>
  <c r="Q1621"/>
  <c r="O1621"/>
  <c r="P1621" s="1"/>
  <c r="Q1620"/>
  <c r="O1620"/>
  <c r="P1620" s="1"/>
  <c r="Q1619"/>
  <c r="O1619"/>
  <c r="P1619" s="1"/>
  <c r="Q1618"/>
  <c r="P1618"/>
  <c r="O1618"/>
  <c r="Q1617"/>
  <c r="O1617"/>
  <c r="P1617" s="1"/>
  <c r="Q1616"/>
  <c r="O1616"/>
  <c r="P1616" s="1"/>
  <c r="Q1615"/>
  <c r="O1615"/>
  <c r="P1615" s="1"/>
  <c r="Q1614"/>
  <c r="P1614"/>
  <c r="O1614"/>
  <c r="Q1613"/>
  <c r="O1613"/>
  <c r="P1613" s="1"/>
  <c r="Q1612"/>
  <c r="O1612"/>
  <c r="P1612" s="1"/>
  <c r="Q1611"/>
  <c r="O1611"/>
  <c r="P1611" s="1"/>
  <c r="Q1610"/>
  <c r="O1610"/>
  <c r="P1610" s="1"/>
  <c r="Q1609"/>
  <c r="O1609"/>
  <c r="P1609" s="1"/>
  <c r="Q1608"/>
  <c r="O1608"/>
  <c r="P1608" s="1"/>
  <c r="Q1607"/>
  <c r="O1607"/>
  <c r="P1607" s="1"/>
  <c r="Q1606"/>
  <c r="O1606"/>
  <c r="P1606" s="1"/>
  <c r="Q1605"/>
  <c r="O1605"/>
  <c r="P1605" s="1"/>
  <c r="Q1604"/>
  <c r="O1604"/>
  <c r="P1604" s="1"/>
  <c r="Q1603"/>
  <c r="O1603"/>
  <c r="P1603" s="1"/>
  <c r="Q1602"/>
  <c r="O1602"/>
  <c r="P1602" s="1"/>
  <c r="Q1601"/>
  <c r="O1601"/>
  <c r="P1601" s="1"/>
  <c r="Q1600"/>
  <c r="O1600"/>
  <c r="P1600" s="1"/>
  <c r="Q1599"/>
  <c r="O1599"/>
  <c r="P1599" s="1"/>
  <c r="Q1598"/>
  <c r="O1598"/>
  <c r="P1598" s="1"/>
  <c r="Q1597"/>
  <c r="P1597"/>
  <c r="O1597"/>
  <c r="Q1596"/>
  <c r="O1596"/>
  <c r="P1596" s="1"/>
  <c r="Q1595"/>
  <c r="O1595"/>
  <c r="P1595" s="1"/>
  <c r="Q1594"/>
  <c r="O1594"/>
  <c r="P1594" s="1"/>
  <c r="Q1593"/>
  <c r="O1593"/>
  <c r="P1593" s="1"/>
  <c r="Q1592"/>
  <c r="O1592"/>
  <c r="P1592" s="1"/>
  <c r="Q1591"/>
  <c r="O1591"/>
  <c r="P1591" s="1"/>
  <c r="Q1590"/>
  <c r="O1590"/>
  <c r="P1590" s="1"/>
  <c r="Q1589"/>
  <c r="O1589"/>
  <c r="P1589" s="1"/>
  <c r="Q1588"/>
  <c r="O1588"/>
  <c r="P1588" s="1"/>
  <c r="Q1587"/>
  <c r="O1587"/>
  <c r="P1587" s="1"/>
  <c r="Q1586"/>
  <c r="O1586"/>
  <c r="P1586" s="1"/>
  <c r="Q1585"/>
  <c r="O1585"/>
  <c r="P1585" s="1"/>
  <c r="Q1584"/>
  <c r="O1584"/>
  <c r="P1584" s="1"/>
  <c r="Q1583"/>
  <c r="O1583"/>
  <c r="P1583" s="1"/>
  <c r="Q1582"/>
  <c r="O1582"/>
  <c r="P1582" s="1"/>
  <c r="Q1581"/>
  <c r="O1581"/>
  <c r="P1581" s="1"/>
  <c r="Q1580"/>
  <c r="O1580"/>
  <c r="P1580" s="1"/>
  <c r="Q1579"/>
  <c r="O1579"/>
  <c r="P1579" s="1"/>
  <c r="Q1578"/>
  <c r="O1578"/>
  <c r="P1578" s="1"/>
  <c r="Q1577"/>
  <c r="O1577"/>
  <c r="P1577" s="1"/>
  <c r="Q1576"/>
  <c r="O1576"/>
  <c r="P1576" s="1"/>
  <c r="Q1575"/>
  <c r="O1575"/>
  <c r="P1575" s="1"/>
  <c r="Q1574"/>
  <c r="O1574"/>
  <c r="P1574" s="1"/>
  <c r="Q1573"/>
  <c r="O1573"/>
  <c r="P1573" s="1"/>
  <c r="Q1572"/>
  <c r="O1572"/>
  <c r="P1572" s="1"/>
  <c r="Q1571"/>
  <c r="O1571"/>
  <c r="P1571" s="1"/>
  <c r="Q1570"/>
  <c r="O1570"/>
  <c r="P1570" s="1"/>
  <c r="Q1569"/>
  <c r="O1569"/>
  <c r="P1569" s="1"/>
  <c r="Q1568"/>
  <c r="O1568"/>
  <c r="P1568" s="1"/>
  <c r="Q1567"/>
  <c r="O1567"/>
  <c r="P1567" s="1"/>
  <c r="Q1566"/>
  <c r="P1566"/>
  <c r="O1566"/>
  <c r="Q1565"/>
  <c r="O1565"/>
  <c r="P1565" s="1"/>
  <c r="Q1564"/>
  <c r="O1564"/>
  <c r="P1564" s="1"/>
  <c r="Q1563"/>
  <c r="O1563"/>
  <c r="P1563" s="1"/>
  <c r="Q1562"/>
  <c r="O1562"/>
  <c r="P1562" s="1"/>
  <c r="Q1561"/>
  <c r="O1561"/>
  <c r="P1561" s="1"/>
  <c r="Q1560"/>
  <c r="O1560"/>
  <c r="P1560" s="1"/>
  <c r="Q1559"/>
  <c r="O1559"/>
  <c r="P1559" s="1"/>
  <c r="Q1558"/>
  <c r="P1558"/>
  <c r="O1558"/>
  <c r="Q1557"/>
  <c r="O1557"/>
  <c r="P1557" s="1"/>
  <c r="Q1556"/>
  <c r="O1556"/>
  <c r="P1556" s="1"/>
  <c r="Q1555"/>
  <c r="O1555"/>
  <c r="P1555" s="1"/>
  <c r="Q1554"/>
  <c r="O1554"/>
  <c r="P1554" s="1"/>
  <c r="Q1553"/>
  <c r="O1553"/>
  <c r="P1553" s="1"/>
  <c r="Q1552"/>
  <c r="O1552"/>
  <c r="P1552" s="1"/>
  <c r="Q1551"/>
  <c r="O1551"/>
  <c r="P1551" s="1"/>
  <c r="Q1550"/>
  <c r="O1550"/>
  <c r="P1550" s="1"/>
  <c r="Q1549"/>
  <c r="O1549"/>
  <c r="P1549" s="1"/>
  <c r="Q1548"/>
  <c r="P1548"/>
  <c r="O1548"/>
  <c r="Q1547"/>
  <c r="O1547"/>
  <c r="P1547" s="1"/>
  <c r="Q1546"/>
  <c r="O1546"/>
  <c r="P1546" s="1"/>
  <c r="Q1545"/>
  <c r="O1545"/>
  <c r="P1545" s="1"/>
  <c r="Q1544"/>
  <c r="O1544"/>
  <c r="P1544" s="1"/>
  <c r="Q1543"/>
  <c r="O1543"/>
  <c r="P1543" s="1"/>
  <c r="Q1542"/>
  <c r="O1542"/>
  <c r="P1542" s="1"/>
  <c r="Q1541"/>
  <c r="O1541"/>
  <c r="P1541" s="1"/>
  <c r="Q1540"/>
  <c r="O1540"/>
  <c r="P1540" s="1"/>
  <c r="Q1539"/>
  <c r="O1539"/>
  <c r="P1539" s="1"/>
  <c r="Q1538"/>
  <c r="O1538"/>
  <c r="P1538" s="1"/>
  <c r="Q1537"/>
  <c r="O1537"/>
  <c r="P1537" s="1"/>
  <c r="Q1536"/>
  <c r="O1536"/>
  <c r="P1536" s="1"/>
  <c r="Q1535"/>
  <c r="O1535"/>
  <c r="P1535" s="1"/>
  <c r="Q1534"/>
  <c r="O1534"/>
  <c r="P1534" s="1"/>
  <c r="Q1533"/>
  <c r="O1533"/>
  <c r="P1533" s="1"/>
  <c r="Q1532"/>
  <c r="P1532"/>
  <c r="O1532"/>
  <c r="Q1531"/>
  <c r="O1531"/>
  <c r="P1531" s="1"/>
  <c r="Q1530"/>
  <c r="P1530"/>
  <c r="O1530"/>
  <c r="Q1529"/>
  <c r="O1529"/>
  <c r="P1529" s="1"/>
  <c r="Q1528"/>
  <c r="O1528"/>
  <c r="P1528" s="1"/>
  <c r="Q1527"/>
  <c r="O1527"/>
  <c r="P1527" s="1"/>
  <c r="Q1526"/>
  <c r="P1526"/>
  <c r="O1526"/>
  <c r="Q1525"/>
  <c r="O1525"/>
  <c r="P1525" s="1"/>
  <c r="Q1524"/>
  <c r="O1524"/>
  <c r="P1524" s="1"/>
  <c r="Q1523"/>
  <c r="O1523"/>
  <c r="P1523" s="1"/>
  <c r="Q1522"/>
  <c r="O1522"/>
  <c r="P1522" s="1"/>
  <c r="Q1521"/>
  <c r="O1521"/>
  <c r="P1521" s="1"/>
  <c r="Q1520"/>
  <c r="O1520"/>
  <c r="P1520" s="1"/>
  <c r="Q1519"/>
  <c r="P1519"/>
  <c r="O1519"/>
  <c r="Q1518"/>
  <c r="O1518"/>
  <c r="P1518" s="1"/>
  <c r="Q1517"/>
  <c r="O1517"/>
  <c r="P1517" s="1"/>
  <c r="Q1516"/>
  <c r="O1516"/>
  <c r="P1516" s="1"/>
  <c r="Q1515"/>
  <c r="O1515"/>
  <c r="P1515" s="1"/>
  <c r="Q1514"/>
  <c r="O1514"/>
  <c r="P1514" s="1"/>
  <c r="Q1513"/>
  <c r="O1513"/>
  <c r="P1513" s="1"/>
  <c r="Q1512"/>
  <c r="O1512"/>
  <c r="P1512" s="1"/>
  <c r="Q1511"/>
  <c r="O1511"/>
  <c r="P1511" s="1"/>
  <c r="Q1510"/>
  <c r="O1510"/>
  <c r="P1510" s="1"/>
  <c r="Q1509"/>
  <c r="P1509"/>
  <c r="O1509"/>
  <c r="Q1508"/>
  <c r="O1508"/>
  <c r="P1508" s="1"/>
  <c r="Q1507"/>
  <c r="O1507"/>
  <c r="P1507" s="1"/>
  <c r="Q1506"/>
  <c r="O1506"/>
  <c r="P1506" s="1"/>
  <c r="Q1505"/>
  <c r="P1505"/>
  <c r="O1505"/>
  <c r="Q1504"/>
  <c r="O1504"/>
  <c r="P1504" s="1"/>
  <c r="Q1503"/>
  <c r="O1503"/>
  <c r="P1503" s="1"/>
  <c r="Q1502"/>
  <c r="P1502"/>
  <c r="O1502"/>
  <c r="Q1501"/>
  <c r="P1501"/>
  <c r="O1501"/>
  <c r="Q1500"/>
  <c r="P1500"/>
  <c r="O1500"/>
  <c r="Q1499"/>
  <c r="P1499"/>
  <c r="O1499"/>
  <c r="Q1498"/>
  <c r="O1498"/>
  <c r="P1498" s="1"/>
  <c r="Q1497"/>
  <c r="O1497"/>
  <c r="P1497" s="1"/>
  <c r="Q1496"/>
  <c r="O1496"/>
  <c r="P1496" s="1"/>
  <c r="Q1495"/>
  <c r="O1495"/>
  <c r="P1495" s="1"/>
  <c r="Q1494"/>
  <c r="O1494"/>
  <c r="P1494" s="1"/>
  <c r="Q1493"/>
  <c r="O1493"/>
  <c r="P1493" s="1"/>
  <c r="Q1492"/>
  <c r="O1492"/>
  <c r="P1492" s="1"/>
  <c r="Q1491"/>
  <c r="O1491"/>
  <c r="P1491" s="1"/>
  <c r="Q1490"/>
  <c r="O1490"/>
  <c r="P1490" s="1"/>
  <c r="Q1489"/>
  <c r="O1489"/>
  <c r="P1489" s="1"/>
  <c r="Q1488"/>
  <c r="O1488"/>
  <c r="P1488" s="1"/>
  <c r="Q1487"/>
  <c r="O1487"/>
  <c r="P1487" s="1"/>
  <c r="Q1486"/>
  <c r="O1486"/>
  <c r="P1486" s="1"/>
  <c r="Q1485"/>
  <c r="O1485"/>
  <c r="P1485" s="1"/>
  <c r="Q1484"/>
  <c r="P1484"/>
  <c r="O1484"/>
  <c r="Q1483"/>
  <c r="O1483"/>
  <c r="P1483" s="1"/>
  <c r="Q1482"/>
  <c r="O1482"/>
  <c r="P1482" s="1"/>
  <c r="Q1481"/>
  <c r="P1481"/>
  <c r="O1481"/>
  <c r="Q1480"/>
  <c r="P1480"/>
  <c r="O1480"/>
  <c r="Q1479"/>
  <c r="O1479"/>
  <c r="P1479" s="1"/>
  <c r="Q1478"/>
  <c r="O1478"/>
  <c r="P1478" s="1"/>
  <c r="Q1477"/>
  <c r="O1477"/>
  <c r="P1477" s="1"/>
  <c r="Q1476"/>
  <c r="O1476"/>
  <c r="P1476" s="1"/>
  <c r="Q1475"/>
  <c r="O1475"/>
  <c r="P1475" s="1"/>
  <c r="Q1474"/>
  <c r="O1474"/>
  <c r="P1474" s="1"/>
  <c r="Q1473"/>
  <c r="O1473"/>
  <c r="P1473" s="1"/>
  <c r="Q1472"/>
  <c r="O1472"/>
  <c r="P1472" s="1"/>
  <c r="Q1471"/>
  <c r="O1471"/>
  <c r="P1471" s="1"/>
  <c r="Q1470"/>
  <c r="O1470"/>
  <c r="P1470" s="1"/>
  <c r="Q1469"/>
  <c r="P1469"/>
  <c r="O1469"/>
  <c r="Q1468"/>
  <c r="O1468"/>
  <c r="P1468" s="1"/>
  <c r="Q1467"/>
  <c r="O1467"/>
  <c r="P1467" s="1"/>
  <c r="Q1466"/>
  <c r="O1466"/>
  <c r="P1466" s="1"/>
  <c r="Q1465"/>
  <c r="O1465"/>
  <c r="P1465" s="1"/>
  <c r="Q1464"/>
  <c r="P1464"/>
  <c r="O1464"/>
  <c r="Q1463"/>
  <c r="O1463"/>
  <c r="P1463" s="1"/>
  <c r="Q1462"/>
  <c r="O1462"/>
  <c r="P1462" s="1"/>
  <c r="Q1461"/>
  <c r="O1461"/>
  <c r="P1461" s="1"/>
  <c r="Q1460"/>
  <c r="O1460"/>
  <c r="P1460" s="1"/>
  <c r="Q1459"/>
  <c r="P1459"/>
  <c r="O1459"/>
  <c r="Q1458"/>
  <c r="O1458"/>
  <c r="P1458" s="1"/>
  <c r="Q1457"/>
  <c r="O1457"/>
  <c r="P1457" s="1"/>
  <c r="Q1456"/>
  <c r="O1456"/>
  <c r="P1456" s="1"/>
  <c r="Q1455"/>
  <c r="O1455"/>
  <c r="P1455" s="1"/>
  <c r="Q1454"/>
  <c r="P1454"/>
  <c r="O1454"/>
  <c r="Q1453"/>
  <c r="P1453"/>
  <c r="O1453"/>
  <c r="Q1452"/>
  <c r="O1452"/>
  <c r="P1452" s="1"/>
  <c r="Q1451"/>
  <c r="O1451"/>
  <c r="P1451" s="1"/>
  <c r="Q1450"/>
  <c r="O1450"/>
  <c r="P1450" s="1"/>
  <c r="Q1449"/>
  <c r="O1449"/>
  <c r="P1449" s="1"/>
  <c r="Q1448"/>
  <c r="O1448"/>
  <c r="P1448" s="1"/>
  <c r="Q1447"/>
  <c r="O1447"/>
  <c r="P1447" s="1"/>
  <c r="Q1446"/>
  <c r="O1446"/>
  <c r="P1446" s="1"/>
  <c r="Q1445"/>
  <c r="O1445"/>
  <c r="P1445" s="1"/>
  <c r="Q1444"/>
  <c r="O1444"/>
  <c r="P1444" s="1"/>
  <c r="Q1443"/>
  <c r="O1443"/>
  <c r="P1443" s="1"/>
  <c r="Q1442"/>
  <c r="P1442"/>
  <c r="O1442"/>
  <c r="Q1441"/>
  <c r="O1441"/>
  <c r="P1441" s="1"/>
  <c r="Q1440"/>
  <c r="O1440"/>
  <c r="P1440" s="1"/>
  <c r="Q1439"/>
  <c r="O1439"/>
  <c r="P1439" s="1"/>
  <c r="Q1438"/>
  <c r="O1438"/>
  <c r="P1438" s="1"/>
  <c r="Q1437"/>
  <c r="O1437"/>
  <c r="P1437" s="1"/>
  <c r="Q1436"/>
  <c r="O1436"/>
  <c r="P1436" s="1"/>
  <c r="Q1435"/>
  <c r="O1435"/>
  <c r="P1435" s="1"/>
  <c r="Q1434"/>
  <c r="O1434"/>
  <c r="P1434" s="1"/>
  <c r="Q1433"/>
  <c r="O1433"/>
  <c r="P1433" s="1"/>
  <c r="Q1432"/>
  <c r="O1432"/>
  <c r="P1432" s="1"/>
  <c r="Q1431"/>
  <c r="O1431"/>
  <c r="P1431" s="1"/>
  <c r="Q1430"/>
  <c r="O1430"/>
  <c r="P1430" s="1"/>
  <c r="Q1429"/>
  <c r="O1429"/>
  <c r="P1429" s="1"/>
  <c r="Q1428"/>
  <c r="O1428"/>
  <c r="P1428" s="1"/>
  <c r="Q1427"/>
  <c r="O1427"/>
  <c r="P1427" s="1"/>
  <c r="Q1426"/>
  <c r="O1426"/>
  <c r="P1426" s="1"/>
  <c r="Q1425"/>
  <c r="O1425"/>
  <c r="P1425" s="1"/>
  <c r="Q1424"/>
  <c r="O1424"/>
  <c r="P1424" s="1"/>
  <c r="Q1423"/>
  <c r="O1423"/>
  <c r="P1423" s="1"/>
  <c r="Q1422"/>
  <c r="O1422"/>
  <c r="P1422" s="1"/>
  <c r="Q1421"/>
  <c r="O1421"/>
  <c r="P1421" s="1"/>
  <c r="Q1420"/>
  <c r="O1420"/>
  <c r="P1420" s="1"/>
  <c r="Q1419"/>
  <c r="O1419"/>
  <c r="P1419" s="1"/>
  <c r="Q1418"/>
  <c r="O1418"/>
  <c r="P1418" s="1"/>
  <c r="Q1417"/>
  <c r="P1417"/>
  <c r="O1417"/>
  <c r="Q1416"/>
  <c r="O1416"/>
  <c r="P1416" s="1"/>
  <c r="Q1415"/>
  <c r="O1415"/>
  <c r="P1415" s="1"/>
  <c r="Q1414"/>
  <c r="O1414"/>
  <c r="P1414" s="1"/>
  <c r="Q1413"/>
  <c r="P1413"/>
  <c r="O1413"/>
  <c r="Q1412"/>
  <c r="O1412"/>
  <c r="P1412" s="1"/>
  <c r="Q1411"/>
  <c r="O1411"/>
  <c r="P1411" s="1"/>
  <c r="Q1410"/>
  <c r="O1410"/>
  <c r="P1410" s="1"/>
  <c r="Q1409"/>
  <c r="O1409"/>
  <c r="P1409" s="1"/>
  <c r="Q1408"/>
  <c r="O1408"/>
  <c r="P1408" s="1"/>
  <c r="Q1407"/>
  <c r="O1407"/>
  <c r="P1407" s="1"/>
  <c r="Q1406"/>
  <c r="O1406"/>
  <c r="P1406" s="1"/>
  <c r="Q1405"/>
  <c r="O1405"/>
  <c r="P1405" s="1"/>
  <c r="Q1404"/>
  <c r="O1404"/>
  <c r="P1404" s="1"/>
  <c r="Q1403"/>
  <c r="O1403"/>
  <c r="P1403" s="1"/>
  <c r="Q1402"/>
  <c r="O1402"/>
  <c r="P1402" s="1"/>
  <c r="Q1401"/>
  <c r="O1401"/>
  <c r="P1401" s="1"/>
  <c r="Q1400"/>
  <c r="O1400"/>
  <c r="P1400" s="1"/>
  <c r="Q1399"/>
  <c r="O1399"/>
  <c r="P1399" s="1"/>
  <c r="Q1398"/>
  <c r="P1398"/>
  <c r="O1398"/>
  <c r="Q1397"/>
  <c r="O1397"/>
  <c r="P1397" s="1"/>
  <c r="Q1396"/>
  <c r="P1396"/>
  <c r="O1396"/>
  <c r="Q1395"/>
  <c r="O1395"/>
  <c r="P1395" s="1"/>
  <c r="Q1394"/>
  <c r="O1394"/>
  <c r="P1394" s="1"/>
  <c r="Q1393"/>
  <c r="P1393"/>
  <c r="O1393"/>
  <c r="Q1392"/>
  <c r="O1392"/>
  <c r="P1392" s="1"/>
  <c r="Q1391"/>
  <c r="O1391"/>
  <c r="P1391" s="1"/>
  <c r="Q1390"/>
  <c r="O1390"/>
  <c r="P1390" s="1"/>
  <c r="Q1389"/>
  <c r="O1389"/>
  <c r="P1389" s="1"/>
  <c r="Q1388"/>
  <c r="O1388"/>
  <c r="P1388" s="1"/>
  <c r="Q1387"/>
  <c r="O1387"/>
  <c r="P1387" s="1"/>
  <c r="Q1386"/>
  <c r="O1386"/>
  <c r="P1386" s="1"/>
  <c r="Q1385"/>
  <c r="O1385"/>
  <c r="P1385" s="1"/>
  <c r="Q1384"/>
  <c r="O1384"/>
  <c r="P1384" s="1"/>
  <c r="Q1383"/>
  <c r="P1383"/>
  <c r="O1383"/>
  <c r="Q1382"/>
  <c r="O1382"/>
  <c r="P1382" s="1"/>
  <c r="Q1381"/>
  <c r="O1381"/>
  <c r="P1381" s="1"/>
  <c r="Q1380"/>
  <c r="O1380"/>
  <c r="P1380" s="1"/>
  <c r="Q1379"/>
  <c r="O1379"/>
  <c r="P1379" s="1"/>
  <c r="Q1378"/>
  <c r="O1378"/>
  <c r="P1378" s="1"/>
  <c r="Q1377"/>
  <c r="O1377"/>
  <c r="P1377" s="1"/>
  <c r="Q1376"/>
  <c r="O1376"/>
  <c r="P1376" s="1"/>
  <c r="Q1375"/>
  <c r="O1375"/>
  <c r="P1375" s="1"/>
  <c r="Q1374"/>
  <c r="O1374"/>
  <c r="P1374" s="1"/>
  <c r="Q1373"/>
  <c r="P1373"/>
  <c r="O1373"/>
  <c r="Q1372"/>
  <c r="O1372"/>
  <c r="P1372" s="1"/>
  <c r="Q1371"/>
  <c r="O1371"/>
  <c r="P1371" s="1"/>
  <c r="Q1370"/>
  <c r="O1370"/>
  <c r="P1370" s="1"/>
  <c r="Q1369"/>
  <c r="P1369"/>
  <c r="O1369"/>
  <c r="Q1368"/>
  <c r="P1368"/>
  <c r="O1368"/>
  <c r="Q1367"/>
  <c r="O1367"/>
  <c r="P1367" s="1"/>
  <c r="Q1366"/>
  <c r="O1366"/>
  <c r="P1366" s="1"/>
  <c r="Q1365"/>
  <c r="O1365"/>
  <c r="P1365" s="1"/>
  <c r="Q1364"/>
  <c r="P1364"/>
  <c r="O1364"/>
  <c r="Q1363"/>
  <c r="O1363"/>
  <c r="P1363" s="1"/>
  <c r="Q1362"/>
  <c r="O1362"/>
  <c r="P1362" s="1"/>
  <c r="Q1361"/>
  <c r="O1361"/>
  <c r="P1361" s="1"/>
  <c r="Q1360"/>
  <c r="O1360"/>
  <c r="P1360" s="1"/>
  <c r="Q1359"/>
  <c r="O1359"/>
  <c r="P1359" s="1"/>
  <c r="Q1358"/>
  <c r="O1358"/>
  <c r="P1358" s="1"/>
  <c r="Q1357"/>
  <c r="O1357"/>
  <c r="P1357" s="1"/>
  <c r="Q1356"/>
  <c r="O1356"/>
  <c r="P1356" s="1"/>
  <c r="Q1355"/>
  <c r="O1355"/>
  <c r="P1355" s="1"/>
  <c r="Q1354"/>
  <c r="P1354"/>
  <c r="O1354"/>
  <c r="Q1353"/>
  <c r="O1353"/>
  <c r="P1353" s="1"/>
  <c r="Q1352"/>
  <c r="O1352"/>
  <c r="P1352" s="1"/>
  <c r="Q1351"/>
  <c r="O1351"/>
  <c r="P1351" s="1"/>
  <c r="Q1350"/>
  <c r="O1350"/>
  <c r="P1350" s="1"/>
  <c r="Q1349"/>
  <c r="O1349"/>
  <c r="P1349" s="1"/>
  <c r="Q1348"/>
  <c r="O1348"/>
  <c r="P1348" s="1"/>
  <c r="Q1347"/>
  <c r="O1347"/>
  <c r="P1347" s="1"/>
  <c r="Q1346"/>
  <c r="O1346"/>
  <c r="P1346" s="1"/>
  <c r="Q1345"/>
  <c r="O1345"/>
  <c r="P1345" s="1"/>
  <c r="Q1344"/>
  <c r="O1344"/>
  <c r="P1344" s="1"/>
  <c r="Q1343"/>
  <c r="O1343"/>
  <c r="P1343" s="1"/>
  <c r="Q1342"/>
  <c r="O1342"/>
  <c r="P1342" s="1"/>
  <c r="Q1341"/>
  <c r="O1341"/>
  <c r="P1341" s="1"/>
  <c r="Q1340"/>
  <c r="O1340"/>
  <c r="P1340" s="1"/>
  <c r="Q1339"/>
  <c r="O1339"/>
  <c r="P1339" s="1"/>
  <c r="Q1338"/>
  <c r="O1338"/>
  <c r="P1338" s="1"/>
  <c r="Q1337"/>
  <c r="O1337"/>
  <c r="P1337" s="1"/>
  <c r="Q1336"/>
  <c r="O1336"/>
  <c r="P1336" s="1"/>
  <c r="Q1335"/>
  <c r="O1335"/>
  <c r="P1335" s="1"/>
  <c r="Q1334"/>
  <c r="O1334"/>
  <c r="P1334" s="1"/>
  <c r="Q1333"/>
  <c r="O1333"/>
  <c r="P1333" s="1"/>
  <c r="Q1332"/>
  <c r="O1332"/>
  <c r="P1332" s="1"/>
  <c r="Q1331"/>
  <c r="O1331"/>
  <c r="P1331" s="1"/>
  <c r="Q1330"/>
  <c r="O1330"/>
  <c r="P1330" s="1"/>
  <c r="Q1329"/>
  <c r="P1329"/>
  <c r="O1329"/>
  <c r="Q1328"/>
  <c r="O1328"/>
  <c r="P1328" s="1"/>
  <c r="Q1327"/>
  <c r="O1327"/>
  <c r="P1327" s="1"/>
  <c r="Q1326"/>
  <c r="O1326"/>
  <c r="P1326" s="1"/>
  <c r="Q1325"/>
  <c r="O1325"/>
  <c r="P1325" s="1"/>
  <c r="Q1324"/>
  <c r="O1324"/>
  <c r="P1324" s="1"/>
  <c r="Q1323"/>
  <c r="O1323"/>
  <c r="P1323" s="1"/>
  <c r="Q1322"/>
  <c r="O1322"/>
  <c r="P1322" s="1"/>
  <c r="Q1321"/>
  <c r="O1321"/>
  <c r="P1321" s="1"/>
  <c r="Q1320"/>
  <c r="O1320"/>
  <c r="P1320" s="1"/>
  <c r="Q1319"/>
  <c r="O1319"/>
  <c r="P1319" s="1"/>
  <c r="Q1318"/>
  <c r="O1318"/>
  <c r="P1318" s="1"/>
  <c r="Q1317"/>
  <c r="O1317"/>
  <c r="P1317" s="1"/>
  <c r="Q1316"/>
  <c r="O1316"/>
  <c r="P1316" s="1"/>
  <c r="Q1315"/>
  <c r="O1315"/>
  <c r="P1315" s="1"/>
  <c r="Q1314"/>
  <c r="O1314"/>
  <c r="P1314" s="1"/>
  <c r="Q1313"/>
  <c r="O1313"/>
  <c r="P1313" s="1"/>
  <c r="Q1312"/>
  <c r="O1312"/>
  <c r="P1312" s="1"/>
  <c r="Q1311"/>
  <c r="O1311"/>
  <c r="P1311" s="1"/>
  <c r="Q1310"/>
  <c r="O1310"/>
  <c r="P1310" s="1"/>
  <c r="Q1309"/>
  <c r="P1309"/>
  <c r="O1309"/>
  <c r="Q1308"/>
  <c r="O1308"/>
  <c r="P1308" s="1"/>
  <c r="Q1307"/>
  <c r="O1307"/>
  <c r="P1307" s="1"/>
  <c r="Q1306"/>
  <c r="O1306"/>
  <c r="P1306" s="1"/>
  <c r="Q1305"/>
  <c r="P1305"/>
  <c r="O1305"/>
  <c r="Q1304"/>
  <c r="O1304"/>
  <c r="P1304" s="1"/>
  <c r="Q1303"/>
  <c r="O1303"/>
  <c r="P1303" s="1"/>
  <c r="Q1302"/>
  <c r="O1302"/>
  <c r="P1302" s="1"/>
  <c r="Q1301"/>
  <c r="P1301"/>
  <c r="O1301"/>
  <c r="Q1300"/>
  <c r="O1300"/>
  <c r="P1300" s="1"/>
  <c r="Q1299"/>
  <c r="O1299"/>
  <c r="P1299" s="1"/>
  <c r="Q1298"/>
  <c r="P1298"/>
  <c r="O1298"/>
  <c r="Q1297"/>
  <c r="O1297"/>
  <c r="P1297" s="1"/>
  <c r="Q1296"/>
  <c r="O1296"/>
  <c r="P1296" s="1"/>
  <c r="Q1295"/>
  <c r="O1295"/>
  <c r="P1295" s="1"/>
  <c r="Q1294"/>
  <c r="O1294"/>
  <c r="P1294" s="1"/>
  <c r="Q1293"/>
  <c r="O1293"/>
  <c r="P1293" s="1"/>
  <c r="Q1292"/>
  <c r="O1292"/>
  <c r="P1292" s="1"/>
  <c r="Q1291"/>
  <c r="O1291"/>
  <c r="P1291" s="1"/>
  <c r="Q1290"/>
  <c r="O1290"/>
  <c r="P1290" s="1"/>
  <c r="Q1289"/>
  <c r="O1289"/>
  <c r="P1289" s="1"/>
  <c r="Q1288"/>
  <c r="O1288"/>
  <c r="P1288" s="1"/>
  <c r="Q1287"/>
  <c r="O1287"/>
  <c r="P1287" s="1"/>
  <c r="Q1286"/>
  <c r="O1286"/>
  <c r="P1286" s="1"/>
  <c r="Q1285"/>
  <c r="O1285"/>
  <c r="P1285" s="1"/>
  <c r="Q1284"/>
  <c r="O1284"/>
  <c r="P1284" s="1"/>
  <c r="Q1283"/>
  <c r="O1283"/>
  <c r="P1283" s="1"/>
  <c r="Q1282"/>
  <c r="P1282"/>
  <c r="O1282"/>
  <c r="Q1281"/>
  <c r="O1281"/>
  <c r="P1281" s="1"/>
  <c r="Q1280"/>
  <c r="O1280"/>
  <c r="P1280" s="1"/>
  <c r="Q1279"/>
  <c r="O1279"/>
  <c r="P1279" s="1"/>
  <c r="Q1278"/>
  <c r="O1278"/>
  <c r="P1278" s="1"/>
  <c r="Q1277"/>
  <c r="O1277"/>
  <c r="P1277" s="1"/>
  <c r="Q1276"/>
  <c r="O1276"/>
  <c r="P1276" s="1"/>
  <c r="Q1275"/>
  <c r="O1275"/>
  <c r="P1275" s="1"/>
  <c r="Q1274"/>
  <c r="O1274"/>
  <c r="P1274" s="1"/>
  <c r="Q1273"/>
  <c r="O1273"/>
  <c r="P1273" s="1"/>
  <c r="Q1272"/>
  <c r="O1272"/>
  <c r="P1272" s="1"/>
  <c r="Q1271"/>
  <c r="O1271"/>
  <c r="P1271" s="1"/>
  <c r="Q1270"/>
  <c r="O1270"/>
  <c r="P1270" s="1"/>
  <c r="Q1269"/>
  <c r="O1269"/>
  <c r="P1269" s="1"/>
  <c r="Q1268"/>
  <c r="P1268"/>
  <c r="O1268"/>
  <c r="Q1267"/>
  <c r="O1267"/>
  <c r="P1267" s="1"/>
  <c r="Q1266"/>
  <c r="O1266"/>
  <c r="P1266" s="1"/>
  <c r="Q1265"/>
  <c r="O1265"/>
  <c r="P1265" s="1"/>
  <c r="Q1264"/>
  <c r="O1264"/>
  <c r="P1264" s="1"/>
  <c r="Q1263"/>
  <c r="O1263"/>
  <c r="P1263" s="1"/>
  <c r="Q1262"/>
  <c r="O1262"/>
  <c r="P1262" s="1"/>
  <c r="Q1261"/>
  <c r="O1261"/>
  <c r="P1261" s="1"/>
  <c r="Q1260"/>
  <c r="O1260"/>
  <c r="P1260" s="1"/>
  <c r="Q1259"/>
  <c r="O1259"/>
  <c r="P1259" s="1"/>
  <c r="Q1258"/>
  <c r="O1258"/>
  <c r="P1258" s="1"/>
  <c r="Q1257"/>
  <c r="O1257"/>
  <c r="P1257" s="1"/>
  <c r="Q1256"/>
  <c r="O1256"/>
  <c r="P1256" s="1"/>
  <c r="Q1255"/>
  <c r="O1255"/>
  <c r="P1255" s="1"/>
  <c r="Q1254"/>
  <c r="P1254"/>
  <c r="O1254"/>
  <c r="Q1253"/>
  <c r="P1253"/>
  <c r="O1253"/>
  <c r="Q1252"/>
  <c r="P1252"/>
  <c r="O1252"/>
  <c r="Q1251"/>
  <c r="O1251"/>
  <c r="P1251" s="1"/>
  <c r="Q1250"/>
  <c r="O1250"/>
  <c r="P1250" s="1"/>
  <c r="Q1249"/>
  <c r="O1249"/>
  <c r="P1249" s="1"/>
  <c r="Q1248"/>
  <c r="P1248"/>
  <c r="O1248"/>
  <c r="Q1247"/>
  <c r="O1247"/>
  <c r="P1247" s="1"/>
  <c r="Q1246"/>
  <c r="O1246"/>
  <c r="P1246" s="1"/>
  <c r="Q1245"/>
  <c r="O1245"/>
  <c r="P1245" s="1"/>
  <c r="Q1244"/>
  <c r="O1244"/>
  <c r="P1244" s="1"/>
  <c r="Q1243"/>
  <c r="O1243"/>
  <c r="P1243" s="1"/>
  <c r="Q1242"/>
  <c r="O1242"/>
  <c r="P1242" s="1"/>
  <c r="Q1241"/>
  <c r="O1241"/>
  <c r="P1241" s="1"/>
  <c r="Q1240"/>
  <c r="O1240"/>
  <c r="P1240" s="1"/>
  <c r="Q1239"/>
  <c r="O1239"/>
  <c r="P1239" s="1"/>
  <c r="Q1238"/>
  <c r="P1238"/>
  <c r="O1238"/>
  <c r="Q1237"/>
  <c r="O1237"/>
  <c r="P1237" s="1"/>
  <c r="Q1236"/>
  <c r="O1236"/>
  <c r="P1236" s="1"/>
  <c r="Q1235"/>
  <c r="O1235"/>
  <c r="P1235" s="1"/>
  <c r="Q1234"/>
  <c r="O1234"/>
  <c r="P1234" s="1"/>
  <c r="Q1233"/>
  <c r="O1233"/>
  <c r="P1233" s="1"/>
  <c r="Q1232"/>
  <c r="O1232"/>
  <c r="P1232" s="1"/>
  <c r="Q1231"/>
  <c r="O1231"/>
  <c r="P1231" s="1"/>
  <c r="Q1230"/>
  <c r="O1230"/>
  <c r="P1230" s="1"/>
  <c r="Q1229"/>
  <c r="P1229"/>
  <c r="O1229"/>
  <c r="Q1228"/>
  <c r="O1228"/>
  <c r="P1228" s="1"/>
  <c r="Q1227"/>
  <c r="P1227"/>
  <c r="O1227"/>
  <c r="Q1226"/>
  <c r="O1226"/>
  <c r="P1226" s="1"/>
  <c r="Q1225"/>
  <c r="O1225"/>
  <c r="P1225" s="1"/>
  <c r="Q1224"/>
  <c r="O1224"/>
  <c r="P1224" s="1"/>
  <c r="Q1223"/>
  <c r="O1223"/>
  <c r="P1223" s="1"/>
  <c r="Q1222"/>
  <c r="O1222"/>
  <c r="P1222" s="1"/>
  <c r="Q1221"/>
  <c r="O1221"/>
  <c r="P1221" s="1"/>
  <c r="Q1220"/>
  <c r="O1220"/>
  <c r="P1220" s="1"/>
  <c r="Q1219"/>
  <c r="O1219"/>
  <c r="P1219" s="1"/>
  <c r="Q1218"/>
  <c r="O1218"/>
  <c r="P1218" s="1"/>
  <c r="Q1217"/>
  <c r="O1217"/>
  <c r="P1217" s="1"/>
  <c r="Q1216"/>
  <c r="O1216"/>
  <c r="P1216" s="1"/>
  <c r="Q1215"/>
  <c r="O1215"/>
  <c r="P1215" s="1"/>
  <c r="Q1214"/>
  <c r="O1214"/>
  <c r="P1214" s="1"/>
  <c r="Q1213"/>
  <c r="O1213"/>
  <c r="P1213" s="1"/>
  <c r="Q1212"/>
  <c r="O1212"/>
  <c r="P1212" s="1"/>
  <c r="Q1211"/>
  <c r="P1211"/>
  <c r="O1211"/>
  <c r="Q1210"/>
  <c r="O1210"/>
  <c r="P1210" s="1"/>
  <c r="Q1209"/>
  <c r="O1209"/>
  <c r="P1209" s="1"/>
  <c r="Q1208"/>
  <c r="O1208"/>
  <c r="P1208" s="1"/>
  <c r="Q1207"/>
  <c r="O1207"/>
  <c r="P1207" s="1"/>
  <c r="Q1206"/>
  <c r="O1206"/>
  <c r="P1206" s="1"/>
  <c r="Q1205"/>
  <c r="O1205"/>
  <c r="P1205" s="1"/>
  <c r="Q1204"/>
  <c r="O1204"/>
  <c r="P1204" s="1"/>
  <c r="Q1203"/>
  <c r="O1203"/>
  <c r="P1203" s="1"/>
  <c r="Q1202"/>
  <c r="O1202"/>
  <c r="P1202" s="1"/>
  <c r="Q1201"/>
  <c r="O1201"/>
  <c r="P1201" s="1"/>
  <c r="Q1200"/>
  <c r="O1200"/>
  <c r="P1200" s="1"/>
  <c r="Q1199"/>
  <c r="O1199"/>
  <c r="P1199" s="1"/>
  <c r="Q1198"/>
  <c r="O1198"/>
  <c r="P1198" s="1"/>
  <c r="Q1197"/>
  <c r="O1197"/>
  <c r="P1197" s="1"/>
  <c r="Q1196"/>
  <c r="O1196"/>
  <c r="P1196" s="1"/>
  <c r="Q1195"/>
  <c r="O1195"/>
  <c r="P1195" s="1"/>
  <c r="Q1194"/>
  <c r="O1194"/>
  <c r="P1194" s="1"/>
  <c r="Q1193"/>
  <c r="O1193"/>
  <c r="P1193" s="1"/>
  <c r="Q1192"/>
  <c r="P1192"/>
  <c r="O1192"/>
  <c r="Q1191"/>
  <c r="O1191"/>
  <c r="P1191" s="1"/>
  <c r="Q1190"/>
  <c r="O1190"/>
  <c r="P1190" s="1"/>
  <c r="Q1189"/>
  <c r="O1189"/>
  <c r="P1189" s="1"/>
  <c r="Q1188"/>
  <c r="O1188"/>
  <c r="P1188" s="1"/>
  <c r="Q1187"/>
  <c r="O1187"/>
  <c r="P1187" s="1"/>
  <c r="Q1186"/>
  <c r="O1186"/>
  <c r="P1186" s="1"/>
  <c r="Q1185"/>
  <c r="O1185"/>
  <c r="P1185" s="1"/>
  <c r="Q1184"/>
  <c r="O1184"/>
  <c r="P1184" s="1"/>
  <c r="Q1183"/>
  <c r="O1183"/>
  <c r="P1183" s="1"/>
  <c r="Q1182"/>
  <c r="O1182"/>
  <c r="P1182" s="1"/>
  <c r="Q1181"/>
  <c r="O1181"/>
  <c r="P1181" s="1"/>
  <c r="Q1180"/>
  <c r="P1180"/>
  <c r="O1180"/>
  <c r="Q1179"/>
  <c r="O1179"/>
  <c r="P1179" s="1"/>
  <c r="Q1178"/>
  <c r="O1178"/>
  <c r="P1178" s="1"/>
  <c r="Q1177"/>
  <c r="O1177"/>
  <c r="P1177" s="1"/>
  <c r="Q1176"/>
  <c r="O1176"/>
  <c r="P1176" s="1"/>
  <c r="Q1175"/>
  <c r="O1175"/>
  <c r="P1175" s="1"/>
  <c r="Q1174"/>
  <c r="O1174"/>
  <c r="P1174" s="1"/>
  <c r="Q1173"/>
  <c r="O1173"/>
  <c r="P1173" s="1"/>
  <c r="Q1172"/>
  <c r="P1172"/>
  <c r="O1172"/>
  <c r="Q1171"/>
  <c r="O1171"/>
  <c r="P1171" s="1"/>
  <c r="Q1170"/>
  <c r="O1170"/>
  <c r="P1170" s="1"/>
  <c r="Q1169"/>
  <c r="O1169"/>
  <c r="P1169" s="1"/>
  <c r="Q1168"/>
  <c r="P1168"/>
  <c r="O1168"/>
  <c r="Q1167"/>
  <c r="O1167"/>
  <c r="P1167" s="1"/>
  <c r="Q1166"/>
  <c r="O1166"/>
  <c r="P1166" s="1"/>
  <c r="Q1165"/>
  <c r="P1165"/>
  <c r="O1165"/>
  <c r="Q1164"/>
  <c r="O1164"/>
  <c r="P1164" s="1"/>
  <c r="Q1163"/>
  <c r="O1163"/>
  <c r="P1163" s="1"/>
  <c r="Q1162"/>
  <c r="O1162"/>
  <c r="P1162" s="1"/>
  <c r="Q1161"/>
  <c r="P1161"/>
  <c r="O1161"/>
  <c r="Q1160"/>
  <c r="O1160"/>
  <c r="P1160" s="1"/>
  <c r="Q2313"/>
  <c r="O2313"/>
  <c r="P2313" s="1"/>
  <c r="Q2312"/>
  <c r="O2312"/>
  <c r="P2312" s="1"/>
  <c r="Q2311"/>
  <c r="O2311"/>
  <c r="P2311" s="1"/>
  <c r="Q2310"/>
  <c r="P2310"/>
  <c r="O2310"/>
  <c r="Q2309"/>
  <c r="O2309"/>
  <c r="P2309" s="1"/>
  <c r="Q2308"/>
  <c r="O2308"/>
  <c r="P2308" s="1"/>
  <c r="Q2307"/>
  <c r="O2307"/>
  <c r="P2307" s="1"/>
  <c r="Q2306"/>
  <c r="O2306"/>
  <c r="P2306" s="1"/>
  <c r="Q2305"/>
  <c r="P2305"/>
  <c r="O2305"/>
  <c r="Q2304"/>
  <c r="P2304"/>
  <c r="O2304"/>
  <c r="Q2303"/>
  <c r="O2303"/>
  <c r="P2303" s="1"/>
  <c r="Q2302"/>
  <c r="O2302"/>
  <c r="P2302" s="1"/>
  <c r="Q2301"/>
  <c r="P2301"/>
  <c r="O2301"/>
  <c r="Q2300"/>
  <c r="O2300"/>
  <c r="P2300" s="1"/>
  <c r="Q2299"/>
  <c r="O2299"/>
  <c r="P2299" s="1"/>
  <c r="Q2298"/>
  <c r="P2298"/>
  <c r="O2298"/>
  <c r="Q2297"/>
  <c r="O2297"/>
  <c r="P2297" s="1"/>
  <c r="Q2296"/>
  <c r="O2296"/>
  <c r="P2296" s="1"/>
  <c r="Q2295"/>
  <c r="P2295"/>
  <c r="O2295"/>
  <c r="Q2294"/>
  <c r="P2294"/>
  <c r="O2294"/>
  <c r="Q2293"/>
  <c r="P2293"/>
  <c r="O2293"/>
  <c r="Q2292"/>
  <c r="O2292"/>
  <c r="P2292" s="1"/>
  <c r="Q2291"/>
  <c r="P2291"/>
  <c r="O2291"/>
  <c r="Q2290"/>
  <c r="O2290"/>
  <c r="P2290" s="1"/>
  <c r="Q2289"/>
  <c r="P2289"/>
  <c r="O2289"/>
  <c r="Q2288"/>
  <c r="O2288"/>
  <c r="P2288" s="1"/>
  <c r="N2288"/>
  <c r="M2288"/>
  <c r="L2288"/>
  <c r="K2288"/>
  <c r="Q2287"/>
  <c r="P2287"/>
  <c r="O2287"/>
  <c r="Q2286"/>
  <c r="O2286"/>
  <c r="P2286" s="1"/>
  <c r="Q2285"/>
  <c r="O2285"/>
  <c r="P2285" s="1"/>
  <c r="Q2284"/>
  <c r="O2284"/>
  <c r="P2284" s="1"/>
  <c r="Q2283"/>
  <c r="O2283"/>
  <c r="P2283" s="1"/>
  <c r="Q2282"/>
  <c r="O2282"/>
  <c r="P2282" s="1"/>
  <c r="Q2281"/>
  <c r="O2281"/>
  <c r="P2281" s="1"/>
  <c r="Q2280"/>
  <c r="O2280"/>
  <c r="P2280" s="1"/>
  <c r="Q2279"/>
  <c r="O2279"/>
  <c r="P2279" s="1"/>
  <c r="Q2278"/>
  <c r="O2278"/>
  <c r="P2278" s="1"/>
  <c r="Q2277"/>
  <c r="O2277"/>
  <c r="P2277" s="1"/>
  <c r="Q2276"/>
  <c r="O2276"/>
  <c r="P2276" s="1"/>
  <c r="N2276"/>
  <c r="M2276"/>
  <c r="L2276"/>
  <c r="K2276"/>
  <c r="Q2275"/>
  <c r="O2275"/>
  <c r="P2275" s="1"/>
  <c r="Q2274"/>
  <c r="O2274"/>
  <c r="P2274" s="1"/>
  <c r="Q2273"/>
  <c r="O2273"/>
  <c r="P2273" s="1"/>
  <c r="Q2272"/>
  <c r="O2272"/>
  <c r="P2272" s="1"/>
  <c r="Q2271"/>
  <c r="O2271"/>
  <c r="P2271" s="1"/>
  <c r="Q2270"/>
  <c r="O2270"/>
  <c r="P2270" s="1"/>
  <c r="Q2269"/>
  <c r="O2269"/>
  <c r="P2269" s="1"/>
  <c r="Q2268"/>
  <c r="O2268"/>
  <c r="P2268" s="1"/>
  <c r="Q2267"/>
  <c r="O2267"/>
  <c r="P2267" s="1"/>
  <c r="Q2266"/>
  <c r="O2266"/>
  <c r="P2266" s="1"/>
  <c r="Q2265"/>
  <c r="P2265"/>
  <c r="O2265"/>
  <c r="Q2264"/>
  <c r="P2264"/>
  <c r="O2264"/>
  <c r="Q2263"/>
  <c r="P2263"/>
  <c r="O2263"/>
  <c r="Q2262"/>
  <c r="O2262"/>
  <c r="P2262" s="1"/>
  <c r="Q2261"/>
  <c r="O2261"/>
  <c r="P2261" s="1"/>
  <c r="Q2260"/>
  <c r="O2260"/>
  <c r="P2260" s="1"/>
  <c r="Q2259"/>
  <c r="O2259"/>
  <c r="P2259" s="1"/>
  <c r="Q2258"/>
  <c r="O2258"/>
  <c r="P2258" s="1"/>
  <c r="Q2257"/>
  <c r="O2257"/>
  <c r="P2257" s="1"/>
  <c r="Q2256"/>
  <c r="P2256"/>
  <c r="O2256"/>
  <c r="Q2255"/>
  <c r="O2255"/>
  <c r="P2255" s="1"/>
  <c r="Q2254"/>
  <c r="O2254"/>
  <c r="P2254" s="1"/>
  <c r="Q2253"/>
  <c r="P2253"/>
  <c r="O2253"/>
  <c r="Q2252"/>
  <c r="O2252"/>
  <c r="P2252" s="1"/>
  <c r="Q2251"/>
  <c r="P2251"/>
  <c r="O2251"/>
  <c r="Q2250"/>
  <c r="O2250"/>
  <c r="P2250" s="1"/>
  <c r="Q2249"/>
  <c r="P2249"/>
  <c r="O2249"/>
  <c r="Q2248"/>
  <c r="P2248"/>
  <c r="O2248"/>
  <c r="Q2247"/>
  <c r="O2247"/>
  <c r="P2247" s="1"/>
  <c r="Q2246"/>
  <c r="P2246"/>
  <c r="O2246"/>
  <c r="Q2245"/>
  <c r="O2245"/>
  <c r="P2245" s="1"/>
  <c r="Q2244"/>
  <c r="P2244"/>
  <c r="O2244"/>
  <c r="Q2243"/>
  <c r="P2243"/>
  <c r="O2243"/>
  <c r="Q2242"/>
  <c r="O2242"/>
  <c r="P2242" s="1"/>
  <c r="Q2241"/>
  <c r="O2241"/>
  <c r="P2241" s="1"/>
  <c r="Q2240"/>
  <c r="O2240"/>
  <c r="P2240" s="1"/>
  <c r="Q2239"/>
  <c r="O2239"/>
  <c r="P2239" s="1"/>
  <c r="Q2238"/>
  <c r="O2238"/>
  <c r="P2238" s="1"/>
  <c r="Q2237"/>
  <c r="O2237"/>
  <c r="P2237" s="1"/>
  <c r="Q2236"/>
  <c r="O2236"/>
  <c r="P2236" s="1"/>
  <c r="Q2235"/>
  <c r="O2235"/>
  <c r="P2235" s="1"/>
  <c r="Q2234"/>
  <c r="O2234"/>
  <c r="P2234" s="1"/>
  <c r="Q2233"/>
  <c r="O2233"/>
  <c r="P2233" s="1"/>
  <c r="Q2232"/>
  <c r="O2232"/>
  <c r="P2232" s="1"/>
  <c r="Q2231"/>
  <c r="O2231"/>
  <c r="P2231" s="1"/>
  <c r="Q2230"/>
  <c r="P2230"/>
  <c r="O2230"/>
  <c r="Q2229"/>
  <c r="P2229"/>
  <c r="O2229"/>
  <c r="Q2228"/>
  <c r="O2228"/>
  <c r="P2228" s="1"/>
  <c r="Q2227"/>
  <c r="P2227"/>
  <c r="O2227"/>
  <c r="Q2226"/>
  <c r="P2226"/>
  <c r="O2226"/>
  <c r="Q2225"/>
  <c r="O2225"/>
  <c r="P2225" s="1"/>
  <c r="Q2224"/>
  <c r="O2224"/>
  <c r="P2224" s="1"/>
  <c r="Q2223"/>
  <c r="O2223"/>
  <c r="P2223" s="1"/>
  <c r="Q2222"/>
  <c r="O2222"/>
  <c r="P2222" s="1"/>
  <c r="Q2221"/>
  <c r="O2221"/>
  <c r="P2221" s="1"/>
  <c r="Q2220"/>
  <c r="P2220"/>
  <c r="O2220"/>
  <c r="Q2219"/>
  <c r="O2219"/>
  <c r="P2219" s="1"/>
  <c r="Q2218"/>
  <c r="O2218"/>
  <c r="P2218" s="1"/>
  <c r="Q2217"/>
  <c r="O2217"/>
  <c r="P2217" s="1"/>
  <c r="Q2216"/>
  <c r="O2216"/>
  <c r="P2216" s="1"/>
  <c r="Q2215"/>
  <c r="O2215"/>
  <c r="P2215" s="1"/>
  <c r="Q2214"/>
  <c r="O2214"/>
  <c r="P2214" s="1"/>
  <c r="Q2213"/>
  <c r="O2213"/>
  <c r="P2213" s="1"/>
  <c r="Q2212"/>
  <c r="O2212"/>
  <c r="P2212" s="1"/>
  <c r="Q2211"/>
  <c r="O2211"/>
  <c r="P2211" s="1"/>
  <c r="Q2210"/>
  <c r="O2210"/>
  <c r="P2210" s="1"/>
  <c r="Q2209"/>
  <c r="O2209"/>
  <c r="P2209" s="1"/>
  <c r="Q2208"/>
  <c r="P2208"/>
  <c r="O2208"/>
  <c r="Q2207"/>
  <c r="O2207"/>
  <c r="P2207" s="1"/>
  <c r="Q2206"/>
  <c r="O2206"/>
  <c r="P2206" s="1"/>
  <c r="Q2205"/>
  <c r="O2205"/>
  <c r="P2205" s="1"/>
  <c r="Q2204"/>
  <c r="O2204"/>
  <c r="P2204" s="1"/>
  <c r="Q2203"/>
  <c r="O2203"/>
  <c r="P2203" s="1"/>
  <c r="Q2202"/>
  <c r="P2202"/>
  <c r="O2202"/>
  <c r="Q2201"/>
  <c r="O2201"/>
  <c r="P2201" s="1"/>
  <c r="Q2200"/>
  <c r="O2200"/>
  <c r="P2200" s="1"/>
  <c r="Q2199"/>
  <c r="O2199"/>
  <c r="P2199" s="1"/>
  <c r="Q2198"/>
  <c r="O2198"/>
  <c r="P2198" s="1"/>
  <c r="Q2197"/>
  <c r="O2197"/>
  <c r="P2197" s="1"/>
  <c r="Q2196"/>
  <c r="O2196"/>
  <c r="P2196" s="1"/>
  <c r="Q2195"/>
  <c r="O2195"/>
  <c r="P2195" s="1"/>
  <c r="Q2194"/>
  <c r="O2194"/>
  <c r="P2194" s="1"/>
  <c r="Q2193"/>
  <c r="O2193"/>
  <c r="P2193" s="1"/>
  <c r="Q2192"/>
  <c r="O2192"/>
  <c r="P2192" s="1"/>
  <c r="Q2191"/>
  <c r="O2191"/>
  <c r="P2191" s="1"/>
  <c r="Q2190"/>
  <c r="O2190"/>
  <c r="P2190" s="1"/>
  <c r="Q2189"/>
  <c r="O2189"/>
  <c r="P2189" s="1"/>
  <c r="Q2188"/>
  <c r="O2188"/>
  <c r="P2188" s="1"/>
  <c r="Q2187"/>
  <c r="O2187"/>
  <c r="P2187" s="1"/>
  <c r="Q2186"/>
  <c r="O2186"/>
  <c r="P2186" s="1"/>
  <c r="Q2185"/>
  <c r="P2185"/>
  <c r="O2185"/>
  <c r="Q2184"/>
  <c r="O2184"/>
  <c r="P2184" s="1"/>
  <c r="Q2183"/>
  <c r="O2183"/>
  <c r="P2183" s="1"/>
  <c r="Q2182"/>
  <c r="P2182"/>
  <c r="O2182"/>
  <c r="Q2181"/>
  <c r="P2181"/>
  <c r="O2181"/>
  <c r="Q2180"/>
  <c r="O2180"/>
  <c r="P2180" s="1"/>
  <c r="Q2179"/>
  <c r="O2179"/>
  <c r="P2179" s="1"/>
  <c r="Q2178"/>
  <c r="O2178"/>
  <c r="P2178" s="1"/>
  <c r="Q2177"/>
  <c r="O2177"/>
  <c r="P2177" s="1"/>
  <c r="Q2176"/>
  <c r="O2176"/>
  <c r="P2176" s="1"/>
  <c r="Q2175"/>
  <c r="O2175"/>
  <c r="P2175" s="1"/>
  <c r="Q2174"/>
  <c r="O2174"/>
  <c r="P2174" s="1"/>
  <c r="Q2173"/>
  <c r="O2173"/>
  <c r="P2173" s="1"/>
  <c r="Q2172"/>
  <c r="O2172"/>
  <c r="P2172" s="1"/>
  <c r="Q2171"/>
  <c r="O2171"/>
  <c r="P2171" s="1"/>
  <c r="Q2170"/>
  <c r="O2170"/>
  <c r="P2170" s="1"/>
  <c r="Q2169"/>
  <c r="O2169"/>
  <c r="P2169" s="1"/>
  <c r="Q2168"/>
  <c r="O2168"/>
  <c r="P2168" s="1"/>
  <c r="Q2167"/>
  <c r="O2167"/>
  <c r="P2167" s="1"/>
  <c r="Q2166"/>
  <c r="O2166"/>
  <c r="P2166" s="1"/>
  <c r="Q2165"/>
  <c r="O2165"/>
  <c r="P2165" s="1"/>
  <c r="Q2164"/>
  <c r="O2164"/>
  <c r="P2164" s="1"/>
  <c r="Q2163"/>
  <c r="O2163"/>
  <c r="P2163" s="1"/>
  <c r="Q2162"/>
  <c r="O2162"/>
  <c r="P2162" s="1"/>
  <c r="Q2161"/>
  <c r="O2161"/>
  <c r="P2161" s="1"/>
  <c r="Q2160"/>
  <c r="O2160"/>
  <c r="P2160" s="1"/>
  <c r="Q2159"/>
  <c r="O2159"/>
  <c r="P2159" s="1"/>
  <c r="Q2158"/>
  <c r="O2158"/>
  <c r="P2158" s="1"/>
  <c r="Q2157"/>
  <c r="O2157"/>
  <c r="P2157" s="1"/>
  <c r="Q2156"/>
  <c r="O2156"/>
  <c r="P2156" s="1"/>
  <c r="Q2155"/>
  <c r="O2155"/>
  <c r="P2155" s="1"/>
  <c r="Q2154"/>
  <c r="O2154"/>
  <c r="P2154" s="1"/>
  <c r="Q2153"/>
  <c r="O2153"/>
  <c r="P2153" s="1"/>
  <c r="Q2152"/>
  <c r="O2152"/>
  <c r="P2152" s="1"/>
  <c r="Q2151"/>
  <c r="O2151"/>
  <c r="P2151" s="1"/>
  <c r="Q2150"/>
  <c r="O2150"/>
  <c r="P2150" s="1"/>
  <c r="Q2149"/>
  <c r="O2149"/>
  <c r="P2149" s="1"/>
  <c r="Q2148"/>
  <c r="P2148"/>
  <c r="O2148"/>
  <c r="Q2147"/>
  <c r="P2147"/>
  <c r="O2147"/>
  <c r="Q2146"/>
  <c r="O2146"/>
  <c r="P2146" s="1"/>
  <c r="Q2145"/>
  <c r="O2145"/>
  <c r="P2145" s="1"/>
  <c r="Q2144"/>
  <c r="O2144"/>
  <c r="P2144" s="1"/>
  <c r="Q2143"/>
  <c r="P2143"/>
  <c r="O2143"/>
  <c r="Q2142"/>
  <c r="P2142"/>
  <c r="O2142"/>
  <c r="Q2141"/>
  <c r="O2141"/>
  <c r="P2141" s="1"/>
  <c r="Q2140"/>
  <c r="P2140"/>
  <c r="O2140"/>
  <c r="Q2139"/>
  <c r="O2139"/>
  <c r="P2139" s="1"/>
  <c r="Q2138"/>
  <c r="P2138"/>
  <c r="O2138"/>
  <c r="Q2137"/>
  <c r="O2137"/>
  <c r="P2137" s="1"/>
  <c r="Q2136"/>
  <c r="P2136"/>
  <c r="O2136"/>
  <c r="Q2135"/>
  <c r="P2135"/>
  <c r="O2135"/>
  <c r="Q2134"/>
  <c r="O2134"/>
  <c r="P2134" s="1"/>
  <c r="Q2133"/>
  <c r="O2133"/>
  <c r="P2133" s="1"/>
  <c r="Q2132"/>
  <c r="O2132"/>
  <c r="P2132" s="1"/>
  <c r="Q2131"/>
  <c r="O2131"/>
  <c r="P2131" s="1"/>
  <c r="Q2130"/>
  <c r="O2130"/>
  <c r="P2130" s="1"/>
  <c r="Q2129"/>
  <c r="O2129"/>
  <c r="P2129" s="1"/>
  <c r="Q2128"/>
  <c r="P2128"/>
  <c r="O2128"/>
  <c r="Q2127"/>
  <c r="P2127"/>
  <c r="O2127"/>
  <c r="Q2126"/>
  <c r="O2126"/>
  <c r="P2126" s="1"/>
  <c r="Q2125"/>
  <c r="O2125"/>
  <c r="P2125" s="1"/>
  <c r="Q2124"/>
  <c r="P2124"/>
  <c r="O2124"/>
  <c r="Q2123"/>
  <c r="O2123"/>
  <c r="P2123" s="1"/>
  <c r="Q2122"/>
  <c r="O2122"/>
  <c r="P2122" s="1"/>
  <c r="Q2121"/>
  <c r="O2121"/>
  <c r="P2121" s="1"/>
  <c r="Q2120"/>
  <c r="O2120"/>
  <c r="P2120" s="1"/>
  <c r="Q2119"/>
  <c r="O2119"/>
  <c r="P2119" s="1"/>
  <c r="Q2118"/>
  <c r="O2118"/>
  <c r="P2118" s="1"/>
  <c r="Q2117"/>
  <c r="O2117"/>
  <c r="P2117" s="1"/>
  <c r="Q2116"/>
  <c r="O2116"/>
  <c r="P2116" s="1"/>
  <c r="Q2115"/>
  <c r="O2115"/>
  <c r="P2115" s="1"/>
  <c r="Q2114"/>
  <c r="O2114"/>
  <c r="P2114" s="1"/>
  <c r="Q2113"/>
  <c r="O2113"/>
  <c r="P2113" s="1"/>
  <c r="Q2112"/>
  <c r="O2112"/>
  <c r="P2112" s="1"/>
  <c r="Q2111"/>
  <c r="O2111"/>
  <c r="P2111" s="1"/>
  <c r="Q2110"/>
  <c r="O2110"/>
  <c r="P2110" s="1"/>
  <c r="Q2109"/>
  <c r="O2109"/>
  <c r="P2109" s="1"/>
  <c r="Q2108"/>
  <c r="O2108"/>
  <c r="P2108" s="1"/>
  <c r="Q2107"/>
  <c r="O2107"/>
  <c r="P2107" s="1"/>
  <c r="Q2106"/>
  <c r="O2106"/>
  <c r="P2106" s="1"/>
  <c r="Q2105"/>
  <c r="O2105"/>
  <c r="P2105" s="1"/>
  <c r="Q2104"/>
  <c r="O2104"/>
  <c r="P2104" s="1"/>
  <c r="Q2103"/>
  <c r="O2103"/>
  <c r="P2103" s="1"/>
  <c r="Q2102"/>
  <c r="O2102"/>
  <c r="P2102" s="1"/>
  <c r="Q2101"/>
  <c r="O2101"/>
  <c r="P2101" s="1"/>
  <c r="Q2100"/>
  <c r="O2100"/>
  <c r="P2100" s="1"/>
  <c r="Q2099"/>
  <c r="P2099"/>
  <c r="O2099"/>
  <c r="Q2098"/>
  <c r="O2098"/>
  <c r="P2098" s="1"/>
  <c r="Q2097"/>
  <c r="O2097"/>
  <c r="P2097" s="1"/>
  <c r="Q2096"/>
  <c r="O2096"/>
  <c r="P2096" s="1"/>
  <c r="Q2095"/>
  <c r="O2095"/>
  <c r="P2095" s="1"/>
  <c r="Q2094"/>
  <c r="O2094"/>
  <c r="P2094" s="1"/>
  <c r="Q2093"/>
  <c r="O2093"/>
  <c r="P2093" s="1"/>
  <c r="Q2092"/>
  <c r="P2092"/>
  <c r="O2092"/>
  <c r="Q2091"/>
  <c r="O2091"/>
  <c r="P2091" s="1"/>
  <c r="Q2090"/>
  <c r="O2090"/>
  <c r="P2090" s="1"/>
  <c r="N2090"/>
  <c r="M2090"/>
  <c r="L2090"/>
  <c r="K2090"/>
  <c r="Q2089"/>
  <c r="O2089"/>
  <c r="P2089" s="1"/>
  <c r="Q2088"/>
  <c r="O2088"/>
  <c r="P2088" s="1"/>
  <c r="Q2087"/>
  <c r="O2087"/>
  <c r="P2087" s="1"/>
  <c r="Q2086"/>
  <c r="O2086"/>
  <c r="P2086" s="1"/>
  <c r="Q2085"/>
  <c r="O2085"/>
  <c r="P2085" s="1"/>
  <c r="Q2084"/>
  <c r="O2084"/>
  <c r="P2084" s="1"/>
  <c r="Q2083"/>
  <c r="O2083"/>
  <c r="P2083" s="1"/>
  <c r="Q2082"/>
  <c r="P2082"/>
  <c r="O2082"/>
  <c r="Q2081"/>
  <c r="O2081"/>
  <c r="P2081" s="1"/>
  <c r="Q2080"/>
  <c r="O2080"/>
  <c r="P2080" s="1"/>
  <c r="Q2079"/>
  <c r="O2079"/>
  <c r="P2079" s="1"/>
  <c r="Q2078"/>
  <c r="P2078"/>
  <c r="O2078"/>
  <c r="Q2077"/>
  <c r="O2077"/>
  <c r="P2077" s="1"/>
  <c r="Q2076"/>
  <c r="P2076"/>
  <c r="O2076"/>
  <c r="Q2075"/>
  <c r="O2075"/>
  <c r="P2075" s="1"/>
  <c r="Q2074"/>
  <c r="O2074"/>
  <c r="P2074" s="1"/>
  <c r="Q2073"/>
  <c r="O2073"/>
  <c r="P2073" s="1"/>
  <c r="Q2072"/>
  <c r="O2072"/>
  <c r="P2072" s="1"/>
  <c r="Q2071"/>
  <c r="O2071"/>
  <c r="P2071" s="1"/>
  <c r="Q2070"/>
  <c r="O2070"/>
  <c r="P2070" s="1"/>
  <c r="Q2069"/>
  <c r="O2069"/>
  <c r="P2069" s="1"/>
  <c r="Q2068"/>
  <c r="O2068"/>
  <c r="P2068" s="1"/>
  <c r="Q2067"/>
  <c r="O2067"/>
  <c r="P2067" s="1"/>
  <c r="Q2066"/>
  <c r="O2066"/>
  <c r="P2066" s="1"/>
  <c r="Q2065"/>
  <c r="O2065"/>
  <c r="P2065" s="1"/>
  <c r="Q2064"/>
  <c r="O2064"/>
  <c r="P2064" s="1"/>
  <c r="Q2063"/>
  <c r="O2063"/>
  <c r="P2063" s="1"/>
  <c r="Q2062"/>
  <c r="P2062"/>
  <c r="O2062"/>
  <c r="Q2061"/>
  <c r="P2061"/>
  <c r="O2061"/>
  <c r="Q2060"/>
  <c r="O2060"/>
  <c r="P2060" s="1"/>
  <c r="Q2059"/>
  <c r="O2059"/>
  <c r="P2059" s="1"/>
  <c r="Q2058"/>
  <c r="O2058"/>
  <c r="P2058" s="1"/>
  <c r="Q2057"/>
  <c r="O2057"/>
  <c r="P2057" s="1"/>
  <c r="Q2056"/>
  <c r="O2056"/>
  <c r="P2056" s="1"/>
  <c r="Q2055"/>
  <c r="O2055"/>
  <c r="P2055" s="1"/>
  <c r="Q2054"/>
  <c r="O2054"/>
  <c r="P2054" s="1"/>
  <c r="Q2053"/>
  <c r="P2053"/>
  <c r="O2053"/>
  <c r="Q2052"/>
  <c r="P2052"/>
  <c r="O2052"/>
  <c r="Q2051"/>
  <c r="P2051"/>
  <c r="O2051"/>
  <c r="Q2050"/>
  <c r="O2050"/>
  <c r="P2050" s="1"/>
  <c r="Q2049"/>
  <c r="O2049"/>
  <c r="P2049" s="1"/>
  <c r="Q2048"/>
  <c r="P2048"/>
  <c r="O2048"/>
  <c r="Q2047"/>
  <c r="O2047"/>
  <c r="P2047" s="1"/>
  <c r="Q2046"/>
  <c r="O2046"/>
  <c r="P2046" s="1"/>
  <c r="Q2045"/>
  <c r="O2045"/>
  <c r="P2045" s="1"/>
  <c r="Q2044"/>
  <c r="P2044"/>
  <c r="O2044"/>
  <c r="Q2043"/>
  <c r="O2043"/>
  <c r="P2043" s="1"/>
  <c r="Q2042"/>
  <c r="O2042"/>
  <c r="P2042" s="1"/>
  <c r="Q2041"/>
  <c r="O2041"/>
  <c r="P2041" s="1"/>
  <c r="Q2040"/>
  <c r="O2040"/>
  <c r="P2040" s="1"/>
  <c r="Q2039"/>
  <c r="O2039"/>
  <c r="P2039" s="1"/>
  <c r="Q2038"/>
  <c r="O2038"/>
  <c r="P2038" s="1"/>
  <c r="Q2037"/>
  <c r="O2037"/>
  <c r="P2037" s="1"/>
  <c r="Q2036"/>
  <c r="O2036"/>
  <c r="P2036" s="1"/>
  <c r="Q2035"/>
  <c r="O2035"/>
  <c r="P2035" s="1"/>
  <c r="Q2034"/>
  <c r="O2034"/>
  <c r="P2034" s="1"/>
  <c r="Q2033"/>
  <c r="O2033"/>
  <c r="P2033" s="1"/>
  <c r="Q2032"/>
  <c r="O2032"/>
  <c r="P2032" s="1"/>
  <c r="Q2031"/>
  <c r="O2031"/>
  <c r="P2031" s="1"/>
  <c r="Q2030"/>
  <c r="P2030"/>
  <c r="O2030"/>
  <c r="Q2029"/>
  <c r="P2029"/>
  <c r="O2029"/>
  <c r="Q2028"/>
  <c r="O2028"/>
  <c r="P2028" s="1"/>
  <c r="Q2027"/>
  <c r="O2027"/>
  <c r="P2027" s="1"/>
  <c r="Q2026"/>
  <c r="P2026"/>
  <c r="O2026"/>
  <c r="Q2025"/>
  <c r="P2025"/>
  <c r="O2025"/>
  <c r="Q2024"/>
  <c r="O2024"/>
  <c r="P2024" s="1"/>
  <c r="Q2023"/>
  <c r="P2023"/>
  <c r="O2023"/>
  <c r="Q2022"/>
  <c r="P2022"/>
  <c r="O2022"/>
  <c r="Q2021"/>
  <c r="O2021"/>
  <c r="P2021" s="1"/>
  <c r="Q2020"/>
  <c r="O2020"/>
  <c r="P2020" s="1"/>
  <c r="Q2019"/>
  <c r="O2019"/>
  <c r="P2019" s="1"/>
  <c r="Q2018"/>
  <c r="P2018"/>
  <c r="O2018"/>
  <c r="Q2017"/>
  <c r="O2017"/>
  <c r="P2017" s="1"/>
  <c r="Q2016"/>
  <c r="O2016"/>
  <c r="P2016" s="1"/>
  <c r="Q2015"/>
  <c r="O2015"/>
  <c r="P2015" s="1"/>
  <c r="Q2014"/>
  <c r="O2014"/>
  <c r="P2014" s="1"/>
  <c r="Q2013"/>
  <c r="O2013"/>
  <c r="P2013" s="1"/>
  <c r="Q2012"/>
  <c r="O2012"/>
  <c r="P2012" s="1"/>
  <c r="Q2011"/>
  <c r="O2011"/>
  <c r="P2011" s="1"/>
  <c r="Q2010"/>
  <c r="O2010"/>
  <c r="P2010" s="1"/>
  <c r="Q2009"/>
  <c r="O2009"/>
  <c r="P2009" s="1"/>
  <c r="Q2008"/>
  <c r="O2008"/>
  <c r="P2008" s="1"/>
  <c r="Q2007"/>
  <c r="P2007"/>
  <c r="O2007"/>
  <c r="Q2006"/>
  <c r="O2006"/>
  <c r="P2006" s="1"/>
  <c r="Q2005"/>
  <c r="O2005"/>
  <c r="P2005" s="1"/>
  <c r="Q2004"/>
  <c r="O2004"/>
  <c r="P2004" s="1"/>
  <c r="Q2003"/>
  <c r="O2003"/>
  <c r="P2003" s="1"/>
  <c r="Q2002"/>
  <c r="O2002"/>
  <c r="P2002" s="1"/>
  <c r="Q2001"/>
  <c r="O2001"/>
  <c r="P2001" s="1"/>
  <c r="Q2000"/>
  <c r="O2000"/>
  <c r="P2000" s="1"/>
  <c r="Q1999"/>
  <c r="O1999"/>
  <c r="P1999" s="1"/>
  <c r="Q1998"/>
  <c r="O1998"/>
  <c r="P1998" s="1"/>
  <c r="Q1997"/>
  <c r="O1997"/>
  <c r="P1997" s="1"/>
  <c r="Q1996"/>
  <c r="O1996"/>
  <c r="P1996" s="1"/>
  <c r="Q1995"/>
  <c r="O1995"/>
  <c r="P1995" s="1"/>
  <c r="Q1994"/>
  <c r="O1994"/>
  <c r="P1994" s="1"/>
  <c r="Q1993"/>
  <c r="O1993"/>
  <c r="P1993" s="1"/>
  <c r="Q1992"/>
  <c r="O1992"/>
  <c r="P1992" s="1"/>
  <c r="Q1991"/>
  <c r="O1991"/>
  <c r="P1991" s="1"/>
  <c r="Q1990"/>
  <c r="O1990"/>
  <c r="P1990" s="1"/>
  <c r="Q1989"/>
  <c r="O1989"/>
  <c r="P1989" s="1"/>
  <c r="Q1988"/>
  <c r="P1988"/>
  <c r="O1988"/>
  <c r="Q1987"/>
  <c r="O1987"/>
  <c r="P1987" s="1"/>
  <c r="Q1986"/>
  <c r="O1986"/>
  <c r="P1986" s="1"/>
  <c r="Q1985"/>
  <c r="P1985"/>
  <c r="O1985"/>
  <c r="Q1984"/>
  <c r="O1984"/>
  <c r="P1984" s="1"/>
  <c r="Q1983"/>
  <c r="O1983"/>
  <c r="P1983" s="1"/>
  <c r="Q1982"/>
  <c r="O1982"/>
  <c r="P1982" s="1"/>
  <c r="Q1981"/>
  <c r="O1981"/>
  <c r="P1981" s="1"/>
  <c r="Q1980"/>
  <c r="O1980"/>
  <c r="P1980" s="1"/>
  <c r="Q1979"/>
  <c r="O1979"/>
  <c r="P1979" s="1"/>
  <c r="Q1978"/>
  <c r="O1978"/>
  <c r="P1978" s="1"/>
  <c r="Q1977"/>
  <c r="O1977"/>
  <c r="P1977" s="1"/>
  <c r="Q1976"/>
  <c r="O1976"/>
  <c r="P1976" s="1"/>
  <c r="Q1975"/>
  <c r="O1975"/>
  <c r="P1975" s="1"/>
  <c r="Q1974"/>
  <c r="O1974"/>
  <c r="P1974" s="1"/>
  <c r="Q1973"/>
  <c r="O1973"/>
  <c r="P1973" s="1"/>
  <c r="Q1972"/>
  <c r="O1972"/>
  <c r="P1972" s="1"/>
  <c r="Q1971"/>
  <c r="O1971"/>
  <c r="P1971" s="1"/>
  <c r="Q1970"/>
  <c r="O1970"/>
  <c r="P1970" s="1"/>
  <c r="Q1969"/>
  <c r="O1969"/>
  <c r="P1969" s="1"/>
  <c r="Q1968"/>
  <c r="O1968"/>
  <c r="P1968" s="1"/>
  <c r="Q1967"/>
  <c r="O1967"/>
  <c r="P1967" s="1"/>
  <c r="Q1966"/>
  <c r="O1966"/>
  <c r="P1966" s="1"/>
  <c r="Q1965"/>
  <c r="O1965"/>
  <c r="P1965" s="1"/>
  <c r="Q1964"/>
  <c r="P1964"/>
  <c r="O1964"/>
  <c r="Q1963"/>
  <c r="O1963"/>
  <c r="P1963" s="1"/>
  <c r="Q1962"/>
  <c r="O1962"/>
  <c r="P1962" s="1"/>
  <c r="Q1961"/>
  <c r="O1961"/>
  <c r="P1961" s="1"/>
  <c r="Q1960"/>
  <c r="O1960"/>
  <c r="P1960" s="1"/>
  <c r="Q1959"/>
  <c r="O1959"/>
  <c r="P1959" s="1"/>
  <c r="Q1958"/>
  <c r="O1958"/>
  <c r="P1958" s="1"/>
  <c r="Q1957"/>
  <c r="O1957"/>
  <c r="P1957" s="1"/>
  <c r="Q1956"/>
  <c r="O1956"/>
  <c r="P1956" s="1"/>
  <c r="Q1955"/>
  <c r="O1955"/>
  <c r="P1955" s="1"/>
  <c r="Q1954"/>
  <c r="O1954"/>
  <c r="P1954" s="1"/>
  <c r="Q1953"/>
  <c r="O1953"/>
  <c r="P1953" s="1"/>
  <c r="Q1952"/>
  <c r="O1952"/>
  <c r="P1952" s="1"/>
  <c r="Q1951"/>
  <c r="O1951"/>
  <c r="P1951" s="1"/>
  <c r="Q1950"/>
  <c r="P1950"/>
  <c r="O1950"/>
  <c r="Q1949"/>
  <c r="O1949"/>
  <c r="P1949" s="1"/>
  <c r="Q1948"/>
  <c r="O1948"/>
  <c r="P1948" s="1"/>
  <c r="Q1947"/>
  <c r="O1947"/>
  <c r="P1947" s="1"/>
  <c r="Q1946"/>
  <c r="P1946"/>
  <c r="O1946"/>
  <c r="Q1945"/>
  <c r="P1945"/>
  <c r="O1945"/>
  <c r="Q1944"/>
  <c r="O1944"/>
  <c r="P1944" s="1"/>
  <c r="Q1943"/>
  <c r="O1943"/>
  <c r="P1943" s="1"/>
  <c r="Q1942"/>
  <c r="O1942"/>
  <c r="P1942" s="1"/>
  <c r="Q1941"/>
  <c r="O1941"/>
  <c r="P1941" s="1"/>
  <c r="Q1940"/>
  <c r="O1940"/>
  <c r="P1940" s="1"/>
  <c r="Q1939"/>
  <c r="O1939"/>
  <c r="P1939" s="1"/>
  <c r="Q1938"/>
  <c r="O1938"/>
  <c r="P1938" s="1"/>
  <c r="Q1937"/>
  <c r="O1937"/>
  <c r="P1937" s="1"/>
  <c r="Q1936"/>
  <c r="O1936"/>
  <c r="P1936" s="1"/>
  <c r="Q1935"/>
  <c r="O1935"/>
  <c r="P1935" s="1"/>
  <c r="Q1934"/>
  <c r="O1934"/>
  <c r="P1934" s="1"/>
  <c r="Q1933"/>
  <c r="O1933"/>
  <c r="P1933" s="1"/>
  <c r="Q1932"/>
  <c r="O1932"/>
  <c r="P1932" s="1"/>
  <c r="Q1931"/>
  <c r="O1931"/>
  <c r="P1931" s="1"/>
  <c r="Q1930"/>
  <c r="O1930"/>
  <c r="P1930" s="1"/>
  <c r="Q1929"/>
  <c r="O1929"/>
  <c r="P1929" s="1"/>
  <c r="Q1928"/>
  <c r="O1928"/>
  <c r="P1928" s="1"/>
  <c r="Q1927"/>
  <c r="O1927"/>
  <c r="P1927" s="1"/>
  <c r="Q1926"/>
  <c r="O1926"/>
  <c r="P1926" s="1"/>
  <c r="Q1925"/>
  <c r="O1925"/>
  <c r="P1925" s="1"/>
  <c r="Q1924"/>
  <c r="O1924"/>
  <c r="P1924" s="1"/>
  <c r="Q1923"/>
  <c r="O1923"/>
  <c r="P1923" s="1"/>
  <c r="Q1922"/>
  <c r="O1922"/>
  <c r="P1922" s="1"/>
  <c r="Q1921"/>
  <c r="O1921"/>
  <c r="P1921" s="1"/>
  <c r="Q1920"/>
  <c r="O1920"/>
  <c r="P1920" s="1"/>
  <c r="Q1919"/>
  <c r="O1919"/>
  <c r="P1919" s="1"/>
  <c r="Q1918"/>
  <c r="P1918"/>
  <c r="O1918"/>
  <c r="Q1917"/>
  <c r="P1917"/>
  <c r="O1917"/>
  <c r="Q1916"/>
  <c r="P1916"/>
  <c r="O1916"/>
  <c r="Q1915"/>
  <c r="O1915"/>
  <c r="P1915" s="1"/>
  <c r="Q1914"/>
  <c r="O1914"/>
  <c r="P1914" s="1"/>
  <c r="Q1913"/>
  <c r="O1913"/>
  <c r="P1913" s="1"/>
  <c r="Q1912"/>
  <c r="O1912"/>
  <c r="P1912" s="1"/>
  <c r="Q1911"/>
  <c r="O1911"/>
  <c r="P1911" s="1"/>
  <c r="Q1910"/>
  <c r="O1910"/>
  <c r="P1910" s="1"/>
  <c r="Q1909"/>
  <c r="O1909"/>
  <c r="P1909" s="1"/>
  <c r="Q1908"/>
  <c r="O1908"/>
  <c r="P1908" s="1"/>
  <c r="Q1907"/>
  <c r="P1907"/>
  <c r="O1907"/>
  <c r="Q1906"/>
  <c r="O1906"/>
  <c r="P1906" s="1"/>
  <c r="Q1905"/>
  <c r="O1905"/>
  <c r="P1905" s="1"/>
  <c r="Q1904"/>
  <c r="O1904"/>
  <c r="P1904" s="1"/>
  <c r="Q1903"/>
  <c r="O1903"/>
  <c r="P1903" s="1"/>
  <c r="Q1902"/>
  <c r="O1902"/>
  <c r="P1902" s="1"/>
  <c r="Q1901"/>
  <c r="O1901"/>
  <c r="P1901" s="1"/>
  <c r="Q1900"/>
  <c r="O1900"/>
  <c r="P1900" s="1"/>
  <c r="Q1899"/>
  <c r="O1899"/>
  <c r="P1899" s="1"/>
  <c r="Q1898"/>
  <c r="O1898"/>
  <c r="P1898" s="1"/>
  <c r="Q1897"/>
  <c r="O1897"/>
  <c r="P1897" s="1"/>
  <c r="Q1896"/>
  <c r="P1896"/>
  <c r="O1896"/>
  <c r="Q1895"/>
  <c r="O1895"/>
  <c r="P1895" s="1"/>
  <c r="Q1894"/>
  <c r="P1894"/>
  <c r="O1894"/>
  <c r="Q1893"/>
  <c r="P1893"/>
  <c r="O1893"/>
  <c r="Q1892"/>
  <c r="O1892"/>
  <c r="P1892" s="1"/>
  <c r="Q1891"/>
  <c r="O1891"/>
  <c r="P1891" s="1"/>
  <c r="Q1890"/>
  <c r="O1890"/>
  <c r="P1890" s="1"/>
  <c r="Q1889"/>
  <c r="O1889"/>
  <c r="P1889" s="1"/>
  <c r="Q1888"/>
  <c r="O1888"/>
  <c r="P1888" s="1"/>
  <c r="Q1887"/>
  <c r="O1887"/>
  <c r="P1887" s="1"/>
  <c r="Q1886"/>
  <c r="P1886"/>
  <c r="O1886"/>
  <c r="Q1885"/>
  <c r="O1885"/>
  <c r="P1885" s="1"/>
  <c r="Q1884"/>
  <c r="O1884"/>
  <c r="P1884" s="1"/>
  <c r="Q1883"/>
  <c r="P1883"/>
  <c r="O1883"/>
  <c r="Q1882"/>
  <c r="P1882"/>
  <c r="O1882"/>
  <c r="Q1881"/>
  <c r="O1881"/>
  <c r="P1881" s="1"/>
  <c r="Q1880"/>
  <c r="O1880"/>
  <c r="P1880" s="1"/>
  <c r="Q1879"/>
  <c r="O1879"/>
  <c r="P1879" s="1"/>
  <c r="Q1878"/>
  <c r="O1878"/>
  <c r="P1878" s="1"/>
  <c r="Q1877"/>
  <c r="O1877"/>
  <c r="P1877" s="1"/>
  <c r="Q1876"/>
  <c r="O1876"/>
  <c r="P1876" s="1"/>
  <c r="Q1875"/>
  <c r="P1875"/>
  <c r="O1875"/>
  <c r="Q1874"/>
  <c r="O1874"/>
  <c r="P1874" s="1"/>
  <c r="Q1873"/>
  <c r="O1873"/>
  <c r="P1873" s="1"/>
  <c r="Q1872"/>
  <c r="O1872"/>
  <c r="P1872" s="1"/>
  <c r="Q1871"/>
  <c r="O1871"/>
  <c r="P1871" s="1"/>
  <c r="Q1870"/>
  <c r="O1870"/>
  <c r="P1870" s="1"/>
  <c r="Q1869"/>
  <c r="O1869"/>
  <c r="P1869" s="1"/>
  <c r="Q1868"/>
  <c r="O1868"/>
  <c r="P1868" s="1"/>
  <c r="Q1867"/>
  <c r="O1867"/>
  <c r="P1867" s="1"/>
  <c r="Q1866"/>
  <c r="P1866"/>
  <c r="O1866"/>
  <c r="Q1865"/>
  <c r="O1865"/>
  <c r="P1865" s="1"/>
  <c r="Q1864"/>
  <c r="O1864"/>
  <c r="P1864" s="1"/>
  <c r="Q1863"/>
  <c r="O1863"/>
  <c r="P1863" s="1"/>
  <c r="Q1862"/>
  <c r="O1862"/>
  <c r="P1862" s="1"/>
  <c r="Q1861"/>
  <c r="O1861"/>
  <c r="P1861" s="1"/>
  <c r="Q1860"/>
  <c r="O1860"/>
  <c r="P1860" s="1"/>
  <c r="Q1859"/>
  <c r="O1859"/>
  <c r="P1859" s="1"/>
  <c r="Q1858"/>
  <c r="O1858"/>
  <c r="P1858" s="1"/>
  <c r="Q1857"/>
  <c r="O1857"/>
  <c r="P1857" s="1"/>
  <c r="Q1856"/>
  <c r="O1856"/>
  <c r="P1856" s="1"/>
  <c r="Q1855"/>
  <c r="O1855"/>
  <c r="P1855" s="1"/>
  <c r="Q1854"/>
  <c r="O1854"/>
  <c r="P1854" s="1"/>
  <c r="Q1853"/>
  <c r="O1853"/>
  <c r="P1853" s="1"/>
  <c r="Q1852"/>
  <c r="O1852"/>
  <c r="P1852" s="1"/>
  <c r="Q1851"/>
  <c r="O1851"/>
  <c r="P1851" s="1"/>
  <c r="Q1850"/>
  <c r="O1850"/>
  <c r="P1850" s="1"/>
  <c r="Q1849"/>
  <c r="P1849"/>
  <c r="O1849"/>
  <c r="Q1848"/>
  <c r="O1848"/>
  <c r="P1848" s="1"/>
  <c r="Q1847"/>
  <c r="O1847"/>
  <c r="P1847" s="1"/>
  <c r="Q1846"/>
  <c r="O1846"/>
  <c r="P1846" s="1"/>
  <c r="Q1845"/>
  <c r="O1845"/>
  <c r="P1845" s="1"/>
  <c r="Q1844"/>
  <c r="O1844"/>
  <c r="P1844" s="1"/>
  <c r="Q1843"/>
  <c r="O1843"/>
  <c r="P1843" s="1"/>
  <c r="Q1842"/>
  <c r="O1842"/>
  <c r="P1842" s="1"/>
  <c r="Q1841"/>
  <c r="O1841"/>
  <c r="P1841" s="1"/>
  <c r="Q1840"/>
  <c r="O1840"/>
  <c r="P1840" s="1"/>
  <c r="Q1839"/>
  <c r="O1839"/>
  <c r="P1839" s="1"/>
  <c r="Q1838"/>
  <c r="O1838"/>
  <c r="P1838" s="1"/>
  <c r="Q1837"/>
  <c r="O1837"/>
  <c r="P1837" s="1"/>
  <c r="Q1836"/>
  <c r="O1836"/>
  <c r="P1836" s="1"/>
  <c r="Q1835"/>
  <c r="O1835"/>
  <c r="P1835" s="1"/>
  <c r="Q1834"/>
  <c r="O1834"/>
  <c r="P1834" s="1"/>
  <c r="Q1833"/>
  <c r="O1833"/>
  <c r="P1833" s="1"/>
  <c r="Q1832"/>
  <c r="O1832"/>
  <c r="P1832" s="1"/>
  <c r="Q1831"/>
  <c r="O1831"/>
  <c r="P1831" s="1"/>
  <c r="Q1830"/>
  <c r="O1830"/>
  <c r="P1830" s="1"/>
  <c r="Q1829"/>
  <c r="O1829"/>
  <c r="P1829" s="1"/>
  <c r="Q1828"/>
  <c r="O1828"/>
  <c r="P1828" s="1"/>
  <c r="Q1827"/>
  <c r="O1827"/>
  <c r="P1827" s="1"/>
  <c r="Q1826"/>
  <c r="O1826"/>
  <c r="P1826" s="1"/>
  <c r="Q1825"/>
  <c r="P1825"/>
  <c r="O1825"/>
  <c r="Q1824"/>
  <c r="O1824"/>
  <c r="P1824" s="1"/>
  <c r="Q1823"/>
  <c r="O1823"/>
  <c r="P1823" s="1"/>
  <c r="Q1822"/>
  <c r="O1822"/>
  <c r="P1822" s="1"/>
  <c r="Q1821"/>
  <c r="O1821"/>
  <c r="P1821" s="1"/>
  <c r="Q1820"/>
  <c r="O1820"/>
  <c r="P1820" s="1"/>
  <c r="Q1819"/>
  <c r="O1819"/>
  <c r="P1819" s="1"/>
  <c r="Q1818"/>
  <c r="O1818"/>
  <c r="P1818" s="1"/>
  <c r="Q1817"/>
  <c r="O1817"/>
  <c r="P1817" s="1"/>
  <c r="Q1816"/>
  <c r="O1816"/>
  <c r="P1816" s="1"/>
  <c r="Q1815"/>
  <c r="O1815"/>
  <c r="P1815" s="1"/>
  <c r="Q1814"/>
  <c r="O1814"/>
  <c r="P1814" s="1"/>
  <c r="Q1813"/>
  <c r="P1813"/>
  <c r="O1813"/>
  <c r="Q1812"/>
  <c r="O1812"/>
  <c r="P1812" s="1"/>
  <c r="Q1811"/>
  <c r="O1811"/>
  <c r="P1811" s="1"/>
  <c r="Q1810"/>
  <c r="O1810"/>
  <c r="P1810" s="1"/>
  <c r="Q1809"/>
  <c r="O1809"/>
  <c r="P1809" s="1"/>
  <c r="Q1808"/>
  <c r="O1808"/>
  <c r="P1808" s="1"/>
  <c r="Q1807"/>
  <c r="P1807"/>
  <c r="O1807"/>
  <c r="Q1806"/>
  <c r="O1806"/>
  <c r="P1806" s="1"/>
  <c r="Q1805"/>
  <c r="O1805"/>
  <c r="P1805" s="1"/>
  <c r="Q1804"/>
  <c r="O1804"/>
  <c r="P1804" s="1"/>
  <c r="Q1803"/>
  <c r="P1803"/>
  <c r="O1803"/>
  <c r="Q1802"/>
  <c r="O1802"/>
  <c r="P1802" s="1"/>
  <c r="Q1801"/>
  <c r="O1801"/>
  <c r="P1801" s="1"/>
  <c r="Q1800"/>
  <c r="O1800"/>
  <c r="P1800" s="1"/>
  <c r="Q1799"/>
  <c r="O1799"/>
  <c r="P1799" s="1"/>
  <c r="Q1798"/>
  <c r="O1798"/>
  <c r="P1798" s="1"/>
  <c r="Q1797"/>
  <c r="P1797"/>
  <c r="O1797"/>
  <c r="Q1796"/>
  <c r="O1796"/>
  <c r="P1796" s="1"/>
  <c r="Q1795"/>
  <c r="O1795"/>
  <c r="P1795" s="1"/>
  <c r="Q1794"/>
  <c r="O1794"/>
  <c r="P1794" s="1"/>
  <c r="Q1793"/>
  <c r="O1793"/>
  <c r="P1793" s="1"/>
  <c r="Q1792"/>
  <c r="P1792"/>
  <c r="O1792"/>
  <c r="Q1791"/>
  <c r="O1791"/>
  <c r="P1791" s="1"/>
  <c r="Q1790"/>
  <c r="O1790"/>
  <c r="P1790" s="1"/>
  <c r="Q1789"/>
  <c r="O1789"/>
  <c r="P1789" s="1"/>
  <c r="Q1788"/>
  <c r="O1788"/>
  <c r="P1788" s="1"/>
  <c r="Q1787"/>
  <c r="O1787"/>
  <c r="P1787" s="1"/>
  <c r="Q1786"/>
  <c r="P1786"/>
  <c r="O1786"/>
  <c r="Q1785"/>
  <c r="O1785"/>
  <c r="P1785" s="1"/>
  <c r="Q1784"/>
  <c r="O1784"/>
  <c r="P1784" s="1"/>
  <c r="Q1783"/>
  <c r="P1783"/>
  <c r="O1783"/>
  <c r="Q1782"/>
  <c r="O1782"/>
  <c r="P1782" s="1"/>
  <c r="Q1781"/>
  <c r="O1781"/>
  <c r="P1781" s="1"/>
  <c r="Q1780"/>
  <c r="O1780"/>
  <c r="P1780" s="1"/>
  <c r="Q1779"/>
  <c r="O1779"/>
  <c r="P1779" s="1"/>
  <c r="Q1778"/>
  <c r="O1778"/>
  <c r="P1778" s="1"/>
  <c r="Q1777"/>
  <c r="O1777"/>
  <c r="P1777" s="1"/>
  <c r="Q1776"/>
  <c r="O1776"/>
  <c r="P1776" s="1"/>
  <c r="Q1775"/>
  <c r="O1775"/>
  <c r="P1775" s="1"/>
  <c r="Q1774"/>
  <c r="P1774"/>
  <c r="O1774"/>
  <c r="Q1773"/>
  <c r="O1773"/>
  <c r="P1773" s="1"/>
  <c r="Q1772"/>
  <c r="O1772"/>
  <c r="P1772" s="1"/>
  <c r="Q1771"/>
  <c r="O1771"/>
  <c r="P1771" s="1"/>
  <c r="Q1770"/>
  <c r="O1770"/>
  <c r="P1770" s="1"/>
  <c r="Q1769"/>
  <c r="P1769"/>
  <c r="O1769"/>
  <c r="Q1768"/>
  <c r="P1768"/>
  <c r="O1768"/>
  <c r="Q1767"/>
  <c r="O1767"/>
  <c r="P1767" s="1"/>
  <c r="Q1766"/>
  <c r="O1766"/>
  <c r="P1766" s="1"/>
  <c r="Q1765"/>
  <c r="O1765"/>
  <c r="P1765" s="1"/>
  <c r="Q1764"/>
  <c r="O1764"/>
  <c r="P1764" s="1"/>
  <c r="Q1763"/>
  <c r="P1763"/>
  <c r="O1763"/>
  <c r="Q1762"/>
  <c r="O1762"/>
  <c r="P1762" s="1"/>
  <c r="Q1761"/>
  <c r="O1761"/>
  <c r="P1761" s="1"/>
  <c r="Q1760"/>
  <c r="P1760"/>
  <c r="O1760"/>
  <c r="Q1759"/>
  <c r="P1759"/>
  <c r="O1759"/>
  <c r="Q1758"/>
  <c r="O1758"/>
  <c r="P1758" s="1"/>
  <c r="Q1757"/>
  <c r="O1757"/>
  <c r="P1757" s="1"/>
  <c r="Q1756"/>
  <c r="O1756"/>
  <c r="P1756" s="1"/>
  <c r="Q1755"/>
  <c r="O1755"/>
  <c r="P1755" s="1"/>
  <c r="Q1754"/>
  <c r="O1754"/>
  <c r="P1754" s="1"/>
  <c r="Q1753"/>
  <c r="O1753"/>
  <c r="P1753" s="1"/>
  <c r="Q1752"/>
  <c r="O1752"/>
  <c r="P1752" s="1"/>
  <c r="Q1751"/>
  <c r="O1751"/>
  <c r="P1751" s="1"/>
  <c r="Q1750"/>
  <c r="O1750"/>
  <c r="P1750" s="1"/>
  <c r="Q1749"/>
  <c r="O1749"/>
  <c r="P1749" s="1"/>
  <c r="Q1748"/>
  <c r="O1748"/>
  <c r="P1748" s="1"/>
  <c r="Q1747"/>
  <c r="O1747"/>
  <c r="P1747" s="1"/>
  <c r="Q1746"/>
  <c r="O1746"/>
  <c r="P1746" s="1"/>
  <c r="Q1745"/>
  <c r="O1745"/>
  <c r="P1745" s="1"/>
  <c r="Q1744"/>
  <c r="O1744"/>
  <c r="P1744" s="1"/>
  <c r="Q1743"/>
  <c r="O1743"/>
  <c r="P1743" s="1"/>
  <c r="Q1742"/>
  <c r="O1742"/>
  <c r="P1742" s="1"/>
  <c r="Q1741"/>
  <c r="O1741"/>
  <c r="P1741" s="1"/>
  <c r="Q1740"/>
  <c r="O1740"/>
  <c r="P1740" s="1"/>
  <c r="Q1739"/>
  <c r="O1739"/>
  <c r="P1739" s="1"/>
  <c r="Q1738"/>
  <c r="O1738"/>
  <c r="P1738" s="1"/>
  <c r="Q1737"/>
  <c r="O1737"/>
  <c r="P1737" s="1"/>
  <c r="N541" i="8"/>
  <c r="M541"/>
  <c r="L541"/>
  <c r="K541"/>
  <c r="N553"/>
  <c r="M553"/>
  <c r="L553"/>
  <c r="K553"/>
  <c r="N355"/>
  <c r="M355"/>
  <c r="L355"/>
  <c r="K355"/>
  <c r="A577" i="9"/>
  <c r="A576"/>
  <c r="A575"/>
  <c r="A574"/>
  <c r="A573"/>
  <c r="A572"/>
  <c r="A571"/>
  <c r="A570"/>
  <c r="A569"/>
  <c r="A568"/>
  <c r="A567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1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1"/>
  <c r="O2312" i="8"/>
  <c r="O2311"/>
  <c r="O2310"/>
  <c r="O2309"/>
  <c r="O2308"/>
  <c r="O2307"/>
  <c r="O2306"/>
  <c r="O2305"/>
  <c r="O2304"/>
  <c r="O2303"/>
  <c r="O2302"/>
  <c r="O2301"/>
  <c r="O2300"/>
  <c r="O2299"/>
  <c r="O2298"/>
  <c r="O2297"/>
  <c r="O2296"/>
  <c r="O2295"/>
  <c r="O2294"/>
  <c r="O2293"/>
  <c r="O2292"/>
  <c r="O2291"/>
  <c r="O2290"/>
  <c r="O2289"/>
  <c r="O2288"/>
  <c r="O2287"/>
  <c r="O2286"/>
  <c r="O2285"/>
  <c r="O2284"/>
  <c r="O2283"/>
  <c r="O2282"/>
  <c r="O2281"/>
  <c r="O2280"/>
  <c r="O2279"/>
  <c r="O2278"/>
  <c r="O2277"/>
  <c r="O2276"/>
  <c r="O2275"/>
  <c r="O2274"/>
  <c r="O2273"/>
  <c r="O2272"/>
  <c r="O2271"/>
  <c r="O2270"/>
  <c r="O2269"/>
  <c r="O2268"/>
  <c r="O2267"/>
  <c r="O2266"/>
  <c r="O2265"/>
  <c r="O2264"/>
  <c r="O2263"/>
  <c r="O2262"/>
  <c r="O2261"/>
  <c r="O2260"/>
  <c r="O2259"/>
  <c r="O2258"/>
  <c r="O2257"/>
  <c r="O2256"/>
  <c r="O2255"/>
  <c r="O2254"/>
  <c r="O2253"/>
  <c r="O2252"/>
  <c r="O2251"/>
  <c r="O2250"/>
  <c r="O2249"/>
  <c r="O2248"/>
  <c r="O2247"/>
  <c r="O2246"/>
  <c r="O2245"/>
  <c r="O2244"/>
  <c r="O2243"/>
  <c r="O2242"/>
  <c r="O2241"/>
  <c r="O2240"/>
  <c r="O2239"/>
  <c r="O2238"/>
  <c r="O2237"/>
  <c r="O2236"/>
  <c r="O2235"/>
  <c r="O2234"/>
  <c r="O2233"/>
  <c r="O2232"/>
  <c r="O2231"/>
  <c r="O2230"/>
  <c r="O2229"/>
  <c r="O2228"/>
  <c r="O2227"/>
  <c r="O2226"/>
  <c r="O2225"/>
  <c r="O2224"/>
  <c r="O2223"/>
  <c r="O2222"/>
  <c r="O2221"/>
  <c r="O2220"/>
  <c r="O2219"/>
  <c r="O2218"/>
  <c r="O2217"/>
  <c r="O2216"/>
  <c r="O2215"/>
  <c r="O2214"/>
  <c r="O2213"/>
  <c r="O2212"/>
  <c r="O2211"/>
  <c r="O2210"/>
  <c r="O2209"/>
  <c r="O2208"/>
  <c r="O2207"/>
  <c r="O2206"/>
  <c r="O2205"/>
  <c r="O2204"/>
  <c r="O2203"/>
  <c r="O2202"/>
  <c r="O2201"/>
  <c r="O2200"/>
  <c r="O2199"/>
  <c r="O2198"/>
  <c r="O2197"/>
  <c r="O2196"/>
  <c r="O2195"/>
  <c r="O2194"/>
  <c r="O2193"/>
  <c r="O2192"/>
  <c r="O2191"/>
  <c r="O2190"/>
  <c r="O2189"/>
  <c r="O2188"/>
  <c r="O2187"/>
  <c r="O2186"/>
  <c r="O2185"/>
  <c r="O2184"/>
  <c r="O2183"/>
  <c r="O2182"/>
  <c r="O2181"/>
  <c r="O2180"/>
  <c r="O2179"/>
  <c r="O2178"/>
  <c r="O2177"/>
  <c r="O2176"/>
  <c r="O2175"/>
  <c r="O2174"/>
  <c r="O2173"/>
  <c r="O2172"/>
  <c r="O2171"/>
  <c r="O2170"/>
  <c r="O2169"/>
  <c r="O2168"/>
  <c r="O2167"/>
  <c r="O2166"/>
  <c r="O2165"/>
  <c r="O2164"/>
  <c r="O2163"/>
  <c r="O2162"/>
  <c r="O2161"/>
  <c r="O2160"/>
  <c r="O2159"/>
  <c r="O2158"/>
  <c r="O2157"/>
  <c r="O2156"/>
  <c r="O2155"/>
  <c r="O2154"/>
  <c r="O2153"/>
  <c r="O2152"/>
  <c r="O2151"/>
  <c r="O2150"/>
  <c r="O2149"/>
  <c r="O2148"/>
  <c r="O2147"/>
  <c r="O2146"/>
  <c r="O2145"/>
  <c r="O2144"/>
  <c r="O2143"/>
  <c r="O2142"/>
  <c r="O2141"/>
  <c r="O2140"/>
  <c r="O2139"/>
  <c r="O2138"/>
  <c r="O2137"/>
  <c r="O2136"/>
  <c r="O2135"/>
  <c r="O2134"/>
  <c r="O2133"/>
  <c r="O2132"/>
  <c r="O2131"/>
  <c r="O2130"/>
  <c r="O2129"/>
  <c r="O2128"/>
  <c r="O2127"/>
  <c r="O2126"/>
  <c r="O2125"/>
  <c r="O2124"/>
  <c r="O2123"/>
  <c r="O2122"/>
  <c r="O2121"/>
  <c r="O2120"/>
  <c r="O2119"/>
  <c r="O2118"/>
  <c r="O2117"/>
  <c r="O2116"/>
  <c r="O2115"/>
  <c r="O2114"/>
  <c r="O2113"/>
  <c r="O2112"/>
  <c r="O2111"/>
  <c r="O2110"/>
  <c r="O2109"/>
  <c r="O2108"/>
  <c r="O2107"/>
  <c r="O2106"/>
  <c r="O2105"/>
  <c r="O2104"/>
  <c r="O2103"/>
  <c r="O2102"/>
  <c r="O2101"/>
  <c r="O2100"/>
  <c r="O2099"/>
  <c r="O2098"/>
  <c r="O2097"/>
  <c r="O2096"/>
  <c r="O2095"/>
  <c r="O2094"/>
  <c r="O2093"/>
  <c r="O2092"/>
  <c r="O2091"/>
  <c r="O2090"/>
  <c r="O2089"/>
  <c r="O2088"/>
  <c r="O2087"/>
  <c r="O2086"/>
  <c r="O2085"/>
  <c r="O2084"/>
  <c r="O2083"/>
  <c r="O2082"/>
  <c r="O2081"/>
  <c r="O2080"/>
  <c r="O2079"/>
  <c r="O2078"/>
  <c r="O2077"/>
  <c r="O2076"/>
  <c r="O2075"/>
  <c r="O2074"/>
  <c r="O2073"/>
  <c r="O2072"/>
  <c r="O2071"/>
  <c r="O2070"/>
  <c r="O2069"/>
  <c r="O2068"/>
  <c r="O2067"/>
  <c r="O2066"/>
  <c r="O2065"/>
  <c r="O2064"/>
  <c r="O2063"/>
  <c r="O2062"/>
  <c r="O2061"/>
  <c r="O2060"/>
  <c r="O2059"/>
  <c r="O2058"/>
  <c r="O2057"/>
  <c r="O2056"/>
  <c r="O2055"/>
  <c r="O2054"/>
  <c r="O2053"/>
  <c r="O2052"/>
  <c r="O2051"/>
  <c r="O2050"/>
  <c r="O2049"/>
  <c r="O2048"/>
  <c r="O2047"/>
  <c r="O2046"/>
  <c r="O2045"/>
  <c r="O2044"/>
  <c r="O2043"/>
  <c r="O2042"/>
  <c r="O2041"/>
  <c r="O2040"/>
  <c r="O2039"/>
  <c r="O2038"/>
  <c r="O2037"/>
  <c r="O2036"/>
  <c r="O2035"/>
  <c r="O2034"/>
  <c r="O2033"/>
  <c r="O2032"/>
  <c r="O2031"/>
  <c r="O2030"/>
  <c r="O2029"/>
  <c r="O2028"/>
  <c r="O2027"/>
  <c r="O2026"/>
  <c r="O2025"/>
  <c r="O2024"/>
  <c r="O2023"/>
  <c r="O2022"/>
  <c r="O2021"/>
  <c r="O2020"/>
  <c r="O2019"/>
  <c r="O2018"/>
  <c r="O2017"/>
  <c r="O2016"/>
  <c r="O2015"/>
  <c r="O2014"/>
  <c r="O2013"/>
  <c r="O2012"/>
  <c r="O2011"/>
  <c r="O2010"/>
  <c r="O2009"/>
  <c r="O2008"/>
  <c r="O2007"/>
  <c r="O2006"/>
  <c r="O2005"/>
  <c r="O2004"/>
  <c r="O2003"/>
  <c r="O2002"/>
  <c r="O2001"/>
  <c r="O2000"/>
  <c r="O1999"/>
  <c r="O1998"/>
  <c r="O1997"/>
  <c r="O1996"/>
  <c r="O1995"/>
  <c r="O1994"/>
  <c r="O1993"/>
  <c r="O1992"/>
  <c r="O1991"/>
  <c r="O1990"/>
  <c r="O1989"/>
  <c r="O1988"/>
  <c r="O1987"/>
  <c r="O1986"/>
  <c r="O1985"/>
  <c r="O1984"/>
  <c r="O1983"/>
  <c r="O1982"/>
  <c r="O1981"/>
  <c r="O1980"/>
  <c r="O1979"/>
  <c r="O1978"/>
  <c r="O1977"/>
  <c r="O1976"/>
  <c r="O1975"/>
  <c r="O1974"/>
  <c r="O1973"/>
  <c r="O1972"/>
  <c r="O1971"/>
  <c r="O1970"/>
  <c r="O1969"/>
  <c r="O1968"/>
  <c r="O1967"/>
  <c r="O1966"/>
  <c r="O1965"/>
  <c r="O1964"/>
  <c r="O1963"/>
  <c r="O1962"/>
  <c r="O1961"/>
  <c r="O1960"/>
  <c r="O1959"/>
  <c r="O1958"/>
  <c r="O1957"/>
  <c r="O1956"/>
  <c r="O1955"/>
  <c r="O1954"/>
  <c r="O1953"/>
  <c r="O1952"/>
  <c r="O1951"/>
  <c r="O1950"/>
  <c r="O1949"/>
  <c r="O1948"/>
  <c r="O1947"/>
  <c r="O1946"/>
  <c r="O1945"/>
  <c r="O1944"/>
  <c r="O1943"/>
  <c r="O1942"/>
  <c r="O1941"/>
  <c r="O1940"/>
  <c r="O1939"/>
  <c r="O1938"/>
  <c r="O1937"/>
  <c r="O1936"/>
  <c r="O1935"/>
  <c r="O1934"/>
  <c r="O1933"/>
  <c r="O1932"/>
  <c r="O1931"/>
  <c r="O1930"/>
  <c r="O1929"/>
  <c r="O1928"/>
  <c r="O1927"/>
  <c r="O1926"/>
  <c r="O1925"/>
  <c r="O1924"/>
  <c r="O1923"/>
  <c r="O1922"/>
  <c r="O1921"/>
  <c r="O1920"/>
  <c r="O1919"/>
  <c r="O1918"/>
  <c r="O1917"/>
  <c r="O1916"/>
  <c r="O1915"/>
  <c r="O1914"/>
  <c r="O1913"/>
  <c r="O1912"/>
  <c r="O1911"/>
  <c r="O1910"/>
  <c r="O1909"/>
  <c r="O1908"/>
  <c r="O1907"/>
  <c r="O1906"/>
  <c r="O1905"/>
  <c r="O1904"/>
  <c r="O1903"/>
  <c r="O1902"/>
  <c r="O1901"/>
  <c r="O1900"/>
  <c r="O1899"/>
  <c r="O1898"/>
  <c r="O1897"/>
  <c r="O1896"/>
  <c r="O1895"/>
  <c r="O1894"/>
  <c r="O1893"/>
  <c r="O1892"/>
  <c r="O1891"/>
  <c r="O1890"/>
  <c r="O1889"/>
  <c r="O1888"/>
  <c r="O1887"/>
  <c r="O1886"/>
  <c r="O1885"/>
  <c r="O1884"/>
  <c r="O1883"/>
  <c r="O1882"/>
  <c r="O1881"/>
  <c r="O1880"/>
  <c r="O1879"/>
  <c r="O1878"/>
  <c r="O1877"/>
  <c r="O1876"/>
  <c r="O1875"/>
  <c r="O1874"/>
  <c r="O1873"/>
  <c r="O1872"/>
  <c r="O1871"/>
  <c r="O1870"/>
  <c r="O1869"/>
  <c r="O1868"/>
  <c r="O1867"/>
  <c r="O1866"/>
  <c r="O1865"/>
  <c r="O1864"/>
  <c r="O1863"/>
  <c r="O1862"/>
  <c r="O1861"/>
  <c r="O1860"/>
  <c r="O1859"/>
  <c r="O1858"/>
  <c r="O1857"/>
  <c r="O1856"/>
  <c r="O1855"/>
  <c r="O1854"/>
  <c r="O1853"/>
  <c r="O1852"/>
  <c r="O1851"/>
  <c r="O1850"/>
  <c r="O1849"/>
  <c r="O1848"/>
  <c r="O1847"/>
  <c r="O1846"/>
  <c r="O1845"/>
  <c r="O1844"/>
  <c r="O1843"/>
  <c r="O1842"/>
  <c r="O1841"/>
  <c r="O1840"/>
  <c r="O1839"/>
  <c r="O1838"/>
  <c r="O1837"/>
  <c r="O1836"/>
  <c r="O1835"/>
  <c r="O1834"/>
  <c r="O1833"/>
  <c r="O1832"/>
  <c r="O1831"/>
  <c r="O1830"/>
  <c r="O1829"/>
  <c r="O1828"/>
  <c r="O1827"/>
  <c r="O1826"/>
  <c r="O1825"/>
  <c r="O1824"/>
  <c r="O1823"/>
  <c r="O1822"/>
  <c r="O1821"/>
  <c r="O1820"/>
  <c r="O1819"/>
  <c r="O1818"/>
  <c r="O1817"/>
  <c r="O1816"/>
  <c r="O1815"/>
  <c r="O1814"/>
  <c r="O1813"/>
  <c r="O1812"/>
  <c r="O1811"/>
  <c r="O1810"/>
  <c r="O1809"/>
  <c r="O1808"/>
  <c r="O1807"/>
  <c r="O1806"/>
  <c r="O1805"/>
  <c r="O1804"/>
  <c r="O1803"/>
  <c r="O1802"/>
  <c r="O1801"/>
  <c r="O1800"/>
  <c r="O1799"/>
  <c r="O1798"/>
  <c r="O1797"/>
  <c r="O1796"/>
  <c r="O1795"/>
  <c r="O1794"/>
  <c r="O1793"/>
  <c r="O1792"/>
  <c r="O1791"/>
  <c r="O1790"/>
  <c r="O1789"/>
  <c r="O1788"/>
  <c r="O1787"/>
  <c r="O1786"/>
  <c r="O1785"/>
  <c r="O1784"/>
  <c r="O1783"/>
  <c r="O1782"/>
  <c r="O1781"/>
  <c r="O1780"/>
  <c r="O1779"/>
  <c r="O1778"/>
  <c r="O1777"/>
  <c r="O1776"/>
  <c r="O1775"/>
  <c r="O1774"/>
  <c r="O1773"/>
  <c r="O1772"/>
  <c r="O1771"/>
  <c r="O1770"/>
  <c r="O1769"/>
  <c r="O1768"/>
  <c r="O1767"/>
  <c r="O1766"/>
  <c r="O1765"/>
  <c r="O1764"/>
  <c r="O1763"/>
  <c r="O1762"/>
  <c r="O1761"/>
  <c r="O1760"/>
  <c r="O1759"/>
  <c r="O1758"/>
  <c r="O1757"/>
  <c r="O1756"/>
  <c r="O1755"/>
  <c r="O1754"/>
  <c r="O1753"/>
  <c r="O1752"/>
  <c r="O1751"/>
  <c r="O1750"/>
  <c r="O1749"/>
  <c r="O1748"/>
  <c r="O1747"/>
  <c r="O1746"/>
  <c r="O1745"/>
  <c r="O1744"/>
  <c r="O1743"/>
  <c r="O1742"/>
  <c r="O1741"/>
  <c r="O1740"/>
  <c r="O1739"/>
  <c r="O1738"/>
  <c r="O1737"/>
  <c r="O1736"/>
  <c r="O1735"/>
  <c r="O1734"/>
  <c r="O1733"/>
  <c r="O1732"/>
  <c r="O1731"/>
  <c r="O1730"/>
  <c r="O1729"/>
  <c r="O1728"/>
  <c r="O1727"/>
  <c r="O1726"/>
  <c r="O1725"/>
  <c r="O1724"/>
  <c r="O1723"/>
  <c r="O1722"/>
  <c r="O1721"/>
  <c r="O1720"/>
  <c r="O1719"/>
  <c r="O1718"/>
  <c r="O1717"/>
  <c r="O1716"/>
  <c r="O1715"/>
  <c r="O1714"/>
  <c r="O1713"/>
  <c r="O1712"/>
  <c r="O1711"/>
  <c r="O1710"/>
  <c r="O1709"/>
  <c r="O1708"/>
  <c r="O1707"/>
  <c r="O1706"/>
  <c r="O1705"/>
  <c r="O1704"/>
  <c r="O1703"/>
  <c r="O1702"/>
  <c r="O1701"/>
  <c r="O1700"/>
  <c r="O1699"/>
  <c r="O1698"/>
  <c r="O1697"/>
  <c r="O1696"/>
  <c r="O1695"/>
  <c r="O1694"/>
  <c r="O1693"/>
  <c r="O1692"/>
  <c r="O1691"/>
  <c r="O1690"/>
  <c r="O1689"/>
  <c r="O1688"/>
  <c r="O1687"/>
  <c r="O1686"/>
  <c r="O1685"/>
  <c r="O1684"/>
  <c r="O1683"/>
  <c r="O1682"/>
  <c r="O1681"/>
  <c r="O1680"/>
  <c r="O1679"/>
  <c r="O1678"/>
  <c r="O1677"/>
  <c r="O1676"/>
  <c r="O1675"/>
  <c r="O1674"/>
  <c r="O1673"/>
  <c r="O1672"/>
  <c r="O1671"/>
  <c r="O1670"/>
  <c r="O1669"/>
  <c r="O1668"/>
  <c r="O1667"/>
  <c r="O1666"/>
  <c r="O1665"/>
  <c r="O1664"/>
  <c r="O1663"/>
  <c r="O1662"/>
  <c r="O1661"/>
  <c r="O1660"/>
  <c r="O1659"/>
  <c r="O1658"/>
  <c r="O1657"/>
  <c r="O1656"/>
  <c r="O1655"/>
  <c r="O1654"/>
  <c r="O1653"/>
  <c r="O1652"/>
  <c r="O1651"/>
  <c r="O1650"/>
  <c r="O1649"/>
  <c r="O1648"/>
  <c r="O1647"/>
  <c r="O1646"/>
  <c r="O1645"/>
  <c r="O1644"/>
  <c r="O1643"/>
  <c r="O1642"/>
  <c r="O1641"/>
  <c r="O1640"/>
  <c r="O1639"/>
  <c r="O1638"/>
  <c r="O1637"/>
  <c r="O1636"/>
  <c r="O1635"/>
  <c r="O1634"/>
  <c r="O1633"/>
  <c r="O1632"/>
  <c r="O1631"/>
  <c r="O1630"/>
  <c r="O1629"/>
  <c r="O1628"/>
  <c r="O1627"/>
  <c r="O1626"/>
  <c r="O1625"/>
  <c r="O1624"/>
  <c r="O1623"/>
  <c r="O1622"/>
  <c r="O1621"/>
  <c r="O1620"/>
  <c r="O1619"/>
  <c r="O1618"/>
  <c r="O1617"/>
  <c r="O1616"/>
  <c r="O1615"/>
  <c r="O1614"/>
  <c r="O1613"/>
  <c r="O1612"/>
  <c r="O1611"/>
  <c r="O1610"/>
  <c r="O1609"/>
  <c r="O1608"/>
  <c r="O1607"/>
  <c r="O1606"/>
  <c r="O1605"/>
  <c r="O1604"/>
  <c r="O1603"/>
  <c r="O1602"/>
  <c r="O1601"/>
  <c r="O1600"/>
  <c r="O1599"/>
  <c r="O1598"/>
  <c r="O1597"/>
  <c r="O1596"/>
  <c r="O1595"/>
  <c r="O1594"/>
  <c r="O1593"/>
  <c r="O1592"/>
  <c r="O1591"/>
  <c r="O1590"/>
  <c r="O1589"/>
  <c r="O1588"/>
  <c r="O1587"/>
  <c r="O1586"/>
  <c r="O1585"/>
  <c r="O1584"/>
  <c r="O1583"/>
  <c r="O1582"/>
  <c r="O1581"/>
  <c r="O1580"/>
  <c r="O1579"/>
  <c r="O1578"/>
  <c r="O1577"/>
  <c r="O1576"/>
  <c r="O1575"/>
  <c r="O1574"/>
  <c r="O1573"/>
  <c r="O1572"/>
  <c r="O1571"/>
  <c r="O1570"/>
  <c r="O1569"/>
  <c r="O1568"/>
  <c r="O1567"/>
  <c r="O1566"/>
  <c r="O1565"/>
  <c r="O1564"/>
  <c r="O1563"/>
  <c r="O1562"/>
  <c r="O1561"/>
  <c r="O1560"/>
  <c r="O1559"/>
  <c r="O1558"/>
  <c r="O1557"/>
  <c r="O1556"/>
  <c r="O1555"/>
  <c r="O1554"/>
  <c r="O1553"/>
  <c r="O1552"/>
  <c r="O1551"/>
  <c r="O1550"/>
  <c r="O1549"/>
  <c r="O1548"/>
  <c r="O1547"/>
  <c r="O1546"/>
  <c r="O1545"/>
  <c r="O1544"/>
  <c r="O1543"/>
  <c r="O1542"/>
  <c r="O1541"/>
  <c r="O1540"/>
  <c r="O1539"/>
  <c r="O1538"/>
  <c r="O1537"/>
  <c r="O1536"/>
  <c r="O1535"/>
  <c r="O1534"/>
  <c r="O1533"/>
  <c r="O1532"/>
  <c r="O1531"/>
  <c r="O1530"/>
  <c r="O1529"/>
  <c r="O1528"/>
  <c r="O1527"/>
  <c r="O1526"/>
  <c r="O1525"/>
  <c r="O1524"/>
  <c r="O1523"/>
  <c r="O1522"/>
  <c r="O1521"/>
  <c r="O1520"/>
  <c r="O1519"/>
  <c r="O1518"/>
  <c r="O1517"/>
  <c r="O1516"/>
  <c r="O1515"/>
  <c r="O1514"/>
  <c r="O1513"/>
  <c r="O1512"/>
  <c r="O1511"/>
  <c r="O1510"/>
  <c r="O1509"/>
  <c r="O1508"/>
  <c r="O1507"/>
  <c r="O1506"/>
  <c r="O1505"/>
  <c r="O1504"/>
  <c r="O1503"/>
  <c r="O1502"/>
  <c r="O1501"/>
  <c r="O1500"/>
  <c r="O1499"/>
  <c r="O1498"/>
  <c r="O1497"/>
  <c r="O1496"/>
  <c r="O1495"/>
  <c r="O1494"/>
  <c r="O1493"/>
  <c r="O1492"/>
  <c r="O1491"/>
  <c r="O1490"/>
  <c r="O1489"/>
  <c r="O1488"/>
  <c r="O1487"/>
  <c r="O1486"/>
  <c r="O1485"/>
  <c r="O1484"/>
  <c r="O1483"/>
  <c r="O1482"/>
  <c r="O1481"/>
  <c r="O1480"/>
  <c r="O1479"/>
  <c r="O1478"/>
  <c r="O1477"/>
  <c r="O1476"/>
  <c r="O1475"/>
  <c r="O1474"/>
  <c r="O1473"/>
  <c r="O1472"/>
  <c r="O1471"/>
  <c r="O1470"/>
  <c r="O1469"/>
  <c r="O1468"/>
  <c r="O1467"/>
  <c r="O1466"/>
  <c r="O1465"/>
  <c r="O1464"/>
  <c r="O1463"/>
  <c r="O1462"/>
  <c r="O1461"/>
  <c r="O1460"/>
  <c r="O1459"/>
  <c r="O1458"/>
  <c r="O1457"/>
  <c r="O1456"/>
  <c r="O1455"/>
  <c r="O1454"/>
  <c r="O1453"/>
  <c r="O1452"/>
  <c r="O1451"/>
  <c r="O1450"/>
  <c r="O1449"/>
  <c r="O1448"/>
  <c r="O1447"/>
  <c r="O1446"/>
  <c r="O1445"/>
  <c r="O1444"/>
  <c r="O1443"/>
  <c r="O1442"/>
  <c r="O1441"/>
  <c r="O1440"/>
  <c r="O1439"/>
  <c r="O1438"/>
  <c r="O1437"/>
  <c r="O1436"/>
  <c r="O1435"/>
  <c r="O1434"/>
  <c r="O1433"/>
  <c r="O1432"/>
  <c r="O1431"/>
  <c r="O1430"/>
  <c r="O1429"/>
  <c r="O1428"/>
  <c r="O1427"/>
  <c r="O1426"/>
  <c r="O1425"/>
  <c r="O1424"/>
  <c r="O1423"/>
  <c r="O1422"/>
  <c r="O1421"/>
  <c r="O1420"/>
  <c r="O1419"/>
  <c r="O1418"/>
  <c r="O1417"/>
  <c r="O1416"/>
  <c r="O1415"/>
  <c r="O1414"/>
  <c r="O1413"/>
  <c r="O1412"/>
  <c r="O1411"/>
  <c r="O1410"/>
  <c r="O1409"/>
  <c r="O1408"/>
  <c r="O1407"/>
  <c r="O1406"/>
  <c r="O1405"/>
  <c r="O1404"/>
  <c r="O1403"/>
  <c r="O1402"/>
  <c r="O1401"/>
  <c r="O1400"/>
  <c r="O1399"/>
  <c r="O1398"/>
  <c r="O1397"/>
  <c r="O1396"/>
  <c r="O1395"/>
  <c r="O1394"/>
  <c r="O1393"/>
  <c r="O1392"/>
  <c r="O1391"/>
  <c r="O1390"/>
  <c r="O1389"/>
  <c r="O1388"/>
  <c r="O1387"/>
  <c r="O1386"/>
  <c r="O1385"/>
  <c r="O1384"/>
  <c r="O1383"/>
  <c r="O1382"/>
  <c r="O1381"/>
  <c r="O1380"/>
  <c r="O1379"/>
  <c r="O1378"/>
  <c r="O1377"/>
  <c r="O1376"/>
  <c r="O1375"/>
  <c r="O1374"/>
  <c r="O1373"/>
  <c r="O1372"/>
  <c r="O1371"/>
  <c r="O1370"/>
  <c r="O1369"/>
  <c r="O1368"/>
  <c r="O1367"/>
  <c r="O1366"/>
  <c r="O1365"/>
  <c r="O1364"/>
  <c r="O1363"/>
  <c r="O1362"/>
  <c r="O1361"/>
  <c r="O1360"/>
  <c r="O1359"/>
  <c r="O1358"/>
  <c r="O1357"/>
  <c r="O1356"/>
  <c r="O1355"/>
  <c r="O1354"/>
  <c r="O1353"/>
  <c r="O1352"/>
  <c r="O1351"/>
  <c r="O1350"/>
  <c r="O1349"/>
  <c r="O1348"/>
  <c r="O1347"/>
  <c r="O1346"/>
  <c r="O1345"/>
  <c r="O1344"/>
  <c r="O1343"/>
  <c r="O1342"/>
  <c r="O1341"/>
  <c r="O1340"/>
  <c r="O1339"/>
  <c r="O1338"/>
  <c r="O1337"/>
  <c r="O1336"/>
  <c r="O1335"/>
  <c r="O1334"/>
  <c r="O1333"/>
  <c r="O1332"/>
  <c r="O1331"/>
  <c r="O1330"/>
  <c r="O1329"/>
  <c r="O1328"/>
  <c r="O1327"/>
  <c r="O1326"/>
  <c r="O1325"/>
  <c r="O1324"/>
  <c r="O1323"/>
  <c r="O1322"/>
  <c r="O1321"/>
  <c r="O1320"/>
  <c r="O1319"/>
  <c r="O1318"/>
  <c r="O1317"/>
  <c r="O1316"/>
  <c r="O1315"/>
  <c r="O1314"/>
  <c r="O1313"/>
  <c r="O1312"/>
  <c r="O1311"/>
  <c r="O1310"/>
  <c r="O1309"/>
  <c r="O1308"/>
  <c r="O1307"/>
  <c r="O1306"/>
  <c r="O1305"/>
  <c r="O1304"/>
  <c r="O1303"/>
  <c r="O1302"/>
  <c r="O1301"/>
  <c r="O1300"/>
  <c r="O1299"/>
  <c r="O1298"/>
  <c r="O1297"/>
  <c r="O1296"/>
  <c r="O1295"/>
  <c r="O1294"/>
  <c r="O1293"/>
  <c r="O1292"/>
  <c r="O1291"/>
  <c r="O1290"/>
  <c r="O1289"/>
  <c r="O1288"/>
  <c r="O1287"/>
  <c r="O1286"/>
  <c r="O1285"/>
  <c r="O1284"/>
  <c r="O1283"/>
  <c r="O1282"/>
  <c r="O1281"/>
  <c r="O1280"/>
  <c r="O1279"/>
  <c r="O1278"/>
  <c r="O1277"/>
  <c r="O1276"/>
  <c r="O1275"/>
  <c r="O1274"/>
  <c r="O1273"/>
  <c r="O1272"/>
  <c r="O1271"/>
  <c r="O1270"/>
  <c r="O1269"/>
  <c r="O1268"/>
  <c r="O1267"/>
  <c r="O1266"/>
  <c r="O1265"/>
  <c r="O1264"/>
  <c r="O1263"/>
  <c r="O1262"/>
  <c r="O1261"/>
  <c r="O1260"/>
  <c r="O1259"/>
  <c r="O1258"/>
  <c r="O1257"/>
  <c r="O1256"/>
  <c r="O1255"/>
  <c r="O1254"/>
  <c r="O1253"/>
  <c r="O1252"/>
  <c r="O1251"/>
  <c r="O1250"/>
  <c r="O1249"/>
  <c r="O1248"/>
  <c r="O1247"/>
  <c r="O1246"/>
  <c r="O1245"/>
  <c r="O1244"/>
  <c r="O1243"/>
  <c r="O1242"/>
  <c r="O1241"/>
  <c r="O1240"/>
  <c r="O1239"/>
  <c r="O1238"/>
  <c r="O1237"/>
  <c r="O1236"/>
  <c r="O1235"/>
  <c r="O1234"/>
  <c r="O1233"/>
  <c r="O1232"/>
  <c r="O1231"/>
  <c r="O1230"/>
  <c r="O1229"/>
  <c r="O1228"/>
  <c r="O1227"/>
  <c r="O1226"/>
  <c r="O1225"/>
  <c r="O1224"/>
  <c r="O1223"/>
  <c r="O1222"/>
  <c r="O1221"/>
  <c r="O1220"/>
  <c r="O1219"/>
  <c r="O1218"/>
  <c r="O1217"/>
  <c r="O1216"/>
  <c r="O1215"/>
  <c r="O1214"/>
  <c r="O1213"/>
  <c r="O1212"/>
  <c r="O1211"/>
  <c r="O1210"/>
  <c r="O1209"/>
  <c r="O1208"/>
  <c r="O1207"/>
  <c r="O1206"/>
  <c r="O1205"/>
  <c r="O1204"/>
  <c r="O1203"/>
  <c r="O1202"/>
  <c r="O1201"/>
  <c r="O1200"/>
  <c r="O1199"/>
  <c r="O1198"/>
  <c r="O1197"/>
  <c r="O1196"/>
  <c r="O1195"/>
  <c r="O1194"/>
  <c r="O1193"/>
  <c r="O1192"/>
  <c r="O1191"/>
  <c r="O1190"/>
  <c r="O1189"/>
  <c r="O1188"/>
  <c r="O1187"/>
  <c r="O1186"/>
  <c r="O1185"/>
  <c r="O1184"/>
  <c r="O1183"/>
  <c r="O1182"/>
  <c r="O1181"/>
  <c r="O1180"/>
  <c r="O1179"/>
  <c r="O1178"/>
  <c r="O1177"/>
  <c r="O1176"/>
  <c r="O1175"/>
  <c r="O1174"/>
  <c r="O1173"/>
  <c r="O1172"/>
  <c r="O1171"/>
  <c r="O1170"/>
  <c r="O1169"/>
  <c r="O1168"/>
  <c r="O1167"/>
  <c r="O1166"/>
  <c r="O1165"/>
  <c r="O1164"/>
  <c r="O1163"/>
  <c r="O1162"/>
  <c r="O1161"/>
  <c r="O1160"/>
  <c r="O1159"/>
  <c r="O1158"/>
  <c r="O1157"/>
  <c r="O1156"/>
  <c r="O1155"/>
  <c r="O1154"/>
  <c r="O1153"/>
  <c r="O1152"/>
  <c r="O1151"/>
  <c r="O1150"/>
  <c r="O1149"/>
  <c r="O1148"/>
  <c r="O1147"/>
  <c r="O1146"/>
  <c r="O1145"/>
  <c r="O1144"/>
  <c r="O1143"/>
  <c r="O1142"/>
  <c r="O1141"/>
  <c r="O1140"/>
  <c r="O1139"/>
  <c r="O1138"/>
  <c r="O1137"/>
  <c r="O1136"/>
  <c r="O1135"/>
  <c r="O1134"/>
  <c r="O1133"/>
  <c r="O1132"/>
  <c r="O1131"/>
  <c r="O1130"/>
  <c r="O1129"/>
  <c r="O1128"/>
  <c r="O1127"/>
  <c r="O1126"/>
  <c r="O1125"/>
  <c r="O1124"/>
  <c r="O1123"/>
  <c r="O1122"/>
  <c r="O1121"/>
  <c r="O1120"/>
  <c r="O1119"/>
  <c r="O1118"/>
  <c r="O1117"/>
  <c r="O1116"/>
  <c r="O1115"/>
  <c r="O1114"/>
  <c r="O1113"/>
  <c r="O1112"/>
  <c r="O1111"/>
  <c r="O1110"/>
  <c r="O1109"/>
  <c r="O1108"/>
  <c r="O1107"/>
  <c r="O1106"/>
  <c r="O1105"/>
  <c r="O1104"/>
  <c r="O1103"/>
  <c r="O1102"/>
  <c r="O1101"/>
  <c r="O1100"/>
  <c r="O1099"/>
  <c r="O1098"/>
  <c r="O1097"/>
  <c r="O1096"/>
  <c r="O1095"/>
  <c r="O1094"/>
  <c r="O1093"/>
  <c r="O1092"/>
  <c r="O1091"/>
  <c r="O1090"/>
  <c r="O1089"/>
  <c r="O1088"/>
  <c r="O1087"/>
  <c r="O1086"/>
  <c r="O1085"/>
  <c r="O1084"/>
  <c r="O1083"/>
  <c r="O1082"/>
  <c r="O1081"/>
  <c r="O1080"/>
  <c r="O1079"/>
  <c r="O1078"/>
  <c r="O1077"/>
  <c r="O1076"/>
  <c r="O1075"/>
  <c r="O1074"/>
  <c r="O1073"/>
  <c r="O1072"/>
  <c r="O1071"/>
  <c r="O1070"/>
  <c r="O1069"/>
  <c r="O1068"/>
  <c r="O1067"/>
  <c r="O1066"/>
  <c r="O1065"/>
  <c r="O1064"/>
  <c r="O1063"/>
  <c r="O1062"/>
  <c r="O1061"/>
  <c r="O1060"/>
  <c r="O1059"/>
  <c r="O1058"/>
  <c r="O1057"/>
  <c r="O1056"/>
  <c r="O1055"/>
  <c r="O1054"/>
  <c r="O1053"/>
  <c r="O1052"/>
  <c r="O1051"/>
  <c r="O1050"/>
  <c r="O1049"/>
  <c r="O1048"/>
  <c r="O1047"/>
  <c r="O1046"/>
  <c r="O1045"/>
  <c r="O1044"/>
  <c r="O1043"/>
  <c r="O1042"/>
  <c r="O1041"/>
  <c r="O1040"/>
  <c r="O1039"/>
  <c r="O1038"/>
  <c r="O1037"/>
  <c r="O1036"/>
  <c r="O1035"/>
  <c r="O1034"/>
  <c r="O1033"/>
  <c r="O1032"/>
  <c r="O1031"/>
  <c r="O1030"/>
  <c r="O1029"/>
  <c r="O1028"/>
  <c r="O1027"/>
  <c r="O1026"/>
  <c r="O1025"/>
  <c r="O1024"/>
  <c r="O1023"/>
  <c r="O1022"/>
  <c r="O1021"/>
  <c r="O1020"/>
  <c r="O1019"/>
  <c r="O1018"/>
  <c r="O1017"/>
  <c r="O1016"/>
  <c r="O1015"/>
  <c r="O1014"/>
  <c r="O1013"/>
  <c r="O1012"/>
  <c r="O1011"/>
  <c r="O1010"/>
  <c r="O1009"/>
  <c r="O1008"/>
  <c r="O1007"/>
  <c r="O1006"/>
  <c r="O1005"/>
  <c r="O1004"/>
  <c r="O1003"/>
  <c r="O1002"/>
  <c r="O1001"/>
  <c r="O1000"/>
  <c r="O999"/>
  <c r="O998"/>
  <c r="O997"/>
  <c r="O996"/>
  <c r="O995"/>
  <c r="O994"/>
  <c r="O993"/>
  <c r="O992"/>
  <c r="O991"/>
  <c r="O990"/>
  <c r="O989"/>
  <c r="O988"/>
  <c r="O987"/>
  <c r="O986"/>
  <c r="O985"/>
  <c r="O984"/>
  <c r="O983"/>
  <c r="O982"/>
  <c r="O981"/>
  <c r="O980"/>
  <c r="O979"/>
  <c r="O978"/>
  <c r="O977"/>
  <c r="O976"/>
  <c r="O975"/>
  <c r="O974"/>
  <c r="O973"/>
  <c r="O972"/>
  <c r="O971"/>
  <c r="O970"/>
  <c r="O969"/>
  <c r="O968"/>
  <c r="O967"/>
  <c r="O966"/>
  <c r="O965"/>
  <c r="O964"/>
  <c r="O963"/>
  <c r="O962"/>
  <c r="O961"/>
  <c r="O960"/>
  <c r="O959"/>
  <c r="O958"/>
  <c r="O957"/>
  <c r="O956"/>
  <c r="O955"/>
  <c r="O954"/>
  <c r="O953"/>
  <c r="O952"/>
  <c r="O951"/>
  <c r="O950"/>
  <c r="O949"/>
  <c r="O948"/>
  <c r="O947"/>
  <c r="O946"/>
  <c r="O945"/>
  <c r="O944"/>
  <c r="O943"/>
  <c r="O942"/>
  <c r="O941"/>
  <c r="O940"/>
  <c r="O939"/>
  <c r="O938"/>
  <c r="O937"/>
  <c r="O936"/>
  <c r="O935"/>
  <c r="O934"/>
  <c r="O933"/>
  <c r="O932"/>
  <c r="O931"/>
  <c r="O930"/>
  <c r="O929"/>
  <c r="O928"/>
  <c r="O927"/>
  <c r="O926"/>
  <c r="O925"/>
  <c r="O924"/>
  <c r="O923"/>
  <c r="O922"/>
  <c r="O921"/>
  <c r="O920"/>
  <c r="O919"/>
  <c r="O918"/>
  <c r="O917"/>
  <c r="O916"/>
  <c r="O915"/>
  <c r="O914"/>
  <c r="O913"/>
  <c r="O912"/>
  <c r="O911"/>
  <c r="O910"/>
  <c r="O909"/>
  <c r="O908"/>
  <c r="O907"/>
  <c r="O906"/>
  <c r="O905"/>
  <c r="O904"/>
  <c r="O903"/>
  <c r="O902"/>
  <c r="O901"/>
  <c r="O900"/>
  <c r="O899"/>
  <c r="O898"/>
  <c r="O897"/>
  <c r="O896"/>
  <c r="O895"/>
  <c r="O894"/>
  <c r="O893"/>
  <c r="O892"/>
  <c r="O891"/>
  <c r="O890"/>
  <c r="O889"/>
  <c r="O888"/>
  <c r="O887"/>
  <c r="O886"/>
  <c r="O885"/>
  <c r="O884"/>
  <c r="O883"/>
  <c r="O882"/>
  <c r="O881"/>
  <c r="O880"/>
  <c r="O879"/>
  <c r="O878"/>
  <c r="O877"/>
  <c r="O876"/>
  <c r="O875"/>
  <c r="O874"/>
  <c r="O873"/>
  <c r="O872"/>
  <c r="O871"/>
  <c r="O870"/>
  <c r="O869"/>
  <c r="O868"/>
  <c r="O867"/>
  <c r="O866"/>
  <c r="O865"/>
  <c r="O864"/>
  <c r="O863"/>
  <c r="O862"/>
  <c r="O861"/>
  <c r="O860"/>
  <c r="O859"/>
  <c r="O858"/>
  <c r="O857"/>
  <c r="O856"/>
  <c r="O855"/>
  <c r="O854"/>
  <c r="O853"/>
  <c r="O852"/>
  <c r="O851"/>
  <c r="O850"/>
  <c r="O849"/>
  <c r="O848"/>
  <c r="O847"/>
  <c r="O846"/>
  <c r="O845"/>
  <c r="O844"/>
  <c r="O843"/>
  <c r="O842"/>
  <c r="O841"/>
  <c r="O840"/>
  <c r="O839"/>
  <c r="O838"/>
  <c r="O837"/>
  <c r="O836"/>
  <c r="O835"/>
  <c r="O834"/>
  <c r="O833"/>
  <c r="O832"/>
  <c r="O831"/>
  <c r="O830"/>
  <c r="O829"/>
  <c r="O828"/>
  <c r="O827"/>
  <c r="O826"/>
  <c r="O825"/>
  <c r="O824"/>
  <c r="O823"/>
  <c r="O822"/>
  <c r="O821"/>
  <c r="O820"/>
  <c r="O819"/>
  <c r="O818"/>
  <c r="O817"/>
  <c r="O816"/>
  <c r="O815"/>
  <c r="O814"/>
  <c r="O813"/>
  <c r="O812"/>
  <c r="O811"/>
  <c r="O810"/>
  <c r="O809"/>
  <c r="O808"/>
  <c r="O807"/>
  <c r="O806"/>
  <c r="O805"/>
  <c r="O804"/>
  <c r="O803"/>
  <c r="O802"/>
  <c r="O801"/>
  <c r="O800"/>
  <c r="O799"/>
  <c r="O798"/>
  <c r="O797"/>
  <c r="O796"/>
  <c r="O795"/>
  <c r="O794"/>
  <c r="O793"/>
  <c r="O792"/>
  <c r="O791"/>
  <c r="O790"/>
  <c r="O789"/>
  <c r="O788"/>
  <c r="O787"/>
  <c r="O786"/>
  <c r="O785"/>
  <c r="O784"/>
  <c r="O783"/>
  <c r="O782"/>
  <c r="O781"/>
  <c r="O780"/>
  <c r="O779"/>
  <c r="O778"/>
  <c r="O777"/>
  <c r="O776"/>
  <c r="O775"/>
  <c r="O774"/>
  <c r="O773"/>
  <c r="O772"/>
  <c r="O771"/>
  <c r="O770"/>
  <c r="O769"/>
  <c r="O768"/>
  <c r="O767"/>
  <c r="O766"/>
  <c r="O765"/>
  <c r="O764"/>
  <c r="O763"/>
  <c r="O762"/>
  <c r="O761"/>
  <c r="O760"/>
  <c r="O759"/>
  <c r="O758"/>
  <c r="O757"/>
  <c r="O756"/>
  <c r="O755"/>
  <c r="O754"/>
  <c r="O753"/>
  <c r="O752"/>
  <c r="O751"/>
  <c r="O750"/>
  <c r="O749"/>
  <c r="O748"/>
  <c r="O747"/>
  <c r="O746"/>
  <c r="O745"/>
  <c r="O744"/>
  <c r="O743"/>
  <c r="O742"/>
  <c r="O741"/>
  <c r="O740"/>
  <c r="O739"/>
  <c r="O738"/>
  <c r="O737"/>
  <c r="O736"/>
  <c r="O735"/>
  <c r="O734"/>
  <c r="O733"/>
  <c r="O732"/>
  <c r="O731"/>
  <c r="O730"/>
  <c r="O729"/>
  <c r="O728"/>
  <c r="O727"/>
  <c r="O726"/>
  <c r="O725"/>
  <c r="O724"/>
  <c r="O723"/>
  <c r="O722"/>
  <c r="O721"/>
  <c r="O720"/>
  <c r="O719"/>
  <c r="O718"/>
  <c r="O717"/>
  <c r="O716"/>
  <c r="O715"/>
  <c r="O714"/>
  <c r="O713"/>
  <c r="O712"/>
  <c r="O711"/>
  <c r="O710"/>
  <c r="O709"/>
  <c r="O708"/>
  <c r="O707"/>
  <c r="O706"/>
  <c r="O705"/>
  <c r="O704"/>
  <c r="O703"/>
  <c r="O702"/>
  <c r="O701"/>
  <c r="O700"/>
  <c r="O699"/>
  <c r="O698"/>
  <c r="O697"/>
  <c r="O696"/>
  <c r="O695"/>
  <c r="O694"/>
  <c r="O693"/>
  <c r="O692"/>
  <c r="O691"/>
  <c r="O690"/>
  <c r="O689"/>
  <c r="O688"/>
  <c r="O687"/>
  <c r="O686"/>
  <c r="O685"/>
  <c r="O684"/>
  <c r="O683"/>
  <c r="O682"/>
  <c r="O681"/>
  <c r="O680"/>
  <c r="O679"/>
  <c r="O678"/>
  <c r="O677"/>
  <c r="O676"/>
  <c r="O675"/>
  <c r="O674"/>
  <c r="O673"/>
  <c r="O672"/>
  <c r="O671"/>
  <c r="O670"/>
  <c r="O669"/>
  <c r="O668"/>
  <c r="O667"/>
  <c r="O666"/>
  <c r="O665"/>
  <c r="O664"/>
  <c r="O663"/>
  <c r="O662"/>
  <c r="O661"/>
  <c r="O660"/>
  <c r="O659"/>
  <c r="O658"/>
  <c r="O657"/>
  <c r="O656"/>
  <c r="O655"/>
  <c r="O654"/>
  <c r="O653"/>
  <c r="O652"/>
  <c r="O651"/>
  <c r="O650"/>
  <c r="O649"/>
  <c r="O648"/>
  <c r="O647"/>
  <c r="O646"/>
  <c r="O645"/>
  <c r="O644"/>
  <c r="O643"/>
  <c r="O642"/>
  <c r="O641"/>
  <c r="O640"/>
  <c r="O639"/>
  <c r="O638"/>
  <c r="O637"/>
  <c r="O636"/>
  <c r="O635"/>
  <c r="O634"/>
  <c r="O633"/>
  <c r="O632"/>
  <c r="O631"/>
  <c r="O630"/>
  <c r="O629"/>
  <c r="O628"/>
  <c r="O627"/>
  <c r="O626"/>
  <c r="O625"/>
  <c r="O624"/>
  <c r="O623"/>
  <c r="O622"/>
  <c r="O621"/>
  <c r="O620"/>
  <c r="O619"/>
  <c r="O618"/>
  <c r="O617"/>
  <c r="O616"/>
  <c r="O615"/>
  <c r="O614"/>
  <c r="O613"/>
  <c r="O612"/>
  <c r="O611"/>
  <c r="O610"/>
  <c r="O609"/>
  <c r="O608"/>
  <c r="O607"/>
  <c r="O606"/>
  <c r="O605"/>
  <c r="O604"/>
  <c r="O603"/>
  <c r="O602"/>
  <c r="O601"/>
  <c r="O600"/>
  <c r="O599"/>
  <c r="O598"/>
  <c r="O597"/>
  <c r="O596"/>
  <c r="O595"/>
  <c r="O594"/>
  <c r="O593"/>
  <c r="O592"/>
  <c r="O591"/>
  <c r="O590"/>
  <c r="O589"/>
  <c r="O588"/>
  <c r="O587"/>
  <c r="O586"/>
  <c r="O585"/>
  <c r="O584"/>
  <c r="O583"/>
  <c r="O582"/>
  <c r="O581"/>
  <c r="O580"/>
  <c r="O579"/>
  <c r="O578"/>
  <c r="O577"/>
  <c r="O576"/>
  <c r="O575"/>
  <c r="O574"/>
  <c r="O573"/>
  <c r="O572"/>
  <c r="O571"/>
  <c r="O570"/>
  <c r="O569"/>
  <c r="O568"/>
  <c r="O567"/>
  <c r="O566"/>
  <c r="O565"/>
  <c r="O564"/>
  <c r="O563"/>
  <c r="O562"/>
  <c r="O561"/>
  <c r="O560"/>
  <c r="O559"/>
  <c r="O558"/>
  <c r="O557"/>
  <c r="O556"/>
  <c r="O555"/>
  <c r="O554"/>
  <c r="O553"/>
  <c r="O552"/>
  <c r="O551"/>
  <c r="O550"/>
  <c r="O549"/>
  <c r="O548"/>
  <c r="O547"/>
  <c r="O546"/>
  <c r="O545"/>
  <c r="O544"/>
  <c r="O543"/>
  <c r="O542"/>
  <c r="O541"/>
  <c r="O540"/>
  <c r="O539"/>
  <c r="O538"/>
  <c r="O537"/>
  <c r="O536"/>
  <c r="O535"/>
  <c r="O534"/>
  <c r="O533"/>
  <c r="O532"/>
  <c r="O531"/>
  <c r="O530"/>
  <c r="O529"/>
  <c r="O528"/>
  <c r="O527"/>
  <c r="O526"/>
  <c r="O525"/>
  <c r="O524"/>
  <c r="O523"/>
  <c r="O522"/>
  <c r="O521"/>
  <c r="O520"/>
  <c r="O519"/>
  <c r="O518"/>
  <c r="O517"/>
  <c r="O516"/>
  <c r="O515"/>
  <c r="O514"/>
  <c r="O513"/>
  <c r="O512"/>
  <c r="O511"/>
  <c r="O510"/>
  <c r="O509"/>
  <c r="O508"/>
  <c r="O507"/>
  <c r="O506"/>
  <c r="O505"/>
  <c r="O504"/>
  <c r="O503"/>
  <c r="O502"/>
  <c r="O501"/>
  <c r="O500"/>
  <c r="O499"/>
  <c r="O498"/>
  <c r="O497"/>
  <c r="O496"/>
  <c r="O495"/>
  <c r="O494"/>
  <c r="O493"/>
  <c r="O492"/>
  <c r="O491"/>
  <c r="O490"/>
  <c r="O489"/>
  <c r="O488"/>
  <c r="O487"/>
  <c r="O486"/>
  <c r="O485"/>
  <c r="O484"/>
  <c r="O483"/>
  <c r="O482"/>
  <c r="O481"/>
  <c r="O480"/>
  <c r="O479"/>
  <c r="O478"/>
  <c r="O477"/>
  <c r="O476"/>
  <c r="O475"/>
  <c r="O474"/>
  <c r="O473"/>
  <c r="O472"/>
  <c r="O471"/>
  <c r="O470"/>
  <c r="O469"/>
  <c r="O468"/>
  <c r="O467"/>
  <c r="O466"/>
  <c r="O465"/>
  <c r="O464"/>
  <c r="O463"/>
  <c r="O462"/>
  <c r="O461"/>
  <c r="O460"/>
  <c r="O459"/>
  <c r="O458"/>
  <c r="O457"/>
  <c r="O456"/>
  <c r="O455"/>
  <c r="O454"/>
  <c r="O453"/>
  <c r="O452"/>
  <c r="O451"/>
  <c r="O450"/>
  <c r="O449"/>
  <c r="O448"/>
  <c r="O447"/>
  <c r="O446"/>
  <c r="O445"/>
  <c r="O444"/>
  <c r="O443"/>
  <c r="O442"/>
  <c r="O441"/>
  <c r="O440"/>
  <c r="O439"/>
  <c r="O438"/>
  <c r="O437"/>
  <c r="O436"/>
  <c r="O435"/>
  <c r="O434"/>
  <c r="O433"/>
  <c r="O432"/>
  <c r="O431"/>
  <c r="O430"/>
  <c r="O429"/>
  <c r="O428"/>
  <c r="O427"/>
  <c r="O426"/>
  <c r="O425"/>
  <c r="O424"/>
  <c r="O423"/>
  <c r="O422"/>
  <c r="O421"/>
  <c r="O420"/>
  <c r="O419"/>
  <c r="O418"/>
  <c r="O417"/>
  <c r="O416"/>
  <c r="O415"/>
  <c r="O414"/>
  <c r="O413"/>
  <c r="O412"/>
  <c r="O411"/>
  <c r="O410"/>
  <c r="O409"/>
  <c r="O408"/>
  <c r="O407"/>
  <c r="O406"/>
  <c r="O405"/>
  <c r="O404"/>
  <c r="O403"/>
  <c r="O402"/>
  <c r="O401"/>
  <c r="O400"/>
  <c r="O399"/>
  <c r="O398"/>
  <c r="O397"/>
  <c r="O396"/>
  <c r="O395"/>
  <c r="O394"/>
  <c r="O393"/>
  <c r="O392"/>
  <c r="O391"/>
  <c r="O390"/>
  <c r="O389"/>
  <c r="O388"/>
  <c r="O387"/>
  <c r="O386"/>
  <c r="O385"/>
  <c r="O384"/>
  <c r="O383"/>
  <c r="O382"/>
  <c r="O381"/>
  <c r="O380"/>
  <c r="O379"/>
  <c r="O378"/>
  <c r="O377"/>
  <c r="O376"/>
  <c r="O375"/>
  <c r="O374"/>
  <c r="O373"/>
  <c r="O372"/>
  <c r="O371"/>
  <c r="O370"/>
  <c r="O369"/>
  <c r="O368"/>
  <c r="O367"/>
  <c r="O366"/>
  <c r="O365"/>
  <c r="O364"/>
  <c r="O363"/>
  <c r="O362"/>
  <c r="O361"/>
  <c r="O360"/>
  <c r="O359"/>
  <c r="O358"/>
  <c r="O357"/>
  <c r="O356"/>
  <c r="O355"/>
  <c r="O354"/>
  <c r="O353"/>
  <c r="O352"/>
  <c r="O351"/>
  <c r="O350"/>
  <c r="O349"/>
  <c r="O348"/>
  <c r="O347"/>
  <c r="O346"/>
  <c r="O345"/>
  <c r="O344"/>
  <c r="O343"/>
  <c r="O342"/>
  <c r="O341"/>
  <c r="O340"/>
  <c r="O339"/>
  <c r="O338"/>
  <c r="O337"/>
  <c r="O336"/>
  <c r="O335"/>
  <c r="O334"/>
  <c r="O333"/>
  <c r="O332"/>
  <c r="O331"/>
  <c r="O330"/>
  <c r="O329"/>
  <c r="O328"/>
  <c r="O327"/>
  <c r="O326"/>
  <c r="O325"/>
  <c r="O324"/>
  <c r="O323"/>
  <c r="O322"/>
  <c r="O321"/>
  <c r="O320"/>
  <c r="O319"/>
  <c r="O318"/>
  <c r="O317"/>
  <c r="O316"/>
  <c r="O315"/>
  <c r="O314"/>
  <c r="O313"/>
  <c r="O312"/>
  <c r="O311"/>
  <c r="O310"/>
  <c r="O309"/>
  <c r="O308"/>
  <c r="O307"/>
  <c r="O306"/>
  <c r="O305"/>
  <c r="O304"/>
  <c r="O303"/>
  <c r="O302"/>
  <c r="O301"/>
  <c r="O300"/>
  <c r="O299"/>
  <c r="O298"/>
  <c r="O297"/>
  <c r="O296"/>
  <c r="O295"/>
  <c r="O294"/>
  <c r="O293"/>
  <c r="O292"/>
  <c r="O291"/>
  <c r="O290"/>
  <c r="O289"/>
  <c r="O288"/>
  <c r="O287"/>
  <c r="O286"/>
  <c r="O285"/>
  <c r="O284"/>
  <c r="O283"/>
  <c r="O282"/>
  <c r="O281"/>
  <c r="O280"/>
  <c r="O279"/>
  <c r="O278"/>
  <c r="O277"/>
  <c r="O276"/>
  <c r="O275"/>
  <c r="O274"/>
  <c r="O273"/>
  <c r="O272"/>
  <c r="O271"/>
  <c r="O270"/>
  <c r="O269"/>
  <c r="O268"/>
  <c r="O267"/>
  <c r="O266"/>
  <c r="O265"/>
  <c r="O264"/>
  <c r="O263"/>
  <c r="O262"/>
  <c r="O261"/>
  <c r="O260"/>
  <c r="O259"/>
  <c r="O258"/>
  <c r="O257"/>
  <c r="O256"/>
  <c r="O255"/>
  <c r="O254"/>
  <c r="O253"/>
  <c r="O252"/>
  <c r="O251"/>
  <c r="O250"/>
  <c r="O249"/>
  <c r="O248"/>
  <c r="O247"/>
  <c r="O246"/>
  <c r="O245"/>
  <c r="O244"/>
  <c r="O243"/>
  <c r="O242"/>
  <c r="O241"/>
  <c r="O240"/>
  <c r="O239"/>
  <c r="O238"/>
  <c r="O237"/>
  <c r="O236"/>
  <c r="O235"/>
  <c r="O234"/>
  <c r="O233"/>
  <c r="O232"/>
  <c r="O231"/>
  <c r="O230"/>
  <c r="O229"/>
  <c r="O228"/>
  <c r="O227"/>
  <c r="O226"/>
  <c r="O225"/>
  <c r="O224"/>
  <c r="O223"/>
  <c r="O222"/>
  <c r="O221"/>
  <c r="O220"/>
  <c r="O219"/>
  <c r="O218"/>
  <c r="O217"/>
  <c r="O216"/>
  <c r="O215"/>
  <c r="O214"/>
  <c r="O213"/>
  <c r="O212"/>
  <c r="O211"/>
  <c r="O210"/>
  <c r="O209"/>
  <c r="O208"/>
  <c r="O207"/>
  <c r="O206"/>
  <c r="O205"/>
  <c r="O204"/>
  <c r="O203"/>
  <c r="O202"/>
  <c r="O201"/>
  <c r="O200"/>
  <c r="O199"/>
  <c r="O198"/>
  <c r="O197"/>
  <c r="O196"/>
  <c r="O195"/>
  <c r="O194"/>
  <c r="O193"/>
  <c r="O192"/>
  <c r="O191"/>
  <c r="O190"/>
  <c r="O189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P157" s="1"/>
  <c r="O156"/>
  <c r="O155"/>
  <c r="O154"/>
  <c r="O153"/>
  <c r="P153" s="1"/>
  <c r="O152"/>
  <c r="O151"/>
  <c r="O150"/>
  <c r="O149"/>
  <c r="O148"/>
  <c r="O147"/>
  <c r="O146"/>
  <c r="O145"/>
  <c r="P145" s="1"/>
  <c r="O144"/>
  <c r="O143"/>
  <c r="O142"/>
  <c r="O141"/>
  <c r="P141" s="1"/>
  <c r="O140"/>
  <c r="O139"/>
  <c r="O138"/>
  <c r="O137"/>
  <c r="P137" s="1"/>
  <c r="O136"/>
  <c r="O135"/>
  <c r="O134"/>
  <c r="O133"/>
  <c r="P133" s="1"/>
  <c r="O132"/>
  <c r="O131"/>
  <c r="O130"/>
  <c r="O129"/>
  <c r="P129" s="1"/>
  <c r="O128"/>
  <c r="O127"/>
  <c r="O126"/>
  <c r="O125"/>
  <c r="P125" s="1"/>
  <c r="O124"/>
  <c r="O123"/>
  <c r="O122"/>
  <c r="O121"/>
  <c r="P121" s="1"/>
  <c r="O120"/>
  <c r="O119"/>
  <c r="O118"/>
  <c r="O117"/>
  <c r="P117" s="1"/>
  <c r="O116"/>
  <c r="O115"/>
  <c r="O114"/>
  <c r="O113"/>
  <c r="P113" s="1"/>
  <c r="O112"/>
  <c r="O111"/>
  <c r="O110"/>
  <c r="O109"/>
  <c r="P109" s="1"/>
  <c r="O108"/>
  <c r="O107"/>
  <c r="O106"/>
  <c r="O105"/>
  <c r="P105" s="1"/>
  <c r="O104"/>
  <c r="O103"/>
  <c r="O102"/>
  <c r="O101"/>
  <c r="P101" s="1"/>
  <c r="O100"/>
  <c r="O99"/>
  <c r="O98"/>
  <c r="O97"/>
  <c r="P97" s="1"/>
  <c r="O96"/>
  <c r="O95"/>
  <c r="O94"/>
  <c r="O93"/>
  <c r="P93" s="1"/>
  <c r="O92"/>
  <c r="O91"/>
  <c r="O90"/>
  <c r="O89"/>
  <c r="P89" s="1"/>
  <c r="O88"/>
  <c r="O87"/>
  <c r="O86"/>
  <c r="O85"/>
  <c r="P85" s="1"/>
  <c r="O84"/>
  <c r="O83"/>
  <c r="O82"/>
  <c r="O81"/>
  <c r="P81" s="1"/>
  <c r="O80"/>
  <c r="O79"/>
  <c r="O78"/>
  <c r="O77"/>
  <c r="P77" s="1"/>
  <c r="O76"/>
  <c r="O75"/>
  <c r="O74"/>
  <c r="O73"/>
  <c r="P73" s="1"/>
  <c r="O72"/>
  <c r="O71"/>
  <c r="O70"/>
  <c r="O69"/>
  <c r="O68"/>
  <c r="O67"/>
  <c r="O66"/>
  <c r="O65"/>
  <c r="P65" s="1"/>
  <c r="O64"/>
  <c r="O63"/>
  <c r="O62"/>
  <c r="O61"/>
  <c r="P61" s="1"/>
  <c r="O60"/>
  <c r="O59"/>
  <c r="O58"/>
  <c r="O57"/>
  <c r="O56"/>
  <c r="O55"/>
  <c r="O54"/>
  <c r="O53"/>
  <c r="P53" s="1"/>
  <c r="O52"/>
  <c r="O51"/>
  <c r="O50"/>
  <c r="O49"/>
  <c r="P49" s="1"/>
  <c r="O48"/>
  <c r="O47"/>
  <c r="O46"/>
  <c r="O45"/>
  <c r="P45" s="1"/>
  <c r="O44"/>
  <c r="O43"/>
  <c r="O42"/>
  <c r="O41"/>
  <c r="P41" s="1"/>
  <c r="O40"/>
  <c r="O39"/>
  <c r="O38"/>
  <c r="O37"/>
  <c r="P37" s="1"/>
  <c r="O36"/>
  <c r="O35"/>
  <c r="O34"/>
  <c r="O33"/>
  <c r="O32"/>
  <c r="O31"/>
  <c r="O30"/>
  <c r="O29"/>
  <c r="P29" s="1"/>
  <c r="O28"/>
  <c r="O27"/>
  <c r="O26"/>
  <c r="O25"/>
  <c r="O24"/>
  <c r="O23"/>
  <c r="O22"/>
  <c r="O21"/>
  <c r="P21" s="1"/>
  <c r="O20"/>
  <c r="O19"/>
  <c r="O18"/>
  <c r="O17"/>
  <c r="P17" s="1"/>
  <c r="O16"/>
  <c r="O15"/>
  <c r="O14"/>
  <c r="O13"/>
  <c r="P13" s="1"/>
  <c r="O12"/>
  <c r="O11"/>
  <c r="O10"/>
  <c r="O9"/>
  <c r="P9" s="1"/>
  <c r="O8"/>
  <c r="O7"/>
  <c r="O6"/>
  <c r="O5"/>
  <c r="P5" s="1"/>
  <c r="O4"/>
  <c r="O3"/>
  <c r="O2"/>
  <c r="O2313"/>
  <c r="Q2313"/>
  <c r="Q2312"/>
  <c r="Q2311"/>
  <c r="Q2310"/>
  <c r="Q2309"/>
  <c r="Q2308"/>
  <c r="Q2307"/>
  <c r="Q2306"/>
  <c r="Q2305"/>
  <c r="Q2304"/>
  <c r="Q2303"/>
  <c r="Q2302"/>
  <c r="Q2301"/>
  <c r="Q2300"/>
  <c r="Q2299"/>
  <c r="Q2298"/>
  <c r="Q2297"/>
  <c r="Q2296"/>
  <c r="Q2295"/>
  <c r="Q2294"/>
  <c r="Q2293"/>
  <c r="Q2292"/>
  <c r="Q2291"/>
  <c r="Q2290"/>
  <c r="Q2289"/>
  <c r="Q2288"/>
  <c r="Q2287"/>
  <c r="Q2286"/>
  <c r="Q2285"/>
  <c r="Q2284"/>
  <c r="Q2283"/>
  <c r="Q2282"/>
  <c r="Q2281"/>
  <c r="Q2280"/>
  <c r="Q2279"/>
  <c r="Q2278"/>
  <c r="Q2277"/>
  <c r="Q2276"/>
  <c r="Q2275"/>
  <c r="Q2274"/>
  <c r="Q2273"/>
  <c r="Q2272"/>
  <c r="Q2271"/>
  <c r="Q2270"/>
  <c r="Q2269"/>
  <c r="Q2268"/>
  <c r="Q2267"/>
  <c r="Q2266"/>
  <c r="Q2265"/>
  <c r="Q2264"/>
  <c r="Q2263"/>
  <c r="Q2262"/>
  <c r="Q2261"/>
  <c r="Q2260"/>
  <c r="Q2259"/>
  <c r="Q2258"/>
  <c r="Q2257"/>
  <c r="Q2256"/>
  <c r="Q2255"/>
  <c r="Q2254"/>
  <c r="Q2253"/>
  <c r="Q2252"/>
  <c r="Q2251"/>
  <c r="Q2250"/>
  <c r="Q2249"/>
  <c r="Q2248"/>
  <c r="Q2247"/>
  <c r="Q2246"/>
  <c r="Q2245"/>
  <c r="Q2244"/>
  <c r="Q2243"/>
  <c r="Q2242"/>
  <c r="Q2241"/>
  <c r="Q2240"/>
  <c r="Q2239"/>
  <c r="Q2238"/>
  <c r="Q2237"/>
  <c r="Q2236"/>
  <c r="Q2235"/>
  <c r="Q2234"/>
  <c r="Q2233"/>
  <c r="Q2232"/>
  <c r="Q2231"/>
  <c r="Q2230"/>
  <c r="Q2229"/>
  <c r="Q2228"/>
  <c r="Q2227"/>
  <c r="Q2226"/>
  <c r="Q2225"/>
  <c r="Q2224"/>
  <c r="Q2223"/>
  <c r="Q2222"/>
  <c r="Q2221"/>
  <c r="Q2220"/>
  <c r="Q2219"/>
  <c r="Q2218"/>
  <c r="Q2217"/>
  <c r="Q2216"/>
  <c r="Q2215"/>
  <c r="Q2214"/>
  <c r="Q2213"/>
  <c r="Q2212"/>
  <c r="Q2211"/>
  <c r="Q2210"/>
  <c r="Q2209"/>
  <c r="Q2208"/>
  <c r="Q2207"/>
  <c r="Q2206"/>
  <c r="Q2205"/>
  <c r="Q2204"/>
  <c r="Q2203"/>
  <c r="Q2202"/>
  <c r="Q2201"/>
  <c r="Q2200"/>
  <c r="Q2199"/>
  <c r="Q2198"/>
  <c r="Q2197"/>
  <c r="Q2196"/>
  <c r="Q2195"/>
  <c r="Q2194"/>
  <c r="Q2193"/>
  <c r="Q2192"/>
  <c r="Q2191"/>
  <c r="Q2190"/>
  <c r="Q2189"/>
  <c r="Q2188"/>
  <c r="Q2187"/>
  <c r="Q2186"/>
  <c r="Q2185"/>
  <c r="Q2184"/>
  <c r="Q2183"/>
  <c r="Q2182"/>
  <c r="Q2181"/>
  <c r="Q2180"/>
  <c r="Q2179"/>
  <c r="Q2178"/>
  <c r="Q2177"/>
  <c r="Q2176"/>
  <c r="Q2175"/>
  <c r="Q2174"/>
  <c r="Q2173"/>
  <c r="Q2172"/>
  <c r="Q2171"/>
  <c r="Q2170"/>
  <c r="Q2169"/>
  <c r="Q2168"/>
  <c r="Q2167"/>
  <c r="Q2166"/>
  <c r="Q2165"/>
  <c r="Q2164"/>
  <c r="Q2163"/>
  <c r="Q2162"/>
  <c r="Q2161"/>
  <c r="Q2160"/>
  <c r="Q2159"/>
  <c r="Q2158"/>
  <c r="Q2157"/>
  <c r="Q2156"/>
  <c r="Q2155"/>
  <c r="Q2154"/>
  <c r="Q2153"/>
  <c r="Q2152"/>
  <c r="Q2151"/>
  <c r="Q2150"/>
  <c r="Q2149"/>
  <c r="Q2148"/>
  <c r="Q2147"/>
  <c r="Q2146"/>
  <c r="Q2145"/>
  <c r="Q2144"/>
  <c r="Q2143"/>
  <c r="Q2142"/>
  <c r="Q2141"/>
  <c r="Q2140"/>
  <c r="Q2139"/>
  <c r="Q2138"/>
  <c r="Q2137"/>
  <c r="Q2136"/>
  <c r="Q2135"/>
  <c r="Q2134"/>
  <c r="Q2133"/>
  <c r="Q2132"/>
  <c r="Q2131"/>
  <c r="Q2130"/>
  <c r="Q2129"/>
  <c r="Q2128"/>
  <c r="Q2127"/>
  <c r="Q2126"/>
  <c r="Q2125"/>
  <c r="Q2124"/>
  <c r="Q2123"/>
  <c r="Q2122"/>
  <c r="Q2121"/>
  <c r="Q2120"/>
  <c r="Q2119"/>
  <c r="Q2118"/>
  <c r="Q2117"/>
  <c r="Q2116"/>
  <c r="Q2115"/>
  <c r="Q2114"/>
  <c r="Q2113"/>
  <c r="Q2112"/>
  <c r="Q2111"/>
  <c r="Q2110"/>
  <c r="Q2109"/>
  <c r="Q2108"/>
  <c r="Q2107"/>
  <c r="Q2106"/>
  <c r="Q2105"/>
  <c r="Q2104"/>
  <c r="Q2103"/>
  <c r="Q2102"/>
  <c r="Q2101"/>
  <c r="Q2100"/>
  <c r="Q2099"/>
  <c r="Q2098"/>
  <c r="Q2097"/>
  <c r="Q2096"/>
  <c r="Q2095"/>
  <c r="Q2094"/>
  <c r="Q2093"/>
  <c r="Q2092"/>
  <c r="Q2091"/>
  <c r="Q2090"/>
  <c r="Q2089"/>
  <c r="Q2088"/>
  <c r="Q2087"/>
  <c r="Q2086"/>
  <c r="Q2085"/>
  <c r="Q2084"/>
  <c r="Q2083"/>
  <c r="Q2082"/>
  <c r="Q2081"/>
  <c r="Q2080"/>
  <c r="Q2079"/>
  <c r="Q2078"/>
  <c r="Q2077"/>
  <c r="Q2076"/>
  <c r="Q2075"/>
  <c r="Q2074"/>
  <c r="Q2073"/>
  <c r="Q2072"/>
  <c r="Q2071"/>
  <c r="Q2070"/>
  <c r="Q2069"/>
  <c r="Q2068"/>
  <c r="Q2067"/>
  <c r="Q2066"/>
  <c r="Q2065"/>
  <c r="Q2064"/>
  <c r="Q2063"/>
  <c r="Q2062"/>
  <c r="Q2061"/>
  <c r="Q2060"/>
  <c r="Q2059"/>
  <c r="Q2058"/>
  <c r="Q2057"/>
  <c r="Q2056"/>
  <c r="Q2055"/>
  <c r="Q2054"/>
  <c r="Q2053"/>
  <c r="Q2052"/>
  <c r="Q2051"/>
  <c r="Q2050"/>
  <c r="Q2049"/>
  <c r="Q2048"/>
  <c r="Q2047"/>
  <c r="Q2046"/>
  <c r="Q2045"/>
  <c r="Q2044"/>
  <c r="Q2043"/>
  <c r="Q2042"/>
  <c r="Q2041"/>
  <c r="Q2040"/>
  <c r="Q2039"/>
  <c r="Q2038"/>
  <c r="Q2037"/>
  <c r="Q2036"/>
  <c r="Q2035"/>
  <c r="Q2034"/>
  <c r="Q2033"/>
  <c r="Q2032"/>
  <c r="Q2031"/>
  <c r="Q2030"/>
  <c r="Q2029"/>
  <c r="Q2028"/>
  <c r="Q2027"/>
  <c r="Q2026"/>
  <c r="Q2025"/>
  <c r="Q2024"/>
  <c r="Q2023"/>
  <c r="Q2022"/>
  <c r="Q2021"/>
  <c r="Q2020"/>
  <c r="Q2019"/>
  <c r="Q2018"/>
  <c r="Q2017"/>
  <c r="Q2016"/>
  <c r="Q2015"/>
  <c r="Q2014"/>
  <c r="Q2013"/>
  <c r="Q2012"/>
  <c r="Q2011"/>
  <c r="Q2010"/>
  <c r="Q2009"/>
  <c r="Q2008"/>
  <c r="Q2007"/>
  <c r="Q2006"/>
  <c r="Q2005"/>
  <c r="Q2004"/>
  <c r="Q2003"/>
  <c r="Q2002"/>
  <c r="Q2001"/>
  <c r="Q2000"/>
  <c r="Q1999"/>
  <c r="Q1998"/>
  <c r="Q1997"/>
  <c r="Q1996"/>
  <c r="Q1995"/>
  <c r="Q1994"/>
  <c r="Q1993"/>
  <c r="Q1992"/>
  <c r="Q1991"/>
  <c r="Q1990"/>
  <c r="Q1989"/>
  <c r="Q1988"/>
  <c r="Q1987"/>
  <c r="Q1986"/>
  <c r="Q1985"/>
  <c r="Q1984"/>
  <c r="Q1983"/>
  <c r="Q1982"/>
  <c r="Q1981"/>
  <c r="Q1980"/>
  <c r="Q1979"/>
  <c r="Q1978"/>
  <c r="Q1977"/>
  <c r="Q1976"/>
  <c r="Q1975"/>
  <c r="Q1974"/>
  <c r="Q1973"/>
  <c r="Q1972"/>
  <c r="Q1971"/>
  <c r="Q1970"/>
  <c r="Q1969"/>
  <c r="Q1968"/>
  <c r="Q1967"/>
  <c r="Q1966"/>
  <c r="Q1965"/>
  <c r="Q1964"/>
  <c r="Q1963"/>
  <c r="Q1962"/>
  <c r="Q1961"/>
  <c r="Q1960"/>
  <c r="Q1959"/>
  <c r="Q1958"/>
  <c r="Q1957"/>
  <c r="Q1956"/>
  <c r="Q1955"/>
  <c r="Q1954"/>
  <c r="Q1953"/>
  <c r="Q1952"/>
  <c r="Q1951"/>
  <c r="Q1950"/>
  <c r="Q1949"/>
  <c r="Q1948"/>
  <c r="Q1947"/>
  <c r="Q1946"/>
  <c r="Q1945"/>
  <c r="Q1944"/>
  <c r="Q1943"/>
  <c r="Q1942"/>
  <c r="Q1941"/>
  <c r="Q1940"/>
  <c r="Q1939"/>
  <c r="Q1938"/>
  <c r="Q1937"/>
  <c r="Q1936"/>
  <c r="Q1935"/>
  <c r="Q1934"/>
  <c r="Q1933"/>
  <c r="Q1932"/>
  <c r="Q1931"/>
  <c r="Q1930"/>
  <c r="Q1929"/>
  <c r="Q1928"/>
  <c r="Q1927"/>
  <c r="Q1926"/>
  <c r="Q1925"/>
  <c r="Q1924"/>
  <c r="Q1923"/>
  <c r="Q1922"/>
  <c r="Q1921"/>
  <c r="Q1920"/>
  <c r="Q1919"/>
  <c r="Q1918"/>
  <c r="Q1917"/>
  <c r="Q1916"/>
  <c r="Q1915"/>
  <c r="Q1914"/>
  <c r="Q1913"/>
  <c r="Q1912"/>
  <c r="Q1911"/>
  <c r="Q1910"/>
  <c r="Q1909"/>
  <c r="Q1908"/>
  <c r="Q1907"/>
  <c r="Q1906"/>
  <c r="Q1905"/>
  <c r="Q1904"/>
  <c r="Q1903"/>
  <c r="Q1902"/>
  <c r="Q1901"/>
  <c r="Q1900"/>
  <c r="Q1899"/>
  <c r="Q1898"/>
  <c r="Q1897"/>
  <c r="Q1896"/>
  <c r="Q1895"/>
  <c r="Q1894"/>
  <c r="Q1893"/>
  <c r="Q1892"/>
  <c r="Q1891"/>
  <c r="Q1890"/>
  <c r="Q1889"/>
  <c r="Q1888"/>
  <c r="Q1887"/>
  <c r="Q1886"/>
  <c r="Q1885"/>
  <c r="Q1884"/>
  <c r="Q1883"/>
  <c r="Q1882"/>
  <c r="Q1881"/>
  <c r="Q1880"/>
  <c r="Q1879"/>
  <c r="Q1878"/>
  <c r="Q1877"/>
  <c r="Q1876"/>
  <c r="Q1875"/>
  <c r="Q1874"/>
  <c r="Q1873"/>
  <c r="Q1872"/>
  <c r="Q1871"/>
  <c r="Q1870"/>
  <c r="Q1869"/>
  <c r="Q1868"/>
  <c r="Q1867"/>
  <c r="Q1866"/>
  <c r="Q1865"/>
  <c r="Q1864"/>
  <c r="Q1863"/>
  <c r="Q1862"/>
  <c r="Q1861"/>
  <c r="Q1860"/>
  <c r="Q1859"/>
  <c r="Q1858"/>
  <c r="Q1857"/>
  <c r="Q1856"/>
  <c r="Q1855"/>
  <c r="Q1854"/>
  <c r="Q1853"/>
  <c r="Q1852"/>
  <c r="Q1851"/>
  <c r="Q1850"/>
  <c r="Q1849"/>
  <c r="Q1848"/>
  <c r="Q1847"/>
  <c r="Q1846"/>
  <c r="Q1845"/>
  <c r="Q1844"/>
  <c r="Q1843"/>
  <c r="Q1842"/>
  <c r="Q1841"/>
  <c r="Q1840"/>
  <c r="Q1839"/>
  <c r="Q1838"/>
  <c r="Q1837"/>
  <c r="Q1836"/>
  <c r="Q1835"/>
  <c r="Q1834"/>
  <c r="Q1833"/>
  <c r="Q1832"/>
  <c r="Q1831"/>
  <c r="Q1830"/>
  <c r="Q1829"/>
  <c r="Q1828"/>
  <c r="Q1827"/>
  <c r="Q1826"/>
  <c r="Q1825"/>
  <c r="Q1824"/>
  <c r="Q1823"/>
  <c r="Q1822"/>
  <c r="Q1821"/>
  <c r="Q1820"/>
  <c r="Q1819"/>
  <c r="Q1818"/>
  <c r="Q1817"/>
  <c r="Q1816"/>
  <c r="Q1815"/>
  <c r="Q1814"/>
  <c r="Q1813"/>
  <c r="Q1812"/>
  <c r="Q1811"/>
  <c r="Q1810"/>
  <c r="Q1809"/>
  <c r="Q1808"/>
  <c r="Q1807"/>
  <c r="Q1806"/>
  <c r="Q1805"/>
  <c r="Q1804"/>
  <c r="Q1803"/>
  <c r="Q1802"/>
  <c r="Q1801"/>
  <c r="Q1800"/>
  <c r="Q1799"/>
  <c r="Q1798"/>
  <c r="Q1797"/>
  <c r="Q1796"/>
  <c r="Q1795"/>
  <c r="Q1794"/>
  <c r="Q1793"/>
  <c r="Q1792"/>
  <c r="Q1791"/>
  <c r="Q1790"/>
  <c r="Q1789"/>
  <c r="Q1788"/>
  <c r="Q1787"/>
  <c r="Q1786"/>
  <c r="Q1785"/>
  <c r="Q1784"/>
  <c r="Q1783"/>
  <c r="Q1782"/>
  <c r="Q1781"/>
  <c r="Q1780"/>
  <c r="Q1779"/>
  <c r="Q1778"/>
  <c r="Q1777"/>
  <c r="Q1776"/>
  <c r="Q1775"/>
  <c r="Q1774"/>
  <c r="Q1773"/>
  <c r="Q1772"/>
  <c r="Q1771"/>
  <c r="Q1770"/>
  <c r="Q1769"/>
  <c r="Q1768"/>
  <c r="Q1767"/>
  <c r="Q1766"/>
  <c r="Q1765"/>
  <c r="Q1764"/>
  <c r="Q1763"/>
  <c r="Q1762"/>
  <c r="Q1761"/>
  <c r="Q1760"/>
  <c r="Q1759"/>
  <c r="Q1758"/>
  <c r="Q1757"/>
  <c r="Q1756"/>
  <c r="Q1755"/>
  <c r="Q1754"/>
  <c r="Q1753"/>
  <c r="Q1752"/>
  <c r="Q1751"/>
  <c r="Q1750"/>
  <c r="Q1749"/>
  <c r="Q1748"/>
  <c r="Q1747"/>
  <c r="Q1746"/>
  <c r="Q1745"/>
  <c r="Q1744"/>
  <c r="Q1743"/>
  <c r="Q1742"/>
  <c r="Q1741"/>
  <c r="Q1740"/>
  <c r="Q1739"/>
  <c r="Q1738"/>
  <c r="Q1737"/>
  <c r="Q1736"/>
  <c r="Q1735"/>
  <c r="Q1734"/>
  <c r="Q1733"/>
  <c r="Q1732"/>
  <c r="Q1731"/>
  <c r="Q1730"/>
  <c r="Q1729"/>
  <c r="Q1728"/>
  <c r="Q1727"/>
  <c r="Q1726"/>
  <c r="Q1725"/>
  <c r="Q1724"/>
  <c r="Q1723"/>
  <c r="Q1722"/>
  <c r="Q1721"/>
  <c r="Q1720"/>
  <c r="Q1719"/>
  <c r="Q1718"/>
  <c r="Q1717"/>
  <c r="Q1716"/>
  <c r="Q1715"/>
  <c r="Q1714"/>
  <c r="Q1713"/>
  <c r="Q1712"/>
  <c r="Q1711"/>
  <c r="Q1710"/>
  <c r="Q1709"/>
  <c r="Q1708"/>
  <c r="Q1707"/>
  <c r="Q1706"/>
  <c r="Q1705"/>
  <c r="Q1704"/>
  <c r="Q1703"/>
  <c r="Q1702"/>
  <c r="Q1701"/>
  <c r="Q1700"/>
  <c r="Q1699"/>
  <c r="Q1698"/>
  <c r="Q1697"/>
  <c r="Q1696"/>
  <c r="Q1695"/>
  <c r="Q1694"/>
  <c r="Q1693"/>
  <c r="Q1692"/>
  <c r="Q1691"/>
  <c r="Q1690"/>
  <c r="Q1689"/>
  <c r="Q1688"/>
  <c r="Q1687"/>
  <c r="Q1686"/>
  <c r="Q1685"/>
  <c r="Q1684"/>
  <c r="Q1683"/>
  <c r="Q1682"/>
  <c r="Q1681"/>
  <c r="Q1680"/>
  <c r="Q1679"/>
  <c r="Q1678"/>
  <c r="Q1677"/>
  <c r="Q1676"/>
  <c r="Q1675"/>
  <c r="Q1674"/>
  <c r="Q1673"/>
  <c r="Q1672"/>
  <c r="Q1671"/>
  <c r="Q1670"/>
  <c r="Q1669"/>
  <c r="Q1668"/>
  <c r="Q1667"/>
  <c r="Q1666"/>
  <c r="Q1665"/>
  <c r="Q1664"/>
  <c r="Q1663"/>
  <c r="Q1662"/>
  <c r="Q1661"/>
  <c r="Q1660"/>
  <c r="Q1659"/>
  <c r="Q1658"/>
  <c r="Q1657"/>
  <c r="Q1656"/>
  <c r="Q1655"/>
  <c r="Q1654"/>
  <c r="Q1653"/>
  <c r="Q1652"/>
  <c r="Q1651"/>
  <c r="Q1650"/>
  <c r="Q1649"/>
  <c r="Q1648"/>
  <c r="Q1647"/>
  <c r="Q1646"/>
  <c r="Q1645"/>
  <c r="Q1644"/>
  <c r="Q1643"/>
  <c r="Q1642"/>
  <c r="Q1641"/>
  <c r="Q1640"/>
  <c r="Q1639"/>
  <c r="Q1638"/>
  <c r="Q1637"/>
  <c r="Q1636"/>
  <c r="Q1635"/>
  <c r="Q1634"/>
  <c r="Q1633"/>
  <c r="Q1632"/>
  <c r="Q1631"/>
  <c r="Q1630"/>
  <c r="Q1629"/>
  <c r="Q1628"/>
  <c r="Q1627"/>
  <c r="Q1626"/>
  <c r="Q1625"/>
  <c r="Q1624"/>
  <c r="Q1623"/>
  <c r="Q1622"/>
  <c r="Q1621"/>
  <c r="Q1620"/>
  <c r="Q1619"/>
  <c r="Q1618"/>
  <c r="Q1617"/>
  <c r="Q1616"/>
  <c r="Q1615"/>
  <c r="Q1614"/>
  <c r="Q1613"/>
  <c r="Q1612"/>
  <c r="Q1611"/>
  <c r="Q1610"/>
  <c r="Q1609"/>
  <c r="Q1608"/>
  <c r="Q1607"/>
  <c r="Q1606"/>
  <c r="Q1605"/>
  <c r="Q1604"/>
  <c r="Q1603"/>
  <c r="Q1602"/>
  <c r="Q1601"/>
  <c r="Q1600"/>
  <c r="Q1599"/>
  <c r="Q1598"/>
  <c r="Q1597"/>
  <c r="Q1596"/>
  <c r="Q1595"/>
  <c r="Q1594"/>
  <c r="Q1593"/>
  <c r="Q1592"/>
  <c r="Q1591"/>
  <c r="Q1590"/>
  <c r="Q1589"/>
  <c r="Q1588"/>
  <c r="Q1587"/>
  <c r="Q1586"/>
  <c r="Q1585"/>
  <c r="Q1584"/>
  <c r="Q1583"/>
  <c r="Q1582"/>
  <c r="Q1581"/>
  <c r="Q1580"/>
  <c r="Q1579"/>
  <c r="Q1578"/>
  <c r="Q1577"/>
  <c r="Q1576"/>
  <c r="Q1575"/>
  <c r="Q1574"/>
  <c r="Q1573"/>
  <c r="Q1572"/>
  <c r="Q1571"/>
  <c r="Q1570"/>
  <c r="Q1569"/>
  <c r="Q1568"/>
  <c r="Q1567"/>
  <c r="Q1566"/>
  <c r="Q1565"/>
  <c r="Q1564"/>
  <c r="Q1563"/>
  <c r="Q1562"/>
  <c r="Q1561"/>
  <c r="Q1560"/>
  <c r="Q1559"/>
  <c r="Q1558"/>
  <c r="Q1557"/>
  <c r="Q1556"/>
  <c r="Q1555"/>
  <c r="Q1554"/>
  <c r="Q1553"/>
  <c r="Q1552"/>
  <c r="Q1551"/>
  <c r="Q1550"/>
  <c r="Q1549"/>
  <c r="Q1548"/>
  <c r="Q1547"/>
  <c r="Q1546"/>
  <c r="Q1545"/>
  <c r="Q1544"/>
  <c r="Q1543"/>
  <c r="Q1542"/>
  <c r="Q1541"/>
  <c r="Q1540"/>
  <c r="Q1539"/>
  <c r="Q1538"/>
  <c r="Q1537"/>
  <c r="Q1536"/>
  <c r="Q1535"/>
  <c r="Q1534"/>
  <c r="Q1533"/>
  <c r="Q1532"/>
  <c r="Q1531"/>
  <c r="Q1530"/>
  <c r="Q1529"/>
  <c r="Q1528"/>
  <c r="Q1527"/>
  <c r="Q1526"/>
  <c r="Q1525"/>
  <c r="Q1524"/>
  <c r="Q1523"/>
  <c r="Q1522"/>
  <c r="Q1521"/>
  <c r="Q1520"/>
  <c r="Q1519"/>
  <c r="Q1518"/>
  <c r="Q1517"/>
  <c r="Q1516"/>
  <c r="Q1515"/>
  <c r="Q1514"/>
  <c r="Q1513"/>
  <c r="Q1512"/>
  <c r="Q1511"/>
  <c r="Q1510"/>
  <c r="Q1509"/>
  <c r="Q1508"/>
  <c r="Q1507"/>
  <c r="Q1506"/>
  <c r="Q1505"/>
  <c r="Q1504"/>
  <c r="Q1503"/>
  <c r="Q1502"/>
  <c r="Q1501"/>
  <c r="Q1500"/>
  <c r="Q1499"/>
  <c r="Q1498"/>
  <c r="Q1497"/>
  <c r="Q1496"/>
  <c r="Q1495"/>
  <c r="Q1494"/>
  <c r="Q1493"/>
  <c r="Q1492"/>
  <c r="Q1491"/>
  <c r="Q1490"/>
  <c r="Q1489"/>
  <c r="Q1488"/>
  <c r="Q1487"/>
  <c r="Q1486"/>
  <c r="Q1485"/>
  <c r="Q1484"/>
  <c r="Q1483"/>
  <c r="Q1482"/>
  <c r="Q1481"/>
  <c r="Q1480"/>
  <c r="Q1479"/>
  <c r="Q1478"/>
  <c r="Q1477"/>
  <c r="Q1476"/>
  <c r="Q1475"/>
  <c r="Q1474"/>
  <c r="Q1473"/>
  <c r="Q1472"/>
  <c r="Q1471"/>
  <c r="Q1470"/>
  <c r="Q1469"/>
  <c r="Q1468"/>
  <c r="Q1467"/>
  <c r="Q1466"/>
  <c r="Q1465"/>
  <c r="Q1464"/>
  <c r="Q1463"/>
  <c r="Q1462"/>
  <c r="Q1461"/>
  <c r="Q1460"/>
  <c r="Q1459"/>
  <c r="Q1458"/>
  <c r="Q1457"/>
  <c r="Q1456"/>
  <c r="Q1455"/>
  <c r="Q1454"/>
  <c r="Q1453"/>
  <c r="Q1452"/>
  <c r="Q1451"/>
  <c r="Q1450"/>
  <c r="Q1449"/>
  <c r="Q1448"/>
  <c r="Q1447"/>
  <c r="Q1446"/>
  <c r="Q1445"/>
  <c r="Q1444"/>
  <c r="Q1443"/>
  <c r="Q1442"/>
  <c r="Q1441"/>
  <c r="Q1440"/>
  <c r="Q1439"/>
  <c r="Q1438"/>
  <c r="Q1437"/>
  <c r="Q1436"/>
  <c r="Q1435"/>
  <c r="Q1434"/>
  <c r="Q1433"/>
  <c r="Q1432"/>
  <c r="Q1431"/>
  <c r="Q1430"/>
  <c r="Q1429"/>
  <c r="Q1428"/>
  <c r="Q1427"/>
  <c r="Q1426"/>
  <c r="Q1425"/>
  <c r="Q1424"/>
  <c r="Q1423"/>
  <c r="Q1422"/>
  <c r="Q1421"/>
  <c r="Q1420"/>
  <c r="Q1419"/>
  <c r="Q1418"/>
  <c r="Q1417"/>
  <c r="Q1416"/>
  <c r="Q1415"/>
  <c r="Q1414"/>
  <c r="Q1413"/>
  <c r="Q1412"/>
  <c r="Q1411"/>
  <c r="Q1410"/>
  <c r="Q1409"/>
  <c r="Q1408"/>
  <c r="Q1407"/>
  <c r="Q1406"/>
  <c r="Q1405"/>
  <c r="Q1404"/>
  <c r="Q1403"/>
  <c r="Q1402"/>
  <c r="Q1401"/>
  <c r="Q1400"/>
  <c r="Q1399"/>
  <c r="Q1398"/>
  <c r="Q1397"/>
  <c r="Q1396"/>
  <c r="Q1395"/>
  <c r="Q1394"/>
  <c r="Q1393"/>
  <c r="Q1392"/>
  <c r="Q1391"/>
  <c r="Q1390"/>
  <c r="Q1389"/>
  <c r="Q1388"/>
  <c r="Q1387"/>
  <c r="Q1386"/>
  <c r="Q1385"/>
  <c r="Q1384"/>
  <c r="Q1383"/>
  <c r="Q1382"/>
  <c r="Q1381"/>
  <c r="Q1380"/>
  <c r="Q1379"/>
  <c r="Q1378"/>
  <c r="Q1377"/>
  <c r="Q1376"/>
  <c r="Q1375"/>
  <c r="Q1374"/>
  <c r="Q1373"/>
  <c r="Q1372"/>
  <c r="Q1371"/>
  <c r="Q1370"/>
  <c r="Q1369"/>
  <c r="Q1368"/>
  <c r="Q1367"/>
  <c r="Q1366"/>
  <c r="Q1365"/>
  <c r="Q1364"/>
  <c r="Q1363"/>
  <c r="Q1362"/>
  <c r="Q1361"/>
  <c r="Q1360"/>
  <c r="Q1359"/>
  <c r="Q1358"/>
  <c r="Q1357"/>
  <c r="Q1356"/>
  <c r="Q1355"/>
  <c r="Q1354"/>
  <c r="Q1353"/>
  <c r="Q1352"/>
  <c r="Q1351"/>
  <c r="Q1350"/>
  <c r="Q1349"/>
  <c r="Q1348"/>
  <c r="Q1347"/>
  <c r="Q1346"/>
  <c r="Q1345"/>
  <c r="Q1344"/>
  <c r="Q1343"/>
  <c r="Q1342"/>
  <c r="Q1341"/>
  <c r="Q1340"/>
  <c r="Q1339"/>
  <c r="Q1338"/>
  <c r="Q1337"/>
  <c r="Q1336"/>
  <c r="Q1335"/>
  <c r="Q1334"/>
  <c r="Q1333"/>
  <c r="Q1332"/>
  <c r="Q1331"/>
  <c r="Q1330"/>
  <c r="Q1329"/>
  <c r="Q1328"/>
  <c r="Q1327"/>
  <c r="Q1326"/>
  <c r="Q1325"/>
  <c r="Q1324"/>
  <c r="Q1323"/>
  <c r="Q1322"/>
  <c r="Q1321"/>
  <c r="Q1320"/>
  <c r="Q1319"/>
  <c r="Q1318"/>
  <c r="Q1317"/>
  <c r="Q1316"/>
  <c r="Q1315"/>
  <c r="Q1314"/>
  <c r="Q1313"/>
  <c r="Q1312"/>
  <c r="Q1311"/>
  <c r="Q1310"/>
  <c r="Q1309"/>
  <c r="Q1308"/>
  <c r="Q1307"/>
  <c r="Q1306"/>
  <c r="Q1305"/>
  <c r="Q1304"/>
  <c r="Q1303"/>
  <c r="Q1302"/>
  <c r="Q1301"/>
  <c r="Q1300"/>
  <c r="Q1299"/>
  <c r="Q1298"/>
  <c r="Q1297"/>
  <c r="Q1296"/>
  <c r="Q1295"/>
  <c r="Q1294"/>
  <c r="Q1293"/>
  <c r="Q1292"/>
  <c r="Q1291"/>
  <c r="Q1290"/>
  <c r="Q1289"/>
  <c r="Q1288"/>
  <c r="Q1287"/>
  <c r="Q1286"/>
  <c r="Q1285"/>
  <c r="Q1284"/>
  <c r="Q1283"/>
  <c r="Q1282"/>
  <c r="Q1281"/>
  <c r="Q1280"/>
  <c r="Q1279"/>
  <c r="Q1278"/>
  <c r="Q1277"/>
  <c r="Q1276"/>
  <c r="Q1275"/>
  <c r="Q1274"/>
  <c r="Q1273"/>
  <c r="Q1272"/>
  <c r="Q1271"/>
  <c r="Q1270"/>
  <c r="Q1269"/>
  <c r="Q1268"/>
  <c r="Q1267"/>
  <c r="Q1266"/>
  <c r="Q1265"/>
  <c r="Q1264"/>
  <c r="Q1263"/>
  <c r="Q1262"/>
  <c r="Q1261"/>
  <c r="Q1260"/>
  <c r="Q1259"/>
  <c r="Q1258"/>
  <c r="Q1257"/>
  <c r="Q1256"/>
  <c r="Q1255"/>
  <c r="Q1254"/>
  <c r="Q1253"/>
  <c r="Q1252"/>
  <c r="Q1251"/>
  <c r="Q1250"/>
  <c r="Q1249"/>
  <c r="Q1248"/>
  <c r="Q1247"/>
  <c r="Q1246"/>
  <c r="Q1245"/>
  <c r="Q1244"/>
  <c r="Q1243"/>
  <c r="Q1242"/>
  <c r="Q1241"/>
  <c r="Q1240"/>
  <c r="Q1239"/>
  <c r="Q1238"/>
  <c r="Q1237"/>
  <c r="Q1236"/>
  <c r="Q1235"/>
  <c r="Q1234"/>
  <c r="Q1233"/>
  <c r="Q1232"/>
  <c r="Q1231"/>
  <c r="Q1230"/>
  <c r="Q1229"/>
  <c r="Q1228"/>
  <c r="Q1227"/>
  <c r="Q1226"/>
  <c r="Q1225"/>
  <c r="Q1224"/>
  <c r="Q1223"/>
  <c r="Q1222"/>
  <c r="Q1221"/>
  <c r="Q1220"/>
  <c r="Q1219"/>
  <c r="Q1218"/>
  <c r="Q1217"/>
  <c r="Q1216"/>
  <c r="Q1215"/>
  <c r="Q1214"/>
  <c r="Q1213"/>
  <c r="Q1212"/>
  <c r="Q1211"/>
  <c r="Q1210"/>
  <c r="Q1209"/>
  <c r="Q1208"/>
  <c r="Q1207"/>
  <c r="Q1206"/>
  <c r="Q1205"/>
  <c r="Q1204"/>
  <c r="Q1203"/>
  <c r="Q1202"/>
  <c r="Q1201"/>
  <c r="Q1200"/>
  <c r="Q1199"/>
  <c r="Q1198"/>
  <c r="Q1197"/>
  <c r="Q1196"/>
  <c r="Q1195"/>
  <c r="Q1194"/>
  <c r="Q1193"/>
  <c r="Q1192"/>
  <c r="Q1191"/>
  <c r="Q1190"/>
  <c r="Q1189"/>
  <c r="Q1188"/>
  <c r="Q1187"/>
  <c r="Q1186"/>
  <c r="Q1185"/>
  <c r="Q1184"/>
  <c r="Q1183"/>
  <c r="Q1182"/>
  <c r="Q1181"/>
  <c r="Q1180"/>
  <c r="Q1179"/>
  <c r="Q1178"/>
  <c r="Q1177"/>
  <c r="Q1176"/>
  <c r="Q1175"/>
  <c r="Q1174"/>
  <c r="Q1173"/>
  <c r="Q1172"/>
  <c r="Q1171"/>
  <c r="Q1170"/>
  <c r="Q1169"/>
  <c r="Q1168"/>
  <c r="Q1167"/>
  <c r="Q1166"/>
  <c r="Q1165"/>
  <c r="Q1164"/>
  <c r="Q1163"/>
  <c r="Q1162"/>
  <c r="Q1161"/>
  <c r="Q1160"/>
  <c r="Q1159"/>
  <c r="Q1158"/>
  <c r="Q1157"/>
  <c r="Q1156"/>
  <c r="Q1155"/>
  <c r="Q1154"/>
  <c r="Q1153"/>
  <c r="Q1152"/>
  <c r="Q1151"/>
  <c r="Q1150"/>
  <c r="Q1149"/>
  <c r="Q1148"/>
  <c r="Q1147"/>
  <c r="Q1146"/>
  <c r="Q1145"/>
  <c r="Q1144"/>
  <c r="Q1143"/>
  <c r="Q1142"/>
  <c r="Q1141"/>
  <c r="Q1140"/>
  <c r="Q1139"/>
  <c r="Q1138"/>
  <c r="Q1137"/>
  <c r="Q1136"/>
  <c r="Q1135"/>
  <c r="Q1134"/>
  <c r="Q1133"/>
  <c r="Q1132"/>
  <c r="Q1131"/>
  <c r="Q1130"/>
  <c r="Q1129"/>
  <c r="Q1128"/>
  <c r="Q1127"/>
  <c r="Q1126"/>
  <c r="Q1125"/>
  <c r="Q1124"/>
  <c r="Q1123"/>
  <c r="Q1122"/>
  <c r="Q1121"/>
  <c r="Q1120"/>
  <c r="Q1119"/>
  <c r="Q1118"/>
  <c r="Q1117"/>
  <c r="Q1116"/>
  <c r="Q1115"/>
  <c r="Q1114"/>
  <c r="Q1113"/>
  <c r="Q1112"/>
  <c r="Q1111"/>
  <c r="Q1110"/>
  <c r="Q1109"/>
  <c r="Q1108"/>
  <c r="Q1107"/>
  <c r="Q1106"/>
  <c r="Q1105"/>
  <c r="Q1104"/>
  <c r="Q1103"/>
  <c r="Q1102"/>
  <c r="Q1101"/>
  <c r="Q1100"/>
  <c r="Q1099"/>
  <c r="Q1098"/>
  <c r="Q1097"/>
  <c r="Q1096"/>
  <c r="Q1095"/>
  <c r="Q1094"/>
  <c r="Q1093"/>
  <c r="Q1092"/>
  <c r="Q1091"/>
  <c r="Q1090"/>
  <c r="Q1089"/>
  <c r="Q1088"/>
  <c r="Q1087"/>
  <c r="Q1086"/>
  <c r="Q1085"/>
  <c r="Q1084"/>
  <c r="Q1083"/>
  <c r="Q1082"/>
  <c r="Q1081"/>
  <c r="Q1080"/>
  <c r="Q1079"/>
  <c r="Q1078"/>
  <c r="Q1077"/>
  <c r="Q1076"/>
  <c r="Q1075"/>
  <c r="Q1074"/>
  <c r="Q1073"/>
  <c r="Q1072"/>
  <c r="Q1071"/>
  <c r="Q1070"/>
  <c r="Q1069"/>
  <c r="Q1068"/>
  <c r="Q1067"/>
  <c r="Q1066"/>
  <c r="Q1065"/>
  <c r="Q1064"/>
  <c r="Q1063"/>
  <c r="Q1062"/>
  <c r="Q1061"/>
  <c r="Q1060"/>
  <c r="Q1059"/>
  <c r="Q1058"/>
  <c r="Q1057"/>
  <c r="Q1056"/>
  <c r="Q1055"/>
  <c r="Q1054"/>
  <c r="Q1053"/>
  <c r="Q1052"/>
  <c r="Q1051"/>
  <c r="Q1050"/>
  <c r="Q1049"/>
  <c r="Q1048"/>
  <c r="Q1047"/>
  <c r="Q1046"/>
  <c r="Q1045"/>
  <c r="Q1044"/>
  <c r="Q1043"/>
  <c r="Q1042"/>
  <c r="Q1041"/>
  <c r="Q1040"/>
  <c r="Q1039"/>
  <c r="Q1038"/>
  <c r="Q1037"/>
  <c r="Q1036"/>
  <c r="Q1035"/>
  <c r="Q1034"/>
  <c r="Q1033"/>
  <c r="Q1032"/>
  <c r="Q1031"/>
  <c r="Q1030"/>
  <c r="Q1029"/>
  <c r="Q1028"/>
  <c r="Q1027"/>
  <c r="Q1026"/>
  <c r="Q1025"/>
  <c r="Q1024"/>
  <c r="Q1023"/>
  <c r="Q1022"/>
  <c r="Q1021"/>
  <c r="Q1020"/>
  <c r="Q1019"/>
  <c r="Q1018"/>
  <c r="Q1017"/>
  <c r="Q1016"/>
  <c r="Q1015"/>
  <c r="Q1014"/>
  <c r="Q1013"/>
  <c r="Q1012"/>
  <c r="Q1011"/>
  <c r="Q1010"/>
  <c r="Q1009"/>
  <c r="Q1008"/>
  <c r="Q1007"/>
  <c r="Q1006"/>
  <c r="Q1005"/>
  <c r="Q1004"/>
  <c r="Q1003"/>
  <c r="Q1002"/>
  <c r="Q1001"/>
  <c r="Q1000"/>
  <c r="Q999"/>
  <c r="Q998"/>
  <c r="Q997"/>
  <c r="Q996"/>
  <c r="Q995"/>
  <c r="Q994"/>
  <c r="Q993"/>
  <c r="Q992"/>
  <c r="Q991"/>
  <c r="Q990"/>
  <c r="Q989"/>
  <c r="Q988"/>
  <c r="Q987"/>
  <c r="Q986"/>
  <c r="Q985"/>
  <c r="Q984"/>
  <c r="Q983"/>
  <c r="Q982"/>
  <c r="Q981"/>
  <c r="Q980"/>
  <c r="Q979"/>
  <c r="Q978"/>
  <c r="Q977"/>
  <c r="Q976"/>
  <c r="Q975"/>
  <c r="Q974"/>
  <c r="Q973"/>
  <c r="Q972"/>
  <c r="Q971"/>
  <c r="Q970"/>
  <c r="Q969"/>
  <c r="Q968"/>
  <c r="Q967"/>
  <c r="Q966"/>
  <c r="Q965"/>
  <c r="Q964"/>
  <c r="Q963"/>
  <c r="Q962"/>
  <c r="Q961"/>
  <c r="Q960"/>
  <c r="Q959"/>
  <c r="Q958"/>
  <c r="Q957"/>
  <c r="Q956"/>
  <c r="Q955"/>
  <c r="Q954"/>
  <c r="Q953"/>
  <c r="Q952"/>
  <c r="Q951"/>
  <c r="Q950"/>
  <c r="Q949"/>
  <c r="Q948"/>
  <c r="Q947"/>
  <c r="Q946"/>
  <c r="Q945"/>
  <c r="Q944"/>
  <c r="Q943"/>
  <c r="Q942"/>
  <c r="Q941"/>
  <c r="Q940"/>
  <c r="Q939"/>
  <c r="Q938"/>
  <c r="Q937"/>
  <c r="Q936"/>
  <c r="Q935"/>
  <c r="Q934"/>
  <c r="Q933"/>
  <c r="Q932"/>
  <c r="Q931"/>
  <c r="Q930"/>
  <c r="Q929"/>
  <c r="Q928"/>
  <c r="Q927"/>
  <c r="Q926"/>
  <c r="Q925"/>
  <c r="Q924"/>
  <c r="Q923"/>
  <c r="Q922"/>
  <c r="Q921"/>
  <c r="Q920"/>
  <c r="Q919"/>
  <c r="Q918"/>
  <c r="Q917"/>
  <c r="Q916"/>
  <c r="Q915"/>
  <c r="Q914"/>
  <c r="Q913"/>
  <c r="Q912"/>
  <c r="Q911"/>
  <c r="Q910"/>
  <c r="Q909"/>
  <c r="Q908"/>
  <c r="Q907"/>
  <c r="Q906"/>
  <c r="Q905"/>
  <c r="Q904"/>
  <c r="Q903"/>
  <c r="Q902"/>
  <c r="Q901"/>
  <c r="Q900"/>
  <c r="Q899"/>
  <c r="Q898"/>
  <c r="Q897"/>
  <c r="Q896"/>
  <c r="Q895"/>
  <c r="Q894"/>
  <c r="Q893"/>
  <c r="Q892"/>
  <c r="Q891"/>
  <c r="Q890"/>
  <c r="Q889"/>
  <c r="Q888"/>
  <c r="Q887"/>
  <c r="Q886"/>
  <c r="Q885"/>
  <c r="Q884"/>
  <c r="Q883"/>
  <c r="Q882"/>
  <c r="Q881"/>
  <c r="Q880"/>
  <c r="Q879"/>
  <c r="Q878"/>
  <c r="Q877"/>
  <c r="Q876"/>
  <c r="Q875"/>
  <c r="Q874"/>
  <c r="Q873"/>
  <c r="Q872"/>
  <c r="Q871"/>
  <c r="Q870"/>
  <c r="Q869"/>
  <c r="Q868"/>
  <c r="Q867"/>
  <c r="Q866"/>
  <c r="Q865"/>
  <c r="Q864"/>
  <c r="Q863"/>
  <c r="Q862"/>
  <c r="Q861"/>
  <c r="Q860"/>
  <c r="Q859"/>
  <c r="Q858"/>
  <c r="Q857"/>
  <c r="Q856"/>
  <c r="Q855"/>
  <c r="Q854"/>
  <c r="Q853"/>
  <c r="Q852"/>
  <c r="Q851"/>
  <c r="Q850"/>
  <c r="Q849"/>
  <c r="Q848"/>
  <c r="Q847"/>
  <c r="Q846"/>
  <c r="Q845"/>
  <c r="Q844"/>
  <c r="Q843"/>
  <c r="Q842"/>
  <c r="Q841"/>
  <c r="Q840"/>
  <c r="Q839"/>
  <c r="Q838"/>
  <c r="Q837"/>
  <c r="Q836"/>
  <c r="Q835"/>
  <c r="Q834"/>
  <c r="Q833"/>
  <c r="Q832"/>
  <c r="Q831"/>
  <c r="Q830"/>
  <c r="Q829"/>
  <c r="Q828"/>
  <c r="Q827"/>
  <c r="Q826"/>
  <c r="Q825"/>
  <c r="Q824"/>
  <c r="Q823"/>
  <c r="Q822"/>
  <c r="Q821"/>
  <c r="Q820"/>
  <c r="Q819"/>
  <c r="Q818"/>
  <c r="Q817"/>
  <c r="Q816"/>
  <c r="Q815"/>
  <c r="Q814"/>
  <c r="Q813"/>
  <c r="Q812"/>
  <c r="Q811"/>
  <c r="Q810"/>
  <c r="Q809"/>
  <c r="Q808"/>
  <c r="Q807"/>
  <c r="Q806"/>
  <c r="Q805"/>
  <c r="Q804"/>
  <c r="Q803"/>
  <c r="Q802"/>
  <c r="Q801"/>
  <c r="Q800"/>
  <c r="Q799"/>
  <c r="Q798"/>
  <c r="Q797"/>
  <c r="Q796"/>
  <c r="Q795"/>
  <c r="Q794"/>
  <c r="Q793"/>
  <c r="Q792"/>
  <c r="Q791"/>
  <c r="Q790"/>
  <c r="Q789"/>
  <c r="Q788"/>
  <c r="Q787"/>
  <c r="Q786"/>
  <c r="Q785"/>
  <c r="Q784"/>
  <c r="Q783"/>
  <c r="Q782"/>
  <c r="Q781"/>
  <c r="Q780"/>
  <c r="Q779"/>
  <c r="Q778"/>
  <c r="Q777"/>
  <c r="Q776"/>
  <c r="Q775"/>
  <c r="Q774"/>
  <c r="Q773"/>
  <c r="Q772"/>
  <c r="Q771"/>
  <c r="Q770"/>
  <c r="Q769"/>
  <c r="Q768"/>
  <c r="Q767"/>
  <c r="Q766"/>
  <c r="Q765"/>
  <c r="Q764"/>
  <c r="Q763"/>
  <c r="Q762"/>
  <c r="Q761"/>
  <c r="Q760"/>
  <c r="Q759"/>
  <c r="Q758"/>
  <c r="Q757"/>
  <c r="Q756"/>
  <c r="Q755"/>
  <c r="Q754"/>
  <c r="Q753"/>
  <c r="Q752"/>
  <c r="Q751"/>
  <c r="Q750"/>
  <c r="Q749"/>
  <c r="Q748"/>
  <c r="Q747"/>
  <c r="Q746"/>
  <c r="Q745"/>
  <c r="Q744"/>
  <c r="Q743"/>
  <c r="Q742"/>
  <c r="Q741"/>
  <c r="Q740"/>
  <c r="Q739"/>
  <c r="Q738"/>
  <c r="Q737"/>
  <c r="Q736"/>
  <c r="Q735"/>
  <c r="Q734"/>
  <c r="Q733"/>
  <c r="Q732"/>
  <c r="Q731"/>
  <c r="Q730"/>
  <c r="Q729"/>
  <c r="Q728"/>
  <c r="Q727"/>
  <c r="Q726"/>
  <c r="Q725"/>
  <c r="Q724"/>
  <c r="Q723"/>
  <c r="Q722"/>
  <c r="Q721"/>
  <c r="Q720"/>
  <c r="Q719"/>
  <c r="Q718"/>
  <c r="Q717"/>
  <c r="Q716"/>
  <c r="Q715"/>
  <c r="Q714"/>
  <c r="Q713"/>
  <c r="Q712"/>
  <c r="Q711"/>
  <c r="Q710"/>
  <c r="Q709"/>
  <c r="Q708"/>
  <c r="Q707"/>
  <c r="Q706"/>
  <c r="Q705"/>
  <c r="Q704"/>
  <c r="Q703"/>
  <c r="Q702"/>
  <c r="Q701"/>
  <c r="Q700"/>
  <c r="Q699"/>
  <c r="Q698"/>
  <c r="Q697"/>
  <c r="Q696"/>
  <c r="Q695"/>
  <c r="Q694"/>
  <c r="Q693"/>
  <c r="Q692"/>
  <c r="Q691"/>
  <c r="Q690"/>
  <c r="Q689"/>
  <c r="Q688"/>
  <c r="Q687"/>
  <c r="Q686"/>
  <c r="Q685"/>
  <c r="Q684"/>
  <c r="Q683"/>
  <c r="Q682"/>
  <c r="Q681"/>
  <c r="Q680"/>
  <c r="Q679"/>
  <c r="Q678"/>
  <c r="Q677"/>
  <c r="Q676"/>
  <c r="Q675"/>
  <c r="Q674"/>
  <c r="Q673"/>
  <c r="Q672"/>
  <c r="Q671"/>
  <c r="Q670"/>
  <c r="Q669"/>
  <c r="Q668"/>
  <c r="Q667"/>
  <c r="Q666"/>
  <c r="Q665"/>
  <c r="Q664"/>
  <c r="Q663"/>
  <c r="Q662"/>
  <c r="Q661"/>
  <c r="Q660"/>
  <c r="Q659"/>
  <c r="Q658"/>
  <c r="Q657"/>
  <c r="Q656"/>
  <c r="Q655"/>
  <c r="Q654"/>
  <c r="Q653"/>
  <c r="Q652"/>
  <c r="Q651"/>
  <c r="Q650"/>
  <c r="Q649"/>
  <c r="Q648"/>
  <c r="Q647"/>
  <c r="Q646"/>
  <c r="Q645"/>
  <c r="Q644"/>
  <c r="Q643"/>
  <c r="Q642"/>
  <c r="Q641"/>
  <c r="Q640"/>
  <c r="Q639"/>
  <c r="Q638"/>
  <c r="Q637"/>
  <c r="Q636"/>
  <c r="Q635"/>
  <c r="Q634"/>
  <c r="Q633"/>
  <c r="Q632"/>
  <c r="Q631"/>
  <c r="Q630"/>
  <c r="Q629"/>
  <c r="Q628"/>
  <c r="Q627"/>
  <c r="Q626"/>
  <c r="Q625"/>
  <c r="Q624"/>
  <c r="Q623"/>
  <c r="Q622"/>
  <c r="Q621"/>
  <c r="Q620"/>
  <c r="Q619"/>
  <c r="Q618"/>
  <c r="Q617"/>
  <c r="Q616"/>
  <c r="Q615"/>
  <c r="Q614"/>
  <c r="Q613"/>
  <c r="Q612"/>
  <c r="Q611"/>
  <c r="Q610"/>
  <c r="Q609"/>
  <c r="Q608"/>
  <c r="Q607"/>
  <c r="Q606"/>
  <c r="Q605"/>
  <c r="Q604"/>
  <c r="Q603"/>
  <c r="Q602"/>
  <c r="Q601"/>
  <c r="Q600"/>
  <c r="Q599"/>
  <c r="Q598"/>
  <c r="Q597"/>
  <c r="Q596"/>
  <c r="Q595"/>
  <c r="Q594"/>
  <c r="Q593"/>
  <c r="Q592"/>
  <c r="Q591"/>
  <c r="Q590"/>
  <c r="Q589"/>
  <c r="Q588"/>
  <c r="Q587"/>
  <c r="Q586"/>
  <c r="Q585"/>
  <c r="Q584"/>
  <c r="Q583"/>
  <c r="Q582"/>
  <c r="Q581"/>
  <c r="Q580"/>
  <c r="Q579"/>
  <c r="Q578"/>
  <c r="Q577"/>
  <c r="Q576"/>
  <c r="Q575"/>
  <c r="Q574"/>
  <c r="Q573"/>
  <c r="Q572"/>
  <c r="Q571"/>
  <c r="Q570"/>
  <c r="Q569"/>
  <c r="Q568"/>
  <c r="Q567"/>
  <c r="Q566"/>
  <c r="Q565"/>
  <c r="Q564"/>
  <c r="Q563"/>
  <c r="Q562"/>
  <c r="Q561"/>
  <c r="Q560"/>
  <c r="Q559"/>
  <c r="Q558"/>
  <c r="Q557"/>
  <c r="Q556"/>
  <c r="Q555"/>
  <c r="Q554"/>
  <c r="Q553"/>
  <c r="Q552"/>
  <c r="Q551"/>
  <c r="Q550"/>
  <c r="Q549"/>
  <c r="Q548"/>
  <c r="Q547"/>
  <c r="Q546"/>
  <c r="Q545"/>
  <c r="Q544"/>
  <c r="Q543"/>
  <c r="Q542"/>
  <c r="Q541"/>
  <c r="Q540"/>
  <c r="Q539"/>
  <c r="Q538"/>
  <c r="Q537"/>
  <c r="Q536"/>
  <c r="Q535"/>
  <c r="Q534"/>
  <c r="Q533"/>
  <c r="Q532"/>
  <c r="Q531"/>
  <c r="Q530"/>
  <c r="Q529"/>
  <c r="Q528"/>
  <c r="Q527"/>
  <c r="Q526"/>
  <c r="Q525"/>
  <c r="Q524"/>
  <c r="Q523"/>
  <c r="Q522"/>
  <c r="Q521"/>
  <c r="Q520"/>
  <c r="Q519"/>
  <c r="Q518"/>
  <c r="Q517"/>
  <c r="Q516"/>
  <c r="Q515"/>
  <c r="Q514"/>
  <c r="Q513"/>
  <c r="Q512"/>
  <c r="Q511"/>
  <c r="Q510"/>
  <c r="Q509"/>
  <c r="Q508"/>
  <c r="Q507"/>
  <c r="Q506"/>
  <c r="Q505"/>
  <c r="Q504"/>
  <c r="Q503"/>
  <c r="Q502"/>
  <c r="Q501"/>
  <c r="Q500"/>
  <c r="Q499"/>
  <c r="Q498"/>
  <c r="Q497"/>
  <c r="Q496"/>
  <c r="Q495"/>
  <c r="Q494"/>
  <c r="Q493"/>
  <c r="Q492"/>
  <c r="Q491"/>
  <c r="Q490"/>
  <c r="Q489"/>
  <c r="Q488"/>
  <c r="Q487"/>
  <c r="Q486"/>
  <c r="Q485"/>
  <c r="Q484"/>
  <c r="Q483"/>
  <c r="Q482"/>
  <c r="Q481"/>
  <c r="Q480"/>
  <c r="Q479"/>
  <c r="Q478"/>
  <c r="Q477"/>
  <c r="Q476"/>
  <c r="Q475"/>
  <c r="Q474"/>
  <c r="Q473"/>
  <c r="Q472"/>
  <c r="Q471"/>
  <c r="Q470"/>
  <c r="Q469"/>
  <c r="Q468"/>
  <c r="Q467"/>
  <c r="Q466"/>
  <c r="Q465"/>
  <c r="Q464"/>
  <c r="Q463"/>
  <c r="Q462"/>
  <c r="Q461"/>
  <c r="Q460"/>
  <c r="Q459"/>
  <c r="Q458"/>
  <c r="Q457"/>
  <c r="Q456"/>
  <c r="Q455"/>
  <c r="Q454"/>
  <c r="Q453"/>
  <c r="Q452"/>
  <c r="Q451"/>
  <c r="Q450"/>
  <c r="Q449"/>
  <c r="Q448"/>
  <c r="Q447"/>
  <c r="Q446"/>
  <c r="Q445"/>
  <c r="Q444"/>
  <c r="Q443"/>
  <c r="Q442"/>
  <c r="Q441"/>
  <c r="Q440"/>
  <c r="Q439"/>
  <c r="Q438"/>
  <c r="Q437"/>
  <c r="Q436"/>
  <c r="Q435"/>
  <c r="Q434"/>
  <c r="Q433"/>
  <c r="Q432"/>
  <c r="Q431"/>
  <c r="Q430"/>
  <c r="Q429"/>
  <c r="Q428"/>
  <c r="Q427"/>
  <c r="Q426"/>
  <c r="Q425"/>
  <c r="Q424"/>
  <c r="Q423"/>
  <c r="Q422"/>
  <c r="Q421"/>
  <c r="Q420"/>
  <c r="Q419"/>
  <c r="Q418"/>
  <c r="Q417"/>
  <c r="Q416"/>
  <c r="Q415"/>
  <c r="Q414"/>
  <c r="Q413"/>
  <c r="Q412"/>
  <c r="Q411"/>
  <c r="Q410"/>
  <c r="Q409"/>
  <c r="Q408"/>
  <c r="Q407"/>
  <c r="Q406"/>
  <c r="Q405"/>
  <c r="Q404"/>
  <c r="Q403"/>
  <c r="Q402"/>
  <c r="Q401"/>
  <c r="Q400"/>
  <c r="Q399"/>
  <c r="Q398"/>
  <c r="Q397"/>
  <c r="Q396"/>
  <c r="Q395"/>
  <c r="Q394"/>
  <c r="Q393"/>
  <c r="Q392"/>
  <c r="Q391"/>
  <c r="Q390"/>
  <c r="Q389"/>
  <c r="Q388"/>
  <c r="Q387"/>
  <c r="Q386"/>
  <c r="Q385"/>
  <c r="Q384"/>
  <c r="Q383"/>
  <c r="Q382"/>
  <c r="Q381"/>
  <c r="Q380"/>
  <c r="Q379"/>
  <c r="Q378"/>
  <c r="Q377"/>
  <c r="Q376"/>
  <c r="Q375"/>
  <c r="Q374"/>
  <c r="Q373"/>
  <c r="Q372"/>
  <c r="Q371"/>
  <c r="Q370"/>
  <c r="Q369"/>
  <c r="Q368"/>
  <c r="Q367"/>
  <c r="Q366"/>
  <c r="Q365"/>
  <c r="Q364"/>
  <c r="Q363"/>
  <c r="Q362"/>
  <c r="Q361"/>
  <c r="Q360"/>
  <c r="Q359"/>
  <c r="Q358"/>
  <c r="Q357"/>
  <c r="Q356"/>
  <c r="Q355"/>
  <c r="Q354"/>
  <c r="Q353"/>
  <c r="Q352"/>
  <c r="Q351"/>
  <c r="Q350"/>
  <c r="Q349"/>
  <c r="Q348"/>
  <c r="Q347"/>
  <c r="Q346"/>
  <c r="Q345"/>
  <c r="Q344"/>
  <c r="Q343"/>
  <c r="Q342"/>
  <c r="Q341"/>
  <c r="Q340"/>
  <c r="Q339"/>
  <c r="Q338"/>
  <c r="Q337"/>
  <c r="Q336"/>
  <c r="Q335"/>
  <c r="Q334"/>
  <c r="Q333"/>
  <c r="Q332"/>
  <c r="Q331"/>
  <c r="Q330"/>
  <c r="Q329"/>
  <c r="Q328"/>
  <c r="Q327"/>
  <c r="Q326"/>
  <c r="Q325"/>
  <c r="Q324"/>
  <c r="Q323"/>
  <c r="Q322"/>
  <c r="Q321"/>
  <c r="Q320"/>
  <c r="Q319"/>
  <c r="Q318"/>
  <c r="Q317"/>
  <c r="Q316"/>
  <c r="Q315"/>
  <c r="Q314"/>
  <c r="Q313"/>
  <c r="Q312"/>
  <c r="Q311"/>
  <c r="Q310"/>
  <c r="Q309"/>
  <c r="Q308"/>
  <c r="Q307"/>
  <c r="Q306"/>
  <c r="Q305"/>
  <c r="Q304"/>
  <c r="Q303"/>
  <c r="Q302"/>
  <c r="Q301"/>
  <c r="Q300"/>
  <c r="Q299"/>
  <c r="Q298"/>
  <c r="Q297"/>
  <c r="Q296"/>
  <c r="Q295"/>
  <c r="Q294"/>
  <c r="Q293"/>
  <c r="Q292"/>
  <c r="Q291"/>
  <c r="Q290"/>
  <c r="Q289"/>
  <c r="Q288"/>
  <c r="Q287"/>
  <c r="Q286"/>
  <c r="Q285"/>
  <c r="Q284"/>
  <c r="Q283"/>
  <c r="Q282"/>
  <c r="Q281"/>
  <c r="Q280"/>
  <c r="Q279"/>
  <c r="Q278"/>
  <c r="Q277"/>
  <c r="Q276"/>
  <c r="Q275"/>
  <c r="Q274"/>
  <c r="Q273"/>
  <c r="Q272"/>
  <c r="Q271"/>
  <c r="Q270"/>
  <c r="Q269"/>
  <c r="Q268"/>
  <c r="Q267"/>
  <c r="Q266"/>
  <c r="Q265"/>
  <c r="Q264"/>
  <c r="Q263"/>
  <c r="Q262"/>
  <c r="Q261"/>
  <c r="Q260"/>
  <c r="Q259"/>
  <c r="Q258"/>
  <c r="Q257"/>
  <c r="Q256"/>
  <c r="Q255"/>
  <c r="Q254"/>
  <c r="Q253"/>
  <c r="Q252"/>
  <c r="Q251"/>
  <c r="Q250"/>
  <c r="Q249"/>
  <c r="Q248"/>
  <c r="Q247"/>
  <c r="Q246"/>
  <c r="Q245"/>
  <c r="Q244"/>
  <c r="Q243"/>
  <c r="Q242"/>
  <c r="Q241"/>
  <c r="Q240"/>
  <c r="Q239"/>
  <c r="Q238"/>
  <c r="Q237"/>
  <c r="Q236"/>
  <c r="Q235"/>
  <c r="Q234"/>
  <c r="Q233"/>
  <c r="Q232"/>
  <c r="Q231"/>
  <c r="Q230"/>
  <c r="Q229"/>
  <c r="Q228"/>
  <c r="Q227"/>
  <c r="Q226"/>
  <c r="Q225"/>
  <c r="Q224"/>
  <c r="Q223"/>
  <c r="Q222"/>
  <c r="Q221"/>
  <c r="Q220"/>
  <c r="Q219"/>
  <c r="Q218"/>
  <c r="Q217"/>
  <c r="Q216"/>
  <c r="Q215"/>
  <c r="Q214"/>
  <c r="Q213"/>
  <c r="Q212"/>
  <c r="Q211"/>
  <c r="Q210"/>
  <c r="Q209"/>
  <c r="Q208"/>
  <c r="Q207"/>
  <c r="Q206"/>
  <c r="Q205"/>
  <c r="Q204"/>
  <c r="Q203"/>
  <c r="Q202"/>
  <c r="Q201"/>
  <c r="Q200"/>
  <c r="Q199"/>
  <c r="Q198"/>
  <c r="Q197"/>
  <c r="Q196"/>
  <c r="Q195"/>
  <c r="Q194"/>
  <c r="Q193"/>
  <c r="Q192"/>
  <c r="Q191"/>
  <c r="Q190"/>
  <c r="Q189"/>
  <c r="Q188"/>
  <c r="Q187"/>
  <c r="Q186"/>
  <c r="Q185"/>
  <c r="Q184"/>
  <c r="Q183"/>
  <c r="Q182"/>
  <c r="Q181"/>
  <c r="Q180"/>
  <c r="Q179"/>
  <c r="Q178"/>
  <c r="Q177"/>
  <c r="Q176"/>
  <c r="Q175"/>
  <c r="Q174"/>
  <c r="Q173"/>
  <c r="Q172"/>
  <c r="Q171"/>
  <c r="Q170"/>
  <c r="Q169"/>
  <c r="Q168"/>
  <c r="Q167"/>
  <c r="Q166"/>
  <c r="Q165"/>
  <c r="Q164"/>
  <c r="Q163"/>
  <c r="Q162"/>
  <c r="Q161"/>
  <c r="Q160"/>
  <c r="Q159"/>
  <c r="Q158"/>
  <c r="Q157"/>
  <c r="Q156"/>
  <c r="Q155"/>
  <c r="Q154"/>
  <c r="Q153"/>
  <c r="Q152"/>
  <c r="Q151"/>
  <c r="Q150"/>
  <c r="Q149"/>
  <c r="Q148"/>
  <c r="Q147"/>
  <c r="Q146"/>
  <c r="Q145"/>
  <c r="Q144"/>
  <c r="Q143"/>
  <c r="Q142"/>
  <c r="Q141"/>
  <c r="Q140"/>
  <c r="Q139"/>
  <c r="Q138"/>
  <c r="Q137"/>
  <c r="Q136"/>
  <c r="Q135"/>
  <c r="Q134"/>
  <c r="Q133"/>
  <c r="Q132"/>
  <c r="Q131"/>
  <c r="Q130"/>
  <c r="Q129"/>
  <c r="Q128"/>
  <c r="Q127"/>
  <c r="Q126"/>
  <c r="Q125"/>
  <c r="Q124"/>
  <c r="Q123"/>
  <c r="Q122"/>
  <c r="Q121"/>
  <c r="Q120"/>
  <c r="Q119"/>
  <c r="Q118"/>
  <c r="Q117"/>
  <c r="Q116"/>
  <c r="Q115"/>
  <c r="Q114"/>
  <c r="Q113"/>
  <c r="Q112"/>
  <c r="Q111"/>
  <c r="Q110"/>
  <c r="Q109"/>
  <c r="Q108"/>
  <c r="Q107"/>
  <c r="Q106"/>
  <c r="Q105"/>
  <c r="Q104"/>
  <c r="Q103"/>
  <c r="Q102"/>
  <c r="Q101"/>
  <c r="Q100"/>
  <c r="Q99"/>
  <c r="Q98"/>
  <c r="Q97"/>
  <c r="Q96"/>
  <c r="Q95"/>
  <c r="Q94"/>
  <c r="Q93"/>
  <c r="Q92"/>
  <c r="Q91"/>
  <c r="Q90"/>
  <c r="Q89"/>
  <c r="Q88"/>
  <c r="Q87"/>
  <c r="Q86"/>
  <c r="Q85"/>
  <c r="Q84"/>
  <c r="Q83"/>
  <c r="Q82"/>
  <c r="Q81"/>
  <c r="Q80"/>
  <c r="Q79"/>
  <c r="Q78"/>
  <c r="Q77"/>
  <c r="Q76"/>
  <c r="Q75"/>
  <c r="Q74"/>
  <c r="Q73"/>
  <c r="Q72"/>
  <c r="Q71"/>
  <c r="Q70"/>
  <c r="Q69"/>
  <c r="Q68"/>
  <c r="Q67"/>
  <c r="Q66"/>
  <c r="Q65"/>
  <c r="Q64"/>
  <c r="Q63"/>
  <c r="Q62"/>
  <c r="Q61"/>
  <c r="Q60"/>
  <c r="Q59"/>
  <c r="Q58"/>
  <c r="Q57"/>
  <c r="Q56"/>
  <c r="Q55"/>
  <c r="Q54"/>
  <c r="Q53"/>
  <c r="Q52"/>
  <c r="Q51"/>
  <c r="Q50"/>
  <c r="Q49"/>
  <c r="Q48"/>
  <c r="Q47"/>
  <c r="Q46"/>
  <c r="Q45"/>
  <c r="Q44"/>
  <c r="Q43"/>
  <c r="Q42"/>
  <c r="Q41"/>
  <c r="Q40"/>
  <c r="Q39"/>
  <c r="Q38"/>
  <c r="Q37"/>
  <c r="Q36"/>
  <c r="Q35"/>
  <c r="Q34"/>
  <c r="Q33"/>
  <c r="Q32"/>
  <c r="Q31"/>
  <c r="Q30"/>
  <c r="Q29"/>
  <c r="Q28"/>
  <c r="Q27"/>
  <c r="Q26"/>
  <c r="Q25"/>
  <c r="Q24"/>
  <c r="Q23"/>
  <c r="Q22"/>
  <c r="Q21"/>
  <c r="Q20"/>
  <c r="Q19"/>
  <c r="Q18"/>
  <c r="Q17"/>
  <c r="Q16"/>
  <c r="Q15"/>
  <c r="Q14"/>
  <c r="Q13"/>
  <c r="Q12"/>
  <c r="Q11"/>
  <c r="Q10"/>
  <c r="Q9"/>
  <c r="Q8"/>
  <c r="Q7"/>
  <c r="Q6"/>
  <c r="Q5"/>
  <c r="Q4"/>
  <c r="Q3"/>
  <c r="Q2"/>
  <c r="P2313"/>
  <c r="P2312"/>
  <c r="P2311"/>
  <c r="P2310"/>
  <c r="P2309"/>
  <c r="P2308"/>
  <c r="P2307"/>
  <c r="P2306"/>
  <c r="P2305"/>
  <c r="P2304"/>
  <c r="P2303"/>
  <c r="P2302"/>
  <c r="P2301"/>
  <c r="P2300"/>
  <c r="P2299"/>
  <c r="P2298"/>
  <c r="P2297"/>
  <c r="P2296"/>
  <c r="P2295"/>
  <c r="P2294"/>
  <c r="P2293"/>
  <c r="P2292"/>
  <c r="P2291"/>
  <c r="P2290"/>
  <c r="P2289"/>
  <c r="P2288"/>
  <c r="P2287"/>
  <c r="P2286"/>
  <c r="P2285"/>
  <c r="P2284"/>
  <c r="P2283"/>
  <c r="P2282"/>
  <c r="P2281"/>
  <c r="P2280"/>
  <c r="P2279"/>
  <c r="P2278"/>
  <c r="P2277"/>
  <c r="P2276"/>
  <c r="P2275"/>
  <c r="P2274"/>
  <c r="P2273"/>
  <c r="P2272"/>
  <c r="P2271"/>
  <c r="P2270"/>
  <c r="P2269"/>
  <c r="P2268"/>
  <c r="P2267"/>
  <c r="P2266"/>
  <c r="P2265"/>
  <c r="P2264"/>
  <c r="P2263"/>
  <c r="P2262"/>
  <c r="P2261"/>
  <c r="P2260"/>
  <c r="P2259"/>
  <c r="P2258"/>
  <c r="P2257"/>
  <c r="P2256"/>
  <c r="P2255"/>
  <c r="P2254"/>
  <c r="P2253"/>
  <c r="P2252"/>
  <c r="P2251"/>
  <c r="P2250"/>
  <c r="P2249"/>
  <c r="P2248"/>
  <c r="P2247"/>
  <c r="P2246"/>
  <c r="P2245"/>
  <c r="P2244"/>
  <c r="P2243"/>
  <c r="P2242"/>
  <c r="P2241"/>
  <c r="P2240"/>
  <c r="P2239"/>
  <c r="P2238"/>
  <c r="P2237"/>
  <c r="P2236"/>
  <c r="P2235"/>
  <c r="P2234"/>
  <c r="P2233"/>
  <c r="P2232"/>
  <c r="P2231"/>
  <c r="P2230"/>
  <c r="P2229"/>
  <c r="P2228"/>
  <c r="P2227"/>
  <c r="P2226"/>
  <c r="P2225"/>
  <c r="P2224"/>
  <c r="P2223"/>
  <c r="P2222"/>
  <c r="P2221"/>
  <c r="P2220"/>
  <c r="P2219"/>
  <c r="P2218"/>
  <c r="P2217"/>
  <c r="P2216"/>
  <c r="P2215"/>
  <c r="P2214"/>
  <c r="P2213"/>
  <c r="P2212"/>
  <c r="P2211"/>
  <c r="P2210"/>
  <c r="P2209"/>
  <c r="P2208"/>
  <c r="P2207"/>
  <c r="P2206"/>
  <c r="P2205"/>
  <c r="P2204"/>
  <c r="P2203"/>
  <c r="P2202"/>
  <c r="P2201"/>
  <c r="P2200"/>
  <c r="P2199"/>
  <c r="P2198"/>
  <c r="P2197"/>
  <c r="P2196"/>
  <c r="P2195"/>
  <c r="P2194"/>
  <c r="P2193"/>
  <c r="P2192"/>
  <c r="P2191"/>
  <c r="P2190"/>
  <c r="P2189"/>
  <c r="P2188"/>
  <c r="P2187"/>
  <c r="P2186"/>
  <c r="P2185"/>
  <c r="P2184"/>
  <c r="P2183"/>
  <c r="P2182"/>
  <c r="P2181"/>
  <c r="P2180"/>
  <c r="P2179"/>
  <c r="P2178"/>
  <c r="P2177"/>
  <c r="P2176"/>
  <c r="P2175"/>
  <c r="P2174"/>
  <c r="P2173"/>
  <c r="P2172"/>
  <c r="P2171"/>
  <c r="P2170"/>
  <c r="P2169"/>
  <c r="P2168"/>
  <c r="P2167"/>
  <c r="P2166"/>
  <c r="P2165"/>
  <c r="P2164"/>
  <c r="P2163"/>
  <c r="P2162"/>
  <c r="P2161"/>
  <c r="P2160"/>
  <c r="P2159"/>
  <c r="P2158"/>
  <c r="P2157"/>
  <c r="P2156"/>
  <c r="P2155"/>
  <c r="P2154"/>
  <c r="P2153"/>
  <c r="P2152"/>
  <c r="P2151"/>
  <c r="P2150"/>
  <c r="P2149"/>
  <c r="P2148"/>
  <c r="P2147"/>
  <c r="P2146"/>
  <c r="P2145"/>
  <c r="P2144"/>
  <c r="P2143"/>
  <c r="P2142"/>
  <c r="P2141"/>
  <c r="P2140"/>
  <c r="P2139"/>
  <c r="P2138"/>
  <c r="P2137"/>
  <c r="P2136"/>
  <c r="P2135"/>
  <c r="P2134"/>
  <c r="P2133"/>
  <c r="P2132"/>
  <c r="P2131"/>
  <c r="P2130"/>
  <c r="P2129"/>
  <c r="P2128"/>
  <c r="P2127"/>
  <c r="P2126"/>
  <c r="P2125"/>
  <c r="P2124"/>
  <c r="P2123"/>
  <c r="P2122"/>
  <c r="P2121"/>
  <c r="P2120"/>
  <c r="P2119"/>
  <c r="P2118"/>
  <c r="P2117"/>
  <c r="P2116"/>
  <c r="P2115"/>
  <c r="P2114"/>
  <c r="P2113"/>
  <c r="P2112"/>
  <c r="P2111"/>
  <c r="P2110"/>
  <c r="P2109"/>
  <c r="P2108"/>
  <c r="P2107"/>
  <c r="P2106"/>
  <c r="P2105"/>
  <c r="P2104"/>
  <c r="P2103"/>
  <c r="P2102"/>
  <c r="P2101"/>
  <c r="P2100"/>
  <c r="P2099"/>
  <c r="P2098"/>
  <c r="P2097"/>
  <c r="P2096"/>
  <c r="P2095"/>
  <c r="P2094"/>
  <c r="P2093"/>
  <c r="P2092"/>
  <c r="P2091"/>
  <c r="P2090"/>
  <c r="P2089"/>
  <c r="P2088"/>
  <c r="P2087"/>
  <c r="P2086"/>
  <c r="P2085"/>
  <c r="P2084"/>
  <c r="P2083"/>
  <c r="P2082"/>
  <c r="P2081"/>
  <c r="P2080"/>
  <c r="P2079"/>
  <c r="P2078"/>
  <c r="P2077"/>
  <c r="P2076"/>
  <c r="P2075"/>
  <c r="P2074"/>
  <c r="P2073"/>
  <c r="P2072"/>
  <c r="P2071"/>
  <c r="P2070"/>
  <c r="P2069"/>
  <c r="P2068"/>
  <c r="P2066"/>
  <c r="P2065"/>
  <c r="P2064"/>
  <c r="P2062"/>
  <c r="P2061"/>
  <c r="P2060"/>
  <c r="P2059"/>
  <c r="P2058"/>
  <c r="P2057"/>
  <c r="P2056"/>
  <c r="P2055"/>
  <c r="P2054"/>
  <c r="P2053"/>
  <c r="P2052"/>
  <c r="P2051"/>
  <c r="P2050"/>
  <c r="P2049"/>
  <c r="P2048"/>
  <c r="P2047"/>
  <c r="P2046"/>
  <c r="P2045"/>
  <c r="P2044"/>
  <c r="P2043"/>
  <c r="P2042"/>
  <c r="P2041"/>
  <c r="P2040"/>
  <c r="P2039"/>
  <c r="P2038"/>
  <c r="P2037"/>
  <c r="P2036"/>
  <c r="P2035"/>
  <c r="P2034"/>
  <c r="P2033"/>
  <c r="P2032"/>
  <c r="P2031"/>
  <c r="P2030"/>
  <c r="P2029"/>
  <c r="P2028"/>
  <c r="P2027"/>
  <c r="P2026"/>
  <c r="P2025"/>
  <c r="P2024"/>
  <c r="P2023"/>
  <c r="P2022"/>
  <c r="P2021"/>
  <c r="P2020"/>
  <c r="P2019"/>
  <c r="P2018"/>
  <c r="P2017"/>
  <c r="P2016"/>
  <c r="P2015"/>
  <c r="P2014"/>
  <c r="P2013"/>
  <c r="P2012"/>
  <c r="P2011"/>
  <c r="P2010"/>
  <c r="P2009"/>
  <c r="P2008"/>
  <c r="P2007"/>
  <c r="P2006"/>
  <c r="P2005"/>
  <c r="P2004"/>
  <c r="P2003"/>
  <c r="P2002"/>
  <c r="P2001"/>
  <c r="P2000"/>
  <c r="P1999"/>
  <c r="P1998"/>
  <c r="P1997"/>
  <c r="P1996"/>
  <c r="P1995"/>
  <c r="P1994"/>
  <c r="P1993"/>
  <c r="P1992"/>
  <c r="P1991"/>
  <c r="P1990"/>
  <c r="P1989"/>
  <c r="P1988"/>
  <c r="P1987"/>
  <c r="P1986"/>
  <c r="P1985"/>
  <c r="P1984"/>
  <c r="P1983"/>
  <c r="P1982"/>
  <c r="P1981"/>
  <c r="P1980"/>
  <c r="P1979"/>
  <c r="P1978"/>
  <c r="P1977"/>
  <c r="P1976"/>
  <c r="P1975"/>
  <c r="P1974"/>
  <c r="P1973"/>
  <c r="P1972"/>
  <c r="P1971"/>
  <c r="P1970"/>
  <c r="P1969"/>
  <c r="P1968"/>
  <c r="P1967"/>
  <c r="P1966"/>
  <c r="P1965"/>
  <c r="P1964"/>
  <c r="P1963"/>
  <c r="P1962"/>
  <c r="P1961"/>
  <c r="P1960"/>
  <c r="P1959"/>
  <c r="P1958"/>
  <c r="P1957"/>
  <c r="P1956"/>
  <c r="P1955"/>
  <c r="P1954"/>
  <c r="P1953"/>
  <c r="P1952"/>
  <c r="P1951"/>
  <c r="P1950"/>
  <c r="P1949"/>
  <c r="P1948"/>
  <c r="P1947"/>
  <c r="P1946"/>
  <c r="P1945"/>
  <c r="P1944"/>
  <c r="P1943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5"/>
  <c r="P1924"/>
  <c r="P1923"/>
  <c r="P1922"/>
  <c r="P1921"/>
  <c r="P1920"/>
  <c r="P1919"/>
  <c r="P1918"/>
  <c r="P1917"/>
  <c r="P1916"/>
  <c r="P1915"/>
  <c r="P1914"/>
  <c r="P1913"/>
  <c r="P1912"/>
  <c r="P1911"/>
  <c r="P1910"/>
  <c r="P1909"/>
  <c r="P1908"/>
  <c r="P1907"/>
  <c r="P1906"/>
  <c r="P1905"/>
  <c r="P1904"/>
  <c r="P1902"/>
  <c r="P1900"/>
  <c r="P1899"/>
  <c r="P1898"/>
  <c r="P1897"/>
  <c r="P1896"/>
  <c r="P1895"/>
  <c r="P1894"/>
  <c r="P1893"/>
  <c r="P1892"/>
  <c r="P1891"/>
  <c r="P1890"/>
  <c r="P1889"/>
  <c r="P1888"/>
  <c r="P1887"/>
  <c r="P1886"/>
  <c r="P1885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6"/>
  <c r="P1835"/>
  <c r="P1834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8"/>
  <c r="P1807"/>
  <c r="P1806"/>
  <c r="P1805"/>
  <c r="P1804"/>
  <c r="P1803"/>
  <c r="P1802"/>
  <c r="P1801"/>
  <c r="P1800"/>
  <c r="P1799"/>
  <c r="P1798"/>
  <c r="P1797"/>
  <c r="P1796"/>
  <c r="P1795"/>
  <c r="P1794"/>
  <c r="P1793"/>
  <c r="P1792"/>
  <c r="P1791"/>
  <c r="P1790"/>
  <c r="P1789"/>
  <c r="P1788"/>
  <c r="P1787"/>
  <c r="P1786"/>
  <c r="P1785"/>
  <c r="P1784"/>
  <c r="P1783"/>
  <c r="P1782"/>
  <c r="P1781"/>
  <c r="P1780"/>
  <c r="P1779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7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33"/>
  <c r="P1732"/>
  <c r="P1731"/>
  <c r="P1730"/>
  <c r="P1729"/>
  <c r="P1728"/>
  <c r="P1727"/>
  <c r="P1726"/>
  <c r="P1725"/>
  <c r="P1724"/>
  <c r="P1723"/>
  <c r="P1722"/>
  <c r="P1721"/>
  <c r="P1720"/>
  <c r="P1719"/>
  <c r="P1718"/>
  <c r="P1717"/>
  <c r="P1716"/>
  <c r="P1715"/>
  <c r="P1714"/>
  <c r="P1713"/>
  <c r="P1712"/>
  <c r="P1711"/>
  <c r="P1710"/>
  <c r="P1709"/>
  <c r="P1708"/>
  <c r="P1707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2"/>
  <c r="P1681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P1657"/>
  <c r="P1656"/>
  <c r="P1655"/>
  <c r="P1654"/>
  <c r="P1653"/>
  <c r="P1652"/>
  <c r="P1651"/>
  <c r="P1650"/>
  <c r="P1649"/>
  <c r="P1648"/>
  <c r="P1647"/>
  <c r="P1646"/>
  <c r="P1645"/>
  <c r="P1644"/>
  <c r="P1643"/>
  <c r="P1642"/>
  <c r="P1641"/>
  <c r="P1640"/>
  <c r="P1639"/>
  <c r="P1638"/>
  <c r="P1637"/>
  <c r="P1636"/>
  <c r="P1635"/>
  <c r="P1634"/>
  <c r="P1633"/>
  <c r="P1632"/>
  <c r="P1631"/>
  <c r="P1630"/>
  <c r="P1629"/>
  <c r="P1628"/>
  <c r="P1627"/>
  <c r="P1626"/>
  <c r="P1625"/>
  <c r="P1624"/>
  <c r="P1623"/>
  <c r="P1622"/>
  <c r="P1621"/>
  <c r="P1620"/>
  <c r="P1619"/>
  <c r="P1618"/>
  <c r="P1617"/>
  <c r="P1615"/>
  <c r="P1603"/>
  <c r="P1602"/>
  <c r="P1601"/>
  <c r="P1600"/>
  <c r="P1599"/>
  <c r="P1598"/>
  <c r="P1597"/>
  <c r="P1596"/>
  <c r="P1595"/>
  <c r="P1594"/>
  <c r="P1593"/>
  <c r="P1592"/>
  <c r="P1591"/>
  <c r="P1590"/>
  <c r="P1589"/>
  <c r="P1588"/>
  <c r="P1587"/>
  <c r="P1586"/>
  <c r="P1585"/>
  <c r="P1584"/>
  <c r="P1583"/>
  <c r="P1582"/>
  <c r="P1581"/>
  <c r="P1580"/>
  <c r="P1579"/>
  <c r="P1578"/>
  <c r="P1577"/>
  <c r="P1576"/>
  <c r="P1575"/>
  <c r="P1574"/>
  <c r="P1573"/>
  <c r="P1572"/>
  <c r="P1571"/>
  <c r="P1570"/>
  <c r="P1569"/>
  <c r="P1568"/>
  <c r="P1567"/>
  <c r="P1566"/>
  <c r="P1565"/>
  <c r="P1564"/>
  <c r="P1563"/>
  <c r="P1562"/>
  <c r="P1561"/>
  <c r="P1560"/>
  <c r="P1559"/>
  <c r="P1558"/>
  <c r="P1557"/>
  <c r="P1556"/>
  <c r="P1555"/>
  <c r="P1554"/>
  <c r="P1553"/>
  <c r="P1552"/>
  <c r="P1551"/>
  <c r="P1550"/>
  <c r="P1549"/>
  <c r="P1548"/>
  <c r="P1547"/>
  <c r="P1546"/>
  <c r="P1545"/>
  <c r="P1544"/>
  <c r="P1543"/>
  <c r="P1542"/>
  <c r="P1541"/>
  <c r="P1540"/>
  <c r="P1539"/>
  <c r="P1538"/>
  <c r="P1537"/>
  <c r="P1536"/>
  <c r="P1535"/>
  <c r="P1534"/>
  <c r="P1533"/>
  <c r="P1532"/>
  <c r="P1531"/>
  <c r="P1530"/>
  <c r="P1529"/>
  <c r="P1528"/>
  <c r="P1527"/>
  <c r="P1526"/>
  <c r="P1525"/>
  <c r="P1524"/>
  <c r="P1523"/>
  <c r="P1522"/>
  <c r="P1521"/>
  <c r="P1520"/>
  <c r="P1519"/>
  <c r="P1518"/>
  <c r="P1516"/>
  <c r="P1515"/>
  <c r="P1514"/>
  <c r="P1513"/>
  <c r="P1512"/>
  <c r="P1511"/>
  <c r="P1510"/>
  <c r="P1509"/>
  <c r="P1508"/>
  <c r="P1507"/>
  <c r="P1506"/>
  <c r="P1505"/>
  <c r="P1504"/>
  <c r="P1502"/>
  <c r="P1500"/>
  <c r="P1499"/>
  <c r="P1498"/>
  <c r="P1497"/>
  <c r="P1495"/>
  <c r="P1494"/>
  <c r="P1493"/>
  <c r="P1492"/>
  <c r="P1491"/>
  <c r="P1490"/>
  <c r="P1489"/>
  <c r="P1488"/>
  <c r="P1487"/>
  <c r="P1484"/>
  <c r="P1483"/>
  <c r="P1482"/>
  <c r="P1481"/>
  <c r="P1480"/>
  <c r="P1479"/>
  <c r="P1478"/>
  <c r="P1477"/>
  <c r="P1476"/>
  <c r="P1475"/>
  <c r="P1474"/>
  <c r="P1473"/>
  <c r="P1472"/>
  <c r="P1468"/>
  <c r="P1467"/>
  <c r="P1466"/>
  <c r="P1465"/>
  <c r="P1464"/>
  <c r="P1463"/>
  <c r="P1461"/>
  <c r="P1460"/>
  <c r="P1459"/>
  <c r="P1458"/>
  <c r="P1457"/>
  <c r="P1456"/>
  <c r="P1454"/>
  <c r="P1452"/>
  <c r="P1450"/>
  <c r="P1449"/>
  <c r="P1447"/>
  <c r="P1446"/>
  <c r="P1443"/>
  <c r="P1442"/>
  <c r="P1440"/>
  <c r="P1439"/>
  <c r="P1438"/>
  <c r="P1437"/>
  <c r="P1435"/>
  <c r="P1434"/>
  <c r="P1433"/>
  <c r="P1432"/>
  <c r="P1431"/>
  <c r="P1430"/>
  <c r="P1429"/>
  <c r="P1428"/>
  <c r="P1427"/>
  <c r="P1426"/>
  <c r="P1420"/>
  <c r="P1419"/>
  <c r="P1418"/>
  <c r="P1417"/>
  <c r="P1416"/>
  <c r="P1415"/>
  <c r="P1414"/>
  <c r="P1413"/>
  <c r="P1412"/>
  <c r="P1411"/>
  <c r="P1410"/>
  <c r="P1409"/>
  <c r="P1408"/>
  <c r="P1407"/>
  <c r="P1406"/>
  <c r="P1405"/>
  <c r="P1404"/>
  <c r="P1403"/>
  <c r="P1402"/>
  <c r="P1401"/>
  <c r="P1400"/>
  <c r="P1399"/>
  <c r="P1398"/>
  <c r="P1397"/>
  <c r="P1396"/>
  <c r="P1395"/>
  <c r="P1394"/>
  <c r="P1393"/>
  <c r="P1392"/>
  <c r="P1391"/>
  <c r="P1390"/>
  <c r="P1389"/>
  <c r="P1388"/>
  <c r="P1387"/>
  <c r="P1386"/>
  <c r="P1385"/>
  <c r="P1384"/>
  <c r="P1383"/>
  <c r="P1382"/>
  <c r="P1381"/>
  <c r="P1380"/>
  <c r="P1379"/>
  <c r="P1378"/>
  <c r="P1377"/>
  <c r="P1376"/>
  <c r="P1373"/>
  <c r="P1372"/>
  <c r="P1371"/>
  <c r="P1370"/>
  <c r="P1369"/>
  <c r="P1368"/>
  <c r="P1367"/>
  <c r="P1366"/>
  <c r="P1365"/>
  <c r="P1364"/>
  <c r="P1363"/>
  <c r="P1362"/>
  <c r="P1361"/>
  <c r="P1360"/>
  <c r="P1359"/>
  <c r="P1357"/>
  <c r="P1354"/>
  <c r="P1353"/>
  <c r="P1352"/>
  <c r="P1351"/>
  <c r="P1350"/>
  <c r="P1349"/>
  <c r="P1348"/>
  <c r="P1347"/>
  <c r="P1346"/>
  <c r="P1345"/>
  <c r="P1344"/>
  <c r="P1342"/>
  <c r="P1341"/>
  <c r="P1340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3"/>
  <c r="P1312"/>
  <c r="P1311"/>
  <c r="P1310"/>
  <c r="P1309"/>
  <c r="P1308"/>
  <c r="P1307"/>
  <c r="P1306"/>
  <c r="P1305"/>
  <c r="P1304"/>
  <c r="P1303"/>
  <c r="P1302"/>
  <c r="P1301"/>
  <c r="P1300"/>
  <c r="P1299"/>
  <c r="P1298"/>
  <c r="P1297"/>
  <c r="P1296"/>
  <c r="P1295"/>
  <c r="P1294"/>
  <c r="P1293"/>
  <c r="P1292"/>
  <c r="P1291"/>
  <c r="P1290"/>
  <c r="P1289"/>
  <c r="P1288"/>
  <c r="P1287"/>
  <c r="P1286"/>
  <c r="P1283"/>
  <c r="P1279"/>
  <c r="P1278"/>
  <c r="P1277"/>
  <c r="P1276"/>
  <c r="P1275"/>
  <c r="P1274"/>
  <c r="P1273"/>
  <c r="P1272"/>
  <c r="P1271"/>
  <c r="P1270"/>
  <c r="P1269"/>
  <c r="P1268"/>
  <c r="P1267"/>
  <c r="P1266"/>
  <c r="P1265"/>
  <c r="P1264"/>
  <c r="P1262"/>
  <c r="P1261"/>
  <c r="P1260"/>
  <c r="P1259"/>
  <c r="P1257"/>
  <c r="P1256"/>
  <c r="P1255"/>
  <c r="P1254"/>
  <c r="P1252"/>
  <c r="P1251"/>
  <c r="P1250"/>
  <c r="P1249"/>
  <c r="P1248"/>
  <c r="P1247"/>
  <c r="P1246"/>
  <c r="P1245"/>
  <c r="P1244"/>
  <c r="P1243"/>
  <c r="P1242"/>
  <c r="P1241"/>
  <c r="P1240"/>
  <c r="P1239"/>
  <c r="P1238"/>
  <c r="P1237"/>
  <c r="P1236"/>
  <c r="P1235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1"/>
  <c r="P1202"/>
  <c r="P1201"/>
  <c r="P1199"/>
  <c r="P1197"/>
  <c r="P1196"/>
  <c r="P1195"/>
  <c r="P1194"/>
  <c r="P1193"/>
  <c r="P1191"/>
  <c r="P1188"/>
  <c r="P1187"/>
  <c r="P1186"/>
  <c r="P1185"/>
  <c r="P1184"/>
  <c r="P1183"/>
  <c r="P1182"/>
  <c r="P1180"/>
  <c r="P1178"/>
  <c r="P1172"/>
  <c r="P1171"/>
  <c r="P1170"/>
  <c r="P1169"/>
  <c r="P1168"/>
  <c r="P1167"/>
  <c r="P1166"/>
  <c r="P1164"/>
  <c r="P1163"/>
  <c r="P1162"/>
  <c r="P1161"/>
  <c r="P1160"/>
  <c r="P1159"/>
  <c r="P1158"/>
  <c r="P1156"/>
  <c r="P1154"/>
  <c r="P1151"/>
  <c r="P1150"/>
  <c r="P1149"/>
  <c r="P1147"/>
  <c r="P1146"/>
  <c r="P1145"/>
  <c r="P1142"/>
  <c r="P1140"/>
  <c r="P1138"/>
  <c r="P1136"/>
  <c r="P1135"/>
  <c r="P1134"/>
  <c r="P1132"/>
  <c r="P1130"/>
  <c r="P1129"/>
  <c r="P1115"/>
  <c r="P1110"/>
  <c r="P1053"/>
  <c r="P1049"/>
  <c r="P1043"/>
  <c r="P1037"/>
  <c r="P1016"/>
  <c r="P985"/>
  <c r="P977"/>
  <c r="P967"/>
  <c r="P951"/>
  <c r="P945"/>
  <c r="P938"/>
  <c r="P928"/>
  <c r="P924"/>
  <c r="P921"/>
  <c r="P920"/>
  <c r="P919"/>
  <c r="P918"/>
  <c r="P903"/>
  <c r="P900"/>
  <c r="P899"/>
  <c r="P888"/>
  <c r="P883"/>
  <c r="P878"/>
  <c r="P873"/>
  <c r="P872"/>
  <c r="P861"/>
  <c r="P836"/>
  <c r="P832"/>
  <c r="P817"/>
  <c r="P815"/>
  <c r="P812"/>
  <c r="P802"/>
  <c r="P792"/>
  <c r="P788"/>
  <c r="P787"/>
  <c r="P783"/>
  <c r="P773"/>
  <c r="P748"/>
  <c r="P728"/>
  <c r="P724"/>
  <c r="P720"/>
  <c r="P717"/>
  <c r="P701"/>
  <c r="P687"/>
  <c r="P673"/>
  <c r="P672"/>
  <c r="P671"/>
  <c r="P667"/>
  <c r="P657"/>
  <c r="P648"/>
  <c r="P646"/>
  <c r="P630"/>
  <c r="P611"/>
  <c r="P599"/>
  <c r="P591"/>
  <c r="P587"/>
  <c r="P584"/>
  <c r="P580"/>
  <c r="P575"/>
  <c r="P570"/>
  <c r="P569"/>
  <c r="P566"/>
  <c r="P563"/>
  <c r="P560"/>
  <c r="P559"/>
  <c r="P558"/>
  <c r="P556"/>
  <c r="P554"/>
  <c r="P553"/>
  <c r="P552"/>
  <c r="P541"/>
  <c r="P530"/>
  <c r="P529"/>
  <c r="P528"/>
  <c r="P521"/>
  <c r="P518"/>
  <c r="P516"/>
  <c r="P514"/>
  <c r="P513"/>
  <c r="P511"/>
  <c r="P509"/>
  <c r="P508"/>
  <c r="P495"/>
  <c r="P494"/>
  <c r="P492"/>
  <c r="P491"/>
  <c r="P485"/>
  <c r="P473"/>
  <c r="P467"/>
  <c r="P450"/>
  <c r="P447"/>
  <c r="P446"/>
  <c r="P412"/>
  <c r="P408"/>
  <c r="P407"/>
  <c r="P403"/>
  <c r="P401"/>
  <c r="P400"/>
  <c r="P392"/>
  <c r="P364"/>
  <c r="P357"/>
  <c r="P355"/>
  <c r="P347"/>
  <c r="P343"/>
  <c r="P341"/>
  <c r="P327"/>
  <c r="P326"/>
  <c r="P318"/>
  <c r="P317"/>
  <c r="P316"/>
  <c r="P313"/>
  <c r="P309"/>
  <c r="P295"/>
  <c r="P294"/>
  <c r="P291"/>
  <c r="P290"/>
  <c r="P288"/>
  <c r="P287"/>
  <c r="P283"/>
  <c r="P272"/>
  <c r="P253"/>
  <c r="P250"/>
  <c r="P229"/>
  <c r="P215"/>
  <c r="P211"/>
  <c r="P210"/>
  <c r="P183"/>
  <c r="P182"/>
  <c r="P181"/>
  <c r="P172"/>
  <c r="P161"/>
  <c r="P159"/>
  <c r="P158"/>
  <c r="P151"/>
  <c r="P148"/>
  <c r="P147"/>
  <c r="P140"/>
  <c r="P131"/>
  <c r="P114"/>
  <c r="P90"/>
  <c r="P78"/>
  <c r="P72"/>
  <c r="P68"/>
  <c r="P62"/>
  <c r="P57"/>
  <c r="P51"/>
  <c r="P48"/>
  <c r="P39"/>
  <c r="P34"/>
  <c r="P33"/>
  <c r="P28"/>
  <c r="P25"/>
  <c r="P24"/>
  <c r="P2067"/>
  <c r="P2063"/>
  <c r="P1903"/>
  <c r="P1901"/>
  <c r="P1833"/>
  <c r="P1758"/>
  <c r="P1616"/>
  <c r="P1614"/>
  <c r="P1613"/>
  <c r="P1612"/>
  <c r="P1611"/>
  <c r="P1610"/>
  <c r="P1609"/>
  <c r="P1608"/>
  <c r="P1607"/>
  <c r="P1606"/>
  <c r="P1605"/>
  <c r="P1604"/>
  <c r="P1517"/>
  <c r="P1503"/>
  <c r="P1501"/>
  <c r="P1496"/>
  <c r="P1486"/>
  <c r="P1485"/>
  <c r="P1471"/>
  <c r="P1470"/>
  <c r="P1469"/>
  <c r="P1462"/>
  <c r="P1455"/>
  <c r="P1453"/>
  <c r="P1451"/>
  <c r="P1448"/>
  <c r="P1445"/>
  <c r="P1444"/>
  <c r="P1441"/>
  <c r="P1436"/>
  <c r="P1425"/>
  <c r="P1424"/>
  <c r="P1423"/>
  <c r="P1422"/>
  <c r="P1421"/>
  <c r="P1375"/>
  <c r="P1374"/>
  <c r="P1358"/>
  <c r="P1356"/>
  <c r="P1355"/>
  <c r="P1343"/>
  <c r="P1339"/>
  <c r="P1317"/>
  <c r="P1316"/>
  <c r="P1315"/>
  <c r="P1314"/>
  <c r="P1285"/>
  <c r="P1284"/>
  <c r="P1282"/>
  <c r="P1281"/>
  <c r="P1280"/>
  <c r="P1263"/>
  <c r="P1258"/>
  <c r="P1253"/>
  <c r="P1213"/>
  <c r="P1212"/>
  <c r="P1210"/>
  <c r="P1209"/>
  <c r="P1208"/>
  <c r="P1207"/>
  <c r="P1206"/>
  <c r="P1205"/>
  <c r="P1204"/>
  <c r="P1203"/>
  <c r="P1200"/>
  <c r="P1198"/>
  <c r="P1192"/>
  <c r="P1190"/>
  <c r="P1189"/>
  <c r="P1181"/>
  <c r="P1179"/>
  <c r="P1177"/>
  <c r="P1176"/>
  <c r="P1175"/>
  <c r="P1174"/>
  <c r="P1173"/>
  <c r="P1165"/>
  <c r="P1157"/>
  <c r="P1155"/>
  <c r="P1153"/>
  <c r="P1152"/>
  <c r="P1148"/>
  <c r="P1144"/>
  <c r="P1143"/>
  <c r="P1141"/>
  <c r="P1139"/>
  <c r="P1137"/>
  <c r="P1133"/>
  <c r="P1131"/>
  <c r="P1128"/>
  <c r="P1127"/>
  <c r="P1126"/>
  <c r="P1125"/>
  <c r="P1124"/>
  <c r="P1123"/>
  <c r="P1122"/>
  <c r="P1121"/>
  <c r="P1120"/>
  <c r="P1119"/>
  <c r="P1118"/>
  <c r="P1117"/>
  <c r="P1116"/>
  <c r="P1114"/>
  <c r="P1113"/>
  <c r="P1112"/>
  <c r="P1111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2"/>
  <c r="P1051"/>
  <c r="P1050"/>
  <c r="P1048"/>
  <c r="P1047"/>
  <c r="P1046"/>
  <c r="P1045"/>
  <c r="P1044"/>
  <c r="P1042"/>
  <c r="P1041"/>
  <c r="P1040"/>
  <c r="P1039"/>
  <c r="P1038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4"/>
  <c r="P983"/>
  <c r="P982"/>
  <c r="P981"/>
  <c r="P980"/>
  <c r="P979"/>
  <c r="P978"/>
  <c r="P976"/>
  <c r="P975"/>
  <c r="P974"/>
  <c r="P973"/>
  <c r="P972"/>
  <c r="P971"/>
  <c r="P970"/>
  <c r="P969"/>
  <c r="P968"/>
  <c r="P966"/>
  <c r="P965"/>
  <c r="P964"/>
  <c r="P963"/>
  <c r="P962"/>
  <c r="P961"/>
  <c r="P960"/>
  <c r="P959"/>
  <c r="P958"/>
  <c r="P957"/>
  <c r="P956"/>
  <c r="P955"/>
  <c r="P954"/>
  <c r="P953"/>
  <c r="P952"/>
  <c r="P950"/>
  <c r="P949"/>
  <c r="P948"/>
  <c r="P947"/>
  <c r="P946"/>
  <c r="P944"/>
  <c r="P943"/>
  <c r="P942"/>
  <c r="P941"/>
  <c r="P940"/>
  <c r="P939"/>
  <c r="P937"/>
  <c r="P936"/>
  <c r="P935"/>
  <c r="P934"/>
  <c r="P933"/>
  <c r="P932"/>
  <c r="P931"/>
  <c r="P930"/>
  <c r="P929"/>
  <c r="P927"/>
  <c r="P926"/>
  <c r="P925"/>
  <c r="P923"/>
  <c r="P922"/>
  <c r="P917"/>
  <c r="P916"/>
  <c r="P915"/>
  <c r="P914"/>
  <c r="P913"/>
  <c r="P912"/>
  <c r="P911"/>
  <c r="P910"/>
  <c r="P909"/>
  <c r="P908"/>
  <c r="P907"/>
  <c r="P906"/>
  <c r="P905"/>
  <c r="P904"/>
  <c r="P902"/>
  <c r="P901"/>
  <c r="P898"/>
  <c r="P897"/>
  <c r="P896"/>
  <c r="P895"/>
  <c r="P894"/>
  <c r="P893"/>
  <c r="P892"/>
  <c r="P891"/>
  <c r="P890"/>
  <c r="P889"/>
  <c r="P887"/>
  <c r="P886"/>
  <c r="P885"/>
  <c r="P884"/>
  <c r="P882"/>
  <c r="P881"/>
  <c r="P880"/>
  <c r="P879"/>
  <c r="P877"/>
  <c r="P876"/>
  <c r="P875"/>
  <c r="P874"/>
  <c r="P871"/>
  <c r="P870"/>
  <c r="P869"/>
  <c r="P868"/>
  <c r="P867"/>
  <c r="P866"/>
  <c r="P865"/>
  <c r="P864"/>
  <c r="P863"/>
  <c r="P862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5"/>
  <c r="P834"/>
  <c r="P833"/>
  <c r="P831"/>
  <c r="P830"/>
  <c r="P829"/>
  <c r="P828"/>
  <c r="P827"/>
  <c r="P826"/>
  <c r="P825"/>
  <c r="P824"/>
  <c r="P823"/>
  <c r="P822"/>
  <c r="P821"/>
  <c r="P820"/>
  <c r="P819"/>
  <c r="P818"/>
  <c r="P816"/>
  <c r="P814"/>
  <c r="P813"/>
  <c r="P811"/>
  <c r="P810"/>
  <c r="P809"/>
  <c r="P808"/>
  <c r="P807"/>
  <c r="P806"/>
  <c r="P805"/>
  <c r="P804"/>
  <c r="P803"/>
  <c r="P801"/>
  <c r="P800"/>
  <c r="P799"/>
  <c r="P798"/>
  <c r="P797"/>
  <c r="P796"/>
  <c r="P795"/>
  <c r="P794"/>
  <c r="P793"/>
  <c r="P791"/>
  <c r="P790"/>
  <c r="P789"/>
  <c r="P786"/>
  <c r="P785"/>
  <c r="P784"/>
  <c r="P782"/>
  <c r="P781"/>
  <c r="P780"/>
  <c r="P779"/>
  <c r="P778"/>
  <c r="P777"/>
  <c r="P776"/>
  <c r="P775"/>
  <c r="P774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7"/>
  <c r="P726"/>
  <c r="P725"/>
  <c r="P723"/>
  <c r="P722"/>
  <c r="P721"/>
  <c r="P719"/>
  <c r="P718"/>
  <c r="P716"/>
  <c r="P715"/>
  <c r="P714"/>
  <c r="P713"/>
  <c r="P712"/>
  <c r="P711"/>
  <c r="P710"/>
  <c r="P709"/>
  <c r="P708"/>
  <c r="P707"/>
  <c r="P706"/>
  <c r="P705"/>
  <c r="P704"/>
  <c r="P703"/>
  <c r="P702"/>
  <c r="P700"/>
  <c r="P699"/>
  <c r="P698"/>
  <c r="P697"/>
  <c r="P696"/>
  <c r="P695"/>
  <c r="P694"/>
  <c r="P693"/>
  <c r="P692"/>
  <c r="P691"/>
  <c r="P690"/>
  <c r="P689"/>
  <c r="P688"/>
  <c r="P686"/>
  <c r="P685"/>
  <c r="P684"/>
  <c r="P683"/>
  <c r="P682"/>
  <c r="P681"/>
  <c r="P680"/>
  <c r="P679"/>
  <c r="P678"/>
  <c r="P677"/>
  <c r="P676"/>
  <c r="P675"/>
  <c r="P674"/>
  <c r="P670"/>
  <c r="P669"/>
  <c r="P668"/>
  <c r="P666"/>
  <c r="P665"/>
  <c r="P664"/>
  <c r="P663"/>
  <c r="P662"/>
  <c r="P661"/>
  <c r="P660"/>
  <c r="P659"/>
  <c r="P658"/>
  <c r="P656"/>
  <c r="P655"/>
  <c r="P654"/>
  <c r="P653"/>
  <c r="P652"/>
  <c r="P651"/>
  <c r="P650"/>
  <c r="P649"/>
  <c r="P647"/>
  <c r="P645"/>
  <c r="P644"/>
  <c r="P643"/>
  <c r="P642"/>
  <c r="P641"/>
  <c r="P640"/>
  <c r="P639"/>
  <c r="P638"/>
  <c r="P637"/>
  <c r="P636"/>
  <c r="P635"/>
  <c r="P634"/>
  <c r="P633"/>
  <c r="P632"/>
  <c r="P631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0"/>
  <c r="P609"/>
  <c r="P608"/>
  <c r="P607"/>
  <c r="P606"/>
  <c r="P605"/>
  <c r="P604"/>
  <c r="P603"/>
  <c r="P602"/>
  <c r="P601"/>
  <c r="P600"/>
  <c r="P598"/>
  <c r="P597"/>
  <c r="P596"/>
  <c r="P595"/>
  <c r="P594"/>
  <c r="P593"/>
  <c r="P592"/>
  <c r="P590"/>
  <c r="P589"/>
  <c r="P588"/>
  <c r="P586"/>
  <c r="P585"/>
  <c r="P583"/>
  <c r="P582"/>
  <c r="P581"/>
  <c r="P579"/>
  <c r="P578"/>
  <c r="P577"/>
  <c r="P576"/>
  <c r="P574"/>
  <c r="P573"/>
  <c r="P572"/>
  <c r="P571"/>
  <c r="P568"/>
  <c r="P567"/>
  <c r="P565"/>
  <c r="P564"/>
  <c r="P562"/>
  <c r="P561"/>
  <c r="P557"/>
  <c r="P555"/>
  <c r="P551"/>
  <c r="P550"/>
  <c r="P549"/>
  <c r="P548"/>
  <c r="P547"/>
  <c r="P546"/>
  <c r="P545"/>
  <c r="P544"/>
  <c r="P543"/>
  <c r="P542"/>
  <c r="P540"/>
  <c r="P539"/>
  <c r="P538"/>
  <c r="P537"/>
  <c r="P536"/>
  <c r="P535"/>
  <c r="P534"/>
  <c r="P533"/>
  <c r="P532"/>
  <c r="P531"/>
  <c r="P527"/>
  <c r="P526"/>
  <c r="P525"/>
  <c r="P524"/>
  <c r="P523"/>
  <c r="P522"/>
  <c r="P520"/>
  <c r="P519"/>
  <c r="P517"/>
  <c r="P515"/>
  <c r="P512"/>
  <c r="P510"/>
  <c r="P507"/>
  <c r="P506"/>
  <c r="P505"/>
  <c r="P504"/>
  <c r="P503"/>
  <c r="P502"/>
  <c r="P501"/>
  <c r="P500"/>
  <c r="P499"/>
  <c r="P498"/>
  <c r="P497"/>
  <c r="P496"/>
  <c r="P493"/>
  <c r="P490"/>
  <c r="P489"/>
  <c r="P488"/>
  <c r="P487"/>
  <c r="P486"/>
  <c r="P484"/>
  <c r="P483"/>
  <c r="P482"/>
  <c r="P481"/>
  <c r="P480"/>
  <c r="P479"/>
  <c r="P478"/>
  <c r="P477"/>
  <c r="P476"/>
  <c r="P475"/>
  <c r="P474"/>
  <c r="P472"/>
  <c r="P471"/>
  <c r="P470"/>
  <c r="P469"/>
  <c r="P468"/>
  <c r="P466"/>
  <c r="P465"/>
  <c r="P464"/>
  <c r="P463"/>
  <c r="P462"/>
  <c r="P461"/>
  <c r="P460"/>
  <c r="P459"/>
  <c r="P458"/>
  <c r="P457"/>
  <c r="P456"/>
  <c r="P455"/>
  <c r="P454"/>
  <c r="P453"/>
  <c r="P452"/>
  <c r="P451"/>
  <c r="P449"/>
  <c r="P448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1"/>
  <c r="P410"/>
  <c r="P409"/>
  <c r="P406"/>
  <c r="P405"/>
  <c r="P404"/>
  <c r="P402"/>
  <c r="P399"/>
  <c r="P398"/>
  <c r="P397"/>
  <c r="P396"/>
  <c r="P395"/>
  <c r="P394"/>
  <c r="P393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3"/>
  <c r="P362"/>
  <c r="P361"/>
  <c r="P360"/>
  <c r="P359"/>
  <c r="P358"/>
  <c r="P356"/>
  <c r="P354"/>
  <c r="P353"/>
  <c r="P352"/>
  <c r="P351"/>
  <c r="P350"/>
  <c r="P349"/>
  <c r="P348"/>
  <c r="P346"/>
  <c r="P345"/>
  <c r="P344"/>
  <c r="P342"/>
  <c r="P340"/>
  <c r="P339"/>
  <c r="P338"/>
  <c r="P337"/>
  <c r="P336"/>
  <c r="P335"/>
  <c r="P334"/>
  <c r="P333"/>
  <c r="P332"/>
  <c r="P331"/>
  <c r="P330"/>
  <c r="P329"/>
  <c r="P328"/>
  <c r="P325"/>
  <c r="P324"/>
  <c r="P323"/>
  <c r="P322"/>
  <c r="P321"/>
  <c r="P320"/>
  <c r="P319"/>
  <c r="P315"/>
  <c r="P314"/>
  <c r="P312"/>
  <c r="P311"/>
  <c r="P310"/>
  <c r="P308"/>
  <c r="P307"/>
  <c r="P306"/>
  <c r="P305"/>
  <c r="P304"/>
  <c r="P303"/>
  <c r="P302"/>
  <c r="P301"/>
  <c r="P300"/>
  <c r="P299"/>
  <c r="P298"/>
  <c r="P297"/>
  <c r="P296"/>
  <c r="P293"/>
  <c r="P292"/>
  <c r="P289"/>
  <c r="P286"/>
  <c r="P285"/>
  <c r="P284"/>
  <c r="P282"/>
  <c r="P281"/>
  <c r="P280"/>
  <c r="P279"/>
  <c r="P278"/>
  <c r="P277"/>
  <c r="P276"/>
  <c r="P275"/>
  <c r="P274"/>
  <c r="P273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2"/>
  <c r="P251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8"/>
  <c r="P227"/>
  <c r="P226"/>
  <c r="P225"/>
  <c r="P224"/>
  <c r="P223"/>
  <c r="P222"/>
  <c r="P221"/>
  <c r="P220"/>
  <c r="P219"/>
  <c r="P218"/>
  <c r="P217"/>
  <c r="P216"/>
  <c r="P214"/>
  <c r="P213"/>
  <c r="P212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0"/>
  <c r="P179"/>
  <c r="P178"/>
  <c r="P177"/>
  <c r="P176"/>
  <c r="P175"/>
  <c r="P174"/>
  <c r="P173"/>
  <c r="P171"/>
  <c r="P170"/>
  <c r="P169"/>
  <c r="P168"/>
  <c r="P167"/>
  <c r="P166"/>
  <c r="P165"/>
  <c r="P164"/>
  <c r="P163"/>
  <c r="P162"/>
  <c r="P160"/>
  <c r="P156"/>
  <c r="P155"/>
  <c r="P154"/>
  <c r="P152"/>
  <c r="P150"/>
  <c r="P149"/>
  <c r="P146"/>
  <c r="P144"/>
  <c r="P143"/>
  <c r="P142"/>
  <c r="P139"/>
  <c r="P138"/>
  <c r="P136"/>
  <c r="P135"/>
  <c r="P134"/>
  <c r="P132"/>
  <c r="P130"/>
  <c r="P128"/>
  <c r="P127"/>
  <c r="P126"/>
  <c r="P124"/>
  <c r="P123"/>
  <c r="P122"/>
  <c r="P120"/>
  <c r="P119"/>
  <c r="P118"/>
  <c r="P116"/>
  <c r="P115"/>
  <c r="P112"/>
  <c r="P111"/>
  <c r="P110"/>
  <c r="P108"/>
  <c r="P107"/>
  <c r="P106"/>
  <c r="P104"/>
  <c r="P103"/>
  <c r="P102"/>
  <c r="P100"/>
  <c r="P99"/>
  <c r="P98"/>
  <c r="P96"/>
  <c r="P95"/>
  <c r="P94"/>
  <c r="P92"/>
  <c r="P91"/>
  <c r="P88"/>
  <c r="P87"/>
  <c r="P86"/>
  <c r="P84"/>
  <c r="P83"/>
  <c r="P82"/>
  <c r="P80"/>
  <c r="P79"/>
  <c r="P76"/>
  <c r="P75"/>
  <c r="P74"/>
  <c r="P71"/>
  <c r="P70"/>
  <c r="P69"/>
  <c r="P67"/>
  <c r="P66"/>
  <c r="P64"/>
  <c r="P63"/>
  <c r="P60"/>
  <c r="P59"/>
  <c r="P58"/>
  <c r="P56"/>
  <c r="P55"/>
  <c r="P54"/>
  <c r="P52"/>
  <c r="P50"/>
  <c r="P47"/>
  <c r="P46"/>
  <c r="P44"/>
  <c r="P43"/>
  <c r="P42"/>
  <c r="P40"/>
  <c r="P38"/>
  <c r="P36"/>
  <c r="P35"/>
  <c r="P32"/>
  <c r="P31"/>
  <c r="P30"/>
  <c r="P27"/>
  <c r="P26"/>
  <c r="P23"/>
  <c r="P22"/>
  <c r="P20"/>
  <c r="P19"/>
  <c r="P18"/>
  <c r="P16"/>
  <c r="P15"/>
  <c r="P14"/>
  <c r="P12"/>
  <c r="P11"/>
  <c r="P10"/>
  <c r="P8"/>
  <c r="P7"/>
  <c r="P6"/>
  <c r="P4"/>
  <c r="P3"/>
  <c r="P2"/>
  <c r="M1086" i="6"/>
  <c r="M672"/>
  <c r="M650"/>
  <c r="M597"/>
  <c r="M594"/>
  <c r="M592"/>
  <c r="M587"/>
  <c r="M586"/>
  <c r="M583"/>
  <c r="M582"/>
  <c r="M579"/>
  <c r="M512"/>
  <c r="M504"/>
  <c r="M450"/>
  <c r="M333"/>
  <c r="M297"/>
  <c r="M134"/>
  <c r="M95"/>
  <c r="M56"/>
  <c r="M51"/>
  <c r="M42"/>
  <c r="M39"/>
  <c r="M33"/>
  <c r="M30"/>
  <c r="M28"/>
  <c r="M25"/>
  <c r="M24"/>
  <c r="M19"/>
  <c r="M17"/>
  <c r="M13"/>
  <c r="M12"/>
  <c r="M11"/>
  <c r="M10"/>
  <c r="M9"/>
  <c r="M6"/>
  <c r="M5"/>
  <c r="M4"/>
  <c r="M3"/>
  <c r="M2"/>
  <c r="L2070"/>
  <c r="M2070" s="1"/>
  <c r="L2069"/>
  <c r="M2069" s="1"/>
  <c r="L2068"/>
  <c r="M2068" s="1"/>
  <c r="L2067"/>
  <c r="M2067" s="1"/>
  <c r="L2066"/>
  <c r="M2066" s="1"/>
  <c r="L2065"/>
  <c r="M2065" s="1"/>
  <c r="L2064"/>
  <c r="M2064" s="1"/>
  <c r="L2063"/>
  <c r="M2063" s="1"/>
  <c r="L2062"/>
  <c r="M2062" s="1"/>
  <c r="L2061"/>
  <c r="M2061" s="1"/>
  <c r="L2060"/>
  <c r="M2060" s="1"/>
  <c r="L2059"/>
  <c r="M2059" s="1"/>
  <c r="L2058"/>
  <c r="M2058" s="1"/>
  <c r="L2057"/>
  <c r="M2057" s="1"/>
  <c r="L2056"/>
  <c r="M2056" s="1"/>
  <c r="L2055"/>
  <c r="M2055" s="1"/>
  <c r="L2054"/>
  <c r="M2054" s="1"/>
  <c r="L2053"/>
  <c r="M2053" s="1"/>
  <c r="L2052"/>
  <c r="M2052" s="1"/>
  <c r="L2051"/>
  <c r="M2051" s="1"/>
  <c r="L2050"/>
  <c r="M2050" s="1"/>
  <c r="L2049"/>
  <c r="M2049" s="1"/>
  <c r="L2048"/>
  <c r="M2048" s="1"/>
  <c r="L2047"/>
  <c r="M2047" s="1"/>
  <c r="L2046"/>
  <c r="M2046" s="1"/>
  <c r="L2045"/>
  <c r="M2045" s="1"/>
  <c r="L2044"/>
  <c r="M2044" s="1"/>
  <c r="L2043"/>
  <c r="M2043" s="1"/>
  <c r="L2042"/>
  <c r="M2042" s="1"/>
  <c r="L2041"/>
  <c r="M2041" s="1"/>
  <c r="L2040"/>
  <c r="M2040" s="1"/>
  <c r="L2039"/>
  <c r="M2039" s="1"/>
  <c r="L2038"/>
  <c r="M2038" s="1"/>
  <c r="L2037"/>
  <c r="M2037" s="1"/>
  <c r="L2036"/>
  <c r="M2036" s="1"/>
  <c r="L2035"/>
  <c r="M2035" s="1"/>
  <c r="L2034"/>
  <c r="M2034" s="1"/>
  <c r="L2033"/>
  <c r="M2033" s="1"/>
  <c r="L2032"/>
  <c r="M2032" s="1"/>
  <c r="L2031"/>
  <c r="M2031" s="1"/>
  <c r="L2030"/>
  <c r="M2030" s="1"/>
  <c r="L2029"/>
  <c r="M2029" s="1"/>
  <c r="L2028"/>
  <c r="M2028" s="1"/>
  <c r="L2027"/>
  <c r="M2027" s="1"/>
  <c r="L2026"/>
  <c r="M2026" s="1"/>
  <c r="L2025"/>
  <c r="M2025" s="1"/>
  <c r="L2024"/>
  <c r="M2024" s="1"/>
  <c r="L2023"/>
  <c r="M2023" s="1"/>
  <c r="L2022"/>
  <c r="M2022" s="1"/>
  <c r="L2021"/>
  <c r="M2021" s="1"/>
  <c r="L2020"/>
  <c r="M2020" s="1"/>
  <c r="L2019"/>
  <c r="M2019" s="1"/>
  <c r="L2018"/>
  <c r="M2018" s="1"/>
  <c r="L2017"/>
  <c r="M2017" s="1"/>
  <c r="L2016"/>
  <c r="M2016" s="1"/>
  <c r="L2015"/>
  <c r="M2015" s="1"/>
  <c r="L2014"/>
  <c r="M2014" s="1"/>
  <c r="L2013"/>
  <c r="M2013" s="1"/>
  <c r="L2012"/>
  <c r="M2012" s="1"/>
  <c r="L2011"/>
  <c r="M2011" s="1"/>
  <c r="L2010"/>
  <c r="M2010" s="1"/>
  <c r="L2009"/>
  <c r="M2009" s="1"/>
  <c r="L2008"/>
  <c r="M2008" s="1"/>
  <c r="L2007"/>
  <c r="M2007" s="1"/>
  <c r="L2006"/>
  <c r="M2006" s="1"/>
  <c r="L2005"/>
  <c r="M2005" s="1"/>
  <c r="L2004"/>
  <c r="M2004" s="1"/>
  <c r="L2003"/>
  <c r="M2003" s="1"/>
  <c r="L2002"/>
  <c r="M2002" s="1"/>
  <c r="L2001"/>
  <c r="M2001" s="1"/>
  <c r="L2000"/>
  <c r="M2000" s="1"/>
  <c r="L1999"/>
  <c r="M1999" s="1"/>
  <c r="L1998"/>
  <c r="M1998" s="1"/>
  <c r="L1997"/>
  <c r="M1997" s="1"/>
  <c r="L1996"/>
  <c r="M1996" s="1"/>
  <c r="L1995"/>
  <c r="M1995" s="1"/>
  <c r="L1994"/>
  <c r="M1994" s="1"/>
  <c r="L1993"/>
  <c r="M1993" s="1"/>
  <c r="L1992"/>
  <c r="M1992" s="1"/>
  <c r="L1991"/>
  <c r="M1991" s="1"/>
  <c r="L1990"/>
  <c r="M1990" s="1"/>
  <c r="L1989"/>
  <c r="M1989" s="1"/>
  <c r="L1988"/>
  <c r="M1988" s="1"/>
  <c r="L1987"/>
  <c r="M1987" s="1"/>
  <c r="L1986"/>
  <c r="M1986" s="1"/>
  <c r="L1985"/>
  <c r="M1985" s="1"/>
  <c r="L1984"/>
  <c r="M1984" s="1"/>
  <c r="L1983"/>
  <c r="M1983" s="1"/>
  <c r="L1982"/>
  <c r="M1982" s="1"/>
  <c r="L1981"/>
  <c r="M1981" s="1"/>
  <c r="L1980"/>
  <c r="M1980" s="1"/>
  <c r="L1979"/>
  <c r="M1979" s="1"/>
  <c r="L1978"/>
  <c r="M1978" s="1"/>
  <c r="L1977"/>
  <c r="M1977" s="1"/>
  <c r="L1976"/>
  <c r="M1976" s="1"/>
  <c r="L1975"/>
  <c r="M1975" s="1"/>
  <c r="L1974"/>
  <c r="M1974" s="1"/>
  <c r="L1973"/>
  <c r="M1973" s="1"/>
  <c r="L1972"/>
  <c r="M1972" s="1"/>
  <c r="L1971"/>
  <c r="M1971" s="1"/>
  <c r="L1970"/>
  <c r="M1970" s="1"/>
  <c r="L1969"/>
  <c r="M1969" s="1"/>
  <c r="L1968"/>
  <c r="M1968" s="1"/>
  <c r="L1967"/>
  <c r="M1967" s="1"/>
  <c r="L1966"/>
  <c r="M1966" s="1"/>
  <c r="L1965"/>
  <c r="M1965" s="1"/>
  <c r="L1964"/>
  <c r="M1964" s="1"/>
  <c r="L1963"/>
  <c r="M1963" s="1"/>
  <c r="L1962"/>
  <c r="M1962" s="1"/>
  <c r="L1961"/>
  <c r="M1961" s="1"/>
  <c r="L1960"/>
  <c r="M1960" s="1"/>
  <c r="L1959"/>
  <c r="M1959" s="1"/>
  <c r="L1958"/>
  <c r="M1958" s="1"/>
  <c r="L1957"/>
  <c r="M1957" s="1"/>
  <c r="L1956"/>
  <c r="M1956" s="1"/>
  <c r="L1955"/>
  <c r="M1955" s="1"/>
  <c r="L1954"/>
  <c r="M1954" s="1"/>
  <c r="L1953"/>
  <c r="M1953" s="1"/>
  <c r="L1952"/>
  <c r="M1952" s="1"/>
  <c r="L1951"/>
  <c r="M1951" s="1"/>
  <c r="L1950"/>
  <c r="M1950" s="1"/>
  <c r="L1949"/>
  <c r="M1949" s="1"/>
  <c r="L1948"/>
  <c r="M1948" s="1"/>
  <c r="L1947"/>
  <c r="M1947" s="1"/>
  <c r="L1946"/>
  <c r="M1946" s="1"/>
  <c r="L1945"/>
  <c r="M1945" s="1"/>
  <c r="L1944"/>
  <c r="M1944" s="1"/>
  <c r="L1943"/>
  <c r="M1943" s="1"/>
  <c r="L1942"/>
  <c r="M1942" s="1"/>
  <c r="L1941"/>
  <c r="M1941" s="1"/>
  <c r="L1940"/>
  <c r="M1940" s="1"/>
  <c r="L1939"/>
  <c r="M1939" s="1"/>
  <c r="L1938"/>
  <c r="M1938" s="1"/>
  <c r="L1937"/>
  <c r="M1937" s="1"/>
  <c r="L1936"/>
  <c r="M1936" s="1"/>
  <c r="L1935"/>
  <c r="M1935" s="1"/>
  <c r="L1934"/>
  <c r="M1934" s="1"/>
  <c r="L1933"/>
  <c r="M1933" s="1"/>
  <c r="L1932"/>
  <c r="M1932" s="1"/>
  <c r="L1931"/>
  <c r="M1931" s="1"/>
  <c r="L1930"/>
  <c r="M1930" s="1"/>
  <c r="L1929"/>
  <c r="M1929" s="1"/>
  <c r="L1928"/>
  <c r="M1928" s="1"/>
  <c r="L1927"/>
  <c r="M1927" s="1"/>
  <c r="L1926"/>
  <c r="M1926" s="1"/>
  <c r="L1925"/>
  <c r="M1925" s="1"/>
  <c r="L1924"/>
  <c r="M1924" s="1"/>
  <c r="L1923"/>
  <c r="M1923" s="1"/>
  <c r="L1922"/>
  <c r="M1922" s="1"/>
  <c r="L1921"/>
  <c r="M1921" s="1"/>
  <c r="L1920"/>
  <c r="M1920" s="1"/>
  <c r="L1919"/>
  <c r="M1919" s="1"/>
  <c r="L1918"/>
  <c r="M1918" s="1"/>
  <c r="L1917"/>
  <c r="M1917" s="1"/>
  <c r="L1916"/>
  <c r="M1916" s="1"/>
  <c r="L1915"/>
  <c r="M1915" s="1"/>
  <c r="L1914"/>
  <c r="M1914" s="1"/>
  <c r="L1913"/>
  <c r="M1913" s="1"/>
  <c r="L1912"/>
  <c r="M1912" s="1"/>
  <c r="L1911"/>
  <c r="M1911" s="1"/>
  <c r="L1910"/>
  <c r="M1910" s="1"/>
  <c r="L1909"/>
  <c r="M1909" s="1"/>
  <c r="L1908"/>
  <c r="M1908" s="1"/>
  <c r="L1907"/>
  <c r="M1907" s="1"/>
  <c r="L1906"/>
  <c r="M1906" s="1"/>
  <c r="L1905"/>
  <c r="M1905" s="1"/>
  <c r="L1904"/>
  <c r="M1904" s="1"/>
  <c r="L1903"/>
  <c r="M1903" s="1"/>
  <c r="L1902"/>
  <c r="M1902" s="1"/>
  <c r="L1901"/>
  <c r="M1901" s="1"/>
  <c r="L1900"/>
  <c r="M1900" s="1"/>
  <c r="L1899"/>
  <c r="M1899" s="1"/>
  <c r="L1898"/>
  <c r="M1898" s="1"/>
  <c r="L1897"/>
  <c r="M1897" s="1"/>
  <c r="L1896"/>
  <c r="M1896" s="1"/>
  <c r="L1895"/>
  <c r="M1895" s="1"/>
  <c r="L1894"/>
  <c r="M1894" s="1"/>
  <c r="L1893"/>
  <c r="M1893" s="1"/>
  <c r="L1892"/>
  <c r="M1892" s="1"/>
  <c r="L1891"/>
  <c r="M1891" s="1"/>
  <c r="L1890"/>
  <c r="M1890" s="1"/>
  <c r="L1889"/>
  <c r="M1889" s="1"/>
  <c r="L1888"/>
  <c r="M1888" s="1"/>
  <c r="L1887"/>
  <c r="M1887" s="1"/>
  <c r="L1886"/>
  <c r="M1886" s="1"/>
  <c r="L1885"/>
  <c r="M1885" s="1"/>
  <c r="L1884"/>
  <c r="M1884" s="1"/>
  <c r="L1883"/>
  <c r="M1883" s="1"/>
  <c r="L1882"/>
  <c r="M1882" s="1"/>
  <c r="L1881"/>
  <c r="M1881" s="1"/>
  <c r="L1880"/>
  <c r="M1880" s="1"/>
  <c r="L1879"/>
  <c r="M1879" s="1"/>
  <c r="L1878"/>
  <c r="M1878" s="1"/>
  <c r="L1877"/>
  <c r="M1877" s="1"/>
  <c r="L1876"/>
  <c r="M1876" s="1"/>
  <c r="L1875"/>
  <c r="M1875" s="1"/>
  <c r="L1874"/>
  <c r="M1874" s="1"/>
  <c r="L1873"/>
  <c r="M1873" s="1"/>
  <c r="L1872"/>
  <c r="M1872" s="1"/>
  <c r="L1871"/>
  <c r="M1871" s="1"/>
  <c r="L1870"/>
  <c r="M1870" s="1"/>
  <c r="L1869"/>
  <c r="M1869" s="1"/>
  <c r="L1868"/>
  <c r="M1868" s="1"/>
  <c r="L1867"/>
  <c r="M1867" s="1"/>
  <c r="L1866"/>
  <c r="M1866" s="1"/>
  <c r="L1865"/>
  <c r="M1865" s="1"/>
  <c r="L1864"/>
  <c r="M1864" s="1"/>
  <c r="L1863"/>
  <c r="M1863" s="1"/>
  <c r="L1862"/>
  <c r="M1862" s="1"/>
  <c r="L1861"/>
  <c r="M1861" s="1"/>
  <c r="L1860"/>
  <c r="M1860" s="1"/>
  <c r="L1859"/>
  <c r="M1859" s="1"/>
  <c r="L1858"/>
  <c r="M1858" s="1"/>
  <c r="L1857"/>
  <c r="M1857" s="1"/>
  <c r="L1856"/>
  <c r="M1856" s="1"/>
  <c r="L1855"/>
  <c r="M1855" s="1"/>
  <c r="L1854"/>
  <c r="M1854" s="1"/>
  <c r="L1853"/>
  <c r="M1853" s="1"/>
  <c r="L1852"/>
  <c r="M1852" s="1"/>
  <c r="L1851"/>
  <c r="M1851" s="1"/>
  <c r="L1850"/>
  <c r="M1850" s="1"/>
  <c r="L1849"/>
  <c r="M1849" s="1"/>
  <c r="L1848"/>
  <c r="M1848" s="1"/>
  <c r="L1847"/>
  <c r="M1847" s="1"/>
  <c r="L1846"/>
  <c r="M1846" s="1"/>
  <c r="L1845"/>
  <c r="M1845" s="1"/>
  <c r="L1844"/>
  <c r="M1844" s="1"/>
  <c r="L1843"/>
  <c r="M1843" s="1"/>
  <c r="L1842"/>
  <c r="M1842" s="1"/>
  <c r="L1841"/>
  <c r="M1841" s="1"/>
  <c r="L1840"/>
  <c r="M1840" s="1"/>
  <c r="L1839"/>
  <c r="M1839" s="1"/>
  <c r="L1838"/>
  <c r="M1838" s="1"/>
  <c r="L1837"/>
  <c r="M1837" s="1"/>
  <c r="L1836"/>
  <c r="M1836" s="1"/>
  <c r="L1835"/>
  <c r="M1835" s="1"/>
  <c r="L1834"/>
  <c r="M1834" s="1"/>
  <c r="L1833"/>
  <c r="M1833" s="1"/>
  <c r="L1832"/>
  <c r="M1832" s="1"/>
  <c r="L1831"/>
  <c r="M1831" s="1"/>
  <c r="L1830"/>
  <c r="M1830" s="1"/>
  <c r="L1829"/>
  <c r="M1829" s="1"/>
  <c r="L1828"/>
  <c r="M1828" s="1"/>
  <c r="L1827"/>
  <c r="M1827" s="1"/>
  <c r="L1826"/>
  <c r="M1826" s="1"/>
  <c r="L1825"/>
  <c r="M1825" s="1"/>
  <c r="L1824"/>
  <c r="M1824" s="1"/>
  <c r="L1823"/>
  <c r="M1823" s="1"/>
  <c r="L1822"/>
  <c r="M1822" s="1"/>
  <c r="L1821"/>
  <c r="M1821" s="1"/>
  <c r="L1820"/>
  <c r="M1820" s="1"/>
  <c r="L1819"/>
  <c r="M1819" s="1"/>
  <c r="L1818"/>
  <c r="M1818" s="1"/>
  <c r="L1817"/>
  <c r="M1817" s="1"/>
  <c r="L1816"/>
  <c r="M1816" s="1"/>
  <c r="L1815"/>
  <c r="M1815" s="1"/>
  <c r="L1814"/>
  <c r="M1814" s="1"/>
  <c r="L1813"/>
  <c r="M1813" s="1"/>
  <c r="L1812"/>
  <c r="M1812" s="1"/>
  <c r="L1811"/>
  <c r="M1811" s="1"/>
  <c r="L1810"/>
  <c r="M1810" s="1"/>
  <c r="L1809"/>
  <c r="M1809" s="1"/>
  <c r="L1808"/>
  <c r="M1808" s="1"/>
  <c r="L1807"/>
  <c r="M1807" s="1"/>
  <c r="L1806"/>
  <c r="M1806" s="1"/>
  <c r="L1805"/>
  <c r="M1805" s="1"/>
  <c r="L1804"/>
  <c r="M1804" s="1"/>
  <c r="L1803"/>
  <c r="M1803" s="1"/>
  <c r="L1802"/>
  <c r="M1802" s="1"/>
  <c r="L1801"/>
  <c r="M1801" s="1"/>
  <c r="L1800"/>
  <c r="M1800" s="1"/>
  <c r="L1799"/>
  <c r="M1799" s="1"/>
  <c r="L1798"/>
  <c r="M1798" s="1"/>
  <c r="L1797"/>
  <c r="M1797" s="1"/>
  <c r="L1796"/>
  <c r="M1796" s="1"/>
  <c r="L1795"/>
  <c r="M1795" s="1"/>
  <c r="L1794"/>
  <c r="M1794" s="1"/>
  <c r="L1793"/>
  <c r="M1793" s="1"/>
  <c r="L1792"/>
  <c r="M1792" s="1"/>
  <c r="L1791"/>
  <c r="M1791" s="1"/>
  <c r="L1790"/>
  <c r="M1790" s="1"/>
  <c r="L1789"/>
  <c r="M1789" s="1"/>
  <c r="L1788"/>
  <c r="M1788" s="1"/>
  <c r="L1787"/>
  <c r="M1787" s="1"/>
  <c r="L1786"/>
  <c r="M1786" s="1"/>
  <c r="L1785"/>
  <c r="M1785" s="1"/>
  <c r="L1784"/>
  <c r="M1784" s="1"/>
  <c r="L1783"/>
  <c r="M1783" s="1"/>
  <c r="L1782"/>
  <c r="M1782" s="1"/>
  <c r="L1781"/>
  <c r="M1781" s="1"/>
  <c r="L1780"/>
  <c r="M1780" s="1"/>
  <c r="L1779"/>
  <c r="M1779" s="1"/>
  <c r="L1778"/>
  <c r="M1778" s="1"/>
  <c r="L1777"/>
  <c r="M1777" s="1"/>
  <c r="L1776"/>
  <c r="M1776" s="1"/>
  <c r="L1775"/>
  <c r="M1775" s="1"/>
  <c r="L1774"/>
  <c r="M1774" s="1"/>
  <c r="L1773"/>
  <c r="M1773" s="1"/>
  <c r="L1772"/>
  <c r="M1772" s="1"/>
  <c r="L1771"/>
  <c r="M1771" s="1"/>
  <c r="L1770"/>
  <c r="M1770" s="1"/>
  <c r="L1769"/>
  <c r="M1769" s="1"/>
  <c r="L1768"/>
  <c r="M1768" s="1"/>
  <c r="L1767"/>
  <c r="M1767" s="1"/>
  <c r="L1766"/>
  <c r="M1766" s="1"/>
  <c r="L1765"/>
  <c r="M1765" s="1"/>
  <c r="L1764"/>
  <c r="M1764" s="1"/>
  <c r="L1763"/>
  <c r="M1763" s="1"/>
  <c r="L1762"/>
  <c r="M1762" s="1"/>
  <c r="L1761"/>
  <c r="M1761" s="1"/>
  <c r="L1760"/>
  <c r="M1760" s="1"/>
  <c r="L1759"/>
  <c r="M1759" s="1"/>
  <c r="L1758"/>
  <c r="M1758" s="1"/>
  <c r="L1757"/>
  <c r="M1757" s="1"/>
  <c r="L1756"/>
  <c r="M1756" s="1"/>
  <c r="L1755"/>
  <c r="M1755" s="1"/>
  <c r="L1754"/>
  <c r="M1754" s="1"/>
  <c r="L1753"/>
  <c r="M1753" s="1"/>
  <c r="L1752"/>
  <c r="M1752" s="1"/>
  <c r="L1751"/>
  <c r="M1751" s="1"/>
  <c r="L1750"/>
  <c r="M1750" s="1"/>
  <c r="L1749"/>
  <c r="M1749" s="1"/>
  <c r="L1748"/>
  <c r="M1748" s="1"/>
  <c r="L1747"/>
  <c r="M1747" s="1"/>
  <c r="L1746"/>
  <c r="M1746" s="1"/>
  <c r="L1745"/>
  <c r="M1745" s="1"/>
  <c r="L1744"/>
  <c r="M1744" s="1"/>
  <c r="L1743"/>
  <c r="M1743" s="1"/>
  <c r="L1742"/>
  <c r="M1742" s="1"/>
  <c r="L1741"/>
  <c r="M1741" s="1"/>
  <c r="L1740"/>
  <c r="M1740" s="1"/>
  <c r="L1739"/>
  <c r="M1739" s="1"/>
  <c r="L1738"/>
  <c r="M1738" s="1"/>
  <c r="L1737"/>
  <c r="M1737" s="1"/>
  <c r="L1736"/>
  <c r="M1736" s="1"/>
  <c r="L1735"/>
  <c r="M1735" s="1"/>
  <c r="L1734"/>
  <c r="M1734" s="1"/>
  <c r="L1733"/>
  <c r="M1733" s="1"/>
  <c r="L1732"/>
  <c r="M1732" s="1"/>
  <c r="L1731"/>
  <c r="M1731" s="1"/>
  <c r="L1730"/>
  <c r="M1730" s="1"/>
  <c r="L1729"/>
  <c r="M1729" s="1"/>
  <c r="L1728"/>
  <c r="M1728" s="1"/>
  <c r="L1727"/>
  <c r="M1727" s="1"/>
  <c r="L1726"/>
  <c r="M1726" s="1"/>
  <c r="L1725"/>
  <c r="M1725" s="1"/>
  <c r="L1724"/>
  <c r="M1724" s="1"/>
  <c r="L1723"/>
  <c r="M1723" s="1"/>
  <c r="L1722"/>
  <c r="M1722" s="1"/>
  <c r="L1721"/>
  <c r="M1721" s="1"/>
  <c r="L1720"/>
  <c r="M1720" s="1"/>
  <c r="L1719"/>
  <c r="M1719" s="1"/>
  <c r="L1718"/>
  <c r="M1718" s="1"/>
  <c r="L1717"/>
  <c r="M1717" s="1"/>
  <c r="L1716"/>
  <c r="M1716" s="1"/>
  <c r="L1715"/>
  <c r="M1715" s="1"/>
  <c r="L1714"/>
  <c r="M1714" s="1"/>
  <c r="L1713"/>
  <c r="M1713" s="1"/>
  <c r="L1712"/>
  <c r="M1712" s="1"/>
  <c r="L1711"/>
  <c r="M1711" s="1"/>
  <c r="L1710"/>
  <c r="M1710" s="1"/>
  <c r="L1709"/>
  <c r="M1709" s="1"/>
  <c r="L1708"/>
  <c r="M1708" s="1"/>
  <c r="L1707"/>
  <c r="M1707" s="1"/>
  <c r="L1706"/>
  <c r="M1706" s="1"/>
  <c r="L1705"/>
  <c r="M1705" s="1"/>
  <c r="L1704"/>
  <c r="M1704" s="1"/>
  <c r="L1703"/>
  <c r="M1703" s="1"/>
  <c r="L1702"/>
  <c r="M1702" s="1"/>
  <c r="L1701"/>
  <c r="M1701" s="1"/>
  <c r="L1700"/>
  <c r="M1700" s="1"/>
  <c r="L1699"/>
  <c r="M1699" s="1"/>
  <c r="L1698"/>
  <c r="M1698" s="1"/>
  <c r="L1697"/>
  <c r="M1697" s="1"/>
  <c r="L1696"/>
  <c r="M1696" s="1"/>
  <c r="L1695"/>
  <c r="M1695" s="1"/>
  <c r="L1694"/>
  <c r="M1694" s="1"/>
  <c r="L1693"/>
  <c r="M1693" s="1"/>
  <c r="L1692"/>
  <c r="M1692" s="1"/>
  <c r="L1691"/>
  <c r="M1691" s="1"/>
  <c r="L1690"/>
  <c r="M1690" s="1"/>
  <c r="L1689"/>
  <c r="M1689" s="1"/>
  <c r="L1688"/>
  <c r="M1688" s="1"/>
  <c r="L1687"/>
  <c r="M1687" s="1"/>
  <c r="L1686"/>
  <c r="M1686" s="1"/>
  <c r="L1685"/>
  <c r="M1685" s="1"/>
  <c r="L1684"/>
  <c r="M1684" s="1"/>
  <c r="L1683"/>
  <c r="M1683" s="1"/>
  <c r="L1682"/>
  <c r="M1682" s="1"/>
  <c r="L1681"/>
  <c r="M1681" s="1"/>
  <c r="L1680"/>
  <c r="M1680" s="1"/>
  <c r="L1679"/>
  <c r="M1679" s="1"/>
  <c r="L1678"/>
  <c r="M1678" s="1"/>
  <c r="L1677"/>
  <c r="M1677" s="1"/>
  <c r="L1676"/>
  <c r="M1676" s="1"/>
  <c r="L1675"/>
  <c r="M1675" s="1"/>
  <c r="L1674"/>
  <c r="M1674" s="1"/>
  <c r="L1673"/>
  <c r="M1673" s="1"/>
  <c r="L1672"/>
  <c r="M1672" s="1"/>
  <c r="L1671"/>
  <c r="M1671" s="1"/>
  <c r="L1670"/>
  <c r="M1670" s="1"/>
  <c r="L1669"/>
  <c r="M1669" s="1"/>
  <c r="L1668"/>
  <c r="M1668" s="1"/>
  <c r="L1667"/>
  <c r="M1667" s="1"/>
  <c r="L1666"/>
  <c r="M1666" s="1"/>
  <c r="L1665"/>
  <c r="M1665" s="1"/>
  <c r="L1664"/>
  <c r="M1664" s="1"/>
  <c r="L1663"/>
  <c r="M1663" s="1"/>
  <c r="L1662"/>
  <c r="M1662" s="1"/>
  <c r="L1661"/>
  <c r="M1661" s="1"/>
  <c r="L1660"/>
  <c r="M1660" s="1"/>
  <c r="L1659"/>
  <c r="M1659" s="1"/>
  <c r="L1658"/>
  <c r="M1658" s="1"/>
  <c r="L1657"/>
  <c r="M1657" s="1"/>
  <c r="L1656"/>
  <c r="M1656" s="1"/>
  <c r="L1655"/>
  <c r="M1655" s="1"/>
  <c r="L1654"/>
  <c r="M1654" s="1"/>
  <c r="L1653"/>
  <c r="M1653" s="1"/>
  <c r="L1652"/>
  <c r="M1652" s="1"/>
  <c r="L1651"/>
  <c r="M1651" s="1"/>
  <c r="L1650"/>
  <c r="M1650" s="1"/>
  <c r="L1649"/>
  <c r="M1649" s="1"/>
  <c r="L1648"/>
  <c r="M1648" s="1"/>
  <c r="L1647"/>
  <c r="M1647" s="1"/>
  <c r="L1646"/>
  <c r="M1646" s="1"/>
  <c r="L1645"/>
  <c r="M1645" s="1"/>
  <c r="L1644"/>
  <c r="M1644" s="1"/>
  <c r="L1643"/>
  <c r="M1643" s="1"/>
  <c r="L1642"/>
  <c r="M1642" s="1"/>
  <c r="L1641"/>
  <c r="M1641" s="1"/>
  <c r="L1640"/>
  <c r="M1640" s="1"/>
  <c r="L1639"/>
  <c r="M1639" s="1"/>
  <c r="L1638"/>
  <c r="M1638" s="1"/>
  <c r="L1637"/>
  <c r="M1637" s="1"/>
  <c r="L1636"/>
  <c r="M1636" s="1"/>
  <c r="L1635"/>
  <c r="M1635" s="1"/>
  <c r="L1634"/>
  <c r="M1634" s="1"/>
  <c r="L1633"/>
  <c r="M1633" s="1"/>
  <c r="L1632"/>
  <c r="M1632" s="1"/>
  <c r="L1631"/>
  <c r="M1631" s="1"/>
  <c r="L1630"/>
  <c r="M1630" s="1"/>
  <c r="L1629"/>
  <c r="M1629" s="1"/>
  <c r="L1628"/>
  <c r="M1628" s="1"/>
  <c r="L1627"/>
  <c r="M1627" s="1"/>
  <c r="L1626"/>
  <c r="M1626" s="1"/>
  <c r="L1625"/>
  <c r="M1625" s="1"/>
  <c r="L1624"/>
  <c r="M1624" s="1"/>
  <c r="L1623"/>
  <c r="M1623" s="1"/>
  <c r="L1622"/>
  <c r="M1622" s="1"/>
  <c r="L1621"/>
  <c r="M1621" s="1"/>
  <c r="L1620"/>
  <c r="M1620" s="1"/>
  <c r="L1619"/>
  <c r="M1619" s="1"/>
  <c r="L1618"/>
  <c r="M1618" s="1"/>
  <c r="L1617"/>
  <c r="M1617" s="1"/>
  <c r="L1616"/>
  <c r="M1616" s="1"/>
  <c r="L1615"/>
  <c r="M1615" s="1"/>
  <c r="L1614"/>
  <c r="M1614" s="1"/>
  <c r="L1613"/>
  <c r="M1613" s="1"/>
  <c r="L1612"/>
  <c r="M1612" s="1"/>
  <c r="L1611"/>
  <c r="M1611" s="1"/>
  <c r="L1610"/>
  <c r="M1610" s="1"/>
  <c r="L1609"/>
  <c r="M1609" s="1"/>
  <c r="L1608"/>
  <c r="M1608" s="1"/>
  <c r="L1607"/>
  <c r="M1607" s="1"/>
  <c r="L1606"/>
  <c r="M1606" s="1"/>
  <c r="L1605"/>
  <c r="M1605" s="1"/>
  <c r="L1604"/>
  <c r="M1604" s="1"/>
  <c r="L1603"/>
  <c r="M1603" s="1"/>
  <c r="L1602"/>
  <c r="M1602" s="1"/>
  <c r="L1601"/>
  <c r="M1601" s="1"/>
  <c r="L1600"/>
  <c r="M1600" s="1"/>
  <c r="L1599"/>
  <c r="M1599" s="1"/>
  <c r="L1598"/>
  <c r="M1598" s="1"/>
  <c r="L1597"/>
  <c r="M1597" s="1"/>
  <c r="L1596"/>
  <c r="M1596" s="1"/>
  <c r="L1595"/>
  <c r="M1595" s="1"/>
  <c r="L1594"/>
  <c r="M1594" s="1"/>
  <c r="L1593"/>
  <c r="M1593" s="1"/>
  <c r="L1592"/>
  <c r="M1592" s="1"/>
  <c r="L1591"/>
  <c r="M1591" s="1"/>
  <c r="L1590"/>
  <c r="M1590" s="1"/>
  <c r="L1589"/>
  <c r="M1589" s="1"/>
  <c r="L1588"/>
  <c r="M1588" s="1"/>
  <c r="L1587"/>
  <c r="M1587" s="1"/>
  <c r="L1586"/>
  <c r="M1586" s="1"/>
  <c r="L1585"/>
  <c r="M1585" s="1"/>
  <c r="L1584"/>
  <c r="M1584" s="1"/>
  <c r="L1583"/>
  <c r="M1583" s="1"/>
  <c r="L1582"/>
  <c r="M1582" s="1"/>
  <c r="L1581"/>
  <c r="M1581" s="1"/>
  <c r="L1580"/>
  <c r="M1580" s="1"/>
  <c r="L1579"/>
  <c r="M1579" s="1"/>
  <c r="L1578"/>
  <c r="M1578" s="1"/>
  <c r="L1577"/>
  <c r="M1577" s="1"/>
  <c r="L1576"/>
  <c r="M1576" s="1"/>
  <c r="L1575"/>
  <c r="M1575" s="1"/>
  <c r="L1574"/>
  <c r="M1574" s="1"/>
  <c r="L1573"/>
  <c r="M1573" s="1"/>
  <c r="L1572"/>
  <c r="M1572" s="1"/>
  <c r="L1571"/>
  <c r="M1571" s="1"/>
  <c r="L1570"/>
  <c r="M1570" s="1"/>
  <c r="L1569"/>
  <c r="M1569" s="1"/>
  <c r="L1568"/>
  <c r="M1568" s="1"/>
  <c r="L1567"/>
  <c r="M1567" s="1"/>
  <c r="L1566"/>
  <c r="M1566" s="1"/>
  <c r="L1565"/>
  <c r="M1565" s="1"/>
  <c r="L1564"/>
  <c r="M1564" s="1"/>
  <c r="L1563"/>
  <c r="M1563" s="1"/>
  <c r="L1562"/>
  <c r="M1562" s="1"/>
  <c r="L1561"/>
  <c r="M1561" s="1"/>
  <c r="L1560"/>
  <c r="M1560" s="1"/>
  <c r="L1559"/>
  <c r="M1559" s="1"/>
  <c r="L1558"/>
  <c r="M1558" s="1"/>
  <c r="L1557"/>
  <c r="M1557" s="1"/>
  <c r="L1556"/>
  <c r="M1556" s="1"/>
  <c r="L1555"/>
  <c r="M1555" s="1"/>
  <c r="L1554"/>
  <c r="M1554" s="1"/>
  <c r="L1553"/>
  <c r="M1553" s="1"/>
  <c r="L1552"/>
  <c r="M1552" s="1"/>
  <c r="L1551"/>
  <c r="M1551" s="1"/>
  <c r="L1550"/>
  <c r="M1550" s="1"/>
  <c r="L1549"/>
  <c r="M1549" s="1"/>
  <c r="L1548"/>
  <c r="M1548" s="1"/>
  <c r="L1547"/>
  <c r="M1547" s="1"/>
  <c r="L1546"/>
  <c r="M1546" s="1"/>
  <c r="L1545"/>
  <c r="M1545" s="1"/>
  <c r="L1544"/>
  <c r="M1544" s="1"/>
  <c r="L1543"/>
  <c r="M1543" s="1"/>
  <c r="L1542"/>
  <c r="M1542" s="1"/>
  <c r="L1541"/>
  <c r="M1541" s="1"/>
  <c r="L1540"/>
  <c r="M1540" s="1"/>
  <c r="L1539"/>
  <c r="M1539" s="1"/>
  <c r="L1538"/>
  <c r="M1538" s="1"/>
  <c r="L1537"/>
  <c r="M1537" s="1"/>
  <c r="L1536"/>
  <c r="M1536" s="1"/>
  <c r="L1535"/>
  <c r="M1535" s="1"/>
  <c r="L1534"/>
  <c r="M1534" s="1"/>
  <c r="L1533"/>
  <c r="M1533" s="1"/>
  <c r="L1532"/>
  <c r="M1532" s="1"/>
  <c r="L1531"/>
  <c r="M1531" s="1"/>
  <c r="L1530"/>
  <c r="M1530" s="1"/>
  <c r="L1529"/>
  <c r="M1529" s="1"/>
  <c r="L1528"/>
  <c r="M1528" s="1"/>
  <c r="L1527"/>
  <c r="M1527" s="1"/>
  <c r="L1526"/>
  <c r="M1526" s="1"/>
  <c r="L1525"/>
  <c r="M1525" s="1"/>
  <c r="L1524"/>
  <c r="M1524" s="1"/>
  <c r="L1523"/>
  <c r="M1523" s="1"/>
  <c r="L1522"/>
  <c r="M1522" s="1"/>
  <c r="L1521"/>
  <c r="M1521" s="1"/>
  <c r="L1520"/>
  <c r="M1520" s="1"/>
  <c r="L1519"/>
  <c r="M1519" s="1"/>
  <c r="L1518"/>
  <c r="M1518" s="1"/>
  <c r="L1517"/>
  <c r="M1517" s="1"/>
  <c r="L1516"/>
  <c r="M1516" s="1"/>
  <c r="L1515"/>
  <c r="M1515" s="1"/>
  <c r="L1514"/>
  <c r="M1514" s="1"/>
  <c r="L1513"/>
  <c r="M1513" s="1"/>
  <c r="L1512"/>
  <c r="M1512" s="1"/>
  <c r="L1511"/>
  <c r="M1511" s="1"/>
  <c r="L1510"/>
  <c r="M1510" s="1"/>
  <c r="L1509"/>
  <c r="M1509" s="1"/>
  <c r="L1508"/>
  <c r="M1508" s="1"/>
  <c r="L1507"/>
  <c r="M1507" s="1"/>
  <c r="L1506"/>
  <c r="M1506" s="1"/>
  <c r="L1505"/>
  <c r="M1505" s="1"/>
  <c r="L1504"/>
  <c r="M1504" s="1"/>
  <c r="L1503"/>
  <c r="M1503" s="1"/>
  <c r="L1502"/>
  <c r="M1502" s="1"/>
  <c r="L1501"/>
  <c r="M1501" s="1"/>
  <c r="L1500"/>
  <c r="M1500" s="1"/>
  <c r="L1499"/>
  <c r="M1499" s="1"/>
  <c r="L1498"/>
  <c r="M1498" s="1"/>
  <c r="L1497"/>
  <c r="M1497" s="1"/>
  <c r="L1496"/>
  <c r="M1496" s="1"/>
  <c r="L1495"/>
  <c r="M1495" s="1"/>
  <c r="L1494"/>
  <c r="M1494" s="1"/>
  <c r="L1493"/>
  <c r="M1493" s="1"/>
  <c r="L1492"/>
  <c r="M1492" s="1"/>
  <c r="L1491"/>
  <c r="M1491" s="1"/>
  <c r="L1490"/>
  <c r="M1490" s="1"/>
  <c r="L1489"/>
  <c r="M1489" s="1"/>
  <c r="L1488"/>
  <c r="M1488" s="1"/>
  <c r="L1487"/>
  <c r="M1487" s="1"/>
  <c r="L1486"/>
  <c r="M1486" s="1"/>
  <c r="L1485"/>
  <c r="M1485" s="1"/>
  <c r="L1484"/>
  <c r="M1484" s="1"/>
  <c r="L1483"/>
  <c r="M1483" s="1"/>
  <c r="L1482"/>
  <c r="M1482" s="1"/>
  <c r="L1481"/>
  <c r="M1481" s="1"/>
  <c r="L1480"/>
  <c r="M1480" s="1"/>
  <c r="L1479"/>
  <c r="M1479" s="1"/>
  <c r="L1478"/>
  <c r="M1478" s="1"/>
  <c r="L1477"/>
  <c r="M1477" s="1"/>
  <c r="L1476"/>
  <c r="M1476" s="1"/>
  <c r="L1475"/>
  <c r="M1475" s="1"/>
  <c r="L1474"/>
  <c r="M1474" s="1"/>
  <c r="L1473"/>
  <c r="M1473" s="1"/>
  <c r="L1472"/>
  <c r="M1472" s="1"/>
  <c r="L1471"/>
  <c r="M1471" s="1"/>
  <c r="L1470"/>
  <c r="M1470" s="1"/>
  <c r="L1469"/>
  <c r="M1469" s="1"/>
  <c r="L1468"/>
  <c r="M1468" s="1"/>
  <c r="L1467"/>
  <c r="M1467" s="1"/>
  <c r="L1466"/>
  <c r="M1466" s="1"/>
  <c r="L1465"/>
  <c r="M1465" s="1"/>
  <c r="L1464"/>
  <c r="M1464" s="1"/>
  <c r="L1463"/>
  <c r="M1463" s="1"/>
  <c r="L1462"/>
  <c r="M1462" s="1"/>
  <c r="L1461"/>
  <c r="M1461" s="1"/>
  <c r="L1460"/>
  <c r="M1460" s="1"/>
  <c r="L1459"/>
  <c r="M1459" s="1"/>
  <c r="L1458"/>
  <c r="M1458" s="1"/>
  <c r="L1457"/>
  <c r="M1457" s="1"/>
  <c r="L1456"/>
  <c r="M1456" s="1"/>
  <c r="L1455"/>
  <c r="M1455" s="1"/>
  <c r="L1454"/>
  <c r="M1454" s="1"/>
  <c r="L1453"/>
  <c r="M1453" s="1"/>
  <c r="L1452"/>
  <c r="M1452" s="1"/>
  <c r="L1451"/>
  <c r="M1451" s="1"/>
  <c r="L1450"/>
  <c r="M1450" s="1"/>
  <c r="L1449"/>
  <c r="M1449" s="1"/>
  <c r="L1448"/>
  <c r="M1448" s="1"/>
  <c r="L1447"/>
  <c r="M1447" s="1"/>
  <c r="L1446"/>
  <c r="M1446" s="1"/>
  <c r="L1445"/>
  <c r="M1445" s="1"/>
  <c r="L1444"/>
  <c r="M1444" s="1"/>
  <c r="L1443"/>
  <c r="M1443" s="1"/>
  <c r="L1442"/>
  <c r="M1442" s="1"/>
  <c r="L1441"/>
  <c r="M1441" s="1"/>
  <c r="L1440"/>
  <c r="M1440" s="1"/>
  <c r="L1439"/>
  <c r="M1439" s="1"/>
  <c r="L1438"/>
  <c r="M1438" s="1"/>
  <c r="L1437"/>
  <c r="M1437" s="1"/>
  <c r="L1436"/>
  <c r="M1436" s="1"/>
  <c r="L1435"/>
  <c r="M1435" s="1"/>
  <c r="L1434"/>
  <c r="M1434" s="1"/>
  <c r="L1433"/>
  <c r="M1433" s="1"/>
  <c r="L1432"/>
  <c r="M1432" s="1"/>
  <c r="L1431"/>
  <c r="M1431" s="1"/>
  <c r="L1430"/>
  <c r="M1430" s="1"/>
  <c r="L1429"/>
  <c r="M1429" s="1"/>
  <c r="L1428"/>
  <c r="M1428" s="1"/>
  <c r="L1427"/>
  <c r="M1427" s="1"/>
  <c r="L1426"/>
  <c r="M1426" s="1"/>
  <c r="L1425"/>
  <c r="M1425" s="1"/>
  <c r="L1424"/>
  <c r="M1424" s="1"/>
  <c r="L1423"/>
  <c r="M1423" s="1"/>
  <c r="L1422"/>
  <c r="M1422" s="1"/>
  <c r="L1421"/>
  <c r="M1421" s="1"/>
  <c r="L1420"/>
  <c r="M1420" s="1"/>
  <c r="L1419"/>
  <c r="M1419" s="1"/>
  <c r="L1418"/>
  <c r="M1418" s="1"/>
  <c r="L1417"/>
  <c r="M1417" s="1"/>
  <c r="L1416"/>
  <c r="M1416" s="1"/>
  <c r="L1415"/>
  <c r="M1415" s="1"/>
  <c r="L1414"/>
  <c r="M1414" s="1"/>
  <c r="L1413"/>
  <c r="M1413" s="1"/>
  <c r="L1412"/>
  <c r="M1412" s="1"/>
  <c r="L1411"/>
  <c r="M1411" s="1"/>
  <c r="L1410"/>
  <c r="M1410" s="1"/>
  <c r="L1409"/>
  <c r="M1409" s="1"/>
  <c r="L1408"/>
  <c r="M1408" s="1"/>
  <c r="L1407"/>
  <c r="M1407" s="1"/>
  <c r="L1406"/>
  <c r="M1406" s="1"/>
  <c r="L1405"/>
  <c r="M1405" s="1"/>
  <c r="L1404"/>
  <c r="M1404" s="1"/>
  <c r="L1403"/>
  <c r="M1403" s="1"/>
  <c r="L1402"/>
  <c r="M1402" s="1"/>
  <c r="L1401"/>
  <c r="M1401" s="1"/>
  <c r="L1400"/>
  <c r="M1400" s="1"/>
  <c r="L1399"/>
  <c r="M1399" s="1"/>
  <c r="L1398"/>
  <c r="M1398" s="1"/>
  <c r="L1397"/>
  <c r="M1397" s="1"/>
  <c r="L1396"/>
  <c r="M1396" s="1"/>
  <c r="L1395"/>
  <c r="M1395" s="1"/>
  <c r="L1394"/>
  <c r="M1394" s="1"/>
  <c r="L1393"/>
  <c r="M1393" s="1"/>
  <c r="L1392"/>
  <c r="M1392" s="1"/>
  <c r="L1391"/>
  <c r="M1391" s="1"/>
  <c r="L1390"/>
  <c r="M1390" s="1"/>
  <c r="L1389"/>
  <c r="M1389" s="1"/>
  <c r="L1388"/>
  <c r="M1388" s="1"/>
  <c r="L1387"/>
  <c r="M1387" s="1"/>
  <c r="L1386"/>
  <c r="M1386" s="1"/>
  <c r="L1385"/>
  <c r="M1385" s="1"/>
  <c r="L1384"/>
  <c r="M1384" s="1"/>
  <c r="L1383"/>
  <c r="M1383" s="1"/>
  <c r="L1382"/>
  <c r="M1382" s="1"/>
  <c r="L1381"/>
  <c r="M1381" s="1"/>
  <c r="L1380"/>
  <c r="M1380" s="1"/>
  <c r="L1379"/>
  <c r="M1379" s="1"/>
  <c r="L1378"/>
  <c r="M1378" s="1"/>
  <c r="L1377"/>
  <c r="M1377" s="1"/>
  <c r="L1376"/>
  <c r="M1376" s="1"/>
  <c r="L1375"/>
  <c r="M1375" s="1"/>
  <c r="L1374"/>
  <c r="M1374" s="1"/>
  <c r="L1373"/>
  <c r="M1373" s="1"/>
  <c r="L1372"/>
  <c r="M1372" s="1"/>
  <c r="L1371"/>
  <c r="M1371" s="1"/>
  <c r="L1370"/>
  <c r="M1370" s="1"/>
  <c r="L1369"/>
  <c r="M1369" s="1"/>
  <c r="L1368"/>
  <c r="M1368" s="1"/>
  <c r="L1367"/>
  <c r="M1367" s="1"/>
  <c r="L1366"/>
  <c r="M1366" s="1"/>
  <c r="L1365"/>
  <c r="M1365" s="1"/>
  <c r="L1364"/>
  <c r="M1364" s="1"/>
  <c r="L1363"/>
  <c r="M1363" s="1"/>
  <c r="L1362"/>
  <c r="M1362" s="1"/>
  <c r="L1361"/>
  <c r="M1361" s="1"/>
  <c r="L1360"/>
  <c r="M1360" s="1"/>
  <c r="L1359"/>
  <c r="M1359" s="1"/>
  <c r="L1358"/>
  <c r="M1358" s="1"/>
  <c r="L1357"/>
  <c r="M1357" s="1"/>
  <c r="L1356"/>
  <c r="M1356" s="1"/>
  <c r="L1355"/>
  <c r="M1355" s="1"/>
  <c r="L1354"/>
  <c r="M1354" s="1"/>
  <c r="L1353"/>
  <c r="M1353" s="1"/>
  <c r="L1352"/>
  <c r="M1352" s="1"/>
  <c r="L1351"/>
  <c r="M1351" s="1"/>
  <c r="L1350"/>
  <c r="M1350" s="1"/>
  <c r="L1349"/>
  <c r="M1349" s="1"/>
  <c r="L1348"/>
  <c r="M1348" s="1"/>
  <c r="L1347"/>
  <c r="M1347" s="1"/>
  <c r="L1346"/>
  <c r="M1346" s="1"/>
  <c r="L1345"/>
  <c r="M1345" s="1"/>
  <c r="L1344"/>
  <c r="M1344" s="1"/>
  <c r="L1343"/>
  <c r="M1343" s="1"/>
  <c r="L1342"/>
  <c r="M1342" s="1"/>
  <c r="L1341"/>
  <c r="M1341" s="1"/>
  <c r="L1340"/>
  <c r="M1340" s="1"/>
  <c r="L1339"/>
  <c r="M1339" s="1"/>
  <c r="L1338"/>
  <c r="M1338" s="1"/>
  <c r="L1337"/>
  <c r="M1337" s="1"/>
  <c r="L1336"/>
  <c r="M1336" s="1"/>
  <c r="L1335"/>
  <c r="M1335" s="1"/>
  <c r="L1334"/>
  <c r="M1334" s="1"/>
  <c r="L1333"/>
  <c r="M1333" s="1"/>
  <c r="L1332"/>
  <c r="M1332" s="1"/>
  <c r="L1331"/>
  <c r="M1331" s="1"/>
  <c r="L1330"/>
  <c r="M1330" s="1"/>
  <c r="L1329"/>
  <c r="M1329" s="1"/>
  <c r="L1328"/>
  <c r="M1328" s="1"/>
  <c r="L1327"/>
  <c r="M1327" s="1"/>
  <c r="L1326"/>
  <c r="M1326" s="1"/>
  <c r="L1325"/>
  <c r="M1325" s="1"/>
  <c r="L1324"/>
  <c r="M1324" s="1"/>
  <c r="L1323"/>
  <c r="M1323" s="1"/>
  <c r="L1322"/>
  <c r="M1322" s="1"/>
  <c r="L1321"/>
  <c r="M1321" s="1"/>
  <c r="L1320"/>
  <c r="M1320" s="1"/>
  <c r="L1319"/>
  <c r="M1319" s="1"/>
  <c r="L1318"/>
  <c r="M1318" s="1"/>
  <c r="L1317"/>
  <c r="M1317" s="1"/>
  <c r="L1316"/>
  <c r="M1316" s="1"/>
  <c r="L1315"/>
  <c r="M1315" s="1"/>
  <c r="L1314"/>
  <c r="M1314" s="1"/>
  <c r="L1313"/>
  <c r="M1313" s="1"/>
  <c r="L1312"/>
  <c r="M1312" s="1"/>
  <c r="L1311"/>
  <c r="M1311" s="1"/>
  <c r="L1310"/>
  <c r="M1310" s="1"/>
  <c r="L1309"/>
  <c r="M1309" s="1"/>
  <c r="L1308"/>
  <c r="M1308" s="1"/>
  <c r="L1307"/>
  <c r="M1307" s="1"/>
  <c r="L1306"/>
  <c r="M1306" s="1"/>
  <c r="L1305"/>
  <c r="M1305" s="1"/>
  <c r="L1304"/>
  <c r="M1304" s="1"/>
  <c r="L1303"/>
  <c r="M1303" s="1"/>
  <c r="L1302"/>
  <c r="M1302" s="1"/>
  <c r="L1301"/>
  <c r="M1301" s="1"/>
  <c r="L1300"/>
  <c r="M1300" s="1"/>
  <c r="L1299"/>
  <c r="M1299" s="1"/>
  <c r="L1298"/>
  <c r="M1298" s="1"/>
  <c r="L1297"/>
  <c r="M1297" s="1"/>
  <c r="L1296"/>
  <c r="M1296" s="1"/>
  <c r="L1295"/>
  <c r="M1295" s="1"/>
  <c r="L1294"/>
  <c r="M1294" s="1"/>
  <c r="L1293"/>
  <c r="M1293" s="1"/>
  <c r="L1292"/>
  <c r="M1292" s="1"/>
  <c r="L1291"/>
  <c r="M1291" s="1"/>
  <c r="L1290"/>
  <c r="M1290" s="1"/>
  <c r="L1289"/>
  <c r="M1289" s="1"/>
  <c r="L1288"/>
  <c r="M1288" s="1"/>
  <c r="L1287"/>
  <c r="M1287" s="1"/>
  <c r="L1286"/>
  <c r="M1286" s="1"/>
  <c r="L1285"/>
  <c r="M1285" s="1"/>
  <c r="L1284"/>
  <c r="M1284" s="1"/>
  <c r="L1283"/>
  <c r="M1283" s="1"/>
  <c r="L1282"/>
  <c r="M1282" s="1"/>
  <c r="L1281"/>
  <c r="M1281" s="1"/>
  <c r="L1280"/>
  <c r="M1280" s="1"/>
  <c r="L1279"/>
  <c r="M1279" s="1"/>
  <c r="L1278"/>
  <c r="M1278" s="1"/>
  <c r="L1277"/>
  <c r="M1277" s="1"/>
  <c r="L1276"/>
  <c r="M1276" s="1"/>
  <c r="L1275"/>
  <c r="M1275" s="1"/>
  <c r="L1274"/>
  <c r="M1274" s="1"/>
  <c r="L1273"/>
  <c r="M1273" s="1"/>
  <c r="L1272"/>
  <c r="M1272" s="1"/>
  <c r="L1271"/>
  <c r="M1271" s="1"/>
  <c r="L1270"/>
  <c r="M1270" s="1"/>
  <c r="L1269"/>
  <c r="M1269" s="1"/>
  <c r="L1268"/>
  <c r="M1268" s="1"/>
  <c r="L1267"/>
  <c r="M1267" s="1"/>
  <c r="L1266"/>
  <c r="M1266" s="1"/>
  <c r="L1265"/>
  <c r="M1265" s="1"/>
  <c r="L1264"/>
  <c r="M1264" s="1"/>
  <c r="L1263"/>
  <c r="M1263" s="1"/>
  <c r="L1262"/>
  <c r="M1262" s="1"/>
  <c r="L1261"/>
  <c r="M1261" s="1"/>
  <c r="L1260"/>
  <c r="M1260" s="1"/>
  <c r="L1259"/>
  <c r="M1259" s="1"/>
  <c r="L1258"/>
  <c r="M1258" s="1"/>
  <c r="L1257"/>
  <c r="M1257" s="1"/>
  <c r="L1256"/>
  <c r="M1256" s="1"/>
  <c r="L1255"/>
  <c r="M1255" s="1"/>
  <c r="L1254"/>
  <c r="M1254" s="1"/>
  <c r="L1253"/>
  <c r="M1253" s="1"/>
  <c r="L1252"/>
  <c r="M1252" s="1"/>
  <c r="L1251"/>
  <c r="M1251" s="1"/>
  <c r="L1250"/>
  <c r="M1250" s="1"/>
  <c r="L1249"/>
  <c r="M1249" s="1"/>
  <c r="L1248"/>
  <c r="M1248" s="1"/>
  <c r="L1247"/>
  <c r="M1247" s="1"/>
  <c r="L1246"/>
  <c r="M1246" s="1"/>
  <c r="L1245"/>
  <c r="M1245" s="1"/>
  <c r="L1244"/>
  <c r="M1244" s="1"/>
  <c r="L1243"/>
  <c r="M1243" s="1"/>
  <c r="L1242"/>
  <c r="M1242" s="1"/>
  <c r="L1241"/>
  <c r="M1241" s="1"/>
  <c r="L1240"/>
  <c r="M1240" s="1"/>
  <c r="L1239"/>
  <c r="M1239" s="1"/>
  <c r="L1238"/>
  <c r="M1238" s="1"/>
  <c r="L1237"/>
  <c r="M1237" s="1"/>
  <c r="L1236"/>
  <c r="M1236" s="1"/>
  <c r="L1235"/>
  <c r="M1235" s="1"/>
  <c r="L1234"/>
  <c r="M1234" s="1"/>
  <c r="L1233"/>
  <c r="M1233" s="1"/>
  <c r="L1232"/>
  <c r="M1232" s="1"/>
  <c r="L1231"/>
  <c r="M1231" s="1"/>
  <c r="L1230"/>
  <c r="M1230" s="1"/>
  <c r="L1229"/>
  <c r="M1229" s="1"/>
  <c r="L1228"/>
  <c r="M1228" s="1"/>
  <c r="L1227"/>
  <c r="M1227" s="1"/>
  <c r="L1226"/>
  <c r="M1226" s="1"/>
  <c r="L1225"/>
  <c r="M1225" s="1"/>
  <c r="L1224"/>
  <c r="M1224" s="1"/>
  <c r="L1223"/>
  <c r="M1223" s="1"/>
  <c r="L1222"/>
  <c r="M1222" s="1"/>
  <c r="L1221"/>
  <c r="M1221" s="1"/>
  <c r="L1220"/>
  <c r="M1220" s="1"/>
  <c r="L1219"/>
  <c r="M1219" s="1"/>
  <c r="L1218"/>
  <c r="M1218" s="1"/>
  <c r="L1217"/>
  <c r="M1217" s="1"/>
  <c r="L1216"/>
  <c r="M1216" s="1"/>
  <c r="L1215"/>
  <c r="M1215" s="1"/>
  <c r="L1214"/>
  <c r="M1214" s="1"/>
  <c r="L1213"/>
  <c r="M1213" s="1"/>
  <c r="L1212"/>
  <c r="M1212" s="1"/>
  <c r="L1211"/>
  <c r="M1211" s="1"/>
  <c r="L1210"/>
  <c r="M1210" s="1"/>
  <c r="L1209"/>
  <c r="M1209" s="1"/>
  <c r="L1208"/>
  <c r="M1208" s="1"/>
  <c r="L1207"/>
  <c r="M1207" s="1"/>
  <c r="L1206"/>
  <c r="M1206" s="1"/>
  <c r="L1205"/>
  <c r="M1205" s="1"/>
  <c r="L1204"/>
  <c r="M1204" s="1"/>
  <c r="L1203"/>
  <c r="M1203" s="1"/>
  <c r="L1202"/>
  <c r="M1202" s="1"/>
  <c r="L1201"/>
  <c r="M1201" s="1"/>
  <c r="L1200"/>
  <c r="M1200" s="1"/>
  <c r="L1199"/>
  <c r="M1199" s="1"/>
  <c r="L1198"/>
  <c r="M1198" s="1"/>
  <c r="L1197"/>
  <c r="M1197" s="1"/>
  <c r="L1196"/>
  <c r="M1196" s="1"/>
  <c r="L1195"/>
  <c r="M1195" s="1"/>
  <c r="L1194"/>
  <c r="M1194" s="1"/>
  <c r="L1193"/>
  <c r="M1193" s="1"/>
  <c r="L1192"/>
  <c r="M1192" s="1"/>
  <c r="L1191"/>
  <c r="M1191" s="1"/>
  <c r="L1190"/>
  <c r="M1190" s="1"/>
  <c r="L1189"/>
  <c r="M1189" s="1"/>
  <c r="L1188"/>
  <c r="M1188" s="1"/>
  <c r="L1187"/>
  <c r="M1187" s="1"/>
  <c r="L1186"/>
  <c r="M1186" s="1"/>
  <c r="L1185"/>
  <c r="M1185" s="1"/>
  <c r="L1184"/>
  <c r="M1184" s="1"/>
  <c r="L1183"/>
  <c r="M1183" s="1"/>
  <c r="L1182"/>
  <c r="M1182" s="1"/>
  <c r="L1181"/>
  <c r="M1181" s="1"/>
  <c r="L1180"/>
  <c r="M1180" s="1"/>
  <c r="L1179"/>
  <c r="M1179" s="1"/>
  <c r="L1178"/>
  <c r="M1178" s="1"/>
  <c r="L1177"/>
  <c r="M1177" s="1"/>
  <c r="L1176"/>
  <c r="M1176" s="1"/>
  <c r="L1175"/>
  <c r="M1175" s="1"/>
  <c r="L1174"/>
  <c r="M1174" s="1"/>
  <c r="L1173"/>
  <c r="M1173" s="1"/>
  <c r="L1172"/>
  <c r="M1172" s="1"/>
  <c r="L1171"/>
  <c r="M1171" s="1"/>
  <c r="L1170"/>
  <c r="M1170" s="1"/>
  <c r="L1169"/>
  <c r="M1169" s="1"/>
  <c r="L1168"/>
  <c r="M1168" s="1"/>
  <c r="L1167"/>
  <c r="M1167" s="1"/>
  <c r="L1166"/>
  <c r="M1166" s="1"/>
  <c r="L1165"/>
  <c r="M1165" s="1"/>
  <c r="L1164"/>
  <c r="M1164" s="1"/>
  <c r="L1163"/>
  <c r="M1163" s="1"/>
  <c r="L1162"/>
  <c r="M1162" s="1"/>
  <c r="L1161"/>
  <c r="M1161" s="1"/>
  <c r="L1160"/>
  <c r="M1160" s="1"/>
  <c r="L1159"/>
  <c r="M1159" s="1"/>
  <c r="L1158"/>
  <c r="M1158" s="1"/>
  <c r="L1157"/>
  <c r="M1157" s="1"/>
  <c r="L1156"/>
  <c r="M1156" s="1"/>
  <c r="L1155"/>
  <c r="M1155" s="1"/>
  <c r="L1154"/>
  <c r="M1154" s="1"/>
  <c r="L1153"/>
  <c r="M1153" s="1"/>
  <c r="L1152"/>
  <c r="M1152" s="1"/>
  <c r="L1151"/>
  <c r="M1151" s="1"/>
  <c r="L1150"/>
  <c r="M1150" s="1"/>
  <c r="L1149"/>
  <c r="M1149" s="1"/>
  <c r="L1148"/>
  <c r="M1148" s="1"/>
  <c r="L1147"/>
  <c r="M1147" s="1"/>
  <c r="L1146"/>
  <c r="M1146" s="1"/>
  <c r="L1145"/>
  <c r="M1145" s="1"/>
  <c r="L1144"/>
  <c r="M1144" s="1"/>
  <c r="L1143"/>
  <c r="M1143" s="1"/>
  <c r="L1142"/>
  <c r="M1142" s="1"/>
  <c r="L1141"/>
  <c r="M1141" s="1"/>
  <c r="L1140"/>
  <c r="M1140" s="1"/>
  <c r="L1139"/>
  <c r="M1139" s="1"/>
  <c r="L1138"/>
  <c r="M1138" s="1"/>
  <c r="L1137"/>
  <c r="M1137" s="1"/>
  <c r="L1136"/>
  <c r="M1136" s="1"/>
  <c r="L1135"/>
  <c r="M1135" s="1"/>
  <c r="L1134"/>
  <c r="M1134" s="1"/>
  <c r="L1133"/>
  <c r="M1133" s="1"/>
  <c r="L1132"/>
  <c r="M1132" s="1"/>
  <c r="L1131"/>
  <c r="M1131" s="1"/>
  <c r="L1130"/>
  <c r="M1130" s="1"/>
  <c r="L1129"/>
  <c r="M1129" s="1"/>
  <c r="L1128"/>
  <c r="M1128" s="1"/>
  <c r="L1127"/>
  <c r="M1127" s="1"/>
  <c r="L1126"/>
  <c r="M1126" s="1"/>
  <c r="L1125"/>
  <c r="M1125" s="1"/>
  <c r="L1124"/>
  <c r="M1124" s="1"/>
  <c r="L1123"/>
  <c r="M1123" s="1"/>
  <c r="L1122"/>
  <c r="M1122" s="1"/>
  <c r="L1121"/>
  <c r="M1121" s="1"/>
  <c r="L1120"/>
  <c r="M1120" s="1"/>
  <c r="L1119"/>
  <c r="M1119" s="1"/>
  <c r="L1118"/>
  <c r="M1118" s="1"/>
  <c r="L1117"/>
  <c r="M1117" s="1"/>
  <c r="L1116"/>
  <c r="M1116" s="1"/>
  <c r="L1115"/>
  <c r="M1115" s="1"/>
  <c r="L1114"/>
  <c r="M1114" s="1"/>
  <c r="L1113"/>
  <c r="M1113" s="1"/>
  <c r="L1112"/>
  <c r="M1112" s="1"/>
  <c r="L1111"/>
  <c r="M1111" s="1"/>
  <c r="L1110"/>
  <c r="M1110" s="1"/>
  <c r="L1109"/>
  <c r="M1109" s="1"/>
  <c r="L1108"/>
  <c r="M1108" s="1"/>
  <c r="L1107"/>
  <c r="M1107" s="1"/>
  <c r="L1106"/>
  <c r="M1106" s="1"/>
  <c r="L1105"/>
  <c r="M1105" s="1"/>
  <c r="L1104"/>
  <c r="M1104" s="1"/>
  <c r="L1103"/>
  <c r="M1103" s="1"/>
  <c r="L1102"/>
  <c r="M1102" s="1"/>
  <c r="L1101"/>
  <c r="M1101" s="1"/>
  <c r="L1100"/>
  <c r="M1100" s="1"/>
  <c r="L1099"/>
  <c r="M1099" s="1"/>
  <c r="L1098"/>
  <c r="M1098" s="1"/>
  <c r="L1097"/>
  <c r="M1097" s="1"/>
  <c r="L1096"/>
  <c r="M1096" s="1"/>
  <c r="L1095"/>
  <c r="M1095" s="1"/>
  <c r="L1094"/>
  <c r="M1094" s="1"/>
  <c r="L1093"/>
  <c r="M1093" s="1"/>
  <c r="L1092"/>
  <c r="M1092" s="1"/>
  <c r="L1091"/>
  <c r="M1091" s="1"/>
  <c r="L1090"/>
  <c r="M1090" s="1"/>
  <c r="L1089"/>
  <c r="M1089" s="1"/>
  <c r="L1088"/>
  <c r="M1088" s="1"/>
  <c r="L1087"/>
  <c r="M1087" s="1"/>
  <c r="L1086"/>
  <c r="L1085"/>
  <c r="M1085" s="1"/>
  <c r="L1084"/>
  <c r="M1084" s="1"/>
  <c r="L1083"/>
  <c r="M1083" s="1"/>
  <c r="L1082"/>
  <c r="M1082" s="1"/>
  <c r="L1081"/>
  <c r="M1081" s="1"/>
  <c r="L1080"/>
  <c r="M1080" s="1"/>
  <c r="L1079"/>
  <c r="M1079" s="1"/>
  <c r="L1078"/>
  <c r="M1078" s="1"/>
  <c r="L1077"/>
  <c r="M1077" s="1"/>
  <c r="L1076"/>
  <c r="M1076" s="1"/>
  <c r="L1075"/>
  <c r="M1075" s="1"/>
  <c r="L1074"/>
  <c r="M1074" s="1"/>
  <c r="L1073"/>
  <c r="M1073" s="1"/>
  <c r="L1072"/>
  <c r="M1072" s="1"/>
  <c r="L1071"/>
  <c r="M1071" s="1"/>
  <c r="L1070"/>
  <c r="M1070" s="1"/>
  <c r="L1069"/>
  <c r="M1069" s="1"/>
  <c r="L1068"/>
  <c r="M1068" s="1"/>
  <c r="L1067"/>
  <c r="M1067" s="1"/>
  <c r="L1066"/>
  <c r="M1066" s="1"/>
  <c r="L1065"/>
  <c r="M1065" s="1"/>
  <c r="L1064"/>
  <c r="M1064" s="1"/>
  <c r="L1063"/>
  <c r="M1063" s="1"/>
  <c r="L1062"/>
  <c r="M1062" s="1"/>
  <c r="L1061"/>
  <c r="M1061" s="1"/>
  <c r="L1060"/>
  <c r="M1060" s="1"/>
  <c r="L1059"/>
  <c r="M1059" s="1"/>
  <c r="L1058"/>
  <c r="M1058" s="1"/>
  <c r="L1057"/>
  <c r="M1057" s="1"/>
  <c r="L1056"/>
  <c r="M1056" s="1"/>
  <c r="L1055"/>
  <c r="M1055" s="1"/>
  <c r="L1054"/>
  <c r="M1054" s="1"/>
  <c r="L1053"/>
  <c r="M1053" s="1"/>
  <c r="L1052"/>
  <c r="M1052" s="1"/>
  <c r="L1051"/>
  <c r="M1051" s="1"/>
  <c r="L1050"/>
  <c r="M1050" s="1"/>
  <c r="L1049"/>
  <c r="M1049" s="1"/>
  <c r="L1048"/>
  <c r="M1048" s="1"/>
  <c r="L1047"/>
  <c r="M1047" s="1"/>
  <c r="L1046"/>
  <c r="M1046" s="1"/>
  <c r="L1045"/>
  <c r="M1045" s="1"/>
  <c r="L1044"/>
  <c r="M1044" s="1"/>
  <c r="L1043"/>
  <c r="M1043" s="1"/>
  <c r="L1042"/>
  <c r="M1042" s="1"/>
  <c r="L1041"/>
  <c r="M1041" s="1"/>
  <c r="L1040"/>
  <c r="M1040" s="1"/>
  <c r="L1039"/>
  <c r="M1039" s="1"/>
  <c r="L1038"/>
  <c r="M1038" s="1"/>
  <c r="L1037"/>
  <c r="M1037" s="1"/>
  <c r="L1036"/>
  <c r="M1036" s="1"/>
  <c r="L1035"/>
  <c r="M1035" s="1"/>
  <c r="L1034"/>
  <c r="M1034" s="1"/>
  <c r="L1033"/>
  <c r="M1033" s="1"/>
  <c r="L1032"/>
  <c r="M1032" s="1"/>
  <c r="L1031"/>
  <c r="M1031" s="1"/>
  <c r="L1030"/>
  <c r="M1030" s="1"/>
  <c r="L1029"/>
  <c r="M1029" s="1"/>
  <c r="L1028"/>
  <c r="M1028" s="1"/>
  <c r="L1027"/>
  <c r="M1027" s="1"/>
  <c r="L1026"/>
  <c r="M1026" s="1"/>
  <c r="L1025"/>
  <c r="M1025" s="1"/>
  <c r="L1024"/>
  <c r="M1024" s="1"/>
  <c r="L1023"/>
  <c r="M1023" s="1"/>
  <c r="L1022"/>
  <c r="M1022" s="1"/>
  <c r="L1021"/>
  <c r="M1021" s="1"/>
  <c r="L1020"/>
  <c r="M1020" s="1"/>
  <c r="L1019"/>
  <c r="M1019" s="1"/>
  <c r="L1018"/>
  <c r="M1018" s="1"/>
  <c r="L1017"/>
  <c r="M1017" s="1"/>
  <c r="L1016"/>
  <c r="M1016" s="1"/>
  <c r="L1015"/>
  <c r="M1015" s="1"/>
  <c r="L1014"/>
  <c r="M1014" s="1"/>
  <c r="L1013"/>
  <c r="M1013" s="1"/>
  <c r="L1012"/>
  <c r="M1012" s="1"/>
  <c r="L1011"/>
  <c r="M1011" s="1"/>
  <c r="L1010"/>
  <c r="M1010" s="1"/>
  <c r="L1009"/>
  <c r="M1009" s="1"/>
  <c r="L1008"/>
  <c r="M1008" s="1"/>
  <c r="L1007"/>
  <c r="M1007" s="1"/>
  <c r="L1006"/>
  <c r="M1006" s="1"/>
  <c r="L1005"/>
  <c r="M1005" s="1"/>
  <c r="L1004"/>
  <c r="M1004" s="1"/>
  <c r="L1003"/>
  <c r="M1003" s="1"/>
  <c r="L1002"/>
  <c r="M1002" s="1"/>
  <c r="L1001"/>
  <c r="M1001" s="1"/>
  <c r="L1000"/>
  <c r="M1000" s="1"/>
  <c r="L999"/>
  <c r="M999" s="1"/>
  <c r="L998"/>
  <c r="M998" s="1"/>
  <c r="L997"/>
  <c r="M997" s="1"/>
  <c r="L996"/>
  <c r="M996" s="1"/>
  <c r="L995"/>
  <c r="M995" s="1"/>
  <c r="L994"/>
  <c r="M994" s="1"/>
  <c r="L993"/>
  <c r="M993" s="1"/>
  <c r="L992"/>
  <c r="M992" s="1"/>
  <c r="L991"/>
  <c r="M991" s="1"/>
  <c r="L990"/>
  <c r="M990" s="1"/>
  <c r="L989"/>
  <c r="M989" s="1"/>
  <c r="L988"/>
  <c r="M988" s="1"/>
  <c r="L987"/>
  <c r="M987" s="1"/>
  <c r="L986"/>
  <c r="M986" s="1"/>
  <c r="L985"/>
  <c r="M985" s="1"/>
  <c r="L984"/>
  <c r="M984" s="1"/>
  <c r="L983"/>
  <c r="M983" s="1"/>
  <c r="L982"/>
  <c r="M982" s="1"/>
  <c r="L981"/>
  <c r="M981" s="1"/>
  <c r="L980"/>
  <c r="M980" s="1"/>
  <c r="L979"/>
  <c r="M979" s="1"/>
  <c r="L978"/>
  <c r="M978" s="1"/>
  <c r="L977"/>
  <c r="M977" s="1"/>
  <c r="L976"/>
  <c r="M976" s="1"/>
  <c r="L975"/>
  <c r="M975" s="1"/>
  <c r="L974"/>
  <c r="M974" s="1"/>
  <c r="L973"/>
  <c r="M973" s="1"/>
  <c r="L972"/>
  <c r="M972" s="1"/>
  <c r="L971"/>
  <c r="M971" s="1"/>
  <c r="L970"/>
  <c r="M970" s="1"/>
  <c r="L969"/>
  <c r="M969" s="1"/>
  <c r="L968"/>
  <c r="M968" s="1"/>
  <c r="L967"/>
  <c r="M967" s="1"/>
  <c r="L966"/>
  <c r="M966" s="1"/>
  <c r="L965"/>
  <c r="M965" s="1"/>
  <c r="L964"/>
  <c r="M964" s="1"/>
  <c r="L963"/>
  <c r="M963" s="1"/>
  <c r="L962"/>
  <c r="M962" s="1"/>
  <c r="L961"/>
  <c r="M961" s="1"/>
  <c r="L960"/>
  <c r="M960" s="1"/>
  <c r="L959"/>
  <c r="M959" s="1"/>
  <c r="L958"/>
  <c r="M958" s="1"/>
  <c r="L957"/>
  <c r="M957" s="1"/>
  <c r="L956"/>
  <c r="M956" s="1"/>
  <c r="L955"/>
  <c r="M955" s="1"/>
  <c r="L954"/>
  <c r="M954" s="1"/>
  <c r="L953"/>
  <c r="M953" s="1"/>
  <c r="L952"/>
  <c r="M952" s="1"/>
  <c r="L951"/>
  <c r="M951" s="1"/>
  <c r="L950"/>
  <c r="M950" s="1"/>
  <c r="L949"/>
  <c r="M949" s="1"/>
  <c r="L948"/>
  <c r="M948" s="1"/>
  <c r="L947"/>
  <c r="M947" s="1"/>
  <c r="L946"/>
  <c r="M946" s="1"/>
  <c r="L945"/>
  <c r="M945" s="1"/>
  <c r="L944"/>
  <c r="M944" s="1"/>
  <c r="L943"/>
  <c r="M943" s="1"/>
  <c r="L942"/>
  <c r="M942" s="1"/>
  <c r="L941"/>
  <c r="M941" s="1"/>
  <c r="L940"/>
  <c r="M940" s="1"/>
  <c r="L939"/>
  <c r="M939" s="1"/>
  <c r="L938"/>
  <c r="M938" s="1"/>
  <c r="L937"/>
  <c r="M937" s="1"/>
  <c r="L936"/>
  <c r="M936" s="1"/>
  <c r="L935"/>
  <c r="M935" s="1"/>
  <c r="L934"/>
  <c r="M934" s="1"/>
  <c r="L933"/>
  <c r="M933" s="1"/>
  <c r="L932"/>
  <c r="M932" s="1"/>
  <c r="L931"/>
  <c r="M931" s="1"/>
  <c r="L930"/>
  <c r="M930" s="1"/>
  <c r="L929"/>
  <c r="M929" s="1"/>
  <c r="L928"/>
  <c r="M928" s="1"/>
  <c r="L927"/>
  <c r="M927" s="1"/>
  <c r="L926"/>
  <c r="M926" s="1"/>
  <c r="L925"/>
  <c r="M925" s="1"/>
  <c r="L924"/>
  <c r="M924" s="1"/>
  <c r="L923"/>
  <c r="M923" s="1"/>
  <c r="L922"/>
  <c r="M922" s="1"/>
  <c r="L921"/>
  <c r="M921" s="1"/>
  <c r="L920"/>
  <c r="M920" s="1"/>
  <c r="L919"/>
  <c r="M919" s="1"/>
  <c r="L918"/>
  <c r="M918" s="1"/>
  <c r="L917"/>
  <c r="M917" s="1"/>
  <c r="L916"/>
  <c r="M916" s="1"/>
  <c r="L915"/>
  <c r="M915" s="1"/>
  <c r="L914"/>
  <c r="M914" s="1"/>
  <c r="L913"/>
  <c r="M913" s="1"/>
  <c r="L912"/>
  <c r="M912" s="1"/>
  <c r="L911"/>
  <c r="M911" s="1"/>
  <c r="L910"/>
  <c r="M910" s="1"/>
  <c r="L909"/>
  <c r="M909" s="1"/>
  <c r="L908"/>
  <c r="M908" s="1"/>
  <c r="L907"/>
  <c r="M907" s="1"/>
  <c r="L906"/>
  <c r="M906" s="1"/>
  <c r="L905"/>
  <c r="M905" s="1"/>
  <c r="L904"/>
  <c r="M904" s="1"/>
  <c r="L903"/>
  <c r="M903" s="1"/>
  <c r="L902"/>
  <c r="M902" s="1"/>
  <c r="L901"/>
  <c r="M901" s="1"/>
  <c r="L900"/>
  <c r="M900" s="1"/>
  <c r="L899"/>
  <c r="M899" s="1"/>
  <c r="L898"/>
  <c r="M898" s="1"/>
  <c r="L897"/>
  <c r="M897" s="1"/>
  <c r="L896"/>
  <c r="M896" s="1"/>
  <c r="L895"/>
  <c r="M895" s="1"/>
  <c r="L894"/>
  <c r="M894" s="1"/>
  <c r="L893"/>
  <c r="M893" s="1"/>
  <c r="L892"/>
  <c r="M892" s="1"/>
  <c r="L891"/>
  <c r="M891" s="1"/>
  <c r="L890"/>
  <c r="M890" s="1"/>
  <c r="L889"/>
  <c r="M889" s="1"/>
  <c r="L888"/>
  <c r="M888" s="1"/>
  <c r="L887"/>
  <c r="M887" s="1"/>
  <c r="L886"/>
  <c r="M886" s="1"/>
  <c r="L885"/>
  <c r="M885" s="1"/>
  <c r="L884"/>
  <c r="M884" s="1"/>
  <c r="L883"/>
  <c r="M883" s="1"/>
  <c r="L882"/>
  <c r="M882" s="1"/>
  <c r="L881"/>
  <c r="M881" s="1"/>
  <c r="L880"/>
  <c r="M880" s="1"/>
  <c r="L879"/>
  <c r="M879" s="1"/>
  <c r="L878"/>
  <c r="M878" s="1"/>
  <c r="L877"/>
  <c r="M877" s="1"/>
  <c r="L876"/>
  <c r="M876" s="1"/>
  <c r="L875"/>
  <c r="M875" s="1"/>
  <c r="L874"/>
  <c r="M874" s="1"/>
  <c r="L873"/>
  <c r="M873" s="1"/>
  <c r="L872"/>
  <c r="M872" s="1"/>
  <c r="L871"/>
  <c r="M871" s="1"/>
  <c r="L870"/>
  <c r="M870" s="1"/>
  <c r="L869"/>
  <c r="M869" s="1"/>
  <c r="L868"/>
  <c r="M868" s="1"/>
  <c r="L867"/>
  <c r="M867" s="1"/>
  <c r="L866"/>
  <c r="M866" s="1"/>
  <c r="L865"/>
  <c r="M865" s="1"/>
  <c r="L864"/>
  <c r="M864" s="1"/>
  <c r="L863"/>
  <c r="M863" s="1"/>
  <c r="L862"/>
  <c r="M862" s="1"/>
  <c r="L861"/>
  <c r="M861" s="1"/>
  <c r="L860"/>
  <c r="M860" s="1"/>
  <c r="L859"/>
  <c r="M859" s="1"/>
  <c r="L858"/>
  <c r="M858" s="1"/>
  <c r="L857"/>
  <c r="M857" s="1"/>
  <c r="L856"/>
  <c r="M856" s="1"/>
  <c r="L855"/>
  <c r="M855" s="1"/>
  <c r="L854"/>
  <c r="M854" s="1"/>
  <c r="L853"/>
  <c r="M853" s="1"/>
  <c r="L852"/>
  <c r="M852" s="1"/>
  <c r="L851"/>
  <c r="M851" s="1"/>
  <c r="L850"/>
  <c r="M850" s="1"/>
  <c r="L849"/>
  <c r="M849" s="1"/>
  <c r="L848"/>
  <c r="M848" s="1"/>
  <c r="L847"/>
  <c r="M847" s="1"/>
  <c r="L846"/>
  <c r="M846" s="1"/>
  <c r="L845"/>
  <c r="M845" s="1"/>
  <c r="L844"/>
  <c r="M844" s="1"/>
  <c r="L843"/>
  <c r="M843" s="1"/>
  <c r="L842"/>
  <c r="M842" s="1"/>
  <c r="L841"/>
  <c r="M841" s="1"/>
  <c r="L840"/>
  <c r="M840" s="1"/>
  <c r="L839"/>
  <c r="M839" s="1"/>
  <c r="L838"/>
  <c r="M838" s="1"/>
  <c r="L837"/>
  <c r="M837" s="1"/>
  <c r="L836"/>
  <c r="M836" s="1"/>
  <c r="L835"/>
  <c r="M835" s="1"/>
  <c r="L834"/>
  <c r="M834" s="1"/>
  <c r="L833"/>
  <c r="M833" s="1"/>
  <c r="L832"/>
  <c r="M832" s="1"/>
  <c r="L831"/>
  <c r="M831" s="1"/>
  <c r="L830"/>
  <c r="M830" s="1"/>
  <c r="L829"/>
  <c r="M829" s="1"/>
  <c r="L828"/>
  <c r="M828" s="1"/>
  <c r="L827"/>
  <c r="M827" s="1"/>
  <c r="L826"/>
  <c r="M826" s="1"/>
  <c r="L825"/>
  <c r="M825" s="1"/>
  <c r="L824"/>
  <c r="M824" s="1"/>
  <c r="L823"/>
  <c r="M823" s="1"/>
  <c r="L822"/>
  <c r="M822" s="1"/>
  <c r="L821"/>
  <c r="M821" s="1"/>
  <c r="L820"/>
  <c r="M820" s="1"/>
  <c r="L819"/>
  <c r="M819" s="1"/>
  <c r="L818"/>
  <c r="M818" s="1"/>
  <c r="L817"/>
  <c r="M817" s="1"/>
  <c r="L816"/>
  <c r="M816" s="1"/>
  <c r="L815"/>
  <c r="M815" s="1"/>
  <c r="L814"/>
  <c r="M814" s="1"/>
  <c r="L813"/>
  <c r="M813" s="1"/>
  <c r="L812"/>
  <c r="M812" s="1"/>
  <c r="L811"/>
  <c r="M811" s="1"/>
  <c r="L810"/>
  <c r="M810" s="1"/>
  <c r="L809"/>
  <c r="M809" s="1"/>
  <c r="L808"/>
  <c r="M808" s="1"/>
  <c r="L807"/>
  <c r="M807" s="1"/>
  <c r="L806"/>
  <c r="M806" s="1"/>
  <c r="L805"/>
  <c r="M805" s="1"/>
  <c r="L804"/>
  <c r="M804" s="1"/>
  <c r="L803"/>
  <c r="M803" s="1"/>
  <c r="L802"/>
  <c r="M802" s="1"/>
  <c r="L801"/>
  <c r="M801" s="1"/>
  <c r="L800"/>
  <c r="M800" s="1"/>
  <c r="L799"/>
  <c r="M799" s="1"/>
  <c r="L798"/>
  <c r="M798" s="1"/>
  <c r="L797"/>
  <c r="M797" s="1"/>
  <c r="L796"/>
  <c r="M796" s="1"/>
  <c r="L795"/>
  <c r="M795" s="1"/>
  <c r="L794"/>
  <c r="M794" s="1"/>
  <c r="L793"/>
  <c r="M793" s="1"/>
  <c r="L792"/>
  <c r="M792" s="1"/>
  <c r="L791"/>
  <c r="M791" s="1"/>
  <c r="L790"/>
  <c r="M790" s="1"/>
  <c r="L789"/>
  <c r="M789" s="1"/>
  <c r="L788"/>
  <c r="M788" s="1"/>
  <c r="L787"/>
  <c r="M787" s="1"/>
  <c r="L786"/>
  <c r="M786" s="1"/>
  <c r="L785"/>
  <c r="M785" s="1"/>
  <c r="L784"/>
  <c r="M784" s="1"/>
  <c r="L783"/>
  <c r="M783" s="1"/>
  <c r="L782"/>
  <c r="M782" s="1"/>
  <c r="L781"/>
  <c r="M781" s="1"/>
  <c r="L780"/>
  <c r="M780" s="1"/>
  <c r="L779"/>
  <c r="M779" s="1"/>
  <c r="L778"/>
  <c r="M778" s="1"/>
  <c r="L777"/>
  <c r="M777" s="1"/>
  <c r="L776"/>
  <c r="M776" s="1"/>
  <c r="L775"/>
  <c r="M775" s="1"/>
  <c r="L774"/>
  <c r="M774" s="1"/>
  <c r="L773"/>
  <c r="M773" s="1"/>
  <c r="L772"/>
  <c r="M772" s="1"/>
  <c r="L771"/>
  <c r="M771" s="1"/>
  <c r="L770"/>
  <c r="M770" s="1"/>
  <c r="L769"/>
  <c r="M769" s="1"/>
  <c r="L768"/>
  <c r="M768" s="1"/>
  <c r="L767"/>
  <c r="M767" s="1"/>
  <c r="L766"/>
  <c r="M766" s="1"/>
  <c r="L765"/>
  <c r="M765" s="1"/>
  <c r="L764"/>
  <c r="M764" s="1"/>
  <c r="L763"/>
  <c r="M763" s="1"/>
  <c r="L762"/>
  <c r="M762" s="1"/>
  <c r="L761"/>
  <c r="M761" s="1"/>
  <c r="L760"/>
  <c r="M760" s="1"/>
  <c r="L759"/>
  <c r="M759" s="1"/>
  <c r="L758"/>
  <c r="M758" s="1"/>
  <c r="L757"/>
  <c r="M757" s="1"/>
  <c r="L756"/>
  <c r="M756" s="1"/>
  <c r="L755"/>
  <c r="M755" s="1"/>
  <c r="L754"/>
  <c r="M754" s="1"/>
  <c r="L753"/>
  <c r="M753" s="1"/>
  <c r="L752"/>
  <c r="M752" s="1"/>
  <c r="L751"/>
  <c r="M751" s="1"/>
  <c r="L750"/>
  <c r="M750" s="1"/>
  <c r="L749"/>
  <c r="M749" s="1"/>
  <c r="L748"/>
  <c r="M748" s="1"/>
  <c r="L747"/>
  <c r="M747" s="1"/>
  <c r="L746"/>
  <c r="M746" s="1"/>
  <c r="L745"/>
  <c r="M745" s="1"/>
  <c r="L744"/>
  <c r="M744" s="1"/>
  <c r="L743"/>
  <c r="M743" s="1"/>
  <c r="L742"/>
  <c r="M742" s="1"/>
  <c r="L741"/>
  <c r="M741" s="1"/>
  <c r="L740"/>
  <c r="M740" s="1"/>
  <c r="L739"/>
  <c r="M739" s="1"/>
  <c r="L738"/>
  <c r="M738" s="1"/>
  <c r="L737"/>
  <c r="M737" s="1"/>
  <c r="L736"/>
  <c r="M736" s="1"/>
  <c r="L735"/>
  <c r="M735" s="1"/>
  <c r="L734"/>
  <c r="M734" s="1"/>
  <c r="L733"/>
  <c r="M733" s="1"/>
  <c r="L732"/>
  <c r="M732" s="1"/>
  <c r="L731"/>
  <c r="M731" s="1"/>
  <c r="L730"/>
  <c r="M730" s="1"/>
  <c r="L729"/>
  <c r="M729" s="1"/>
  <c r="L728"/>
  <c r="M728" s="1"/>
  <c r="L727"/>
  <c r="M727" s="1"/>
  <c r="L726"/>
  <c r="M726" s="1"/>
  <c r="L725"/>
  <c r="M725" s="1"/>
  <c r="L724"/>
  <c r="M724" s="1"/>
  <c r="L723"/>
  <c r="M723" s="1"/>
  <c r="L722"/>
  <c r="M722" s="1"/>
  <c r="L721"/>
  <c r="M721" s="1"/>
  <c r="L720"/>
  <c r="M720" s="1"/>
  <c r="L719"/>
  <c r="M719" s="1"/>
  <c r="L718"/>
  <c r="M718" s="1"/>
  <c r="L717"/>
  <c r="M717" s="1"/>
  <c r="L716"/>
  <c r="M716" s="1"/>
  <c r="L715"/>
  <c r="M715" s="1"/>
  <c r="L714"/>
  <c r="M714" s="1"/>
  <c r="L713"/>
  <c r="M713" s="1"/>
  <c r="L712"/>
  <c r="M712" s="1"/>
  <c r="L711"/>
  <c r="M711" s="1"/>
  <c r="L710"/>
  <c r="M710" s="1"/>
  <c r="L709"/>
  <c r="M709" s="1"/>
  <c r="L708"/>
  <c r="M708" s="1"/>
  <c r="L707"/>
  <c r="M707" s="1"/>
  <c r="L706"/>
  <c r="M706" s="1"/>
  <c r="L705"/>
  <c r="M705" s="1"/>
  <c r="L704"/>
  <c r="M704" s="1"/>
  <c r="L703"/>
  <c r="M703" s="1"/>
  <c r="L702"/>
  <c r="M702" s="1"/>
  <c r="L701"/>
  <c r="M701" s="1"/>
  <c r="L700"/>
  <c r="M700" s="1"/>
  <c r="L699"/>
  <c r="M699" s="1"/>
  <c r="L698"/>
  <c r="M698" s="1"/>
  <c r="L697"/>
  <c r="M697" s="1"/>
  <c r="L696"/>
  <c r="M696" s="1"/>
  <c r="L695"/>
  <c r="M695" s="1"/>
  <c r="L694"/>
  <c r="M694" s="1"/>
  <c r="L693"/>
  <c r="M693" s="1"/>
  <c r="L692"/>
  <c r="M692" s="1"/>
  <c r="L691"/>
  <c r="M691" s="1"/>
  <c r="L690"/>
  <c r="M690" s="1"/>
  <c r="L689"/>
  <c r="M689" s="1"/>
  <c r="L688"/>
  <c r="M688" s="1"/>
  <c r="L687"/>
  <c r="M687" s="1"/>
  <c r="L686"/>
  <c r="M686" s="1"/>
  <c r="L685"/>
  <c r="M685" s="1"/>
  <c r="L684"/>
  <c r="M684" s="1"/>
  <c r="L683"/>
  <c r="M683" s="1"/>
  <c r="L682"/>
  <c r="M682" s="1"/>
  <c r="L681"/>
  <c r="M681" s="1"/>
  <c r="L680"/>
  <c r="M680" s="1"/>
  <c r="L679"/>
  <c r="M679" s="1"/>
  <c r="L678"/>
  <c r="M678" s="1"/>
  <c r="L677"/>
  <c r="M677" s="1"/>
  <c r="L676"/>
  <c r="M676" s="1"/>
  <c r="L675"/>
  <c r="M675" s="1"/>
  <c r="L674"/>
  <c r="M674" s="1"/>
  <c r="L673"/>
  <c r="M673" s="1"/>
  <c r="L672"/>
  <c r="L671"/>
  <c r="M671" s="1"/>
  <c r="L670"/>
  <c r="M670" s="1"/>
  <c r="L669"/>
  <c r="M669" s="1"/>
  <c r="L668"/>
  <c r="M668" s="1"/>
  <c r="L667"/>
  <c r="M667" s="1"/>
  <c r="L666"/>
  <c r="M666" s="1"/>
  <c r="L665"/>
  <c r="M665" s="1"/>
  <c r="L664"/>
  <c r="M664" s="1"/>
  <c r="L663"/>
  <c r="M663" s="1"/>
  <c r="L662"/>
  <c r="M662" s="1"/>
  <c r="L661"/>
  <c r="M661" s="1"/>
  <c r="L660"/>
  <c r="M660" s="1"/>
  <c r="L659"/>
  <c r="M659" s="1"/>
  <c r="L658"/>
  <c r="M658" s="1"/>
  <c r="L657"/>
  <c r="M657" s="1"/>
  <c r="L656"/>
  <c r="M656" s="1"/>
  <c r="L655"/>
  <c r="M655" s="1"/>
  <c r="L654"/>
  <c r="M654" s="1"/>
  <c r="L653"/>
  <c r="M653" s="1"/>
  <c r="L652"/>
  <c r="M652" s="1"/>
  <c r="L651"/>
  <c r="M651" s="1"/>
  <c r="L650"/>
  <c r="L649"/>
  <c r="M649" s="1"/>
  <c r="L648"/>
  <c r="M648" s="1"/>
  <c r="L647"/>
  <c r="M647" s="1"/>
  <c r="L646"/>
  <c r="M646" s="1"/>
  <c r="L645"/>
  <c r="M645" s="1"/>
  <c r="L644"/>
  <c r="M644" s="1"/>
  <c r="L643"/>
  <c r="M643" s="1"/>
  <c r="L642"/>
  <c r="M642" s="1"/>
  <c r="L641"/>
  <c r="M641" s="1"/>
  <c r="L640"/>
  <c r="M640" s="1"/>
  <c r="L639"/>
  <c r="M639" s="1"/>
  <c r="L638"/>
  <c r="M638" s="1"/>
  <c r="L637"/>
  <c r="M637" s="1"/>
  <c r="L636"/>
  <c r="M636" s="1"/>
  <c r="L635"/>
  <c r="M635" s="1"/>
  <c r="L634"/>
  <c r="M634" s="1"/>
  <c r="L633"/>
  <c r="M633" s="1"/>
  <c r="L632"/>
  <c r="M632" s="1"/>
  <c r="L631"/>
  <c r="M631" s="1"/>
  <c r="L630"/>
  <c r="M630" s="1"/>
  <c r="L629"/>
  <c r="M629" s="1"/>
  <c r="L628"/>
  <c r="M628" s="1"/>
  <c r="L627"/>
  <c r="M627" s="1"/>
  <c r="L626"/>
  <c r="M626" s="1"/>
  <c r="L625"/>
  <c r="M625" s="1"/>
  <c r="L624"/>
  <c r="M624" s="1"/>
  <c r="L623"/>
  <c r="M623" s="1"/>
  <c r="L622"/>
  <c r="M622" s="1"/>
  <c r="L621"/>
  <c r="M621" s="1"/>
  <c r="L620"/>
  <c r="M620" s="1"/>
  <c r="L619"/>
  <c r="M619" s="1"/>
  <c r="L618"/>
  <c r="M618" s="1"/>
  <c r="L617"/>
  <c r="M617" s="1"/>
  <c r="L616"/>
  <c r="M616" s="1"/>
  <c r="L615"/>
  <c r="M615" s="1"/>
  <c r="L614"/>
  <c r="M614" s="1"/>
  <c r="L613"/>
  <c r="M613" s="1"/>
  <c r="L612"/>
  <c r="M612" s="1"/>
  <c r="L611"/>
  <c r="M611" s="1"/>
  <c r="L610"/>
  <c r="M610" s="1"/>
  <c r="L609"/>
  <c r="M609" s="1"/>
  <c r="L608"/>
  <c r="M608" s="1"/>
  <c r="L607"/>
  <c r="M607" s="1"/>
  <c r="L606"/>
  <c r="M606" s="1"/>
  <c r="L605"/>
  <c r="M605" s="1"/>
  <c r="L604"/>
  <c r="M604" s="1"/>
  <c r="L603"/>
  <c r="M603" s="1"/>
  <c r="L602"/>
  <c r="M602" s="1"/>
  <c r="L601"/>
  <c r="M601" s="1"/>
  <c r="L600"/>
  <c r="M600" s="1"/>
  <c r="L599"/>
  <c r="M599" s="1"/>
  <c r="L598"/>
  <c r="M598" s="1"/>
  <c r="L597"/>
  <c r="L596"/>
  <c r="M596" s="1"/>
  <c r="L595"/>
  <c r="M595" s="1"/>
  <c r="L594"/>
  <c r="L593"/>
  <c r="M593" s="1"/>
  <c r="L592"/>
  <c r="L591"/>
  <c r="M591" s="1"/>
  <c r="L590"/>
  <c r="M590" s="1"/>
  <c r="L589"/>
  <c r="M589" s="1"/>
  <c r="L588"/>
  <c r="M588" s="1"/>
  <c r="L587"/>
  <c r="L586"/>
  <c r="L585"/>
  <c r="M585" s="1"/>
  <c r="L584"/>
  <c r="M584" s="1"/>
  <c r="L583"/>
  <c r="L582"/>
  <c r="L581"/>
  <c r="M581" s="1"/>
  <c r="L580"/>
  <c r="M580" s="1"/>
  <c r="L579"/>
  <c r="L578"/>
  <c r="M578" s="1"/>
  <c r="L577"/>
  <c r="M577" s="1"/>
  <c r="L576"/>
  <c r="M576" s="1"/>
  <c r="L575"/>
  <c r="M575" s="1"/>
  <c r="L574"/>
  <c r="M574" s="1"/>
  <c r="L573"/>
  <c r="M573" s="1"/>
  <c r="L572"/>
  <c r="M572" s="1"/>
  <c r="L571"/>
  <c r="M571" s="1"/>
  <c r="L570"/>
  <c r="M570" s="1"/>
  <c r="L569"/>
  <c r="M569" s="1"/>
  <c r="L568"/>
  <c r="M568" s="1"/>
  <c r="L567"/>
  <c r="M567" s="1"/>
  <c r="L566"/>
  <c r="M566" s="1"/>
  <c r="L565"/>
  <c r="M565" s="1"/>
  <c r="L564"/>
  <c r="M564" s="1"/>
  <c r="L563"/>
  <c r="M563" s="1"/>
  <c r="L562"/>
  <c r="M562" s="1"/>
  <c r="L561"/>
  <c r="M561" s="1"/>
  <c r="L560"/>
  <c r="M560" s="1"/>
  <c r="L559"/>
  <c r="M559" s="1"/>
  <c r="L558"/>
  <c r="M558" s="1"/>
  <c r="L557"/>
  <c r="M557" s="1"/>
  <c r="L556"/>
  <c r="M556" s="1"/>
  <c r="L555"/>
  <c r="M555" s="1"/>
  <c r="L554"/>
  <c r="M554" s="1"/>
  <c r="L553"/>
  <c r="M553" s="1"/>
  <c r="L552"/>
  <c r="M552" s="1"/>
  <c r="L551"/>
  <c r="M551" s="1"/>
  <c r="L550"/>
  <c r="M550" s="1"/>
  <c r="L549"/>
  <c r="M549" s="1"/>
  <c r="L548"/>
  <c r="M548" s="1"/>
  <c r="L547"/>
  <c r="M547" s="1"/>
  <c r="L546"/>
  <c r="M546" s="1"/>
  <c r="L545"/>
  <c r="M545" s="1"/>
  <c r="L544"/>
  <c r="M544" s="1"/>
  <c r="L543"/>
  <c r="M543" s="1"/>
  <c r="L542"/>
  <c r="M542" s="1"/>
  <c r="L541"/>
  <c r="M541" s="1"/>
  <c r="L540"/>
  <c r="M540" s="1"/>
  <c r="L539"/>
  <c r="M539" s="1"/>
  <c r="L538"/>
  <c r="M538" s="1"/>
  <c r="L537"/>
  <c r="M537" s="1"/>
  <c r="L536"/>
  <c r="M536" s="1"/>
  <c r="L535"/>
  <c r="M535" s="1"/>
  <c r="L534"/>
  <c r="M534" s="1"/>
  <c r="L533"/>
  <c r="M533" s="1"/>
  <c r="L532"/>
  <c r="M532" s="1"/>
  <c r="L531"/>
  <c r="M531" s="1"/>
  <c r="L530"/>
  <c r="M530" s="1"/>
  <c r="L529"/>
  <c r="M529" s="1"/>
  <c r="L528"/>
  <c r="M528" s="1"/>
  <c r="L527"/>
  <c r="M527" s="1"/>
  <c r="L526"/>
  <c r="M526" s="1"/>
  <c r="L525"/>
  <c r="M525" s="1"/>
  <c r="L524"/>
  <c r="M524" s="1"/>
  <c r="L523"/>
  <c r="M523" s="1"/>
  <c r="L522"/>
  <c r="M522" s="1"/>
  <c r="L521"/>
  <c r="M521" s="1"/>
  <c r="L520"/>
  <c r="M520" s="1"/>
  <c r="L519"/>
  <c r="M519" s="1"/>
  <c r="L518"/>
  <c r="M518" s="1"/>
  <c r="L517"/>
  <c r="M517" s="1"/>
  <c r="L516"/>
  <c r="M516" s="1"/>
  <c r="L515"/>
  <c r="M515" s="1"/>
  <c r="L514"/>
  <c r="M514" s="1"/>
  <c r="L513"/>
  <c r="M513" s="1"/>
  <c r="L512"/>
  <c r="L511"/>
  <c r="M511" s="1"/>
  <c r="L510"/>
  <c r="M510" s="1"/>
  <c r="L509"/>
  <c r="M509" s="1"/>
  <c r="L508"/>
  <c r="M508" s="1"/>
  <c r="L507"/>
  <c r="M507" s="1"/>
  <c r="L506"/>
  <c r="M506" s="1"/>
  <c r="L505"/>
  <c r="M505" s="1"/>
  <c r="L504"/>
  <c r="L503"/>
  <c r="M503" s="1"/>
  <c r="L502"/>
  <c r="M502" s="1"/>
  <c r="L501"/>
  <c r="M501" s="1"/>
  <c r="L500"/>
  <c r="M500" s="1"/>
  <c r="L499"/>
  <c r="M499" s="1"/>
  <c r="L498"/>
  <c r="M498" s="1"/>
  <c r="L497"/>
  <c r="M497" s="1"/>
  <c r="L496"/>
  <c r="M496" s="1"/>
  <c r="L495"/>
  <c r="M495" s="1"/>
  <c r="L494"/>
  <c r="M494" s="1"/>
  <c r="L493"/>
  <c r="M493" s="1"/>
  <c r="L492"/>
  <c r="M492" s="1"/>
  <c r="L491"/>
  <c r="M491" s="1"/>
  <c r="L490"/>
  <c r="M490" s="1"/>
  <c r="L489"/>
  <c r="M489" s="1"/>
  <c r="L488"/>
  <c r="M488" s="1"/>
  <c r="L487"/>
  <c r="M487" s="1"/>
  <c r="L486"/>
  <c r="M486" s="1"/>
  <c r="L485"/>
  <c r="M485" s="1"/>
  <c r="L484"/>
  <c r="M484" s="1"/>
  <c r="L483"/>
  <c r="M483" s="1"/>
  <c r="L482"/>
  <c r="M482" s="1"/>
  <c r="L481"/>
  <c r="M481" s="1"/>
  <c r="L480"/>
  <c r="M480" s="1"/>
  <c r="L479"/>
  <c r="M479" s="1"/>
  <c r="L478"/>
  <c r="M478" s="1"/>
  <c r="L477"/>
  <c r="M477" s="1"/>
  <c r="L476"/>
  <c r="M476" s="1"/>
  <c r="L475"/>
  <c r="M475" s="1"/>
  <c r="L474"/>
  <c r="M474" s="1"/>
  <c r="L473"/>
  <c r="M473" s="1"/>
  <c r="L472"/>
  <c r="M472" s="1"/>
  <c r="L471"/>
  <c r="M471" s="1"/>
  <c r="L470"/>
  <c r="M470" s="1"/>
  <c r="L469"/>
  <c r="M469" s="1"/>
  <c r="L468"/>
  <c r="M468" s="1"/>
  <c r="L467"/>
  <c r="M467" s="1"/>
  <c r="L466"/>
  <c r="M466" s="1"/>
  <c r="L465"/>
  <c r="M465" s="1"/>
  <c r="L464"/>
  <c r="M464" s="1"/>
  <c r="L463"/>
  <c r="M463" s="1"/>
  <c r="L462"/>
  <c r="M462" s="1"/>
  <c r="L461"/>
  <c r="M461" s="1"/>
  <c r="L460"/>
  <c r="M460" s="1"/>
  <c r="L459"/>
  <c r="M459" s="1"/>
  <c r="L458"/>
  <c r="M458" s="1"/>
  <c r="L457"/>
  <c r="M457" s="1"/>
  <c r="L456"/>
  <c r="M456" s="1"/>
  <c r="L455"/>
  <c r="M455" s="1"/>
  <c r="L454"/>
  <c r="M454" s="1"/>
  <c r="L453"/>
  <c r="M453" s="1"/>
  <c r="L452"/>
  <c r="M452" s="1"/>
  <c r="L451"/>
  <c r="M451" s="1"/>
  <c r="L450"/>
  <c r="L449"/>
  <c r="M449" s="1"/>
  <c r="L448"/>
  <c r="M448" s="1"/>
  <c r="L447"/>
  <c r="M447" s="1"/>
  <c r="L446"/>
  <c r="M446" s="1"/>
  <c r="L445"/>
  <c r="M445" s="1"/>
  <c r="L444"/>
  <c r="M444" s="1"/>
  <c r="L443"/>
  <c r="M443" s="1"/>
  <c r="L442"/>
  <c r="M442" s="1"/>
  <c r="L441"/>
  <c r="M441" s="1"/>
  <c r="L440"/>
  <c r="M440" s="1"/>
  <c r="L439"/>
  <c r="M439" s="1"/>
  <c r="L438"/>
  <c r="M438" s="1"/>
  <c r="L437"/>
  <c r="M437" s="1"/>
  <c r="L436"/>
  <c r="M436" s="1"/>
  <c r="L435"/>
  <c r="M435" s="1"/>
  <c r="L434"/>
  <c r="M434" s="1"/>
  <c r="L433"/>
  <c r="M433" s="1"/>
  <c r="L432"/>
  <c r="M432" s="1"/>
  <c r="L431"/>
  <c r="M431" s="1"/>
  <c r="L430"/>
  <c r="M430" s="1"/>
  <c r="L429"/>
  <c r="M429" s="1"/>
  <c r="L428"/>
  <c r="M428" s="1"/>
  <c r="L427"/>
  <c r="M427" s="1"/>
  <c r="L426"/>
  <c r="M426" s="1"/>
  <c r="L425"/>
  <c r="M425" s="1"/>
  <c r="L424"/>
  <c r="M424" s="1"/>
  <c r="L423"/>
  <c r="M423" s="1"/>
  <c r="L422"/>
  <c r="M422" s="1"/>
  <c r="L421"/>
  <c r="M421" s="1"/>
  <c r="L420"/>
  <c r="M420" s="1"/>
  <c r="L419"/>
  <c r="M419" s="1"/>
  <c r="L418"/>
  <c r="M418" s="1"/>
  <c r="L417"/>
  <c r="M417" s="1"/>
  <c r="L416"/>
  <c r="M416" s="1"/>
  <c r="L415"/>
  <c r="M415" s="1"/>
  <c r="L414"/>
  <c r="M414" s="1"/>
  <c r="L413"/>
  <c r="M413" s="1"/>
  <c r="L412"/>
  <c r="M412" s="1"/>
  <c r="L411"/>
  <c r="M411" s="1"/>
  <c r="L410"/>
  <c r="M410" s="1"/>
  <c r="L409"/>
  <c r="M409" s="1"/>
  <c r="L408"/>
  <c r="M408" s="1"/>
  <c r="L407"/>
  <c r="M407" s="1"/>
  <c r="L406"/>
  <c r="M406" s="1"/>
  <c r="L405"/>
  <c r="M405" s="1"/>
  <c r="L404"/>
  <c r="M404" s="1"/>
  <c r="L403"/>
  <c r="M403" s="1"/>
  <c r="L402"/>
  <c r="M402" s="1"/>
  <c r="L401"/>
  <c r="M401" s="1"/>
  <c r="L400"/>
  <c r="M400" s="1"/>
  <c r="L399"/>
  <c r="M399" s="1"/>
  <c r="L398"/>
  <c r="M398" s="1"/>
  <c r="L397"/>
  <c r="M397" s="1"/>
  <c r="L396"/>
  <c r="M396" s="1"/>
  <c r="L395"/>
  <c r="M395" s="1"/>
  <c r="L394"/>
  <c r="M394" s="1"/>
  <c r="L393"/>
  <c r="M393" s="1"/>
  <c r="L392"/>
  <c r="M392" s="1"/>
  <c r="L391"/>
  <c r="M391" s="1"/>
  <c r="L390"/>
  <c r="M390" s="1"/>
  <c r="L389"/>
  <c r="M389" s="1"/>
  <c r="L388"/>
  <c r="M388" s="1"/>
  <c r="L387"/>
  <c r="M387" s="1"/>
  <c r="L386"/>
  <c r="M386" s="1"/>
  <c r="L385"/>
  <c r="M385" s="1"/>
  <c r="L384"/>
  <c r="M384" s="1"/>
  <c r="L383"/>
  <c r="M383" s="1"/>
  <c r="L382"/>
  <c r="M382" s="1"/>
  <c r="L381"/>
  <c r="M381" s="1"/>
  <c r="L380"/>
  <c r="M380" s="1"/>
  <c r="L379"/>
  <c r="M379" s="1"/>
  <c r="L378"/>
  <c r="M378" s="1"/>
  <c r="L377"/>
  <c r="M377" s="1"/>
  <c r="L376"/>
  <c r="M376" s="1"/>
  <c r="L375"/>
  <c r="M375" s="1"/>
  <c r="L374"/>
  <c r="M374" s="1"/>
  <c r="L373"/>
  <c r="M373" s="1"/>
  <c r="L372"/>
  <c r="M372" s="1"/>
  <c r="L371"/>
  <c r="M371" s="1"/>
  <c r="L370"/>
  <c r="M370" s="1"/>
  <c r="L369"/>
  <c r="M369" s="1"/>
  <c r="L368"/>
  <c r="M368" s="1"/>
  <c r="L367"/>
  <c r="M367" s="1"/>
  <c r="L366"/>
  <c r="M366" s="1"/>
  <c r="L365"/>
  <c r="M365" s="1"/>
  <c r="L364"/>
  <c r="M364" s="1"/>
  <c r="L363"/>
  <c r="M363" s="1"/>
  <c r="L362"/>
  <c r="M362" s="1"/>
  <c r="L361"/>
  <c r="M361" s="1"/>
  <c r="L360"/>
  <c r="M360" s="1"/>
  <c r="L359"/>
  <c r="M359" s="1"/>
  <c r="L358"/>
  <c r="M358" s="1"/>
  <c r="L357"/>
  <c r="M357" s="1"/>
  <c r="L356"/>
  <c r="M356" s="1"/>
  <c r="L355"/>
  <c r="M355" s="1"/>
  <c r="L354"/>
  <c r="M354" s="1"/>
  <c r="L353"/>
  <c r="M353" s="1"/>
  <c r="L352"/>
  <c r="M352" s="1"/>
  <c r="L351"/>
  <c r="M351" s="1"/>
  <c r="L350"/>
  <c r="M350" s="1"/>
  <c r="L349"/>
  <c r="M349" s="1"/>
  <c r="L348"/>
  <c r="M348" s="1"/>
  <c r="L347"/>
  <c r="M347" s="1"/>
  <c r="L346"/>
  <c r="M346" s="1"/>
  <c r="L345"/>
  <c r="M345" s="1"/>
  <c r="L344"/>
  <c r="M344" s="1"/>
  <c r="L343"/>
  <c r="M343" s="1"/>
  <c r="L342"/>
  <c r="M342" s="1"/>
  <c r="L341"/>
  <c r="M341" s="1"/>
  <c r="L340"/>
  <c r="M340" s="1"/>
  <c r="L339"/>
  <c r="M339" s="1"/>
  <c r="L338"/>
  <c r="M338" s="1"/>
  <c r="L337"/>
  <c r="M337" s="1"/>
  <c r="L336"/>
  <c r="M336" s="1"/>
  <c r="L335"/>
  <c r="M335" s="1"/>
  <c r="L334"/>
  <c r="M334" s="1"/>
  <c r="L333"/>
  <c r="L332"/>
  <c r="M332" s="1"/>
  <c r="L331"/>
  <c r="M331" s="1"/>
  <c r="L330"/>
  <c r="M330" s="1"/>
  <c r="L329"/>
  <c r="M329" s="1"/>
  <c r="L328"/>
  <c r="M328" s="1"/>
  <c r="L327"/>
  <c r="M327" s="1"/>
  <c r="L326"/>
  <c r="M326" s="1"/>
  <c r="L325"/>
  <c r="M325" s="1"/>
  <c r="L324"/>
  <c r="M324" s="1"/>
  <c r="L323"/>
  <c r="M323" s="1"/>
  <c r="L322"/>
  <c r="M322" s="1"/>
  <c r="L321"/>
  <c r="M321" s="1"/>
  <c r="L320"/>
  <c r="M320" s="1"/>
  <c r="L319"/>
  <c r="M319" s="1"/>
  <c r="L318"/>
  <c r="M318" s="1"/>
  <c r="L317"/>
  <c r="M317" s="1"/>
  <c r="L316"/>
  <c r="M316" s="1"/>
  <c r="L315"/>
  <c r="M315" s="1"/>
  <c r="L314"/>
  <c r="M314" s="1"/>
  <c r="L313"/>
  <c r="M313" s="1"/>
  <c r="L312"/>
  <c r="M312" s="1"/>
  <c r="L311"/>
  <c r="M311" s="1"/>
  <c r="L310"/>
  <c r="M310" s="1"/>
  <c r="L309"/>
  <c r="M309" s="1"/>
  <c r="L308"/>
  <c r="M308" s="1"/>
  <c r="L307"/>
  <c r="M307" s="1"/>
  <c r="L306"/>
  <c r="M306" s="1"/>
  <c r="L305"/>
  <c r="M305" s="1"/>
  <c r="L304"/>
  <c r="M304" s="1"/>
  <c r="L303"/>
  <c r="M303" s="1"/>
  <c r="L302"/>
  <c r="M302" s="1"/>
  <c r="L301"/>
  <c r="M301" s="1"/>
  <c r="L300"/>
  <c r="M300" s="1"/>
  <c r="L299"/>
  <c r="M299" s="1"/>
  <c r="L298"/>
  <c r="M298" s="1"/>
  <c r="L297"/>
  <c r="L296"/>
  <c r="M296" s="1"/>
  <c r="L295"/>
  <c r="M295" s="1"/>
  <c r="L294"/>
  <c r="M294" s="1"/>
  <c r="L293"/>
  <c r="M293" s="1"/>
  <c r="L292"/>
  <c r="M292" s="1"/>
  <c r="L291"/>
  <c r="M291" s="1"/>
  <c r="L290"/>
  <c r="M290" s="1"/>
  <c r="L289"/>
  <c r="M289" s="1"/>
  <c r="L288"/>
  <c r="M288" s="1"/>
  <c r="L287"/>
  <c r="M287" s="1"/>
  <c r="L286"/>
  <c r="M286" s="1"/>
  <c r="L285"/>
  <c r="M285" s="1"/>
  <c r="L284"/>
  <c r="M284" s="1"/>
  <c r="L283"/>
  <c r="M283" s="1"/>
  <c r="L282"/>
  <c r="M282" s="1"/>
  <c r="L281"/>
  <c r="M281" s="1"/>
  <c r="L280"/>
  <c r="M280" s="1"/>
  <c r="L279"/>
  <c r="M279" s="1"/>
  <c r="L278"/>
  <c r="M278" s="1"/>
  <c r="L277"/>
  <c r="M277" s="1"/>
  <c r="L276"/>
  <c r="M276" s="1"/>
  <c r="L275"/>
  <c r="M275" s="1"/>
  <c r="L274"/>
  <c r="M274" s="1"/>
  <c r="L273"/>
  <c r="M273" s="1"/>
  <c r="L272"/>
  <c r="M272" s="1"/>
  <c r="L271"/>
  <c r="M271" s="1"/>
  <c r="L270"/>
  <c r="M270" s="1"/>
  <c r="L269"/>
  <c r="M269" s="1"/>
  <c r="L268"/>
  <c r="M268" s="1"/>
  <c r="L267"/>
  <c r="M267" s="1"/>
  <c r="L266"/>
  <c r="M266" s="1"/>
  <c r="L265"/>
  <c r="M265" s="1"/>
  <c r="L264"/>
  <c r="M264" s="1"/>
  <c r="L263"/>
  <c r="M263" s="1"/>
  <c r="L262"/>
  <c r="M262" s="1"/>
  <c r="L261"/>
  <c r="M261" s="1"/>
  <c r="L260"/>
  <c r="M260" s="1"/>
  <c r="L259"/>
  <c r="M259" s="1"/>
  <c r="L258"/>
  <c r="M258" s="1"/>
  <c r="L257"/>
  <c r="M257" s="1"/>
  <c r="L256"/>
  <c r="M256" s="1"/>
  <c r="L255"/>
  <c r="M255" s="1"/>
  <c r="L254"/>
  <c r="M254" s="1"/>
  <c r="L253"/>
  <c r="M253" s="1"/>
  <c r="L252"/>
  <c r="M252" s="1"/>
  <c r="L251"/>
  <c r="M251" s="1"/>
  <c r="L250"/>
  <c r="M250" s="1"/>
  <c r="L249"/>
  <c r="M249" s="1"/>
  <c r="L248"/>
  <c r="M248" s="1"/>
  <c r="L247"/>
  <c r="M247" s="1"/>
  <c r="L246"/>
  <c r="M246" s="1"/>
  <c r="L245"/>
  <c r="M245" s="1"/>
  <c r="L244"/>
  <c r="M244" s="1"/>
  <c r="L243"/>
  <c r="M243" s="1"/>
  <c r="L242"/>
  <c r="M242" s="1"/>
  <c r="L241"/>
  <c r="M241" s="1"/>
  <c r="L240"/>
  <c r="M240" s="1"/>
  <c r="L239"/>
  <c r="M239" s="1"/>
  <c r="L238"/>
  <c r="M238" s="1"/>
  <c r="L237"/>
  <c r="M237" s="1"/>
  <c r="L236"/>
  <c r="M236" s="1"/>
  <c r="L235"/>
  <c r="M235" s="1"/>
  <c r="L234"/>
  <c r="M234" s="1"/>
  <c r="L233"/>
  <c r="M233" s="1"/>
  <c r="L232"/>
  <c r="M232" s="1"/>
  <c r="L231"/>
  <c r="M231" s="1"/>
  <c r="L230"/>
  <c r="M230" s="1"/>
  <c r="L229"/>
  <c r="M229" s="1"/>
  <c r="L228"/>
  <c r="M228" s="1"/>
  <c r="L227"/>
  <c r="M227" s="1"/>
  <c r="L226"/>
  <c r="M226" s="1"/>
  <c r="L225"/>
  <c r="M225" s="1"/>
  <c r="L224"/>
  <c r="M224" s="1"/>
  <c r="L223"/>
  <c r="M223" s="1"/>
  <c r="L222"/>
  <c r="M222" s="1"/>
  <c r="L221"/>
  <c r="M221" s="1"/>
  <c r="L220"/>
  <c r="M220" s="1"/>
  <c r="L219"/>
  <c r="M219" s="1"/>
  <c r="L218"/>
  <c r="M218" s="1"/>
  <c r="L217"/>
  <c r="M217" s="1"/>
  <c r="L216"/>
  <c r="M216" s="1"/>
  <c r="L215"/>
  <c r="M215" s="1"/>
  <c r="L214"/>
  <c r="M214" s="1"/>
  <c r="L213"/>
  <c r="M213" s="1"/>
  <c r="L212"/>
  <c r="M212" s="1"/>
  <c r="L211"/>
  <c r="M211" s="1"/>
  <c r="L210"/>
  <c r="M210" s="1"/>
  <c r="L209"/>
  <c r="M209" s="1"/>
  <c r="L208"/>
  <c r="M208" s="1"/>
  <c r="L207"/>
  <c r="M207" s="1"/>
  <c r="L206"/>
  <c r="M206" s="1"/>
  <c r="L205"/>
  <c r="M205" s="1"/>
  <c r="L204"/>
  <c r="M204" s="1"/>
  <c r="L203"/>
  <c r="M203" s="1"/>
  <c r="L202"/>
  <c r="M202" s="1"/>
  <c r="L201"/>
  <c r="M201" s="1"/>
  <c r="L200"/>
  <c r="M200" s="1"/>
  <c r="L199"/>
  <c r="M199" s="1"/>
  <c r="L198"/>
  <c r="M198" s="1"/>
  <c r="L197"/>
  <c r="M197" s="1"/>
  <c r="L196"/>
  <c r="M196" s="1"/>
  <c r="L195"/>
  <c r="M195" s="1"/>
  <c r="L194"/>
  <c r="M194" s="1"/>
  <c r="L193"/>
  <c r="M193" s="1"/>
  <c r="L192"/>
  <c r="M192" s="1"/>
  <c r="L191"/>
  <c r="M191" s="1"/>
  <c r="L190"/>
  <c r="M190" s="1"/>
  <c r="L189"/>
  <c r="M189" s="1"/>
  <c r="L188"/>
  <c r="M188" s="1"/>
  <c r="L187"/>
  <c r="M187" s="1"/>
  <c r="L186"/>
  <c r="M186" s="1"/>
  <c r="L185"/>
  <c r="M185" s="1"/>
  <c r="L184"/>
  <c r="M184" s="1"/>
  <c r="L183"/>
  <c r="M183" s="1"/>
  <c r="L182"/>
  <c r="M182" s="1"/>
  <c r="L181"/>
  <c r="M181" s="1"/>
  <c r="L180"/>
  <c r="M180" s="1"/>
  <c r="L179"/>
  <c r="M179" s="1"/>
  <c r="L178"/>
  <c r="M178" s="1"/>
  <c r="L177"/>
  <c r="M177" s="1"/>
  <c r="L176"/>
  <c r="M176" s="1"/>
  <c r="L175"/>
  <c r="M175" s="1"/>
  <c r="L174"/>
  <c r="M174" s="1"/>
  <c r="L173"/>
  <c r="M173" s="1"/>
  <c r="L172"/>
  <c r="M172" s="1"/>
  <c r="L171"/>
  <c r="M171" s="1"/>
  <c r="L170"/>
  <c r="M170" s="1"/>
  <c r="L169"/>
  <c r="M169" s="1"/>
  <c r="L168"/>
  <c r="M168" s="1"/>
  <c r="L167"/>
  <c r="M167" s="1"/>
  <c r="L166"/>
  <c r="M166" s="1"/>
  <c r="L165"/>
  <c r="M165" s="1"/>
  <c r="L164"/>
  <c r="M164" s="1"/>
  <c r="L163"/>
  <c r="M163" s="1"/>
  <c r="L162"/>
  <c r="M162" s="1"/>
  <c r="L161"/>
  <c r="M161" s="1"/>
  <c r="L160"/>
  <c r="M160" s="1"/>
  <c r="L159"/>
  <c r="M159" s="1"/>
  <c r="L158"/>
  <c r="M158" s="1"/>
  <c r="L157"/>
  <c r="M157" s="1"/>
  <c r="L156"/>
  <c r="M156" s="1"/>
  <c r="L155"/>
  <c r="M155" s="1"/>
  <c r="L154"/>
  <c r="M154" s="1"/>
  <c r="L153"/>
  <c r="M153" s="1"/>
  <c r="L152"/>
  <c r="M152" s="1"/>
  <c r="L151"/>
  <c r="M151" s="1"/>
  <c r="L150"/>
  <c r="M150" s="1"/>
  <c r="L149"/>
  <c r="M149" s="1"/>
  <c r="L148"/>
  <c r="M148" s="1"/>
  <c r="L147"/>
  <c r="M147" s="1"/>
  <c r="L146"/>
  <c r="M146" s="1"/>
  <c r="L145"/>
  <c r="M145" s="1"/>
  <c r="L144"/>
  <c r="M144" s="1"/>
  <c r="L143"/>
  <c r="M143" s="1"/>
  <c r="L142"/>
  <c r="M142" s="1"/>
  <c r="L141"/>
  <c r="M141" s="1"/>
  <c r="L140"/>
  <c r="M140" s="1"/>
  <c r="L139"/>
  <c r="M139" s="1"/>
  <c r="L138"/>
  <c r="M138" s="1"/>
  <c r="L137"/>
  <c r="M137" s="1"/>
  <c r="L136"/>
  <c r="M136" s="1"/>
  <c r="L135"/>
  <c r="M135" s="1"/>
  <c r="L134"/>
  <c r="L133"/>
  <c r="M133" s="1"/>
  <c r="L132"/>
  <c r="M132" s="1"/>
  <c r="L131"/>
  <c r="M131" s="1"/>
  <c r="L130"/>
  <c r="M130" s="1"/>
  <c r="L129"/>
  <c r="M129" s="1"/>
  <c r="L128"/>
  <c r="M128" s="1"/>
  <c r="L127"/>
  <c r="M127" s="1"/>
  <c r="L126"/>
  <c r="M126" s="1"/>
  <c r="L125"/>
  <c r="M125" s="1"/>
  <c r="L124"/>
  <c r="M124" s="1"/>
  <c r="L123"/>
  <c r="M123" s="1"/>
  <c r="L122"/>
  <c r="M122" s="1"/>
  <c r="L121"/>
  <c r="M121" s="1"/>
  <c r="L120"/>
  <c r="M120" s="1"/>
  <c r="L119"/>
  <c r="M119" s="1"/>
  <c r="L118"/>
  <c r="M118" s="1"/>
  <c r="L117"/>
  <c r="M117" s="1"/>
  <c r="L116"/>
  <c r="M116" s="1"/>
  <c r="L115"/>
  <c r="M115" s="1"/>
  <c r="L114"/>
  <c r="M114" s="1"/>
  <c r="L113"/>
  <c r="M113" s="1"/>
  <c r="L112"/>
  <c r="M112" s="1"/>
  <c r="L111"/>
  <c r="M111" s="1"/>
  <c r="L110"/>
  <c r="M110" s="1"/>
  <c r="L109"/>
  <c r="M109" s="1"/>
  <c r="L108"/>
  <c r="M108" s="1"/>
  <c r="L107"/>
  <c r="M107" s="1"/>
  <c r="L106"/>
  <c r="M106" s="1"/>
  <c r="L105"/>
  <c r="M105" s="1"/>
  <c r="L104"/>
  <c r="M104" s="1"/>
  <c r="L103"/>
  <c r="M103" s="1"/>
  <c r="L102"/>
  <c r="M102" s="1"/>
  <c r="L101"/>
  <c r="M101" s="1"/>
  <c r="L100"/>
  <c r="M100" s="1"/>
  <c r="L99"/>
  <c r="M99" s="1"/>
  <c r="L98"/>
  <c r="M98" s="1"/>
  <c r="L97"/>
  <c r="M97" s="1"/>
  <c r="L96"/>
  <c r="M96" s="1"/>
  <c r="L95"/>
  <c r="L94"/>
  <c r="M94" s="1"/>
  <c r="L93"/>
  <c r="M93" s="1"/>
  <c r="L92"/>
  <c r="M92" s="1"/>
  <c r="L91"/>
  <c r="M91" s="1"/>
  <c r="L90"/>
  <c r="M90" s="1"/>
  <c r="L89"/>
  <c r="M89" s="1"/>
  <c r="L88"/>
  <c r="M88" s="1"/>
  <c r="L87"/>
  <c r="M87" s="1"/>
  <c r="L86"/>
  <c r="M86" s="1"/>
  <c r="L85"/>
  <c r="M85" s="1"/>
  <c r="L84"/>
  <c r="M84" s="1"/>
  <c r="L83"/>
  <c r="M83" s="1"/>
  <c r="L82"/>
  <c r="M82" s="1"/>
  <c r="L81"/>
  <c r="M81" s="1"/>
  <c r="L80"/>
  <c r="M80" s="1"/>
  <c r="L79"/>
  <c r="M79" s="1"/>
  <c r="L78"/>
  <c r="M78" s="1"/>
  <c r="L77"/>
  <c r="M77" s="1"/>
  <c r="L76"/>
  <c r="M76" s="1"/>
  <c r="L75"/>
  <c r="M75" s="1"/>
  <c r="L74"/>
  <c r="M74" s="1"/>
  <c r="L73"/>
  <c r="M73" s="1"/>
  <c r="L72"/>
  <c r="M72" s="1"/>
  <c r="L71"/>
  <c r="M71" s="1"/>
  <c r="L70"/>
  <c r="M70" s="1"/>
  <c r="L69"/>
  <c r="M69" s="1"/>
  <c r="L68"/>
  <c r="M68" s="1"/>
  <c r="L67"/>
  <c r="M67" s="1"/>
  <c r="L66"/>
  <c r="M66" s="1"/>
  <c r="L65"/>
  <c r="M65" s="1"/>
  <c r="L64"/>
  <c r="M64" s="1"/>
  <c r="L63"/>
  <c r="M63" s="1"/>
  <c r="L62"/>
  <c r="M62" s="1"/>
  <c r="L61"/>
  <c r="M61" s="1"/>
  <c r="L60"/>
  <c r="M60" s="1"/>
  <c r="L59"/>
  <c r="M59" s="1"/>
  <c r="L58"/>
  <c r="M58" s="1"/>
  <c r="L57"/>
  <c r="M57" s="1"/>
  <c r="L56"/>
  <c r="L55"/>
  <c r="M55" s="1"/>
  <c r="L54"/>
  <c r="M54" s="1"/>
  <c r="L53"/>
  <c r="M53" s="1"/>
  <c r="L52"/>
  <c r="M52" s="1"/>
  <c r="L51"/>
  <c r="L50"/>
  <c r="M50" s="1"/>
  <c r="L49"/>
  <c r="M49" s="1"/>
  <c r="L48"/>
  <c r="M48" s="1"/>
  <c r="L47"/>
  <c r="M47" s="1"/>
  <c r="L46"/>
  <c r="M46" s="1"/>
  <c r="L45"/>
  <c r="M45" s="1"/>
  <c r="L44"/>
  <c r="M44" s="1"/>
  <c r="L43"/>
  <c r="M43" s="1"/>
  <c r="L42"/>
  <c r="L41"/>
  <c r="M41" s="1"/>
  <c r="L40"/>
  <c r="M40" s="1"/>
  <c r="L39"/>
  <c r="L38"/>
  <c r="M38" s="1"/>
  <c r="L37"/>
  <c r="M37" s="1"/>
  <c r="L36"/>
  <c r="M36" s="1"/>
  <c r="L35"/>
  <c r="M35" s="1"/>
  <c r="L34"/>
  <c r="M34" s="1"/>
  <c r="L33"/>
  <c r="L32"/>
  <c r="M32" s="1"/>
  <c r="L31"/>
  <c r="M31" s="1"/>
  <c r="L30"/>
  <c r="L29"/>
  <c r="M29" s="1"/>
  <c r="L28"/>
  <c r="L27"/>
  <c r="M27" s="1"/>
  <c r="L26"/>
  <c r="M26" s="1"/>
  <c r="L25"/>
  <c r="L24"/>
  <c r="L23"/>
  <c r="M23" s="1"/>
  <c r="L22"/>
  <c r="M22" s="1"/>
  <c r="L21"/>
  <c r="M21" s="1"/>
  <c r="L20"/>
  <c r="M20" s="1"/>
  <c r="L19"/>
  <c r="L18"/>
  <c r="M18" s="1"/>
  <c r="L17"/>
  <c r="L16"/>
  <c r="M16" s="1"/>
  <c r="L15"/>
  <c r="M15" s="1"/>
  <c r="L14"/>
  <c r="M14" s="1"/>
  <c r="L13"/>
  <c r="L12"/>
  <c r="L11"/>
  <c r="L10"/>
  <c r="L9"/>
  <c r="L8"/>
  <c r="M8" s="1"/>
  <c r="L7"/>
  <c r="M7" s="1"/>
  <c r="L6"/>
  <c r="L5"/>
  <c r="L4"/>
  <c r="L3"/>
  <c r="L2"/>
  <c r="G2070"/>
  <c r="K2070" s="1"/>
  <c r="G2069"/>
  <c r="K2069" s="1"/>
  <c r="G2068"/>
  <c r="K2068" s="1"/>
  <c r="G2067"/>
  <c r="K2067" s="1"/>
  <c r="G2066"/>
  <c r="K2066" s="1"/>
  <c r="G2065"/>
  <c r="K2065" s="1"/>
  <c r="G2064"/>
  <c r="K2064" s="1"/>
  <c r="G2063"/>
  <c r="K2063" s="1"/>
  <c r="G2062"/>
  <c r="K2062" s="1"/>
  <c r="G2061"/>
  <c r="K2061" s="1"/>
  <c r="G2060"/>
  <c r="K2060" s="1"/>
  <c r="G2059"/>
  <c r="K2059" s="1"/>
  <c r="G2058"/>
  <c r="K2058" s="1"/>
  <c r="G2057"/>
  <c r="K2057" s="1"/>
  <c r="G2056"/>
  <c r="K2056" s="1"/>
  <c r="G2055"/>
  <c r="K2055" s="1"/>
  <c r="G2054"/>
  <c r="K2054" s="1"/>
  <c r="G2053"/>
  <c r="K2053" s="1"/>
  <c r="G2052"/>
  <c r="K2052" s="1"/>
  <c r="G2051"/>
  <c r="K2051" s="1"/>
  <c r="G2050"/>
  <c r="K2050" s="1"/>
  <c r="G2049"/>
  <c r="K2049" s="1"/>
  <c r="G2048"/>
  <c r="K2048" s="1"/>
  <c r="G2047"/>
  <c r="K2047" s="1"/>
  <c r="G2046"/>
  <c r="K2046" s="1"/>
  <c r="G2045"/>
  <c r="K2045" s="1"/>
  <c r="G2044"/>
  <c r="K2044" s="1"/>
  <c r="G2043"/>
  <c r="K2043" s="1"/>
  <c r="G2042"/>
  <c r="K2042" s="1"/>
  <c r="G2041"/>
  <c r="K2041" s="1"/>
  <c r="G2040"/>
  <c r="K2040" s="1"/>
  <c r="G2039"/>
  <c r="K2039" s="1"/>
  <c r="G2038"/>
  <c r="K2038" s="1"/>
  <c r="G2037"/>
  <c r="K2037" s="1"/>
  <c r="G2036"/>
  <c r="K2036" s="1"/>
  <c r="G2035"/>
  <c r="K2035" s="1"/>
  <c r="G2034"/>
  <c r="K2034" s="1"/>
  <c r="G2033"/>
  <c r="K2033" s="1"/>
  <c r="G2032"/>
  <c r="K2032" s="1"/>
  <c r="G2031"/>
  <c r="K2031" s="1"/>
  <c r="G2030"/>
  <c r="K2030" s="1"/>
  <c r="G2029"/>
  <c r="K2029" s="1"/>
  <c r="G2028"/>
  <c r="K2028" s="1"/>
  <c r="G2027"/>
  <c r="K2027" s="1"/>
  <c r="G2026"/>
  <c r="K2026" s="1"/>
  <c r="G2025"/>
  <c r="K2025" s="1"/>
  <c r="G2024"/>
  <c r="K2024" s="1"/>
  <c r="G2023"/>
  <c r="K2023" s="1"/>
  <c r="G2022"/>
  <c r="K2022" s="1"/>
  <c r="G2021"/>
  <c r="K2021" s="1"/>
  <c r="G2020"/>
  <c r="K2020" s="1"/>
  <c r="G2019"/>
  <c r="K2019" s="1"/>
  <c r="G2018"/>
  <c r="K2018" s="1"/>
  <c r="G2017"/>
  <c r="K2017" s="1"/>
  <c r="G2016"/>
  <c r="K2016" s="1"/>
  <c r="G2015"/>
  <c r="K2015" s="1"/>
  <c r="G2014"/>
  <c r="K2014" s="1"/>
  <c r="G2013"/>
  <c r="K2013" s="1"/>
  <c r="G2012"/>
  <c r="K2012" s="1"/>
  <c r="G2011"/>
  <c r="K2011" s="1"/>
  <c r="G2010"/>
  <c r="K2010" s="1"/>
  <c r="G2009"/>
  <c r="K2009" s="1"/>
  <c r="G2008"/>
  <c r="K2008" s="1"/>
  <c r="G2007"/>
  <c r="K2007" s="1"/>
  <c r="G2006"/>
  <c r="K2006" s="1"/>
  <c r="G2005"/>
  <c r="K2005" s="1"/>
  <c r="G2004"/>
  <c r="K2004" s="1"/>
  <c r="G2003"/>
  <c r="K2003" s="1"/>
  <c r="G2002"/>
  <c r="K2002" s="1"/>
  <c r="G2001"/>
  <c r="K2001" s="1"/>
  <c r="G2000"/>
  <c r="K2000" s="1"/>
  <c r="G1999"/>
  <c r="K1999" s="1"/>
  <c r="G1998"/>
  <c r="K1998" s="1"/>
  <c r="G1997"/>
  <c r="K1997" s="1"/>
  <c r="G1996"/>
  <c r="K1996" s="1"/>
  <c r="G1995"/>
  <c r="K1995" s="1"/>
  <c r="G1994"/>
  <c r="K1994" s="1"/>
  <c r="G1993"/>
  <c r="K1993" s="1"/>
  <c r="G1992"/>
  <c r="K1992" s="1"/>
  <c r="G1991"/>
  <c r="K1991" s="1"/>
  <c r="G1990"/>
  <c r="K1990" s="1"/>
  <c r="G1989"/>
  <c r="K1989" s="1"/>
  <c r="G1988"/>
  <c r="K1988" s="1"/>
  <c r="G1987"/>
  <c r="K1987" s="1"/>
  <c r="G1986"/>
  <c r="K1986" s="1"/>
  <c r="G1985"/>
  <c r="K1985" s="1"/>
  <c r="G1984"/>
  <c r="K1984" s="1"/>
  <c r="G1983"/>
  <c r="K1983" s="1"/>
  <c r="G1982"/>
  <c r="K1982" s="1"/>
  <c r="G1981"/>
  <c r="K1981" s="1"/>
  <c r="G1980"/>
  <c r="K1980" s="1"/>
  <c r="G1979"/>
  <c r="K1979" s="1"/>
  <c r="G1978"/>
  <c r="K1978" s="1"/>
  <c r="G1977"/>
  <c r="K1977" s="1"/>
  <c r="G1976"/>
  <c r="K1976" s="1"/>
  <c r="G1975"/>
  <c r="K1975" s="1"/>
  <c r="G1974"/>
  <c r="K1974" s="1"/>
  <c r="G1973"/>
  <c r="K1973" s="1"/>
  <c r="G1972"/>
  <c r="K1972" s="1"/>
  <c r="G1971"/>
  <c r="K1971" s="1"/>
  <c r="G1970"/>
  <c r="K1970" s="1"/>
  <c r="G1969"/>
  <c r="K1969" s="1"/>
  <c r="G1968"/>
  <c r="K1968" s="1"/>
  <c r="G1967"/>
  <c r="K1967" s="1"/>
  <c r="G1966"/>
  <c r="K1966" s="1"/>
  <c r="G1965"/>
  <c r="K1965" s="1"/>
  <c r="G1964"/>
  <c r="K1964" s="1"/>
  <c r="G1963"/>
  <c r="K1963" s="1"/>
  <c r="G1962"/>
  <c r="K1962" s="1"/>
  <c r="G1961"/>
  <c r="K1961" s="1"/>
  <c r="G1960"/>
  <c r="K1960" s="1"/>
  <c r="G1959"/>
  <c r="K1959" s="1"/>
  <c r="G1958"/>
  <c r="K1958" s="1"/>
  <c r="G1957"/>
  <c r="K1957" s="1"/>
  <c r="G1956"/>
  <c r="K1956" s="1"/>
  <c r="G1955"/>
  <c r="K1955" s="1"/>
  <c r="G1954"/>
  <c r="K1954" s="1"/>
  <c r="G1953"/>
  <c r="K1953" s="1"/>
  <c r="G1952"/>
  <c r="K1952" s="1"/>
  <c r="G1951"/>
  <c r="K1951" s="1"/>
  <c r="G1950"/>
  <c r="K1950" s="1"/>
  <c r="G1949"/>
  <c r="K1949" s="1"/>
  <c r="G1948"/>
  <c r="K1948" s="1"/>
  <c r="G1947"/>
  <c r="K1947" s="1"/>
  <c r="G1946"/>
  <c r="K1946" s="1"/>
  <c r="G1945"/>
  <c r="K1945" s="1"/>
  <c r="G1944"/>
  <c r="K1944" s="1"/>
  <c r="G1943"/>
  <c r="K1943" s="1"/>
  <c r="G1942"/>
  <c r="K1942" s="1"/>
  <c r="G1941"/>
  <c r="K1941" s="1"/>
  <c r="G1940"/>
  <c r="K1940" s="1"/>
  <c r="G1939"/>
  <c r="K1939" s="1"/>
  <c r="G1938"/>
  <c r="K1938" s="1"/>
  <c r="G1937"/>
  <c r="K1937" s="1"/>
  <c r="G1936"/>
  <c r="K1936" s="1"/>
  <c r="G1935"/>
  <c r="K1935" s="1"/>
  <c r="G1934"/>
  <c r="K1934" s="1"/>
  <c r="G1933"/>
  <c r="K1933" s="1"/>
  <c r="G1932"/>
  <c r="K1932" s="1"/>
  <c r="G1931"/>
  <c r="K1931" s="1"/>
  <c r="G1930"/>
  <c r="K1930" s="1"/>
  <c r="G1929"/>
  <c r="K1929" s="1"/>
  <c r="G1928"/>
  <c r="K1928" s="1"/>
  <c r="G1927"/>
  <c r="K1927" s="1"/>
  <c r="G1926"/>
  <c r="K1926" s="1"/>
  <c r="G1925"/>
  <c r="K1925" s="1"/>
  <c r="G1924"/>
  <c r="K1924" s="1"/>
  <c r="G1923"/>
  <c r="K1923" s="1"/>
  <c r="G1922"/>
  <c r="K1922" s="1"/>
  <c r="G1921"/>
  <c r="K1921" s="1"/>
  <c r="G1920"/>
  <c r="K1920" s="1"/>
  <c r="G1919"/>
  <c r="K1919" s="1"/>
  <c r="G1918"/>
  <c r="K1918" s="1"/>
  <c r="G1917"/>
  <c r="K1917" s="1"/>
  <c r="G1916"/>
  <c r="K1916" s="1"/>
  <c r="G1915"/>
  <c r="K1915" s="1"/>
  <c r="G1914"/>
  <c r="K1914" s="1"/>
  <c r="G1913"/>
  <c r="K1913" s="1"/>
  <c r="G1912"/>
  <c r="K1912" s="1"/>
  <c r="G1911"/>
  <c r="K1911" s="1"/>
  <c r="G1910"/>
  <c r="K1910" s="1"/>
  <c r="G1909"/>
  <c r="K1909" s="1"/>
  <c r="G1908"/>
  <c r="K1908" s="1"/>
  <c r="G1907"/>
  <c r="K1907" s="1"/>
  <c r="G1906"/>
  <c r="K1906" s="1"/>
  <c r="G1905"/>
  <c r="K1905" s="1"/>
  <c r="G1904"/>
  <c r="K1904" s="1"/>
  <c r="G1903"/>
  <c r="K1903" s="1"/>
  <c r="G1902"/>
  <c r="K1902" s="1"/>
  <c r="G1901"/>
  <c r="K1901" s="1"/>
  <c r="G1900"/>
  <c r="K1900" s="1"/>
  <c r="G1899"/>
  <c r="K1899" s="1"/>
  <c r="G1898"/>
  <c r="K1898" s="1"/>
  <c r="G1897"/>
  <c r="K1897" s="1"/>
  <c r="G1896"/>
  <c r="K1896" s="1"/>
  <c r="G1895"/>
  <c r="K1895" s="1"/>
  <c r="G1894"/>
  <c r="K1894" s="1"/>
  <c r="G1893"/>
  <c r="K1893" s="1"/>
  <c r="G1892"/>
  <c r="K1892" s="1"/>
  <c r="G1891"/>
  <c r="K1891" s="1"/>
  <c r="G1890"/>
  <c r="K1890" s="1"/>
  <c r="G1889"/>
  <c r="K1889" s="1"/>
  <c r="G1888"/>
  <c r="K1888" s="1"/>
  <c r="G1887"/>
  <c r="K1887" s="1"/>
  <c r="G1886"/>
  <c r="K1886" s="1"/>
  <c r="G1885"/>
  <c r="K1885" s="1"/>
  <c r="G1884"/>
  <c r="K1884" s="1"/>
  <c r="G1883"/>
  <c r="K1883" s="1"/>
  <c r="G1882"/>
  <c r="K1882" s="1"/>
  <c r="G1881"/>
  <c r="K1881" s="1"/>
  <c r="G1880"/>
  <c r="K1880" s="1"/>
  <c r="G1879"/>
  <c r="K1879" s="1"/>
  <c r="G1878"/>
  <c r="K1878" s="1"/>
  <c r="G1877"/>
  <c r="K1877" s="1"/>
  <c r="G1876"/>
  <c r="K1876" s="1"/>
  <c r="G1875"/>
  <c r="K1875" s="1"/>
  <c r="G1874"/>
  <c r="K1874" s="1"/>
  <c r="G1873"/>
  <c r="K1873" s="1"/>
  <c r="G1872"/>
  <c r="K1872" s="1"/>
  <c r="G1871"/>
  <c r="K1871" s="1"/>
  <c r="G1870"/>
  <c r="K1870" s="1"/>
  <c r="G1869"/>
  <c r="K1869" s="1"/>
  <c r="G1868"/>
  <c r="K1868" s="1"/>
  <c r="G1867"/>
  <c r="K1867" s="1"/>
  <c r="G1866"/>
  <c r="K1866" s="1"/>
  <c r="G1865"/>
  <c r="K1865" s="1"/>
  <c r="G1864"/>
  <c r="K1864" s="1"/>
  <c r="G1863"/>
  <c r="K1863" s="1"/>
  <c r="G1862"/>
  <c r="K1862" s="1"/>
  <c r="G1861"/>
  <c r="K1861" s="1"/>
  <c r="G1860"/>
  <c r="K1860" s="1"/>
  <c r="G1859"/>
  <c r="K1859" s="1"/>
  <c r="G1858"/>
  <c r="K1858" s="1"/>
  <c r="G1857"/>
  <c r="K1857" s="1"/>
  <c r="G1856"/>
  <c r="K1856" s="1"/>
  <c r="G1855"/>
  <c r="K1855" s="1"/>
  <c r="G1854"/>
  <c r="K1854" s="1"/>
  <c r="G1853"/>
  <c r="K1853" s="1"/>
  <c r="G1852"/>
  <c r="K1852" s="1"/>
  <c r="G1851"/>
  <c r="K1851" s="1"/>
  <c r="G1850"/>
  <c r="K1850" s="1"/>
  <c r="G1849"/>
  <c r="K1849" s="1"/>
  <c r="G1848"/>
  <c r="K1848" s="1"/>
  <c r="G1847"/>
  <c r="K1847" s="1"/>
  <c r="G1846"/>
  <c r="K1846" s="1"/>
  <c r="G1845"/>
  <c r="K1845" s="1"/>
  <c r="G1844"/>
  <c r="K1844" s="1"/>
  <c r="G1843"/>
  <c r="K1843" s="1"/>
  <c r="G1842"/>
  <c r="K1842" s="1"/>
  <c r="G1841"/>
  <c r="K1841" s="1"/>
  <c r="G1840"/>
  <c r="K1840" s="1"/>
  <c r="G1839"/>
  <c r="K1839" s="1"/>
  <c r="G1838"/>
  <c r="K1838" s="1"/>
  <c r="G1837"/>
  <c r="K1837" s="1"/>
  <c r="G1836"/>
  <c r="K1836" s="1"/>
  <c r="G1835"/>
  <c r="K1835" s="1"/>
  <c r="G1834"/>
  <c r="K1834" s="1"/>
  <c r="G1833"/>
  <c r="K1833" s="1"/>
  <c r="G1832"/>
  <c r="K1832" s="1"/>
  <c r="G1831"/>
  <c r="K1831" s="1"/>
  <c r="G1830"/>
  <c r="K1830" s="1"/>
  <c r="G1829"/>
  <c r="K1829" s="1"/>
  <c r="G1828"/>
  <c r="K1828" s="1"/>
  <c r="G1827"/>
  <c r="K1827" s="1"/>
  <c r="G1826"/>
  <c r="K1826" s="1"/>
  <c r="G1825"/>
  <c r="K1825" s="1"/>
  <c r="G1824"/>
  <c r="K1824" s="1"/>
  <c r="G1823"/>
  <c r="K1823" s="1"/>
  <c r="G1822"/>
  <c r="K1822" s="1"/>
  <c r="G1821"/>
  <c r="K1821" s="1"/>
  <c r="G1820"/>
  <c r="K1820" s="1"/>
  <c r="G1819"/>
  <c r="K1819" s="1"/>
  <c r="G1818"/>
  <c r="K1818" s="1"/>
  <c r="G1817"/>
  <c r="K1817" s="1"/>
  <c r="G1816"/>
  <c r="K1816" s="1"/>
  <c r="G1815"/>
  <c r="K1815" s="1"/>
  <c r="G1814"/>
  <c r="K1814" s="1"/>
  <c r="G1813"/>
  <c r="K1813" s="1"/>
  <c r="G1812"/>
  <c r="K1812" s="1"/>
  <c r="G1811"/>
  <c r="K1811" s="1"/>
  <c r="G1810"/>
  <c r="K1810" s="1"/>
  <c r="G1809"/>
  <c r="K1809" s="1"/>
  <c r="G1808"/>
  <c r="K1808" s="1"/>
  <c r="G1807"/>
  <c r="K1807" s="1"/>
  <c r="G1806"/>
  <c r="K1806" s="1"/>
  <c r="G1805"/>
  <c r="K1805" s="1"/>
  <c r="G1804"/>
  <c r="K1804" s="1"/>
  <c r="G1803"/>
  <c r="K1803" s="1"/>
  <c r="G1802"/>
  <c r="K1802" s="1"/>
  <c r="G1801"/>
  <c r="K1801" s="1"/>
  <c r="G1800"/>
  <c r="K1800" s="1"/>
  <c r="G1799"/>
  <c r="K1799" s="1"/>
  <c r="G1798"/>
  <c r="K1798" s="1"/>
  <c r="G1797"/>
  <c r="K1797" s="1"/>
  <c r="G1796"/>
  <c r="K1796" s="1"/>
  <c r="G1795"/>
  <c r="K1795" s="1"/>
  <c r="G1794"/>
  <c r="K1794" s="1"/>
  <c r="G1793"/>
  <c r="K1793" s="1"/>
  <c r="G1792"/>
  <c r="K1792" s="1"/>
  <c r="G1791"/>
  <c r="K1791" s="1"/>
  <c r="G1790"/>
  <c r="K1790" s="1"/>
  <c r="G1789"/>
  <c r="K1789" s="1"/>
  <c r="G1788"/>
  <c r="K1788" s="1"/>
  <c r="G1787"/>
  <c r="K1787" s="1"/>
  <c r="G1786"/>
  <c r="K1786" s="1"/>
  <c r="G1785"/>
  <c r="K1785" s="1"/>
  <c r="G1784"/>
  <c r="K1784" s="1"/>
  <c r="G1783"/>
  <c r="K1783" s="1"/>
  <c r="G1782"/>
  <c r="K1782" s="1"/>
  <c r="G1781"/>
  <c r="K1781" s="1"/>
  <c r="G1780"/>
  <c r="K1780" s="1"/>
  <c r="G1779"/>
  <c r="K1779" s="1"/>
  <c r="G1778"/>
  <c r="K1778" s="1"/>
  <c r="G1777"/>
  <c r="K1777" s="1"/>
  <c r="G1776"/>
  <c r="K1776" s="1"/>
  <c r="G1775"/>
  <c r="K1775" s="1"/>
  <c r="G1774"/>
  <c r="K1774" s="1"/>
  <c r="G1773"/>
  <c r="K1773" s="1"/>
  <c r="G1772"/>
  <c r="K1772" s="1"/>
  <c r="G1771"/>
  <c r="K1771" s="1"/>
  <c r="G1770"/>
  <c r="K1770" s="1"/>
  <c r="G1769"/>
  <c r="K1769" s="1"/>
  <c r="G1768"/>
  <c r="K1768" s="1"/>
  <c r="G1767"/>
  <c r="K1767" s="1"/>
  <c r="G1766"/>
  <c r="K1766" s="1"/>
  <c r="G1765"/>
  <c r="K1765" s="1"/>
  <c r="G1764"/>
  <c r="K1764" s="1"/>
  <c r="G1763"/>
  <c r="K1763" s="1"/>
  <c r="G1762"/>
  <c r="K1762" s="1"/>
  <c r="G1761"/>
  <c r="K1761" s="1"/>
  <c r="G1760"/>
  <c r="K1760" s="1"/>
  <c r="G1759"/>
  <c r="K1759" s="1"/>
  <c r="G1758"/>
  <c r="K1758" s="1"/>
  <c r="G1757"/>
  <c r="K1757" s="1"/>
  <c r="G1756"/>
  <c r="K1756" s="1"/>
  <c r="G1755"/>
  <c r="K1755" s="1"/>
  <c r="G1754"/>
  <c r="K1754" s="1"/>
  <c r="G1753"/>
  <c r="K1753" s="1"/>
  <c r="G1752"/>
  <c r="K1752" s="1"/>
  <c r="G1751"/>
  <c r="K1751" s="1"/>
  <c r="G1750"/>
  <c r="K1750" s="1"/>
  <c r="G1749"/>
  <c r="K1749" s="1"/>
  <c r="G1748"/>
  <c r="K1748" s="1"/>
  <c r="G1747"/>
  <c r="K1747" s="1"/>
  <c r="G1746"/>
  <c r="K1746" s="1"/>
  <c r="G1745"/>
  <c r="K1745" s="1"/>
  <c r="G1744"/>
  <c r="K1744" s="1"/>
  <c r="G1743"/>
  <c r="K1743" s="1"/>
  <c r="G1742"/>
  <c r="K1742" s="1"/>
  <c r="G1741"/>
  <c r="K1741" s="1"/>
  <c r="G1740"/>
  <c r="K1740" s="1"/>
  <c r="G1739"/>
  <c r="K1739" s="1"/>
  <c r="G1738"/>
  <c r="K1738" s="1"/>
  <c r="G1737"/>
  <c r="K1737" s="1"/>
  <c r="G1736"/>
  <c r="K1736" s="1"/>
  <c r="G1735"/>
  <c r="K1735" s="1"/>
  <c r="G1734"/>
  <c r="K1734" s="1"/>
  <c r="G1733"/>
  <c r="K1733" s="1"/>
  <c r="G1732"/>
  <c r="K1732" s="1"/>
  <c r="G1731"/>
  <c r="K1731" s="1"/>
  <c r="G1730"/>
  <c r="K1730" s="1"/>
  <c r="G1729"/>
  <c r="K1729" s="1"/>
  <c r="G1728"/>
  <c r="K1728" s="1"/>
  <c r="G1727"/>
  <c r="K1727" s="1"/>
  <c r="G1726"/>
  <c r="K1726" s="1"/>
  <c r="G1725"/>
  <c r="K1725" s="1"/>
  <c r="G1724"/>
  <c r="K1724" s="1"/>
  <c r="G1723"/>
  <c r="K1723" s="1"/>
  <c r="G1722"/>
  <c r="K1722" s="1"/>
  <c r="G1721"/>
  <c r="K1721" s="1"/>
  <c r="G1720"/>
  <c r="K1720" s="1"/>
  <c r="G1719"/>
  <c r="K1719" s="1"/>
  <c r="G1718"/>
  <c r="K1718" s="1"/>
  <c r="G1717"/>
  <c r="K1717" s="1"/>
  <c r="G1716"/>
  <c r="K1716" s="1"/>
  <c r="G1715"/>
  <c r="K1715" s="1"/>
  <c r="G1714"/>
  <c r="K1714" s="1"/>
  <c r="G1713"/>
  <c r="K1713" s="1"/>
  <c r="G1712"/>
  <c r="K1712" s="1"/>
  <c r="G1711"/>
  <c r="K1711" s="1"/>
  <c r="G1710"/>
  <c r="K1710" s="1"/>
  <c r="G1709"/>
  <c r="K1709" s="1"/>
  <c r="G1708"/>
  <c r="K1708" s="1"/>
  <c r="G1707"/>
  <c r="K1707" s="1"/>
  <c r="G1706"/>
  <c r="K1706" s="1"/>
  <c r="G1705"/>
  <c r="K1705" s="1"/>
  <c r="G1704"/>
  <c r="K1704" s="1"/>
  <c r="G1703"/>
  <c r="K1703" s="1"/>
  <c r="G1702"/>
  <c r="K1702" s="1"/>
  <c r="G1701"/>
  <c r="K1701" s="1"/>
  <c r="G1700"/>
  <c r="K1700" s="1"/>
  <c r="G1699"/>
  <c r="K1699" s="1"/>
  <c r="G1698"/>
  <c r="K1698" s="1"/>
  <c r="G1697"/>
  <c r="K1697" s="1"/>
  <c r="G1696"/>
  <c r="K1696" s="1"/>
  <c r="G1695"/>
  <c r="K1695" s="1"/>
  <c r="G1694"/>
  <c r="K1694" s="1"/>
  <c r="G1693"/>
  <c r="K1693" s="1"/>
  <c r="G1692"/>
  <c r="K1692" s="1"/>
  <c r="G1691"/>
  <c r="K1691" s="1"/>
  <c r="G1690"/>
  <c r="K1690" s="1"/>
  <c r="G1689"/>
  <c r="K1689" s="1"/>
  <c r="G1688"/>
  <c r="K1688" s="1"/>
  <c r="G1687"/>
  <c r="K1687" s="1"/>
  <c r="G1686"/>
  <c r="K1686" s="1"/>
  <c r="G1685"/>
  <c r="K1685" s="1"/>
  <c r="G1684"/>
  <c r="K1684" s="1"/>
  <c r="G1683"/>
  <c r="K1683" s="1"/>
  <c r="G1682"/>
  <c r="K1682" s="1"/>
  <c r="G1681"/>
  <c r="K1681" s="1"/>
  <c r="G1680"/>
  <c r="K1680" s="1"/>
  <c r="G1679"/>
  <c r="K1679" s="1"/>
  <c r="G1678"/>
  <c r="K1678" s="1"/>
  <c r="G1677"/>
  <c r="K1677" s="1"/>
  <c r="G1676"/>
  <c r="K1676" s="1"/>
  <c r="G1675"/>
  <c r="K1675" s="1"/>
  <c r="G1674"/>
  <c r="K1674" s="1"/>
  <c r="G1673"/>
  <c r="K1673" s="1"/>
  <c r="G1672"/>
  <c r="K1672" s="1"/>
  <c r="G1671"/>
  <c r="K1671" s="1"/>
  <c r="G1670"/>
  <c r="K1670" s="1"/>
  <c r="G1669"/>
  <c r="K1669" s="1"/>
  <c r="G1668"/>
  <c r="K1668" s="1"/>
  <c r="G1667"/>
  <c r="K1667" s="1"/>
  <c r="G1666"/>
  <c r="K1666" s="1"/>
  <c r="G1665"/>
  <c r="K1665" s="1"/>
  <c r="G1664"/>
  <c r="K1664" s="1"/>
  <c r="G1663"/>
  <c r="K1663" s="1"/>
  <c r="G1662"/>
  <c r="K1662" s="1"/>
  <c r="G1661"/>
  <c r="K1661" s="1"/>
  <c r="G1660"/>
  <c r="K1660" s="1"/>
  <c r="G1659"/>
  <c r="K1659" s="1"/>
  <c r="G1658"/>
  <c r="K1658" s="1"/>
  <c r="G1657"/>
  <c r="K1657" s="1"/>
  <c r="G1656"/>
  <c r="K1656" s="1"/>
  <c r="G1655"/>
  <c r="K1655" s="1"/>
  <c r="G1654"/>
  <c r="K1654" s="1"/>
  <c r="G1653"/>
  <c r="K1653" s="1"/>
  <c r="G1652"/>
  <c r="K1652" s="1"/>
  <c r="G1651"/>
  <c r="K1651" s="1"/>
  <c r="G1650"/>
  <c r="K1650" s="1"/>
  <c r="G1649"/>
  <c r="K1649" s="1"/>
  <c r="G1648"/>
  <c r="K1648" s="1"/>
  <c r="G1647"/>
  <c r="K1647" s="1"/>
  <c r="G1646"/>
  <c r="K1646" s="1"/>
  <c r="G1645"/>
  <c r="K1645" s="1"/>
  <c r="G1644"/>
  <c r="K1644" s="1"/>
  <c r="G1643"/>
  <c r="K1643" s="1"/>
  <c r="G1642"/>
  <c r="K1642" s="1"/>
  <c r="G1641"/>
  <c r="K1641" s="1"/>
  <c r="G1640"/>
  <c r="K1640" s="1"/>
  <c r="G1639"/>
  <c r="K1639" s="1"/>
  <c r="G1638"/>
  <c r="K1638" s="1"/>
  <c r="G1637"/>
  <c r="K1637" s="1"/>
  <c r="G1636"/>
  <c r="K1636" s="1"/>
  <c r="G1635"/>
  <c r="K1635" s="1"/>
  <c r="G1634"/>
  <c r="K1634" s="1"/>
  <c r="G1633"/>
  <c r="K1633" s="1"/>
  <c r="G1632"/>
  <c r="K1632" s="1"/>
  <c r="G1631"/>
  <c r="K1631" s="1"/>
  <c r="G1630"/>
  <c r="K1630" s="1"/>
  <c r="G1629"/>
  <c r="K1629" s="1"/>
  <c r="G1628"/>
  <c r="K1628" s="1"/>
  <c r="G1627"/>
  <c r="K1627" s="1"/>
  <c r="G1626"/>
  <c r="K1626" s="1"/>
  <c r="G1625"/>
  <c r="K1625" s="1"/>
  <c r="G1624"/>
  <c r="K1624" s="1"/>
  <c r="G1623"/>
  <c r="K1623" s="1"/>
  <c r="G1622"/>
  <c r="K1622" s="1"/>
  <c r="G1621"/>
  <c r="K1621" s="1"/>
  <c r="G1620"/>
  <c r="K1620" s="1"/>
  <c r="G1619"/>
  <c r="K1619" s="1"/>
  <c r="G1618"/>
  <c r="K1618" s="1"/>
  <c r="G1617"/>
  <c r="K1617" s="1"/>
  <c r="G1616"/>
  <c r="K1616" s="1"/>
  <c r="G1615"/>
  <c r="K1615" s="1"/>
  <c r="G1614"/>
  <c r="K1614" s="1"/>
  <c r="G1613"/>
  <c r="K1613" s="1"/>
  <c r="G1612"/>
  <c r="K1612" s="1"/>
  <c r="G1611"/>
  <c r="K1611" s="1"/>
  <c r="G1610"/>
  <c r="K1610" s="1"/>
  <c r="G1609"/>
  <c r="K1609" s="1"/>
  <c r="G1608"/>
  <c r="K1608" s="1"/>
  <c r="G1607"/>
  <c r="K1607" s="1"/>
  <c r="G1606"/>
  <c r="K1606" s="1"/>
  <c r="G1605"/>
  <c r="K1605" s="1"/>
  <c r="G1604"/>
  <c r="K1604" s="1"/>
  <c r="G1603"/>
  <c r="K1603" s="1"/>
  <c r="G1602"/>
  <c r="K1602" s="1"/>
  <c r="G1601"/>
  <c r="K1601" s="1"/>
  <c r="G1600"/>
  <c r="K1600" s="1"/>
  <c r="G1599"/>
  <c r="K1599" s="1"/>
  <c r="G1598"/>
  <c r="K1598" s="1"/>
  <c r="G1597"/>
  <c r="K1597" s="1"/>
  <c r="G1596"/>
  <c r="K1596" s="1"/>
  <c r="G1595"/>
  <c r="K1595" s="1"/>
  <c r="G1594"/>
  <c r="K1594" s="1"/>
  <c r="G1593"/>
  <c r="K1593" s="1"/>
  <c r="G1592"/>
  <c r="K1592" s="1"/>
  <c r="G1591"/>
  <c r="K1591" s="1"/>
  <c r="G1590"/>
  <c r="K1590" s="1"/>
  <c r="G1589"/>
  <c r="K1589" s="1"/>
  <c r="G1588"/>
  <c r="K1588" s="1"/>
  <c r="G1587"/>
  <c r="K1587" s="1"/>
  <c r="G1586"/>
  <c r="K1586" s="1"/>
  <c r="G1585"/>
  <c r="K1585" s="1"/>
  <c r="G1584"/>
  <c r="K1584" s="1"/>
  <c r="G1583"/>
  <c r="K1583" s="1"/>
  <c r="G1582"/>
  <c r="K1582" s="1"/>
  <c r="G1581"/>
  <c r="K1581" s="1"/>
  <c r="G1580"/>
  <c r="K1580" s="1"/>
  <c r="G1579"/>
  <c r="K1579" s="1"/>
  <c r="G1578"/>
  <c r="K1578" s="1"/>
  <c r="G1577"/>
  <c r="K1577" s="1"/>
  <c r="G1576"/>
  <c r="K1576" s="1"/>
  <c r="G1575"/>
  <c r="K1575" s="1"/>
  <c r="G1574"/>
  <c r="K1574" s="1"/>
  <c r="G1573"/>
  <c r="K1573" s="1"/>
  <c r="G1572"/>
  <c r="K1572" s="1"/>
  <c r="G1571"/>
  <c r="K1571" s="1"/>
  <c r="G1570"/>
  <c r="K1570" s="1"/>
  <c r="G1569"/>
  <c r="K1569" s="1"/>
  <c r="G1568"/>
  <c r="K1568" s="1"/>
  <c r="G1567"/>
  <c r="K1567" s="1"/>
  <c r="G1566"/>
  <c r="K1566" s="1"/>
  <c r="G1565"/>
  <c r="K1565" s="1"/>
  <c r="G1564"/>
  <c r="K1564" s="1"/>
  <c r="G1563"/>
  <c r="K1563" s="1"/>
  <c r="G1562"/>
  <c r="K1562" s="1"/>
  <c r="G1561"/>
  <c r="K1561" s="1"/>
  <c r="G1560"/>
  <c r="K1560" s="1"/>
  <c r="G1559"/>
  <c r="K1559" s="1"/>
  <c r="G1558"/>
  <c r="K1558" s="1"/>
  <c r="G1557"/>
  <c r="K1557" s="1"/>
  <c r="G1556"/>
  <c r="K1556" s="1"/>
  <c r="G1555"/>
  <c r="K1555" s="1"/>
  <c r="G1554"/>
  <c r="K1554" s="1"/>
  <c r="G1553"/>
  <c r="K1553" s="1"/>
  <c r="G1552"/>
  <c r="K1552" s="1"/>
  <c r="G1551"/>
  <c r="K1551" s="1"/>
  <c r="G1550"/>
  <c r="K1550" s="1"/>
  <c r="G1549"/>
  <c r="K1549" s="1"/>
  <c r="G1548"/>
  <c r="K1548" s="1"/>
  <c r="G1547"/>
  <c r="K1547" s="1"/>
  <c r="G1546"/>
  <c r="K1546" s="1"/>
  <c r="G1545"/>
  <c r="K1545" s="1"/>
  <c r="G1544"/>
  <c r="K1544" s="1"/>
  <c r="G1543"/>
  <c r="K1543" s="1"/>
  <c r="G1542"/>
  <c r="K1542" s="1"/>
  <c r="G1541"/>
  <c r="K1541" s="1"/>
  <c r="G1540"/>
  <c r="K1540" s="1"/>
  <c r="G1539"/>
  <c r="K1539" s="1"/>
  <c r="G1538"/>
  <c r="K1538" s="1"/>
  <c r="G1537"/>
  <c r="K1537" s="1"/>
  <c r="G1536"/>
  <c r="K1536" s="1"/>
  <c r="G1535"/>
  <c r="K1535" s="1"/>
  <c r="G1534"/>
  <c r="K1534" s="1"/>
  <c r="G1533"/>
  <c r="K1533" s="1"/>
  <c r="G1532"/>
  <c r="K1532" s="1"/>
  <c r="G1531"/>
  <c r="K1531" s="1"/>
  <c r="G1530"/>
  <c r="K1530" s="1"/>
  <c r="G1529"/>
  <c r="K1529" s="1"/>
  <c r="G1528"/>
  <c r="K1528" s="1"/>
  <c r="G1527"/>
  <c r="K1527" s="1"/>
  <c r="G1526"/>
  <c r="K1526" s="1"/>
  <c r="G1525"/>
  <c r="K1525" s="1"/>
  <c r="G1524"/>
  <c r="K1524" s="1"/>
  <c r="G1523"/>
  <c r="K1523" s="1"/>
  <c r="G1522"/>
  <c r="K1522" s="1"/>
  <c r="G1521"/>
  <c r="K1521" s="1"/>
  <c r="G1520"/>
  <c r="K1520" s="1"/>
  <c r="G1519"/>
  <c r="K1519" s="1"/>
  <c r="G1518"/>
  <c r="K1518" s="1"/>
  <c r="G1517"/>
  <c r="K1517" s="1"/>
  <c r="G1516"/>
  <c r="K1516" s="1"/>
  <c r="G1515"/>
  <c r="K1515" s="1"/>
  <c r="G1514"/>
  <c r="K1514" s="1"/>
  <c r="G1513"/>
  <c r="K1513" s="1"/>
  <c r="G1512"/>
  <c r="K1512" s="1"/>
  <c r="G1511"/>
  <c r="K1511" s="1"/>
  <c r="G1510"/>
  <c r="K1510" s="1"/>
  <c r="G1509"/>
  <c r="K1509" s="1"/>
  <c r="G1508"/>
  <c r="K1508" s="1"/>
  <c r="G1507"/>
  <c r="K1507" s="1"/>
  <c r="G1506"/>
  <c r="K1506" s="1"/>
  <c r="G1505"/>
  <c r="K1505" s="1"/>
  <c r="G1504"/>
  <c r="K1504" s="1"/>
  <c r="G1503"/>
  <c r="K1503" s="1"/>
  <c r="G1502"/>
  <c r="K1502" s="1"/>
  <c r="G1501"/>
  <c r="K1501" s="1"/>
  <c r="G1500"/>
  <c r="K1500" s="1"/>
  <c r="G1499"/>
  <c r="K1499" s="1"/>
  <c r="G1498"/>
  <c r="G1497"/>
  <c r="G1496"/>
  <c r="K1496" s="1"/>
  <c r="G1495"/>
  <c r="K1495" s="1"/>
  <c r="G1494"/>
  <c r="G1493"/>
  <c r="G1492"/>
  <c r="K1492" s="1"/>
  <c r="G1491"/>
  <c r="G1490"/>
  <c r="G1489"/>
  <c r="K1489" s="1"/>
  <c r="G1488"/>
  <c r="K1488" s="1"/>
  <c r="G1487"/>
  <c r="G1486"/>
  <c r="G1485"/>
  <c r="G1484"/>
  <c r="K1484" s="1"/>
  <c r="G1483"/>
  <c r="G1482"/>
  <c r="G1481"/>
  <c r="G1480"/>
  <c r="G1479"/>
  <c r="K1479" s="1"/>
  <c r="G1478"/>
  <c r="G1477"/>
  <c r="G1476"/>
  <c r="K1476" s="1"/>
  <c r="G1475"/>
  <c r="G1474"/>
  <c r="G1473"/>
  <c r="K1473" s="1"/>
  <c r="G1472"/>
  <c r="K1472" s="1"/>
  <c r="G1471"/>
  <c r="G1470"/>
  <c r="G1469"/>
  <c r="G1468"/>
  <c r="G1467"/>
  <c r="K1467" s="1"/>
  <c r="G1466"/>
  <c r="G1465"/>
  <c r="G1464"/>
  <c r="K1464" s="1"/>
  <c r="G1463"/>
  <c r="K1463" s="1"/>
  <c r="G1462"/>
  <c r="G1461"/>
  <c r="K1461" s="1"/>
  <c r="G1460"/>
  <c r="K1460" s="1"/>
  <c r="G1459"/>
  <c r="G1458"/>
  <c r="G1457"/>
  <c r="G1456"/>
  <c r="K1456" s="1"/>
  <c r="G1455"/>
  <c r="G1454"/>
  <c r="G1453"/>
  <c r="G1452"/>
  <c r="K1452" s="1"/>
  <c r="G1451"/>
  <c r="G1450"/>
  <c r="G1449"/>
  <c r="G1448"/>
  <c r="G1447"/>
  <c r="K1447" s="1"/>
  <c r="G1446"/>
  <c r="G1445"/>
  <c r="G1444"/>
  <c r="K1444" s="1"/>
  <c r="G1443"/>
  <c r="G1442"/>
  <c r="G1441"/>
  <c r="K1441" s="1"/>
  <c r="G1440"/>
  <c r="K1440" s="1"/>
  <c r="G1439"/>
  <c r="G1438"/>
  <c r="G1437"/>
  <c r="G1436"/>
  <c r="K1436" s="1"/>
  <c r="G1435"/>
  <c r="G1434"/>
  <c r="G1433"/>
  <c r="G1432"/>
  <c r="G1431"/>
  <c r="K1431" s="1"/>
  <c r="G1430"/>
  <c r="G1429"/>
  <c r="G1428"/>
  <c r="K1428" s="1"/>
  <c r="G1427"/>
  <c r="G1426"/>
  <c r="G1425"/>
  <c r="K1425" s="1"/>
  <c r="G1424"/>
  <c r="G1423"/>
  <c r="G1422"/>
  <c r="G1421"/>
  <c r="K1421" s="1"/>
  <c r="G1420"/>
  <c r="K1420" s="1"/>
  <c r="G1419"/>
  <c r="K1419" s="1"/>
  <c r="G1418"/>
  <c r="G1417"/>
  <c r="K1417" s="1"/>
  <c r="G1416"/>
  <c r="K1416" s="1"/>
  <c r="G1415"/>
  <c r="G1414"/>
  <c r="G1413"/>
  <c r="K1413" s="1"/>
  <c r="G1412"/>
  <c r="K1412" s="1"/>
  <c r="G1411"/>
  <c r="G1410"/>
  <c r="G1409"/>
  <c r="K1409" s="1"/>
  <c r="G1408"/>
  <c r="K1408" s="1"/>
  <c r="G1407"/>
  <c r="G1406"/>
  <c r="G1405"/>
  <c r="K1405" s="1"/>
  <c r="G1404"/>
  <c r="K1404" s="1"/>
  <c r="G1403"/>
  <c r="K1403" s="1"/>
  <c r="G1402"/>
  <c r="G1401"/>
  <c r="K1401" s="1"/>
  <c r="G1400"/>
  <c r="G1399"/>
  <c r="G1398"/>
  <c r="G1397"/>
  <c r="K1397" s="1"/>
  <c r="G1396"/>
  <c r="K1396" s="1"/>
  <c r="G1395"/>
  <c r="G1394"/>
  <c r="G1393"/>
  <c r="K1393" s="1"/>
  <c r="G1392"/>
  <c r="G1391"/>
  <c r="G1390"/>
  <c r="G1389"/>
  <c r="K1389" s="1"/>
  <c r="G1388"/>
  <c r="K1388" s="1"/>
  <c r="G1387"/>
  <c r="K1387" s="1"/>
  <c r="G1386"/>
  <c r="G1385"/>
  <c r="K1385" s="1"/>
  <c r="G1384"/>
  <c r="G1383"/>
  <c r="G1382"/>
  <c r="G1381"/>
  <c r="K1381" s="1"/>
  <c r="G1380"/>
  <c r="K1380" s="1"/>
  <c r="G1379"/>
  <c r="G1378"/>
  <c r="G1377"/>
  <c r="K1377" s="1"/>
  <c r="G1376"/>
  <c r="G1375"/>
  <c r="G1374"/>
  <c r="G1373"/>
  <c r="K1373" s="1"/>
  <c r="G1372"/>
  <c r="K1372" s="1"/>
  <c r="G1371"/>
  <c r="K1371" s="1"/>
  <c r="G1370"/>
  <c r="G1369"/>
  <c r="K1369" s="1"/>
  <c r="G1368"/>
  <c r="K1368" s="1"/>
  <c r="G1367"/>
  <c r="G1366"/>
  <c r="G1365"/>
  <c r="K1365" s="1"/>
  <c r="G1364"/>
  <c r="K1364" s="1"/>
  <c r="G1363"/>
  <c r="G1362"/>
  <c r="G1361"/>
  <c r="K1361" s="1"/>
  <c r="G1360"/>
  <c r="K1360" s="1"/>
  <c r="G1359"/>
  <c r="G1358"/>
  <c r="G1357"/>
  <c r="K1357" s="1"/>
  <c r="G1356"/>
  <c r="K1356" s="1"/>
  <c r="G1355"/>
  <c r="K1355" s="1"/>
  <c r="G1354"/>
  <c r="G1353"/>
  <c r="K1353" s="1"/>
  <c r="G1352"/>
  <c r="K1352" s="1"/>
  <c r="G1351"/>
  <c r="G1350"/>
  <c r="G1349"/>
  <c r="K1349" s="1"/>
  <c r="G1348"/>
  <c r="K1348" s="1"/>
  <c r="G1347"/>
  <c r="G1346"/>
  <c r="G1345"/>
  <c r="K1345" s="1"/>
  <c r="G1344"/>
  <c r="G1343"/>
  <c r="G1342"/>
  <c r="G1341"/>
  <c r="K1341" s="1"/>
  <c r="G1340"/>
  <c r="K1340" s="1"/>
  <c r="G1339"/>
  <c r="K1339" s="1"/>
  <c r="G1338"/>
  <c r="G1337"/>
  <c r="K1337" s="1"/>
  <c r="G1336"/>
  <c r="G1335"/>
  <c r="G1334"/>
  <c r="G1333"/>
  <c r="K1333" s="1"/>
  <c r="G1332"/>
  <c r="K1332" s="1"/>
  <c r="G1331"/>
  <c r="G1330"/>
  <c r="G1329"/>
  <c r="K1329" s="1"/>
  <c r="G1328"/>
  <c r="G1327"/>
  <c r="G1326"/>
  <c r="G1325"/>
  <c r="K1325" s="1"/>
  <c r="G1324"/>
  <c r="K1324" s="1"/>
  <c r="G1323"/>
  <c r="K1323" s="1"/>
  <c r="G1322"/>
  <c r="G1321"/>
  <c r="K1321" s="1"/>
  <c r="G1320"/>
  <c r="K1320" s="1"/>
  <c r="G1319"/>
  <c r="G1318"/>
  <c r="G1317"/>
  <c r="K1317" s="1"/>
  <c r="G1316"/>
  <c r="K1316" s="1"/>
  <c r="G1315"/>
  <c r="G1314"/>
  <c r="G1313"/>
  <c r="K1313" s="1"/>
  <c r="G1312"/>
  <c r="G1311"/>
  <c r="G1310"/>
  <c r="G1309"/>
  <c r="K1309" s="1"/>
  <c r="G1308"/>
  <c r="K1308" s="1"/>
  <c r="G1307"/>
  <c r="K1307" s="1"/>
  <c r="G1306"/>
  <c r="G1305"/>
  <c r="K1305" s="1"/>
  <c r="G1304"/>
  <c r="K1304" s="1"/>
  <c r="G1303"/>
  <c r="G1302"/>
  <c r="G1301"/>
  <c r="K1301" s="1"/>
  <c r="G1300"/>
  <c r="K1300" s="1"/>
  <c r="G1299"/>
  <c r="G1298"/>
  <c r="G1297"/>
  <c r="K1297" s="1"/>
  <c r="G1296"/>
  <c r="K1296" s="1"/>
  <c r="G1295"/>
  <c r="G1294"/>
  <c r="G1293"/>
  <c r="K1293" s="1"/>
  <c r="G1292"/>
  <c r="K1292" s="1"/>
  <c r="G1291"/>
  <c r="K1291" s="1"/>
  <c r="G1290"/>
  <c r="G1289"/>
  <c r="K1289" s="1"/>
  <c r="G1288"/>
  <c r="K1288" s="1"/>
  <c r="G1287"/>
  <c r="G1286"/>
  <c r="G1285"/>
  <c r="K1285" s="1"/>
  <c r="G1284"/>
  <c r="K1284" s="1"/>
  <c r="G1283"/>
  <c r="G1282"/>
  <c r="G1281"/>
  <c r="K1281" s="1"/>
  <c r="G1280"/>
  <c r="K1280" s="1"/>
  <c r="G1279"/>
  <c r="G1278"/>
  <c r="G1277"/>
  <c r="K1277" s="1"/>
  <c r="G1276"/>
  <c r="K1276" s="1"/>
  <c r="G1275"/>
  <c r="K1275" s="1"/>
  <c r="G1274"/>
  <c r="G1273"/>
  <c r="K1273" s="1"/>
  <c r="G1272"/>
  <c r="G1271"/>
  <c r="G1270"/>
  <c r="G1269"/>
  <c r="K1269" s="1"/>
  <c r="G1268"/>
  <c r="K1268" s="1"/>
  <c r="G1267"/>
  <c r="G1266"/>
  <c r="G1265"/>
  <c r="K1265" s="1"/>
  <c r="G1264"/>
  <c r="G1263"/>
  <c r="G1262"/>
  <c r="G1261"/>
  <c r="K1261" s="1"/>
  <c r="G1260"/>
  <c r="K1260" s="1"/>
  <c r="G1259"/>
  <c r="G1258"/>
  <c r="G1257"/>
  <c r="K1257" s="1"/>
  <c r="G1256"/>
  <c r="K1256" s="1"/>
  <c r="G1255"/>
  <c r="G1254"/>
  <c r="G1253"/>
  <c r="K1253" s="1"/>
  <c r="G1252"/>
  <c r="K1252" s="1"/>
  <c r="G1251"/>
  <c r="G1250"/>
  <c r="G1249"/>
  <c r="K1249" s="1"/>
  <c r="G1248"/>
  <c r="K1248" s="1"/>
  <c r="G1247"/>
  <c r="G1246"/>
  <c r="G1245"/>
  <c r="G1244"/>
  <c r="K1244" s="1"/>
  <c r="G1243"/>
  <c r="G1242"/>
  <c r="G1241"/>
  <c r="K1241" s="1"/>
  <c r="G1240"/>
  <c r="K1240" s="1"/>
  <c r="G1239"/>
  <c r="G1238"/>
  <c r="G1237"/>
  <c r="K1237" s="1"/>
  <c r="G1236"/>
  <c r="K1236" s="1"/>
  <c r="G1235"/>
  <c r="G1234"/>
  <c r="G1233"/>
  <c r="K1233" s="1"/>
  <c r="G1232"/>
  <c r="K1232" s="1"/>
  <c r="G1231"/>
  <c r="G1230"/>
  <c r="G1229"/>
  <c r="K1229" s="1"/>
  <c r="G1228"/>
  <c r="K1228" s="1"/>
  <c r="G1227"/>
  <c r="G1226"/>
  <c r="G1225"/>
  <c r="K1225" s="1"/>
  <c r="G1224"/>
  <c r="K1224" s="1"/>
  <c r="G1223"/>
  <c r="G1222"/>
  <c r="G1221"/>
  <c r="K1221" s="1"/>
  <c r="G1220"/>
  <c r="K1220" s="1"/>
  <c r="G1219"/>
  <c r="G1218"/>
  <c r="G1217"/>
  <c r="K1217" s="1"/>
  <c r="G1216"/>
  <c r="K1216" s="1"/>
  <c r="G1215"/>
  <c r="G1214"/>
  <c r="G1213"/>
  <c r="K1213" s="1"/>
  <c r="G1212"/>
  <c r="K1212" s="1"/>
  <c r="G1211"/>
  <c r="G1210"/>
  <c r="G1209"/>
  <c r="K1209" s="1"/>
  <c r="G1208"/>
  <c r="K1208" s="1"/>
  <c r="G1207"/>
  <c r="G1206"/>
  <c r="G1205"/>
  <c r="K1205" s="1"/>
  <c r="G1204"/>
  <c r="K1204" s="1"/>
  <c r="G1203"/>
  <c r="G1202"/>
  <c r="G1201"/>
  <c r="K1201" s="1"/>
  <c r="G1200"/>
  <c r="K1200" s="1"/>
  <c r="G1199"/>
  <c r="G1198"/>
  <c r="G1197"/>
  <c r="K1197" s="1"/>
  <c r="G1196"/>
  <c r="K1196" s="1"/>
  <c r="G1195"/>
  <c r="G1194"/>
  <c r="G1193"/>
  <c r="K1193" s="1"/>
  <c r="G1192"/>
  <c r="K1192" s="1"/>
  <c r="G1191"/>
  <c r="G1190"/>
  <c r="G1189"/>
  <c r="K1189" s="1"/>
  <c r="G1188"/>
  <c r="K1188" s="1"/>
  <c r="G1187"/>
  <c r="G1186"/>
  <c r="G1185"/>
  <c r="K1185" s="1"/>
  <c r="G1184"/>
  <c r="K1184" s="1"/>
  <c r="G1183"/>
  <c r="G1182"/>
  <c r="G1181"/>
  <c r="K1181" s="1"/>
  <c r="G1180"/>
  <c r="K1180" s="1"/>
  <c r="G1179"/>
  <c r="G1178"/>
  <c r="G1177"/>
  <c r="K1177" s="1"/>
  <c r="G1176"/>
  <c r="K1176" s="1"/>
  <c r="G1175"/>
  <c r="G1174"/>
  <c r="G1173"/>
  <c r="K1173" s="1"/>
  <c r="G1172"/>
  <c r="K1172" s="1"/>
  <c r="G1171"/>
  <c r="G1170"/>
  <c r="G1169"/>
  <c r="K1169" s="1"/>
  <c r="G1168"/>
  <c r="K1168" s="1"/>
  <c r="G1167"/>
  <c r="G1166"/>
  <c r="G1165"/>
  <c r="K1165" s="1"/>
  <c r="G1164"/>
  <c r="K1164" s="1"/>
  <c r="G1163"/>
  <c r="G1162"/>
  <c r="G1161"/>
  <c r="K1161" s="1"/>
  <c r="G1160"/>
  <c r="K1160" s="1"/>
  <c r="G1159"/>
  <c r="G1158"/>
  <c r="G1157"/>
  <c r="K1157" s="1"/>
  <c r="G1156"/>
  <c r="K1156" s="1"/>
  <c r="C8335" i="1"/>
  <c r="C8334"/>
  <c r="C8333"/>
  <c r="C8332"/>
  <c r="C8331"/>
  <c r="C8330"/>
  <c r="C8329"/>
  <c r="C8328"/>
  <c r="C8327"/>
  <c r="C8326"/>
  <c r="C8325"/>
  <c r="C8324"/>
  <c r="C8323"/>
  <c r="C8322"/>
  <c r="C8321"/>
  <c r="C8320"/>
  <c r="C8319"/>
  <c r="C8318"/>
  <c r="C8317"/>
  <c r="C8316"/>
  <c r="C8315"/>
  <c r="C8314"/>
  <c r="C8313"/>
  <c r="C8312"/>
  <c r="C8311"/>
  <c r="C8310"/>
  <c r="C8309"/>
  <c r="C8308"/>
  <c r="C8307"/>
  <c r="C8306"/>
  <c r="C8305"/>
  <c r="C8304"/>
  <c r="C8303"/>
  <c r="C8302"/>
  <c r="C8301"/>
  <c r="C8300"/>
  <c r="C8299"/>
  <c r="C8298"/>
  <c r="C8297"/>
  <c r="C8296"/>
  <c r="C8295"/>
  <c r="C8294"/>
  <c r="C8293"/>
  <c r="C8292"/>
  <c r="C8291"/>
  <c r="C8290"/>
  <c r="C8289"/>
  <c r="C8288"/>
  <c r="C8287"/>
  <c r="C8286"/>
  <c r="C8285"/>
  <c r="C8284"/>
  <c r="C8283"/>
  <c r="C8282"/>
  <c r="C8281"/>
  <c r="C8280"/>
  <c r="C8279"/>
  <c r="C8278"/>
  <c r="C8277"/>
  <c r="C8276"/>
  <c r="C8275"/>
  <c r="C8274"/>
  <c r="C8273"/>
  <c r="C8272"/>
  <c r="C8271"/>
  <c r="C8270"/>
  <c r="C8269"/>
  <c r="C8268"/>
  <c r="C8267"/>
  <c r="C8266"/>
  <c r="C8265"/>
  <c r="C8264"/>
  <c r="C8263"/>
  <c r="C8262"/>
  <c r="C8261"/>
  <c r="C8260"/>
  <c r="C8259"/>
  <c r="C8258"/>
  <c r="C8257"/>
  <c r="C8256"/>
  <c r="C8255"/>
  <c r="C8254"/>
  <c r="C8253"/>
  <c r="C8252"/>
  <c r="C8251"/>
  <c r="C8250"/>
  <c r="C8249"/>
  <c r="C8248"/>
  <c r="C8247"/>
  <c r="C8246"/>
  <c r="C8245"/>
  <c r="C8244"/>
  <c r="C8243"/>
  <c r="C8242"/>
  <c r="C8241"/>
  <c r="C8240"/>
  <c r="C8239"/>
  <c r="C8238"/>
  <c r="C8237"/>
  <c r="C8236"/>
  <c r="C8235"/>
  <c r="C8234"/>
  <c r="C8233"/>
  <c r="C8232"/>
  <c r="C8231"/>
  <c r="C8230"/>
  <c r="C8229"/>
  <c r="C8228"/>
  <c r="C8227"/>
  <c r="C8226"/>
  <c r="C8225"/>
  <c r="C8224"/>
  <c r="C8223"/>
  <c r="C8222"/>
  <c r="C8221"/>
  <c r="C8220"/>
  <c r="C8219"/>
  <c r="C8218"/>
  <c r="C8217"/>
  <c r="C8216"/>
  <c r="C8215"/>
  <c r="C8214"/>
  <c r="C8213"/>
  <c r="C8212"/>
  <c r="C8211"/>
  <c r="C8210"/>
  <c r="C8209"/>
  <c r="C8208"/>
  <c r="C8207"/>
  <c r="C8206"/>
  <c r="C8205"/>
  <c r="C8204"/>
  <c r="C8203"/>
  <c r="C8202"/>
  <c r="C8201"/>
  <c r="C8200"/>
  <c r="C8199"/>
  <c r="C8198"/>
  <c r="C8197"/>
  <c r="C8196"/>
  <c r="C8195"/>
  <c r="C8194"/>
  <c r="C8193"/>
  <c r="C8192"/>
  <c r="C8191"/>
  <c r="C8190"/>
  <c r="C8189"/>
  <c r="C8188"/>
  <c r="C8187"/>
  <c r="C8186"/>
  <c r="C8185"/>
  <c r="C8184"/>
  <c r="C8183"/>
  <c r="C8182"/>
  <c r="C8181"/>
  <c r="C8180"/>
  <c r="C8179"/>
  <c r="C8178"/>
  <c r="C8177"/>
  <c r="C8176"/>
  <c r="C8175"/>
  <c r="C8174"/>
  <c r="C8173"/>
  <c r="C8172"/>
  <c r="C8171"/>
  <c r="C8170"/>
  <c r="C8169"/>
  <c r="C8168"/>
  <c r="C8167"/>
  <c r="C8166"/>
  <c r="C8165"/>
  <c r="C8164"/>
  <c r="C8163"/>
  <c r="C8162"/>
  <c r="C8161"/>
  <c r="C8160"/>
  <c r="C8159"/>
  <c r="C8158"/>
  <c r="C8157"/>
  <c r="C8156"/>
  <c r="C8155"/>
  <c r="C8154"/>
  <c r="C8153"/>
  <c r="C8152"/>
  <c r="C8151"/>
  <c r="C8150"/>
  <c r="C8149"/>
  <c r="C8148"/>
  <c r="C8147"/>
  <c r="C8146"/>
  <c r="C8145"/>
  <c r="C8144"/>
  <c r="C8143"/>
  <c r="C8142"/>
  <c r="C8141"/>
  <c r="C8140"/>
  <c r="C8139"/>
  <c r="C8138"/>
  <c r="C8137"/>
  <c r="C8136"/>
  <c r="C8135"/>
  <c r="C8134"/>
  <c r="C8133"/>
  <c r="C8132"/>
  <c r="C8131"/>
  <c r="C8130"/>
  <c r="C8129"/>
  <c r="C8128"/>
  <c r="C8127"/>
  <c r="C8126"/>
  <c r="C8125"/>
  <c r="C8124"/>
  <c r="C8123"/>
  <c r="C8122"/>
  <c r="C8121"/>
  <c r="C8120"/>
  <c r="C8119"/>
  <c r="C8118"/>
  <c r="C8117"/>
  <c r="C8116"/>
  <c r="C8115"/>
  <c r="C8114"/>
  <c r="C8113"/>
  <c r="C8112"/>
  <c r="C8111"/>
  <c r="C8110"/>
  <c r="C8109"/>
  <c r="C8108"/>
  <c r="C8107"/>
  <c r="C8106"/>
  <c r="C8105"/>
  <c r="C8104"/>
  <c r="C8103"/>
  <c r="C8102"/>
  <c r="C8101"/>
  <c r="C8100"/>
  <c r="C8099"/>
  <c r="C8098"/>
  <c r="C8097"/>
  <c r="C8096"/>
  <c r="C8095"/>
  <c r="C8094"/>
  <c r="C8093"/>
  <c r="C8092"/>
  <c r="C8091"/>
  <c r="C8090"/>
  <c r="C8089"/>
  <c r="C8088"/>
  <c r="C8087"/>
  <c r="C8086"/>
  <c r="C8085"/>
  <c r="C8084"/>
  <c r="C8083"/>
  <c r="C8082"/>
  <c r="C8081"/>
  <c r="C8080"/>
  <c r="C8079"/>
  <c r="C8078"/>
  <c r="C8077"/>
  <c r="C8076"/>
  <c r="C8075"/>
  <c r="C8074"/>
  <c r="C8073"/>
  <c r="C8072"/>
  <c r="C8071"/>
  <c r="C8070"/>
  <c r="C8069"/>
  <c r="C8068"/>
  <c r="C8067"/>
  <c r="C8066"/>
  <c r="C8065"/>
  <c r="C8064"/>
  <c r="C8063"/>
  <c r="C8062"/>
  <c r="C8061"/>
  <c r="C8060"/>
  <c r="C8059"/>
  <c r="C8058"/>
  <c r="C8057"/>
  <c r="C8056"/>
  <c r="C8055"/>
  <c r="C8054"/>
  <c r="C8053"/>
  <c r="C8052"/>
  <c r="C8051"/>
  <c r="C8050"/>
  <c r="C8049"/>
  <c r="C8048"/>
  <c r="C8047"/>
  <c r="C8046"/>
  <c r="C8045"/>
  <c r="C8044"/>
  <c r="C8043"/>
  <c r="C8042"/>
  <c r="C8041"/>
  <c r="C8040"/>
  <c r="C8039"/>
  <c r="C8038"/>
  <c r="C8037"/>
  <c r="C8036"/>
  <c r="C8035"/>
  <c r="C8034"/>
  <c r="C8033"/>
  <c r="C8032"/>
  <c r="C8031"/>
  <c r="C8030"/>
  <c r="C8029"/>
  <c r="C8028"/>
  <c r="C8027"/>
  <c r="C8026"/>
  <c r="C8025"/>
  <c r="C8024"/>
  <c r="C8023"/>
  <c r="C8022"/>
  <c r="C8021"/>
  <c r="C8020"/>
  <c r="C8019"/>
  <c r="C8018"/>
  <c r="C8017"/>
  <c r="C8016"/>
  <c r="C8015"/>
  <c r="C8014"/>
  <c r="C8013"/>
  <c r="C8012"/>
  <c r="C8011"/>
  <c r="C8010"/>
  <c r="C8009"/>
  <c r="C8008"/>
  <c r="C8007"/>
  <c r="C8006"/>
  <c r="C8005"/>
  <c r="C8004"/>
  <c r="C8003"/>
  <c r="C8002"/>
  <c r="C8001"/>
  <c r="C8000"/>
  <c r="C7999"/>
  <c r="C7998"/>
  <c r="C7997"/>
  <c r="C7996"/>
  <c r="C7995"/>
  <c r="C7994"/>
  <c r="C7993"/>
  <c r="C7992"/>
  <c r="C7991"/>
  <c r="C7990"/>
  <c r="C7989"/>
  <c r="C7988"/>
  <c r="C7987"/>
  <c r="C7986"/>
  <c r="C7985"/>
  <c r="C7984"/>
  <c r="C7983"/>
  <c r="C7982"/>
  <c r="C7981"/>
  <c r="C7980"/>
  <c r="C7979"/>
  <c r="C7978"/>
  <c r="C7977"/>
  <c r="C7976"/>
  <c r="C7975"/>
  <c r="C7974"/>
  <c r="C7973"/>
  <c r="C7972"/>
  <c r="C7971"/>
  <c r="C7970"/>
  <c r="C7969"/>
  <c r="C7968"/>
  <c r="C7967"/>
  <c r="C7966"/>
  <c r="C7965"/>
  <c r="C7964"/>
  <c r="C7963"/>
  <c r="C7962"/>
  <c r="C7961"/>
  <c r="C7960"/>
  <c r="C7959"/>
  <c r="C7958"/>
  <c r="C7957"/>
  <c r="C7956"/>
  <c r="C7955"/>
  <c r="C7954"/>
  <c r="C7953"/>
  <c r="C7952"/>
  <c r="C7951"/>
  <c r="C7950"/>
  <c r="C7949"/>
  <c r="C7948"/>
  <c r="C7947"/>
  <c r="C7946"/>
  <c r="C7945"/>
  <c r="C7944"/>
  <c r="C7943"/>
  <c r="C7942"/>
  <c r="C7941"/>
  <c r="C7940"/>
  <c r="C7939"/>
  <c r="C7938"/>
  <c r="C7937"/>
  <c r="C7936"/>
  <c r="C7935"/>
  <c r="C7934"/>
  <c r="C7933"/>
  <c r="C7932"/>
  <c r="C7931"/>
  <c r="C7930"/>
  <c r="C7929"/>
  <c r="C7928"/>
  <c r="C7927"/>
  <c r="C7926"/>
  <c r="C7925"/>
  <c r="C7924"/>
  <c r="C7923"/>
  <c r="C7922"/>
  <c r="C7921"/>
  <c r="C7920"/>
  <c r="C7919"/>
  <c r="C7918"/>
  <c r="C7917"/>
  <c r="C7916"/>
  <c r="C7915"/>
  <c r="C7914"/>
  <c r="C7913"/>
  <c r="C7912"/>
  <c r="C7911"/>
  <c r="C7910"/>
  <c r="C7909"/>
  <c r="C7908"/>
  <c r="C7907"/>
  <c r="C7906"/>
  <c r="C7905"/>
  <c r="C7904"/>
  <c r="C7903"/>
  <c r="C7902"/>
  <c r="C7901"/>
  <c r="C7900"/>
  <c r="C7899"/>
  <c r="C7898"/>
  <c r="C7897"/>
  <c r="C7896"/>
  <c r="C7895"/>
  <c r="C7894"/>
  <c r="C7893"/>
  <c r="C7892"/>
  <c r="C7891"/>
  <c r="C7890"/>
  <c r="C7889"/>
  <c r="C7888"/>
  <c r="C7887"/>
  <c r="C7886"/>
  <c r="C7885"/>
  <c r="C7884"/>
  <c r="C7883"/>
  <c r="C7882"/>
  <c r="C7881"/>
  <c r="C7880"/>
  <c r="C7879"/>
  <c r="C7878"/>
  <c r="C7877"/>
  <c r="C7876"/>
  <c r="C7875"/>
  <c r="C7874"/>
  <c r="C7873"/>
  <c r="C7872"/>
  <c r="C7871"/>
  <c r="C7870"/>
  <c r="C7869"/>
  <c r="C7868"/>
  <c r="C7867"/>
  <c r="C7866"/>
  <c r="C7865"/>
  <c r="C7864"/>
  <c r="C7863"/>
  <c r="C7862"/>
  <c r="C7861"/>
  <c r="C7860"/>
  <c r="C7859"/>
  <c r="C7858"/>
  <c r="C7857"/>
  <c r="C7856"/>
  <c r="C7855"/>
  <c r="C7854"/>
  <c r="C7853"/>
  <c r="C7852"/>
  <c r="C7851"/>
  <c r="C7850"/>
  <c r="C7849"/>
  <c r="C7848"/>
  <c r="C7847"/>
  <c r="C7846"/>
  <c r="C7845"/>
  <c r="C7844"/>
  <c r="C7843"/>
  <c r="C7842"/>
  <c r="C7841"/>
  <c r="C7840"/>
  <c r="C7839"/>
  <c r="C7838"/>
  <c r="C7837"/>
  <c r="C7836"/>
  <c r="C7835"/>
  <c r="C7834"/>
  <c r="C7833"/>
  <c r="C7832"/>
  <c r="C7831"/>
  <c r="C7830"/>
  <c r="C7829"/>
  <c r="C7828"/>
  <c r="C7827"/>
  <c r="C7826"/>
  <c r="C7825"/>
  <c r="C7824"/>
  <c r="C7823"/>
  <c r="C7822"/>
  <c r="C7821"/>
  <c r="C7820"/>
  <c r="C7819"/>
  <c r="C7818"/>
  <c r="C7817"/>
  <c r="C7816"/>
  <c r="C7815"/>
  <c r="C7814"/>
  <c r="C7813"/>
  <c r="C7812"/>
  <c r="C7811"/>
  <c r="C7810"/>
  <c r="C7809"/>
  <c r="C7808"/>
  <c r="C7807"/>
  <c r="C7806"/>
  <c r="C7805"/>
  <c r="C7804"/>
  <c r="C7803"/>
  <c r="C7802"/>
  <c r="C7801"/>
  <c r="C7800"/>
  <c r="C7799"/>
  <c r="C7798"/>
  <c r="C7797"/>
  <c r="C7796"/>
  <c r="C7795"/>
  <c r="C7794"/>
  <c r="C7793"/>
  <c r="C7792"/>
  <c r="C7791"/>
  <c r="C7790"/>
  <c r="C7789"/>
  <c r="C7788"/>
  <c r="C7787"/>
  <c r="C7786"/>
  <c r="C7785"/>
  <c r="C7784"/>
  <c r="C7783"/>
  <c r="C7782"/>
  <c r="C7781"/>
  <c r="C7780"/>
  <c r="C7779"/>
  <c r="C7778"/>
  <c r="C7777"/>
  <c r="C7776"/>
  <c r="C7775"/>
  <c r="C7774"/>
  <c r="C7773"/>
  <c r="C7772"/>
  <c r="C7771"/>
  <c r="C7770"/>
  <c r="C7769"/>
  <c r="C7768"/>
  <c r="C7767"/>
  <c r="C7766"/>
  <c r="C7765"/>
  <c r="C7764"/>
  <c r="C7763"/>
  <c r="C7762"/>
  <c r="C7761"/>
  <c r="C7760"/>
  <c r="C7759"/>
  <c r="C7758"/>
  <c r="C7757"/>
  <c r="C7756"/>
  <c r="C7755"/>
  <c r="C7754"/>
  <c r="C7753"/>
  <c r="C7752"/>
  <c r="C7751"/>
  <c r="C7750"/>
  <c r="C7749"/>
  <c r="C7748"/>
  <c r="C7747"/>
  <c r="C7746"/>
  <c r="C7745"/>
  <c r="C7744"/>
  <c r="C7743"/>
  <c r="C7742"/>
  <c r="C7741"/>
  <c r="C7740"/>
  <c r="C7739"/>
  <c r="C7738"/>
  <c r="C7737"/>
  <c r="C7736"/>
  <c r="C7735"/>
  <c r="C7734"/>
  <c r="C7733"/>
  <c r="C7732"/>
  <c r="C7731"/>
  <c r="C7730"/>
  <c r="C7729"/>
  <c r="C7728"/>
  <c r="C7727"/>
  <c r="C7726"/>
  <c r="C7725"/>
  <c r="C7724"/>
  <c r="C7723"/>
  <c r="C7722"/>
  <c r="C7721"/>
  <c r="C7720"/>
  <c r="C7719"/>
  <c r="C7718"/>
  <c r="C7717"/>
  <c r="C7716"/>
  <c r="C7715"/>
  <c r="C7714"/>
  <c r="C7713"/>
  <c r="C7712"/>
  <c r="C7711"/>
  <c r="C7710"/>
  <c r="C7709"/>
  <c r="C7708"/>
  <c r="C7707"/>
  <c r="C7706"/>
  <c r="C7705"/>
  <c r="C7704"/>
  <c r="C7703"/>
  <c r="C7702"/>
  <c r="C7701"/>
  <c r="C7700"/>
  <c r="C7699"/>
  <c r="C7698"/>
  <c r="C7697"/>
  <c r="C7696"/>
  <c r="C7695"/>
  <c r="C7694"/>
  <c r="C7693"/>
  <c r="C7692"/>
  <c r="C7691"/>
  <c r="C7690"/>
  <c r="C7689"/>
  <c r="C7688"/>
  <c r="C7687"/>
  <c r="C7686"/>
  <c r="C7685"/>
  <c r="C7684"/>
  <c r="C7683"/>
  <c r="C7682"/>
  <c r="C7681"/>
  <c r="C7680"/>
  <c r="C7679"/>
  <c r="C7678"/>
  <c r="C7677"/>
  <c r="C7676"/>
  <c r="C7675"/>
  <c r="C7674"/>
  <c r="C7673"/>
  <c r="C7672"/>
  <c r="C7671"/>
  <c r="C7670"/>
  <c r="C7669"/>
  <c r="C7668"/>
  <c r="C7667"/>
  <c r="C7666"/>
  <c r="C7665"/>
  <c r="C7664"/>
  <c r="C7663"/>
  <c r="C7662"/>
  <c r="C7661"/>
  <c r="C7660"/>
  <c r="C7659"/>
  <c r="C7658"/>
  <c r="C7657"/>
  <c r="C7656"/>
  <c r="C7655"/>
  <c r="C7654"/>
  <c r="C7653"/>
  <c r="C7652"/>
  <c r="C7651"/>
  <c r="C7650"/>
  <c r="C7649"/>
  <c r="C7648"/>
  <c r="C7647"/>
  <c r="C7646"/>
  <c r="C7645"/>
  <c r="C7644"/>
  <c r="C7643"/>
  <c r="C7642"/>
  <c r="C7641"/>
  <c r="C7640"/>
  <c r="C7639"/>
  <c r="C7638"/>
  <c r="C7637"/>
  <c r="C7636"/>
  <c r="C7635"/>
  <c r="C7634"/>
  <c r="C7633"/>
  <c r="C7632"/>
  <c r="C7631"/>
  <c r="C7630"/>
  <c r="C7629"/>
  <c r="C7628"/>
  <c r="C7627"/>
  <c r="C7626"/>
  <c r="C7625"/>
  <c r="C7624"/>
  <c r="C7623"/>
  <c r="C7622"/>
  <c r="C7621"/>
  <c r="C7620"/>
  <c r="C7619"/>
  <c r="C7618"/>
  <c r="C7617"/>
  <c r="C7616"/>
  <c r="C7615"/>
  <c r="C7614"/>
  <c r="C7613"/>
  <c r="C7612"/>
  <c r="C7611"/>
  <c r="C7610"/>
  <c r="C7609"/>
  <c r="C7608"/>
  <c r="C7607"/>
  <c r="C7606"/>
  <c r="C7605"/>
  <c r="C7604"/>
  <c r="C7603"/>
  <c r="C7602"/>
  <c r="C7601"/>
  <c r="C7600"/>
  <c r="C7599"/>
  <c r="C7598"/>
  <c r="C7597"/>
  <c r="C7596"/>
  <c r="C7595"/>
  <c r="C7594"/>
  <c r="C7593"/>
  <c r="C7592"/>
  <c r="C7591"/>
  <c r="C7590"/>
  <c r="C7589"/>
  <c r="C7588"/>
  <c r="C7587"/>
  <c r="C7586"/>
  <c r="C7585"/>
  <c r="C7584"/>
  <c r="C7583"/>
  <c r="C7582"/>
  <c r="C7581"/>
  <c r="C7580"/>
  <c r="C7579"/>
  <c r="C7578"/>
  <c r="C7577"/>
  <c r="C7576"/>
  <c r="C7575"/>
  <c r="C7574"/>
  <c r="C7573"/>
  <c r="C7572"/>
  <c r="C7571"/>
  <c r="C7570"/>
  <c r="C7569"/>
  <c r="C7568"/>
  <c r="C7567"/>
  <c r="C7566"/>
  <c r="C7565"/>
  <c r="C7564"/>
  <c r="C7563"/>
  <c r="C7562"/>
  <c r="C7561"/>
  <c r="C7560"/>
  <c r="C7559"/>
  <c r="C7558"/>
  <c r="C7557"/>
  <c r="C7556"/>
  <c r="C7555"/>
  <c r="C7554"/>
  <c r="C7553"/>
  <c r="C7552"/>
  <c r="C7551"/>
  <c r="C7550"/>
  <c r="C7549"/>
  <c r="C7548"/>
  <c r="C7547"/>
  <c r="C7546"/>
  <c r="C7545"/>
  <c r="C7544"/>
  <c r="C7543"/>
  <c r="C7542"/>
  <c r="C7541"/>
  <c r="C7540"/>
  <c r="C7539"/>
  <c r="C7538"/>
  <c r="C7537"/>
  <c r="C7536"/>
  <c r="C7535"/>
  <c r="C7534"/>
  <c r="C7533"/>
  <c r="C7532"/>
  <c r="C7531"/>
  <c r="C7530"/>
  <c r="C7529"/>
  <c r="C7528"/>
  <c r="C7527"/>
  <c r="C7526"/>
  <c r="C7525"/>
  <c r="C7524"/>
  <c r="C7523"/>
  <c r="C7522"/>
  <c r="C7521"/>
  <c r="C7520"/>
  <c r="C7519"/>
  <c r="C7518"/>
  <c r="C7517"/>
  <c r="C7516"/>
  <c r="C7515"/>
  <c r="C7514"/>
  <c r="C7513"/>
  <c r="C7512"/>
  <c r="C7511"/>
  <c r="C7510"/>
  <c r="C7509"/>
  <c r="C7508"/>
  <c r="C7507"/>
  <c r="C7506"/>
  <c r="C7505"/>
  <c r="C7504"/>
  <c r="C7503"/>
  <c r="C7502"/>
  <c r="C7501"/>
  <c r="C7500"/>
  <c r="C7499"/>
  <c r="C7498"/>
  <c r="C7497"/>
  <c r="C7496"/>
  <c r="C7495"/>
  <c r="C7494"/>
  <c r="C7493"/>
  <c r="C7492"/>
  <c r="C7491"/>
  <c r="C7490"/>
  <c r="C7489"/>
  <c r="C7488"/>
  <c r="C7487"/>
  <c r="C7486"/>
  <c r="C7485"/>
  <c r="C7484"/>
  <c r="C7483"/>
  <c r="C7482"/>
  <c r="C7481"/>
  <c r="C7480"/>
  <c r="C7479"/>
  <c r="C7478"/>
  <c r="C7477"/>
  <c r="C7476"/>
  <c r="C7475"/>
  <c r="C7474"/>
  <c r="C7473"/>
  <c r="C7472"/>
  <c r="C7471"/>
  <c r="C7470"/>
  <c r="C7469"/>
  <c r="C7468"/>
  <c r="C7467"/>
  <c r="C7466"/>
  <c r="C7465"/>
  <c r="C7464"/>
  <c r="C7463"/>
  <c r="C7462"/>
  <c r="C7461"/>
  <c r="C7460"/>
  <c r="C7459"/>
  <c r="C7458"/>
  <c r="C7457"/>
  <c r="C7456"/>
  <c r="C7455"/>
  <c r="C7454"/>
  <c r="C7453"/>
  <c r="C7452"/>
  <c r="C7451"/>
  <c r="C7450"/>
  <c r="C7449"/>
  <c r="C7448"/>
  <c r="C7447"/>
  <c r="C7446"/>
  <c r="C7445"/>
  <c r="C7444"/>
  <c r="C7443"/>
  <c r="C7442"/>
  <c r="C7441"/>
  <c r="C7440"/>
  <c r="C7439"/>
  <c r="C7438"/>
  <c r="C7437"/>
  <c r="C7436"/>
  <c r="C7435"/>
  <c r="C7434"/>
  <c r="C7433"/>
  <c r="C7432"/>
  <c r="C7431"/>
  <c r="C7430"/>
  <c r="C7429"/>
  <c r="C7428"/>
  <c r="C7427"/>
  <c r="C7426"/>
  <c r="C7425"/>
  <c r="C7424"/>
  <c r="C7423"/>
  <c r="C7422"/>
  <c r="C7421"/>
  <c r="C7420"/>
  <c r="C7419"/>
  <c r="C7418"/>
  <c r="C7417"/>
  <c r="C7416"/>
  <c r="C7415"/>
  <c r="C7414"/>
  <c r="C7413"/>
  <c r="C7412"/>
  <c r="C7411"/>
  <c r="C7410"/>
  <c r="C7409"/>
  <c r="C7408"/>
  <c r="C7407"/>
  <c r="C7406"/>
  <c r="C7405"/>
  <c r="C7404"/>
  <c r="C7403"/>
  <c r="C7402"/>
  <c r="C7401"/>
  <c r="C7400"/>
  <c r="C7399"/>
  <c r="C7398"/>
  <c r="C7397"/>
  <c r="C7396"/>
  <c r="C7395"/>
  <c r="C7394"/>
  <c r="C7393"/>
  <c r="C7392"/>
  <c r="C7391"/>
  <c r="C7390"/>
  <c r="C7389"/>
  <c r="C7388"/>
  <c r="C7387"/>
  <c r="C7386"/>
  <c r="C7385"/>
  <c r="C7384"/>
  <c r="C7383"/>
  <c r="C7382"/>
  <c r="C7381"/>
  <c r="C7380"/>
  <c r="C7379"/>
  <c r="C7378"/>
  <c r="C7377"/>
  <c r="C7376"/>
  <c r="C7375"/>
  <c r="C7374"/>
  <c r="C7373"/>
  <c r="C7372"/>
  <c r="C7371"/>
  <c r="C7370"/>
  <c r="C7369"/>
  <c r="C7368"/>
  <c r="C7367"/>
  <c r="C7366"/>
  <c r="C7365"/>
  <c r="C7364"/>
  <c r="C7363"/>
  <c r="C7362"/>
  <c r="C7361"/>
  <c r="C7360"/>
  <c r="C7359"/>
  <c r="C7358"/>
  <c r="C7357"/>
  <c r="C7356"/>
  <c r="C7355"/>
  <c r="C7354"/>
  <c r="C7353"/>
  <c r="C7352"/>
  <c r="C7351"/>
  <c r="C7350"/>
  <c r="C7349"/>
  <c r="C7348"/>
  <c r="C7347"/>
  <c r="C7346"/>
  <c r="C7345"/>
  <c r="C7344"/>
  <c r="C7343"/>
  <c r="C7342"/>
  <c r="C7341"/>
  <c r="C7340"/>
  <c r="C7339"/>
  <c r="C7338"/>
  <c r="C7337"/>
  <c r="C7336"/>
  <c r="C7335"/>
  <c r="C7334"/>
  <c r="C7333"/>
  <c r="C7332"/>
  <c r="C7331"/>
  <c r="C7330"/>
  <c r="C7329"/>
  <c r="C7328"/>
  <c r="C7327"/>
  <c r="C7326"/>
  <c r="C7325"/>
  <c r="C7324"/>
  <c r="C7323"/>
  <c r="C7322"/>
  <c r="C7321"/>
  <c r="C7320"/>
  <c r="C7319"/>
  <c r="C7318"/>
  <c r="C7317"/>
  <c r="C7316"/>
  <c r="C7315"/>
  <c r="C7314"/>
  <c r="C7313"/>
  <c r="C7312"/>
  <c r="C7311"/>
  <c r="C7310"/>
  <c r="C7309"/>
  <c r="C7308"/>
  <c r="C7307"/>
  <c r="C7306"/>
  <c r="C7305"/>
  <c r="C7304"/>
  <c r="C7303"/>
  <c r="C7302"/>
  <c r="C7301"/>
  <c r="C7300"/>
  <c r="C7299"/>
  <c r="C7298"/>
  <c r="C7297"/>
  <c r="C7296"/>
  <c r="C7295"/>
  <c r="C7294"/>
  <c r="C7293"/>
  <c r="C7292"/>
  <c r="C7291"/>
  <c r="C7290"/>
  <c r="C7289"/>
  <c r="C7288"/>
  <c r="C7287"/>
  <c r="C7286"/>
  <c r="C7285"/>
  <c r="C7284"/>
  <c r="C7283"/>
  <c r="C7282"/>
  <c r="C7281"/>
  <c r="C7280"/>
  <c r="C7279"/>
  <c r="C7278"/>
  <c r="C7277"/>
  <c r="C7276"/>
  <c r="C7275"/>
  <c r="C7274"/>
  <c r="C7273"/>
  <c r="C7272"/>
  <c r="C7271"/>
  <c r="C7270"/>
  <c r="C7269"/>
  <c r="C7268"/>
  <c r="C7267"/>
  <c r="C7266"/>
  <c r="C7265"/>
  <c r="C7264"/>
  <c r="C7263"/>
  <c r="C7262"/>
  <c r="C7261"/>
  <c r="C7260"/>
  <c r="C7259"/>
  <c r="C7258"/>
  <c r="C7257"/>
  <c r="C7256"/>
  <c r="C7255"/>
  <c r="C7254"/>
  <c r="C7253"/>
  <c r="C7252"/>
  <c r="C7251"/>
  <c r="C7250"/>
  <c r="C7249"/>
  <c r="C7248"/>
  <c r="C7247"/>
  <c r="C7246"/>
  <c r="C7245"/>
  <c r="C7244"/>
  <c r="C7243"/>
  <c r="C7242"/>
  <c r="C7241"/>
  <c r="C7240"/>
  <c r="C7239"/>
  <c r="C7238"/>
  <c r="C7237"/>
  <c r="C7236"/>
  <c r="C7235"/>
  <c r="C7234"/>
  <c r="C7233"/>
  <c r="C7232"/>
  <c r="C7231"/>
  <c r="C7230"/>
  <c r="C7229"/>
  <c r="C7228"/>
  <c r="C7227"/>
  <c r="C7226"/>
  <c r="C7225"/>
  <c r="C7224"/>
  <c r="C7223"/>
  <c r="C7222"/>
  <c r="C7221"/>
  <c r="C7220"/>
  <c r="C7219"/>
  <c r="C7218"/>
  <c r="C7217"/>
  <c r="C7216"/>
  <c r="C7215"/>
  <c r="C7214"/>
  <c r="C7213"/>
  <c r="C7212"/>
  <c r="C7211"/>
  <c r="C7210"/>
  <c r="C7209"/>
  <c r="C7208"/>
  <c r="C7207"/>
  <c r="C7206"/>
  <c r="C7205"/>
  <c r="C7204"/>
  <c r="C7203"/>
  <c r="C7202"/>
  <c r="C7201"/>
  <c r="C7200"/>
  <c r="C7199"/>
  <c r="C7198"/>
  <c r="C7197"/>
  <c r="C7196"/>
  <c r="C7195"/>
  <c r="C7194"/>
  <c r="C7193"/>
  <c r="C7192"/>
  <c r="C7191"/>
  <c r="C7190"/>
  <c r="C7189"/>
  <c r="C7188"/>
  <c r="C7187"/>
  <c r="C7186"/>
  <c r="C7185"/>
  <c r="C7184"/>
  <c r="C7183"/>
  <c r="C7182"/>
  <c r="C7181"/>
  <c r="C7180"/>
  <c r="C7179"/>
  <c r="C7178"/>
  <c r="C7177"/>
  <c r="C7176"/>
  <c r="C7175"/>
  <c r="C7174"/>
  <c r="C7173"/>
  <c r="C7172"/>
  <c r="C7171"/>
  <c r="C7170"/>
  <c r="C7169"/>
  <c r="C7168"/>
  <c r="C7167"/>
  <c r="C7166"/>
  <c r="C7165"/>
  <c r="C7164"/>
  <c r="C7163"/>
  <c r="C7162"/>
  <c r="C7161"/>
  <c r="C7160"/>
  <c r="C7159"/>
  <c r="C7158"/>
  <c r="C7157"/>
  <c r="C7156"/>
  <c r="C7155"/>
  <c r="C7154"/>
  <c r="C7153"/>
  <c r="C7152"/>
  <c r="C7151"/>
  <c r="C7150"/>
  <c r="C7149"/>
  <c r="C7148"/>
  <c r="C7147"/>
  <c r="C7146"/>
  <c r="C7145"/>
  <c r="C7144"/>
  <c r="C7143"/>
  <c r="C7142"/>
  <c r="C7141"/>
  <c r="C7140"/>
  <c r="C7139"/>
  <c r="C7138"/>
  <c r="C7137"/>
  <c r="C7136"/>
  <c r="C7135"/>
  <c r="C7134"/>
  <c r="C7133"/>
  <c r="C7132"/>
  <c r="C7131"/>
  <c r="C7130"/>
  <c r="C7129"/>
  <c r="C7128"/>
  <c r="C7127"/>
  <c r="C7126"/>
  <c r="C7125"/>
  <c r="C7124"/>
  <c r="C7123"/>
  <c r="C7122"/>
  <c r="C7121"/>
  <c r="C7120"/>
  <c r="C7119"/>
  <c r="C7118"/>
  <c r="C7117"/>
  <c r="C7116"/>
  <c r="C7115"/>
  <c r="C7114"/>
  <c r="C7113"/>
  <c r="C7112"/>
  <c r="C7111"/>
  <c r="C7110"/>
  <c r="C7109"/>
  <c r="C7108"/>
  <c r="C7107"/>
  <c r="C7106"/>
  <c r="C7105"/>
  <c r="C7104"/>
  <c r="C7103"/>
  <c r="C7102"/>
  <c r="C7101"/>
  <c r="C7100"/>
  <c r="C7099"/>
  <c r="C7098"/>
  <c r="C7097"/>
  <c r="C7096"/>
  <c r="C7095"/>
  <c r="C7094"/>
  <c r="C7093"/>
  <c r="C7092"/>
  <c r="C7091"/>
  <c r="C7090"/>
  <c r="C7089"/>
  <c r="C7088"/>
  <c r="C7087"/>
  <c r="C7086"/>
  <c r="C7085"/>
  <c r="C7084"/>
  <c r="C7083"/>
  <c r="C7082"/>
  <c r="C7081"/>
  <c r="C7080"/>
  <c r="C7079"/>
  <c r="C7078"/>
  <c r="C7077"/>
  <c r="C7076"/>
  <c r="C7075"/>
  <c r="C7074"/>
  <c r="C7073"/>
  <c r="C7072"/>
  <c r="C7071"/>
  <c r="C7070"/>
  <c r="C7069"/>
  <c r="C7068"/>
  <c r="C7067"/>
  <c r="C7066"/>
  <c r="C7065"/>
  <c r="C7064"/>
  <c r="C7063"/>
  <c r="C7062"/>
  <c r="C7061"/>
  <c r="C7060"/>
  <c r="C7059"/>
  <c r="C7058"/>
  <c r="C7057"/>
  <c r="C7056"/>
  <c r="C7055"/>
  <c r="C7054"/>
  <c r="C7053"/>
  <c r="C7052"/>
  <c r="C7051"/>
  <c r="C7050"/>
  <c r="C7049"/>
  <c r="C7048"/>
  <c r="C7047"/>
  <c r="C7046"/>
  <c r="C7045"/>
  <c r="C7044"/>
  <c r="C7043"/>
  <c r="C7042"/>
  <c r="C7041"/>
  <c r="C7040"/>
  <c r="C7039"/>
  <c r="C7038"/>
  <c r="C7037"/>
  <c r="C7036"/>
  <c r="C7035"/>
  <c r="C7034"/>
  <c r="C7033"/>
  <c r="C7032"/>
  <c r="C7031"/>
  <c r="C7030"/>
  <c r="C7029"/>
  <c r="C7028"/>
  <c r="C7027"/>
  <c r="C7026"/>
  <c r="C7025"/>
  <c r="C7024"/>
  <c r="C7023"/>
  <c r="C7022"/>
  <c r="C7021"/>
  <c r="C7020"/>
  <c r="C7019"/>
  <c r="C7018"/>
  <c r="C7017"/>
  <c r="C7016"/>
  <c r="C7015"/>
  <c r="C7014"/>
  <c r="C7013"/>
  <c r="C7012"/>
  <c r="C7011"/>
  <c r="C7010"/>
  <c r="C7009"/>
  <c r="C7008"/>
  <c r="C7007"/>
  <c r="C7006"/>
  <c r="C7005"/>
  <c r="C7004"/>
  <c r="C7003"/>
  <c r="C7002"/>
  <c r="C7001"/>
  <c r="C7000"/>
  <c r="C6999"/>
  <c r="C6998"/>
  <c r="C6997"/>
  <c r="C6996"/>
  <c r="C6995"/>
  <c r="C6994"/>
  <c r="C6993"/>
  <c r="C6992"/>
  <c r="C6991"/>
  <c r="C6990"/>
  <c r="C6989"/>
  <c r="C6988"/>
  <c r="C6987"/>
  <c r="C6986"/>
  <c r="C6985"/>
  <c r="C6984"/>
  <c r="C6983"/>
  <c r="C6982"/>
  <c r="C6981"/>
  <c r="C6980"/>
  <c r="C6979"/>
  <c r="C6978"/>
  <c r="C6977"/>
  <c r="C6976"/>
  <c r="C6975"/>
  <c r="C6974"/>
  <c r="C6973"/>
  <c r="C6972"/>
  <c r="C6971"/>
  <c r="C6970"/>
  <c r="C6969"/>
  <c r="C6968"/>
  <c r="C6967"/>
  <c r="C6966"/>
  <c r="C6965"/>
  <c r="C6964"/>
  <c r="C6963"/>
  <c r="C6962"/>
  <c r="C6961"/>
  <c r="C6960"/>
  <c r="C6959"/>
  <c r="C6958"/>
  <c r="C6957"/>
  <c r="C6956"/>
  <c r="C6955"/>
  <c r="C6954"/>
  <c r="C6953"/>
  <c r="C6952"/>
  <c r="C6951"/>
  <c r="C6950"/>
  <c r="C6949"/>
  <c r="C6948"/>
  <c r="C6947"/>
  <c r="C6946"/>
  <c r="C6945"/>
  <c r="C6944"/>
  <c r="C6943"/>
  <c r="C6942"/>
  <c r="C6941"/>
  <c r="C6940"/>
  <c r="C6939"/>
  <c r="C6938"/>
  <c r="C6937"/>
  <c r="C6936"/>
  <c r="C6935"/>
  <c r="C6934"/>
  <c r="C6933"/>
  <c r="C6932"/>
  <c r="C6931"/>
  <c r="C6930"/>
  <c r="C6929"/>
  <c r="C6928"/>
  <c r="C6927"/>
  <c r="C6926"/>
  <c r="C6925"/>
  <c r="C6924"/>
  <c r="C6923"/>
  <c r="C6922"/>
  <c r="C6921"/>
  <c r="C6920"/>
  <c r="C6919"/>
  <c r="C6918"/>
  <c r="C6917"/>
  <c r="C6916"/>
  <c r="C6915"/>
  <c r="C6914"/>
  <c r="C6913"/>
  <c r="C6912"/>
  <c r="C6911"/>
  <c r="C6910"/>
  <c r="C6909"/>
  <c r="C6908"/>
  <c r="C6907"/>
  <c r="C6906"/>
  <c r="C6905"/>
  <c r="C6904"/>
  <c r="C6903"/>
  <c r="C6902"/>
  <c r="C6901"/>
  <c r="C6900"/>
  <c r="C6899"/>
  <c r="C6898"/>
  <c r="C6897"/>
  <c r="C6896"/>
  <c r="C6895"/>
  <c r="C6894"/>
  <c r="C6893"/>
  <c r="C6892"/>
  <c r="C6891"/>
  <c r="C6890"/>
  <c r="C6889"/>
  <c r="C6888"/>
  <c r="C6887"/>
  <c r="C6886"/>
  <c r="C6885"/>
  <c r="C6884"/>
  <c r="C6883"/>
  <c r="C6882"/>
  <c r="C6881"/>
  <c r="C6880"/>
  <c r="C6879"/>
  <c r="C6878"/>
  <c r="C6877"/>
  <c r="C6876"/>
  <c r="C6875"/>
  <c r="C6874"/>
  <c r="C6873"/>
  <c r="C6872"/>
  <c r="C6871"/>
  <c r="C6870"/>
  <c r="C6869"/>
  <c r="C6868"/>
  <c r="C6867"/>
  <c r="C6866"/>
  <c r="C6865"/>
  <c r="C6864"/>
  <c r="C6863"/>
  <c r="C6862"/>
  <c r="C6861"/>
  <c r="C6860"/>
  <c r="C6859"/>
  <c r="C6858"/>
  <c r="C6857"/>
  <c r="C6856"/>
  <c r="C6855"/>
  <c r="C6854"/>
  <c r="C6853"/>
  <c r="C6852"/>
  <c r="C6851"/>
  <c r="C6850"/>
  <c r="C6849"/>
  <c r="C6848"/>
  <c r="C6847"/>
  <c r="C6846"/>
  <c r="C6845"/>
  <c r="C6844"/>
  <c r="C6843"/>
  <c r="C6842"/>
  <c r="C6841"/>
  <c r="C6840"/>
  <c r="C6839"/>
  <c r="C6838"/>
  <c r="C6837"/>
  <c r="C6836"/>
  <c r="C6835"/>
  <c r="C6834"/>
  <c r="C6833"/>
  <c r="C6832"/>
  <c r="C6831"/>
  <c r="C6830"/>
  <c r="C6829"/>
  <c r="C6828"/>
  <c r="C6827"/>
  <c r="C6826"/>
  <c r="C6825"/>
  <c r="C6824"/>
  <c r="C6823"/>
  <c r="C6822"/>
  <c r="C6821"/>
  <c r="C6820"/>
  <c r="C6819"/>
  <c r="C6818"/>
  <c r="C6817"/>
  <c r="C6816"/>
  <c r="C6815"/>
  <c r="C6814"/>
  <c r="C6813"/>
  <c r="C6812"/>
  <c r="C6811"/>
  <c r="C6810"/>
  <c r="C6809"/>
  <c r="C6808"/>
  <c r="C6807"/>
  <c r="C6806"/>
  <c r="C6805"/>
  <c r="C6804"/>
  <c r="C6803"/>
  <c r="C6802"/>
  <c r="C6801"/>
  <c r="C6800"/>
  <c r="C6799"/>
  <c r="C6798"/>
  <c r="C6797"/>
  <c r="C6796"/>
  <c r="C6795"/>
  <c r="C6794"/>
  <c r="C6793"/>
  <c r="C6792"/>
  <c r="C6791"/>
  <c r="C6790"/>
  <c r="C6789"/>
  <c r="C6788"/>
  <c r="C6787"/>
  <c r="C6786"/>
  <c r="C6785"/>
  <c r="C6784"/>
  <c r="C6783"/>
  <c r="C6782"/>
  <c r="C6781"/>
  <c r="C6780"/>
  <c r="C6779"/>
  <c r="C6778"/>
  <c r="C6777"/>
  <c r="C6776"/>
  <c r="C6775"/>
  <c r="C6774"/>
  <c r="C6773"/>
  <c r="C6772"/>
  <c r="C6771"/>
  <c r="C6770"/>
  <c r="C6769"/>
  <c r="C6768"/>
  <c r="C6767"/>
  <c r="C6766"/>
  <c r="C6765"/>
  <c r="C6764"/>
  <c r="C6763"/>
  <c r="C6762"/>
  <c r="C6761"/>
  <c r="C6760"/>
  <c r="C6759"/>
  <c r="C6758"/>
  <c r="C6757"/>
  <c r="C6756"/>
  <c r="C6755"/>
  <c r="C6754"/>
  <c r="C6753"/>
  <c r="C6752"/>
  <c r="C6751"/>
  <c r="C6750"/>
  <c r="C6749"/>
  <c r="C6748"/>
  <c r="C6747"/>
  <c r="C6746"/>
  <c r="C6745"/>
  <c r="C6744"/>
  <c r="C6743"/>
  <c r="C6742"/>
  <c r="C6741"/>
  <c r="C6740"/>
  <c r="C6739"/>
  <c r="C6738"/>
  <c r="C6737"/>
  <c r="C6736"/>
  <c r="C6735"/>
  <c r="C6734"/>
  <c r="C6733"/>
  <c r="C6732"/>
  <c r="C6731"/>
  <c r="C6730"/>
  <c r="C6729"/>
  <c r="C6728"/>
  <c r="C6727"/>
  <c r="C6726"/>
  <c r="C6725"/>
  <c r="C6724"/>
  <c r="C6723"/>
  <c r="C6722"/>
  <c r="C6721"/>
  <c r="C6720"/>
  <c r="C6719"/>
  <c r="C6718"/>
  <c r="C6717"/>
  <c r="C6716"/>
  <c r="C6715"/>
  <c r="C6714"/>
  <c r="C6713"/>
  <c r="C6712"/>
  <c r="C6711"/>
  <c r="C6710"/>
  <c r="C6709"/>
  <c r="C6708"/>
  <c r="C6707"/>
  <c r="C6706"/>
  <c r="C6705"/>
  <c r="C6704"/>
  <c r="C6703"/>
  <c r="C6702"/>
  <c r="C6701"/>
  <c r="C6700"/>
  <c r="C6699"/>
  <c r="C6698"/>
  <c r="C6697"/>
  <c r="C6696"/>
  <c r="C6695"/>
  <c r="C6694"/>
  <c r="C6693"/>
  <c r="C6692"/>
  <c r="C6691"/>
  <c r="C6690"/>
  <c r="C6689"/>
  <c r="C6688"/>
  <c r="C6687"/>
  <c r="C6686"/>
  <c r="C6685"/>
  <c r="C6684"/>
  <c r="C6683"/>
  <c r="C6682"/>
  <c r="C6681"/>
  <c r="C6680"/>
  <c r="C6679"/>
  <c r="C6678"/>
  <c r="C6677"/>
  <c r="C6676"/>
  <c r="C6675"/>
  <c r="C6674"/>
  <c r="C6673"/>
  <c r="C6672"/>
  <c r="C6671"/>
  <c r="C6670"/>
  <c r="C6669"/>
  <c r="C6668"/>
  <c r="C6667"/>
  <c r="C6666"/>
  <c r="C6665"/>
  <c r="C6664"/>
  <c r="C6663"/>
  <c r="C6662"/>
  <c r="C6661"/>
  <c r="C6660"/>
  <c r="C6659"/>
  <c r="C6658"/>
  <c r="C6657"/>
  <c r="C6656"/>
  <c r="C6655"/>
  <c r="C6654"/>
  <c r="C6653"/>
  <c r="C6652"/>
  <c r="C6651"/>
  <c r="C6650"/>
  <c r="C6649"/>
  <c r="C6648"/>
  <c r="C6647"/>
  <c r="C6646"/>
  <c r="C6645"/>
  <c r="C6644"/>
  <c r="C6643"/>
  <c r="C6642"/>
  <c r="C6641"/>
  <c r="C6640"/>
  <c r="C6639"/>
  <c r="C6638"/>
  <c r="C6637"/>
  <c r="C6636"/>
  <c r="C6635"/>
  <c r="C6634"/>
  <c r="C6633"/>
  <c r="C6632"/>
  <c r="C6631"/>
  <c r="C6630"/>
  <c r="C6629"/>
  <c r="C6628"/>
  <c r="C6627"/>
  <c r="C6626"/>
  <c r="C6625"/>
  <c r="C6624"/>
  <c r="C6623"/>
  <c r="C6622"/>
  <c r="C6621"/>
  <c r="C6620"/>
  <c r="C6619"/>
  <c r="C6618"/>
  <c r="C6617"/>
  <c r="C6616"/>
  <c r="C6615"/>
  <c r="C6614"/>
  <c r="C6613"/>
  <c r="C6612"/>
  <c r="C6611"/>
  <c r="C6610"/>
  <c r="C6609"/>
  <c r="C6608"/>
  <c r="C6607"/>
  <c r="C6606"/>
  <c r="C6605"/>
  <c r="C6604"/>
  <c r="C6603"/>
  <c r="C6602"/>
  <c r="C6601"/>
  <c r="C6600"/>
  <c r="C6599"/>
  <c r="C6598"/>
  <c r="C6597"/>
  <c r="C6596"/>
  <c r="C6595"/>
  <c r="C6594"/>
  <c r="C6593"/>
  <c r="C6592"/>
  <c r="C6591"/>
  <c r="C6590"/>
  <c r="C6589"/>
  <c r="C6588"/>
  <c r="C6587"/>
  <c r="C6586"/>
  <c r="C6585"/>
  <c r="C6584"/>
  <c r="C6583"/>
  <c r="C6582"/>
  <c r="C6581"/>
  <c r="C6580"/>
  <c r="C6579"/>
  <c r="C6578"/>
  <c r="C6577"/>
  <c r="C6576"/>
  <c r="C6575"/>
  <c r="C6574"/>
  <c r="C6573"/>
  <c r="C6572"/>
  <c r="C6571"/>
  <c r="C6570"/>
  <c r="C6569"/>
  <c r="C6568"/>
  <c r="C6567"/>
  <c r="C6566"/>
  <c r="C6565"/>
  <c r="C6564"/>
  <c r="C6563"/>
  <c r="C6562"/>
  <c r="C6561"/>
  <c r="C6560"/>
  <c r="C6559"/>
  <c r="C6558"/>
  <c r="C6557"/>
  <c r="C6556"/>
  <c r="C6555"/>
  <c r="C6554"/>
  <c r="C6553"/>
  <c r="C6552"/>
  <c r="C6551"/>
  <c r="C6550"/>
  <c r="C6549"/>
  <c r="C6548"/>
  <c r="C6547"/>
  <c r="C6546"/>
  <c r="C6545"/>
  <c r="C6544"/>
  <c r="C6543"/>
  <c r="C6542"/>
  <c r="C6541"/>
  <c r="C6540"/>
  <c r="C6539"/>
  <c r="C6538"/>
  <c r="C6537"/>
  <c r="C6536"/>
  <c r="C6535"/>
  <c r="C6534"/>
  <c r="C6533"/>
  <c r="C6532"/>
  <c r="C6531"/>
  <c r="C6530"/>
  <c r="C6529"/>
  <c r="C6528"/>
  <c r="C6527"/>
  <c r="C6526"/>
  <c r="C6525"/>
  <c r="C6524"/>
  <c r="C6523"/>
  <c r="C6522"/>
  <c r="C6521"/>
  <c r="C6520"/>
  <c r="C6519"/>
  <c r="C6518"/>
  <c r="C6517"/>
  <c r="C6516"/>
  <c r="C6515"/>
  <c r="C6514"/>
  <c r="C6513"/>
  <c r="C6512"/>
  <c r="C6511"/>
  <c r="C6510"/>
  <c r="C6509"/>
  <c r="C6508"/>
  <c r="C6507"/>
  <c r="C6506"/>
  <c r="C6505"/>
  <c r="C6504"/>
  <c r="C6503"/>
  <c r="C6502"/>
  <c r="C6501"/>
  <c r="C6500"/>
  <c r="C6499"/>
  <c r="C6498"/>
  <c r="C6497"/>
  <c r="C6496"/>
  <c r="C6495"/>
  <c r="C6494"/>
  <c r="C6493"/>
  <c r="C6492"/>
  <c r="C6491"/>
  <c r="C6490"/>
  <c r="C6489"/>
  <c r="C6488"/>
  <c r="C6487"/>
  <c r="C6486"/>
  <c r="C6485"/>
  <c r="C6484"/>
  <c r="C6483"/>
  <c r="C6482"/>
  <c r="C6481"/>
  <c r="C6480"/>
  <c r="C6479"/>
  <c r="C6478"/>
  <c r="C6477"/>
  <c r="C6476"/>
  <c r="C6475"/>
  <c r="C6474"/>
  <c r="C6473"/>
  <c r="C6472"/>
  <c r="C6471"/>
  <c r="C6470"/>
  <c r="C6469"/>
  <c r="C6468"/>
  <c r="C6467"/>
  <c r="C6466"/>
  <c r="C6465"/>
  <c r="C6464"/>
  <c r="C6463"/>
  <c r="C6462"/>
  <c r="C6461"/>
  <c r="C6460"/>
  <c r="C6459"/>
  <c r="C6458"/>
  <c r="C6457"/>
  <c r="C6456"/>
  <c r="C6455"/>
  <c r="C6454"/>
  <c r="C6453"/>
  <c r="C6452"/>
  <c r="C6451"/>
  <c r="C6450"/>
  <c r="C6449"/>
  <c r="C6448"/>
  <c r="C6447"/>
  <c r="C6446"/>
  <c r="C6445"/>
  <c r="C6444"/>
  <c r="C6443"/>
  <c r="C6442"/>
  <c r="C6441"/>
  <c r="C6440"/>
  <c r="C6439"/>
  <c r="C6438"/>
  <c r="C6437"/>
  <c r="C6436"/>
  <c r="C6435"/>
  <c r="C6434"/>
  <c r="C6433"/>
  <c r="C6432"/>
  <c r="C6431"/>
  <c r="C6430"/>
  <c r="C6429"/>
  <c r="C6428"/>
  <c r="C6427"/>
  <c r="C6426"/>
  <c r="C6425"/>
  <c r="C6424"/>
  <c r="C6423"/>
  <c r="C6422"/>
  <c r="C6421"/>
  <c r="C6420"/>
  <c r="C6419"/>
  <c r="C6418"/>
  <c r="C6417"/>
  <c r="C6416"/>
  <c r="C6415"/>
  <c r="C6414"/>
  <c r="C6413"/>
  <c r="C6412"/>
  <c r="C6411"/>
  <c r="C6410"/>
  <c r="C6409"/>
  <c r="C6408"/>
  <c r="C6407"/>
  <c r="C6406"/>
  <c r="C6405"/>
  <c r="C6404"/>
  <c r="C6403"/>
  <c r="C6402"/>
  <c r="C6401"/>
  <c r="C6400"/>
  <c r="C6399"/>
  <c r="C6398"/>
  <c r="C6397"/>
  <c r="C6396"/>
  <c r="C6395"/>
  <c r="C6394"/>
  <c r="C6393"/>
  <c r="C6392"/>
  <c r="C6391"/>
  <c r="C6390"/>
  <c r="C6389"/>
  <c r="C6388"/>
  <c r="C6387"/>
  <c r="C6386"/>
  <c r="C6385"/>
  <c r="C6384"/>
  <c r="C6383"/>
  <c r="C6382"/>
  <c r="C6381"/>
  <c r="C6380"/>
  <c r="C6379"/>
  <c r="C6378"/>
  <c r="C6377"/>
  <c r="C6376"/>
  <c r="C6375"/>
  <c r="C6374"/>
  <c r="C6373"/>
  <c r="C6372"/>
  <c r="C6371"/>
  <c r="C6370"/>
  <c r="C6369"/>
  <c r="C6368"/>
  <c r="C6367"/>
  <c r="C6366"/>
  <c r="C6365"/>
  <c r="C6364"/>
  <c r="C6363"/>
  <c r="C6362"/>
  <c r="C6361"/>
  <c r="C6360"/>
  <c r="C6359"/>
  <c r="C6358"/>
  <c r="C6357"/>
  <c r="C6356"/>
  <c r="C6355"/>
  <c r="C6354"/>
  <c r="C6353"/>
  <c r="C6352"/>
  <c r="C6351"/>
  <c r="C6350"/>
  <c r="C6349"/>
  <c r="C6348"/>
  <c r="C6347"/>
  <c r="C6346"/>
  <c r="C6345"/>
  <c r="C6344"/>
  <c r="C6343"/>
  <c r="C6342"/>
  <c r="C6341"/>
  <c r="C6340"/>
  <c r="C6339"/>
  <c r="C6338"/>
  <c r="C6337"/>
  <c r="C6336"/>
  <c r="C6335"/>
  <c r="C6334"/>
  <c r="C6333"/>
  <c r="C6332"/>
  <c r="C6331"/>
  <c r="C6330"/>
  <c r="C6329"/>
  <c r="C6328"/>
  <c r="C6327"/>
  <c r="C6326"/>
  <c r="C6325"/>
  <c r="C6324"/>
  <c r="C6323"/>
  <c r="C6322"/>
  <c r="C6321"/>
  <c r="C6320"/>
  <c r="C6319"/>
  <c r="C6318"/>
  <c r="C6317"/>
  <c r="C6316"/>
  <c r="C6315"/>
  <c r="C6314"/>
  <c r="C6313"/>
  <c r="C6312"/>
  <c r="C6311"/>
  <c r="C6310"/>
  <c r="C6309"/>
  <c r="C6308"/>
  <c r="C6307"/>
  <c r="C6306"/>
  <c r="C6305"/>
  <c r="C6304"/>
  <c r="C6303"/>
  <c r="C6302"/>
  <c r="C6301"/>
  <c r="C6300"/>
  <c r="C6299"/>
  <c r="C6298"/>
  <c r="C6297"/>
  <c r="C6296"/>
  <c r="C6295"/>
  <c r="C6294"/>
  <c r="C6293"/>
  <c r="C6292"/>
  <c r="C6291"/>
  <c r="C6290"/>
  <c r="C6289"/>
  <c r="C6288"/>
  <c r="C6287"/>
  <c r="C6286"/>
  <c r="C6285"/>
  <c r="C6284"/>
  <c r="C6283"/>
  <c r="C6282"/>
  <c r="C6281"/>
  <c r="C6280"/>
  <c r="C6279"/>
  <c r="C6278"/>
  <c r="C6277"/>
  <c r="C6276"/>
  <c r="C6275"/>
  <c r="C6274"/>
  <c r="C6273"/>
  <c r="C6272"/>
  <c r="C6271"/>
  <c r="C6270"/>
  <c r="C6269"/>
  <c r="C6268"/>
  <c r="C6267"/>
  <c r="C6266"/>
  <c r="C6265"/>
  <c r="C6264"/>
  <c r="C6263"/>
  <c r="C6262"/>
  <c r="C6261"/>
  <c r="C6260"/>
  <c r="C6259"/>
  <c r="C6258"/>
  <c r="C6257"/>
  <c r="C6256"/>
  <c r="C6255"/>
  <c r="C6254"/>
  <c r="C6253"/>
  <c r="C6252"/>
  <c r="C6251"/>
  <c r="C6250"/>
  <c r="C6249"/>
  <c r="C6248"/>
  <c r="C6247"/>
  <c r="C6246"/>
  <c r="C6245"/>
  <c r="C6244"/>
  <c r="C6243"/>
  <c r="C6242"/>
  <c r="C6241"/>
  <c r="C6240"/>
  <c r="C6239"/>
  <c r="C6238"/>
  <c r="C6237"/>
  <c r="C6236"/>
  <c r="C6235"/>
  <c r="C6234"/>
  <c r="C6233"/>
  <c r="C6232"/>
  <c r="C6231"/>
  <c r="C6230"/>
  <c r="C6229"/>
  <c r="C6228"/>
  <c r="C6227"/>
  <c r="C6226"/>
  <c r="C6225"/>
  <c r="C6224"/>
  <c r="C6223"/>
  <c r="C6222"/>
  <c r="C6221"/>
  <c r="C6220"/>
  <c r="C6219"/>
  <c r="C6218"/>
  <c r="C6217"/>
  <c r="C6216"/>
  <c r="C6215"/>
  <c r="C6214"/>
  <c r="C6213"/>
  <c r="C6212"/>
  <c r="C6211"/>
  <c r="C6210"/>
  <c r="C6209"/>
  <c r="C6208"/>
  <c r="C6207"/>
  <c r="C6206"/>
  <c r="C6205"/>
  <c r="C6204"/>
  <c r="C6203"/>
  <c r="C6202"/>
  <c r="C6201"/>
  <c r="C6200"/>
  <c r="C6199"/>
  <c r="C6198"/>
  <c r="C6197"/>
  <c r="C6196"/>
  <c r="C6195"/>
  <c r="C6194"/>
  <c r="C6193"/>
  <c r="C6192"/>
  <c r="C6191"/>
  <c r="C6190"/>
  <c r="C6189"/>
  <c r="C6188"/>
  <c r="C6187"/>
  <c r="C6186"/>
  <c r="C6185"/>
  <c r="C6184"/>
  <c r="C6183"/>
  <c r="C6182"/>
  <c r="C6181"/>
  <c r="C6180"/>
  <c r="C6179"/>
  <c r="C6178"/>
  <c r="C6177"/>
  <c r="C6176"/>
  <c r="C6175"/>
  <c r="C6174"/>
  <c r="C6173"/>
  <c r="C6172"/>
  <c r="C6171"/>
  <c r="C6170"/>
  <c r="C6169"/>
  <c r="C6168"/>
  <c r="C6167"/>
  <c r="C6166"/>
  <c r="C6165"/>
  <c r="C6164"/>
  <c r="C6163"/>
  <c r="C6162"/>
  <c r="C6161"/>
  <c r="C6160"/>
  <c r="C6159"/>
  <c r="C6158"/>
  <c r="C6157"/>
  <c r="C6156"/>
  <c r="C6155"/>
  <c r="C6154"/>
  <c r="C6153"/>
  <c r="C6152"/>
  <c r="C6151"/>
  <c r="C6150"/>
  <c r="C6149"/>
  <c r="C6148"/>
  <c r="C6147"/>
  <c r="C6146"/>
  <c r="C6145"/>
  <c r="C6144"/>
  <c r="C6143"/>
  <c r="C6142"/>
  <c r="C6141"/>
  <c r="C6140"/>
  <c r="C6139"/>
  <c r="C6138"/>
  <c r="C6137"/>
  <c r="C6136"/>
  <c r="C6135"/>
  <c r="C6134"/>
  <c r="C6133"/>
  <c r="C6132"/>
  <c r="C6131"/>
  <c r="C6130"/>
  <c r="C6129"/>
  <c r="C6128"/>
  <c r="C6127"/>
  <c r="C6126"/>
  <c r="C6125"/>
  <c r="C6124"/>
  <c r="C6123"/>
  <c r="C6122"/>
  <c r="C6121"/>
  <c r="C6120"/>
  <c r="C6119"/>
  <c r="C6118"/>
  <c r="C6117"/>
  <c r="C6116"/>
  <c r="C6115"/>
  <c r="C6114"/>
  <c r="C6113"/>
  <c r="C6112"/>
  <c r="C6111"/>
  <c r="C6110"/>
  <c r="C6109"/>
  <c r="C6108"/>
  <c r="C6107"/>
  <c r="C6106"/>
  <c r="C6105"/>
  <c r="C6104"/>
  <c r="C6103"/>
  <c r="C6102"/>
  <c r="C6101"/>
  <c r="C6100"/>
  <c r="C6099"/>
  <c r="C6098"/>
  <c r="C6097"/>
  <c r="C6096"/>
  <c r="C6095"/>
  <c r="C6094"/>
  <c r="C6093"/>
  <c r="C6092"/>
  <c r="C6091"/>
  <c r="C6090"/>
  <c r="C6089"/>
  <c r="C6088"/>
  <c r="C6087"/>
  <c r="C6086"/>
  <c r="C6085"/>
  <c r="C6084"/>
  <c r="C6083"/>
  <c r="C6082"/>
  <c r="C6081"/>
  <c r="C6080"/>
  <c r="C6079"/>
  <c r="C6078"/>
  <c r="C6077"/>
  <c r="C6076"/>
  <c r="C6075"/>
  <c r="C6074"/>
  <c r="C6073"/>
  <c r="C6072"/>
  <c r="C6071"/>
  <c r="C6070"/>
  <c r="C6069"/>
  <c r="C6068"/>
  <c r="C6067"/>
  <c r="C6066"/>
  <c r="C6065"/>
  <c r="C6064"/>
  <c r="C6063"/>
  <c r="C6062"/>
  <c r="C6061"/>
  <c r="C6060"/>
  <c r="C6059"/>
  <c r="C6058"/>
  <c r="C6057"/>
  <c r="C6056"/>
  <c r="C6055"/>
  <c r="C6054"/>
  <c r="C6053"/>
  <c r="C6052"/>
  <c r="C6051"/>
  <c r="C6050"/>
  <c r="C6049"/>
  <c r="C6048"/>
  <c r="C6047"/>
  <c r="C6046"/>
  <c r="C6045"/>
  <c r="C6044"/>
  <c r="C6043"/>
  <c r="C6042"/>
  <c r="C6041"/>
  <c r="C6040"/>
  <c r="C6039"/>
  <c r="C6038"/>
  <c r="C6037"/>
  <c r="C6036"/>
  <c r="C6035"/>
  <c r="C6034"/>
  <c r="C6033"/>
  <c r="C6032"/>
  <c r="C6031"/>
  <c r="C6030"/>
  <c r="C6029"/>
  <c r="C6028"/>
  <c r="C6027"/>
  <c r="C6026"/>
  <c r="C6025"/>
  <c r="C6024"/>
  <c r="C6023"/>
  <c r="C6022"/>
  <c r="C6021"/>
  <c r="C6020"/>
  <c r="C6019"/>
  <c r="C6018"/>
  <c r="C6017"/>
  <c r="C6016"/>
  <c r="C6015"/>
  <c r="C6014"/>
  <c r="C6013"/>
  <c r="C6012"/>
  <c r="C6011"/>
  <c r="C6010"/>
  <c r="C6009"/>
  <c r="C6008"/>
  <c r="C6007"/>
  <c r="C6006"/>
  <c r="C6005"/>
  <c r="C6004"/>
  <c r="C6003"/>
  <c r="C6002"/>
  <c r="C6001"/>
  <c r="C6000"/>
  <c r="C5999"/>
  <c r="C5998"/>
  <c r="C5997"/>
  <c r="C5996"/>
  <c r="C5995"/>
  <c r="C5994"/>
  <c r="C5993"/>
  <c r="C5992"/>
  <c r="C5991"/>
  <c r="C5990"/>
  <c r="C5989"/>
  <c r="C5988"/>
  <c r="C5987"/>
  <c r="C5986"/>
  <c r="C5985"/>
  <c r="C5984"/>
  <c r="C5983"/>
  <c r="C5982"/>
  <c r="C5981"/>
  <c r="C5980"/>
  <c r="C5979"/>
  <c r="C5978"/>
  <c r="C5977"/>
  <c r="C5976"/>
  <c r="C5975"/>
  <c r="C5974"/>
  <c r="C5973"/>
  <c r="C5972"/>
  <c r="C5971"/>
  <c r="C5970"/>
  <c r="C5969"/>
  <c r="C5968"/>
  <c r="C5967"/>
  <c r="C5966"/>
  <c r="C5965"/>
  <c r="C5964"/>
  <c r="C5963"/>
  <c r="C5962"/>
  <c r="C5961"/>
  <c r="C5960"/>
  <c r="C5959"/>
  <c r="C5958"/>
  <c r="C5957"/>
  <c r="C5956"/>
  <c r="C5955"/>
  <c r="C5954"/>
  <c r="C5953"/>
  <c r="C5952"/>
  <c r="C5951"/>
  <c r="C5950"/>
  <c r="C5949"/>
  <c r="C5948"/>
  <c r="C5947"/>
  <c r="C5946"/>
  <c r="C5945"/>
  <c r="C5944"/>
  <c r="C5943"/>
  <c r="C5942"/>
  <c r="C5941"/>
  <c r="C5940"/>
  <c r="C5939"/>
  <c r="C5938"/>
  <c r="C5937"/>
  <c r="C5936"/>
  <c r="C5935"/>
  <c r="C5934"/>
  <c r="C5933"/>
  <c r="C5932"/>
  <c r="C5931"/>
  <c r="C5930"/>
  <c r="C5929"/>
  <c r="C5928"/>
  <c r="C5927"/>
  <c r="C5926"/>
  <c r="C5925"/>
  <c r="C5924"/>
  <c r="C5923"/>
  <c r="C5922"/>
  <c r="C5921"/>
  <c r="C5920"/>
  <c r="C5919"/>
  <c r="C5918"/>
  <c r="C5917"/>
  <c r="C5916"/>
  <c r="C5915"/>
  <c r="C5914"/>
  <c r="C5913"/>
  <c r="C5912"/>
  <c r="C5911"/>
  <c r="C5910"/>
  <c r="C5909"/>
  <c r="C5908"/>
  <c r="C5907"/>
  <c r="C5906"/>
  <c r="C5905"/>
  <c r="C5904"/>
  <c r="C5903"/>
  <c r="C5902"/>
  <c r="C5901"/>
  <c r="C5900"/>
  <c r="C5899"/>
  <c r="C5898"/>
  <c r="C5897"/>
  <c r="C5896"/>
  <c r="C5895"/>
  <c r="C5894"/>
  <c r="C5893"/>
  <c r="C5892"/>
  <c r="C5891"/>
  <c r="C5890"/>
  <c r="C5889"/>
  <c r="C5888"/>
  <c r="C5887"/>
  <c r="C5886"/>
  <c r="C5885"/>
  <c r="C5884"/>
  <c r="C5883"/>
  <c r="C5882"/>
  <c r="C5881"/>
  <c r="C5880"/>
  <c r="C5879"/>
  <c r="C5878"/>
  <c r="C5877"/>
  <c r="C5876"/>
  <c r="C5875"/>
  <c r="C5874"/>
  <c r="C5873"/>
  <c r="C5872"/>
  <c r="C5871"/>
  <c r="C5870"/>
  <c r="C5869"/>
  <c r="C5868"/>
  <c r="C5867"/>
  <c r="C5866"/>
  <c r="C5865"/>
  <c r="C5864"/>
  <c r="C5863"/>
  <c r="C5862"/>
  <c r="C5861"/>
  <c r="C5860"/>
  <c r="C5859"/>
  <c r="C5858"/>
  <c r="C5857"/>
  <c r="C5856"/>
  <c r="C5855"/>
  <c r="C5854"/>
  <c r="C5853"/>
  <c r="C5852"/>
  <c r="C5851"/>
  <c r="C5850"/>
  <c r="C5849"/>
  <c r="C5848"/>
  <c r="C5847"/>
  <c r="C5846"/>
  <c r="C5845"/>
  <c r="C5844"/>
  <c r="C5843"/>
  <c r="C5842"/>
  <c r="C5841"/>
  <c r="C5840"/>
  <c r="C5839"/>
  <c r="C5838"/>
  <c r="C5837"/>
  <c r="C5836"/>
  <c r="C5835"/>
  <c r="C5834"/>
  <c r="C5833"/>
  <c r="C5832"/>
  <c r="C5831"/>
  <c r="C5830"/>
  <c r="C5829"/>
  <c r="C5828"/>
  <c r="C5827"/>
  <c r="C5826"/>
  <c r="C5825"/>
  <c r="C5824"/>
  <c r="C5823"/>
  <c r="C5822"/>
  <c r="C5821"/>
  <c r="C5820"/>
  <c r="C5819"/>
  <c r="C5818"/>
  <c r="C5817"/>
  <c r="C5816"/>
  <c r="C5815"/>
  <c r="C5814"/>
  <c r="C5813"/>
  <c r="C5812"/>
  <c r="C5811"/>
  <c r="C5810"/>
  <c r="C5809"/>
  <c r="C5808"/>
  <c r="C5807"/>
  <c r="C5806"/>
  <c r="C5805"/>
  <c r="C5804"/>
  <c r="C5803"/>
  <c r="C5802"/>
  <c r="C5801"/>
  <c r="C5800"/>
  <c r="C5799"/>
  <c r="C5798"/>
  <c r="C5797"/>
  <c r="C5796"/>
  <c r="C5795"/>
  <c r="C5794"/>
  <c r="C5793"/>
  <c r="C5792"/>
  <c r="C5791"/>
  <c r="C5790"/>
  <c r="C5789"/>
  <c r="C5788"/>
  <c r="C5787"/>
  <c r="C5786"/>
  <c r="C5785"/>
  <c r="C5784"/>
  <c r="C5783"/>
  <c r="C5782"/>
  <c r="C5781"/>
  <c r="C5780"/>
  <c r="C5779"/>
  <c r="C5778"/>
  <c r="C5777"/>
  <c r="C5776"/>
  <c r="C5775"/>
  <c r="C5774"/>
  <c r="C5773"/>
  <c r="C5772"/>
  <c r="C5771"/>
  <c r="C5770"/>
  <c r="C5769"/>
  <c r="C5768"/>
  <c r="C5767"/>
  <c r="C5766"/>
  <c r="C5765"/>
  <c r="C5764"/>
  <c r="C5763"/>
  <c r="C5762"/>
  <c r="C5761"/>
  <c r="C5760"/>
  <c r="C5759"/>
  <c r="C5758"/>
  <c r="C5757"/>
  <c r="C5756"/>
  <c r="C5755"/>
  <c r="C5754"/>
  <c r="C5753"/>
  <c r="C5752"/>
  <c r="C5751"/>
  <c r="C5750"/>
  <c r="C5749"/>
  <c r="C5748"/>
  <c r="C5747"/>
  <c r="C5746"/>
  <c r="C5745"/>
  <c r="C5744"/>
  <c r="C5743"/>
  <c r="C5742"/>
  <c r="C5741"/>
  <c r="C5740"/>
  <c r="C5739"/>
  <c r="C5738"/>
  <c r="C5737"/>
  <c r="C5736"/>
  <c r="C5735"/>
  <c r="C5734"/>
  <c r="C5733"/>
  <c r="C5732"/>
  <c r="C5731"/>
  <c r="C5730"/>
  <c r="C5729"/>
  <c r="C5728"/>
  <c r="C5727"/>
  <c r="C5726"/>
  <c r="C5725"/>
  <c r="C5724"/>
  <c r="C5723"/>
  <c r="C5722"/>
  <c r="C5721"/>
  <c r="C5720"/>
  <c r="C5719"/>
  <c r="C5718"/>
  <c r="C5717"/>
  <c r="C5716"/>
  <c r="C5715"/>
  <c r="C5714"/>
  <c r="C5713"/>
  <c r="C5712"/>
  <c r="C5711"/>
  <c r="C5710"/>
  <c r="C5709"/>
  <c r="C5708"/>
  <c r="C5707"/>
  <c r="C5706"/>
  <c r="C5705"/>
  <c r="C5704"/>
  <c r="C5703"/>
  <c r="C5702"/>
  <c r="C5701"/>
  <c r="C5700"/>
  <c r="C5699"/>
  <c r="C5698"/>
  <c r="C5697"/>
  <c r="C5696"/>
  <c r="C5695"/>
  <c r="C5694"/>
  <c r="C5693"/>
  <c r="C5692"/>
  <c r="C5691"/>
  <c r="C5690"/>
  <c r="C5689"/>
  <c r="C5688"/>
  <c r="C5687"/>
  <c r="C5686"/>
  <c r="C5685"/>
  <c r="C5684"/>
  <c r="C5683"/>
  <c r="C5682"/>
  <c r="C5681"/>
  <c r="C5680"/>
  <c r="C5679"/>
  <c r="C5678"/>
  <c r="C5677"/>
  <c r="C5676"/>
  <c r="C5675"/>
  <c r="C5674"/>
  <c r="C5673"/>
  <c r="C5672"/>
  <c r="C5671"/>
  <c r="C5670"/>
  <c r="C5669"/>
  <c r="C5668"/>
  <c r="C5667"/>
  <c r="C5666"/>
  <c r="C5665"/>
  <c r="C5664"/>
  <c r="C5663"/>
  <c r="C5662"/>
  <c r="C5661"/>
  <c r="C5660"/>
  <c r="C5659"/>
  <c r="C5658"/>
  <c r="C5657"/>
  <c r="C5656"/>
  <c r="C5655"/>
  <c r="C5654"/>
  <c r="C5653"/>
  <c r="C5652"/>
  <c r="C5651"/>
  <c r="C5650"/>
  <c r="C5649"/>
  <c r="C5648"/>
  <c r="C5647"/>
  <c r="C5646"/>
  <c r="C5645"/>
  <c r="C5644"/>
  <c r="C5643"/>
  <c r="C5642"/>
  <c r="C5641"/>
  <c r="C5640"/>
  <c r="C5639"/>
  <c r="C5638"/>
  <c r="C5637"/>
  <c r="C5636"/>
  <c r="C5635"/>
  <c r="C5634"/>
  <c r="C5633"/>
  <c r="C5632"/>
  <c r="C5631"/>
  <c r="C5630"/>
  <c r="C5629"/>
  <c r="C5628"/>
  <c r="C5627"/>
  <c r="C5626"/>
  <c r="C5625"/>
  <c r="C5624"/>
  <c r="C5623"/>
  <c r="C5622"/>
  <c r="C5621"/>
  <c r="C5620"/>
  <c r="C5619"/>
  <c r="C5618"/>
  <c r="C5617"/>
  <c r="C5616"/>
  <c r="C5615"/>
  <c r="C5614"/>
  <c r="C5613"/>
  <c r="C5612"/>
  <c r="C5611"/>
  <c r="C5610"/>
  <c r="C5609"/>
  <c r="C5608"/>
  <c r="C5607"/>
  <c r="C5606"/>
  <c r="C5605"/>
  <c r="C5604"/>
  <c r="C5603"/>
  <c r="C5602"/>
  <c r="C5601"/>
  <c r="C5600"/>
  <c r="C5599"/>
  <c r="C5598"/>
  <c r="C5597"/>
  <c r="C5596"/>
  <c r="C5595"/>
  <c r="C5594"/>
  <c r="C5593"/>
  <c r="C5592"/>
  <c r="C5591"/>
  <c r="C5590"/>
  <c r="C5589"/>
  <c r="C5588"/>
  <c r="C5587"/>
  <c r="C5586"/>
  <c r="C5585"/>
  <c r="C5584"/>
  <c r="C5583"/>
  <c r="C5582"/>
  <c r="C5581"/>
  <c r="C5580"/>
  <c r="C5579"/>
  <c r="C5578"/>
  <c r="C5577"/>
  <c r="C5576"/>
  <c r="C5575"/>
  <c r="C5574"/>
  <c r="C5573"/>
  <c r="C5572"/>
  <c r="C5571"/>
  <c r="C5570"/>
  <c r="C5569"/>
  <c r="C5568"/>
  <c r="C5567"/>
  <c r="C5566"/>
  <c r="C5565"/>
  <c r="C5564"/>
  <c r="C5563"/>
  <c r="C5562"/>
  <c r="C5561"/>
  <c r="C5560"/>
  <c r="C5559"/>
  <c r="C5558"/>
  <c r="C5557"/>
  <c r="C5556"/>
  <c r="C5555"/>
  <c r="C5554"/>
  <c r="C5553"/>
  <c r="C5552"/>
  <c r="C5551"/>
  <c r="C5550"/>
  <c r="C5549"/>
  <c r="C5548"/>
  <c r="C5547"/>
  <c r="C5546"/>
  <c r="C5545"/>
  <c r="C5544"/>
  <c r="C5543"/>
  <c r="C5542"/>
  <c r="C5541"/>
  <c r="C5540"/>
  <c r="C5539"/>
  <c r="C5538"/>
  <c r="C5537"/>
  <c r="C5536"/>
  <c r="C5535"/>
  <c r="C5534"/>
  <c r="C5533"/>
  <c r="C5532"/>
  <c r="C5531"/>
  <c r="C5530"/>
  <c r="C5529"/>
  <c r="C5528"/>
  <c r="C5527"/>
  <c r="C5526"/>
  <c r="C5525"/>
  <c r="C5524"/>
  <c r="C5523"/>
  <c r="C5522"/>
  <c r="C5521"/>
  <c r="C5520"/>
  <c r="C5519"/>
  <c r="C5518"/>
  <c r="C5517"/>
  <c r="C5516"/>
  <c r="C5515"/>
  <c r="C5514"/>
  <c r="C5513"/>
  <c r="C5512"/>
  <c r="C5511"/>
  <c r="C5510"/>
  <c r="C5509"/>
  <c r="C5508"/>
  <c r="C5507"/>
  <c r="C5506"/>
  <c r="C5505"/>
  <c r="C5504"/>
  <c r="C5503"/>
  <c r="C5502"/>
  <c r="C5501"/>
  <c r="C5500"/>
  <c r="C5499"/>
  <c r="C5498"/>
  <c r="C5497"/>
  <c r="C5496"/>
  <c r="C5495"/>
  <c r="C5494"/>
  <c r="C5493"/>
  <c r="C5492"/>
  <c r="C5491"/>
  <c r="C5490"/>
  <c r="C5489"/>
  <c r="C5488"/>
  <c r="C5487"/>
  <c r="C5486"/>
  <c r="C5485"/>
  <c r="C5484"/>
  <c r="C5483"/>
  <c r="C5482"/>
  <c r="C5481"/>
  <c r="C5480"/>
  <c r="C5479"/>
  <c r="C5478"/>
  <c r="C5477"/>
  <c r="C5476"/>
  <c r="C5475"/>
  <c r="C5474"/>
  <c r="C5473"/>
  <c r="C5472"/>
  <c r="C5471"/>
  <c r="C5470"/>
  <c r="C5469"/>
  <c r="C5468"/>
  <c r="C5467"/>
  <c r="C5466"/>
  <c r="C5465"/>
  <c r="C5464"/>
  <c r="C5463"/>
  <c r="C5462"/>
  <c r="C5461"/>
  <c r="C5460"/>
  <c r="C5459"/>
  <c r="C5458"/>
  <c r="C5457"/>
  <c r="C5456"/>
  <c r="C5455"/>
  <c r="C5454"/>
  <c r="C5453"/>
  <c r="C5452"/>
  <c r="C5451"/>
  <c r="C5450"/>
  <c r="C5449"/>
  <c r="C5448"/>
  <c r="C5447"/>
  <c r="C5446"/>
  <c r="C5445"/>
  <c r="C5444"/>
  <c r="C5443"/>
  <c r="C5442"/>
  <c r="C5441"/>
  <c r="C5440"/>
  <c r="C5439"/>
  <c r="C5438"/>
  <c r="C5437"/>
  <c r="C5436"/>
  <c r="C5435"/>
  <c r="C5434"/>
  <c r="C5433"/>
  <c r="C5432"/>
  <c r="C5431"/>
  <c r="C5430"/>
  <c r="C5429"/>
  <c r="C5428"/>
  <c r="C5427"/>
  <c r="C5426"/>
  <c r="C5425"/>
  <c r="C5424"/>
  <c r="C5423"/>
  <c r="C5422"/>
  <c r="C5421"/>
  <c r="C5420"/>
  <c r="C5419"/>
  <c r="C5418"/>
  <c r="C5417"/>
  <c r="C5416"/>
  <c r="C5415"/>
  <c r="C5414"/>
  <c r="C5413"/>
  <c r="C5412"/>
  <c r="C5411"/>
  <c r="C5410"/>
  <c r="C5409"/>
  <c r="C5408"/>
  <c r="C5407"/>
  <c r="C5406"/>
  <c r="C5405"/>
  <c r="C5404"/>
  <c r="C5403"/>
  <c r="C5402"/>
  <c r="C5401"/>
  <c r="C5400"/>
  <c r="C5399"/>
  <c r="C5398"/>
  <c r="C5397"/>
  <c r="C5396"/>
  <c r="C5395"/>
  <c r="C5394"/>
  <c r="C5393"/>
  <c r="C5392"/>
  <c r="C5391"/>
  <c r="C5390"/>
  <c r="C5389"/>
  <c r="C5388"/>
  <c r="C5387"/>
  <c r="C5386"/>
  <c r="C5385"/>
  <c r="C5384"/>
  <c r="C5383"/>
  <c r="C5382"/>
  <c r="C5381"/>
  <c r="C5380"/>
  <c r="C5379"/>
  <c r="C5378"/>
  <c r="C5377"/>
  <c r="C5376"/>
  <c r="C5375"/>
  <c r="C5374"/>
  <c r="C5373"/>
  <c r="C5372"/>
  <c r="C5371"/>
  <c r="C5370"/>
  <c r="C5369"/>
  <c r="C5368"/>
  <c r="C5367"/>
  <c r="C5366"/>
  <c r="C5365"/>
  <c r="C5364"/>
  <c r="C5363"/>
  <c r="C5362"/>
  <c r="C5361"/>
  <c r="C5360"/>
  <c r="C5359"/>
  <c r="C5358"/>
  <c r="C5357"/>
  <c r="C5356"/>
  <c r="C5355"/>
  <c r="C5354"/>
  <c r="C5353"/>
  <c r="C5352"/>
  <c r="C5351"/>
  <c r="C5350"/>
  <c r="C5349"/>
  <c r="C5348"/>
  <c r="C5347"/>
  <c r="C5346"/>
  <c r="C5345"/>
  <c r="C5344"/>
  <c r="C5343"/>
  <c r="C5342"/>
  <c r="C5341"/>
  <c r="C5340"/>
  <c r="C5339"/>
  <c r="C5338"/>
  <c r="C5337"/>
  <c r="C5336"/>
  <c r="C5335"/>
  <c r="C5334"/>
  <c r="C5333"/>
  <c r="C5332"/>
  <c r="C5331"/>
  <c r="C5330"/>
  <c r="C5329"/>
  <c r="C5328"/>
  <c r="C5327"/>
  <c r="C5326"/>
  <c r="C5325"/>
  <c r="C5324"/>
  <c r="C5323"/>
  <c r="C5322"/>
  <c r="C5321"/>
  <c r="C5320"/>
  <c r="C5319"/>
  <c r="C5318"/>
  <c r="C5317"/>
  <c r="C5316"/>
  <c r="C5315"/>
  <c r="C5314"/>
  <c r="C5313"/>
  <c r="C5312"/>
  <c r="C5311"/>
  <c r="C5310"/>
  <c r="C5309"/>
  <c r="C5308"/>
  <c r="C5307"/>
  <c r="C5306"/>
  <c r="C5305"/>
  <c r="C5304"/>
  <c r="C5303"/>
  <c r="C5302"/>
  <c r="C5301"/>
  <c r="C5300"/>
  <c r="C5299"/>
  <c r="C5298"/>
  <c r="C5297"/>
  <c r="C5296"/>
  <c r="C5295"/>
  <c r="C5294"/>
  <c r="C5293"/>
  <c r="C5292"/>
  <c r="C5291"/>
  <c r="C5290"/>
  <c r="C5289"/>
  <c r="C5288"/>
  <c r="C5287"/>
  <c r="C5286"/>
  <c r="C5285"/>
  <c r="C5284"/>
  <c r="C5283"/>
  <c r="C5282"/>
  <c r="C5281"/>
  <c r="C5280"/>
  <c r="C5279"/>
  <c r="C5278"/>
  <c r="C5277"/>
  <c r="C5276"/>
  <c r="C5275"/>
  <c r="C5274"/>
  <c r="C5273"/>
  <c r="C5272"/>
  <c r="C5271"/>
  <c r="C5270"/>
  <c r="C5269"/>
  <c r="C5268"/>
  <c r="C5267"/>
  <c r="C5266"/>
  <c r="C5265"/>
  <c r="C5264"/>
  <c r="C5263"/>
  <c r="C5262"/>
  <c r="C5261"/>
  <c r="C5260"/>
  <c r="C5259"/>
  <c r="C5258"/>
  <c r="C5257"/>
  <c r="C5256"/>
  <c r="C5255"/>
  <c r="C5254"/>
  <c r="C5253"/>
  <c r="C5252"/>
  <c r="C5251"/>
  <c r="C5250"/>
  <c r="C5249"/>
  <c r="C5248"/>
  <c r="C5247"/>
  <c r="C5246"/>
  <c r="C5245"/>
  <c r="C5244"/>
  <c r="C5243"/>
  <c r="C5242"/>
  <c r="C5241"/>
  <c r="C5240"/>
  <c r="C5239"/>
  <c r="C5238"/>
  <c r="C5237"/>
  <c r="C5236"/>
  <c r="C5235"/>
  <c r="C5234"/>
  <c r="C5233"/>
  <c r="C5232"/>
  <c r="C5231"/>
  <c r="C5230"/>
  <c r="C5229"/>
  <c r="C5228"/>
  <c r="C5227"/>
  <c r="C5226"/>
  <c r="C5225"/>
  <c r="C5224"/>
  <c r="C5223"/>
  <c r="C5222"/>
  <c r="C5221"/>
  <c r="C5220"/>
  <c r="C5219"/>
  <c r="C5218"/>
  <c r="C5217"/>
  <c r="C5216"/>
  <c r="C5215"/>
  <c r="C5214"/>
  <c r="C5213"/>
  <c r="C5212"/>
  <c r="C5211"/>
  <c r="C5210"/>
  <c r="C5209"/>
  <c r="C5208"/>
  <c r="C5207"/>
  <c r="C5206"/>
  <c r="C5205"/>
  <c r="C5204"/>
  <c r="C5203"/>
  <c r="C5202"/>
  <c r="C5201"/>
  <c r="C5200"/>
  <c r="C5199"/>
  <c r="C5198"/>
  <c r="C5197"/>
  <c r="C5196"/>
  <c r="C5195"/>
  <c r="C5194"/>
  <c r="C5193"/>
  <c r="C5192"/>
  <c r="C5191"/>
  <c r="C5190"/>
  <c r="C5189"/>
  <c r="C5188"/>
  <c r="C5187"/>
  <c r="C5186"/>
  <c r="C5185"/>
  <c r="C5184"/>
  <c r="C5183"/>
  <c r="C5182"/>
  <c r="C5181"/>
  <c r="C5180"/>
  <c r="C5179"/>
  <c r="C5178"/>
  <c r="C5177"/>
  <c r="C5176"/>
  <c r="C5175"/>
  <c r="C5174"/>
  <c r="C5173"/>
  <c r="C5172"/>
  <c r="C5171"/>
  <c r="C5170"/>
  <c r="C5169"/>
  <c r="C5168"/>
  <c r="C5167"/>
  <c r="C5166"/>
  <c r="C5165"/>
  <c r="C5164"/>
  <c r="C5163"/>
  <c r="C5162"/>
  <c r="C5161"/>
  <c r="C5160"/>
  <c r="C5159"/>
  <c r="C5158"/>
  <c r="C5157"/>
  <c r="C5156"/>
  <c r="C5155"/>
  <c r="C5154"/>
  <c r="C5153"/>
  <c r="C5152"/>
  <c r="C5151"/>
  <c r="C5150"/>
  <c r="C5149"/>
  <c r="C5148"/>
  <c r="C5147"/>
  <c r="C5146"/>
  <c r="C5145"/>
  <c r="C5144"/>
  <c r="C5143"/>
  <c r="C5142"/>
  <c r="C5141"/>
  <c r="C5140"/>
  <c r="C5139"/>
  <c r="C5138"/>
  <c r="C5137"/>
  <c r="C5136"/>
  <c r="C5135"/>
  <c r="C5134"/>
  <c r="C5133"/>
  <c r="C5132"/>
  <c r="C5131"/>
  <c r="C5130"/>
  <c r="C5129"/>
  <c r="C5128"/>
  <c r="C5127"/>
  <c r="C5126"/>
  <c r="C5125"/>
  <c r="C5124"/>
  <c r="C5123"/>
  <c r="C5122"/>
  <c r="C5121"/>
  <c r="C5120"/>
  <c r="C5119"/>
  <c r="C5118"/>
  <c r="C5117"/>
  <c r="C5116"/>
  <c r="C5115"/>
  <c r="C5114"/>
  <c r="C5113"/>
  <c r="C5112"/>
  <c r="C5111"/>
  <c r="C5110"/>
  <c r="C5109"/>
  <c r="C5108"/>
  <c r="C5107"/>
  <c r="C5106"/>
  <c r="C5105"/>
  <c r="C5104"/>
  <c r="C5103"/>
  <c r="C5102"/>
  <c r="C5101"/>
  <c r="C5100"/>
  <c r="C5099"/>
  <c r="C5098"/>
  <c r="C5097"/>
  <c r="C5096"/>
  <c r="C5095"/>
  <c r="C5094"/>
  <c r="C5093"/>
  <c r="C5092"/>
  <c r="C5091"/>
  <c r="C5090"/>
  <c r="C5089"/>
  <c r="C5088"/>
  <c r="C5087"/>
  <c r="C5086"/>
  <c r="C5085"/>
  <c r="C5084"/>
  <c r="C5083"/>
  <c r="C5082"/>
  <c r="C5081"/>
  <c r="C5080"/>
  <c r="C5079"/>
  <c r="C5078"/>
  <c r="C5077"/>
  <c r="C5076"/>
  <c r="C5075"/>
  <c r="C5074"/>
  <c r="C5073"/>
  <c r="C5072"/>
  <c r="C5071"/>
  <c r="C5070"/>
  <c r="C5069"/>
  <c r="C5068"/>
  <c r="C5067"/>
  <c r="C5066"/>
  <c r="C5065"/>
  <c r="C5064"/>
  <c r="C5063"/>
  <c r="C5062"/>
  <c r="C5061"/>
  <c r="C5060"/>
  <c r="C5059"/>
  <c r="C5058"/>
  <c r="C5057"/>
  <c r="C5056"/>
  <c r="C5055"/>
  <c r="C5054"/>
  <c r="C5053"/>
  <c r="C5052"/>
  <c r="C5051"/>
  <c r="C5050"/>
  <c r="C5049"/>
  <c r="C5048"/>
  <c r="C5047"/>
  <c r="C5046"/>
  <c r="C5045"/>
  <c r="C5044"/>
  <c r="C5043"/>
  <c r="C5042"/>
  <c r="C5041"/>
  <c r="C5040"/>
  <c r="C5039"/>
  <c r="C5038"/>
  <c r="C5037"/>
  <c r="C5036"/>
  <c r="C5035"/>
  <c r="C5034"/>
  <c r="C5033"/>
  <c r="C5032"/>
  <c r="C5031"/>
  <c r="C5030"/>
  <c r="C5029"/>
  <c r="C5028"/>
  <c r="C5027"/>
  <c r="C5026"/>
  <c r="C5025"/>
  <c r="C5024"/>
  <c r="C5023"/>
  <c r="C5022"/>
  <c r="C5021"/>
  <c r="C5020"/>
  <c r="C5019"/>
  <c r="C5018"/>
  <c r="C5017"/>
  <c r="C5016"/>
  <c r="C5015"/>
  <c r="C5014"/>
  <c r="C5013"/>
  <c r="C5012"/>
  <c r="C5011"/>
  <c r="C5010"/>
  <c r="C5009"/>
  <c r="C5008"/>
  <c r="C5007"/>
  <c r="C5006"/>
  <c r="C5005"/>
  <c r="C5004"/>
  <c r="C5003"/>
  <c r="C5002"/>
  <c r="C5001"/>
  <c r="C5000"/>
  <c r="C4999"/>
  <c r="C4998"/>
  <c r="C4997"/>
  <c r="C4996"/>
  <c r="C4995"/>
  <c r="C4994"/>
  <c r="C4993"/>
  <c r="C4992"/>
  <c r="C4991"/>
  <c r="C4990"/>
  <c r="C4989"/>
  <c r="C4988"/>
  <c r="C4987"/>
  <c r="C4986"/>
  <c r="C4985"/>
  <c r="C4984"/>
  <c r="C4983"/>
  <c r="C4982"/>
  <c r="C4981"/>
  <c r="C4980"/>
  <c r="C4979"/>
  <c r="C4978"/>
  <c r="C4977"/>
  <c r="C4976"/>
  <c r="C4975"/>
  <c r="C4974"/>
  <c r="C4973"/>
  <c r="C4972"/>
  <c r="C4971"/>
  <c r="C4970"/>
  <c r="C4969"/>
  <c r="C4968"/>
  <c r="C4967"/>
  <c r="C4966"/>
  <c r="C4965"/>
  <c r="C4964"/>
  <c r="C4963"/>
  <c r="C4962"/>
  <c r="C4961"/>
  <c r="C4960"/>
  <c r="C4959"/>
  <c r="C4958"/>
  <c r="C4957"/>
  <c r="C4956"/>
  <c r="C4955"/>
  <c r="C4954"/>
  <c r="C4953"/>
  <c r="C4952"/>
  <c r="C4951"/>
  <c r="C4950"/>
  <c r="C4949"/>
  <c r="C4948"/>
  <c r="C4947"/>
  <c r="C4946"/>
  <c r="C4945"/>
  <c r="C4944"/>
  <c r="C4943"/>
  <c r="C4942"/>
  <c r="C4941"/>
  <c r="C4940"/>
  <c r="C4939"/>
  <c r="C4938"/>
  <c r="C4937"/>
  <c r="C4936"/>
  <c r="C4935"/>
  <c r="C4934"/>
  <c r="C4933"/>
  <c r="C4932"/>
  <c r="C4931"/>
  <c r="C4930"/>
  <c r="C4929"/>
  <c r="C4928"/>
  <c r="C4927"/>
  <c r="C4926"/>
  <c r="C4925"/>
  <c r="C4924"/>
  <c r="C4923"/>
  <c r="C4922"/>
  <c r="C4921"/>
  <c r="C4920"/>
  <c r="C4919"/>
  <c r="C4918"/>
  <c r="C4917"/>
  <c r="C4916"/>
  <c r="C4915"/>
  <c r="C4914"/>
  <c r="C4913"/>
  <c r="C4912"/>
  <c r="C4911"/>
  <c r="C4910"/>
  <c r="C4909"/>
  <c r="C4908"/>
  <c r="C4907"/>
  <c r="C4906"/>
  <c r="C4905"/>
  <c r="C4904"/>
  <c r="C4903"/>
  <c r="C4902"/>
  <c r="C4901"/>
  <c r="C4900"/>
  <c r="C4899"/>
  <c r="C4898"/>
  <c r="C4897"/>
  <c r="C4896"/>
  <c r="C4895"/>
  <c r="C4894"/>
  <c r="C4893"/>
  <c r="C4892"/>
  <c r="C4891"/>
  <c r="C4890"/>
  <c r="C4889"/>
  <c r="C4888"/>
  <c r="C4887"/>
  <c r="C4886"/>
  <c r="C4885"/>
  <c r="C4884"/>
  <c r="C4883"/>
  <c r="C4882"/>
  <c r="C4881"/>
  <c r="C4880"/>
  <c r="C4879"/>
  <c r="C4878"/>
  <c r="C4877"/>
  <c r="C4876"/>
  <c r="C4875"/>
  <c r="C4874"/>
  <c r="C4873"/>
  <c r="C4872"/>
  <c r="C4871"/>
  <c r="C4870"/>
  <c r="C4869"/>
  <c r="C4868"/>
  <c r="C4867"/>
  <c r="C4866"/>
  <c r="C4865"/>
  <c r="C4864"/>
  <c r="C4863"/>
  <c r="C4862"/>
  <c r="C4861"/>
  <c r="C4860"/>
  <c r="C4859"/>
  <c r="C4858"/>
  <c r="C4857"/>
  <c r="C4856"/>
  <c r="C4855"/>
  <c r="C4854"/>
  <c r="C4853"/>
  <c r="C4852"/>
  <c r="C4851"/>
  <c r="C4850"/>
  <c r="C4849"/>
  <c r="C4848"/>
  <c r="C4847"/>
  <c r="C4846"/>
  <c r="C4845"/>
  <c r="C4844"/>
  <c r="C4843"/>
  <c r="C4842"/>
  <c r="C4841"/>
  <c r="C4840"/>
  <c r="C4839"/>
  <c r="C4838"/>
  <c r="C4837"/>
  <c r="C4836"/>
  <c r="C4835"/>
  <c r="C4834"/>
  <c r="C4833"/>
  <c r="C4832"/>
  <c r="C4831"/>
  <c r="C4830"/>
  <c r="C4829"/>
  <c r="C4828"/>
  <c r="C4827"/>
  <c r="C4826"/>
  <c r="C4825"/>
  <c r="C4824"/>
  <c r="C4823"/>
  <c r="C4822"/>
  <c r="C4821"/>
  <c r="C4820"/>
  <c r="C4819"/>
  <c r="C4818"/>
  <c r="C4817"/>
  <c r="C4816"/>
  <c r="C4815"/>
  <c r="C4814"/>
  <c r="C4813"/>
  <c r="C4812"/>
  <c r="C4811"/>
  <c r="C4810"/>
  <c r="C4809"/>
  <c r="C4808"/>
  <c r="C4807"/>
  <c r="C4806"/>
  <c r="C4805"/>
  <c r="C4804"/>
  <c r="C4803"/>
  <c r="C4802"/>
  <c r="C4801"/>
  <c r="C4800"/>
  <c r="C4799"/>
  <c r="C4798"/>
  <c r="C4797"/>
  <c r="C4796"/>
  <c r="C4795"/>
  <c r="C4794"/>
  <c r="C4793"/>
  <c r="C4792"/>
  <c r="C4791"/>
  <c r="C4790"/>
  <c r="C4789"/>
  <c r="C4788"/>
  <c r="C4787"/>
  <c r="C4786"/>
  <c r="C4785"/>
  <c r="C4784"/>
  <c r="C4783"/>
  <c r="C4782"/>
  <c r="C4781"/>
  <c r="C4780"/>
  <c r="C4779"/>
  <c r="C4778"/>
  <c r="C4777"/>
  <c r="C4776"/>
  <c r="C4775"/>
  <c r="C4774"/>
  <c r="C4773"/>
  <c r="C4772"/>
  <c r="C4771"/>
  <c r="C4770"/>
  <c r="C4769"/>
  <c r="C4768"/>
  <c r="C4767"/>
  <c r="C4766"/>
  <c r="C4765"/>
  <c r="C4764"/>
  <c r="C4763"/>
  <c r="C4762"/>
  <c r="C4761"/>
  <c r="C4760"/>
  <c r="C4759"/>
  <c r="C4758"/>
  <c r="C4757"/>
  <c r="C4756"/>
  <c r="C4755"/>
  <c r="C4754"/>
  <c r="C4753"/>
  <c r="C4752"/>
  <c r="C4751"/>
  <c r="C4750"/>
  <c r="C4749"/>
  <c r="C4748"/>
  <c r="C4747"/>
  <c r="C4746"/>
  <c r="C4745"/>
  <c r="C4744"/>
  <c r="C4743"/>
  <c r="C4742"/>
  <c r="C4741"/>
  <c r="C4740"/>
  <c r="C4739"/>
  <c r="C4738"/>
  <c r="C4737"/>
  <c r="C4736"/>
  <c r="C4735"/>
  <c r="C4734"/>
  <c r="C4733"/>
  <c r="C4732"/>
  <c r="C4731"/>
  <c r="C4730"/>
  <c r="C4729"/>
  <c r="C4728"/>
  <c r="C4727"/>
  <c r="C4726"/>
  <c r="C4725"/>
  <c r="C4724"/>
  <c r="C4723"/>
  <c r="C4722"/>
  <c r="C4721"/>
  <c r="C4720"/>
  <c r="C4719"/>
  <c r="C4718"/>
  <c r="C4717"/>
  <c r="C4716"/>
  <c r="C4715"/>
  <c r="C4714"/>
  <c r="C4713"/>
  <c r="C4712"/>
  <c r="C4711"/>
  <c r="C4710"/>
  <c r="C4709"/>
  <c r="C4708"/>
  <c r="C4707"/>
  <c r="C4706"/>
  <c r="C4705"/>
  <c r="C4704"/>
  <c r="C4703"/>
  <c r="C4702"/>
  <c r="C4701"/>
  <c r="C4700"/>
  <c r="C4699"/>
  <c r="C4698"/>
  <c r="C4697"/>
  <c r="C4696"/>
  <c r="C4695"/>
  <c r="C4694"/>
  <c r="C4693"/>
  <c r="C4692"/>
  <c r="C4691"/>
  <c r="C4690"/>
  <c r="C4689"/>
  <c r="C4688"/>
  <c r="C4687"/>
  <c r="C4686"/>
  <c r="C4685"/>
  <c r="C4684"/>
  <c r="C4683"/>
  <c r="C4682"/>
  <c r="C4681"/>
  <c r="C4680"/>
  <c r="C4679"/>
  <c r="C4678"/>
  <c r="C4677"/>
  <c r="C4676"/>
  <c r="C4675"/>
  <c r="C4674"/>
  <c r="C4673"/>
  <c r="C4672"/>
  <c r="C4671"/>
  <c r="C4670"/>
  <c r="C4669"/>
  <c r="C4668"/>
  <c r="C4667"/>
  <c r="C4666"/>
  <c r="C4665"/>
  <c r="C4664"/>
  <c r="C4663"/>
  <c r="C4662"/>
  <c r="C4661"/>
  <c r="C4660"/>
  <c r="C4659"/>
  <c r="C4658"/>
  <c r="C4657"/>
  <c r="C4656"/>
  <c r="C4655"/>
  <c r="C4654"/>
  <c r="C4653"/>
  <c r="C4652"/>
  <c r="C4651"/>
  <c r="C4650"/>
  <c r="C4649"/>
  <c r="C4648"/>
  <c r="C4647"/>
  <c r="C4646"/>
  <c r="C4645"/>
  <c r="C4644"/>
  <c r="C4643"/>
  <c r="C4642"/>
  <c r="C4641"/>
  <c r="C4640"/>
  <c r="C4639"/>
  <c r="C4638"/>
  <c r="C4637"/>
  <c r="C4636"/>
  <c r="C4635"/>
  <c r="C4634"/>
  <c r="C4633"/>
  <c r="C4632"/>
  <c r="C4631"/>
  <c r="C4630"/>
  <c r="C4629"/>
  <c r="C4628"/>
  <c r="C4627"/>
  <c r="C4626"/>
  <c r="C4625"/>
  <c r="C4624"/>
  <c r="C4623"/>
  <c r="C4622"/>
  <c r="C4621"/>
  <c r="C4620"/>
  <c r="C4619"/>
  <c r="C4618"/>
  <c r="C4617"/>
  <c r="C4616"/>
  <c r="C4615"/>
  <c r="C4614"/>
  <c r="C4613"/>
  <c r="C4612"/>
  <c r="C4611"/>
  <c r="C4610"/>
  <c r="C4609"/>
  <c r="C4608"/>
  <c r="C4607"/>
  <c r="C4606"/>
  <c r="C4605"/>
  <c r="C4604"/>
  <c r="C4603"/>
  <c r="C4602"/>
  <c r="C4601"/>
  <c r="C4600"/>
  <c r="C4599"/>
  <c r="C4598"/>
  <c r="C4597"/>
  <c r="C4596"/>
  <c r="C4595"/>
  <c r="C4594"/>
  <c r="C4593"/>
  <c r="C4592"/>
  <c r="C4591"/>
  <c r="C4590"/>
  <c r="C4589"/>
  <c r="C4588"/>
  <c r="C4587"/>
  <c r="C4586"/>
  <c r="C4585"/>
  <c r="C4584"/>
  <c r="C4583"/>
  <c r="C4582"/>
  <c r="C4581"/>
  <c r="C4580"/>
  <c r="C4579"/>
  <c r="C4578"/>
  <c r="C4577"/>
  <c r="C4576"/>
  <c r="C4575"/>
  <c r="C4574"/>
  <c r="C4573"/>
  <c r="C4572"/>
  <c r="C4571"/>
  <c r="C4570"/>
  <c r="C4569"/>
  <c r="C4568"/>
  <c r="C4567"/>
  <c r="C4566"/>
  <c r="C4565"/>
  <c r="C4564"/>
  <c r="C4563"/>
  <c r="C4562"/>
  <c r="C4561"/>
  <c r="C4560"/>
  <c r="C4559"/>
  <c r="C4558"/>
  <c r="C4557"/>
  <c r="C4556"/>
  <c r="C4555"/>
  <c r="C4554"/>
  <c r="C4553"/>
  <c r="C4552"/>
  <c r="C4551"/>
  <c r="C4550"/>
  <c r="C4549"/>
  <c r="C4548"/>
  <c r="C4547"/>
  <c r="C4546"/>
  <c r="C4545"/>
  <c r="C4544"/>
  <c r="C4543"/>
  <c r="C4542"/>
  <c r="C4541"/>
  <c r="C4540"/>
  <c r="C4539"/>
  <c r="C4538"/>
  <c r="C4537"/>
  <c r="C4536"/>
  <c r="C4535"/>
  <c r="C4534"/>
  <c r="C4533"/>
  <c r="C4532"/>
  <c r="C4531"/>
  <c r="C4530"/>
  <c r="C4529"/>
  <c r="C4528"/>
  <c r="C4527"/>
  <c r="C4526"/>
  <c r="C4525"/>
  <c r="C4524"/>
  <c r="C4523"/>
  <c r="C4522"/>
  <c r="C4521"/>
  <c r="C4520"/>
  <c r="C4519"/>
  <c r="C4518"/>
  <c r="C4517"/>
  <c r="C4516"/>
  <c r="C4515"/>
  <c r="C4514"/>
  <c r="C4513"/>
  <c r="C4512"/>
  <c r="C4511"/>
  <c r="C4510"/>
  <c r="C4509"/>
  <c r="C4508"/>
  <c r="C4507"/>
  <c r="C4506"/>
  <c r="C4505"/>
  <c r="C4504"/>
  <c r="C4503"/>
  <c r="C4502"/>
  <c r="C4501"/>
  <c r="C4500"/>
  <c r="C4499"/>
  <c r="C4498"/>
  <c r="C4497"/>
  <c r="C4496"/>
  <c r="C4495"/>
  <c r="C4494"/>
  <c r="C4493"/>
  <c r="C4492"/>
  <c r="C4491"/>
  <c r="C4490"/>
  <c r="C4489"/>
  <c r="C4488"/>
  <c r="C4487"/>
  <c r="C4486"/>
  <c r="C4485"/>
  <c r="C4484"/>
  <c r="C4483"/>
  <c r="C4482"/>
  <c r="C4481"/>
  <c r="C4480"/>
  <c r="C4479"/>
  <c r="C4478"/>
  <c r="C4477"/>
  <c r="C4476"/>
  <c r="C4475"/>
  <c r="C4474"/>
  <c r="C4473"/>
  <c r="C4472"/>
  <c r="C4471"/>
  <c r="C4470"/>
  <c r="C4469"/>
  <c r="C4468"/>
  <c r="C4467"/>
  <c r="C4466"/>
  <c r="C4465"/>
  <c r="C4464"/>
  <c r="C4463"/>
  <c r="C4462"/>
  <c r="C4461"/>
  <c r="C4460"/>
  <c r="C4459"/>
  <c r="C4458"/>
  <c r="C4457"/>
  <c r="C4456"/>
  <c r="C4455"/>
  <c r="C4454"/>
  <c r="C4453"/>
  <c r="C4452"/>
  <c r="C4451"/>
  <c r="C4450"/>
  <c r="C4449"/>
  <c r="C4448"/>
  <c r="C4447"/>
  <c r="C4446"/>
  <c r="C4445"/>
  <c r="C4444"/>
  <c r="C4443"/>
  <c r="C4442"/>
  <c r="C4441"/>
  <c r="C4440"/>
  <c r="C4439"/>
  <c r="C4438"/>
  <c r="C4437"/>
  <c r="C4436"/>
  <c r="C4435"/>
  <c r="C4434"/>
  <c r="C4433"/>
  <c r="C4432"/>
  <c r="C4431"/>
  <c r="C4430"/>
  <c r="C4429"/>
  <c r="C4428"/>
  <c r="C4427"/>
  <c r="C4426"/>
  <c r="C4425"/>
  <c r="C4424"/>
  <c r="C4423"/>
  <c r="C4422"/>
  <c r="C4421"/>
  <c r="C4420"/>
  <c r="C4419"/>
  <c r="C4418"/>
  <c r="C4417"/>
  <c r="C4416"/>
  <c r="C4415"/>
  <c r="C4414"/>
  <c r="C4413"/>
  <c r="C4412"/>
  <c r="C4411"/>
  <c r="C4410"/>
  <c r="C4409"/>
  <c r="C4408"/>
  <c r="C4407"/>
  <c r="C4406"/>
  <c r="C4405"/>
  <c r="C4404"/>
  <c r="C4403"/>
  <c r="C4402"/>
  <c r="C4401"/>
  <c r="C4400"/>
  <c r="C4399"/>
  <c r="C4398"/>
  <c r="C4397"/>
  <c r="C4396"/>
  <c r="C4395"/>
  <c r="C4394"/>
  <c r="C4393"/>
  <c r="C4392"/>
  <c r="C4391"/>
  <c r="C4390"/>
  <c r="C4389"/>
  <c r="C4388"/>
  <c r="C4387"/>
  <c r="C4386"/>
  <c r="C4385"/>
  <c r="C4384"/>
  <c r="C4383"/>
  <c r="C4382"/>
  <c r="C4381"/>
  <c r="C4380"/>
  <c r="C4379"/>
  <c r="C4378"/>
  <c r="C4377"/>
  <c r="C4376"/>
  <c r="C4375"/>
  <c r="C4374"/>
  <c r="C4373"/>
  <c r="C4372"/>
  <c r="C4371"/>
  <c r="C4370"/>
  <c r="C4369"/>
  <c r="C4368"/>
  <c r="C4367"/>
  <c r="C4366"/>
  <c r="C4365"/>
  <c r="C4364"/>
  <c r="C4363"/>
  <c r="C4362"/>
  <c r="C4361"/>
  <c r="C4360"/>
  <c r="C4359"/>
  <c r="C4358"/>
  <c r="C4357"/>
  <c r="C4356"/>
  <c r="C4355"/>
  <c r="C4354"/>
  <c r="C4353"/>
  <c r="C4352"/>
  <c r="C4351"/>
  <c r="C4350"/>
  <c r="C4349"/>
  <c r="C4348"/>
  <c r="C4347"/>
  <c r="C4346"/>
  <c r="C4345"/>
  <c r="C4344"/>
  <c r="C4343"/>
  <c r="C4342"/>
  <c r="C4341"/>
  <c r="C4340"/>
  <c r="C4339"/>
  <c r="C4338"/>
  <c r="C4337"/>
  <c r="C4336"/>
  <c r="C4335"/>
  <c r="C4334"/>
  <c r="C4333"/>
  <c r="C4332"/>
  <c r="C4331"/>
  <c r="C4330"/>
  <c r="C4329"/>
  <c r="C4328"/>
  <c r="C4327"/>
  <c r="C4326"/>
  <c r="C4325"/>
  <c r="C4324"/>
  <c r="C4323"/>
  <c r="C4322"/>
  <c r="C4321"/>
  <c r="C4320"/>
  <c r="C4319"/>
  <c r="C4318"/>
  <c r="C4317"/>
  <c r="C4316"/>
  <c r="C4315"/>
  <c r="C4314"/>
  <c r="C4313"/>
  <c r="C4312"/>
  <c r="C4311"/>
  <c r="C4310"/>
  <c r="C4309"/>
  <c r="C4308"/>
  <c r="C4307"/>
  <c r="C4306"/>
  <c r="C4305"/>
  <c r="C4304"/>
  <c r="C4303"/>
  <c r="C4302"/>
  <c r="C4301"/>
  <c r="C4300"/>
  <c r="C4299"/>
  <c r="C4298"/>
  <c r="C4297"/>
  <c r="C4296"/>
  <c r="C4295"/>
  <c r="C4294"/>
  <c r="C4293"/>
  <c r="C4292"/>
  <c r="C4291"/>
  <c r="C4290"/>
  <c r="C4289"/>
  <c r="C4288"/>
  <c r="C4287"/>
  <c r="C4286"/>
  <c r="C4285"/>
  <c r="C4284"/>
  <c r="C4283"/>
  <c r="C4282"/>
  <c r="C4281"/>
  <c r="C4280"/>
  <c r="C4279"/>
  <c r="C4278"/>
  <c r="C4277"/>
  <c r="C4276"/>
  <c r="C4275"/>
  <c r="C4274"/>
  <c r="C4273"/>
  <c r="C4272"/>
  <c r="C4271"/>
  <c r="C4270"/>
  <c r="C4269"/>
  <c r="C4268"/>
  <c r="C4267"/>
  <c r="C4266"/>
  <c r="C4265"/>
  <c r="C4264"/>
  <c r="C4263"/>
  <c r="C4262"/>
  <c r="C4261"/>
  <c r="C4260"/>
  <c r="C4259"/>
  <c r="C4258"/>
  <c r="C4257"/>
  <c r="C4256"/>
  <c r="C4255"/>
  <c r="C4254"/>
  <c r="C4253"/>
  <c r="C4252"/>
  <c r="C4251"/>
  <c r="C4250"/>
  <c r="C4249"/>
  <c r="C4248"/>
  <c r="C4247"/>
  <c r="C4246"/>
  <c r="C4245"/>
  <c r="C4244"/>
  <c r="C4243"/>
  <c r="C4242"/>
  <c r="C4241"/>
  <c r="C4240"/>
  <c r="C4239"/>
  <c r="C4238"/>
  <c r="C4237"/>
  <c r="C4236"/>
  <c r="C4235"/>
  <c r="C4234"/>
  <c r="C4233"/>
  <c r="C4232"/>
  <c r="C4231"/>
  <c r="C4230"/>
  <c r="C4229"/>
  <c r="C4228"/>
  <c r="C4227"/>
  <c r="C4226"/>
  <c r="C4225"/>
  <c r="C4224"/>
  <c r="C4223"/>
  <c r="C4222"/>
  <c r="C4221"/>
  <c r="C4220"/>
  <c r="C4219"/>
  <c r="C4218"/>
  <c r="C4217"/>
  <c r="C4216"/>
  <c r="C4215"/>
  <c r="C4214"/>
  <c r="C4213"/>
  <c r="C4212"/>
  <c r="C4211"/>
  <c r="C4210"/>
  <c r="C4209"/>
  <c r="C4208"/>
  <c r="C4207"/>
  <c r="C4206"/>
  <c r="C4205"/>
  <c r="C4204"/>
  <c r="C4203"/>
  <c r="C4202"/>
  <c r="C4201"/>
  <c r="C4200"/>
  <c r="C4199"/>
  <c r="C4198"/>
  <c r="C4197"/>
  <c r="C4196"/>
  <c r="C4195"/>
  <c r="C4194"/>
  <c r="C4193"/>
  <c r="C4192"/>
  <c r="C4191"/>
  <c r="C4190"/>
  <c r="C4189"/>
  <c r="C4188"/>
  <c r="C4187"/>
  <c r="C4186"/>
  <c r="C4185"/>
  <c r="C4184"/>
  <c r="C4183"/>
  <c r="C4182"/>
  <c r="C4181"/>
  <c r="C4180"/>
  <c r="C4179"/>
  <c r="C4178"/>
  <c r="C4177"/>
  <c r="C4176"/>
  <c r="C4175"/>
  <c r="C4174"/>
  <c r="C4173"/>
  <c r="C4172"/>
  <c r="C4171"/>
  <c r="C4170"/>
  <c r="C4169"/>
  <c r="C4168"/>
  <c r="C4167"/>
  <c r="C4166"/>
  <c r="C4165"/>
  <c r="C4164"/>
  <c r="C4163"/>
  <c r="C4162"/>
  <c r="C4161"/>
  <c r="C4160"/>
  <c r="C4159"/>
  <c r="C4158"/>
  <c r="C4157"/>
  <c r="C4156"/>
  <c r="C4155"/>
  <c r="C4154"/>
  <c r="C4153"/>
  <c r="C4152"/>
  <c r="C4151"/>
  <c r="C4150"/>
  <c r="C4149"/>
  <c r="C4148"/>
  <c r="C4147"/>
  <c r="C4146"/>
  <c r="C4145"/>
  <c r="C4144"/>
  <c r="C4143"/>
  <c r="C4142"/>
  <c r="C4141"/>
  <c r="C4140"/>
  <c r="C4139"/>
  <c r="C4138"/>
  <c r="C4137"/>
  <c r="C4136"/>
  <c r="C4135"/>
  <c r="C4134"/>
  <c r="C4133"/>
  <c r="C4132"/>
  <c r="C4131"/>
  <c r="C4130"/>
  <c r="C4129"/>
  <c r="C4128"/>
  <c r="C4127"/>
  <c r="C4126"/>
  <c r="C4125"/>
  <c r="C4124"/>
  <c r="C4123"/>
  <c r="C4122"/>
  <c r="C4121"/>
  <c r="C4120"/>
  <c r="C4119"/>
  <c r="C4118"/>
  <c r="C4117"/>
  <c r="C4116"/>
  <c r="C4115"/>
  <c r="C4114"/>
  <c r="C4113"/>
  <c r="C4112"/>
  <c r="C4111"/>
  <c r="C4110"/>
  <c r="C4109"/>
  <c r="C4108"/>
  <c r="C4107"/>
  <c r="C4106"/>
  <c r="C4105"/>
  <c r="C4104"/>
  <c r="C4103"/>
  <c r="C4102"/>
  <c r="C4101"/>
  <c r="C4100"/>
  <c r="C4099"/>
  <c r="C4098"/>
  <c r="C4097"/>
  <c r="C4096"/>
  <c r="C4095"/>
  <c r="C4094"/>
  <c r="C4093"/>
  <c r="C4092"/>
  <c r="C4091"/>
  <c r="C4090"/>
  <c r="C4089"/>
  <c r="C4088"/>
  <c r="C4087"/>
  <c r="C4086"/>
  <c r="C4085"/>
  <c r="C4084"/>
  <c r="C4083"/>
  <c r="C4082"/>
  <c r="C4081"/>
  <c r="C4080"/>
  <c r="C4079"/>
  <c r="C4078"/>
  <c r="C4077"/>
  <c r="C4076"/>
  <c r="C4075"/>
  <c r="C4074"/>
  <c r="C4073"/>
  <c r="C4072"/>
  <c r="C4071"/>
  <c r="C4070"/>
  <c r="C4069"/>
  <c r="C4068"/>
  <c r="C4067"/>
  <c r="C4066"/>
  <c r="C4065"/>
  <c r="C4064"/>
  <c r="C4063"/>
  <c r="C4062"/>
  <c r="C4061"/>
  <c r="C4060"/>
  <c r="C4059"/>
  <c r="C4058"/>
  <c r="C4057"/>
  <c r="C4056"/>
  <c r="C4055"/>
  <c r="C4054"/>
  <c r="C4053"/>
  <c r="C4052"/>
  <c r="C4051"/>
  <c r="C4050"/>
  <c r="C4049"/>
  <c r="C4048"/>
  <c r="C4047"/>
  <c r="C4046"/>
  <c r="C4045"/>
  <c r="C4044"/>
  <c r="C4043"/>
  <c r="C4042"/>
  <c r="C4041"/>
  <c r="C4040"/>
  <c r="C4039"/>
  <c r="C4038"/>
  <c r="C4037"/>
  <c r="C4036"/>
  <c r="C4035"/>
  <c r="C4034"/>
  <c r="C4033"/>
  <c r="C4032"/>
  <c r="C4031"/>
  <c r="C4030"/>
  <c r="C4029"/>
  <c r="C4028"/>
  <c r="C4027"/>
  <c r="C4026"/>
  <c r="C4025"/>
  <c r="C4024"/>
  <c r="C4023"/>
  <c r="C4022"/>
  <c r="C4021"/>
  <c r="C4020"/>
  <c r="C4019"/>
  <c r="C4018"/>
  <c r="C4017"/>
  <c r="C4016"/>
  <c r="C4015"/>
  <c r="C4014"/>
  <c r="C4013"/>
  <c r="C4012"/>
  <c r="C4011"/>
  <c r="C4010"/>
  <c r="C4009"/>
  <c r="C4008"/>
  <c r="C4007"/>
  <c r="C4006"/>
  <c r="C4005"/>
  <c r="C4004"/>
  <c r="C4003"/>
  <c r="C4002"/>
  <c r="C4001"/>
  <c r="C4000"/>
  <c r="C3999"/>
  <c r="C3998"/>
  <c r="C3997"/>
  <c r="C3996"/>
  <c r="C3995"/>
  <c r="C3994"/>
  <c r="C3993"/>
  <c r="C3992"/>
  <c r="C3991"/>
  <c r="C3990"/>
  <c r="C3989"/>
  <c r="C3988"/>
  <c r="C3987"/>
  <c r="C3986"/>
  <c r="C3985"/>
  <c r="C3984"/>
  <c r="C3983"/>
  <c r="C3982"/>
  <c r="C3981"/>
  <c r="C3980"/>
  <c r="C3979"/>
  <c r="C3978"/>
  <c r="C3977"/>
  <c r="C3976"/>
  <c r="C3975"/>
  <c r="C3974"/>
  <c r="C3973"/>
  <c r="C3972"/>
  <c r="C3971"/>
  <c r="C3970"/>
  <c r="C3969"/>
  <c r="C3968"/>
  <c r="C3967"/>
  <c r="C3966"/>
  <c r="C3965"/>
  <c r="C3964"/>
  <c r="C3963"/>
  <c r="C3962"/>
  <c r="C3961"/>
  <c r="C3960"/>
  <c r="C3959"/>
  <c r="C3958"/>
  <c r="C3957"/>
  <c r="C3956"/>
  <c r="C3955"/>
  <c r="C3954"/>
  <c r="C3953"/>
  <c r="C3952"/>
  <c r="C3951"/>
  <c r="C3950"/>
  <c r="C3949"/>
  <c r="C3948"/>
  <c r="C3947"/>
  <c r="C3946"/>
  <c r="C3945"/>
  <c r="C3944"/>
  <c r="C3943"/>
  <c r="C3942"/>
  <c r="C3941"/>
  <c r="C3940"/>
  <c r="C3939"/>
  <c r="C3938"/>
  <c r="C3937"/>
  <c r="C3936"/>
  <c r="C3935"/>
  <c r="C3934"/>
  <c r="C3933"/>
  <c r="C3932"/>
  <c r="C3931"/>
  <c r="C3930"/>
  <c r="C3929"/>
  <c r="C3928"/>
  <c r="C3927"/>
  <c r="C3926"/>
  <c r="C3925"/>
  <c r="C3924"/>
  <c r="C3923"/>
  <c r="C3922"/>
  <c r="C3921"/>
  <c r="C3920"/>
  <c r="C3919"/>
  <c r="C3918"/>
  <c r="C3917"/>
  <c r="C3916"/>
  <c r="C3915"/>
  <c r="C3914"/>
  <c r="C3913"/>
  <c r="C3912"/>
  <c r="C3911"/>
  <c r="C3910"/>
  <c r="C3909"/>
  <c r="C3908"/>
  <c r="C3907"/>
  <c r="C3906"/>
  <c r="C3905"/>
  <c r="C3904"/>
  <c r="C3903"/>
  <c r="C3902"/>
  <c r="C3901"/>
  <c r="C3900"/>
  <c r="C3899"/>
  <c r="C3898"/>
  <c r="C3897"/>
  <c r="C3896"/>
  <c r="C3895"/>
  <c r="C3894"/>
  <c r="C3893"/>
  <c r="C3892"/>
  <c r="C3891"/>
  <c r="C3890"/>
  <c r="C3889"/>
  <c r="C3888"/>
  <c r="C3887"/>
  <c r="C3886"/>
  <c r="C3885"/>
  <c r="C3884"/>
  <c r="C3883"/>
  <c r="C3882"/>
  <c r="C3881"/>
  <c r="C3880"/>
  <c r="C3879"/>
  <c r="C3878"/>
  <c r="C3877"/>
  <c r="C3876"/>
  <c r="C3875"/>
  <c r="C3874"/>
  <c r="C3873"/>
  <c r="C3872"/>
  <c r="C3871"/>
  <c r="C3870"/>
  <c r="C3869"/>
  <c r="C3868"/>
  <c r="C3867"/>
  <c r="C3866"/>
  <c r="C3865"/>
  <c r="C3864"/>
  <c r="C3863"/>
  <c r="C3862"/>
  <c r="C3861"/>
  <c r="C3860"/>
  <c r="C3859"/>
  <c r="C3858"/>
  <c r="C3857"/>
  <c r="C3856"/>
  <c r="C3855"/>
  <c r="C3854"/>
  <c r="C3853"/>
  <c r="C3852"/>
  <c r="C3851"/>
  <c r="C3850"/>
  <c r="C3849"/>
  <c r="C3848"/>
  <c r="C3847"/>
  <c r="C3846"/>
  <c r="C3845"/>
  <c r="C3844"/>
  <c r="C3843"/>
  <c r="C3842"/>
  <c r="C3841"/>
  <c r="C3840"/>
  <c r="C3839"/>
  <c r="C3838"/>
  <c r="C3837"/>
  <c r="C3836"/>
  <c r="C3835"/>
  <c r="C3834"/>
  <c r="C3833"/>
  <c r="C3832"/>
  <c r="C3831"/>
  <c r="C3830"/>
  <c r="C3829"/>
  <c r="C3828"/>
  <c r="C3827"/>
  <c r="C3826"/>
  <c r="C3825"/>
  <c r="C3824"/>
  <c r="C3823"/>
  <c r="C3822"/>
  <c r="C3821"/>
  <c r="C3820"/>
  <c r="C3819"/>
  <c r="C3818"/>
  <c r="C3817"/>
  <c r="C3816"/>
  <c r="C3815"/>
  <c r="C3814"/>
  <c r="C3813"/>
  <c r="C3812"/>
  <c r="C3811"/>
  <c r="C3810"/>
  <c r="C3809"/>
  <c r="C3808"/>
  <c r="C3807"/>
  <c r="C3806"/>
  <c r="C3805"/>
  <c r="C3804"/>
  <c r="C3803"/>
  <c r="C3802"/>
  <c r="C3801"/>
  <c r="C3800"/>
  <c r="C3799"/>
  <c r="C3798"/>
  <c r="C3797"/>
  <c r="C3796"/>
  <c r="C3795"/>
  <c r="C3794"/>
  <c r="C3793"/>
  <c r="C3792"/>
  <c r="C3791"/>
  <c r="C3790"/>
  <c r="C3789"/>
  <c r="C3788"/>
  <c r="C3787"/>
  <c r="C3786"/>
  <c r="C3785"/>
  <c r="C3784"/>
  <c r="C3783"/>
  <c r="C3782"/>
  <c r="C3781"/>
  <c r="C3780"/>
  <c r="C3779"/>
  <c r="C3778"/>
  <c r="C3777"/>
  <c r="C3776"/>
  <c r="C3775"/>
  <c r="C3774"/>
  <c r="C3773"/>
  <c r="C3772"/>
  <c r="C3771"/>
  <c r="C3770"/>
  <c r="C3769"/>
  <c r="C3768"/>
  <c r="C3767"/>
  <c r="C3766"/>
  <c r="C3765"/>
  <c r="C3764"/>
  <c r="C3763"/>
  <c r="C3762"/>
  <c r="C3761"/>
  <c r="C3760"/>
  <c r="C3759"/>
  <c r="C3758"/>
  <c r="C3757"/>
  <c r="C3756"/>
  <c r="C3755"/>
  <c r="C3754"/>
  <c r="C3753"/>
  <c r="C3752"/>
  <c r="C3751"/>
  <c r="C3750"/>
  <c r="C3749"/>
  <c r="C3748"/>
  <c r="C3747"/>
  <c r="C3746"/>
  <c r="C3745"/>
  <c r="C3744"/>
  <c r="C3743"/>
  <c r="C3742"/>
  <c r="C3741"/>
  <c r="C3740"/>
  <c r="C3739"/>
  <c r="C3738"/>
  <c r="C3737"/>
  <c r="C3736"/>
  <c r="C3735"/>
  <c r="C3734"/>
  <c r="C3733"/>
  <c r="C3732"/>
  <c r="C3731"/>
  <c r="C3730"/>
  <c r="C3729"/>
  <c r="C3728"/>
  <c r="C3727"/>
  <c r="C3726"/>
  <c r="C3725"/>
  <c r="C3724"/>
  <c r="C3723"/>
  <c r="C3722"/>
  <c r="C3721"/>
  <c r="C3720"/>
  <c r="C3719"/>
  <c r="C3718"/>
  <c r="C3717"/>
  <c r="C3716"/>
  <c r="C3715"/>
  <c r="C3714"/>
  <c r="C3713"/>
  <c r="C3712"/>
  <c r="C3711"/>
  <c r="C3710"/>
  <c r="C3709"/>
  <c r="C3708"/>
  <c r="C3707"/>
  <c r="C3706"/>
  <c r="C3705"/>
  <c r="C3704"/>
  <c r="C3703"/>
  <c r="C3702"/>
  <c r="C3701"/>
  <c r="C3700"/>
  <c r="C3699"/>
  <c r="C3698"/>
  <c r="C3697"/>
  <c r="C3696"/>
  <c r="C3695"/>
  <c r="C3694"/>
  <c r="C3693"/>
  <c r="C3692"/>
  <c r="C3691"/>
  <c r="C3690"/>
  <c r="C3689"/>
  <c r="C3688"/>
  <c r="C3687"/>
  <c r="C3686"/>
  <c r="C3685"/>
  <c r="C3684"/>
  <c r="C3683"/>
  <c r="C3682"/>
  <c r="C3681"/>
  <c r="C3680"/>
  <c r="C3679"/>
  <c r="C3678"/>
  <c r="C3677"/>
  <c r="C3676"/>
  <c r="C3675"/>
  <c r="C3674"/>
  <c r="C3673"/>
  <c r="C3672"/>
  <c r="C3671"/>
  <c r="C3670"/>
  <c r="C3669"/>
  <c r="C3668"/>
  <c r="C3667"/>
  <c r="C3666"/>
  <c r="C3665"/>
  <c r="C3664"/>
  <c r="C3663"/>
  <c r="C3662"/>
  <c r="C3661"/>
  <c r="C3660"/>
  <c r="C3659"/>
  <c r="C3658"/>
  <c r="C3657"/>
  <c r="C3656"/>
  <c r="C3655"/>
  <c r="C3654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6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2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3518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6"/>
  <c r="C3465"/>
  <c r="C3464"/>
  <c r="C3463"/>
  <c r="C3462"/>
  <c r="C3461"/>
  <c r="C3460"/>
  <c r="C3459"/>
  <c r="C3458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401"/>
  <c r="C3400"/>
  <c r="C3399"/>
  <c r="C3398"/>
  <c r="C3397"/>
  <c r="C3396"/>
  <c r="C3395"/>
  <c r="C3394"/>
  <c r="C3393"/>
  <c r="C3392"/>
  <c r="C3391"/>
  <c r="C3390"/>
  <c r="C3389"/>
  <c r="C3388"/>
  <c r="C3387"/>
  <c r="C3386"/>
  <c r="C3385"/>
  <c r="C3384"/>
  <c r="C3383"/>
  <c r="C3382"/>
  <c r="C3381"/>
  <c r="C3380"/>
  <c r="C3379"/>
  <c r="C3378"/>
  <c r="C3377"/>
  <c r="C3376"/>
  <c r="C3375"/>
  <c r="C3374"/>
  <c r="C3373"/>
  <c r="C3372"/>
  <c r="C3371"/>
  <c r="C3370"/>
  <c r="C3369"/>
  <c r="C3368"/>
  <c r="C3367"/>
  <c r="C3366"/>
  <c r="C3365"/>
  <c r="C3364"/>
  <c r="C3363"/>
  <c r="C3362"/>
  <c r="C3361"/>
  <c r="C3360"/>
  <c r="C3359"/>
  <c r="C3358"/>
  <c r="C3357"/>
  <c r="C3356"/>
  <c r="C3355"/>
  <c r="C3354"/>
  <c r="C3353"/>
  <c r="C3352"/>
  <c r="C3351"/>
  <c r="C3350"/>
  <c r="C3349"/>
  <c r="C3348"/>
  <c r="C3347"/>
  <c r="C3346"/>
  <c r="C3345"/>
  <c r="C3344"/>
  <c r="C3343"/>
  <c r="C3342"/>
  <c r="C3341"/>
  <c r="C3340"/>
  <c r="C3339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7"/>
  <c r="C3296"/>
  <c r="C3295"/>
  <c r="C3294"/>
  <c r="C3293"/>
  <c r="C3292"/>
  <c r="C3291"/>
  <c r="C3290"/>
  <c r="C3289"/>
  <c r="C3288"/>
  <c r="C3287"/>
  <c r="C3286"/>
  <c r="C3285"/>
  <c r="C3284"/>
  <c r="C3283"/>
  <c r="C3282"/>
  <c r="C3281"/>
  <c r="C3280"/>
  <c r="C3279"/>
  <c r="C3278"/>
  <c r="C3277"/>
  <c r="C3276"/>
  <c r="C3275"/>
  <c r="C3274"/>
  <c r="C3273"/>
  <c r="C3272"/>
  <c r="C3271"/>
  <c r="C3270"/>
  <c r="C3269"/>
  <c r="C3268"/>
  <c r="C3267"/>
  <c r="C3266"/>
  <c r="C3265"/>
  <c r="C3264"/>
  <c r="C3263"/>
  <c r="C3262"/>
  <c r="C3261"/>
  <c r="C3260"/>
  <c r="C3259"/>
  <c r="C3258"/>
  <c r="C3257"/>
  <c r="C3256"/>
  <c r="C3255"/>
  <c r="C3254"/>
  <c r="C3253"/>
  <c r="C3252"/>
  <c r="C3251"/>
  <c r="C3250"/>
  <c r="C3249"/>
  <c r="C3248"/>
  <c r="C3247"/>
  <c r="C3246"/>
  <c r="C3245"/>
  <c r="C3244"/>
  <c r="C3243"/>
  <c r="C3242"/>
  <c r="C3241"/>
  <c r="C3240"/>
  <c r="C3239"/>
  <c r="C3238"/>
  <c r="C3237"/>
  <c r="C3236"/>
  <c r="C3235"/>
  <c r="C3234"/>
  <c r="C3233"/>
  <c r="C3232"/>
  <c r="C3231"/>
  <c r="C3230"/>
  <c r="C3229"/>
  <c r="C3228"/>
  <c r="C3227"/>
  <c r="C3226"/>
  <c r="C3225"/>
  <c r="C3224"/>
  <c r="C3223"/>
  <c r="C3222"/>
  <c r="C3221"/>
  <c r="C3220"/>
  <c r="C3219"/>
  <c r="C3218"/>
  <c r="C3217"/>
  <c r="C3216"/>
  <c r="C3215"/>
  <c r="C3214"/>
  <c r="C3213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91"/>
  <c r="C3190"/>
  <c r="C3189"/>
  <c r="C3188"/>
  <c r="C3187"/>
  <c r="C3186"/>
  <c r="C3185"/>
  <c r="C3184"/>
  <c r="C3183"/>
  <c r="C3182"/>
  <c r="C318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1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108"/>
  <c r="C3107"/>
  <c r="C3106"/>
  <c r="C3105"/>
  <c r="C3104"/>
  <c r="C3103"/>
  <c r="C3102"/>
  <c r="C3101"/>
  <c r="C3100"/>
  <c r="C3099"/>
  <c r="C3098"/>
  <c r="C3097"/>
  <c r="C3096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5"/>
  <c r="C3054"/>
  <c r="C3053"/>
  <c r="C3052"/>
  <c r="C3051"/>
  <c r="C3050"/>
  <c r="C3049"/>
  <c r="C3048"/>
  <c r="C3047"/>
  <c r="C3046"/>
  <c r="C3045"/>
  <c r="C3044"/>
  <c r="C3043"/>
  <c r="C3042"/>
  <c r="C3041"/>
  <c r="C3040"/>
  <c r="C3039"/>
  <c r="C3038"/>
  <c r="C3037"/>
  <c r="C3036"/>
  <c r="C3035"/>
  <c r="C3034"/>
  <c r="C3033"/>
  <c r="C3032"/>
  <c r="C3031"/>
  <c r="C3030"/>
  <c r="C3029"/>
  <c r="C3028"/>
  <c r="C3027"/>
  <c r="C3026"/>
  <c r="C3025"/>
  <c r="C3024"/>
  <c r="C3023"/>
  <c r="C3022"/>
  <c r="C3021"/>
  <c r="C3020"/>
  <c r="C3019"/>
  <c r="C3018"/>
  <c r="C3017"/>
  <c r="C3016"/>
  <c r="C3015"/>
  <c r="C3014"/>
  <c r="C3013"/>
  <c r="C3012"/>
  <c r="C3011"/>
  <c r="C3010"/>
  <c r="C3009"/>
  <c r="C3008"/>
  <c r="C3007"/>
  <c r="C3006"/>
  <c r="C3005"/>
  <c r="C3004"/>
  <c r="C3003"/>
  <c r="C3002"/>
  <c r="C3001"/>
  <c r="C3000"/>
  <c r="C2999"/>
  <c r="C2998"/>
  <c r="C2997"/>
  <c r="C2996"/>
  <c r="C2995"/>
  <c r="C2994"/>
  <c r="C2993"/>
  <c r="C2992"/>
  <c r="C2991"/>
  <c r="C2990"/>
  <c r="C2989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5"/>
  <c r="C2964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3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6"/>
  <c r="C2915"/>
  <c r="C2914"/>
  <c r="C2913"/>
  <c r="C2912"/>
  <c r="C2911"/>
  <c r="C2910"/>
  <c r="C2909"/>
  <c r="C2908"/>
  <c r="C2907"/>
  <c r="C2906"/>
  <c r="C2905"/>
  <c r="C2904"/>
  <c r="C2903"/>
  <c r="C2902"/>
  <c r="C2901"/>
  <c r="C2900"/>
  <c r="C2899"/>
  <c r="C2898"/>
  <c r="C2897"/>
  <c r="C2896"/>
  <c r="C2895"/>
  <c r="C2894"/>
  <c r="C2893"/>
  <c r="C2892"/>
  <c r="C2891"/>
  <c r="C2890"/>
  <c r="C2889"/>
  <c r="C2888"/>
  <c r="C2887"/>
  <c r="C2886"/>
  <c r="C2885"/>
  <c r="C2884"/>
  <c r="C2883"/>
  <c r="C2882"/>
  <c r="C2881"/>
  <c r="C2880"/>
  <c r="C2879"/>
  <c r="C2878"/>
  <c r="C2877"/>
  <c r="C2876"/>
  <c r="C2875"/>
  <c r="C2874"/>
  <c r="C2873"/>
  <c r="C2872"/>
  <c r="C2871"/>
  <c r="C2870"/>
  <c r="C2869"/>
  <c r="C2868"/>
  <c r="C2867"/>
  <c r="C2866"/>
  <c r="C2865"/>
  <c r="C2864"/>
  <c r="C2863"/>
  <c r="C2862"/>
  <c r="C2861"/>
  <c r="C2860"/>
  <c r="C2859"/>
  <c r="C2858"/>
  <c r="C2857"/>
  <c r="C2856"/>
  <c r="C2855"/>
  <c r="C2854"/>
  <c r="C2853"/>
  <c r="C2852"/>
  <c r="C2851"/>
  <c r="C2850"/>
  <c r="C2849"/>
  <c r="C2848"/>
  <c r="C2847"/>
  <c r="C2846"/>
  <c r="C2845"/>
  <c r="C2844"/>
  <c r="C2843"/>
  <c r="C2842"/>
  <c r="C2841"/>
  <c r="C2840"/>
  <c r="C2839"/>
  <c r="C2838"/>
  <c r="C2837"/>
  <c r="C2836"/>
  <c r="C2835"/>
  <c r="C2834"/>
  <c r="C2833"/>
  <c r="C2832"/>
  <c r="C2831"/>
  <c r="C2830"/>
  <c r="C2829"/>
  <c r="C2828"/>
  <c r="C2827"/>
  <c r="C2826"/>
  <c r="C2825"/>
  <c r="C2824"/>
  <c r="C2823"/>
  <c r="C2822"/>
  <c r="C2821"/>
  <c r="C2820"/>
  <c r="C2819"/>
  <c r="C2818"/>
  <c r="C2817"/>
  <c r="C2816"/>
  <c r="C2815"/>
  <c r="C2814"/>
  <c r="C2813"/>
  <c r="C2812"/>
  <c r="C2811"/>
  <c r="C2810"/>
  <c r="C2809"/>
  <c r="C2808"/>
  <c r="C2807"/>
  <c r="C2806"/>
  <c r="C2805"/>
  <c r="C2804"/>
  <c r="C2803"/>
  <c r="C2802"/>
  <c r="C2801"/>
  <c r="C2800"/>
  <c r="C2799"/>
  <c r="C2798"/>
  <c r="C2797"/>
  <c r="C2796"/>
  <c r="C2795"/>
  <c r="C2794"/>
  <c r="C2793"/>
  <c r="C2792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1"/>
  <c r="C2760"/>
  <c r="C2759"/>
  <c r="C2758"/>
  <c r="C2757"/>
  <c r="C2756"/>
  <c r="C2755"/>
  <c r="C2754"/>
  <c r="C2753"/>
  <c r="C2752"/>
  <c r="C2751"/>
  <c r="C2750"/>
  <c r="C2749"/>
  <c r="C2748"/>
  <c r="C2747"/>
  <c r="C2746"/>
  <c r="C2745"/>
  <c r="C2744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5"/>
  <c r="C2724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9"/>
  <c r="C2698"/>
  <c r="C2697"/>
  <c r="C2696"/>
  <c r="C2695"/>
  <c r="C2694"/>
  <c r="C2693"/>
  <c r="C2692"/>
  <c r="C2691"/>
  <c r="C2690"/>
  <c r="C2689"/>
  <c r="C2688"/>
  <c r="C2687"/>
  <c r="C2686"/>
  <c r="C2685"/>
  <c r="C2684"/>
  <c r="C2683"/>
  <c r="C2682"/>
  <c r="C2681"/>
  <c r="C2680"/>
  <c r="C2679"/>
  <c r="C2678"/>
  <c r="C2677"/>
  <c r="C2676"/>
  <c r="C2675"/>
  <c r="C2674"/>
  <c r="C2673"/>
  <c r="C2672"/>
  <c r="C2671"/>
  <c r="C2670"/>
  <c r="C2669"/>
  <c r="C2668"/>
  <c r="C2667"/>
  <c r="C2666"/>
  <c r="C2665"/>
  <c r="C2664"/>
  <c r="C2663"/>
  <c r="C2662"/>
  <c r="C2661"/>
  <c r="C2660"/>
  <c r="C2659"/>
  <c r="C2658"/>
  <c r="C2657"/>
  <c r="C2656"/>
  <c r="C2655"/>
  <c r="C2654"/>
  <c r="C2653"/>
  <c r="C2652"/>
  <c r="C2651"/>
  <c r="C2650"/>
  <c r="C2649"/>
  <c r="C2648"/>
  <c r="C2647"/>
  <c r="C2646"/>
  <c r="C2645"/>
  <c r="C2644"/>
  <c r="C2643"/>
  <c r="C2642"/>
  <c r="C2641"/>
  <c r="C2640"/>
  <c r="C2639"/>
  <c r="C2638"/>
  <c r="C2637"/>
  <c r="C2636"/>
  <c r="C2635"/>
  <c r="C2634"/>
  <c r="C2633"/>
  <c r="C2632"/>
  <c r="C2631"/>
  <c r="C2630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567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4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1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7"/>
  <c r="C2416"/>
  <c r="C2415"/>
  <c r="C2414"/>
  <c r="C2413"/>
  <c r="C2412"/>
  <c r="C2411"/>
  <c r="C2410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8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315"/>
  <c r="C2314"/>
  <c r="C2313"/>
  <c r="C2312"/>
  <c r="C2311"/>
  <c r="C2310"/>
  <c r="C2309"/>
  <c r="C2308"/>
  <c r="C2307"/>
  <c r="C2306"/>
  <c r="C2305"/>
  <c r="C2304"/>
  <c r="C2303"/>
  <c r="C2302"/>
  <c r="C2301"/>
  <c r="C2300"/>
  <c r="C2299"/>
  <c r="C2298"/>
  <c r="C2297"/>
  <c r="C2296"/>
  <c r="C2295"/>
  <c r="C2294"/>
  <c r="C2293"/>
  <c r="C2292"/>
  <c r="C2291"/>
  <c r="C2290"/>
  <c r="C2289"/>
  <c r="C2288"/>
  <c r="C2287"/>
  <c r="C2286"/>
  <c r="C2285"/>
  <c r="C2284"/>
  <c r="C2283"/>
  <c r="C2282"/>
  <c r="C2281"/>
  <c r="C2280"/>
  <c r="C2279"/>
  <c r="C2278"/>
  <c r="C2277"/>
  <c r="C2276"/>
  <c r="C2275"/>
  <c r="C2274"/>
  <c r="C2273"/>
  <c r="C2272"/>
  <c r="C2271"/>
  <c r="C2270"/>
  <c r="C2269"/>
  <c r="C2268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6"/>
  <c r="C2165"/>
  <c r="C2164"/>
  <c r="C2163"/>
  <c r="C2162"/>
  <c r="C2161"/>
  <c r="C2160"/>
  <c r="C2159"/>
  <c r="C2158"/>
  <c r="C2157"/>
  <c r="C2156"/>
  <c r="C2155"/>
  <c r="C2154"/>
  <c r="C2153"/>
  <c r="C2152"/>
  <c r="C2151"/>
  <c r="C2150"/>
  <c r="C2149"/>
  <c r="C2148"/>
  <c r="C2147"/>
  <c r="C2146"/>
  <c r="C2145"/>
  <c r="C2144"/>
  <c r="C2143"/>
  <c r="C2142"/>
  <c r="C2141"/>
  <c r="C2140"/>
  <c r="C2139"/>
  <c r="C2138"/>
  <c r="C2137"/>
  <c r="C2136"/>
  <c r="C2135"/>
  <c r="C2134"/>
  <c r="C2133"/>
  <c r="C2132"/>
  <c r="C2131"/>
  <c r="C2130"/>
  <c r="C2129"/>
  <c r="C2128"/>
  <c r="C2127"/>
  <c r="C2126"/>
  <c r="C2125"/>
  <c r="C2124"/>
  <c r="C2123"/>
  <c r="C2122"/>
  <c r="C2121"/>
  <c r="C2120"/>
  <c r="C2119"/>
  <c r="C2118"/>
  <c r="C2117"/>
  <c r="C2116"/>
  <c r="C2115"/>
  <c r="C2114"/>
  <c r="C2113"/>
  <c r="C2112"/>
  <c r="C2111"/>
  <c r="C2110"/>
  <c r="C2109"/>
  <c r="C2108"/>
  <c r="C2107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6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5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4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24"/>
  <c r="C2023"/>
  <c r="C2022"/>
  <c r="C2021"/>
  <c r="C2020"/>
  <c r="C2019"/>
  <c r="C2018"/>
  <c r="C2017"/>
  <c r="C2016"/>
  <c r="C2015"/>
  <c r="C2014"/>
  <c r="C2013"/>
  <c r="C2012"/>
  <c r="C2011"/>
  <c r="C2010"/>
  <c r="C2009"/>
  <c r="C2008"/>
  <c r="C2007"/>
  <c r="C2006"/>
  <c r="C2005"/>
  <c r="C2004"/>
  <c r="C2003"/>
  <c r="C2002"/>
  <c r="C2001"/>
  <c r="C2000"/>
  <c r="C1999"/>
  <c r="C1998"/>
  <c r="C1997"/>
  <c r="C1996"/>
  <c r="C1995"/>
  <c r="C1994"/>
  <c r="C1993"/>
  <c r="C1992"/>
  <c r="C1991"/>
  <c r="C1990"/>
  <c r="C1989"/>
  <c r="C1988"/>
  <c r="C1987"/>
  <c r="C1986"/>
  <c r="C1985"/>
  <c r="C1984"/>
  <c r="C1983"/>
  <c r="C1982"/>
  <c r="C1981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60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9"/>
  <c r="C1938"/>
  <c r="C1937"/>
  <c r="C1936"/>
  <c r="C1935"/>
  <c r="C1934"/>
  <c r="C1933"/>
  <c r="C1932"/>
  <c r="C1931"/>
  <c r="C1930"/>
  <c r="C1929"/>
  <c r="C1928"/>
  <c r="C1927"/>
  <c r="C1926"/>
  <c r="C1925"/>
  <c r="C1924"/>
  <c r="C1923"/>
  <c r="C1922"/>
  <c r="C1921"/>
  <c r="C1920"/>
  <c r="C1919"/>
  <c r="C1918"/>
  <c r="C1917"/>
  <c r="C1916"/>
  <c r="C1915"/>
  <c r="C1914"/>
  <c r="C1913"/>
  <c r="C1912"/>
  <c r="C1911"/>
  <c r="C1910"/>
  <c r="C1909"/>
  <c r="C1908"/>
  <c r="C1907"/>
  <c r="C1906"/>
  <c r="C1905"/>
  <c r="C1904"/>
  <c r="C1903"/>
  <c r="C1902"/>
  <c r="C1901"/>
  <c r="C1900"/>
  <c r="C1899"/>
  <c r="C1898"/>
  <c r="C1897"/>
  <c r="C1896"/>
  <c r="C1895"/>
  <c r="C1894"/>
  <c r="C1893"/>
  <c r="C1892"/>
  <c r="C1891"/>
  <c r="C1890"/>
  <c r="C1889"/>
  <c r="C1888"/>
  <c r="C1887"/>
  <c r="C1886"/>
  <c r="C1885"/>
  <c r="C1884"/>
  <c r="C1883"/>
  <c r="C1882"/>
  <c r="C1881"/>
  <c r="C1880"/>
  <c r="C1879"/>
  <c r="C1878"/>
  <c r="C1877"/>
  <c r="C1876"/>
  <c r="C1875"/>
  <c r="C1874"/>
  <c r="C1873"/>
  <c r="C1872"/>
  <c r="C1871"/>
  <c r="C1870"/>
  <c r="C1869"/>
  <c r="C1868"/>
  <c r="C1867"/>
  <c r="C1866"/>
  <c r="C1865"/>
  <c r="C1864"/>
  <c r="C1863"/>
  <c r="C1862"/>
  <c r="C1861"/>
  <c r="C1860"/>
  <c r="C1859"/>
  <c r="C1858"/>
  <c r="C1857"/>
  <c r="C1856"/>
  <c r="C1855"/>
  <c r="C1854"/>
  <c r="C1853"/>
  <c r="C1852"/>
  <c r="C1851"/>
  <c r="C1850"/>
  <c r="C1849"/>
  <c r="C1848"/>
  <c r="C1847"/>
  <c r="C1846"/>
  <c r="C1845"/>
  <c r="C1844"/>
  <c r="C1843"/>
  <c r="C1842"/>
  <c r="C1841"/>
  <c r="C1840"/>
  <c r="C1839"/>
  <c r="C1838"/>
  <c r="C1837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1755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O8335"/>
  <c r="O8334"/>
  <c r="O8333"/>
  <c r="O8332"/>
  <c r="O8331"/>
  <c r="O8330"/>
  <c r="O8329"/>
  <c r="O8328"/>
  <c r="O8327"/>
  <c r="O8326"/>
  <c r="O8325"/>
  <c r="O8324"/>
  <c r="O8323"/>
  <c r="O8322"/>
  <c r="O8321"/>
  <c r="O8320"/>
  <c r="O8319"/>
  <c r="O8318"/>
  <c r="O8317"/>
  <c r="O8316"/>
  <c r="O8315"/>
  <c r="O8314"/>
  <c r="O8313"/>
  <c r="O8312"/>
  <c r="O8311"/>
  <c r="O8310"/>
  <c r="O8309"/>
  <c r="O8308"/>
  <c r="O8307"/>
  <c r="O8306"/>
  <c r="O8305"/>
  <c r="O8304"/>
  <c r="O8303"/>
  <c r="O8302"/>
  <c r="O8301"/>
  <c r="O8300"/>
  <c r="O8299"/>
  <c r="O8298"/>
  <c r="O8297"/>
  <c r="O8296"/>
  <c r="O8295"/>
  <c r="O8294"/>
  <c r="O8293"/>
  <c r="O8292"/>
  <c r="O8291"/>
  <c r="O8290"/>
  <c r="O8289"/>
  <c r="O8288"/>
  <c r="O8287"/>
  <c r="O8286"/>
  <c r="O8285"/>
  <c r="O8284"/>
  <c r="O8283"/>
  <c r="O8282"/>
  <c r="O8281"/>
  <c r="O8280"/>
  <c r="O8279"/>
  <c r="O8278"/>
  <c r="O8277"/>
  <c r="O8276"/>
  <c r="O8275"/>
  <c r="O8274"/>
  <c r="O8273"/>
  <c r="O8272"/>
  <c r="O8271"/>
  <c r="O8270"/>
  <c r="O8269"/>
  <c r="O8268"/>
  <c r="O8267"/>
  <c r="O8266"/>
  <c r="O8265"/>
  <c r="O8264"/>
  <c r="O8263"/>
  <c r="O8262"/>
  <c r="O8261"/>
  <c r="O8260"/>
  <c r="O8259"/>
  <c r="O8258"/>
  <c r="O8257"/>
  <c r="O8256"/>
  <c r="O8255"/>
  <c r="O8254"/>
  <c r="O8253"/>
  <c r="O8252"/>
  <c r="O8251"/>
  <c r="O8250"/>
  <c r="O8249"/>
  <c r="O8248"/>
  <c r="O8247"/>
  <c r="O8246"/>
  <c r="O8245"/>
  <c r="O8244"/>
  <c r="O8243"/>
  <c r="O8242"/>
  <c r="O8241"/>
  <c r="O8240"/>
  <c r="O8239"/>
  <c r="O8238"/>
  <c r="O8237"/>
  <c r="O8236"/>
  <c r="O8235"/>
  <c r="O8234"/>
  <c r="O8233"/>
  <c r="O8232"/>
  <c r="O8231"/>
  <c r="O8230"/>
  <c r="O8229"/>
  <c r="O8228"/>
  <c r="O8227"/>
  <c r="O8226"/>
  <c r="O8225"/>
  <c r="O8224"/>
  <c r="O8223"/>
  <c r="O8222"/>
  <c r="O8221"/>
  <c r="O8220"/>
  <c r="O8219"/>
  <c r="O8218"/>
  <c r="O8217"/>
  <c r="O8216"/>
  <c r="O8215"/>
  <c r="O8214"/>
  <c r="O8213"/>
  <c r="O8212"/>
  <c r="O8211"/>
  <c r="O8210"/>
  <c r="O8209"/>
  <c r="O8208"/>
  <c r="O8207"/>
  <c r="O8206"/>
  <c r="O8205"/>
  <c r="O8204"/>
  <c r="O8203"/>
  <c r="O8202"/>
  <c r="O8201"/>
  <c r="O8200"/>
  <c r="O8199"/>
  <c r="O8198"/>
  <c r="O8197"/>
  <c r="O8196"/>
  <c r="O8195"/>
  <c r="O8194"/>
  <c r="O8193"/>
  <c r="O8192"/>
  <c r="O8191"/>
  <c r="O8190"/>
  <c r="O8189"/>
  <c r="O8188"/>
  <c r="O8187"/>
  <c r="O8186"/>
  <c r="O8185"/>
  <c r="O8184"/>
  <c r="O8183"/>
  <c r="O8182"/>
  <c r="O8181"/>
  <c r="O8180"/>
  <c r="O8179"/>
  <c r="O8178"/>
  <c r="O8177"/>
  <c r="O8176"/>
  <c r="O8175"/>
  <c r="O8174"/>
  <c r="O8173"/>
  <c r="O8172"/>
  <c r="O8171"/>
  <c r="O8170"/>
  <c r="O8169"/>
  <c r="O8168"/>
  <c r="O8167"/>
  <c r="O8166"/>
  <c r="O8165"/>
  <c r="O8164"/>
  <c r="O8163"/>
  <c r="O8162"/>
  <c r="O8161"/>
  <c r="O8160"/>
  <c r="O8159"/>
  <c r="O8158"/>
  <c r="O8157"/>
  <c r="O8156"/>
  <c r="O8155"/>
  <c r="O8154"/>
  <c r="O8153"/>
  <c r="O8152"/>
  <c r="O8151"/>
  <c r="O8150"/>
  <c r="O8149"/>
  <c r="O8148"/>
  <c r="O8147"/>
  <c r="O8146"/>
  <c r="O8145"/>
  <c r="O8144"/>
  <c r="O8143"/>
  <c r="O8142"/>
  <c r="O8141"/>
  <c r="O8140"/>
  <c r="O8139"/>
  <c r="O8138"/>
  <c r="O8137"/>
  <c r="O8136"/>
  <c r="O8135"/>
  <c r="O8134"/>
  <c r="O8133"/>
  <c r="O8132"/>
  <c r="O8131"/>
  <c r="O8130"/>
  <c r="O8129"/>
  <c r="O8128"/>
  <c r="O8127"/>
  <c r="O8126"/>
  <c r="O8125"/>
  <c r="O8124"/>
  <c r="O8123"/>
  <c r="O8122"/>
  <c r="O8121"/>
  <c r="O8120"/>
  <c r="O8119"/>
  <c r="O8118"/>
  <c r="O8117"/>
  <c r="O8116"/>
  <c r="O8115"/>
  <c r="O8114"/>
  <c r="O8113"/>
  <c r="O8112"/>
  <c r="O8111"/>
  <c r="O8110"/>
  <c r="O8109"/>
  <c r="O8108"/>
  <c r="O8107"/>
  <c r="O8106"/>
  <c r="O8105"/>
  <c r="O8104"/>
  <c r="O8103"/>
  <c r="O8102"/>
  <c r="O8101"/>
  <c r="O8100"/>
  <c r="O8099"/>
  <c r="O8098"/>
  <c r="O8097"/>
  <c r="O8096"/>
  <c r="O8095"/>
  <c r="O8094"/>
  <c r="O8093"/>
  <c r="O8092"/>
  <c r="O8091"/>
  <c r="O8090"/>
  <c r="O8089"/>
  <c r="O8088"/>
  <c r="O8087"/>
  <c r="O8086"/>
  <c r="O8085"/>
  <c r="O8084"/>
  <c r="O8083"/>
  <c r="O8082"/>
  <c r="O8081"/>
  <c r="O8080"/>
  <c r="O8079"/>
  <c r="O8078"/>
  <c r="O8077"/>
  <c r="O8076"/>
  <c r="O8075"/>
  <c r="O8074"/>
  <c r="O8073"/>
  <c r="O8072"/>
  <c r="O8071"/>
  <c r="O8070"/>
  <c r="O8069"/>
  <c r="O8068"/>
  <c r="O8067"/>
  <c r="O8066"/>
  <c r="O8065"/>
  <c r="O8064"/>
  <c r="O8063"/>
  <c r="O8062"/>
  <c r="O8061"/>
  <c r="O8060"/>
  <c r="O8059"/>
  <c r="O8058"/>
  <c r="O8057"/>
  <c r="O8056"/>
  <c r="O8055"/>
  <c r="O8054"/>
  <c r="O8053"/>
  <c r="O8052"/>
  <c r="O8051"/>
  <c r="O8050"/>
  <c r="O8049"/>
  <c r="O8048"/>
  <c r="O8047"/>
  <c r="O8046"/>
  <c r="O8045"/>
  <c r="O8044"/>
  <c r="O8043"/>
  <c r="O8042"/>
  <c r="O8041"/>
  <c r="O8040"/>
  <c r="O8039"/>
  <c r="O8038"/>
  <c r="O8037"/>
  <c r="O8036"/>
  <c r="O8035"/>
  <c r="O8034"/>
  <c r="O8033"/>
  <c r="O8032"/>
  <c r="O8031"/>
  <c r="O8030"/>
  <c r="O8029"/>
  <c r="O8028"/>
  <c r="O8027"/>
  <c r="O8026"/>
  <c r="O8025"/>
  <c r="O8024"/>
  <c r="O8023"/>
  <c r="O8022"/>
  <c r="O8021"/>
  <c r="O8020"/>
  <c r="O8019"/>
  <c r="O8018"/>
  <c r="O8017"/>
  <c r="O8016"/>
  <c r="O8015"/>
  <c r="O8014"/>
  <c r="O8013"/>
  <c r="O8012"/>
  <c r="O8011"/>
  <c r="O8010"/>
  <c r="O8009"/>
  <c r="O8008"/>
  <c r="O8007"/>
  <c r="O8006"/>
  <c r="O8005"/>
  <c r="O8004"/>
  <c r="O8003"/>
  <c r="O8002"/>
  <c r="O8001"/>
  <c r="O8000"/>
  <c r="O7999"/>
  <c r="O7998"/>
  <c r="O7997"/>
  <c r="O7996"/>
  <c r="O7995"/>
  <c r="O7994"/>
  <c r="O7993"/>
  <c r="O7992"/>
  <c r="O7991"/>
  <c r="O7990"/>
  <c r="O7989"/>
  <c r="O7988"/>
  <c r="O7987"/>
  <c r="O7986"/>
  <c r="O7985"/>
  <c r="O7984"/>
  <c r="O7983"/>
  <c r="O7982"/>
  <c r="O7981"/>
  <c r="O7980"/>
  <c r="O7979"/>
  <c r="O7978"/>
  <c r="O7977"/>
  <c r="O7976"/>
  <c r="O7975"/>
  <c r="O7974"/>
  <c r="O7973"/>
  <c r="O7972"/>
  <c r="O7971"/>
  <c r="O7970"/>
  <c r="O7969"/>
  <c r="O7968"/>
  <c r="O7967"/>
  <c r="O7966"/>
  <c r="O7965"/>
  <c r="O7964"/>
  <c r="O7963"/>
  <c r="O7962"/>
  <c r="O7961"/>
  <c r="O7960"/>
  <c r="O7959"/>
  <c r="O7958"/>
  <c r="O7957"/>
  <c r="O7956"/>
  <c r="O7955"/>
  <c r="O7954"/>
  <c r="O7953"/>
  <c r="O7952"/>
  <c r="O7951"/>
  <c r="O7950"/>
  <c r="O7949"/>
  <c r="O7948"/>
  <c r="O7947"/>
  <c r="O7946"/>
  <c r="O7945"/>
  <c r="O7944"/>
  <c r="O7943"/>
  <c r="O7942"/>
  <c r="O7941"/>
  <c r="O7940"/>
  <c r="O7939"/>
  <c r="O7938"/>
  <c r="O7937"/>
  <c r="O7936"/>
  <c r="O7935"/>
  <c r="O7934"/>
  <c r="O7933"/>
  <c r="O7932"/>
  <c r="O7931"/>
  <c r="O7930"/>
  <c r="O7929"/>
  <c r="O7928"/>
  <c r="O7927"/>
  <c r="O7926"/>
  <c r="O7925"/>
  <c r="O7924"/>
  <c r="O7923"/>
  <c r="O7922"/>
  <c r="O7921"/>
  <c r="O7920"/>
  <c r="O7919"/>
  <c r="O7918"/>
  <c r="O7917"/>
  <c r="O7916"/>
  <c r="O7915"/>
  <c r="O7914"/>
  <c r="O7913"/>
  <c r="O7912"/>
  <c r="O7911"/>
  <c r="O7910"/>
  <c r="O7909"/>
  <c r="O7908"/>
  <c r="O7907"/>
  <c r="O7906"/>
  <c r="O7905"/>
  <c r="O7904"/>
  <c r="O7903"/>
  <c r="O7902"/>
  <c r="O7901"/>
  <c r="O7900"/>
  <c r="O7899"/>
  <c r="O7898"/>
  <c r="O7897"/>
  <c r="O7896"/>
  <c r="O7895"/>
  <c r="O7894"/>
  <c r="O7893"/>
  <c r="O7892"/>
  <c r="O7891"/>
  <c r="O7890"/>
  <c r="O7889"/>
  <c r="O7888"/>
  <c r="O7887"/>
  <c r="O7886"/>
  <c r="O7885"/>
  <c r="O7884"/>
  <c r="O7883"/>
  <c r="O7882"/>
  <c r="O7881"/>
  <c r="O7880"/>
  <c r="O7879"/>
  <c r="O7878"/>
  <c r="O7877"/>
  <c r="O7876"/>
  <c r="O7875"/>
  <c r="O7874"/>
  <c r="O7873"/>
  <c r="O7872"/>
  <c r="O7871"/>
  <c r="O7870"/>
  <c r="O7869"/>
  <c r="O7868"/>
  <c r="O7867"/>
  <c r="O7866"/>
  <c r="O7865"/>
  <c r="O7864"/>
  <c r="O7863"/>
  <c r="O7862"/>
  <c r="O7861"/>
  <c r="O7860"/>
  <c r="O7859"/>
  <c r="O7858"/>
  <c r="O7857"/>
  <c r="O7856"/>
  <c r="O7855"/>
  <c r="O7854"/>
  <c r="O7853"/>
  <c r="O7852"/>
  <c r="O7851"/>
  <c r="O7850"/>
  <c r="O7849"/>
  <c r="O7848"/>
  <c r="O7847"/>
  <c r="O7846"/>
  <c r="O7845"/>
  <c r="O7844"/>
  <c r="O7843"/>
  <c r="O7842"/>
  <c r="O7841"/>
  <c r="O7840"/>
  <c r="O7839"/>
  <c r="O7838"/>
  <c r="O7837"/>
  <c r="O7836"/>
  <c r="O7835"/>
  <c r="O7834"/>
  <c r="O7833"/>
  <c r="O7832"/>
  <c r="O7831"/>
  <c r="O7830"/>
  <c r="O7829"/>
  <c r="O7828"/>
  <c r="O7827"/>
  <c r="O7826"/>
  <c r="O7825"/>
  <c r="O7824"/>
  <c r="O7823"/>
  <c r="O7822"/>
  <c r="O7821"/>
  <c r="O7820"/>
  <c r="O7819"/>
  <c r="O7818"/>
  <c r="O7817"/>
  <c r="O7816"/>
  <c r="O7815"/>
  <c r="O7814"/>
  <c r="O7813"/>
  <c r="O7812"/>
  <c r="O7811"/>
  <c r="O7810"/>
  <c r="O7809"/>
  <c r="O7808"/>
  <c r="O7807"/>
  <c r="O7806"/>
  <c r="O7805"/>
  <c r="O7804"/>
  <c r="O7803"/>
  <c r="O7802"/>
  <c r="O7801"/>
  <c r="O7800"/>
  <c r="O7799"/>
  <c r="O7798"/>
  <c r="O7797"/>
  <c r="O7796"/>
  <c r="O7795"/>
  <c r="O7794"/>
  <c r="O7793"/>
  <c r="O7792"/>
  <c r="O7791"/>
  <c r="O7790"/>
  <c r="O7789"/>
  <c r="O7788"/>
  <c r="O7787"/>
  <c r="O7786"/>
  <c r="O7785"/>
  <c r="O7784"/>
  <c r="O7783"/>
  <c r="O7782"/>
  <c r="O7781"/>
  <c r="O7780"/>
  <c r="O7779"/>
  <c r="O7778"/>
  <c r="O7777"/>
  <c r="O7776"/>
  <c r="O7775"/>
  <c r="O7774"/>
  <c r="O7773"/>
  <c r="O7772"/>
  <c r="O7771"/>
  <c r="O7770"/>
  <c r="O7769"/>
  <c r="O7768"/>
  <c r="O7767"/>
  <c r="O7766"/>
  <c r="O7765"/>
  <c r="O7764"/>
  <c r="O7763"/>
  <c r="O7762"/>
  <c r="O7761"/>
  <c r="O7760"/>
  <c r="O7759"/>
  <c r="O7758"/>
  <c r="O7757"/>
  <c r="O7756"/>
  <c r="O7755"/>
  <c r="O7754"/>
  <c r="O7753"/>
  <c r="O7752"/>
  <c r="O7751"/>
  <c r="O7750"/>
  <c r="O7749"/>
  <c r="O7748"/>
  <c r="O7747"/>
  <c r="O7746"/>
  <c r="O7745"/>
  <c r="O7744"/>
  <c r="O7743"/>
  <c r="O7742"/>
  <c r="O7741"/>
  <c r="O7740"/>
  <c r="O7739"/>
  <c r="O7738"/>
  <c r="O7737"/>
  <c r="O7736"/>
  <c r="O7735"/>
  <c r="O7734"/>
  <c r="O7733"/>
  <c r="O7732"/>
  <c r="O7731"/>
  <c r="O7730"/>
  <c r="O7729"/>
  <c r="O7728"/>
  <c r="O7727"/>
  <c r="O7726"/>
  <c r="O7725"/>
  <c r="O7724"/>
  <c r="O7723"/>
  <c r="O7722"/>
  <c r="O7721"/>
  <c r="O7720"/>
  <c r="O7719"/>
  <c r="O7718"/>
  <c r="O7717"/>
  <c r="O7716"/>
  <c r="O7715"/>
  <c r="O7714"/>
  <c r="O7713"/>
  <c r="O7712"/>
  <c r="O7711"/>
  <c r="O7710"/>
  <c r="O7709"/>
  <c r="O7708"/>
  <c r="O7707"/>
  <c r="O7706"/>
  <c r="O7705"/>
  <c r="O7704"/>
  <c r="O7703"/>
  <c r="O7702"/>
  <c r="O7701"/>
  <c r="O7700"/>
  <c r="O7699"/>
  <c r="O7698"/>
  <c r="O7697"/>
  <c r="O7696"/>
  <c r="O7695"/>
  <c r="O7694"/>
  <c r="O7693"/>
  <c r="O7692"/>
  <c r="O7691"/>
  <c r="O7690"/>
  <c r="O7689"/>
  <c r="O7688"/>
  <c r="O7687"/>
  <c r="O7686"/>
  <c r="O7685"/>
  <c r="O7684"/>
  <c r="O7683"/>
  <c r="O7682"/>
  <c r="O7681"/>
  <c r="O7680"/>
  <c r="O7679"/>
  <c r="O7678"/>
  <c r="O7677"/>
  <c r="O7676"/>
  <c r="O7675"/>
  <c r="O7674"/>
  <c r="O7673"/>
  <c r="O7672"/>
  <c r="O7671"/>
  <c r="O7670"/>
  <c r="O7669"/>
  <c r="O7668"/>
  <c r="O7667"/>
  <c r="O7666"/>
  <c r="O7665"/>
  <c r="O7664"/>
  <c r="O7663"/>
  <c r="O7662"/>
  <c r="O7661"/>
  <c r="O7660"/>
  <c r="O7659"/>
  <c r="O7658"/>
  <c r="O7657"/>
  <c r="O7656"/>
  <c r="O7655"/>
  <c r="O7654"/>
  <c r="O7653"/>
  <c r="O7652"/>
  <c r="O7651"/>
  <c r="O7650"/>
  <c r="O7649"/>
  <c r="O7648"/>
  <c r="O7647"/>
  <c r="O7646"/>
  <c r="O7645"/>
  <c r="O7644"/>
  <c r="O7643"/>
  <c r="O7642"/>
  <c r="O7641"/>
  <c r="O7640"/>
  <c r="O7639"/>
  <c r="O7638"/>
  <c r="O7637"/>
  <c r="O7636"/>
  <c r="O7635"/>
  <c r="O7634"/>
  <c r="O7633"/>
  <c r="O7632"/>
  <c r="O7631"/>
  <c r="O7630"/>
  <c r="O7629"/>
  <c r="O7628"/>
  <c r="O7627"/>
  <c r="O7626"/>
  <c r="O7625"/>
  <c r="O7624"/>
  <c r="O7623"/>
  <c r="O7622"/>
  <c r="O7621"/>
  <c r="O7620"/>
  <c r="O7619"/>
  <c r="O7618"/>
  <c r="O7617"/>
  <c r="O7616"/>
  <c r="O7615"/>
  <c r="O7614"/>
  <c r="O7613"/>
  <c r="O7612"/>
  <c r="O7611"/>
  <c r="O7610"/>
  <c r="O7609"/>
  <c r="O7608"/>
  <c r="O7607"/>
  <c r="O7606"/>
  <c r="O7605"/>
  <c r="O7604"/>
  <c r="O7603"/>
  <c r="O7602"/>
  <c r="O7601"/>
  <c r="O7600"/>
  <c r="O7599"/>
  <c r="O7598"/>
  <c r="O7597"/>
  <c r="O7596"/>
  <c r="O7595"/>
  <c r="O7594"/>
  <c r="O7593"/>
  <c r="O7592"/>
  <c r="O7591"/>
  <c r="O7590"/>
  <c r="O7589"/>
  <c r="O7588"/>
  <c r="O7587"/>
  <c r="O7586"/>
  <c r="O7585"/>
  <c r="O7584"/>
  <c r="O7583"/>
  <c r="O7582"/>
  <c r="O7581"/>
  <c r="O7580"/>
  <c r="O7579"/>
  <c r="O7578"/>
  <c r="O7577"/>
  <c r="O7576"/>
  <c r="O7575"/>
  <c r="O7574"/>
  <c r="O7573"/>
  <c r="O7572"/>
  <c r="O7571"/>
  <c r="O7570"/>
  <c r="O7569"/>
  <c r="O7568"/>
  <c r="O7567"/>
  <c r="O7566"/>
  <c r="O7565"/>
  <c r="O7564"/>
  <c r="O7563"/>
  <c r="O7562"/>
  <c r="O7561"/>
  <c r="O7560"/>
  <c r="O7559"/>
  <c r="O7558"/>
  <c r="O7557"/>
  <c r="O7556"/>
  <c r="O7555"/>
  <c r="O7554"/>
  <c r="O7553"/>
  <c r="O7552"/>
  <c r="O7551"/>
  <c r="O7550"/>
  <c r="O7549"/>
  <c r="O7548"/>
  <c r="O7547"/>
  <c r="O7546"/>
  <c r="O7545"/>
  <c r="O7544"/>
  <c r="O7543"/>
  <c r="O7542"/>
  <c r="O7541"/>
  <c r="O7540"/>
  <c r="O7539"/>
  <c r="O7538"/>
  <c r="O7537"/>
  <c r="O7536"/>
  <c r="O7535"/>
  <c r="O7534"/>
  <c r="O7533"/>
  <c r="O7532"/>
  <c r="O7531"/>
  <c r="O7530"/>
  <c r="O7529"/>
  <c r="O7528"/>
  <c r="O7527"/>
  <c r="O7526"/>
  <c r="O7525"/>
  <c r="O7524"/>
  <c r="O7523"/>
  <c r="O7522"/>
  <c r="O7521"/>
  <c r="O7520"/>
  <c r="O7519"/>
  <c r="O7518"/>
  <c r="O7517"/>
  <c r="O7516"/>
  <c r="O7515"/>
  <c r="O7514"/>
  <c r="O7513"/>
  <c r="O7512"/>
  <c r="O7511"/>
  <c r="O7510"/>
  <c r="O7509"/>
  <c r="O7508"/>
  <c r="O7507"/>
  <c r="O7506"/>
  <c r="O7505"/>
  <c r="O7504"/>
  <c r="O7503"/>
  <c r="O7502"/>
  <c r="O7501"/>
  <c r="O7500"/>
  <c r="O7499"/>
  <c r="O7498"/>
  <c r="O7497"/>
  <c r="O7496"/>
  <c r="O7495"/>
  <c r="O7494"/>
  <c r="O7493"/>
  <c r="O7492"/>
  <c r="O7491"/>
  <c r="O7490"/>
  <c r="O7489"/>
  <c r="O7488"/>
  <c r="O7487"/>
  <c r="O7486"/>
  <c r="O7485"/>
  <c r="O7484"/>
  <c r="O7483"/>
  <c r="O7482"/>
  <c r="O7481"/>
  <c r="O7480"/>
  <c r="O7479"/>
  <c r="O7478"/>
  <c r="O7477"/>
  <c r="O7476"/>
  <c r="O7475"/>
  <c r="O7474"/>
  <c r="O7473"/>
  <c r="O7472"/>
  <c r="O7471"/>
  <c r="O7470"/>
  <c r="O7469"/>
  <c r="O7468"/>
  <c r="O7467"/>
  <c r="O7466"/>
  <c r="O7465"/>
  <c r="O7464"/>
  <c r="O7463"/>
  <c r="O7462"/>
  <c r="O7461"/>
  <c r="O7460"/>
  <c r="O7459"/>
  <c r="O7458"/>
  <c r="O7457"/>
  <c r="O7456"/>
  <c r="O7455"/>
  <c r="O7454"/>
  <c r="O7453"/>
  <c r="O7452"/>
  <c r="O7451"/>
  <c r="O7450"/>
  <c r="O7449"/>
  <c r="O7448"/>
  <c r="O7447"/>
  <c r="O7446"/>
  <c r="O7445"/>
  <c r="O7444"/>
  <c r="O7443"/>
  <c r="O7442"/>
  <c r="O7441"/>
  <c r="O7440"/>
  <c r="O7439"/>
  <c r="O7438"/>
  <c r="O7437"/>
  <c r="O7436"/>
  <c r="O7435"/>
  <c r="O7434"/>
  <c r="O7433"/>
  <c r="O7432"/>
  <c r="O7431"/>
  <c r="O7430"/>
  <c r="O7429"/>
  <c r="O7428"/>
  <c r="O7427"/>
  <c r="O7426"/>
  <c r="O7425"/>
  <c r="O7424"/>
  <c r="O7423"/>
  <c r="O7422"/>
  <c r="O7421"/>
  <c r="O7420"/>
  <c r="O7419"/>
  <c r="O7418"/>
  <c r="O7417"/>
  <c r="O7416"/>
  <c r="O7415"/>
  <c r="O7414"/>
  <c r="O7413"/>
  <c r="O7412"/>
  <c r="O7411"/>
  <c r="O7410"/>
  <c r="O7409"/>
  <c r="O7408"/>
  <c r="O7407"/>
  <c r="O7406"/>
  <c r="O7405"/>
  <c r="O7404"/>
  <c r="O7403"/>
  <c r="O7402"/>
  <c r="O7401"/>
  <c r="O7400"/>
  <c r="O7399"/>
  <c r="O7398"/>
  <c r="O7397"/>
  <c r="O7396"/>
  <c r="O7395"/>
  <c r="O7394"/>
  <c r="O7393"/>
  <c r="O7392"/>
  <c r="O7391"/>
  <c r="O7390"/>
  <c r="O7389"/>
  <c r="O7388"/>
  <c r="O7387"/>
  <c r="O7386"/>
  <c r="O7385"/>
  <c r="O7384"/>
  <c r="O7383"/>
  <c r="O7382"/>
  <c r="O7381"/>
  <c r="O7380"/>
  <c r="O7379"/>
  <c r="O7378"/>
  <c r="O7377"/>
  <c r="O7376"/>
  <c r="O7375"/>
  <c r="O7374"/>
  <c r="O7373"/>
  <c r="O7372"/>
  <c r="O7371"/>
  <c r="O7370"/>
  <c r="O7369"/>
  <c r="O7368"/>
  <c r="O7367"/>
  <c r="O7366"/>
  <c r="O7365"/>
  <c r="O7364"/>
  <c r="O7363"/>
  <c r="O7362"/>
  <c r="O7361"/>
  <c r="O7360"/>
  <c r="O7359"/>
  <c r="O7358"/>
  <c r="O7357"/>
  <c r="O7356"/>
  <c r="O7355"/>
  <c r="O7354"/>
  <c r="O7353"/>
  <c r="O7352"/>
  <c r="O7351"/>
  <c r="O7350"/>
  <c r="O7349"/>
  <c r="O7348"/>
  <c r="O7347"/>
  <c r="O7346"/>
  <c r="O7345"/>
  <c r="O7344"/>
  <c r="O7343"/>
  <c r="O7342"/>
  <c r="O7341"/>
  <c r="O7340"/>
  <c r="O7339"/>
  <c r="O7338"/>
  <c r="O7337"/>
  <c r="O7336"/>
  <c r="O7335"/>
  <c r="O7334"/>
  <c r="O7333"/>
  <c r="O7332"/>
  <c r="O7331"/>
  <c r="O7330"/>
  <c r="O7329"/>
  <c r="O7328"/>
  <c r="O7327"/>
  <c r="O7326"/>
  <c r="O7325"/>
  <c r="O7324"/>
  <c r="O7323"/>
  <c r="O7322"/>
  <c r="O7321"/>
  <c r="O7320"/>
  <c r="O7319"/>
  <c r="O7318"/>
  <c r="O7317"/>
  <c r="O7316"/>
  <c r="O7315"/>
  <c r="O7314"/>
  <c r="O7313"/>
  <c r="O7312"/>
  <c r="O7311"/>
  <c r="O7310"/>
  <c r="O7309"/>
  <c r="O7308"/>
  <c r="O7307"/>
  <c r="O7306"/>
  <c r="O7305"/>
  <c r="O7304"/>
  <c r="O7303"/>
  <c r="O7302"/>
  <c r="O7301"/>
  <c r="O7300"/>
  <c r="O7299"/>
  <c r="O7298"/>
  <c r="O7297"/>
  <c r="O7296"/>
  <c r="O7295"/>
  <c r="O7294"/>
  <c r="O7293"/>
  <c r="O7292"/>
  <c r="O7291"/>
  <c r="O7290"/>
  <c r="O7289"/>
  <c r="O7288"/>
  <c r="O7287"/>
  <c r="O7286"/>
  <c r="O7285"/>
  <c r="O7284"/>
  <c r="O7283"/>
  <c r="O7282"/>
  <c r="O7281"/>
  <c r="O7280"/>
  <c r="O7279"/>
  <c r="O7278"/>
  <c r="O7277"/>
  <c r="O7276"/>
  <c r="O7275"/>
  <c r="O7274"/>
  <c r="O7273"/>
  <c r="O7272"/>
  <c r="O7271"/>
  <c r="O7270"/>
  <c r="O7269"/>
  <c r="O7268"/>
  <c r="O7267"/>
  <c r="O7266"/>
  <c r="O7265"/>
  <c r="O7264"/>
  <c r="O7263"/>
  <c r="O7262"/>
  <c r="O7261"/>
  <c r="O7260"/>
  <c r="O7259"/>
  <c r="O7258"/>
  <c r="O7257"/>
  <c r="O7256"/>
  <c r="O7255"/>
  <c r="O7254"/>
  <c r="O7253"/>
  <c r="O7252"/>
  <c r="O7251"/>
  <c r="O7250"/>
  <c r="O7249"/>
  <c r="O7248"/>
  <c r="O7247"/>
  <c r="O7246"/>
  <c r="O7245"/>
  <c r="O7244"/>
  <c r="O7243"/>
  <c r="O7242"/>
  <c r="O7241"/>
  <c r="O7240"/>
  <c r="O7239"/>
  <c r="O7238"/>
  <c r="O7237"/>
  <c r="O7236"/>
  <c r="O7235"/>
  <c r="O7234"/>
  <c r="O7233"/>
  <c r="O7232"/>
  <c r="O7231"/>
  <c r="O7230"/>
  <c r="O7229"/>
  <c r="O7228"/>
  <c r="O7227"/>
  <c r="O7226"/>
  <c r="O7225"/>
  <c r="O7224"/>
  <c r="O7223"/>
  <c r="O7222"/>
  <c r="O7221"/>
  <c r="O7220"/>
  <c r="O7219"/>
  <c r="O7218"/>
  <c r="O7217"/>
  <c r="O7216"/>
  <c r="O7215"/>
  <c r="O7214"/>
  <c r="O7213"/>
  <c r="O7212"/>
  <c r="O7211"/>
  <c r="O7210"/>
  <c r="O7209"/>
  <c r="O7208"/>
  <c r="O7207"/>
  <c r="O7206"/>
  <c r="O7205"/>
  <c r="O7204"/>
  <c r="O7203"/>
  <c r="O7202"/>
  <c r="O7201"/>
  <c r="O7200"/>
  <c r="O7199"/>
  <c r="O7198"/>
  <c r="O7197"/>
  <c r="O7196"/>
  <c r="O7195"/>
  <c r="O7194"/>
  <c r="O7193"/>
  <c r="O7192"/>
  <c r="O7191"/>
  <c r="O7190"/>
  <c r="O7189"/>
  <c r="O7188"/>
  <c r="O7187"/>
  <c r="O7186"/>
  <c r="O7185"/>
  <c r="O7184"/>
  <c r="O7183"/>
  <c r="O7182"/>
  <c r="O7181"/>
  <c r="O7180"/>
  <c r="O7179"/>
  <c r="O7178"/>
  <c r="O7177"/>
  <c r="O7176"/>
  <c r="O7175"/>
  <c r="O7174"/>
  <c r="O7173"/>
  <c r="O7172"/>
  <c r="O7171"/>
  <c r="O7170"/>
  <c r="O7169"/>
  <c r="O7168"/>
  <c r="O7167"/>
  <c r="O7166"/>
  <c r="O7165"/>
  <c r="O7164"/>
  <c r="O7163"/>
  <c r="O7162"/>
  <c r="O7161"/>
  <c r="O7160"/>
  <c r="O7159"/>
  <c r="O7158"/>
  <c r="O7157"/>
  <c r="O7156"/>
  <c r="O7155"/>
  <c r="O7154"/>
  <c r="O7153"/>
  <c r="O7152"/>
  <c r="O7151"/>
  <c r="O7150"/>
  <c r="O7149"/>
  <c r="O7148"/>
  <c r="O7147"/>
  <c r="O7146"/>
  <c r="O7145"/>
  <c r="O7144"/>
  <c r="O7143"/>
  <c r="O7142"/>
  <c r="O7141"/>
  <c r="O7140"/>
  <c r="O7139"/>
  <c r="O7138"/>
  <c r="O7137"/>
  <c r="O7136"/>
  <c r="O7135"/>
  <c r="O7134"/>
  <c r="O7133"/>
  <c r="O7132"/>
  <c r="O7131"/>
  <c r="O7130"/>
  <c r="O7129"/>
  <c r="O7128"/>
  <c r="O7127"/>
  <c r="O7126"/>
  <c r="O7125"/>
  <c r="O7124"/>
  <c r="O7123"/>
  <c r="O7122"/>
  <c r="O7121"/>
  <c r="O7120"/>
  <c r="O7119"/>
  <c r="O7118"/>
  <c r="O7117"/>
  <c r="O7116"/>
  <c r="O7115"/>
  <c r="O7114"/>
  <c r="O7113"/>
  <c r="O7112"/>
  <c r="O7111"/>
  <c r="O7110"/>
  <c r="O7109"/>
  <c r="O7108"/>
  <c r="O7107"/>
  <c r="O7106"/>
  <c r="O7105"/>
  <c r="O7104"/>
  <c r="O7103"/>
  <c r="O7102"/>
  <c r="O7101"/>
  <c r="O7100"/>
  <c r="O7099"/>
  <c r="O7098"/>
  <c r="O7097"/>
  <c r="O7096"/>
  <c r="O7095"/>
  <c r="O7094"/>
  <c r="O7093"/>
  <c r="O7092"/>
  <c r="O7091"/>
  <c r="O7090"/>
  <c r="O7089"/>
  <c r="O7088"/>
  <c r="O7087"/>
  <c r="O7086"/>
  <c r="O7085"/>
  <c r="O7084"/>
  <c r="O7083"/>
  <c r="O7082"/>
  <c r="O7081"/>
  <c r="O7080"/>
  <c r="O7079"/>
  <c r="O7078"/>
  <c r="O7077"/>
  <c r="O7076"/>
  <c r="O7075"/>
  <c r="O7074"/>
  <c r="O7073"/>
  <c r="O7072"/>
  <c r="O7071"/>
  <c r="O7070"/>
  <c r="O7069"/>
  <c r="O7068"/>
  <c r="O7067"/>
  <c r="O7066"/>
  <c r="O7065"/>
  <c r="O7064"/>
  <c r="O7063"/>
  <c r="O7062"/>
  <c r="O7061"/>
  <c r="O7060"/>
  <c r="O7059"/>
  <c r="O7058"/>
  <c r="O7057"/>
  <c r="O7056"/>
  <c r="O7055"/>
  <c r="O7054"/>
  <c r="O7053"/>
  <c r="O7052"/>
  <c r="O7051"/>
  <c r="O7050"/>
  <c r="O7049"/>
  <c r="O7048"/>
  <c r="O7047"/>
  <c r="O7046"/>
  <c r="O7045"/>
  <c r="O7044"/>
  <c r="O7043"/>
  <c r="O7042"/>
  <c r="O7041"/>
  <c r="O7040"/>
  <c r="O7039"/>
  <c r="O7038"/>
  <c r="O7037"/>
  <c r="O7036"/>
  <c r="O7035"/>
  <c r="O7034"/>
  <c r="O7033"/>
  <c r="O7032"/>
  <c r="O7031"/>
  <c r="O7030"/>
  <c r="O7029"/>
  <c r="O7028"/>
  <c r="O7027"/>
  <c r="O7026"/>
  <c r="O7025"/>
  <c r="O7024"/>
  <c r="O7023"/>
  <c r="O7022"/>
  <c r="O7021"/>
  <c r="O7020"/>
  <c r="O7019"/>
  <c r="O7018"/>
  <c r="O7017"/>
  <c r="O7016"/>
  <c r="O7015"/>
  <c r="O7014"/>
  <c r="O7013"/>
  <c r="O7012"/>
  <c r="O7011"/>
  <c r="O7010"/>
  <c r="O7009"/>
  <c r="O7008"/>
  <c r="O7007"/>
  <c r="O7006"/>
  <c r="O7005"/>
  <c r="O7004"/>
  <c r="O7003"/>
  <c r="O7002"/>
  <c r="O7001"/>
  <c r="O7000"/>
  <c r="O6999"/>
  <c r="O6998"/>
  <c r="O6997"/>
  <c r="O6996"/>
  <c r="O6995"/>
  <c r="O6994"/>
  <c r="O6993"/>
  <c r="O6992"/>
  <c r="O6991"/>
  <c r="O6990"/>
  <c r="O6989"/>
  <c r="O6988"/>
  <c r="O6987"/>
  <c r="O6986"/>
  <c r="O6985"/>
  <c r="O6984"/>
  <c r="O6983"/>
  <c r="O6982"/>
  <c r="O6981"/>
  <c r="O6980"/>
  <c r="O6979"/>
  <c r="O6978"/>
  <c r="O6977"/>
  <c r="O6976"/>
  <c r="O6975"/>
  <c r="O6974"/>
  <c r="O6973"/>
  <c r="O6972"/>
  <c r="O6971"/>
  <c r="O6970"/>
  <c r="O6969"/>
  <c r="O6968"/>
  <c r="O6967"/>
  <c r="O6966"/>
  <c r="O6965"/>
  <c r="O6964"/>
  <c r="O6963"/>
  <c r="O6962"/>
  <c r="O6961"/>
  <c r="O6960"/>
  <c r="O6959"/>
  <c r="O6958"/>
  <c r="O6957"/>
  <c r="O6956"/>
  <c r="O6955"/>
  <c r="O6954"/>
  <c r="O6953"/>
  <c r="O6952"/>
  <c r="O6951"/>
  <c r="O6950"/>
  <c r="O6949"/>
  <c r="O6948"/>
  <c r="O6947"/>
  <c r="O6946"/>
  <c r="O6945"/>
  <c r="O6944"/>
  <c r="O6943"/>
  <c r="O6942"/>
  <c r="O6941"/>
  <c r="O6940"/>
  <c r="O6939"/>
  <c r="O6938"/>
  <c r="O6937"/>
  <c r="O6936"/>
  <c r="O6935"/>
  <c r="O6934"/>
  <c r="O6933"/>
  <c r="O6932"/>
  <c r="O6931"/>
  <c r="O6930"/>
  <c r="O6929"/>
  <c r="O6928"/>
  <c r="O6927"/>
  <c r="O6926"/>
  <c r="O6925"/>
  <c r="O6924"/>
  <c r="O6923"/>
  <c r="O6922"/>
  <c r="O6921"/>
  <c r="O6920"/>
  <c r="O6919"/>
  <c r="O6918"/>
  <c r="O6917"/>
  <c r="O6916"/>
  <c r="O6915"/>
  <c r="O6914"/>
  <c r="O6913"/>
  <c r="O6912"/>
  <c r="O6911"/>
  <c r="O6910"/>
  <c r="O6909"/>
  <c r="O6908"/>
  <c r="O6907"/>
  <c r="O6906"/>
  <c r="O6905"/>
  <c r="O6904"/>
  <c r="O6903"/>
  <c r="O6902"/>
  <c r="O6901"/>
  <c r="O6900"/>
  <c r="O6899"/>
  <c r="O6898"/>
  <c r="O6897"/>
  <c r="O6896"/>
  <c r="O6895"/>
  <c r="O6894"/>
  <c r="O6893"/>
  <c r="O6892"/>
  <c r="O6891"/>
  <c r="O6890"/>
  <c r="O6889"/>
  <c r="O6888"/>
  <c r="O6887"/>
  <c r="O6886"/>
  <c r="O6885"/>
  <c r="O6884"/>
  <c r="O6883"/>
  <c r="O6882"/>
  <c r="O6881"/>
  <c r="O6880"/>
  <c r="O6879"/>
  <c r="O6878"/>
  <c r="O6877"/>
  <c r="O6876"/>
  <c r="O6875"/>
  <c r="O6874"/>
  <c r="O6873"/>
  <c r="O6872"/>
  <c r="O6871"/>
  <c r="O6870"/>
  <c r="O6869"/>
  <c r="O6868"/>
  <c r="O6867"/>
  <c r="O6866"/>
  <c r="O6865"/>
  <c r="O6864"/>
  <c r="O6863"/>
  <c r="O6862"/>
  <c r="O6861"/>
  <c r="O6860"/>
  <c r="O6859"/>
  <c r="O6858"/>
  <c r="O6857"/>
  <c r="O6856"/>
  <c r="O6855"/>
  <c r="O6854"/>
  <c r="O6853"/>
  <c r="O6852"/>
  <c r="O6851"/>
  <c r="O6850"/>
  <c r="O6849"/>
  <c r="O6848"/>
  <c r="O6847"/>
  <c r="O6846"/>
  <c r="O6845"/>
  <c r="O6844"/>
  <c r="O6843"/>
  <c r="O6842"/>
  <c r="O6841"/>
  <c r="O6840"/>
  <c r="O6839"/>
  <c r="O6838"/>
  <c r="O6837"/>
  <c r="O6836"/>
  <c r="O6835"/>
  <c r="O6834"/>
  <c r="O6833"/>
  <c r="O6832"/>
  <c r="O6831"/>
  <c r="O6830"/>
  <c r="O6829"/>
  <c r="O6828"/>
  <c r="O6827"/>
  <c r="O6826"/>
  <c r="O6825"/>
  <c r="O6824"/>
  <c r="O6823"/>
  <c r="O6822"/>
  <c r="O6821"/>
  <c r="O6820"/>
  <c r="O6819"/>
  <c r="O6818"/>
  <c r="O6817"/>
  <c r="O6816"/>
  <c r="O6815"/>
  <c r="O6814"/>
  <c r="O6813"/>
  <c r="O6812"/>
  <c r="O6811"/>
  <c r="O6810"/>
  <c r="O6809"/>
  <c r="O6808"/>
  <c r="O6807"/>
  <c r="O6806"/>
  <c r="O6805"/>
  <c r="O6804"/>
  <c r="O6803"/>
  <c r="O6802"/>
  <c r="O6801"/>
  <c r="O6800"/>
  <c r="O6799"/>
  <c r="O6798"/>
  <c r="O6797"/>
  <c r="O6796"/>
  <c r="O6795"/>
  <c r="O6794"/>
  <c r="O6793"/>
  <c r="O6792"/>
  <c r="O6791"/>
  <c r="O6790"/>
  <c r="O6789"/>
  <c r="O6788"/>
  <c r="O6787"/>
  <c r="O6786"/>
  <c r="O6785"/>
  <c r="O6784"/>
  <c r="O6783"/>
  <c r="O6782"/>
  <c r="O6781"/>
  <c r="O6780"/>
  <c r="O6779"/>
  <c r="O6778"/>
  <c r="O6777"/>
  <c r="O6776"/>
  <c r="O6775"/>
  <c r="O6774"/>
  <c r="O6773"/>
  <c r="O6772"/>
  <c r="O6771"/>
  <c r="O6770"/>
  <c r="O6769"/>
  <c r="O6768"/>
  <c r="O6767"/>
  <c r="O6766"/>
  <c r="O6765"/>
  <c r="O6764"/>
  <c r="O6763"/>
  <c r="O6762"/>
  <c r="O6761"/>
  <c r="O6760"/>
  <c r="O6759"/>
  <c r="O6758"/>
  <c r="O6757"/>
  <c r="O6756"/>
  <c r="O6755"/>
  <c r="O6754"/>
  <c r="O6753"/>
  <c r="O6752"/>
  <c r="O6751"/>
  <c r="O6750"/>
  <c r="O6749"/>
  <c r="O6748"/>
  <c r="O6747"/>
  <c r="O6746"/>
  <c r="O6745"/>
  <c r="O6744"/>
  <c r="O6743"/>
  <c r="O6742"/>
  <c r="O6741"/>
  <c r="O6740"/>
  <c r="O6739"/>
  <c r="O6738"/>
  <c r="O6737"/>
  <c r="O6736"/>
  <c r="O6735"/>
  <c r="O6734"/>
  <c r="O6733"/>
  <c r="O6732"/>
  <c r="O6731"/>
  <c r="O6730"/>
  <c r="O6729"/>
  <c r="O6728"/>
  <c r="O6727"/>
  <c r="O6726"/>
  <c r="O6725"/>
  <c r="O6724"/>
  <c r="O6723"/>
  <c r="O6722"/>
  <c r="O6721"/>
  <c r="O6720"/>
  <c r="O6719"/>
  <c r="O6718"/>
  <c r="O6717"/>
  <c r="O6716"/>
  <c r="O6715"/>
  <c r="O6714"/>
  <c r="O6713"/>
  <c r="O6712"/>
  <c r="O6711"/>
  <c r="O6710"/>
  <c r="O6709"/>
  <c r="O6708"/>
  <c r="O6707"/>
  <c r="O6706"/>
  <c r="O6705"/>
  <c r="O6704"/>
  <c r="O6703"/>
  <c r="O6702"/>
  <c r="O6701"/>
  <c r="O6700"/>
  <c r="O6699"/>
  <c r="O6698"/>
  <c r="O6697"/>
  <c r="O6696"/>
  <c r="O6695"/>
  <c r="O6694"/>
  <c r="O6693"/>
  <c r="O6692"/>
  <c r="O6691"/>
  <c r="O6690"/>
  <c r="O6689"/>
  <c r="O6688"/>
  <c r="O6687"/>
  <c r="O6686"/>
  <c r="O6685"/>
  <c r="O6684"/>
  <c r="O6683"/>
  <c r="O6682"/>
  <c r="O6681"/>
  <c r="O6680"/>
  <c r="O6679"/>
  <c r="O6678"/>
  <c r="O6677"/>
  <c r="O6676"/>
  <c r="O6675"/>
  <c r="O6674"/>
  <c r="O6673"/>
  <c r="O6672"/>
  <c r="O6671"/>
  <c r="O6670"/>
  <c r="O6669"/>
  <c r="O6668"/>
  <c r="O6667"/>
  <c r="O6666"/>
  <c r="O6665"/>
  <c r="O6664"/>
  <c r="O6663"/>
  <c r="O6662"/>
  <c r="O6661"/>
  <c r="O6660"/>
  <c r="O6659"/>
  <c r="O6658"/>
  <c r="O6657"/>
  <c r="O6656"/>
  <c r="O6655"/>
  <c r="O6654"/>
  <c r="O6653"/>
  <c r="O6652"/>
  <c r="O6651"/>
  <c r="O6650"/>
  <c r="O6649"/>
  <c r="O6648"/>
  <c r="O6647"/>
  <c r="O6646"/>
  <c r="O6645"/>
  <c r="O6644"/>
  <c r="O6643"/>
  <c r="O6642"/>
  <c r="O6641"/>
  <c r="O6640"/>
  <c r="O6639"/>
  <c r="O6638"/>
  <c r="O6637"/>
  <c r="O6636"/>
  <c r="O6635"/>
  <c r="O6634"/>
  <c r="O6633"/>
  <c r="O6632"/>
  <c r="O6631"/>
  <c r="O6630"/>
  <c r="O6629"/>
  <c r="O6628"/>
  <c r="O6627"/>
  <c r="O6626"/>
  <c r="O6625"/>
  <c r="O6624"/>
  <c r="O6623"/>
  <c r="O6622"/>
  <c r="O6621"/>
  <c r="O6620"/>
  <c r="O6619"/>
  <c r="O6618"/>
  <c r="O6617"/>
  <c r="O6616"/>
  <c r="O6615"/>
  <c r="O6614"/>
  <c r="O6613"/>
  <c r="O6612"/>
  <c r="O6611"/>
  <c r="O6610"/>
  <c r="O6609"/>
  <c r="O6608"/>
  <c r="O6607"/>
  <c r="O6606"/>
  <c r="O6605"/>
  <c r="O6604"/>
  <c r="O6603"/>
  <c r="O6602"/>
  <c r="O6601"/>
  <c r="O6600"/>
  <c r="O6599"/>
  <c r="O6598"/>
  <c r="O6597"/>
  <c r="O6596"/>
  <c r="O6595"/>
  <c r="O6594"/>
  <c r="O6593"/>
  <c r="O6592"/>
  <c r="O6591"/>
  <c r="O6590"/>
  <c r="O6589"/>
  <c r="O6588"/>
  <c r="O6587"/>
  <c r="O6586"/>
  <c r="O6585"/>
  <c r="O6584"/>
  <c r="O6583"/>
  <c r="O6582"/>
  <c r="O6581"/>
  <c r="O6580"/>
  <c r="O6579"/>
  <c r="O6578"/>
  <c r="O6577"/>
  <c r="O6576"/>
  <c r="O6575"/>
  <c r="O6574"/>
  <c r="O6573"/>
  <c r="O6572"/>
  <c r="O6571"/>
  <c r="O6570"/>
  <c r="O6569"/>
  <c r="O6568"/>
  <c r="O6567"/>
  <c r="O6566"/>
  <c r="O6565"/>
  <c r="O6564"/>
  <c r="O6563"/>
  <c r="O6562"/>
  <c r="O6561"/>
  <c r="O6560"/>
  <c r="O6559"/>
  <c r="O6558"/>
  <c r="O6557"/>
  <c r="O6556"/>
  <c r="O6555"/>
  <c r="O6554"/>
  <c r="O6553"/>
  <c r="O6552"/>
  <c r="O6551"/>
  <c r="O6550"/>
  <c r="O6549"/>
  <c r="O6548"/>
  <c r="O6547"/>
  <c r="O6546"/>
  <c r="O6545"/>
  <c r="O6544"/>
  <c r="O6543"/>
  <c r="O6542"/>
  <c r="O6541"/>
  <c r="O6540"/>
  <c r="O6539"/>
  <c r="O6538"/>
  <c r="O6537"/>
  <c r="O6536"/>
  <c r="O6535"/>
  <c r="O6534"/>
  <c r="O6533"/>
  <c r="O6532"/>
  <c r="O6531"/>
  <c r="O6530"/>
  <c r="O6529"/>
  <c r="O6528"/>
  <c r="O6527"/>
  <c r="O6526"/>
  <c r="O6525"/>
  <c r="O6524"/>
  <c r="O6523"/>
  <c r="O6522"/>
  <c r="O6521"/>
  <c r="O6520"/>
  <c r="O6519"/>
  <c r="O6518"/>
  <c r="O6517"/>
  <c r="O6516"/>
  <c r="O6515"/>
  <c r="O6514"/>
  <c r="O6513"/>
  <c r="O6512"/>
  <c r="O6511"/>
  <c r="O6510"/>
  <c r="O6509"/>
  <c r="O6508"/>
  <c r="O6507"/>
  <c r="O6506"/>
  <c r="O6505"/>
  <c r="O6504"/>
  <c r="O6503"/>
  <c r="O6502"/>
  <c r="O6501"/>
  <c r="O6500"/>
  <c r="O6499"/>
  <c r="O6498"/>
  <c r="O6497"/>
  <c r="O6496"/>
  <c r="O6495"/>
  <c r="O6494"/>
  <c r="O6493"/>
  <c r="O6492"/>
  <c r="O6491"/>
  <c r="O6490"/>
  <c r="O6489"/>
  <c r="O6488"/>
  <c r="O6487"/>
  <c r="O6486"/>
  <c r="O6485"/>
  <c r="O6484"/>
  <c r="O6483"/>
  <c r="O6482"/>
  <c r="O6481"/>
  <c r="O6480"/>
  <c r="O6479"/>
  <c r="O6478"/>
  <c r="O6477"/>
  <c r="O6476"/>
  <c r="O6475"/>
  <c r="O6474"/>
  <c r="O6473"/>
  <c r="O6472"/>
  <c r="O6471"/>
  <c r="O6470"/>
  <c r="O6469"/>
  <c r="O6468"/>
  <c r="O6467"/>
  <c r="O6466"/>
  <c r="O6465"/>
  <c r="O6464"/>
  <c r="O6463"/>
  <c r="O6462"/>
  <c r="O6461"/>
  <c r="O6460"/>
  <c r="O6459"/>
  <c r="O6458"/>
  <c r="O6457"/>
  <c r="O6456"/>
  <c r="O6455"/>
  <c r="O6454"/>
  <c r="O6453"/>
  <c r="O6452"/>
  <c r="O6451"/>
  <c r="O6450"/>
  <c r="O6449"/>
  <c r="O6448"/>
  <c r="O6447"/>
  <c r="O6446"/>
  <c r="O6445"/>
  <c r="O6444"/>
  <c r="O6443"/>
  <c r="O6442"/>
  <c r="O6441"/>
  <c r="O6440"/>
  <c r="O6439"/>
  <c r="O6438"/>
  <c r="O6437"/>
  <c r="O6436"/>
  <c r="O6435"/>
  <c r="O6434"/>
  <c r="O6433"/>
  <c r="O6432"/>
  <c r="O6431"/>
  <c r="O6430"/>
  <c r="O6429"/>
  <c r="O6428"/>
  <c r="O6427"/>
  <c r="O6426"/>
  <c r="O6425"/>
  <c r="O6424"/>
  <c r="O6423"/>
  <c r="O6422"/>
  <c r="O6421"/>
  <c r="O6420"/>
  <c r="O6419"/>
  <c r="O6418"/>
  <c r="O6417"/>
  <c r="O6416"/>
  <c r="O6415"/>
  <c r="O6414"/>
  <c r="O6413"/>
  <c r="O6412"/>
  <c r="O6411"/>
  <c r="O6410"/>
  <c r="O6409"/>
  <c r="O6408"/>
  <c r="O6407"/>
  <c r="O6406"/>
  <c r="O6405"/>
  <c r="O6404"/>
  <c r="O6403"/>
  <c r="O6402"/>
  <c r="O6401"/>
  <c r="O6400"/>
  <c r="O6399"/>
  <c r="O6398"/>
  <c r="O6397"/>
  <c r="O6396"/>
  <c r="O6395"/>
  <c r="O6394"/>
  <c r="O6393"/>
  <c r="O6392"/>
  <c r="O6391"/>
  <c r="O6390"/>
  <c r="O6389"/>
  <c r="O6388"/>
  <c r="O6387"/>
  <c r="O6386"/>
  <c r="O6385"/>
  <c r="O6384"/>
  <c r="O6383"/>
  <c r="O6382"/>
  <c r="O6381"/>
  <c r="O6380"/>
  <c r="O6379"/>
  <c r="O6378"/>
  <c r="O6377"/>
  <c r="O6376"/>
  <c r="O6375"/>
  <c r="O6374"/>
  <c r="O6373"/>
  <c r="O6372"/>
  <c r="O6371"/>
  <c r="O6370"/>
  <c r="O6369"/>
  <c r="O6368"/>
  <c r="O6367"/>
  <c r="O6366"/>
  <c r="O6365"/>
  <c r="O6364"/>
  <c r="O6363"/>
  <c r="O6362"/>
  <c r="O6361"/>
  <c r="O6360"/>
  <c r="O6359"/>
  <c r="O6358"/>
  <c r="O6357"/>
  <c r="O6356"/>
  <c r="O6355"/>
  <c r="O6354"/>
  <c r="O6353"/>
  <c r="O6352"/>
  <c r="O6351"/>
  <c r="O6350"/>
  <c r="O6349"/>
  <c r="O6348"/>
  <c r="O6347"/>
  <c r="O6346"/>
  <c r="O6345"/>
  <c r="O6344"/>
  <c r="O6343"/>
  <c r="O6342"/>
  <c r="O6341"/>
  <c r="O6340"/>
  <c r="O6339"/>
  <c r="O6338"/>
  <c r="O6337"/>
  <c r="O6336"/>
  <c r="O6335"/>
  <c r="O6334"/>
  <c r="O6333"/>
  <c r="O6332"/>
  <c r="O6331"/>
  <c r="O6330"/>
  <c r="O6329"/>
  <c r="O6328"/>
  <c r="O6327"/>
  <c r="O6326"/>
  <c r="O6325"/>
  <c r="O6324"/>
  <c r="O6323"/>
  <c r="O6322"/>
  <c r="O6321"/>
  <c r="O6320"/>
  <c r="O6319"/>
  <c r="O6318"/>
  <c r="O6317"/>
  <c r="O6316"/>
  <c r="O6315"/>
  <c r="O6314"/>
  <c r="O6313"/>
  <c r="O6312"/>
  <c r="O6311"/>
  <c r="O6310"/>
  <c r="O6309"/>
  <c r="O6308"/>
  <c r="O6307"/>
  <c r="O6306"/>
  <c r="O6305"/>
  <c r="O6304"/>
  <c r="O6303"/>
  <c r="O6302"/>
  <c r="O6301"/>
  <c r="O6300"/>
  <c r="O6299"/>
  <c r="O6298"/>
  <c r="O6297"/>
  <c r="O6296"/>
  <c r="O6295"/>
  <c r="O6294"/>
  <c r="O6293"/>
  <c r="O6292"/>
  <c r="O6291"/>
  <c r="O6290"/>
  <c r="O6289"/>
  <c r="O6288"/>
  <c r="O6287"/>
  <c r="O6286"/>
  <c r="O6285"/>
  <c r="O6284"/>
  <c r="O6283"/>
  <c r="O6282"/>
  <c r="O6281"/>
  <c r="O6280"/>
  <c r="O6279"/>
  <c r="O6278"/>
  <c r="O6277"/>
  <c r="O6276"/>
  <c r="O6275"/>
  <c r="O6274"/>
  <c r="O6273"/>
  <c r="O6272"/>
  <c r="O6271"/>
  <c r="O6270"/>
  <c r="O6269"/>
  <c r="O6268"/>
  <c r="O6267"/>
  <c r="O6266"/>
  <c r="O6265"/>
  <c r="O6264"/>
  <c r="O6263"/>
  <c r="O6262"/>
  <c r="O6261"/>
  <c r="O6260"/>
  <c r="O6259"/>
  <c r="O6258"/>
  <c r="O6257"/>
  <c r="O6256"/>
  <c r="O6255"/>
  <c r="O6254"/>
  <c r="O6253"/>
  <c r="O6252"/>
  <c r="O6251"/>
  <c r="O6250"/>
  <c r="O6249"/>
  <c r="O6248"/>
  <c r="O6247"/>
  <c r="O6246"/>
  <c r="O6245"/>
  <c r="O6244"/>
  <c r="O6243"/>
  <c r="O6242"/>
  <c r="O6241"/>
  <c r="O6240"/>
  <c r="O6239"/>
  <c r="O6238"/>
  <c r="O6237"/>
  <c r="O6236"/>
  <c r="O6235"/>
  <c r="O6234"/>
  <c r="O6233"/>
  <c r="O6232"/>
  <c r="O6231"/>
  <c r="O6230"/>
  <c r="O6229"/>
  <c r="O6228"/>
  <c r="O6227"/>
  <c r="O6226"/>
  <c r="O6225"/>
  <c r="O6224"/>
  <c r="O6223"/>
  <c r="O6222"/>
  <c r="O6221"/>
  <c r="O6220"/>
  <c r="O6219"/>
  <c r="O6218"/>
  <c r="O6217"/>
  <c r="O6216"/>
  <c r="O6215"/>
  <c r="O6214"/>
  <c r="O6213"/>
  <c r="O6212"/>
  <c r="O6211"/>
  <c r="O6210"/>
  <c r="O6209"/>
  <c r="O6208"/>
  <c r="O6207"/>
  <c r="O6206"/>
  <c r="O6205"/>
  <c r="O6204"/>
  <c r="O6203"/>
  <c r="O6202"/>
  <c r="O6201"/>
  <c r="O6200"/>
  <c r="O6199"/>
  <c r="O6198"/>
  <c r="O6197"/>
  <c r="O6196"/>
  <c r="O6195"/>
  <c r="O6194"/>
  <c r="O6193"/>
  <c r="O6192"/>
  <c r="O6191"/>
  <c r="O6190"/>
  <c r="O6189"/>
  <c r="O6188"/>
  <c r="O6187"/>
  <c r="O6186"/>
  <c r="O6185"/>
  <c r="O6184"/>
  <c r="O6183"/>
  <c r="O6182"/>
  <c r="O6181"/>
  <c r="O6180"/>
  <c r="O6179"/>
  <c r="O6178"/>
  <c r="O6177"/>
  <c r="O6176"/>
  <c r="O6175"/>
  <c r="O6174"/>
  <c r="O6173"/>
  <c r="O6172"/>
  <c r="O6171"/>
  <c r="O6170"/>
  <c r="O6169"/>
  <c r="O6168"/>
  <c r="O6167"/>
  <c r="O6166"/>
  <c r="O6165"/>
  <c r="O6164"/>
  <c r="O6163"/>
  <c r="O6162"/>
  <c r="O6161"/>
  <c r="O6160"/>
  <c r="O6159"/>
  <c r="O6158"/>
  <c r="O6157"/>
  <c r="O6156"/>
  <c r="O6155"/>
  <c r="O6154"/>
  <c r="O6153"/>
  <c r="O6152"/>
  <c r="O6151"/>
  <c r="O6150"/>
  <c r="O6149"/>
  <c r="O6148"/>
  <c r="O6147"/>
  <c r="O6146"/>
  <c r="O6145"/>
  <c r="O6144"/>
  <c r="O6143"/>
  <c r="O6142"/>
  <c r="O6141"/>
  <c r="O6140"/>
  <c r="O6139"/>
  <c r="O6138"/>
  <c r="O6137"/>
  <c r="O6136"/>
  <c r="O6135"/>
  <c r="O6134"/>
  <c r="O6133"/>
  <c r="O6132"/>
  <c r="O6131"/>
  <c r="O6130"/>
  <c r="O6129"/>
  <c r="O6128"/>
  <c r="O6127"/>
  <c r="O6126"/>
  <c r="O6125"/>
  <c r="O6124"/>
  <c r="O6123"/>
  <c r="O6122"/>
  <c r="O6121"/>
  <c r="O6120"/>
  <c r="O6119"/>
  <c r="O6118"/>
  <c r="O6117"/>
  <c r="O6116"/>
  <c r="O6115"/>
  <c r="O6114"/>
  <c r="O6113"/>
  <c r="O6112"/>
  <c r="O6111"/>
  <c r="O6110"/>
  <c r="O6109"/>
  <c r="O6108"/>
  <c r="O6107"/>
  <c r="O6106"/>
  <c r="O6105"/>
  <c r="O6104"/>
  <c r="O6103"/>
  <c r="O6102"/>
  <c r="O6101"/>
  <c r="O6100"/>
  <c r="O6099"/>
  <c r="O6098"/>
  <c r="O6097"/>
  <c r="O6096"/>
  <c r="O6095"/>
  <c r="O6094"/>
  <c r="O6093"/>
  <c r="O6092"/>
  <c r="O6091"/>
  <c r="O6090"/>
  <c r="O6089"/>
  <c r="O6088"/>
  <c r="O6087"/>
  <c r="O6086"/>
  <c r="O6085"/>
  <c r="O6084"/>
  <c r="O6083"/>
  <c r="O6082"/>
  <c r="O6081"/>
  <c r="O6080"/>
  <c r="O6079"/>
  <c r="O6078"/>
  <c r="O6077"/>
  <c r="O6076"/>
  <c r="O6075"/>
  <c r="O6074"/>
  <c r="O6073"/>
  <c r="O6072"/>
  <c r="O6071"/>
  <c r="O6070"/>
  <c r="O6069"/>
  <c r="O6068"/>
  <c r="O6067"/>
  <c r="O6066"/>
  <c r="O6065"/>
  <c r="O6064"/>
  <c r="O6063"/>
  <c r="O6062"/>
  <c r="O6061"/>
  <c r="O6060"/>
  <c r="O6059"/>
  <c r="O6058"/>
  <c r="O6057"/>
  <c r="O6056"/>
  <c r="O6055"/>
  <c r="O6054"/>
  <c r="O6053"/>
  <c r="O6052"/>
  <c r="O6051"/>
  <c r="O6050"/>
  <c r="O6049"/>
  <c r="O6048"/>
  <c r="O6047"/>
  <c r="O6046"/>
  <c r="O6045"/>
  <c r="O6044"/>
  <c r="O6043"/>
  <c r="O6042"/>
  <c r="O6041"/>
  <c r="O6040"/>
  <c r="O6039"/>
  <c r="O6038"/>
  <c r="O6037"/>
  <c r="O6036"/>
  <c r="O6035"/>
  <c r="O6034"/>
  <c r="O6033"/>
  <c r="O6032"/>
  <c r="O6031"/>
  <c r="O6030"/>
  <c r="O6029"/>
  <c r="O6028"/>
  <c r="O6027"/>
  <c r="O6026"/>
  <c r="O6025"/>
  <c r="O6024"/>
  <c r="O6023"/>
  <c r="O6022"/>
  <c r="O6021"/>
  <c r="O6020"/>
  <c r="O6019"/>
  <c r="O6018"/>
  <c r="O6017"/>
  <c r="O6016"/>
  <c r="O6015"/>
  <c r="O6014"/>
  <c r="O6013"/>
  <c r="O6012"/>
  <c r="O6011"/>
  <c r="O6010"/>
  <c r="O6009"/>
  <c r="O6008"/>
  <c r="O6007"/>
  <c r="O6006"/>
  <c r="O6005"/>
  <c r="O6004"/>
  <c r="O6003"/>
  <c r="O6002"/>
  <c r="O6001"/>
  <c r="O6000"/>
  <c r="O5999"/>
  <c r="O5998"/>
  <c r="O5997"/>
  <c r="O5996"/>
  <c r="O5995"/>
  <c r="O5994"/>
  <c r="O5993"/>
  <c r="O5992"/>
  <c r="O5991"/>
  <c r="O5990"/>
  <c r="O5989"/>
  <c r="O5988"/>
  <c r="O5987"/>
  <c r="O5986"/>
  <c r="O5985"/>
  <c r="O5984"/>
  <c r="O5983"/>
  <c r="O5982"/>
  <c r="O5981"/>
  <c r="O5980"/>
  <c r="O5979"/>
  <c r="O5978"/>
  <c r="O5977"/>
  <c r="O5976"/>
  <c r="O5975"/>
  <c r="O5974"/>
  <c r="O5973"/>
  <c r="O5972"/>
  <c r="O5971"/>
  <c r="O5970"/>
  <c r="O5969"/>
  <c r="O5968"/>
  <c r="O5967"/>
  <c r="O5966"/>
  <c r="O5965"/>
  <c r="O5964"/>
  <c r="O5963"/>
  <c r="O5962"/>
  <c r="O5961"/>
  <c r="O5960"/>
  <c r="O5959"/>
  <c r="O5958"/>
  <c r="O5957"/>
  <c r="O5956"/>
  <c r="O5955"/>
  <c r="O5954"/>
  <c r="O5953"/>
  <c r="O5952"/>
  <c r="O5951"/>
  <c r="O5950"/>
  <c r="O5949"/>
  <c r="O5948"/>
  <c r="O5947"/>
  <c r="O5946"/>
  <c r="O5945"/>
  <c r="O5944"/>
  <c r="O5943"/>
  <c r="O5942"/>
  <c r="O5941"/>
  <c r="O5940"/>
  <c r="O5939"/>
  <c r="O5938"/>
  <c r="O5937"/>
  <c r="O5936"/>
  <c r="O5935"/>
  <c r="O5934"/>
  <c r="O5933"/>
  <c r="O5932"/>
  <c r="O5931"/>
  <c r="O5930"/>
  <c r="O5929"/>
  <c r="O5928"/>
  <c r="O5927"/>
  <c r="O5926"/>
  <c r="O5925"/>
  <c r="O5924"/>
  <c r="O5923"/>
  <c r="O5922"/>
  <c r="O5921"/>
  <c r="O5920"/>
  <c r="O5919"/>
  <c r="O5918"/>
  <c r="O5917"/>
  <c r="O5916"/>
  <c r="O5915"/>
  <c r="O5914"/>
  <c r="O5913"/>
  <c r="O5912"/>
  <c r="O5911"/>
  <c r="O5910"/>
  <c r="O5909"/>
  <c r="O5908"/>
  <c r="O5907"/>
  <c r="O5906"/>
  <c r="O5905"/>
  <c r="O5904"/>
  <c r="O5903"/>
  <c r="O5902"/>
  <c r="O5901"/>
  <c r="O5900"/>
  <c r="O5899"/>
  <c r="O5898"/>
  <c r="O5897"/>
  <c r="O5896"/>
  <c r="O5895"/>
  <c r="O5894"/>
  <c r="O5893"/>
  <c r="O5892"/>
  <c r="O5891"/>
  <c r="O5890"/>
  <c r="O5889"/>
  <c r="O5888"/>
  <c r="O5887"/>
  <c r="O5886"/>
  <c r="O5885"/>
  <c r="O5884"/>
  <c r="O5883"/>
  <c r="O5882"/>
  <c r="O5881"/>
  <c r="O5880"/>
  <c r="O5879"/>
  <c r="O5878"/>
  <c r="O5877"/>
  <c r="O5876"/>
  <c r="O5875"/>
  <c r="O5874"/>
  <c r="O5873"/>
  <c r="O5872"/>
  <c r="O5871"/>
  <c r="O5870"/>
  <c r="O5869"/>
  <c r="O5868"/>
  <c r="O5867"/>
  <c r="O5866"/>
  <c r="O5865"/>
  <c r="O5864"/>
  <c r="O5863"/>
  <c r="O5862"/>
  <c r="O5861"/>
  <c r="O5860"/>
  <c r="O5859"/>
  <c r="O5858"/>
  <c r="O5857"/>
  <c r="O5856"/>
  <c r="O5855"/>
  <c r="O5854"/>
  <c r="O5853"/>
  <c r="O5852"/>
  <c r="O5851"/>
  <c r="O5850"/>
  <c r="O5849"/>
  <c r="O5848"/>
  <c r="O5847"/>
  <c r="O5846"/>
  <c r="O5845"/>
  <c r="O5844"/>
  <c r="O5843"/>
  <c r="O5842"/>
  <c r="O5841"/>
  <c r="O5840"/>
  <c r="O5839"/>
  <c r="O5838"/>
  <c r="O5837"/>
  <c r="O5836"/>
  <c r="O5835"/>
  <c r="O5834"/>
  <c r="O5833"/>
  <c r="O5832"/>
  <c r="O5831"/>
  <c r="O5830"/>
  <c r="O5829"/>
  <c r="O5828"/>
  <c r="O5827"/>
  <c r="O5826"/>
  <c r="O5825"/>
  <c r="O5824"/>
  <c r="O5823"/>
  <c r="O5822"/>
  <c r="O5821"/>
  <c r="O5820"/>
  <c r="O5819"/>
  <c r="O5818"/>
  <c r="O5817"/>
  <c r="O5816"/>
  <c r="O5815"/>
  <c r="O5814"/>
  <c r="O5813"/>
  <c r="O5812"/>
  <c r="O5811"/>
  <c r="O5810"/>
  <c r="O5809"/>
  <c r="O5808"/>
  <c r="O5807"/>
  <c r="O5806"/>
  <c r="O5805"/>
  <c r="O5804"/>
  <c r="O5803"/>
  <c r="O5802"/>
  <c r="O5801"/>
  <c r="O5800"/>
  <c r="O5799"/>
  <c r="O5798"/>
  <c r="O5797"/>
  <c r="O5796"/>
  <c r="O5795"/>
  <c r="O5794"/>
  <c r="O5793"/>
  <c r="O5792"/>
  <c r="O5791"/>
  <c r="O5790"/>
  <c r="O5789"/>
  <c r="O5788"/>
  <c r="O5787"/>
  <c r="O5786"/>
  <c r="O5785"/>
  <c r="O5784"/>
  <c r="O5783"/>
  <c r="O5782"/>
  <c r="O5781"/>
  <c r="O5780"/>
  <c r="O5779"/>
  <c r="O5778"/>
  <c r="O5777"/>
  <c r="O5776"/>
  <c r="O5775"/>
  <c r="O5774"/>
  <c r="O5773"/>
  <c r="O5772"/>
  <c r="O5771"/>
  <c r="O5770"/>
  <c r="O5769"/>
  <c r="O5768"/>
  <c r="O5767"/>
  <c r="O5766"/>
  <c r="O5765"/>
  <c r="O5764"/>
  <c r="O5763"/>
  <c r="O5762"/>
  <c r="O5761"/>
  <c r="O5760"/>
  <c r="O5759"/>
  <c r="O5758"/>
  <c r="O5757"/>
  <c r="O5756"/>
  <c r="O5755"/>
  <c r="O5754"/>
  <c r="O5753"/>
  <c r="O5752"/>
  <c r="O5751"/>
  <c r="O5750"/>
  <c r="O5749"/>
  <c r="O5748"/>
  <c r="O5747"/>
  <c r="O5746"/>
  <c r="O5745"/>
  <c r="O5744"/>
  <c r="O5743"/>
  <c r="O5742"/>
  <c r="O5741"/>
  <c r="O5740"/>
  <c r="O5739"/>
  <c r="O5738"/>
  <c r="O5737"/>
  <c r="O5736"/>
  <c r="O5735"/>
  <c r="O5734"/>
  <c r="O5733"/>
  <c r="O5732"/>
  <c r="O5731"/>
  <c r="O5730"/>
  <c r="O5729"/>
  <c r="O5728"/>
  <c r="O5727"/>
  <c r="O5726"/>
  <c r="O5725"/>
  <c r="O5724"/>
  <c r="O5723"/>
  <c r="O5722"/>
  <c r="O5721"/>
  <c r="O5720"/>
  <c r="O5719"/>
  <c r="O5718"/>
  <c r="O5717"/>
  <c r="O5716"/>
  <c r="O5715"/>
  <c r="O5714"/>
  <c r="O5713"/>
  <c r="O5712"/>
  <c r="O5711"/>
  <c r="O5710"/>
  <c r="O5709"/>
  <c r="O5708"/>
  <c r="O5707"/>
  <c r="O5706"/>
  <c r="O5705"/>
  <c r="O5704"/>
  <c r="O5703"/>
  <c r="O5702"/>
  <c r="O5701"/>
  <c r="O5700"/>
  <c r="O5699"/>
  <c r="O5698"/>
  <c r="O5697"/>
  <c r="O5696"/>
  <c r="O5695"/>
  <c r="O5694"/>
  <c r="O5693"/>
  <c r="O5692"/>
  <c r="O5691"/>
  <c r="O5690"/>
  <c r="O5689"/>
  <c r="O5688"/>
  <c r="O5687"/>
  <c r="O5686"/>
  <c r="O5685"/>
  <c r="O5684"/>
  <c r="O5683"/>
  <c r="O5682"/>
  <c r="O5681"/>
  <c r="O5680"/>
  <c r="O5679"/>
  <c r="O5678"/>
  <c r="O5677"/>
  <c r="O5676"/>
  <c r="O5675"/>
  <c r="O5674"/>
  <c r="O5673"/>
  <c r="O5672"/>
  <c r="O5671"/>
  <c r="O5670"/>
  <c r="O5669"/>
  <c r="O5668"/>
  <c r="O5667"/>
  <c r="O5666"/>
  <c r="O5665"/>
  <c r="O5664"/>
  <c r="O5663"/>
  <c r="O5662"/>
  <c r="O5661"/>
  <c r="O5660"/>
  <c r="O5659"/>
  <c r="O5658"/>
  <c r="O5657"/>
  <c r="O5656"/>
  <c r="O5655"/>
  <c r="O5654"/>
  <c r="O5653"/>
  <c r="O5652"/>
  <c r="O5651"/>
  <c r="O5650"/>
  <c r="O5649"/>
  <c r="O5648"/>
  <c r="O5647"/>
  <c r="O5646"/>
  <c r="O5645"/>
  <c r="O5644"/>
  <c r="O5643"/>
  <c r="O5642"/>
  <c r="O5641"/>
  <c r="O5640"/>
  <c r="O5639"/>
  <c r="O5638"/>
  <c r="O5637"/>
  <c r="O5636"/>
  <c r="O5635"/>
  <c r="O5634"/>
  <c r="O5633"/>
  <c r="O5632"/>
  <c r="O5631"/>
  <c r="O5630"/>
  <c r="O5629"/>
  <c r="O5628"/>
  <c r="O5627"/>
  <c r="O5626"/>
  <c r="O5625"/>
  <c r="O5624"/>
  <c r="O5623"/>
  <c r="O5622"/>
  <c r="O5621"/>
  <c r="O5620"/>
  <c r="O5619"/>
  <c r="O5618"/>
  <c r="O5617"/>
  <c r="O5616"/>
  <c r="O5615"/>
  <c r="O5614"/>
  <c r="O5613"/>
  <c r="O5612"/>
  <c r="O5611"/>
  <c r="O5610"/>
  <c r="O5609"/>
  <c r="O5608"/>
  <c r="O5607"/>
  <c r="O5606"/>
  <c r="O5605"/>
  <c r="O5604"/>
  <c r="O5603"/>
  <c r="O5602"/>
  <c r="O5601"/>
  <c r="O5600"/>
  <c r="O5599"/>
  <c r="O5598"/>
  <c r="O5597"/>
  <c r="O5596"/>
  <c r="O5595"/>
  <c r="O5594"/>
  <c r="O5593"/>
  <c r="O5592"/>
  <c r="O5591"/>
  <c r="O5590"/>
  <c r="O5589"/>
  <c r="O5588"/>
  <c r="O5587"/>
  <c r="O5586"/>
  <c r="O5585"/>
  <c r="O5584"/>
  <c r="O5583"/>
  <c r="O5582"/>
  <c r="O5581"/>
  <c r="O5580"/>
  <c r="O5579"/>
  <c r="O5578"/>
  <c r="O5577"/>
  <c r="O5576"/>
  <c r="O5575"/>
  <c r="O5574"/>
  <c r="O5573"/>
  <c r="O5572"/>
  <c r="O5571"/>
  <c r="O5570"/>
  <c r="O5569"/>
  <c r="O5568"/>
  <c r="O5567"/>
  <c r="O5566"/>
  <c r="O5565"/>
  <c r="O5564"/>
  <c r="O5563"/>
  <c r="O5562"/>
  <c r="O5561"/>
  <c r="O5560"/>
  <c r="O5559"/>
  <c r="O5558"/>
  <c r="O5557"/>
  <c r="O5556"/>
  <c r="O5555"/>
  <c r="O5554"/>
  <c r="O5553"/>
  <c r="O5552"/>
  <c r="O5551"/>
  <c r="O5550"/>
  <c r="O5549"/>
  <c r="O5548"/>
  <c r="O5547"/>
  <c r="O5546"/>
  <c r="O5545"/>
  <c r="O5544"/>
  <c r="O5543"/>
  <c r="O5542"/>
  <c r="O5541"/>
  <c r="O5540"/>
  <c r="O5539"/>
  <c r="O5538"/>
  <c r="O5537"/>
  <c r="O5536"/>
  <c r="O5535"/>
  <c r="O5534"/>
  <c r="O5533"/>
  <c r="O5532"/>
  <c r="O5531"/>
  <c r="O5530"/>
  <c r="O5529"/>
  <c r="O5528"/>
  <c r="O5527"/>
  <c r="O5526"/>
  <c r="O5525"/>
  <c r="O5524"/>
  <c r="O5523"/>
  <c r="O5522"/>
  <c r="O5521"/>
  <c r="O5520"/>
  <c r="O5519"/>
  <c r="O5518"/>
  <c r="O5517"/>
  <c r="O5516"/>
  <c r="O5515"/>
  <c r="O5514"/>
  <c r="O5513"/>
  <c r="O5512"/>
  <c r="O5511"/>
  <c r="O5510"/>
  <c r="O5509"/>
  <c r="O5508"/>
  <c r="O5507"/>
  <c r="O5506"/>
  <c r="O5505"/>
  <c r="O5504"/>
  <c r="O5503"/>
  <c r="O5502"/>
  <c r="O5501"/>
  <c r="O5500"/>
  <c r="O5499"/>
  <c r="O5498"/>
  <c r="O5497"/>
  <c r="O5496"/>
  <c r="O5495"/>
  <c r="O5494"/>
  <c r="O5493"/>
  <c r="O5492"/>
  <c r="O5491"/>
  <c r="O5490"/>
  <c r="O5489"/>
  <c r="O5488"/>
  <c r="O5487"/>
  <c r="O5486"/>
  <c r="O5485"/>
  <c r="O5484"/>
  <c r="O5483"/>
  <c r="O5482"/>
  <c r="O5481"/>
  <c r="O5480"/>
  <c r="O5479"/>
  <c r="O5478"/>
  <c r="O5477"/>
  <c r="O5476"/>
  <c r="O5475"/>
  <c r="O5474"/>
  <c r="O5473"/>
  <c r="O5472"/>
  <c r="O5471"/>
  <c r="O5470"/>
  <c r="O5469"/>
  <c r="O5468"/>
  <c r="O5467"/>
  <c r="O5466"/>
  <c r="O5465"/>
  <c r="O5464"/>
  <c r="O5463"/>
  <c r="O5462"/>
  <c r="O5461"/>
  <c r="O5460"/>
  <c r="O5459"/>
  <c r="O5458"/>
  <c r="O5457"/>
  <c r="O5456"/>
  <c r="O5455"/>
  <c r="O5454"/>
  <c r="O5453"/>
  <c r="O5452"/>
  <c r="O5451"/>
  <c r="O5450"/>
  <c r="O5449"/>
  <c r="O5448"/>
  <c r="O5447"/>
  <c r="O5446"/>
  <c r="O5445"/>
  <c r="O5444"/>
  <c r="O5443"/>
  <c r="O5442"/>
  <c r="O5441"/>
  <c r="O5440"/>
  <c r="O5439"/>
  <c r="O5438"/>
  <c r="O5437"/>
  <c r="O5436"/>
  <c r="O5435"/>
  <c r="O5434"/>
  <c r="O5433"/>
  <c r="O5432"/>
  <c r="O5431"/>
  <c r="O5430"/>
  <c r="O5429"/>
  <c r="O5428"/>
  <c r="O5427"/>
  <c r="O5426"/>
  <c r="O5425"/>
  <c r="O5424"/>
  <c r="O5423"/>
  <c r="O5422"/>
  <c r="O5421"/>
  <c r="O5420"/>
  <c r="O5419"/>
  <c r="O5418"/>
  <c r="O5417"/>
  <c r="O5416"/>
  <c r="O5415"/>
  <c r="O5414"/>
  <c r="O5413"/>
  <c r="O5412"/>
  <c r="O5411"/>
  <c r="O5410"/>
  <c r="O5409"/>
  <c r="O5408"/>
  <c r="O5407"/>
  <c r="O5406"/>
  <c r="O5405"/>
  <c r="O5404"/>
  <c r="O5403"/>
  <c r="O5402"/>
  <c r="O5401"/>
  <c r="O5400"/>
  <c r="O5399"/>
  <c r="O5398"/>
  <c r="O5397"/>
  <c r="O5396"/>
  <c r="O5395"/>
  <c r="O5394"/>
  <c r="O5393"/>
  <c r="O5392"/>
  <c r="O5391"/>
  <c r="O5390"/>
  <c r="O5389"/>
  <c r="O5388"/>
  <c r="O5387"/>
  <c r="O5386"/>
  <c r="O5385"/>
  <c r="O5384"/>
  <c r="O5383"/>
  <c r="O5382"/>
  <c r="O5381"/>
  <c r="O5380"/>
  <c r="O5379"/>
  <c r="O5378"/>
  <c r="O5377"/>
  <c r="O5376"/>
  <c r="O5375"/>
  <c r="O5374"/>
  <c r="O5373"/>
  <c r="O5372"/>
  <c r="O5371"/>
  <c r="O5370"/>
  <c r="O5369"/>
  <c r="O5368"/>
  <c r="O5367"/>
  <c r="O5366"/>
  <c r="O5365"/>
  <c r="O5364"/>
  <c r="O5363"/>
  <c r="O5362"/>
  <c r="O5361"/>
  <c r="O5360"/>
  <c r="O5359"/>
  <c r="O5358"/>
  <c r="O5357"/>
  <c r="O5356"/>
  <c r="O5355"/>
  <c r="O5354"/>
  <c r="O5353"/>
  <c r="O5352"/>
  <c r="O5351"/>
  <c r="O5350"/>
  <c r="O5349"/>
  <c r="O5348"/>
  <c r="O5347"/>
  <c r="O5346"/>
  <c r="O5345"/>
  <c r="O5344"/>
  <c r="O5343"/>
  <c r="O5342"/>
  <c r="O5341"/>
  <c r="O5340"/>
  <c r="O5339"/>
  <c r="O5338"/>
  <c r="O5337"/>
  <c r="O5336"/>
  <c r="O5335"/>
  <c r="O5334"/>
  <c r="O5333"/>
  <c r="O5332"/>
  <c r="O5331"/>
  <c r="O5330"/>
  <c r="O5329"/>
  <c r="O5328"/>
  <c r="O5327"/>
  <c r="O5326"/>
  <c r="O5325"/>
  <c r="O5324"/>
  <c r="O5323"/>
  <c r="O5322"/>
  <c r="O5321"/>
  <c r="O5320"/>
  <c r="O5319"/>
  <c r="O5318"/>
  <c r="O5317"/>
  <c r="O5316"/>
  <c r="O5315"/>
  <c r="O5314"/>
  <c r="O5313"/>
  <c r="O5312"/>
  <c r="O5311"/>
  <c r="O5310"/>
  <c r="O5309"/>
  <c r="O5308"/>
  <c r="O5307"/>
  <c r="O5306"/>
  <c r="O5305"/>
  <c r="O5304"/>
  <c r="O5303"/>
  <c r="O5302"/>
  <c r="O5301"/>
  <c r="O5300"/>
  <c r="O5299"/>
  <c r="O5298"/>
  <c r="O5297"/>
  <c r="O5296"/>
  <c r="O5295"/>
  <c r="O5294"/>
  <c r="O5293"/>
  <c r="O5292"/>
  <c r="O5291"/>
  <c r="O5290"/>
  <c r="O5289"/>
  <c r="O5288"/>
  <c r="O5287"/>
  <c r="O5286"/>
  <c r="O5285"/>
  <c r="O5284"/>
  <c r="O5283"/>
  <c r="O5282"/>
  <c r="O5281"/>
  <c r="O5280"/>
  <c r="O5279"/>
  <c r="O5278"/>
  <c r="O5277"/>
  <c r="O5276"/>
  <c r="O5275"/>
  <c r="O5274"/>
  <c r="O5273"/>
  <c r="O5272"/>
  <c r="O5271"/>
  <c r="O5270"/>
  <c r="O5269"/>
  <c r="O5268"/>
  <c r="O5267"/>
  <c r="O5266"/>
  <c r="O5265"/>
  <c r="O5264"/>
  <c r="O5263"/>
  <c r="O5262"/>
  <c r="O5261"/>
  <c r="O5260"/>
  <c r="O5259"/>
  <c r="O5258"/>
  <c r="O5257"/>
  <c r="O5256"/>
  <c r="O5255"/>
  <c r="O5254"/>
  <c r="O5253"/>
  <c r="O5252"/>
  <c r="O5251"/>
  <c r="O5250"/>
  <c r="O5249"/>
  <c r="O5248"/>
  <c r="O5247"/>
  <c r="O5246"/>
  <c r="O5245"/>
  <c r="O5244"/>
  <c r="O5243"/>
  <c r="O5242"/>
  <c r="O5241"/>
  <c r="O5240"/>
  <c r="O5239"/>
  <c r="O5238"/>
  <c r="O5237"/>
  <c r="O5236"/>
  <c r="O5235"/>
  <c r="O5234"/>
  <c r="O5233"/>
  <c r="O5232"/>
  <c r="O5231"/>
  <c r="O5230"/>
  <c r="O5229"/>
  <c r="O5228"/>
  <c r="O5227"/>
  <c r="O5226"/>
  <c r="O5225"/>
  <c r="O5224"/>
  <c r="O5223"/>
  <c r="O5222"/>
  <c r="O5221"/>
  <c r="O5220"/>
  <c r="O5219"/>
  <c r="O5218"/>
  <c r="O5217"/>
  <c r="O5216"/>
  <c r="O5215"/>
  <c r="O5214"/>
  <c r="O5213"/>
  <c r="O5212"/>
  <c r="O5211"/>
  <c r="O5210"/>
  <c r="O5209"/>
  <c r="O5208"/>
  <c r="O5207"/>
  <c r="O5206"/>
  <c r="O5205"/>
  <c r="O5204"/>
  <c r="O5203"/>
  <c r="O5202"/>
  <c r="O5201"/>
  <c r="O5200"/>
  <c r="O5199"/>
  <c r="O5198"/>
  <c r="O5197"/>
  <c r="O5196"/>
  <c r="O5195"/>
  <c r="O5194"/>
  <c r="O5193"/>
  <c r="O5192"/>
  <c r="O5191"/>
  <c r="O5190"/>
  <c r="O5189"/>
  <c r="O5188"/>
  <c r="O5187"/>
  <c r="O5186"/>
  <c r="O5185"/>
  <c r="O5184"/>
  <c r="O5183"/>
  <c r="O5182"/>
  <c r="O5181"/>
  <c r="O5180"/>
  <c r="O5179"/>
  <c r="O5178"/>
  <c r="O5177"/>
  <c r="O5176"/>
  <c r="O5175"/>
  <c r="O5174"/>
  <c r="O5173"/>
  <c r="O5172"/>
  <c r="O5171"/>
  <c r="O5170"/>
  <c r="O5169"/>
  <c r="O5168"/>
  <c r="O5167"/>
  <c r="O5166"/>
  <c r="O5165"/>
  <c r="O5164"/>
  <c r="O5163"/>
  <c r="O5162"/>
  <c r="O5161"/>
  <c r="O5160"/>
  <c r="O5159"/>
  <c r="O5158"/>
  <c r="O5157"/>
  <c r="O5156"/>
  <c r="O5155"/>
  <c r="O5154"/>
  <c r="O5153"/>
  <c r="O5152"/>
  <c r="O5151"/>
  <c r="O5150"/>
  <c r="O5149"/>
  <c r="O5148"/>
  <c r="O5147"/>
  <c r="O5146"/>
  <c r="O5145"/>
  <c r="O5144"/>
  <c r="O5143"/>
  <c r="O5142"/>
  <c r="O5141"/>
  <c r="O5140"/>
  <c r="O5139"/>
  <c r="O5138"/>
  <c r="O5137"/>
  <c r="O5136"/>
  <c r="O5135"/>
  <c r="O5134"/>
  <c r="O5133"/>
  <c r="O5132"/>
  <c r="O5131"/>
  <c r="O5130"/>
  <c r="O5129"/>
  <c r="O5128"/>
  <c r="A5128" s="1"/>
  <c r="O5127"/>
  <c r="O5126"/>
  <c r="O5125"/>
  <c r="O5124"/>
  <c r="O5123"/>
  <c r="O5122"/>
  <c r="O5121"/>
  <c r="O5120"/>
  <c r="O5119"/>
  <c r="O5118"/>
  <c r="O5117"/>
  <c r="O5116"/>
  <c r="O5115"/>
  <c r="O5114"/>
  <c r="O5113"/>
  <c r="O5112"/>
  <c r="O5111"/>
  <c r="O5110"/>
  <c r="O5109"/>
  <c r="O5108"/>
  <c r="O5107"/>
  <c r="O5106"/>
  <c r="O5105"/>
  <c r="O5104"/>
  <c r="O5103"/>
  <c r="O5102"/>
  <c r="O5101"/>
  <c r="O5100"/>
  <c r="O5099"/>
  <c r="O5098"/>
  <c r="O5097"/>
  <c r="O5096"/>
  <c r="O5095"/>
  <c r="O5094"/>
  <c r="O5093"/>
  <c r="O5092"/>
  <c r="O5091"/>
  <c r="O5090"/>
  <c r="O5089"/>
  <c r="O5088"/>
  <c r="O5087"/>
  <c r="O5086"/>
  <c r="O5085"/>
  <c r="O5084"/>
  <c r="O5083"/>
  <c r="O5082"/>
  <c r="O5081"/>
  <c r="O5080"/>
  <c r="O5079"/>
  <c r="O5078"/>
  <c r="O5077"/>
  <c r="O5076"/>
  <c r="O5075"/>
  <c r="O5074"/>
  <c r="O5073"/>
  <c r="O5072"/>
  <c r="O5071"/>
  <c r="O5070"/>
  <c r="O5069"/>
  <c r="O5068"/>
  <c r="O5067"/>
  <c r="O5066"/>
  <c r="O5065"/>
  <c r="O5064"/>
  <c r="O5063"/>
  <c r="O5062"/>
  <c r="O5061"/>
  <c r="O5060"/>
  <c r="O5059"/>
  <c r="O5058"/>
  <c r="O5057"/>
  <c r="O5056"/>
  <c r="O5055"/>
  <c r="O5054"/>
  <c r="O5053"/>
  <c r="O5052"/>
  <c r="O5051"/>
  <c r="O5050"/>
  <c r="O5049"/>
  <c r="O5048"/>
  <c r="O5047"/>
  <c r="O5046"/>
  <c r="O5045"/>
  <c r="O5044"/>
  <c r="O5043"/>
  <c r="O5042"/>
  <c r="O5041"/>
  <c r="O5040"/>
  <c r="O5039"/>
  <c r="O5038"/>
  <c r="O5037"/>
  <c r="O5036"/>
  <c r="O5035"/>
  <c r="O5034"/>
  <c r="O5033"/>
  <c r="O5032"/>
  <c r="O5031"/>
  <c r="O5030"/>
  <c r="O5029"/>
  <c r="O5028"/>
  <c r="O5027"/>
  <c r="O5026"/>
  <c r="O5025"/>
  <c r="O5024"/>
  <c r="O5023"/>
  <c r="O5022"/>
  <c r="O5021"/>
  <c r="O5020"/>
  <c r="O5019"/>
  <c r="O5018"/>
  <c r="O5017"/>
  <c r="O5016"/>
  <c r="O5015"/>
  <c r="O5014"/>
  <c r="O5013"/>
  <c r="O5012"/>
  <c r="O5011"/>
  <c r="O5010"/>
  <c r="O5009"/>
  <c r="O5008"/>
  <c r="O5007"/>
  <c r="O5006"/>
  <c r="O5005"/>
  <c r="O5004"/>
  <c r="O5003"/>
  <c r="O5002"/>
  <c r="O5001"/>
  <c r="O5000"/>
  <c r="O4999"/>
  <c r="O4998"/>
  <c r="O4997"/>
  <c r="O4996"/>
  <c r="O4995"/>
  <c r="O4994"/>
  <c r="O4993"/>
  <c r="O4992"/>
  <c r="O4991"/>
  <c r="O4990"/>
  <c r="O4989"/>
  <c r="O4988"/>
  <c r="O4987"/>
  <c r="O4986"/>
  <c r="O4985"/>
  <c r="O4984"/>
  <c r="O4983"/>
  <c r="O4982"/>
  <c r="O4981"/>
  <c r="O4980"/>
  <c r="O4979"/>
  <c r="O4978"/>
  <c r="O4977"/>
  <c r="O4976"/>
  <c r="O4975"/>
  <c r="O4974"/>
  <c r="O4973"/>
  <c r="O4972"/>
  <c r="O4971"/>
  <c r="O4970"/>
  <c r="O4969"/>
  <c r="O4968"/>
  <c r="O4967"/>
  <c r="O4966"/>
  <c r="O4965"/>
  <c r="O4964"/>
  <c r="O4963"/>
  <c r="O4962"/>
  <c r="O4961"/>
  <c r="O4960"/>
  <c r="O4959"/>
  <c r="O4958"/>
  <c r="O4957"/>
  <c r="O4956"/>
  <c r="O4955"/>
  <c r="O4954"/>
  <c r="O4953"/>
  <c r="O4952"/>
  <c r="O4951"/>
  <c r="O4950"/>
  <c r="O4949"/>
  <c r="O4948"/>
  <c r="O4947"/>
  <c r="O4946"/>
  <c r="O4945"/>
  <c r="O4944"/>
  <c r="O4943"/>
  <c r="O4942"/>
  <c r="O4941"/>
  <c r="O4940"/>
  <c r="O4939"/>
  <c r="O4938"/>
  <c r="O4937"/>
  <c r="O4936"/>
  <c r="O4935"/>
  <c r="O4934"/>
  <c r="O4933"/>
  <c r="O4932"/>
  <c r="O4931"/>
  <c r="O4930"/>
  <c r="O4929"/>
  <c r="O4928"/>
  <c r="O4927"/>
  <c r="O4926"/>
  <c r="O4925"/>
  <c r="O4924"/>
  <c r="O4923"/>
  <c r="O4922"/>
  <c r="O4921"/>
  <c r="O4920"/>
  <c r="O4919"/>
  <c r="O4918"/>
  <c r="O4917"/>
  <c r="O4916"/>
  <c r="O4915"/>
  <c r="O4914"/>
  <c r="O4913"/>
  <c r="O4912"/>
  <c r="O4911"/>
  <c r="O4910"/>
  <c r="O4909"/>
  <c r="O4908"/>
  <c r="O4907"/>
  <c r="O4906"/>
  <c r="O4905"/>
  <c r="O4904"/>
  <c r="O4903"/>
  <c r="O4902"/>
  <c r="O4901"/>
  <c r="O4900"/>
  <c r="O4899"/>
  <c r="O4898"/>
  <c r="O4897"/>
  <c r="O4896"/>
  <c r="O4895"/>
  <c r="O4894"/>
  <c r="O4893"/>
  <c r="O4892"/>
  <c r="O4891"/>
  <c r="O4890"/>
  <c r="O4889"/>
  <c r="O4888"/>
  <c r="O4887"/>
  <c r="O4886"/>
  <c r="O4885"/>
  <c r="O4884"/>
  <c r="O4883"/>
  <c r="O4882"/>
  <c r="O4881"/>
  <c r="O4880"/>
  <c r="O4879"/>
  <c r="O4878"/>
  <c r="O4877"/>
  <c r="O4876"/>
  <c r="O4875"/>
  <c r="O4874"/>
  <c r="O4873"/>
  <c r="O4872"/>
  <c r="O4871"/>
  <c r="O4870"/>
  <c r="O4869"/>
  <c r="O4868"/>
  <c r="O4867"/>
  <c r="O4866"/>
  <c r="O4865"/>
  <c r="O4864"/>
  <c r="O4863"/>
  <c r="O4862"/>
  <c r="O4861"/>
  <c r="O4860"/>
  <c r="O4859"/>
  <c r="O4858"/>
  <c r="O4857"/>
  <c r="O4856"/>
  <c r="O4855"/>
  <c r="O4854"/>
  <c r="O4853"/>
  <c r="O4852"/>
  <c r="O4851"/>
  <c r="O4850"/>
  <c r="O4849"/>
  <c r="O4848"/>
  <c r="O4847"/>
  <c r="O4846"/>
  <c r="O4845"/>
  <c r="O4844"/>
  <c r="O4843"/>
  <c r="O4842"/>
  <c r="O4841"/>
  <c r="O4840"/>
  <c r="O4839"/>
  <c r="O4838"/>
  <c r="O4837"/>
  <c r="O4836"/>
  <c r="O4835"/>
  <c r="O4834"/>
  <c r="O4833"/>
  <c r="O4832"/>
  <c r="O4831"/>
  <c r="O4830"/>
  <c r="O4829"/>
  <c r="O4828"/>
  <c r="O4827"/>
  <c r="O4826"/>
  <c r="O4825"/>
  <c r="O4824"/>
  <c r="O4823"/>
  <c r="O4822"/>
  <c r="O4821"/>
  <c r="O4820"/>
  <c r="O4819"/>
  <c r="O4818"/>
  <c r="O4817"/>
  <c r="O4816"/>
  <c r="O4815"/>
  <c r="O4814"/>
  <c r="O4813"/>
  <c r="O4812"/>
  <c r="O4811"/>
  <c r="O4810"/>
  <c r="O4809"/>
  <c r="O4808"/>
  <c r="O4807"/>
  <c r="O4806"/>
  <c r="O4805"/>
  <c r="O4804"/>
  <c r="O4803"/>
  <c r="O4802"/>
  <c r="O4801"/>
  <c r="O4800"/>
  <c r="O4799"/>
  <c r="O4798"/>
  <c r="O4797"/>
  <c r="O4796"/>
  <c r="O4795"/>
  <c r="O4794"/>
  <c r="O4793"/>
  <c r="O4792"/>
  <c r="O4791"/>
  <c r="O4790"/>
  <c r="O4789"/>
  <c r="O4788"/>
  <c r="O4787"/>
  <c r="O4786"/>
  <c r="O4785"/>
  <c r="O4784"/>
  <c r="O4783"/>
  <c r="O4782"/>
  <c r="O4781"/>
  <c r="O4780"/>
  <c r="O4779"/>
  <c r="O4778"/>
  <c r="O4777"/>
  <c r="O4776"/>
  <c r="O4775"/>
  <c r="O4774"/>
  <c r="O4773"/>
  <c r="O4772"/>
  <c r="O4771"/>
  <c r="O4770"/>
  <c r="O4769"/>
  <c r="O4768"/>
  <c r="O4767"/>
  <c r="O4766"/>
  <c r="O4765"/>
  <c r="O4764"/>
  <c r="O4763"/>
  <c r="O4762"/>
  <c r="O4761"/>
  <c r="O4760"/>
  <c r="O4759"/>
  <c r="O4758"/>
  <c r="O4757"/>
  <c r="O4756"/>
  <c r="O4755"/>
  <c r="O4754"/>
  <c r="O4753"/>
  <c r="O4752"/>
  <c r="O4751"/>
  <c r="O4750"/>
  <c r="O4749"/>
  <c r="O4748"/>
  <c r="O4747"/>
  <c r="O4746"/>
  <c r="O4745"/>
  <c r="O4744"/>
  <c r="O4743"/>
  <c r="O4742"/>
  <c r="O4741"/>
  <c r="O4740"/>
  <c r="O4739"/>
  <c r="O4738"/>
  <c r="O4737"/>
  <c r="O4736"/>
  <c r="O4735"/>
  <c r="O4734"/>
  <c r="O4733"/>
  <c r="O4732"/>
  <c r="O4731"/>
  <c r="O4730"/>
  <c r="O4729"/>
  <c r="O4728"/>
  <c r="O4727"/>
  <c r="O4726"/>
  <c r="O4725"/>
  <c r="O4724"/>
  <c r="O4723"/>
  <c r="O4722"/>
  <c r="O4721"/>
  <c r="O4720"/>
  <c r="O4719"/>
  <c r="O4718"/>
  <c r="O4717"/>
  <c r="O4716"/>
  <c r="O4715"/>
  <c r="O4714"/>
  <c r="O4713"/>
  <c r="O4712"/>
  <c r="O4711"/>
  <c r="O4710"/>
  <c r="O4709"/>
  <c r="O4708"/>
  <c r="O4707"/>
  <c r="O4706"/>
  <c r="O4705"/>
  <c r="O4704"/>
  <c r="O4703"/>
  <c r="O4702"/>
  <c r="O4701"/>
  <c r="O4700"/>
  <c r="O4699"/>
  <c r="O4698"/>
  <c r="O4697"/>
  <c r="O4696"/>
  <c r="O4695"/>
  <c r="O4694"/>
  <c r="O4693"/>
  <c r="O4692"/>
  <c r="O4691"/>
  <c r="O4690"/>
  <c r="O4689"/>
  <c r="O4688"/>
  <c r="O4687"/>
  <c r="O4686"/>
  <c r="O4685"/>
  <c r="O4684"/>
  <c r="O4683"/>
  <c r="O4682"/>
  <c r="O4681"/>
  <c r="O4680"/>
  <c r="O4679"/>
  <c r="O4678"/>
  <c r="O4677"/>
  <c r="O4676"/>
  <c r="O4675"/>
  <c r="O4674"/>
  <c r="O4673"/>
  <c r="O4672"/>
  <c r="O4671"/>
  <c r="O4670"/>
  <c r="O4669"/>
  <c r="O4668"/>
  <c r="O4667"/>
  <c r="O4666"/>
  <c r="O4665"/>
  <c r="O4664"/>
  <c r="O4663"/>
  <c r="O4662"/>
  <c r="O4661"/>
  <c r="O4660"/>
  <c r="O4659"/>
  <c r="O4658"/>
  <c r="O4657"/>
  <c r="O4656"/>
  <c r="O4655"/>
  <c r="O4654"/>
  <c r="O4653"/>
  <c r="O4652"/>
  <c r="O4651"/>
  <c r="O4650"/>
  <c r="O4649"/>
  <c r="O4648"/>
  <c r="O4647"/>
  <c r="O4646"/>
  <c r="O4645"/>
  <c r="O4644"/>
  <c r="O4643"/>
  <c r="O4642"/>
  <c r="O4641"/>
  <c r="O4640"/>
  <c r="O4639"/>
  <c r="O4638"/>
  <c r="O4637"/>
  <c r="O4636"/>
  <c r="O4635"/>
  <c r="O4634"/>
  <c r="O4633"/>
  <c r="O4632"/>
  <c r="O4631"/>
  <c r="O4630"/>
  <c r="O4629"/>
  <c r="O4628"/>
  <c r="O4627"/>
  <c r="O4626"/>
  <c r="O4625"/>
  <c r="O4624"/>
  <c r="O4623"/>
  <c r="O4622"/>
  <c r="O4621"/>
  <c r="O4620"/>
  <c r="O4619"/>
  <c r="O4618"/>
  <c r="O4617"/>
  <c r="O4616"/>
  <c r="O4615"/>
  <c r="O4614"/>
  <c r="O4613"/>
  <c r="O4612"/>
  <c r="O4611"/>
  <c r="O4610"/>
  <c r="O4609"/>
  <c r="O4608"/>
  <c r="O4607"/>
  <c r="O4606"/>
  <c r="O4605"/>
  <c r="O4604"/>
  <c r="O4603"/>
  <c r="O4602"/>
  <c r="O4601"/>
  <c r="O4600"/>
  <c r="O4599"/>
  <c r="O4598"/>
  <c r="O4597"/>
  <c r="O4596"/>
  <c r="O4595"/>
  <c r="O4594"/>
  <c r="O4593"/>
  <c r="O4592"/>
  <c r="O4591"/>
  <c r="O4590"/>
  <c r="O4589"/>
  <c r="O4588"/>
  <c r="O4587"/>
  <c r="O4586"/>
  <c r="O4585"/>
  <c r="O4584"/>
  <c r="O4583"/>
  <c r="O4582"/>
  <c r="O4581"/>
  <c r="O4580"/>
  <c r="O4579"/>
  <c r="O4578"/>
  <c r="O4577"/>
  <c r="O4576"/>
  <c r="O4575"/>
  <c r="O4574"/>
  <c r="O4573"/>
  <c r="O4572"/>
  <c r="O4571"/>
  <c r="O4570"/>
  <c r="O4569"/>
  <c r="O4568"/>
  <c r="O4567"/>
  <c r="O4566"/>
  <c r="O4565"/>
  <c r="O4564"/>
  <c r="O4563"/>
  <c r="O4562"/>
  <c r="O4561"/>
  <c r="O4560"/>
  <c r="O4559"/>
  <c r="O4558"/>
  <c r="O4557"/>
  <c r="O4556"/>
  <c r="O4555"/>
  <c r="O4554"/>
  <c r="O4553"/>
  <c r="O4552"/>
  <c r="O4551"/>
  <c r="O4550"/>
  <c r="O4549"/>
  <c r="O4548"/>
  <c r="O4547"/>
  <c r="O4546"/>
  <c r="O4545"/>
  <c r="O4544"/>
  <c r="O4543"/>
  <c r="O4542"/>
  <c r="O4541"/>
  <c r="O4540"/>
  <c r="O4539"/>
  <c r="O4538"/>
  <c r="O4537"/>
  <c r="O4536"/>
  <c r="O4535"/>
  <c r="O4534"/>
  <c r="O4533"/>
  <c r="O4532"/>
  <c r="O4531"/>
  <c r="O4530"/>
  <c r="O4529"/>
  <c r="O4528"/>
  <c r="O4527"/>
  <c r="O4526"/>
  <c r="O4525"/>
  <c r="O4524"/>
  <c r="O4523"/>
  <c r="O4522"/>
  <c r="O4521"/>
  <c r="O4520"/>
  <c r="O4519"/>
  <c r="O4518"/>
  <c r="O4517"/>
  <c r="O4516"/>
  <c r="O4515"/>
  <c r="O4514"/>
  <c r="O4513"/>
  <c r="O4512"/>
  <c r="O4511"/>
  <c r="O4510"/>
  <c r="O4509"/>
  <c r="O4508"/>
  <c r="O4507"/>
  <c r="O4506"/>
  <c r="O4505"/>
  <c r="O4504"/>
  <c r="O4503"/>
  <c r="O4502"/>
  <c r="O4501"/>
  <c r="O4500"/>
  <c r="O4499"/>
  <c r="O4498"/>
  <c r="O4497"/>
  <c r="O4496"/>
  <c r="O4495"/>
  <c r="O4494"/>
  <c r="O4493"/>
  <c r="O4492"/>
  <c r="O4491"/>
  <c r="O4490"/>
  <c r="O4489"/>
  <c r="O4488"/>
  <c r="O4487"/>
  <c r="O4486"/>
  <c r="O4485"/>
  <c r="O4484"/>
  <c r="O4483"/>
  <c r="O4482"/>
  <c r="O4481"/>
  <c r="O4480"/>
  <c r="O4479"/>
  <c r="O4478"/>
  <c r="O4477"/>
  <c r="O4476"/>
  <c r="O4475"/>
  <c r="O4474"/>
  <c r="O4473"/>
  <c r="O4472"/>
  <c r="O4471"/>
  <c r="O4470"/>
  <c r="O4469"/>
  <c r="O4468"/>
  <c r="O4467"/>
  <c r="O4466"/>
  <c r="O4465"/>
  <c r="O4464"/>
  <c r="O4463"/>
  <c r="O4462"/>
  <c r="O4461"/>
  <c r="O4460"/>
  <c r="O4459"/>
  <c r="O4458"/>
  <c r="O4457"/>
  <c r="O4456"/>
  <c r="O4455"/>
  <c r="O4454"/>
  <c r="O4453"/>
  <c r="O4452"/>
  <c r="O4451"/>
  <c r="O4450"/>
  <c r="O4449"/>
  <c r="O4448"/>
  <c r="O4447"/>
  <c r="O4446"/>
  <c r="O4445"/>
  <c r="O4444"/>
  <c r="O4443"/>
  <c r="O4442"/>
  <c r="O4441"/>
  <c r="O4440"/>
  <c r="O4439"/>
  <c r="O4438"/>
  <c r="O4437"/>
  <c r="O4436"/>
  <c r="O4435"/>
  <c r="O4434"/>
  <c r="O4433"/>
  <c r="O4432"/>
  <c r="O4431"/>
  <c r="O4430"/>
  <c r="O4429"/>
  <c r="O4428"/>
  <c r="O4427"/>
  <c r="O4426"/>
  <c r="O4425"/>
  <c r="O4424"/>
  <c r="O4423"/>
  <c r="O4422"/>
  <c r="O4421"/>
  <c r="O4420"/>
  <c r="O4419"/>
  <c r="O4418"/>
  <c r="O4417"/>
  <c r="O4416"/>
  <c r="O4415"/>
  <c r="O4414"/>
  <c r="O4413"/>
  <c r="O4412"/>
  <c r="O4411"/>
  <c r="O4410"/>
  <c r="O4409"/>
  <c r="O4408"/>
  <c r="O4407"/>
  <c r="O4406"/>
  <c r="O4405"/>
  <c r="O4404"/>
  <c r="O4403"/>
  <c r="O4402"/>
  <c r="O4401"/>
  <c r="O4400"/>
  <c r="O4399"/>
  <c r="O4398"/>
  <c r="O4397"/>
  <c r="O4396"/>
  <c r="O4395"/>
  <c r="O4394"/>
  <c r="O4393"/>
  <c r="O4392"/>
  <c r="O4391"/>
  <c r="O4390"/>
  <c r="O4389"/>
  <c r="O4388"/>
  <c r="O4387"/>
  <c r="O4386"/>
  <c r="O4385"/>
  <c r="O4384"/>
  <c r="O4383"/>
  <c r="O4382"/>
  <c r="O4381"/>
  <c r="O4380"/>
  <c r="O4379"/>
  <c r="O4378"/>
  <c r="O4377"/>
  <c r="O4376"/>
  <c r="O4375"/>
  <c r="O4374"/>
  <c r="O4373"/>
  <c r="O4372"/>
  <c r="O4371"/>
  <c r="O4370"/>
  <c r="O4369"/>
  <c r="O4368"/>
  <c r="O4367"/>
  <c r="O4366"/>
  <c r="O4365"/>
  <c r="O4364"/>
  <c r="O4363"/>
  <c r="O4362"/>
  <c r="O4361"/>
  <c r="O4360"/>
  <c r="O4359"/>
  <c r="O4358"/>
  <c r="O4357"/>
  <c r="O4356"/>
  <c r="O4355"/>
  <c r="O4354"/>
  <c r="O4353"/>
  <c r="O4352"/>
  <c r="O4351"/>
  <c r="O4350"/>
  <c r="O4349"/>
  <c r="O4348"/>
  <c r="O4347"/>
  <c r="O4346"/>
  <c r="O4345"/>
  <c r="O4344"/>
  <c r="O4343"/>
  <c r="O4342"/>
  <c r="O4341"/>
  <c r="O4340"/>
  <c r="O4339"/>
  <c r="O4338"/>
  <c r="O4337"/>
  <c r="O4336"/>
  <c r="O4335"/>
  <c r="O4334"/>
  <c r="O4333"/>
  <c r="O4332"/>
  <c r="O4331"/>
  <c r="O4330"/>
  <c r="O4329"/>
  <c r="O4328"/>
  <c r="O4327"/>
  <c r="O4326"/>
  <c r="O4325"/>
  <c r="O4324"/>
  <c r="O4323"/>
  <c r="O4322"/>
  <c r="O4321"/>
  <c r="O4320"/>
  <c r="O4319"/>
  <c r="O4318"/>
  <c r="O4317"/>
  <c r="O4316"/>
  <c r="O4315"/>
  <c r="O4314"/>
  <c r="O4313"/>
  <c r="O4312"/>
  <c r="O4311"/>
  <c r="O4310"/>
  <c r="O4309"/>
  <c r="O4308"/>
  <c r="O4307"/>
  <c r="O4306"/>
  <c r="O4305"/>
  <c r="O4304"/>
  <c r="O4303"/>
  <c r="O4302"/>
  <c r="O4301"/>
  <c r="O4300"/>
  <c r="O4299"/>
  <c r="O4298"/>
  <c r="O4297"/>
  <c r="O4296"/>
  <c r="O4295"/>
  <c r="O4294"/>
  <c r="O4293"/>
  <c r="O4292"/>
  <c r="O4291"/>
  <c r="O4290"/>
  <c r="O4289"/>
  <c r="O4288"/>
  <c r="O4287"/>
  <c r="O4286"/>
  <c r="O4285"/>
  <c r="O4284"/>
  <c r="O4283"/>
  <c r="O4282"/>
  <c r="O4281"/>
  <c r="O4280"/>
  <c r="O4279"/>
  <c r="O4278"/>
  <c r="O4277"/>
  <c r="O4276"/>
  <c r="O4275"/>
  <c r="O4274"/>
  <c r="O4273"/>
  <c r="O4272"/>
  <c r="O4271"/>
  <c r="O4270"/>
  <c r="O4269"/>
  <c r="O4268"/>
  <c r="O4267"/>
  <c r="O4266"/>
  <c r="O4265"/>
  <c r="O4264"/>
  <c r="O4263"/>
  <c r="O4262"/>
  <c r="O4261"/>
  <c r="O4260"/>
  <c r="O4259"/>
  <c r="O4258"/>
  <c r="O4257"/>
  <c r="O4256"/>
  <c r="O4255"/>
  <c r="O4254"/>
  <c r="O4253"/>
  <c r="O4252"/>
  <c r="O4251"/>
  <c r="O4250"/>
  <c r="O4249"/>
  <c r="O4248"/>
  <c r="O4247"/>
  <c r="O4246"/>
  <c r="O4245"/>
  <c r="O4244"/>
  <c r="O4243"/>
  <c r="O4242"/>
  <c r="O4241"/>
  <c r="O4240"/>
  <c r="O4239"/>
  <c r="O4238"/>
  <c r="O4237"/>
  <c r="O4236"/>
  <c r="O4235"/>
  <c r="O4234"/>
  <c r="O4233"/>
  <c r="O4232"/>
  <c r="O4231"/>
  <c r="O4230"/>
  <c r="O4229"/>
  <c r="O4228"/>
  <c r="O4227"/>
  <c r="O4226"/>
  <c r="O4225"/>
  <c r="O4224"/>
  <c r="O4223"/>
  <c r="O4222"/>
  <c r="O4221"/>
  <c r="O4220"/>
  <c r="O4219"/>
  <c r="O4218"/>
  <c r="O4217"/>
  <c r="O4216"/>
  <c r="O4215"/>
  <c r="O4214"/>
  <c r="O4213"/>
  <c r="O4212"/>
  <c r="O4211"/>
  <c r="O4210"/>
  <c r="O4209"/>
  <c r="O4208"/>
  <c r="O4207"/>
  <c r="O4206"/>
  <c r="O4205"/>
  <c r="O4204"/>
  <c r="O4203"/>
  <c r="O4202"/>
  <c r="O4201"/>
  <c r="O4200"/>
  <c r="O4199"/>
  <c r="O4198"/>
  <c r="O4197"/>
  <c r="O4196"/>
  <c r="O4195"/>
  <c r="O4194"/>
  <c r="O4193"/>
  <c r="O4192"/>
  <c r="O4191"/>
  <c r="O4190"/>
  <c r="O4189"/>
  <c r="O4188"/>
  <c r="O4187"/>
  <c r="O4186"/>
  <c r="O4185"/>
  <c r="O4184"/>
  <c r="O4183"/>
  <c r="O4182"/>
  <c r="O4181"/>
  <c r="O4180"/>
  <c r="O4179"/>
  <c r="O4178"/>
  <c r="O4177"/>
  <c r="O4176"/>
  <c r="O4175"/>
  <c r="O4174"/>
  <c r="O4173"/>
  <c r="O4172"/>
  <c r="O4171"/>
  <c r="O4170"/>
  <c r="O4169"/>
  <c r="O4168"/>
  <c r="O4167"/>
  <c r="O4166"/>
  <c r="O4165"/>
  <c r="O4164"/>
  <c r="O4163"/>
  <c r="O4162"/>
  <c r="O4161"/>
  <c r="O4160"/>
  <c r="O4159"/>
  <c r="O4158"/>
  <c r="O4157"/>
  <c r="O4156"/>
  <c r="O4155"/>
  <c r="O4154"/>
  <c r="O4153"/>
  <c r="O4152"/>
  <c r="O4151"/>
  <c r="O4150"/>
  <c r="O4149"/>
  <c r="O4148"/>
  <c r="O4147"/>
  <c r="O4146"/>
  <c r="O4145"/>
  <c r="O4144"/>
  <c r="O4143"/>
  <c r="O4142"/>
  <c r="O4141"/>
  <c r="O4140"/>
  <c r="O4139"/>
  <c r="O4138"/>
  <c r="O4137"/>
  <c r="O4136"/>
  <c r="O4135"/>
  <c r="O4134"/>
  <c r="O4133"/>
  <c r="O4132"/>
  <c r="O4131"/>
  <c r="O4130"/>
  <c r="O4129"/>
  <c r="O4128"/>
  <c r="O4127"/>
  <c r="O4126"/>
  <c r="O4125"/>
  <c r="O4124"/>
  <c r="O4123"/>
  <c r="O4122"/>
  <c r="O4121"/>
  <c r="O4120"/>
  <c r="O4119"/>
  <c r="O4118"/>
  <c r="O4117"/>
  <c r="O4116"/>
  <c r="O4115"/>
  <c r="O4114"/>
  <c r="O4113"/>
  <c r="O4112"/>
  <c r="O4111"/>
  <c r="O4110"/>
  <c r="O4109"/>
  <c r="O4108"/>
  <c r="O4107"/>
  <c r="O4106"/>
  <c r="O4105"/>
  <c r="O4104"/>
  <c r="O4103"/>
  <c r="O4102"/>
  <c r="O4101"/>
  <c r="O4100"/>
  <c r="O4099"/>
  <c r="O4098"/>
  <c r="O4097"/>
  <c r="O4096"/>
  <c r="O4095"/>
  <c r="O4094"/>
  <c r="O4093"/>
  <c r="O4092"/>
  <c r="O4091"/>
  <c r="O4090"/>
  <c r="O4089"/>
  <c r="O4088"/>
  <c r="O4087"/>
  <c r="O4086"/>
  <c r="O4085"/>
  <c r="O4084"/>
  <c r="O4083"/>
  <c r="O4082"/>
  <c r="O4081"/>
  <c r="O4080"/>
  <c r="O4079"/>
  <c r="O4078"/>
  <c r="O4077"/>
  <c r="O4076"/>
  <c r="O4075"/>
  <c r="O4074"/>
  <c r="O4073"/>
  <c r="O4072"/>
  <c r="O4071"/>
  <c r="O4070"/>
  <c r="O4069"/>
  <c r="O4068"/>
  <c r="O4067"/>
  <c r="O4066"/>
  <c r="O4065"/>
  <c r="O4064"/>
  <c r="O4063"/>
  <c r="O4062"/>
  <c r="O4061"/>
  <c r="O4060"/>
  <c r="O4059"/>
  <c r="O4058"/>
  <c r="O4057"/>
  <c r="O4056"/>
  <c r="O4055"/>
  <c r="O4054"/>
  <c r="O4053"/>
  <c r="O4052"/>
  <c r="O4051"/>
  <c r="O4050"/>
  <c r="O4049"/>
  <c r="O4048"/>
  <c r="O4047"/>
  <c r="O4046"/>
  <c r="O4045"/>
  <c r="O4044"/>
  <c r="O4043"/>
  <c r="O4042"/>
  <c r="O4041"/>
  <c r="O4040"/>
  <c r="O4039"/>
  <c r="O4038"/>
  <c r="O4037"/>
  <c r="O4036"/>
  <c r="O4035"/>
  <c r="O4034"/>
  <c r="O4033"/>
  <c r="O4032"/>
  <c r="O4031"/>
  <c r="O4030"/>
  <c r="O4029"/>
  <c r="O4028"/>
  <c r="O4027"/>
  <c r="O4026"/>
  <c r="O4025"/>
  <c r="O4024"/>
  <c r="O4023"/>
  <c r="O4022"/>
  <c r="O4021"/>
  <c r="O4020"/>
  <c r="O4019"/>
  <c r="O4018"/>
  <c r="O4017"/>
  <c r="O4016"/>
  <c r="O4015"/>
  <c r="O4014"/>
  <c r="O4013"/>
  <c r="O4012"/>
  <c r="O4011"/>
  <c r="O4010"/>
  <c r="O4009"/>
  <c r="O4008"/>
  <c r="O4007"/>
  <c r="O4006"/>
  <c r="O4005"/>
  <c r="O4004"/>
  <c r="O4003"/>
  <c r="O4002"/>
  <c r="O4001"/>
  <c r="O4000"/>
  <c r="O3999"/>
  <c r="O3998"/>
  <c r="O3997"/>
  <c r="O3996"/>
  <c r="O3995"/>
  <c r="O3994"/>
  <c r="O3993"/>
  <c r="O3992"/>
  <c r="O3991"/>
  <c r="O3990"/>
  <c r="O3989"/>
  <c r="O3988"/>
  <c r="O3987"/>
  <c r="O3986"/>
  <c r="O3985"/>
  <c r="O3984"/>
  <c r="O3983"/>
  <c r="O3982"/>
  <c r="O3981"/>
  <c r="O3980"/>
  <c r="O3979"/>
  <c r="O3978"/>
  <c r="O3977"/>
  <c r="O3976"/>
  <c r="O3975"/>
  <c r="O3974"/>
  <c r="O3973"/>
  <c r="O3972"/>
  <c r="O3971"/>
  <c r="O3970"/>
  <c r="O3969"/>
  <c r="O3968"/>
  <c r="O3967"/>
  <c r="O3966"/>
  <c r="O3965"/>
  <c r="O3964"/>
  <c r="O3963"/>
  <c r="O3962"/>
  <c r="O3961"/>
  <c r="O3960"/>
  <c r="O3959"/>
  <c r="O3958"/>
  <c r="O3957"/>
  <c r="O3956"/>
  <c r="O3955"/>
  <c r="O3954"/>
  <c r="O3953"/>
  <c r="O3952"/>
  <c r="O3951"/>
  <c r="O3950"/>
  <c r="O3949"/>
  <c r="O3948"/>
  <c r="O3947"/>
  <c r="O3946"/>
  <c r="O3945"/>
  <c r="O3944"/>
  <c r="O3943"/>
  <c r="O3942"/>
  <c r="O3941"/>
  <c r="O3940"/>
  <c r="O3939"/>
  <c r="O3938"/>
  <c r="O3937"/>
  <c r="O3936"/>
  <c r="O3935"/>
  <c r="O3934"/>
  <c r="O3933"/>
  <c r="O3932"/>
  <c r="O3931"/>
  <c r="O3930"/>
  <c r="O3929"/>
  <c r="O3928"/>
  <c r="O3927"/>
  <c r="O3926"/>
  <c r="O3925"/>
  <c r="O3924"/>
  <c r="O3923"/>
  <c r="O3922"/>
  <c r="O3921"/>
  <c r="O3920"/>
  <c r="O3919"/>
  <c r="O3918"/>
  <c r="O3917"/>
  <c r="O3916"/>
  <c r="O3915"/>
  <c r="O3914"/>
  <c r="O3913"/>
  <c r="O3912"/>
  <c r="O3911"/>
  <c r="O3910"/>
  <c r="O3909"/>
  <c r="O3908"/>
  <c r="O3907"/>
  <c r="O3906"/>
  <c r="O3905"/>
  <c r="O3904"/>
  <c r="O3903"/>
  <c r="O3902"/>
  <c r="O3901"/>
  <c r="O3900"/>
  <c r="O3899"/>
  <c r="O3898"/>
  <c r="O3897"/>
  <c r="O3896"/>
  <c r="O3895"/>
  <c r="O3894"/>
  <c r="O3893"/>
  <c r="O3892"/>
  <c r="O3891"/>
  <c r="O3890"/>
  <c r="O3889"/>
  <c r="O3888"/>
  <c r="O3887"/>
  <c r="O3886"/>
  <c r="O3885"/>
  <c r="O3884"/>
  <c r="O3883"/>
  <c r="O3882"/>
  <c r="O3881"/>
  <c r="O3880"/>
  <c r="O3879"/>
  <c r="O3878"/>
  <c r="O3877"/>
  <c r="O3876"/>
  <c r="O3875"/>
  <c r="O3874"/>
  <c r="O3873"/>
  <c r="O3872"/>
  <c r="O3871"/>
  <c r="O3870"/>
  <c r="O3869"/>
  <c r="O3868"/>
  <c r="O3867"/>
  <c r="O3866"/>
  <c r="O3865"/>
  <c r="O3864"/>
  <c r="O3863"/>
  <c r="O3862"/>
  <c r="O3861"/>
  <c r="O3860"/>
  <c r="O3859"/>
  <c r="O3858"/>
  <c r="O3857"/>
  <c r="O3856"/>
  <c r="O3855"/>
  <c r="O3854"/>
  <c r="O3853"/>
  <c r="O3852"/>
  <c r="O3851"/>
  <c r="O3850"/>
  <c r="O3849"/>
  <c r="O3848"/>
  <c r="O3847"/>
  <c r="O3846"/>
  <c r="O3845"/>
  <c r="O3844"/>
  <c r="O3843"/>
  <c r="O3842"/>
  <c r="O3841"/>
  <c r="O3840"/>
  <c r="O3839"/>
  <c r="O3838"/>
  <c r="O3837"/>
  <c r="O3836"/>
  <c r="O3835"/>
  <c r="O3834"/>
  <c r="O3833"/>
  <c r="O3832"/>
  <c r="O3831"/>
  <c r="O3830"/>
  <c r="O3829"/>
  <c r="O3828"/>
  <c r="O3827"/>
  <c r="O3826"/>
  <c r="O3825"/>
  <c r="O3824"/>
  <c r="O3823"/>
  <c r="O3822"/>
  <c r="O3821"/>
  <c r="O3820"/>
  <c r="O3819"/>
  <c r="O3818"/>
  <c r="O3817"/>
  <c r="O3816"/>
  <c r="O3815"/>
  <c r="O3814"/>
  <c r="O3813"/>
  <c r="O3812"/>
  <c r="O3811"/>
  <c r="O3810"/>
  <c r="O3809"/>
  <c r="O3808"/>
  <c r="O3807"/>
  <c r="O3806"/>
  <c r="O3805"/>
  <c r="O3804"/>
  <c r="O3803"/>
  <c r="O3802"/>
  <c r="O3801"/>
  <c r="O3800"/>
  <c r="O3799"/>
  <c r="O3798"/>
  <c r="O3797"/>
  <c r="O3796"/>
  <c r="O3795"/>
  <c r="O3794"/>
  <c r="O3793"/>
  <c r="O3792"/>
  <c r="O3791"/>
  <c r="O3790"/>
  <c r="O3789"/>
  <c r="O3788"/>
  <c r="O3787"/>
  <c r="O3786"/>
  <c r="O3785"/>
  <c r="O3784"/>
  <c r="O3783"/>
  <c r="O3782"/>
  <c r="O3781"/>
  <c r="O3780"/>
  <c r="O3779"/>
  <c r="O3778"/>
  <c r="O3777"/>
  <c r="O3776"/>
  <c r="O3775"/>
  <c r="O3774"/>
  <c r="O3773"/>
  <c r="O3772"/>
  <c r="O3771"/>
  <c r="O3770"/>
  <c r="O3769"/>
  <c r="O3768"/>
  <c r="O3767"/>
  <c r="O3766"/>
  <c r="O3765"/>
  <c r="O3764"/>
  <c r="O3763"/>
  <c r="O3762"/>
  <c r="O3761"/>
  <c r="O3760"/>
  <c r="O3759"/>
  <c r="O3758"/>
  <c r="O3757"/>
  <c r="O3756"/>
  <c r="O3755"/>
  <c r="O3754"/>
  <c r="O3753"/>
  <c r="O3752"/>
  <c r="O3751"/>
  <c r="O3750"/>
  <c r="O3749"/>
  <c r="O3748"/>
  <c r="O3747"/>
  <c r="O3746"/>
  <c r="O3745"/>
  <c r="O3744"/>
  <c r="O3743"/>
  <c r="O3742"/>
  <c r="O3741"/>
  <c r="O3740"/>
  <c r="O3739"/>
  <c r="O3738"/>
  <c r="O3737"/>
  <c r="O3736"/>
  <c r="O3735"/>
  <c r="O3734"/>
  <c r="O3733"/>
  <c r="O3732"/>
  <c r="O3731"/>
  <c r="O3730"/>
  <c r="O3729"/>
  <c r="O3728"/>
  <c r="O3727"/>
  <c r="O3726"/>
  <c r="O3725"/>
  <c r="O3724"/>
  <c r="O3723"/>
  <c r="O3722"/>
  <c r="O3721"/>
  <c r="O3720"/>
  <c r="O3719"/>
  <c r="O3718"/>
  <c r="O3717"/>
  <c r="O3716"/>
  <c r="O3715"/>
  <c r="O3714"/>
  <c r="O3713"/>
  <c r="O3712"/>
  <c r="O3711"/>
  <c r="O3710"/>
  <c r="O3709"/>
  <c r="O3708"/>
  <c r="O3707"/>
  <c r="O3706"/>
  <c r="O3705"/>
  <c r="O3704"/>
  <c r="O3703"/>
  <c r="O3702"/>
  <c r="O3701"/>
  <c r="O3700"/>
  <c r="O3699"/>
  <c r="O3698"/>
  <c r="O3697"/>
  <c r="O3696"/>
  <c r="O3695"/>
  <c r="O3694"/>
  <c r="O3693"/>
  <c r="O3692"/>
  <c r="O3691"/>
  <c r="O3690"/>
  <c r="O3689"/>
  <c r="O3688"/>
  <c r="O3687"/>
  <c r="O3686"/>
  <c r="O3685"/>
  <c r="O3684"/>
  <c r="O3683"/>
  <c r="O3682"/>
  <c r="O3681"/>
  <c r="O3680"/>
  <c r="O3679"/>
  <c r="O3678"/>
  <c r="O3677"/>
  <c r="O3676"/>
  <c r="O3675"/>
  <c r="O3674"/>
  <c r="O3673"/>
  <c r="O3672"/>
  <c r="A3672" s="1"/>
  <c r="O3671"/>
  <c r="O3670"/>
  <c r="O3669"/>
  <c r="A3669" s="1"/>
  <c r="O3668"/>
  <c r="O3667"/>
  <c r="O3666"/>
  <c r="O3665"/>
  <c r="A3665" s="1"/>
  <c r="O3664"/>
  <c r="O3663"/>
  <c r="O3662"/>
  <c r="O3661"/>
  <c r="A3661" s="1"/>
  <c r="O3660"/>
  <c r="O3659"/>
  <c r="O3658"/>
  <c r="O3657"/>
  <c r="A3657" s="1"/>
  <c r="O3656"/>
  <c r="O3655"/>
  <c r="O3654"/>
  <c r="O3653"/>
  <c r="A3653" s="1"/>
  <c r="O3652"/>
  <c r="O3651"/>
  <c r="O3650"/>
  <c r="O3649"/>
  <c r="A3649" s="1"/>
  <c r="O3648"/>
  <c r="O3647"/>
  <c r="O3646"/>
  <c r="O3645"/>
  <c r="A3645" s="1"/>
  <c r="O3644"/>
  <c r="O3643"/>
  <c r="O3642"/>
  <c r="O3641"/>
  <c r="A3641" s="1"/>
  <c r="O3640"/>
  <c r="O3639"/>
  <c r="O3638"/>
  <c r="O3637"/>
  <c r="A3637" s="1"/>
  <c r="O3636"/>
  <c r="O3635"/>
  <c r="O3634"/>
  <c r="O3633"/>
  <c r="A3633" s="1"/>
  <c r="O3632"/>
  <c r="O3631"/>
  <c r="O3630"/>
  <c r="O3629"/>
  <c r="A3629" s="1"/>
  <c r="O3628"/>
  <c r="O3627"/>
  <c r="O3626"/>
  <c r="O3625"/>
  <c r="A3625" s="1"/>
  <c r="O3624"/>
  <c r="O3623"/>
  <c r="O3622"/>
  <c r="O3621"/>
  <c r="A3621" s="1"/>
  <c r="O3620"/>
  <c r="O3619"/>
  <c r="O3618"/>
  <c r="O3617"/>
  <c r="A3617" s="1"/>
  <c r="O3616"/>
  <c r="O3615"/>
  <c r="O3614"/>
  <c r="O3613"/>
  <c r="A3613" s="1"/>
  <c r="O3612"/>
  <c r="O3611"/>
  <c r="O3610"/>
  <c r="O3609"/>
  <c r="A3609" s="1"/>
  <c r="O3608"/>
  <c r="O3607"/>
  <c r="O3606"/>
  <c r="O3605"/>
  <c r="A3605" s="1"/>
  <c r="O3604"/>
  <c r="O3603"/>
  <c r="O3602"/>
  <c r="O3601"/>
  <c r="A3601" s="1"/>
  <c r="O3600"/>
  <c r="O3599"/>
  <c r="O3598"/>
  <c r="O3597"/>
  <c r="A3597" s="1"/>
  <c r="O3596"/>
  <c r="O3595"/>
  <c r="O3594"/>
  <c r="O3593"/>
  <c r="A3593" s="1"/>
  <c r="O3592"/>
  <c r="O3591"/>
  <c r="O3590"/>
  <c r="O3589"/>
  <c r="A3589" s="1"/>
  <c r="O3588"/>
  <c r="O3587"/>
  <c r="O3586"/>
  <c r="O3585"/>
  <c r="A3585" s="1"/>
  <c r="O3584"/>
  <c r="O3583"/>
  <c r="O3582"/>
  <c r="O3581"/>
  <c r="A3581" s="1"/>
  <c r="O3580"/>
  <c r="O3579"/>
  <c r="O3578"/>
  <c r="O3577"/>
  <c r="A3577" s="1"/>
  <c r="O3576"/>
  <c r="O3575"/>
  <c r="O3574"/>
  <c r="O3573"/>
  <c r="A3573" s="1"/>
  <c r="O3572"/>
  <c r="O3571"/>
  <c r="O3570"/>
  <c r="O3569"/>
  <c r="A3569" s="1"/>
  <c r="O3568"/>
  <c r="O3567"/>
  <c r="O3566"/>
  <c r="O3565"/>
  <c r="A3565" s="1"/>
  <c r="O3564"/>
  <c r="O3563"/>
  <c r="O3562"/>
  <c r="O3561"/>
  <c r="A3561" s="1"/>
  <c r="O3560"/>
  <c r="O3559"/>
  <c r="O3558"/>
  <c r="O3557"/>
  <c r="A3557" s="1"/>
  <c r="O3556"/>
  <c r="O3555"/>
  <c r="O3554"/>
  <c r="O3553"/>
  <c r="A3553" s="1"/>
  <c r="O3552"/>
  <c r="O3551"/>
  <c r="O3550"/>
  <c r="O3549"/>
  <c r="A3549" s="1"/>
  <c r="O3548"/>
  <c r="O3547"/>
  <c r="O3546"/>
  <c r="O3545"/>
  <c r="A3545" s="1"/>
  <c r="O3544"/>
  <c r="O3543"/>
  <c r="O3542"/>
  <c r="O3541"/>
  <c r="A3541" s="1"/>
  <c r="O3540"/>
  <c r="O3539"/>
  <c r="O3538"/>
  <c r="O3537"/>
  <c r="A3537" s="1"/>
  <c r="O3536"/>
  <c r="O3535"/>
  <c r="O3534"/>
  <c r="O3533"/>
  <c r="A3533" s="1"/>
  <c r="O3532"/>
  <c r="O3531"/>
  <c r="O3530"/>
  <c r="O3529"/>
  <c r="A3529" s="1"/>
  <c r="O3528"/>
  <c r="O3527"/>
  <c r="O3526"/>
  <c r="O3525"/>
  <c r="A3525" s="1"/>
  <c r="O3524"/>
  <c r="O3523"/>
  <c r="O3522"/>
  <c r="O3521"/>
  <c r="A3521" s="1"/>
  <c r="O3520"/>
  <c r="O3519"/>
  <c r="O3518"/>
  <c r="O3517"/>
  <c r="A3517" s="1"/>
  <c r="O3516"/>
  <c r="O3515"/>
  <c r="O3514"/>
  <c r="O3513"/>
  <c r="A3513" s="1"/>
  <c r="O3512"/>
  <c r="O3511"/>
  <c r="O3510"/>
  <c r="O3509"/>
  <c r="A3509" s="1"/>
  <c r="O3508"/>
  <c r="O3507"/>
  <c r="O3506"/>
  <c r="O3505"/>
  <c r="A3505" s="1"/>
  <c r="O3504"/>
  <c r="O3503"/>
  <c r="O3502"/>
  <c r="O3501"/>
  <c r="A3501" s="1"/>
  <c r="O3500"/>
  <c r="O3499"/>
  <c r="O3498"/>
  <c r="O3497"/>
  <c r="A3497" s="1"/>
  <c r="O3496"/>
  <c r="O3495"/>
  <c r="O3494"/>
  <c r="O3493"/>
  <c r="A3493" s="1"/>
  <c r="O3492"/>
  <c r="O3491"/>
  <c r="O3490"/>
  <c r="O3489"/>
  <c r="A3489" s="1"/>
  <c r="O3488"/>
  <c r="O3487"/>
  <c r="O3486"/>
  <c r="O3485"/>
  <c r="A3485" s="1"/>
  <c r="O3484"/>
  <c r="O3483"/>
  <c r="O3482"/>
  <c r="O3481"/>
  <c r="A3481" s="1"/>
  <c r="O3480"/>
  <c r="O3479"/>
  <c r="O3478"/>
  <c r="O3477"/>
  <c r="A3477" s="1"/>
  <c r="O3476"/>
  <c r="O3475"/>
  <c r="O3474"/>
  <c r="O3473"/>
  <c r="A3473" s="1"/>
  <c r="O3472"/>
  <c r="O3471"/>
  <c r="O3470"/>
  <c r="O3469"/>
  <c r="A3469" s="1"/>
  <c r="O3468"/>
  <c r="O3467"/>
  <c r="O3466"/>
  <c r="O3465"/>
  <c r="A3465" s="1"/>
  <c r="O3464"/>
  <c r="O3463"/>
  <c r="O3462"/>
  <c r="O3461"/>
  <c r="A3461" s="1"/>
  <c r="O3460"/>
  <c r="O3459"/>
  <c r="O3458"/>
  <c r="O3457"/>
  <c r="A3457" s="1"/>
  <c r="O3456"/>
  <c r="O3455"/>
  <c r="O3454"/>
  <c r="O3453"/>
  <c r="A3453" s="1"/>
  <c r="O3452"/>
  <c r="O3451"/>
  <c r="O3450"/>
  <c r="O3449"/>
  <c r="A3449" s="1"/>
  <c r="O3448"/>
  <c r="O3447"/>
  <c r="O3446"/>
  <c r="O3445"/>
  <c r="A3445" s="1"/>
  <c r="O3444"/>
  <c r="O3443"/>
  <c r="O3442"/>
  <c r="O3441"/>
  <c r="A3441" s="1"/>
  <c r="O3440"/>
  <c r="O3439"/>
  <c r="O3438"/>
  <c r="O3437"/>
  <c r="A3437" s="1"/>
  <c r="O3436"/>
  <c r="O3435"/>
  <c r="O3434"/>
  <c r="O3433"/>
  <c r="A3433" s="1"/>
  <c r="O3432"/>
  <c r="O3431"/>
  <c r="O3430"/>
  <c r="O3429"/>
  <c r="A3429" s="1"/>
  <c r="O3428"/>
  <c r="O3427"/>
  <c r="O3426"/>
  <c r="O3425"/>
  <c r="A3425" s="1"/>
  <c r="O3424"/>
  <c r="O3423"/>
  <c r="O3422"/>
  <c r="O3421"/>
  <c r="A3421" s="1"/>
  <c r="O3420"/>
  <c r="O3419"/>
  <c r="O3418"/>
  <c r="O3417"/>
  <c r="A3417" s="1"/>
  <c r="O3416"/>
  <c r="O3415"/>
  <c r="O3414"/>
  <c r="O3413"/>
  <c r="A3413" s="1"/>
  <c r="O3412"/>
  <c r="O3411"/>
  <c r="O3410"/>
  <c r="O3409"/>
  <c r="A3409" s="1"/>
  <c r="O3408"/>
  <c r="O3407"/>
  <c r="O3406"/>
  <c r="O3405"/>
  <c r="A3405" s="1"/>
  <c r="O3404"/>
  <c r="O3403"/>
  <c r="O3402"/>
  <c r="O3401"/>
  <c r="A3401" s="1"/>
  <c r="O3400"/>
  <c r="O3399"/>
  <c r="O3398"/>
  <c r="O3397"/>
  <c r="A3397" s="1"/>
  <c r="O3396"/>
  <c r="O3395"/>
  <c r="O3394"/>
  <c r="O3393"/>
  <c r="A3393" s="1"/>
  <c r="O3392"/>
  <c r="O3391"/>
  <c r="O3390"/>
  <c r="O3389"/>
  <c r="A3389" s="1"/>
  <c r="O3388"/>
  <c r="O3387"/>
  <c r="O3386"/>
  <c r="O3385"/>
  <c r="A3385" s="1"/>
  <c r="O3384"/>
  <c r="O3383"/>
  <c r="O3382"/>
  <c r="O3381"/>
  <c r="A3381" s="1"/>
  <c r="O3380"/>
  <c r="O3379"/>
  <c r="O3378"/>
  <c r="O3377"/>
  <c r="A3377" s="1"/>
  <c r="O3376"/>
  <c r="O3375"/>
  <c r="O3374"/>
  <c r="O3373"/>
  <c r="A3373" s="1"/>
  <c r="O3372"/>
  <c r="O3371"/>
  <c r="O3370"/>
  <c r="O3369"/>
  <c r="A3369" s="1"/>
  <c r="O3368"/>
  <c r="O3367"/>
  <c r="O3366"/>
  <c r="O3365"/>
  <c r="A3365" s="1"/>
  <c r="O3364"/>
  <c r="O3363"/>
  <c r="O3362"/>
  <c r="O3361"/>
  <c r="A3361" s="1"/>
  <c r="O3360"/>
  <c r="O3359"/>
  <c r="O3358"/>
  <c r="O3357"/>
  <c r="A3357" s="1"/>
  <c r="O3356"/>
  <c r="O3355"/>
  <c r="O3354"/>
  <c r="O3353"/>
  <c r="A3353" s="1"/>
  <c r="O3352"/>
  <c r="O3351"/>
  <c r="O3350"/>
  <c r="O3349"/>
  <c r="A3349" s="1"/>
  <c r="O3348"/>
  <c r="O3347"/>
  <c r="O3346"/>
  <c r="O3345"/>
  <c r="A3345" s="1"/>
  <c r="O3344"/>
  <c r="O3343"/>
  <c r="O3342"/>
  <c r="O3341"/>
  <c r="A3341" s="1"/>
  <c r="O3340"/>
  <c r="O3339"/>
  <c r="O3338"/>
  <c r="O3337"/>
  <c r="A3337" s="1"/>
  <c r="O3336"/>
  <c r="O3335"/>
  <c r="O3334"/>
  <c r="O3333"/>
  <c r="A3333" s="1"/>
  <c r="O3332"/>
  <c r="O3331"/>
  <c r="O3330"/>
  <c r="O3329"/>
  <c r="A3329" s="1"/>
  <c r="O3328"/>
  <c r="O3327"/>
  <c r="O3326"/>
  <c r="O3325"/>
  <c r="A3325" s="1"/>
  <c r="O3324"/>
  <c r="O3323"/>
  <c r="O3322"/>
  <c r="O3321"/>
  <c r="A3321" s="1"/>
  <c r="O3320"/>
  <c r="O3319"/>
  <c r="O3318"/>
  <c r="O3317"/>
  <c r="A3317" s="1"/>
  <c r="O3316"/>
  <c r="O3315"/>
  <c r="O3314"/>
  <c r="O3313"/>
  <c r="A3313" s="1"/>
  <c r="O3312"/>
  <c r="O3311"/>
  <c r="O3310"/>
  <c r="O3309"/>
  <c r="A3309" s="1"/>
  <c r="O3308"/>
  <c r="O3307"/>
  <c r="O3306"/>
  <c r="O3305"/>
  <c r="A3305" s="1"/>
  <c r="O3304"/>
  <c r="O3303"/>
  <c r="O3302"/>
  <c r="O3301"/>
  <c r="A3301" s="1"/>
  <c r="O3300"/>
  <c r="O3299"/>
  <c r="O3298"/>
  <c r="O3297"/>
  <c r="A3297" s="1"/>
  <c r="O3296"/>
  <c r="O3295"/>
  <c r="O3294"/>
  <c r="O3293"/>
  <c r="A3293" s="1"/>
  <c r="O3292"/>
  <c r="O3291"/>
  <c r="O3290"/>
  <c r="O3289"/>
  <c r="A3289" s="1"/>
  <c r="O3288"/>
  <c r="O3287"/>
  <c r="O3286"/>
  <c r="O3285"/>
  <c r="A3285" s="1"/>
  <c r="O3284"/>
  <c r="O3283"/>
  <c r="O3282"/>
  <c r="O3281"/>
  <c r="A3281" s="1"/>
  <c r="O3280"/>
  <c r="O3279"/>
  <c r="O3278"/>
  <c r="O3277"/>
  <c r="A3277" s="1"/>
  <c r="O3276"/>
  <c r="O3275"/>
  <c r="O3274"/>
  <c r="O3273"/>
  <c r="A3273" s="1"/>
  <c r="O3272"/>
  <c r="O3271"/>
  <c r="O3270"/>
  <c r="O3269"/>
  <c r="A3269" s="1"/>
  <c r="O3268"/>
  <c r="O3267"/>
  <c r="O3266"/>
  <c r="O3265"/>
  <c r="A3265" s="1"/>
  <c r="O3264"/>
  <c r="O3263"/>
  <c r="O3262"/>
  <c r="O3261"/>
  <c r="A3261" s="1"/>
  <c r="O3260"/>
  <c r="O3259"/>
  <c r="O3258"/>
  <c r="O3257"/>
  <c r="A3257" s="1"/>
  <c r="O3256"/>
  <c r="O3255"/>
  <c r="O3254"/>
  <c r="O3253"/>
  <c r="A3253" s="1"/>
  <c r="O3252"/>
  <c r="O3251"/>
  <c r="O3250"/>
  <c r="O3249"/>
  <c r="A3249" s="1"/>
  <c r="O3248"/>
  <c r="O3247"/>
  <c r="O3246"/>
  <c r="O3245"/>
  <c r="A3245" s="1"/>
  <c r="O3244"/>
  <c r="O3243"/>
  <c r="O3242"/>
  <c r="O3241"/>
  <c r="A3241" s="1"/>
  <c r="O3240"/>
  <c r="O3239"/>
  <c r="O3238"/>
  <c r="O3237"/>
  <c r="A3237" s="1"/>
  <c r="O3236"/>
  <c r="O3235"/>
  <c r="O3234"/>
  <c r="O3233"/>
  <c r="A3233" s="1"/>
  <c r="O3232"/>
  <c r="O3231"/>
  <c r="O3230"/>
  <c r="O3229"/>
  <c r="A3229" s="1"/>
  <c r="O3228"/>
  <c r="O3227"/>
  <c r="O3226"/>
  <c r="O3225"/>
  <c r="A3225" s="1"/>
  <c r="O3224"/>
  <c r="O3223"/>
  <c r="O3222"/>
  <c r="O3221"/>
  <c r="A3221" s="1"/>
  <c r="O3220"/>
  <c r="O3219"/>
  <c r="O3218"/>
  <c r="O3217"/>
  <c r="A3217" s="1"/>
  <c r="O3216"/>
  <c r="O3215"/>
  <c r="O3214"/>
  <c r="O3213"/>
  <c r="A3213" s="1"/>
  <c r="O3212"/>
  <c r="O3211"/>
  <c r="O3210"/>
  <c r="O3209"/>
  <c r="A3209" s="1"/>
  <c r="O3208"/>
  <c r="O3207"/>
  <c r="O3206"/>
  <c r="O3205"/>
  <c r="A3205" s="1"/>
  <c r="O3204"/>
  <c r="O3203"/>
  <c r="O3202"/>
  <c r="O3201"/>
  <c r="A3201" s="1"/>
  <c r="O3200"/>
  <c r="O3199"/>
  <c r="O3198"/>
  <c r="O3197"/>
  <c r="A3197" s="1"/>
  <c r="O3196"/>
  <c r="O3195"/>
  <c r="O3194"/>
  <c r="O3193"/>
  <c r="A3193" s="1"/>
  <c r="O3192"/>
  <c r="O3191"/>
  <c r="O3190"/>
  <c r="O3189"/>
  <c r="A3189" s="1"/>
  <c r="O3188"/>
  <c r="O3187"/>
  <c r="O3186"/>
  <c r="O3185"/>
  <c r="A3185" s="1"/>
  <c r="O3184"/>
  <c r="O3183"/>
  <c r="O3182"/>
  <c r="O3181"/>
  <c r="A3181" s="1"/>
  <c r="O3180"/>
  <c r="O3179"/>
  <c r="O3178"/>
  <c r="O3177"/>
  <c r="A3177" s="1"/>
  <c r="O3176"/>
  <c r="O3175"/>
  <c r="O3174"/>
  <c r="O3173"/>
  <c r="A3173" s="1"/>
  <c r="O3172"/>
  <c r="O3171"/>
  <c r="O3170"/>
  <c r="O3169"/>
  <c r="A3169" s="1"/>
  <c r="O3168"/>
  <c r="O3167"/>
  <c r="O3166"/>
  <c r="O3165"/>
  <c r="A3165" s="1"/>
  <c r="O3164"/>
  <c r="O3163"/>
  <c r="O3162"/>
  <c r="O3161"/>
  <c r="A3161" s="1"/>
  <c r="O3160"/>
  <c r="O3159"/>
  <c r="O3158"/>
  <c r="O3157"/>
  <c r="A3157" s="1"/>
  <c r="O3156"/>
  <c r="O3155"/>
  <c r="O3154"/>
  <c r="O3153"/>
  <c r="A3153" s="1"/>
  <c r="O3152"/>
  <c r="O3151"/>
  <c r="O3150"/>
  <c r="O3149"/>
  <c r="A3149" s="1"/>
  <c r="O3148"/>
  <c r="O3147"/>
  <c r="O3146"/>
  <c r="O3145"/>
  <c r="A3145" s="1"/>
  <c r="O3144"/>
  <c r="O3143"/>
  <c r="O3142"/>
  <c r="O3141"/>
  <c r="A3141" s="1"/>
  <c r="O3140"/>
  <c r="O3139"/>
  <c r="O3138"/>
  <c r="O3137"/>
  <c r="A3137" s="1"/>
  <c r="O3136"/>
  <c r="O3135"/>
  <c r="O3134"/>
  <c r="O3133"/>
  <c r="A3133" s="1"/>
  <c r="O3132"/>
  <c r="O3131"/>
  <c r="O3130"/>
  <c r="O3129"/>
  <c r="A3129" s="1"/>
  <c r="O3128"/>
  <c r="O3127"/>
  <c r="O3126"/>
  <c r="O3125"/>
  <c r="A3125" s="1"/>
  <c r="O3124"/>
  <c r="O3123"/>
  <c r="O3122"/>
  <c r="O3121"/>
  <c r="A3121" s="1"/>
  <c r="O3120"/>
  <c r="O3119"/>
  <c r="O3118"/>
  <c r="O3117"/>
  <c r="A3117" s="1"/>
  <c r="O3116"/>
  <c r="O3115"/>
  <c r="O3114"/>
  <c r="O3113"/>
  <c r="A3113" s="1"/>
  <c r="O3112"/>
  <c r="O3111"/>
  <c r="O3110"/>
  <c r="O3109"/>
  <c r="A3109" s="1"/>
  <c r="O3108"/>
  <c r="O3107"/>
  <c r="O3106"/>
  <c r="O3105"/>
  <c r="A3105" s="1"/>
  <c r="O3104"/>
  <c r="O3103"/>
  <c r="O3102"/>
  <c r="O3101"/>
  <c r="A3101" s="1"/>
  <c r="O3100"/>
  <c r="O3099"/>
  <c r="O3098"/>
  <c r="O3097"/>
  <c r="A3097" s="1"/>
  <c r="O3096"/>
  <c r="O3095"/>
  <c r="O3094"/>
  <c r="O3093"/>
  <c r="A3093" s="1"/>
  <c r="O3092"/>
  <c r="O3091"/>
  <c r="O3090"/>
  <c r="O3089"/>
  <c r="A3089" s="1"/>
  <c r="O3088"/>
  <c r="O3087"/>
  <c r="O3086"/>
  <c r="O3085"/>
  <c r="A3085" s="1"/>
  <c r="O3084"/>
  <c r="O3083"/>
  <c r="O3082"/>
  <c r="O3081"/>
  <c r="A3081" s="1"/>
  <c r="O3080"/>
  <c r="O3079"/>
  <c r="O3078"/>
  <c r="O3077"/>
  <c r="A3077" s="1"/>
  <c r="O3076"/>
  <c r="O3075"/>
  <c r="O3074"/>
  <c r="O3073"/>
  <c r="A3073" s="1"/>
  <c r="O3072"/>
  <c r="O3071"/>
  <c r="O3070"/>
  <c r="O3069"/>
  <c r="A3069" s="1"/>
  <c r="O3068"/>
  <c r="O3067"/>
  <c r="O3066"/>
  <c r="O3065"/>
  <c r="A3065" s="1"/>
  <c r="O3064"/>
  <c r="O3063"/>
  <c r="O3062"/>
  <c r="O3061"/>
  <c r="A3061" s="1"/>
  <c r="O3060"/>
  <c r="O3059"/>
  <c r="O3058"/>
  <c r="O3057"/>
  <c r="A3057" s="1"/>
  <c r="O3056"/>
  <c r="O3055"/>
  <c r="O3054"/>
  <c r="O3053"/>
  <c r="A3053" s="1"/>
  <c r="O3052"/>
  <c r="O3051"/>
  <c r="O3050"/>
  <c r="O3049"/>
  <c r="A3049" s="1"/>
  <c r="O3048"/>
  <c r="O3047"/>
  <c r="O3046"/>
  <c r="O3045"/>
  <c r="A3045" s="1"/>
  <c r="O3044"/>
  <c r="A3044" s="1"/>
  <c r="O3043"/>
  <c r="O3042"/>
  <c r="O3041"/>
  <c r="A3041" s="1"/>
  <c r="O3040"/>
  <c r="O3039"/>
  <c r="O3038"/>
  <c r="O3037"/>
  <c r="A3037" s="1"/>
  <c r="O3036"/>
  <c r="O3035"/>
  <c r="O3034"/>
  <c r="O3033"/>
  <c r="A3033" s="1"/>
  <c r="O3032"/>
  <c r="O3031"/>
  <c r="O3030"/>
  <c r="O3029"/>
  <c r="A3029" s="1"/>
  <c r="O3028"/>
  <c r="O3027"/>
  <c r="O3026"/>
  <c r="O3025"/>
  <c r="A3025" s="1"/>
  <c r="O3024"/>
  <c r="O3023"/>
  <c r="O3022"/>
  <c r="O3021"/>
  <c r="A3021" s="1"/>
  <c r="O3020"/>
  <c r="O3019"/>
  <c r="O3018"/>
  <c r="O3017"/>
  <c r="A3017" s="1"/>
  <c r="O3016"/>
  <c r="O3015"/>
  <c r="O3014"/>
  <c r="O3013"/>
  <c r="A3013" s="1"/>
  <c r="O3012"/>
  <c r="O3011"/>
  <c r="O3010"/>
  <c r="O3009"/>
  <c r="A3009" s="1"/>
  <c r="O3008"/>
  <c r="O3007"/>
  <c r="O3006"/>
  <c r="O3005"/>
  <c r="A3005" s="1"/>
  <c r="O3004"/>
  <c r="O3003"/>
  <c r="O3002"/>
  <c r="O3001"/>
  <c r="A3001" s="1"/>
  <c r="O3000"/>
  <c r="O2999"/>
  <c r="O2998"/>
  <c r="O2997"/>
  <c r="A2997" s="1"/>
  <c r="O2996"/>
  <c r="O2995"/>
  <c r="O2994"/>
  <c r="O2993"/>
  <c r="A2993" s="1"/>
  <c r="O2992"/>
  <c r="O2991"/>
  <c r="O2990"/>
  <c r="O2989"/>
  <c r="A2989" s="1"/>
  <c r="O2988"/>
  <c r="O2987"/>
  <c r="O2986"/>
  <c r="O2985"/>
  <c r="A2985" s="1"/>
  <c r="O2984"/>
  <c r="O2983"/>
  <c r="O2982"/>
  <c r="O2981"/>
  <c r="A2981" s="1"/>
  <c r="O2980"/>
  <c r="O2979"/>
  <c r="O2978"/>
  <c r="O2977"/>
  <c r="A2977" s="1"/>
  <c r="O2976"/>
  <c r="O2975"/>
  <c r="O2974"/>
  <c r="O2973"/>
  <c r="A2973" s="1"/>
  <c r="O2972"/>
  <c r="O2971"/>
  <c r="O2970"/>
  <c r="O2969"/>
  <c r="A2969" s="1"/>
  <c r="O2968"/>
  <c r="O2967"/>
  <c r="O2966"/>
  <c r="O2965"/>
  <c r="A2965" s="1"/>
  <c r="O2964"/>
  <c r="O2963"/>
  <c r="O2962"/>
  <c r="O2961"/>
  <c r="A2961" s="1"/>
  <c r="O2960"/>
  <c r="O2959"/>
  <c r="O2958"/>
  <c r="O2957"/>
  <c r="A2957" s="1"/>
  <c r="O2956"/>
  <c r="O2955"/>
  <c r="O2954"/>
  <c r="O2953"/>
  <c r="A2953" s="1"/>
  <c r="O2952"/>
  <c r="O2951"/>
  <c r="O2950"/>
  <c r="O2949"/>
  <c r="A2949" s="1"/>
  <c r="O2948"/>
  <c r="O2947"/>
  <c r="O2946"/>
  <c r="O2945"/>
  <c r="A2945" s="1"/>
  <c r="O2944"/>
  <c r="O2943"/>
  <c r="O2942"/>
  <c r="O2941"/>
  <c r="A2941" s="1"/>
  <c r="O2940"/>
  <c r="O2939"/>
  <c r="O2938"/>
  <c r="O2937"/>
  <c r="A2937" s="1"/>
  <c r="O2936"/>
  <c r="O2935"/>
  <c r="O2934"/>
  <c r="O2933"/>
  <c r="A2933" s="1"/>
  <c r="O2932"/>
  <c r="O2931"/>
  <c r="O2930"/>
  <c r="O2929"/>
  <c r="A2929" s="1"/>
  <c r="O2928"/>
  <c r="O2927"/>
  <c r="O2926"/>
  <c r="O2925"/>
  <c r="A2925" s="1"/>
  <c r="O2924"/>
  <c r="O2923"/>
  <c r="O2922"/>
  <c r="O2921"/>
  <c r="A2921" s="1"/>
  <c r="O2920"/>
  <c r="O2919"/>
  <c r="O2918"/>
  <c r="O2917"/>
  <c r="A2917" s="1"/>
  <c r="O2916"/>
  <c r="O2915"/>
  <c r="O2914"/>
  <c r="O2913"/>
  <c r="A2913" s="1"/>
  <c r="O2912"/>
  <c r="O2911"/>
  <c r="O2910"/>
  <c r="O2909"/>
  <c r="A2909" s="1"/>
  <c r="O2908"/>
  <c r="O2907"/>
  <c r="O2906"/>
  <c r="O2905"/>
  <c r="A2905" s="1"/>
  <c r="O2904"/>
  <c r="O2903"/>
  <c r="O2902"/>
  <c r="O2901"/>
  <c r="A2901" s="1"/>
  <c r="O2900"/>
  <c r="O2899"/>
  <c r="O2898"/>
  <c r="O2897"/>
  <c r="A2897" s="1"/>
  <c r="O2896"/>
  <c r="O2895"/>
  <c r="O2894"/>
  <c r="O2893"/>
  <c r="A2893" s="1"/>
  <c r="O2892"/>
  <c r="O2891"/>
  <c r="O2890"/>
  <c r="O2889"/>
  <c r="A2889" s="1"/>
  <c r="O2888"/>
  <c r="O2887"/>
  <c r="O2886"/>
  <c r="O2885"/>
  <c r="A2885" s="1"/>
  <c r="O2884"/>
  <c r="O2883"/>
  <c r="O2882"/>
  <c r="O2881"/>
  <c r="A2881" s="1"/>
  <c r="O2880"/>
  <c r="O2879"/>
  <c r="O2878"/>
  <c r="O2877"/>
  <c r="A2877" s="1"/>
  <c r="O2876"/>
  <c r="O2875"/>
  <c r="O2874"/>
  <c r="O2873"/>
  <c r="A2873" s="1"/>
  <c r="O2872"/>
  <c r="O2871"/>
  <c r="O2870"/>
  <c r="O2869"/>
  <c r="A2869" s="1"/>
  <c r="O2868"/>
  <c r="O2867"/>
  <c r="O2866"/>
  <c r="O2865"/>
  <c r="A2865" s="1"/>
  <c r="O2864"/>
  <c r="O2863"/>
  <c r="O2862"/>
  <c r="O2861"/>
  <c r="A2861" s="1"/>
  <c r="O2860"/>
  <c r="O2859"/>
  <c r="O2858"/>
  <c r="O2857"/>
  <c r="A2857" s="1"/>
  <c r="O2856"/>
  <c r="O2855"/>
  <c r="O2854"/>
  <c r="O2853"/>
  <c r="A2853" s="1"/>
  <c r="O2852"/>
  <c r="O2851"/>
  <c r="O2850"/>
  <c r="O2849"/>
  <c r="A2849" s="1"/>
  <c r="O2848"/>
  <c r="O2847"/>
  <c r="O2846"/>
  <c r="O2845"/>
  <c r="A2845" s="1"/>
  <c r="O2844"/>
  <c r="O2843"/>
  <c r="O2842"/>
  <c r="O2841"/>
  <c r="A2841" s="1"/>
  <c r="O2840"/>
  <c r="O2839"/>
  <c r="O2838"/>
  <c r="O2837"/>
  <c r="A2837" s="1"/>
  <c r="O2836"/>
  <c r="O2835"/>
  <c r="O2834"/>
  <c r="O2833"/>
  <c r="A2833" s="1"/>
  <c r="O2832"/>
  <c r="O2831"/>
  <c r="O2830"/>
  <c r="O2829"/>
  <c r="A2829" s="1"/>
  <c r="O2828"/>
  <c r="O2827"/>
  <c r="O2826"/>
  <c r="O2825"/>
  <c r="A2825" s="1"/>
  <c r="O2824"/>
  <c r="O2823"/>
  <c r="O2822"/>
  <c r="O2821"/>
  <c r="A2821" s="1"/>
  <c r="O2820"/>
  <c r="O2819"/>
  <c r="O2818"/>
  <c r="O2817"/>
  <c r="A2817" s="1"/>
  <c r="O2816"/>
  <c r="O2815"/>
  <c r="O2814"/>
  <c r="O2813"/>
  <c r="A2813" s="1"/>
  <c r="O2812"/>
  <c r="O2811"/>
  <c r="O2810"/>
  <c r="O2809"/>
  <c r="A2809" s="1"/>
  <c r="O2808"/>
  <c r="O2807"/>
  <c r="O2806"/>
  <c r="O2805"/>
  <c r="A2805" s="1"/>
  <c r="O2804"/>
  <c r="O2803"/>
  <c r="O2802"/>
  <c r="O2801"/>
  <c r="A2801" s="1"/>
  <c r="O2800"/>
  <c r="O2799"/>
  <c r="O2798"/>
  <c r="O2797"/>
  <c r="A2797" s="1"/>
  <c r="O2796"/>
  <c r="O2795"/>
  <c r="O2794"/>
  <c r="O2793"/>
  <c r="A2793" s="1"/>
  <c r="O2792"/>
  <c r="O2791"/>
  <c r="O2790"/>
  <c r="O2789"/>
  <c r="A2789" s="1"/>
  <c r="O2788"/>
  <c r="O2787"/>
  <c r="O2786"/>
  <c r="O2785"/>
  <c r="A2785" s="1"/>
  <c r="O2784"/>
  <c r="O2783"/>
  <c r="O2782"/>
  <c r="O2781"/>
  <c r="A2781" s="1"/>
  <c r="O2780"/>
  <c r="O2779"/>
  <c r="O2778"/>
  <c r="O2777"/>
  <c r="A2777" s="1"/>
  <c r="O2776"/>
  <c r="O2775"/>
  <c r="O2774"/>
  <c r="O2773"/>
  <c r="A2773" s="1"/>
  <c r="O2772"/>
  <c r="O2771"/>
  <c r="O2770"/>
  <c r="O2769"/>
  <c r="A2769" s="1"/>
  <c r="O2768"/>
  <c r="O2767"/>
  <c r="O2766"/>
  <c r="O2765"/>
  <c r="A2765" s="1"/>
  <c r="O2764"/>
  <c r="O2763"/>
  <c r="O2762"/>
  <c r="O2761"/>
  <c r="A2761" s="1"/>
  <c r="O2760"/>
  <c r="O2759"/>
  <c r="O2758"/>
  <c r="O2757"/>
  <c r="A2757" s="1"/>
  <c r="O2756"/>
  <c r="O2755"/>
  <c r="O2754"/>
  <c r="O2753"/>
  <c r="A2753" s="1"/>
  <c r="O2752"/>
  <c r="O2751"/>
  <c r="O2750"/>
  <c r="O2749"/>
  <c r="A2749" s="1"/>
  <c r="O2748"/>
  <c r="O2747"/>
  <c r="O2746"/>
  <c r="O2745"/>
  <c r="A2745" s="1"/>
  <c r="O2744"/>
  <c r="O2743"/>
  <c r="O2742"/>
  <c r="O2741"/>
  <c r="A2741" s="1"/>
  <c r="O2740"/>
  <c r="O2739"/>
  <c r="O2738"/>
  <c r="O2737"/>
  <c r="A2737" s="1"/>
  <c r="O2736"/>
  <c r="O2735"/>
  <c r="O2734"/>
  <c r="O2733"/>
  <c r="A2733" s="1"/>
  <c r="O2732"/>
  <c r="O2731"/>
  <c r="O2730"/>
  <c r="O2729"/>
  <c r="A2729" s="1"/>
  <c r="O2728"/>
  <c r="O2727"/>
  <c r="O2726"/>
  <c r="O2725"/>
  <c r="A2725" s="1"/>
  <c r="O2724"/>
  <c r="O2723"/>
  <c r="O2722"/>
  <c r="O2721"/>
  <c r="A2721" s="1"/>
  <c r="O2720"/>
  <c r="O2719"/>
  <c r="O2718"/>
  <c r="O2717"/>
  <c r="A2717" s="1"/>
  <c r="O2716"/>
  <c r="O2715"/>
  <c r="O2714"/>
  <c r="O2713"/>
  <c r="A2713" s="1"/>
  <c r="O2712"/>
  <c r="O2711"/>
  <c r="O2710"/>
  <c r="O2709"/>
  <c r="A2709" s="1"/>
  <c r="O2708"/>
  <c r="O2707"/>
  <c r="O2706"/>
  <c r="O2705"/>
  <c r="A2705" s="1"/>
  <c r="O2704"/>
  <c r="O2703"/>
  <c r="O2702"/>
  <c r="O2701"/>
  <c r="A2701" s="1"/>
  <c r="O2700"/>
  <c r="O2699"/>
  <c r="O2698"/>
  <c r="O2697"/>
  <c r="A2697" s="1"/>
  <c r="O2696"/>
  <c r="O2695"/>
  <c r="O2694"/>
  <c r="O2693"/>
  <c r="A2693" s="1"/>
  <c r="O2692"/>
  <c r="O2691"/>
  <c r="O2690"/>
  <c r="O2689"/>
  <c r="A2689" s="1"/>
  <c r="O2688"/>
  <c r="O2687"/>
  <c r="O2686"/>
  <c r="O2685"/>
  <c r="A2685" s="1"/>
  <c r="O2684"/>
  <c r="O2683"/>
  <c r="O2682"/>
  <c r="O2681"/>
  <c r="A2681" s="1"/>
  <c r="O2680"/>
  <c r="O2679"/>
  <c r="O2678"/>
  <c r="O2677"/>
  <c r="A2677" s="1"/>
  <c r="O2676"/>
  <c r="O2675"/>
  <c r="O2674"/>
  <c r="O2673"/>
  <c r="A2673" s="1"/>
  <c r="O2672"/>
  <c r="O2671"/>
  <c r="O2670"/>
  <c r="O2669"/>
  <c r="A2669" s="1"/>
  <c r="O2668"/>
  <c r="O2667"/>
  <c r="O2666"/>
  <c r="O2665"/>
  <c r="A2665" s="1"/>
  <c r="O2664"/>
  <c r="O2663"/>
  <c r="O2662"/>
  <c r="O2661"/>
  <c r="A2661" s="1"/>
  <c r="O2660"/>
  <c r="O2659"/>
  <c r="O2658"/>
  <c r="O2657"/>
  <c r="A2657" s="1"/>
  <c r="O2656"/>
  <c r="O2655"/>
  <c r="O2654"/>
  <c r="O2653"/>
  <c r="A2653" s="1"/>
  <c r="O2652"/>
  <c r="O2651"/>
  <c r="O2650"/>
  <c r="O2649"/>
  <c r="A2649" s="1"/>
  <c r="O2648"/>
  <c r="O2647"/>
  <c r="O2646"/>
  <c r="O2645"/>
  <c r="A2645" s="1"/>
  <c r="O2644"/>
  <c r="O2643"/>
  <c r="O2642"/>
  <c r="O2641"/>
  <c r="A2641" s="1"/>
  <c r="O2640"/>
  <c r="O2639"/>
  <c r="O2638"/>
  <c r="O2637"/>
  <c r="A2637" s="1"/>
  <c r="O2636"/>
  <c r="O2635"/>
  <c r="O2634"/>
  <c r="O2633"/>
  <c r="A2633" s="1"/>
  <c r="O2632"/>
  <c r="O2631"/>
  <c r="O2630"/>
  <c r="O2629"/>
  <c r="A2629" s="1"/>
  <c r="O2628"/>
  <c r="O2627"/>
  <c r="O2626"/>
  <c r="O2625"/>
  <c r="A2625" s="1"/>
  <c r="O2624"/>
  <c r="O2623"/>
  <c r="O2622"/>
  <c r="O2621"/>
  <c r="A2621" s="1"/>
  <c r="O2620"/>
  <c r="O2619"/>
  <c r="O2618"/>
  <c r="O2617"/>
  <c r="A2617" s="1"/>
  <c r="O2616"/>
  <c r="O2615"/>
  <c r="O2614"/>
  <c r="O2613"/>
  <c r="A2613" s="1"/>
  <c r="O2612"/>
  <c r="O2611"/>
  <c r="O2610"/>
  <c r="O2609"/>
  <c r="A2609" s="1"/>
  <c r="O2608"/>
  <c r="O2607"/>
  <c r="O2606"/>
  <c r="O2605"/>
  <c r="A2605" s="1"/>
  <c r="O2604"/>
  <c r="O2603"/>
  <c r="O2602"/>
  <c r="O2601"/>
  <c r="A2601" s="1"/>
  <c r="O2600"/>
  <c r="O2599"/>
  <c r="O2598"/>
  <c r="O2597"/>
  <c r="A2597" s="1"/>
  <c r="O2596"/>
  <c r="O2595"/>
  <c r="O2594"/>
  <c r="O2593"/>
  <c r="A2593" s="1"/>
  <c r="O2592"/>
  <c r="O2591"/>
  <c r="O2590"/>
  <c r="O2589"/>
  <c r="A2589" s="1"/>
  <c r="O2588"/>
  <c r="O2587"/>
  <c r="O2586"/>
  <c r="O2585"/>
  <c r="A2585" s="1"/>
  <c r="O2584"/>
  <c r="O2583"/>
  <c r="O2582"/>
  <c r="O2581"/>
  <c r="A2581" s="1"/>
  <c r="O2580"/>
  <c r="O2579"/>
  <c r="O2578"/>
  <c r="O2577"/>
  <c r="A2577" s="1"/>
  <c r="O2576"/>
  <c r="O2575"/>
  <c r="O2574"/>
  <c r="O2573"/>
  <c r="A2573" s="1"/>
  <c r="O2572"/>
  <c r="O2571"/>
  <c r="O2570"/>
  <c r="O2569"/>
  <c r="A2569" s="1"/>
  <c r="O2568"/>
  <c r="O2567"/>
  <c r="O2566"/>
  <c r="O2565"/>
  <c r="A2565" s="1"/>
  <c r="O2564"/>
  <c r="O2563"/>
  <c r="O2562"/>
  <c r="O2561"/>
  <c r="A2561" s="1"/>
  <c r="O2560"/>
  <c r="O2559"/>
  <c r="O2558"/>
  <c r="O2557"/>
  <c r="A2557" s="1"/>
  <c r="O2556"/>
  <c r="O2555"/>
  <c r="O2554"/>
  <c r="O2553"/>
  <c r="A2553" s="1"/>
  <c r="O2552"/>
  <c r="O2551"/>
  <c r="O2550"/>
  <c r="O2549"/>
  <c r="A2549" s="1"/>
  <c r="O2548"/>
  <c r="O2547"/>
  <c r="O2546"/>
  <c r="O2545"/>
  <c r="A2545" s="1"/>
  <c r="O2544"/>
  <c r="O2543"/>
  <c r="O2542"/>
  <c r="O2541"/>
  <c r="A2541" s="1"/>
  <c r="O2540"/>
  <c r="O2539"/>
  <c r="O2538"/>
  <c r="O2537"/>
  <c r="A2537" s="1"/>
  <c r="O2536"/>
  <c r="O2535"/>
  <c r="O2534"/>
  <c r="O2533"/>
  <c r="A2533" s="1"/>
  <c r="O2532"/>
  <c r="O2531"/>
  <c r="O2530"/>
  <c r="O2529"/>
  <c r="A2529" s="1"/>
  <c r="O2528"/>
  <c r="O2527"/>
  <c r="O2526"/>
  <c r="O2525"/>
  <c r="A2525" s="1"/>
  <c r="O2524"/>
  <c r="O2523"/>
  <c r="O2522"/>
  <c r="O2521"/>
  <c r="A2521" s="1"/>
  <c r="O2520"/>
  <c r="O2519"/>
  <c r="O2518"/>
  <c r="O2517"/>
  <c r="A2517" s="1"/>
  <c r="O2516"/>
  <c r="O2515"/>
  <c r="O2514"/>
  <c r="O2513"/>
  <c r="A2513" s="1"/>
  <c r="O2512"/>
  <c r="O2511"/>
  <c r="O2510"/>
  <c r="O2509"/>
  <c r="A2509" s="1"/>
  <c r="O2508"/>
  <c r="O2507"/>
  <c r="O2506"/>
  <c r="O2505"/>
  <c r="A2505" s="1"/>
  <c r="O2504"/>
  <c r="O2503"/>
  <c r="O2502"/>
  <c r="O2501"/>
  <c r="A2501" s="1"/>
  <c r="O2500"/>
  <c r="O2499"/>
  <c r="O2498"/>
  <c r="O2497"/>
  <c r="A2497" s="1"/>
  <c r="O2496"/>
  <c r="O2495"/>
  <c r="O2494"/>
  <c r="O2493"/>
  <c r="A2493" s="1"/>
  <c r="O2492"/>
  <c r="O2491"/>
  <c r="O2490"/>
  <c r="O2489"/>
  <c r="A2489" s="1"/>
  <c r="O2488"/>
  <c r="O2487"/>
  <c r="O2486"/>
  <c r="O2485"/>
  <c r="A2485" s="1"/>
  <c r="O2484"/>
  <c r="O2483"/>
  <c r="O2482"/>
  <c r="O2481"/>
  <c r="A2481" s="1"/>
  <c r="O2480"/>
  <c r="O2479"/>
  <c r="O2478"/>
  <c r="O2477"/>
  <c r="A2477" s="1"/>
  <c r="O2476"/>
  <c r="O2475"/>
  <c r="O2474"/>
  <c r="O2473"/>
  <c r="A2473" s="1"/>
  <c r="O2472"/>
  <c r="O2471"/>
  <c r="O2470"/>
  <c r="O2469"/>
  <c r="A2469" s="1"/>
  <c r="O2468"/>
  <c r="O2467"/>
  <c r="O2466"/>
  <c r="O2465"/>
  <c r="A2465" s="1"/>
  <c r="O2464"/>
  <c r="O2463"/>
  <c r="O2462"/>
  <c r="O2461"/>
  <c r="A2461" s="1"/>
  <c r="O2460"/>
  <c r="O2459"/>
  <c r="O2458"/>
  <c r="O2457"/>
  <c r="A2457" s="1"/>
  <c r="O2456"/>
  <c r="O2455"/>
  <c r="O2454"/>
  <c r="O2453"/>
  <c r="A2453" s="1"/>
  <c r="O2452"/>
  <c r="O2451"/>
  <c r="O2450"/>
  <c r="O2449"/>
  <c r="A2449" s="1"/>
  <c r="O2448"/>
  <c r="O2447"/>
  <c r="O2446"/>
  <c r="O2445"/>
  <c r="A2445" s="1"/>
  <c r="O2444"/>
  <c r="O2443"/>
  <c r="O2442"/>
  <c r="O2441"/>
  <c r="A2441" s="1"/>
  <c r="O2440"/>
  <c r="O2439"/>
  <c r="O2438"/>
  <c r="O2437"/>
  <c r="A2437" s="1"/>
  <c r="O2436"/>
  <c r="O2435"/>
  <c r="O2434"/>
  <c r="O2433"/>
  <c r="A2433" s="1"/>
  <c r="O2432"/>
  <c r="O2431"/>
  <c r="O2430"/>
  <c r="O2429"/>
  <c r="A2429" s="1"/>
  <c r="O2428"/>
  <c r="O2427"/>
  <c r="O2426"/>
  <c r="O2425"/>
  <c r="A2425" s="1"/>
  <c r="O2424"/>
  <c r="O2423"/>
  <c r="O2422"/>
  <c r="O2421"/>
  <c r="A2421" s="1"/>
  <c r="O2420"/>
  <c r="O2419"/>
  <c r="O2418"/>
  <c r="O2417"/>
  <c r="A2417" s="1"/>
  <c r="O2416"/>
  <c r="O2415"/>
  <c r="O2414"/>
  <c r="O2413"/>
  <c r="A2413" s="1"/>
  <c r="O2412"/>
  <c r="O2411"/>
  <c r="O2410"/>
  <c r="O2409"/>
  <c r="A2409" s="1"/>
  <c r="O2408"/>
  <c r="O2407"/>
  <c r="O2406"/>
  <c r="O2405"/>
  <c r="A2405" s="1"/>
  <c r="O2404"/>
  <c r="O2403"/>
  <c r="O2402"/>
  <c r="O2401"/>
  <c r="A2401" s="1"/>
  <c r="O2400"/>
  <c r="O2399"/>
  <c r="O2398"/>
  <c r="O2397"/>
  <c r="A2397" s="1"/>
  <c r="O2396"/>
  <c r="O2395"/>
  <c r="O2394"/>
  <c r="O2393"/>
  <c r="A2393" s="1"/>
  <c r="O2392"/>
  <c r="O2391"/>
  <c r="O2390"/>
  <c r="O2389"/>
  <c r="A2389" s="1"/>
  <c r="O2388"/>
  <c r="O2387"/>
  <c r="O2386"/>
  <c r="O2385"/>
  <c r="A2385" s="1"/>
  <c r="O2384"/>
  <c r="O2383"/>
  <c r="O2382"/>
  <c r="O2381"/>
  <c r="A2381" s="1"/>
  <c r="O2380"/>
  <c r="O2379"/>
  <c r="O2378"/>
  <c r="O2377"/>
  <c r="A2377" s="1"/>
  <c r="O2376"/>
  <c r="O2375"/>
  <c r="O2374"/>
  <c r="O2373"/>
  <c r="A2373" s="1"/>
  <c r="O2372"/>
  <c r="O2371"/>
  <c r="O2370"/>
  <c r="O2369"/>
  <c r="A2369" s="1"/>
  <c r="O2368"/>
  <c r="O2367"/>
  <c r="O2366"/>
  <c r="O2365"/>
  <c r="A2365" s="1"/>
  <c r="O2364"/>
  <c r="O2363"/>
  <c r="O2362"/>
  <c r="O2361"/>
  <c r="A2361" s="1"/>
  <c r="O2360"/>
  <c r="O2359"/>
  <c r="O2358"/>
  <c r="O2357"/>
  <c r="A2357" s="1"/>
  <c r="O2356"/>
  <c r="O2355"/>
  <c r="O2354"/>
  <c r="O2353"/>
  <c r="A2353" s="1"/>
  <c r="O2352"/>
  <c r="O2351"/>
  <c r="O2350"/>
  <c r="O2349"/>
  <c r="A2349" s="1"/>
  <c r="O2348"/>
  <c r="O2347"/>
  <c r="O2346"/>
  <c r="O2345"/>
  <c r="A2345" s="1"/>
  <c r="O2344"/>
  <c r="O2343"/>
  <c r="O2342"/>
  <c r="O2341"/>
  <c r="A2341" s="1"/>
  <c r="O2340"/>
  <c r="O2339"/>
  <c r="O2338"/>
  <c r="O2337"/>
  <c r="A2337" s="1"/>
  <c r="O2336"/>
  <c r="O2335"/>
  <c r="O2334"/>
  <c r="O2333"/>
  <c r="A2333" s="1"/>
  <c r="O2332"/>
  <c r="O2331"/>
  <c r="O2330"/>
  <c r="O2329"/>
  <c r="A2329" s="1"/>
  <c r="O2328"/>
  <c r="O2327"/>
  <c r="O2326"/>
  <c r="O2325"/>
  <c r="A2325" s="1"/>
  <c r="O2324"/>
  <c r="O2323"/>
  <c r="O2322"/>
  <c r="O2321"/>
  <c r="A2321" s="1"/>
  <c r="O2320"/>
  <c r="O2319"/>
  <c r="O2318"/>
  <c r="O2317"/>
  <c r="A2317" s="1"/>
  <c r="O2316"/>
  <c r="O2315"/>
  <c r="O2314"/>
  <c r="O2313"/>
  <c r="A2313" s="1"/>
  <c r="O2312"/>
  <c r="O2311"/>
  <c r="O2310"/>
  <c r="O2309"/>
  <c r="A2309" s="1"/>
  <c r="O2308"/>
  <c r="O2307"/>
  <c r="O2306"/>
  <c r="O2305"/>
  <c r="A2305" s="1"/>
  <c r="O2304"/>
  <c r="O2303"/>
  <c r="O2302"/>
  <c r="O2301"/>
  <c r="A2301" s="1"/>
  <c r="O2300"/>
  <c r="O2299"/>
  <c r="O2298"/>
  <c r="O2297"/>
  <c r="A2297" s="1"/>
  <c r="O2296"/>
  <c r="O2295"/>
  <c r="O2294"/>
  <c r="O2293"/>
  <c r="A2293" s="1"/>
  <c r="O2292"/>
  <c r="O2291"/>
  <c r="O2290"/>
  <c r="O2289"/>
  <c r="A2289" s="1"/>
  <c r="O2288"/>
  <c r="O2287"/>
  <c r="O2286"/>
  <c r="O2285"/>
  <c r="A2285" s="1"/>
  <c r="O2284"/>
  <c r="O2283"/>
  <c r="O2282"/>
  <c r="O2281"/>
  <c r="A2281" s="1"/>
  <c r="O2280"/>
  <c r="O2279"/>
  <c r="O2278"/>
  <c r="O2277"/>
  <c r="A2277" s="1"/>
  <c r="O2276"/>
  <c r="O2275"/>
  <c r="O2274"/>
  <c r="O2273"/>
  <c r="A2273" s="1"/>
  <c r="O2272"/>
  <c r="O2271"/>
  <c r="O2270"/>
  <c r="O2269"/>
  <c r="A2269" s="1"/>
  <c r="O2268"/>
  <c r="O2267"/>
  <c r="O2266"/>
  <c r="O2265"/>
  <c r="A2265" s="1"/>
  <c r="O2264"/>
  <c r="O2263"/>
  <c r="O2262"/>
  <c r="O2261"/>
  <c r="A2261" s="1"/>
  <c r="O2260"/>
  <c r="O2259"/>
  <c r="O2258"/>
  <c r="O2257"/>
  <c r="A2257" s="1"/>
  <c r="O2256"/>
  <c r="O2255"/>
  <c r="O2254"/>
  <c r="O2253"/>
  <c r="A2253" s="1"/>
  <c r="O2252"/>
  <c r="O2251"/>
  <c r="O2250"/>
  <c r="O2249"/>
  <c r="A2249" s="1"/>
  <c r="O2248"/>
  <c r="O2247"/>
  <c r="O2246"/>
  <c r="O2245"/>
  <c r="A2245" s="1"/>
  <c r="O2244"/>
  <c r="O2243"/>
  <c r="O2242"/>
  <c r="O2241"/>
  <c r="A2241" s="1"/>
  <c r="O2240"/>
  <c r="O2239"/>
  <c r="O2238"/>
  <c r="O2237"/>
  <c r="A2237" s="1"/>
  <c r="O2236"/>
  <c r="O2235"/>
  <c r="O2234"/>
  <c r="O2233"/>
  <c r="A2233" s="1"/>
  <c r="O2232"/>
  <c r="O2231"/>
  <c r="O2230"/>
  <c r="O2229"/>
  <c r="A2229" s="1"/>
  <c r="O2228"/>
  <c r="O2227"/>
  <c r="O2226"/>
  <c r="O2225"/>
  <c r="A2225" s="1"/>
  <c r="O2224"/>
  <c r="O2223"/>
  <c r="O2222"/>
  <c r="O2221"/>
  <c r="A2221" s="1"/>
  <c r="O2220"/>
  <c r="O2219"/>
  <c r="O2218"/>
  <c r="O2217"/>
  <c r="A2217" s="1"/>
  <c r="O2216"/>
  <c r="O2215"/>
  <c r="O2214"/>
  <c r="O2213"/>
  <c r="A2213" s="1"/>
  <c r="O2212"/>
  <c r="O2211"/>
  <c r="O2210"/>
  <c r="O2209"/>
  <c r="A2209" s="1"/>
  <c r="O2208"/>
  <c r="O2207"/>
  <c r="O2206"/>
  <c r="O2205"/>
  <c r="A2205" s="1"/>
  <c r="O2204"/>
  <c r="O2203"/>
  <c r="O2202"/>
  <c r="O2201"/>
  <c r="A2201" s="1"/>
  <c r="O2200"/>
  <c r="O2199"/>
  <c r="O2198"/>
  <c r="O2197"/>
  <c r="A2197" s="1"/>
  <c r="O2196"/>
  <c r="O2195"/>
  <c r="O2194"/>
  <c r="O2193"/>
  <c r="A2193" s="1"/>
  <c r="O2192"/>
  <c r="O2191"/>
  <c r="O2190"/>
  <c r="O2189"/>
  <c r="A2189" s="1"/>
  <c r="O2188"/>
  <c r="O2187"/>
  <c r="O2186"/>
  <c r="O2185"/>
  <c r="A2185" s="1"/>
  <c r="O2184"/>
  <c r="O2183"/>
  <c r="O2182"/>
  <c r="O2181"/>
  <c r="A2181" s="1"/>
  <c r="O2180"/>
  <c r="O2179"/>
  <c r="O2178"/>
  <c r="O2177"/>
  <c r="A2177" s="1"/>
  <c r="O2176"/>
  <c r="O2175"/>
  <c r="O2174"/>
  <c r="O2173"/>
  <c r="A2173" s="1"/>
  <c r="O2172"/>
  <c r="O2171"/>
  <c r="O2170"/>
  <c r="O2169"/>
  <c r="A2169" s="1"/>
  <c r="O2168"/>
  <c r="O2167"/>
  <c r="O2166"/>
  <c r="O2165"/>
  <c r="A2165" s="1"/>
  <c r="O2164"/>
  <c r="O2163"/>
  <c r="O2162"/>
  <c r="O2161"/>
  <c r="A2161" s="1"/>
  <c r="O2160"/>
  <c r="O2159"/>
  <c r="O2158"/>
  <c r="O2157"/>
  <c r="A2157" s="1"/>
  <c r="O2156"/>
  <c r="O2155"/>
  <c r="O2154"/>
  <c r="O2153"/>
  <c r="A2153" s="1"/>
  <c r="O2152"/>
  <c r="O2151"/>
  <c r="O2150"/>
  <c r="O2149"/>
  <c r="A2149" s="1"/>
  <c r="O2148"/>
  <c r="O2147"/>
  <c r="O2146"/>
  <c r="O2145"/>
  <c r="A2145" s="1"/>
  <c r="O2144"/>
  <c r="O2143"/>
  <c r="O2142"/>
  <c r="O2141"/>
  <c r="A2141" s="1"/>
  <c r="O2140"/>
  <c r="O2139"/>
  <c r="O2138"/>
  <c r="O2137"/>
  <c r="A2137" s="1"/>
  <c r="O2136"/>
  <c r="O2135"/>
  <c r="O2134"/>
  <c r="O2133"/>
  <c r="A2133" s="1"/>
  <c r="O2132"/>
  <c r="O2131"/>
  <c r="O2130"/>
  <c r="O2129"/>
  <c r="A2129" s="1"/>
  <c r="O2128"/>
  <c r="O2127"/>
  <c r="O2126"/>
  <c r="O2125"/>
  <c r="A2125" s="1"/>
  <c r="O2124"/>
  <c r="O2123"/>
  <c r="O2122"/>
  <c r="O2121"/>
  <c r="A2121" s="1"/>
  <c r="O2120"/>
  <c r="O2119"/>
  <c r="O2118"/>
  <c r="O2117"/>
  <c r="A2117" s="1"/>
  <c r="O2116"/>
  <c r="O2115"/>
  <c r="O2114"/>
  <c r="O2113"/>
  <c r="A2113" s="1"/>
  <c r="O2112"/>
  <c r="O2111"/>
  <c r="O2110"/>
  <c r="O2109"/>
  <c r="A2109" s="1"/>
  <c r="O2108"/>
  <c r="O2107"/>
  <c r="O2106"/>
  <c r="O2105"/>
  <c r="A2105" s="1"/>
  <c r="O2104"/>
  <c r="O2103"/>
  <c r="O2102"/>
  <c r="O2101"/>
  <c r="A2101" s="1"/>
  <c r="O2100"/>
  <c r="O2099"/>
  <c r="O2098"/>
  <c r="O2097"/>
  <c r="A2097" s="1"/>
  <c r="O2096"/>
  <c r="O2095"/>
  <c r="O2094"/>
  <c r="O2093"/>
  <c r="A2093" s="1"/>
  <c r="O2092"/>
  <c r="O2091"/>
  <c r="O2090"/>
  <c r="O2089"/>
  <c r="A2089" s="1"/>
  <c r="O2088"/>
  <c r="O2087"/>
  <c r="O2086"/>
  <c r="O2085"/>
  <c r="A2085" s="1"/>
  <c r="O2084"/>
  <c r="O2083"/>
  <c r="O2082"/>
  <c r="O2081"/>
  <c r="A2081" s="1"/>
  <c r="O2080"/>
  <c r="O2079"/>
  <c r="O2078"/>
  <c r="O2077"/>
  <c r="A2077" s="1"/>
  <c r="O2076"/>
  <c r="O2075"/>
  <c r="O2074"/>
  <c r="O2073"/>
  <c r="A2073" s="1"/>
  <c r="O2072"/>
  <c r="O2071"/>
  <c r="O2070"/>
  <c r="O2069"/>
  <c r="A2069" s="1"/>
  <c r="O2068"/>
  <c r="O2067"/>
  <c r="O2066"/>
  <c r="O2065"/>
  <c r="A2065" s="1"/>
  <c r="O2064"/>
  <c r="O2063"/>
  <c r="O2062"/>
  <c r="O2061"/>
  <c r="A2061" s="1"/>
  <c r="O2060"/>
  <c r="O2059"/>
  <c r="O2058"/>
  <c r="O2057"/>
  <c r="A2057" s="1"/>
  <c r="O2056"/>
  <c r="O2055"/>
  <c r="O2054"/>
  <c r="O2053"/>
  <c r="A2053" s="1"/>
  <c r="O2052"/>
  <c r="O2051"/>
  <c r="O2050"/>
  <c r="O2049"/>
  <c r="A2049" s="1"/>
  <c r="O2048"/>
  <c r="O2047"/>
  <c r="O2046"/>
  <c r="O2045"/>
  <c r="A2045" s="1"/>
  <c r="O2044"/>
  <c r="O2043"/>
  <c r="O2042"/>
  <c r="O2041"/>
  <c r="A2041" s="1"/>
  <c r="O2040"/>
  <c r="O2039"/>
  <c r="O2038"/>
  <c r="O2037"/>
  <c r="A2037" s="1"/>
  <c r="O2036"/>
  <c r="O2035"/>
  <c r="O2034"/>
  <c r="O2033"/>
  <c r="A2033" s="1"/>
  <c r="O2032"/>
  <c r="O2031"/>
  <c r="O2030"/>
  <c r="O2029"/>
  <c r="A2029" s="1"/>
  <c r="O2028"/>
  <c r="O2027"/>
  <c r="O2026"/>
  <c r="O2025"/>
  <c r="A2025" s="1"/>
  <c r="O2024"/>
  <c r="O2023"/>
  <c r="O2022"/>
  <c r="O2021"/>
  <c r="A2021" s="1"/>
  <c r="O2020"/>
  <c r="O2019"/>
  <c r="O2018"/>
  <c r="O2017"/>
  <c r="A2017" s="1"/>
  <c r="O2016"/>
  <c r="O2015"/>
  <c r="O2014"/>
  <c r="O2013"/>
  <c r="A2013" s="1"/>
  <c r="O2012"/>
  <c r="O2011"/>
  <c r="O2010"/>
  <c r="O2009"/>
  <c r="A2009" s="1"/>
  <c r="O2008"/>
  <c r="O2007"/>
  <c r="O2006"/>
  <c r="O2005"/>
  <c r="A2005" s="1"/>
  <c r="O2004"/>
  <c r="O2003"/>
  <c r="O2002"/>
  <c r="O2001"/>
  <c r="A2001" s="1"/>
  <c r="O2000"/>
  <c r="O1999"/>
  <c r="O1998"/>
  <c r="O1997"/>
  <c r="A1997" s="1"/>
  <c r="O1996"/>
  <c r="O1995"/>
  <c r="O1994"/>
  <c r="O1993"/>
  <c r="A1993" s="1"/>
  <c r="O1992"/>
  <c r="O1991"/>
  <c r="O1990"/>
  <c r="O1989"/>
  <c r="A1989" s="1"/>
  <c r="O1988"/>
  <c r="O1987"/>
  <c r="O1986"/>
  <c r="O1985"/>
  <c r="A1985" s="1"/>
  <c r="O1984"/>
  <c r="O1983"/>
  <c r="O1982"/>
  <c r="O1981"/>
  <c r="A1981" s="1"/>
  <c r="O1980"/>
  <c r="O1979"/>
  <c r="O1978"/>
  <c r="O1977"/>
  <c r="A1977" s="1"/>
  <c r="O1976"/>
  <c r="O1975"/>
  <c r="O1974"/>
  <c r="O1973"/>
  <c r="A1973" s="1"/>
  <c r="O1972"/>
  <c r="O1971"/>
  <c r="O1970"/>
  <c r="O1969"/>
  <c r="A1969" s="1"/>
  <c r="O1968"/>
  <c r="O1967"/>
  <c r="O1966"/>
  <c r="O1965"/>
  <c r="A1965" s="1"/>
  <c r="O1964"/>
  <c r="O1963"/>
  <c r="O1962"/>
  <c r="O1961"/>
  <c r="A1961" s="1"/>
  <c r="O1960"/>
  <c r="O1959"/>
  <c r="O1958"/>
  <c r="O1957"/>
  <c r="A1957" s="1"/>
  <c r="O1956"/>
  <c r="O1955"/>
  <c r="O1954"/>
  <c r="O1953"/>
  <c r="A1953" s="1"/>
  <c r="O1952"/>
  <c r="O1951"/>
  <c r="O1950"/>
  <c r="O1949"/>
  <c r="A1949" s="1"/>
  <c r="O1948"/>
  <c r="O1947"/>
  <c r="O1946"/>
  <c r="O1945"/>
  <c r="A1945" s="1"/>
  <c r="O1944"/>
  <c r="O1943"/>
  <c r="O1942"/>
  <c r="O1941"/>
  <c r="A1941" s="1"/>
  <c r="O1940"/>
  <c r="O1939"/>
  <c r="O1938"/>
  <c r="O1937"/>
  <c r="A1937" s="1"/>
  <c r="O1936"/>
  <c r="O1935"/>
  <c r="O1934"/>
  <c r="O1933"/>
  <c r="A1933" s="1"/>
  <c r="O1932"/>
  <c r="O1931"/>
  <c r="O1930"/>
  <c r="O1929"/>
  <c r="A1929" s="1"/>
  <c r="O1928"/>
  <c r="O1927"/>
  <c r="O1926"/>
  <c r="O1925"/>
  <c r="A1925" s="1"/>
  <c r="O1924"/>
  <c r="O1923"/>
  <c r="O1922"/>
  <c r="O1921"/>
  <c r="A1921" s="1"/>
  <c r="O1920"/>
  <c r="O1919"/>
  <c r="O1918"/>
  <c r="O1917"/>
  <c r="A1917" s="1"/>
  <c r="O1916"/>
  <c r="O1915"/>
  <c r="O1914"/>
  <c r="O1913"/>
  <c r="A1913" s="1"/>
  <c r="O1912"/>
  <c r="O1911"/>
  <c r="O1910"/>
  <c r="O1909"/>
  <c r="A1909" s="1"/>
  <c r="O1908"/>
  <c r="O1907"/>
  <c r="O1906"/>
  <c r="O1905"/>
  <c r="A1905" s="1"/>
  <c r="O1904"/>
  <c r="O1903"/>
  <c r="O1902"/>
  <c r="O1901"/>
  <c r="A1901" s="1"/>
  <c r="O1900"/>
  <c r="O1899"/>
  <c r="O1898"/>
  <c r="O1897"/>
  <c r="A1897" s="1"/>
  <c r="O1896"/>
  <c r="O1895"/>
  <c r="O1894"/>
  <c r="O1893"/>
  <c r="A1893" s="1"/>
  <c r="O1892"/>
  <c r="O1891"/>
  <c r="O1890"/>
  <c r="O1889"/>
  <c r="A1889" s="1"/>
  <c r="O1888"/>
  <c r="O1887"/>
  <c r="O1886"/>
  <c r="O1885"/>
  <c r="A1885" s="1"/>
  <c r="O1884"/>
  <c r="O1883"/>
  <c r="O1882"/>
  <c r="O1881"/>
  <c r="A1881" s="1"/>
  <c r="O1880"/>
  <c r="O1879"/>
  <c r="O1878"/>
  <c r="O1877"/>
  <c r="A1877" s="1"/>
  <c r="O1876"/>
  <c r="O1875"/>
  <c r="O1874"/>
  <c r="O1873"/>
  <c r="A1873" s="1"/>
  <c r="O1872"/>
  <c r="O1871"/>
  <c r="O1870"/>
  <c r="O1869"/>
  <c r="A1869" s="1"/>
  <c r="O1868"/>
  <c r="O1867"/>
  <c r="O1866"/>
  <c r="O1865"/>
  <c r="A1865" s="1"/>
  <c r="O1864"/>
  <c r="O1863"/>
  <c r="O1862"/>
  <c r="O1861"/>
  <c r="A1861" s="1"/>
  <c r="O1860"/>
  <c r="O1859"/>
  <c r="O1858"/>
  <c r="O1857"/>
  <c r="A1857" s="1"/>
  <c r="O1856"/>
  <c r="O1855"/>
  <c r="O1854"/>
  <c r="O1853"/>
  <c r="A1853" s="1"/>
  <c r="O1852"/>
  <c r="O1851"/>
  <c r="O1850"/>
  <c r="O1849"/>
  <c r="A1849" s="1"/>
  <c r="O1848"/>
  <c r="O1847"/>
  <c r="O1846"/>
  <c r="O1845"/>
  <c r="A1845" s="1"/>
  <c r="O1844"/>
  <c r="O1843"/>
  <c r="O1842"/>
  <c r="O1841"/>
  <c r="A1841" s="1"/>
  <c r="O1840"/>
  <c r="O1839"/>
  <c r="O1838"/>
  <c r="O1837"/>
  <c r="A1837" s="1"/>
  <c r="O1836"/>
  <c r="O1835"/>
  <c r="O1834"/>
  <c r="O1833"/>
  <c r="A1833" s="1"/>
  <c r="O1832"/>
  <c r="O1831"/>
  <c r="O1830"/>
  <c r="O1829"/>
  <c r="A1829" s="1"/>
  <c r="O1828"/>
  <c r="O1827"/>
  <c r="O1826"/>
  <c r="O1825"/>
  <c r="A1825" s="1"/>
  <c r="O1824"/>
  <c r="O1823"/>
  <c r="O1822"/>
  <c r="O1821"/>
  <c r="A1821" s="1"/>
  <c r="O1820"/>
  <c r="O1819"/>
  <c r="O1818"/>
  <c r="O1817"/>
  <c r="A1817" s="1"/>
  <c r="O1816"/>
  <c r="O1815"/>
  <c r="O1814"/>
  <c r="O1813"/>
  <c r="A1813" s="1"/>
  <c r="O1812"/>
  <c r="O1811"/>
  <c r="O1810"/>
  <c r="O1809"/>
  <c r="A1809" s="1"/>
  <c r="O1808"/>
  <c r="O1807"/>
  <c r="O1806"/>
  <c r="O1805"/>
  <c r="A1805" s="1"/>
  <c r="O1804"/>
  <c r="O1803"/>
  <c r="O1802"/>
  <c r="O1801"/>
  <c r="A1801" s="1"/>
  <c r="O1800"/>
  <c r="O1799"/>
  <c r="O1798"/>
  <c r="O1797"/>
  <c r="A1797" s="1"/>
  <c r="O1796"/>
  <c r="O1795"/>
  <c r="O1794"/>
  <c r="O1793"/>
  <c r="A1793" s="1"/>
  <c r="O1792"/>
  <c r="O1791"/>
  <c r="O1790"/>
  <c r="O1789"/>
  <c r="A1789" s="1"/>
  <c r="O1788"/>
  <c r="O1787"/>
  <c r="O1786"/>
  <c r="O1785"/>
  <c r="A1785" s="1"/>
  <c r="O1784"/>
  <c r="O1783"/>
  <c r="O1782"/>
  <c r="O1781"/>
  <c r="A1781" s="1"/>
  <c r="O1780"/>
  <c r="O1779"/>
  <c r="O1778"/>
  <c r="O1777"/>
  <c r="A1777" s="1"/>
  <c r="O1776"/>
  <c r="O1775"/>
  <c r="O1774"/>
  <c r="O1773"/>
  <c r="A1773" s="1"/>
  <c r="O1772"/>
  <c r="O1771"/>
  <c r="O1770"/>
  <c r="O1769"/>
  <c r="A1769" s="1"/>
  <c r="O1768"/>
  <c r="O1767"/>
  <c r="O1766"/>
  <c r="O1765"/>
  <c r="A1765" s="1"/>
  <c r="O1764"/>
  <c r="O1763"/>
  <c r="O1762"/>
  <c r="O1761"/>
  <c r="A1761" s="1"/>
  <c r="O1760"/>
  <c r="O1759"/>
  <c r="O1758"/>
  <c r="O1757"/>
  <c r="A1757" s="1"/>
  <c r="O1756"/>
  <c r="O1755"/>
  <c r="O1754"/>
  <c r="O1753"/>
  <c r="A1753" s="1"/>
  <c r="O1752"/>
  <c r="O1751"/>
  <c r="O1750"/>
  <c r="O1749"/>
  <c r="A1749" s="1"/>
  <c r="O1748"/>
  <c r="O1747"/>
  <c r="O1746"/>
  <c r="O1745"/>
  <c r="A1745" s="1"/>
  <c r="O1744"/>
  <c r="O1743"/>
  <c r="O1742"/>
  <c r="O1741"/>
  <c r="A1741" s="1"/>
  <c r="O1740"/>
  <c r="O1739"/>
  <c r="O1738"/>
  <c r="O1737"/>
  <c r="A1737" s="1"/>
  <c r="O1736"/>
  <c r="O1735"/>
  <c r="O1734"/>
  <c r="O1733"/>
  <c r="A1733" s="1"/>
  <c r="O1732"/>
  <c r="O1731"/>
  <c r="O1730"/>
  <c r="O1729"/>
  <c r="A1729" s="1"/>
  <c r="O1728"/>
  <c r="O1727"/>
  <c r="O1726"/>
  <c r="O1725"/>
  <c r="A1725" s="1"/>
  <c r="O1724"/>
  <c r="O1723"/>
  <c r="O1722"/>
  <c r="O1721"/>
  <c r="A1721" s="1"/>
  <c r="O1720"/>
  <c r="O1719"/>
  <c r="O1718"/>
  <c r="O1717"/>
  <c r="A1717" s="1"/>
  <c r="O1716"/>
  <c r="O1715"/>
  <c r="O1714"/>
  <c r="O1713"/>
  <c r="A1713" s="1"/>
  <c r="O1712"/>
  <c r="O1711"/>
  <c r="O1710"/>
  <c r="O1709"/>
  <c r="A1709" s="1"/>
  <c r="O1708"/>
  <c r="O1707"/>
  <c r="O1706"/>
  <c r="O1705"/>
  <c r="A1705" s="1"/>
  <c r="O1704"/>
  <c r="O1703"/>
  <c r="O1702"/>
  <c r="O1701"/>
  <c r="A1701" s="1"/>
  <c r="O1700"/>
  <c r="O1699"/>
  <c r="O1698"/>
  <c r="O1697"/>
  <c r="O1696"/>
  <c r="O1695"/>
  <c r="O1694"/>
  <c r="O1693"/>
  <c r="O1692"/>
  <c r="O1691"/>
  <c r="O1690"/>
  <c r="O1689"/>
  <c r="O1688"/>
  <c r="O1687"/>
  <c r="O1686"/>
  <c r="O1685"/>
  <c r="O1684"/>
  <c r="O1683"/>
  <c r="O1682"/>
  <c r="O1681"/>
  <c r="O1680"/>
  <c r="O1679"/>
  <c r="O1678"/>
  <c r="O1677"/>
  <c r="O1676"/>
  <c r="O1675"/>
  <c r="O1674"/>
  <c r="O1673"/>
  <c r="O1672"/>
  <c r="O1671"/>
  <c r="O1670"/>
  <c r="O1669"/>
  <c r="O1668"/>
  <c r="O1667"/>
  <c r="O1666"/>
  <c r="O1665"/>
  <c r="O1664"/>
  <c r="O1663"/>
  <c r="O1662"/>
  <c r="O1661"/>
  <c r="O1660"/>
  <c r="O1659"/>
  <c r="O1658"/>
  <c r="O1657"/>
  <c r="O1656"/>
  <c r="O1655"/>
  <c r="O1654"/>
  <c r="O1653"/>
  <c r="O1652"/>
  <c r="O1651"/>
  <c r="O1650"/>
  <c r="O1649"/>
  <c r="O1648"/>
  <c r="O1647"/>
  <c r="O1646"/>
  <c r="O1645"/>
  <c r="O1644"/>
  <c r="O1643"/>
  <c r="O1642"/>
  <c r="O1641"/>
  <c r="O1640"/>
  <c r="O1639"/>
  <c r="O1638"/>
  <c r="O1637"/>
  <c r="O1636"/>
  <c r="O1635"/>
  <c r="O1634"/>
  <c r="O1633"/>
  <c r="O1632"/>
  <c r="O1631"/>
  <c r="O1630"/>
  <c r="O1629"/>
  <c r="O1628"/>
  <c r="O1627"/>
  <c r="O1626"/>
  <c r="O1625"/>
  <c r="O1624"/>
  <c r="O1623"/>
  <c r="O1622"/>
  <c r="O1621"/>
  <c r="O1620"/>
  <c r="O1619"/>
  <c r="O1618"/>
  <c r="O1617"/>
  <c r="O1616"/>
  <c r="O1615"/>
  <c r="O1614"/>
  <c r="O1613"/>
  <c r="O1612"/>
  <c r="O1611"/>
  <c r="O1610"/>
  <c r="O1609"/>
  <c r="O1608"/>
  <c r="O1607"/>
  <c r="O1606"/>
  <c r="O1605"/>
  <c r="O1604"/>
  <c r="O1603"/>
  <c r="O1602"/>
  <c r="O1601"/>
  <c r="O1600"/>
  <c r="O1599"/>
  <c r="O1598"/>
  <c r="O1597"/>
  <c r="O1596"/>
  <c r="O1595"/>
  <c r="O1594"/>
  <c r="O1593"/>
  <c r="O1592"/>
  <c r="O1591"/>
  <c r="O1590"/>
  <c r="O1589"/>
  <c r="O1588"/>
  <c r="O1587"/>
  <c r="O1586"/>
  <c r="O1585"/>
  <c r="O1584"/>
  <c r="O1583"/>
  <c r="O1582"/>
  <c r="O1581"/>
  <c r="O1580"/>
  <c r="O1579"/>
  <c r="O1578"/>
  <c r="O1577"/>
  <c r="O1576"/>
  <c r="O1575"/>
  <c r="O1574"/>
  <c r="O1573"/>
  <c r="O1572"/>
  <c r="O1571"/>
  <c r="O1570"/>
  <c r="O1569"/>
  <c r="O1568"/>
  <c r="O1567"/>
  <c r="O1566"/>
  <c r="O1565"/>
  <c r="O1564"/>
  <c r="O1563"/>
  <c r="O1562"/>
  <c r="O1561"/>
  <c r="O1560"/>
  <c r="O1559"/>
  <c r="O1558"/>
  <c r="O1557"/>
  <c r="O1556"/>
  <c r="O1555"/>
  <c r="O1554"/>
  <c r="O1553"/>
  <c r="O1552"/>
  <c r="O1551"/>
  <c r="O1550"/>
  <c r="O1549"/>
  <c r="O1548"/>
  <c r="O1547"/>
  <c r="O1546"/>
  <c r="O1545"/>
  <c r="O1544"/>
  <c r="O1543"/>
  <c r="O1542"/>
  <c r="O1541"/>
  <c r="O1540"/>
  <c r="O1539"/>
  <c r="O1538"/>
  <c r="O1537"/>
  <c r="O1536"/>
  <c r="O1535"/>
  <c r="O1534"/>
  <c r="O1533"/>
  <c r="O1532"/>
  <c r="O1531"/>
  <c r="O1530"/>
  <c r="O1529"/>
  <c r="O1528"/>
  <c r="O1527"/>
  <c r="O1526"/>
  <c r="O1525"/>
  <c r="O1524"/>
  <c r="O1523"/>
  <c r="O1522"/>
  <c r="O1521"/>
  <c r="O1520"/>
  <c r="O1519"/>
  <c r="O1518"/>
  <c r="O1517"/>
  <c r="O1516"/>
  <c r="O1515"/>
  <c r="O1514"/>
  <c r="O1513"/>
  <c r="O1512"/>
  <c r="O1511"/>
  <c r="O1510"/>
  <c r="O1509"/>
  <c r="O1508"/>
  <c r="O1507"/>
  <c r="O1506"/>
  <c r="O1505"/>
  <c r="O1504"/>
  <c r="O1503"/>
  <c r="O1502"/>
  <c r="O1501"/>
  <c r="O1500"/>
  <c r="O1499"/>
  <c r="O1498"/>
  <c r="O1497"/>
  <c r="O1496"/>
  <c r="O1495"/>
  <c r="O1494"/>
  <c r="O1493"/>
  <c r="O1492"/>
  <c r="O1491"/>
  <c r="O1490"/>
  <c r="O1489"/>
  <c r="O1488"/>
  <c r="O1487"/>
  <c r="O1486"/>
  <c r="O1485"/>
  <c r="O1484"/>
  <c r="O1483"/>
  <c r="O1482"/>
  <c r="O1481"/>
  <c r="O1480"/>
  <c r="O1479"/>
  <c r="O1478"/>
  <c r="O1477"/>
  <c r="O1476"/>
  <c r="O1475"/>
  <c r="O1474"/>
  <c r="O1473"/>
  <c r="O1472"/>
  <c r="O1471"/>
  <c r="O1470"/>
  <c r="O1469"/>
  <c r="O1468"/>
  <c r="O1467"/>
  <c r="O1466"/>
  <c r="O1465"/>
  <c r="O1464"/>
  <c r="O1463"/>
  <c r="O1462"/>
  <c r="O1461"/>
  <c r="O1460"/>
  <c r="O1459"/>
  <c r="O1458"/>
  <c r="O1457"/>
  <c r="O1456"/>
  <c r="O1455"/>
  <c r="O1454"/>
  <c r="O1453"/>
  <c r="O1452"/>
  <c r="O1451"/>
  <c r="O1450"/>
  <c r="O1449"/>
  <c r="O1448"/>
  <c r="O1447"/>
  <c r="O1446"/>
  <c r="O1445"/>
  <c r="O1444"/>
  <c r="O1443"/>
  <c r="O1442"/>
  <c r="O1441"/>
  <c r="O1440"/>
  <c r="O1439"/>
  <c r="O1438"/>
  <c r="O1437"/>
  <c r="O1436"/>
  <c r="O1435"/>
  <c r="O1434"/>
  <c r="O1433"/>
  <c r="O1432"/>
  <c r="O1431"/>
  <c r="O1430"/>
  <c r="O1429"/>
  <c r="O1428"/>
  <c r="O1427"/>
  <c r="O1426"/>
  <c r="O1425"/>
  <c r="O1424"/>
  <c r="O1423"/>
  <c r="O1422"/>
  <c r="O1421"/>
  <c r="O1420"/>
  <c r="O1419"/>
  <c r="O1418"/>
  <c r="O1417"/>
  <c r="O1416"/>
  <c r="O1415"/>
  <c r="O1414"/>
  <c r="O1413"/>
  <c r="O1412"/>
  <c r="O1411"/>
  <c r="O1410"/>
  <c r="O1409"/>
  <c r="O1408"/>
  <c r="O1407"/>
  <c r="O1406"/>
  <c r="O1405"/>
  <c r="O1404"/>
  <c r="O1403"/>
  <c r="O1402"/>
  <c r="O1401"/>
  <c r="O1400"/>
  <c r="O1399"/>
  <c r="O1398"/>
  <c r="O1397"/>
  <c r="O1396"/>
  <c r="O1395"/>
  <c r="O1394"/>
  <c r="O1393"/>
  <c r="O1392"/>
  <c r="O1391"/>
  <c r="O1390"/>
  <c r="O1389"/>
  <c r="O1388"/>
  <c r="O1387"/>
  <c r="O1386"/>
  <c r="O1385"/>
  <c r="O1384"/>
  <c r="O1383"/>
  <c r="O1382"/>
  <c r="O1381"/>
  <c r="O1380"/>
  <c r="O1379"/>
  <c r="O1378"/>
  <c r="O1377"/>
  <c r="O1376"/>
  <c r="O1375"/>
  <c r="O1374"/>
  <c r="O1373"/>
  <c r="O1372"/>
  <c r="O1371"/>
  <c r="O1370"/>
  <c r="O1369"/>
  <c r="O1368"/>
  <c r="O1367"/>
  <c r="O1366"/>
  <c r="O1365"/>
  <c r="O1364"/>
  <c r="O1363"/>
  <c r="O1362"/>
  <c r="O1361"/>
  <c r="O1360"/>
  <c r="O1359"/>
  <c r="O1358"/>
  <c r="O1357"/>
  <c r="O1356"/>
  <c r="O1355"/>
  <c r="O1354"/>
  <c r="O1353"/>
  <c r="O1352"/>
  <c r="O1351"/>
  <c r="O1350"/>
  <c r="O1349"/>
  <c r="O1348"/>
  <c r="O1347"/>
  <c r="O1346"/>
  <c r="O1345"/>
  <c r="O1344"/>
  <c r="O1343"/>
  <c r="O1342"/>
  <c r="O1341"/>
  <c r="O1340"/>
  <c r="O1339"/>
  <c r="O1338"/>
  <c r="O1337"/>
  <c r="O1336"/>
  <c r="O1335"/>
  <c r="O1334"/>
  <c r="O1333"/>
  <c r="O1332"/>
  <c r="O1331"/>
  <c r="O1330"/>
  <c r="O1329"/>
  <c r="O1328"/>
  <c r="O1327"/>
  <c r="O1326"/>
  <c r="O1325"/>
  <c r="O1324"/>
  <c r="O1323"/>
  <c r="O1322"/>
  <c r="O1321"/>
  <c r="O1320"/>
  <c r="O1319"/>
  <c r="O1318"/>
  <c r="O1317"/>
  <c r="O1316"/>
  <c r="O1315"/>
  <c r="O1314"/>
  <c r="O1313"/>
  <c r="O1312"/>
  <c r="O1311"/>
  <c r="O1310"/>
  <c r="O1309"/>
  <c r="O1308"/>
  <c r="O1307"/>
  <c r="O1306"/>
  <c r="O1305"/>
  <c r="O1304"/>
  <c r="O1303"/>
  <c r="O1302"/>
  <c r="O1301"/>
  <c r="O1300"/>
  <c r="O1299"/>
  <c r="O1298"/>
  <c r="O1297"/>
  <c r="O1296"/>
  <c r="O1295"/>
  <c r="O1294"/>
  <c r="O1293"/>
  <c r="O1292"/>
  <c r="O1291"/>
  <c r="O1290"/>
  <c r="O1289"/>
  <c r="O1288"/>
  <c r="O1287"/>
  <c r="O1286"/>
  <c r="O1285"/>
  <c r="O1284"/>
  <c r="O1283"/>
  <c r="O1282"/>
  <c r="O1281"/>
  <c r="O1280"/>
  <c r="O1279"/>
  <c r="O1278"/>
  <c r="O1277"/>
  <c r="O1276"/>
  <c r="O1275"/>
  <c r="O1274"/>
  <c r="O1273"/>
  <c r="O1272"/>
  <c r="O1271"/>
  <c r="O1270"/>
  <c r="O1269"/>
  <c r="O1268"/>
  <c r="O1267"/>
  <c r="O1266"/>
  <c r="O1265"/>
  <c r="O1264"/>
  <c r="O1263"/>
  <c r="O1262"/>
  <c r="O1261"/>
  <c r="O1260"/>
  <c r="O1259"/>
  <c r="O1258"/>
  <c r="O1257"/>
  <c r="O1256"/>
  <c r="O1255"/>
  <c r="O1254"/>
  <c r="O1253"/>
  <c r="O1252"/>
  <c r="O1251"/>
  <c r="O1250"/>
  <c r="O1249"/>
  <c r="O1248"/>
  <c r="O1247"/>
  <c r="O1246"/>
  <c r="O1245"/>
  <c r="O1244"/>
  <c r="O1243"/>
  <c r="O1242"/>
  <c r="O1241"/>
  <c r="O1240"/>
  <c r="O1239"/>
  <c r="O1238"/>
  <c r="O1237"/>
  <c r="O1236"/>
  <c r="O1235"/>
  <c r="O1234"/>
  <c r="O1233"/>
  <c r="O1232"/>
  <c r="O1231"/>
  <c r="O1230"/>
  <c r="O1229"/>
  <c r="O1228"/>
  <c r="O1227"/>
  <c r="O1226"/>
  <c r="O1225"/>
  <c r="O1224"/>
  <c r="O1223"/>
  <c r="O1222"/>
  <c r="O1221"/>
  <c r="O1220"/>
  <c r="O1219"/>
  <c r="O1218"/>
  <c r="O1217"/>
  <c r="O1216"/>
  <c r="O1215"/>
  <c r="O1214"/>
  <c r="O1213"/>
  <c r="O1212"/>
  <c r="O1211"/>
  <c r="O1210"/>
  <c r="O1209"/>
  <c r="O1208"/>
  <c r="O1207"/>
  <c r="O1206"/>
  <c r="O1205"/>
  <c r="O1204"/>
  <c r="O1203"/>
  <c r="O1202"/>
  <c r="O1201"/>
  <c r="O1200"/>
  <c r="O1199"/>
  <c r="O1198"/>
  <c r="O1197"/>
  <c r="O1196"/>
  <c r="O1195"/>
  <c r="O1194"/>
  <c r="O1193"/>
  <c r="O1192"/>
  <c r="O1191"/>
  <c r="O1190"/>
  <c r="O1189"/>
  <c r="O1188"/>
  <c r="O1187"/>
  <c r="O1186"/>
  <c r="O1185"/>
  <c r="O1184"/>
  <c r="O1183"/>
  <c r="O1182"/>
  <c r="O1181"/>
  <c r="O1180"/>
  <c r="O1179"/>
  <c r="O1178"/>
  <c r="O1177"/>
  <c r="O1176"/>
  <c r="O1175"/>
  <c r="O1174"/>
  <c r="O1173"/>
  <c r="O1172"/>
  <c r="O1171"/>
  <c r="O1170"/>
  <c r="O1169"/>
  <c r="O1168"/>
  <c r="O1167"/>
  <c r="O1166"/>
  <c r="O1165"/>
  <c r="O1164"/>
  <c r="O1163"/>
  <c r="O1162"/>
  <c r="O1161"/>
  <c r="O1160"/>
  <c r="O1159"/>
  <c r="O1158"/>
  <c r="O1157"/>
  <c r="O1156"/>
  <c r="O1155"/>
  <c r="O1154"/>
  <c r="O1153"/>
  <c r="O1152"/>
  <c r="O1151"/>
  <c r="O1150"/>
  <c r="O1149"/>
  <c r="O1148"/>
  <c r="O1147"/>
  <c r="O1146"/>
  <c r="O1145"/>
  <c r="O1144"/>
  <c r="O1143"/>
  <c r="O1142"/>
  <c r="O1141"/>
  <c r="O1140"/>
  <c r="O1139"/>
  <c r="O1138"/>
  <c r="O1137"/>
  <c r="O1136"/>
  <c r="O1135"/>
  <c r="O1134"/>
  <c r="O1133"/>
  <c r="O1132"/>
  <c r="O1131"/>
  <c r="O1130"/>
  <c r="O1129"/>
  <c r="O1128"/>
  <c r="O1127"/>
  <c r="O1126"/>
  <c r="O1125"/>
  <c r="O1124"/>
  <c r="O1123"/>
  <c r="O1122"/>
  <c r="O1121"/>
  <c r="O1120"/>
  <c r="O1119"/>
  <c r="O1118"/>
  <c r="O1117"/>
  <c r="O1116"/>
  <c r="O1115"/>
  <c r="O1114"/>
  <c r="O1113"/>
  <c r="O1112"/>
  <c r="O1111"/>
  <c r="O1110"/>
  <c r="O1109"/>
  <c r="O1108"/>
  <c r="O1107"/>
  <c r="O1106"/>
  <c r="O1105"/>
  <c r="O1104"/>
  <c r="O1103"/>
  <c r="O1102"/>
  <c r="O1101"/>
  <c r="O1100"/>
  <c r="O1099"/>
  <c r="O1098"/>
  <c r="O1097"/>
  <c r="O1096"/>
  <c r="O1095"/>
  <c r="O1094"/>
  <c r="O1093"/>
  <c r="O1092"/>
  <c r="O1091"/>
  <c r="O1090"/>
  <c r="O1089"/>
  <c r="O1088"/>
  <c r="O1087"/>
  <c r="O1086"/>
  <c r="O1085"/>
  <c r="O1084"/>
  <c r="O1083"/>
  <c r="O1082"/>
  <c r="O1081"/>
  <c r="O1080"/>
  <c r="O1079"/>
  <c r="O1078"/>
  <c r="O1077"/>
  <c r="O1076"/>
  <c r="O1075"/>
  <c r="O1074"/>
  <c r="O1073"/>
  <c r="O1072"/>
  <c r="O1071"/>
  <c r="O1070"/>
  <c r="O1069"/>
  <c r="O1068"/>
  <c r="O1067"/>
  <c r="O1066"/>
  <c r="O1065"/>
  <c r="O1064"/>
  <c r="O1063"/>
  <c r="O1062"/>
  <c r="O1061"/>
  <c r="O1060"/>
  <c r="O1059"/>
  <c r="O1058"/>
  <c r="O1057"/>
  <c r="O1056"/>
  <c r="O1055"/>
  <c r="O1054"/>
  <c r="O1053"/>
  <c r="O1052"/>
  <c r="O1051"/>
  <c r="O1050"/>
  <c r="O1049"/>
  <c r="O1048"/>
  <c r="O1047"/>
  <c r="O1046"/>
  <c r="O1045"/>
  <c r="O1044"/>
  <c r="O1043"/>
  <c r="O1042"/>
  <c r="O1041"/>
  <c r="O1040"/>
  <c r="O1039"/>
  <c r="O1038"/>
  <c r="O1037"/>
  <c r="O1036"/>
  <c r="O1035"/>
  <c r="O1034"/>
  <c r="O1033"/>
  <c r="O1032"/>
  <c r="O1031"/>
  <c r="O1030"/>
  <c r="O1029"/>
  <c r="O1028"/>
  <c r="O1027"/>
  <c r="O1026"/>
  <c r="O1025"/>
  <c r="O1024"/>
  <c r="O1023"/>
  <c r="O1022"/>
  <c r="O1021"/>
  <c r="O1020"/>
  <c r="O1019"/>
  <c r="O1018"/>
  <c r="O1017"/>
  <c r="O1016"/>
  <c r="O1015"/>
  <c r="O1014"/>
  <c r="O1013"/>
  <c r="O1012"/>
  <c r="O1011"/>
  <c r="O1010"/>
  <c r="O1009"/>
  <c r="O1008"/>
  <c r="O1007"/>
  <c r="O1006"/>
  <c r="O1005"/>
  <c r="O1004"/>
  <c r="O1003"/>
  <c r="O1002"/>
  <c r="O1001"/>
  <c r="O1000"/>
  <c r="O999"/>
  <c r="O998"/>
  <c r="O997"/>
  <c r="O996"/>
  <c r="O995"/>
  <c r="O994"/>
  <c r="O993"/>
  <c r="O992"/>
  <c r="O991"/>
  <c r="O990"/>
  <c r="O989"/>
  <c r="O988"/>
  <c r="O987"/>
  <c r="O986"/>
  <c r="O985"/>
  <c r="O984"/>
  <c r="O983"/>
  <c r="O982"/>
  <c r="O981"/>
  <c r="O980"/>
  <c r="O979"/>
  <c r="O978"/>
  <c r="O977"/>
  <c r="O976"/>
  <c r="O975"/>
  <c r="O974"/>
  <c r="O973"/>
  <c r="O972"/>
  <c r="O971"/>
  <c r="O970"/>
  <c r="O969"/>
  <c r="O968"/>
  <c r="O967"/>
  <c r="O966"/>
  <c r="O965"/>
  <c r="O964"/>
  <c r="O963"/>
  <c r="O962"/>
  <c r="O961"/>
  <c r="O960"/>
  <c r="O959"/>
  <c r="O958"/>
  <c r="O957"/>
  <c r="O956"/>
  <c r="O955"/>
  <c r="O954"/>
  <c r="O953"/>
  <c r="O952"/>
  <c r="O951"/>
  <c r="O950"/>
  <c r="O949"/>
  <c r="O948"/>
  <c r="O947"/>
  <c r="O946"/>
  <c r="O945"/>
  <c r="O944"/>
  <c r="O943"/>
  <c r="O942"/>
  <c r="O941"/>
  <c r="O940"/>
  <c r="O939"/>
  <c r="O938"/>
  <c r="O937"/>
  <c r="O936"/>
  <c r="O935"/>
  <c r="O934"/>
  <c r="O933"/>
  <c r="O932"/>
  <c r="O931"/>
  <c r="O930"/>
  <c r="O929"/>
  <c r="O928"/>
  <c r="O927"/>
  <c r="O926"/>
  <c r="O925"/>
  <c r="O924"/>
  <c r="O923"/>
  <c r="O922"/>
  <c r="O921"/>
  <c r="O920"/>
  <c r="O919"/>
  <c r="O918"/>
  <c r="O917"/>
  <c r="O916"/>
  <c r="O915"/>
  <c r="O914"/>
  <c r="O913"/>
  <c r="O912"/>
  <c r="O911"/>
  <c r="O910"/>
  <c r="O909"/>
  <c r="O908"/>
  <c r="O907"/>
  <c r="O906"/>
  <c r="O905"/>
  <c r="O904"/>
  <c r="O903"/>
  <c r="O902"/>
  <c r="O901"/>
  <c r="O900"/>
  <c r="O899"/>
  <c r="O898"/>
  <c r="O897"/>
  <c r="O896"/>
  <c r="O895"/>
  <c r="O894"/>
  <c r="O893"/>
  <c r="O892"/>
  <c r="O891"/>
  <c r="O890"/>
  <c r="O889"/>
  <c r="O888"/>
  <c r="O887"/>
  <c r="O886"/>
  <c r="O885"/>
  <c r="O884"/>
  <c r="O883"/>
  <c r="O882"/>
  <c r="O881"/>
  <c r="O880"/>
  <c r="O879"/>
  <c r="O878"/>
  <c r="O877"/>
  <c r="O876"/>
  <c r="O875"/>
  <c r="O874"/>
  <c r="O873"/>
  <c r="O872"/>
  <c r="O871"/>
  <c r="O870"/>
  <c r="O869"/>
  <c r="O868"/>
  <c r="O867"/>
  <c r="O866"/>
  <c r="O865"/>
  <c r="O864"/>
  <c r="O863"/>
  <c r="O862"/>
  <c r="O861"/>
  <c r="O860"/>
  <c r="O859"/>
  <c r="O858"/>
  <c r="O857"/>
  <c r="O856"/>
  <c r="O855"/>
  <c r="O854"/>
  <c r="O853"/>
  <c r="O852"/>
  <c r="O851"/>
  <c r="O850"/>
  <c r="O849"/>
  <c r="O848"/>
  <c r="O847"/>
  <c r="O846"/>
  <c r="O845"/>
  <c r="O844"/>
  <c r="O843"/>
  <c r="O842"/>
  <c r="O841"/>
  <c r="O840"/>
  <c r="O839"/>
  <c r="O838"/>
  <c r="O837"/>
  <c r="O836"/>
  <c r="O835"/>
  <c r="O834"/>
  <c r="O833"/>
  <c r="O832"/>
  <c r="O831"/>
  <c r="O830"/>
  <c r="O829"/>
  <c r="O828"/>
  <c r="O827"/>
  <c r="O826"/>
  <c r="O825"/>
  <c r="O824"/>
  <c r="O823"/>
  <c r="O822"/>
  <c r="O821"/>
  <c r="O820"/>
  <c r="O819"/>
  <c r="O818"/>
  <c r="O817"/>
  <c r="O816"/>
  <c r="O815"/>
  <c r="O814"/>
  <c r="O813"/>
  <c r="O812"/>
  <c r="O811"/>
  <c r="O810"/>
  <c r="O809"/>
  <c r="O808"/>
  <c r="O807"/>
  <c r="O806"/>
  <c r="O805"/>
  <c r="O804"/>
  <c r="O803"/>
  <c r="O802"/>
  <c r="O801"/>
  <c r="O800"/>
  <c r="O799"/>
  <c r="O798"/>
  <c r="O797"/>
  <c r="O796"/>
  <c r="O795"/>
  <c r="O794"/>
  <c r="O793"/>
  <c r="O792"/>
  <c r="O791"/>
  <c r="O790"/>
  <c r="O789"/>
  <c r="O788"/>
  <c r="O787"/>
  <c r="O786"/>
  <c r="O785"/>
  <c r="O784"/>
  <c r="O783"/>
  <c r="O782"/>
  <c r="O781"/>
  <c r="O780"/>
  <c r="O779"/>
  <c r="O778"/>
  <c r="O777"/>
  <c r="O776"/>
  <c r="O775"/>
  <c r="O774"/>
  <c r="O773"/>
  <c r="O772"/>
  <c r="O771"/>
  <c r="O770"/>
  <c r="O769"/>
  <c r="O768"/>
  <c r="O767"/>
  <c r="O766"/>
  <c r="O765"/>
  <c r="O764"/>
  <c r="O763"/>
  <c r="O762"/>
  <c r="O761"/>
  <c r="O760"/>
  <c r="O759"/>
  <c r="O758"/>
  <c r="O757"/>
  <c r="O756"/>
  <c r="O755"/>
  <c r="O754"/>
  <c r="O753"/>
  <c r="O752"/>
  <c r="O751"/>
  <c r="O750"/>
  <c r="O749"/>
  <c r="O748"/>
  <c r="O747"/>
  <c r="O746"/>
  <c r="O745"/>
  <c r="O744"/>
  <c r="O743"/>
  <c r="O742"/>
  <c r="O741"/>
  <c r="O740"/>
  <c r="O739"/>
  <c r="O738"/>
  <c r="O737"/>
  <c r="O736"/>
  <c r="O735"/>
  <c r="O734"/>
  <c r="O733"/>
  <c r="O732"/>
  <c r="O731"/>
  <c r="O730"/>
  <c r="O729"/>
  <c r="O728"/>
  <c r="O727"/>
  <c r="O726"/>
  <c r="O725"/>
  <c r="O724"/>
  <c r="O723"/>
  <c r="O722"/>
  <c r="O721"/>
  <c r="O720"/>
  <c r="O719"/>
  <c r="O718"/>
  <c r="O717"/>
  <c r="O716"/>
  <c r="O715"/>
  <c r="O714"/>
  <c r="O713"/>
  <c r="O712"/>
  <c r="O711"/>
  <c r="O710"/>
  <c r="O709"/>
  <c r="O708"/>
  <c r="O707"/>
  <c r="O706"/>
  <c r="O705"/>
  <c r="O704"/>
  <c r="O703"/>
  <c r="O702"/>
  <c r="O701"/>
  <c r="O700"/>
  <c r="O699"/>
  <c r="O698"/>
  <c r="O697"/>
  <c r="O696"/>
  <c r="O695"/>
  <c r="O694"/>
  <c r="O693"/>
  <c r="O692"/>
  <c r="O691"/>
  <c r="O690"/>
  <c r="O689"/>
  <c r="O688"/>
  <c r="O687"/>
  <c r="O686"/>
  <c r="O685"/>
  <c r="O684"/>
  <c r="O683"/>
  <c r="O682"/>
  <c r="O681"/>
  <c r="O680"/>
  <c r="O679"/>
  <c r="O678"/>
  <c r="O677"/>
  <c r="O676"/>
  <c r="O675"/>
  <c r="O674"/>
  <c r="O673"/>
  <c r="O672"/>
  <c r="O671"/>
  <c r="O670"/>
  <c r="O669"/>
  <c r="O668"/>
  <c r="O667"/>
  <c r="O666"/>
  <c r="O665"/>
  <c r="O664"/>
  <c r="O663"/>
  <c r="O662"/>
  <c r="O661"/>
  <c r="O660"/>
  <c r="O659"/>
  <c r="O658"/>
  <c r="O657"/>
  <c r="O656"/>
  <c r="O655"/>
  <c r="O654"/>
  <c r="O653"/>
  <c r="O652"/>
  <c r="O651"/>
  <c r="O650"/>
  <c r="O649"/>
  <c r="O648"/>
  <c r="O647"/>
  <c r="O646"/>
  <c r="O645"/>
  <c r="O644"/>
  <c r="O643"/>
  <c r="O642"/>
  <c r="O641"/>
  <c r="O640"/>
  <c r="O639"/>
  <c r="O638"/>
  <c r="O637"/>
  <c r="O636"/>
  <c r="O635"/>
  <c r="O634"/>
  <c r="O633"/>
  <c r="O632"/>
  <c r="O631"/>
  <c r="O630"/>
  <c r="O629"/>
  <c r="O628"/>
  <c r="O627"/>
  <c r="O626"/>
  <c r="O625"/>
  <c r="O624"/>
  <c r="O623"/>
  <c r="O622"/>
  <c r="O621"/>
  <c r="O620"/>
  <c r="O619"/>
  <c r="O618"/>
  <c r="O617"/>
  <c r="O616"/>
  <c r="O615"/>
  <c r="O614"/>
  <c r="O613"/>
  <c r="O612"/>
  <c r="O611"/>
  <c r="O610"/>
  <c r="O609"/>
  <c r="O608"/>
  <c r="O607"/>
  <c r="O606"/>
  <c r="O605"/>
  <c r="O604"/>
  <c r="O603"/>
  <c r="O602"/>
  <c r="O601"/>
  <c r="O600"/>
  <c r="O599"/>
  <c r="O598"/>
  <c r="O597"/>
  <c r="O596"/>
  <c r="O595"/>
  <c r="O594"/>
  <c r="O593"/>
  <c r="O592"/>
  <c r="O591"/>
  <c r="O590"/>
  <c r="O589"/>
  <c r="O588"/>
  <c r="O587"/>
  <c r="O586"/>
  <c r="O585"/>
  <c r="O584"/>
  <c r="O583"/>
  <c r="O582"/>
  <c r="O581"/>
  <c r="O580"/>
  <c r="O579"/>
  <c r="O578"/>
  <c r="O577"/>
  <c r="O576"/>
  <c r="O575"/>
  <c r="O574"/>
  <c r="O573"/>
  <c r="O572"/>
  <c r="O571"/>
  <c r="O570"/>
  <c r="O569"/>
  <c r="O568"/>
  <c r="O567"/>
  <c r="O566"/>
  <c r="O565"/>
  <c r="O564"/>
  <c r="O563"/>
  <c r="O562"/>
  <c r="O561"/>
  <c r="O560"/>
  <c r="O559"/>
  <c r="O558"/>
  <c r="O557"/>
  <c r="O556"/>
  <c r="O555"/>
  <c r="O554"/>
  <c r="O553"/>
  <c r="O552"/>
  <c r="O551"/>
  <c r="O550"/>
  <c r="O549"/>
  <c r="O548"/>
  <c r="O547"/>
  <c r="O546"/>
  <c r="O545"/>
  <c r="O544"/>
  <c r="O543"/>
  <c r="O542"/>
  <c r="O541"/>
  <c r="O540"/>
  <c r="O539"/>
  <c r="O538"/>
  <c r="O537"/>
  <c r="O536"/>
  <c r="O535"/>
  <c r="O534"/>
  <c r="O533"/>
  <c r="O532"/>
  <c r="O531"/>
  <c r="O530"/>
  <c r="O529"/>
  <c r="O528"/>
  <c r="O527"/>
  <c r="O526"/>
  <c r="O525"/>
  <c r="O524"/>
  <c r="O523"/>
  <c r="O522"/>
  <c r="O521"/>
  <c r="O520"/>
  <c r="O519"/>
  <c r="O518"/>
  <c r="O517"/>
  <c r="O516"/>
  <c r="O515"/>
  <c r="O514"/>
  <c r="O513"/>
  <c r="O512"/>
  <c r="O511"/>
  <c r="O510"/>
  <c r="O509"/>
  <c r="O508"/>
  <c r="O507"/>
  <c r="O506"/>
  <c r="O505"/>
  <c r="O504"/>
  <c r="O503"/>
  <c r="O502"/>
  <c r="O501"/>
  <c r="O500"/>
  <c r="O499"/>
  <c r="O498"/>
  <c r="O497"/>
  <c r="O496"/>
  <c r="O495"/>
  <c r="O494"/>
  <c r="O493"/>
  <c r="O492"/>
  <c r="O491"/>
  <c r="O490"/>
  <c r="O489"/>
  <c r="O488"/>
  <c r="O487"/>
  <c r="O486"/>
  <c r="O485"/>
  <c r="O484"/>
  <c r="O483"/>
  <c r="O482"/>
  <c r="O481"/>
  <c r="O480"/>
  <c r="O479"/>
  <c r="O478"/>
  <c r="O477"/>
  <c r="O476"/>
  <c r="O475"/>
  <c r="O474"/>
  <c r="O473"/>
  <c r="O472"/>
  <c r="O471"/>
  <c r="O470"/>
  <c r="O469"/>
  <c r="O468"/>
  <c r="O467"/>
  <c r="O466"/>
  <c r="O465"/>
  <c r="O464"/>
  <c r="O463"/>
  <c r="O462"/>
  <c r="O461"/>
  <c r="O460"/>
  <c r="O459"/>
  <c r="O458"/>
  <c r="O457"/>
  <c r="O456"/>
  <c r="O455"/>
  <c r="O454"/>
  <c r="O453"/>
  <c r="O452"/>
  <c r="O451"/>
  <c r="O450"/>
  <c r="O449"/>
  <c r="O448"/>
  <c r="O447"/>
  <c r="O446"/>
  <c r="O445"/>
  <c r="O444"/>
  <c r="O443"/>
  <c r="O442"/>
  <c r="O441"/>
  <c r="O440"/>
  <c r="O439"/>
  <c r="O438"/>
  <c r="O437"/>
  <c r="O436"/>
  <c r="O435"/>
  <c r="O434"/>
  <c r="O433"/>
  <c r="O432"/>
  <c r="O431"/>
  <c r="O430"/>
  <c r="O429"/>
  <c r="O428"/>
  <c r="O427"/>
  <c r="O426"/>
  <c r="O425"/>
  <c r="O424"/>
  <c r="O423"/>
  <c r="O422"/>
  <c r="O421"/>
  <c r="O420"/>
  <c r="O419"/>
  <c r="O418"/>
  <c r="O417"/>
  <c r="O416"/>
  <c r="O415"/>
  <c r="O414"/>
  <c r="O413"/>
  <c r="O412"/>
  <c r="O411"/>
  <c r="O410"/>
  <c r="O409"/>
  <c r="O408"/>
  <c r="O407"/>
  <c r="O406"/>
  <c r="O405"/>
  <c r="O404"/>
  <c r="O403"/>
  <c r="O402"/>
  <c r="O401"/>
  <c r="O400"/>
  <c r="O399"/>
  <c r="O398"/>
  <c r="O397"/>
  <c r="O396"/>
  <c r="O395"/>
  <c r="O394"/>
  <c r="O393"/>
  <c r="O392"/>
  <c r="O391"/>
  <c r="O390"/>
  <c r="O389"/>
  <c r="O388"/>
  <c r="O387"/>
  <c r="O386"/>
  <c r="O385"/>
  <c r="O384"/>
  <c r="O383"/>
  <c r="O382"/>
  <c r="O381"/>
  <c r="O380"/>
  <c r="O379"/>
  <c r="O378"/>
  <c r="O377"/>
  <c r="O376"/>
  <c r="O375"/>
  <c r="O374"/>
  <c r="O373"/>
  <c r="O372"/>
  <c r="O371"/>
  <c r="O370"/>
  <c r="O369"/>
  <c r="O368"/>
  <c r="O367"/>
  <c r="O366"/>
  <c r="O365"/>
  <c r="O364"/>
  <c r="O363"/>
  <c r="O362"/>
  <c r="O361"/>
  <c r="O360"/>
  <c r="O359"/>
  <c r="O358"/>
  <c r="O357"/>
  <c r="O356"/>
  <c r="O355"/>
  <c r="O354"/>
  <c r="O353"/>
  <c r="O352"/>
  <c r="O351"/>
  <c r="O350"/>
  <c r="O349"/>
  <c r="O348"/>
  <c r="O347"/>
  <c r="O346"/>
  <c r="O345"/>
  <c r="O344"/>
  <c r="O343"/>
  <c r="O342"/>
  <c r="O341"/>
  <c r="O340"/>
  <c r="O339"/>
  <c r="O338"/>
  <c r="O337"/>
  <c r="O336"/>
  <c r="O335"/>
  <c r="O334"/>
  <c r="O333"/>
  <c r="O332"/>
  <c r="O331"/>
  <c r="O330"/>
  <c r="O329"/>
  <c r="O328"/>
  <c r="O327"/>
  <c r="O326"/>
  <c r="O325"/>
  <c r="O324"/>
  <c r="O323"/>
  <c r="O322"/>
  <c r="O321"/>
  <c r="O320"/>
  <c r="O319"/>
  <c r="O318"/>
  <c r="O317"/>
  <c r="O316"/>
  <c r="O315"/>
  <c r="O314"/>
  <c r="O313"/>
  <c r="O312"/>
  <c r="O311"/>
  <c r="O310"/>
  <c r="O309"/>
  <c r="O308"/>
  <c r="O307"/>
  <c r="O306"/>
  <c r="O305"/>
  <c r="O304"/>
  <c r="O303"/>
  <c r="O302"/>
  <c r="O301"/>
  <c r="O300"/>
  <c r="O299"/>
  <c r="O298"/>
  <c r="O297"/>
  <c r="O296"/>
  <c r="O295"/>
  <c r="O294"/>
  <c r="O293"/>
  <c r="O292"/>
  <c r="O291"/>
  <c r="O290"/>
  <c r="O289"/>
  <c r="O288"/>
  <c r="O287"/>
  <c r="O286"/>
  <c r="O285"/>
  <c r="O284"/>
  <c r="O283"/>
  <c r="O282"/>
  <c r="O281"/>
  <c r="O280"/>
  <c r="O279"/>
  <c r="O278"/>
  <c r="O277"/>
  <c r="O276"/>
  <c r="O275"/>
  <c r="O274"/>
  <c r="O273"/>
  <c r="O272"/>
  <c r="O271"/>
  <c r="O270"/>
  <c r="O269"/>
  <c r="O268"/>
  <c r="O267"/>
  <c r="O266"/>
  <c r="O265"/>
  <c r="O264"/>
  <c r="O263"/>
  <c r="O262"/>
  <c r="O261"/>
  <c r="O260"/>
  <c r="O259"/>
  <c r="O258"/>
  <c r="O257"/>
  <c r="O256"/>
  <c r="O255"/>
  <c r="O254"/>
  <c r="O253"/>
  <c r="O252"/>
  <c r="O251"/>
  <c r="O250"/>
  <c r="O249"/>
  <c r="O248"/>
  <c r="O247"/>
  <c r="O246"/>
  <c r="O245"/>
  <c r="O244"/>
  <c r="O243"/>
  <c r="O242"/>
  <c r="O241"/>
  <c r="O240"/>
  <c r="O239"/>
  <c r="O238"/>
  <c r="O237"/>
  <c r="O236"/>
  <c r="O235"/>
  <c r="O234"/>
  <c r="O233"/>
  <c r="O232"/>
  <c r="O231"/>
  <c r="O230"/>
  <c r="O229"/>
  <c r="O228"/>
  <c r="O227"/>
  <c r="O226"/>
  <c r="O225"/>
  <c r="O224"/>
  <c r="O223"/>
  <c r="O222"/>
  <c r="O221"/>
  <c r="O220"/>
  <c r="O219"/>
  <c r="O218"/>
  <c r="O217"/>
  <c r="O216"/>
  <c r="O215"/>
  <c r="O214"/>
  <c r="O213"/>
  <c r="O212"/>
  <c r="O211"/>
  <c r="O210"/>
  <c r="O209"/>
  <c r="O208"/>
  <c r="O207"/>
  <c r="O206"/>
  <c r="O205"/>
  <c r="O204"/>
  <c r="O203"/>
  <c r="O202"/>
  <c r="O201"/>
  <c r="O200"/>
  <c r="O199"/>
  <c r="O198"/>
  <c r="O197"/>
  <c r="O196"/>
  <c r="O195"/>
  <c r="O194"/>
  <c r="O193"/>
  <c r="O192"/>
  <c r="O191"/>
  <c r="O190"/>
  <c r="O189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O156"/>
  <c r="O155"/>
  <c r="O154"/>
  <c r="O153"/>
  <c r="O152"/>
  <c r="O151"/>
  <c r="O150"/>
  <c r="O149"/>
  <c r="O148"/>
  <c r="O147"/>
  <c r="O146"/>
  <c r="O145"/>
  <c r="O144"/>
  <c r="O143"/>
  <c r="O142"/>
  <c r="O141"/>
  <c r="O140"/>
  <c r="O139"/>
  <c r="O138"/>
  <c r="O137"/>
  <c r="O136"/>
  <c r="O135"/>
  <c r="O134"/>
  <c r="O133"/>
  <c r="O132"/>
  <c r="O131"/>
  <c r="O130"/>
  <c r="O129"/>
  <c r="O128"/>
  <c r="O127"/>
  <c r="O126"/>
  <c r="O125"/>
  <c r="O124"/>
  <c r="O123"/>
  <c r="O122"/>
  <c r="O121"/>
  <c r="O120"/>
  <c r="O119"/>
  <c r="O118"/>
  <c r="O117"/>
  <c r="O116"/>
  <c r="O115"/>
  <c r="O114"/>
  <c r="O113"/>
  <c r="O112"/>
  <c r="O111"/>
  <c r="O110"/>
  <c r="O109"/>
  <c r="O108"/>
  <c r="O107"/>
  <c r="O106"/>
  <c r="O105"/>
  <c r="O104"/>
  <c r="O103"/>
  <c r="O102"/>
  <c r="O101"/>
  <c r="O100"/>
  <c r="O99"/>
  <c r="O98"/>
  <c r="O97"/>
  <c r="O96"/>
  <c r="O95"/>
  <c r="O94"/>
  <c r="O93"/>
  <c r="O92"/>
  <c r="O91"/>
  <c r="O90"/>
  <c r="O89"/>
  <c r="O88"/>
  <c r="O87"/>
  <c r="O86"/>
  <c r="O85"/>
  <c r="O84"/>
  <c r="O83"/>
  <c r="O82"/>
  <c r="O81"/>
  <c r="O80"/>
  <c r="O79"/>
  <c r="O78"/>
  <c r="O77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2"/>
  <c r="A12" s="1"/>
  <c r="O11"/>
  <c r="A11" s="1"/>
  <c r="O10"/>
  <c r="O9"/>
  <c r="O8"/>
  <c r="O7"/>
  <c r="A7" s="1"/>
  <c r="O6"/>
  <c r="O5"/>
  <c r="O4"/>
  <c r="A4" s="1"/>
  <c r="O3"/>
  <c r="A3" s="1"/>
  <c r="O2"/>
  <c r="A2" s="1"/>
  <c r="O13"/>
  <c r="K578" i="6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Q577" i="5"/>
  <c r="Q576"/>
  <c r="Q575"/>
  <c r="Q574"/>
  <c r="Q573"/>
  <c r="Q572"/>
  <c r="Q571"/>
  <c r="Q570"/>
  <c r="Q569"/>
  <c r="Q568"/>
  <c r="Q567"/>
  <c r="Q566"/>
  <c r="Q565"/>
  <c r="Q564"/>
  <c r="Q563"/>
  <c r="Q562"/>
  <c r="Q561"/>
  <c r="Q560"/>
  <c r="Q559"/>
  <c r="Q558"/>
  <c r="Q557"/>
  <c r="Q556"/>
  <c r="Q555"/>
  <c r="Q554"/>
  <c r="Q553"/>
  <c r="Q552"/>
  <c r="Q551"/>
  <c r="Q550"/>
  <c r="Q549"/>
  <c r="Q548"/>
  <c r="Q547"/>
  <c r="Q546"/>
  <c r="Q545"/>
  <c r="Q544"/>
  <c r="Q543"/>
  <c r="Q542"/>
  <c r="Q541"/>
  <c r="Q540"/>
  <c r="Q539"/>
  <c r="Q538"/>
  <c r="Q537"/>
  <c r="Q536"/>
  <c r="Q535"/>
  <c r="Q534"/>
  <c r="Q533"/>
  <c r="Q532"/>
  <c r="Q531"/>
  <c r="Q530"/>
  <c r="Q529"/>
  <c r="Q528"/>
  <c r="Q527"/>
  <c r="Q526"/>
  <c r="Q525"/>
  <c r="Q524"/>
  <c r="Q523"/>
  <c r="Q522"/>
  <c r="Q521"/>
  <c r="Q520"/>
  <c r="Q519"/>
  <c r="Q518"/>
  <c r="Q517"/>
  <c r="Q516"/>
  <c r="Q515"/>
  <c r="Q514"/>
  <c r="Q513"/>
  <c r="Q512"/>
  <c r="Q511"/>
  <c r="Q510"/>
  <c r="Q509"/>
  <c r="Q508"/>
  <c r="Q507"/>
  <c r="Q506"/>
  <c r="Q505"/>
  <c r="Q504"/>
  <c r="Q503"/>
  <c r="Q502"/>
  <c r="Q501"/>
  <c r="Q500"/>
  <c r="Q499"/>
  <c r="Q498"/>
  <c r="Q497"/>
  <c r="Q496"/>
  <c r="Q495"/>
  <c r="Q494"/>
  <c r="Q493"/>
  <c r="Q492"/>
  <c r="Q491"/>
  <c r="Q490"/>
  <c r="Q489"/>
  <c r="Q488"/>
  <c r="Q487"/>
  <c r="Q486"/>
  <c r="Q485"/>
  <c r="Q484"/>
  <c r="Q483"/>
  <c r="Q482"/>
  <c r="Q481"/>
  <c r="Q480"/>
  <c r="Q479"/>
  <c r="Q478"/>
  <c r="Q477"/>
  <c r="Q476"/>
  <c r="Q475"/>
  <c r="Q474"/>
  <c r="Q473"/>
  <c r="Q472"/>
  <c r="Q471"/>
  <c r="Q470"/>
  <c r="Q469"/>
  <c r="Q468"/>
  <c r="Q467"/>
  <c r="Q466"/>
  <c r="Q465"/>
  <c r="Q464"/>
  <c r="Q463"/>
  <c r="Q462"/>
  <c r="Q461"/>
  <c r="Q460"/>
  <c r="Q459"/>
  <c r="Q458"/>
  <c r="Q457"/>
  <c r="Q456"/>
  <c r="Q455"/>
  <c r="Q454"/>
  <c r="Q453"/>
  <c r="Q452"/>
  <c r="Q451"/>
  <c r="Q450"/>
  <c r="Q449"/>
  <c r="Q448"/>
  <c r="Q447"/>
  <c r="Q446"/>
  <c r="Q445"/>
  <c r="Q444"/>
  <c r="Q443"/>
  <c r="Q442"/>
  <c r="Q441"/>
  <c r="Q440"/>
  <c r="Q439"/>
  <c r="Q438"/>
  <c r="Q437"/>
  <c r="Q436"/>
  <c r="Q435"/>
  <c r="Q434"/>
  <c r="Q433"/>
  <c r="Q432"/>
  <c r="Q431"/>
  <c r="Q430"/>
  <c r="Q429"/>
  <c r="Q428"/>
  <c r="Q427"/>
  <c r="Q426"/>
  <c r="Q425"/>
  <c r="Q424"/>
  <c r="Q423"/>
  <c r="Q422"/>
  <c r="Q421"/>
  <c r="Q420"/>
  <c r="Q419"/>
  <c r="Q418"/>
  <c r="Q417"/>
  <c r="Q416"/>
  <c r="Q415"/>
  <c r="Q414"/>
  <c r="Q413"/>
  <c r="Q412"/>
  <c r="Q411"/>
  <c r="Q410"/>
  <c r="Q409"/>
  <c r="Q408"/>
  <c r="Q407"/>
  <c r="Q406"/>
  <c r="Q405"/>
  <c r="Q404"/>
  <c r="Q403"/>
  <c r="Q402"/>
  <c r="Q401"/>
  <c r="Q400"/>
  <c r="Q399"/>
  <c r="Q398"/>
  <c r="Q397"/>
  <c r="Q396"/>
  <c r="Q395"/>
  <c r="Q394"/>
  <c r="Q393"/>
  <c r="Q392"/>
  <c r="Q391"/>
  <c r="Q390"/>
  <c r="Q389"/>
  <c r="Q388"/>
  <c r="Q387"/>
  <c r="Q386"/>
  <c r="Q385"/>
  <c r="Q384"/>
  <c r="Q383"/>
  <c r="Q382"/>
  <c r="Q381"/>
  <c r="Q380"/>
  <c r="Q379"/>
  <c r="Q378"/>
  <c r="Q377"/>
  <c r="Q376"/>
  <c r="Q375"/>
  <c r="Q374"/>
  <c r="Q373"/>
  <c r="Q372"/>
  <c r="Q371"/>
  <c r="Q370"/>
  <c r="Q369"/>
  <c r="Q368"/>
  <c r="Q367"/>
  <c r="Q366"/>
  <c r="Q365"/>
  <c r="Q364"/>
  <c r="Q363"/>
  <c r="Q362"/>
  <c r="Q361"/>
  <c r="Q360"/>
  <c r="Q359"/>
  <c r="Q358"/>
  <c r="Q357"/>
  <c r="Q356"/>
  <c r="Q355"/>
  <c r="Q354"/>
  <c r="Q353"/>
  <c r="Q352"/>
  <c r="Q351"/>
  <c r="Q350"/>
  <c r="Q349"/>
  <c r="Q348"/>
  <c r="Q347"/>
  <c r="Q346"/>
  <c r="Q345"/>
  <c r="Q344"/>
  <c r="Q343"/>
  <c r="Q342"/>
  <c r="Q341"/>
  <c r="Q340"/>
  <c r="Q339"/>
  <c r="Q338"/>
  <c r="Q337"/>
  <c r="Q336"/>
  <c r="Q335"/>
  <c r="Q334"/>
  <c r="Q333"/>
  <c r="Q332"/>
  <c r="Q331"/>
  <c r="Q330"/>
  <c r="Q329"/>
  <c r="Q328"/>
  <c r="Q327"/>
  <c r="Q326"/>
  <c r="Q325"/>
  <c r="Q324"/>
  <c r="Q323"/>
  <c r="Q322"/>
  <c r="Q321"/>
  <c r="Q320"/>
  <c r="Q319"/>
  <c r="Q318"/>
  <c r="Q317"/>
  <c r="Q316"/>
  <c r="Q315"/>
  <c r="Q314"/>
  <c r="Q313"/>
  <c r="Q312"/>
  <c r="Q311"/>
  <c r="Q310"/>
  <c r="Q309"/>
  <c r="Q308"/>
  <c r="Q307"/>
  <c r="Q306"/>
  <c r="Q305"/>
  <c r="Q304"/>
  <c r="Q303"/>
  <c r="Q302"/>
  <c r="Q301"/>
  <c r="Q300"/>
  <c r="Q299"/>
  <c r="Q298"/>
  <c r="Q297"/>
  <c r="Q296"/>
  <c r="Q295"/>
  <c r="Q294"/>
  <c r="Q293"/>
  <c r="Q292"/>
  <c r="Q291"/>
  <c r="Q290"/>
  <c r="Q289"/>
  <c r="Q288"/>
  <c r="Q287"/>
  <c r="Q286"/>
  <c r="Q285"/>
  <c r="Q284"/>
  <c r="Q283"/>
  <c r="Q282"/>
  <c r="Q281"/>
  <c r="Q280"/>
  <c r="Q279"/>
  <c r="Q278"/>
  <c r="Q277"/>
  <c r="Q276"/>
  <c r="Q275"/>
  <c r="Q274"/>
  <c r="Q273"/>
  <c r="Q272"/>
  <c r="Q271"/>
  <c r="Q270"/>
  <c r="Q269"/>
  <c r="Q268"/>
  <c r="Q267"/>
  <c r="Q266"/>
  <c r="Q265"/>
  <c r="Q264"/>
  <c r="Q263"/>
  <c r="Q262"/>
  <c r="Q261"/>
  <c r="Q260"/>
  <c r="Q259"/>
  <c r="Q258"/>
  <c r="Q257"/>
  <c r="Q256"/>
  <c r="Q255"/>
  <c r="Q254"/>
  <c r="Q253"/>
  <c r="Q252"/>
  <c r="Q251"/>
  <c r="Q250"/>
  <c r="Q249"/>
  <c r="Q248"/>
  <c r="Q247"/>
  <c r="Q246"/>
  <c r="Q245"/>
  <c r="Q244"/>
  <c r="Q243"/>
  <c r="Q242"/>
  <c r="Q241"/>
  <c r="Q240"/>
  <c r="Q239"/>
  <c r="Q238"/>
  <c r="Q237"/>
  <c r="Q236"/>
  <c r="Q235"/>
  <c r="Q234"/>
  <c r="Q233"/>
  <c r="Q232"/>
  <c r="Q231"/>
  <c r="Q230"/>
  <c r="Q229"/>
  <c r="Q228"/>
  <c r="Q227"/>
  <c r="Q226"/>
  <c r="Q225"/>
  <c r="Q224"/>
  <c r="Q223"/>
  <c r="Q222"/>
  <c r="Q221"/>
  <c r="Q220"/>
  <c r="Q219"/>
  <c r="Q218"/>
  <c r="Q217"/>
  <c r="Q216"/>
  <c r="Q215"/>
  <c r="Q214"/>
  <c r="Q213"/>
  <c r="Q212"/>
  <c r="Q211"/>
  <c r="Q210"/>
  <c r="Q209"/>
  <c r="Q208"/>
  <c r="Q207"/>
  <c r="Q206"/>
  <c r="Q205"/>
  <c r="Q204"/>
  <c r="Q203"/>
  <c r="Q202"/>
  <c r="Q201"/>
  <c r="Q200"/>
  <c r="Q199"/>
  <c r="Q198"/>
  <c r="Q197"/>
  <c r="Q196"/>
  <c r="Q195"/>
  <c r="Q194"/>
  <c r="Q193"/>
  <c r="Q192"/>
  <c r="Q191"/>
  <c r="Q190"/>
  <c r="Q189"/>
  <c r="Q188"/>
  <c r="Q187"/>
  <c r="Q186"/>
  <c r="Q185"/>
  <c r="Q184"/>
  <c r="Q183"/>
  <c r="Q182"/>
  <c r="Q181"/>
  <c r="Q180"/>
  <c r="Q179"/>
  <c r="Q178"/>
  <c r="Q177"/>
  <c r="Q176"/>
  <c r="Q175"/>
  <c r="Q174"/>
  <c r="Q173"/>
  <c r="Q172"/>
  <c r="Q171"/>
  <c r="Q170"/>
  <c r="Q169"/>
  <c r="Q168"/>
  <c r="Q167"/>
  <c r="Q166"/>
  <c r="Q165"/>
  <c r="Q164"/>
  <c r="Q163"/>
  <c r="Q162"/>
  <c r="Q161"/>
  <c r="Q160"/>
  <c r="Q159"/>
  <c r="Q158"/>
  <c r="Q157"/>
  <c r="Q156"/>
  <c r="Q155"/>
  <c r="Q154"/>
  <c r="Q153"/>
  <c r="Q152"/>
  <c r="Q151"/>
  <c r="Q150"/>
  <c r="Q149"/>
  <c r="Q148"/>
  <c r="Q147"/>
  <c r="Q146"/>
  <c r="Q145"/>
  <c r="Q144"/>
  <c r="Q143"/>
  <c r="Q142"/>
  <c r="Q141"/>
  <c r="Q140"/>
  <c r="Q139"/>
  <c r="Q138"/>
  <c r="Q137"/>
  <c r="Q136"/>
  <c r="Q135"/>
  <c r="Q134"/>
  <c r="Q133"/>
  <c r="Q132"/>
  <c r="Q131"/>
  <c r="Q130"/>
  <c r="Q129"/>
  <c r="Q128"/>
  <c r="Q127"/>
  <c r="Q126"/>
  <c r="Q125"/>
  <c r="Q124"/>
  <c r="Q123"/>
  <c r="Q122"/>
  <c r="Q121"/>
  <c r="Q120"/>
  <c r="Q119"/>
  <c r="Q118"/>
  <c r="Q117"/>
  <c r="Q116"/>
  <c r="Q115"/>
  <c r="Q114"/>
  <c r="Q113"/>
  <c r="Q112"/>
  <c r="Q111"/>
  <c r="Q110"/>
  <c r="Q109"/>
  <c r="Q108"/>
  <c r="Q107"/>
  <c r="Q106"/>
  <c r="Q105"/>
  <c r="Q104"/>
  <c r="Q103"/>
  <c r="Q102"/>
  <c r="Q101"/>
  <c r="Q100"/>
  <c r="Q99"/>
  <c r="Q98"/>
  <c r="Q97"/>
  <c r="Q96"/>
  <c r="Q95"/>
  <c r="Q94"/>
  <c r="Q93"/>
  <c r="Q92"/>
  <c r="Q91"/>
  <c r="Q90"/>
  <c r="Q89"/>
  <c r="Q88"/>
  <c r="Q87"/>
  <c r="Q86"/>
  <c r="Q85"/>
  <c r="Q84"/>
  <c r="Q83"/>
  <c r="Q82"/>
  <c r="Q81"/>
  <c r="Q80"/>
  <c r="Q79"/>
  <c r="Q78"/>
  <c r="Q77"/>
  <c r="Q76"/>
  <c r="Q75"/>
  <c r="Q74"/>
  <c r="Q73"/>
  <c r="Q72"/>
  <c r="Q71"/>
  <c r="Q70"/>
  <c r="Q69"/>
  <c r="Q68"/>
  <c r="Q67"/>
  <c r="Q66"/>
  <c r="Q65"/>
  <c r="Q64"/>
  <c r="Q63"/>
  <c r="Q62"/>
  <c r="Q61"/>
  <c r="Q60"/>
  <c r="Q59"/>
  <c r="Q58"/>
  <c r="Q57"/>
  <c r="Q56"/>
  <c r="Q55"/>
  <c r="Q54"/>
  <c r="Q53"/>
  <c r="Q52"/>
  <c r="Q51"/>
  <c r="Q50"/>
  <c r="Q49"/>
  <c r="Q48"/>
  <c r="Q47"/>
  <c r="Q46"/>
  <c r="Q45"/>
  <c r="Q44"/>
  <c r="Q43"/>
  <c r="Q42"/>
  <c r="Q41"/>
  <c r="Q40"/>
  <c r="Q39"/>
  <c r="Q38"/>
  <c r="Q37"/>
  <c r="Q36"/>
  <c r="Q35"/>
  <c r="Q34"/>
  <c r="Q33"/>
  <c r="Q32"/>
  <c r="Q31"/>
  <c r="Q30"/>
  <c r="Q29"/>
  <c r="Q28"/>
  <c r="Q27"/>
  <c r="Q26"/>
  <c r="Q25"/>
  <c r="Q24"/>
  <c r="Q23"/>
  <c r="Q22"/>
  <c r="Q21"/>
  <c r="Q20"/>
  <c r="Q19"/>
  <c r="Q18"/>
  <c r="Q17"/>
  <c r="Q16"/>
  <c r="Q15"/>
  <c r="Q14"/>
  <c r="Q13"/>
  <c r="Q12"/>
  <c r="Q11"/>
  <c r="Q10"/>
  <c r="Q9"/>
  <c r="Q8"/>
  <c r="Q7"/>
  <c r="Q6"/>
  <c r="Q5"/>
  <c r="Q4"/>
  <c r="Q3"/>
  <c r="Q2"/>
  <c r="Q1"/>
  <c r="A1698" i="1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A6540"/>
  <c r="A6539"/>
  <c r="A6538"/>
  <c r="A6537"/>
  <c r="A6536"/>
  <c r="A6535"/>
  <c r="A6534"/>
  <c r="A6533"/>
  <c r="A6532"/>
  <c r="A6531"/>
  <c r="A6530"/>
  <c r="A6529"/>
  <c r="A6528"/>
  <c r="A6527"/>
  <c r="A6526"/>
  <c r="A6525"/>
  <c r="A6524"/>
  <c r="A6523"/>
  <c r="A6522"/>
  <c r="A6521"/>
  <c r="A6520"/>
  <c r="A6519"/>
  <c r="A6518"/>
  <c r="A6517"/>
  <c r="A6516"/>
  <c r="A6515"/>
  <c r="A6514"/>
  <c r="A6513"/>
  <c r="A6512"/>
  <c r="A6511"/>
  <c r="A6510"/>
  <c r="A6509"/>
  <c r="A6508"/>
  <c r="A6507"/>
  <c r="A6506"/>
  <c r="A6505"/>
  <c r="A6504"/>
  <c r="A6503"/>
  <c r="A6502"/>
  <c r="A6501"/>
  <c r="A6500"/>
  <c r="A6499"/>
  <c r="A6498"/>
  <c r="A6497"/>
  <c r="A6496"/>
  <c r="A6495"/>
  <c r="A6494"/>
  <c r="A6493"/>
  <c r="A6492"/>
  <c r="A6491"/>
  <c r="A6490"/>
  <c r="A6489"/>
  <c r="A6488"/>
  <c r="A6487"/>
  <c r="A6486"/>
  <c r="A6485"/>
  <c r="A6484"/>
  <c r="A6483"/>
  <c r="A6482"/>
  <c r="A6481"/>
  <c r="A6480"/>
  <c r="A6479"/>
  <c r="A6478"/>
  <c r="A6477"/>
  <c r="A6476"/>
  <c r="A6475"/>
  <c r="A6474"/>
  <c r="A6473"/>
  <c r="A6472"/>
  <c r="A6471"/>
  <c r="A6470"/>
  <c r="A6469"/>
  <c r="A6468"/>
  <c r="A6467"/>
  <c r="A6466"/>
  <c r="A6465"/>
  <c r="A6464"/>
  <c r="A6463"/>
  <c r="A6462"/>
  <c r="A6461"/>
  <c r="A6460"/>
  <c r="A6459"/>
  <c r="A6458"/>
  <c r="A6457"/>
  <c r="A6456"/>
  <c r="A6455"/>
  <c r="A6454"/>
  <c r="A6453"/>
  <c r="A6452"/>
  <c r="A6451"/>
  <c r="A6450"/>
  <c r="A6449"/>
  <c r="A6448"/>
  <c r="A6447"/>
  <c r="A6446"/>
  <c r="A6445"/>
  <c r="A6444"/>
  <c r="A6443"/>
  <c r="A6442"/>
  <c r="A6441"/>
  <c r="A6440"/>
  <c r="A6439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6384"/>
  <c r="A6383"/>
  <c r="A6382"/>
  <c r="A6381"/>
  <c r="A6380"/>
  <c r="A6379"/>
  <c r="A6378"/>
  <c r="A6377"/>
  <c r="A6376"/>
  <c r="A6375"/>
  <c r="A6374"/>
  <c r="A6373"/>
  <c r="A6372"/>
  <c r="A6371"/>
  <c r="A6370"/>
  <c r="A6369"/>
  <c r="A6368"/>
  <c r="A6367"/>
  <c r="A6366"/>
  <c r="A6365"/>
  <c r="A6364"/>
  <c r="A6363"/>
  <c r="A6362"/>
  <c r="A6361"/>
  <c r="A6360"/>
  <c r="A6359"/>
  <c r="A6358"/>
  <c r="A6357"/>
  <c r="A6356"/>
  <c r="A6355"/>
  <c r="A6354"/>
  <c r="A6353"/>
  <c r="A6352"/>
  <c r="A6351"/>
  <c r="A6350"/>
  <c r="A6349"/>
  <c r="A6348"/>
  <c r="A6347"/>
  <c r="A6346"/>
  <c r="A6345"/>
  <c r="A6344"/>
  <c r="A6343"/>
  <c r="A6342"/>
  <c r="A6341"/>
  <c r="A6340"/>
  <c r="A6339"/>
  <c r="A6338"/>
  <c r="A6337"/>
  <c r="A6336"/>
  <c r="A6335"/>
  <c r="A6334"/>
  <c r="A6333"/>
  <c r="A6332"/>
  <c r="A6331"/>
  <c r="A6330"/>
  <c r="A6329"/>
  <c r="A6328"/>
  <c r="A6327"/>
  <c r="A6326"/>
  <c r="A6325"/>
  <c r="A6324"/>
  <c r="A6323"/>
  <c r="A6322"/>
  <c r="A6321"/>
  <c r="A6320"/>
  <c r="A6319"/>
  <c r="A6318"/>
  <c r="A6317"/>
  <c r="A6316"/>
  <c r="A6315"/>
  <c r="A6314"/>
  <c r="A6313"/>
  <c r="A6312"/>
  <c r="A6311"/>
  <c r="A6310"/>
  <c r="A6309"/>
  <c r="A6308"/>
  <c r="A6307"/>
  <c r="A6306"/>
  <c r="A6305"/>
  <c r="A6304"/>
  <c r="A6303"/>
  <c r="A6302"/>
  <c r="A6301"/>
  <c r="A6300"/>
  <c r="A6299"/>
  <c r="A6298"/>
  <c r="A6297"/>
  <c r="A6296"/>
  <c r="A6295"/>
  <c r="A6294"/>
  <c r="A6293"/>
  <c r="A6292"/>
  <c r="A6291"/>
  <c r="A6290"/>
  <c r="A6289"/>
  <c r="A6288"/>
  <c r="A6287"/>
  <c r="A6286"/>
  <c r="A6285"/>
  <c r="A6284"/>
  <c r="A6283"/>
  <c r="A6282"/>
  <c r="A6281"/>
  <c r="A6280"/>
  <c r="A6279"/>
  <c r="A6278"/>
  <c r="A6277"/>
  <c r="A6276"/>
  <c r="A6275"/>
  <c r="A6274"/>
  <c r="A6273"/>
  <c r="A6272"/>
  <c r="A6271"/>
  <c r="A6270"/>
  <c r="A6269"/>
  <c r="A6268"/>
  <c r="A6267"/>
  <c r="A6266"/>
  <c r="A6265"/>
  <c r="A6264"/>
  <c r="A6263"/>
  <c r="A6262"/>
  <c r="A6261"/>
  <c r="A6260"/>
  <c r="A6259"/>
  <c r="A6258"/>
  <c r="A6257"/>
  <c r="A6256"/>
  <c r="A6255"/>
  <c r="A6254"/>
  <c r="A6253"/>
  <c r="A6252"/>
  <c r="A6251"/>
  <c r="A6250"/>
  <c r="A6249"/>
  <c r="A6248"/>
  <c r="A6247"/>
  <c r="A6246"/>
  <c r="A6245"/>
  <c r="A6244"/>
  <c r="A6243"/>
  <c r="A6242"/>
  <c r="A6241"/>
  <c r="A6240"/>
  <c r="A6239"/>
  <c r="A6238"/>
  <c r="A6237"/>
  <c r="A6236"/>
  <c r="A6235"/>
  <c r="A6234"/>
  <c r="A6233"/>
  <c r="A6232"/>
  <c r="A6231"/>
  <c r="A6230"/>
  <c r="A6229"/>
  <c r="A6228"/>
  <c r="A6227"/>
  <c r="A6226"/>
  <c r="A6225"/>
  <c r="A6224"/>
  <c r="A6223"/>
  <c r="A6222"/>
  <c r="A6221"/>
  <c r="A6220"/>
  <c r="A6219"/>
  <c r="A6218"/>
  <c r="A6217"/>
  <c r="A6216"/>
  <c r="A6215"/>
  <c r="A6214"/>
  <c r="A6213"/>
  <c r="A6212"/>
  <c r="A6211"/>
  <c r="A6210"/>
  <c r="A6209"/>
  <c r="A6208"/>
  <c r="A6207"/>
  <c r="A6206"/>
  <c r="A6205"/>
  <c r="A6204"/>
  <c r="A6203"/>
  <c r="A6202"/>
  <c r="A6201"/>
  <c r="A6200"/>
  <c r="A6199"/>
  <c r="A6198"/>
  <c r="A6197"/>
  <c r="A6196"/>
  <c r="A6195"/>
  <c r="A6194"/>
  <c r="A6193"/>
  <c r="A6192"/>
  <c r="A6191"/>
  <c r="A6190"/>
  <c r="A6189"/>
  <c r="A6188"/>
  <c r="A6187"/>
  <c r="A6186"/>
  <c r="A6185"/>
  <c r="A6184"/>
  <c r="A6183"/>
  <c r="A6182"/>
  <c r="A6181"/>
  <c r="A6180"/>
  <c r="A6179"/>
  <c r="A6178"/>
  <c r="A6177"/>
  <c r="A6176"/>
  <c r="A6175"/>
  <c r="A6174"/>
  <c r="A6173"/>
  <c r="A6172"/>
  <c r="A6171"/>
  <c r="A6170"/>
  <c r="A6169"/>
  <c r="A6168"/>
  <c r="A6167"/>
  <c r="A6166"/>
  <c r="A6165"/>
  <c r="A6164"/>
  <c r="A6163"/>
  <c r="A6162"/>
  <c r="A6161"/>
  <c r="A6160"/>
  <c r="A6159"/>
  <c r="A6158"/>
  <c r="A6157"/>
  <c r="A6156"/>
  <c r="A6155"/>
  <c r="A6154"/>
  <c r="A6153"/>
  <c r="A6152"/>
  <c r="A6151"/>
  <c r="A6150"/>
  <c r="A6149"/>
  <c r="A6148"/>
  <c r="A6147"/>
  <c r="A6146"/>
  <c r="A6145"/>
  <c r="A6144"/>
  <c r="A6143"/>
  <c r="A6142"/>
  <c r="A6141"/>
  <c r="A6140"/>
  <c r="A6139"/>
  <c r="A6138"/>
  <c r="A6137"/>
  <c r="A6136"/>
  <c r="A6135"/>
  <c r="A6134"/>
  <c r="A6133"/>
  <c r="A6132"/>
  <c r="A6131"/>
  <c r="A6130"/>
  <c r="A6129"/>
  <c r="A6128"/>
  <c r="A6127"/>
  <c r="A6126"/>
  <c r="A6125"/>
  <c r="A6124"/>
  <c r="A6123"/>
  <c r="A6122"/>
  <c r="A6121"/>
  <c r="A6120"/>
  <c r="A6119"/>
  <c r="A6118"/>
  <c r="A6117"/>
  <c r="A6116"/>
  <c r="A6115"/>
  <c r="A6114"/>
  <c r="A6113"/>
  <c r="A6112"/>
  <c r="A6111"/>
  <c r="A6110"/>
  <c r="A6109"/>
  <c r="A6108"/>
  <c r="A6107"/>
  <c r="A6106"/>
  <c r="A6105"/>
  <c r="A6104"/>
  <c r="A6103"/>
  <c r="A6102"/>
  <c r="A6101"/>
  <c r="A6100"/>
  <c r="A6099"/>
  <c r="A6098"/>
  <c r="A6097"/>
  <c r="A6096"/>
  <c r="A6095"/>
  <c r="A6094"/>
  <c r="A6093"/>
  <c r="A6092"/>
  <c r="A6091"/>
  <c r="A6090"/>
  <c r="A6089"/>
  <c r="A6088"/>
  <c r="A6087"/>
  <c r="A6086"/>
  <c r="A6085"/>
  <c r="A6084"/>
  <c r="A6083"/>
  <c r="A6082"/>
  <c r="A6081"/>
  <c r="A6080"/>
  <c r="A6079"/>
  <c r="A6078"/>
  <c r="A6077"/>
  <c r="A6076"/>
  <c r="A6075"/>
  <c r="A6074"/>
  <c r="A6073"/>
  <c r="A6072"/>
  <c r="A6071"/>
  <c r="A6070"/>
  <c r="A6069"/>
  <c r="A6068"/>
  <c r="A6067"/>
  <c r="A6066"/>
  <c r="A6065"/>
  <c r="A6064"/>
  <c r="A6063"/>
  <c r="A6062"/>
  <c r="A6061"/>
  <c r="A6060"/>
  <c r="A6059"/>
  <c r="A6058"/>
  <c r="A6057"/>
  <c r="A6056"/>
  <c r="A6055"/>
  <c r="A6054"/>
  <c r="A6053"/>
  <c r="A6052"/>
  <c r="A6051"/>
  <c r="A6050"/>
  <c r="A6049"/>
  <c r="A6048"/>
  <c r="A6047"/>
  <c r="A6046"/>
  <c r="A6045"/>
  <c r="A6044"/>
  <c r="A6043"/>
  <c r="A6042"/>
  <c r="A6041"/>
  <c r="A6040"/>
  <c r="A6039"/>
  <c r="A6038"/>
  <c r="A6037"/>
  <c r="A6036"/>
  <c r="A6035"/>
  <c r="A6034"/>
  <c r="A6033"/>
  <c r="A6032"/>
  <c r="A6031"/>
  <c r="A6030"/>
  <c r="A6029"/>
  <c r="A6028"/>
  <c r="A6027"/>
  <c r="A6026"/>
  <c r="A6025"/>
  <c r="A6024"/>
  <c r="A6023"/>
  <c r="A6022"/>
  <c r="A6021"/>
  <c r="A6020"/>
  <c r="A6019"/>
  <c r="A6018"/>
  <c r="A6017"/>
  <c r="A6016"/>
  <c r="A6015"/>
  <c r="A6014"/>
  <c r="A6013"/>
  <c r="A6012"/>
  <c r="A6011"/>
  <c r="A6010"/>
  <c r="A6009"/>
  <c r="A6008"/>
  <c r="A6007"/>
  <c r="A6006"/>
  <c r="A6005"/>
  <c r="A6004"/>
  <c r="A6003"/>
  <c r="A6002"/>
  <c r="A6001"/>
  <c r="A6000"/>
  <c r="A5999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A5981"/>
  <c r="A5980"/>
  <c r="A5979"/>
  <c r="A5978"/>
  <c r="A5977"/>
  <c r="A5976"/>
  <c r="A5975"/>
  <c r="A5974"/>
  <c r="A5973"/>
  <c r="A5972"/>
  <c r="A5971"/>
  <c r="A5970"/>
  <c r="A5969"/>
  <c r="A5968"/>
  <c r="A5967"/>
  <c r="A5966"/>
  <c r="A5965"/>
  <c r="A5964"/>
  <c r="A5963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A5908"/>
  <c r="A5907"/>
  <c r="A5906"/>
  <c r="A5905"/>
  <c r="A5904"/>
  <c r="A5903"/>
  <c r="A5902"/>
  <c r="A5901"/>
  <c r="A5900"/>
  <c r="A5899"/>
  <c r="A5898"/>
  <c r="A5897"/>
  <c r="A5896"/>
  <c r="A5895"/>
  <c r="A5894"/>
  <c r="A5893"/>
  <c r="A5892"/>
  <c r="A5891"/>
  <c r="A5890"/>
  <c r="A5889"/>
  <c r="A5888"/>
  <c r="A5887"/>
  <c r="A5886"/>
  <c r="A5885"/>
  <c r="A5884"/>
  <c r="A5883"/>
  <c r="A5882"/>
  <c r="A5881"/>
  <c r="A5880"/>
  <c r="A5879"/>
  <c r="A5878"/>
  <c r="A5877"/>
  <c r="A5876"/>
  <c r="A5875"/>
  <c r="A5874"/>
  <c r="A5873"/>
  <c r="A5872"/>
  <c r="A5871"/>
  <c r="A5870"/>
  <c r="A5869"/>
  <c r="A5868"/>
  <c r="A5867"/>
  <c r="A5866"/>
  <c r="A5865"/>
  <c r="A5864"/>
  <c r="A5863"/>
  <c r="A5862"/>
  <c r="A5861"/>
  <c r="A5860"/>
  <c r="A5859"/>
  <c r="A5858"/>
  <c r="A5857"/>
  <c r="A5856"/>
  <c r="A5855"/>
  <c r="A5854"/>
  <c r="A5853"/>
  <c r="A5852"/>
  <c r="A5851"/>
  <c r="A5850"/>
  <c r="A5849"/>
  <c r="A5848"/>
  <c r="A5847"/>
  <c r="A5846"/>
  <c r="A5845"/>
  <c r="A5844"/>
  <c r="A5843"/>
  <c r="A5842"/>
  <c r="A5841"/>
  <c r="A5840"/>
  <c r="A5839"/>
  <c r="A5838"/>
  <c r="A5837"/>
  <c r="A5836"/>
  <c r="A5835"/>
  <c r="A5834"/>
  <c r="A5833"/>
  <c r="A5832"/>
  <c r="A5831"/>
  <c r="A5830"/>
  <c r="A5829"/>
  <c r="A5828"/>
  <c r="A5827"/>
  <c r="A5826"/>
  <c r="A5825"/>
  <c r="A5824"/>
  <c r="A5823"/>
  <c r="A5822"/>
  <c r="A5821"/>
  <c r="A5820"/>
  <c r="A5819"/>
  <c r="A5818"/>
  <c r="A5817"/>
  <c r="A5816"/>
  <c r="A5815"/>
  <c r="A5814"/>
  <c r="A5813"/>
  <c r="A5812"/>
  <c r="A5811"/>
  <c r="A5810"/>
  <c r="A5809"/>
  <c r="A5808"/>
  <c r="A5807"/>
  <c r="A5806"/>
  <c r="A5805"/>
  <c r="A5804"/>
  <c r="A5803"/>
  <c r="A5802"/>
  <c r="A5801"/>
  <c r="A5800"/>
  <c r="A5799"/>
  <c r="A5798"/>
  <c r="A5797"/>
  <c r="A5796"/>
  <c r="A5795"/>
  <c r="A5794"/>
  <c r="A5793"/>
  <c r="A5792"/>
  <c r="A5791"/>
  <c r="A5790"/>
  <c r="A5789"/>
  <c r="A5788"/>
  <c r="A5787"/>
  <c r="A5786"/>
  <c r="A5785"/>
  <c r="A5784"/>
  <c r="A5783"/>
  <c r="A5782"/>
  <c r="A5781"/>
  <c r="A5780"/>
  <c r="A5779"/>
  <c r="A5778"/>
  <c r="A5777"/>
  <c r="A5776"/>
  <c r="A5775"/>
  <c r="A5774"/>
  <c r="A5773"/>
  <c r="A5772"/>
  <c r="A5771"/>
  <c r="A5770"/>
  <c r="A5769"/>
  <c r="A5768"/>
  <c r="A5767"/>
  <c r="A5766"/>
  <c r="A5765"/>
  <c r="A5764"/>
  <c r="A5763"/>
  <c r="A5762"/>
  <c r="A5761"/>
  <c r="A5760"/>
  <c r="A5759"/>
  <c r="A5758"/>
  <c r="A5757"/>
  <c r="A5756"/>
  <c r="A5755"/>
  <c r="A5754"/>
  <c r="A5753"/>
  <c r="A5752"/>
  <c r="A5751"/>
  <c r="A5750"/>
  <c r="A5749"/>
  <c r="A5748"/>
  <c r="A5747"/>
  <c r="A5746"/>
  <c r="A5745"/>
  <c r="A5744"/>
  <c r="A5743"/>
  <c r="A5742"/>
  <c r="A5741"/>
  <c r="A5740"/>
  <c r="A5739"/>
  <c r="A5738"/>
  <c r="A5737"/>
  <c r="A5736"/>
  <c r="A5735"/>
  <c r="A5734"/>
  <c r="A5733"/>
  <c r="A5732"/>
  <c r="A5731"/>
  <c r="A5730"/>
  <c r="A5729"/>
  <c r="A5728"/>
  <c r="A5727"/>
  <c r="A5726"/>
  <c r="A5725"/>
  <c r="A5724"/>
  <c r="A5723"/>
  <c r="A5722"/>
  <c r="A5721"/>
  <c r="A5720"/>
  <c r="A5719"/>
  <c r="A5718"/>
  <c r="A5717"/>
  <c r="A5716"/>
  <c r="A5715"/>
  <c r="A5714"/>
  <c r="A5713"/>
  <c r="A5712"/>
  <c r="A5711"/>
  <c r="A5710"/>
  <c r="A5709"/>
  <c r="A5708"/>
  <c r="A5707"/>
  <c r="A5706"/>
  <c r="A5705"/>
  <c r="A5704"/>
  <c r="A5703"/>
  <c r="A5702"/>
  <c r="A5701"/>
  <c r="A5700"/>
  <c r="A5699"/>
  <c r="A5698"/>
  <c r="A5697"/>
  <c r="A5696"/>
  <c r="A5695"/>
  <c r="A5694"/>
  <c r="A5693"/>
  <c r="A5692"/>
  <c r="A5691"/>
  <c r="A5690"/>
  <c r="A5689"/>
  <c r="A5688"/>
  <c r="A5687"/>
  <c r="A5686"/>
  <c r="A5685"/>
  <c r="A5684"/>
  <c r="A5683"/>
  <c r="A5682"/>
  <c r="A5681"/>
  <c r="A5680"/>
  <c r="A5679"/>
  <c r="A5678"/>
  <c r="A5677"/>
  <c r="A5676"/>
  <c r="A5675"/>
  <c r="A5674"/>
  <c r="A5673"/>
  <c r="A5672"/>
  <c r="A5671"/>
  <c r="A5670"/>
  <c r="A5669"/>
  <c r="A5668"/>
  <c r="A5667"/>
  <c r="A5666"/>
  <c r="A5665"/>
  <c r="A5664"/>
  <c r="A5663"/>
  <c r="A5662"/>
  <c r="A5661"/>
  <c r="A5660"/>
  <c r="A5659"/>
  <c r="A5658"/>
  <c r="A5657"/>
  <c r="A5656"/>
  <c r="A5655"/>
  <c r="A5654"/>
  <c r="A5653"/>
  <c r="A5652"/>
  <c r="A5651"/>
  <c r="A5650"/>
  <c r="A5649"/>
  <c r="A5648"/>
  <c r="A5647"/>
  <c r="A5646"/>
  <c r="A5645"/>
  <c r="A5644"/>
  <c r="A5643"/>
  <c r="A5642"/>
  <c r="A5641"/>
  <c r="A5640"/>
  <c r="A5639"/>
  <c r="A5638"/>
  <c r="A5637"/>
  <c r="A5636"/>
  <c r="A5635"/>
  <c r="A5634"/>
  <c r="A5633"/>
  <c r="A5632"/>
  <c r="A5631"/>
  <c r="A5630"/>
  <c r="A5629"/>
  <c r="A5628"/>
  <c r="A5627"/>
  <c r="A5626"/>
  <c r="A5625"/>
  <c r="A5624"/>
  <c r="A5623"/>
  <c r="A5622"/>
  <c r="A5621"/>
  <c r="A5620"/>
  <c r="A5619"/>
  <c r="A5618"/>
  <c r="A5617"/>
  <c r="A5616"/>
  <c r="A5615"/>
  <c r="A5614"/>
  <c r="A5613"/>
  <c r="A5612"/>
  <c r="A5611"/>
  <c r="A5610"/>
  <c r="A5609"/>
  <c r="A5608"/>
  <c r="A5607"/>
  <c r="A5606"/>
  <c r="A5605"/>
  <c r="A5604"/>
  <c r="A5603"/>
  <c r="A5602"/>
  <c r="A5601"/>
  <c r="A5600"/>
  <c r="A5599"/>
  <c r="A5598"/>
  <c r="A5597"/>
  <c r="A5596"/>
  <c r="A5595"/>
  <c r="A5594"/>
  <c r="A5593"/>
  <c r="A5592"/>
  <c r="A5591"/>
  <c r="A5590"/>
  <c r="A5589"/>
  <c r="A5588"/>
  <c r="A5587"/>
  <c r="A5586"/>
  <c r="A5585"/>
  <c r="A5584"/>
  <c r="A5583"/>
  <c r="A5582"/>
  <c r="A5581"/>
  <c r="A5580"/>
  <c r="A5579"/>
  <c r="A5578"/>
  <c r="A5577"/>
  <c r="A5576"/>
  <c r="A5575"/>
  <c r="A5574"/>
  <c r="A5573"/>
  <c r="A5572"/>
  <c r="A5571"/>
  <c r="A5570"/>
  <c r="A5569"/>
  <c r="A5568"/>
  <c r="A5567"/>
  <c r="A5566"/>
  <c r="A5565"/>
  <c r="A5564"/>
  <c r="A5563"/>
  <c r="A5562"/>
  <c r="A5561"/>
  <c r="A5560"/>
  <c r="A5559"/>
  <c r="A5558"/>
  <c r="A5557"/>
  <c r="A5556"/>
  <c r="A5555"/>
  <c r="A5554"/>
  <c r="A5553"/>
  <c r="A5552"/>
  <c r="A5551"/>
  <c r="A5550"/>
  <c r="A5549"/>
  <c r="A5548"/>
  <c r="A5547"/>
  <c r="A5546"/>
  <c r="A5545"/>
  <c r="A5544"/>
  <c r="A5543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1"/>
  <c r="A3670"/>
  <c r="A3668"/>
  <c r="A3667"/>
  <c r="A3666"/>
  <c r="A3664"/>
  <c r="A3663"/>
  <c r="A3662"/>
  <c r="A3660"/>
  <c r="A3659"/>
  <c r="A3658"/>
  <c r="A3656"/>
  <c r="A3655"/>
  <c r="A3654"/>
  <c r="A3652"/>
  <c r="A3651"/>
  <c r="A3650"/>
  <c r="A3648"/>
  <c r="A3647"/>
  <c r="A3646"/>
  <c r="A3644"/>
  <c r="A3643"/>
  <c r="A3642"/>
  <c r="A3640"/>
  <c r="A3639"/>
  <c r="A3638"/>
  <c r="A3636"/>
  <c r="A3635"/>
  <c r="A3634"/>
  <c r="A3632"/>
  <c r="A3631"/>
  <c r="A3630"/>
  <c r="A3628"/>
  <c r="A3627"/>
  <c r="A3626"/>
  <c r="A3624"/>
  <c r="A3623"/>
  <c r="A3622"/>
  <c r="A3620"/>
  <c r="A3619"/>
  <c r="A3618"/>
  <c r="A3616"/>
  <c r="A3615"/>
  <c r="A3614"/>
  <c r="A3612"/>
  <c r="A3611"/>
  <c r="A3610"/>
  <c r="A3608"/>
  <c r="A3607"/>
  <c r="A3606"/>
  <c r="A3604"/>
  <c r="A3603"/>
  <c r="A3602"/>
  <c r="A3600"/>
  <c r="A3599"/>
  <c r="A3598"/>
  <c r="A3596"/>
  <c r="A3595"/>
  <c r="A3594"/>
  <c r="A3592"/>
  <c r="A3591"/>
  <c r="A3590"/>
  <c r="A3588"/>
  <c r="A3587"/>
  <c r="A3586"/>
  <c r="A3584"/>
  <c r="A3583"/>
  <c r="A3582"/>
  <c r="A3580"/>
  <c r="A3579"/>
  <c r="A3578"/>
  <c r="A3576"/>
  <c r="A3575"/>
  <c r="A3574"/>
  <c r="A3572"/>
  <c r="A3571"/>
  <c r="A3570"/>
  <c r="A3568"/>
  <c r="A3567"/>
  <c r="A3566"/>
  <c r="A3564"/>
  <c r="A3563"/>
  <c r="A3562"/>
  <c r="A3560"/>
  <c r="A3559"/>
  <c r="A3558"/>
  <c r="A3556"/>
  <c r="A3555"/>
  <c r="A3554"/>
  <c r="A3552"/>
  <c r="A3551"/>
  <c r="A3550"/>
  <c r="A3548"/>
  <c r="A3547"/>
  <c r="A3546"/>
  <c r="A3544"/>
  <c r="A3543"/>
  <c r="A3542"/>
  <c r="A3540"/>
  <c r="A3539"/>
  <c r="A3538"/>
  <c r="A3536"/>
  <c r="A3535"/>
  <c r="A3534"/>
  <c r="A3532"/>
  <c r="A3531"/>
  <c r="A3530"/>
  <c r="A3528"/>
  <c r="A3527"/>
  <c r="A3526"/>
  <c r="A3524"/>
  <c r="A3523"/>
  <c r="A3522"/>
  <c r="A3520"/>
  <c r="A3519"/>
  <c r="A3518"/>
  <c r="A3516"/>
  <c r="A3515"/>
  <c r="A3514"/>
  <c r="A3512"/>
  <c r="A3511"/>
  <c r="A3510"/>
  <c r="A3508"/>
  <c r="A3507"/>
  <c r="A3506"/>
  <c r="A3504"/>
  <c r="A3503"/>
  <c r="A3502"/>
  <c r="A3500"/>
  <c r="A3499"/>
  <c r="A3498"/>
  <c r="A3496"/>
  <c r="A3495"/>
  <c r="A3494"/>
  <c r="A3492"/>
  <c r="A3491"/>
  <c r="A3490"/>
  <c r="A3488"/>
  <c r="A3487"/>
  <c r="A3486"/>
  <c r="A3484"/>
  <c r="A3483"/>
  <c r="A3482"/>
  <c r="A3480"/>
  <c r="A3479"/>
  <c r="A3478"/>
  <c r="A3476"/>
  <c r="A3475"/>
  <c r="A3474"/>
  <c r="A3472"/>
  <c r="A3471"/>
  <c r="A3470"/>
  <c r="A3468"/>
  <c r="A3467"/>
  <c r="A3466"/>
  <c r="A3464"/>
  <c r="A3463"/>
  <c r="A3462"/>
  <c r="A3460"/>
  <c r="A3459"/>
  <c r="A3458"/>
  <c r="A3456"/>
  <c r="A3455"/>
  <c r="A3454"/>
  <c r="A3452"/>
  <c r="A3451"/>
  <c r="A3450"/>
  <c r="A3448"/>
  <c r="A3447"/>
  <c r="A3446"/>
  <c r="A3444"/>
  <c r="A3443"/>
  <c r="A3442"/>
  <c r="A3440"/>
  <c r="A3439"/>
  <c r="A3438"/>
  <c r="A3436"/>
  <c r="A3435"/>
  <c r="A3434"/>
  <c r="A3432"/>
  <c r="A3431"/>
  <c r="A3430"/>
  <c r="A3428"/>
  <c r="A3427"/>
  <c r="A3426"/>
  <c r="A3424"/>
  <c r="A3423"/>
  <c r="A3422"/>
  <c r="A3420"/>
  <c r="A3419"/>
  <c r="A3418"/>
  <c r="A3416"/>
  <c r="A3415"/>
  <c r="A3414"/>
  <c r="A3412"/>
  <c r="A3411"/>
  <c r="A3410"/>
  <c r="A3408"/>
  <c r="A3407"/>
  <c r="A3406"/>
  <c r="A3404"/>
  <c r="A3403"/>
  <c r="A3402"/>
  <c r="A3400"/>
  <c r="A3399"/>
  <c r="A3398"/>
  <c r="A3396"/>
  <c r="A3395"/>
  <c r="A3394"/>
  <c r="A3392"/>
  <c r="A3391"/>
  <c r="A3390"/>
  <c r="A3388"/>
  <c r="A3387"/>
  <c r="A3386"/>
  <c r="A3384"/>
  <c r="A3383"/>
  <c r="A3382"/>
  <c r="A3380"/>
  <c r="A3379"/>
  <c r="A3378"/>
  <c r="A3376"/>
  <c r="A3375"/>
  <c r="A3374"/>
  <c r="A3372"/>
  <c r="A3371"/>
  <c r="A3370"/>
  <c r="A3368"/>
  <c r="A3367"/>
  <c r="A3366"/>
  <c r="A3364"/>
  <c r="A3363"/>
  <c r="A3362"/>
  <c r="A3360"/>
  <c r="A3359"/>
  <c r="A3358"/>
  <c r="A3356"/>
  <c r="A3355"/>
  <c r="A3354"/>
  <c r="A3352"/>
  <c r="A3351"/>
  <c r="A3350"/>
  <c r="A3348"/>
  <c r="A3347"/>
  <c r="A3346"/>
  <c r="A3344"/>
  <c r="A3343"/>
  <c r="A3342"/>
  <c r="A3340"/>
  <c r="A3339"/>
  <c r="A3338"/>
  <c r="A3336"/>
  <c r="A3335"/>
  <c r="A3334"/>
  <c r="A3332"/>
  <c r="A3331"/>
  <c r="A3330"/>
  <c r="A3328"/>
  <c r="A3327"/>
  <c r="A3326"/>
  <c r="A3324"/>
  <c r="A3323"/>
  <c r="A3322"/>
  <c r="A3320"/>
  <c r="A3319"/>
  <c r="A3318"/>
  <c r="A3316"/>
  <c r="A3315"/>
  <c r="A3314"/>
  <c r="A3312"/>
  <c r="A3311"/>
  <c r="A3310"/>
  <c r="A3308"/>
  <c r="A3307"/>
  <c r="A3306"/>
  <c r="A3304"/>
  <c r="A3303"/>
  <c r="A3302"/>
  <c r="A3300"/>
  <c r="A3299"/>
  <c r="A3298"/>
  <c r="A3296"/>
  <c r="A3295"/>
  <c r="A3294"/>
  <c r="A3292"/>
  <c r="A3291"/>
  <c r="A3290"/>
  <c r="A3288"/>
  <c r="A3287"/>
  <c r="A3286"/>
  <c r="A3284"/>
  <c r="A3283"/>
  <c r="A3282"/>
  <c r="A3280"/>
  <c r="A3279"/>
  <c r="A3278"/>
  <c r="A3276"/>
  <c r="A3275"/>
  <c r="A3274"/>
  <c r="A3272"/>
  <c r="A3271"/>
  <c r="A3270"/>
  <c r="A3268"/>
  <c r="A3267"/>
  <c r="A3266"/>
  <c r="A3264"/>
  <c r="A3263"/>
  <c r="A3262"/>
  <c r="A3260"/>
  <c r="A3259"/>
  <c r="A3258"/>
  <c r="A3256"/>
  <c r="A3255"/>
  <c r="A3254"/>
  <c r="A3252"/>
  <c r="A3251"/>
  <c r="A3250"/>
  <c r="A3248"/>
  <c r="A3247"/>
  <c r="A3246"/>
  <c r="A3244"/>
  <c r="A3243"/>
  <c r="A3242"/>
  <c r="A3240"/>
  <c r="A3239"/>
  <c r="A3238"/>
  <c r="A3236"/>
  <c r="A3235"/>
  <c r="A3234"/>
  <c r="A3232"/>
  <c r="A3231"/>
  <c r="A3230"/>
  <c r="A3228"/>
  <c r="A3227"/>
  <c r="A3226"/>
  <c r="A3224"/>
  <c r="A3223"/>
  <c r="A3222"/>
  <c r="A3220"/>
  <c r="A3219"/>
  <c r="A3218"/>
  <c r="A3216"/>
  <c r="A3215"/>
  <c r="A3214"/>
  <c r="A3212"/>
  <c r="A3211"/>
  <c r="A3210"/>
  <c r="A3208"/>
  <c r="A3207"/>
  <c r="A3206"/>
  <c r="A3204"/>
  <c r="A3203"/>
  <c r="A3202"/>
  <c r="A3200"/>
  <c r="A3199"/>
  <c r="A3198"/>
  <c r="A3196"/>
  <c r="A3195"/>
  <c r="A3194"/>
  <c r="A3192"/>
  <c r="A3191"/>
  <c r="A3190"/>
  <c r="A3188"/>
  <c r="A3187"/>
  <c r="A3186"/>
  <c r="A3184"/>
  <c r="A3183"/>
  <c r="A3182"/>
  <c r="A3180"/>
  <c r="A3179"/>
  <c r="A3178"/>
  <c r="A3176"/>
  <c r="A3175"/>
  <c r="A3174"/>
  <c r="A3172"/>
  <c r="A3171"/>
  <c r="A3170"/>
  <c r="A3168"/>
  <c r="A3167"/>
  <c r="A3166"/>
  <c r="A3164"/>
  <c r="A3163"/>
  <c r="A3162"/>
  <c r="A3160"/>
  <c r="A3159"/>
  <c r="A3158"/>
  <c r="A3156"/>
  <c r="A3155"/>
  <c r="A3154"/>
  <c r="A3152"/>
  <c r="A3151"/>
  <c r="A3150"/>
  <c r="A3148"/>
  <c r="A3147"/>
  <c r="A3146"/>
  <c r="A3144"/>
  <c r="A3143"/>
  <c r="A3142"/>
  <c r="A3140"/>
  <c r="A3139"/>
  <c r="A3138"/>
  <c r="A3136"/>
  <c r="A3135"/>
  <c r="A3134"/>
  <c r="A3132"/>
  <c r="A3131"/>
  <c r="A3130"/>
  <c r="A3128"/>
  <c r="A3127"/>
  <c r="A3126"/>
  <c r="A3124"/>
  <c r="A3123"/>
  <c r="A3122"/>
  <c r="A3120"/>
  <c r="A3119"/>
  <c r="A3118"/>
  <c r="A3116"/>
  <c r="A3115"/>
  <c r="A3114"/>
  <c r="A3112"/>
  <c r="A3111"/>
  <c r="A3110"/>
  <c r="A3108"/>
  <c r="A3107"/>
  <c r="A3106"/>
  <c r="A3104"/>
  <c r="A3103"/>
  <c r="A3102"/>
  <c r="A3100"/>
  <c r="A3099"/>
  <c r="A3098"/>
  <c r="A3096"/>
  <c r="A3095"/>
  <c r="A3094"/>
  <c r="A3092"/>
  <c r="A3091"/>
  <c r="A3090"/>
  <c r="A3088"/>
  <c r="A3087"/>
  <c r="A3086"/>
  <c r="A3084"/>
  <c r="A3083"/>
  <c r="A3082"/>
  <c r="A3080"/>
  <c r="A3079"/>
  <c r="A3078"/>
  <c r="A3076"/>
  <c r="A3075"/>
  <c r="A3074"/>
  <c r="A3072"/>
  <c r="A3071"/>
  <c r="A3070"/>
  <c r="A3068"/>
  <c r="A3067"/>
  <c r="A3066"/>
  <c r="A3064"/>
  <c r="A3063"/>
  <c r="A3062"/>
  <c r="A3060"/>
  <c r="A3059"/>
  <c r="A3058"/>
  <c r="A3056"/>
  <c r="A3055"/>
  <c r="A3054"/>
  <c r="A3052"/>
  <c r="A3051"/>
  <c r="A3050"/>
  <c r="A3048"/>
  <c r="A3047"/>
  <c r="A3046"/>
  <c r="A3043"/>
  <c r="A3042"/>
  <c r="A3040"/>
  <c r="A3039"/>
  <c r="A3038"/>
  <c r="A3036"/>
  <c r="A3035"/>
  <c r="A3034"/>
  <c r="A3032"/>
  <c r="A3031"/>
  <c r="A3030"/>
  <c r="A3028"/>
  <c r="A3027"/>
  <c r="A3026"/>
  <c r="A3024"/>
  <c r="A3023"/>
  <c r="A3022"/>
  <c r="A3020"/>
  <c r="A3019"/>
  <c r="A3018"/>
  <c r="A3016"/>
  <c r="A3015"/>
  <c r="A3014"/>
  <c r="A3012"/>
  <c r="A3011"/>
  <c r="A3010"/>
  <c r="A3008"/>
  <c r="A3007"/>
  <c r="A3006"/>
  <c r="A3004"/>
  <c r="A3003"/>
  <c r="A3002"/>
  <c r="A3000"/>
  <c r="A2999"/>
  <c r="A2998"/>
  <c r="A2996"/>
  <c r="A2995"/>
  <c r="A2994"/>
  <c r="A2992"/>
  <c r="A2991"/>
  <c r="A2990"/>
  <c r="A2988"/>
  <c r="A2987"/>
  <c r="A2986"/>
  <c r="A2984"/>
  <c r="A2983"/>
  <c r="A2982"/>
  <c r="A2980"/>
  <c r="A2979"/>
  <c r="A2978"/>
  <c r="A2976"/>
  <c r="A2975"/>
  <c r="A2974"/>
  <c r="A2972"/>
  <c r="A2971"/>
  <c r="A2970"/>
  <c r="A2968"/>
  <c r="A2967"/>
  <c r="A2966"/>
  <c r="A2964"/>
  <c r="A2963"/>
  <c r="A2962"/>
  <c r="A2960"/>
  <c r="A2959"/>
  <c r="A2958"/>
  <c r="A2956"/>
  <c r="A2955"/>
  <c r="A2954"/>
  <c r="A2952"/>
  <c r="A2951"/>
  <c r="A2950"/>
  <c r="A2948"/>
  <c r="A2947"/>
  <c r="A2946"/>
  <c r="A2944"/>
  <c r="A2943"/>
  <c r="A2942"/>
  <c r="A2940"/>
  <c r="A2939"/>
  <c r="A2938"/>
  <c r="A2936"/>
  <c r="A2935"/>
  <c r="A2934"/>
  <c r="A2932"/>
  <c r="A2931"/>
  <c r="A2930"/>
  <c r="A2928"/>
  <c r="A2927"/>
  <c r="A2926"/>
  <c r="A2924"/>
  <c r="A2923"/>
  <c r="A2922"/>
  <c r="A2920"/>
  <c r="A2919"/>
  <c r="A2918"/>
  <c r="A2916"/>
  <c r="A2915"/>
  <c r="A2914"/>
  <c r="A2912"/>
  <c r="A2911"/>
  <c r="A2910"/>
  <c r="A2908"/>
  <c r="A2907"/>
  <c r="A2906"/>
  <c r="A2904"/>
  <c r="A2903"/>
  <c r="A2902"/>
  <c r="A2900"/>
  <c r="A2899"/>
  <c r="A2898"/>
  <c r="A2896"/>
  <c r="A2895"/>
  <c r="A2894"/>
  <c r="A2892"/>
  <c r="A2891"/>
  <c r="A2890"/>
  <c r="A2888"/>
  <c r="A2887"/>
  <c r="A2886"/>
  <c r="A2884"/>
  <c r="A2883"/>
  <c r="A2882"/>
  <c r="A2880"/>
  <c r="A2879"/>
  <c r="A2878"/>
  <c r="A2876"/>
  <c r="A2875"/>
  <c r="A2874"/>
  <c r="A2872"/>
  <c r="A2871"/>
  <c r="A2870"/>
  <c r="A2868"/>
  <c r="A2867"/>
  <c r="A2866"/>
  <c r="A2864"/>
  <c r="A2863"/>
  <c r="A2862"/>
  <c r="A2860"/>
  <c r="A2859"/>
  <c r="A2858"/>
  <c r="A2856"/>
  <c r="A2855"/>
  <c r="A2854"/>
  <c r="A2852"/>
  <c r="A2851"/>
  <c r="A2850"/>
  <c r="A2848"/>
  <c r="A2847"/>
  <c r="A2846"/>
  <c r="A2844"/>
  <c r="A2843"/>
  <c r="A2842"/>
  <c r="A2840"/>
  <c r="A2839"/>
  <c r="A2838"/>
  <c r="A2836"/>
  <c r="A2835"/>
  <c r="A2834"/>
  <c r="A2832"/>
  <c r="A2831"/>
  <c r="A2830"/>
  <c r="A2828"/>
  <c r="A2827"/>
  <c r="A2826"/>
  <c r="A2824"/>
  <c r="A2823"/>
  <c r="A2822"/>
  <c r="A2820"/>
  <c r="A2819"/>
  <c r="A2818"/>
  <c r="A2816"/>
  <c r="A2815"/>
  <c r="A2814"/>
  <c r="A2812"/>
  <c r="A2811"/>
  <c r="A2810"/>
  <c r="A2808"/>
  <c r="A2807"/>
  <c r="A2806"/>
  <c r="A2804"/>
  <c r="A2803"/>
  <c r="A2802"/>
  <c r="A2800"/>
  <c r="A2799"/>
  <c r="A2798"/>
  <c r="A2796"/>
  <c r="A2795"/>
  <c r="A2794"/>
  <c r="A2792"/>
  <c r="A2791"/>
  <c r="A2790"/>
  <c r="A2788"/>
  <c r="A2787"/>
  <c r="A2786"/>
  <c r="A2784"/>
  <c r="A2783"/>
  <c r="A2782"/>
  <c r="A2780"/>
  <c r="A2779"/>
  <c r="A2778"/>
  <c r="A2776"/>
  <c r="A2775"/>
  <c r="A2774"/>
  <c r="A2772"/>
  <c r="A2771"/>
  <c r="A2770"/>
  <c r="A2768"/>
  <c r="A2767"/>
  <c r="A2766"/>
  <c r="A2764"/>
  <c r="A2763"/>
  <c r="A2762"/>
  <c r="A2760"/>
  <c r="A2759"/>
  <c r="A2758"/>
  <c r="A2756"/>
  <c r="A2755"/>
  <c r="A2754"/>
  <c r="A2752"/>
  <c r="A2751"/>
  <c r="A2750"/>
  <c r="A2748"/>
  <c r="A2747"/>
  <c r="A2746"/>
  <c r="A2744"/>
  <c r="A2743"/>
  <c r="A2742"/>
  <c r="A2740"/>
  <c r="A2739"/>
  <c r="A2738"/>
  <c r="A2736"/>
  <c r="A2735"/>
  <c r="A2734"/>
  <c r="A2732"/>
  <c r="A2731"/>
  <c r="A2730"/>
  <c r="A2728"/>
  <c r="A2727"/>
  <c r="A2726"/>
  <c r="A2724"/>
  <c r="A2723"/>
  <c r="A2722"/>
  <c r="A2720"/>
  <c r="A2719"/>
  <c r="A2718"/>
  <c r="A2716"/>
  <c r="A2715"/>
  <c r="A2714"/>
  <c r="A2712"/>
  <c r="A2711"/>
  <c r="A2710"/>
  <c r="A2708"/>
  <c r="A2707"/>
  <c r="A2706"/>
  <c r="A2704"/>
  <c r="A2703"/>
  <c r="A2702"/>
  <c r="A2700"/>
  <c r="A2699"/>
  <c r="A2698"/>
  <c r="A2696"/>
  <c r="A2695"/>
  <c r="A2694"/>
  <c r="A2692"/>
  <c r="A2691"/>
  <c r="A2690"/>
  <c r="A2688"/>
  <c r="A2687"/>
  <c r="A2686"/>
  <c r="A2684"/>
  <c r="A2683"/>
  <c r="A2682"/>
  <c r="A2680"/>
  <c r="A2679"/>
  <c r="A2678"/>
  <c r="A2676"/>
  <c r="A2675"/>
  <c r="A2674"/>
  <c r="A2672"/>
  <c r="A2671"/>
  <c r="A2670"/>
  <c r="A2668"/>
  <c r="A2667"/>
  <c r="A2666"/>
  <c r="A2664"/>
  <c r="A2663"/>
  <c r="A2662"/>
  <c r="A2660"/>
  <c r="A2659"/>
  <c r="A2658"/>
  <c r="A2656"/>
  <c r="A2655"/>
  <c r="A2654"/>
  <c r="A2652"/>
  <c r="A2651"/>
  <c r="A2650"/>
  <c r="A2648"/>
  <c r="A2647"/>
  <c r="A2646"/>
  <c r="A2644"/>
  <c r="A2643"/>
  <c r="A2642"/>
  <c r="A2640"/>
  <c r="A2639"/>
  <c r="A2638"/>
  <c r="A2636"/>
  <c r="A2635"/>
  <c r="A2634"/>
  <c r="A2632"/>
  <c r="A2631"/>
  <c r="A2630"/>
  <c r="A2628"/>
  <c r="A2627"/>
  <c r="A2626"/>
  <c r="A2624"/>
  <c r="A2623"/>
  <c r="A2622"/>
  <c r="A2620"/>
  <c r="A2619"/>
  <c r="A2618"/>
  <c r="A2616"/>
  <c r="A2615"/>
  <c r="A2614"/>
  <c r="A2612"/>
  <c r="A2611"/>
  <c r="A2610"/>
  <c r="A2608"/>
  <c r="A2607"/>
  <c r="A2606"/>
  <c r="A2604"/>
  <c r="A2603"/>
  <c r="A2602"/>
  <c r="A2600"/>
  <c r="A2599"/>
  <c r="A2598"/>
  <c r="A2596"/>
  <c r="A2595"/>
  <c r="A2594"/>
  <c r="A2592"/>
  <c r="A2591"/>
  <c r="A2590"/>
  <c r="A2588"/>
  <c r="A2587"/>
  <c r="A2586"/>
  <c r="A2584"/>
  <c r="A2583"/>
  <c r="A2582"/>
  <c r="A2580"/>
  <c r="A2579"/>
  <c r="A2578"/>
  <c r="A2576"/>
  <c r="A2575"/>
  <c r="A2574"/>
  <c r="A2572"/>
  <c r="A2571"/>
  <c r="A2570"/>
  <c r="A2568"/>
  <c r="A2567"/>
  <c r="A2566"/>
  <c r="A2564"/>
  <c r="A2563"/>
  <c r="A2562"/>
  <c r="A2560"/>
  <c r="A2559"/>
  <c r="A2558"/>
  <c r="A2556"/>
  <c r="A2555"/>
  <c r="A2554"/>
  <c r="A2552"/>
  <c r="A2551"/>
  <c r="A2550"/>
  <c r="A2548"/>
  <c r="A2547"/>
  <c r="A2546"/>
  <c r="A2544"/>
  <c r="A2543"/>
  <c r="A2542"/>
  <c r="A2540"/>
  <c r="A2539"/>
  <c r="A2538"/>
  <c r="A2536"/>
  <c r="A2535"/>
  <c r="A2534"/>
  <c r="A2532"/>
  <c r="A2531"/>
  <c r="A2530"/>
  <c r="A2528"/>
  <c r="A2527"/>
  <c r="A2526"/>
  <c r="A2524"/>
  <c r="A2523"/>
  <c r="A2522"/>
  <c r="A2520"/>
  <c r="A2519"/>
  <c r="A2518"/>
  <c r="A2516"/>
  <c r="A2515"/>
  <c r="A2514"/>
  <c r="A2512"/>
  <c r="A2511"/>
  <c r="A2510"/>
  <c r="A2508"/>
  <c r="A2507"/>
  <c r="A2506"/>
  <c r="A2504"/>
  <c r="A2503"/>
  <c r="A2502"/>
  <c r="A2500"/>
  <c r="A2499"/>
  <c r="A2498"/>
  <c r="A2496"/>
  <c r="A2495"/>
  <c r="A2494"/>
  <c r="A2492"/>
  <c r="A2491"/>
  <c r="A2490"/>
  <c r="A2488"/>
  <c r="A2487"/>
  <c r="A2486"/>
  <c r="A2484"/>
  <c r="A2483"/>
  <c r="A2482"/>
  <c r="A2480"/>
  <c r="A2479"/>
  <c r="A2478"/>
  <c r="A2476"/>
  <c r="A2475"/>
  <c r="A2474"/>
  <c r="A2472"/>
  <c r="A2471"/>
  <c r="A2470"/>
  <c r="A2468"/>
  <c r="A2467"/>
  <c r="A2466"/>
  <c r="A2464"/>
  <c r="A2463"/>
  <c r="A2462"/>
  <c r="A2460"/>
  <c r="A2459"/>
  <c r="A2458"/>
  <c r="A2456"/>
  <c r="A2455"/>
  <c r="A2454"/>
  <c r="A2452"/>
  <c r="A2451"/>
  <c r="A2450"/>
  <c r="A2448"/>
  <c r="A2447"/>
  <c r="A2446"/>
  <c r="A2444"/>
  <c r="A2443"/>
  <c r="A2442"/>
  <c r="A2440"/>
  <c r="A2439"/>
  <c r="A2438"/>
  <c r="A2436"/>
  <c r="A2435"/>
  <c r="A2434"/>
  <c r="A2432"/>
  <c r="A2431"/>
  <c r="A2430"/>
  <c r="A2428"/>
  <c r="A2427"/>
  <c r="A2426"/>
  <c r="A2424"/>
  <c r="A2423"/>
  <c r="A2422"/>
  <c r="A2420"/>
  <c r="A2419"/>
  <c r="A2418"/>
  <c r="A2416"/>
  <c r="A2415"/>
  <c r="A2414"/>
  <c r="A2412"/>
  <c r="A2411"/>
  <c r="A2410"/>
  <c r="A2408"/>
  <c r="A2407"/>
  <c r="A2406"/>
  <c r="A2404"/>
  <c r="A2403"/>
  <c r="A2402"/>
  <c r="A2400"/>
  <c r="A2399"/>
  <c r="A2398"/>
  <c r="A2396"/>
  <c r="A2395"/>
  <c r="A2394"/>
  <c r="A2392"/>
  <c r="A2391"/>
  <c r="A2390"/>
  <c r="A2388"/>
  <c r="A2387"/>
  <c r="A2386"/>
  <c r="A2384"/>
  <c r="A2383"/>
  <c r="A2382"/>
  <c r="A2380"/>
  <c r="A2379"/>
  <c r="A2378"/>
  <c r="A2376"/>
  <c r="A2375"/>
  <c r="A2374"/>
  <c r="A2372"/>
  <c r="A2371"/>
  <c r="A2370"/>
  <c r="A2368"/>
  <c r="A2367"/>
  <c r="A2366"/>
  <c r="A2364"/>
  <c r="A2363"/>
  <c r="A2362"/>
  <c r="A2360"/>
  <c r="A2359"/>
  <c r="A2358"/>
  <c r="A2356"/>
  <c r="A2355"/>
  <c r="A2354"/>
  <c r="A2352"/>
  <c r="A2351"/>
  <c r="A2350"/>
  <c r="A2348"/>
  <c r="A2347"/>
  <c r="A2346"/>
  <c r="A2344"/>
  <c r="A2343"/>
  <c r="A2342"/>
  <c r="A2340"/>
  <c r="A2339"/>
  <c r="A2338"/>
  <c r="A2336"/>
  <c r="A2335"/>
  <c r="A2334"/>
  <c r="A2332"/>
  <c r="A2331"/>
  <c r="A2330"/>
  <c r="A2328"/>
  <c r="A2327"/>
  <c r="A2326"/>
  <c r="A2324"/>
  <c r="A2323"/>
  <c r="A2322"/>
  <c r="A2320"/>
  <c r="A2319"/>
  <c r="A2318"/>
  <c r="A2316"/>
  <c r="A2315"/>
  <c r="A2314"/>
  <c r="A2312"/>
  <c r="A2311"/>
  <c r="A2310"/>
  <c r="A2308"/>
  <c r="A2307"/>
  <c r="A2306"/>
  <c r="A2304"/>
  <c r="A2303"/>
  <c r="A2302"/>
  <c r="A2300"/>
  <c r="A2299"/>
  <c r="A2298"/>
  <c r="A2296"/>
  <c r="A2295"/>
  <c r="A2294"/>
  <c r="A2292"/>
  <c r="A2291"/>
  <c r="A2290"/>
  <c r="A2288"/>
  <c r="A2287"/>
  <c r="A2286"/>
  <c r="A2284"/>
  <c r="A2283"/>
  <c r="A2282"/>
  <c r="A2280"/>
  <c r="A2279"/>
  <c r="A2278"/>
  <c r="A2276"/>
  <c r="A2275"/>
  <c r="A2274"/>
  <c r="A2272"/>
  <c r="A2271"/>
  <c r="A2270"/>
  <c r="A2268"/>
  <c r="A2267"/>
  <c r="A2266"/>
  <c r="A2264"/>
  <c r="A2263"/>
  <c r="A2262"/>
  <c r="A2260"/>
  <c r="A2259"/>
  <c r="A2258"/>
  <c r="A2256"/>
  <c r="A2255"/>
  <c r="A2254"/>
  <c r="A2252"/>
  <c r="A2251"/>
  <c r="A2250"/>
  <c r="A2248"/>
  <c r="A2247"/>
  <c r="A2246"/>
  <c r="A2244"/>
  <c r="A2243"/>
  <c r="A2242"/>
  <c r="A2240"/>
  <c r="A2239"/>
  <c r="A2238"/>
  <c r="A2236"/>
  <c r="A2235"/>
  <c r="A2234"/>
  <c r="A2232"/>
  <c r="A2231"/>
  <c r="A2230"/>
  <c r="A2228"/>
  <c r="A2227"/>
  <c r="A2226"/>
  <c r="A2224"/>
  <c r="A2223"/>
  <c r="A2222"/>
  <c r="A2220"/>
  <c r="A2219"/>
  <c r="A2218"/>
  <c r="A2216"/>
  <c r="A2215"/>
  <c r="A2214"/>
  <c r="A2212"/>
  <c r="A2211"/>
  <c r="A2210"/>
  <c r="A2208"/>
  <c r="A2207"/>
  <c r="A2206"/>
  <c r="A2204"/>
  <c r="A2203"/>
  <c r="A2202"/>
  <c r="A2200"/>
  <c r="A2199"/>
  <c r="A2198"/>
  <c r="A2196"/>
  <c r="A2195"/>
  <c r="A2194"/>
  <c r="A2192"/>
  <c r="A2191"/>
  <c r="A2190"/>
  <c r="A2188"/>
  <c r="A2187"/>
  <c r="A2186"/>
  <c r="A2184"/>
  <c r="A2183"/>
  <c r="A2182"/>
  <c r="A2180"/>
  <c r="A2179"/>
  <c r="A2178"/>
  <c r="A2176"/>
  <c r="A2175"/>
  <c r="A2174"/>
  <c r="A2172"/>
  <c r="A2171"/>
  <c r="A2170"/>
  <c r="A2168"/>
  <c r="A2167"/>
  <c r="A2166"/>
  <c r="A2164"/>
  <c r="A2163"/>
  <c r="A2162"/>
  <c r="A2160"/>
  <c r="A2159"/>
  <c r="A2158"/>
  <c r="A2156"/>
  <c r="A2155"/>
  <c r="A2154"/>
  <c r="A2152"/>
  <c r="A2151"/>
  <c r="A2150"/>
  <c r="A2148"/>
  <c r="A2147"/>
  <c r="A2146"/>
  <c r="A2144"/>
  <c r="A2143"/>
  <c r="A2142"/>
  <c r="A2140"/>
  <c r="A2139"/>
  <c r="A2138"/>
  <c r="A2136"/>
  <c r="A2135"/>
  <c r="A2134"/>
  <c r="A2132"/>
  <c r="A2131"/>
  <c r="A2130"/>
  <c r="A2128"/>
  <c r="A2127"/>
  <c r="A2126"/>
  <c r="A2124"/>
  <c r="A2123"/>
  <c r="A2122"/>
  <c r="A2120"/>
  <c r="A2119"/>
  <c r="A2118"/>
  <c r="A2116"/>
  <c r="A2115"/>
  <c r="A2114"/>
  <c r="A2112"/>
  <c r="A2111"/>
  <c r="A2110"/>
  <c r="A2108"/>
  <c r="A2107"/>
  <c r="A2106"/>
  <c r="A2104"/>
  <c r="A2103"/>
  <c r="A2102"/>
  <c r="A2100"/>
  <c r="A2099"/>
  <c r="A2098"/>
  <c r="A2096"/>
  <c r="A2095"/>
  <c r="A2094"/>
  <c r="A2092"/>
  <c r="A2091"/>
  <c r="A2090"/>
  <c r="A2088"/>
  <c r="A2087"/>
  <c r="A2086"/>
  <c r="A2084"/>
  <c r="A2083"/>
  <c r="A2082"/>
  <c r="A2080"/>
  <c r="A2079"/>
  <c r="A2078"/>
  <c r="A2076"/>
  <c r="A2075"/>
  <c r="A2074"/>
  <c r="A2072"/>
  <c r="A2071"/>
  <c r="A2070"/>
  <c r="A2068"/>
  <c r="A2067"/>
  <c r="A2066"/>
  <c r="A2064"/>
  <c r="A2063"/>
  <c r="A2062"/>
  <c r="A2060"/>
  <c r="A2059"/>
  <c r="A2058"/>
  <c r="A2056"/>
  <c r="A2055"/>
  <c r="A2054"/>
  <c r="A2052"/>
  <c r="A2051"/>
  <c r="A2050"/>
  <c r="A2048"/>
  <c r="A2047"/>
  <c r="A2046"/>
  <c r="A2044"/>
  <c r="A2043"/>
  <c r="A2042"/>
  <c r="A2040"/>
  <c r="A2039"/>
  <c r="A2038"/>
  <c r="A2036"/>
  <c r="A2035"/>
  <c r="A2034"/>
  <c r="A2032"/>
  <c r="A2031"/>
  <c r="A2030"/>
  <c r="A2028"/>
  <c r="A2027"/>
  <c r="A2026"/>
  <c r="A2024"/>
  <c r="A2023"/>
  <c r="A2022"/>
  <c r="A2020"/>
  <c r="A2019"/>
  <c r="A2018"/>
  <c r="A2016"/>
  <c r="A2015"/>
  <c r="A2014"/>
  <c r="A2012"/>
  <c r="A2011"/>
  <c r="A2010"/>
  <c r="A2008"/>
  <c r="A2007"/>
  <c r="A2006"/>
  <c r="A2004"/>
  <c r="A2003"/>
  <c r="A2002"/>
  <c r="A2000"/>
  <c r="A1999"/>
  <c r="A1998"/>
  <c r="A1996"/>
  <c r="A1995"/>
  <c r="A1994"/>
  <c r="A1992"/>
  <c r="A1991"/>
  <c r="A1990"/>
  <c r="A1988"/>
  <c r="A1987"/>
  <c r="A1986"/>
  <c r="A1984"/>
  <c r="A1983"/>
  <c r="A1982"/>
  <c r="A1980"/>
  <c r="A1979"/>
  <c r="A1978"/>
  <c r="A1976"/>
  <c r="A1975"/>
  <c r="A1974"/>
  <c r="A1972"/>
  <c r="A1971"/>
  <c r="A1970"/>
  <c r="A1968"/>
  <c r="A1967"/>
  <c r="A1966"/>
  <c r="A1964"/>
  <c r="A1963"/>
  <c r="A1962"/>
  <c r="A1960"/>
  <c r="A1959"/>
  <c r="A1958"/>
  <c r="A1956"/>
  <c r="A1955"/>
  <c r="A1954"/>
  <c r="A1952"/>
  <c r="A1951"/>
  <c r="A1950"/>
  <c r="A1948"/>
  <c r="A1947"/>
  <c r="A1946"/>
  <c r="A1944"/>
  <c r="A1943"/>
  <c r="A1942"/>
  <c r="A1940"/>
  <c r="A1939"/>
  <c r="A1938"/>
  <c r="A1936"/>
  <c r="A1935"/>
  <c r="A1934"/>
  <c r="A1932"/>
  <c r="A1931"/>
  <c r="A1930"/>
  <c r="A1928"/>
  <c r="A1927"/>
  <c r="A1926"/>
  <c r="A1924"/>
  <c r="A1923"/>
  <c r="A1922"/>
  <c r="A1920"/>
  <c r="A1919"/>
  <c r="A1918"/>
  <c r="A1916"/>
  <c r="A1915"/>
  <c r="A1914"/>
  <c r="A1912"/>
  <c r="A1911"/>
  <c r="A1910"/>
  <c r="A1908"/>
  <c r="A1907"/>
  <c r="A1906"/>
  <c r="A1904"/>
  <c r="A1903"/>
  <c r="A1902"/>
  <c r="A1900"/>
  <c r="A1899"/>
  <c r="A1898"/>
  <c r="A1896"/>
  <c r="A1895"/>
  <c r="A1894"/>
  <c r="A1892"/>
  <c r="A1891"/>
  <c r="A1890"/>
  <c r="A1888"/>
  <c r="A1887"/>
  <c r="A1886"/>
  <c r="A1884"/>
  <c r="A1883"/>
  <c r="A1882"/>
  <c r="A1880"/>
  <c r="A1879"/>
  <c r="A1878"/>
  <c r="A1876"/>
  <c r="A1875"/>
  <c r="A1874"/>
  <c r="A1872"/>
  <c r="A1871"/>
  <c r="A1870"/>
  <c r="A1868"/>
  <c r="A1867"/>
  <c r="A1866"/>
  <c r="A1864"/>
  <c r="A1863"/>
  <c r="A1862"/>
  <c r="A1860"/>
  <c r="A1859"/>
  <c r="A1858"/>
  <c r="A1856"/>
  <c r="A1855"/>
  <c r="A1854"/>
  <c r="A1852"/>
  <c r="A1851"/>
  <c r="A1850"/>
  <c r="A1848"/>
  <c r="A1847"/>
  <c r="A1846"/>
  <c r="A1844"/>
  <c r="A1843"/>
  <c r="A1842"/>
  <c r="A1840"/>
  <c r="A1839"/>
  <c r="A1838"/>
  <c r="A1836"/>
  <c r="A1835"/>
  <c r="A1834"/>
  <c r="A1832"/>
  <c r="A1831"/>
  <c r="A1830"/>
  <c r="A1828"/>
  <c r="A1827"/>
  <c r="A1826"/>
  <c r="A1824"/>
  <c r="A1823"/>
  <c r="A1822"/>
  <c r="A1820"/>
  <c r="A1819"/>
  <c r="A1818"/>
  <c r="A1816"/>
  <c r="A1815"/>
  <c r="A1814"/>
  <c r="A1812"/>
  <c r="A1811"/>
  <c r="A1810"/>
  <c r="A1808"/>
  <c r="A1807"/>
  <c r="A1806"/>
  <c r="A1804"/>
  <c r="A1803"/>
  <c r="A1802"/>
  <c r="A1800"/>
  <c r="A1799"/>
  <c r="A1798"/>
  <c r="A1796"/>
  <c r="A1795"/>
  <c r="A1794"/>
  <c r="A1792"/>
  <c r="A1791"/>
  <c r="A1790"/>
  <c r="A1788"/>
  <c r="A1787"/>
  <c r="A1786"/>
  <c r="A1784"/>
  <c r="A1783"/>
  <c r="A1782"/>
  <c r="A1780"/>
  <c r="A1779"/>
  <c r="A1778"/>
  <c r="A1776"/>
  <c r="A1775"/>
  <c r="A1774"/>
  <c r="A1772"/>
  <c r="A1771"/>
  <c r="A1770"/>
  <c r="A1768"/>
  <c r="A1767"/>
  <c r="A1766"/>
  <c r="A1764"/>
  <c r="A1763"/>
  <c r="A1762"/>
  <c r="A1760"/>
  <c r="A1759"/>
  <c r="A1758"/>
  <c r="A1756"/>
  <c r="A1755"/>
  <c r="A1754"/>
  <c r="A1752"/>
  <c r="A1751"/>
  <c r="A1750"/>
  <c r="A1748"/>
  <c r="A1747"/>
  <c r="A1746"/>
  <c r="A1744"/>
  <c r="A1743"/>
  <c r="A1742"/>
  <c r="A1740"/>
  <c r="A1739"/>
  <c r="A1738"/>
  <c r="A1736"/>
  <c r="A1735"/>
  <c r="A1734"/>
  <c r="A1732"/>
  <c r="A1731"/>
  <c r="A1730"/>
  <c r="A1728"/>
  <c r="A1727"/>
  <c r="A1726"/>
  <c r="A1724"/>
  <c r="A1723"/>
  <c r="A1722"/>
  <c r="A1720"/>
  <c r="A1719"/>
  <c r="A1718"/>
  <c r="A1716"/>
  <c r="A1715"/>
  <c r="A1714"/>
  <c r="A1712"/>
  <c r="A1711"/>
  <c r="A1710"/>
  <c r="A1708"/>
  <c r="A1707"/>
  <c r="A1706"/>
  <c r="A1704"/>
  <c r="A1703"/>
  <c r="A1702"/>
  <c r="A1700"/>
  <c r="A1699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0"/>
  <c r="A9"/>
  <c r="A8"/>
  <c r="A6"/>
  <c r="A5"/>
  <c r="C578" i="4"/>
  <c r="D578" s="1"/>
  <c r="C577"/>
  <c r="D577" s="1"/>
  <c r="C576"/>
  <c r="D576" s="1"/>
  <c r="C575"/>
  <c r="D575" s="1"/>
  <c r="C574"/>
  <c r="D574" s="1"/>
  <c r="C573"/>
  <c r="D573" s="1"/>
  <c r="C572"/>
  <c r="D572" s="1"/>
  <c r="C571"/>
  <c r="D571" s="1"/>
  <c r="C570"/>
  <c r="D570" s="1"/>
  <c r="C569"/>
  <c r="D569" s="1"/>
  <c r="C568"/>
  <c r="D568" s="1"/>
  <c r="C567"/>
  <c r="D567" s="1"/>
  <c r="C566"/>
  <c r="D566" s="1"/>
  <c r="C565"/>
  <c r="D565" s="1"/>
  <c r="C564"/>
  <c r="D564" s="1"/>
  <c r="C563"/>
  <c r="D563" s="1"/>
  <c r="C562"/>
  <c r="D562" s="1"/>
  <c r="C561"/>
  <c r="D561" s="1"/>
  <c r="C560"/>
  <c r="D560" s="1"/>
  <c r="C559"/>
  <c r="D559" s="1"/>
  <c r="C558"/>
  <c r="D558" s="1"/>
  <c r="C557"/>
  <c r="D557" s="1"/>
  <c r="C556"/>
  <c r="D556" s="1"/>
  <c r="C555"/>
  <c r="D555" s="1"/>
  <c r="C554"/>
  <c r="D554" s="1"/>
  <c r="C553"/>
  <c r="D553" s="1"/>
  <c r="C552"/>
  <c r="D552" s="1"/>
  <c r="C551"/>
  <c r="D551" s="1"/>
  <c r="C550"/>
  <c r="D550" s="1"/>
  <c r="C549"/>
  <c r="D549" s="1"/>
  <c r="C548"/>
  <c r="D548" s="1"/>
  <c r="C547"/>
  <c r="D547" s="1"/>
  <c r="C546"/>
  <c r="D546" s="1"/>
  <c r="C545"/>
  <c r="D545" s="1"/>
  <c r="C544"/>
  <c r="D544" s="1"/>
  <c r="C543"/>
  <c r="D543" s="1"/>
  <c r="C542"/>
  <c r="D542" s="1"/>
  <c r="C541"/>
  <c r="D541" s="1"/>
  <c r="C540"/>
  <c r="D540" s="1"/>
  <c r="C539"/>
  <c r="D539" s="1"/>
  <c r="C538"/>
  <c r="D538" s="1"/>
  <c r="C537"/>
  <c r="D537" s="1"/>
  <c r="C536"/>
  <c r="D536" s="1"/>
  <c r="C535"/>
  <c r="D535" s="1"/>
  <c r="C534"/>
  <c r="D534" s="1"/>
  <c r="C533"/>
  <c r="D533" s="1"/>
  <c r="C532"/>
  <c r="D532" s="1"/>
  <c r="C531"/>
  <c r="D531" s="1"/>
  <c r="C530"/>
  <c r="D530" s="1"/>
  <c r="C529"/>
  <c r="D529" s="1"/>
  <c r="C528"/>
  <c r="D528" s="1"/>
  <c r="C527"/>
  <c r="D527" s="1"/>
  <c r="C526"/>
  <c r="D526" s="1"/>
  <c r="C525"/>
  <c r="D525" s="1"/>
  <c r="C524"/>
  <c r="D524" s="1"/>
  <c r="C523"/>
  <c r="D523" s="1"/>
  <c r="C522"/>
  <c r="D522" s="1"/>
  <c r="C521"/>
  <c r="D521" s="1"/>
  <c r="C520"/>
  <c r="D520" s="1"/>
  <c r="C519"/>
  <c r="D519" s="1"/>
  <c r="C518"/>
  <c r="D518" s="1"/>
  <c r="C517"/>
  <c r="D517" s="1"/>
  <c r="C516"/>
  <c r="D516" s="1"/>
  <c r="C515"/>
  <c r="D515" s="1"/>
  <c r="C514"/>
  <c r="D514" s="1"/>
  <c r="C513"/>
  <c r="D513" s="1"/>
  <c r="C512"/>
  <c r="D512" s="1"/>
  <c r="C511"/>
  <c r="D511" s="1"/>
  <c r="C510"/>
  <c r="D510" s="1"/>
  <c r="C509"/>
  <c r="D509" s="1"/>
  <c r="C508"/>
  <c r="D508" s="1"/>
  <c r="C507"/>
  <c r="D507" s="1"/>
  <c r="C506"/>
  <c r="D506" s="1"/>
  <c r="C505"/>
  <c r="D505" s="1"/>
  <c r="C504"/>
  <c r="D504" s="1"/>
  <c r="C503"/>
  <c r="D503" s="1"/>
  <c r="C502"/>
  <c r="D502" s="1"/>
  <c r="C501"/>
  <c r="D501" s="1"/>
  <c r="C500"/>
  <c r="D500" s="1"/>
  <c r="C499"/>
  <c r="D499" s="1"/>
  <c r="C498"/>
  <c r="D498" s="1"/>
  <c r="C497"/>
  <c r="D497" s="1"/>
  <c r="C496"/>
  <c r="D496" s="1"/>
  <c r="C495"/>
  <c r="D495" s="1"/>
  <c r="C494"/>
  <c r="D494" s="1"/>
  <c r="C493"/>
  <c r="D493" s="1"/>
  <c r="C492"/>
  <c r="D492" s="1"/>
  <c r="C491"/>
  <c r="D491" s="1"/>
  <c r="C490"/>
  <c r="D490" s="1"/>
  <c r="C489"/>
  <c r="D489" s="1"/>
  <c r="C488"/>
  <c r="D488" s="1"/>
  <c r="C487"/>
  <c r="D487" s="1"/>
  <c r="C486"/>
  <c r="D486" s="1"/>
  <c r="C485"/>
  <c r="D485" s="1"/>
  <c r="C484"/>
  <c r="D484" s="1"/>
  <c r="C483"/>
  <c r="D483" s="1"/>
  <c r="C482"/>
  <c r="D482" s="1"/>
  <c r="C481"/>
  <c r="D481" s="1"/>
  <c r="C480"/>
  <c r="D480" s="1"/>
  <c r="C479"/>
  <c r="D479" s="1"/>
  <c r="C478"/>
  <c r="D478" s="1"/>
  <c r="C477"/>
  <c r="D477" s="1"/>
  <c r="C476"/>
  <c r="D476" s="1"/>
  <c r="C475"/>
  <c r="D475" s="1"/>
  <c r="C474"/>
  <c r="D474" s="1"/>
  <c r="C473"/>
  <c r="D473" s="1"/>
  <c r="C472"/>
  <c r="D472" s="1"/>
  <c r="C471"/>
  <c r="D471" s="1"/>
  <c r="C470"/>
  <c r="D470" s="1"/>
  <c r="C469"/>
  <c r="D469" s="1"/>
  <c r="C468"/>
  <c r="D468" s="1"/>
  <c r="C467"/>
  <c r="D467" s="1"/>
  <c r="C466"/>
  <c r="D466" s="1"/>
  <c r="C465"/>
  <c r="D465" s="1"/>
  <c r="C464"/>
  <c r="D464" s="1"/>
  <c r="C463"/>
  <c r="D463" s="1"/>
  <c r="C462"/>
  <c r="D462" s="1"/>
  <c r="C461"/>
  <c r="D461" s="1"/>
  <c r="C460"/>
  <c r="D460" s="1"/>
  <c r="C459"/>
  <c r="D459" s="1"/>
  <c r="C458"/>
  <c r="D458" s="1"/>
  <c r="C457"/>
  <c r="D457" s="1"/>
  <c r="C456"/>
  <c r="D456" s="1"/>
  <c r="C455"/>
  <c r="D455" s="1"/>
  <c r="C454"/>
  <c r="D454" s="1"/>
  <c r="C453"/>
  <c r="D453" s="1"/>
  <c r="C452"/>
  <c r="D452" s="1"/>
  <c r="C451"/>
  <c r="D451" s="1"/>
  <c r="C450"/>
  <c r="D450" s="1"/>
  <c r="C449"/>
  <c r="D449" s="1"/>
  <c r="C448"/>
  <c r="D448" s="1"/>
  <c r="C447"/>
  <c r="D447" s="1"/>
  <c r="C446"/>
  <c r="D446" s="1"/>
  <c r="C445"/>
  <c r="D445" s="1"/>
  <c r="C444"/>
  <c r="D444" s="1"/>
  <c r="C443"/>
  <c r="D443" s="1"/>
  <c r="C442"/>
  <c r="D442" s="1"/>
  <c r="C441"/>
  <c r="D441" s="1"/>
  <c r="C440"/>
  <c r="D440" s="1"/>
  <c r="C439"/>
  <c r="D439" s="1"/>
  <c r="C438"/>
  <c r="D438" s="1"/>
  <c r="C437"/>
  <c r="D437" s="1"/>
  <c r="C436"/>
  <c r="D436" s="1"/>
  <c r="C435"/>
  <c r="D435" s="1"/>
  <c r="C434"/>
  <c r="D434" s="1"/>
  <c r="C433"/>
  <c r="D433" s="1"/>
  <c r="C432"/>
  <c r="D432" s="1"/>
  <c r="C431"/>
  <c r="D431" s="1"/>
  <c r="C430"/>
  <c r="D430" s="1"/>
  <c r="C429"/>
  <c r="D429" s="1"/>
  <c r="C428"/>
  <c r="D428" s="1"/>
  <c r="C427"/>
  <c r="D427" s="1"/>
  <c r="C426"/>
  <c r="D426" s="1"/>
  <c r="C425"/>
  <c r="D425" s="1"/>
  <c r="C424"/>
  <c r="D424" s="1"/>
  <c r="C423"/>
  <c r="D423" s="1"/>
  <c r="C422"/>
  <c r="D422" s="1"/>
  <c r="C421"/>
  <c r="D421" s="1"/>
  <c r="C420"/>
  <c r="D420" s="1"/>
  <c r="C419"/>
  <c r="D419" s="1"/>
  <c r="C418"/>
  <c r="D418" s="1"/>
  <c r="C417"/>
  <c r="D417" s="1"/>
  <c r="C416"/>
  <c r="D416" s="1"/>
  <c r="C415"/>
  <c r="D415" s="1"/>
  <c r="C414"/>
  <c r="D414" s="1"/>
  <c r="C413"/>
  <c r="D413" s="1"/>
  <c r="C412"/>
  <c r="D412" s="1"/>
  <c r="C411"/>
  <c r="D411" s="1"/>
  <c r="C410"/>
  <c r="D410" s="1"/>
  <c r="C409"/>
  <c r="D409" s="1"/>
  <c r="C408"/>
  <c r="D408" s="1"/>
  <c r="C407"/>
  <c r="D407" s="1"/>
  <c r="C406"/>
  <c r="D406" s="1"/>
  <c r="C405"/>
  <c r="D405" s="1"/>
  <c r="C404"/>
  <c r="D404" s="1"/>
  <c r="C403"/>
  <c r="D403" s="1"/>
  <c r="C402"/>
  <c r="D402" s="1"/>
  <c r="C401"/>
  <c r="D401" s="1"/>
  <c r="C400"/>
  <c r="D400" s="1"/>
  <c r="C399"/>
  <c r="D399" s="1"/>
  <c r="C398"/>
  <c r="D398" s="1"/>
  <c r="C397"/>
  <c r="D397" s="1"/>
  <c r="C396"/>
  <c r="D396" s="1"/>
  <c r="C395"/>
  <c r="D395" s="1"/>
  <c r="C394"/>
  <c r="D394" s="1"/>
  <c r="C393"/>
  <c r="D393" s="1"/>
  <c r="C392"/>
  <c r="D392" s="1"/>
  <c r="C391"/>
  <c r="D391" s="1"/>
  <c r="C390"/>
  <c r="D390" s="1"/>
  <c r="C389"/>
  <c r="D389" s="1"/>
  <c r="C388"/>
  <c r="D388" s="1"/>
  <c r="C387"/>
  <c r="D387" s="1"/>
  <c r="C386"/>
  <c r="D386" s="1"/>
  <c r="C385"/>
  <c r="D385" s="1"/>
  <c r="C384"/>
  <c r="D384" s="1"/>
  <c r="C383"/>
  <c r="D383" s="1"/>
  <c r="C382"/>
  <c r="D382" s="1"/>
  <c r="C381"/>
  <c r="D381" s="1"/>
  <c r="C380"/>
  <c r="D380" s="1"/>
  <c r="C379"/>
  <c r="D379" s="1"/>
  <c r="C378"/>
  <c r="D378" s="1"/>
  <c r="C377"/>
  <c r="D377" s="1"/>
  <c r="C376"/>
  <c r="D376" s="1"/>
  <c r="C375"/>
  <c r="D375" s="1"/>
  <c r="C374"/>
  <c r="D374" s="1"/>
  <c r="C373"/>
  <c r="D373" s="1"/>
  <c r="C372"/>
  <c r="D372" s="1"/>
  <c r="C371"/>
  <c r="D371" s="1"/>
  <c r="C370"/>
  <c r="D370" s="1"/>
  <c r="C369"/>
  <c r="D369" s="1"/>
  <c r="C368"/>
  <c r="D368" s="1"/>
  <c r="C367"/>
  <c r="D367" s="1"/>
  <c r="C366"/>
  <c r="D366" s="1"/>
  <c r="C365"/>
  <c r="D365" s="1"/>
  <c r="C364"/>
  <c r="D364" s="1"/>
  <c r="C363"/>
  <c r="D363" s="1"/>
  <c r="C362"/>
  <c r="D362" s="1"/>
  <c r="C361"/>
  <c r="D361" s="1"/>
  <c r="C360"/>
  <c r="D360" s="1"/>
  <c r="C359"/>
  <c r="D359" s="1"/>
  <c r="C358"/>
  <c r="D358" s="1"/>
  <c r="C357"/>
  <c r="D357" s="1"/>
  <c r="C356"/>
  <c r="D356" s="1"/>
  <c r="C355"/>
  <c r="D355" s="1"/>
  <c r="C354"/>
  <c r="D354" s="1"/>
  <c r="C353"/>
  <c r="D353" s="1"/>
  <c r="C352"/>
  <c r="D352" s="1"/>
  <c r="C351"/>
  <c r="D351" s="1"/>
  <c r="C350"/>
  <c r="D350" s="1"/>
  <c r="C349"/>
  <c r="D349" s="1"/>
  <c r="C348"/>
  <c r="D348" s="1"/>
  <c r="C347"/>
  <c r="D347" s="1"/>
  <c r="C346"/>
  <c r="D346" s="1"/>
  <c r="C345"/>
  <c r="D345" s="1"/>
  <c r="C344"/>
  <c r="D344" s="1"/>
  <c r="C343"/>
  <c r="D343" s="1"/>
  <c r="C342"/>
  <c r="D342" s="1"/>
  <c r="C341"/>
  <c r="D341" s="1"/>
  <c r="C340"/>
  <c r="D340" s="1"/>
  <c r="C339"/>
  <c r="D339" s="1"/>
  <c r="C338"/>
  <c r="D338" s="1"/>
  <c r="C337"/>
  <c r="D337" s="1"/>
  <c r="C336"/>
  <c r="D336" s="1"/>
  <c r="C335"/>
  <c r="D335" s="1"/>
  <c r="C334"/>
  <c r="D334" s="1"/>
  <c r="C333"/>
  <c r="D333" s="1"/>
  <c r="C332"/>
  <c r="D332" s="1"/>
  <c r="C331"/>
  <c r="D331" s="1"/>
  <c r="C330"/>
  <c r="D330" s="1"/>
  <c r="C329"/>
  <c r="D329" s="1"/>
  <c r="C328"/>
  <c r="D328" s="1"/>
  <c r="C327"/>
  <c r="D327" s="1"/>
  <c r="C326"/>
  <c r="D326" s="1"/>
  <c r="C325"/>
  <c r="D325" s="1"/>
  <c r="C324"/>
  <c r="D324" s="1"/>
  <c r="C323"/>
  <c r="D323" s="1"/>
  <c r="C322"/>
  <c r="D322" s="1"/>
  <c r="C321"/>
  <c r="D321" s="1"/>
  <c r="C320"/>
  <c r="D320" s="1"/>
  <c r="C319"/>
  <c r="D319" s="1"/>
  <c r="C318"/>
  <c r="D318" s="1"/>
  <c r="C317"/>
  <c r="D317" s="1"/>
  <c r="C316"/>
  <c r="D316" s="1"/>
  <c r="C315"/>
  <c r="D315" s="1"/>
  <c r="C314"/>
  <c r="D314" s="1"/>
  <c r="C313"/>
  <c r="D313" s="1"/>
  <c r="C312"/>
  <c r="D312" s="1"/>
  <c r="C311"/>
  <c r="D311" s="1"/>
  <c r="C310"/>
  <c r="D310" s="1"/>
  <c r="C309"/>
  <c r="D309" s="1"/>
  <c r="C308"/>
  <c r="D308" s="1"/>
  <c r="C307"/>
  <c r="D307" s="1"/>
  <c r="C306"/>
  <c r="D306" s="1"/>
  <c r="C305"/>
  <c r="D305" s="1"/>
  <c r="C304"/>
  <c r="D304" s="1"/>
  <c r="C303"/>
  <c r="D303" s="1"/>
  <c r="C302"/>
  <c r="D302" s="1"/>
  <c r="C301"/>
  <c r="D301" s="1"/>
  <c r="C300"/>
  <c r="D300" s="1"/>
  <c r="C299"/>
  <c r="D299" s="1"/>
  <c r="C298"/>
  <c r="D298" s="1"/>
  <c r="C297"/>
  <c r="D297" s="1"/>
  <c r="C296"/>
  <c r="D296" s="1"/>
  <c r="C295"/>
  <c r="D295" s="1"/>
  <c r="C294"/>
  <c r="D294" s="1"/>
  <c r="C293"/>
  <c r="D293" s="1"/>
  <c r="C292"/>
  <c r="D292" s="1"/>
  <c r="C291"/>
  <c r="D291" s="1"/>
  <c r="C290"/>
  <c r="D290" s="1"/>
  <c r="C289"/>
  <c r="D289" s="1"/>
  <c r="C288"/>
  <c r="D288" s="1"/>
  <c r="C287"/>
  <c r="D287" s="1"/>
  <c r="C286"/>
  <c r="D286" s="1"/>
  <c r="C285"/>
  <c r="D285" s="1"/>
  <c r="C284"/>
  <c r="D284" s="1"/>
  <c r="C283"/>
  <c r="D283" s="1"/>
  <c r="C282"/>
  <c r="D282" s="1"/>
  <c r="C281"/>
  <c r="D281" s="1"/>
  <c r="C280"/>
  <c r="D280" s="1"/>
  <c r="C279"/>
  <c r="D279" s="1"/>
  <c r="C278"/>
  <c r="D278" s="1"/>
  <c r="C277"/>
  <c r="D277" s="1"/>
  <c r="C276"/>
  <c r="D276" s="1"/>
  <c r="C275"/>
  <c r="D275" s="1"/>
  <c r="C274"/>
  <c r="D274" s="1"/>
  <c r="C273"/>
  <c r="D273" s="1"/>
  <c r="C272"/>
  <c r="D272" s="1"/>
  <c r="C271"/>
  <c r="D271" s="1"/>
  <c r="C270"/>
  <c r="D270" s="1"/>
  <c r="C269"/>
  <c r="D269" s="1"/>
  <c r="C268"/>
  <c r="D268" s="1"/>
  <c r="C267"/>
  <c r="D267" s="1"/>
  <c r="C266"/>
  <c r="D266" s="1"/>
  <c r="C265"/>
  <c r="D265" s="1"/>
  <c r="C264"/>
  <c r="D264" s="1"/>
  <c r="C263"/>
  <c r="D263" s="1"/>
  <c r="C262"/>
  <c r="D262" s="1"/>
  <c r="C261"/>
  <c r="D261" s="1"/>
  <c r="C260"/>
  <c r="D260" s="1"/>
  <c r="C259"/>
  <c r="D259" s="1"/>
  <c r="C258"/>
  <c r="D258" s="1"/>
  <c r="C257"/>
  <c r="D257" s="1"/>
  <c r="C256"/>
  <c r="D256" s="1"/>
  <c r="C255"/>
  <c r="D255" s="1"/>
  <c r="C254"/>
  <c r="D254" s="1"/>
  <c r="C253"/>
  <c r="D253" s="1"/>
  <c r="C252"/>
  <c r="D252" s="1"/>
  <c r="C251"/>
  <c r="D251" s="1"/>
  <c r="C250"/>
  <c r="D250" s="1"/>
  <c r="C249"/>
  <c r="D249" s="1"/>
  <c r="C248"/>
  <c r="D248" s="1"/>
  <c r="C247"/>
  <c r="D247" s="1"/>
  <c r="C246"/>
  <c r="D246" s="1"/>
  <c r="C245"/>
  <c r="D245" s="1"/>
  <c r="C244"/>
  <c r="D244" s="1"/>
  <c r="C243"/>
  <c r="D243" s="1"/>
  <c r="C242"/>
  <c r="D242" s="1"/>
  <c r="C241"/>
  <c r="D241" s="1"/>
  <c r="C240"/>
  <c r="D240" s="1"/>
  <c r="C239"/>
  <c r="D239" s="1"/>
  <c r="C238"/>
  <c r="D238" s="1"/>
  <c r="C237"/>
  <c r="D237" s="1"/>
  <c r="C236"/>
  <c r="D236" s="1"/>
  <c r="C235"/>
  <c r="D235" s="1"/>
  <c r="C234"/>
  <c r="D234" s="1"/>
  <c r="C233"/>
  <c r="D233" s="1"/>
  <c r="C232"/>
  <c r="D232" s="1"/>
  <c r="C231"/>
  <c r="D231" s="1"/>
  <c r="C230"/>
  <c r="D230" s="1"/>
  <c r="C229"/>
  <c r="D229" s="1"/>
  <c r="C228"/>
  <c r="D228" s="1"/>
  <c r="C227"/>
  <c r="D227" s="1"/>
  <c r="C226"/>
  <c r="D226" s="1"/>
  <c r="C225"/>
  <c r="D225" s="1"/>
  <c r="C224"/>
  <c r="D224" s="1"/>
  <c r="C223"/>
  <c r="D223" s="1"/>
  <c r="C222"/>
  <c r="D222" s="1"/>
  <c r="C221"/>
  <c r="D221" s="1"/>
  <c r="C220"/>
  <c r="D220" s="1"/>
  <c r="C219"/>
  <c r="D219" s="1"/>
  <c r="C218"/>
  <c r="D218" s="1"/>
  <c r="C217"/>
  <c r="D217" s="1"/>
  <c r="C216"/>
  <c r="D216" s="1"/>
  <c r="C215"/>
  <c r="D215" s="1"/>
  <c r="C214"/>
  <c r="D214" s="1"/>
  <c r="C213"/>
  <c r="D213" s="1"/>
  <c r="C212"/>
  <c r="D212" s="1"/>
  <c r="C211"/>
  <c r="D211" s="1"/>
  <c r="C210"/>
  <c r="D210" s="1"/>
  <c r="C209"/>
  <c r="D209" s="1"/>
  <c r="C208"/>
  <c r="D208" s="1"/>
  <c r="C207"/>
  <c r="D207" s="1"/>
  <c r="C206"/>
  <c r="D206" s="1"/>
  <c r="C205"/>
  <c r="D205" s="1"/>
  <c r="C204"/>
  <c r="D204" s="1"/>
  <c r="C203"/>
  <c r="D203" s="1"/>
  <c r="C202"/>
  <c r="D202" s="1"/>
  <c r="C201"/>
  <c r="D201" s="1"/>
  <c r="C200"/>
  <c r="D200" s="1"/>
  <c r="C199"/>
  <c r="D199" s="1"/>
  <c r="C198"/>
  <c r="D198" s="1"/>
  <c r="C197"/>
  <c r="D197" s="1"/>
  <c r="C196"/>
  <c r="D196" s="1"/>
  <c r="C195"/>
  <c r="D195" s="1"/>
  <c r="C194"/>
  <c r="D194" s="1"/>
  <c r="C193"/>
  <c r="D193" s="1"/>
  <c r="C192"/>
  <c r="D192" s="1"/>
  <c r="C191"/>
  <c r="D191" s="1"/>
  <c r="C190"/>
  <c r="D190" s="1"/>
  <c r="C189"/>
  <c r="D189" s="1"/>
  <c r="C188"/>
  <c r="D188" s="1"/>
  <c r="C187"/>
  <c r="D187" s="1"/>
  <c r="C186"/>
  <c r="D186" s="1"/>
  <c r="C185"/>
  <c r="D185" s="1"/>
  <c r="C184"/>
  <c r="D184" s="1"/>
  <c r="C183"/>
  <c r="D183" s="1"/>
  <c r="C182"/>
  <c r="D182" s="1"/>
  <c r="C181"/>
  <c r="D181" s="1"/>
  <c r="C180"/>
  <c r="D180" s="1"/>
  <c r="C179"/>
  <c r="D179" s="1"/>
  <c r="C178"/>
  <c r="D178" s="1"/>
  <c r="C177"/>
  <c r="D177" s="1"/>
  <c r="C176"/>
  <c r="D176" s="1"/>
  <c r="C175"/>
  <c r="D175" s="1"/>
  <c r="C174"/>
  <c r="D174" s="1"/>
  <c r="C173"/>
  <c r="D173" s="1"/>
  <c r="C172"/>
  <c r="D172" s="1"/>
  <c r="C171"/>
  <c r="D171" s="1"/>
  <c r="C170"/>
  <c r="D170" s="1"/>
  <c r="C169"/>
  <c r="D169" s="1"/>
  <c r="C168"/>
  <c r="D168" s="1"/>
  <c r="C167"/>
  <c r="D167" s="1"/>
  <c r="C166"/>
  <c r="D166" s="1"/>
  <c r="C165"/>
  <c r="D165" s="1"/>
  <c r="C164"/>
  <c r="D164" s="1"/>
  <c r="C163"/>
  <c r="D163" s="1"/>
  <c r="C162"/>
  <c r="D162" s="1"/>
  <c r="C161"/>
  <c r="D161" s="1"/>
  <c r="C160"/>
  <c r="D160" s="1"/>
  <c r="C159"/>
  <c r="D159" s="1"/>
  <c r="C158"/>
  <c r="D158" s="1"/>
  <c r="C157"/>
  <c r="D157" s="1"/>
  <c r="C156"/>
  <c r="D156" s="1"/>
  <c r="C155"/>
  <c r="D155" s="1"/>
  <c r="C154"/>
  <c r="D154" s="1"/>
  <c r="C153"/>
  <c r="D153" s="1"/>
  <c r="C152"/>
  <c r="D152" s="1"/>
  <c r="C151"/>
  <c r="D151" s="1"/>
  <c r="C150"/>
  <c r="D150" s="1"/>
  <c r="C149"/>
  <c r="D149" s="1"/>
  <c r="C148"/>
  <c r="D148" s="1"/>
  <c r="C147"/>
  <c r="D147" s="1"/>
  <c r="C146"/>
  <c r="D146" s="1"/>
  <c r="C145"/>
  <c r="D145" s="1"/>
  <c r="C144"/>
  <c r="D144" s="1"/>
  <c r="C143"/>
  <c r="D143" s="1"/>
  <c r="C142"/>
  <c r="D142" s="1"/>
  <c r="C141"/>
  <c r="D141" s="1"/>
  <c r="C140"/>
  <c r="D140" s="1"/>
  <c r="C139"/>
  <c r="D139" s="1"/>
  <c r="C138"/>
  <c r="D138" s="1"/>
  <c r="C137"/>
  <c r="D137" s="1"/>
  <c r="C136"/>
  <c r="D136" s="1"/>
  <c r="C135"/>
  <c r="D135" s="1"/>
  <c r="C134"/>
  <c r="D134" s="1"/>
  <c r="C133"/>
  <c r="D133" s="1"/>
  <c r="C132"/>
  <c r="D132" s="1"/>
  <c r="C131"/>
  <c r="D131" s="1"/>
  <c r="C130"/>
  <c r="D130" s="1"/>
  <c r="C129"/>
  <c r="D129" s="1"/>
  <c r="C128"/>
  <c r="D128" s="1"/>
  <c r="C127"/>
  <c r="D127" s="1"/>
  <c r="D126"/>
  <c r="D125"/>
  <c r="D124"/>
  <c r="D123"/>
  <c r="C122"/>
  <c r="D122" s="1"/>
  <c r="C121"/>
  <c r="D121" s="1"/>
  <c r="C120"/>
  <c r="D120" s="1"/>
  <c r="C119"/>
  <c r="D119" s="1"/>
  <c r="C118"/>
  <c r="D118" s="1"/>
  <c r="C117"/>
  <c r="D117" s="1"/>
  <c r="C116"/>
  <c r="D116" s="1"/>
  <c r="C115"/>
  <c r="D115" s="1"/>
  <c r="C114"/>
  <c r="D114" s="1"/>
  <c r="C113"/>
  <c r="D113" s="1"/>
  <c r="C112"/>
  <c r="D112" s="1"/>
  <c r="C111"/>
  <c r="D111" s="1"/>
  <c r="C110"/>
  <c r="D110" s="1"/>
  <c r="C109"/>
  <c r="D109" s="1"/>
  <c r="C108"/>
  <c r="D108" s="1"/>
  <c r="C107"/>
  <c r="D107" s="1"/>
  <c r="C106"/>
  <c r="D106" s="1"/>
  <c r="C105"/>
  <c r="D105" s="1"/>
  <c r="C104"/>
  <c r="D104" s="1"/>
  <c r="C103"/>
  <c r="D103" s="1"/>
  <c r="C102"/>
  <c r="D102" s="1"/>
  <c r="C101"/>
  <c r="D101" s="1"/>
  <c r="C100"/>
  <c r="D100" s="1"/>
  <c r="C99"/>
  <c r="D99" s="1"/>
  <c r="C98"/>
  <c r="D98" s="1"/>
  <c r="C97"/>
  <c r="D97" s="1"/>
  <c r="C96"/>
  <c r="D96" s="1"/>
  <c r="C95"/>
  <c r="D95" s="1"/>
  <c r="C94"/>
  <c r="D94" s="1"/>
  <c r="C93"/>
  <c r="D93" s="1"/>
  <c r="C92"/>
  <c r="D92" s="1"/>
  <c r="C91"/>
  <c r="D91" s="1"/>
  <c r="C90"/>
  <c r="D90" s="1"/>
  <c r="C89"/>
  <c r="D89" s="1"/>
  <c r="C88"/>
  <c r="D88" s="1"/>
  <c r="C87"/>
  <c r="D87" s="1"/>
  <c r="C86"/>
  <c r="D86" s="1"/>
  <c r="C85"/>
  <c r="D85" s="1"/>
  <c r="C84"/>
  <c r="D84" s="1"/>
  <c r="C83"/>
  <c r="D83" s="1"/>
  <c r="C82"/>
  <c r="D82" s="1"/>
  <c r="C81"/>
  <c r="D81" s="1"/>
  <c r="C80"/>
  <c r="D80" s="1"/>
  <c r="C79"/>
  <c r="D79" s="1"/>
  <c r="C78"/>
  <c r="D78" s="1"/>
  <c r="C77"/>
  <c r="D77" s="1"/>
  <c r="C76"/>
  <c r="D76" s="1"/>
  <c r="C75"/>
  <c r="D75" s="1"/>
  <c r="C74"/>
  <c r="D74" s="1"/>
  <c r="C73"/>
  <c r="D73" s="1"/>
  <c r="C72"/>
  <c r="D72" s="1"/>
  <c r="C71"/>
  <c r="D71" s="1"/>
  <c r="C70"/>
  <c r="D70" s="1"/>
  <c r="C69"/>
  <c r="D69" s="1"/>
  <c r="C68"/>
  <c r="D68" s="1"/>
  <c r="C67"/>
  <c r="D67" s="1"/>
  <c r="C66"/>
  <c r="D66" s="1"/>
  <c r="C65"/>
  <c r="D65" s="1"/>
  <c r="C64"/>
  <c r="D64" s="1"/>
  <c r="C63"/>
  <c r="D63" s="1"/>
  <c r="C62"/>
  <c r="D62" s="1"/>
  <c r="C61"/>
  <c r="D61" s="1"/>
  <c r="C60"/>
  <c r="D60" s="1"/>
  <c r="C59"/>
  <c r="D59" s="1"/>
  <c r="C58"/>
  <c r="D58" s="1"/>
  <c r="C57"/>
  <c r="D57" s="1"/>
  <c r="C56"/>
  <c r="D56" s="1"/>
  <c r="C55"/>
  <c r="D55" s="1"/>
  <c r="C54"/>
  <c r="D54" s="1"/>
  <c r="C53"/>
  <c r="D53" s="1"/>
  <c r="C52"/>
  <c r="D52" s="1"/>
  <c r="C51"/>
  <c r="D51" s="1"/>
  <c r="C50"/>
  <c r="D50" s="1"/>
  <c r="C49"/>
  <c r="D49" s="1"/>
  <c r="C48"/>
  <c r="D48" s="1"/>
  <c r="C47"/>
  <c r="D47" s="1"/>
  <c r="C46"/>
  <c r="D46" s="1"/>
  <c r="C45"/>
  <c r="D45" s="1"/>
  <c r="C44"/>
  <c r="D44" s="1"/>
  <c r="C43"/>
  <c r="D43" s="1"/>
  <c r="C42"/>
  <c r="D42" s="1"/>
  <c r="C41"/>
  <c r="D41" s="1"/>
  <c r="C40"/>
  <c r="D40" s="1"/>
  <c r="C39"/>
  <c r="D39" s="1"/>
  <c r="C38"/>
  <c r="D38" s="1"/>
  <c r="C37"/>
  <c r="D37" s="1"/>
  <c r="C36"/>
  <c r="D36" s="1"/>
  <c r="C35"/>
  <c r="D35" s="1"/>
  <c r="C34"/>
  <c r="D34" s="1"/>
  <c r="C33"/>
  <c r="D33" s="1"/>
  <c r="C32"/>
  <c r="D32" s="1"/>
  <c r="C31"/>
  <c r="D31" s="1"/>
  <c r="C30"/>
  <c r="D30" s="1"/>
  <c r="C29"/>
  <c r="D29" s="1"/>
  <c r="C28"/>
  <c r="D28" s="1"/>
  <c r="C27"/>
  <c r="D27" s="1"/>
  <c r="C26"/>
  <c r="D26" s="1"/>
  <c r="C25"/>
  <c r="D25" s="1"/>
  <c r="C24"/>
  <c r="D24" s="1"/>
  <c r="C23"/>
  <c r="D23" s="1"/>
  <c r="C22"/>
  <c r="D22" s="1"/>
  <c r="C21"/>
  <c r="D21" s="1"/>
  <c r="C20"/>
  <c r="D20" s="1"/>
  <c r="C19"/>
  <c r="D19" s="1"/>
  <c r="C18"/>
  <c r="D18" s="1"/>
  <c r="C17"/>
  <c r="D17" s="1"/>
  <c r="C16"/>
  <c r="D16" s="1"/>
  <c r="C15"/>
  <c r="D15" s="1"/>
  <c r="C14"/>
  <c r="D14" s="1"/>
  <c r="C13"/>
  <c r="D13" s="1"/>
  <c r="C12"/>
  <c r="D12" s="1"/>
  <c r="C11"/>
  <c r="D11" s="1"/>
  <c r="C10"/>
  <c r="D10" s="1"/>
  <c r="C9"/>
  <c r="D9" s="1"/>
  <c r="C8"/>
  <c r="D8" s="1"/>
  <c r="C7"/>
  <c r="D7" s="1"/>
  <c r="C6"/>
  <c r="D6" s="1"/>
  <c r="C5"/>
  <c r="D5" s="1"/>
  <c r="C4"/>
  <c r="D4" s="1"/>
  <c r="C3"/>
  <c r="D3" s="1"/>
  <c r="C2"/>
  <c r="D2" s="1"/>
  <c r="M8335" i="1"/>
  <c r="Q8335" s="1"/>
  <c r="M8334"/>
  <c r="Q8334" s="1"/>
  <c r="M8333"/>
  <c r="Q8333" s="1"/>
  <c r="M8332"/>
  <c r="Q8332" s="1"/>
  <c r="M8331"/>
  <c r="Q8331" s="1"/>
  <c r="M8330"/>
  <c r="Q8330" s="1"/>
  <c r="M8329"/>
  <c r="Q8329" s="1"/>
  <c r="M8328"/>
  <c r="Q8328" s="1"/>
  <c r="M8327"/>
  <c r="Q8327" s="1"/>
  <c r="M8326"/>
  <c r="Q8326" s="1"/>
  <c r="M8325"/>
  <c r="Q8325" s="1"/>
  <c r="M8324"/>
  <c r="Q8324" s="1"/>
  <c r="M8323"/>
  <c r="Q8323" s="1"/>
  <c r="M8322"/>
  <c r="Q8322" s="1"/>
  <c r="M8321"/>
  <c r="Q8321" s="1"/>
  <c r="M8320"/>
  <c r="Q8320" s="1"/>
  <c r="M8319"/>
  <c r="Q8319" s="1"/>
  <c r="M8318"/>
  <c r="Q8318" s="1"/>
  <c r="M8317"/>
  <c r="Q8317" s="1"/>
  <c r="M8316"/>
  <c r="Q8316" s="1"/>
  <c r="M8315"/>
  <c r="Q8315" s="1"/>
  <c r="M8314"/>
  <c r="Q8314" s="1"/>
  <c r="M8313"/>
  <c r="Q8313" s="1"/>
  <c r="M8312"/>
  <c r="Q8312" s="1"/>
  <c r="M8311"/>
  <c r="Q8311" s="1"/>
  <c r="M8310"/>
  <c r="Q8310" s="1"/>
  <c r="M8309"/>
  <c r="Q8309" s="1"/>
  <c r="M8308"/>
  <c r="Q8308" s="1"/>
  <c r="M8307"/>
  <c r="Q8307" s="1"/>
  <c r="M8306"/>
  <c r="Q8306" s="1"/>
  <c r="M8305"/>
  <c r="Q8305" s="1"/>
  <c r="M8304"/>
  <c r="Q8304" s="1"/>
  <c r="M8303"/>
  <c r="Q8303" s="1"/>
  <c r="M8302"/>
  <c r="Q8302" s="1"/>
  <c r="M8301"/>
  <c r="Q8301" s="1"/>
  <c r="M8300"/>
  <c r="Q8300" s="1"/>
  <c r="M8299"/>
  <c r="Q8299" s="1"/>
  <c r="M8298"/>
  <c r="Q8298" s="1"/>
  <c r="M8297"/>
  <c r="Q8297" s="1"/>
  <c r="M8296"/>
  <c r="Q8296" s="1"/>
  <c r="M8295"/>
  <c r="Q8295" s="1"/>
  <c r="M8294"/>
  <c r="Q8294" s="1"/>
  <c r="M8293"/>
  <c r="Q8293" s="1"/>
  <c r="M8292"/>
  <c r="Q8292" s="1"/>
  <c r="M8291"/>
  <c r="Q8291" s="1"/>
  <c r="M8290"/>
  <c r="Q8290" s="1"/>
  <c r="M8289"/>
  <c r="Q8289" s="1"/>
  <c r="M8288"/>
  <c r="Q8288" s="1"/>
  <c r="M8287"/>
  <c r="Q8287" s="1"/>
  <c r="M8286"/>
  <c r="Q8286" s="1"/>
  <c r="M8285"/>
  <c r="Q8285" s="1"/>
  <c r="M8284"/>
  <c r="Q8284" s="1"/>
  <c r="M8283"/>
  <c r="Q8283" s="1"/>
  <c r="M8282"/>
  <c r="Q8282" s="1"/>
  <c r="M8281"/>
  <c r="Q8281" s="1"/>
  <c r="M8280"/>
  <c r="Q8280" s="1"/>
  <c r="M8279"/>
  <c r="Q8279" s="1"/>
  <c r="M8278"/>
  <c r="Q8278" s="1"/>
  <c r="M8277"/>
  <c r="Q8277" s="1"/>
  <c r="M8276"/>
  <c r="Q8276" s="1"/>
  <c r="M8275"/>
  <c r="Q8275" s="1"/>
  <c r="M8274"/>
  <c r="Q8274" s="1"/>
  <c r="M8273"/>
  <c r="Q8273" s="1"/>
  <c r="M8272"/>
  <c r="Q8272" s="1"/>
  <c r="M8271"/>
  <c r="Q8271" s="1"/>
  <c r="M8270"/>
  <c r="Q8270" s="1"/>
  <c r="M8269"/>
  <c r="Q8269" s="1"/>
  <c r="M8268"/>
  <c r="Q8268" s="1"/>
  <c r="M8267"/>
  <c r="Q8267" s="1"/>
  <c r="M8266"/>
  <c r="Q8266" s="1"/>
  <c r="M8265"/>
  <c r="Q8265" s="1"/>
  <c r="M8264"/>
  <c r="Q8264" s="1"/>
  <c r="M8263"/>
  <c r="Q8263" s="1"/>
  <c r="M8262"/>
  <c r="Q8262" s="1"/>
  <c r="M8261"/>
  <c r="Q8261" s="1"/>
  <c r="M8260"/>
  <c r="Q8260" s="1"/>
  <c r="M8259"/>
  <c r="Q8259" s="1"/>
  <c r="M8258"/>
  <c r="Q8258" s="1"/>
  <c r="M8257"/>
  <c r="Q8257" s="1"/>
  <c r="M8256"/>
  <c r="Q8256" s="1"/>
  <c r="M8255"/>
  <c r="Q8255" s="1"/>
  <c r="M8254"/>
  <c r="Q8254" s="1"/>
  <c r="M8253"/>
  <c r="Q8253" s="1"/>
  <c r="M8252"/>
  <c r="Q8252" s="1"/>
  <c r="M8251"/>
  <c r="Q8251" s="1"/>
  <c r="M8250"/>
  <c r="Q8250" s="1"/>
  <c r="M8249"/>
  <c r="Q8249" s="1"/>
  <c r="M8248"/>
  <c r="Q8248" s="1"/>
  <c r="M8247"/>
  <c r="Q8247" s="1"/>
  <c r="M8246"/>
  <c r="Q8246" s="1"/>
  <c r="M8245"/>
  <c r="Q8245" s="1"/>
  <c r="M8244"/>
  <c r="Q8244" s="1"/>
  <c r="M8243"/>
  <c r="Q8243" s="1"/>
  <c r="M8242"/>
  <c r="Q8242" s="1"/>
  <c r="M8241"/>
  <c r="Q8241" s="1"/>
  <c r="M8240"/>
  <c r="Q8240" s="1"/>
  <c r="M8239"/>
  <c r="Q8239" s="1"/>
  <c r="M8238"/>
  <c r="Q8238" s="1"/>
  <c r="M8237"/>
  <c r="Q8237" s="1"/>
  <c r="M8236"/>
  <c r="Q8236" s="1"/>
  <c r="M8235"/>
  <c r="Q8235" s="1"/>
  <c r="M8234"/>
  <c r="Q8234" s="1"/>
  <c r="M8233"/>
  <c r="Q8233" s="1"/>
  <c r="M8232"/>
  <c r="Q8232" s="1"/>
  <c r="M8231"/>
  <c r="Q8231" s="1"/>
  <c r="M8230"/>
  <c r="Q8230" s="1"/>
  <c r="M8229"/>
  <c r="Q8229" s="1"/>
  <c r="M8228"/>
  <c r="Q8228" s="1"/>
  <c r="M8227"/>
  <c r="Q8227" s="1"/>
  <c r="M8226"/>
  <c r="Q8226" s="1"/>
  <c r="M8225"/>
  <c r="Q8225" s="1"/>
  <c r="M8224"/>
  <c r="Q8224" s="1"/>
  <c r="M8223"/>
  <c r="Q8223" s="1"/>
  <c r="M8222"/>
  <c r="Q8222" s="1"/>
  <c r="M8221"/>
  <c r="Q8221" s="1"/>
  <c r="M8220"/>
  <c r="Q8220" s="1"/>
  <c r="M8219"/>
  <c r="Q8219" s="1"/>
  <c r="M8218"/>
  <c r="Q8218" s="1"/>
  <c r="M8217"/>
  <c r="Q8217" s="1"/>
  <c r="M8216"/>
  <c r="Q8216" s="1"/>
  <c r="M8215"/>
  <c r="Q8215" s="1"/>
  <c r="M8214"/>
  <c r="Q8214" s="1"/>
  <c r="M8213"/>
  <c r="Q8213" s="1"/>
  <c r="M8212"/>
  <c r="Q8212" s="1"/>
  <c r="M8211"/>
  <c r="Q8211" s="1"/>
  <c r="M8210"/>
  <c r="Q8210" s="1"/>
  <c r="M8209"/>
  <c r="Q8209" s="1"/>
  <c r="M8208"/>
  <c r="Q8208" s="1"/>
  <c r="M8207"/>
  <c r="Q8207" s="1"/>
  <c r="M8206"/>
  <c r="Q8206" s="1"/>
  <c r="M8205"/>
  <c r="Q8205" s="1"/>
  <c r="M8204"/>
  <c r="Q8204" s="1"/>
  <c r="M8203"/>
  <c r="Q8203" s="1"/>
  <c r="M8202"/>
  <c r="Q8202" s="1"/>
  <c r="M8201"/>
  <c r="Q8201" s="1"/>
  <c r="M8200"/>
  <c r="Q8200" s="1"/>
  <c r="M8199"/>
  <c r="Q8199" s="1"/>
  <c r="M8198"/>
  <c r="Q8198" s="1"/>
  <c r="M8197"/>
  <c r="Q8197" s="1"/>
  <c r="M8196"/>
  <c r="Q8196" s="1"/>
  <c r="M8195"/>
  <c r="Q8195" s="1"/>
  <c r="M8194"/>
  <c r="Q8194" s="1"/>
  <c r="M8193"/>
  <c r="Q8193" s="1"/>
  <c r="M8192"/>
  <c r="Q8192" s="1"/>
  <c r="M8191"/>
  <c r="Q8191" s="1"/>
  <c r="M8190"/>
  <c r="Q8190" s="1"/>
  <c r="M8189"/>
  <c r="Q8189" s="1"/>
  <c r="M8188"/>
  <c r="Q8188" s="1"/>
  <c r="M8187"/>
  <c r="Q8187" s="1"/>
  <c r="M8186"/>
  <c r="Q8186" s="1"/>
  <c r="M8185"/>
  <c r="Q8185" s="1"/>
  <c r="M8184"/>
  <c r="Q8184" s="1"/>
  <c r="M8183"/>
  <c r="Q8183" s="1"/>
  <c r="M8182"/>
  <c r="Q8182" s="1"/>
  <c r="M8181"/>
  <c r="Q8181" s="1"/>
  <c r="M8180"/>
  <c r="Q8180" s="1"/>
  <c r="M8179"/>
  <c r="Q8179" s="1"/>
  <c r="M8178"/>
  <c r="Q8178" s="1"/>
  <c r="M8177"/>
  <c r="Q8177" s="1"/>
  <c r="M8176"/>
  <c r="Q8176" s="1"/>
  <c r="M8175"/>
  <c r="Q8175" s="1"/>
  <c r="M8174"/>
  <c r="Q8174" s="1"/>
  <c r="M8173"/>
  <c r="Q8173" s="1"/>
  <c r="M8172"/>
  <c r="Q8172" s="1"/>
  <c r="M8171"/>
  <c r="Q8171" s="1"/>
  <c r="M8170"/>
  <c r="Q8170" s="1"/>
  <c r="M8169"/>
  <c r="Q8169" s="1"/>
  <c r="M8168"/>
  <c r="Q8168" s="1"/>
  <c r="M8167"/>
  <c r="Q8167" s="1"/>
  <c r="M8166"/>
  <c r="Q8166" s="1"/>
  <c r="M8165"/>
  <c r="Q8165" s="1"/>
  <c r="M8164"/>
  <c r="Q8164" s="1"/>
  <c r="M8163"/>
  <c r="Q8163" s="1"/>
  <c r="M8162"/>
  <c r="Q8162" s="1"/>
  <c r="M8161"/>
  <c r="Q8161" s="1"/>
  <c r="M8160"/>
  <c r="Q8160" s="1"/>
  <c r="M8159"/>
  <c r="Q8159" s="1"/>
  <c r="M8158"/>
  <c r="Q8158" s="1"/>
  <c r="M8157"/>
  <c r="Q8157" s="1"/>
  <c r="M8156"/>
  <c r="Q8156" s="1"/>
  <c r="M8155"/>
  <c r="Q8155" s="1"/>
  <c r="M8154"/>
  <c r="Q8154" s="1"/>
  <c r="M8153"/>
  <c r="Q8153" s="1"/>
  <c r="M8152"/>
  <c r="Q8152" s="1"/>
  <c r="M8151"/>
  <c r="Q8151" s="1"/>
  <c r="M8150"/>
  <c r="Q8150" s="1"/>
  <c r="M8149"/>
  <c r="Q8149" s="1"/>
  <c r="M8148"/>
  <c r="Q8148" s="1"/>
  <c r="M8147"/>
  <c r="Q8147" s="1"/>
  <c r="M8146"/>
  <c r="Q8146" s="1"/>
  <c r="M8145"/>
  <c r="Q8145" s="1"/>
  <c r="M8144"/>
  <c r="Q8144" s="1"/>
  <c r="M8143"/>
  <c r="Q8143" s="1"/>
  <c r="M8142"/>
  <c r="Q8142" s="1"/>
  <c r="M8141"/>
  <c r="Q8141" s="1"/>
  <c r="M8140"/>
  <c r="Q8140" s="1"/>
  <c r="M8139"/>
  <c r="Q8139" s="1"/>
  <c r="M8138"/>
  <c r="Q8138" s="1"/>
  <c r="M8137"/>
  <c r="Q8137" s="1"/>
  <c r="M8136"/>
  <c r="Q8136" s="1"/>
  <c r="M8135"/>
  <c r="Q8135" s="1"/>
  <c r="M8134"/>
  <c r="Q8134" s="1"/>
  <c r="M8133"/>
  <c r="Q8133" s="1"/>
  <c r="M8132"/>
  <c r="Q8132" s="1"/>
  <c r="M8131"/>
  <c r="Q8131" s="1"/>
  <c r="M8130"/>
  <c r="Q8130" s="1"/>
  <c r="M8129"/>
  <c r="Q8129" s="1"/>
  <c r="M8128"/>
  <c r="Q8128" s="1"/>
  <c r="M8127"/>
  <c r="Q8127" s="1"/>
  <c r="M8126"/>
  <c r="Q8126" s="1"/>
  <c r="M8125"/>
  <c r="Q8125" s="1"/>
  <c r="M8124"/>
  <c r="Q8124" s="1"/>
  <c r="M8123"/>
  <c r="Q8123" s="1"/>
  <c r="M8122"/>
  <c r="Q8122" s="1"/>
  <c r="M8121"/>
  <c r="Q8121" s="1"/>
  <c r="M8120"/>
  <c r="Q8120" s="1"/>
  <c r="M8119"/>
  <c r="Q8119" s="1"/>
  <c r="M8118"/>
  <c r="Q8118" s="1"/>
  <c r="M8117"/>
  <c r="Q8117" s="1"/>
  <c r="M8116"/>
  <c r="Q8116" s="1"/>
  <c r="M8115"/>
  <c r="Q8115" s="1"/>
  <c r="M8114"/>
  <c r="Q8114" s="1"/>
  <c r="M8113"/>
  <c r="Q8113" s="1"/>
  <c r="M8112"/>
  <c r="Q8112" s="1"/>
  <c r="M8111"/>
  <c r="Q8111" s="1"/>
  <c r="M8110"/>
  <c r="Q8110" s="1"/>
  <c r="M8109"/>
  <c r="Q8109" s="1"/>
  <c r="M8108"/>
  <c r="Q8108" s="1"/>
  <c r="M8107"/>
  <c r="Q8107" s="1"/>
  <c r="M8106"/>
  <c r="Q8106" s="1"/>
  <c r="M8105"/>
  <c r="Q8105" s="1"/>
  <c r="M8104"/>
  <c r="Q8104" s="1"/>
  <c r="M8103"/>
  <c r="Q8103" s="1"/>
  <c r="M8102"/>
  <c r="Q8102" s="1"/>
  <c r="M8101"/>
  <c r="Q8101" s="1"/>
  <c r="M8100"/>
  <c r="Q8100" s="1"/>
  <c r="M8099"/>
  <c r="Q8099" s="1"/>
  <c r="M8098"/>
  <c r="Q8098" s="1"/>
  <c r="M8097"/>
  <c r="Q8097" s="1"/>
  <c r="M8096"/>
  <c r="Q8096" s="1"/>
  <c r="M8095"/>
  <c r="Q8095" s="1"/>
  <c r="M8094"/>
  <c r="Q8094" s="1"/>
  <c r="M8093"/>
  <c r="Q8093" s="1"/>
  <c r="M8092"/>
  <c r="Q8092" s="1"/>
  <c r="M8091"/>
  <c r="Q8091" s="1"/>
  <c r="M8090"/>
  <c r="Q8090" s="1"/>
  <c r="M8089"/>
  <c r="Q8089" s="1"/>
  <c r="M8088"/>
  <c r="Q8088" s="1"/>
  <c r="M8087"/>
  <c r="Q8087" s="1"/>
  <c r="M8086"/>
  <c r="Q8086" s="1"/>
  <c r="M8085"/>
  <c r="Q8085" s="1"/>
  <c r="M8084"/>
  <c r="Q8084" s="1"/>
  <c r="M8083"/>
  <c r="Q8083" s="1"/>
  <c r="M8082"/>
  <c r="Q8082" s="1"/>
  <c r="M8081"/>
  <c r="Q8081" s="1"/>
  <c r="M8080"/>
  <c r="Q8080" s="1"/>
  <c r="M8079"/>
  <c r="Q8079" s="1"/>
  <c r="M8078"/>
  <c r="Q8078" s="1"/>
  <c r="M8077"/>
  <c r="Q8077" s="1"/>
  <c r="M8076"/>
  <c r="Q8076" s="1"/>
  <c r="M8075"/>
  <c r="Q8075" s="1"/>
  <c r="M8074"/>
  <c r="Q8074" s="1"/>
  <c r="M8073"/>
  <c r="Q8073" s="1"/>
  <c r="M8072"/>
  <c r="Q8072" s="1"/>
  <c r="M8071"/>
  <c r="Q8071" s="1"/>
  <c r="M8070"/>
  <c r="Q8070" s="1"/>
  <c r="M8069"/>
  <c r="Q8069" s="1"/>
  <c r="M8068"/>
  <c r="Q8068" s="1"/>
  <c r="M8067"/>
  <c r="Q8067" s="1"/>
  <c r="M8066"/>
  <c r="Q8066" s="1"/>
  <c r="M8065"/>
  <c r="Q8065" s="1"/>
  <c r="M8064"/>
  <c r="Q8064" s="1"/>
  <c r="M8063"/>
  <c r="Q8063" s="1"/>
  <c r="M8062"/>
  <c r="Q8062" s="1"/>
  <c r="M8061"/>
  <c r="Q8061" s="1"/>
  <c r="M8060"/>
  <c r="Q8060" s="1"/>
  <c r="M8059"/>
  <c r="Q8059" s="1"/>
  <c r="M8058"/>
  <c r="Q8058" s="1"/>
  <c r="M8057"/>
  <c r="Q8057" s="1"/>
  <c r="M8056"/>
  <c r="Q8056" s="1"/>
  <c r="M8055"/>
  <c r="Q8055" s="1"/>
  <c r="M8054"/>
  <c r="Q8054" s="1"/>
  <c r="M8053"/>
  <c r="Q8053" s="1"/>
  <c r="M8052"/>
  <c r="Q8052" s="1"/>
  <c r="M8051"/>
  <c r="Q8051" s="1"/>
  <c r="M8050"/>
  <c r="Q8050" s="1"/>
  <c r="M8049"/>
  <c r="Q8049" s="1"/>
  <c r="M8048"/>
  <c r="Q8048" s="1"/>
  <c r="M8047"/>
  <c r="Q8047" s="1"/>
  <c r="M8046"/>
  <c r="Q8046" s="1"/>
  <c r="M8045"/>
  <c r="Q8045" s="1"/>
  <c r="M8044"/>
  <c r="Q8044" s="1"/>
  <c r="M8043"/>
  <c r="Q8043" s="1"/>
  <c r="M8042"/>
  <c r="Q8042" s="1"/>
  <c r="M8041"/>
  <c r="Q8041" s="1"/>
  <c r="M8040"/>
  <c r="Q8040" s="1"/>
  <c r="M8039"/>
  <c r="Q8039" s="1"/>
  <c r="M8038"/>
  <c r="Q8038" s="1"/>
  <c r="M8037"/>
  <c r="Q8037" s="1"/>
  <c r="M8036"/>
  <c r="Q8036" s="1"/>
  <c r="M8035"/>
  <c r="Q8035" s="1"/>
  <c r="M8034"/>
  <c r="Q8034" s="1"/>
  <c r="M8033"/>
  <c r="Q8033" s="1"/>
  <c r="M8032"/>
  <c r="Q8032" s="1"/>
  <c r="M8031"/>
  <c r="Q8031" s="1"/>
  <c r="M8030"/>
  <c r="Q8030" s="1"/>
  <c r="M8029"/>
  <c r="Q8029" s="1"/>
  <c r="M8028"/>
  <c r="Q8028" s="1"/>
  <c r="M8027"/>
  <c r="Q8027" s="1"/>
  <c r="M8026"/>
  <c r="Q8026" s="1"/>
  <c r="M8025"/>
  <c r="Q8025" s="1"/>
  <c r="M8024"/>
  <c r="Q8024" s="1"/>
  <c r="M8023"/>
  <c r="Q8023" s="1"/>
  <c r="M8022"/>
  <c r="Q8022" s="1"/>
  <c r="M8021"/>
  <c r="Q8021" s="1"/>
  <c r="M8020"/>
  <c r="Q8020" s="1"/>
  <c r="M8019"/>
  <c r="Q8019" s="1"/>
  <c r="M8018"/>
  <c r="Q8018" s="1"/>
  <c r="M8017"/>
  <c r="Q8017" s="1"/>
  <c r="M8016"/>
  <c r="Q8016" s="1"/>
  <c r="M8015"/>
  <c r="Q8015" s="1"/>
  <c r="M8014"/>
  <c r="Q8014" s="1"/>
  <c r="M8013"/>
  <c r="Q8013" s="1"/>
  <c r="M8012"/>
  <c r="Q8012" s="1"/>
  <c r="M8011"/>
  <c r="Q8011" s="1"/>
  <c r="M8010"/>
  <c r="Q8010" s="1"/>
  <c r="M8009"/>
  <c r="Q8009" s="1"/>
  <c r="M8008"/>
  <c r="Q8008" s="1"/>
  <c r="M8007"/>
  <c r="Q8007" s="1"/>
  <c r="M8006"/>
  <c r="Q8006" s="1"/>
  <c r="M8005"/>
  <c r="Q8005" s="1"/>
  <c r="M8004"/>
  <c r="Q8004" s="1"/>
  <c r="M8003"/>
  <c r="Q8003" s="1"/>
  <c r="M8002"/>
  <c r="Q8002" s="1"/>
  <c r="M8001"/>
  <c r="Q8001" s="1"/>
  <c r="M8000"/>
  <c r="Q8000" s="1"/>
  <c r="M7999"/>
  <c r="Q7999" s="1"/>
  <c r="M7998"/>
  <c r="Q7998" s="1"/>
  <c r="M7997"/>
  <c r="Q7997" s="1"/>
  <c r="M7996"/>
  <c r="Q7996" s="1"/>
  <c r="M7995"/>
  <c r="Q7995" s="1"/>
  <c r="M7994"/>
  <c r="Q7994" s="1"/>
  <c r="M7993"/>
  <c r="Q7993" s="1"/>
  <c r="M7992"/>
  <c r="Q7992" s="1"/>
  <c r="M7991"/>
  <c r="Q7991" s="1"/>
  <c r="M7990"/>
  <c r="Q7990" s="1"/>
  <c r="M7989"/>
  <c r="Q7989" s="1"/>
  <c r="M7988"/>
  <c r="Q7988" s="1"/>
  <c r="M7987"/>
  <c r="Q7987" s="1"/>
  <c r="M7986"/>
  <c r="Q7986" s="1"/>
  <c r="M7985"/>
  <c r="Q7985" s="1"/>
  <c r="M7984"/>
  <c r="Q7984" s="1"/>
  <c r="M7983"/>
  <c r="Q7983" s="1"/>
  <c r="M7982"/>
  <c r="Q7982" s="1"/>
  <c r="M7981"/>
  <c r="Q7981" s="1"/>
  <c r="M7980"/>
  <c r="Q7980" s="1"/>
  <c r="M7979"/>
  <c r="Q7979" s="1"/>
  <c r="M7978"/>
  <c r="Q7978" s="1"/>
  <c r="M7977"/>
  <c r="Q7977" s="1"/>
  <c r="M7976"/>
  <c r="Q7976" s="1"/>
  <c r="M7975"/>
  <c r="Q7975" s="1"/>
  <c r="M7974"/>
  <c r="Q7974" s="1"/>
  <c r="M7973"/>
  <c r="Q7973" s="1"/>
  <c r="M7972"/>
  <c r="Q7972" s="1"/>
  <c r="M7971"/>
  <c r="Q7971" s="1"/>
  <c r="M7970"/>
  <c r="Q7970" s="1"/>
  <c r="M7969"/>
  <c r="Q7969" s="1"/>
  <c r="M7968"/>
  <c r="Q7968" s="1"/>
  <c r="M7967"/>
  <c r="Q7967" s="1"/>
  <c r="M7966"/>
  <c r="Q7966" s="1"/>
  <c r="M7965"/>
  <c r="Q7965" s="1"/>
  <c r="M7964"/>
  <c r="Q7964" s="1"/>
  <c r="M7963"/>
  <c r="Q7963" s="1"/>
  <c r="M7962"/>
  <c r="Q7962" s="1"/>
  <c r="M7961"/>
  <c r="Q7961" s="1"/>
  <c r="M7960"/>
  <c r="Q7960" s="1"/>
  <c r="M7959"/>
  <c r="Q7959" s="1"/>
  <c r="M7958"/>
  <c r="Q7958" s="1"/>
  <c r="M7957"/>
  <c r="Q7957" s="1"/>
  <c r="M7956"/>
  <c r="Q7956" s="1"/>
  <c r="M7955"/>
  <c r="Q7955" s="1"/>
  <c r="M7954"/>
  <c r="Q7954" s="1"/>
  <c r="M7953"/>
  <c r="Q7953" s="1"/>
  <c r="M7952"/>
  <c r="Q7952" s="1"/>
  <c r="M7951"/>
  <c r="Q7951" s="1"/>
  <c r="M7950"/>
  <c r="Q7950" s="1"/>
  <c r="M7949"/>
  <c r="Q7949" s="1"/>
  <c r="M7948"/>
  <c r="Q7948" s="1"/>
  <c r="M7947"/>
  <c r="Q7947" s="1"/>
  <c r="M7946"/>
  <c r="Q7946" s="1"/>
  <c r="M7945"/>
  <c r="Q7945" s="1"/>
  <c r="M7944"/>
  <c r="Q7944" s="1"/>
  <c r="M7943"/>
  <c r="Q7943" s="1"/>
  <c r="M7942"/>
  <c r="Q7942" s="1"/>
  <c r="M7941"/>
  <c r="Q7941" s="1"/>
  <c r="M7940"/>
  <c r="Q7940" s="1"/>
  <c r="M7939"/>
  <c r="Q7939" s="1"/>
  <c r="M7938"/>
  <c r="Q7938" s="1"/>
  <c r="M7937"/>
  <c r="Q7937" s="1"/>
  <c r="M7936"/>
  <c r="Q7936" s="1"/>
  <c r="M7935"/>
  <c r="Q7935" s="1"/>
  <c r="M7934"/>
  <c r="Q7934" s="1"/>
  <c r="M7933"/>
  <c r="Q7933" s="1"/>
  <c r="M7932"/>
  <c r="Q7932" s="1"/>
  <c r="M7931"/>
  <c r="Q7931" s="1"/>
  <c r="M7930"/>
  <c r="Q7930" s="1"/>
  <c r="M7929"/>
  <c r="Q7929" s="1"/>
  <c r="M7928"/>
  <c r="Q7928" s="1"/>
  <c r="M7927"/>
  <c r="Q7927" s="1"/>
  <c r="M7926"/>
  <c r="Q7926" s="1"/>
  <c r="M7925"/>
  <c r="Q7925" s="1"/>
  <c r="M7924"/>
  <c r="Q7924" s="1"/>
  <c r="M7923"/>
  <c r="Q7923" s="1"/>
  <c r="M7922"/>
  <c r="Q7922" s="1"/>
  <c r="M7921"/>
  <c r="Q7921" s="1"/>
  <c r="M7920"/>
  <c r="Q7920" s="1"/>
  <c r="M7919"/>
  <c r="Q7919" s="1"/>
  <c r="M7918"/>
  <c r="Q7918" s="1"/>
  <c r="M7917"/>
  <c r="Q7917" s="1"/>
  <c r="M7916"/>
  <c r="Q7916" s="1"/>
  <c r="M7915"/>
  <c r="Q7915" s="1"/>
  <c r="M7914"/>
  <c r="Q7914" s="1"/>
  <c r="M7913"/>
  <c r="Q7913" s="1"/>
  <c r="M7912"/>
  <c r="Q7912" s="1"/>
  <c r="M7911"/>
  <c r="Q7911" s="1"/>
  <c r="M7910"/>
  <c r="Q7910" s="1"/>
  <c r="M7909"/>
  <c r="Q7909" s="1"/>
  <c r="M7908"/>
  <c r="Q7908" s="1"/>
  <c r="M7907"/>
  <c r="Q7907" s="1"/>
  <c r="M7906"/>
  <c r="Q7906" s="1"/>
  <c r="M7905"/>
  <c r="Q7905" s="1"/>
  <c r="M7904"/>
  <c r="Q7904" s="1"/>
  <c r="M7903"/>
  <c r="Q7903" s="1"/>
  <c r="M7902"/>
  <c r="Q7902" s="1"/>
  <c r="M7901"/>
  <c r="Q7901" s="1"/>
  <c r="M7900"/>
  <c r="Q7900" s="1"/>
  <c r="M7899"/>
  <c r="Q7899" s="1"/>
  <c r="M7898"/>
  <c r="Q7898" s="1"/>
  <c r="M7897"/>
  <c r="Q7897" s="1"/>
  <c r="M7896"/>
  <c r="Q7896" s="1"/>
  <c r="M7895"/>
  <c r="Q7895" s="1"/>
  <c r="M7894"/>
  <c r="Q7894" s="1"/>
  <c r="M7893"/>
  <c r="Q7893" s="1"/>
  <c r="M7892"/>
  <c r="Q7892" s="1"/>
  <c r="M7891"/>
  <c r="Q7891" s="1"/>
  <c r="M7890"/>
  <c r="Q7890" s="1"/>
  <c r="M7889"/>
  <c r="Q7889" s="1"/>
  <c r="M7888"/>
  <c r="Q7888" s="1"/>
  <c r="M7887"/>
  <c r="Q7887" s="1"/>
  <c r="M7886"/>
  <c r="Q7886" s="1"/>
  <c r="M7885"/>
  <c r="Q7885" s="1"/>
  <c r="M7884"/>
  <c r="Q7884" s="1"/>
  <c r="M7883"/>
  <c r="Q7883" s="1"/>
  <c r="M7882"/>
  <c r="Q7882" s="1"/>
  <c r="M7881"/>
  <c r="Q7881" s="1"/>
  <c r="M7880"/>
  <c r="Q7880" s="1"/>
  <c r="M7879"/>
  <c r="Q7879" s="1"/>
  <c r="M7878"/>
  <c r="Q7878" s="1"/>
  <c r="M7877"/>
  <c r="Q7877" s="1"/>
  <c r="M7876"/>
  <c r="Q7876" s="1"/>
  <c r="M7875"/>
  <c r="Q7875" s="1"/>
  <c r="M7874"/>
  <c r="Q7874" s="1"/>
  <c r="M7873"/>
  <c r="Q7873" s="1"/>
  <c r="M7872"/>
  <c r="Q7872" s="1"/>
  <c r="M7871"/>
  <c r="Q7871" s="1"/>
  <c r="M7870"/>
  <c r="Q7870" s="1"/>
  <c r="M7869"/>
  <c r="Q7869" s="1"/>
  <c r="M7868"/>
  <c r="Q7868" s="1"/>
  <c r="M7867"/>
  <c r="Q7867" s="1"/>
  <c r="M7866"/>
  <c r="Q7866" s="1"/>
  <c r="M7865"/>
  <c r="Q7865" s="1"/>
  <c r="M7864"/>
  <c r="Q7864" s="1"/>
  <c r="M7863"/>
  <c r="Q7863" s="1"/>
  <c r="M7862"/>
  <c r="Q7862" s="1"/>
  <c r="M7861"/>
  <c r="Q7861" s="1"/>
  <c r="M7860"/>
  <c r="Q7860" s="1"/>
  <c r="M7859"/>
  <c r="Q7859" s="1"/>
  <c r="M7858"/>
  <c r="Q7858" s="1"/>
  <c r="M7857"/>
  <c r="Q7857" s="1"/>
  <c r="M7856"/>
  <c r="Q7856" s="1"/>
  <c r="M7855"/>
  <c r="Q7855" s="1"/>
  <c r="M7854"/>
  <c r="Q7854" s="1"/>
  <c r="M7853"/>
  <c r="Q7853" s="1"/>
  <c r="M7852"/>
  <c r="Q7852" s="1"/>
  <c r="M7851"/>
  <c r="Q7851" s="1"/>
  <c r="M7850"/>
  <c r="Q7850" s="1"/>
  <c r="M7849"/>
  <c r="Q7849" s="1"/>
  <c r="M7848"/>
  <c r="Q7848" s="1"/>
  <c r="M7847"/>
  <c r="Q7847" s="1"/>
  <c r="M7846"/>
  <c r="Q7846" s="1"/>
  <c r="M7845"/>
  <c r="Q7845" s="1"/>
  <c r="M7844"/>
  <c r="Q7844" s="1"/>
  <c r="M7843"/>
  <c r="Q7843" s="1"/>
  <c r="M7842"/>
  <c r="Q7842" s="1"/>
  <c r="M7841"/>
  <c r="Q7841" s="1"/>
  <c r="M7840"/>
  <c r="Q7840" s="1"/>
  <c r="M7839"/>
  <c r="Q7839" s="1"/>
  <c r="M7838"/>
  <c r="Q7838" s="1"/>
  <c r="M7837"/>
  <c r="Q7837" s="1"/>
  <c r="M7836"/>
  <c r="Q7836" s="1"/>
  <c r="M7835"/>
  <c r="Q7835" s="1"/>
  <c r="M7834"/>
  <c r="Q7834" s="1"/>
  <c r="M7833"/>
  <c r="Q7833" s="1"/>
  <c r="M7832"/>
  <c r="Q7832" s="1"/>
  <c r="M7831"/>
  <c r="Q7831" s="1"/>
  <c r="M7830"/>
  <c r="Q7830" s="1"/>
  <c r="M7829"/>
  <c r="Q7829" s="1"/>
  <c r="M7828"/>
  <c r="Q7828" s="1"/>
  <c r="M7827"/>
  <c r="Q7827" s="1"/>
  <c r="M7826"/>
  <c r="Q7826" s="1"/>
  <c r="M7825"/>
  <c r="Q7825" s="1"/>
  <c r="M7824"/>
  <c r="Q7824" s="1"/>
  <c r="M7823"/>
  <c r="Q7823" s="1"/>
  <c r="M7822"/>
  <c r="Q7822" s="1"/>
  <c r="M7821"/>
  <c r="Q7821" s="1"/>
  <c r="M7820"/>
  <c r="Q7820" s="1"/>
  <c r="M7819"/>
  <c r="Q7819" s="1"/>
  <c r="M7818"/>
  <c r="Q7818" s="1"/>
  <c r="M7817"/>
  <c r="Q7817" s="1"/>
  <c r="M7816"/>
  <c r="Q7816" s="1"/>
  <c r="M7815"/>
  <c r="Q7815" s="1"/>
  <c r="M7814"/>
  <c r="Q7814" s="1"/>
  <c r="M7813"/>
  <c r="Q7813" s="1"/>
  <c r="M7812"/>
  <c r="Q7812" s="1"/>
  <c r="M7811"/>
  <c r="Q7811" s="1"/>
  <c r="M7810"/>
  <c r="Q7810" s="1"/>
  <c r="M7809"/>
  <c r="Q7809" s="1"/>
  <c r="M7808"/>
  <c r="Q7808" s="1"/>
  <c r="M7807"/>
  <c r="Q7807" s="1"/>
  <c r="M7806"/>
  <c r="Q7806" s="1"/>
  <c r="M7805"/>
  <c r="Q7805" s="1"/>
  <c r="M7804"/>
  <c r="Q7804" s="1"/>
  <c r="M7803"/>
  <c r="Q7803" s="1"/>
  <c r="M7802"/>
  <c r="Q7802" s="1"/>
  <c r="M7801"/>
  <c r="Q7801" s="1"/>
  <c r="M7800"/>
  <c r="Q7800" s="1"/>
  <c r="M7799"/>
  <c r="Q7799" s="1"/>
  <c r="M7798"/>
  <c r="Q7798" s="1"/>
  <c r="M7797"/>
  <c r="Q7797" s="1"/>
  <c r="M7796"/>
  <c r="Q7796" s="1"/>
  <c r="M7795"/>
  <c r="Q7795" s="1"/>
  <c r="M7794"/>
  <c r="Q7794" s="1"/>
  <c r="M7793"/>
  <c r="Q7793" s="1"/>
  <c r="M7792"/>
  <c r="Q7792" s="1"/>
  <c r="M7791"/>
  <c r="Q7791" s="1"/>
  <c r="M7790"/>
  <c r="Q7790" s="1"/>
  <c r="M7789"/>
  <c r="Q7789" s="1"/>
  <c r="M7788"/>
  <c r="Q7788" s="1"/>
  <c r="M7787"/>
  <c r="Q7787" s="1"/>
  <c r="M7786"/>
  <c r="Q7786" s="1"/>
  <c r="M7785"/>
  <c r="Q7785" s="1"/>
  <c r="M7784"/>
  <c r="Q7784" s="1"/>
  <c r="M7783"/>
  <c r="Q7783" s="1"/>
  <c r="M7782"/>
  <c r="Q7782" s="1"/>
  <c r="M7781"/>
  <c r="Q7781" s="1"/>
  <c r="M7780"/>
  <c r="Q7780" s="1"/>
  <c r="M7779"/>
  <c r="Q7779" s="1"/>
  <c r="M7778"/>
  <c r="Q7778" s="1"/>
  <c r="M7777"/>
  <c r="Q7777" s="1"/>
  <c r="M7776"/>
  <c r="Q7776" s="1"/>
  <c r="M7775"/>
  <c r="Q7775" s="1"/>
  <c r="M7774"/>
  <c r="Q7774" s="1"/>
  <c r="M7773"/>
  <c r="Q7773" s="1"/>
  <c r="M7772"/>
  <c r="Q7772" s="1"/>
  <c r="M7771"/>
  <c r="Q7771" s="1"/>
  <c r="M7770"/>
  <c r="Q7770" s="1"/>
  <c r="M7769"/>
  <c r="Q7769" s="1"/>
  <c r="M7768"/>
  <c r="Q7768" s="1"/>
  <c r="M7767"/>
  <c r="Q7767" s="1"/>
  <c r="M7766"/>
  <c r="Q7766" s="1"/>
  <c r="M7765"/>
  <c r="Q7765" s="1"/>
  <c r="M7764"/>
  <c r="Q7764" s="1"/>
  <c r="M7763"/>
  <c r="Q7763" s="1"/>
  <c r="M7762"/>
  <c r="Q7762" s="1"/>
  <c r="M7761"/>
  <c r="Q7761" s="1"/>
  <c r="M7760"/>
  <c r="Q7760" s="1"/>
  <c r="M7759"/>
  <c r="Q7759" s="1"/>
  <c r="M7758"/>
  <c r="Q7758" s="1"/>
  <c r="M7757"/>
  <c r="Q7757" s="1"/>
  <c r="M7756"/>
  <c r="Q7756" s="1"/>
  <c r="M7755"/>
  <c r="Q7755" s="1"/>
  <c r="M7754"/>
  <c r="Q7754" s="1"/>
  <c r="M7753"/>
  <c r="Q7753" s="1"/>
  <c r="M7752"/>
  <c r="Q7752" s="1"/>
  <c r="M7751"/>
  <c r="Q7751" s="1"/>
  <c r="M7750"/>
  <c r="Q7750" s="1"/>
  <c r="M7749"/>
  <c r="Q7749" s="1"/>
  <c r="M7748"/>
  <c r="Q7748" s="1"/>
  <c r="M7747"/>
  <c r="Q7747" s="1"/>
  <c r="M7746"/>
  <c r="Q7746" s="1"/>
  <c r="M7745"/>
  <c r="Q7745" s="1"/>
  <c r="M7744"/>
  <c r="Q7744" s="1"/>
  <c r="M7743"/>
  <c r="Q7743" s="1"/>
  <c r="M7742"/>
  <c r="Q7742" s="1"/>
  <c r="M7741"/>
  <c r="Q7741" s="1"/>
  <c r="M7740"/>
  <c r="Q7740" s="1"/>
  <c r="M7739"/>
  <c r="Q7739" s="1"/>
  <c r="M7738"/>
  <c r="Q7738" s="1"/>
  <c r="M7737"/>
  <c r="Q7737" s="1"/>
  <c r="M7736"/>
  <c r="Q7736" s="1"/>
  <c r="M7735"/>
  <c r="Q7735" s="1"/>
  <c r="M7734"/>
  <c r="Q7734" s="1"/>
  <c r="M7733"/>
  <c r="Q7733" s="1"/>
  <c r="M7732"/>
  <c r="Q7732" s="1"/>
  <c r="M7731"/>
  <c r="Q7731" s="1"/>
  <c r="M7730"/>
  <c r="Q7730" s="1"/>
  <c r="M7729"/>
  <c r="Q7729" s="1"/>
  <c r="M7728"/>
  <c r="Q7728" s="1"/>
  <c r="M7727"/>
  <c r="Q7727" s="1"/>
  <c r="M7726"/>
  <c r="Q7726" s="1"/>
  <c r="M7725"/>
  <c r="Q7725" s="1"/>
  <c r="M7724"/>
  <c r="Q7724" s="1"/>
  <c r="M7723"/>
  <c r="Q7723" s="1"/>
  <c r="M7722"/>
  <c r="Q7722" s="1"/>
  <c r="M7721"/>
  <c r="Q7721" s="1"/>
  <c r="M7720"/>
  <c r="Q7720" s="1"/>
  <c r="M7719"/>
  <c r="Q7719" s="1"/>
  <c r="M7718"/>
  <c r="Q7718" s="1"/>
  <c r="M7717"/>
  <c r="Q7717" s="1"/>
  <c r="M7716"/>
  <c r="Q7716" s="1"/>
  <c r="M7715"/>
  <c r="Q7715" s="1"/>
  <c r="M7714"/>
  <c r="Q7714" s="1"/>
  <c r="M7713"/>
  <c r="Q7713" s="1"/>
  <c r="M7712"/>
  <c r="Q7712" s="1"/>
  <c r="M7711"/>
  <c r="Q7711" s="1"/>
  <c r="M7710"/>
  <c r="Q7710" s="1"/>
  <c r="M7709"/>
  <c r="Q7709" s="1"/>
  <c r="M7708"/>
  <c r="Q7708" s="1"/>
  <c r="M7707"/>
  <c r="Q7707" s="1"/>
  <c r="M7706"/>
  <c r="Q7706" s="1"/>
  <c r="M7705"/>
  <c r="Q7705" s="1"/>
  <c r="M7704"/>
  <c r="Q7704" s="1"/>
  <c r="M7703"/>
  <c r="Q7703" s="1"/>
  <c r="M7702"/>
  <c r="Q7702" s="1"/>
  <c r="M7701"/>
  <c r="Q7701" s="1"/>
  <c r="M7700"/>
  <c r="Q7700" s="1"/>
  <c r="M7699"/>
  <c r="Q7699" s="1"/>
  <c r="M7698"/>
  <c r="Q7698" s="1"/>
  <c r="M7697"/>
  <c r="Q7697" s="1"/>
  <c r="M7696"/>
  <c r="Q7696" s="1"/>
  <c r="M7695"/>
  <c r="Q7695" s="1"/>
  <c r="M7694"/>
  <c r="Q7694" s="1"/>
  <c r="M7693"/>
  <c r="Q7693" s="1"/>
  <c r="M7692"/>
  <c r="Q7692" s="1"/>
  <c r="M7691"/>
  <c r="Q7691" s="1"/>
  <c r="M7690"/>
  <c r="Q7690" s="1"/>
  <c r="M7689"/>
  <c r="Q7689" s="1"/>
  <c r="M7688"/>
  <c r="Q7688" s="1"/>
  <c r="M7687"/>
  <c r="Q7687" s="1"/>
  <c r="M7686"/>
  <c r="Q7686" s="1"/>
  <c r="M7685"/>
  <c r="Q7685" s="1"/>
  <c r="M7684"/>
  <c r="Q7684" s="1"/>
  <c r="M7683"/>
  <c r="Q7683" s="1"/>
  <c r="M7682"/>
  <c r="Q7682" s="1"/>
  <c r="M7681"/>
  <c r="Q7681" s="1"/>
  <c r="M7680"/>
  <c r="Q7680" s="1"/>
  <c r="M7679"/>
  <c r="Q7679" s="1"/>
  <c r="M7678"/>
  <c r="Q7678" s="1"/>
  <c r="M7677"/>
  <c r="Q7677" s="1"/>
  <c r="M7676"/>
  <c r="Q7676" s="1"/>
  <c r="M7675"/>
  <c r="Q7675" s="1"/>
  <c r="M7674"/>
  <c r="Q7674" s="1"/>
  <c r="M7673"/>
  <c r="Q7673" s="1"/>
  <c r="M7672"/>
  <c r="Q7672" s="1"/>
  <c r="M7671"/>
  <c r="Q7671" s="1"/>
  <c r="M7670"/>
  <c r="Q7670" s="1"/>
  <c r="M7669"/>
  <c r="Q7669" s="1"/>
  <c r="M7668"/>
  <c r="Q7668" s="1"/>
  <c r="M7667"/>
  <c r="Q7667" s="1"/>
  <c r="M7666"/>
  <c r="Q7666" s="1"/>
  <c r="M7665"/>
  <c r="Q7665" s="1"/>
  <c r="M7664"/>
  <c r="Q7664" s="1"/>
  <c r="M7663"/>
  <c r="Q7663" s="1"/>
  <c r="M7662"/>
  <c r="Q7662" s="1"/>
  <c r="M7661"/>
  <c r="Q7661" s="1"/>
  <c r="M7660"/>
  <c r="Q7660" s="1"/>
  <c r="M7659"/>
  <c r="Q7659" s="1"/>
  <c r="M7658"/>
  <c r="Q7658" s="1"/>
  <c r="M7657"/>
  <c r="Q7657" s="1"/>
  <c r="M7656"/>
  <c r="Q7656" s="1"/>
  <c r="M7655"/>
  <c r="Q7655" s="1"/>
  <c r="M7654"/>
  <c r="Q7654" s="1"/>
  <c r="M7653"/>
  <c r="Q7653" s="1"/>
  <c r="M7652"/>
  <c r="Q7652" s="1"/>
  <c r="M7651"/>
  <c r="Q7651" s="1"/>
  <c r="M7650"/>
  <c r="Q7650" s="1"/>
  <c r="M7649"/>
  <c r="Q7649" s="1"/>
  <c r="M7648"/>
  <c r="Q7648" s="1"/>
  <c r="M7647"/>
  <c r="Q7647" s="1"/>
  <c r="M7646"/>
  <c r="Q7646" s="1"/>
  <c r="M7645"/>
  <c r="Q7645" s="1"/>
  <c r="M7644"/>
  <c r="Q7644" s="1"/>
  <c r="M7643"/>
  <c r="Q7643" s="1"/>
  <c r="M7642"/>
  <c r="Q7642" s="1"/>
  <c r="M7641"/>
  <c r="Q7641" s="1"/>
  <c r="M7640"/>
  <c r="Q7640" s="1"/>
  <c r="M7639"/>
  <c r="Q7639" s="1"/>
  <c r="M7638"/>
  <c r="Q7638" s="1"/>
  <c r="M7637"/>
  <c r="Q7637" s="1"/>
  <c r="M7636"/>
  <c r="Q7636" s="1"/>
  <c r="M7635"/>
  <c r="Q7635" s="1"/>
  <c r="M7634"/>
  <c r="Q7634" s="1"/>
  <c r="M7633"/>
  <c r="Q7633" s="1"/>
  <c r="M7632"/>
  <c r="Q7632" s="1"/>
  <c r="M7631"/>
  <c r="Q7631" s="1"/>
  <c r="M7630"/>
  <c r="Q7630" s="1"/>
  <c r="M7629"/>
  <c r="Q7629" s="1"/>
  <c r="M7628"/>
  <c r="Q7628" s="1"/>
  <c r="M7627"/>
  <c r="Q7627" s="1"/>
  <c r="M7626"/>
  <c r="Q7626" s="1"/>
  <c r="M7625"/>
  <c r="Q7625" s="1"/>
  <c r="M7624"/>
  <c r="Q7624" s="1"/>
  <c r="M7623"/>
  <c r="Q7623" s="1"/>
  <c r="M7622"/>
  <c r="Q7622" s="1"/>
  <c r="M7621"/>
  <c r="Q7621" s="1"/>
  <c r="M7620"/>
  <c r="Q7620" s="1"/>
  <c r="M7619"/>
  <c r="Q7619" s="1"/>
  <c r="M7618"/>
  <c r="Q7618" s="1"/>
  <c r="M7617"/>
  <c r="Q7617" s="1"/>
  <c r="M7616"/>
  <c r="Q7616" s="1"/>
  <c r="M7615"/>
  <c r="Q7615" s="1"/>
  <c r="M7614"/>
  <c r="Q7614" s="1"/>
  <c r="M7613"/>
  <c r="Q7613" s="1"/>
  <c r="M7612"/>
  <c r="Q7612" s="1"/>
  <c r="M7611"/>
  <c r="Q7611" s="1"/>
  <c r="M7610"/>
  <c r="Q7610" s="1"/>
  <c r="M7609"/>
  <c r="Q7609" s="1"/>
  <c r="M7608"/>
  <c r="Q7608" s="1"/>
  <c r="M7607"/>
  <c r="Q7607" s="1"/>
  <c r="M7606"/>
  <c r="Q7606" s="1"/>
  <c r="M7605"/>
  <c r="Q7605" s="1"/>
  <c r="M7604"/>
  <c r="Q7604" s="1"/>
  <c r="M7603"/>
  <c r="Q7603" s="1"/>
  <c r="M7602"/>
  <c r="Q7602" s="1"/>
  <c r="M7601"/>
  <c r="Q7601" s="1"/>
  <c r="M7600"/>
  <c r="Q7600" s="1"/>
  <c r="M7599"/>
  <c r="Q7599" s="1"/>
  <c r="M7598"/>
  <c r="Q7598" s="1"/>
  <c r="M7597"/>
  <c r="Q7597" s="1"/>
  <c r="M7596"/>
  <c r="Q7596" s="1"/>
  <c r="M7595"/>
  <c r="Q7595" s="1"/>
  <c r="M7594"/>
  <c r="Q7594" s="1"/>
  <c r="M7593"/>
  <c r="Q7593" s="1"/>
  <c r="M7592"/>
  <c r="Q7592" s="1"/>
  <c r="M7591"/>
  <c r="Q7591" s="1"/>
  <c r="M7590"/>
  <c r="Q7590" s="1"/>
  <c r="M7589"/>
  <c r="Q7589" s="1"/>
  <c r="M7588"/>
  <c r="Q7588" s="1"/>
  <c r="M7587"/>
  <c r="Q7587" s="1"/>
  <c r="M7586"/>
  <c r="Q7586" s="1"/>
  <c r="M7585"/>
  <c r="Q7585" s="1"/>
  <c r="M7584"/>
  <c r="Q7584" s="1"/>
  <c r="M7583"/>
  <c r="Q7583" s="1"/>
  <c r="M7582"/>
  <c r="Q7582" s="1"/>
  <c r="M7581"/>
  <c r="Q7581" s="1"/>
  <c r="M7580"/>
  <c r="Q7580" s="1"/>
  <c r="M7579"/>
  <c r="Q7579" s="1"/>
  <c r="M7578"/>
  <c r="Q7578" s="1"/>
  <c r="M7577"/>
  <c r="Q7577" s="1"/>
  <c r="M7576"/>
  <c r="Q7576" s="1"/>
  <c r="M7575"/>
  <c r="Q7575" s="1"/>
  <c r="M7574"/>
  <c r="Q7574" s="1"/>
  <c r="M7573"/>
  <c r="Q7573" s="1"/>
  <c r="M7572"/>
  <c r="Q7572" s="1"/>
  <c r="M7571"/>
  <c r="Q7571" s="1"/>
  <c r="M7570"/>
  <c r="Q7570" s="1"/>
  <c r="M7569"/>
  <c r="Q7569" s="1"/>
  <c r="M7568"/>
  <c r="Q7568" s="1"/>
  <c r="M7567"/>
  <c r="Q7567" s="1"/>
  <c r="M7566"/>
  <c r="Q7566" s="1"/>
  <c r="M7565"/>
  <c r="Q7565" s="1"/>
  <c r="M7564"/>
  <c r="Q7564" s="1"/>
  <c r="M7563"/>
  <c r="Q7563" s="1"/>
  <c r="M7562"/>
  <c r="Q7562" s="1"/>
  <c r="M7561"/>
  <c r="Q7561" s="1"/>
  <c r="M7560"/>
  <c r="Q7560" s="1"/>
  <c r="M7559"/>
  <c r="Q7559" s="1"/>
  <c r="M7558"/>
  <c r="Q7558" s="1"/>
  <c r="M7557"/>
  <c r="Q7557" s="1"/>
  <c r="M7556"/>
  <c r="Q7556" s="1"/>
  <c r="M7555"/>
  <c r="Q7555" s="1"/>
  <c r="M7554"/>
  <c r="Q7554" s="1"/>
  <c r="M7553"/>
  <c r="Q7553" s="1"/>
  <c r="M7552"/>
  <c r="Q7552" s="1"/>
  <c r="M7551"/>
  <c r="Q7551" s="1"/>
  <c r="M7550"/>
  <c r="Q7550" s="1"/>
  <c r="M7549"/>
  <c r="Q7549" s="1"/>
  <c r="M7548"/>
  <c r="Q7548" s="1"/>
  <c r="M7547"/>
  <c r="Q7547" s="1"/>
  <c r="M7546"/>
  <c r="Q7546" s="1"/>
  <c r="M7545"/>
  <c r="Q7545" s="1"/>
  <c r="M7544"/>
  <c r="Q7544" s="1"/>
  <c r="M7543"/>
  <c r="Q7543" s="1"/>
  <c r="M7542"/>
  <c r="Q7542" s="1"/>
  <c r="M7541"/>
  <c r="Q7541" s="1"/>
  <c r="M7540"/>
  <c r="Q7540" s="1"/>
  <c r="M7539"/>
  <c r="Q7539" s="1"/>
  <c r="M7538"/>
  <c r="Q7538" s="1"/>
  <c r="M7537"/>
  <c r="Q7537" s="1"/>
  <c r="M7536"/>
  <c r="Q7536" s="1"/>
  <c r="M7535"/>
  <c r="Q7535" s="1"/>
  <c r="M7534"/>
  <c r="Q7534" s="1"/>
  <c r="M7533"/>
  <c r="Q7533" s="1"/>
  <c r="M7532"/>
  <c r="Q7532" s="1"/>
  <c r="M7531"/>
  <c r="Q7531" s="1"/>
  <c r="M7530"/>
  <c r="Q7530" s="1"/>
  <c r="M7529"/>
  <c r="Q7529" s="1"/>
  <c r="M7528"/>
  <c r="Q7528" s="1"/>
  <c r="M7527"/>
  <c r="Q7527" s="1"/>
  <c r="M7526"/>
  <c r="Q7526" s="1"/>
  <c r="M7525"/>
  <c r="Q7525" s="1"/>
  <c r="M7524"/>
  <c r="Q7524" s="1"/>
  <c r="M7523"/>
  <c r="Q7523" s="1"/>
  <c r="M7522"/>
  <c r="Q7522" s="1"/>
  <c r="M7521"/>
  <c r="Q7521" s="1"/>
  <c r="M7520"/>
  <c r="Q7520" s="1"/>
  <c r="M7519"/>
  <c r="Q7519" s="1"/>
  <c r="M7518"/>
  <c r="Q7518" s="1"/>
  <c r="M7517"/>
  <c r="Q7517" s="1"/>
  <c r="M7516"/>
  <c r="Q7516" s="1"/>
  <c r="M7515"/>
  <c r="Q7515" s="1"/>
  <c r="M7514"/>
  <c r="Q7514" s="1"/>
  <c r="M7513"/>
  <c r="Q7513" s="1"/>
  <c r="M7512"/>
  <c r="Q7512" s="1"/>
  <c r="M7511"/>
  <c r="Q7511" s="1"/>
  <c r="M7510"/>
  <c r="Q7510" s="1"/>
  <c r="M7509"/>
  <c r="Q7509" s="1"/>
  <c r="M7508"/>
  <c r="Q7508" s="1"/>
  <c r="M7507"/>
  <c r="Q7507" s="1"/>
  <c r="M7506"/>
  <c r="Q7506" s="1"/>
  <c r="M7505"/>
  <c r="Q7505" s="1"/>
  <c r="M7504"/>
  <c r="Q7504" s="1"/>
  <c r="M7503"/>
  <c r="Q7503" s="1"/>
  <c r="M7502"/>
  <c r="Q7502" s="1"/>
  <c r="M7501"/>
  <c r="Q7501" s="1"/>
  <c r="M7500"/>
  <c r="Q7500" s="1"/>
  <c r="M7499"/>
  <c r="Q7499" s="1"/>
  <c r="M7498"/>
  <c r="Q7498" s="1"/>
  <c r="M7497"/>
  <c r="Q7497" s="1"/>
  <c r="M7496"/>
  <c r="Q7496" s="1"/>
  <c r="M7495"/>
  <c r="Q7495" s="1"/>
  <c r="M7494"/>
  <c r="Q7494" s="1"/>
  <c r="M7493"/>
  <c r="Q7493" s="1"/>
  <c r="M7492"/>
  <c r="Q7492" s="1"/>
  <c r="M7491"/>
  <c r="Q7491" s="1"/>
  <c r="M7490"/>
  <c r="Q7490" s="1"/>
  <c r="M7489"/>
  <c r="Q7489" s="1"/>
  <c r="M7488"/>
  <c r="Q7488" s="1"/>
  <c r="M7487"/>
  <c r="Q7487" s="1"/>
  <c r="M7486"/>
  <c r="Q7486" s="1"/>
  <c r="M7485"/>
  <c r="Q7485" s="1"/>
  <c r="M7484"/>
  <c r="Q7484" s="1"/>
  <c r="M7483"/>
  <c r="Q7483" s="1"/>
  <c r="M7482"/>
  <c r="Q7482" s="1"/>
  <c r="M7481"/>
  <c r="Q7481" s="1"/>
  <c r="M7480"/>
  <c r="Q7480" s="1"/>
  <c r="M7479"/>
  <c r="Q7479" s="1"/>
  <c r="M7478"/>
  <c r="Q7478" s="1"/>
  <c r="M7477"/>
  <c r="Q7477" s="1"/>
  <c r="M7476"/>
  <c r="Q7476" s="1"/>
  <c r="M7475"/>
  <c r="Q7475" s="1"/>
  <c r="M7474"/>
  <c r="Q7474" s="1"/>
  <c r="M7473"/>
  <c r="Q7473" s="1"/>
  <c r="M7472"/>
  <c r="Q7472" s="1"/>
  <c r="M7471"/>
  <c r="Q7471" s="1"/>
  <c r="M7470"/>
  <c r="Q7470" s="1"/>
  <c r="M7469"/>
  <c r="Q7469" s="1"/>
  <c r="M7468"/>
  <c r="Q7468" s="1"/>
  <c r="M7467"/>
  <c r="Q7467" s="1"/>
  <c r="M7466"/>
  <c r="Q7466" s="1"/>
  <c r="M7465"/>
  <c r="Q7465" s="1"/>
  <c r="M7464"/>
  <c r="Q7464" s="1"/>
  <c r="M7463"/>
  <c r="Q7463" s="1"/>
  <c r="M7462"/>
  <c r="Q7462" s="1"/>
  <c r="M7461"/>
  <c r="Q7461" s="1"/>
  <c r="M7460"/>
  <c r="Q7460" s="1"/>
  <c r="M7459"/>
  <c r="Q7459" s="1"/>
  <c r="M7458"/>
  <c r="Q7458" s="1"/>
  <c r="M7457"/>
  <c r="Q7457" s="1"/>
  <c r="M7456"/>
  <c r="Q7456" s="1"/>
  <c r="M7455"/>
  <c r="Q7455" s="1"/>
  <c r="M7454"/>
  <c r="Q7454" s="1"/>
  <c r="M7453"/>
  <c r="Q7453" s="1"/>
  <c r="M7452"/>
  <c r="Q7452" s="1"/>
  <c r="M7451"/>
  <c r="Q7451" s="1"/>
  <c r="M7450"/>
  <c r="Q7450" s="1"/>
  <c r="M7449"/>
  <c r="Q7449" s="1"/>
  <c r="M7448"/>
  <c r="Q7448" s="1"/>
  <c r="M7447"/>
  <c r="Q7447" s="1"/>
  <c r="M7446"/>
  <c r="Q7446" s="1"/>
  <c r="M7445"/>
  <c r="Q7445" s="1"/>
  <c r="M7444"/>
  <c r="Q7444" s="1"/>
  <c r="M7443"/>
  <c r="Q7443" s="1"/>
  <c r="M7442"/>
  <c r="Q7442" s="1"/>
  <c r="M7441"/>
  <c r="Q7441" s="1"/>
  <c r="M7440"/>
  <c r="Q7440" s="1"/>
  <c r="M7439"/>
  <c r="Q7439" s="1"/>
  <c r="M7438"/>
  <c r="Q7438" s="1"/>
  <c r="M7437"/>
  <c r="Q7437" s="1"/>
  <c r="M7436"/>
  <c r="Q7436" s="1"/>
  <c r="M7435"/>
  <c r="Q7435" s="1"/>
  <c r="M7434"/>
  <c r="Q7434" s="1"/>
  <c r="M7433"/>
  <c r="Q7433" s="1"/>
  <c r="M7432"/>
  <c r="Q7432" s="1"/>
  <c r="M7431"/>
  <c r="Q7431" s="1"/>
  <c r="M7430"/>
  <c r="Q7430" s="1"/>
  <c r="M7429"/>
  <c r="Q7429" s="1"/>
  <c r="M7428"/>
  <c r="Q7428" s="1"/>
  <c r="M7427"/>
  <c r="Q7427" s="1"/>
  <c r="M7426"/>
  <c r="Q7426" s="1"/>
  <c r="M7425"/>
  <c r="Q7425" s="1"/>
  <c r="M7424"/>
  <c r="Q7424" s="1"/>
  <c r="M7423"/>
  <c r="Q7423" s="1"/>
  <c r="M7422"/>
  <c r="Q7422" s="1"/>
  <c r="M7421"/>
  <c r="Q7421" s="1"/>
  <c r="M7420"/>
  <c r="Q7420" s="1"/>
  <c r="M7419"/>
  <c r="Q7419" s="1"/>
  <c r="M7418"/>
  <c r="Q7418" s="1"/>
  <c r="M7417"/>
  <c r="Q7417" s="1"/>
  <c r="M7416"/>
  <c r="Q7416" s="1"/>
  <c r="M7415"/>
  <c r="Q7415" s="1"/>
  <c r="M7414"/>
  <c r="Q7414" s="1"/>
  <c r="M7413"/>
  <c r="Q7413" s="1"/>
  <c r="M7412"/>
  <c r="Q7412" s="1"/>
  <c r="M7411"/>
  <c r="Q7411" s="1"/>
  <c r="M7410"/>
  <c r="Q7410" s="1"/>
  <c r="M7409"/>
  <c r="Q7409" s="1"/>
  <c r="M7408"/>
  <c r="Q7408" s="1"/>
  <c r="M7407"/>
  <c r="Q7407" s="1"/>
  <c r="M7406"/>
  <c r="Q7406" s="1"/>
  <c r="M7405"/>
  <c r="Q7405" s="1"/>
  <c r="M7404"/>
  <c r="Q7404" s="1"/>
  <c r="M7403"/>
  <c r="Q7403" s="1"/>
  <c r="M7402"/>
  <c r="Q7402" s="1"/>
  <c r="M7401"/>
  <c r="Q7401" s="1"/>
  <c r="M7400"/>
  <c r="Q7400" s="1"/>
  <c r="M7399"/>
  <c r="Q7399" s="1"/>
  <c r="M7398"/>
  <c r="Q7398" s="1"/>
  <c r="M7397"/>
  <c r="Q7397" s="1"/>
  <c r="M7396"/>
  <c r="Q7396" s="1"/>
  <c r="M7395"/>
  <c r="Q7395" s="1"/>
  <c r="M7394"/>
  <c r="Q7394" s="1"/>
  <c r="M7393"/>
  <c r="Q7393" s="1"/>
  <c r="M7392"/>
  <c r="Q7392" s="1"/>
  <c r="M7391"/>
  <c r="Q7391" s="1"/>
  <c r="M7390"/>
  <c r="Q7390" s="1"/>
  <c r="M7389"/>
  <c r="Q7389" s="1"/>
  <c r="M7388"/>
  <c r="Q7388" s="1"/>
  <c r="M7387"/>
  <c r="Q7387" s="1"/>
  <c r="M7386"/>
  <c r="Q7386" s="1"/>
  <c r="M7385"/>
  <c r="Q7385" s="1"/>
  <c r="M7384"/>
  <c r="Q7384" s="1"/>
  <c r="M7383"/>
  <c r="Q7383" s="1"/>
  <c r="M7382"/>
  <c r="Q7382" s="1"/>
  <c r="M7381"/>
  <c r="Q7381" s="1"/>
  <c r="M7380"/>
  <c r="Q7380" s="1"/>
  <c r="M7379"/>
  <c r="Q7379" s="1"/>
  <c r="M7378"/>
  <c r="Q7378" s="1"/>
  <c r="M7377"/>
  <c r="Q7377" s="1"/>
  <c r="M7376"/>
  <c r="Q7376" s="1"/>
  <c r="M7375"/>
  <c r="Q7375" s="1"/>
  <c r="M7374"/>
  <c r="Q7374" s="1"/>
  <c r="M7373"/>
  <c r="Q7373" s="1"/>
  <c r="M7372"/>
  <c r="Q7372" s="1"/>
  <c r="M7371"/>
  <c r="Q7371" s="1"/>
  <c r="M7370"/>
  <c r="Q7370" s="1"/>
  <c r="M7369"/>
  <c r="Q7369" s="1"/>
  <c r="M7368"/>
  <c r="Q7368" s="1"/>
  <c r="M7367"/>
  <c r="Q7367" s="1"/>
  <c r="M7366"/>
  <c r="Q7366" s="1"/>
  <c r="M7365"/>
  <c r="Q7365" s="1"/>
  <c r="M7364"/>
  <c r="Q7364" s="1"/>
  <c r="M7363"/>
  <c r="Q7363" s="1"/>
  <c r="M7362"/>
  <c r="Q7362" s="1"/>
  <c r="M7361"/>
  <c r="Q7361" s="1"/>
  <c r="M7360"/>
  <c r="Q7360" s="1"/>
  <c r="M7359"/>
  <c r="Q7359" s="1"/>
  <c r="M7358"/>
  <c r="Q7358" s="1"/>
  <c r="M7357"/>
  <c r="Q7357" s="1"/>
  <c r="M7356"/>
  <c r="Q7356" s="1"/>
  <c r="M7355"/>
  <c r="Q7355" s="1"/>
  <c r="M7354"/>
  <c r="Q7354" s="1"/>
  <c r="M7353"/>
  <c r="Q7353" s="1"/>
  <c r="M7352"/>
  <c r="Q7352" s="1"/>
  <c r="M7351"/>
  <c r="Q7351" s="1"/>
  <c r="M7350"/>
  <c r="Q7350" s="1"/>
  <c r="M7349"/>
  <c r="Q7349" s="1"/>
  <c r="M7348"/>
  <c r="Q7348" s="1"/>
  <c r="M7347"/>
  <c r="Q7347" s="1"/>
  <c r="M7346"/>
  <c r="Q7346" s="1"/>
  <c r="M7345"/>
  <c r="Q7345" s="1"/>
  <c r="M7344"/>
  <c r="Q7344" s="1"/>
  <c r="M7343"/>
  <c r="Q7343" s="1"/>
  <c r="M7342"/>
  <c r="Q7342" s="1"/>
  <c r="M7341"/>
  <c r="Q7341" s="1"/>
  <c r="M7340"/>
  <c r="Q7340" s="1"/>
  <c r="M7339"/>
  <c r="Q7339" s="1"/>
  <c r="M7338"/>
  <c r="Q7338" s="1"/>
  <c r="M7337"/>
  <c r="Q7337" s="1"/>
  <c r="M7336"/>
  <c r="Q7336" s="1"/>
  <c r="M7335"/>
  <c r="Q7335" s="1"/>
  <c r="M7334"/>
  <c r="Q7334" s="1"/>
  <c r="M7333"/>
  <c r="Q7333" s="1"/>
  <c r="M7332"/>
  <c r="Q7332" s="1"/>
  <c r="M7331"/>
  <c r="Q7331" s="1"/>
  <c r="M7330"/>
  <c r="Q7330" s="1"/>
  <c r="M7329"/>
  <c r="Q7329" s="1"/>
  <c r="M7328"/>
  <c r="Q7328" s="1"/>
  <c r="M7327"/>
  <c r="Q7327" s="1"/>
  <c r="M7326"/>
  <c r="Q7326" s="1"/>
  <c r="M7325"/>
  <c r="Q7325" s="1"/>
  <c r="M7324"/>
  <c r="Q7324" s="1"/>
  <c r="M7323"/>
  <c r="Q7323" s="1"/>
  <c r="M7322"/>
  <c r="Q7322" s="1"/>
  <c r="M7321"/>
  <c r="Q7321" s="1"/>
  <c r="M7320"/>
  <c r="Q7320" s="1"/>
  <c r="M7319"/>
  <c r="Q7319" s="1"/>
  <c r="M7318"/>
  <c r="Q7318" s="1"/>
  <c r="M7317"/>
  <c r="Q7317" s="1"/>
  <c r="M7316"/>
  <c r="Q7316" s="1"/>
  <c r="M7315"/>
  <c r="Q7315" s="1"/>
  <c r="M7314"/>
  <c r="Q7314" s="1"/>
  <c r="M7313"/>
  <c r="Q7313" s="1"/>
  <c r="M7312"/>
  <c r="Q7312" s="1"/>
  <c r="M7311"/>
  <c r="Q7311" s="1"/>
  <c r="M7310"/>
  <c r="Q7310" s="1"/>
  <c r="M7309"/>
  <c r="Q7309" s="1"/>
  <c r="M7308"/>
  <c r="Q7308" s="1"/>
  <c r="M7307"/>
  <c r="Q7307" s="1"/>
  <c r="M7306"/>
  <c r="Q7306" s="1"/>
  <c r="M7305"/>
  <c r="Q7305" s="1"/>
  <c r="M7304"/>
  <c r="Q7304" s="1"/>
  <c r="M7303"/>
  <c r="Q7303" s="1"/>
  <c r="M7302"/>
  <c r="Q7302" s="1"/>
  <c r="M7301"/>
  <c r="Q7301" s="1"/>
  <c r="M7300"/>
  <c r="Q7300" s="1"/>
  <c r="M7299"/>
  <c r="Q7299" s="1"/>
  <c r="M7298"/>
  <c r="Q7298" s="1"/>
  <c r="M7297"/>
  <c r="Q7297" s="1"/>
  <c r="M7296"/>
  <c r="Q7296" s="1"/>
  <c r="M7295"/>
  <c r="Q7295" s="1"/>
  <c r="M7294"/>
  <c r="Q7294" s="1"/>
  <c r="M7293"/>
  <c r="Q7293" s="1"/>
  <c r="M7292"/>
  <c r="Q7292" s="1"/>
  <c r="M7291"/>
  <c r="Q7291" s="1"/>
  <c r="M7290"/>
  <c r="Q7290" s="1"/>
  <c r="M7289"/>
  <c r="Q7289" s="1"/>
  <c r="M7288"/>
  <c r="Q7288" s="1"/>
  <c r="M7287"/>
  <c r="Q7287" s="1"/>
  <c r="M7286"/>
  <c r="Q7286" s="1"/>
  <c r="M7285"/>
  <c r="Q7285" s="1"/>
  <c r="M7284"/>
  <c r="Q7284" s="1"/>
  <c r="M7283"/>
  <c r="Q7283" s="1"/>
  <c r="M7282"/>
  <c r="Q7282" s="1"/>
  <c r="M7281"/>
  <c r="Q7281" s="1"/>
  <c r="M7280"/>
  <c r="Q7280" s="1"/>
  <c r="M7279"/>
  <c r="Q7279" s="1"/>
  <c r="M7278"/>
  <c r="Q7278" s="1"/>
  <c r="M7277"/>
  <c r="Q7277" s="1"/>
  <c r="M7276"/>
  <c r="Q7276" s="1"/>
  <c r="M7275"/>
  <c r="Q7275" s="1"/>
  <c r="M7274"/>
  <c r="Q7274" s="1"/>
  <c r="M7273"/>
  <c r="Q7273" s="1"/>
  <c r="M7272"/>
  <c r="Q7272" s="1"/>
  <c r="M7271"/>
  <c r="Q7271" s="1"/>
  <c r="M7270"/>
  <c r="Q7270" s="1"/>
  <c r="M7269"/>
  <c r="Q7269" s="1"/>
  <c r="M7268"/>
  <c r="Q7268" s="1"/>
  <c r="M7267"/>
  <c r="Q7267" s="1"/>
  <c r="M7266"/>
  <c r="Q7266" s="1"/>
  <c r="M7265"/>
  <c r="Q7265" s="1"/>
  <c r="M7264"/>
  <c r="Q7264" s="1"/>
  <c r="M7263"/>
  <c r="Q7263" s="1"/>
  <c r="M7262"/>
  <c r="Q7262" s="1"/>
  <c r="M7261"/>
  <c r="Q7261" s="1"/>
  <c r="M7260"/>
  <c r="Q7260" s="1"/>
  <c r="M7259"/>
  <c r="Q7259" s="1"/>
  <c r="M7258"/>
  <c r="Q7258" s="1"/>
  <c r="M7257"/>
  <c r="Q7257" s="1"/>
  <c r="M7256"/>
  <c r="Q7256" s="1"/>
  <c r="M7255"/>
  <c r="Q7255" s="1"/>
  <c r="M7254"/>
  <c r="Q7254" s="1"/>
  <c r="M7253"/>
  <c r="Q7253" s="1"/>
  <c r="M7252"/>
  <c r="Q7252" s="1"/>
  <c r="M7251"/>
  <c r="Q7251" s="1"/>
  <c r="M7250"/>
  <c r="Q7250" s="1"/>
  <c r="M7249"/>
  <c r="Q7249" s="1"/>
  <c r="M7248"/>
  <c r="Q7248" s="1"/>
  <c r="M7247"/>
  <c r="Q7247" s="1"/>
  <c r="M7246"/>
  <c r="Q7246" s="1"/>
  <c r="M7245"/>
  <c r="Q7245" s="1"/>
  <c r="M7244"/>
  <c r="Q7244" s="1"/>
  <c r="M7243"/>
  <c r="Q7243" s="1"/>
  <c r="M7242"/>
  <c r="Q7242" s="1"/>
  <c r="M7241"/>
  <c r="Q7241" s="1"/>
  <c r="M7240"/>
  <c r="Q7240" s="1"/>
  <c r="M7239"/>
  <c r="Q7239" s="1"/>
  <c r="M7238"/>
  <c r="Q7238" s="1"/>
  <c r="M7237"/>
  <c r="Q7237" s="1"/>
  <c r="M7236"/>
  <c r="Q7236" s="1"/>
  <c r="M7235"/>
  <c r="Q7235" s="1"/>
  <c r="M7234"/>
  <c r="Q7234" s="1"/>
  <c r="M7233"/>
  <c r="Q7233" s="1"/>
  <c r="M7232"/>
  <c r="Q7232" s="1"/>
  <c r="M7231"/>
  <c r="Q7231" s="1"/>
  <c r="M7230"/>
  <c r="Q7230" s="1"/>
  <c r="M7229"/>
  <c r="Q7229" s="1"/>
  <c r="M7228"/>
  <c r="Q7228" s="1"/>
  <c r="M7227"/>
  <c r="Q7227" s="1"/>
  <c r="M7226"/>
  <c r="Q7226" s="1"/>
  <c r="M7225"/>
  <c r="Q7225" s="1"/>
  <c r="M7224"/>
  <c r="Q7224" s="1"/>
  <c r="M7223"/>
  <c r="Q7223" s="1"/>
  <c r="M7222"/>
  <c r="Q7222" s="1"/>
  <c r="M7221"/>
  <c r="Q7221" s="1"/>
  <c r="M7220"/>
  <c r="Q7220" s="1"/>
  <c r="M7219"/>
  <c r="Q7219" s="1"/>
  <c r="M7218"/>
  <c r="Q7218" s="1"/>
  <c r="M7217"/>
  <c r="Q7217" s="1"/>
  <c r="M7216"/>
  <c r="Q7216" s="1"/>
  <c r="M7215"/>
  <c r="Q7215" s="1"/>
  <c r="M7214"/>
  <c r="Q7214" s="1"/>
  <c r="M7213"/>
  <c r="Q7213" s="1"/>
  <c r="M7212"/>
  <c r="Q7212" s="1"/>
  <c r="M7211"/>
  <c r="Q7211" s="1"/>
  <c r="M7210"/>
  <c r="Q7210" s="1"/>
  <c r="M7209"/>
  <c r="Q7209" s="1"/>
  <c r="M7208"/>
  <c r="Q7208" s="1"/>
  <c r="M7207"/>
  <c r="Q7207" s="1"/>
  <c r="M7206"/>
  <c r="Q7206" s="1"/>
  <c r="M7205"/>
  <c r="Q7205" s="1"/>
  <c r="M7204"/>
  <c r="Q7204" s="1"/>
  <c r="M7203"/>
  <c r="Q7203" s="1"/>
  <c r="M7202"/>
  <c r="Q7202" s="1"/>
  <c r="M7201"/>
  <c r="Q7201" s="1"/>
  <c r="M7200"/>
  <c r="Q7200" s="1"/>
  <c r="M7199"/>
  <c r="Q7199" s="1"/>
  <c r="M7198"/>
  <c r="Q7198" s="1"/>
  <c r="M7197"/>
  <c r="Q7197" s="1"/>
  <c r="M7196"/>
  <c r="Q7196" s="1"/>
  <c r="M7195"/>
  <c r="Q7195" s="1"/>
  <c r="M7194"/>
  <c r="Q7194" s="1"/>
  <c r="M7193"/>
  <c r="Q7193" s="1"/>
  <c r="M7192"/>
  <c r="Q7192" s="1"/>
  <c r="M7191"/>
  <c r="Q7191" s="1"/>
  <c r="M7190"/>
  <c r="Q7190" s="1"/>
  <c r="M7189"/>
  <c r="Q7189" s="1"/>
  <c r="M7188"/>
  <c r="Q7188" s="1"/>
  <c r="M7187"/>
  <c r="Q7187" s="1"/>
  <c r="M7186"/>
  <c r="Q7186" s="1"/>
  <c r="M7185"/>
  <c r="Q7185" s="1"/>
  <c r="M7184"/>
  <c r="Q7184" s="1"/>
  <c r="M7183"/>
  <c r="Q7183" s="1"/>
  <c r="M7182"/>
  <c r="Q7182" s="1"/>
  <c r="M7181"/>
  <c r="Q7181" s="1"/>
  <c r="M7180"/>
  <c r="Q7180" s="1"/>
  <c r="M7179"/>
  <c r="Q7179" s="1"/>
  <c r="M7178"/>
  <c r="Q7178" s="1"/>
  <c r="M7177"/>
  <c r="Q7177" s="1"/>
  <c r="M7176"/>
  <c r="Q7176" s="1"/>
  <c r="M7175"/>
  <c r="Q7175" s="1"/>
  <c r="M7174"/>
  <c r="Q7174" s="1"/>
  <c r="M7173"/>
  <c r="Q7173" s="1"/>
  <c r="M7172"/>
  <c r="Q7172" s="1"/>
  <c r="M7171"/>
  <c r="Q7171" s="1"/>
  <c r="M7170"/>
  <c r="Q7170" s="1"/>
  <c r="M7169"/>
  <c r="Q7169" s="1"/>
  <c r="M7168"/>
  <c r="Q7168" s="1"/>
  <c r="M7167"/>
  <c r="Q7167" s="1"/>
  <c r="M7166"/>
  <c r="Q7166" s="1"/>
  <c r="M7165"/>
  <c r="Q7165" s="1"/>
  <c r="M7164"/>
  <c r="Q7164" s="1"/>
  <c r="M7163"/>
  <c r="Q7163" s="1"/>
  <c r="M7162"/>
  <c r="Q7162" s="1"/>
  <c r="M7161"/>
  <c r="Q7161" s="1"/>
  <c r="M7160"/>
  <c r="Q7160" s="1"/>
  <c r="M7159"/>
  <c r="Q7159" s="1"/>
  <c r="M7158"/>
  <c r="Q7158" s="1"/>
  <c r="M7157"/>
  <c r="Q7157" s="1"/>
  <c r="M7156"/>
  <c r="Q7156" s="1"/>
  <c r="M7155"/>
  <c r="Q7155" s="1"/>
  <c r="M7154"/>
  <c r="Q7154" s="1"/>
  <c r="M7153"/>
  <c r="Q7153" s="1"/>
  <c r="M7152"/>
  <c r="Q7152" s="1"/>
  <c r="M7151"/>
  <c r="Q7151" s="1"/>
  <c r="M7150"/>
  <c r="Q7150" s="1"/>
  <c r="M7149"/>
  <c r="Q7149" s="1"/>
  <c r="M7148"/>
  <c r="Q7148" s="1"/>
  <c r="M7147"/>
  <c r="Q7147" s="1"/>
  <c r="M7146"/>
  <c r="Q7146" s="1"/>
  <c r="M7145"/>
  <c r="Q7145" s="1"/>
  <c r="M7144"/>
  <c r="Q7144" s="1"/>
  <c r="M7143"/>
  <c r="Q7143" s="1"/>
  <c r="M7142"/>
  <c r="Q7142" s="1"/>
  <c r="M7141"/>
  <c r="Q7141" s="1"/>
  <c r="M7140"/>
  <c r="Q7140" s="1"/>
  <c r="M7139"/>
  <c r="Q7139" s="1"/>
  <c r="M7138"/>
  <c r="Q7138" s="1"/>
  <c r="M7137"/>
  <c r="Q7137" s="1"/>
  <c r="M7136"/>
  <c r="Q7136" s="1"/>
  <c r="M7135"/>
  <c r="Q7135" s="1"/>
  <c r="M7134"/>
  <c r="Q7134" s="1"/>
  <c r="M7133"/>
  <c r="Q7133" s="1"/>
  <c r="M7132"/>
  <c r="Q7132" s="1"/>
  <c r="M7131"/>
  <c r="Q7131" s="1"/>
  <c r="M7130"/>
  <c r="Q7130" s="1"/>
  <c r="M7129"/>
  <c r="Q7129" s="1"/>
  <c r="M7128"/>
  <c r="Q7128" s="1"/>
  <c r="M7127"/>
  <c r="Q7127" s="1"/>
  <c r="M7126"/>
  <c r="Q7126" s="1"/>
  <c r="M7125"/>
  <c r="Q7125" s="1"/>
  <c r="M7124"/>
  <c r="Q7124" s="1"/>
  <c r="M7123"/>
  <c r="Q7123" s="1"/>
  <c r="M7122"/>
  <c r="Q7122" s="1"/>
  <c r="M7121"/>
  <c r="Q7121" s="1"/>
  <c r="M7120"/>
  <c r="Q7120" s="1"/>
  <c r="M7119"/>
  <c r="Q7119" s="1"/>
  <c r="M7118"/>
  <c r="Q7118" s="1"/>
  <c r="M7117"/>
  <c r="Q7117" s="1"/>
  <c r="M7116"/>
  <c r="Q7116" s="1"/>
  <c r="M7115"/>
  <c r="Q7115" s="1"/>
  <c r="M7114"/>
  <c r="Q7114" s="1"/>
  <c r="M7113"/>
  <c r="Q7113" s="1"/>
  <c r="M7112"/>
  <c r="Q7112" s="1"/>
  <c r="M7111"/>
  <c r="Q7111" s="1"/>
  <c r="M7110"/>
  <c r="Q7110" s="1"/>
  <c r="M7109"/>
  <c r="Q7109" s="1"/>
  <c r="M7108"/>
  <c r="Q7108" s="1"/>
  <c r="M7107"/>
  <c r="Q7107" s="1"/>
  <c r="M7106"/>
  <c r="Q7106" s="1"/>
  <c r="M7105"/>
  <c r="Q7105" s="1"/>
  <c r="M7104"/>
  <c r="Q7104" s="1"/>
  <c r="M7103"/>
  <c r="Q7103" s="1"/>
  <c r="M7102"/>
  <c r="Q7102" s="1"/>
  <c r="M7101"/>
  <c r="Q7101" s="1"/>
  <c r="M7100"/>
  <c r="Q7100" s="1"/>
  <c r="M7099"/>
  <c r="Q7099" s="1"/>
  <c r="M7098"/>
  <c r="Q7098" s="1"/>
  <c r="M7097"/>
  <c r="Q7097" s="1"/>
  <c r="M7096"/>
  <c r="Q7096" s="1"/>
  <c r="M7095"/>
  <c r="Q7095" s="1"/>
  <c r="M7094"/>
  <c r="Q7094" s="1"/>
  <c r="M7093"/>
  <c r="Q7093" s="1"/>
  <c r="M7092"/>
  <c r="Q7092" s="1"/>
  <c r="M7091"/>
  <c r="Q7091" s="1"/>
  <c r="M7090"/>
  <c r="Q7090" s="1"/>
  <c r="M7089"/>
  <c r="Q7089" s="1"/>
  <c r="M7088"/>
  <c r="Q7088" s="1"/>
  <c r="M7087"/>
  <c r="Q7087" s="1"/>
  <c r="M7086"/>
  <c r="Q7086" s="1"/>
  <c r="M7085"/>
  <c r="Q7085" s="1"/>
  <c r="M7084"/>
  <c r="Q7084" s="1"/>
  <c r="M7083"/>
  <c r="Q7083" s="1"/>
  <c r="M7082"/>
  <c r="Q7082" s="1"/>
  <c r="M7081"/>
  <c r="Q7081" s="1"/>
  <c r="M7080"/>
  <c r="Q7080" s="1"/>
  <c r="M7079"/>
  <c r="Q7079" s="1"/>
  <c r="M7078"/>
  <c r="Q7078" s="1"/>
  <c r="M7077"/>
  <c r="Q7077" s="1"/>
  <c r="M7076"/>
  <c r="Q7076" s="1"/>
  <c r="M7075"/>
  <c r="Q7075" s="1"/>
  <c r="M7074"/>
  <c r="Q7074" s="1"/>
  <c r="M7073"/>
  <c r="Q7073" s="1"/>
  <c r="M7072"/>
  <c r="Q7072" s="1"/>
  <c r="M7071"/>
  <c r="Q7071" s="1"/>
  <c r="M7070"/>
  <c r="Q7070" s="1"/>
  <c r="M7069"/>
  <c r="Q7069" s="1"/>
  <c r="M7068"/>
  <c r="Q7068" s="1"/>
  <c r="M7067"/>
  <c r="Q7067" s="1"/>
  <c r="M7066"/>
  <c r="Q7066" s="1"/>
  <c r="M7065"/>
  <c r="Q7065" s="1"/>
  <c r="M7064"/>
  <c r="Q7064" s="1"/>
  <c r="M7063"/>
  <c r="Q7063" s="1"/>
  <c r="M7062"/>
  <c r="Q7062" s="1"/>
  <c r="M7061"/>
  <c r="Q7061" s="1"/>
  <c r="M7060"/>
  <c r="Q7060" s="1"/>
  <c r="M7059"/>
  <c r="Q7059" s="1"/>
  <c r="M7058"/>
  <c r="Q7058" s="1"/>
  <c r="M7057"/>
  <c r="Q7057" s="1"/>
  <c r="M7056"/>
  <c r="Q7056" s="1"/>
  <c r="M7055"/>
  <c r="Q7055" s="1"/>
  <c r="M7054"/>
  <c r="Q7054" s="1"/>
  <c r="M7053"/>
  <c r="Q7053" s="1"/>
  <c r="M7052"/>
  <c r="Q7052" s="1"/>
  <c r="M7051"/>
  <c r="Q7051" s="1"/>
  <c r="M7050"/>
  <c r="Q7050" s="1"/>
  <c r="M7049"/>
  <c r="Q7049" s="1"/>
  <c r="M7048"/>
  <c r="Q7048" s="1"/>
  <c r="M7047"/>
  <c r="Q7047" s="1"/>
  <c r="M7046"/>
  <c r="Q7046" s="1"/>
  <c r="M7045"/>
  <c r="Q7045" s="1"/>
  <c r="M7044"/>
  <c r="Q7044" s="1"/>
  <c r="M7043"/>
  <c r="Q7043" s="1"/>
  <c r="M7042"/>
  <c r="Q7042" s="1"/>
  <c r="M7041"/>
  <c r="Q7041" s="1"/>
  <c r="M7040"/>
  <c r="Q7040" s="1"/>
  <c r="M7039"/>
  <c r="Q7039" s="1"/>
  <c r="M7038"/>
  <c r="Q7038" s="1"/>
  <c r="M7037"/>
  <c r="Q7037" s="1"/>
  <c r="M7036"/>
  <c r="Q7036" s="1"/>
  <c r="M7035"/>
  <c r="Q7035" s="1"/>
  <c r="M7034"/>
  <c r="Q7034" s="1"/>
  <c r="M7033"/>
  <c r="Q7033" s="1"/>
  <c r="M7032"/>
  <c r="Q7032" s="1"/>
  <c r="M7031"/>
  <c r="Q7031" s="1"/>
  <c r="M7030"/>
  <c r="Q7030" s="1"/>
  <c r="M7029"/>
  <c r="Q7029" s="1"/>
  <c r="M7028"/>
  <c r="Q7028" s="1"/>
  <c r="M7027"/>
  <c r="Q7027" s="1"/>
  <c r="M7026"/>
  <c r="Q7026" s="1"/>
  <c r="M7025"/>
  <c r="Q7025" s="1"/>
  <c r="M7024"/>
  <c r="Q7024" s="1"/>
  <c r="M7023"/>
  <c r="Q7023" s="1"/>
  <c r="M7022"/>
  <c r="Q7022" s="1"/>
  <c r="M7021"/>
  <c r="Q7021" s="1"/>
  <c r="M7020"/>
  <c r="Q7020" s="1"/>
  <c r="M7019"/>
  <c r="Q7019" s="1"/>
  <c r="M7018"/>
  <c r="Q7018" s="1"/>
  <c r="M7017"/>
  <c r="Q7017" s="1"/>
  <c r="M7016"/>
  <c r="Q7016" s="1"/>
  <c r="M7015"/>
  <c r="Q7015" s="1"/>
  <c r="M7014"/>
  <c r="Q7014" s="1"/>
  <c r="M7013"/>
  <c r="Q7013" s="1"/>
  <c r="M7012"/>
  <c r="Q7012" s="1"/>
  <c r="M7011"/>
  <c r="Q7011" s="1"/>
  <c r="M7010"/>
  <c r="Q7010" s="1"/>
  <c r="M7009"/>
  <c r="Q7009" s="1"/>
  <c r="M7008"/>
  <c r="Q7008" s="1"/>
  <c r="M7007"/>
  <c r="Q7007" s="1"/>
  <c r="M7006"/>
  <c r="Q7006" s="1"/>
  <c r="M7005"/>
  <c r="Q7005" s="1"/>
  <c r="M7004"/>
  <c r="Q7004" s="1"/>
  <c r="M7003"/>
  <c r="Q7003" s="1"/>
  <c r="M7002"/>
  <c r="Q7002" s="1"/>
  <c r="M7001"/>
  <c r="Q7001" s="1"/>
  <c r="M7000"/>
  <c r="Q7000" s="1"/>
  <c r="M6999"/>
  <c r="Q6999" s="1"/>
  <c r="M6998"/>
  <c r="Q6998" s="1"/>
  <c r="M6997"/>
  <c r="Q6997" s="1"/>
  <c r="M6996"/>
  <c r="Q6996" s="1"/>
  <c r="M6995"/>
  <c r="Q6995" s="1"/>
  <c r="M6994"/>
  <c r="Q6994" s="1"/>
  <c r="M6993"/>
  <c r="Q6993" s="1"/>
  <c r="M6992"/>
  <c r="Q6992" s="1"/>
  <c r="M6991"/>
  <c r="Q6991" s="1"/>
  <c r="M6990"/>
  <c r="Q6990" s="1"/>
  <c r="M6989"/>
  <c r="Q6989" s="1"/>
  <c r="M6988"/>
  <c r="Q6988" s="1"/>
  <c r="M6987"/>
  <c r="Q6987" s="1"/>
  <c r="M6986"/>
  <c r="Q6986" s="1"/>
  <c r="M6985"/>
  <c r="Q6985" s="1"/>
  <c r="M6984"/>
  <c r="Q6984" s="1"/>
  <c r="M6983"/>
  <c r="Q6983" s="1"/>
  <c r="M6982"/>
  <c r="Q6982" s="1"/>
  <c r="M6981"/>
  <c r="Q6981" s="1"/>
  <c r="M6980"/>
  <c r="Q6980" s="1"/>
  <c r="M6979"/>
  <c r="Q6979" s="1"/>
  <c r="M6978"/>
  <c r="Q6978" s="1"/>
  <c r="M6977"/>
  <c r="Q6977" s="1"/>
  <c r="M6976"/>
  <c r="Q6976" s="1"/>
  <c r="M6975"/>
  <c r="Q6975" s="1"/>
  <c r="M6974"/>
  <c r="Q6974" s="1"/>
  <c r="M6973"/>
  <c r="Q6973" s="1"/>
  <c r="M6972"/>
  <c r="Q6972" s="1"/>
  <c r="M6971"/>
  <c r="Q6971" s="1"/>
  <c r="M6970"/>
  <c r="Q6970" s="1"/>
  <c r="M6969"/>
  <c r="Q6969" s="1"/>
  <c r="M6968"/>
  <c r="Q6968" s="1"/>
  <c r="M6967"/>
  <c r="Q6967" s="1"/>
  <c r="M6966"/>
  <c r="Q6966" s="1"/>
  <c r="M6965"/>
  <c r="Q6965" s="1"/>
  <c r="M6964"/>
  <c r="Q6964" s="1"/>
  <c r="M6963"/>
  <c r="Q6963" s="1"/>
  <c r="M6962"/>
  <c r="Q6962" s="1"/>
  <c r="M6961"/>
  <c r="Q6961" s="1"/>
  <c r="M6960"/>
  <c r="Q6960" s="1"/>
  <c r="M6959"/>
  <c r="Q6959" s="1"/>
  <c r="M6958"/>
  <c r="Q6958" s="1"/>
  <c r="M6957"/>
  <c r="Q6957" s="1"/>
  <c r="M6956"/>
  <c r="Q6956" s="1"/>
  <c r="M6955"/>
  <c r="Q6955" s="1"/>
  <c r="M6954"/>
  <c r="Q6954" s="1"/>
  <c r="M6953"/>
  <c r="Q6953" s="1"/>
  <c r="M6952"/>
  <c r="Q6952" s="1"/>
  <c r="M6951"/>
  <c r="Q6951" s="1"/>
  <c r="M6950"/>
  <c r="Q6950" s="1"/>
  <c r="M6949"/>
  <c r="Q6949" s="1"/>
  <c r="M6948"/>
  <c r="Q6948" s="1"/>
  <c r="M6947"/>
  <c r="Q6947" s="1"/>
  <c r="M6946"/>
  <c r="Q6946" s="1"/>
  <c r="M6945"/>
  <c r="Q6945" s="1"/>
  <c r="M6944"/>
  <c r="Q6944" s="1"/>
  <c r="M6943"/>
  <c r="Q6943" s="1"/>
  <c r="M6942"/>
  <c r="Q6942" s="1"/>
  <c r="M6941"/>
  <c r="Q6941" s="1"/>
  <c r="M6940"/>
  <c r="Q6940" s="1"/>
  <c r="M6939"/>
  <c r="Q6939" s="1"/>
  <c r="M6938"/>
  <c r="Q6938" s="1"/>
  <c r="M6937"/>
  <c r="Q6937" s="1"/>
  <c r="M6936"/>
  <c r="Q6936" s="1"/>
  <c r="M6935"/>
  <c r="Q6935" s="1"/>
  <c r="M6934"/>
  <c r="Q6934" s="1"/>
  <c r="M6933"/>
  <c r="Q6933" s="1"/>
  <c r="M6932"/>
  <c r="Q6932" s="1"/>
  <c r="M6931"/>
  <c r="Q6931" s="1"/>
  <c r="M6930"/>
  <c r="Q6930" s="1"/>
  <c r="M6929"/>
  <c r="Q6929" s="1"/>
  <c r="M6928"/>
  <c r="Q6928" s="1"/>
  <c r="M6927"/>
  <c r="Q6927" s="1"/>
  <c r="M6926"/>
  <c r="Q6926" s="1"/>
  <c r="M6925"/>
  <c r="Q6925" s="1"/>
  <c r="M6924"/>
  <c r="Q6924" s="1"/>
  <c r="M6923"/>
  <c r="Q6923" s="1"/>
  <c r="M6922"/>
  <c r="Q6922" s="1"/>
  <c r="M6921"/>
  <c r="Q6921" s="1"/>
  <c r="M6920"/>
  <c r="Q6920" s="1"/>
  <c r="M6919"/>
  <c r="Q6919" s="1"/>
  <c r="M6918"/>
  <c r="Q6918" s="1"/>
  <c r="M6917"/>
  <c r="Q6917" s="1"/>
  <c r="M6916"/>
  <c r="Q6916" s="1"/>
  <c r="M6915"/>
  <c r="Q6915" s="1"/>
  <c r="M6914"/>
  <c r="Q6914" s="1"/>
  <c r="M6913"/>
  <c r="Q6913" s="1"/>
  <c r="M6912"/>
  <c r="Q6912" s="1"/>
  <c r="M6911"/>
  <c r="Q6911" s="1"/>
  <c r="M6910"/>
  <c r="Q6910" s="1"/>
  <c r="M6909"/>
  <c r="Q6909" s="1"/>
  <c r="M6908"/>
  <c r="Q6908" s="1"/>
  <c r="M6907"/>
  <c r="Q6907" s="1"/>
  <c r="M6906"/>
  <c r="Q6906" s="1"/>
  <c r="M6905"/>
  <c r="Q6905" s="1"/>
  <c r="M6904"/>
  <c r="Q6904" s="1"/>
  <c r="M6903"/>
  <c r="Q6903" s="1"/>
  <c r="M6902"/>
  <c r="Q6902" s="1"/>
  <c r="M6901"/>
  <c r="Q6901" s="1"/>
  <c r="M6900"/>
  <c r="Q6900" s="1"/>
  <c r="M6899"/>
  <c r="Q6899" s="1"/>
  <c r="M6898"/>
  <c r="Q6898" s="1"/>
  <c r="M6897"/>
  <c r="Q6897" s="1"/>
  <c r="M6896"/>
  <c r="Q6896" s="1"/>
  <c r="M6895"/>
  <c r="Q6895" s="1"/>
  <c r="M6894"/>
  <c r="Q6894" s="1"/>
  <c r="M6893"/>
  <c r="Q6893" s="1"/>
  <c r="M6892"/>
  <c r="Q6892" s="1"/>
  <c r="M6891"/>
  <c r="Q6891" s="1"/>
  <c r="M6890"/>
  <c r="Q6890" s="1"/>
  <c r="M6889"/>
  <c r="Q6889" s="1"/>
  <c r="M6888"/>
  <c r="Q6888" s="1"/>
  <c r="M6887"/>
  <c r="Q6887" s="1"/>
  <c r="M6886"/>
  <c r="Q6886" s="1"/>
  <c r="M6885"/>
  <c r="Q6885" s="1"/>
  <c r="M6884"/>
  <c r="Q6884" s="1"/>
  <c r="M6883"/>
  <c r="Q6883" s="1"/>
  <c r="M6882"/>
  <c r="Q6882" s="1"/>
  <c r="M6881"/>
  <c r="Q6881" s="1"/>
  <c r="M6880"/>
  <c r="Q6880" s="1"/>
  <c r="M6879"/>
  <c r="Q6879" s="1"/>
  <c r="M6878"/>
  <c r="Q6878" s="1"/>
  <c r="M6877"/>
  <c r="Q6877" s="1"/>
  <c r="M6876"/>
  <c r="Q6876" s="1"/>
  <c r="M6875"/>
  <c r="Q6875" s="1"/>
  <c r="M6874"/>
  <c r="Q6874" s="1"/>
  <c r="M6873"/>
  <c r="Q6873" s="1"/>
  <c r="M6872"/>
  <c r="Q6872" s="1"/>
  <c r="M6871"/>
  <c r="Q6871" s="1"/>
  <c r="M6870"/>
  <c r="Q6870" s="1"/>
  <c r="M6869"/>
  <c r="Q6869" s="1"/>
  <c r="M6868"/>
  <c r="Q6868" s="1"/>
  <c r="M6867"/>
  <c r="Q6867" s="1"/>
  <c r="M6866"/>
  <c r="Q6866" s="1"/>
  <c r="M6865"/>
  <c r="Q6865" s="1"/>
  <c r="M6864"/>
  <c r="Q6864" s="1"/>
  <c r="M6863"/>
  <c r="Q6863" s="1"/>
  <c r="M6862"/>
  <c r="Q6862" s="1"/>
  <c r="M6861"/>
  <c r="Q6861" s="1"/>
  <c r="M6860"/>
  <c r="Q6860" s="1"/>
  <c r="M6859"/>
  <c r="Q6859" s="1"/>
  <c r="M6858"/>
  <c r="Q6858" s="1"/>
  <c r="M6857"/>
  <c r="Q6857" s="1"/>
  <c r="M6856"/>
  <c r="Q6856" s="1"/>
  <c r="M6855"/>
  <c r="Q6855" s="1"/>
  <c r="M6854"/>
  <c r="Q6854" s="1"/>
  <c r="M6853"/>
  <c r="Q6853" s="1"/>
  <c r="M6852"/>
  <c r="Q6852" s="1"/>
  <c r="M6851"/>
  <c r="Q6851" s="1"/>
  <c r="M6850"/>
  <c r="Q6850" s="1"/>
  <c r="M6849"/>
  <c r="Q6849" s="1"/>
  <c r="M6848"/>
  <c r="Q6848" s="1"/>
  <c r="M6847"/>
  <c r="Q6847" s="1"/>
  <c r="M6846"/>
  <c r="Q6846" s="1"/>
  <c r="M6845"/>
  <c r="Q6845" s="1"/>
  <c r="M6844"/>
  <c r="Q6844" s="1"/>
  <c r="M6843"/>
  <c r="Q6843" s="1"/>
  <c r="M6842"/>
  <c r="Q6842" s="1"/>
  <c r="M6841"/>
  <c r="Q6841" s="1"/>
  <c r="M6840"/>
  <c r="Q6840" s="1"/>
  <c r="M6839"/>
  <c r="Q6839" s="1"/>
  <c r="M6838"/>
  <c r="Q6838" s="1"/>
  <c r="M6837"/>
  <c r="Q6837" s="1"/>
  <c r="M6836"/>
  <c r="Q6836" s="1"/>
  <c r="M6835"/>
  <c r="Q6835" s="1"/>
  <c r="M6834"/>
  <c r="Q6834" s="1"/>
  <c r="M6833"/>
  <c r="Q6833" s="1"/>
  <c r="M6832"/>
  <c r="Q6832" s="1"/>
  <c r="M6831"/>
  <c r="Q6831" s="1"/>
  <c r="M6830"/>
  <c r="Q6830" s="1"/>
  <c r="M6829"/>
  <c r="Q6829" s="1"/>
  <c r="M6828"/>
  <c r="Q6828" s="1"/>
  <c r="M6827"/>
  <c r="Q6827" s="1"/>
  <c r="M6826"/>
  <c r="Q6826" s="1"/>
  <c r="M6825"/>
  <c r="Q6825" s="1"/>
  <c r="M6824"/>
  <c r="Q6824" s="1"/>
  <c r="M6823"/>
  <c r="Q6823" s="1"/>
  <c r="M6822"/>
  <c r="Q6822" s="1"/>
  <c r="M6821"/>
  <c r="Q6821" s="1"/>
  <c r="M6820"/>
  <c r="Q6820" s="1"/>
  <c r="M6819"/>
  <c r="Q6819" s="1"/>
  <c r="M6818"/>
  <c r="Q6818" s="1"/>
  <c r="M6817"/>
  <c r="Q6817" s="1"/>
  <c r="M6816"/>
  <c r="Q6816" s="1"/>
  <c r="M6815"/>
  <c r="Q6815" s="1"/>
  <c r="M6814"/>
  <c r="Q6814" s="1"/>
  <c r="M6813"/>
  <c r="Q6813" s="1"/>
  <c r="M6812"/>
  <c r="Q6812" s="1"/>
  <c r="M6811"/>
  <c r="Q6811" s="1"/>
  <c r="M6810"/>
  <c r="Q6810" s="1"/>
  <c r="M6809"/>
  <c r="Q6809" s="1"/>
  <c r="M6808"/>
  <c r="Q6808" s="1"/>
  <c r="M6807"/>
  <c r="Q6807" s="1"/>
  <c r="M6806"/>
  <c r="Q6806" s="1"/>
  <c r="M6805"/>
  <c r="Q6805" s="1"/>
  <c r="M6804"/>
  <c r="Q6804" s="1"/>
  <c r="M6803"/>
  <c r="Q6803" s="1"/>
  <c r="M6802"/>
  <c r="Q6802" s="1"/>
  <c r="M6801"/>
  <c r="Q6801" s="1"/>
  <c r="M6800"/>
  <c r="Q6800" s="1"/>
  <c r="M6799"/>
  <c r="Q6799" s="1"/>
  <c r="M6798"/>
  <c r="Q6798" s="1"/>
  <c r="M6797"/>
  <c r="Q6797" s="1"/>
  <c r="M6796"/>
  <c r="Q6796" s="1"/>
  <c r="M6795"/>
  <c r="Q6795" s="1"/>
  <c r="M6794"/>
  <c r="Q6794" s="1"/>
  <c r="M6793"/>
  <c r="Q6793" s="1"/>
  <c r="M6792"/>
  <c r="Q6792" s="1"/>
  <c r="M6791"/>
  <c r="Q6791" s="1"/>
  <c r="M6790"/>
  <c r="Q6790" s="1"/>
  <c r="M6789"/>
  <c r="Q6789" s="1"/>
  <c r="M6788"/>
  <c r="Q6788" s="1"/>
  <c r="M6787"/>
  <c r="Q6787" s="1"/>
  <c r="M6786"/>
  <c r="Q6786" s="1"/>
  <c r="M6785"/>
  <c r="Q6785" s="1"/>
  <c r="M6784"/>
  <c r="Q6784" s="1"/>
  <c r="M6783"/>
  <c r="Q6783" s="1"/>
  <c r="M6782"/>
  <c r="Q6782" s="1"/>
  <c r="M6781"/>
  <c r="Q6781" s="1"/>
  <c r="M6780"/>
  <c r="Q6780" s="1"/>
  <c r="M6779"/>
  <c r="Q6779" s="1"/>
  <c r="M6778"/>
  <c r="Q6778" s="1"/>
  <c r="M6777"/>
  <c r="Q6777" s="1"/>
  <c r="M6776"/>
  <c r="Q6776" s="1"/>
  <c r="M6775"/>
  <c r="Q6775" s="1"/>
  <c r="M6774"/>
  <c r="Q6774" s="1"/>
  <c r="M6773"/>
  <c r="Q6773" s="1"/>
  <c r="M6772"/>
  <c r="Q6772" s="1"/>
  <c r="M6771"/>
  <c r="Q6771" s="1"/>
  <c r="M6770"/>
  <c r="Q6770" s="1"/>
  <c r="M6769"/>
  <c r="Q6769" s="1"/>
  <c r="M6768"/>
  <c r="Q6768" s="1"/>
  <c r="M6767"/>
  <c r="Q6767" s="1"/>
  <c r="M6766"/>
  <c r="Q6766" s="1"/>
  <c r="M6765"/>
  <c r="Q6765" s="1"/>
  <c r="M6764"/>
  <c r="Q6764" s="1"/>
  <c r="M6763"/>
  <c r="Q6763" s="1"/>
  <c r="M6762"/>
  <c r="Q6762" s="1"/>
  <c r="M6761"/>
  <c r="Q6761" s="1"/>
  <c r="M6760"/>
  <c r="Q6760" s="1"/>
  <c r="M6759"/>
  <c r="Q6759" s="1"/>
  <c r="M6758"/>
  <c r="Q6758" s="1"/>
  <c r="M6757"/>
  <c r="Q6757" s="1"/>
  <c r="M6756"/>
  <c r="Q6756" s="1"/>
  <c r="M6755"/>
  <c r="Q6755" s="1"/>
  <c r="M6754"/>
  <c r="Q6754" s="1"/>
  <c r="M6753"/>
  <c r="Q6753" s="1"/>
  <c r="M6752"/>
  <c r="Q6752" s="1"/>
  <c r="M6751"/>
  <c r="Q6751" s="1"/>
  <c r="M6750"/>
  <c r="Q6750" s="1"/>
  <c r="M6749"/>
  <c r="Q6749" s="1"/>
  <c r="M6748"/>
  <c r="Q6748" s="1"/>
  <c r="M6747"/>
  <c r="Q6747" s="1"/>
  <c r="M6746"/>
  <c r="Q6746" s="1"/>
  <c r="M6745"/>
  <c r="Q6745" s="1"/>
  <c r="M6744"/>
  <c r="Q6744" s="1"/>
  <c r="M6743"/>
  <c r="Q6743" s="1"/>
  <c r="M6742"/>
  <c r="Q6742" s="1"/>
  <c r="M6741"/>
  <c r="Q6741" s="1"/>
  <c r="M6740"/>
  <c r="Q6740" s="1"/>
  <c r="M6739"/>
  <c r="Q6739" s="1"/>
  <c r="M6738"/>
  <c r="Q6738" s="1"/>
  <c r="M6737"/>
  <c r="Q6737" s="1"/>
  <c r="M6736"/>
  <c r="Q6736" s="1"/>
  <c r="M6735"/>
  <c r="Q6735" s="1"/>
  <c r="M6734"/>
  <c r="Q6734" s="1"/>
  <c r="M6733"/>
  <c r="Q6733" s="1"/>
  <c r="M6732"/>
  <c r="Q6732" s="1"/>
  <c r="M6731"/>
  <c r="Q6731" s="1"/>
  <c r="M6730"/>
  <c r="Q6730" s="1"/>
  <c r="M6729"/>
  <c r="Q6729" s="1"/>
  <c r="M6728"/>
  <c r="Q6728" s="1"/>
  <c r="M6727"/>
  <c r="Q6727" s="1"/>
  <c r="M6726"/>
  <c r="Q6726" s="1"/>
  <c r="M6725"/>
  <c r="Q6725" s="1"/>
  <c r="M6724"/>
  <c r="Q6724" s="1"/>
  <c r="M6723"/>
  <c r="Q6723" s="1"/>
  <c r="M6722"/>
  <c r="Q6722" s="1"/>
  <c r="M6721"/>
  <c r="Q6721" s="1"/>
  <c r="M6720"/>
  <c r="Q6720" s="1"/>
  <c r="M6719"/>
  <c r="Q6719" s="1"/>
  <c r="M6718"/>
  <c r="Q6718" s="1"/>
  <c r="M6717"/>
  <c r="Q6717" s="1"/>
  <c r="M6716"/>
  <c r="Q6716" s="1"/>
  <c r="M6715"/>
  <c r="Q6715" s="1"/>
  <c r="M6714"/>
  <c r="Q6714" s="1"/>
  <c r="M6713"/>
  <c r="Q6713" s="1"/>
  <c r="M6712"/>
  <c r="Q6712" s="1"/>
  <c r="M6711"/>
  <c r="Q6711" s="1"/>
  <c r="M6710"/>
  <c r="Q6710" s="1"/>
  <c r="M6709"/>
  <c r="Q6709" s="1"/>
  <c r="M6708"/>
  <c r="Q6708" s="1"/>
  <c r="M6707"/>
  <c r="Q6707" s="1"/>
  <c r="M6706"/>
  <c r="Q6706" s="1"/>
  <c r="M6705"/>
  <c r="Q6705" s="1"/>
  <c r="M6704"/>
  <c r="Q6704" s="1"/>
  <c r="M6703"/>
  <c r="Q6703" s="1"/>
  <c r="M6702"/>
  <c r="Q6702" s="1"/>
  <c r="M6701"/>
  <c r="Q6701" s="1"/>
  <c r="M6700"/>
  <c r="Q6700" s="1"/>
  <c r="M6699"/>
  <c r="Q6699" s="1"/>
  <c r="M6698"/>
  <c r="Q6698" s="1"/>
  <c r="M6697"/>
  <c r="Q6697" s="1"/>
  <c r="M6696"/>
  <c r="Q6696" s="1"/>
  <c r="M6695"/>
  <c r="Q6695" s="1"/>
  <c r="M6694"/>
  <c r="Q6694" s="1"/>
  <c r="M6693"/>
  <c r="Q6693" s="1"/>
  <c r="M6692"/>
  <c r="Q6692" s="1"/>
  <c r="M6691"/>
  <c r="Q6691" s="1"/>
  <c r="M6690"/>
  <c r="Q6690" s="1"/>
  <c r="M6689"/>
  <c r="Q6689" s="1"/>
  <c r="M6688"/>
  <c r="Q6688" s="1"/>
  <c r="M6687"/>
  <c r="Q6687" s="1"/>
  <c r="M6686"/>
  <c r="Q6686" s="1"/>
  <c r="M6685"/>
  <c r="Q6685" s="1"/>
  <c r="M6684"/>
  <c r="Q6684" s="1"/>
  <c r="M6683"/>
  <c r="Q6683" s="1"/>
  <c r="M6682"/>
  <c r="Q6682" s="1"/>
  <c r="M6681"/>
  <c r="Q6681" s="1"/>
  <c r="M6680"/>
  <c r="Q6680" s="1"/>
  <c r="M6679"/>
  <c r="Q6679" s="1"/>
  <c r="M6678"/>
  <c r="Q6678" s="1"/>
  <c r="M6677"/>
  <c r="Q6677" s="1"/>
  <c r="M6676"/>
  <c r="Q6676" s="1"/>
  <c r="M6675"/>
  <c r="Q6675" s="1"/>
  <c r="M6674"/>
  <c r="Q6674" s="1"/>
  <c r="M6673"/>
  <c r="Q6673" s="1"/>
  <c r="M6672"/>
  <c r="Q6672" s="1"/>
  <c r="M6671"/>
  <c r="Q6671" s="1"/>
  <c r="M6670"/>
  <c r="Q6670" s="1"/>
  <c r="M6669"/>
  <c r="Q6669" s="1"/>
  <c r="M6668"/>
  <c r="Q6668" s="1"/>
  <c r="M6667"/>
  <c r="Q6667" s="1"/>
  <c r="M6666"/>
  <c r="Q6666" s="1"/>
  <c r="M6665"/>
  <c r="Q6665" s="1"/>
  <c r="M6664"/>
  <c r="Q6664" s="1"/>
  <c r="M6663"/>
  <c r="Q6663" s="1"/>
  <c r="M6662"/>
  <c r="Q6662" s="1"/>
  <c r="M6661"/>
  <c r="Q6661" s="1"/>
  <c r="M6660"/>
  <c r="Q6660" s="1"/>
  <c r="M6659"/>
  <c r="Q6659" s="1"/>
  <c r="M6658"/>
  <c r="Q6658" s="1"/>
  <c r="M6657"/>
  <c r="Q6657" s="1"/>
  <c r="M6656"/>
  <c r="Q6656" s="1"/>
  <c r="M6655"/>
  <c r="Q6655" s="1"/>
  <c r="M6654"/>
  <c r="Q6654" s="1"/>
  <c r="M6653"/>
  <c r="Q6653" s="1"/>
  <c r="M6652"/>
  <c r="Q6652" s="1"/>
  <c r="M6651"/>
  <c r="Q6651" s="1"/>
  <c r="M6650"/>
  <c r="Q6650" s="1"/>
  <c r="M6649"/>
  <c r="Q6649" s="1"/>
  <c r="M6648"/>
  <c r="Q6648" s="1"/>
  <c r="M6647"/>
  <c r="Q6647" s="1"/>
  <c r="M6646"/>
  <c r="Q6646" s="1"/>
  <c r="M6645"/>
  <c r="Q6645" s="1"/>
  <c r="M6644"/>
  <c r="Q6644" s="1"/>
  <c r="M6643"/>
  <c r="Q6643" s="1"/>
  <c r="M6642"/>
  <c r="Q6642" s="1"/>
  <c r="M6641"/>
  <c r="Q6641" s="1"/>
  <c r="M6640"/>
  <c r="Q6640" s="1"/>
  <c r="M6639"/>
  <c r="Q6639" s="1"/>
  <c r="M6638"/>
  <c r="Q6638" s="1"/>
  <c r="M6637"/>
  <c r="Q6637" s="1"/>
  <c r="M6636"/>
  <c r="Q6636" s="1"/>
  <c r="M6635"/>
  <c r="Q6635" s="1"/>
  <c r="M6634"/>
  <c r="Q6634" s="1"/>
  <c r="M6633"/>
  <c r="Q6633" s="1"/>
  <c r="M6632"/>
  <c r="Q6632" s="1"/>
  <c r="M6631"/>
  <c r="Q6631" s="1"/>
  <c r="M6630"/>
  <c r="Q6630" s="1"/>
  <c r="M6629"/>
  <c r="Q6629" s="1"/>
  <c r="M6628"/>
  <c r="Q6628" s="1"/>
  <c r="M6627"/>
  <c r="Q6627" s="1"/>
  <c r="M6626"/>
  <c r="Q6626" s="1"/>
  <c r="M6625"/>
  <c r="Q6625" s="1"/>
  <c r="M6624"/>
  <c r="Q6624" s="1"/>
  <c r="M6623"/>
  <c r="Q6623" s="1"/>
  <c r="M6622"/>
  <c r="Q6622" s="1"/>
  <c r="M6621"/>
  <c r="Q6621" s="1"/>
  <c r="M6620"/>
  <c r="Q6620" s="1"/>
  <c r="M6619"/>
  <c r="Q6619" s="1"/>
  <c r="M6618"/>
  <c r="Q6618" s="1"/>
  <c r="M6617"/>
  <c r="Q6617" s="1"/>
  <c r="M6616"/>
  <c r="Q6616" s="1"/>
  <c r="M6615"/>
  <c r="Q6615" s="1"/>
  <c r="M6614"/>
  <c r="Q6614" s="1"/>
  <c r="M6613"/>
  <c r="Q6613" s="1"/>
  <c r="M6612"/>
  <c r="Q6612" s="1"/>
  <c r="M6611"/>
  <c r="Q6611" s="1"/>
  <c r="M6610"/>
  <c r="Q6610" s="1"/>
  <c r="M6609"/>
  <c r="Q6609" s="1"/>
  <c r="M6608"/>
  <c r="Q6608" s="1"/>
  <c r="M6607"/>
  <c r="Q6607" s="1"/>
  <c r="M6606"/>
  <c r="Q6606" s="1"/>
  <c r="M6605"/>
  <c r="Q6605" s="1"/>
  <c r="M6604"/>
  <c r="Q6604" s="1"/>
  <c r="M6603"/>
  <c r="Q6603" s="1"/>
  <c r="M6602"/>
  <c r="Q6602" s="1"/>
  <c r="M6601"/>
  <c r="Q6601" s="1"/>
  <c r="M6600"/>
  <c r="Q6600" s="1"/>
  <c r="M6599"/>
  <c r="Q6599" s="1"/>
  <c r="M6598"/>
  <c r="Q6598" s="1"/>
  <c r="M6597"/>
  <c r="Q6597" s="1"/>
  <c r="M6596"/>
  <c r="Q6596" s="1"/>
  <c r="M6595"/>
  <c r="Q6595" s="1"/>
  <c r="M6594"/>
  <c r="Q6594" s="1"/>
  <c r="M6593"/>
  <c r="Q6593" s="1"/>
  <c r="M6592"/>
  <c r="Q6592" s="1"/>
  <c r="M6591"/>
  <c r="Q6591" s="1"/>
  <c r="M6590"/>
  <c r="Q6590" s="1"/>
  <c r="M6589"/>
  <c r="Q6589" s="1"/>
  <c r="M6588"/>
  <c r="Q6588" s="1"/>
  <c r="M6587"/>
  <c r="Q6587" s="1"/>
  <c r="M6586"/>
  <c r="Q6586" s="1"/>
  <c r="M6585"/>
  <c r="Q6585" s="1"/>
  <c r="M6584"/>
  <c r="Q6584" s="1"/>
  <c r="M6583"/>
  <c r="Q6583" s="1"/>
  <c r="M6582"/>
  <c r="Q6582" s="1"/>
  <c r="M6581"/>
  <c r="Q6581" s="1"/>
  <c r="M6580"/>
  <c r="Q6580" s="1"/>
  <c r="M6579"/>
  <c r="Q6579" s="1"/>
  <c r="M6578"/>
  <c r="Q6578" s="1"/>
  <c r="M6577"/>
  <c r="Q6577" s="1"/>
  <c r="M6576"/>
  <c r="Q6576" s="1"/>
  <c r="M6575"/>
  <c r="Q6575" s="1"/>
  <c r="M6574"/>
  <c r="Q6574" s="1"/>
  <c r="M6573"/>
  <c r="Q6573" s="1"/>
  <c r="M6572"/>
  <c r="Q6572" s="1"/>
  <c r="M6571"/>
  <c r="Q6571" s="1"/>
  <c r="M6570"/>
  <c r="Q6570" s="1"/>
  <c r="M6569"/>
  <c r="Q6569" s="1"/>
  <c r="M6568"/>
  <c r="Q6568" s="1"/>
  <c r="M6567"/>
  <c r="Q6567" s="1"/>
  <c r="M6566"/>
  <c r="Q6566" s="1"/>
  <c r="M6565"/>
  <c r="Q6565" s="1"/>
  <c r="M6564"/>
  <c r="Q6564" s="1"/>
  <c r="M6563"/>
  <c r="Q6563" s="1"/>
  <c r="M6562"/>
  <c r="Q6562" s="1"/>
  <c r="M6561"/>
  <c r="Q6561" s="1"/>
  <c r="M6560"/>
  <c r="Q6560" s="1"/>
  <c r="M6559"/>
  <c r="Q6559" s="1"/>
  <c r="M6558"/>
  <c r="Q6558" s="1"/>
  <c r="M6557"/>
  <c r="Q6557" s="1"/>
  <c r="M6556"/>
  <c r="Q6556" s="1"/>
  <c r="M6555"/>
  <c r="Q6555" s="1"/>
  <c r="M6554"/>
  <c r="Q6554" s="1"/>
  <c r="M6553"/>
  <c r="Q6553" s="1"/>
  <c r="M6552"/>
  <c r="Q6552" s="1"/>
  <c r="M6551"/>
  <c r="Q6551" s="1"/>
  <c r="M6550"/>
  <c r="Q6550" s="1"/>
  <c r="M6549"/>
  <c r="Q6549" s="1"/>
  <c r="M6548"/>
  <c r="Q6548" s="1"/>
  <c r="M6547"/>
  <c r="Q6547" s="1"/>
  <c r="M6546"/>
  <c r="Q6546" s="1"/>
  <c r="M6545"/>
  <c r="Q6545" s="1"/>
  <c r="M6544"/>
  <c r="Q6544" s="1"/>
  <c r="M6543"/>
  <c r="Q6543" s="1"/>
  <c r="M6542"/>
  <c r="Q6542" s="1"/>
  <c r="M6541"/>
  <c r="Q6541" s="1"/>
  <c r="M6540"/>
  <c r="Q6540" s="1"/>
  <c r="M6539"/>
  <c r="Q6539" s="1"/>
  <c r="M6538"/>
  <c r="Q6538" s="1"/>
  <c r="M6537"/>
  <c r="Q6537" s="1"/>
  <c r="M6536"/>
  <c r="Q6536" s="1"/>
  <c r="M6535"/>
  <c r="Q6535" s="1"/>
  <c r="M6534"/>
  <c r="Q6534" s="1"/>
  <c r="M6533"/>
  <c r="Q6533" s="1"/>
  <c r="M6532"/>
  <c r="Q6532" s="1"/>
  <c r="M6531"/>
  <c r="Q6531" s="1"/>
  <c r="M6530"/>
  <c r="Q6530" s="1"/>
  <c r="M6529"/>
  <c r="Q6529" s="1"/>
  <c r="M6528"/>
  <c r="Q6528" s="1"/>
  <c r="M6527"/>
  <c r="Q6527" s="1"/>
  <c r="M6526"/>
  <c r="Q6526" s="1"/>
  <c r="M6525"/>
  <c r="Q6525" s="1"/>
  <c r="M6524"/>
  <c r="Q6524" s="1"/>
  <c r="M6523"/>
  <c r="Q6523" s="1"/>
  <c r="M6522"/>
  <c r="Q6522" s="1"/>
  <c r="M6521"/>
  <c r="Q6521" s="1"/>
  <c r="M6520"/>
  <c r="Q6520" s="1"/>
  <c r="M6519"/>
  <c r="Q6519" s="1"/>
  <c r="M6518"/>
  <c r="Q6518" s="1"/>
  <c r="M6517"/>
  <c r="Q6517" s="1"/>
  <c r="M6516"/>
  <c r="Q6516" s="1"/>
  <c r="M6515"/>
  <c r="Q6515" s="1"/>
  <c r="M6514"/>
  <c r="Q6514" s="1"/>
  <c r="M6513"/>
  <c r="Q6513" s="1"/>
  <c r="M6512"/>
  <c r="Q6512" s="1"/>
  <c r="M6511"/>
  <c r="Q6511" s="1"/>
  <c r="M6510"/>
  <c r="Q6510" s="1"/>
  <c r="M6509"/>
  <c r="Q6509" s="1"/>
  <c r="M6508"/>
  <c r="Q6508" s="1"/>
  <c r="M6507"/>
  <c r="Q6507" s="1"/>
  <c r="M6506"/>
  <c r="Q6506" s="1"/>
  <c r="M6505"/>
  <c r="Q6505" s="1"/>
  <c r="M6504"/>
  <c r="Q6504" s="1"/>
  <c r="M6503"/>
  <c r="Q6503" s="1"/>
  <c r="M6502"/>
  <c r="Q6502" s="1"/>
  <c r="M6501"/>
  <c r="Q6501" s="1"/>
  <c r="M6500"/>
  <c r="Q6500" s="1"/>
  <c r="M6499"/>
  <c r="Q6499" s="1"/>
  <c r="M6498"/>
  <c r="Q6498" s="1"/>
  <c r="M6497"/>
  <c r="Q6497" s="1"/>
  <c r="M6496"/>
  <c r="Q6496" s="1"/>
  <c r="M6495"/>
  <c r="Q6495" s="1"/>
  <c r="M6494"/>
  <c r="Q6494" s="1"/>
  <c r="M6493"/>
  <c r="Q6493" s="1"/>
  <c r="M6492"/>
  <c r="Q6492" s="1"/>
  <c r="M6491"/>
  <c r="Q6491" s="1"/>
  <c r="M6490"/>
  <c r="Q6490" s="1"/>
  <c r="M6489"/>
  <c r="Q6489" s="1"/>
  <c r="M6488"/>
  <c r="Q6488" s="1"/>
  <c r="M6487"/>
  <c r="Q6487" s="1"/>
  <c r="M6486"/>
  <c r="Q6486" s="1"/>
  <c r="M6485"/>
  <c r="Q6485" s="1"/>
  <c r="M6484"/>
  <c r="Q6484" s="1"/>
  <c r="M6483"/>
  <c r="Q6483" s="1"/>
  <c r="M6482"/>
  <c r="Q6482" s="1"/>
  <c r="M6481"/>
  <c r="Q6481" s="1"/>
  <c r="M6480"/>
  <c r="Q6480" s="1"/>
  <c r="M6479"/>
  <c r="Q6479" s="1"/>
  <c r="M6478"/>
  <c r="Q6478" s="1"/>
  <c r="M6477"/>
  <c r="Q6477" s="1"/>
  <c r="M6476"/>
  <c r="Q6476" s="1"/>
  <c r="M6475"/>
  <c r="Q6475" s="1"/>
  <c r="M6474"/>
  <c r="Q6474" s="1"/>
  <c r="M6473"/>
  <c r="Q6473" s="1"/>
  <c r="M6472"/>
  <c r="Q6472" s="1"/>
  <c r="M6471"/>
  <c r="Q6471" s="1"/>
  <c r="M6470"/>
  <c r="Q6470" s="1"/>
  <c r="M6469"/>
  <c r="Q6469" s="1"/>
  <c r="M6468"/>
  <c r="Q6468" s="1"/>
  <c r="M6467"/>
  <c r="Q6467" s="1"/>
  <c r="M6466"/>
  <c r="Q6466" s="1"/>
  <c r="M6465"/>
  <c r="Q6465" s="1"/>
  <c r="M6464"/>
  <c r="Q6464" s="1"/>
  <c r="M6463"/>
  <c r="Q6463" s="1"/>
  <c r="M6462"/>
  <c r="Q6462" s="1"/>
  <c r="M6461"/>
  <c r="Q6461" s="1"/>
  <c r="M6460"/>
  <c r="Q6460" s="1"/>
  <c r="M6459"/>
  <c r="Q6459" s="1"/>
  <c r="M6458"/>
  <c r="Q6458" s="1"/>
  <c r="M6457"/>
  <c r="Q6457" s="1"/>
  <c r="M6456"/>
  <c r="Q6456" s="1"/>
  <c r="M6455"/>
  <c r="Q6455" s="1"/>
  <c r="M6454"/>
  <c r="Q6454" s="1"/>
  <c r="M6453"/>
  <c r="Q6453" s="1"/>
  <c r="M6452"/>
  <c r="Q6452" s="1"/>
  <c r="M6451"/>
  <c r="Q6451" s="1"/>
  <c r="M6450"/>
  <c r="Q6450" s="1"/>
  <c r="M6449"/>
  <c r="Q6449" s="1"/>
  <c r="M6448"/>
  <c r="Q6448" s="1"/>
  <c r="M6447"/>
  <c r="Q6447" s="1"/>
  <c r="M6446"/>
  <c r="Q6446" s="1"/>
  <c r="M6445"/>
  <c r="Q6445" s="1"/>
  <c r="M6444"/>
  <c r="Q6444" s="1"/>
  <c r="M6443"/>
  <c r="Q6443" s="1"/>
  <c r="M6442"/>
  <c r="Q6442" s="1"/>
  <c r="M6441"/>
  <c r="Q6441" s="1"/>
  <c r="M6440"/>
  <c r="Q6440" s="1"/>
  <c r="M6439"/>
  <c r="Q6439" s="1"/>
  <c r="M6438"/>
  <c r="Q6438" s="1"/>
  <c r="M6437"/>
  <c r="Q6437" s="1"/>
  <c r="M6436"/>
  <c r="Q6436" s="1"/>
  <c r="M6435"/>
  <c r="Q6435" s="1"/>
  <c r="M6434"/>
  <c r="Q6434" s="1"/>
  <c r="M6433"/>
  <c r="Q6433" s="1"/>
  <c r="M6432"/>
  <c r="Q6432" s="1"/>
  <c r="M6431"/>
  <c r="Q6431" s="1"/>
  <c r="M6430"/>
  <c r="Q6430" s="1"/>
  <c r="M6429"/>
  <c r="Q6429" s="1"/>
  <c r="M6428"/>
  <c r="Q6428" s="1"/>
  <c r="M6427"/>
  <c r="Q6427" s="1"/>
  <c r="M6426"/>
  <c r="Q6426" s="1"/>
  <c r="M6425"/>
  <c r="Q6425" s="1"/>
  <c r="M6424"/>
  <c r="Q6424" s="1"/>
  <c r="M6423"/>
  <c r="Q6423" s="1"/>
  <c r="M6422"/>
  <c r="Q6422" s="1"/>
  <c r="M6421"/>
  <c r="Q6421" s="1"/>
  <c r="M6420"/>
  <c r="Q6420" s="1"/>
  <c r="M6419"/>
  <c r="Q6419" s="1"/>
  <c r="M6418"/>
  <c r="Q6418" s="1"/>
  <c r="M6417"/>
  <c r="Q6417" s="1"/>
  <c r="M6416"/>
  <c r="Q6416" s="1"/>
  <c r="M6415"/>
  <c r="Q6415" s="1"/>
  <c r="M6414"/>
  <c r="Q6414" s="1"/>
  <c r="M6413"/>
  <c r="Q6413" s="1"/>
  <c r="M6412"/>
  <c r="Q6412" s="1"/>
  <c r="M6411"/>
  <c r="Q6411" s="1"/>
  <c r="M6410"/>
  <c r="Q6410" s="1"/>
  <c r="M6409"/>
  <c r="Q6409" s="1"/>
  <c r="M6408"/>
  <c r="Q6408" s="1"/>
  <c r="M6407"/>
  <c r="Q6407" s="1"/>
  <c r="M6406"/>
  <c r="Q6406" s="1"/>
  <c r="M6405"/>
  <c r="Q6405" s="1"/>
  <c r="M6404"/>
  <c r="Q6404" s="1"/>
  <c r="M6403"/>
  <c r="Q6403" s="1"/>
  <c r="M6402"/>
  <c r="Q6402" s="1"/>
  <c r="M6401"/>
  <c r="Q6401" s="1"/>
  <c r="M6400"/>
  <c r="Q6400" s="1"/>
  <c r="M6399"/>
  <c r="Q6399" s="1"/>
  <c r="M6398"/>
  <c r="Q6398" s="1"/>
  <c r="M6397"/>
  <c r="Q6397" s="1"/>
  <c r="M6396"/>
  <c r="Q6396" s="1"/>
  <c r="M6395"/>
  <c r="Q6395" s="1"/>
  <c r="M6394"/>
  <c r="Q6394" s="1"/>
  <c r="M6393"/>
  <c r="Q6393" s="1"/>
  <c r="M6392"/>
  <c r="Q6392" s="1"/>
  <c r="M6391"/>
  <c r="Q6391" s="1"/>
  <c r="M6390"/>
  <c r="Q6390" s="1"/>
  <c r="M6389"/>
  <c r="Q6389" s="1"/>
  <c r="M6388"/>
  <c r="Q6388" s="1"/>
  <c r="M6387"/>
  <c r="Q6387" s="1"/>
  <c r="M6386"/>
  <c r="Q6386" s="1"/>
  <c r="M6385"/>
  <c r="Q6385" s="1"/>
  <c r="M6384"/>
  <c r="Q6384" s="1"/>
  <c r="M6383"/>
  <c r="Q6383" s="1"/>
  <c r="M6382"/>
  <c r="Q6382" s="1"/>
  <c r="M6381"/>
  <c r="Q6381" s="1"/>
  <c r="M6380"/>
  <c r="Q6380" s="1"/>
  <c r="M6379"/>
  <c r="Q6379" s="1"/>
  <c r="M6378"/>
  <c r="Q6378" s="1"/>
  <c r="M6377"/>
  <c r="Q6377" s="1"/>
  <c r="M6376"/>
  <c r="Q6376" s="1"/>
  <c r="M6375"/>
  <c r="Q6375" s="1"/>
  <c r="M6374"/>
  <c r="Q6374" s="1"/>
  <c r="M6373"/>
  <c r="Q6373" s="1"/>
  <c r="M6372"/>
  <c r="Q6372" s="1"/>
  <c r="M6371"/>
  <c r="Q6371" s="1"/>
  <c r="M6370"/>
  <c r="Q6370" s="1"/>
  <c r="M6369"/>
  <c r="Q6369" s="1"/>
  <c r="M6368"/>
  <c r="Q6368" s="1"/>
  <c r="M6367"/>
  <c r="Q6367" s="1"/>
  <c r="M6366"/>
  <c r="Q6366" s="1"/>
  <c r="M6365"/>
  <c r="Q6365" s="1"/>
  <c r="M6364"/>
  <c r="Q6364" s="1"/>
  <c r="M6363"/>
  <c r="Q6363" s="1"/>
  <c r="M6362"/>
  <c r="Q6362" s="1"/>
  <c r="M6361"/>
  <c r="Q6361" s="1"/>
  <c r="M6360"/>
  <c r="Q6360" s="1"/>
  <c r="M6359"/>
  <c r="Q6359" s="1"/>
  <c r="M6358"/>
  <c r="Q6358" s="1"/>
  <c r="M6357"/>
  <c r="Q6357" s="1"/>
  <c r="M6356"/>
  <c r="Q6356" s="1"/>
  <c r="M6355"/>
  <c r="Q6355" s="1"/>
  <c r="M6354"/>
  <c r="Q6354" s="1"/>
  <c r="M6353"/>
  <c r="Q6353" s="1"/>
  <c r="M6352"/>
  <c r="Q6352" s="1"/>
  <c r="M6351"/>
  <c r="Q6351" s="1"/>
  <c r="M6350"/>
  <c r="Q6350" s="1"/>
  <c r="M6349"/>
  <c r="Q6349" s="1"/>
  <c r="M6348"/>
  <c r="Q6348" s="1"/>
  <c r="M6347"/>
  <c r="Q6347" s="1"/>
  <c r="M6346"/>
  <c r="Q6346" s="1"/>
  <c r="M6345"/>
  <c r="Q6345" s="1"/>
  <c r="M6344"/>
  <c r="Q6344" s="1"/>
  <c r="M6343"/>
  <c r="Q6343" s="1"/>
  <c r="M6342"/>
  <c r="Q6342" s="1"/>
  <c r="M6341"/>
  <c r="Q6341" s="1"/>
  <c r="M6340"/>
  <c r="Q6340" s="1"/>
  <c r="M6339"/>
  <c r="Q6339" s="1"/>
  <c r="M6338"/>
  <c r="Q6338" s="1"/>
  <c r="M6337"/>
  <c r="Q6337" s="1"/>
  <c r="M6336"/>
  <c r="Q6336" s="1"/>
  <c r="M6335"/>
  <c r="Q6335" s="1"/>
  <c r="M6334"/>
  <c r="Q6334" s="1"/>
  <c r="M6333"/>
  <c r="Q6333" s="1"/>
  <c r="M6332"/>
  <c r="Q6332" s="1"/>
  <c r="M6331"/>
  <c r="Q6331" s="1"/>
  <c r="M6330"/>
  <c r="Q6330" s="1"/>
  <c r="M6329"/>
  <c r="Q6329" s="1"/>
  <c r="M6328"/>
  <c r="Q6328" s="1"/>
  <c r="M6327"/>
  <c r="Q6327" s="1"/>
  <c r="M6326"/>
  <c r="Q6326" s="1"/>
  <c r="M6325"/>
  <c r="Q6325" s="1"/>
  <c r="M6324"/>
  <c r="Q6324" s="1"/>
  <c r="M6323"/>
  <c r="Q6323" s="1"/>
  <c r="M6322"/>
  <c r="Q6322" s="1"/>
  <c r="M6321"/>
  <c r="Q6321" s="1"/>
  <c r="M6320"/>
  <c r="Q6320" s="1"/>
  <c r="M6319"/>
  <c r="Q6319" s="1"/>
  <c r="M6318"/>
  <c r="Q6318" s="1"/>
  <c r="M6317"/>
  <c r="Q6317" s="1"/>
  <c r="M6316"/>
  <c r="Q6316" s="1"/>
  <c r="M6315"/>
  <c r="Q6315" s="1"/>
  <c r="M6314"/>
  <c r="Q6314" s="1"/>
  <c r="M6313"/>
  <c r="Q6313" s="1"/>
  <c r="M6312"/>
  <c r="Q6312" s="1"/>
  <c r="M6311"/>
  <c r="Q6311" s="1"/>
  <c r="M6310"/>
  <c r="Q6310" s="1"/>
  <c r="M6309"/>
  <c r="Q6309" s="1"/>
  <c r="M6308"/>
  <c r="Q6308" s="1"/>
  <c r="M6307"/>
  <c r="Q6307" s="1"/>
  <c r="M6306"/>
  <c r="Q6306" s="1"/>
  <c r="M6305"/>
  <c r="Q6305" s="1"/>
  <c r="M6304"/>
  <c r="Q6304" s="1"/>
  <c r="M6303"/>
  <c r="Q6303" s="1"/>
  <c r="M6302"/>
  <c r="Q6302" s="1"/>
  <c r="M6301"/>
  <c r="Q6301" s="1"/>
  <c r="M6300"/>
  <c r="Q6300" s="1"/>
  <c r="M6299"/>
  <c r="Q6299" s="1"/>
  <c r="M6298"/>
  <c r="Q6298" s="1"/>
  <c r="M6297"/>
  <c r="Q6297" s="1"/>
  <c r="M6296"/>
  <c r="Q6296" s="1"/>
  <c r="M6295"/>
  <c r="Q6295" s="1"/>
  <c r="M6294"/>
  <c r="Q6294" s="1"/>
  <c r="M6293"/>
  <c r="Q6293" s="1"/>
  <c r="M6292"/>
  <c r="Q6292" s="1"/>
  <c r="M6291"/>
  <c r="Q6291" s="1"/>
  <c r="M6290"/>
  <c r="Q6290" s="1"/>
  <c r="M6289"/>
  <c r="Q6289" s="1"/>
  <c r="M6288"/>
  <c r="Q6288" s="1"/>
  <c r="M6287"/>
  <c r="Q6287" s="1"/>
  <c r="M6286"/>
  <c r="Q6286" s="1"/>
  <c r="M6285"/>
  <c r="Q6285" s="1"/>
  <c r="M6284"/>
  <c r="Q6284" s="1"/>
  <c r="M6283"/>
  <c r="Q6283" s="1"/>
  <c r="M6282"/>
  <c r="Q6282" s="1"/>
  <c r="M6281"/>
  <c r="Q6281" s="1"/>
  <c r="M6280"/>
  <c r="Q6280" s="1"/>
  <c r="M6279"/>
  <c r="Q6279" s="1"/>
  <c r="M6278"/>
  <c r="Q6278" s="1"/>
  <c r="M6277"/>
  <c r="Q6277" s="1"/>
  <c r="M6276"/>
  <c r="Q6276" s="1"/>
  <c r="M6275"/>
  <c r="Q6275" s="1"/>
  <c r="M6274"/>
  <c r="Q6274" s="1"/>
  <c r="M6273"/>
  <c r="Q6273" s="1"/>
  <c r="M6272"/>
  <c r="Q6272" s="1"/>
  <c r="M6271"/>
  <c r="Q6271" s="1"/>
  <c r="M6270"/>
  <c r="Q6270" s="1"/>
  <c r="M6269"/>
  <c r="Q6269" s="1"/>
  <c r="M6268"/>
  <c r="Q6268" s="1"/>
  <c r="M6267"/>
  <c r="Q6267" s="1"/>
  <c r="M6266"/>
  <c r="Q6266" s="1"/>
  <c r="M6265"/>
  <c r="Q6265" s="1"/>
  <c r="M6264"/>
  <c r="Q6264" s="1"/>
  <c r="M6263"/>
  <c r="Q6263" s="1"/>
  <c r="M6262"/>
  <c r="Q6262" s="1"/>
  <c r="M6261"/>
  <c r="Q6261" s="1"/>
  <c r="M6260"/>
  <c r="Q6260" s="1"/>
  <c r="M6259"/>
  <c r="Q6259" s="1"/>
  <c r="M6258"/>
  <c r="Q6258" s="1"/>
  <c r="M6257"/>
  <c r="Q6257" s="1"/>
  <c r="M6256"/>
  <c r="Q6256" s="1"/>
  <c r="M6255"/>
  <c r="Q6255" s="1"/>
  <c r="M6254"/>
  <c r="Q6254" s="1"/>
  <c r="M6253"/>
  <c r="Q6253" s="1"/>
  <c r="M6252"/>
  <c r="Q6252" s="1"/>
  <c r="M6251"/>
  <c r="Q6251" s="1"/>
  <c r="M6250"/>
  <c r="Q6250" s="1"/>
  <c r="M6249"/>
  <c r="Q6249" s="1"/>
  <c r="M6248"/>
  <c r="Q6248" s="1"/>
  <c r="M6247"/>
  <c r="Q6247" s="1"/>
  <c r="M6246"/>
  <c r="Q6246" s="1"/>
  <c r="M6245"/>
  <c r="Q6245" s="1"/>
  <c r="M6244"/>
  <c r="Q6244" s="1"/>
  <c r="M6243"/>
  <c r="Q6243" s="1"/>
  <c r="M6242"/>
  <c r="Q6242" s="1"/>
  <c r="M6241"/>
  <c r="Q6241" s="1"/>
  <c r="M6240"/>
  <c r="Q6240" s="1"/>
  <c r="M6239"/>
  <c r="Q6239" s="1"/>
  <c r="M6238"/>
  <c r="Q6238" s="1"/>
  <c r="M6237"/>
  <c r="Q6237" s="1"/>
  <c r="M6236"/>
  <c r="Q6236" s="1"/>
  <c r="M6235"/>
  <c r="Q6235" s="1"/>
  <c r="M6234"/>
  <c r="Q6234" s="1"/>
  <c r="M6233"/>
  <c r="Q6233" s="1"/>
  <c r="M6232"/>
  <c r="Q6232" s="1"/>
  <c r="M6231"/>
  <c r="Q6231" s="1"/>
  <c r="M6230"/>
  <c r="Q6230" s="1"/>
  <c r="M6229"/>
  <c r="Q6229" s="1"/>
  <c r="M6228"/>
  <c r="Q6228" s="1"/>
  <c r="M6227"/>
  <c r="Q6227" s="1"/>
  <c r="M6226"/>
  <c r="Q6226" s="1"/>
  <c r="M6225"/>
  <c r="Q6225" s="1"/>
  <c r="M6224"/>
  <c r="Q6224" s="1"/>
  <c r="M6223"/>
  <c r="Q6223" s="1"/>
  <c r="M6222"/>
  <c r="Q6222" s="1"/>
  <c r="M6221"/>
  <c r="Q6221" s="1"/>
  <c r="M6220"/>
  <c r="Q6220" s="1"/>
  <c r="M6219"/>
  <c r="Q6219" s="1"/>
  <c r="M6218"/>
  <c r="Q6218" s="1"/>
  <c r="M6217"/>
  <c r="Q6217" s="1"/>
  <c r="M6216"/>
  <c r="Q6216" s="1"/>
  <c r="M6215"/>
  <c r="Q6215" s="1"/>
  <c r="M6214"/>
  <c r="Q6214" s="1"/>
  <c r="M6213"/>
  <c r="Q6213" s="1"/>
  <c r="M6212"/>
  <c r="Q6212" s="1"/>
  <c r="M6211"/>
  <c r="Q6211" s="1"/>
  <c r="M6210"/>
  <c r="Q6210" s="1"/>
  <c r="M6209"/>
  <c r="Q6209" s="1"/>
  <c r="M6208"/>
  <c r="Q6208" s="1"/>
  <c r="M6207"/>
  <c r="Q6207" s="1"/>
  <c r="M6206"/>
  <c r="Q6206" s="1"/>
  <c r="M6205"/>
  <c r="Q6205" s="1"/>
  <c r="M6204"/>
  <c r="Q6204" s="1"/>
  <c r="M6203"/>
  <c r="Q6203" s="1"/>
  <c r="M6202"/>
  <c r="Q6202" s="1"/>
  <c r="M6201"/>
  <c r="Q6201" s="1"/>
  <c r="M6200"/>
  <c r="Q6200" s="1"/>
  <c r="M6199"/>
  <c r="Q6199" s="1"/>
  <c r="M6198"/>
  <c r="Q6198" s="1"/>
  <c r="M6197"/>
  <c r="Q6197" s="1"/>
  <c r="M6196"/>
  <c r="Q6196" s="1"/>
  <c r="M6195"/>
  <c r="Q6195" s="1"/>
  <c r="M6194"/>
  <c r="Q6194" s="1"/>
  <c r="M6193"/>
  <c r="Q6193" s="1"/>
  <c r="M6192"/>
  <c r="Q6192" s="1"/>
  <c r="M6191"/>
  <c r="Q6191" s="1"/>
  <c r="M6190"/>
  <c r="Q6190" s="1"/>
  <c r="M6189"/>
  <c r="Q6189" s="1"/>
  <c r="M6188"/>
  <c r="Q6188" s="1"/>
  <c r="M6187"/>
  <c r="Q6187" s="1"/>
  <c r="M6186"/>
  <c r="Q6186" s="1"/>
  <c r="M6185"/>
  <c r="Q6185" s="1"/>
  <c r="M6184"/>
  <c r="Q6184" s="1"/>
  <c r="M6183"/>
  <c r="Q6183" s="1"/>
  <c r="M6182"/>
  <c r="Q6182" s="1"/>
  <c r="M6181"/>
  <c r="Q6181" s="1"/>
  <c r="M6180"/>
  <c r="Q6180" s="1"/>
  <c r="M6179"/>
  <c r="Q6179" s="1"/>
  <c r="M6178"/>
  <c r="Q6178" s="1"/>
  <c r="M6177"/>
  <c r="Q6177" s="1"/>
  <c r="M6176"/>
  <c r="Q6176" s="1"/>
  <c r="M6175"/>
  <c r="Q6175" s="1"/>
  <c r="M6174"/>
  <c r="Q6174" s="1"/>
  <c r="M6173"/>
  <c r="Q6173" s="1"/>
  <c r="M6172"/>
  <c r="Q6172" s="1"/>
  <c r="M6171"/>
  <c r="Q6171" s="1"/>
  <c r="M6170"/>
  <c r="Q6170" s="1"/>
  <c r="M6169"/>
  <c r="Q6169" s="1"/>
  <c r="M6168"/>
  <c r="Q6168" s="1"/>
  <c r="M6167"/>
  <c r="Q6167" s="1"/>
  <c r="M6166"/>
  <c r="Q6166" s="1"/>
  <c r="M6165"/>
  <c r="Q6165" s="1"/>
  <c r="M6164"/>
  <c r="Q6164" s="1"/>
  <c r="M6163"/>
  <c r="Q6163" s="1"/>
  <c r="M6162"/>
  <c r="Q6162" s="1"/>
  <c r="M6161"/>
  <c r="Q6161" s="1"/>
  <c r="M6160"/>
  <c r="Q6160" s="1"/>
  <c r="M6159"/>
  <c r="Q6159" s="1"/>
  <c r="M6158"/>
  <c r="Q6158" s="1"/>
  <c r="M6157"/>
  <c r="Q6157" s="1"/>
  <c r="M6156"/>
  <c r="Q6156" s="1"/>
  <c r="M6155"/>
  <c r="Q6155" s="1"/>
  <c r="M6154"/>
  <c r="Q6154" s="1"/>
  <c r="M6153"/>
  <c r="Q6153" s="1"/>
  <c r="M6152"/>
  <c r="Q6152" s="1"/>
  <c r="M6151"/>
  <c r="Q6151" s="1"/>
  <c r="M6150"/>
  <c r="Q6150" s="1"/>
  <c r="M6149"/>
  <c r="Q6149" s="1"/>
  <c r="M6148"/>
  <c r="Q6148" s="1"/>
  <c r="M6147"/>
  <c r="Q6147" s="1"/>
  <c r="M6146"/>
  <c r="Q6146" s="1"/>
  <c r="M6145"/>
  <c r="Q6145" s="1"/>
  <c r="M6144"/>
  <c r="Q6144" s="1"/>
  <c r="M6143"/>
  <c r="Q6143" s="1"/>
  <c r="M6142"/>
  <c r="Q6142" s="1"/>
  <c r="M6141"/>
  <c r="Q6141" s="1"/>
  <c r="M6140"/>
  <c r="Q6140" s="1"/>
  <c r="M6139"/>
  <c r="Q6139" s="1"/>
  <c r="M6138"/>
  <c r="Q6138" s="1"/>
  <c r="M6137"/>
  <c r="Q6137" s="1"/>
  <c r="M6136"/>
  <c r="Q6136" s="1"/>
  <c r="M6135"/>
  <c r="Q6135" s="1"/>
  <c r="M6134"/>
  <c r="Q6134" s="1"/>
  <c r="M6133"/>
  <c r="Q6133" s="1"/>
  <c r="M6132"/>
  <c r="Q6132" s="1"/>
  <c r="M6131"/>
  <c r="Q6131" s="1"/>
  <c r="M6130"/>
  <c r="Q6130" s="1"/>
  <c r="M6129"/>
  <c r="Q6129" s="1"/>
  <c r="M6128"/>
  <c r="Q6128" s="1"/>
  <c r="M6127"/>
  <c r="Q6127" s="1"/>
  <c r="M6126"/>
  <c r="Q6126" s="1"/>
  <c r="M6125"/>
  <c r="Q6125" s="1"/>
  <c r="M6124"/>
  <c r="Q6124" s="1"/>
  <c r="M6123"/>
  <c r="Q6123" s="1"/>
  <c r="M6122"/>
  <c r="Q6122" s="1"/>
  <c r="M6121"/>
  <c r="Q6121" s="1"/>
  <c r="M6120"/>
  <c r="Q6120" s="1"/>
  <c r="M6119"/>
  <c r="Q6119" s="1"/>
  <c r="M6118"/>
  <c r="Q6118" s="1"/>
  <c r="M6117"/>
  <c r="Q6117" s="1"/>
  <c r="M6116"/>
  <c r="Q6116" s="1"/>
  <c r="M6115"/>
  <c r="Q6115" s="1"/>
  <c r="M6114"/>
  <c r="Q6114" s="1"/>
  <c r="M6113"/>
  <c r="Q6113" s="1"/>
  <c r="M6112"/>
  <c r="Q6112" s="1"/>
  <c r="M6111"/>
  <c r="Q6111" s="1"/>
  <c r="M6110"/>
  <c r="Q6110" s="1"/>
  <c r="M6109"/>
  <c r="Q6109" s="1"/>
  <c r="M6108"/>
  <c r="Q6108" s="1"/>
  <c r="M6107"/>
  <c r="Q6107" s="1"/>
  <c r="M6106"/>
  <c r="Q6106" s="1"/>
  <c r="M6105"/>
  <c r="Q6105" s="1"/>
  <c r="M6104"/>
  <c r="Q6104" s="1"/>
  <c r="M6103"/>
  <c r="Q6103" s="1"/>
  <c r="M6102"/>
  <c r="Q6102" s="1"/>
  <c r="M6101"/>
  <c r="Q6101" s="1"/>
  <c r="M6100"/>
  <c r="Q6100" s="1"/>
  <c r="M6099"/>
  <c r="Q6099" s="1"/>
  <c r="M6098"/>
  <c r="Q6098" s="1"/>
  <c r="M6097"/>
  <c r="Q6097" s="1"/>
  <c r="M6096"/>
  <c r="Q6096" s="1"/>
  <c r="M6095"/>
  <c r="Q6095" s="1"/>
  <c r="M6094"/>
  <c r="Q6094" s="1"/>
  <c r="M6093"/>
  <c r="Q6093" s="1"/>
  <c r="M6092"/>
  <c r="Q6092" s="1"/>
  <c r="M6091"/>
  <c r="Q6091" s="1"/>
  <c r="M6090"/>
  <c r="Q6090" s="1"/>
  <c r="M6089"/>
  <c r="Q6089" s="1"/>
  <c r="M6088"/>
  <c r="Q6088" s="1"/>
  <c r="M6087"/>
  <c r="Q6087" s="1"/>
  <c r="M6086"/>
  <c r="Q6086" s="1"/>
  <c r="M6085"/>
  <c r="Q6085" s="1"/>
  <c r="M6084"/>
  <c r="Q6084" s="1"/>
  <c r="M6083"/>
  <c r="Q6083" s="1"/>
  <c r="M6082"/>
  <c r="Q6082" s="1"/>
  <c r="M6081"/>
  <c r="Q6081" s="1"/>
  <c r="M6080"/>
  <c r="Q6080" s="1"/>
  <c r="M6079"/>
  <c r="Q6079" s="1"/>
  <c r="M6078"/>
  <c r="Q6078" s="1"/>
  <c r="M6077"/>
  <c r="Q6077" s="1"/>
  <c r="M6076"/>
  <c r="Q6076" s="1"/>
  <c r="M6075"/>
  <c r="Q6075" s="1"/>
  <c r="M6074"/>
  <c r="Q6074" s="1"/>
  <c r="M6073"/>
  <c r="Q6073" s="1"/>
  <c r="M6072"/>
  <c r="Q6072" s="1"/>
  <c r="M6071"/>
  <c r="Q6071" s="1"/>
  <c r="M6070"/>
  <c r="Q6070" s="1"/>
  <c r="M6069"/>
  <c r="Q6069" s="1"/>
  <c r="M6068"/>
  <c r="Q6068" s="1"/>
  <c r="M6067"/>
  <c r="Q6067" s="1"/>
  <c r="M6066"/>
  <c r="Q6066" s="1"/>
  <c r="M6065"/>
  <c r="Q6065" s="1"/>
  <c r="M6064"/>
  <c r="Q6064" s="1"/>
  <c r="M6063"/>
  <c r="Q6063" s="1"/>
  <c r="M6062"/>
  <c r="Q6062" s="1"/>
  <c r="M6061"/>
  <c r="Q6061" s="1"/>
  <c r="M6060"/>
  <c r="Q6060" s="1"/>
  <c r="M6059"/>
  <c r="Q6059" s="1"/>
  <c r="M6058"/>
  <c r="Q6058" s="1"/>
  <c r="M6057"/>
  <c r="Q6057" s="1"/>
  <c r="M6056"/>
  <c r="Q6056" s="1"/>
  <c r="M6055"/>
  <c r="Q6055" s="1"/>
  <c r="M6054"/>
  <c r="Q6054" s="1"/>
  <c r="M6053"/>
  <c r="Q6053" s="1"/>
  <c r="M6052"/>
  <c r="Q6052" s="1"/>
  <c r="M6051"/>
  <c r="Q6051" s="1"/>
  <c r="M6050"/>
  <c r="Q6050" s="1"/>
  <c r="M6049"/>
  <c r="Q6049" s="1"/>
  <c r="M6048"/>
  <c r="Q6048" s="1"/>
  <c r="M6047"/>
  <c r="Q6047" s="1"/>
  <c r="M6046"/>
  <c r="Q6046" s="1"/>
  <c r="M6045"/>
  <c r="Q6045" s="1"/>
  <c r="M6044"/>
  <c r="Q6044" s="1"/>
  <c r="M6043"/>
  <c r="Q6043" s="1"/>
  <c r="M6042"/>
  <c r="Q6042" s="1"/>
  <c r="M6041"/>
  <c r="Q6041" s="1"/>
  <c r="M6040"/>
  <c r="Q6040" s="1"/>
  <c r="M6039"/>
  <c r="Q6039" s="1"/>
  <c r="M6038"/>
  <c r="Q6038" s="1"/>
  <c r="M6037"/>
  <c r="Q6037" s="1"/>
  <c r="M6036"/>
  <c r="Q6036" s="1"/>
  <c r="M6035"/>
  <c r="Q6035" s="1"/>
  <c r="M6034"/>
  <c r="Q6034" s="1"/>
  <c r="M6033"/>
  <c r="Q6033" s="1"/>
  <c r="M6032"/>
  <c r="Q6032" s="1"/>
  <c r="M6031"/>
  <c r="Q6031" s="1"/>
  <c r="M6030"/>
  <c r="Q6030" s="1"/>
  <c r="M6029"/>
  <c r="Q6029" s="1"/>
  <c r="M6028"/>
  <c r="Q6028" s="1"/>
  <c r="M6027"/>
  <c r="Q6027" s="1"/>
  <c r="M6026"/>
  <c r="Q6026" s="1"/>
  <c r="M6025"/>
  <c r="Q6025" s="1"/>
  <c r="M6024"/>
  <c r="Q6024" s="1"/>
  <c r="M6023"/>
  <c r="Q6023" s="1"/>
  <c r="M6022"/>
  <c r="Q6022" s="1"/>
  <c r="M6021"/>
  <c r="Q6021" s="1"/>
  <c r="M6020"/>
  <c r="Q6020" s="1"/>
  <c r="M6019"/>
  <c r="Q6019" s="1"/>
  <c r="M6018"/>
  <c r="Q6018" s="1"/>
  <c r="M6017"/>
  <c r="Q6017" s="1"/>
  <c r="M6016"/>
  <c r="Q6016" s="1"/>
  <c r="M6015"/>
  <c r="Q6015" s="1"/>
  <c r="M6014"/>
  <c r="Q6014" s="1"/>
  <c r="M6013"/>
  <c r="Q6013" s="1"/>
  <c r="M6012"/>
  <c r="Q6012" s="1"/>
  <c r="M6011"/>
  <c r="Q6011" s="1"/>
  <c r="M6010"/>
  <c r="Q6010" s="1"/>
  <c r="M6009"/>
  <c r="Q6009" s="1"/>
  <c r="M6008"/>
  <c r="Q6008" s="1"/>
  <c r="M6007"/>
  <c r="Q6007" s="1"/>
  <c r="M6006"/>
  <c r="Q6006" s="1"/>
  <c r="M6005"/>
  <c r="Q6005" s="1"/>
  <c r="M6004"/>
  <c r="Q6004" s="1"/>
  <c r="M6003"/>
  <c r="Q6003" s="1"/>
  <c r="M6002"/>
  <c r="Q6002" s="1"/>
  <c r="M6001"/>
  <c r="Q6001" s="1"/>
  <c r="M6000"/>
  <c r="Q6000" s="1"/>
  <c r="M5999"/>
  <c r="Q5999" s="1"/>
  <c r="M5998"/>
  <c r="Q5998" s="1"/>
  <c r="M5997"/>
  <c r="Q5997" s="1"/>
  <c r="M5996"/>
  <c r="Q5996" s="1"/>
  <c r="M5995"/>
  <c r="Q5995" s="1"/>
  <c r="M5994"/>
  <c r="Q5994" s="1"/>
  <c r="M5993"/>
  <c r="Q5993" s="1"/>
  <c r="M5992"/>
  <c r="Q5992" s="1"/>
  <c r="M5991"/>
  <c r="Q5991" s="1"/>
  <c r="M5990"/>
  <c r="Q5990" s="1"/>
  <c r="M5989"/>
  <c r="Q5989" s="1"/>
  <c r="M5988"/>
  <c r="Q5988" s="1"/>
  <c r="M5987"/>
  <c r="Q5987" s="1"/>
  <c r="M5986"/>
  <c r="Q5986" s="1"/>
  <c r="M5985"/>
  <c r="Q5985" s="1"/>
  <c r="M5984"/>
  <c r="Q5984" s="1"/>
  <c r="M5983"/>
  <c r="Q5983" s="1"/>
  <c r="M5982"/>
  <c r="Q5982" s="1"/>
  <c r="M5981"/>
  <c r="Q5981" s="1"/>
  <c r="M5980"/>
  <c r="Q5980" s="1"/>
  <c r="M5979"/>
  <c r="Q5979" s="1"/>
  <c r="M5978"/>
  <c r="Q5978" s="1"/>
  <c r="M5977"/>
  <c r="Q5977" s="1"/>
  <c r="M5976"/>
  <c r="Q5976" s="1"/>
  <c r="M5975"/>
  <c r="Q5975" s="1"/>
  <c r="M5974"/>
  <c r="Q5974" s="1"/>
  <c r="M5973"/>
  <c r="Q5973" s="1"/>
  <c r="M5972"/>
  <c r="Q5972" s="1"/>
  <c r="M5971"/>
  <c r="Q5971" s="1"/>
  <c r="M5970"/>
  <c r="Q5970" s="1"/>
  <c r="M5969"/>
  <c r="Q5969" s="1"/>
  <c r="M5968"/>
  <c r="Q5968" s="1"/>
  <c r="M5967"/>
  <c r="Q5967" s="1"/>
  <c r="M5966"/>
  <c r="Q5966" s="1"/>
  <c r="M5965"/>
  <c r="Q5965" s="1"/>
  <c r="M5964"/>
  <c r="Q5964" s="1"/>
  <c r="M5963"/>
  <c r="Q5963" s="1"/>
  <c r="M5962"/>
  <c r="Q5962" s="1"/>
  <c r="M5961"/>
  <c r="Q5961" s="1"/>
  <c r="M5960"/>
  <c r="Q5960" s="1"/>
  <c r="M5959"/>
  <c r="Q5959" s="1"/>
  <c r="M5958"/>
  <c r="Q5958" s="1"/>
  <c r="M5957"/>
  <c r="Q5957" s="1"/>
  <c r="M5956"/>
  <c r="Q5956" s="1"/>
  <c r="M5955"/>
  <c r="Q5955" s="1"/>
  <c r="M5954"/>
  <c r="Q5954" s="1"/>
  <c r="M5953"/>
  <c r="Q5953" s="1"/>
  <c r="M5952"/>
  <c r="Q5952" s="1"/>
  <c r="M5951"/>
  <c r="Q5951" s="1"/>
  <c r="M5950"/>
  <c r="Q5950" s="1"/>
  <c r="M5949"/>
  <c r="Q5949" s="1"/>
  <c r="M5948"/>
  <c r="Q5948" s="1"/>
  <c r="M5947"/>
  <c r="Q5947" s="1"/>
  <c r="M5946"/>
  <c r="Q5946" s="1"/>
  <c r="M5945"/>
  <c r="Q5945" s="1"/>
  <c r="M5944"/>
  <c r="Q5944" s="1"/>
  <c r="M5943"/>
  <c r="Q5943" s="1"/>
  <c r="M5942"/>
  <c r="Q5942" s="1"/>
  <c r="M5941"/>
  <c r="Q5941" s="1"/>
  <c r="M5940"/>
  <c r="Q5940" s="1"/>
  <c r="M5939"/>
  <c r="Q5939" s="1"/>
  <c r="M5938"/>
  <c r="Q5938" s="1"/>
  <c r="M5937"/>
  <c r="Q5937" s="1"/>
  <c r="M5936"/>
  <c r="Q5936" s="1"/>
  <c r="M5935"/>
  <c r="Q5935" s="1"/>
  <c r="M5934"/>
  <c r="Q5934" s="1"/>
  <c r="M5933"/>
  <c r="Q5933" s="1"/>
  <c r="M5932"/>
  <c r="Q5932" s="1"/>
  <c r="M5931"/>
  <c r="Q5931" s="1"/>
  <c r="M5930"/>
  <c r="Q5930" s="1"/>
  <c r="M5929"/>
  <c r="Q5929" s="1"/>
  <c r="M5928"/>
  <c r="Q5928" s="1"/>
  <c r="M5927"/>
  <c r="Q5927" s="1"/>
  <c r="M5926"/>
  <c r="Q5926" s="1"/>
  <c r="M5925"/>
  <c r="Q5925" s="1"/>
  <c r="M5924"/>
  <c r="Q5924" s="1"/>
  <c r="M5923"/>
  <c r="Q5923" s="1"/>
  <c r="M5922"/>
  <c r="Q5922" s="1"/>
  <c r="M5921"/>
  <c r="Q5921" s="1"/>
  <c r="M5920"/>
  <c r="Q5920" s="1"/>
  <c r="M5919"/>
  <c r="Q5919" s="1"/>
  <c r="M5918"/>
  <c r="Q5918" s="1"/>
  <c r="M5917"/>
  <c r="Q5917" s="1"/>
  <c r="M5916"/>
  <c r="Q5916" s="1"/>
  <c r="M5915"/>
  <c r="Q5915" s="1"/>
  <c r="M5914"/>
  <c r="Q5914" s="1"/>
  <c r="M5913"/>
  <c r="Q5913" s="1"/>
  <c r="M5912"/>
  <c r="Q5912" s="1"/>
  <c r="M5911"/>
  <c r="Q5911" s="1"/>
  <c r="M5910"/>
  <c r="Q5910" s="1"/>
  <c r="M5909"/>
  <c r="Q5909" s="1"/>
  <c r="M5908"/>
  <c r="Q5908" s="1"/>
  <c r="M5907"/>
  <c r="Q5907" s="1"/>
  <c r="M5906"/>
  <c r="Q5906" s="1"/>
  <c r="M5905"/>
  <c r="Q5905" s="1"/>
  <c r="M5904"/>
  <c r="Q5904" s="1"/>
  <c r="M5903"/>
  <c r="Q5903" s="1"/>
  <c r="M5902"/>
  <c r="Q5902" s="1"/>
  <c r="M5901"/>
  <c r="Q5901" s="1"/>
  <c r="M5900"/>
  <c r="Q5900" s="1"/>
  <c r="M5899"/>
  <c r="Q5899" s="1"/>
  <c r="M5898"/>
  <c r="Q5898" s="1"/>
  <c r="M5897"/>
  <c r="Q5897" s="1"/>
  <c r="M5896"/>
  <c r="Q5896" s="1"/>
  <c r="M5895"/>
  <c r="Q5895" s="1"/>
  <c r="M5894"/>
  <c r="Q5894" s="1"/>
  <c r="M5893"/>
  <c r="Q5893" s="1"/>
  <c r="M5892"/>
  <c r="Q5892" s="1"/>
  <c r="M5891"/>
  <c r="Q5891" s="1"/>
  <c r="M5890"/>
  <c r="Q5890" s="1"/>
  <c r="M5889"/>
  <c r="Q5889" s="1"/>
  <c r="M5888"/>
  <c r="Q5888" s="1"/>
  <c r="M5887"/>
  <c r="Q5887" s="1"/>
  <c r="M5886"/>
  <c r="Q5886" s="1"/>
  <c r="M5885"/>
  <c r="Q5885" s="1"/>
  <c r="M5884"/>
  <c r="Q5884" s="1"/>
  <c r="M5883"/>
  <c r="Q5883" s="1"/>
  <c r="M5882"/>
  <c r="Q5882" s="1"/>
  <c r="M5881"/>
  <c r="Q5881" s="1"/>
  <c r="M5880"/>
  <c r="Q5880" s="1"/>
  <c r="M5879"/>
  <c r="Q5879" s="1"/>
  <c r="M5878"/>
  <c r="Q5878" s="1"/>
  <c r="M5877"/>
  <c r="Q5877" s="1"/>
  <c r="M5876"/>
  <c r="Q5876" s="1"/>
  <c r="M5875"/>
  <c r="Q5875" s="1"/>
  <c r="M5874"/>
  <c r="Q5874" s="1"/>
  <c r="M5873"/>
  <c r="Q5873" s="1"/>
  <c r="M5872"/>
  <c r="Q5872" s="1"/>
  <c r="M5871"/>
  <c r="Q5871" s="1"/>
  <c r="M5870"/>
  <c r="Q5870" s="1"/>
  <c r="M5869"/>
  <c r="Q5869" s="1"/>
  <c r="M5868"/>
  <c r="Q5868" s="1"/>
  <c r="M5867"/>
  <c r="Q5867" s="1"/>
  <c r="M5866"/>
  <c r="Q5866" s="1"/>
  <c r="M5865"/>
  <c r="Q5865" s="1"/>
  <c r="M5864"/>
  <c r="Q5864" s="1"/>
  <c r="M5863"/>
  <c r="Q5863" s="1"/>
  <c r="M5862"/>
  <c r="Q5862" s="1"/>
  <c r="M5861"/>
  <c r="Q5861" s="1"/>
  <c r="M5860"/>
  <c r="Q5860" s="1"/>
  <c r="M5859"/>
  <c r="Q5859" s="1"/>
  <c r="M5858"/>
  <c r="Q5858" s="1"/>
  <c r="M5857"/>
  <c r="Q5857" s="1"/>
  <c r="M5856"/>
  <c r="Q5856" s="1"/>
  <c r="M5855"/>
  <c r="Q5855" s="1"/>
  <c r="M5854"/>
  <c r="Q5854" s="1"/>
  <c r="M5853"/>
  <c r="Q5853" s="1"/>
  <c r="M5852"/>
  <c r="Q5852" s="1"/>
  <c r="M5851"/>
  <c r="Q5851" s="1"/>
  <c r="M5850"/>
  <c r="Q5850" s="1"/>
  <c r="M5849"/>
  <c r="Q5849" s="1"/>
  <c r="M5848"/>
  <c r="Q5848" s="1"/>
  <c r="M5847"/>
  <c r="Q5847" s="1"/>
  <c r="M5846"/>
  <c r="Q5846" s="1"/>
  <c r="M5845"/>
  <c r="Q5845" s="1"/>
  <c r="M5844"/>
  <c r="Q5844" s="1"/>
  <c r="M5843"/>
  <c r="Q5843" s="1"/>
  <c r="M5842"/>
  <c r="Q5842" s="1"/>
  <c r="M5841"/>
  <c r="Q5841" s="1"/>
  <c r="M5840"/>
  <c r="Q5840" s="1"/>
  <c r="M5839"/>
  <c r="Q5839" s="1"/>
  <c r="M5838"/>
  <c r="Q5838" s="1"/>
  <c r="M5837"/>
  <c r="Q5837" s="1"/>
  <c r="M5836"/>
  <c r="Q5836" s="1"/>
  <c r="M5835"/>
  <c r="Q5835" s="1"/>
  <c r="M5834"/>
  <c r="Q5834" s="1"/>
  <c r="M5833"/>
  <c r="Q5833" s="1"/>
  <c r="M5832"/>
  <c r="Q5832" s="1"/>
  <c r="M5831"/>
  <c r="Q5831" s="1"/>
  <c r="M5830"/>
  <c r="Q5830" s="1"/>
  <c r="M5829"/>
  <c r="Q5829" s="1"/>
  <c r="M5828"/>
  <c r="Q5828" s="1"/>
  <c r="M5827"/>
  <c r="Q5827" s="1"/>
  <c r="M5826"/>
  <c r="Q5826" s="1"/>
  <c r="M5825"/>
  <c r="Q5825" s="1"/>
  <c r="M5824"/>
  <c r="Q5824" s="1"/>
  <c r="M5823"/>
  <c r="Q5823" s="1"/>
  <c r="M5822"/>
  <c r="Q5822" s="1"/>
  <c r="M5821"/>
  <c r="Q5821" s="1"/>
  <c r="M5820"/>
  <c r="Q5820" s="1"/>
  <c r="M5819"/>
  <c r="Q5819" s="1"/>
  <c r="M5818"/>
  <c r="Q5818" s="1"/>
  <c r="M5817"/>
  <c r="Q5817" s="1"/>
  <c r="M5816"/>
  <c r="Q5816" s="1"/>
  <c r="M5815"/>
  <c r="Q5815" s="1"/>
  <c r="M5814"/>
  <c r="Q5814" s="1"/>
  <c r="M5813"/>
  <c r="Q5813" s="1"/>
  <c r="M5812"/>
  <c r="Q5812" s="1"/>
  <c r="M5811"/>
  <c r="Q5811" s="1"/>
  <c r="M5810"/>
  <c r="Q5810" s="1"/>
  <c r="M5809"/>
  <c r="Q5809" s="1"/>
  <c r="M5808"/>
  <c r="Q5808" s="1"/>
  <c r="M5807"/>
  <c r="Q5807" s="1"/>
  <c r="M5806"/>
  <c r="Q5806" s="1"/>
  <c r="M5805"/>
  <c r="Q5805" s="1"/>
  <c r="M5804"/>
  <c r="Q5804" s="1"/>
  <c r="M5803"/>
  <c r="Q5803" s="1"/>
  <c r="M5802"/>
  <c r="Q5802" s="1"/>
  <c r="M5801"/>
  <c r="Q5801" s="1"/>
  <c r="M5800"/>
  <c r="Q5800" s="1"/>
  <c r="M5799"/>
  <c r="Q5799" s="1"/>
  <c r="M5798"/>
  <c r="Q5798" s="1"/>
  <c r="M5797"/>
  <c r="Q5797" s="1"/>
  <c r="M5796"/>
  <c r="Q5796" s="1"/>
  <c r="M5795"/>
  <c r="Q5795" s="1"/>
  <c r="M5794"/>
  <c r="Q5794" s="1"/>
  <c r="M5793"/>
  <c r="Q5793" s="1"/>
  <c r="M5792"/>
  <c r="Q5792" s="1"/>
  <c r="M5791"/>
  <c r="Q5791" s="1"/>
  <c r="M5790"/>
  <c r="Q5790" s="1"/>
  <c r="M5789"/>
  <c r="Q5789" s="1"/>
  <c r="M5788"/>
  <c r="Q5788" s="1"/>
  <c r="M5787"/>
  <c r="Q5787" s="1"/>
  <c r="M5786"/>
  <c r="Q5786" s="1"/>
  <c r="M5785"/>
  <c r="Q5785" s="1"/>
  <c r="M5784"/>
  <c r="Q5784" s="1"/>
  <c r="M5783"/>
  <c r="Q5783" s="1"/>
  <c r="M5782"/>
  <c r="Q5782" s="1"/>
  <c r="M5781"/>
  <c r="Q5781" s="1"/>
  <c r="M5780"/>
  <c r="Q5780" s="1"/>
  <c r="M5779"/>
  <c r="Q5779" s="1"/>
  <c r="M5778"/>
  <c r="Q5778" s="1"/>
  <c r="M5777"/>
  <c r="Q5777" s="1"/>
  <c r="M5776"/>
  <c r="Q5776" s="1"/>
  <c r="M5775"/>
  <c r="Q5775" s="1"/>
  <c r="M5774"/>
  <c r="Q5774" s="1"/>
  <c r="M5773"/>
  <c r="Q5773" s="1"/>
  <c r="M5772"/>
  <c r="Q5772" s="1"/>
  <c r="M5771"/>
  <c r="Q5771" s="1"/>
  <c r="M5770"/>
  <c r="Q5770" s="1"/>
  <c r="M5769"/>
  <c r="Q5769" s="1"/>
  <c r="M5768"/>
  <c r="Q5768" s="1"/>
  <c r="M5767"/>
  <c r="Q5767" s="1"/>
  <c r="M5766"/>
  <c r="Q5766" s="1"/>
  <c r="M5765"/>
  <c r="Q5765" s="1"/>
  <c r="M5764"/>
  <c r="Q5764" s="1"/>
  <c r="M5763"/>
  <c r="Q5763" s="1"/>
  <c r="M5762"/>
  <c r="Q5762" s="1"/>
  <c r="M5761"/>
  <c r="Q5761" s="1"/>
  <c r="M5760"/>
  <c r="Q5760" s="1"/>
  <c r="M5759"/>
  <c r="Q5759" s="1"/>
  <c r="M5758"/>
  <c r="Q5758" s="1"/>
  <c r="M5757"/>
  <c r="Q5757" s="1"/>
  <c r="M5756"/>
  <c r="Q5756" s="1"/>
  <c r="M5755"/>
  <c r="Q5755" s="1"/>
  <c r="M5754"/>
  <c r="Q5754" s="1"/>
  <c r="M5753"/>
  <c r="Q5753" s="1"/>
  <c r="M5752"/>
  <c r="Q5752" s="1"/>
  <c r="M5751"/>
  <c r="Q5751" s="1"/>
  <c r="M5750"/>
  <c r="Q5750" s="1"/>
  <c r="M5749"/>
  <c r="Q5749" s="1"/>
  <c r="M5748"/>
  <c r="Q5748" s="1"/>
  <c r="M5747"/>
  <c r="Q5747" s="1"/>
  <c r="M5746"/>
  <c r="Q5746" s="1"/>
  <c r="M5745"/>
  <c r="Q5745" s="1"/>
  <c r="M5744"/>
  <c r="Q5744" s="1"/>
  <c r="M5743"/>
  <c r="Q5743" s="1"/>
  <c r="M5742"/>
  <c r="Q5742" s="1"/>
  <c r="M5741"/>
  <c r="Q5741" s="1"/>
  <c r="M5740"/>
  <c r="Q5740" s="1"/>
  <c r="M5739"/>
  <c r="Q5739" s="1"/>
  <c r="M5738"/>
  <c r="Q5738" s="1"/>
  <c r="M5737"/>
  <c r="Q5737" s="1"/>
  <c r="M5736"/>
  <c r="Q5736" s="1"/>
  <c r="M5735"/>
  <c r="Q5735" s="1"/>
  <c r="M5734"/>
  <c r="Q5734" s="1"/>
  <c r="M5733"/>
  <c r="Q5733" s="1"/>
  <c r="M5732"/>
  <c r="Q5732" s="1"/>
  <c r="M5731"/>
  <c r="Q5731" s="1"/>
  <c r="M5730"/>
  <c r="Q5730" s="1"/>
  <c r="M5729"/>
  <c r="Q5729" s="1"/>
  <c r="M5728"/>
  <c r="Q5728" s="1"/>
  <c r="M5727"/>
  <c r="Q5727" s="1"/>
  <c r="M5726"/>
  <c r="Q5726" s="1"/>
  <c r="M5725"/>
  <c r="Q5725" s="1"/>
  <c r="M5724"/>
  <c r="Q5724" s="1"/>
  <c r="M5723"/>
  <c r="Q5723" s="1"/>
  <c r="M5722"/>
  <c r="Q5722" s="1"/>
  <c r="M5721"/>
  <c r="Q5721" s="1"/>
  <c r="M5720"/>
  <c r="Q5720" s="1"/>
  <c r="M5719"/>
  <c r="Q5719" s="1"/>
  <c r="M5718"/>
  <c r="Q5718" s="1"/>
  <c r="M5717"/>
  <c r="Q5717" s="1"/>
  <c r="M5716"/>
  <c r="Q5716" s="1"/>
  <c r="M5715"/>
  <c r="Q5715" s="1"/>
  <c r="M5714"/>
  <c r="Q5714" s="1"/>
  <c r="M5713"/>
  <c r="Q5713" s="1"/>
  <c r="M5712"/>
  <c r="Q5712" s="1"/>
  <c r="M5711"/>
  <c r="Q5711" s="1"/>
  <c r="M5710"/>
  <c r="Q5710" s="1"/>
  <c r="M5709"/>
  <c r="Q5709" s="1"/>
  <c r="M5708"/>
  <c r="Q5708" s="1"/>
  <c r="M5707"/>
  <c r="Q5707" s="1"/>
  <c r="M5706"/>
  <c r="Q5706" s="1"/>
  <c r="M5705"/>
  <c r="Q5705" s="1"/>
  <c r="M5704"/>
  <c r="Q5704" s="1"/>
  <c r="M5703"/>
  <c r="Q5703" s="1"/>
  <c r="M5702"/>
  <c r="Q5702" s="1"/>
  <c r="M5701"/>
  <c r="Q5701" s="1"/>
  <c r="M5700"/>
  <c r="Q5700" s="1"/>
  <c r="M5699"/>
  <c r="Q5699" s="1"/>
  <c r="M5698"/>
  <c r="Q5698" s="1"/>
  <c r="M5697"/>
  <c r="Q5697" s="1"/>
  <c r="M5696"/>
  <c r="Q5696" s="1"/>
  <c r="M5695"/>
  <c r="Q5695" s="1"/>
  <c r="M5694"/>
  <c r="Q5694" s="1"/>
  <c r="M5693"/>
  <c r="Q5693" s="1"/>
  <c r="M5692"/>
  <c r="Q5692" s="1"/>
  <c r="M5691"/>
  <c r="Q5691" s="1"/>
  <c r="M5690"/>
  <c r="Q5690" s="1"/>
  <c r="M5689"/>
  <c r="Q5689" s="1"/>
  <c r="M5688"/>
  <c r="Q5688" s="1"/>
  <c r="M5687"/>
  <c r="Q5687" s="1"/>
  <c r="M5686"/>
  <c r="Q5686" s="1"/>
  <c r="M5685"/>
  <c r="Q5685" s="1"/>
  <c r="M5684"/>
  <c r="Q5684" s="1"/>
  <c r="M5683"/>
  <c r="Q5683" s="1"/>
  <c r="M5682"/>
  <c r="Q5682" s="1"/>
  <c r="M5681"/>
  <c r="Q5681" s="1"/>
  <c r="M5680"/>
  <c r="Q5680" s="1"/>
  <c r="M5679"/>
  <c r="Q5679" s="1"/>
  <c r="M5678"/>
  <c r="Q5678" s="1"/>
  <c r="M5677"/>
  <c r="Q5677" s="1"/>
  <c r="M5676"/>
  <c r="Q5676" s="1"/>
  <c r="M5675"/>
  <c r="Q5675" s="1"/>
  <c r="M5674"/>
  <c r="Q5674" s="1"/>
  <c r="M5673"/>
  <c r="Q5673" s="1"/>
  <c r="M5672"/>
  <c r="Q5672" s="1"/>
  <c r="M5671"/>
  <c r="Q5671" s="1"/>
  <c r="M5670"/>
  <c r="Q5670" s="1"/>
  <c r="M5669"/>
  <c r="Q5669" s="1"/>
  <c r="M5668"/>
  <c r="Q5668" s="1"/>
  <c r="M5667"/>
  <c r="Q5667" s="1"/>
  <c r="M5666"/>
  <c r="Q5666" s="1"/>
  <c r="M5665"/>
  <c r="Q5665" s="1"/>
  <c r="M5664"/>
  <c r="Q5664" s="1"/>
  <c r="M5663"/>
  <c r="Q5663" s="1"/>
  <c r="M5662"/>
  <c r="Q5662" s="1"/>
  <c r="M5661"/>
  <c r="Q5661" s="1"/>
  <c r="M5660"/>
  <c r="Q5660" s="1"/>
  <c r="M5659"/>
  <c r="Q5659" s="1"/>
  <c r="M5658"/>
  <c r="Q5658" s="1"/>
  <c r="M5657"/>
  <c r="Q5657" s="1"/>
  <c r="M5656"/>
  <c r="Q5656" s="1"/>
  <c r="M5655"/>
  <c r="Q5655" s="1"/>
  <c r="M5654"/>
  <c r="Q5654" s="1"/>
  <c r="M5653"/>
  <c r="Q5653" s="1"/>
  <c r="M5652"/>
  <c r="Q5652" s="1"/>
  <c r="M5651"/>
  <c r="Q5651" s="1"/>
  <c r="M5650"/>
  <c r="Q5650" s="1"/>
  <c r="M5649"/>
  <c r="Q5649" s="1"/>
  <c r="M5648"/>
  <c r="Q5648" s="1"/>
  <c r="M5647"/>
  <c r="Q5647" s="1"/>
  <c r="M5646"/>
  <c r="Q5646" s="1"/>
  <c r="M5645"/>
  <c r="Q5645" s="1"/>
  <c r="M5644"/>
  <c r="Q5644" s="1"/>
  <c r="M5643"/>
  <c r="Q5643" s="1"/>
  <c r="M5642"/>
  <c r="Q5642" s="1"/>
  <c r="M5641"/>
  <c r="Q5641" s="1"/>
  <c r="M5640"/>
  <c r="Q5640" s="1"/>
  <c r="M5639"/>
  <c r="Q5639" s="1"/>
  <c r="M5638"/>
  <c r="Q5638" s="1"/>
  <c r="M5637"/>
  <c r="Q5637" s="1"/>
  <c r="M5636"/>
  <c r="Q5636" s="1"/>
  <c r="M5635"/>
  <c r="Q5635" s="1"/>
  <c r="M5634"/>
  <c r="Q5634" s="1"/>
  <c r="M5633"/>
  <c r="Q5633" s="1"/>
  <c r="M5632"/>
  <c r="Q5632" s="1"/>
  <c r="M5631"/>
  <c r="Q5631" s="1"/>
  <c r="M5630"/>
  <c r="Q5630" s="1"/>
  <c r="M5629"/>
  <c r="Q5629" s="1"/>
  <c r="M5628"/>
  <c r="Q5628" s="1"/>
  <c r="M5627"/>
  <c r="Q5627" s="1"/>
  <c r="M5626"/>
  <c r="Q5626" s="1"/>
  <c r="M5625"/>
  <c r="Q5625" s="1"/>
  <c r="M5624"/>
  <c r="Q5624" s="1"/>
  <c r="M5623"/>
  <c r="Q5623" s="1"/>
  <c r="M5622"/>
  <c r="Q5622" s="1"/>
  <c r="M5621"/>
  <c r="Q5621" s="1"/>
  <c r="M5620"/>
  <c r="Q5620" s="1"/>
  <c r="M5619"/>
  <c r="Q5619" s="1"/>
  <c r="M5618"/>
  <c r="Q5618" s="1"/>
  <c r="M5617"/>
  <c r="Q5617" s="1"/>
  <c r="M5616"/>
  <c r="Q5616" s="1"/>
  <c r="M5615"/>
  <c r="Q5615" s="1"/>
  <c r="M5614"/>
  <c r="Q5614" s="1"/>
  <c r="M5613"/>
  <c r="Q5613" s="1"/>
  <c r="M5612"/>
  <c r="Q5612" s="1"/>
  <c r="M5611"/>
  <c r="Q5611" s="1"/>
  <c r="M5610"/>
  <c r="Q5610" s="1"/>
  <c r="M5609"/>
  <c r="Q5609" s="1"/>
  <c r="M5608"/>
  <c r="Q5608" s="1"/>
  <c r="M5607"/>
  <c r="Q5607" s="1"/>
  <c r="M5606"/>
  <c r="Q5606" s="1"/>
  <c r="M5605"/>
  <c r="Q5605" s="1"/>
  <c r="M5604"/>
  <c r="Q5604" s="1"/>
  <c r="M5603"/>
  <c r="Q5603" s="1"/>
  <c r="M5602"/>
  <c r="Q5602" s="1"/>
  <c r="M5601"/>
  <c r="Q5601" s="1"/>
  <c r="M5600"/>
  <c r="Q5600" s="1"/>
  <c r="M5599"/>
  <c r="Q5599" s="1"/>
  <c r="M5598"/>
  <c r="Q5598" s="1"/>
  <c r="M5597"/>
  <c r="Q5597" s="1"/>
  <c r="M5596"/>
  <c r="Q5596" s="1"/>
  <c r="M5595"/>
  <c r="Q5595" s="1"/>
  <c r="M5594"/>
  <c r="Q5594" s="1"/>
  <c r="M5593"/>
  <c r="Q5593" s="1"/>
  <c r="M5592"/>
  <c r="Q5592" s="1"/>
  <c r="M5591"/>
  <c r="Q5591" s="1"/>
  <c r="M5590"/>
  <c r="Q5590" s="1"/>
  <c r="M5589"/>
  <c r="Q5589" s="1"/>
  <c r="M5588"/>
  <c r="Q5588" s="1"/>
  <c r="M5587"/>
  <c r="Q5587" s="1"/>
  <c r="M5586"/>
  <c r="Q5586" s="1"/>
  <c r="M5585"/>
  <c r="Q5585" s="1"/>
  <c r="M5584"/>
  <c r="Q5584" s="1"/>
  <c r="M5583"/>
  <c r="Q5583" s="1"/>
  <c r="M5582"/>
  <c r="Q5582" s="1"/>
  <c r="M5581"/>
  <c r="Q5581" s="1"/>
  <c r="M5580"/>
  <c r="Q5580" s="1"/>
  <c r="M5579"/>
  <c r="Q5579" s="1"/>
  <c r="M5578"/>
  <c r="Q5578" s="1"/>
  <c r="M5577"/>
  <c r="Q5577" s="1"/>
  <c r="M5576"/>
  <c r="Q5576" s="1"/>
  <c r="M5575"/>
  <c r="Q5575" s="1"/>
  <c r="M5574"/>
  <c r="Q5574" s="1"/>
  <c r="M5573"/>
  <c r="Q5573" s="1"/>
  <c r="M5572"/>
  <c r="Q5572" s="1"/>
  <c r="M5571"/>
  <c r="Q5571" s="1"/>
  <c r="M5570"/>
  <c r="Q5570" s="1"/>
  <c r="M5569"/>
  <c r="Q5569" s="1"/>
  <c r="M5568"/>
  <c r="Q5568" s="1"/>
  <c r="M5567"/>
  <c r="Q5567" s="1"/>
  <c r="M5566"/>
  <c r="Q5566" s="1"/>
  <c r="M5565"/>
  <c r="Q5565" s="1"/>
  <c r="M5564"/>
  <c r="Q5564" s="1"/>
  <c r="M5563"/>
  <c r="Q5563" s="1"/>
  <c r="M5562"/>
  <c r="Q5562" s="1"/>
  <c r="M5561"/>
  <c r="Q5561" s="1"/>
  <c r="M5560"/>
  <c r="Q5560" s="1"/>
  <c r="M5559"/>
  <c r="Q5559" s="1"/>
  <c r="M5558"/>
  <c r="Q5558" s="1"/>
  <c r="M5557"/>
  <c r="Q5557" s="1"/>
  <c r="M5556"/>
  <c r="Q5556" s="1"/>
  <c r="M5555"/>
  <c r="Q5555" s="1"/>
  <c r="M5554"/>
  <c r="Q5554" s="1"/>
  <c r="M5553"/>
  <c r="Q5553" s="1"/>
  <c r="M5552"/>
  <c r="Q5552" s="1"/>
  <c r="M5551"/>
  <c r="Q5551" s="1"/>
  <c r="M5550"/>
  <c r="Q5550" s="1"/>
  <c r="M5549"/>
  <c r="Q5549" s="1"/>
  <c r="M5548"/>
  <c r="Q5548" s="1"/>
  <c r="M5547"/>
  <c r="Q5547" s="1"/>
  <c r="M5546"/>
  <c r="Q5546" s="1"/>
  <c r="M5545"/>
  <c r="Q5545" s="1"/>
  <c r="M5544"/>
  <c r="Q5544" s="1"/>
  <c r="M5543"/>
  <c r="Q5543" s="1"/>
  <c r="M5542"/>
  <c r="Q5542" s="1"/>
  <c r="M5541"/>
  <c r="Q5541" s="1"/>
  <c r="M5540"/>
  <c r="Q5540" s="1"/>
  <c r="M5539"/>
  <c r="Q5539" s="1"/>
  <c r="M5538"/>
  <c r="Q5538" s="1"/>
  <c r="M5537"/>
  <c r="Q5537" s="1"/>
  <c r="M5536"/>
  <c r="Q5536" s="1"/>
  <c r="M5535"/>
  <c r="Q5535" s="1"/>
  <c r="M5534"/>
  <c r="Q5534" s="1"/>
  <c r="M5533"/>
  <c r="Q5533" s="1"/>
  <c r="M5532"/>
  <c r="Q5532" s="1"/>
  <c r="M5531"/>
  <c r="Q5531" s="1"/>
  <c r="M5530"/>
  <c r="Q5530" s="1"/>
  <c r="M5529"/>
  <c r="Q5529" s="1"/>
  <c r="M5528"/>
  <c r="Q5528" s="1"/>
  <c r="M5527"/>
  <c r="Q5527" s="1"/>
  <c r="M5526"/>
  <c r="Q5526" s="1"/>
  <c r="M5525"/>
  <c r="Q5525" s="1"/>
  <c r="M5524"/>
  <c r="Q5524" s="1"/>
  <c r="M5523"/>
  <c r="Q5523" s="1"/>
  <c r="M5522"/>
  <c r="Q5522" s="1"/>
  <c r="M5521"/>
  <c r="Q5521" s="1"/>
  <c r="M5520"/>
  <c r="Q5520" s="1"/>
  <c r="M5519"/>
  <c r="Q5519" s="1"/>
  <c r="M5518"/>
  <c r="Q5518" s="1"/>
  <c r="M5517"/>
  <c r="Q5517" s="1"/>
  <c r="M5516"/>
  <c r="Q5516" s="1"/>
  <c r="M5515"/>
  <c r="Q5515" s="1"/>
  <c r="M5514"/>
  <c r="Q5514" s="1"/>
  <c r="M5513"/>
  <c r="Q5513" s="1"/>
  <c r="M5512"/>
  <c r="Q5512" s="1"/>
  <c r="M5511"/>
  <c r="Q5511" s="1"/>
  <c r="M5510"/>
  <c r="Q5510" s="1"/>
  <c r="M5509"/>
  <c r="Q5509" s="1"/>
  <c r="M5508"/>
  <c r="Q5508" s="1"/>
  <c r="M5507"/>
  <c r="Q5507" s="1"/>
  <c r="M5506"/>
  <c r="Q5506" s="1"/>
  <c r="M5505"/>
  <c r="Q5505" s="1"/>
  <c r="M5504"/>
  <c r="Q5504" s="1"/>
  <c r="M5503"/>
  <c r="Q5503" s="1"/>
  <c r="M5502"/>
  <c r="Q5502" s="1"/>
  <c r="M5501"/>
  <c r="Q5501" s="1"/>
  <c r="M5500"/>
  <c r="Q5500" s="1"/>
  <c r="M5499"/>
  <c r="Q5499" s="1"/>
  <c r="M5498"/>
  <c r="Q5498" s="1"/>
  <c r="M5497"/>
  <c r="Q5497" s="1"/>
  <c r="M5496"/>
  <c r="Q5496" s="1"/>
  <c r="M5495"/>
  <c r="Q5495" s="1"/>
  <c r="M5494"/>
  <c r="Q5494" s="1"/>
  <c r="M5493"/>
  <c r="Q5493" s="1"/>
  <c r="M5492"/>
  <c r="Q5492" s="1"/>
  <c r="M5491"/>
  <c r="Q5491" s="1"/>
  <c r="M5490"/>
  <c r="Q5490" s="1"/>
  <c r="M5489"/>
  <c r="Q5489" s="1"/>
  <c r="M5488"/>
  <c r="Q5488" s="1"/>
  <c r="M5487"/>
  <c r="Q5487" s="1"/>
  <c r="M5486"/>
  <c r="Q5486" s="1"/>
  <c r="M5485"/>
  <c r="Q5485" s="1"/>
  <c r="M5484"/>
  <c r="Q5484" s="1"/>
  <c r="M5483"/>
  <c r="Q5483" s="1"/>
  <c r="M5482"/>
  <c r="Q5482" s="1"/>
  <c r="M5481"/>
  <c r="Q5481" s="1"/>
  <c r="M5480"/>
  <c r="Q5480" s="1"/>
  <c r="M5479"/>
  <c r="Q5479" s="1"/>
  <c r="M5478"/>
  <c r="Q5478" s="1"/>
  <c r="M5477"/>
  <c r="Q5477" s="1"/>
  <c r="M5476"/>
  <c r="Q5476" s="1"/>
  <c r="M5475"/>
  <c r="Q5475" s="1"/>
  <c r="M5474"/>
  <c r="Q5474" s="1"/>
  <c r="M5473"/>
  <c r="Q5473" s="1"/>
  <c r="M5472"/>
  <c r="Q5472" s="1"/>
  <c r="M5471"/>
  <c r="Q5471" s="1"/>
  <c r="M5470"/>
  <c r="Q5470" s="1"/>
  <c r="M5469"/>
  <c r="Q5469" s="1"/>
  <c r="M5468"/>
  <c r="Q5468" s="1"/>
  <c r="M5467"/>
  <c r="Q5467" s="1"/>
  <c r="M5466"/>
  <c r="Q5466" s="1"/>
  <c r="M5465"/>
  <c r="Q5465" s="1"/>
  <c r="M5464"/>
  <c r="Q5464" s="1"/>
  <c r="M5463"/>
  <c r="Q5463" s="1"/>
  <c r="M5462"/>
  <c r="Q5462" s="1"/>
  <c r="M5461"/>
  <c r="Q5461" s="1"/>
  <c r="M5460"/>
  <c r="Q5460" s="1"/>
  <c r="M5459"/>
  <c r="Q5459" s="1"/>
  <c r="M5458"/>
  <c r="Q5458" s="1"/>
  <c r="M5457"/>
  <c r="Q5457" s="1"/>
  <c r="M5456"/>
  <c r="Q5456" s="1"/>
  <c r="M5455"/>
  <c r="Q5455" s="1"/>
  <c r="M5454"/>
  <c r="Q5454" s="1"/>
  <c r="M5453"/>
  <c r="Q5453" s="1"/>
  <c r="M5452"/>
  <c r="Q5452" s="1"/>
  <c r="M5451"/>
  <c r="Q5451" s="1"/>
  <c r="M5450"/>
  <c r="Q5450" s="1"/>
  <c r="M5449"/>
  <c r="Q5449" s="1"/>
  <c r="M5448"/>
  <c r="Q5448" s="1"/>
  <c r="M5447"/>
  <c r="Q5447" s="1"/>
  <c r="M5446"/>
  <c r="Q5446" s="1"/>
  <c r="M5445"/>
  <c r="Q5445" s="1"/>
  <c r="M5444"/>
  <c r="Q5444" s="1"/>
  <c r="M5443"/>
  <c r="Q5443" s="1"/>
  <c r="M5442"/>
  <c r="Q5442" s="1"/>
  <c r="M5441"/>
  <c r="Q5441" s="1"/>
  <c r="M5440"/>
  <c r="Q5440" s="1"/>
  <c r="M5439"/>
  <c r="Q5439" s="1"/>
  <c r="M5438"/>
  <c r="Q5438" s="1"/>
  <c r="M5437"/>
  <c r="Q5437" s="1"/>
  <c r="M5436"/>
  <c r="Q5436" s="1"/>
  <c r="M5435"/>
  <c r="Q5435" s="1"/>
  <c r="M5434"/>
  <c r="Q5434" s="1"/>
  <c r="M5433"/>
  <c r="Q5433" s="1"/>
  <c r="M5432"/>
  <c r="Q5432" s="1"/>
  <c r="M5431"/>
  <c r="Q5431" s="1"/>
  <c r="M5430"/>
  <c r="Q5430" s="1"/>
  <c r="M5429"/>
  <c r="Q5429" s="1"/>
  <c r="M5428"/>
  <c r="Q5428" s="1"/>
  <c r="M5427"/>
  <c r="Q5427" s="1"/>
  <c r="M5426"/>
  <c r="Q5426" s="1"/>
  <c r="M5425"/>
  <c r="Q5425" s="1"/>
  <c r="M5424"/>
  <c r="Q5424" s="1"/>
  <c r="M5423"/>
  <c r="Q5423" s="1"/>
  <c r="M5422"/>
  <c r="Q5422" s="1"/>
  <c r="M5421"/>
  <c r="Q5421" s="1"/>
  <c r="M5420"/>
  <c r="Q5420" s="1"/>
  <c r="M5419"/>
  <c r="Q5419" s="1"/>
  <c r="M5418"/>
  <c r="Q5418" s="1"/>
  <c r="M5417"/>
  <c r="Q5417" s="1"/>
  <c r="M5416"/>
  <c r="Q5416" s="1"/>
  <c r="M5415"/>
  <c r="Q5415" s="1"/>
  <c r="M5414"/>
  <c r="Q5414" s="1"/>
  <c r="M5413"/>
  <c r="Q5413" s="1"/>
  <c r="M5412"/>
  <c r="Q5412" s="1"/>
  <c r="M5411"/>
  <c r="Q5411" s="1"/>
  <c r="M5410"/>
  <c r="Q5410" s="1"/>
  <c r="M5409"/>
  <c r="Q5409" s="1"/>
  <c r="M5408"/>
  <c r="Q5408" s="1"/>
  <c r="M5407"/>
  <c r="Q5407" s="1"/>
  <c r="M5406"/>
  <c r="Q5406" s="1"/>
  <c r="M5405"/>
  <c r="Q5405" s="1"/>
  <c r="M5404"/>
  <c r="Q5404" s="1"/>
  <c r="M5403"/>
  <c r="Q5403" s="1"/>
  <c r="M5402"/>
  <c r="Q5402" s="1"/>
  <c r="M5401"/>
  <c r="Q5401" s="1"/>
  <c r="M5400"/>
  <c r="Q5400" s="1"/>
  <c r="M5399"/>
  <c r="Q5399" s="1"/>
  <c r="M5398"/>
  <c r="Q5398" s="1"/>
  <c r="M5397"/>
  <c r="Q5397" s="1"/>
  <c r="M5396"/>
  <c r="Q5396" s="1"/>
  <c r="M5395"/>
  <c r="Q5395" s="1"/>
  <c r="M5394"/>
  <c r="Q5394" s="1"/>
  <c r="M5393"/>
  <c r="Q5393" s="1"/>
  <c r="M5392"/>
  <c r="Q5392" s="1"/>
  <c r="M5391"/>
  <c r="Q5391" s="1"/>
  <c r="M5390"/>
  <c r="Q5390" s="1"/>
  <c r="M5389"/>
  <c r="Q5389" s="1"/>
  <c r="M5388"/>
  <c r="Q5388" s="1"/>
  <c r="M5387"/>
  <c r="Q5387" s="1"/>
  <c r="M5386"/>
  <c r="Q5386" s="1"/>
  <c r="M5385"/>
  <c r="Q5385" s="1"/>
  <c r="M5384"/>
  <c r="Q5384" s="1"/>
  <c r="M5383"/>
  <c r="Q5383" s="1"/>
  <c r="M5382"/>
  <c r="Q5382" s="1"/>
  <c r="M5381"/>
  <c r="Q5381" s="1"/>
  <c r="M5380"/>
  <c r="Q5380" s="1"/>
  <c r="M5379"/>
  <c r="Q5379" s="1"/>
  <c r="M5378"/>
  <c r="Q5378" s="1"/>
  <c r="M5377"/>
  <c r="Q5377" s="1"/>
  <c r="M5376"/>
  <c r="Q5376" s="1"/>
  <c r="M5375"/>
  <c r="Q5375" s="1"/>
  <c r="M5374"/>
  <c r="Q5374" s="1"/>
  <c r="M5373"/>
  <c r="Q5373" s="1"/>
  <c r="M5372"/>
  <c r="Q5372" s="1"/>
  <c r="M5371"/>
  <c r="Q5371" s="1"/>
  <c r="M5370"/>
  <c r="Q5370" s="1"/>
  <c r="M5369"/>
  <c r="Q5369" s="1"/>
  <c r="M5368"/>
  <c r="Q5368" s="1"/>
  <c r="M5367"/>
  <c r="Q5367" s="1"/>
  <c r="M5366"/>
  <c r="Q5366" s="1"/>
  <c r="M5365"/>
  <c r="Q5365" s="1"/>
  <c r="M5364"/>
  <c r="Q5364" s="1"/>
  <c r="M5363"/>
  <c r="Q5363" s="1"/>
  <c r="M5362"/>
  <c r="Q5362" s="1"/>
  <c r="M5361"/>
  <c r="Q5361" s="1"/>
  <c r="M5360"/>
  <c r="Q5360" s="1"/>
  <c r="M5359"/>
  <c r="Q5359" s="1"/>
  <c r="M5358"/>
  <c r="Q5358" s="1"/>
  <c r="M5357"/>
  <c r="Q5357" s="1"/>
  <c r="M5356"/>
  <c r="Q5356" s="1"/>
  <c r="M5355"/>
  <c r="Q5355" s="1"/>
  <c r="M5354"/>
  <c r="Q5354" s="1"/>
  <c r="M5353"/>
  <c r="Q5353" s="1"/>
  <c r="M5352"/>
  <c r="Q5352" s="1"/>
  <c r="M5351"/>
  <c r="Q5351" s="1"/>
  <c r="M5350"/>
  <c r="Q5350" s="1"/>
  <c r="M5349"/>
  <c r="Q5349" s="1"/>
  <c r="M5348"/>
  <c r="Q5348" s="1"/>
  <c r="M5347"/>
  <c r="Q5347" s="1"/>
  <c r="M5346"/>
  <c r="Q5346" s="1"/>
  <c r="M5345"/>
  <c r="Q5345" s="1"/>
  <c r="M5344"/>
  <c r="Q5344" s="1"/>
  <c r="M5343"/>
  <c r="Q5343" s="1"/>
  <c r="M5342"/>
  <c r="Q5342" s="1"/>
  <c r="M5341"/>
  <c r="Q5341" s="1"/>
  <c r="M5340"/>
  <c r="Q5340" s="1"/>
  <c r="M5339"/>
  <c r="Q5339" s="1"/>
  <c r="M5338"/>
  <c r="Q5338" s="1"/>
  <c r="M5337"/>
  <c r="Q5337" s="1"/>
  <c r="M5336"/>
  <c r="Q5336" s="1"/>
  <c r="M5335"/>
  <c r="Q5335" s="1"/>
  <c r="M5334"/>
  <c r="Q5334" s="1"/>
  <c r="M5333"/>
  <c r="Q5333" s="1"/>
  <c r="M5332"/>
  <c r="Q5332" s="1"/>
  <c r="M5331"/>
  <c r="Q5331" s="1"/>
  <c r="M5330"/>
  <c r="Q5330" s="1"/>
  <c r="M5329"/>
  <c r="Q5329" s="1"/>
  <c r="M5328"/>
  <c r="Q5328" s="1"/>
  <c r="M5327"/>
  <c r="Q5327" s="1"/>
  <c r="M5326"/>
  <c r="Q5326" s="1"/>
  <c r="M5325"/>
  <c r="Q5325" s="1"/>
  <c r="M5324"/>
  <c r="Q5324" s="1"/>
  <c r="M5323"/>
  <c r="Q5323" s="1"/>
  <c r="M5322"/>
  <c r="Q5322" s="1"/>
  <c r="M5321"/>
  <c r="Q5321" s="1"/>
  <c r="M5320"/>
  <c r="Q5320" s="1"/>
  <c r="M5319"/>
  <c r="Q5319" s="1"/>
  <c r="M5318"/>
  <c r="Q5318" s="1"/>
  <c r="M5317"/>
  <c r="Q5317" s="1"/>
  <c r="M5316"/>
  <c r="Q5316" s="1"/>
  <c r="M5315"/>
  <c r="Q5315" s="1"/>
  <c r="M5314"/>
  <c r="Q5314" s="1"/>
  <c r="M5313"/>
  <c r="Q5313" s="1"/>
  <c r="M5312"/>
  <c r="Q5312" s="1"/>
  <c r="M5311"/>
  <c r="Q5311" s="1"/>
  <c r="M5310"/>
  <c r="Q5310" s="1"/>
  <c r="M5309"/>
  <c r="Q5309" s="1"/>
  <c r="M5308"/>
  <c r="Q5308" s="1"/>
  <c r="M5307"/>
  <c r="Q5307" s="1"/>
  <c r="M5306"/>
  <c r="Q5306" s="1"/>
  <c r="M5305"/>
  <c r="Q5305" s="1"/>
  <c r="M5304"/>
  <c r="Q5304" s="1"/>
  <c r="M5303"/>
  <c r="Q5303" s="1"/>
  <c r="M5302"/>
  <c r="Q5302" s="1"/>
  <c r="M5301"/>
  <c r="Q5301" s="1"/>
  <c r="M5300"/>
  <c r="Q5300" s="1"/>
  <c r="M5299"/>
  <c r="Q5299" s="1"/>
  <c r="M5298"/>
  <c r="Q5298" s="1"/>
  <c r="M5297"/>
  <c r="Q5297" s="1"/>
  <c r="M5296"/>
  <c r="Q5296" s="1"/>
  <c r="M5295"/>
  <c r="Q5295" s="1"/>
  <c r="M5294"/>
  <c r="Q5294" s="1"/>
  <c r="M5293"/>
  <c r="Q5293" s="1"/>
  <c r="M5292"/>
  <c r="Q5292" s="1"/>
  <c r="M5291"/>
  <c r="Q5291" s="1"/>
  <c r="M5290"/>
  <c r="Q5290" s="1"/>
  <c r="M5289"/>
  <c r="Q5289" s="1"/>
  <c r="M5288"/>
  <c r="Q5288" s="1"/>
  <c r="M5287"/>
  <c r="Q5287" s="1"/>
  <c r="M5286"/>
  <c r="Q5286" s="1"/>
  <c r="M5285"/>
  <c r="Q5285" s="1"/>
  <c r="M5284"/>
  <c r="Q5284" s="1"/>
  <c r="M5283"/>
  <c r="Q5283" s="1"/>
  <c r="M5282"/>
  <c r="Q5282" s="1"/>
  <c r="M5281"/>
  <c r="Q5281" s="1"/>
  <c r="M5280"/>
  <c r="Q5280" s="1"/>
  <c r="M5279"/>
  <c r="Q5279" s="1"/>
  <c r="M5278"/>
  <c r="Q5278" s="1"/>
  <c r="M5277"/>
  <c r="Q5277" s="1"/>
  <c r="M5276"/>
  <c r="Q5276" s="1"/>
  <c r="M5275"/>
  <c r="Q5275" s="1"/>
  <c r="M5274"/>
  <c r="Q5274" s="1"/>
  <c r="M5273"/>
  <c r="Q5273" s="1"/>
  <c r="M5272"/>
  <c r="Q5272" s="1"/>
  <c r="M5271"/>
  <c r="Q5271" s="1"/>
  <c r="M5270"/>
  <c r="Q5270" s="1"/>
  <c r="M5269"/>
  <c r="Q5269" s="1"/>
  <c r="M5268"/>
  <c r="Q5268" s="1"/>
  <c r="M5267"/>
  <c r="Q5267" s="1"/>
  <c r="M5266"/>
  <c r="Q5266" s="1"/>
  <c r="M5265"/>
  <c r="Q5265" s="1"/>
  <c r="M5264"/>
  <c r="Q5264" s="1"/>
  <c r="M5263"/>
  <c r="Q5263" s="1"/>
  <c r="M5262"/>
  <c r="Q5262" s="1"/>
  <c r="M5261"/>
  <c r="Q5261" s="1"/>
  <c r="M5260"/>
  <c r="Q5260" s="1"/>
  <c r="M5259"/>
  <c r="Q5259" s="1"/>
  <c r="M5258"/>
  <c r="Q5258" s="1"/>
  <c r="M5257"/>
  <c r="Q5257" s="1"/>
  <c r="M5256"/>
  <c r="Q5256" s="1"/>
  <c r="M5255"/>
  <c r="Q5255" s="1"/>
  <c r="M5254"/>
  <c r="Q5254" s="1"/>
  <c r="M5253"/>
  <c r="Q5253" s="1"/>
  <c r="M5252"/>
  <c r="Q5252" s="1"/>
  <c r="M5251"/>
  <c r="Q5251" s="1"/>
  <c r="M5250"/>
  <c r="Q5250" s="1"/>
  <c r="M5249"/>
  <c r="Q5249" s="1"/>
  <c r="M5248"/>
  <c r="Q5248" s="1"/>
  <c r="M5247"/>
  <c r="Q5247" s="1"/>
  <c r="M5246"/>
  <c r="Q5246" s="1"/>
  <c r="M5245"/>
  <c r="Q5245" s="1"/>
  <c r="M5244"/>
  <c r="Q5244" s="1"/>
  <c r="M5243"/>
  <c r="Q5243" s="1"/>
  <c r="M5242"/>
  <c r="Q5242" s="1"/>
  <c r="M5241"/>
  <c r="Q5241" s="1"/>
  <c r="M5240"/>
  <c r="Q5240" s="1"/>
  <c r="M5239"/>
  <c r="Q5239" s="1"/>
  <c r="M5238"/>
  <c r="Q5238" s="1"/>
  <c r="M5237"/>
  <c r="Q5237" s="1"/>
  <c r="M5236"/>
  <c r="Q5236" s="1"/>
  <c r="M5235"/>
  <c r="Q5235" s="1"/>
  <c r="M5234"/>
  <c r="Q5234" s="1"/>
  <c r="M5233"/>
  <c r="Q5233" s="1"/>
  <c r="M5232"/>
  <c r="Q5232" s="1"/>
  <c r="M5231"/>
  <c r="Q5231" s="1"/>
  <c r="M5230"/>
  <c r="Q5230" s="1"/>
  <c r="M5229"/>
  <c r="Q5229" s="1"/>
  <c r="M5228"/>
  <c r="Q5228" s="1"/>
  <c r="M5227"/>
  <c r="Q5227" s="1"/>
  <c r="M5226"/>
  <c r="Q5226" s="1"/>
  <c r="M5225"/>
  <c r="Q5225" s="1"/>
  <c r="M5224"/>
  <c r="Q5224" s="1"/>
  <c r="M5223"/>
  <c r="Q5223" s="1"/>
  <c r="M5222"/>
  <c r="Q5222" s="1"/>
  <c r="M5221"/>
  <c r="Q5221" s="1"/>
  <c r="M5220"/>
  <c r="Q5220" s="1"/>
  <c r="M5219"/>
  <c r="Q5219" s="1"/>
  <c r="M5218"/>
  <c r="Q5218" s="1"/>
  <c r="M5217"/>
  <c r="Q5217" s="1"/>
  <c r="M5216"/>
  <c r="Q5216" s="1"/>
  <c r="M5215"/>
  <c r="Q5215" s="1"/>
  <c r="M5214"/>
  <c r="Q5214" s="1"/>
  <c r="M5213"/>
  <c r="Q5213" s="1"/>
  <c r="M5212"/>
  <c r="Q5212" s="1"/>
  <c r="M5211"/>
  <c r="Q5211" s="1"/>
  <c r="M5210"/>
  <c r="Q5210" s="1"/>
  <c r="M5209"/>
  <c r="Q5209" s="1"/>
  <c r="M5208"/>
  <c r="Q5208" s="1"/>
  <c r="M5207"/>
  <c r="Q5207" s="1"/>
  <c r="M5206"/>
  <c r="Q5206" s="1"/>
  <c r="M5205"/>
  <c r="Q5205" s="1"/>
  <c r="M5204"/>
  <c r="Q5204" s="1"/>
  <c r="M5203"/>
  <c r="Q5203" s="1"/>
  <c r="M5202"/>
  <c r="Q5202" s="1"/>
  <c r="M5201"/>
  <c r="Q5201" s="1"/>
  <c r="M5200"/>
  <c r="Q5200" s="1"/>
  <c r="M5199"/>
  <c r="Q5199" s="1"/>
  <c r="M5198"/>
  <c r="Q5198" s="1"/>
  <c r="M5197"/>
  <c r="Q5197" s="1"/>
  <c r="M5196"/>
  <c r="Q5196" s="1"/>
  <c r="M5195"/>
  <c r="Q5195" s="1"/>
  <c r="M5194"/>
  <c r="Q5194" s="1"/>
  <c r="M5193"/>
  <c r="Q5193" s="1"/>
  <c r="M5192"/>
  <c r="Q5192" s="1"/>
  <c r="M5191"/>
  <c r="Q5191" s="1"/>
  <c r="M5190"/>
  <c r="Q5190" s="1"/>
  <c r="M5189"/>
  <c r="Q5189" s="1"/>
  <c r="M5188"/>
  <c r="Q5188" s="1"/>
  <c r="M5187"/>
  <c r="Q5187" s="1"/>
  <c r="M5186"/>
  <c r="Q5186" s="1"/>
  <c r="M5185"/>
  <c r="Q5185" s="1"/>
  <c r="M5184"/>
  <c r="Q5184" s="1"/>
  <c r="M5183"/>
  <c r="Q5183" s="1"/>
  <c r="M5182"/>
  <c r="Q5182" s="1"/>
  <c r="M5181"/>
  <c r="Q5181" s="1"/>
  <c r="M5180"/>
  <c r="Q5180" s="1"/>
  <c r="M5179"/>
  <c r="Q5179" s="1"/>
  <c r="M5178"/>
  <c r="Q5178" s="1"/>
  <c r="M5177"/>
  <c r="Q5177" s="1"/>
  <c r="M5176"/>
  <c r="Q5176" s="1"/>
  <c r="M5175"/>
  <c r="Q5175" s="1"/>
  <c r="M5174"/>
  <c r="Q5174" s="1"/>
  <c r="M5173"/>
  <c r="Q5173" s="1"/>
  <c r="M5172"/>
  <c r="Q5172" s="1"/>
  <c r="M5171"/>
  <c r="Q5171" s="1"/>
  <c r="M5170"/>
  <c r="Q5170" s="1"/>
  <c r="M5169"/>
  <c r="Q5169" s="1"/>
  <c r="M5168"/>
  <c r="Q5168" s="1"/>
  <c r="M5167"/>
  <c r="Q5167" s="1"/>
  <c r="M5166"/>
  <c r="Q5166" s="1"/>
  <c r="M5165"/>
  <c r="Q5165" s="1"/>
  <c r="M5164"/>
  <c r="Q5164" s="1"/>
  <c r="M5163"/>
  <c r="Q5163" s="1"/>
  <c r="M5162"/>
  <c r="Q5162" s="1"/>
  <c r="M5161"/>
  <c r="Q5161" s="1"/>
  <c r="M5160"/>
  <c r="Q5160" s="1"/>
  <c r="M5159"/>
  <c r="Q5159" s="1"/>
  <c r="M5158"/>
  <c r="Q5158" s="1"/>
  <c r="M5157"/>
  <c r="Q5157" s="1"/>
  <c r="M5156"/>
  <c r="Q5156" s="1"/>
  <c r="M5155"/>
  <c r="Q5155" s="1"/>
  <c r="M5154"/>
  <c r="Q5154" s="1"/>
  <c r="M5153"/>
  <c r="Q5153" s="1"/>
  <c r="M5152"/>
  <c r="Q5152" s="1"/>
  <c r="M5151"/>
  <c r="Q5151" s="1"/>
  <c r="M5150"/>
  <c r="Q5150" s="1"/>
  <c r="M5149"/>
  <c r="Q5149" s="1"/>
  <c r="M5148"/>
  <c r="Q5148" s="1"/>
  <c r="M5147"/>
  <c r="Q5147" s="1"/>
  <c r="M5146"/>
  <c r="Q5146" s="1"/>
  <c r="M5145"/>
  <c r="Q5145" s="1"/>
  <c r="M5144"/>
  <c r="Q5144" s="1"/>
  <c r="M5143"/>
  <c r="Q5143" s="1"/>
  <c r="M5142"/>
  <c r="Q5142" s="1"/>
  <c r="M5141"/>
  <c r="Q5141" s="1"/>
  <c r="M5140"/>
  <c r="Q5140" s="1"/>
  <c r="M5139"/>
  <c r="Q5139" s="1"/>
  <c r="M5138"/>
  <c r="Q5138" s="1"/>
  <c r="M5137"/>
  <c r="Q5137" s="1"/>
  <c r="M5136"/>
  <c r="Q5136" s="1"/>
  <c r="M5135"/>
  <c r="Q5135" s="1"/>
  <c r="M5134"/>
  <c r="Q5134" s="1"/>
  <c r="M5133"/>
  <c r="Q5133" s="1"/>
  <c r="M5132"/>
  <c r="Q5132" s="1"/>
  <c r="M5131"/>
  <c r="Q5131" s="1"/>
  <c r="M5130"/>
  <c r="Q5130" s="1"/>
  <c r="M5129"/>
  <c r="Q5129" s="1"/>
  <c r="M5128"/>
  <c r="Q5128" s="1"/>
  <c r="M5127"/>
  <c r="Q5127" s="1"/>
  <c r="M5126"/>
  <c r="Q5126" s="1"/>
  <c r="M5125"/>
  <c r="Q5125" s="1"/>
  <c r="M5124"/>
  <c r="Q5124" s="1"/>
  <c r="M5123"/>
  <c r="Q5123" s="1"/>
  <c r="M5122"/>
  <c r="Q5122" s="1"/>
  <c r="M5121"/>
  <c r="Q5121" s="1"/>
  <c r="M5120"/>
  <c r="Q5120" s="1"/>
  <c r="M5119"/>
  <c r="Q5119" s="1"/>
  <c r="M5118"/>
  <c r="Q5118" s="1"/>
  <c r="M5117"/>
  <c r="Q5117" s="1"/>
  <c r="M5116"/>
  <c r="Q5116" s="1"/>
  <c r="M5115"/>
  <c r="Q5115" s="1"/>
  <c r="M5114"/>
  <c r="Q5114" s="1"/>
  <c r="M5113"/>
  <c r="Q5113" s="1"/>
  <c r="M5112"/>
  <c r="Q5112" s="1"/>
  <c r="M5111"/>
  <c r="Q5111" s="1"/>
  <c r="M5110"/>
  <c r="Q5110" s="1"/>
  <c r="M5109"/>
  <c r="Q5109" s="1"/>
  <c r="M5108"/>
  <c r="Q5108" s="1"/>
  <c r="M5107"/>
  <c r="Q5107" s="1"/>
  <c r="M5106"/>
  <c r="Q5106" s="1"/>
  <c r="M5105"/>
  <c r="Q5105" s="1"/>
  <c r="M5104"/>
  <c r="Q5104" s="1"/>
  <c r="M5103"/>
  <c r="Q5103" s="1"/>
  <c r="M5102"/>
  <c r="Q5102" s="1"/>
  <c r="M5101"/>
  <c r="Q5101" s="1"/>
  <c r="M5100"/>
  <c r="Q5100" s="1"/>
  <c r="M5099"/>
  <c r="Q5099" s="1"/>
  <c r="M5098"/>
  <c r="Q5098" s="1"/>
  <c r="M5097"/>
  <c r="Q5097" s="1"/>
  <c r="M5096"/>
  <c r="Q5096" s="1"/>
  <c r="M5095"/>
  <c r="Q5095" s="1"/>
  <c r="M5094"/>
  <c r="Q5094" s="1"/>
  <c r="M5093"/>
  <c r="Q5093" s="1"/>
  <c r="M5092"/>
  <c r="Q5092" s="1"/>
  <c r="M5091"/>
  <c r="Q5091" s="1"/>
  <c r="M5090"/>
  <c r="Q5090" s="1"/>
  <c r="M5089"/>
  <c r="Q5089" s="1"/>
  <c r="M5088"/>
  <c r="Q5088" s="1"/>
  <c r="M5087"/>
  <c r="Q5087" s="1"/>
  <c r="M5086"/>
  <c r="Q5086" s="1"/>
  <c r="M5085"/>
  <c r="Q5085" s="1"/>
  <c r="M5084"/>
  <c r="Q5084" s="1"/>
  <c r="M5083"/>
  <c r="Q5083" s="1"/>
  <c r="M5082"/>
  <c r="Q5082" s="1"/>
  <c r="M5081"/>
  <c r="Q5081" s="1"/>
  <c r="M5080"/>
  <c r="Q5080" s="1"/>
  <c r="M5079"/>
  <c r="Q5079" s="1"/>
  <c r="M5078"/>
  <c r="Q5078" s="1"/>
  <c r="M5077"/>
  <c r="Q5077" s="1"/>
  <c r="M5076"/>
  <c r="Q5076" s="1"/>
  <c r="M5075"/>
  <c r="Q5075" s="1"/>
  <c r="M5074"/>
  <c r="Q5074" s="1"/>
  <c r="M5073"/>
  <c r="Q5073" s="1"/>
  <c r="M5072"/>
  <c r="Q5072" s="1"/>
  <c r="M5071"/>
  <c r="Q5071" s="1"/>
  <c r="M5070"/>
  <c r="Q5070" s="1"/>
  <c r="M5069"/>
  <c r="Q5069" s="1"/>
  <c r="M5068"/>
  <c r="Q5068" s="1"/>
  <c r="M5067"/>
  <c r="Q5067" s="1"/>
  <c r="M5066"/>
  <c r="Q5066" s="1"/>
  <c r="M5065"/>
  <c r="Q5065" s="1"/>
  <c r="M5064"/>
  <c r="Q5064" s="1"/>
  <c r="M5063"/>
  <c r="Q5063" s="1"/>
  <c r="M5062"/>
  <c r="Q5062" s="1"/>
  <c r="M5061"/>
  <c r="Q5061" s="1"/>
  <c r="M5060"/>
  <c r="Q5060" s="1"/>
  <c r="M5059"/>
  <c r="Q5059" s="1"/>
  <c r="M5058"/>
  <c r="Q5058" s="1"/>
  <c r="M5057"/>
  <c r="Q5057" s="1"/>
  <c r="M5056"/>
  <c r="Q5056" s="1"/>
  <c r="M5055"/>
  <c r="Q5055" s="1"/>
  <c r="M5054"/>
  <c r="Q5054" s="1"/>
  <c r="M5053"/>
  <c r="Q5053" s="1"/>
  <c r="M5052"/>
  <c r="Q5052" s="1"/>
  <c r="M5051"/>
  <c r="Q5051" s="1"/>
  <c r="M5050"/>
  <c r="Q5050" s="1"/>
  <c r="M5049"/>
  <c r="Q5049" s="1"/>
  <c r="M5048"/>
  <c r="Q5048" s="1"/>
  <c r="M5047"/>
  <c r="Q5047" s="1"/>
  <c r="M5046"/>
  <c r="Q5046" s="1"/>
  <c r="M5045"/>
  <c r="Q5045" s="1"/>
  <c r="M5044"/>
  <c r="Q5044" s="1"/>
  <c r="M5043"/>
  <c r="Q5043" s="1"/>
  <c r="M5042"/>
  <c r="Q5042" s="1"/>
  <c r="M5041"/>
  <c r="Q5041" s="1"/>
  <c r="M5040"/>
  <c r="Q5040" s="1"/>
  <c r="M5039"/>
  <c r="Q5039" s="1"/>
  <c r="M5038"/>
  <c r="Q5038" s="1"/>
  <c r="M5037"/>
  <c r="Q5037" s="1"/>
  <c r="M5036"/>
  <c r="Q5036" s="1"/>
  <c r="M5035"/>
  <c r="Q5035" s="1"/>
  <c r="M5034"/>
  <c r="Q5034" s="1"/>
  <c r="M5033"/>
  <c r="Q5033" s="1"/>
  <c r="M5032"/>
  <c r="Q5032" s="1"/>
  <c r="M5031"/>
  <c r="Q5031" s="1"/>
  <c r="M5030"/>
  <c r="Q5030" s="1"/>
  <c r="M5029"/>
  <c r="Q5029" s="1"/>
  <c r="M5028"/>
  <c r="Q5028" s="1"/>
  <c r="M5027"/>
  <c r="Q5027" s="1"/>
  <c r="M5026"/>
  <c r="Q5026" s="1"/>
  <c r="M5025"/>
  <c r="Q5025" s="1"/>
  <c r="M5024"/>
  <c r="Q5024" s="1"/>
  <c r="M5023"/>
  <c r="Q5023" s="1"/>
  <c r="M5022"/>
  <c r="Q5022" s="1"/>
  <c r="M5021"/>
  <c r="Q5021" s="1"/>
  <c r="M5020"/>
  <c r="Q5020" s="1"/>
  <c r="M5019"/>
  <c r="Q5019" s="1"/>
  <c r="M5018"/>
  <c r="Q5018" s="1"/>
  <c r="M5017"/>
  <c r="Q5017" s="1"/>
  <c r="M5016"/>
  <c r="Q5016" s="1"/>
  <c r="M5015"/>
  <c r="Q5015" s="1"/>
  <c r="M5014"/>
  <c r="Q5014" s="1"/>
  <c r="M5013"/>
  <c r="Q5013" s="1"/>
  <c r="M5012"/>
  <c r="Q5012" s="1"/>
  <c r="M5011"/>
  <c r="Q5011" s="1"/>
  <c r="M5010"/>
  <c r="Q5010" s="1"/>
  <c r="M5009"/>
  <c r="Q5009" s="1"/>
  <c r="M5008"/>
  <c r="Q5008" s="1"/>
  <c r="M5007"/>
  <c r="Q5007" s="1"/>
  <c r="M5006"/>
  <c r="Q5006" s="1"/>
  <c r="M5005"/>
  <c r="Q5005" s="1"/>
  <c r="M5004"/>
  <c r="Q5004" s="1"/>
  <c r="M5003"/>
  <c r="Q5003" s="1"/>
  <c r="M5002"/>
  <c r="Q5002" s="1"/>
  <c r="M5001"/>
  <c r="Q5001" s="1"/>
  <c r="M5000"/>
  <c r="Q5000" s="1"/>
  <c r="M4999"/>
  <c r="Q4999" s="1"/>
  <c r="M4998"/>
  <c r="Q4998" s="1"/>
  <c r="M4997"/>
  <c r="Q4997" s="1"/>
  <c r="M4996"/>
  <c r="Q4996" s="1"/>
  <c r="M4995"/>
  <c r="Q4995" s="1"/>
  <c r="M4994"/>
  <c r="Q4994" s="1"/>
  <c r="M4993"/>
  <c r="Q4993" s="1"/>
  <c r="M4992"/>
  <c r="Q4992" s="1"/>
  <c r="M4991"/>
  <c r="Q4991" s="1"/>
  <c r="M4990"/>
  <c r="Q4990" s="1"/>
  <c r="M4989"/>
  <c r="Q4989" s="1"/>
  <c r="M4988"/>
  <c r="Q4988" s="1"/>
  <c r="M4987"/>
  <c r="Q4987" s="1"/>
  <c r="M4986"/>
  <c r="Q4986" s="1"/>
  <c r="M4985"/>
  <c r="Q4985" s="1"/>
  <c r="M4984"/>
  <c r="Q4984" s="1"/>
  <c r="M4983"/>
  <c r="Q4983" s="1"/>
  <c r="M4982"/>
  <c r="Q4982" s="1"/>
  <c r="M4981"/>
  <c r="Q4981" s="1"/>
  <c r="M4980"/>
  <c r="Q4980" s="1"/>
  <c r="M4979"/>
  <c r="Q4979" s="1"/>
  <c r="M4978"/>
  <c r="Q4978" s="1"/>
  <c r="M4977"/>
  <c r="Q4977" s="1"/>
  <c r="M4976"/>
  <c r="Q4976" s="1"/>
  <c r="M4975"/>
  <c r="Q4975" s="1"/>
  <c r="M4974"/>
  <c r="Q4974" s="1"/>
  <c r="M4973"/>
  <c r="Q4973" s="1"/>
  <c r="M4972"/>
  <c r="Q4972" s="1"/>
  <c r="M4971"/>
  <c r="Q4971" s="1"/>
  <c r="M4970"/>
  <c r="Q4970" s="1"/>
  <c r="M4969"/>
  <c r="Q4969" s="1"/>
  <c r="M4968"/>
  <c r="Q4968" s="1"/>
  <c r="M4967"/>
  <c r="Q4967" s="1"/>
  <c r="M4966"/>
  <c r="Q4966" s="1"/>
  <c r="M4965"/>
  <c r="Q4965" s="1"/>
  <c r="M4964"/>
  <c r="Q4964" s="1"/>
  <c r="M4963"/>
  <c r="Q4963" s="1"/>
  <c r="M4962"/>
  <c r="Q4962" s="1"/>
  <c r="M4961"/>
  <c r="Q4961" s="1"/>
  <c r="M4960"/>
  <c r="Q4960" s="1"/>
  <c r="M4959"/>
  <c r="Q4959" s="1"/>
  <c r="M4958"/>
  <c r="Q4958" s="1"/>
  <c r="M4957"/>
  <c r="Q4957" s="1"/>
  <c r="M4956"/>
  <c r="Q4956" s="1"/>
  <c r="M4955"/>
  <c r="Q4955" s="1"/>
  <c r="M4954"/>
  <c r="Q4954" s="1"/>
  <c r="M4953"/>
  <c r="Q4953" s="1"/>
  <c r="M4952"/>
  <c r="Q4952" s="1"/>
  <c r="M4951"/>
  <c r="Q4951" s="1"/>
  <c r="M4950"/>
  <c r="Q4950" s="1"/>
  <c r="M4949"/>
  <c r="Q4949" s="1"/>
  <c r="M4948"/>
  <c r="Q4948" s="1"/>
  <c r="M4947"/>
  <c r="Q4947" s="1"/>
  <c r="M4946"/>
  <c r="Q4946" s="1"/>
  <c r="M4945"/>
  <c r="Q4945" s="1"/>
  <c r="M4944"/>
  <c r="Q4944" s="1"/>
  <c r="M4943"/>
  <c r="Q4943" s="1"/>
  <c r="M4942"/>
  <c r="Q4942" s="1"/>
  <c r="M4941"/>
  <c r="Q4941" s="1"/>
  <c r="M4940"/>
  <c r="Q4940" s="1"/>
  <c r="M4939"/>
  <c r="Q4939" s="1"/>
  <c r="M4938"/>
  <c r="Q4938" s="1"/>
  <c r="M4937"/>
  <c r="Q4937" s="1"/>
  <c r="M4936"/>
  <c r="Q4936" s="1"/>
  <c r="M4935"/>
  <c r="Q4935" s="1"/>
  <c r="M4934"/>
  <c r="Q4934" s="1"/>
  <c r="M4933"/>
  <c r="Q4933" s="1"/>
  <c r="M4932"/>
  <c r="Q4932" s="1"/>
  <c r="M4931"/>
  <c r="Q4931" s="1"/>
  <c r="M4930"/>
  <c r="Q4930" s="1"/>
  <c r="M4929"/>
  <c r="Q4929" s="1"/>
  <c r="M4928"/>
  <c r="Q4928" s="1"/>
  <c r="M4927"/>
  <c r="Q4927" s="1"/>
  <c r="M4926"/>
  <c r="Q4926" s="1"/>
  <c r="M4925"/>
  <c r="Q4925" s="1"/>
  <c r="M4924"/>
  <c r="Q4924" s="1"/>
  <c r="M4923"/>
  <c r="Q4923" s="1"/>
  <c r="M4922"/>
  <c r="Q4922" s="1"/>
  <c r="M4921"/>
  <c r="Q4921" s="1"/>
  <c r="M4920"/>
  <c r="Q4920" s="1"/>
  <c r="M4919"/>
  <c r="Q4919" s="1"/>
  <c r="M4918"/>
  <c r="Q4918" s="1"/>
  <c r="M4917"/>
  <c r="Q4917" s="1"/>
  <c r="M4916"/>
  <c r="Q4916" s="1"/>
  <c r="M4915"/>
  <c r="Q4915" s="1"/>
  <c r="M4914"/>
  <c r="Q4914" s="1"/>
  <c r="M4913"/>
  <c r="Q4913" s="1"/>
  <c r="M4912"/>
  <c r="Q4912" s="1"/>
  <c r="M4911"/>
  <c r="Q4911" s="1"/>
  <c r="M4910"/>
  <c r="Q4910" s="1"/>
  <c r="M4909"/>
  <c r="Q4909" s="1"/>
  <c r="M4908"/>
  <c r="Q4908" s="1"/>
  <c r="M4907"/>
  <c r="Q4907" s="1"/>
  <c r="M4906"/>
  <c r="Q4906" s="1"/>
  <c r="M4905"/>
  <c r="Q4905" s="1"/>
  <c r="M4904"/>
  <c r="Q4904" s="1"/>
  <c r="M4903"/>
  <c r="Q4903" s="1"/>
  <c r="M4902"/>
  <c r="Q4902" s="1"/>
  <c r="M4901"/>
  <c r="Q4901" s="1"/>
  <c r="M4900"/>
  <c r="Q4900" s="1"/>
  <c r="M4899"/>
  <c r="Q4899" s="1"/>
  <c r="M4898"/>
  <c r="Q4898" s="1"/>
  <c r="M4897"/>
  <c r="Q4897" s="1"/>
  <c r="M4896"/>
  <c r="Q4896" s="1"/>
  <c r="M4895"/>
  <c r="Q4895" s="1"/>
  <c r="M4894"/>
  <c r="Q4894" s="1"/>
  <c r="M4893"/>
  <c r="Q4893" s="1"/>
  <c r="M4892"/>
  <c r="Q4892" s="1"/>
  <c r="M4891"/>
  <c r="Q4891" s="1"/>
  <c r="M4890"/>
  <c r="Q4890" s="1"/>
  <c r="M4889"/>
  <c r="Q4889" s="1"/>
  <c r="M4888"/>
  <c r="Q4888" s="1"/>
  <c r="M4887"/>
  <c r="Q4887" s="1"/>
  <c r="M4886"/>
  <c r="Q4886" s="1"/>
  <c r="M4885"/>
  <c r="Q4885" s="1"/>
  <c r="M4884"/>
  <c r="Q4884" s="1"/>
  <c r="M4883"/>
  <c r="Q4883" s="1"/>
  <c r="M4882"/>
  <c r="Q4882" s="1"/>
  <c r="M4881"/>
  <c r="Q4881" s="1"/>
  <c r="M4880"/>
  <c r="Q4880" s="1"/>
  <c r="M4879"/>
  <c r="Q4879" s="1"/>
  <c r="M4878"/>
  <c r="Q4878" s="1"/>
  <c r="M4877"/>
  <c r="Q4877" s="1"/>
  <c r="M4876"/>
  <c r="Q4876" s="1"/>
  <c r="M4875"/>
  <c r="Q4875" s="1"/>
  <c r="M4874"/>
  <c r="Q4874" s="1"/>
  <c r="M4873"/>
  <c r="Q4873" s="1"/>
  <c r="M4872"/>
  <c r="Q4872" s="1"/>
  <c r="M4871"/>
  <c r="Q4871" s="1"/>
  <c r="M4870"/>
  <c r="Q4870" s="1"/>
  <c r="M4869"/>
  <c r="Q4869" s="1"/>
  <c r="M4868"/>
  <c r="Q4868" s="1"/>
  <c r="M4867"/>
  <c r="Q4867" s="1"/>
  <c r="M4866"/>
  <c r="Q4866" s="1"/>
  <c r="M4865"/>
  <c r="Q4865" s="1"/>
  <c r="M4864"/>
  <c r="Q4864" s="1"/>
  <c r="M4863"/>
  <c r="Q4863" s="1"/>
  <c r="M4862"/>
  <c r="Q4862" s="1"/>
  <c r="M4861"/>
  <c r="Q4861" s="1"/>
  <c r="M4860"/>
  <c r="Q4860" s="1"/>
  <c r="M4859"/>
  <c r="Q4859" s="1"/>
  <c r="M4858"/>
  <c r="Q4858" s="1"/>
  <c r="M4857"/>
  <c r="Q4857" s="1"/>
  <c r="M4856"/>
  <c r="Q4856" s="1"/>
  <c r="M4855"/>
  <c r="Q4855" s="1"/>
  <c r="M4854"/>
  <c r="Q4854" s="1"/>
  <c r="M4853"/>
  <c r="Q4853" s="1"/>
  <c r="M4852"/>
  <c r="Q4852" s="1"/>
  <c r="M4851"/>
  <c r="Q4851" s="1"/>
  <c r="M4850"/>
  <c r="Q4850" s="1"/>
  <c r="M4849"/>
  <c r="Q4849" s="1"/>
  <c r="M4848"/>
  <c r="Q4848" s="1"/>
  <c r="M4847"/>
  <c r="Q4847" s="1"/>
  <c r="M4846"/>
  <c r="Q4846" s="1"/>
  <c r="M4845"/>
  <c r="Q4845" s="1"/>
  <c r="M4844"/>
  <c r="Q4844" s="1"/>
  <c r="M4843"/>
  <c r="Q4843" s="1"/>
  <c r="M4842"/>
  <c r="Q4842" s="1"/>
  <c r="M4841"/>
  <c r="Q4841" s="1"/>
  <c r="M4840"/>
  <c r="Q4840" s="1"/>
  <c r="M4839"/>
  <c r="Q4839" s="1"/>
  <c r="M4838"/>
  <c r="Q4838" s="1"/>
  <c r="M4837"/>
  <c r="Q4837" s="1"/>
  <c r="M4836"/>
  <c r="Q4836" s="1"/>
  <c r="M4835"/>
  <c r="Q4835" s="1"/>
  <c r="M4834"/>
  <c r="Q4834" s="1"/>
  <c r="M4833"/>
  <c r="Q4833" s="1"/>
  <c r="M4832"/>
  <c r="Q4832" s="1"/>
  <c r="M4831"/>
  <c r="Q4831" s="1"/>
  <c r="M4830"/>
  <c r="Q4830" s="1"/>
  <c r="M4829"/>
  <c r="Q4829" s="1"/>
  <c r="M4828"/>
  <c r="Q4828" s="1"/>
  <c r="M4827"/>
  <c r="Q4827" s="1"/>
  <c r="M4826"/>
  <c r="Q4826" s="1"/>
  <c r="M4825"/>
  <c r="Q4825" s="1"/>
  <c r="M4824"/>
  <c r="Q4824" s="1"/>
  <c r="M4823"/>
  <c r="Q4823" s="1"/>
  <c r="M4822"/>
  <c r="Q4822" s="1"/>
  <c r="M4821"/>
  <c r="Q4821" s="1"/>
  <c r="M4820"/>
  <c r="Q4820" s="1"/>
  <c r="M4819"/>
  <c r="Q4819" s="1"/>
  <c r="M4818"/>
  <c r="Q4818" s="1"/>
  <c r="M4817"/>
  <c r="Q4817" s="1"/>
  <c r="M4816"/>
  <c r="Q4816" s="1"/>
  <c r="M4815"/>
  <c r="Q4815" s="1"/>
  <c r="M4814"/>
  <c r="Q4814" s="1"/>
  <c r="M4813"/>
  <c r="Q4813" s="1"/>
  <c r="M4812"/>
  <c r="Q4812" s="1"/>
  <c r="M4811"/>
  <c r="Q4811" s="1"/>
  <c r="M4810"/>
  <c r="Q4810" s="1"/>
  <c r="M4809"/>
  <c r="Q4809" s="1"/>
  <c r="M4808"/>
  <c r="Q4808" s="1"/>
  <c r="M4807"/>
  <c r="Q4807" s="1"/>
  <c r="M4806"/>
  <c r="Q4806" s="1"/>
  <c r="M4805"/>
  <c r="Q4805" s="1"/>
  <c r="M4804"/>
  <c r="Q4804" s="1"/>
  <c r="M4803"/>
  <c r="Q4803" s="1"/>
  <c r="M4802"/>
  <c r="Q4802" s="1"/>
  <c r="M4801"/>
  <c r="Q4801" s="1"/>
  <c r="M4800"/>
  <c r="Q4800" s="1"/>
  <c r="M4799"/>
  <c r="Q4799" s="1"/>
  <c r="M4798"/>
  <c r="Q4798" s="1"/>
  <c r="M4797"/>
  <c r="Q4797" s="1"/>
  <c r="M4796"/>
  <c r="Q4796" s="1"/>
  <c r="M4795"/>
  <c r="Q4795" s="1"/>
  <c r="M4794"/>
  <c r="Q4794" s="1"/>
  <c r="M4793"/>
  <c r="Q4793" s="1"/>
  <c r="M4792"/>
  <c r="Q4792" s="1"/>
  <c r="M4791"/>
  <c r="Q4791" s="1"/>
  <c r="M4790"/>
  <c r="Q4790" s="1"/>
  <c r="M4789"/>
  <c r="Q4789" s="1"/>
  <c r="M4788"/>
  <c r="Q4788" s="1"/>
  <c r="M4787"/>
  <c r="Q4787" s="1"/>
  <c r="M4786"/>
  <c r="Q4786" s="1"/>
  <c r="M4785"/>
  <c r="Q4785" s="1"/>
  <c r="M4784"/>
  <c r="Q4784" s="1"/>
  <c r="M4783"/>
  <c r="Q4783" s="1"/>
  <c r="M4782"/>
  <c r="Q4782" s="1"/>
  <c r="M4781"/>
  <c r="Q4781" s="1"/>
  <c r="M4780"/>
  <c r="Q4780" s="1"/>
  <c r="M4779"/>
  <c r="Q4779" s="1"/>
  <c r="M4778"/>
  <c r="Q4778" s="1"/>
  <c r="M4777"/>
  <c r="Q4777" s="1"/>
  <c r="M4776"/>
  <c r="Q4776" s="1"/>
  <c r="M4775"/>
  <c r="Q4775" s="1"/>
  <c r="M4774"/>
  <c r="Q4774" s="1"/>
  <c r="M4773"/>
  <c r="Q4773" s="1"/>
  <c r="M4772"/>
  <c r="Q4772" s="1"/>
  <c r="M4771"/>
  <c r="Q4771" s="1"/>
  <c r="M4770"/>
  <c r="Q4770" s="1"/>
  <c r="M4769"/>
  <c r="Q4769" s="1"/>
  <c r="M4768"/>
  <c r="Q4768" s="1"/>
  <c r="M4767"/>
  <c r="Q4767" s="1"/>
  <c r="M4766"/>
  <c r="Q4766" s="1"/>
  <c r="M4765"/>
  <c r="Q4765" s="1"/>
  <c r="M4764"/>
  <c r="Q4764" s="1"/>
  <c r="M4763"/>
  <c r="Q4763" s="1"/>
  <c r="M4762"/>
  <c r="Q4762" s="1"/>
  <c r="M4761"/>
  <c r="Q4761" s="1"/>
  <c r="M4760"/>
  <c r="Q4760" s="1"/>
  <c r="M4759"/>
  <c r="Q4759" s="1"/>
  <c r="M4758"/>
  <c r="Q4758" s="1"/>
  <c r="M4757"/>
  <c r="Q4757" s="1"/>
  <c r="M4756"/>
  <c r="Q4756" s="1"/>
  <c r="M4755"/>
  <c r="Q4755" s="1"/>
  <c r="M4754"/>
  <c r="Q4754" s="1"/>
  <c r="M4753"/>
  <c r="Q4753" s="1"/>
  <c r="M4752"/>
  <c r="Q4752" s="1"/>
  <c r="M4751"/>
  <c r="Q4751" s="1"/>
  <c r="M4750"/>
  <c r="Q4750" s="1"/>
  <c r="M4749"/>
  <c r="Q4749" s="1"/>
  <c r="M4748"/>
  <c r="Q4748" s="1"/>
  <c r="M4747"/>
  <c r="Q4747" s="1"/>
  <c r="M4746"/>
  <c r="Q4746" s="1"/>
  <c r="M4745"/>
  <c r="Q4745" s="1"/>
  <c r="M4744"/>
  <c r="Q4744" s="1"/>
  <c r="M4743"/>
  <c r="Q4743" s="1"/>
  <c r="M4742"/>
  <c r="Q4742" s="1"/>
  <c r="M4741"/>
  <c r="Q4741" s="1"/>
  <c r="M4740"/>
  <c r="Q4740" s="1"/>
  <c r="M4739"/>
  <c r="Q4739" s="1"/>
  <c r="M4738"/>
  <c r="Q4738" s="1"/>
  <c r="M4737"/>
  <c r="Q4737" s="1"/>
  <c r="M4736"/>
  <c r="Q4736" s="1"/>
  <c r="M4735"/>
  <c r="Q4735" s="1"/>
  <c r="M4734"/>
  <c r="Q4734" s="1"/>
  <c r="M4733"/>
  <c r="Q4733" s="1"/>
  <c r="M4732"/>
  <c r="Q4732" s="1"/>
  <c r="M4731"/>
  <c r="Q4731" s="1"/>
  <c r="M4730"/>
  <c r="Q4730" s="1"/>
  <c r="M4729"/>
  <c r="Q4729" s="1"/>
  <c r="M4728"/>
  <c r="Q4728" s="1"/>
  <c r="M4727"/>
  <c r="Q4727" s="1"/>
  <c r="M4726"/>
  <c r="Q4726" s="1"/>
  <c r="M4725"/>
  <c r="Q4725" s="1"/>
  <c r="M4724"/>
  <c r="Q4724" s="1"/>
  <c r="M4723"/>
  <c r="Q4723" s="1"/>
  <c r="M4722"/>
  <c r="Q4722" s="1"/>
  <c r="M4721"/>
  <c r="Q4721" s="1"/>
  <c r="M4720"/>
  <c r="Q4720" s="1"/>
  <c r="M4719"/>
  <c r="Q4719" s="1"/>
  <c r="M4718"/>
  <c r="Q4718" s="1"/>
  <c r="M4717"/>
  <c r="Q4717" s="1"/>
  <c r="M4716"/>
  <c r="Q4716" s="1"/>
  <c r="M4715"/>
  <c r="Q4715" s="1"/>
  <c r="M4714"/>
  <c r="Q4714" s="1"/>
  <c r="M4713"/>
  <c r="Q4713" s="1"/>
  <c r="M4712"/>
  <c r="Q4712" s="1"/>
  <c r="M4711"/>
  <c r="Q4711" s="1"/>
  <c r="M4710"/>
  <c r="Q4710" s="1"/>
  <c r="M4709"/>
  <c r="Q4709" s="1"/>
  <c r="M4708"/>
  <c r="Q4708" s="1"/>
  <c r="M4707"/>
  <c r="Q4707" s="1"/>
  <c r="M4706"/>
  <c r="Q4706" s="1"/>
  <c r="M4705"/>
  <c r="Q4705" s="1"/>
  <c r="M4704"/>
  <c r="Q4704" s="1"/>
  <c r="M4703"/>
  <c r="Q4703" s="1"/>
  <c r="M4702"/>
  <c r="Q4702" s="1"/>
  <c r="M4701"/>
  <c r="Q4701" s="1"/>
  <c r="M4700"/>
  <c r="Q4700" s="1"/>
  <c r="M4699"/>
  <c r="Q4699" s="1"/>
  <c r="M4698"/>
  <c r="Q4698" s="1"/>
  <c r="M4697"/>
  <c r="Q4697" s="1"/>
  <c r="M4696"/>
  <c r="Q4696" s="1"/>
  <c r="M4695"/>
  <c r="Q4695" s="1"/>
  <c r="M4694"/>
  <c r="Q4694" s="1"/>
  <c r="M4693"/>
  <c r="Q4693" s="1"/>
  <c r="M4692"/>
  <c r="Q4692" s="1"/>
  <c r="M4691"/>
  <c r="Q4691" s="1"/>
  <c r="M4690"/>
  <c r="Q4690" s="1"/>
  <c r="M4689"/>
  <c r="Q4689" s="1"/>
  <c r="M4688"/>
  <c r="Q4688" s="1"/>
  <c r="M4687"/>
  <c r="Q4687" s="1"/>
  <c r="M4686"/>
  <c r="Q4686" s="1"/>
  <c r="M4685"/>
  <c r="Q4685" s="1"/>
  <c r="M4684"/>
  <c r="Q4684" s="1"/>
  <c r="M4683"/>
  <c r="Q4683" s="1"/>
  <c r="M4682"/>
  <c r="Q4682" s="1"/>
  <c r="M4681"/>
  <c r="Q4681" s="1"/>
  <c r="M4680"/>
  <c r="Q4680" s="1"/>
  <c r="M4679"/>
  <c r="Q4679" s="1"/>
  <c r="M4678"/>
  <c r="Q4678" s="1"/>
  <c r="M4677"/>
  <c r="Q4677" s="1"/>
  <c r="M4676"/>
  <c r="Q4676" s="1"/>
  <c r="M4675"/>
  <c r="Q4675" s="1"/>
  <c r="M4674"/>
  <c r="Q4674" s="1"/>
  <c r="M4673"/>
  <c r="Q4673" s="1"/>
  <c r="M4672"/>
  <c r="Q4672" s="1"/>
  <c r="M4671"/>
  <c r="Q4671" s="1"/>
  <c r="M4670"/>
  <c r="Q4670" s="1"/>
  <c r="M4669"/>
  <c r="Q4669" s="1"/>
  <c r="M4668"/>
  <c r="Q4668" s="1"/>
  <c r="M4667"/>
  <c r="Q4667" s="1"/>
  <c r="M4666"/>
  <c r="Q4666" s="1"/>
  <c r="M4665"/>
  <c r="Q4665" s="1"/>
  <c r="M4664"/>
  <c r="Q4664" s="1"/>
  <c r="M4663"/>
  <c r="Q4663" s="1"/>
  <c r="M4662"/>
  <c r="Q4662" s="1"/>
  <c r="M4661"/>
  <c r="Q4661" s="1"/>
  <c r="M4660"/>
  <c r="Q4660" s="1"/>
  <c r="M4659"/>
  <c r="Q4659" s="1"/>
  <c r="M4658"/>
  <c r="Q4658" s="1"/>
  <c r="M4657"/>
  <c r="Q4657" s="1"/>
  <c r="M4656"/>
  <c r="Q4656" s="1"/>
  <c r="M4655"/>
  <c r="Q4655" s="1"/>
  <c r="M4654"/>
  <c r="Q4654" s="1"/>
  <c r="M4653"/>
  <c r="Q4653" s="1"/>
  <c r="M4652"/>
  <c r="Q4652" s="1"/>
  <c r="M4651"/>
  <c r="Q4651" s="1"/>
  <c r="M4650"/>
  <c r="Q4650" s="1"/>
  <c r="M4649"/>
  <c r="Q4649" s="1"/>
  <c r="M4648"/>
  <c r="Q4648" s="1"/>
  <c r="M4647"/>
  <c r="Q4647" s="1"/>
  <c r="M4646"/>
  <c r="Q4646" s="1"/>
  <c r="M4645"/>
  <c r="Q4645" s="1"/>
  <c r="M4644"/>
  <c r="Q4644" s="1"/>
  <c r="M4643"/>
  <c r="Q4643" s="1"/>
  <c r="M4642"/>
  <c r="Q4642" s="1"/>
  <c r="M4641"/>
  <c r="Q4641" s="1"/>
  <c r="M4640"/>
  <c r="Q4640" s="1"/>
  <c r="M4639"/>
  <c r="Q4639" s="1"/>
  <c r="M4638"/>
  <c r="Q4638" s="1"/>
  <c r="M4637"/>
  <c r="Q4637" s="1"/>
  <c r="M4636"/>
  <c r="Q4636" s="1"/>
  <c r="M4635"/>
  <c r="Q4635" s="1"/>
  <c r="M4634"/>
  <c r="Q4634" s="1"/>
  <c r="M4633"/>
  <c r="Q4633" s="1"/>
  <c r="M4632"/>
  <c r="Q4632" s="1"/>
  <c r="M4631"/>
  <c r="Q4631" s="1"/>
  <c r="M4630"/>
  <c r="Q4630" s="1"/>
  <c r="M4629"/>
  <c r="Q4629" s="1"/>
  <c r="M4628"/>
  <c r="Q4628" s="1"/>
  <c r="M4627"/>
  <c r="Q4627" s="1"/>
  <c r="M4626"/>
  <c r="Q4626" s="1"/>
  <c r="M4625"/>
  <c r="Q4625" s="1"/>
  <c r="M4624"/>
  <c r="Q4624" s="1"/>
  <c r="M4623"/>
  <c r="Q4623" s="1"/>
  <c r="M4622"/>
  <c r="Q4622" s="1"/>
  <c r="M4621"/>
  <c r="Q4621" s="1"/>
  <c r="M4620"/>
  <c r="Q4620" s="1"/>
  <c r="M4619"/>
  <c r="Q4619" s="1"/>
  <c r="M4618"/>
  <c r="Q4618" s="1"/>
  <c r="M4617"/>
  <c r="Q4617" s="1"/>
  <c r="M4616"/>
  <c r="Q4616" s="1"/>
  <c r="M4615"/>
  <c r="Q4615" s="1"/>
  <c r="M4614"/>
  <c r="Q4614" s="1"/>
  <c r="M4613"/>
  <c r="Q4613" s="1"/>
  <c r="M4612"/>
  <c r="Q4612" s="1"/>
  <c r="M4611"/>
  <c r="Q4611" s="1"/>
  <c r="M4610"/>
  <c r="Q4610" s="1"/>
  <c r="M4609"/>
  <c r="Q4609" s="1"/>
  <c r="M4608"/>
  <c r="Q4608" s="1"/>
  <c r="M4607"/>
  <c r="Q4607" s="1"/>
  <c r="M4606"/>
  <c r="Q4606" s="1"/>
  <c r="M4605"/>
  <c r="Q4605" s="1"/>
  <c r="M4604"/>
  <c r="Q4604" s="1"/>
  <c r="M4603"/>
  <c r="Q4603" s="1"/>
  <c r="M4602"/>
  <c r="Q4602" s="1"/>
  <c r="M4601"/>
  <c r="Q4601" s="1"/>
  <c r="M4600"/>
  <c r="Q4600" s="1"/>
  <c r="M4599"/>
  <c r="Q4599" s="1"/>
  <c r="M4598"/>
  <c r="Q4598" s="1"/>
  <c r="M4597"/>
  <c r="Q4597" s="1"/>
  <c r="M4596"/>
  <c r="Q4596" s="1"/>
  <c r="M4595"/>
  <c r="Q4595" s="1"/>
  <c r="M4594"/>
  <c r="Q4594" s="1"/>
  <c r="M4593"/>
  <c r="Q4593" s="1"/>
  <c r="M4592"/>
  <c r="Q4592" s="1"/>
  <c r="M4591"/>
  <c r="Q4591" s="1"/>
  <c r="M4590"/>
  <c r="Q4590" s="1"/>
  <c r="M4589"/>
  <c r="Q4589" s="1"/>
  <c r="M4588"/>
  <c r="Q4588" s="1"/>
  <c r="M4587"/>
  <c r="Q4587" s="1"/>
  <c r="M4586"/>
  <c r="Q4586" s="1"/>
  <c r="M4585"/>
  <c r="Q4585" s="1"/>
  <c r="M4584"/>
  <c r="Q4584" s="1"/>
  <c r="M4583"/>
  <c r="Q4583" s="1"/>
  <c r="M4582"/>
  <c r="Q4582" s="1"/>
  <c r="M4581"/>
  <c r="Q4581" s="1"/>
  <c r="M4580"/>
  <c r="Q4580" s="1"/>
  <c r="M4579"/>
  <c r="Q4579" s="1"/>
  <c r="M4578"/>
  <c r="Q4578" s="1"/>
  <c r="M4577"/>
  <c r="Q4577" s="1"/>
  <c r="M4576"/>
  <c r="Q4576" s="1"/>
  <c r="M4575"/>
  <c r="Q4575" s="1"/>
  <c r="M4574"/>
  <c r="Q4574" s="1"/>
  <c r="M4573"/>
  <c r="Q4573" s="1"/>
  <c r="M4572"/>
  <c r="Q4572" s="1"/>
  <c r="M4571"/>
  <c r="Q4571" s="1"/>
  <c r="M4570"/>
  <c r="Q4570" s="1"/>
  <c r="M4569"/>
  <c r="Q4569" s="1"/>
  <c r="M4568"/>
  <c r="Q4568" s="1"/>
  <c r="M4567"/>
  <c r="Q4567" s="1"/>
  <c r="M4566"/>
  <c r="Q4566" s="1"/>
  <c r="M4565"/>
  <c r="Q4565" s="1"/>
  <c r="M4564"/>
  <c r="Q4564" s="1"/>
  <c r="M4563"/>
  <c r="Q4563" s="1"/>
  <c r="M4562"/>
  <c r="Q4562" s="1"/>
  <c r="M4561"/>
  <c r="Q4561" s="1"/>
  <c r="M4560"/>
  <c r="Q4560" s="1"/>
  <c r="M4559"/>
  <c r="Q4559" s="1"/>
  <c r="M4558"/>
  <c r="Q4558" s="1"/>
  <c r="M4557"/>
  <c r="Q4557" s="1"/>
  <c r="M4556"/>
  <c r="Q4556" s="1"/>
  <c r="M4555"/>
  <c r="Q4555" s="1"/>
  <c r="M4554"/>
  <c r="Q4554" s="1"/>
  <c r="M4553"/>
  <c r="Q4553" s="1"/>
  <c r="M4552"/>
  <c r="Q4552" s="1"/>
  <c r="M4551"/>
  <c r="Q4551" s="1"/>
  <c r="M4550"/>
  <c r="Q4550" s="1"/>
  <c r="M4549"/>
  <c r="Q4549" s="1"/>
  <c r="M4548"/>
  <c r="Q4548" s="1"/>
  <c r="M4547"/>
  <c r="Q4547" s="1"/>
  <c r="M4546"/>
  <c r="Q4546" s="1"/>
  <c r="M4545"/>
  <c r="Q4545" s="1"/>
  <c r="M4544"/>
  <c r="Q4544" s="1"/>
  <c r="M4543"/>
  <c r="Q4543" s="1"/>
  <c r="M4542"/>
  <c r="Q4542" s="1"/>
  <c r="M4541"/>
  <c r="Q4541" s="1"/>
  <c r="M4540"/>
  <c r="Q4540" s="1"/>
  <c r="M4539"/>
  <c r="Q4539" s="1"/>
  <c r="M4538"/>
  <c r="Q4538" s="1"/>
  <c r="M4537"/>
  <c r="Q4537" s="1"/>
  <c r="M4536"/>
  <c r="Q4536" s="1"/>
  <c r="M4535"/>
  <c r="Q4535" s="1"/>
  <c r="M4534"/>
  <c r="Q4534" s="1"/>
  <c r="M4533"/>
  <c r="Q4533" s="1"/>
  <c r="M4532"/>
  <c r="Q4532" s="1"/>
  <c r="M4531"/>
  <c r="Q4531" s="1"/>
  <c r="M4530"/>
  <c r="Q4530" s="1"/>
  <c r="M4529"/>
  <c r="Q4529" s="1"/>
  <c r="M4528"/>
  <c r="Q4528" s="1"/>
  <c r="M4527"/>
  <c r="Q4527" s="1"/>
  <c r="M4526"/>
  <c r="Q4526" s="1"/>
  <c r="M4525"/>
  <c r="Q4525" s="1"/>
  <c r="M4524"/>
  <c r="Q4524" s="1"/>
  <c r="M4523"/>
  <c r="Q4523" s="1"/>
  <c r="M4522"/>
  <c r="Q4522" s="1"/>
  <c r="M4521"/>
  <c r="Q4521" s="1"/>
  <c r="M4520"/>
  <c r="Q4520" s="1"/>
  <c r="M4519"/>
  <c r="Q4519" s="1"/>
  <c r="M4518"/>
  <c r="Q4518" s="1"/>
  <c r="M4517"/>
  <c r="Q4517" s="1"/>
  <c r="M4516"/>
  <c r="Q4516" s="1"/>
  <c r="M4515"/>
  <c r="Q4515" s="1"/>
  <c r="M4514"/>
  <c r="Q4514" s="1"/>
  <c r="M4513"/>
  <c r="Q4513" s="1"/>
  <c r="M4512"/>
  <c r="Q4512" s="1"/>
  <c r="M4511"/>
  <c r="Q4511" s="1"/>
  <c r="M4510"/>
  <c r="Q4510" s="1"/>
  <c r="M4509"/>
  <c r="Q4509" s="1"/>
  <c r="M4508"/>
  <c r="Q4508" s="1"/>
  <c r="M4507"/>
  <c r="Q4507" s="1"/>
  <c r="M4506"/>
  <c r="Q4506" s="1"/>
  <c r="M4505"/>
  <c r="Q4505" s="1"/>
  <c r="M4504"/>
  <c r="Q4504" s="1"/>
  <c r="M4503"/>
  <c r="Q4503" s="1"/>
  <c r="M4502"/>
  <c r="Q4502" s="1"/>
  <c r="M4501"/>
  <c r="Q4501" s="1"/>
  <c r="M4500"/>
  <c r="Q4500" s="1"/>
  <c r="M4499"/>
  <c r="Q4499" s="1"/>
  <c r="M4498"/>
  <c r="Q4498" s="1"/>
  <c r="M4497"/>
  <c r="Q4497" s="1"/>
  <c r="M4496"/>
  <c r="Q4496" s="1"/>
  <c r="M4495"/>
  <c r="Q4495" s="1"/>
  <c r="M4494"/>
  <c r="Q4494" s="1"/>
  <c r="M4493"/>
  <c r="Q4493" s="1"/>
  <c r="M4492"/>
  <c r="Q4492" s="1"/>
  <c r="M4491"/>
  <c r="Q4491" s="1"/>
  <c r="M4490"/>
  <c r="Q4490" s="1"/>
  <c r="M4489"/>
  <c r="Q4489" s="1"/>
  <c r="M4488"/>
  <c r="Q4488" s="1"/>
  <c r="M4487"/>
  <c r="Q4487" s="1"/>
  <c r="M4486"/>
  <c r="Q4486" s="1"/>
  <c r="M4485"/>
  <c r="Q4485" s="1"/>
  <c r="M4484"/>
  <c r="Q4484" s="1"/>
  <c r="M4483"/>
  <c r="Q4483" s="1"/>
  <c r="M4482"/>
  <c r="Q4482" s="1"/>
  <c r="M4481"/>
  <c r="Q4481" s="1"/>
  <c r="M4480"/>
  <c r="Q4480" s="1"/>
  <c r="M4479"/>
  <c r="Q4479" s="1"/>
  <c r="M4478"/>
  <c r="Q4478" s="1"/>
  <c r="M4477"/>
  <c r="Q4477" s="1"/>
  <c r="M4476"/>
  <c r="Q4476" s="1"/>
  <c r="M4475"/>
  <c r="Q4475" s="1"/>
  <c r="M4474"/>
  <c r="Q4474" s="1"/>
  <c r="M4473"/>
  <c r="Q4473" s="1"/>
  <c r="M4472"/>
  <c r="Q4472" s="1"/>
  <c r="M4471"/>
  <c r="Q4471" s="1"/>
  <c r="M4470"/>
  <c r="Q4470" s="1"/>
  <c r="M4469"/>
  <c r="Q4469" s="1"/>
  <c r="M4468"/>
  <c r="Q4468" s="1"/>
  <c r="M4467"/>
  <c r="Q4467" s="1"/>
  <c r="M4466"/>
  <c r="Q4466" s="1"/>
  <c r="M4465"/>
  <c r="Q4465" s="1"/>
  <c r="M4464"/>
  <c r="Q4464" s="1"/>
  <c r="M4463"/>
  <c r="Q4463" s="1"/>
  <c r="M4462"/>
  <c r="Q4462" s="1"/>
  <c r="M4461"/>
  <c r="Q4461" s="1"/>
  <c r="M4460"/>
  <c r="Q4460" s="1"/>
  <c r="M4459"/>
  <c r="Q4459" s="1"/>
  <c r="M4458"/>
  <c r="Q4458" s="1"/>
  <c r="M4457"/>
  <c r="Q4457" s="1"/>
  <c r="M4456"/>
  <c r="Q4456" s="1"/>
  <c r="M4455"/>
  <c r="Q4455" s="1"/>
  <c r="M4454"/>
  <c r="Q4454" s="1"/>
  <c r="M4453"/>
  <c r="Q4453" s="1"/>
  <c r="M4452"/>
  <c r="Q4452" s="1"/>
  <c r="M4451"/>
  <c r="Q4451" s="1"/>
  <c r="M4450"/>
  <c r="Q4450" s="1"/>
  <c r="M4449"/>
  <c r="Q4449" s="1"/>
  <c r="M4448"/>
  <c r="Q4448" s="1"/>
  <c r="M4447"/>
  <c r="Q4447" s="1"/>
  <c r="M4446"/>
  <c r="Q4446" s="1"/>
  <c r="M4445"/>
  <c r="Q4445" s="1"/>
  <c r="M4444"/>
  <c r="Q4444" s="1"/>
  <c r="M4443"/>
  <c r="Q4443" s="1"/>
  <c r="M4442"/>
  <c r="Q4442" s="1"/>
  <c r="M4441"/>
  <c r="Q4441" s="1"/>
  <c r="M4440"/>
  <c r="Q4440" s="1"/>
  <c r="M4439"/>
  <c r="Q4439" s="1"/>
  <c r="M4438"/>
  <c r="Q4438" s="1"/>
  <c r="M4437"/>
  <c r="Q4437" s="1"/>
  <c r="M4436"/>
  <c r="Q4436" s="1"/>
  <c r="M4435"/>
  <c r="Q4435" s="1"/>
  <c r="M4434"/>
  <c r="Q4434" s="1"/>
  <c r="M4433"/>
  <c r="Q4433" s="1"/>
  <c r="M4432"/>
  <c r="Q4432" s="1"/>
  <c r="M4431"/>
  <c r="Q4431" s="1"/>
  <c r="M4430"/>
  <c r="Q4430" s="1"/>
  <c r="M4429"/>
  <c r="Q4429" s="1"/>
  <c r="M4428"/>
  <c r="Q4428" s="1"/>
  <c r="M4427"/>
  <c r="Q4427" s="1"/>
  <c r="M4426"/>
  <c r="Q4426" s="1"/>
  <c r="M4425"/>
  <c r="Q4425" s="1"/>
  <c r="M4424"/>
  <c r="Q4424" s="1"/>
  <c r="M4423"/>
  <c r="Q4423" s="1"/>
  <c r="M4422"/>
  <c r="Q4422" s="1"/>
  <c r="M4421"/>
  <c r="Q4421" s="1"/>
  <c r="M4420"/>
  <c r="Q4420" s="1"/>
  <c r="M4419"/>
  <c r="Q4419" s="1"/>
  <c r="M4418"/>
  <c r="Q4418" s="1"/>
  <c r="M4417"/>
  <c r="Q4417" s="1"/>
  <c r="M4416"/>
  <c r="Q4416" s="1"/>
  <c r="M4415"/>
  <c r="Q4415" s="1"/>
  <c r="M4414"/>
  <c r="Q4414" s="1"/>
  <c r="M4413"/>
  <c r="Q4413" s="1"/>
  <c r="M4412"/>
  <c r="Q4412" s="1"/>
  <c r="M4411"/>
  <c r="Q4411" s="1"/>
  <c r="M4410"/>
  <c r="Q4410" s="1"/>
  <c r="M4409"/>
  <c r="Q4409" s="1"/>
  <c r="M4408"/>
  <c r="Q4408" s="1"/>
  <c r="M4407"/>
  <c r="Q4407" s="1"/>
  <c r="M4406"/>
  <c r="Q4406" s="1"/>
  <c r="M4405"/>
  <c r="Q4405" s="1"/>
  <c r="M4404"/>
  <c r="Q4404" s="1"/>
  <c r="M4403"/>
  <c r="Q4403" s="1"/>
  <c r="M4402"/>
  <c r="Q4402" s="1"/>
  <c r="M4401"/>
  <c r="Q4401" s="1"/>
  <c r="M4400"/>
  <c r="Q4400" s="1"/>
  <c r="M4399"/>
  <c r="Q4399" s="1"/>
  <c r="M4398"/>
  <c r="Q4398" s="1"/>
  <c r="M4397"/>
  <c r="Q4397" s="1"/>
  <c r="M4396"/>
  <c r="Q4396" s="1"/>
  <c r="M4395"/>
  <c r="Q4395" s="1"/>
  <c r="M4394"/>
  <c r="Q4394" s="1"/>
  <c r="M4393"/>
  <c r="Q4393" s="1"/>
  <c r="M4392"/>
  <c r="Q4392" s="1"/>
  <c r="M4391"/>
  <c r="Q4391" s="1"/>
  <c r="M4390"/>
  <c r="Q4390" s="1"/>
  <c r="M4389"/>
  <c r="Q4389" s="1"/>
  <c r="M4388"/>
  <c r="Q4388" s="1"/>
  <c r="M4387"/>
  <c r="Q4387" s="1"/>
  <c r="M4386"/>
  <c r="Q4386" s="1"/>
  <c r="M4385"/>
  <c r="Q4385" s="1"/>
  <c r="M4384"/>
  <c r="Q4384" s="1"/>
  <c r="M4383"/>
  <c r="Q4383" s="1"/>
  <c r="M4382"/>
  <c r="Q4382" s="1"/>
  <c r="M4381"/>
  <c r="Q4381" s="1"/>
  <c r="M4380"/>
  <c r="Q4380" s="1"/>
  <c r="M4379"/>
  <c r="Q4379" s="1"/>
  <c r="M4378"/>
  <c r="Q4378" s="1"/>
  <c r="M4377"/>
  <c r="Q4377" s="1"/>
  <c r="M4376"/>
  <c r="Q4376" s="1"/>
  <c r="M4375"/>
  <c r="Q4375" s="1"/>
  <c r="M4374"/>
  <c r="Q4374" s="1"/>
  <c r="M4373"/>
  <c r="Q4373" s="1"/>
  <c r="M4372"/>
  <c r="Q4372" s="1"/>
  <c r="M4371"/>
  <c r="Q4371" s="1"/>
  <c r="M4370"/>
  <c r="Q4370" s="1"/>
  <c r="M4369"/>
  <c r="Q4369" s="1"/>
  <c r="M4368"/>
  <c r="Q4368" s="1"/>
  <c r="M4367"/>
  <c r="Q4367" s="1"/>
  <c r="M4366"/>
  <c r="Q4366" s="1"/>
  <c r="M4365"/>
  <c r="Q4365" s="1"/>
  <c r="M4364"/>
  <c r="Q4364" s="1"/>
  <c r="M4363"/>
  <c r="Q4363" s="1"/>
  <c r="M4362"/>
  <c r="Q4362" s="1"/>
  <c r="M4361"/>
  <c r="Q4361" s="1"/>
  <c r="M4360"/>
  <c r="Q4360" s="1"/>
  <c r="M4359"/>
  <c r="Q4359" s="1"/>
  <c r="M4358"/>
  <c r="Q4358" s="1"/>
  <c r="M4357"/>
  <c r="Q4357" s="1"/>
  <c r="M4356"/>
  <c r="Q4356" s="1"/>
  <c r="M4355"/>
  <c r="Q4355" s="1"/>
  <c r="M4354"/>
  <c r="Q4354" s="1"/>
  <c r="M4353"/>
  <c r="Q4353" s="1"/>
  <c r="M4352"/>
  <c r="Q4352" s="1"/>
  <c r="M4351"/>
  <c r="Q4351" s="1"/>
  <c r="M4350"/>
  <c r="Q4350" s="1"/>
  <c r="M4349"/>
  <c r="Q4349" s="1"/>
  <c r="M4348"/>
  <c r="Q4348" s="1"/>
  <c r="M4347"/>
  <c r="Q4347" s="1"/>
  <c r="M4346"/>
  <c r="Q4346" s="1"/>
  <c r="M4345"/>
  <c r="Q4345" s="1"/>
  <c r="M4344"/>
  <c r="Q4344" s="1"/>
  <c r="M4343"/>
  <c r="Q4343" s="1"/>
  <c r="M4342"/>
  <c r="Q4342" s="1"/>
  <c r="M4341"/>
  <c r="Q4341" s="1"/>
  <c r="M4340"/>
  <c r="Q4340" s="1"/>
  <c r="M4339"/>
  <c r="Q4339" s="1"/>
  <c r="M4338"/>
  <c r="Q4338" s="1"/>
  <c r="M4337"/>
  <c r="Q4337" s="1"/>
  <c r="M4336"/>
  <c r="Q4336" s="1"/>
  <c r="M4335"/>
  <c r="Q4335" s="1"/>
  <c r="M4334"/>
  <c r="Q4334" s="1"/>
  <c r="M4333"/>
  <c r="Q4333" s="1"/>
  <c r="M4332"/>
  <c r="Q4332" s="1"/>
  <c r="M4331"/>
  <c r="Q4331" s="1"/>
  <c r="M4330"/>
  <c r="Q4330" s="1"/>
  <c r="M4329"/>
  <c r="Q4329" s="1"/>
  <c r="M4328"/>
  <c r="Q4328" s="1"/>
  <c r="M4327"/>
  <c r="Q4327" s="1"/>
  <c r="M4326"/>
  <c r="Q4326" s="1"/>
  <c r="M4325"/>
  <c r="Q4325" s="1"/>
  <c r="M4324"/>
  <c r="Q4324" s="1"/>
  <c r="M4323"/>
  <c r="Q4323" s="1"/>
  <c r="M4322"/>
  <c r="Q4322" s="1"/>
  <c r="M4321"/>
  <c r="Q4321" s="1"/>
  <c r="M4320"/>
  <c r="Q4320" s="1"/>
  <c r="M4319"/>
  <c r="Q4319" s="1"/>
  <c r="M4318"/>
  <c r="Q4318" s="1"/>
  <c r="M4317"/>
  <c r="Q4317" s="1"/>
  <c r="M4316"/>
  <c r="Q4316" s="1"/>
  <c r="M4315"/>
  <c r="Q4315" s="1"/>
  <c r="M4314"/>
  <c r="Q4314" s="1"/>
  <c r="M4313"/>
  <c r="Q4313" s="1"/>
  <c r="M4312"/>
  <c r="Q4312" s="1"/>
  <c r="M4311"/>
  <c r="Q4311" s="1"/>
  <c r="M4310"/>
  <c r="Q4310" s="1"/>
  <c r="M4309"/>
  <c r="Q4309" s="1"/>
  <c r="M4308"/>
  <c r="Q4308" s="1"/>
  <c r="M4307"/>
  <c r="Q4307" s="1"/>
  <c r="M4306"/>
  <c r="Q4306" s="1"/>
  <c r="M4305"/>
  <c r="Q4305" s="1"/>
  <c r="M4304"/>
  <c r="Q4304" s="1"/>
  <c r="M4303"/>
  <c r="Q4303" s="1"/>
  <c r="M4302"/>
  <c r="Q4302" s="1"/>
  <c r="M4301"/>
  <c r="Q4301" s="1"/>
  <c r="M4300"/>
  <c r="Q4300" s="1"/>
  <c r="M4299"/>
  <c r="Q4299" s="1"/>
  <c r="M4298"/>
  <c r="Q4298" s="1"/>
  <c r="M4297"/>
  <c r="Q4297" s="1"/>
  <c r="M4296"/>
  <c r="Q4296" s="1"/>
  <c r="M4295"/>
  <c r="Q4295" s="1"/>
  <c r="M4294"/>
  <c r="Q4294" s="1"/>
  <c r="M4293"/>
  <c r="Q4293" s="1"/>
  <c r="M4292"/>
  <c r="Q4292" s="1"/>
  <c r="M4291"/>
  <c r="Q4291" s="1"/>
  <c r="M4290"/>
  <c r="Q4290" s="1"/>
  <c r="M4289"/>
  <c r="Q4289" s="1"/>
  <c r="M4288"/>
  <c r="Q4288" s="1"/>
  <c r="M4287"/>
  <c r="Q4287" s="1"/>
  <c r="M4286"/>
  <c r="Q4286" s="1"/>
  <c r="M4285"/>
  <c r="Q4285" s="1"/>
  <c r="M4284"/>
  <c r="Q4284" s="1"/>
  <c r="M4283"/>
  <c r="Q4283" s="1"/>
  <c r="M4282"/>
  <c r="Q4282" s="1"/>
  <c r="M4281"/>
  <c r="Q4281" s="1"/>
  <c r="M4280"/>
  <c r="Q4280" s="1"/>
  <c r="M4279"/>
  <c r="Q4279" s="1"/>
  <c r="M4278"/>
  <c r="Q4278" s="1"/>
  <c r="M4277"/>
  <c r="Q4277" s="1"/>
  <c r="M4276"/>
  <c r="Q4276" s="1"/>
  <c r="M4275"/>
  <c r="Q4275" s="1"/>
  <c r="M4274"/>
  <c r="Q4274" s="1"/>
  <c r="M4273"/>
  <c r="Q4273" s="1"/>
  <c r="M4272"/>
  <c r="Q4272" s="1"/>
  <c r="M4271"/>
  <c r="Q4271" s="1"/>
  <c r="M4270"/>
  <c r="Q4270" s="1"/>
  <c r="M4269"/>
  <c r="Q4269" s="1"/>
  <c r="M4268"/>
  <c r="Q4268" s="1"/>
  <c r="M4267"/>
  <c r="Q4267" s="1"/>
  <c r="M4266"/>
  <c r="Q4266" s="1"/>
  <c r="M4265"/>
  <c r="Q4265" s="1"/>
  <c r="M4264"/>
  <c r="Q4264" s="1"/>
  <c r="M4263"/>
  <c r="Q4263" s="1"/>
  <c r="M4262"/>
  <c r="Q4262" s="1"/>
  <c r="M4261"/>
  <c r="Q4261" s="1"/>
  <c r="M4260"/>
  <c r="Q4260" s="1"/>
  <c r="M4259"/>
  <c r="Q4259" s="1"/>
  <c r="M4258"/>
  <c r="Q4258" s="1"/>
  <c r="M4257"/>
  <c r="Q4257" s="1"/>
  <c r="M4256"/>
  <c r="Q4256" s="1"/>
  <c r="M4255"/>
  <c r="Q4255" s="1"/>
  <c r="M4254"/>
  <c r="Q4254" s="1"/>
  <c r="M4253"/>
  <c r="Q4253" s="1"/>
  <c r="M4252"/>
  <c r="Q4252" s="1"/>
  <c r="M4251"/>
  <c r="Q4251" s="1"/>
  <c r="M4250"/>
  <c r="Q4250" s="1"/>
  <c r="M4249"/>
  <c r="Q4249" s="1"/>
  <c r="M4248"/>
  <c r="Q4248" s="1"/>
  <c r="M4247"/>
  <c r="Q4247" s="1"/>
  <c r="M4246"/>
  <c r="Q4246" s="1"/>
  <c r="M4245"/>
  <c r="Q4245" s="1"/>
  <c r="M4244"/>
  <c r="Q4244" s="1"/>
  <c r="M4243"/>
  <c r="Q4243" s="1"/>
  <c r="M4242"/>
  <c r="Q4242" s="1"/>
  <c r="M4241"/>
  <c r="Q4241" s="1"/>
  <c r="M4240"/>
  <c r="Q4240" s="1"/>
  <c r="M4239"/>
  <c r="Q4239" s="1"/>
  <c r="M4238"/>
  <c r="Q4238" s="1"/>
  <c r="M4237"/>
  <c r="Q4237" s="1"/>
  <c r="M4236"/>
  <c r="Q4236" s="1"/>
  <c r="M4235"/>
  <c r="Q4235" s="1"/>
  <c r="M4234"/>
  <c r="Q4234" s="1"/>
  <c r="M4233"/>
  <c r="Q4233" s="1"/>
  <c r="M4232"/>
  <c r="Q4232" s="1"/>
  <c r="M4231"/>
  <c r="Q4231" s="1"/>
  <c r="M4230"/>
  <c r="Q4230" s="1"/>
  <c r="M4229"/>
  <c r="Q4229" s="1"/>
  <c r="M4228"/>
  <c r="Q4228" s="1"/>
  <c r="M4227"/>
  <c r="Q4227" s="1"/>
  <c r="M4226"/>
  <c r="Q4226" s="1"/>
  <c r="M4225"/>
  <c r="Q4225" s="1"/>
  <c r="M4224"/>
  <c r="Q4224" s="1"/>
  <c r="M4223"/>
  <c r="Q4223" s="1"/>
  <c r="M4222"/>
  <c r="Q4222" s="1"/>
  <c r="M4221"/>
  <c r="Q4221" s="1"/>
  <c r="M4220"/>
  <c r="Q4220" s="1"/>
  <c r="M4219"/>
  <c r="Q4219" s="1"/>
  <c r="M4218"/>
  <c r="Q4218" s="1"/>
  <c r="M4217"/>
  <c r="Q4217" s="1"/>
  <c r="M4216"/>
  <c r="Q4216" s="1"/>
  <c r="M4215"/>
  <c r="Q4215" s="1"/>
  <c r="M4214"/>
  <c r="Q4214" s="1"/>
  <c r="M4213"/>
  <c r="Q4213" s="1"/>
  <c r="M4212"/>
  <c r="Q4212" s="1"/>
  <c r="M4211"/>
  <c r="Q4211" s="1"/>
  <c r="M4210"/>
  <c r="Q4210" s="1"/>
  <c r="M4209"/>
  <c r="Q4209" s="1"/>
  <c r="M4208"/>
  <c r="Q4208" s="1"/>
  <c r="M4207"/>
  <c r="Q4207" s="1"/>
  <c r="M4206"/>
  <c r="Q4206" s="1"/>
  <c r="M4205"/>
  <c r="Q4205" s="1"/>
  <c r="M4204"/>
  <c r="Q4204" s="1"/>
  <c r="M4203"/>
  <c r="Q4203" s="1"/>
  <c r="M4202"/>
  <c r="Q4202" s="1"/>
  <c r="M4201"/>
  <c r="Q4201" s="1"/>
  <c r="M4200"/>
  <c r="Q4200" s="1"/>
  <c r="M4199"/>
  <c r="Q4199" s="1"/>
  <c r="M4198"/>
  <c r="Q4198" s="1"/>
  <c r="M4197"/>
  <c r="Q4197" s="1"/>
  <c r="M4196"/>
  <c r="Q4196" s="1"/>
  <c r="M4195"/>
  <c r="Q4195" s="1"/>
  <c r="M4194"/>
  <c r="Q4194" s="1"/>
  <c r="M4193"/>
  <c r="Q4193" s="1"/>
  <c r="M4192"/>
  <c r="Q4192" s="1"/>
  <c r="M4191"/>
  <c r="Q4191" s="1"/>
  <c r="M4190"/>
  <c r="Q4190" s="1"/>
  <c r="M4189"/>
  <c r="Q4189" s="1"/>
  <c r="M4188"/>
  <c r="Q4188" s="1"/>
  <c r="M4187"/>
  <c r="Q4187" s="1"/>
  <c r="M4186"/>
  <c r="Q4186" s="1"/>
  <c r="M4185"/>
  <c r="Q4185" s="1"/>
  <c r="M4184"/>
  <c r="Q4184" s="1"/>
  <c r="M4183"/>
  <c r="Q4183" s="1"/>
  <c r="M4182"/>
  <c r="Q4182" s="1"/>
  <c r="M4181"/>
  <c r="Q4181" s="1"/>
  <c r="M4180"/>
  <c r="Q4180" s="1"/>
  <c r="M4179"/>
  <c r="Q4179" s="1"/>
  <c r="M4178"/>
  <c r="Q4178" s="1"/>
  <c r="M4177"/>
  <c r="Q4177" s="1"/>
  <c r="M4176"/>
  <c r="Q4176" s="1"/>
  <c r="M4175"/>
  <c r="Q4175" s="1"/>
  <c r="M4174"/>
  <c r="Q4174" s="1"/>
  <c r="M4173"/>
  <c r="Q4173" s="1"/>
  <c r="M4172"/>
  <c r="Q4172" s="1"/>
  <c r="M4171"/>
  <c r="Q4171" s="1"/>
  <c r="M4170"/>
  <c r="Q4170" s="1"/>
  <c r="M4169"/>
  <c r="Q4169" s="1"/>
  <c r="M4168"/>
  <c r="Q4168" s="1"/>
  <c r="M4167"/>
  <c r="Q4167" s="1"/>
  <c r="M4166"/>
  <c r="Q4166" s="1"/>
  <c r="M4165"/>
  <c r="Q4165" s="1"/>
  <c r="M4164"/>
  <c r="Q4164" s="1"/>
  <c r="M4163"/>
  <c r="Q4163" s="1"/>
  <c r="M4162"/>
  <c r="Q4162" s="1"/>
  <c r="M4161"/>
  <c r="Q4161" s="1"/>
  <c r="M4160"/>
  <c r="Q4160" s="1"/>
  <c r="M4159"/>
  <c r="Q4159" s="1"/>
  <c r="M4158"/>
  <c r="Q4158" s="1"/>
  <c r="M4157"/>
  <c r="Q4157" s="1"/>
  <c r="M4156"/>
  <c r="Q4156" s="1"/>
  <c r="M4155"/>
  <c r="Q4155" s="1"/>
  <c r="M4154"/>
  <c r="Q4154" s="1"/>
  <c r="M4153"/>
  <c r="Q4153" s="1"/>
  <c r="M4152"/>
  <c r="Q4152" s="1"/>
  <c r="M4151"/>
  <c r="Q4151" s="1"/>
  <c r="M4150"/>
  <c r="Q4150" s="1"/>
  <c r="M4149"/>
  <c r="Q4149" s="1"/>
  <c r="M4148"/>
  <c r="Q4148" s="1"/>
  <c r="M4147"/>
  <c r="Q4147" s="1"/>
  <c r="M4146"/>
  <c r="Q4146" s="1"/>
  <c r="M4145"/>
  <c r="Q4145" s="1"/>
  <c r="M4144"/>
  <c r="Q4144" s="1"/>
  <c r="M4143"/>
  <c r="Q4143" s="1"/>
  <c r="M4142"/>
  <c r="Q4142" s="1"/>
  <c r="M4141"/>
  <c r="Q4141" s="1"/>
  <c r="M4140"/>
  <c r="Q4140" s="1"/>
  <c r="M4139"/>
  <c r="Q4139" s="1"/>
  <c r="M4138"/>
  <c r="Q4138" s="1"/>
  <c r="M4137"/>
  <c r="Q4137" s="1"/>
  <c r="M4136"/>
  <c r="Q4136" s="1"/>
  <c r="M4135"/>
  <c r="Q4135" s="1"/>
  <c r="M4134"/>
  <c r="Q4134" s="1"/>
  <c r="M4133"/>
  <c r="Q4133" s="1"/>
  <c r="M4132"/>
  <c r="Q4132" s="1"/>
  <c r="M4131"/>
  <c r="Q4131" s="1"/>
  <c r="M4130"/>
  <c r="Q4130" s="1"/>
  <c r="M4129"/>
  <c r="Q4129" s="1"/>
  <c r="M4128"/>
  <c r="Q4128" s="1"/>
  <c r="M4127"/>
  <c r="Q4127" s="1"/>
  <c r="M4126"/>
  <c r="Q4126" s="1"/>
  <c r="M4125"/>
  <c r="Q4125" s="1"/>
  <c r="M4124"/>
  <c r="Q4124" s="1"/>
  <c r="M4123"/>
  <c r="Q4123" s="1"/>
  <c r="M4122"/>
  <c r="Q4122" s="1"/>
  <c r="M4121"/>
  <c r="Q4121" s="1"/>
  <c r="M4120"/>
  <c r="Q4120" s="1"/>
  <c r="M4119"/>
  <c r="Q4119" s="1"/>
  <c r="M4118"/>
  <c r="Q4118" s="1"/>
  <c r="M4117"/>
  <c r="Q4117" s="1"/>
  <c r="M4116"/>
  <c r="Q4116" s="1"/>
  <c r="M4115"/>
  <c r="Q4115" s="1"/>
  <c r="M4114"/>
  <c r="Q4114" s="1"/>
  <c r="M4113"/>
  <c r="Q4113" s="1"/>
  <c r="M4112"/>
  <c r="Q4112" s="1"/>
  <c r="M4111"/>
  <c r="Q4111" s="1"/>
  <c r="M4110"/>
  <c r="Q4110" s="1"/>
  <c r="M4109"/>
  <c r="Q4109" s="1"/>
  <c r="M4108"/>
  <c r="Q4108" s="1"/>
  <c r="M4107"/>
  <c r="Q4107" s="1"/>
  <c r="M4106"/>
  <c r="Q4106" s="1"/>
  <c r="M4105"/>
  <c r="Q4105" s="1"/>
  <c r="M4104"/>
  <c r="Q4104" s="1"/>
  <c r="M4103"/>
  <c r="Q4103" s="1"/>
  <c r="M4102"/>
  <c r="Q4102" s="1"/>
  <c r="M4101"/>
  <c r="Q4101" s="1"/>
  <c r="M4100"/>
  <c r="Q4100" s="1"/>
  <c r="M4099"/>
  <c r="Q4099" s="1"/>
  <c r="M4098"/>
  <c r="Q4098" s="1"/>
  <c r="M4097"/>
  <c r="Q4097" s="1"/>
  <c r="M4096"/>
  <c r="Q4096" s="1"/>
  <c r="M4095"/>
  <c r="Q4095" s="1"/>
  <c r="M4094"/>
  <c r="Q4094" s="1"/>
  <c r="M4093"/>
  <c r="Q4093" s="1"/>
  <c r="M4092"/>
  <c r="Q4092" s="1"/>
  <c r="M4091"/>
  <c r="Q4091" s="1"/>
  <c r="M4090"/>
  <c r="Q4090" s="1"/>
  <c r="M4089"/>
  <c r="Q4089" s="1"/>
  <c r="M4088"/>
  <c r="Q4088" s="1"/>
  <c r="M4087"/>
  <c r="Q4087" s="1"/>
  <c r="M4086"/>
  <c r="Q4086" s="1"/>
  <c r="M4085"/>
  <c r="Q4085" s="1"/>
  <c r="M4084"/>
  <c r="Q4084" s="1"/>
  <c r="M4083"/>
  <c r="Q4083" s="1"/>
  <c r="M4082"/>
  <c r="Q4082" s="1"/>
  <c r="M4081"/>
  <c r="Q4081" s="1"/>
  <c r="M4080"/>
  <c r="Q4080" s="1"/>
  <c r="M4079"/>
  <c r="Q4079" s="1"/>
  <c r="M4078"/>
  <c r="Q4078" s="1"/>
  <c r="M4077"/>
  <c r="Q4077" s="1"/>
  <c r="M4076"/>
  <c r="Q4076" s="1"/>
  <c r="M4075"/>
  <c r="Q4075" s="1"/>
  <c r="M4074"/>
  <c r="Q4074" s="1"/>
  <c r="M4073"/>
  <c r="Q4073" s="1"/>
  <c r="M4072"/>
  <c r="Q4072" s="1"/>
  <c r="M4071"/>
  <c r="Q4071" s="1"/>
  <c r="M4070"/>
  <c r="Q4070" s="1"/>
  <c r="M4069"/>
  <c r="Q4069" s="1"/>
  <c r="M4068"/>
  <c r="Q4068" s="1"/>
  <c r="M4067"/>
  <c r="Q4067" s="1"/>
  <c r="M4066"/>
  <c r="Q4066" s="1"/>
  <c r="M4065"/>
  <c r="Q4065" s="1"/>
  <c r="M4064"/>
  <c r="Q4064" s="1"/>
  <c r="M4063"/>
  <c r="Q4063" s="1"/>
  <c r="M4062"/>
  <c r="Q4062" s="1"/>
  <c r="M4061"/>
  <c r="Q4061" s="1"/>
  <c r="M4060"/>
  <c r="Q4060" s="1"/>
  <c r="M4059"/>
  <c r="Q4059" s="1"/>
  <c r="M4058"/>
  <c r="Q4058" s="1"/>
  <c r="M4057"/>
  <c r="Q4057" s="1"/>
  <c r="M4056"/>
  <c r="Q4056" s="1"/>
  <c r="M4055"/>
  <c r="Q4055" s="1"/>
  <c r="M4054"/>
  <c r="Q4054" s="1"/>
  <c r="M4053"/>
  <c r="Q4053" s="1"/>
  <c r="M4052"/>
  <c r="Q4052" s="1"/>
  <c r="M4051"/>
  <c r="Q4051" s="1"/>
  <c r="M4050"/>
  <c r="Q4050" s="1"/>
  <c r="M4049"/>
  <c r="Q4049" s="1"/>
  <c r="M4048"/>
  <c r="Q4048" s="1"/>
  <c r="M4047"/>
  <c r="Q4047" s="1"/>
  <c r="M4046"/>
  <c r="Q4046" s="1"/>
  <c r="M4045"/>
  <c r="Q4045" s="1"/>
  <c r="M4044"/>
  <c r="Q4044" s="1"/>
  <c r="M4043"/>
  <c r="Q4043" s="1"/>
  <c r="M4042"/>
  <c r="Q4042" s="1"/>
  <c r="M4041"/>
  <c r="Q4041" s="1"/>
  <c r="M4040"/>
  <c r="Q4040" s="1"/>
  <c r="M4039"/>
  <c r="Q4039" s="1"/>
  <c r="M4038"/>
  <c r="Q4038" s="1"/>
  <c r="M4037"/>
  <c r="Q4037" s="1"/>
  <c r="M4036"/>
  <c r="Q4036" s="1"/>
  <c r="M4035"/>
  <c r="Q4035" s="1"/>
  <c r="M4034"/>
  <c r="Q4034" s="1"/>
  <c r="M4033"/>
  <c r="Q4033" s="1"/>
  <c r="M4032"/>
  <c r="Q4032" s="1"/>
  <c r="M4031"/>
  <c r="Q4031" s="1"/>
  <c r="M4030"/>
  <c r="Q4030" s="1"/>
  <c r="M4029"/>
  <c r="Q4029" s="1"/>
  <c r="M4028"/>
  <c r="Q4028" s="1"/>
  <c r="M4027"/>
  <c r="Q4027" s="1"/>
  <c r="M4026"/>
  <c r="Q4026" s="1"/>
  <c r="M4025"/>
  <c r="Q4025" s="1"/>
  <c r="M4024"/>
  <c r="Q4024" s="1"/>
  <c r="M4023"/>
  <c r="Q4023" s="1"/>
  <c r="M4022"/>
  <c r="Q4022" s="1"/>
  <c r="M4021"/>
  <c r="Q4021" s="1"/>
  <c r="M4020"/>
  <c r="Q4020" s="1"/>
  <c r="M4019"/>
  <c r="Q4019" s="1"/>
  <c r="M4018"/>
  <c r="Q4018" s="1"/>
  <c r="M4017"/>
  <c r="Q4017" s="1"/>
  <c r="M4016"/>
  <c r="Q4016" s="1"/>
  <c r="M4015"/>
  <c r="Q4015" s="1"/>
  <c r="M4014"/>
  <c r="Q4014" s="1"/>
  <c r="M4013"/>
  <c r="Q4013" s="1"/>
  <c r="M4012"/>
  <c r="Q4012" s="1"/>
  <c r="M4011"/>
  <c r="Q4011" s="1"/>
  <c r="M4010"/>
  <c r="Q4010" s="1"/>
  <c r="M4009"/>
  <c r="Q4009" s="1"/>
  <c r="M4008"/>
  <c r="Q4008" s="1"/>
  <c r="M4007"/>
  <c r="Q4007" s="1"/>
  <c r="M4006"/>
  <c r="Q4006" s="1"/>
  <c r="M4005"/>
  <c r="Q4005" s="1"/>
  <c r="M4004"/>
  <c r="Q4004" s="1"/>
  <c r="M4003"/>
  <c r="Q4003" s="1"/>
  <c r="M4002"/>
  <c r="Q4002" s="1"/>
  <c r="M4001"/>
  <c r="Q4001" s="1"/>
  <c r="M4000"/>
  <c r="Q4000" s="1"/>
  <c r="M3999"/>
  <c r="Q3999" s="1"/>
  <c r="M3998"/>
  <c r="Q3998" s="1"/>
  <c r="M3997"/>
  <c r="Q3997" s="1"/>
  <c r="M3996"/>
  <c r="Q3996" s="1"/>
  <c r="M3995"/>
  <c r="Q3995" s="1"/>
  <c r="M3994"/>
  <c r="Q3994" s="1"/>
  <c r="M3993"/>
  <c r="Q3993" s="1"/>
  <c r="M3992"/>
  <c r="Q3992" s="1"/>
  <c r="M3991"/>
  <c r="Q3991" s="1"/>
  <c r="M3990"/>
  <c r="Q3990" s="1"/>
  <c r="M3989"/>
  <c r="Q3989" s="1"/>
  <c r="M3988"/>
  <c r="Q3988" s="1"/>
  <c r="M3987"/>
  <c r="Q3987" s="1"/>
  <c r="M3986"/>
  <c r="Q3986" s="1"/>
  <c r="M3985"/>
  <c r="Q3985" s="1"/>
  <c r="M3984"/>
  <c r="Q3984" s="1"/>
  <c r="M3983"/>
  <c r="Q3983" s="1"/>
  <c r="M3982"/>
  <c r="Q3982" s="1"/>
  <c r="M3981"/>
  <c r="Q3981" s="1"/>
  <c r="M3980"/>
  <c r="Q3980" s="1"/>
  <c r="M3979"/>
  <c r="Q3979" s="1"/>
  <c r="M3978"/>
  <c r="Q3978" s="1"/>
  <c r="M3977"/>
  <c r="Q3977" s="1"/>
  <c r="M3976"/>
  <c r="Q3976" s="1"/>
  <c r="M3975"/>
  <c r="Q3975" s="1"/>
  <c r="M3974"/>
  <c r="Q3974" s="1"/>
  <c r="M3973"/>
  <c r="Q3973" s="1"/>
  <c r="M3972"/>
  <c r="Q3972" s="1"/>
  <c r="M3971"/>
  <c r="Q3971" s="1"/>
  <c r="M3970"/>
  <c r="Q3970" s="1"/>
  <c r="M3969"/>
  <c r="Q3969" s="1"/>
  <c r="M3968"/>
  <c r="Q3968" s="1"/>
  <c r="M3967"/>
  <c r="Q3967" s="1"/>
  <c r="M3966"/>
  <c r="Q3966" s="1"/>
  <c r="M3965"/>
  <c r="Q3965" s="1"/>
  <c r="M3964"/>
  <c r="Q3964" s="1"/>
  <c r="M3963"/>
  <c r="Q3963" s="1"/>
  <c r="M3962"/>
  <c r="Q3962" s="1"/>
  <c r="M3961"/>
  <c r="Q3961" s="1"/>
  <c r="M3960"/>
  <c r="Q3960" s="1"/>
  <c r="M3959"/>
  <c r="Q3959" s="1"/>
  <c r="M3958"/>
  <c r="Q3958" s="1"/>
  <c r="M3957"/>
  <c r="Q3957" s="1"/>
  <c r="M3956"/>
  <c r="Q3956" s="1"/>
  <c r="M3955"/>
  <c r="Q3955" s="1"/>
  <c r="M3954"/>
  <c r="Q3954" s="1"/>
  <c r="M3953"/>
  <c r="Q3953" s="1"/>
  <c r="M3952"/>
  <c r="Q3952" s="1"/>
  <c r="M3951"/>
  <c r="Q3951" s="1"/>
  <c r="M3950"/>
  <c r="Q3950" s="1"/>
  <c r="M3949"/>
  <c r="Q3949" s="1"/>
  <c r="M3948"/>
  <c r="Q3948" s="1"/>
  <c r="M3947"/>
  <c r="Q3947" s="1"/>
  <c r="M3946"/>
  <c r="Q3946" s="1"/>
  <c r="M3945"/>
  <c r="Q3945" s="1"/>
  <c r="M3944"/>
  <c r="Q3944" s="1"/>
  <c r="M3943"/>
  <c r="Q3943" s="1"/>
  <c r="M3942"/>
  <c r="Q3942" s="1"/>
  <c r="M3941"/>
  <c r="Q3941" s="1"/>
  <c r="M3940"/>
  <c r="Q3940" s="1"/>
  <c r="M3939"/>
  <c r="Q3939" s="1"/>
  <c r="M3938"/>
  <c r="Q3938" s="1"/>
  <c r="M3937"/>
  <c r="Q3937" s="1"/>
  <c r="M3936"/>
  <c r="Q3936" s="1"/>
  <c r="M3935"/>
  <c r="Q3935" s="1"/>
  <c r="M3934"/>
  <c r="Q3934" s="1"/>
  <c r="M3933"/>
  <c r="Q3933" s="1"/>
  <c r="M3932"/>
  <c r="Q3932" s="1"/>
  <c r="M3931"/>
  <c r="Q3931" s="1"/>
  <c r="M3930"/>
  <c r="Q3930" s="1"/>
  <c r="M3929"/>
  <c r="Q3929" s="1"/>
  <c r="M3928"/>
  <c r="Q3928" s="1"/>
  <c r="M3927"/>
  <c r="Q3927" s="1"/>
  <c r="M3926"/>
  <c r="Q3926" s="1"/>
  <c r="M3925"/>
  <c r="Q3925" s="1"/>
  <c r="M3924"/>
  <c r="Q3924" s="1"/>
  <c r="M3923"/>
  <c r="Q3923" s="1"/>
  <c r="M3922"/>
  <c r="Q3922" s="1"/>
  <c r="M3921"/>
  <c r="Q3921" s="1"/>
  <c r="M3920"/>
  <c r="Q3920" s="1"/>
  <c r="M3919"/>
  <c r="Q3919" s="1"/>
  <c r="M3918"/>
  <c r="Q3918" s="1"/>
  <c r="M3917"/>
  <c r="Q3917" s="1"/>
  <c r="M3916"/>
  <c r="Q3916" s="1"/>
  <c r="M3915"/>
  <c r="Q3915" s="1"/>
  <c r="M3914"/>
  <c r="Q3914" s="1"/>
  <c r="M3913"/>
  <c r="Q3913" s="1"/>
  <c r="M3912"/>
  <c r="Q3912" s="1"/>
  <c r="M3911"/>
  <c r="Q3911" s="1"/>
  <c r="M3910"/>
  <c r="Q3910" s="1"/>
  <c r="M3909"/>
  <c r="Q3909" s="1"/>
  <c r="M3908"/>
  <c r="Q3908" s="1"/>
  <c r="M3907"/>
  <c r="Q3907" s="1"/>
  <c r="M3906"/>
  <c r="Q3906" s="1"/>
  <c r="M3905"/>
  <c r="Q3905" s="1"/>
  <c r="M3904"/>
  <c r="Q3904" s="1"/>
  <c r="M3903"/>
  <c r="Q3903" s="1"/>
  <c r="M3902"/>
  <c r="Q3902" s="1"/>
  <c r="M3901"/>
  <c r="Q3901" s="1"/>
  <c r="M3900"/>
  <c r="Q3900" s="1"/>
  <c r="M3899"/>
  <c r="Q3899" s="1"/>
  <c r="M3898"/>
  <c r="Q3898" s="1"/>
  <c r="M3897"/>
  <c r="Q3897" s="1"/>
  <c r="M3896"/>
  <c r="Q3896" s="1"/>
  <c r="M3895"/>
  <c r="Q3895" s="1"/>
  <c r="M3894"/>
  <c r="Q3894" s="1"/>
  <c r="M3893"/>
  <c r="Q3893" s="1"/>
  <c r="M3892"/>
  <c r="Q3892" s="1"/>
  <c r="M3891"/>
  <c r="Q3891" s="1"/>
  <c r="M3890"/>
  <c r="Q3890" s="1"/>
  <c r="M3889"/>
  <c r="Q3889" s="1"/>
  <c r="M3888"/>
  <c r="Q3888" s="1"/>
  <c r="M3887"/>
  <c r="Q3887" s="1"/>
  <c r="M3886"/>
  <c r="Q3886" s="1"/>
  <c r="M3885"/>
  <c r="Q3885" s="1"/>
  <c r="M3884"/>
  <c r="Q3884" s="1"/>
  <c r="M3883"/>
  <c r="Q3883" s="1"/>
  <c r="M3882"/>
  <c r="Q3882" s="1"/>
  <c r="M3881"/>
  <c r="Q3881" s="1"/>
  <c r="M3880"/>
  <c r="Q3880" s="1"/>
  <c r="M3879"/>
  <c r="Q3879" s="1"/>
  <c r="M3878"/>
  <c r="Q3878" s="1"/>
  <c r="M3877"/>
  <c r="Q3877" s="1"/>
  <c r="M3876"/>
  <c r="Q3876" s="1"/>
  <c r="M3875"/>
  <c r="Q3875" s="1"/>
  <c r="M3874"/>
  <c r="Q3874" s="1"/>
  <c r="M3873"/>
  <c r="Q3873" s="1"/>
  <c r="M3872"/>
  <c r="Q3872" s="1"/>
  <c r="M3871"/>
  <c r="Q3871" s="1"/>
  <c r="M3870"/>
  <c r="Q3870" s="1"/>
  <c r="M3869"/>
  <c r="Q3869" s="1"/>
  <c r="M3868"/>
  <c r="Q3868" s="1"/>
  <c r="M3867"/>
  <c r="Q3867" s="1"/>
  <c r="M3866"/>
  <c r="Q3866" s="1"/>
  <c r="M3865"/>
  <c r="Q3865" s="1"/>
  <c r="M3864"/>
  <c r="Q3864" s="1"/>
  <c r="M3863"/>
  <c r="Q3863" s="1"/>
  <c r="M3862"/>
  <c r="Q3862" s="1"/>
  <c r="M3861"/>
  <c r="Q3861" s="1"/>
  <c r="M3860"/>
  <c r="Q3860" s="1"/>
  <c r="M3859"/>
  <c r="Q3859" s="1"/>
  <c r="M3858"/>
  <c r="Q3858" s="1"/>
  <c r="M3857"/>
  <c r="Q3857" s="1"/>
  <c r="M3856"/>
  <c r="Q3856" s="1"/>
  <c r="M3855"/>
  <c r="Q3855" s="1"/>
  <c r="M3854"/>
  <c r="Q3854" s="1"/>
  <c r="M3853"/>
  <c r="Q3853" s="1"/>
  <c r="M3852"/>
  <c r="Q3852" s="1"/>
  <c r="M3851"/>
  <c r="Q3851" s="1"/>
  <c r="M3850"/>
  <c r="Q3850" s="1"/>
  <c r="M3849"/>
  <c r="Q3849" s="1"/>
  <c r="M3848"/>
  <c r="Q3848" s="1"/>
  <c r="M3847"/>
  <c r="Q3847" s="1"/>
  <c r="M3846"/>
  <c r="Q3846" s="1"/>
  <c r="M3845"/>
  <c r="Q3845" s="1"/>
  <c r="M3844"/>
  <c r="Q3844" s="1"/>
  <c r="M3843"/>
  <c r="Q3843" s="1"/>
  <c r="M3842"/>
  <c r="Q3842" s="1"/>
  <c r="M3841"/>
  <c r="Q3841" s="1"/>
  <c r="M3840"/>
  <c r="Q3840" s="1"/>
  <c r="M3839"/>
  <c r="Q3839" s="1"/>
  <c r="M3838"/>
  <c r="Q3838" s="1"/>
  <c r="M3837"/>
  <c r="Q3837" s="1"/>
  <c r="M3836"/>
  <c r="Q3836" s="1"/>
  <c r="M3835"/>
  <c r="Q3835" s="1"/>
  <c r="M3834"/>
  <c r="Q3834" s="1"/>
  <c r="M3833"/>
  <c r="Q3833" s="1"/>
  <c r="M3832"/>
  <c r="Q3832" s="1"/>
  <c r="M3831"/>
  <c r="Q3831" s="1"/>
  <c r="M3830"/>
  <c r="Q3830" s="1"/>
  <c r="M3829"/>
  <c r="Q3829" s="1"/>
  <c r="M3828"/>
  <c r="Q3828" s="1"/>
  <c r="M3827"/>
  <c r="Q3827" s="1"/>
  <c r="M3826"/>
  <c r="Q3826" s="1"/>
  <c r="M3825"/>
  <c r="Q3825" s="1"/>
  <c r="M3824"/>
  <c r="Q3824" s="1"/>
  <c r="M3823"/>
  <c r="Q3823" s="1"/>
  <c r="M3822"/>
  <c r="Q3822" s="1"/>
  <c r="M3821"/>
  <c r="Q3821" s="1"/>
  <c r="M3820"/>
  <c r="Q3820" s="1"/>
  <c r="M3819"/>
  <c r="Q3819" s="1"/>
  <c r="M3818"/>
  <c r="Q3818" s="1"/>
  <c r="M3817"/>
  <c r="Q3817" s="1"/>
  <c r="M3816"/>
  <c r="Q3816" s="1"/>
  <c r="M3815"/>
  <c r="Q3815" s="1"/>
  <c r="M3814"/>
  <c r="Q3814" s="1"/>
  <c r="M3813"/>
  <c r="Q3813" s="1"/>
  <c r="M3812"/>
  <c r="Q3812" s="1"/>
  <c r="M3811"/>
  <c r="Q3811" s="1"/>
  <c r="M3810"/>
  <c r="Q3810" s="1"/>
  <c r="M3809"/>
  <c r="Q3809" s="1"/>
  <c r="M3808"/>
  <c r="Q3808" s="1"/>
  <c r="M3807"/>
  <c r="Q3807" s="1"/>
  <c r="M3806"/>
  <c r="Q3806" s="1"/>
  <c r="M3805"/>
  <c r="Q3805" s="1"/>
  <c r="M3804"/>
  <c r="Q3804" s="1"/>
  <c r="M3803"/>
  <c r="Q3803" s="1"/>
  <c r="M3802"/>
  <c r="Q3802" s="1"/>
  <c r="M3801"/>
  <c r="Q3801" s="1"/>
  <c r="M3800"/>
  <c r="Q3800" s="1"/>
  <c r="M3799"/>
  <c r="Q3799" s="1"/>
  <c r="M3798"/>
  <c r="Q3798" s="1"/>
  <c r="M3797"/>
  <c r="Q3797" s="1"/>
  <c r="M3796"/>
  <c r="Q3796" s="1"/>
  <c r="M3795"/>
  <c r="Q3795" s="1"/>
  <c r="M3794"/>
  <c r="Q3794" s="1"/>
  <c r="M3793"/>
  <c r="Q3793" s="1"/>
  <c r="M3792"/>
  <c r="Q3792" s="1"/>
  <c r="M3791"/>
  <c r="Q3791" s="1"/>
  <c r="M3790"/>
  <c r="Q3790" s="1"/>
  <c r="M3789"/>
  <c r="Q3789" s="1"/>
  <c r="M3788"/>
  <c r="Q3788" s="1"/>
  <c r="M3787"/>
  <c r="Q3787" s="1"/>
  <c r="M3786"/>
  <c r="Q3786" s="1"/>
  <c r="M3785"/>
  <c r="Q3785" s="1"/>
  <c r="M3784"/>
  <c r="Q3784" s="1"/>
  <c r="M3783"/>
  <c r="Q3783" s="1"/>
  <c r="M3782"/>
  <c r="Q3782" s="1"/>
  <c r="M3781"/>
  <c r="Q3781" s="1"/>
  <c r="M3780"/>
  <c r="Q3780" s="1"/>
  <c r="M3779"/>
  <c r="Q3779" s="1"/>
  <c r="M3778"/>
  <c r="Q3778" s="1"/>
  <c r="M3777"/>
  <c r="Q3777" s="1"/>
  <c r="M3776"/>
  <c r="Q3776" s="1"/>
  <c r="M3775"/>
  <c r="Q3775" s="1"/>
  <c r="M3774"/>
  <c r="Q3774" s="1"/>
  <c r="M3773"/>
  <c r="Q3773" s="1"/>
  <c r="M3772"/>
  <c r="Q3772" s="1"/>
  <c r="M3771"/>
  <c r="Q3771" s="1"/>
  <c r="M3770"/>
  <c r="Q3770" s="1"/>
  <c r="M3769"/>
  <c r="Q3769" s="1"/>
  <c r="M3768"/>
  <c r="Q3768" s="1"/>
  <c r="M3767"/>
  <c r="Q3767" s="1"/>
  <c r="M3766"/>
  <c r="Q3766" s="1"/>
  <c r="M3765"/>
  <c r="Q3765" s="1"/>
  <c r="M3764"/>
  <c r="Q3764" s="1"/>
  <c r="M3763"/>
  <c r="Q3763" s="1"/>
  <c r="M3762"/>
  <c r="Q3762" s="1"/>
  <c r="M3761"/>
  <c r="Q3761" s="1"/>
  <c r="M3760"/>
  <c r="Q3760" s="1"/>
  <c r="M3759"/>
  <c r="Q3759" s="1"/>
  <c r="M3758"/>
  <c r="Q3758" s="1"/>
  <c r="M3757"/>
  <c r="Q3757" s="1"/>
  <c r="M3756"/>
  <c r="Q3756" s="1"/>
  <c r="M3755"/>
  <c r="Q3755" s="1"/>
  <c r="M3754"/>
  <c r="Q3754" s="1"/>
  <c r="M3753"/>
  <c r="Q3753" s="1"/>
  <c r="M3752"/>
  <c r="Q3752" s="1"/>
  <c r="M3751"/>
  <c r="Q3751" s="1"/>
  <c r="M3750"/>
  <c r="Q3750" s="1"/>
  <c r="M3749"/>
  <c r="Q3749" s="1"/>
  <c r="M3748"/>
  <c r="Q3748" s="1"/>
  <c r="M3747"/>
  <c r="Q3747" s="1"/>
  <c r="M3746"/>
  <c r="Q3746" s="1"/>
  <c r="M3745"/>
  <c r="Q3745" s="1"/>
  <c r="M3744"/>
  <c r="Q3744" s="1"/>
  <c r="M3743"/>
  <c r="Q3743" s="1"/>
  <c r="M3742"/>
  <c r="Q3742" s="1"/>
  <c r="M3741"/>
  <c r="Q3741" s="1"/>
  <c r="M3740"/>
  <c r="Q3740" s="1"/>
  <c r="M3739"/>
  <c r="Q3739" s="1"/>
  <c r="M3738"/>
  <c r="Q3738" s="1"/>
  <c r="M3737"/>
  <c r="Q3737" s="1"/>
  <c r="M3736"/>
  <c r="Q3736" s="1"/>
  <c r="M3735"/>
  <c r="Q3735" s="1"/>
  <c r="M3734"/>
  <c r="Q3734" s="1"/>
  <c r="M3733"/>
  <c r="Q3733" s="1"/>
  <c r="M3732"/>
  <c r="Q3732" s="1"/>
  <c r="M3731"/>
  <c r="Q3731" s="1"/>
  <c r="M3730"/>
  <c r="Q3730" s="1"/>
  <c r="M3729"/>
  <c r="Q3729" s="1"/>
  <c r="M3728"/>
  <c r="Q3728" s="1"/>
  <c r="M3727"/>
  <c r="Q3727" s="1"/>
  <c r="M3726"/>
  <c r="Q3726" s="1"/>
  <c r="M3725"/>
  <c r="Q3725" s="1"/>
  <c r="M3724"/>
  <c r="Q3724" s="1"/>
  <c r="M3723"/>
  <c r="Q3723" s="1"/>
  <c r="M3722"/>
  <c r="Q3722" s="1"/>
  <c r="M3721"/>
  <c r="Q3721" s="1"/>
  <c r="M3720"/>
  <c r="Q3720" s="1"/>
  <c r="M3719"/>
  <c r="Q3719" s="1"/>
  <c r="M3718"/>
  <c r="Q3718" s="1"/>
  <c r="M3717"/>
  <c r="Q3717" s="1"/>
  <c r="M3716"/>
  <c r="Q3716" s="1"/>
  <c r="M3715"/>
  <c r="Q3715" s="1"/>
  <c r="M3714"/>
  <c r="Q3714" s="1"/>
  <c r="M3713"/>
  <c r="Q3713" s="1"/>
  <c r="M3712"/>
  <c r="Q3712" s="1"/>
  <c r="M3711"/>
  <c r="Q3711" s="1"/>
  <c r="M3710"/>
  <c r="Q3710" s="1"/>
  <c r="M3709"/>
  <c r="Q3709" s="1"/>
  <c r="M3708"/>
  <c r="Q3708" s="1"/>
  <c r="M3707"/>
  <c r="Q3707" s="1"/>
  <c r="M3706"/>
  <c r="Q3706" s="1"/>
  <c r="M3705"/>
  <c r="Q3705" s="1"/>
  <c r="M3704"/>
  <c r="Q3704" s="1"/>
  <c r="M3703"/>
  <c r="Q3703" s="1"/>
  <c r="M3702"/>
  <c r="Q3702" s="1"/>
  <c r="M3701"/>
  <c r="Q3701" s="1"/>
  <c r="M3700"/>
  <c r="Q3700" s="1"/>
  <c r="M3699"/>
  <c r="Q3699" s="1"/>
  <c r="M3698"/>
  <c r="Q3698" s="1"/>
  <c r="M3697"/>
  <c r="Q3697" s="1"/>
  <c r="M3696"/>
  <c r="Q3696" s="1"/>
  <c r="M3695"/>
  <c r="Q3695" s="1"/>
  <c r="M3694"/>
  <c r="Q3694" s="1"/>
  <c r="M3693"/>
  <c r="Q3693" s="1"/>
  <c r="M3692"/>
  <c r="Q3692" s="1"/>
  <c r="M3691"/>
  <c r="Q3691" s="1"/>
  <c r="M3690"/>
  <c r="Q3690" s="1"/>
  <c r="M3689"/>
  <c r="Q3689" s="1"/>
  <c r="M3688"/>
  <c r="Q3688" s="1"/>
  <c r="M3687"/>
  <c r="Q3687" s="1"/>
  <c r="M3686"/>
  <c r="Q3686" s="1"/>
  <c r="M3685"/>
  <c r="Q3685" s="1"/>
  <c r="M3684"/>
  <c r="Q3684" s="1"/>
  <c r="M3683"/>
  <c r="Q3683" s="1"/>
  <c r="M3682"/>
  <c r="Q3682" s="1"/>
  <c r="M3681"/>
  <c r="Q3681" s="1"/>
  <c r="M3680"/>
  <c r="Q3680" s="1"/>
  <c r="M3679"/>
  <c r="Q3679" s="1"/>
  <c r="M3678"/>
  <c r="Q3678" s="1"/>
  <c r="M3677"/>
  <c r="Q3677" s="1"/>
  <c r="M3676"/>
  <c r="Q3676" s="1"/>
  <c r="M3675"/>
  <c r="Q3675" s="1"/>
  <c r="M3674"/>
  <c r="Q3674" s="1"/>
  <c r="M3673"/>
  <c r="Q3673" s="1"/>
  <c r="M3672"/>
  <c r="Q3672" s="1"/>
  <c r="M3671"/>
  <c r="Q3671" s="1"/>
  <c r="M3670"/>
  <c r="Q3670" s="1"/>
  <c r="M3669"/>
  <c r="Q3669" s="1"/>
  <c r="M3668"/>
  <c r="Q3668" s="1"/>
  <c r="M3667"/>
  <c r="Q3667" s="1"/>
  <c r="M3666"/>
  <c r="Q3666" s="1"/>
  <c r="M3665"/>
  <c r="Q3665" s="1"/>
  <c r="M3664"/>
  <c r="Q3664" s="1"/>
  <c r="M3663"/>
  <c r="Q3663" s="1"/>
  <c r="M3662"/>
  <c r="Q3662" s="1"/>
  <c r="M3661"/>
  <c r="Q3661" s="1"/>
  <c r="M3660"/>
  <c r="Q3660" s="1"/>
  <c r="M3659"/>
  <c r="Q3659" s="1"/>
  <c r="M3658"/>
  <c r="Q3658" s="1"/>
  <c r="M3657"/>
  <c r="Q3657" s="1"/>
  <c r="M3656"/>
  <c r="Q3656" s="1"/>
  <c r="M3655"/>
  <c r="Q3655" s="1"/>
  <c r="M3654"/>
  <c r="Q3654" s="1"/>
  <c r="M3653"/>
  <c r="Q3653" s="1"/>
  <c r="M3652"/>
  <c r="Q3652" s="1"/>
  <c r="M3651"/>
  <c r="Q3651" s="1"/>
  <c r="M3650"/>
  <c r="Q3650" s="1"/>
  <c r="M3649"/>
  <c r="Q3649" s="1"/>
  <c r="M3648"/>
  <c r="Q3648" s="1"/>
  <c r="M3647"/>
  <c r="Q3647" s="1"/>
  <c r="M3646"/>
  <c r="Q3646" s="1"/>
  <c r="M3645"/>
  <c r="Q3645" s="1"/>
  <c r="M3644"/>
  <c r="Q3644" s="1"/>
  <c r="M3643"/>
  <c r="Q3643" s="1"/>
  <c r="M3642"/>
  <c r="Q3642" s="1"/>
  <c r="M3641"/>
  <c r="Q3641" s="1"/>
  <c r="M3640"/>
  <c r="Q3640" s="1"/>
  <c r="M3639"/>
  <c r="Q3639" s="1"/>
  <c r="M3638"/>
  <c r="Q3638" s="1"/>
  <c r="M3637"/>
  <c r="Q3637" s="1"/>
  <c r="M3636"/>
  <c r="Q3636" s="1"/>
  <c r="M3635"/>
  <c r="Q3635" s="1"/>
  <c r="M3634"/>
  <c r="Q3634" s="1"/>
  <c r="M3633"/>
  <c r="Q3633" s="1"/>
  <c r="M3632"/>
  <c r="Q3632" s="1"/>
  <c r="M3631"/>
  <c r="Q3631" s="1"/>
  <c r="M3630"/>
  <c r="Q3630" s="1"/>
  <c r="M3629"/>
  <c r="Q3629" s="1"/>
  <c r="M3628"/>
  <c r="Q3628" s="1"/>
  <c r="M3627"/>
  <c r="Q3627" s="1"/>
  <c r="M3626"/>
  <c r="Q3626" s="1"/>
  <c r="M3625"/>
  <c r="Q3625" s="1"/>
  <c r="M3624"/>
  <c r="Q3624" s="1"/>
  <c r="M3623"/>
  <c r="Q3623" s="1"/>
  <c r="M3622"/>
  <c r="Q3622" s="1"/>
  <c r="M3621"/>
  <c r="Q3621" s="1"/>
  <c r="M3620"/>
  <c r="Q3620" s="1"/>
  <c r="M3619"/>
  <c r="Q3619" s="1"/>
  <c r="M3618"/>
  <c r="Q3618" s="1"/>
  <c r="M3617"/>
  <c r="Q3617" s="1"/>
  <c r="M3616"/>
  <c r="Q3616" s="1"/>
  <c r="M3615"/>
  <c r="Q3615" s="1"/>
  <c r="M3614"/>
  <c r="Q3614" s="1"/>
  <c r="M3613"/>
  <c r="Q3613" s="1"/>
  <c r="M3612"/>
  <c r="Q3612" s="1"/>
  <c r="M3611"/>
  <c r="Q3611" s="1"/>
  <c r="M3610"/>
  <c r="Q3610" s="1"/>
  <c r="M3609"/>
  <c r="Q3609" s="1"/>
  <c r="M3608"/>
  <c r="Q3608" s="1"/>
  <c r="M3607"/>
  <c r="Q3607" s="1"/>
  <c r="M3606"/>
  <c r="Q3606" s="1"/>
  <c r="M3605"/>
  <c r="Q3605" s="1"/>
  <c r="M3604"/>
  <c r="Q3604" s="1"/>
  <c r="M3603"/>
  <c r="Q3603" s="1"/>
  <c r="M3602"/>
  <c r="Q3602" s="1"/>
  <c r="M3601"/>
  <c r="Q3601" s="1"/>
  <c r="M3600"/>
  <c r="Q3600" s="1"/>
  <c r="M3599"/>
  <c r="Q3599" s="1"/>
  <c r="M3598"/>
  <c r="Q3598" s="1"/>
  <c r="M3597"/>
  <c r="Q3597" s="1"/>
  <c r="M3596"/>
  <c r="Q3596" s="1"/>
  <c r="M3595"/>
  <c r="Q3595" s="1"/>
  <c r="M3594"/>
  <c r="Q3594" s="1"/>
  <c r="M3593"/>
  <c r="Q3593" s="1"/>
  <c r="M3592"/>
  <c r="Q3592" s="1"/>
  <c r="M3591"/>
  <c r="Q3591" s="1"/>
  <c r="M3590"/>
  <c r="Q3590" s="1"/>
  <c r="M3589"/>
  <c r="Q3589" s="1"/>
  <c r="M3588"/>
  <c r="Q3588" s="1"/>
  <c r="M3587"/>
  <c r="Q3587" s="1"/>
  <c r="M3586"/>
  <c r="Q3586" s="1"/>
  <c r="M3585"/>
  <c r="Q3585" s="1"/>
  <c r="M3584"/>
  <c r="Q3584" s="1"/>
  <c r="M3583"/>
  <c r="Q3583" s="1"/>
  <c r="M3582"/>
  <c r="Q3582" s="1"/>
  <c r="M3581"/>
  <c r="Q3581" s="1"/>
  <c r="M3580"/>
  <c r="Q3580" s="1"/>
  <c r="M3579"/>
  <c r="Q3579" s="1"/>
  <c r="M3578"/>
  <c r="Q3578" s="1"/>
  <c r="M3577"/>
  <c r="Q3577" s="1"/>
  <c r="M3576"/>
  <c r="Q3576" s="1"/>
  <c r="M3575"/>
  <c r="Q3575" s="1"/>
  <c r="M3574"/>
  <c r="Q3574" s="1"/>
  <c r="M3573"/>
  <c r="Q3573" s="1"/>
  <c r="M3572"/>
  <c r="Q3572" s="1"/>
  <c r="M3571"/>
  <c r="Q3571" s="1"/>
  <c r="M3570"/>
  <c r="Q3570" s="1"/>
  <c r="M3569"/>
  <c r="Q3569" s="1"/>
  <c r="M3568"/>
  <c r="Q3568" s="1"/>
  <c r="M3567"/>
  <c r="Q3567" s="1"/>
  <c r="M3566"/>
  <c r="Q3566" s="1"/>
  <c r="M3565"/>
  <c r="Q3565" s="1"/>
  <c r="M3564"/>
  <c r="Q3564" s="1"/>
  <c r="M3563"/>
  <c r="Q3563" s="1"/>
  <c r="M3562"/>
  <c r="Q3562" s="1"/>
  <c r="M3561"/>
  <c r="Q3561" s="1"/>
  <c r="M3560"/>
  <c r="Q3560" s="1"/>
  <c r="M3559"/>
  <c r="Q3559" s="1"/>
  <c r="M3558"/>
  <c r="Q3558" s="1"/>
  <c r="M3557"/>
  <c r="Q3557" s="1"/>
  <c r="M3556"/>
  <c r="Q3556" s="1"/>
  <c r="M3555"/>
  <c r="Q3555" s="1"/>
  <c r="M3554"/>
  <c r="Q3554" s="1"/>
  <c r="M3553"/>
  <c r="Q3553" s="1"/>
  <c r="M3552"/>
  <c r="Q3552" s="1"/>
  <c r="M3551"/>
  <c r="Q3551" s="1"/>
  <c r="M3550"/>
  <c r="Q3550" s="1"/>
  <c r="M3549"/>
  <c r="Q3549" s="1"/>
  <c r="M3548"/>
  <c r="Q3548" s="1"/>
  <c r="M3547"/>
  <c r="Q3547" s="1"/>
  <c r="M3546"/>
  <c r="Q3546" s="1"/>
  <c r="M3545"/>
  <c r="Q3545" s="1"/>
  <c r="M3544"/>
  <c r="Q3544" s="1"/>
  <c r="M3543"/>
  <c r="Q3543" s="1"/>
  <c r="M3542"/>
  <c r="Q3542" s="1"/>
  <c r="M3541"/>
  <c r="Q3541" s="1"/>
  <c r="M3540"/>
  <c r="Q3540" s="1"/>
  <c r="M3539"/>
  <c r="Q3539" s="1"/>
  <c r="M3538"/>
  <c r="Q3538" s="1"/>
  <c r="M3537"/>
  <c r="Q3537" s="1"/>
  <c r="M3536"/>
  <c r="Q3536" s="1"/>
  <c r="M3535"/>
  <c r="Q3535" s="1"/>
  <c r="M3534"/>
  <c r="Q3534" s="1"/>
  <c r="M3533"/>
  <c r="Q3533" s="1"/>
  <c r="M3532"/>
  <c r="Q3532" s="1"/>
  <c r="M3531"/>
  <c r="Q3531" s="1"/>
  <c r="M3530"/>
  <c r="Q3530" s="1"/>
  <c r="M3529"/>
  <c r="Q3529" s="1"/>
  <c r="M3528"/>
  <c r="Q3528" s="1"/>
  <c r="M3527"/>
  <c r="Q3527" s="1"/>
  <c r="M3526"/>
  <c r="Q3526" s="1"/>
  <c r="M3525"/>
  <c r="Q3525" s="1"/>
  <c r="M3524"/>
  <c r="Q3524" s="1"/>
  <c r="M3523"/>
  <c r="Q3523" s="1"/>
  <c r="M3522"/>
  <c r="Q3522" s="1"/>
  <c r="M3521"/>
  <c r="Q3521" s="1"/>
  <c r="M3520"/>
  <c r="Q3520" s="1"/>
  <c r="M3519"/>
  <c r="Q3519" s="1"/>
  <c r="M3518"/>
  <c r="Q3518" s="1"/>
  <c r="M3517"/>
  <c r="Q3517" s="1"/>
  <c r="M3516"/>
  <c r="Q3516" s="1"/>
  <c r="M3515"/>
  <c r="Q3515" s="1"/>
  <c r="M3514"/>
  <c r="Q3514" s="1"/>
  <c r="M3513"/>
  <c r="Q3513" s="1"/>
  <c r="M3512"/>
  <c r="Q3512" s="1"/>
  <c r="M3511"/>
  <c r="Q3511" s="1"/>
  <c r="M3510"/>
  <c r="Q3510" s="1"/>
  <c r="M3509"/>
  <c r="Q3509" s="1"/>
  <c r="M3508"/>
  <c r="Q3508" s="1"/>
  <c r="M3507"/>
  <c r="Q3507" s="1"/>
  <c r="M3506"/>
  <c r="Q3506" s="1"/>
  <c r="M3505"/>
  <c r="Q3505" s="1"/>
  <c r="M3504"/>
  <c r="Q3504" s="1"/>
  <c r="M3503"/>
  <c r="Q3503" s="1"/>
  <c r="M3502"/>
  <c r="Q3502" s="1"/>
  <c r="M3501"/>
  <c r="Q3501" s="1"/>
  <c r="M3500"/>
  <c r="Q3500" s="1"/>
  <c r="M3499"/>
  <c r="Q3499" s="1"/>
  <c r="M3498"/>
  <c r="Q3498" s="1"/>
  <c r="M3497"/>
  <c r="Q3497" s="1"/>
  <c r="M3496"/>
  <c r="Q3496" s="1"/>
  <c r="M3495"/>
  <c r="Q3495" s="1"/>
  <c r="M3494"/>
  <c r="Q3494" s="1"/>
  <c r="M3493"/>
  <c r="Q3493" s="1"/>
  <c r="M3492"/>
  <c r="Q3492" s="1"/>
  <c r="M3491"/>
  <c r="Q3491" s="1"/>
  <c r="M3490"/>
  <c r="Q3490" s="1"/>
  <c r="M3489"/>
  <c r="Q3489" s="1"/>
  <c r="M3488"/>
  <c r="Q3488" s="1"/>
  <c r="M3487"/>
  <c r="Q3487" s="1"/>
  <c r="M3486"/>
  <c r="Q3486" s="1"/>
  <c r="M3485"/>
  <c r="Q3485" s="1"/>
  <c r="M3484"/>
  <c r="Q3484" s="1"/>
  <c r="M3483"/>
  <c r="Q3483" s="1"/>
  <c r="M3482"/>
  <c r="Q3482" s="1"/>
  <c r="M3481"/>
  <c r="Q3481" s="1"/>
  <c r="M3480"/>
  <c r="Q3480" s="1"/>
  <c r="M3479"/>
  <c r="Q3479" s="1"/>
  <c r="M3478"/>
  <c r="Q3478" s="1"/>
  <c r="M3477"/>
  <c r="Q3477" s="1"/>
  <c r="M3476"/>
  <c r="Q3476" s="1"/>
  <c r="M3475"/>
  <c r="Q3475" s="1"/>
  <c r="M3474"/>
  <c r="Q3474" s="1"/>
  <c r="M3473"/>
  <c r="Q3473" s="1"/>
  <c r="M3472"/>
  <c r="Q3472" s="1"/>
  <c r="M3471"/>
  <c r="Q3471" s="1"/>
  <c r="M3470"/>
  <c r="Q3470" s="1"/>
  <c r="M3469"/>
  <c r="Q3469" s="1"/>
  <c r="M3468"/>
  <c r="Q3468" s="1"/>
  <c r="M3467"/>
  <c r="Q3467" s="1"/>
  <c r="M3466"/>
  <c r="Q3466" s="1"/>
  <c r="M3465"/>
  <c r="Q3465" s="1"/>
  <c r="M3464"/>
  <c r="Q3464" s="1"/>
  <c r="M3463"/>
  <c r="Q3463" s="1"/>
  <c r="M3462"/>
  <c r="Q3462" s="1"/>
  <c r="M3461"/>
  <c r="Q3461" s="1"/>
  <c r="M3460"/>
  <c r="Q3460" s="1"/>
  <c r="M3459"/>
  <c r="Q3459" s="1"/>
  <c r="M3458"/>
  <c r="Q3458" s="1"/>
  <c r="M3457"/>
  <c r="Q3457" s="1"/>
  <c r="M3456"/>
  <c r="Q3456" s="1"/>
  <c r="M3455"/>
  <c r="Q3455" s="1"/>
  <c r="M3454"/>
  <c r="Q3454" s="1"/>
  <c r="M3453"/>
  <c r="Q3453" s="1"/>
  <c r="M3452"/>
  <c r="Q3452" s="1"/>
  <c r="M3451"/>
  <c r="Q3451" s="1"/>
  <c r="M3450"/>
  <c r="Q3450" s="1"/>
  <c r="M3449"/>
  <c r="Q3449" s="1"/>
  <c r="M3448"/>
  <c r="Q3448" s="1"/>
  <c r="M3447"/>
  <c r="Q3447" s="1"/>
  <c r="M3446"/>
  <c r="Q3446" s="1"/>
  <c r="M3445"/>
  <c r="Q3445" s="1"/>
  <c r="M3444"/>
  <c r="Q3444" s="1"/>
  <c r="M3443"/>
  <c r="Q3443" s="1"/>
  <c r="M3442"/>
  <c r="Q3442" s="1"/>
  <c r="M3441"/>
  <c r="Q3441" s="1"/>
  <c r="M3440"/>
  <c r="Q3440" s="1"/>
  <c r="M3439"/>
  <c r="Q3439" s="1"/>
  <c r="M3438"/>
  <c r="Q3438" s="1"/>
  <c r="M3437"/>
  <c r="Q3437" s="1"/>
  <c r="M3436"/>
  <c r="Q3436" s="1"/>
  <c r="M3435"/>
  <c r="Q3435" s="1"/>
  <c r="M3434"/>
  <c r="Q3434" s="1"/>
  <c r="M3433"/>
  <c r="Q3433" s="1"/>
  <c r="M3432"/>
  <c r="Q3432" s="1"/>
  <c r="M3431"/>
  <c r="Q3431" s="1"/>
  <c r="M3430"/>
  <c r="Q3430" s="1"/>
  <c r="M3429"/>
  <c r="Q3429" s="1"/>
  <c r="M3428"/>
  <c r="Q3428" s="1"/>
  <c r="M3427"/>
  <c r="Q3427" s="1"/>
  <c r="M3426"/>
  <c r="Q3426" s="1"/>
  <c r="M3425"/>
  <c r="Q3425" s="1"/>
  <c r="M3424"/>
  <c r="Q3424" s="1"/>
  <c r="M3423"/>
  <c r="Q3423" s="1"/>
  <c r="M3422"/>
  <c r="Q3422" s="1"/>
  <c r="M3421"/>
  <c r="Q3421" s="1"/>
  <c r="M3420"/>
  <c r="Q3420" s="1"/>
  <c r="M3419"/>
  <c r="Q3419" s="1"/>
  <c r="M3418"/>
  <c r="Q3418" s="1"/>
  <c r="M3417"/>
  <c r="Q3417" s="1"/>
  <c r="M3416"/>
  <c r="Q3416" s="1"/>
  <c r="M3415"/>
  <c r="Q3415" s="1"/>
  <c r="M3414"/>
  <c r="Q3414" s="1"/>
  <c r="M3413"/>
  <c r="Q3413" s="1"/>
  <c r="M3412"/>
  <c r="Q3412" s="1"/>
  <c r="M3411"/>
  <c r="Q3411" s="1"/>
  <c r="M3410"/>
  <c r="Q3410" s="1"/>
  <c r="M3409"/>
  <c r="Q3409" s="1"/>
  <c r="M3408"/>
  <c r="Q3408" s="1"/>
  <c r="M3407"/>
  <c r="Q3407" s="1"/>
  <c r="M3406"/>
  <c r="Q3406" s="1"/>
  <c r="M3405"/>
  <c r="Q3405" s="1"/>
  <c r="M3404"/>
  <c r="Q3404" s="1"/>
  <c r="M3403"/>
  <c r="Q3403" s="1"/>
  <c r="M3402"/>
  <c r="Q3402" s="1"/>
  <c r="M3401"/>
  <c r="Q3401" s="1"/>
  <c r="M3400"/>
  <c r="Q3400" s="1"/>
  <c r="M3399"/>
  <c r="Q3399" s="1"/>
  <c r="M3398"/>
  <c r="Q3398" s="1"/>
  <c r="M3397"/>
  <c r="Q3397" s="1"/>
  <c r="M3396"/>
  <c r="Q3396" s="1"/>
  <c r="M3395"/>
  <c r="Q3395" s="1"/>
  <c r="M3394"/>
  <c r="Q3394" s="1"/>
  <c r="M3393"/>
  <c r="Q3393" s="1"/>
  <c r="M3392"/>
  <c r="Q3392" s="1"/>
  <c r="M3391"/>
  <c r="Q3391" s="1"/>
  <c r="M3390"/>
  <c r="Q3390" s="1"/>
  <c r="M3389"/>
  <c r="Q3389" s="1"/>
  <c r="M3388"/>
  <c r="Q3388" s="1"/>
  <c r="M3387"/>
  <c r="Q3387" s="1"/>
  <c r="M3386"/>
  <c r="Q3386" s="1"/>
  <c r="M3385"/>
  <c r="Q3385" s="1"/>
  <c r="M3384"/>
  <c r="Q3384" s="1"/>
  <c r="M3383"/>
  <c r="Q3383" s="1"/>
  <c r="M3382"/>
  <c r="Q3382" s="1"/>
  <c r="M3381"/>
  <c r="Q3381" s="1"/>
  <c r="M3380"/>
  <c r="Q3380" s="1"/>
  <c r="M3379"/>
  <c r="Q3379" s="1"/>
  <c r="M3378"/>
  <c r="Q3378" s="1"/>
  <c r="M3377"/>
  <c r="Q3377" s="1"/>
  <c r="M3376"/>
  <c r="Q3376" s="1"/>
  <c r="M3375"/>
  <c r="Q3375" s="1"/>
  <c r="M3374"/>
  <c r="Q3374" s="1"/>
  <c r="M3373"/>
  <c r="Q3373" s="1"/>
  <c r="M3372"/>
  <c r="Q3372" s="1"/>
  <c r="M3371"/>
  <c r="Q3371" s="1"/>
  <c r="M3370"/>
  <c r="Q3370" s="1"/>
  <c r="M3369"/>
  <c r="Q3369" s="1"/>
  <c r="M3368"/>
  <c r="Q3368" s="1"/>
  <c r="M3367"/>
  <c r="Q3367" s="1"/>
  <c r="M3366"/>
  <c r="Q3366" s="1"/>
  <c r="M3365"/>
  <c r="Q3365" s="1"/>
  <c r="M3364"/>
  <c r="Q3364" s="1"/>
  <c r="M3363"/>
  <c r="Q3363" s="1"/>
  <c r="M3362"/>
  <c r="Q3362" s="1"/>
  <c r="M3361"/>
  <c r="Q3361" s="1"/>
  <c r="M3360"/>
  <c r="Q3360" s="1"/>
  <c r="M3359"/>
  <c r="Q3359" s="1"/>
  <c r="M3358"/>
  <c r="Q3358" s="1"/>
  <c r="M3357"/>
  <c r="Q3357" s="1"/>
  <c r="M3356"/>
  <c r="Q3356" s="1"/>
  <c r="M3355"/>
  <c r="Q3355" s="1"/>
  <c r="M3354"/>
  <c r="Q3354" s="1"/>
  <c r="M3353"/>
  <c r="Q3353" s="1"/>
  <c r="M3352"/>
  <c r="Q3352" s="1"/>
  <c r="M3351"/>
  <c r="Q3351" s="1"/>
  <c r="M3350"/>
  <c r="Q3350" s="1"/>
  <c r="M3349"/>
  <c r="Q3349" s="1"/>
  <c r="M3348"/>
  <c r="Q3348" s="1"/>
  <c r="M3347"/>
  <c r="Q3347" s="1"/>
  <c r="M3346"/>
  <c r="Q3346" s="1"/>
  <c r="M3345"/>
  <c r="Q3345" s="1"/>
  <c r="M3344"/>
  <c r="Q3344" s="1"/>
  <c r="M3343"/>
  <c r="Q3343" s="1"/>
  <c r="M3342"/>
  <c r="Q3342" s="1"/>
  <c r="M3341"/>
  <c r="Q3341" s="1"/>
  <c r="M3340"/>
  <c r="Q3340" s="1"/>
  <c r="M3339"/>
  <c r="Q3339" s="1"/>
  <c r="M3338"/>
  <c r="Q3338" s="1"/>
  <c r="M3337"/>
  <c r="Q3337" s="1"/>
  <c r="M3336"/>
  <c r="Q3336" s="1"/>
  <c r="M3335"/>
  <c r="Q3335" s="1"/>
  <c r="M3334"/>
  <c r="Q3334" s="1"/>
  <c r="M3333"/>
  <c r="Q3333" s="1"/>
  <c r="M3332"/>
  <c r="Q3332" s="1"/>
  <c r="M3331"/>
  <c r="Q3331" s="1"/>
  <c r="M3330"/>
  <c r="Q3330" s="1"/>
  <c r="M3329"/>
  <c r="Q3329" s="1"/>
  <c r="M3328"/>
  <c r="Q3328" s="1"/>
  <c r="M3327"/>
  <c r="Q3327" s="1"/>
  <c r="M3326"/>
  <c r="Q3326" s="1"/>
  <c r="M3325"/>
  <c r="Q3325" s="1"/>
  <c r="M3324"/>
  <c r="Q3324" s="1"/>
  <c r="M3323"/>
  <c r="Q3323" s="1"/>
  <c r="M3322"/>
  <c r="Q3322" s="1"/>
  <c r="M3321"/>
  <c r="Q3321" s="1"/>
  <c r="M3320"/>
  <c r="Q3320" s="1"/>
  <c r="M3319"/>
  <c r="Q3319" s="1"/>
  <c r="M3318"/>
  <c r="Q3318" s="1"/>
  <c r="M3317"/>
  <c r="Q3317" s="1"/>
  <c r="M3316"/>
  <c r="Q3316" s="1"/>
  <c r="M3315"/>
  <c r="Q3315" s="1"/>
  <c r="M3314"/>
  <c r="Q3314" s="1"/>
  <c r="M3313"/>
  <c r="Q3313" s="1"/>
  <c r="M3312"/>
  <c r="Q3312" s="1"/>
  <c r="M3311"/>
  <c r="Q3311" s="1"/>
  <c r="M3310"/>
  <c r="Q3310" s="1"/>
  <c r="M3309"/>
  <c r="Q3309" s="1"/>
  <c r="M3308"/>
  <c r="Q3308" s="1"/>
  <c r="M3307"/>
  <c r="Q3307" s="1"/>
  <c r="M3306"/>
  <c r="Q3306" s="1"/>
  <c r="M3305"/>
  <c r="Q3305" s="1"/>
  <c r="M3304"/>
  <c r="Q3304" s="1"/>
  <c r="M3303"/>
  <c r="Q3303" s="1"/>
  <c r="M3302"/>
  <c r="Q3302" s="1"/>
  <c r="M3301"/>
  <c r="Q3301" s="1"/>
  <c r="M3300"/>
  <c r="Q3300" s="1"/>
  <c r="M3299"/>
  <c r="Q3299" s="1"/>
  <c r="M3298"/>
  <c r="Q3298" s="1"/>
  <c r="M3297"/>
  <c r="Q3297" s="1"/>
  <c r="M3296"/>
  <c r="Q3296" s="1"/>
  <c r="M3295"/>
  <c r="Q3295" s="1"/>
  <c r="M3294"/>
  <c r="Q3294" s="1"/>
  <c r="M3293"/>
  <c r="Q3293" s="1"/>
  <c r="M3292"/>
  <c r="Q3292" s="1"/>
  <c r="M3291"/>
  <c r="Q3291" s="1"/>
  <c r="M3290"/>
  <c r="Q3290" s="1"/>
  <c r="M3289"/>
  <c r="Q3289" s="1"/>
  <c r="M3288"/>
  <c r="Q3288" s="1"/>
  <c r="M3287"/>
  <c r="Q3287" s="1"/>
  <c r="M3286"/>
  <c r="Q3286" s="1"/>
  <c r="M3285"/>
  <c r="Q3285" s="1"/>
  <c r="M3284"/>
  <c r="Q3284" s="1"/>
  <c r="M3283"/>
  <c r="Q3283" s="1"/>
  <c r="M3282"/>
  <c r="Q3282" s="1"/>
  <c r="M3281"/>
  <c r="Q3281" s="1"/>
  <c r="M3280"/>
  <c r="Q3280" s="1"/>
  <c r="M3279"/>
  <c r="Q3279" s="1"/>
  <c r="M3278"/>
  <c r="Q3278" s="1"/>
  <c r="M3277"/>
  <c r="Q3277" s="1"/>
  <c r="M3276"/>
  <c r="Q3276" s="1"/>
  <c r="M3275"/>
  <c r="Q3275" s="1"/>
  <c r="M3274"/>
  <c r="Q3274" s="1"/>
  <c r="M3273"/>
  <c r="Q3273" s="1"/>
  <c r="M3272"/>
  <c r="Q3272" s="1"/>
  <c r="M3271"/>
  <c r="Q3271" s="1"/>
  <c r="M3270"/>
  <c r="Q3270" s="1"/>
  <c r="M3269"/>
  <c r="Q3269" s="1"/>
  <c r="M3268"/>
  <c r="Q3268" s="1"/>
  <c r="M3267"/>
  <c r="Q3267" s="1"/>
  <c r="M3266"/>
  <c r="Q3266" s="1"/>
  <c r="M3265"/>
  <c r="Q3265" s="1"/>
  <c r="M3264"/>
  <c r="Q3264" s="1"/>
  <c r="M3263"/>
  <c r="Q3263" s="1"/>
  <c r="M3262"/>
  <c r="Q3262" s="1"/>
  <c r="M3261"/>
  <c r="Q3261" s="1"/>
  <c r="M3260"/>
  <c r="Q3260" s="1"/>
  <c r="M3259"/>
  <c r="Q3259" s="1"/>
  <c r="M3258"/>
  <c r="Q3258" s="1"/>
  <c r="M3257"/>
  <c r="Q3257" s="1"/>
  <c r="M3256"/>
  <c r="Q3256" s="1"/>
  <c r="M3255"/>
  <c r="Q3255" s="1"/>
  <c r="M3254"/>
  <c r="Q3254" s="1"/>
  <c r="M3253"/>
  <c r="Q3253" s="1"/>
  <c r="M3252"/>
  <c r="Q3252" s="1"/>
  <c r="M3251"/>
  <c r="Q3251" s="1"/>
  <c r="M3250"/>
  <c r="Q3250" s="1"/>
  <c r="M3249"/>
  <c r="Q3249" s="1"/>
  <c r="M3248"/>
  <c r="Q3248" s="1"/>
  <c r="M3247"/>
  <c r="Q3247" s="1"/>
  <c r="M3246"/>
  <c r="Q3246" s="1"/>
  <c r="M3245"/>
  <c r="Q3245" s="1"/>
  <c r="M3244"/>
  <c r="Q3244" s="1"/>
  <c r="M3243"/>
  <c r="Q3243" s="1"/>
  <c r="M3242"/>
  <c r="Q3242" s="1"/>
  <c r="M3241"/>
  <c r="Q3241" s="1"/>
  <c r="M3240"/>
  <c r="Q3240" s="1"/>
  <c r="M3239"/>
  <c r="Q3239" s="1"/>
  <c r="M3238"/>
  <c r="Q3238" s="1"/>
  <c r="M3237"/>
  <c r="Q3237" s="1"/>
  <c r="M3236"/>
  <c r="Q3236" s="1"/>
  <c r="M3235"/>
  <c r="Q3235" s="1"/>
  <c r="M3234"/>
  <c r="Q3234" s="1"/>
  <c r="M3233"/>
  <c r="Q3233" s="1"/>
  <c r="M3232"/>
  <c r="Q3232" s="1"/>
  <c r="M3231"/>
  <c r="Q3231" s="1"/>
  <c r="M3230"/>
  <c r="Q3230" s="1"/>
  <c r="M3229"/>
  <c r="Q3229" s="1"/>
  <c r="M3228"/>
  <c r="Q3228" s="1"/>
  <c r="M3227"/>
  <c r="Q3227" s="1"/>
  <c r="M3226"/>
  <c r="Q3226" s="1"/>
  <c r="M3225"/>
  <c r="Q3225" s="1"/>
  <c r="M3224"/>
  <c r="Q3224" s="1"/>
  <c r="M3223"/>
  <c r="Q3223" s="1"/>
  <c r="M3222"/>
  <c r="Q3222" s="1"/>
  <c r="M3221"/>
  <c r="Q3221" s="1"/>
  <c r="M3220"/>
  <c r="Q3220" s="1"/>
  <c r="M3219"/>
  <c r="Q3219" s="1"/>
  <c r="M3218"/>
  <c r="Q3218" s="1"/>
  <c r="M3217"/>
  <c r="Q3217" s="1"/>
  <c r="M3216"/>
  <c r="Q3216" s="1"/>
  <c r="M3215"/>
  <c r="Q3215" s="1"/>
  <c r="M3214"/>
  <c r="Q3214" s="1"/>
  <c r="M3213"/>
  <c r="Q3213" s="1"/>
  <c r="M3212"/>
  <c r="Q3212" s="1"/>
  <c r="M3211"/>
  <c r="Q3211" s="1"/>
  <c r="M3210"/>
  <c r="Q3210" s="1"/>
  <c r="M3209"/>
  <c r="Q3209" s="1"/>
  <c r="M3208"/>
  <c r="Q3208" s="1"/>
  <c r="M3207"/>
  <c r="Q3207" s="1"/>
  <c r="M3206"/>
  <c r="Q3206" s="1"/>
  <c r="M3205"/>
  <c r="Q3205" s="1"/>
  <c r="M3204"/>
  <c r="Q3204" s="1"/>
  <c r="M3203"/>
  <c r="Q3203" s="1"/>
  <c r="M3202"/>
  <c r="Q3202" s="1"/>
  <c r="M3201"/>
  <c r="Q3201" s="1"/>
  <c r="M3200"/>
  <c r="Q3200" s="1"/>
  <c r="M3199"/>
  <c r="Q3199" s="1"/>
  <c r="M3198"/>
  <c r="Q3198" s="1"/>
  <c r="M3197"/>
  <c r="Q3197" s="1"/>
  <c r="M3196"/>
  <c r="Q3196" s="1"/>
  <c r="M3195"/>
  <c r="Q3195" s="1"/>
  <c r="M3194"/>
  <c r="Q3194" s="1"/>
  <c r="M3193"/>
  <c r="Q3193" s="1"/>
  <c r="M3192"/>
  <c r="Q3192" s="1"/>
  <c r="M3191"/>
  <c r="Q3191" s="1"/>
  <c r="M3190"/>
  <c r="Q3190" s="1"/>
  <c r="M3189"/>
  <c r="Q3189" s="1"/>
  <c r="M3188"/>
  <c r="Q3188" s="1"/>
  <c r="M3187"/>
  <c r="Q3187" s="1"/>
  <c r="M3186"/>
  <c r="Q3186" s="1"/>
  <c r="M3185"/>
  <c r="Q3185" s="1"/>
  <c r="M3184"/>
  <c r="Q3184" s="1"/>
  <c r="M3183"/>
  <c r="Q3183" s="1"/>
  <c r="M3182"/>
  <c r="Q3182" s="1"/>
  <c r="M3181"/>
  <c r="Q3181" s="1"/>
  <c r="M3180"/>
  <c r="Q3180" s="1"/>
  <c r="M3179"/>
  <c r="Q3179" s="1"/>
  <c r="M3178"/>
  <c r="Q3178" s="1"/>
  <c r="M3177"/>
  <c r="Q3177" s="1"/>
  <c r="M3176"/>
  <c r="Q3176" s="1"/>
  <c r="M3175"/>
  <c r="Q3175" s="1"/>
  <c r="M3174"/>
  <c r="Q3174" s="1"/>
  <c r="M3173"/>
  <c r="Q3173" s="1"/>
  <c r="M3172"/>
  <c r="Q3172" s="1"/>
  <c r="M3171"/>
  <c r="Q3171" s="1"/>
  <c r="M3170"/>
  <c r="Q3170" s="1"/>
  <c r="M3169"/>
  <c r="Q3169" s="1"/>
  <c r="M3168"/>
  <c r="Q3168" s="1"/>
  <c r="M3167"/>
  <c r="Q3167" s="1"/>
  <c r="M3166"/>
  <c r="Q3166" s="1"/>
  <c r="M3165"/>
  <c r="Q3165" s="1"/>
  <c r="M3164"/>
  <c r="Q3164" s="1"/>
  <c r="M3163"/>
  <c r="Q3163" s="1"/>
  <c r="M3162"/>
  <c r="Q3162" s="1"/>
  <c r="M3161"/>
  <c r="Q3161" s="1"/>
  <c r="M3160"/>
  <c r="Q3160" s="1"/>
  <c r="M3159"/>
  <c r="Q3159" s="1"/>
  <c r="M3158"/>
  <c r="Q3158" s="1"/>
  <c r="M3157"/>
  <c r="Q3157" s="1"/>
  <c r="M3156"/>
  <c r="Q3156" s="1"/>
  <c r="M3155"/>
  <c r="Q3155" s="1"/>
  <c r="M3154"/>
  <c r="Q3154" s="1"/>
  <c r="M3153"/>
  <c r="Q3153" s="1"/>
  <c r="M3152"/>
  <c r="Q3152" s="1"/>
  <c r="M3151"/>
  <c r="Q3151" s="1"/>
  <c r="M3150"/>
  <c r="Q3150" s="1"/>
  <c r="M3149"/>
  <c r="Q3149" s="1"/>
  <c r="M3148"/>
  <c r="Q3148" s="1"/>
  <c r="M3147"/>
  <c r="Q3147" s="1"/>
  <c r="M3146"/>
  <c r="Q3146" s="1"/>
  <c r="M3145"/>
  <c r="Q3145" s="1"/>
  <c r="M3144"/>
  <c r="Q3144" s="1"/>
  <c r="M3143"/>
  <c r="Q3143" s="1"/>
  <c r="M3142"/>
  <c r="Q3142" s="1"/>
  <c r="M3141"/>
  <c r="Q3141" s="1"/>
  <c r="M3140"/>
  <c r="Q3140" s="1"/>
  <c r="M3139"/>
  <c r="Q3139" s="1"/>
  <c r="M3138"/>
  <c r="Q3138" s="1"/>
  <c r="M3137"/>
  <c r="Q3137" s="1"/>
  <c r="M3136"/>
  <c r="Q3136" s="1"/>
  <c r="M3135"/>
  <c r="Q3135" s="1"/>
  <c r="M3134"/>
  <c r="Q3134" s="1"/>
  <c r="M3133"/>
  <c r="Q3133" s="1"/>
  <c r="M3132"/>
  <c r="Q3132" s="1"/>
  <c r="M3131"/>
  <c r="Q3131" s="1"/>
  <c r="M3130"/>
  <c r="Q3130" s="1"/>
  <c r="M3129"/>
  <c r="Q3129" s="1"/>
  <c r="M3128"/>
  <c r="Q3128" s="1"/>
  <c r="M3127"/>
  <c r="Q3127" s="1"/>
  <c r="M3126"/>
  <c r="Q3126" s="1"/>
  <c r="M3125"/>
  <c r="Q3125" s="1"/>
  <c r="M3124"/>
  <c r="Q3124" s="1"/>
  <c r="M3123"/>
  <c r="Q3123" s="1"/>
  <c r="M3122"/>
  <c r="Q3122" s="1"/>
  <c r="M3121"/>
  <c r="Q3121" s="1"/>
  <c r="M3120"/>
  <c r="Q3120" s="1"/>
  <c r="M3119"/>
  <c r="Q3119" s="1"/>
  <c r="M3118"/>
  <c r="Q3118" s="1"/>
  <c r="M3117"/>
  <c r="Q3117" s="1"/>
  <c r="M3116"/>
  <c r="Q3116" s="1"/>
  <c r="M3115"/>
  <c r="Q3115" s="1"/>
  <c r="M3114"/>
  <c r="Q3114" s="1"/>
  <c r="M3113"/>
  <c r="Q3113" s="1"/>
  <c r="M3112"/>
  <c r="Q3112" s="1"/>
  <c r="M3111"/>
  <c r="Q3111" s="1"/>
  <c r="M3110"/>
  <c r="Q3110" s="1"/>
  <c r="M3109"/>
  <c r="Q3109" s="1"/>
  <c r="M3108"/>
  <c r="Q3108" s="1"/>
  <c r="M3107"/>
  <c r="Q3107" s="1"/>
  <c r="M3106"/>
  <c r="Q3106" s="1"/>
  <c r="M3105"/>
  <c r="Q3105" s="1"/>
  <c r="M3104"/>
  <c r="Q3104" s="1"/>
  <c r="M3103"/>
  <c r="Q3103" s="1"/>
  <c r="M3102"/>
  <c r="Q3102" s="1"/>
  <c r="M3101"/>
  <c r="Q3101" s="1"/>
  <c r="M3100"/>
  <c r="Q3100" s="1"/>
  <c r="M3099"/>
  <c r="Q3099" s="1"/>
  <c r="M3098"/>
  <c r="Q3098" s="1"/>
  <c r="M3097"/>
  <c r="Q3097" s="1"/>
  <c r="M3096"/>
  <c r="Q3096" s="1"/>
  <c r="M3095"/>
  <c r="Q3095" s="1"/>
  <c r="M3094"/>
  <c r="Q3094" s="1"/>
  <c r="M3093"/>
  <c r="Q3093" s="1"/>
  <c r="M3092"/>
  <c r="Q3092" s="1"/>
  <c r="M3091"/>
  <c r="Q3091" s="1"/>
  <c r="M3090"/>
  <c r="Q3090" s="1"/>
  <c r="M3089"/>
  <c r="Q3089" s="1"/>
  <c r="M3088"/>
  <c r="Q3088" s="1"/>
  <c r="M3087"/>
  <c r="Q3087" s="1"/>
  <c r="M3086"/>
  <c r="Q3086" s="1"/>
  <c r="M3085"/>
  <c r="Q3085" s="1"/>
  <c r="M3084"/>
  <c r="Q3084" s="1"/>
  <c r="M3083"/>
  <c r="Q3083" s="1"/>
  <c r="M3082"/>
  <c r="Q3082" s="1"/>
  <c r="M3081"/>
  <c r="Q3081" s="1"/>
  <c r="M3080"/>
  <c r="Q3080" s="1"/>
  <c r="M3079"/>
  <c r="Q3079" s="1"/>
  <c r="M3078"/>
  <c r="Q3078" s="1"/>
  <c r="M3077"/>
  <c r="Q3077" s="1"/>
  <c r="M3076"/>
  <c r="Q3076" s="1"/>
  <c r="M3075"/>
  <c r="Q3075" s="1"/>
  <c r="M3074"/>
  <c r="Q3074" s="1"/>
  <c r="M3073"/>
  <c r="Q3073" s="1"/>
  <c r="M3072"/>
  <c r="Q3072" s="1"/>
  <c r="M3071"/>
  <c r="Q3071" s="1"/>
  <c r="M3070"/>
  <c r="Q3070" s="1"/>
  <c r="M3069"/>
  <c r="Q3069" s="1"/>
  <c r="M3068"/>
  <c r="Q3068" s="1"/>
  <c r="M3067"/>
  <c r="Q3067" s="1"/>
  <c r="M3066"/>
  <c r="Q3066" s="1"/>
  <c r="M3065"/>
  <c r="Q3065" s="1"/>
  <c r="M3064"/>
  <c r="Q3064" s="1"/>
  <c r="M3063"/>
  <c r="Q3063" s="1"/>
  <c r="M3062"/>
  <c r="Q3062" s="1"/>
  <c r="M3061"/>
  <c r="Q3061" s="1"/>
  <c r="M3060"/>
  <c r="Q3060" s="1"/>
  <c r="M3059"/>
  <c r="Q3059" s="1"/>
  <c r="M3058"/>
  <c r="Q3058" s="1"/>
  <c r="M3057"/>
  <c r="Q3057" s="1"/>
  <c r="M3056"/>
  <c r="Q3056" s="1"/>
  <c r="M3055"/>
  <c r="Q3055" s="1"/>
  <c r="M3054"/>
  <c r="Q3054" s="1"/>
  <c r="M3053"/>
  <c r="Q3053" s="1"/>
  <c r="M3052"/>
  <c r="Q3052" s="1"/>
  <c r="M3051"/>
  <c r="Q3051" s="1"/>
  <c r="M3050"/>
  <c r="Q3050" s="1"/>
  <c r="M3049"/>
  <c r="Q3049" s="1"/>
  <c r="M3048"/>
  <c r="Q3048" s="1"/>
  <c r="M3047"/>
  <c r="Q3047" s="1"/>
  <c r="M3046"/>
  <c r="Q3046" s="1"/>
  <c r="M3045"/>
  <c r="Q3045" s="1"/>
  <c r="M3044"/>
  <c r="Q3044" s="1"/>
  <c r="M3043"/>
  <c r="Q3043" s="1"/>
  <c r="M3042"/>
  <c r="Q3042" s="1"/>
  <c r="M3041"/>
  <c r="Q3041" s="1"/>
  <c r="M3040"/>
  <c r="Q3040" s="1"/>
  <c r="M3039"/>
  <c r="Q3039" s="1"/>
  <c r="M3038"/>
  <c r="Q3038" s="1"/>
  <c r="M3037"/>
  <c r="Q3037" s="1"/>
  <c r="M3036"/>
  <c r="Q3036" s="1"/>
  <c r="M3035"/>
  <c r="Q3035" s="1"/>
  <c r="M3034"/>
  <c r="Q3034" s="1"/>
  <c r="M3033"/>
  <c r="Q3033" s="1"/>
  <c r="M3032"/>
  <c r="Q3032" s="1"/>
  <c r="M3031"/>
  <c r="Q3031" s="1"/>
  <c r="M3030"/>
  <c r="Q3030" s="1"/>
  <c r="M3029"/>
  <c r="Q3029" s="1"/>
  <c r="M3028"/>
  <c r="Q3028" s="1"/>
  <c r="M3027"/>
  <c r="Q3027" s="1"/>
  <c r="M3026"/>
  <c r="Q3026" s="1"/>
  <c r="M3025"/>
  <c r="Q3025" s="1"/>
  <c r="M3024"/>
  <c r="Q3024" s="1"/>
  <c r="M3023"/>
  <c r="Q3023" s="1"/>
  <c r="M3022"/>
  <c r="Q3022" s="1"/>
  <c r="M3021"/>
  <c r="Q3021" s="1"/>
  <c r="M3020"/>
  <c r="Q3020" s="1"/>
  <c r="M3019"/>
  <c r="Q3019" s="1"/>
  <c r="M3018"/>
  <c r="Q3018" s="1"/>
  <c r="M3017"/>
  <c r="Q3017" s="1"/>
  <c r="M3016"/>
  <c r="Q3016" s="1"/>
  <c r="M3015"/>
  <c r="Q3015" s="1"/>
  <c r="M3014"/>
  <c r="Q3014" s="1"/>
  <c r="M3013"/>
  <c r="Q3013" s="1"/>
  <c r="M3012"/>
  <c r="Q3012" s="1"/>
  <c r="M3011"/>
  <c r="Q3011" s="1"/>
  <c r="M3010"/>
  <c r="Q3010" s="1"/>
  <c r="M3009"/>
  <c r="Q3009" s="1"/>
  <c r="M3008"/>
  <c r="Q3008" s="1"/>
  <c r="M3007"/>
  <c r="Q3007" s="1"/>
  <c r="M3006"/>
  <c r="Q3006" s="1"/>
  <c r="M3005"/>
  <c r="Q3005" s="1"/>
  <c r="M3004"/>
  <c r="Q3004" s="1"/>
  <c r="M3003"/>
  <c r="Q3003" s="1"/>
  <c r="M3002"/>
  <c r="Q3002" s="1"/>
  <c r="M3001"/>
  <c r="Q3001" s="1"/>
  <c r="M3000"/>
  <c r="Q3000" s="1"/>
  <c r="M2999"/>
  <c r="Q2999" s="1"/>
  <c r="M2998"/>
  <c r="Q2998" s="1"/>
  <c r="M2997"/>
  <c r="Q2997" s="1"/>
  <c r="M2996"/>
  <c r="Q2996" s="1"/>
  <c r="M2995"/>
  <c r="Q2995" s="1"/>
  <c r="M2994"/>
  <c r="Q2994" s="1"/>
  <c r="M2993"/>
  <c r="Q2993" s="1"/>
  <c r="M2992"/>
  <c r="Q2992" s="1"/>
  <c r="M2991"/>
  <c r="Q2991" s="1"/>
  <c r="M2990"/>
  <c r="Q2990" s="1"/>
  <c r="M2989"/>
  <c r="Q2989" s="1"/>
  <c r="M2988"/>
  <c r="Q2988" s="1"/>
  <c r="M2987"/>
  <c r="Q2987" s="1"/>
  <c r="M2986"/>
  <c r="Q2986" s="1"/>
  <c r="M2985"/>
  <c r="Q2985" s="1"/>
  <c r="M2984"/>
  <c r="Q2984" s="1"/>
  <c r="M2983"/>
  <c r="Q2983" s="1"/>
  <c r="M2982"/>
  <c r="Q2982" s="1"/>
  <c r="M2981"/>
  <c r="Q2981" s="1"/>
  <c r="M2980"/>
  <c r="Q2980" s="1"/>
  <c r="M2979"/>
  <c r="Q2979" s="1"/>
  <c r="M2978"/>
  <c r="Q2978" s="1"/>
  <c r="M2977"/>
  <c r="Q2977" s="1"/>
  <c r="M2976"/>
  <c r="Q2976" s="1"/>
  <c r="M2975"/>
  <c r="Q2975" s="1"/>
  <c r="M2974"/>
  <c r="Q2974" s="1"/>
  <c r="M2973"/>
  <c r="Q2973" s="1"/>
  <c r="M2972"/>
  <c r="Q2972" s="1"/>
  <c r="M2971"/>
  <c r="Q2971" s="1"/>
  <c r="M2970"/>
  <c r="Q2970" s="1"/>
  <c r="M2969"/>
  <c r="Q2969" s="1"/>
  <c r="M2968"/>
  <c r="Q2968" s="1"/>
  <c r="M2967"/>
  <c r="Q2967" s="1"/>
  <c r="M2966"/>
  <c r="Q2966" s="1"/>
  <c r="M2965"/>
  <c r="Q2965" s="1"/>
  <c r="M2964"/>
  <c r="Q2964" s="1"/>
  <c r="M2963"/>
  <c r="Q2963" s="1"/>
  <c r="M2962"/>
  <c r="Q2962" s="1"/>
  <c r="M2961"/>
  <c r="Q2961" s="1"/>
  <c r="M2960"/>
  <c r="Q2960" s="1"/>
  <c r="M2959"/>
  <c r="Q2959" s="1"/>
  <c r="M2958"/>
  <c r="Q2958" s="1"/>
  <c r="M2957"/>
  <c r="Q2957" s="1"/>
  <c r="M2956"/>
  <c r="Q2956" s="1"/>
  <c r="M2955"/>
  <c r="Q2955" s="1"/>
  <c r="M2954"/>
  <c r="Q2954" s="1"/>
  <c r="M2953"/>
  <c r="Q2953" s="1"/>
  <c r="M2952"/>
  <c r="Q2952" s="1"/>
  <c r="M2951"/>
  <c r="Q2951" s="1"/>
  <c r="M2950"/>
  <c r="Q2950" s="1"/>
  <c r="M2949"/>
  <c r="Q2949" s="1"/>
  <c r="M2948"/>
  <c r="Q2948" s="1"/>
  <c r="M2947"/>
  <c r="Q2947" s="1"/>
  <c r="M2946"/>
  <c r="Q2946" s="1"/>
  <c r="M2945"/>
  <c r="Q2945" s="1"/>
  <c r="M2944"/>
  <c r="Q2944" s="1"/>
  <c r="M2943"/>
  <c r="Q2943" s="1"/>
  <c r="M2942"/>
  <c r="Q2942" s="1"/>
  <c r="M2941"/>
  <c r="Q2941" s="1"/>
  <c r="M2940"/>
  <c r="Q2940" s="1"/>
  <c r="M2939"/>
  <c r="Q2939" s="1"/>
  <c r="M2938"/>
  <c r="Q2938" s="1"/>
  <c r="M2937"/>
  <c r="Q2937" s="1"/>
  <c r="M2936"/>
  <c r="Q2936" s="1"/>
  <c r="M2935"/>
  <c r="Q2935" s="1"/>
  <c r="M2934"/>
  <c r="Q2934" s="1"/>
  <c r="M2933"/>
  <c r="Q2933" s="1"/>
  <c r="M2932"/>
  <c r="Q2932" s="1"/>
  <c r="M2931"/>
  <c r="Q2931" s="1"/>
  <c r="M2930"/>
  <c r="Q2930" s="1"/>
  <c r="M2929"/>
  <c r="Q2929" s="1"/>
  <c r="M2928"/>
  <c r="Q2928" s="1"/>
  <c r="M2927"/>
  <c r="Q2927" s="1"/>
  <c r="M2926"/>
  <c r="Q2926" s="1"/>
  <c r="M2925"/>
  <c r="Q2925" s="1"/>
  <c r="M2924"/>
  <c r="Q2924" s="1"/>
  <c r="M2923"/>
  <c r="Q2923" s="1"/>
  <c r="M2922"/>
  <c r="Q2922" s="1"/>
  <c r="M2921"/>
  <c r="Q2921" s="1"/>
  <c r="M2920"/>
  <c r="Q2920" s="1"/>
  <c r="M2919"/>
  <c r="Q2919" s="1"/>
  <c r="M2918"/>
  <c r="Q2918" s="1"/>
  <c r="M2917"/>
  <c r="Q2917" s="1"/>
  <c r="M2916"/>
  <c r="Q2916" s="1"/>
  <c r="M2915"/>
  <c r="Q2915" s="1"/>
  <c r="M2914"/>
  <c r="Q2914" s="1"/>
  <c r="M2913"/>
  <c r="Q2913" s="1"/>
  <c r="M2912"/>
  <c r="Q2912" s="1"/>
  <c r="M2911"/>
  <c r="Q2911" s="1"/>
  <c r="M2910"/>
  <c r="Q2910" s="1"/>
  <c r="M2909"/>
  <c r="Q2909" s="1"/>
  <c r="M2908"/>
  <c r="Q2908" s="1"/>
  <c r="M2907"/>
  <c r="Q2907" s="1"/>
  <c r="M2906"/>
  <c r="Q2906" s="1"/>
  <c r="M2905"/>
  <c r="Q2905" s="1"/>
  <c r="M2904"/>
  <c r="Q2904" s="1"/>
  <c r="M2903"/>
  <c r="Q2903" s="1"/>
  <c r="M2902"/>
  <c r="Q2902" s="1"/>
  <c r="M2901"/>
  <c r="Q2901" s="1"/>
  <c r="M2900"/>
  <c r="Q2900" s="1"/>
  <c r="M2899"/>
  <c r="Q2899" s="1"/>
  <c r="M2898"/>
  <c r="Q2898" s="1"/>
  <c r="M2897"/>
  <c r="Q2897" s="1"/>
  <c r="M2896"/>
  <c r="Q2896" s="1"/>
  <c r="M2895"/>
  <c r="Q2895" s="1"/>
  <c r="M2894"/>
  <c r="Q2894" s="1"/>
  <c r="M2893"/>
  <c r="Q2893" s="1"/>
  <c r="M2892"/>
  <c r="Q2892" s="1"/>
  <c r="M2891"/>
  <c r="Q2891" s="1"/>
  <c r="M2890"/>
  <c r="Q2890" s="1"/>
  <c r="M2889"/>
  <c r="Q2889" s="1"/>
  <c r="M2888"/>
  <c r="Q2888" s="1"/>
  <c r="M2887"/>
  <c r="Q2887" s="1"/>
  <c r="M2886"/>
  <c r="Q2886" s="1"/>
  <c r="M2885"/>
  <c r="Q2885" s="1"/>
  <c r="M2884"/>
  <c r="Q2884" s="1"/>
  <c r="M2883"/>
  <c r="Q2883" s="1"/>
  <c r="M2882"/>
  <c r="Q2882" s="1"/>
  <c r="M2881"/>
  <c r="Q2881" s="1"/>
  <c r="M2880"/>
  <c r="Q2880" s="1"/>
  <c r="M2879"/>
  <c r="Q2879" s="1"/>
  <c r="M2878"/>
  <c r="Q2878" s="1"/>
  <c r="M2877"/>
  <c r="Q2877" s="1"/>
  <c r="M2876"/>
  <c r="Q2876" s="1"/>
  <c r="M2875"/>
  <c r="Q2875" s="1"/>
  <c r="M2874"/>
  <c r="Q2874" s="1"/>
  <c r="M2873"/>
  <c r="Q2873" s="1"/>
  <c r="M2872"/>
  <c r="Q2872" s="1"/>
  <c r="M2871"/>
  <c r="Q2871" s="1"/>
  <c r="M2870"/>
  <c r="Q2870" s="1"/>
  <c r="M2869"/>
  <c r="Q2869" s="1"/>
  <c r="M2868"/>
  <c r="Q2868" s="1"/>
  <c r="M2867"/>
  <c r="Q2867" s="1"/>
  <c r="M2866"/>
  <c r="Q2866" s="1"/>
  <c r="M2865"/>
  <c r="Q2865" s="1"/>
  <c r="M2864"/>
  <c r="Q2864" s="1"/>
  <c r="M2863"/>
  <c r="Q2863" s="1"/>
  <c r="M2862"/>
  <c r="Q2862" s="1"/>
  <c r="M2861"/>
  <c r="Q2861" s="1"/>
  <c r="M2860"/>
  <c r="Q2860" s="1"/>
  <c r="M2859"/>
  <c r="Q2859" s="1"/>
  <c r="M2858"/>
  <c r="Q2858" s="1"/>
  <c r="M2857"/>
  <c r="Q2857" s="1"/>
  <c r="M2856"/>
  <c r="Q2856" s="1"/>
  <c r="M2855"/>
  <c r="Q2855" s="1"/>
  <c r="M2854"/>
  <c r="Q2854" s="1"/>
  <c r="M2853"/>
  <c r="Q2853" s="1"/>
  <c r="M2852"/>
  <c r="Q2852" s="1"/>
  <c r="M2851"/>
  <c r="Q2851" s="1"/>
  <c r="M2850"/>
  <c r="Q2850" s="1"/>
  <c r="M2849"/>
  <c r="Q2849" s="1"/>
  <c r="M2848"/>
  <c r="Q2848" s="1"/>
  <c r="M2847"/>
  <c r="Q2847" s="1"/>
  <c r="M2846"/>
  <c r="Q2846" s="1"/>
  <c r="M2845"/>
  <c r="Q2845" s="1"/>
  <c r="M2844"/>
  <c r="Q2844" s="1"/>
  <c r="M2843"/>
  <c r="Q2843" s="1"/>
  <c r="M2842"/>
  <c r="Q2842" s="1"/>
  <c r="M2841"/>
  <c r="Q2841" s="1"/>
  <c r="M2840"/>
  <c r="Q2840" s="1"/>
  <c r="M2839"/>
  <c r="Q2839" s="1"/>
  <c r="M2838"/>
  <c r="Q2838" s="1"/>
  <c r="M2837"/>
  <c r="Q2837" s="1"/>
  <c r="M2836"/>
  <c r="Q2836" s="1"/>
  <c r="M2835"/>
  <c r="Q2835" s="1"/>
  <c r="M2834"/>
  <c r="Q2834" s="1"/>
  <c r="M2833"/>
  <c r="Q2833" s="1"/>
  <c r="M2832"/>
  <c r="Q2832" s="1"/>
  <c r="M2831"/>
  <c r="Q2831" s="1"/>
  <c r="M2830"/>
  <c r="Q2830" s="1"/>
  <c r="M2829"/>
  <c r="Q2829" s="1"/>
  <c r="M2828"/>
  <c r="Q2828" s="1"/>
  <c r="M2827"/>
  <c r="Q2827" s="1"/>
  <c r="M2826"/>
  <c r="Q2826" s="1"/>
  <c r="M2825"/>
  <c r="Q2825" s="1"/>
  <c r="M2824"/>
  <c r="Q2824" s="1"/>
  <c r="M2823"/>
  <c r="Q2823" s="1"/>
  <c r="M2822"/>
  <c r="Q2822" s="1"/>
  <c r="M2821"/>
  <c r="Q2821" s="1"/>
  <c r="M2820"/>
  <c r="Q2820" s="1"/>
  <c r="M2819"/>
  <c r="Q2819" s="1"/>
  <c r="M2818"/>
  <c r="Q2818" s="1"/>
  <c r="M2817"/>
  <c r="Q2817" s="1"/>
  <c r="M2816"/>
  <c r="Q2816" s="1"/>
  <c r="M2815"/>
  <c r="Q2815" s="1"/>
  <c r="M2814"/>
  <c r="Q2814" s="1"/>
  <c r="M2813"/>
  <c r="Q2813" s="1"/>
  <c r="M2812"/>
  <c r="Q2812" s="1"/>
  <c r="M2811"/>
  <c r="Q2811" s="1"/>
  <c r="M2810"/>
  <c r="Q2810" s="1"/>
  <c r="M2809"/>
  <c r="Q2809" s="1"/>
  <c r="M2808"/>
  <c r="Q2808" s="1"/>
  <c r="M2807"/>
  <c r="Q2807" s="1"/>
  <c r="M2806"/>
  <c r="Q2806" s="1"/>
  <c r="M2805"/>
  <c r="Q2805" s="1"/>
  <c r="M2804"/>
  <c r="Q2804" s="1"/>
  <c r="M2803"/>
  <c r="Q2803" s="1"/>
  <c r="M2802"/>
  <c r="Q2802" s="1"/>
  <c r="M2801"/>
  <c r="Q2801" s="1"/>
  <c r="M2800"/>
  <c r="Q2800" s="1"/>
  <c r="M2799"/>
  <c r="Q2799" s="1"/>
  <c r="M2798"/>
  <c r="Q2798" s="1"/>
  <c r="M2797"/>
  <c r="Q2797" s="1"/>
  <c r="M2796"/>
  <c r="Q2796" s="1"/>
  <c r="M2795"/>
  <c r="Q2795" s="1"/>
  <c r="M2794"/>
  <c r="Q2794" s="1"/>
  <c r="M2793"/>
  <c r="Q2793" s="1"/>
  <c r="M2792"/>
  <c r="Q2792" s="1"/>
  <c r="M2791"/>
  <c r="Q2791" s="1"/>
  <c r="M2790"/>
  <c r="Q2790" s="1"/>
  <c r="M2789"/>
  <c r="Q2789" s="1"/>
  <c r="M2788"/>
  <c r="Q2788" s="1"/>
  <c r="M2787"/>
  <c r="Q2787" s="1"/>
  <c r="M2786"/>
  <c r="Q2786" s="1"/>
  <c r="M2785"/>
  <c r="Q2785" s="1"/>
  <c r="M2784"/>
  <c r="Q2784" s="1"/>
  <c r="M2783"/>
  <c r="Q2783" s="1"/>
  <c r="M2782"/>
  <c r="Q2782" s="1"/>
  <c r="M2781"/>
  <c r="Q2781" s="1"/>
  <c r="M2780"/>
  <c r="Q2780" s="1"/>
  <c r="M2779"/>
  <c r="Q2779" s="1"/>
  <c r="M2778"/>
  <c r="Q2778" s="1"/>
  <c r="M2777"/>
  <c r="Q2777" s="1"/>
  <c r="M2776"/>
  <c r="Q2776" s="1"/>
  <c r="M2775"/>
  <c r="Q2775" s="1"/>
  <c r="M2774"/>
  <c r="Q2774" s="1"/>
  <c r="M2773"/>
  <c r="Q2773" s="1"/>
  <c r="M2772"/>
  <c r="Q2772" s="1"/>
  <c r="M2771"/>
  <c r="Q2771" s="1"/>
  <c r="M2770"/>
  <c r="Q2770" s="1"/>
  <c r="M2769"/>
  <c r="Q2769" s="1"/>
  <c r="M2768"/>
  <c r="Q2768" s="1"/>
  <c r="M2767"/>
  <c r="Q2767" s="1"/>
  <c r="M2766"/>
  <c r="Q2766" s="1"/>
  <c r="M2765"/>
  <c r="Q2765" s="1"/>
  <c r="M2764"/>
  <c r="Q2764" s="1"/>
  <c r="M2763"/>
  <c r="Q2763" s="1"/>
  <c r="M2762"/>
  <c r="Q2762" s="1"/>
  <c r="M2761"/>
  <c r="Q2761" s="1"/>
  <c r="M2760"/>
  <c r="Q2760" s="1"/>
  <c r="M2759"/>
  <c r="Q2759" s="1"/>
  <c r="M2758"/>
  <c r="Q2758" s="1"/>
  <c r="M2757"/>
  <c r="Q2757" s="1"/>
  <c r="M2756"/>
  <c r="Q2756" s="1"/>
  <c r="M2755"/>
  <c r="Q2755" s="1"/>
  <c r="M2754"/>
  <c r="Q2754" s="1"/>
  <c r="M2753"/>
  <c r="Q2753" s="1"/>
  <c r="M2752"/>
  <c r="Q2752" s="1"/>
  <c r="M2751"/>
  <c r="Q2751" s="1"/>
  <c r="M2750"/>
  <c r="Q2750" s="1"/>
  <c r="M2749"/>
  <c r="Q2749" s="1"/>
  <c r="M2748"/>
  <c r="Q2748" s="1"/>
  <c r="M2747"/>
  <c r="Q2747" s="1"/>
  <c r="M2746"/>
  <c r="Q2746" s="1"/>
  <c r="M2745"/>
  <c r="Q2745" s="1"/>
  <c r="M2744"/>
  <c r="Q2744" s="1"/>
  <c r="M2743"/>
  <c r="Q2743" s="1"/>
  <c r="M2742"/>
  <c r="Q2742" s="1"/>
  <c r="M2741"/>
  <c r="Q2741" s="1"/>
  <c r="M2740"/>
  <c r="Q2740" s="1"/>
  <c r="M2739"/>
  <c r="Q2739" s="1"/>
  <c r="M2738"/>
  <c r="Q2738" s="1"/>
  <c r="M2737"/>
  <c r="Q2737" s="1"/>
  <c r="M2736"/>
  <c r="Q2736" s="1"/>
  <c r="M2735"/>
  <c r="Q2735" s="1"/>
  <c r="M2734"/>
  <c r="Q2734" s="1"/>
  <c r="M2733"/>
  <c r="Q2733" s="1"/>
  <c r="M2732"/>
  <c r="Q2732" s="1"/>
  <c r="M2731"/>
  <c r="Q2731" s="1"/>
  <c r="M2730"/>
  <c r="Q2730" s="1"/>
  <c r="M2729"/>
  <c r="Q2729" s="1"/>
  <c r="M2728"/>
  <c r="Q2728" s="1"/>
  <c r="M2727"/>
  <c r="Q2727" s="1"/>
  <c r="M2726"/>
  <c r="Q2726" s="1"/>
  <c r="M2725"/>
  <c r="Q2725" s="1"/>
  <c r="M2724"/>
  <c r="Q2724" s="1"/>
  <c r="M2723"/>
  <c r="Q2723" s="1"/>
  <c r="M2722"/>
  <c r="Q2722" s="1"/>
  <c r="M2721"/>
  <c r="Q2721" s="1"/>
  <c r="M2720"/>
  <c r="Q2720" s="1"/>
  <c r="M2719"/>
  <c r="Q2719" s="1"/>
  <c r="M2718"/>
  <c r="Q2718" s="1"/>
  <c r="M2717"/>
  <c r="Q2717" s="1"/>
  <c r="M2716"/>
  <c r="Q2716" s="1"/>
  <c r="M2715"/>
  <c r="Q2715" s="1"/>
  <c r="M2714"/>
  <c r="Q2714" s="1"/>
  <c r="M2713"/>
  <c r="Q2713" s="1"/>
  <c r="M2712"/>
  <c r="Q2712" s="1"/>
  <c r="M2711"/>
  <c r="Q2711" s="1"/>
  <c r="M2710"/>
  <c r="Q2710" s="1"/>
  <c r="M2709"/>
  <c r="Q2709" s="1"/>
  <c r="M2708"/>
  <c r="Q2708" s="1"/>
  <c r="M2707"/>
  <c r="Q2707" s="1"/>
  <c r="M2706"/>
  <c r="Q2706" s="1"/>
  <c r="M2705"/>
  <c r="Q2705" s="1"/>
  <c r="M2704"/>
  <c r="Q2704" s="1"/>
  <c r="M2703"/>
  <c r="Q2703" s="1"/>
  <c r="M2702"/>
  <c r="Q2702" s="1"/>
  <c r="M2701"/>
  <c r="Q2701" s="1"/>
  <c r="M2700"/>
  <c r="Q2700" s="1"/>
  <c r="M2699"/>
  <c r="Q2699" s="1"/>
  <c r="M2698"/>
  <c r="Q2698" s="1"/>
  <c r="M2697"/>
  <c r="Q2697" s="1"/>
  <c r="M2696"/>
  <c r="Q2696" s="1"/>
  <c r="M2695"/>
  <c r="Q2695" s="1"/>
  <c r="M2694"/>
  <c r="Q2694" s="1"/>
  <c r="M2693"/>
  <c r="Q2693" s="1"/>
  <c r="M2692"/>
  <c r="Q2692" s="1"/>
  <c r="M2691"/>
  <c r="Q2691" s="1"/>
  <c r="M2690"/>
  <c r="Q2690" s="1"/>
  <c r="M2689"/>
  <c r="Q2689" s="1"/>
  <c r="M2688"/>
  <c r="Q2688" s="1"/>
  <c r="M2687"/>
  <c r="Q2687" s="1"/>
  <c r="M2686"/>
  <c r="Q2686" s="1"/>
  <c r="M2685"/>
  <c r="Q2685" s="1"/>
  <c r="M2684"/>
  <c r="Q2684" s="1"/>
  <c r="M2683"/>
  <c r="Q2683" s="1"/>
  <c r="M2682"/>
  <c r="Q2682" s="1"/>
  <c r="M2681"/>
  <c r="Q2681" s="1"/>
  <c r="M2680"/>
  <c r="Q2680" s="1"/>
  <c r="M2679"/>
  <c r="Q2679" s="1"/>
  <c r="M2678"/>
  <c r="Q2678" s="1"/>
  <c r="M2677"/>
  <c r="Q2677" s="1"/>
  <c r="M2676"/>
  <c r="Q2676" s="1"/>
  <c r="M2675"/>
  <c r="Q2675" s="1"/>
  <c r="M2674"/>
  <c r="Q2674" s="1"/>
  <c r="M2673"/>
  <c r="Q2673" s="1"/>
  <c r="M2672"/>
  <c r="Q2672" s="1"/>
  <c r="M2671"/>
  <c r="Q2671" s="1"/>
  <c r="M2670"/>
  <c r="Q2670" s="1"/>
  <c r="M2669"/>
  <c r="Q2669" s="1"/>
  <c r="M2668"/>
  <c r="Q2668" s="1"/>
  <c r="M2667"/>
  <c r="Q2667" s="1"/>
  <c r="M2666"/>
  <c r="Q2666" s="1"/>
  <c r="M2665"/>
  <c r="Q2665" s="1"/>
  <c r="M2664"/>
  <c r="Q2664" s="1"/>
  <c r="M2663"/>
  <c r="Q2663" s="1"/>
  <c r="M2662"/>
  <c r="Q2662" s="1"/>
  <c r="M2661"/>
  <c r="Q2661" s="1"/>
  <c r="M2660"/>
  <c r="Q2660" s="1"/>
  <c r="M2659"/>
  <c r="Q2659" s="1"/>
  <c r="M2658"/>
  <c r="Q2658" s="1"/>
  <c r="M2657"/>
  <c r="Q2657" s="1"/>
  <c r="M2656"/>
  <c r="Q2656" s="1"/>
  <c r="M2655"/>
  <c r="Q2655" s="1"/>
  <c r="M2654"/>
  <c r="Q2654" s="1"/>
  <c r="M2653"/>
  <c r="Q2653" s="1"/>
  <c r="M2652"/>
  <c r="Q2652" s="1"/>
  <c r="M2651"/>
  <c r="Q2651" s="1"/>
  <c r="M2650"/>
  <c r="Q2650" s="1"/>
  <c r="M2649"/>
  <c r="Q2649" s="1"/>
  <c r="M2648"/>
  <c r="Q2648" s="1"/>
  <c r="M2647"/>
  <c r="Q2647" s="1"/>
  <c r="M2646"/>
  <c r="Q2646" s="1"/>
  <c r="M2645"/>
  <c r="Q2645" s="1"/>
  <c r="M2644"/>
  <c r="Q2644" s="1"/>
  <c r="M2643"/>
  <c r="Q2643" s="1"/>
  <c r="M2642"/>
  <c r="Q2642" s="1"/>
  <c r="M2641"/>
  <c r="Q2641" s="1"/>
  <c r="M2640"/>
  <c r="Q2640" s="1"/>
  <c r="M2639"/>
  <c r="Q2639" s="1"/>
  <c r="M2638"/>
  <c r="Q2638" s="1"/>
  <c r="M2637"/>
  <c r="Q2637" s="1"/>
  <c r="M2636"/>
  <c r="Q2636" s="1"/>
  <c r="M2635"/>
  <c r="Q2635" s="1"/>
  <c r="M2634"/>
  <c r="Q2634" s="1"/>
  <c r="M2633"/>
  <c r="Q2633" s="1"/>
  <c r="M2632"/>
  <c r="Q2632" s="1"/>
  <c r="M2631"/>
  <c r="Q2631" s="1"/>
  <c r="M2630"/>
  <c r="Q2630" s="1"/>
  <c r="M2629"/>
  <c r="Q2629" s="1"/>
  <c r="M2628"/>
  <c r="Q2628" s="1"/>
  <c r="M2627"/>
  <c r="Q2627" s="1"/>
  <c r="M2626"/>
  <c r="Q2626" s="1"/>
  <c r="M2625"/>
  <c r="Q2625" s="1"/>
  <c r="M2624"/>
  <c r="Q2624" s="1"/>
  <c r="M2623"/>
  <c r="Q2623" s="1"/>
  <c r="M2622"/>
  <c r="Q2622" s="1"/>
  <c r="M2621"/>
  <c r="Q2621" s="1"/>
  <c r="M2620"/>
  <c r="Q2620" s="1"/>
  <c r="M2619"/>
  <c r="Q2619" s="1"/>
  <c r="M2618"/>
  <c r="Q2618" s="1"/>
  <c r="M2617"/>
  <c r="Q2617" s="1"/>
  <c r="M2616"/>
  <c r="Q2616" s="1"/>
  <c r="M2615"/>
  <c r="Q2615" s="1"/>
  <c r="M2614"/>
  <c r="Q2614" s="1"/>
  <c r="M2613"/>
  <c r="Q2613" s="1"/>
  <c r="M2612"/>
  <c r="Q2612" s="1"/>
  <c r="M2611"/>
  <c r="Q2611" s="1"/>
  <c r="M2610"/>
  <c r="Q2610" s="1"/>
  <c r="M2609"/>
  <c r="Q2609" s="1"/>
  <c r="M2608"/>
  <c r="Q2608" s="1"/>
  <c r="M2607"/>
  <c r="Q2607" s="1"/>
  <c r="M2606"/>
  <c r="Q2606" s="1"/>
  <c r="M2605"/>
  <c r="Q2605" s="1"/>
  <c r="M2604"/>
  <c r="Q2604" s="1"/>
  <c r="M2603"/>
  <c r="Q2603" s="1"/>
  <c r="M2602"/>
  <c r="Q2602" s="1"/>
  <c r="M2601"/>
  <c r="Q2601" s="1"/>
  <c r="M2600"/>
  <c r="Q2600" s="1"/>
  <c r="M2599"/>
  <c r="Q2599" s="1"/>
  <c r="M2598"/>
  <c r="Q2598" s="1"/>
  <c r="M2597"/>
  <c r="Q2597" s="1"/>
  <c r="M2596"/>
  <c r="Q2596" s="1"/>
  <c r="M2595"/>
  <c r="Q2595" s="1"/>
  <c r="M2594"/>
  <c r="Q2594" s="1"/>
  <c r="M2593"/>
  <c r="Q2593" s="1"/>
  <c r="M2592"/>
  <c r="Q2592" s="1"/>
  <c r="M2591"/>
  <c r="Q2591" s="1"/>
  <c r="M2590"/>
  <c r="Q2590" s="1"/>
  <c r="M2589"/>
  <c r="Q2589" s="1"/>
  <c r="M2588"/>
  <c r="Q2588" s="1"/>
  <c r="M2587"/>
  <c r="Q2587" s="1"/>
  <c r="M2586"/>
  <c r="Q2586" s="1"/>
  <c r="M2585"/>
  <c r="Q2585" s="1"/>
  <c r="M2584"/>
  <c r="Q2584" s="1"/>
  <c r="M2583"/>
  <c r="Q2583" s="1"/>
  <c r="M2582"/>
  <c r="Q2582" s="1"/>
  <c r="M2581"/>
  <c r="Q2581" s="1"/>
  <c r="M2580"/>
  <c r="Q2580" s="1"/>
  <c r="M2579"/>
  <c r="Q2579" s="1"/>
  <c r="M2578"/>
  <c r="Q2578" s="1"/>
  <c r="M2577"/>
  <c r="Q2577" s="1"/>
  <c r="M2576"/>
  <c r="Q2576" s="1"/>
  <c r="M2575"/>
  <c r="Q2575" s="1"/>
  <c r="M2574"/>
  <c r="Q2574" s="1"/>
  <c r="M2573"/>
  <c r="Q2573" s="1"/>
  <c r="M2572"/>
  <c r="Q2572" s="1"/>
  <c r="M2571"/>
  <c r="Q2571" s="1"/>
  <c r="M2570"/>
  <c r="Q2570" s="1"/>
  <c r="M2569"/>
  <c r="Q2569" s="1"/>
  <c r="M2568"/>
  <c r="Q2568" s="1"/>
  <c r="M2567"/>
  <c r="Q2567" s="1"/>
  <c r="M2566"/>
  <c r="Q2566" s="1"/>
  <c r="M2565"/>
  <c r="Q2565" s="1"/>
  <c r="M2564"/>
  <c r="Q2564" s="1"/>
  <c r="M2563"/>
  <c r="Q2563" s="1"/>
  <c r="M2562"/>
  <c r="Q2562" s="1"/>
  <c r="M2561"/>
  <c r="Q2561" s="1"/>
  <c r="M2560"/>
  <c r="Q2560" s="1"/>
  <c r="M2559"/>
  <c r="Q2559" s="1"/>
  <c r="M2558"/>
  <c r="Q2558" s="1"/>
  <c r="M2557"/>
  <c r="Q2557" s="1"/>
  <c r="M2556"/>
  <c r="Q2556" s="1"/>
  <c r="M2555"/>
  <c r="Q2555" s="1"/>
  <c r="M2554"/>
  <c r="Q2554" s="1"/>
  <c r="M2553"/>
  <c r="Q2553" s="1"/>
  <c r="M2552"/>
  <c r="Q2552" s="1"/>
  <c r="M2551"/>
  <c r="Q2551" s="1"/>
  <c r="M2550"/>
  <c r="Q2550" s="1"/>
  <c r="M2549"/>
  <c r="Q2549" s="1"/>
  <c r="M2548"/>
  <c r="Q2548" s="1"/>
  <c r="M2547"/>
  <c r="Q2547" s="1"/>
  <c r="M2546"/>
  <c r="Q2546" s="1"/>
  <c r="M2545"/>
  <c r="Q2545" s="1"/>
  <c r="M2544"/>
  <c r="Q2544" s="1"/>
  <c r="M2543"/>
  <c r="Q2543" s="1"/>
  <c r="M2542"/>
  <c r="Q2542" s="1"/>
  <c r="M2541"/>
  <c r="Q2541" s="1"/>
  <c r="M2540"/>
  <c r="Q2540" s="1"/>
  <c r="M2539"/>
  <c r="Q2539" s="1"/>
  <c r="M2538"/>
  <c r="Q2538" s="1"/>
  <c r="M2537"/>
  <c r="Q2537" s="1"/>
  <c r="M2536"/>
  <c r="Q2536" s="1"/>
  <c r="M2535"/>
  <c r="Q2535" s="1"/>
  <c r="M2534"/>
  <c r="Q2534" s="1"/>
  <c r="M2533"/>
  <c r="Q2533" s="1"/>
  <c r="M2532"/>
  <c r="Q2532" s="1"/>
  <c r="M2531"/>
  <c r="Q2531" s="1"/>
  <c r="M2530"/>
  <c r="Q2530" s="1"/>
  <c r="M2529"/>
  <c r="Q2529" s="1"/>
  <c r="M2528"/>
  <c r="Q2528" s="1"/>
  <c r="M2527"/>
  <c r="Q2527" s="1"/>
  <c r="M2526"/>
  <c r="Q2526" s="1"/>
  <c r="M2525"/>
  <c r="Q2525" s="1"/>
  <c r="M2524"/>
  <c r="Q2524" s="1"/>
  <c r="M2523"/>
  <c r="Q2523" s="1"/>
  <c r="M2522"/>
  <c r="Q2522" s="1"/>
  <c r="M2521"/>
  <c r="Q2521" s="1"/>
  <c r="M2520"/>
  <c r="Q2520" s="1"/>
  <c r="M2519"/>
  <c r="Q2519" s="1"/>
  <c r="M2518"/>
  <c r="Q2518" s="1"/>
  <c r="M2517"/>
  <c r="Q2517" s="1"/>
  <c r="M2516"/>
  <c r="Q2516" s="1"/>
  <c r="M2515"/>
  <c r="Q2515" s="1"/>
  <c r="M2514"/>
  <c r="Q2514" s="1"/>
  <c r="M2513"/>
  <c r="Q2513" s="1"/>
  <c r="M2512"/>
  <c r="Q2512" s="1"/>
  <c r="M2511"/>
  <c r="Q2511" s="1"/>
  <c r="M2510"/>
  <c r="Q2510" s="1"/>
  <c r="M2509"/>
  <c r="Q2509" s="1"/>
  <c r="M2508"/>
  <c r="Q2508" s="1"/>
  <c r="M2507"/>
  <c r="Q2507" s="1"/>
  <c r="M2506"/>
  <c r="Q2506" s="1"/>
  <c r="M2505"/>
  <c r="Q2505" s="1"/>
  <c r="M2504"/>
  <c r="Q2504" s="1"/>
  <c r="M2503"/>
  <c r="Q2503" s="1"/>
  <c r="M2502"/>
  <c r="Q2502" s="1"/>
  <c r="M2501"/>
  <c r="Q2501" s="1"/>
  <c r="M2500"/>
  <c r="Q2500" s="1"/>
  <c r="M2499"/>
  <c r="Q2499" s="1"/>
  <c r="M2498"/>
  <c r="Q2498" s="1"/>
  <c r="M2497"/>
  <c r="Q2497" s="1"/>
  <c r="M2496"/>
  <c r="Q2496" s="1"/>
  <c r="M2495"/>
  <c r="Q2495" s="1"/>
  <c r="M2494"/>
  <c r="Q2494" s="1"/>
  <c r="M2493"/>
  <c r="Q2493" s="1"/>
  <c r="M2492"/>
  <c r="Q2492" s="1"/>
  <c r="M2491"/>
  <c r="Q2491" s="1"/>
  <c r="M2490"/>
  <c r="Q2490" s="1"/>
  <c r="M2489"/>
  <c r="Q2489" s="1"/>
  <c r="M2488"/>
  <c r="Q2488" s="1"/>
  <c r="M2487"/>
  <c r="Q2487" s="1"/>
  <c r="M2486"/>
  <c r="Q2486" s="1"/>
  <c r="M2485"/>
  <c r="Q2485" s="1"/>
  <c r="M2484"/>
  <c r="Q2484" s="1"/>
  <c r="M2483"/>
  <c r="Q2483" s="1"/>
  <c r="M2482"/>
  <c r="Q2482" s="1"/>
  <c r="M2481"/>
  <c r="Q2481" s="1"/>
  <c r="M2480"/>
  <c r="Q2480" s="1"/>
  <c r="M2479"/>
  <c r="Q2479" s="1"/>
  <c r="M2478"/>
  <c r="Q2478" s="1"/>
  <c r="M2477"/>
  <c r="Q2477" s="1"/>
  <c r="M2476"/>
  <c r="Q2476" s="1"/>
  <c r="M2475"/>
  <c r="Q2475" s="1"/>
  <c r="M2474"/>
  <c r="Q2474" s="1"/>
  <c r="M2473"/>
  <c r="Q2473" s="1"/>
  <c r="M2472"/>
  <c r="Q2472" s="1"/>
  <c r="M2471"/>
  <c r="Q2471" s="1"/>
  <c r="M2470"/>
  <c r="Q2470" s="1"/>
  <c r="M2469"/>
  <c r="Q2469" s="1"/>
  <c r="M2468"/>
  <c r="Q2468" s="1"/>
  <c r="M2467"/>
  <c r="Q2467" s="1"/>
  <c r="M2466"/>
  <c r="Q2466" s="1"/>
  <c r="M2465"/>
  <c r="Q2465" s="1"/>
  <c r="M2464"/>
  <c r="Q2464" s="1"/>
  <c r="M2463"/>
  <c r="Q2463" s="1"/>
  <c r="M2462"/>
  <c r="Q2462" s="1"/>
  <c r="M2461"/>
  <c r="Q2461" s="1"/>
  <c r="M2460"/>
  <c r="Q2460" s="1"/>
  <c r="M2459"/>
  <c r="Q2459" s="1"/>
  <c r="M2458"/>
  <c r="Q2458" s="1"/>
  <c r="M2457"/>
  <c r="Q2457" s="1"/>
  <c r="M2456"/>
  <c r="Q2456" s="1"/>
  <c r="M2455"/>
  <c r="Q2455" s="1"/>
  <c r="M2454"/>
  <c r="Q2454" s="1"/>
  <c r="M2453"/>
  <c r="Q2453" s="1"/>
  <c r="M2452"/>
  <c r="Q2452" s="1"/>
  <c r="M2451"/>
  <c r="Q2451" s="1"/>
  <c r="M2450"/>
  <c r="Q2450" s="1"/>
  <c r="M2449"/>
  <c r="Q2449" s="1"/>
  <c r="M2448"/>
  <c r="Q2448" s="1"/>
  <c r="M2447"/>
  <c r="Q2447" s="1"/>
  <c r="M2446"/>
  <c r="Q2446" s="1"/>
  <c r="M2445"/>
  <c r="Q2445" s="1"/>
  <c r="M2444"/>
  <c r="Q2444" s="1"/>
  <c r="M2443"/>
  <c r="Q2443" s="1"/>
  <c r="M2442"/>
  <c r="Q2442" s="1"/>
  <c r="M2441"/>
  <c r="Q2441" s="1"/>
  <c r="M2440"/>
  <c r="Q2440" s="1"/>
  <c r="M2439"/>
  <c r="Q2439" s="1"/>
  <c r="M2438"/>
  <c r="Q2438" s="1"/>
  <c r="M2437"/>
  <c r="Q2437" s="1"/>
  <c r="M2436"/>
  <c r="Q2436" s="1"/>
  <c r="M2435"/>
  <c r="Q2435" s="1"/>
  <c r="M2434"/>
  <c r="Q2434" s="1"/>
  <c r="M2433"/>
  <c r="Q2433" s="1"/>
  <c r="M2432"/>
  <c r="Q2432" s="1"/>
  <c r="M2431"/>
  <c r="Q2431" s="1"/>
  <c r="M2430"/>
  <c r="Q2430" s="1"/>
  <c r="M2429"/>
  <c r="Q2429" s="1"/>
  <c r="M2428"/>
  <c r="Q2428" s="1"/>
  <c r="M2427"/>
  <c r="Q2427" s="1"/>
  <c r="M2426"/>
  <c r="Q2426" s="1"/>
  <c r="M2425"/>
  <c r="Q2425" s="1"/>
  <c r="M2424"/>
  <c r="Q2424" s="1"/>
  <c r="M2423"/>
  <c r="Q2423" s="1"/>
  <c r="M2422"/>
  <c r="Q2422" s="1"/>
  <c r="M2421"/>
  <c r="Q2421" s="1"/>
  <c r="M2420"/>
  <c r="Q2420" s="1"/>
  <c r="M2419"/>
  <c r="Q2419" s="1"/>
  <c r="M2418"/>
  <c r="Q2418" s="1"/>
  <c r="M2417"/>
  <c r="Q2417" s="1"/>
  <c r="M2416"/>
  <c r="Q2416" s="1"/>
  <c r="M2415"/>
  <c r="Q2415" s="1"/>
  <c r="M2414"/>
  <c r="Q2414" s="1"/>
  <c r="M2413"/>
  <c r="Q2413" s="1"/>
  <c r="M2412"/>
  <c r="Q2412" s="1"/>
  <c r="M2411"/>
  <c r="Q2411" s="1"/>
  <c r="M2410"/>
  <c r="Q2410" s="1"/>
  <c r="M2409"/>
  <c r="Q2409" s="1"/>
  <c r="M2408"/>
  <c r="Q2408" s="1"/>
  <c r="M2407"/>
  <c r="Q2407" s="1"/>
  <c r="M2406"/>
  <c r="Q2406" s="1"/>
  <c r="M2405"/>
  <c r="Q2405" s="1"/>
  <c r="M2404"/>
  <c r="Q2404" s="1"/>
  <c r="M2403"/>
  <c r="Q2403" s="1"/>
  <c r="M2402"/>
  <c r="Q2402" s="1"/>
  <c r="M2401"/>
  <c r="Q2401" s="1"/>
  <c r="M2400"/>
  <c r="Q2400" s="1"/>
  <c r="M2399"/>
  <c r="Q2399" s="1"/>
  <c r="M2398"/>
  <c r="Q2398" s="1"/>
  <c r="M2397"/>
  <c r="Q2397" s="1"/>
  <c r="M2396"/>
  <c r="Q2396" s="1"/>
  <c r="M2395"/>
  <c r="Q2395" s="1"/>
  <c r="M2394"/>
  <c r="Q2394" s="1"/>
  <c r="M2393"/>
  <c r="Q2393" s="1"/>
  <c r="M2392"/>
  <c r="Q2392" s="1"/>
  <c r="M2391"/>
  <c r="Q2391" s="1"/>
  <c r="M2390"/>
  <c r="Q2390" s="1"/>
  <c r="M2389"/>
  <c r="Q2389" s="1"/>
  <c r="M2388"/>
  <c r="Q2388" s="1"/>
  <c r="M2387"/>
  <c r="Q2387" s="1"/>
  <c r="M2386"/>
  <c r="Q2386" s="1"/>
  <c r="M2385"/>
  <c r="Q2385" s="1"/>
  <c r="M2384"/>
  <c r="Q2384" s="1"/>
  <c r="M2383"/>
  <c r="Q2383" s="1"/>
  <c r="M2382"/>
  <c r="Q2382" s="1"/>
  <c r="M2381"/>
  <c r="Q2381" s="1"/>
  <c r="M2380"/>
  <c r="Q2380" s="1"/>
  <c r="M2379"/>
  <c r="Q2379" s="1"/>
  <c r="M2378"/>
  <c r="Q2378" s="1"/>
  <c r="M2377"/>
  <c r="Q2377" s="1"/>
  <c r="M2376"/>
  <c r="Q2376" s="1"/>
  <c r="M2375"/>
  <c r="Q2375" s="1"/>
  <c r="M2374"/>
  <c r="Q2374" s="1"/>
  <c r="M2373"/>
  <c r="Q2373" s="1"/>
  <c r="M2372"/>
  <c r="Q2372" s="1"/>
  <c r="M2371"/>
  <c r="Q2371" s="1"/>
  <c r="M2370"/>
  <c r="Q2370" s="1"/>
  <c r="M2369"/>
  <c r="Q2369" s="1"/>
  <c r="M2368"/>
  <c r="Q2368" s="1"/>
  <c r="M2367"/>
  <c r="Q2367" s="1"/>
  <c r="M2366"/>
  <c r="Q2366" s="1"/>
  <c r="M2365"/>
  <c r="Q2365" s="1"/>
  <c r="M2364"/>
  <c r="Q2364" s="1"/>
  <c r="M2363"/>
  <c r="Q2363" s="1"/>
  <c r="M2362"/>
  <c r="Q2362" s="1"/>
  <c r="M2361"/>
  <c r="Q2361" s="1"/>
  <c r="M2360"/>
  <c r="Q2360" s="1"/>
  <c r="M2359"/>
  <c r="Q2359" s="1"/>
  <c r="M2358"/>
  <c r="Q2358" s="1"/>
  <c r="M2357"/>
  <c r="Q2357" s="1"/>
  <c r="M2356"/>
  <c r="Q2356" s="1"/>
  <c r="M2355"/>
  <c r="Q2355" s="1"/>
  <c r="M2354"/>
  <c r="Q2354" s="1"/>
  <c r="M2353"/>
  <c r="Q2353" s="1"/>
  <c r="M2352"/>
  <c r="Q2352" s="1"/>
  <c r="M2351"/>
  <c r="Q2351" s="1"/>
  <c r="M2350"/>
  <c r="Q2350" s="1"/>
  <c r="M2349"/>
  <c r="Q2349" s="1"/>
  <c r="M2348"/>
  <c r="Q2348" s="1"/>
  <c r="M2347"/>
  <c r="Q2347" s="1"/>
  <c r="M2346"/>
  <c r="Q2346" s="1"/>
  <c r="M2345"/>
  <c r="Q2345" s="1"/>
  <c r="M2344"/>
  <c r="Q2344" s="1"/>
  <c r="M2343"/>
  <c r="Q2343" s="1"/>
  <c r="M2342"/>
  <c r="Q2342" s="1"/>
  <c r="M2341"/>
  <c r="Q2341" s="1"/>
  <c r="M2340"/>
  <c r="Q2340" s="1"/>
  <c r="M2339"/>
  <c r="Q2339" s="1"/>
  <c r="M2338"/>
  <c r="Q2338" s="1"/>
  <c r="M2337"/>
  <c r="Q2337" s="1"/>
  <c r="M2336"/>
  <c r="Q2336" s="1"/>
  <c r="M2335"/>
  <c r="Q2335" s="1"/>
  <c r="M2334"/>
  <c r="Q2334" s="1"/>
  <c r="M2333"/>
  <c r="Q2333" s="1"/>
  <c r="M2332"/>
  <c r="Q2332" s="1"/>
  <c r="M2331"/>
  <c r="Q2331" s="1"/>
  <c r="M2330"/>
  <c r="Q2330" s="1"/>
  <c r="M2329"/>
  <c r="Q2329" s="1"/>
  <c r="M2328"/>
  <c r="Q2328" s="1"/>
  <c r="M2327"/>
  <c r="Q2327" s="1"/>
  <c r="M2326"/>
  <c r="Q2326" s="1"/>
  <c r="M2325"/>
  <c r="Q2325" s="1"/>
  <c r="M2324"/>
  <c r="Q2324" s="1"/>
  <c r="M2323"/>
  <c r="Q2323" s="1"/>
  <c r="M2322"/>
  <c r="Q2322" s="1"/>
  <c r="M2321"/>
  <c r="Q2321" s="1"/>
  <c r="M2320"/>
  <c r="Q2320" s="1"/>
  <c r="M2319"/>
  <c r="Q2319" s="1"/>
  <c r="M2318"/>
  <c r="Q2318" s="1"/>
  <c r="M2317"/>
  <c r="Q2317" s="1"/>
  <c r="M2316"/>
  <c r="Q2316" s="1"/>
  <c r="M2315"/>
  <c r="Q2315" s="1"/>
  <c r="M2314"/>
  <c r="Q2314" s="1"/>
  <c r="M2313"/>
  <c r="Q2313" s="1"/>
  <c r="M2312"/>
  <c r="Q2312" s="1"/>
  <c r="M2311"/>
  <c r="Q2311" s="1"/>
  <c r="M2310"/>
  <c r="Q2310" s="1"/>
  <c r="M2309"/>
  <c r="Q2309" s="1"/>
  <c r="M2308"/>
  <c r="Q2308" s="1"/>
  <c r="M2307"/>
  <c r="Q2307" s="1"/>
  <c r="M2306"/>
  <c r="Q2306" s="1"/>
  <c r="M2305"/>
  <c r="Q2305" s="1"/>
  <c r="M2304"/>
  <c r="Q2304" s="1"/>
  <c r="M2303"/>
  <c r="Q2303" s="1"/>
  <c r="M2302"/>
  <c r="Q2302" s="1"/>
  <c r="M2301"/>
  <c r="Q2301" s="1"/>
  <c r="M2300"/>
  <c r="Q2300" s="1"/>
  <c r="M2299"/>
  <c r="Q2299" s="1"/>
  <c r="M2298"/>
  <c r="Q2298" s="1"/>
  <c r="M2297"/>
  <c r="Q2297" s="1"/>
  <c r="M2296"/>
  <c r="Q2296" s="1"/>
  <c r="M2295"/>
  <c r="Q2295" s="1"/>
  <c r="M2294"/>
  <c r="Q2294" s="1"/>
  <c r="M2293"/>
  <c r="Q2293" s="1"/>
  <c r="M2292"/>
  <c r="Q2292" s="1"/>
  <c r="M2291"/>
  <c r="Q2291" s="1"/>
  <c r="M2290"/>
  <c r="Q2290" s="1"/>
  <c r="M2289"/>
  <c r="Q2289" s="1"/>
  <c r="M2288"/>
  <c r="Q2288" s="1"/>
  <c r="M2287"/>
  <c r="Q2287" s="1"/>
  <c r="M2286"/>
  <c r="Q2286" s="1"/>
  <c r="M2285"/>
  <c r="Q2285" s="1"/>
  <c r="M2284"/>
  <c r="Q2284" s="1"/>
  <c r="M2283"/>
  <c r="Q2283" s="1"/>
  <c r="M2282"/>
  <c r="Q2282" s="1"/>
  <c r="M2281"/>
  <c r="Q2281" s="1"/>
  <c r="M2280"/>
  <c r="Q2280" s="1"/>
  <c r="M2279"/>
  <c r="Q2279" s="1"/>
  <c r="M2278"/>
  <c r="Q2278" s="1"/>
  <c r="M2277"/>
  <c r="Q2277" s="1"/>
  <c r="M2276"/>
  <c r="Q2276" s="1"/>
  <c r="M2275"/>
  <c r="Q2275" s="1"/>
  <c r="M2274"/>
  <c r="Q2274" s="1"/>
  <c r="M2273"/>
  <c r="Q2273" s="1"/>
  <c r="M2272"/>
  <c r="Q2272" s="1"/>
  <c r="M2271"/>
  <c r="Q2271" s="1"/>
  <c r="M2270"/>
  <c r="Q2270" s="1"/>
  <c r="M2269"/>
  <c r="Q2269" s="1"/>
  <c r="M2268"/>
  <c r="Q2268" s="1"/>
  <c r="M2267"/>
  <c r="Q2267" s="1"/>
  <c r="M2266"/>
  <c r="Q2266" s="1"/>
  <c r="M2265"/>
  <c r="Q2265" s="1"/>
  <c r="M2264"/>
  <c r="Q2264" s="1"/>
  <c r="M2263"/>
  <c r="Q2263" s="1"/>
  <c r="M2262"/>
  <c r="Q2262" s="1"/>
  <c r="M2261"/>
  <c r="Q2261" s="1"/>
  <c r="M2260"/>
  <c r="Q2260" s="1"/>
  <c r="M2259"/>
  <c r="Q2259" s="1"/>
  <c r="M2258"/>
  <c r="Q2258" s="1"/>
  <c r="M2257"/>
  <c r="Q2257" s="1"/>
  <c r="M2256"/>
  <c r="Q2256" s="1"/>
  <c r="M2255"/>
  <c r="Q2255" s="1"/>
  <c r="M2254"/>
  <c r="Q2254" s="1"/>
  <c r="M2253"/>
  <c r="Q2253" s="1"/>
  <c r="M2252"/>
  <c r="Q2252" s="1"/>
  <c r="M2251"/>
  <c r="Q2251" s="1"/>
  <c r="M2250"/>
  <c r="Q2250" s="1"/>
  <c r="M2249"/>
  <c r="Q2249" s="1"/>
  <c r="M2248"/>
  <c r="Q2248" s="1"/>
  <c r="M2247"/>
  <c r="Q2247" s="1"/>
  <c r="M2246"/>
  <c r="Q2246" s="1"/>
  <c r="M2245"/>
  <c r="Q2245" s="1"/>
  <c r="M2244"/>
  <c r="Q2244" s="1"/>
  <c r="M2243"/>
  <c r="Q2243" s="1"/>
  <c r="M2242"/>
  <c r="Q2242" s="1"/>
  <c r="M2241"/>
  <c r="Q2241" s="1"/>
  <c r="M2240"/>
  <c r="Q2240" s="1"/>
  <c r="M2239"/>
  <c r="Q2239" s="1"/>
  <c r="M2238"/>
  <c r="Q2238" s="1"/>
  <c r="M2237"/>
  <c r="Q2237" s="1"/>
  <c r="M2236"/>
  <c r="Q2236" s="1"/>
  <c r="M2235"/>
  <c r="Q2235" s="1"/>
  <c r="M2234"/>
  <c r="Q2234" s="1"/>
  <c r="M2233"/>
  <c r="Q2233" s="1"/>
  <c r="M2232"/>
  <c r="Q2232" s="1"/>
  <c r="M2231"/>
  <c r="Q2231" s="1"/>
  <c r="M2230"/>
  <c r="Q2230" s="1"/>
  <c r="M2229"/>
  <c r="Q2229" s="1"/>
  <c r="M2228"/>
  <c r="Q2228" s="1"/>
  <c r="M2227"/>
  <c r="Q2227" s="1"/>
  <c r="M2226"/>
  <c r="Q2226" s="1"/>
  <c r="M2225"/>
  <c r="Q2225" s="1"/>
  <c r="M2224"/>
  <c r="Q2224" s="1"/>
  <c r="M2223"/>
  <c r="Q2223" s="1"/>
  <c r="M2222"/>
  <c r="Q2222" s="1"/>
  <c r="M2221"/>
  <c r="Q2221" s="1"/>
  <c r="M2220"/>
  <c r="Q2220" s="1"/>
  <c r="M2219"/>
  <c r="Q2219" s="1"/>
  <c r="M2218"/>
  <c r="Q2218" s="1"/>
  <c r="M2217"/>
  <c r="Q2217" s="1"/>
  <c r="M2216"/>
  <c r="Q2216" s="1"/>
  <c r="M2215"/>
  <c r="Q2215" s="1"/>
  <c r="M2214"/>
  <c r="Q2214" s="1"/>
  <c r="M2213"/>
  <c r="Q2213" s="1"/>
  <c r="M2212"/>
  <c r="Q2212" s="1"/>
  <c r="M2211"/>
  <c r="Q2211" s="1"/>
  <c r="M2210"/>
  <c r="Q2210" s="1"/>
  <c r="M2209"/>
  <c r="Q2209" s="1"/>
  <c r="M2208"/>
  <c r="Q2208" s="1"/>
  <c r="M2207"/>
  <c r="Q2207" s="1"/>
  <c r="M2206"/>
  <c r="Q2206" s="1"/>
  <c r="M2205"/>
  <c r="Q2205" s="1"/>
  <c r="M2204"/>
  <c r="Q2204" s="1"/>
  <c r="M2203"/>
  <c r="Q2203" s="1"/>
  <c r="M2202"/>
  <c r="Q2202" s="1"/>
  <c r="M2201"/>
  <c r="Q2201" s="1"/>
  <c r="M2200"/>
  <c r="Q2200" s="1"/>
  <c r="M2199"/>
  <c r="Q2199" s="1"/>
  <c r="M2198"/>
  <c r="Q2198" s="1"/>
  <c r="M2197"/>
  <c r="Q2197" s="1"/>
  <c r="M2196"/>
  <c r="Q2196" s="1"/>
  <c r="M2195"/>
  <c r="Q2195" s="1"/>
  <c r="M2194"/>
  <c r="Q2194" s="1"/>
  <c r="M2193"/>
  <c r="Q2193" s="1"/>
  <c r="M2192"/>
  <c r="Q2192" s="1"/>
  <c r="M2191"/>
  <c r="Q2191" s="1"/>
  <c r="M2190"/>
  <c r="Q2190" s="1"/>
  <c r="M2189"/>
  <c r="Q2189" s="1"/>
  <c r="M2188"/>
  <c r="Q2188" s="1"/>
  <c r="M2187"/>
  <c r="Q2187" s="1"/>
  <c r="M2186"/>
  <c r="Q2186" s="1"/>
  <c r="M2185"/>
  <c r="Q2185" s="1"/>
  <c r="M2184"/>
  <c r="Q2184" s="1"/>
  <c r="M2183"/>
  <c r="Q2183" s="1"/>
  <c r="M2182"/>
  <c r="Q2182" s="1"/>
  <c r="M2181"/>
  <c r="Q2181" s="1"/>
  <c r="M2180"/>
  <c r="Q2180" s="1"/>
  <c r="M2179"/>
  <c r="Q2179" s="1"/>
  <c r="M2178"/>
  <c r="Q2178" s="1"/>
  <c r="M2177"/>
  <c r="Q2177" s="1"/>
  <c r="M2176"/>
  <c r="Q2176" s="1"/>
  <c r="M2175"/>
  <c r="Q2175" s="1"/>
  <c r="M2174"/>
  <c r="Q2174" s="1"/>
  <c r="M2173"/>
  <c r="Q2173" s="1"/>
  <c r="M2172"/>
  <c r="Q2172" s="1"/>
  <c r="M2171"/>
  <c r="Q2171" s="1"/>
  <c r="M2170"/>
  <c r="Q2170" s="1"/>
  <c r="M2169"/>
  <c r="Q2169" s="1"/>
  <c r="M2168"/>
  <c r="Q2168" s="1"/>
  <c r="M2167"/>
  <c r="Q2167" s="1"/>
  <c r="M2166"/>
  <c r="Q2166" s="1"/>
  <c r="M2165"/>
  <c r="Q2165" s="1"/>
  <c r="M2164"/>
  <c r="Q2164" s="1"/>
  <c r="M2163"/>
  <c r="Q2163" s="1"/>
  <c r="M2162"/>
  <c r="Q2162" s="1"/>
  <c r="M2161"/>
  <c r="Q2161" s="1"/>
  <c r="M2160"/>
  <c r="Q2160" s="1"/>
  <c r="M2159"/>
  <c r="Q2159" s="1"/>
  <c r="M2158"/>
  <c r="Q2158" s="1"/>
  <c r="M2157"/>
  <c r="Q2157" s="1"/>
  <c r="M2156"/>
  <c r="Q2156" s="1"/>
  <c r="M2155"/>
  <c r="Q2155" s="1"/>
  <c r="M2154"/>
  <c r="Q2154" s="1"/>
  <c r="M2153"/>
  <c r="Q2153" s="1"/>
  <c r="M2152"/>
  <c r="Q2152" s="1"/>
  <c r="M2151"/>
  <c r="Q2151" s="1"/>
  <c r="M2150"/>
  <c r="Q2150" s="1"/>
  <c r="M2149"/>
  <c r="Q2149" s="1"/>
  <c r="M2148"/>
  <c r="Q2148" s="1"/>
  <c r="M2147"/>
  <c r="Q2147" s="1"/>
  <c r="M2146"/>
  <c r="Q2146" s="1"/>
  <c r="M2145"/>
  <c r="Q2145" s="1"/>
  <c r="M2144"/>
  <c r="Q2144" s="1"/>
  <c r="M2143"/>
  <c r="Q2143" s="1"/>
  <c r="M2142"/>
  <c r="Q2142" s="1"/>
  <c r="M2141"/>
  <c r="Q2141" s="1"/>
  <c r="M2140"/>
  <c r="Q2140" s="1"/>
  <c r="M2139"/>
  <c r="Q2139" s="1"/>
  <c r="M2138"/>
  <c r="Q2138" s="1"/>
  <c r="M2137"/>
  <c r="Q2137" s="1"/>
  <c r="M2136"/>
  <c r="Q2136" s="1"/>
  <c r="M2135"/>
  <c r="Q2135" s="1"/>
  <c r="M2134"/>
  <c r="Q2134" s="1"/>
  <c r="M2133"/>
  <c r="Q2133" s="1"/>
  <c r="M2132"/>
  <c r="Q2132" s="1"/>
  <c r="M2131"/>
  <c r="Q2131" s="1"/>
  <c r="M2130"/>
  <c r="Q2130" s="1"/>
  <c r="M2129"/>
  <c r="Q2129" s="1"/>
  <c r="M2128"/>
  <c r="Q2128" s="1"/>
  <c r="M2127"/>
  <c r="Q2127" s="1"/>
  <c r="M2126"/>
  <c r="Q2126" s="1"/>
  <c r="M2125"/>
  <c r="Q2125" s="1"/>
  <c r="M2124"/>
  <c r="Q2124" s="1"/>
  <c r="M2123"/>
  <c r="Q2123" s="1"/>
  <c r="M2122"/>
  <c r="Q2122" s="1"/>
  <c r="M2121"/>
  <c r="Q2121" s="1"/>
  <c r="M2120"/>
  <c r="Q2120" s="1"/>
  <c r="M2119"/>
  <c r="Q2119" s="1"/>
  <c r="M2118"/>
  <c r="Q2118" s="1"/>
  <c r="M2117"/>
  <c r="Q2117" s="1"/>
  <c r="M2116"/>
  <c r="Q2116" s="1"/>
  <c r="M2115"/>
  <c r="Q2115" s="1"/>
  <c r="M2114"/>
  <c r="Q2114" s="1"/>
  <c r="M2113"/>
  <c r="Q2113" s="1"/>
  <c r="M2112"/>
  <c r="Q2112" s="1"/>
  <c r="M2111"/>
  <c r="Q2111" s="1"/>
  <c r="M2110"/>
  <c r="Q2110" s="1"/>
  <c r="M2109"/>
  <c r="Q2109" s="1"/>
  <c r="M2108"/>
  <c r="Q2108" s="1"/>
  <c r="M2107"/>
  <c r="Q2107" s="1"/>
  <c r="M2106"/>
  <c r="Q2106" s="1"/>
  <c r="M2105"/>
  <c r="Q2105" s="1"/>
  <c r="M2104"/>
  <c r="Q2104" s="1"/>
  <c r="M2103"/>
  <c r="Q2103" s="1"/>
  <c r="M2102"/>
  <c r="Q2102" s="1"/>
  <c r="M2101"/>
  <c r="Q2101" s="1"/>
  <c r="M2100"/>
  <c r="Q2100" s="1"/>
  <c r="M2099"/>
  <c r="Q2099" s="1"/>
  <c r="M2098"/>
  <c r="Q2098" s="1"/>
  <c r="M2097"/>
  <c r="Q2097" s="1"/>
  <c r="M2096"/>
  <c r="Q2096" s="1"/>
  <c r="M2095"/>
  <c r="Q2095" s="1"/>
  <c r="M2094"/>
  <c r="Q2094" s="1"/>
  <c r="M2093"/>
  <c r="Q2093" s="1"/>
  <c r="M2092"/>
  <c r="Q2092" s="1"/>
  <c r="M2091"/>
  <c r="Q2091" s="1"/>
  <c r="M2090"/>
  <c r="Q2090" s="1"/>
  <c r="M2089"/>
  <c r="Q2089" s="1"/>
  <c r="M2088"/>
  <c r="Q2088" s="1"/>
  <c r="M2087"/>
  <c r="Q2087" s="1"/>
  <c r="M2086"/>
  <c r="Q2086" s="1"/>
  <c r="M2085"/>
  <c r="Q2085" s="1"/>
  <c r="M2084"/>
  <c r="Q2084" s="1"/>
  <c r="M2083"/>
  <c r="Q2083" s="1"/>
  <c r="M2082"/>
  <c r="Q2082" s="1"/>
  <c r="M2081"/>
  <c r="Q2081" s="1"/>
  <c r="M2080"/>
  <c r="Q2080" s="1"/>
  <c r="M2079"/>
  <c r="Q2079" s="1"/>
  <c r="M2078"/>
  <c r="Q2078" s="1"/>
  <c r="M2077"/>
  <c r="Q2077" s="1"/>
  <c r="M2076"/>
  <c r="Q2076" s="1"/>
  <c r="M2075"/>
  <c r="Q2075" s="1"/>
  <c r="M2074"/>
  <c r="Q2074" s="1"/>
  <c r="M2073"/>
  <c r="Q2073" s="1"/>
  <c r="M2072"/>
  <c r="Q2072" s="1"/>
  <c r="M2071"/>
  <c r="Q2071" s="1"/>
  <c r="M2070"/>
  <c r="Q2070" s="1"/>
  <c r="M2069"/>
  <c r="Q2069" s="1"/>
  <c r="M2068"/>
  <c r="Q2068" s="1"/>
  <c r="M2067"/>
  <c r="Q2067" s="1"/>
  <c r="M2066"/>
  <c r="Q2066" s="1"/>
  <c r="M2065"/>
  <c r="Q2065" s="1"/>
  <c r="M2064"/>
  <c r="Q2064" s="1"/>
  <c r="M2063"/>
  <c r="Q2063" s="1"/>
  <c r="M2062"/>
  <c r="Q2062" s="1"/>
  <c r="M2061"/>
  <c r="Q2061" s="1"/>
  <c r="M2060"/>
  <c r="Q2060" s="1"/>
  <c r="M2059"/>
  <c r="Q2059" s="1"/>
  <c r="M2058"/>
  <c r="Q2058" s="1"/>
  <c r="M2057"/>
  <c r="Q2057" s="1"/>
  <c r="M2056"/>
  <c r="Q2056" s="1"/>
  <c r="M2055"/>
  <c r="Q2055" s="1"/>
  <c r="M2054"/>
  <c r="Q2054" s="1"/>
  <c r="M2053"/>
  <c r="Q2053" s="1"/>
  <c r="M2052"/>
  <c r="Q2052" s="1"/>
  <c r="M2051"/>
  <c r="Q2051" s="1"/>
  <c r="M2050"/>
  <c r="Q2050" s="1"/>
  <c r="M2049"/>
  <c r="Q2049" s="1"/>
  <c r="M2048"/>
  <c r="Q2048" s="1"/>
  <c r="M2047"/>
  <c r="Q2047" s="1"/>
  <c r="M2046"/>
  <c r="Q2046" s="1"/>
  <c r="M2045"/>
  <c r="Q2045" s="1"/>
  <c r="M2044"/>
  <c r="Q2044" s="1"/>
  <c r="M2043"/>
  <c r="Q2043" s="1"/>
  <c r="M2042"/>
  <c r="Q2042" s="1"/>
  <c r="M2041"/>
  <c r="Q2041" s="1"/>
  <c r="M2040"/>
  <c r="Q2040" s="1"/>
  <c r="M2039"/>
  <c r="Q2039" s="1"/>
  <c r="M2038"/>
  <c r="Q2038" s="1"/>
  <c r="M2037"/>
  <c r="Q2037" s="1"/>
  <c r="M2036"/>
  <c r="Q2036" s="1"/>
  <c r="M2035"/>
  <c r="Q2035" s="1"/>
  <c r="M2034"/>
  <c r="Q2034" s="1"/>
  <c r="M2033"/>
  <c r="Q2033" s="1"/>
  <c r="M2032"/>
  <c r="Q2032" s="1"/>
  <c r="M2031"/>
  <c r="Q2031" s="1"/>
  <c r="M2030"/>
  <c r="Q2030" s="1"/>
  <c r="M2029"/>
  <c r="Q2029" s="1"/>
  <c r="M2028"/>
  <c r="Q2028" s="1"/>
  <c r="M2027"/>
  <c r="Q2027" s="1"/>
  <c r="M2026"/>
  <c r="Q2026" s="1"/>
  <c r="M2025"/>
  <c r="Q2025" s="1"/>
  <c r="M2024"/>
  <c r="Q2024" s="1"/>
  <c r="M2023"/>
  <c r="Q2023" s="1"/>
  <c r="M2022"/>
  <c r="Q2022" s="1"/>
  <c r="M2021"/>
  <c r="Q2021" s="1"/>
  <c r="M2020"/>
  <c r="Q2020" s="1"/>
  <c r="M2019"/>
  <c r="Q2019" s="1"/>
  <c r="M2018"/>
  <c r="Q2018" s="1"/>
  <c r="M2017"/>
  <c r="Q2017" s="1"/>
  <c r="M2016"/>
  <c r="Q2016" s="1"/>
  <c r="M2015"/>
  <c r="Q2015" s="1"/>
  <c r="M2014"/>
  <c r="Q2014" s="1"/>
  <c r="M2013"/>
  <c r="Q2013" s="1"/>
  <c r="M2012"/>
  <c r="Q2012" s="1"/>
  <c r="M2011"/>
  <c r="Q2011" s="1"/>
  <c r="M2010"/>
  <c r="Q2010" s="1"/>
  <c r="M2009"/>
  <c r="Q2009" s="1"/>
  <c r="M2008"/>
  <c r="Q2008" s="1"/>
  <c r="M2007"/>
  <c r="Q2007" s="1"/>
  <c r="M2006"/>
  <c r="Q2006" s="1"/>
  <c r="M2005"/>
  <c r="Q2005" s="1"/>
  <c r="M2004"/>
  <c r="Q2004" s="1"/>
  <c r="M2003"/>
  <c r="Q2003" s="1"/>
  <c r="M2002"/>
  <c r="Q2002" s="1"/>
  <c r="M2001"/>
  <c r="Q2001" s="1"/>
  <c r="M2000"/>
  <c r="Q2000" s="1"/>
  <c r="M1999"/>
  <c r="Q1999" s="1"/>
  <c r="M1998"/>
  <c r="Q1998" s="1"/>
  <c r="M1997"/>
  <c r="Q1997" s="1"/>
  <c r="M1996"/>
  <c r="Q1996" s="1"/>
  <c r="M1995"/>
  <c r="Q1995" s="1"/>
  <c r="M1994"/>
  <c r="Q1994" s="1"/>
  <c r="M1993"/>
  <c r="Q1993" s="1"/>
  <c r="M1992"/>
  <c r="Q1992" s="1"/>
  <c r="M1991"/>
  <c r="Q1991" s="1"/>
  <c r="M1990"/>
  <c r="Q1990" s="1"/>
  <c r="M1989"/>
  <c r="Q1989" s="1"/>
  <c r="M1988"/>
  <c r="Q1988" s="1"/>
  <c r="M1987"/>
  <c r="Q1987" s="1"/>
  <c r="M1986"/>
  <c r="Q1986" s="1"/>
  <c r="M1985"/>
  <c r="Q1985" s="1"/>
  <c r="M1984"/>
  <c r="Q1984" s="1"/>
  <c r="M1983"/>
  <c r="Q1983" s="1"/>
  <c r="M1982"/>
  <c r="Q1982" s="1"/>
  <c r="M1981"/>
  <c r="Q1981" s="1"/>
  <c r="M1980"/>
  <c r="Q1980" s="1"/>
  <c r="M1979"/>
  <c r="Q1979" s="1"/>
  <c r="M1978"/>
  <c r="Q1978" s="1"/>
  <c r="M1977"/>
  <c r="Q1977" s="1"/>
  <c r="M1976"/>
  <c r="Q1976" s="1"/>
  <c r="M1975"/>
  <c r="Q1975" s="1"/>
  <c r="M1974"/>
  <c r="Q1974" s="1"/>
  <c r="M1973"/>
  <c r="Q1973" s="1"/>
  <c r="M1972"/>
  <c r="Q1972" s="1"/>
  <c r="M1971"/>
  <c r="Q1971" s="1"/>
  <c r="M1970"/>
  <c r="Q1970" s="1"/>
  <c r="M1969"/>
  <c r="Q1969" s="1"/>
  <c r="M1968"/>
  <c r="Q1968" s="1"/>
  <c r="M1967"/>
  <c r="Q1967" s="1"/>
  <c r="M1966"/>
  <c r="Q1966" s="1"/>
  <c r="M1965"/>
  <c r="Q1965" s="1"/>
  <c r="M1964"/>
  <c r="Q1964" s="1"/>
  <c r="M1963"/>
  <c r="Q1963" s="1"/>
  <c r="M1962"/>
  <c r="Q1962" s="1"/>
  <c r="M1961"/>
  <c r="Q1961" s="1"/>
  <c r="M1960"/>
  <c r="Q1960" s="1"/>
  <c r="M1959"/>
  <c r="Q1959" s="1"/>
  <c r="M1958"/>
  <c r="Q1958" s="1"/>
  <c r="M1957"/>
  <c r="Q1957" s="1"/>
  <c r="M1956"/>
  <c r="Q1956" s="1"/>
  <c r="M1955"/>
  <c r="Q1955" s="1"/>
  <c r="M1954"/>
  <c r="Q1954" s="1"/>
  <c r="M1953"/>
  <c r="Q1953" s="1"/>
  <c r="M1952"/>
  <c r="Q1952" s="1"/>
  <c r="M1951"/>
  <c r="Q1951" s="1"/>
  <c r="M1950"/>
  <c r="Q1950" s="1"/>
  <c r="M1949"/>
  <c r="Q1949" s="1"/>
  <c r="M1948"/>
  <c r="Q1948" s="1"/>
  <c r="M1947"/>
  <c r="Q1947" s="1"/>
  <c r="M1946"/>
  <c r="Q1946" s="1"/>
  <c r="M1945"/>
  <c r="Q1945" s="1"/>
  <c r="M1944"/>
  <c r="Q1944" s="1"/>
  <c r="M1943"/>
  <c r="Q1943" s="1"/>
  <c r="M1942"/>
  <c r="Q1942" s="1"/>
  <c r="M1941"/>
  <c r="Q1941" s="1"/>
  <c r="M1940"/>
  <c r="Q1940" s="1"/>
  <c r="M1939"/>
  <c r="Q1939" s="1"/>
  <c r="M1938"/>
  <c r="Q1938" s="1"/>
  <c r="M1937"/>
  <c r="Q1937" s="1"/>
  <c r="M1936"/>
  <c r="Q1936" s="1"/>
  <c r="M1935"/>
  <c r="Q1935" s="1"/>
  <c r="M1934"/>
  <c r="Q1934" s="1"/>
  <c r="M1933"/>
  <c r="Q1933" s="1"/>
  <c r="M1932"/>
  <c r="Q1932" s="1"/>
  <c r="M1931"/>
  <c r="Q1931" s="1"/>
  <c r="M1930"/>
  <c r="Q1930" s="1"/>
  <c r="M1929"/>
  <c r="Q1929" s="1"/>
  <c r="M1928"/>
  <c r="Q1928" s="1"/>
  <c r="M1927"/>
  <c r="Q1927" s="1"/>
  <c r="M1926"/>
  <c r="Q1926" s="1"/>
  <c r="M1925"/>
  <c r="Q1925" s="1"/>
  <c r="M1924"/>
  <c r="Q1924" s="1"/>
  <c r="M1923"/>
  <c r="Q1923" s="1"/>
  <c r="M1922"/>
  <c r="Q1922" s="1"/>
  <c r="M1921"/>
  <c r="Q1921" s="1"/>
  <c r="M1920"/>
  <c r="Q1920" s="1"/>
  <c r="M1919"/>
  <c r="Q1919" s="1"/>
  <c r="M1918"/>
  <c r="Q1918" s="1"/>
  <c r="M1917"/>
  <c r="Q1917" s="1"/>
  <c r="M1916"/>
  <c r="Q1916" s="1"/>
  <c r="M1915"/>
  <c r="Q1915" s="1"/>
  <c r="M1914"/>
  <c r="Q1914" s="1"/>
  <c r="M1913"/>
  <c r="Q1913" s="1"/>
  <c r="M1912"/>
  <c r="Q1912" s="1"/>
  <c r="M1911"/>
  <c r="Q1911" s="1"/>
  <c r="M1910"/>
  <c r="Q1910" s="1"/>
  <c r="M1909"/>
  <c r="Q1909" s="1"/>
  <c r="M1908"/>
  <c r="Q1908" s="1"/>
  <c r="M1907"/>
  <c r="Q1907" s="1"/>
  <c r="M1906"/>
  <c r="Q1906" s="1"/>
  <c r="M1905"/>
  <c r="Q1905" s="1"/>
  <c r="M1904"/>
  <c r="Q1904" s="1"/>
  <c r="M1903"/>
  <c r="Q1903" s="1"/>
  <c r="M1902"/>
  <c r="Q1902" s="1"/>
  <c r="M1901"/>
  <c r="Q1901" s="1"/>
  <c r="M1900"/>
  <c r="Q1900" s="1"/>
  <c r="M1899"/>
  <c r="Q1899" s="1"/>
  <c r="M1898"/>
  <c r="Q1898" s="1"/>
  <c r="M1897"/>
  <c r="Q1897" s="1"/>
  <c r="M1896"/>
  <c r="Q1896" s="1"/>
  <c r="M1895"/>
  <c r="Q1895" s="1"/>
  <c r="M1894"/>
  <c r="Q1894" s="1"/>
  <c r="M1893"/>
  <c r="Q1893" s="1"/>
  <c r="M1892"/>
  <c r="Q1892" s="1"/>
  <c r="M1891"/>
  <c r="Q1891" s="1"/>
  <c r="M1890"/>
  <c r="Q1890" s="1"/>
  <c r="M1889"/>
  <c r="Q1889" s="1"/>
  <c r="M1888"/>
  <c r="Q1888" s="1"/>
  <c r="M1887"/>
  <c r="Q1887" s="1"/>
  <c r="M1886"/>
  <c r="Q1886" s="1"/>
  <c r="M1885"/>
  <c r="Q1885" s="1"/>
  <c r="M1884"/>
  <c r="Q1884" s="1"/>
  <c r="M1883"/>
  <c r="Q1883" s="1"/>
  <c r="M1882"/>
  <c r="Q1882" s="1"/>
  <c r="M1881"/>
  <c r="Q1881" s="1"/>
  <c r="M1880"/>
  <c r="Q1880" s="1"/>
  <c r="M1879"/>
  <c r="Q1879" s="1"/>
  <c r="M1878"/>
  <c r="Q1878" s="1"/>
  <c r="M1877"/>
  <c r="Q1877" s="1"/>
  <c r="M1876"/>
  <c r="Q1876" s="1"/>
  <c r="M1875"/>
  <c r="Q1875" s="1"/>
  <c r="M1874"/>
  <c r="Q1874" s="1"/>
  <c r="M1873"/>
  <c r="Q1873" s="1"/>
  <c r="M1872"/>
  <c r="Q1872" s="1"/>
  <c r="M1871"/>
  <c r="Q1871" s="1"/>
  <c r="M1870"/>
  <c r="Q1870" s="1"/>
  <c r="M1869"/>
  <c r="Q1869" s="1"/>
  <c r="M1868"/>
  <c r="Q1868" s="1"/>
  <c r="M1867"/>
  <c r="Q1867" s="1"/>
  <c r="M1866"/>
  <c r="Q1866" s="1"/>
  <c r="M1865"/>
  <c r="Q1865" s="1"/>
  <c r="M1864"/>
  <c r="Q1864" s="1"/>
  <c r="M1863"/>
  <c r="Q1863" s="1"/>
  <c r="M1862"/>
  <c r="Q1862" s="1"/>
  <c r="M1861"/>
  <c r="Q1861" s="1"/>
  <c r="M1860"/>
  <c r="Q1860" s="1"/>
  <c r="M1859"/>
  <c r="Q1859" s="1"/>
  <c r="M1858"/>
  <c r="Q1858" s="1"/>
  <c r="M1857"/>
  <c r="Q1857" s="1"/>
  <c r="M1856"/>
  <c r="Q1856" s="1"/>
  <c r="M1855"/>
  <c r="Q1855" s="1"/>
  <c r="M1854"/>
  <c r="Q1854" s="1"/>
  <c r="M1853"/>
  <c r="Q1853" s="1"/>
  <c r="M1852"/>
  <c r="Q1852" s="1"/>
  <c r="M1851"/>
  <c r="Q1851" s="1"/>
  <c r="M1850"/>
  <c r="Q1850" s="1"/>
  <c r="M1849"/>
  <c r="Q1849" s="1"/>
  <c r="M1848"/>
  <c r="Q1848" s="1"/>
  <c r="M1847"/>
  <c r="Q1847" s="1"/>
  <c r="M1846"/>
  <c r="Q1846" s="1"/>
  <c r="M1845"/>
  <c r="Q1845" s="1"/>
  <c r="M1844"/>
  <c r="Q1844" s="1"/>
  <c r="M1843"/>
  <c r="Q1843" s="1"/>
  <c r="M1842"/>
  <c r="Q1842" s="1"/>
  <c r="M1841"/>
  <c r="Q1841" s="1"/>
  <c r="M1840"/>
  <c r="Q1840" s="1"/>
  <c r="M1839"/>
  <c r="Q1839" s="1"/>
  <c r="M1838"/>
  <c r="Q1838" s="1"/>
  <c r="M1837"/>
  <c r="Q1837" s="1"/>
  <c r="M1836"/>
  <c r="Q1836" s="1"/>
  <c r="M1835"/>
  <c r="Q1835" s="1"/>
  <c r="M1834"/>
  <c r="Q1834" s="1"/>
  <c r="M1833"/>
  <c r="Q1833" s="1"/>
  <c r="M1832"/>
  <c r="Q1832" s="1"/>
  <c r="M1831"/>
  <c r="Q1831" s="1"/>
  <c r="M1830"/>
  <c r="Q1830" s="1"/>
  <c r="M1829"/>
  <c r="Q1829" s="1"/>
  <c r="M1828"/>
  <c r="Q1828" s="1"/>
  <c r="M1827"/>
  <c r="Q1827" s="1"/>
  <c r="M1826"/>
  <c r="Q1826" s="1"/>
  <c r="M1825"/>
  <c r="Q1825" s="1"/>
  <c r="M1824"/>
  <c r="Q1824" s="1"/>
  <c r="M1823"/>
  <c r="Q1823" s="1"/>
  <c r="M1822"/>
  <c r="Q1822" s="1"/>
  <c r="M1821"/>
  <c r="Q1821" s="1"/>
  <c r="M1820"/>
  <c r="Q1820" s="1"/>
  <c r="M1819"/>
  <c r="Q1819" s="1"/>
  <c r="M1818"/>
  <c r="Q1818" s="1"/>
  <c r="M1817"/>
  <c r="Q1817" s="1"/>
  <c r="M1816"/>
  <c r="Q1816" s="1"/>
  <c r="M1815"/>
  <c r="Q1815" s="1"/>
  <c r="M1814"/>
  <c r="Q1814" s="1"/>
  <c r="M1813"/>
  <c r="Q1813" s="1"/>
  <c r="M1812"/>
  <c r="Q1812" s="1"/>
  <c r="M1811"/>
  <c r="Q1811" s="1"/>
  <c r="M1810"/>
  <c r="Q1810" s="1"/>
  <c r="M1809"/>
  <c r="Q1809" s="1"/>
  <c r="M1808"/>
  <c r="Q1808" s="1"/>
  <c r="M1807"/>
  <c r="Q1807" s="1"/>
  <c r="M1806"/>
  <c r="Q1806" s="1"/>
  <c r="M1805"/>
  <c r="Q1805" s="1"/>
  <c r="M1804"/>
  <c r="Q1804" s="1"/>
  <c r="M1803"/>
  <c r="Q1803" s="1"/>
  <c r="M1802"/>
  <c r="Q1802" s="1"/>
  <c r="M1801"/>
  <c r="Q1801" s="1"/>
  <c r="M1800"/>
  <c r="Q1800" s="1"/>
  <c r="M1799"/>
  <c r="Q1799" s="1"/>
  <c r="M1798"/>
  <c r="Q1798" s="1"/>
  <c r="M1797"/>
  <c r="Q1797" s="1"/>
  <c r="M1796"/>
  <c r="Q1796" s="1"/>
  <c r="M1795"/>
  <c r="Q1795" s="1"/>
  <c r="M1794"/>
  <c r="Q1794" s="1"/>
  <c r="M1793"/>
  <c r="Q1793" s="1"/>
  <c r="M1792"/>
  <c r="Q1792" s="1"/>
  <c r="M1791"/>
  <c r="Q1791" s="1"/>
  <c r="M1790"/>
  <c r="Q1790" s="1"/>
  <c r="M1789"/>
  <c r="Q1789" s="1"/>
  <c r="M1788"/>
  <c r="Q1788" s="1"/>
  <c r="M1787"/>
  <c r="Q1787" s="1"/>
  <c r="M1786"/>
  <c r="Q1786" s="1"/>
  <c r="M1785"/>
  <c r="Q1785" s="1"/>
  <c r="M1784"/>
  <c r="Q1784" s="1"/>
  <c r="M1783"/>
  <c r="Q1783" s="1"/>
  <c r="M1782"/>
  <c r="Q1782" s="1"/>
  <c r="M1781"/>
  <c r="Q1781" s="1"/>
  <c r="M1780"/>
  <c r="Q1780" s="1"/>
  <c r="M1779"/>
  <c r="Q1779" s="1"/>
  <c r="M1778"/>
  <c r="Q1778" s="1"/>
  <c r="M1777"/>
  <c r="Q1777" s="1"/>
  <c r="M1776"/>
  <c r="Q1776" s="1"/>
  <c r="M1775"/>
  <c r="Q1775" s="1"/>
  <c r="M1774"/>
  <c r="Q1774" s="1"/>
  <c r="M1773"/>
  <c r="Q1773" s="1"/>
  <c r="M1772"/>
  <c r="Q1772" s="1"/>
  <c r="M1771"/>
  <c r="Q1771" s="1"/>
  <c r="M1770"/>
  <c r="Q1770" s="1"/>
  <c r="M1769"/>
  <c r="Q1769" s="1"/>
  <c r="M1768"/>
  <c r="Q1768" s="1"/>
  <c r="M1767"/>
  <c r="Q1767" s="1"/>
  <c r="M1766"/>
  <c r="Q1766" s="1"/>
  <c r="M1765"/>
  <c r="Q1765" s="1"/>
  <c r="M1764"/>
  <c r="Q1764" s="1"/>
  <c r="M1763"/>
  <c r="Q1763" s="1"/>
  <c r="M1762"/>
  <c r="Q1762" s="1"/>
  <c r="M1761"/>
  <c r="Q1761" s="1"/>
  <c r="M1760"/>
  <c r="Q1760" s="1"/>
  <c r="M1759"/>
  <c r="Q1759" s="1"/>
  <c r="M1758"/>
  <c r="Q1758" s="1"/>
  <c r="M1757"/>
  <c r="Q1757" s="1"/>
  <c r="M1756"/>
  <c r="Q1756" s="1"/>
  <c r="M1755"/>
  <c r="Q1755" s="1"/>
  <c r="M1754"/>
  <c r="Q1754" s="1"/>
  <c r="M1753"/>
  <c r="Q1753" s="1"/>
  <c r="M1752"/>
  <c r="Q1752" s="1"/>
  <c r="M1751"/>
  <c r="Q1751" s="1"/>
  <c r="M1750"/>
  <c r="Q1750" s="1"/>
  <c r="M1749"/>
  <c r="Q1749" s="1"/>
  <c r="M1748"/>
  <c r="Q1748" s="1"/>
  <c r="M1747"/>
  <c r="Q1747" s="1"/>
  <c r="M1746"/>
  <c r="Q1746" s="1"/>
  <c r="M1745"/>
  <c r="Q1745" s="1"/>
  <c r="M1744"/>
  <c r="Q1744" s="1"/>
  <c r="M1743"/>
  <c r="Q1743" s="1"/>
  <c r="M1742"/>
  <c r="Q1742" s="1"/>
  <c r="M1741"/>
  <c r="Q1741" s="1"/>
  <c r="M1740"/>
  <c r="Q1740" s="1"/>
  <c r="M1739"/>
  <c r="Q1739" s="1"/>
  <c r="M1738"/>
  <c r="Q1738" s="1"/>
  <c r="M1737"/>
  <c r="Q1737" s="1"/>
  <c r="M1736"/>
  <c r="Q1736" s="1"/>
  <c r="M1735"/>
  <c r="Q1735" s="1"/>
  <c r="M1734"/>
  <c r="Q1734" s="1"/>
  <c r="M1733"/>
  <c r="Q1733" s="1"/>
  <c r="M1732"/>
  <c r="Q1732" s="1"/>
  <c r="M1731"/>
  <c r="Q1731" s="1"/>
  <c r="M1730"/>
  <c r="Q1730" s="1"/>
  <c r="M1729"/>
  <c r="Q1729" s="1"/>
  <c r="M1728"/>
  <c r="Q1728" s="1"/>
  <c r="M1727"/>
  <c r="Q1727" s="1"/>
  <c r="M1726"/>
  <c r="Q1726" s="1"/>
  <c r="M1725"/>
  <c r="Q1725" s="1"/>
  <c r="M1724"/>
  <c r="Q1724" s="1"/>
  <c r="M1723"/>
  <c r="Q1723" s="1"/>
  <c r="M1722"/>
  <c r="Q1722" s="1"/>
  <c r="M1721"/>
  <c r="Q1721" s="1"/>
  <c r="M1720"/>
  <c r="Q1720" s="1"/>
  <c r="M1719"/>
  <c r="Q1719" s="1"/>
  <c r="M1718"/>
  <c r="Q1718" s="1"/>
  <c r="M1717"/>
  <c r="Q1717" s="1"/>
  <c r="M1716"/>
  <c r="Q1716" s="1"/>
  <c r="M1715"/>
  <c r="Q1715" s="1"/>
  <c r="M1714"/>
  <c r="Q1714" s="1"/>
  <c r="M1713"/>
  <c r="Q1713" s="1"/>
  <c r="M1712"/>
  <c r="Q1712" s="1"/>
  <c r="M1711"/>
  <c r="Q1711" s="1"/>
  <c r="M1710"/>
  <c r="Q1710" s="1"/>
  <c r="M1709"/>
  <c r="Q1709" s="1"/>
  <c r="M1708"/>
  <c r="Q1708" s="1"/>
  <c r="M1707"/>
  <c r="Q1707" s="1"/>
  <c r="M1706"/>
  <c r="Q1706" s="1"/>
  <c r="M1705"/>
  <c r="Q1705" s="1"/>
  <c r="M1704"/>
  <c r="Q1704" s="1"/>
  <c r="M1703"/>
  <c r="Q1703" s="1"/>
  <c r="M1702"/>
  <c r="Q1702" s="1"/>
  <c r="M1701"/>
  <c r="Q1701" s="1"/>
  <c r="M1700"/>
  <c r="Q1700" s="1"/>
  <c r="M1699"/>
  <c r="Q1699" s="1"/>
  <c r="M1698"/>
  <c r="Q1698" s="1"/>
  <c r="M1697"/>
  <c r="Q1697" s="1"/>
  <c r="M1696"/>
  <c r="Q1696" s="1"/>
  <c r="M1695"/>
  <c r="Q1695" s="1"/>
  <c r="M1694"/>
  <c r="Q1694" s="1"/>
  <c r="M1693"/>
  <c r="Q1693" s="1"/>
  <c r="M1692"/>
  <c r="Q1692" s="1"/>
  <c r="M1691"/>
  <c r="Q1691" s="1"/>
  <c r="M1690"/>
  <c r="Q1690" s="1"/>
  <c r="M1689"/>
  <c r="Q1689" s="1"/>
  <c r="M1688"/>
  <c r="Q1688" s="1"/>
  <c r="M1687"/>
  <c r="Q1687" s="1"/>
  <c r="M1686"/>
  <c r="Q1686" s="1"/>
  <c r="M1685"/>
  <c r="Q1685" s="1"/>
  <c r="M1684"/>
  <c r="Q1684" s="1"/>
  <c r="M1683"/>
  <c r="Q1683" s="1"/>
  <c r="M1682"/>
  <c r="Q1682" s="1"/>
  <c r="M1681"/>
  <c r="Q1681" s="1"/>
  <c r="M1680"/>
  <c r="Q1680" s="1"/>
  <c r="M1679"/>
  <c r="Q1679" s="1"/>
  <c r="M1678"/>
  <c r="Q1678" s="1"/>
  <c r="M1677"/>
  <c r="Q1677" s="1"/>
  <c r="M1676"/>
  <c r="Q1676" s="1"/>
  <c r="M1675"/>
  <c r="Q1675" s="1"/>
  <c r="M1674"/>
  <c r="Q1674" s="1"/>
  <c r="M1673"/>
  <c r="Q1673" s="1"/>
  <c r="M1672"/>
  <c r="Q1672" s="1"/>
  <c r="M1671"/>
  <c r="Q1671" s="1"/>
  <c r="M1670"/>
  <c r="Q1670" s="1"/>
  <c r="M1669"/>
  <c r="Q1669" s="1"/>
  <c r="M1668"/>
  <c r="Q1668" s="1"/>
  <c r="M1667"/>
  <c r="Q1667" s="1"/>
  <c r="M1666"/>
  <c r="Q1666" s="1"/>
  <c r="M1665"/>
  <c r="Q1665" s="1"/>
  <c r="M1664"/>
  <c r="Q1664" s="1"/>
  <c r="M1663"/>
  <c r="Q1663" s="1"/>
  <c r="M1662"/>
  <c r="Q1662" s="1"/>
  <c r="M1661"/>
  <c r="Q1661" s="1"/>
  <c r="M1660"/>
  <c r="Q1660" s="1"/>
  <c r="M1659"/>
  <c r="Q1659" s="1"/>
  <c r="M1658"/>
  <c r="Q1658" s="1"/>
  <c r="M1657"/>
  <c r="Q1657" s="1"/>
  <c r="M1656"/>
  <c r="Q1656" s="1"/>
  <c r="M1655"/>
  <c r="Q1655" s="1"/>
  <c r="M1654"/>
  <c r="Q1654" s="1"/>
  <c r="M1653"/>
  <c r="Q1653" s="1"/>
  <c r="M1652"/>
  <c r="Q1652" s="1"/>
  <c r="M1651"/>
  <c r="Q1651" s="1"/>
  <c r="M1650"/>
  <c r="Q1650" s="1"/>
  <c r="M1649"/>
  <c r="Q1649" s="1"/>
  <c r="M1648"/>
  <c r="Q1648" s="1"/>
  <c r="M1647"/>
  <c r="Q1647" s="1"/>
  <c r="M1646"/>
  <c r="Q1646" s="1"/>
  <c r="M1645"/>
  <c r="Q1645" s="1"/>
  <c r="M1644"/>
  <c r="Q1644" s="1"/>
  <c r="M1643"/>
  <c r="Q1643" s="1"/>
  <c r="M1642"/>
  <c r="Q1642" s="1"/>
  <c r="M1641"/>
  <c r="Q1641" s="1"/>
  <c r="M1640"/>
  <c r="Q1640" s="1"/>
  <c r="M1639"/>
  <c r="Q1639" s="1"/>
  <c r="M1638"/>
  <c r="Q1638" s="1"/>
  <c r="M1637"/>
  <c r="Q1637" s="1"/>
  <c r="M1636"/>
  <c r="Q1636" s="1"/>
  <c r="M1635"/>
  <c r="Q1635" s="1"/>
  <c r="M1634"/>
  <c r="Q1634" s="1"/>
  <c r="M1633"/>
  <c r="Q1633" s="1"/>
  <c r="M1632"/>
  <c r="Q1632" s="1"/>
  <c r="M1631"/>
  <c r="Q1631" s="1"/>
  <c r="M1630"/>
  <c r="Q1630" s="1"/>
  <c r="M1629"/>
  <c r="Q1629" s="1"/>
  <c r="M1628"/>
  <c r="Q1628" s="1"/>
  <c r="M1627"/>
  <c r="Q1627" s="1"/>
  <c r="M1626"/>
  <c r="Q1626" s="1"/>
  <c r="M1625"/>
  <c r="Q1625" s="1"/>
  <c r="M1624"/>
  <c r="Q1624" s="1"/>
  <c r="M1623"/>
  <c r="Q1623" s="1"/>
  <c r="M1622"/>
  <c r="Q1622" s="1"/>
  <c r="M1621"/>
  <c r="Q1621" s="1"/>
  <c r="M1620"/>
  <c r="Q1620" s="1"/>
  <c r="M1619"/>
  <c r="Q1619" s="1"/>
  <c r="M1618"/>
  <c r="Q1618" s="1"/>
  <c r="M1617"/>
  <c r="Q1617" s="1"/>
  <c r="M1616"/>
  <c r="Q1616" s="1"/>
  <c r="M1615"/>
  <c r="Q1615" s="1"/>
  <c r="M1614"/>
  <c r="Q1614" s="1"/>
  <c r="M1613"/>
  <c r="Q1613" s="1"/>
  <c r="M1612"/>
  <c r="Q1612" s="1"/>
  <c r="M1611"/>
  <c r="Q1611" s="1"/>
  <c r="M1610"/>
  <c r="Q1610" s="1"/>
  <c r="M1609"/>
  <c r="Q1609" s="1"/>
  <c r="M1608"/>
  <c r="Q1608" s="1"/>
  <c r="M1607"/>
  <c r="Q1607" s="1"/>
  <c r="M1606"/>
  <c r="Q1606" s="1"/>
  <c r="M1605"/>
  <c r="Q1605" s="1"/>
  <c r="M1604"/>
  <c r="Q1604" s="1"/>
  <c r="M1603"/>
  <c r="Q1603" s="1"/>
  <c r="M1602"/>
  <c r="Q1602" s="1"/>
  <c r="M1601"/>
  <c r="Q1601" s="1"/>
  <c r="M1600"/>
  <c r="Q1600" s="1"/>
  <c r="M1599"/>
  <c r="Q1599" s="1"/>
  <c r="M1598"/>
  <c r="Q1598" s="1"/>
  <c r="M1597"/>
  <c r="Q1597" s="1"/>
  <c r="M1596"/>
  <c r="Q1596" s="1"/>
  <c r="M1595"/>
  <c r="Q1595" s="1"/>
  <c r="M1594"/>
  <c r="Q1594" s="1"/>
  <c r="M1593"/>
  <c r="Q1593" s="1"/>
  <c r="M1592"/>
  <c r="Q1592" s="1"/>
  <c r="M1591"/>
  <c r="Q1591" s="1"/>
  <c r="M1590"/>
  <c r="Q1590" s="1"/>
  <c r="M1589"/>
  <c r="Q1589" s="1"/>
  <c r="M1588"/>
  <c r="Q1588" s="1"/>
  <c r="M1587"/>
  <c r="Q1587" s="1"/>
  <c r="M1586"/>
  <c r="Q1586" s="1"/>
  <c r="M1585"/>
  <c r="Q1585" s="1"/>
  <c r="M1584"/>
  <c r="Q1584" s="1"/>
  <c r="M1583"/>
  <c r="Q1583" s="1"/>
  <c r="M1582"/>
  <c r="Q1582" s="1"/>
  <c r="M1581"/>
  <c r="Q1581" s="1"/>
  <c r="M1580"/>
  <c r="Q1580" s="1"/>
  <c r="M1579"/>
  <c r="Q1579" s="1"/>
  <c r="M1578"/>
  <c r="Q1578" s="1"/>
  <c r="M1577"/>
  <c r="Q1577" s="1"/>
  <c r="M1576"/>
  <c r="Q1576" s="1"/>
  <c r="M1575"/>
  <c r="Q1575" s="1"/>
  <c r="M1574"/>
  <c r="Q1574" s="1"/>
  <c r="M1573"/>
  <c r="Q1573" s="1"/>
  <c r="M1572"/>
  <c r="Q1572" s="1"/>
  <c r="M1571"/>
  <c r="Q1571" s="1"/>
  <c r="M1570"/>
  <c r="Q1570" s="1"/>
  <c r="M1569"/>
  <c r="Q1569" s="1"/>
  <c r="M1568"/>
  <c r="Q1568" s="1"/>
  <c r="M1567"/>
  <c r="Q1567" s="1"/>
  <c r="M1566"/>
  <c r="Q1566" s="1"/>
  <c r="M1565"/>
  <c r="Q1565" s="1"/>
  <c r="M1564"/>
  <c r="Q1564" s="1"/>
  <c r="M1563"/>
  <c r="Q1563" s="1"/>
  <c r="M1562"/>
  <c r="Q1562" s="1"/>
  <c r="M1561"/>
  <c r="Q1561" s="1"/>
  <c r="M1560"/>
  <c r="Q1560" s="1"/>
  <c r="M1559"/>
  <c r="Q1559" s="1"/>
  <c r="M1558"/>
  <c r="Q1558" s="1"/>
  <c r="M1557"/>
  <c r="Q1557" s="1"/>
  <c r="M1556"/>
  <c r="Q1556" s="1"/>
  <c r="M1555"/>
  <c r="Q1555" s="1"/>
  <c r="M1554"/>
  <c r="Q1554" s="1"/>
  <c r="M1553"/>
  <c r="Q1553" s="1"/>
  <c r="M1552"/>
  <c r="Q1552" s="1"/>
  <c r="M1551"/>
  <c r="Q1551" s="1"/>
  <c r="M1550"/>
  <c r="Q1550" s="1"/>
  <c r="M1549"/>
  <c r="Q1549" s="1"/>
  <c r="M1548"/>
  <c r="Q1548" s="1"/>
  <c r="M1547"/>
  <c r="Q1547" s="1"/>
  <c r="M1546"/>
  <c r="Q1546" s="1"/>
  <c r="M1545"/>
  <c r="Q1545" s="1"/>
  <c r="M1544"/>
  <c r="Q1544" s="1"/>
  <c r="M1543"/>
  <c r="Q1543" s="1"/>
  <c r="M1542"/>
  <c r="Q1542" s="1"/>
  <c r="M1541"/>
  <c r="Q1541" s="1"/>
  <c r="M1540"/>
  <c r="Q1540" s="1"/>
  <c r="M1539"/>
  <c r="Q1539" s="1"/>
  <c r="M1538"/>
  <c r="Q1538" s="1"/>
  <c r="M1537"/>
  <c r="Q1537" s="1"/>
  <c r="M1536"/>
  <c r="Q1536" s="1"/>
  <c r="M1535"/>
  <c r="Q1535" s="1"/>
  <c r="M1534"/>
  <c r="Q1534" s="1"/>
  <c r="M1533"/>
  <c r="Q1533" s="1"/>
  <c r="M1532"/>
  <c r="Q1532" s="1"/>
  <c r="M1531"/>
  <c r="Q1531" s="1"/>
  <c r="M1530"/>
  <c r="Q1530" s="1"/>
  <c r="M1529"/>
  <c r="Q1529" s="1"/>
  <c r="M1528"/>
  <c r="Q1528" s="1"/>
  <c r="M1527"/>
  <c r="Q1527" s="1"/>
  <c r="M1526"/>
  <c r="Q1526" s="1"/>
  <c r="M1525"/>
  <c r="Q1525" s="1"/>
  <c r="M1524"/>
  <c r="Q1524" s="1"/>
  <c r="M1523"/>
  <c r="Q1523" s="1"/>
  <c r="M1522"/>
  <c r="Q1522" s="1"/>
  <c r="M1521"/>
  <c r="Q1521" s="1"/>
  <c r="M1520"/>
  <c r="Q1520" s="1"/>
  <c r="M1519"/>
  <c r="Q1519" s="1"/>
  <c r="M1518"/>
  <c r="Q1518" s="1"/>
  <c r="M1517"/>
  <c r="Q1517" s="1"/>
  <c r="M1516"/>
  <c r="Q1516" s="1"/>
  <c r="M1515"/>
  <c r="Q1515" s="1"/>
  <c r="M1514"/>
  <c r="Q1514" s="1"/>
  <c r="M1513"/>
  <c r="Q1513" s="1"/>
  <c r="M1512"/>
  <c r="Q1512" s="1"/>
  <c r="M1511"/>
  <c r="Q1511" s="1"/>
  <c r="M1510"/>
  <c r="Q1510" s="1"/>
  <c r="M1509"/>
  <c r="Q1509" s="1"/>
  <c r="M1508"/>
  <c r="Q1508" s="1"/>
  <c r="M1507"/>
  <c r="Q1507" s="1"/>
  <c r="M1506"/>
  <c r="Q1506" s="1"/>
  <c r="M1505"/>
  <c r="Q1505" s="1"/>
  <c r="M1504"/>
  <c r="Q1504" s="1"/>
  <c r="M1503"/>
  <c r="Q1503" s="1"/>
  <c r="M1502"/>
  <c r="Q1502" s="1"/>
  <c r="M1501"/>
  <c r="Q1501" s="1"/>
  <c r="M1500"/>
  <c r="Q1500" s="1"/>
  <c r="M1499"/>
  <c r="Q1499" s="1"/>
  <c r="M1498"/>
  <c r="Q1498" s="1"/>
  <c r="M1497"/>
  <c r="Q1497" s="1"/>
  <c r="M1496"/>
  <c r="Q1496" s="1"/>
  <c r="M1495"/>
  <c r="Q1495" s="1"/>
  <c r="M1494"/>
  <c r="Q1494" s="1"/>
  <c r="M1493"/>
  <c r="Q1493" s="1"/>
  <c r="M1492"/>
  <c r="Q1492" s="1"/>
  <c r="M1491"/>
  <c r="Q1491" s="1"/>
  <c r="M1490"/>
  <c r="Q1490" s="1"/>
  <c r="M1489"/>
  <c r="Q1489" s="1"/>
  <c r="M1488"/>
  <c r="Q1488" s="1"/>
  <c r="M1487"/>
  <c r="Q1487" s="1"/>
  <c r="M1486"/>
  <c r="Q1486" s="1"/>
  <c r="M1485"/>
  <c r="Q1485" s="1"/>
  <c r="M1484"/>
  <c r="Q1484" s="1"/>
  <c r="M1483"/>
  <c r="Q1483" s="1"/>
  <c r="M1482"/>
  <c r="Q1482" s="1"/>
  <c r="M1481"/>
  <c r="Q1481" s="1"/>
  <c r="M1480"/>
  <c r="Q1480" s="1"/>
  <c r="M1479"/>
  <c r="Q1479" s="1"/>
  <c r="M1478"/>
  <c r="Q1478" s="1"/>
  <c r="M1477"/>
  <c r="Q1477" s="1"/>
  <c r="M1476"/>
  <c r="Q1476" s="1"/>
  <c r="M1475"/>
  <c r="Q1475" s="1"/>
  <c r="M1474"/>
  <c r="Q1474" s="1"/>
  <c r="M1473"/>
  <c r="Q1473" s="1"/>
  <c r="M1472"/>
  <c r="Q1472" s="1"/>
  <c r="M1471"/>
  <c r="Q1471" s="1"/>
  <c r="M1470"/>
  <c r="Q1470" s="1"/>
  <c r="M1469"/>
  <c r="Q1469" s="1"/>
  <c r="M1468"/>
  <c r="Q1468" s="1"/>
  <c r="M1467"/>
  <c r="Q1467" s="1"/>
  <c r="M1466"/>
  <c r="Q1466" s="1"/>
  <c r="M1465"/>
  <c r="Q1465" s="1"/>
  <c r="M1464"/>
  <c r="Q1464" s="1"/>
  <c r="M1463"/>
  <c r="Q1463" s="1"/>
  <c r="M1462"/>
  <c r="Q1462" s="1"/>
  <c r="M1461"/>
  <c r="Q1461" s="1"/>
  <c r="M1460"/>
  <c r="Q1460" s="1"/>
  <c r="M1459"/>
  <c r="Q1459" s="1"/>
  <c r="M1458"/>
  <c r="Q1458" s="1"/>
  <c r="M1457"/>
  <c r="Q1457" s="1"/>
  <c r="M1456"/>
  <c r="Q1456" s="1"/>
  <c r="M1455"/>
  <c r="Q1455" s="1"/>
  <c r="M1454"/>
  <c r="Q1454" s="1"/>
  <c r="M1453"/>
  <c r="Q1453" s="1"/>
  <c r="M1452"/>
  <c r="Q1452" s="1"/>
  <c r="M1451"/>
  <c r="Q1451" s="1"/>
  <c r="M1450"/>
  <c r="Q1450" s="1"/>
  <c r="M1449"/>
  <c r="Q1449" s="1"/>
  <c r="M1448"/>
  <c r="Q1448" s="1"/>
  <c r="M1447"/>
  <c r="Q1447" s="1"/>
  <c r="M1446"/>
  <c r="Q1446" s="1"/>
  <c r="M1445"/>
  <c r="Q1445" s="1"/>
  <c r="M1444"/>
  <c r="Q1444" s="1"/>
  <c r="M1443"/>
  <c r="Q1443" s="1"/>
  <c r="M1442"/>
  <c r="Q1442" s="1"/>
  <c r="M1441"/>
  <c r="Q1441" s="1"/>
  <c r="M1440"/>
  <c r="Q1440" s="1"/>
  <c r="M1439"/>
  <c r="Q1439" s="1"/>
  <c r="M1438"/>
  <c r="Q1438" s="1"/>
  <c r="M1437"/>
  <c r="Q1437" s="1"/>
  <c r="M1436"/>
  <c r="Q1436" s="1"/>
  <c r="M1435"/>
  <c r="Q1435" s="1"/>
  <c r="M1434"/>
  <c r="Q1434" s="1"/>
  <c r="M1433"/>
  <c r="Q1433" s="1"/>
  <c r="M1432"/>
  <c r="Q1432" s="1"/>
  <c r="M1431"/>
  <c r="Q1431" s="1"/>
  <c r="M1430"/>
  <c r="Q1430" s="1"/>
  <c r="M1429"/>
  <c r="Q1429" s="1"/>
  <c r="M1428"/>
  <c r="Q1428" s="1"/>
  <c r="M1427"/>
  <c r="Q1427" s="1"/>
  <c r="M1426"/>
  <c r="Q1426" s="1"/>
  <c r="M1425"/>
  <c r="Q1425" s="1"/>
  <c r="M1424"/>
  <c r="Q1424" s="1"/>
  <c r="M1423"/>
  <c r="Q1423" s="1"/>
  <c r="M1422"/>
  <c r="Q1422" s="1"/>
  <c r="M1421"/>
  <c r="Q1421" s="1"/>
  <c r="M1420"/>
  <c r="Q1420" s="1"/>
  <c r="M1419"/>
  <c r="Q1419" s="1"/>
  <c r="M1418"/>
  <c r="Q1418" s="1"/>
  <c r="M1417"/>
  <c r="Q1417" s="1"/>
  <c r="M1416"/>
  <c r="Q1416" s="1"/>
  <c r="M1415"/>
  <c r="Q1415" s="1"/>
  <c r="M1414"/>
  <c r="Q1414" s="1"/>
  <c r="M1413"/>
  <c r="Q1413" s="1"/>
  <c r="M1412"/>
  <c r="Q1412" s="1"/>
  <c r="M1411"/>
  <c r="Q1411" s="1"/>
  <c r="M1410"/>
  <c r="Q1410" s="1"/>
  <c r="M1409"/>
  <c r="Q1409" s="1"/>
  <c r="M1408"/>
  <c r="Q1408" s="1"/>
  <c r="M1407"/>
  <c r="Q1407" s="1"/>
  <c r="M1406"/>
  <c r="Q1406" s="1"/>
  <c r="M1405"/>
  <c r="Q1405" s="1"/>
  <c r="M1404"/>
  <c r="Q1404" s="1"/>
  <c r="M1403"/>
  <c r="Q1403" s="1"/>
  <c r="M1402"/>
  <c r="Q1402" s="1"/>
  <c r="M1401"/>
  <c r="Q1401" s="1"/>
  <c r="M1400"/>
  <c r="Q1400" s="1"/>
  <c r="M1399"/>
  <c r="Q1399" s="1"/>
  <c r="M1398"/>
  <c r="Q1398" s="1"/>
  <c r="M1397"/>
  <c r="Q1397" s="1"/>
  <c r="M1396"/>
  <c r="Q1396" s="1"/>
  <c r="M1395"/>
  <c r="Q1395" s="1"/>
  <c r="M1394"/>
  <c r="Q1394" s="1"/>
  <c r="M1393"/>
  <c r="Q1393" s="1"/>
  <c r="M1392"/>
  <c r="Q1392" s="1"/>
  <c r="M1391"/>
  <c r="Q1391" s="1"/>
  <c r="M1390"/>
  <c r="Q1390" s="1"/>
  <c r="M1389"/>
  <c r="Q1389" s="1"/>
  <c r="M1388"/>
  <c r="Q1388" s="1"/>
  <c r="M1387"/>
  <c r="Q1387" s="1"/>
  <c r="M1386"/>
  <c r="Q1386" s="1"/>
  <c r="M1385"/>
  <c r="Q1385" s="1"/>
  <c r="M1384"/>
  <c r="Q1384" s="1"/>
  <c r="M1383"/>
  <c r="Q1383" s="1"/>
  <c r="M1382"/>
  <c r="Q1382" s="1"/>
  <c r="M1381"/>
  <c r="Q1381" s="1"/>
  <c r="M1380"/>
  <c r="Q1380" s="1"/>
  <c r="M1379"/>
  <c r="Q1379" s="1"/>
  <c r="M1378"/>
  <c r="Q1378" s="1"/>
  <c r="M1377"/>
  <c r="Q1377" s="1"/>
  <c r="M1376"/>
  <c r="Q1376" s="1"/>
  <c r="M1375"/>
  <c r="Q1375" s="1"/>
  <c r="M1374"/>
  <c r="Q1374" s="1"/>
  <c r="M1373"/>
  <c r="Q1373" s="1"/>
  <c r="M1372"/>
  <c r="Q1372" s="1"/>
  <c r="M1371"/>
  <c r="Q1371" s="1"/>
  <c r="M1370"/>
  <c r="Q1370" s="1"/>
  <c r="M1369"/>
  <c r="Q1369" s="1"/>
  <c r="M1368"/>
  <c r="Q1368" s="1"/>
  <c r="M1367"/>
  <c r="Q1367" s="1"/>
  <c r="M1366"/>
  <c r="Q1366" s="1"/>
  <c r="M1365"/>
  <c r="Q1365" s="1"/>
  <c r="M1364"/>
  <c r="Q1364" s="1"/>
  <c r="M1363"/>
  <c r="Q1363" s="1"/>
  <c r="M1362"/>
  <c r="Q1362" s="1"/>
  <c r="M1361"/>
  <c r="Q1361" s="1"/>
  <c r="M1360"/>
  <c r="Q1360" s="1"/>
  <c r="M1359"/>
  <c r="Q1359" s="1"/>
  <c r="M1358"/>
  <c r="Q1358" s="1"/>
  <c r="M1357"/>
  <c r="Q1357" s="1"/>
  <c r="M1356"/>
  <c r="Q1356" s="1"/>
  <c r="M1355"/>
  <c r="Q1355" s="1"/>
  <c r="M1354"/>
  <c r="Q1354" s="1"/>
  <c r="M1353"/>
  <c r="Q1353" s="1"/>
  <c r="M1352"/>
  <c r="Q1352" s="1"/>
  <c r="M1351"/>
  <c r="Q1351" s="1"/>
  <c r="M1350"/>
  <c r="Q1350" s="1"/>
  <c r="M1349"/>
  <c r="Q1349" s="1"/>
  <c r="M1348"/>
  <c r="Q1348" s="1"/>
  <c r="M1347"/>
  <c r="Q1347" s="1"/>
  <c r="M1346"/>
  <c r="Q1346" s="1"/>
  <c r="M1345"/>
  <c r="Q1345" s="1"/>
  <c r="M1344"/>
  <c r="Q1344" s="1"/>
  <c r="M1343"/>
  <c r="Q1343" s="1"/>
  <c r="M1342"/>
  <c r="Q1342" s="1"/>
  <c r="M1341"/>
  <c r="Q1341" s="1"/>
  <c r="M1340"/>
  <c r="Q1340" s="1"/>
  <c r="M1339"/>
  <c r="Q1339" s="1"/>
  <c r="M1338"/>
  <c r="Q1338" s="1"/>
  <c r="M1337"/>
  <c r="Q1337" s="1"/>
  <c r="M1336"/>
  <c r="Q1336" s="1"/>
  <c r="M1335"/>
  <c r="Q1335" s="1"/>
  <c r="M1334"/>
  <c r="Q1334" s="1"/>
  <c r="M1333"/>
  <c r="Q1333" s="1"/>
  <c r="M1332"/>
  <c r="Q1332" s="1"/>
  <c r="M1331"/>
  <c r="Q1331" s="1"/>
  <c r="M1330"/>
  <c r="Q1330" s="1"/>
  <c r="M1329"/>
  <c r="Q1329" s="1"/>
  <c r="M1328"/>
  <c r="Q1328" s="1"/>
  <c r="M1327"/>
  <c r="Q1327" s="1"/>
  <c r="M1326"/>
  <c r="Q1326" s="1"/>
  <c r="M1325"/>
  <c r="Q1325" s="1"/>
  <c r="M1324"/>
  <c r="Q1324" s="1"/>
  <c r="M1323"/>
  <c r="Q1323" s="1"/>
  <c r="M1322"/>
  <c r="Q1322" s="1"/>
  <c r="M1321"/>
  <c r="Q1321" s="1"/>
  <c r="M1320"/>
  <c r="Q1320" s="1"/>
  <c r="M1319"/>
  <c r="Q1319" s="1"/>
  <c r="M1318"/>
  <c r="Q1318" s="1"/>
  <c r="M1317"/>
  <c r="Q1317" s="1"/>
  <c r="M1316"/>
  <c r="Q1316" s="1"/>
  <c r="M1315"/>
  <c r="Q1315" s="1"/>
  <c r="M1314"/>
  <c r="Q1314" s="1"/>
  <c r="M1313"/>
  <c r="Q1313" s="1"/>
  <c r="M1312"/>
  <c r="Q1312" s="1"/>
  <c r="M1311"/>
  <c r="Q1311" s="1"/>
  <c r="M1310"/>
  <c r="Q1310" s="1"/>
  <c r="M1309"/>
  <c r="Q1309" s="1"/>
  <c r="M1308"/>
  <c r="Q1308" s="1"/>
  <c r="M1307"/>
  <c r="Q1307" s="1"/>
  <c r="M1306"/>
  <c r="Q1306" s="1"/>
  <c r="M1305"/>
  <c r="Q1305" s="1"/>
  <c r="M1304"/>
  <c r="Q1304" s="1"/>
  <c r="M1303"/>
  <c r="Q1303" s="1"/>
  <c r="M1302"/>
  <c r="Q1302" s="1"/>
  <c r="M1301"/>
  <c r="Q1301" s="1"/>
  <c r="M1300"/>
  <c r="Q1300" s="1"/>
  <c r="M1299"/>
  <c r="Q1299" s="1"/>
  <c r="M1298"/>
  <c r="Q1298" s="1"/>
  <c r="M1297"/>
  <c r="Q1297" s="1"/>
  <c r="M1296"/>
  <c r="Q1296" s="1"/>
  <c r="M1295"/>
  <c r="Q1295" s="1"/>
  <c r="M1294"/>
  <c r="Q1294" s="1"/>
  <c r="M1293"/>
  <c r="Q1293" s="1"/>
  <c r="M1292"/>
  <c r="Q1292" s="1"/>
  <c r="M1291"/>
  <c r="Q1291" s="1"/>
  <c r="M1290"/>
  <c r="Q1290" s="1"/>
  <c r="M1289"/>
  <c r="Q1289" s="1"/>
  <c r="M1288"/>
  <c r="Q1288" s="1"/>
  <c r="M1287"/>
  <c r="Q1287" s="1"/>
  <c r="M1286"/>
  <c r="Q1286" s="1"/>
  <c r="M1285"/>
  <c r="Q1285" s="1"/>
  <c r="M1284"/>
  <c r="Q1284" s="1"/>
  <c r="M1283"/>
  <c r="Q1283" s="1"/>
  <c r="M1282"/>
  <c r="Q1282" s="1"/>
  <c r="M1281"/>
  <c r="Q1281" s="1"/>
  <c r="M1280"/>
  <c r="Q1280" s="1"/>
  <c r="M1279"/>
  <c r="Q1279" s="1"/>
  <c r="M1278"/>
  <c r="Q1278" s="1"/>
  <c r="M1277"/>
  <c r="Q1277" s="1"/>
  <c r="M1276"/>
  <c r="Q1276" s="1"/>
  <c r="M1275"/>
  <c r="Q1275" s="1"/>
  <c r="M1274"/>
  <c r="Q1274" s="1"/>
  <c r="M1273"/>
  <c r="Q1273" s="1"/>
  <c r="M1272"/>
  <c r="Q1272" s="1"/>
  <c r="M1271"/>
  <c r="Q1271" s="1"/>
  <c r="M1270"/>
  <c r="Q1270" s="1"/>
  <c r="M1269"/>
  <c r="Q1269" s="1"/>
  <c r="M1268"/>
  <c r="Q1268" s="1"/>
  <c r="M1267"/>
  <c r="Q1267" s="1"/>
  <c r="M1266"/>
  <c r="Q1266" s="1"/>
  <c r="M1265"/>
  <c r="Q1265" s="1"/>
  <c r="M1264"/>
  <c r="Q1264" s="1"/>
  <c r="M1263"/>
  <c r="Q1263" s="1"/>
  <c r="M1262"/>
  <c r="Q1262" s="1"/>
  <c r="M1261"/>
  <c r="Q1261" s="1"/>
  <c r="M1260"/>
  <c r="Q1260" s="1"/>
  <c r="M1259"/>
  <c r="Q1259" s="1"/>
  <c r="M1258"/>
  <c r="Q1258" s="1"/>
  <c r="M1257"/>
  <c r="Q1257" s="1"/>
  <c r="M1256"/>
  <c r="Q1256" s="1"/>
  <c r="M1255"/>
  <c r="Q1255" s="1"/>
  <c r="M1254"/>
  <c r="Q1254" s="1"/>
  <c r="M1253"/>
  <c r="Q1253" s="1"/>
  <c r="M1252"/>
  <c r="Q1252" s="1"/>
  <c r="M1251"/>
  <c r="Q1251" s="1"/>
  <c r="M1250"/>
  <c r="Q1250" s="1"/>
  <c r="M1249"/>
  <c r="Q1249" s="1"/>
  <c r="M1248"/>
  <c r="Q1248" s="1"/>
  <c r="M1247"/>
  <c r="Q1247" s="1"/>
  <c r="M1246"/>
  <c r="Q1246" s="1"/>
  <c r="M1245"/>
  <c r="Q1245" s="1"/>
  <c r="M1244"/>
  <c r="Q1244" s="1"/>
  <c r="M1243"/>
  <c r="Q1243" s="1"/>
  <c r="M1242"/>
  <c r="Q1242" s="1"/>
  <c r="M1241"/>
  <c r="Q1241" s="1"/>
  <c r="M1240"/>
  <c r="Q1240" s="1"/>
  <c r="M1239"/>
  <c r="Q1239" s="1"/>
  <c r="M1238"/>
  <c r="Q1238" s="1"/>
  <c r="M1237"/>
  <c r="Q1237" s="1"/>
  <c r="M1236"/>
  <c r="Q1236" s="1"/>
  <c r="M1235"/>
  <c r="Q1235" s="1"/>
  <c r="M1234"/>
  <c r="Q1234" s="1"/>
  <c r="M1233"/>
  <c r="Q1233" s="1"/>
  <c r="M1232"/>
  <c r="Q1232" s="1"/>
  <c r="M1231"/>
  <c r="Q1231" s="1"/>
  <c r="M1230"/>
  <c r="Q1230" s="1"/>
  <c r="M1229"/>
  <c r="Q1229" s="1"/>
  <c r="M1228"/>
  <c r="Q1228" s="1"/>
  <c r="M1227"/>
  <c r="Q1227" s="1"/>
  <c r="M1226"/>
  <c r="Q1226" s="1"/>
  <c r="M1225"/>
  <c r="Q1225" s="1"/>
  <c r="M1224"/>
  <c r="Q1224" s="1"/>
  <c r="M1223"/>
  <c r="Q1223" s="1"/>
  <c r="M1222"/>
  <c r="Q1222" s="1"/>
  <c r="M1221"/>
  <c r="Q1221" s="1"/>
  <c r="M1220"/>
  <c r="Q1220" s="1"/>
  <c r="M1219"/>
  <c r="Q1219" s="1"/>
  <c r="M1218"/>
  <c r="Q1218" s="1"/>
  <c r="M1217"/>
  <c r="Q1217" s="1"/>
  <c r="M1216"/>
  <c r="Q1216" s="1"/>
  <c r="M1215"/>
  <c r="Q1215" s="1"/>
  <c r="M1214"/>
  <c r="Q1214" s="1"/>
  <c r="M1213"/>
  <c r="Q1213" s="1"/>
  <c r="M1212"/>
  <c r="Q1212" s="1"/>
  <c r="M1211"/>
  <c r="Q1211" s="1"/>
  <c r="M1210"/>
  <c r="Q1210" s="1"/>
  <c r="M1209"/>
  <c r="Q1209" s="1"/>
  <c r="M1208"/>
  <c r="Q1208" s="1"/>
  <c r="M1207"/>
  <c r="Q1207" s="1"/>
  <c r="M1206"/>
  <c r="Q1206" s="1"/>
  <c r="M1205"/>
  <c r="Q1205" s="1"/>
  <c r="M1204"/>
  <c r="Q1204" s="1"/>
  <c r="M1203"/>
  <c r="Q1203" s="1"/>
  <c r="M1202"/>
  <c r="Q1202" s="1"/>
  <c r="M1201"/>
  <c r="Q1201" s="1"/>
  <c r="M1200"/>
  <c r="Q1200" s="1"/>
  <c r="M1199"/>
  <c r="Q1199" s="1"/>
  <c r="M1198"/>
  <c r="Q1198" s="1"/>
  <c r="M1197"/>
  <c r="Q1197" s="1"/>
  <c r="M1196"/>
  <c r="Q1196" s="1"/>
  <c r="M1195"/>
  <c r="Q1195" s="1"/>
  <c r="M1194"/>
  <c r="Q1194" s="1"/>
  <c r="M1193"/>
  <c r="Q1193" s="1"/>
  <c r="M1192"/>
  <c r="Q1192" s="1"/>
  <c r="M1191"/>
  <c r="Q1191" s="1"/>
  <c r="M1190"/>
  <c r="Q1190" s="1"/>
  <c r="M1189"/>
  <c r="Q1189" s="1"/>
  <c r="M1188"/>
  <c r="Q1188" s="1"/>
  <c r="M1187"/>
  <c r="Q1187" s="1"/>
  <c r="M1186"/>
  <c r="Q1186" s="1"/>
  <c r="M1185"/>
  <c r="Q1185" s="1"/>
  <c r="M1184"/>
  <c r="Q1184" s="1"/>
  <c r="M1183"/>
  <c r="Q1183" s="1"/>
  <c r="M1182"/>
  <c r="Q1182" s="1"/>
  <c r="M1181"/>
  <c r="Q1181" s="1"/>
  <c r="M1180"/>
  <c r="Q1180" s="1"/>
  <c r="M1179"/>
  <c r="Q1179" s="1"/>
  <c r="M1178"/>
  <c r="Q1178" s="1"/>
  <c r="M1177"/>
  <c r="Q1177" s="1"/>
  <c r="M1176"/>
  <c r="Q1176" s="1"/>
  <c r="M1175"/>
  <c r="Q1175" s="1"/>
  <c r="M1174"/>
  <c r="Q1174" s="1"/>
  <c r="M1173"/>
  <c r="Q1173" s="1"/>
  <c r="M1172"/>
  <c r="Q1172" s="1"/>
  <c r="M1171"/>
  <c r="Q1171" s="1"/>
  <c r="M1170"/>
  <c r="Q1170" s="1"/>
  <c r="M1169"/>
  <c r="Q1169" s="1"/>
  <c r="M1168"/>
  <c r="Q1168" s="1"/>
  <c r="M1167"/>
  <c r="Q1167" s="1"/>
  <c r="M1166"/>
  <c r="Q1166" s="1"/>
  <c r="M1165"/>
  <c r="Q1165" s="1"/>
  <c r="M1164"/>
  <c r="Q1164" s="1"/>
  <c r="M1163"/>
  <c r="Q1163" s="1"/>
  <c r="M1162"/>
  <c r="Q1162" s="1"/>
  <c r="M1161"/>
  <c r="Q1161" s="1"/>
  <c r="M1160"/>
  <c r="Q1160" s="1"/>
  <c r="M1159"/>
  <c r="Q1159" s="1"/>
  <c r="M1158"/>
  <c r="Q1158" s="1"/>
  <c r="M1157"/>
  <c r="Q1157" s="1"/>
  <c r="M1156"/>
  <c r="Q1156" s="1"/>
  <c r="M1155"/>
  <c r="Q1155" s="1"/>
  <c r="M1154"/>
  <c r="Q1154" s="1"/>
  <c r="M1153"/>
  <c r="Q1153" s="1"/>
  <c r="M1152"/>
  <c r="Q1152" s="1"/>
  <c r="M1151"/>
  <c r="Q1151" s="1"/>
  <c r="M1150"/>
  <c r="Q1150" s="1"/>
  <c r="M1149"/>
  <c r="Q1149" s="1"/>
  <c r="M1148"/>
  <c r="Q1148" s="1"/>
  <c r="M1147"/>
  <c r="Q1147" s="1"/>
  <c r="M1146"/>
  <c r="Q1146" s="1"/>
  <c r="M1145"/>
  <c r="Q1145" s="1"/>
  <c r="M1144"/>
  <c r="Q1144" s="1"/>
  <c r="M1143"/>
  <c r="Q1143" s="1"/>
  <c r="M1142"/>
  <c r="Q1142" s="1"/>
  <c r="M1141"/>
  <c r="Q1141" s="1"/>
  <c r="M1140"/>
  <c r="Q1140" s="1"/>
  <c r="M1139"/>
  <c r="Q1139" s="1"/>
  <c r="M1138"/>
  <c r="Q1138" s="1"/>
  <c r="M1137"/>
  <c r="Q1137" s="1"/>
  <c r="M1136"/>
  <c r="Q1136" s="1"/>
  <c r="M1135"/>
  <c r="Q1135" s="1"/>
  <c r="M1134"/>
  <c r="Q1134" s="1"/>
  <c r="M1133"/>
  <c r="Q1133" s="1"/>
  <c r="M1132"/>
  <c r="Q1132" s="1"/>
  <c r="M1131"/>
  <c r="Q1131" s="1"/>
  <c r="M1130"/>
  <c r="Q1130" s="1"/>
  <c r="M1129"/>
  <c r="Q1129" s="1"/>
  <c r="M1128"/>
  <c r="Q1128" s="1"/>
  <c r="M1127"/>
  <c r="Q1127" s="1"/>
  <c r="M1126"/>
  <c r="Q1126" s="1"/>
  <c r="M1125"/>
  <c r="Q1125" s="1"/>
  <c r="M1124"/>
  <c r="Q1124" s="1"/>
  <c r="M1123"/>
  <c r="Q1123" s="1"/>
  <c r="M1122"/>
  <c r="Q1122" s="1"/>
  <c r="M1121"/>
  <c r="Q1121" s="1"/>
  <c r="M1120"/>
  <c r="Q1120" s="1"/>
  <c r="M1119"/>
  <c r="Q1119" s="1"/>
  <c r="M1118"/>
  <c r="Q1118" s="1"/>
  <c r="M1117"/>
  <c r="Q1117" s="1"/>
  <c r="M1116"/>
  <c r="Q1116" s="1"/>
  <c r="M1115"/>
  <c r="Q1115" s="1"/>
  <c r="M1114"/>
  <c r="Q1114" s="1"/>
  <c r="M1113"/>
  <c r="Q1113" s="1"/>
  <c r="M1112"/>
  <c r="Q1112" s="1"/>
  <c r="M1111"/>
  <c r="Q1111" s="1"/>
  <c r="M1110"/>
  <c r="Q1110" s="1"/>
  <c r="M1109"/>
  <c r="Q1109" s="1"/>
  <c r="M1108"/>
  <c r="Q1108" s="1"/>
  <c r="M1107"/>
  <c r="Q1107" s="1"/>
  <c r="M1106"/>
  <c r="Q1106" s="1"/>
  <c r="M1105"/>
  <c r="Q1105" s="1"/>
  <c r="M1104"/>
  <c r="Q1104" s="1"/>
  <c r="M1103"/>
  <c r="Q1103" s="1"/>
  <c r="M1102"/>
  <c r="Q1102" s="1"/>
  <c r="M1101"/>
  <c r="Q1101" s="1"/>
  <c r="M1100"/>
  <c r="Q1100" s="1"/>
  <c r="M1099"/>
  <c r="Q1099" s="1"/>
  <c r="M1098"/>
  <c r="Q1098" s="1"/>
  <c r="M1097"/>
  <c r="Q1097" s="1"/>
  <c r="M1096"/>
  <c r="Q1096" s="1"/>
  <c r="M1095"/>
  <c r="Q1095" s="1"/>
  <c r="M1094"/>
  <c r="Q1094" s="1"/>
  <c r="M1093"/>
  <c r="Q1093" s="1"/>
  <c r="M1092"/>
  <c r="Q1092" s="1"/>
  <c r="M1091"/>
  <c r="Q1091" s="1"/>
  <c r="M1090"/>
  <c r="Q1090" s="1"/>
  <c r="M1089"/>
  <c r="Q1089" s="1"/>
  <c r="M1088"/>
  <c r="Q1088" s="1"/>
  <c r="M1087"/>
  <c r="Q1087" s="1"/>
  <c r="M1086"/>
  <c r="Q1086" s="1"/>
  <c r="M1085"/>
  <c r="Q1085" s="1"/>
  <c r="M1084"/>
  <c r="Q1084" s="1"/>
  <c r="M1083"/>
  <c r="Q1083" s="1"/>
  <c r="M1082"/>
  <c r="Q1082" s="1"/>
  <c r="M1081"/>
  <c r="Q1081" s="1"/>
  <c r="M1080"/>
  <c r="Q1080" s="1"/>
  <c r="M1079"/>
  <c r="Q1079" s="1"/>
  <c r="M1078"/>
  <c r="Q1078" s="1"/>
  <c r="M1077"/>
  <c r="Q1077" s="1"/>
  <c r="M1076"/>
  <c r="Q1076" s="1"/>
  <c r="M1075"/>
  <c r="Q1075" s="1"/>
  <c r="M1074"/>
  <c r="Q1074" s="1"/>
  <c r="M1073"/>
  <c r="Q1073" s="1"/>
  <c r="M1072"/>
  <c r="Q1072" s="1"/>
  <c r="M1071"/>
  <c r="Q1071" s="1"/>
  <c r="M1070"/>
  <c r="Q1070" s="1"/>
  <c r="M1069"/>
  <c r="Q1069" s="1"/>
  <c r="M1068"/>
  <c r="Q1068" s="1"/>
  <c r="M1067"/>
  <c r="Q1067" s="1"/>
  <c r="M1066"/>
  <c r="Q1066" s="1"/>
  <c r="M1065"/>
  <c r="Q1065" s="1"/>
  <c r="M1064"/>
  <c r="Q1064" s="1"/>
  <c r="M1063"/>
  <c r="Q1063" s="1"/>
  <c r="M1062"/>
  <c r="Q1062" s="1"/>
  <c r="M1061"/>
  <c r="Q1061" s="1"/>
  <c r="M1060"/>
  <c r="Q1060" s="1"/>
  <c r="M1059"/>
  <c r="Q1059" s="1"/>
  <c r="M1058"/>
  <c r="Q1058" s="1"/>
  <c r="M1057"/>
  <c r="Q1057" s="1"/>
  <c r="M1056"/>
  <c r="Q1056" s="1"/>
  <c r="M1055"/>
  <c r="Q1055" s="1"/>
  <c r="M1054"/>
  <c r="Q1054" s="1"/>
  <c r="M1053"/>
  <c r="Q1053" s="1"/>
  <c r="M1052"/>
  <c r="Q1052" s="1"/>
  <c r="M1051"/>
  <c r="Q1051" s="1"/>
  <c r="M1050"/>
  <c r="Q1050" s="1"/>
  <c r="M1049"/>
  <c r="Q1049" s="1"/>
  <c r="M1048"/>
  <c r="Q1048" s="1"/>
  <c r="M1047"/>
  <c r="Q1047" s="1"/>
  <c r="M1046"/>
  <c r="Q1046" s="1"/>
  <c r="M1045"/>
  <c r="Q1045" s="1"/>
  <c r="M1044"/>
  <c r="Q1044" s="1"/>
  <c r="M1043"/>
  <c r="Q1043" s="1"/>
  <c r="M1042"/>
  <c r="Q1042" s="1"/>
  <c r="M1041"/>
  <c r="Q1041" s="1"/>
  <c r="M1040"/>
  <c r="Q1040" s="1"/>
  <c r="M1039"/>
  <c r="Q1039" s="1"/>
  <c r="M1038"/>
  <c r="Q1038" s="1"/>
  <c r="M1037"/>
  <c r="Q1037" s="1"/>
  <c r="M1036"/>
  <c r="Q1036" s="1"/>
  <c r="M1035"/>
  <c r="Q1035" s="1"/>
  <c r="M1034"/>
  <c r="Q1034" s="1"/>
  <c r="M1033"/>
  <c r="Q1033" s="1"/>
  <c r="M1032"/>
  <c r="Q1032" s="1"/>
  <c r="M1031"/>
  <c r="Q1031" s="1"/>
  <c r="M1030"/>
  <c r="Q1030" s="1"/>
  <c r="M1029"/>
  <c r="Q1029" s="1"/>
  <c r="M1028"/>
  <c r="Q1028" s="1"/>
  <c r="M1027"/>
  <c r="Q1027" s="1"/>
  <c r="M1026"/>
  <c r="Q1026" s="1"/>
  <c r="M1025"/>
  <c r="Q1025" s="1"/>
  <c r="M1024"/>
  <c r="Q1024" s="1"/>
  <c r="M1023"/>
  <c r="Q1023" s="1"/>
  <c r="M1022"/>
  <c r="Q1022" s="1"/>
  <c r="M1021"/>
  <c r="Q1021" s="1"/>
  <c r="M1020"/>
  <c r="Q1020" s="1"/>
  <c r="M1019"/>
  <c r="Q1019" s="1"/>
  <c r="M1018"/>
  <c r="Q1018" s="1"/>
  <c r="M1017"/>
  <c r="Q1017" s="1"/>
  <c r="M1016"/>
  <c r="Q1016" s="1"/>
  <c r="M1015"/>
  <c r="Q1015" s="1"/>
  <c r="M1014"/>
  <c r="Q1014" s="1"/>
  <c r="M1013"/>
  <c r="Q1013" s="1"/>
  <c r="M1012"/>
  <c r="Q1012" s="1"/>
  <c r="M1011"/>
  <c r="Q1011" s="1"/>
  <c r="M1010"/>
  <c r="Q1010" s="1"/>
  <c r="M1009"/>
  <c r="Q1009" s="1"/>
  <c r="M1008"/>
  <c r="Q1008" s="1"/>
  <c r="M1007"/>
  <c r="Q1007" s="1"/>
  <c r="M1006"/>
  <c r="Q1006" s="1"/>
  <c r="M1005"/>
  <c r="Q1005" s="1"/>
  <c r="M1004"/>
  <c r="Q1004" s="1"/>
  <c r="M1003"/>
  <c r="Q1003" s="1"/>
  <c r="M1002"/>
  <c r="Q1002" s="1"/>
  <c r="M1001"/>
  <c r="Q1001" s="1"/>
  <c r="M1000"/>
  <c r="Q1000" s="1"/>
  <c r="M999"/>
  <c r="Q999" s="1"/>
  <c r="M998"/>
  <c r="Q998" s="1"/>
  <c r="M997"/>
  <c r="Q997" s="1"/>
  <c r="M996"/>
  <c r="Q996" s="1"/>
  <c r="M995"/>
  <c r="Q995" s="1"/>
  <c r="M994"/>
  <c r="Q994" s="1"/>
  <c r="M993"/>
  <c r="Q993" s="1"/>
  <c r="M992"/>
  <c r="Q992" s="1"/>
  <c r="M991"/>
  <c r="Q991" s="1"/>
  <c r="M990"/>
  <c r="Q990" s="1"/>
  <c r="M989"/>
  <c r="Q989" s="1"/>
  <c r="M988"/>
  <c r="Q988" s="1"/>
  <c r="M987"/>
  <c r="Q987" s="1"/>
  <c r="M986"/>
  <c r="Q986" s="1"/>
  <c r="M985"/>
  <c r="Q985" s="1"/>
  <c r="M984"/>
  <c r="Q984" s="1"/>
  <c r="M983"/>
  <c r="Q983" s="1"/>
  <c r="M982"/>
  <c r="Q982" s="1"/>
  <c r="M981"/>
  <c r="Q981" s="1"/>
  <c r="M980"/>
  <c r="Q980" s="1"/>
  <c r="M979"/>
  <c r="Q979" s="1"/>
  <c r="M978"/>
  <c r="Q978" s="1"/>
  <c r="M977"/>
  <c r="Q977" s="1"/>
  <c r="M976"/>
  <c r="Q976" s="1"/>
  <c r="M975"/>
  <c r="Q975" s="1"/>
  <c r="M974"/>
  <c r="Q974" s="1"/>
  <c r="M973"/>
  <c r="Q973" s="1"/>
  <c r="M972"/>
  <c r="Q972" s="1"/>
  <c r="M971"/>
  <c r="Q971" s="1"/>
  <c r="M970"/>
  <c r="Q970" s="1"/>
  <c r="M969"/>
  <c r="Q969" s="1"/>
  <c r="M968"/>
  <c r="Q968" s="1"/>
  <c r="M967"/>
  <c r="Q967" s="1"/>
  <c r="M966"/>
  <c r="Q966" s="1"/>
  <c r="M965"/>
  <c r="Q965" s="1"/>
  <c r="M964"/>
  <c r="Q964" s="1"/>
  <c r="M963"/>
  <c r="Q963" s="1"/>
  <c r="M962"/>
  <c r="Q962" s="1"/>
  <c r="M961"/>
  <c r="Q961" s="1"/>
  <c r="M960"/>
  <c r="Q960" s="1"/>
  <c r="M959"/>
  <c r="Q959" s="1"/>
  <c r="M958"/>
  <c r="Q958" s="1"/>
  <c r="M957"/>
  <c r="Q957" s="1"/>
  <c r="M956"/>
  <c r="Q956" s="1"/>
  <c r="M955"/>
  <c r="Q955" s="1"/>
  <c r="M954"/>
  <c r="Q954" s="1"/>
  <c r="M953"/>
  <c r="Q953" s="1"/>
  <c r="M952"/>
  <c r="Q952" s="1"/>
  <c r="M951"/>
  <c r="Q951" s="1"/>
  <c r="M950"/>
  <c r="Q950" s="1"/>
  <c r="M949"/>
  <c r="Q949" s="1"/>
  <c r="M948"/>
  <c r="Q948" s="1"/>
  <c r="M947"/>
  <c r="Q947" s="1"/>
  <c r="M946"/>
  <c r="Q946" s="1"/>
  <c r="M945"/>
  <c r="Q945" s="1"/>
  <c r="M944"/>
  <c r="Q944" s="1"/>
  <c r="M943"/>
  <c r="Q943" s="1"/>
  <c r="M942"/>
  <c r="Q942" s="1"/>
  <c r="M941"/>
  <c r="Q941" s="1"/>
  <c r="M940"/>
  <c r="Q940" s="1"/>
  <c r="M939"/>
  <c r="Q939" s="1"/>
  <c r="M938"/>
  <c r="Q938" s="1"/>
  <c r="M937"/>
  <c r="Q937" s="1"/>
  <c r="M936"/>
  <c r="Q936" s="1"/>
  <c r="M935"/>
  <c r="Q935" s="1"/>
  <c r="M934"/>
  <c r="Q934" s="1"/>
  <c r="M933"/>
  <c r="Q933" s="1"/>
  <c r="M932"/>
  <c r="Q932" s="1"/>
  <c r="M931"/>
  <c r="Q931" s="1"/>
  <c r="M930"/>
  <c r="Q930" s="1"/>
  <c r="M929"/>
  <c r="Q929" s="1"/>
  <c r="M928"/>
  <c r="Q928" s="1"/>
  <c r="M927"/>
  <c r="Q927" s="1"/>
  <c r="M926"/>
  <c r="Q926" s="1"/>
  <c r="M925"/>
  <c r="Q925" s="1"/>
  <c r="M924"/>
  <c r="Q924" s="1"/>
  <c r="M923"/>
  <c r="Q923" s="1"/>
  <c r="M922"/>
  <c r="Q922" s="1"/>
  <c r="M921"/>
  <c r="Q921" s="1"/>
  <c r="M920"/>
  <c r="Q920" s="1"/>
  <c r="M919"/>
  <c r="Q919" s="1"/>
  <c r="M918"/>
  <c r="Q918" s="1"/>
  <c r="M917"/>
  <c r="Q917" s="1"/>
  <c r="M916"/>
  <c r="Q916" s="1"/>
  <c r="M915"/>
  <c r="Q915" s="1"/>
  <c r="M914"/>
  <c r="Q914" s="1"/>
  <c r="M913"/>
  <c r="Q913" s="1"/>
  <c r="M912"/>
  <c r="Q912" s="1"/>
  <c r="M911"/>
  <c r="Q911" s="1"/>
  <c r="M910"/>
  <c r="Q910" s="1"/>
  <c r="M909"/>
  <c r="Q909" s="1"/>
  <c r="M908"/>
  <c r="Q908" s="1"/>
  <c r="M907"/>
  <c r="Q907" s="1"/>
  <c r="M906"/>
  <c r="Q906" s="1"/>
  <c r="M905"/>
  <c r="Q905" s="1"/>
  <c r="M904"/>
  <c r="Q904" s="1"/>
  <c r="M903"/>
  <c r="Q903" s="1"/>
  <c r="M902"/>
  <c r="Q902" s="1"/>
  <c r="M901"/>
  <c r="Q901" s="1"/>
  <c r="M900"/>
  <c r="Q900" s="1"/>
  <c r="M899"/>
  <c r="Q899" s="1"/>
  <c r="M898"/>
  <c r="Q898" s="1"/>
  <c r="M897"/>
  <c r="Q897" s="1"/>
  <c r="M896"/>
  <c r="Q896" s="1"/>
  <c r="M895"/>
  <c r="Q895" s="1"/>
  <c r="M894"/>
  <c r="Q894" s="1"/>
  <c r="M893"/>
  <c r="Q893" s="1"/>
  <c r="M892"/>
  <c r="Q892" s="1"/>
  <c r="M891"/>
  <c r="Q891" s="1"/>
  <c r="M890"/>
  <c r="Q890" s="1"/>
  <c r="M889"/>
  <c r="Q889" s="1"/>
  <c r="M888"/>
  <c r="Q888" s="1"/>
  <c r="M887"/>
  <c r="Q887" s="1"/>
  <c r="M886"/>
  <c r="Q886" s="1"/>
  <c r="M885"/>
  <c r="Q885" s="1"/>
  <c r="M884"/>
  <c r="Q884" s="1"/>
  <c r="M883"/>
  <c r="Q883" s="1"/>
  <c r="M882"/>
  <c r="Q882" s="1"/>
  <c r="M881"/>
  <c r="Q881" s="1"/>
  <c r="M880"/>
  <c r="Q880" s="1"/>
  <c r="M879"/>
  <c r="Q879" s="1"/>
  <c r="M878"/>
  <c r="Q878" s="1"/>
  <c r="M877"/>
  <c r="Q877" s="1"/>
  <c r="M876"/>
  <c r="Q876" s="1"/>
  <c r="M875"/>
  <c r="Q875" s="1"/>
  <c r="M874"/>
  <c r="Q874" s="1"/>
  <c r="M873"/>
  <c r="Q873" s="1"/>
  <c r="M872"/>
  <c r="Q872" s="1"/>
  <c r="M871"/>
  <c r="Q871" s="1"/>
  <c r="M870"/>
  <c r="Q870" s="1"/>
  <c r="M869"/>
  <c r="Q869" s="1"/>
  <c r="M868"/>
  <c r="Q868" s="1"/>
  <c r="M867"/>
  <c r="Q867" s="1"/>
  <c r="M866"/>
  <c r="Q866" s="1"/>
  <c r="M865"/>
  <c r="Q865" s="1"/>
  <c r="M864"/>
  <c r="Q864" s="1"/>
  <c r="M863"/>
  <c r="Q863" s="1"/>
  <c r="M862"/>
  <c r="Q862" s="1"/>
  <c r="M861"/>
  <c r="Q861" s="1"/>
  <c r="M860"/>
  <c r="Q860" s="1"/>
  <c r="M859"/>
  <c r="Q859" s="1"/>
  <c r="M858"/>
  <c r="Q858" s="1"/>
  <c r="M857"/>
  <c r="Q857" s="1"/>
  <c r="M856"/>
  <c r="Q856" s="1"/>
  <c r="M855"/>
  <c r="Q855" s="1"/>
  <c r="M854"/>
  <c r="Q854" s="1"/>
  <c r="M853"/>
  <c r="Q853" s="1"/>
  <c r="M852"/>
  <c r="Q852" s="1"/>
  <c r="M851"/>
  <c r="Q851" s="1"/>
  <c r="M850"/>
  <c r="Q850" s="1"/>
  <c r="M849"/>
  <c r="Q849" s="1"/>
  <c r="M848"/>
  <c r="Q848" s="1"/>
  <c r="M847"/>
  <c r="Q847" s="1"/>
  <c r="M846"/>
  <c r="Q846" s="1"/>
  <c r="M845"/>
  <c r="Q845" s="1"/>
  <c r="M844"/>
  <c r="Q844" s="1"/>
  <c r="M843"/>
  <c r="Q843" s="1"/>
  <c r="M842"/>
  <c r="Q842" s="1"/>
  <c r="M841"/>
  <c r="Q841" s="1"/>
  <c r="M840"/>
  <c r="Q840" s="1"/>
  <c r="M839"/>
  <c r="Q839" s="1"/>
  <c r="M838"/>
  <c r="Q838" s="1"/>
  <c r="M837"/>
  <c r="Q837" s="1"/>
  <c r="M836"/>
  <c r="Q836" s="1"/>
  <c r="M835"/>
  <c r="Q835" s="1"/>
  <c r="M834"/>
  <c r="Q834" s="1"/>
  <c r="M833"/>
  <c r="Q833" s="1"/>
  <c r="M832"/>
  <c r="Q832" s="1"/>
  <c r="M831"/>
  <c r="Q831" s="1"/>
  <c r="M830"/>
  <c r="Q830" s="1"/>
  <c r="M829"/>
  <c r="Q829" s="1"/>
  <c r="M828"/>
  <c r="Q828" s="1"/>
  <c r="M827"/>
  <c r="Q827" s="1"/>
  <c r="M826"/>
  <c r="Q826" s="1"/>
  <c r="M825"/>
  <c r="Q825" s="1"/>
  <c r="M824"/>
  <c r="Q824" s="1"/>
  <c r="M823"/>
  <c r="Q823" s="1"/>
  <c r="M822"/>
  <c r="Q822" s="1"/>
  <c r="M821"/>
  <c r="Q821" s="1"/>
  <c r="M820"/>
  <c r="Q820" s="1"/>
  <c r="M819"/>
  <c r="Q819" s="1"/>
  <c r="M818"/>
  <c r="Q818" s="1"/>
  <c r="M817"/>
  <c r="Q817" s="1"/>
  <c r="M816"/>
  <c r="Q816" s="1"/>
  <c r="M815"/>
  <c r="Q815" s="1"/>
  <c r="M814"/>
  <c r="Q814" s="1"/>
  <c r="M813"/>
  <c r="Q813" s="1"/>
  <c r="M812"/>
  <c r="Q812" s="1"/>
  <c r="M811"/>
  <c r="Q811" s="1"/>
  <c r="M810"/>
  <c r="Q810" s="1"/>
  <c r="M809"/>
  <c r="Q809" s="1"/>
  <c r="M808"/>
  <c r="Q808" s="1"/>
  <c r="M807"/>
  <c r="Q807" s="1"/>
  <c r="M806"/>
  <c r="Q806" s="1"/>
  <c r="M805"/>
  <c r="Q805" s="1"/>
  <c r="M804"/>
  <c r="Q804" s="1"/>
  <c r="M803"/>
  <c r="Q803" s="1"/>
  <c r="M802"/>
  <c r="Q802" s="1"/>
  <c r="M801"/>
  <c r="Q801" s="1"/>
  <c r="M800"/>
  <c r="Q800" s="1"/>
  <c r="M799"/>
  <c r="Q799" s="1"/>
  <c r="M798"/>
  <c r="Q798" s="1"/>
  <c r="M797"/>
  <c r="Q797" s="1"/>
  <c r="M796"/>
  <c r="Q796" s="1"/>
  <c r="M795"/>
  <c r="Q795" s="1"/>
  <c r="M794"/>
  <c r="Q794" s="1"/>
  <c r="M793"/>
  <c r="Q793" s="1"/>
  <c r="M792"/>
  <c r="Q792" s="1"/>
  <c r="M791"/>
  <c r="Q791" s="1"/>
  <c r="M790"/>
  <c r="Q790" s="1"/>
  <c r="M789"/>
  <c r="Q789" s="1"/>
  <c r="M788"/>
  <c r="Q788" s="1"/>
  <c r="M787"/>
  <c r="Q787" s="1"/>
  <c r="M786"/>
  <c r="Q786" s="1"/>
  <c r="M785"/>
  <c r="Q785" s="1"/>
  <c r="M784"/>
  <c r="Q784" s="1"/>
  <c r="M783"/>
  <c r="Q783" s="1"/>
  <c r="M782"/>
  <c r="Q782" s="1"/>
  <c r="M781"/>
  <c r="Q781" s="1"/>
  <c r="M780"/>
  <c r="Q780" s="1"/>
  <c r="M779"/>
  <c r="Q779" s="1"/>
  <c r="M778"/>
  <c r="Q778" s="1"/>
  <c r="M777"/>
  <c r="Q777" s="1"/>
  <c r="M776"/>
  <c r="Q776" s="1"/>
  <c r="M775"/>
  <c r="Q775" s="1"/>
  <c r="M774"/>
  <c r="Q774" s="1"/>
  <c r="M773"/>
  <c r="Q773" s="1"/>
  <c r="M772"/>
  <c r="Q772" s="1"/>
  <c r="M771"/>
  <c r="Q771" s="1"/>
  <c r="M770"/>
  <c r="Q770" s="1"/>
  <c r="M769"/>
  <c r="Q769" s="1"/>
  <c r="M768"/>
  <c r="Q768" s="1"/>
  <c r="M767"/>
  <c r="Q767" s="1"/>
  <c r="M766"/>
  <c r="Q766" s="1"/>
  <c r="M765"/>
  <c r="Q765" s="1"/>
  <c r="M764"/>
  <c r="Q764" s="1"/>
  <c r="M763"/>
  <c r="Q763" s="1"/>
  <c r="M762"/>
  <c r="Q762" s="1"/>
  <c r="M761"/>
  <c r="Q761" s="1"/>
  <c r="M760"/>
  <c r="Q760" s="1"/>
  <c r="M759"/>
  <c r="Q759" s="1"/>
  <c r="M758"/>
  <c r="Q758" s="1"/>
  <c r="M757"/>
  <c r="Q757" s="1"/>
  <c r="M756"/>
  <c r="Q756" s="1"/>
  <c r="M755"/>
  <c r="Q755" s="1"/>
  <c r="M754"/>
  <c r="Q754" s="1"/>
  <c r="M753"/>
  <c r="Q753" s="1"/>
  <c r="M752"/>
  <c r="Q752" s="1"/>
  <c r="M751"/>
  <c r="Q751" s="1"/>
  <c r="M750"/>
  <c r="Q750" s="1"/>
  <c r="M749"/>
  <c r="Q749" s="1"/>
  <c r="M748"/>
  <c r="Q748" s="1"/>
  <c r="M747"/>
  <c r="Q747" s="1"/>
  <c r="M746"/>
  <c r="Q746" s="1"/>
  <c r="M745"/>
  <c r="Q745" s="1"/>
  <c r="M744"/>
  <c r="Q744" s="1"/>
  <c r="M743"/>
  <c r="Q743" s="1"/>
  <c r="M742"/>
  <c r="Q742" s="1"/>
  <c r="M741"/>
  <c r="Q741" s="1"/>
  <c r="M740"/>
  <c r="Q740" s="1"/>
  <c r="M739"/>
  <c r="Q739" s="1"/>
  <c r="M738"/>
  <c r="Q738" s="1"/>
  <c r="M737"/>
  <c r="Q737" s="1"/>
  <c r="M736"/>
  <c r="Q736" s="1"/>
  <c r="M735"/>
  <c r="Q735" s="1"/>
  <c r="M734"/>
  <c r="Q734" s="1"/>
  <c r="M733"/>
  <c r="Q733" s="1"/>
  <c r="M732"/>
  <c r="Q732" s="1"/>
  <c r="M731"/>
  <c r="Q731" s="1"/>
  <c r="M730"/>
  <c r="Q730" s="1"/>
  <c r="M729"/>
  <c r="Q729" s="1"/>
  <c r="M728"/>
  <c r="Q728" s="1"/>
  <c r="M727"/>
  <c r="Q727" s="1"/>
  <c r="M726"/>
  <c r="Q726" s="1"/>
  <c r="M725"/>
  <c r="Q725" s="1"/>
  <c r="M724"/>
  <c r="Q724" s="1"/>
  <c r="M723"/>
  <c r="Q723" s="1"/>
  <c r="M722"/>
  <c r="Q722" s="1"/>
  <c r="M721"/>
  <c r="Q721" s="1"/>
  <c r="M720"/>
  <c r="Q720" s="1"/>
  <c r="M719"/>
  <c r="Q719" s="1"/>
  <c r="M718"/>
  <c r="Q718" s="1"/>
  <c r="M717"/>
  <c r="Q717" s="1"/>
  <c r="M716"/>
  <c r="Q716" s="1"/>
  <c r="M715"/>
  <c r="Q715" s="1"/>
  <c r="M714"/>
  <c r="Q714" s="1"/>
  <c r="M713"/>
  <c r="Q713" s="1"/>
  <c r="M712"/>
  <c r="Q712" s="1"/>
  <c r="M711"/>
  <c r="Q711" s="1"/>
  <c r="M710"/>
  <c r="Q710" s="1"/>
  <c r="M709"/>
  <c r="Q709" s="1"/>
  <c r="M708"/>
  <c r="Q708" s="1"/>
  <c r="M707"/>
  <c r="Q707" s="1"/>
  <c r="M706"/>
  <c r="Q706" s="1"/>
  <c r="M705"/>
  <c r="Q705" s="1"/>
  <c r="M704"/>
  <c r="Q704" s="1"/>
  <c r="M703"/>
  <c r="Q703" s="1"/>
  <c r="M702"/>
  <c r="Q702" s="1"/>
  <c r="M701"/>
  <c r="Q701" s="1"/>
  <c r="M700"/>
  <c r="Q700" s="1"/>
  <c r="M699"/>
  <c r="Q699" s="1"/>
  <c r="M698"/>
  <c r="Q698" s="1"/>
  <c r="M697"/>
  <c r="Q697" s="1"/>
  <c r="M696"/>
  <c r="Q696" s="1"/>
  <c r="M695"/>
  <c r="Q695" s="1"/>
  <c r="M694"/>
  <c r="Q694" s="1"/>
  <c r="M693"/>
  <c r="Q693" s="1"/>
  <c r="M692"/>
  <c r="Q692" s="1"/>
  <c r="M691"/>
  <c r="Q691" s="1"/>
  <c r="M690"/>
  <c r="Q690" s="1"/>
  <c r="M689"/>
  <c r="Q689" s="1"/>
  <c r="M688"/>
  <c r="Q688" s="1"/>
  <c r="M687"/>
  <c r="Q687" s="1"/>
  <c r="M686"/>
  <c r="Q686" s="1"/>
  <c r="M685"/>
  <c r="Q685" s="1"/>
  <c r="M684"/>
  <c r="Q684" s="1"/>
  <c r="M683"/>
  <c r="Q683" s="1"/>
  <c r="M682"/>
  <c r="Q682" s="1"/>
  <c r="M681"/>
  <c r="Q681" s="1"/>
  <c r="M680"/>
  <c r="Q680" s="1"/>
  <c r="M679"/>
  <c r="Q679" s="1"/>
  <c r="M678"/>
  <c r="Q678" s="1"/>
  <c r="M677"/>
  <c r="Q677" s="1"/>
  <c r="M676"/>
  <c r="Q676" s="1"/>
  <c r="M675"/>
  <c r="Q675" s="1"/>
  <c r="M674"/>
  <c r="Q674" s="1"/>
  <c r="M673"/>
  <c r="Q673" s="1"/>
  <c r="M672"/>
  <c r="Q672" s="1"/>
  <c r="M671"/>
  <c r="Q671" s="1"/>
  <c r="M670"/>
  <c r="Q670" s="1"/>
  <c r="M669"/>
  <c r="Q669" s="1"/>
  <c r="M668"/>
  <c r="Q668" s="1"/>
  <c r="M667"/>
  <c r="Q667" s="1"/>
  <c r="M666"/>
  <c r="Q666" s="1"/>
  <c r="M665"/>
  <c r="Q665" s="1"/>
  <c r="M664"/>
  <c r="Q664" s="1"/>
  <c r="M663"/>
  <c r="Q663" s="1"/>
  <c r="M662"/>
  <c r="Q662" s="1"/>
  <c r="M661"/>
  <c r="Q661" s="1"/>
  <c r="M660"/>
  <c r="Q660" s="1"/>
  <c r="M659"/>
  <c r="Q659" s="1"/>
  <c r="M658"/>
  <c r="Q658" s="1"/>
  <c r="M657"/>
  <c r="Q657" s="1"/>
  <c r="M656"/>
  <c r="Q656" s="1"/>
  <c r="M655"/>
  <c r="Q655" s="1"/>
  <c r="M654"/>
  <c r="Q654" s="1"/>
  <c r="M653"/>
  <c r="Q653" s="1"/>
  <c r="M652"/>
  <c r="Q652" s="1"/>
  <c r="M651"/>
  <c r="Q651" s="1"/>
  <c r="M650"/>
  <c r="Q650" s="1"/>
  <c r="M649"/>
  <c r="Q649" s="1"/>
  <c r="M648"/>
  <c r="Q648" s="1"/>
  <c r="M647"/>
  <c r="Q647" s="1"/>
  <c r="M646"/>
  <c r="Q646" s="1"/>
  <c r="M645"/>
  <c r="Q645" s="1"/>
  <c r="M644"/>
  <c r="Q644" s="1"/>
  <c r="M643"/>
  <c r="Q643" s="1"/>
  <c r="M642"/>
  <c r="Q642" s="1"/>
  <c r="M641"/>
  <c r="Q641" s="1"/>
  <c r="M640"/>
  <c r="Q640" s="1"/>
  <c r="M639"/>
  <c r="Q639" s="1"/>
  <c r="M638"/>
  <c r="Q638" s="1"/>
  <c r="M637"/>
  <c r="Q637" s="1"/>
  <c r="M636"/>
  <c r="Q636" s="1"/>
  <c r="M635"/>
  <c r="Q635" s="1"/>
  <c r="M634"/>
  <c r="Q634" s="1"/>
  <c r="M633"/>
  <c r="Q633" s="1"/>
  <c r="M632"/>
  <c r="Q632" s="1"/>
  <c r="M631"/>
  <c r="Q631" s="1"/>
  <c r="M630"/>
  <c r="Q630" s="1"/>
  <c r="M629"/>
  <c r="Q629" s="1"/>
  <c r="M628"/>
  <c r="Q628" s="1"/>
  <c r="M627"/>
  <c r="Q627" s="1"/>
  <c r="M626"/>
  <c r="Q626" s="1"/>
  <c r="M625"/>
  <c r="Q625" s="1"/>
  <c r="M624"/>
  <c r="Q624" s="1"/>
  <c r="M623"/>
  <c r="Q623" s="1"/>
  <c r="M622"/>
  <c r="Q622" s="1"/>
  <c r="M621"/>
  <c r="Q621" s="1"/>
  <c r="M620"/>
  <c r="Q620" s="1"/>
  <c r="M619"/>
  <c r="Q619" s="1"/>
  <c r="M618"/>
  <c r="Q618" s="1"/>
  <c r="M617"/>
  <c r="Q617" s="1"/>
  <c r="M616"/>
  <c r="Q616" s="1"/>
  <c r="M615"/>
  <c r="Q615" s="1"/>
  <c r="M614"/>
  <c r="Q614" s="1"/>
  <c r="M613"/>
  <c r="Q613" s="1"/>
  <c r="M612"/>
  <c r="Q612" s="1"/>
  <c r="M611"/>
  <c r="Q611" s="1"/>
  <c r="M610"/>
  <c r="Q610" s="1"/>
  <c r="M609"/>
  <c r="Q609" s="1"/>
  <c r="M608"/>
  <c r="Q608" s="1"/>
  <c r="M607"/>
  <c r="Q607" s="1"/>
  <c r="M606"/>
  <c r="Q606" s="1"/>
  <c r="M605"/>
  <c r="Q605" s="1"/>
  <c r="M604"/>
  <c r="Q604" s="1"/>
  <c r="M603"/>
  <c r="Q603" s="1"/>
  <c r="M602"/>
  <c r="Q602" s="1"/>
  <c r="M601"/>
  <c r="Q601" s="1"/>
  <c r="M600"/>
  <c r="Q600" s="1"/>
  <c r="M599"/>
  <c r="Q599" s="1"/>
  <c r="M598"/>
  <c r="Q598" s="1"/>
  <c r="M597"/>
  <c r="Q597" s="1"/>
  <c r="M596"/>
  <c r="Q596" s="1"/>
  <c r="M595"/>
  <c r="Q595" s="1"/>
  <c r="M594"/>
  <c r="Q594" s="1"/>
  <c r="M593"/>
  <c r="Q593" s="1"/>
  <c r="M592"/>
  <c r="Q592" s="1"/>
  <c r="M591"/>
  <c r="Q591" s="1"/>
  <c r="M590"/>
  <c r="Q590" s="1"/>
  <c r="M589"/>
  <c r="Q589" s="1"/>
  <c r="M588"/>
  <c r="Q588" s="1"/>
  <c r="M587"/>
  <c r="Q587" s="1"/>
  <c r="M586"/>
  <c r="Q586" s="1"/>
  <c r="M585"/>
  <c r="Q585" s="1"/>
  <c r="M584"/>
  <c r="Q584" s="1"/>
  <c r="M583"/>
  <c r="Q583" s="1"/>
  <c r="M582"/>
  <c r="Q582" s="1"/>
  <c r="M581"/>
  <c r="Q581" s="1"/>
  <c r="M580"/>
  <c r="Q580" s="1"/>
  <c r="M579"/>
  <c r="Q579" s="1"/>
  <c r="M578"/>
  <c r="Q578" s="1"/>
  <c r="M577"/>
  <c r="Q577" s="1"/>
  <c r="M576"/>
  <c r="Q576" s="1"/>
  <c r="M575"/>
  <c r="Q575" s="1"/>
  <c r="M574"/>
  <c r="Q574" s="1"/>
  <c r="M573"/>
  <c r="Q573" s="1"/>
  <c r="M572"/>
  <c r="Q572" s="1"/>
  <c r="M571"/>
  <c r="Q571" s="1"/>
  <c r="M570"/>
  <c r="Q570" s="1"/>
  <c r="M569"/>
  <c r="Q569" s="1"/>
  <c r="M568"/>
  <c r="Q568" s="1"/>
  <c r="M567"/>
  <c r="Q567" s="1"/>
  <c r="M566"/>
  <c r="Q566" s="1"/>
  <c r="M565"/>
  <c r="Q565" s="1"/>
  <c r="M564"/>
  <c r="Q564" s="1"/>
  <c r="M563"/>
  <c r="Q563" s="1"/>
  <c r="M562"/>
  <c r="Q562" s="1"/>
  <c r="M561"/>
  <c r="Q561" s="1"/>
  <c r="M560"/>
  <c r="Q560" s="1"/>
  <c r="M559"/>
  <c r="Q559" s="1"/>
  <c r="M558"/>
  <c r="Q558" s="1"/>
  <c r="M557"/>
  <c r="Q557" s="1"/>
  <c r="M556"/>
  <c r="Q556" s="1"/>
  <c r="M555"/>
  <c r="Q555" s="1"/>
  <c r="M554"/>
  <c r="Q554" s="1"/>
  <c r="M553"/>
  <c r="Q553" s="1"/>
  <c r="M552"/>
  <c r="Q552" s="1"/>
  <c r="M551"/>
  <c r="Q551" s="1"/>
  <c r="M550"/>
  <c r="Q550" s="1"/>
  <c r="M549"/>
  <c r="Q549" s="1"/>
  <c r="M548"/>
  <c r="Q548" s="1"/>
  <c r="M547"/>
  <c r="Q547" s="1"/>
  <c r="M546"/>
  <c r="Q546" s="1"/>
  <c r="M545"/>
  <c r="Q545" s="1"/>
  <c r="M544"/>
  <c r="Q544" s="1"/>
  <c r="M543"/>
  <c r="Q543" s="1"/>
  <c r="M542"/>
  <c r="Q542" s="1"/>
  <c r="M541"/>
  <c r="Q541" s="1"/>
  <c r="M540"/>
  <c r="Q540" s="1"/>
  <c r="M539"/>
  <c r="Q539" s="1"/>
  <c r="M538"/>
  <c r="Q538" s="1"/>
  <c r="M537"/>
  <c r="Q537" s="1"/>
  <c r="M536"/>
  <c r="Q536" s="1"/>
  <c r="M535"/>
  <c r="Q535" s="1"/>
  <c r="M534"/>
  <c r="Q534" s="1"/>
  <c r="M533"/>
  <c r="Q533" s="1"/>
  <c r="M532"/>
  <c r="Q532" s="1"/>
  <c r="M531"/>
  <c r="Q531" s="1"/>
  <c r="M530"/>
  <c r="Q530" s="1"/>
  <c r="M529"/>
  <c r="Q529" s="1"/>
  <c r="M528"/>
  <c r="Q528" s="1"/>
  <c r="M527"/>
  <c r="Q527" s="1"/>
  <c r="M526"/>
  <c r="Q526" s="1"/>
  <c r="M525"/>
  <c r="Q525" s="1"/>
  <c r="M524"/>
  <c r="Q524" s="1"/>
  <c r="M523"/>
  <c r="Q523" s="1"/>
  <c r="M522"/>
  <c r="Q522" s="1"/>
  <c r="M521"/>
  <c r="Q521" s="1"/>
  <c r="M520"/>
  <c r="Q520" s="1"/>
  <c r="M519"/>
  <c r="Q519" s="1"/>
  <c r="M518"/>
  <c r="Q518" s="1"/>
  <c r="M517"/>
  <c r="Q517" s="1"/>
  <c r="M516"/>
  <c r="Q516" s="1"/>
  <c r="M515"/>
  <c r="Q515" s="1"/>
  <c r="M514"/>
  <c r="Q514" s="1"/>
  <c r="M513"/>
  <c r="Q513" s="1"/>
  <c r="M512"/>
  <c r="Q512" s="1"/>
  <c r="M511"/>
  <c r="Q511" s="1"/>
  <c r="M510"/>
  <c r="Q510" s="1"/>
  <c r="M509"/>
  <c r="Q509" s="1"/>
  <c r="M508"/>
  <c r="Q508" s="1"/>
  <c r="M507"/>
  <c r="Q507" s="1"/>
  <c r="M506"/>
  <c r="Q506" s="1"/>
  <c r="M505"/>
  <c r="Q505" s="1"/>
  <c r="M504"/>
  <c r="Q504" s="1"/>
  <c r="M503"/>
  <c r="Q503" s="1"/>
  <c r="M502"/>
  <c r="Q502" s="1"/>
  <c r="M501"/>
  <c r="Q501" s="1"/>
  <c r="M500"/>
  <c r="Q500" s="1"/>
  <c r="M499"/>
  <c r="Q499" s="1"/>
  <c r="M498"/>
  <c r="Q498" s="1"/>
  <c r="M497"/>
  <c r="Q497" s="1"/>
  <c r="M496"/>
  <c r="Q496" s="1"/>
  <c r="M495"/>
  <c r="Q495" s="1"/>
  <c r="M494"/>
  <c r="Q494" s="1"/>
  <c r="M493"/>
  <c r="Q493" s="1"/>
  <c r="M492"/>
  <c r="Q492" s="1"/>
  <c r="M491"/>
  <c r="Q491" s="1"/>
  <c r="M490"/>
  <c r="Q490" s="1"/>
  <c r="M489"/>
  <c r="Q489" s="1"/>
  <c r="M488"/>
  <c r="Q488" s="1"/>
  <c r="M487"/>
  <c r="Q487" s="1"/>
  <c r="M486"/>
  <c r="Q486" s="1"/>
  <c r="M485"/>
  <c r="Q485" s="1"/>
  <c r="M484"/>
  <c r="Q484" s="1"/>
  <c r="M483"/>
  <c r="Q483" s="1"/>
  <c r="M482"/>
  <c r="Q482" s="1"/>
  <c r="M481"/>
  <c r="Q481" s="1"/>
  <c r="M480"/>
  <c r="Q480" s="1"/>
  <c r="M479"/>
  <c r="Q479" s="1"/>
  <c r="M478"/>
  <c r="Q478" s="1"/>
  <c r="M477"/>
  <c r="Q477" s="1"/>
  <c r="M476"/>
  <c r="Q476" s="1"/>
  <c r="M475"/>
  <c r="Q475" s="1"/>
  <c r="M474"/>
  <c r="Q474" s="1"/>
  <c r="M473"/>
  <c r="Q473" s="1"/>
  <c r="M472"/>
  <c r="Q472" s="1"/>
  <c r="M471"/>
  <c r="Q471" s="1"/>
  <c r="M470"/>
  <c r="Q470" s="1"/>
  <c r="M469"/>
  <c r="Q469" s="1"/>
  <c r="M468"/>
  <c r="Q468" s="1"/>
  <c r="M467"/>
  <c r="Q467" s="1"/>
  <c r="M466"/>
  <c r="Q466" s="1"/>
  <c r="M465"/>
  <c r="Q465" s="1"/>
  <c r="M464"/>
  <c r="Q464" s="1"/>
  <c r="M463"/>
  <c r="Q463" s="1"/>
  <c r="M462"/>
  <c r="Q462" s="1"/>
  <c r="M461"/>
  <c r="Q461" s="1"/>
  <c r="M460"/>
  <c r="Q460" s="1"/>
  <c r="M459"/>
  <c r="Q459" s="1"/>
  <c r="M458"/>
  <c r="Q458" s="1"/>
  <c r="M457"/>
  <c r="Q457" s="1"/>
  <c r="M456"/>
  <c r="Q456" s="1"/>
  <c r="M455"/>
  <c r="Q455" s="1"/>
  <c r="M454"/>
  <c r="Q454" s="1"/>
  <c r="M453"/>
  <c r="Q453" s="1"/>
  <c r="M452"/>
  <c r="Q452" s="1"/>
  <c r="M451"/>
  <c r="Q451" s="1"/>
  <c r="M450"/>
  <c r="Q450" s="1"/>
  <c r="M449"/>
  <c r="Q449" s="1"/>
  <c r="M448"/>
  <c r="Q448" s="1"/>
  <c r="M447"/>
  <c r="Q447" s="1"/>
  <c r="M446"/>
  <c r="Q446" s="1"/>
  <c r="M445"/>
  <c r="Q445" s="1"/>
  <c r="M444"/>
  <c r="Q444" s="1"/>
  <c r="M443"/>
  <c r="Q443" s="1"/>
  <c r="M442"/>
  <c r="Q442" s="1"/>
  <c r="M441"/>
  <c r="Q441" s="1"/>
  <c r="M440"/>
  <c r="Q440" s="1"/>
  <c r="M439"/>
  <c r="Q439" s="1"/>
  <c r="M438"/>
  <c r="Q438" s="1"/>
  <c r="M437"/>
  <c r="Q437" s="1"/>
  <c r="M436"/>
  <c r="Q436" s="1"/>
  <c r="M435"/>
  <c r="Q435" s="1"/>
  <c r="M434"/>
  <c r="Q434" s="1"/>
  <c r="M433"/>
  <c r="Q433" s="1"/>
  <c r="M432"/>
  <c r="Q432" s="1"/>
  <c r="M431"/>
  <c r="Q431" s="1"/>
  <c r="M430"/>
  <c r="Q430" s="1"/>
  <c r="M429"/>
  <c r="Q429" s="1"/>
  <c r="M428"/>
  <c r="Q428" s="1"/>
  <c r="M427"/>
  <c r="Q427" s="1"/>
  <c r="M426"/>
  <c r="Q426" s="1"/>
  <c r="M425"/>
  <c r="Q425" s="1"/>
  <c r="M424"/>
  <c r="Q424" s="1"/>
  <c r="M423"/>
  <c r="Q423" s="1"/>
  <c r="M422"/>
  <c r="Q422" s="1"/>
  <c r="M421"/>
  <c r="Q421" s="1"/>
  <c r="M420"/>
  <c r="Q420" s="1"/>
  <c r="M419"/>
  <c r="Q419" s="1"/>
  <c r="M418"/>
  <c r="Q418" s="1"/>
  <c r="M417"/>
  <c r="Q417" s="1"/>
  <c r="M416"/>
  <c r="Q416" s="1"/>
  <c r="M415"/>
  <c r="Q415" s="1"/>
  <c r="M414"/>
  <c r="Q414" s="1"/>
  <c r="M413"/>
  <c r="Q413" s="1"/>
  <c r="M412"/>
  <c r="Q412" s="1"/>
  <c r="M411"/>
  <c r="Q411" s="1"/>
  <c r="M410"/>
  <c r="Q410" s="1"/>
  <c r="M409"/>
  <c r="Q409" s="1"/>
  <c r="M408"/>
  <c r="Q408" s="1"/>
  <c r="M407"/>
  <c r="Q407" s="1"/>
  <c r="M406"/>
  <c r="Q406" s="1"/>
  <c r="M405"/>
  <c r="Q405" s="1"/>
  <c r="M404"/>
  <c r="Q404" s="1"/>
  <c r="M403"/>
  <c r="Q403" s="1"/>
  <c r="M402"/>
  <c r="Q402" s="1"/>
  <c r="M401"/>
  <c r="Q401" s="1"/>
  <c r="M400"/>
  <c r="Q400" s="1"/>
  <c r="M399"/>
  <c r="Q399" s="1"/>
  <c r="M398"/>
  <c r="Q398" s="1"/>
  <c r="M397"/>
  <c r="Q397" s="1"/>
  <c r="M396"/>
  <c r="Q396" s="1"/>
  <c r="M395"/>
  <c r="Q395" s="1"/>
  <c r="M394"/>
  <c r="Q394" s="1"/>
  <c r="M393"/>
  <c r="Q393" s="1"/>
  <c r="M392"/>
  <c r="Q392" s="1"/>
  <c r="M391"/>
  <c r="Q391" s="1"/>
  <c r="M390"/>
  <c r="Q390" s="1"/>
  <c r="M389"/>
  <c r="Q389" s="1"/>
  <c r="M388"/>
  <c r="Q388" s="1"/>
  <c r="M387"/>
  <c r="Q387" s="1"/>
  <c r="M386"/>
  <c r="Q386" s="1"/>
  <c r="M385"/>
  <c r="Q385" s="1"/>
  <c r="M384"/>
  <c r="Q384" s="1"/>
  <c r="M383"/>
  <c r="Q383" s="1"/>
  <c r="M382"/>
  <c r="Q382" s="1"/>
  <c r="M381"/>
  <c r="Q381" s="1"/>
  <c r="M380"/>
  <c r="Q380" s="1"/>
  <c r="M379"/>
  <c r="Q379" s="1"/>
  <c r="M378"/>
  <c r="Q378" s="1"/>
  <c r="M377"/>
  <c r="Q377" s="1"/>
  <c r="M376"/>
  <c r="Q376" s="1"/>
  <c r="M375"/>
  <c r="Q375" s="1"/>
  <c r="M374"/>
  <c r="Q374" s="1"/>
  <c r="M373"/>
  <c r="Q373" s="1"/>
  <c r="M372"/>
  <c r="Q372" s="1"/>
  <c r="M371"/>
  <c r="Q371" s="1"/>
  <c r="M370"/>
  <c r="Q370" s="1"/>
  <c r="M369"/>
  <c r="Q369" s="1"/>
  <c r="M368"/>
  <c r="Q368" s="1"/>
  <c r="M367"/>
  <c r="Q367" s="1"/>
  <c r="M366"/>
  <c r="Q366" s="1"/>
  <c r="M365"/>
  <c r="Q365" s="1"/>
  <c r="M364"/>
  <c r="Q364" s="1"/>
  <c r="M363"/>
  <c r="Q363" s="1"/>
  <c r="M362"/>
  <c r="Q362" s="1"/>
  <c r="M361"/>
  <c r="Q361" s="1"/>
  <c r="M360"/>
  <c r="Q360" s="1"/>
  <c r="M359"/>
  <c r="Q359" s="1"/>
  <c r="M358"/>
  <c r="Q358" s="1"/>
  <c r="M357"/>
  <c r="Q357" s="1"/>
  <c r="M356"/>
  <c r="Q356" s="1"/>
  <c r="M355"/>
  <c r="Q355" s="1"/>
  <c r="M354"/>
  <c r="Q354" s="1"/>
  <c r="M353"/>
  <c r="Q353" s="1"/>
  <c r="M352"/>
  <c r="Q352" s="1"/>
  <c r="M351"/>
  <c r="Q351" s="1"/>
  <c r="M350"/>
  <c r="Q350" s="1"/>
  <c r="M349"/>
  <c r="Q349" s="1"/>
  <c r="M348"/>
  <c r="Q348" s="1"/>
  <c r="M347"/>
  <c r="Q347" s="1"/>
  <c r="M346"/>
  <c r="Q346" s="1"/>
  <c r="M345"/>
  <c r="Q345" s="1"/>
  <c r="M344"/>
  <c r="Q344" s="1"/>
  <c r="M343"/>
  <c r="Q343" s="1"/>
  <c r="M342"/>
  <c r="Q342" s="1"/>
  <c r="M341"/>
  <c r="Q341" s="1"/>
  <c r="M340"/>
  <c r="Q340" s="1"/>
  <c r="M339"/>
  <c r="Q339" s="1"/>
  <c r="M338"/>
  <c r="Q338" s="1"/>
  <c r="M337"/>
  <c r="Q337" s="1"/>
  <c r="M336"/>
  <c r="Q336" s="1"/>
  <c r="M335"/>
  <c r="Q335" s="1"/>
  <c r="M334"/>
  <c r="Q334" s="1"/>
  <c r="M333"/>
  <c r="Q333" s="1"/>
  <c r="M332"/>
  <c r="Q332" s="1"/>
  <c r="M331"/>
  <c r="Q331" s="1"/>
  <c r="M330"/>
  <c r="Q330" s="1"/>
  <c r="M329"/>
  <c r="Q329" s="1"/>
  <c r="M328"/>
  <c r="Q328" s="1"/>
  <c r="M327"/>
  <c r="Q327" s="1"/>
  <c r="M326"/>
  <c r="Q326" s="1"/>
  <c r="M325"/>
  <c r="Q325" s="1"/>
  <c r="M324"/>
  <c r="Q324" s="1"/>
  <c r="M323"/>
  <c r="Q323" s="1"/>
  <c r="M322"/>
  <c r="Q322" s="1"/>
  <c r="M321"/>
  <c r="Q321" s="1"/>
  <c r="M320"/>
  <c r="Q320" s="1"/>
  <c r="M319"/>
  <c r="Q319" s="1"/>
  <c r="M318"/>
  <c r="Q318" s="1"/>
  <c r="M317"/>
  <c r="Q317" s="1"/>
  <c r="M316"/>
  <c r="Q316" s="1"/>
  <c r="M315"/>
  <c r="Q315" s="1"/>
  <c r="M314"/>
  <c r="Q314" s="1"/>
  <c r="M313"/>
  <c r="Q313" s="1"/>
  <c r="M312"/>
  <c r="Q312" s="1"/>
  <c r="M311"/>
  <c r="Q311" s="1"/>
  <c r="M310"/>
  <c r="Q310" s="1"/>
  <c r="M309"/>
  <c r="Q309" s="1"/>
  <c r="M308"/>
  <c r="Q308" s="1"/>
  <c r="M307"/>
  <c r="Q307" s="1"/>
  <c r="M306"/>
  <c r="Q306" s="1"/>
  <c r="M305"/>
  <c r="Q305" s="1"/>
  <c r="M304"/>
  <c r="Q304" s="1"/>
  <c r="M303"/>
  <c r="Q303" s="1"/>
  <c r="M302"/>
  <c r="Q302" s="1"/>
  <c r="M301"/>
  <c r="Q301" s="1"/>
  <c r="M300"/>
  <c r="Q300" s="1"/>
  <c r="M299"/>
  <c r="Q299" s="1"/>
  <c r="M298"/>
  <c r="Q298" s="1"/>
  <c r="M297"/>
  <c r="Q297" s="1"/>
  <c r="M296"/>
  <c r="Q296" s="1"/>
  <c r="M295"/>
  <c r="Q295" s="1"/>
  <c r="M294"/>
  <c r="Q294" s="1"/>
  <c r="M293"/>
  <c r="Q293" s="1"/>
  <c r="M292"/>
  <c r="Q292" s="1"/>
  <c r="M291"/>
  <c r="Q291" s="1"/>
  <c r="M290"/>
  <c r="Q290" s="1"/>
  <c r="M289"/>
  <c r="Q289" s="1"/>
  <c r="M288"/>
  <c r="Q288" s="1"/>
  <c r="M287"/>
  <c r="Q287" s="1"/>
  <c r="M286"/>
  <c r="Q286" s="1"/>
  <c r="M285"/>
  <c r="Q285" s="1"/>
  <c r="M284"/>
  <c r="Q284" s="1"/>
  <c r="M283"/>
  <c r="Q283" s="1"/>
  <c r="M282"/>
  <c r="Q282" s="1"/>
  <c r="M281"/>
  <c r="Q281" s="1"/>
  <c r="M280"/>
  <c r="Q280" s="1"/>
  <c r="M279"/>
  <c r="Q279" s="1"/>
  <c r="M278"/>
  <c r="Q278" s="1"/>
  <c r="M277"/>
  <c r="Q277" s="1"/>
  <c r="M276"/>
  <c r="Q276" s="1"/>
  <c r="M275"/>
  <c r="Q275" s="1"/>
  <c r="M274"/>
  <c r="Q274" s="1"/>
  <c r="M273"/>
  <c r="Q273" s="1"/>
  <c r="M272"/>
  <c r="Q272" s="1"/>
  <c r="M271"/>
  <c r="Q271" s="1"/>
  <c r="M270"/>
  <c r="Q270" s="1"/>
  <c r="M269"/>
  <c r="Q269" s="1"/>
  <c r="M268"/>
  <c r="Q268" s="1"/>
  <c r="M267"/>
  <c r="Q267" s="1"/>
  <c r="M266"/>
  <c r="Q266" s="1"/>
  <c r="M265"/>
  <c r="Q265" s="1"/>
  <c r="M264"/>
  <c r="Q264" s="1"/>
  <c r="M263"/>
  <c r="Q263" s="1"/>
  <c r="M262"/>
  <c r="Q262" s="1"/>
  <c r="M261"/>
  <c r="Q261" s="1"/>
  <c r="M260"/>
  <c r="Q260" s="1"/>
  <c r="M259"/>
  <c r="Q259" s="1"/>
  <c r="M258"/>
  <c r="Q258" s="1"/>
  <c r="M257"/>
  <c r="Q257" s="1"/>
  <c r="M256"/>
  <c r="Q256" s="1"/>
  <c r="M255"/>
  <c r="Q255" s="1"/>
  <c r="M254"/>
  <c r="Q254" s="1"/>
  <c r="M253"/>
  <c r="Q253" s="1"/>
  <c r="M252"/>
  <c r="Q252" s="1"/>
  <c r="M251"/>
  <c r="Q251" s="1"/>
  <c r="M250"/>
  <c r="Q250" s="1"/>
  <c r="M249"/>
  <c r="Q249" s="1"/>
  <c r="M248"/>
  <c r="Q248" s="1"/>
  <c r="M247"/>
  <c r="Q247" s="1"/>
  <c r="M246"/>
  <c r="Q246" s="1"/>
  <c r="M245"/>
  <c r="Q245" s="1"/>
  <c r="M244"/>
  <c r="Q244" s="1"/>
  <c r="M243"/>
  <c r="Q243" s="1"/>
  <c r="M242"/>
  <c r="Q242" s="1"/>
  <c r="M241"/>
  <c r="Q241" s="1"/>
  <c r="M240"/>
  <c r="Q240" s="1"/>
  <c r="M239"/>
  <c r="Q239" s="1"/>
  <c r="M238"/>
  <c r="Q238" s="1"/>
  <c r="M237"/>
  <c r="Q237" s="1"/>
  <c r="M236"/>
  <c r="Q236" s="1"/>
  <c r="M235"/>
  <c r="Q235" s="1"/>
  <c r="M234"/>
  <c r="Q234" s="1"/>
  <c r="M233"/>
  <c r="Q233" s="1"/>
  <c r="M232"/>
  <c r="Q232" s="1"/>
  <c r="M231"/>
  <c r="Q231" s="1"/>
  <c r="M230"/>
  <c r="Q230" s="1"/>
  <c r="M229"/>
  <c r="Q229" s="1"/>
  <c r="M228"/>
  <c r="Q228" s="1"/>
  <c r="M227"/>
  <c r="Q227" s="1"/>
  <c r="M226"/>
  <c r="Q226" s="1"/>
  <c r="M225"/>
  <c r="Q225" s="1"/>
  <c r="M224"/>
  <c r="Q224" s="1"/>
  <c r="M223"/>
  <c r="Q223" s="1"/>
  <c r="M222"/>
  <c r="Q222" s="1"/>
  <c r="M221"/>
  <c r="Q221" s="1"/>
  <c r="M220"/>
  <c r="Q220" s="1"/>
  <c r="M219"/>
  <c r="Q219" s="1"/>
  <c r="M218"/>
  <c r="Q218" s="1"/>
  <c r="M217"/>
  <c r="Q217" s="1"/>
  <c r="M216"/>
  <c r="Q216" s="1"/>
  <c r="M215"/>
  <c r="Q215" s="1"/>
  <c r="M214"/>
  <c r="Q214" s="1"/>
  <c r="M213"/>
  <c r="Q213" s="1"/>
  <c r="M212"/>
  <c r="Q212" s="1"/>
  <c r="M211"/>
  <c r="Q211" s="1"/>
  <c r="M210"/>
  <c r="Q210" s="1"/>
  <c r="M209"/>
  <c r="Q209" s="1"/>
  <c r="M208"/>
  <c r="Q208" s="1"/>
  <c r="M207"/>
  <c r="Q207" s="1"/>
  <c r="M206"/>
  <c r="Q206" s="1"/>
  <c r="M205"/>
  <c r="Q205" s="1"/>
  <c r="M204"/>
  <c r="Q204" s="1"/>
  <c r="M203"/>
  <c r="Q203" s="1"/>
  <c r="M202"/>
  <c r="Q202" s="1"/>
  <c r="M201"/>
  <c r="Q201" s="1"/>
  <c r="M200"/>
  <c r="Q200" s="1"/>
  <c r="M199"/>
  <c r="Q199" s="1"/>
  <c r="M198"/>
  <c r="Q198" s="1"/>
  <c r="M197"/>
  <c r="Q197" s="1"/>
  <c r="M196"/>
  <c r="Q196" s="1"/>
  <c r="M195"/>
  <c r="Q195" s="1"/>
  <c r="M194"/>
  <c r="Q194" s="1"/>
  <c r="M193"/>
  <c r="Q193" s="1"/>
  <c r="M192"/>
  <c r="Q192" s="1"/>
  <c r="M191"/>
  <c r="Q191" s="1"/>
  <c r="M190"/>
  <c r="Q190" s="1"/>
  <c r="M189"/>
  <c r="Q189" s="1"/>
  <c r="M188"/>
  <c r="Q188" s="1"/>
  <c r="M187"/>
  <c r="Q187" s="1"/>
  <c r="M186"/>
  <c r="Q186" s="1"/>
  <c r="M185"/>
  <c r="Q185" s="1"/>
  <c r="M184"/>
  <c r="Q184" s="1"/>
  <c r="M183"/>
  <c r="Q183" s="1"/>
  <c r="M182"/>
  <c r="Q182" s="1"/>
  <c r="M181"/>
  <c r="Q181" s="1"/>
  <c r="M180"/>
  <c r="Q180" s="1"/>
  <c r="M179"/>
  <c r="Q179" s="1"/>
  <c r="M178"/>
  <c r="Q178" s="1"/>
  <c r="M177"/>
  <c r="Q177" s="1"/>
  <c r="M176"/>
  <c r="Q176" s="1"/>
  <c r="M175"/>
  <c r="Q175" s="1"/>
  <c r="M174"/>
  <c r="Q174" s="1"/>
  <c r="M173"/>
  <c r="Q173" s="1"/>
  <c r="M172"/>
  <c r="Q172" s="1"/>
  <c r="M171"/>
  <c r="Q171" s="1"/>
  <c r="M170"/>
  <c r="Q170" s="1"/>
  <c r="M169"/>
  <c r="Q169" s="1"/>
  <c r="M168"/>
  <c r="Q168" s="1"/>
  <c r="M167"/>
  <c r="Q167" s="1"/>
  <c r="M166"/>
  <c r="Q166" s="1"/>
  <c r="M165"/>
  <c r="Q165" s="1"/>
  <c r="M164"/>
  <c r="Q164" s="1"/>
  <c r="M163"/>
  <c r="Q163" s="1"/>
  <c r="M162"/>
  <c r="Q162" s="1"/>
  <c r="M161"/>
  <c r="Q161" s="1"/>
  <c r="M160"/>
  <c r="Q160" s="1"/>
  <c r="M159"/>
  <c r="Q159" s="1"/>
  <c r="M158"/>
  <c r="Q158" s="1"/>
  <c r="M157"/>
  <c r="Q157" s="1"/>
  <c r="M156"/>
  <c r="Q156" s="1"/>
  <c r="M155"/>
  <c r="Q155" s="1"/>
  <c r="M154"/>
  <c r="Q154" s="1"/>
  <c r="M153"/>
  <c r="Q153" s="1"/>
  <c r="M152"/>
  <c r="Q152" s="1"/>
  <c r="M151"/>
  <c r="Q151" s="1"/>
  <c r="M150"/>
  <c r="Q150" s="1"/>
  <c r="M149"/>
  <c r="Q149" s="1"/>
  <c r="M148"/>
  <c r="Q148" s="1"/>
  <c r="M147"/>
  <c r="Q147" s="1"/>
  <c r="M146"/>
  <c r="Q146" s="1"/>
  <c r="M145"/>
  <c r="Q145" s="1"/>
  <c r="M144"/>
  <c r="Q144" s="1"/>
  <c r="M143"/>
  <c r="Q143" s="1"/>
  <c r="M142"/>
  <c r="Q142" s="1"/>
  <c r="M141"/>
  <c r="Q141" s="1"/>
  <c r="M140"/>
  <c r="Q140" s="1"/>
  <c r="M139"/>
  <c r="Q139" s="1"/>
  <c r="M138"/>
  <c r="Q138" s="1"/>
  <c r="M137"/>
  <c r="Q137" s="1"/>
  <c r="M136"/>
  <c r="Q136" s="1"/>
  <c r="M135"/>
  <c r="Q135" s="1"/>
  <c r="M134"/>
  <c r="Q134" s="1"/>
  <c r="M133"/>
  <c r="Q133" s="1"/>
  <c r="M132"/>
  <c r="Q132" s="1"/>
  <c r="M131"/>
  <c r="Q131" s="1"/>
  <c r="M130"/>
  <c r="Q130" s="1"/>
  <c r="M129"/>
  <c r="Q129" s="1"/>
  <c r="M128"/>
  <c r="Q128" s="1"/>
  <c r="M127"/>
  <c r="Q127" s="1"/>
  <c r="M126"/>
  <c r="Q126" s="1"/>
  <c r="M125"/>
  <c r="Q125" s="1"/>
  <c r="M124"/>
  <c r="Q124" s="1"/>
  <c r="M123"/>
  <c r="Q123" s="1"/>
  <c r="M122"/>
  <c r="Q122" s="1"/>
  <c r="M121"/>
  <c r="Q121" s="1"/>
  <c r="M120"/>
  <c r="Q120" s="1"/>
  <c r="M119"/>
  <c r="Q119" s="1"/>
  <c r="M118"/>
  <c r="Q118" s="1"/>
  <c r="M117"/>
  <c r="Q117" s="1"/>
  <c r="M116"/>
  <c r="Q116" s="1"/>
  <c r="M115"/>
  <c r="Q115" s="1"/>
  <c r="M114"/>
  <c r="Q114" s="1"/>
  <c r="M113"/>
  <c r="Q113" s="1"/>
  <c r="M112"/>
  <c r="Q112" s="1"/>
  <c r="M111"/>
  <c r="Q111" s="1"/>
  <c r="M110"/>
  <c r="Q110" s="1"/>
  <c r="M109"/>
  <c r="Q109" s="1"/>
  <c r="M108"/>
  <c r="Q108" s="1"/>
  <c r="M107"/>
  <c r="Q107" s="1"/>
  <c r="M106"/>
  <c r="Q106" s="1"/>
  <c r="M105"/>
  <c r="Q105" s="1"/>
  <c r="M104"/>
  <c r="Q104" s="1"/>
  <c r="M103"/>
  <c r="Q103" s="1"/>
  <c r="M102"/>
  <c r="Q102" s="1"/>
  <c r="M101"/>
  <c r="Q101" s="1"/>
  <c r="M100"/>
  <c r="Q100" s="1"/>
  <c r="M99"/>
  <c r="Q99" s="1"/>
  <c r="M98"/>
  <c r="Q98" s="1"/>
  <c r="M97"/>
  <c r="Q97" s="1"/>
  <c r="M96"/>
  <c r="Q96" s="1"/>
  <c r="M95"/>
  <c r="Q95" s="1"/>
  <c r="M94"/>
  <c r="Q94" s="1"/>
  <c r="M93"/>
  <c r="Q93" s="1"/>
  <c r="M92"/>
  <c r="Q92" s="1"/>
  <c r="M91"/>
  <c r="Q91" s="1"/>
  <c r="M90"/>
  <c r="Q90" s="1"/>
  <c r="M89"/>
  <c r="Q89" s="1"/>
  <c r="M88"/>
  <c r="Q88" s="1"/>
  <c r="M87"/>
  <c r="Q87" s="1"/>
  <c r="M86"/>
  <c r="Q86" s="1"/>
  <c r="M85"/>
  <c r="Q85" s="1"/>
  <c r="M84"/>
  <c r="Q84" s="1"/>
  <c r="M83"/>
  <c r="Q83" s="1"/>
  <c r="M82"/>
  <c r="Q82" s="1"/>
  <c r="M81"/>
  <c r="Q81" s="1"/>
  <c r="M80"/>
  <c r="Q80" s="1"/>
  <c r="M79"/>
  <c r="Q79" s="1"/>
  <c r="M78"/>
  <c r="Q78" s="1"/>
  <c r="M77"/>
  <c r="Q77" s="1"/>
  <c r="M76"/>
  <c r="Q76" s="1"/>
  <c r="M75"/>
  <c r="Q75" s="1"/>
  <c r="M74"/>
  <c r="Q74" s="1"/>
  <c r="M73"/>
  <c r="Q73" s="1"/>
  <c r="M72"/>
  <c r="Q72" s="1"/>
  <c r="M71"/>
  <c r="Q71" s="1"/>
  <c r="M70"/>
  <c r="Q70" s="1"/>
  <c r="M69"/>
  <c r="Q69" s="1"/>
  <c r="M68"/>
  <c r="Q68" s="1"/>
  <c r="M67"/>
  <c r="Q67" s="1"/>
  <c r="M66"/>
  <c r="Q66" s="1"/>
  <c r="M65"/>
  <c r="Q65" s="1"/>
  <c r="M64"/>
  <c r="Q64" s="1"/>
  <c r="M63"/>
  <c r="Q63" s="1"/>
  <c r="M62"/>
  <c r="Q62" s="1"/>
  <c r="M61"/>
  <c r="Q61" s="1"/>
  <c r="M60"/>
  <c r="Q60" s="1"/>
  <c r="M59"/>
  <c r="Q59" s="1"/>
  <c r="M58"/>
  <c r="Q58" s="1"/>
  <c r="M57"/>
  <c r="Q57" s="1"/>
  <c r="M56"/>
  <c r="Q56" s="1"/>
  <c r="M55"/>
  <c r="Q55" s="1"/>
  <c r="M54"/>
  <c r="Q54" s="1"/>
  <c r="M53"/>
  <c r="Q53" s="1"/>
  <c r="M52"/>
  <c r="Q52" s="1"/>
  <c r="M51"/>
  <c r="Q51" s="1"/>
  <c r="M50"/>
  <c r="Q50" s="1"/>
  <c r="M49"/>
  <c r="Q49" s="1"/>
  <c r="M48"/>
  <c r="Q48" s="1"/>
  <c r="M47"/>
  <c r="Q47" s="1"/>
  <c r="M46"/>
  <c r="Q46" s="1"/>
  <c r="M45"/>
  <c r="Q45" s="1"/>
  <c r="M44"/>
  <c r="Q44" s="1"/>
  <c r="M43"/>
  <c r="Q43" s="1"/>
  <c r="M42"/>
  <c r="Q42" s="1"/>
  <c r="M41"/>
  <c r="Q41" s="1"/>
  <c r="M40"/>
  <c r="Q40" s="1"/>
  <c r="M39"/>
  <c r="Q39" s="1"/>
  <c r="M38"/>
  <c r="Q38" s="1"/>
  <c r="M37"/>
  <c r="Q37" s="1"/>
  <c r="M36"/>
  <c r="Q36" s="1"/>
  <c r="M35"/>
  <c r="Q35" s="1"/>
  <c r="M34"/>
  <c r="Q34" s="1"/>
  <c r="M33"/>
  <c r="Q33" s="1"/>
  <c r="M32"/>
  <c r="Q32" s="1"/>
  <c r="M31"/>
  <c r="Q31" s="1"/>
  <c r="M30"/>
  <c r="Q30" s="1"/>
  <c r="M29"/>
  <c r="Q29" s="1"/>
  <c r="M28"/>
  <c r="Q28" s="1"/>
  <c r="M27"/>
  <c r="Q27" s="1"/>
  <c r="M26"/>
  <c r="Q26" s="1"/>
  <c r="M25"/>
  <c r="Q25" s="1"/>
  <c r="M24"/>
  <c r="Q24" s="1"/>
  <c r="M23"/>
  <c r="Q23" s="1"/>
  <c r="M22"/>
  <c r="Q22" s="1"/>
  <c r="M21"/>
  <c r="Q21" s="1"/>
  <c r="M20"/>
  <c r="Q20" s="1"/>
  <c r="M19"/>
  <c r="Q19" s="1"/>
  <c r="M18"/>
  <c r="Q18" s="1"/>
  <c r="M17"/>
  <c r="Q17" s="1"/>
  <c r="M16"/>
  <c r="Q16" s="1"/>
  <c r="M15"/>
  <c r="Q15" s="1"/>
  <c r="M14"/>
  <c r="Q14" s="1"/>
  <c r="M13"/>
  <c r="Q13" s="1"/>
  <c r="M12"/>
  <c r="Q12" s="1"/>
  <c r="M11"/>
  <c r="Q11" s="1"/>
  <c r="M10"/>
  <c r="Q10" s="1"/>
  <c r="M9"/>
  <c r="Q9" s="1"/>
  <c r="M8"/>
  <c r="Q8" s="1"/>
  <c r="M7"/>
  <c r="Q7" s="1"/>
  <c r="M6"/>
  <c r="Q6" s="1"/>
  <c r="M5"/>
  <c r="Q5" s="1"/>
  <c r="M4"/>
  <c r="Q4" s="1"/>
  <c r="M3"/>
  <c r="Q3" s="1"/>
  <c r="M2"/>
  <c r="Q2" s="1"/>
  <c r="L8328"/>
  <c r="L8329" s="1"/>
  <c r="L8330" s="1"/>
  <c r="L8331" s="1"/>
  <c r="L8332" s="1"/>
  <c r="L8333" s="1"/>
  <c r="L8317"/>
  <c r="L8318" s="1"/>
  <c r="L8319" s="1"/>
  <c r="L8320" s="1"/>
  <c r="L8299"/>
  <c r="L8300" s="1"/>
  <c r="L8301" s="1"/>
  <c r="L8302" s="1"/>
  <c r="L8303" s="1"/>
  <c r="L8304" s="1"/>
  <c r="L8305" s="1"/>
  <c r="L8306" s="1"/>
  <c r="L8282"/>
  <c r="L8283" s="1"/>
  <c r="L8284" s="1"/>
  <c r="L8285" s="1"/>
  <c r="L8286" s="1"/>
  <c r="L8263"/>
  <c r="L8264" s="1"/>
  <c r="L8265" s="1"/>
  <c r="L8266" s="1"/>
  <c r="L8254"/>
  <c r="L8255" s="1"/>
  <c r="L8256" s="1"/>
  <c r="L8257" s="1"/>
  <c r="L8244"/>
  <c r="L8245" s="1"/>
  <c r="L8246" s="1"/>
  <c r="L8247" s="1"/>
  <c r="L8248" s="1"/>
  <c r="L8249" s="1"/>
  <c r="L8250" s="1"/>
  <c r="L8251" s="1"/>
  <c r="L8252" s="1"/>
  <c r="L8229"/>
  <c r="L8230" s="1"/>
  <c r="L8231" s="1"/>
  <c r="L8232" s="1"/>
  <c r="L8233" s="1"/>
  <c r="L8234" s="1"/>
  <c r="L8211"/>
  <c r="L8212" s="1"/>
  <c r="L8213" s="1"/>
  <c r="L8214" s="1"/>
  <c r="L8215" s="1"/>
  <c r="L8216" s="1"/>
  <c r="L8217" s="1"/>
  <c r="L8218" s="1"/>
  <c r="L8219" s="1"/>
  <c r="L8220" s="1"/>
  <c r="L8221" s="1"/>
  <c r="L8222" s="1"/>
  <c r="L8203"/>
  <c r="L8204" s="1"/>
  <c r="L8205" s="1"/>
  <c r="L8206" s="1"/>
  <c r="L8207" s="1"/>
  <c r="L8208" s="1"/>
  <c r="L8209" s="1"/>
  <c r="L8210" s="1"/>
  <c r="L8190"/>
  <c r="L8191" s="1"/>
  <c r="L8192" s="1"/>
  <c r="L8193" s="1"/>
  <c r="L8194" s="1"/>
  <c r="L8195" s="1"/>
  <c r="L8196" s="1"/>
  <c r="L8197" s="1"/>
  <c r="L8179"/>
  <c r="L8180" s="1"/>
  <c r="L8181" s="1"/>
  <c r="L8182" s="1"/>
  <c r="L8183" s="1"/>
  <c r="L8166"/>
  <c r="L8167" s="1"/>
  <c r="L8168" s="1"/>
  <c r="L8169" s="1"/>
  <c r="L8153"/>
  <c r="L8154" s="1"/>
  <c r="L8155" s="1"/>
  <c r="L8156" s="1"/>
  <c r="L8141"/>
  <c r="L8142" s="1"/>
  <c r="L8143" s="1"/>
  <c r="L8144" s="1"/>
  <c r="L8145" s="1"/>
  <c r="L8146" s="1"/>
  <c r="L8126"/>
  <c r="L8127" s="1"/>
  <c r="L8128" s="1"/>
  <c r="L8129" s="1"/>
  <c r="L8112"/>
  <c r="L8113" s="1"/>
  <c r="L8114" s="1"/>
  <c r="L8115" s="1"/>
  <c r="L8116" s="1"/>
  <c r="L8102"/>
  <c r="L8103" s="1"/>
  <c r="L8104" s="1"/>
  <c r="L8090"/>
  <c r="L8091" s="1"/>
  <c r="L8092" s="1"/>
  <c r="L8074"/>
  <c r="L8075" s="1"/>
  <c r="L8076" s="1"/>
  <c r="L8077" s="1"/>
  <c r="L8078" s="1"/>
  <c r="L8079" s="1"/>
  <c r="L8062"/>
  <c r="L8063" s="1"/>
  <c r="L8064" s="1"/>
  <c r="L8065" s="1"/>
  <c r="L8066" s="1"/>
  <c r="L8067" s="1"/>
  <c r="L8068" s="1"/>
  <c r="L8046"/>
  <c r="L8047" s="1"/>
  <c r="L8048" s="1"/>
  <c r="L8049" s="1"/>
  <c r="L8050" s="1"/>
  <c r="L8051" s="1"/>
  <c r="L8052" s="1"/>
  <c r="L8053" s="1"/>
  <c r="L8033"/>
  <c r="L8034" s="1"/>
  <c r="L8035" s="1"/>
  <c r="L8036" s="1"/>
  <c r="L8037" s="1"/>
  <c r="L8022"/>
  <c r="L8023" s="1"/>
  <c r="L8024" s="1"/>
  <c r="L8025" s="1"/>
  <c r="L8026" s="1"/>
  <c r="L8027" s="1"/>
  <c r="L8028" s="1"/>
  <c r="L8029" s="1"/>
  <c r="L8030" s="1"/>
  <c r="L8011"/>
  <c r="L8012" s="1"/>
  <c r="L8013" s="1"/>
  <c r="L8014" s="1"/>
  <c r="L7999"/>
  <c r="L8000" s="1"/>
  <c r="L8001" s="1"/>
  <c r="L8002" s="1"/>
  <c r="L7988"/>
  <c r="L7989" s="1"/>
  <c r="L7990" s="1"/>
  <c r="L7965"/>
  <c r="L7966" s="1"/>
  <c r="L7967" s="1"/>
  <c r="L7968" s="1"/>
  <c r="L7969" s="1"/>
  <c r="L7970" s="1"/>
  <c r="L7943"/>
  <c r="L7944" s="1"/>
  <c r="L7945" s="1"/>
  <c r="L7946" s="1"/>
  <c r="L7947" s="1"/>
  <c r="L7926"/>
  <c r="L7927" s="1"/>
  <c r="L7928" s="1"/>
  <c r="L7929" s="1"/>
  <c r="L7930" s="1"/>
  <c r="L7931" s="1"/>
  <c r="L7932" s="1"/>
  <c r="L7933" s="1"/>
  <c r="L7934" s="1"/>
  <c r="L7935" s="1"/>
  <c r="L7936" s="1"/>
  <c r="L7937" s="1"/>
  <c r="L7938" s="1"/>
  <c r="L7939" s="1"/>
  <c r="L7940" s="1"/>
  <c r="L7913"/>
  <c r="L7914" s="1"/>
  <c r="L7915" s="1"/>
  <c r="L7916" s="1"/>
  <c r="L7917" s="1"/>
  <c r="L7918" s="1"/>
  <c r="L7919" s="1"/>
  <c r="L7920" s="1"/>
  <c r="L7921" s="1"/>
  <c r="L7922" s="1"/>
  <c r="L7895"/>
  <c r="L7896" s="1"/>
  <c r="L7897" s="1"/>
  <c r="L7898" s="1"/>
  <c r="L7899" s="1"/>
  <c r="L7900" s="1"/>
  <c r="L7901" s="1"/>
  <c r="L7902" s="1"/>
  <c r="L7871"/>
  <c r="L7872" s="1"/>
  <c r="L7873" s="1"/>
  <c r="L7874" s="1"/>
  <c r="L7875" s="1"/>
  <c r="L7876" s="1"/>
  <c r="L7855"/>
  <c r="L7856" s="1"/>
  <c r="L7857" s="1"/>
  <c r="L7858" s="1"/>
  <c r="L7859" s="1"/>
  <c r="L7860" s="1"/>
  <c r="L7836"/>
  <c r="L7837" s="1"/>
  <c r="L7838" s="1"/>
  <c r="L7839" s="1"/>
  <c r="L7840" s="1"/>
  <c r="L7841" s="1"/>
  <c r="L7842" s="1"/>
  <c r="L7843" s="1"/>
  <c r="L7844" s="1"/>
  <c r="L7845" s="1"/>
  <c r="L7813"/>
  <c r="L7814" s="1"/>
  <c r="L7815" s="1"/>
  <c r="L7816" s="1"/>
  <c r="L7817" s="1"/>
  <c r="L7818" s="1"/>
  <c r="L7819" s="1"/>
  <c r="L7820" s="1"/>
  <c r="L7821" s="1"/>
  <c r="L7822" s="1"/>
  <c r="L7823" s="1"/>
  <c r="L7824" s="1"/>
  <c r="L7798"/>
  <c r="L7799" s="1"/>
  <c r="L7800" s="1"/>
  <c r="L7801" s="1"/>
  <c r="L7802" s="1"/>
  <c r="L7803" s="1"/>
  <c r="L7804" s="1"/>
  <c r="L7805" s="1"/>
  <c r="L7806" s="1"/>
  <c r="L7807" s="1"/>
  <c r="L7808" s="1"/>
  <c r="L7777"/>
  <c r="L7778" s="1"/>
  <c r="L7779" s="1"/>
  <c r="L7780" s="1"/>
  <c r="L7781" s="1"/>
  <c r="L7782" s="1"/>
  <c r="L7783" s="1"/>
  <c r="L7784" s="1"/>
  <c r="L7785" s="1"/>
  <c r="L7786" s="1"/>
  <c r="L7787" s="1"/>
  <c r="L7788" s="1"/>
  <c r="L7789" s="1"/>
  <c r="L7790" s="1"/>
  <c r="L7791" s="1"/>
  <c r="L7792" s="1"/>
  <c r="L7793" s="1"/>
  <c r="L7794" s="1"/>
  <c r="L7795" s="1"/>
  <c r="L7763"/>
  <c r="L7764" s="1"/>
  <c r="L7765" s="1"/>
  <c r="L7766" s="1"/>
  <c r="L7767" s="1"/>
  <c r="L7768" s="1"/>
  <c r="L7748"/>
  <c r="L7749" s="1"/>
  <c r="L7750" s="1"/>
  <c r="L7751" s="1"/>
  <c r="L7752" s="1"/>
  <c r="L7753" s="1"/>
  <c r="L7754" s="1"/>
  <c r="L7755" s="1"/>
  <c r="L7756" s="1"/>
  <c r="L7757" s="1"/>
  <c r="L7733"/>
  <c r="L7734" s="1"/>
  <c r="L7735" s="1"/>
  <c r="L7736" s="1"/>
  <c r="L7721"/>
  <c r="L7722" s="1"/>
  <c r="L7723" s="1"/>
  <c r="L7724" s="1"/>
  <c r="L7725" s="1"/>
  <c r="L7726" s="1"/>
  <c r="L7706"/>
  <c r="L7707" s="1"/>
  <c r="L7708" s="1"/>
  <c r="L7709" s="1"/>
  <c r="L7710" s="1"/>
  <c r="L7711" s="1"/>
  <c r="L7712" s="1"/>
  <c r="L7713" s="1"/>
  <c r="L7690"/>
  <c r="L7691" s="1"/>
  <c r="L7692" s="1"/>
  <c r="L7693" s="1"/>
  <c r="L7694" s="1"/>
  <c r="L7695" s="1"/>
  <c r="L7696" s="1"/>
  <c r="L7676"/>
  <c r="L7677" s="1"/>
  <c r="L7678" s="1"/>
  <c r="L7679" s="1"/>
  <c r="L7680" s="1"/>
  <c r="L7662"/>
  <c r="L7663" s="1"/>
  <c r="L7664" s="1"/>
  <c r="L7665" s="1"/>
  <c r="L7666" s="1"/>
  <c r="L7667" s="1"/>
  <c r="L7668" s="1"/>
  <c r="L7669" s="1"/>
  <c r="L7670" s="1"/>
  <c r="L7671" s="1"/>
  <c r="L7650"/>
  <c r="L7651" s="1"/>
  <c r="L7652" s="1"/>
  <c r="L7653" s="1"/>
  <c r="L7654" s="1"/>
  <c r="L7655" s="1"/>
  <c r="L7656" s="1"/>
  <c r="L7657" s="1"/>
  <c r="L7658" s="1"/>
  <c r="L7634"/>
  <c r="L7635" s="1"/>
  <c r="L7636" s="1"/>
  <c r="L7637" s="1"/>
  <c r="L7638" s="1"/>
  <c r="L7639" s="1"/>
  <c r="L7640" s="1"/>
  <c r="L7641" s="1"/>
  <c r="L7642" s="1"/>
  <c r="L7643" s="1"/>
  <c r="L7644" s="1"/>
  <c r="L7620"/>
  <c r="L7621" s="1"/>
  <c r="L7622" s="1"/>
  <c r="L7623" s="1"/>
  <c r="L7624" s="1"/>
  <c r="L7625" s="1"/>
  <c r="L7626" s="1"/>
  <c r="L7603"/>
  <c r="L7604" s="1"/>
  <c r="L7605" s="1"/>
  <c r="L7590"/>
  <c r="L7591" s="1"/>
  <c r="L7592" s="1"/>
  <c r="L7593" s="1"/>
  <c r="L7594" s="1"/>
  <c r="L7595" s="1"/>
  <c r="L7596" s="1"/>
  <c r="L7574"/>
  <c r="L7575" s="1"/>
  <c r="L7576" s="1"/>
  <c r="L7577" s="1"/>
  <c r="L7578" s="1"/>
  <c r="L7579" s="1"/>
  <c r="L7559"/>
  <c r="L7560" s="1"/>
  <c r="L7561" s="1"/>
  <c r="L7562" s="1"/>
  <c r="L7563" s="1"/>
  <c r="L7539"/>
  <c r="L7540" s="1"/>
  <c r="L7541" s="1"/>
  <c r="L7523"/>
  <c r="L7524" s="1"/>
  <c r="L7525" s="1"/>
  <c r="L7526" s="1"/>
  <c r="L7527" s="1"/>
  <c r="L7528" s="1"/>
  <c r="L7509"/>
  <c r="L7510" s="1"/>
  <c r="L7511" s="1"/>
  <c r="L7512" s="1"/>
  <c r="L7513" s="1"/>
  <c r="L7514" s="1"/>
  <c r="L7515" s="1"/>
  <c r="L7516" s="1"/>
  <c r="L7517" s="1"/>
  <c r="L7518" s="1"/>
  <c r="L7493"/>
  <c r="L7494" s="1"/>
  <c r="L7495" s="1"/>
  <c r="L7496" s="1"/>
  <c r="L7497" s="1"/>
  <c r="L7474"/>
  <c r="L7475" s="1"/>
  <c r="L7476" s="1"/>
  <c r="L7477" s="1"/>
  <c r="L7478" s="1"/>
  <c r="L7479" s="1"/>
  <c r="L7458"/>
  <c r="L7459" s="1"/>
  <c r="L7460" s="1"/>
  <c r="L7461" s="1"/>
  <c r="L7462" s="1"/>
  <c r="L7463" s="1"/>
  <c r="L7464" s="1"/>
  <c r="L7465" s="1"/>
  <c r="L7466" s="1"/>
  <c r="L7467" s="1"/>
  <c r="L7468" s="1"/>
  <c r="L7469" s="1"/>
  <c r="L7440"/>
  <c r="L7441" s="1"/>
  <c r="L7442" s="1"/>
  <c r="L7443" s="1"/>
  <c r="L7422"/>
  <c r="L7423" s="1"/>
  <c r="L7424" s="1"/>
  <c r="L7425" s="1"/>
  <c r="L7403"/>
  <c r="L7404" s="1"/>
  <c r="L7405" s="1"/>
  <c r="L7406" s="1"/>
  <c r="L7407" s="1"/>
  <c r="L7408" s="1"/>
  <c r="L7409" s="1"/>
  <c r="L7410" s="1"/>
  <c r="L7411" s="1"/>
  <c r="L7412" s="1"/>
  <c r="L7413" s="1"/>
  <c r="L7414" s="1"/>
  <c r="L7390"/>
  <c r="L7391" s="1"/>
  <c r="L7392" s="1"/>
  <c r="L7393" s="1"/>
  <c r="L7394" s="1"/>
  <c r="L7376"/>
  <c r="L7377" s="1"/>
  <c r="L7378" s="1"/>
  <c r="L7379" s="1"/>
  <c r="L7380" s="1"/>
  <c r="L7381" s="1"/>
  <c r="L7382" s="1"/>
  <c r="L7383" s="1"/>
  <c r="L7384" s="1"/>
  <c r="L7357"/>
  <c r="L7358" s="1"/>
  <c r="L7359" s="1"/>
  <c r="L7341"/>
  <c r="L7342" s="1"/>
  <c r="L7343" s="1"/>
  <c r="L7344" s="1"/>
  <c r="L7345" s="1"/>
  <c r="L7346" s="1"/>
  <c r="L7325"/>
  <c r="L7326" s="1"/>
  <c r="L7327" s="1"/>
  <c r="L7312"/>
  <c r="L7313" s="1"/>
  <c r="L7314" s="1"/>
  <c r="L7315" s="1"/>
  <c r="L7316" s="1"/>
  <c r="L7297"/>
  <c r="L7298" s="1"/>
  <c r="L7299" s="1"/>
  <c r="L7300" s="1"/>
  <c r="L7301" s="1"/>
  <c r="L7280"/>
  <c r="L7281" s="1"/>
  <c r="L7282" s="1"/>
  <c r="L7283" s="1"/>
  <c r="L7284" s="1"/>
  <c r="L7285" s="1"/>
  <c r="L7286" s="1"/>
  <c r="L7264"/>
  <c r="L7265" s="1"/>
  <c r="L7266" s="1"/>
  <c r="L7267" s="1"/>
  <c r="L7268" s="1"/>
  <c r="L7269" s="1"/>
  <c r="L7249"/>
  <c r="L7250" s="1"/>
  <c r="L7251" s="1"/>
  <c r="L7252" s="1"/>
  <c r="L7253" s="1"/>
  <c r="L7254" s="1"/>
  <c r="L7255" s="1"/>
  <c r="L7256" s="1"/>
  <c r="L7235"/>
  <c r="L7236" s="1"/>
  <c r="L7237" s="1"/>
  <c r="L7238" s="1"/>
  <c r="L7239" s="1"/>
  <c r="L7216"/>
  <c r="L7217" s="1"/>
  <c r="L7218" s="1"/>
  <c r="L7219" s="1"/>
  <c r="L7220" s="1"/>
  <c r="L7221" s="1"/>
  <c r="L7222" s="1"/>
  <c r="L7223" s="1"/>
  <c r="L7224" s="1"/>
  <c r="L7225" s="1"/>
  <c r="L7201"/>
  <c r="L7202" s="1"/>
  <c r="L7203" s="1"/>
  <c r="L7204" s="1"/>
  <c r="L7205" s="1"/>
  <c r="L7206" s="1"/>
  <c r="L7207" s="1"/>
  <c r="L7184"/>
  <c r="L7185" s="1"/>
  <c r="L7186" s="1"/>
  <c r="L7187" s="1"/>
  <c r="L7188" s="1"/>
  <c r="L7189" s="1"/>
  <c r="L7190" s="1"/>
  <c r="L7191" s="1"/>
  <c r="L7162"/>
  <c r="L7163" s="1"/>
  <c r="L7164" s="1"/>
  <c r="L7165" s="1"/>
  <c r="L7166" s="1"/>
  <c r="L7167" s="1"/>
  <c r="L7168" s="1"/>
  <c r="L7169" s="1"/>
  <c r="L7149"/>
  <c r="L7150" s="1"/>
  <c r="L7151" s="1"/>
  <c r="L7152" s="1"/>
  <c r="L7131"/>
  <c r="L7132" s="1"/>
  <c r="L7133" s="1"/>
  <c r="L7134" s="1"/>
  <c r="L7135" s="1"/>
  <c r="L7136" s="1"/>
  <c r="L7137" s="1"/>
  <c r="L7138" s="1"/>
  <c r="L7139" s="1"/>
  <c r="L7140" s="1"/>
  <c r="L7141" s="1"/>
  <c r="L7142" s="1"/>
  <c r="L7112"/>
  <c r="L7113" s="1"/>
  <c r="L7114" s="1"/>
  <c r="L7091"/>
  <c r="L7092" s="1"/>
  <c r="L7093" s="1"/>
  <c r="L7094" s="1"/>
  <c r="L7075"/>
  <c r="L7076" s="1"/>
  <c r="L7077" s="1"/>
  <c r="L7078" s="1"/>
  <c r="L7079" s="1"/>
  <c r="L7080" s="1"/>
  <c r="L7081" s="1"/>
  <c r="L7059"/>
  <c r="L7060" s="1"/>
  <c r="L7061" s="1"/>
  <c r="L7062" s="1"/>
  <c r="L7038"/>
  <c r="L7039" s="1"/>
  <c r="L7040" s="1"/>
  <c r="L7041" s="1"/>
  <c r="L7042" s="1"/>
  <c r="L7043" s="1"/>
  <c r="L7044" s="1"/>
  <c r="L7045" s="1"/>
  <c r="L7046" s="1"/>
  <c r="L7047" s="1"/>
  <c r="L7048" s="1"/>
  <c r="L7049" s="1"/>
  <c r="L7022"/>
  <c r="L7023" s="1"/>
  <c r="L7024" s="1"/>
  <c r="L7025" s="1"/>
  <c r="L7026" s="1"/>
  <c r="L7027" s="1"/>
  <c r="L7028" s="1"/>
  <c r="L7029" s="1"/>
  <c r="L7030" s="1"/>
  <c r="L7031" s="1"/>
  <c r="L7032" s="1"/>
  <c r="L7006"/>
  <c r="L7007" s="1"/>
  <c r="L7008" s="1"/>
  <c r="L7009" s="1"/>
  <c r="L7010" s="1"/>
  <c r="L7011" s="1"/>
  <c r="L7012" s="1"/>
  <c r="L7013" s="1"/>
  <c r="L7014" s="1"/>
  <c r="L7015" s="1"/>
  <c r="L6990"/>
  <c r="L6991" s="1"/>
  <c r="L6992" s="1"/>
  <c r="L6993" s="1"/>
  <c r="L6994" s="1"/>
  <c r="L6995" s="1"/>
  <c r="L6996" s="1"/>
  <c r="L6997" s="1"/>
  <c r="L6998" s="1"/>
  <c r="L6973"/>
  <c r="L6974" s="1"/>
  <c r="L6975" s="1"/>
  <c r="L6960"/>
  <c r="L6961" s="1"/>
  <c r="L6962" s="1"/>
  <c r="L6940"/>
  <c r="L6941" s="1"/>
  <c r="L6942" s="1"/>
  <c r="L6943" s="1"/>
  <c r="L6944" s="1"/>
  <c r="L6945" s="1"/>
  <c r="L6946" s="1"/>
  <c r="L6947" s="1"/>
  <c r="L6948" s="1"/>
  <c r="L6949" s="1"/>
  <c r="L6925"/>
  <c r="L6926" s="1"/>
  <c r="L6927" s="1"/>
  <c r="L6928" s="1"/>
  <c r="L6929" s="1"/>
  <c r="L6911"/>
  <c r="L6912" s="1"/>
  <c r="L6913" s="1"/>
  <c r="L6914" s="1"/>
  <c r="L6915" s="1"/>
  <c r="L6895"/>
  <c r="L6896" s="1"/>
  <c r="L6897" s="1"/>
  <c r="L6898" s="1"/>
  <c r="L6878"/>
  <c r="L6879" s="1"/>
  <c r="L6880" s="1"/>
  <c r="L6881" s="1"/>
  <c r="L6882" s="1"/>
  <c r="L6883" s="1"/>
  <c r="L6884" s="1"/>
  <c r="L6885" s="1"/>
  <c r="L6886" s="1"/>
  <c r="L6887" s="1"/>
  <c r="L6888" s="1"/>
  <c r="L6864"/>
  <c r="L6865" s="1"/>
  <c r="L6866" s="1"/>
  <c r="L6867" s="1"/>
  <c r="L6868" s="1"/>
  <c r="L6869" s="1"/>
  <c r="L6870" s="1"/>
  <c r="L6871" s="1"/>
  <c r="L6872" s="1"/>
  <c r="L6850"/>
  <c r="L6851" s="1"/>
  <c r="L6852" s="1"/>
  <c r="L6853" s="1"/>
  <c r="L6854" s="1"/>
  <c r="L6835"/>
  <c r="L6836" s="1"/>
  <c r="L6837" s="1"/>
  <c r="L6838" s="1"/>
  <c r="L6839" s="1"/>
  <c r="L6840" s="1"/>
  <c r="L6841" s="1"/>
  <c r="L6842" s="1"/>
  <c r="L6843" s="1"/>
  <c r="L6844" s="1"/>
  <c r="L6822"/>
  <c r="L6823" s="1"/>
  <c r="L6824" s="1"/>
  <c r="L6808"/>
  <c r="L6809" s="1"/>
  <c r="L6810" s="1"/>
  <c r="L6794"/>
  <c r="L6795" s="1"/>
  <c r="L6796" s="1"/>
  <c r="L6797" s="1"/>
  <c r="L6798" s="1"/>
  <c r="L6799" s="1"/>
  <c r="L6800" s="1"/>
  <c r="L6780"/>
  <c r="L6781" s="1"/>
  <c r="L6782" s="1"/>
  <c r="L6783" s="1"/>
  <c r="L6784" s="1"/>
  <c r="L6785" s="1"/>
  <c r="L6786" s="1"/>
  <c r="L6787" s="1"/>
  <c r="L6788" s="1"/>
  <c r="L6789" s="1"/>
  <c r="L6768"/>
  <c r="L6769" s="1"/>
  <c r="L6770" s="1"/>
  <c r="L6771" s="1"/>
  <c r="L6772" s="1"/>
  <c r="L6773" s="1"/>
  <c r="L6774" s="1"/>
  <c r="L6775" s="1"/>
  <c r="L6776" s="1"/>
  <c r="L6756"/>
  <c r="L6757" s="1"/>
  <c r="L6758" s="1"/>
  <c r="L6759" s="1"/>
  <c r="L6760" s="1"/>
  <c r="L6761" s="1"/>
  <c r="L6762" s="1"/>
  <c r="L6763" s="1"/>
  <c r="L6764" s="1"/>
  <c r="L6765" s="1"/>
  <c r="L6744"/>
  <c r="L6745" s="1"/>
  <c r="L6746" s="1"/>
  <c r="L6747" s="1"/>
  <c r="L6748" s="1"/>
  <c r="L6749" s="1"/>
  <c r="L6750" s="1"/>
  <c r="L6751" s="1"/>
  <c r="L6733"/>
  <c r="L6734" s="1"/>
  <c r="L6735" s="1"/>
  <c r="L6736" s="1"/>
  <c r="L6721"/>
  <c r="L6722" s="1"/>
  <c r="L6723" s="1"/>
  <c r="L6724" s="1"/>
  <c r="L6705"/>
  <c r="L6706" s="1"/>
  <c r="L6707" s="1"/>
  <c r="L6708" s="1"/>
  <c r="L6709" s="1"/>
  <c r="L6691"/>
  <c r="L6692" s="1"/>
  <c r="L6693" s="1"/>
  <c r="L6674"/>
  <c r="L6675" s="1"/>
  <c r="L6676" s="1"/>
  <c r="L6677" s="1"/>
  <c r="L6678" s="1"/>
  <c r="L6658"/>
  <c r="L6659" s="1"/>
  <c r="L6660" s="1"/>
  <c r="L6661" s="1"/>
  <c r="L6662" s="1"/>
  <c r="L6663" s="1"/>
  <c r="L6664" s="1"/>
  <c r="L6665" s="1"/>
  <c r="L6647"/>
  <c r="L6648" s="1"/>
  <c r="L6649" s="1"/>
  <c r="L6650" s="1"/>
  <c r="L6651" s="1"/>
  <c r="L6635"/>
  <c r="L6636" s="1"/>
  <c r="L6637" s="1"/>
  <c r="L6620"/>
  <c r="L6621" s="1"/>
  <c r="L6622" s="1"/>
  <c r="L6623" s="1"/>
  <c r="L6605"/>
  <c r="L6606" s="1"/>
  <c r="L6607" s="1"/>
  <c r="L6591"/>
  <c r="L6592" s="1"/>
  <c r="L6593" s="1"/>
  <c r="L6594" s="1"/>
  <c r="L6595" s="1"/>
  <c r="L6596" s="1"/>
  <c r="L6597" s="1"/>
  <c r="L6598" s="1"/>
  <c r="L6599" s="1"/>
  <c r="L6578"/>
  <c r="L6579" s="1"/>
  <c r="L6580" s="1"/>
  <c r="L6581" s="1"/>
  <c r="L6582" s="1"/>
  <c r="L6583" s="1"/>
  <c r="L6584" s="1"/>
  <c r="L6585" s="1"/>
  <c r="L6586" s="1"/>
  <c r="L6562"/>
  <c r="L6563" s="1"/>
  <c r="L6564" s="1"/>
  <c r="L6565" s="1"/>
  <c r="L6566" s="1"/>
  <c r="L6567" s="1"/>
  <c r="L6568" s="1"/>
  <c r="L6569" s="1"/>
  <c r="L6570" s="1"/>
  <c r="L6571" s="1"/>
  <c r="L6572" s="1"/>
  <c r="L6573" s="1"/>
  <c r="L6574" s="1"/>
  <c r="L6575" s="1"/>
  <c r="L6551"/>
  <c r="L6552" s="1"/>
  <c r="L6553" s="1"/>
  <c r="L6554" s="1"/>
  <c r="L6555" s="1"/>
  <c r="L6556" s="1"/>
  <c r="L6557" s="1"/>
  <c r="L6558" s="1"/>
  <c r="L6559" s="1"/>
  <c r="L6560" s="1"/>
  <c r="L6540"/>
  <c r="L6541" s="1"/>
  <c r="L6542" s="1"/>
  <c r="L6543" s="1"/>
  <c r="L6544" s="1"/>
  <c r="L6521"/>
  <c r="L6522" s="1"/>
  <c r="L6523" s="1"/>
  <c r="L6524" s="1"/>
  <c r="L6525" s="1"/>
  <c r="L6526" s="1"/>
  <c r="L6527" s="1"/>
  <c r="L6528" s="1"/>
  <c r="L6529" s="1"/>
  <c r="L6530" s="1"/>
  <c r="L6531" s="1"/>
  <c r="L6532" s="1"/>
  <c r="L6504"/>
  <c r="L6505" s="1"/>
  <c r="L6506" s="1"/>
  <c r="L6507" s="1"/>
  <c r="L6508" s="1"/>
  <c r="L6509" s="1"/>
  <c r="L6510" s="1"/>
  <c r="L6511" s="1"/>
  <c r="L6512" s="1"/>
  <c r="L6513" s="1"/>
  <c r="L6514" s="1"/>
  <c r="L6515" s="1"/>
  <c r="L6516" s="1"/>
  <c r="L6517" s="1"/>
  <c r="L6486"/>
  <c r="L6487" s="1"/>
  <c r="L6488" s="1"/>
  <c r="L6489" s="1"/>
  <c r="L6490" s="1"/>
  <c r="L6491" s="1"/>
  <c r="L6492" s="1"/>
  <c r="L6493" s="1"/>
  <c r="L6494" s="1"/>
  <c r="L6495" s="1"/>
  <c r="L6496" s="1"/>
  <c r="L6497" s="1"/>
  <c r="L6498" s="1"/>
  <c r="L6499" s="1"/>
  <c r="L6500" s="1"/>
  <c r="L6501" s="1"/>
  <c r="L6502" s="1"/>
  <c r="L6503" s="1"/>
  <c r="L6472"/>
  <c r="L6473" s="1"/>
  <c r="L6474" s="1"/>
  <c r="L6475" s="1"/>
  <c r="L6476" s="1"/>
  <c r="L6477" s="1"/>
  <c r="L6478" s="1"/>
  <c r="L6479" s="1"/>
  <c r="L6460"/>
  <c r="L6461" s="1"/>
  <c r="L6462" s="1"/>
  <c r="L6463" s="1"/>
  <c r="L6464" s="1"/>
  <c r="L6465" s="1"/>
  <c r="L6466" s="1"/>
  <c r="L6467" s="1"/>
  <c r="L6468" s="1"/>
  <c r="L6469" s="1"/>
  <c r="L6446"/>
  <c r="L6447" s="1"/>
  <c r="L6448" s="1"/>
  <c r="L6449" s="1"/>
  <c r="L6450" s="1"/>
  <c r="L6433"/>
  <c r="L6434" s="1"/>
  <c r="L6435" s="1"/>
  <c r="L6436" s="1"/>
  <c r="L6437" s="1"/>
  <c r="L6438" s="1"/>
  <c r="L6439" s="1"/>
  <c r="L6440" s="1"/>
  <c r="L6422"/>
  <c r="L6423" s="1"/>
  <c r="L6424" s="1"/>
  <c r="L6408"/>
  <c r="L6409" s="1"/>
  <c r="L6410" s="1"/>
  <c r="L6411" s="1"/>
  <c r="L6412" s="1"/>
  <c r="L6393"/>
  <c r="L6394" s="1"/>
  <c r="L6395" s="1"/>
  <c r="L6396" s="1"/>
  <c r="L6397" s="1"/>
  <c r="L6398" s="1"/>
  <c r="L6399" s="1"/>
  <c r="L6400" s="1"/>
  <c r="L6401" s="1"/>
  <c r="L6379"/>
  <c r="L6380" s="1"/>
  <c r="L6381" s="1"/>
  <c r="L6382" s="1"/>
  <c r="L6383" s="1"/>
  <c r="L6384" s="1"/>
  <c r="L6385" s="1"/>
  <c r="L6386" s="1"/>
  <c r="L6387" s="1"/>
  <c r="L6364"/>
  <c r="L6365" s="1"/>
  <c r="L6366" s="1"/>
  <c r="L6367" s="1"/>
  <c r="L6368" s="1"/>
  <c r="L6369" s="1"/>
  <c r="L6370" s="1"/>
  <c r="L6371" s="1"/>
  <c r="L6347"/>
  <c r="L6348" s="1"/>
  <c r="L6349" s="1"/>
  <c r="L6350" s="1"/>
  <c r="L6335"/>
  <c r="L6336" s="1"/>
  <c r="L6337" s="1"/>
  <c r="L6338" s="1"/>
  <c r="L6339" s="1"/>
  <c r="L6340" s="1"/>
  <c r="L6341" s="1"/>
  <c r="L6342" s="1"/>
  <c r="L6325"/>
  <c r="L6326" s="1"/>
  <c r="L6327" s="1"/>
  <c r="L6328" s="1"/>
  <c r="L6329" s="1"/>
  <c r="L6313"/>
  <c r="L6314" s="1"/>
  <c r="L6315" s="1"/>
  <c r="L6316" s="1"/>
  <c r="L6317" s="1"/>
  <c r="L6318" s="1"/>
  <c r="L6319" s="1"/>
  <c r="L6300"/>
  <c r="L6301" s="1"/>
  <c r="L6302" s="1"/>
  <c r="L6303" s="1"/>
  <c r="L6304" s="1"/>
  <c r="L6305" s="1"/>
  <c r="L6306" s="1"/>
  <c r="L6287"/>
  <c r="L6288" s="1"/>
  <c r="L6289" s="1"/>
  <c r="L6271"/>
  <c r="L6272" s="1"/>
  <c r="L6273" s="1"/>
  <c r="L6255"/>
  <c r="L6256" s="1"/>
  <c r="L6257" s="1"/>
  <c r="L6258" s="1"/>
  <c r="L6259" s="1"/>
  <c r="L6260" s="1"/>
  <c r="L6261" s="1"/>
  <c r="L6241"/>
  <c r="L6242" s="1"/>
  <c r="L6243" s="1"/>
  <c r="L6244" s="1"/>
  <c r="L6245" s="1"/>
  <c r="L6246" s="1"/>
  <c r="L6247" s="1"/>
  <c r="L6230"/>
  <c r="L6231" s="1"/>
  <c r="L6232" s="1"/>
  <c r="L6233" s="1"/>
  <c r="L6234" s="1"/>
  <c r="L6235" s="1"/>
  <c r="L6215"/>
  <c r="L6216" s="1"/>
  <c r="L6217" s="1"/>
  <c r="L6218" s="1"/>
  <c r="L6219" s="1"/>
  <c r="L6201"/>
  <c r="L6202" s="1"/>
  <c r="L6203" s="1"/>
  <c r="L6204" s="1"/>
  <c r="L6205" s="1"/>
  <c r="L6206" s="1"/>
  <c r="L6207" s="1"/>
  <c r="L6208" s="1"/>
  <c r="L6209" s="1"/>
  <c r="L6210" s="1"/>
  <c r="L6211" s="1"/>
  <c r="L6185"/>
  <c r="L6186" s="1"/>
  <c r="L6187" s="1"/>
  <c r="L6188" s="1"/>
  <c r="L6189" s="1"/>
  <c r="L6190" s="1"/>
  <c r="L6191" s="1"/>
  <c r="L6172"/>
  <c r="L6173" s="1"/>
  <c r="L6174" s="1"/>
  <c r="L6175" s="1"/>
  <c r="L6176" s="1"/>
  <c r="L6177" s="1"/>
  <c r="L6178" s="1"/>
  <c r="L6179" s="1"/>
  <c r="L6156"/>
  <c r="L6157" s="1"/>
  <c r="L6158" s="1"/>
  <c r="L6159" s="1"/>
  <c r="L6140"/>
  <c r="L6141" s="1"/>
  <c r="L6142" s="1"/>
  <c r="L6143" s="1"/>
  <c r="L6144" s="1"/>
  <c r="L6145" s="1"/>
  <c r="L6146" s="1"/>
  <c r="L6147" s="1"/>
  <c r="L6124"/>
  <c r="L6125" s="1"/>
  <c r="L6126" s="1"/>
  <c r="L6127" s="1"/>
  <c r="L6128" s="1"/>
  <c r="L6129" s="1"/>
  <c r="L6130" s="1"/>
  <c r="L6131" s="1"/>
  <c r="L6132" s="1"/>
  <c r="L6133" s="1"/>
  <c r="L6134" s="1"/>
  <c r="L6135" s="1"/>
  <c r="L6136" s="1"/>
  <c r="L6137" s="1"/>
  <c r="L6138" s="1"/>
  <c r="L6111"/>
  <c r="L6112" s="1"/>
  <c r="L6113" s="1"/>
  <c r="L6114" s="1"/>
  <c r="L6095"/>
  <c r="L6096" s="1"/>
  <c r="L6097" s="1"/>
  <c r="L6098" s="1"/>
  <c r="L6099" s="1"/>
  <c r="L6073"/>
  <c r="L6074" s="1"/>
  <c r="L6075" s="1"/>
  <c r="L6076" s="1"/>
  <c r="L6077" s="1"/>
  <c r="L6078" s="1"/>
  <c r="L6079" s="1"/>
  <c r="L6080" s="1"/>
  <c r="L6081" s="1"/>
  <c r="L6082" s="1"/>
  <c r="L6058"/>
  <c r="L6059" s="1"/>
  <c r="L6060" s="1"/>
  <c r="L6040"/>
  <c r="L6041" s="1"/>
  <c r="L6042" s="1"/>
  <c r="L6043" s="1"/>
  <c r="L6044" s="1"/>
  <c r="L6045" s="1"/>
  <c r="L6046" s="1"/>
  <c r="L6047" s="1"/>
  <c r="L6023"/>
  <c r="L6024" s="1"/>
  <c r="L6025" s="1"/>
  <c r="L6026" s="1"/>
  <c r="L6027" s="1"/>
  <c r="L6028" s="1"/>
  <c r="L6029" s="1"/>
  <c r="L6008"/>
  <c r="L6009" s="1"/>
  <c r="L6010" s="1"/>
  <c r="L6011" s="1"/>
  <c r="L6012" s="1"/>
  <c r="L6013" s="1"/>
  <c r="L5995"/>
  <c r="L5996" s="1"/>
  <c r="L5997" s="1"/>
  <c r="L5998" s="1"/>
  <c r="L5980"/>
  <c r="L5981" s="1"/>
  <c r="L5982" s="1"/>
  <c r="L5983" s="1"/>
  <c r="L5984" s="1"/>
  <c r="L5968"/>
  <c r="L5969" s="1"/>
  <c r="L5970" s="1"/>
  <c r="L5971" s="1"/>
  <c r="L5972" s="1"/>
  <c r="L5973" s="1"/>
  <c r="L5974" s="1"/>
  <c r="L5956"/>
  <c r="L5957" s="1"/>
  <c r="L5958" s="1"/>
  <c r="L5959" s="1"/>
  <c r="L5943"/>
  <c r="L5944" s="1"/>
  <c r="L5945" s="1"/>
  <c r="L5946" s="1"/>
  <c r="L5947" s="1"/>
  <c r="L5948" s="1"/>
  <c r="L5949" s="1"/>
  <c r="L5929"/>
  <c r="L5930" s="1"/>
  <c r="L5931" s="1"/>
  <c r="L5932" s="1"/>
  <c r="L5933" s="1"/>
  <c r="L5934" s="1"/>
  <c r="L5935" s="1"/>
  <c r="L5936" s="1"/>
  <c r="L5937" s="1"/>
  <c r="L5915"/>
  <c r="L5916" s="1"/>
  <c r="L5917" s="1"/>
  <c r="L5918" s="1"/>
  <c r="L5919" s="1"/>
  <c r="L5920" s="1"/>
  <c r="L5921" s="1"/>
  <c r="L5901"/>
  <c r="L5902" s="1"/>
  <c r="L5903" s="1"/>
  <c r="L5904" s="1"/>
  <c r="L5905" s="1"/>
  <c r="L5906" s="1"/>
  <c r="L5907" s="1"/>
  <c r="L5908" s="1"/>
  <c r="L5909" s="1"/>
  <c r="L5887"/>
  <c r="L5888" s="1"/>
  <c r="L5889" s="1"/>
  <c r="L5890" s="1"/>
  <c r="L5891" s="1"/>
  <c r="L5892" s="1"/>
  <c r="L5893" s="1"/>
  <c r="L5877"/>
  <c r="L5878" s="1"/>
  <c r="L5879" s="1"/>
  <c r="L5866"/>
  <c r="L5867" s="1"/>
  <c r="L5868" s="1"/>
  <c r="L5869" s="1"/>
  <c r="L5854"/>
  <c r="L5855" s="1"/>
  <c r="L5856" s="1"/>
  <c r="L5840"/>
  <c r="L5841" s="1"/>
  <c r="L5842" s="1"/>
  <c r="L5828"/>
  <c r="L5829" s="1"/>
  <c r="L5830" s="1"/>
  <c r="L5831" s="1"/>
  <c r="L5832" s="1"/>
  <c r="L5833" s="1"/>
  <c r="L5834" s="1"/>
  <c r="L5835" s="1"/>
  <c r="L5815"/>
  <c r="L5816" s="1"/>
  <c r="L5817" s="1"/>
  <c r="L5818" s="1"/>
  <c r="L5819" s="1"/>
  <c r="L5820" s="1"/>
  <c r="L5821" s="1"/>
  <c r="L5822" s="1"/>
  <c r="L5805"/>
  <c r="L5806" s="1"/>
  <c r="L5807" s="1"/>
  <c r="L5808" s="1"/>
  <c r="L5809" s="1"/>
  <c r="L5810" s="1"/>
  <c r="L5811" s="1"/>
  <c r="L5792"/>
  <c r="L5793" s="1"/>
  <c r="L5794" s="1"/>
  <c r="L5795" s="1"/>
  <c r="L5796" s="1"/>
  <c r="L5797" s="1"/>
  <c r="L5798" s="1"/>
  <c r="L5799" s="1"/>
  <c r="L5800" s="1"/>
  <c r="L5780"/>
  <c r="L5781" s="1"/>
  <c r="L5782" s="1"/>
  <c r="L5783" s="1"/>
  <c r="L5784" s="1"/>
  <c r="L5785" s="1"/>
  <c r="L5786" s="1"/>
  <c r="L5787" s="1"/>
  <c r="L5788" s="1"/>
  <c r="L5763"/>
  <c r="L5764" s="1"/>
  <c r="L5765" s="1"/>
  <c r="L5766" s="1"/>
  <c r="L5767" s="1"/>
  <c r="L5768" s="1"/>
  <c r="L5769" s="1"/>
  <c r="L5770" s="1"/>
  <c r="L5746"/>
  <c r="L5747" s="1"/>
  <c r="L5748" s="1"/>
  <c r="L5749" s="1"/>
  <c r="L5750" s="1"/>
  <c r="L5751" s="1"/>
  <c r="L5752" s="1"/>
  <c r="L5727"/>
  <c r="L5728" s="1"/>
  <c r="L5729" s="1"/>
  <c r="L5708"/>
  <c r="L5709" s="1"/>
  <c r="L5710" s="1"/>
  <c r="L5711" s="1"/>
  <c r="L5712" s="1"/>
  <c r="L5713" s="1"/>
  <c r="L5690"/>
  <c r="L5691" s="1"/>
  <c r="L5692" s="1"/>
  <c r="L5693" s="1"/>
  <c r="L5694" s="1"/>
  <c r="L5695" s="1"/>
  <c r="L5696" s="1"/>
  <c r="L5697" s="1"/>
  <c r="L5671"/>
  <c r="L5672" s="1"/>
  <c r="L5673" s="1"/>
  <c r="L5674" s="1"/>
  <c r="L5675" s="1"/>
  <c r="L5676" s="1"/>
  <c r="L5677" s="1"/>
  <c r="L5678" s="1"/>
  <c r="L5679" s="1"/>
  <c r="L5680" s="1"/>
  <c r="L5681" s="1"/>
  <c r="L5682" s="1"/>
  <c r="L5683" s="1"/>
  <c r="L5684" s="1"/>
  <c r="L5685" s="1"/>
  <c r="L5686" s="1"/>
  <c r="L5687" s="1"/>
  <c r="L5652"/>
  <c r="L5653" s="1"/>
  <c r="L5654" s="1"/>
  <c r="L5655" s="1"/>
  <c r="L5635"/>
  <c r="L5636" s="1"/>
  <c r="L5637" s="1"/>
  <c r="L5638" s="1"/>
  <c r="L5639" s="1"/>
  <c r="L5640" s="1"/>
  <c r="L5641" s="1"/>
  <c r="L5642" s="1"/>
  <c r="L5643" s="1"/>
  <c r="L5644" s="1"/>
  <c r="L5645" s="1"/>
  <c r="L5646" s="1"/>
  <c r="L5647" s="1"/>
  <c r="L5648" s="1"/>
  <c r="L5649" s="1"/>
  <c r="L5615"/>
  <c r="L5616" s="1"/>
  <c r="L5617" s="1"/>
  <c r="L5618" s="1"/>
  <c r="L5619" s="1"/>
  <c r="L5620" s="1"/>
  <c r="L5621" s="1"/>
  <c r="L5622" s="1"/>
  <c r="L5593"/>
  <c r="L5594" s="1"/>
  <c r="L5595" s="1"/>
  <c r="L5596" s="1"/>
  <c r="L5597" s="1"/>
  <c r="L5598" s="1"/>
  <c r="L5599" s="1"/>
  <c r="L5600" s="1"/>
  <c r="L5601" s="1"/>
  <c r="L5602" s="1"/>
  <c r="L5573"/>
  <c r="L5574" s="1"/>
  <c r="L5575" s="1"/>
  <c r="L5576" s="1"/>
  <c r="L5577" s="1"/>
  <c r="L5547"/>
  <c r="L5548" s="1"/>
  <c r="L5549" s="1"/>
  <c r="L5550" s="1"/>
  <c r="L5551" s="1"/>
  <c r="L5552" s="1"/>
  <c r="L5553" s="1"/>
  <c r="L5554" s="1"/>
  <c r="L5555" s="1"/>
  <c r="L5556" s="1"/>
  <c r="L5557" s="1"/>
  <c r="L5558" s="1"/>
  <c r="L5559" s="1"/>
  <c r="L5560" s="1"/>
  <c r="L5561" s="1"/>
  <c r="L5562" s="1"/>
  <c r="L5563" s="1"/>
  <c r="L5564" s="1"/>
  <c r="L5565" s="1"/>
  <c r="L5566" s="1"/>
  <c r="L5567" s="1"/>
  <c r="L5568" s="1"/>
  <c r="L5523"/>
  <c r="L5524" s="1"/>
  <c r="L5525" s="1"/>
  <c r="L5526" s="1"/>
  <c r="L5527" s="1"/>
  <c r="L5528" s="1"/>
  <c r="L5529" s="1"/>
  <c r="L5530" s="1"/>
  <c r="L5501"/>
  <c r="L5502" s="1"/>
  <c r="L5503" s="1"/>
  <c r="L5483"/>
  <c r="L5484" s="1"/>
  <c r="L5485" s="1"/>
  <c r="L5486" s="1"/>
  <c r="L5487" s="1"/>
  <c r="L5464"/>
  <c r="L5465" s="1"/>
  <c r="L5466" s="1"/>
  <c r="L5467" s="1"/>
  <c r="L5468" s="1"/>
  <c r="L5469" s="1"/>
  <c r="L5470" s="1"/>
  <c r="L5447"/>
  <c r="L5448" s="1"/>
  <c r="L5449" s="1"/>
  <c r="L5450" s="1"/>
  <c r="L5451" s="1"/>
  <c r="L5452" s="1"/>
  <c r="L5453" s="1"/>
  <c r="L5454" s="1"/>
  <c r="L5455" s="1"/>
  <c r="L5456" s="1"/>
  <c r="L5457" s="1"/>
  <c r="L5458" s="1"/>
  <c r="L5426"/>
  <c r="L5427" s="1"/>
  <c r="L5428" s="1"/>
  <c r="L5408"/>
  <c r="L5409" s="1"/>
  <c r="L5410" s="1"/>
  <c r="L5411" s="1"/>
  <c r="L5412" s="1"/>
  <c r="L5413" s="1"/>
  <c r="L5414" s="1"/>
  <c r="L5392"/>
  <c r="L5393" s="1"/>
  <c r="L5394" s="1"/>
  <c r="L5395" s="1"/>
  <c r="L5396" s="1"/>
  <c r="L5397" s="1"/>
  <c r="L5398" s="1"/>
  <c r="L5399" s="1"/>
  <c r="L5400" s="1"/>
  <c r="L5401" s="1"/>
  <c r="L5402" s="1"/>
  <c r="L5403" s="1"/>
  <c r="L5404" s="1"/>
  <c r="L5405" s="1"/>
  <c r="L5375"/>
  <c r="L5376" s="1"/>
  <c r="L5377" s="1"/>
  <c r="L5378" s="1"/>
  <c r="L5361"/>
  <c r="L5362" s="1"/>
  <c r="L5363" s="1"/>
  <c r="L5346"/>
  <c r="L5347" s="1"/>
  <c r="L5348" s="1"/>
  <c r="L5349" s="1"/>
  <c r="L5350" s="1"/>
  <c r="L5351" s="1"/>
  <c r="L5352" s="1"/>
  <c r="L5353" s="1"/>
  <c r="L5354" s="1"/>
  <c r="L5355" s="1"/>
  <c r="L5356" s="1"/>
  <c r="L5357" s="1"/>
  <c r="L5331"/>
  <c r="L5332" s="1"/>
  <c r="L5333" s="1"/>
  <c r="L5334" s="1"/>
  <c r="L5335" s="1"/>
  <c r="L5336" s="1"/>
  <c r="L5337" s="1"/>
  <c r="L5338" s="1"/>
  <c r="L5339" s="1"/>
  <c r="L5340" s="1"/>
  <c r="L5317"/>
  <c r="L5318" s="1"/>
  <c r="L5319" s="1"/>
  <c r="L5320" s="1"/>
  <c r="L5321" s="1"/>
  <c r="L5302"/>
  <c r="L5303" s="1"/>
  <c r="L5304" s="1"/>
  <c r="L5305" s="1"/>
  <c r="L5306" s="1"/>
  <c r="L5307" s="1"/>
  <c r="L5308" s="1"/>
  <c r="L5309" s="1"/>
  <c r="L5310" s="1"/>
  <c r="L5289"/>
  <c r="L5290" s="1"/>
  <c r="L5291" s="1"/>
  <c r="L5292" s="1"/>
  <c r="L5293" s="1"/>
  <c r="L5294" s="1"/>
  <c r="L5295" s="1"/>
  <c r="L5296" s="1"/>
  <c r="L5297" s="1"/>
  <c r="L5298" s="1"/>
  <c r="L5299" s="1"/>
  <c r="L5278"/>
  <c r="L5279" s="1"/>
  <c r="L5280" s="1"/>
  <c r="L5281" s="1"/>
  <c r="L5282" s="1"/>
  <c r="L5266"/>
  <c r="L5267" s="1"/>
  <c r="L5268" s="1"/>
  <c r="L5269" s="1"/>
  <c r="L5270" s="1"/>
  <c r="L5271" s="1"/>
  <c r="L5272" s="1"/>
  <c r="L5273" s="1"/>
  <c r="L5274" s="1"/>
  <c r="L5254"/>
  <c r="L5255" s="1"/>
  <c r="L5256" s="1"/>
  <c r="L5257" s="1"/>
  <c r="L5258" s="1"/>
  <c r="L5242"/>
  <c r="L5243" s="1"/>
  <c r="L5244" s="1"/>
  <c r="L5245" s="1"/>
  <c r="L5246" s="1"/>
  <c r="L5229"/>
  <c r="L5230" s="1"/>
  <c r="L5231" s="1"/>
  <c r="L5232" s="1"/>
  <c r="L5233" s="1"/>
  <c r="L5234" s="1"/>
  <c r="L5235" s="1"/>
  <c r="L5236" s="1"/>
  <c r="L5214"/>
  <c r="L5215" s="1"/>
  <c r="L5216" s="1"/>
  <c r="L5200"/>
  <c r="L5201" s="1"/>
  <c r="L5202" s="1"/>
  <c r="L5187"/>
  <c r="L5188" s="1"/>
  <c r="L5189" s="1"/>
  <c r="L5190" s="1"/>
  <c r="L5191" s="1"/>
  <c r="L5192" s="1"/>
  <c r="L5193" s="1"/>
  <c r="L5194" s="1"/>
  <c r="L5195" s="1"/>
  <c r="L5196" s="1"/>
  <c r="L5176"/>
  <c r="L5177" s="1"/>
  <c r="L5178" s="1"/>
  <c r="L5165"/>
  <c r="L5166" s="1"/>
  <c r="L5167" s="1"/>
  <c r="L5155"/>
  <c r="L5156" s="1"/>
  <c r="L5157" s="1"/>
  <c r="L5158" s="1"/>
  <c r="L5159" s="1"/>
  <c r="L5160" s="1"/>
  <c r="L5161" s="1"/>
  <c r="L5162" s="1"/>
  <c r="L5142"/>
  <c r="L5143" s="1"/>
  <c r="L5144" s="1"/>
  <c r="L5145" s="1"/>
  <c r="L5129"/>
  <c r="L5130" s="1"/>
  <c r="L5131" s="1"/>
  <c r="L5132" s="1"/>
  <c r="L5115"/>
  <c r="L5116" s="1"/>
  <c r="L5117" s="1"/>
  <c r="L5118" s="1"/>
  <c r="L5100"/>
  <c r="L5101" s="1"/>
  <c r="L5102" s="1"/>
  <c r="L5088"/>
  <c r="L5089" s="1"/>
  <c r="L5090" s="1"/>
  <c r="L5091" s="1"/>
  <c r="L5092" s="1"/>
  <c r="L5074"/>
  <c r="L5075" s="1"/>
  <c r="L5076" s="1"/>
  <c r="L5077" s="1"/>
  <c r="L5078" s="1"/>
  <c r="L5079" s="1"/>
  <c r="L5080" s="1"/>
  <c r="L5059"/>
  <c r="L5060" s="1"/>
  <c r="L5061" s="1"/>
  <c r="L5041"/>
  <c r="L5042" s="1"/>
  <c r="L5043" s="1"/>
  <c r="L5044" s="1"/>
  <c r="L5045" s="1"/>
  <c r="L5028"/>
  <c r="L5029" s="1"/>
  <c r="L5030" s="1"/>
  <c r="L5016"/>
  <c r="L5017" s="1"/>
  <c r="L5018" s="1"/>
  <c r="L5019" s="1"/>
  <c r="L5020" s="1"/>
  <c r="L5021" s="1"/>
  <c r="L4996"/>
  <c r="L4997" s="1"/>
  <c r="L4998" s="1"/>
  <c r="L4999" s="1"/>
  <c r="L5000" s="1"/>
  <c r="L5001" s="1"/>
  <c r="L5002" s="1"/>
  <c r="L5003" s="1"/>
  <c r="L5004" s="1"/>
  <c r="L5005" s="1"/>
  <c r="L4981"/>
  <c r="L4982" s="1"/>
  <c r="L4983" s="1"/>
  <c r="L4984" s="1"/>
  <c r="L4985" s="1"/>
  <c r="L4986" s="1"/>
  <c r="L4987" s="1"/>
  <c r="L4988" s="1"/>
  <c r="L4967"/>
  <c r="L4968" s="1"/>
  <c r="L4969" s="1"/>
  <c r="L4970" s="1"/>
  <c r="L4971" s="1"/>
  <c r="L4972" s="1"/>
  <c r="L4951"/>
  <c r="L4952" s="1"/>
  <c r="L4953" s="1"/>
  <c r="L4954" s="1"/>
  <c r="L4955" s="1"/>
  <c r="L4927"/>
  <c r="L4928" s="1"/>
  <c r="L4929" s="1"/>
  <c r="L4930" s="1"/>
  <c r="L4931" s="1"/>
  <c r="L4932" s="1"/>
  <c r="L4933" s="1"/>
  <c r="L4906"/>
  <c r="L4907" s="1"/>
  <c r="L4908" s="1"/>
  <c r="L4909" s="1"/>
  <c r="L4910" s="1"/>
  <c r="L4911" s="1"/>
  <c r="L4912" s="1"/>
  <c r="L4913" s="1"/>
  <c r="L4914" s="1"/>
  <c r="L4915" s="1"/>
  <c r="L4916" s="1"/>
  <c r="L4917" s="1"/>
  <c r="L4918" s="1"/>
  <c r="L4919" s="1"/>
  <c r="L4889"/>
  <c r="L4890" s="1"/>
  <c r="L4891" s="1"/>
  <c r="L4892" s="1"/>
  <c r="L4893" s="1"/>
  <c r="L4894" s="1"/>
  <c r="L4895" s="1"/>
  <c r="L4896" s="1"/>
  <c r="L4897" s="1"/>
  <c r="L4898" s="1"/>
  <c r="L4899" s="1"/>
  <c r="L4875"/>
  <c r="L4876" s="1"/>
  <c r="L4877" s="1"/>
  <c r="L4878" s="1"/>
  <c r="L4879" s="1"/>
  <c r="L4880" s="1"/>
  <c r="L4861"/>
  <c r="L4862" s="1"/>
  <c r="L4863" s="1"/>
  <c r="L4864" s="1"/>
  <c r="L4865" s="1"/>
  <c r="L4866" s="1"/>
  <c r="L4867" s="1"/>
  <c r="L4868" s="1"/>
  <c r="L4869" s="1"/>
  <c r="L4870" s="1"/>
  <c r="L4871" s="1"/>
  <c r="L4851"/>
  <c r="L4852" s="1"/>
  <c r="L4853" s="1"/>
  <c r="L4854" s="1"/>
  <c r="L4855" s="1"/>
  <c r="L4839"/>
  <c r="L4840" s="1"/>
  <c r="L4841" s="1"/>
  <c r="L4842" s="1"/>
  <c r="L4843" s="1"/>
  <c r="L4844" s="1"/>
  <c r="L4845" s="1"/>
  <c r="L4846" s="1"/>
  <c r="L4847" s="1"/>
  <c r="L4848" s="1"/>
  <c r="L4849" s="1"/>
  <c r="L4850" s="1"/>
  <c r="L4828"/>
  <c r="L4829" s="1"/>
  <c r="L4830" s="1"/>
  <c r="L4831" s="1"/>
  <c r="L4832" s="1"/>
  <c r="L4833" s="1"/>
  <c r="L4834" s="1"/>
  <c r="L4835" s="1"/>
  <c r="L4813"/>
  <c r="L4814" s="1"/>
  <c r="L4815" s="1"/>
  <c r="L4816" s="1"/>
  <c r="L4817" s="1"/>
  <c r="L4818" s="1"/>
  <c r="L4819" s="1"/>
  <c r="L4820" s="1"/>
  <c r="L4799"/>
  <c r="L4800" s="1"/>
  <c r="L4801" s="1"/>
  <c r="L4802" s="1"/>
  <c r="L4803" s="1"/>
  <c r="L4804" s="1"/>
  <c r="L4805" s="1"/>
  <c r="L4806" s="1"/>
  <c r="L4807" s="1"/>
  <c r="L4786"/>
  <c r="L4787" s="1"/>
  <c r="L4788" s="1"/>
  <c r="L4789" s="1"/>
  <c r="L4790" s="1"/>
  <c r="L4791" s="1"/>
  <c r="L4792" s="1"/>
  <c r="L4793" s="1"/>
  <c r="L4794" s="1"/>
  <c r="L4795" s="1"/>
  <c r="L4796" s="1"/>
  <c r="L4773"/>
  <c r="L4774" s="1"/>
  <c r="L4775" s="1"/>
  <c r="L4776" s="1"/>
  <c r="L4762"/>
  <c r="L4763" s="1"/>
  <c r="L4764" s="1"/>
  <c r="L4765" s="1"/>
  <c r="L4766" s="1"/>
  <c r="L4767" s="1"/>
  <c r="L4750"/>
  <c r="L4751" s="1"/>
  <c r="L4752" s="1"/>
  <c r="L4753" s="1"/>
  <c r="L4754" s="1"/>
  <c r="L4755" s="1"/>
  <c r="L4756" s="1"/>
  <c r="L4757" s="1"/>
  <c r="L4758" s="1"/>
  <c r="L4759" s="1"/>
  <c r="L4733"/>
  <c r="L4734" s="1"/>
  <c r="L4735" s="1"/>
  <c r="L4736" s="1"/>
  <c r="L4737" s="1"/>
  <c r="L4738" s="1"/>
  <c r="L4739" s="1"/>
  <c r="L4740" s="1"/>
  <c r="L4741" s="1"/>
  <c r="L4742" s="1"/>
  <c r="L4743" s="1"/>
  <c r="L4744" s="1"/>
  <c r="L4745" s="1"/>
  <c r="L4746" s="1"/>
  <c r="L4722"/>
  <c r="L4723" s="1"/>
  <c r="L4724" s="1"/>
  <c r="L4725" s="1"/>
  <c r="L4726" s="1"/>
  <c r="L4727" s="1"/>
  <c r="L4728" s="1"/>
  <c r="L4729" s="1"/>
  <c r="L4707"/>
  <c r="L4708" s="1"/>
  <c r="L4709" s="1"/>
  <c r="L4710" s="1"/>
  <c r="L4711" s="1"/>
  <c r="L4712" s="1"/>
  <c r="L4692"/>
  <c r="L4693" s="1"/>
  <c r="L4694" s="1"/>
  <c r="L4695" s="1"/>
  <c r="L4696" s="1"/>
  <c r="L4697" s="1"/>
  <c r="L4677"/>
  <c r="L4678" s="1"/>
  <c r="L4679" s="1"/>
  <c r="L4663"/>
  <c r="L4664" s="1"/>
  <c r="L4665" s="1"/>
  <c r="L4648"/>
  <c r="L4649" s="1"/>
  <c r="L4650" s="1"/>
  <c r="L4651" s="1"/>
  <c r="L4652" s="1"/>
  <c r="L4653" s="1"/>
  <c r="L4654" s="1"/>
  <c r="L4655" s="1"/>
  <c r="L4629"/>
  <c r="L4630" s="1"/>
  <c r="L4631" s="1"/>
  <c r="L4632" s="1"/>
  <c r="L4633" s="1"/>
  <c r="L4634" s="1"/>
  <c r="L4635" s="1"/>
  <c r="L4636" s="1"/>
  <c r="L4637" s="1"/>
  <c r="L4638" s="1"/>
  <c r="L4639" s="1"/>
  <c r="L4640" s="1"/>
  <c r="L4641" s="1"/>
  <c r="L4642" s="1"/>
  <c r="L4643" s="1"/>
  <c r="L4644" s="1"/>
  <c r="L4645" s="1"/>
  <c r="L4615"/>
  <c r="L4616" s="1"/>
  <c r="L4617" s="1"/>
  <c r="L4618" s="1"/>
  <c r="L4619" s="1"/>
  <c r="L4620" s="1"/>
  <c r="L4621" s="1"/>
  <c r="L4622" s="1"/>
  <c r="L4623" s="1"/>
  <c r="L4603"/>
  <c r="L4604" s="1"/>
  <c r="L4605" s="1"/>
  <c r="L4586"/>
  <c r="L4587" s="1"/>
  <c r="L4588" s="1"/>
  <c r="L4589" s="1"/>
  <c r="L4590" s="1"/>
  <c r="L4591" s="1"/>
  <c r="L4570"/>
  <c r="L4571" s="1"/>
  <c r="L4572" s="1"/>
  <c r="L4554"/>
  <c r="L4555" s="1"/>
  <c r="L4556" s="1"/>
  <c r="L4557" s="1"/>
  <c r="L4558" s="1"/>
  <c r="L4539"/>
  <c r="L4540" s="1"/>
  <c r="L4541" s="1"/>
  <c r="L4542" s="1"/>
  <c r="L4543" s="1"/>
  <c r="L4544" s="1"/>
  <c r="L4545" s="1"/>
  <c r="L4546" s="1"/>
  <c r="L4547" s="1"/>
  <c r="L4525"/>
  <c r="L4526" s="1"/>
  <c r="L4527" s="1"/>
  <c r="L4528" s="1"/>
  <c r="L4529" s="1"/>
  <c r="L4530" s="1"/>
  <c r="L4531" s="1"/>
  <c r="L4532" s="1"/>
  <c r="L4533" s="1"/>
  <c r="L4534" s="1"/>
  <c r="L4508"/>
  <c r="L4509" s="1"/>
  <c r="L4510" s="1"/>
  <c r="L4511" s="1"/>
  <c r="L4512" s="1"/>
  <c r="L4513" s="1"/>
  <c r="L4514" s="1"/>
  <c r="L4515" s="1"/>
  <c r="L4516" s="1"/>
  <c r="L4494"/>
  <c r="L4495" s="1"/>
  <c r="L4496" s="1"/>
  <c r="L4497" s="1"/>
  <c r="L4498" s="1"/>
  <c r="L4499" s="1"/>
  <c r="L4500" s="1"/>
  <c r="L4479"/>
  <c r="L4480" s="1"/>
  <c r="L4481" s="1"/>
  <c r="L4464"/>
  <c r="L4465" s="1"/>
  <c r="L4466" s="1"/>
  <c r="L4467" s="1"/>
  <c r="L4468" s="1"/>
  <c r="L4469" s="1"/>
  <c r="L4470" s="1"/>
  <c r="L4450"/>
  <c r="L4451" s="1"/>
  <c r="L4452" s="1"/>
  <c r="L4453" s="1"/>
  <c r="L4435"/>
  <c r="L4436" s="1"/>
  <c r="L4437" s="1"/>
  <c r="L4438" s="1"/>
  <c r="L4439" s="1"/>
  <c r="L4440" s="1"/>
  <c r="L4419"/>
  <c r="L4420" s="1"/>
  <c r="L4421" s="1"/>
  <c r="L4422" s="1"/>
  <c r="L4423" s="1"/>
  <c r="L4424" s="1"/>
  <c r="L4425" s="1"/>
  <c r="L4426" s="1"/>
  <c r="L4402"/>
  <c r="L4403" s="1"/>
  <c r="L4404" s="1"/>
  <c r="L4405" s="1"/>
  <c r="L4386"/>
  <c r="L4387" s="1"/>
  <c r="L4388" s="1"/>
  <c r="L4389" s="1"/>
  <c r="L4371"/>
  <c r="L4372" s="1"/>
  <c r="L4373" s="1"/>
  <c r="L4374" s="1"/>
  <c r="L4375" s="1"/>
  <c r="L4376" s="1"/>
  <c r="L4360"/>
  <c r="L4361" s="1"/>
  <c r="L4362" s="1"/>
  <c r="L4363" s="1"/>
  <c r="L4364" s="1"/>
  <c r="L4365" s="1"/>
  <c r="L4344"/>
  <c r="L4345" s="1"/>
  <c r="L4346" s="1"/>
  <c r="L4328"/>
  <c r="L4329" s="1"/>
  <c r="L4330" s="1"/>
  <c r="L4317"/>
  <c r="L4318" s="1"/>
  <c r="L4319" s="1"/>
  <c r="L4320" s="1"/>
  <c r="L4304"/>
  <c r="L4305" s="1"/>
  <c r="L4306" s="1"/>
  <c r="L4307" s="1"/>
  <c r="L4308" s="1"/>
  <c r="L4290"/>
  <c r="L4291" s="1"/>
  <c r="L4292" s="1"/>
  <c r="L4293" s="1"/>
  <c r="L4294" s="1"/>
  <c r="L4295" s="1"/>
  <c r="L4276"/>
  <c r="L4277" s="1"/>
  <c r="L4278" s="1"/>
  <c r="L4279" s="1"/>
  <c r="L4280" s="1"/>
  <c r="L4281" s="1"/>
  <c r="L4282" s="1"/>
  <c r="L4283" s="1"/>
  <c r="L4284" s="1"/>
  <c r="L4285" s="1"/>
  <c r="L4286" s="1"/>
  <c r="L4264"/>
  <c r="L4265" s="1"/>
  <c r="L4266" s="1"/>
  <c r="L4267" s="1"/>
  <c r="L4268" s="1"/>
  <c r="L4269" s="1"/>
  <c r="L4249"/>
  <c r="L4250" s="1"/>
  <c r="L4251" s="1"/>
  <c r="L4252" s="1"/>
  <c r="L4253" s="1"/>
  <c r="L4254" s="1"/>
  <c r="L4255" s="1"/>
  <c r="L4235"/>
  <c r="L4236" s="1"/>
  <c r="L4237" s="1"/>
  <c r="L4238" s="1"/>
  <c r="L4239" s="1"/>
  <c r="L4240" s="1"/>
  <c r="L4241" s="1"/>
  <c r="L4242" s="1"/>
  <c r="L4222"/>
  <c r="L4223" s="1"/>
  <c r="L4224" s="1"/>
  <c r="L4225" s="1"/>
  <c r="L4226" s="1"/>
  <c r="L4227" s="1"/>
  <c r="L4209"/>
  <c r="L4210" s="1"/>
  <c r="L4211" s="1"/>
  <c r="L4212" s="1"/>
  <c r="L4213" s="1"/>
  <c r="L4214" s="1"/>
  <c r="L4215" s="1"/>
  <c r="L4216" s="1"/>
  <c r="L4217" s="1"/>
  <c r="L4218" s="1"/>
  <c r="L4198"/>
  <c r="L4199" s="1"/>
  <c r="L4200" s="1"/>
  <c r="L4201" s="1"/>
  <c r="L4202" s="1"/>
  <c r="L4203" s="1"/>
  <c r="L4204" s="1"/>
  <c r="L4205" s="1"/>
  <c r="L4206" s="1"/>
  <c r="L4207" s="1"/>
  <c r="L4208" s="1"/>
  <c r="L4184"/>
  <c r="L4185" s="1"/>
  <c r="L4186" s="1"/>
  <c r="L4187" s="1"/>
  <c r="L4188" s="1"/>
  <c r="L4189" s="1"/>
  <c r="L4190" s="1"/>
  <c r="L4171"/>
  <c r="L4172" s="1"/>
  <c r="L4173" s="1"/>
  <c r="L4174" s="1"/>
  <c r="L4175" s="1"/>
  <c r="L4176" s="1"/>
  <c r="L4177" s="1"/>
  <c r="L4178" s="1"/>
  <c r="L4179" s="1"/>
  <c r="L4156"/>
  <c r="L4157" s="1"/>
  <c r="L4158" s="1"/>
  <c r="L4142"/>
  <c r="L4143" s="1"/>
  <c r="L4144" s="1"/>
  <c r="L4145" s="1"/>
  <c r="L4129"/>
  <c r="L4130" s="1"/>
  <c r="L4131" s="1"/>
  <c r="L4118"/>
  <c r="L4119" s="1"/>
  <c r="L4120" s="1"/>
  <c r="L4121" s="1"/>
  <c r="L4122" s="1"/>
  <c r="L4123" s="1"/>
  <c r="L4124" s="1"/>
  <c r="L4106"/>
  <c r="L4107" s="1"/>
  <c r="L4108" s="1"/>
  <c r="L4109" s="1"/>
  <c r="L4110" s="1"/>
  <c r="L4111" s="1"/>
  <c r="L4112" s="1"/>
  <c r="L4113" s="1"/>
  <c r="L4092"/>
  <c r="L4093" s="1"/>
  <c r="L4094" s="1"/>
  <c r="L4095" s="1"/>
  <c r="L4082"/>
  <c r="L4083" s="1"/>
  <c r="L4084" s="1"/>
  <c r="L4085" s="1"/>
  <c r="L4086" s="1"/>
  <c r="L4087" s="1"/>
  <c r="L4088" s="1"/>
  <c r="L4089" s="1"/>
  <c r="L4072"/>
  <c r="L4073" s="1"/>
  <c r="L4074" s="1"/>
  <c r="L4075" s="1"/>
  <c r="L4060"/>
  <c r="L4061" s="1"/>
  <c r="L4062" s="1"/>
  <c r="L4063" s="1"/>
  <c r="L4064" s="1"/>
  <c r="L4065" s="1"/>
  <c r="L4047"/>
  <c r="L4048" s="1"/>
  <c r="L4049" s="1"/>
  <c r="L4036"/>
  <c r="L4037" s="1"/>
  <c r="L4038" s="1"/>
  <c r="L4039" s="1"/>
  <c r="L4040" s="1"/>
  <c r="L4020"/>
  <c r="L4021" s="1"/>
  <c r="L4022" s="1"/>
  <c r="L4023" s="1"/>
  <c r="L4024" s="1"/>
  <c r="L4025" s="1"/>
  <c r="L4026" s="1"/>
  <c r="L4027" s="1"/>
  <c r="L4028" s="1"/>
  <c r="L4029" s="1"/>
  <c r="L4030" s="1"/>
  <c r="L4031" s="1"/>
  <c r="L4006"/>
  <c r="L4007" s="1"/>
  <c r="L4008" s="1"/>
  <c r="L4009" s="1"/>
  <c r="L4010" s="1"/>
  <c r="L3991"/>
  <c r="L3992" s="1"/>
  <c r="L3993" s="1"/>
  <c r="L3994" s="1"/>
  <c r="L3995" s="1"/>
  <c r="L3996" s="1"/>
  <c r="L3997" s="1"/>
  <c r="L3998" s="1"/>
  <c r="L3999" s="1"/>
  <c r="L4000" s="1"/>
  <c r="L4001" s="1"/>
  <c r="L3975"/>
  <c r="L3976" s="1"/>
  <c r="L3977" s="1"/>
  <c r="L3978" s="1"/>
  <c r="L3959"/>
  <c r="L3960" s="1"/>
  <c r="L3961" s="1"/>
  <c r="L3962" s="1"/>
  <c r="L3963" s="1"/>
  <c r="L3964" s="1"/>
  <c r="L3965" s="1"/>
  <c r="L3966" s="1"/>
  <c r="L3945"/>
  <c r="L3946" s="1"/>
  <c r="L3947" s="1"/>
  <c r="L3948" s="1"/>
  <c r="L3949" s="1"/>
  <c r="L3950" s="1"/>
  <c r="L3951" s="1"/>
  <c r="L3952" s="1"/>
  <c r="L3953" s="1"/>
  <c r="L3954" s="1"/>
  <c r="L3932"/>
  <c r="L3933" s="1"/>
  <c r="L3934" s="1"/>
  <c r="L3935" s="1"/>
  <c r="L3936" s="1"/>
  <c r="L3937" s="1"/>
  <c r="L3938" s="1"/>
  <c r="L3939" s="1"/>
  <c r="L3940" s="1"/>
  <c r="L3941" s="1"/>
  <c r="L3942" s="1"/>
  <c r="L3918"/>
  <c r="L3919" s="1"/>
  <c r="L3920" s="1"/>
  <c r="L3921" s="1"/>
  <c r="L3905"/>
  <c r="L3906" s="1"/>
  <c r="L3907" s="1"/>
  <c r="L3908" s="1"/>
  <c r="L3909" s="1"/>
  <c r="L3910" s="1"/>
  <c r="L3911" s="1"/>
  <c r="L3912" s="1"/>
  <c r="L3913" s="1"/>
  <c r="L3914" s="1"/>
  <c r="L3891"/>
  <c r="L3892" s="1"/>
  <c r="L3893" s="1"/>
  <c r="L3894" s="1"/>
  <c r="L3876"/>
  <c r="L3877" s="1"/>
  <c r="L3878" s="1"/>
  <c r="L3859"/>
  <c r="L3860" s="1"/>
  <c r="L3861" s="1"/>
  <c r="L3862" s="1"/>
  <c r="L3863" s="1"/>
  <c r="L3864" s="1"/>
  <c r="L3865" s="1"/>
  <c r="L3866" s="1"/>
  <c r="L3842"/>
  <c r="L3843" s="1"/>
  <c r="L3844" s="1"/>
  <c r="L3827"/>
  <c r="L3828" s="1"/>
  <c r="L3829" s="1"/>
  <c r="L3830" s="1"/>
  <c r="L3831" s="1"/>
  <c r="L3832" s="1"/>
  <c r="L3833" s="1"/>
  <c r="L3834" s="1"/>
  <c r="L3835" s="1"/>
  <c r="L3836" s="1"/>
  <c r="L3813"/>
  <c r="L3814" s="1"/>
  <c r="L3815" s="1"/>
  <c r="L3816" s="1"/>
  <c r="L3817" s="1"/>
  <c r="L3802"/>
  <c r="L3803" s="1"/>
  <c r="L3804" s="1"/>
  <c r="L3786"/>
  <c r="L3787" s="1"/>
  <c r="L3788" s="1"/>
  <c r="L3789" s="1"/>
  <c r="L3790" s="1"/>
  <c r="L3775"/>
  <c r="L3776" s="1"/>
  <c r="L3777" s="1"/>
  <c r="L3778" s="1"/>
  <c r="L3779" s="1"/>
  <c r="L3780" s="1"/>
  <c r="L3781" s="1"/>
  <c r="L3763"/>
  <c r="L3764" s="1"/>
  <c r="L3765" s="1"/>
  <c r="L3766" s="1"/>
  <c r="L3767" s="1"/>
  <c r="L3768" s="1"/>
  <c r="L3769" s="1"/>
  <c r="L3770" s="1"/>
  <c r="L3751"/>
  <c r="L3752" s="1"/>
  <c r="L3753" s="1"/>
  <c r="L3754" s="1"/>
  <c r="L3755" s="1"/>
  <c r="L3756" s="1"/>
  <c r="L3757" s="1"/>
  <c r="L3758" s="1"/>
  <c r="L3759" s="1"/>
  <c r="L3760" s="1"/>
  <c r="L3761" s="1"/>
  <c r="L3741"/>
  <c r="L3742" s="1"/>
  <c r="L3743" s="1"/>
  <c r="L3744" s="1"/>
  <c r="L3745" s="1"/>
  <c r="L3746" s="1"/>
  <c r="L3747" s="1"/>
  <c r="L3748" s="1"/>
  <c r="L3749" s="1"/>
  <c r="L3728"/>
  <c r="L3729" s="1"/>
  <c r="L3730" s="1"/>
  <c r="L3731" s="1"/>
  <c r="L3712"/>
  <c r="L3713" s="1"/>
  <c r="L3714" s="1"/>
  <c r="L3715" s="1"/>
  <c r="L3695"/>
  <c r="L3696" s="1"/>
  <c r="L3697" s="1"/>
  <c r="L3682"/>
  <c r="L3683" s="1"/>
  <c r="L3684" s="1"/>
  <c r="L3685" s="1"/>
  <c r="L3686" s="1"/>
  <c r="L3668"/>
  <c r="L3669" s="1"/>
  <c r="L3670" s="1"/>
  <c r="L3671" s="1"/>
  <c r="L3672" s="1"/>
  <c r="L3673" s="1"/>
  <c r="L3674" s="1"/>
  <c r="L3675" s="1"/>
  <c r="L3655"/>
  <c r="L3656" s="1"/>
  <c r="L3657" s="1"/>
  <c r="L3658" s="1"/>
  <c r="L3659" s="1"/>
  <c r="L3660" s="1"/>
  <c r="L3661" s="1"/>
  <c r="L3662" s="1"/>
  <c r="L3663" s="1"/>
  <c r="L3664" s="1"/>
  <c r="L3665" s="1"/>
  <c r="L3666" s="1"/>
  <c r="L3667" s="1"/>
  <c r="L3644"/>
  <c r="L3645" s="1"/>
  <c r="L3646" s="1"/>
  <c r="L3632"/>
  <c r="L3633" s="1"/>
  <c r="L3634" s="1"/>
  <c r="L3616"/>
  <c r="L3617" s="1"/>
  <c r="L3618" s="1"/>
  <c r="L3605"/>
  <c r="L3606" s="1"/>
  <c r="L3607" s="1"/>
  <c r="L3594"/>
  <c r="L3595" s="1"/>
  <c r="L3596" s="1"/>
  <c r="L3581"/>
  <c r="L3582" s="1"/>
  <c r="L3583" s="1"/>
  <c r="L3584" s="1"/>
  <c r="L3585" s="1"/>
  <c r="L3586" s="1"/>
  <c r="L3587" s="1"/>
  <c r="L3568"/>
  <c r="L3569" s="1"/>
  <c r="L3570" s="1"/>
  <c r="L3557"/>
  <c r="L3558" s="1"/>
  <c r="L3559" s="1"/>
  <c r="L3560" s="1"/>
  <c r="L3543"/>
  <c r="L3544" s="1"/>
  <c r="L3545" s="1"/>
  <c r="L3522"/>
  <c r="L3523" s="1"/>
  <c r="L3524" s="1"/>
  <c r="L3525" s="1"/>
  <c r="L3526" s="1"/>
  <c r="L3527" s="1"/>
  <c r="L3528" s="1"/>
  <c r="L3529" s="1"/>
  <c r="L3530" s="1"/>
  <c r="L3504"/>
  <c r="L3505" s="1"/>
  <c r="L3506" s="1"/>
  <c r="L3507" s="1"/>
  <c r="L3508" s="1"/>
  <c r="L3509" s="1"/>
  <c r="L3510" s="1"/>
  <c r="L3493"/>
  <c r="L3494" s="1"/>
  <c r="L3495" s="1"/>
  <c r="L3496" s="1"/>
  <c r="L3497" s="1"/>
  <c r="L3498" s="1"/>
  <c r="L3499" s="1"/>
  <c r="L3500" s="1"/>
  <c r="L3480"/>
  <c r="L3481" s="1"/>
  <c r="L3482" s="1"/>
  <c r="L3483" s="1"/>
  <c r="L3465"/>
  <c r="L3466" s="1"/>
  <c r="L3467" s="1"/>
  <c r="L3468" s="1"/>
  <c r="L3469" s="1"/>
  <c r="L3454"/>
  <c r="L3455" s="1"/>
  <c r="L3456" s="1"/>
  <c r="L3457" s="1"/>
  <c r="L3458" s="1"/>
  <c r="L3459" s="1"/>
  <c r="L3460" s="1"/>
  <c r="L3461" s="1"/>
  <c r="L3462" s="1"/>
  <c r="L3463" s="1"/>
  <c r="L3443"/>
  <c r="L3444" s="1"/>
  <c r="L3445" s="1"/>
  <c r="L3446" s="1"/>
  <c r="L3447" s="1"/>
  <c r="L3448" s="1"/>
  <c r="L3449" s="1"/>
  <c r="L3427"/>
  <c r="L3428" s="1"/>
  <c r="L3429" s="1"/>
  <c r="L3430" s="1"/>
  <c r="L3414"/>
  <c r="L3415" s="1"/>
  <c r="L3416" s="1"/>
  <c r="L3417" s="1"/>
  <c r="L3418" s="1"/>
  <c r="L3419" s="1"/>
  <c r="L3399"/>
  <c r="L3400" s="1"/>
  <c r="L3401" s="1"/>
  <c r="L3402" s="1"/>
  <c r="L3403" s="1"/>
  <c r="L3404" s="1"/>
  <c r="L3405" s="1"/>
  <c r="L3406" s="1"/>
  <c r="L3407" s="1"/>
  <c r="L3385"/>
  <c r="L3386" s="1"/>
  <c r="L3387" s="1"/>
  <c r="L3388" s="1"/>
  <c r="L3389" s="1"/>
  <c r="L3390" s="1"/>
  <c r="L3391" s="1"/>
  <c r="L3392" s="1"/>
  <c r="L3393" s="1"/>
  <c r="L3372"/>
  <c r="L3373" s="1"/>
  <c r="L3374" s="1"/>
  <c r="L3375" s="1"/>
  <c r="L3376" s="1"/>
  <c r="L3377" s="1"/>
  <c r="L3378" s="1"/>
  <c r="L3379" s="1"/>
  <c r="L3380" s="1"/>
  <c r="L3360"/>
  <c r="L3361" s="1"/>
  <c r="L3362" s="1"/>
  <c r="L3363" s="1"/>
  <c r="L3345"/>
  <c r="L3346" s="1"/>
  <c r="L3347" s="1"/>
  <c r="L3333"/>
  <c r="L3334" s="1"/>
  <c r="L3335" s="1"/>
  <c r="L3336" s="1"/>
  <c r="L3337" s="1"/>
  <c r="L3321"/>
  <c r="L3322" s="1"/>
  <c r="L3323" s="1"/>
  <c r="L3324" s="1"/>
  <c r="L3325" s="1"/>
  <c r="L3326" s="1"/>
  <c r="L3327" s="1"/>
  <c r="L3328" s="1"/>
  <c r="L3309"/>
  <c r="L3310" s="1"/>
  <c r="L3311" s="1"/>
  <c r="L3312" s="1"/>
  <c r="L3313" s="1"/>
  <c r="L3314" s="1"/>
  <c r="L3293"/>
  <c r="L3294" s="1"/>
  <c r="L3295" s="1"/>
  <c r="L3296" s="1"/>
  <c r="L3297" s="1"/>
  <c r="L3298" s="1"/>
  <c r="L3299" s="1"/>
  <c r="L3300" s="1"/>
  <c r="L3301" s="1"/>
  <c r="L3302" s="1"/>
  <c r="L3303" s="1"/>
  <c r="L3280"/>
  <c r="L3281" s="1"/>
  <c r="L3282" s="1"/>
  <c r="L3268"/>
  <c r="L3269" s="1"/>
  <c r="L3270" s="1"/>
  <c r="L3271" s="1"/>
  <c r="L3272" s="1"/>
  <c r="L3273" s="1"/>
  <c r="L3274" s="1"/>
  <c r="L3275" s="1"/>
  <c r="L3276" s="1"/>
  <c r="L3277" s="1"/>
  <c r="L3253"/>
  <c r="L3254" s="1"/>
  <c r="L3255" s="1"/>
  <c r="L3237"/>
  <c r="L3238" s="1"/>
  <c r="L3239" s="1"/>
  <c r="L3240" s="1"/>
  <c r="L3241" s="1"/>
  <c r="L3242" s="1"/>
  <c r="L3243" s="1"/>
  <c r="L3244" s="1"/>
  <c r="L3245" s="1"/>
  <c r="L3222"/>
  <c r="L3223" s="1"/>
  <c r="L3224" s="1"/>
  <c r="L3207"/>
  <c r="L3208" s="1"/>
  <c r="L3209" s="1"/>
  <c r="L3210" s="1"/>
  <c r="L3194"/>
  <c r="L3195" s="1"/>
  <c r="L3196" s="1"/>
  <c r="L3197" s="1"/>
  <c r="L3198" s="1"/>
  <c r="L3184"/>
  <c r="L3185" s="1"/>
  <c r="L3186" s="1"/>
  <c r="L3170"/>
  <c r="L3171" s="1"/>
  <c r="L3172" s="1"/>
  <c r="L3158"/>
  <c r="L3159" s="1"/>
  <c r="L3160" s="1"/>
  <c r="L3144"/>
  <c r="L3145" s="1"/>
  <c r="L3146" s="1"/>
  <c r="L3147" s="1"/>
  <c r="L3148" s="1"/>
  <c r="L3149" s="1"/>
  <c r="L3150" s="1"/>
  <c r="L3151" s="1"/>
  <c r="L3152" s="1"/>
  <c r="L3153" s="1"/>
  <c r="L3154" s="1"/>
  <c r="L3155" s="1"/>
  <c r="L3156" s="1"/>
  <c r="L3132"/>
  <c r="L3133" s="1"/>
  <c r="L3134" s="1"/>
  <c r="L3135" s="1"/>
  <c r="L3136" s="1"/>
  <c r="L3137" s="1"/>
  <c r="L3138" s="1"/>
  <c r="L3139" s="1"/>
  <c r="L3140" s="1"/>
  <c r="L3115"/>
  <c r="L3116" s="1"/>
  <c r="L3117" s="1"/>
  <c r="L3118" s="1"/>
  <c r="L3119" s="1"/>
  <c r="L3120" s="1"/>
  <c r="L3121" s="1"/>
  <c r="L3122" s="1"/>
  <c r="L3103"/>
  <c r="L3104" s="1"/>
  <c r="L3105" s="1"/>
  <c r="L3106" s="1"/>
  <c r="L3107" s="1"/>
  <c r="L3108" s="1"/>
  <c r="L3109" s="1"/>
  <c r="L3110" s="1"/>
  <c r="L3111" s="1"/>
  <c r="L3112" s="1"/>
  <c r="L3090"/>
  <c r="L3091" s="1"/>
  <c r="L3092" s="1"/>
  <c r="L3093" s="1"/>
  <c r="L3094" s="1"/>
  <c r="L3095" s="1"/>
  <c r="L3096" s="1"/>
  <c r="L3097" s="1"/>
  <c r="L3098" s="1"/>
  <c r="L3099" s="1"/>
  <c r="L3076"/>
  <c r="L3077" s="1"/>
  <c r="L3078" s="1"/>
  <c r="L3079" s="1"/>
  <c r="L3080" s="1"/>
  <c r="L3081" s="1"/>
  <c r="L3082" s="1"/>
  <c r="L3062"/>
  <c r="L3063" s="1"/>
  <c r="L3064" s="1"/>
  <c r="L3065" s="1"/>
  <c r="L3066" s="1"/>
  <c r="L3067" s="1"/>
  <c r="L3068" s="1"/>
  <c r="L3069" s="1"/>
  <c r="L3070" s="1"/>
  <c r="L3071" s="1"/>
  <c r="L3050"/>
  <c r="L3051" s="1"/>
  <c r="L3052" s="1"/>
  <c r="L3053" s="1"/>
  <c r="L3054" s="1"/>
  <c r="L3034"/>
  <c r="L3035" s="1"/>
  <c r="L3036" s="1"/>
  <c r="L3037" s="1"/>
  <c r="L3019"/>
  <c r="L3020" s="1"/>
  <c r="L3021" s="1"/>
  <c r="L3022" s="1"/>
  <c r="L3023" s="1"/>
  <c r="L3024" s="1"/>
  <c r="L3007"/>
  <c r="L3008" s="1"/>
  <c r="L3009" s="1"/>
  <c r="L3010" s="1"/>
  <c r="L3011" s="1"/>
  <c r="L2992"/>
  <c r="L2993" s="1"/>
  <c r="L2994" s="1"/>
  <c r="L2995" s="1"/>
  <c r="L2996" s="1"/>
  <c r="L2997" s="1"/>
  <c r="L2998" s="1"/>
  <c r="L2977"/>
  <c r="L2978" s="1"/>
  <c r="L2979" s="1"/>
  <c r="L2980" s="1"/>
  <c r="L2964"/>
  <c r="L2965" s="1"/>
  <c r="L2966" s="1"/>
  <c r="L2967" s="1"/>
  <c r="L2950"/>
  <c r="L2951" s="1"/>
  <c r="L2952" s="1"/>
  <c r="L2953" s="1"/>
  <c r="L2954" s="1"/>
  <c r="L2955" s="1"/>
  <c r="L2956" s="1"/>
  <c r="L2957" s="1"/>
  <c r="L2958" s="1"/>
  <c r="L2959" s="1"/>
  <c r="L2936"/>
  <c r="L2937" s="1"/>
  <c r="L2938" s="1"/>
  <c r="L2939" s="1"/>
  <c r="L2940" s="1"/>
  <c r="L2921"/>
  <c r="L2922" s="1"/>
  <c r="L2923" s="1"/>
  <c r="L2924" s="1"/>
  <c r="L2925" s="1"/>
  <c r="L2926" s="1"/>
  <c r="L2927" s="1"/>
  <c r="L2928" s="1"/>
  <c r="L2929" s="1"/>
  <c r="L2930" s="1"/>
  <c r="L2909"/>
  <c r="L2910" s="1"/>
  <c r="L2911" s="1"/>
  <c r="L2912" s="1"/>
  <c r="L2913" s="1"/>
  <c r="L2914" s="1"/>
  <c r="L2915" s="1"/>
  <c r="L2916" s="1"/>
  <c r="L2893"/>
  <c r="L2894" s="1"/>
  <c r="L2895" s="1"/>
  <c r="L2896" s="1"/>
  <c r="L2880"/>
  <c r="L2881" s="1"/>
  <c r="L2882" s="1"/>
  <c r="L2883" s="1"/>
  <c r="L2884" s="1"/>
  <c r="L2867"/>
  <c r="L2868" s="1"/>
  <c r="L2869" s="1"/>
  <c r="L2854"/>
  <c r="L2855" s="1"/>
  <c r="L2856" s="1"/>
  <c r="L2857" s="1"/>
  <c r="L2858" s="1"/>
  <c r="L2859" s="1"/>
  <c r="L2860" s="1"/>
  <c r="L2861" s="1"/>
  <c r="L2862" s="1"/>
  <c r="L2863" s="1"/>
  <c r="L2841"/>
  <c r="L2842" s="1"/>
  <c r="L2843" s="1"/>
  <c r="L2844" s="1"/>
  <c r="L2845" s="1"/>
  <c r="L2846" s="1"/>
  <c r="L2847" s="1"/>
  <c r="L2848" s="1"/>
  <c r="L2828"/>
  <c r="L2829" s="1"/>
  <c r="L2830" s="1"/>
  <c r="L2831" s="1"/>
  <c r="L2832" s="1"/>
  <c r="L2814"/>
  <c r="L2815" s="1"/>
  <c r="L2816" s="1"/>
  <c r="L2798"/>
  <c r="L2799" s="1"/>
  <c r="L2800" s="1"/>
  <c r="L2801" s="1"/>
  <c r="L2802" s="1"/>
  <c r="L2803" s="1"/>
  <c r="L2804" s="1"/>
  <c r="L2784"/>
  <c r="L2785" s="1"/>
  <c r="L2786" s="1"/>
  <c r="L2787" s="1"/>
  <c r="L2788" s="1"/>
  <c r="L2789" s="1"/>
  <c r="L2769"/>
  <c r="L2770" s="1"/>
  <c r="L2771" s="1"/>
  <c r="L2757"/>
  <c r="L2758" s="1"/>
  <c r="L2759" s="1"/>
  <c r="L2760" s="1"/>
  <c r="L2761" s="1"/>
  <c r="L2762" s="1"/>
  <c r="L2763" s="1"/>
  <c r="L2764" s="1"/>
  <c r="L2765" s="1"/>
  <c r="L2743"/>
  <c r="L2744" s="1"/>
  <c r="L2745" s="1"/>
  <c r="L2746" s="1"/>
  <c r="L2729"/>
  <c r="L2730" s="1"/>
  <c r="L2731" s="1"/>
  <c r="L2716"/>
  <c r="L2717" s="1"/>
  <c r="L2718" s="1"/>
  <c r="L2719" s="1"/>
  <c r="L2720" s="1"/>
  <c r="L2704"/>
  <c r="L2705" s="1"/>
  <c r="L2706" s="1"/>
  <c r="L2707" s="1"/>
  <c r="L2708" s="1"/>
  <c r="L2690"/>
  <c r="L2691" s="1"/>
  <c r="L2692" s="1"/>
  <c r="L2693" s="1"/>
  <c r="L2694" s="1"/>
  <c r="L2695" s="1"/>
  <c r="L2696" s="1"/>
  <c r="L2697" s="1"/>
  <c r="L2698" s="1"/>
  <c r="L2672"/>
  <c r="L2673" s="1"/>
  <c r="L2674" s="1"/>
  <c r="L2675" s="1"/>
  <c r="L2676" s="1"/>
  <c r="L2677" s="1"/>
  <c r="L2678" s="1"/>
  <c r="L2656"/>
  <c r="L2657" s="1"/>
  <c r="L2658" s="1"/>
  <c r="L2659" s="1"/>
  <c r="L2660" s="1"/>
  <c r="L2661" s="1"/>
  <c r="L2642"/>
  <c r="L2643" s="1"/>
  <c r="L2644" s="1"/>
  <c r="L2645" s="1"/>
  <c r="L2646" s="1"/>
  <c r="L2628"/>
  <c r="L2629" s="1"/>
  <c r="L2630" s="1"/>
  <c r="L2614"/>
  <c r="L2615" s="1"/>
  <c r="L2616" s="1"/>
  <c r="L2617" s="1"/>
  <c r="L2618" s="1"/>
  <c r="L2619" s="1"/>
  <c r="L2620" s="1"/>
  <c r="L2600"/>
  <c r="L2601" s="1"/>
  <c r="L2602" s="1"/>
  <c r="L2603" s="1"/>
  <c r="L2604" s="1"/>
  <c r="L2605" s="1"/>
  <c r="L2586"/>
  <c r="L2587" s="1"/>
  <c r="L2588" s="1"/>
  <c r="L2567"/>
  <c r="L2568" s="1"/>
  <c r="L2569" s="1"/>
  <c r="L2570" s="1"/>
  <c r="L2571" s="1"/>
  <c r="L2572" s="1"/>
  <c r="L2573" s="1"/>
  <c r="L2574" s="1"/>
  <c r="L2575" s="1"/>
  <c r="L2576" s="1"/>
  <c r="L2577" s="1"/>
  <c r="L2551"/>
  <c r="L2552" s="1"/>
  <c r="L2553" s="1"/>
  <c r="L2554" s="1"/>
  <c r="L2533"/>
  <c r="L2534" s="1"/>
  <c r="L2535" s="1"/>
  <c r="L2536" s="1"/>
  <c r="L2537" s="1"/>
  <c r="L2538" s="1"/>
  <c r="L2518"/>
  <c r="L2519" s="1"/>
  <c r="L2520" s="1"/>
  <c r="L2521" s="1"/>
  <c r="L2502"/>
  <c r="L2503" s="1"/>
  <c r="L2504" s="1"/>
  <c r="L2505" s="1"/>
  <c r="L2485"/>
  <c r="L2486" s="1"/>
  <c r="L2487" s="1"/>
  <c r="L2488" s="1"/>
  <c r="L2489" s="1"/>
  <c r="L2490" s="1"/>
  <c r="L2491" s="1"/>
  <c r="L2492" s="1"/>
  <c r="L2493" s="1"/>
  <c r="L2469"/>
  <c r="L2470" s="1"/>
  <c r="L2471" s="1"/>
  <c r="L2472" s="1"/>
  <c r="L2473" s="1"/>
  <c r="L2452"/>
  <c r="L2453" s="1"/>
  <c r="L2454" s="1"/>
  <c r="L2455" s="1"/>
  <c r="L2438"/>
  <c r="L2439" s="1"/>
  <c r="L2440" s="1"/>
  <c r="L2441" s="1"/>
  <c r="L2424"/>
  <c r="L2425" s="1"/>
  <c r="L2426" s="1"/>
  <c r="L2407"/>
  <c r="L2408" s="1"/>
  <c r="L2409" s="1"/>
  <c r="L2410" s="1"/>
  <c r="L2411" s="1"/>
  <c r="L2412" s="1"/>
  <c r="L2392"/>
  <c r="L2393" s="1"/>
  <c r="L2394" s="1"/>
  <c r="L2395" s="1"/>
  <c r="L2396" s="1"/>
  <c r="L2380"/>
  <c r="L2381" s="1"/>
  <c r="L2382" s="1"/>
  <c r="L2368"/>
  <c r="L2369" s="1"/>
  <c r="L2370" s="1"/>
  <c r="L2357"/>
  <c r="L2358" s="1"/>
  <c r="L2359" s="1"/>
  <c r="L2360" s="1"/>
  <c r="L2361" s="1"/>
  <c r="L2362" s="1"/>
  <c r="L2363" s="1"/>
  <c r="L2364" s="1"/>
  <c r="L2365" s="1"/>
  <c r="L2342"/>
  <c r="L2343" s="1"/>
  <c r="L2344" s="1"/>
  <c r="L2345" s="1"/>
  <c r="L2331"/>
  <c r="L2332" s="1"/>
  <c r="L2333" s="1"/>
  <c r="L2334" s="1"/>
  <c r="L2335" s="1"/>
  <c r="L2336" s="1"/>
  <c r="L2337" s="1"/>
  <c r="L2314"/>
  <c r="L2315" s="1"/>
  <c r="L2316" s="1"/>
  <c r="L2296"/>
  <c r="L2297" s="1"/>
  <c r="L2298" s="1"/>
  <c r="L2280"/>
  <c r="L2281" s="1"/>
  <c r="L2282" s="1"/>
  <c r="L2283" s="1"/>
  <c r="L2284" s="1"/>
  <c r="L2285" s="1"/>
  <c r="L2286" s="1"/>
  <c r="L2265"/>
  <c r="L2266" s="1"/>
  <c r="L2267" s="1"/>
  <c r="L2268" s="1"/>
  <c r="L2269" s="1"/>
  <c r="L2270" s="1"/>
  <c r="L2271" s="1"/>
  <c r="L2272" s="1"/>
  <c r="L2273" s="1"/>
  <c r="L2274" s="1"/>
  <c r="L2275" s="1"/>
  <c r="L2247"/>
  <c r="L2248" s="1"/>
  <c r="L2249" s="1"/>
  <c r="L2250" s="1"/>
  <c r="L2251" s="1"/>
  <c r="L2252" s="1"/>
  <c r="L2253" s="1"/>
  <c r="L2232"/>
  <c r="L2233" s="1"/>
  <c r="L2234" s="1"/>
  <c r="L2235" s="1"/>
  <c r="L2236" s="1"/>
  <c r="L2237" s="1"/>
  <c r="L2238" s="1"/>
  <c r="L2239" s="1"/>
  <c r="L2240" s="1"/>
  <c r="L2213"/>
  <c r="L2214" s="1"/>
  <c r="L2215" s="1"/>
  <c r="L2216" s="1"/>
  <c r="L2217" s="1"/>
  <c r="L2218" s="1"/>
  <c r="L2219" s="1"/>
  <c r="L2196"/>
  <c r="L2197" s="1"/>
  <c r="L2198" s="1"/>
  <c r="L2199" s="1"/>
  <c r="L2200" s="1"/>
  <c r="L2201" s="1"/>
  <c r="L2202" s="1"/>
  <c r="L2203" s="1"/>
  <c r="L2204" s="1"/>
  <c r="L2205" s="1"/>
  <c r="L2206" s="1"/>
  <c r="L2176"/>
  <c r="L2177" s="1"/>
  <c r="L2178" s="1"/>
  <c r="L2179" s="1"/>
  <c r="L2180" s="1"/>
  <c r="L2181" s="1"/>
  <c r="L2182" s="1"/>
  <c r="L2183" s="1"/>
  <c r="L2184" s="1"/>
  <c r="L2185" s="1"/>
  <c r="L2159"/>
  <c r="L2160" s="1"/>
  <c r="L2161" s="1"/>
  <c r="L2162" s="1"/>
  <c r="L2163" s="1"/>
  <c r="L2164" s="1"/>
  <c r="L2165" s="1"/>
  <c r="L2145"/>
  <c r="L2146" s="1"/>
  <c r="L2147" s="1"/>
  <c r="L2148" s="1"/>
  <c r="L2149" s="1"/>
  <c r="L2130"/>
  <c r="L2131" s="1"/>
  <c r="L2132" s="1"/>
  <c r="L2133" s="1"/>
  <c r="L2114"/>
  <c r="L2115" s="1"/>
  <c r="L2116" s="1"/>
  <c r="L2117" s="1"/>
  <c r="L2118" s="1"/>
  <c r="L2119" s="1"/>
  <c r="L2120" s="1"/>
  <c r="L2121" s="1"/>
  <c r="L2122" s="1"/>
  <c r="L2123" s="1"/>
  <c r="L2098"/>
  <c r="L2099" s="1"/>
  <c r="L2100" s="1"/>
  <c r="L2101" s="1"/>
  <c r="L2102" s="1"/>
  <c r="L2103" s="1"/>
  <c r="L2104" s="1"/>
  <c r="L2105" s="1"/>
  <c r="L2106" s="1"/>
  <c r="L2107" s="1"/>
  <c r="L2082"/>
  <c r="L2083" s="1"/>
  <c r="L2084" s="1"/>
  <c r="L2085" s="1"/>
  <c r="L2086" s="1"/>
  <c r="L2087" s="1"/>
  <c r="L2088" s="1"/>
  <c r="L2068"/>
  <c r="L2069" s="1"/>
  <c r="L2070" s="1"/>
  <c r="L2071" s="1"/>
  <c r="L2072" s="1"/>
  <c r="L2073" s="1"/>
  <c r="L2054"/>
  <c r="L2055" s="1"/>
  <c r="L2056" s="1"/>
  <c r="L2039"/>
  <c r="L2040" s="1"/>
  <c r="L2041" s="1"/>
  <c r="L2027"/>
  <c r="L2028" s="1"/>
  <c r="L2029" s="1"/>
  <c r="L2013"/>
  <c r="L2014" s="1"/>
  <c r="L2015" s="1"/>
  <c r="L2016" s="1"/>
  <c r="L2017" s="1"/>
  <c r="L2018" s="1"/>
  <c r="L2019" s="1"/>
  <c r="L2020" s="1"/>
  <c r="L2021" s="1"/>
  <c r="L2022" s="1"/>
  <c r="L2023" s="1"/>
  <c r="L2024" s="1"/>
  <c r="L1998"/>
  <c r="L1999" s="1"/>
  <c r="L2000" s="1"/>
  <c r="L2001" s="1"/>
  <c r="L2002" s="1"/>
  <c r="L1984"/>
  <c r="L1985" s="1"/>
  <c r="L1986" s="1"/>
  <c r="L1971"/>
  <c r="L1972" s="1"/>
  <c r="L1973" s="1"/>
  <c r="L1974" s="1"/>
  <c r="L1975" s="1"/>
  <c r="L1957"/>
  <c r="L1958" s="1"/>
  <c r="L1959" s="1"/>
  <c r="L1941"/>
  <c r="L1942" s="1"/>
  <c r="L1943" s="1"/>
  <c r="L1944" s="1"/>
  <c r="L1925"/>
  <c r="L1926" s="1"/>
  <c r="L1927" s="1"/>
  <c r="L1928" s="1"/>
  <c r="L1929" s="1"/>
  <c r="L1912"/>
  <c r="L1913" s="1"/>
  <c r="L1914" s="1"/>
  <c r="L1900"/>
  <c r="L1901" s="1"/>
  <c r="L1902" s="1"/>
  <c r="L1884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68"/>
  <c r="L1869" s="1"/>
  <c r="L1870" s="1"/>
  <c r="L1849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33"/>
  <c r="L1834" s="1"/>
  <c r="L1835" s="1"/>
  <c r="L1836" s="1"/>
  <c r="L1837" s="1"/>
  <c r="L1838" s="1"/>
  <c r="L1839" s="1"/>
  <c r="L1840" s="1"/>
  <c r="L1841" s="1"/>
  <c r="L1842" s="1"/>
  <c r="L1843" s="1"/>
  <c r="L1815"/>
  <c r="L1816" s="1"/>
  <c r="L1817" s="1"/>
  <c r="L1818" s="1"/>
  <c r="L1819" s="1"/>
  <c r="L1820" s="1"/>
  <c r="L1821" s="1"/>
  <c r="L1822" s="1"/>
  <c r="L1795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778"/>
  <c r="L1779" s="1"/>
  <c r="L1780" s="1"/>
  <c r="L1781" s="1"/>
  <c r="L1782" s="1"/>
  <c r="L1783" s="1"/>
  <c r="L1784" s="1"/>
  <c r="L1785" s="1"/>
  <c r="L1764"/>
  <c r="L1765" s="1"/>
  <c r="L1766" s="1"/>
  <c r="L1767" s="1"/>
  <c r="L1768" s="1"/>
  <c r="L1769" s="1"/>
  <c r="L1749"/>
  <c r="L1750" s="1"/>
  <c r="L1751" s="1"/>
  <c r="L1752" s="1"/>
  <c r="L1753" s="1"/>
  <c r="L1754" s="1"/>
  <c r="L1737"/>
  <c r="L1738" s="1"/>
  <c r="L1739" s="1"/>
  <c r="L1740" s="1"/>
  <c r="L1723"/>
  <c r="L1724" s="1"/>
  <c r="L1725" s="1"/>
  <c r="L1726" s="1"/>
  <c r="L1705"/>
  <c r="L1706" s="1"/>
  <c r="L1707" s="1"/>
  <c r="L1708" s="1"/>
  <c r="L1709" s="1"/>
  <c r="L1695"/>
  <c r="L1696" s="1"/>
  <c r="L1697" s="1"/>
  <c r="L1698" s="1"/>
  <c r="L1684"/>
  <c r="L1685" s="1"/>
  <c r="L1686" s="1"/>
  <c r="L1673"/>
  <c r="L1674" s="1"/>
  <c r="L1675" s="1"/>
  <c r="L1676" s="1"/>
  <c r="L1677" s="1"/>
  <c r="L1660"/>
  <c r="L1661" s="1"/>
  <c r="L1662" s="1"/>
  <c r="L1663" s="1"/>
  <c r="L1664" s="1"/>
  <c r="L1644"/>
  <c r="L1645" s="1"/>
  <c r="L1646" s="1"/>
  <c r="L1647" s="1"/>
  <c r="L1648" s="1"/>
  <c r="L1633"/>
  <c r="L1634" s="1"/>
  <c r="L1635" s="1"/>
  <c r="L1636" s="1"/>
  <c r="L1637" s="1"/>
  <c r="L1620"/>
  <c r="L1621" s="1"/>
  <c r="L1622" s="1"/>
  <c r="L1623" s="1"/>
  <c r="L1624" s="1"/>
  <c r="L1625" s="1"/>
  <c r="L1626" s="1"/>
  <c r="L1608"/>
  <c r="L1609" s="1"/>
  <c r="L1610" s="1"/>
  <c r="L1611" s="1"/>
  <c r="L1612" s="1"/>
  <c r="L1595"/>
  <c r="L1596" s="1"/>
  <c r="L1597" s="1"/>
  <c r="L1598" s="1"/>
  <c r="L1583"/>
  <c r="L1584" s="1"/>
  <c r="L1585" s="1"/>
  <c r="L1586" s="1"/>
  <c r="L1587" s="1"/>
  <c r="L1570"/>
  <c r="L1571" s="1"/>
  <c r="L1572" s="1"/>
  <c r="L1573" s="1"/>
  <c r="L1574" s="1"/>
  <c r="L1575" s="1"/>
  <c r="L1576" s="1"/>
  <c r="L1577" s="1"/>
  <c r="L1578" s="1"/>
  <c r="L1557"/>
  <c r="L1558" s="1"/>
  <c r="L1559" s="1"/>
  <c r="L1543"/>
  <c r="L1544" s="1"/>
  <c r="L1545" s="1"/>
  <c r="L1526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08"/>
  <c r="L1509" s="1"/>
  <c r="L1510" s="1"/>
  <c r="L1511" s="1"/>
  <c r="L1512" s="1"/>
  <c r="L1513" s="1"/>
  <c r="L1514" s="1"/>
  <c r="L1515" s="1"/>
  <c r="L1495"/>
  <c r="L1496" s="1"/>
  <c r="L1497" s="1"/>
  <c r="L1480"/>
  <c r="L1481" s="1"/>
  <c r="L1482" s="1"/>
  <c r="L1483" s="1"/>
  <c r="L1484" s="1"/>
  <c r="L1468"/>
  <c r="L1469" s="1"/>
  <c r="L1470" s="1"/>
  <c r="L1471" s="1"/>
  <c r="L1472" s="1"/>
  <c r="L1473" s="1"/>
  <c r="L1474" s="1"/>
  <c r="L1475" s="1"/>
  <c r="L1456"/>
  <c r="L1457" s="1"/>
  <c r="L1458" s="1"/>
  <c r="L1459" s="1"/>
  <c r="L1460" s="1"/>
  <c r="L1461" s="1"/>
  <c r="L1462" s="1"/>
  <c r="L1463" s="1"/>
  <c r="L1464" s="1"/>
  <c r="L1465" s="1"/>
  <c r="L1441"/>
  <c r="L1442" s="1"/>
  <c r="L1443" s="1"/>
  <c r="L1444" s="1"/>
  <c r="L1428"/>
  <c r="L1429" s="1"/>
  <c r="L1430" s="1"/>
  <c r="L1431" s="1"/>
  <c r="L1432" s="1"/>
  <c r="L1433" s="1"/>
  <c r="L1415"/>
  <c r="L1416" s="1"/>
  <c r="L1417" s="1"/>
  <c r="L1418" s="1"/>
  <c r="L1419" s="1"/>
  <c r="L1420" s="1"/>
  <c r="L1421" s="1"/>
  <c r="L1422" s="1"/>
  <c r="L1423" s="1"/>
  <c r="L1424" s="1"/>
  <c r="L1425" s="1"/>
  <c r="L1402"/>
  <c r="L1403" s="1"/>
  <c r="L1404" s="1"/>
  <c r="L1405" s="1"/>
  <c r="L1406" s="1"/>
  <c r="L1407" s="1"/>
  <c r="L1408" s="1"/>
  <c r="L1409" s="1"/>
  <c r="L1410" s="1"/>
  <c r="L1411" s="1"/>
  <c r="L1412" s="1"/>
  <c r="L1389"/>
  <c r="L1390" s="1"/>
  <c r="L1391" s="1"/>
  <c r="L1392" s="1"/>
  <c r="L1393" s="1"/>
  <c r="L1394" s="1"/>
  <c r="L1395" s="1"/>
  <c r="L1378"/>
  <c r="L1379" s="1"/>
  <c r="L1380" s="1"/>
  <c r="L1363"/>
  <c r="L1364" s="1"/>
  <c r="L1365" s="1"/>
  <c r="L1366" s="1"/>
  <c r="L1367" s="1"/>
  <c r="L1368" s="1"/>
  <c r="L1369" s="1"/>
  <c r="L1348"/>
  <c r="L1349" s="1"/>
  <c r="L1350" s="1"/>
  <c r="L1351" s="1"/>
  <c r="L1352" s="1"/>
  <c r="L1353" s="1"/>
  <c r="L1354" s="1"/>
  <c r="L1355" s="1"/>
  <c r="L1356" s="1"/>
  <c r="L1335"/>
  <c r="L1336" s="1"/>
  <c r="L1337" s="1"/>
  <c r="L1338" s="1"/>
  <c r="L1339" s="1"/>
  <c r="L1320"/>
  <c r="L1321" s="1"/>
  <c r="L1322" s="1"/>
  <c r="L1323" s="1"/>
  <c r="L1324" s="1"/>
  <c r="L1325" s="1"/>
  <c r="L1326" s="1"/>
  <c r="L1327" s="1"/>
  <c r="L1328" s="1"/>
  <c r="L1329" s="1"/>
  <c r="L1330" s="1"/>
  <c r="L1331" s="1"/>
  <c r="L1304"/>
  <c r="L1305" s="1"/>
  <c r="L1306" s="1"/>
  <c r="L1291"/>
  <c r="L1292" s="1"/>
  <c r="L1293" s="1"/>
  <c r="L1294" s="1"/>
  <c r="L1295" s="1"/>
  <c r="L1296" s="1"/>
  <c r="L1297" s="1"/>
  <c r="L1298" s="1"/>
  <c r="L1299" s="1"/>
  <c r="L1280"/>
  <c r="L1281" s="1"/>
  <c r="L1282" s="1"/>
  <c r="L1283" s="1"/>
  <c r="L1284" s="1"/>
  <c r="L1285" s="1"/>
  <c r="L1286" s="1"/>
  <c r="L1287" s="1"/>
  <c r="L1267"/>
  <c r="L1268" s="1"/>
  <c r="L1269" s="1"/>
  <c r="L1270" s="1"/>
  <c r="L1271" s="1"/>
  <c r="L1272" s="1"/>
  <c r="L1273" s="1"/>
  <c r="L1252"/>
  <c r="L1253" s="1"/>
  <c r="L1254" s="1"/>
  <c r="L1255" s="1"/>
  <c r="L1256" s="1"/>
  <c r="L1257" s="1"/>
  <c r="L1258" s="1"/>
  <c r="L1259" s="1"/>
  <c r="L1240"/>
  <c r="L1241" s="1"/>
  <c r="L1242" s="1"/>
  <c r="L1243" s="1"/>
  <c r="L1244" s="1"/>
  <c r="L1245" s="1"/>
  <c r="L1246" s="1"/>
  <c r="L1227"/>
  <c r="L1228" s="1"/>
  <c r="L1229" s="1"/>
  <c r="L1230" s="1"/>
  <c r="L1231" s="1"/>
  <c r="L1213"/>
  <c r="L1214" s="1"/>
  <c r="L1215" s="1"/>
  <c r="L1216" s="1"/>
  <c r="L1201"/>
  <c r="L1202" s="1"/>
  <c r="L1203" s="1"/>
  <c r="L1186"/>
  <c r="L1187" s="1"/>
  <c r="L1188" s="1"/>
  <c r="L1189" s="1"/>
  <c r="L1190" s="1"/>
  <c r="L1191" s="1"/>
  <c r="L1192" s="1"/>
  <c r="L1193" s="1"/>
  <c r="L1173"/>
  <c r="L1174" s="1"/>
  <c r="L1175" s="1"/>
  <c r="L1176" s="1"/>
  <c r="L1177" s="1"/>
  <c r="L1178" s="1"/>
  <c r="L1157"/>
  <c r="L1158" s="1"/>
  <c r="L1159" s="1"/>
  <c r="L1160" s="1"/>
  <c r="L1161" s="1"/>
  <c r="L1162" s="1"/>
  <c r="L1163" s="1"/>
  <c r="L1164" s="1"/>
  <c r="L1143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29"/>
  <c r="L1130" s="1"/>
  <c r="L1131" s="1"/>
  <c r="L1132" s="1"/>
  <c r="L1133" s="1"/>
  <c r="L1134" s="1"/>
  <c r="L1135" s="1"/>
  <c r="L1136" s="1"/>
  <c r="L1116"/>
  <c r="L1117" s="1"/>
  <c r="L1118" s="1"/>
  <c r="L1104"/>
  <c r="L1105" s="1"/>
  <c r="L1106" s="1"/>
  <c r="L1107" s="1"/>
  <c r="L1108" s="1"/>
  <c r="L1091"/>
  <c r="L1092" s="1"/>
  <c r="L1093" s="1"/>
  <c r="L1094" s="1"/>
  <c r="L1079"/>
  <c r="L1080" s="1"/>
  <c r="L1081" s="1"/>
  <c r="L1082" s="1"/>
  <c r="L1068"/>
  <c r="L1069" s="1"/>
  <c r="L1070" s="1"/>
  <c r="L1071" s="1"/>
  <c r="L1072" s="1"/>
  <c r="L1073" s="1"/>
  <c r="L1074" s="1"/>
  <c r="L1075" s="1"/>
  <c r="L1076" s="1"/>
  <c r="L1057"/>
  <c r="L1058" s="1"/>
  <c r="L1059" s="1"/>
  <c r="L1060" s="1"/>
  <c r="L1061" s="1"/>
  <c r="L1062" s="1"/>
  <c r="L1063" s="1"/>
  <c r="L1064" s="1"/>
  <c r="L1044"/>
  <c r="L1045" s="1"/>
  <c r="L1046" s="1"/>
  <c r="L1047" s="1"/>
  <c r="L1032"/>
  <c r="L1033" s="1"/>
  <c r="L1034" s="1"/>
  <c r="L1035" s="1"/>
  <c r="L1036" s="1"/>
  <c r="L1037" s="1"/>
  <c r="L1038" s="1"/>
  <c r="L1039" s="1"/>
  <c r="L1040" s="1"/>
  <c r="L1019"/>
  <c r="L1020" s="1"/>
  <c r="L1021" s="1"/>
  <c r="L1022" s="1"/>
  <c r="L1023" s="1"/>
  <c r="L1005"/>
  <c r="L1006" s="1"/>
  <c r="L1007" s="1"/>
  <c r="L991"/>
  <c r="L992" s="1"/>
  <c r="L993" s="1"/>
  <c r="L994" s="1"/>
  <c r="L995" s="1"/>
  <c r="L996" s="1"/>
  <c r="L974"/>
  <c r="L975" s="1"/>
  <c r="L976" s="1"/>
  <c r="L977" s="1"/>
  <c r="L978" s="1"/>
  <c r="L963"/>
  <c r="L964" s="1"/>
  <c r="L965" s="1"/>
  <c r="L966" s="1"/>
  <c r="L967" s="1"/>
  <c r="L968" s="1"/>
  <c r="L948"/>
  <c r="L949" s="1"/>
  <c r="L950" s="1"/>
  <c r="L951" s="1"/>
  <c r="L952" s="1"/>
  <c r="L953" s="1"/>
  <c r="L954" s="1"/>
  <c r="L955" s="1"/>
  <c r="L956" s="1"/>
  <c r="L957" s="1"/>
  <c r="L932"/>
  <c r="L933" s="1"/>
  <c r="L934" s="1"/>
  <c r="L918"/>
  <c r="L919" s="1"/>
  <c r="L920" s="1"/>
  <c r="L921" s="1"/>
  <c r="L922" s="1"/>
  <c r="L923" s="1"/>
  <c r="L906"/>
  <c r="L907" s="1"/>
  <c r="L908" s="1"/>
  <c r="L909" s="1"/>
  <c r="L910" s="1"/>
  <c r="L893"/>
  <c r="L894" s="1"/>
  <c r="L895" s="1"/>
  <c r="L879"/>
  <c r="L880" s="1"/>
  <c r="L881" s="1"/>
  <c r="L882" s="1"/>
  <c r="L883" s="1"/>
  <c r="L884" s="1"/>
  <c r="L885" s="1"/>
  <c r="L886" s="1"/>
  <c r="L887" s="1"/>
  <c r="L888" s="1"/>
  <c r="L889" s="1"/>
  <c r="L867"/>
  <c r="L868" s="1"/>
  <c r="L869" s="1"/>
  <c r="L870" s="1"/>
  <c r="L871" s="1"/>
  <c r="L872" s="1"/>
  <c r="L873" s="1"/>
  <c r="L856"/>
  <c r="L857" s="1"/>
  <c r="L858" s="1"/>
  <c r="L859" s="1"/>
  <c r="L860" s="1"/>
  <c r="L861" s="1"/>
  <c r="L840"/>
  <c r="L841" s="1"/>
  <c r="L842" s="1"/>
  <c r="L827"/>
  <c r="L828" s="1"/>
  <c r="L829" s="1"/>
  <c r="L830" s="1"/>
  <c r="L831" s="1"/>
  <c r="L815"/>
  <c r="L816" s="1"/>
  <c r="L817" s="1"/>
  <c r="L818" s="1"/>
  <c r="L819" s="1"/>
  <c r="L80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785"/>
  <c r="L786" s="1"/>
  <c r="L787" s="1"/>
  <c r="L770"/>
  <c r="L771" s="1"/>
  <c r="L772" s="1"/>
  <c r="L773" s="1"/>
  <c r="L754"/>
  <c r="L755" s="1"/>
  <c r="L756" s="1"/>
  <c r="L757" s="1"/>
  <c r="L758" s="1"/>
  <c r="L742"/>
  <c r="L743" s="1"/>
  <c r="L744" s="1"/>
  <c r="L745" s="1"/>
  <c r="L746" s="1"/>
  <c r="L747" s="1"/>
  <c r="L748" s="1"/>
  <c r="L729"/>
  <c r="L730" s="1"/>
  <c r="L731" s="1"/>
  <c r="L732" s="1"/>
  <c r="L733" s="1"/>
  <c r="L734" s="1"/>
  <c r="L714"/>
  <c r="L715" s="1"/>
  <c r="L716" s="1"/>
  <c r="L717" s="1"/>
  <c r="L718" s="1"/>
  <c r="L719" s="1"/>
  <c r="L720" s="1"/>
  <c r="L721" s="1"/>
  <c r="L722" s="1"/>
  <c r="L697"/>
  <c r="L698" s="1"/>
  <c r="L699" s="1"/>
  <c r="L700" s="1"/>
  <c r="L674"/>
  <c r="L675" s="1"/>
  <c r="L676" s="1"/>
  <c r="L677" s="1"/>
  <c r="L678" s="1"/>
  <c r="L679" s="1"/>
  <c r="L658"/>
  <c r="L659" s="1"/>
  <c r="L660" s="1"/>
  <c r="L661" s="1"/>
  <c r="L662" s="1"/>
  <c r="L663" s="1"/>
  <c r="L664" s="1"/>
  <c r="L665" s="1"/>
  <c r="L666" s="1"/>
  <c r="L638"/>
  <c r="L639" s="1"/>
  <c r="L640" s="1"/>
  <c r="L641" s="1"/>
  <c r="L617"/>
  <c r="L618" s="1"/>
  <c r="L619" s="1"/>
  <c r="L601"/>
  <c r="L602" s="1"/>
  <c r="L603" s="1"/>
  <c r="L604" s="1"/>
  <c r="L605" s="1"/>
  <c r="L606" s="1"/>
  <c r="L607" s="1"/>
  <c r="L608" s="1"/>
  <c r="L609" s="1"/>
  <c r="L610" s="1"/>
  <c r="L587"/>
  <c r="L588" s="1"/>
  <c r="L589" s="1"/>
  <c r="L590" s="1"/>
  <c r="L591" s="1"/>
  <c r="L592" s="1"/>
  <c r="L593" s="1"/>
  <c r="L594" s="1"/>
  <c r="L569"/>
  <c r="L570" s="1"/>
  <c r="L571" s="1"/>
  <c r="L572" s="1"/>
  <c r="L573" s="1"/>
  <c r="L574" s="1"/>
  <c r="L575" s="1"/>
  <c r="L576" s="1"/>
  <c r="L577" s="1"/>
  <c r="L578" s="1"/>
  <c r="L555"/>
  <c r="L556" s="1"/>
  <c r="L557" s="1"/>
  <c r="L558" s="1"/>
  <c r="L559" s="1"/>
  <c r="L560" s="1"/>
  <c r="L561" s="1"/>
  <c r="L562" s="1"/>
  <c r="L544"/>
  <c r="L545" s="1"/>
  <c r="L546" s="1"/>
  <c r="L547" s="1"/>
  <c r="L533"/>
  <c r="L534" s="1"/>
  <c r="L535" s="1"/>
  <c r="L536" s="1"/>
  <c r="L519"/>
  <c r="L520" s="1"/>
  <c r="L521" s="1"/>
  <c r="L522" s="1"/>
  <c r="L504"/>
  <c r="L505" s="1"/>
  <c r="L506" s="1"/>
  <c r="L507" s="1"/>
  <c r="L508" s="1"/>
  <c r="L488"/>
  <c r="L489" s="1"/>
  <c r="L490" s="1"/>
  <c r="L473"/>
  <c r="L474" s="1"/>
  <c r="L475" s="1"/>
  <c r="L476" s="1"/>
  <c r="L477" s="1"/>
  <c r="L478" s="1"/>
  <c r="L479" s="1"/>
  <c r="L480" s="1"/>
  <c r="L481" s="1"/>
  <c r="L482" s="1"/>
  <c r="L483" s="1"/>
  <c r="L459"/>
  <c r="L460" s="1"/>
  <c r="L461" s="1"/>
  <c r="L462" s="1"/>
  <c r="L463" s="1"/>
  <c r="L464" s="1"/>
  <c r="L465" s="1"/>
  <c r="L466" s="1"/>
  <c r="L467" s="1"/>
  <c r="L468" s="1"/>
  <c r="L469" s="1"/>
  <c r="L449"/>
  <c r="L450" s="1"/>
  <c r="L451" s="1"/>
  <c r="L452" s="1"/>
  <c r="L453" s="1"/>
  <c r="L454" s="1"/>
  <c r="L455" s="1"/>
  <c r="L456" s="1"/>
  <c r="L457" s="1"/>
  <c r="L458" s="1"/>
  <c r="L436"/>
  <c r="L437" s="1"/>
  <c r="L438" s="1"/>
  <c r="L439" s="1"/>
  <c r="L440" s="1"/>
  <c r="L441" s="1"/>
  <c r="L442" s="1"/>
  <c r="L423"/>
  <c r="L424" s="1"/>
  <c r="L425" s="1"/>
  <c r="L426" s="1"/>
  <c r="L427" s="1"/>
  <c r="L428" s="1"/>
  <c r="L412"/>
  <c r="L413" s="1"/>
  <c r="L414" s="1"/>
  <c r="L399"/>
  <c r="L400" s="1"/>
  <c r="L401" s="1"/>
  <c r="L402" s="1"/>
  <c r="L403" s="1"/>
  <c r="L404" s="1"/>
  <c r="L405" s="1"/>
  <c r="L387"/>
  <c r="L388" s="1"/>
  <c r="L389" s="1"/>
  <c r="L390" s="1"/>
  <c r="L391" s="1"/>
  <c r="L374"/>
  <c r="L375" s="1"/>
  <c r="L376" s="1"/>
  <c r="L377" s="1"/>
  <c r="L378" s="1"/>
  <c r="L379" s="1"/>
  <c r="L358"/>
  <c r="L359" s="1"/>
  <c r="L360" s="1"/>
  <c r="L361" s="1"/>
  <c r="L362" s="1"/>
  <c r="L363" s="1"/>
  <c r="L364" s="1"/>
  <c r="L365" s="1"/>
  <c r="L345"/>
  <c r="L346" s="1"/>
  <c r="L347" s="1"/>
  <c r="L334"/>
  <c r="L335" s="1"/>
  <c r="L336" s="1"/>
  <c r="L337" s="1"/>
  <c r="L338" s="1"/>
  <c r="L339" s="1"/>
  <c r="L340" s="1"/>
  <c r="L341" s="1"/>
  <c r="L342" s="1"/>
  <c r="L323"/>
  <c r="L324" s="1"/>
  <c r="L325" s="1"/>
  <c r="L326" s="1"/>
  <c r="L327" s="1"/>
  <c r="L328" s="1"/>
  <c r="L311"/>
  <c r="L312" s="1"/>
  <c r="L313" s="1"/>
  <c r="L314" s="1"/>
  <c r="L315" s="1"/>
  <c r="L316" s="1"/>
  <c r="L317" s="1"/>
  <c r="L318" s="1"/>
  <c r="L319" s="1"/>
  <c r="L320" s="1"/>
  <c r="L321" s="1"/>
  <c r="L322" s="1"/>
  <c r="L300"/>
  <c r="L301" s="1"/>
  <c r="L302" s="1"/>
  <c r="L303" s="1"/>
  <c r="L304" s="1"/>
  <c r="L305" s="1"/>
  <c r="L286"/>
  <c r="L287" s="1"/>
  <c r="L288" s="1"/>
  <c r="L289" s="1"/>
  <c r="L290" s="1"/>
  <c r="L291" s="1"/>
  <c r="L292" s="1"/>
  <c r="L293" s="1"/>
  <c r="L294" s="1"/>
  <c r="L295" s="1"/>
  <c r="L296" s="1"/>
  <c r="L297" s="1"/>
  <c r="L298" s="1"/>
  <c r="L273"/>
  <c r="L274" s="1"/>
  <c r="L275" s="1"/>
  <c r="L276" s="1"/>
  <c r="L277" s="1"/>
  <c r="L278" s="1"/>
  <c r="L279" s="1"/>
  <c r="L280" s="1"/>
  <c r="L281" s="1"/>
  <c r="L282" s="1"/>
  <c r="L283" s="1"/>
  <c r="L253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41"/>
  <c r="L242" s="1"/>
  <c r="L243" s="1"/>
  <c r="L223"/>
  <c r="L224" s="1"/>
  <c r="L225" s="1"/>
  <c r="L226" s="1"/>
  <c r="L227" s="1"/>
  <c r="L228" s="1"/>
  <c r="L229" s="1"/>
  <c r="L230" s="1"/>
  <c r="L231" s="1"/>
  <c r="L232" s="1"/>
  <c r="L233" s="1"/>
  <c r="L234" s="1"/>
  <c r="L211"/>
  <c r="L212" s="1"/>
  <c r="L213" s="1"/>
  <c r="L214" s="1"/>
  <c r="L215" s="1"/>
  <c r="L216" s="1"/>
  <c r="L217" s="1"/>
  <c r="L218" s="1"/>
  <c r="L219" s="1"/>
  <c r="L197"/>
  <c r="L198" s="1"/>
  <c r="L199" s="1"/>
  <c r="L200" s="1"/>
  <c r="L182"/>
  <c r="L183" s="1"/>
  <c r="L184" s="1"/>
  <c r="L185" s="1"/>
  <c r="L186" s="1"/>
  <c r="L187" s="1"/>
  <c r="L188" s="1"/>
  <c r="L189" s="1"/>
  <c r="L190" s="1"/>
  <c r="L191" s="1"/>
  <c r="L166"/>
  <c r="L167" s="1"/>
  <c r="L168" s="1"/>
  <c r="L169" s="1"/>
  <c r="L170" s="1"/>
  <c r="L171" s="1"/>
  <c r="L172" s="1"/>
  <c r="L173" s="1"/>
  <c r="L174" s="1"/>
  <c r="L152"/>
  <c r="L153" s="1"/>
  <c r="L154" s="1"/>
  <c r="L155" s="1"/>
  <c r="L156" s="1"/>
  <c r="L139"/>
  <c r="L140" s="1"/>
  <c r="L141" s="1"/>
  <c r="L129"/>
  <c r="L130" s="1"/>
  <c r="L131" s="1"/>
  <c r="L132" s="1"/>
  <c r="L133" s="1"/>
  <c r="L119"/>
  <c r="L120" s="1"/>
  <c r="L121" s="1"/>
  <c r="L122" s="1"/>
  <c r="L123" s="1"/>
  <c r="L124" s="1"/>
  <c r="L125" s="1"/>
  <c r="L105"/>
  <c r="L106" s="1"/>
  <c r="L107" s="1"/>
  <c r="L108" s="1"/>
  <c r="L109" s="1"/>
  <c r="L110" s="1"/>
  <c r="L111" s="1"/>
  <c r="L112" s="1"/>
  <c r="L113" s="1"/>
  <c r="L92"/>
  <c r="L93" s="1"/>
  <c r="L94" s="1"/>
  <c r="L95" s="1"/>
  <c r="L96" s="1"/>
  <c r="L97" s="1"/>
  <c r="L98" s="1"/>
  <c r="L99" s="1"/>
  <c r="L100" s="1"/>
  <c r="L101" s="1"/>
  <c r="L78"/>
  <c r="L79" s="1"/>
  <c r="L80" s="1"/>
  <c r="L81" s="1"/>
  <c r="L82" s="1"/>
  <c r="L83" s="1"/>
  <c r="L84" s="1"/>
  <c r="L85" s="1"/>
  <c r="L86" s="1"/>
  <c r="L65"/>
  <c r="L66" s="1"/>
  <c r="L67" s="1"/>
  <c r="L68" s="1"/>
  <c r="L69" s="1"/>
  <c r="L70" s="1"/>
  <c r="L71" s="1"/>
  <c r="L72" s="1"/>
  <c r="L73" s="1"/>
  <c r="L49"/>
  <c r="L50" s="1"/>
  <c r="L51" s="1"/>
  <c r="L52" s="1"/>
  <c r="L53" s="1"/>
  <c r="L54" s="1"/>
  <c r="L55" s="1"/>
  <c r="L56" s="1"/>
  <c r="L37"/>
  <c r="L38" s="1"/>
  <c r="L39" s="1"/>
  <c r="L40" s="1"/>
  <c r="L41" s="1"/>
  <c r="L42" s="1"/>
  <c r="L43" s="1"/>
  <c r="L44" s="1"/>
  <c r="L45" s="1"/>
  <c r="L46" s="1"/>
  <c r="L47" s="1"/>
  <c r="L26"/>
  <c r="L27" s="1"/>
  <c r="L28" s="1"/>
  <c r="L29" s="1"/>
  <c r="L15"/>
  <c r="L16" s="1"/>
  <c r="L17" s="1"/>
  <c r="L18" s="1"/>
  <c r="L19" s="1"/>
  <c r="L2"/>
  <c r="L3" s="1"/>
  <c r="L4" s="1"/>
  <c r="K2"/>
  <c r="K3" s="1"/>
  <c r="K4" s="1"/>
  <c r="K8328"/>
  <c r="K8329" s="1"/>
  <c r="K8330" s="1"/>
  <c r="K8331" s="1"/>
  <c r="K8332" s="1"/>
  <c r="K8333" s="1"/>
  <c r="K8334" s="1"/>
  <c r="K8335" s="1"/>
  <c r="K8317"/>
  <c r="K8318" s="1"/>
  <c r="K8319" s="1"/>
  <c r="K8320" s="1"/>
  <c r="K8299"/>
  <c r="K8300" s="1"/>
  <c r="K8301" s="1"/>
  <c r="K8302" s="1"/>
  <c r="K8303" s="1"/>
  <c r="K8304" s="1"/>
  <c r="K8305" s="1"/>
  <c r="K8306" s="1"/>
  <c r="K8282"/>
  <c r="K8283" s="1"/>
  <c r="K8284" s="1"/>
  <c r="K8285" s="1"/>
  <c r="K8286" s="1"/>
  <c r="K8263"/>
  <c r="K8264" s="1"/>
  <c r="K8265" s="1"/>
  <c r="K8266" s="1"/>
  <c r="K8254"/>
  <c r="K8255" s="1"/>
  <c r="K8256" s="1"/>
  <c r="K8257" s="1"/>
  <c r="K8244"/>
  <c r="K8245" s="1"/>
  <c r="K8246" s="1"/>
  <c r="K8247" s="1"/>
  <c r="K8248" s="1"/>
  <c r="K8249" s="1"/>
  <c r="K8250" s="1"/>
  <c r="K8251" s="1"/>
  <c r="K8252" s="1"/>
  <c r="K8229"/>
  <c r="K8230" s="1"/>
  <c r="K8231" s="1"/>
  <c r="K8232" s="1"/>
  <c r="K8233" s="1"/>
  <c r="K8234" s="1"/>
  <c r="K8211"/>
  <c r="K8212" s="1"/>
  <c r="K8213" s="1"/>
  <c r="K8214" s="1"/>
  <c r="K8215" s="1"/>
  <c r="K8216" s="1"/>
  <c r="K8217" s="1"/>
  <c r="K8218" s="1"/>
  <c r="K8219" s="1"/>
  <c r="K8220" s="1"/>
  <c r="K8221" s="1"/>
  <c r="K8222" s="1"/>
  <c r="K8203"/>
  <c r="K8204" s="1"/>
  <c r="K8205" s="1"/>
  <c r="K8206" s="1"/>
  <c r="K8207" s="1"/>
  <c r="K8208" s="1"/>
  <c r="K8209" s="1"/>
  <c r="K8210" s="1"/>
  <c r="K8190"/>
  <c r="K8191" s="1"/>
  <c r="K8192" s="1"/>
  <c r="K8193" s="1"/>
  <c r="K8194" s="1"/>
  <c r="K8195" s="1"/>
  <c r="K8196" s="1"/>
  <c r="K8197" s="1"/>
  <c r="K8179"/>
  <c r="K8180" s="1"/>
  <c r="K8181" s="1"/>
  <c r="K8182" s="1"/>
  <c r="K8183" s="1"/>
  <c r="K8166"/>
  <c r="K8167" s="1"/>
  <c r="K8168" s="1"/>
  <c r="K8169" s="1"/>
  <c r="K8153"/>
  <c r="K8154" s="1"/>
  <c r="K8155" s="1"/>
  <c r="K8156" s="1"/>
  <c r="K8141"/>
  <c r="K8142" s="1"/>
  <c r="K8143" s="1"/>
  <c r="K8144" s="1"/>
  <c r="K8145" s="1"/>
  <c r="K8146" s="1"/>
  <c r="K8126"/>
  <c r="K8127" s="1"/>
  <c r="K8128" s="1"/>
  <c r="K8129" s="1"/>
  <c r="K8130" s="1"/>
  <c r="K8131" s="1"/>
  <c r="K8132" s="1"/>
  <c r="K8133" s="1"/>
  <c r="K8134" s="1"/>
  <c r="K8135" s="1"/>
  <c r="K8136" s="1"/>
  <c r="K8137" s="1"/>
  <c r="K8138" s="1"/>
  <c r="K8139" s="1"/>
  <c r="K8140" s="1"/>
  <c r="K8112"/>
  <c r="K8113" s="1"/>
  <c r="K8114" s="1"/>
  <c r="K8115" s="1"/>
  <c r="K8116" s="1"/>
  <c r="K8102"/>
  <c r="K8103" s="1"/>
  <c r="K8104" s="1"/>
  <c r="K8090"/>
  <c r="K8091" s="1"/>
  <c r="K8092" s="1"/>
  <c r="K8074"/>
  <c r="K8075" s="1"/>
  <c r="K8076" s="1"/>
  <c r="K8077" s="1"/>
  <c r="K8078" s="1"/>
  <c r="K8079" s="1"/>
  <c r="K8062"/>
  <c r="K8063" s="1"/>
  <c r="K8064" s="1"/>
  <c r="K8065" s="1"/>
  <c r="K8066" s="1"/>
  <c r="K8067" s="1"/>
  <c r="K8068" s="1"/>
  <c r="K8046"/>
  <c r="K8047" s="1"/>
  <c r="K8048" s="1"/>
  <c r="K8049" s="1"/>
  <c r="K8050" s="1"/>
  <c r="K8051" s="1"/>
  <c r="K8052" s="1"/>
  <c r="K8053" s="1"/>
  <c r="K8033"/>
  <c r="K8034" s="1"/>
  <c r="K8035" s="1"/>
  <c r="K8036" s="1"/>
  <c r="K8037" s="1"/>
  <c r="K8022"/>
  <c r="K8023" s="1"/>
  <c r="K8024" s="1"/>
  <c r="K8025" s="1"/>
  <c r="K8026" s="1"/>
  <c r="K8027" s="1"/>
  <c r="K8028" s="1"/>
  <c r="K8029" s="1"/>
  <c r="K8030" s="1"/>
  <c r="K8011"/>
  <c r="K8012" s="1"/>
  <c r="K8013" s="1"/>
  <c r="K8014" s="1"/>
  <c r="K7999"/>
  <c r="K8000" s="1"/>
  <c r="K8001" s="1"/>
  <c r="K8002" s="1"/>
  <c r="K7988"/>
  <c r="K7989" s="1"/>
  <c r="K7990" s="1"/>
  <c r="K7965"/>
  <c r="K7966" s="1"/>
  <c r="K7967" s="1"/>
  <c r="K7968" s="1"/>
  <c r="K7969" s="1"/>
  <c r="K7970" s="1"/>
  <c r="K7971" s="1"/>
  <c r="K7972" s="1"/>
  <c r="K7973" s="1"/>
  <c r="K7974" s="1"/>
  <c r="K7975" s="1"/>
  <c r="K7976" s="1"/>
  <c r="K7977" s="1"/>
  <c r="K7978" s="1"/>
  <c r="K7979" s="1"/>
  <c r="K7980" s="1"/>
  <c r="K7981" s="1"/>
  <c r="K7982" s="1"/>
  <c r="K7943"/>
  <c r="K7944" s="1"/>
  <c r="K7945" s="1"/>
  <c r="K7946" s="1"/>
  <c r="K7947" s="1"/>
  <c r="K7926"/>
  <c r="K7927" s="1"/>
  <c r="K7928" s="1"/>
  <c r="K7929" s="1"/>
  <c r="K7930" s="1"/>
  <c r="K7931" s="1"/>
  <c r="K7932" s="1"/>
  <c r="K7933" s="1"/>
  <c r="K7934" s="1"/>
  <c r="K7935" s="1"/>
  <c r="K7936" s="1"/>
  <c r="K7937" s="1"/>
  <c r="K7938" s="1"/>
  <c r="K7939" s="1"/>
  <c r="K7940" s="1"/>
  <c r="K7913"/>
  <c r="K7914" s="1"/>
  <c r="K7915" s="1"/>
  <c r="K7916" s="1"/>
  <c r="K7917" s="1"/>
  <c r="K7918" s="1"/>
  <c r="K7919" s="1"/>
  <c r="K7920" s="1"/>
  <c r="K7921" s="1"/>
  <c r="K7922" s="1"/>
  <c r="K7895"/>
  <c r="K7896" s="1"/>
  <c r="K7897" s="1"/>
  <c r="K7898" s="1"/>
  <c r="K7899" s="1"/>
  <c r="K7900" s="1"/>
  <c r="K7901" s="1"/>
  <c r="K7902" s="1"/>
  <c r="K7871"/>
  <c r="K7872" s="1"/>
  <c r="K7873" s="1"/>
  <c r="K7874" s="1"/>
  <c r="K7875" s="1"/>
  <c r="K7876" s="1"/>
  <c r="K7855"/>
  <c r="K7856" s="1"/>
  <c r="K7857" s="1"/>
  <c r="K7858" s="1"/>
  <c r="K7859" s="1"/>
  <c r="K7860" s="1"/>
  <c r="K7836"/>
  <c r="K7837" s="1"/>
  <c r="K7838" s="1"/>
  <c r="K7839" s="1"/>
  <c r="K7840" s="1"/>
  <c r="K7841" s="1"/>
  <c r="K7842" s="1"/>
  <c r="K7843" s="1"/>
  <c r="K7844" s="1"/>
  <c r="K7845" s="1"/>
  <c r="K7846" s="1"/>
  <c r="K7813"/>
  <c r="K7814" s="1"/>
  <c r="K7815" s="1"/>
  <c r="K7816" s="1"/>
  <c r="K7817" s="1"/>
  <c r="K7818" s="1"/>
  <c r="K7819" s="1"/>
  <c r="K7820" s="1"/>
  <c r="K7821" s="1"/>
  <c r="K7822" s="1"/>
  <c r="K7823" s="1"/>
  <c r="K7824" s="1"/>
  <c r="K7798"/>
  <c r="K7799" s="1"/>
  <c r="K7800" s="1"/>
  <c r="K7801" s="1"/>
  <c r="K7802" s="1"/>
  <c r="K7803" s="1"/>
  <c r="K7804" s="1"/>
  <c r="K7805" s="1"/>
  <c r="K7806" s="1"/>
  <c r="K7807" s="1"/>
  <c r="K7808" s="1"/>
  <c r="K7777"/>
  <c r="K7778" s="1"/>
  <c r="K7779" s="1"/>
  <c r="K7780" s="1"/>
  <c r="K7781" s="1"/>
  <c r="K7782" s="1"/>
  <c r="K7783" s="1"/>
  <c r="K7784" s="1"/>
  <c r="K7785" s="1"/>
  <c r="K7786" s="1"/>
  <c r="K7787" s="1"/>
  <c r="K7788" s="1"/>
  <c r="K7789" s="1"/>
  <c r="K7790" s="1"/>
  <c r="K7791" s="1"/>
  <c r="K7792" s="1"/>
  <c r="K7793" s="1"/>
  <c r="K7794" s="1"/>
  <c r="K7795" s="1"/>
  <c r="K7763"/>
  <c r="K7764" s="1"/>
  <c r="K7765" s="1"/>
  <c r="K7766" s="1"/>
  <c r="K7767" s="1"/>
  <c r="K7768" s="1"/>
  <c r="K7748"/>
  <c r="K7749" s="1"/>
  <c r="K7750" s="1"/>
  <c r="K7751" s="1"/>
  <c r="K7752" s="1"/>
  <c r="K7753" s="1"/>
  <c r="K7754" s="1"/>
  <c r="K7755" s="1"/>
  <c r="K7756" s="1"/>
  <c r="K7757" s="1"/>
  <c r="K7733"/>
  <c r="K7734" s="1"/>
  <c r="K7735" s="1"/>
  <c r="K7736" s="1"/>
  <c r="K7721"/>
  <c r="K7722" s="1"/>
  <c r="K7723" s="1"/>
  <c r="K7724" s="1"/>
  <c r="K7725" s="1"/>
  <c r="K7726" s="1"/>
  <c r="K7706"/>
  <c r="K7707" s="1"/>
  <c r="K7708" s="1"/>
  <c r="K7709" s="1"/>
  <c r="K7710" s="1"/>
  <c r="K7711" s="1"/>
  <c r="K7712" s="1"/>
  <c r="K7713" s="1"/>
  <c r="K7714" s="1"/>
  <c r="K7715" s="1"/>
  <c r="K7716" s="1"/>
  <c r="K7690"/>
  <c r="K7691" s="1"/>
  <c r="K7692" s="1"/>
  <c r="K7693" s="1"/>
  <c r="K7694" s="1"/>
  <c r="K7695" s="1"/>
  <c r="K7696" s="1"/>
  <c r="K7676"/>
  <c r="K7677" s="1"/>
  <c r="K7678" s="1"/>
  <c r="K7679" s="1"/>
  <c r="K7680" s="1"/>
  <c r="K7662"/>
  <c r="K7663" s="1"/>
  <c r="K7664" s="1"/>
  <c r="K7665" s="1"/>
  <c r="K7666" s="1"/>
  <c r="K7667" s="1"/>
  <c r="K7668" s="1"/>
  <c r="K7669" s="1"/>
  <c r="K7670" s="1"/>
  <c r="K7671" s="1"/>
  <c r="K7672" s="1"/>
  <c r="K7673" s="1"/>
  <c r="K7674" s="1"/>
  <c r="K7675" s="1"/>
  <c r="K7650"/>
  <c r="K7651" s="1"/>
  <c r="K7652" s="1"/>
  <c r="K7653" s="1"/>
  <c r="K7654" s="1"/>
  <c r="K7655" s="1"/>
  <c r="K7656" s="1"/>
  <c r="K7657" s="1"/>
  <c r="K7658" s="1"/>
  <c r="K7634"/>
  <c r="K7635" s="1"/>
  <c r="K7636" s="1"/>
  <c r="K7637" s="1"/>
  <c r="K7638" s="1"/>
  <c r="K7639" s="1"/>
  <c r="K7640" s="1"/>
  <c r="K7641" s="1"/>
  <c r="K7642" s="1"/>
  <c r="K7643" s="1"/>
  <c r="K7644" s="1"/>
  <c r="K7620"/>
  <c r="K7621" s="1"/>
  <c r="K7622" s="1"/>
  <c r="K7623" s="1"/>
  <c r="K7624" s="1"/>
  <c r="K7625" s="1"/>
  <c r="K7626" s="1"/>
  <c r="K7603"/>
  <c r="K7604" s="1"/>
  <c r="K7605" s="1"/>
  <c r="K7590"/>
  <c r="K7591" s="1"/>
  <c r="K7592" s="1"/>
  <c r="K7593" s="1"/>
  <c r="K7594" s="1"/>
  <c r="K7595" s="1"/>
  <c r="K7596" s="1"/>
  <c r="K7574"/>
  <c r="K7575" s="1"/>
  <c r="K7576" s="1"/>
  <c r="K7577" s="1"/>
  <c r="K7578" s="1"/>
  <c r="K7579" s="1"/>
  <c r="K7559"/>
  <c r="K7560" s="1"/>
  <c r="K7561" s="1"/>
  <c r="K7562" s="1"/>
  <c r="K7563" s="1"/>
  <c r="K7539"/>
  <c r="K7540" s="1"/>
  <c r="K7541" s="1"/>
  <c r="K7523"/>
  <c r="K7524" s="1"/>
  <c r="K7525" s="1"/>
  <c r="K7526" s="1"/>
  <c r="K7527" s="1"/>
  <c r="K7528" s="1"/>
  <c r="K7509"/>
  <c r="K7510" s="1"/>
  <c r="K7511" s="1"/>
  <c r="K7512" s="1"/>
  <c r="K7513" s="1"/>
  <c r="K7514" s="1"/>
  <c r="K7515" s="1"/>
  <c r="K7516" s="1"/>
  <c r="K7517" s="1"/>
  <c r="K7518" s="1"/>
  <c r="K7493"/>
  <c r="K7494" s="1"/>
  <c r="K7495" s="1"/>
  <c r="K7496" s="1"/>
  <c r="K7497" s="1"/>
  <c r="K7474"/>
  <c r="K7475" s="1"/>
  <c r="K7476" s="1"/>
  <c r="K7477" s="1"/>
  <c r="K7478" s="1"/>
  <c r="K7479" s="1"/>
  <c r="K7458"/>
  <c r="K7459" s="1"/>
  <c r="K7460" s="1"/>
  <c r="K7461" s="1"/>
  <c r="K7462" s="1"/>
  <c r="K7463" s="1"/>
  <c r="K7464" s="1"/>
  <c r="K7465" s="1"/>
  <c r="K7466" s="1"/>
  <c r="K7467" s="1"/>
  <c r="K7468" s="1"/>
  <c r="K7469" s="1"/>
  <c r="K7440"/>
  <c r="K7441" s="1"/>
  <c r="K7442" s="1"/>
  <c r="K7443" s="1"/>
  <c r="K7422"/>
  <c r="K7423" s="1"/>
  <c r="K7424" s="1"/>
  <c r="K7425" s="1"/>
  <c r="K7403"/>
  <c r="K7404" s="1"/>
  <c r="K7405" s="1"/>
  <c r="K7406" s="1"/>
  <c r="K7407" s="1"/>
  <c r="K7408" s="1"/>
  <c r="K7409" s="1"/>
  <c r="K7410" s="1"/>
  <c r="K7411" s="1"/>
  <c r="K7412" s="1"/>
  <c r="K7413" s="1"/>
  <c r="K7414" s="1"/>
  <c r="K7390"/>
  <c r="K7391" s="1"/>
  <c r="K7392" s="1"/>
  <c r="K7393" s="1"/>
  <c r="K7394" s="1"/>
  <c r="K7395" s="1"/>
  <c r="K7396" s="1"/>
  <c r="K7397" s="1"/>
  <c r="K7398" s="1"/>
  <c r="K7399" s="1"/>
  <c r="K7400" s="1"/>
  <c r="K7401" s="1"/>
  <c r="K7402" s="1"/>
  <c r="K7376"/>
  <c r="K7377" s="1"/>
  <c r="K7378" s="1"/>
  <c r="K7379" s="1"/>
  <c r="K7380" s="1"/>
  <c r="K7381" s="1"/>
  <c r="K7382" s="1"/>
  <c r="K7383" s="1"/>
  <c r="K7384" s="1"/>
  <c r="K7357"/>
  <c r="K7358" s="1"/>
  <c r="K7359" s="1"/>
  <c r="K7341"/>
  <c r="K7342" s="1"/>
  <c r="K7343" s="1"/>
  <c r="K7344" s="1"/>
  <c r="K7345" s="1"/>
  <c r="K7346" s="1"/>
  <c r="K7325"/>
  <c r="K7326" s="1"/>
  <c r="K7327" s="1"/>
  <c r="K7312"/>
  <c r="K7313" s="1"/>
  <c r="K7314" s="1"/>
  <c r="K7315" s="1"/>
  <c r="K7316" s="1"/>
  <c r="K7297"/>
  <c r="K7298" s="1"/>
  <c r="K7299" s="1"/>
  <c r="K7300" s="1"/>
  <c r="K7301" s="1"/>
  <c r="K7280"/>
  <c r="K7281" s="1"/>
  <c r="K7282" s="1"/>
  <c r="K7283" s="1"/>
  <c r="K7284" s="1"/>
  <c r="K7285" s="1"/>
  <c r="K7286" s="1"/>
  <c r="K7264"/>
  <c r="K7265" s="1"/>
  <c r="K7266" s="1"/>
  <c r="K7267" s="1"/>
  <c r="K7268" s="1"/>
  <c r="K7269" s="1"/>
  <c r="K7270" s="1"/>
  <c r="K7271" s="1"/>
  <c r="K7272" s="1"/>
  <c r="K7273" s="1"/>
  <c r="K7274" s="1"/>
  <c r="K7275" s="1"/>
  <c r="K7276" s="1"/>
  <c r="K7277" s="1"/>
  <c r="K7278" s="1"/>
  <c r="K7279" s="1"/>
  <c r="K7249"/>
  <c r="K7250" s="1"/>
  <c r="K7251" s="1"/>
  <c r="K7252" s="1"/>
  <c r="K7253" s="1"/>
  <c r="K7254" s="1"/>
  <c r="K7255" s="1"/>
  <c r="K7256" s="1"/>
  <c r="K7235"/>
  <c r="K7236" s="1"/>
  <c r="K7237" s="1"/>
  <c r="K7238" s="1"/>
  <c r="K7239" s="1"/>
  <c r="K7216"/>
  <c r="K7217" s="1"/>
  <c r="K7218" s="1"/>
  <c r="K7219" s="1"/>
  <c r="K7220" s="1"/>
  <c r="K7221" s="1"/>
  <c r="K7222" s="1"/>
  <c r="K7223" s="1"/>
  <c r="K7224" s="1"/>
  <c r="K7225" s="1"/>
  <c r="K7201"/>
  <c r="K7202" s="1"/>
  <c r="K7203" s="1"/>
  <c r="K7204" s="1"/>
  <c r="K7205" s="1"/>
  <c r="K7206" s="1"/>
  <c r="K7207" s="1"/>
  <c r="K7184"/>
  <c r="K7185" s="1"/>
  <c r="K7186" s="1"/>
  <c r="K7187" s="1"/>
  <c r="K7188" s="1"/>
  <c r="K7189" s="1"/>
  <c r="K7190" s="1"/>
  <c r="K7191" s="1"/>
  <c r="K7162"/>
  <c r="K7163" s="1"/>
  <c r="K7164" s="1"/>
  <c r="K7165" s="1"/>
  <c r="K7166" s="1"/>
  <c r="K7167" s="1"/>
  <c r="K7168" s="1"/>
  <c r="K7169" s="1"/>
  <c r="K7149"/>
  <c r="K7150" s="1"/>
  <c r="K7151" s="1"/>
  <c r="K7152" s="1"/>
  <c r="K7131"/>
  <c r="K7132" s="1"/>
  <c r="K7133" s="1"/>
  <c r="K7134" s="1"/>
  <c r="K7135" s="1"/>
  <c r="K7136" s="1"/>
  <c r="K7137" s="1"/>
  <c r="K7138" s="1"/>
  <c r="K7139" s="1"/>
  <c r="K7140" s="1"/>
  <c r="K7141" s="1"/>
  <c r="K7142" s="1"/>
  <c r="K7112"/>
  <c r="K7113" s="1"/>
  <c r="K7114" s="1"/>
  <c r="K7091"/>
  <c r="K7092" s="1"/>
  <c r="K7093" s="1"/>
  <c r="K7094" s="1"/>
  <c r="K7075"/>
  <c r="K7076" s="1"/>
  <c r="K7077" s="1"/>
  <c r="K7078" s="1"/>
  <c r="K7079" s="1"/>
  <c r="K7080" s="1"/>
  <c r="K7081" s="1"/>
  <c r="K7059"/>
  <c r="K7060" s="1"/>
  <c r="K7061" s="1"/>
  <c r="K7062" s="1"/>
  <c r="K7038"/>
  <c r="K7039" s="1"/>
  <c r="K7040" s="1"/>
  <c r="K7041" s="1"/>
  <c r="K7042" s="1"/>
  <c r="K7043" s="1"/>
  <c r="K7044" s="1"/>
  <c r="K7045" s="1"/>
  <c r="K7046" s="1"/>
  <c r="K7047" s="1"/>
  <c r="K7048" s="1"/>
  <c r="K7049" s="1"/>
  <c r="K7022"/>
  <c r="K7023" s="1"/>
  <c r="K7024" s="1"/>
  <c r="K7025" s="1"/>
  <c r="K7026" s="1"/>
  <c r="K7027" s="1"/>
  <c r="K7028" s="1"/>
  <c r="K7029" s="1"/>
  <c r="K7030" s="1"/>
  <c r="K7031" s="1"/>
  <c r="K7032" s="1"/>
  <c r="K7006"/>
  <c r="K7007" s="1"/>
  <c r="K7008" s="1"/>
  <c r="K7009" s="1"/>
  <c r="K7010" s="1"/>
  <c r="K7011" s="1"/>
  <c r="K7012" s="1"/>
  <c r="K7013" s="1"/>
  <c r="K7014" s="1"/>
  <c r="K7015" s="1"/>
  <c r="K6990"/>
  <c r="K6991" s="1"/>
  <c r="K6992" s="1"/>
  <c r="K6993" s="1"/>
  <c r="K6994" s="1"/>
  <c r="K6995" s="1"/>
  <c r="K6996" s="1"/>
  <c r="K6997" s="1"/>
  <c r="K6998" s="1"/>
  <c r="K6973"/>
  <c r="K6974" s="1"/>
  <c r="K6975" s="1"/>
  <c r="K6960"/>
  <c r="K6961" s="1"/>
  <c r="K6962" s="1"/>
  <c r="K6940"/>
  <c r="K6941" s="1"/>
  <c r="K6942" s="1"/>
  <c r="K6943" s="1"/>
  <c r="K6944" s="1"/>
  <c r="K6945" s="1"/>
  <c r="K6946" s="1"/>
  <c r="K6947" s="1"/>
  <c r="K6948" s="1"/>
  <c r="K6949" s="1"/>
  <c r="K6925"/>
  <c r="K6926" s="1"/>
  <c r="K6927" s="1"/>
  <c r="K6928" s="1"/>
  <c r="K6929" s="1"/>
  <c r="K6911"/>
  <c r="K6912" s="1"/>
  <c r="K6913" s="1"/>
  <c r="K6914" s="1"/>
  <c r="K6915" s="1"/>
  <c r="K6895"/>
  <c r="K6896" s="1"/>
  <c r="K6897" s="1"/>
  <c r="K6898" s="1"/>
  <c r="K6878"/>
  <c r="K6879" s="1"/>
  <c r="K6880" s="1"/>
  <c r="K6881" s="1"/>
  <c r="K6882" s="1"/>
  <c r="K6883" s="1"/>
  <c r="K6884" s="1"/>
  <c r="K6885" s="1"/>
  <c r="K6886" s="1"/>
  <c r="K6887" s="1"/>
  <c r="K6888" s="1"/>
  <c r="K6864"/>
  <c r="K6865" s="1"/>
  <c r="K6866" s="1"/>
  <c r="K6867" s="1"/>
  <c r="K6868" s="1"/>
  <c r="K6869" s="1"/>
  <c r="K6870" s="1"/>
  <c r="K6871" s="1"/>
  <c r="K6872" s="1"/>
  <c r="K6850"/>
  <c r="K6851" s="1"/>
  <c r="K6852" s="1"/>
  <c r="K6853" s="1"/>
  <c r="K6854" s="1"/>
  <c r="K6835"/>
  <c r="K6836" s="1"/>
  <c r="K6837" s="1"/>
  <c r="K6838" s="1"/>
  <c r="K6839" s="1"/>
  <c r="K6840" s="1"/>
  <c r="K6841" s="1"/>
  <c r="K6842" s="1"/>
  <c r="K6843" s="1"/>
  <c r="K6844" s="1"/>
  <c r="K6822"/>
  <c r="K6823" s="1"/>
  <c r="K6824" s="1"/>
  <c r="K6808"/>
  <c r="K6809" s="1"/>
  <c r="K6810" s="1"/>
  <c r="K6794"/>
  <c r="K6795" s="1"/>
  <c r="K6796" s="1"/>
  <c r="K6797" s="1"/>
  <c r="K6798" s="1"/>
  <c r="K6799" s="1"/>
  <c r="K6800" s="1"/>
  <c r="K6780"/>
  <c r="K6781" s="1"/>
  <c r="K6782" s="1"/>
  <c r="K6783" s="1"/>
  <c r="K6784" s="1"/>
  <c r="K6785" s="1"/>
  <c r="K6786" s="1"/>
  <c r="K6787" s="1"/>
  <c r="K6788" s="1"/>
  <c r="K6789" s="1"/>
  <c r="K6768"/>
  <c r="K6769" s="1"/>
  <c r="K6770" s="1"/>
  <c r="K6771" s="1"/>
  <c r="K6772" s="1"/>
  <c r="K6773" s="1"/>
  <c r="K6774" s="1"/>
  <c r="K6775" s="1"/>
  <c r="K6776" s="1"/>
  <c r="K6756"/>
  <c r="K6757" s="1"/>
  <c r="K6758" s="1"/>
  <c r="K6759" s="1"/>
  <c r="K6760" s="1"/>
  <c r="K6761" s="1"/>
  <c r="K6762" s="1"/>
  <c r="K6763" s="1"/>
  <c r="K6764" s="1"/>
  <c r="K6765" s="1"/>
  <c r="K6744"/>
  <c r="K6745" s="1"/>
  <c r="K6746" s="1"/>
  <c r="K6747" s="1"/>
  <c r="K6748" s="1"/>
  <c r="K6749" s="1"/>
  <c r="K6750" s="1"/>
  <c r="K6751" s="1"/>
  <c r="K6733"/>
  <c r="K6734" s="1"/>
  <c r="K6735" s="1"/>
  <c r="K6736" s="1"/>
  <c r="K6721"/>
  <c r="K6722" s="1"/>
  <c r="K6723" s="1"/>
  <c r="K6724" s="1"/>
  <c r="K6705"/>
  <c r="K6706" s="1"/>
  <c r="K6707" s="1"/>
  <c r="K6708" s="1"/>
  <c r="K6709" s="1"/>
  <c r="K6691"/>
  <c r="K6692" s="1"/>
  <c r="K6693" s="1"/>
  <c r="K6674"/>
  <c r="K6675" s="1"/>
  <c r="K6676" s="1"/>
  <c r="K6677" s="1"/>
  <c r="K6678" s="1"/>
  <c r="K6658"/>
  <c r="K6659" s="1"/>
  <c r="K6660" s="1"/>
  <c r="K6661" s="1"/>
  <c r="K6662" s="1"/>
  <c r="K6663" s="1"/>
  <c r="K6664" s="1"/>
  <c r="K6665" s="1"/>
  <c r="K6647"/>
  <c r="K6648" s="1"/>
  <c r="K6649" s="1"/>
  <c r="K6650" s="1"/>
  <c r="K6651" s="1"/>
  <c r="K6635"/>
  <c r="K6636" s="1"/>
  <c r="K6637" s="1"/>
  <c r="L6638" s="1"/>
  <c r="L6639" s="1"/>
  <c r="L6640" s="1"/>
  <c r="L6641" s="1"/>
  <c r="L6642" s="1"/>
  <c r="L6643" s="1"/>
  <c r="K6620"/>
  <c r="K6621" s="1"/>
  <c r="K6622" s="1"/>
  <c r="K6623" s="1"/>
  <c r="K6605"/>
  <c r="K6606" s="1"/>
  <c r="K6607" s="1"/>
  <c r="K6591"/>
  <c r="K6592" s="1"/>
  <c r="K6593" s="1"/>
  <c r="K6594" s="1"/>
  <c r="K6595" s="1"/>
  <c r="K6596" s="1"/>
  <c r="K6597" s="1"/>
  <c r="K6598" s="1"/>
  <c r="K6599" s="1"/>
  <c r="K6578"/>
  <c r="K6579" s="1"/>
  <c r="K6580" s="1"/>
  <c r="K6581" s="1"/>
  <c r="K6582" s="1"/>
  <c r="K6583" s="1"/>
  <c r="K6584" s="1"/>
  <c r="K6585" s="1"/>
  <c r="K6586" s="1"/>
  <c r="K6562"/>
  <c r="K6563" s="1"/>
  <c r="K6564" s="1"/>
  <c r="K6565" s="1"/>
  <c r="K6566" s="1"/>
  <c r="K6567" s="1"/>
  <c r="K6568" s="1"/>
  <c r="K6569" s="1"/>
  <c r="K6570" s="1"/>
  <c r="K6571" s="1"/>
  <c r="K6572" s="1"/>
  <c r="K6573" s="1"/>
  <c r="K6574" s="1"/>
  <c r="K6575" s="1"/>
  <c r="K6551"/>
  <c r="K6552" s="1"/>
  <c r="K6553" s="1"/>
  <c r="K6554" s="1"/>
  <c r="K6555" s="1"/>
  <c r="K6556" s="1"/>
  <c r="K6557" s="1"/>
  <c r="K6558" s="1"/>
  <c r="K6559" s="1"/>
  <c r="K6560" s="1"/>
  <c r="K6540"/>
  <c r="K6541" s="1"/>
  <c r="K6542" s="1"/>
  <c r="K6543" s="1"/>
  <c r="K6544" s="1"/>
  <c r="K6521"/>
  <c r="K6522" s="1"/>
  <c r="K6523" s="1"/>
  <c r="K6524" s="1"/>
  <c r="K6525" s="1"/>
  <c r="K6526" s="1"/>
  <c r="K6527" s="1"/>
  <c r="K6528" s="1"/>
  <c r="K6529" s="1"/>
  <c r="K6530" s="1"/>
  <c r="K6531" s="1"/>
  <c r="K6532" s="1"/>
  <c r="K6504"/>
  <c r="K6505" s="1"/>
  <c r="K6506" s="1"/>
  <c r="K6507" s="1"/>
  <c r="K6508" s="1"/>
  <c r="K6509" s="1"/>
  <c r="K6510" s="1"/>
  <c r="K6511" s="1"/>
  <c r="K6512" s="1"/>
  <c r="K6513" s="1"/>
  <c r="K6514" s="1"/>
  <c r="K6515" s="1"/>
  <c r="K6516" s="1"/>
  <c r="K6517" s="1"/>
  <c r="K6486"/>
  <c r="K6487" s="1"/>
  <c r="K6488" s="1"/>
  <c r="K6489" s="1"/>
  <c r="K6490" s="1"/>
  <c r="K6491" s="1"/>
  <c r="K6492" s="1"/>
  <c r="K6493" s="1"/>
  <c r="K6494" s="1"/>
  <c r="K6495" s="1"/>
  <c r="K6496" s="1"/>
  <c r="K6497" s="1"/>
  <c r="K6498" s="1"/>
  <c r="K6499" s="1"/>
  <c r="K6500" s="1"/>
  <c r="K6501" s="1"/>
  <c r="K6502" s="1"/>
  <c r="K6503" s="1"/>
  <c r="K6472"/>
  <c r="K6473" s="1"/>
  <c r="K6474" s="1"/>
  <c r="K6475" s="1"/>
  <c r="K6476" s="1"/>
  <c r="K6477" s="1"/>
  <c r="K6478" s="1"/>
  <c r="K6479" s="1"/>
  <c r="K6460"/>
  <c r="K6461" s="1"/>
  <c r="K6462" s="1"/>
  <c r="K6463" s="1"/>
  <c r="K6464" s="1"/>
  <c r="K6465" s="1"/>
  <c r="K6466" s="1"/>
  <c r="K6467" s="1"/>
  <c r="K6468" s="1"/>
  <c r="K6469" s="1"/>
  <c r="K6446"/>
  <c r="K6447" s="1"/>
  <c r="K6448" s="1"/>
  <c r="K6449" s="1"/>
  <c r="K6450" s="1"/>
  <c r="K6433"/>
  <c r="K6434" s="1"/>
  <c r="K6435" s="1"/>
  <c r="K6436" s="1"/>
  <c r="K6437" s="1"/>
  <c r="K6438" s="1"/>
  <c r="K6439" s="1"/>
  <c r="K6440" s="1"/>
  <c r="K6422"/>
  <c r="K6423" s="1"/>
  <c r="K6424" s="1"/>
  <c r="K6408"/>
  <c r="K6409" s="1"/>
  <c r="K6410" s="1"/>
  <c r="K6411" s="1"/>
  <c r="K6412" s="1"/>
  <c r="K6393"/>
  <c r="K6394" s="1"/>
  <c r="K6395" s="1"/>
  <c r="K6396" s="1"/>
  <c r="K6397" s="1"/>
  <c r="K6398" s="1"/>
  <c r="K6399" s="1"/>
  <c r="K6400" s="1"/>
  <c r="K6401" s="1"/>
  <c r="K6379"/>
  <c r="K6380" s="1"/>
  <c r="K6381" s="1"/>
  <c r="K6382" s="1"/>
  <c r="K6383" s="1"/>
  <c r="K6384" s="1"/>
  <c r="K6385" s="1"/>
  <c r="K6386" s="1"/>
  <c r="K6387" s="1"/>
  <c r="K6364"/>
  <c r="K6365" s="1"/>
  <c r="K6366" s="1"/>
  <c r="K6367" s="1"/>
  <c r="K6368" s="1"/>
  <c r="K6369" s="1"/>
  <c r="K6370" s="1"/>
  <c r="K6371" s="1"/>
  <c r="K6347"/>
  <c r="K6348" s="1"/>
  <c r="K6349" s="1"/>
  <c r="K6350" s="1"/>
  <c r="K6335"/>
  <c r="K6336" s="1"/>
  <c r="K6337" s="1"/>
  <c r="K6338" s="1"/>
  <c r="K6339" s="1"/>
  <c r="K6340" s="1"/>
  <c r="K6341" s="1"/>
  <c r="K6342" s="1"/>
  <c r="K6325"/>
  <c r="K6326" s="1"/>
  <c r="K6327" s="1"/>
  <c r="K6328" s="1"/>
  <c r="K6329" s="1"/>
  <c r="K6313"/>
  <c r="K6314" s="1"/>
  <c r="K6315" s="1"/>
  <c r="K6316" s="1"/>
  <c r="K6317" s="1"/>
  <c r="K6318" s="1"/>
  <c r="K6319" s="1"/>
  <c r="K6300"/>
  <c r="K6301" s="1"/>
  <c r="K6302" s="1"/>
  <c r="K6303" s="1"/>
  <c r="K6304" s="1"/>
  <c r="K6305" s="1"/>
  <c r="K6306" s="1"/>
  <c r="K6287"/>
  <c r="K6288" s="1"/>
  <c r="K6289" s="1"/>
  <c r="L6290" s="1"/>
  <c r="L6291" s="1"/>
  <c r="L6292" s="1"/>
  <c r="L6293" s="1"/>
  <c r="L6294" s="1"/>
  <c r="L6295" s="1"/>
  <c r="L6296" s="1"/>
  <c r="L6297" s="1"/>
  <c r="L6298" s="1"/>
  <c r="L6299" s="1"/>
  <c r="K6271"/>
  <c r="K6272" s="1"/>
  <c r="K6273" s="1"/>
  <c r="K6255"/>
  <c r="K6256" s="1"/>
  <c r="K6257" s="1"/>
  <c r="K6258" s="1"/>
  <c r="K6259" s="1"/>
  <c r="K6260" s="1"/>
  <c r="K6261" s="1"/>
  <c r="K6241"/>
  <c r="K6242" s="1"/>
  <c r="K6243" s="1"/>
  <c r="K6244" s="1"/>
  <c r="K6245" s="1"/>
  <c r="K6246" s="1"/>
  <c r="K6247" s="1"/>
  <c r="K6230"/>
  <c r="K6231" s="1"/>
  <c r="K6232" s="1"/>
  <c r="K6233" s="1"/>
  <c r="K6234" s="1"/>
  <c r="K6235" s="1"/>
  <c r="K6215"/>
  <c r="K6216" s="1"/>
  <c r="K6217" s="1"/>
  <c r="K6218" s="1"/>
  <c r="K6219" s="1"/>
  <c r="K6201"/>
  <c r="K6202" s="1"/>
  <c r="K6203" s="1"/>
  <c r="K6204" s="1"/>
  <c r="K6205" s="1"/>
  <c r="K6206" s="1"/>
  <c r="K6207" s="1"/>
  <c r="K6208" s="1"/>
  <c r="K6209" s="1"/>
  <c r="K6210" s="1"/>
  <c r="K6211" s="1"/>
  <c r="K6185"/>
  <c r="K6186" s="1"/>
  <c r="K6187" s="1"/>
  <c r="K6188" s="1"/>
  <c r="K6189" s="1"/>
  <c r="K6190" s="1"/>
  <c r="K6191" s="1"/>
  <c r="K6172"/>
  <c r="K6173" s="1"/>
  <c r="K6174" s="1"/>
  <c r="K6175" s="1"/>
  <c r="K6176" s="1"/>
  <c r="K6177" s="1"/>
  <c r="K6178" s="1"/>
  <c r="K6179" s="1"/>
  <c r="K6156"/>
  <c r="K6157" s="1"/>
  <c r="K6158" s="1"/>
  <c r="K6159" s="1"/>
  <c r="K6140"/>
  <c r="K6141" s="1"/>
  <c r="K6142" s="1"/>
  <c r="K6143" s="1"/>
  <c r="K6144" s="1"/>
  <c r="K6145" s="1"/>
  <c r="K6146" s="1"/>
  <c r="K6147" s="1"/>
  <c r="K6124"/>
  <c r="K6125" s="1"/>
  <c r="K6126" s="1"/>
  <c r="K6127" s="1"/>
  <c r="K6128" s="1"/>
  <c r="K6129" s="1"/>
  <c r="K6130" s="1"/>
  <c r="K6131" s="1"/>
  <c r="K6132" s="1"/>
  <c r="K6133" s="1"/>
  <c r="K6134" s="1"/>
  <c r="K6135" s="1"/>
  <c r="K6136" s="1"/>
  <c r="K6137" s="1"/>
  <c r="K6138" s="1"/>
  <c r="K6111"/>
  <c r="K6112" s="1"/>
  <c r="K6113" s="1"/>
  <c r="K6114" s="1"/>
  <c r="K6095"/>
  <c r="K6096" s="1"/>
  <c r="K6097" s="1"/>
  <c r="K6098" s="1"/>
  <c r="K6099" s="1"/>
  <c r="K6073"/>
  <c r="K6074" s="1"/>
  <c r="K6075" s="1"/>
  <c r="K6076" s="1"/>
  <c r="K6077" s="1"/>
  <c r="K6078" s="1"/>
  <c r="K6079" s="1"/>
  <c r="K6080" s="1"/>
  <c r="K6081" s="1"/>
  <c r="K6082" s="1"/>
  <c r="K6058"/>
  <c r="K6059" s="1"/>
  <c r="K6060" s="1"/>
  <c r="K6040"/>
  <c r="K6041" s="1"/>
  <c r="K6042" s="1"/>
  <c r="K6043" s="1"/>
  <c r="K6044" s="1"/>
  <c r="K6045" s="1"/>
  <c r="K6046" s="1"/>
  <c r="K6047" s="1"/>
  <c r="K6023"/>
  <c r="K6024" s="1"/>
  <c r="K6025" s="1"/>
  <c r="K6026" s="1"/>
  <c r="K6027" s="1"/>
  <c r="K6028" s="1"/>
  <c r="K6029" s="1"/>
  <c r="K6008"/>
  <c r="K6009" s="1"/>
  <c r="K6010" s="1"/>
  <c r="K6011" s="1"/>
  <c r="K6012" s="1"/>
  <c r="K6013" s="1"/>
  <c r="K5995"/>
  <c r="K5996" s="1"/>
  <c r="K5997" s="1"/>
  <c r="K5998" s="1"/>
  <c r="K5980"/>
  <c r="K5981" s="1"/>
  <c r="K5982" s="1"/>
  <c r="K5983" s="1"/>
  <c r="K5984" s="1"/>
  <c r="K5968"/>
  <c r="K5969" s="1"/>
  <c r="K5970" s="1"/>
  <c r="K5971" s="1"/>
  <c r="K5972" s="1"/>
  <c r="K5973" s="1"/>
  <c r="K5974" s="1"/>
  <c r="K5956"/>
  <c r="K5957" s="1"/>
  <c r="K5958" s="1"/>
  <c r="K5959" s="1"/>
  <c r="K5943"/>
  <c r="K5944" s="1"/>
  <c r="K5945" s="1"/>
  <c r="K5946" s="1"/>
  <c r="K5947" s="1"/>
  <c r="K5948" s="1"/>
  <c r="K5949" s="1"/>
  <c r="K5929"/>
  <c r="K5930" s="1"/>
  <c r="K5931" s="1"/>
  <c r="K5932" s="1"/>
  <c r="K5933" s="1"/>
  <c r="K5934" s="1"/>
  <c r="K5935" s="1"/>
  <c r="K5936" s="1"/>
  <c r="K5937" s="1"/>
  <c r="K5915"/>
  <c r="K5916" s="1"/>
  <c r="K5917" s="1"/>
  <c r="K5918" s="1"/>
  <c r="K5919" s="1"/>
  <c r="K5920" s="1"/>
  <c r="K5921" s="1"/>
  <c r="K5901"/>
  <c r="K5902" s="1"/>
  <c r="K5903" s="1"/>
  <c r="K5904" s="1"/>
  <c r="K5905" s="1"/>
  <c r="K5906" s="1"/>
  <c r="K5907" s="1"/>
  <c r="K5908" s="1"/>
  <c r="K5909" s="1"/>
  <c r="K5887"/>
  <c r="K5888" s="1"/>
  <c r="K5889" s="1"/>
  <c r="K5890" s="1"/>
  <c r="K5891" s="1"/>
  <c r="K5892" s="1"/>
  <c r="K5893" s="1"/>
  <c r="K5877"/>
  <c r="K5878" s="1"/>
  <c r="K5879" s="1"/>
  <c r="K5866"/>
  <c r="K5867" s="1"/>
  <c r="K5868" s="1"/>
  <c r="K5869" s="1"/>
  <c r="K5854"/>
  <c r="K5855" s="1"/>
  <c r="K5856" s="1"/>
  <c r="K5840"/>
  <c r="K5841" s="1"/>
  <c r="K5842" s="1"/>
  <c r="K5843" s="1"/>
  <c r="K5828"/>
  <c r="K5829" s="1"/>
  <c r="K5830" s="1"/>
  <c r="K5831" s="1"/>
  <c r="K5832" s="1"/>
  <c r="K5833" s="1"/>
  <c r="K5834" s="1"/>
  <c r="K5835" s="1"/>
  <c r="K5815"/>
  <c r="K5816" s="1"/>
  <c r="K5817" s="1"/>
  <c r="K5818" s="1"/>
  <c r="K5819" s="1"/>
  <c r="K5820" s="1"/>
  <c r="K5821" s="1"/>
  <c r="K5822" s="1"/>
  <c r="K5805"/>
  <c r="K5806" s="1"/>
  <c r="K5807" s="1"/>
  <c r="K5808" s="1"/>
  <c r="K5809" s="1"/>
  <c r="K5810" s="1"/>
  <c r="K5811" s="1"/>
  <c r="K5792"/>
  <c r="K5793" s="1"/>
  <c r="K5794" s="1"/>
  <c r="K5795" s="1"/>
  <c r="K5796" s="1"/>
  <c r="K5797" s="1"/>
  <c r="K5798" s="1"/>
  <c r="K5799" s="1"/>
  <c r="K5800" s="1"/>
  <c r="K5780"/>
  <c r="K5781" s="1"/>
  <c r="K5782" s="1"/>
  <c r="K5783" s="1"/>
  <c r="K5784" s="1"/>
  <c r="K5785" s="1"/>
  <c r="K5786" s="1"/>
  <c r="K5787" s="1"/>
  <c r="K5788" s="1"/>
  <c r="K5763"/>
  <c r="K5764" s="1"/>
  <c r="K5765" s="1"/>
  <c r="K5766" s="1"/>
  <c r="K5767" s="1"/>
  <c r="K5768" s="1"/>
  <c r="K5769" s="1"/>
  <c r="K5770" s="1"/>
  <c r="K5746"/>
  <c r="K5747" s="1"/>
  <c r="K5748" s="1"/>
  <c r="K5749" s="1"/>
  <c r="K5750" s="1"/>
  <c r="K5751" s="1"/>
  <c r="K5752" s="1"/>
  <c r="K5727"/>
  <c r="K5728" s="1"/>
  <c r="K5729" s="1"/>
  <c r="K5708"/>
  <c r="K5709" s="1"/>
  <c r="K5710" s="1"/>
  <c r="K5711" s="1"/>
  <c r="K5712" s="1"/>
  <c r="K5713" s="1"/>
  <c r="K5690"/>
  <c r="K5691" s="1"/>
  <c r="K5692" s="1"/>
  <c r="K5693" s="1"/>
  <c r="K5694" s="1"/>
  <c r="K5695" s="1"/>
  <c r="K5696" s="1"/>
  <c r="K5697" s="1"/>
  <c r="K5671"/>
  <c r="K5672" s="1"/>
  <c r="K5673" s="1"/>
  <c r="K5674" s="1"/>
  <c r="K5675" s="1"/>
  <c r="K5676" s="1"/>
  <c r="K5677" s="1"/>
  <c r="K5678" s="1"/>
  <c r="K5679" s="1"/>
  <c r="K5680" s="1"/>
  <c r="K5681" s="1"/>
  <c r="K5682" s="1"/>
  <c r="K5683" s="1"/>
  <c r="K5684" s="1"/>
  <c r="K5685" s="1"/>
  <c r="K5686" s="1"/>
  <c r="K5687" s="1"/>
  <c r="K5652"/>
  <c r="K5653" s="1"/>
  <c r="K5654" s="1"/>
  <c r="K5655" s="1"/>
  <c r="K5635"/>
  <c r="K5636" s="1"/>
  <c r="K5637" s="1"/>
  <c r="K5638" s="1"/>
  <c r="K5639" s="1"/>
  <c r="K5640" s="1"/>
  <c r="K5641" s="1"/>
  <c r="K5642" s="1"/>
  <c r="K5643" s="1"/>
  <c r="K5644" s="1"/>
  <c r="K5645" s="1"/>
  <c r="K5646" s="1"/>
  <c r="K5647" s="1"/>
  <c r="K5648" s="1"/>
  <c r="K5649" s="1"/>
  <c r="K5615"/>
  <c r="K5616" s="1"/>
  <c r="K5617" s="1"/>
  <c r="K5618" s="1"/>
  <c r="K5619" s="1"/>
  <c r="K5620" s="1"/>
  <c r="K5621" s="1"/>
  <c r="K5622" s="1"/>
  <c r="K5593"/>
  <c r="K5594" s="1"/>
  <c r="K5595" s="1"/>
  <c r="K5596" s="1"/>
  <c r="K5597" s="1"/>
  <c r="K5598" s="1"/>
  <c r="K5599" s="1"/>
  <c r="K5600" s="1"/>
  <c r="K5601" s="1"/>
  <c r="K5602" s="1"/>
  <c r="K5573"/>
  <c r="K5574" s="1"/>
  <c r="K5575" s="1"/>
  <c r="K5576" s="1"/>
  <c r="K5577" s="1"/>
  <c r="K5547"/>
  <c r="K5548" s="1"/>
  <c r="K5549" s="1"/>
  <c r="K5550" s="1"/>
  <c r="K5551" s="1"/>
  <c r="K5552" s="1"/>
  <c r="K5553" s="1"/>
  <c r="K5554" s="1"/>
  <c r="K5555" s="1"/>
  <c r="K5556" s="1"/>
  <c r="K5557" s="1"/>
  <c r="K5558" s="1"/>
  <c r="K5559" s="1"/>
  <c r="K5560" s="1"/>
  <c r="K5561" s="1"/>
  <c r="K5562" s="1"/>
  <c r="K5563" s="1"/>
  <c r="K5564" s="1"/>
  <c r="K5565" s="1"/>
  <c r="K5566" s="1"/>
  <c r="K5567" s="1"/>
  <c r="K5568" s="1"/>
  <c r="K5523"/>
  <c r="K5524" s="1"/>
  <c r="K5525" s="1"/>
  <c r="K5526" s="1"/>
  <c r="K5527" s="1"/>
  <c r="K5528" s="1"/>
  <c r="K5529" s="1"/>
  <c r="K5530" s="1"/>
  <c r="K5501"/>
  <c r="K5502" s="1"/>
  <c r="K5503" s="1"/>
  <c r="K5483"/>
  <c r="K5484" s="1"/>
  <c r="K5485" s="1"/>
  <c r="K5486" s="1"/>
  <c r="K5487" s="1"/>
  <c r="K5464"/>
  <c r="K5465" s="1"/>
  <c r="K5466" s="1"/>
  <c r="K5467" s="1"/>
  <c r="K5468" s="1"/>
  <c r="K5469" s="1"/>
  <c r="K5470" s="1"/>
  <c r="K5447"/>
  <c r="K5448" s="1"/>
  <c r="K5449" s="1"/>
  <c r="K5450" s="1"/>
  <c r="K5451" s="1"/>
  <c r="K5452" s="1"/>
  <c r="K5453" s="1"/>
  <c r="K5454" s="1"/>
  <c r="K5455" s="1"/>
  <c r="K5456" s="1"/>
  <c r="K5457" s="1"/>
  <c r="K5458" s="1"/>
  <c r="K5426"/>
  <c r="K5427" s="1"/>
  <c r="K5428" s="1"/>
  <c r="K5408"/>
  <c r="K5409" s="1"/>
  <c r="K5410" s="1"/>
  <c r="K5411" s="1"/>
  <c r="K5412" s="1"/>
  <c r="K5413" s="1"/>
  <c r="K5414" s="1"/>
  <c r="K5415" s="1"/>
  <c r="K5416" s="1"/>
  <c r="K5417" s="1"/>
  <c r="K5418" s="1"/>
  <c r="K5419" s="1"/>
  <c r="K5420" s="1"/>
  <c r="K5421" s="1"/>
  <c r="K5422" s="1"/>
  <c r="K5423" s="1"/>
  <c r="K5424" s="1"/>
  <c r="K5425" s="1"/>
  <c r="K5392"/>
  <c r="K5393" s="1"/>
  <c r="K5394" s="1"/>
  <c r="K5395" s="1"/>
  <c r="K5396" s="1"/>
  <c r="K5397" s="1"/>
  <c r="K5398" s="1"/>
  <c r="K5399" s="1"/>
  <c r="K5400" s="1"/>
  <c r="K5401" s="1"/>
  <c r="K5402" s="1"/>
  <c r="K5403" s="1"/>
  <c r="K5404" s="1"/>
  <c r="K5405" s="1"/>
  <c r="K5375"/>
  <c r="K5376" s="1"/>
  <c r="K5377" s="1"/>
  <c r="K5378" s="1"/>
  <c r="K5361"/>
  <c r="K5362" s="1"/>
  <c r="K5363" s="1"/>
  <c r="K5346"/>
  <c r="K5347" s="1"/>
  <c r="K5348" s="1"/>
  <c r="K5349" s="1"/>
  <c r="K5350" s="1"/>
  <c r="K5351" s="1"/>
  <c r="K5352" s="1"/>
  <c r="K5353" s="1"/>
  <c r="K5354" s="1"/>
  <c r="K5355" s="1"/>
  <c r="K5356" s="1"/>
  <c r="K5357" s="1"/>
  <c r="K5331"/>
  <c r="K5332" s="1"/>
  <c r="K5333" s="1"/>
  <c r="K5334" s="1"/>
  <c r="K5335" s="1"/>
  <c r="K5336" s="1"/>
  <c r="K5337" s="1"/>
  <c r="K5338" s="1"/>
  <c r="K5339" s="1"/>
  <c r="K5340" s="1"/>
  <c r="K5317"/>
  <c r="K5318" s="1"/>
  <c r="K5319" s="1"/>
  <c r="K5320" s="1"/>
  <c r="K5321" s="1"/>
  <c r="K5302"/>
  <c r="K5303" s="1"/>
  <c r="K5304" s="1"/>
  <c r="K5305" s="1"/>
  <c r="K5306" s="1"/>
  <c r="K5307" s="1"/>
  <c r="K5308" s="1"/>
  <c r="K5309" s="1"/>
  <c r="K5310" s="1"/>
  <c r="K5289"/>
  <c r="K5290" s="1"/>
  <c r="K5291" s="1"/>
  <c r="K5292" s="1"/>
  <c r="K5293" s="1"/>
  <c r="K5294" s="1"/>
  <c r="K5295" s="1"/>
  <c r="K5296" s="1"/>
  <c r="K5297" s="1"/>
  <c r="K5298" s="1"/>
  <c r="K5299" s="1"/>
  <c r="K5278"/>
  <c r="K5279" s="1"/>
  <c r="K5280" s="1"/>
  <c r="K5281" s="1"/>
  <c r="K5282" s="1"/>
  <c r="K5266"/>
  <c r="K5267" s="1"/>
  <c r="K5268" s="1"/>
  <c r="K5269" s="1"/>
  <c r="K5270" s="1"/>
  <c r="K5271" s="1"/>
  <c r="K5272" s="1"/>
  <c r="K5273" s="1"/>
  <c r="K5274" s="1"/>
  <c r="K5254"/>
  <c r="K5255" s="1"/>
  <c r="K5256" s="1"/>
  <c r="K5257" s="1"/>
  <c r="K5258" s="1"/>
  <c r="K5242"/>
  <c r="K5243" s="1"/>
  <c r="K5244" s="1"/>
  <c r="K5245" s="1"/>
  <c r="K5246" s="1"/>
  <c r="K5229"/>
  <c r="K5230" s="1"/>
  <c r="K5231" s="1"/>
  <c r="K5232" s="1"/>
  <c r="K5233" s="1"/>
  <c r="K5234" s="1"/>
  <c r="K5235" s="1"/>
  <c r="K5236" s="1"/>
  <c r="K5214"/>
  <c r="K5215" s="1"/>
  <c r="K5216" s="1"/>
  <c r="K5200"/>
  <c r="K5201" s="1"/>
  <c r="K5202" s="1"/>
  <c r="K5187"/>
  <c r="K5188" s="1"/>
  <c r="K5189" s="1"/>
  <c r="K5190" s="1"/>
  <c r="K5191" s="1"/>
  <c r="K5192" s="1"/>
  <c r="K5193" s="1"/>
  <c r="K5194" s="1"/>
  <c r="K5195" s="1"/>
  <c r="K5196" s="1"/>
  <c r="K5176"/>
  <c r="K5177" s="1"/>
  <c r="K5178" s="1"/>
  <c r="K5165"/>
  <c r="K5166" s="1"/>
  <c r="K5167" s="1"/>
  <c r="K5155"/>
  <c r="K5156" s="1"/>
  <c r="K5157" s="1"/>
  <c r="K5158" s="1"/>
  <c r="K5159" s="1"/>
  <c r="K5160" s="1"/>
  <c r="K5161" s="1"/>
  <c r="K5162" s="1"/>
  <c r="K5142"/>
  <c r="K5143" s="1"/>
  <c r="K5144" s="1"/>
  <c r="K5145" s="1"/>
  <c r="K5129"/>
  <c r="K5130" s="1"/>
  <c r="K5131" s="1"/>
  <c r="K5132" s="1"/>
  <c r="K5115"/>
  <c r="K5116" s="1"/>
  <c r="K5117" s="1"/>
  <c r="K5118" s="1"/>
  <c r="K5100"/>
  <c r="K5101" s="1"/>
  <c r="K5102" s="1"/>
  <c r="K5088"/>
  <c r="K5089" s="1"/>
  <c r="K5090" s="1"/>
  <c r="K5091" s="1"/>
  <c r="K5092" s="1"/>
  <c r="K5074"/>
  <c r="K5075" s="1"/>
  <c r="K5076" s="1"/>
  <c r="K5077" s="1"/>
  <c r="K5078" s="1"/>
  <c r="K5079" s="1"/>
  <c r="K5080" s="1"/>
  <c r="K5059"/>
  <c r="K5060" s="1"/>
  <c r="K5061" s="1"/>
  <c r="K5041"/>
  <c r="K5042" s="1"/>
  <c r="K5043" s="1"/>
  <c r="K5044" s="1"/>
  <c r="K5045" s="1"/>
  <c r="K5028"/>
  <c r="K5029" s="1"/>
  <c r="K5030" s="1"/>
  <c r="K5016"/>
  <c r="K5017" s="1"/>
  <c r="K5018" s="1"/>
  <c r="K5019" s="1"/>
  <c r="K5020" s="1"/>
  <c r="K5021" s="1"/>
  <c r="K4996"/>
  <c r="K4997" s="1"/>
  <c r="K4998" s="1"/>
  <c r="K4999" s="1"/>
  <c r="K5000" s="1"/>
  <c r="K5001" s="1"/>
  <c r="K5002" s="1"/>
  <c r="K5003" s="1"/>
  <c r="K5004" s="1"/>
  <c r="K5005" s="1"/>
  <c r="K4981"/>
  <c r="K4982" s="1"/>
  <c r="K4983" s="1"/>
  <c r="K4984" s="1"/>
  <c r="K4985" s="1"/>
  <c r="K4986" s="1"/>
  <c r="K4987" s="1"/>
  <c r="K4988" s="1"/>
  <c r="K4967"/>
  <c r="K4968" s="1"/>
  <c r="K4969" s="1"/>
  <c r="K4970" s="1"/>
  <c r="K4971" s="1"/>
  <c r="K4972" s="1"/>
  <c r="K4973" s="1"/>
  <c r="K4974" s="1"/>
  <c r="K4975" s="1"/>
  <c r="K4976" s="1"/>
  <c r="K4977" s="1"/>
  <c r="K4978" s="1"/>
  <c r="K4979" s="1"/>
  <c r="K4980" s="1"/>
  <c r="K4951"/>
  <c r="K4952" s="1"/>
  <c r="K4953" s="1"/>
  <c r="K4954" s="1"/>
  <c r="K4955" s="1"/>
  <c r="K4927"/>
  <c r="K4928" s="1"/>
  <c r="K4929" s="1"/>
  <c r="K4930" s="1"/>
  <c r="K4931" s="1"/>
  <c r="K4932" s="1"/>
  <c r="K4933" s="1"/>
  <c r="K4906"/>
  <c r="K4907" s="1"/>
  <c r="K4908" s="1"/>
  <c r="K4909" s="1"/>
  <c r="K4910" s="1"/>
  <c r="K4911" s="1"/>
  <c r="K4912" s="1"/>
  <c r="K4913" s="1"/>
  <c r="K4914" s="1"/>
  <c r="K4915" s="1"/>
  <c r="K4916" s="1"/>
  <c r="K4917" s="1"/>
  <c r="K4918" s="1"/>
  <c r="K4919" s="1"/>
  <c r="K4889"/>
  <c r="K4890" s="1"/>
  <c r="K4891" s="1"/>
  <c r="K4892" s="1"/>
  <c r="K4893" s="1"/>
  <c r="K4894" s="1"/>
  <c r="K4895" s="1"/>
  <c r="K4896" s="1"/>
  <c r="K4897" s="1"/>
  <c r="K4898" s="1"/>
  <c r="K4899" s="1"/>
  <c r="K4875"/>
  <c r="K4876" s="1"/>
  <c r="K4877" s="1"/>
  <c r="K4878" s="1"/>
  <c r="K4879" s="1"/>
  <c r="K4880" s="1"/>
  <c r="K4861"/>
  <c r="K4862" s="1"/>
  <c r="K4863" s="1"/>
  <c r="K4864" s="1"/>
  <c r="K4865" s="1"/>
  <c r="K4866" s="1"/>
  <c r="K4867" s="1"/>
  <c r="K4868" s="1"/>
  <c r="K4869" s="1"/>
  <c r="K4870" s="1"/>
  <c r="K4871" s="1"/>
  <c r="K4851"/>
  <c r="K4852" s="1"/>
  <c r="K4853" s="1"/>
  <c r="K4854" s="1"/>
  <c r="K4855" s="1"/>
  <c r="K4839"/>
  <c r="K4840" s="1"/>
  <c r="K4841" s="1"/>
  <c r="K4842" s="1"/>
  <c r="K4843" s="1"/>
  <c r="K4844" s="1"/>
  <c r="K4845" s="1"/>
  <c r="K4846" s="1"/>
  <c r="K4847" s="1"/>
  <c r="K4848" s="1"/>
  <c r="K4849" s="1"/>
  <c r="K4850" s="1"/>
  <c r="K4828"/>
  <c r="K4829" s="1"/>
  <c r="K4830" s="1"/>
  <c r="K4831" s="1"/>
  <c r="K4832" s="1"/>
  <c r="K4833" s="1"/>
  <c r="K4834" s="1"/>
  <c r="K4835" s="1"/>
  <c r="K4836" s="1"/>
  <c r="K4837" s="1"/>
  <c r="K4838" s="1"/>
  <c r="K4813"/>
  <c r="K4814" s="1"/>
  <c r="K4815" s="1"/>
  <c r="K4816" s="1"/>
  <c r="K4817" s="1"/>
  <c r="K4818" s="1"/>
  <c r="K4819" s="1"/>
  <c r="K4820" s="1"/>
  <c r="K4799"/>
  <c r="K4800" s="1"/>
  <c r="K4801" s="1"/>
  <c r="K4802" s="1"/>
  <c r="K4803" s="1"/>
  <c r="K4804" s="1"/>
  <c r="K4805" s="1"/>
  <c r="K4806" s="1"/>
  <c r="K4807" s="1"/>
  <c r="K4786"/>
  <c r="K4787" s="1"/>
  <c r="K4788" s="1"/>
  <c r="K4789" s="1"/>
  <c r="K4790" s="1"/>
  <c r="K4791" s="1"/>
  <c r="K4792" s="1"/>
  <c r="K4793" s="1"/>
  <c r="K4794" s="1"/>
  <c r="K4795" s="1"/>
  <c r="K4796" s="1"/>
  <c r="K4773"/>
  <c r="K4774" s="1"/>
  <c r="K4775" s="1"/>
  <c r="K4776" s="1"/>
  <c r="K4762"/>
  <c r="K4763" s="1"/>
  <c r="K4764" s="1"/>
  <c r="K4765" s="1"/>
  <c r="K4766" s="1"/>
  <c r="K4767" s="1"/>
  <c r="K4750"/>
  <c r="K4751" s="1"/>
  <c r="K4752" s="1"/>
  <c r="K4753" s="1"/>
  <c r="K4754" s="1"/>
  <c r="K4755" s="1"/>
  <c r="K4756" s="1"/>
  <c r="K4757" s="1"/>
  <c r="K4758" s="1"/>
  <c r="K4759" s="1"/>
  <c r="K4733"/>
  <c r="K4734" s="1"/>
  <c r="K4735" s="1"/>
  <c r="K4736" s="1"/>
  <c r="K4737" s="1"/>
  <c r="K4738" s="1"/>
  <c r="K4739" s="1"/>
  <c r="K4740" s="1"/>
  <c r="K4741" s="1"/>
  <c r="K4742" s="1"/>
  <c r="K4743" s="1"/>
  <c r="K4744" s="1"/>
  <c r="K4745" s="1"/>
  <c r="K4746" s="1"/>
  <c r="K4747" s="1"/>
  <c r="K4748" s="1"/>
  <c r="K4722"/>
  <c r="K4723" s="1"/>
  <c r="K4724" s="1"/>
  <c r="K4725" s="1"/>
  <c r="K4726" s="1"/>
  <c r="K4727" s="1"/>
  <c r="K4728" s="1"/>
  <c r="K4729" s="1"/>
  <c r="K4707"/>
  <c r="K4708" s="1"/>
  <c r="K4709" s="1"/>
  <c r="K4710" s="1"/>
  <c r="K4711" s="1"/>
  <c r="K4712" s="1"/>
  <c r="K4692"/>
  <c r="K4693" s="1"/>
  <c r="K4694" s="1"/>
  <c r="K4695" s="1"/>
  <c r="K4696" s="1"/>
  <c r="K4697" s="1"/>
  <c r="K4677"/>
  <c r="K4678" s="1"/>
  <c r="K4679" s="1"/>
  <c r="K4663"/>
  <c r="K4664" s="1"/>
  <c r="K4665" s="1"/>
  <c r="K4648"/>
  <c r="K4649" s="1"/>
  <c r="K4650" s="1"/>
  <c r="K4651" s="1"/>
  <c r="K4652" s="1"/>
  <c r="K4653" s="1"/>
  <c r="K4654" s="1"/>
  <c r="K4655" s="1"/>
  <c r="K4629"/>
  <c r="K4630" s="1"/>
  <c r="K4631" s="1"/>
  <c r="K4632" s="1"/>
  <c r="K4633" s="1"/>
  <c r="K4634" s="1"/>
  <c r="K4635" s="1"/>
  <c r="K4636" s="1"/>
  <c r="K4637" s="1"/>
  <c r="K4638" s="1"/>
  <c r="K4639" s="1"/>
  <c r="K4640" s="1"/>
  <c r="K4641" s="1"/>
  <c r="K4642" s="1"/>
  <c r="K4643" s="1"/>
  <c r="K4644" s="1"/>
  <c r="K4645" s="1"/>
  <c r="K4615"/>
  <c r="K4616" s="1"/>
  <c r="K4617" s="1"/>
  <c r="K4618" s="1"/>
  <c r="K4619" s="1"/>
  <c r="K4620" s="1"/>
  <c r="K4621" s="1"/>
  <c r="K4622" s="1"/>
  <c r="K4623" s="1"/>
  <c r="K4603"/>
  <c r="K4604" s="1"/>
  <c r="K4605" s="1"/>
  <c r="K4586"/>
  <c r="K4587" s="1"/>
  <c r="K4588" s="1"/>
  <c r="K4589" s="1"/>
  <c r="K4590" s="1"/>
  <c r="K4591" s="1"/>
  <c r="K4570"/>
  <c r="K4571" s="1"/>
  <c r="K4572" s="1"/>
  <c r="K4554"/>
  <c r="K4555" s="1"/>
  <c r="K4556" s="1"/>
  <c r="K4557" s="1"/>
  <c r="K4558" s="1"/>
  <c r="K4539"/>
  <c r="K4540" s="1"/>
  <c r="K4541" s="1"/>
  <c r="K4542" s="1"/>
  <c r="K4543" s="1"/>
  <c r="K4544" s="1"/>
  <c r="K4545" s="1"/>
  <c r="K4546" s="1"/>
  <c r="K4547" s="1"/>
  <c r="K4525"/>
  <c r="K4526" s="1"/>
  <c r="K4527" s="1"/>
  <c r="K4528" s="1"/>
  <c r="K4529" s="1"/>
  <c r="K4530" s="1"/>
  <c r="K4531" s="1"/>
  <c r="K4532" s="1"/>
  <c r="K4533" s="1"/>
  <c r="K4534" s="1"/>
  <c r="K4508"/>
  <c r="K4509" s="1"/>
  <c r="K4510" s="1"/>
  <c r="K4511" s="1"/>
  <c r="K4512" s="1"/>
  <c r="K4513" s="1"/>
  <c r="K4514" s="1"/>
  <c r="K4515" s="1"/>
  <c r="K4516" s="1"/>
  <c r="K4494"/>
  <c r="K4495" s="1"/>
  <c r="K4496" s="1"/>
  <c r="K4497" s="1"/>
  <c r="K4498" s="1"/>
  <c r="K4499" s="1"/>
  <c r="K4500" s="1"/>
  <c r="K4479"/>
  <c r="K4480" s="1"/>
  <c r="K4481" s="1"/>
  <c r="K4464"/>
  <c r="K4465" s="1"/>
  <c r="K4466" s="1"/>
  <c r="K4467" s="1"/>
  <c r="K4468" s="1"/>
  <c r="K4469" s="1"/>
  <c r="K4470" s="1"/>
  <c r="K4450"/>
  <c r="K4451" s="1"/>
  <c r="K4452" s="1"/>
  <c r="K4453" s="1"/>
  <c r="L4454" s="1"/>
  <c r="L4455" s="1"/>
  <c r="L4456" s="1"/>
  <c r="L4457" s="1"/>
  <c r="L4458" s="1"/>
  <c r="L4459" s="1"/>
  <c r="L4460" s="1"/>
  <c r="K4435"/>
  <c r="K4436" s="1"/>
  <c r="K4437" s="1"/>
  <c r="K4438" s="1"/>
  <c r="K4439" s="1"/>
  <c r="K4440" s="1"/>
  <c r="K4419"/>
  <c r="K4420" s="1"/>
  <c r="K4421" s="1"/>
  <c r="K4422" s="1"/>
  <c r="K4423" s="1"/>
  <c r="K4424" s="1"/>
  <c r="K4425" s="1"/>
  <c r="K4426" s="1"/>
  <c r="K4402"/>
  <c r="K4403" s="1"/>
  <c r="K4404" s="1"/>
  <c r="K4405" s="1"/>
  <c r="L4406" s="1"/>
  <c r="K4386"/>
  <c r="K4387" s="1"/>
  <c r="K4388" s="1"/>
  <c r="K4389" s="1"/>
  <c r="L4390" s="1"/>
  <c r="L4391" s="1"/>
  <c r="L4392" s="1"/>
  <c r="L4393" s="1"/>
  <c r="L4394" s="1"/>
  <c r="L4395" s="1"/>
  <c r="L4396" s="1"/>
  <c r="K4371"/>
  <c r="K4372" s="1"/>
  <c r="K4373" s="1"/>
  <c r="K4374" s="1"/>
  <c r="K4375" s="1"/>
  <c r="K4376" s="1"/>
  <c r="K4360"/>
  <c r="K4361" s="1"/>
  <c r="K4362" s="1"/>
  <c r="K4363" s="1"/>
  <c r="K4364" s="1"/>
  <c r="K4365" s="1"/>
  <c r="K4344"/>
  <c r="K4345" s="1"/>
  <c r="K4346" s="1"/>
  <c r="K4328"/>
  <c r="K4329" s="1"/>
  <c r="K4330" s="1"/>
  <c r="K4317"/>
  <c r="K4318" s="1"/>
  <c r="K4319" s="1"/>
  <c r="K4320" s="1"/>
  <c r="K4304"/>
  <c r="K4305" s="1"/>
  <c r="K4306" s="1"/>
  <c r="K4307" s="1"/>
  <c r="K4308" s="1"/>
  <c r="K4290"/>
  <c r="K4291" s="1"/>
  <c r="K4292" s="1"/>
  <c r="K4293" s="1"/>
  <c r="K4294" s="1"/>
  <c r="K4295" s="1"/>
  <c r="K4296" s="1"/>
  <c r="K4297" s="1"/>
  <c r="K4298" s="1"/>
  <c r="K4299" s="1"/>
  <c r="K4300" s="1"/>
  <c r="K4301" s="1"/>
  <c r="K4302" s="1"/>
  <c r="K4303" s="1"/>
  <c r="K4276"/>
  <c r="K4277" s="1"/>
  <c r="K4278" s="1"/>
  <c r="K4279" s="1"/>
  <c r="K4280" s="1"/>
  <c r="K4281" s="1"/>
  <c r="K4282" s="1"/>
  <c r="K4283" s="1"/>
  <c r="K4284" s="1"/>
  <c r="K4285" s="1"/>
  <c r="K4286" s="1"/>
  <c r="K4264"/>
  <c r="K4265" s="1"/>
  <c r="K4266" s="1"/>
  <c r="K4267" s="1"/>
  <c r="K4268" s="1"/>
  <c r="K4269" s="1"/>
  <c r="K4249"/>
  <c r="K4250" s="1"/>
  <c r="K4251" s="1"/>
  <c r="K4252" s="1"/>
  <c r="K4253" s="1"/>
  <c r="K4254" s="1"/>
  <c r="K4255" s="1"/>
  <c r="K4235"/>
  <c r="K4236" s="1"/>
  <c r="K4237" s="1"/>
  <c r="K4238" s="1"/>
  <c r="K4239" s="1"/>
  <c r="K4240" s="1"/>
  <c r="K4241" s="1"/>
  <c r="K4242" s="1"/>
  <c r="K4222"/>
  <c r="K4223" s="1"/>
  <c r="K4224" s="1"/>
  <c r="K4225" s="1"/>
  <c r="K4226" s="1"/>
  <c r="K4227" s="1"/>
  <c r="K4209"/>
  <c r="K4210" s="1"/>
  <c r="K4211" s="1"/>
  <c r="K4212" s="1"/>
  <c r="K4213" s="1"/>
  <c r="K4214" s="1"/>
  <c r="K4215" s="1"/>
  <c r="K4216" s="1"/>
  <c r="K4217" s="1"/>
  <c r="K4218" s="1"/>
  <c r="K4198"/>
  <c r="K4199" s="1"/>
  <c r="K4200" s="1"/>
  <c r="K4201" s="1"/>
  <c r="K4202" s="1"/>
  <c r="K4203" s="1"/>
  <c r="K4204" s="1"/>
  <c r="K4205" s="1"/>
  <c r="K4206" s="1"/>
  <c r="K4207" s="1"/>
  <c r="K4208" s="1"/>
  <c r="K4184"/>
  <c r="K4185" s="1"/>
  <c r="K4186" s="1"/>
  <c r="K4187" s="1"/>
  <c r="K4188" s="1"/>
  <c r="K4189" s="1"/>
  <c r="K4190" s="1"/>
  <c r="K4171"/>
  <c r="K4172" s="1"/>
  <c r="K4173" s="1"/>
  <c r="K4174" s="1"/>
  <c r="K4175" s="1"/>
  <c r="K4176" s="1"/>
  <c r="K4177" s="1"/>
  <c r="K4178" s="1"/>
  <c r="K4179" s="1"/>
  <c r="K4156"/>
  <c r="K4157" s="1"/>
  <c r="K4158" s="1"/>
  <c r="K4142"/>
  <c r="K4143" s="1"/>
  <c r="K4144" s="1"/>
  <c r="K4145" s="1"/>
  <c r="K4129"/>
  <c r="K4130" s="1"/>
  <c r="K4131" s="1"/>
  <c r="K4118"/>
  <c r="K4119" s="1"/>
  <c r="K4120" s="1"/>
  <c r="K4121" s="1"/>
  <c r="K4122" s="1"/>
  <c r="K4123" s="1"/>
  <c r="K4124" s="1"/>
  <c r="K4106"/>
  <c r="K4107" s="1"/>
  <c r="K4108" s="1"/>
  <c r="K4109" s="1"/>
  <c r="K4110" s="1"/>
  <c r="K4111" s="1"/>
  <c r="K4112" s="1"/>
  <c r="K4113" s="1"/>
  <c r="K4092"/>
  <c r="K4093" s="1"/>
  <c r="K4094" s="1"/>
  <c r="K4095" s="1"/>
  <c r="K4082"/>
  <c r="K4083" s="1"/>
  <c r="K4084" s="1"/>
  <c r="K4085" s="1"/>
  <c r="K4086" s="1"/>
  <c r="K4087" s="1"/>
  <c r="K4088" s="1"/>
  <c r="K4089" s="1"/>
  <c r="K4072"/>
  <c r="K4073" s="1"/>
  <c r="K4074" s="1"/>
  <c r="K4075" s="1"/>
  <c r="K4060"/>
  <c r="K4061" s="1"/>
  <c r="K4062" s="1"/>
  <c r="K4063" s="1"/>
  <c r="K4064" s="1"/>
  <c r="K4065" s="1"/>
  <c r="K4047"/>
  <c r="K4048" s="1"/>
  <c r="K4049" s="1"/>
  <c r="K4036"/>
  <c r="K4037" s="1"/>
  <c r="K4038" s="1"/>
  <c r="K4039" s="1"/>
  <c r="K4040" s="1"/>
  <c r="K4020"/>
  <c r="K4021" s="1"/>
  <c r="K4022" s="1"/>
  <c r="K4023" s="1"/>
  <c r="K4024" s="1"/>
  <c r="K4025" s="1"/>
  <c r="K4026" s="1"/>
  <c r="K4027" s="1"/>
  <c r="K4028" s="1"/>
  <c r="K4029" s="1"/>
  <c r="K4030" s="1"/>
  <c r="K4031" s="1"/>
  <c r="K4006"/>
  <c r="K4007" s="1"/>
  <c r="K4008" s="1"/>
  <c r="K4009" s="1"/>
  <c r="K4010" s="1"/>
  <c r="K3991"/>
  <c r="K3992" s="1"/>
  <c r="K3993" s="1"/>
  <c r="K3994" s="1"/>
  <c r="K3995" s="1"/>
  <c r="K3996" s="1"/>
  <c r="K3997" s="1"/>
  <c r="K3998" s="1"/>
  <c r="K3999" s="1"/>
  <c r="K4000" s="1"/>
  <c r="K4001" s="1"/>
  <c r="K3975"/>
  <c r="K3976" s="1"/>
  <c r="K3977" s="1"/>
  <c r="K3978" s="1"/>
  <c r="K3959"/>
  <c r="K3960" s="1"/>
  <c r="K3961" s="1"/>
  <c r="K3962" s="1"/>
  <c r="K3963" s="1"/>
  <c r="K3964" s="1"/>
  <c r="K3965" s="1"/>
  <c r="K3966" s="1"/>
  <c r="K3945"/>
  <c r="K3946" s="1"/>
  <c r="K3947" s="1"/>
  <c r="K3948" s="1"/>
  <c r="K3949" s="1"/>
  <c r="K3950" s="1"/>
  <c r="K3951" s="1"/>
  <c r="K3952" s="1"/>
  <c r="K3953" s="1"/>
  <c r="K3954" s="1"/>
  <c r="K3932"/>
  <c r="K3933" s="1"/>
  <c r="K3934" s="1"/>
  <c r="K3935" s="1"/>
  <c r="K3936" s="1"/>
  <c r="K3937" s="1"/>
  <c r="K3938" s="1"/>
  <c r="K3939" s="1"/>
  <c r="K3940" s="1"/>
  <c r="K3941" s="1"/>
  <c r="K3942" s="1"/>
  <c r="K3918"/>
  <c r="K3919" s="1"/>
  <c r="K3920" s="1"/>
  <c r="K3921" s="1"/>
  <c r="K3905"/>
  <c r="K3906" s="1"/>
  <c r="K3907" s="1"/>
  <c r="K3908" s="1"/>
  <c r="K3909" s="1"/>
  <c r="K3910" s="1"/>
  <c r="K3911" s="1"/>
  <c r="K3912" s="1"/>
  <c r="K3913" s="1"/>
  <c r="K3914" s="1"/>
  <c r="K3891"/>
  <c r="K3892" s="1"/>
  <c r="K3893" s="1"/>
  <c r="K3894" s="1"/>
  <c r="K3876"/>
  <c r="K3877" s="1"/>
  <c r="K3878" s="1"/>
  <c r="K3859"/>
  <c r="K3860" s="1"/>
  <c r="K3861" s="1"/>
  <c r="K3862" s="1"/>
  <c r="K3863" s="1"/>
  <c r="K3864" s="1"/>
  <c r="K3865" s="1"/>
  <c r="K3866" s="1"/>
  <c r="K3842"/>
  <c r="K3843" s="1"/>
  <c r="K3844" s="1"/>
  <c r="K3827"/>
  <c r="K3828" s="1"/>
  <c r="K3829" s="1"/>
  <c r="K3830" s="1"/>
  <c r="K3831" s="1"/>
  <c r="K3832" s="1"/>
  <c r="K3833" s="1"/>
  <c r="K3834" s="1"/>
  <c r="K3835" s="1"/>
  <c r="K3836" s="1"/>
  <c r="K3813"/>
  <c r="K3814" s="1"/>
  <c r="K3815" s="1"/>
  <c r="K3816" s="1"/>
  <c r="K3817" s="1"/>
  <c r="K3802"/>
  <c r="K3803" s="1"/>
  <c r="K3804" s="1"/>
  <c r="K3786"/>
  <c r="K3787" s="1"/>
  <c r="K3788" s="1"/>
  <c r="K3789" s="1"/>
  <c r="K3790" s="1"/>
  <c r="K3791" s="1"/>
  <c r="K3792" s="1"/>
  <c r="K3793" s="1"/>
  <c r="K3794" s="1"/>
  <c r="K3795" s="1"/>
  <c r="K3796" s="1"/>
  <c r="K3797" s="1"/>
  <c r="K3798" s="1"/>
  <c r="K3775"/>
  <c r="K3776" s="1"/>
  <c r="K3777" s="1"/>
  <c r="K3778" s="1"/>
  <c r="K3779" s="1"/>
  <c r="K3780" s="1"/>
  <c r="K3781" s="1"/>
  <c r="K3763"/>
  <c r="K3764" s="1"/>
  <c r="K3765" s="1"/>
  <c r="K3766" s="1"/>
  <c r="K3767" s="1"/>
  <c r="K3768" s="1"/>
  <c r="K3769" s="1"/>
  <c r="K3770" s="1"/>
  <c r="K3751"/>
  <c r="K3752" s="1"/>
  <c r="K3753" s="1"/>
  <c r="K3754" s="1"/>
  <c r="K3755" s="1"/>
  <c r="K3756" s="1"/>
  <c r="K3757" s="1"/>
  <c r="K3758" s="1"/>
  <c r="K3759" s="1"/>
  <c r="K3760" s="1"/>
  <c r="K3761" s="1"/>
  <c r="K3741"/>
  <c r="K3742" s="1"/>
  <c r="K3743" s="1"/>
  <c r="K3744" s="1"/>
  <c r="K3745" s="1"/>
  <c r="K3746" s="1"/>
  <c r="K3747" s="1"/>
  <c r="K3748" s="1"/>
  <c r="K3749" s="1"/>
  <c r="K3728"/>
  <c r="K3729" s="1"/>
  <c r="K3730" s="1"/>
  <c r="K3731" s="1"/>
  <c r="K3712"/>
  <c r="K3713" s="1"/>
  <c r="K3714" s="1"/>
  <c r="K3715" s="1"/>
  <c r="K3695"/>
  <c r="K3696" s="1"/>
  <c r="K3697" s="1"/>
  <c r="K3682"/>
  <c r="K3683" s="1"/>
  <c r="K3684" s="1"/>
  <c r="K3685" s="1"/>
  <c r="K3686" s="1"/>
  <c r="K3668"/>
  <c r="K3669" s="1"/>
  <c r="K3670" s="1"/>
  <c r="K3671" s="1"/>
  <c r="K3672" s="1"/>
  <c r="K3673" s="1"/>
  <c r="K3674" s="1"/>
  <c r="K3675" s="1"/>
  <c r="K3655"/>
  <c r="K3656" s="1"/>
  <c r="K3657" s="1"/>
  <c r="K3658" s="1"/>
  <c r="K3659" s="1"/>
  <c r="K3660" s="1"/>
  <c r="K3661" s="1"/>
  <c r="K3662" s="1"/>
  <c r="K3663" s="1"/>
  <c r="K3664" s="1"/>
  <c r="K3665" s="1"/>
  <c r="K3666" s="1"/>
  <c r="K3667" s="1"/>
  <c r="K3644"/>
  <c r="K3645" s="1"/>
  <c r="K3646" s="1"/>
  <c r="K3632"/>
  <c r="K3633" s="1"/>
  <c r="K3634" s="1"/>
  <c r="K3616"/>
  <c r="K3617" s="1"/>
  <c r="K3618" s="1"/>
  <c r="K3605"/>
  <c r="K3606" s="1"/>
  <c r="K3607" s="1"/>
  <c r="K3608" s="1"/>
  <c r="K3609" s="1"/>
  <c r="K3610" s="1"/>
  <c r="K3611" s="1"/>
  <c r="K3612" s="1"/>
  <c r="K3613" s="1"/>
  <c r="K3614" s="1"/>
  <c r="K3615" s="1"/>
  <c r="K3594"/>
  <c r="K3595" s="1"/>
  <c r="K3596" s="1"/>
  <c r="K3581"/>
  <c r="K3582" s="1"/>
  <c r="K3583" s="1"/>
  <c r="K3584" s="1"/>
  <c r="K3585" s="1"/>
  <c r="K3586" s="1"/>
  <c r="K3587" s="1"/>
  <c r="K3568"/>
  <c r="K3569" s="1"/>
  <c r="K3570" s="1"/>
  <c r="K3557"/>
  <c r="K3558" s="1"/>
  <c r="K3559" s="1"/>
  <c r="K3560" s="1"/>
  <c r="K3543"/>
  <c r="K3544" s="1"/>
  <c r="K3545" s="1"/>
  <c r="K3546" s="1"/>
  <c r="K3547" s="1"/>
  <c r="K3548" s="1"/>
  <c r="K3549" s="1"/>
  <c r="K3550" s="1"/>
  <c r="K3551" s="1"/>
  <c r="K3552" s="1"/>
  <c r="K3553" s="1"/>
  <c r="K3554" s="1"/>
  <c r="K3555" s="1"/>
  <c r="K3556" s="1"/>
  <c r="K3522"/>
  <c r="K3523" s="1"/>
  <c r="K3524" s="1"/>
  <c r="K3525" s="1"/>
  <c r="K3526" s="1"/>
  <c r="K3527" s="1"/>
  <c r="K3528" s="1"/>
  <c r="K3529" s="1"/>
  <c r="K3530" s="1"/>
  <c r="K3504"/>
  <c r="K3505" s="1"/>
  <c r="K3506" s="1"/>
  <c r="K3507" s="1"/>
  <c r="K3508" s="1"/>
  <c r="K3509" s="1"/>
  <c r="K3510" s="1"/>
  <c r="K3493"/>
  <c r="K3494" s="1"/>
  <c r="K3495" s="1"/>
  <c r="K3496" s="1"/>
  <c r="K3497" s="1"/>
  <c r="K3498" s="1"/>
  <c r="K3499" s="1"/>
  <c r="K3500" s="1"/>
  <c r="K3480"/>
  <c r="K3481" s="1"/>
  <c r="K3482" s="1"/>
  <c r="K3483" s="1"/>
  <c r="K3465"/>
  <c r="K3466" s="1"/>
  <c r="K3467" s="1"/>
  <c r="K3468" s="1"/>
  <c r="K3469" s="1"/>
  <c r="K3454"/>
  <c r="K3455" s="1"/>
  <c r="K3456" s="1"/>
  <c r="K3457" s="1"/>
  <c r="K3458" s="1"/>
  <c r="K3459" s="1"/>
  <c r="K3460" s="1"/>
  <c r="K3461" s="1"/>
  <c r="K3462" s="1"/>
  <c r="K3463" s="1"/>
  <c r="K3443"/>
  <c r="K3444" s="1"/>
  <c r="K3445" s="1"/>
  <c r="K3446" s="1"/>
  <c r="K3447" s="1"/>
  <c r="K3448" s="1"/>
  <c r="K3449" s="1"/>
  <c r="K3427"/>
  <c r="K3428" s="1"/>
  <c r="K3429" s="1"/>
  <c r="K3430" s="1"/>
  <c r="K3414"/>
  <c r="K3415" s="1"/>
  <c r="K3416" s="1"/>
  <c r="K3417" s="1"/>
  <c r="K3418" s="1"/>
  <c r="K3419" s="1"/>
  <c r="K3399"/>
  <c r="K3400" s="1"/>
  <c r="K3401" s="1"/>
  <c r="K3402" s="1"/>
  <c r="K3403" s="1"/>
  <c r="K3404" s="1"/>
  <c r="K3405" s="1"/>
  <c r="K3406" s="1"/>
  <c r="K3407" s="1"/>
  <c r="K3385"/>
  <c r="K3386" s="1"/>
  <c r="K3387" s="1"/>
  <c r="K3388" s="1"/>
  <c r="K3389" s="1"/>
  <c r="K3390" s="1"/>
  <c r="K3391" s="1"/>
  <c r="K3392" s="1"/>
  <c r="K3393" s="1"/>
  <c r="K3394" s="1"/>
  <c r="K3395" s="1"/>
  <c r="K3396" s="1"/>
  <c r="K3372"/>
  <c r="K3373" s="1"/>
  <c r="K3374" s="1"/>
  <c r="K3375" s="1"/>
  <c r="K3376" s="1"/>
  <c r="K3377" s="1"/>
  <c r="K3378" s="1"/>
  <c r="K3379" s="1"/>
  <c r="K3380" s="1"/>
  <c r="K3360"/>
  <c r="K3361" s="1"/>
  <c r="K3362" s="1"/>
  <c r="K3363" s="1"/>
  <c r="K3345"/>
  <c r="K3346" s="1"/>
  <c r="K3347" s="1"/>
  <c r="K3333"/>
  <c r="K3334" s="1"/>
  <c r="K3335" s="1"/>
  <c r="K3336" s="1"/>
  <c r="K3337" s="1"/>
  <c r="K3321"/>
  <c r="K3322" s="1"/>
  <c r="K3323" s="1"/>
  <c r="K3324" s="1"/>
  <c r="K3325" s="1"/>
  <c r="K3326" s="1"/>
  <c r="K3327" s="1"/>
  <c r="K3328" s="1"/>
  <c r="K3329" s="1"/>
  <c r="K3309"/>
  <c r="K3310" s="1"/>
  <c r="K3311" s="1"/>
  <c r="K3312" s="1"/>
  <c r="K3313" s="1"/>
  <c r="K3314" s="1"/>
  <c r="K3293"/>
  <c r="K3294" s="1"/>
  <c r="K3295" s="1"/>
  <c r="K3296" s="1"/>
  <c r="K3297" s="1"/>
  <c r="K3298" s="1"/>
  <c r="K3299" s="1"/>
  <c r="K3300" s="1"/>
  <c r="K3301" s="1"/>
  <c r="K3302" s="1"/>
  <c r="K3303" s="1"/>
  <c r="K3280"/>
  <c r="K3281" s="1"/>
  <c r="K3282" s="1"/>
  <c r="K3268"/>
  <c r="K3269" s="1"/>
  <c r="K3270" s="1"/>
  <c r="K3271" s="1"/>
  <c r="K3272" s="1"/>
  <c r="K3273" s="1"/>
  <c r="K3274" s="1"/>
  <c r="K3275" s="1"/>
  <c r="K3276" s="1"/>
  <c r="K3277" s="1"/>
  <c r="K3253"/>
  <c r="K3254" s="1"/>
  <c r="K3255" s="1"/>
  <c r="K3237"/>
  <c r="K3238" s="1"/>
  <c r="K3239" s="1"/>
  <c r="K3240" s="1"/>
  <c r="K3241" s="1"/>
  <c r="K3242" s="1"/>
  <c r="K3243" s="1"/>
  <c r="K3244" s="1"/>
  <c r="K3245" s="1"/>
  <c r="K3222"/>
  <c r="K3223" s="1"/>
  <c r="K3224" s="1"/>
  <c r="K3207"/>
  <c r="K3208" s="1"/>
  <c r="K3209" s="1"/>
  <c r="K3210" s="1"/>
  <c r="K3194"/>
  <c r="K3195" s="1"/>
  <c r="K3196" s="1"/>
  <c r="K3197" s="1"/>
  <c r="K3198" s="1"/>
  <c r="K3184"/>
  <c r="K3185" s="1"/>
  <c r="K3186" s="1"/>
  <c r="K3187" s="1"/>
  <c r="K3188" s="1"/>
  <c r="K3189" s="1"/>
  <c r="K3170"/>
  <c r="K3171" s="1"/>
  <c r="K3172" s="1"/>
  <c r="K3158"/>
  <c r="K3159" s="1"/>
  <c r="K3160" s="1"/>
  <c r="K3144"/>
  <c r="K3145" s="1"/>
  <c r="K3146" s="1"/>
  <c r="K3147" s="1"/>
  <c r="K3148" s="1"/>
  <c r="K3149" s="1"/>
  <c r="K3150" s="1"/>
  <c r="K3151" s="1"/>
  <c r="K3152" s="1"/>
  <c r="K3153" s="1"/>
  <c r="K3154" s="1"/>
  <c r="K3155" s="1"/>
  <c r="K3156" s="1"/>
  <c r="K3132"/>
  <c r="K3133" s="1"/>
  <c r="K3134" s="1"/>
  <c r="K3135" s="1"/>
  <c r="K3136" s="1"/>
  <c r="K3137" s="1"/>
  <c r="K3138" s="1"/>
  <c r="K3139" s="1"/>
  <c r="K3140" s="1"/>
  <c r="K3141" s="1"/>
  <c r="K3142" s="1"/>
  <c r="K3143" s="1"/>
  <c r="K3115"/>
  <c r="K3116" s="1"/>
  <c r="K3117" s="1"/>
  <c r="K3118" s="1"/>
  <c r="K3119" s="1"/>
  <c r="K3120" s="1"/>
  <c r="K3121" s="1"/>
  <c r="K3122" s="1"/>
  <c r="K3123" s="1"/>
  <c r="K3124" s="1"/>
  <c r="K3125" s="1"/>
  <c r="K3126" s="1"/>
  <c r="K3127" s="1"/>
  <c r="K3128" s="1"/>
  <c r="K3129" s="1"/>
  <c r="K3130" s="1"/>
  <c r="K3131" s="1"/>
  <c r="K3103"/>
  <c r="K3104" s="1"/>
  <c r="K3105" s="1"/>
  <c r="K3106" s="1"/>
  <c r="K3107" s="1"/>
  <c r="K3108" s="1"/>
  <c r="K3109" s="1"/>
  <c r="K3110" s="1"/>
  <c r="K3111" s="1"/>
  <c r="K3112" s="1"/>
  <c r="K3090"/>
  <c r="K3091" s="1"/>
  <c r="K3092" s="1"/>
  <c r="K3093" s="1"/>
  <c r="K3094" s="1"/>
  <c r="K3095" s="1"/>
  <c r="K3096" s="1"/>
  <c r="K3097" s="1"/>
  <c r="K3098" s="1"/>
  <c r="K3099" s="1"/>
  <c r="K3076"/>
  <c r="K3077" s="1"/>
  <c r="K3078" s="1"/>
  <c r="K3079" s="1"/>
  <c r="K3080" s="1"/>
  <c r="K3081" s="1"/>
  <c r="K3082" s="1"/>
  <c r="K3062"/>
  <c r="K3063" s="1"/>
  <c r="K3064" s="1"/>
  <c r="K3065" s="1"/>
  <c r="K3066" s="1"/>
  <c r="K3067" s="1"/>
  <c r="K3068" s="1"/>
  <c r="K3069" s="1"/>
  <c r="K3070" s="1"/>
  <c r="K3071" s="1"/>
  <c r="K3072" s="1"/>
  <c r="K3073" s="1"/>
  <c r="K3074" s="1"/>
  <c r="K3075" s="1"/>
  <c r="K3050"/>
  <c r="K3051" s="1"/>
  <c r="K3052" s="1"/>
  <c r="K3053" s="1"/>
  <c r="K3054" s="1"/>
  <c r="K3034"/>
  <c r="K3035" s="1"/>
  <c r="K3036" s="1"/>
  <c r="K3037" s="1"/>
  <c r="K3019"/>
  <c r="K3020" s="1"/>
  <c r="K3021" s="1"/>
  <c r="K3022" s="1"/>
  <c r="K3023" s="1"/>
  <c r="K3024" s="1"/>
  <c r="K3025" s="1"/>
  <c r="K3026" s="1"/>
  <c r="K3027" s="1"/>
  <c r="K3028" s="1"/>
  <c r="K3029" s="1"/>
  <c r="K3030" s="1"/>
  <c r="K3031" s="1"/>
  <c r="K3032" s="1"/>
  <c r="K3033" s="1"/>
  <c r="K3007"/>
  <c r="K3008" s="1"/>
  <c r="K3009" s="1"/>
  <c r="K3010" s="1"/>
  <c r="K3011" s="1"/>
  <c r="K2992"/>
  <c r="K2993" s="1"/>
  <c r="K2994" s="1"/>
  <c r="K2995" s="1"/>
  <c r="K2996" s="1"/>
  <c r="K2997" s="1"/>
  <c r="K2998" s="1"/>
  <c r="K2977"/>
  <c r="K2978" s="1"/>
  <c r="K2979" s="1"/>
  <c r="K2980" s="1"/>
  <c r="K2981" s="1"/>
  <c r="K2982" s="1"/>
  <c r="K2983" s="1"/>
  <c r="K2984" s="1"/>
  <c r="K2985" s="1"/>
  <c r="K2986" s="1"/>
  <c r="K2987" s="1"/>
  <c r="K2988" s="1"/>
  <c r="K2989" s="1"/>
  <c r="K2990" s="1"/>
  <c r="K2991" s="1"/>
  <c r="K2964"/>
  <c r="K2965" s="1"/>
  <c r="K2966" s="1"/>
  <c r="K2967" s="1"/>
  <c r="K2950"/>
  <c r="K2951" s="1"/>
  <c r="K2952" s="1"/>
  <c r="K2953" s="1"/>
  <c r="K2954" s="1"/>
  <c r="K2955" s="1"/>
  <c r="K2956" s="1"/>
  <c r="K2957" s="1"/>
  <c r="K2958" s="1"/>
  <c r="K2959" s="1"/>
  <c r="K2936"/>
  <c r="K2937" s="1"/>
  <c r="K2938" s="1"/>
  <c r="K2939" s="1"/>
  <c r="K2940" s="1"/>
  <c r="K2921"/>
  <c r="K2922" s="1"/>
  <c r="K2923" s="1"/>
  <c r="K2924" s="1"/>
  <c r="K2925" s="1"/>
  <c r="K2926" s="1"/>
  <c r="K2927" s="1"/>
  <c r="K2928" s="1"/>
  <c r="K2929" s="1"/>
  <c r="K2930" s="1"/>
  <c r="K2909"/>
  <c r="K2910" s="1"/>
  <c r="K2911" s="1"/>
  <c r="K2912" s="1"/>
  <c r="K2913" s="1"/>
  <c r="K2914" s="1"/>
  <c r="K2915" s="1"/>
  <c r="K2916" s="1"/>
  <c r="K2893"/>
  <c r="K2894" s="1"/>
  <c r="K2895" s="1"/>
  <c r="K2896" s="1"/>
  <c r="K2880"/>
  <c r="K2881" s="1"/>
  <c r="K2882" s="1"/>
  <c r="K2883" s="1"/>
  <c r="K2884" s="1"/>
  <c r="K2867"/>
  <c r="K2868" s="1"/>
  <c r="K2869" s="1"/>
  <c r="K2854"/>
  <c r="K2855" s="1"/>
  <c r="K2856" s="1"/>
  <c r="K2857" s="1"/>
  <c r="K2858" s="1"/>
  <c r="K2859" s="1"/>
  <c r="K2860" s="1"/>
  <c r="K2861" s="1"/>
  <c r="K2862" s="1"/>
  <c r="K2863" s="1"/>
  <c r="K2841"/>
  <c r="K2842" s="1"/>
  <c r="K2843" s="1"/>
  <c r="K2844" s="1"/>
  <c r="K2845" s="1"/>
  <c r="K2846" s="1"/>
  <c r="K2847" s="1"/>
  <c r="K2848" s="1"/>
  <c r="K2828"/>
  <c r="K2829" s="1"/>
  <c r="K2830" s="1"/>
  <c r="K2831" s="1"/>
  <c r="K2832" s="1"/>
  <c r="K2833" s="1"/>
  <c r="K2834" s="1"/>
  <c r="K2814"/>
  <c r="K2815" s="1"/>
  <c r="K2816" s="1"/>
  <c r="K2798"/>
  <c r="K2799" s="1"/>
  <c r="K2800" s="1"/>
  <c r="K2801" s="1"/>
  <c r="K2802" s="1"/>
  <c r="K2803" s="1"/>
  <c r="K2804" s="1"/>
  <c r="K2784"/>
  <c r="K2785" s="1"/>
  <c r="K2786" s="1"/>
  <c r="K2787" s="1"/>
  <c r="K2788" s="1"/>
  <c r="K2789" s="1"/>
  <c r="K2790" s="1"/>
  <c r="K2791" s="1"/>
  <c r="K2792" s="1"/>
  <c r="K2793" s="1"/>
  <c r="K2794" s="1"/>
  <c r="K2795" s="1"/>
  <c r="K2796" s="1"/>
  <c r="K2797" s="1"/>
  <c r="K2769"/>
  <c r="K2770" s="1"/>
  <c r="K2771" s="1"/>
  <c r="K2757"/>
  <c r="K2758" s="1"/>
  <c r="K2759" s="1"/>
  <c r="K2760" s="1"/>
  <c r="K2761" s="1"/>
  <c r="K2762" s="1"/>
  <c r="K2763" s="1"/>
  <c r="K2764" s="1"/>
  <c r="K2765" s="1"/>
  <c r="K2743"/>
  <c r="K2744" s="1"/>
  <c r="K2745" s="1"/>
  <c r="K2746" s="1"/>
  <c r="K2747" s="1"/>
  <c r="K2748" s="1"/>
  <c r="K2749" s="1"/>
  <c r="K2750" s="1"/>
  <c r="K2751" s="1"/>
  <c r="K2752" s="1"/>
  <c r="K2753" s="1"/>
  <c r="K2754" s="1"/>
  <c r="K2755" s="1"/>
  <c r="K2756" s="1"/>
  <c r="K2729"/>
  <c r="K2730" s="1"/>
  <c r="K2731" s="1"/>
  <c r="K2716"/>
  <c r="K2717" s="1"/>
  <c r="K2718" s="1"/>
  <c r="K2719" s="1"/>
  <c r="K2720" s="1"/>
  <c r="K2721" s="1"/>
  <c r="K2722" s="1"/>
  <c r="K2723" s="1"/>
  <c r="K2724" s="1"/>
  <c r="K2725" s="1"/>
  <c r="K2726" s="1"/>
  <c r="K2727" s="1"/>
  <c r="K2704"/>
  <c r="K2705" s="1"/>
  <c r="K2706" s="1"/>
  <c r="K2707" s="1"/>
  <c r="K2708" s="1"/>
  <c r="K2690"/>
  <c r="K2691" s="1"/>
  <c r="K2692" s="1"/>
  <c r="K2693" s="1"/>
  <c r="K2694" s="1"/>
  <c r="K2695" s="1"/>
  <c r="K2696" s="1"/>
  <c r="K2697" s="1"/>
  <c r="K2698" s="1"/>
  <c r="K2672"/>
  <c r="K2673" s="1"/>
  <c r="K2674" s="1"/>
  <c r="K2675" s="1"/>
  <c r="K2676" s="1"/>
  <c r="K2677" s="1"/>
  <c r="K2678" s="1"/>
  <c r="K2656"/>
  <c r="K2657" s="1"/>
  <c r="K2658" s="1"/>
  <c r="K2659" s="1"/>
  <c r="K2660" s="1"/>
  <c r="K2661" s="1"/>
  <c r="K2642"/>
  <c r="K2643" s="1"/>
  <c r="K2644" s="1"/>
  <c r="K2645" s="1"/>
  <c r="K2646" s="1"/>
  <c r="K2628"/>
  <c r="K2629" s="1"/>
  <c r="K2630" s="1"/>
  <c r="K2631" s="1"/>
  <c r="K2632" s="1"/>
  <c r="K2633" s="1"/>
  <c r="K2634" s="1"/>
  <c r="K2635" s="1"/>
  <c r="K2636" s="1"/>
  <c r="K2637" s="1"/>
  <c r="K2638" s="1"/>
  <c r="K2639" s="1"/>
  <c r="K2640" s="1"/>
  <c r="K2614"/>
  <c r="K2615" s="1"/>
  <c r="K2616" s="1"/>
  <c r="K2617" s="1"/>
  <c r="K2618" s="1"/>
  <c r="K2619" s="1"/>
  <c r="K2620" s="1"/>
  <c r="K2600"/>
  <c r="K2601" s="1"/>
  <c r="K2602" s="1"/>
  <c r="K2603" s="1"/>
  <c r="K2604" s="1"/>
  <c r="K2605" s="1"/>
  <c r="K2586"/>
  <c r="K2587" s="1"/>
  <c r="K2588" s="1"/>
  <c r="K2589" s="1"/>
  <c r="K2590" s="1"/>
  <c r="K2591" s="1"/>
  <c r="K2592" s="1"/>
  <c r="K2593" s="1"/>
  <c r="K2594" s="1"/>
  <c r="K2595" s="1"/>
  <c r="K2596" s="1"/>
  <c r="K2597" s="1"/>
  <c r="K2598" s="1"/>
  <c r="K2599" s="1"/>
  <c r="K2567"/>
  <c r="K2568" s="1"/>
  <c r="K2569" s="1"/>
  <c r="K2570" s="1"/>
  <c r="K2571" s="1"/>
  <c r="K2572" s="1"/>
  <c r="K2573" s="1"/>
  <c r="K2574" s="1"/>
  <c r="K2575" s="1"/>
  <c r="K2576" s="1"/>
  <c r="K2577" s="1"/>
  <c r="K2551"/>
  <c r="K2552" s="1"/>
  <c r="K2553" s="1"/>
  <c r="K2554" s="1"/>
  <c r="K2533"/>
  <c r="K2534" s="1"/>
  <c r="K2535" s="1"/>
  <c r="K2536" s="1"/>
  <c r="K2537" s="1"/>
  <c r="K2538" s="1"/>
  <c r="K2518"/>
  <c r="K2519" s="1"/>
  <c r="K2520" s="1"/>
  <c r="K2521" s="1"/>
  <c r="K2502"/>
  <c r="K2503" s="1"/>
  <c r="K2504" s="1"/>
  <c r="K2505" s="1"/>
  <c r="K2485"/>
  <c r="K2486" s="1"/>
  <c r="K2487" s="1"/>
  <c r="K2488" s="1"/>
  <c r="K2489" s="1"/>
  <c r="K2490" s="1"/>
  <c r="K2491" s="1"/>
  <c r="K2492" s="1"/>
  <c r="K2493" s="1"/>
  <c r="K2469"/>
  <c r="K2470" s="1"/>
  <c r="K2471" s="1"/>
  <c r="K2472" s="1"/>
  <c r="K2473" s="1"/>
  <c r="K2452"/>
  <c r="K2453" s="1"/>
  <c r="K2454" s="1"/>
  <c r="K2455" s="1"/>
  <c r="K2438"/>
  <c r="K2439" s="1"/>
  <c r="K2440" s="1"/>
  <c r="K2441" s="1"/>
  <c r="K2424"/>
  <c r="K2425" s="1"/>
  <c r="K2426" s="1"/>
  <c r="K2407"/>
  <c r="K2408" s="1"/>
  <c r="K2409" s="1"/>
  <c r="K2410" s="1"/>
  <c r="K2411" s="1"/>
  <c r="K2412" s="1"/>
  <c r="K2392"/>
  <c r="K2393" s="1"/>
  <c r="K2394" s="1"/>
  <c r="K2395" s="1"/>
  <c r="K2396" s="1"/>
  <c r="K2380"/>
  <c r="K2381" s="1"/>
  <c r="K2382" s="1"/>
  <c r="K2368"/>
  <c r="K2369" s="1"/>
  <c r="K2370" s="1"/>
  <c r="K2357"/>
  <c r="K2358" s="1"/>
  <c r="K2359" s="1"/>
  <c r="K2360" s="1"/>
  <c r="K2361" s="1"/>
  <c r="K2362" s="1"/>
  <c r="K2363" s="1"/>
  <c r="K2364" s="1"/>
  <c r="K2365" s="1"/>
  <c r="K2342"/>
  <c r="K2343" s="1"/>
  <c r="K2344" s="1"/>
  <c r="K2345" s="1"/>
  <c r="K2331"/>
  <c r="K2332" s="1"/>
  <c r="K2333" s="1"/>
  <c r="K2334" s="1"/>
  <c r="K2335" s="1"/>
  <c r="K2336" s="1"/>
  <c r="K2337" s="1"/>
  <c r="K2314"/>
  <c r="K2315" s="1"/>
  <c r="K2316" s="1"/>
  <c r="K2296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280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65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47"/>
  <c r="K2248" s="1"/>
  <c r="K2249" s="1"/>
  <c r="K2250" s="1"/>
  <c r="K2251" s="1"/>
  <c r="K2252" s="1"/>
  <c r="K2253" s="1"/>
  <c r="K2232"/>
  <c r="K2233" s="1"/>
  <c r="K2234" s="1"/>
  <c r="K2235" s="1"/>
  <c r="K2236" s="1"/>
  <c r="K2237" s="1"/>
  <c r="K2238" s="1"/>
  <c r="K2239" s="1"/>
  <c r="K2240" s="1"/>
  <c r="K2213"/>
  <c r="K2214" s="1"/>
  <c r="K2215" s="1"/>
  <c r="K2216" s="1"/>
  <c r="K2217" s="1"/>
  <c r="K2218" s="1"/>
  <c r="K2219" s="1"/>
  <c r="K2196"/>
  <c r="K2197" s="1"/>
  <c r="K2198" s="1"/>
  <c r="K2199" s="1"/>
  <c r="K2200" s="1"/>
  <c r="K2201" s="1"/>
  <c r="K2202" s="1"/>
  <c r="K2203" s="1"/>
  <c r="K2204" s="1"/>
  <c r="K2205" s="1"/>
  <c r="K2206" s="1"/>
  <c r="K2176"/>
  <c r="K2177" s="1"/>
  <c r="K2178" s="1"/>
  <c r="K2179" s="1"/>
  <c r="K2180" s="1"/>
  <c r="K2181" s="1"/>
  <c r="K2182" s="1"/>
  <c r="K2183" s="1"/>
  <c r="K2184" s="1"/>
  <c r="K2185" s="1"/>
  <c r="K2159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45"/>
  <c r="K2146" s="1"/>
  <c r="K2147" s="1"/>
  <c r="K2148" s="1"/>
  <c r="K2149" s="1"/>
  <c r="K2130"/>
  <c r="K2131" s="1"/>
  <c r="K2132" s="1"/>
  <c r="K2133" s="1"/>
  <c r="K2114"/>
  <c r="K2115" s="1"/>
  <c r="K2116" s="1"/>
  <c r="K2117" s="1"/>
  <c r="K2118" s="1"/>
  <c r="K2119" s="1"/>
  <c r="K2120" s="1"/>
  <c r="K2121" s="1"/>
  <c r="K2122" s="1"/>
  <c r="K2123" s="1"/>
  <c r="K2098"/>
  <c r="K2099" s="1"/>
  <c r="K2100" s="1"/>
  <c r="K2101" s="1"/>
  <c r="K2102" s="1"/>
  <c r="K2103" s="1"/>
  <c r="K2104" s="1"/>
  <c r="K2105" s="1"/>
  <c r="K2106" s="1"/>
  <c r="K2107" s="1"/>
  <c r="K2082"/>
  <c r="K2083" s="1"/>
  <c r="K2084" s="1"/>
  <c r="K2085" s="1"/>
  <c r="K2086" s="1"/>
  <c r="K2087" s="1"/>
  <c r="K2088" s="1"/>
  <c r="K2068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54"/>
  <c r="K2055" s="1"/>
  <c r="K2056" s="1"/>
  <c r="K2039"/>
  <c r="K2040" s="1"/>
  <c r="K2041" s="1"/>
  <c r="K2027"/>
  <c r="K2028" s="1"/>
  <c r="K2029" s="1"/>
  <c r="K2030" s="1"/>
  <c r="K2031" s="1"/>
  <c r="K2032" s="1"/>
  <c r="K2033" s="1"/>
  <c r="K2034" s="1"/>
  <c r="K2035" s="1"/>
  <c r="K2036" s="1"/>
  <c r="K2037" s="1"/>
  <c r="K2038" s="1"/>
  <c r="K2013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1998"/>
  <c r="K1999" s="1"/>
  <c r="K2000" s="1"/>
  <c r="K2001" s="1"/>
  <c r="K2002" s="1"/>
  <c r="K1984"/>
  <c r="K1985" s="1"/>
  <c r="K1986" s="1"/>
  <c r="K1971"/>
  <c r="K1972" s="1"/>
  <c r="K1973" s="1"/>
  <c r="K1974" s="1"/>
  <c r="K1975" s="1"/>
  <c r="K1957"/>
  <c r="K1958" s="1"/>
  <c r="K1959" s="1"/>
  <c r="K1960" s="1"/>
  <c r="K1961" s="1"/>
  <c r="K1962" s="1"/>
  <c r="K1963" s="1"/>
  <c r="K1964" s="1"/>
  <c r="K1965" s="1"/>
  <c r="K1966" s="1"/>
  <c r="K1967" s="1"/>
  <c r="K194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25"/>
  <c r="K1926" s="1"/>
  <c r="K1927" s="1"/>
  <c r="K1928" s="1"/>
  <c r="K1929" s="1"/>
  <c r="K1912"/>
  <c r="K1913" s="1"/>
  <c r="K1914" s="1"/>
  <c r="K1900"/>
  <c r="K1901" s="1"/>
  <c r="K1902" s="1"/>
  <c r="K1884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68"/>
  <c r="K1869" s="1"/>
  <c r="K1870" s="1"/>
  <c r="K1849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33"/>
  <c r="K1834" s="1"/>
  <c r="K1835" s="1"/>
  <c r="K1836" s="1"/>
  <c r="K1837" s="1"/>
  <c r="K1838" s="1"/>
  <c r="K1839" s="1"/>
  <c r="K1840" s="1"/>
  <c r="K1841" s="1"/>
  <c r="K1842" s="1"/>
  <c r="K1843" s="1"/>
  <c r="K1815"/>
  <c r="K1816" s="1"/>
  <c r="K1817" s="1"/>
  <c r="K1818" s="1"/>
  <c r="K1819" s="1"/>
  <c r="K1820" s="1"/>
  <c r="K1821" s="1"/>
  <c r="K1822" s="1"/>
  <c r="K1795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778"/>
  <c r="K1779" s="1"/>
  <c r="K1780" s="1"/>
  <c r="K1781" s="1"/>
  <c r="K1782" s="1"/>
  <c r="K1783" s="1"/>
  <c r="K1784" s="1"/>
  <c r="K1785" s="1"/>
  <c r="K1764"/>
  <c r="K1765" s="1"/>
  <c r="K1766" s="1"/>
  <c r="K1767" s="1"/>
  <c r="K1768" s="1"/>
  <c r="K1769" s="1"/>
  <c r="K1749"/>
  <c r="K1750" s="1"/>
  <c r="K1751" s="1"/>
  <c r="K1752" s="1"/>
  <c r="K1753" s="1"/>
  <c r="K1754" s="1"/>
  <c r="K1737"/>
  <c r="K1738" s="1"/>
  <c r="K1739" s="1"/>
  <c r="K1740" s="1"/>
  <c r="K1723"/>
  <c r="K1724" s="1"/>
  <c r="K1725" s="1"/>
  <c r="K1726" s="1"/>
  <c r="K1705"/>
  <c r="K1706" s="1"/>
  <c r="K1707" s="1"/>
  <c r="K1708" s="1"/>
  <c r="K1709" s="1"/>
  <c r="K1695"/>
  <c r="K1696" s="1"/>
  <c r="K1697" s="1"/>
  <c r="K1698" s="1"/>
  <c r="K1699" s="1"/>
  <c r="K1700" s="1"/>
  <c r="K1701" s="1"/>
  <c r="K1684"/>
  <c r="K1685" s="1"/>
  <c r="K1686" s="1"/>
  <c r="K1673"/>
  <c r="K1674" s="1"/>
  <c r="K1675" s="1"/>
  <c r="K1676" s="1"/>
  <c r="K1677" s="1"/>
  <c r="K1660"/>
  <c r="K1661" s="1"/>
  <c r="K1662" s="1"/>
  <c r="K1663" s="1"/>
  <c r="K1664" s="1"/>
  <c r="K1644"/>
  <c r="K1645" s="1"/>
  <c r="K1646" s="1"/>
  <c r="K1647" s="1"/>
  <c r="K1648" s="1"/>
  <c r="K1633"/>
  <c r="K1634" s="1"/>
  <c r="K1635" s="1"/>
  <c r="K1636" s="1"/>
  <c r="K1637" s="1"/>
  <c r="K1620"/>
  <c r="K1621" s="1"/>
  <c r="K1622" s="1"/>
  <c r="K1623" s="1"/>
  <c r="K1624" s="1"/>
  <c r="K1625" s="1"/>
  <c r="K1626" s="1"/>
  <c r="K1627" s="1"/>
  <c r="K1628" s="1"/>
  <c r="K1629" s="1"/>
  <c r="K1608"/>
  <c r="K1609" s="1"/>
  <c r="K1610" s="1"/>
  <c r="K1611" s="1"/>
  <c r="K1612" s="1"/>
  <c r="K1595"/>
  <c r="K1596" s="1"/>
  <c r="K1597" s="1"/>
  <c r="K1598" s="1"/>
  <c r="K1583"/>
  <c r="K1584" s="1"/>
  <c r="K1585" s="1"/>
  <c r="K1586" s="1"/>
  <c r="K1587" s="1"/>
  <c r="K1570"/>
  <c r="K1571" s="1"/>
  <c r="K1572" s="1"/>
  <c r="K1573" s="1"/>
  <c r="K1574" s="1"/>
  <c r="K1575" s="1"/>
  <c r="K1576" s="1"/>
  <c r="K1577" s="1"/>
  <c r="K1578" s="1"/>
  <c r="K1557"/>
  <c r="K1558" s="1"/>
  <c r="K1559" s="1"/>
  <c r="K1543"/>
  <c r="K1544" s="1"/>
  <c r="K1545" s="1"/>
  <c r="K1526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08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495"/>
  <c r="K1496" s="1"/>
  <c r="K1497" s="1"/>
  <c r="K1480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68"/>
  <c r="K1469" s="1"/>
  <c r="K1470" s="1"/>
  <c r="K1471" s="1"/>
  <c r="K1472" s="1"/>
  <c r="K1473" s="1"/>
  <c r="K1474" s="1"/>
  <c r="K1475" s="1"/>
  <c r="K1476" s="1"/>
  <c r="K1456"/>
  <c r="K1457" s="1"/>
  <c r="K1458" s="1"/>
  <c r="K1459" s="1"/>
  <c r="K1460" s="1"/>
  <c r="K1461" s="1"/>
  <c r="K1462" s="1"/>
  <c r="K1463" s="1"/>
  <c r="K1464" s="1"/>
  <c r="K1465" s="1"/>
  <c r="K1466" s="1"/>
  <c r="K1441"/>
  <c r="K1442" s="1"/>
  <c r="K1443" s="1"/>
  <c r="K1444" s="1"/>
  <c r="K1428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15"/>
  <c r="K1416" s="1"/>
  <c r="K1417" s="1"/>
  <c r="K1418" s="1"/>
  <c r="K1419" s="1"/>
  <c r="K1420" s="1"/>
  <c r="K1421" s="1"/>
  <c r="K1422" s="1"/>
  <c r="K1423" s="1"/>
  <c r="K1424" s="1"/>
  <c r="K1425" s="1"/>
  <c r="K1426" s="1"/>
  <c r="K1402"/>
  <c r="K1403" s="1"/>
  <c r="K1404" s="1"/>
  <c r="K1405" s="1"/>
  <c r="K1406" s="1"/>
  <c r="K1407" s="1"/>
  <c r="K1408" s="1"/>
  <c r="K1409" s="1"/>
  <c r="K1410" s="1"/>
  <c r="K1411" s="1"/>
  <c r="K1412" s="1"/>
  <c r="K1389"/>
  <c r="K1390" s="1"/>
  <c r="K1391" s="1"/>
  <c r="K1392" s="1"/>
  <c r="K1393" s="1"/>
  <c r="K1394" s="1"/>
  <c r="K1395" s="1"/>
  <c r="K1378"/>
  <c r="K1379" s="1"/>
  <c r="K1380" s="1"/>
  <c r="K1363"/>
  <c r="K1364" s="1"/>
  <c r="K1365" s="1"/>
  <c r="K1366" s="1"/>
  <c r="K1367" s="1"/>
  <c r="K1368" s="1"/>
  <c r="K1369" s="1"/>
  <c r="K1348"/>
  <c r="K1349" s="1"/>
  <c r="K1350" s="1"/>
  <c r="K1351" s="1"/>
  <c r="K1352" s="1"/>
  <c r="K1353" s="1"/>
  <c r="K1354" s="1"/>
  <c r="K1355" s="1"/>
  <c r="K1356" s="1"/>
  <c r="K1335"/>
  <c r="K1336" s="1"/>
  <c r="K1337" s="1"/>
  <c r="K1338" s="1"/>
  <c r="K1339" s="1"/>
  <c r="K1320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04"/>
  <c r="K1305" s="1"/>
  <c r="K1306" s="1"/>
  <c r="K1291"/>
  <c r="K1292" s="1"/>
  <c r="K1293" s="1"/>
  <c r="K1294" s="1"/>
  <c r="K1295" s="1"/>
  <c r="K1296" s="1"/>
  <c r="K1297" s="1"/>
  <c r="K1298" s="1"/>
  <c r="K1299" s="1"/>
  <c r="K1280"/>
  <c r="K1281" s="1"/>
  <c r="K1282" s="1"/>
  <c r="K1283" s="1"/>
  <c r="K1284" s="1"/>
  <c r="K1285" s="1"/>
  <c r="K1286" s="1"/>
  <c r="K1287" s="1"/>
  <c r="K1267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52"/>
  <c r="K1253" s="1"/>
  <c r="K1254" s="1"/>
  <c r="K1255" s="1"/>
  <c r="K1256" s="1"/>
  <c r="K1257" s="1"/>
  <c r="K1258" s="1"/>
  <c r="K1259" s="1"/>
  <c r="K1240"/>
  <c r="K1241" s="1"/>
  <c r="K1242" s="1"/>
  <c r="K1243" s="1"/>
  <c r="K1244" s="1"/>
  <c r="K1245" s="1"/>
  <c r="K1246" s="1"/>
  <c r="K1227"/>
  <c r="K1228" s="1"/>
  <c r="K1229" s="1"/>
  <c r="K1230" s="1"/>
  <c r="K1231" s="1"/>
  <c r="K1213"/>
  <c r="K1214" s="1"/>
  <c r="K1215" s="1"/>
  <c r="K1216" s="1"/>
  <c r="K1201"/>
  <c r="K1202" s="1"/>
  <c r="K1203" s="1"/>
  <c r="K1204" s="1"/>
  <c r="K1205" s="1"/>
  <c r="K1206" s="1"/>
  <c r="K1186"/>
  <c r="K1187" s="1"/>
  <c r="K1188" s="1"/>
  <c r="K1189" s="1"/>
  <c r="K1190" s="1"/>
  <c r="K1191" s="1"/>
  <c r="K1192" s="1"/>
  <c r="K1193" s="1"/>
  <c r="K1173"/>
  <c r="K1174" s="1"/>
  <c r="K1175" s="1"/>
  <c r="K1176" s="1"/>
  <c r="K1177" s="1"/>
  <c r="K1178" s="1"/>
  <c r="K1157"/>
  <c r="K1158" s="1"/>
  <c r="K1159" s="1"/>
  <c r="K1160" s="1"/>
  <c r="K1161" s="1"/>
  <c r="K1162" s="1"/>
  <c r="K1163" s="1"/>
  <c r="K1164" s="1"/>
  <c r="K1143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29"/>
  <c r="K1130" s="1"/>
  <c r="K1131" s="1"/>
  <c r="K1132" s="1"/>
  <c r="K1133" s="1"/>
  <c r="K1134" s="1"/>
  <c r="K1135" s="1"/>
  <c r="K1136" s="1"/>
  <c r="K1116"/>
  <c r="K1117" s="1"/>
  <c r="K1118" s="1"/>
  <c r="K1119" s="1"/>
  <c r="K1120" s="1"/>
  <c r="K1121" s="1"/>
  <c r="K1104"/>
  <c r="K1105" s="1"/>
  <c r="K1106" s="1"/>
  <c r="K1107" s="1"/>
  <c r="K1108" s="1"/>
  <c r="K1091"/>
  <c r="K1092" s="1"/>
  <c r="K1093" s="1"/>
  <c r="K1094" s="1"/>
  <c r="K1079"/>
  <c r="K1080" s="1"/>
  <c r="K1081" s="1"/>
  <c r="K1082" s="1"/>
  <c r="K1068"/>
  <c r="K1069" s="1"/>
  <c r="K1070" s="1"/>
  <c r="K1071" s="1"/>
  <c r="K1072" s="1"/>
  <c r="K1073" s="1"/>
  <c r="K1074" s="1"/>
  <c r="K1075" s="1"/>
  <c r="K1076" s="1"/>
  <c r="K1057"/>
  <c r="K1058" s="1"/>
  <c r="K1059" s="1"/>
  <c r="K1060" s="1"/>
  <c r="K1061" s="1"/>
  <c r="K1062" s="1"/>
  <c r="K1063" s="1"/>
  <c r="K1064" s="1"/>
  <c r="K1044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32"/>
  <c r="K1033" s="1"/>
  <c r="K1034" s="1"/>
  <c r="K1035" s="1"/>
  <c r="K1036" s="1"/>
  <c r="K1037" s="1"/>
  <c r="K1038" s="1"/>
  <c r="K1039" s="1"/>
  <c r="K1040" s="1"/>
  <c r="K1019"/>
  <c r="K1020" s="1"/>
  <c r="K1021" s="1"/>
  <c r="K1022" s="1"/>
  <c r="K1023" s="1"/>
  <c r="K1005"/>
  <c r="K1006" s="1"/>
  <c r="K1007" s="1"/>
  <c r="K991"/>
  <c r="K992" s="1"/>
  <c r="K993" s="1"/>
  <c r="K994" s="1"/>
  <c r="K995" s="1"/>
  <c r="K996" s="1"/>
  <c r="K974"/>
  <c r="K975" s="1"/>
  <c r="K976" s="1"/>
  <c r="K977" s="1"/>
  <c r="K978" s="1"/>
  <c r="K963"/>
  <c r="K964" s="1"/>
  <c r="K965" s="1"/>
  <c r="K966" s="1"/>
  <c r="K967" s="1"/>
  <c r="K968" s="1"/>
  <c r="K948"/>
  <c r="K949" s="1"/>
  <c r="K950" s="1"/>
  <c r="K951" s="1"/>
  <c r="K952" s="1"/>
  <c r="K953" s="1"/>
  <c r="K954" s="1"/>
  <c r="K955" s="1"/>
  <c r="K956" s="1"/>
  <c r="K957" s="1"/>
  <c r="K932"/>
  <c r="K933" s="1"/>
  <c r="K934" s="1"/>
  <c r="K918"/>
  <c r="K919" s="1"/>
  <c r="K920" s="1"/>
  <c r="K921" s="1"/>
  <c r="K922" s="1"/>
  <c r="K923" s="1"/>
  <c r="K906"/>
  <c r="K907" s="1"/>
  <c r="K908" s="1"/>
  <c r="K909" s="1"/>
  <c r="K910" s="1"/>
  <c r="K893"/>
  <c r="K894" s="1"/>
  <c r="K895" s="1"/>
  <c r="K879"/>
  <c r="K880" s="1"/>
  <c r="K881" s="1"/>
  <c r="K882" s="1"/>
  <c r="K883" s="1"/>
  <c r="K884" s="1"/>
  <c r="K885" s="1"/>
  <c r="K886" s="1"/>
  <c r="K887" s="1"/>
  <c r="K888" s="1"/>
  <c r="K889" s="1"/>
  <c r="K867"/>
  <c r="K868" s="1"/>
  <c r="K869" s="1"/>
  <c r="K870" s="1"/>
  <c r="K871" s="1"/>
  <c r="K872" s="1"/>
  <c r="K873" s="1"/>
  <c r="K856"/>
  <c r="K857" s="1"/>
  <c r="K858" s="1"/>
  <c r="K859" s="1"/>
  <c r="K860" s="1"/>
  <c r="K861" s="1"/>
  <c r="K840"/>
  <c r="K841" s="1"/>
  <c r="K842" s="1"/>
  <c r="K827"/>
  <c r="K828" s="1"/>
  <c r="K829" s="1"/>
  <c r="K830" s="1"/>
  <c r="K831" s="1"/>
  <c r="K815"/>
  <c r="K816" s="1"/>
  <c r="K817" s="1"/>
  <c r="K818" s="1"/>
  <c r="K819" s="1"/>
  <c r="K80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785"/>
  <c r="K786" s="1"/>
  <c r="K787" s="1"/>
  <c r="K770"/>
  <c r="K771" s="1"/>
  <c r="K772" s="1"/>
  <c r="K773" s="1"/>
  <c r="K774" s="1"/>
  <c r="K754"/>
  <c r="K755" s="1"/>
  <c r="K756" s="1"/>
  <c r="K757" s="1"/>
  <c r="K758" s="1"/>
  <c r="K742"/>
  <c r="K743" s="1"/>
  <c r="K744" s="1"/>
  <c r="K745" s="1"/>
  <c r="K746" s="1"/>
  <c r="K747" s="1"/>
  <c r="K748" s="1"/>
  <c r="K749" s="1"/>
  <c r="K750" s="1"/>
  <c r="K751" s="1"/>
  <c r="K752" s="1"/>
  <c r="K753" s="1"/>
  <c r="K729"/>
  <c r="K730" s="1"/>
  <c r="K731" s="1"/>
  <c r="K732" s="1"/>
  <c r="K733" s="1"/>
  <c r="K734" s="1"/>
  <c r="K714"/>
  <c r="K715" s="1"/>
  <c r="K716" s="1"/>
  <c r="K717" s="1"/>
  <c r="K718" s="1"/>
  <c r="K719" s="1"/>
  <c r="K720" s="1"/>
  <c r="K721" s="1"/>
  <c r="K722" s="1"/>
  <c r="K697"/>
  <c r="K698" s="1"/>
  <c r="K699" s="1"/>
  <c r="K700" s="1"/>
  <c r="K674"/>
  <c r="K675" s="1"/>
  <c r="K676" s="1"/>
  <c r="K677" s="1"/>
  <c r="K678" s="1"/>
  <c r="K679" s="1"/>
  <c r="K680" s="1"/>
  <c r="K658"/>
  <c r="K659" s="1"/>
  <c r="K660" s="1"/>
  <c r="K661" s="1"/>
  <c r="K662" s="1"/>
  <c r="K663" s="1"/>
  <c r="K664" s="1"/>
  <c r="K665" s="1"/>
  <c r="K666" s="1"/>
  <c r="K638"/>
  <c r="K639" s="1"/>
  <c r="K640" s="1"/>
  <c r="K641" s="1"/>
  <c r="K617"/>
  <c r="K618" s="1"/>
  <c r="K619" s="1"/>
  <c r="K601"/>
  <c r="K602" s="1"/>
  <c r="K603" s="1"/>
  <c r="K604" s="1"/>
  <c r="K605" s="1"/>
  <c r="K606" s="1"/>
  <c r="K607" s="1"/>
  <c r="K608" s="1"/>
  <c r="K609" s="1"/>
  <c r="K610" s="1"/>
  <c r="K587"/>
  <c r="K588" s="1"/>
  <c r="K589" s="1"/>
  <c r="K590" s="1"/>
  <c r="K591" s="1"/>
  <c r="K592" s="1"/>
  <c r="K593" s="1"/>
  <c r="K594" s="1"/>
  <c r="K569"/>
  <c r="K570" s="1"/>
  <c r="K571" s="1"/>
  <c r="K572" s="1"/>
  <c r="K573" s="1"/>
  <c r="K574" s="1"/>
  <c r="K575" s="1"/>
  <c r="K576" s="1"/>
  <c r="K577" s="1"/>
  <c r="K578" s="1"/>
  <c r="K555"/>
  <c r="K556" s="1"/>
  <c r="K557" s="1"/>
  <c r="K558" s="1"/>
  <c r="K559" s="1"/>
  <c r="K560" s="1"/>
  <c r="K561" s="1"/>
  <c r="K562" s="1"/>
  <c r="K544"/>
  <c r="K545" s="1"/>
  <c r="K546" s="1"/>
  <c r="K547" s="1"/>
  <c r="K548" s="1"/>
  <c r="K549" s="1"/>
  <c r="K550" s="1"/>
  <c r="K551" s="1"/>
  <c r="K552" s="1"/>
  <c r="K553" s="1"/>
  <c r="K554" s="1"/>
  <c r="K533"/>
  <c r="K534" s="1"/>
  <c r="K535" s="1"/>
  <c r="K536" s="1"/>
  <c r="K519"/>
  <c r="K520" s="1"/>
  <c r="K521" s="1"/>
  <c r="K522" s="1"/>
  <c r="K504"/>
  <c r="K505" s="1"/>
  <c r="K506" s="1"/>
  <c r="K507" s="1"/>
  <c r="K508" s="1"/>
  <c r="K488"/>
  <c r="K489" s="1"/>
  <c r="K490" s="1"/>
  <c r="K473"/>
  <c r="K474" s="1"/>
  <c r="K475" s="1"/>
  <c r="K476" s="1"/>
  <c r="K477" s="1"/>
  <c r="K478" s="1"/>
  <c r="K479" s="1"/>
  <c r="K480" s="1"/>
  <c r="K481" s="1"/>
  <c r="K482" s="1"/>
  <c r="K483" s="1"/>
  <c r="K459"/>
  <c r="K460" s="1"/>
  <c r="K461" s="1"/>
  <c r="K462" s="1"/>
  <c r="K463" s="1"/>
  <c r="K464" s="1"/>
  <c r="K465" s="1"/>
  <c r="K466" s="1"/>
  <c r="K467" s="1"/>
  <c r="K468" s="1"/>
  <c r="K469" s="1"/>
  <c r="K449"/>
  <c r="K450" s="1"/>
  <c r="K451" s="1"/>
  <c r="K452" s="1"/>
  <c r="K453" s="1"/>
  <c r="K454" s="1"/>
  <c r="K455" s="1"/>
  <c r="K456" s="1"/>
  <c r="K457" s="1"/>
  <c r="K458" s="1"/>
  <c r="K436"/>
  <c r="K437" s="1"/>
  <c r="K438" s="1"/>
  <c r="K439" s="1"/>
  <c r="K440" s="1"/>
  <c r="K441" s="1"/>
  <c r="K442" s="1"/>
  <c r="K423"/>
  <c r="K424" s="1"/>
  <c r="K425" s="1"/>
  <c r="K426" s="1"/>
  <c r="K427" s="1"/>
  <c r="K428" s="1"/>
  <c r="K429" s="1"/>
  <c r="K430" s="1"/>
  <c r="K412"/>
  <c r="K413" s="1"/>
  <c r="K414" s="1"/>
  <c r="K415" s="1"/>
  <c r="K416" s="1"/>
  <c r="K417" s="1"/>
  <c r="K418" s="1"/>
  <c r="K419" s="1"/>
  <c r="K399"/>
  <c r="K400" s="1"/>
  <c r="K401" s="1"/>
  <c r="K402" s="1"/>
  <c r="K403" s="1"/>
  <c r="K404" s="1"/>
  <c r="K405" s="1"/>
  <c r="K387"/>
  <c r="K388" s="1"/>
  <c r="K389" s="1"/>
  <c r="K390" s="1"/>
  <c r="K391" s="1"/>
  <c r="K374"/>
  <c r="K375" s="1"/>
  <c r="K376" s="1"/>
  <c r="K377" s="1"/>
  <c r="K378" s="1"/>
  <c r="K379" s="1"/>
  <c r="K358"/>
  <c r="K359" s="1"/>
  <c r="K360" s="1"/>
  <c r="K361" s="1"/>
  <c r="K362" s="1"/>
  <c r="K363" s="1"/>
  <c r="K364" s="1"/>
  <c r="K365" s="1"/>
  <c r="K345"/>
  <c r="K346" s="1"/>
  <c r="K347" s="1"/>
  <c r="K334"/>
  <c r="K335" s="1"/>
  <c r="K336" s="1"/>
  <c r="K337" s="1"/>
  <c r="K338" s="1"/>
  <c r="K339" s="1"/>
  <c r="K340" s="1"/>
  <c r="K341" s="1"/>
  <c r="K342" s="1"/>
  <c r="K323"/>
  <c r="K324" s="1"/>
  <c r="K325" s="1"/>
  <c r="K326" s="1"/>
  <c r="K327" s="1"/>
  <c r="K328" s="1"/>
  <c r="K311"/>
  <c r="K312" s="1"/>
  <c r="K313" s="1"/>
  <c r="K314" s="1"/>
  <c r="K315" s="1"/>
  <c r="K316" s="1"/>
  <c r="K317" s="1"/>
  <c r="K318" s="1"/>
  <c r="K319" s="1"/>
  <c r="K320" s="1"/>
  <c r="K321" s="1"/>
  <c r="K322" s="1"/>
  <c r="K300"/>
  <c r="K301" s="1"/>
  <c r="K302" s="1"/>
  <c r="K303" s="1"/>
  <c r="K304" s="1"/>
  <c r="K305" s="1"/>
  <c r="K286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273"/>
  <c r="K274" s="1"/>
  <c r="K275" s="1"/>
  <c r="K276" s="1"/>
  <c r="K277" s="1"/>
  <c r="K278" s="1"/>
  <c r="K279" s="1"/>
  <c r="K280" s="1"/>
  <c r="K281" s="1"/>
  <c r="K282" s="1"/>
  <c r="K283" s="1"/>
  <c r="K253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41"/>
  <c r="K242" s="1"/>
  <c r="K243" s="1"/>
  <c r="K244" s="1"/>
  <c r="K245" s="1"/>
  <c r="K246" s="1"/>
  <c r="K247" s="1"/>
  <c r="K248" s="1"/>
  <c r="K249" s="1"/>
  <c r="K250" s="1"/>
  <c r="K251" s="1"/>
  <c r="K252" s="1"/>
  <c r="K223"/>
  <c r="K224" s="1"/>
  <c r="K225" s="1"/>
  <c r="K226" s="1"/>
  <c r="K227" s="1"/>
  <c r="K228" s="1"/>
  <c r="K229" s="1"/>
  <c r="K230" s="1"/>
  <c r="K231" s="1"/>
  <c r="K232" s="1"/>
  <c r="K233" s="1"/>
  <c r="K234" s="1"/>
  <c r="K211"/>
  <c r="K212" s="1"/>
  <c r="K213" s="1"/>
  <c r="K214" s="1"/>
  <c r="K215" s="1"/>
  <c r="K216" s="1"/>
  <c r="K217" s="1"/>
  <c r="K218" s="1"/>
  <c r="K219" s="1"/>
  <c r="K197"/>
  <c r="K198" s="1"/>
  <c r="K199" s="1"/>
  <c r="K200" s="1"/>
  <c r="K182"/>
  <c r="K183" s="1"/>
  <c r="K184" s="1"/>
  <c r="K185" s="1"/>
  <c r="K186" s="1"/>
  <c r="K187" s="1"/>
  <c r="K188" s="1"/>
  <c r="K189" s="1"/>
  <c r="K190" s="1"/>
  <c r="K191" s="1"/>
  <c r="K192" s="1"/>
  <c r="K166"/>
  <c r="K167" s="1"/>
  <c r="K168" s="1"/>
  <c r="K169" s="1"/>
  <c r="K170" s="1"/>
  <c r="K171" s="1"/>
  <c r="K172" s="1"/>
  <c r="K173" s="1"/>
  <c r="K174" s="1"/>
  <c r="K175" s="1"/>
  <c r="K176" s="1"/>
  <c r="K152"/>
  <c r="K153" s="1"/>
  <c r="K154" s="1"/>
  <c r="K155" s="1"/>
  <c r="K156" s="1"/>
  <c r="K139"/>
  <c r="K140" s="1"/>
  <c r="K141" s="1"/>
  <c r="K129"/>
  <c r="K130" s="1"/>
  <c r="K131" s="1"/>
  <c r="K132" s="1"/>
  <c r="K133" s="1"/>
  <c r="K119"/>
  <c r="K120" s="1"/>
  <c r="K121" s="1"/>
  <c r="K122" s="1"/>
  <c r="K123" s="1"/>
  <c r="K124" s="1"/>
  <c r="K125" s="1"/>
  <c r="K105"/>
  <c r="K106" s="1"/>
  <c r="K107" s="1"/>
  <c r="K108" s="1"/>
  <c r="K109" s="1"/>
  <c r="K110" s="1"/>
  <c r="K111" s="1"/>
  <c r="K112" s="1"/>
  <c r="K113" s="1"/>
  <c r="K92"/>
  <c r="K93" s="1"/>
  <c r="K94" s="1"/>
  <c r="K95" s="1"/>
  <c r="K96" s="1"/>
  <c r="K97" s="1"/>
  <c r="K98" s="1"/>
  <c r="K99" s="1"/>
  <c r="K100" s="1"/>
  <c r="K101" s="1"/>
  <c r="K102" s="1"/>
  <c r="K103" s="1"/>
  <c r="K104" s="1"/>
  <c r="K78"/>
  <c r="K79" s="1"/>
  <c r="K80" s="1"/>
  <c r="K81" s="1"/>
  <c r="K82" s="1"/>
  <c r="K83" s="1"/>
  <c r="K84" s="1"/>
  <c r="K85" s="1"/>
  <c r="K86" s="1"/>
  <c r="K65"/>
  <c r="K66" s="1"/>
  <c r="K67" s="1"/>
  <c r="K68" s="1"/>
  <c r="K69" s="1"/>
  <c r="K70" s="1"/>
  <c r="K71" s="1"/>
  <c r="K72" s="1"/>
  <c r="K73" s="1"/>
  <c r="K49"/>
  <c r="K50" s="1"/>
  <c r="K51" s="1"/>
  <c r="K52" s="1"/>
  <c r="K53" s="1"/>
  <c r="K54" s="1"/>
  <c r="K55" s="1"/>
  <c r="K56" s="1"/>
  <c r="K37"/>
  <c r="K38" s="1"/>
  <c r="K39" s="1"/>
  <c r="K40" s="1"/>
  <c r="K41" s="1"/>
  <c r="K42" s="1"/>
  <c r="K43" s="1"/>
  <c r="K44" s="1"/>
  <c r="K45" s="1"/>
  <c r="K46" s="1"/>
  <c r="K47" s="1"/>
  <c r="K26"/>
  <c r="K27" s="1"/>
  <c r="K28" s="1"/>
  <c r="K29" s="1"/>
  <c r="K15"/>
  <c r="K16" s="1"/>
  <c r="K17" s="1"/>
  <c r="K18" s="1"/>
  <c r="K19" s="1"/>
  <c r="K20" s="1"/>
  <c r="K21" s="1"/>
  <c r="K22" s="1"/>
  <c r="K23" s="1"/>
  <c r="K24" s="1"/>
  <c r="K25" s="1"/>
  <c r="D2875" i="3"/>
  <c r="E2875" s="1"/>
  <c r="D2867"/>
  <c r="E2867" s="1"/>
  <c r="D2866"/>
  <c r="E2866" s="1"/>
  <c r="D2393"/>
  <c r="E2393" s="1"/>
  <c r="D2392"/>
  <c r="E2392" s="1"/>
  <c r="D2391"/>
  <c r="E2391" s="1"/>
  <c r="D2390"/>
  <c r="E2390" s="1"/>
  <c r="D2298"/>
  <c r="E2298" s="1"/>
  <c r="D2290"/>
  <c r="E2290" s="1"/>
  <c r="D2289"/>
  <c r="E2289" s="1"/>
  <c r="D1816"/>
  <c r="E1816" s="1"/>
  <c r="D1815"/>
  <c r="E1815" s="1"/>
  <c r="D1814"/>
  <c r="E1814" s="1"/>
  <c r="D1813"/>
  <c r="E1813" s="1"/>
  <c r="D1721"/>
  <c r="E1721" s="1"/>
  <c r="D1713"/>
  <c r="E1713" s="1"/>
  <c r="D1712"/>
  <c r="E1712" s="1"/>
  <c r="D1239"/>
  <c r="E1239" s="1"/>
  <c r="D1238"/>
  <c r="E1238" s="1"/>
  <c r="D1237"/>
  <c r="E1237" s="1"/>
  <c r="D1236"/>
  <c r="E1236" s="1"/>
  <c r="D1144"/>
  <c r="E1144" s="1"/>
  <c r="D1136"/>
  <c r="E1136" s="1"/>
  <c r="D1135"/>
  <c r="E1135" s="1"/>
  <c r="D662"/>
  <c r="E662" s="1"/>
  <c r="D661"/>
  <c r="E661" s="1"/>
  <c r="D660"/>
  <c r="E660" s="1"/>
  <c r="D659"/>
  <c r="E659" s="1"/>
  <c r="D567"/>
  <c r="E567" s="1"/>
  <c r="D559"/>
  <c r="E559" s="1"/>
  <c r="D558"/>
  <c r="E558" s="1"/>
  <c r="D402"/>
  <c r="E402" s="1"/>
  <c r="D398"/>
  <c r="E398" s="1"/>
  <c r="D394"/>
  <c r="E394" s="1"/>
  <c r="D390"/>
  <c r="E390" s="1"/>
  <c r="D386"/>
  <c r="E386" s="1"/>
  <c r="D382"/>
  <c r="E382" s="1"/>
  <c r="D378"/>
  <c r="E378" s="1"/>
  <c r="D374"/>
  <c r="E374" s="1"/>
  <c r="D370"/>
  <c r="E370" s="1"/>
  <c r="D366"/>
  <c r="E366" s="1"/>
  <c r="D362"/>
  <c r="E362" s="1"/>
  <c r="D358"/>
  <c r="E358" s="1"/>
  <c r="D354"/>
  <c r="E354" s="1"/>
  <c r="D350"/>
  <c r="E350" s="1"/>
  <c r="D346"/>
  <c r="E346" s="1"/>
  <c r="D342"/>
  <c r="E342" s="1"/>
  <c r="D338"/>
  <c r="E338" s="1"/>
  <c r="D334"/>
  <c r="E334" s="1"/>
  <c r="D330"/>
  <c r="E330" s="1"/>
  <c r="D326"/>
  <c r="E326" s="1"/>
  <c r="D322"/>
  <c r="E322" s="1"/>
  <c r="D318"/>
  <c r="E318" s="1"/>
  <c r="D314"/>
  <c r="E314" s="1"/>
  <c r="D310"/>
  <c r="E310" s="1"/>
  <c r="D306"/>
  <c r="E306" s="1"/>
  <c r="D302"/>
  <c r="E302" s="1"/>
  <c r="D298"/>
  <c r="E298" s="1"/>
  <c r="D294"/>
  <c r="E294" s="1"/>
  <c r="D290"/>
  <c r="E290" s="1"/>
  <c r="D286"/>
  <c r="E286" s="1"/>
  <c r="D282"/>
  <c r="E282" s="1"/>
  <c r="D278"/>
  <c r="E278" s="1"/>
  <c r="D274"/>
  <c r="E274" s="1"/>
  <c r="D270"/>
  <c r="E270" s="1"/>
  <c r="D266"/>
  <c r="E266" s="1"/>
  <c r="D262"/>
  <c r="E262" s="1"/>
  <c r="D258"/>
  <c r="E258" s="1"/>
  <c r="D254"/>
  <c r="E254" s="1"/>
  <c r="D250"/>
  <c r="E250" s="1"/>
  <c r="D246"/>
  <c r="E246" s="1"/>
  <c r="D242"/>
  <c r="E242" s="1"/>
  <c r="D238"/>
  <c r="E238" s="1"/>
  <c r="D234"/>
  <c r="E234" s="1"/>
  <c r="D230"/>
  <c r="E230" s="1"/>
  <c r="D226"/>
  <c r="E226" s="1"/>
  <c r="D222"/>
  <c r="E222" s="1"/>
  <c r="D218"/>
  <c r="E218" s="1"/>
  <c r="D214"/>
  <c r="E214" s="1"/>
  <c r="D210"/>
  <c r="E210" s="1"/>
  <c r="D206"/>
  <c r="E206" s="1"/>
  <c r="D202"/>
  <c r="E202" s="1"/>
  <c r="D198"/>
  <c r="E198" s="1"/>
  <c r="D194"/>
  <c r="E194" s="1"/>
  <c r="D190"/>
  <c r="E190" s="1"/>
  <c r="D186"/>
  <c r="E186" s="1"/>
  <c r="D182"/>
  <c r="E182" s="1"/>
  <c r="D178"/>
  <c r="E178" s="1"/>
  <c r="D174"/>
  <c r="E174" s="1"/>
  <c r="D170"/>
  <c r="E170" s="1"/>
  <c r="D166"/>
  <c r="E166" s="1"/>
  <c r="D162"/>
  <c r="E162" s="1"/>
  <c r="D158"/>
  <c r="E158" s="1"/>
  <c r="D154"/>
  <c r="E154" s="1"/>
  <c r="D150"/>
  <c r="E150" s="1"/>
  <c r="D146"/>
  <c r="E146" s="1"/>
  <c r="D142"/>
  <c r="E142" s="1"/>
  <c r="D138"/>
  <c r="E138" s="1"/>
  <c r="D134"/>
  <c r="E134" s="1"/>
  <c r="D130"/>
  <c r="E130" s="1"/>
  <c r="D126"/>
  <c r="E126" s="1"/>
  <c r="D122"/>
  <c r="E122" s="1"/>
  <c r="D118"/>
  <c r="E118" s="1"/>
  <c r="D114"/>
  <c r="E114" s="1"/>
  <c r="D110"/>
  <c r="E110" s="1"/>
  <c r="D106"/>
  <c r="E106" s="1"/>
  <c r="D102"/>
  <c r="E102" s="1"/>
  <c r="D98"/>
  <c r="E98" s="1"/>
  <c r="D94"/>
  <c r="E94" s="1"/>
  <c r="D90"/>
  <c r="E90" s="1"/>
  <c r="D86"/>
  <c r="E86" s="1"/>
  <c r="D85"/>
  <c r="E85" s="1"/>
  <c r="D84"/>
  <c r="E84" s="1"/>
  <c r="D83"/>
  <c r="E83" s="1"/>
  <c r="D82"/>
  <c r="E82" s="1"/>
  <c r="D78"/>
  <c r="E78" s="1"/>
  <c r="D74"/>
  <c r="E74" s="1"/>
  <c r="D72"/>
  <c r="E72" s="1"/>
  <c r="D70"/>
  <c r="E70" s="1"/>
  <c r="D68"/>
  <c r="E68" s="1"/>
  <c r="D66"/>
  <c r="E66" s="1"/>
  <c r="D64"/>
  <c r="E64" s="1"/>
  <c r="D62"/>
  <c r="E62" s="1"/>
  <c r="D60"/>
  <c r="E60" s="1"/>
  <c r="D58"/>
  <c r="E58" s="1"/>
  <c r="D56"/>
  <c r="E56" s="1"/>
  <c r="D54"/>
  <c r="E54" s="1"/>
  <c r="D52"/>
  <c r="E52" s="1"/>
  <c r="D50"/>
  <c r="E50" s="1"/>
  <c r="D48"/>
  <c r="E48" s="1"/>
  <c r="D46"/>
  <c r="E46" s="1"/>
  <c r="D44"/>
  <c r="E44" s="1"/>
  <c r="D42"/>
  <c r="E42" s="1"/>
  <c r="D40"/>
  <c r="E40" s="1"/>
  <c r="D38"/>
  <c r="E38" s="1"/>
  <c r="D36"/>
  <c r="E36" s="1"/>
  <c r="D34"/>
  <c r="E34" s="1"/>
  <c r="D32"/>
  <c r="E32" s="1"/>
  <c r="D30"/>
  <c r="E30" s="1"/>
  <c r="D28"/>
  <c r="E28" s="1"/>
  <c r="D26"/>
  <c r="E26" s="1"/>
  <c r="D24"/>
  <c r="E24" s="1"/>
  <c r="D22"/>
  <c r="E22" s="1"/>
  <c r="D20"/>
  <c r="E20" s="1"/>
  <c r="D18"/>
  <c r="E18" s="1"/>
  <c r="D16"/>
  <c r="E16" s="1"/>
  <c r="D14"/>
  <c r="E14" s="1"/>
  <c r="D12"/>
  <c r="E12" s="1"/>
  <c r="D10"/>
  <c r="E10" s="1"/>
  <c r="D8"/>
  <c r="E8" s="1"/>
  <c r="D6"/>
  <c r="E6" s="1"/>
  <c r="D4"/>
  <c r="E4" s="1"/>
  <c r="D2"/>
  <c r="E2" s="1"/>
  <c r="J578" i="2"/>
  <c r="D578" i="3" s="1"/>
  <c r="E578" s="1"/>
  <c r="J577" i="2"/>
  <c r="D577" i="3" s="1"/>
  <c r="E577" s="1"/>
  <c r="J576" i="2"/>
  <c r="D576" i="3" s="1"/>
  <c r="E576" s="1"/>
  <c r="J575" i="2"/>
  <c r="J574"/>
  <c r="D574" i="3" s="1"/>
  <c r="E574" s="1"/>
  <c r="J573" i="2"/>
  <c r="D573" i="3" s="1"/>
  <c r="E573" s="1"/>
  <c r="J572" i="2"/>
  <c r="D572" i="3" s="1"/>
  <c r="E572" s="1"/>
  <c r="J571" i="2"/>
  <c r="D1725" i="3" s="1"/>
  <c r="E1725" s="1"/>
  <c r="J570" i="2"/>
  <c r="D570" i="3" s="1"/>
  <c r="E570" s="1"/>
  <c r="J569" i="2"/>
  <c r="D569" i="3" s="1"/>
  <c r="E569" s="1"/>
  <c r="J568" i="2"/>
  <c r="D568" i="3" s="1"/>
  <c r="E568" s="1"/>
  <c r="J567" i="2"/>
  <c r="H2067" i="6" s="1"/>
  <c r="I2067" s="1"/>
  <c r="J2067" s="1"/>
  <c r="J566" i="2"/>
  <c r="D566" i="3" s="1"/>
  <c r="E566" s="1"/>
  <c r="J565" i="2"/>
  <c r="D565" i="3" s="1"/>
  <c r="E565" s="1"/>
  <c r="J564" i="2"/>
  <c r="D564" i="3" s="1"/>
  <c r="E564" s="1"/>
  <c r="J563" i="2"/>
  <c r="D1717" i="3" s="1"/>
  <c r="E1717" s="1"/>
  <c r="J562" i="2"/>
  <c r="D562" i="3" s="1"/>
  <c r="E562" s="1"/>
  <c r="J561" i="2"/>
  <c r="D561" i="3" s="1"/>
  <c r="E561" s="1"/>
  <c r="J560" i="2"/>
  <c r="D560" i="3" s="1"/>
  <c r="E560" s="1"/>
  <c r="J559" i="2"/>
  <c r="H2066" i="6" s="1"/>
  <c r="I2066" s="1"/>
  <c r="J2066" s="1"/>
  <c r="J558" i="2"/>
  <c r="J557"/>
  <c r="D557" i="3" s="1"/>
  <c r="E557" s="1"/>
  <c r="J556" i="2"/>
  <c r="D556" i="3" s="1"/>
  <c r="E556" s="1"/>
  <c r="J555" i="2"/>
  <c r="D1709" i="3" s="1"/>
  <c r="E1709" s="1"/>
  <c r="J554" i="2"/>
  <c r="D554" i="3" s="1"/>
  <c r="E554" s="1"/>
  <c r="J553" i="2"/>
  <c r="D553" i="3" s="1"/>
  <c r="E553" s="1"/>
  <c r="J552" i="2"/>
  <c r="D552" i="3" s="1"/>
  <c r="E552" s="1"/>
  <c r="J551" i="2"/>
  <c r="D1705" i="3" s="1"/>
  <c r="E1705" s="1"/>
  <c r="J550" i="2"/>
  <c r="D550" i="3" s="1"/>
  <c r="E550" s="1"/>
  <c r="J549" i="2"/>
  <c r="D549" i="3" s="1"/>
  <c r="E549" s="1"/>
  <c r="J548" i="2"/>
  <c r="D548" i="3" s="1"/>
  <c r="E548" s="1"/>
  <c r="J547" i="2"/>
  <c r="D1701" i="3" s="1"/>
  <c r="E1701" s="1"/>
  <c r="J546" i="2"/>
  <c r="D546" i="3" s="1"/>
  <c r="E546" s="1"/>
  <c r="J545" i="2"/>
  <c r="D545" i="3" s="1"/>
  <c r="E545" s="1"/>
  <c r="J544" i="2"/>
  <c r="D544" i="3" s="1"/>
  <c r="E544" s="1"/>
  <c r="J543" i="2"/>
  <c r="D1697" i="3" s="1"/>
  <c r="E1697" s="1"/>
  <c r="J542" i="2"/>
  <c r="D542" i="3" s="1"/>
  <c r="E542" s="1"/>
  <c r="J541" i="2"/>
  <c r="D541" i="3" s="1"/>
  <c r="E541" s="1"/>
  <c r="J540" i="2"/>
  <c r="D540" i="3" s="1"/>
  <c r="E540" s="1"/>
  <c r="J539" i="2"/>
  <c r="D1693" i="3" s="1"/>
  <c r="E1693" s="1"/>
  <c r="J538" i="2"/>
  <c r="D538" i="3" s="1"/>
  <c r="E538" s="1"/>
  <c r="J537" i="2"/>
  <c r="D537" i="3" s="1"/>
  <c r="E537" s="1"/>
  <c r="J536" i="2"/>
  <c r="D536" i="3" s="1"/>
  <c r="E536" s="1"/>
  <c r="J535" i="2"/>
  <c r="D1689" i="3" s="1"/>
  <c r="E1689" s="1"/>
  <c r="J534" i="2"/>
  <c r="D534" i="3" s="1"/>
  <c r="E534" s="1"/>
  <c r="J533" i="2"/>
  <c r="D533" i="3" s="1"/>
  <c r="E533" s="1"/>
  <c r="J532" i="2"/>
  <c r="D532" i="3" s="1"/>
  <c r="E532" s="1"/>
  <c r="J531" i="2"/>
  <c r="D1685" i="3" s="1"/>
  <c r="E1685" s="1"/>
  <c r="J530" i="2"/>
  <c r="D530" i="3" s="1"/>
  <c r="E530" s="1"/>
  <c r="J529" i="2"/>
  <c r="D529" i="3" s="1"/>
  <c r="E529" s="1"/>
  <c r="J528" i="2"/>
  <c r="D528" i="3" s="1"/>
  <c r="E528" s="1"/>
  <c r="J527" i="2"/>
  <c r="D1681" i="3" s="1"/>
  <c r="E1681" s="1"/>
  <c r="J526" i="2"/>
  <c r="D526" i="3" s="1"/>
  <c r="E526" s="1"/>
  <c r="J525" i="2"/>
  <c r="D525" i="3" s="1"/>
  <c r="E525" s="1"/>
  <c r="J524" i="2"/>
  <c r="D524" i="3" s="1"/>
  <c r="E524" s="1"/>
  <c r="J523" i="2"/>
  <c r="D1677" i="3" s="1"/>
  <c r="E1677" s="1"/>
  <c r="J522" i="2"/>
  <c r="D522" i="3" s="1"/>
  <c r="E522" s="1"/>
  <c r="J521" i="2"/>
  <c r="D521" i="3" s="1"/>
  <c r="E521" s="1"/>
  <c r="J520" i="2"/>
  <c r="D520" i="3" s="1"/>
  <c r="E520" s="1"/>
  <c r="J519" i="2"/>
  <c r="D1673" i="3" s="1"/>
  <c r="E1673" s="1"/>
  <c r="J518" i="2"/>
  <c r="D518" i="3" s="1"/>
  <c r="E518" s="1"/>
  <c r="J517" i="2"/>
  <c r="D517" i="3" s="1"/>
  <c r="E517" s="1"/>
  <c r="J516" i="2"/>
  <c r="D516" i="3" s="1"/>
  <c r="E516" s="1"/>
  <c r="J515" i="2"/>
  <c r="D1669" i="3" s="1"/>
  <c r="E1669" s="1"/>
  <c r="J514" i="2"/>
  <c r="D514" i="3" s="1"/>
  <c r="E514" s="1"/>
  <c r="J513" i="2"/>
  <c r="D513" i="3" s="1"/>
  <c r="E513" s="1"/>
  <c r="J512" i="2"/>
  <c r="D512" i="3" s="1"/>
  <c r="E512" s="1"/>
  <c r="J511" i="2"/>
  <c r="D1665" i="3" s="1"/>
  <c r="E1665" s="1"/>
  <c r="J510" i="2"/>
  <c r="D510" i="3" s="1"/>
  <c r="E510" s="1"/>
  <c r="J509" i="2"/>
  <c r="D509" i="3" s="1"/>
  <c r="E509" s="1"/>
  <c r="J508" i="2"/>
  <c r="D508" i="3" s="1"/>
  <c r="E508" s="1"/>
  <c r="J507" i="2"/>
  <c r="D1661" i="3" s="1"/>
  <c r="E1661" s="1"/>
  <c r="J506" i="2"/>
  <c r="D506" i="3" s="1"/>
  <c r="E506" s="1"/>
  <c r="J505" i="2"/>
  <c r="D505" i="3" s="1"/>
  <c r="E505" s="1"/>
  <c r="J504" i="2"/>
  <c r="D504" i="3" s="1"/>
  <c r="E504" s="1"/>
  <c r="J503" i="2"/>
  <c r="D1657" i="3" s="1"/>
  <c r="E1657" s="1"/>
  <c r="J502" i="2"/>
  <c r="D502" i="3" s="1"/>
  <c r="E502" s="1"/>
  <c r="J501" i="2"/>
  <c r="D501" i="3" s="1"/>
  <c r="E501" s="1"/>
  <c r="J500" i="2"/>
  <c r="D500" i="3" s="1"/>
  <c r="E500" s="1"/>
  <c r="J499" i="2"/>
  <c r="D1653" i="3" s="1"/>
  <c r="E1653" s="1"/>
  <c r="J498" i="2"/>
  <c r="D498" i="3" s="1"/>
  <c r="E498" s="1"/>
  <c r="J497" i="2"/>
  <c r="D497" i="3" s="1"/>
  <c r="E497" s="1"/>
  <c r="J496" i="2"/>
  <c r="D496" i="3" s="1"/>
  <c r="E496" s="1"/>
  <c r="J495" i="2"/>
  <c r="D1649" i="3" s="1"/>
  <c r="E1649" s="1"/>
  <c r="J494" i="2"/>
  <c r="D494" i="3" s="1"/>
  <c r="E494" s="1"/>
  <c r="J493" i="2"/>
  <c r="D493" i="3" s="1"/>
  <c r="E493" s="1"/>
  <c r="J492" i="2"/>
  <c r="D492" i="3" s="1"/>
  <c r="E492" s="1"/>
  <c r="J491" i="2"/>
  <c r="D1645" i="3" s="1"/>
  <c r="E1645" s="1"/>
  <c r="J490" i="2"/>
  <c r="D490" i="3" s="1"/>
  <c r="E490" s="1"/>
  <c r="J489" i="2"/>
  <c r="D489" i="3" s="1"/>
  <c r="E489" s="1"/>
  <c r="J488" i="2"/>
  <c r="D488" i="3" s="1"/>
  <c r="E488" s="1"/>
  <c r="J487" i="2"/>
  <c r="D1641" i="3" s="1"/>
  <c r="E1641" s="1"/>
  <c r="J486" i="2"/>
  <c r="D486" i="3" s="1"/>
  <c r="E486" s="1"/>
  <c r="J485" i="2"/>
  <c r="D485" i="3" s="1"/>
  <c r="E485" s="1"/>
  <c r="J484" i="2"/>
  <c r="D484" i="3" s="1"/>
  <c r="E484" s="1"/>
  <c r="J483" i="2"/>
  <c r="D1637" i="3" s="1"/>
  <c r="E1637" s="1"/>
  <c r="J482" i="2"/>
  <c r="D482" i="3" s="1"/>
  <c r="E482" s="1"/>
  <c r="J481" i="2"/>
  <c r="D481" i="3" s="1"/>
  <c r="E481" s="1"/>
  <c r="J480" i="2"/>
  <c r="D480" i="3" s="1"/>
  <c r="E480" s="1"/>
  <c r="J479" i="2"/>
  <c r="D1633" i="3" s="1"/>
  <c r="E1633" s="1"/>
  <c r="J478" i="2"/>
  <c r="D478" i="3" s="1"/>
  <c r="E478" s="1"/>
  <c r="J477" i="2"/>
  <c r="D477" i="3" s="1"/>
  <c r="E477" s="1"/>
  <c r="J476" i="2"/>
  <c r="D476" i="3" s="1"/>
  <c r="E476" s="1"/>
  <c r="J475" i="2"/>
  <c r="D1629" i="3" s="1"/>
  <c r="E1629" s="1"/>
  <c r="J474" i="2"/>
  <c r="D474" i="3" s="1"/>
  <c r="E474" s="1"/>
  <c r="J473" i="2"/>
  <c r="D473" i="3" s="1"/>
  <c r="E473" s="1"/>
  <c r="J472" i="2"/>
  <c r="D472" i="3" s="1"/>
  <c r="E472" s="1"/>
  <c r="J471" i="2"/>
  <c r="D1625" i="3" s="1"/>
  <c r="E1625" s="1"/>
  <c r="J470" i="2"/>
  <c r="D470" i="3" s="1"/>
  <c r="E470" s="1"/>
  <c r="J469" i="2"/>
  <c r="D469" i="3" s="1"/>
  <c r="E469" s="1"/>
  <c r="J468" i="2"/>
  <c r="D468" i="3" s="1"/>
  <c r="E468" s="1"/>
  <c r="J467" i="2"/>
  <c r="D1621" i="3" s="1"/>
  <c r="E1621" s="1"/>
  <c r="J466" i="2"/>
  <c r="D466" i="3" s="1"/>
  <c r="E466" s="1"/>
  <c r="J465" i="2"/>
  <c r="D465" i="3" s="1"/>
  <c r="E465" s="1"/>
  <c r="J464" i="2"/>
  <c r="D464" i="3" s="1"/>
  <c r="E464" s="1"/>
  <c r="J463" i="2"/>
  <c r="D1617" i="3" s="1"/>
  <c r="E1617" s="1"/>
  <c r="J462" i="2"/>
  <c r="D462" i="3" s="1"/>
  <c r="E462" s="1"/>
  <c r="J461" i="2"/>
  <c r="D461" i="3" s="1"/>
  <c r="E461" s="1"/>
  <c r="J460" i="2"/>
  <c r="D460" i="3" s="1"/>
  <c r="E460" s="1"/>
  <c r="J459" i="2"/>
  <c r="D1613" i="3" s="1"/>
  <c r="E1613" s="1"/>
  <c r="J458" i="2"/>
  <c r="D458" i="3" s="1"/>
  <c r="E458" s="1"/>
  <c r="J457" i="2"/>
  <c r="D457" i="3" s="1"/>
  <c r="E457" s="1"/>
  <c r="J456" i="2"/>
  <c r="D456" i="3" s="1"/>
  <c r="E456" s="1"/>
  <c r="J455" i="2"/>
  <c r="D1609" i="3" s="1"/>
  <c r="E1609" s="1"/>
  <c r="J454" i="2"/>
  <c r="D454" i="3" s="1"/>
  <c r="E454" s="1"/>
  <c r="J453" i="2"/>
  <c r="D453" i="3" s="1"/>
  <c r="E453" s="1"/>
  <c r="J452" i="2"/>
  <c r="D452" i="3" s="1"/>
  <c r="E452" s="1"/>
  <c r="J451" i="2"/>
  <c r="D1605" i="3" s="1"/>
  <c r="E1605" s="1"/>
  <c r="J450" i="2"/>
  <c r="D450" i="3" s="1"/>
  <c r="E450" s="1"/>
  <c r="J449" i="2"/>
  <c r="D449" i="3" s="1"/>
  <c r="E449" s="1"/>
  <c r="J448" i="2"/>
  <c r="D448" i="3" s="1"/>
  <c r="E448" s="1"/>
  <c r="J447" i="2"/>
  <c r="D1601" i="3" s="1"/>
  <c r="E1601" s="1"/>
  <c r="J446" i="2"/>
  <c r="D446" i="3" s="1"/>
  <c r="E446" s="1"/>
  <c r="J445" i="2"/>
  <c r="D445" i="3" s="1"/>
  <c r="E445" s="1"/>
  <c r="J444" i="2"/>
  <c r="D444" i="3" s="1"/>
  <c r="E444" s="1"/>
  <c r="J443" i="2"/>
  <c r="D1597" i="3" s="1"/>
  <c r="E1597" s="1"/>
  <c r="J442" i="2"/>
  <c r="D442" i="3" s="1"/>
  <c r="E442" s="1"/>
  <c r="J441" i="2"/>
  <c r="D441" i="3" s="1"/>
  <c r="E441" s="1"/>
  <c r="J440" i="2"/>
  <c r="D440" i="3" s="1"/>
  <c r="E440" s="1"/>
  <c r="J439" i="2"/>
  <c r="D1593" i="3" s="1"/>
  <c r="E1593" s="1"/>
  <c r="J438" i="2"/>
  <c r="D438" i="3" s="1"/>
  <c r="E438" s="1"/>
  <c r="J437" i="2"/>
  <c r="D437" i="3" s="1"/>
  <c r="E437" s="1"/>
  <c r="J436" i="2"/>
  <c r="D436" i="3" s="1"/>
  <c r="E436" s="1"/>
  <c r="J435" i="2"/>
  <c r="D1589" i="3" s="1"/>
  <c r="E1589" s="1"/>
  <c r="J434" i="2"/>
  <c r="D434" i="3" s="1"/>
  <c r="E434" s="1"/>
  <c r="J433" i="2"/>
  <c r="D433" i="3" s="1"/>
  <c r="E433" s="1"/>
  <c r="J432" i="2"/>
  <c r="D432" i="3" s="1"/>
  <c r="E432" s="1"/>
  <c r="J431" i="2"/>
  <c r="D1585" i="3" s="1"/>
  <c r="E1585" s="1"/>
  <c r="J430" i="2"/>
  <c r="D430" i="3" s="1"/>
  <c r="E430" s="1"/>
  <c r="J429" i="2"/>
  <c r="D429" i="3" s="1"/>
  <c r="E429" s="1"/>
  <c r="J428" i="2"/>
  <c r="D428" i="3" s="1"/>
  <c r="E428" s="1"/>
  <c r="J427" i="2"/>
  <c r="D1581" i="3" s="1"/>
  <c r="E1581" s="1"/>
  <c r="J426" i="2"/>
  <c r="D426" i="3" s="1"/>
  <c r="E426" s="1"/>
  <c r="J425" i="2"/>
  <c r="D425" i="3" s="1"/>
  <c r="E425" s="1"/>
  <c r="J424" i="2"/>
  <c r="D424" i="3" s="1"/>
  <c r="E424" s="1"/>
  <c r="J423" i="2"/>
  <c r="D1577" i="3" s="1"/>
  <c r="E1577" s="1"/>
  <c r="J422" i="2"/>
  <c r="D422" i="3" s="1"/>
  <c r="E422" s="1"/>
  <c r="J421" i="2"/>
  <c r="D421" i="3" s="1"/>
  <c r="E421" s="1"/>
  <c r="J420" i="2"/>
  <c r="D420" i="3" s="1"/>
  <c r="E420" s="1"/>
  <c r="J419" i="2"/>
  <c r="D1573" i="3" s="1"/>
  <c r="E1573" s="1"/>
  <c r="J418" i="2"/>
  <c r="D418" i="3" s="1"/>
  <c r="E418" s="1"/>
  <c r="J417" i="2"/>
  <c r="D417" i="3" s="1"/>
  <c r="E417" s="1"/>
  <c r="J416" i="2"/>
  <c r="D416" i="3" s="1"/>
  <c r="E416" s="1"/>
  <c r="J415" i="2"/>
  <c r="D1569" i="3" s="1"/>
  <c r="E1569" s="1"/>
  <c r="J414" i="2"/>
  <c r="D414" i="3" s="1"/>
  <c r="E414" s="1"/>
  <c r="J413" i="2"/>
  <c r="D413" i="3" s="1"/>
  <c r="E413" s="1"/>
  <c r="J412" i="2"/>
  <c r="D412" i="3" s="1"/>
  <c r="E412" s="1"/>
  <c r="J411" i="2"/>
  <c r="D1565" i="3" s="1"/>
  <c r="E1565" s="1"/>
  <c r="J410" i="2"/>
  <c r="D410" i="3" s="1"/>
  <c r="E410" s="1"/>
  <c r="J409" i="2"/>
  <c r="D409" i="3" s="1"/>
  <c r="E409" s="1"/>
  <c r="J408" i="2"/>
  <c r="D408" i="3" s="1"/>
  <c r="E408" s="1"/>
  <c r="J407" i="2"/>
  <c r="D1561" i="3" s="1"/>
  <c r="E1561" s="1"/>
  <c r="J406" i="2"/>
  <c r="D406" i="3" s="1"/>
  <c r="E406" s="1"/>
  <c r="J405" i="2"/>
  <c r="D405" i="3" s="1"/>
  <c r="E405" s="1"/>
  <c r="J404" i="2"/>
  <c r="D404" i="3" s="1"/>
  <c r="E404" s="1"/>
  <c r="J403" i="2"/>
  <c r="D1557" i="3" s="1"/>
  <c r="E1557" s="1"/>
  <c r="J402" i="2"/>
  <c r="J401"/>
  <c r="D401" i="3" s="1"/>
  <c r="E401" s="1"/>
  <c r="J400" i="2"/>
  <c r="D400" i="3" s="1"/>
  <c r="E400" s="1"/>
  <c r="J399" i="2"/>
  <c r="D1553" i="3" s="1"/>
  <c r="E1553" s="1"/>
  <c r="J398" i="2"/>
  <c r="J397"/>
  <c r="D397" i="3" s="1"/>
  <c r="E397" s="1"/>
  <c r="J396" i="2"/>
  <c r="D396" i="3" s="1"/>
  <c r="E396" s="1"/>
  <c r="J395" i="2"/>
  <c r="D1549" i="3" s="1"/>
  <c r="E1549" s="1"/>
  <c r="J394" i="2"/>
  <c r="J393"/>
  <c r="D393" i="3" s="1"/>
  <c r="E393" s="1"/>
  <c r="J392" i="2"/>
  <c r="D392" i="3" s="1"/>
  <c r="E392" s="1"/>
  <c r="J391" i="2"/>
  <c r="D968" i="3" s="1"/>
  <c r="E968" s="1"/>
  <c r="J390" i="2"/>
  <c r="J389"/>
  <c r="D389" i="3" s="1"/>
  <c r="E389" s="1"/>
  <c r="J388" i="2"/>
  <c r="D388" i="3" s="1"/>
  <c r="E388" s="1"/>
  <c r="J387" i="2"/>
  <c r="D1541" i="3" s="1"/>
  <c r="E1541" s="1"/>
  <c r="J386" i="2"/>
  <c r="J385"/>
  <c r="D385" i="3" s="1"/>
  <c r="E385" s="1"/>
  <c r="J384" i="2"/>
  <c r="D384" i="3" s="1"/>
  <c r="E384" s="1"/>
  <c r="J383" i="2"/>
  <c r="D1537" i="3" s="1"/>
  <c r="E1537" s="1"/>
  <c r="J382" i="2"/>
  <c r="J381"/>
  <c r="D381" i="3" s="1"/>
  <c r="E381" s="1"/>
  <c r="J380" i="2"/>
  <c r="D380" i="3" s="1"/>
  <c r="E380" s="1"/>
  <c r="J379" i="2"/>
  <c r="D1533" i="3" s="1"/>
  <c r="E1533" s="1"/>
  <c r="J378" i="2"/>
  <c r="J377"/>
  <c r="D377" i="3" s="1"/>
  <c r="E377" s="1"/>
  <c r="J376" i="2"/>
  <c r="D376" i="3" s="1"/>
  <c r="E376" s="1"/>
  <c r="J375" i="2"/>
  <c r="D1529" i="3" s="1"/>
  <c r="E1529" s="1"/>
  <c r="J374" i="2"/>
  <c r="J373"/>
  <c r="D373" i="3" s="1"/>
  <c r="E373" s="1"/>
  <c r="J372" i="2"/>
  <c r="D372" i="3" s="1"/>
  <c r="E372" s="1"/>
  <c r="J371" i="2"/>
  <c r="D1525" i="3" s="1"/>
  <c r="E1525" s="1"/>
  <c r="J370" i="2"/>
  <c r="J369"/>
  <c r="D369" i="3" s="1"/>
  <c r="E369" s="1"/>
  <c r="J368" i="2"/>
  <c r="D368" i="3" s="1"/>
  <c r="E368" s="1"/>
  <c r="J367" i="2"/>
  <c r="D944" i="3" s="1"/>
  <c r="E944" s="1"/>
  <c r="J366" i="2"/>
  <c r="J365"/>
  <c r="D365" i="3" s="1"/>
  <c r="E365" s="1"/>
  <c r="J364" i="2"/>
  <c r="D364" i="3" s="1"/>
  <c r="E364" s="1"/>
  <c r="J363" i="2"/>
  <c r="D1517" i="3" s="1"/>
  <c r="E1517" s="1"/>
  <c r="J362" i="2"/>
  <c r="J361"/>
  <c r="D361" i="3" s="1"/>
  <c r="E361" s="1"/>
  <c r="J360" i="2"/>
  <c r="D360" i="3" s="1"/>
  <c r="E360" s="1"/>
  <c r="J359" i="2"/>
  <c r="D936" i="3" s="1"/>
  <c r="E936" s="1"/>
  <c r="J358" i="2"/>
  <c r="J357"/>
  <c r="D357" i="3" s="1"/>
  <c r="E357" s="1"/>
  <c r="J356" i="2"/>
  <c r="D356" i="3" s="1"/>
  <c r="E356" s="1"/>
  <c r="J355" i="2"/>
  <c r="D1509" i="3" s="1"/>
  <c r="E1509" s="1"/>
  <c r="J354" i="2"/>
  <c r="J353"/>
  <c r="D353" i="3" s="1"/>
  <c r="E353" s="1"/>
  <c r="J352" i="2"/>
  <c r="D352" i="3" s="1"/>
  <c r="E352" s="1"/>
  <c r="J351" i="2"/>
  <c r="D928" i="3" s="1"/>
  <c r="E928" s="1"/>
  <c r="J350" i="2"/>
  <c r="J349"/>
  <c r="D349" i="3" s="1"/>
  <c r="E349" s="1"/>
  <c r="J348" i="2"/>
  <c r="D348" i="3" s="1"/>
  <c r="E348" s="1"/>
  <c r="J347" i="2"/>
  <c r="D924" i="3" s="1"/>
  <c r="E924" s="1"/>
  <c r="J346" i="2"/>
  <c r="J345"/>
  <c r="D345" i="3" s="1"/>
  <c r="E345" s="1"/>
  <c r="J344" i="2"/>
  <c r="D344" i="3" s="1"/>
  <c r="E344" s="1"/>
  <c r="J343" i="2"/>
  <c r="D1497" i="3" s="1"/>
  <c r="E1497" s="1"/>
  <c r="J342" i="2"/>
  <c r="J341"/>
  <c r="D341" i="3" s="1"/>
  <c r="E341" s="1"/>
  <c r="J340" i="2"/>
  <c r="D340" i="3" s="1"/>
  <c r="E340" s="1"/>
  <c r="J339" i="2"/>
  <c r="D916" i="3" s="1"/>
  <c r="E916" s="1"/>
  <c r="J338" i="2"/>
  <c r="J337"/>
  <c r="D337" i="3" s="1"/>
  <c r="E337" s="1"/>
  <c r="J336" i="2"/>
  <c r="D336" i="3" s="1"/>
  <c r="E336" s="1"/>
  <c r="J335" i="2"/>
  <c r="D1489" i="3" s="1"/>
  <c r="E1489" s="1"/>
  <c r="J334" i="2"/>
  <c r="J333"/>
  <c r="D333" i="3" s="1"/>
  <c r="E333" s="1"/>
  <c r="J332" i="2"/>
  <c r="D332" i="3" s="1"/>
  <c r="E332" s="1"/>
  <c r="J331" i="2"/>
  <c r="D908" i="3" s="1"/>
  <c r="E908" s="1"/>
  <c r="J330" i="2"/>
  <c r="J329"/>
  <c r="D329" i="3" s="1"/>
  <c r="E329" s="1"/>
  <c r="J328" i="2"/>
  <c r="D328" i="3" s="1"/>
  <c r="E328" s="1"/>
  <c r="J327" i="2"/>
  <c r="D1481" i="3" s="1"/>
  <c r="E1481" s="1"/>
  <c r="J326" i="2"/>
  <c r="J325"/>
  <c r="D325" i="3" s="1"/>
  <c r="E325" s="1"/>
  <c r="J324" i="2"/>
  <c r="D324" i="3" s="1"/>
  <c r="E324" s="1"/>
  <c r="J323" i="2"/>
  <c r="D900" i="3" s="1"/>
  <c r="E900" s="1"/>
  <c r="J322" i="2"/>
  <c r="J321"/>
  <c r="D321" i="3" s="1"/>
  <c r="E321" s="1"/>
  <c r="J320" i="2"/>
  <c r="D320" i="3" s="1"/>
  <c r="E320" s="1"/>
  <c r="J319" i="2"/>
  <c r="D1473" i="3" s="1"/>
  <c r="E1473" s="1"/>
  <c r="J318" i="2"/>
  <c r="J317"/>
  <c r="D317" i="3" s="1"/>
  <c r="E317" s="1"/>
  <c r="J316" i="2"/>
  <c r="D316" i="3" s="1"/>
  <c r="E316" s="1"/>
  <c r="J315" i="2"/>
  <c r="D892" i="3" s="1"/>
  <c r="E892" s="1"/>
  <c r="J314" i="2"/>
  <c r="J313"/>
  <c r="D313" i="3" s="1"/>
  <c r="E313" s="1"/>
  <c r="J312" i="2"/>
  <c r="D312" i="3" s="1"/>
  <c r="E312" s="1"/>
  <c r="J311" i="2"/>
  <c r="D1465" i="3" s="1"/>
  <c r="E1465" s="1"/>
  <c r="J310" i="2"/>
  <c r="J309"/>
  <c r="D309" i="3" s="1"/>
  <c r="E309" s="1"/>
  <c r="J308" i="2"/>
  <c r="D308" i="3" s="1"/>
  <c r="E308" s="1"/>
  <c r="J307" i="2"/>
  <c r="D884" i="3" s="1"/>
  <c r="E884" s="1"/>
  <c r="J306" i="2"/>
  <c r="J305"/>
  <c r="D305" i="3" s="1"/>
  <c r="E305" s="1"/>
  <c r="J304" i="2"/>
  <c r="D304" i="3" s="1"/>
  <c r="E304" s="1"/>
  <c r="J303" i="2"/>
  <c r="D1457" i="3" s="1"/>
  <c r="E1457" s="1"/>
  <c r="J302" i="2"/>
  <c r="J301"/>
  <c r="D301" i="3" s="1"/>
  <c r="E301" s="1"/>
  <c r="J300" i="2"/>
  <c r="D300" i="3" s="1"/>
  <c r="E300" s="1"/>
  <c r="J299" i="2"/>
  <c r="D876" i="3" s="1"/>
  <c r="E876" s="1"/>
  <c r="J298" i="2"/>
  <c r="J297"/>
  <c r="D297" i="3" s="1"/>
  <c r="E297" s="1"/>
  <c r="J296" i="2"/>
  <c r="D296" i="3" s="1"/>
  <c r="E296" s="1"/>
  <c r="J295" i="2"/>
  <c r="D1449" i="3" s="1"/>
  <c r="E1449" s="1"/>
  <c r="J294" i="2"/>
  <c r="J293"/>
  <c r="D293" i="3" s="1"/>
  <c r="E293" s="1"/>
  <c r="J292" i="2"/>
  <c r="D292" i="3" s="1"/>
  <c r="E292" s="1"/>
  <c r="J291" i="2"/>
  <c r="D868" i="3" s="1"/>
  <c r="E868" s="1"/>
  <c r="J290" i="2"/>
  <c r="J289"/>
  <c r="D289" i="3" s="1"/>
  <c r="E289" s="1"/>
  <c r="J288" i="2"/>
  <c r="D288" i="3" s="1"/>
  <c r="E288" s="1"/>
  <c r="J287" i="2"/>
  <c r="D1441" i="3" s="1"/>
  <c r="E1441" s="1"/>
  <c r="J286" i="2"/>
  <c r="J285"/>
  <c r="D285" i="3" s="1"/>
  <c r="E285" s="1"/>
  <c r="J284" i="2"/>
  <c r="D284" i="3" s="1"/>
  <c r="E284" s="1"/>
  <c r="J283" i="2"/>
  <c r="D860" i="3" s="1"/>
  <c r="E860" s="1"/>
  <c r="J282" i="2"/>
  <c r="J281"/>
  <c r="D281" i="3" s="1"/>
  <c r="E281" s="1"/>
  <c r="J280" i="2"/>
  <c r="D280" i="3" s="1"/>
  <c r="E280" s="1"/>
  <c r="J279" i="2"/>
  <c r="D1433" i="3" s="1"/>
  <c r="E1433" s="1"/>
  <c r="J278" i="2"/>
  <c r="J277"/>
  <c r="D277" i="3" s="1"/>
  <c r="E277" s="1"/>
  <c r="J276" i="2"/>
  <c r="D276" i="3" s="1"/>
  <c r="E276" s="1"/>
  <c r="J275" i="2"/>
  <c r="D852" i="3" s="1"/>
  <c r="E852" s="1"/>
  <c r="J274" i="2"/>
  <c r="J273"/>
  <c r="D273" i="3" s="1"/>
  <c r="E273" s="1"/>
  <c r="J272" i="2"/>
  <c r="D272" i="3" s="1"/>
  <c r="E272" s="1"/>
  <c r="J271" i="2"/>
  <c r="D1425" i="3" s="1"/>
  <c r="E1425" s="1"/>
  <c r="J270" i="2"/>
  <c r="J269"/>
  <c r="D269" i="3" s="1"/>
  <c r="E269" s="1"/>
  <c r="J268" i="2"/>
  <c r="D268" i="3" s="1"/>
  <c r="E268" s="1"/>
  <c r="J267" i="2"/>
  <c r="D844" i="3" s="1"/>
  <c r="E844" s="1"/>
  <c r="J266" i="2"/>
  <c r="J265"/>
  <c r="D265" i="3" s="1"/>
  <c r="E265" s="1"/>
  <c r="J264" i="2"/>
  <c r="D264" i="3" s="1"/>
  <c r="E264" s="1"/>
  <c r="J263" i="2"/>
  <c r="D1417" i="3" s="1"/>
  <c r="E1417" s="1"/>
  <c r="J262" i="2"/>
  <c r="J261"/>
  <c r="D261" i="3" s="1"/>
  <c r="E261" s="1"/>
  <c r="J260" i="2"/>
  <c r="D260" i="3" s="1"/>
  <c r="E260" s="1"/>
  <c r="J259" i="2"/>
  <c r="D1413" i="3" s="1"/>
  <c r="E1413" s="1"/>
  <c r="J258" i="2"/>
  <c r="J257"/>
  <c r="D257" i="3" s="1"/>
  <c r="E257" s="1"/>
  <c r="J256" i="2"/>
  <c r="D256" i="3" s="1"/>
  <c r="E256" s="1"/>
  <c r="J255" i="2"/>
  <c r="D832" i="3" s="1"/>
  <c r="E832" s="1"/>
  <c r="J254" i="2"/>
  <c r="J253"/>
  <c r="D253" i="3" s="1"/>
  <c r="E253" s="1"/>
  <c r="J252" i="2"/>
  <c r="D252" i="3" s="1"/>
  <c r="E252" s="1"/>
  <c r="J251" i="2"/>
  <c r="D1405" i="3" s="1"/>
  <c r="E1405" s="1"/>
  <c r="J250" i="2"/>
  <c r="J249"/>
  <c r="D249" i="3" s="1"/>
  <c r="E249" s="1"/>
  <c r="J248" i="2"/>
  <c r="D248" i="3" s="1"/>
  <c r="E248" s="1"/>
  <c r="J247" i="2"/>
  <c r="D824" i="3" s="1"/>
  <c r="E824" s="1"/>
  <c r="J246" i="2"/>
  <c r="J245"/>
  <c r="D245" i="3" s="1"/>
  <c r="E245" s="1"/>
  <c r="J244" i="2"/>
  <c r="D244" i="3" s="1"/>
  <c r="E244" s="1"/>
  <c r="J243" i="2"/>
  <c r="D1397" i="3" s="1"/>
  <c r="E1397" s="1"/>
  <c r="J242" i="2"/>
  <c r="J241"/>
  <c r="D1972" i="3" s="1"/>
  <c r="E1972" s="1"/>
  <c r="J240" i="2"/>
  <c r="D1971" i="3" s="1"/>
  <c r="E1971" s="1"/>
  <c r="J239" i="2"/>
  <c r="D816" i="3" s="1"/>
  <c r="E816" s="1"/>
  <c r="J238" i="2"/>
  <c r="J237"/>
  <c r="D237" i="3" s="1"/>
  <c r="E237" s="1"/>
  <c r="J236" i="2"/>
  <c r="D236" i="3" s="1"/>
  <c r="E236" s="1"/>
  <c r="J235" i="2"/>
  <c r="D1389" i="3" s="1"/>
  <c r="E1389" s="1"/>
  <c r="J234" i="2"/>
  <c r="J233"/>
  <c r="D233" i="3" s="1"/>
  <c r="E233" s="1"/>
  <c r="J232" i="2"/>
  <c r="D232" i="3" s="1"/>
  <c r="E232" s="1"/>
  <c r="J231" i="2"/>
  <c r="D808" i="3" s="1"/>
  <c r="E808" s="1"/>
  <c r="J230" i="2"/>
  <c r="J229"/>
  <c r="D229" i="3" s="1"/>
  <c r="E229" s="1"/>
  <c r="J228" i="2"/>
  <c r="D228" i="3" s="1"/>
  <c r="E228" s="1"/>
  <c r="J227" i="2"/>
  <c r="D1381" i="3" s="1"/>
  <c r="E1381" s="1"/>
  <c r="J226" i="2"/>
  <c r="J225"/>
  <c r="D225" i="3" s="1"/>
  <c r="E225" s="1"/>
  <c r="J224" i="2"/>
  <c r="D224" i="3" s="1"/>
  <c r="E224" s="1"/>
  <c r="J223" i="2"/>
  <c r="D800" i="3" s="1"/>
  <c r="E800" s="1"/>
  <c r="J222" i="2"/>
  <c r="J221"/>
  <c r="D221" i="3" s="1"/>
  <c r="E221" s="1"/>
  <c r="J220" i="2"/>
  <c r="D220" i="3" s="1"/>
  <c r="E220" s="1"/>
  <c r="J219" i="2"/>
  <c r="D1373" i="3" s="1"/>
  <c r="E1373" s="1"/>
  <c r="J218" i="2"/>
  <c r="J217"/>
  <c r="D217" i="3" s="1"/>
  <c r="E217" s="1"/>
  <c r="J216" i="2"/>
  <c r="D216" i="3" s="1"/>
  <c r="E216" s="1"/>
  <c r="J215" i="2"/>
  <c r="D792" i="3" s="1"/>
  <c r="E792" s="1"/>
  <c r="J214" i="2"/>
  <c r="J213"/>
  <c r="D213" i="3" s="1"/>
  <c r="E213" s="1"/>
  <c r="J212" i="2"/>
  <c r="D212" i="3" s="1"/>
  <c r="E212" s="1"/>
  <c r="J211" i="2"/>
  <c r="D1365" i="3" s="1"/>
  <c r="E1365" s="1"/>
  <c r="J210" i="2"/>
  <c r="J209"/>
  <c r="D209" i="3" s="1"/>
  <c r="E209" s="1"/>
  <c r="J208" i="2"/>
  <c r="D208" i="3" s="1"/>
  <c r="E208" s="1"/>
  <c r="J207" i="2"/>
  <c r="D784" i="3" s="1"/>
  <c r="E784" s="1"/>
  <c r="J206" i="2"/>
  <c r="J205"/>
  <c r="D205" i="3" s="1"/>
  <c r="E205" s="1"/>
  <c r="J204" i="2"/>
  <c r="D204" i="3" s="1"/>
  <c r="E204" s="1"/>
  <c r="J203" i="2"/>
  <c r="D1357" i="3" s="1"/>
  <c r="E1357" s="1"/>
  <c r="J202" i="2"/>
  <c r="J201"/>
  <c r="D201" i="3" s="1"/>
  <c r="E201" s="1"/>
  <c r="J200" i="2"/>
  <c r="D200" i="3" s="1"/>
  <c r="E200" s="1"/>
  <c r="J199" i="2"/>
  <c r="D776" i="3" s="1"/>
  <c r="E776" s="1"/>
  <c r="J198" i="2"/>
  <c r="J197"/>
  <c r="D197" i="3" s="1"/>
  <c r="E197" s="1"/>
  <c r="J196" i="2"/>
  <c r="D196" i="3" s="1"/>
  <c r="E196" s="1"/>
  <c r="J195" i="2"/>
  <c r="D1349" i="3" s="1"/>
  <c r="E1349" s="1"/>
  <c r="J194" i="2"/>
  <c r="J193"/>
  <c r="D193" i="3" s="1"/>
  <c r="E193" s="1"/>
  <c r="J192" i="2"/>
  <c r="D192" i="3" s="1"/>
  <c r="E192" s="1"/>
  <c r="J191" i="2"/>
  <c r="D768" i="3" s="1"/>
  <c r="E768" s="1"/>
  <c r="J190" i="2"/>
  <c r="J189"/>
  <c r="D189" i="3" s="1"/>
  <c r="E189" s="1"/>
  <c r="J188" i="2"/>
  <c r="D188" i="3" s="1"/>
  <c r="E188" s="1"/>
  <c r="J187" i="2"/>
  <c r="D1341" i="3" s="1"/>
  <c r="E1341" s="1"/>
  <c r="J186" i="2"/>
  <c r="J185"/>
  <c r="D185" i="3" s="1"/>
  <c r="E185" s="1"/>
  <c r="J184" i="2"/>
  <c r="D184" i="3" s="1"/>
  <c r="E184" s="1"/>
  <c r="J183" i="2"/>
  <c r="D760" i="3" s="1"/>
  <c r="E760" s="1"/>
  <c r="J182" i="2"/>
  <c r="J181"/>
  <c r="D181" i="3" s="1"/>
  <c r="E181" s="1"/>
  <c r="J180" i="2"/>
  <c r="D180" i="3" s="1"/>
  <c r="E180" s="1"/>
  <c r="J179" i="2"/>
  <c r="D756" i="3" s="1"/>
  <c r="E756" s="1"/>
  <c r="J178" i="2"/>
  <c r="J177"/>
  <c r="D177" i="3" s="1"/>
  <c r="E177" s="1"/>
  <c r="J176" i="2"/>
  <c r="D176" i="3" s="1"/>
  <c r="E176" s="1"/>
  <c r="J175" i="2"/>
  <c r="D1329" i="3" s="1"/>
  <c r="E1329" s="1"/>
  <c r="J174" i="2"/>
  <c r="J173"/>
  <c r="D173" i="3" s="1"/>
  <c r="E173" s="1"/>
  <c r="J172" i="2"/>
  <c r="D172" i="3" s="1"/>
  <c r="E172" s="1"/>
  <c r="J171" i="2"/>
  <c r="D748" i="3" s="1"/>
  <c r="E748" s="1"/>
  <c r="J170" i="2"/>
  <c r="J169"/>
  <c r="D169" i="3" s="1"/>
  <c r="E169" s="1"/>
  <c r="J168" i="2"/>
  <c r="D168" i="3" s="1"/>
  <c r="E168" s="1"/>
  <c r="J167" i="2"/>
  <c r="D1321" i="3" s="1"/>
  <c r="E1321" s="1"/>
  <c r="J166" i="2"/>
  <c r="J165"/>
  <c r="D165" i="3" s="1"/>
  <c r="E165" s="1"/>
  <c r="J164" i="2"/>
  <c r="D164" i="3" s="1"/>
  <c r="E164" s="1"/>
  <c r="J163" i="2"/>
  <c r="D740" i="3" s="1"/>
  <c r="E740" s="1"/>
  <c r="J162" i="2"/>
  <c r="J161"/>
  <c r="D161" i="3" s="1"/>
  <c r="E161" s="1"/>
  <c r="J160" i="2"/>
  <c r="D160" i="3" s="1"/>
  <c r="E160" s="1"/>
  <c r="J159" i="2"/>
  <c r="D1313" i="3" s="1"/>
  <c r="E1313" s="1"/>
  <c r="J158" i="2"/>
  <c r="J157"/>
  <c r="D157" i="3" s="1"/>
  <c r="E157" s="1"/>
  <c r="J156" i="2"/>
  <c r="D156" i="3" s="1"/>
  <c r="E156" s="1"/>
  <c r="J155" i="2"/>
  <c r="D732" i="3" s="1"/>
  <c r="E732" s="1"/>
  <c r="J154" i="2"/>
  <c r="J153"/>
  <c r="D153" i="3" s="1"/>
  <c r="E153" s="1"/>
  <c r="J152" i="2"/>
  <c r="D152" i="3" s="1"/>
  <c r="E152" s="1"/>
  <c r="J151" i="2"/>
  <c r="D1305" i="3" s="1"/>
  <c r="E1305" s="1"/>
  <c r="J150" i="2"/>
  <c r="J149"/>
  <c r="D149" i="3" s="1"/>
  <c r="E149" s="1"/>
  <c r="J148" i="2"/>
  <c r="D148" i="3" s="1"/>
  <c r="E148" s="1"/>
  <c r="J147" i="2"/>
  <c r="D724" i="3" s="1"/>
  <c r="E724" s="1"/>
  <c r="J146" i="2"/>
  <c r="J145"/>
  <c r="D145" i="3" s="1"/>
  <c r="E145" s="1"/>
  <c r="J144" i="2"/>
  <c r="D144" i="3" s="1"/>
  <c r="E144" s="1"/>
  <c r="J143" i="2"/>
  <c r="D1297" i="3" s="1"/>
  <c r="E1297" s="1"/>
  <c r="J142" i="2"/>
  <c r="J141"/>
  <c r="D141" i="3" s="1"/>
  <c r="E141" s="1"/>
  <c r="J140" i="2"/>
  <c r="D140" i="3" s="1"/>
  <c r="E140" s="1"/>
  <c r="J139" i="2"/>
  <c r="D716" i="3" s="1"/>
  <c r="E716" s="1"/>
  <c r="J138" i="2"/>
  <c r="J137"/>
  <c r="D137" i="3" s="1"/>
  <c r="E137" s="1"/>
  <c r="J136" i="2"/>
  <c r="D136" i="3" s="1"/>
  <c r="E136" s="1"/>
  <c r="J135" i="2"/>
  <c r="D1289" i="3" s="1"/>
  <c r="E1289" s="1"/>
  <c r="J134" i="2"/>
  <c r="J133"/>
  <c r="D133" i="3" s="1"/>
  <c r="E133" s="1"/>
  <c r="J132" i="2"/>
  <c r="D132" i="3" s="1"/>
  <c r="E132" s="1"/>
  <c r="J131" i="2"/>
  <c r="D708" i="3" s="1"/>
  <c r="E708" s="1"/>
  <c r="J130" i="2"/>
  <c r="J129"/>
  <c r="D129" i="3" s="1"/>
  <c r="E129" s="1"/>
  <c r="J128" i="2"/>
  <c r="D128" i="3" s="1"/>
  <c r="E128" s="1"/>
  <c r="J127" i="2"/>
  <c r="D1281" i="3" s="1"/>
  <c r="E1281" s="1"/>
  <c r="J126" i="2"/>
  <c r="J125"/>
  <c r="D125" i="3" s="1"/>
  <c r="E125" s="1"/>
  <c r="J124" i="2"/>
  <c r="D124" i="3" s="1"/>
  <c r="E124" s="1"/>
  <c r="J123" i="2"/>
  <c r="D700" i="3" s="1"/>
  <c r="E700" s="1"/>
  <c r="J122" i="2"/>
  <c r="J121"/>
  <c r="D121" i="3" s="1"/>
  <c r="E121" s="1"/>
  <c r="J120" i="2"/>
  <c r="D120" i="3" s="1"/>
  <c r="E120" s="1"/>
  <c r="J119" i="2"/>
  <c r="D1273" i="3" s="1"/>
  <c r="E1273" s="1"/>
  <c r="J118" i="2"/>
  <c r="J117"/>
  <c r="D117" i="3" s="1"/>
  <c r="E117" s="1"/>
  <c r="J116" i="2"/>
  <c r="D116" i="3" s="1"/>
  <c r="E116" s="1"/>
  <c r="J115" i="2"/>
  <c r="D692" i="3" s="1"/>
  <c r="E692" s="1"/>
  <c r="J114" i="2"/>
  <c r="J113"/>
  <c r="D113" i="3" s="1"/>
  <c r="E113" s="1"/>
  <c r="J112" i="2"/>
  <c r="D112" i="3" s="1"/>
  <c r="E112" s="1"/>
  <c r="J111" i="2"/>
  <c r="D1265" i="3" s="1"/>
  <c r="E1265" s="1"/>
  <c r="J110" i="2"/>
  <c r="J109"/>
  <c r="D109" i="3" s="1"/>
  <c r="E109" s="1"/>
  <c r="J108" i="2"/>
  <c r="D108" i="3" s="1"/>
  <c r="E108" s="1"/>
  <c r="J107" i="2"/>
  <c r="D684" i="3" s="1"/>
  <c r="E684" s="1"/>
  <c r="J106" i="2"/>
  <c r="J105"/>
  <c r="D105" i="3" s="1"/>
  <c r="E105" s="1"/>
  <c r="J104" i="2"/>
  <c r="D104" i="3" s="1"/>
  <c r="E104" s="1"/>
  <c r="J103" i="2"/>
  <c r="D1257" i="3" s="1"/>
  <c r="E1257" s="1"/>
  <c r="J102" i="2"/>
  <c r="J101"/>
  <c r="D101" i="3" s="1"/>
  <c r="E101" s="1"/>
  <c r="J100" i="2"/>
  <c r="D100" i="3" s="1"/>
  <c r="E100" s="1"/>
  <c r="J99" i="2"/>
  <c r="D676" i="3" s="1"/>
  <c r="E676" s="1"/>
  <c r="J98" i="2"/>
  <c r="J97"/>
  <c r="D97" i="3" s="1"/>
  <c r="E97" s="1"/>
  <c r="J96" i="2"/>
  <c r="D96" i="3" s="1"/>
  <c r="E96" s="1"/>
  <c r="J95" i="2"/>
  <c r="D672" i="3" s="1"/>
  <c r="E672" s="1"/>
  <c r="J94" i="2"/>
  <c r="J93"/>
  <c r="D93" i="3" s="1"/>
  <c r="E93" s="1"/>
  <c r="J92" i="2"/>
  <c r="D92" i="3" s="1"/>
  <c r="E92" s="1"/>
  <c r="J91" i="2"/>
  <c r="D1245" i="3" s="1"/>
  <c r="E1245" s="1"/>
  <c r="J90" i="2"/>
  <c r="J89"/>
  <c r="D89" i="3" s="1"/>
  <c r="E89" s="1"/>
  <c r="J88" i="2"/>
  <c r="D88" i="3" s="1"/>
  <c r="E88" s="1"/>
  <c r="J87" i="2"/>
  <c r="D664" i="3" s="1"/>
  <c r="E664" s="1"/>
  <c r="J86" i="2"/>
  <c r="J85"/>
  <c r="H1623" i="6" s="1"/>
  <c r="I1623" s="1"/>
  <c r="J1623" s="1"/>
  <c r="J84" i="2"/>
  <c r="H1622" i="6" s="1"/>
  <c r="I1622" s="1"/>
  <c r="J1622" s="1"/>
  <c r="J83" i="2"/>
  <c r="H1621" i="6" s="1"/>
  <c r="I1621" s="1"/>
  <c r="J1621" s="1"/>
  <c r="J82" i="2"/>
  <c r="H1620" i="6" s="1"/>
  <c r="I1620" s="1"/>
  <c r="J1620" s="1"/>
  <c r="J81" i="2"/>
  <c r="D81" i="3" s="1"/>
  <c r="E81" s="1"/>
  <c r="J80" i="2"/>
  <c r="D80" i="3" s="1"/>
  <c r="E80" s="1"/>
  <c r="J79" i="2"/>
  <c r="D656" i="3" s="1"/>
  <c r="E656" s="1"/>
  <c r="J78" i="2"/>
  <c r="J77"/>
  <c r="D77" i="3" s="1"/>
  <c r="E77" s="1"/>
  <c r="J76" i="2"/>
  <c r="D76" i="3" s="1"/>
  <c r="E76" s="1"/>
  <c r="J75" i="2"/>
  <c r="D652" i="3" s="1"/>
  <c r="E652" s="1"/>
  <c r="J74" i="2"/>
  <c r="J73"/>
  <c r="D73" i="3" s="1"/>
  <c r="E73" s="1"/>
  <c r="J72" i="2"/>
  <c r="D649" i="3" s="1"/>
  <c r="E649" s="1"/>
  <c r="J71" i="2"/>
  <c r="D648" i="3" s="1"/>
  <c r="E648" s="1"/>
  <c r="J70" i="2"/>
  <c r="J69"/>
  <c r="D69" i="3" s="1"/>
  <c r="E69" s="1"/>
  <c r="J68" i="2"/>
  <c r="D645" i="3" s="1"/>
  <c r="E645" s="1"/>
  <c r="J67" i="2"/>
  <c r="D644" i="3" s="1"/>
  <c r="E644" s="1"/>
  <c r="J66" i="2"/>
  <c r="J65"/>
  <c r="D65" i="3" s="1"/>
  <c r="E65" s="1"/>
  <c r="J64" i="2"/>
  <c r="D641" i="3" s="1"/>
  <c r="E641" s="1"/>
  <c r="J63" i="2"/>
  <c r="D640" i="3" s="1"/>
  <c r="E640" s="1"/>
  <c r="J62" i="2"/>
  <c r="J61"/>
  <c r="D61" i="3" s="1"/>
  <c r="E61" s="1"/>
  <c r="J60" i="2"/>
  <c r="D637" i="3" s="1"/>
  <c r="E637" s="1"/>
  <c r="J59" i="2"/>
  <c r="D636" i="3" s="1"/>
  <c r="E636" s="1"/>
  <c r="J58" i="2"/>
  <c r="J57"/>
  <c r="D57" i="3" s="1"/>
  <c r="E57" s="1"/>
  <c r="J56" i="2"/>
  <c r="D633" i="3" s="1"/>
  <c r="E633" s="1"/>
  <c r="J55" i="2"/>
  <c r="D632" i="3" s="1"/>
  <c r="E632" s="1"/>
  <c r="J54" i="2"/>
  <c r="J53"/>
  <c r="D53" i="3" s="1"/>
  <c r="E53" s="1"/>
  <c r="J52" i="2"/>
  <c r="D629" i="3" s="1"/>
  <c r="E629" s="1"/>
  <c r="J51" i="2"/>
  <c r="D628" i="3" s="1"/>
  <c r="E628" s="1"/>
  <c r="J50" i="2"/>
  <c r="J49"/>
  <c r="D49" i="3" s="1"/>
  <c r="E49" s="1"/>
  <c r="J48" i="2"/>
  <c r="D625" i="3" s="1"/>
  <c r="E625" s="1"/>
  <c r="J47" i="2"/>
  <c r="D624" i="3" s="1"/>
  <c r="E624" s="1"/>
  <c r="J46" i="2"/>
  <c r="J45"/>
  <c r="D45" i="3" s="1"/>
  <c r="E45" s="1"/>
  <c r="J44" i="2"/>
  <c r="D621" i="3" s="1"/>
  <c r="E621" s="1"/>
  <c r="J43" i="2"/>
  <c r="D620" i="3" s="1"/>
  <c r="E620" s="1"/>
  <c r="J42" i="2"/>
  <c r="J41"/>
  <c r="D41" i="3" s="1"/>
  <c r="E41" s="1"/>
  <c r="J40" i="2"/>
  <c r="D617" i="3" s="1"/>
  <c r="E617" s="1"/>
  <c r="J39" i="2"/>
  <c r="D616" i="3" s="1"/>
  <c r="E616" s="1"/>
  <c r="J38" i="2"/>
  <c r="J37"/>
  <c r="D37" i="3" s="1"/>
  <c r="E37" s="1"/>
  <c r="J36" i="2"/>
  <c r="D613" i="3" s="1"/>
  <c r="E613" s="1"/>
  <c r="J35" i="2"/>
  <c r="D612" i="3" s="1"/>
  <c r="E612" s="1"/>
  <c r="J34" i="2"/>
  <c r="J33"/>
  <c r="D33" i="3" s="1"/>
  <c r="E33" s="1"/>
  <c r="J32" i="2"/>
  <c r="D609" i="3" s="1"/>
  <c r="E609" s="1"/>
  <c r="J31" i="2"/>
  <c r="D608" i="3" s="1"/>
  <c r="E608" s="1"/>
  <c r="J30" i="2"/>
  <c r="J29"/>
  <c r="D29" i="3" s="1"/>
  <c r="E29" s="1"/>
  <c r="J28" i="2"/>
  <c r="D605" i="3" s="1"/>
  <c r="E605" s="1"/>
  <c r="J27" i="2"/>
  <c r="D604" i="3" s="1"/>
  <c r="E604" s="1"/>
  <c r="J26" i="2"/>
  <c r="J25"/>
  <c r="D25" i="3" s="1"/>
  <c r="E25" s="1"/>
  <c r="J24" i="2"/>
  <c r="D601" i="3" s="1"/>
  <c r="E601" s="1"/>
  <c r="J23" i="2"/>
  <c r="D600" i="3" s="1"/>
  <c r="E600" s="1"/>
  <c r="J22" i="2"/>
  <c r="J21"/>
  <c r="D21" i="3" s="1"/>
  <c r="E21" s="1"/>
  <c r="J20" i="2"/>
  <c r="D597" i="3" s="1"/>
  <c r="E597" s="1"/>
  <c r="J19" i="2"/>
  <c r="D596" i="3" s="1"/>
  <c r="E596" s="1"/>
  <c r="J18" i="2"/>
  <c r="J17"/>
  <c r="D17" i="3" s="1"/>
  <c r="E17" s="1"/>
  <c r="J16" i="2"/>
  <c r="D593" i="3" s="1"/>
  <c r="E593" s="1"/>
  <c r="J15" i="2"/>
  <c r="D592" i="3" s="1"/>
  <c r="E592" s="1"/>
  <c r="J14" i="2"/>
  <c r="J13"/>
  <c r="D13" i="3" s="1"/>
  <c r="E13" s="1"/>
  <c r="J12" i="2"/>
  <c r="D589" i="3" s="1"/>
  <c r="E589" s="1"/>
  <c r="J11" i="2"/>
  <c r="D588" i="3" s="1"/>
  <c r="E588" s="1"/>
  <c r="J10" i="2"/>
  <c r="J9"/>
  <c r="D9" i="3" s="1"/>
  <c r="E9" s="1"/>
  <c r="J8" i="2"/>
  <c r="D585" i="3" s="1"/>
  <c r="E585" s="1"/>
  <c r="J7" i="2"/>
  <c r="D584" i="3" s="1"/>
  <c r="E584" s="1"/>
  <c r="J6" i="2"/>
  <c r="J5"/>
  <c r="D5" i="3" s="1"/>
  <c r="E5" s="1"/>
  <c r="J4" i="2"/>
  <c r="D581" i="3" s="1"/>
  <c r="E581" s="1"/>
  <c r="J3" i="2"/>
  <c r="D580" i="3" s="1"/>
  <c r="E580" s="1"/>
  <c r="J2" i="2"/>
  <c r="D578"/>
  <c r="D577"/>
  <c r="D576"/>
  <c r="D575"/>
  <c r="D574"/>
  <c r="D573"/>
  <c r="D572"/>
  <c r="D571"/>
  <c r="D570"/>
  <c r="D569"/>
  <c r="D568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C2895" i="10" l="1"/>
  <c r="D2895"/>
  <c r="E2895"/>
  <c r="F2895"/>
  <c r="H2045" i="6"/>
  <c r="I2045" s="1"/>
  <c r="J2045" s="1"/>
  <c r="D2883" i="3"/>
  <c r="E2883" s="1"/>
  <c r="D2306"/>
  <c r="E2306" s="1"/>
  <c r="D582"/>
  <c r="E582" s="1"/>
  <c r="D586"/>
  <c r="E586" s="1"/>
  <c r="D590"/>
  <c r="E590" s="1"/>
  <c r="D594"/>
  <c r="E594" s="1"/>
  <c r="D598"/>
  <c r="E598" s="1"/>
  <c r="D602"/>
  <c r="E602" s="1"/>
  <c r="D606"/>
  <c r="E606" s="1"/>
  <c r="D610"/>
  <c r="E610" s="1"/>
  <c r="D614"/>
  <c r="E614" s="1"/>
  <c r="D618"/>
  <c r="E618" s="1"/>
  <c r="D622"/>
  <c r="E622" s="1"/>
  <c r="D626"/>
  <c r="E626" s="1"/>
  <c r="D630"/>
  <c r="E630" s="1"/>
  <c r="D634"/>
  <c r="E634" s="1"/>
  <c r="D638"/>
  <c r="E638" s="1"/>
  <c r="D642"/>
  <c r="E642" s="1"/>
  <c r="D646"/>
  <c r="E646" s="1"/>
  <c r="D650"/>
  <c r="E650" s="1"/>
  <c r="D654"/>
  <c r="E654" s="1"/>
  <c r="D658"/>
  <c r="E658" s="1"/>
  <c r="D666"/>
  <c r="E666" s="1"/>
  <c r="D670"/>
  <c r="E670" s="1"/>
  <c r="D674"/>
  <c r="E674" s="1"/>
  <c r="D678"/>
  <c r="E678" s="1"/>
  <c r="D682"/>
  <c r="E682" s="1"/>
  <c r="D686"/>
  <c r="E686" s="1"/>
  <c r="D690"/>
  <c r="E690" s="1"/>
  <c r="D694"/>
  <c r="E694" s="1"/>
  <c r="D698"/>
  <c r="E698" s="1"/>
  <c r="D702"/>
  <c r="E702" s="1"/>
  <c r="D706"/>
  <c r="E706" s="1"/>
  <c r="D710"/>
  <c r="E710" s="1"/>
  <c r="D714"/>
  <c r="E714" s="1"/>
  <c r="D718"/>
  <c r="E718" s="1"/>
  <c r="D722"/>
  <c r="E722" s="1"/>
  <c r="D726"/>
  <c r="E726" s="1"/>
  <c r="D730"/>
  <c r="E730" s="1"/>
  <c r="D734"/>
  <c r="E734" s="1"/>
  <c r="D738"/>
  <c r="E738" s="1"/>
  <c r="D742"/>
  <c r="E742" s="1"/>
  <c r="D746"/>
  <c r="E746" s="1"/>
  <c r="D750"/>
  <c r="E750" s="1"/>
  <c r="D754"/>
  <c r="E754" s="1"/>
  <c r="D758"/>
  <c r="E758" s="1"/>
  <c r="D762"/>
  <c r="E762" s="1"/>
  <c r="D766"/>
  <c r="E766" s="1"/>
  <c r="D770"/>
  <c r="E770" s="1"/>
  <c r="D774"/>
  <c r="E774" s="1"/>
  <c r="D778"/>
  <c r="E778" s="1"/>
  <c r="D782"/>
  <c r="E782" s="1"/>
  <c r="D786"/>
  <c r="E786" s="1"/>
  <c r="D790"/>
  <c r="E790" s="1"/>
  <c r="D794"/>
  <c r="E794" s="1"/>
  <c r="D798"/>
  <c r="E798" s="1"/>
  <c r="D802"/>
  <c r="E802" s="1"/>
  <c r="D806"/>
  <c r="E806" s="1"/>
  <c r="D810"/>
  <c r="E810" s="1"/>
  <c r="D814"/>
  <c r="E814" s="1"/>
  <c r="D818"/>
  <c r="E818" s="1"/>
  <c r="D822"/>
  <c r="E822" s="1"/>
  <c r="D826"/>
  <c r="E826" s="1"/>
  <c r="D830"/>
  <c r="E830" s="1"/>
  <c r="D834"/>
  <c r="E834" s="1"/>
  <c r="D838"/>
  <c r="E838" s="1"/>
  <c r="D842"/>
  <c r="E842" s="1"/>
  <c r="D846"/>
  <c r="E846" s="1"/>
  <c r="D850"/>
  <c r="E850" s="1"/>
  <c r="D854"/>
  <c r="E854" s="1"/>
  <c r="D858"/>
  <c r="E858" s="1"/>
  <c r="D862"/>
  <c r="E862" s="1"/>
  <c r="D866"/>
  <c r="E866" s="1"/>
  <c r="D870"/>
  <c r="E870" s="1"/>
  <c r="D874"/>
  <c r="E874" s="1"/>
  <c r="D878"/>
  <c r="E878" s="1"/>
  <c r="D882"/>
  <c r="E882" s="1"/>
  <c r="D886"/>
  <c r="E886" s="1"/>
  <c r="D890"/>
  <c r="E890" s="1"/>
  <c r="D894"/>
  <c r="E894" s="1"/>
  <c r="D898"/>
  <c r="E898" s="1"/>
  <c r="D902"/>
  <c r="E902" s="1"/>
  <c r="D906"/>
  <c r="E906" s="1"/>
  <c r="D910"/>
  <c r="E910" s="1"/>
  <c r="D914"/>
  <c r="E914" s="1"/>
  <c r="D918"/>
  <c r="E918" s="1"/>
  <c r="D922"/>
  <c r="E922" s="1"/>
  <c r="D926"/>
  <c r="E926" s="1"/>
  <c r="D930"/>
  <c r="E930" s="1"/>
  <c r="D934"/>
  <c r="E934" s="1"/>
  <c r="D938"/>
  <c r="E938" s="1"/>
  <c r="D942"/>
  <c r="E942" s="1"/>
  <c r="D946"/>
  <c r="E946" s="1"/>
  <c r="D950"/>
  <c r="E950" s="1"/>
  <c r="D954"/>
  <c r="E954" s="1"/>
  <c r="D958"/>
  <c r="E958" s="1"/>
  <c r="D962"/>
  <c r="E962" s="1"/>
  <c r="D966"/>
  <c r="E966" s="1"/>
  <c r="D970"/>
  <c r="E970" s="1"/>
  <c r="D974"/>
  <c r="E974" s="1"/>
  <c r="D978"/>
  <c r="E978" s="1"/>
  <c r="D982"/>
  <c r="E982" s="1"/>
  <c r="D986"/>
  <c r="E986" s="1"/>
  <c r="D990"/>
  <c r="E990" s="1"/>
  <c r="D994"/>
  <c r="E994" s="1"/>
  <c r="D998"/>
  <c r="E998" s="1"/>
  <c r="D1002"/>
  <c r="E1002" s="1"/>
  <c r="D1006"/>
  <c r="E1006" s="1"/>
  <c r="D1010"/>
  <c r="E1010" s="1"/>
  <c r="D1014"/>
  <c r="E1014" s="1"/>
  <c r="D1018"/>
  <c r="E1018" s="1"/>
  <c r="D1022"/>
  <c r="E1022" s="1"/>
  <c r="D1026"/>
  <c r="E1026" s="1"/>
  <c r="D1030"/>
  <c r="E1030" s="1"/>
  <c r="D1034"/>
  <c r="E1034" s="1"/>
  <c r="D1038"/>
  <c r="E1038" s="1"/>
  <c r="D1042"/>
  <c r="E1042" s="1"/>
  <c r="D1046"/>
  <c r="E1046" s="1"/>
  <c r="D1050"/>
  <c r="E1050" s="1"/>
  <c r="D1054"/>
  <c r="E1054" s="1"/>
  <c r="D1058"/>
  <c r="E1058" s="1"/>
  <c r="D1062"/>
  <c r="E1062" s="1"/>
  <c r="D1066"/>
  <c r="E1066" s="1"/>
  <c r="D1070"/>
  <c r="E1070" s="1"/>
  <c r="D1074"/>
  <c r="E1074" s="1"/>
  <c r="D1078"/>
  <c r="E1078" s="1"/>
  <c r="D1082"/>
  <c r="E1082" s="1"/>
  <c r="D1086"/>
  <c r="E1086" s="1"/>
  <c r="D1090"/>
  <c r="E1090" s="1"/>
  <c r="D1094"/>
  <c r="E1094" s="1"/>
  <c r="D1098"/>
  <c r="E1098" s="1"/>
  <c r="D1102"/>
  <c r="E1102" s="1"/>
  <c r="D1106"/>
  <c r="E1106" s="1"/>
  <c r="D1110"/>
  <c r="E1110" s="1"/>
  <c r="D1114"/>
  <c r="E1114" s="1"/>
  <c r="D1118"/>
  <c r="E1118" s="1"/>
  <c r="D1122"/>
  <c r="E1122" s="1"/>
  <c r="D1126"/>
  <c r="E1126" s="1"/>
  <c r="D1130"/>
  <c r="E1130" s="1"/>
  <c r="D1134"/>
  <c r="E1134" s="1"/>
  <c r="D1138"/>
  <c r="E1138" s="1"/>
  <c r="D1142"/>
  <c r="E1142" s="1"/>
  <c r="D1146"/>
  <c r="E1146" s="1"/>
  <c r="D1150"/>
  <c r="E1150" s="1"/>
  <c r="D1154"/>
  <c r="E1154" s="1"/>
  <c r="D1158"/>
  <c r="E1158" s="1"/>
  <c r="D1162"/>
  <c r="E1162" s="1"/>
  <c r="D1166"/>
  <c r="E1166" s="1"/>
  <c r="D1170"/>
  <c r="E1170" s="1"/>
  <c r="D1174"/>
  <c r="E1174" s="1"/>
  <c r="D1178"/>
  <c r="E1178" s="1"/>
  <c r="D1182"/>
  <c r="E1182" s="1"/>
  <c r="D1186"/>
  <c r="E1186" s="1"/>
  <c r="D1190"/>
  <c r="E1190" s="1"/>
  <c r="D1194"/>
  <c r="E1194" s="1"/>
  <c r="D1198"/>
  <c r="E1198" s="1"/>
  <c r="D1202"/>
  <c r="E1202" s="1"/>
  <c r="D1206"/>
  <c r="E1206" s="1"/>
  <c r="D1210"/>
  <c r="E1210" s="1"/>
  <c r="D1214"/>
  <c r="E1214" s="1"/>
  <c r="D1218"/>
  <c r="E1218" s="1"/>
  <c r="D1222"/>
  <c r="E1222" s="1"/>
  <c r="D1226"/>
  <c r="E1226" s="1"/>
  <c r="D1230"/>
  <c r="E1230" s="1"/>
  <c r="D1234"/>
  <c r="E1234" s="1"/>
  <c r="D1242"/>
  <c r="E1242" s="1"/>
  <c r="D1246"/>
  <c r="E1246" s="1"/>
  <c r="D1250"/>
  <c r="E1250" s="1"/>
  <c r="D1254"/>
  <c r="E1254" s="1"/>
  <c r="D1258"/>
  <c r="E1258" s="1"/>
  <c r="D1262"/>
  <c r="E1262" s="1"/>
  <c r="D1266"/>
  <c r="E1266" s="1"/>
  <c r="D1270"/>
  <c r="E1270" s="1"/>
  <c r="D1274"/>
  <c r="E1274" s="1"/>
  <c r="D1278"/>
  <c r="E1278" s="1"/>
  <c r="D1282"/>
  <c r="E1282" s="1"/>
  <c r="D1286"/>
  <c r="E1286" s="1"/>
  <c r="D1290"/>
  <c r="E1290" s="1"/>
  <c r="D1294"/>
  <c r="E1294" s="1"/>
  <c r="D1298"/>
  <c r="E1298" s="1"/>
  <c r="D1302"/>
  <c r="E1302" s="1"/>
  <c r="D1306"/>
  <c r="E1306" s="1"/>
  <c r="D1310"/>
  <c r="E1310" s="1"/>
  <c r="D1314"/>
  <c r="E1314" s="1"/>
  <c r="D1318"/>
  <c r="E1318" s="1"/>
  <c r="D1322"/>
  <c r="E1322" s="1"/>
  <c r="D1326"/>
  <c r="E1326" s="1"/>
  <c r="D1330"/>
  <c r="E1330" s="1"/>
  <c r="D1334"/>
  <c r="E1334" s="1"/>
  <c r="D1338"/>
  <c r="E1338" s="1"/>
  <c r="D1342"/>
  <c r="E1342" s="1"/>
  <c r="D1346"/>
  <c r="E1346" s="1"/>
  <c r="D1350"/>
  <c r="E1350" s="1"/>
  <c r="D1354"/>
  <c r="E1354" s="1"/>
  <c r="D1358"/>
  <c r="E1358" s="1"/>
  <c r="D1362"/>
  <c r="E1362" s="1"/>
  <c r="D1366"/>
  <c r="E1366" s="1"/>
  <c r="D1370"/>
  <c r="E1370" s="1"/>
  <c r="D1374"/>
  <c r="E1374" s="1"/>
  <c r="D1378"/>
  <c r="E1378" s="1"/>
  <c r="D1382"/>
  <c r="E1382" s="1"/>
  <c r="D1386"/>
  <c r="E1386" s="1"/>
  <c r="D1390"/>
  <c r="E1390" s="1"/>
  <c r="D1394"/>
  <c r="E1394" s="1"/>
  <c r="D1398"/>
  <c r="E1398" s="1"/>
  <c r="D1402"/>
  <c r="E1402" s="1"/>
  <c r="D1406"/>
  <c r="E1406" s="1"/>
  <c r="D1410"/>
  <c r="E1410" s="1"/>
  <c r="D1414"/>
  <c r="E1414" s="1"/>
  <c r="D1418"/>
  <c r="E1418" s="1"/>
  <c r="D1422"/>
  <c r="E1422" s="1"/>
  <c r="D1426"/>
  <c r="E1426" s="1"/>
  <c r="D1430"/>
  <c r="E1430" s="1"/>
  <c r="D1434"/>
  <c r="E1434" s="1"/>
  <c r="D1438"/>
  <c r="E1438" s="1"/>
  <c r="D1442"/>
  <c r="E1442" s="1"/>
  <c r="D1446"/>
  <c r="E1446" s="1"/>
  <c r="D1450"/>
  <c r="E1450" s="1"/>
  <c r="D1454"/>
  <c r="E1454" s="1"/>
  <c r="D1458"/>
  <c r="E1458" s="1"/>
  <c r="D1462"/>
  <c r="E1462" s="1"/>
  <c r="D1466"/>
  <c r="E1466" s="1"/>
  <c r="D1470"/>
  <c r="E1470" s="1"/>
  <c r="D1474"/>
  <c r="E1474" s="1"/>
  <c r="D1478"/>
  <c r="E1478" s="1"/>
  <c r="D1482"/>
  <c r="E1482" s="1"/>
  <c r="D1486"/>
  <c r="E1486" s="1"/>
  <c r="D1490"/>
  <c r="E1490" s="1"/>
  <c r="D1494"/>
  <c r="E1494" s="1"/>
  <c r="D1498"/>
  <c r="E1498" s="1"/>
  <c r="D1502"/>
  <c r="E1502" s="1"/>
  <c r="D1506"/>
  <c r="E1506" s="1"/>
  <c r="D1510"/>
  <c r="E1510" s="1"/>
  <c r="D1514"/>
  <c r="E1514" s="1"/>
  <c r="D1518"/>
  <c r="E1518" s="1"/>
  <c r="D1522"/>
  <c r="E1522" s="1"/>
  <c r="D1526"/>
  <c r="E1526" s="1"/>
  <c r="D1530"/>
  <c r="E1530" s="1"/>
  <c r="D1534"/>
  <c r="E1534" s="1"/>
  <c r="D1538"/>
  <c r="E1538" s="1"/>
  <c r="D1542"/>
  <c r="E1542" s="1"/>
  <c r="D1546"/>
  <c r="E1546" s="1"/>
  <c r="D1550"/>
  <c r="E1550" s="1"/>
  <c r="D1554"/>
  <c r="E1554" s="1"/>
  <c r="D1558"/>
  <c r="E1558" s="1"/>
  <c r="D1562"/>
  <c r="E1562" s="1"/>
  <c r="D1566"/>
  <c r="E1566" s="1"/>
  <c r="D1570"/>
  <c r="E1570" s="1"/>
  <c r="D1574"/>
  <c r="E1574" s="1"/>
  <c r="D1578"/>
  <c r="E1578" s="1"/>
  <c r="D1582"/>
  <c r="E1582" s="1"/>
  <c r="D1586"/>
  <c r="E1586" s="1"/>
  <c r="D1590"/>
  <c r="E1590" s="1"/>
  <c r="D1594"/>
  <c r="E1594" s="1"/>
  <c r="D1598"/>
  <c r="E1598" s="1"/>
  <c r="D1602"/>
  <c r="E1602" s="1"/>
  <c r="D1606"/>
  <c r="E1606" s="1"/>
  <c r="D1610"/>
  <c r="E1610" s="1"/>
  <c r="D1614"/>
  <c r="E1614" s="1"/>
  <c r="D1618"/>
  <c r="E1618" s="1"/>
  <c r="D1622"/>
  <c r="E1622" s="1"/>
  <c r="D1626"/>
  <c r="E1626" s="1"/>
  <c r="D1630"/>
  <c r="E1630" s="1"/>
  <c r="D1634"/>
  <c r="E1634" s="1"/>
  <c r="D1638"/>
  <c r="E1638" s="1"/>
  <c r="D1642"/>
  <c r="E1642" s="1"/>
  <c r="D1646"/>
  <c r="E1646" s="1"/>
  <c r="D1650"/>
  <c r="E1650" s="1"/>
  <c r="D1654"/>
  <c r="E1654" s="1"/>
  <c r="D1658"/>
  <c r="E1658" s="1"/>
  <c r="D1662"/>
  <c r="E1662" s="1"/>
  <c r="D1666"/>
  <c r="E1666" s="1"/>
  <c r="D1670"/>
  <c r="E1670" s="1"/>
  <c r="D1674"/>
  <c r="E1674" s="1"/>
  <c r="D1678"/>
  <c r="E1678" s="1"/>
  <c r="D1682"/>
  <c r="E1682" s="1"/>
  <c r="D1686"/>
  <c r="E1686" s="1"/>
  <c r="D1690"/>
  <c r="E1690" s="1"/>
  <c r="D1694"/>
  <c r="E1694" s="1"/>
  <c r="D1698"/>
  <c r="E1698" s="1"/>
  <c r="D1702"/>
  <c r="E1702" s="1"/>
  <c r="D1706"/>
  <c r="E1706" s="1"/>
  <c r="D1710"/>
  <c r="E1710" s="1"/>
  <c r="D1714"/>
  <c r="E1714" s="1"/>
  <c r="D1718"/>
  <c r="E1718" s="1"/>
  <c r="D1722"/>
  <c r="E1722" s="1"/>
  <c r="D1726"/>
  <c r="E1726" s="1"/>
  <c r="D1730"/>
  <c r="E1730" s="1"/>
  <c r="D1734"/>
  <c r="E1734" s="1"/>
  <c r="D1738"/>
  <c r="E1738" s="1"/>
  <c r="D1742"/>
  <c r="E1742" s="1"/>
  <c r="D1746"/>
  <c r="E1746" s="1"/>
  <c r="D1750"/>
  <c r="E1750" s="1"/>
  <c r="D1754"/>
  <c r="E1754" s="1"/>
  <c r="D1758"/>
  <c r="E1758" s="1"/>
  <c r="D1762"/>
  <c r="E1762" s="1"/>
  <c r="D1766"/>
  <c r="E1766" s="1"/>
  <c r="D1770"/>
  <c r="E1770" s="1"/>
  <c r="D1774"/>
  <c r="E1774" s="1"/>
  <c r="D1778"/>
  <c r="E1778" s="1"/>
  <c r="D1782"/>
  <c r="E1782" s="1"/>
  <c r="D1786"/>
  <c r="E1786" s="1"/>
  <c r="D1790"/>
  <c r="E1790" s="1"/>
  <c r="D1794"/>
  <c r="E1794" s="1"/>
  <c r="D1798"/>
  <c r="E1798" s="1"/>
  <c r="D1802"/>
  <c r="E1802" s="1"/>
  <c r="D1806"/>
  <c r="E1806" s="1"/>
  <c r="D1810"/>
  <c r="E1810" s="1"/>
  <c r="D1818"/>
  <c r="E1818" s="1"/>
  <c r="D1822"/>
  <c r="E1822" s="1"/>
  <c r="D1826"/>
  <c r="E1826" s="1"/>
  <c r="D1830"/>
  <c r="E1830" s="1"/>
  <c r="D1834"/>
  <c r="E1834" s="1"/>
  <c r="D1838"/>
  <c r="E1838" s="1"/>
  <c r="D1842"/>
  <c r="E1842" s="1"/>
  <c r="D1846"/>
  <c r="E1846" s="1"/>
  <c r="D1850"/>
  <c r="E1850" s="1"/>
  <c r="D1854"/>
  <c r="E1854" s="1"/>
  <c r="D1858"/>
  <c r="E1858" s="1"/>
  <c r="D1862"/>
  <c r="E1862" s="1"/>
  <c r="D1866"/>
  <c r="E1866" s="1"/>
  <c r="D1870"/>
  <c r="E1870" s="1"/>
  <c r="D1874"/>
  <c r="E1874" s="1"/>
  <c r="D1878"/>
  <c r="E1878" s="1"/>
  <c r="D1882"/>
  <c r="E1882" s="1"/>
  <c r="D1886"/>
  <c r="E1886" s="1"/>
  <c r="D1890"/>
  <c r="E1890" s="1"/>
  <c r="D1894"/>
  <c r="E1894" s="1"/>
  <c r="D1898"/>
  <c r="E1898" s="1"/>
  <c r="D1902"/>
  <c r="E1902" s="1"/>
  <c r="D1906"/>
  <c r="E1906" s="1"/>
  <c r="D1910"/>
  <c r="E1910" s="1"/>
  <c r="D1914"/>
  <c r="E1914" s="1"/>
  <c r="D1918"/>
  <c r="E1918" s="1"/>
  <c r="D1922"/>
  <c r="E1922" s="1"/>
  <c r="D1926"/>
  <c r="E1926" s="1"/>
  <c r="D1930"/>
  <c r="E1930" s="1"/>
  <c r="D1934"/>
  <c r="E1934" s="1"/>
  <c r="D1938"/>
  <c r="E1938" s="1"/>
  <c r="D1942"/>
  <c r="E1942" s="1"/>
  <c r="D1946"/>
  <c r="E1946" s="1"/>
  <c r="D1950"/>
  <c r="E1950" s="1"/>
  <c r="D1954"/>
  <c r="E1954" s="1"/>
  <c r="D1958"/>
  <c r="E1958" s="1"/>
  <c r="D1962"/>
  <c r="E1962" s="1"/>
  <c r="D1967"/>
  <c r="E1967" s="1"/>
  <c r="D1976"/>
  <c r="E1976" s="1"/>
  <c r="H1500" i="6"/>
  <c r="I1500" s="1"/>
  <c r="J1500" s="1"/>
  <c r="D2310" i="3"/>
  <c r="E2310" s="1"/>
  <c r="H1504" i="6"/>
  <c r="I1504" s="1"/>
  <c r="J1504" s="1"/>
  <c r="D2314" i="3"/>
  <c r="E2314" s="1"/>
  <c r="H1508" i="6"/>
  <c r="I1508" s="1"/>
  <c r="J1508" s="1"/>
  <c r="D2318" i="3"/>
  <c r="E2318" s="1"/>
  <c r="H1512" i="6"/>
  <c r="I1512" s="1"/>
  <c r="J1512" s="1"/>
  <c r="H1158"/>
  <c r="D2322" i="3"/>
  <c r="E2322" s="1"/>
  <c r="H1516" i="6"/>
  <c r="I1516" s="1"/>
  <c r="J1516" s="1"/>
  <c r="D2326" i="3"/>
  <c r="E2326" s="1"/>
  <c r="H1519" i="6"/>
  <c r="I1519" s="1"/>
  <c r="J1519" s="1"/>
  <c r="D2330" i="3"/>
  <c r="E2330" s="1"/>
  <c r="H1523" i="6"/>
  <c r="I1523" s="1"/>
  <c r="J1523" s="1"/>
  <c r="D2334" i="3"/>
  <c r="E2334" s="1"/>
  <c r="H1527" i="6"/>
  <c r="I1527" s="1"/>
  <c r="J1527" s="1"/>
  <c r="H1167"/>
  <c r="D2338" i="3"/>
  <c r="E2338" s="1"/>
  <c r="H1531" i="6"/>
  <c r="I1531" s="1"/>
  <c r="J1531" s="1"/>
  <c r="H1169"/>
  <c r="I1169" s="1"/>
  <c r="J1169" s="1"/>
  <c r="D2342" i="3"/>
  <c r="E2342" s="1"/>
  <c r="H1535" i="6"/>
  <c r="I1535" s="1"/>
  <c r="J1535" s="1"/>
  <c r="H1173"/>
  <c r="D2346" i="3"/>
  <c r="E2346" s="1"/>
  <c r="H1539" i="6"/>
  <c r="I1539" s="1"/>
  <c r="J1539" s="1"/>
  <c r="D2350" i="3"/>
  <c r="E2350" s="1"/>
  <c r="H1543" i="6"/>
  <c r="I1543" s="1"/>
  <c r="J1543" s="1"/>
  <c r="H1176"/>
  <c r="I1176" s="1"/>
  <c r="J1176" s="1"/>
  <c r="D2354" i="3"/>
  <c r="E2354" s="1"/>
  <c r="H1547" i="6"/>
  <c r="I1547" s="1"/>
  <c r="J1547" s="1"/>
  <c r="H1180"/>
  <c r="I1180" s="1"/>
  <c r="J1180" s="1"/>
  <c r="D2358" i="3"/>
  <c r="E2358" s="1"/>
  <c r="H1551" i="6"/>
  <c r="I1551" s="1"/>
  <c r="J1551" s="1"/>
  <c r="H1184"/>
  <c r="I1184" s="1"/>
  <c r="J1184" s="1"/>
  <c r="D2362" i="3"/>
  <c r="E2362" s="1"/>
  <c r="H1555" i="6"/>
  <c r="I1555" s="1"/>
  <c r="J1555" s="1"/>
  <c r="D2366" i="3"/>
  <c r="E2366" s="1"/>
  <c r="H1559" i="6"/>
  <c r="I1559" s="1"/>
  <c r="J1559" s="1"/>
  <c r="H1188"/>
  <c r="I1188" s="1"/>
  <c r="J1188" s="1"/>
  <c r="H1187"/>
  <c r="D2370" i="3"/>
  <c r="E2370" s="1"/>
  <c r="H1563" i="6"/>
  <c r="I1563" s="1"/>
  <c r="J1563" s="1"/>
  <c r="D2374" i="3"/>
  <c r="E2374" s="1"/>
  <c r="H1567" i="6"/>
  <c r="I1567" s="1"/>
  <c r="J1567" s="1"/>
  <c r="H1191"/>
  <c r="D2378" i="3"/>
  <c r="E2378" s="1"/>
  <c r="H1571" i="6"/>
  <c r="I1571" s="1"/>
  <c r="J1571" s="1"/>
  <c r="H1193"/>
  <c r="D2382" i="3"/>
  <c r="E2382" s="1"/>
  <c r="H1575" i="6"/>
  <c r="I1575" s="1"/>
  <c r="J1575" s="1"/>
  <c r="D2386" i="3"/>
  <c r="E2386" s="1"/>
  <c r="H1579" i="6"/>
  <c r="I1579" s="1"/>
  <c r="J1579" s="1"/>
  <c r="H1198"/>
  <c r="D2394" i="3"/>
  <c r="E2394" s="1"/>
  <c r="H1583" i="6"/>
  <c r="I1583" s="1"/>
  <c r="J1583" s="1"/>
  <c r="H1201"/>
  <c r="I1201" s="1"/>
  <c r="J1201" s="1"/>
  <c r="D2398" i="3"/>
  <c r="E2398" s="1"/>
  <c r="H1587" i="6"/>
  <c r="I1587" s="1"/>
  <c r="J1587" s="1"/>
  <c r="H1203"/>
  <c r="D2402" i="3"/>
  <c r="E2402" s="1"/>
  <c r="H1591" i="6"/>
  <c r="I1591" s="1"/>
  <c r="J1591" s="1"/>
  <c r="D2406" i="3"/>
  <c r="E2406" s="1"/>
  <c r="H1595" i="6"/>
  <c r="I1595" s="1"/>
  <c r="J1595" s="1"/>
  <c r="H1206"/>
  <c r="D2410" i="3"/>
  <c r="E2410" s="1"/>
  <c r="H1599" i="6"/>
  <c r="I1599" s="1"/>
  <c r="J1599" s="1"/>
  <c r="H1210"/>
  <c r="D2414" i="3"/>
  <c r="E2414" s="1"/>
  <c r="H1603" i="6"/>
  <c r="I1603" s="1"/>
  <c r="J1603" s="1"/>
  <c r="H1212"/>
  <c r="I1212" s="1"/>
  <c r="J1212" s="1"/>
  <c r="D2418" i="3"/>
  <c r="E2418" s="1"/>
  <c r="H1607" i="6"/>
  <c r="I1607" s="1"/>
  <c r="J1607" s="1"/>
  <c r="H1215"/>
  <c r="D2422" i="3"/>
  <c r="E2422" s="1"/>
  <c r="H1611" i="6"/>
  <c r="I1611" s="1"/>
  <c r="J1611" s="1"/>
  <c r="D2426" i="3"/>
  <c r="E2426" s="1"/>
  <c r="H1615" i="6"/>
  <c r="I1615" s="1"/>
  <c r="J1615" s="1"/>
  <c r="H1221"/>
  <c r="D2430" i="3"/>
  <c r="E2430" s="1"/>
  <c r="H1619" i="6"/>
  <c r="I1619" s="1"/>
  <c r="J1619" s="1"/>
  <c r="H1223"/>
  <c r="D2434" i="3"/>
  <c r="E2434" s="1"/>
  <c r="H1627" i="6"/>
  <c r="I1627" s="1"/>
  <c r="J1627" s="1"/>
  <c r="D2438" i="3"/>
  <c r="E2438" s="1"/>
  <c r="H1631" i="6"/>
  <c r="I1631" s="1"/>
  <c r="J1631" s="1"/>
  <c r="D2442" i="3"/>
  <c r="E2442" s="1"/>
  <c r="H1635" i="6"/>
  <c r="I1635" s="1"/>
  <c r="J1635" s="1"/>
  <c r="H1227"/>
  <c r="D2446" i="3"/>
  <c r="E2446" s="1"/>
  <c r="H1639" i="6"/>
  <c r="I1639" s="1"/>
  <c r="J1639" s="1"/>
  <c r="D2450" i="3"/>
  <c r="E2450" s="1"/>
  <c r="H1643" i="6"/>
  <c r="I1643" s="1"/>
  <c r="J1643" s="1"/>
  <c r="D2454" i="3"/>
  <c r="E2454" s="1"/>
  <c r="H1647" i="6"/>
  <c r="I1647" s="1"/>
  <c r="J1647" s="1"/>
  <c r="H1234"/>
  <c r="D2458" i="3"/>
  <c r="E2458" s="1"/>
  <c r="H1651" i="6"/>
  <c r="I1651" s="1"/>
  <c r="J1651" s="1"/>
  <c r="D2462" i="3"/>
  <c r="E2462" s="1"/>
  <c r="H1655" i="6"/>
  <c r="I1655" s="1"/>
  <c r="J1655" s="1"/>
  <c r="H1239"/>
  <c r="H1238"/>
  <c r="D2466" i="3"/>
  <c r="E2466" s="1"/>
  <c r="H1659" i="6"/>
  <c r="I1659" s="1"/>
  <c r="J1659" s="1"/>
  <c r="H1243"/>
  <c r="D2470" i="3"/>
  <c r="E2470" s="1"/>
  <c r="H1663" i="6"/>
  <c r="I1663" s="1"/>
  <c r="J1663" s="1"/>
  <c r="D2474" i="3"/>
  <c r="E2474" s="1"/>
  <c r="H1667" i="6"/>
  <c r="I1667" s="1"/>
  <c r="J1667" s="1"/>
  <c r="H1244"/>
  <c r="I1244" s="1"/>
  <c r="J1244" s="1"/>
  <c r="D2478" i="3"/>
  <c r="E2478" s="1"/>
  <c r="H1671" i="6"/>
  <c r="I1671" s="1"/>
  <c r="J1671" s="1"/>
  <c r="H1245"/>
  <c r="D2482" i="3"/>
  <c r="E2482" s="1"/>
  <c r="H1675" i="6"/>
  <c r="I1675" s="1"/>
  <c r="J1675" s="1"/>
  <c r="H1248"/>
  <c r="I1248" s="1"/>
  <c r="J1248" s="1"/>
  <c r="D2486" i="3"/>
  <c r="E2486" s="1"/>
  <c r="H1679" i="6"/>
  <c r="I1679" s="1"/>
  <c r="J1679" s="1"/>
  <c r="H1252"/>
  <c r="I1252" s="1"/>
  <c r="J1252" s="1"/>
  <c r="D2490" i="3"/>
  <c r="E2490" s="1"/>
  <c r="H1683" i="6"/>
  <c r="I1683" s="1"/>
  <c r="J1683" s="1"/>
  <c r="D2494" i="3"/>
  <c r="E2494" s="1"/>
  <c r="H1687" i="6"/>
  <c r="I1687" s="1"/>
  <c r="J1687" s="1"/>
  <c r="H1256"/>
  <c r="I1256" s="1"/>
  <c r="J1256" s="1"/>
  <c r="D2498" i="3"/>
  <c r="E2498" s="1"/>
  <c r="H1691" i="6"/>
  <c r="I1691" s="1"/>
  <c r="J1691" s="1"/>
  <c r="H1258"/>
  <c r="D2502" i="3"/>
  <c r="E2502" s="1"/>
  <c r="H1695" i="6"/>
  <c r="I1695" s="1"/>
  <c r="J1695" s="1"/>
  <c r="H1261"/>
  <c r="D2506" i="3"/>
  <c r="E2506" s="1"/>
  <c r="H1699" i="6"/>
  <c r="I1699" s="1"/>
  <c r="J1699" s="1"/>
  <c r="D2510" i="3"/>
  <c r="E2510" s="1"/>
  <c r="H1703" i="6"/>
  <c r="I1703" s="1"/>
  <c r="J1703" s="1"/>
  <c r="H1264"/>
  <c r="D2514" i="3"/>
  <c r="E2514" s="1"/>
  <c r="H1707" i="6"/>
  <c r="I1707" s="1"/>
  <c r="J1707" s="1"/>
  <c r="H1266"/>
  <c r="D2518" i="3"/>
  <c r="E2518" s="1"/>
  <c r="H1711" i="6"/>
  <c r="I1711" s="1"/>
  <c r="J1711" s="1"/>
  <c r="H1268"/>
  <c r="D2522" i="3"/>
  <c r="E2522" s="1"/>
  <c r="H1715" i="6"/>
  <c r="I1715" s="1"/>
  <c r="J1715" s="1"/>
  <c r="H1272"/>
  <c r="D2526" i="3"/>
  <c r="E2526" s="1"/>
  <c r="H1719" i="6"/>
  <c r="I1719" s="1"/>
  <c r="J1719" s="1"/>
  <c r="H1274"/>
  <c r="D2530" i="3"/>
  <c r="E2530" s="1"/>
  <c r="H1723" i="6"/>
  <c r="I1723" s="1"/>
  <c r="J1723" s="1"/>
  <c r="H1278"/>
  <c r="D2534" i="3"/>
  <c r="E2534" s="1"/>
  <c r="H1727" i="6"/>
  <c r="I1727" s="1"/>
  <c r="J1727" s="1"/>
  <c r="D2538" i="3"/>
  <c r="E2538" s="1"/>
  <c r="H1731" i="6"/>
  <c r="I1731" s="1"/>
  <c r="J1731" s="1"/>
  <c r="H1281"/>
  <c r="D2542" i="3"/>
  <c r="E2542" s="1"/>
  <c r="H1735" i="6"/>
  <c r="I1735" s="1"/>
  <c r="J1735" s="1"/>
  <c r="H1283"/>
  <c r="D1969" i="3"/>
  <c r="E1969" s="1"/>
  <c r="D2546"/>
  <c r="E2546" s="1"/>
  <c r="H1739" i="6"/>
  <c r="I1739" s="1"/>
  <c r="J1739" s="1"/>
  <c r="D1973" i="3"/>
  <c r="E1973" s="1"/>
  <c r="D2550"/>
  <c r="E2550" s="1"/>
  <c r="H1743" i="6"/>
  <c r="I1743" s="1"/>
  <c r="J1743" s="1"/>
  <c r="H1285"/>
  <c r="I1285" s="1"/>
  <c r="J1285" s="1"/>
  <c r="D1977" i="3"/>
  <c r="E1977" s="1"/>
  <c r="D2554"/>
  <c r="E2554" s="1"/>
  <c r="H1747" i="6"/>
  <c r="I1747" s="1"/>
  <c r="J1747" s="1"/>
  <c r="H1286"/>
  <c r="D1981" i="3"/>
  <c r="E1981" s="1"/>
  <c r="D2558"/>
  <c r="E2558" s="1"/>
  <c r="H1751" i="6"/>
  <c r="I1751" s="1"/>
  <c r="J1751" s="1"/>
  <c r="D1985" i="3"/>
  <c r="E1985" s="1"/>
  <c r="D2562"/>
  <c r="E2562" s="1"/>
  <c r="H1755" i="6"/>
  <c r="I1755" s="1"/>
  <c r="J1755" s="1"/>
  <c r="D1989" i="3"/>
  <c r="E1989" s="1"/>
  <c r="D2566"/>
  <c r="E2566" s="1"/>
  <c r="H1759" i="6"/>
  <c r="I1759" s="1"/>
  <c r="J1759" s="1"/>
  <c r="H1291"/>
  <c r="D1993" i="3"/>
  <c r="E1993" s="1"/>
  <c r="D2570"/>
  <c r="E2570" s="1"/>
  <c r="H1763" i="6"/>
  <c r="I1763" s="1"/>
  <c r="J1763" s="1"/>
  <c r="H1294"/>
  <c r="D1997" i="3"/>
  <c r="E1997" s="1"/>
  <c r="D2574"/>
  <c r="E2574" s="1"/>
  <c r="H1767" i="6"/>
  <c r="I1767" s="1"/>
  <c r="J1767" s="1"/>
  <c r="H1296"/>
  <c r="I1296" s="1"/>
  <c r="J1296" s="1"/>
  <c r="D2001" i="3"/>
  <c r="E2001" s="1"/>
  <c r="D2578"/>
  <c r="E2578" s="1"/>
  <c r="H1771" i="6"/>
  <c r="I1771" s="1"/>
  <c r="J1771" s="1"/>
  <c r="H1298"/>
  <c r="D2005" i="3"/>
  <c r="E2005" s="1"/>
  <c r="D2582"/>
  <c r="E2582" s="1"/>
  <c r="H1775" i="6"/>
  <c r="I1775" s="1"/>
  <c r="J1775" s="1"/>
  <c r="H1300"/>
  <c r="I1300" s="1"/>
  <c r="J1300" s="1"/>
  <c r="D2009" i="3"/>
  <c r="E2009" s="1"/>
  <c r="D2586"/>
  <c r="E2586" s="1"/>
  <c r="H1779" i="6"/>
  <c r="I1779" s="1"/>
  <c r="J1779" s="1"/>
  <c r="H1301"/>
  <c r="I1301" s="1"/>
  <c r="J1301" s="1"/>
  <c r="D2013" i="3"/>
  <c r="E2013" s="1"/>
  <c r="D2590"/>
  <c r="E2590" s="1"/>
  <c r="H1783" i="6"/>
  <c r="I1783" s="1"/>
  <c r="J1783" s="1"/>
  <c r="H1304"/>
  <c r="I1304" s="1"/>
  <c r="J1304" s="1"/>
  <c r="D2017" i="3"/>
  <c r="E2017" s="1"/>
  <c r="D2594"/>
  <c r="E2594" s="1"/>
  <c r="H1787" i="6"/>
  <c r="I1787" s="1"/>
  <c r="J1787" s="1"/>
  <c r="D2021" i="3"/>
  <c r="E2021" s="1"/>
  <c r="D2598"/>
  <c r="E2598" s="1"/>
  <c r="H1791" i="6"/>
  <c r="I1791" s="1"/>
  <c r="J1791" s="1"/>
  <c r="H1309"/>
  <c r="D2025" i="3"/>
  <c r="E2025" s="1"/>
  <c r="D2602"/>
  <c r="E2602" s="1"/>
  <c r="H1795" i="6"/>
  <c r="I1795" s="1"/>
  <c r="J1795" s="1"/>
  <c r="H1310"/>
  <c r="D2029" i="3"/>
  <c r="E2029" s="1"/>
  <c r="D2606"/>
  <c r="E2606" s="1"/>
  <c r="H1799" i="6"/>
  <c r="I1799" s="1"/>
  <c r="J1799" s="1"/>
  <c r="H1314"/>
  <c r="D2033" i="3"/>
  <c r="E2033" s="1"/>
  <c r="D2610"/>
  <c r="E2610" s="1"/>
  <c r="H1803" i="6"/>
  <c r="I1803" s="1"/>
  <c r="J1803" s="1"/>
  <c r="H1316"/>
  <c r="D2037" i="3"/>
  <c r="E2037" s="1"/>
  <c r="D2614"/>
  <c r="E2614" s="1"/>
  <c r="H1807" i="6"/>
  <c r="I1807" s="1"/>
  <c r="J1807" s="1"/>
  <c r="D2041" i="3"/>
  <c r="E2041" s="1"/>
  <c r="D2618"/>
  <c r="E2618" s="1"/>
  <c r="H1811" i="6"/>
  <c r="I1811" s="1"/>
  <c r="J1811" s="1"/>
  <c r="H1319"/>
  <c r="D2045" i="3"/>
  <c r="E2045" s="1"/>
  <c r="D2622"/>
  <c r="E2622" s="1"/>
  <c r="H1815" i="6"/>
  <c r="I1815" s="1"/>
  <c r="J1815" s="1"/>
  <c r="H1322"/>
  <c r="D2049" i="3"/>
  <c r="E2049" s="1"/>
  <c r="D2626"/>
  <c r="E2626" s="1"/>
  <c r="H1819" i="6"/>
  <c r="I1819" s="1"/>
  <c r="J1819" s="1"/>
  <c r="H1326"/>
  <c r="D2053" i="3"/>
  <c r="E2053" s="1"/>
  <c r="D2630"/>
  <c r="E2630" s="1"/>
  <c r="H1823" i="6"/>
  <c r="I1823" s="1"/>
  <c r="J1823" s="1"/>
  <c r="H1331"/>
  <c r="D2057" i="3"/>
  <c r="E2057" s="1"/>
  <c r="D2634"/>
  <c r="E2634" s="1"/>
  <c r="H1827" i="6"/>
  <c r="I1827" s="1"/>
  <c r="J1827" s="1"/>
  <c r="H1335"/>
  <c r="D2061" i="3"/>
  <c r="E2061" s="1"/>
  <c r="D2638"/>
  <c r="E2638" s="1"/>
  <c r="H1831" i="6"/>
  <c r="I1831" s="1"/>
  <c r="J1831" s="1"/>
  <c r="D2065" i="3"/>
  <c r="E2065" s="1"/>
  <c r="D2642"/>
  <c r="E2642" s="1"/>
  <c r="H1835" i="6"/>
  <c r="I1835" s="1"/>
  <c r="J1835" s="1"/>
  <c r="H1341"/>
  <c r="D2069" i="3"/>
  <c r="E2069" s="1"/>
  <c r="D2646"/>
  <c r="E2646" s="1"/>
  <c r="H1839" i="6"/>
  <c r="I1839" s="1"/>
  <c r="J1839" s="1"/>
  <c r="H1345"/>
  <c r="D2073" i="3"/>
  <c r="E2073" s="1"/>
  <c r="D2650"/>
  <c r="E2650" s="1"/>
  <c r="H1843" i="6"/>
  <c r="I1843" s="1"/>
  <c r="J1843" s="1"/>
  <c r="D2077" i="3"/>
  <c r="E2077" s="1"/>
  <c r="D2654"/>
  <c r="E2654" s="1"/>
  <c r="H1847" i="6"/>
  <c r="I1847" s="1"/>
  <c r="J1847" s="1"/>
  <c r="H1349"/>
  <c r="I1349" s="1"/>
  <c r="J1349" s="1"/>
  <c r="D2081" i="3"/>
  <c r="E2081" s="1"/>
  <c r="D2658"/>
  <c r="E2658" s="1"/>
  <c r="H1851" i="6"/>
  <c r="I1851" s="1"/>
  <c r="J1851" s="1"/>
  <c r="H1352"/>
  <c r="I1352" s="1"/>
  <c r="J1352" s="1"/>
  <c r="D2085" i="3"/>
  <c r="E2085" s="1"/>
  <c r="D2662"/>
  <c r="E2662" s="1"/>
  <c r="H1855" i="6"/>
  <c r="I1855" s="1"/>
  <c r="J1855" s="1"/>
  <c r="H1355"/>
  <c r="D2089" i="3"/>
  <c r="E2089" s="1"/>
  <c r="D2666"/>
  <c r="E2666" s="1"/>
  <c r="H1859" i="6"/>
  <c r="I1859" s="1"/>
  <c r="J1859" s="1"/>
  <c r="H1357"/>
  <c r="D2093" i="3"/>
  <c r="E2093" s="1"/>
  <c r="D2670"/>
  <c r="E2670" s="1"/>
  <c r="H1863" i="6"/>
  <c r="I1863" s="1"/>
  <c r="J1863" s="1"/>
  <c r="H1360"/>
  <c r="I1360" s="1"/>
  <c r="J1360" s="1"/>
  <c r="D2097" i="3"/>
  <c r="E2097" s="1"/>
  <c r="D2674"/>
  <c r="E2674" s="1"/>
  <c r="H1867" i="6"/>
  <c r="I1867" s="1"/>
  <c r="J1867" s="1"/>
  <c r="D2101" i="3"/>
  <c r="E2101" s="1"/>
  <c r="D2678"/>
  <c r="E2678" s="1"/>
  <c r="H1871" i="6"/>
  <c r="I1871" s="1"/>
  <c r="J1871" s="1"/>
  <c r="D2105" i="3"/>
  <c r="E2105" s="1"/>
  <c r="D2682"/>
  <c r="E2682" s="1"/>
  <c r="H1875" i="6"/>
  <c r="I1875" s="1"/>
  <c r="J1875" s="1"/>
  <c r="D2109" i="3"/>
  <c r="E2109" s="1"/>
  <c r="D2686"/>
  <c r="E2686" s="1"/>
  <c r="H1879" i="6"/>
  <c r="I1879" s="1"/>
  <c r="J1879" s="1"/>
  <c r="H1364"/>
  <c r="I1364" s="1"/>
  <c r="J1364" s="1"/>
  <c r="D2113" i="3"/>
  <c r="E2113" s="1"/>
  <c r="D2690"/>
  <c r="E2690" s="1"/>
  <c r="H1883" i="6"/>
  <c r="I1883" s="1"/>
  <c r="J1883" s="1"/>
  <c r="D2117" i="3"/>
  <c r="E2117" s="1"/>
  <c r="D2694"/>
  <c r="E2694" s="1"/>
  <c r="H1887" i="6"/>
  <c r="I1887" s="1"/>
  <c r="J1887" s="1"/>
  <c r="H1369"/>
  <c r="D2121" i="3"/>
  <c r="E2121" s="1"/>
  <c r="D2698"/>
  <c r="E2698" s="1"/>
  <c r="H1891" i="6"/>
  <c r="I1891" s="1"/>
  <c r="J1891" s="1"/>
  <c r="H1373"/>
  <c r="D2125" i="3"/>
  <c r="E2125" s="1"/>
  <c r="D2702"/>
  <c r="E2702" s="1"/>
  <c r="H1895" i="6"/>
  <c r="I1895" s="1"/>
  <c r="J1895" s="1"/>
  <c r="H1377"/>
  <c r="D2129" i="3"/>
  <c r="E2129" s="1"/>
  <c r="D2706"/>
  <c r="E2706" s="1"/>
  <c r="H1899" i="6"/>
  <c r="I1899" s="1"/>
  <c r="J1899" s="1"/>
  <c r="H1381"/>
  <c r="I1381" s="1"/>
  <c r="J1381" s="1"/>
  <c r="D2133" i="3"/>
  <c r="E2133" s="1"/>
  <c r="D2710"/>
  <c r="E2710" s="1"/>
  <c r="H1903" i="6"/>
  <c r="I1903" s="1"/>
  <c r="J1903" s="1"/>
  <c r="H1385"/>
  <c r="D2137" i="3"/>
  <c r="E2137" s="1"/>
  <c r="D2714"/>
  <c r="E2714" s="1"/>
  <c r="H1907" i="6"/>
  <c r="I1907" s="1"/>
  <c r="J1907" s="1"/>
  <c r="H1387"/>
  <c r="D2141" i="3"/>
  <c r="E2141" s="1"/>
  <c r="D2718"/>
  <c r="E2718" s="1"/>
  <c r="H1911" i="6"/>
  <c r="I1911" s="1"/>
  <c r="J1911" s="1"/>
  <c r="D2145" i="3"/>
  <c r="E2145" s="1"/>
  <c r="D2722"/>
  <c r="E2722" s="1"/>
  <c r="H1915" i="6"/>
  <c r="I1915" s="1"/>
  <c r="J1915" s="1"/>
  <c r="H1390"/>
  <c r="D2149" i="3"/>
  <c r="E2149" s="1"/>
  <c r="D2726"/>
  <c r="E2726" s="1"/>
  <c r="H1919" i="6"/>
  <c r="I1919" s="1"/>
  <c r="J1919" s="1"/>
  <c r="H1392"/>
  <c r="D2153" i="3"/>
  <c r="E2153" s="1"/>
  <c r="D2730"/>
  <c r="E2730" s="1"/>
  <c r="H1923" i="6"/>
  <c r="I1923" s="1"/>
  <c r="J1923" s="1"/>
  <c r="H1395"/>
  <c r="D2157" i="3"/>
  <c r="E2157" s="1"/>
  <c r="D2734"/>
  <c r="E2734" s="1"/>
  <c r="H1927" i="6"/>
  <c r="I1927" s="1"/>
  <c r="J1927" s="1"/>
  <c r="H1398"/>
  <c r="D2161" i="3"/>
  <c r="E2161" s="1"/>
  <c r="D2738"/>
  <c r="E2738" s="1"/>
  <c r="H1931" i="6"/>
  <c r="I1931" s="1"/>
  <c r="J1931" s="1"/>
  <c r="D2165" i="3"/>
  <c r="E2165" s="1"/>
  <c r="D2742"/>
  <c r="E2742" s="1"/>
  <c r="H1935" i="6"/>
  <c r="I1935" s="1"/>
  <c r="J1935" s="1"/>
  <c r="H1403"/>
  <c r="D2169" i="3"/>
  <c r="E2169" s="1"/>
  <c r="D2746"/>
  <c r="E2746" s="1"/>
  <c r="H1939" i="6"/>
  <c r="I1939" s="1"/>
  <c r="J1939" s="1"/>
  <c r="H1407"/>
  <c r="D2173" i="3"/>
  <c r="E2173" s="1"/>
  <c r="D2750"/>
  <c r="E2750" s="1"/>
  <c r="H1943" i="6"/>
  <c r="I1943" s="1"/>
  <c r="J1943" s="1"/>
  <c r="D2177" i="3"/>
  <c r="E2177" s="1"/>
  <c r="D2754"/>
  <c r="E2754" s="1"/>
  <c r="H1947" i="6"/>
  <c r="I1947" s="1"/>
  <c r="J1947" s="1"/>
  <c r="D2181" i="3"/>
  <c r="E2181" s="1"/>
  <c r="D2758"/>
  <c r="E2758" s="1"/>
  <c r="H1951" i="6"/>
  <c r="I1951" s="1"/>
  <c r="J1951" s="1"/>
  <c r="D2185" i="3"/>
  <c r="E2185" s="1"/>
  <c r="D2762"/>
  <c r="E2762" s="1"/>
  <c r="H1955" i="6"/>
  <c r="I1955" s="1"/>
  <c r="J1955" s="1"/>
  <c r="D2189" i="3"/>
  <c r="E2189" s="1"/>
  <c r="D2766"/>
  <c r="E2766" s="1"/>
  <c r="H1959" i="6"/>
  <c r="I1959" s="1"/>
  <c r="J1959" s="1"/>
  <c r="H1416"/>
  <c r="I1416" s="1"/>
  <c r="J1416" s="1"/>
  <c r="D2193" i="3"/>
  <c r="E2193" s="1"/>
  <c r="D2770"/>
  <c r="E2770" s="1"/>
  <c r="H1963" i="6"/>
  <c r="I1963" s="1"/>
  <c r="J1963" s="1"/>
  <c r="H1419"/>
  <c r="D2197" i="3"/>
  <c r="E2197" s="1"/>
  <c r="D2774"/>
  <c r="E2774" s="1"/>
  <c r="H1967" i="6"/>
  <c r="I1967" s="1"/>
  <c r="J1967" s="1"/>
  <c r="H1422"/>
  <c r="D2201" i="3"/>
  <c r="E2201" s="1"/>
  <c r="D2778"/>
  <c r="E2778" s="1"/>
  <c r="H1971" i="6"/>
  <c r="I1971" s="1"/>
  <c r="J1971" s="1"/>
  <c r="H1425"/>
  <c r="D2205" i="3"/>
  <c r="E2205" s="1"/>
  <c r="D2782"/>
  <c r="E2782" s="1"/>
  <c r="H1975" i="6"/>
  <c r="I1975" s="1"/>
  <c r="J1975" s="1"/>
  <c r="H1428"/>
  <c r="D2209" i="3"/>
  <c r="E2209" s="1"/>
  <c r="D2786"/>
  <c r="E2786" s="1"/>
  <c r="H1979" i="6"/>
  <c r="I1979" s="1"/>
  <c r="J1979" s="1"/>
  <c r="D2213" i="3"/>
  <c r="E2213" s="1"/>
  <c r="D2790"/>
  <c r="E2790" s="1"/>
  <c r="H1983" i="6"/>
  <c r="I1983" s="1"/>
  <c r="J1983" s="1"/>
  <c r="H1432"/>
  <c r="D2217" i="3"/>
  <c r="E2217" s="1"/>
  <c r="D2794"/>
  <c r="E2794" s="1"/>
  <c r="H1987" i="6"/>
  <c r="I1987" s="1"/>
  <c r="J1987" s="1"/>
  <c r="D2221" i="3"/>
  <c r="E2221" s="1"/>
  <c r="D2798"/>
  <c r="E2798" s="1"/>
  <c r="H1991" i="6"/>
  <c r="I1991" s="1"/>
  <c r="J1991" s="1"/>
  <c r="H1439"/>
  <c r="D2225" i="3"/>
  <c r="E2225" s="1"/>
  <c r="D2802"/>
  <c r="E2802" s="1"/>
  <c r="H1995" i="6"/>
  <c r="I1995" s="1"/>
  <c r="J1995" s="1"/>
  <c r="H1441"/>
  <c r="D2229" i="3"/>
  <c r="E2229" s="1"/>
  <c r="D2806"/>
  <c r="E2806" s="1"/>
  <c r="H1999" i="6"/>
  <c r="I1999" s="1"/>
  <c r="J1999" s="1"/>
  <c r="H1445"/>
  <c r="D2233" i="3"/>
  <c r="E2233" s="1"/>
  <c r="D2810"/>
  <c r="E2810" s="1"/>
  <c r="H2003" i="6"/>
  <c r="I2003" s="1"/>
  <c r="J2003" s="1"/>
  <c r="H1449"/>
  <c r="D2237" i="3"/>
  <c r="E2237" s="1"/>
  <c r="D2814"/>
  <c r="E2814" s="1"/>
  <c r="H2007" i="6"/>
  <c r="I2007" s="1"/>
  <c r="J2007" s="1"/>
  <c r="D2241" i="3"/>
  <c r="E2241" s="1"/>
  <c r="D2818"/>
  <c r="E2818" s="1"/>
  <c r="H2011" i="6"/>
  <c r="I2011" s="1"/>
  <c r="J2011" s="1"/>
  <c r="H1454"/>
  <c r="D2245" i="3"/>
  <c r="E2245" s="1"/>
  <c r="D2822"/>
  <c r="E2822" s="1"/>
  <c r="H2015" i="6"/>
  <c r="I2015" s="1"/>
  <c r="J2015" s="1"/>
  <c r="H1458"/>
  <c r="D2249" i="3"/>
  <c r="E2249" s="1"/>
  <c r="D2826"/>
  <c r="E2826" s="1"/>
  <c r="H2019" i="6"/>
  <c r="I2019" s="1"/>
  <c r="J2019" s="1"/>
  <c r="H1462"/>
  <c r="D2253" i="3"/>
  <c r="E2253" s="1"/>
  <c r="D2830"/>
  <c r="E2830" s="1"/>
  <c r="H2023" i="6"/>
  <c r="I2023" s="1"/>
  <c r="J2023" s="1"/>
  <c r="H1466"/>
  <c r="D2257" i="3"/>
  <c r="E2257" s="1"/>
  <c r="D2834"/>
  <c r="E2834" s="1"/>
  <c r="H2027" i="6"/>
  <c r="I2027" s="1"/>
  <c r="J2027" s="1"/>
  <c r="H1470"/>
  <c r="D2261" i="3"/>
  <c r="E2261" s="1"/>
  <c r="D2838"/>
  <c r="E2838" s="1"/>
  <c r="H2031" i="6"/>
  <c r="I2031" s="1"/>
  <c r="J2031" s="1"/>
  <c r="H1472"/>
  <c r="D2265" i="3"/>
  <c r="E2265" s="1"/>
  <c r="D2842"/>
  <c r="E2842" s="1"/>
  <c r="H2035" i="6"/>
  <c r="I2035" s="1"/>
  <c r="J2035" s="1"/>
  <c r="H1476"/>
  <c r="D2269" i="3"/>
  <c r="E2269" s="1"/>
  <c r="D2846"/>
  <c r="E2846" s="1"/>
  <c r="H2050" i="6"/>
  <c r="I2050" s="1"/>
  <c r="J2050" s="1"/>
  <c r="D2273" i="3"/>
  <c r="E2273" s="1"/>
  <c r="D2850"/>
  <c r="E2850" s="1"/>
  <c r="H2054" i="6"/>
  <c r="I2054" s="1"/>
  <c r="J2054" s="1"/>
  <c r="H1488"/>
  <c r="D2277" i="3"/>
  <c r="E2277" s="1"/>
  <c r="D2854"/>
  <c r="E2854" s="1"/>
  <c r="D2281"/>
  <c r="E2281" s="1"/>
  <c r="D2858"/>
  <c r="E2858" s="1"/>
  <c r="H2060" i="6"/>
  <c r="I2060" s="1"/>
  <c r="J2060" s="1"/>
  <c r="D2285" i="3"/>
  <c r="E2285" s="1"/>
  <c r="D2862"/>
  <c r="E2862" s="1"/>
  <c r="H2065" i="6"/>
  <c r="I2065" s="1"/>
  <c r="J2065" s="1"/>
  <c r="H1497"/>
  <c r="H1499"/>
  <c r="D2293" i="3"/>
  <c r="E2293" s="1"/>
  <c r="D2870"/>
  <c r="E2870" s="1"/>
  <c r="H1498" i="6"/>
  <c r="D2297" i="3"/>
  <c r="E2297" s="1"/>
  <c r="D2874"/>
  <c r="E2874" s="1"/>
  <c r="H2040" i="6"/>
  <c r="I2040" s="1"/>
  <c r="J2040" s="1"/>
  <c r="H1480"/>
  <c r="D2301" i="3"/>
  <c r="E2301" s="1"/>
  <c r="D2878"/>
  <c r="E2878" s="1"/>
  <c r="H2044" i="6"/>
  <c r="I2044" s="1"/>
  <c r="J2044" s="1"/>
  <c r="H1483"/>
  <c r="D2305" i="3"/>
  <c r="E2305" s="1"/>
  <c r="D2882"/>
  <c r="E2882" s="1"/>
  <c r="H2048" i="6"/>
  <c r="I2048" s="1"/>
  <c r="J2048" s="1"/>
  <c r="H1486"/>
  <c r="D2309" i="3"/>
  <c r="E2309" s="1"/>
  <c r="D2886"/>
  <c r="E2886" s="1"/>
  <c r="D241"/>
  <c r="E241" s="1"/>
  <c r="D653"/>
  <c r="E653" s="1"/>
  <c r="D657"/>
  <c r="E657" s="1"/>
  <c r="D665"/>
  <c r="E665" s="1"/>
  <c r="D669"/>
  <c r="E669" s="1"/>
  <c r="D673"/>
  <c r="E673" s="1"/>
  <c r="D677"/>
  <c r="E677" s="1"/>
  <c r="D681"/>
  <c r="E681" s="1"/>
  <c r="D685"/>
  <c r="E685" s="1"/>
  <c r="D689"/>
  <c r="E689" s="1"/>
  <c r="D693"/>
  <c r="E693" s="1"/>
  <c r="D697"/>
  <c r="E697" s="1"/>
  <c r="D701"/>
  <c r="E701" s="1"/>
  <c r="D705"/>
  <c r="E705" s="1"/>
  <c r="D709"/>
  <c r="E709" s="1"/>
  <c r="D713"/>
  <c r="E713" s="1"/>
  <c r="D717"/>
  <c r="E717" s="1"/>
  <c r="D721"/>
  <c r="E721" s="1"/>
  <c r="D725"/>
  <c r="E725" s="1"/>
  <c r="D729"/>
  <c r="E729" s="1"/>
  <c r="D733"/>
  <c r="E733" s="1"/>
  <c r="D737"/>
  <c r="E737" s="1"/>
  <c r="D741"/>
  <c r="E741" s="1"/>
  <c r="D745"/>
  <c r="E745" s="1"/>
  <c r="D749"/>
  <c r="E749" s="1"/>
  <c r="D753"/>
  <c r="E753" s="1"/>
  <c r="D757"/>
  <c r="E757" s="1"/>
  <c r="D761"/>
  <c r="E761" s="1"/>
  <c r="D765"/>
  <c r="E765" s="1"/>
  <c r="D769"/>
  <c r="E769" s="1"/>
  <c r="D773"/>
  <c r="E773" s="1"/>
  <c r="D777"/>
  <c r="E777" s="1"/>
  <c r="D781"/>
  <c r="E781" s="1"/>
  <c r="D785"/>
  <c r="E785" s="1"/>
  <c r="D789"/>
  <c r="E789" s="1"/>
  <c r="D793"/>
  <c r="E793" s="1"/>
  <c r="D797"/>
  <c r="E797" s="1"/>
  <c r="D801"/>
  <c r="E801" s="1"/>
  <c r="D805"/>
  <c r="E805" s="1"/>
  <c r="D809"/>
  <c r="E809" s="1"/>
  <c r="D813"/>
  <c r="E813" s="1"/>
  <c r="D817"/>
  <c r="E817" s="1"/>
  <c r="D821"/>
  <c r="E821" s="1"/>
  <c r="D825"/>
  <c r="E825" s="1"/>
  <c r="D829"/>
  <c r="E829" s="1"/>
  <c r="D833"/>
  <c r="E833" s="1"/>
  <c r="D837"/>
  <c r="E837" s="1"/>
  <c r="D841"/>
  <c r="E841" s="1"/>
  <c r="D845"/>
  <c r="E845" s="1"/>
  <c r="D849"/>
  <c r="E849" s="1"/>
  <c r="D853"/>
  <c r="E853" s="1"/>
  <c r="D857"/>
  <c r="E857" s="1"/>
  <c r="D861"/>
  <c r="E861" s="1"/>
  <c r="D865"/>
  <c r="E865" s="1"/>
  <c r="D869"/>
  <c r="E869" s="1"/>
  <c r="D873"/>
  <c r="E873" s="1"/>
  <c r="D877"/>
  <c r="E877" s="1"/>
  <c r="D881"/>
  <c r="E881" s="1"/>
  <c r="D885"/>
  <c r="E885" s="1"/>
  <c r="D889"/>
  <c r="E889" s="1"/>
  <c r="D893"/>
  <c r="E893" s="1"/>
  <c r="D897"/>
  <c r="E897" s="1"/>
  <c r="D901"/>
  <c r="E901" s="1"/>
  <c r="D905"/>
  <c r="E905" s="1"/>
  <c r="D909"/>
  <c r="E909" s="1"/>
  <c r="D913"/>
  <c r="E913" s="1"/>
  <c r="D917"/>
  <c r="E917" s="1"/>
  <c r="D921"/>
  <c r="E921" s="1"/>
  <c r="D925"/>
  <c r="E925" s="1"/>
  <c r="D929"/>
  <c r="E929" s="1"/>
  <c r="D933"/>
  <c r="E933" s="1"/>
  <c r="D937"/>
  <c r="E937" s="1"/>
  <c r="D941"/>
  <c r="E941" s="1"/>
  <c r="D945"/>
  <c r="E945" s="1"/>
  <c r="D949"/>
  <c r="E949" s="1"/>
  <c r="D953"/>
  <c r="E953" s="1"/>
  <c r="D957"/>
  <c r="E957" s="1"/>
  <c r="D961"/>
  <c r="E961" s="1"/>
  <c r="D965"/>
  <c r="E965" s="1"/>
  <c r="D969"/>
  <c r="E969" s="1"/>
  <c r="D973"/>
  <c r="E973" s="1"/>
  <c r="D977"/>
  <c r="E977" s="1"/>
  <c r="D981"/>
  <c r="E981" s="1"/>
  <c r="D985"/>
  <c r="E985" s="1"/>
  <c r="D989"/>
  <c r="E989" s="1"/>
  <c r="D993"/>
  <c r="E993" s="1"/>
  <c r="D997"/>
  <c r="E997" s="1"/>
  <c r="D1001"/>
  <c r="E1001" s="1"/>
  <c r="D1005"/>
  <c r="E1005" s="1"/>
  <c r="D1009"/>
  <c r="E1009" s="1"/>
  <c r="D1013"/>
  <c r="E1013" s="1"/>
  <c r="D1017"/>
  <c r="E1017" s="1"/>
  <c r="D1021"/>
  <c r="E1021" s="1"/>
  <c r="D1025"/>
  <c r="E1025" s="1"/>
  <c r="D1029"/>
  <c r="E1029" s="1"/>
  <c r="D1033"/>
  <c r="E1033" s="1"/>
  <c r="D1037"/>
  <c r="E1037" s="1"/>
  <c r="D1041"/>
  <c r="E1041" s="1"/>
  <c r="D1045"/>
  <c r="E1045" s="1"/>
  <c r="D1049"/>
  <c r="E1049" s="1"/>
  <c r="D1053"/>
  <c r="E1053" s="1"/>
  <c r="D1057"/>
  <c r="E1057" s="1"/>
  <c r="D1061"/>
  <c r="E1061" s="1"/>
  <c r="D1065"/>
  <c r="E1065" s="1"/>
  <c r="D1069"/>
  <c r="E1069" s="1"/>
  <c r="D1073"/>
  <c r="E1073" s="1"/>
  <c r="D1077"/>
  <c r="E1077" s="1"/>
  <c r="D1081"/>
  <c r="E1081" s="1"/>
  <c r="D1085"/>
  <c r="E1085" s="1"/>
  <c r="D1089"/>
  <c r="E1089" s="1"/>
  <c r="D1093"/>
  <c r="E1093" s="1"/>
  <c r="D1097"/>
  <c r="E1097" s="1"/>
  <c r="D1101"/>
  <c r="E1101" s="1"/>
  <c r="D1105"/>
  <c r="E1105" s="1"/>
  <c r="D1109"/>
  <c r="E1109" s="1"/>
  <c r="D1113"/>
  <c r="E1113" s="1"/>
  <c r="D1117"/>
  <c r="E1117" s="1"/>
  <c r="D1121"/>
  <c r="E1121" s="1"/>
  <c r="D1125"/>
  <c r="E1125" s="1"/>
  <c r="D1129"/>
  <c r="E1129" s="1"/>
  <c r="D1133"/>
  <c r="E1133" s="1"/>
  <c r="D1137"/>
  <c r="E1137" s="1"/>
  <c r="D1141"/>
  <c r="E1141" s="1"/>
  <c r="D1145"/>
  <c r="E1145" s="1"/>
  <c r="D1149"/>
  <c r="E1149" s="1"/>
  <c r="D1153"/>
  <c r="E1153" s="1"/>
  <c r="D1157"/>
  <c r="E1157" s="1"/>
  <c r="D1161"/>
  <c r="E1161" s="1"/>
  <c r="D1165"/>
  <c r="E1165" s="1"/>
  <c r="D1169"/>
  <c r="E1169" s="1"/>
  <c r="D1173"/>
  <c r="E1173" s="1"/>
  <c r="D1177"/>
  <c r="E1177" s="1"/>
  <c r="D1181"/>
  <c r="E1181" s="1"/>
  <c r="D1185"/>
  <c r="E1185" s="1"/>
  <c r="D1189"/>
  <c r="E1189" s="1"/>
  <c r="D1193"/>
  <c r="E1193" s="1"/>
  <c r="D1197"/>
  <c r="E1197" s="1"/>
  <c r="D1201"/>
  <c r="E1201" s="1"/>
  <c r="D1205"/>
  <c r="E1205" s="1"/>
  <c r="D1209"/>
  <c r="E1209" s="1"/>
  <c r="D1213"/>
  <c r="E1213" s="1"/>
  <c r="D1217"/>
  <c r="E1217" s="1"/>
  <c r="D1221"/>
  <c r="E1221" s="1"/>
  <c r="D1225"/>
  <c r="E1225" s="1"/>
  <c r="D1229"/>
  <c r="E1229" s="1"/>
  <c r="D1233"/>
  <c r="E1233" s="1"/>
  <c r="D1241"/>
  <c r="E1241" s="1"/>
  <c r="D1249"/>
  <c r="E1249" s="1"/>
  <c r="D1253"/>
  <c r="E1253" s="1"/>
  <c r="D1261"/>
  <c r="E1261" s="1"/>
  <c r="D1269"/>
  <c r="E1269" s="1"/>
  <c r="D1277"/>
  <c r="E1277" s="1"/>
  <c r="D1285"/>
  <c r="E1285" s="1"/>
  <c r="D1293"/>
  <c r="E1293" s="1"/>
  <c r="D1301"/>
  <c r="E1301" s="1"/>
  <c r="D1309"/>
  <c r="E1309" s="1"/>
  <c r="D1317"/>
  <c r="E1317" s="1"/>
  <c r="D1325"/>
  <c r="E1325" s="1"/>
  <c r="D1333"/>
  <c r="E1333" s="1"/>
  <c r="D1337"/>
  <c r="E1337" s="1"/>
  <c r="D1345"/>
  <c r="E1345" s="1"/>
  <c r="D1353"/>
  <c r="E1353" s="1"/>
  <c r="D1361"/>
  <c r="E1361" s="1"/>
  <c r="D1369"/>
  <c r="E1369" s="1"/>
  <c r="D1377"/>
  <c r="E1377" s="1"/>
  <c r="D1385"/>
  <c r="E1385" s="1"/>
  <c r="D1393"/>
  <c r="E1393" s="1"/>
  <c r="D1401"/>
  <c r="E1401" s="1"/>
  <c r="D1409"/>
  <c r="E1409" s="1"/>
  <c r="D1421"/>
  <c r="E1421" s="1"/>
  <c r="D1429"/>
  <c r="E1429" s="1"/>
  <c r="D1437"/>
  <c r="E1437" s="1"/>
  <c r="D1445"/>
  <c r="E1445" s="1"/>
  <c r="D1453"/>
  <c r="E1453" s="1"/>
  <c r="D1461"/>
  <c r="E1461" s="1"/>
  <c r="D1469"/>
  <c r="E1469" s="1"/>
  <c r="D1477"/>
  <c r="E1477" s="1"/>
  <c r="D1485"/>
  <c r="E1485" s="1"/>
  <c r="D1493"/>
  <c r="E1493" s="1"/>
  <c r="D1501"/>
  <c r="E1501" s="1"/>
  <c r="D1505"/>
  <c r="E1505" s="1"/>
  <c r="D1513"/>
  <c r="E1513" s="1"/>
  <c r="D1521"/>
  <c r="E1521" s="1"/>
  <c r="D1545"/>
  <c r="E1545" s="1"/>
  <c r="D1729"/>
  <c r="E1729" s="1"/>
  <c r="D1733"/>
  <c r="E1733" s="1"/>
  <c r="D1737"/>
  <c r="E1737" s="1"/>
  <c r="D1741"/>
  <c r="E1741" s="1"/>
  <c r="D1745"/>
  <c r="E1745" s="1"/>
  <c r="D1749"/>
  <c r="E1749" s="1"/>
  <c r="D1753"/>
  <c r="E1753" s="1"/>
  <c r="D1757"/>
  <c r="E1757" s="1"/>
  <c r="D1761"/>
  <c r="E1761" s="1"/>
  <c r="D1765"/>
  <c r="E1765" s="1"/>
  <c r="D1769"/>
  <c r="E1769" s="1"/>
  <c r="D1773"/>
  <c r="E1773" s="1"/>
  <c r="D1777"/>
  <c r="E1777" s="1"/>
  <c r="D1781"/>
  <c r="E1781" s="1"/>
  <c r="D1785"/>
  <c r="E1785" s="1"/>
  <c r="D1789"/>
  <c r="E1789" s="1"/>
  <c r="D1793"/>
  <c r="E1793" s="1"/>
  <c r="D1797"/>
  <c r="E1797" s="1"/>
  <c r="D1801"/>
  <c r="E1801" s="1"/>
  <c r="D1805"/>
  <c r="E1805" s="1"/>
  <c r="D1809"/>
  <c r="E1809" s="1"/>
  <c r="D1817"/>
  <c r="E1817" s="1"/>
  <c r="D1821"/>
  <c r="E1821" s="1"/>
  <c r="D1825"/>
  <c r="E1825" s="1"/>
  <c r="D1829"/>
  <c r="E1829" s="1"/>
  <c r="D1833"/>
  <c r="E1833" s="1"/>
  <c r="D1837"/>
  <c r="E1837" s="1"/>
  <c r="D1841"/>
  <c r="E1841" s="1"/>
  <c r="D1845"/>
  <c r="E1845" s="1"/>
  <c r="D1849"/>
  <c r="E1849" s="1"/>
  <c r="D1853"/>
  <c r="E1853" s="1"/>
  <c r="D1857"/>
  <c r="E1857" s="1"/>
  <c r="D1861"/>
  <c r="E1861" s="1"/>
  <c r="D1865"/>
  <c r="E1865" s="1"/>
  <c r="D1869"/>
  <c r="E1869" s="1"/>
  <c r="D1873"/>
  <c r="E1873" s="1"/>
  <c r="D1877"/>
  <c r="E1877" s="1"/>
  <c r="D1881"/>
  <c r="E1881" s="1"/>
  <c r="D1885"/>
  <c r="E1885" s="1"/>
  <c r="D1889"/>
  <c r="E1889" s="1"/>
  <c r="D1893"/>
  <c r="E1893" s="1"/>
  <c r="D1897"/>
  <c r="E1897" s="1"/>
  <c r="D1901"/>
  <c r="E1901" s="1"/>
  <c r="D1905"/>
  <c r="E1905" s="1"/>
  <c r="D1909"/>
  <c r="E1909" s="1"/>
  <c r="D1913"/>
  <c r="E1913" s="1"/>
  <c r="D1917"/>
  <c r="E1917" s="1"/>
  <c r="D1921"/>
  <c r="E1921" s="1"/>
  <c r="D1925"/>
  <c r="E1925" s="1"/>
  <c r="D1929"/>
  <c r="E1929" s="1"/>
  <c r="D1933"/>
  <c r="E1933" s="1"/>
  <c r="D1937"/>
  <c r="E1937" s="1"/>
  <c r="D1941"/>
  <c r="E1941" s="1"/>
  <c r="D1945"/>
  <c r="E1945" s="1"/>
  <c r="D1949"/>
  <c r="E1949" s="1"/>
  <c r="D1953"/>
  <c r="E1953" s="1"/>
  <c r="D1957"/>
  <c r="E1957" s="1"/>
  <c r="D1961"/>
  <c r="E1961" s="1"/>
  <c r="D1965"/>
  <c r="E1965" s="1"/>
  <c r="H1584" i="6"/>
  <c r="I1584" s="1"/>
  <c r="J1584" s="1"/>
  <c r="D2399" i="3"/>
  <c r="E2399" s="1"/>
  <c r="H1596" i="6"/>
  <c r="I1596" s="1"/>
  <c r="J1596" s="1"/>
  <c r="H1207"/>
  <c r="D2411" i="3"/>
  <c r="E2411" s="1"/>
  <c r="H1604" i="6"/>
  <c r="I1604" s="1"/>
  <c r="J1604" s="1"/>
  <c r="D2419" i="3"/>
  <c r="E2419" s="1"/>
  <c r="H1213" i="6"/>
  <c r="I1213" s="1"/>
  <c r="J1213" s="1"/>
  <c r="H1612"/>
  <c r="I1612" s="1"/>
  <c r="J1612" s="1"/>
  <c r="D2427" i="3"/>
  <c r="E2427" s="1"/>
  <c r="H1218" i="6"/>
  <c r="H1624"/>
  <c r="I1624" s="1"/>
  <c r="J1624" s="1"/>
  <c r="D2435" i="3"/>
  <c r="E2435" s="1"/>
  <c r="H1632" i="6"/>
  <c r="I1632" s="1"/>
  <c r="J1632" s="1"/>
  <c r="D2443" i="3"/>
  <c r="E2443" s="1"/>
  <c r="H1640" i="6"/>
  <c r="I1640" s="1"/>
  <c r="J1640" s="1"/>
  <c r="H1230"/>
  <c r="D2451" i="3"/>
  <c r="E2451" s="1"/>
  <c r="H1648" i="6"/>
  <c r="I1648" s="1"/>
  <c r="J1648" s="1"/>
  <c r="D2459" i="3"/>
  <c r="E2459" s="1"/>
  <c r="H1656" i="6"/>
  <c r="I1656" s="1"/>
  <c r="J1656" s="1"/>
  <c r="D2467" i="3"/>
  <c r="E2467" s="1"/>
  <c r="H1240" i="6"/>
  <c r="I1240" s="1"/>
  <c r="J1240" s="1"/>
  <c r="H1664"/>
  <c r="I1664" s="1"/>
  <c r="J1664" s="1"/>
  <c r="D2475" i="3"/>
  <c r="E2475" s="1"/>
  <c r="H1672" i="6"/>
  <c r="I1672" s="1"/>
  <c r="J1672" s="1"/>
  <c r="D2483" i="3"/>
  <c r="E2483" s="1"/>
  <c r="H1246" i="6"/>
  <c r="H1684"/>
  <c r="I1684" s="1"/>
  <c r="J1684" s="1"/>
  <c r="D2495" i="3"/>
  <c r="E2495" s="1"/>
  <c r="H1255" i="6"/>
  <c r="H1692"/>
  <c r="I1692" s="1"/>
  <c r="J1692" s="1"/>
  <c r="H1259"/>
  <c r="D2503" i="3"/>
  <c r="E2503" s="1"/>
  <c r="H1700" i="6"/>
  <c r="I1700" s="1"/>
  <c r="J1700" s="1"/>
  <c r="H1263"/>
  <c r="D2511" i="3"/>
  <c r="E2511" s="1"/>
  <c r="H1708" i="6"/>
  <c r="I1708" s="1"/>
  <c r="J1708" s="1"/>
  <c r="D2519" i="3"/>
  <c r="E2519" s="1"/>
  <c r="H1716" i="6"/>
  <c r="I1716" s="1"/>
  <c r="J1716" s="1"/>
  <c r="H1273"/>
  <c r="D2527" i="3"/>
  <c r="E2527" s="1"/>
  <c r="H1724" i="6"/>
  <c r="I1724" s="1"/>
  <c r="J1724" s="1"/>
  <c r="D2535" i="3"/>
  <c r="E2535" s="1"/>
  <c r="H1732" i="6"/>
  <c r="I1732" s="1"/>
  <c r="J1732" s="1"/>
  <c r="H1282"/>
  <c r="D2543" i="3"/>
  <c r="E2543" s="1"/>
  <c r="D1966"/>
  <c r="E1966" s="1"/>
  <c r="H1740" i="6"/>
  <c r="I1740" s="1"/>
  <c r="J1740" s="1"/>
  <c r="D2551" i="3"/>
  <c r="E2551" s="1"/>
  <c r="D1974"/>
  <c r="E1974" s="1"/>
  <c r="H1748" i="6"/>
  <c r="I1748" s="1"/>
  <c r="J1748" s="1"/>
  <c r="H1287"/>
  <c r="D2559" i="3"/>
  <c r="E2559" s="1"/>
  <c r="D1982"/>
  <c r="E1982" s="1"/>
  <c r="H1756" i="6"/>
  <c r="I1756" s="1"/>
  <c r="J1756" s="1"/>
  <c r="H1290"/>
  <c r="D2567" i="3"/>
  <c r="E2567" s="1"/>
  <c r="D1990"/>
  <c r="E1990" s="1"/>
  <c r="H1760" i="6"/>
  <c r="I1760" s="1"/>
  <c r="J1760" s="1"/>
  <c r="H1292"/>
  <c r="I1292" s="1"/>
  <c r="J1292" s="1"/>
  <c r="D2571" i="3"/>
  <c r="E2571" s="1"/>
  <c r="D1994"/>
  <c r="E1994" s="1"/>
  <c r="H1768" i="6"/>
  <c r="I1768" s="1"/>
  <c r="J1768" s="1"/>
  <c r="D2579" i="3"/>
  <c r="E2579" s="1"/>
  <c r="D2002"/>
  <c r="E2002" s="1"/>
  <c r="H1776" i="6"/>
  <c r="I1776" s="1"/>
  <c r="J1776" s="1"/>
  <c r="D2587" i="3"/>
  <c r="E2587" s="1"/>
  <c r="D2010"/>
  <c r="E2010" s="1"/>
  <c r="H1784" i="6"/>
  <c r="I1784" s="1"/>
  <c r="J1784" s="1"/>
  <c r="D2595" i="3"/>
  <c r="E2595" s="1"/>
  <c r="D2018"/>
  <c r="E2018" s="1"/>
  <c r="H1792" i="6"/>
  <c r="I1792" s="1"/>
  <c r="J1792" s="1"/>
  <c r="D2603" i="3"/>
  <c r="E2603" s="1"/>
  <c r="D2026"/>
  <c r="E2026" s="1"/>
  <c r="H1800" i="6"/>
  <c r="I1800" s="1"/>
  <c r="J1800" s="1"/>
  <c r="H1315"/>
  <c r="D2611" i="3"/>
  <c r="E2611" s="1"/>
  <c r="D2034"/>
  <c r="E2034" s="1"/>
  <c r="H1808" i="6"/>
  <c r="I1808" s="1"/>
  <c r="J1808" s="1"/>
  <c r="D2619" i="3"/>
  <c r="E2619" s="1"/>
  <c r="D2042"/>
  <c r="E2042" s="1"/>
  <c r="H1816" i="6"/>
  <c r="I1816" s="1"/>
  <c r="J1816" s="1"/>
  <c r="H1323"/>
  <c r="D2627" i="3"/>
  <c r="E2627" s="1"/>
  <c r="D2050"/>
  <c r="E2050" s="1"/>
  <c r="H1824" i="6"/>
  <c r="I1824" s="1"/>
  <c r="J1824" s="1"/>
  <c r="H1332"/>
  <c r="D2635" i="3"/>
  <c r="E2635" s="1"/>
  <c r="D2058"/>
  <c r="E2058" s="1"/>
  <c r="H1832" i="6"/>
  <c r="I1832" s="1"/>
  <c r="J1832" s="1"/>
  <c r="D2643" i="3"/>
  <c r="E2643" s="1"/>
  <c r="D2066"/>
  <c r="E2066" s="1"/>
  <c r="H1840" i="6"/>
  <c r="I1840" s="1"/>
  <c r="J1840" s="1"/>
  <c r="D2651" i="3"/>
  <c r="E2651" s="1"/>
  <c r="D2074"/>
  <c r="E2074" s="1"/>
  <c r="H1852" i="6"/>
  <c r="I1852" s="1"/>
  <c r="J1852" s="1"/>
  <c r="H1353"/>
  <c r="D2663" i="3"/>
  <c r="E2663" s="1"/>
  <c r="D2086"/>
  <c r="E2086" s="1"/>
  <c r="H1860" i="6"/>
  <c r="I1860" s="1"/>
  <c r="J1860" s="1"/>
  <c r="D2671" i="3"/>
  <c r="E2671" s="1"/>
  <c r="D2094"/>
  <c r="E2094" s="1"/>
  <c r="H1868" i="6"/>
  <c r="I1868" s="1"/>
  <c r="J1868" s="1"/>
  <c r="D2679" i="3"/>
  <c r="E2679" s="1"/>
  <c r="D2102"/>
  <c r="E2102" s="1"/>
  <c r="H1872" i="6"/>
  <c r="I1872" s="1"/>
  <c r="J1872" s="1"/>
  <c r="H1363"/>
  <c r="D2683" i="3"/>
  <c r="E2683" s="1"/>
  <c r="D2106"/>
  <c r="E2106" s="1"/>
  <c r="H1876" i="6"/>
  <c r="I1876" s="1"/>
  <c r="J1876" s="1"/>
  <c r="D2687" i="3"/>
  <c r="E2687" s="1"/>
  <c r="D2110"/>
  <c r="E2110" s="1"/>
  <c r="H1880" i="6"/>
  <c r="I1880" s="1"/>
  <c r="J1880" s="1"/>
  <c r="D2691" i="3"/>
  <c r="E2691" s="1"/>
  <c r="D2114"/>
  <c r="E2114" s="1"/>
  <c r="H1884" i="6"/>
  <c r="I1884" s="1"/>
  <c r="J1884" s="1"/>
  <c r="H1366"/>
  <c r="D2695" i="3"/>
  <c r="E2695" s="1"/>
  <c r="D2118"/>
  <c r="E2118" s="1"/>
  <c r="H1892" i="6"/>
  <c r="I1892" s="1"/>
  <c r="J1892" s="1"/>
  <c r="H1374"/>
  <c r="D2703" i="3"/>
  <c r="E2703" s="1"/>
  <c r="D2126"/>
  <c r="E2126" s="1"/>
  <c r="H1896" i="6"/>
  <c r="I1896" s="1"/>
  <c r="J1896" s="1"/>
  <c r="H1378"/>
  <c r="D2707" i="3"/>
  <c r="E2707" s="1"/>
  <c r="D2130"/>
  <c r="E2130" s="1"/>
  <c r="H1900" i="6"/>
  <c r="I1900" s="1"/>
  <c r="J1900" s="1"/>
  <c r="H1382"/>
  <c r="D2711" i="3"/>
  <c r="E2711" s="1"/>
  <c r="D2134"/>
  <c r="E2134" s="1"/>
  <c r="H1904" i="6"/>
  <c r="I1904" s="1"/>
  <c r="J1904" s="1"/>
  <c r="H1386"/>
  <c r="D2715" i="3"/>
  <c r="E2715" s="1"/>
  <c r="D2138"/>
  <c r="E2138" s="1"/>
  <c r="H1908" i="6"/>
  <c r="I1908" s="1"/>
  <c r="J1908" s="1"/>
  <c r="D2719" i="3"/>
  <c r="E2719" s="1"/>
  <c r="D2142"/>
  <c r="E2142" s="1"/>
  <c r="H1912" i="6"/>
  <c r="I1912" s="1"/>
  <c r="J1912" s="1"/>
  <c r="D2723" i="3"/>
  <c r="E2723" s="1"/>
  <c r="D2146"/>
  <c r="E2146" s="1"/>
  <c r="H1916" i="6"/>
  <c r="I1916" s="1"/>
  <c r="J1916" s="1"/>
  <c r="D2727" i="3"/>
  <c r="E2727" s="1"/>
  <c r="D2150"/>
  <c r="E2150" s="1"/>
  <c r="H1920" i="6"/>
  <c r="I1920" s="1"/>
  <c r="J1920" s="1"/>
  <c r="D2731" i="3"/>
  <c r="E2731" s="1"/>
  <c r="D2154"/>
  <c r="E2154" s="1"/>
  <c r="H1924" i="6"/>
  <c r="I1924" s="1"/>
  <c r="J1924" s="1"/>
  <c r="H1396"/>
  <c r="D2735" i="3"/>
  <c r="E2735" s="1"/>
  <c r="D2158"/>
  <c r="E2158" s="1"/>
  <c r="H1928" i="6"/>
  <c r="I1928" s="1"/>
  <c r="J1928" s="1"/>
  <c r="D2739" i="3"/>
  <c r="E2739" s="1"/>
  <c r="D2162"/>
  <c r="E2162" s="1"/>
  <c r="H1932" i="6"/>
  <c r="I1932" s="1"/>
  <c r="J1932" s="1"/>
  <c r="H1401"/>
  <c r="D2743" i="3"/>
  <c r="E2743" s="1"/>
  <c r="D2166"/>
  <c r="E2166" s="1"/>
  <c r="H1936" i="6"/>
  <c r="I1936" s="1"/>
  <c r="J1936" s="1"/>
  <c r="H1404"/>
  <c r="D2747" i="3"/>
  <c r="E2747" s="1"/>
  <c r="D2170"/>
  <c r="E2170" s="1"/>
  <c r="H1940" i="6"/>
  <c r="I1940" s="1"/>
  <c r="J1940" s="1"/>
  <c r="H1408"/>
  <c r="I1408" s="1"/>
  <c r="J1408" s="1"/>
  <c r="D2751" i="3"/>
  <c r="E2751" s="1"/>
  <c r="D2174"/>
  <c r="E2174" s="1"/>
  <c r="H1944" i="6"/>
  <c r="I1944" s="1"/>
  <c r="J1944" s="1"/>
  <c r="D2755" i="3"/>
  <c r="E2755" s="1"/>
  <c r="D2178"/>
  <c r="E2178" s="1"/>
  <c r="H1948" i="6"/>
  <c r="I1948" s="1"/>
  <c r="J1948" s="1"/>
  <c r="H1411"/>
  <c r="D2759" i="3"/>
  <c r="E2759" s="1"/>
  <c r="D2182"/>
  <c r="E2182" s="1"/>
  <c r="H1952" i="6"/>
  <c r="I1952" s="1"/>
  <c r="J1952" s="1"/>
  <c r="H1413"/>
  <c r="I1413" s="1"/>
  <c r="J1413" s="1"/>
  <c r="D2763" i="3"/>
  <c r="E2763" s="1"/>
  <c r="D2186"/>
  <c r="E2186" s="1"/>
  <c r="H1956" i="6"/>
  <c r="I1956" s="1"/>
  <c r="J1956" s="1"/>
  <c r="H1414"/>
  <c r="D2767" i="3"/>
  <c r="E2767" s="1"/>
  <c r="D2190"/>
  <c r="E2190" s="1"/>
  <c r="H1960" i="6"/>
  <c r="I1960" s="1"/>
  <c r="J1960" s="1"/>
  <c r="D2771" i="3"/>
  <c r="E2771" s="1"/>
  <c r="D2194"/>
  <c r="E2194" s="1"/>
  <c r="H1964" i="6"/>
  <c r="I1964" s="1"/>
  <c r="J1964" s="1"/>
  <c r="H1420"/>
  <c r="D2775" i="3"/>
  <c r="E2775" s="1"/>
  <c r="D2198"/>
  <c r="E2198" s="1"/>
  <c r="H1968" i="6"/>
  <c r="I1968" s="1"/>
  <c r="J1968" s="1"/>
  <c r="D2779" i="3"/>
  <c r="E2779" s="1"/>
  <c r="D2202"/>
  <c r="E2202" s="1"/>
  <c r="H1972" i="6"/>
  <c r="I1972" s="1"/>
  <c r="J1972" s="1"/>
  <c r="D2783" i="3"/>
  <c r="E2783" s="1"/>
  <c r="D2206"/>
  <c r="E2206" s="1"/>
  <c r="H1976" i="6"/>
  <c r="I1976" s="1"/>
  <c r="J1976" s="1"/>
  <c r="D2787" i="3"/>
  <c r="E2787" s="1"/>
  <c r="D2210"/>
  <c r="E2210" s="1"/>
  <c r="H1980" i="6"/>
  <c r="I1980" s="1"/>
  <c r="J1980" s="1"/>
  <c r="H1429"/>
  <c r="D2791" i="3"/>
  <c r="E2791" s="1"/>
  <c r="D2214"/>
  <c r="E2214" s="1"/>
  <c r="H1984" i="6"/>
  <c r="I1984" s="1"/>
  <c r="J1984" s="1"/>
  <c r="H1433"/>
  <c r="D2795" i="3"/>
  <c r="E2795" s="1"/>
  <c r="D2218"/>
  <c r="E2218" s="1"/>
  <c r="H1988" i="6"/>
  <c r="I1988" s="1"/>
  <c r="J1988" s="1"/>
  <c r="H1436"/>
  <c r="D2799" i="3"/>
  <c r="E2799" s="1"/>
  <c r="D2222"/>
  <c r="E2222" s="1"/>
  <c r="H1992" i="6"/>
  <c r="I1992" s="1"/>
  <c r="J1992" s="1"/>
  <c r="H1440"/>
  <c r="D2803" i="3"/>
  <c r="E2803" s="1"/>
  <c r="D2226"/>
  <c r="E2226" s="1"/>
  <c r="H1996" i="6"/>
  <c r="I1996" s="1"/>
  <c r="J1996" s="1"/>
  <c r="H1442"/>
  <c r="D2807" i="3"/>
  <c r="E2807" s="1"/>
  <c r="D2230"/>
  <c r="E2230" s="1"/>
  <c r="H2000" i="6"/>
  <c r="I2000" s="1"/>
  <c r="J2000" s="1"/>
  <c r="D2811" i="3"/>
  <c r="E2811" s="1"/>
  <c r="D2234"/>
  <c r="E2234" s="1"/>
  <c r="H2004" i="6"/>
  <c r="I2004" s="1"/>
  <c r="J2004" s="1"/>
  <c r="H1450"/>
  <c r="D2815" i="3"/>
  <c r="E2815" s="1"/>
  <c r="D2238"/>
  <c r="E2238" s="1"/>
  <c r="H2008" i="6"/>
  <c r="I2008" s="1"/>
  <c r="J2008" s="1"/>
  <c r="D2819" i="3"/>
  <c r="E2819" s="1"/>
  <c r="D2242"/>
  <c r="E2242" s="1"/>
  <c r="H2012" i="6"/>
  <c r="I2012" s="1"/>
  <c r="J2012" s="1"/>
  <c r="H1455"/>
  <c r="D2823" i="3"/>
  <c r="E2823" s="1"/>
  <c r="D2246"/>
  <c r="E2246" s="1"/>
  <c r="H2016" i="6"/>
  <c r="I2016" s="1"/>
  <c r="J2016" s="1"/>
  <c r="H1459"/>
  <c r="D2827" i="3"/>
  <c r="E2827" s="1"/>
  <c r="D2250"/>
  <c r="E2250" s="1"/>
  <c r="H2020" i="6"/>
  <c r="I2020" s="1"/>
  <c r="J2020" s="1"/>
  <c r="H1463"/>
  <c r="D2831" i="3"/>
  <c r="E2831" s="1"/>
  <c r="D2254"/>
  <c r="E2254" s="1"/>
  <c r="H2024" i="6"/>
  <c r="I2024" s="1"/>
  <c r="J2024" s="1"/>
  <c r="H1467"/>
  <c r="D2835" i="3"/>
  <c r="E2835" s="1"/>
  <c r="D2258"/>
  <c r="E2258" s="1"/>
  <c r="H2028" i="6"/>
  <c r="I2028" s="1"/>
  <c r="J2028" s="1"/>
  <c r="H1471"/>
  <c r="D2839" i="3"/>
  <c r="E2839" s="1"/>
  <c r="D2262"/>
  <c r="E2262" s="1"/>
  <c r="H2032" i="6"/>
  <c r="I2032" s="1"/>
  <c r="J2032" s="1"/>
  <c r="H1473"/>
  <c r="D2843" i="3"/>
  <c r="E2843" s="1"/>
  <c r="D2266"/>
  <c r="E2266" s="1"/>
  <c r="H2036" i="6"/>
  <c r="I2036" s="1"/>
  <c r="J2036" s="1"/>
  <c r="H1477"/>
  <c r="D2847" i="3"/>
  <c r="E2847" s="1"/>
  <c r="D2270"/>
  <c r="E2270" s="1"/>
  <c r="H2051" i="6"/>
  <c r="I2051" s="1"/>
  <c r="J2051" s="1"/>
  <c r="D2851" i="3"/>
  <c r="E2851" s="1"/>
  <c r="D2274"/>
  <c r="E2274" s="1"/>
  <c r="H2055" i="6"/>
  <c r="I2055" s="1"/>
  <c r="J2055" s="1"/>
  <c r="H1489"/>
  <c r="D2855" i="3"/>
  <c r="E2855" s="1"/>
  <c r="D2278"/>
  <c r="E2278" s="1"/>
  <c r="H2057" i="6"/>
  <c r="I2057" s="1"/>
  <c r="J2057" s="1"/>
  <c r="H1492"/>
  <c r="D2859" i="3"/>
  <c r="E2859" s="1"/>
  <c r="D2282"/>
  <c r="E2282" s="1"/>
  <c r="H2061" i="6"/>
  <c r="I2061" s="1"/>
  <c r="J2061" s="1"/>
  <c r="H1494"/>
  <c r="D2863" i="3"/>
  <c r="E2863" s="1"/>
  <c r="D2286"/>
  <c r="E2286" s="1"/>
  <c r="D2871"/>
  <c r="E2871" s="1"/>
  <c r="D2294"/>
  <c r="E2294" s="1"/>
  <c r="H2041" i="6"/>
  <c r="I2041" s="1"/>
  <c r="J2041" s="1"/>
  <c r="H1481"/>
  <c r="D2879" i="3"/>
  <c r="E2879" s="1"/>
  <c r="D2302"/>
  <c r="E2302" s="1"/>
  <c r="H1503" i="6"/>
  <c r="I1503" s="1"/>
  <c r="J1503" s="1"/>
  <c r="D2313" i="3"/>
  <c r="E2313" s="1"/>
  <c r="H1507" i="6"/>
  <c r="I1507" s="1"/>
  <c r="J1507" s="1"/>
  <c r="D2317" i="3"/>
  <c r="E2317" s="1"/>
  <c r="H1511" i="6"/>
  <c r="I1511" s="1"/>
  <c r="J1511" s="1"/>
  <c r="D2321" i="3"/>
  <c r="E2321" s="1"/>
  <c r="H1515" i="6"/>
  <c r="I1515" s="1"/>
  <c r="J1515" s="1"/>
  <c r="H1161"/>
  <c r="D2325" i="3"/>
  <c r="E2325" s="1"/>
  <c r="H1518" i="6"/>
  <c r="I1518" s="1"/>
  <c r="J1518" s="1"/>
  <c r="H1163"/>
  <c r="D2329" i="3"/>
  <c r="E2329" s="1"/>
  <c r="H1522" i="6"/>
  <c r="I1522" s="1"/>
  <c r="J1522" s="1"/>
  <c r="D2333" i="3"/>
  <c r="E2333" s="1"/>
  <c r="H1526" i="6"/>
  <c r="I1526" s="1"/>
  <c r="J1526" s="1"/>
  <c r="H1166"/>
  <c r="D2337" i="3"/>
  <c r="E2337" s="1"/>
  <c r="H1530" i="6"/>
  <c r="I1530" s="1"/>
  <c r="J1530" s="1"/>
  <c r="D2341" i="3"/>
  <c r="E2341" s="1"/>
  <c r="H1534" i="6"/>
  <c r="I1534" s="1"/>
  <c r="J1534" s="1"/>
  <c r="H1172"/>
  <c r="I1172" s="1"/>
  <c r="J1172" s="1"/>
  <c r="D2345" i="3"/>
  <c r="E2345" s="1"/>
  <c r="H1538" i="6"/>
  <c r="I1538" s="1"/>
  <c r="J1538" s="1"/>
  <c r="D2349" i="3"/>
  <c r="E2349" s="1"/>
  <c r="H1542" i="6"/>
  <c r="I1542" s="1"/>
  <c r="J1542" s="1"/>
  <c r="H1175"/>
  <c r="D2353" i="3"/>
  <c r="E2353" s="1"/>
  <c r="H1546" i="6"/>
  <c r="I1546" s="1"/>
  <c r="J1546" s="1"/>
  <c r="H1179"/>
  <c r="D2357" i="3"/>
  <c r="E2357" s="1"/>
  <c r="H1550" i="6"/>
  <c r="I1550" s="1"/>
  <c r="J1550" s="1"/>
  <c r="H1183"/>
  <c r="D2361" i="3"/>
  <c r="E2361" s="1"/>
  <c r="H1554" i="6"/>
  <c r="I1554" s="1"/>
  <c r="J1554" s="1"/>
  <c r="D2365" i="3"/>
  <c r="E2365" s="1"/>
  <c r="H1558" i="6"/>
  <c r="I1558" s="1"/>
  <c r="J1558" s="1"/>
  <c r="H1186"/>
  <c r="D2369" i="3"/>
  <c r="E2369" s="1"/>
  <c r="H1562" i="6"/>
  <c r="I1562" s="1"/>
  <c r="J1562" s="1"/>
  <c r="D2373" i="3"/>
  <c r="E2373" s="1"/>
  <c r="H1566" i="6"/>
  <c r="I1566" s="1"/>
  <c r="J1566" s="1"/>
  <c r="D2377" i="3"/>
  <c r="E2377" s="1"/>
  <c r="H1570" i="6"/>
  <c r="I1570" s="1"/>
  <c r="J1570" s="1"/>
  <c r="D2381" i="3"/>
  <c r="E2381" s="1"/>
  <c r="H1574" i="6"/>
  <c r="I1574" s="1"/>
  <c r="J1574" s="1"/>
  <c r="D2385" i="3"/>
  <c r="E2385" s="1"/>
  <c r="H1578" i="6"/>
  <c r="I1578" s="1"/>
  <c r="J1578" s="1"/>
  <c r="H1197"/>
  <c r="I1197" s="1"/>
  <c r="J1197" s="1"/>
  <c r="D2389" i="3"/>
  <c r="E2389" s="1"/>
  <c r="H1582" i="6"/>
  <c r="I1582" s="1"/>
  <c r="J1582" s="1"/>
  <c r="D2397" i="3"/>
  <c r="E2397" s="1"/>
  <c r="H1586" i="6"/>
  <c r="I1586" s="1"/>
  <c r="J1586" s="1"/>
  <c r="H1202"/>
  <c r="D2401" i="3"/>
  <c r="E2401" s="1"/>
  <c r="H1590" i="6"/>
  <c r="I1590" s="1"/>
  <c r="J1590" s="1"/>
  <c r="D2405" i="3"/>
  <c r="E2405" s="1"/>
  <c r="H1594" i="6"/>
  <c r="I1594" s="1"/>
  <c r="J1594" s="1"/>
  <c r="D2409" i="3"/>
  <c r="E2409" s="1"/>
  <c r="H1205" i="6"/>
  <c r="H1598"/>
  <c r="I1598" s="1"/>
  <c r="J1598" s="1"/>
  <c r="H1209"/>
  <c r="D2413" i="3"/>
  <c r="E2413" s="1"/>
  <c r="H1602" i="6"/>
  <c r="I1602" s="1"/>
  <c r="J1602" s="1"/>
  <c r="D2417" i="3"/>
  <c r="E2417" s="1"/>
  <c r="H1606" i="6"/>
  <c r="I1606" s="1"/>
  <c r="J1606" s="1"/>
  <c r="H1214"/>
  <c r="D2421" i="3"/>
  <c r="E2421" s="1"/>
  <c r="H1610" i="6"/>
  <c r="I1610" s="1"/>
  <c r="J1610" s="1"/>
  <c r="H1217"/>
  <c r="I1217" s="1"/>
  <c r="J1217" s="1"/>
  <c r="D2425" i="3"/>
  <c r="E2425" s="1"/>
  <c r="H1614" i="6"/>
  <c r="I1614" s="1"/>
  <c r="J1614" s="1"/>
  <c r="H1220"/>
  <c r="I1220" s="1"/>
  <c r="J1220" s="1"/>
  <c r="D2429" i="3"/>
  <c r="E2429" s="1"/>
  <c r="H1618" i="6"/>
  <c r="I1618" s="1"/>
  <c r="J1618" s="1"/>
  <c r="D2433" i="3"/>
  <c r="E2433" s="1"/>
  <c r="H1626" i="6"/>
  <c r="I1626" s="1"/>
  <c r="J1626" s="1"/>
  <c r="D2437" i="3"/>
  <c r="E2437" s="1"/>
  <c r="H1630" i="6"/>
  <c r="I1630" s="1"/>
  <c r="J1630" s="1"/>
  <c r="D2441" i="3"/>
  <c r="E2441" s="1"/>
  <c r="H1634" i="6"/>
  <c r="I1634" s="1"/>
  <c r="J1634" s="1"/>
  <c r="D2445" i="3"/>
  <c r="E2445" s="1"/>
  <c r="H1638" i="6"/>
  <c r="I1638" s="1"/>
  <c r="J1638" s="1"/>
  <c r="H1229"/>
  <c r="D2449" i="3"/>
  <c r="E2449" s="1"/>
  <c r="H1642" i="6"/>
  <c r="I1642" s="1"/>
  <c r="J1642" s="1"/>
  <c r="D2453" i="3"/>
  <c r="E2453" s="1"/>
  <c r="H1646" i="6"/>
  <c r="I1646" s="1"/>
  <c r="J1646" s="1"/>
  <c r="H1233"/>
  <c r="I1233" s="1"/>
  <c r="J1233" s="1"/>
  <c r="D2457" i="3"/>
  <c r="E2457" s="1"/>
  <c r="H1650" i="6"/>
  <c r="I1650" s="1"/>
  <c r="J1650" s="1"/>
  <c r="D2461" i="3"/>
  <c r="E2461" s="1"/>
  <c r="H1235" i="6"/>
  <c r="H1654"/>
  <c r="I1654" s="1"/>
  <c r="J1654" s="1"/>
  <c r="D2465" i="3"/>
  <c r="E2465" s="1"/>
  <c r="H1237" i="6"/>
  <c r="H1658"/>
  <c r="I1658" s="1"/>
  <c r="J1658" s="1"/>
  <c r="D2469" i="3"/>
  <c r="E2469" s="1"/>
  <c r="H1242" i="6"/>
  <c r="H1662"/>
  <c r="I1662" s="1"/>
  <c r="J1662" s="1"/>
  <c r="D2473" i="3"/>
  <c r="E2473" s="1"/>
  <c r="H1666" i="6"/>
  <c r="I1666" s="1"/>
  <c r="J1666" s="1"/>
  <c r="D2477" i="3"/>
  <c r="E2477" s="1"/>
  <c r="H1670" i="6"/>
  <c r="I1670" s="1"/>
  <c r="J1670" s="1"/>
  <c r="D2481" i="3"/>
  <c r="E2481" s="1"/>
  <c r="H1674" i="6"/>
  <c r="I1674" s="1"/>
  <c r="J1674" s="1"/>
  <c r="D2485" i="3"/>
  <c r="E2485" s="1"/>
  <c r="H1678" i="6"/>
  <c r="I1678" s="1"/>
  <c r="J1678" s="1"/>
  <c r="H1251"/>
  <c r="D2489" i="3"/>
  <c r="E2489" s="1"/>
  <c r="H1682" i="6"/>
  <c r="I1682" s="1"/>
  <c r="J1682" s="1"/>
  <c r="H1254"/>
  <c r="D2493" i="3"/>
  <c r="E2493" s="1"/>
  <c r="H1686" i="6"/>
  <c r="I1686" s="1"/>
  <c r="J1686" s="1"/>
  <c r="D2497" i="3"/>
  <c r="E2497" s="1"/>
  <c r="H1690" i="6"/>
  <c r="I1690" s="1"/>
  <c r="J1690" s="1"/>
  <c r="H1257"/>
  <c r="D2501" i="3"/>
  <c r="E2501" s="1"/>
  <c r="H1694" i="6"/>
  <c r="I1694" s="1"/>
  <c r="J1694" s="1"/>
  <c r="D2505" i="3"/>
  <c r="E2505" s="1"/>
  <c r="H1698" i="6"/>
  <c r="I1698" s="1"/>
  <c r="J1698" s="1"/>
  <c r="D2509" i="3"/>
  <c r="E2509" s="1"/>
  <c r="H1702" i="6"/>
  <c r="I1702" s="1"/>
  <c r="J1702" s="1"/>
  <c r="D2513" i="3"/>
  <c r="E2513" s="1"/>
  <c r="H1706" i="6"/>
  <c r="I1706" s="1"/>
  <c r="J1706" s="1"/>
  <c r="H1265"/>
  <c r="D2517" i="3"/>
  <c r="E2517" s="1"/>
  <c r="H1710" i="6"/>
  <c r="I1710" s="1"/>
  <c r="J1710" s="1"/>
  <c r="H1267"/>
  <c r="D2521" i="3"/>
  <c r="E2521" s="1"/>
  <c r="H1714" i="6"/>
  <c r="I1714" s="1"/>
  <c r="J1714" s="1"/>
  <c r="H1271"/>
  <c r="D2525" i="3"/>
  <c r="E2525" s="1"/>
  <c r="H1718" i="6"/>
  <c r="I1718" s="1"/>
  <c r="J1718" s="1"/>
  <c r="D2529" i="3"/>
  <c r="E2529" s="1"/>
  <c r="H1722" i="6"/>
  <c r="I1722" s="1"/>
  <c r="J1722" s="1"/>
  <c r="H1277"/>
  <c r="D2533" i="3"/>
  <c r="E2533" s="1"/>
  <c r="H1726" i="6"/>
  <c r="I1726" s="1"/>
  <c r="J1726" s="1"/>
  <c r="D2537" i="3"/>
  <c r="E2537" s="1"/>
  <c r="H1730" i="6"/>
  <c r="I1730" s="1"/>
  <c r="J1730" s="1"/>
  <c r="D2541" i="3"/>
  <c r="E2541" s="1"/>
  <c r="H1734" i="6"/>
  <c r="I1734" s="1"/>
  <c r="J1734" s="1"/>
  <c r="D2545" i="3"/>
  <c r="E2545" s="1"/>
  <c r="H1738" i="6"/>
  <c r="I1738" s="1"/>
  <c r="J1738" s="1"/>
  <c r="D2549" i="3"/>
  <c r="E2549" s="1"/>
  <c r="H1742" i="6"/>
  <c r="I1742" s="1"/>
  <c r="J1742" s="1"/>
  <c r="D2553" i="3"/>
  <c r="E2553" s="1"/>
  <c r="H1746" i="6"/>
  <c r="I1746" s="1"/>
  <c r="J1746" s="1"/>
  <c r="D1980" i="3"/>
  <c r="E1980" s="1"/>
  <c r="D2557"/>
  <c r="E2557" s="1"/>
  <c r="H1750" i="6"/>
  <c r="I1750" s="1"/>
  <c r="J1750" s="1"/>
  <c r="D1984" i="3"/>
  <c r="E1984" s="1"/>
  <c r="D2561"/>
  <c r="E2561" s="1"/>
  <c r="H1754" i="6"/>
  <c r="I1754" s="1"/>
  <c r="J1754" s="1"/>
  <c r="D1988" i="3"/>
  <c r="E1988" s="1"/>
  <c r="D2565"/>
  <c r="E2565" s="1"/>
  <c r="H1758" i="6"/>
  <c r="I1758" s="1"/>
  <c r="J1758" s="1"/>
  <c r="D1992" i="3"/>
  <c r="E1992" s="1"/>
  <c r="D2569"/>
  <c r="E2569" s="1"/>
  <c r="H1762" i="6"/>
  <c r="I1762" s="1"/>
  <c r="J1762" s="1"/>
  <c r="H1293"/>
  <c r="D1996" i="3"/>
  <c r="E1996" s="1"/>
  <c r="D2573"/>
  <c r="E2573" s="1"/>
  <c r="H1766" i="6"/>
  <c r="I1766" s="1"/>
  <c r="J1766" s="1"/>
  <c r="D2000" i="3"/>
  <c r="E2000" s="1"/>
  <c r="D2577"/>
  <c r="E2577" s="1"/>
  <c r="H1770" i="6"/>
  <c r="I1770" s="1"/>
  <c r="J1770" s="1"/>
  <c r="D2004" i="3"/>
  <c r="E2004" s="1"/>
  <c r="D2581"/>
  <c r="E2581" s="1"/>
  <c r="H1774" i="6"/>
  <c r="I1774" s="1"/>
  <c r="J1774" s="1"/>
  <c r="D2008" i="3"/>
  <c r="E2008" s="1"/>
  <c r="D2585"/>
  <c r="E2585" s="1"/>
  <c r="H1778" i="6"/>
  <c r="I1778" s="1"/>
  <c r="J1778" s="1"/>
  <c r="D2012" i="3"/>
  <c r="E2012" s="1"/>
  <c r="D2589"/>
  <c r="E2589" s="1"/>
  <c r="H1782" i="6"/>
  <c r="I1782" s="1"/>
  <c r="J1782" s="1"/>
  <c r="H1303"/>
  <c r="D2016" i="3"/>
  <c r="E2016" s="1"/>
  <c r="D2593"/>
  <c r="E2593" s="1"/>
  <c r="H1786" i="6"/>
  <c r="I1786" s="1"/>
  <c r="J1786" s="1"/>
  <c r="H1306"/>
  <c r="D2020" i="3"/>
  <c r="E2020" s="1"/>
  <c r="D2597"/>
  <c r="E2597" s="1"/>
  <c r="H1790" i="6"/>
  <c r="I1790" s="1"/>
  <c r="J1790" s="1"/>
  <c r="D2024" i="3"/>
  <c r="E2024" s="1"/>
  <c r="D2601"/>
  <c r="E2601" s="1"/>
  <c r="H1794" i="6"/>
  <c r="I1794" s="1"/>
  <c r="J1794" s="1"/>
  <c r="D2028" i="3"/>
  <c r="E2028" s="1"/>
  <c r="D2605"/>
  <c r="E2605" s="1"/>
  <c r="H1798" i="6"/>
  <c r="I1798" s="1"/>
  <c r="J1798" s="1"/>
  <c r="H1313"/>
  <c r="D2032" i="3"/>
  <c r="E2032" s="1"/>
  <c r="D2609"/>
  <c r="E2609" s="1"/>
  <c r="H1802" i="6"/>
  <c r="I1802" s="1"/>
  <c r="J1802" s="1"/>
  <c r="D2036" i="3"/>
  <c r="E2036" s="1"/>
  <c r="D2613"/>
  <c r="E2613" s="1"/>
  <c r="H1806" i="6"/>
  <c r="I1806" s="1"/>
  <c r="J1806" s="1"/>
  <c r="D2040" i="3"/>
  <c r="E2040" s="1"/>
  <c r="D2617"/>
  <c r="E2617" s="1"/>
  <c r="H1810" i="6"/>
  <c r="I1810" s="1"/>
  <c r="J1810" s="1"/>
  <c r="D2044" i="3"/>
  <c r="E2044" s="1"/>
  <c r="D2621"/>
  <c r="E2621" s="1"/>
  <c r="H1814" i="6"/>
  <c r="I1814" s="1"/>
  <c r="J1814" s="1"/>
  <c r="H1321"/>
  <c r="D2048" i="3"/>
  <c r="E2048" s="1"/>
  <c r="D2625"/>
  <c r="E2625" s="1"/>
  <c r="H1818" i="6"/>
  <c r="I1818" s="1"/>
  <c r="J1818" s="1"/>
  <c r="H1325"/>
  <c r="D2052" i="3"/>
  <c r="E2052" s="1"/>
  <c r="D2629"/>
  <c r="E2629" s="1"/>
  <c r="H1822" i="6"/>
  <c r="I1822" s="1"/>
  <c r="J1822" s="1"/>
  <c r="H1330"/>
  <c r="D2056" i="3"/>
  <c r="E2056" s="1"/>
  <c r="D2633"/>
  <c r="E2633" s="1"/>
  <c r="H1826" i="6"/>
  <c r="I1826" s="1"/>
  <c r="J1826" s="1"/>
  <c r="H1334"/>
  <c r="D2060" i="3"/>
  <c r="E2060" s="1"/>
  <c r="D2637"/>
  <c r="E2637" s="1"/>
  <c r="H1830" i="6"/>
  <c r="I1830" s="1"/>
  <c r="J1830" s="1"/>
  <c r="H1338"/>
  <c r="D2064" i="3"/>
  <c r="E2064" s="1"/>
  <c r="D2641"/>
  <c r="E2641" s="1"/>
  <c r="H1834" i="6"/>
  <c r="I1834" s="1"/>
  <c r="J1834" s="1"/>
  <c r="H1340"/>
  <c r="D2068" i="3"/>
  <c r="E2068" s="1"/>
  <c r="D2645"/>
  <c r="E2645" s="1"/>
  <c r="H1838" i="6"/>
  <c r="I1838" s="1"/>
  <c r="J1838" s="1"/>
  <c r="H1344"/>
  <c r="D2072" i="3"/>
  <c r="E2072" s="1"/>
  <c r="D2649"/>
  <c r="E2649" s="1"/>
  <c r="H1842" i="6"/>
  <c r="I1842" s="1"/>
  <c r="J1842" s="1"/>
  <c r="H1346"/>
  <c r="D2076" i="3"/>
  <c r="E2076" s="1"/>
  <c r="D2653"/>
  <c r="E2653" s="1"/>
  <c r="H1846" i="6"/>
  <c r="I1846" s="1"/>
  <c r="J1846" s="1"/>
  <c r="H1348"/>
  <c r="D2080" i="3"/>
  <c r="E2080" s="1"/>
  <c r="D2657"/>
  <c r="E2657" s="1"/>
  <c r="H1850" i="6"/>
  <c r="I1850" s="1"/>
  <c r="J1850" s="1"/>
  <c r="H1351"/>
  <c r="D2084" i="3"/>
  <c r="E2084" s="1"/>
  <c r="D2661"/>
  <c r="E2661" s="1"/>
  <c r="H1854" i="6"/>
  <c r="I1854" s="1"/>
  <c r="J1854" s="1"/>
  <c r="H1354"/>
  <c r="D2088" i="3"/>
  <c r="E2088" s="1"/>
  <c r="D2665"/>
  <c r="E2665" s="1"/>
  <c r="H1858" i="6"/>
  <c r="I1858" s="1"/>
  <c r="J1858" s="1"/>
  <c r="D2092" i="3"/>
  <c r="E2092" s="1"/>
  <c r="D2669"/>
  <c r="E2669" s="1"/>
  <c r="H1862" i="6"/>
  <c r="I1862" s="1"/>
  <c r="J1862" s="1"/>
  <c r="H1359"/>
  <c r="D2096" i="3"/>
  <c r="E2096" s="1"/>
  <c r="D2673"/>
  <c r="E2673" s="1"/>
  <c r="H1866" i="6"/>
  <c r="I1866" s="1"/>
  <c r="J1866" s="1"/>
  <c r="D2100" i="3"/>
  <c r="E2100" s="1"/>
  <c r="D2677"/>
  <c r="E2677" s="1"/>
  <c r="H1870" i="6"/>
  <c r="I1870" s="1"/>
  <c r="J1870" s="1"/>
  <c r="D2104" i="3"/>
  <c r="E2104" s="1"/>
  <c r="D2681"/>
  <c r="E2681" s="1"/>
  <c r="H1874" i="6"/>
  <c r="I1874" s="1"/>
  <c r="J1874" s="1"/>
  <c r="D2108" i="3"/>
  <c r="E2108" s="1"/>
  <c r="D2685"/>
  <c r="E2685" s="1"/>
  <c r="H1878" i="6"/>
  <c r="I1878" s="1"/>
  <c r="J1878" s="1"/>
  <c r="D2112" i="3"/>
  <c r="E2112" s="1"/>
  <c r="D2689"/>
  <c r="E2689" s="1"/>
  <c r="H1882" i="6"/>
  <c r="I1882" s="1"/>
  <c r="J1882" s="1"/>
  <c r="D2116" i="3"/>
  <c r="E2116" s="1"/>
  <c r="D2693"/>
  <c r="E2693" s="1"/>
  <c r="H1886" i="6"/>
  <c r="I1886" s="1"/>
  <c r="J1886" s="1"/>
  <c r="H1368"/>
  <c r="I1368" s="1"/>
  <c r="J1368" s="1"/>
  <c r="D2120" i="3"/>
  <c r="E2120" s="1"/>
  <c r="D2697"/>
  <c r="E2697" s="1"/>
  <c r="H1890" i="6"/>
  <c r="I1890" s="1"/>
  <c r="J1890" s="1"/>
  <c r="H1372"/>
  <c r="I1372" s="1"/>
  <c r="J1372" s="1"/>
  <c r="D2124" i="3"/>
  <c r="E2124" s="1"/>
  <c r="D2701"/>
  <c r="E2701" s="1"/>
  <c r="H1894" i="6"/>
  <c r="I1894" s="1"/>
  <c r="J1894" s="1"/>
  <c r="H1376"/>
  <c r="D2128" i="3"/>
  <c r="E2128" s="1"/>
  <c r="D2705"/>
  <c r="E2705" s="1"/>
  <c r="H1898" i="6"/>
  <c r="I1898" s="1"/>
  <c r="J1898" s="1"/>
  <c r="H1380"/>
  <c r="D2132" i="3"/>
  <c r="E2132" s="1"/>
  <c r="D2709"/>
  <c r="E2709" s="1"/>
  <c r="H1902" i="6"/>
  <c r="I1902" s="1"/>
  <c r="J1902" s="1"/>
  <c r="H1384"/>
  <c r="D2136" i="3"/>
  <c r="E2136" s="1"/>
  <c r="D2713"/>
  <c r="E2713" s="1"/>
  <c r="H1906" i="6"/>
  <c r="I1906" s="1"/>
  <c r="J1906" s="1"/>
  <c r="D2140" i="3"/>
  <c r="E2140" s="1"/>
  <c r="D2717"/>
  <c r="E2717" s="1"/>
  <c r="H1910" i="6"/>
  <c r="I1910" s="1"/>
  <c r="J1910" s="1"/>
  <c r="H1388"/>
  <c r="D2144" i="3"/>
  <c r="E2144" s="1"/>
  <c r="D2721"/>
  <c r="E2721" s="1"/>
  <c r="H1914" i="6"/>
  <c r="I1914" s="1"/>
  <c r="J1914" s="1"/>
  <c r="D2148" i="3"/>
  <c r="E2148" s="1"/>
  <c r="D2725"/>
  <c r="E2725" s="1"/>
  <c r="H1918" i="6"/>
  <c r="I1918" s="1"/>
  <c r="J1918" s="1"/>
  <c r="D2152" i="3"/>
  <c r="E2152" s="1"/>
  <c r="D2729"/>
  <c r="E2729" s="1"/>
  <c r="H1922" i="6"/>
  <c r="I1922" s="1"/>
  <c r="J1922" s="1"/>
  <c r="H1394"/>
  <c r="D2156" i="3"/>
  <c r="E2156" s="1"/>
  <c r="D2733"/>
  <c r="E2733" s="1"/>
  <c r="H1926" i="6"/>
  <c r="I1926" s="1"/>
  <c r="J1926" s="1"/>
  <c r="H1397"/>
  <c r="I1397" s="1"/>
  <c r="J1397" s="1"/>
  <c r="D2160" i="3"/>
  <c r="E2160" s="1"/>
  <c r="D2737"/>
  <c r="E2737" s="1"/>
  <c r="H1930" i="6"/>
  <c r="I1930" s="1"/>
  <c r="J1930" s="1"/>
  <c r="H1400"/>
  <c r="D2164" i="3"/>
  <c r="E2164" s="1"/>
  <c r="D2741"/>
  <c r="E2741" s="1"/>
  <c r="H1934" i="6"/>
  <c r="I1934" s="1"/>
  <c r="J1934" s="1"/>
  <c r="D2168" i="3"/>
  <c r="E2168" s="1"/>
  <c r="D2745"/>
  <c r="E2745" s="1"/>
  <c r="H1938" i="6"/>
  <c r="I1938" s="1"/>
  <c r="J1938" s="1"/>
  <c r="H1406"/>
  <c r="D2172" i="3"/>
  <c r="E2172" s="1"/>
  <c r="D2749"/>
  <c r="E2749" s="1"/>
  <c r="H1942" i="6"/>
  <c r="I1942" s="1"/>
  <c r="J1942" s="1"/>
  <c r="D2176" i="3"/>
  <c r="E2176" s="1"/>
  <c r="D2753"/>
  <c r="E2753" s="1"/>
  <c r="H1946" i="6"/>
  <c r="I1946" s="1"/>
  <c r="J1946" s="1"/>
  <c r="H1410"/>
  <c r="D2180" i="3"/>
  <c r="E2180" s="1"/>
  <c r="D2757"/>
  <c r="E2757" s="1"/>
  <c r="H1950" i="6"/>
  <c r="I1950" s="1"/>
  <c r="J1950" s="1"/>
  <c r="D2184" i="3"/>
  <c r="E2184" s="1"/>
  <c r="D2761"/>
  <c r="E2761" s="1"/>
  <c r="H1954" i="6"/>
  <c r="I1954" s="1"/>
  <c r="J1954" s="1"/>
  <c r="D2188" i="3"/>
  <c r="E2188" s="1"/>
  <c r="D2765"/>
  <c r="E2765" s="1"/>
  <c r="H1958" i="6"/>
  <c r="I1958" s="1"/>
  <c r="J1958" s="1"/>
  <c r="H1415"/>
  <c r="D2192" i="3"/>
  <c r="E2192" s="1"/>
  <c r="D2769"/>
  <c r="E2769" s="1"/>
  <c r="H1962" i="6"/>
  <c r="I1962" s="1"/>
  <c r="J1962" s="1"/>
  <c r="H1418"/>
  <c r="D2196" i="3"/>
  <c r="E2196" s="1"/>
  <c r="D2773"/>
  <c r="E2773" s="1"/>
  <c r="H1966" i="6"/>
  <c r="I1966" s="1"/>
  <c r="J1966" s="1"/>
  <c r="H1421"/>
  <c r="D2200" i="3"/>
  <c r="E2200" s="1"/>
  <c r="D2777"/>
  <c r="E2777" s="1"/>
  <c r="H1970" i="6"/>
  <c r="I1970" s="1"/>
  <c r="J1970" s="1"/>
  <c r="H1424"/>
  <c r="D2204" i="3"/>
  <c r="E2204" s="1"/>
  <c r="D2781"/>
  <c r="E2781" s="1"/>
  <c r="H1974" i="6"/>
  <c r="I1974" s="1"/>
  <c r="J1974" s="1"/>
  <c r="H1427"/>
  <c r="D2208" i="3"/>
  <c r="E2208" s="1"/>
  <c r="D2785"/>
  <c r="E2785" s="1"/>
  <c r="H1978" i="6"/>
  <c r="I1978" s="1"/>
  <c r="J1978" s="1"/>
  <c r="D2212" i="3"/>
  <c r="E2212" s="1"/>
  <c r="D2789"/>
  <c r="E2789" s="1"/>
  <c r="H1982" i="6"/>
  <c r="I1982" s="1"/>
  <c r="J1982" s="1"/>
  <c r="H1431"/>
  <c r="D2216" i="3"/>
  <c r="E2216" s="1"/>
  <c r="D2793"/>
  <c r="E2793" s="1"/>
  <c r="H1986" i="6"/>
  <c r="I1986" s="1"/>
  <c r="J1986" s="1"/>
  <c r="H1435"/>
  <c r="D2220" i="3"/>
  <c r="E2220" s="1"/>
  <c r="D2797"/>
  <c r="E2797" s="1"/>
  <c r="H1990" i="6"/>
  <c r="I1990" s="1"/>
  <c r="J1990" s="1"/>
  <c r="H1438"/>
  <c r="D2224" i="3"/>
  <c r="E2224" s="1"/>
  <c r="D2801"/>
  <c r="E2801" s="1"/>
  <c r="H1994" i="6"/>
  <c r="I1994" s="1"/>
  <c r="J1994" s="1"/>
  <c r="D2228" i="3"/>
  <c r="E2228" s="1"/>
  <c r="D2805"/>
  <c r="E2805" s="1"/>
  <c r="H1998" i="6"/>
  <c r="I1998" s="1"/>
  <c r="J1998" s="1"/>
  <c r="H1444"/>
  <c r="D2232" i="3"/>
  <c r="E2232" s="1"/>
  <c r="D2809"/>
  <c r="E2809" s="1"/>
  <c r="H2002" i="6"/>
  <c r="I2002" s="1"/>
  <c r="J2002" s="1"/>
  <c r="H1448"/>
  <c r="H1447"/>
  <c r="D2236" i="3"/>
  <c r="E2236" s="1"/>
  <c r="D2813"/>
  <c r="E2813" s="1"/>
  <c r="H2006" i="6"/>
  <c r="I2006" s="1"/>
  <c r="J2006" s="1"/>
  <c r="H1451"/>
  <c r="D2240" i="3"/>
  <c r="E2240" s="1"/>
  <c r="D2817"/>
  <c r="E2817" s="1"/>
  <c r="H2010" i="6"/>
  <c r="I2010" s="1"/>
  <c r="J2010" s="1"/>
  <c r="H1453"/>
  <c r="D2244" i="3"/>
  <c r="E2244" s="1"/>
  <c r="D2821"/>
  <c r="E2821" s="1"/>
  <c r="H2014" i="6"/>
  <c r="I2014" s="1"/>
  <c r="J2014" s="1"/>
  <c r="H1457"/>
  <c r="D2248" i="3"/>
  <c r="E2248" s="1"/>
  <c r="D2825"/>
  <c r="E2825" s="1"/>
  <c r="H2018" i="6"/>
  <c r="I2018" s="1"/>
  <c r="J2018" s="1"/>
  <c r="H1461"/>
  <c r="D2252" i="3"/>
  <c r="E2252" s="1"/>
  <c r="D2829"/>
  <c r="E2829" s="1"/>
  <c r="H2022" i="6"/>
  <c r="I2022" s="1"/>
  <c r="J2022" s="1"/>
  <c r="H1465"/>
  <c r="D2256" i="3"/>
  <c r="E2256" s="1"/>
  <c r="D2833"/>
  <c r="E2833" s="1"/>
  <c r="H2026" i="6"/>
  <c r="I2026" s="1"/>
  <c r="J2026" s="1"/>
  <c r="H1469"/>
  <c r="D2260" i="3"/>
  <c r="E2260" s="1"/>
  <c r="D2837"/>
  <c r="E2837" s="1"/>
  <c r="H2030" i="6"/>
  <c r="I2030" s="1"/>
  <c r="J2030" s="1"/>
  <c r="D2264" i="3"/>
  <c r="E2264" s="1"/>
  <c r="D2841"/>
  <c r="E2841" s="1"/>
  <c r="H2034" i="6"/>
  <c r="I2034" s="1"/>
  <c r="J2034" s="1"/>
  <c r="H1475"/>
  <c r="D2268" i="3"/>
  <c r="E2268" s="1"/>
  <c r="D2845"/>
  <c r="E2845" s="1"/>
  <c r="H2049" i="6"/>
  <c r="I2049" s="1"/>
  <c r="J2049" s="1"/>
  <c r="D2272" i="3"/>
  <c r="E2272" s="1"/>
  <c r="D2849"/>
  <c r="E2849" s="1"/>
  <c r="H2053" i="6"/>
  <c r="I2053" s="1"/>
  <c r="J2053" s="1"/>
  <c r="H1487"/>
  <c r="D2276" i="3"/>
  <c r="E2276" s="1"/>
  <c r="D2853"/>
  <c r="E2853" s="1"/>
  <c r="H1491" i="6"/>
  <c r="D2280" i="3"/>
  <c r="E2280" s="1"/>
  <c r="D2857"/>
  <c r="E2857" s="1"/>
  <c r="H2059" i="6"/>
  <c r="I2059" s="1"/>
  <c r="J2059" s="1"/>
  <c r="D2284" i="3"/>
  <c r="E2284" s="1"/>
  <c r="D2861"/>
  <c r="E2861" s="1"/>
  <c r="H2063" i="6"/>
  <c r="I2063" s="1"/>
  <c r="J2063" s="1"/>
  <c r="H1496"/>
  <c r="D2288" i="3"/>
  <c r="E2288" s="1"/>
  <c r="D2865"/>
  <c r="E2865" s="1"/>
  <c r="H2070" i="6"/>
  <c r="I2070" s="1"/>
  <c r="J2070" s="1"/>
  <c r="D2292" i="3"/>
  <c r="E2292" s="1"/>
  <c r="D2869"/>
  <c r="E2869" s="1"/>
  <c r="H2064" i="6"/>
  <c r="I2064" s="1"/>
  <c r="J2064" s="1"/>
  <c r="D2296" i="3"/>
  <c r="E2296" s="1"/>
  <c r="D2873"/>
  <c r="E2873" s="1"/>
  <c r="H2039" i="6"/>
  <c r="I2039" s="1"/>
  <c r="J2039" s="1"/>
  <c r="D2300" i="3"/>
  <c r="E2300" s="1"/>
  <c r="D2877"/>
  <c r="E2877" s="1"/>
  <c r="H2043" i="6"/>
  <c r="I2043" s="1"/>
  <c r="J2043" s="1"/>
  <c r="H1482"/>
  <c r="D2304" i="3"/>
  <c r="E2304" s="1"/>
  <c r="D2881"/>
  <c r="E2881" s="1"/>
  <c r="H2047" i="6"/>
  <c r="I2047" s="1"/>
  <c r="J2047" s="1"/>
  <c r="H1485"/>
  <c r="D2308" i="3"/>
  <c r="E2308" s="1"/>
  <c r="D2885"/>
  <c r="E2885" s="1"/>
  <c r="D240"/>
  <c r="E240" s="1"/>
  <c r="D668"/>
  <c r="E668" s="1"/>
  <c r="D680"/>
  <c r="E680" s="1"/>
  <c r="D688"/>
  <c r="E688" s="1"/>
  <c r="D696"/>
  <c r="E696" s="1"/>
  <c r="D704"/>
  <c r="E704" s="1"/>
  <c r="D712"/>
  <c r="E712" s="1"/>
  <c r="D720"/>
  <c r="E720" s="1"/>
  <c r="D728"/>
  <c r="E728" s="1"/>
  <c r="D736"/>
  <c r="E736" s="1"/>
  <c r="D744"/>
  <c r="E744" s="1"/>
  <c r="D752"/>
  <c r="E752" s="1"/>
  <c r="D764"/>
  <c r="E764" s="1"/>
  <c r="D772"/>
  <c r="E772" s="1"/>
  <c r="D780"/>
  <c r="E780" s="1"/>
  <c r="D788"/>
  <c r="E788" s="1"/>
  <c r="D796"/>
  <c r="E796" s="1"/>
  <c r="D804"/>
  <c r="E804" s="1"/>
  <c r="D812"/>
  <c r="E812" s="1"/>
  <c r="D820"/>
  <c r="E820" s="1"/>
  <c r="D828"/>
  <c r="E828" s="1"/>
  <c r="D836"/>
  <c r="E836" s="1"/>
  <c r="D840"/>
  <c r="E840" s="1"/>
  <c r="D848"/>
  <c r="E848" s="1"/>
  <c r="D856"/>
  <c r="E856" s="1"/>
  <c r="D864"/>
  <c r="E864" s="1"/>
  <c r="D872"/>
  <c r="E872" s="1"/>
  <c r="D880"/>
  <c r="E880" s="1"/>
  <c r="D888"/>
  <c r="E888" s="1"/>
  <c r="D896"/>
  <c r="E896" s="1"/>
  <c r="D904"/>
  <c r="E904" s="1"/>
  <c r="D912"/>
  <c r="E912" s="1"/>
  <c r="D920"/>
  <c r="E920" s="1"/>
  <c r="D932"/>
  <c r="E932" s="1"/>
  <c r="D940"/>
  <c r="E940" s="1"/>
  <c r="D948"/>
  <c r="E948" s="1"/>
  <c r="D952"/>
  <c r="E952" s="1"/>
  <c r="D956"/>
  <c r="E956" s="1"/>
  <c r="D960"/>
  <c r="E960" s="1"/>
  <c r="D964"/>
  <c r="E964" s="1"/>
  <c r="D972"/>
  <c r="E972" s="1"/>
  <c r="D976"/>
  <c r="E976" s="1"/>
  <c r="D980"/>
  <c r="E980" s="1"/>
  <c r="D984"/>
  <c r="E984" s="1"/>
  <c r="D988"/>
  <c r="E988" s="1"/>
  <c r="D992"/>
  <c r="E992" s="1"/>
  <c r="D996"/>
  <c r="E996" s="1"/>
  <c r="D1000"/>
  <c r="E1000" s="1"/>
  <c r="D1004"/>
  <c r="E1004" s="1"/>
  <c r="D1008"/>
  <c r="E1008" s="1"/>
  <c r="D1012"/>
  <c r="E1012" s="1"/>
  <c r="D1016"/>
  <c r="E1016" s="1"/>
  <c r="D1020"/>
  <c r="E1020" s="1"/>
  <c r="D1024"/>
  <c r="E1024" s="1"/>
  <c r="D1028"/>
  <c r="E1028" s="1"/>
  <c r="D1032"/>
  <c r="E1032" s="1"/>
  <c r="D1036"/>
  <c r="E1036" s="1"/>
  <c r="D1040"/>
  <c r="E1040" s="1"/>
  <c r="D1044"/>
  <c r="E1044" s="1"/>
  <c r="D1048"/>
  <c r="E1048" s="1"/>
  <c r="D1052"/>
  <c r="E1052" s="1"/>
  <c r="D1056"/>
  <c r="E1056" s="1"/>
  <c r="D1060"/>
  <c r="E1060" s="1"/>
  <c r="D1064"/>
  <c r="E1064" s="1"/>
  <c r="D1068"/>
  <c r="E1068" s="1"/>
  <c r="D1072"/>
  <c r="E1072" s="1"/>
  <c r="D1076"/>
  <c r="E1076" s="1"/>
  <c r="D1080"/>
  <c r="E1080" s="1"/>
  <c r="D1084"/>
  <c r="E1084" s="1"/>
  <c r="D1088"/>
  <c r="E1088" s="1"/>
  <c r="D1092"/>
  <c r="E1092" s="1"/>
  <c r="D1096"/>
  <c r="E1096" s="1"/>
  <c r="D1100"/>
  <c r="E1100" s="1"/>
  <c r="D1104"/>
  <c r="E1104" s="1"/>
  <c r="D1108"/>
  <c r="E1108" s="1"/>
  <c r="D1112"/>
  <c r="E1112" s="1"/>
  <c r="D1116"/>
  <c r="E1116" s="1"/>
  <c r="D1120"/>
  <c r="E1120" s="1"/>
  <c r="D1124"/>
  <c r="E1124" s="1"/>
  <c r="D1128"/>
  <c r="E1128" s="1"/>
  <c r="D1132"/>
  <c r="E1132" s="1"/>
  <c r="D1140"/>
  <c r="E1140" s="1"/>
  <c r="D1148"/>
  <c r="E1148" s="1"/>
  <c r="D1152"/>
  <c r="E1152" s="1"/>
  <c r="D1156"/>
  <c r="E1156" s="1"/>
  <c r="D1160"/>
  <c r="E1160" s="1"/>
  <c r="D1164"/>
  <c r="E1164" s="1"/>
  <c r="D1168"/>
  <c r="E1168" s="1"/>
  <c r="D1172"/>
  <c r="E1172" s="1"/>
  <c r="D1176"/>
  <c r="E1176" s="1"/>
  <c r="D1180"/>
  <c r="E1180" s="1"/>
  <c r="D1184"/>
  <c r="E1184" s="1"/>
  <c r="D1188"/>
  <c r="E1188" s="1"/>
  <c r="D1192"/>
  <c r="E1192" s="1"/>
  <c r="D1196"/>
  <c r="E1196" s="1"/>
  <c r="D1200"/>
  <c r="E1200" s="1"/>
  <c r="D1204"/>
  <c r="E1204" s="1"/>
  <c r="D1208"/>
  <c r="E1208" s="1"/>
  <c r="D1212"/>
  <c r="E1212" s="1"/>
  <c r="D1216"/>
  <c r="E1216" s="1"/>
  <c r="D1220"/>
  <c r="E1220" s="1"/>
  <c r="D1224"/>
  <c r="E1224" s="1"/>
  <c r="D1228"/>
  <c r="E1228" s="1"/>
  <c r="D1232"/>
  <c r="E1232" s="1"/>
  <c r="D1240"/>
  <c r="E1240" s="1"/>
  <c r="D1244"/>
  <c r="E1244" s="1"/>
  <c r="D1248"/>
  <c r="E1248" s="1"/>
  <c r="D1252"/>
  <c r="E1252" s="1"/>
  <c r="D1256"/>
  <c r="E1256" s="1"/>
  <c r="D1260"/>
  <c r="E1260" s="1"/>
  <c r="D1264"/>
  <c r="E1264" s="1"/>
  <c r="D1268"/>
  <c r="E1268" s="1"/>
  <c r="D1272"/>
  <c r="E1272" s="1"/>
  <c r="D1276"/>
  <c r="E1276" s="1"/>
  <c r="D1280"/>
  <c r="E1280" s="1"/>
  <c r="D1284"/>
  <c r="E1284" s="1"/>
  <c r="D1288"/>
  <c r="E1288" s="1"/>
  <c r="D1292"/>
  <c r="E1292" s="1"/>
  <c r="D1296"/>
  <c r="E1296" s="1"/>
  <c r="D1300"/>
  <c r="E1300" s="1"/>
  <c r="D1304"/>
  <c r="E1304" s="1"/>
  <c r="D1308"/>
  <c r="E1308" s="1"/>
  <c r="D1312"/>
  <c r="E1312" s="1"/>
  <c r="D1316"/>
  <c r="E1316" s="1"/>
  <c r="D1320"/>
  <c r="E1320" s="1"/>
  <c r="D1324"/>
  <c r="E1324" s="1"/>
  <c r="D1328"/>
  <c r="E1328" s="1"/>
  <c r="D1332"/>
  <c r="E1332" s="1"/>
  <c r="D1336"/>
  <c r="E1336" s="1"/>
  <c r="D1340"/>
  <c r="E1340" s="1"/>
  <c r="D1344"/>
  <c r="E1344" s="1"/>
  <c r="D1348"/>
  <c r="E1348" s="1"/>
  <c r="D1352"/>
  <c r="E1352" s="1"/>
  <c r="D1356"/>
  <c r="E1356" s="1"/>
  <c r="D1360"/>
  <c r="E1360" s="1"/>
  <c r="D1364"/>
  <c r="E1364" s="1"/>
  <c r="D1368"/>
  <c r="E1368" s="1"/>
  <c r="D1372"/>
  <c r="E1372" s="1"/>
  <c r="D1376"/>
  <c r="E1376" s="1"/>
  <c r="D1380"/>
  <c r="E1380" s="1"/>
  <c r="D1384"/>
  <c r="E1384" s="1"/>
  <c r="D1388"/>
  <c r="E1388" s="1"/>
  <c r="D1392"/>
  <c r="E1392" s="1"/>
  <c r="D1396"/>
  <c r="E1396" s="1"/>
  <c r="D1400"/>
  <c r="E1400" s="1"/>
  <c r="D1404"/>
  <c r="E1404" s="1"/>
  <c r="D1408"/>
  <c r="E1408" s="1"/>
  <c r="D1412"/>
  <c r="E1412" s="1"/>
  <c r="D1416"/>
  <c r="E1416" s="1"/>
  <c r="D1420"/>
  <c r="E1420" s="1"/>
  <c r="D1424"/>
  <c r="E1424" s="1"/>
  <c r="D1428"/>
  <c r="E1428" s="1"/>
  <c r="D1432"/>
  <c r="E1432" s="1"/>
  <c r="D1436"/>
  <c r="E1436" s="1"/>
  <c r="D1440"/>
  <c r="E1440" s="1"/>
  <c r="D1444"/>
  <c r="E1444" s="1"/>
  <c r="D1448"/>
  <c r="E1448" s="1"/>
  <c r="D1452"/>
  <c r="E1452" s="1"/>
  <c r="D1456"/>
  <c r="E1456" s="1"/>
  <c r="D1460"/>
  <c r="E1460" s="1"/>
  <c r="D1464"/>
  <c r="E1464" s="1"/>
  <c r="D1468"/>
  <c r="E1468" s="1"/>
  <c r="D1472"/>
  <c r="E1472" s="1"/>
  <c r="D1476"/>
  <c r="E1476" s="1"/>
  <c r="D1480"/>
  <c r="E1480" s="1"/>
  <c r="D1484"/>
  <c r="E1484" s="1"/>
  <c r="D1488"/>
  <c r="E1488" s="1"/>
  <c r="D1492"/>
  <c r="E1492" s="1"/>
  <c r="D1496"/>
  <c r="E1496" s="1"/>
  <c r="D1500"/>
  <c r="E1500" s="1"/>
  <c r="D1504"/>
  <c r="E1504" s="1"/>
  <c r="D1508"/>
  <c r="E1508" s="1"/>
  <c r="D1512"/>
  <c r="E1512" s="1"/>
  <c r="D1516"/>
  <c r="E1516" s="1"/>
  <c r="D1520"/>
  <c r="E1520" s="1"/>
  <c r="D1524"/>
  <c r="E1524" s="1"/>
  <c r="D1528"/>
  <c r="E1528" s="1"/>
  <c r="D1532"/>
  <c r="E1532" s="1"/>
  <c r="D1536"/>
  <c r="E1536" s="1"/>
  <c r="D1540"/>
  <c r="E1540" s="1"/>
  <c r="D1544"/>
  <c r="E1544" s="1"/>
  <c r="D1548"/>
  <c r="E1548" s="1"/>
  <c r="D1552"/>
  <c r="E1552" s="1"/>
  <c r="D1556"/>
  <c r="E1556" s="1"/>
  <c r="D1560"/>
  <c r="E1560" s="1"/>
  <c r="D1564"/>
  <c r="E1564" s="1"/>
  <c r="D1568"/>
  <c r="E1568" s="1"/>
  <c r="D1572"/>
  <c r="E1572" s="1"/>
  <c r="D1576"/>
  <c r="E1576" s="1"/>
  <c r="D1580"/>
  <c r="E1580" s="1"/>
  <c r="D1584"/>
  <c r="E1584" s="1"/>
  <c r="D1588"/>
  <c r="E1588" s="1"/>
  <c r="D1592"/>
  <c r="E1592" s="1"/>
  <c r="D1596"/>
  <c r="E1596" s="1"/>
  <c r="D1600"/>
  <c r="E1600" s="1"/>
  <c r="D1604"/>
  <c r="E1604" s="1"/>
  <c r="D1608"/>
  <c r="E1608" s="1"/>
  <c r="D1612"/>
  <c r="E1612" s="1"/>
  <c r="D1616"/>
  <c r="E1616" s="1"/>
  <c r="D1620"/>
  <c r="E1620" s="1"/>
  <c r="D1624"/>
  <c r="E1624" s="1"/>
  <c r="D1628"/>
  <c r="E1628" s="1"/>
  <c r="D1632"/>
  <c r="E1632" s="1"/>
  <c r="D1636"/>
  <c r="E1636" s="1"/>
  <c r="D1640"/>
  <c r="E1640" s="1"/>
  <c r="D1644"/>
  <c r="E1644" s="1"/>
  <c r="D1648"/>
  <c r="E1648" s="1"/>
  <c r="D1652"/>
  <c r="E1652" s="1"/>
  <c r="D1656"/>
  <c r="E1656" s="1"/>
  <c r="D1660"/>
  <c r="E1660" s="1"/>
  <c r="D1664"/>
  <c r="E1664" s="1"/>
  <c r="D1668"/>
  <c r="E1668" s="1"/>
  <c r="D1672"/>
  <c r="E1672" s="1"/>
  <c r="D1676"/>
  <c r="E1676" s="1"/>
  <c r="D1680"/>
  <c r="E1680" s="1"/>
  <c r="D1684"/>
  <c r="E1684" s="1"/>
  <c r="D1688"/>
  <c r="E1688" s="1"/>
  <c r="D1692"/>
  <c r="E1692" s="1"/>
  <c r="D1696"/>
  <c r="E1696" s="1"/>
  <c r="D1700"/>
  <c r="E1700" s="1"/>
  <c r="D1704"/>
  <c r="E1704" s="1"/>
  <c r="D1708"/>
  <c r="E1708" s="1"/>
  <c r="D1716"/>
  <c r="E1716" s="1"/>
  <c r="D1720"/>
  <c r="E1720" s="1"/>
  <c r="D1724"/>
  <c r="E1724" s="1"/>
  <c r="D1728"/>
  <c r="E1728" s="1"/>
  <c r="D1732"/>
  <c r="E1732" s="1"/>
  <c r="D1736"/>
  <c r="E1736" s="1"/>
  <c r="D1740"/>
  <c r="E1740" s="1"/>
  <c r="D1744"/>
  <c r="E1744" s="1"/>
  <c r="D1748"/>
  <c r="E1748" s="1"/>
  <c r="D1752"/>
  <c r="E1752" s="1"/>
  <c r="D1756"/>
  <c r="E1756" s="1"/>
  <c r="D1760"/>
  <c r="E1760" s="1"/>
  <c r="D1764"/>
  <c r="E1764" s="1"/>
  <c r="D1768"/>
  <c r="E1768" s="1"/>
  <c r="D1772"/>
  <c r="E1772" s="1"/>
  <c r="D1776"/>
  <c r="E1776" s="1"/>
  <c r="D1780"/>
  <c r="E1780" s="1"/>
  <c r="D1784"/>
  <c r="E1784" s="1"/>
  <c r="D1788"/>
  <c r="E1788" s="1"/>
  <c r="D1792"/>
  <c r="E1792" s="1"/>
  <c r="D1796"/>
  <c r="E1796" s="1"/>
  <c r="D1800"/>
  <c r="E1800" s="1"/>
  <c r="D1804"/>
  <c r="E1804" s="1"/>
  <c r="D1808"/>
  <c r="E1808" s="1"/>
  <c r="D1812"/>
  <c r="E1812" s="1"/>
  <c r="D1820"/>
  <c r="E1820" s="1"/>
  <c r="D1824"/>
  <c r="E1824" s="1"/>
  <c r="D1828"/>
  <c r="E1828" s="1"/>
  <c r="D1832"/>
  <c r="E1832" s="1"/>
  <c r="D1836"/>
  <c r="E1836" s="1"/>
  <c r="D1840"/>
  <c r="E1840" s="1"/>
  <c r="D1844"/>
  <c r="E1844" s="1"/>
  <c r="D1848"/>
  <c r="E1848" s="1"/>
  <c r="D1852"/>
  <c r="E1852" s="1"/>
  <c r="D1856"/>
  <c r="E1856" s="1"/>
  <c r="D1860"/>
  <c r="E1860" s="1"/>
  <c r="D1864"/>
  <c r="E1864" s="1"/>
  <c r="D1868"/>
  <c r="E1868" s="1"/>
  <c r="D1872"/>
  <c r="E1872" s="1"/>
  <c r="D1876"/>
  <c r="E1876" s="1"/>
  <c r="D1880"/>
  <c r="E1880" s="1"/>
  <c r="D1884"/>
  <c r="E1884" s="1"/>
  <c r="D1888"/>
  <c r="E1888" s="1"/>
  <c r="D1892"/>
  <c r="E1892" s="1"/>
  <c r="D1896"/>
  <c r="E1896" s="1"/>
  <c r="D1900"/>
  <c r="E1900" s="1"/>
  <c r="D1904"/>
  <c r="E1904" s="1"/>
  <c r="D1908"/>
  <c r="E1908" s="1"/>
  <c r="D1912"/>
  <c r="E1912" s="1"/>
  <c r="D1916"/>
  <c r="E1916" s="1"/>
  <c r="D1920"/>
  <c r="E1920" s="1"/>
  <c r="D1924"/>
  <c r="E1924" s="1"/>
  <c r="D1928"/>
  <c r="E1928" s="1"/>
  <c r="D1932"/>
  <c r="E1932" s="1"/>
  <c r="D1936"/>
  <c r="E1936" s="1"/>
  <c r="D1940"/>
  <c r="E1940" s="1"/>
  <c r="D1944"/>
  <c r="E1944" s="1"/>
  <c r="D1948"/>
  <c r="E1948" s="1"/>
  <c r="D1952"/>
  <c r="E1952" s="1"/>
  <c r="D1956"/>
  <c r="E1956" s="1"/>
  <c r="D1960"/>
  <c r="E1960" s="1"/>
  <c r="D1964"/>
  <c r="E1964" s="1"/>
  <c r="H1501" i="6"/>
  <c r="H1156"/>
  <c r="D2311" i="3"/>
  <c r="E2311" s="1"/>
  <c r="H1505" i="6"/>
  <c r="D2315" i="3"/>
  <c r="E2315" s="1"/>
  <c r="H1509" i="6"/>
  <c r="D2319" i="3"/>
  <c r="E2319" s="1"/>
  <c r="H1513" i="6"/>
  <c r="H1159"/>
  <c r="D2323" i="3"/>
  <c r="E2323" s="1"/>
  <c r="D2327"/>
  <c r="E2327" s="1"/>
  <c r="H1162" i="6"/>
  <c r="H1520"/>
  <c r="I1520" s="1"/>
  <c r="J1520" s="1"/>
  <c r="D2331" i="3"/>
  <c r="E2331" s="1"/>
  <c r="H1164" i="6"/>
  <c r="I1164" s="1"/>
  <c r="J1164" s="1"/>
  <c r="H1524"/>
  <c r="I1524" s="1"/>
  <c r="J1524" s="1"/>
  <c r="D2335" i="3"/>
  <c r="E2335" s="1"/>
  <c r="H1528" i="6"/>
  <c r="I1528" s="1"/>
  <c r="J1528" s="1"/>
  <c r="H1168"/>
  <c r="I1168" s="1"/>
  <c r="J1168" s="1"/>
  <c r="D2339" i="3"/>
  <c r="E2339" s="1"/>
  <c r="H1532" i="6"/>
  <c r="I1532" s="1"/>
  <c r="J1532" s="1"/>
  <c r="D2343" i="3"/>
  <c r="E2343" s="1"/>
  <c r="H1170" i="6"/>
  <c r="H1536"/>
  <c r="I1536" s="1"/>
  <c r="J1536" s="1"/>
  <c r="D2347" i="3"/>
  <c r="E2347" s="1"/>
  <c r="H1174" i="6"/>
  <c r="H1540"/>
  <c r="I1540" s="1"/>
  <c r="J1540" s="1"/>
  <c r="D2351" i="3"/>
  <c r="E2351" s="1"/>
  <c r="H1544" i="6"/>
  <c r="I1544" s="1"/>
  <c r="J1544" s="1"/>
  <c r="H1177"/>
  <c r="D2355" i="3"/>
  <c r="E2355" s="1"/>
  <c r="H1548" i="6"/>
  <c r="I1548" s="1"/>
  <c r="J1548" s="1"/>
  <c r="D2359" i="3"/>
  <c r="E2359" s="1"/>
  <c r="H1181" i="6"/>
  <c r="I1181" s="1"/>
  <c r="J1181" s="1"/>
  <c r="H1552"/>
  <c r="I1552" s="1"/>
  <c r="J1552" s="1"/>
  <c r="D2363" i="3"/>
  <c r="E2363" s="1"/>
  <c r="H1556" i="6"/>
  <c r="I1556" s="1"/>
  <c r="J1556" s="1"/>
  <c r="D2367" i="3"/>
  <c r="E2367" s="1"/>
  <c r="H1185" i="6"/>
  <c r="I1185" s="1"/>
  <c r="J1185" s="1"/>
  <c r="H1560"/>
  <c r="I1560" s="1"/>
  <c r="J1560" s="1"/>
  <c r="D2371" i="3"/>
  <c r="E2371" s="1"/>
  <c r="H1564" i="6"/>
  <c r="I1564" s="1"/>
  <c r="J1564" s="1"/>
  <c r="D2375" i="3"/>
  <c r="E2375" s="1"/>
  <c r="H1189" i="6"/>
  <c r="H1568"/>
  <c r="I1568" s="1"/>
  <c r="J1568" s="1"/>
  <c r="D2379" i="3"/>
  <c r="E2379" s="1"/>
  <c r="H1572" i="6"/>
  <c r="I1572" s="1"/>
  <c r="J1572" s="1"/>
  <c r="D2383" i="3"/>
  <c r="E2383" s="1"/>
  <c r="H1194" i="6"/>
  <c r="H1576"/>
  <c r="I1576" s="1"/>
  <c r="J1576" s="1"/>
  <c r="D2387" i="3"/>
  <c r="E2387" s="1"/>
  <c r="H1196" i="6"/>
  <c r="I1196" s="1"/>
  <c r="J1196" s="1"/>
  <c r="H1580"/>
  <c r="I1580" s="1"/>
  <c r="J1580" s="1"/>
  <c r="D2395" i="3"/>
  <c r="E2395" s="1"/>
  <c r="H1199" i="6"/>
  <c r="H1588"/>
  <c r="I1588" s="1"/>
  <c r="J1588" s="1"/>
  <c r="D2403" i="3"/>
  <c r="E2403" s="1"/>
  <c r="H1592" i="6"/>
  <c r="I1592" s="1"/>
  <c r="J1592" s="1"/>
  <c r="D2407" i="3"/>
  <c r="E2407" s="1"/>
  <c r="H1600" i="6"/>
  <c r="I1600" s="1"/>
  <c r="J1600" s="1"/>
  <c r="D2415" i="3"/>
  <c r="E2415" s="1"/>
  <c r="H1608" i="6"/>
  <c r="I1608" s="1"/>
  <c r="J1608" s="1"/>
  <c r="D2423" i="3"/>
  <c r="E2423" s="1"/>
  <c r="H1616" i="6"/>
  <c r="I1616" s="1"/>
  <c r="J1616" s="1"/>
  <c r="D2431" i="3"/>
  <c r="E2431" s="1"/>
  <c r="H1222" i="6"/>
  <c r="H1628"/>
  <c r="I1628" s="1"/>
  <c r="J1628" s="1"/>
  <c r="D2439" i="3"/>
  <c r="E2439" s="1"/>
  <c r="H1224" i="6"/>
  <c r="I1224" s="1"/>
  <c r="J1224" s="1"/>
  <c r="H1636"/>
  <c r="I1636" s="1"/>
  <c r="J1636" s="1"/>
  <c r="D2447" i="3"/>
  <c r="E2447" s="1"/>
  <c r="H1644" i="6"/>
  <c r="I1644" s="1"/>
  <c r="J1644" s="1"/>
  <c r="H1232"/>
  <c r="I1232" s="1"/>
  <c r="J1232" s="1"/>
  <c r="D2455" i="3"/>
  <c r="E2455" s="1"/>
  <c r="H1652" i="6"/>
  <c r="I1652" s="1"/>
  <c r="J1652" s="1"/>
  <c r="D2463" i="3"/>
  <c r="E2463" s="1"/>
  <c r="H1236" i="6"/>
  <c r="I1236" s="1"/>
  <c r="J1236" s="1"/>
  <c r="H1660"/>
  <c r="I1660" s="1"/>
  <c r="J1660" s="1"/>
  <c r="D2471" i="3"/>
  <c r="E2471" s="1"/>
  <c r="H1668" i="6"/>
  <c r="I1668" s="1"/>
  <c r="J1668" s="1"/>
  <c r="D2479" i="3"/>
  <c r="E2479" s="1"/>
  <c r="H1676" i="6"/>
  <c r="I1676" s="1"/>
  <c r="J1676" s="1"/>
  <c r="H1249"/>
  <c r="D2487" i="3"/>
  <c r="E2487" s="1"/>
  <c r="H1680" i="6"/>
  <c r="I1680" s="1"/>
  <c r="J1680" s="1"/>
  <c r="H1253"/>
  <c r="I1253" s="1"/>
  <c r="J1253" s="1"/>
  <c r="D2491" i="3"/>
  <c r="E2491" s="1"/>
  <c r="H1688" i="6"/>
  <c r="I1688" s="1"/>
  <c r="J1688" s="1"/>
  <c r="D2499" i="3"/>
  <c r="E2499" s="1"/>
  <c r="H1696" i="6"/>
  <c r="I1696" s="1"/>
  <c r="J1696" s="1"/>
  <c r="D2507" i="3"/>
  <c r="E2507" s="1"/>
  <c r="H1704" i="6"/>
  <c r="I1704" s="1"/>
  <c r="J1704" s="1"/>
  <c r="D2515" i="3"/>
  <c r="E2515" s="1"/>
  <c r="H1712" i="6"/>
  <c r="I1712" s="1"/>
  <c r="J1712" s="1"/>
  <c r="H1269"/>
  <c r="I1269" s="1"/>
  <c r="J1269" s="1"/>
  <c r="D2523" i="3"/>
  <c r="E2523" s="1"/>
  <c r="H1720" i="6"/>
  <c r="I1720" s="1"/>
  <c r="J1720" s="1"/>
  <c r="H1275"/>
  <c r="D2531" i="3"/>
  <c r="E2531" s="1"/>
  <c r="H1728" i="6"/>
  <c r="I1728" s="1"/>
  <c r="J1728" s="1"/>
  <c r="H1279"/>
  <c r="D2539" i="3"/>
  <c r="E2539" s="1"/>
  <c r="H1736" i="6"/>
  <c r="I1736" s="1"/>
  <c r="J1736" s="1"/>
  <c r="D2547" i="3"/>
  <c r="E2547" s="1"/>
  <c r="D1970"/>
  <c r="E1970" s="1"/>
  <c r="H1744" i="6"/>
  <c r="I1744" s="1"/>
  <c r="J1744" s="1"/>
  <c r="D2555" i="3"/>
  <c r="E2555" s="1"/>
  <c r="D1978"/>
  <c r="E1978" s="1"/>
  <c r="H1752" i="6"/>
  <c r="I1752" s="1"/>
  <c r="J1752" s="1"/>
  <c r="H1289"/>
  <c r="D2563" i="3"/>
  <c r="E2563" s="1"/>
  <c r="D1986"/>
  <c r="E1986" s="1"/>
  <c r="H1764" i="6"/>
  <c r="I1764" s="1"/>
  <c r="J1764" s="1"/>
  <c r="H1295"/>
  <c r="D2575" i="3"/>
  <c r="E2575" s="1"/>
  <c r="D1998"/>
  <c r="E1998" s="1"/>
  <c r="H1772" i="6"/>
  <c r="I1772" s="1"/>
  <c r="J1772" s="1"/>
  <c r="D2583" i="3"/>
  <c r="E2583" s="1"/>
  <c r="D2006"/>
  <c r="E2006" s="1"/>
  <c r="H1780" i="6"/>
  <c r="I1780" s="1"/>
  <c r="J1780" s="1"/>
  <c r="D2591" i="3"/>
  <c r="E2591" s="1"/>
  <c r="D2014"/>
  <c r="E2014" s="1"/>
  <c r="H1788" i="6"/>
  <c r="I1788" s="1"/>
  <c r="J1788" s="1"/>
  <c r="H1307"/>
  <c r="D2599" i="3"/>
  <c r="E2599" s="1"/>
  <c r="D2022"/>
  <c r="E2022" s="1"/>
  <c r="H1796" i="6"/>
  <c r="I1796" s="1"/>
  <c r="J1796" s="1"/>
  <c r="H1311"/>
  <c r="D2607" i="3"/>
  <c r="E2607" s="1"/>
  <c r="D2030"/>
  <c r="E2030" s="1"/>
  <c r="H1804" i="6"/>
  <c r="I1804" s="1"/>
  <c r="J1804" s="1"/>
  <c r="H1317"/>
  <c r="I1317" s="1"/>
  <c r="J1317" s="1"/>
  <c r="D2615" i="3"/>
  <c r="E2615" s="1"/>
  <c r="D2038"/>
  <c r="E2038" s="1"/>
  <c r="H1812" i="6"/>
  <c r="I1812" s="1"/>
  <c r="J1812" s="1"/>
  <c r="D2623" i="3"/>
  <c r="E2623" s="1"/>
  <c r="D2046"/>
  <c r="E2046" s="1"/>
  <c r="H1820" i="6"/>
  <c r="I1820" s="1"/>
  <c r="J1820" s="1"/>
  <c r="H1327"/>
  <c r="D2631" i="3"/>
  <c r="E2631" s="1"/>
  <c r="D2054"/>
  <c r="E2054" s="1"/>
  <c r="H1828" i="6"/>
  <c r="I1828" s="1"/>
  <c r="J1828" s="1"/>
  <c r="H1336"/>
  <c r="D2639" i="3"/>
  <c r="E2639" s="1"/>
  <c r="D2062"/>
  <c r="E2062" s="1"/>
  <c r="H1836" i="6"/>
  <c r="I1836" s="1"/>
  <c r="J1836" s="1"/>
  <c r="H1342"/>
  <c r="D2647" i="3"/>
  <c r="E2647" s="1"/>
  <c r="D2070"/>
  <c r="E2070" s="1"/>
  <c r="H1844" i="6"/>
  <c r="I1844" s="1"/>
  <c r="J1844" s="1"/>
  <c r="H1347"/>
  <c r="D2655" i="3"/>
  <c r="E2655" s="1"/>
  <c r="D2078"/>
  <c r="E2078" s="1"/>
  <c r="H1848" i="6"/>
  <c r="I1848" s="1"/>
  <c r="J1848" s="1"/>
  <c r="H1350"/>
  <c r="D2659" i="3"/>
  <c r="E2659" s="1"/>
  <c r="D2082"/>
  <c r="E2082" s="1"/>
  <c r="H1856" i="6"/>
  <c r="I1856" s="1"/>
  <c r="J1856" s="1"/>
  <c r="D2667" i="3"/>
  <c r="E2667" s="1"/>
  <c r="D2090"/>
  <c r="E2090" s="1"/>
  <c r="H1864" i="6"/>
  <c r="I1864" s="1"/>
  <c r="J1864" s="1"/>
  <c r="H1361"/>
  <c r="D2675" i="3"/>
  <c r="E2675" s="1"/>
  <c r="D2098"/>
  <c r="E2098" s="1"/>
  <c r="H1888" i="6"/>
  <c r="I1888" s="1"/>
  <c r="J1888" s="1"/>
  <c r="H1370"/>
  <c r="D2699" i="3"/>
  <c r="E2699" s="1"/>
  <c r="D2122"/>
  <c r="E2122" s="1"/>
  <c r="H1502" i="6"/>
  <c r="I1502" s="1"/>
  <c r="J1502" s="1"/>
  <c r="D2312" i="3"/>
  <c r="E2312" s="1"/>
  <c r="H1506" i="6"/>
  <c r="I1506" s="1"/>
  <c r="J1506" s="1"/>
  <c r="D2316" i="3"/>
  <c r="E2316" s="1"/>
  <c r="H1157" i="6"/>
  <c r="H1510"/>
  <c r="I1510" s="1"/>
  <c r="J1510" s="1"/>
  <c r="D2320" i="3"/>
  <c r="E2320" s="1"/>
  <c r="H1514" i="6"/>
  <c r="I1514" s="1"/>
  <c r="J1514" s="1"/>
  <c r="D2324" i="3"/>
  <c r="E2324" s="1"/>
  <c r="H1160" i="6"/>
  <c r="I1160" s="1"/>
  <c r="J1160" s="1"/>
  <c r="H1517"/>
  <c r="D2328" i="3"/>
  <c r="E2328" s="1"/>
  <c r="H1521" i="6"/>
  <c r="D2332" i="3"/>
  <c r="E2332" s="1"/>
  <c r="H1525" i="6"/>
  <c r="H1165"/>
  <c r="I1165" s="1"/>
  <c r="J1165" s="1"/>
  <c r="D2336" i="3"/>
  <c r="E2336" s="1"/>
  <c r="H1529" i="6"/>
  <c r="D2340" i="3"/>
  <c r="E2340" s="1"/>
  <c r="H1533" i="6"/>
  <c r="D2344" i="3"/>
  <c r="E2344" s="1"/>
  <c r="H1171" i="6"/>
  <c r="H1537"/>
  <c r="D2348" i="3"/>
  <c r="E2348" s="1"/>
  <c r="H1541" i="6"/>
  <c r="D2352" i="3"/>
  <c r="E2352" s="1"/>
  <c r="H1545" i="6"/>
  <c r="D2356" i="3"/>
  <c r="E2356" s="1"/>
  <c r="H1178" i="6"/>
  <c r="H1549"/>
  <c r="H1182"/>
  <c r="D2360" i="3"/>
  <c r="E2360" s="1"/>
  <c r="H1553" i="6"/>
  <c r="D2364" i="3"/>
  <c r="E2364" s="1"/>
  <c r="H1557" i="6"/>
  <c r="D2368" i="3"/>
  <c r="E2368" s="1"/>
  <c r="H1561" i="6"/>
  <c r="D2372" i="3"/>
  <c r="E2372" s="1"/>
  <c r="H1565" i="6"/>
  <c r="D2376" i="3"/>
  <c r="E2376" s="1"/>
  <c r="H1190" i="6"/>
  <c r="H1569"/>
  <c r="D2380" i="3"/>
  <c r="E2380" s="1"/>
  <c r="H1192" i="6"/>
  <c r="I1192" s="1"/>
  <c r="J1192" s="1"/>
  <c r="H1573"/>
  <c r="H1195"/>
  <c r="D2384" i="3"/>
  <c r="E2384" s="1"/>
  <c r="H1577" i="6"/>
  <c r="D2388" i="3"/>
  <c r="E2388" s="1"/>
  <c r="H1581" i="6"/>
  <c r="H1200"/>
  <c r="I1200" s="1"/>
  <c r="J1200" s="1"/>
  <c r="D2396" i="3"/>
  <c r="E2396" s="1"/>
  <c r="H1585" i="6"/>
  <c r="D2400" i="3"/>
  <c r="E2400" s="1"/>
  <c r="H1589" i="6"/>
  <c r="H1204"/>
  <c r="I1204" s="1"/>
  <c r="J1204" s="1"/>
  <c r="D2404" i="3"/>
  <c r="E2404" s="1"/>
  <c r="H1593" i="6"/>
  <c r="D2408" i="3"/>
  <c r="E2408" s="1"/>
  <c r="H1597" i="6"/>
  <c r="D2412" i="3"/>
  <c r="E2412" s="1"/>
  <c r="H1208" i="6"/>
  <c r="I1208" s="1"/>
  <c r="J1208" s="1"/>
  <c r="H1601"/>
  <c r="H1211"/>
  <c r="D2416" i="3"/>
  <c r="E2416" s="1"/>
  <c r="H1605" i="6"/>
  <c r="D2420" i="3"/>
  <c r="E2420" s="1"/>
  <c r="H1609" i="6"/>
  <c r="H1216"/>
  <c r="I1216" s="1"/>
  <c r="J1216" s="1"/>
  <c r="D2424" i="3"/>
  <c r="E2424" s="1"/>
  <c r="H1613" i="6"/>
  <c r="D2428" i="3"/>
  <c r="E2428" s="1"/>
  <c r="H1219" i="6"/>
  <c r="H1617"/>
  <c r="I1617" s="1"/>
  <c r="J1617" s="1"/>
  <c r="D2432" i="3"/>
  <c r="E2432" s="1"/>
  <c r="H1625" i="6"/>
  <c r="I1625" s="1"/>
  <c r="J1625" s="1"/>
  <c r="D2436" i="3"/>
  <c r="E2436" s="1"/>
  <c r="H1629" i="6"/>
  <c r="I1629" s="1"/>
  <c r="J1629" s="1"/>
  <c r="H1225"/>
  <c r="D2440" i="3"/>
  <c r="E2440" s="1"/>
  <c r="H1633" i="6"/>
  <c r="I1633" s="1"/>
  <c r="J1633" s="1"/>
  <c r="D2444" i="3"/>
  <c r="E2444" s="1"/>
  <c r="H1226" i="6"/>
  <c r="H1637"/>
  <c r="I1637" s="1"/>
  <c r="J1637" s="1"/>
  <c r="D2448" i="3"/>
  <c r="E2448" s="1"/>
  <c r="H1228" i="6"/>
  <c r="I1228" s="1"/>
  <c r="J1228" s="1"/>
  <c r="H1641"/>
  <c r="I1641" s="1"/>
  <c r="J1641" s="1"/>
  <c r="D2452" i="3"/>
  <c r="E2452" s="1"/>
  <c r="H1231" i="6"/>
  <c r="H1645"/>
  <c r="I1645" s="1"/>
  <c r="J1645" s="1"/>
  <c r="D2456" i="3"/>
  <c r="E2456" s="1"/>
  <c r="H1649" i="6"/>
  <c r="I1649" s="1"/>
  <c r="J1649" s="1"/>
  <c r="D2460" i="3"/>
  <c r="E2460" s="1"/>
  <c r="H1653" i="6"/>
  <c r="I1653" s="1"/>
  <c r="J1653" s="1"/>
  <c r="D2464" i="3"/>
  <c r="E2464" s="1"/>
  <c r="H1657" i="6"/>
  <c r="I1657" s="1"/>
  <c r="J1657" s="1"/>
  <c r="H1241"/>
  <c r="D2468" i="3"/>
  <c r="E2468" s="1"/>
  <c r="H1661" i="6"/>
  <c r="I1661" s="1"/>
  <c r="J1661" s="1"/>
  <c r="D2472" i="3"/>
  <c r="E2472" s="1"/>
  <c r="H1665" i="6"/>
  <c r="I1665" s="1"/>
  <c r="J1665" s="1"/>
  <c r="D2476" i="3"/>
  <c r="E2476" s="1"/>
  <c r="H1669" i="6"/>
  <c r="I1669" s="1"/>
  <c r="J1669" s="1"/>
  <c r="D2480" i="3"/>
  <c r="E2480" s="1"/>
  <c r="H1673" i="6"/>
  <c r="I1673" s="1"/>
  <c r="J1673" s="1"/>
  <c r="H1247"/>
  <c r="D2484" i="3"/>
  <c r="E2484" s="1"/>
  <c r="H1677" i="6"/>
  <c r="I1677" s="1"/>
  <c r="J1677" s="1"/>
  <c r="H1250"/>
  <c r="D2488" i="3"/>
  <c r="E2488" s="1"/>
  <c r="H1681" i="6"/>
  <c r="I1681" s="1"/>
  <c r="J1681" s="1"/>
  <c r="D2492" i="3"/>
  <c r="E2492" s="1"/>
  <c r="H1685" i="6"/>
  <c r="I1685" s="1"/>
  <c r="J1685" s="1"/>
  <c r="D2496" i="3"/>
  <c r="E2496" s="1"/>
  <c r="H1689" i="6"/>
  <c r="I1689" s="1"/>
  <c r="J1689" s="1"/>
  <c r="D2500" i="3"/>
  <c r="E2500" s="1"/>
  <c r="H1693" i="6"/>
  <c r="I1693" s="1"/>
  <c r="J1693" s="1"/>
  <c r="H1260"/>
  <c r="I1260" s="1"/>
  <c r="J1260" s="1"/>
  <c r="D2504" i="3"/>
  <c r="E2504" s="1"/>
  <c r="H1697" i="6"/>
  <c r="I1697" s="1"/>
  <c r="J1697" s="1"/>
  <c r="H1262"/>
  <c r="D2508" i="3"/>
  <c r="E2508" s="1"/>
  <c r="H1701" i="6"/>
  <c r="I1701" s="1"/>
  <c r="J1701" s="1"/>
  <c r="D2512" i="3"/>
  <c r="E2512" s="1"/>
  <c r="H1705" i="6"/>
  <c r="I1705" s="1"/>
  <c r="J1705" s="1"/>
  <c r="D2516" i="3"/>
  <c r="E2516" s="1"/>
  <c r="H1709" i="6"/>
  <c r="I1709" s="1"/>
  <c r="J1709" s="1"/>
  <c r="D2520" i="3"/>
  <c r="E2520" s="1"/>
  <c r="H1713" i="6"/>
  <c r="I1713" s="1"/>
  <c r="J1713" s="1"/>
  <c r="H1270"/>
  <c r="D2524" i="3"/>
  <c r="E2524" s="1"/>
  <c r="H1717" i="6"/>
  <c r="I1717" s="1"/>
  <c r="J1717" s="1"/>
  <c r="D2528" i="3"/>
  <c r="E2528" s="1"/>
  <c r="H1721" i="6"/>
  <c r="I1721" s="1"/>
  <c r="J1721" s="1"/>
  <c r="H1276"/>
  <c r="D2532" i="3"/>
  <c r="E2532" s="1"/>
  <c r="H1725" i="6"/>
  <c r="I1725" s="1"/>
  <c r="J1725" s="1"/>
  <c r="D2536" i="3"/>
  <c r="E2536" s="1"/>
  <c r="H1729" i="6"/>
  <c r="I1729" s="1"/>
  <c r="J1729" s="1"/>
  <c r="H1280"/>
  <c r="I1280" s="1"/>
  <c r="J1280" s="1"/>
  <c r="D2540" i="3"/>
  <c r="E2540" s="1"/>
  <c r="H1733" i="6"/>
  <c r="I1733" s="1"/>
  <c r="J1733" s="1"/>
  <c r="D2544" i="3"/>
  <c r="E2544" s="1"/>
  <c r="H1737" i="6"/>
  <c r="I1737" s="1"/>
  <c r="J1737" s="1"/>
  <c r="H1284"/>
  <c r="I1284" s="1"/>
  <c r="J1284" s="1"/>
  <c r="D2548" i="3"/>
  <c r="E2548" s="1"/>
  <c r="H1741" i="6"/>
  <c r="I1741" s="1"/>
  <c r="J1741" s="1"/>
  <c r="D1975" i="3"/>
  <c r="E1975" s="1"/>
  <c r="D2552"/>
  <c r="E2552" s="1"/>
  <c r="H1745" i="6"/>
  <c r="I1745" s="1"/>
  <c r="J1745" s="1"/>
  <c r="D1979" i="3"/>
  <c r="E1979" s="1"/>
  <c r="D2556"/>
  <c r="E2556" s="1"/>
  <c r="H1749" i="6"/>
  <c r="I1749" s="1"/>
  <c r="J1749" s="1"/>
  <c r="H1288"/>
  <c r="I1288" s="1"/>
  <c r="J1288" s="1"/>
  <c r="D1983" i="3"/>
  <c r="E1983" s="1"/>
  <c r="D2560"/>
  <c r="E2560" s="1"/>
  <c r="H1753" i="6"/>
  <c r="I1753" s="1"/>
  <c r="J1753" s="1"/>
  <c r="D1987" i="3"/>
  <c r="E1987" s="1"/>
  <c r="D2564"/>
  <c r="E2564" s="1"/>
  <c r="H1757" i="6"/>
  <c r="I1757" s="1"/>
  <c r="J1757" s="1"/>
  <c r="D1991" i="3"/>
  <c r="E1991" s="1"/>
  <c r="D2568"/>
  <c r="E2568" s="1"/>
  <c r="H1761" i="6"/>
  <c r="I1761" s="1"/>
  <c r="J1761" s="1"/>
  <c r="D1995" i="3"/>
  <c r="E1995" s="1"/>
  <c r="D2572"/>
  <c r="E2572" s="1"/>
  <c r="H1765" i="6"/>
  <c r="I1765" s="1"/>
  <c r="J1765" s="1"/>
  <c r="D1999" i="3"/>
  <c r="E1999" s="1"/>
  <c r="D2576"/>
  <c r="E2576" s="1"/>
  <c r="H1769" i="6"/>
  <c r="I1769" s="1"/>
  <c r="J1769" s="1"/>
  <c r="H1297"/>
  <c r="D2003" i="3"/>
  <c r="E2003" s="1"/>
  <c r="D2580"/>
  <c r="E2580" s="1"/>
  <c r="H1773" i="6"/>
  <c r="I1773" s="1"/>
  <c r="J1773" s="1"/>
  <c r="H1299"/>
  <c r="D2007" i="3"/>
  <c r="E2007" s="1"/>
  <c r="D2584"/>
  <c r="E2584" s="1"/>
  <c r="H1777" i="6"/>
  <c r="I1777" s="1"/>
  <c r="J1777" s="1"/>
  <c r="D2011" i="3"/>
  <c r="E2011" s="1"/>
  <c r="D2588"/>
  <c r="E2588" s="1"/>
  <c r="H1781" i="6"/>
  <c r="I1781" s="1"/>
  <c r="J1781" s="1"/>
  <c r="H1302"/>
  <c r="D2015" i="3"/>
  <c r="E2015" s="1"/>
  <c r="D2592"/>
  <c r="E2592" s="1"/>
  <c r="H1785" i="6"/>
  <c r="I1785" s="1"/>
  <c r="J1785" s="1"/>
  <c r="H1305"/>
  <c r="D2019" i="3"/>
  <c r="E2019" s="1"/>
  <c r="D2596"/>
  <c r="E2596" s="1"/>
  <c r="H1789" i="6"/>
  <c r="I1789" s="1"/>
  <c r="J1789" s="1"/>
  <c r="H1308"/>
  <c r="I1308" s="1"/>
  <c r="J1308" s="1"/>
  <c r="D2023" i="3"/>
  <c r="E2023" s="1"/>
  <c r="D2600"/>
  <c r="E2600" s="1"/>
  <c r="H1793" i="6"/>
  <c r="I1793" s="1"/>
  <c r="J1793" s="1"/>
  <c r="D2027" i="3"/>
  <c r="E2027" s="1"/>
  <c r="D2604"/>
  <c r="E2604" s="1"/>
  <c r="H1797" i="6"/>
  <c r="I1797" s="1"/>
  <c r="J1797" s="1"/>
  <c r="H1312"/>
  <c r="D2031" i="3"/>
  <c r="E2031" s="1"/>
  <c r="D2608"/>
  <c r="E2608" s="1"/>
  <c r="H1801" i="6"/>
  <c r="I1801" s="1"/>
  <c r="J1801" s="1"/>
  <c r="D2035" i="3"/>
  <c r="E2035" s="1"/>
  <c r="D2612"/>
  <c r="E2612" s="1"/>
  <c r="H1805" i="6"/>
  <c r="I1805" s="1"/>
  <c r="J1805" s="1"/>
  <c r="D2039" i="3"/>
  <c r="E2039" s="1"/>
  <c r="D2616"/>
  <c r="E2616" s="1"/>
  <c r="H1809" i="6"/>
  <c r="I1809" s="1"/>
  <c r="J1809" s="1"/>
  <c r="H1318"/>
  <c r="D2043" i="3"/>
  <c r="E2043" s="1"/>
  <c r="D2620"/>
  <c r="E2620" s="1"/>
  <c r="H1813" i="6"/>
  <c r="I1813" s="1"/>
  <c r="J1813" s="1"/>
  <c r="H1320"/>
  <c r="I1320" s="1"/>
  <c r="J1320" s="1"/>
  <c r="D2047" i="3"/>
  <c r="E2047" s="1"/>
  <c r="D2624"/>
  <c r="E2624" s="1"/>
  <c r="H1817" i="6"/>
  <c r="I1817" s="1"/>
  <c r="J1817" s="1"/>
  <c r="H1324"/>
  <c r="I1324" s="1"/>
  <c r="J1324" s="1"/>
  <c r="D2051" i="3"/>
  <c r="E2051" s="1"/>
  <c r="D2628"/>
  <c r="E2628" s="1"/>
  <c r="H1821" i="6"/>
  <c r="I1821" s="1"/>
  <c r="J1821" s="1"/>
  <c r="H1328"/>
  <c r="H1329"/>
  <c r="D2055" i="3"/>
  <c r="E2055" s="1"/>
  <c r="D2632"/>
  <c r="E2632" s="1"/>
  <c r="H1825" i="6"/>
  <c r="I1825" s="1"/>
  <c r="J1825" s="1"/>
  <c r="H1333"/>
  <c r="I1333" s="1"/>
  <c r="J1333" s="1"/>
  <c r="D2059" i="3"/>
  <c r="E2059" s="1"/>
  <c r="D2636"/>
  <c r="E2636" s="1"/>
  <c r="H1829" i="6"/>
  <c r="I1829" s="1"/>
  <c r="J1829" s="1"/>
  <c r="H1337"/>
  <c r="D2063" i="3"/>
  <c r="E2063" s="1"/>
  <c r="D2640"/>
  <c r="E2640" s="1"/>
  <c r="H1833" i="6"/>
  <c r="I1833" s="1"/>
  <c r="J1833" s="1"/>
  <c r="H1339"/>
  <c r="D2067" i="3"/>
  <c r="E2067" s="1"/>
  <c r="D2644"/>
  <c r="E2644" s="1"/>
  <c r="H1837" i="6"/>
  <c r="I1837" s="1"/>
  <c r="J1837" s="1"/>
  <c r="H1343"/>
  <c r="D2071" i="3"/>
  <c r="E2071" s="1"/>
  <c r="D2648"/>
  <c r="E2648" s="1"/>
  <c r="H1841" i="6"/>
  <c r="I1841" s="1"/>
  <c r="J1841" s="1"/>
  <c r="D2075" i="3"/>
  <c r="E2075" s="1"/>
  <c r="D2652"/>
  <c r="E2652" s="1"/>
  <c r="H1845" i="6"/>
  <c r="I1845" s="1"/>
  <c r="J1845" s="1"/>
  <c r="D2079" i="3"/>
  <c r="E2079" s="1"/>
  <c r="D2656"/>
  <c r="E2656" s="1"/>
  <c r="H1849" i="6"/>
  <c r="I1849" s="1"/>
  <c r="J1849" s="1"/>
  <c r="D2083" i="3"/>
  <c r="E2083" s="1"/>
  <c r="D2660"/>
  <c r="E2660" s="1"/>
  <c r="H1853" i="6"/>
  <c r="I1853" s="1"/>
  <c r="J1853" s="1"/>
  <c r="D2087" i="3"/>
  <c r="E2087" s="1"/>
  <c r="D2664"/>
  <c r="E2664" s="1"/>
  <c r="H1857" i="6"/>
  <c r="I1857" s="1"/>
  <c r="J1857" s="1"/>
  <c r="H1356"/>
  <c r="I1356" s="1"/>
  <c r="J1356" s="1"/>
  <c r="D2091" i="3"/>
  <c r="E2091" s="1"/>
  <c r="D2668"/>
  <c r="E2668" s="1"/>
  <c r="H1861" i="6"/>
  <c r="I1861" s="1"/>
  <c r="J1861" s="1"/>
  <c r="H1358"/>
  <c r="D2095" i="3"/>
  <c r="E2095" s="1"/>
  <c r="D2672"/>
  <c r="E2672" s="1"/>
  <c r="H1865" i="6"/>
  <c r="I1865" s="1"/>
  <c r="J1865" s="1"/>
  <c r="D2099" i="3"/>
  <c r="E2099" s="1"/>
  <c r="D2676"/>
  <c r="E2676" s="1"/>
  <c r="H1869" i="6"/>
  <c r="I1869" s="1"/>
  <c r="J1869" s="1"/>
  <c r="H1362"/>
  <c r="D2103" i="3"/>
  <c r="E2103" s="1"/>
  <c r="D2680"/>
  <c r="E2680" s="1"/>
  <c r="H1873" i="6"/>
  <c r="I1873" s="1"/>
  <c r="J1873" s="1"/>
  <c r="D2107" i="3"/>
  <c r="E2107" s="1"/>
  <c r="D2684"/>
  <c r="E2684" s="1"/>
  <c r="H1877" i="6"/>
  <c r="I1877" s="1"/>
  <c r="J1877" s="1"/>
  <c r="D2111" i="3"/>
  <c r="E2111" s="1"/>
  <c r="D2688"/>
  <c r="E2688" s="1"/>
  <c r="H1881" i="6"/>
  <c r="I1881" s="1"/>
  <c r="J1881" s="1"/>
  <c r="H1365"/>
  <c r="I1365" s="1"/>
  <c r="J1365" s="1"/>
  <c r="D2115" i="3"/>
  <c r="E2115" s="1"/>
  <c r="D2692"/>
  <c r="E2692" s="1"/>
  <c r="H1885" i="6"/>
  <c r="I1885" s="1"/>
  <c r="J1885" s="1"/>
  <c r="H1367"/>
  <c r="D2119" i="3"/>
  <c r="E2119" s="1"/>
  <c r="D2696"/>
  <c r="E2696" s="1"/>
  <c r="H1889" i="6"/>
  <c r="I1889" s="1"/>
  <c r="J1889" s="1"/>
  <c r="H1371"/>
  <c r="D2123" i="3"/>
  <c r="E2123" s="1"/>
  <c r="D2700"/>
  <c r="E2700" s="1"/>
  <c r="H1893" i="6"/>
  <c r="I1893" s="1"/>
  <c r="J1893" s="1"/>
  <c r="H1375"/>
  <c r="D2127" i="3"/>
  <c r="E2127" s="1"/>
  <c r="D2704"/>
  <c r="E2704" s="1"/>
  <c r="H1897" i="6"/>
  <c r="I1897" s="1"/>
  <c r="J1897" s="1"/>
  <c r="H1379"/>
  <c r="D2131" i="3"/>
  <c r="E2131" s="1"/>
  <c r="D2708"/>
  <c r="E2708" s="1"/>
  <c r="H1901" i="6"/>
  <c r="I1901" s="1"/>
  <c r="J1901" s="1"/>
  <c r="H1383"/>
  <c r="D2135" i="3"/>
  <c r="E2135" s="1"/>
  <c r="D2712"/>
  <c r="E2712" s="1"/>
  <c r="H1905" i="6"/>
  <c r="I1905" s="1"/>
  <c r="J1905" s="1"/>
  <c r="D2139" i="3"/>
  <c r="E2139" s="1"/>
  <c r="D2716"/>
  <c r="E2716" s="1"/>
  <c r="H1909" i="6"/>
  <c r="I1909" s="1"/>
  <c r="J1909" s="1"/>
  <c r="D2143" i="3"/>
  <c r="E2143" s="1"/>
  <c r="D2720"/>
  <c r="E2720" s="1"/>
  <c r="H1913" i="6"/>
  <c r="I1913" s="1"/>
  <c r="J1913" s="1"/>
  <c r="H1389"/>
  <c r="D2147" i="3"/>
  <c r="E2147" s="1"/>
  <c r="D2724"/>
  <c r="E2724" s="1"/>
  <c r="H1917" i="6"/>
  <c r="I1917" s="1"/>
  <c r="J1917" s="1"/>
  <c r="H1391"/>
  <c r="D2151" i="3"/>
  <c r="E2151" s="1"/>
  <c r="D2728"/>
  <c r="E2728" s="1"/>
  <c r="H1921" i="6"/>
  <c r="I1921" s="1"/>
  <c r="J1921" s="1"/>
  <c r="H1393"/>
  <c r="D2155" i="3"/>
  <c r="E2155" s="1"/>
  <c r="D2732"/>
  <c r="E2732" s="1"/>
  <c r="H1925" i="6"/>
  <c r="I1925" s="1"/>
  <c r="J1925" s="1"/>
  <c r="D2159" i="3"/>
  <c r="E2159" s="1"/>
  <c r="D2736"/>
  <c r="E2736" s="1"/>
  <c r="H1929" i="6"/>
  <c r="I1929" s="1"/>
  <c r="J1929" s="1"/>
  <c r="H1399"/>
  <c r="D2163" i="3"/>
  <c r="E2163" s="1"/>
  <c r="D2740"/>
  <c r="E2740" s="1"/>
  <c r="H1933" i="6"/>
  <c r="I1933" s="1"/>
  <c r="J1933" s="1"/>
  <c r="H1402"/>
  <c r="D2167" i="3"/>
  <c r="E2167" s="1"/>
  <c r="D2744"/>
  <c r="E2744" s="1"/>
  <c r="H1937" i="6"/>
  <c r="I1937" s="1"/>
  <c r="J1937" s="1"/>
  <c r="H1405"/>
  <c r="I1405" s="1"/>
  <c r="J1405" s="1"/>
  <c r="D2171" i="3"/>
  <c r="E2171" s="1"/>
  <c r="D2748"/>
  <c r="E2748" s="1"/>
  <c r="H1941" i="6"/>
  <c r="I1941" s="1"/>
  <c r="J1941" s="1"/>
  <c r="H1409"/>
  <c r="D2175" i="3"/>
  <c r="E2175" s="1"/>
  <c r="D2752"/>
  <c r="E2752" s="1"/>
  <c r="H1945" i="6"/>
  <c r="I1945" s="1"/>
  <c r="J1945" s="1"/>
  <c r="D2179" i="3"/>
  <c r="E2179" s="1"/>
  <c r="D2756"/>
  <c r="E2756" s="1"/>
  <c r="H1949" i="6"/>
  <c r="I1949" s="1"/>
  <c r="J1949" s="1"/>
  <c r="H1412"/>
  <c r="I1412" s="1"/>
  <c r="J1412" s="1"/>
  <c r="D2183" i="3"/>
  <c r="E2183" s="1"/>
  <c r="D2760"/>
  <c r="E2760" s="1"/>
  <c r="H1953" i="6"/>
  <c r="I1953" s="1"/>
  <c r="J1953" s="1"/>
  <c r="D2187" i="3"/>
  <c r="E2187" s="1"/>
  <c r="D2764"/>
  <c r="E2764" s="1"/>
  <c r="H1957" i="6"/>
  <c r="I1957" s="1"/>
  <c r="J1957" s="1"/>
  <c r="D2191" i="3"/>
  <c r="E2191" s="1"/>
  <c r="D2768"/>
  <c r="E2768" s="1"/>
  <c r="H1961" i="6"/>
  <c r="I1961" s="1"/>
  <c r="J1961" s="1"/>
  <c r="H1417"/>
  <c r="D2195" i="3"/>
  <c r="E2195" s="1"/>
  <c r="D2772"/>
  <c r="E2772" s="1"/>
  <c r="H1965" i="6"/>
  <c r="I1965" s="1"/>
  <c r="J1965" s="1"/>
  <c r="D2199" i="3"/>
  <c r="E2199" s="1"/>
  <c r="D2776"/>
  <c r="E2776" s="1"/>
  <c r="H1969" i="6"/>
  <c r="I1969" s="1"/>
  <c r="J1969" s="1"/>
  <c r="H1423"/>
  <c r="D2203" i="3"/>
  <c r="E2203" s="1"/>
  <c r="D2780"/>
  <c r="E2780" s="1"/>
  <c r="H1973" i="6"/>
  <c r="I1973" s="1"/>
  <c r="J1973" s="1"/>
  <c r="H1426"/>
  <c r="I1426" s="1"/>
  <c r="J1426" s="1"/>
  <c r="D2207" i="3"/>
  <c r="E2207" s="1"/>
  <c r="D2784"/>
  <c r="E2784" s="1"/>
  <c r="H1977" i="6"/>
  <c r="I1977" s="1"/>
  <c r="J1977" s="1"/>
  <c r="D2211" i="3"/>
  <c r="E2211" s="1"/>
  <c r="D2788"/>
  <c r="E2788" s="1"/>
  <c r="H1981" i="6"/>
  <c r="I1981" s="1"/>
  <c r="J1981" s="1"/>
  <c r="H1430"/>
  <c r="D2215" i="3"/>
  <c r="E2215" s="1"/>
  <c r="D2792"/>
  <c r="E2792" s="1"/>
  <c r="H1985" i="6"/>
  <c r="I1985" s="1"/>
  <c r="J1985" s="1"/>
  <c r="H1434"/>
  <c r="D2219" i="3"/>
  <c r="E2219" s="1"/>
  <c r="D2796"/>
  <c r="E2796" s="1"/>
  <c r="H1989" i="6"/>
  <c r="I1989" s="1"/>
  <c r="J1989" s="1"/>
  <c r="H1437"/>
  <c r="D2223" i="3"/>
  <c r="E2223" s="1"/>
  <c r="D2800"/>
  <c r="E2800" s="1"/>
  <c r="H1993" i="6"/>
  <c r="I1993" s="1"/>
  <c r="J1993" s="1"/>
  <c r="D2227" i="3"/>
  <c r="E2227" s="1"/>
  <c r="D2804"/>
  <c r="E2804" s="1"/>
  <c r="H1997" i="6"/>
  <c r="I1997" s="1"/>
  <c r="J1997" s="1"/>
  <c r="H1443"/>
  <c r="D2231" i="3"/>
  <c r="E2231" s="1"/>
  <c r="D2808"/>
  <c r="E2808" s="1"/>
  <c r="H2001" i="6"/>
  <c r="I2001" s="1"/>
  <c r="J2001" s="1"/>
  <c r="H1446"/>
  <c r="D2235" i="3"/>
  <c r="E2235" s="1"/>
  <c r="D2812"/>
  <c r="E2812" s="1"/>
  <c r="H2005" i="6"/>
  <c r="I2005" s="1"/>
  <c r="J2005" s="1"/>
  <c r="D2239" i="3"/>
  <c r="E2239" s="1"/>
  <c r="D2816"/>
  <c r="E2816" s="1"/>
  <c r="H2009" i="6"/>
  <c r="I2009" s="1"/>
  <c r="J2009" s="1"/>
  <c r="H1452"/>
  <c r="D2243" i="3"/>
  <c r="E2243" s="1"/>
  <c r="D2820"/>
  <c r="E2820" s="1"/>
  <c r="H2013" i="6"/>
  <c r="I2013" s="1"/>
  <c r="J2013" s="1"/>
  <c r="H1456"/>
  <c r="D2247" i="3"/>
  <c r="E2247" s="1"/>
  <c r="D2824"/>
  <c r="E2824" s="1"/>
  <c r="H2017" i="6"/>
  <c r="I2017" s="1"/>
  <c r="J2017" s="1"/>
  <c r="H1460"/>
  <c r="I1460" s="1"/>
  <c r="J1460" s="1"/>
  <c r="D2251" i="3"/>
  <c r="E2251" s="1"/>
  <c r="D2828"/>
  <c r="E2828" s="1"/>
  <c r="H2021" i="6"/>
  <c r="I2021" s="1"/>
  <c r="J2021" s="1"/>
  <c r="H1464"/>
  <c r="I1464" s="1"/>
  <c r="J1464" s="1"/>
  <c r="D2255" i="3"/>
  <c r="E2255" s="1"/>
  <c r="D2832"/>
  <c r="E2832" s="1"/>
  <c r="H2025" i="6"/>
  <c r="I2025" s="1"/>
  <c r="J2025" s="1"/>
  <c r="H1468"/>
  <c r="I1468" s="1"/>
  <c r="J1468" s="1"/>
  <c r="D2259" i="3"/>
  <c r="E2259" s="1"/>
  <c r="D2836"/>
  <c r="E2836" s="1"/>
  <c r="H2029" i="6"/>
  <c r="I2029" s="1"/>
  <c r="J2029" s="1"/>
  <c r="D2263" i="3"/>
  <c r="E2263" s="1"/>
  <c r="D2840"/>
  <c r="E2840" s="1"/>
  <c r="H2033" i="6"/>
  <c r="I2033" s="1"/>
  <c r="J2033" s="1"/>
  <c r="H1474"/>
  <c r="I1474" s="1"/>
  <c r="J1474" s="1"/>
  <c r="D2267" i="3"/>
  <c r="E2267" s="1"/>
  <c r="D2844"/>
  <c r="E2844" s="1"/>
  <c r="H2037" i="6"/>
  <c r="I2037" s="1"/>
  <c r="J2037" s="1"/>
  <c r="H1478"/>
  <c r="I1478" s="1"/>
  <c r="J1478" s="1"/>
  <c r="D2271" i="3"/>
  <c r="E2271" s="1"/>
  <c r="D2848"/>
  <c r="E2848" s="1"/>
  <c r="H2052" i="6"/>
  <c r="I2052" s="1"/>
  <c r="J2052" s="1"/>
  <c r="D2275" i="3"/>
  <c r="E2275" s="1"/>
  <c r="D2852"/>
  <c r="E2852" s="1"/>
  <c r="H2056" i="6"/>
  <c r="I2056" s="1"/>
  <c r="J2056" s="1"/>
  <c r="H1490"/>
  <c r="D2279" i="3"/>
  <c r="E2279" s="1"/>
  <c r="D2856"/>
  <c r="E2856" s="1"/>
  <c r="H2058" i="6"/>
  <c r="I2058" s="1"/>
  <c r="J2058" s="1"/>
  <c r="H1493"/>
  <c r="I1493" s="1"/>
  <c r="J1493" s="1"/>
  <c r="D2283" i="3"/>
  <c r="E2283" s="1"/>
  <c r="D2860"/>
  <c r="E2860" s="1"/>
  <c r="H2062" i="6"/>
  <c r="I2062" s="1"/>
  <c r="J2062" s="1"/>
  <c r="H1495"/>
  <c r="D2287" i="3"/>
  <c r="E2287" s="1"/>
  <c r="D2864"/>
  <c r="E2864" s="1"/>
  <c r="H2069" i="6"/>
  <c r="I2069" s="1"/>
  <c r="J2069" s="1"/>
  <c r="D2291" i="3"/>
  <c r="E2291" s="1"/>
  <c r="D2868"/>
  <c r="E2868" s="1"/>
  <c r="H2068" i="6"/>
  <c r="I2068" s="1"/>
  <c r="J2068" s="1"/>
  <c r="D2295" i="3"/>
  <c r="E2295" s="1"/>
  <c r="D2872"/>
  <c r="E2872" s="1"/>
  <c r="H2038" i="6"/>
  <c r="I2038" s="1"/>
  <c r="J2038" s="1"/>
  <c r="H1479"/>
  <c r="D2299" i="3"/>
  <c r="E2299" s="1"/>
  <c r="D2876"/>
  <c r="E2876" s="1"/>
  <c r="H2042" i="6"/>
  <c r="I2042" s="1"/>
  <c r="J2042" s="1"/>
  <c r="D2303" i="3"/>
  <c r="E2303" s="1"/>
  <c r="D2880"/>
  <c r="E2880" s="1"/>
  <c r="H2046" i="6"/>
  <c r="I2046" s="1"/>
  <c r="J2046" s="1"/>
  <c r="H1484"/>
  <c r="I1484" s="1"/>
  <c r="J1484" s="1"/>
  <c r="D2307" i="3"/>
  <c r="E2307" s="1"/>
  <c r="D2884"/>
  <c r="E2884" s="1"/>
  <c r="D3"/>
  <c r="E3" s="1"/>
  <c r="D7"/>
  <c r="E7" s="1"/>
  <c r="D11"/>
  <c r="E11" s="1"/>
  <c r="D15"/>
  <c r="E15" s="1"/>
  <c r="D19"/>
  <c r="E19" s="1"/>
  <c r="D23"/>
  <c r="E23" s="1"/>
  <c r="D27"/>
  <c r="E27" s="1"/>
  <c r="D31"/>
  <c r="E31" s="1"/>
  <c r="D35"/>
  <c r="E35" s="1"/>
  <c r="D39"/>
  <c r="E39" s="1"/>
  <c r="D43"/>
  <c r="E43" s="1"/>
  <c r="D47"/>
  <c r="E47" s="1"/>
  <c r="D51"/>
  <c r="E51" s="1"/>
  <c r="D55"/>
  <c r="E55" s="1"/>
  <c r="D59"/>
  <c r="E59" s="1"/>
  <c r="D63"/>
  <c r="E63" s="1"/>
  <c r="D67"/>
  <c r="E67" s="1"/>
  <c r="D71"/>
  <c r="E71" s="1"/>
  <c r="D75"/>
  <c r="E75" s="1"/>
  <c r="D79"/>
  <c r="E79" s="1"/>
  <c r="D87"/>
  <c r="E87" s="1"/>
  <c r="D91"/>
  <c r="E91" s="1"/>
  <c r="D95"/>
  <c r="E95" s="1"/>
  <c r="D99"/>
  <c r="E99" s="1"/>
  <c r="D103"/>
  <c r="E103" s="1"/>
  <c r="D107"/>
  <c r="E107" s="1"/>
  <c r="D111"/>
  <c r="E111" s="1"/>
  <c r="D115"/>
  <c r="E115" s="1"/>
  <c r="D119"/>
  <c r="E119" s="1"/>
  <c r="D123"/>
  <c r="E123" s="1"/>
  <c r="D127"/>
  <c r="E127" s="1"/>
  <c r="D131"/>
  <c r="E131" s="1"/>
  <c r="D135"/>
  <c r="E135" s="1"/>
  <c r="D139"/>
  <c r="E139" s="1"/>
  <c r="D143"/>
  <c r="E143" s="1"/>
  <c r="D147"/>
  <c r="E147" s="1"/>
  <c r="D151"/>
  <c r="E151" s="1"/>
  <c r="D155"/>
  <c r="E155" s="1"/>
  <c r="D159"/>
  <c r="E159" s="1"/>
  <c r="D163"/>
  <c r="E163" s="1"/>
  <c r="D167"/>
  <c r="E167" s="1"/>
  <c r="D171"/>
  <c r="E171" s="1"/>
  <c r="D175"/>
  <c r="E175" s="1"/>
  <c r="D179"/>
  <c r="E179" s="1"/>
  <c r="D183"/>
  <c r="E183" s="1"/>
  <c r="D187"/>
  <c r="E187" s="1"/>
  <c r="D191"/>
  <c r="E191" s="1"/>
  <c r="D195"/>
  <c r="E195" s="1"/>
  <c r="D199"/>
  <c r="E199" s="1"/>
  <c r="D203"/>
  <c r="E203" s="1"/>
  <c r="D207"/>
  <c r="E207" s="1"/>
  <c r="D211"/>
  <c r="E211" s="1"/>
  <c r="D215"/>
  <c r="E215" s="1"/>
  <c r="D219"/>
  <c r="E219" s="1"/>
  <c r="D223"/>
  <c r="E223" s="1"/>
  <c r="D227"/>
  <c r="E227" s="1"/>
  <c r="D231"/>
  <c r="E231" s="1"/>
  <c r="D235"/>
  <c r="E235" s="1"/>
  <c r="D239"/>
  <c r="E239" s="1"/>
  <c r="D243"/>
  <c r="E243" s="1"/>
  <c r="D247"/>
  <c r="E247" s="1"/>
  <c r="D251"/>
  <c r="E251" s="1"/>
  <c r="D255"/>
  <c r="E255" s="1"/>
  <c r="D259"/>
  <c r="E259" s="1"/>
  <c r="D263"/>
  <c r="E263" s="1"/>
  <c r="D267"/>
  <c r="E267" s="1"/>
  <c r="D271"/>
  <c r="E271" s="1"/>
  <c r="D275"/>
  <c r="E275" s="1"/>
  <c r="D279"/>
  <c r="E279" s="1"/>
  <c r="D283"/>
  <c r="E283" s="1"/>
  <c r="D287"/>
  <c r="E287" s="1"/>
  <c r="D291"/>
  <c r="E291" s="1"/>
  <c r="D295"/>
  <c r="E295" s="1"/>
  <c r="D299"/>
  <c r="E299" s="1"/>
  <c r="D303"/>
  <c r="E303" s="1"/>
  <c r="D307"/>
  <c r="E307" s="1"/>
  <c r="D311"/>
  <c r="E311" s="1"/>
  <c r="D315"/>
  <c r="E315" s="1"/>
  <c r="D319"/>
  <c r="E319" s="1"/>
  <c r="D323"/>
  <c r="E323" s="1"/>
  <c r="D327"/>
  <c r="E327" s="1"/>
  <c r="D331"/>
  <c r="E331" s="1"/>
  <c r="D335"/>
  <c r="E335" s="1"/>
  <c r="D339"/>
  <c r="E339" s="1"/>
  <c r="D343"/>
  <c r="E343" s="1"/>
  <c r="D347"/>
  <c r="E347" s="1"/>
  <c r="D351"/>
  <c r="E351" s="1"/>
  <c r="D355"/>
  <c r="E355" s="1"/>
  <c r="D359"/>
  <c r="E359" s="1"/>
  <c r="D363"/>
  <c r="E363" s="1"/>
  <c r="D367"/>
  <c r="E367" s="1"/>
  <c r="D371"/>
  <c r="E371" s="1"/>
  <c r="D375"/>
  <c r="E375" s="1"/>
  <c r="D379"/>
  <c r="E379" s="1"/>
  <c r="D383"/>
  <c r="E383" s="1"/>
  <c r="D387"/>
  <c r="E387" s="1"/>
  <c r="D391"/>
  <c r="E391" s="1"/>
  <c r="D395"/>
  <c r="E395" s="1"/>
  <c r="D399"/>
  <c r="E399" s="1"/>
  <c r="D403"/>
  <c r="E403" s="1"/>
  <c r="D407"/>
  <c r="E407" s="1"/>
  <c r="D411"/>
  <c r="E411" s="1"/>
  <c r="D415"/>
  <c r="E415" s="1"/>
  <c r="D419"/>
  <c r="E419" s="1"/>
  <c r="D423"/>
  <c r="E423" s="1"/>
  <c r="D427"/>
  <c r="E427" s="1"/>
  <c r="D431"/>
  <c r="E431" s="1"/>
  <c r="D435"/>
  <c r="E435" s="1"/>
  <c r="D439"/>
  <c r="E439" s="1"/>
  <c r="D443"/>
  <c r="E443" s="1"/>
  <c r="D447"/>
  <c r="E447" s="1"/>
  <c r="D451"/>
  <c r="E451" s="1"/>
  <c r="D455"/>
  <c r="E455" s="1"/>
  <c r="D459"/>
  <c r="E459" s="1"/>
  <c r="D463"/>
  <c r="E463" s="1"/>
  <c r="D467"/>
  <c r="E467" s="1"/>
  <c r="D471"/>
  <c r="E471" s="1"/>
  <c r="D475"/>
  <c r="E475" s="1"/>
  <c r="D479"/>
  <c r="E479" s="1"/>
  <c r="D483"/>
  <c r="E483" s="1"/>
  <c r="D487"/>
  <c r="E487" s="1"/>
  <c r="D491"/>
  <c r="E491" s="1"/>
  <c r="D495"/>
  <c r="E495" s="1"/>
  <c r="D499"/>
  <c r="E499" s="1"/>
  <c r="D503"/>
  <c r="E503" s="1"/>
  <c r="D507"/>
  <c r="E507" s="1"/>
  <c r="D511"/>
  <c r="E511" s="1"/>
  <c r="D515"/>
  <c r="E515" s="1"/>
  <c r="D519"/>
  <c r="E519" s="1"/>
  <c r="D523"/>
  <c r="E523" s="1"/>
  <c r="D527"/>
  <c r="E527" s="1"/>
  <c r="D531"/>
  <c r="E531" s="1"/>
  <c r="D535"/>
  <c r="E535" s="1"/>
  <c r="D539"/>
  <c r="E539" s="1"/>
  <c r="D543"/>
  <c r="E543" s="1"/>
  <c r="D547"/>
  <c r="E547" s="1"/>
  <c r="D551"/>
  <c r="E551" s="1"/>
  <c r="D555"/>
  <c r="E555" s="1"/>
  <c r="D563"/>
  <c r="E563" s="1"/>
  <c r="D571"/>
  <c r="E571" s="1"/>
  <c r="D575"/>
  <c r="E575" s="1"/>
  <c r="D579"/>
  <c r="E579" s="1"/>
  <c r="D583"/>
  <c r="E583" s="1"/>
  <c r="D587"/>
  <c r="E587" s="1"/>
  <c r="D591"/>
  <c r="E591" s="1"/>
  <c r="D595"/>
  <c r="E595" s="1"/>
  <c r="D599"/>
  <c r="E599" s="1"/>
  <c r="D603"/>
  <c r="E603" s="1"/>
  <c r="D607"/>
  <c r="E607" s="1"/>
  <c r="D611"/>
  <c r="E611" s="1"/>
  <c r="D615"/>
  <c r="E615" s="1"/>
  <c r="D619"/>
  <c r="E619" s="1"/>
  <c r="D623"/>
  <c r="E623" s="1"/>
  <c r="D627"/>
  <c r="E627" s="1"/>
  <c r="D631"/>
  <c r="E631" s="1"/>
  <c r="D635"/>
  <c r="E635" s="1"/>
  <c r="D639"/>
  <c r="E639" s="1"/>
  <c r="D643"/>
  <c r="E643" s="1"/>
  <c r="D647"/>
  <c r="E647" s="1"/>
  <c r="D651"/>
  <c r="E651" s="1"/>
  <c r="D655"/>
  <c r="E655" s="1"/>
  <c r="D663"/>
  <c r="E663" s="1"/>
  <c r="D667"/>
  <c r="E667" s="1"/>
  <c r="D671"/>
  <c r="E671" s="1"/>
  <c r="D675"/>
  <c r="E675" s="1"/>
  <c r="D679"/>
  <c r="E679" s="1"/>
  <c r="D683"/>
  <c r="E683" s="1"/>
  <c r="D687"/>
  <c r="E687" s="1"/>
  <c r="D691"/>
  <c r="E691" s="1"/>
  <c r="D695"/>
  <c r="E695" s="1"/>
  <c r="D699"/>
  <c r="E699" s="1"/>
  <c r="D703"/>
  <c r="E703" s="1"/>
  <c r="D707"/>
  <c r="E707" s="1"/>
  <c r="D711"/>
  <c r="E711" s="1"/>
  <c r="D715"/>
  <c r="E715" s="1"/>
  <c r="D719"/>
  <c r="E719" s="1"/>
  <c r="D723"/>
  <c r="E723" s="1"/>
  <c r="D727"/>
  <c r="E727" s="1"/>
  <c r="D731"/>
  <c r="E731" s="1"/>
  <c r="D735"/>
  <c r="E735" s="1"/>
  <c r="D739"/>
  <c r="E739" s="1"/>
  <c r="D743"/>
  <c r="E743" s="1"/>
  <c r="D747"/>
  <c r="E747" s="1"/>
  <c r="D751"/>
  <c r="E751" s="1"/>
  <c r="D755"/>
  <c r="E755" s="1"/>
  <c r="D759"/>
  <c r="E759" s="1"/>
  <c r="D763"/>
  <c r="E763" s="1"/>
  <c r="D767"/>
  <c r="E767" s="1"/>
  <c r="D771"/>
  <c r="E771" s="1"/>
  <c r="D775"/>
  <c r="E775" s="1"/>
  <c r="D779"/>
  <c r="E779" s="1"/>
  <c r="D783"/>
  <c r="E783" s="1"/>
  <c r="D787"/>
  <c r="E787" s="1"/>
  <c r="D791"/>
  <c r="E791" s="1"/>
  <c r="D795"/>
  <c r="E795" s="1"/>
  <c r="D799"/>
  <c r="E799" s="1"/>
  <c r="D803"/>
  <c r="E803" s="1"/>
  <c r="D807"/>
  <c r="E807" s="1"/>
  <c r="D811"/>
  <c r="E811" s="1"/>
  <c r="D815"/>
  <c r="E815" s="1"/>
  <c r="D819"/>
  <c r="E819" s="1"/>
  <c r="D823"/>
  <c r="E823" s="1"/>
  <c r="D827"/>
  <c r="E827" s="1"/>
  <c r="D831"/>
  <c r="E831" s="1"/>
  <c r="D835"/>
  <c r="E835" s="1"/>
  <c r="D839"/>
  <c r="E839" s="1"/>
  <c r="D843"/>
  <c r="E843" s="1"/>
  <c r="D847"/>
  <c r="E847" s="1"/>
  <c r="D851"/>
  <c r="E851" s="1"/>
  <c r="D855"/>
  <c r="E855" s="1"/>
  <c r="D859"/>
  <c r="E859" s="1"/>
  <c r="D863"/>
  <c r="E863" s="1"/>
  <c r="D867"/>
  <c r="E867" s="1"/>
  <c r="D871"/>
  <c r="E871" s="1"/>
  <c r="D875"/>
  <c r="E875" s="1"/>
  <c r="D879"/>
  <c r="E879" s="1"/>
  <c r="D883"/>
  <c r="E883" s="1"/>
  <c r="D887"/>
  <c r="E887" s="1"/>
  <c r="D891"/>
  <c r="E891" s="1"/>
  <c r="D895"/>
  <c r="E895" s="1"/>
  <c r="D899"/>
  <c r="E899" s="1"/>
  <c r="D903"/>
  <c r="E903" s="1"/>
  <c r="D907"/>
  <c r="E907" s="1"/>
  <c r="D911"/>
  <c r="E911" s="1"/>
  <c r="D915"/>
  <c r="E915" s="1"/>
  <c r="D919"/>
  <c r="E919" s="1"/>
  <c r="D923"/>
  <c r="E923" s="1"/>
  <c r="D927"/>
  <c r="E927" s="1"/>
  <c r="D931"/>
  <c r="E931" s="1"/>
  <c r="D935"/>
  <c r="E935" s="1"/>
  <c r="D939"/>
  <c r="E939" s="1"/>
  <c r="D943"/>
  <c r="E943" s="1"/>
  <c r="D947"/>
  <c r="E947" s="1"/>
  <c r="D951"/>
  <c r="E951" s="1"/>
  <c r="D955"/>
  <c r="E955" s="1"/>
  <c r="D959"/>
  <c r="E959" s="1"/>
  <c r="D963"/>
  <c r="E963" s="1"/>
  <c r="D967"/>
  <c r="E967" s="1"/>
  <c r="D971"/>
  <c r="E971" s="1"/>
  <c r="D975"/>
  <c r="E975" s="1"/>
  <c r="D979"/>
  <c r="E979" s="1"/>
  <c r="D983"/>
  <c r="E983" s="1"/>
  <c r="D987"/>
  <c r="E987" s="1"/>
  <c r="D991"/>
  <c r="E991" s="1"/>
  <c r="D995"/>
  <c r="E995" s="1"/>
  <c r="D999"/>
  <c r="E999" s="1"/>
  <c r="D1003"/>
  <c r="E1003" s="1"/>
  <c r="D1007"/>
  <c r="E1007" s="1"/>
  <c r="D1011"/>
  <c r="E1011" s="1"/>
  <c r="D1015"/>
  <c r="E1015" s="1"/>
  <c r="D1019"/>
  <c r="E1019" s="1"/>
  <c r="D1023"/>
  <c r="E1023" s="1"/>
  <c r="D1027"/>
  <c r="E1027" s="1"/>
  <c r="D1031"/>
  <c r="E1031" s="1"/>
  <c r="D1035"/>
  <c r="E1035" s="1"/>
  <c r="D1039"/>
  <c r="E1039" s="1"/>
  <c r="D1043"/>
  <c r="E1043" s="1"/>
  <c r="D1047"/>
  <c r="E1047" s="1"/>
  <c r="D1051"/>
  <c r="E1051" s="1"/>
  <c r="D1055"/>
  <c r="E1055" s="1"/>
  <c r="D1059"/>
  <c r="E1059" s="1"/>
  <c r="D1063"/>
  <c r="E1063" s="1"/>
  <c r="D1067"/>
  <c r="E1067" s="1"/>
  <c r="D1071"/>
  <c r="E1071" s="1"/>
  <c r="D1075"/>
  <c r="E1075" s="1"/>
  <c r="D1079"/>
  <c r="E1079" s="1"/>
  <c r="D1083"/>
  <c r="E1083" s="1"/>
  <c r="D1087"/>
  <c r="E1087" s="1"/>
  <c r="D1091"/>
  <c r="E1091" s="1"/>
  <c r="D1095"/>
  <c r="E1095" s="1"/>
  <c r="D1099"/>
  <c r="E1099" s="1"/>
  <c r="D1103"/>
  <c r="E1103" s="1"/>
  <c r="D1107"/>
  <c r="E1107" s="1"/>
  <c r="D1111"/>
  <c r="E1111" s="1"/>
  <c r="D1115"/>
  <c r="E1115" s="1"/>
  <c r="D1119"/>
  <c r="E1119" s="1"/>
  <c r="D1123"/>
  <c r="E1123" s="1"/>
  <c r="D1127"/>
  <c r="E1127" s="1"/>
  <c r="D1131"/>
  <c r="E1131" s="1"/>
  <c r="D1139"/>
  <c r="E1139" s="1"/>
  <c r="D1143"/>
  <c r="E1143" s="1"/>
  <c r="D1147"/>
  <c r="E1147" s="1"/>
  <c r="D1151"/>
  <c r="E1151" s="1"/>
  <c r="D1155"/>
  <c r="E1155" s="1"/>
  <c r="D1159"/>
  <c r="E1159" s="1"/>
  <c r="D1163"/>
  <c r="E1163" s="1"/>
  <c r="D1167"/>
  <c r="E1167" s="1"/>
  <c r="D1171"/>
  <c r="E1171" s="1"/>
  <c r="D1175"/>
  <c r="E1175" s="1"/>
  <c r="D1179"/>
  <c r="E1179" s="1"/>
  <c r="D1183"/>
  <c r="E1183" s="1"/>
  <c r="D1187"/>
  <c r="E1187" s="1"/>
  <c r="D1191"/>
  <c r="E1191" s="1"/>
  <c r="D1195"/>
  <c r="E1195" s="1"/>
  <c r="D1199"/>
  <c r="E1199" s="1"/>
  <c r="D1203"/>
  <c r="E1203" s="1"/>
  <c r="D1207"/>
  <c r="E1207" s="1"/>
  <c r="D1211"/>
  <c r="E1211" s="1"/>
  <c r="D1215"/>
  <c r="E1215" s="1"/>
  <c r="D1219"/>
  <c r="E1219" s="1"/>
  <c r="D1223"/>
  <c r="E1223" s="1"/>
  <c r="D1227"/>
  <c r="E1227" s="1"/>
  <c r="D1231"/>
  <c r="E1231" s="1"/>
  <c r="D1235"/>
  <c r="E1235" s="1"/>
  <c r="D1243"/>
  <c r="E1243" s="1"/>
  <c r="D1247"/>
  <c r="E1247" s="1"/>
  <c r="D1251"/>
  <c r="E1251" s="1"/>
  <c r="D1255"/>
  <c r="E1255" s="1"/>
  <c r="D1259"/>
  <c r="E1259" s="1"/>
  <c r="D1263"/>
  <c r="E1263" s="1"/>
  <c r="D1267"/>
  <c r="E1267" s="1"/>
  <c r="D1271"/>
  <c r="E1271" s="1"/>
  <c r="D1275"/>
  <c r="E1275" s="1"/>
  <c r="D1279"/>
  <c r="E1279" s="1"/>
  <c r="D1283"/>
  <c r="E1283" s="1"/>
  <c r="D1287"/>
  <c r="E1287" s="1"/>
  <c r="D1291"/>
  <c r="E1291" s="1"/>
  <c r="D1295"/>
  <c r="E1295" s="1"/>
  <c r="D1299"/>
  <c r="E1299" s="1"/>
  <c r="D1303"/>
  <c r="E1303" s="1"/>
  <c r="D1307"/>
  <c r="E1307" s="1"/>
  <c r="D1311"/>
  <c r="E1311" s="1"/>
  <c r="D1315"/>
  <c r="E1315" s="1"/>
  <c r="D1319"/>
  <c r="E1319" s="1"/>
  <c r="D1323"/>
  <c r="E1323" s="1"/>
  <c r="D1327"/>
  <c r="E1327" s="1"/>
  <c r="D1331"/>
  <c r="E1331" s="1"/>
  <c r="D1335"/>
  <c r="E1335" s="1"/>
  <c r="D1339"/>
  <c r="E1339" s="1"/>
  <c r="D1343"/>
  <c r="E1343" s="1"/>
  <c r="D1347"/>
  <c r="E1347" s="1"/>
  <c r="D1351"/>
  <c r="E1351" s="1"/>
  <c r="D1355"/>
  <c r="E1355" s="1"/>
  <c r="D1359"/>
  <c r="E1359" s="1"/>
  <c r="D1363"/>
  <c r="E1363" s="1"/>
  <c r="D1367"/>
  <c r="E1367" s="1"/>
  <c r="D1371"/>
  <c r="E1371" s="1"/>
  <c r="D1375"/>
  <c r="E1375" s="1"/>
  <c r="D1379"/>
  <c r="E1379" s="1"/>
  <c r="D1383"/>
  <c r="E1383" s="1"/>
  <c r="D1387"/>
  <c r="E1387" s="1"/>
  <c r="D1391"/>
  <c r="E1391" s="1"/>
  <c r="D1395"/>
  <c r="E1395" s="1"/>
  <c r="D1399"/>
  <c r="E1399" s="1"/>
  <c r="D1403"/>
  <c r="E1403" s="1"/>
  <c r="D1407"/>
  <c r="E1407" s="1"/>
  <c r="D1411"/>
  <c r="E1411" s="1"/>
  <c r="D1415"/>
  <c r="E1415" s="1"/>
  <c r="D1419"/>
  <c r="E1419" s="1"/>
  <c r="D1423"/>
  <c r="E1423" s="1"/>
  <c r="D1427"/>
  <c r="E1427" s="1"/>
  <c r="D1431"/>
  <c r="E1431" s="1"/>
  <c r="D1435"/>
  <c r="E1435" s="1"/>
  <c r="D1439"/>
  <c r="E1439" s="1"/>
  <c r="D1443"/>
  <c r="E1443" s="1"/>
  <c r="D1447"/>
  <c r="E1447" s="1"/>
  <c r="D1451"/>
  <c r="E1451" s="1"/>
  <c r="D1455"/>
  <c r="E1455" s="1"/>
  <c r="D1459"/>
  <c r="E1459" s="1"/>
  <c r="D1463"/>
  <c r="E1463" s="1"/>
  <c r="D1467"/>
  <c r="E1467" s="1"/>
  <c r="D1471"/>
  <c r="E1471" s="1"/>
  <c r="D1475"/>
  <c r="E1475" s="1"/>
  <c r="D1479"/>
  <c r="E1479" s="1"/>
  <c r="D1483"/>
  <c r="E1483" s="1"/>
  <c r="D1487"/>
  <c r="E1487" s="1"/>
  <c r="D1491"/>
  <c r="E1491" s="1"/>
  <c r="D1495"/>
  <c r="E1495" s="1"/>
  <c r="D1499"/>
  <c r="E1499" s="1"/>
  <c r="D1503"/>
  <c r="E1503" s="1"/>
  <c r="D1507"/>
  <c r="E1507" s="1"/>
  <c r="D1511"/>
  <c r="E1511" s="1"/>
  <c r="D1515"/>
  <c r="E1515" s="1"/>
  <c r="D1519"/>
  <c r="E1519" s="1"/>
  <c r="D1523"/>
  <c r="E1523" s="1"/>
  <c r="D1527"/>
  <c r="E1527" s="1"/>
  <c r="D1531"/>
  <c r="E1531" s="1"/>
  <c r="D1535"/>
  <c r="E1535" s="1"/>
  <c r="D1539"/>
  <c r="E1539" s="1"/>
  <c r="D1543"/>
  <c r="E1543" s="1"/>
  <c r="D1547"/>
  <c r="E1547" s="1"/>
  <c r="D1551"/>
  <c r="E1551" s="1"/>
  <c r="D1555"/>
  <c r="E1555" s="1"/>
  <c r="D1559"/>
  <c r="E1559" s="1"/>
  <c r="D1563"/>
  <c r="E1563" s="1"/>
  <c r="D1567"/>
  <c r="E1567" s="1"/>
  <c r="D1571"/>
  <c r="E1571" s="1"/>
  <c r="D1575"/>
  <c r="E1575" s="1"/>
  <c r="D1579"/>
  <c r="E1579" s="1"/>
  <c r="D1583"/>
  <c r="E1583" s="1"/>
  <c r="D1587"/>
  <c r="E1587" s="1"/>
  <c r="D1591"/>
  <c r="E1591" s="1"/>
  <c r="D1595"/>
  <c r="E1595" s="1"/>
  <c r="D1599"/>
  <c r="E1599" s="1"/>
  <c r="D1603"/>
  <c r="E1603" s="1"/>
  <c r="D1607"/>
  <c r="E1607" s="1"/>
  <c r="D1611"/>
  <c r="E1611" s="1"/>
  <c r="D1615"/>
  <c r="E1615" s="1"/>
  <c r="D1619"/>
  <c r="E1619" s="1"/>
  <c r="D1623"/>
  <c r="E1623" s="1"/>
  <c r="D1627"/>
  <c r="E1627" s="1"/>
  <c r="D1631"/>
  <c r="E1631" s="1"/>
  <c r="D1635"/>
  <c r="E1635" s="1"/>
  <c r="D1639"/>
  <c r="E1639" s="1"/>
  <c r="D1643"/>
  <c r="E1643" s="1"/>
  <c r="D1647"/>
  <c r="E1647" s="1"/>
  <c r="D1651"/>
  <c r="E1651" s="1"/>
  <c r="D1655"/>
  <c r="E1655" s="1"/>
  <c r="D1659"/>
  <c r="E1659" s="1"/>
  <c r="D1663"/>
  <c r="E1663" s="1"/>
  <c r="D1667"/>
  <c r="E1667" s="1"/>
  <c r="D1671"/>
  <c r="E1671" s="1"/>
  <c r="D1675"/>
  <c r="E1675" s="1"/>
  <c r="D1679"/>
  <c r="E1679" s="1"/>
  <c r="D1683"/>
  <c r="E1683" s="1"/>
  <c r="D1687"/>
  <c r="E1687" s="1"/>
  <c r="D1691"/>
  <c r="E1691" s="1"/>
  <c r="D1695"/>
  <c r="E1695" s="1"/>
  <c r="D1699"/>
  <c r="E1699" s="1"/>
  <c r="D1703"/>
  <c r="E1703" s="1"/>
  <c r="D1707"/>
  <c r="E1707" s="1"/>
  <c r="D1711"/>
  <c r="E1711" s="1"/>
  <c r="D1715"/>
  <c r="E1715" s="1"/>
  <c r="D1719"/>
  <c r="E1719" s="1"/>
  <c r="D1723"/>
  <c r="E1723" s="1"/>
  <c r="D1727"/>
  <c r="E1727" s="1"/>
  <c r="D1731"/>
  <c r="E1731" s="1"/>
  <c r="D1735"/>
  <c r="E1735" s="1"/>
  <c r="D1739"/>
  <c r="E1739" s="1"/>
  <c r="D1743"/>
  <c r="E1743" s="1"/>
  <c r="D1747"/>
  <c r="E1747" s="1"/>
  <c r="D1751"/>
  <c r="E1751" s="1"/>
  <c r="D1755"/>
  <c r="E1755" s="1"/>
  <c r="D1759"/>
  <c r="E1759" s="1"/>
  <c r="D1763"/>
  <c r="E1763" s="1"/>
  <c r="D1767"/>
  <c r="E1767" s="1"/>
  <c r="D1771"/>
  <c r="E1771" s="1"/>
  <c r="D1775"/>
  <c r="E1775" s="1"/>
  <c r="D1779"/>
  <c r="E1779" s="1"/>
  <c r="D1783"/>
  <c r="E1783" s="1"/>
  <c r="D1787"/>
  <c r="E1787" s="1"/>
  <c r="D1791"/>
  <c r="E1791" s="1"/>
  <c r="D1795"/>
  <c r="E1795" s="1"/>
  <c r="D1799"/>
  <c r="E1799" s="1"/>
  <c r="D1803"/>
  <c r="E1803" s="1"/>
  <c r="D1807"/>
  <c r="E1807" s="1"/>
  <c r="D1811"/>
  <c r="E1811" s="1"/>
  <c r="D1819"/>
  <c r="E1819" s="1"/>
  <c r="D1823"/>
  <c r="E1823" s="1"/>
  <c r="D1827"/>
  <c r="E1827" s="1"/>
  <c r="D1831"/>
  <c r="E1831" s="1"/>
  <c r="D1835"/>
  <c r="E1835" s="1"/>
  <c r="D1839"/>
  <c r="E1839" s="1"/>
  <c r="D1843"/>
  <c r="E1843" s="1"/>
  <c r="D1847"/>
  <c r="E1847" s="1"/>
  <c r="D1851"/>
  <c r="E1851" s="1"/>
  <c r="D1855"/>
  <c r="E1855" s="1"/>
  <c r="D1859"/>
  <c r="E1859" s="1"/>
  <c r="D1863"/>
  <c r="E1863" s="1"/>
  <c r="D1867"/>
  <c r="E1867" s="1"/>
  <c r="D1871"/>
  <c r="E1871" s="1"/>
  <c r="D1875"/>
  <c r="E1875" s="1"/>
  <c r="D1879"/>
  <c r="E1879" s="1"/>
  <c r="D1883"/>
  <c r="E1883" s="1"/>
  <c r="D1887"/>
  <c r="E1887" s="1"/>
  <c r="D1891"/>
  <c r="E1891" s="1"/>
  <c r="D1895"/>
  <c r="E1895" s="1"/>
  <c r="D1899"/>
  <c r="E1899" s="1"/>
  <c r="D1903"/>
  <c r="E1903" s="1"/>
  <c r="D1907"/>
  <c r="E1907" s="1"/>
  <c r="D1911"/>
  <c r="E1911" s="1"/>
  <c r="D1915"/>
  <c r="E1915" s="1"/>
  <c r="D1919"/>
  <c r="E1919" s="1"/>
  <c r="D1923"/>
  <c r="E1923" s="1"/>
  <c r="D1927"/>
  <c r="E1927" s="1"/>
  <c r="D1931"/>
  <c r="E1931" s="1"/>
  <c r="D1935"/>
  <c r="E1935" s="1"/>
  <c r="D1939"/>
  <c r="E1939" s="1"/>
  <c r="D1943"/>
  <c r="E1943" s="1"/>
  <c r="D1947"/>
  <c r="E1947" s="1"/>
  <c r="D1951"/>
  <c r="E1951" s="1"/>
  <c r="D1955"/>
  <c r="E1955" s="1"/>
  <c r="D1959"/>
  <c r="E1959" s="1"/>
  <c r="D1963"/>
  <c r="E1963" s="1"/>
  <c r="D1968"/>
  <c r="E1968" s="1"/>
  <c r="I1159" i="6"/>
  <c r="J1159" s="1"/>
  <c r="K1159"/>
  <c r="I1166"/>
  <c r="J1166" s="1"/>
  <c r="K1166"/>
  <c r="I1175"/>
  <c r="J1175" s="1"/>
  <c r="K1175"/>
  <c r="I1182"/>
  <c r="J1182" s="1"/>
  <c r="K1182"/>
  <c r="I1191"/>
  <c r="J1191" s="1"/>
  <c r="K1191"/>
  <c r="I1198"/>
  <c r="J1198" s="1"/>
  <c r="K1198"/>
  <c r="I1207"/>
  <c r="J1207" s="1"/>
  <c r="K1207"/>
  <c r="I1214"/>
  <c r="J1214" s="1"/>
  <c r="K1214"/>
  <c r="I1223"/>
  <c r="J1223" s="1"/>
  <c r="K1223"/>
  <c r="I1230"/>
  <c r="J1230" s="1"/>
  <c r="K1230"/>
  <c r="I1239"/>
  <c r="J1239" s="1"/>
  <c r="K1239"/>
  <c r="I1162"/>
  <c r="J1162" s="1"/>
  <c r="K1162"/>
  <c r="I1171"/>
  <c r="J1171" s="1"/>
  <c r="K1171"/>
  <c r="I1178"/>
  <c r="J1178" s="1"/>
  <c r="K1178"/>
  <c r="I1187"/>
  <c r="J1187" s="1"/>
  <c r="K1187"/>
  <c r="I1194"/>
  <c r="J1194" s="1"/>
  <c r="K1194"/>
  <c r="I1203"/>
  <c r="J1203" s="1"/>
  <c r="K1203"/>
  <c r="I1210"/>
  <c r="J1210" s="1"/>
  <c r="K1210"/>
  <c r="I1219"/>
  <c r="J1219" s="1"/>
  <c r="K1219"/>
  <c r="I1226"/>
  <c r="J1226" s="1"/>
  <c r="K1226"/>
  <c r="I1235"/>
  <c r="J1235" s="1"/>
  <c r="K1235"/>
  <c r="I1246"/>
  <c r="J1246" s="1"/>
  <c r="K1246"/>
  <c r="I1229"/>
  <c r="J1229" s="1"/>
  <c r="I1158"/>
  <c r="J1158" s="1"/>
  <c r="K1158"/>
  <c r="I1167"/>
  <c r="J1167" s="1"/>
  <c r="K1167"/>
  <c r="I1174"/>
  <c r="J1174" s="1"/>
  <c r="K1174"/>
  <c r="I1183"/>
  <c r="J1183" s="1"/>
  <c r="K1183"/>
  <c r="I1190"/>
  <c r="J1190" s="1"/>
  <c r="K1190"/>
  <c r="I1199"/>
  <c r="J1199" s="1"/>
  <c r="K1199"/>
  <c r="I1206"/>
  <c r="J1206" s="1"/>
  <c r="K1206"/>
  <c r="I1215"/>
  <c r="J1215" s="1"/>
  <c r="K1215"/>
  <c r="I1222"/>
  <c r="J1222" s="1"/>
  <c r="K1222"/>
  <c r="I1231"/>
  <c r="J1231" s="1"/>
  <c r="K1231"/>
  <c r="I1238"/>
  <c r="J1238" s="1"/>
  <c r="K1238"/>
  <c r="I1156"/>
  <c r="J1156" s="1"/>
  <c r="I1161"/>
  <c r="J1161" s="1"/>
  <c r="I1177"/>
  <c r="J1177" s="1"/>
  <c r="I1193"/>
  <c r="J1193" s="1"/>
  <c r="I1209"/>
  <c r="J1209" s="1"/>
  <c r="I1225"/>
  <c r="J1225" s="1"/>
  <c r="I1241"/>
  <c r="J1241" s="1"/>
  <c r="I1163"/>
  <c r="J1163" s="1"/>
  <c r="K1163"/>
  <c r="I1170"/>
  <c r="J1170" s="1"/>
  <c r="K1170"/>
  <c r="I1179"/>
  <c r="J1179" s="1"/>
  <c r="K1179"/>
  <c r="I1186"/>
  <c r="J1186" s="1"/>
  <c r="K1186"/>
  <c r="I1195"/>
  <c r="J1195" s="1"/>
  <c r="K1195"/>
  <c r="I1202"/>
  <c r="J1202" s="1"/>
  <c r="K1202"/>
  <c r="I1211"/>
  <c r="J1211" s="1"/>
  <c r="K1211"/>
  <c r="I1218"/>
  <c r="J1218" s="1"/>
  <c r="K1218"/>
  <c r="I1227"/>
  <c r="J1227" s="1"/>
  <c r="K1227"/>
  <c r="I1234"/>
  <c r="J1234" s="1"/>
  <c r="K1234"/>
  <c r="I1243"/>
  <c r="J1243" s="1"/>
  <c r="K1243"/>
  <c r="K1245"/>
  <c r="I1245"/>
  <c r="J1245" s="1"/>
  <c r="I1247"/>
  <c r="J1247" s="1"/>
  <c r="K1247"/>
  <c r="I1250"/>
  <c r="J1250" s="1"/>
  <c r="K1250"/>
  <c r="I1157"/>
  <c r="J1157" s="1"/>
  <c r="I1173"/>
  <c r="J1173" s="1"/>
  <c r="I1189"/>
  <c r="J1189" s="1"/>
  <c r="I1205"/>
  <c r="J1205" s="1"/>
  <c r="I1221"/>
  <c r="J1221" s="1"/>
  <c r="I1237"/>
  <c r="J1237" s="1"/>
  <c r="I1259"/>
  <c r="J1259" s="1"/>
  <c r="I1262"/>
  <c r="J1262" s="1"/>
  <c r="K1262"/>
  <c r="I1278"/>
  <c r="J1278" s="1"/>
  <c r="K1278"/>
  <c r="I1294"/>
  <c r="J1294" s="1"/>
  <c r="K1294"/>
  <c r="I1310"/>
  <c r="J1310" s="1"/>
  <c r="K1310"/>
  <c r="I1326"/>
  <c r="J1326" s="1"/>
  <c r="K1326"/>
  <c r="I1342"/>
  <c r="J1342" s="1"/>
  <c r="K1342"/>
  <c r="I1358"/>
  <c r="J1358" s="1"/>
  <c r="K1358"/>
  <c r="I1374"/>
  <c r="J1374" s="1"/>
  <c r="K1374"/>
  <c r="I1390"/>
  <c r="J1390" s="1"/>
  <c r="K1390"/>
  <c r="I1406"/>
  <c r="J1406" s="1"/>
  <c r="K1406"/>
  <c r="I1422"/>
  <c r="J1422" s="1"/>
  <c r="K1422"/>
  <c r="I1466"/>
  <c r="J1466" s="1"/>
  <c r="K1466"/>
  <c r="I1249"/>
  <c r="J1249" s="1"/>
  <c r="I1255"/>
  <c r="J1255" s="1"/>
  <c r="I1264"/>
  <c r="J1264" s="1"/>
  <c r="I1265"/>
  <c r="J1265" s="1"/>
  <c r="I1271"/>
  <c r="J1271" s="1"/>
  <c r="I1281"/>
  <c r="J1281" s="1"/>
  <c r="I1287"/>
  <c r="J1287" s="1"/>
  <c r="I1297"/>
  <c r="J1297" s="1"/>
  <c r="I1303"/>
  <c r="J1303" s="1"/>
  <c r="I1312"/>
  <c r="J1312" s="1"/>
  <c r="I1313"/>
  <c r="J1313" s="1"/>
  <c r="I1319"/>
  <c r="J1319" s="1"/>
  <c r="I1328"/>
  <c r="J1328" s="1"/>
  <c r="I1329"/>
  <c r="J1329" s="1"/>
  <c r="I1335"/>
  <c r="J1335" s="1"/>
  <c r="I1344"/>
  <c r="J1344" s="1"/>
  <c r="I1345"/>
  <c r="J1345" s="1"/>
  <c r="I1351"/>
  <c r="J1351" s="1"/>
  <c r="I1361"/>
  <c r="J1361" s="1"/>
  <c r="I1367"/>
  <c r="J1367" s="1"/>
  <c r="I1376"/>
  <c r="J1376" s="1"/>
  <c r="I1377"/>
  <c r="J1377" s="1"/>
  <c r="I1383"/>
  <c r="J1383" s="1"/>
  <c r="I1392"/>
  <c r="J1392" s="1"/>
  <c r="I1393"/>
  <c r="J1393" s="1"/>
  <c r="I1399"/>
  <c r="J1399" s="1"/>
  <c r="I1409"/>
  <c r="J1409" s="1"/>
  <c r="I1415"/>
  <c r="J1415" s="1"/>
  <c r="I1424"/>
  <c r="J1424" s="1"/>
  <c r="I1425"/>
  <c r="J1425" s="1"/>
  <c r="I1457"/>
  <c r="J1457" s="1"/>
  <c r="I1459"/>
  <c r="J1459" s="1"/>
  <c r="I1497"/>
  <c r="J1497" s="1"/>
  <c r="I1499"/>
  <c r="J1499" s="1"/>
  <c r="K1255"/>
  <c r="K1271"/>
  <c r="K1287"/>
  <c r="K1303"/>
  <c r="K1319"/>
  <c r="K1335"/>
  <c r="K1351"/>
  <c r="K1367"/>
  <c r="K1383"/>
  <c r="K1399"/>
  <c r="K1415"/>
  <c r="K1457"/>
  <c r="K1468"/>
  <c r="I1242"/>
  <c r="J1242" s="1"/>
  <c r="K1242"/>
  <c r="I1258"/>
  <c r="J1258" s="1"/>
  <c r="K1258"/>
  <c r="I1274"/>
  <c r="J1274" s="1"/>
  <c r="K1274"/>
  <c r="I1290"/>
  <c r="J1290" s="1"/>
  <c r="K1290"/>
  <c r="I1306"/>
  <c r="J1306" s="1"/>
  <c r="K1306"/>
  <c r="I1322"/>
  <c r="J1322" s="1"/>
  <c r="K1322"/>
  <c r="I1338"/>
  <c r="J1338" s="1"/>
  <c r="K1338"/>
  <c r="I1354"/>
  <c r="J1354" s="1"/>
  <c r="K1354"/>
  <c r="I1370"/>
  <c r="J1370" s="1"/>
  <c r="K1370"/>
  <c r="I1386"/>
  <c r="J1386" s="1"/>
  <c r="K1386"/>
  <c r="I1402"/>
  <c r="J1402" s="1"/>
  <c r="K1402"/>
  <c r="I1418"/>
  <c r="J1418" s="1"/>
  <c r="K1418"/>
  <c r="I1462"/>
  <c r="J1462" s="1"/>
  <c r="K1462"/>
  <c r="I1251"/>
  <c r="J1251" s="1"/>
  <c r="I1261"/>
  <c r="J1261" s="1"/>
  <c r="I1267"/>
  <c r="J1267" s="1"/>
  <c r="I1276"/>
  <c r="J1276" s="1"/>
  <c r="I1277"/>
  <c r="J1277" s="1"/>
  <c r="I1283"/>
  <c r="J1283" s="1"/>
  <c r="I1293"/>
  <c r="J1293" s="1"/>
  <c r="I1299"/>
  <c r="J1299" s="1"/>
  <c r="I1309"/>
  <c r="J1309" s="1"/>
  <c r="I1315"/>
  <c r="J1315" s="1"/>
  <c r="I1325"/>
  <c r="J1325" s="1"/>
  <c r="I1331"/>
  <c r="J1331" s="1"/>
  <c r="I1340"/>
  <c r="J1340" s="1"/>
  <c r="I1341"/>
  <c r="J1341" s="1"/>
  <c r="I1347"/>
  <c r="J1347" s="1"/>
  <c r="I1357"/>
  <c r="J1357" s="1"/>
  <c r="I1363"/>
  <c r="J1363" s="1"/>
  <c r="I1373"/>
  <c r="J1373" s="1"/>
  <c r="I1379"/>
  <c r="J1379" s="1"/>
  <c r="I1388"/>
  <c r="J1388" s="1"/>
  <c r="I1389"/>
  <c r="J1389" s="1"/>
  <c r="I1395"/>
  <c r="J1395" s="1"/>
  <c r="I1404"/>
  <c r="J1404" s="1"/>
  <c r="I1411"/>
  <c r="J1411" s="1"/>
  <c r="I1420"/>
  <c r="J1420" s="1"/>
  <c r="I1421"/>
  <c r="J1421" s="1"/>
  <c r="I1427"/>
  <c r="J1427" s="1"/>
  <c r="I1429"/>
  <c r="J1429" s="1"/>
  <c r="I1431"/>
  <c r="J1431" s="1"/>
  <c r="I1433"/>
  <c r="J1433" s="1"/>
  <c r="I1435"/>
  <c r="J1435" s="1"/>
  <c r="I1437"/>
  <c r="J1437" s="1"/>
  <c r="I1439"/>
  <c r="J1439" s="1"/>
  <c r="I1441"/>
  <c r="J1441" s="1"/>
  <c r="I1443"/>
  <c r="J1443" s="1"/>
  <c r="I1445"/>
  <c r="J1445" s="1"/>
  <c r="I1447"/>
  <c r="J1447" s="1"/>
  <c r="I1449"/>
  <c r="J1449" s="1"/>
  <c r="I1451"/>
  <c r="J1451" s="1"/>
  <c r="I1453"/>
  <c r="J1453" s="1"/>
  <c r="I1455"/>
  <c r="J1455" s="1"/>
  <c r="I1456"/>
  <c r="J1456" s="1"/>
  <c r="I1469"/>
  <c r="J1469" s="1"/>
  <c r="I1471"/>
  <c r="J1471" s="1"/>
  <c r="I1473"/>
  <c r="J1473" s="1"/>
  <c r="I1475"/>
  <c r="J1475" s="1"/>
  <c r="I1477"/>
  <c r="J1477" s="1"/>
  <c r="I1479"/>
  <c r="J1479" s="1"/>
  <c r="I1481"/>
  <c r="J1481" s="1"/>
  <c r="I1483"/>
  <c r="J1483" s="1"/>
  <c r="I1485"/>
  <c r="J1485" s="1"/>
  <c r="I1487"/>
  <c r="J1487" s="1"/>
  <c r="I1489"/>
  <c r="J1489" s="1"/>
  <c r="I1491"/>
  <c r="J1491" s="1"/>
  <c r="I1495"/>
  <c r="J1495" s="1"/>
  <c r="I1496"/>
  <c r="J1496" s="1"/>
  <c r="K1259"/>
  <c r="K1264"/>
  <c r="K1312"/>
  <c r="K1328"/>
  <c r="K1344"/>
  <c r="K1376"/>
  <c r="K1392"/>
  <c r="K1424"/>
  <c r="K1429"/>
  <c r="K1435"/>
  <c r="K1445"/>
  <c r="K1451"/>
  <c r="K1477"/>
  <c r="K1483"/>
  <c r="K1493"/>
  <c r="I1254"/>
  <c r="J1254" s="1"/>
  <c r="K1254"/>
  <c r="I1270"/>
  <c r="J1270" s="1"/>
  <c r="K1270"/>
  <c r="I1286"/>
  <c r="J1286" s="1"/>
  <c r="K1286"/>
  <c r="I1302"/>
  <c r="J1302" s="1"/>
  <c r="K1302"/>
  <c r="I1318"/>
  <c r="J1318" s="1"/>
  <c r="K1318"/>
  <c r="I1334"/>
  <c r="J1334" s="1"/>
  <c r="K1334"/>
  <c r="I1350"/>
  <c r="J1350" s="1"/>
  <c r="K1350"/>
  <c r="I1366"/>
  <c r="J1366" s="1"/>
  <c r="K1366"/>
  <c r="I1382"/>
  <c r="J1382" s="1"/>
  <c r="K1382"/>
  <c r="I1398"/>
  <c r="J1398" s="1"/>
  <c r="K1398"/>
  <c r="I1414"/>
  <c r="J1414" s="1"/>
  <c r="K1414"/>
  <c r="I1458"/>
  <c r="J1458" s="1"/>
  <c r="K1458"/>
  <c r="I1498"/>
  <c r="J1498" s="1"/>
  <c r="K1498"/>
  <c r="I1257"/>
  <c r="J1257" s="1"/>
  <c r="I1263"/>
  <c r="J1263" s="1"/>
  <c r="I1272"/>
  <c r="J1272" s="1"/>
  <c r="I1273"/>
  <c r="J1273" s="1"/>
  <c r="I1279"/>
  <c r="J1279" s="1"/>
  <c r="I1289"/>
  <c r="J1289" s="1"/>
  <c r="I1295"/>
  <c r="J1295" s="1"/>
  <c r="I1305"/>
  <c r="J1305" s="1"/>
  <c r="I1311"/>
  <c r="J1311" s="1"/>
  <c r="I1321"/>
  <c r="J1321" s="1"/>
  <c r="I1327"/>
  <c r="J1327" s="1"/>
  <c r="I1336"/>
  <c r="J1336" s="1"/>
  <c r="I1337"/>
  <c r="J1337" s="1"/>
  <c r="I1343"/>
  <c r="J1343" s="1"/>
  <c r="I1353"/>
  <c r="J1353" s="1"/>
  <c r="I1359"/>
  <c r="J1359" s="1"/>
  <c r="I1369"/>
  <c r="J1369" s="1"/>
  <c r="I1375"/>
  <c r="J1375" s="1"/>
  <c r="I1384"/>
  <c r="J1384" s="1"/>
  <c r="I1385"/>
  <c r="J1385" s="1"/>
  <c r="I1391"/>
  <c r="J1391" s="1"/>
  <c r="I1400"/>
  <c r="J1400" s="1"/>
  <c r="I1401"/>
  <c r="J1401" s="1"/>
  <c r="I1407"/>
  <c r="J1407" s="1"/>
  <c r="I1417"/>
  <c r="J1417" s="1"/>
  <c r="I1423"/>
  <c r="J1423" s="1"/>
  <c r="I1465"/>
  <c r="J1465" s="1"/>
  <c r="I1467"/>
  <c r="J1467" s="1"/>
  <c r="K1263"/>
  <c r="K1279"/>
  <c r="K1295"/>
  <c r="K1311"/>
  <c r="K1327"/>
  <c r="K1343"/>
  <c r="K1359"/>
  <c r="K1375"/>
  <c r="K1391"/>
  <c r="K1407"/>
  <c r="K1423"/>
  <c r="K1433"/>
  <c r="K1439"/>
  <c r="K1449"/>
  <c r="K1455"/>
  <c r="K1465"/>
  <c r="K1471"/>
  <c r="K1481"/>
  <c r="K1487"/>
  <c r="K1497"/>
  <c r="I1266"/>
  <c r="J1266" s="1"/>
  <c r="K1266"/>
  <c r="I1282"/>
  <c r="J1282" s="1"/>
  <c r="K1282"/>
  <c r="I1298"/>
  <c r="J1298" s="1"/>
  <c r="K1298"/>
  <c r="I1314"/>
  <c r="J1314" s="1"/>
  <c r="K1314"/>
  <c r="I1330"/>
  <c r="J1330" s="1"/>
  <c r="K1330"/>
  <c r="I1346"/>
  <c r="J1346" s="1"/>
  <c r="K1346"/>
  <c r="I1362"/>
  <c r="J1362" s="1"/>
  <c r="K1362"/>
  <c r="I1378"/>
  <c r="J1378" s="1"/>
  <c r="K1378"/>
  <c r="I1394"/>
  <c r="J1394" s="1"/>
  <c r="K1394"/>
  <c r="I1410"/>
  <c r="J1410" s="1"/>
  <c r="K1410"/>
  <c r="K1426"/>
  <c r="I1430"/>
  <c r="J1430" s="1"/>
  <c r="K1430"/>
  <c r="I1434"/>
  <c r="J1434" s="1"/>
  <c r="K1434"/>
  <c r="I1438"/>
  <c r="J1438" s="1"/>
  <c r="K1438"/>
  <c r="I1442"/>
  <c r="J1442" s="1"/>
  <c r="K1442"/>
  <c r="I1446"/>
  <c r="J1446" s="1"/>
  <c r="K1446"/>
  <c r="I1450"/>
  <c r="J1450" s="1"/>
  <c r="K1450"/>
  <c r="I1454"/>
  <c r="J1454" s="1"/>
  <c r="K1454"/>
  <c r="I1470"/>
  <c r="J1470" s="1"/>
  <c r="K1470"/>
  <c r="K1474"/>
  <c r="K1478"/>
  <c r="I1482"/>
  <c r="J1482" s="1"/>
  <c r="K1482"/>
  <c r="I1486"/>
  <c r="J1486" s="1"/>
  <c r="K1486"/>
  <c r="I1490"/>
  <c r="J1490" s="1"/>
  <c r="K1490"/>
  <c r="I1494"/>
  <c r="J1494" s="1"/>
  <c r="K1494"/>
  <c r="I1268"/>
  <c r="J1268" s="1"/>
  <c r="I1275"/>
  <c r="J1275" s="1"/>
  <c r="I1291"/>
  <c r="J1291" s="1"/>
  <c r="I1307"/>
  <c r="J1307" s="1"/>
  <c r="I1316"/>
  <c r="J1316" s="1"/>
  <c r="I1323"/>
  <c r="J1323" s="1"/>
  <c r="I1332"/>
  <c r="J1332" s="1"/>
  <c r="I1339"/>
  <c r="J1339" s="1"/>
  <c r="I1348"/>
  <c r="J1348" s="1"/>
  <c r="I1355"/>
  <c r="J1355" s="1"/>
  <c r="I1371"/>
  <c r="J1371" s="1"/>
  <c r="I1380"/>
  <c r="J1380" s="1"/>
  <c r="I1387"/>
  <c r="J1387" s="1"/>
  <c r="I1396"/>
  <c r="J1396" s="1"/>
  <c r="I1403"/>
  <c r="J1403" s="1"/>
  <c r="I1419"/>
  <c r="J1419" s="1"/>
  <c r="I1428"/>
  <c r="J1428" s="1"/>
  <c r="I1432"/>
  <c r="J1432" s="1"/>
  <c r="I1436"/>
  <c r="J1436" s="1"/>
  <c r="I1440"/>
  <c r="J1440" s="1"/>
  <c r="I1444"/>
  <c r="J1444" s="1"/>
  <c r="I1448"/>
  <c r="J1448" s="1"/>
  <c r="I1452"/>
  <c r="J1452" s="1"/>
  <c r="I1461"/>
  <c r="J1461" s="1"/>
  <c r="I1463"/>
  <c r="J1463" s="1"/>
  <c r="I1472"/>
  <c r="J1472" s="1"/>
  <c r="I1476"/>
  <c r="J1476" s="1"/>
  <c r="I1480"/>
  <c r="J1480" s="1"/>
  <c r="I1488"/>
  <c r="J1488" s="1"/>
  <c r="I1492"/>
  <c r="J1492" s="1"/>
  <c r="K1251"/>
  <c r="K1267"/>
  <c r="K1272"/>
  <c r="K1283"/>
  <c r="K1299"/>
  <c r="K1315"/>
  <c r="K1331"/>
  <c r="K1336"/>
  <c r="K1347"/>
  <c r="K1363"/>
  <c r="K1379"/>
  <c r="K1384"/>
  <c r="K1395"/>
  <c r="K1400"/>
  <c r="K1411"/>
  <c r="K1427"/>
  <c r="K1432"/>
  <c r="K1437"/>
  <c r="K1443"/>
  <c r="K1448"/>
  <c r="K1453"/>
  <c r="K1459"/>
  <c r="K1469"/>
  <c r="K1475"/>
  <c r="K1480"/>
  <c r="K1485"/>
  <c r="K1491"/>
  <c r="I1501"/>
  <c r="J1501" s="1"/>
  <c r="I1505"/>
  <c r="J1505" s="1"/>
  <c r="I1509"/>
  <c r="J1509" s="1"/>
  <c r="I1513"/>
  <c r="J1513" s="1"/>
  <c r="I1517"/>
  <c r="J1517" s="1"/>
  <c r="I1521"/>
  <c r="J1521" s="1"/>
  <c r="I1525"/>
  <c r="J1525" s="1"/>
  <c r="I1529"/>
  <c r="J1529" s="1"/>
  <c r="I1533"/>
  <c r="J1533" s="1"/>
  <c r="I1537"/>
  <c r="J1537" s="1"/>
  <c r="I1541"/>
  <c r="J1541" s="1"/>
  <c r="I1545"/>
  <c r="J1545" s="1"/>
  <c r="I1549"/>
  <c r="J1549" s="1"/>
  <c r="I1553"/>
  <c r="J1553" s="1"/>
  <c r="I1557"/>
  <c r="J1557" s="1"/>
  <c r="I1561"/>
  <c r="J1561" s="1"/>
  <c r="I1565"/>
  <c r="J1565" s="1"/>
  <c r="I1569"/>
  <c r="J1569" s="1"/>
  <c r="I1573"/>
  <c r="J1573" s="1"/>
  <c r="I1577"/>
  <c r="J1577" s="1"/>
  <c r="I1581"/>
  <c r="J1581" s="1"/>
  <c r="I1585"/>
  <c r="J1585" s="1"/>
  <c r="I1589"/>
  <c r="J1589" s="1"/>
  <c r="I1593"/>
  <c r="J1593" s="1"/>
  <c r="I1597"/>
  <c r="J1597" s="1"/>
  <c r="I1601"/>
  <c r="J1601" s="1"/>
  <c r="I1605"/>
  <c r="J1605" s="1"/>
  <c r="I1609"/>
  <c r="J1609" s="1"/>
  <c r="I1613"/>
  <c r="J1613" s="1"/>
  <c r="J3" i="4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5"/>
  <c r="J159"/>
  <c r="J163"/>
  <c r="J167"/>
  <c r="J171"/>
  <c r="J175"/>
  <c r="J179"/>
  <c r="J183"/>
  <c r="J187"/>
  <c r="J191"/>
  <c r="J195"/>
  <c r="J199"/>
  <c r="J203"/>
  <c r="J207"/>
  <c r="J211"/>
  <c r="J215"/>
  <c r="J219"/>
  <c r="J223"/>
  <c r="J227"/>
  <c r="J231"/>
  <c r="J235"/>
  <c r="J239"/>
  <c r="J243"/>
  <c r="J247"/>
  <c r="J251"/>
  <c r="J255"/>
  <c r="J259"/>
  <c r="J263"/>
  <c r="J267"/>
  <c r="J271"/>
  <c r="J275"/>
  <c r="J279"/>
  <c r="J283"/>
  <c r="J287"/>
  <c r="J291"/>
  <c r="J295"/>
  <c r="J299"/>
  <c r="J303"/>
  <c r="J307"/>
  <c r="J311"/>
  <c r="J315"/>
  <c r="J319"/>
  <c r="J323"/>
  <c r="J327"/>
  <c r="J331"/>
  <c r="J335"/>
  <c r="J339"/>
  <c r="J343"/>
  <c r="J347"/>
  <c r="J351"/>
  <c r="J355"/>
  <c r="J359"/>
  <c r="J363"/>
  <c r="J367"/>
  <c r="J371"/>
  <c r="J375"/>
  <c r="J379"/>
  <c r="J383"/>
  <c r="J387"/>
  <c r="J391"/>
  <c r="J395"/>
  <c r="J399"/>
  <c r="J403"/>
  <c r="J407"/>
  <c r="J411"/>
  <c r="J415"/>
  <c r="J419"/>
  <c r="J423"/>
  <c r="J427"/>
  <c r="J431"/>
  <c r="J435"/>
  <c r="J439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2"/>
  <c r="L3"/>
  <c r="L5"/>
  <c r="L7"/>
  <c r="L9"/>
  <c r="L11"/>
  <c r="L23"/>
  <c r="L25"/>
  <c r="L43"/>
  <c r="L55"/>
  <c r="L59"/>
  <c r="K578"/>
  <c r="K576"/>
  <c r="K574"/>
  <c r="K572"/>
  <c r="K570"/>
  <c r="K568"/>
  <c r="K566"/>
  <c r="K564"/>
  <c r="K562"/>
  <c r="K560"/>
  <c r="K558"/>
  <c r="K556"/>
  <c r="K554"/>
  <c r="K552"/>
  <c r="K550"/>
  <c r="K548"/>
  <c r="K546"/>
  <c r="K544"/>
  <c r="K542"/>
  <c r="K540"/>
  <c r="K538"/>
  <c r="K536"/>
  <c r="K534"/>
  <c r="K532"/>
  <c r="K530"/>
  <c r="K528"/>
  <c r="K526"/>
  <c r="K524"/>
  <c r="K522"/>
  <c r="K520"/>
  <c r="K518"/>
  <c r="K516"/>
  <c r="K514"/>
  <c r="K512"/>
  <c r="K510"/>
  <c r="K508"/>
  <c r="K506"/>
  <c r="K504"/>
  <c r="K502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4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4"/>
  <c r="K382"/>
  <c r="K380"/>
  <c r="K378"/>
  <c r="K376"/>
  <c r="K374"/>
  <c r="K372"/>
  <c r="K370"/>
  <c r="K368"/>
  <c r="K366"/>
  <c r="K364"/>
  <c r="K362"/>
  <c r="K360"/>
  <c r="K358"/>
  <c r="K356"/>
  <c r="K354"/>
  <c r="K352"/>
  <c r="K350"/>
  <c r="K348"/>
  <c r="K346"/>
  <c r="K344"/>
  <c r="K342"/>
  <c r="K340"/>
  <c r="K338"/>
  <c r="K336"/>
  <c r="K334"/>
  <c r="K332"/>
  <c r="K330"/>
  <c r="K328"/>
  <c r="K326"/>
  <c r="K324"/>
  <c r="K322"/>
  <c r="K320"/>
  <c r="K318"/>
  <c r="K316"/>
  <c r="K314"/>
  <c r="K312"/>
  <c r="K310"/>
  <c r="K308"/>
  <c r="K306"/>
  <c r="K304"/>
  <c r="K302"/>
  <c r="K300"/>
  <c r="K298"/>
  <c r="K296"/>
  <c r="K294"/>
  <c r="K292"/>
  <c r="K290"/>
  <c r="K288"/>
  <c r="K286"/>
  <c r="K284"/>
  <c r="K282"/>
  <c r="K280"/>
  <c r="K278"/>
  <c r="K276"/>
  <c r="K274"/>
  <c r="K272"/>
  <c r="K270"/>
  <c r="K268"/>
  <c r="K266"/>
  <c r="K264"/>
  <c r="K262"/>
  <c r="K260"/>
  <c r="K258"/>
  <c r="K256"/>
  <c r="K254"/>
  <c r="K252"/>
  <c r="K250"/>
  <c r="K248"/>
  <c r="K246"/>
  <c r="K244"/>
  <c r="K242"/>
  <c r="K240"/>
  <c r="K238"/>
  <c r="K236"/>
  <c r="K234"/>
  <c r="K232"/>
  <c r="K230"/>
  <c r="K228"/>
  <c r="K226"/>
  <c r="K224"/>
  <c r="K222"/>
  <c r="K220"/>
  <c r="K218"/>
  <c r="K216"/>
  <c r="K214"/>
  <c r="K212"/>
  <c r="K210"/>
  <c r="K208"/>
  <c r="K206"/>
  <c r="K204"/>
  <c r="K202"/>
  <c r="K200"/>
  <c r="K198"/>
  <c r="K196"/>
  <c r="K194"/>
  <c r="K192"/>
  <c r="K190"/>
  <c r="K188"/>
  <c r="K186"/>
  <c r="K184"/>
  <c r="K182"/>
  <c r="K180"/>
  <c r="K178"/>
  <c r="K176"/>
  <c r="K174"/>
  <c r="K172"/>
  <c r="K170"/>
  <c r="K168"/>
  <c r="K166"/>
  <c r="K164"/>
  <c r="K162"/>
  <c r="K160"/>
  <c r="K158"/>
  <c r="K156"/>
  <c r="K154"/>
  <c r="K152"/>
  <c r="K150"/>
  <c r="K148"/>
  <c r="K146"/>
  <c r="K144"/>
  <c r="K142"/>
  <c r="K140"/>
  <c r="K138"/>
  <c r="K136"/>
  <c r="K134"/>
  <c r="K132"/>
  <c r="K130"/>
  <c r="K128"/>
  <c r="K126"/>
  <c r="K124"/>
  <c r="K122"/>
  <c r="K120"/>
  <c r="K118"/>
  <c r="K116"/>
  <c r="K114"/>
  <c r="K112"/>
  <c r="K110"/>
  <c r="K108"/>
  <c r="K106"/>
  <c r="K104"/>
  <c r="K102"/>
  <c r="K100"/>
  <c r="K98"/>
  <c r="K96"/>
  <c r="K94"/>
  <c r="K92"/>
  <c r="K90"/>
  <c r="K88"/>
  <c r="K86"/>
  <c r="K84"/>
  <c r="K82"/>
  <c r="K80"/>
  <c r="K78"/>
  <c r="K76"/>
  <c r="K74"/>
  <c r="K72"/>
  <c r="K70"/>
  <c r="K68"/>
  <c r="L558"/>
  <c r="L552"/>
  <c r="L542"/>
  <c r="L516"/>
  <c r="L508"/>
  <c r="L484"/>
  <c r="L450"/>
  <c r="L386"/>
  <c r="L346"/>
  <c r="L332"/>
  <c r="L302"/>
  <c r="L288"/>
  <c r="L262"/>
  <c r="L258"/>
  <c r="L224"/>
  <c r="L222"/>
  <c r="L218"/>
  <c r="L212"/>
  <c r="L198"/>
  <c r="L184"/>
  <c r="L164"/>
  <c r="L148"/>
  <c r="L142"/>
  <c r="L126"/>
  <c r="L120"/>
  <c r="L112"/>
  <c r="L106"/>
  <c r="L98"/>
  <c r="L94"/>
  <c r="K577"/>
  <c r="K575"/>
  <c r="K573"/>
  <c r="K571"/>
  <c r="K569"/>
  <c r="K567"/>
  <c r="K565"/>
  <c r="K563"/>
  <c r="K561"/>
  <c r="K559"/>
  <c r="K557"/>
  <c r="K555"/>
  <c r="K553"/>
  <c r="K551"/>
  <c r="K549"/>
  <c r="K547"/>
  <c r="K545"/>
  <c r="K543"/>
  <c r="K541"/>
  <c r="K539"/>
  <c r="K537"/>
  <c r="K535"/>
  <c r="K533"/>
  <c r="K531"/>
  <c r="K529"/>
  <c r="K527"/>
  <c r="K525"/>
  <c r="K523"/>
  <c r="K521"/>
  <c r="K519"/>
  <c r="K517"/>
  <c r="K515"/>
  <c r="K513"/>
  <c r="K511"/>
  <c r="K509"/>
  <c r="K507"/>
  <c r="K505"/>
  <c r="K503"/>
  <c r="K501"/>
  <c r="K499"/>
  <c r="K497"/>
  <c r="K495"/>
  <c r="K493"/>
  <c r="K491"/>
  <c r="K489"/>
  <c r="K487"/>
  <c r="K485"/>
  <c r="K483"/>
  <c r="K481"/>
  <c r="K479"/>
  <c r="K477"/>
  <c r="K475"/>
  <c r="K473"/>
  <c r="K471"/>
  <c r="K469"/>
  <c r="K467"/>
  <c r="K465"/>
  <c r="K463"/>
  <c r="K461"/>
  <c r="K459"/>
  <c r="K457"/>
  <c r="K455"/>
  <c r="K453"/>
  <c r="K451"/>
  <c r="K449"/>
  <c r="K447"/>
  <c r="K445"/>
  <c r="K443"/>
  <c r="K441"/>
  <c r="K439"/>
  <c r="K437"/>
  <c r="K435"/>
  <c r="K433"/>
  <c r="K431"/>
  <c r="K429"/>
  <c r="K427"/>
  <c r="K425"/>
  <c r="K423"/>
  <c r="K421"/>
  <c r="K419"/>
  <c r="K417"/>
  <c r="K415"/>
  <c r="K413"/>
  <c r="K411"/>
  <c r="K409"/>
  <c r="K407"/>
  <c r="K405"/>
  <c r="K403"/>
  <c r="K401"/>
  <c r="K399"/>
  <c r="K397"/>
  <c r="K395"/>
  <c r="K393"/>
  <c r="K391"/>
  <c r="K389"/>
  <c r="K387"/>
  <c r="K385"/>
  <c r="K383"/>
  <c r="K381"/>
  <c r="K379"/>
  <c r="K377"/>
  <c r="K375"/>
  <c r="K373"/>
  <c r="K371"/>
  <c r="K369"/>
  <c r="K367"/>
  <c r="K365"/>
  <c r="K363"/>
  <c r="K361"/>
  <c r="K359"/>
  <c r="K357"/>
  <c r="K355"/>
  <c r="K353"/>
  <c r="K351"/>
  <c r="K349"/>
  <c r="K347"/>
  <c r="K345"/>
  <c r="K343"/>
  <c r="K341"/>
  <c r="K339"/>
  <c r="K337"/>
  <c r="K335"/>
  <c r="K333"/>
  <c r="K331"/>
  <c r="K329"/>
  <c r="K327"/>
  <c r="K325"/>
  <c r="K323"/>
  <c r="K321"/>
  <c r="K319"/>
  <c r="K317"/>
  <c r="K315"/>
  <c r="K313"/>
  <c r="K311"/>
  <c r="K309"/>
  <c r="K307"/>
  <c r="K305"/>
  <c r="K303"/>
  <c r="K301"/>
  <c r="K299"/>
  <c r="K297"/>
  <c r="K295"/>
  <c r="K293"/>
  <c r="K291"/>
  <c r="K289"/>
  <c r="K287"/>
  <c r="K285"/>
  <c r="K283"/>
  <c r="K281"/>
  <c r="K279"/>
  <c r="K277"/>
  <c r="K275"/>
  <c r="K273"/>
  <c r="K271"/>
  <c r="K269"/>
  <c r="K267"/>
  <c r="K265"/>
  <c r="K263"/>
  <c r="K261"/>
  <c r="K259"/>
  <c r="K257"/>
  <c r="K255"/>
  <c r="K253"/>
  <c r="K251"/>
  <c r="K249"/>
  <c r="K247"/>
  <c r="K245"/>
  <c r="K243"/>
  <c r="K241"/>
  <c r="K239"/>
  <c r="K237"/>
  <c r="K235"/>
  <c r="K233"/>
  <c r="K231"/>
  <c r="K229"/>
  <c r="K227"/>
  <c r="K225"/>
  <c r="K223"/>
  <c r="K221"/>
  <c r="K219"/>
  <c r="K217"/>
  <c r="K215"/>
  <c r="K213"/>
  <c r="K211"/>
  <c r="K209"/>
  <c r="K207"/>
  <c r="K205"/>
  <c r="K203"/>
  <c r="K201"/>
  <c r="K199"/>
  <c r="K197"/>
  <c r="K195"/>
  <c r="K193"/>
  <c r="K191"/>
  <c r="K189"/>
  <c r="K187"/>
  <c r="K185"/>
  <c r="K183"/>
  <c r="K181"/>
  <c r="K179"/>
  <c r="K177"/>
  <c r="K175"/>
  <c r="K173"/>
  <c r="K171"/>
  <c r="K169"/>
  <c r="K167"/>
  <c r="K165"/>
  <c r="K163"/>
  <c r="K161"/>
  <c r="K159"/>
  <c r="K157"/>
  <c r="K155"/>
  <c r="K153"/>
  <c r="K151"/>
  <c r="K149"/>
  <c r="K147"/>
  <c r="K145"/>
  <c r="K143"/>
  <c r="K141"/>
  <c r="K139"/>
  <c r="K137"/>
  <c r="K135"/>
  <c r="K133"/>
  <c r="K131"/>
  <c r="K129"/>
  <c r="K127"/>
  <c r="K125"/>
  <c r="K123"/>
  <c r="K121"/>
  <c r="K119"/>
  <c r="K117"/>
  <c r="K115"/>
  <c r="K113"/>
  <c r="K111"/>
  <c r="K109"/>
  <c r="K107"/>
  <c r="K105"/>
  <c r="K103"/>
  <c r="K101"/>
  <c r="K99"/>
  <c r="K97"/>
  <c r="K95"/>
  <c r="K93"/>
  <c r="K91"/>
  <c r="K89"/>
  <c r="K87"/>
  <c r="K85"/>
  <c r="K83"/>
  <c r="K81"/>
  <c r="K79"/>
  <c r="K77"/>
  <c r="K75"/>
  <c r="K73"/>
  <c r="K71"/>
  <c r="K69"/>
  <c r="K67"/>
  <c r="L567"/>
  <c r="L533"/>
  <c r="L457"/>
  <c r="L431"/>
  <c r="L411"/>
  <c r="L387"/>
  <c r="L355"/>
  <c r="L347"/>
  <c r="L331"/>
  <c r="L309"/>
  <c r="L253"/>
  <c r="L223"/>
  <c r="L215"/>
  <c r="L195"/>
  <c r="L165"/>
  <c r="L163"/>
  <c r="L151"/>
  <c r="L147"/>
  <c r="L113"/>
  <c r="L85"/>
  <c r="L77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4"/>
  <c r="J158"/>
  <c r="J162"/>
  <c r="J166"/>
  <c r="J170"/>
  <c r="J174"/>
  <c r="J178"/>
  <c r="J182"/>
  <c r="J186"/>
  <c r="J190"/>
  <c r="J194"/>
  <c r="J198"/>
  <c r="J202"/>
  <c r="J206"/>
  <c r="J210"/>
  <c r="J214"/>
  <c r="J218"/>
  <c r="J222"/>
  <c r="J226"/>
  <c r="J230"/>
  <c r="J234"/>
  <c r="J238"/>
  <c r="J242"/>
  <c r="J246"/>
  <c r="J250"/>
  <c r="J254"/>
  <c r="J258"/>
  <c r="J262"/>
  <c r="J266"/>
  <c r="J270"/>
  <c r="J274"/>
  <c r="J278"/>
  <c r="J282"/>
  <c r="J286"/>
  <c r="J290"/>
  <c r="J294"/>
  <c r="J298"/>
  <c r="J302"/>
  <c r="J306"/>
  <c r="J310"/>
  <c r="J314"/>
  <c r="J318"/>
  <c r="J322"/>
  <c r="J326"/>
  <c r="J330"/>
  <c r="J334"/>
  <c r="J338"/>
  <c r="J342"/>
  <c r="J346"/>
  <c r="J350"/>
  <c r="J354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K3"/>
  <c r="K5"/>
  <c r="K7"/>
  <c r="K9"/>
  <c r="K11"/>
  <c r="K13"/>
  <c r="K15"/>
  <c r="K17"/>
  <c r="K19"/>
  <c r="K21"/>
  <c r="K23"/>
  <c r="K25"/>
  <c r="K27"/>
  <c r="K29"/>
  <c r="K31"/>
  <c r="K33"/>
  <c r="K35"/>
  <c r="K37"/>
  <c r="K39"/>
  <c r="K41"/>
  <c r="K43"/>
  <c r="K45"/>
  <c r="K47"/>
  <c r="K49"/>
  <c r="K51"/>
  <c r="K53"/>
  <c r="K55"/>
  <c r="K57"/>
  <c r="K59"/>
  <c r="K61"/>
  <c r="K63"/>
  <c r="K65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97"/>
  <c r="J101"/>
  <c r="J105"/>
  <c r="J109"/>
  <c r="J113"/>
  <c r="J117"/>
  <c r="J121"/>
  <c r="J125"/>
  <c r="J129"/>
  <c r="J133"/>
  <c r="J137"/>
  <c r="J141"/>
  <c r="J145"/>
  <c r="J149"/>
  <c r="J153"/>
  <c r="J157"/>
  <c r="J161"/>
  <c r="J165"/>
  <c r="J169"/>
  <c r="J173"/>
  <c r="J177"/>
  <c r="J181"/>
  <c r="J185"/>
  <c r="J189"/>
  <c r="J193"/>
  <c r="J197"/>
  <c r="J201"/>
  <c r="J205"/>
  <c r="J209"/>
  <c r="J213"/>
  <c r="J217"/>
  <c r="J221"/>
  <c r="J225"/>
  <c r="J229"/>
  <c r="J233"/>
  <c r="J237"/>
  <c r="J241"/>
  <c r="J245"/>
  <c r="J249"/>
  <c r="J253"/>
  <c r="J257"/>
  <c r="J261"/>
  <c r="J265"/>
  <c r="J269"/>
  <c r="J273"/>
  <c r="J277"/>
  <c r="J281"/>
  <c r="J285"/>
  <c r="J289"/>
  <c r="J293"/>
  <c r="J297"/>
  <c r="J301"/>
  <c r="J305"/>
  <c r="J309"/>
  <c r="J313"/>
  <c r="J317"/>
  <c r="J321"/>
  <c r="J325"/>
  <c r="J329"/>
  <c r="J333"/>
  <c r="J337"/>
  <c r="J341"/>
  <c r="J345"/>
  <c r="J349"/>
  <c r="J353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25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L10"/>
  <c r="L14"/>
  <c r="L16"/>
  <c r="L18"/>
  <c r="L20"/>
  <c r="L36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2"/>
  <c r="J156"/>
  <c r="J160"/>
  <c r="J164"/>
  <c r="J168"/>
  <c r="J172"/>
  <c r="J176"/>
  <c r="J180"/>
  <c r="J184"/>
  <c r="J188"/>
  <c r="J192"/>
  <c r="J196"/>
  <c r="J200"/>
  <c r="J204"/>
  <c r="J208"/>
  <c r="J212"/>
  <c r="J216"/>
  <c r="J220"/>
  <c r="J224"/>
  <c r="J228"/>
  <c r="J232"/>
  <c r="J236"/>
  <c r="J240"/>
  <c r="J244"/>
  <c r="J248"/>
  <c r="J252"/>
  <c r="J256"/>
  <c r="J260"/>
  <c r="J264"/>
  <c r="J268"/>
  <c r="J272"/>
  <c r="J276"/>
  <c r="J280"/>
  <c r="J284"/>
  <c r="J288"/>
  <c r="J292"/>
  <c r="J296"/>
  <c r="J300"/>
  <c r="J304"/>
  <c r="J308"/>
  <c r="J312"/>
  <c r="J316"/>
  <c r="J320"/>
  <c r="J324"/>
  <c r="J328"/>
  <c r="J332"/>
  <c r="J336"/>
  <c r="J340"/>
  <c r="J344"/>
  <c r="J348"/>
  <c r="J352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K2"/>
  <c r="K4"/>
  <c r="K6"/>
  <c r="K8"/>
  <c r="K10"/>
  <c r="K12"/>
  <c r="K14"/>
  <c r="K16"/>
  <c r="K18"/>
  <c r="K20"/>
  <c r="K22"/>
  <c r="K24"/>
  <c r="K26"/>
  <c r="K28"/>
  <c r="K30"/>
  <c r="K32"/>
  <c r="K34"/>
  <c r="K36"/>
  <c r="K38"/>
  <c r="K40"/>
  <c r="K42"/>
  <c r="K44"/>
  <c r="K46"/>
  <c r="K48"/>
  <c r="K50"/>
  <c r="K52"/>
  <c r="K54"/>
  <c r="K56"/>
  <c r="K58"/>
  <c r="K60"/>
  <c r="K62"/>
  <c r="K64"/>
  <c r="K66"/>
  <c r="N50"/>
  <c r="M50"/>
  <c r="N14" i="1"/>
  <c r="N11"/>
  <c r="N266" i="4"/>
  <c r="M266"/>
  <c r="N182"/>
  <c r="M182"/>
  <c r="N493"/>
  <c r="M493"/>
  <c r="N510"/>
  <c r="M510"/>
  <c r="O510" s="1"/>
  <c r="M347"/>
  <c r="N347"/>
  <c r="N133"/>
  <c r="M133"/>
  <c r="O133" s="1"/>
  <c r="M127"/>
  <c r="N127"/>
  <c r="M91"/>
  <c r="N91"/>
  <c r="M104"/>
  <c r="N104"/>
  <c r="N298"/>
  <c r="M298"/>
  <c r="N89"/>
  <c r="M89"/>
  <c r="N58"/>
  <c r="M58"/>
  <c r="N81"/>
  <c r="M81"/>
  <c r="N189"/>
  <c r="M189"/>
  <c r="N142"/>
  <c r="M142"/>
  <c r="M80"/>
  <c r="N80"/>
  <c r="N230"/>
  <c r="M230"/>
  <c r="N249"/>
  <c r="M249"/>
  <c r="M231"/>
  <c r="N231"/>
  <c r="N509"/>
  <c r="M509"/>
  <c r="N286"/>
  <c r="M286"/>
  <c r="N38"/>
  <c r="M38"/>
  <c r="M328"/>
  <c r="N328"/>
  <c r="N482"/>
  <c r="M482"/>
  <c r="M332"/>
  <c r="N332"/>
  <c r="N490"/>
  <c r="M490"/>
  <c r="M415"/>
  <c r="N415"/>
  <c r="M323"/>
  <c r="N323"/>
  <c r="N401"/>
  <c r="M401"/>
  <c r="M551"/>
  <c r="N551"/>
  <c r="N121"/>
  <c r="M121"/>
  <c r="M268"/>
  <c r="N268"/>
  <c r="M344"/>
  <c r="N344"/>
  <c r="M419"/>
  <c r="N419"/>
  <c r="N426"/>
  <c r="M426"/>
  <c r="N478"/>
  <c r="M478"/>
  <c r="M448"/>
  <c r="N448"/>
  <c r="M416"/>
  <c r="N416"/>
  <c r="N154"/>
  <c r="M154"/>
  <c r="M315"/>
  <c r="N315"/>
  <c r="N506"/>
  <c r="M506"/>
  <c r="N462"/>
  <c r="M462"/>
  <c r="M188"/>
  <c r="N188"/>
  <c r="N526"/>
  <c r="M526"/>
  <c r="M139"/>
  <c r="N139"/>
  <c r="N221"/>
  <c r="M221"/>
  <c r="N457"/>
  <c r="M457"/>
  <c r="N442"/>
  <c r="M442"/>
  <c r="N417"/>
  <c r="M417"/>
  <c r="M203"/>
  <c r="N203"/>
  <c r="N494"/>
  <c r="M494"/>
  <c r="N305"/>
  <c r="M305"/>
  <c r="N317"/>
  <c r="M317"/>
  <c r="M95"/>
  <c r="N95"/>
  <c r="N578"/>
  <c r="M578"/>
  <c r="M528"/>
  <c r="N528"/>
  <c r="N385"/>
  <c r="M385"/>
  <c r="N15" i="1"/>
  <c r="N546" i="4"/>
  <c r="M546"/>
  <c r="N562"/>
  <c r="M562"/>
  <c r="M312"/>
  <c r="N312"/>
  <c r="M236"/>
  <c r="N236"/>
  <c r="N309"/>
  <c r="M309"/>
  <c r="M368"/>
  <c r="N368"/>
  <c r="M151"/>
  <c r="N151"/>
  <c r="N285"/>
  <c r="M285"/>
  <c r="N106"/>
  <c r="M106"/>
  <c r="N165"/>
  <c r="M165"/>
  <c r="N37"/>
  <c r="M37"/>
  <c r="M451"/>
  <c r="N451"/>
  <c r="N538"/>
  <c r="M538"/>
  <c r="M111"/>
  <c r="N111"/>
  <c r="M224"/>
  <c r="N224"/>
  <c r="N114"/>
  <c r="M114"/>
  <c r="N178"/>
  <c r="M178"/>
  <c r="N6"/>
  <c r="M6"/>
  <c r="N161"/>
  <c r="M161"/>
  <c r="M100"/>
  <c r="N100"/>
  <c r="N318"/>
  <c r="M318"/>
  <c r="M155"/>
  <c r="N155"/>
  <c r="N77"/>
  <c r="M77"/>
  <c r="M11"/>
  <c r="N11"/>
  <c r="M240"/>
  <c r="N240"/>
  <c r="M219"/>
  <c r="N219"/>
  <c r="M136"/>
  <c r="N136"/>
  <c r="M103"/>
  <c r="N103"/>
  <c r="N45"/>
  <c r="M45"/>
  <c r="M191"/>
  <c r="N191"/>
  <c r="M360"/>
  <c r="N360"/>
  <c r="M383"/>
  <c r="N383"/>
  <c r="M339"/>
  <c r="N339"/>
  <c r="M524"/>
  <c r="N524"/>
  <c r="N54"/>
  <c r="M54"/>
  <c r="M12"/>
  <c r="N12"/>
  <c r="M56"/>
  <c r="N56"/>
  <c r="N10"/>
  <c r="M10"/>
  <c r="M23"/>
  <c r="N23"/>
  <c r="N314"/>
  <c r="M314"/>
  <c r="N233"/>
  <c r="M233"/>
  <c r="N97"/>
  <c r="M97"/>
  <c r="N554"/>
  <c r="M554"/>
  <c r="N126"/>
  <c r="M126"/>
  <c r="N125"/>
  <c r="M125"/>
  <c r="N382"/>
  <c r="M382"/>
  <c r="M128"/>
  <c r="N128"/>
  <c r="M220"/>
  <c r="N220"/>
  <c r="N78"/>
  <c r="M78"/>
  <c r="M340"/>
  <c r="N340"/>
  <c r="N497"/>
  <c r="M497"/>
  <c r="M251"/>
  <c r="N251"/>
  <c r="N25"/>
  <c r="M25"/>
  <c r="N42"/>
  <c r="M42"/>
  <c r="N202"/>
  <c r="M202"/>
  <c r="N237"/>
  <c r="M237"/>
  <c r="N185"/>
  <c r="M185"/>
  <c r="M15"/>
  <c r="N15"/>
  <c r="N529"/>
  <c r="M529"/>
  <c r="N98"/>
  <c r="M98"/>
  <c r="N446"/>
  <c r="M446"/>
  <c r="M324"/>
  <c r="N324"/>
  <c r="N254"/>
  <c r="M254"/>
  <c r="M568"/>
  <c r="N568"/>
  <c r="M543"/>
  <c r="N543"/>
  <c r="N117"/>
  <c r="M117"/>
  <c r="N241"/>
  <c r="M241"/>
  <c r="M204"/>
  <c r="N204"/>
  <c r="N26"/>
  <c r="M26"/>
  <c r="M255"/>
  <c r="N255"/>
  <c r="N557"/>
  <c r="M557"/>
  <c r="M267"/>
  <c r="N267"/>
  <c r="M496"/>
  <c r="N496"/>
  <c r="N549"/>
  <c r="M549"/>
  <c r="N181"/>
  <c r="M181"/>
  <c r="N389"/>
  <c r="M389"/>
  <c r="N102"/>
  <c r="M102"/>
  <c r="N17"/>
  <c r="M17"/>
  <c r="N514"/>
  <c r="M514"/>
  <c r="M264"/>
  <c r="N264"/>
  <c r="N541"/>
  <c r="M541"/>
  <c r="M439"/>
  <c r="N439"/>
  <c r="N129"/>
  <c r="M129"/>
  <c r="M184"/>
  <c r="N184"/>
  <c r="M403"/>
  <c r="N403"/>
  <c r="M404"/>
  <c r="N404"/>
  <c r="N502"/>
  <c r="M502"/>
  <c r="M547"/>
  <c r="N547"/>
  <c r="M304"/>
  <c r="N304"/>
  <c r="N409"/>
  <c r="M409"/>
  <c r="M343"/>
  <c r="N343"/>
  <c r="N186"/>
  <c r="M186"/>
  <c r="M64"/>
  <c r="N64"/>
  <c r="M20"/>
  <c r="N20"/>
  <c r="M84"/>
  <c r="N84"/>
  <c r="M256"/>
  <c r="N256"/>
  <c r="N374"/>
  <c r="M374"/>
  <c r="N449"/>
  <c r="M449"/>
  <c r="M279"/>
  <c r="N279"/>
  <c r="N422"/>
  <c r="M422"/>
  <c r="M444"/>
  <c r="N444"/>
  <c r="M412"/>
  <c r="N412"/>
  <c r="N281"/>
  <c r="M281"/>
  <c r="N390"/>
  <c r="M390"/>
  <c r="N226"/>
  <c r="M226"/>
  <c r="N302"/>
  <c r="M302"/>
  <c r="M372"/>
  <c r="N372"/>
  <c r="N434"/>
  <c r="M434"/>
  <c r="M200"/>
  <c r="N200"/>
  <c r="N9"/>
  <c r="M9"/>
  <c r="M395"/>
  <c r="N395"/>
  <c r="N69"/>
  <c r="M69"/>
  <c r="N345"/>
  <c r="M345"/>
  <c r="N413"/>
  <c r="M413"/>
  <c r="N485"/>
  <c r="M485"/>
  <c r="N85"/>
  <c r="M85"/>
  <c r="N421"/>
  <c r="M421"/>
  <c r="M35"/>
  <c r="N35"/>
  <c r="M491"/>
  <c r="N491"/>
  <c r="M88"/>
  <c r="N88"/>
  <c r="N313"/>
  <c r="M313"/>
  <c r="M380"/>
  <c r="N380"/>
  <c r="N530"/>
  <c r="M530"/>
  <c r="M527"/>
  <c r="N527"/>
  <c r="N466"/>
  <c r="M466"/>
  <c r="N474"/>
  <c r="M474"/>
  <c r="M499"/>
  <c r="N499"/>
  <c r="M540"/>
  <c r="N540"/>
  <c r="N301"/>
  <c r="M301"/>
  <c r="N350"/>
  <c r="M350"/>
  <c r="M335"/>
  <c r="N335"/>
  <c r="N441"/>
  <c r="M441"/>
  <c r="N222"/>
  <c r="M222"/>
  <c r="N469"/>
  <c r="M469"/>
  <c r="M287"/>
  <c r="N287"/>
  <c r="M571"/>
  <c r="N571"/>
  <c r="N134"/>
  <c r="M134"/>
  <c r="M523"/>
  <c r="N523"/>
  <c r="N558"/>
  <c r="M558"/>
  <c r="N573"/>
  <c r="M573"/>
  <c r="M544"/>
  <c r="N544"/>
  <c r="N293"/>
  <c r="M293"/>
  <c r="M376"/>
  <c r="N376"/>
  <c r="M311"/>
  <c r="N311"/>
  <c r="N2" i="1"/>
  <c r="P2" s="1"/>
  <c r="N6"/>
  <c r="N10"/>
  <c r="N1655"/>
  <c r="M163" i="4"/>
  <c r="N163"/>
  <c r="N253"/>
  <c r="M253"/>
  <c r="M367"/>
  <c r="N367"/>
  <c r="N262"/>
  <c r="M262"/>
  <c r="M195"/>
  <c r="N195"/>
  <c r="M352"/>
  <c r="N352"/>
  <c r="M228"/>
  <c r="N228"/>
  <c r="N297"/>
  <c r="M297"/>
  <c r="M144"/>
  <c r="N144"/>
  <c r="N326"/>
  <c r="M326"/>
  <c r="N329"/>
  <c r="M329"/>
  <c r="N137"/>
  <c r="M137"/>
  <c r="M295"/>
  <c r="N295"/>
  <c r="M123"/>
  <c r="N123"/>
  <c r="N334"/>
  <c r="M334"/>
  <c r="N169"/>
  <c r="M169"/>
  <c r="N113"/>
  <c r="M113"/>
  <c r="N5"/>
  <c r="M5"/>
  <c r="M276"/>
  <c r="N276"/>
  <c r="M115"/>
  <c r="N115"/>
  <c r="M8"/>
  <c r="N8"/>
  <c r="M4"/>
  <c r="N4"/>
  <c r="M44"/>
  <c r="N44"/>
  <c r="N65"/>
  <c r="M65"/>
  <c r="N322"/>
  <c r="M322"/>
  <c r="M532"/>
  <c r="N532"/>
  <c r="N86"/>
  <c r="M86"/>
  <c r="M300"/>
  <c r="N300"/>
  <c r="N238"/>
  <c r="M238"/>
  <c r="M116"/>
  <c r="N116"/>
  <c r="M348"/>
  <c r="N348"/>
  <c r="M560"/>
  <c r="N560"/>
  <c r="N570"/>
  <c r="M570"/>
  <c r="M7"/>
  <c r="N7"/>
  <c r="M432"/>
  <c r="N432"/>
  <c r="N425"/>
  <c r="M425"/>
  <c r="N273"/>
  <c r="M273"/>
  <c r="M39"/>
  <c r="N39"/>
  <c r="M435"/>
  <c r="N435"/>
  <c r="N465"/>
  <c r="M465"/>
  <c r="M259"/>
  <c r="N259"/>
  <c r="N433"/>
  <c r="M433"/>
  <c r="N250"/>
  <c r="M250"/>
  <c r="M156"/>
  <c r="N156"/>
  <c r="M175"/>
  <c r="N175"/>
  <c r="N94"/>
  <c r="M94"/>
  <c r="N82"/>
  <c r="M82"/>
  <c r="M55"/>
  <c r="N55"/>
  <c r="M475"/>
  <c r="N475"/>
  <c r="M152"/>
  <c r="N152"/>
  <c r="N265"/>
  <c r="M265"/>
  <c r="M564"/>
  <c r="N564"/>
  <c r="N545"/>
  <c r="M545"/>
  <c r="N214"/>
  <c r="M214"/>
  <c r="M319"/>
  <c r="N319"/>
  <c r="M232"/>
  <c r="N232"/>
  <c r="M539"/>
  <c r="N539"/>
  <c r="M467"/>
  <c r="N467"/>
  <c r="M87"/>
  <c r="N87"/>
  <c r="M36"/>
  <c r="N36"/>
  <c r="M40"/>
  <c r="N40"/>
  <c r="N358"/>
  <c r="M358"/>
  <c r="M72"/>
  <c r="N72"/>
  <c r="M131"/>
  <c r="N131"/>
  <c r="M495"/>
  <c r="N495"/>
  <c r="N158"/>
  <c r="M158"/>
  <c r="N62"/>
  <c r="M62"/>
  <c r="M208"/>
  <c r="N208"/>
  <c r="M443"/>
  <c r="N443"/>
  <c r="N373"/>
  <c r="M373"/>
  <c r="N501"/>
  <c r="M501"/>
  <c r="N213"/>
  <c r="M213"/>
  <c r="M31"/>
  <c r="N31"/>
  <c r="N29"/>
  <c r="M29"/>
  <c r="M316"/>
  <c r="N316"/>
  <c r="M275"/>
  <c r="N275"/>
  <c r="M284"/>
  <c r="N284"/>
  <c r="N70"/>
  <c r="M70"/>
  <c r="N197"/>
  <c r="M197"/>
  <c r="N377"/>
  <c r="M377"/>
  <c r="N561"/>
  <c r="M561"/>
  <c r="M19"/>
  <c r="N19"/>
  <c r="M187"/>
  <c r="N187"/>
  <c r="M427"/>
  <c r="N427"/>
  <c r="N210"/>
  <c r="M210"/>
  <c r="N338"/>
  <c r="M338"/>
  <c r="M132"/>
  <c r="N132"/>
  <c r="M283"/>
  <c r="N283"/>
  <c r="M519"/>
  <c r="N519"/>
  <c r="N162"/>
  <c r="M162"/>
  <c r="M272"/>
  <c r="N272"/>
  <c r="M408"/>
  <c r="N408"/>
  <c r="M244"/>
  <c r="N244"/>
  <c r="M79"/>
  <c r="N79"/>
  <c r="M476"/>
  <c r="N476"/>
  <c r="N229"/>
  <c r="M229"/>
  <c r="N110"/>
  <c r="M110"/>
  <c r="M140"/>
  <c r="N140"/>
  <c r="M484"/>
  <c r="N484"/>
  <c r="M355"/>
  <c r="N355"/>
  <c r="M183"/>
  <c r="N183"/>
  <c r="M119"/>
  <c r="N119"/>
  <c r="M407"/>
  <c r="N407"/>
  <c r="N218"/>
  <c r="M218"/>
  <c r="M500"/>
  <c r="N500"/>
  <c r="N566"/>
  <c r="M566"/>
  <c r="N205"/>
  <c r="M205"/>
  <c r="M27"/>
  <c r="N27"/>
  <c r="N525"/>
  <c r="M525"/>
  <c r="N33"/>
  <c r="M33"/>
  <c r="M3"/>
  <c r="N3"/>
  <c r="N74"/>
  <c r="M74"/>
  <c r="N130"/>
  <c r="M130"/>
  <c r="M180"/>
  <c r="N180"/>
  <c r="M487"/>
  <c r="N487"/>
  <c r="N397"/>
  <c r="M397"/>
  <c r="N406"/>
  <c r="M406"/>
  <c r="N370"/>
  <c r="M370"/>
  <c r="N282"/>
  <c r="M282"/>
  <c r="M336"/>
  <c r="N336"/>
  <c r="M207"/>
  <c r="N207"/>
  <c r="M147"/>
  <c r="N147"/>
  <c r="N537"/>
  <c r="M537"/>
  <c r="N321"/>
  <c r="M321"/>
  <c r="N290"/>
  <c r="M290"/>
  <c r="N393"/>
  <c r="M393"/>
  <c r="M452"/>
  <c r="N452"/>
  <c r="N341"/>
  <c r="M341"/>
  <c r="M359"/>
  <c r="N359"/>
  <c r="M468"/>
  <c r="N468"/>
  <c r="M143"/>
  <c r="N143"/>
  <c r="N278"/>
  <c r="M278"/>
  <c r="M108"/>
  <c r="N108"/>
  <c r="M299"/>
  <c r="N299"/>
  <c r="M296"/>
  <c r="N296"/>
  <c r="M375"/>
  <c r="N375"/>
  <c r="M351"/>
  <c r="N351"/>
  <c r="N294"/>
  <c r="M294"/>
  <c r="N325"/>
  <c r="M325"/>
  <c r="N414"/>
  <c r="M414"/>
  <c r="N361"/>
  <c r="M361"/>
  <c r="N49"/>
  <c r="M49"/>
  <c r="M384"/>
  <c r="N384"/>
  <c r="N225"/>
  <c r="M225"/>
  <c r="N386"/>
  <c r="M386"/>
  <c r="M536"/>
  <c r="N536"/>
  <c r="M76"/>
  <c r="N76"/>
  <c r="M75"/>
  <c r="N75"/>
  <c r="N118"/>
  <c r="M118"/>
  <c r="M356"/>
  <c r="N356"/>
  <c r="M387"/>
  <c r="N387"/>
  <c r="N257"/>
  <c r="M257"/>
  <c r="M459"/>
  <c r="N459"/>
  <c r="N553"/>
  <c r="M553"/>
  <c r="N378"/>
  <c r="M378"/>
  <c r="N402"/>
  <c r="M402"/>
  <c r="M215"/>
  <c r="N215"/>
  <c r="N498"/>
  <c r="M498"/>
  <c r="M552"/>
  <c r="N552"/>
  <c r="M507"/>
  <c r="N507"/>
  <c r="N458"/>
  <c r="M458"/>
  <c r="M411"/>
  <c r="N411"/>
  <c r="N289"/>
  <c r="M289"/>
  <c r="N333"/>
  <c r="M333"/>
  <c r="N450"/>
  <c r="M450"/>
  <c r="N577"/>
  <c r="M577"/>
  <c r="M572"/>
  <c r="N572"/>
  <c r="M504"/>
  <c r="N504"/>
  <c r="M2"/>
  <c r="N2"/>
  <c r="N574"/>
  <c r="M574"/>
  <c r="M559"/>
  <c r="N559"/>
  <c r="M492"/>
  <c r="N492"/>
  <c r="M192"/>
  <c r="N192"/>
  <c r="N454"/>
  <c r="M454"/>
  <c r="N5" i="1"/>
  <c r="N9"/>
  <c r="N13"/>
  <c r="N18" i="4"/>
  <c r="M18"/>
  <c r="M164"/>
  <c r="N164"/>
  <c r="N73"/>
  <c r="M73"/>
  <c r="N354"/>
  <c r="M354"/>
  <c r="M391"/>
  <c r="N391"/>
  <c r="M463"/>
  <c r="N463"/>
  <c r="N438"/>
  <c r="M438"/>
  <c r="M43"/>
  <c r="N43"/>
  <c r="M447"/>
  <c r="N447"/>
  <c r="N242"/>
  <c r="M242"/>
  <c r="M67"/>
  <c r="N67"/>
  <c r="N206"/>
  <c r="M206"/>
  <c r="N261"/>
  <c r="M261"/>
  <c r="M488"/>
  <c r="N488"/>
  <c r="M456"/>
  <c r="N456"/>
  <c r="M320"/>
  <c r="N320"/>
  <c r="N517"/>
  <c r="M517"/>
  <c r="M51"/>
  <c r="N51"/>
  <c r="N461"/>
  <c r="M461"/>
  <c r="N381"/>
  <c r="M381"/>
  <c r="N362"/>
  <c r="M362"/>
  <c r="N173"/>
  <c r="M173"/>
  <c r="M307"/>
  <c r="N307"/>
  <c r="N34"/>
  <c r="M34"/>
  <c r="N153"/>
  <c r="M153"/>
  <c r="N418"/>
  <c r="M418"/>
  <c r="N122"/>
  <c r="M122"/>
  <c r="M83"/>
  <c r="N83"/>
  <c r="M171"/>
  <c r="N171"/>
  <c r="N542"/>
  <c r="M542"/>
  <c r="M92"/>
  <c r="N92"/>
  <c r="N470"/>
  <c r="M470"/>
  <c r="M179"/>
  <c r="N179"/>
  <c r="N177"/>
  <c r="M177"/>
  <c r="M48"/>
  <c r="N48"/>
  <c r="N518"/>
  <c r="M518"/>
  <c r="N217"/>
  <c r="M217"/>
  <c r="N41"/>
  <c r="M41"/>
  <c r="N201"/>
  <c r="M201"/>
  <c r="M483"/>
  <c r="N483"/>
  <c r="N57"/>
  <c r="M57"/>
  <c r="N198"/>
  <c r="M198"/>
  <c r="N21"/>
  <c r="M21"/>
  <c r="N149"/>
  <c r="M149"/>
  <c r="N481"/>
  <c r="M481"/>
  <c r="N277"/>
  <c r="M277"/>
  <c r="M47"/>
  <c r="N47"/>
  <c r="N145"/>
  <c r="M145"/>
  <c r="N477"/>
  <c r="M477"/>
  <c r="M167"/>
  <c r="N167"/>
  <c r="N141"/>
  <c r="M141"/>
  <c r="N90"/>
  <c r="M90"/>
  <c r="M168"/>
  <c r="N168"/>
  <c r="M271"/>
  <c r="N271"/>
  <c r="N146"/>
  <c r="M146"/>
  <c r="N410"/>
  <c r="M410"/>
  <c r="M28"/>
  <c r="N28"/>
  <c r="N246"/>
  <c r="M246"/>
  <c r="M159"/>
  <c r="N159"/>
  <c r="M135"/>
  <c r="N135"/>
  <c r="M248"/>
  <c r="N248"/>
  <c r="N366"/>
  <c r="M366"/>
  <c r="M331"/>
  <c r="N331"/>
  <c r="M124"/>
  <c r="N124"/>
  <c r="M172"/>
  <c r="N172"/>
  <c r="N61"/>
  <c r="M61"/>
  <c r="N46"/>
  <c r="M46"/>
  <c r="N349"/>
  <c r="M349"/>
  <c r="M52"/>
  <c r="N52"/>
  <c r="M291"/>
  <c r="N291"/>
  <c r="M327"/>
  <c r="N327"/>
  <c r="N405"/>
  <c r="M405"/>
  <c r="N174"/>
  <c r="M174"/>
  <c r="N365"/>
  <c r="M365"/>
  <c r="N353"/>
  <c r="M353"/>
  <c r="M556"/>
  <c r="N556"/>
  <c r="M288"/>
  <c r="N288"/>
  <c r="N430"/>
  <c r="M430"/>
  <c r="M399"/>
  <c r="N399"/>
  <c r="M511"/>
  <c r="N511"/>
  <c r="M379"/>
  <c r="N379"/>
  <c r="N369"/>
  <c r="M369"/>
  <c r="M371"/>
  <c r="N371"/>
  <c r="N245"/>
  <c r="M245"/>
  <c r="M235"/>
  <c r="N235"/>
  <c r="N473"/>
  <c r="M473"/>
  <c r="N445"/>
  <c r="M445"/>
  <c r="N138"/>
  <c r="M138"/>
  <c r="M247"/>
  <c r="N247"/>
  <c r="N342"/>
  <c r="M342"/>
  <c r="M520"/>
  <c r="N520"/>
  <c r="M260"/>
  <c r="N260"/>
  <c r="N274"/>
  <c r="M274"/>
  <c r="M32"/>
  <c r="N32"/>
  <c r="N306"/>
  <c r="M306"/>
  <c r="M160"/>
  <c r="N160"/>
  <c r="N193"/>
  <c r="M193"/>
  <c r="N234"/>
  <c r="M234"/>
  <c r="M308"/>
  <c r="N308"/>
  <c r="M396"/>
  <c r="N396"/>
  <c r="N398"/>
  <c r="M398"/>
  <c r="N190"/>
  <c r="M190"/>
  <c r="N14"/>
  <c r="M14"/>
  <c r="M107"/>
  <c r="N107"/>
  <c r="M252"/>
  <c r="N252"/>
  <c r="M280"/>
  <c r="N280"/>
  <c r="M112"/>
  <c r="N112"/>
  <c r="M428"/>
  <c r="N428"/>
  <c r="N429"/>
  <c r="M429"/>
  <c r="M388"/>
  <c r="N388"/>
  <c r="M460"/>
  <c r="N460"/>
  <c r="M303"/>
  <c r="N303"/>
  <c r="N150"/>
  <c r="M150"/>
  <c r="M211"/>
  <c r="N211"/>
  <c r="N270"/>
  <c r="M270"/>
  <c r="M436"/>
  <c r="N436"/>
  <c r="N109"/>
  <c r="M109"/>
  <c r="M68"/>
  <c r="N68"/>
  <c r="N105"/>
  <c r="M105"/>
  <c r="M71"/>
  <c r="N71"/>
  <c r="M148"/>
  <c r="N148"/>
  <c r="N166"/>
  <c r="M166"/>
  <c r="M400"/>
  <c r="N400"/>
  <c r="N170"/>
  <c r="M170"/>
  <c r="M364"/>
  <c r="N364"/>
  <c r="M392"/>
  <c r="N392"/>
  <c r="N522"/>
  <c r="M522"/>
  <c r="N533"/>
  <c r="M533"/>
  <c r="M423"/>
  <c r="N423"/>
  <c r="N453"/>
  <c r="M453"/>
  <c r="M223"/>
  <c r="N223"/>
  <c r="N505"/>
  <c r="M505"/>
  <c r="M508"/>
  <c r="N508"/>
  <c r="N565"/>
  <c r="M565"/>
  <c r="M199"/>
  <c r="N199"/>
  <c r="M512"/>
  <c r="N512"/>
  <c r="N569"/>
  <c r="M569"/>
  <c r="M555"/>
  <c r="N555"/>
  <c r="M535"/>
  <c r="N535"/>
  <c r="M575"/>
  <c r="N575"/>
  <c r="N534"/>
  <c r="M534"/>
  <c r="N513"/>
  <c r="M513"/>
  <c r="M292"/>
  <c r="N292"/>
  <c r="N258"/>
  <c r="M258"/>
  <c r="N486"/>
  <c r="M486"/>
  <c r="N4" i="1"/>
  <c r="N8"/>
  <c r="N12"/>
  <c r="M99" i="4"/>
  <c r="N99"/>
  <c r="N22"/>
  <c r="M22"/>
  <c r="M480"/>
  <c r="N480"/>
  <c r="M515"/>
  <c r="N515"/>
  <c r="N53"/>
  <c r="M53"/>
  <c r="M479"/>
  <c r="N479"/>
  <c r="N310"/>
  <c r="M310"/>
  <c r="M24"/>
  <c r="N24"/>
  <c r="M455"/>
  <c r="N455"/>
  <c r="M471"/>
  <c r="N471"/>
  <c r="M503"/>
  <c r="N503"/>
  <c r="N13"/>
  <c r="M13"/>
  <c r="N93"/>
  <c r="M93"/>
  <c r="N157"/>
  <c r="M157"/>
  <c r="N437"/>
  <c r="M437"/>
  <c r="M63"/>
  <c r="N63"/>
  <c r="M420"/>
  <c r="N420"/>
  <c r="M60"/>
  <c r="N60"/>
  <c r="M243"/>
  <c r="N243"/>
  <c r="M216"/>
  <c r="N216"/>
  <c r="M227"/>
  <c r="N227"/>
  <c r="N194"/>
  <c r="M194"/>
  <c r="M120"/>
  <c r="N120"/>
  <c r="M567"/>
  <c r="N567"/>
  <c r="M516"/>
  <c r="N516"/>
  <c r="N66"/>
  <c r="M66"/>
  <c r="M59"/>
  <c r="N59"/>
  <c r="M263"/>
  <c r="N263"/>
  <c r="N346"/>
  <c r="M346"/>
  <c r="M176"/>
  <c r="N176"/>
  <c r="N209"/>
  <c r="M209"/>
  <c r="M440"/>
  <c r="N440"/>
  <c r="N101"/>
  <c r="M101"/>
  <c r="M96"/>
  <c r="N96"/>
  <c r="M363"/>
  <c r="N363"/>
  <c r="M464"/>
  <c r="N464"/>
  <c r="N30"/>
  <c r="M30"/>
  <c r="N330"/>
  <c r="M330"/>
  <c r="N269"/>
  <c r="M269"/>
  <c r="N337"/>
  <c r="M337"/>
  <c r="M16"/>
  <c r="N16"/>
  <c r="M239"/>
  <c r="N239"/>
  <c r="N489"/>
  <c r="M489"/>
  <c r="M196"/>
  <c r="N196"/>
  <c r="N550"/>
  <c r="M550"/>
  <c r="M431"/>
  <c r="N431"/>
  <c r="N357"/>
  <c r="M357"/>
  <c r="M531"/>
  <c r="N531"/>
  <c r="M563"/>
  <c r="N563"/>
  <c r="M472"/>
  <c r="N472"/>
  <c r="M212"/>
  <c r="N212"/>
  <c r="M424"/>
  <c r="N424"/>
  <c r="M576"/>
  <c r="N576"/>
  <c r="M548"/>
  <c r="N548"/>
  <c r="N521"/>
  <c r="M521"/>
  <c r="N394"/>
  <c r="M394"/>
  <c r="N3" i="1"/>
  <c r="N7"/>
  <c r="N20"/>
  <c r="N1658"/>
  <c r="N42"/>
  <c r="N63"/>
  <c r="N84"/>
  <c r="N106"/>
  <c r="N122"/>
  <c r="N143"/>
  <c r="N164"/>
  <c r="N186"/>
  <c r="N207"/>
  <c r="N228"/>
  <c r="N250"/>
  <c r="N271"/>
  <c r="N292"/>
  <c r="N319"/>
  <c r="N340"/>
  <c r="N362"/>
  <c r="N384"/>
  <c r="N416"/>
  <c r="N448"/>
  <c r="P448" s="1"/>
  <c r="N480"/>
  <c r="N528"/>
  <c r="N560"/>
  <c r="N600"/>
  <c r="N632"/>
  <c r="N684"/>
  <c r="N727"/>
  <c r="N770"/>
  <c r="N812"/>
  <c r="N844"/>
  <c r="N887"/>
  <c r="N930"/>
  <c r="N972"/>
  <c r="N1015"/>
  <c r="N1058"/>
  <c r="N1100"/>
  <c r="N1154"/>
  <c r="N1186"/>
  <c r="N1228"/>
  <c r="N1260"/>
  <c r="N1292"/>
  <c r="N1335"/>
  <c r="N1378"/>
  <c r="N1420"/>
  <c r="N1463"/>
  <c r="N1506"/>
  <c r="N1538"/>
  <c r="N1580"/>
  <c r="N1644"/>
  <c r="N16"/>
  <c r="N22"/>
  <c r="N27"/>
  <c r="N32"/>
  <c r="N38"/>
  <c r="N43"/>
  <c r="N48"/>
  <c r="P48" s="1"/>
  <c r="N54"/>
  <c r="N59"/>
  <c r="N64"/>
  <c r="N70"/>
  <c r="N75"/>
  <c r="N80"/>
  <c r="N86"/>
  <c r="N91"/>
  <c r="N96"/>
  <c r="N102"/>
  <c r="N107"/>
  <c r="N112"/>
  <c r="P112" s="1"/>
  <c r="N118"/>
  <c r="N123"/>
  <c r="N128"/>
  <c r="N134"/>
  <c r="N139"/>
  <c r="N144"/>
  <c r="N150"/>
  <c r="N155"/>
  <c r="N160"/>
  <c r="N166"/>
  <c r="N171"/>
  <c r="N176"/>
  <c r="P176" s="1"/>
  <c r="N182"/>
  <c r="N187"/>
  <c r="N192"/>
  <c r="N198"/>
  <c r="N203"/>
  <c r="N208"/>
  <c r="N214"/>
  <c r="N219"/>
  <c r="N224"/>
  <c r="N230"/>
  <c r="N235"/>
  <c r="N240"/>
  <c r="P240" s="1"/>
  <c r="N246"/>
  <c r="N251"/>
  <c r="N256"/>
  <c r="N262"/>
  <c r="N267"/>
  <c r="N272"/>
  <c r="N278"/>
  <c r="N283"/>
  <c r="N288"/>
  <c r="N294"/>
  <c r="N299"/>
  <c r="N304"/>
  <c r="P304" s="1"/>
  <c r="N310"/>
  <c r="N315"/>
  <c r="N320"/>
  <c r="N326"/>
  <c r="N331"/>
  <c r="N336"/>
  <c r="N342"/>
  <c r="N347"/>
  <c r="N352"/>
  <c r="N358"/>
  <c r="N363"/>
  <c r="N368"/>
  <c r="P368" s="1"/>
  <c r="N374"/>
  <c r="N379"/>
  <c r="N386"/>
  <c r="N394"/>
  <c r="P394" s="1"/>
  <c r="N402"/>
  <c r="N410"/>
  <c r="N418"/>
  <c r="N426"/>
  <c r="P426" s="1"/>
  <c r="N434"/>
  <c r="N442"/>
  <c r="N450"/>
  <c r="N458"/>
  <c r="P458" s="1"/>
  <c r="N466"/>
  <c r="N474"/>
  <c r="N482"/>
  <c r="N490"/>
  <c r="P490" s="1"/>
  <c r="N498"/>
  <c r="N506"/>
  <c r="N514"/>
  <c r="N522"/>
  <c r="P522" s="1"/>
  <c r="N530"/>
  <c r="N538"/>
  <c r="N546"/>
  <c r="N554"/>
  <c r="P554" s="1"/>
  <c r="N562"/>
  <c r="N570"/>
  <c r="N578"/>
  <c r="N586"/>
  <c r="P586" s="1"/>
  <c r="N594"/>
  <c r="N602"/>
  <c r="N610"/>
  <c r="N618"/>
  <c r="P618" s="1"/>
  <c r="N626"/>
  <c r="N634"/>
  <c r="N644"/>
  <c r="N655"/>
  <c r="P655" s="1"/>
  <c r="N666"/>
  <c r="N676"/>
  <c r="N687"/>
  <c r="N698"/>
  <c r="P698" s="1"/>
  <c r="N708"/>
  <c r="N719"/>
  <c r="N730"/>
  <c r="N740"/>
  <c r="N751"/>
  <c r="N762"/>
  <c r="N772"/>
  <c r="N783"/>
  <c r="P783" s="1"/>
  <c r="N794"/>
  <c r="N804"/>
  <c r="N815"/>
  <c r="N826"/>
  <c r="P826" s="1"/>
  <c r="N836"/>
  <c r="N847"/>
  <c r="N858"/>
  <c r="N868"/>
  <c r="N879"/>
  <c r="N890"/>
  <c r="N900"/>
  <c r="N911"/>
  <c r="P911" s="1"/>
  <c r="N922"/>
  <c r="N932"/>
  <c r="N943"/>
  <c r="N954"/>
  <c r="P954" s="1"/>
  <c r="N964"/>
  <c r="N975"/>
  <c r="N986"/>
  <c r="N996"/>
  <c r="N1007"/>
  <c r="N1018"/>
  <c r="N1028"/>
  <c r="N1039"/>
  <c r="P1039" s="1"/>
  <c r="N1050"/>
  <c r="N1060"/>
  <c r="N1071"/>
  <c r="N1082"/>
  <c r="P1082" s="1"/>
  <c r="N1092"/>
  <c r="N1103"/>
  <c r="N1114"/>
  <c r="N1124"/>
  <c r="N1135"/>
  <c r="N1146"/>
  <c r="N1156"/>
  <c r="N1167"/>
  <c r="P1167" s="1"/>
  <c r="N1178"/>
  <c r="N1188"/>
  <c r="N1199"/>
  <c r="N1210"/>
  <c r="P1210" s="1"/>
  <c r="N1220"/>
  <c r="N1231"/>
  <c r="N1242"/>
  <c r="N1252"/>
  <c r="N1263"/>
  <c r="N1274"/>
  <c r="N1284"/>
  <c r="N1295"/>
  <c r="P1295" s="1"/>
  <c r="N1306"/>
  <c r="N1316"/>
  <c r="N1327"/>
  <c r="N1338"/>
  <c r="P1338" s="1"/>
  <c r="N1348"/>
  <c r="N1359"/>
  <c r="N1370"/>
  <c r="N1380"/>
  <c r="N1391"/>
  <c r="N1402"/>
  <c r="N1412"/>
  <c r="N1423"/>
  <c r="N1434"/>
  <c r="N1444"/>
  <c r="N1455"/>
  <c r="N1466"/>
  <c r="P1466" s="1"/>
  <c r="N1476"/>
  <c r="N1487"/>
  <c r="N1498"/>
  <c r="N1508"/>
  <c r="N1519"/>
  <c r="N1530"/>
  <c r="N1540"/>
  <c r="N1551"/>
  <c r="N1562"/>
  <c r="N1572"/>
  <c r="N1583"/>
  <c r="N1594"/>
  <c r="P1594" s="1"/>
  <c r="N1604"/>
  <c r="N1615"/>
  <c r="N1626"/>
  <c r="N1636"/>
  <c r="N1647"/>
  <c r="N31"/>
  <c r="N52"/>
  <c r="N74"/>
  <c r="N95"/>
  <c r="N116"/>
  <c r="N138"/>
  <c r="N159"/>
  <c r="P159" s="1"/>
  <c r="N180"/>
  <c r="N202"/>
  <c r="N223"/>
  <c r="N244"/>
  <c r="N266"/>
  <c r="N287"/>
  <c r="N308"/>
  <c r="N330"/>
  <c r="N351"/>
  <c r="N372"/>
  <c r="N400"/>
  <c r="N424"/>
  <c r="P424" s="1"/>
  <c r="N456"/>
  <c r="N488"/>
  <c r="N520"/>
  <c r="N552"/>
  <c r="N584"/>
  <c r="N616"/>
  <c r="N652"/>
  <c r="N695"/>
  <c r="N738"/>
  <c r="N780"/>
  <c r="N823"/>
  <c r="N866"/>
  <c r="N898"/>
  <c r="N940"/>
  <c r="N983"/>
  <c r="N1026"/>
  <c r="N1068"/>
  <c r="N1111"/>
  <c r="N1143"/>
  <c r="N1196"/>
  <c r="P1196" s="1"/>
  <c r="N1239"/>
  <c r="N1282"/>
  <c r="N1324"/>
  <c r="N1367"/>
  <c r="N1410"/>
  <c r="N1452"/>
  <c r="N1484"/>
  <c r="N1527"/>
  <c r="N1570"/>
  <c r="N1612"/>
  <c r="N1623"/>
  <c r="N1657"/>
  <c r="N1653"/>
  <c r="N1649"/>
  <c r="N1645"/>
  <c r="N1641"/>
  <c r="N1637"/>
  <c r="N1633"/>
  <c r="N1629"/>
  <c r="N1625"/>
  <c r="N1621"/>
  <c r="N1617"/>
  <c r="N1613"/>
  <c r="N1609"/>
  <c r="N1605"/>
  <c r="N1601"/>
  <c r="N1597"/>
  <c r="N1593"/>
  <c r="N1589"/>
  <c r="N1585"/>
  <c r="N1581"/>
  <c r="N1577"/>
  <c r="N1573"/>
  <c r="N1569"/>
  <c r="N1565"/>
  <c r="N1561"/>
  <c r="N1557"/>
  <c r="N1553"/>
  <c r="N1549"/>
  <c r="N1545"/>
  <c r="N1541"/>
  <c r="N1537"/>
  <c r="N1533"/>
  <c r="N1529"/>
  <c r="N1525"/>
  <c r="N1521"/>
  <c r="N1517"/>
  <c r="N1513"/>
  <c r="N1509"/>
  <c r="N1505"/>
  <c r="N1501"/>
  <c r="N1497"/>
  <c r="N1493"/>
  <c r="N1489"/>
  <c r="N1485"/>
  <c r="N1481"/>
  <c r="N1477"/>
  <c r="N1473"/>
  <c r="N1469"/>
  <c r="N1465"/>
  <c r="N1461"/>
  <c r="N1457"/>
  <c r="N1453"/>
  <c r="N1449"/>
  <c r="N1445"/>
  <c r="N1441"/>
  <c r="N1437"/>
  <c r="N1433"/>
  <c r="N1429"/>
  <c r="N1425"/>
  <c r="N1421"/>
  <c r="N1417"/>
  <c r="N1413"/>
  <c r="N1409"/>
  <c r="N1405"/>
  <c r="N1401"/>
  <c r="N1397"/>
  <c r="N1393"/>
  <c r="N1389"/>
  <c r="N1385"/>
  <c r="N1381"/>
  <c r="N1377"/>
  <c r="N1373"/>
  <c r="N1369"/>
  <c r="N1365"/>
  <c r="N1361"/>
  <c r="N1357"/>
  <c r="N1353"/>
  <c r="N1349"/>
  <c r="N1345"/>
  <c r="N1341"/>
  <c r="N1337"/>
  <c r="N1333"/>
  <c r="N1329"/>
  <c r="N1325"/>
  <c r="N1321"/>
  <c r="N1317"/>
  <c r="N1313"/>
  <c r="N1309"/>
  <c r="N1305"/>
  <c r="N1301"/>
  <c r="N1297"/>
  <c r="N1293"/>
  <c r="N1289"/>
  <c r="N1285"/>
  <c r="N1281"/>
  <c r="N1277"/>
  <c r="N1273"/>
  <c r="N1269"/>
  <c r="N1265"/>
  <c r="N1261"/>
  <c r="N1257"/>
  <c r="N1253"/>
  <c r="N1249"/>
  <c r="N1245"/>
  <c r="N1241"/>
  <c r="N1237"/>
  <c r="N1233"/>
  <c r="N1229"/>
  <c r="N1225"/>
  <c r="N1221"/>
  <c r="N1217"/>
  <c r="N1213"/>
  <c r="N1209"/>
  <c r="N1205"/>
  <c r="N1201"/>
  <c r="N1197"/>
  <c r="N1193"/>
  <c r="N1189"/>
  <c r="N1185"/>
  <c r="N1181"/>
  <c r="N1177"/>
  <c r="N1173"/>
  <c r="N1169"/>
  <c r="N1165"/>
  <c r="N1161"/>
  <c r="N1157"/>
  <c r="N1153"/>
  <c r="N1149"/>
  <c r="N1145"/>
  <c r="N1141"/>
  <c r="N1137"/>
  <c r="N1133"/>
  <c r="N1129"/>
  <c r="N1125"/>
  <c r="N1121"/>
  <c r="N1117"/>
  <c r="N1113"/>
  <c r="N1109"/>
  <c r="N1105"/>
  <c r="N1101"/>
  <c r="N1097"/>
  <c r="N1093"/>
  <c r="N1089"/>
  <c r="N1085"/>
  <c r="N1081"/>
  <c r="N1077"/>
  <c r="N1073"/>
  <c r="N1069"/>
  <c r="N1065"/>
  <c r="N1061"/>
  <c r="N1057"/>
  <c r="N1053"/>
  <c r="N1049"/>
  <c r="N1045"/>
  <c r="N1041"/>
  <c r="N1037"/>
  <c r="N1033"/>
  <c r="N1029"/>
  <c r="N1025"/>
  <c r="N1021"/>
  <c r="N1017"/>
  <c r="N1013"/>
  <c r="N1009"/>
  <c r="N1005"/>
  <c r="N1001"/>
  <c r="N997"/>
  <c r="N993"/>
  <c r="N989"/>
  <c r="N985"/>
  <c r="N981"/>
  <c r="N977"/>
  <c r="N973"/>
  <c r="N969"/>
  <c r="N965"/>
  <c r="N961"/>
  <c r="N957"/>
  <c r="N953"/>
  <c r="N949"/>
  <c r="N945"/>
  <c r="N941"/>
  <c r="N937"/>
  <c r="N933"/>
  <c r="N929"/>
  <c r="N925"/>
  <c r="N921"/>
  <c r="N917"/>
  <c r="N913"/>
  <c r="N909"/>
  <c r="N905"/>
  <c r="N901"/>
  <c r="N897"/>
  <c r="N893"/>
  <c r="N889"/>
  <c r="N885"/>
  <c r="N881"/>
  <c r="N877"/>
  <c r="N873"/>
  <c r="N869"/>
  <c r="N865"/>
  <c r="N861"/>
  <c r="N857"/>
  <c r="N853"/>
  <c r="N849"/>
  <c r="N845"/>
  <c r="N841"/>
  <c r="N837"/>
  <c r="N833"/>
  <c r="N829"/>
  <c r="N825"/>
  <c r="N821"/>
  <c r="N817"/>
  <c r="N813"/>
  <c r="N809"/>
  <c r="N805"/>
  <c r="N801"/>
  <c r="N797"/>
  <c r="N793"/>
  <c r="N789"/>
  <c r="N785"/>
  <c r="N781"/>
  <c r="N777"/>
  <c r="N773"/>
  <c r="N769"/>
  <c r="N765"/>
  <c r="N761"/>
  <c r="N757"/>
  <c r="N753"/>
  <c r="N749"/>
  <c r="N745"/>
  <c r="N741"/>
  <c r="N737"/>
  <c r="N733"/>
  <c r="N729"/>
  <c r="N725"/>
  <c r="N721"/>
  <c r="N717"/>
  <c r="N713"/>
  <c r="N709"/>
  <c r="N705"/>
  <c r="N701"/>
  <c r="N697"/>
  <c r="N693"/>
  <c r="N689"/>
  <c r="N685"/>
  <c r="N681"/>
  <c r="N677"/>
  <c r="N673"/>
  <c r="N669"/>
  <c r="N665"/>
  <c r="N661"/>
  <c r="N657"/>
  <c r="N653"/>
  <c r="N649"/>
  <c r="N645"/>
  <c r="N641"/>
  <c r="N637"/>
  <c r="N1656"/>
  <c r="N1651"/>
  <c r="N1646"/>
  <c r="N1640"/>
  <c r="N1635"/>
  <c r="N1630"/>
  <c r="N1624"/>
  <c r="N1619"/>
  <c r="N1614"/>
  <c r="N1608"/>
  <c r="N1603"/>
  <c r="N1598"/>
  <c r="N1592"/>
  <c r="N1587"/>
  <c r="N1582"/>
  <c r="N1576"/>
  <c r="N1571"/>
  <c r="P1571" s="1"/>
  <c r="N1566"/>
  <c r="N1560"/>
  <c r="N1555"/>
  <c r="N1550"/>
  <c r="P1550" s="1"/>
  <c r="N1544"/>
  <c r="N1539"/>
  <c r="N1534"/>
  <c r="N1528"/>
  <c r="N1523"/>
  <c r="N1518"/>
  <c r="N1512"/>
  <c r="N1507"/>
  <c r="N1502"/>
  <c r="N1496"/>
  <c r="N1491"/>
  <c r="N1486"/>
  <c r="N1480"/>
  <c r="N1475"/>
  <c r="N1470"/>
  <c r="N1464"/>
  <c r="P1464" s="1"/>
  <c r="N1459"/>
  <c r="N1454"/>
  <c r="N1448"/>
  <c r="N1443"/>
  <c r="N1438"/>
  <c r="N1432"/>
  <c r="N1427"/>
  <c r="N1422"/>
  <c r="P1422" s="1"/>
  <c r="N1416"/>
  <c r="N1411"/>
  <c r="N1406"/>
  <c r="N1400"/>
  <c r="N1395"/>
  <c r="N1390"/>
  <c r="N1384"/>
  <c r="N1379"/>
  <c r="N1374"/>
  <c r="N1368"/>
  <c r="N1363"/>
  <c r="N1358"/>
  <c r="N1352"/>
  <c r="N1347"/>
  <c r="N1342"/>
  <c r="N1336"/>
  <c r="P1336" s="1"/>
  <c r="N1331"/>
  <c r="N1326"/>
  <c r="N1320"/>
  <c r="N1315"/>
  <c r="N1310"/>
  <c r="N1304"/>
  <c r="N1299"/>
  <c r="N1294"/>
  <c r="P1294" s="1"/>
  <c r="N1288"/>
  <c r="N1283"/>
  <c r="N1278"/>
  <c r="N1272"/>
  <c r="N1267"/>
  <c r="N1262"/>
  <c r="N1256"/>
  <c r="N1251"/>
  <c r="N1246"/>
  <c r="N1240"/>
  <c r="N1235"/>
  <c r="N1230"/>
  <c r="N1224"/>
  <c r="N1219"/>
  <c r="N1214"/>
  <c r="N1208"/>
  <c r="N1203"/>
  <c r="N1198"/>
  <c r="N1192"/>
  <c r="N1187"/>
  <c r="P1187" s="1"/>
  <c r="N1182"/>
  <c r="N1176"/>
  <c r="N1171"/>
  <c r="N1166"/>
  <c r="P1166" s="1"/>
  <c r="N1160"/>
  <c r="N1155"/>
  <c r="N1150"/>
  <c r="N1144"/>
  <c r="N1139"/>
  <c r="N1134"/>
  <c r="N1128"/>
  <c r="N1123"/>
  <c r="N1118"/>
  <c r="N1112"/>
  <c r="N1107"/>
  <c r="N1102"/>
  <c r="N1096"/>
  <c r="N1091"/>
  <c r="N1086"/>
  <c r="N1080"/>
  <c r="N1075"/>
  <c r="N1070"/>
  <c r="N1064"/>
  <c r="N1059"/>
  <c r="P1059" s="1"/>
  <c r="N1054"/>
  <c r="N1048"/>
  <c r="N1043"/>
  <c r="N1038"/>
  <c r="P1038" s="1"/>
  <c r="N1032"/>
  <c r="N1027"/>
  <c r="N1022"/>
  <c r="N1016"/>
  <c r="P1016" s="1"/>
  <c r="N1011"/>
  <c r="N1006"/>
  <c r="N1000"/>
  <c r="N995"/>
  <c r="N990"/>
  <c r="N984"/>
  <c r="N979"/>
  <c r="N974"/>
  <c r="N968"/>
  <c r="N963"/>
  <c r="N958"/>
  <c r="N952"/>
  <c r="N947"/>
  <c r="N942"/>
  <c r="N936"/>
  <c r="N931"/>
  <c r="P931" s="1"/>
  <c r="N926"/>
  <c r="N920"/>
  <c r="N915"/>
  <c r="N910"/>
  <c r="P910" s="1"/>
  <c r="N904"/>
  <c r="N899"/>
  <c r="N894"/>
  <c r="N888"/>
  <c r="P888" s="1"/>
  <c r="N883"/>
  <c r="N878"/>
  <c r="N872"/>
  <c r="N867"/>
  <c r="N862"/>
  <c r="N856"/>
  <c r="N851"/>
  <c r="N846"/>
  <c r="N840"/>
  <c r="N835"/>
  <c r="N830"/>
  <c r="N824"/>
  <c r="N819"/>
  <c r="N814"/>
  <c r="N808"/>
  <c r="N803"/>
  <c r="P803" s="1"/>
  <c r="N798"/>
  <c r="N792"/>
  <c r="N787"/>
  <c r="N782"/>
  <c r="P782" s="1"/>
  <c r="N776"/>
  <c r="N771"/>
  <c r="N766"/>
  <c r="N760"/>
  <c r="N755"/>
  <c r="N750"/>
  <c r="N744"/>
  <c r="N739"/>
  <c r="N734"/>
  <c r="N728"/>
  <c r="N723"/>
  <c r="N718"/>
  <c r="N712"/>
  <c r="N707"/>
  <c r="N702"/>
  <c r="N696"/>
  <c r="N691"/>
  <c r="N686"/>
  <c r="N680"/>
  <c r="N675"/>
  <c r="P675" s="1"/>
  <c r="N670"/>
  <c r="N664"/>
  <c r="N659"/>
  <c r="N654"/>
  <c r="P654" s="1"/>
  <c r="N648"/>
  <c r="N643"/>
  <c r="N638"/>
  <c r="N633"/>
  <c r="P633" s="1"/>
  <c r="N629"/>
  <c r="N625"/>
  <c r="N621"/>
  <c r="N617"/>
  <c r="P617" s="1"/>
  <c r="N613"/>
  <c r="N609"/>
  <c r="N605"/>
  <c r="N601"/>
  <c r="P601" s="1"/>
  <c r="N597"/>
  <c r="N593"/>
  <c r="N589"/>
  <c r="N585"/>
  <c r="P585" s="1"/>
  <c r="N581"/>
  <c r="N577"/>
  <c r="N573"/>
  <c r="N569"/>
  <c r="P569" s="1"/>
  <c r="N565"/>
  <c r="N561"/>
  <c r="N557"/>
  <c r="N553"/>
  <c r="P553" s="1"/>
  <c r="N549"/>
  <c r="N545"/>
  <c r="N541"/>
  <c r="N537"/>
  <c r="P537" s="1"/>
  <c r="N533"/>
  <c r="N529"/>
  <c r="N525"/>
  <c r="N521"/>
  <c r="P521" s="1"/>
  <c r="N517"/>
  <c r="N513"/>
  <c r="N509"/>
  <c r="N505"/>
  <c r="P505" s="1"/>
  <c r="N501"/>
  <c r="N497"/>
  <c r="N493"/>
  <c r="N489"/>
  <c r="P489" s="1"/>
  <c r="N485"/>
  <c r="N481"/>
  <c r="N477"/>
  <c r="N473"/>
  <c r="P473" s="1"/>
  <c r="N469"/>
  <c r="N465"/>
  <c r="N461"/>
  <c r="N457"/>
  <c r="P457" s="1"/>
  <c r="N453"/>
  <c r="N449"/>
  <c r="N445"/>
  <c r="N441"/>
  <c r="P441" s="1"/>
  <c r="N437"/>
  <c r="N433"/>
  <c r="N429"/>
  <c r="N425"/>
  <c r="P425" s="1"/>
  <c r="N421"/>
  <c r="N417"/>
  <c r="N413"/>
  <c r="N409"/>
  <c r="P409" s="1"/>
  <c r="N405"/>
  <c r="N401"/>
  <c r="N397"/>
  <c r="N393"/>
  <c r="P393" s="1"/>
  <c r="N389"/>
  <c r="N385"/>
  <c r="N381"/>
  <c r="N377"/>
  <c r="P377" s="1"/>
  <c r="N373"/>
  <c r="N369"/>
  <c r="N365"/>
  <c r="N361"/>
  <c r="P361" s="1"/>
  <c r="N357"/>
  <c r="N353"/>
  <c r="N349"/>
  <c r="N345"/>
  <c r="P345" s="1"/>
  <c r="N341"/>
  <c r="N337"/>
  <c r="N333"/>
  <c r="N329"/>
  <c r="P329" s="1"/>
  <c r="N325"/>
  <c r="N321"/>
  <c r="N317"/>
  <c r="N313"/>
  <c r="P313" s="1"/>
  <c r="N309"/>
  <c r="N305"/>
  <c r="N301"/>
  <c r="N297"/>
  <c r="P297" s="1"/>
  <c r="N293"/>
  <c r="N289"/>
  <c r="N285"/>
  <c r="N281"/>
  <c r="P281" s="1"/>
  <c r="N277"/>
  <c r="N273"/>
  <c r="N269"/>
  <c r="N265"/>
  <c r="P265" s="1"/>
  <c r="N261"/>
  <c r="N257"/>
  <c r="N253"/>
  <c r="N249"/>
  <c r="P249" s="1"/>
  <c r="N245"/>
  <c r="N241"/>
  <c r="N237"/>
  <c r="N233"/>
  <c r="P233" s="1"/>
  <c r="N229"/>
  <c r="N225"/>
  <c r="N221"/>
  <c r="N217"/>
  <c r="P217" s="1"/>
  <c r="N213"/>
  <c r="N209"/>
  <c r="N205"/>
  <c r="N201"/>
  <c r="P201" s="1"/>
  <c r="N197"/>
  <c r="N193"/>
  <c r="N189"/>
  <c r="N185"/>
  <c r="P185" s="1"/>
  <c r="N181"/>
  <c r="N177"/>
  <c r="N173"/>
  <c r="N169"/>
  <c r="P169" s="1"/>
  <c r="N165"/>
  <c r="N161"/>
  <c r="N157"/>
  <c r="N153"/>
  <c r="P153" s="1"/>
  <c r="N149"/>
  <c r="N145"/>
  <c r="N141"/>
  <c r="N137"/>
  <c r="P137" s="1"/>
  <c r="N133"/>
  <c r="N129"/>
  <c r="N125"/>
  <c r="N121"/>
  <c r="P121" s="1"/>
  <c r="N117"/>
  <c r="N113"/>
  <c r="N109"/>
  <c r="N105"/>
  <c r="P105" s="1"/>
  <c r="N101"/>
  <c r="N97"/>
  <c r="N93"/>
  <c r="N89"/>
  <c r="P89" s="1"/>
  <c r="N85"/>
  <c r="N81"/>
  <c r="N77"/>
  <c r="N73"/>
  <c r="P73" s="1"/>
  <c r="N69"/>
  <c r="N65"/>
  <c r="N61"/>
  <c r="N57"/>
  <c r="P57" s="1"/>
  <c r="N53"/>
  <c r="N49"/>
  <c r="N45"/>
  <c r="N41"/>
  <c r="P41" s="1"/>
  <c r="N37"/>
  <c r="N33"/>
  <c r="N29"/>
  <c r="N25"/>
  <c r="P25" s="1"/>
  <c r="N21"/>
  <c r="N17"/>
  <c r="N1659"/>
  <c r="N1654"/>
  <c r="P1654" s="1"/>
  <c r="N1648"/>
  <c r="N1643"/>
  <c r="N1638"/>
  <c r="N1632"/>
  <c r="P1632" s="1"/>
  <c r="N1627"/>
  <c r="N1622"/>
  <c r="N1616"/>
  <c r="N1611"/>
  <c r="P1611" s="1"/>
  <c r="N1606"/>
  <c r="N1600"/>
  <c r="N1595"/>
  <c r="N1590"/>
  <c r="P1590" s="1"/>
  <c r="N1584"/>
  <c r="N1579"/>
  <c r="N1574"/>
  <c r="N1568"/>
  <c r="P1568" s="1"/>
  <c r="N1563"/>
  <c r="N1558"/>
  <c r="N1552"/>
  <c r="N1547"/>
  <c r="P1547" s="1"/>
  <c r="N1542"/>
  <c r="N1536"/>
  <c r="N1531"/>
  <c r="N1526"/>
  <c r="P1526" s="1"/>
  <c r="N1520"/>
  <c r="N1515"/>
  <c r="N1510"/>
  <c r="N1504"/>
  <c r="P1504" s="1"/>
  <c r="N1499"/>
  <c r="N1494"/>
  <c r="N1488"/>
  <c r="N1483"/>
  <c r="P1483" s="1"/>
  <c r="N1478"/>
  <c r="N1472"/>
  <c r="N1467"/>
  <c r="N1462"/>
  <c r="P1462" s="1"/>
  <c r="N1456"/>
  <c r="N1451"/>
  <c r="N1446"/>
  <c r="N1440"/>
  <c r="P1440" s="1"/>
  <c r="N1435"/>
  <c r="N1430"/>
  <c r="N1424"/>
  <c r="N1419"/>
  <c r="P1419" s="1"/>
  <c r="N1414"/>
  <c r="N1408"/>
  <c r="N1403"/>
  <c r="N1398"/>
  <c r="P1398" s="1"/>
  <c r="N1392"/>
  <c r="N1387"/>
  <c r="N1382"/>
  <c r="N1376"/>
  <c r="P1376" s="1"/>
  <c r="N1371"/>
  <c r="N1366"/>
  <c r="N1360"/>
  <c r="N1355"/>
  <c r="P1355" s="1"/>
  <c r="N1350"/>
  <c r="N1344"/>
  <c r="N1339"/>
  <c r="N1334"/>
  <c r="P1334" s="1"/>
  <c r="N1328"/>
  <c r="N1323"/>
  <c r="N1318"/>
  <c r="N1312"/>
  <c r="P1312" s="1"/>
  <c r="N1307"/>
  <c r="N1302"/>
  <c r="N1296"/>
  <c r="N1291"/>
  <c r="P1291" s="1"/>
  <c r="N1286"/>
  <c r="N1280"/>
  <c r="N1275"/>
  <c r="N1270"/>
  <c r="P1270" s="1"/>
  <c r="N1264"/>
  <c r="N1259"/>
  <c r="N1254"/>
  <c r="N1248"/>
  <c r="P1248" s="1"/>
  <c r="N1243"/>
  <c r="N1238"/>
  <c r="N1232"/>
  <c r="N1227"/>
  <c r="P1227" s="1"/>
  <c r="N1222"/>
  <c r="N1216"/>
  <c r="N1211"/>
  <c r="N1206"/>
  <c r="P1206" s="1"/>
  <c r="N1200"/>
  <c r="N1195"/>
  <c r="N1190"/>
  <c r="N1184"/>
  <c r="P1184" s="1"/>
  <c r="N1179"/>
  <c r="N1174"/>
  <c r="N1168"/>
  <c r="N1163"/>
  <c r="P1163" s="1"/>
  <c r="N1158"/>
  <c r="N1152"/>
  <c r="N1147"/>
  <c r="N1142"/>
  <c r="P1142" s="1"/>
  <c r="N1136"/>
  <c r="N1131"/>
  <c r="N1126"/>
  <c r="N1120"/>
  <c r="P1120" s="1"/>
  <c r="N1115"/>
  <c r="N1110"/>
  <c r="N1104"/>
  <c r="N1099"/>
  <c r="P1099" s="1"/>
  <c r="N1094"/>
  <c r="N1088"/>
  <c r="N1083"/>
  <c r="N1078"/>
  <c r="P1078" s="1"/>
  <c r="N1072"/>
  <c r="N1067"/>
  <c r="N1062"/>
  <c r="N1056"/>
  <c r="P1056" s="1"/>
  <c r="N1051"/>
  <c r="N1046"/>
  <c r="N1040"/>
  <c r="N1035"/>
  <c r="P1035" s="1"/>
  <c r="N1030"/>
  <c r="N1024"/>
  <c r="N1019"/>
  <c r="N1014"/>
  <c r="P1014" s="1"/>
  <c r="N1008"/>
  <c r="N1003"/>
  <c r="N998"/>
  <c r="N992"/>
  <c r="P992" s="1"/>
  <c r="N987"/>
  <c r="N982"/>
  <c r="N976"/>
  <c r="N971"/>
  <c r="P971" s="1"/>
  <c r="N966"/>
  <c r="N960"/>
  <c r="N955"/>
  <c r="N950"/>
  <c r="P950" s="1"/>
  <c r="N944"/>
  <c r="N939"/>
  <c r="N934"/>
  <c r="N928"/>
  <c r="P928" s="1"/>
  <c r="N923"/>
  <c r="N918"/>
  <c r="N912"/>
  <c r="N907"/>
  <c r="P907" s="1"/>
  <c r="N902"/>
  <c r="N896"/>
  <c r="N891"/>
  <c r="N886"/>
  <c r="P886" s="1"/>
  <c r="N880"/>
  <c r="N875"/>
  <c r="N870"/>
  <c r="N864"/>
  <c r="P864" s="1"/>
  <c r="N859"/>
  <c r="N854"/>
  <c r="N848"/>
  <c r="N843"/>
  <c r="P843" s="1"/>
  <c r="N838"/>
  <c r="N832"/>
  <c r="N827"/>
  <c r="N822"/>
  <c r="P822" s="1"/>
  <c r="N816"/>
  <c r="N811"/>
  <c r="N806"/>
  <c r="N800"/>
  <c r="P800" s="1"/>
  <c r="N795"/>
  <c r="N790"/>
  <c r="N784"/>
  <c r="N779"/>
  <c r="P779" s="1"/>
  <c r="N774"/>
  <c r="N768"/>
  <c r="N763"/>
  <c r="N758"/>
  <c r="P758" s="1"/>
  <c r="N752"/>
  <c r="N747"/>
  <c r="N742"/>
  <c r="N736"/>
  <c r="P736" s="1"/>
  <c r="N731"/>
  <c r="N726"/>
  <c r="N720"/>
  <c r="N715"/>
  <c r="P715" s="1"/>
  <c r="N710"/>
  <c r="N704"/>
  <c r="N699"/>
  <c r="N694"/>
  <c r="P694" s="1"/>
  <c r="N688"/>
  <c r="N683"/>
  <c r="N678"/>
  <c r="N672"/>
  <c r="P672" s="1"/>
  <c r="N667"/>
  <c r="N662"/>
  <c r="N656"/>
  <c r="N651"/>
  <c r="P651" s="1"/>
  <c r="N646"/>
  <c r="N640"/>
  <c r="N635"/>
  <c r="N631"/>
  <c r="N627"/>
  <c r="N623"/>
  <c r="N619"/>
  <c r="N615"/>
  <c r="N611"/>
  <c r="N607"/>
  <c r="N603"/>
  <c r="N599"/>
  <c r="N595"/>
  <c r="N591"/>
  <c r="N587"/>
  <c r="N583"/>
  <c r="N579"/>
  <c r="N575"/>
  <c r="N571"/>
  <c r="N567"/>
  <c r="N563"/>
  <c r="N559"/>
  <c r="N555"/>
  <c r="N551"/>
  <c r="N547"/>
  <c r="N543"/>
  <c r="N539"/>
  <c r="N535"/>
  <c r="N531"/>
  <c r="N527"/>
  <c r="N523"/>
  <c r="N519"/>
  <c r="N515"/>
  <c r="N511"/>
  <c r="N507"/>
  <c r="N503"/>
  <c r="N499"/>
  <c r="N495"/>
  <c r="N491"/>
  <c r="N487"/>
  <c r="N483"/>
  <c r="N479"/>
  <c r="N475"/>
  <c r="N471"/>
  <c r="N467"/>
  <c r="N463"/>
  <c r="N459"/>
  <c r="N455"/>
  <c r="N451"/>
  <c r="N447"/>
  <c r="N443"/>
  <c r="N439"/>
  <c r="N435"/>
  <c r="N431"/>
  <c r="N427"/>
  <c r="N423"/>
  <c r="N419"/>
  <c r="N415"/>
  <c r="N411"/>
  <c r="N407"/>
  <c r="N403"/>
  <c r="N399"/>
  <c r="N395"/>
  <c r="N391"/>
  <c r="N387"/>
  <c r="N383"/>
  <c r="N26"/>
  <c r="N47"/>
  <c r="P47" s="1"/>
  <c r="N68"/>
  <c r="N90"/>
  <c r="N111"/>
  <c r="N132"/>
  <c r="N154"/>
  <c r="N175"/>
  <c r="N196"/>
  <c r="N218"/>
  <c r="N239"/>
  <c r="N260"/>
  <c r="N282"/>
  <c r="N303"/>
  <c r="P303" s="1"/>
  <c r="N324"/>
  <c r="N346"/>
  <c r="N367"/>
  <c r="N392"/>
  <c r="P392" s="1"/>
  <c r="N432"/>
  <c r="N464"/>
  <c r="N496"/>
  <c r="N512"/>
  <c r="P512" s="1"/>
  <c r="N544"/>
  <c r="N576"/>
  <c r="N608"/>
  <c r="N642"/>
  <c r="N674"/>
  <c r="N716"/>
  <c r="N759"/>
  <c r="N802"/>
  <c r="N855"/>
  <c r="N908"/>
  <c r="N951"/>
  <c r="N994"/>
  <c r="N1047"/>
  <c r="N1090"/>
  <c r="N1132"/>
  <c r="N1175"/>
  <c r="N1218"/>
  <c r="N1271"/>
  <c r="N1314"/>
  <c r="N1356"/>
  <c r="P1356" s="1"/>
  <c r="N1399"/>
  <c r="N1442"/>
  <c r="N1495"/>
  <c r="N1548"/>
  <c r="P1548" s="1"/>
  <c r="N1591"/>
  <c r="N1634"/>
  <c r="N19"/>
  <c r="N24"/>
  <c r="P24" s="1"/>
  <c r="N30"/>
  <c r="N35"/>
  <c r="N40"/>
  <c r="N46"/>
  <c r="P46" s="1"/>
  <c r="N51"/>
  <c r="N56"/>
  <c r="N62"/>
  <c r="N67"/>
  <c r="P67" s="1"/>
  <c r="N72"/>
  <c r="N78"/>
  <c r="N83"/>
  <c r="N88"/>
  <c r="N94"/>
  <c r="N99"/>
  <c r="N104"/>
  <c r="N110"/>
  <c r="P110" s="1"/>
  <c r="N115"/>
  <c r="N120"/>
  <c r="N126"/>
  <c r="N131"/>
  <c r="P131" s="1"/>
  <c r="N136"/>
  <c r="N142"/>
  <c r="N147"/>
  <c r="N152"/>
  <c r="P152" s="1"/>
  <c r="N158"/>
  <c r="N163"/>
  <c r="N168"/>
  <c r="N174"/>
  <c r="P174" s="1"/>
  <c r="N179"/>
  <c r="N184"/>
  <c r="N190"/>
  <c r="N195"/>
  <c r="N200"/>
  <c r="N206"/>
  <c r="N211"/>
  <c r="N216"/>
  <c r="N222"/>
  <c r="N227"/>
  <c r="N232"/>
  <c r="N238"/>
  <c r="P238" s="1"/>
  <c r="N243"/>
  <c r="N248"/>
  <c r="N254"/>
  <c r="N259"/>
  <c r="N264"/>
  <c r="N270"/>
  <c r="N275"/>
  <c r="N280"/>
  <c r="P280" s="1"/>
  <c r="N286"/>
  <c r="N291"/>
  <c r="N296"/>
  <c r="N302"/>
  <c r="P302" s="1"/>
  <c r="N307"/>
  <c r="N312"/>
  <c r="N318"/>
  <c r="N323"/>
  <c r="N328"/>
  <c r="N334"/>
  <c r="N339"/>
  <c r="N344"/>
  <c r="N350"/>
  <c r="N355"/>
  <c r="N360"/>
  <c r="N366"/>
  <c r="N371"/>
  <c r="N376"/>
  <c r="N382"/>
  <c r="N390"/>
  <c r="P390" s="1"/>
  <c r="N398"/>
  <c r="N406"/>
  <c r="N414"/>
  <c r="N422"/>
  <c r="P422" s="1"/>
  <c r="N430"/>
  <c r="N438"/>
  <c r="N446"/>
  <c r="N454"/>
  <c r="P454" s="1"/>
  <c r="N462"/>
  <c r="N470"/>
  <c r="N478"/>
  <c r="N486"/>
  <c r="P486" s="1"/>
  <c r="N494"/>
  <c r="N502"/>
  <c r="N510"/>
  <c r="N518"/>
  <c r="P518" s="1"/>
  <c r="N526"/>
  <c r="N534"/>
  <c r="N542"/>
  <c r="N550"/>
  <c r="P550" s="1"/>
  <c r="N558"/>
  <c r="N566"/>
  <c r="N574"/>
  <c r="N582"/>
  <c r="P582" s="1"/>
  <c r="N590"/>
  <c r="N598"/>
  <c r="N606"/>
  <c r="N614"/>
  <c r="P614" s="1"/>
  <c r="N622"/>
  <c r="N630"/>
  <c r="N639"/>
  <c r="N650"/>
  <c r="P650" s="1"/>
  <c r="N660"/>
  <c r="N671"/>
  <c r="N682"/>
  <c r="N692"/>
  <c r="P692" s="1"/>
  <c r="N703"/>
  <c r="N714"/>
  <c r="N724"/>
  <c r="N735"/>
  <c r="P735" s="1"/>
  <c r="N746"/>
  <c r="N756"/>
  <c r="N767"/>
  <c r="N778"/>
  <c r="P778" s="1"/>
  <c r="N788"/>
  <c r="N799"/>
  <c r="N810"/>
  <c r="N820"/>
  <c r="N831"/>
  <c r="N842"/>
  <c r="N852"/>
  <c r="N863"/>
  <c r="P863" s="1"/>
  <c r="N874"/>
  <c r="N884"/>
  <c r="N895"/>
  <c r="N906"/>
  <c r="P906" s="1"/>
  <c r="N916"/>
  <c r="N927"/>
  <c r="N938"/>
  <c r="N948"/>
  <c r="N959"/>
  <c r="N970"/>
  <c r="N980"/>
  <c r="N991"/>
  <c r="P991" s="1"/>
  <c r="N1002"/>
  <c r="N1012"/>
  <c r="N1023"/>
  <c r="N1034"/>
  <c r="P1034" s="1"/>
  <c r="N1044"/>
  <c r="N1055"/>
  <c r="N1066"/>
  <c r="N1076"/>
  <c r="N1087"/>
  <c r="N1098"/>
  <c r="N1108"/>
  <c r="N1119"/>
  <c r="P1119" s="1"/>
  <c r="N1130"/>
  <c r="N1140"/>
  <c r="N1151"/>
  <c r="N1162"/>
  <c r="P1162" s="1"/>
  <c r="N1172"/>
  <c r="N1183"/>
  <c r="N1194"/>
  <c r="N1204"/>
  <c r="N1215"/>
  <c r="N1226"/>
  <c r="N1236"/>
  <c r="N1247"/>
  <c r="P1247" s="1"/>
  <c r="N1258"/>
  <c r="N1268"/>
  <c r="N1279"/>
  <c r="N1290"/>
  <c r="P1290" s="1"/>
  <c r="N1300"/>
  <c r="N1311"/>
  <c r="N1322"/>
  <c r="N1332"/>
  <c r="N1343"/>
  <c r="N1354"/>
  <c r="N1364"/>
  <c r="N1375"/>
  <c r="P1375" s="1"/>
  <c r="N1386"/>
  <c r="N1396"/>
  <c r="N1407"/>
  <c r="N1418"/>
  <c r="P1418" s="1"/>
  <c r="N1428"/>
  <c r="N1439"/>
  <c r="N1450"/>
  <c r="N1460"/>
  <c r="N1471"/>
  <c r="N1482"/>
  <c r="N1492"/>
  <c r="N1503"/>
  <c r="N1514"/>
  <c r="N1524"/>
  <c r="N1535"/>
  <c r="N1546"/>
  <c r="P1546" s="1"/>
  <c r="N1556"/>
  <c r="N1567"/>
  <c r="N1578"/>
  <c r="N1588"/>
  <c r="N1599"/>
  <c r="N1610"/>
  <c r="N1620"/>
  <c r="N1631"/>
  <c r="N1642"/>
  <c r="N1652"/>
  <c r="N36"/>
  <c r="N58"/>
  <c r="P58" s="1"/>
  <c r="N79"/>
  <c r="N100"/>
  <c r="N127"/>
  <c r="N148"/>
  <c r="N170"/>
  <c r="N191"/>
  <c r="N212"/>
  <c r="N234"/>
  <c r="N255"/>
  <c r="N276"/>
  <c r="N298"/>
  <c r="N314"/>
  <c r="P314" s="1"/>
  <c r="N335"/>
  <c r="N356"/>
  <c r="N378"/>
  <c r="N408"/>
  <c r="P408" s="1"/>
  <c r="N440"/>
  <c r="N472"/>
  <c r="N504"/>
  <c r="N536"/>
  <c r="N568"/>
  <c r="N592"/>
  <c r="N624"/>
  <c r="N663"/>
  <c r="N706"/>
  <c r="N748"/>
  <c r="N791"/>
  <c r="N834"/>
  <c r="N876"/>
  <c r="N919"/>
  <c r="N962"/>
  <c r="N1004"/>
  <c r="P1004" s="1"/>
  <c r="N1036"/>
  <c r="N1079"/>
  <c r="N1122"/>
  <c r="N1164"/>
  <c r="P1164" s="1"/>
  <c r="N1207"/>
  <c r="N1250"/>
  <c r="N1303"/>
  <c r="N1346"/>
  <c r="N1388"/>
  <c r="N1431"/>
  <c r="N1474"/>
  <c r="N1516"/>
  <c r="P1516" s="1"/>
  <c r="N1559"/>
  <c r="N1602"/>
  <c r="N18"/>
  <c r="N23"/>
  <c r="N28"/>
  <c r="N34"/>
  <c r="N39"/>
  <c r="N44"/>
  <c r="P44" s="1"/>
  <c r="N50"/>
  <c r="N55"/>
  <c r="N60"/>
  <c r="N66"/>
  <c r="P66" s="1"/>
  <c r="N71"/>
  <c r="N76"/>
  <c r="N82"/>
  <c r="N87"/>
  <c r="N92"/>
  <c r="N98"/>
  <c r="N103"/>
  <c r="N108"/>
  <c r="P108" s="1"/>
  <c r="N114"/>
  <c r="N119"/>
  <c r="N124"/>
  <c r="N130"/>
  <c r="P130" s="1"/>
  <c r="N135"/>
  <c r="N140"/>
  <c r="N146"/>
  <c r="N151"/>
  <c r="N156"/>
  <c r="N162"/>
  <c r="N167"/>
  <c r="N172"/>
  <c r="P172" s="1"/>
  <c r="N178"/>
  <c r="N183"/>
  <c r="N188"/>
  <c r="N194"/>
  <c r="P194" s="1"/>
  <c r="N199"/>
  <c r="N204"/>
  <c r="N210"/>
  <c r="N215"/>
  <c r="P215" s="1"/>
  <c r="N220"/>
  <c r="N226"/>
  <c r="N231"/>
  <c r="N236"/>
  <c r="P236" s="1"/>
  <c r="N242"/>
  <c r="N247"/>
  <c r="N252"/>
  <c r="N258"/>
  <c r="P258" s="1"/>
  <c r="N263"/>
  <c r="N268"/>
  <c r="N274"/>
  <c r="N279"/>
  <c r="P279" s="1"/>
  <c r="N284"/>
  <c r="N290"/>
  <c r="N295"/>
  <c r="N300"/>
  <c r="P300" s="1"/>
  <c r="N306"/>
  <c r="N311"/>
  <c r="N316"/>
  <c r="N322"/>
  <c r="P322" s="1"/>
  <c r="N327"/>
  <c r="N332"/>
  <c r="N338"/>
  <c r="N343"/>
  <c r="N348"/>
  <c r="N354"/>
  <c r="N359"/>
  <c r="N364"/>
  <c r="P364" s="1"/>
  <c r="N370"/>
  <c r="N375"/>
  <c r="N380"/>
  <c r="N388"/>
  <c r="N396"/>
  <c r="N404"/>
  <c r="N412"/>
  <c r="N420"/>
  <c r="N428"/>
  <c r="N436"/>
  <c r="N444"/>
  <c r="N452"/>
  <c r="N460"/>
  <c r="N468"/>
  <c r="N476"/>
  <c r="N484"/>
  <c r="N492"/>
  <c r="N500"/>
  <c r="N508"/>
  <c r="N516"/>
  <c r="N524"/>
  <c r="N532"/>
  <c r="N540"/>
  <c r="N548"/>
  <c r="N556"/>
  <c r="N564"/>
  <c r="N572"/>
  <c r="N580"/>
  <c r="N588"/>
  <c r="N596"/>
  <c r="N604"/>
  <c r="N612"/>
  <c r="N620"/>
  <c r="N628"/>
  <c r="N636"/>
  <c r="N647"/>
  <c r="P647" s="1"/>
  <c r="N658"/>
  <c r="N668"/>
  <c r="N679"/>
  <c r="N690"/>
  <c r="N700"/>
  <c r="N711"/>
  <c r="N722"/>
  <c r="N732"/>
  <c r="P732" s="1"/>
  <c r="N743"/>
  <c r="N754"/>
  <c r="N764"/>
  <c r="N775"/>
  <c r="P775" s="1"/>
  <c r="N786"/>
  <c r="N796"/>
  <c r="N807"/>
  <c r="N818"/>
  <c r="N828"/>
  <c r="N839"/>
  <c r="N850"/>
  <c r="N860"/>
  <c r="P860" s="1"/>
  <c r="N871"/>
  <c r="N882"/>
  <c r="N892"/>
  <c r="N903"/>
  <c r="P903" s="1"/>
  <c r="N914"/>
  <c r="N924"/>
  <c r="N935"/>
  <c r="N946"/>
  <c r="N956"/>
  <c r="N967"/>
  <c r="N978"/>
  <c r="N988"/>
  <c r="P988" s="1"/>
  <c r="N999"/>
  <c r="N1010"/>
  <c r="N1020"/>
  <c r="N1031"/>
  <c r="P1031" s="1"/>
  <c r="N1042"/>
  <c r="N1052"/>
  <c r="N1063"/>
  <c r="N1074"/>
  <c r="N1084"/>
  <c r="N1095"/>
  <c r="N1106"/>
  <c r="N1116"/>
  <c r="P1116" s="1"/>
  <c r="N1127"/>
  <c r="N1138"/>
  <c r="N1148"/>
  <c r="N1159"/>
  <c r="P1159" s="1"/>
  <c r="N1170"/>
  <c r="N1180"/>
  <c r="N1191"/>
  <c r="N1202"/>
  <c r="N1212"/>
  <c r="N1223"/>
  <c r="N1234"/>
  <c r="N1244"/>
  <c r="P1244" s="1"/>
  <c r="N1255"/>
  <c r="N1266"/>
  <c r="N1276"/>
  <c r="N1287"/>
  <c r="P1287" s="1"/>
  <c r="N1298"/>
  <c r="N1308"/>
  <c r="N1319"/>
  <c r="N1330"/>
  <c r="N1340"/>
  <c r="N1351"/>
  <c r="N1362"/>
  <c r="N1372"/>
  <c r="P1372" s="1"/>
  <c r="N1383"/>
  <c r="N1394"/>
  <c r="N1404"/>
  <c r="N1415"/>
  <c r="P1415" s="1"/>
  <c r="N1426"/>
  <c r="N1436"/>
  <c r="N1447"/>
  <c r="N1458"/>
  <c r="N1468"/>
  <c r="N1479"/>
  <c r="N1490"/>
  <c r="N1500"/>
  <c r="P1500" s="1"/>
  <c r="N1511"/>
  <c r="N1522"/>
  <c r="N1532"/>
  <c r="N1543"/>
  <c r="P1543" s="1"/>
  <c r="N1554"/>
  <c r="N1564"/>
  <c r="N1575"/>
  <c r="N1586"/>
  <c r="N1596"/>
  <c r="N1607"/>
  <c r="N1618"/>
  <c r="N1628"/>
  <c r="P1628" s="1"/>
  <c r="N1639"/>
  <c r="N1650"/>
  <c r="N8333"/>
  <c r="N8329"/>
  <c r="P8329" s="1"/>
  <c r="N8325"/>
  <c r="N8321"/>
  <c r="N8317"/>
  <c r="N8313"/>
  <c r="P8313" s="1"/>
  <c r="N8309"/>
  <c r="N8305"/>
  <c r="N8301"/>
  <c r="N8297"/>
  <c r="P8297" s="1"/>
  <c r="N8293"/>
  <c r="N8289"/>
  <c r="N8285"/>
  <c r="N8281"/>
  <c r="P8281" s="1"/>
  <c r="N8277"/>
  <c r="N8273"/>
  <c r="N8269"/>
  <c r="N8265"/>
  <c r="P8265" s="1"/>
  <c r="N8261"/>
  <c r="N8257"/>
  <c r="N8253"/>
  <c r="N8249"/>
  <c r="P8249" s="1"/>
  <c r="N8245"/>
  <c r="N8241"/>
  <c r="N8237"/>
  <c r="N8233"/>
  <c r="P8233" s="1"/>
  <c r="N8229"/>
  <c r="N8225"/>
  <c r="N8221"/>
  <c r="N8217"/>
  <c r="P8217" s="1"/>
  <c r="N8213"/>
  <c r="N8209"/>
  <c r="N8205"/>
  <c r="N8201"/>
  <c r="P8201" s="1"/>
  <c r="N8197"/>
  <c r="N8193"/>
  <c r="N8189"/>
  <c r="N8185"/>
  <c r="P8185" s="1"/>
  <c r="N8181"/>
  <c r="N8177"/>
  <c r="N8173"/>
  <c r="N8169"/>
  <c r="P8169" s="1"/>
  <c r="N8165"/>
  <c r="N8161"/>
  <c r="N8157"/>
  <c r="N8153"/>
  <c r="P8153" s="1"/>
  <c r="N8149"/>
  <c r="N8145"/>
  <c r="N8141"/>
  <c r="N8137"/>
  <c r="P8137" s="1"/>
  <c r="N8133"/>
  <c r="N8129"/>
  <c r="N8125"/>
  <c r="N8121"/>
  <c r="P8121" s="1"/>
  <c r="N8117"/>
  <c r="N8113"/>
  <c r="N8109"/>
  <c r="N8105"/>
  <c r="P8105" s="1"/>
  <c r="N8101"/>
  <c r="N8097"/>
  <c r="N8093"/>
  <c r="N8089"/>
  <c r="P8089" s="1"/>
  <c r="N8085"/>
  <c r="N8081"/>
  <c r="N8077"/>
  <c r="N8073"/>
  <c r="P8073" s="1"/>
  <c r="N8069"/>
  <c r="N8065"/>
  <c r="N8061"/>
  <c r="N8057"/>
  <c r="P8057" s="1"/>
  <c r="N8053"/>
  <c r="N8049"/>
  <c r="N8045"/>
  <c r="N8041"/>
  <c r="P8041" s="1"/>
  <c r="N8037"/>
  <c r="N8033"/>
  <c r="N8029"/>
  <c r="N8025"/>
  <c r="P8025" s="1"/>
  <c r="N8021"/>
  <c r="N8017"/>
  <c r="N8013"/>
  <c r="N8009"/>
  <c r="P8009" s="1"/>
  <c r="N8005"/>
  <c r="N8001"/>
  <c r="N7997"/>
  <c r="N7993"/>
  <c r="P7993" s="1"/>
  <c r="N7989"/>
  <c r="N7985"/>
  <c r="N7981"/>
  <c r="N7977"/>
  <c r="P7977" s="1"/>
  <c r="N7973"/>
  <c r="N7969"/>
  <c r="N7965"/>
  <c r="N7961"/>
  <c r="P7961" s="1"/>
  <c r="N7957"/>
  <c r="N7953"/>
  <c r="N7949"/>
  <c r="N7945"/>
  <c r="P7945" s="1"/>
  <c r="N7941"/>
  <c r="N7937"/>
  <c r="N7933"/>
  <c r="N7929"/>
  <c r="P7929" s="1"/>
  <c r="N7925"/>
  <c r="N7921"/>
  <c r="N7917"/>
  <c r="N7913"/>
  <c r="P7913" s="1"/>
  <c r="N7909"/>
  <c r="N7905"/>
  <c r="N7901"/>
  <c r="N7897"/>
  <c r="P7897" s="1"/>
  <c r="N7893"/>
  <c r="N7889"/>
  <c r="N7885"/>
  <c r="N7881"/>
  <c r="P7881" s="1"/>
  <c r="N7877"/>
  <c r="N7873"/>
  <c r="N7869"/>
  <c r="N7865"/>
  <c r="P7865" s="1"/>
  <c r="N7861"/>
  <c r="N7857"/>
  <c r="N7853"/>
  <c r="N7849"/>
  <c r="P7849" s="1"/>
  <c r="N7845"/>
  <c r="N7841"/>
  <c r="N7837"/>
  <c r="N7833"/>
  <c r="P7833" s="1"/>
  <c r="N7829"/>
  <c r="N7825"/>
  <c r="N7821"/>
  <c r="N7817"/>
  <c r="P7817" s="1"/>
  <c r="N7813"/>
  <c r="N7809"/>
  <c r="N7805"/>
  <c r="N7801"/>
  <c r="P7801" s="1"/>
  <c r="N7797"/>
  <c r="N7793"/>
  <c r="N7789"/>
  <c r="N7785"/>
  <c r="P7785" s="1"/>
  <c r="N7781"/>
  <c r="N7777"/>
  <c r="N7773"/>
  <c r="N7769"/>
  <c r="P7769" s="1"/>
  <c r="N7765"/>
  <c r="N7761"/>
  <c r="N7757"/>
  <c r="N7753"/>
  <c r="P7753" s="1"/>
  <c r="N7749"/>
  <c r="N7745"/>
  <c r="N7741"/>
  <c r="N7737"/>
  <c r="P7737" s="1"/>
  <c r="N7733"/>
  <c r="N7729"/>
  <c r="N7725"/>
  <c r="N7721"/>
  <c r="P7721" s="1"/>
  <c r="N7717"/>
  <c r="N7713"/>
  <c r="N7709"/>
  <c r="N7705"/>
  <c r="P7705" s="1"/>
  <c r="N7701"/>
  <c r="N7697"/>
  <c r="N7693"/>
  <c r="N7689"/>
  <c r="P7689" s="1"/>
  <c r="N7685"/>
  <c r="N7681"/>
  <c r="N7677"/>
  <c r="N7673"/>
  <c r="P7673" s="1"/>
  <c r="N7669"/>
  <c r="N7665"/>
  <c r="N7661"/>
  <c r="N7657"/>
  <c r="P7657" s="1"/>
  <c r="N7653"/>
  <c r="N7649"/>
  <c r="N7645"/>
  <c r="N7641"/>
  <c r="P7641" s="1"/>
  <c r="N7637"/>
  <c r="N7633"/>
  <c r="N7629"/>
  <c r="N7625"/>
  <c r="P7625" s="1"/>
  <c r="N7621"/>
  <c r="N7617"/>
  <c r="N7613"/>
  <c r="N7609"/>
  <c r="P7609" s="1"/>
  <c r="N7605"/>
  <c r="N7601"/>
  <c r="N7597"/>
  <c r="N7593"/>
  <c r="P7593" s="1"/>
  <c r="N7589"/>
  <c r="N7585"/>
  <c r="N7581"/>
  <c r="N7577"/>
  <c r="P7577" s="1"/>
  <c r="N7573"/>
  <c r="N7569"/>
  <c r="N7565"/>
  <c r="N7561"/>
  <c r="P7561" s="1"/>
  <c r="N7557"/>
  <c r="N7553"/>
  <c r="N7549"/>
  <c r="N7545"/>
  <c r="P7545" s="1"/>
  <c r="N7541"/>
  <c r="N7537"/>
  <c r="N7533"/>
  <c r="N7529"/>
  <c r="P7529" s="1"/>
  <c r="N7525"/>
  <c r="N7521"/>
  <c r="N7517"/>
  <c r="N7513"/>
  <c r="P7513" s="1"/>
  <c r="N7509"/>
  <c r="N7505"/>
  <c r="N7501"/>
  <c r="N7497"/>
  <c r="P7497" s="1"/>
  <c r="N7493"/>
  <c r="N7489"/>
  <c r="N7485"/>
  <c r="N7481"/>
  <c r="P7481" s="1"/>
  <c r="N7477"/>
  <c r="N7473"/>
  <c r="N7469"/>
  <c r="N7465"/>
  <c r="P7465" s="1"/>
  <c r="N7461"/>
  <c r="N7457"/>
  <c r="N7453"/>
  <c r="N7449"/>
  <c r="P7449" s="1"/>
  <c r="N7445"/>
  <c r="N7441"/>
  <c r="N7437"/>
  <c r="N7433"/>
  <c r="P7433" s="1"/>
  <c r="N7429"/>
  <c r="N7425"/>
  <c r="N7421"/>
  <c r="N7417"/>
  <c r="P7417" s="1"/>
  <c r="N7413"/>
  <c r="N7409"/>
  <c r="N7405"/>
  <c r="N7401"/>
  <c r="P7401" s="1"/>
  <c r="N7397"/>
  <c r="N7393"/>
  <c r="N7389"/>
  <c r="N7385"/>
  <c r="P7385" s="1"/>
  <c r="N7381"/>
  <c r="N7377"/>
  <c r="N7373"/>
  <c r="N7369"/>
  <c r="P7369" s="1"/>
  <c r="N7365"/>
  <c r="N7361"/>
  <c r="N7357"/>
  <c r="N7353"/>
  <c r="P7353" s="1"/>
  <c r="N7349"/>
  <c r="N7345"/>
  <c r="N7341"/>
  <c r="N7337"/>
  <c r="P7337" s="1"/>
  <c r="N7333"/>
  <c r="N7329"/>
  <c r="N7325"/>
  <c r="N7321"/>
  <c r="P7321" s="1"/>
  <c r="N7317"/>
  <c r="N7313"/>
  <c r="N8334"/>
  <c r="N8330"/>
  <c r="P8330" s="1"/>
  <c r="N8326"/>
  <c r="N8322"/>
  <c r="N8318"/>
  <c r="N8314"/>
  <c r="P8314" s="1"/>
  <c r="N8310"/>
  <c r="N8306"/>
  <c r="N8302"/>
  <c r="N8298"/>
  <c r="P8298" s="1"/>
  <c r="N8294"/>
  <c r="N8290"/>
  <c r="N8286"/>
  <c r="N8282"/>
  <c r="P8282" s="1"/>
  <c r="N8278"/>
  <c r="N8274"/>
  <c r="N8270"/>
  <c r="N8266"/>
  <c r="P8266" s="1"/>
  <c r="N8262"/>
  <c r="N8258"/>
  <c r="N8254"/>
  <c r="N8250"/>
  <c r="P8250" s="1"/>
  <c r="N8246"/>
  <c r="N8242"/>
  <c r="N8238"/>
  <c r="N8234"/>
  <c r="P8234" s="1"/>
  <c r="N8230"/>
  <c r="N8226"/>
  <c r="N8222"/>
  <c r="N8218"/>
  <c r="P8218" s="1"/>
  <c r="N8214"/>
  <c r="N8210"/>
  <c r="N8206"/>
  <c r="N8202"/>
  <c r="P8202" s="1"/>
  <c r="N8198"/>
  <c r="N8194"/>
  <c r="N8190"/>
  <c r="N8186"/>
  <c r="P8186" s="1"/>
  <c r="N8182"/>
  <c r="N8178"/>
  <c r="N8174"/>
  <c r="N8170"/>
  <c r="P8170" s="1"/>
  <c r="N8166"/>
  <c r="N8162"/>
  <c r="N8158"/>
  <c r="N8154"/>
  <c r="P8154" s="1"/>
  <c r="N8150"/>
  <c r="N8146"/>
  <c r="N8142"/>
  <c r="N8138"/>
  <c r="P8138" s="1"/>
  <c r="N8134"/>
  <c r="N8130"/>
  <c r="N8126"/>
  <c r="N8122"/>
  <c r="P8122" s="1"/>
  <c r="N8118"/>
  <c r="N8114"/>
  <c r="N8110"/>
  <c r="N8106"/>
  <c r="P8106" s="1"/>
  <c r="N8102"/>
  <c r="N8098"/>
  <c r="N8094"/>
  <c r="N8090"/>
  <c r="P8090" s="1"/>
  <c r="N8086"/>
  <c r="N8082"/>
  <c r="N8078"/>
  <c r="N8074"/>
  <c r="P8074" s="1"/>
  <c r="N8070"/>
  <c r="N8066"/>
  <c r="N8062"/>
  <c r="N8058"/>
  <c r="P8058" s="1"/>
  <c r="N8054"/>
  <c r="N8050"/>
  <c r="N8046"/>
  <c r="N8042"/>
  <c r="P8042" s="1"/>
  <c r="N8038"/>
  <c r="N8034"/>
  <c r="N8030"/>
  <c r="N8026"/>
  <c r="P8026" s="1"/>
  <c r="N8022"/>
  <c r="N8018"/>
  <c r="N8014"/>
  <c r="N8010"/>
  <c r="P8010" s="1"/>
  <c r="N8006"/>
  <c r="N8002"/>
  <c r="N7998"/>
  <c r="N7994"/>
  <c r="P7994" s="1"/>
  <c r="N7990"/>
  <c r="N7986"/>
  <c r="N7982"/>
  <c r="N7978"/>
  <c r="P7978" s="1"/>
  <c r="N7974"/>
  <c r="N7970"/>
  <c r="N7966"/>
  <c r="N7962"/>
  <c r="P7962" s="1"/>
  <c r="N7958"/>
  <c r="N7954"/>
  <c r="N7950"/>
  <c r="N7946"/>
  <c r="P7946" s="1"/>
  <c r="N7942"/>
  <c r="N7938"/>
  <c r="N7934"/>
  <c r="N7930"/>
  <c r="P7930" s="1"/>
  <c r="N7926"/>
  <c r="N7922"/>
  <c r="N7918"/>
  <c r="N7914"/>
  <c r="P7914" s="1"/>
  <c r="N7910"/>
  <c r="N7906"/>
  <c r="N7902"/>
  <c r="N7898"/>
  <c r="P7898" s="1"/>
  <c r="N7894"/>
  <c r="N7890"/>
  <c r="N7886"/>
  <c r="N7882"/>
  <c r="P7882" s="1"/>
  <c r="N7878"/>
  <c r="N7874"/>
  <c r="N7870"/>
  <c r="N7866"/>
  <c r="P7866" s="1"/>
  <c r="N7862"/>
  <c r="N7858"/>
  <c r="N7854"/>
  <c r="N7850"/>
  <c r="P7850" s="1"/>
  <c r="N7846"/>
  <c r="N7842"/>
  <c r="N7838"/>
  <c r="N7834"/>
  <c r="P7834" s="1"/>
  <c r="N7830"/>
  <c r="N7826"/>
  <c r="N7822"/>
  <c r="N7818"/>
  <c r="P7818" s="1"/>
  <c r="N7814"/>
  <c r="N7810"/>
  <c r="N7806"/>
  <c r="N7802"/>
  <c r="P7802" s="1"/>
  <c r="N7798"/>
  <c r="N7794"/>
  <c r="N7790"/>
  <c r="N7786"/>
  <c r="P7786" s="1"/>
  <c r="N7782"/>
  <c r="N7778"/>
  <c r="N7774"/>
  <c r="N7770"/>
  <c r="P7770" s="1"/>
  <c r="N7766"/>
  <c r="N7762"/>
  <c r="N7758"/>
  <c r="N7754"/>
  <c r="P7754" s="1"/>
  <c r="N7750"/>
  <c r="N7746"/>
  <c r="N7742"/>
  <c r="N7738"/>
  <c r="P7738" s="1"/>
  <c r="N7734"/>
  <c r="N7730"/>
  <c r="N7726"/>
  <c r="N7722"/>
  <c r="P7722" s="1"/>
  <c r="N7718"/>
  <c r="N7714"/>
  <c r="N7710"/>
  <c r="N7706"/>
  <c r="P7706" s="1"/>
  <c r="N7702"/>
  <c r="N7698"/>
  <c r="N7694"/>
  <c r="N7690"/>
  <c r="P7690" s="1"/>
  <c r="N7686"/>
  <c r="N7682"/>
  <c r="N7678"/>
  <c r="N7674"/>
  <c r="P7674" s="1"/>
  <c r="N7670"/>
  <c r="N7666"/>
  <c r="N7662"/>
  <c r="N7658"/>
  <c r="P7658" s="1"/>
  <c r="N7654"/>
  <c r="N7650"/>
  <c r="N7646"/>
  <c r="N7642"/>
  <c r="P7642" s="1"/>
  <c r="N7638"/>
  <c r="N7634"/>
  <c r="N7630"/>
  <c r="N7626"/>
  <c r="P7626" s="1"/>
  <c r="N7622"/>
  <c r="N7618"/>
  <c r="N7614"/>
  <c r="N7610"/>
  <c r="P7610" s="1"/>
  <c r="N7606"/>
  <c r="N7602"/>
  <c r="N7598"/>
  <c r="N7594"/>
  <c r="P7594" s="1"/>
  <c r="N7590"/>
  <c r="N7586"/>
  <c r="N7582"/>
  <c r="N7578"/>
  <c r="P7578" s="1"/>
  <c r="N7574"/>
  <c r="N7570"/>
  <c r="N7566"/>
  <c r="N7562"/>
  <c r="P7562" s="1"/>
  <c r="N7558"/>
  <c r="N7554"/>
  <c r="N7550"/>
  <c r="N7546"/>
  <c r="P7546" s="1"/>
  <c r="N7542"/>
  <c r="N7538"/>
  <c r="N7534"/>
  <c r="N7530"/>
  <c r="P7530" s="1"/>
  <c r="N7526"/>
  <c r="N7522"/>
  <c r="N7518"/>
  <c r="N7514"/>
  <c r="P7514" s="1"/>
  <c r="N7510"/>
  <c r="N7506"/>
  <c r="N7502"/>
  <c r="N7498"/>
  <c r="P7498" s="1"/>
  <c r="N7494"/>
  <c r="N7490"/>
  <c r="N7486"/>
  <c r="N7482"/>
  <c r="P7482" s="1"/>
  <c r="N7478"/>
  <c r="N7474"/>
  <c r="N7470"/>
  <c r="N7466"/>
  <c r="P7466" s="1"/>
  <c r="N7462"/>
  <c r="N7458"/>
  <c r="N7454"/>
  <c r="N7450"/>
  <c r="P7450" s="1"/>
  <c r="N7446"/>
  <c r="N7442"/>
  <c r="N7438"/>
  <c r="N7434"/>
  <c r="P7434" s="1"/>
  <c r="N7430"/>
  <c r="N7426"/>
  <c r="N7422"/>
  <c r="N7418"/>
  <c r="P7418" s="1"/>
  <c r="N7414"/>
  <c r="N7410"/>
  <c r="N7406"/>
  <c r="N7402"/>
  <c r="P7402" s="1"/>
  <c r="N7398"/>
  <c r="N7394"/>
  <c r="N7390"/>
  <c r="N7386"/>
  <c r="P7386" s="1"/>
  <c r="N7382"/>
  <c r="N7378"/>
  <c r="N7374"/>
  <c r="N7370"/>
  <c r="P7370" s="1"/>
  <c r="N7366"/>
  <c r="N7362"/>
  <c r="N7358"/>
  <c r="N7354"/>
  <c r="P7354" s="1"/>
  <c r="N7350"/>
  <c r="N7346"/>
  <c r="N7342"/>
  <c r="N7338"/>
  <c r="P7338" s="1"/>
  <c r="N7334"/>
  <c r="N7330"/>
  <c r="N7326"/>
  <c r="N7322"/>
  <c r="P7322" s="1"/>
  <c r="N7318"/>
  <c r="N8335"/>
  <c r="N8331"/>
  <c r="N8327"/>
  <c r="P8327" s="1"/>
  <c r="N8323"/>
  <c r="N8319"/>
  <c r="N8315"/>
  <c r="N8311"/>
  <c r="P8311" s="1"/>
  <c r="N8307"/>
  <c r="N8303"/>
  <c r="N8299"/>
  <c r="N8295"/>
  <c r="P8295" s="1"/>
  <c r="N8291"/>
  <c r="N8287"/>
  <c r="N8283"/>
  <c r="N8279"/>
  <c r="P8279" s="1"/>
  <c r="N8275"/>
  <c r="N8271"/>
  <c r="N8267"/>
  <c r="N8263"/>
  <c r="P8263" s="1"/>
  <c r="N8259"/>
  <c r="N8255"/>
  <c r="N8251"/>
  <c r="N8247"/>
  <c r="P8247" s="1"/>
  <c r="N8243"/>
  <c r="N8239"/>
  <c r="N8235"/>
  <c r="N8231"/>
  <c r="P8231" s="1"/>
  <c r="N8227"/>
  <c r="N8223"/>
  <c r="N8219"/>
  <c r="N8215"/>
  <c r="P8215" s="1"/>
  <c r="N8211"/>
  <c r="N8207"/>
  <c r="N8203"/>
  <c r="N8199"/>
  <c r="P8199" s="1"/>
  <c r="N8195"/>
  <c r="N8191"/>
  <c r="N8187"/>
  <c r="N8183"/>
  <c r="P8183" s="1"/>
  <c r="N8179"/>
  <c r="N8175"/>
  <c r="N8171"/>
  <c r="N8167"/>
  <c r="P8167" s="1"/>
  <c r="N8163"/>
  <c r="N8159"/>
  <c r="N8155"/>
  <c r="N8151"/>
  <c r="P8151" s="1"/>
  <c r="N8147"/>
  <c r="N8143"/>
  <c r="N8139"/>
  <c r="N8135"/>
  <c r="P8135" s="1"/>
  <c r="N8131"/>
  <c r="N8127"/>
  <c r="N8123"/>
  <c r="N8119"/>
  <c r="P8119" s="1"/>
  <c r="N8115"/>
  <c r="N8111"/>
  <c r="N8107"/>
  <c r="N8103"/>
  <c r="P8103" s="1"/>
  <c r="N8099"/>
  <c r="N8095"/>
  <c r="N8091"/>
  <c r="N8087"/>
  <c r="P8087" s="1"/>
  <c r="N8083"/>
  <c r="N8079"/>
  <c r="N8075"/>
  <c r="N8071"/>
  <c r="P8071" s="1"/>
  <c r="N8067"/>
  <c r="N8063"/>
  <c r="N8059"/>
  <c r="N8055"/>
  <c r="P8055" s="1"/>
  <c r="N8051"/>
  <c r="N8047"/>
  <c r="N8043"/>
  <c r="N8039"/>
  <c r="P8039" s="1"/>
  <c r="N8035"/>
  <c r="N8031"/>
  <c r="N8027"/>
  <c r="N8023"/>
  <c r="P8023" s="1"/>
  <c r="N8019"/>
  <c r="N8015"/>
  <c r="N8011"/>
  <c r="N8007"/>
  <c r="P8007" s="1"/>
  <c r="N8003"/>
  <c r="N7999"/>
  <c r="N7995"/>
  <c r="N7991"/>
  <c r="P7991" s="1"/>
  <c r="N7987"/>
  <c r="N7983"/>
  <c r="N7979"/>
  <c r="N7975"/>
  <c r="P7975" s="1"/>
  <c r="N7971"/>
  <c r="N7967"/>
  <c r="N7963"/>
  <c r="N7959"/>
  <c r="P7959" s="1"/>
  <c r="N7955"/>
  <c r="N7951"/>
  <c r="N7947"/>
  <c r="N7943"/>
  <c r="P7943" s="1"/>
  <c r="N7939"/>
  <c r="N7935"/>
  <c r="N7931"/>
  <c r="N7927"/>
  <c r="P7927" s="1"/>
  <c r="N7923"/>
  <c r="N7919"/>
  <c r="N7915"/>
  <c r="N7911"/>
  <c r="P7911" s="1"/>
  <c r="N7907"/>
  <c r="N7903"/>
  <c r="N7899"/>
  <c r="N7895"/>
  <c r="P7895" s="1"/>
  <c r="N7891"/>
  <c r="N7887"/>
  <c r="N7883"/>
  <c r="N7879"/>
  <c r="P7879" s="1"/>
  <c r="N7875"/>
  <c r="N7871"/>
  <c r="N7867"/>
  <c r="N7863"/>
  <c r="P7863" s="1"/>
  <c r="N7859"/>
  <c r="N7855"/>
  <c r="N7851"/>
  <c r="N7847"/>
  <c r="P7847" s="1"/>
  <c r="N7843"/>
  <c r="N7839"/>
  <c r="N7835"/>
  <c r="N7831"/>
  <c r="P7831" s="1"/>
  <c r="N7827"/>
  <c r="N7823"/>
  <c r="N7819"/>
  <c r="N7815"/>
  <c r="P7815" s="1"/>
  <c r="N7811"/>
  <c r="N7807"/>
  <c r="N7803"/>
  <c r="N7799"/>
  <c r="P7799" s="1"/>
  <c r="N7795"/>
  <c r="N7791"/>
  <c r="N7787"/>
  <c r="N7783"/>
  <c r="P7783" s="1"/>
  <c r="N7779"/>
  <c r="N7775"/>
  <c r="N7771"/>
  <c r="N7767"/>
  <c r="P7767" s="1"/>
  <c r="N7763"/>
  <c r="N7759"/>
  <c r="N7755"/>
  <c r="N7751"/>
  <c r="P7751" s="1"/>
  <c r="N7747"/>
  <c r="N7743"/>
  <c r="N7739"/>
  <c r="N7735"/>
  <c r="P7735" s="1"/>
  <c r="N7731"/>
  <c r="N7727"/>
  <c r="N7723"/>
  <c r="N7719"/>
  <c r="P7719" s="1"/>
  <c r="N7715"/>
  <c r="N7711"/>
  <c r="N7707"/>
  <c r="N7703"/>
  <c r="P7703" s="1"/>
  <c r="N7699"/>
  <c r="N7695"/>
  <c r="N7691"/>
  <c r="N7687"/>
  <c r="P7687" s="1"/>
  <c r="N7683"/>
  <c r="N7679"/>
  <c r="N7675"/>
  <c r="N7671"/>
  <c r="P7671" s="1"/>
  <c r="N7667"/>
  <c r="N7663"/>
  <c r="N7659"/>
  <c r="N7655"/>
  <c r="P7655" s="1"/>
  <c r="N7651"/>
  <c r="N7647"/>
  <c r="N7643"/>
  <c r="N7639"/>
  <c r="P7639" s="1"/>
  <c r="N7635"/>
  <c r="N7631"/>
  <c r="N7627"/>
  <c r="N7623"/>
  <c r="P7623" s="1"/>
  <c r="N7619"/>
  <c r="N7615"/>
  <c r="N7611"/>
  <c r="N7607"/>
  <c r="P7607" s="1"/>
  <c r="N7603"/>
  <c r="N7599"/>
  <c r="N7595"/>
  <c r="N7591"/>
  <c r="P7591" s="1"/>
  <c r="N7587"/>
  <c r="N7583"/>
  <c r="N7579"/>
  <c r="N7575"/>
  <c r="P7575" s="1"/>
  <c r="N7571"/>
  <c r="N7567"/>
  <c r="N7563"/>
  <c r="N7559"/>
  <c r="P7559" s="1"/>
  <c r="N7555"/>
  <c r="N7551"/>
  <c r="N7547"/>
  <c r="N7543"/>
  <c r="P7543" s="1"/>
  <c r="N7539"/>
  <c r="N7535"/>
  <c r="N7531"/>
  <c r="N7527"/>
  <c r="P7527" s="1"/>
  <c r="N7523"/>
  <c r="N7519"/>
  <c r="N7515"/>
  <c r="N7511"/>
  <c r="P7511" s="1"/>
  <c r="N7507"/>
  <c r="N7503"/>
  <c r="N7499"/>
  <c r="N7495"/>
  <c r="P7495" s="1"/>
  <c r="N7491"/>
  <c r="N7487"/>
  <c r="N7483"/>
  <c r="N7479"/>
  <c r="P7479" s="1"/>
  <c r="N7475"/>
  <c r="N7471"/>
  <c r="N7467"/>
  <c r="N7463"/>
  <c r="P7463" s="1"/>
  <c r="N7459"/>
  <c r="N7455"/>
  <c r="N7451"/>
  <c r="N7447"/>
  <c r="P7447" s="1"/>
  <c r="N7443"/>
  <c r="N7439"/>
  <c r="N7435"/>
  <c r="N7431"/>
  <c r="P7431" s="1"/>
  <c r="N7427"/>
  <c r="N7423"/>
  <c r="N7419"/>
  <c r="N7415"/>
  <c r="P7415" s="1"/>
  <c r="N7411"/>
  <c r="N7407"/>
  <c r="N7403"/>
  <c r="N7399"/>
  <c r="P7399" s="1"/>
  <c r="N7395"/>
  <c r="N7391"/>
  <c r="N7387"/>
  <c r="N7383"/>
  <c r="P7383" s="1"/>
  <c r="N7379"/>
  <c r="N7375"/>
  <c r="N7371"/>
  <c r="N7367"/>
  <c r="P7367" s="1"/>
  <c r="N7363"/>
  <c r="N7359"/>
  <c r="N7355"/>
  <c r="N7351"/>
  <c r="P7351" s="1"/>
  <c r="N7347"/>
  <c r="N7343"/>
  <c r="N7339"/>
  <c r="N7335"/>
  <c r="P7335" s="1"/>
  <c r="N7331"/>
  <c r="N7327"/>
  <c r="N7323"/>
  <c r="N7319"/>
  <c r="P7319" s="1"/>
  <c r="N7315"/>
  <c r="N8332"/>
  <c r="N8328"/>
  <c r="N8324"/>
  <c r="N8320"/>
  <c r="N8316"/>
  <c r="N8312"/>
  <c r="N8308"/>
  <c r="N8304"/>
  <c r="N8300"/>
  <c r="N8296"/>
  <c r="N8292"/>
  <c r="N8288"/>
  <c r="N8284"/>
  <c r="N8280"/>
  <c r="N8276"/>
  <c r="N8272"/>
  <c r="N8268"/>
  <c r="N8264"/>
  <c r="N8260"/>
  <c r="N8256"/>
  <c r="N8252"/>
  <c r="N8248"/>
  <c r="N8244"/>
  <c r="N8240"/>
  <c r="N8236"/>
  <c r="N8232"/>
  <c r="N8228"/>
  <c r="N8224"/>
  <c r="N8220"/>
  <c r="N8216"/>
  <c r="N8212"/>
  <c r="N8208"/>
  <c r="N8204"/>
  <c r="N8200"/>
  <c r="N8196"/>
  <c r="N8192"/>
  <c r="N8188"/>
  <c r="N8184"/>
  <c r="N8180"/>
  <c r="N8176"/>
  <c r="N8172"/>
  <c r="N8168"/>
  <c r="N8164"/>
  <c r="N8160"/>
  <c r="N8156"/>
  <c r="N8152"/>
  <c r="N8148"/>
  <c r="N8144"/>
  <c r="N8140"/>
  <c r="N8136"/>
  <c r="N8132"/>
  <c r="N8128"/>
  <c r="N8124"/>
  <c r="N8120"/>
  <c r="N8116"/>
  <c r="N8112"/>
  <c r="N8108"/>
  <c r="N8104"/>
  <c r="N8100"/>
  <c r="N8096"/>
  <c r="N8092"/>
  <c r="N8088"/>
  <c r="N8084"/>
  <c r="N8080"/>
  <c r="N8076"/>
  <c r="N8072"/>
  <c r="N8068"/>
  <c r="N8064"/>
  <c r="N8060"/>
  <c r="N8056"/>
  <c r="N8052"/>
  <c r="N8048"/>
  <c r="N8044"/>
  <c r="N8040"/>
  <c r="N8036"/>
  <c r="N8032"/>
  <c r="N8028"/>
  <c r="N8024"/>
  <c r="N8020"/>
  <c r="N8016"/>
  <c r="N8012"/>
  <c r="N8008"/>
  <c r="N8004"/>
  <c r="N8000"/>
  <c r="N7996"/>
  <c r="N7992"/>
  <c r="N7988"/>
  <c r="N7984"/>
  <c r="N7980"/>
  <c r="N7976"/>
  <c r="N7972"/>
  <c r="N7968"/>
  <c r="N7964"/>
  <c r="N7960"/>
  <c r="N7956"/>
  <c r="N7952"/>
  <c r="N7948"/>
  <c r="N7944"/>
  <c r="N7940"/>
  <c r="N7936"/>
  <c r="N7932"/>
  <c r="N7928"/>
  <c r="N7924"/>
  <c r="N7920"/>
  <c r="N7916"/>
  <c r="N7912"/>
  <c r="N7908"/>
  <c r="N7904"/>
  <c r="N7900"/>
  <c r="N7896"/>
  <c r="N7892"/>
  <c r="N7888"/>
  <c r="N7884"/>
  <c r="N7880"/>
  <c r="N7876"/>
  <c r="N7872"/>
  <c r="N7868"/>
  <c r="N7864"/>
  <c r="N7860"/>
  <c r="N7856"/>
  <c r="N7852"/>
  <c r="N7848"/>
  <c r="N7844"/>
  <c r="N7840"/>
  <c r="N7836"/>
  <c r="N7832"/>
  <c r="N7828"/>
  <c r="N7824"/>
  <c r="N7820"/>
  <c r="N7816"/>
  <c r="N7812"/>
  <c r="N7808"/>
  <c r="N7804"/>
  <c r="N7800"/>
  <c r="N7796"/>
  <c r="N7792"/>
  <c r="N7788"/>
  <c r="N7784"/>
  <c r="N7780"/>
  <c r="N7776"/>
  <c r="N7772"/>
  <c r="N7768"/>
  <c r="N7764"/>
  <c r="N7760"/>
  <c r="N7756"/>
  <c r="N7752"/>
  <c r="N7748"/>
  <c r="N7744"/>
  <c r="N7740"/>
  <c r="N7736"/>
  <c r="N7732"/>
  <c r="N7728"/>
  <c r="N7724"/>
  <c r="N7720"/>
  <c r="N7716"/>
  <c r="N7712"/>
  <c r="N7708"/>
  <c r="N7704"/>
  <c r="N7700"/>
  <c r="N7696"/>
  <c r="N7692"/>
  <c r="N7688"/>
  <c r="N7684"/>
  <c r="N7680"/>
  <c r="N7676"/>
  <c r="N7672"/>
  <c r="N7668"/>
  <c r="N7664"/>
  <c r="N7660"/>
  <c r="N7656"/>
  <c r="N7652"/>
  <c r="N7648"/>
  <c r="N7644"/>
  <c r="N7640"/>
  <c r="N7636"/>
  <c r="N7632"/>
  <c r="N7628"/>
  <c r="N7624"/>
  <c r="N7620"/>
  <c r="N7616"/>
  <c r="N7612"/>
  <c r="N7608"/>
  <c r="N7604"/>
  <c r="N7600"/>
  <c r="N7596"/>
  <c r="N7592"/>
  <c r="N7588"/>
  <c r="N7584"/>
  <c r="N7580"/>
  <c r="N7576"/>
  <c r="N7572"/>
  <c r="N7568"/>
  <c r="N7564"/>
  <c r="N7560"/>
  <c r="N7556"/>
  <c r="N7552"/>
  <c r="N7548"/>
  <c r="N7544"/>
  <c r="N7540"/>
  <c r="N7536"/>
  <c r="N7532"/>
  <c r="N7528"/>
  <c r="N7524"/>
  <c r="N7520"/>
  <c r="N7516"/>
  <c r="N7512"/>
  <c r="N7508"/>
  <c r="N7504"/>
  <c r="N7500"/>
  <c r="N7496"/>
  <c r="N7492"/>
  <c r="N7488"/>
  <c r="N7484"/>
  <c r="N7480"/>
  <c r="N7476"/>
  <c r="N7472"/>
  <c r="N7468"/>
  <c r="N7464"/>
  <c r="N7460"/>
  <c r="N7456"/>
  <c r="N7452"/>
  <c r="N7448"/>
  <c r="N7444"/>
  <c r="N7440"/>
  <c r="N7436"/>
  <c r="N7432"/>
  <c r="N7428"/>
  <c r="N7424"/>
  <c r="N7420"/>
  <c r="N7416"/>
  <c r="N7412"/>
  <c r="N7408"/>
  <c r="N7404"/>
  <c r="N7400"/>
  <c r="N7396"/>
  <c r="N7392"/>
  <c r="N7388"/>
  <c r="N7384"/>
  <c r="N7380"/>
  <c r="N7376"/>
  <c r="N7372"/>
  <c r="N7368"/>
  <c r="N7364"/>
  <c r="N7360"/>
  <c r="N7356"/>
  <c r="N7352"/>
  <c r="N7348"/>
  <c r="N7344"/>
  <c r="N7340"/>
  <c r="N7336"/>
  <c r="N7332"/>
  <c r="N7328"/>
  <c r="N7324"/>
  <c r="N7320"/>
  <c r="N7312"/>
  <c r="P7312" s="1"/>
  <c r="N7308"/>
  <c r="N7304"/>
  <c r="N7300"/>
  <c r="N7296"/>
  <c r="P7296" s="1"/>
  <c r="N7292"/>
  <c r="N7288"/>
  <c r="N7284"/>
  <c r="N7280"/>
  <c r="P7280" s="1"/>
  <c r="N7276"/>
  <c r="N7272"/>
  <c r="N7268"/>
  <c r="N7264"/>
  <c r="P7264" s="1"/>
  <c r="N7260"/>
  <c r="N7256"/>
  <c r="N7252"/>
  <c r="N7248"/>
  <c r="P7248" s="1"/>
  <c r="N7244"/>
  <c r="N7240"/>
  <c r="N7236"/>
  <c r="N7232"/>
  <c r="P7232" s="1"/>
  <c r="N7228"/>
  <c r="N7224"/>
  <c r="N7220"/>
  <c r="N7216"/>
  <c r="P7216" s="1"/>
  <c r="N7212"/>
  <c r="N7208"/>
  <c r="N7204"/>
  <c r="N7200"/>
  <c r="P7200" s="1"/>
  <c r="N7196"/>
  <c r="N7192"/>
  <c r="N7188"/>
  <c r="N7184"/>
  <c r="P7184" s="1"/>
  <c r="N7180"/>
  <c r="N7176"/>
  <c r="N7172"/>
  <c r="N7168"/>
  <c r="P7168" s="1"/>
  <c r="N7164"/>
  <c r="N7160"/>
  <c r="N7156"/>
  <c r="N7152"/>
  <c r="P7152" s="1"/>
  <c r="N7148"/>
  <c r="N7144"/>
  <c r="N7140"/>
  <c r="N7136"/>
  <c r="P7136" s="1"/>
  <c r="N7132"/>
  <c r="N7128"/>
  <c r="N7124"/>
  <c r="N7120"/>
  <c r="P7120" s="1"/>
  <c r="N7116"/>
  <c r="N7112"/>
  <c r="N7108"/>
  <c r="N7104"/>
  <c r="P7104" s="1"/>
  <c r="N7100"/>
  <c r="N7096"/>
  <c r="N7092"/>
  <c r="N7088"/>
  <c r="P7088" s="1"/>
  <c r="N7084"/>
  <c r="N7080"/>
  <c r="N7076"/>
  <c r="N7072"/>
  <c r="P7072" s="1"/>
  <c r="N7068"/>
  <c r="N7064"/>
  <c r="N7060"/>
  <c r="N7056"/>
  <c r="P7056" s="1"/>
  <c r="N7052"/>
  <c r="N7048"/>
  <c r="N7044"/>
  <c r="N7040"/>
  <c r="P7040" s="1"/>
  <c r="N7036"/>
  <c r="N7032"/>
  <c r="N7028"/>
  <c r="N7024"/>
  <c r="P7024" s="1"/>
  <c r="N7020"/>
  <c r="N7016"/>
  <c r="N7012"/>
  <c r="N7008"/>
  <c r="P7008" s="1"/>
  <c r="N7004"/>
  <c r="N7000"/>
  <c r="N6996"/>
  <c r="N6992"/>
  <c r="P6992" s="1"/>
  <c r="N6988"/>
  <c r="N6984"/>
  <c r="N6980"/>
  <c r="N6976"/>
  <c r="P6976" s="1"/>
  <c r="N6972"/>
  <c r="N6968"/>
  <c r="N6964"/>
  <c r="N6960"/>
  <c r="P6960" s="1"/>
  <c r="N6956"/>
  <c r="N6952"/>
  <c r="N6948"/>
  <c r="N6944"/>
  <c r="P6944" s="1"/>
  <c r="N6940"/>
  <c r="N6936"/>
  <c r="N6932"/>
  <c r="N6928"/>
  <c r="P6928" s="1"/>
  <c r="N6924"/>
  <c r="N6920"/>
  <c r="N6916"/>
  <c r="N6912"/>
  <c r="P6912" s="1"/>
  <c r="N6908"/>
  <c r="N6904"/>
  <c r="N6900"/>
  <c r="N6896"/>
  <c r="P6896" s="1"/>
  <c r="N6892"/>
  <c r="N6888"/>
  <c r="N6884"/>
  <c r="N6880"/>
  <c r="P6880" s="1"/>
  <c r="N6876"/>
  <c r="N6872"/>
  <c r="N6868"/>
  <c r="N6864"/>
  <c r="P6864" s="1"/>
  <c r="N6860"/>
  <c r="N6856"/>
  <c r="N6852"/>
  <c r="N6848"/>
  <c r="P6848" s="1"/>
  <c r="N6844"/>
  <c r="N6840"/>
  <c r="N6836"/>
  <c r="N6832"/>
  <c r="P6832" s="1"/>
  <c r="N6828"/>
  <c r="N6824"/>
  <c r="N6820"/>
  <c r="N6816"/>
  <c r="P6816" s="1"/>
  <c r="N6812"/>
  <c r="N6808"/>
  <c r="N6804"/>
  <c r="N6800"/>
  <c r="P6800" s="1"/>
  <c r="N6796"/>
  <c r="N6792"/>
  <c r="N6788"/>
  <c r="N6784"/>
  <c r="P6784" s="1"/>
  <c r="N6780"/>
  <c r="N6776"/>
  <c r="N6772"/>
  <c r="N6768"/>
  <c r="P6768" s="1"/>
  <c r="N6764"/>
  <c r="N6760"/>
  <c r="N6756"/>
  <c r="N6752"/>
  <c r="P6752" s="1"/>
  <c r="N6748"/>
  <c r="N6744"/>
  <c r="N6740"/>
  <c r="N6736"/>
  <c r="P6736" s="1"/>
  <c r="N6732"/>
  <c r="N6728"/>
  <c r="N6724"/>
  <c r="N6720"/>
  <c r="P6720" s="1"/>
  <c r="N6716"/>
  <c r="N6712"/>
  <c r="N6708"/>
  <c r="N6704"/>
  <c r="P6704" s="1"/>
  <c r="N6700"/>
  <c r="N6696"/>
  <c r="N6692"/>
  <c r="N6688"/>
  <c r="P6688" s="1"/>
  <c r="N6684"/>
  <c r="N6680"/>
  <c r="N6676"/>
  <c r="N6672"/>
  <c r="P6672" s="1"/>
  <c r="N6668"/>
  <c r="N6664"/>
  <c r="N6660"/>
  <c r="N6656"/>
  <c r="P6656" s="1"/>
  <c r="N6652"/>
  <c r="N6648"/>
  <c r="N6644"/>
  <c r="N6640"/>
  <c r="P6640" s="1"/>
  <c r="N6636"/>
  <c r="N6632"/>
  <c r="N6628"/>
  <c r="N6624"/>
  <c r="P6624" s="1"/>
  <c r="N6620"/>
  <c r="N6616"/>
  <c r="N6612"/>
  <c r="N6608"/>
  <c r="P6608" s="1"/>
  <c r="N6604"/>
  <c r="N6600"/>
  <c r="N6596"/>
  <c r="N6592"/>
  <c r="P6592" s="1"/>
  <c r="N6588"/>
  <c r="N6584"/>
  <c r="N6580"/>
  <c r="N6576"/>
  <c r="P6576" s="1"/>
  <c r="N6572"/>
  <c r="N6568"/>
  <c r="N6564"/>
  <c r="N6560"/>
  <c r="P6560" s="1"/>
  <c r="N6556"/>
  <c r="N6552"/>
  <c r="N6548"/>
  <c r="N6544"/>
  <c r="P6544" s="1"/>
  <c r="N6540"/>
  <c r="N6536"/>
  <c r="N6532"/>
  <c r="N6528"/>
  <c r="P6528" s="1"/>
  <c r="N6524"/>
  <c r="N6520"/>
  <c r="N6516"/>
  <c r="N6512"/>
  <c r="P6512" s="1"/>
  <c r="N6508"/>
  <c r="N6504"/>
  <c r="N6500"/>
  <c r="N6496"/>
  <c r="P6496" s="1"/>
  <c r="N6492"/>
  <c r="N6488"/>
  <c r="N6484"/>
  <c r="N6480"/>
  <c r="P6480" s="1"/>
  <c r="N6476"/>
  <c r="N6472"/>
  <c r="N6468"/>
  <c r="N6464"/>
  <c r="P6464" s="1"/>
  <c r="N6460"/>
  <c r="N6456"/>
  <c r="N6452"/>
  <c r="N6448"/>
  <c r="P6448" s="1"/>
  <c r="N6444"/>
  <c r="N6440"/>
  <c r="N6436"/>
  <c r="N6432"/>
  <c r="P6432" s="1"/>
  <c r="N6428"/>
  <c r="N6424"/>
  <c r="N6420"/>
  <c r="N6416"/>
  <c r="P6416" s="1"/>
  <c r="N6412"/>
  <c r="N6408"/>
  <c r="N6404"/>
  <c r="N6400"/>
  <c r="P6400" s="1"/>
  <c r="N6396"/>
  <c r="N6392"/>
  <c r="N6388"/>
  <c r="N6384"/>
  <c r="P6384" s="1"/>
  <c r="N6380"/>
  <c r="N6376"/>
  <c r="N6372"/>
  <c r="N6368"/>
  <c r="P6368" s="1"/>
  <c r="N6364"/>
  <c r="N6360"/>
  <c r="N6356"/>
  <c r="N6352"/>
  <c r="P6352" s="1"/>
  <c r="N6348"/>
  <c r="N6344"/>
  <c r="N6340"/>
  <c r="N6336"/>
  <c r="P6336" s="1"/>
  <c r="N6332"/>
  <c r="N6328"/>
  <c r="N6324"/>
  <c r="N6320"/>
  <c r="P6320" s="1"/>
  <c r="N6316"/>
  <c r="N6312"/>
  <c r="N6308"/>
  <c r="N6304"/>
  <c r="P6304" s="1"/>
  <c r="N6300"/>
  <c r="N6296"/>
  <c r="N6292"/>
  <c r="N6288"/>
  <c r="P6288" s="1"/>
  <c r="N7314"/>
  <c r="N7309"/>
  <c r="N7305"/>
  <c r="N7301"/>
  <c r="N7297"/>
  <c r="N7293"/>
  <c r="N7289"/>
  <c r="N7285"/>
  <c r="N7281"/>
  <c r="N7277"/>
  <c r="N7273"/>
  <c r="N7269"/>
  <c r="N7265"/>
  <c r="N7261"/>
  <c r="N7257"/>
  <c r="N7253"/>
  <c r="N7249"/>
  <c r="N7245"/>
  <c r="N7241"/>
  <c r="N7237"/>
  <c r="N7233"/>
  <c r="N7229"/>
  <c r="N7225"/>
  <c r="N7221"/>
  <c r="N7217"/>
  <c r="N7213"/>
  <c r="N7209"/>
  <c r="N7205"/>
  <c r="N7201"/>
  <c r="N7197"/>
  <c r="N7193"/>
  <c r="N7189"/>
  <c r="N7185"/>
  <c r="N7181"/>
  <c r="N7177"/>
  <c r="N7173"/>
  <c r="N7169"/>
  <c r="N7165"/>
  <c r="N7161"/>
  <c r="N7157"/>
  <c r="N7153"/>
  <c r="N7149"/>
  <c r="N7145"/>
  <c r="N7141"/>
  <c r="N7137"/>
  <c r="N7133"/>
  <c r="N7129"/>
  <c r="N7125"/>
  <c r="N7121"/>
  <c r="N7117"/>
  <c r="N7113"/>
  <c r="N7109"/>
  <c r="N7105"/>
  <c r="N7101"/>
  <c r="N7097"/>
  <c r="N7093"/>
  <c r="N7089"/>
  <c r="N7085"/>
  <c r="N7081"/>
  <c r="N7077"/>
  <c r="N7073"/>
  <c r="N7069"/>
  <c r="N7065"/>
  <c r="N7061"/>
  <c r="N7057"/>
  <c r="N7053"/>
  <c r="N7049"/>
  <c r="N7045"/>
  <c r="N7041"/>
  <c r="N7037"/>
  <c r="N7033"/>
  <c r="N7029"/>
  <c r="N7025"/>
  <c r="N7021"/>
  <c r="N7017"/>
  <c r="N7013"/>
  <c r="N7009"/>
  <c r="N7005"/>
  <c r="N7001"/>
  <c r="N6997"/>
  <c r="N6993"/>
  <c r="N6989"/>
  <c r="N6985"/>
  <c r="N6981"/>
  <c r="N6977"/>
  <c r="N6973"/>
  <c r="N6969"/>
  <c r="N6965"/>
  <c r="N6961"/>
  <c r="N6957"/>
  <c r="N6953"/>
  <c r="N6949"/>
  <c r="N6945"/>
  <c r="N6941"/>
  <c r="N6937"/>
  <c r="N6933"/>
  <c r="N6929"/>
  <c r="N6925"/>
  <c r="N6921"/>
  <c r="N6917"/>
  <c r="N6913"/>
  <c r="N6909"/>
  <c r="N6905"/>
  <c r="N6901"/>
  <c r="N6897"/>
  <c r="N6893"/>
  <c r="N6889"/>
  <c r="N6885"/>
  <c r="N6881"/>
  <c r="N6877"/>
  <c r="N6873"/>
  <c r="N6869"/>
  <c r="N6865"/>
  <c r="N6861"/>
  <c r="N6857"/>
  <c r="N6853"/>
  <c r="N6849"/>
  <c r="N6845"/>
  <c r="N6841"/>
  <c r="N6837"/>
  <c r="N6833"/>
  <c r="N6829"/>
  <c r="N6825"/>
  <c r="N6821"/>
  <c r="N6817"/>
  <c r="N6813"/>
  <c r="N6809"/>
  <c r="N6805"/>
  <c r="N6801"/>
  <c r="N6797"/>
  <c r="N6793"/>
  <c r="N6789"/>
  <c r="N6785"/>
  <c r="N6781"/>
  <c r="N6777"/>
  <c r="N6773"/>
  <c r="N6769"/>
  <c r="N6765"/>
  <c r="N6761"/>
  <c r="N6757"/>
  <c r="N6753"/>
  <c r="N6749"/>
  <c r="N6745"/>
  <c r="N6741"/>
  <c r="N6737"/>
  <c r="N6733"/>
  <c r="N6729"/>
  <c r="N6725"/>
  <c r="N6721"/>
  <c r="N6717"/>
  <c r="N6713"/>
  <c r="N6709"/>
  <c r="N6705"/>
  <c r="N6701"/>
  <c r="N6697"/>
  <c r="N6693"/>
  <c r="N6689"/>
  <c r="N6685"/>
  <c r="N6681"/>
  <c r="N6677"/>
  <c r="N6673"/>
  <c r="N6669"/>
  <c r="N6665"/>
  <c r="N6661"/>
  <c r="N6657"/>
  <c r="N6653"/>
  <c r="N6649"/>
  <c r="N6645"/>
  <c r="N6641"/>
  <c r="N6637"/>
  <c r="N6633"/>
  <c r="N6629"/>
  <c r="N6625"/>
  <c r="N6621"/>
  <c r="N6617"/>
  <c r="N6613"/>
  <c r="P6613" s="1"/>
  <c r="N6609"/>
  <c r="N6605"/>
  <c r="N6601"/>
  <c r="N6597"/>
  <c r="P6597" s="1"/>
  <c r="N6593"/>
  <c r="N6589"/>
  <c r="N6585"/>
  <c r="N6581"/>
  <c r="P6581" s="1"/>
  <c r="N6577"/>
  <c r="N6573"/>
  <c r="N6569"/>
  <c r="N6565"/>
  <c r="P6565" s="1"/>
  <c r="N6561"/>
  <c r="N6557"/>
  <c r="N6553"/>
  <c r="N6549"/>
  <c r="P6549" s="1"/>
  <c r="N6545"/>
  <c r="N6541"/>
  <c r="N6537"/>
  <c r="N6533"/>
  <c r="P6533" s="1"/>
  <c r="N6529"/>
  <c r="N6525"/>
  <c r="N6521"/>
  <c r="N6517"/>
  <c r="P6517" s="1"/>
  <c r="N6513"/>
  <c r="N6509"/>
  <c r="N6505"/>
  <c r="N6501"/>
  <c r="P6501" s="1"/>
  <c r="N6497"/>
  <c r="N6493"/>
  <c r="N6489"/>
  <c r="N6485"/>
  <c r="P6485" s="1"/>
  <c r="N6481"/>
  <c r="N6477"/>
  <c r="N6473"/>
  <c r="N6469"/>
  <c r="P6469" s="1"/>
  <c r="N6465"/>
  <c r="N6461"/>
  <c r="N6457"/>
  <c r="N6453"/>
  <c r="P6453" s="1"/>
  <c r="N6449"/>
  <c r="N6445"/>
  <c r="N6441"/>
  <c r="N6437"/>
  <c r="P6437" s="1"/>
  <c r="N6433"/>
  <c r="N6429"/>
  <c r="N6425"/>
  <c r="N6421"/>
  <c r="P6421" s="1"/>
  <c r="N6417"/>
  <c r="N6413"/>
  <c r="N6409"/>
  <c r="N6405"/>
  <c r="P6405" s="1"/>
  <c r="N6401"/>
  <c r="N6397"/>
  <c r="N6393"/>
  <c r="N6389"/>
  <c r="P6389" s="1"/>
  <c r="N6385"/>
  <c r="N6381"/>
  <c r="N6377"/>
  <c r="N6373"/>
  <c r="P6373" s="1"/>
  <c r="N6369"/>
  <c r="N6365"/>
  <c r="N6361"/>
  <c r="N6357"/>
  <c r="P6357" s="1"/>
  <c r="N6353"/>
  <c r="N6349"/>
  <c r="N6345"/>
  <c r="N6341"/>
  <c r="P6341" s="1"/>
  <c r="N6337"/>
  <c r="N6333"/>
  <c r="N6329"/>
  <c r="N6325"/>
  <c r="P6325" s="1"/>
  <c r="N6321"/>
  <c r="N6317"/>
  <c r="N6313"/>
  <c r="N6309"/>
  <c r="P6309" s="1"/>
  <c r="N6305"/>
  <c r="N6301"/>
  <c r="N6297"/>
  <c r="N6293"/>
  <c r="P6293" s="1"/>
  <c r="N7316"/>
  <c r="N7310"/>
  <c r="N7306"/>
  <c r="N7302"/>
  <c r="P7302" s="1"/>
  <c r="N7298"/>
  <c r="N7294"/>
  <c r="N7290"/>
  <c r="N7286"/>
  <c r="P7286" s="1"/>
  <c r="N7282"/>
  <c r="N7278"/>
  <c r="N7274"/>
  <c r="N7270"/>
  <c r="P7270" s="1"/>
  <c r="N7266"/>
  <c r="N7262"/>
  <c r="N7258"/>
  <c r="N7254"/>
  <c r="P7254" s="1"/>
  <c r="N7250"/>
  <c r="N7246"/>
  <c r="N7242"/>
  <c r="N7238"/>
  <c r="P7238" s="1"/>
  <c r="N7234"/>
  <c r="N7230"/>
  <c r="N7226"/>
  <c r="N7222"/>
  <c r="P7222" s="1"/>
  <c r="N7218"/>
  <c r="N7214"/>
  <c r="N7210"/>
  <c r="N7206"/>
  <c r="P7206" s="1"/>
  <c r="N7202"/>
  <c r="N7198"/>
  <c r="N7194"/>
  <c r="N7190"/>
  <c r="P7190" s="1"/>
  <c r="N7186"/>
  <c r="N7182"/>
  <c r="N7178"/>
  <c r="N7174"/>
  <c r="P7174" s="1"/>
  <c r="N7170"/>
  <c r="N7166"/>
  <c r="N7162"/>
  <c r="N7158"/>
  <c r="P7158" s="1"/>
  <c r="N7154"/>
  <c r="N7150"/>
  <c r="N7146"/>
  <c r="N7142"/>
  <c r="P7142" s="1"/>
  <c r="N7138"/>
  <c r="N7134"/>
  <c r="N7130"/>
  <c r="P7130" s="1"/>
  <c r="N7126"/>
  <c r="P7126" s="1"/>
  <c r="N7122"/>
  <c r="N7118"/>
  <c r="N7114"/>
  <c r="N7110"/>
  <c r="P7110" s="1"/>
  <c r="N7106"/>
  <c r="N7102"/>
  <c r="N7098"/>
  <c r="N7094"/>
  <c r="P7094" s="1"/>
  <c r="N7090"/>
  <c r="N7086"/>
  <c r="N7082"/>
  <c r="N7078"/>
  <c r="P7078" s="1"/>
  <c r="N7074"/>
  <c r="N7070"/>
  <c r="N7066"/>
  <c r="N7062"/>
  <c r="P7062" s="1"/>
  <c r="N7058"/>
  <c r="N7054"/>
  <c r="N7050"/>
  <c r="N7046"/>
  <c r="P7046" s="1"/>
  <c r="N7042"/>
  <c r="N7038"/>
  <c r="N7034"/>
  <c r="N7030"/>
  <c r="P7030" s="1"/>
  <c r="N7026"/>
  <c r="N7022"/>
  <c r="N7018"/>
  <c r="N7014"/>
  <c r="P7014" s="1"/>
  <c r="N7010"/>
  <c r="N7006"/>
  <c r="N7002"/>
  <c r="N6998"/>
  <c r="P6998" s="1"/>
  <c r="N6994"/>
  <c r="N6990"/>
  <c r="N6986"/>
  <c r="N6982"/>
  <c r="P6982" s="1"/>
  <c r="N6978"/>
  <c r="N6974"/>
  <c r="N6970"/>
  <c r="N6966"/>
  <c r="P6966" s="1"/>
  <c r="N6962"/>
  <c r="N6958"/>
  <c r="N6954"/>
  <c r="N6950"/>
  <c r="P6950" s="1"/>
  <c r="N6946"/>
  <c r="N6942"/>
  <c r="N6938"/>
  <c r="N6934"/>
  <c r="P6934" s="1"/>
  <c r="N6930"/>
  <c r="N6926"/>
  <c r="N6922"/>
  <c r="N6918"/>
  <c r="P6918" s="1"/>
  <c r="N6914"/>
  <c r="N6910"/>
  <c r="N6906"/>
  <c r="N6902"/>
  <c r="P6902" s="1"/>
  <c r="N6898"/>
  <c r="N6894"/>
  <c r="N6890"/>
  <c r="N6886"/>
  <c r="P6886" s="1"/>
  <c r="N6882"/>
  <c r="N6878"/>
  <c r="N6874"/>
  <c r="N6870"/>
  <c r="P6870" s="1"/>
  <c r="N6866"/>
  <c r="N6862"/>
  <c r="N6858"/>
  <c r="N6854"/>
  <c r="P6854" s="1"/>
  <c r="N6850"/>
  <c r="N6846"/>
  <c r="N6842"/>
  <c r="N6838"/>
  <c r="P6838" s="1"/>
  <c r="N6834"/>
  <c r="N6830"/>
  <c r="N6826"/>
  <c r="N6822"/>
  <c r="P6822" s="1"/>
  <c r="N6818"/>
  <c r="N6814"/>
  <c r="N6810"/>
  <c r="N6806"/>
  <c r="P6806" s="1"/>
  <c r="N6802"/>
  <c r="N6798"/>
  <c r="N6794"/>
  <c r="N6790"/>
  <c r="P6790" s="1"/>
  <c r="N6786"/>
  <c r="N6782"/>
  <c r="N6778"/>
  <c r="N6774"/>
  <c r="P6774" s="1"/>
  <c r="N6770"/>
  <c r="N6766"/>
  <c r="N6762"/>
  <c r="N6758"/>
  <c r="P6758" s="1"/>
  <c r="N6754"/>
  <c r="N6750"/>
  <c r="N6746"/>
  <c r="N6742"/>
  <c r="P6742" s="1"/>
  <c r="N6738"/>
  <c r="N6734"/>
  <c r="N6730"/>
  <c r="N6726"/>
  <c r="P6726" s="1"/>
  <c r="N6722"/>
  <c r="N6718"/>
  <c r="N6714"/>
  <c r="N6710"/>
  <c r="P6710" s="1"/>
  <c r="N6706"/>
  <c r="N6702"/>
  <c r="N6698"/>
  <c r="N6694"/>
  <c r="P6694" s="1"/>
  <c r="N6690"/>
  <c r="N6686"/>
  <c r="N6682"/>
  <c r="N6678"/>
  <c r="P6678" s="1"/>
  <c r="N6674"/>
  <c r="N6670"/>
  <c r="N6666"/>
  <c r="N6662"/>
  <c r="P6662" s="1"/>
  <c r="N6658"/>
  <c r="N6654"/>
  <c r="N6650"/>
  <c r="N6646"/>
  <c r="P6646" s="1"/>
  <c r="N6642"/>
  <c r="N6638"/>
  <c r="N6634"/>
  <c r="N6630"/>
  <c r="P6630" s="1"/>
  <c r="N6626"/>
  <c r="N6622"/>
  <c r="N6618"/>
  <c r="N6614"/>
  <c r="P6614" s="1"/>
  <c r="N6610"/>
  <c r="N6606"/>
  <c r="N6602"/>
  <c r="N6598"/>
  <c r="P6598" s="1"/>
  <c r="N6594"/>
  <c r="N6590"/>
  <c r="N6586"/>
  <c r="N6582"/>
  <c r="P6582" s="1"/>
  <c r="N6578"/>
  <c r="N6574"/>
  <c r="N6570"/>
  <c r="N6566"/>
  <c r="P6566" s="1"/>
  <c r="N6562"/>
  <c r="N6558"/>
  <c r="N6554"/>
  <c r="N6550"/>
  <c r="P6550" s="1"/>
  <c r="N6546"/>
  <c r="N6542"/>
  <c r="N6538"/>
  <c r="N6534"/>
  <c r="P6534" s="1"/>
  <c r="N6530"/>
  <c r="N6526"/>
  <c r="N6522"/>
  <c r="N6518"/>
  <c r="P6518" s="1"/>
  <c r="N6514"/>
  <c r="N6510"/>
  <c r="N6506"/>
  <c r="N6502"/>
  <c r="P6502" s="1"/>
  <c r="N6498"/>
  <c r="N6494"/>
  <c r="N6490"/>
  <c r="N6486"/>
  <c r="P6486" s="1"/>
  <c r="N6482"/>
  <c r="N6478"/>
  <c r="N6474"/>
  <c r="N6470"/>
  <c r="P6470" s="1"/>
  <c r="N6466"/>
  <c r="N6462"/>
  <c r="N6458"/>
  <c r="N6454"/>
  <c r="P6454" s="1"/>
  <c r="N6450"/>
  <c r="N6446"/>
  <c r="N6442"/>
  <c r="N6438"/>
  <c r="P6438" s="1"/>
  <c r="N6434"/>
  <c r="N6430"/>
  <c r="N6426"/>
  <c r="N6422"/>
  <c r="P6422" s="1"/>
  <c r="N6418"/>
  <c r="N6414"/>
  <c r="N6410"/>
  <c r="N6406"/>
  <c r="P6406" s="1"/>
  <c r="N6402"/>
  <c r="N6398"/>
  <c r="N6394"/>
  <c r="N6390"/>
  <c r="P6390" s="1"/>
  <c r="N6386"/>
  <c r="N6382"/>
  <c r="N6378"/>
  <c r="N6374"/>
  <c r="P6374" s="1"/>
  <c r="N6370"/>
  <c r="N6366"/>
  <c r="N6362"/>
  <c r="N6358"/>
  <c r="P6358" s="1"/>
  <c r="N6354"/>
  <c r="N6350"/>
  <c r="N6346"/>
  <c r="N6342"/>
  <c r="P6342" s="1"/>
  <c r="N6338"/>
  <c r="N6334"/>
  <c r="N6330"/>
  <c r="N6326"/>
  <c r="P6326" s="1"/>
  <c r="N6322"/>
  <c r="N6318"/>
  <c r="N6314"/>
  <c r="N6310"/>
  <c r="P6310" s="1"/>
  <c r="N6306"/>
  <c r="N6302"/>
  <c r="N6298"/>
  <c r="N6294"/>
  <c r="P6294" s="1"/>
  <c r="N6290"/>
  <c r="N6286"/>
  <c r="N7311"/>
  <c r="N7307"/>
  <c r="N7303"/>
  <c r="N7299"/>
  <c r="N7295"/>
  <c r="N7291"/>
  <c r="N7287"/>
  <c r="N7283"/>
  <c r="N7279"/>
  <c r="N7275"/>
  <c r="N7271"/>
  <c r="N7267"/>
  <c r="N7263"/>
  <c r="N7259"/>
  <c r="N7255"/>
  <c r="N7251"/>
  <c r="N7247"/>
  <c r="N7243"/>
  <c r="N7239"/>
  <c r="N7235"/>
  <c r="N7231"/>
  <c r="N7227"/>
  <c r="N7223"/>
  <c r="N7219"/>
  <c r="N7215"/>
  <c r="N7211"/>
  <c r="N7207"/>
  <c r="N7203"/>
  <c r="N7199"/>
  <c r="N7195"/>
  <c r="N7191"/>
  <c r="N7187"/>
  <c r="N7183"/>
  <c r="N7179"/>
  <c r="N7175"/>
  <c r="N7171"/>
  <c r="N7167"/>
  <c r="N7163"/>
  <c r="N7159"/>
  <c r="N7155"/>
  <c r="N7151"/>
  <c r="N7147"/>
  <c r="N7143"/>
  <c r="N7139"/>
  <c r="N7135"/>
  <c r="N7131"/>
  <c r="N7127"/>
  <c r="N7123"/>
  <c r="N7119"/>
  <c r="N7115"/>
  <c r="N7111"/>
  <c r="N7107"/>
  <c r="N7103"/>
  <c r="N7099"/>
  <c r="N7095"/>
  <c r="N7091"/>
  <c r="N7087"/>
  <c r="N7083"/>
  <c r="N7079"/>
  <c r="N7075"/>
  <c r="N7071"/>
  <c r="N7067"/>
  <c r="N7063"/>
  <c r="N7059"/>
  <c r="N7055"/>
  <c r="N7051"/>
  <c r="N7047"/>
  <c r="N7043"/>
  <c r="N7039"/>
  <c r="N7035"/>
  <c r="N7031"/>
  <c r="N7027"/>
  <c r="N7023"/>
  <c r="N7019"/>
  <c r="N7015"/>
  <c r="N7011"/>
  <c r="N7007"/>
  <c r="N7003"/>
  <c r="N6999"/>
  <c r="N6995"/>
  <c r="N6991"/>
  <c r="N6987"/>
  <c r="N6983"/>
  <c r="N6979"/>
  <c r="N6975"/>
  <c r="N6971"/>
  <c r="N6967"/>
  <c r="N6963"/>
  <c r="N6959"/>
  <c r="N6955"/>
  <c r="N6951"/>
  <c r="N6947"/>
  <c r="N6943"/>
  <c r="N6939"/>
  <c r="N6935"/>
  <c r="N6931"/>
  <c r="N6927"/>
  <c r="N6923"/>
  <c r="N6919"/>
  <c r="N6915"/>
  <c r="N6911"/>
  <c r="N6907"/>
  <c r="N6903"/>
  <c r="N6899"/>
  <c r="N6895"/>
  <c r="N6891"/>
  <c r="N6887"/>
  <c r="N6883"/>
  <c r="N6879"/>
  <c r="N6875"/>
  <c r="N6871"/>
  <c r="N6867"/>
  <c r="N6863"/>
  <c r="N6859"/>
  <c r="N6855"/>
  <c r="N6851"/>
  <c r="N6847"/>
  <c r="N6843"/>
  <c r="N6839"/>
  <c r="N6835"/>
  <c r="N6831"/>
  <c r="N6827"/>
  <c r="N6823"/>
  <c r="N6819"/>
  <c r="N6815"/>
  <c r="N6811"/>
  <c r="N6807"/>
  <c r="N6803"/>
  <c r="N6799"/>
  <c r="N6795"/>
  <c r="N6791"/>
  <c r="N6787"/>
  <c r="N6783"/>
  <c r="N6779"/>
  <c r="N6775"/>
  <c r="N6771"/>
  <c r="N6767"/>
  <c r="N6763"/>
  <c r="N6759"/>
  <c r="N6755"/>
  <c r="N6751"/>
  <c r="N6747"/>
  <c r="N6743"/>
  <c r="N6739"/>
  <c r="N6735"/>
  <c r="N6731"/>
  <c r="N6727"/>
  <c r="N6723"/>
  <c r="N6719"/>
  <c r="N6715"/>
  <c r="N6711"/>
  <c r="N6707"/>
  <c r="N6703"/>
  <c r="N6699"/>
  <c r="N6695"/>
  <c r="N6691"/>
  <c r="N6687"/>
  <c r="N6683"/>
  <c r="N6679"/>
  <c r="N6675"/>
  <c r="N6671"/>
  <c r="N6667"/>
  <c r="N6663"/>
  <c r="N6659"/>
  <c r="N6655"/>
  <c r="N6651"/>
  <c r="N6647"/>
  <c r="N6643"/>
  <c r="N6639"/>
  <c r="N6635"/>
  <c r="N6631"/>
  <c r="N6627"/>
  <c r="N6623"/>
  <c r="N6619"/>
  <c r="P6619" s="1"/>
  <c r="N6615"/>
  <c r="N6611"/>
  <c r="N6607"/>
  <c r="N6603"/>
  <c r="P6603" s="1"/>
  <c r="N6599"/>
  <c r="N6595"/>
  <c r="N6591"/>
  <c r="N6587"/>
  <c r="P6587" s="1"/>
  <c r="N6583"/>
  <c r="N6579"/>
  <c r="N6575"/>
  <c r="N6571"/>
  <c r="P6571" s="1"/>
  <c r="N6567"/>
  <c r="N6563"/>
  <c r="N6559"/>
  <c r="N6555"/>
  <c r="P6555" s="1"/>
  <c r="N6551"/>
  <c r="N6547"/>
  <c r="N6543"/>
  <c r="N6539"/>
  <c r="P6539" s="1"/>
  <c r="N6535"/>
  <c r="N6531"/>
  <c r="N6527"/>
  <c r="N6523"/>
  <c r="P6523" s="1"/>
  <c r="N6519"/>
  <c r="N6515"/>
  <c r="N6511"/>
  <c r="N6507"/>
  <c r="P6507" s="1"/>
  <c r="N6503"/>
  <c r="N6499"/>
  <c r="N6495"/>
  <c r="N6491"/>
  <c r="P6491" s="1"/>
  <c r="N6487"/>
  <c r="N6483"/>
  <c r="N6479"/>
  <c r="N6475"/>
  <c r="P6475" s="1"/>
  <c r="N6471"/>
  <c r="N6467"/>
  <c r="N6463"/>
  <c r="N6459"/>
  <c r="P6459" s="1"/>
  <c r="N6455"/>
  <c r="N6451"/>
  <c r="N6447"/>
  <c r="N6443"/>
  <c r="P6443" s="1"/>
  <c r="N6439"/>
  <c r="N6435"/>
  <c r="N6431"/>
  <c r="N6427"/>
  <c r="P6427" s="1"/>
  <c r="N6423"/>
  <c r="N6419"/>
  <c r="N6415"/>
  <c r="N6411"/>
  <c r="P6411" s="1"/>
  <c r="N6407"/>
  <c r="N6403"/>
  <c r="N6399"/>
  <c r="N6395"/>
  <c r="P6395" s="1"/>
  <c r="N6391"/>
  <c r="N6387"/>
  <c r="N6383"/>
  <c r="N6379"/>
  <c r="P6379" s="1"/>
  <c r="N6375"/>
  <c r="N6371"/>
  <c r="N6367"/>
  <c r="N6363"/>
  <c r="P6363" s="1"/>
  <c r="N6359"/>
  <c r="N6355"/>
  <c r="N6351"/>
  <c r="N6347"/>
  <c r="P6347" s="1"/>
  <c r="N6343"/>
  <c r="N6339"/>
  <c r="N6335"/>
  <c r="N6331"/>
  <c r="P6331" s="1"/>
  <c r="N6327"/>
  <c r="N6323"/>
  <c r="N6319"/>
  <c r="N6315"/>
  <c r="P6315" s="1"/>
  <c r="N6311"/>
  <c r="N6307"/>
  <c r="N6303"/>
  <c r="N6299"/>
  <c r="P6299" s="1"/>
  <c r="N6295"/>
  <c r="N6291"/>
  <c r="N6285"/>
  <c r="N6281"/>
  <c r="P6281" s="1"/>
  <c r="N6277"/>
  <c r="N6273"/>
  <c r="N6269"/>
  <c r="N6265"/>
  <c r="P6265" s="1"/>
  <c r="N6261"/>
  <c r="N6257"/>
  <c r="N6253"/>
  <c r="N6249"/>
  <c r="P6249" s="1"/>
  <c r="N6245"/>
  <c r="N6241"/>
  <c r="N6237"/>
  <c r="N6233"/>
  <c r="P6233" s="1"/>
  <c r="N6229"/>
  <c r="N6225"/>
  <c r="N6221"/>
  <c r="N6217"/>
  <c r="P6217" s="1"/>
  <c r="N6213"/>
  <c r="N6209"/>
  <c r="N6205"/>
  <c r="N6201"/>
  <c r="P6201" s="1"/>
  <c r="N6197"/>
  <c r="N6193"/>
  <c r="N6189"/>
  <c r="N6185"/>
  <c r="P6185" s="1"/>
  <c r="N6181"/>
  <c r="N6177"/>
  <c r="N6173"/>
  <c r="N6169"/>
  <c r="P6169" s="1"/>
  <c r="N6165"/>
  <c r="N6161"/>
  <c r="N6157"/>
  <c r="N6153"/>
  <c r="P6153" s="1"/>
  <c r="N6149"/>
  <c r="N6145"/>
  <c r="N6141"/>
  <c r="N6137"/>
  <c r="P6137" s="1"/>
  <c r="N6133"/>
  <c r="N6129"/>
  <c r="N6125"/>
  <c r="N6121"/>
  <c r="P6121" s="1"/>
  <c r="N6117"/>
  <c r="N6113"/>
  <c r="N6109"/>
  <c r="N6105"/>
  <c r="P6105" s="1"/>
  <c r="N6101"/>
  <c r="N6097"/>
  <c r="N6093"/>
  <c r="N6089"/>
  <c r="P6089" s="1"/>
  <c r="N6085"/>
  <c r="N6081"/>
  <c r="N6077"/>
  <c r="N6073"/>
  <c r="P6073" s="1"/>
  <c r="N6069"/>
  <c r="N6065"/>
  <c r="N6061"/>
  <c r="N6057"/>
  <c r="P6057" s="1"/>
  <c r="N6053"/>
  <c r="N6049"/>
  <c r="N6045"/>
  <c r="N6041"/>
  <c r="P6041" s="1"/>
  <c r="N6037"/>
  <c r="N6033"/>
  <c r="N6029"/>
  <c r="N6025"/>
  <c r="P6025" s="1"/>
  <c r="N6021"/>
  <c r="N6017"/>
  <c r="N6013"/>
  <c r="N6009"/>
  <c r="P6009" s="1"/>
  <c r="N6005"/>
  <c r="N6001"/>
  <c r="N5997"/>
  <c r="N5993"/>
  <c r="P5993" s="1"/>
  <c r="N5989"/>
  <c r="N5985"/>
  <c r="N5981"/>
  <c r="N5977"/>
  <c r="P5977" s="1"/>
  <c r="N5973"/>
  <c r="N5969"/>
  <c r="N5965"/>
  <c r="N5961"/>
  <c r="P5961" s="1"/>
  <c r="N5957"/>
  <c r="N5953"/>
  <c r="N5949"/>
  <c r="N5945"/>
  <c r="P5945" s="1"/>
  <c r="N5941"/>
  <c r="N5937"/>
  <c r="N5933"/>
  <c r="N5929"/>
  <c r="P5929" s="1"/>
  <c r="N5925"/>
  <c r="N5921"/>
  <c r="N5917"/>
  <c r="N5913"/>
  <c r="P5913" s="1"/>
  <c r="N5909"/>
  <c r="N5905"/>
  <c r="N5901"/>
  <c r="N5897"/>
  <c r="P5897" s="1"/>
  <c r="N5893"/>
  <c r="N5889"/>
  <c r="N5885"/>
  <c r="N5881"/>
  <c r="P5881" s="1"/>
  <c r="N5877"/>
  <c r="N5873"/>
  <c r="N5869"/>
  <c r="N5865"/>
  <c r="P5865" s="1"/>
  <c r="N5861"/>
  <c r="N5857"/>
  <c r="N5853"/>
  <c r="N5849"/>
  <c r="P5849" s="1"/>
  <c r="N5845"/>
  <c r="N5841"/>
  <c r="N5837"/>
  <c r="N5833"/>
  <c r="P5833" s="1"/>
  <c r="N5829"/>
  <c r="N5825"/>
  <c r="N5821"/>
  <c r="N5817"/>
  <c r="P5817" s="1"/>
  <c r="N5813"/>
  <c r="N5809"/>
  <c r="N5805"/>
  <c r="N5801"/>
  <c r="P5801" s="1"/>
  <c r="N5797"/>
  <c r="N5793"/>
  <c r="N5789"/>
  <c r="N5785"/>
  <c r="P5785" s="1"/>
  <c r="N5781"/>
  <c r="N5777"/>
  <c r="N5773"/>
  <c r="N5769"/>
  <c r="P5769" s="1"/>
  <c r="N5765"/>
  <c r="N5761"/>
  <c r="N5757"/>
  <c r="N5753"/>
  <c r="P5753" s="1"/>
  <c r="N5749"/>
  <c r="N5745"/>
  <c r="N5741"/>
  <c r="N5737"/>
  <c r="P5737" s="1"/>
  <c r="N5733"/>
  <c r="N5729"/>
  <c r="N5725"/>
  <c r="N5721"/>
  <c r="P5721" s="1"/>
  <c r="N5717"/>
  <c r="N5713"/>
  <c r="N5709"/>
  <c r="N5705"/>
  <c r="P5705" s="1"/>
  <c r="N5701"/>
  <c r="N5697"/>
  <c r="N5693"/>
  <c r="N5689"/>
  <c r="P5689" s="1"/>
  <c r="N5685"/>
  <c r="N5681"/>
  <c r="N5677"/>
  <c r="N5673"/>
  <c r="P5673" s="1"/>
  <c r="N5669"/>
  <c r="N5665"/>
  <c r="N5661"/>
  <c r="N5657"/>
  <c r="P5657" s="1"/>
  <c r="N5653"/>
  <c r="N5649"/>
  <c r="N5645"/>
  <c r="N5641"/>
  <c r="P5641" s="1"/>
  <c r="N5637"/>
  <c r="N5633"/>
  <c r="N5629"/>
  <c r="N5625"/>
  <c r="P5625" s="1"/>
  <c r="N5621"/>
  <c r="N5617"/>
  <c r="N5613"/>
  <c r="N5609"/>
  <c r="P5609" s="1"/>
  <c r="N5605"/>
  <c r="N5601"/>
  <c r="N5597"/>
  <c r="N5593"/>
  <c r="P5593" s="1"/>
  <c r="N5589"/>
  <c r="N5585"/>
  <c r="N5581"/>
  <c r="N5577"/>
  <c r="P5577" s="1"/>
  <c r="N5573"/>
  <c r="N5569"/>
  <c r="N5565"/>
  <c r="N5561"/>
  <c r="P5561" s="1"/>
  <c r="N5557"/>
  <c r="N5553"/>
  <c r="N5549"/>
  <c r="N5545"/>
  <c r="P5545" s="1"/>
  <c r="N5541"/>
  <c r="N5537"/>
  <c r="N5533"/>
  <c r="N5529"/>
  <c r="P5529" s="1"/>
  <c r="N5525"/>
  <c r="N5521"/>
  <c r="N5517"/>
  <c r="N5513"/>
  <c r="P5513" s="1"/>
  <c r="N5509"/>
  <c r="N5505"/>
  <c r="N5501"/>
  <c r="N5497"/>
  <c r="P5497" s="1"/>
  <c r="N5493"/>
  <c r="N5489"/>
  <c r="N5485"/>
  <c r="N5481"/>
  <c r="P5481" s="1"/>
  <c r="N5477"/>
  <c r="N5473"/>
  <c r="N5469"/>
  <c r="N5465"/>
  <c r="P5465" s="1"/>
  <c r="N5461"/>
  <c r="N5457"/>
  <c r="N5453"/>
  <c r="N5449"/>
  <c r="P5449" s="1"/>
  <c r="N5445"/>
  <c r="N5441"/>
  <c r="N5437"/>
  <c r="N5433"/>
  <c r="P5433" s="1"/>
  <c r="N5429"/>
  <c r="N5425"/>
  <c r="N5421"/>
  <c r="N5417"/>
  <c r="P5417" s="1"/>
  <c r="N5413"/>
  <c r="N5409"/>
  <c r="N5405"/>
  <c r="N5401"/>
  <c r="P5401" s="1"/>
  <c r="N5397"/>
  <c r="N5393"/>
  <c r="N5389"/>
  <c r="N5385"/>
  <c r="P5385" s="1"/>
  <c r="N5381"/>
  <c r="N5377"/>
  <c r="N5373"/>
  <c r="N5369"/>
  <c r="P5369" s="1"/>
  <c r="N5365"/>
  <c r="N5361"/>
  <c r="N5357"/>
  <c r="N5353"/>
  <c r="P5353" s="1"/>
  <c r="N5349"/>
  <c r="N5345"/>
  <c r="N5341"/>
  <c r="N5337"/>
  <c r="P5337" s="1"/>
  <c r="N5333"/>
  <c r="N5329"/>
  <c r="N5325"/>
  <c r="N5321"/>
  <c r="P5321" s="1"/>
  <c r="N5317"/>
  <c r="N5313"/>
  <c r="N5309"/>
  <c r="N5305"/>
  <c r="P5305" s="1"/>
  <c r="N5301"/>
  <c r="N5297"/>
  <c r="N5293"/>
  <c r="N5289"/>
  <c r="P5289" s="1"/>
  <c r="N5285"/>
  <c r="N5281"/>
  <c r="N5277"/>
  <c r="N5273"/>
  <c r="P5273" s="1"/>
  <c r="N5269"/>
  <c r="N5265"/>
  <c r="N5261"/>
  <c r="N5257"/>
  <c r="P5257" s="1"/>
  <c r="N5253"/>
  <c r="N5249"/>
  <c r="N5245"/>
  <c r="N5241"/>
  <c r="P5241" s="1"/>
  <c r="N5237"/>
  <c r="N5233"/>
  <c r="N5229"/>
  <c r="N5225"/>
  <c r="P5225" s="1"/>
  <c r="N5221"/>
  <c r="N5217"/>
  <c r="N5213"/>
  <c r="N5209"/>
  <c r="P5209" s="1"/>
  <c r="N5205"/>
  <c r="N5201"/>
  <c r="N5197"/>
  <c r="N5193"/>
  <c r="P5193" s="1"/>
  <c r="N5189"/>
  <c r="N5185"/>
  <c r="N5181"/>
  <c r="N5177"/>
  <c r="P5177" s="1"/>
  <c r="N5173"/>
  <c r="N5169"/>
  <c r="N5165"/>
  <c r="N5161"/>
  <c r="P5161" s="1"/>
  <c r="N5157"/>
  <c r="N5153"/>
  <c r="N5149"/>
  <c r="N5145"/>
  <c r="P5145" s="1"/>
  <c r="N5141"/>
  <c r="N5137"/>
  <c r="N5133"/>
  <c r="N5129"/>
  <c r="P5129" s="1"/>
  <c r="N5125"/>
  <c r="N5121"/>
  <c r="N5117"/>
  <c r="N5113"/>
  <c r="P5113" s="1"/>
  <c r="N5109"/>
  <c r="N5105"/>
  <c r="N5101"/>
  <c r="N5097"/>
  <c r="P5097" s="1"/>
  <c r="N5093"/>
  <c r="N5089"/>
  <c r="N5085"/>
  <c r="N5081"/>
  <c r="P5081" s="1"/>
  <c r="N5077"/>
  <c r="N5073"/>
  <c r="N5069"/>
  <c r="N5065"/>
  <c r="P5065" s="1"/>
  <c r="N5061"/>
  <c r="N5057"/>
  <c r="N5053"/>
  <c r="N5049"/>
  <c r="P5049" s="1"/>
  <c r="N5045"/>
  <c r="N5041"/>
  <c r="N5037"/>
  <c r="N5033"/>
  <c r="P5033" s="1"/>
  <c r="N5029"/>
  <c r="N5025"/>
  <c r="N5021"/>
  <c r="N5017"/>
  <c r="P5017" s="1"/>
  <c r="N5013"/>
  <c r="N5009"/>
  <c r="N5005"/>
  <c r="N5001"/>
  <c r="P5001" s="1"/>
  <c r="N4997"/>
  <c r="N4993"/>
  <c r="N4989"/>
  <c r="N4985"/>
  <c r="P4985" s="1"/>
  <c r="N4981"/>
  <c r="N4977"/>
  <c r="N4973"/>
  <c r="N4969"/>
  <c r="P4969" s="1"/>
  <c r="N4965"/>
  <c r="N4961"/>
  <c r="N4957"/>
  <c r="N4953"/>
  <c r="P4953" s="1"/>
  <c r="N4949"/>
  <c r="N4945"/>
  <c r="N4941"/>
  <c r="N4937"/>
  <c r="P4937" s="1"/>
  <c r="N4933"/>
  <c r="N4929"/>
  <c r="N4925"/>
  <c r="N4921"/>
  <c r="P4921" s="1"/>
  <c r="N4917"/>
  <c r="N4913"/>
  <c r="N4909"/>
  <c r="N4905"/>
  <c r="P4905" s="1"/>
  <c r="N4901"/>
  <c r="N4897"/>
  <c r="N4893"/>
  <c r="N4889"/>
  <c r="P4889" s="1"/>
  <c r="N4885"/>
  <c r="N4881"/>
  <c r="N4877"/>
  <c r="N4873"/>
  <c r="P4873" s="1"/>
  <c r="N4869"/>
  <c r="N4865"/>
  <c r="N4861"/>
  <c r="N4857"/>
  <c r="P4857" s="1"/>
  <c r="N4853"/>
  <c r="N4849"/>
  <c r="N4845"/>
  <c r="N4841"/>
  <c r="P4841" s="1"/>
  <c r="N4837"/>
  <c r="N4833"/>
  <c r="N4829"/>
  <c r="N4825"/>
  <c r="P4825" s="1"/>
  <c r="N4821"/>
  <c r="N4817"/>
  <c r="N4813"/>
  <c r="N4809"/>
  <c r="P4809" s="1"/>
  <c r="N4805"/>
  <c r="N4801"/>
  <c r="N4797"/>
  <c r="N4793"/>
  <c r="P4793" s="1"/>
  <c r="N4789"/>
  <c r="N4785"/>
  <c r="N4781"/>
  <c r="N4777"/>
  <c r="P4777" s="1"/>
  <c r="N4773"/>
  <c r="N4769"/>
  <c r="N4765"/>
  <c r="N4761"/>
  <c r="P4761" s="1"/>
  <c r="N4757"/>
  <c r="N4753"/>
  <c r="N4749"/>
  <c r="N4745"/>
  <c r="P4745" s="1"/>
  <c r="N4741"/>
  <c r="N4737"/>
  <c r="N4733"/>
  <c r="N4729"/>
  <c r="P4729" s="1"/>
  <c r="N4725"/>
  <c r="N4721"/>
  <c r="N4717"/>
  <c r="N4713"/>
  <c r="P4713" s="1"/>
  <c r="N4709"/>
  <c r="N4705"/>
  <c r="N4701"/>
  <c r="N4697"/>
  <c r="P4697" s="1"/>
  <c r="N4693"/>
  <c r="N4689"/>
  <c r="N4685"/>
  <c r="N4681"/>
  <c r="P4681" s="1"/>
  <c r="N4677"/>
  <c r="N4673"/>
  <c r="N4669"/>
  <c r="N4665"/>
  <c r="P4665" s="1"/>
  <c r="N4661"/>
  <c r="N4657"/>
  <c r="N4653"/>
  <c r="N4649"/>
  <c r="P4649" s="1"/>
  <c r="N4645"/>
  <c r="N4641"/>
  <c r="N4637"/>
  <c r="N4633"/>
  <c r="P4633" s="1"/>
  <c r="N4629"/>
  <c r="N4625"/>
  <c r="N4621"/>
  <c r="N4617"/>
  <c r="P4617" s="1"/>
  <c r="N4613"/>
  <c r="N4609"/>
  <c r="N4605"/>
  <c r="N4601"/>
  <c r="P4601" s="1"/>
  <c r="N4597"/>
  <c r="N4593"/>
  <c r="N4589"/>
  <c r="N4585"/>
  <c r="P4585" s="1"/>
  <c r="N4581"/>
  <c r="N4577"/>
  <c r="N4573"/>
  <c r="N4569"/>
  <c r="P4569" s="1"/>
  <c r="N4565"/>
  <c r="N4561"/>
  <c r="N4557"/>
  <c r="N4553"/>
  <c r="P4553" s="1"/>
  <c r="N4549"/>
  <c r="N4545"/>
  <c r="N4541"/>
  <c r="N4537"/>
  <c r="P4537" s="1"/>
  <c r="N4533"/>
  <c r="N4529"/>
  <c r="N4525"/>
  <c r="N4521"/>
  <c r="P4521" s="1"/>
  <c r="N4517"/>
  <c r="N4513"/>
  <c r="N4509"/>
  <c r="N4505"/>
  <c r="P4505" s="1"/>
  <c r="N4501"/>
  <c r="N4497"/>
  <c r="N4493"/>
  <c r="N4489"/>
  <c r="P4489" s="1"/>
  <c r="N4485"/>
  <c r="N4481"/>
  <c r="N4477"/>
  <c r="N4473"/>
  <c r="P4473" s="1"/>
  <c r="N4469"/>
  <c r="N4465"/>
  <c r="N4461"/>
  <c r="N4457"/>
  <c r="P4457" s="1"/>
  <c r="N4453"/>
  <c r="N4449"/>
  <c r="N4445"/>
  <c r="N4441"/>
  <c r="P4441" s="1"/>
  <c r="N4437"/>
  <c r="N4433"/>
  <c r="N4429"/>
  <c r="N4425"/>
  <c r="P4425" s="1"/>
  <c r="N4421"/>
  <c r="N4417"/>
  <c r="N4413"/>
  <c r="N4409"/>
  <c r="P4409" s="1"/>
  <c r="N4405"/>
  <c r="N4401"/>
  <c r="N4397"/>
  <c r="N4393"/>
  <c r="P4393" s="1"/>
  <c r="N4389"/>
  <c r="N4385"/>
  <c r="N4381"/>
  <c r="N4377"/>
  <c r="P4377" s="1"/>
  <c r="N4373"/>
  <c r="N4369"/>
  <c r="N4365"/>
  <c r="N4361"/>
  <c r="P4361" s="1"/>
  <c r="N4357"/>
  <c r="N4353"/>
  <c r="N4349"/>
  <c r="N4345"/>
  <c r="P4345" s="1"/>
  <c r="N4341"/>
  <c r="N4337"/>
  <c r="N4333"/>
  <c r="N4329"/>
  <c r="P4329" s="1"/>
  <c r="N4325"/>
  <c r="N4321"/>
  <c r="N4317"/>
  <c r="N4313"/>
  <c r="P4313" s="1"/>
  <c r="N4309"/>
  <c r="N4305"/>
  <c r="N4301"/>
  <c r="N4297"/>
  <c r="P4297" s="1"/>
  <c r="N4293"/>
  <c r="N4289"/>
  <c r="N4285"/>
  <c r="N4281"/>
  <c r="P4281" s="1"/>
  <c r="N4277"/>
  <c r="N4273"/>
  <c r="N4269"/>
  <c r="N4265"/>
  <c r="P4265" s="1"/>
  <c r="N4261"/>
  <c r="N4257"/>
  <c r="N4253"/>
  <c r="N4249"/>
  <c r="P4249" s="1"/>
  <c r="N4245"/>
  <c r="N4241"/>
  <c r="N6287"/>
  <c r="N6282"/>
  <c r="P6282" s="1"/>
  <c r="N6278"/>
  <c r="N6274"/>
  <c r="N6270"/>
  <c r="N6266"/>
  <c r="P6266" s="1"/>
  <c r="N6262"/>
  <c r="N6258"/>
  <c r="N6254"/>
  <c r="N6250"/>
  <c r="P6250" s="1"/>
  <c r="N6246"/>
  <c r="N6242"/>
  <c r="N6238"/>
  <c r="N6234"/>
  <c r="P6234" s="1"/>
  <c r="N6230"/>
  <c r="N6226"/>
  <c r="N6222"/>
  <c r="N6218"/>
  <c r="P6218" s="1"/>
  <c r="N6214"/>
  <c r="N6210"/>
  <c r="N6206"/>
  <c r="N6202"/>
  <c r="P6202" s="1"/>
  <c r="N6198"/>
  <c r="N6194"/>
  <c r="N6190"/>
  <c r="N6186"/>
  <c r="P6186" s="1"/>
  <c r="N6182"/>
  <c r="N6178"/>
  <c r="N6174"/>
  <c r="N6170"/>
  <c r="P6170" s="1"/>
  <c r="N6166"/>
  <c r="N6162"/>
  <c r="N6158"/>
  <c r="N6154"/>
  <c r="P6154" s="1"/>
  <c r="N6150"/>
  <c r="N6146"/>
  <c r="N6142"/>
  <c r="N6138"/>
  <c r="P6138" s="1"/>
  <c r="N6134"/>
  <c r="N6130"/>
  <c r="N6126"/>
  <c r="N6122"/>
  <c r="P6122" s="1"/>
  <c r="N6118"/>
  <c r="N6114"/>
  <c r="N6110"/>
  <c r="N6106"/>
  <c r="P6106" s="1"/>
  <c r="N6102"/>
  <c r="N6098"/>
  <c r="N6094"/>
  <c r="N6090"/>
  <c r="P6090" s="1"/>
  <c r="N6086"/>
  <c r="N6082"/>
  <c r="N6078"/>
  <c r="N6074"/>
  <c r="P6074" s="1"/>
  <c r="N6070"/>
  <c r="N6066"/>
  <c r="N6062"/>
  <c r="N6058"/>
  <c r="P6058" s="1"/>
  <c r="N6054"/>
  <c r="N6050"/>
  <c r="N6046"/>
  <c r="N6042"/>
  <c r="P6042" s="1"/>
  <c r="N6038"/>
  <c r="N6034"/>
  <c r="N6030"/>
  <c r="N6026"/>
  <c r="P6026" s="1"/>
  <c r="N6022"/>
  <c r="N6018"/>
  <c r="N6014"/>
  <c r="N6010"/>
  <c r="P6010" s="1"/>
  <c r="N6006"/>
  <c r="N6002"/>
  <c r="N5998"/>
  <c r="N5994"/>
  <c r="P5994" s="1"/>
  <c r="N5990"/>
  <c r="N5986"/>
  <c r="N5982"/>
  <c r="N5978"/>
  <c r="P5978" s="1"/>
  <c r="N5974"/>
  <c r="N5970"/>
  <c r="N5966"/>
  <c r="N5962"/>
  <c r="P5962" s="1"/>
  <c r="N5958"/>
  <c r="N5954"/>
  <c r="N5950"/>
  <c r="N5946"/>
  <c r="P5946" s="1"/>
  <c r="N5942"/>
  <c r="N5938"/>
  <c r="N5934"/>
  <c r="N5930"/>
  <c r="P5930" s="1"/>
  <c r="N5926"/>
  <c r="N5922"/>
  <c r="N5918"/>
  <c r="N5914"/>
  <c r="P5914" s="1"/>
  <c r="N5910"/>
  <c r="N5906"/>
  <c r="N5902"/>
  <c r="N5898"/>
  <c r="P5898" s="1"/>
  <c r="N5894"/>
  <c r="N5890"/>
  <c r="N5886"/>
  <c r="N5882"/>
  <c r="P5882" s="1"/>
  <c r="N5878"/>
  <c r="N5874"/>
  <c r="N5870"/>
  <c r="N5866"/>
  <c r="P5866" s="1"/>
  <c r="N5862"/>
  <c r="N5858"/>
  <c r="N5854"/>
  <c r="N5850"/>
  <c r="P5850" s="1"/>
  <c r="N5846"/>
  <c r="N5842"/>
  <c r="N5838"/>
  <c r="N5834"/>
  <c r="P5834" s="1"/>
  <c r="N5830"/>
  <c r="N5826"/>
  <c r="N5822"/>
  <c r="N5818"/>
  <c r="P5818" s="1"/>
  <c r="N5814"/>
  <c r="N5810"/>
  <c r="N5806"/>
  <c r="N5802"/>
  <c r="P5802" s="1"/>
  <c r="N5798"/>
  <c r="N5794"/>
  <c r="N5790"/>
  <c r="N5786"/>
  <c r="P5786" s="1"/>
  <c r="N5782"/>
  <c r="N5778"/>
  <c r="N5774"/>
  <c r="N5770"/>
  <c r="P5770" s="1"/>
  <c r="N5766"/>
  <c r="N5762"/>
  <c r="N5758"/>
  <c r="N5754"/>
  <c r="P5754" s="1"/>
  <c r="N5750"/>
  <c r="N5746"/>
  <c r="N5742"/>
  <c r="N5738"/>
  <c r="P5738" s="1"/>
  <c r="N5734"/>
  <c r="N5730"/>
  <c r="N5726"/>
  <c r="N5722"/>
  <c r="P5722" s="1"/>
  <c r="N5718"/>
  <c r="N5714"/>
  <c r="N5710"/>
  <c r="N5706"/>
  <c r="P5706" s="1"/>
  <c r="N5702"/>
  <c r="N5698"/>
  <c r="N5694"/>
  <c r="N5690"/>
  <c r="P5690" s="1"/>
  <c r="N5686"/>
  <c r="N5682"/>
  <c r="N5678"/>
  <c r="N5674"/>
  <c r="P5674" s="1"/>
  <c r="N5670"/>
  <c r="N5666"/>
  <c r="N5662"/>
  <c r="N5658"/>
  <c r="P5658" s="1"/>
  <c r="N5654"/>
  <c r="N5650"/>
  <c r="N5646"/>
  <c r="N5642"/>
  <c r="P5642" s="1"/>
  <c r="N5638"/>
  <c r="N5634"/>
  <c r="N5630"/>
  <c r="N5626"/>
  <c r="P5626" s="1"/>
  <c r="N5622"/>
  <c r="N5618"/>
  <c r="N5614"/>
  <c r="N5610"/>
  <c r="P5610" s="1"/>
  <c r="N5606"/>
  <c r="N5602"/>
  <c r="N5598"/>
  <c r="N5594"/>
  <c r="P5594" s="1"/>
  <c r="N5590"/>
  <c r="N5586"/>
  <c r="N5582"/>
  <c r="N5578"/>
  <c r="P5578" s="1"/>
  <c r="N5574"/>
  <c r="N5570"/>
  <c r="N5566"/>
  <c r="N5562"/>
  <c r="P5562" s="1"/>
  <c r="N5558"/>
  <c r="N5554"/>
  <c r="N5550"/>
  <c r="N5546"/>
  <c r="P5546" s="1"/>
  <c r="N5542"/>
  <c r="N5538"/>
  <c r="N5534"/>
  <c r="N5530"/>
  <c r="P5530" s="1"/>
  <c r="N5526"/>
  <c r="N5522"/>
  <c r="N5518"/>
  <c r="N5514"/>
  <c r="P5514" s="1"/>
  <c r="N5510"/>
  <c r="N5506"/>
  <c r="N5502"/>
  <c r="N5498"/>
  <c r="P5498" s="1"/>
  <c r="N5494"/>
  <c r="N5490"/>
  <c r="N5486"/>
  <c r="N5482"/>
  <c r="P5482" s="1"/>
  <c r="N5478"/>
  <c r="N5474"/>
  <c r="N5470"/>
  <c r="N5466"/>
  <c r="N5462"/>
  <c r="N5458"/>
  <c r="N5454"/>
  <c r="N5450"/>
  <c r="P5450" s="1"/>
  <c r="N5446"/>
  <c r="N5442"/>
  <c r="N5438"/>
  <c r="N5434"/>
  <c r="P5434" s="1"/>
  <c r="N5430"/>
  <c r="N5426"/>
  <c r="N5422"/>
  <c r="N5418"/>
  <c r="P5418" s="1"/>
  <c r="N5414"/>
  <c r="N5410"/>
  <c r="N5406"/>
  <c r="N5402"/>
  <c r="P5402" s="1"/>
  <c r="N5398"/>
  <c r="N5394"/>
  <c r="N5390"/>
  <c r="N5386"/>
  <c r="P5386" s="1"/>
  <c r="N5382"/>
  <c r="N5378"/>
  <c r="N5374"/>
  <c r="N5370"/>
  <c r="P5370" s="1"/>
  <c r="N5366"/>
  <c r="N5362"/>
  <c r="N5358"/>
  <c r="N5354"/>
  <c r="N5350"/>
  <c r="N5346"/>
  <c r="N5342"/>
  <c r="N5338"/>
  <c r="P5338" s="1"/>
  <c r="N5334"/>
  <c r="N5330"/>
  <c r="N5326"/>
  <c r="N5322"/>
  <c r="P5322" s="1"/>
  <c r="N5318"/>
  <c r="N5314"/>
  <c r="N5310"/>
  <c r="N5306"/>
  <c r="P5306" s="1"/>
  <c r="N5302"/>
  <c r="N5298"/>
  <c r="N5294"/>
  <c r="N5290"/>
  <c r="P5290" s="1"/>
  <c r="N5286"/>
  <c r="N5282"/>
  <c r="N5278"/>
  <c r="N5274"/>
  <c r="P5274" s="1"/>
  <c r="N5270"/>
  <c r="N5266"/>
  <c r="N5262"/>
  <c r="N5258"/>
  <c r="P5258" s="1"/>
  <c r="N5254"/>
  <c r="N5250"/>
  <c r="N5246"/>
  <c r="N5242"/>
  <c r="P5242" s="1"/>
  <c r="N5238"/>
  <c r="N5234"/>
  <c r="N5230"/>
  <c r="N5226"/>
  <c r="P5226" s="1"/>
  <c r="N5222"/>
  <c r="N5218"/>
  <c r="N5214"/>
  <c r="N5210"/>
  <c r="P5210" s="1"/>
  <c r="N5206"/>
  <c r="N5202"/>
  <c r="N5198"/>
  <c r="N5194"/>
  <c r="P5194" s="1"/>
  <c r="N5190"/>
  <c r="N5186"/>
  <c r="N5182"/>
  <c r="N5178"/>
  <c r="P5178" s="1"/>
  <c r="N5174"/>
  <c r="N5170"/>
  <c r="N5166"/>
  <c r="N5162"/>
  <c r="P5162" s="1"/>
  <c r="N5158"/>
  <c r="N5154"/>
  <c r="N5150"/>
  <c r="N5146"/>
  <c r="P5146" s="1"/>
  <c r="N5142"/>
  <c r="N5138"/>
  <c r="N5134"/>
  <c r="N5130"/>
  <c r="P5130" s="1"/>
  <c r="N5126"/>
  <c r="N5122"/>
  <c r="N5118"/>
  <c r="N5114"/>
  <c r="P5114" s="1"/>
  <c r="N5110"/>
  <c r="N5106"/>
  <c r="N5102"/>
  <c r="N5098"/>
  <c r="P5098" s="1"/>
  <c r="N5094"/>
  <c r="N5090"/>
  <c r="N5086"/>
  <c r="N5082"/>
  <c r="P5082" s="1"/>
  <c r="N5078"/>
  <c r="N5074"/>
  <c r="N5070"/>
  <c r="N5066"/>
  <c r="P5066" s="1"/>
  <c r="N5062"/>
  <c r="N5058"/>
  <c r="N5054"/>
  <c r="N5050"/>
  <c r="P5050" s="1"/>
  <c r="N5046"/>
  <c r="N5042"/>
  <c r="N5038"/>
  <c r="N5034"/>
  <c r="P5034" s="1"/>
  <c r="N5030"/>
  <c r="N5026"/>
  <c r="N5022"/>
  <c r="N5018"/>
  <c r="P5018" s="1"/>
  <c r="N5014"/>
  <c r="N5010"/>
  <c r="N5006"/>
  <c r="N5002"/>
  <c r="P5002" s="1"/>
  <c r="N4998"/>
  <c r="N4994"/>
  <c r="N4990"/>
  <c r="N4986"/>
  <c r="P4986" s="1"/>
  <c r="N4982"/>
  <c r="N4978"/>
  <c r="N4974"/>
  <c r="N4970"/>
  <c r="P4970" s="1"/>
  <c r="N4966"/>
  <c r="N4962"/>
  <c r="N4958"/>
  <c r="N4954"/>
  <c r="P4954" s="1"/>
  <c r="N4950"/>
  <c r="N4946"/>
  <c r="N4942"/>
  <c r="N4938"/>
  <c r="P4938" s="1"/>
  <c r="N4934"/>
  <c r="N4930"/>
  <c r="N4926"/>
  <c r="N4922"/>
  <c r="P4922" s="1"/>
  <c r="N4918"/>
  <c r="N4914"/>
  <c r="N4910"/>
  <c r="N4906"/>
  <c r="P4906" s="1"/>
  <c r="N4902"/>
  <c r="N4898"/>
  <c r="N4894"/>
  <c r="N4890"/>
  <c r="P4890" s="1"/>
  <c r="N4886"/>
  <c r="N4882"/>
  <c r="N4878"/>
  <c r="N4874"/>
  <c r="P4874" s="1"/>
  <c r="N4870"/>
  <c r="N4866"/>
  <c r="N4862"/>
  <c r="N4858"/>
  <c r="P4858" s="1"/>
  <c r="N4854"/>
  <c r="N4850"/>
  <c r="N4846"/>
  <c r="N4842"/>
  <c r="N4838"/>
  <c r="N4834"/>
  <c r="N4830"/>
  <c r="N4826"/>
  <c r="P4826" s="1"/>
  <c r="N4822"/>
  <c r="N4818"/>
  <c r="N4814"/>
  <c r="N4810"/>
  <c r="P4810" s="1"/>
  <c r="N4806"/>
  <c r="N4802"/>
  <c r="N4798"/>
  <c r="N4794"/>
  <c r="N4790"/>
  <c r="N4786"/>
  <c r="N4782"/>
  <c r="N4778"/>
  <c r="P4778" s="1"/>
  <c r="N4774"/>
  <c r="N4770"/>
  <c r="N4766"/>
  <c r="N4762"/>
  <c r="P4762" s="1"/>
  <c r="N4758"/>
  <c r="N4754"/>
  <c r="N4750"/>
  <c r="N4746"/>
  <c r="P4746" s="1"/>
  <c r="N4742"/>
  <c r="N4738"/>
  <c r="N4734"/>
  <c r="N4730"/>
  <c r="P4730" s="1"/>
  <c r="N4726"/>
  <c r="N4722"/>
  <c r="N4718"/>
  <c r="N4714"/>
  <c r="P4714" s="1"/>
  <c r="N4710"/>
  <c r="N4706"/>
  <c r="N4702"/>
  <c r="N4698"/>
  <c r="P4698" s="1"/>
  <c r="N4694"/>
  <c r="N4690"/>
  <c r="N4686"/>
  <c r="N4682"/>
  <c r="P4682" s="1"/>
  <c r="N4678"/>
  <c r="N4674"/>
  <c r="N4670"/>
  <c r="N4666"/>
  <c r="P4666" s="1"/>
  <c r="N4662"/>
  <c r="N4658"/>
  <c r="N4654"/>
  <c r="N4650"/>
  <c r="P4650" s="1"/>
  <c r="N4646"/>
  <c r="N4642"/>
  <c r="N4638"/>
  <c r="N4634"/>
  <c r="P4634" s="1"/>
  <c r="N4630"/>
  <c r="N4626"/>
  <c r="N4622"/>
  <c r="P4622" s="1"/>
  <c r="N4618"/>
  <c r="P4618" s="1"/>
  <c r="N4614"/>
  <c r="N4610"/>
  <c r="N4606"/>
  <c r="P4606" s="1"/>
  <c r="N4602"/>
  <c r="P4602" s="1"/>
  <c r="N4598"/>
  <c r="N4594"/>
  <c r="N4590"/>
  <c r="P4590" s="1"/>
  <c r="N4586"/>
  <c r="P4586" s="1"/>
  <c r="N4582"/>
  <c r="N4578"/>
  <c r="N4574"/>
  <c r="P4574" s="1"/>
  <c r="N4570"/>
  <c r="P4570" s="1"/>
  <c r="N4566"/>
  <c r="N4562"/>
  <c r="N4558"/>
  <c r="N4554"/>
  <c r="P4554" s="1"/>
  <c r="N4550"/>
  <c r="N4546"/>
  <c r="N4542"/>
  <c r="P4542" s="1"/>
  <c r="N4538"/>
  <c r="P4538" s="1"/>
  <c r="N4534"/>
  <c r="N4530"/>
  <c r="N4526"/>
  <c r="P4526" s="1"/>
  <c r="N4522"/>
  <c r="P4522" s="1"/>
  <c r="N4518"/>
  <c r="N4514"/>
  <c r="N4510"/>
  <c r="P4510" s="1"/>
  <c r="N4506"/>
  <c r="P4506" s="1"/>
  <c r="N4502"/>
  <c r="N4498"/>
  <c r="N4494"/>
  <c r="N4490"/>
  <c r="P4490" s="1"/>
  <c r="N4486"/>
  <c r="N4482"/>
  <c r="N4478"/>
  <c r="P4478" s="1"/>
  <c r="N4474"/>
  <c r="P4474" s="1"/>
  <c r="N4470"/>
  <c r="N4466"/>
  <c r="N4462"/>
  <c r="P4462" s="1"/>
  <c r="N4458"/>
  <c r="P4458" s="1"/>
  <c r="N4454"/>
  <c r="N4450"/>
  <c r="N4446"/>
  <c r="P4446" s="1"/>
  <c r="N4442"/>
  <c r="P4442" s="1"/>
  <c r="N4438"/>
  <c r="N4434"/>
  <c r="N4430"/>
  <c r="P4430" s="1"/>
  <c r="N4426"/>
  <c r="P4426" s="1"/>
  <c r="N4422"/>
  <c r="N4418"/>
  <c r="N4414"/>
  <c r="N4410"/>
  <c r="P4410" s="1"/>
  <c r="N4406"/>
  <c r="N4402"/>
  <c r="N4398"/>
  <c r="P4398" s="1"/>
  <c r="N4394"/>
  <c r="P4394" s="1"/>
  <c r="N4390"/>
  <c r="N4386"/>
  <c r="N4382"/>
  <c r="P4382" s="1"/>
  <c r="N4378"/>
  <c r="P4378" s="1"/>
  <c r="N4374"/>
  <c r="N4370"/>
  <c r="N4366"/>
  <c r="P4366" s="1"/>
  <c r="N4362"/>
  <c r="P4362" s="1"/>
  <c r="N4358"/>
  <c r="N4354"/>
  <c r="N4350"/>
  <c r="N4346"/>
  <c r="P4346" s="1"/>
  <c r="N4342"/>
  <c r="N4338"/>
  <c r="N4334"/>
  <c r="P4334" s="1"/>
  <c r="N4330"/>
  <c r="P4330" s="1"/>
  <c r="N4326"/>
  <c r="N4322"/>
  <c r="N4318"/>
  <c r="P4318" s="1"/>
  <c r="N4314"/>
  <c r="P4314" s="1"/>
  <c r="N4310"/>
  <c r="N4306"/>
  <c r="N4302"/>
  <c r="P4302" s="1"/>
  <c r="N4298"/>
  <c r="P4298" s="1"/>
  <c r="N4294"/>
  <c r="N4290"/>
  <c r="N4286"/>
  <c r="P4286" s="1"/>
  <c r="N4282"/>
  <c r="P4282" s="1"/>
  <c r="N4278"/>
  <c r="N4274"/>
  <c r="N4270"/>
  <c r="N4266"/>
  <c r="P4266" s="1"/>
  <c r="N4262"/>
  <c r="N4258"/>
  <c r="N4254"/>
  <c r="P4254" s="1"/>
  <c r="N4250"/>
  <c r="P4250" s="1"/>
  <c r="N4246"/>
  <c r="N4242"/>
  <c r="N6289"/>
  <c r="P6289" s="1"/>
  <c r="N6283"/>
  <c r="P6283" s="1"/>
  <c r="N6279"/>
  <c r="N6275"/>
  <c r="N6271"/>
  <c r="P6271" s="1"/>
  <c r="N6267"/>
  <c r="N6263"/>
  <c r="N6259"/>
  <c r="N6255"/>
  <c r="P6255" s="1"/>
  <c r="N6251"/>
  <c r="P6251" s="1"/>
  <c r="N6247"/>
  <c r="N6243"/>
  <c r="N6239"/>
  <c r="P6239" s="1"/>
  <c r="N6235"/>
  <c r="P6235" s="1"/>
  <c r="N6231"/>
  <c r="N6227"/>
  <c r="N6223"/>
  <c r="P6223" s="1"/>
  <c r="N6219"/>
  <c r="P6219" s="1"/>
  <c r="N6215"/>
  <c r="N6211"/>
  <c r="N6207"/>
  <c r="P6207" s="1"/>
  <c r="N6203"/>
  <c r="N6199"/>
  <c r="N6195"/>
  <c r="N6191"/>
  <c r="P6191" s="1"/>
  <c r="N6187"/>
  <c r="P6187" s="1"/>
  <c r="N6183"/>
  <c r="N6179"/>
  <c r="N6175"/>
  <c r="P6175" s="1"/>
  <c r="N6171"/>
  <c r="P6171" s="1"/>
  <c r="N6167"/>
  <c r="N6163"/>
  <c r="N6159"/>
  <c r="P6159" s="1"/>
  <c r="N6155"/>
  <c r="P6155" s="1"/>
  <c r="N6151"/>
  <c r="N6147"/>
  <c r="N6143"/>
  <c r="P6143" s="1"/>
  <c r="N6139"/>
  <c r="N6135"/>
  <c r="N6131"/>
  <c r="N6127"/>
  <c r="P6127" s="1"/>
  <c r="N6123"/>
  <c r="P6123" s="1"/>
  <c r="N6119"/>
  <c r="N6115"/>
  <c r="N6111"/>
  <c r="P6111" s="1"/>
  <c r="N6107"/>
  <c r="P6107" s="1"/>
  <c r="N6103"/>
  <c r="N6099"/>
  <c r="N6095"/>
  <c r="P6095" s="1"/>
  <c r="N6091"/>
  <c r="P6091" s="1"/>
  <c r="N6087"/>
  <c r="N6083"/>
  <c r="N6079"/>
  <c r="P6079" s="1"/>
  <c r="N6075"/>
  <c r="N6071"/>
  <c r="N6067"/>
  <c r="N6063"/>
  <c r="P6063" s="1"/>
  <c r="N6059"/>
  <c r="P6059" s="1"/>
  <c r="N6055"/>
  <c r="N6051"/>
  <c r="N6047"/>
  <c r="P6047" s="1"/>
  <c r="N6043"/>
  <c r="P6043" s="1"/>
  <c r="N6039"/>
  <c r="N6035"/>
  <c r="N6031"/>
  <c r="P6031" s="1"/>
  <c r="N6027"/>
  <c r="P6027" s="1"/>
  <c r="N6023"/>
  <c r="N6019"/>
  <c r="N6015"/>
  <c r="P6015" s="1"/>
  <c r="N6011"/>
  <c r="N6007"/>
  <c r="N6003"/>
  <c r="N5999"/>
  <c r="P5999" s="1"/>
  <c r="N5995"/>
  <c r="P5995" s="1"/>
  <c r="N5991"/>
  <c r="N5987"/>
  <c r="N5983"/>
  <c r="P5983" s="1"/>
  <c r="N5979"/>
  <c r="P5979" s="1"/>
  <c r="N5975"/>
  <c r="N5971"/>
  <c r="N5967"/>
  <c r="P5967" s="1"/>
  <c r="N5963"/>
  <c r="P5963" s="1"/>
  <c r="N5959"/>
  <c r="N5955"/>
  <c r="N5951"/>
  <c r="P5951" s="1"/>
  <c r="N5947"/>
  <c r="N5943"/>
  <c r="N5939"/>
  <c r="N5935"/>
  <c r="P5935" s="1"/>
  <c r="N5931"/>
  <c r="P5931" s="1"/>
  <c r="N5927"/>
  <c r="N5923"/>
  <c r="N5919"/>
  <c r="P5919" s="1"/>
  <c r="N5915"/>
  <c r="P5915" s="1"/>
  <c r="N5911"/>
  <c r="N5907"/>
  <c r="N5903"/>
  <c r="P5903" s="1"/>
  <c r="N5899"/>
  <c r="P5899" s="1"/>
  <c r="N5895"/>
  <c r="N5891"/>
  <c r="N5887"/>
  <c r="P5887" s="1"/>
  <c r="N5883"/>
  <c r="N5879"/>
  <c r="N5875"/>
  <c r="N5871"/>
  <c r="P5871" s="1"/>
  <c r="N5867"/>
  <c r="P5867" s="1"/>
  <c r="N5863"/>
  <c r="N5859"/>
  <c r="N5855"/>
  <c r="P5855" s="1"/>
  <c r="N5851"/>
  <c r="P5851" s="1"/>
  <c r="N5847"/>
  <c r="N5843"/>
  <c r="N5839"/>
  <c r="P5839" s="1"/>
  <c r="N5835"/>
  <c r="P5835" s="1"/>
  <c r="N5831"/>
  <c r="N5827"/>
  <c r="N5823"/>
  <c r="P5823" s="1"/>
  <c r="N5819"/>
  <c r="N5815"/>
  <c r="N5811"/>
  <c r="N5807"/>
  <c r="P5807" s="1"/>
  <c r="N5803"/>
  <c r="P5803" s="1"/>
  <c r="N5799"/>
  <c r="N5795"/>
  <c r="N5791"/>
  <c r="P5791" s="1"/>
  <c r="N5787"/>
  <c r="P5787" s="1"/>
  <c r="N5783"/>
  <c r="N5779"/>
  <c r="N5775"/>
  <c r="P5775" s="1"/>
  <c r="N5771"/>
  <c r="P5771" s="1"/>
  <c r="N5767"/>
  <c r="N5763"/>
  <c r="N5759"/>
  <c r="P5759" s="1"/>
  <c r="N5755"/>
  <c r="N5751"/>
  <c r="N5747"/>
  <c r="N5743"/>
  <c r="P5743" s="1"/>
  <c r="N5739"/>
  <c r="P5739" s="1"/>
  <c r="N5735"/>
  <c r="N5731"/>
  <c r="N5727"/>
  <c r="P5727" s="1"/>
  <c r="N5723"/>
  <c r="P5723" s="1"/>
  <c r="N5719"/>
  <c r="N5715"/>
  <c r="N5711"/>
  <c r="P5711" s="1"/>
  <c r="N5707"/>
  <c r="P5707" s="1"/>
  <c r="N5703"/>
  <c r="N5699"/>
  <c r="N5695"/>
  <c r="P5695" s="1"/>
  <c r="N5691"/>
  <c r="N5687"/>
  <c r="N5683"/>
  <c r="N5679"/>
  <c r="P5679" s="1"/>
  <c r="N5675"/>
  <c r="P5675" s="1"/>
  <c r="N5671"/>
  <c r="N5667"/>
  <c r="N5663"/>
  <c r="P5663" s="1"/>
  <c r="N5659"/>
  <c r="P5659" s="1"/>
  <c r="N5655"/>
  <c r="N5651"/>
  <c r="N5647"/>
  <c r="P5647" s="1"/>
  <c r="N5643"/>
  <c r="P5643" s="1"/>
  <c r="N5639"/>
  <c r="N5635"/>
  <c r="N5631"/>
  <c r="P5631" s="1"/>
  <c r="N5627"/>
  <c r="N5623"/>
  <c r="N5619"/>
  <c r="N5615"/>
  <c r="P5615" s="1"/>
  <c r="N5611"/>
  <c r="P5611" s="1"/>
  <c r="N5607"/>
  <c r="N5603"/>
  <c r="N5599"/>
  <c r="P5599" s="1"/>
  <c r="N5595"/>
  <c r="P5595" s="1"/>
  <c r="N5591"/>
  <c r="N5587"/>
  <c r="N5583"/>
  <c r="P5583" s="1"/>
  <c r="N5579"/>
  <c r="P5579" s="1"/>
  <c r="N5575"/>
  <c r="N5571"/>
  <c r="N5567"/>
  <c r="P5567" s="1"/>
  <c r="N5563"/>
  <c r="N5559"/>
  <c r="N5555"/>
  <c r="N5551"/>
  <c r="P5551" s="1"/>
  <c r="N5547"/>
  <c r="P5547" s="1"/>
  <c r="N5543"/>
  <c r="N5539"/>
  <c r="N5535"/>
  <c r="P5535" s="1"/>
  <c r="N5531"/>
  <c r="P5531" s="1"/>
  <c r="N5527"/>
  <c r="N5523"/>
  <c r="N5519"/>
  <c r="P5519" s="1"/>
  <c r="N5515"/>
  <c r="P5515" s="1"/>
  <c r="N5511"/>
  <c r="N5507"/>
  <c r="N5503"/>
  <c r="P5503" s="1"/>
  <c r="N5499"/>
  <c r="N5495"/>
  <c r="N5491"/>
  <c r="N5487"/>
  <c r="P5487" s="1"/>
  <c r="N5483"/>
  <c r="P5483" s="1"/>
  <c r="N5479"/>
  <c r="N5475"/>
  <c r="N5471"/>
  <c r="P5471" s="1"/>
  <c r="N5467"/>
  <c r="P5467" s="1"/>
  <c r="N5463"/>
  <c r="N5459"/>
  <c r="N5455"/>
  <c r="P5455" s="1"/>
  <c r="N5451"/>
  <c r="P5451" s="1"/>
  <c r="N5447"/>
  <c r="N5443"/>
  <c r="N5439"/>
  <c r="P5439" s="1"/>
  <c r="N5435"/>
  <c r="N5431"/>
  <c r="N5427"/>
  <c r="N5423"/>
  <c r="P5423" s="1"/>
  <c r="N5419"/>
  <c r="P5419" s="1"/>
  <c r="N5415"/>
  <c r="N5411"/>
  <c r="N5407"/>
  <c r="P5407" s="1"/>
  <c r="N5403"/>
  <c r="P5403" s="1"/>
  <c r="N5399"/>
  <c r="N5395"/>
  <c r="N5391"/>
  <c r="P5391" s="1"/>
  <c r="N5387"/>
  <c r="P5387" s="1"/>
  <c r="N5383"/>
  <c r="N5379"/>
  <c r="N5375"/>
  <c r="P5375" s="1"/>
  <c r="N5371"/>
  <c r="N5367"/>
  <c r="N5363"/>
  <c r="N5359"/>
  <c r="P5359" s="1"/>
  <c r="N5355"/>
  <c r="P5355" s="1"/>
  <c r="N5351"/>
  <c r="N5347"/>
  <c r="N5343"/>
  <c r="P5343" s="1"/>
  <c r="N5339"/>
  <c r="P5339" s="1"/>
  <c r="N5335"/>
  <c r="N5331"/>
  <c r="N5327"/>
  <c r="P5327" s="1"/>
  <c r="N5323"/>
  <c r="P5323" s="1"/>
  <c r="N5319"/>
  <c r="N5315"/>
  <c r="N5311"/>
  <c r="P5311" s="1"/>
  <c r="N5307"/>
  <c r="N5303"/>
  <c r="N5299"/>
  <c r="N5295"/>
  <c r="P5295" s="1"/>
  <c r="N5291"/>
  <c r="P5291" s="1"/>
  <c r="N5287"/>
  <c r="N5283"/>
  <c r="N5279"/>
  <c r="P5279" s="1"/>
  <c r="N5275"/>
  <c r="P5275" s="1"/>
  <c r="N5271"/>
  <c r="N5267"/>
  <c r="N5263"/>
  <c r="P5263" s="1"/>
  <c r="N5259"/>
  <c r="P5259" s="1"/>
  <c r="N5255"/>
  <c r="N5251"/>
  <c r="N5247"/>
  <c r="P5247" s="1"/>
  <c r="N5243"/>
  <c r="N5239"/>
  <c r="N5235"/>
  <c r="N5231"/>
  <c r="P5231" s="1"/>
  <c r="N5227"/>
  <c r="P5227" s="1"/>
  <c r="N5223"/>
  <c r="N5219"/>
  <c r="N5215"/>
  <c r="P5215" s="1"/>
  <c r="N5211"/>
  <c r="P5211" s="1"/>
  <c r="N5207"/>
  <c r="N5203"/>
  <c r="N5199"/>
  <c r="P5199" s="1"/>
  <c r="N5195"/>
  <c r="P5195" s="1"/>
  <c r="N5191"/>
  <c r="N5187"/>
  <c r="N5183"/>
  <c r="P5183" s="1"/>
  <c r="N5179"/>
  <c r="N5175"/>
  <c r="N5171"/>
  <c r="N5167"/>
  <c r="P5167" s="1"/>
  <c r="N5163"/>
  <c r="P5163" s="1"/>
  <c r="N5159"/>
  <c r="N5155"/>
  <c r="N5151"/>
  <c r="P5151" s="1"/>
  <c r="N5147"/>
  <c r="P5147" s="1"/>
  <c r="N5143"/>
  <c r="N5139"/>
  <c r="N5135"/>
  <c r="P5135" s="1"/>
  <c r="N5131"/>
  <c r="P5131" s="1"/>
  <c r="N5127"/>
  <c r="N5123"/>
  <c r="N5119"/>
  <c r="P5119" s="1"/>
  <c r="N5115"/>
  <c r="N5111"/>
  <c r="N5107"/>
  <c r="N5103"/>
  <c r="P5103" s="1"/>
  <c r="N5099"/>
  <c r="P5099" s="1"/>
  <c r="N5095"/>
  <c r="N5091"/>
  <c r="N5087"/>
  <c r="P5087" s="1"/>
  <c r="N5083"/>
  <c r="P5083" s="1"/>
  <c r="N5079"/>
  <c r="N5075"/>
  <c r="N5071"/>
  <c r="P5071" s="1"/>
  <c r="N5067"/>
  <c r="P5067" s="1"/>
  <c r="N5063"/>
  <c r="N5059"/>
  <c r="N5055"/>
  <c r="P5055" s="1"/>
  <c r="N5051"/>
  <c r="N5047"/>
  <c r="N5043"/>
  <c r="N5039"/>
  <c r="P5039" s="1"/>
  <c r="N5035"/>
  <c r="P5035" s="1"/>
  <c r="N5031"/>
  <c r="N5027"/>
  <c r="N5023"/>
  <c r="P5023" s="1"/>
  <c r="N5019"/>
  <c r="P5019" s="1"/>
  <c r="N5015"/>
  <c r="N5011"/>
  <c r="N5007"/>
  <c r="P5007" s="1"/>
  <c r="N5003"/>
  <c r="P5003" s="1"/>
  <c r="N4999"/>
  <c r="N4995"/>
  <c r="N4991"/>
  <c r="P4991" s="1"/>
  <c r="N4987"/>
  <c r="N4983"/>
  <c r="N4979"/>
  <c r="N4975"/>
  <c r="P4975" s="1"/>
  <c r="N4971"/>
  <c r="P4971" s="1"/>
  <c r="N4967"/>
  <c r="N4963"/>
  <c r="N4959"/>
  <c r="P4959" s="1"/>
  <c r="N4955"/>
  <c r="P4955" s="1"/>
  <c r="N4951"/>
  <c r="N4947"/>
  <c r="N4943"/>
  <c r="P4943" s="1"/>
  <c r="N4939"/>
  <c r="P4939" s="1"/>
  <c r="N4935"/>
  <c r="N4931"/>
  <c r="N4927"/>
  <c r="P4927" s="1"/>
  <c r="N4923"/>
  <c r="N4919"/>
  <c r="N4915"/>
  <c r="N4911"/>
  <c r="P4911" s="1"/>
  <c r="N4907"/>
  <c r="P4907" s="1"/>
  <c r="N4903"/>
  <c r="N4899"/>
  <c r="N4895"/>
  <c r="P4895" s="1"/>
  <c r="N4891"/>
  <c r="P4891" s="1"/>
  <c r="N4887"/>
  <c r="N4883"/>
  <c r="N4879"/>
  <c r="P4879" s="1"/>
  <c r="N4875"/>
  <c r="P4875" s="1"/>
  <c r="N4871"/>
  <c r="N4867"/>
  <c r="N4863"/>
  <c r="P4863" s="1"/>
  <c r="N4859"/>
  <c r="N4855"/>
  <c r="N4851"/>
  <c r="N4847"/>
  <c r="P4847" s="1"/>
  <c r="N4843"/>
  <c r="P4843" s="1"/>
  <c r="N4839"/>
  <c r="N4835"/>
  <c r="N4831"/>
  <c r="P4831" s="1"/>
  <c r="N4827"/>
  <c r="P4827" s="1"/>
  <c r="N4823"/>
  <c r="N4819"/>
  <c r="N4815"/>
  <c r="P4815" s="1"/>
  <c r="N4811"/>
  <c r="P4811" s="1"/>
  <c r="N4807"/>
  <c r="N4803"/>
  <c r="N4799"/>
  <c r="P4799" s="1"/>
  <c r="N4795"/>
  <c r="N4791"/>
  <c r="N4787"/>
  <c r="N4783"/>
  <c r="P4783" s="1"/>
  <c r="N4779"/>
  <c r="P4779" s="1"/>
  <c r="N4775"/>
  <c r="N4771"/>
  <c r="N4767"/>
  <c r="P4767" s="1"/>
  <c r="N4763"/>
  <c r="P4763" s="1"/>
  <c r="N4759"/>
  <c r="N4755"/>
  <c r="N4751"/>
  <c r="P4751" s="1"/>
  <c r="N4747"/>
  <c r="P4747" s="1"/>
  <c r="N4743"/>
  <c r="N4739"/>
  <c r="N4735"/>
  <c r="P4735" s="1"/>
  <c r="N4731"/>
  <c r="N4727"/>
  <c r="N4723"/>
  <c r="N4719"/>
  <c r="P4719" s="1"/>
  <c r="N4715"/>
  <c r="P4715" s="1"/>
  <c r="N4711"/>
  <c r="N4707"/>
  <c r="N4703"/>
  <c r="P4703" s="1"/>
  <c r="N4699"/>
  <c r="P4699" s="1"/>
  <c r="N4695"/>
  <c r="N4691"/>
  <c r="N4687"/>
  <c r="P4687" s="1"/>
  <c r="N4683"/>
  <c r="P4683" s="1"/>
  <c r="N4679"/>
  <c r="N4675"/>
  <c r="N4671"/>
  <c r="P4671" s="1"/>
  <c r="N4667"/>
  <c r="N4663"/>
  <c r="N4659"/>
  <c r="N4655"/>
  <c r="P4655" s="1"/>
  <c r="N4651"/>
  <c r="P4651" s="1"/>
  <c r="N4647"/>
  <c r="N4643"/>
  <c r="N4639"/>
  <c r="P4639" s="1"/>
  <c r="N4635"/>
  <c r="P4635" s="1"/>
  <c r="N4631"/>
  <c r="N4627"/>
  <c r="N4623"/>
  <c r="P4623" s="1"/>
  <c r="N4619"/>
  <c r="P4619" s="1"/>
  <c r="N4615"/>
  <c r="N4611"/>
  <c r="N4607"/>
  <c r="P4607" s="1"/>
  <c r="N4603"/>
  <c r="N4599"/>
  <c r="N4595"/>
  <c r="N4591"/>
  <c r="P4591" s="1"/>
  <c r="N4587"/>
  <c r="P4587" s="1"/>
  <c r="N4583"/>
  <c r="N4579"/>
  <c r="N4575"/>
  <c r="P4575" s="1"/>
  <c r="N4571"/>
  <c r="P4571" s="1"/>
  <c r="N4567"/>
  <c r="N4563"/>
  <c r="N4559"/>
  <c r="P4559" s="1"/>
  <c r="N4555"/>
  <c r="P4555" s="1"/>
  <c r="N4551"/>
  <c r="N4547"/>
  <c r="N4543"/>
  <c r="P4543" s="1"/>
  <c r="N4539"/>
  <c r="N4535"/>
  <c r="N4531"/>
  <c r="N4527"/>
  <c r="P4527" s="1"/>
  <c r="N4523"/>
  <c r="P4523" s="1"/>
  <c r="N4519"/>
  <c r="N4515"/>
  <c r="N4511"/>
  <c r="P4511" s="1"/>
  <c r="N4507"/>
  <c r="P4507" s="1"/>
  <c r="N4503"/>
  <c r="N4499"/>
  <c r="N4495"/>
  <c r="P4495" s="1"/>
  <c r="N4491"/>
  <c r="P4491" s="1"/>
  <c r="N4487"/>
  <c r="N4483"/>
  <c r="N4479"/>
  <c r="P4479" s="1"/>
  <c r="N4475"/>
  <c r="N4471"/>
  <c r="N4467"/>
  <c r="N4463"/>
  <c r="P4463" s="1"/>
  <c r="N4459"/>
  <c r="P4459" s="1"/>
  <c r="N4455"/>
  <c r="N4451"/>
  <c r="N4447"/>
  <c r="P4447" s="1"/>
  <c r="N4443"/>
  <c r="P4443" s="1"/>
  <c r="N4439"/>
  <c r="N4435"/>
  <c r="N4431"/>
  <c r="P4431" s="1"/>
  <c r="N4427"/>
  <c r="P4427" s="1"/>
  <c r="N4423"/>
  <c r="N4419"/>
  <c r="N4415"/>
  <c r="P4415" s="1"/>
  <c r="N4411"/>
  <c r="N4407"/>
  <c r="N4403"/>
  <c r="N4399"/>
  <c r="P4399" s="1"/>
  <c r="N4395"/>
  <c r="P4395" s="1"/>
  <c r="N4391"/>
  <c r="N4387"/>
  <c r="N4383"/>
  <c r="P4383" s="1"/>
  <c r="N4379"/>
  <c r="P4379" s="1"/>
  <c r="N4375"/>
  <c r="N4371"/>
  <c r="N4367"/>
  <c r="P4367" s="1"/>
  <c r="N4363"/>
  <c r="P4363" s="1"/>
  <c r="N4359"/>
  <c r="N4355"/>
  <c r="N4351"/>
  <c r="P4351" s="1"/>
  <c r="N4347"/>
  <c r="N4343"/>
  <c r="N4339"/>
  <c r="N4335"/>
  <c r="P4335" s="1"/>
  <c r="N4331"/>
  <c r="P4331" s="1"/>
  <c r="N4327"/>
  <c r="N4323"/>
  <c r="N4319"/>
  <c r="P4319" s="1"/>
  <c r="N4315"/>
  <c r="P4315" s="1"/>
  <c r="N4311"/>
  <c r="N4307"/>
  <c r="N4303"/>
  <c r="P4303" s="1"/>
  <c r="N4299"/>
  <c r="P4299" s="1"/>
  <c r="N4295"/>
  <c r="N4291"/>
  <c r="N4287"/>
  <c r="P4287" s="1"/>
  <c r="N4283"/>
  <c r="N6284"/>
  <c r="N6280"/>
  <c r="N6276"/>
  <c r="P6276" s="1"/>
  <c r="N6272"/>
  <c r="P6272" s="1"/>
  <c r="N6268"/>
  <c r="N6264"/>
  <c r="N6260"/>
  <c r="P6260" s="1"/>
  <c r="N6256"/>
  <c r="P6256" s="1"/>
  <c r="N6252"/>
  <c r="N6248"/>
  <c r="N6244"/>
  <c r="N6240"/>
  <c r="P6240" s="1"/>
  <c r="N6236"/>
  <c r="N6232"/>
  <c r="N6228"/>
  <c r="P6228" s="1"/>
  <c r="N6224"/>
  <c r="P6224" s="1"/>
  <c r="N6220"/>
  <c r="N6216"/>
  <c r="N6212"/>
  <c r="P6212" s="1"/>
  <c r="N6208"/>
  <c r="P6208" s="1"/>
  <c r="N6204"/>
  <c r="N6200"/>
  <c r="N6196"/>
  <c r="P6196" s="1"/>
  <c r="N6192"/>
  <c r="P6192" s="1"/>
  <c r="N6188"/>
  <c r="N6184"/>
  <c r="N6180"/>
  <c r="N6176"/>
  <c r="P6176" s="1"/>
  <c r="N6172"/>
  <c r="N6168"/>
  <c r="N6164"/>
  <c r="P6164" s="1"/>
  <c r="N6160"/>
  <c r="P6160" s="1"/>
  <c r="N6156"/>
  <c r="N6152"/>
  <c r="N6148"/>
  <c r="P6148" s="1"/>
  <c r="N6144"/>
  <c r="P6144" s="1"/>
  <c r="N6140"/>
  <c r="N6136"/>
  <c r="N6132"/>
  <c r="P6132" s="1"/>
  <c r="N6128"/>
  <c r="P6128" s="1"/>
  <c r="N6124"/>
  <c r="N6120"/>
  <c r="N6116"/>
  <c r="N6112"/>
  <c r="P6112" s="1"/>
  <c r="N6108"/>
  <c r="N6104"/>
  <c r="N6100"/>
  <c r="P6100" s="1"/>
  <c r="N6096"/>
  <c r="P6096" s="1"/>
  <c r="N6092"/>
  <c r="N6088"/>
  <c r="N6084"/>
  <c r="P6084" s="1"/>
  <c r="N6080"/>
  <c r="P6080" s="1"/>
  <c r="N6076"/>
  <c r="N6072"/>
  <c r="N6068"/>
  <c r="P6068" s="1"/>
  <c r="N6064"/>
  <c r="P6064" s="1"/>
  <c r="N6060"/>
  <c r="N6056"/>
  <c r="N6052"/>
  <c r="N6048"/>
  <c r="P6048" s="1"/>
  <c r="N6044"/>
  <c r="N6040"/>
  <c r="N6036"/>
  <c r="P6036" s="1"/>
  <c r="N6032"/>
  <c r="P6032" s="1"/>
  <c r="N6028"/>
  <c r="N6024"/>
  <c r="N6020"/>
  <c r="P6020" s="1"/>
  <c r="N6016"/>
  <c r="P6016" s="1"/>
  <c r="N6012"/>
  <c r="N6008"/>
  <c r="N6004"/>
  <c r="P6004" s="1"/>
  <c r="N6000"/>
  <c r="P6000" s="1"/>
  <c r="N5996"/>
  <c r="N5992"/>
  <c r="N5988"/>
  <c r="N5984"/>
  <c r="P5984" s="1"/>
  <c r="N5980"/>
  <c r="N5976"/>
  <c r="N5972"/>
  <c r="P5972" s="1"/>
  <c r="N5968"/>
  <c r="P5968" s="1"/>
  <c r="N5964"/>
  <c r="N5960"/>
  <c r="N5956"/>
  <c r="P5956" s="1"/>
  <c r="N5952"/>
  <c r="P5952" s="1"/>
  <c r="N5948"/>
  <c r="N5944"/>
  <c r="N5940"/>
  <c r="P5940" s="1"/>
  <c r="N5936"/>
  <c r="P5936" s="1"/>
  <c r="N5932"/>
  <c r="N5928"/>
  <c r="N5924"/>
  <c r="N5920"/>
  <c r="P5920" s="1"/>
  <c r="N5916"/>
  <c r="N5912"/>
  <c r="N5908"/>
  <c r="P5908" s="1"/>
  <c r="N5904"/>
  <c r="P5904" s="1"/>
  <c r="N5900"/>
  <c r="N5896"/>
  <c r="N5892"/>
  <c r="P5892" s="1"/>
  <c r="N5888"/>
  <c r="P5888" s="1"/>
  <c r="N5884"/>
  <c r="N5880"/>
  <c r="N5876"/>
  <c r="P5876" s="1"/>
  <c r="N5872"/>
  <c r="P5872" s="1"/>
  <c r="N5868"/>
  <c r="N5864"/>
  <c r="N5860"/>
  <c r="N5856"/>
  <c r="P5856" s="1"/>
  <c r="N5852"/>
  <c r="N5848"/>
  <c r="N5844"/>
  <c r="P5844" s="1"/>
  <c r="N5840"/>
  <c r="P5840" s="1"/>
  <c r="N5836"/>
  <c r="N5832"/>
  <c r="N5828"/>
  <c r="P5828" s="1"/>
  <c r="N5824"/>
  <c r="P5824" s="1"/>
  <c r="N5820"/>
  <c r="N5816"/>
  <c r="N5812"/>
  <c r="P5812" s="1"/>
  <c r="N5808"/>
  <c r="P5808" s="1"/>
  <c r="N5804"/>
  <c r="N5800"/>
  <c r="N5796"/>
  <c r="N5792"/>
  <c r="P5792" s="1"/>
  <c r="N5788"/>
  <c r="N5784"/>
  <c r="N5780"/>
  <c r="P5780" s="1"/>
  <c r="N5776"/>
  <c r="P5776" s="1"/>
  <c r="N5772"/>
  <c r="N5768"/>
  <c r="N5764"/>
  <c r="P5764" s="1"/>
  <c r="N5760"/>
  <c r="P5760" s="1"/>
  <c r="N5756"/>
  <c r="N5752"/>
  <c r="N5748"/>
  <c r="P5748" s="1"/>
  <c r="N5744"/>
  <c r="P5744" s="1"/>
  <c r="N5740"/>
  <c r="N5736"/>
  <c r="N5732"/>
  <c r="N5728"/>
  <c r="P5728" s="1"/>
  <c r="N5724"/>
  <c r="N5720"/>
  <c r="N5716"/>
  <c r="P5716" s="1"/>
  <c r="N5712"/>
  <c r="P5712" s="1"/>
  <c r="N5708"/>
  <c r="N5704"/>
  <c r="N5700"/>
  <c r="P5700" s="1"/>
  <c r="N5696"/>
  <c r="P5696" s="1"/>
  <c r="N5692"/>
  <c r="N5688"/>
  <c r="N5684"/>
  <c r="P5684" s="1"/>
  <c r="N5680"/>
  <c r="P5680" s="1"/>
  <c r="N5676"/>
  <c r="N5672"/>
  <c r="N5668"/>
  <c r="N5664"/>
  <c r="P5664" s="1"/>
  <c r="N5660"/>
  <c r="N5656"/>
  <c r="N5652"/>
  <c r="P5652" s="1"/>
  <c r="N5648"/>
  <c r="P5648" s="1"/>
  <c r="N5644"/>
  <c r="N5640"/>
  <c r="N5636"/>
  <c r="P5636" s="1"/>
  <c r="N5632"/>
  <c r="P5632" s="1"/>
  <c r="N5628"/>
  <c r="N5624"/>
  <c r="N5620"/>
  <c r="P5620" s="1"/>
  <c r="N5616"/>
  <c r="P5616" s="1"/>
  <c r="N5612"/>
  <c r="N5608"/>
  <c r="N5604"/>
  <c r="N5600"/>
  <c r="P5600" s="1"/>
  <c r="N5596"/>
  <c r="N5592"/>
  <c r="N5588"/>
  <c r="P5588" s="1"/>
  <c r="N5584"/>
  <c r="P5584" s="1"/>
  <c r="N5580"/>
  <c r="N5576"/>
  <c r="N5572"/>
  <c r="P5572" s="1"/>
  <c r="N5568"/>
  <c r="P5568" s="1"/>
  <c r="N5564"/>
  <c r="N5560"/>
  <c r="N5556"/>
  <c r="P5556" s="1"/>
  <c r="N5552"/>
  <c r="P5552" s="1"/>
  <c r="N5548"/>
  <c r="N5544"/>
  <c r="N5540"/>
  <c r="N5536"/>
  <c r="P5536" s="1"/>
  <c r="N5532"/>
  <c r="N5528"/>
  <c r="N5524"/>
  <c r="P5524" s="1"/>
  <c r="N5520"/>
  <c r="P5520" s="1"/>
  <c r="N5516"/>
  <c r="N5512"/>
  <c r="N5508"/>
  <c r="P5508" s="1"/>
  <c r="N5504"/>
  <c r="P5504" s="1"/>
  <c r="N5500"/>
  <c r="N5496"/>
  <c r="N5492"/>
  <c r="P5492" s="1"/>
  <c r="N5488"/>
  <c r="P5488" s="1"/>
  <c r="N5484"/>
  <c r="N5480"/>
  <c r="N5476"/>
  <c r="N5472"/>
  <c r="P5472" s="1"/>
  <c r="N5468"/>
  <c r="N5464"/>
  <c r="N5460"/>
  <c r="P5460" s="1"/>
  <c r="N5456"/>
  <c r="P5456" s="1"/>
  <c r="N5452"/>
  <c r="N5448"/>
  <c r="N5444"/>
  <c r="P5444" s="1"/>
  <c r="N5440"/>
  <c r="P5440" s="1"/>
  <c r="N5436"/>
  <c r="N5432"/>
  <c r="N5428"/>
  <c r="P5428" s="1"/>
  <c r="N5424"/>
  <c r="P5424" s="1"/>
  <c r="N5420"/>
  <c r="N5416"/>
  <c r="N5412"/>
  <c r="N5408"/>
  <c r="P5408" s="1"/>
  <c r="N5404"/>
  <c r="N5400"/>
  <c r="N5396"/>
  <c r="P5396" s="1"/>
  <c r="N5392"/>
  <c r="P5392" s="1"/>
  <c r="N5388"/>
  <c r="N5384"/>
  <c r="N5380"/>
  <c r="P5380" s="1"/>
  <c r="N5376"/>
  <c r="P5376" s="1"/>
  <c r="N5372"/>
  <c r="N5368"/>
  <c r="N5364"/>
  <c r="P5364" s="1"/>
  <c r="N5360"/>
  <c r="P5360" s="1"/>
  <c r="N5356"/>
  <c r="N5352"/>
  <c r="N5348"/>
  <c r="N5344"/>
  <c r="P5344" s="1"/>
  <c r="N5340"/>
  <c r="N5336"/>
  <c r="N5332"/>
  <c r="P5332" s="1"/>
  <c r="N5328"/>
  <c r="P5328" s="1"/>
  <c r="N5324"/>
  <c r="N5320"/>
  <c r="N5316"/>
  <c r="P5316" s="1"/>
  <c r="N5312"/>
  <c r="P5312" s="1"/>
  <c r="N5308"/>
  <c r="N5304"/>
  <c r="N5300"/>
  <c r="P5300" s="1"/>
  <c r="N5296"/>
  <c r="P5296" s="1"/>
  <c r="N5292"/>
  <c r="N5288"/>
  <c r="N5284"/>
  <c r="N5280"/>
  <c r="P5280" s="1"/>
  <c r="N5276"/>
  <c r="N5272"/>
  <c r="N5268"/>
  <c r="P5268" s="1"/>
  <c r="N5264"/>
  <c r="P5264" s="1"/>
  <c r="N5260"/>
  <c r="N5256"/>
  <c r="N5252"/>
  <c r="P5252" s="1"/>
  <c r="N5248"/>
  <c r="P5248" s="1"/>
  <c r="N5244"/>
  <c r="N5240"/>
  <c r="N5236"/>
  <c r="P5236" s="1"/>
  <c r="N5232"/>
  <c r="P5232" s="1"/>
  <c r="N5228"/>
  <c r="N5224"/>
  <c r="N5220"/>
  <c r="N5216"/>
  <c r="P5216" s="1"/>
  <c r="N5212"/>
  <c r="N5208"/>
  <c r="N5204"/>
  <c r="P5204" s="1"/>
  <c r="N5200"/>
  <c r="P5200" s="1"/>
  <c r="N5196"/>
  <c r="N5192"/>
  <c r="N5188"/>
  <c r="P5188" s="1"/>
  <c r="N5184"/>
  <c r="P5184" s="1"/>
  <c r="N5180"/>
  <c r="N5176"/>
  <c r="N5172"/>
  <c r="P5172" s="1"/>
  <c r="N5168"/>
  <c r="P5168" s="1"/>
  <c r="N5164"/>
  <c r="N5160"/>
  <c r="N5156"/>
  <c r="N5152"/>
  <c r="P5152" s="1"/>
  <c r="N5148"/>
  <c r="N5144"/>
  <c r="N5140"/>
  <c r="P5140" s="1"/>
  <c r="N5136"/>
  <c r="P5136" s="1"/>
  <c r="N5132"/>
  <c r="N5128"/>
  <c r="N5124"/>
  <c r="P5124" s="1"/>
  <c r="N5120"/>
  <c r="P5120" s="1"/>
  <c r="N5116"/>
  <c r="N5112"/>
  <c r="N5108"/>
  <c r="P5108" s="1"/>
  <c r="N5104"/>
  <c r="P5104" s="1"/>
  <c r="N5100"/>
  <c r="N5096"/>
  <c r="N5092"/>
  <c r="N5088"/>
  <c r="P5088" s="1"/>
  <c r="N5084"/>
  <c r="N5080"/>
  <c r="N5076"/>
  <c r="P5076" s="1"/>
  <c r="N5072"/>
  <c r="P5072" s="1"/>
  <c r="N5068"/>
  <c r="N5064"/>
  <c r="N5060"/>
  <c r="P5060" s="1"/>
  <c r="N5056"/>
  <c r="P5056" s="1"/>
  <c r="N5052"/>
  <c r="N5048"/>
  <c r="N5044"/>
  <c r="P5044" s="1"/>
  <c r="N5040"/>
  <c r="P5040" s="1"/>
  <c r="N5036"/>
  <c r="N5032"/>
  <c r="N5028"/>
  <c r="N5024"/>
  <c r="P5024" s="1"/>
  <c r="N5020"/>
  <c r="N5016"/>
  <c r="N5012"/>
  <c r="P5012" s="1"/>
  <c r="N5008"/>
  <c r="P5008" s="1"/>
  <c r="N5004"/>
  <c r="N5000"/>
  <c r="N4996"/>
  <c r="P4996" s="1"/>
  <c r="N4992"/>
  <c r="P4992" s="1"/>
  <c r="N4988"/>
  <c r="N4984"/>
  <c r="N4980"/>
  <c r="P4980" s="1"/>
  <c r="N4976"/>
  <c r="P4976" s="1"/>
  <c r="N4972"/>
  <c r="N4968"/>
  <c r="N4964"/>
  <c r="N4960"/>
  <c r="P4960" s="1"/>
  <c r="N4956"/>
  <c r="N4952"/>
  <c r="N4948"/>
  <c r="P4948" s="1"/>
  <c r="N4944"/>
  <c r="P4944" s="1"/>
  <c r="N4940"/>
  <c r="N4936"/>
  <c r="N4932"/>
  <c r="P4932" s="1"/>
  <c r="N4928"/>
  <c r="P4928" s="1"/>
  <c r="N4924"/>
  <c r="N4920"/>
  <c r="N4916"/>
  <c r="P4916" s="1"/>
  <c r="N4912"/>
  <c r="P4912" s="1"/>
  <c r="N4908"/>
  <c r="N4904"/>
  <c r="N4900"/>
  <c r="N4896"/>
  <c r="P4896" s="1"/>
  <c r="N4892"/>
  <c r="N4888"/>
  <c r="N4884"/>
  <c r="P4884" s="1"/>
  <c r="N4880"/>
  <c r="P4880" s="1"/>
  <c r="N4876"/>
  <c r="N4872"/>
  <c r="N4868"/>
  <c r="P4868" s="1"/>
  <c r="N4864"/>
  <c r="P4864" s="1"/>
  <c r="N4860"/>
  <c r="N4856"/>
  <c r="N4852"/>
  <c r="P4852" s="1"/>
  <c r="N4848"/>
  <c r="P4848" s="1"/>
  <c r="N4844"/>
  <c r="N4840"/>
  <c r="N4836"/>
  <c r="N4832"/>
  <c r="P4832" s="1"/>
  <c r="N4828"/>
  <c r="N4824"/>
  <c r="N4820"/>
  <c r="P4820" s="1"/>
  <c r="N4816"/>
  <c r="P4816" s="1"/>
  <c r="N4812"/>
  <c r="N4808"/>
  <c r="N4804"/>
  <c r="P4804" s="1"/>
  <c r="N4800"/>
  <c r="P4800" s="1"/>
  <c r="N4796"/>
  <c r="N4792"/>
  <c r="N4788"/>
  <c r="P4788" s="1"/>
  <c r="N4784"/>
  <c r="P4784" s="1"/>
  <c r="N4780"/>
  <c r="N4776"/>
  <c r="N4772"/>
  <c r="N4768"/>
  <c r="P4768" s="1"/>
  <c r="N4764"/>
  <c r="N4760"/>
  <c r="N4756"/>
  <c r="P4756" s="1"/>
  <c r="N4752"/>
  <c r="P4752" s="1"/>
  <c r="N4748"/>
  <c r="N4744"/>
  <c r="N4740"/>
  <c r="P4740" s="1"/>
  <c r="N4736"/>
  <c r="P4736" s="1"/>
  <c r="N4732"/>
  <c r="N4728"/>
  <c r="N4724"/>
  <c r="P4724" s="1"/>
  <c r="N4720"/>
  <c r="P4720" s="1"/>
  <c r="N4716"/>
  <c r="N4712"/>
  <c r="N4708"/>
  <c r="N4704"/>
  <c r="P4704" s="1"/>
  <c r="N4700"/>
  <c r="N4696"/>
  <c r="N4692"/>
  <c r="P4692" s="1"/>
  <c r="N4688"/>
  <c r="P4688" s="1"/>
  <c r="N4684"/>
  <c r="N4680"/>
  <c r="N4676"/>
  <c r="P4676" s="1"/>
  <c r="N4672"/>
  <c r="P4672" s="1"/>
  <c r="N4668"/>
  <c r="N4664"/>
  <c r="N4660"/>
  <c r="P4660" s="1"/>
  <c r="N4656"/>
  <c r="P4656" s="1"/>
  <c r="N4652"/>
  <c r="N4648"/>
  <c r="N4644"/>
  <c r="N4640"/>
  <c r="P4640" s="1"/>
  <c r="N4636"/>
  <c r="P4636" s="1"/>
  <c r="N4632"/>
  <c r="N4628"/>
  <c r="P4628" s="1"/>
  <c r="N4624"/>
  <c r="P4624" s="1"/>
  <c r="N4620"/>
  <c r="P4620" s="1"/>
  <c r="N4616"/>
  <c r="N4612"/>
  <c r="N4608"/>
  <c r="P4608" s="1"/>
  <c r="N4604"/>
  <c r="P4604" s="1"/>
  <c r="N4600"/>
  <c r="N4596"/>
  <c r="P4596" s="1"/>
  <c r="N4592"/>
  <c r="P4592" s="1"/>
  <c r="N4588"/>
  <c r="P4588" s="1"/>
  <c r="N4584"/>
  <c r="N4580"/>
  <c r="P4580" s="1"/>
  <c r="N4576"/>
  <c r="P4576" s="1"/>
  <c r="N4572"/>
  <c r="P4572" s="1"/>
  <c r="N4568"/>
  <c r="N4564"/>
  <c r="P4564" s="1"/>
  <c r="N4560"/>
  <c r="P4560" s="1"/>
  <c r="N4556"/>
  <c r="P4556" s="1"/>
  <c r="N4552"/>
  <c r="N4548"/>
  <c r="P4548" s="1"/>
  <c r="N4544"/>
  <c r="P4544" s="1"/>
  <c r="N4540"/>
  <c r="P4540" s="1"/>
  <c r="N4536"/>
  <c r="N4532"/>
  <c r="P4532" s="1"/>
  <c r="N4528"/>
  <c r="P4528" s="1"/>
  <c r="N4524"/>
  <c r="N4520"/>
  <c r="N4516"/>
  <c r="P4516" s="1"/>
  <c r="N4512"/>
  <c r="P4512" s="1"/>
  <c r="N4508"/>
  <c r="P4508" s="1"/>
  <c r="N4504"/>
  <c r="N4500"/>
  <c r="N4496"/>
  <c r="P4496" s="1"/>
  <c r="N4492"/>
  <c r="P4492" s="1"/>
  <c r="N4488"/>
  <c r="N4484"/>
  <c r="P4484" s="1"/>
  <c r="N4480"/>
  <c r="P4480" s="1"/>
  <c r="N4476"/>
  <c r="P4476" s="1"/>
  <c r="N4472"/>
  <c r="N4468"/>
  <c r="N4464"/>
  <c r="P4464" s="1"/>
  <c r="N4460"/>
  <c r="N4456"/>
  <c r="N4452"/>
  <c r="P4452" s="1"/>
  <c r="N4448"/>
  <c r="P4448" s="1"/>
  <c r="N4444"/>
  <c r="P4444" s="1"/>
  <c r="N4440"/>
  <c r="N4436"/>
  <c r="P4436" s="1"/>
  <c r="N4432"/>
  <c r="P4432" s="1"/>
  <c r="N4428"/>
  <c r="P4428" s="1"/>
  <c r="N4424"/>
  <c r="N4420"/>
  <c r="P4420" s="1"/>
  <c r="N4416"/>
  <c r="P4416" s="1"/>
  <c r="N4412"/>
  <c r="P4412" s="1"/>
  <c r="N4408"/>
  <c r="N4404"/>
  <c r="P4404" s="1"/>
  <c r="N4400"/>
  <c r="P4400" s="1"/>
  <c r="N4396"/>
  <c r="N4392"/>
  <c r="N4388"/>
  <c r="N4384"/>
  <c r="P4384" s="1"/>
  <c r="N4380"/>
  <c r="P4380" s="1"/>
  <c r="N4376"/>
  <c r="N4372"/>
  <c r="P4372" s="1"/>
  <c r="N4368"/>
  <c r="P4368" s="1"/>
  <c r="N4364"/>
  <c r="P4364" s="1"/>
  <c r="N4360"/>
  <c r="N4356"/>
  <c r="N4352"/>
  <c r="P4352" s="1"/>
  <c r="N4348"/>
  <c r="P4348" s="1"/>
  <c r="N4344"/>
  <c r="N4340"/>
  <c r="P4340" s="1"/>
  <c r="N4336"/>
  <c r="P4336" s="1"/>
  <c r="N4332"/>
  <c r="N4328"/>
  <c r="N4324"/>
  <c r="P4324" s="1"/>
  <c r="N4320"/>
  <c r="P4320" s="1"/>
  <c r="N4316"/>
  <c r="P4316" s="1"/>
  <c r="N4312"/>
  <c r="N4308"/>
  <c r="P4308" s="1"/>
  <c r="N4304"/>
  <c r="P4304" s="1"/>
  <c r="N4300"/>
  <c r="P4300" s="1"/>
  <c r="N4296"/>
  <c r="N4292"/>
  <c r="P4292" s="1"/>
  <c r="N4288"/>
  <c r="P4288" s="1"/>
  <c r="N4284"/>
  <c r="P4284" s="1"/>
  <c r="N4280"/>
  <c r="N4276"/>
  <c r="P4276" s="1"/>
  <c r="N4272"/>
  <c r="P4272" s="1"/>
  <c r="N4268"/>
  <c r="N4264"/>
  <c r="N4260"/>
  <c r="P4260" s="1"/>
  <c r="N4256"/>
  <c r="P4256" s="1"/>
  <c r="N4252"/>
  <c r="P4252" s="1"/>
  <c r="N4248"/>
  <c r="N4244"/>
  <c r="N4240"/>
  <c r="P4240" s="1"/>
  <c r="N4271"/>
  <c r="P4271" s="1"/>
  <c r="N4255"/>
  <c r="N4239"/>
  <c r="P4239" s="1"/>
  <c r="N4235"/>
  <c r="P4235" s="1"/>
  <c r="N4231"/>
  <c r="P4231" s="1"/>
  <c r="N4227"/>
  <c r="N4223"/>
  <c r="P4223" s="1"/>
  <c r="N4219"/>
  <c r="P4219" s="1"/>
  <c r="N4215"/>
  <c r="P4215" s="1"/>
  <c r="N4211"/>
  <c r="N4207"/>
  <c r="N4203"/>
  <c r="P4203" s="1"/>
  <c r="N4199"/>
  <c r="P4199" s="1"/>
  <c r="N4195"/>
  <c r="N4191"/>
  <c r="P4191" s="1"/>
  <c r="N4187"/>
  <c r="P4187" s="1"/>
  <c r="N4183"/>
  <c r="P4183" s="1"/>
  <c r="N4179"/>
  <c r="N4175"/>
  <c r="N4171"/>
  <c r="P4171" s="1"/>
  <c r="N4167"/>
  <c r="P4167" s="1"/>
  <c r="N4163"/>
  <c r="N4159"/>
  <c r="P4159" s="1"/>
  <c r="N4155"/>
  <c r="P4155" s="1"/>
  <c r="N4151"/>
  <c r="P4151" s="1"/>
  <c r="N4147"/>
  <c r="N4143"/>
  <c r="P4143" s="1"/>
  <c r="N4139"/>
  <c r="P4139" s="1"/>
  <c r="N4135"/>
  <c r="P4135" s="1"/>
  <c r="N4131"/>
  <c r="N4127"/>
  <c r="P4127" s="1"/>
  <c r="N4123"/>
  <c r="P4123" s="1"/>
  <c r="N4119"/>
  <c r="P4119" s="1"/>
  <c r="N4115"/>
  <c r="N4111"/>
  <c r="P4111" s="1"/>
  <c r="N4107"/>
  <c r="P4107" s="1"/>
  <c r="N4103"/>
  <c r="P4103" s="1"/>
  <c r="N4099"/>
  <c r="N4095"/>
  <c r="P4095" s="1"/>
  <c r="N4091"/>
  <c r="P4091" s="1"/>
  <c r="N4087"/>
  <c r="P4087" s="1"/>
  <c r="N4083"/>
  <c r="N4079"/>
  <c r="P4079" s="1"/>
  <c r="N4075"/>
  <c r="P4075" s="1"/>
  <c r="N4071"/>
  <c r="P4071" s="1"/>
  <c r="N4067"/>
  <c r="N4063"/>
  <c r="N4059"/>
  <c r="P4059" s="1"/>
  <c r="N4055"/>
  <c r="P4055" s="1"/>
  <c r="N4051"/>
  <c r="N4047"/>
  <c r="P4047" s="1"/>
  <c r="N4043"/>
  <c r="P4043" s="1"/>
  <c r="N4039"/>
  <c r="P4039" s="1"/>
  <c r="N4035"/>
  <c r="N4031"/>
  <c r="N4027"/>
  <c r="P4027" s="1"/>
  <c r="N4023"/>
  <c r="P4023" s="1"/>
  <c r="N4019"/>
  <c r="N4015"/>
  <c r="P4015" s="1"/>
  <c r="N4011"/>
  <c r="P4011" s="1"/>
  <c r="N4007"/>
  <c r="P4007" s="1"/>
  <c r="N4003"/>
  <c r="N3999"/>
  <c r="P3999" s="1"/>
  <c r="N3995"/>
  <c r="P3995" s="1"/>
  <c r="N3991"/>
  <c r="P3991" s="1"/>
  <c r="N3987"/>
  <c r="N3983"/>
  <c r="P3983" s="1"/>
  <c r="N3979"/>
  <c r="P3979" s="1"/>
  <c r="N3975"/>
  <c r="P3975" s="1"/>
  <c r="N3971"/>
  <c r="N3967"/>
  <c r="P3967" s="1"/>
  <c r="N3963"/>
  <c r="P3963" s="1"/>
  <c r="N3959"/>
  <c r="P3959" s="1"/>
  <c r="N3955"/>
  <c r="N3951"/>
  <c r="N3947"/>
  <c r="P3947" s="1"/>
  <c r="N3943"/>
  <c r="P3943" s="1"/>
  <c r="N3939"/>
  <c r="N3935"/>
  <c r="P3935" s="1"/>
  <c r="N3931"/>
  <c r="P3931" s="1"/>
  <c r="N3927"/>
  <c r="P3927" s="1"/>
  <c r="N3923"/>
  <c r="N3919"/>
  <c r="N3915"/>
  <c r="P3915" s="1"/>
  <c r="N3911"/>
  <c r="P3911" s="1"/>
  <c r="N3907"/>
  <c r="N3903"/>
  <c r="P3903" s="1"/>
  <c r="N3899"/>
  <c r="P3899" s="1"/>
  <c r="N3895"/>
  <c r="P3895" s="1"/>
  <c r="N3891"/>
  <c r="N3887"/>
  <c r="P3887" s="1"/>
  <c r="N3883"/>
  <c r="P3883" s="1"/>
  <c r="N3879"/>
  <c r="P3879" s="1"/>
  <c r="N3875"/>
  <c r="N3871"/>
  <c r="P3871" s="1"/>
  <c r="N3867"/>
  <c r="P3867" s="1"/>
  <c r="N3863"/>
  <c r="P3863" s="1"/>
  <c r="N3859"/>
  <c r="N3855"/>
  <c r="P3855" s="1"/>
  <c r="N3851"/>
  <c r="P3851" s="1"/>
  <c r="N3847"/>
  <c r="P3847" s="1"/>
  <c r="N3843"/>
  <c r="N3839"/>
  <c r="P3839" s="1"/>
  <c r="N3835"/>
  <c r="P3835" s="1"/>
  <c r="N3831"/>
  <c r="P3831" s="1"/>
  <c r="N3827"/>
  <c r="N3823"/>
  <c r="P3823" s="1"/>
  <c r="N3819"/>
  <c r="P3819" s="1"/>
  <c r="N3815"/>
  <c r="P3815" s="1"/>
  <c r="N3811"/>
  <c r="N3807"/>
  <c r="N3803"/>
  <c r="P3803" s="1"/>
  <c r="N3799"/>
  <c r="P3799" s="1"/>
  <c r="N3795"/>
  <c r="N3791"/>
  <c r="P3791" s="1"/>
  <c r="N3787"/>
  <c r="P3787" s="1"/>
  <c r="N3783"/>
  <c r="P3783" s="1"/>
  <c r="N3779"/>
  <c r="N3775"/>
  <c r="N3771"/>
  <c r="P3771" s="1"/>
  <c r="N3767"/>
  <c r="P3767" s="1"/>
  <c r="N3763"/>
  <c r="N3759"/>
  <c r="P3759" s="1"/>
  <c r="N3755"/>
  <c r="P3755" s="1"/>
  <c r="N3751"/>
  <c r="P3751" s="1"/>
  <c r="N3747"/>
  <c r="N3743"/>
  <c r="P3743" s="1"/>
  <c r="N3739"/>
  <c r="P3739" s="1"/>
  <c r="N3735"/>
  <c r="P3735" s="1"/>
  <c r="N3731"/>
  <c r="N3727"/>
  <c r="P3727" s="1"/>
  <c r="N3723"/>
  <c r="P3723" s="1"/>
  <c r="N3719"/>
  <c r="P3719" s="1"/>
  <c r="N3715"/>
  <c r="N3711"/>
  <c r="P3711" s="1"/>
  <c r="N3707"/>
  <c r="P3707" s="1"/>
  <c r="N3703"/>
  <c r="P3703" s="1"/>
  <c r="N3699"/>
  <c r="N3695"/>
  <c r="N3691"/>
  <c r="P3691" s="1"/>
  <c r="N3687"/>
  <c r="P3687" s="1"/>
  <c r="N3683"/>
  <c r="N3679"/>
  <c r="P3679" s="1"/>
  <c r="N3675"/>
  <c r="P3675" s="1"/>
  <c r="N3671"/>
  <c r="P3671" s="1"/>
  <c r="N3667"/>
  <c r="N3663"/>
  <c r="N3659"/>
  <c r="P3659" s="1"/>
  <c r="N3655"/>
  <c r="P3655" s="1"/>
  <c r="N3651"/>
  <c r="N3647"/>
  <c r="P3647" s="1"/>
  <c r="N3643"/>
  <c r="P3643" s="1"/>
  <c r="N3639"/>
  <c r="P3639" s="1"/>
  <c r="N3635"/>
  <c r="N3631"/>
  <c r="P3631" s="1"/>
  <c r="N3627"/>
  <c r="P3627" s="1"/>
  <c r="N3623"/>
  <c r="P3623" s="1"/>
  <c r="N3619"/>
  <c r="N3615"/>
  <c r="P3615" s="1"/>
  <c r="N3611"/>
  <c r="P3611" s="1"/>
  <c r="N3607"/>
  <c r="P3607" s="1"/>
  <c r="N3603"/>
  <c r="N3599"/>
  <c r="P3599" s="1"/>
  <c r="N3595"/>
  <c r="P3595" s="1"/>
  <c r="N3591"/>
  <c r="P3591" s="1"/>
  <c r="N3587"/>
  <c r="N3583"/>
  <c r="P3583" s="1"/>
  <c r="N3579"/>
  <c r="N3575"/>
  <c r="P3575" s="1"/>
  <c r="N3571"/>
  <c r="N3567"/>
  <c r="P3567" s="1"/>
  <c r="N3563"/>
  <c r="P3563" s="1"/>
  <c r="N3559"/>
  <c r="P3559" s="1"/>
  <c r="N3555"/>
  <c r="N3551"/>
  <c r="N3547"/>
  <c r="P3547" s="1"/>
  <c r="N3543"/>
  <c r="P3543" s="1"/>
  <c r="N3539"/>
  <c r="N3535"/>
  <c r="P3535" s="1"/>
  <c r="N3531"/>
  <c r="P3531" s="1"/>
  <c r="N3527"/>
  <c r="P3527" s="1"/>
  <c r="N3523"/>
  <c r="N3519"/>
  <c r="N3515"/>
  <c r="P3515" s="1"/>
  <c r="N3511"/>
  <c r="P3511" s="1"/>
  <c r="N3507"/>
  <c r="N3503"/>
  <c r="P3503" s="1"/>
  <c r="N3499"/>
  <c r="P3499" s="1"/>
  <c r="N3495"/>
  <c r="P3495" s="1"/>
  <c r="N3491"/>
  <c r="N3487"/>
  <c r="P3487" s="1"/>
  <c r="N3483"/>
  <c r="P3483" s="1"/>
  <c r="N3479"/>
  <c r="P3479" s="1"/>
  <c r="N3475"/>
  <c r="N3471"/>
  <c r="P3471" s="1"/>
  <c r="N3467"/>
  <c r="P3467" s="1"/>
  <c r="N3463"/>
  <c r="P3463" s="1"/>
  <c r="N3459"/>
  <c r="N3455"/>
  <c r="P3455" s="1"/>
  <c r="N3451"/>
  <c r="P3451" s="1"/>
  <c r="N3447"/>
  <c r="P3447" s="1"/>
  <c r="N3443"/>
  <c r="N3439"/>
  <c r="N3435"/>
  <c r="P3435" s="1"/>
  <c r="N3431"/>
  <c r="P3431" s="1"/>
  <c r="N3427"/>
  <c r="N3423"/>
  <c r="P3423" s="1"/>
  <c r="N3419"/>
  <c r="P3419" s="1"/>
  <c r="N3415"/>
  <c r="P3415" s="1"/>
  <c r="N3411"/>
  <c r="N3407"/>
  <c r="N3403"/>
  <c r="P3403" s="1"/>
  <c r="N3399"/>
  <c r="P3399" s="1"/>
  <c r="N3395"/>
  <c r="N3391"/>
  <c r="P3391" s="1"/>
  <c r="N3387"/>
  <c r="P3387" s="1"/>
  <c r="N3383"/>
  <c r="P3383" s="1"/>
  <c r="N3379"/>
  <c r="N3375"/>
  <c r="P3375" s="1"/>
  <c r="N3371"/>
  <c r="P3371" s="1"/>
  <c r="N3367"/>
  <c r="P3367" s="1"/>
  <c r="N3363"/>
  <c r="N3359"/>
  <c r="P3359" s="1"/>
  <c r="N3355"/>
  <c r="P3355" s="1"/>
  <c r="N3351"/>
  <c r="P3351" s="1"/>
  <c r="N3347"/>
  <c r="N3343"/>
  <c r="P3343" s="1"/>
  <c r="N3339"/>
  <c r="P3339" s="1"/>
  <c r="N3335"/>
  <c r="P3335" s="1"/>
  <c r="N3331"/>
  <c r="N3327"/>
  <c r="P3327" s="1"/>
  <c r="N3323"/>
  <c r="P3323" s="1"/>
  <c r="N3319"/>
  <c r="P3319" s="1"/>
  <c r="N3315"/>
  <c r="N3311"/>
  <c r="P3311" s="1"/>
  <c r="N3307"/>
  <c r="P3307" s="1"/>
  <c r="N3303"/>
  <c r="P3303" s="1"/>
  <c r="N3299"/>
  <c r="N3295"/>
  <c r="N3291"/>
  <c r="P3291" s="1"/>
  <c r="N3287"/>
  <c r="P3287" s="1"/>
  <c r="N3283"/>
  <c r="N3279"/>
  <c r="P3279" s="1"/>
  <c r="N3275"/>
  <c r="P3275" s="1"/>
  <c r="N3271"/>
  <c r="P3271" s="1"/>
  <c r="N3267"/>
  <c r="N3263"/>
  <c r="N3259"/>
  <c r="P3259" s="1"/>
  <c r="N3255"/>
  <c r="P3255" s="1"/>
  <c r="N3251"/>
  <c r="N3247"/>
  <c r="P3247" s="1"/>
  <c r="N3243"/>
  <c r="P3243" s="1"/>
  <c r="N3239"/>
  <c r="P3239" s="1"/>
  <c r="N3235"/>
  <c r="N3231"/>
  <c r="P3231" s="1"/>
  <c r="N3227"/>
  <c r="P3227" s="1"/>
  <c r="N3223"/>
  <c r="P3223" s="1"/>
  <c r="N3219"/>
  <c r="N3215"/>
  <c r="P3215" s="1"/>
  <c r="N3211"/>
  <c r="P3211" s="1"/>
  <c r="N3207"/>
  <c r="P3207" s="1"/>
  <c r="N3203"/>
  <c r="N3199"/>
  <c r="P3199" s="1"/>
  <c r="N3195"/>
  <c r="P3195" s="1"/>
  <c r="N3191"/>
  <c r="P3191" s="1"/>
  <c r="N3187"/>
  <c r="N3183"/>
  <c r="P3183" s="1"/>
  <c r="N3179"/>
  <c r="P3179" s="1"/>
  <c r="N3175"/>
  <c r="P3175" s="1"/>
  <c r="N3171"/>
  <c r="N3167"/>
  <c r="P3167" s="1"/>
  <c r="N3163"/>
  <c r="P3163" s="1"/>
  <c r="N3159"/>
  <c r="P3159" s="1"/>
  <c r="N3155"/>
  <c r="N3151"/>
  <c r="N3147"/>
  <c r="P3147" s="1"/>
  <c r="N3143"/>
  <c r="P3143" s="1"/>
  <c r="N3139"/>
  <c r="N3135"/>
  <c r="P3135" s="1"/>
  <c r="N3131"/>
  <c r="P3131" s="1"/>
  <c r="N3127"/>
  <c r="P3127" s="1"/>
  <c r="N3123"/>
  <c r="N3119"/>
  <c r="P3119" s="1"/>
  <c r="N3115"/>
  <c r="P3115" s="1"/>
  <c r="N3111"/>
  <c r="P3111" s="1"/>
  <c r="N3107"/>
  <c r="N3103"/>
  <c r="P3103" s="1"/>
  <c r="N3099"/>
  <c r="P3099" s="1"/>
  <c r="N3095"/>
  <c r="P3095" s="1"/>
  <c r="N3091"/>
  <c r="N3087"/>
  <c r="P3087" s="1"/>
  <c r="N3083"/>
  <c r="P3083" s="1"/>
  <c r="N3079"/>
  <c r="P3079" s="1"/>
  <c r="N3075"/>
  <c r="N3071"/>
  <c r="P3071" s="1"/>
  <c r="N3067"/>
  <c r="N3063"/>
  <c r="P3063" s="1"/>
  <c r="N3059"/>
  <c r="N3055"/>
  <c r="P3055" s="1"/>
  <c r="N3051"/>
  <c r="P3051" s="1"/>
  <c r="N3047"/>
  <c r="P3047" s="1"/>
  <c r="N3043"/>
  <c r="N3039"/>
  <c r="N3035"/>
  <c r="P3035" s="1"/>
  <c r="N3031"/>
  <c r="P3031" s="1"/>
  <c r="N3027"/>
  <c r="N3023"/>
  <c r="P3023" s="1"/>
  <c r="N3019"/>
  <c r="P3019" s="1"/>
  <c r="N3015"/>
  <c r="P3015" s="1"/>
  <c r="N3011"/>
  <c r="N3007"/>
  <c r="P3007" s="1"/>
  <c r="N3003"/>
  <c r="P3003" s="1"/>
  <c r="N2999"/>
  <c r="P2999" s="1"/>
  <c r="N2995"/>
  <c r="N2991"/>
  <c r="P2991" s="1"/>
  <c r="N2987"/>
  <c r="P2987" s="1"/>
  <c r="N2983"/>
  <c r="N2979"/>
  <c r="N2975"/>
  <c r="P2975" s="1"/>
  <c r="N2971"/>
  <c r="P2971" s="1"/>
  <c r="N2967"/>
  <c r="P2967" s="1"/>
  <c r="N2963"/>
  <c r="N2959"/>
  <c r="N2955"/>
  <c r="P2955" s="1"/>
  <c r="N2951"/>
  <c r="P2951" s="1"/>
  <c r="N2947"/>
  <c r="N2943"/>
  <c r="P2943" s="1"/>
  <c r="N2939"/>
  <c r="P2939" s="1"/>
  <c r="N2935"/>
  <c r="P2935" s="1"/>
  <c r="N2931"/>
  <c r="N2927"/>
  <c r="P2927" s="1"/>
  <c r="N2923"/>
  <c r="P2923" s="1"/>
  <c r="N2919"/>
  <c r="N2915"/>
  <c r="N2911"/>
  <c r="P2911" s="1"/>
  <c r="N2907"/>
  <c r="P2907" s="1"/>
  <c r="N2903"/>
  <c r="P2903" s="1"/>
  <c r="N2899"/>
  <c r="N2895"/>
  <c r="P2895" s="1"/>
  <c r="N2891"/>
  <c r="P2891" s="1"/>
  <c r="N2887"/>
  <c r="P2887" s="1"/>
  <c r="N2883"/>
  <c r="N2879"/>
  <c r="P2879" s="1"/>
  <c r="N2875"/>
  <c r="P2875" s="1"/>
  <c r="N2871"/>
  <c r="P2871" s="1"/>
  <c r="N2867"/>
  <c r="P2867" s="1"/>
  <c r="N2863"/>
  <c r="P2863" s="1"/>
  <c r="N2859"/>
  <c r="P2859" s="1"/>
  <c r="N2855"/>
  <c r="N2851"/>
  <c r="N2847"/>
  <c r="P2847" s="1"/>
  <c r="N2843"/>
  <c r="P2843" s="1"/>
  <c r="N2839"/>
  <c r="P2839" s="1"/>
  <c r="N2835"/>
  <c r="N2831"/>
  <c r="P2831" s="1"/>
  <c r="N2827"/>
  <c r="P2827" s="1"/>
  <c r="N2823"/>
  <c r="P2823" s="1"/>
  <c r="N2819"/>
  <c r="P2819" s="1"/>
  <c r="N2815"/>
  <c r="N2811"/>
  <c r="P2811" s="1"/>
  <c r="N2807"/>
  <c r="P2807" s="1"/>
  <c r="N2803"/>
  <c r="N2799"/>
  <c r="P2799" s="1"/>
  <c r="N2795"/>
  <c r="P2795" s="1"/>
  <c r="N2791"/>
  <c r="P2791" s="1"/>
  <c r="N2787"/>
  <c r="N2783"/>
  <c r="N2779"/>
  <c r="P2779" s="1"/>
  <c r="N2775"/>
  <c r="P2775" s="1"/>
  <c r="N2771"/>
  <c r="N2767"/>
  <c r="P2767" s="1"/>
  <c r="N2763"/>
  <c r="P2763" s="1"/>
  <c r="N2759"/>
  <c r="P2759" s="1"/>
  <c r="N2755"/>
  <c r="N2751"/>
  <c r="N2747"/>
  <c r="P2747" s="1"/>
  <c r="N2743"/>
  <c r="P2743" s="1"/>
  <c r="N2739"/>
  <c r="P2739" s="1"/>
  <c r="N2735"/>
  <c r="P2735" s="1"/>
  <c r="N2731"/>
  <c r="P2731" s="1"/>
  <c r="N2727"/>
  <c r="N2723"/>
  <c r="N2719"/>
  <c r="P2719" s="1"/>
  <c r="N2715"/>
  <c r="P2715" s="1"/>
  <c r="N2711"/>
  <c r="P2711" s="1"/>
  <c r="N2707"/>
  <c r="N2703"/>
  <c r="P2703" s="1"/>
  <c r="N2699"/>
  <c r="P2699" s="1"/>
  <c r="N2695"/>
  <c r="P2695" s="1"/>
  <c r="N2691"/>
  <c r="P2691" s="1"/>
  <c r="N2687"/>
  <c r="P2687" s="1"/>
  <c r="N2683"/>
  <c r="P2683" s="1"/>
  <c r="N2679"/>
  <c r="P2679" s="1"/>
  <c r="N2675"/>
  <c r="N2671"/>
  <c r="P2671" s="1"/>
  <c r="N2667"/>
  <c r="P2667" s="1"/>
  <c r="N2663"/>
  <c r="N2659"/>
  <c r="N2655"/>
  <c r="P2655" s="1"/>
  <c r="N2651"/>
  <c r="P2651" s="1"/>
  <c r="N2647"/>
  <c r="P2647" s="1"/>
  <c r="N2643"/>
  <c r="P2643" s="1"/>
  <c r="N2639"/>
  <c r="N2635"/>
  <c r="P2635" s="1"/>
  <c r="N2631"/>
  <c r="P2631" s="1"/>
  <c r="N2627"/>
  <c r="N2623"/>
  <c r="P2623" s="1"/>
  <c r="N2619"/>
  <c r="P2619" s="1"/>
  <c r="N2615"/>
  <c r="P2615" s="1"/>
  <c r="N2611"/>
  <c r="N2607"/>
  <c r="N2603"/>
  <c r="P2603" s="1"/>
  <c r="N2599"/>
  <c r="N2595"/>
  <c r="N2591"/>
  <c r="P2591" s="1"/>
  <c r="N2587"/>
  <c r="P2587" s="1"/>
  <c r="N2583"/>
  <c r="P2583" s="1"/>
  <c r="N2579"/>
  <c r="N2575"/>
  <c r="P2575" s="1"/>
  <c r="N2571"/>
  <c r="P2571" s="1"/>
  <c r="N2567"/>
  <c r="P2567" s="1"/>
  <c r="N2563"/>
  <c r="P2563" s="1"/>
  <c r="N2559"/>
  <c r="P2559" s="1"/>
  <c r="N2555"/>
  <c r="P2555" s="1"/>
  <c r="N2551"/>
  <c r="P2551" s="1"/>
  <c r="N2547"/>
  <c r="N2543"/>
  <c r="P2543" s="1"/>
  <c r="N2539"/>
  <c r="P2539" s="1"/>
  <c r="N2535"/>
  <c r="P2535" s="1"/>
  <c r="N2531"/>
  <c r="N2527"/>
  <c r="P2527" s="1"/>
  <c r="N2523"/>
  <c r="P2523" s="1"/>
  <c r="N2519"/>
  <c r="P2519" s="1"/>
  <c r="N2515"/>
  <c r="N2511"/>
  <c r="P2511" s="1"/>
  <c r="N2507"/>
  <c r="P2507" s="1"/>
  <c r="N2503"/>
  <c r="P2503" s="1"/>
  <c r="N2499"/>
  <c r="P2499" s="1"/>
  <c r="N2495"/>
  <c r="P2495" s="1"/>
  <c r="N2491"/>
  <c r="P2491" s="1"/>
  <c r="N2487"/>
  <c r="P2487" s="1"/>
  <c r="N2483"/>
  <c r="N2479"/>
  <c r="P2479" s="1"/>
  <c r="N2475"/>
  <c r="P2475" s="1"/>
  <c r="N2471"/>
  <c r="N2467"/>
  <c r="N2463"/>
  <c r="P2463" s="1"/>
  <c r="N2459"/>
  <c r="P2459" s="1"/>
  <c r="N2455"/>
  <c r="P2455" s="1"/>
  <c r="N2451"/>
  <c r="P2451" s="1"/>
  <c r="N2447"/>
  <c r="N2443"/>
  <c r="P2443" s="1"/>
  <c r="N2439"/>
  <c r="P2439" s="1"/>
  <c r="N2435"/>
  <c r="N2431"/>
  <c r="P2431" s="1"/>
  <c r="N2427"/>
  <c r="P2427" s="1"/>
  <c r="N2423"/>
  <c r="P2423" s="1"/>
  <c r="N2419"/>
  <c r="N2415"/>
  <c r="N2411"/>
  <c r="P2411" s="1"/>
  <c r="N2407"/>
  <c r="N2403"/>
  <c r="N2399"/>
  <c r="P2399" s="1"/>
  <c r="N2395"/>
  <c r="P2395" s="1"/>
  <c r="N2391"/>
  <c r="P2391" s="1"/>
  <c r="N2387"/>
  <c r="N2383"/>
  <c r="N2379"/>
  <c r="P2379" s="1"/>
  <c r="N2375"/>
  <c r="P2375" s="1"/>
  <c r="N2371"/>
  <c r="N2367"/>
  <c r="P2367" s="1"/>
  <c r="N2363"/>
  <c r="P2363" s="1"/>
  <c r="N2359"/>
  <c r="P2359" s="1"/>
  <c r="N2355"/>
  <c r="N2351"/>
  <c r="P2351" s="1"/>
  <c r="N2347"/>
  <c r="P2347" s="1"/>
  <c r="N2343"/>
  <c r="N2339"/>
  <c r="P2339" s="1"/>
  <c r="N2335"/>
  <c r="P2335" s="1"/>
  <c r="N2331"/>
  <c r="P2331" s="1"/>
  <c r="N2327"/>
  <c r="P2327" s="1"/>
  <c r="N4275"/>
  <c r="N4259"/>
  <c r="P4259" s="1"/>
  <c r="N4243"/>
  <c r="P4243" s="1"/>
  <c r="N4236"/>
  <c r="P4236" s="1"/>
  <c r="N4232"/>
  <c r="N4228"/>
  <c r="P4228" s="1"/>
  <c r="N4224"/>
  <c r="P4224" s="1"/>
  <c r="N4220"/>
  <c r="P4220" s="1"/>
  <c r="N4216"/>
  <c r="P4216" s="1"/>
  <c r="N4212"/>
  <c r="P4212" s="1"/>
  <c r="N4208"/>
  <c r="P4208" s="1"/>
  <c r="N4204"/>
  <c r="N4200"/>
  <c r="N4196"/>
  <c r="P4196" s="1"/>
  <c r="N4192"/>
  <c r="P4192" s="1"/>
  <c r="N4188"/>
  <c r="P4188" s="1"/>
  <c r="N4184"/>
  <c r="P4184" s="1"/>
  <c r="N4180"/>
  <c r="N4176"/>
  <c r="P4176" s="1"/>
  <c r="N4172"/>
  <c r="P4172" s="1"/>
  <c r="N4168"/>
  <c r="N4164"/>
  <c r="P4164" s="1"/>
  <c r="N4160"/>
  <c r="P4160" s="1"/>
  <c r="N4156"/>
  <c r="P4156" s="1"/>
  <c r="N4152"/>
  <c r="N4148"/>
  <c r="N4144"/>
  <c r="P4144" s="1"/>
  <c r="N4140"/>
  <c r="P4140" s="1"/>
  <c r="N4136"/>
  <c r="P4136" s="1"/>
  <c r="N4132"/>
  <c r="P4132" s="1"/>
  <c r="N4128"/>
  <c r="P4128" s="1"/>
  <c r="N4124"/>
  <c r="P4124" s="1"/>
  <c r="N4120"/>
  <c r="N4116"/>
  <c r="P4116" s="1"/>
  <c r="N4112"/>
  <c r="P4112" s="1"/>
  <c r="N4108"/>
  <c r="P4108" s="1"/>
  <c r="N4104"/>
  <c r="N4100"/>
  <c r="P4100" s="1"/>
  <c r="N4096"/>
  <c r="P4096" s="1"/>
  <c r="N4092"/>
  <c r="P4092" s="1"/>
  <c r="N4088"/>
  <c r="P4088" s="1"/>
  <c r="N4084"/>
  <c r="P4084" s="1"/>
  <c r="N4080"/>
  <c r="P4080" s="1"/>
  <c r="N4076"/>
  <c r="N4072"/>
  <c r="N4068"/>
  <c r="P4068" s="1"/>
  <c r="N4064"/>
  <c r="P4064" s="1"/>
  <c r="N4060"/>
  <c r="P4060" s="1"/>
  <c r="N4056"/>
  <c r="N4052"/>
  <c r="P4052" s="1"/>
  <c r="N4048"/>
  <c r="P4048" s="1"/>
  <c r="N4044"/>
  <c r="P4044" s="1"/>
  <c r="N4040"/>
  <c r="P4040" s="1"/>
  <c r="N4036"/>
  <c r="P4036" s="1"/>
  <c r="N4032"/>
  <c r="P4032" s="1"/>
  <c r="N4028"/>
  <c r="P4028" s="1"/>
  <c r="N4024"/>
  <c r="P4024" s="1"/>
  <c r="N4020"/>
  <c r="P4020" s="1"/>
  <c r="N4016"/>
  <c r="P4016" s="1"/>
  <c r="N4012"/>
  <c r="N4008"/>
  <c r="N4004"/>
  <c r="P4004" s="1"/>
  <c r="N4000"/>
  <c r="P4000" s="1"/>
  <c r="N3996"/>
  <c r="P3996" s="1"/>
  <c r="N3992"/>
  <c r="P3992" s="1"/>
  <c r="N3988"/>
  <c r="P3988" s="1"/>
  <c r="N3984"/>
  <c r="P3984" s="1"/>
  <c r="N3980"/>
  <c r="P3980" s="1"/>
  <c r="N3976"/>
  <c r="P3976" s="1"/>
  <c r="N3972"/>
  <c r="P3972" s="1"/>
  <c r="N3968"/>
  <c r="P3968" s="1"/>
  <c r="N3964"/>
  <c r="P3964" s="1"/>
  <c r="N3960"/>
  <c r="N3956"/>
  <c r="P3956" s="1"/>
  <c r="N3952"/>
  <c r="P3952" s="1"/>
  <c r="N3948"/>
  <c r="N3944"/>
  <c r="P3944" s="1"/>
  <c r="N3940"/>
  <c r="P3940" s="1"/>
  <c r="N3936"/>
  <c r="P3936" s="1"/>
  <c r="N3932"/>
  <c r="P3932" s="1"/>
  <c r="N3928"/>
  <c r="P3928" s="1"/>
  <c r="N3924"/>
  <c r="P3924" s="1"/>
  <c r="N3920"/>
  <c r="P3920" s="1"/>
  <c r="N3916"/>
  <c r="P3916" s="1"/>
  <c r="N3912"/>
  <c r="N3908"/>
  <c r="P3908" s="1"/>
  <c r="N3904"/>
  <c r="P3904" s="1"/>
  <c r="N3900"/>
  <c r="P3900" s="1"/>
  <c r="N3896"/>
  <c r="N3892"/>
  <c r="P3892" s="1"/>
  <c r="N3888"/>
  <c r="P3888" s="1"/>
  <c r="N3884"/>
  <c r="P3884" s="1"/>
  <c r="N3880"/>
  <c r="P3880" s="1"/>
  <c r="N3876"/>
  <c r="P3876" s="1"/>
  <c r="N3872"/>
  <c r="P3872" s="1"/>
  <c r="N3868"/>
  <c r="P3868" s="1"/>
  <c r="N3864"/>
  <c r="P3864" s="1"/>
  <c r="N3860"/>
  <c r="P3860" s="1"/>
  <c r="N3856"/>
  <c r="P3856" s="1"/>
  <c r="N3852"/>
  <c r="P3852" s="1"/>
  <c r="N3848"/>
  <c r="N3844"/>
  <c r="P3844" s="1"/>
  <c r="N3840"/>
  <c r="P3840" s="1"/>
  <c r="N3836"/>
  <c r="P3836" s="1"/>
  <c r="N3832"/>
  <c r="N3828"/>
  <c r="P3828" s="1"/>
  <c r="N3824"/>
  <c r="P3824" s="1"/>
  <c r="N3820"/>
  <c r="N3816"/>
  <c r="P3816" s="1"/>
  <c r="N3812"/>
  <c r="P3812" s="1"/>
  <c r="N3808"/>
  <c r="P3808" s="1"/>
  <c r="N3804"/>
  <c r="P3804" s="1"/>
  <c r="N3800"/>
  <c r="N3796"/>
  <c r="P3796" s="1"/>
  <c r="N3792"/>
  <c r="P3792" s="1"/>
  <c r="N3788"/>
  <c r="P3788" s="1"/>
  <c r="N3784"/>
  <c r="N3780"/>
  <c r="N3776"/>
  <c r="P3776" s="1"/>
  <c r="N3772"/>
  <c r="P3772" s="1"/>
  <c r="N3768"/>
  <c r="P3768" s="1"/>
  <c r="N3764"/>
  <c r="P3764" s="1"/>
  <c r="N3760"/>
  <c r="P3760" s="1"/>
  <c r="N3756"/>
  <c r="N3752"/>
  <c r="N3748"/>
  <c r="P3748" s="1"/>
  <c r="N3744"/>
  <c r="P3744" s="1"/>
  <c r="N3740"/>
  <c r="P3740" s="1"/>
  <c r="N3736"/>
  <c r="P3736" s="1"/>
  <c r="N3732"/>
  <c r="P3732" s="1"/>
  <c r="N3728"/>
  <c r="P3728" s="1"/>
  <c r="N3724"/>
  <c r="P3724" s="1"/>
  <c r="N3720"/>
  <c r="P3720" s="1"/>
  <c r="N3716"/>
  <c r="P3716" s="1"/>
  <c r="N3712"/>
  <c r="P3712" s="1"/>
  <c r="N3708"/>
  <c r="P3708" s="1"/>
  <c r="N3704"/>
  <c r="N3700"/>
  <c r="P3700" s="1"/>
  <c r="N3696"/>
  <c r="P3696" s="1"/>
  <c r="N3692"/>
  <c r="N3688"/>
  <c r="P3688" s="1"/>
  <c r="N3684"/>
  <c r="P3684" s="1"/>
  <c r="N3680"/>
  <c r="P3680" s="1"/>
  <c r="N3676"/>
  <c r="P3676" s="1"/>
  <c r="N3672"/>
  <c r="P3672" s="1"/>
  <c r="N3668"/>
  <c r="P3668" s="1"/>
  <c r="N3664"/>
  <c r="P3664" s="1"/>
  <c r="N3660"/>
  <c r="P3660" s="1"/>
  <c r="N3656"/>
  <c r="N3652"/>
  <c r="N3648"/>
  <c r="P3648" s="1"/>
  <c r="N3644"/>
  <c r="P3644" s="1"/>
  <c r="N3640"/>
  <c r="P3640" s="1"/>
  <c r="N3636"/>
  <c r="P3636" s="1"/>
  <c r="N3632"/>
  <c r="P3632" s="1"/>
  <c r="N3628"/>
  <c r="P3628" s="1"/>
  <c r="N3624"/>
  <c r="P3624" s="1"/>
  <c r="N3620"/>
  <c r="N3616"/>
  <c r="P3616" s="1"/>
  <c r="N3612"/>
  <c r="P3612" s="1"/>
  <c r="N3608"/>
  <c r="P3608" s="1"/>
  <c r="N3604"/>
  <c r="P3604" s="1"/>
  <c r="N3600"/>
  <c r="P3600" s="1"/>
  <c r="N3596"/>
  <c r="P3596" s="1"/>
  <c r="N3592"/>
  <c r="P3592" s="1"/>
  <c r="N3588"/>
  <c r="P3588" s="1"/>
  <c r="N3584"/>
  <c r="P3584" s="1"/>
  <c r="N3580"/>
  <c r="P3580" s="1"/>
  <c r="N3576"/>
  <c r="P3576" s="1"/>
  <c r="N3572"/>
  <c r="P3572" s="1"/>
  <c r="N3568"/>
  <c r="P3568" s="1"/>
  <c r="N3564"/>
  <c r="P3564" s="1"/>
  <c r="N3560"/>
  <c r="P3560" s="1"/>
  <c r="N3556"/>
  <c r="P3556" s="1"/>
  <c r="N3552"/>
  <c r="P3552" s="1"/>
  <c r="N3548"/>
  <c r="P3548" s="1"/>
  <c r="N3544"/>
  <c r="P3544" s="1"/>
  <c r="N3540"/>
  <c r="N3536"/>
  <c r="P3536" s="1"/>
  <c r="N3532"/>
  <c r="P3532" s="1"/>
  <c r="N3528"/>
  <c r="P3528" s="1"/>
  <c r="N3524"/>
  <c r="P3524" s="1"/>
  <c r="N3520"/>
  <c r="P3520" s="1"/>
  <c r="N3516"/>
  <c r="P3516" s="1"/>
  <c r="N3512"/>
  <c r="P3512" s="1"/>
  <c r="N3508"/>
  <c r="P3508" s="1"/>
  <c r="N3504"/>
  <c r="P3504" s="1"/>
  <c r="N3500"/>
  <c r="P3500" s="1"/>
  <c r="N3496"/>
  <c r="P3496" s="1"/>
  <c r="N3492"/>
  <c r="P3492" s="1"/>
  <c r="N3488"/>
  <c r="P3488" s="1"/>
  <c r="N3484"/>
  <c r="P3484" s="1"/>
  <c r="N3480"/>
  <c r="P3480" s="1"/>
  <c r="N3476"/>
  <c r="P3476" s="1"/>
  <c r="N3472"/>
  <c r="P3472" s="1"/>
  <c r="N3468"/>
  <c r="N3464"/>
  <c r="P3464" s="1"/>
  <c r="N3460"/>
  <c r="P3460" s="1"/>
  <c r="N3456"/>
  <c r="P3456" s="1"/>
  <c r="N3452"/>
  <c r="P3452" s="1"/>
  <c r="N3448"/>
  <c r="P3448" s="1"/>
  <c r="N3444"/>
  <c r="P3444" s="1"/>
  <c r="N3440"/>
  <c r="P3440" s="1"/>
  <c r="N3436"/>
  <c r="P3436" s="1"/>
  <c r="N3432"/>
  <c r="P3432" s="1"/>
  <c r="N3428"/>
  <c r="N3424"/>
  <c r="P3424" s="1"/>
  <c r="N3420"/>
  <c r="P3420" s="1"/>
  <c r="N3416"/>
  <c r="P3416" s="1"/>
  <c r="N3412"/>
  <c r="P3412" s="1"/>
  <c r="N3408"/>
  <c r="P3408" s="1"/>
  <c r="N3404"/>
  <c r="P3404" s="1"/>
  <c r="N3400"/>
  <c r="P3400" s="1"/>
  <c r="N3396"/>
  <c r="P3396" s="1"/>
  <c r="N3392"/>
  <c r="P3392" s="1"/>
  <c r="N3388"/>
  <c r="P3388" s="1"/>
  <c r="N3384"/>
  <c r="P3384" s="1"/>
  <c r="N3380"/>
  <c r="P3380" s="1"/>
  <c r="N3376"/>
  <c r="P3376" s="1"/>
  <c r="N3372"/>
  <c r="P3372" s="1"/>
  <c r="N3368"/>
  <c r="P3368" s="1"/>
  <c r="N3364"/>
  <c r="P3364" s="1"/>
  <c r="N3360"/>
  <c r="P3360" s="1"/>
  <c r="N3356"/>
  <c r="P3356" s="1"/>
  <c r="N3352"/>
  <c r="P3352" s="1"/>
  <c r="N3348"/>
  <c r="N3344"/>
  <c r="P3344" s="1"/>
  <c r="N3340"/>
  <c r="P3340" s="1"/>
  <c r="N3336"/>
  <c r="P3336" s="1"/>
  <c r="N3332"/>
  <c r="P3332" s="1"/>
  <c r="N3328"/>
  <c r="P3328" s="1"/>
  <c r="N3324"/>
  <c r="N3320"/>
  <c r="P3320" s="1"/>
  <c r="N3316"/>
  <c r="P3316" s="1"/>
  <c r="N3312"/>
  <c r="P3312" s="1"/>
  <c r="N3308"/>
  <c r="P3308" s="1"/>
  <c r="N3304"/>
  <c r="P3304" s="1"/>
  <c r="N3300"/>
  <c r="P3300" s="1"/>
  <c r="N3296"/>
  <c r="P3296" s="1"/>
  <c r="N3292"/>
  <c r="P3292" s="1"/>
  <c r="N3288"/>
  <c r="P3288" s="1"/>
  <c r="N3284"/>
  <c r="P3284" s="1"/>
  <c r="N3280"/>
  <c r="P3280" s="1"/>
  <c r="N3276"/>
  <c r="P3276" s="1"/>
  <c r="N3272"/>
  <c r="P3272" s="1"/>
  <c r="N3268"/>
  <c r="P3268" s="1"/>
  <c r="N3264"/>
  <c r="P3264" s="1"/>
  <c r="N3260"/>
  <c r="P3260" s="1"/>
  <c r="N3256"/>
  <c r="P3256" s="1"/>
  <c r="N3252"/>
  <c r="P3252" s="1"/>
  <c r="N3248"/>
  <c r="P3248" s="1"/>
  <c r="N3244"/>
  <c r="P3244" s="1"/>
  <c r="N3240"/>
  <c r="P3240" s="1"/>
  <c r="N3236"/>
  <c r="P3236" s="1"/>
  <c r="N3232"/>
  <c r="P3232" s="1"/>
  <c r="N3228"/>
  <c r="P3228" s="1"/>
  <c r="N3224"/>
  <c r="P3224" s="1"/>
  <c r="N3220"/>
  <c r="P3220" s="1"/>
  <c r="N3216"/>
  <c r="P3216" s="1"/>
  <c r="N3212"/>
  <c r="N3208"/>
  <c r="P3208" s="1"/>
  <c r="N3204"/>
  <c r="P3204" s="1"/>
  <c r="N3200"/>
  <c r="P3200" s="1"/>
  <c r="N3196"/>
  <c r="P3196" s="1"/>
  <c r="N3192"/>
  <c r="P3192" s="1"/>
  <c r="N3188"/>
  <c r="P3188" s="1"/>
  <c r="N3184"/>
  <c r="P3184" s="1"/>
  <c r="N3180"/>
  <c r="P3180" s="1"/>
  <c r="N3176"/>
  <c r="P3176" s="1"/>
  <c r="N3172"/>
  <c r="P3172" s="1"/>
  <c r="N3168"/>
  <c r="P3168" s="1"/>
  <c r="N3164"/>
  <c r="P3164" s="1"/>
  <c r="N3160"/>
  <c r="P3160" s="1"/>
  <c r="N3156"/>
  <c r="P3156" s="1"/>
  <c r="N3152"/>
  <c r="P3152" s="1"/>
  <c r="N3148"/>
  <c r="P3148" s="1"/>
  <c r="N3144"/>
  <c r="P3144" s="1"/>
  <c r="N3140"/>
  <c r="N3136"/>
  <c r="P3136" s="1"/>
  <c r="N3132"/>
  <c r="P3132" s="1"/>
  <c r="N3128"/>
  <c r="P3128" s="1"/>
  <c r="N3124"/>
  <c r="P3124" s="1"/>
  <c r="N3120"/>
  <c r="P3120" s="1"/>
  <c r="N3116"/>
  <c r="P3116" s="1"/>
  <c r="N3112"/>
  <c r="P3112" s="1"/>
  <c r="N3108"/>
  <c r="P3108" s="1"/>
  <c r="N3104"/>
  <c r="P3104" s="1"/>
  <c r="N3100"/>
  <c r="P3100" s="1"/>
  <c r="N3096"/>
  <c r="P3096" s="1"/>
  <c r="N3092"/>
  <c r="P3092" s="1"/>
  <c r="N3088"/>
  <c r="P3088" s="1"/>
  <c r="N3084"/>
  <c r="P3084" s="1"/>
  <c r="N3080"/>
  <c r="P3080" s="1"/>
  <c r="N3076"/>
  <c r="P3076" s="1"/>
  <c r="N3072"/>
  <c r="P3072" s="1"/>
  <c r="N3068"/>
  <c r="N3064"/>
  <c r="P3064" s="1"/>
  <c r="N3060"/>
  <c r="P3060" s="1"/>
  <c r="N3056"/>
  <c r="P3056" s="1"/>
  <c r="N3052"/>
  <c r="P3052" s="1"/>
  <c r="N3048"/>
  <c r="P3048" s="1"/>
  <c r="N3044"/>
  <c r="P3044" s="1"/>
  <c r="N3040"/>
  <c r="P3040" s="1"/>
  <c r="N3036"/>
  <c r="P3036" s="1"/>
  <c r="N3032"/>
  <c r="P3032" s="1"/>
  <c r="N3028"/>
  <c r="P3028" s="1"/>
  <c r="N3024"/>
  <c r="P3024" s="1"/>
  <c r="N3020"/>
  <c r="P3020" s="1"/>
  <c r="N3016"/>
  <c r="P3016" s="1"/>
  <c r="N3012"/>
  <c r="P3012" s="1"/>
  <c r="N3008"/>
  <c r="P3008" s="1"/>
  <c r="N3004"/>
  <c r="P3004" s="1"/>
  <c r="N3000"/>
  <c r="P3000" s="1"/>
  <c r="N2996"/>
  <c r="P2996" s="1"/>
  <c r="N2992"/>
  <c r="P2992" s="1"/>
  <c r="N2988"/>
  <c r="P2988" s="1"/>
  <c r="N2984"/>
  <c r="P2984" s="1"/>
  <c r="N2980"/>
  <c r="P2980" s="1"/>
  <c r="N2976"/>
  <c r="P2976" s="1"/>
  <c r="N2972"/>
  <c r="P2972" s="1"/>
  <c r="N2968"/>
  <c r="P2968" s="1"/>
  <c r="N2964"/>
  <c r="P2964" s="1"/>
  <c r="N2960"/>
  <c r="P2960" s="1"/>
  <c r="N2956"/>
  <c r="N2952"/>
  <c r="P2952" s="1"/>
  <c r="N2948"/>
  <c r="P2948" s="1"/>
  <c r="N2944"/>
  <c r="P2944" s="1"/>
  <c r="N2940"/>
  <c r="P2940" s="1"/>
  <c r="N2936"/>
  <c r="P2936" s="1"/>
  <c r="N2932"/>
  <c r="P2932" s="1"/>
  <c r="N2928"/>
  <c r="P2928" s="1"/>
  <c r="N2924"/>
  <c r="P2924" s="1"/>
  <c r="N2920"/>
  <c r="P2920" s="1"/>
  <c r="N2916"/>
  <c r="P2916" s="1"/>
  <c r="N2912"/>
  <c r="P2912" s="1"/>
  <c r="N2908"/>
  <c r="P2908" s="1"/>
  <c r="N2904"/>
  <c r="P2904" s="1"/>
  <c r="N2900"/>
  <c r="P2900" s="1"/>
  <c r="N2896"/>
  <c r="P2896" s="1"/>
  <c r="N2892"/>
  <c r="P2892" s="1"/>
  <c r="N2888"/>
  <c r="P2888" s="1"/>
  <c r="N2884"/>
  <c r="P2884" s="1"/>
  <c r="N2880"/>
  <c r="P2880" s="1"/>
  <c r="N2876"/>
  <c r="P2876" s="1"/>
  <c r="N2872"/>
  <c r="P2872" s="1"/>
  <c r="N2868"/>
  <c r="P2868" s="1"/>
  <c r="N2864"/>
  <c r="P2864" s="1"/>
  <c r="N2860"/>
  <c r="P2860" s="1"/>
  <c r="N2856"/>
  <c r="P2856" s="1"/>
  <c r="N2852"/>
  <c r="N2848"/>
  <c r="P2848" s="1"/>
  <c r="N2844"/>
  <c r="P2844" s="1"/>
  <c r="N2840"/>
  <c r="P2840" s="1"/>
  <c r="N2836"/>
  <c r="P2836" s="1"/>
  <c r="N2832"/>
  <c r="P2832" s="1"/>
  <c r="N2828"/>
  <c r="P2828" s="1"/>
  <c r="N2824"/>
  <c r="P2824" s="1"/>
  <c r="N2820"/>
  <c r="P2820" s="1"/>
  <c r="N2816"/>
  <c r="P2816" s="1"/>
  <c r="N2812"/>
  <c r="P2812" s="1"/>
  <c r="N2808"/>
  <c r="P2808" s="1"/>
  <c r="N2804"/>
  <c r="P2804" s="1"/>
  <c r="N2800"/>
  <c r="P2800" s="1"/>
  <c r="N2796"/>
  <c r="P2796" s="1"/>
  <c r="N2792"/>
  <c r="P2792" s="1"/>
  <c r="N2788"/>
  <c r="P2788" s="1"/>
  <c r="N2784"/>
  <c r="P2784" s="1"/>
  <c r="N2780"/>
  <c r="P2780" s="1"/>
  <c r="N2776"/>
  <c r="P2776" s="1"/>
  <c r="N2772"/>
  <c r="P2772" s="1"/>
  <c r="N2768"/>
  <c r="P2768" s="1"/>
  <c r="N2764"/>
  <c r="P2764" s="1"/>
  <c r="N2760"/>
  <c r="P2760" s="1"/>
  <c r="N2756"/>
  <c r="P2756" s="1"/>
  <c r="N2752"/>
  <c r="P2752" s="1"/>
  <c r="N2748"/>
  <c r="P2748" s="1"/>
  <c r="N2744"/>
  <c r="P2744" s="1"/>
  <c r="N2740"/>
  <c r="P2740" s="1"/>
  <c r="N2736"/>
  <c r="P2736" s="1"/>
  <c r="N2732"/>
  <c r="P2732" s="1"/>
  <c r="N2728"/>
  <c r="P2728" s="1"/>
  <c r="N2724"/>
  <c r="P2724" s="1"/>
  <c r="N2720"/>
  <c r="P2720" s="1"/>
  <c r="N2716"/>
  <c r="P2716" s="1"/>
  <c r="N2712"/>
  <c r="P2712" s="1"/>
  <c r="N2708"/>
  <c r="P2708" s="1"/>
  <c r="N2704"/>
  <c r="P2704" s="1"/>
  <c r="N2700"/>
  <c r="P2700" s="1"/>
  <c r="N2696"/>
  <c r="P2696" s="1"/>
  <c r="N2692"/>
  <c r="N2688"/>
  <c r="P2688" s="1"/>
  <c r="N2684"/>
  <c r="P2684" s="1"/>
  <c r="N2680"/>
  <c r="P2680" s="1"/>
  <c r="N2676"/>
  <c r="P2676" s="1"/>
  <c r="N2672"/>
  <c r="P2672" s="1"/>
  <c r="N2668"/>
  <c r="P2668" s="1"/>
  <c r="N2664"/>
  <c r="P2664" s="1"/>
  <c r="N2660"/>
  <c r="P2660" s="1"/>
  <c r="N2656"/>
  <c r="P2656" s="1"/>
  <c r="N2652"/>
  <c r="P2652" s="1"/>
  <c r="N2648"/>
  <c r="P2648" s="1"/>
  <c r="N2644"/>
  <c r="P2644" s="1"/>
  <c r="N2640"/>
  <c r="P2640" s="1"/>
  <c r="N2636"/>
  <c r="P2636" s="1"/>
  <c r="N2632"/>
  <c r="P2632" s="1"/>
  <c r="N2628"/>
  <c r="P2628" s="1"/>
  <c r="N2624"/>
  <c r="P2624" s="1"/>
  <c r="N2620"/>
  <c r="N2616"/>
  <c r="P2616" s="1"/>
  <c r="N2612"/>
  <c r="P2612" s="1"/>
  <c r="N2608"/>
  <c r="P2608" s="1"/>
  <c r="N2604"/>
  <c r="P2604" s="1"/>
  <c r="N2600"/>
  <c r="P2600" s="1"/>
  <c r="N2596"/>
  <c r="P2596" s="1"/>
  <c r="N2592"/>
  <c r="P2592" s="1"/>
  <c r="N2588"/>
  <c r="P2588" s="1"/>
  <c r="N2584"/>
  <c r="P2584" s="1"/>
  <c r="N2580"/>
  <c r="P2580" s="1"/>
  <c r="N2576"/>
  <c r="P2576" s="1"/>
  <c r="N2572"/>
  <c r="P2572" s="1"/>
  <c r="N2568"/>
  <c r="P2568" s="1"/>
  <c r="N2564"/>
  <c r="P2564" s="1"/>
  <c r="N2560"/>
  <c r="P2560" s="1"/>
  <c r="N2556"/>
  <c r="P2556" s="1"/>
  <c r="N2552"/>
  <c r="P2552" s="1"/>
  <c r="N2548"/>
  <c r="P2548" s="1"/>
  <c r="N2544"/>
  <c r="P2544" s="1"/>
  <c r="N2540"/>
  <c r="P2540" s="1"/>
  <c r="N2536"/>
  <c r="P2536" s="1"/>
  <c r="N2532"/>
  <c r="P2532" s="1"/>
  <c r="N2528"/>
  <c r="P2528" s="1"/>
  <c r="N2524"/>
  <c r="P2524" s="1"/>
  <c r="N2520"/>
  <c r="P2520" s="1"/>
  <c r="N2516"/>
  <c r="P2516" s="1"/>
  <c r="N2512"/>
  <c r="P2512" s="1"/>
  <c r="N2508"/>
  <c r="P2508" s="1"/>
  <c r="N2504"/>
  <c r="P2504" s="1"/>
  <c r="N2500"/>
  <c r="P2500" s="1"/>
  <c r="N2496"/>
  <c r="P2496" s="1"/>
  <c r="N2492"/>
  <c r="P2492" s="1"/>
  <c r="N2488"/>
  <c r="P2488" s="1"/>
  <c r="N2484"/>
  <c r="P2484" s="1"/>
  <c r="N2480"/>
  <c r="P2480" s="1"/>
  <c r="N2476"/>
  <c r="P2476" s="1"/>
  <c r="N2472"/>
  <c r="P2472" s="1"/>
  <c r="N2468"/>
  <c r="P2468" s="1"/>
  <c r="N2464"/>
  <c r="P2464" s="1"/>
  <c r="N2460"/>
  <c r="P2460" s="1"/>
  <c r="N2456"/>
  <c r="P2456" s="1"/>
  <c r="N2452"/>
  <c r="P2452" s="1"/>
  <c r="N2448"/>
  <c r="P2448" s="1"/>
  <c r="N2444"/>
  <c r="P2444" s="1"/>
  <c r="N2440"/>
  <c r="P2440" s="1"/>
  <c r="N2436"/>
  <c r="P2436" s="1"/>
  <c r="N2432"/>
  <c r="P2432" s="1"/>
  <c r="N2428"/>
  <c r="P2428" s="1"/>
  <c r="N2424"/>
  <c r="P2424" s="1"/>
  <c r="N2420"/>
  <c r="P2420" s="1"/>
  <c r="N2416"/>
  <c r="P2416" s="1"/>
  <c r="N2412"/>
  <c r="P2412" s="1"/>
  <c r="N2408"/>
  <c r="P2408" s="1"/>
  <c r="N2404"/>
  <c r="P2404" s="1"/>
  <c r="N2400"/>
  <c r="P2400" s="1"/>
  <c r="N2396"/>
  <c r="P2396" s="1"/>
  <c r="N2392"/>
  <c r="P2392" s="1"/>
  <c r="N2388"/>
  <c r="P2388" s="1"/>
  <c r="N2384"/>
  <c r="P2384" s="1"/>
  <c r="N2380"/>
  <c r="P2380" s="1"/>
  <c r="N2376"/>
  <c r="P2376" s="1"/>
  <c r="N2372"/>
  <c r="P2372" s="1"/>
  <c r="N2368"/>
  <c r="P2368" s="1"/>
  <c r="N2364"/>
  <c r="P2364" s="1"/>
  <c r="N2360"/>
  <c r="P2360" s="1"/>
  <c r="N2356"/>
  <c r="P2356" s="1"/>
  <c r="N2352"/>
  <c r="P2352" s="1"/>
  <c r="N2348"/>
  <c r="P2348" s="1"/>
  <c r="N2344"/>
  <c r="P2344" s="1"/>
  <c r="N2340"/>
  <c r="P2340" s="1"/>
  <c r="N2336"/>
  <c r="P2336" s="1"/>
  <c r="N2332"/>
  <c r="P2332" s="1"/>
  <c r="N2328"/>
  <c r="P2328" s="1"/>
  <c r="N2324"/>
  <c r="P2324" s="1"/>
  <c r="N2320"/>
  <c r="P2320" s="1"/>
  <c r="N2316"/>
  <c r="P2316" s="1"/>
  <c r="N2312"/>
  <c r="P2312" s="1"/>
  <c r="N2308"/>
  <c r="P2308" s="1"/>
  <c r="N2304"/>
  <c r="P2304" s="1"/>
  <c r="N2300"/>
  <c r="P2300" s="1"/>
  <c r="N2296"/>
  <c r="P2296" s="1"/>
  <c r="N2292"/>
  <c r="P2292" s="1"/>
  <c r="N2288"/>
  <c r="P2288" s="1"/>
  <c r="N2284"/>
  <c r="P2284" s="1"/>
  <c r="N2280"/>
  <c r="P2280" s="1"/>
  <c r="N2276"/>
  <c r="P2276" s="1"/>
  <c r="N2272"/>
  <c r="P2272" s="1"/>
  <c r="N2268"/>
  <c r="P2268" s="1"/>
  <c r="N2264"/>
  <c r="P2264" s="1"/>
  <c r="N2260"/>
  <c r="P2260" s="1"/>
  <c r="N2256"/>
  <c r="P2256" s="1"/>
  <c r="N2252"/>
  <c r="P2252" s="1"/>
  <c r="N2248"/>
  <c r="P2248" s="1"/>
  <c r="N2244"/>
  <c r="P2244" s="1"/>
  <c r="N2240"/>
  <c r="P2240" s="1"/>
  <c r="N2236"/>
  <c r="P2236" s="1"/>
  <c r="N2232"/>
  <c r="P2232" s="1"/>
  <c r="N2228"/>
  <c r="P2228" s="1"/>
  <c r="N2224"/>
  <c r="P2224" s="1"/>
  <c r="N2220"/>
  <c r="P2220" s="1"/>
  <c r="N2216"/>
  <c r="P2216" s="1"/>
  <c r="N2212"/>
  <c r="P2212" s="1"/>
  <c r="N2208"/>
  <c r="P2208" s="1"/>
  <c r="N2204"/>
  <c r="P2204" s="1"/>
  <c r="N2200"/>
  <c r="P2200" s="1"/>
  <c r="N2196"/>
  <c r="P2196" s="1"/>
  <c r="N2192"/>
  <c r="P2192" s="1"/>
  <c r="N2188"/>
  <c r="P2188" s="1"/>
  <c r="N2184"/>
  <c r="P2184" s="1"/>
  <c r="N2180"/>
  <c r="P2180" s="1"/>
  <c r="N2176"/>
  <c r="P2176" s="1"/>
  <c r="N2172"/>
  <c r="P2172" s="1"/>
  <c r="N2168"/>
  <c r="P2168" s="1"/>
  <c r="N2164"/>
  <c r="P2164" s="1"/>
  <c r="N2160"/>
  <c r="P2160" s="1"/>
  <c r="N2156"/>
  <c r="P2156" s="1"/>
  <c r="N2152"/>
  <c r="P2152" s="1"/>
  <c r="N2148"/>
  <c r="P2148" s="1"/>
  <c r="N2144"/>
  <c r="P2144" s="1"/>
  <c r="N2140"/>
  <c r="N2136"/>
  <c r="P2136" s="1"/>
  <c r="N4279"/>
  <c r="N4263"/>
  <c r="P4263" s="1"/>
  <c r="N4247"/>
  <c r="P4247" s="1"/>
  <c r="N4237"/>
  <c r="N4233"/>
  <c r="P4233" s="1"/>
  <c r="N4229"/>
  <c r="P4229" s="1"/>
  <c r="N4225"/>
  <c r="P4225" s="1"/>
  <c r="N4221"/>
  <c r="N4217"/>
  <c r="P4217" s="1"/>
  <c r="N4213"/>
  <c r="P4213" s="1"/>
  <c r="N4209"/>
  <c r="P4209" s="1"/>
  <c r="N4205"/>
  <c r="P4205" s="1"/>
  <c r="N4201"/>
  <c r="P4201" s="1"/>
  <c r="N4197"/>
  <c r="P4197" s="1"/>
  <c r="N4193"/>
  <c r="P4193" s="1"/>
  <c r="N4189"/>
  <c r="P4189" s="1"/>
  <c r="N4185"/>
  <c r="P4185" s="1"/>
  <c r="N4181"/>
  <c r="P4181" s="1"/>
  <c r="N4177"/>
  <c r="P4177" s="1"/>
  <c r="N4173"/>
  <c r="N4169"/>
  <c r="P4169" s="1"/>
  <c r="N4165"/>
  <c r="P4165" s="1"/>
  <c r="N4161"/>
  <c r="P4161" s="1"/>
  <c r="N4157"/>
  <c r="N4153"/>
  <c r="P4153" s="1"/>
  <c r="N4149"/>
  <c r="P4149" s="1"/>
  <c r="N4145"/>
  <c r="P4145" s="1"/>
  <c r="N4141"/>
  <c r="P4141" s="1"/>
  <c r="N4137"/>
  <c r="P4137" s="1"/>
  <c r="N4133"/>
  <c r="P4133" s="1"/>
  <c r="N4129"/>
  <c r="P4129" s="1"/>
  <c r="N4125"/>
  <c r="P4125" s="1"/>
  <c r="N4121"/>
  <c r="P4121" s="1"/>
  <c r="N4117"/>
  <c r="P4117" s="1"/>
  <c r="N4113"/>
  <c r="P4113" s="1"/>
  <c r="N4109"/>
  <c r="N4105"/>
  <c r="P4105" s="1"/>
  <c r="N4101"/>
  <c r="P4101" s="1"/>
  <c r="N4097"/>
  <c r="P4097" s="1"/>
  <c r="N4093"/>
  <c r="N4089"/>
  <c r="P4089" s="1"/>
  <c r="N4085"/>
  <c r="P4085" s="1"/>
  <c r="N4081"/>
  <c r="P4081" s="1"/>
  <c r="N4077"/>
  <c r="P4077" s="1"/>
  <c r="N4073"/>
  <c r="P4073" s="1"/>
  <c r="N4069"/>
  <c r="P4069" s="1"/>
  <c r="N4065"/>
  <c r="P4065" s="1"/>
  <c r="N4061"/>
  <c r="P4061" s="1"/>
  <c r="N4057"/>
  <c r="P4057" s="1"/>
  <c r="N4053"/>
  <c r="P4053" s="1"/>
  <c r="N4049"/>
  <c r="P4049" s="1"/>
  <c r="N4045"/>
  <c r="N4041"/>
  <c r="P4041" s="1"/>
  <c r="N4037"/>
  <c r="P4037" s="1"/>
  <c r="N4033"/>
  <c r="P4033" s="1"/>
  <c r="N4029"/>
  <c r="N4025"/>
  <c r="P4025" s="1"/>
  <c r="N4021"/>
  <c r="P4021" s="1"/>
  <c r="N4017"/>
  <c r="P4017" s="1"/>
  <c r="N4013"/>
  <c r="P4013" s="1"/>
  <c r="N4009"/>
  <c r="P4009" s="1"/>
  <c r="N4005"/>
  <c r="P4005" s="1"/>
  <c r="N4001"/>
  <c r="P4001" s="1"/>
  <c r="N3997"/>
  <c r="P3997" s="1"/>
  <c r="N3993"/>
  <c r="P3993" s="1"/>
  <c r="N3989"/>
  <c r="P3989" s="1"/>
  <c r="N3985"/>
  <c r="P3985" s="1"/>
  <c r="N3981"/>
  <c r="P3981" s="1"/>
  <c r="N3977"/>
  <c r="P3977" s="1"/>
  <c r="N3973"/>
  <c r="P3973" s="1"/>
  <c r="N3969"/>
  <c r="P3969" s="1"/>
  <c r="N3965"/>
  <c r="N3961"/>
  <c r="P3961" s="1"/>
  <c r="N3957"/>
  <c r="P3957" s="1"/>
  <c r="N3953"/>
  <c r="P3953" s="1"/>
  <c r="N3949"/>
  <c r="P3949" s="1"/>
  <c r="N3945"/>
  <c r="P3945" s="1"/>
  <c r="N3941"/>
  <c r="P3941" s="1"/>
  <c r="N3937"/>
  <c r="P3937" s="1"/>
  <c r="N3933"/>
  <c r="P3933" s="1"/>
  <c r="N3929"/>
  <c r="P3929" s="1"/>
  <c r="N3925"/>
  <c r="P3925" s="1"/>
  <c r="N3921"/>
  <c r="P3921" s="1"/>
  <c r="N3917"/>
  <c r="P3917" s="1"/>
  <c r="N3913"/>
  <c r="P3913" s="1"/>
  <c r="N3909"/>
  <c r="P3909" s="1"/>
  <c r="N3905"/>
  <c r="P3905" s="1"/>
  <c r="N3901"/>
  <c r="N3897"/>
  <c r="P3897" s="1"/>
  <c r="N3893"/>
  <c r="P3893" s="1"/>
  <c r="N3889"/>
  <c r="P3889" s="1"/>
  <c r="N3885"/>
  <c r="P3885" s="1"/>
  <c r="N3881"/>
  <c r="P3881" s="1"/>
  <c r="N3877"/>
  <c r="P3877" s="1"/>
  <c r="N3873"/>
  <c r="P3873" s="1"/>
  <c r="N3869"/>
  <c r="P3869" s="1"/>
  <c r="N3865"/>
  <c r="P3865" s="1"/>
  <c r="N3861"/>
  <c r="P3861" s="1"/>
  <c r="N3857"/>
  <c r="P3857" s="1"/>
  <c r="N3853"/>
  <c r="P3853" s="1"/>
  <c r="N3849"/>
  <c r="P3849" s="1"/>
  <c r="N3845"/>
  <c r="P3845" s="1"/>
  <c r="N3841"/>
  <c r="P3841" s="1"/>
  <c r="N3837"/>
  <c r="N3833"/>
  <c r="P3833" s="1"/>
  <c r="N3829"/>
  <c r="P3829" s="1"/>
  <c r="N3825"/>
  <c r="P3825" s="1"/>
  <c r="N3821"/>
  <c r="P3821" s="1"/>
  <c r="N3817"/>
  <c r="P3817" s="1"/>
  <c r="N3813"/>
  <c r="P3813" s="1"/>
  <c r="N3809"/>
  <c r="P3809" s="1"/>
  <c r="N3805"/>
  <c r="P3805" s="1"/>
  <c r="N3801"/>
  <c r="P3801" s="1"/>
  <c r="N3797"/>
  <c r="P3797" s="1"/>
  <c r="N3793"/>
  <c r="P3793" s="1"/>
  <c r="N3789"/>
  <c r="P3789" s="1"/>
  <c r="N3785"/>
  <c r="P3785" s="1"/>
  <c r="N3781"/>
  <c r="P3781" s="1"/>
  <c r="N3777"/>
  <c r="P3777" s="1"/>
  <c r="N3773"/>
  <c r="N3769"/>
  <c r="P3769" s="1"/>
  <c r="N3765"/>
  <c r="P3765" s="1"/>
  <c r="N3761"/>
  <c r="P3761" s="1"/>
  <c r="N3757"/>
  <c r="P3757" s="1"/>
  <c r="N3753"/>
  <c r="P3753" s="1"/>
  <c r="N3749"/>
  <c r="P3749" s="1"/>
  <c r="N3745"/>
  <c r="P3745" s="1"/>
  <c r="N3741"/>
  <c r="P3741" s="1"/>
  <c r="N3737"/>
  <c r="P3737" s="1"/>
  <c r="N3733"/>
  <c r="P3733" s="1"/>
  <c r="N3729"/>
  <c r="P3729" s="1"/>
  <c r="N3725"/>
  <c r="P3725" s="1"/>
  <c r="N3721"/>
  <c r="P3721" s="1"/>
  <c r="N3717"/>
  <c r="P3717" s="1"/>
  <c r="N3713"/>
  <c r="P3713" s="1"/>
  <c r="N3709"/>
  <c r="N3705"/>
  <c r="P3705" s="1"/>
  <c r="N3701"/>
  <c r="P3701" s="1"/>
  <c r="N3697"/>
  <c r="P3697" s="1"/>
  <c r="N3693"/>
  <c r="P3693" s="1"/>
  <c r="N3689"/>
  <c r="P3689" s="1"/>
  <c r="N3685"/>
  <c r="P3685" s="1"/>
  <c r="N3681"/>
  <c r="P3681" s="1"/>
  <c r="N3677"/>
  <c r="P3677" s="1"/>
  <c r="N3673"/>
  <c r="P3673" s="1"/>
  <c r="N3669"/>
  <c r="P3669" s="1"/>
  <c r="N3665"/>
  <c r="P3665" s="1"/>
  <c r="N3661"/>
  <c r="P3661" s="1"/>
  <c r="N3657"/>
  <c r="P3657" s="1"/>
  <c r="N3653"/>
  <c r="P3653" s="1"/>
  <c r="N3649"/>
  <c r="P3649" s="1"/>
  <c r="N3645"/>
  <c r="N3641"/>
  <c r="P3641" s="1"/>
  <c r="N3637"/>
  <c r="P3637" s="1"/>
  <c r="N3633"/>
  <c r="P3633" s="1"/>
  <c r="N3629"/>
  <c r="P3629" s="1"/>
  <c r="N3625"/>
  <c r="P3625" s="1"/>
  <c r="N3621"/>
  <c r="P3621" s="1"/>
  <c r="N3617"/>
  <c r="P3617" s="1"/>
  <c r="N3613"/>
  <c r="P3613" s="1"/>
  <c r="N3609"/>
  <c r="P3609" s="1"/>
  <c r="N3605"/>
  <c r="P3605" s="1"/>
  <c r="N3601"/>
  <c r="P3601" s="1"/>
  <c r="N3597"/>
  <c r="P3597" s="1"/>
  <c r="N3593"/>
  <c r="P3593" s="1"/>
  <c r="N3589"/>
  <c r="P3589" s="1"/>
  <c r="N3585"/>
  <c r="P3585" s="1"/>
  <c r="N3581"/>
  <c r="N3577"/>
  <c r="P3577" s="1"/>
  <c r="N3573"/>
  <c r="P3573" s="1"/>
  <c r="N3569"/>
  <c r="P3569" s="1"/>
  <c r="N3565"/>
  <c r="P3565" s="1"/>
  <c r="N3561"/>
  <c r="P3561" s="1"/>
  <c r="N3557"/>
  <c r="P3557" s="1"/>
  <c r="N3553"/>
  <c r="P3553" s="1"/>
  <c r="N3549"/>
  <c r="P3549" s="1"/>
  <c r="N3545"/>
  <c r="P3545" s="1"/>
  <c r="N3541"/>
  <c r="P3541" s="1"/>
  <c r="N3537"/>
  <c r="P3537" s="1"/>
  <c r="N3533"/>
  <c r="P3533" s="1"/>
  <c r="N3529"/>
  <c r="P3529" s="1"/>
  <c r="N3525"/>
  <c r="P3525" s="1"/>
  <c r="N3521"/>
  <c r="P3521" s="1"/>
  <c r="N3517"/>
  <c r="N3513"/>
  <c r="P3513" s="1"/>
  <c r="N3509"/>
  <c r="P3509" s="1"/>
  <c r="N3505"/>
  <c r="P3505" s="1"/>
  <c r="N3501"/>
  <c r="P3501" s="1"/>
  <c r="N3497"/>
  <c r="P3497" s="1"/>
  <c r="N3493"/>
  <c r="P3493" s="1"/>
  <c r="N3489"/>
  <c r="P3489" s="1"/>
  <c r="N3485"/>
  <c r="P3485" s="1"/>
  <c r="N3481"/>
  <c r="P3481" s="1"/>
  <c r="N3477"/>
  <c r="P3477" s="1"/>
  <c r="N3473"/>
  <c r="P3473" s="1"/>
  <c r="N3469"/>
  <c r="P3469" s="1"/>
  <c r="N3465"/>
  <c r="P3465" s="1"/>
  <c r="N3461"/>
  <c r="P3461" s="1"/>
  <c r="N3457"/>
  <c r="P3457" s="1"/>
  <c r="N3453"/>
  <c r="N3449"/>
  <c r="P3449" s="1"/>
  <c r="N3445"/>
  <c r="P3445" s="1"/>
  <c r="N3441"/>
  <c r="P3441" s="1"/>
  <c r="N3437"/>
  <c r="P3437" s="1"/>
  <c r="N3433"/>
  <c r="P3433" s="1"/>
  <c r="N3429"/>
  <c r="P3429" s="1"/>
  <c r="N3425"/>
  <c r="P3425" s="1"/>
  <c r="N3421"/>
  <c r="P3421" s="1"/>
  <c r="N3417"/>
  <c r="P3417" s="1"/>
  <c r="N3413"/>
  <c r="P3413" s="1"/>
  <c r="N3409"/>
  <c r="P3409" s="1"/>
  <c r="N3405"/>
  <c r="P3405" s="1"/>
  <c r="N3401"/>
  <c r="P3401" s="1"/>
  <c r="N3397"/>
  <c r="P3397" s="1"/>
  <c r="N3393"/>
  <c r="P3393" s="1"/>
  <c r="N3389"/>
  <c r="P3389" s="1"/>
  <c r="N3385"/>
  <c r="P3385" s="1"/>
  <c r="N3381"/>
  <c r="P3381" s="1"/>
  <c r="N3377"/>
  <c r="P3377" s="1"/>
  <c r="N3373"/>
  <c r="N3369"/>
  <c r="P3369" s="1"/>
  <c r="N3365"/>
  <c r="P3365" s="1"/>
  <c r="N3361"/>
  <c r="P3361" s="1"/>
  <c r="N3357"/>
  <c r="P3357" s="1"/>
  <c r="N3353"/>
  <c r="P3353" s="1"/>
  <c r="N3349"/>
  <c r="P3349" s="1"/>
  <c r="N3345"/>
  <c r="P3345" s="1"/>
  <c r="N3341"/>
  <c r="P3341" s="1"/>
  <c r="N3337"/>
  <c r="P3337" s="1"/>
  <c r="N3333"/>
  <c r="P3333" s="1"/>
  <c r="N3329"/>
  <c r="P3329" s="1"/>
  <c r="N3325"/>
  <c r="P3325" s="1"/>
  <c r="N3321"/>
  <c r="P3321" s="1"/>
  <c r="N3317"/>
  <c r="P3317" s="1"/>
  <c r="N3313"/>
  <c r="P3313" s="1"/>
  <c r="N3309"/>
  <c r="P3309" s="1"/>
  <c r="N3305"/>
  <c r="P3305" s="1"/>
  <c r="N3301"/>
  <c r="P3301" s="1"/>
  <c r="N3297"/>
  <c r="P3297" s="1"/>
  <c r="N3293"/>
  <c r="P3293" s="1"/>
  <c r="N3289"/>
  <c r="P3289" s="1"/>
  <c r="N3285"/>
  <c r="P3285" s="1"/>
  <c r="N3281"/>
  <c r="P3281" s="1"/>
  <c r="N3277"/>
  <c r="N3273"/>
  <c r="P3273" s="1"/>
  <c r="N3269"/>
  <c r="P3269" s="1"/>
  <c r="N3265"/>
  <c r="P3265" s="1"/>
  <c r="N3261"/>
  <c r="P3261" s="1"/>
  <c r="N3257"/>
  <c r="P3257" s="1"/>
  <c r="N3253"/>
  <c r="P3253" s="1"/>
  <c r="N3249"/>
  <c r="P3249" s="1"/>
  <c r="N3245"/>
  <c r="P3245" s="1"/>
  <c r="N3241"/>
  <c r="P3241" s="1"/>
  <c r="N3237"/>
  <c r="P3237" s="1"/>
  <c r="N3233"/>
  <c r="P3233" s="1"/>
  <c r="N3229"/>
  <c r="P3229" s="1"/>
  <c r="N3225"/>
  <c r="P3225" s="1"/>
  <c r="N3221"/>
  <c r="P3221" s="1"/>
  <c r="N3217"/>
  <c r="P3217" s="1"/>
  <c r="N3213"/>
  <c r="P3213" s="1"/>
  <c r="N3209"/>
  <c r="P3209" s="1"/>
  <c r="N3205"/>
  <c r="P3205" s="1"/>
  <c r="N3201"/>
  <c r="P3201" s="1"/>
  <c r="N3197"/>
  <c r="N3193"/>
  <c r="P3193" s="1"/>
  <c r="N3189"/>
  <c r="P3189" s="1"/>
  <c r="N3185"/>
  <c r="P3185" s="1"/>
  <c r="N3181"/>
  <c r="P3181" s="1"/>
  <c r="N3177"/>
  <c r="P3177" s="1"/>
  <c r="N3173"/>
  <c r="P3173" s="1"/>
  <c r="N3169"/>
  <c r="P3169" s="1"/>
  <c r="N3165"/>
  <c r="P3165" s="1"/>
  <c r="N3161"/>
  <c r="P3161" s="1"/>
  <c r="N3157"/>
  <c r="P3157" s="1"/>
  <c r="N3153"/>
  <c r="P3153" s="1"/>
  <c r="N3149"/>
  <c r="P3149" s="1"/>
  <c r="N3145"/>
  <c r="P3145" s="1"/>
  <c r="N3141"/>
  <c r="P3141" s="1"/>
  <c r="N3137"/>
  <c r="P3137" s="1"/>
  <c r="N3133"/>
  <c r="P3133" s="1"/>
  <c r="N3129"/>
  <c r="P3129" s="1"/>
  <c r="N3125"/>
  <c r="P3125" s="1"/>
  <c r="N3121"/>
  <c r="P3121" s="1"/>
  <c r="N3117"/>
  <c r="P3117" s="1"/>
  <c r="N3113"/>
  <c r="P3113" s="1"/>
  <c r="N3109"/>
  <c r="P3109" s="1"/>
  <c r="N3105"/>
  <c r="P3105" s="1"/>
  <c r="N3101"/>
  <c r="P3101" s="1"/>
  <c r="N3097"/>
  <c r="P3097" s="1"/>
  <c r="N3093"/>
  <c r="P3093" s="1"/>
  <c r="N3089"/>
  <c r="P3089" s="1"/>
  <c r="N3085"/>
  <c r="P3085" s="1"/>
  <c r="N3081"/>
  <c r="P3081" s="1"/>
  <c r="N3077"/>
  <c r="P3077" s="1"/>
  <c r="N3073"/>
  <c r="P3073" s="1"/>
  <c r="N3069"/>
  <c r="P3069" s="1"/>
  <c r="N3065"/>
  <c r="P3065" s="1"/>
  <c r="N3061"/>
  <c r="P3061" s="1"/>
  <c r="N3057"/>
  <c r="P3057" s="1"/>
  <c r="N3053"/>
  <c r="P3053" s="1"/>
  <c r="N3049"/>
  <c r="P3049" s="1"/>
  <c r="N3045"/>
  <c r="P3045" s="1"/>
  <c r="N3041"/>
  <c r="P3041" s="1"/>
  <c r="N3037"/>
  <c r="P3037" s="1"/>
  <c r="N3033"/>
  <c r="P3033" s="1"/>
  <c r="N3029"/>
  <c r="P3029" s="1"/>
  <c r="N3025"/>
  <c r="P3025" s="1"/>
  <c r="N3021"/>
  <c r="P3021" s="1"/>
  <c r="N3017"/>
  <c r="P3017" s="1"/>
  <c r="N3013"/>
  <c r="P3013" s="1"/>
  <c r="N3009"/>
  <c r="P3009" s="1"/>
  <c r="N3005"/>
  <c r="P3005" s="1"/>
  <c r="N3001"/>
  <c r="P3001" s="1"/>
  <c r="N2997"/>
  <c r="P2997" s="1"/>
  <c r="N2993"/>
  <c r="P2993" s="1"/>
  <c r="N2989"/>
  <c r="N2985"/>
  <c r="P2985" s="1"/>
  <c r="N2981"/>
  <c r="P2981" s="1"/>
  <c r="N2977"/>
  <c r="P2977" s="1"/>
  <c r="N2973"/>
  <c r="P2973" s="1"/>
  <c r="N2969"/>
  <c r="P2969" s="1"/>
  <c r="N2965"/>
  <c r="P2965" s="1"/>
  <c r="N2961"/>
  <c r="P2961" s="1"/>
  <c r="N2957"/>
  <c r="P2957" s="1"/>
  <c r="N2953"/>
  <c r="P2953" s="1"/>
  <c r="N2949"/>
  <c r="P2949" s="1"/>
  <c r="N2945"/>
  <c r="P2945" s="1"/>
  <c r="N2941"/>
  <c r="P2941" s="1"/>
  <c r="N2937"/>
  <c r="P2937" s="1"/>
  <c r="N2933"/>
  <c r="P2933" s="1"/>
  <c r="N2929"/>
  <c r="P2929" s="1"/>
  <c r="N2925"/>
  <c r="P2925" s="1"/>
  <c r="N2921"/>
  <c r="P2921" s="1"/>
  <c r="N2917"/>
  <c r="P2917" s="1"/>
  <c r="N2913"/>
  <c r="P2913" s="1"/>
  <c r="N2909"/>
  <c r="P2909" s="1"/>
  <c r="N2905"/>
  <c r="P2905" s="1"/>
  <c r="N2901"/>
  <c r="P2901" s="1"/>
  <c r="N2897"/>
  <c r="P2897" s="1"/>
  <c r="N2893"/>
  <c r="P2893" s="1"/>
  <c r="N2889"/>
  <c r="P2889" s="1"/>
  <c r="N2885"/>
  <c r="P2885" s="1"/>
  <c r="N2881"/>
  <c r="P2881" s="1"/>
  <c r="N2877"/>
  <c r="P2877" s="1"/>
  <c r="N2873"/>
  <c r="P2873" s="1"/>
  <c r="N2869"/>
  <c r="P2869" s="1"/>
  <c r="N2865"/>
  <c r="P2865" s="1"/>
  <c r="N2861"/>
  <c r="N2857"/>
  <c r="P2857" s="1"/>
  <c r="N2853"/>
  <c r="P2853" s="1"/>
  <c r="N2849"/>
  <c r="P2849" s="1"/>
  <c r="N2845"/>
  <c r="P2845" s="1"/>
  <c r="N2841"/>
  <c r="P2841" s="1"/>
  <c r="N2837"/>
  <c r="P2837" s="1"/>
  <c r="N2833"/>
  <c r="P2833" s="1"/>
  <c r="N2829"/>
  <c r="P2829" s="1"/>
  <c r="N2825"/>
  <c r="P2825" s="1"/>
  <c r="N2821"/>
  <c r="P2821" s="1"/>
  <c r="N2817"/>
  <c r="P2817" s="1"/>
  <c r="N2813"/>
  <c r="P2813" s="1"/>
  <c r="N2809"/>
  <c r="P2809" s="1"/>
  <c r="N2805"/>
  <c r="P2805" s="1"/>
  <c r="N2801"/>
  <c r="P2801" s="1"/>
  <c r="N2797"/>
  <c r="P2797" s="1"/>
  <c r="N2793"/>
  <c r="P2793" s="1"/>
  <c r="N2789"/>
  <c r="P2789" s="1"/>
  <c r="N2785"/>
  <c r="P2785" s="1"/>
  <c r="N2781"/>
  <c r="P2781" s="1"/>
  <c r="N2777"/>
  <c r="P2777" s="1"/>
  <c r="N2773"/>
  <c r="P2773" s="1"/>
  <c r="N2769"/>
  <c r="P2769" s="1"/>
  <c r="N2765"/>
  <c r="P2765" s="1"/>
  <c r="N2761"/>
  <c r="P2761" s="1"/>
  <c r="N2757"/>
  <c r="P2757" s="1"/>
  <c r="N2753"/>
  <c r="P2753" s="1"/>
  <c r="N2749"/>
  <c r="P2749" s="1"/>
  <c r="N2745"/>
  <c r="P2745" s="1"/>
  <c r="N2741"/>
  <c r="P2741" s="1"/>
  <c r="N2737"/>
  <c r="P2737" s="1"/>
  <c r="N2733"/>
  <c r="N2729"/>
  <c r="P2729" s="1"/>
  <c r="N2725"/>
  <c r="P2725" s="1"/>
  <c r="N2721"/>
  <c r="P2721" s="1"/>
  <c r="N2717"/>
  <c r="P2717" s="1"/>
  <c r="N2713"/>
  <c r="P2713" s="1"/>
  <c r="N2709"/>
  <c r="P2709" s="1"/>
  <c r="N2705"/>
  <c r="P2705" s="1"/>
  <c r="N2701"/>
  <c r="P2701" s="1"/>
  <c r="N2697"/>
  <c r="P2697" s="1"/>
  <c r="N2693"/>
  <c r="P2693" s="1"/>
  <c r="N2689"/>
  <c r="P2689" s="1"/>
  <c r="N2685"/>
  <c r="P2685" s="1"/>
  <c r="N2681"/>
  <c r="P2681" s="1"/>
  <c r="N2677"/>
  <c r="P2677" s="1"/>
  <c r="N2673"/>
  <c r="P2673" s="1"/>
  <c r="N2669"/>
  <c r="P2669" s="1"/>
  <c r="N2665"/>
  <c r="P2665" s="1"/>
  <c r="N2661"/>
  <c r="P2661" s="1"/>
  <c r="N2657"/>
  <c r="P2657" s="1"/>
  <c r="N2653"/>
  <c r="P2653" s="1"/>
  <c r="N2649"/>
  <c r="P2649" s="1"/>
  <c r="N2645"/>
  <c r="P2645" s="1"/>
  <c r="N2641"/>
  <c r="P2641" s="1"/>
  <c r="N2637"/>
  <c r="P2637" s="1"/>
  <c r="N2633"/>
  <c r="P2633" s="1"/>
  <c r="N2629"/>
  <c r="P2629" s="1"/>
  <c r="N2625"/>
  <c r="P2625" s="1"/>
  <c r="N2621"/>
  <c r="P2621" s="1"/>
  <c r="N2617"/>
  <c r="P2617" s="1"/>
  <c r="N2613"/>
  <c r="P2613" s="1"/>
  <c r="N2609"/>
  <c r="P2609" s="1"/>
  <c r="N2605"/>
  <c r="P2605" s="1"/>
  <c r="N2601"/>
  <c r="P2601" s="1"/>
  <c r="N2597"/>
  <c r="P2597" s="1"/>
  <c r="N2593"/>
  <c r="P2593" s="1"/>
  <c r="N2589"/>
  <c r="P2589" s="1"/>
  <c r="N2585"/>
  <c r="P2585" s="1"/>
  <c r="N2581"/>
  <c r="P2581" s="1"/>
  <c r="N2577"/>
  <c r="P2577" s="1"/>
  <c r="N2573"/>
  <c r="P2573" s="1"/>
  <c r="N2569"/>
  <c r="P2569" s="1"/>
  <c r="N2565"/>
  <c r="P2565" s="1"/>
  <c r="N2561"/>
  <c r="P2561" s="1"/>
  <c r="N2557"/>
  <c r="P2557" s="1"/>
  <c r="N2553"/>
  <c r="P2553" s="1"/>
  <c r="N2549"/>
  <c r="P2549" s="1"/>
  <c r="N2545"/>
  <c r="P2545" s="1"/>
  <c r="N2541"/>
  <c r="P2541" s="1"/>
  <c r="N2537"/>
  <c r="P2537" s="1"/>
  <c r="N2533"/>
  <c r="P2533" s="1"/>
  <c r="N2529"/>
  <c r="P2529" s="1"/>
  <c r="N2525"/>
  <c r="P2525" s="1"/>
  <c r="N2521"/>
  <c r="P2521" s="1"/>
  <c r="N2517"/>
  <c r="P2517" s="1"/>
  <c r="N2513"/>
  <c r="P2513" s="1"/>
  <c r="N2509"/>
  <c r="P2509" s="1"/>
  <c r="N2505"/>
  <c r="P2505" s="1"/>
  <c r="N2501"/>
  <c r="P2501" s="1"/>
  <c r="N2497"/>
  <c r="P2497" s="1"/>
  <c r="N2493"/>
  <c r="P2493" s="1"/>
  <c r="N2489"/>
  <c r="P2489" s="1"/>
  <c r="N2485"/>
  <c r="P2485" s="1"/>
  <c r="N2481"/>
  <c r="P2481" s="1"/>
  <c r="N2477"/>
  <c r="N2473"/>
  <c r="P2473" s="1"/>
  <c r="N2469"/>
  <c r="P2469" s="1"/>
  <c r="N2465"/>
  <c r="P2465" s="1"/>
  <c r="N2461"/>
  <c r="P2461" s="1"/>
  <c r="N2457"/>
  <c r="P2457" s="1"/>
  <c r="N2453"/>
  <c r="P2453" s="1"/>
  <c r="N2449"/>
  <c r="P2449" s="1"/>
  <c r="N2445"/>
  <c r="P2445" s="1"/>
  <c r="N2441"/>
  <c r="P2441" s="1"/>
  <c r="N2437"/>
  <c r="P2437" s="1"/>
  <c r="N2433"/>
  <c r="P2433" s="1"/>
  <c r="N2429"/>
  <c r="P2429" s="1"/>
  <c r="N2425"/>
  <c r="P2425" s="1"/>
  <c r="N2421"/>
  <c r="P2421" s="1"/>
  <c r="N2417"/>
  <c r="P2417" s="1"/>
  <c r="N2413"/>
  <c r="P2413" s="1"/>
  <c r="N2409"/>
  <c r="P2409" s="1"/>
  <c r="N2405"/>
  <c r="P2405" s="1"/>
  <c r="N2401"/>
  <c r="P2401" s="1"/>
  <c r="N2397"/>
  <c r="P2397" s="1"/>
  <c r="N2393"/>
  <c r="P2393" s="1"/>
  <c r="N2389"/>
  <c r="P2389" s="1"/>
  <c r="N2385"/>
  <c r="P2385" s="1"/>
  <c r="N2381"/>
  <c r="P2381" s="1"/>
  <c r="N2377"/>
  <c r="P2377" s="1"/>
  <c r="N2373"/>
  <c r="P2373" s="1"/>
  <c r="N2369"/>
  <c r="P2369" s="1"/>
  <c r="N2365"/>
  <c r="P2365" s="1"/>
  <c r="N2361"/>
  <c r="P2361" s="1"/>
  <c r="N2357"/>
  <c r="P2357" s="1"/>
  <c r="N2353"/>
  <c r="P2353" s="1"/>
  <c r="N2349"/>
  <c r="P2349" s="1"/>
  <c r="N2345"/>
  <c r="P2345" s="1"/>
  <c r="N2341"/>
  <c r="P2341" s="1"/>
  <c r="N2337"/>
  <c r="P2337" s="1"/>
  <c r="N2333"/>
  <c r="P2333" s="1"/>
  <c r="N2329"/>
  <c r="P2329" s="1"/>
  <c r="N2325"/>
  <c r="P2325" s="1"/>
  <c r="N2321"/>
  <c r="P2321" s="1"/>
  <c r="N2317"/>
  <c r="P2317" s="1"/>
  <c r="N2313"/>
  <c r="P2313" s="1"/>
  <c r="N2309"/>
  <c r="P2309" s="1"/>
  <c r="N2305"/>
  <c r="P2305" s="1"/>
  <c r="N2301"/>
  <c r="P2301" s="1"/>
  <c r="N2297"/>
  <c r="P2297" s="1"/>
  <c r="N2293"/>
  <c r="P2293" s="1"/>
  <c r="N2289"/>
  <c r="P2289" s="1"/>
  <c r="N2285"/>
  <c r="P2285" s="1"/>
  <c r="N2281"/>
  <c r="P2281" s="1"/>
  <c r="N2277"/>
  <c r="P2277" s="1"/>
  <c r="N2273"/>
  <c r="P2273" s="1"/>
  <c r="N2269"/>
  <c r="P2269" s="1"/>
  <c r="N2265"/>
  <c r="P2265" s="1"/>
  <c r="N2261"/>
  <c r="P2261" s="1"/>
  <c r="N2257"/>
  <c r="P2257" s="1"/>
  <c r="N2253"/>
  <c r="P2253" s="1"/>
  <c r="N2249"/>
  <c r="P2249" s="1"/>
  <c r="N2245"/>
  <c r="P2245" s="1"/>
  <c r="N2241"/>
  <c r="P2241" s="1"/>
  <c r="N2237"/>
  <c r="P2237" s="1"/>
  <c r="N2233"/>
  <c r="P2233" s="1"/>
  <c r="N2229"/>
  <c r="P2229" s="1"/>
  <c r="N2225"/>
  <c r="P2225" s="1"/>
  <c r="N2221"/>
  <c r="N2217"/>
  <c r="P2217" s="1"/>
  <c r="N2213"/>
  <c r="P2213" s="1"/>
  <c r="N2209"/>
  <c r="P2209" s="1"/>
  <c r="N2205"/>
  <c r="P2205" s="1"/>
  <c r="N4267"/>
  <c r="P4267" s="1"/>
  <c r="N4251"/>
  <c r="P4251" s="1"/>
  <c r="N4238"/>
  <c r="P4238" s="1"/>
  <c r="N4234"/>
  <c r="P4234" s="1"/>
  <c r="N4230"/>
  <c r="P4230" s="1"/>
  <c r="N4226"/>
  <c r="P4226" s="1"/>
  <c r="N4222"/>
  <c r="P4222" s="1"/>
  <c r="N4218"/>
  <c r="P4218" s="1"/>
  <c r="N4214"/>
  <c r="P4214" s="1"/>
  <c r="N4210"/>
  <c r="P4210" s="1"/>
  <c r="N4206"/>
  <c r="P4206" s="1"/>
  <c r="N4202"/>
  <c r="P4202" s="1"/>
  <c r="N4198"/>
  <c r="P4198" s="1"/>
  <c r="N4194"/>
  <c r="P4194" s="1"/>
  <c r="N4190"/>
  <c r="N4186"/>
  <c r="P4186" s="1"/>
  <c r="N4182"/>
  <c r="P4182" s="1"/>
  <c r="N4178"/>
  <c r="P4178" s="1"/>
  <c r="N4174"/>
  <c r="P4174" s="1"/>
  <c r="N4170"/>
  <c r="P4170" s="1"/>
  <c r="N4166"/>
  <c r="P4166" s="1"/>
  <c r="N4162"/>
  <c r="P4162" s="1"/>
  <c r="N4158"/>
  <c r="P4158" s="1"/>
  <c r="N4154"/>
  <c r="P4154" s="1"/>
  <c r="N4150"/>
  <c r="P4150" s="1"/>
  <c r="N4146"/>
  <c r="P4146" s="1"/>
  <c r="N4142"/>
  <c r="P4142" s="1"/>
  <c r="N4138"/>
  <c r="P4138" s="1"/>
  <c r="N4134"/>
  <c r="P4134" s="1"/>
  <c r="N4130"/>
  <c r="P4130" s="1"/>
  <c r="N4126"/>
  <c r="P4126" s="1"/>
  <c r="N4122"/>
  <c r="P4122" s="1"/>
  <c r="N4118"/>
  <c r="P4118" s="1"/>
  <c r="N4114"/>
  <c r="P4114" s="1"/>
  <c r="N4110"/>
  <c r="P4110" s="1"/>
  <c r="N4106"/>
  <c r="P4106" s="1"/>
  <c r="N4102"/>
  <c r="P4102" s="1"/>
  <c r="N4098"/>
  <c r="P4098" s="1"/>
  <c r="N4094"/>
  <c r="P4094" s="1"/>
  <c r="N4090"/>
  <c r="P4090" s="1"/>
  <c r="N4086"/>
  <c r="P4086" s="1"/>
  <c r="N4082"/>
  <c r="P4082" s="1"/>
  <c r="N4078"/>
  <c r="P4078" s="1"/>
  <c r="N4074"/>
  <c r="P4074" s="1"/>
  <c r="N4070"/>
  <c r="P4070" s="1"/>
  <c r="N4066"/>
  <c r="P4066" s="1"/>
  <c r="N4062"/>
  <c r="P4062" s="1"/>
  <c r="N4058"/>
  <c r="P4058" s="1"/>
  <c r="N4054"/>
  <c r="P4054" s="1"/>
  <c r="N4050"/>
  <c r="P4050" s="1"/>
  <c r="N4046"/>
  <c r="P4046" s="1"/>
  <c r="N4042"/>
  <c r="P4042" s="1"/>
  <c r="N4038"/>
  <c r="P4038" s="1"/>
  <c r="N4034"/>
  <c r="P4034" s="1"/>
  <c r="N4030"/>
  <c r="P4030" s="1"/>
  <c r="N4026"/>
  <c r="P4026" s="1"/>
  <c r="N4022"/>
  <c r="P4022" s="1"/>
  <c r="N4018"/>
  <c r="P4018" s="1"/>
  <c r="N4014"/>
  <c r="P4014" s="1"/>
  <c r="N4010"/>
  <c r="P4010" s="1"/>
  <c r="N4006"/>
  <c r="P4006" s="1"/>
  <c r="N4002"/>
  <c r="P4002" s="1"/>
  <c r="N3998"/>
  <c r="P3998" s="1"/>
  <c r="N3994"/>
  <c r="P3994" s="1"/>
  <c r="N3990"/>
  <c r="P3990" s="1"/>
  <c r="N3986"/>
  <c r="P3986" s="1"/>
  <c r="N3982"/>
  <c r="P3982" s="1"/>
  <c r="N3978"/>
  <c r="P3978" s="1"/>
  <c r="N3974"/>
  <c r="P3974" s="1"/>
  <c r="N3970"/>
  <c r="P3970" s="1"/>
  <c r="N3966"/>
  <c r="P3966" s="1"/>
  <c r="N3962"/>
  <c r="P3962" s="1"/>
  <c r="N3958"/>
  <c r="P3958" s="1"/>
  <c r="N3954"/>
  <c r="P3954" s="1"/>
  <c r="N3950"/>
  <c r="N3946"/>
  <c r="P3946" s="1"/>
  <c r="N3942"/>
  <c r="P3942" s="1"/>
  <c r="N3938"/>
  <c r="P3938" s="1"/>
  <c r="N3934"/>
  <c r="P3934" s="1"/>
  <c r="N3930"/>
  <c r="P3930" s="1"/>
  <c r="N3926"/>
  <c r="P3926" s="1"/>
  <c r="N3922"/>
  <c r="P3922" s="1"/>
  <c r="N3918"/>
  <c r="P3918" s="1"/>
  <c r="N3914"/>
  <c r="P3914" s="1"/>
  <c r="N3910"/>
  <c r="P3910" s="1"/>
  <c r="N3906"/>
  <c r="P3906" s="1"/>
  <c r="N3902"/>
  <c r="P3902" s="1"/>
  <c r="N3898"/>
  <c r="P3898" s="1"/>
  <c r="N3894"/>
  <c r="P3894" s="1"/>
  <c r="N3890"/>
  <c r="P3890" s="1"/>
  <c r="N3886"/>
  <c r="P3886" s="1"/>
  <c r="N3882"/>
  <c r="P3882" s="1"/>
  <c r="N3878"/>
  <c r="P3878" s="1"/>
  <c r="N3874"/>
  <c r="P3874" s="1"/>
  <c r="N3870"/>
  <c r="P3870" s="1"/>
  <c r="N3866"/>
  <c r="P3866" s="1"/>
  <c r="N3862"/>
  <c r="P3862" s="1"/>
  <c r="N3858"/>
  <c r="P3858" s="1"/>
  <c r="N3854"/>
  <c r="P3854" s="1"/>
  <c r="N3850"/>
  <c r="P3850" s="1"/>
  <c r="N3846"/>
  <c r="P3846" s="1"/>
  <c r="N3842"/>
  <c r="P3842" s="1"/>
  <c r="N3838"/>
  <c r="P3838" s="1"/>
  <c r="N3834"/>
  <c r="P3834" s="1"/>
  <c r="N3830"/>
  <c r="P3830" s="1"/>
  <c r="N3826"/>
  <c r="P3826" s="1"/>
  <c r="N3822"/>
  <c r="P3822" s="1"/>
  <c r="N3818"/>
  <c r="P3818" s="1"/>
  <c r="N3814"/>
  <c r="P3814" s="1"/>
  <c r="N3810"/>
  <c r="P3810" s="1"/>
  <c r="N3806"/>
  <c r="P3806" s="1"/>
  <c r="N3802"/>
  <c r="P3802" s="1"/>
  <c r="N3798"/>
  <c r="P3798" s="1"/>
  <c r="N3794"/>
  <c r="P3794" s="1"/>
  <c r="N3790"/>
  <c r="P3790" s="1"/>
  <c r="N3786"/>
  <c r="P3786" s="1"/>
  <c r="N3782"/>
  <c r="P3782" s="1"/>
  <c r="N3778"/>
  <c r="P3778" s="1"/>
  <c r="N3774"/>
  <c r="P3774" s="1"/>
  <c r="N3770"/>
  <c r="P3770" s="1"/>
  <c r="N3766"/>
  <c r="P3766" s="1"/>
  <c r="N3762"/>
  <c r="P3762" s="1"/>
  <c r="N3758"/>
  <c r="P3758" s="1"/>
  <c r="N3754"/>
  <c r="P3754" s="1"/>
  <c r="N3750"/>
  <c r="P3750" s="1"/>
  <c r="N3746"/>
  <c r="P3746" s="1"/>
  <c r="N3742"/>
  <c r="P3742" s="1"/>
  <c r="N3738"/>
  <c r="P3738" s="1"/>
  <c r="N3734"/>
  <c r="P3734" s="1"/>
  <c r="N3730"/>
  <c r="P3730" s="1"/>
  <c r="N3726"/>
  <c r="P3726" s="1"/>
  <c r="N3722"/>
  <c r="P3722" s="1"/>
  <c r="N3718"/>
  <c r="P3718" s="1"/>
  <c r="N3714"/>
  <c r="P3714" s="1"/>
  <c r="N3710"/>
  <c r="P3710" s="1"/>
  <c r="N3706"/>
  <c r="P3706" s="1"/>
  <c r="N3702"/>
  <c r="P3702" s="1"/>
  <c r="N3698"/>
  <c r="P3698" s="1"/>
  <c r="N3694"/>
  <c r="P3694" s="1"/>
  <c r="N3690"/>
  <c r="P3690" s="1"/>
  <c r="N3686"/>
  <c r="P3686" s="1"/>
  <c r="N3682"/>
  <c r="P3682" s="1"/>
  <c r="N3678"/>
  <c r="P3678" s="1"/>
  <c r="N3674"/>
  <c r="P3674" s="1"/>
  <c r="N3670"/>
  <c r="P3670" s="1"/>
  <c r="N3666"/>
  <c r="P3666" s="1"/>
  <c r="N3662"/>
  <c r="P3662" s="1"/>
  <c r="N3658"/>
  <c r="P3658" s="1"/>
  <c r="N3654"/>
  <c r="P3654" s="1"/>
  <c r="N3650"/>
  <c r="P3650" s="1"/>
  <c r="N3646"/>
  <c r="P3646" s="1"/>
  <c r="N3642"/>
  <c r="P3642" s="1"/>
  <c r="N3638"/>
  <c r="P3638" s="1"/>
  <c r="N3634"/>
  <c r="P3634" s="1"/>
  <c r="N3630"/>
  <c r="P3630" s="1"/>
  <c r="N3626"/>
  <c r="P3626" s="1"/>
  <c r="N3622"/>
  <c r="P3622" s="1"/>
  <c r="N3618"/>
  <c r="P3618" s="1"/>
  <c r="N3614"/>
  <c r="P3614" s="1"/>
  <c r="N3610"/>
  <c r="P3610" s="1"/>
  <c r="N3606"/>
  <c r="P3606" s="1"/>
  <c r="N3602"/>
  <c r="P3602" s="1"/>
  <c r="N3598"/>
  <c r="P3598" s="1"/>
  <c r="N3594"/>
  <c r="P3594" s="1"/>
  <c r="N3590"/>
  <c r="P3590" s="1"/>
  <c r="N3586"/>
  <c r="P3586" s="1"/>
  <c r="N3582"/>
  <c r="P3582" s="1"/>
  <c r="N3578"/>
  <c r="P3578" s="1"/>
  <c r="N3574"/>
  <c r="P3574" s="1"/>
  <c r="N3570"/>
  <c r="P3570" s="1"/>
  <c r="N3566"/>
  <c r="P3566" s="1"/>
  <c r="N3562"/>
  <c r="P3562" s="1"/>
  <c r="N3558"/>
  <c r="P3558" s="1"/>
  <c r="N3554"/>
  <c r="P3554" s="1"/>
  <c r="N3550"/>
  <c r="P3550" s="1"/>
  <c r="N3546"/>
  <c r="P3546" s="1"/>
  <c r="N3542"/>
  <c r="P3542" s="1"/>
  <c r="N3538"/>
  <c r="P3538" s="1"/>
  <c r="N3534"/>
  <c r="P3534" s="1"/>
  <c r="N3530"/>
  <c r="P3530" s="1"/>
  <c r="N3526"/>
  <c r="P3526" s="1"/>
  <c r="N3522"/>
  <c r="P3522" s="1"/>
  <c r="N3518"/>
  <c r="P3518" s="1"/>
  <c r="N3514"/>
  <c r="P3514" s="1"/>
  <c r="N3510"/>
  <c r="P3510" s="1"/>
  <c r="N3506"/>
  <c r="P3506" s="1"/>
  <c r="N3502"/>
  <c r="P3502" s="1"/>
  <c r="N3498"/>
  <c r="P3498" s="1"/>
  <c r="N3494"/>
  <c r="P3494" s="1"/>
  <c r="N3490"/>
  <c r="P3490" s="1"/>
  <c r="N3486"/>
  <c r="P3486" s="1"/>
  <c r="N3482"/>
  <c r="P3482" s="1"/>
  <c r="N3478"/>
  <c r="P3478" s="1"/>
  <c r="N3474"/>
  <c r="P3474" s="1"/>
  <c r="N3470"/>
  <c r="P3470" s="1"/>
  <c r="N3466"/>
  <c r="P3466" s="1"/>
  <c r="N3462"/>
  <c r="P3462" s="1"/>
  <c r="N3458"/>
  <c r="P3458" s="1"/>
  <c r="N3454"/>
  <c r="P3454" s="1"/>
  <c r="N3450"/>
  <c r="P3450" s="1"/>
  <c r="N3446"/>
  <c r="P3446" s="1"/>
  <c r="N3442"/>
  <c r="P3442" s="1"/>
  <c r="N3438"/>
  <c r="P3438" s="1"/>
  <c r="N3434"/>
  <c r="P3434" s="1"/>
  <c r="N3430"/>
  <c r="P3430" s="1"/>
  <c r="N3426"/>
  <c r="P3426" s="1"/>
  <c r="N3422"/>
  <c r="P3422" s="1"/>
  <c r="N3418"/>
  <c r="P3418" s="1"/>
  <c r="N3414"/>
  <c r="P3414" s="1"/>
  <c r="N3410"/>
  <c r="P3410" s="1"/>
  <c r="N3406"/>
  <c r="P3406" s="1"/>
  <c r="N3402"/>
  <c r="P3402" s="1"/>
  <c r="N3398"/>
  <c r="P3398" s="1"/>
  <c r="N3394"/>
  <c r="P3394" s="1"/>
  <c r="N3390"/>
  <c r="P3390" s="1"/>
  <c r="N3386"/>
  <c r="P3386" s="1"/>
  <c r="N3382"/>
  <c r="P3382" s="1"/>
  <c r="N3378"/>
  <c r="P3378" s="1"/>
  <c r="N3374"/>
  <c r="P3374" s="1"/>
  <c r="N3370"/>
  <c r="P3370" s="1"/>
  <c r="N3366"/>
  <c r="P3366" s="1"/>
  <c r="N3362"/>
  <c r="P3362" s="1"/>
  <c r="N3358"/>
  <c r="P3358" s="1"/>
  <c r="N3354"/>
  <c r="P3354" s="1"/>
  <c r="N3350"/>
  <c r="P3350" s="1"/>
  <c r="N3346"/>
  <c r="P3346" s="1"/>
  <c r="N3342"/>
  <c r="P3342" s="1"/>
  <c r="N3338"/>
  <c r="P3338" s="1"/>
  <c r="N3334"/>
  <c r="P3334" s="1"/>
  <c r="N3330"/>
  <c r="P3330" s="1"/>
  <c r="N3326"/>
  <c r="P3326" s="1"/>
  <c r="N3322"/>
  <c r="P3322" s="1"/>
  <c r="N3318"/>
  <c r="P3318" s="1"/>
  <c r="N3314"/>
  <c r="P3314" s="1"/>
  <c r="N3310"/>
  <c r="P3310" s="1"/>
  <c r="N3306"/>
  <c r="P3306" s="1"/>
  <c r="N3302"/>
  <c r="P3302" s="1"/>
  <c r="N3298"/>
  <c r="P3298" s="1"/>
  <c r="N3294"/>
  <c r="P3294" s="1"/>
  <c r="N3290"/>
  <c r="P3290" s="1"/>
  <c r="N3286"/>
  <c r="P3286" s="1"/>
  <c r="N3282"/>
  <c r="P3282" s="1"/>
  <c r="N3278"/>
  <c r="P3278" s="1"/>
  <c r="N3274"/>
  <c r="P3274" s="1"/>
  <c r="N3270"/>
  <c r="P3270" s="1"/>
  <c r="N3266"/>
  <c r="P3266" s="1"/>
  <c r="N3262"/>
  <c r="P3262" s="1"/>
  <c r="N3258"/>
  <c r="P3258" s="1"/>
  <c r="N3254"/>
  <c r="P3254" s="1"/>
  <c r="N3250"/>
  <c r="P3250" s="1"/>
  <c r="N3246"/>
  <c r="P3246" s="1"/>
  <c r="N3242"/>
  <c r="P3242" s="1"/>
  <c r="N3238"/>
  <c r="P3238" s="1"/>
  <c r="N3234"/>
  <c r="P3234" s="1"/>
  <c r="N3230"/>
  <c r="P3230" s="1"/>
  <c r="N3226"/>
  <c r="P3226" s="1"/>
  <c r="N3222"/>
  <c r="P3222" s="1"/>
  <c r="N3218"/>
  <c r="P3218" s="1"/>
  <c r="N3214"/>
  <c r="P3214" s="1"/>
  <c r="N3210"/>
  <c r="P3210" s="1"/>
  <c r="N3206"/>
  <c r="P3206" s="1"/>
  <c r="N3202"/>
  <c r="P3202" s="1"/>
  <c r="N3198"/>
  <c r="P3198" s="1"/>
  <c r="N3194"/>
  <c r="P3194" s="1"/>
  <c r="N3190"/>
  <c r="P3190" s="1"/>
  <c r="N3186"/>
  <c r="P3186" s="1"/>
  <c r="N3182"/>
  <c r="P3182" s="1"/>
  <c r="N3178"/>
  <c r="P3178" s="1"/>
  <c r="N3174"/>
  <c r="P3174" s="1"/>
  <c r="N3170"/>
  <c r="P3170" s="1"/>
  <c r="N3166"/>
  <c r="P3166" s="1"/>
  <c r="N3162"/>
  <c r="P3162" s="1"/>
  <c r="N3158"/>
  <c r="P3158" s="1"/>
  <c r="N3154"/>
  <c r="P3154" s="1"/>
  <c r="N3150"/>
  <c r="P3150" s="1"/>
  <c r="N3146"/>
  <c r="P3146" s="1"/>
  <c r="N3142"/>
  <c r="P3142" s="1"/>
  <c r="N3138"/>
  <c r="P3138" s="1"/>
  <c r="N3134"/>
  <c r="P3134" s="1"/>
  <c r="N3130"/>
  <c r="P3130" s="1"/>
  <c r="N3126"/>
  <c r="P3126" s="1"/>
  <c r="N3122"/>
  <c r="P3122" s="1"/>
  <c r="N3118"/>
  <c r="P3118" s="1"/>
  <c r="N3114"/>
  <c r="P3114" s="1"/>
  <c r="N3110"/>
  <c r="P3110" s="1"/>
  <c r="N3106"/>
  <c r="P3106" s="1"/>
  <c r="N3102"/>
  <c r="P3102" s="1"/>
  <c r="N3098"/>
  <c r="P3098" s="1"/>
  <c r="N3094"/>
  <c r="P3094" s="1"/>
  <c r="N3090"/>
  <c r="P3090" s="1"/>
  <c r="N3086"/>
  <c r="P3086" s="1"/>
  <c r="N3082"/>
  <c r="P3082" s="1"/>
  <c r="N3078"/>
  <c r="P3078" s="1"/>
  <c r="N3074"/>
  <c r="P3074" s="1"/>
  <c r="N3070"/>
  <c r="P3070" s="1"/>
  <c r="N3066"/>
  <c r="P3066" s="1"/>
  <c r="N3062"/>
  <c r="P3062" s="1"/>
  <c r="N3058"/>
  <c r="P3058" s="1"/>
  <c r="N3054"/>
  <c r="P3054" s="1"/>
  <c r="N3050"/>
  <c r="P3050" s="1"/>
  <c r="N3046"/>
  <c r="P3046" s="1"/>
  <c r="N3042"/>
  <c r="P3042" s="1"/>
  <c r="N3038"/>
  <c r="P3038" s="1"/>
  <c r="N3034"/>
  <c r="P3034" s="1"/>
  <c r="N3030"/>
  <c r="P3030" s="1"/>
  <c r="N3026"/>
  <c r="P3026" s="1"/>
  <c r="N3022"/>
  <c r="P3022" s="1"/>
  <c r="N3018"/>
  <c r="P3018" s="1"/>
  <c r="N3014"/>
  <c r="P3014" s="1"/>
  <c r="N3010"/>
  <c r="P3010" s="1"/>
  <c r="N3006"/>
  <c r="P3006" s="1"/>
  <c r="N3002"/>
  <c r="P3002" s="1"/>
  <c r="N2998"/>
  <c r="P2998" s="1"/>
  <c r="N2994"/>
  <c r="P2994" s="1"/>
  <c r="N2990"/>
  <c r="P2990" s="1"/>
  <c r="N2986"/>
  <c r="P2986" s="1"/>
  <c r="N2982"/>
  <c r="P2982" s="1"/>
  <c r="N2978"/>
  <c r="P2978" s="1"/>
  <c r="N2974"/>
  <c r="P2974" s="1"/>
  <c r="N2970"/>
  <c r="P2970" s="1"/>
  <c r="N2966"/>
  <c r="P2966" s="1"/>
  <c r="N2962"/>
  <c r="P2962" s="1"/>
  <c r="N2958"/>
  <c r="P2958" s="1"/>
  <c r="N2954"/>
  <c r="P2954" s="1"/>
  <c r="N2950"/>
  <c r="P2950" s="1"/>
  <c r="N2946"/>
  <c r="P2946" s="1"/>
  <c r="N2942"/>
  <c r="P2942" s="1"/>
  <c r="N2938"/>
  <c r="P2938" s="1"/>
  <c r="N2934"/>
  <c r="P2934" s="1"/>
  <c r="N2930"/>
  <c r="P2930" s="1"/>
  <c r="N2926"/>
  <c r="P2926" s="1"/>
  <c r="N2922"/>
  <c r="P2922" s="1"/>
  <c r="N2918"/>
  <c r="P2918" s="1"/>
  <c r="N2914"/>
  <c r="P2914" s="1"/>
  <c r="N2910"/>
  <c r="P2910" s="1"/>
  <c r="N2906"/>
  <c r="P2906" s="1"/>
  <c r="N2902"/>
  <c r="P2902" s="1"/>
  <c r="N2898"/>
  <c r="P2898" s="1"/>
  <c r="N2894"/>
  <c r="P2894" s="1"/>
  <c r="N2890"/>
  <c r="P2890" s="1"/>
  <c r="N2886"/>
  <c r="P2886" s="1"/>
  <c r="N2882"/>
  <c r="P2882" s="1"/>
  <c r="N2878"/>
  <c r="P2878" s="1"/>
  <c r="N2874"/>
  <c r="P2874" s="1"/>
  <c r="N2870"/>
  <c r="P2870" s="1"/>
  <c r="N2866"/>
  <c r="P2866" s="1"/>
  <c r="N2862"/>
  <c r="P2862" s="1"/>
  <c r="N2858"/>
  <c r="P2858" s="1"/>
  <c r="N2854"/>
  <c r="P2854" s="1"/>
  <c r="N2850"/>
  <c r="P2850" s="1"/>
  <c r="N2846"/>
  <c r="P2846" s="1"/>
  <c r="N2842"/>
  <c r="P2842" s="1"/>
  <c r="N2838"/>
  <c r="P2838" s="1"/>
  <c r="N2834"/>
  <c r="P2834" s="1"/>
  <c r="N2830"/>
  <c r="P2830" s="1"/>
  <c r="N2826"/>
  <c r="P2826" s="1"/>
  <c r="N2822"/>
  <c r="P2822" s="1"/>
  <c r="N2818"/>
  <c r="P2818" s="1"/>
  <c r="N2814"/>
  <c r="P2814" s="1"/>
  <c r="N2810"/>
  <c r="P2810" s="1"/>
  <c r="N2806"/>
  <c r="P2806" s="1"/>
  <c r="N2802"/>
  <c r="P2802" s="1"/>
  <c r="N2798"/>
  <c r="P2798" s="1"/>
  <c r="N2794"/>
  <c r="P2794" s="1"/>
  <c r="N2790"/>
  <c r="P2790" s="1"/>
  <c r="N2786"/>
  <c r="P2786" s="1"/>
  <c r="N2782"/>
  <c r="P2782" s="1"/>
  <c r="N2778"/>
  <c r="P2778" s="1"/>
  <c r="N2774"/>
  <c r="P2774" s="1"/>
  <c r="N2770"/>
  <c r="P2770" s="1"/>
  <c r="N2766"/>
  <c r="P2766" s="1"/>
  <c r="N2762"/>
  <c r="P2762" s="1"/>
  <c r="N2758"/>
  <c r="P2758" s="1"/>
  <c r="N2754"/>
  <c r="P2754" s="1"/>
  <c r="N2750"/>
  <c r="P2750" s="1"/>
  <c r="N2746"/>
  <c r="P2746" s="1"/>
  <c r="N2742"/>
  <c r="P2742" s="1"/>
  <c r="N2738"/>
  <c r="P2738" s="1"/>
  <c r="N2734"/>
  <c r="P2734" s="1"/>
  <c r="N2730"/>
  <c r="P2730" s="1"/>
  <c r="N2726"/>
  <c r="P2726" s="1"/>
  <c r="N2722"/>
  <c r="P2722" s="1"/>
  <c r="N2718"/>
  <c r="P2718" s="1"/>
  <c r="N2714"/>
  <c r="P2714" s="1"/>
  <c r="N2710"/>
  <c r="P2710" s="1"/>
  <c r="N2706"/>
  <c r="P2706" s="1"/>
  <c r="N2702"/>
  <c r="P2702" s="1"/>
  <c r="N2698"/>
  <c r="P2698" s="1"/>
  <c r="N2694"/>
  <c r="P2694" s="1"/>
  <c r="N2690"/>
  <c r="P2690" s="1"/>
  <c r="N2686"/>
  <c r="P2686" s="1"/>
  <c r="N2682"/>
  <c r="P2682" s="1"/>
  <c r="N2678"/>
  <c r="P2678" s="1"/>
  <c r="N2674"/>
  <c r="P2674" s="1"/>
  <c r="N2670"/>
  <c r="P2670" s="1"/>
  <c r="N2666"/>
  <c r="P2666" s="1"/>
  <c r="N2662"/>
  <c r="P2662" s="1"/>
  <c r="N2658"/>
  <c r="P2658" s="1"/>
  <c r="N2654"/>
  <c r="P2654" s="1"/>
  <c r="N2650"/>
  <c r="P2650" s="1"/>
  <c r="N2646"/>
  <c r="P2646" s="1"/>
  <c r="N2642"/>
  <c r="P2642" s="1"/>
  <c r="N2638"/>
  <c r="P2638" s="1"/>
  <c r="N2634"/>
  <c r="P2634" s="1"/>
  <c r="N2630"/>
  <c r="P2630" s="1"/>
  <c r="N2626"/>
  <c r="P2626" s="1"/>
  <c r="N2622"/>
  <c r="P2622" s="1"/>
  <c r="N2618"/>
  <c r="P2618" s="1"/>
  <c r="N2614"/>
  <c r="P2614" s="1"/>
  <c r="N2610"/>
  <c r="P2610" s="1"/>
  <c r="N2606"/>
  <c r="P2606" s="1"/>
  <c r="N2602"/>
  <c r="P2602" s="1"/>
  <c r="N2598"/>
  <c r="P2598" s="1"/>
  <c r="N2594"/>
  <c r="P2594" s="1"/>
  <c r="N2590"/>
  <c r="P2590" s="1"/>
  <c r="N2586"/>
  <c r="P2586" s="1"/>
  <c r="N2582"/>
  <c r="P2582" s="1"/>
  <c r="N2578"/>
  <c r="P2578" s="1"/>
  <c r="N2574"/>
  <c r="P2574" s="1"/>
  <c r="N2570"/>
  <c r="P2570" s="1"/>
  <c r="N2566"/>
  <c r="P2566" s="1"/>
  <c r="N2562"/>
  <c r="P2562" s="1"/>
  <c r="N2558"/>
  <c r="P2558" s="1"/>
  <c r="N2554"/>
  <c r="P2554" s="1"/>
  <c r="N2550"/>
  <c r="P2550" s="1"/>
  <c r="N2546"/>
  <c r="P2546" s="1"/>
  <c r="N2542"/>
  <c r="P2542" s="1"/>
  <c r="N2538"/>
  <c r="P2538" s="1"/>
  <c r="N2534"/>
  <c r="P2534" s="1"/>
  <c r="N2530"/>
  <c r="P2530" s="1"/>
  <c r="N2526"/>
  <c r="P2526" s="1"/>
  <c r="N2522"/>
  <c r="P2522" s="1"/>
  <c r="N2518"/>
  <c r="P2518" s="1"/>
  <c r="N2514"/>
  <c r="P2514" s="1"/>
  <c r="N2510"/>
  <c r="P2510" s="1"/>
  <c r="N2506"/>
  <c r="P2506" s="1"/>
  <c r="N2502"/>
  <c r="P2502" s="1"/>
  <c r="N2498"/>
  <c r="P2498" s="1"/>
  <c r="N2494"/>
  <c r="P2494" s="1"/>
  <c r="N2490"/>
  <c r="P2490" s="1"/>
  <c r="N2486"/>
  <c r="P2486" s="1"/>
  <c r="N2482"/>
  <c r="P2482" s="1"/>
  <c r="N2478"/>
  <c r="P2478" s="1"/>
  <c r="N2474"/>
  <c r="P2474" s="1"/>
  <c r="N2470"/>
  <c r="P2470" s="1"/>
  <c r="N2466"/>
  <c r="P2466" s="1"/>
  <c r="N2462"/>
  <c r="P2462" s="1"/>
  <c r="N2458"/>
  <c r="P2458" s="1"/>
  <c r="N2454"/>
  <c r="P2454" s="1"/>
  <c r="N2450"/>
  <c r="P2450" s="1"/>
  <c r="N2446"/>
  <c r="P2446" s="1"/>
  <c r="N2442"/>
  <c r="P2442" s="1"/>
  <c r="N2438"/>
  <c r="P2438" s="1"/>
  <c r="N2434"/>
  <c r="P2434" s="1"/>
  <c r="N2430"/>
  <c r="P2430" s="1"/>
  <c r="N2426"/>
  <c r="P2426" s="1"/>
  <c r="N2422"/>
  <c r="P2422" s="1"/>
  <c r="N2418"/>
  <c r="P2418" s="1"/>
  <c r="N2414"/>
  <c r="P2414" s="1"/>
  <c r="N2410"/>
  <c r="P2410" s="1"/>
  <c r="N2406"/>
  <c r="P2406" s="1"/>
  <c r="N2402"/>
  <c r="P2402" s="1"/>
  <c r="N2398"/>
  <c r="P2398" s="1"/>
  <c r="N2394"/>
  <c r="P2394" s="1"/>
  <c r="N2390"/>
  <c r="P2390" s="1"/>
  <c r="N2386"/>
  <c r="P2386" s="1"/>
  <c r="N2382"/>
  <c r="P2382" s="1"/>
  <c r="N2378"/>
  <c r="P2378" s="1"/>
  <c r="N2374"/>
  <c r="P2374" s="1"/>
  <c r="N2370"/>
  <c r="P2370" s="1"/>
  <c r="N2366"/>
  <c r="P2366" s="1"/>
  <c r="N2362"/>
  <c r="P2362" s="1"/>
  <c r="N2358"/>
  <c r="P2358" s="1"/>
  <c r="N2354"/>
  <c r="P2354" s="1"/>
  <c r="N2350"/>
  <c r="P2350" s="1"/>
  <c r="N2346"/>
  <c r="P2346" s="1"/>
  <c r="N2342"/>
  <c r="P2342" s="1"/>
  <c r="N2338"/>
  <c r="P2338" s="1"/>
  <c r="N2334"/>
  <c r="P2334" s="1"/>
  <c r="N2330"/>
  <c r="P2330" s="1"/>
  <c r="N2326"/>
  <c r="P2326" s="1"/>
  <c r="N2322"/>
  <c r="P2322" s="1"/>
  <c r="N2318"/>
  <c r="P2318" s="1"/>
  <c r="N2314"/>
  <c r="P2314" s="1"/>
  <c r="N2310"/>
  <c r="P2310" s="1"/>
  <c r="N2306"/>
  <c r="P2306" s="1"/>
  <c r="N1662"/>
  <c r="P1662" s="1"/>
  <c r="N1666"/>
  <c r="P1666" s="1"/>
  <c r="N1670"/>
  <c r="P1670" s="1"/>
  <c r="N1674"/>
  <c r="P1674" s="1"/>
  <c r="N1678"/>
  <c r="P1678" s="1"/>
  <c r="N1682"/>
  <c r="P1682" s="1"/>
  <c r="N1686"/>
  <c r="P1686" s="1"/>
  <c r="N1690"/>
  <c r="P1690" s="1"/>
  <c r="N1694"/>
  <c r="P1694" s="1"/>
  <c r="N1698"/>
  <c r="P1698" s="1"/>
  <c r="N1702"/>
  <c r="P1702" s="1"/>
  <c r="N1706"/>
  <c r="P1706" s="1"/>
  <c r="N1710"/>
  <c r="P1710" s="1"/>
  <c r="N1714"/>
  <c r="P1714" s="1"/>
  <c r="N1718"/>
  <c r="P1718" s="1"/>
  <c r="N1722"/>
  <c r="P1722" s="1"/>
  <c r="N1726"/>
  <c r="P1726" s="1"/>
  <c r="N1730"/>
  <c r="P1730" s="1"/>
  <c r="N1734"/>
  <c r="P1734" s="1"/>
  <c r="N1738"/>
  <c r="P1738" s="1"/>
  <c r="N1742"/>
  <c r="P1742" s="1"/>
  <c r="N1746"/>
  <c r="P1746" s="1"/>
  <c r="N1750"/>
  <c r="P1750" s="1"/>
  <c r="N1754"/>
  <c r="P1754" s="1"/>
  <c r="N1758"/>
  <c r="P1758" s="1"/>
  <c r="N1762"/>
  <c r="P1762" s="1"/>
  <c r="N1766"/>
  <c r="P1766" s="1"/>
  <c r="N1770"/>
  <c r="P1770" s="1"/>
  <c r="N1774"/>
  <c r="P1774" s="1"/>
  <c r="N1778"/>
  <c r="P1778" s="1"/>
  <c r="N1782"/>
  <c r="P1782" s="1"/>
  <c r="N1786"/>
  <c r="P1786" s="1"/>
  <c r="N1790"/>
  <c r="P1790" s="1"/>
  <c r="N1794"/>
  <c r="P1794" s="1"/>
  <c r="N1798"/>
  <c r="P1798" s="1"/>
  <c r="N1802"/>
  <c r="P1802" s="1"/>
  <c r="N1806"/>
  <c r="P1806" s="1"/>
  <c r="N1810"/>
  <c r="P1810" s="1"/>
  <c r="N1814"/>
  <c r="P1814" s="1"/>
  <c r="N1818"/>
  <c r="P1818" s="1"/>
  <c r="N1822"/>
  <c r="P1822" s="1"/>
  <c r="N1826"/>
  <c r="P1826" s="1"/>
  <c r="N1830"/>
  <c r="P1830" s="1"/>
  <c r="N1834"/>
  <c r="P1834" s="1"/>
  <c r="N1838"/>
  <c r="P1838" s="1"/>
  <c r="N1842"/>
  <c r="P1842" s="1"/>
  <c r="N1846"/>
  <c r="P1846" s="1"/>
  <c r="N1850"/>
  <c r="P1850" s="1"/>
  <c r="N1854"/>
  <c r="P1854" s="1"/>
  <c r="N1858"/>
  <c r="P1858" s="1"/>
  <c r="N1862"/>
  <c r="P1862" s="1"/>
  <c r="N1866"/>
  <c r="P1866" s="1"/>
  <c r="N1870"/>
  <c r="P1870" s="1"/>
  <c r="N1874"/>
  <c r="P1874" s="1"/>
  <c r="N1878"/>
  <c r="P1878" s="1"/>
  <c r="N1882"/>
  <c r="P1882" s="1"/>
  <c r="N1886"/>
  <c r="P1886" s="1"/>
  <c r="N1890"/>
  <c r="P1890" s="1"/>
  <c r="N1894"/>
  <c r="P1894" s="1"/>
  <c r="N1898"/>
  <c r="P1898" s="1"/>
  <c r="N1902"/>
  <c r="P1902" s="1"/>
  <c r="N1906"/>
  <c r="P1906" s="1"/>
  <c r="N1910"/>
  <c r="P1910" s="1"/>
  <c r="N1914"/>
  <c r="P1914" s="1"/>
  <c r="N1918"/>
  <c r="P1918" s="1"/>
  <c r="N1922"/>
  <c r="P1922" s="1"/>
  <c r="N1926"/>
  <c r="P1926" s="1"/>
  <c r="N1930"/>
  <c r="P1930" s="1"/>
  <c r="N1934"/>
  <c r="P1934" s="1"/>
  <c r="N1938"/>
  <c r="P1938" s="1"/>
  <c r="N1942"/>
  <c r="P1942" s="1"/>
  <c r="N1946"/>
  <c r="P1946" s="1"/>
  <c r="N1950"/>
  <c r="P1950" s="1"/>
  <c r="N1954"/>
  <c r="P1954" s="1"/>
  <c r="N1958"/>
  <c r="P1958" s="1"/>
  <c r="N1962"/>
  <c r="P1962" s="1"/>
  <c r="N1966"/>
  <c r="P1966" s="1"/>
  <c r="N1970"/>
  <c r="P1970" s="1"/>
  <c r="N1974"/>
  <c r="P1974" s="1"/>
  <c r="N1978"/>
  <c r="P1978" s="1"/>
  <c r="N1982"/>
  <c r="P1982" s="1"/>
  <c r="N1986"/>
  <c r="P1986" s="1"/>
  <c r="N1990"/>
  <c r="P1990" s="1"/>
  <c r="N1994"/>
  <c r="P1994" s="1"/>
  <c r="N1998"/>
  <c r="P1998" s="1"/>
  <c r="N2002"/>
  <c r="P2002" s="1"/>
  <c r="N2006"/>
  <c r="P2006" s="1"/>
  <c r="N2010"/>
  <c r="P2010" s="1"/>
  <c r="N2014"/>
  <c r="P2014" s="1"/>
  <c r="N2018"/>
  <c r="P2018" s="1"/>
  <c r="N2022"/>
  <c r="P2022" s="1"/>
  <c r="N2026"/>
  <c r="P2026" s="1"/>
  <c r="N2030"/>
  <c r="P2030" s="1"/>
  <c r="N2034"/>
  <c r="P2034" s="1"/>
  <c r="N2038"/>
  <c r="P2038" s="1"/>
  <c r="N2042"/>
  <c r="P2042" s="1"/>
  <c r="N2046"/>
  <c r="P2046" s="1"/>
  <c r="N2050"/>
  <c r="P2050" s="1"/>
  <c r="N2054"/>
  <c r="P2054" s="1"/>
  <c r="N2058"/>
  <c r="P2058" s="1"/>
  <c r="N2062"/>
  <c r="P2062" s="1"/>
  <c r="N2066"/>
  <c r="P2066" s="1"/>
  <c r="N2070"/>
  <c r="P2070" s="1"/>
  <c r="N2074"/>
  <c r="P2074" s="1"/>
  <c r="N2078"/>
  <c r="P2078" s="1"/>
  <c r="N2082"/>
  <c r="P2082" s="1"/>
  <c r="N2086"/>
  <c r="P2086" s="1"/>
  <c r="N2090"/>
  <c r="P2090" s="1"/>
  <c r="N2094"/>
  <c r="P2094" s="1"/>
  <c r="N2098"/>
  <c r="P2098" s="1"/>
  <c r="N2102"/>
  <c r="P2102" s="1"/>
  <c r="N2106"/>
  <c r="P2106" s="1"/>
  <c r="N2110"/>
  <c r="P2110" s="1"/>
  <c r="N2114"/>
  <c r="P2114" s="1"/>
  <c r="N2118"/>
  <c r="P2118" s="1"/>
  <c r="N2122"/>
  <c r="P2122" s="1"/>
  <c r="N2126"/>
  <c r="P2126" s="1"/>
  <c r="N2130"/>
  <c r="P2130" s="1"/>
  <c r="N2134"/>
  <c r="P2134" s="1"/>
  <c r="N2139"/>
  <c r="P2139" s="1"/>
  <c r="N2145"/>
  <c r="P2145" s="1"/>
  <c r="N2150"/>
  <c r="P2150" s="1"/>
  <c r="N2155"/>
  <c r="P2155" s="1"/>
  <c r="N2161"/>
  <c r="P2161" s="1"/>
  <c r="N2166"/>
  <c r="P2166" s="1"/>
  <c r="N2171"/>
  <c r="P2171" s="1"/>
  <c r="N2177"/>
  <c r="P2177" s="1"/>
  <c r="N2182"/>
  <c r="P2182" s="1"/>
  <c r="N2187"/>
  <c r="P2187" s="1"/>
  <c r="N2193"/>
  <c r="P2193" s="1"/>
  <c r="N2198"/>
  <c r="P2198" s="1"/>
  <c r="N2203"/>
  <c r="P2203" s="1"/>
  <c r="N2211"/>
  <c r="P2211" s="1"/>
  <c r="N2219"/>
  <c r="P2219" s="1"/>
  <c r="N2227"/>
  <c r="P2227" s="1"/>
  <c r="N2235"/>
  <c r="P2235" s="1"/>
  <c r="N2243"/>
  <c r="P2243" s="1"/>
  <c r="N2251"/>
  <c r="P2251" s="1"/>
  <c r="N2259"/>
  <c r="P2259" s="1"/>
  <c r="N2267"/>
  <c r="P2267" s="1"/>
  <c r="N2275"/>
  <c r="P2275" s="1"/>
  <c r="N2283"/>
  <c r="P2283" s="1"/>
  <c r="N2291"/>
  <c r="P2291" s="1"/>
  <c r="N2299"/>
  <c r="P2299" s="1"/>
  <c r="N2311"/>
  <c r="P2311" s="1"/>
  <c r="N1661"/>
  <c r="P1661" s="1"/>
  <c r="N1665"/>
  <c r="P1665" s="1"/>
  <c r="N1669"/>
  <c r="P1669" s="1"/>
  <c r="N1673"/>
  <c r="P1673" s="1"/>
  <c r="N1677"/>
  <c r="P1677" s="1"/>
  <c r="N1681"/>
  <c r="P1681" s="1"/>
  <c r="N1685"/>
  <c r="P1685" s="1"/>
  <c r="N1689"/>
  <c r="P1689" s="1"/>
  <c r="N1693"/>
  <c r="P1693" s="1"/>
  <c r="N1697"/>
  <c r="P1697" s="1"/>
  <c r="N1701"/>
  <c r="P1701" s="1"/>
  <c r="N1705"/>
  <c r="P1705" s="1"/>
  <c r="N1709"/>
  <c r="P1709" s="1"/>
  <c r="N1713"/>
  <c r="P1713" s="1"/>
  <c r="N1717"/>
  <c r="P1717" s="1"/>
  <c r="N1721"/>
  <c r="P1721" s="1"/>
  <c r="N1725"/>
  <c r="P1725" s="1"/>
  <c r="N1729"/>
  <c r="P1729" s="1"/>
  <c r="N1733"/>
  <c r="P1733" s="1"/>
  <c r="N1737"/>
  <c r="P1737" s="1"/>
  <c r="N1741"/>
  <c r="P1741" s="1"/>
  <c r="N1745"/>
  <c r="P1745" s="1"/>
  <c r="N1749"/>
  <c r="P1749" s="1"/>
  <c r="N1753"/>
  <c r="P1753" s="1"/>
  <c r="N1757"/>
  <c r="P1757" s="1"/>
  <c r="N1761"/>
  <c r="P1761" s="1"/>
  <c r="N1765"/>
  <c r="P1765" s="1"/>
  <c r="N1769"/>
  <c r="P1769" s="1"/>
  <c r="N1773"/>
  <c r="P1773" s="1"/>
  <c r="N1777"/>
  <c r="P1777" s="1"/>
  <c r="N1781"/>
  <c r="P1781" s="1"/>
  <c r="N1785"/>
  <c r="P1785" s="1"/>
  <c r="N1789"/>
  <c r="P1789" s="1"/>
  <c r="N1793"/>
  <c r="P1793" s="1"/>
  <c r="N1797"/>
  <c r="P1797" s="1"/>
  <c r="N1801"/>
  <c r="P1801" s="1"/>
  <c r="N1805"/>
  <c r="P1805" s="1"/>
  <c r="N1809"/>
  <c r="P1809" s="1"/>
  <c r="N1813"/>
  <c r="P1813" s="1"/>
  <c r="N1817"/>
  <c r="P1817" s="1"/>
  <c r="N1821"/>
  <c r="P1821" s="1"/>
  <c r="N1825"/>
  <c r="P1825" s="1"/>
  <c r="N1829"/>
  <c r="P1829" s="1"/>
  <c r="N1833"/>
  <c r="P1833" s="1"/>
  <c r="N1837"/>
  <c r="P1837" s="1"/>
  <c r="N1841"/>
  <c r="P1841" s="1"/>
  <c r="N1845"/>
  <c r="P1845" s="1"/>
  <c r="N1849"/>
  <c r="P1849" s="1"/>
  <c r="N1853"/>
  <c r="P1853" s="1"/>
  <c r="N1857"/>
  <c r="P1857" s="1"/>
  <c r="N1861"/>
  <c r="P1861" s="1"/>
  <c r="N1865"/>
  <c r="P1865" s="1"/>
  <c r="N1869"/>
  <c r="P1869" s="1"/>
  <c r="N1873"/>
  <c r="P1873" s="1"/>
  <c r="N1877"/>
  <c r="P1877" s="1"/>
  <c r="N1881"/>
  <c r="P1881" s="1"/>
  <c r="N1885"/>
  <c r="P1885" s="1"/>
  <c r="N1889"/>
  <c r="P1889" s="1"/>
  <c r="N1893"/>
  <c r="P1893" s="1"/>
  <c r="N1897"/>
  <c r="P1897" s="1"/>
  <c r="N1901"/>
  <c r="P1901" s="1"/>
  <c r="N1905"/>
  <c r="P1905" s="1"/>
  <c r="N1909"/>
  <c r="P1909" s="1"/>
  <c r="N1913"/>
  <c r="P1913" s="1"/>
  <c r="N1917"/>
  <c r="P1917" s="1"/>
  <c r="N1921"/>
  <c r="P1921" s="1"/>
  <c r="N1925"/>
  <c r="P1925" s="1"/>
  <c r="N1929"/>
  <c r="P1929" s="1"/>
  <c r="N1933"/>
  <c r="P1933" s="1"/>
  <c r="N1937"/>
  <c r="P1937" s="1"/>
  <c r="N1941"/>
  <c r="P1941" s="1"/>
  <c r="N1945"/>
  <c r="P1945" s="1"/>
  <c r="N1949"/>
  <c r="P1949" s="1"/>
  <c r="N1953"/>
  <c r="P1953" s="1"/>
  <c r="N1957"/>
  <c r="P1957" s="1"/>
  <c r="N1961"/>
  <c r="P1961" s="1"/>
  <c r="N1965"/>
  <c r="P1965" s="1"/>
  <c r="N1969"/>
  <c r="P1969" s="1"/>
  <c r="N1973"/>
  <c r="P1973" s="1"/>
  <c r="N1977"/>
  <c r="P1977" s="1"/>
  <c r="N1981"/>
  <c r="P1981" s="1"/>
  <c r="N1985"/>
  <c r="P1985" s="1"/>
  <c r="N1989"/>
  <c r="P1989" s="1"/>
  <c r="N1993"/>
  <c r="P1993" s="1"/>
  <c r="N1997"/>
  <c r="P1997" s="1"/>
  <c r="N2001"/>
  <c r="P2001" s="1"/>
  <c r="N2005"/>
  <c r="P2005" s="1"/>
  <c r="N2009"/>
  <c r="P2009" s="1"/>
  <c r="N2013"/>
  <c r="P2013" s="1"/>
  <c r="N2017"/>
  <c r="P2017" s="1"/>
  <c r="N2021"/>
  <c r="P2021" s="1"/>
  <c r="N2025"/>
  <c r="P2025" s="1"/>
  <c r="N2029"/>
  <c r="P2029" s="1"/>
  <c r="N2033"/>
  <c r="P2033" s="1"/>
  <c r="N2037"/>
  <c r="P2037" s="1"/>
  <c r="N2041"/>
  <c r="P2041" s="1"/>
  <c r="N2045"/>
  <c r="P2045" s="1"/>
  <c r="N2049"/>
  <c r="P2049" s="1"/>
  <c r="N2053"/>
  <c r="P2053" s="1"/>
  <c r="N2057"/>
  <c r="P2057" s="1"/>
  <c r="N2061"/>
  <c r="P2061" s="1"/>
  <c r="N2065"/>
  <c r="P2065" s="1"/>
  <c r="N2069"/>
  <c r="P2069" s="1"/>
  <c r="N2073"/>
  <c r="P2073" s="1"/>
  <c r="N2077"/>
  <c r="P2077" s="1"/>
  <c r="N2081"/>
  <c r="P2081" s="1"/>
  <c r="N2085"/>
  <c r="P2085" s="1"/>
  <c r="N2089"/>
  <c r="P2089" s="1"/>
  <c r="N2093"/>
  <c r="P2093" s="1"/>
  <c r="N2097"/>
  <c r="P2097" s="1"/>
  <c r="N2101"/>
  <c r="P2101" s="1"/>
  <c r="N2105"/>
  <c r="P2105" s="1"/>
  <c r="N2109"/>
  <c r="P2109" s="1"/>
  <c r="N2113"/>
  <c r="P2113" s="1"/>
  <c r="N2117"/>
  <c r="P2117" s="1"/>
  <c r="N2121"/>
  <c r="P2121" s="1"/>
  <c r="N2125"/>
  <c r="P2125" s="1"/>
  <c r="N2129"/>
  <c r="P2129" s="1"/>
  <c r="N2133"/>
  <c r="P2133" s="1"/>
  <c r="N2138"/>
  <c r="P2138" s="1"/>
  <c r="N2143"/>
  <c r="P2143" s="1"/>
  <c r="N2149"/>
  <c r="P2149" s="1"/>
  <c r="N2154"/>
  <c r="P2154" s="1"/>
  <c r="N2159"/>
  <c r="P2159" s="1"/>
  <c r="N2165"/>
  <c r="P2165" s="1"/>
  <c r="N2170"/>
  <c r="P2170" s="1"/>
  <c r="N2175"/>
  <c r="P2175" s="1"/>
  <c r="N2181"/>
  <c r="P2181" s="1"/>
  <c r="N2186"/>
  <c r="P2186" s="1"/>
  <c r="N2191"/>
  <c r="P2191" s="1"/>
  <c r="N2197"/>
  <c r="P2197" s="1"/>
  <c r="N2202"/>
  <c r="P2202" s="1"/>
  <c r="N2210"/>
  <c r="P2210" s="1"/>
  <c r="N2218"/>
  <c r="P2218" s="1"/>
  <c r="N2226"/>
  <c r="P2226" s="1"/>
  <c r="N2234"/>
  <c r="P2234" s="1"/>
  <c r="N2242"/>
  <c r="P2242" s="1"/>
  <c r="N2250"/>
  <c r="P2250" s="1"/>
  <c r="N2258"/>
  <c r="P2258" s="1"/>
  <c r="N2266"/>
  <c r="P2266" s="1"/>
  <c r="N2274"/>
  <c r="P2274" s="1"/>
  <c r="N2282"/>
  <c r="P2282" s="1"/>
  <c r="N2290"/>
  <c r="P2290" s="1"/>
  <c r="N2298"/>
  <c r="P2298" s="1"/>
  <c r="N2307"/>
  <c r="P2307" s="1"/>
  <c r="N2323"/>
  <c r="P2323" s="1"/>
  <c r="N1660"/>
  <c r="P1660" s="1"/>
  <c r="N1664"/>
  <c r="P1664" s="1"/>
  <c r="N1668"/>
  <c r="P1668" s="1"/>
  <c r="N1672"/>
  <c r="P1672" s="1"/>
  <c r="N1676"/>
  <c r="P1676" s="1"/>
  <c r="N1680"/>
  <c r="P1680" s="1"/>
  <c r="N1684"/>
  <c r="P1684" s="1"/>
  <c r="N1688"/>
  <c r="P1688" s="1"/>
  <c r="N1692"/>
  <c r="P1692" s="1"/>
  <c r="N1696"/>
  <c r="P1696" s="1"/>
  <c r="N1700"/>
  <c r="P1700" s="1"/>
  <c r="N1704"/>
  <c r="P1704" s="1"/>
  <c r="N1708"/>
  <c r="P1708" s="1"/>
  <c r="N1712"/>
  <c r="P1712" s="1"/>
  <c r="N1716"/>
  <c r="P1716" s="1"/>
  <c r="N1720"/>
  <c r="P1720" s="1"/>
  <c r="N1724"/>
  <c r="P1724" s="1"/>
  <c r="N1728"/>
  <c r="P1728" s="1"/>
  <c r="N1732"/>
  <c r="P1732" s="1"/>
  <c r="N1736"/>
  <c r="P1736" s="1"/>
  <c r="N1740"/>
  <c r="P1740" s="1"/>
  <c r="N1744"/>
  <c r="P1744" s="1"/>
  <c r="N1748"/>
  <c r="P1748" s="1"/>
  <c r="N1752"/>
  <c r="P1752" s="1"/>
  <c r="N1756"/>
  <c r="P1756" s="1"/>
  <c r="N1760"/>
  <c r="P1760" s="1"/>
  <c r="N1764"/>
  <c r="P1764" s="1"/>
  <c r="N1768"/>
  <c r="P1768" s="1"/>
  <c r="N1772"/>
  <c r="P1772" s="1"/>
  <c r="N1776"/>
  <c r="P1776" s="1"/>
  <c r="N1780"/>
  <c r="P1780" s="1"/>
  <c r="N1784"/>
  <c r="P1784" s="1"/>
  <c r="N1788"/>
  <c r="P1788" s="1"/>
  <c r="N1792"/>
  <c r="P1792" s="1"/>
  <c r="N1796"/>
  <c r="P1796" s="1"/>
  <c r="N1800"/>
  <c r="P1800" s="1"/>
  <c r="N1804"/>
  <c r="P1804" s="1"/>
  <c r="N1808"/>
  <c r="P1808" s="1"/>
  <c r="N1812"/>
  <c r="P1812" s="1"/>
  <c r="N1816"/>
  <c r="P1816" s="1"/>
  <c r="N1820"/>
  <c r="P1820" s="1"/>
  <c r="N1824"/>
  <c r="P1824" s="1"/>
  <c r="N1828"/>
  <c r="P1828" s="1"/>
  <c r="N1832"/>
  <c r="P1832" s="1"/>
  <c r="N1836"/>
  <c r="P1836" s="1"/>
  <c r="N1840"/>
  <c r="P1840" s="1"/>
  <c r="N1844"/>
  <c r="P1844" s="1"/>
  <c r="N1848"/>
  <c r="P1848" s="1"/>
  <c r="N1852"/>
  <c r="P1852" s="1"/>
  <c r="N1856"/>
  <c r="P1856" s="1"/>
  <c r="N1860"/>
  <c r="P1860" s="1"/>
  <c r="N1864"/>
  <c r="P1864" s="1"/>
  <c r="N1868"/>
  <c r="P1868" s="1"/>
  <c r="N1872"/>
  <c r="P1872" s="1"/>
  <c r="N1876"/>
  <c r="P1876" s="1"/>
  <c r="N1880"/>
  <c r="P1880" s="1"/>
  <c r="N1884"/>
  <c r="P1884" s="1"/>
  <c r="N1888"/>
  <c r="P1888" s="1"/>
  <c r="N1892"/>
  <c r="P1892" s="1"/>
  <c r="N1896"/>
  <c r="P1896" s="1"/>
  <c r="N1900"/>
  <c r="P1900" s="1"/>
  <c r="N1904"/>
  <c r="P1904" s="1"/>
  <c r="N1908"/>
  <c r="P1908" s="1"/>
  <c r="N1912"/>
  <c r="P1912" s="1"/>
  <c r="N1916"/>
  <c r="P1916" s="1"/>
  <c r="N1920"/>
  <c r="P1920" s="1"/>
  <c r="N1924"/>
  <c r="P1924" s="1"/>
  <c r="N1928"/>
  <c r="P1928" s="1"/>
  <c r="N1932"/>
  <c r="P1932" s="1"/>
  <c r="N1936"/>
  <c r="P1936" s="1"/>
  <c r="N1940"/>
  <c r="P1940" s="1"/>
  <c r="N1944"/>
  <c r="P1944" s="1"/>
  <c r="N1948"/>
  <c r="P1948" s="1"/>
  <c r="N1952"/>
  <c r="P1952" s="1"/>
  <c r="N1956"/>
  <c r="P1956" s="1"/>
  <c r="N1960"/>
  <c r="P1960" s="1"/>
  <c r="N1964"/>
  <c r="P1964" s="1"/>
  <c r="N1968"/>
  <c r="P1968" s="1"/>
  <c r="N1972"/>
  <c r="P1972" s="1"/>
  <c r="N1976"/>
  <c r="P1976" s="1"/>
  <c r="N1980"/>
  <c r="P1980" s="1"/>
  <c r="N1984"/>
  <c r="P1984" s="1"/>
  <c r="N1988"/>
  <c r="P1988" s="1"/>
  <c r="N1992"/>
  <c r="P1992" s="1"/>
  <c r="N1996"/>
  <c r="P1996" s="1"/>
  <c r="N2000"/>
  <c r="P2000" s="1"/>
  <c r="N2004"/>
  <c r="P2004" s="1"/>
  <c r="N2008"/>
  <c r="P2008" s="1"/>
  <c r="N2012"/>
  <c r="P2012" s="1"/>
  <c r="N2016"/>
  <c r="P2016" s="1"/>
  <c r="N2020"/>
  <c r="P2020" s="1"/>
  <c r="N2024"/>
  <c r="P2024" s="1"/>
  <c r="N2028"/>
  <c r="P2028" s="1"/>
  <c r="N2032"/>
  <c r="P2032" s="1"/>
  <c r="N2036"/>
  <c r="P2036" s="1"/>
  <c r="N2040"/>
  <c r="P2040" s="1"/>
  <c r="N2044"/>
  <c r="P2044" s="1"/>
  <c r="N2048"/>
  <c r="P2048" s="1"/>
  <c r="N2052"/>
  <c r="P2052" s="1"/>
  <c r="N2056"/>
  <c r="P2056" s="1"/>
  <c r="N2060"/>
  <c r="P2060" s="1"/>
  <c r="N2064"/>
  <c r="P2064" s="1"/>
  <c r="N2068"/>
  <c r="P2068" s="1"/>
  <c r="N2072"/>
  <c r="P2072" s="1"/>
  <c r="N2076"/>
  <c r="P2076" s="1"/>
  <c r="N2080"/>
  <c r="P2080" s="1"/>
  <c r="N2084"/>
  <c r="P2084" s="1"/>
  <c r="N2088"/>
  <c r="P2088" s="1"/>
  <c r="N2092"/>
  <c r="P2092" s="1"/>
  <c r="N2096"/>
  <c r="P2096" s="1"/>
  <c r="N2100"/>
  <c r="P2100" s="1"/>
  <c r="N2104"/>
  <c r="P2104" s="1"/>
  <c r="N2108"/>
  <c r="P2108" s="1"/>
  <c r="N2112"/>
  <c r="P2112" s="1"/>
  <c r="N2116"/>
  <c r="P2116" s="1"/>
  <c r="N2120"/>
  <c r="P2120" s="1"/>
  <c r="N2124"/>
  <c r="P2124" s="1"/>
  <c r="N2128"/>
  <c r="P2128" s="1"/>
  <c r="N2132"/>
  <c r="P2132" s="1"/>
  <c r="N2137"/>
  <c r="P2137" s="1"/>
  <c r="N2142"/>
  <c r="P2142" s="1"/>
  <c r="N2147"/>
  <c r="P2147" s="1"/>
  <c r="N2153"/>
  <c r="P2153" s="1"/>
  <c r="N2158"/>
  <c r="P2158" s="1"/>
  <c r="N2163"/>
  <c r="P2163" s="1"/>
  <c r="N2169"/>
  <c r="P2169" s="1"/>
  <c r="N2174"/>
  <c r="P2174" s="1"/>
  <c r="N2179"/>
  <c r="P2179" s="1"/>
  <c r="N2185"/>
  <c r="P2185" s="1"/>
  <c r="N2190"/>
  <c r="P2190" s="1"/>
  <c r="N2195"/>
  <c r="P2195" s="1"/>
  <c r="N2201"/>
  <c r="P2201" s="1"/>
  <c r="N2207"/>
  <c r="P2207" s="1"/>
  <c r="N2215"/>
  <c r="P2215" s="1"/>
  <c r="N2223"/>
  <c r="P2223" s="1"/>
  <c r="N2231"/>
  <c r="P2231" s="1"/>
  <c r="N2239"/>
  <c r="P2239" s="1"/>
  <c r="N2247"/>
  <c r="P2247" s="1"/>
  <c r="N2255"/>
  <c r="P2255" s="1"/>
  <c r="N2263"/>
  <c r="P2263" s="1"/>
  <c r="N2271"/>
  <c r="P2271" s="1"/>
  <c r="N2279"/>
  <c r="P2279" s="1"/>
  <c r="N2287"/>
  <c r="P2287" s="1"/>
  <c r="N2295"/>
  <c r="P2295" s="1"/>
  <c r="N2303"/>
  <c r="P2303" s="1"/>
  <c r="N2319"/>
  <c r="P2319" s="1"/>
  <c r="N1663"/>
  <c r="P1663" s="1"/>
  <c r="N1667"/>
  <c r="P1667" s="1"/>
  <c r="N1671"/>
  <c r="P1671" s="1"/>
  <c r="N1675"/>
  <c r="P1675" s="1"/>
  <c r="N1679"/>
  <c r="P1679" s="1"/>
  <c r="N1683"/>
  <c r="P1683" s="1"/>
  <c r="N1687"/>
  <c r="P1687" s="1"/>
  <c r="N1691"/>
  <c r="P1691" s="1"/>
  <c r="N1695"/>
  <c r="P1695" s="1"/>
  <c r="N1699"/>
  <c r="P1699" s="1"/>
  <c r="N1703"/>
  <c r="P1703" s="1"/>
  <c r="N1707"/>
  <c r="P1707" s="1"/>
  <c r="N1711"/>
  <c r="P1711" s="1"/>
  <c r="N1715"/>
  <c r="P1715" s="1"/>
  <c r="N1719"/>
  <c r="P1719" s="1"/>
  <c r="N1723"/>
  <c r="P1723" s="1"/>
  <c r="N1727"/>
  <c r="P1727" s="1"/>
  <c r="N1731"/>
  <c r="P1731" s="1"/>
  <c r="N1735"/>
  <c r="P1735" s="1"/>
  <c r="N1739"/>
  <c r="P1739" s="1"/>
  <c r="N1743"/>
  <c r="P1743" s="1"/>
  <c r="N1747"/>
  <c r="P1747" s="1"/>
  <c r="N1751"/>
  <c r="P1751" s="1"/>
  <c r="N1755"/>
  <c r="P1755" s="1"/>
  <c r="N1759"/>
  <c r="P1759" s="1"/>
  <c r="N1763"/>
  <c r="P1763" s="1"/>
  <c r="N1767"/>
  <c r="P1767" s="1"/>
  <c r="N1771"/>
  <c r="P1771" s="1"/>
  <c r="N1775"/>
  <c r="P1775" s="1"/>
  <c r="N1779"/>
  <c r="P1779" s="1"/>
  <c r="N1783"/>
  <c r="P1783" s="1"/>
  <c r="N1787"/>
  <c r="P1787" s="1"/>
  <c r="N1791"/>
  <c r="P1791" s="1"/>
  <c r="N1795"/>
  <c r="P1795" s="1"/>
  <c r="N1799"/>
  <c r="P1799" s="1"/>
  <c r="N1803"/>
  <c r="P1803" s="1"/>
  <c r="N1807"/>
  <c r="P1807" s="1"/>
  <c r="N1811"/>
  <c r="P1811" s="1"/>
  <c r="N1815"/>
  <c r="P1815" s="1"/>
  <c r="N1819"/>
  <c r="P1819" s="1"/>
  <c r="N1823"/>
  <c r="P1823" s="1"/>
  <c r="N1827"/>
  <c r="P1827" s="1"/>
  <c r="N1831"/>
  <c r="P1831" s="1"/>
  <c r="N1835"/>
  <c r="P1835" s="1"/>
  <c r="N1839"/>
  <c r="P1839" s="1"/>
  <c r="N1843"/>
  <c r="P1843" s="1"/>
  <c r="N1847"/>
  <c r="P1847" s="1"/>
  <c r="N1851"/>
  <c r="P1851" s="1"/>
  <c r="N1855"/>
  <c r="P1855" s="1"/>
  <c r="N1859"/>
  <c r="P1859" s="1"/>
  <c r="N1863"/>
  <c r="P1863" s="1"/>
  <c r="N1867"/>
  <c r="P1867" s="1"/>
  <c r="N1871"/>
  <c r="P1871" s="1"/>
  <c r="N1875"/>
  <c r="P1875" s="1"/>
  <c r="N1879"/>
  <c r="P1879" s="1"/>
  <c r="N1883"/>
  <c r="P1883" s="1"/>
  <c r="N1887"/>
  <c r="P1887" s="1"/>
  <c r="N1891"/>
  <c r="P1891" s="1"/>
  <c r="N1895"/>
  <c r="P1895" s="1"/>
  <c r="N1899"/>
  <c r="P1899" s="1"/>
  <c r="N1903"/>
  <c r="P1903" s="1"/>
  <c r="N1907"/>
  <c r="P1907" s="1"/>
  <c r="N1911"/>
  <c r="P1911" s="1"/>
  <c r="N1915"/>
  <c r="P1915" s="1"/>
  <c r="N1919"/>
  <c r="P1919" s="1"/>
  <c r="N1923"/>
  <c r="P1923" s="1"/>
  <c r="N1927"/>
  <c r="P1927" s="1"/>
  <c r="N1931"/>
  <c r="P1931" s="1"/>
  <c r="N1935"/>
  <c r="P1935" s="1"/>
  <c r="N1939"/>
  <c r="P1939" s="1"/>
  <c r="N1943"/>
  <c r="P1943" s="1"/>
  <c r="N1947"/>
  <c r="P1947" s="1"/>
  <c r="N1951"/>
  <c r="P1951" s="1"/>
  <c r="N1955"/>
  <c r="P1955" s="1"/>
  <c r="N1959"/>
  <c r="P1959" s="1"/>
  <c r="N1963"/>
  <c r="P1963" s="1"/>
  <c r="N1967"/>
  <c r="P1967" s="1"/>
  <c r="N1971"/>
  <c r="P1971" s="1"/>
  <c r="N1975"/>
  <c r="P1975" s="1"/>
  <c r="N1979"/>
  <c r="P1979" s="1"/>
  <c r="N1983"/>
  <c r="P1983" s="1"/>
  <c r="N1987"/>
  <c r="P1987" s="1"/>
  <c r="N1991"/>
  <c r="P1991" s="1"/>
  <c r="N1995"/>
  <c r="P1995" s="1"/>
  <c r="N1999"/>
  <c r="P1999" s="1"/>
  <c r="N2003"/>
  <c r="P2003" s="1"/>
  <c r="N2007"/>
  <c r="P2007" s="1"/>
  <c r="N2011"/>
  <c r="P2011" s="1"/>
  <c r="N2015"/>
  <c r="P2015" s="1"/>
  <c r="N2019"/>
  <c r="P2019" s="1"/>
  <c r="N2023"/>
  <c r="P2023" s="1"/>
  <c r="N2027"/>
  <c r="P2027" s="1"/>
  <c r="N2031"/>
  <c r="P2031" s="1"/>
  <c r="N2035"/>
  <c r="P2035" s="1"/>
  <c r="N2039"/>
  <c r="P2039" s="1"/>
  <c r="N2043"/>
  <c r="P2043" s="1"/>
  <c r="N2047"/>
  <c r="P2047" s="1"/>
  <c r="N2051"/>
  <c r="P2051" s="1"/>
  <c r="N2055"/>
  <c r="P2055" s="1"/>
  <c r="N2059"/>
  <c r="P2059" s="1"/>
  <c r="N2063"/>
  <c r="P2063" s="1"/>
  <c r="N2067"/>
  <c r="P2067" s="1"/>
  <c r="N2071"/>
  <c r="P2071" s="1"/>
  <c r="N2075"/>
  <c r="P2075" s="1"/>
  <c r="N2079"/>
  <c r="P2079" s="1"/>
  <c r="N2083"/>
  <c r="P2083" s="1"/>
  <c r="N2087"/>
  <c r="P2087" s="1"/>
  <c r="N2091"/>
  <c r="P2091" s="1"/>
  <c r="N2095"/>
  <c r="P2095" s="1"/>
  <c r="N2099"/>
  <c r="P2099" s="1"/>
  <c r="N2103"/>
  <c r="P2103" s="1"/>
  <c r="N2107"/>
  <c r="P2107" s="1"/>
  <c r="N2111"/>
  <c r="P2111" s="1"/>
  <c r="N2115"/>
  <c r="P2115" s="1"/>
  <c r="N2119"/>
  <c r="P2119" s="1"/>
  <c r="N2123"/>
  <c r="P2123" s="1"/>
  <c r="N2127"/>
  <c r="P2127" s="1"/>
  <c r="N2131"/>
  <c r="P2131" s="1"/>
  <c r="N2135"/>
  <c r="P2135" s="1"/>
  <c r="N2141"/>
  <c r="P2141" s="1"/>
  <c r="N2146"/>
  <c r="P2146" s="1"/>
  <c r="N2151"/>
  <c r="P2151" s="1"/>
  <c r="N2157"/>
  <c r="P2157" s="1"/>
  <c r="N2162"/>
  <c r="P2162" s="1"/>
  <c r="N2167"/>
  <c r="P2167" s="1"/>
  <c r="N2173"/>
  <c r="P2173" s="1"/>
  <c r="N2178"/>
  <c r="P2178" s="1"/>
  <c r="N2183"/>
  <c r="P2183" s="1"/>
  <c r="N2189"/>
  <c r="P2189" s="1"/>
  <c r="N2194"/>
  <c r="P2194" s="1"/>
  <c r="N2199"/>
  <c r="P2199" s="1"/>
  <c r="N2206"/>
  <c r="P2206" s="1"/>
  <c r="N2214"/>
  <c r="P2214" s="1"/>
  <c r="N2222"/>
  <c r="P2222" s="1"/>
  <c r="N2230"/>
  <c r="P2230" s="1"/>
  <c r="N2238"/>
  <c r="P2238" s="1"/>
  <c r="N2246"/>
  <c r="P2246" s="1"/>
  <c r="N2254"/>
  <c r="P2254" s="1"/>
  <c r="N2262"/>
  <c r="P2262" s="1"/>
  <c r="N2270"/>
  <c r="P2270" s="1"/>
  <c r="N2278"/>
  <c r="P2278" s="1"/>
  <c r="N2286"/>
  <c r="P2286" s="1"/>
  <c r="N2294"/>
  <c r="P2294" s="1"/>
  <c r="N2302"/>
  <c r="P2302" s="1"/>
  <c r="N2315"/>
  <c r="P2315" s="1"/>
  <c r="P3"/>
  <c r="P7"/>
  <c r="P11"/>
  <c r="P15"/>
  <c r="P19"/>
  <c r="P23"/>
  <c r="P27"/>
  <c r="P31"/>
  <c r="P35"/>
  <c r="P39"/>
  <c r="P43"/>
  <c r="P51"/>
  <c r="P55"/>
  <c r="P59"/>
  <c r="P63"/>
  <c r="P71"/>
  <c r="P75"/>
  <c r="P79"/>
  <c r="P83"/>
  <c r="P87"/>
  <c r="P91"/>
  <c r="P95"/>
  <c r="P99"/>
  <c r="P103"/>
  <c r="P107"/>
  <c r="P111"/>
  <c r="P115"/>
  <c r="P119"/>
  <c r="P123"/>
  <c r="P127"/>
  <c r="P135"/>
  <c r="P139"/>
  <c r="P143"/>
  <c r="P147"/>
  <c r="P151"/>
  <c r="P155"/>
  <c r="P163"/>
  <c r="P167"/>
  <c r="P171"/>
  <c r="P175"/>
  <c r="P179"/>
  <c r="P183"/>
  <c r="P187"/>
  <c r="P191"/>
  <c r="P195"/>
  <c r="P199"/>
  <c r="P203"/>
  <c r="P207"/>
  <c r="P211"/>
  <c r="P219"/>
  <c r="P223"/>
  <c r="P227"/>
  <c r="P231"/>
  <c r="P235"/>
  <c r="P239"/>
  <c r="P243"/>
  <c r="P247"/>
  <c r="P251"/>
  <c r="P255"/>
  <c r="P259"/>
  <c r="P263"/>
  <c r="P267"/>
  <c r="P271"/>
  <c r="P275"/>
  <c r="P283"/>
  <c r="P287"/>
  <c r="P291"/>
  <c r="P295"/>
  <c r="P299"/>
  <c r="P307"/>
  <c r="P311"/>
  <c r="P315"/>
  <c r="P319"/>
  <c r="P323"/>
  <c r="P327"/>
  <c r="P331"/>
  <c r="P335"/>
  <c r="P339"/>
  <c r="P343"/>
  <c r="P347"/>
  <c r="P351"/>
  <c r="P355"/>
  <c r="P359"/>
  <c r="P363"/>
  <c r="P367"/>
  <c r="P371"/>
  <c r="P375"/>
  <c r="P379"/>
  <c r="P383"/>
  <c r="P387"/>
  <c r="P391"/>
  <c r="P395"/>
  <c r="P399"/>
  <c r="P403"/>
  <c r="P407"/>
  <c r="P411"/>
  <c r="P415"/>
  <c r="P419"/>
  <c r="P423"/>
  <c r="P427"/>
  <c r="P431"/>
  <c r="P435"/>
  <c r="P439"/>
  <c r="P443"/>
  <c r="P447"/>
  <c r="P451"/>
  <c r="P455"/>
  <c r="P459"/>
  <c r="P463"/>
  <c r="P467"/>
  <c r="P471"/>
  <c r="P475"/>
  <c r="P479"/>
  <c r="P483"/>
  <c r="P487"/>
  <c r="P491"/>
  <c r="P495"/>
  <c r="P499"/>
  <c r="P503"/>
  <c r="P507"/>
  <c r="P511"/>
  <c r="P515"/>
  <c r="P519"/>
  <c r="P523"/>
  <c r="P527"/>
  <c r="P531"/>
  <c r="P535"/>
  <c r="P539"/>
  <c r="P543"/>
  <c r="P547"/>
  <c r="P551"/>
  <c r="P555"/>
  <c r="P559"/>
  <c r="P563"/>
  <c r="P567"/>
  <c r="P571"/>
  <c r="P575"/>
  <c r="P579"/>
  <c r="P583"/>
  <c r="P587"/>
  <c r="P591"/>
  <c r="P595"/>
  <c r="P599"/>
  <c r="P603"/>
  <c r="P607"/>
  <c r="P611"/>
  <c r="P615"/>
  <c r="P619"/>
  <c r="P623"/>
  <c r="P627"/>
  <c r="P631"/>
  <c r="P635"/>
  <c r="P639"/>
  <c r="P643"/>
  <c r="P659"/>
  <c r="P663"/>
  <c r="P667"/>
  <c r="P671"/>
  <c r="P679"/>
  <c r="P683"/>
  <c r="P687"/>
  <c r="P691"/>
  <c r="P695"/>
  <c r="P699"/>
  <c r="P703"/>
  <c r="P707"/>
  <c r="P711"/>
  <c r="P719"/>
  <c r="P723"/>
  <c r="P727"/>
  <c r="P731"/>
  <c r="P739"/>
  <c r="P743"/>
  <c r="P747"/>
  <c r="P751"/>
  <c r="P755"/>
  <c r="P759"/>
  <c r="P763"/>
  <c r="P767"/>
  <c r="P771"/>
  <c r="P787"/>
  <c r="P791"/>
  <c r="P795"/>
  <c r="P799"/>
  <c r="P807"/>
  <c r="P811"/>
  <c r="P815"/>
  <c r="P819"/>
  <c r="P823"/>
  <c r="P827"/>
  <c r="P831"/>
  <c r="P835"/>
  <c r="P839"/>
  <c r="P847"/>
  <c r="P851"/>
  <c r="P855"/>
  <c r="P859"/>
  <c r="P867"/>
  <c r="P871"/>
  <c r="P875"/>
  <c r="P879"/>
  <c r="P883"/>
  <c r="P887"/>
  <c r="P891"/>
  <c r="P895"/>
  <c r="P899"/>
  <c r="P915"/>
  <c r="P919"/>
  <c r="P923"/>
  <c r="P927"/>
  <c r="P935"/>
  <c r="P939"/>
  <c r="P943"/>
  <c r="P947"/>
  <c r="P951"/>
  <c r="P955"/>
  <c r="P959"/>
  <c r="P963"/>
  <c r="P967"/>
  <c r="P975"/>
  <c r="P979"/>
  <c r="P983"/>
  <c r="P987"/>
  <c r="P995"/>
  <c r="P999"/>
  <c r="P1003"/>
  <c r="P1007"/>
  <c r="P1011"/>
  <c r="P1015"/>
  <c r="P1019"/>
  <c r="P1023"/>
  <c r="P1027"/>
  <c r="P1043"/>
  <c r="P1047"/>
  <c r="P1051"/>
  <c r="P1055"/>
  <c r="P1063"/>
  <c r="P1067"/>
  <c r="P1071"/>
  <c r="P1075"/>
  <c r="P1079"/>
  <c r="P1083"/>
  <c r="P1087"/>
  <c r="P1091"/>
  <c r="P1095"/>
  <c r="P1103"/>
  <c r="P1107"/>
  <c r="P1111"/>
  <c r="P1115"/>
  <c r="P1123"/>
  <c r="P1127"/>
  <c r="P1131"/>
  <c r="P1135"/>
  <c r="P1139"/>
  <c r="P1143"/>
  <c r="P1147"/>
  <c r="P1151"/>
  <c r="P1155"/>
  <c r="P1171"/>
  <c r="P1175"/>
  <c r="P1179"/>
  <c r="P1183"/>
  <c r="P1191"/>
  <c r="P1195"/>
  <c r="P1199"/>
  <c r="P1203"/>
  <c r="P1207"/>
  <c r="P1211"/>
  <c r="P1215"/>
  <c r="P1219"/>
  <c r="P1223"/>
  <c r="P1231"/>
  <c r="P1235"/>
  <c r="P1239"/>
  <c r="P1243"/>
  <c r="P1251"/>
  <c r="P1255"/>
  <c r="P1259"/>
  <c r="P1263"/>
  <c r="P1267"/>
  <c r="P1271"/>
  <c r="P1275"/>
  <c r="P1279"/>
  <c r="P1283"/>
  <c r="P1299"/>
  <c r="P1303"/>
  <c r="P1307"/>
  <c r="P6"/>
  <c r="P10"/>
  <c r="P26"/>
  <c r="P30"/>
  <c r="P34"/>
  <c r="P38"/>
  <c r="P42"/>
  <c r="P50"/>
  <c r="P54"/>
  <c r="P62"/>
  <c r="P70"/>
  <c r="P74"/>
  <c r="P78"/>
  <c r="P82"/>
  <c r="P86"/>
  <c r="P90"/>
  <c r="P94"/>
  <c r="P98"/>
  <c r="P102"/>
  <c r="P106"/>
  <c r="P114"/>
  <c r="P118"/>
  <c r="P122"/>
  <c r="P126"/>
  <c r="P134"/>
  <c r="P138"/>
  <c r="P142"/>
  <c r="P146"/>
  <c r="P150"/>
  <c r="P154"/>
  <c r="P158"/>
  <c r="P162"/>
  <c r="P166"/>
  <c r="P170"/>
  <c r="P178"/>
  <c r="P182"/>
  <c r="P186"/>
  <c r="P190"/>
  <c r="P198"/>
  <c r="P202"/>
  <c r="P206"/>
  <c r="P210"/>
  <c r="P214"/>
  <c r="P218"/>
  <c r="P222"/>
  <c r="P226"/>
  <c r="P230"/>
  <c r="P234"/>
  <c r="P242"/>
  <c r="P246"/>
  <c r="P250"/>
  <c r="P254"/>
  <c r="P262"/>
  <c r="P266"/>
  <c r="P270"/>
  <c r="P274"/>
  <c r="P278"/>
  <c r="P282"/>
  <c r="P286"/>
  <c r="P290"/>
  <c r="P294"/>
  <c r="P298"/>
  <c r="P306"/>
  <c r="P310"/>
  <c r="P318"/>
  <c r="P326"/>
  <c r="P330"/>
  <c r="P334"/>
  <c r="P338"/>
  <c r="P342"/>
  <c r="P346"/>
  <c r="P350"/>
  <c r="P354"/>
  <c r="P358"/>
  <c r="P362"/>
  <c r="P4794"/>
  <c r="P5466"/>
  <c r="P6618"/>
  <c r="P17"/>
  <c r="P21"/>
  <c r="P4"/>
  <c r="P8"/>
  <c r="P12"/>
  <c r="P16"/>
  <c r="P20"/>
  <c r="P28"/>
  <c r="P32"/>
  <c r="P36"/>
  <c r="P40"/>
  <c r="P52"/>
  <c r="P56"/>
  <c r="P60"/>
  <c r="P64"/>
  <c r="P68"/>
  <c r="P72"/>
  <c r="P76"/>
  <c r="P80"/>
  <c r="P84"/>
  <c r="P88"/>
  <c r="P92"/>
  <c r="P96"/>
  <c r="P100"/>
  <c r="P104"/>
  <c r="P116"/>
  <c r="P120"/>
  <c r="P124"/>
  <c r="P128"/>
  <c r="P132"/>
  <c r="P136"/>
  <c r="P140"/>
  <c r="P144"/>
  <c r="P148"/>
  <c r="P156"/>
  <c r="P160"/>
  <c r="P164"/>
  <c r="P168"/>
  <c r="P180"/>
  <c r="P184"/>
  <c r="P188"/>
  <c r="P192"/>
  <c r="P196"/>
  <c r="P200"/>
  <c r="P204"/>
  <c r="P208"/>
  <c r="P212"/>
  <c r="P216"/>
  <c r="P220"/>
  <c r="P224"/>
  <c r="P228"/>
  <c r="P232"/>
  <c r="P244"/>
  <c r="P248"/>
  <c r="P252"/>
  <c r="P256"/>
  <c r="P260"/>
  <c r="P264"/>
  <c r="P268"/>
  <c r="P272"/>
  <c r="P276"/>
  <c r="P284"/>
  <c r="P288"/>
  <c r="P292"/>
  <c r="P296"/>
  <c r="P308"/>
  <c r="P312"/>
  <c r="P316"/>
  <c r="P320"/>
  <c r="P324"/>
  <c r="P328"/>
  <c r="P332"/>
  <c r="P336"/>
  <c r="P340"/>
  <c r="P344"/>
  <c r="P348"/>
  <c r="P352"/>
  <c r="P356"/>
  <c r="P360"/>
  <c r="P372"/>
  <c r="P376"/>
  <c r="P380"/>
  <c r="P384"/>
  <c r="P388"/>
  <c r="P396"/>
  <c r="P400"/>
  <c r="P404"/>
  <c r="P412"/>
  <c r="P416"/>
  <c r="P420"/>
  <c r="P428"/>
  <c r="P432"/>
  <c r="P436"/>
  <c r="P440"/>
  <c r="P444"/>
  <c r="P452"/>
  <c r="P456"/>
  <c r="P460"/>
  <c r="P464"/>
  <c r="P468"/>
  <c r="P472"/>
  <c r="P476"/>
  <c r="P480"/>
  <c r="P484"/>
  <c r="P488"/>
  <c r="P492"/>
  <c r="P496"/>
  <c r="P500"/>
  <c r="P504"/>
  <c r="P508"/>
  <c r="P516"/>
  <c r="P520"/>
  <c r="P524"/>
  <c r="P528"/>
  <c r="P532"/>
  <c r="P536"/>
  <c r="P540"/>
  <c r="P544"/>
  <c r="P548"/>
  <c r="P552"/>
  <c r="P556"/>
  <c r="P560"/>
  <c r="P564"/>
  <c r="P568"/>
  <c r="P572"/>
  <c r="P576"/>
  <c r="P580"/>
  <c r="P584"/>
  <c r="P588"/>
  <c r="P592"/>
  <c r="P596"/>
  <c r="P600"/>
  <c r="P604"/>
  <c r="P608"/>
  <c r="P612"/>
  <c r="P616"/>
  <c r="P620"/>
  <c r="P624"/>
  <c r="P628"/>
  <c r="P632"/>
  <c r="P636"/>
  <c r="P640"/>
  <c r="P644"/>
  <c r="P648"/>
  <c r="P652"/>
  <c r="P656"/>
  <c r="P660"/>
  <c r="P664"/>
  <c r="P668"/>
  <c r="P676"/>
  <c r="P680"/>
  <c r="P684"/>
  <c r="P688"/>
  <c r="P696"/>
  <c r="P700"/>
  <c r="P704"/>
  <c r="P708"/>
  <c r="P712"/>
  <c r="P716"/>
  <c r="P720"/>
  <c r="P724"/>
  <c r="P728"/>
  <c r="P740"/>
  <c r="P744"/>
  <c r="P748"/>
  <c r="P752"/>
  <c r="P756"/>
  <c r="P760"/>
  <c r="P764"/>
  <c r="P768"/>
  <c r="P772"/>
  <c r="P776"/>
  <c r="P780"/>
  <c r="P784"/>
  <c r="P788"/>
  <c r="P792"/>
  <c r="P796"/>
  <c r="P804"/>
  <c r="P808"/>
  <c r="P812"/>
  <c r="P816"/>
  <c r="P820"/>
  <c r="P824"/>
  <c r="P828"/>
  <c r="P832"/>
  <c r="P836"/>
  <c r="P840"/>
  <c r="P844"/>
  <c r="P848"/>
  <c r="P852"/>
  <c r="P856"/>
  <c r="P868"/>
  <c r="P872"/>
  <c r="P876"/>
  <c r="P880"/>
  <c r="P884"/>
  <c r="P892"/>
  <c r="P896"/>
  <c r="P900"/>
  <c r="P904"/>
  <c r="P908"/>
  <c r="P912"/>
  <c r="P916"/>
  <c r="P920"/>
  <c r="P924"/>
  <c r="P932"/>
  <c r="P936"/>
  <c r="P940"/>
  <c r="P944"/>
  <c r="P948"/>
  <c r="P952"/>
  <c r="P956"/>
  <c r="P960"/>
  <c r="P964"/>
  <c r="P968"/>
  <c r="P972"/>
  <c r="P976"/>
  <c r="P980"/>
  <c r="P984"/>
  <c r="P996"/>
  <c r="P1000"/>
  <c r="P1008"/>
  <c r="P1012"/>
  <c r="P1020"/>
  <c r="P1024"/>
  <c r="P1028"/>
  <c r="P1032"/>
  <c r="P1036"/>
  <c r="P1040"/>
  <c r="P1044"/>
  <c r="P1048"/>
  <c r="P1052"/>
  <c r="P1060"/>
  <c r="P1064"/>
  <c r="P1068"/>
  <c r="P1072"/>
  <c r="P1076"/>
  <c r="P1080"/>
  <c r="P1084"/>
  <c r="P1088"/>
  <c r="P1092"/>
  <c r="P1096"/>
  <c r="P1100"/>
  <c r="P1104"/>
  <c r="P1108"/>
  <c r="P1112"/>
  <c r="P1124"/>
  <c r="P1128"/>
  <c r="P1132"/>
  <c r="P1136"/>
  <c r="P1140"/>
  <c r="P1144"/>
  <c r="P1148"/>
  <c r="P1152"/>
  <c r="P1156"/>
  <c r="P1160"/>
  <c r="P1168"/>
  <c r="P1172"/>
  <c r="P1176"/>
  <c r="P1180"/>
  <c r="P1188"/>
  <c r="P1192"/>
  <c r="P1200"/>
  <c r="P1204"/>
  <c r="P1208"/>
  <c r="P1212"/>
  <c r="P1216"/>
  <c r="P1220"/>
  <c r="P1224"/>
  <c r="P1228"/>
  <c r="P1232"/>
  <c r="P1236"/>
  <c r="P1240"/>
  <c r="P1252"/>
  <c r="P1256"/>
  <c r="P1260"/>
  <c r="P1264"/>
  <c r="P1268"/>
  <c r="P1272"/>
  <c r="P1276"/>
  <c r="P1280"/>
  <c r="P1284"/>
  <c r="P1288"/>
  <c r="P1292"/>
  <c r="P1296"/>
  <c r="P1300"/>
  <c r="P1304"/>
  <c r="P1308"/>
  <c r="P1316"/>
  <c r="P1320"/>
  <c r="P1324"/>
  <c r="P1328"/>
  <c r="P1332"/>
  <c r="P1340"/>
  <c r="P1344"/>
  <c r="P1348"/>
  <c r="P1352"/>
  <c r="P1360"/>
  <c r="P1364"/>
  <c r="P1368"/>
  <c r="P1380"/>
  <c r="P1384"/>
  <c r="P1388"/>
  <c r="P1392"/>
  <c r="P1396"/>
  <c r="P1400"/>
  <c r="P1404"/>
  <c r="P1408"/>
  <c r="P1412"/>
  <c r="P1416"/>
  <c r="P1420"/>
  <c r="P1424"/>
  <c r="P1428"/>
  <c r="P1432"/>
  <c r="P1436"/>
  <c r="P1444"/>
  <c r="P1448"/>
  <c r="P1452"/>
  <c r="P1456"/>
  <c r="P1460"/>
  <c r="P1468"/>
  <c r="P1472"/>
  <c r="P1476"/>
  <c r="P1480"/>
  <c r="P1484"/>
  <c r="P1488"/>
  <c r="P1492"/>
  <c r="P1496"/>
  <c r="P1508"/>
  <c r="P1512"/>
  <c r="P1520"/>
  <c r="P1524"/>
  <c r="P1528"/>
  <c r="P1532"/>
  <c r="P1536"/>
  <c r="P1540"/>
  <c r="P1544"/>
  <c r="P1552"/>
  <c r="P1556"/>
  <c r="P1560"/>
  <c r="P1564"/>
  <c r="P1572"/>
  <c r="P1576"/>
  <c r="P1580"/>
  <c r="P1584"/>
  <c r="P1588"/>
  <c r="P1592"/>
  <c r="P1596"/>
  <c r="P1600"/>
  <c r="P1604"/>
  <c r="P1608"/>
  <c r="P1612"/>
  <c r="P1616"/>
  <c r="P1620"/>
  <c r="P1624"/>
  <c r="P1636"/>
  <c r="P1640"/>
  <c r="P1644"/>
  <c r="P1648"/>
  <c r="P1652"/>
  <c r="P1656"/>
  <c r="P2140"/>
  <c r="P2620"/>
  <c r="P2692"/>
  <c r="P2852"/>
  <c r="P2956"/>
  <c r="P3068"/>
  <c r="P3140"/>
  <c r="P3212"/>
  <c r="P3324"/>
  <c r="P3348"/>
  <c r="P3428"/>
  <c r="P3468"/>
  <c r="P3540"/>
  <c r="P3620"/>
  <c r="P3652"/>
  <c r="P3656"/>
  <c r="P3692"/>
  <c r="P3704"/>
  <c r="P3752"/>
  <c r="P3756"/>
  <c r="P3780"/>
  <c r="P3784"/>
  <c r="P3800"/>
  <c r="P3820"/>
  <c r="P3832"/>
  <c r="P3848"/>
  <c r="P3896"/>
  <c r="P3912"/>
  <c r="P3948"/>
  <c r="P3960"/>
  <c r="P4008"/>
  <c r="P4012"/>
  <c r="P4056"/>
  <c r="P4072"/>
  <c r="P4076"/>
  <c r="P4104"/>
  <c r="P4120"/>
  <c r="P4148"/>
  <c r="P4152"/>
  <c r="P4168"/>
  <c r="P4180"/>
  <c r="P4200"/>
  <c r="P4204"/>
  <c r="P4232"/>
  <c r="P4244"/>
  <c r="P4248"/>
  <c r="P4264"/>
  <c r="P4268"/>
  <c r="P4280"/>
  <c r="P4296"/>
  <c r="P4312"/>
  <c r="P4328"/>
  <c r="P4332"/>
  <c r="P4344"/>
  <c r="P4356"/>
  <c r="P4360"/>
  <c r="P4376"/>
  <c r="P4388"/>
  <c r="P4392"/>
  <c r="P4396"/>
  <c r="P4408"/>
  <c r="P4424"/>
  <c r="P4440"/>
  <c r="P4456"/>
  <c r="P4460"/>
  <c r="P4468"/>
  <c r="P4472"/>
  <c r="P4488"/>
  <c r="P4500"/>
  <c r="P4504"/>
  <c r="P4520"/>
  <c r="P4524"/>
  <c r="P4536"/>
  <c r="P4552"/>
  <c r="P4568"/>
  <c r="P4584"/>
  <c r="P4600"/>
  <c r="P4612"/>
  <c r="P4616"/>
  <c r="P4632"/>
  <c r="P4644"/>
  <c r="P4648"/>
  <c r="P4652"/>
  <c r="P4664"/>
  <c r="P4668"/>
  <c r="P4680"/>
  <c r="P4684"/>
  <c r="P4696"/>
  <c r="P4700"/>
  <c r="P4708"/>
  <c r="P4712"/>
  <c r="P4716"/>
  <c r="P4728"/>
  <c r="P4732"/>
  <c r="P4744"/>
  <c r="P4748"/>
  <c r="P4760"/>
  <c r="P4764"/>
  <c r="P4772"/>
  <c r="P4776"/>
  <c r="P4780"/>
  <c r="P4792"/>
  <c r="P4796"/>
  <c r="P4808"/>
  <c r="P4812"/>
  <c r="P4824"/>
  <c r="P4828"/>
  <c r="P4836"/>
  <c r="P4840"/>
  <c r="P4844"/>
  <c r="P4856"/>
  <c r="P4860"/>
  <c r="P4872"/>
  <c r="P4876"/>
  <c r="P4888"/>
  <c r="P4892"/>
  <c r="P4900"/>
  <c r="P4904"/>
  <c r="P4908"/>
  <c r="P4920"/>
  <c r="P4924"/>
  <c r="P4936"/>
  <c r="P4940"/>
  <c r="P4952"/>
  <c r="P4956"/>
  <c r="P4964"/>
  <c r="P4968"/>
  <c r="P4972"/>
  <c r="P4984"/>
  <c r="P4988"/>
  <c r="P5000"/>
  <c r="P5004"/>
  <c r="P5016"/>
  <c r="P5020"/>
  <c r="P5028"/>
  <c r="P5032"/>
  <c r="P5036"/>
  <c r="P5048"/>
  <c r="P5052"/>
  <c r="P5064"/>
  <c r="P5068"/>
  <c r="P5080"/>
  <c r="P5084"/>
  <c r="P5092"/>
  <c r="P5096"/>
  <c r="P5100"/>
  <c r="P5112"/>
  <c r="P5116"/>
  <c r="P5128"/>
  <c r="P5132"/>
  <c r="P5144"/>
  <c r="P5148"/>
  <c r="P5156"/>
  <c r="P5160"/>
  <c r="P5164"/>
  <c r="P5176"/>
  <c r="P5180"/>
  <c r="P5192"/>
  <c r="P5196"/>
  <c r="P5208"/>
  <c r="P5212"/>
  <c r="P5220"/>
  <c r="P5224"/>
  <c r="P5228"/>
  <c r="P5240"/>
  <c r="P5244"/>
  <c r="P5256"/>
  <c r="P5260"/>
  <c r="P5272"/>
  <c r="P5276"/>
  <c r="P5284"/>
  <c r="P5288"/>
  <c r="P5292"/>
  <c r="P5304"/>
  <c r="P5308"/>
  <c r="P5320"/>
  <c r="P5324"/>
  <c r="P5336"/>
  <c r="P5340"/>
  <c r="P5348"/>
  <c r="P5352"/>
  <c r="P5356"/>
  <c r="P5368"/>
  <c r="P5372"/>
  <c r="P5384"/>
  <c r="P5388"/>
  <c r="P5400"/>
  <c r="P5404"/>
  <c r="P5412"/>
  <c r="P5416"/>
  <c r="P5420"/>
  <c r="P5432"/>
  <c r="P5436"/>
  <c r="P5448"/>
  <c r="P5452"/>
  <c r="P5464"/>
  <c r="P5468"/>
  <c r="P5476"/>
  <c r="P5480"/>
  <c r="P5484"/>
  <c r="P5496"/>
  <c r="P5500"/>
  <c r="P5512"/>
  <c r="P5516"/>
  <c r="P5528"/>
  <c r="P5532"/>
  <c r="P5540"/>
  <c r="P5544"/>
  <c r="P5548"/>
  <c r="P5560"/>
  <c r="P5564"/>
  <c r="P5576"/>
  <c r="P5580"/>
  <c r="P5592"/>
  <c r="P5596"/>
  <c r="P5604"/>
  <c r="P5608"/>
  <c r="P5612"/>
  <c r="P5624"/>
  <c r="P5628"/>
  <c r="P5640"/>
  <c r="P5644"/>
  <c r="P5656"/>
  <c r="P5660"/>
  <c r="P5668"/>
  <c r="P5672"/>
  <c r="P5676"/>
  <c r="P5688"/>
  <c r="P5692"/>
  <c r="P5704"/>
  <c r="P5708"/>
  <c r="P5720"/>
  <c r="P5724"/>
  <c r="P5732"/>
  <c r="P5736"/>
  <c r="P5740"/>
  <c r="P5752"/>
  <c r="P5756"/>
  <c r="P5768"/>
  <c r="P5772"/>
  <c r="P5784"/>
  <c r="P5788"/>
  <c r="P5796"/>
  <c r="P5800"/>
  <c r="P5804"/>
  <c r="P5816"/>
  <c r="P5820"/>
  <c r="P5832"/>
  <c r="P5836"/>
  <c r="P5848"/>
  <c r="P5852"/>
  <c r="P5860"/>
  <c r="P5864"/>
  <c r="P5868"/>
  <c r="P5880"/>
  <c r="P5884"/>
  <c r="P5896"/>
  <c r="P5900"/>
  <c r="P5912"/>
  <c r="P5916"/>
  <c r="P5924"/>
  <c r="P5928"/>
  <c r="P5932"/>
  <c r="P5944"/>
  <c r="P5948"/>
  <c r="P5960"/>
  <c r="P5964"/>
  <c r="P5976"/>
  <c r="P5980"/>
  <c r="P5988"/>
  <c r="P5992"/>
  <c r="P5996"/>
  <c r="P6008"/>
  <c r="P6012"/>
  <c r="P6024"/>
  <c r="P6028"/>
  <c r="P6040"/>
  <c r="P6044"/>
  <c r="P6052"/>
  <c r="P6056"/>
  <c r="P6060"/>
  <c r="P6072"/>
  <c r="P6076"/>
  <c r="P6088"/>
  <c r="P6092"/>
  <c r="P6104"/>
  <c r="P6108"/>
  <c r="P6116"/>
  <c r="P6120"/>
  <c r="P6124"/>
  <c r="P6136"/>
  <c r="P6140"/>
  <c r="P6152"/>
  <c r="P6156"/>
  <c r="P6168"/>
  <c r="P6172"/>
  <c r="P6180"/>
  <c r="P6184"/>
  <c r="P6188"/>
  <c r="P6200"/>
  <c r="P6204"/>
  <c r="P6216"/>
  <c r="P6220"/>
  <c r="P6232"/>
  <c r="P6236"/>
  <c r="P6244"/>
  <c r="P6248"/>
  <c r="P6252"/>
  <c r="P6264"/>
  <c r="P6268"/>
  <c r="P6280"/>
  <c r="P6284"/>
  <c r="P6292"/>
  <c r="P6296"/>
  <c r="P6300"/>
  <c r="P6308"/>
  <c r="P6312"/>
  <c r="P6316"/>
  <c r="P6324"/>
  <c r="P6328"/>
  <c r="P6332"/>
  <c r="P6340"/>
  <c r="P6344"/>
  <c r="P6348"/>
  <c r="P6356"/>
  <c r="P6360"/>
  <c r="P6364"/>
  <c r="P6372"/>
  <c r="P6376"/>
  <c r="P6380"/>
  <c r="P6388"/>
  <c r="P6392"/>
  <c r="P6396"/>
  <c r="P6404"/>
  <c r="P6408"/>
  <c r="P6412"/>
  <c r="P6420"/>
  <c r="P6424"/>
  <c r="P6428"/>
  <c r="P6436"/>
  <c r="P6440"/>
  <c r="P6444"/>
  <c r="P6452"/>
  <c r="P6456"/>
  <c r="P6460"/>
  <c r="P6468"/>
  <c r="P6472"/>
  <c r="P6476"/>
  <c r="P6484"/>
  <c r="P6488"/>
  <c r="P6492"/>
  <c r="P6500"/>
  <c r="P6504"/>
  <c r="P6508"/>
  <c r="P6516"/>
  <c r="P6520"/>
  <c r="P6524"/>
  <c r="P6532"/>
  <c r="P6536"/>
  <c r="P6540"/>
  <c r="P6548"/>
  <c r="P6552"/>
  <c r="P6556"/>
  <c r="P6564"/>
  <c r="P6568"/>
  <c r="P6572"/>
  <c r="P6580"/>
  <c r="P6584"/>
  <c r="P6588"/>
  <c r="P6596"/>
  <c r="P6600"/>
  <c r="P6604"/>
  <c r="P6612"/>
  <c r="P6616"/>
  <c r="P6620"/>
  <c r="P6628"/>
  <c r="P6632"/>
  <c r="P6636"/>
  <c r="P6644"/>
  <c r="P6648"/>
  <c r="P6652"/>
  <c r="P6660"/>
  <c r="P6664"/>
  <c r="P6668"/>
  <c r="P6676"/>
  <c r="P6680"/>
  <c r="P6684"/>
  <c r="P6692"/>
  <c r="P6696"/>
  <c r="P6700"/>
  <c r="P6708"/>
  <c r="P6712"/>
  <c r="P6716"/>
  <c r="P6724"/>
  <c r="P6728"/>
  <c r="P6732"/>
  <c r="P6740"/>
  <c r="P6744"/>
  <c r="P6748"/>
  <c r="P6756"/>
  <c r="P6760"/>
  <c r="P6764"/>
  <c r="P6772"/>
  <c r="P6776"/>
  <c r="P6780"/>
  <c r="P6788"/>
  <c r="P6792"/>
  <c r="P6796"/>
  <c r="P6804"/>
  <c r="P6808"/>
  <c r="P6812"/>
  <c r="P6820"/>
  <c r="P6824"/>
  <c r="P6828"/>
  <c r="P6836"/>
  <c r="P6840"/>
  <c r="P6844"/>
  <c r="P6852"/>
  <c r="P6856"/>
  <c r="P6860"/>
  <c r="P6868"/>
  <c r="P6872"/>
  <c r="P6876"/>
  <c r="P6884"/>
  <c r="P6888"/>
  <c r="P14"/>
  <c r="P18"/>
  <c r="P22"/>
  <c r="P366"/>
  <c r="P370"/>
  <c r="P374"/>
  <c r="P378"/>
  <c r="P382"/>
  <c r="P386"/>
  <c r="P398"/>
  <c r="P402"/>
  <c r="P406"/>
  <c r="P410"/>
  <c r="P414"/>
  <c r="P418"/>
  <c r="P430"/>
  <c r="P434"/>
  <c r="P438"/>
  <c r="P442"/>
  <c r="P446"/>
  <c r="P450"/>
  <c r="P462"/>
  <c r="P466"/>
  <c r="P470"/>
  <c r="P474"/>
  <c r="P478"/>
  <c r="P482"/>
  <c r="P494"/>
  <c r="P498"/>
  <c r="P502"/>
  <c r="P506"/>
  <c r="P510"/>
  <c r="P514"/>
  <c r="P526"/>
  <c r="P530"/>
  <c r="P534"/>
  <c r="P538"/>
  <c r="P542"/>
  <c r="P546"/>
  <c r="P558"/>
  <c r="P562"/>
  <c r="P566"/>
  <c r="P570"/>
  <c r="P574"/>
  <c r="P578"/>
  <c r="P590"/>
  <c r="P594"/>
  <c r="P598"/>
  <c r="P602"/>
  <c r="P606"/>
  <c r="P610"/>
  <c r="P622"/>
  <c r="P626"/>
  <c r="P630"/>
  <c r="P634"/>
  <c r="P638"/>
  <c r="P642"/>
  <c r="P646"/>
  <c r="P658"/>
  <c r="P662"/>
  <c r="P666"/>
  <c r="P670"/>
  <c r="P674"/>
  <c r="P678"/>
  <c r="P682"/>
  <c r="P686"/>
  <c r="P690"/>
  <c r="P702"/>
  <c r="P706"/>
  <c r="P710"/>
  <c r="P714"/>
  <c r="P718"/>
  <c r="P722"/>
  <c r="P726"/>
  <c r="P730"/>
  <c r="P734"/>
  <c r="P738"/>
  <c r="P742"/>
  <c r="P746"/>
  <c r="P750"/>
  <c r="P754"/>
  <c r="P762"/>
  <c r="P766"/>
  <c r="P770"/>
  <c r="P774"/>
  <c r="P786"/>
  <c r="P790"/>
  <c r="P794"/>
  <c r="P798"/>
  <c r="P802"/>
  <c r="P806"/>
  <c r="P810"/>
  <c r="P814"/>
  <c r="P818"/>
  <c r="P830"/>
  <c r="P834"/>
  <c r="P838"/>
  <c r="P842"/>
  <c r="P846"/>
  <c r="P850"/>
  <c r="P854"/>
  <c r="P858"/>
  <c r="P862"/>
  <c r="P866"/>
  <c r="P870"/>
  <c r="P874"/>
  <c r="P878"/>
  <c r="P882"/>
  <c r="P890"/>
  <c r="P894"/>
  <c r="P898"/>
  <c r="P902"/>
  <c r="P914"/>
  <c r="P918"/>
  <c r="P922"/>
  <c r="P926"/>
  <c r="P930"/>
  <c r="P934"/>
  <c r="P938"/>
  <c r="P942"/>
  <c r="P946"/>
  <c r="P958"/>
  <c r="P962"/>
  <c r="P966"/>
  <c r="P970"/>
  <c r="P974"/>
  <c r="P978"/>
  <c r="P982"/>
  <c r="P986"/>
  <c r="P990"/>
  <c r="P994"/>
  <c r="P998"/>
  <c r="P1002"/>
  <c r="P1006"/>
  <c r="P1010"/>
  <c r="P1018"/>
  <c r="P1022"/>
  <c r="P1026"/>
  <c r="P1030"/>
  <c r="P1042"/>
  <c r="P1046"/>
  <c r="P1050"/>
  <c r="P1054"/>
  <c r="P1058"/>
  <c r="P1062"/>
  <c r="P1066"/>
  <c r="P1070"/>
  <c r="P1074"/>
  <c r="P1086"/>
  <c r="P1090"/>
  <c r="P1094"/>
  <c r="P1098"/>
  <c r="P1102"/>
  <c r="P1106"/>
  <c r="P1110"/>
  <c r="P1114"/>
  <c r="P1118"/>
  <c r="P1122"/>
  <c r="P1126"/>
  <c r="P1130"/>
  <c r="P1134"/>
  <c r="P1138"/>
  <c r="P1146"/>
  <c r="P1150"/>
  <c r="P1154"/>
  <c r="P1158"/>
  <c r="P1170"/>
  <c r="P1174"/>
  <c r="P1178"/>
  <c r="P1182"/>
  <c r="P1186"/>
  <c r="P1190"/>
  <c r="P1194"/>
  <c r="P1198"/>
  <c r="P1202"/>
  <c r="P1214"/>
  <c r="P1218"/>
  <c r="P1222"/>
  <c r="P1226"/>
  <c r="P1230"/>
  <c r="P1234"/>
  <c r="P1238"/>
  <c r="P1242"/>
  <c r="P1246"/>
  <c r="P1250"/>
  <c r="P1254"/>
  <c r="P1258"/>
  <c r="P1262"/>
  <c r="P1266"/>
  <c r="P1274"/>
  <c r="P1278"/>
  <c r="P1282"/>
  <c r="P1286"/>
  <c r="P1298"/>
  <c r="P1302"/>
  <c r="P1306"/>
  <c r="P1310"/>
  <c r="P1314"/>
  <c r="P1318"/>
  <c r="P1322"/>
  <c r="P1326"/>
  <c r="P1330"/>
  <c r="P1342"/>
  <c r="P1346"/>
  <c r="P1350"/>
  <c r="P1354"/>
  <c r="P1358"/>
  <c r="P1362"/>
  <c r="P1366"/>
  <c r="P1370"/>
  <c r="P1374"/>
  <c r="P1378"/>
  <c r="P1382"/>
  <c r="P1386"/>
  <c r="P1390"/>
  <c r="P1394"/>
  <c r="P1402"/>
  <c r="P1406"/>
  <c r="P1410"/>
  <c r="P1414"/>
  <c r="P1426"/>
  <c r="P1430"/>
  <c r="P1434"/>
  <c r="P1438"/>
  <c r="P1442"/>
  <c r="P1446"/>
  <c r="P1450"/>
  <c r="P1454"/>
  <c r="P1458"/>
  <c r="P1470"/>
  <c r="P1474"/>
  <c r="P1478"/>
  <c r="P1482"/>
  <c r="P1486"/>
  <c r="P1490"/>
  <c r="P1494"/>
  <c r="P1498"/>
  <c r="P1502"/>
  <c r="P1506"/>
  <c r="P1510"/>
  <c r="P1514"/>
  <c r="P1518"/>
  <c r="P1522"/>
  <c r="P1530"/>
  <c r="P1534"/>
  <c r="P1538"/>
  <c r="P1542"/>
  <c r="P1554"/>
  <c r="P1558"/>
  <c r="P1562"/>
  <c r="P1566"/>
  <c r="P1570"/>
  <c r="P1574"/>
  <c r="P1578"/>
  <c r="P1582"/>
  <c r="P1586"/>
  <c r="P1598"/>
  <c r="P1602"/>
  <c r="P1606"/>
  <c r="P1610"/>
  <c r="P1614"/>
  <c r="P1618"/>
  <c r="P1622"/>
  <c r="P1626"/>
  <c r="P1630"/>
  <c r="P1634"/>
  <c r="P1638"/>
  <c r="P1642"/>
  <c r="P1646"/>
  <c r="P1650"/>
  <c r="P1658"/>
  <c r="P3950"/>
  <c r="P4190"/>
  <c r="P4242"/>
  <c r="P4246"/>
  <c r="P4258"/>
  <c r="P4262"/>
  <c r="P4270"/>
  <c r="P4274"/>
  <c r="P4278"/>
  <c r="P4290"/>
  <c r="P4294"/>
  <c r="P4306"/>
  <c r="P4310"/>
  <c r="P4322"/>
  <c r="P4326"/>
  <c r="P4338"/>
  <c r="P4342"/>
  <c r="P4350"/>
  <c r="P4354"/>
  <c r="P4358"/>
  <c r="P4370"/>
  <c r="P4374"/>
  <c r="P4386"/>
  <c r="P4390"/>
  <c r="P4402"/>
  <c r="P4406"/>
  <c r="P4414"/>
  <c r="P4418"/>
  <c r="P4422"/>
  <c r="P4434"/>
  <c r="P4438"/>
  <c r="P4450"/>
  <c r="P4454"/>
  <c r="P4466"/>
  <c r="P4470"/>
  <c r="P4482"/>
  <c r="P4486"/>
  <c r="P4494"/>
  <c r="P4498"/>
  <c r="P4502"/>
  <c r="P4514"/>
  <c r="P4518"/>
  <c r="P4530"/>
  <c r="P4534"/>
  <c r="P4546"/>
  <c r="P4550"/>
  <c r="P4558"/>
  <c r="P4562"/>
  <c r="P4566"/>
  <c r="P4578"/>
  <c r="P4582"/>
  <c r="P4594"/>
  <c r="P4598"/>
  <c r="P4610"/>
  <c r="P4614"/>
  <c r="P4626"/>
  <c r="P4630"/>
  <c r="P4638"/>
  <c r="P4642"/>
  <c r="P4646"/>
  <c r="P4654"/>
  <c r="P4658"/>
  <c r="P4662"/>
  <c r="P4670"/>
  <c r="P4674"/>
  <c r="P4678"/>
  <c r="P4686"/>
  <c r="P4690"/>
  <c r="P4694"/>
  <c r="P4702"/>
  <c r="P4706"/>
  <c r="P4710"/>
  <c r="P4718"/>
  <c r="P4722"/>
  <c r="P4726"/>
  <c r="P4734"/>
  <c r="P4738"/>
  <c r="P4742"/>
  <c r="P4750"/>
  <c r="P4754"/>
  <c r="P4758"/>
  <c r="P4766"/>
  <c r="P4770"/>
  <c r="P4774"/>
  <c r="P4782"/>
  <c r="P4786"/>
  <c r="P4790"/>
  <c r="P4798"/>
  <c r="P4802"/>
  <c r="P4806"/>
  <c r="P4814"/>
  <c r="P4818"/>
  <c r="P4822"/>
  <c r="P4830"/>
  <c r="P4834"/>
  <c r="P4838"/>
  <c r="P4842"/>
  <c r="P4846"/>
  <c r="P4850"/>
  <c r="P4854"/>
  <c r="P4862"/>
  <c r="P4866"/>
  <c r="P4870"/>
  <c r="P4878"/>
  <c r="P4882"/>
  <c r="P4886"/>
  <c r="P4894"/>
  <c r="P4898"/>
  <c r="P4902"/>
  <c r="P4910"/>
  <c r="P4914"/>
  <c r="P4918"/>
  <c r="P4926"/>
  <c r="P4930"/>
  <c r="P4934"/>
  <c r="P4942"/>
  <c r="P4946"/>
  <c r="P4950"/>
  <c r="P4958"/>
  <c r="P4962"/>
  <c r="P4966"/>
  <c r="P4974"/>
  <c r="P4978"/>
  <c r="P4982"/>
  <c r="P4990"/>
  <c r="P4994"/>
  <c r="P4998"/>
  <c r="P5006"/>
  <c r="P5010"/>
  <c r="P5014"/>
  <c r="P5022"/>
  <c r="P5026"/>
  <c r="P5030"/>
  <c r="P5038"/>
  <c r="P5042"/>
  <c r="P5046"/>
  <c r="P5054"/>
  <c r="P5058"/>
  <c r="P5062"/>
  <c r="P5070"/>
  <c r="P5074"/>
  <c r="P5078"/>
  <c r="P5086"/>
  <c r="P5090"/>
  <c r="P5094"/>
  <c r="P5102"/>
  <c r="P5106"/>
  <c r="P5110"/>
  <c r="P5118"/>
  <c r="P5122"/>
  <c r="P5126"/>
  <c r="P5134"/>
  <c r="P5138"/>
  <c r="P5142"/>
  <c r="P5150"/>
  <c r="P5154"/>
  <c r="P5158"/>
  <c r="P5166"/>
  <c r="P5170"/>
  <c r="P5174"/>
  <c r="P5182"/>
  <c r="P5186"/>
  <c r="P5190"/>
  <c r="P5198"/>
  <c r="P5202"/>
  <c r="P5206"/>
  <c r="P5214"/>
  <c r="P5218"/>
  <c r="P5222"/>
  <c r="P5230"/>
  <c r="P5234"/>
  <c r="P5238"/>
  <c r="P5246"/>
  <c r="P5250"/>
  <c r="P5254"/>
  <c r="P5262"/>
  <c r="P5266"/>
  <c r="P5270"/>
  <c r="P5278"/>
  <c r="P5282"/>
  <c r="P5286"/>
  <c r="P5294"/>
  <c r="P5298"/>
  <c r="P5302"/>
  <c r="P5310"/>
  <c r="P5314"/>
  <c r="P5318"/>
  <c r="P5326"/>
  <c r="P5330"/>
  <c r="P5334"/>
  <c r="P5342"/>
  <c r="P5346"/>
  <c r="P5350"/>
  <c r="P5354"/>
  <c r="P5358"/>
  <c r="P5362"/>
  <c r="P5366"/>
  <c r="P5374"/>
  <c r="P5378"/>
  <c r="P5382"/>
  <c r="P5390"/>
  <c r="P5394"/>
  <c r="P5398"/>
  <c r="P5406"/>
  <c r="P5410"/>
  <c r="P5414"/>
  <c r="P5422"/>
  <c r="P5426"/>
  <c r="P5430"/>
  <c r="P5438"/>
  <c r="P5442"/>
  <c r="P5446"/>
  <c r="P5454"/>
  <c r="P5458"/>
  <c r="P5462"/>
  <c r="P5470"/>
  <c r="P5474"/>
  <c r="P5478"/>
  <c r="P5486"/>
  <c r="P5490"/>
  <c r="P5494"/>
  <c r="P5502"/>
  <c r="P5506"/>
  <c r="P5510"/>
  <c r="P5518"/>
  <c r="P5522"/>
  <c r="P5526"/>
  <c r="P5534"/>
  <c r="P5538"/>
  <c r="P5542"/>
  <c r="P5550"/>
  <c r="P5554"/>
  <c r="P5558"/>
  <c r="P5566"/>
  <c r="P5570"/>
  <c r="P5574"/>
  <c r="P5582"/>
  <c r="P5586"/>
  <c r="P5590"/>
  <c r="P5598"/>
  <c r="P5602"/>
  <c r="P5606"/>
  <c r="P5614"/>
  <c r="P5618"/>
  <c r="P5622"/>
  <c r="P5630"/>
  <c r="P5634"/>
  <c r="P5638"/>
  <c r="P5646"/>
  <c r="P5650"/>
  <c r="P5654"/>
  <c r="P5662"/>
  <c r="P5666"/>
  <c r="P5670"/>
  <c r="P5678"/>
  <c r="P5682"/>
  <c r="P5686"/>
  <c r="P5694"/>
  <c r="P5698"/>
  <c r="P5702"/>
  <c r="P5710"/>
  <c r="P5714"/>
  <c r="P5718"/>
  <c r="P5726"/>
  <c r="P5730"/>
  <c r="P5734"/>
  <c r="P5742"/>
  <c r="P5746"/>
  <c r="P5750"/>
  <c r="P5758"/>
  <c r="P5762"/>
  <c r="P5766"/>
  <c r="P5774"/>
  <c r="P5778"/>
  <c r="P5782"/>
  <c r="P5790"/>
  <c r="P5794"/>
  <c r="P5798"/>
  <c r="P5806"/>
  <c r="P5810"/>
  <c r="P5814"/>
  <c r="P5822"/>
  <c r="P5826"/>
  <c r="P5830"/>
  <c r="P5838"/>
  <c r="P5842"/>
  <c r="P5846"/>
  <c r="P5854"/>
  <c r="P5858"/>
  <c r="P5862"/>
  <c r="P5870"/>
  <c r="P5874"/>
  <c r="P5878"/>
  <c r="P5886"/>
  <c r="P5890"/>
  <c r="P5894"/>
  <c r="P5902"/>
  <c r="P5906"/>
  <c r="P5910"/>
  <c r="P5918"/>
  <c r="P5922"/>
  <c r="P5926"/>
  <c r="P5934"/>
  <c r="P5938"/>
  <c r="P5942"/>
  <c r="P5950"/>
  <c r="P5954"/>
  <c r="P5958"/>
  <c r="P5966"/>
  <c r="P5970"/>
  <c r="P5974"/>
  <c r="P5982"/>
  <c r="P5986"/>
  <c r="P5990"/>
  <c r="P5998"/>
  <c r="P6002"/>
  <c r="P6006"/>
  <c r="P6014"/>
  <c r="P6018"/>
  <c r="P6022"/>
  <c r="P6030"/>
  <c r="P6034"/>
  <c r="P6038"/>
  <c r="P6046"/>
  <c r="P6050"/>
  <c r="P6054"/>
  <c r="P6062"/>
  <c r="P6066"/>
  <c r="P6070"/>
  <c r="P6078"/>
  <c r="P6082"/>
  <c r="P6086"/>
  <c r="P6094"/>
  <c r="P6098"/>
  <c r="P6102"/>
  <c r="P6110"/>
  <c r="P6114"/>
  <c r="P6118"/>
  <c r="P6126"/>
  <c r="P6130"/>
  <c r="P6134"/>
  <c r="P6142"/>
  <c r="P6146"/>
  <c r="P6150"/>
  <c r="P6158"/>
  <c r="P6162"/>
  <c r="P6166"/>
  <c r="P6174"/>
  <c r="P6178"/>
  <c r="P6182"/>
  <c r="P6190"/>
  <c r="P6194"/>
  <c r="P6198"/>
  <c r="P6206"/>
  <c r="P6210"/>
  <c r="P6214"/>
  <c r="P6222"/>
  <c r="P6226"/>
  <c r="P6230"/>
  <c r="P6238"/>
  <c r="P6242"/>
  <c r="P6246"/>
  <c r="P6254"/>
  <c r="P6258"/>
  <c r="P6262"/>
  <c r="P6270"/>
  <c r="P6274"/>
  <c r="P6278"/>
  <c r="P6286"/>
  <c r="P6290"/>
  <c r="P6298"/>
  <c r="P6302"/>
  <c r="P6306"/>
  <c r="P6314"/>
  <c r="P6318"/>
  <c r="P6322"/>
  <c r="P6330"/>
  <c r="P6334"/>
  <c r="P6338"/>
  <c r="P6346"/>
  <c r="P6350"/>
  <c r="P6354"/>
  <c r="P6362"/>
  <c r="P6366"/>
  <c r="P6370"/>
  <c r="P6378"/>
  <c r="P6382"/>
  <c r="P6386"/>
  <c r="P6394"/>
  <c r="P6398"/>
  <c r="P6402"/>
  <c r="P6410"/>
  <c r="P6414"/>
  <c r="P6418"/>
  <c r="P6426"/>
  <c r="P6430"/>
  <c r="P6434"/>
  <c r="P6442"/>
  <c r="P6446"/>
  <c r="P6450"/>
  <c r="P6458"/>
  <c r="P6462"/>
  <c r="P6466"/>
  <c r="P6474"/>
  <c r="P6478"/>
  <c r="P6482"/>
  <c r="P6490"/>
  <c r="P6494"/>
  <c r="P6498"/>
  <c r="P6506"/>
  <c r="P6510"/>
  <c r="P6514"/>
  <c r="P6522"/>
  <c r="P6526"/>
  <c r="P6530"/>
  <c r="P6538"/>
  <c r="P6542"/>
  <c r="P6546"/>
  <c r="P6554"/>
  <c r="P6558"/>
  <c r="P6562"/>
  <c r="P6570"/>
  <c r="P6574"/>
  <c r="P6578"/>
  <c r="P6586"/>
  <c r="P6590"/>
  <c r="P6594"/>
  <c r="P6602"/>
  <c r="P6606"/>
  <c r="P6610"/>
  <c r="P6622"/>
  <c r="P6626"/>
  <c r="P6746"/>
  <c r="P6874"/>
  <c r="P7002"/>
  <c r="P7258"/>
  <c r="P7606"/>
  <c r="P5"/>
  <c r="P9"/>
  <c r="P13"/>
  <c r="P29"/>
  <c r="P33"/>
  <c r="P37"/>
  <c r="P45"/>
  <c r="P49"/>
  <c r="P53"/>
  <c r="P61"/>
  <c r="P65"/>
  <c r="P69"/>
  <c r="P77"/>
  <c r="P81"/>
  <c r="P85"/>
  <c r="P93"/>
  <c r="P97"/>
  <c r="P101"/>
  <c r="P109"/>
  <c r="P113"/>
  <c r="P117"/>
  <c r="P125"/>
  <c r="P129"/>
  <c r="P133"/>
  <c r="P141"/>
  <c r="P145"/>
  <c r="P149"/>
  <c r="P157"/>
  <c r="P161"/>
  <c r="P165"/>
  <c r="P173"/>
  <c r="P177"/>
  <c r="P181"/>
  <c r="P189"/>
  <c r="P193"/>
  <c r="P197"/>
  <c r="P205"/>
  <c r="P209"/>
  <c r="P213"/>
  <c r="P221"/>
  <c r="P225"/>
  <c r="P229"/>
  <c r="P237"/>
  <c r="P241"/>
  <c r="P245"/>
  <c r="P253"/>
  <c r="P257"/>
  <c r="P261"/>
  <c r="P269"/>
  <c r="P273"/>
  <c r="P277"/>
  <c r="P285"/>
  <c r="P289"/>
  <c r="P293"/>
  <c r="P301"/>
  <c r="P305"/>
  <c r="P309"/>
  <c r="P317"/>
  <c r="P321"/>
  <c r="P325"/>
  <c r="P333"/>
  <c r="P337"/>
  <c r="P341"/>
  <c r="P349"/>
  <c r="P353"/>
  <c r="P357"/>
  <c r="P365"/>
  <c r="P369"/>
  <c r="P373"/>
  <c r="P381"/>
  <c r="P385"/>
  <c r="P389"/>
  <c r="P397"/>
  <c r="P401"/>
  <c r="P405"/>
  <c r="P413"/>
  <c r="P417"/>
  <c r="P421"/>
  <c r="P429"/>
  <c r="P433"/>
  <c r="P437"/>
  <c r="P445"/>
  <c r="P449"/>
  <c r="P453"/>
  <c r="P461"/>
  <c r="P465"/>
  <c r="P469"/>
  <c r="P477"/>
  <c r="P481"/>
  <c r="P485"/>
  <c r="P493"/>
  <c r="P497"/>
  <c r="P501"/>
  <c r="P509"/>
  <c r="P513"/>
  <c r="P517"/>
  <c r="P525"/>
  <c r="P529"/>
  <c r="P533"/>
  <c r="P541"/>
  <c r="P545"/>
  <c r="P549"/>
  <c r="P557"/>
  <c r="P561"/>
  <c r="P565"/>
  <c r="P573"/>
  <c r="P577"/>
  <c r="P581"/>
  <c r="P589"/>
  <c r="P593"/>
  <c r="P597"/>
  <c r="P605"/>
  <c r="P609"/>
  <c r="P613"/>
  <c r="P621"/>
  <c r="P625"/>
  <c r="P629"/>
  <c r="P637"/>
  <c r="P641"/>
  <c r="P645"/>
  <c r="P649"/>
  <c r="P653"/>
  <c r="P657"/>
  <c r="P661"/>
  <c r="P665"/>
  <c r="P669"/>
  <c r="P673"/>
  <c r="P677"/>
  <c r="P681"/>
  <c r="P685"/>
  <c r="P689"/>
  <c r="P693"/>
  <c r="P697"/>
  <c r="P701"/>
  <c r="P705"/>
  <c r="P709"/>
  <c r="P713"/>
  <c r="P717"/>
  <c r="P721"/>
  <c r="P725"/>
  <c r="P729"/>
  <c r="P733"/>
  <c r="P737"/>
  <c r="P741"/>
  <c r="P745"/>
  <c r="P749"/>
  <c r="P753"/>
  <c r="P757"/>
  <c r="P761"/>
  <c r="P765"/>
  <c r="P769"/>
  <c r="P773"/>
  <c r="P777"/>
  <c r="P781"/>
  <c r="P785"/>
  <c r="P789"/>
  <c r="P793"/>
  <c r="P797"/>
  <c r="P801"/>
  <c r="P805"/>
  <c r="P809"/>
  <c r="P813"/>
  <c r="P817"/>
  <c r="P821"/>
  <c r="P825"/>
  <c r="P829"/>
  <c r="P833"/>
  <c r="P837"/>
  <c r="P841"/>
  <c r="P845"/>
  <c r="P849"/>
  <c r="P853"/>
  <c r="P857"/>
  <c r="P861"/>
  <c r="P865"/>
  <c r="P869"/>
  <c r="P873"/>
  <c r="P877"/>
  <c r="P881"/>
  <c r="P885"/>
  <c r="P889"/>
  <c r="P893"/>
  <c r="P897"/>
  <c r="P901"/>
  <c r="P905"/>
  <c r="P909"/>
  <c r="P913"/>
  <c r="P917"/>
  <c r="P921"/>
  <c r="P925"/>
  <c r="P929"/>
  <c r="P933"/>
  <c r="P937"/>
  <c r="P941"/>
  <c r="P945"/>
  <c r="P949"/>
  <c r="P953"/>
  <c r="P957"/>
  <c r="P961"/>
  <c r="P965"/>
  <c r="P969"/>
  <c r="P973"/>
  <c r="P977"/>
  <c r="P981"/>
  <c r="P985"/>
  <c r="P989"/>
  <c r="P993"/>
  <c r="P997"/>
  <c r="P1001"/>
  <c r="P1005"/>
  <c r="P1009"/>
  <c r="P1013"/>
  <c r="P1017"/>
  <c r="P1021"/>
  <c r="P1025"/>
  <c r="P1029"/>
  <c r="P1033"/>
  <c r="P1037"/>
  <c r="P1041"/>
  <c r="P1045"/>
  <c r="P1049"/>
  <c r="P1053"/>
  <c r="P1057"/>
  <c r="P1061"/>
  <c r="P1065"/>
  <c r="P1069"/>
  <c r="P1073"/>
  <c r="P1077"/>
  <c r="P1081"/>
  <c r="P1085"/>
  <c r="P1089"/>
  <c r="P1093"/>
  <c r="P1097"/>
  <c r="P1101"/>
  <c r="P1105"/>
  <c r="P1109"/>
  <c r="P1113"/>
  <c r="P1117"/>
  <c r="P1121"/>
  <c r="P1125"/>
  <c r="P1129"/>
  <c r="P1133"/>
  <c r="P1137"/>
  <c r="P1141"/>
  <c r="P1145"/>
  <c r="P1149"/>
  <c r="P1153"/>
  <c r="P1157"/>
  <c r="P1161"/>
  <c r="P1165"/>
  <c r="P1169"/>
  <c r="P1173"/>
  <c r="P1177"/>
  <c r="P1181"/>
  <c r="P1185"/>
  <c r="P1189"/>
  <c r="P1193"/>
  <c r="P1197"/>
  <c r="P1201"/>
  <c r="P1205"/>
  <c r="P1209"/>
  <c r="P1213"/>
  <c r="P1217"/>
  <c r="P1221"/>
  <c r="P1225"/>
  <c r="P1229"/>
  <c r="P1233"/>
  <c r="P1237"/>
  <c r="P1241"/>
  <c r="P1245"/>
  <c r="P1249"/>
  <c r="P1253"/>
  <c r="P1257"/>
  <c r="P1261"/>
  <c r="P1265"/>
  <c r="P1269"/>
  <c r="P1273"/>
  <c r="P1277"/>
  <c r="P1281"/>
  <c r="P1285"/>
  <c r="P1289"/>
  <c r="P1293"/>
  <c r="P1297"/>
  <c r="P1301"/>
  <c r="P1305"/>
  <c r="P1309"/>
  <c r="P1313"/>
  <c r="P1317"/>
  <c r="P1321"/>
  <c r="P1325"/>
  <c r="P1329"/>
  <c r="P1333"/>
  <c r="P1337"/>
  <c r="P1341"/>
  <c r="P1345"/>
  <c r="P1349"/>
  <c r="P1353"/>
  <c r="P1357"/>
  <c r="P1361"/>
  <c r="P1365"/>
  <c r="P1369"/>
  <c r="P1373"/>
  <c r="P1377"/>
  <c r="P1381"/>
  <c r="P1385"/>
  <c r="P1389"/>
  <c r="P1393"/>
  <c r="P1397"/>
  <c r="P1401"/>
  <c r="P1405"/>
  <c r="P1409"/>
  <c r="P1413"/>
  <c r="P1417"/>
  <c r="P1421"/>
  <c r="P1425"/>
  <c r="P1429"/>
  <c r="P1433"/>
  <c r="P1437"/>
  <c r="P1441"/>
  <c r="P1445"/>
  <c r="P1449"/>
  <c r="P1453"/>
  <c r="P1457"/>
  <c r="P1461"/>
  <c r="P1465"/>
  <c r="P1469"/>
  <c r="P1473"/>
  <c r="P1477"/>
  <c r="P1481"/>
  <c r="P1485"/>
  <c r="P1489"/>
  <c r="P1493"/>
  <c r="P1497"/>
  <c r="P1501"/>
  <c r="P1505"/>
  <c r="P1509"/>
  <c r="P1513"/>
  <c r="P1517"/>
  <c r="P1521"/>
  <c r="P1525"/>
  <c r="P1529"/>
  <c r="P1533"/>
  <c r="P1537"/>
  <c r="P1541"/>
  <c r="P1545"/>
  <c r="P1549"/>
  <c r="P1553"/>
  <c r="P1557"/>
  <c r="P1561"/>
  <c r="P1565"/>
  <c r="P1569"/>
  <c r="P1573"/>
  <c r="P1577"/>
  <c r="P1581"/>
  <c r="P1585"/>
  <c r="P1589"/>
  <c r="P1593"/>
  <c r="P1597"/>
  <c r="P1601"/>
  <c r="P1605"/>
  <c r="P1609"/>
  <c r="P1613"/>
  <c r="P1617"/>
  <c r="P1621"/>
  <c r="P1625"/>
  <c r="P1629"/>
  <c r="P1633"/>
  <c r="P1637"/>
  <c r="P1641"/>
  <c r="P1645"/>
  <c r="P1649"/>
  <c r="P1653"/>
  <c r="P1657"/>
  <c r="P2221"/>
  <c r="P2477"/>
  <c r="P2733"/>
  <c r="P2861"/>
  <c r="P2989"/>
  <c r="P3197"/>
  <c r="P3277"/>
  <c r="P3373"/>
  <c r="P3453"/>
  <c r="P3517"/>
  <c r="P3581"/>
  <c r="P3645"/>
  <c r="P3709"/>
  <c r="P3773"/>
  <c r="P3837"/>
  <c r="P3901"/>
  <c r="P3965"/>
  <c r="P4029"/>
  <c r="P4045"/>
  <c r="P4093"/>
  <c r="P4109"/>
  <c r="P4157"/>
  <c r="P4173"/>
  <c r="P4221"/>
  <c r="P4237"/>
  <c r="P4241"/>
  <c r="P4245"/>
  <c r="P4253"/>
  <c r="P4257"/>
  <c r="P4261"/>
  <c r="P4269"/>
  <c r="P4273"/>
  <c r="P4277"/>
  <c r="P4285"/>
  <c r="P4289"/>
  <c r="P4293"/>
  <c r="P4301"/>
  <c r="P4305"/>
  <c r="P4309"/>
  <c r="P4317"/>
  <c r="P4321"/>
  <c r="P4325"/>
  <c r="P4333"/>
  <c r="P4337"/>
  <c r="P4341"/>
  <c r="P4349"/>
  <c r="P4353"/>
  <c r="P4357"/>
  <c r="P4365"/>
  <c r="P4369"/>
  <c r="P4373"/>
  <c r="P4381"/>
  <c r="P4385"/>
  <c r="P4389"/>
  <c r="P4397"/>
  <c r="P4401"/>
  <c r="P4405"/>
  <c r="P4413"/>
  <c r="P4417"/>
  <c r="P4421"/>
  <c r="P4429"/>
  <c r="P4433"/>
  <c r="P4437"/>
  <c r="P4445"/>
  <c r="P4449"/>
  <c r="P4453"/>
  <c r="P4461"/>
  <c r="P4465"/>
  <c r="P4469"/>
  <c r="P4477"/>
  <c r="P4481"/>
  <c r="P4485"/>
  <c r="P4493"/>
  <c r="P4497"/>
  <c r="P4501"/>
  <c r="P4509"/>
  <c r="P4513"/>
  <c r="P4517"/>
  <c r="P4525"/>
  <c r="P4529"/>
  <c r="P4533"/>
  <c r="P4541"/>
  <c r="P4545"/>
  <c r="P4549"/>
  <c r="P4557"/>
  <c r="P4561"/>
  <c r="P4565"/>
  <c r="P4573"/>
  <c r="P4577"/>
  <c r="P4581"/>
  <c r="P4589"/>
  <c r="P4593"/>
  <c r="P4597"/>
  <c r="P4605"/>
  <c r="P4609"/>
  <c r="P4613"/>
  <c r="P4621"/>
  <c r="P4625"/>
  <c r="P4629"/>
  <c r="P4637"/>
  <c r="P4641"/>
  <c r="P4645"/>
  <c r="P4653"/>
  <c r="P4657"/>
  <c r="P4661"/>
  <c r="P4669"/>
  <c r="P4673"/>
  <c r="P4677"/>
  <c r="P4685"/>
  <c r="P4689"/>
  <c r="P4693"/>
  <c r="P4701"/>
  <c r="P4705"/>
  <c r="P4709"/>
  <c r="P4717"/>
  <c r="P4721"/>
  <c r="P4725"/>
  <c r="P4733"/>
  <c r="P4737"/>
  <c r="P4741"/>
  <c r="P4749"/>
  <c r="P4753"/>
  <c r="P4757"/>
  <c r="P4765"/>
  <c r="P4769"/>
  <c r="P4773"/>
  <c r="P4781"/>
  <c r="P4785"/>
  <c r="P4789"/>
  <c r="P4797"/>
  <c r="P4801"/>
  <c r="P4805"/>
  <c r="P4813"/>
  <c r="P4817"/>
  <c r="P4821"/>
  <c r="P4829"/>
  <c r="P4833"/>
  <c r="P4837"/>
  <c r="P4845"/>
  <c r="P4849"/>
  <c r="P4853"/>
  <c r="P4861"/>
  <c r="P4865"/>
  <c r="P4869"/>
  <c r="P4877"/>
  <c r="P4881"/>
  <c r="P4885"/>
  <c r="P4893"/>
  <c r="P4897"/>
  <c r="P4901"/>
  <c r="P4909"/>
  <c r="P4913"/>
  <c r="P4917"/>
  <c r="P4925"/>
  <c r="P4929"/>
  <c r="P4933"/>
  <c r="P4941"/>
  <c r="P4945"/>
  <c r="P4949"/>
  <c r="P4957"/>
  <c r="P4961"/>
  <c r="P4965"/>
  <c r="P4973"/>
  <c r="P4977"/>
  <c r="P4981"/>
  <c r="P4989"/>
  <c r="P4993"/>
  <c r="P4997"/>
  <c r="P5005"/>
  <c r="P5009"/>
  <c r="P5013"/>
  <c r="P5021"/>
  <c r="P5025"/>
  <c r="P5029"/>
  <c r="P5037"/>
  <c r="P5041"/>
  <c r="P5045"/>
  <c r="P5053"/>
  <c r="P5057"/>
  <c r="P5061"/>
  <c r="P5069"/>
  <c r="P5073"/>
  <c r="P5077"/>
  <c r="P5085"/>
  <c r="P5089"/>
  <c r="P5093"/>
  <c r="P5101"/>
  <c r="P5105"/>
  <c r="P5109"/>
  <c r="P5117"/>
  <c r="P5121"/>
  <c r="P5125"/>
  <c r="P5133"/>
  <c r="P5137"/>
  <c r="P5141"/>
  <c r="P5149"/>
  <c r="P5153"/>
  <c r="P5157"/>
  <c r="P5165"/>
  <c r="P5169"/>
  <c r="P5173"/>
  <c r="P5181"/>
  <c r="P5185"/>
  <c r="P5189"/>
  <c r="P5197"/>
  <c r="P5201"/>
  <c r="P5205"/>
  <c r="P5213"/>
  <c r="P5217"/>
  <c r="P5221"/>
  <c r="P5229"/>
  <c r="P5233"/>
  <c r="P5237"/>
  <c r="P5245"/>
  <c r="P5249"/>
  <c r="P5253"/>
  <c r="P5261"/>
  <c r="P5265"/>
  <c r="P5269"/>
  <c r="P5277"/>
  <c r="P5281"/>
  <c r="P5285"/>
  <c r="P5293"/>
  <c r="P5297"/>
  <c r="P5301"/>
  <c r="P5309"/>
  <c r="P5313"/>
  <c r="P5317"/>
  <c r="P5325"/>
  <c r="P5329"/>
  <c r="P5333"/>
  <c r="P5341"/>
  <c r="P5345"/>
  <c r="P5349"/>
  <c r="P5357"/>
  <c r="P5361"/>
  <c r="P5365"/>
  <c r="P5373"/>
  <c r="P5377"/>
  <c r="P5381"/>
  <c r="P5389"/>
  <c r="P5393"/>
  <c r="P5397"/>
  <c r="P5405"/>
  <c r="P5409"/>
  <c r="P5413"/>
  <c r="P5421"/>
  <c r="P5425"/>
  <c r="P5429"/>
  <c r="P5437"/>
  <c r="P5441"/>
  <c r="P5445"/>
  <c r="P5453"/>
  <c r="P5457"/>
  <c r="P5461"/>
  <c r="P5469"/>
  <c r="P5473"/>
  <c r="P5477"/>
  <c r="P5485"/>
  <c r="P5489"/>
  <c r="P5493"/>
  <c r="P5501"/>
  <c r="P5505"/>
  <c r="P5509"/>
  <c r="P5517"/>
  <c r="P5521"/>
  <c r="P5525"/>
  <c r="P5533"/>
  <c r="P5537"/>
  <c r="P5541"/>
  <c r="P5549"/>
  <c r="P5553"/>
  <c r="P5557"/>
  <c r="P5565"/>
  <c r="P5569"/>
  <c r="P5573"/>
  <c r="P5581"/>
  <c r="P5585"/>
  <c r="P5589"/>
  <c r="P5597"/>
  <c r="P5601"/>
  <c r="P5605"/>
  <c r="P5613"/>
  <c r="P5617"/>
  <c r="P5621"/>
  <c r="P5629"/>
  <c r="P5633"/>
  <c r="P5637"/>
  <c r="P5645"/>
  <c r="P5649"/>
  <c r="P5653"/>
  <c r="P5661"/>
  <c r="P5665"/>
  <c r="P5669"/>
  <c r="P5677"/>
  <c r="P5681"/>
  <c r="P5685"/>
  <c r="P5693"/>
  <c r="P5697"/>
  <c r="P5701"/>
  <c r="P5709"/>
  <c r="P5713"/>
  <c r="P5717"/>
  <c r="P5725"/>
  <c r="P5729"/>
  <c r="P5733"/>
  <c r="P5741"/>
  <c r="P5745"/>
  <c r="P5749"/>
  <c r="P5757"/>
  <c r="P5761"/>
  <c r="P5765"/>
  <c r="P5773"/>
  <c r="P5777"/>
  <c r="P5781"/>
  <c r="P5789"/>
  <c r="P5793"/>
  <c r="P5797"/>
  <c r="P5805"/>
  <c r="P5809"/>
  <c r="P5813"/>
  <c r="P5821"/>
  <c r="P5825"/>
  <c r="P5829"/>
  <c r="P5837"/>
  <c r="P5841"/>
  <c r="P5845"/>
  <c r="P5853"/>
  <c r="P5857"/>
  <c r="P5861"/>
  <c r="P5869"/>
  <c r="P5873"/>
  <c r="P5877"/>
  <c r="P5885"/>
  <c r="P5889"/>
  <c r="P5893"/>
  <c r="P5901"/>
  <c r="P5905"/>
  <c r="P5909"/>
  <c r="P5917"/>
  <c r="P5921"/>
  <c r="P5925"/>
  <c r="P5933"/>
  <c r="P5937"/>
  <c r="P5941"/>
  <c r="P5949"/>
  <c r="P5953"/>
  <c r="P5957"/>
  <c r="P5965"/>
  <c r="P5969"/>
  <c r="P5973"/>
  <c r="P5981"/>
  <c r="P5985"/>
  <c r="P5989"/>
  <c r="P5997"/>
  <c r="P6001"/>
  <c r="P6005"/>
  <c r="P6013"/>
  <c r="P6017"/>
  <c r="P6021"/>
  <c r="P6029"/>
  <c r="P6033"/>
  <c r="P6037"/>
  <c r="P6045"/>
  <c r="P6049"/>
  <c r="P6053"/>
  <c r="P6061"/>
  <c r="P6065"/>
  <c r="P6069"/>
  <c r="P6077"/>
  <c r="P6081"/>
  <c r="P6085"/>
  <c r="P6093"/>
  <c r="P6097"/>
  <c r="P6101"/>
  <c r="P6109"/>
  <c r="P6113"/>
  <c r="P6117"/>
  <c r="P6125"/>
  <c r="P6129"/>
  <c r="P6133"/>
  <c r="P6141"/>
  <c r="P6145"/>
  <c r="P6149"/>
  <c r="P6157"/>
  <c r="P6161"/>
  <c r="P6165"/>
  <c r="P6173"/>
  <c r="P6177"/>
  <c r="P6181"/>
  <c r="P6189"/>
  <c r="P6193"/>
  <c r="P6197"/>
  <c r="P6205"/>
  <c r="P6209"/>
  <c r="P6213"/>
  <c r="P6221"/>
  <c r="P6225"/>
  <c r="P6229"/>
  <c r="P6237"/>
  <c r="P6241"/>
  <c r="P6245"/>
  <c r="P6253"/>
  <c r="P6257"/>
  <c r="P6261"/>
  <c r="P6269"/>
  <c r="P6273"/>
  <c r="P6277"/>
  <c r="P6285"/>
  <c r="P6297"/>
  <c r="P6301"/>
  <c r="P6305"/>
  <c r="P6313"/>
  <c r="P6317"/>
  <c r="P6321"/>
  <c r="P6329"/>
  <c r="P6333"/>
  <c r="P6337"/>
  <c r="P6345"/>
  <c r="P6349"/>
  <c r="P6353"/>
  <c r="P6361"/>
  <c r="P6365"/>
  <c r="P6369"/>
  <c r="P6377"/>
  <c r="P6381"/>
  <c r="P6385"/>
  <c r="P6393"/>
  <c r="P6397"/>
  <c r="P6401"/>
  <c r="P6409"/>
  <c r="P6413"/>
  <c r="P6417"/>
  <c r="P6425"/>
  <c r="P6429"/>
  <c r="P6433"/>
  <c r="P6441"/>
  <c r="P6445"/>
  <c r="P6449"/>
  <c r="P6457"/>
  <c r="P6461"/>
  <c r="P6465"/>
  <c r="P6473"/>
  <c r="P6477"/>
  <c r="P6481"/>
  <c r="P6489"/>
  <c r="P6493"/>
  <c r="P6497"/>
  <c r="P6505"/>
  <c r="P6509"/>
  <c r="P6513"/>
  <c r="P6521"/>
  <c r="P6525"/>
  <c r="P6529"/>
  <c r="P6537"/>
  <c r="P6541"/>
  <c r="P6545"/>
  <c r="P6553"/>
  <c r="P6557"/>
  <c r="P6561"/>
  <c r="P6569"/>
  <c r="P6573"/>
  <c r="P6577"/>
  <c r="P6585"/>
  <c r="P6589"/>
  <c r="P6593"/>
  <c r="P6601"/>
  <c r="P6605"/>
  <c r="P6609"/>
  <c r="P6617"/>
  <c r="P6621"/>
  <c r="P6625"/>
  <c r="P6892"/>
  <c r="P6900"/>
  <c r="P6904"/>
  <c r="P6908"/>
  <c r="P6916"/>
  <c r="P6920"/>
  <c r="P6924"/>
  <c r="P6932"/>
  <c r="P6936"/>
  <c r="P6940"/>
  <c r="P6948"/>
  <c r="P6952"/>
  <c r="P6956"/>
  <c r="P6964"/>
  <c r="P6968"/>
  <c r="P6972"/>
  <c r="P6980"/>
  <c r="P6984"/>
  <c r="P6988"/>
  <c r="P6996"/>
  <c r="P7000"/>
  <c r="P7004"/>
  <c r="P7012"/>
  <c r="P7016"/>
  <c r="P7020"/>
  <c r="P7028"/>
  <c r="P7032"/>
  <c r="P7036"/>
  <c r="P7044"/>
  <c r="P7048"/>
  <c r="P7052"/>
  <c r="P7060"/>
  <c r="P7064"/>
  <c r="P7068"/>
  <c r="P7076"/>
  <c r="P7080"/>
  <c r="P7084"/>
  <c r="P7092"/>
  <c r="P7096"/>
  <c r="P7100"/>
  <c r="P7108"/>
  <c r="P7112"/>
  <c r="P7116"/>
  <c r="P7124"/>
  <c r="P7128"/>
  <c r="P7132"/>
  <c r="P7140"/>
  <c r="P7144"/>
  <c r="P7148"/>
  <c r="P7156"/>
  <c r="P7160"/>
  <c r="P7164"/>
  <c r="P7172"/>
  <c r="P7176"/>
  <c r="P7180"/>
  <c r="P7188"/>
  <c r="P7192"/>
  <c r="P7196"/>
  <c r="P7204"/>
  <c r="P7208"/>
  <c r="P7212"/>
  <c r="P7220"/>
  <c r="P7224"/>
  <c r="P7228"/>
  <c r="P7236"/>
  <c r="P7240"/>
  <c r="P7244"/>
  <c r="P7252"/>
  <c r="P7256"/>
  <c r="P7260"/>
  <c r="P7268"/>
  <c r="P7272"/>
  <c r="P7276"/>
  <c r="P7284"/>
  <c r="P7288"/>
  <c r="P7292"/>
  <c r="P7300"/>
  <c r="P7304"/>
  <c r="P7308"/>
  <c r="P7316"/>
  <c r="P7320"/>
  <c r="P7324"/>
  <c r="P7328"/>
  <c r="P7332"/>
  <c r="P7336"/>
  <c r="P7340"/>
  <c r="P7344"/>
  <c r="P7348"/>
  <c r="P7352"/>
  <c r="P7356"/>
  <c r="P7360"/>
  <c r="P7364"/>
  <c r="P7368"/>
  <c r="P7372"/>
  <c r="P7376"/>
  <c r="P7380"/>
  <c r="P7384"/>
  <c r="P7388"/>
  <c r="P7392"/>
  <c r="P7396"/>
  <c r="P7400"/>
  <c r="P7404"/>
  <c r="P7408"/>
  <c r="P7412"/>
  <c r="P7416"/>
  <c r="P7420"/>
  <c r="P7424"/>
  <c r="P7428"/>
  <c r="P7432"/>
  <c r="P7436"/>
  <c r="P7440"/>
  <c r="P7444"/>
  <c r="P7448"/>
  <c r="P7452"/>
  <c r="P7456"/>
  <c r="P7460"/>
  <c r="P7464"/>
  <c r="P7468"/>
  <c r="P7472"/>
  <c r="P7476"/>
  <c r="P7480"/>
  <c r="P7484"/>
  <c r="P7488"/>
  <c r="P7492"/>
  <c r="P7496"/>
  <c r="P7500"/>
  <c r="P7504"/>
  <c r="P7508"/>
  <c r="P7512"/>
  <c r="P7516"/>
  <c r="P7520"/>
  <c r="P7524"/>
  <c r="P7528"/>
  <c r="P7532"/>
  <c r="P7536"/>
  <c r="P7540"/>
  <c r="P7544"/>
  <c r="P7548"/>
  <c r="P7552"/>
  <c r="P7556"/>
  <c r="P7560"/>
  <c r="P7564"/>
  <c r="P7568"/>
  <c r="P7572"/>
  <c r="P7576"/>
  <c r="P7580"/>
  <c r="P7584"/>
  <c r="P7588"/>
  <c r="P7592"/>
  <c r="P7596"/>
  <c r="P7600"/>
  <c r="P7604"/>
  <c r="P7608"/>
  <c r="P7612"/>
  <c r="P7616"/>
  <c r="P7620"/>
  <c r="P7624"/>
  <c r="P7628"/>
  <c r="P7632"/>
  <c r="P7636"/>
  <c r="P7640"/>
  <c r="P7644"/>
  <c r="P7648"/>
  <c r="P7652"/>
  <c r="P7656"/>
  <c r="P7660"/>
  <c r="P7664"/>
  <c r="P7668"/>
  <c r="P7672"/>
  <c r="P7676"/>
  <c r="P7680"/>
  <c r="P7684"/>
  <c r="P7688"/>
  <c r="P7692"/>
  <c r="P7696"/>
  <c r="P7700"/>
  <c r="P7704"/>
  <c r="P7708"/>
  <c r="P7712"/>
  <c r="P7716"/>
  <c r="P7720"/>
  <c r="P7724"/>
  <c r="P7728"/>
  <c r="P7732"/>
  <c r="P7736"/>
  <c r="P7740"/>
  <c r="P7744"/>
  <c r="P7748"/>
  <c r="P7752"/>
  <c r="P7756"/>
  <c r="P7760"/>
  <c r="P7764"/>
  <c r="P7768"/>
  <c r="P7772"/>
  <c r="P7776"/>
  <c r="P7780"/>
  <c r="P7784"/>
  <c r="P7788"/>
  <c r="P7792"/>
  <c r="P7796"/>
  <c r="P7800"/>
  <c r="P7804"/>
  <c r="P7808"/>
  <c r="P7812"/>
  <c r="P7816"/>
  <c r="P7820"/>
  <c r="P7824"/>
  <c r="P7828"/>
  <c r="P7832"/>
  <c r="P7836"/>
  <c r="P7840"/>
  <c r="P7844"/>
  <c r="P7848"/>
  <c r="P7852"/>
  <c r="P7856"/>
  <c r="P7860"/>
  <c r="P7864"/>
  <c r="P7868"/>
  <c r="P7872"/>
  <c r="P7876"/>
  <c r="P7880"/>
  <c r="P7884"/>
  <c r="P7888"/>
  <c r="P7892"/>
  <c r="P7896"/>
  <c r="P7900"/>
  <c r="P7904"/>
  <c r="P7908"/>
  <c r="P7912"/>
  <c r="P7916"/>
  <c r="P7920"/>
  <c r="P7924"/>
  <c r="P7928"/>
  <c r="P7932"/>
  <c r="P7936"/>
  <c r="P7940"/>
  <c r="P7944"/>
  <c r="P7948"/>
  <c r="P7952"/>
  <c r="P7956"/>
  <c r="P7960"/>
  <c r="P7964"/>
  <c r="P7968"/>
  <c r="P7972"/>
  <c r="P7976"/>
  <c r="P7980"/>
  <c r="P7984"/>
  <c r="P7988"/>
  <c r="P7992"/>
  <c r="P7996"/>
  <c r="P8000"/>
  <c r="P8004"/>
  <c r="P8008"/>
  <c r="P8012"/>
  <c r="P8016"/>
  <c r="P8020"/>
  <c r="P8024"/>
  <c r="P8028"/>
  <c r="P8032"/>
  <c r="P8036"/>
  <c r="P8040"/>
  <c r="P8044"/>
  <c r="P8048"/>
  <c r="P8052"/>
  <c r="P8056"/>
  <c r="P8060"/>
  <c r="P8064"/>
  <c r="P8068"/>
  <c r="P8072"/>
  <c r="P8076"/>
  <c r="P8080"/>
  <c r="P8084"/>
  <c r="P8088"/>
  <c r="P8092"/>
  <c r="P8096"/>
  <c r="P8100"/>
  <c r="P8104"/>
  <c r="P8108"/>
  <c r="P8112"/>
  <c r="P8116"/>
  <c r="P8120"/>
  <c r="P8124"/>
  <c r="P8128"/>
  <c r="P8132"/>
  <c r="P8136"/>
  <c r="P8140"/>
  <c r="P8144"/>
  <c r="P8148"/>
  <c r="P8152"/>
  <c r="P8156"/>
  <c r="P8160"/>
  <c r="P8164"/>
  <c r="P8168"/>
  <c r="P8172"/>
  <c r="P8176"/>
  <c r="P8180"/>
  <c r="P8184"/>
  <c r="P8188"/>
  <c r="P8192"/>
  <c r="P8196"/>
  <c r="P8200"/>
  <c r="P8204"/>
  <c r="P8208"/>
  <c r="P8212"/>
  <c r="P8216"/>
  <c r="P8220"/>
  <c r="P8224"/>
  <c r="P8228"/>
  <c r="P8232"/>
  <c r="P8236"/>
  <c r="P8240"/>
  <c r="P8244"/>
  <c r="P8248"/>
  <c r="P8252"/>
  <c r="P8256"/>
  <c r="P8260"/>
  <c r="P8264"/>
  <c r="P8268"/>
  <c r="P8272"/>
  <c r="P8276"/>
  <c r="P8280"/>
  <c r="P8284"/>
  <c r="P8288"/>
  <c r="P8292"/>
  <c r="P8296"/>
  <c r="P8300"/>
  <c r="P8304"/>
  <c r="P8308"/>
  <c r="P8312"/>
  <c r="P8316"/>
  <c r="P8320"/>
  <c r="P8324"/>
  <c r="P8328"/>
  <c r="P8332"/>
  <c r="P1311"/>
  <c r="P1315"/>
  <c r="P1319"/>
  <c r="P1323"/>
  <c r="P1327"/>
  <c r="P1331"/>
  <c r="P1335"/>
  <c r="P1339"/>
  <c r="P1343"/>
  <c r="P1347"/>
  <c r="P1351"/>
  <c r="P1359"/>
  <c r="P1363"/>
  <c r="P1367"/>
  <c r="P1371"/>
  <c r="P1379"/>
  <c r="P1383"/>
  <c r="P1387"/>
  <c r="P1391"/>
  <c r="P1395"/>
  <c r="P1399"/>
  <c r="P1403"/>
  <c r="P1407"/>
  <c r="P1411"/>
  <c r="P1423"/>
  <c r="P1427"/>
  <c r="P1431"/>
  <c r="P1435"/>
  <c r="P1439"/>
  <c r="P1443"/>
  <c r="P1447"/>
  <c r="P1451"/>
  <c r="P1455"/>
  <c r="P1459"/>
  <c r="P1463"/>
  <c r="P1467"/>
  <c r="P1471"/>
  <c r="P1475"/>
  <c r="P1479"/>
  <c r="P1487"/>
  <c r="P1491"/>
  <c r="P1495"/>
  <c r="P1499"/>
  <c r="P1503"/>
  <c r="P1507"/>
  <c r="P1511"/>
  <c r="P1515"/>
  <c r="P1519"/>
  <c r="P1523"/>
  <c r="P1527"/>
  <c r="P1531"/>
  <c r="P1535"/>
  <c r="P1539"/>
  <c r="P1551"/>
  <c r="P1555"/>
  <c r="P1559"/>
  <c r="P1563"/>
  <c r="P1567"/>
  <c r="P1575"/>
  <c r="P1579"/>
  <c r="P1583"/>
  <c r="P1587"/>
  <c r="P1591"/>
  <c r="P1595"/>
  <c r="P1599"/>
  <c r="P1603"/>
  <c r="P1607"/>
  <c r="P1615"/>
  <c r="P1619"/>
  <c r="P1623"/>
  <c r="P1627"/>
  <c r="P1631"/>
  <c r="P1635"/>
  <c r="P1639"/>
  <c r="P1643"/>
  <c r="P1647"/>
  <c r="P1651"/>
  <c r="P1655"/>
  <c r="P1659"/>
  <c r="P2343"/>
  <c r="P2355"/>
  <c r="P2371"/>
  <c r="P2383"/>
  <c r="P2387"/>
  <c r="P2403"/>
  <c r="P2407"/>
  <c r="P2415"/>
  <c r="P2419"/>
  <c r="P2435"/>
  <c r="P2447"/>
  <c r="P2467"/>
  <c r="P2471"/>
  <c r="P2483"/>
  <c r="P2515"/>
  <c r="P2531"/>
  <c r="P2547"/>
  <c r="P2579"/>
  <c r="P2595"/>
  <c r="P2599"/>
  <c r="P2607"/>
  <c r="P2611"/>
  <c r="P2627"/>
  <c r="P2639"/>
  <c r="P2659"/>
  <c r="P2663"/>
  <c r="P2675"/>
  <c r="P2707"/>
  <c r="P2723"/>
  <c r="P2727"/>
  <c r="P2751"/>
  <c r="P2755"/>
  <c r="P2771"/>
  <c r="P2783"/>
  <c r="P2787"/>
  <c r="P2803"/>
  <c r="P2815"/>
  <c r="P2835"/>
  <c r="P2851"/>
  <c r="P2855"/>
  <c r="P2883"/>
  <c r="P2899"/>
  <c r="P2915"/>
  <c r="P2919"/>
  <c r="P2931"/>
  <c r="P2947"/>
  <c r="P2959"/>
  <c r="P2963"/>
  <c r="P2979"/>
  <c r="P2983"/>
  <c r="P2995"/>
  <c r="P3011"/>
  <c r="P3027"/>
  <c r="P3039"/>
  <c r="P3043"/>
  <c r="P3059"/>
  <c r="P3067"/>
  <c r="P3075"/>
  <c r="P3091"/>
  <c r="P3107"/>
  <c r="P3123"/>
  <c r="P3139"/>
  <c r="P3151"/>
  <c r="P3155"/>
  <c r="P3171"/>
  <c r="P3187"/>
  <c r="P3203"/>
  <c r="P3219"/>
  <c r="P3235"/>
  <c r="P3251"/>
  <c r="P3263"/>
  <c r="P3267"/>
  <c r="P3283"/>
  <c r="P3295"/>
  <c r="P3299"/>
  <c r="P3315"/>
  <c r="P3331"/>
  <c r="P3347"/>
  <c r="P3363"/>
  <c r="P3379"/>
  <c r="P3395"/>
  <c r="P3407"/>
  <c r="P3411"/>
  <c r="P3427"/>
  <c r="P3439"/>
  <c r="P3443"/>
  <c r="P3459"/>
  <c r="P3475"/>
  <c r="P3491"/>
  <c r="P3507"/>
  <c r="P3519"/>
  <c r="P3523"/>
  <c r="P3539"/>
  <c r="P3551"/>
  <c r="P3555"/>
  <c r="P3571"/>
  <c r="P3579"/>
  <c r="P3587"/>
  <c r="P3603"/>
  <c r="P3619"/>
  <c r="P3635"/>
  <c r="P3651"/>
  <c r="P3663"/>
  <c r="P3667"/>
  <c r="P3683"/>
  <c r="P3695"/>
  <c r="P3699"/>
  <c r="P3715"/>
  <c r="P3731"/>
  <c r="P3747"/>
  <c r="P3763"/>
  <c r="P3775"/>
  <c r="P3779"/>
  <c r="P3795"/>
  <c r="P3807"/>
  <c r="P3811"/>
  <c r="P3827"/>
  <c r="P3843"/>
  <c r="P3859"/>
  <c r="P3875"/>
  <c r="P3891"/>
  <c r="P3907"/>
  <c r="P3919"/>
  <c r="P3923"/>
  <c r="P3939"/>
  <c r="P3951"/>
  <c r="P3955"/>
  <c r="P3971"/>
  <c r="P3987"/>
  <c r="P4003"/>
  <c r="P4019"/>
  <c r="P4031"/>
  <c r="P4035"/>
  <c r="P4051"/>
  <c r="P4063"/>
  <c r="P4067"/>
  <c r="P4083"/>
  <c r="P4099"/>
  <c r="P4115"/>
  <c r="P4131"/>
  <c r="P4147"/>
  <c r="P4163"/>
  <c r="P4175"/>
  <c r="P4179"/>
  <c r="P4195"/>
  <c r="P4207"/>
  <c r="P4211"/>
  <c r="P4227"/>
  <c r="P4255"/>
  <c r="P4275"/>
  <c r="P4279"/>
  <c r="P4283"/>
  <c r="P4291"/>
  <c r="P4295"/>
  <c r="P4307"/>
  <c r="P4311"/>
  <c r="P4323"/>
  <c r="P4327"/>
  <c r="P4339"/>
  <c r="P4343"/>
  <c r="P4347"/>
  <c r="P4355"/>
  <c r="P4359"/>
  <c r="P4371"/>
  <c r="P4375"/>
  <c r="P4387"/>
  <c r="P4391"/>
  <c r="P4403"/>
  <c r="P4407"/>
  <c r="P4411"/>
  <c r="P4419"/>
  <c r="P4423"/>
  <c r="P4435"/>
  <c r="P4439"/>
  <c r="P4451"/>
  <c r="P4455"/>
  <c r="P4467"/>
  <c r="P4471"/>
  <c r="P4475"/>
  <c r="P4483"/>
  <c r="P4487"/>
  <c r="P4499"/>
  <c r="P4503"/>
  <c r="P4515"/>
  <c r="P4519"/>
  <c r="P4531"/>
  <c r="P4535"/>
  <c r="P4539"/>
  <c r="P4547"/>
  <c r="P4551"/>
  <c r="P4563"/>
  <c r="P4567"/>
  <c r="P4579"/>
  <c r="P4583"/>
  <c r="P4595"/>
  <c r="P4599"/>
  <c r="P4603"/>
  <c r="P4611"/>
  <c r="P4615"/>
  <c r="P4627"/>
  <c r="P4631"/>
  <c r="P4643"/>
  <c r="P4647"/>
  <c r="P4659"/>
  <c r="P4663"/>
  <c r="P4667"/>
  <c r="P4675"/>
  <c r="P4679"/>
  <c r="P4691"/>
  <c r="P4695"/>
  <c r="P4707"/>
  <c r="P4711"/>
  <c r="P4723"/>
  <c r="P4727"/>
  <c r="P4731"/>
  <c r="P4739"/>
  <c r="P4743"/>
  <c r="P4755"/>
  <c r="P4759"/>
  <c r="P4771"/>
  <c r="P4775"/>
  <c r="P4787"/>
  <c r="P4791"/>
  <c r="P4795"/>
  <c r="P4803"/>
  <c r="P4807"/>
  <c r="P4819"/>
  <c r="P4823"/>
  <c r="P4835"/>
  <c r="P4839"/>
  <c r="P4851"/>
  <c r="P4855"/>
  <c r="P4859"/>
  <c r="P4867"/>
  <c r="P4871"/>
  <c r="P4883"/>
  <c r="P4887"/>
  <c r="P4899"/>
  <c r="P4903"/>
  <c r="P4915"/>
  <c r="P4919"/>
  <c r="P4923"/>
  <c r="P4931"/>
  <c r="P4935"/>
  <c r="P4947"/>
  <c r="P4951"/>
  <c r="P4963"/>
  <c r="P4967"/>
  <c r="P4979"/>
  <c r="P4983"/>
  <c r="P4987"/>
  <c r="P4995"/>
  <c r="P4999"/>
  <c r="P5011"/>
  <c r="P5015"/>
  <c r="P5027"/>
  <c r="P5031"/>
  <c r="P5043"/>
  <c r="P5047"/>
  <c r="P5051"/>
  <c r="P5059"/>
  <c r="P5063"/>
  <c r="P5075"/>
  <c r="P5079"/>
  <c r="P5091"/>
  <c r="P5095"/>
  <c r="P5107"/>
  <c r="P5111"/>
  <c r="P5115"/>
  <c r="P5123"/>
  <c r="P5127"/>
  <c r="P5139"/>
  <c r="P5143"/>
  <c r="P5155"/>
  <c r="P5159"/>
  <c r="P5171"/>
  <c r="P5175"/>
  <c r="P5179"/>
  <c r="P5187"/>
  <c r="P5191"/>
  <c r="P5203"/>
  <c r="P5207"/>
  <c r="P5219"/>
  <c r="P5223"/>
  <c r="P5235"/>
  <c r="P5239"/>
  <c r="P5243"/>
  <c r="P5251"/>
  <c r="P5255"/>
  <c r="P5267"/>
  <c r="P5271"/>
  <c r="P5283"/>
  <c r="P5287"/>
  <c r="P5299"/>
  <c r="P5303"/>
  <c r="P5307"/>
  <c r="P5315"/>
  <c r="P5319"/>
  <c r="P5331"/>
  <c r="P5335"/>
  <c r="P5347"/>
  <c r="P5351"/>
  <c r="P5363"/>
  <c r="P5367"/>
  <c r="P5371"/>
  <c r="P5379"/>
  <c r="P5383"/>
  <c r="P5395"/>
  <c r="P5399"/>
  <c r="P5411"/>
  <c r="P5415"/>
  <c r="P5427"/>
  <c r="P5431"/>
  <c r="P5435"/>
  <c r="P5443"/>
  <c r="P5447"/>
  <c r="P5459"/>
  <c r="P5463"/>
  <c r="P5475"/>
  <c r="P5479"/>
  <c r="P5491"/>
  <c r="P5495"/>
  <c r="P5499"/>
  <c r="P5507"/>
  <c r="P5511"/>
  <c r="P5523"/>
  <c r="P5527"/>
  <c r="P5539"/>
  <c r="P5543"/>
  <c r="P5555"/>
  <c r="P5559"/>
  <c r="P5563"/>
  <c r="P5571"/>
  <c r="P5575"/>
  <c r="P5587"/>
  <c r="P5591"/>
  <c r="P5603"/>
  <c r="P5607"/>
  <c r="P5619"/>
  <c r="P5623"/>
  <c r="P5627"/>
  <c r="P5635"/>
  <c r="P5639"/>
  <c r="P5651"/>
  <c r="P5655"/>
  <c r="P5667"/>
  <c r="P5671"/>
  <c r="P5683"/>
  <c r="P5687"/>
  <c r="P5691"/>
  <c r="P5699"/>
  <c r="P5703"/>
  <c r="P5715"/>
  <c r="P5719"/>
  <c r="P5731"/>
  <c r="P5735"/>
  <c r="P5747"/>
  <c r="P5751"/>
  <c r="P5755"/>
  <c r="P5763"/>
  <c r="P5767"/>
  <c r="P5779"/>
  <c r="P5783"/>
  <c r="P5795"/>
  <c r="P5799"/>
  <c r="P5811"/>
  <c r="P5815"/>
  <c r="P5819"/>
  <c r="P5827"/>
  <c r="P5831"/>
  <c r="P5843"/>
  <c r="P5847"/>
  <c r="P5859"/>
  <c r="P5863"/>
  <c r="P5875"/>
  <c r="P5879"/>
  <c r="P5883"/>
  <c r="P5891"/>
  <c r="P5895"/>
  <c r="P5907"/>
  <c r="P5911"/>
  <c r="P5923"/>
  <c r="P5927"/>
  <c r="P5939"/>
  <c r="P5943"/>
  <c r="P5947"/>
  <c r="P5955"/>
  <c r="P5959"/>
  <c r="P5971"/>
  <c r="P5975"/>
  <c r="P5987"/>
  <c r="P5991"/>
  <c r="P6003"/>
  <c r="P6007"/>
  <c r="P6011"/>
  <c r="P6019"/>
  <c r="P6023"/>
  <c r="P6035"/>
  <c r="P6039"/>
  <c r="P6051"/>
  <c r="P6055"/>
  <c r="P6067"/>
  <c r="P6071"/>
  <c r="P6075"/>
  <c r="P6083"/>
  <c r="P6087"/>
  <c r="P6099"/>
  <c r="P6103"/>
  <c r="P6115"/>
  <c r="P6119"/>
  <c r="P6131"/>
  <c r="P6135"/>
  <c r="P6139"/>
  <c r="P6147"/>
  <c r="P6151"/>
  <c r="P6163"/>
  <c r="P6167"/>
  <c r="P6179"/>
  <c r="P6183"/>
  <c r="P6195"/>
  <c r="P6199"/>
  <c r="P6203"/>
  <c r="P6211"/>
  <c r="P6215"/>
  <c r="P6227"/>
  <c r="P6231"/>
  <c r="P6243"/>
  <c r="P6247"/>
  <c r="P6259"/>
  <c r="P6263"/>
  <c r="P6267"/>
  <c r="P6275"/>
  <c r="P6279"/>
  <c r="P6287"/>
  <c r="P6291"/>
  <c r="P6295"/>
  <c r="P6303"/>
  <c r="P6307"/>
  <c r="P6311"/>
  <c r="P6319"/>
  <c r="P6323"/>
  <c r="P6327"/>
  <c r="P6335"/>
  <c r="P6339"/>
  <c r="P6343"/>
  <c r="P6351"/>
  <c r="P6355"/>
  <c r="P6359"/>
  <c r="P6367"/>
  <c r="P6371"/>
  <c r="P6375"/>
  <c r="P6383"/>
  <c r="P6387"/>
  <c r="P6391"/>
  <c r="P6399"/>
  <c r="P6403"/>
  <c r="P6407"/>
  <c r="P6415"/>
  <c r="P6419"/>
  <c r="P6423"/>
  <c r="P6431"/>
  <c r="P6435"/>
  <c r="P6439"/>
  <c r="P6447"/>
  <c r="P6451"/>
  <c r="P6455"/>
  <c r="P6463"/>
  <c r="P6467"/>
  <c r="P6471"/>
  <c r="P6479"/>
  <c r="P6483"/>
  <c r="P6487"/>
  <c r="P6495"/>
  <c r="P6499"/>
  <c r="P6503"/>
  <c r="P6511"/>
  <c r="P6515"/>
  <c r="P6519"/>
  <c r="P6527"/>
  <c r="P6531"/>
  <c r="P6535"/>
  <c r="P6543"/>
  <c r="P6547"/>
  <c r="P6551"/>
  <c r="P6559"/>
  <c r="P6563"/>
  <c r="P6567"/>
  <c r="P6575"/>
  <c r="P6579"/>
  <c r="P6583"/>
  <c r="P6591"/>
  <c r="P6595"/>
  <c r="P6599"/>
  <c r="P6607"/>
  <c r="P6611"/>
  <c r="P6615"/>
  <c r="P6623"/>
  <c r="P6627"/>
  <c r="P6634"/>
  <c r="P6638"/>
  <c r="P6642"/>
  <c r="P6650"/>
  <c r="P6654"/>
  <c r="P6658"/>
  <c r="P6666"/>
  <c r="P6670"/>
  <c r="P6674"/>
  <c r="P6682"/>
  <c r="P6686"/>
  <c r="P6690"/>
  <c r="P6698"/>
  <c r="P6702"/>
  <c r="P6706"/>
  <c r="P6714"/>
  <c r="P6718"/>
  <c r="P6722"/>
  <c r="P6730"/>
  <c r="P6734"/>
  <c r="P6738"/>
  <c r="P6750"/>
  <c r="P6754"/>
  <c r="P6762"/>
  <c r="P6766"/>
  <c r="P6770"/>
  <c r="P6778"/>
  <c r="P6782"/>
  <c r="P6786"/>
  <c r="P6794"/>
  <c r="P6798"/>
  <c r="P6802"/>
  <c r="P6810"/>
  <c r="P6814"/>
  <c r="P6818"/>
  <c r="P6826"/>
  <c r="P6830"/>
  <c r="P6834"/>
  <c r="P6842"/>
  <c r="P6846"/>
  <c r="P6850"/>
  <c r="P6858"/>
  <c r="P6862"/>
  <c r="P6866"/>
  <c r="P6878"/>
  <c r="P6882"/>
  <c r="P6890"/>
  <c r="P6894"/>
  <c r="P6898"/>
  <c r="P6906"/>
  <c r="P6910"/>
  <c r="P6914"/>
  <c r="P6922"/>
  <c r="P6926"/>
  <c r="P6930"/>
  <c r="P6938"/>
  <c r="P6942"/>
  <c r="P6946"/>
  <c r="P6954"/>
  <c r="P6958"/>
  <c r="P6962"/>
  <c r="P6970"/>
  <c r="P6974"/>
  <c r="P6978"/>
  <c r="P6986"/>
  <c r="P6990"/>
  <c r="P6994"/>
  <c r="P7006"/>
  <c r="P7010"/>
  <c r="P7018"/>
  <c r="P7022"/>
  <c r="P7026"/>
  <c r="P7034"/>
  <c r="P7038"/>
  <c r="P7042"/>
  <c r="P7050"/>
  <c r="P7054"/>
  <c r="P7058"/>
  <c r="P7066"/>
  <c r="P7070"/>
  <c r="P7074"/>
  <c r="P7082"/>
  <c r="P7086"/>
  <c r="P7090"/>
  <c r="P7098"/>
  <c r="P7102"/>
  <c r="P7106"/>
  <c r="P7114"/>
  <c r="P7118"/>
  <c r="P7122"/>
  <c r="P7134"/>
  <c r="P7138"/>
  <c r="P7146"/>
  <c r="P7150"/>
  <c r="P7154"/>
  <c r="P7162"/>
  <c r="P7166"/>
  <c r="P7170"/>
  <c r="P7178"/>
  <c r="P7182"/>
  <c r="P7186"/>
  <c r="P7194"/>
  <c r="P7198"/>
  <c r="P7202"/>
  <c r="P7210"/>
  <c r="P7214"/>
  <c r="P7218"/>
  <c r="P7226"/>
  <c r="P7230"/>
  <c r="P7234"/>
  <c r="P7242"/>
  <c r="P7246"/>
  <c r="P7250"/>
  <c r="P7262"/>
  <c r="P7266"/>
  <c r="P7274"/>
  <c r="P7278"/>
  <c r="P7282"/>
  <c r="P7290"/>
  <c r="P7294"/>
  <c r="P7298"/>
  <c r="P7306"/>
  <c r="P7310"/>
  <c r="P7314"/>
  <c r="P7318"/>
  <c r="P7326"/>
  <c r="P7330"/>
  <c r="P7334"/>
  <c r="P7342"/>
  <c r="P7346"/>
  <c r="P7350"/>
  <c r="P7358"/>
  <c r="P7362"/>
  <c r="P7366"/>
  <c r="P7374"/>
  <c r="P7378"/>
  <c r="P7382"/>
  <c r="P7390"/>
  <c r="P7394"/>
  <c r="P7398"/>
  <c r="P7406"/>
  <c r="P7410"/>
  <c r="P7414"/>
  <c r="P7422"/>
  <c r="P7426"/>
  <c r="P7430"/>
  <c r="P7438"/>
  <c r="P7442"/>
  <c r="P7446"/>
  <c r="P7454"/>
  <c r="P7458"/>
  <c r="P7462"/>
  <c r="P7470"/>
  <c r="P7474"/>
  <c r="P7478"/>
  <c r="P7486"/>
  <c r="P7490"/>
  <c r="P7494"/>
  <c r="P7502"/>
  <c r="P7506"/>
  <c r="P7510"/>
  <c r="P7518"/>
  <c r="P7522"/>
  <c r="P7526"/>
  <c r="P7534"/>
  <c r="P7538"/>
  <c r="P7542"/>
  <c r="P7550"/>
  <c r="P7554"/>
  <c r="P7558"/>
  <c r="P7566"/>
  <c r="P7570"/>
  <c r="P7574"/>
  <c r="P7582"/>
  <c r="P7586"/>
  <c r="P7590"/>
  <c r="P7598"/>
  <c r="P7602"/>
  <c r="P7614"/>
  <c r="P7618"/>
  <c r="P7622"/>
  <c r="P7630"/>
  <c r="P7634"/>
  <c r="P7638"/>
  <c r="P7646"/>
  <c r="P7650"/>
  <c r="P7654"/>
  <c r="P7662"/>
  <c r="P7666"/>
  <c r="P7670"/>
  <c r="P7678"/>
  <c r="P7682"/>
  <c r="P7686"/>
  <c r="P7694"/>
  <c r="P7698"/>
  <c r="P7702"/>
  <c r="P7710"/>
  <c r="P7714"/>
  <c r="P7718"/>
  <c r="P7726"/>
  <c r="P7730"/>
  <c r="P7734"/>
  <c r="P7742"/>
  <c r="P7746"/>
  <c r="P7750"/>
  <c r="P7758"/>
  <c r="P7762"/>
  <c r="P7766"/>
  <c r="P7774"/>
  <c r="P7778"/>
  <c r="P7782"/>
  <c r="P7790"/>
  <c r="P7794"/>
  <c r="P7798"/>
  <c r="P7806"/>
  <c r="P7810"/>
  <c r="P7814"/>
  <c r="P7822"/>
  <c r="P7826"/>
  <c r="P7830"/>
  <c r="P7838"/>
  <c r="P7842"/>
  <c r="P7846"/>
  <c r="P7854"/>
  <c r="P7858"/>
  <c r="P7862"/>
  <c r="P7870"/>
  <c r="P7874"/>
  <c r="P7878"/>
  <c r="P7886"/>
  <c r="P7890"/>
  <c r="P7894"/>
  <c r="P7902"/>
  <c r="P7906"/>
  <c r="P7910"/>
  <c r="P7918"/>
  <c r="P7922"/>
  <c r="P7926"/>
  <c r="P7934"/>
  <c r="P7938"/>
  <c r="P7942"/>
  <c r="P7950"/>
  <c r="P7954"/>
  <c r="P7958"/>
  <c r="P7966"/>
  <c r="P7970"/>
  <c r="P7974"/>
  <c r="P7982"/>
  <c r="P7986"/>
  <c r="P7990"/>
  <c r="P7998"/>
  <c r="P8002"/>
  <c r="P8006"/>
  <c r="P8014"/>
  <c r="P8018"/>
  <c r="P8022"/>
  <c r="P8030"/>
  <c r="P8034"/>
  <c r="P8038"/>
  <c r="P8046"/>
  <c r="P8050"/>
  <c r="P8054"/>
  <c r="P8062"/>
  <c r="P8066"/>
  <c r="P8070"/>
  <c r="P8078"/>
  <c r="P8082"/>
  <c r="P8086"/>
  <c r="P8094"/>
  <c r="P8098"/>
  <c r="P8102"/>
  <c r="P8110"/>
  <c r="P8114"/>
  <c r="P8118"/>
  <c r="P8126"/>
  <c r="P8130"/>
  <c r="P8134"/>
  <c r="P8142"/>
  <c r="P8146"/>
  <c r="P8150"/>
  <c r="P8158"/>
  <c r="P8162"/>
  <c r="P8166"/>
  <c r="P8174"/>
  <c r="P8178"/>
  <c r="P8182"/>
  <c r="P8190"/>
  <c r="P8194"/>
  <c r="P8198"/>
  <c r="P8206"/>
  <c r="P8210"/>
  <c r="P8214"/>
  <c r="P8222"/>
  <c r="P8226"/>
  <c r="P8230"/>
  <c r="P8238"/>
  <c r="P8242"/>
  <c r="P8246"/>
  <c r="P8254"/>
  <c r="P8258"/>
  <c r="P8262"/>
  <c r="P8270"/>
  <c r="P8274"/>
  <c r="P8278"/>
  <c r="P8286"/>
  <c r="P8290"/>
  <c r="P8294"/>
  <c r="P8302"/>
  <c r="P8306"/>
  <c r="P8310"/>
  <c r="P8318"/>
  <c r="P8322"/>
  <c r="P8326"/>
  <c r="P8334"/>
  <c r="P6629"/>
  <c r="P6633"/>
  <c r="P6637"/>
  <c r="P6641"/>
  <c r="P6645"/>
  <c r="P6649"/>
  <c r="P6653"/>
  <c r="P6657"/>
  <c r="P6661"/>
  <c r="P6665"/>
  <c r="P6669"/>
  <c r="P6673"/>
  <c r="P6677"/>
  <c r="P6681"/>
  <c r="P6685"/>
  <c r="P6689"/>
  <c r="P6693"/>
  <c r="P6697"/>
  <c r="P6701"/>
  <c r="P6705"/>
  <c r="P6709"/>
  <c r="P6713"/>
  <c r="P6717"/>
  <c r="P6721"/>
  <c r="P6725"/>
  <c r="P6729"/>
  <c r="P6733"/>
  <c r="P6737"/>
  <c r="P6741"/>
  <c r="P6745"/>
  <c r="P6749"/>
  <c r="P6753"/>
  <c r="P6757"/>
  <c r="P6761"/>
  <c r="P6765"/>
  <c r="P6769"/>
  <c r="P6773"/>
  <c r="P6777"/>
  <c r="P6781"/>
  <c r="P6785"/>
  <c r="P6789"/>
  <c r="P6793"/>
  <c r="P6797"/>
  <c r="P6801"/>
  <c r="P6805"/>
  <c r="P6809"/>
  <c r="P6813"/>
  <c r="P6817"/>
  <c r="P6821"/>
  <c r="P6825"/>
  <c r="P6829"/>
  <c r="P6833"/>
  <c r="P6837"/>
  <c r="P6841"/>
  <c r="P6845"/>
  <c r="P6849"/>
  <c r="P6853"/>
  <c r="P6857"/>
  <c r="P6861"/>
  <c r="P6865"/>
  <c r="P6869"/>
  <c r="P6873"/>
  <c r="P6877"/>
  <c r="P6881"/>
  <c r="P6885"/>
  <c r="P6889"/>
  <c r="P6893"/>
  <c r="P6897"/>
  <c r="P6901"/>
  <c r="P6905"/>
  <c r="P6909"/>
  <c r="P6913"/>
  <c r="P6917"/>
  <c r="P6921"/>
  <c r="P6925"/>
  <c r="P6929"/>
  <c r="P6933"/>
  <c r="P6937"/>
  <c r="P6941"/>
  <c r="P6945"/>
  <c r="P6949"/>
  <c r="P6953"/>
  <c r="P6957"/>
  <c r="P6961"/>
  <c r="P6965"/>
  <c r="P6969"/>
  <c r="P6973"/>
  <c r="P6977"/>
  <c r="P6981"/>
  <c r="P6985"/>
  <c r="P6989"/>
  <c r="P6993"/>
  <c r="P6997"/>
  <c r="P7001"/>
  <c r="P7005"/>
  <c r="P7009"/>
  <c r="P7013"/>
  <c r="P7017"/>
  <c r="P7021"/>
  <c r="P7025"/>
  <c r="P7029"/>
  <c r="P7033"/>
  <c r="P7037"/>
  <c r="P7041"/>
  <c r="P7045"/>
  <c r="P7049"/>
  <c r="P7053"/>
  <c r="P7057"/>
  <c r="P7061"/>
  <c r="P7065"/>
  <c r="P7069"/>
  <c r="P7073"/>
  <c r="P7077"/>
  <c r="P7081"/>
  <c r="P7085"/>
  <c r="P7089"/>
  <c r="P7093"/>
  <c r="P7097"/>
  <c r="P7101"/>
  <c r="P7105"/>
  <c r="P7109"/>
  <c r="P7113"/>
  <c r="P7117"/>
  <c r="P7121"/>
  <c r="P7125"/>
  <c r="P7129"/>
  <c r="P7133"/>
  <c r="P7137"/>
  <c r="P7141"/>
  <c r="P7145"/>
  <c r="P7149"/>
  <c r="P7153"/>
  <c r="P7157"/>
  <c r="P7161"/>
  <c r="P7165"/>
  <c r="P7169"/>
  <c r="P7173"/>
  <c r="P7177"/>
  <c r="P7181"/>
  <c r="P7185"/>
  <c r="P7189"/>
  <c r="P7193"/>
  <c r="P7197"/>
  <c r="P7201"/>
  <c r="P7205"/>
  <c r="P7209"/>
  <c r="P7213"/>
  <c r="P7217"/>
  <c r="P7221"/>
  <c r="P7225"/>
  <c r="P7229"/>
  <c r="P7233"/>
  <c r="P7237"/>
  <c r="P7241"/>
  <c r="P7245"/>
  <c r="P7249"/>
  <c r="P7253"/>
  <c r="P7257"/>
  <c r="P7261"/>
  <c r="P7265"/>
  <c r="P7269"/>
  <c r="P7273"/>
  <c r="P7277"/>
  <c r="P7281"/>
  <c r="P7285"/>
  <c r="P7289"/>
  <c r="P7293"/>
  <c r="P7297"/>
  <c r="P7301"/>
  <c r="P7305"/>
  <c r="P7309"/>
  <c r="P7313"/>
  <c r="P7317"/>
  <c r="P7325"/>
  <c r="P7329"/>
  <c r="P7333"/>
  <c r="P7341"/>
  <c r="P7345"/>
  <c r="P7349"/>
  <c r="P7357"/>
  <c r="P7361"/>
  <c r="P7365"/>
  <c r="P7373"/>
  <c r="P7377"/>
  <c r="P7381"/>
  <c r="P7389"/>
  <c r="P7393"/>
  <c r="P7397"/>
  <c r="P7405"/>
  <c r="P7409"/>
  <c r="P7413"/>
  <c r="P7421"/>
  <c r="P7425"/>
  <c r="P7429"/>
  <c r="P7437"/>
  <c r="P7441"/>
  <c r="P7445"/>
  <c r="P7453"/>
  <c r="P7457"/>
  <c r="P7461"/>
  <c r="P7469"/>
  <c r="P7473"/>
  <c r="P7477"/>
  <c r="P7485"/>
  <c r="P7489"/>
  <c r="P7493"/>
  <c r="P7501"/>
  <c r="P7505"/>
  <c r="P7509"/>
  <c r="P7517"/>
  <c r="P7521"/>
  <c r="P7525"/>
  <c r="P7533"/>
  <c r="P7537"/>
  <c r="P7541"/>
  <c r="P7549"/>
  <c r="P7553"/>
  <c r="P7557"/>
  <c r="P7565"/>
  <c r="P7569"/>
  <c r="P7573"/>
  <c r="P7581"/>
  <c r="P7585"/>
  <c r="P7589"/>
  <c r="P7597"/>
  <c r="P7601"/>
  <c r="P7605"/>
  <c r="P7613"/>
  <c r="P7617"/>
  <c r="P7621"/>
  <c r="P7629"/>
  <c r="P7633"/>
  <c r="P7637"/>
  <c r="P7645"/>
  <c r="P7649"/>
  <c r="P7653"/>
  <c r="P7661"/>
  <c r="P7665"/>
  <c r="P7669"/>
  <c r="P7677"/>
  <c r="P7681"/>
  <c r="P7685"/>
  <c r="P7693"/>
  <c r="P7697"/>
  <c r="P7701"/>
  <c r="P7709"/>
  <c r="P7713"/>
  <c r="P7717"/>
  <c r="P7725"/>
  <c r="P7729"/>
  <c r="P7733"/>
  <c r="P7741"/>
  <c r="P7745"/>
  <c r="P7749"/>
  <c r="P7757"/>
  <c r="P7761"/>
  <c r="P7765"/>
  <c r="P7773"/>
  <c r="P7777"/>
  <c r="P7781"/>
  <c r="P7789"/>
  <c r="P7793"/>
  <c r="P7797"/>
  <c r="P7805"/>
  <c r="P7809"/>
  <c r="P7813"/>
  <c r="P7821"/>
  <c r="P7825"/>
  <c r="P7829"/>
  <c r="P7837"/>
  <c r="P7841"/>
  <c r="P7845"/>
  <c r="P7853"/>
  <c r="P7857"/>
  <c r="P7861"/>
  <c r="P7869"/>
  <c r="P7873"/>
  <c r="P7877"/>
  <c r="P7885"/>
  <c r="P7889"/>
  <c r="P7893"/>
  <c r="P7901"/>
  <c r="P7905"/>
  <c r="P7909"/>
  <c r="P7917"/>
  <c r="P7921"/>
  <c r="P7925"/>
  <c r="P7933"/>
  <c r="P7937"/>
  <c r="P7941"/>
  <c r="P7949"/>
  <c r="P7953"/>
  <c r="P7957"/>
  <c r="P7965"/>
  <c r="P7969"/>
  <c r="P7973"/>
  <c r="P7981"/>
  <c r="P7985"/>
  <c r="P7989"/>
  <c r="P7997"/>
  <c r="P8001"/>
  <c r="P8005"/>
  <c r="P8013"/>
  <c r="P8017"/>
  <c r="P8021"/>
  <c r="P8029"/>
  <c r="P8033"/>
  <c r="P8037"/>
  <c r="P8045"/>
  <c r="P8049"/>
  <c r="P8053"/>
  <c r="P8061"/>
  <c r="P8065"/>
  <c r="P8069"/>
  <c r="P8077"/>
  <c r="P8081"/>
  <c r="P8085"/>
  <c r="P8093"/>
  <c r="P8097"/>
  <c r="P8101"/>
  <c r="P8109"/>
  <c r="P8113"/>
  <c r="P8117"/>
  <c r="P8125"/>
  <c r="P8129"/>
  <c r="P8133"/>
  <c r="P8141"/>
  <c r="P8145"/>
  <c r="P8149"/>
  <c r="P8157"/>
  <c r="P8161"/>
  <c r="P8165"/>
  <c r="P8173"/>
  <c r="P8177"/>
  <c r="P8181"/>
  <c r="P8189"/>
  <c r="P8193"/>
  <c r="P8197"/>
  <c r="P8205"/>
  <c r="P8209"/>
  <c r="P8213"/>
  <c r="P8221"/>
  <c r="P8225"/>
  <c r="P8229"/>
  <c r="P8237"/>
  <c r="P8241"/>
  <c r="P8245"/>
  <c r="P8253"/>
  <c r="P8257"/>
  <c r="P8261"/>
  <c r="P8269"/>
  <c r="P8273"/>
  <c r="P8277"/>
  <c r="P8285"/>
  <c r="P8289"/>
  <c r="P8293"/>
  <c r="P8301"/>
  <c r="P8305"/>
  <c r="P8309"/>
  <c r="P8317"/>
  <c r="P8321"/>
  <c r="P8325"/>
  <c r="P8333"/>
  <c r="P6631"/>
  <c r="P6635"/>
  <c r="P6639"/>
  <c r="P6643"/>
  <c r="P6647"/>
  <c r="P6651"/>
  <c r="P6655"/>
  <c r="P6659"/>
  <c r="P6663"/>
  <c r="P6667"/>
  <c r="P6671"/>
  <c r="P6675"/>
  <c r="P6679"/>
  <c r="P6683"/>
  <c r="P6687"/>
  <c r="P6691"/>
  <c r="P6695"/>
  <c r="P6699"/>
  <c r="P6703"/>
  <c r="P6707"/>
  <c r="P6711"/>
  <c r="P6715"/>
  <c r="P6719"/>
  <c r="P6723"/>
  <c r="P6727"/>
  <c r="P6731"/>
  <c r="P6735"/>
  <c r="P6739"/>
  <c r="P6743"/>
  <c r="P6747"/>
  <c r="P6751"/>
  <c r="P6755"/>
  <c r="P6759"/>
  <c r="P6763"/>
  <c r="P6767"/>
  <c r="P6771"/>
  <c r="P6775"/>
  <c r="P6779"/>
  <c r="P6783"/>
  <c r="P6787"/>
  <c r="P6791"/>
  <c r="P6795"/>
  <c r="P6799"/>
  <c r="P6803"/>
  <c r="P6807"/>
  <c r="P6811"/>
  <c r="P6815"/>
  <c r="P6819"/>
  <c r="P6823"/>
  <c r="P6827"/>
  <c r="P6831"/>
  <c r="P6835"/>
  <c r="P6839"/>
  <c r="P6843"/>
  <c r="P6847"/>
  <c r="P6851"/>
  <c r="P6855"/>
  <c r="P6859"/>
  <c r="P6863"/>
  <c r="P6867"/>
  <c r="P6871"/>
  <c r="P6875"/>
  <c r="P6879"/>
  <c r="P6883"/>
  <c r="P6887"/>
  <c r="P6891"/>
  <c r="P6895"/>
  <c r="P6899"/>
  <c r="P6903"/>
  <c r="P6907"/>
  <c r="P6911"/>
  <c r="P6915"/>
  <c r="P6919"/>
  <c r="P6923"/>
  <c r="P6927"/>
  <c r="P6931"/>
  <c r="P6935"/>
  <c r="P6939"/>
  <c r="P6943"/>
  <c r="P6947"/>
  <c r="P6951"/>
  <c r="P6955"/>
  <c r="P6959"/>
  <c r="P6963"/>
  <c r="P6967"/>
  <c r="P6971"/>
  <c r="P6975"/>
  <c r="P6979"/>
  <c r="P6983"/>
  <c r="P6987"/>
  <c r="P6991"/>
  <c r="P6995"/>
  <c r="P6999"/>
  <c r="P7003"/>
  <c r="P7007"/>
  <c r="P7011"/>
  <c r="P7015"/>
  <c r="P7019"/>
  <c r="P7023"/>
  <c r="P7027"/>
  <c r="P7031"/>
  <c r="P7035"/>
  <c r="P7039"/>
  <c r="P7043"/>
  <c r="P7047"/>
  <c r="P7051"/>
  <c r="P7055"/>
  <c r="P7059"/>
  <c r="P7063"/>
  <c r="P7067"/>
  <c r="P7071"/>
  <c r="P7075"/>
  <c r="P7079"/>
  <c r="P7083"/>
  <c r="P7087"/>
  <c r="P7091"/>
  <c r="P7095"/>
  <c r="P7099"/>
  <c r="P7103"/>
  <c r="P7107"/>
  <c r="P7111"/>
  <c r="P7115"/>
  <c r="P7119"/>
  <c r="P7123"/>
  <c r="P7127"/>
  <c r="P7131"/>
  <c r="P7135"/>
  <c r="P7139"/>
  <c r="P7143"/>
  <c r="P7147"/>
  <c r="P7151"/>
  <c r="P7155"/>
  <c r="P7159"/>
  <c r="P7163"/>
  <c r="P7167"/>
  <c r="P7171"/>
  <c r="P7175"/>
  <c r="P7179"/>
  <c r="P7183"/>
  <c r="P7187"/>
  <c r="P7191"/>
  <c r="P7195"/>
  <c r="P7199"/>
  <c r="P7203"/>
  <c r="P7207"/>
  <c r="P7211"/>
  <c r="P7215"/>
  <c r="P7219"/>
  <c r="P7223"/>
  <c r="P7227"/>
  <c r="P7231"/>
  <c r="P7235"/>
  <c r="P7239"/>
  <c r="P7243"/>
  <c r="P7247"/>
  <c r="P7251"/>
  <c r="P7255"/>
  <c r="P7259"/>
  <c r="P7263"/>
  <c r="P7267"/>
  <c r="P7271"/>
  <c r="P7275"/>
  <c r="P7279"/>
  <c r="P7283"/>
  <c r="P7287"/>
  <c r="P7291"/>
  <c r="P7295"/>
  <c r="P7299"/>
  <c r="P7303"/>
  <c r="P7307"/>
  <c r="P7311"/>
  <c r="P7315"/>
  <c r="P7323"/>
  <c r="P7327"/>
  <c r="P7331"/>
  <c r="P7339"/>
  <c r="P7343"/>
  <c r="P7347"/>
  <c r="P7355"/>
  <c r="P7359"/>
  <c r="P7363"/>
  <c r="P7371"/>
  <c r="P7375"/>
  <c r="P7379"/>
  <c r="P7387"/>
  <c r="P7391"/>
  <c r="P7395"/>
  <c r="P7403"/>
  <c r="P7407"/>
  <c r="P7411"/>
  <c r="P7419"/>
  <c r="P7423"/>
  <c r="P7427"/>
  <c r="P7435"/>
  <c r="P7439"/>
  <c r="P7443"/>
  <c r="P7451"/>
  <c r="P7455"/>
  <c r="P7459"/>
  <c r="P7467"/>
  <c r="P7471"/>
  <c r="P7475"/>
  <c r="P7483"/>
  <c r="P7487"/>
  <c r="P7491"/>
  <c r="P7499"/>
  <c r="P7503"/>
  <c r="P7507"/>
  <c r="P7515"/>
  <c r="P7519"/>
  <c r="P7523"/>
  <c r="P7531"/>
  <c r="P7535"/>
  <c r="P7539"/>
  <c r="P7547"/>
  <c r="P7551"/>
  <c r="P7555"/>
  <c r="P7563"/>
  <c r="P7567"/>
  <c r="P7571"/>
  <c r="P7579"/>
  <c r="P7583"/>
  <c r="P7587"/>
  <c r="P7595"/>
  <c r="P7599"/>
  <c r="P7603"/>
  <c r="P7611"/>
  <c r="P7615"/>
  <c r="P7619"/>
  <c r="P7627"/>
  <c r="P7631"/>
  <c r="P7635"/>
  <c r="P7643"/>
  <c r="P7647"/>
  <c r="P7651"/>
  <c r="P7659"/>
  <c r="P7663"/>
  <c r="P7667"/>
  <c r="P7675"/>
  <c r="P7679"/>
  <c r="P7683"/>
  <c r="P7691"/>
  <c r="P7695"/>
  <c r="P7699"/>
  <c r="P7707"/>
  <c r="P7711"/>
  <c r="P7715"/>
  <c r="P7723"/>
  <c r="P7727"/>
  <c r="P7731"/>
  <c r="P7739"/>
  <c r="P7743"/>
  <c r="P7747"/>
  <c r="P7755"/>
  <c r="P7759"/>
  <c r="P7763"/>
  <c r="P7771"/>
  <c r="P7775"/>
  <c r="P7779"/>
  <c r="P7787"/>
  <c r="P7791"/>
  <c r="P7795"/>
  <c r="P7803"/>
  <c r="P7807"/>
  <c r="P7811"/>
  <c r="P7819"/>
  <c r="P7823"/>
  <c r="P7827"/>
  <c r="P7835"/>
  <c r="P7839"/>
  <c r="P7843"/>
  <c r="P7851"/>
  <c r="P7855"/>
  <c r="P7859"/>
  <c r="P7867"/>
  <c r="P7871"/>
  <c r="P7875"/>
  <c r="P7883"/>
  <c r="P7887"/>
  <c r="P7891"/>
  <c r="P7899"/>
  <c r="P7903"/>
  <c r="P7907"/>
  <c r="P7915"/>
  <c r="P7919"/>
  <c r="P7923"/>
  <c r="P7931"/>
  <c r="P7935"/>
  <c r="P7939"/>
  <c r="P7947"/>
  <c r="P7951"/>
  <c r="P7955"/>
  <c r="P7963"/>
  <c r="P7967"/>
  <c r="P7971"/>
  <c r="P7979"/>
  <c r="P7983"/>
  <c r="P7987"/>
  <c r="P7995"/>
  <c r="P7999"/>
  <c r="P8003"/>
  <c r="P8011"/>
  <c r="P8015"/>
  <c r="P8019"/>
  <c r="P8027"/>
  <c r="P8031"/>
  <c r="P8035"/>
  <c r="P8043"/>
  <c r="P8047"/>
  <c r="P8051"/>
  <c r="P8059"/>
  <c r="P8063"/>
  <c r="P8067"/>
  <c r="P8075"/>
  <c r="P8079"/>
  <c r="P8083"/>
  <c r="P8091"/>
  <c r="P8095"/>
  <c r="P8099"/>
  <c r="P8107"/>
  <c r="P8111"/>
  <c r="P8115"/>
  <c r="P8123"/>
  <c r="P8127"/>
  <c r="P8131"/>
  <c r="P8139"/>
  <c r="P8143"/>
  <c r="P8147"/>
  <c r="P8155"/>
  <c r="P8159"/>
  <c r="P8163"/>
  <c r="P8171"/>
  <c r="P8175"/>
  <c r="P8179"/>
  <c r="P8187"/>
  <c r="P8191"/>
  <c r="P8195"/>
  <c r="P8203"/>
  <c r="P8207"/>
  <c r="P8211"/>
  <c r="P8219"/>
  <c r="P8223"/>
  <c r="P8227"/>
  <c r="P8235"/>
  <c r="P8239"/>
  <c r="P8243"/>
  <c r="P8251"/>
  <c r="P8255"/>
  <c r="P8259"/>
  <c r="P8267"/>
  <c r="P8271"/>
  <c r="P8275"/>
  <c r="P8283"/>
  <c r="P8287"/>
  <c r="P8291"/>
  <c r="P8299"/>
  <c r="P8303"/>
  <c r="P8307"/>
  <c r="P8315"/>
  <c r="P8319"/>
  <c r="P8323"/>
  <c r="P8331"/>
  <c r="P8335"/>
  <c r="K4454"/>
  <c r="K4455" s="1"/>
  <c r="K4456" s="1"/>
  <c r="K4457" s="1"/>
  <c r="K4458" s="1"/>
  <c r="K4459" s="1"/>
  <c r="K4460" s="1"/>
  <c r="K4461" s="1"/>
  <c r="K4462" s="1"/>
  <c r="K4463" s="1"/>
  <c r="K6638"/>
  <c r="K6639" s="1"/>
  <c r="K6640" s="1"/>
  <c r="K6641" s="1"/>
  <c r="K6642" s="1"/>
  <c r="K6643" s="1"/>
  <c r="K6644" s="1"/>
  <c r="K6645" s="1"/>
  <c r="K6646" s="1"/>
  <c r="K74"/>
  <c r="K75" s="1"/>
  <c r="K76" s="1"/>
  <c r="K77" s="1"/>
  <c r="L74"/>
  <c r="L75" s="1"/>
  <c r="L76" s="1"/>
  <c r="L77" s="1"/>
  <c r="K126"/>
  <c r="K127" s="1"/>
  <c r="K128" s="1"/>
  <c r="L126"/>
  <c r="L127" s="1"/>
  <c r="L128" s="1"/>
  <c r="K392"/>
  <c r="K393" s="1"/>
  <c r="K394" s="1"/>
  <c r="K395" s="1"/>
  <c r="K396" s="1"/>
  <c r="K397" s="1"/>
  <c r="K398" s="1"/>
  <c r="L392"/>
  <c r="L393" s="1"/>
  <c r="K484"/>
  <c r="K485" s="1"/>
  <c r="K486" s="1"/>
  <c r="K487" s="1"/>
  <c r="L484"/>
  <c r="L485" s="1"/>
  <c r="L486" s="1"/>
  <c r="L487" s="1"/>
  <c r="K537"/>
  <c r="K538" s="1"/>
  <c r="K539" s="1"/>
  <c r="K540" s="1"/>
  <c r="L537"/>
  <c r="L538" s="1"/>
  <c r="L539" s="1"/>
  <c r="L540" s="1"/>
  <c r="K820"/>
  <c r="K821" s="1"/>
  <c r="K822" s="1"/>
  <c r="K823" s="1"/>
  <c r="K824" s="1"/>
  <c r="K825" s="1"/>
  <c r="K826" s="1"/>
  <c r="L820"/>
  <c r="L821" s="1"/>
  <c r="L822" s="1"/>
  <c r="K874"/>
  <c r="K875" s="1"/>
  <c r="K876" s="1"/>
  <c r="L874"/>
  <c r="L875" s="1"/>
  <c r="L876" s="1"/>
  <c r="K1083"/>
  <c r="K1084" s="1"/>
  <c r="K1085" s="1"/>
  <c r="K1086" s="1"/>
  <c r="K1087" s="1"/>
  <c r="K1088" s="1"/>
  <c r="K1089" s="1"/>
  <c r="K1090" s="1"/>
  <c r="L1083"/>
  <c r="L1084" s="1"/>
  <c r="L1085" s="1"/>
  <c r="K1137"/>
  <c r="K1138" s="1"/>
  <c r="K1139" s="1"/>
  <c r="K1140" s="1"/>
  <c r="K1141" s="1"/>
  <c r="L1137"/>
  <c r="L1138" s="1"/>
  <c r="L1139" s="1"/>
  <c r="L1140" s="1"/>
  <c r="L1141" s="1"/>
  <c r="K1300"/>
  <c r="K1301" s="1"/>
  <c r="L1300"/>
  <c r="L1301" s="1"/>
  <c r="K1396"/>
  <c r="K1397" s="1"/>
  <c r="K1398" s="1"/>
  <c r="K1399" s="1"/>
  <c r="K1400" s="1"/>
  <c r="K1401" s="1"/>
  <c r="L1396"/>
  <c r="L1397" s="1"/>
  <c r="L1398" s="1"/>
  <c r="L1399" s="1"/>
  <c r="L1400" s="1"/>
  <c r="L1401" s="1"/>
  <c r="K2124"/>
  <c r="K2125" s="1"/>
  <c r="K2126" s="1"/>
  <c r="K2127" s="1"/>
  <c r="K2128" s="1"/>
  <c r="K2129" s="1"/>
  <c r="L2124"/>
  <c r="L2125" s="1"/>
  <c r="L2126" s="1"/>
  <c r="L2127" s="1"/>
  <c r="L2128" s="1"/>
  <c r="K2346"/>
  <c r="K2347" s="1"/>
  <c r="K2348" s="1"/>
  <c r="K2349" s="1"/>
  <c r="K2350" s="1"/>
  <c r="K2351" s="1"/>
  <c r="K2352" s="1"/>
  <c r="K2353" s="1"/>
  <c r="K2354" s="1"/>
  <c r="K2355" s="1"/>
  <c r="K2356" s="1"/>
  <c r="L2346"/>
  <c r="L2347" s="1"/>
  <c r="K2864"/>
  <c r="K2865" s="1"/>
  <c r="K2866" s="1"/>
  <c r="L2864"/>
  <c r="L2865" s="1"/>
  <c r="L2866" s="1"/>
  <c r="K2960"/>
  <c r="K2961" s="1"/>
  <c r="K2962" s="1"/>
  <c r="K2963" s="1"/>
  <c r="L2960"/>
  <c r="L2961" s="1"/>
  <c r="L2962" s="1"/>
  <c r="K3225"/>
  <c r="K3226" s="1"/>
  <c r="K3227" s="1"/>
  <c r="K3228" s="1"/>
  <c r="K3229" s="1"/>
  <c r="K3230" s="1"/>
  <c r="K3231" s="1"/>
  <c r="K3232" s="1"/>
  <c r="K3233" s="1"/>
  <c r="K3234" s="1"/>
  <c r="K3235" s="1"/>
  <c r="K3236" s="1"/>
  <c r="L3225"/>
  <c r="L3226" s="1"/>
  <c r="L3227" s="1"/>
  <c r="L3228" s="1"/>
  <c r="L3229" s="1"/>
  <c r="L3230" s="1"/>
  <c r="L3231" s="1"/>
  <c r="L3232" s="1"/>
  <c r="L3233" s="1"/>
  <c r="L3234" s="1"/>
  <c r="K3283"/>
  <c r="K3284" s="1"/>
  <c r="K3285" s="1"/>
  <c r="K3286" s="1"/>
  <c r="K3287" s="1"/>
  <c r="K3288" s="1"/>
  <c r="K3289" s="1"/>
  <c r="K3290" s="1"/>
  <c r="K3291" s="1"/>
  <c r="K3292" s="1"/>
  <c r="L3283"/>
  <c r="L3284" s="1"/>
  <c r="L3285" s="1"/>
  <c r="L3286" s="1"/>
  <c r="L3287" s="1"/>
  <c r="L3288" s="1"/>
  <c r="L3289" s="1"/>
  <c r="K3687"/>
  <c r="K3688" s="1"/>
  <c r="K3689" s="1"/>
  <c r="K3690" s="1"/>
  <c r="K3691" s="1"/>
  <c r="K3692" s="1"/>
  <c r="K3693" s="1"/>
  <c r="K3694" s="1"/>
  <c r="L3687"/>
  <c r="L3688" s="1"/>
  <c r="K4011"/>
  <c r="K4012" s="1"/>
  <c r="K4013" s="1"/>
  <c r="K4014" s="1"/>
  <c r="K4015" s="1"/>
  <c r="K4016" s="1"/>
  <c r="K4017" s="1"/>
  <c r="K4018" s="1"/>
  <c r="K4019" s="1"/>
  <c r="L4011"/>
  <c r="L4012" s="1"/>
  <c r="L4013" s="1"/>
  <c r="L4014" s="1"/>
  <c r="L4015" s="1"/>
  <c r="L4016" s="1"/>
  <c r="L4017" s="1"/>
  <c r="L4018" s="1"/>
  <c r="K4535"/>
  <c r="K4536" s="1"/>
  <c r="L4535"/>
  <c r="L4536" s="1"/>
  <c r="K5046"/>
  <c r="K5047" s="1"/>
  <c r="K5048" s="1"/>
  <c r="K5049" s="1"/>
  <c r="K5050" s="1"/>
  <c r="K5051" s="1"/>
  <c r="K5052" s="1"/>
  <c r="K5053" s="1"/>
  <c r="K5054" s="1"/>
  <c r="K5055" s="1"/>
  <c r="K5056" s="1"/>
  <c r="K5057" s="1"/>
  <c r="K5058" s="1"/>
  <c r="L5046"/>
  <c r="L5047" s="1"/>
  <c r="L5048" s="1"/>
  <c r="L5049" s="1"/>
  <c r="K5300"/>
  <c r="L5300"/>
  <c r="K5358"/>
  <c r="K5359" s="1"/>
  <c r="K5360" s="1"/>
  <c r="L5358"/>
  <c r="L5359" s="1"/>
  <c r="L5360" s="1"/>
  <c r="K5429"/>
  <c r="K5430" s="1"/>
  <c r="K5431" s="1"/>
  <c r="K5432" s="1"/>
  <c r="K5433" s="1"/>
  <c r="K5434" s="1"/>
  <c r="K5435" s="1"/>
  <c r="K5436" s="1"/>
  <c r="K5437" s="1"/>
  <c r="K5438" s="1"/>
  <c r="K5439" s="1"/>
  <c r="K5440" s="1"/>
  <c r="K5441" s="1"/>
  <c r="K5442" s="1"/>
  <c r="K5443" s="1"/>
  <c r="K5444" s="1"/>
  <c r="K5445" s="1"/>
  <c r="K5446" s="1"/>
  <c r="L5429"/>
  <c r="L5430" s="1"/>
  <c r="L5431" s="1"/>
  <c r="L5432" s="1"/>
  <c r="L5433" s="1"/>
  <c r="L5434" s="1"/>
  <c r="L5435" s="1"/>
  <c r="L5436" s="1"/>
  <c r="L5437" s="1"/>
  <c r="L5438" s="1"/>
  <c r="L5439" s="1"/>
  <c r="L5440" s="1"/>
  <c r="L5488"/>
  <c r="L5489" s="1"/>
  <c r="L5490" s="1"/>
  <c r="L5491" s="1"/>
  <c r="L5492" s="1"/>
  <c r="L5493" s="1"/>
  <c r="L5494" s="1"/>
  <c r="K5488"/>
  <c r="K5489" s="1"/>
  <c r="K5490" s="1"/>
  <c r="K5491" s="1"/>
  <c r="K5492" s="1"/>
  <c r="K5493" s="1"/>
  <c r="K5494" s="1"/>
  <c r="K5495" s="1"/>
  <c r="K5496" s="1"/>
  <c r="K5497" s="1"/>
  <c r="K5498" s="1"/>
  <c r="K5499" s="1"/>
  <c r="K5500" s="1"/>
  <c r="K5569"/>
  <c r="L5569"/>
  <c r="K5650"/>
  <c r="K5651" s="1"/>
  <c r="L5650"/>
  <c r="L5651" s="1"/>
  <c r="K5870"/>
  <c r="K5871" s="1"/>
  <c r="K5872" s="1"/>
  <c r="K5873" s="1"/>
  <c r="L5870"/>
  <c r="L5871" s="1"/>
  <c r="L5872" s="1"/>
  <c r="L5873" s="1"/>
  <c r="K5922"/>
  <c r="K5923" s="1"/>
  <c r="K5924" s="1"/>
  <c r="K5925" s="1"/>
  <c r="K5926" s="1"/>
  <c r="K5927" s="1"/>
  <c r="K5928" s="1"/>
  <c r="L5922"/>
  <c r="L5923" s="1"/>
  <c r="L5924" s="1"/>
  <c r="L5925" s="1"/>
  <c r="L5926" s="1"/>
  <c r="L5927" s="1"/>
  <c r="L5928" s="1"/>
  <c r="K6061"/>
  <c r="K6062" s="1"/>
  <c r="K6063" s="1"/>
  <c r="K6064" s="1"/>
  <c r="K6065" s="1"/>
  <c r="K6066" s="1"/>
  <c r="K6067" s="1"/>
  <c r="K6068" s="1"/>
  <c r="K6069" s="1"/>
  <c r="K6070" s="1"/>
  <c r="L6061"/>
  <c r="L6062" s="1"/>
  <c r="L6063" s="1"/>
  <c r="L6064" s="1"/>
  <c r="L6065" s="1"/>
  <c r="L6066" s="1"/>
  <c r="L6067" s="1"/>
  <c r="L6068" s="1"/>
  <c r="L6069" s="1"/>
  <c r="L6070" s="1"/>
  <c r="K6192"/>
  <c r="K6193" s="1"/>
  <c r="K6194" s="1"/>
  <c r="K6195" s="1"/>
  <c r="K6196" s="1"/>
  <c r="K6197" s="1"/>
  <c r="K6198" s="1"/>
  <c r="K6199" s="1"/>
  <c r="K6200" s="1"/>
  <c r="L6192"/>
  <c r="L6193" s="1"/>
  <c r="L6194" s="1"/>
  <c r="L6195" s="1"/>
  <c r="L6196" s="1"/>
  <c r="L6197" s="1"/>
  <c r="L6198" s="1"/>
  <c r="L6199" s="1"/>
  <c r="L6200" s="1"/>
  <c r="K6262"/>
  <c r="K6263" s="1"/>
  <c r="K6264" s="1"/>
  <c r="K6265" s="1"/>
  <c r="K6266" s="1"/>
  <c r="K6267" s="1"/>
  <c r="K6268" s="1"/>
  <c r="K6269" s="1"/>
  <c r="K6270" s="1"/>
  <c r="L6262"/>
  <c r="L6263" s="1"/>
  <c r="L6264" s="1"/>
  <c r="L6265" s="1"/>
  <c r="K6351"/>
  <c r="K6352" s="1"/>
  <c r="K6353" s="1"/>
  <c r="K6354" s="1"/>
  <c r="K6355" s="1"/>
  <c r="K6356" s="1"/>
  <c r="K6357" s="1"/>
  <c r="K6358" s="1"/>
  <c r="K6359" s="1"/>
  <c r="K6360" s="1"/>
  <c r="K6361" s="1"/>
  <c r="K6362" s="1"/>
  <c r="K6363" s="1"/>
  <c r="L6351"/>
  <c r="L6352" s="1"/>
  <c r="L6353" s="1"/>
  <c r="L6354" s="1"/>
  <c r="L6355" s="1"/>
  <c r="K6402"/>
  <c r="K6403" s="1"/>
  <c r="K6404" s="1"/>
  <c r="K6405" s="1"/>
  <c r="K6406" s="1"/>
  <c r="K6407" s="1"/>
  <c r="L6402"/>
  <c r="L6403" s="1"/>
  <c r="L6404" s="1"/>
  <c r="L6405" s="1"/>
  <c r="L6406" s="1"/>
  <c r="L6407" s="1"/>
  <c r="K6533"/>
  <c r="K6534" s="1"/>
  <c r="K6535" s="1"/>
  <c r="K6536" s="1"/>
  <c r="K6537" s="1"/>
  <c r="K6538" s="1"/>
  <c r="K6539" s="1"/>
  <c r="L6533"/>
  <c r="L6534" s="1"/>
  <c r="K6777"/>
  <c r="K6778" s="1"/>
  <c r="K6779" s="1"/>
  <c r="L6777"/>
  <c r="L6778" s="1"/>
  <c r="L6779" s="1"/>
  <c r="K57"/>
  <c r="K58" s="1"/>
  <c r="K59" s="1"/>
  <c r="K60" s="1"/>
  <c r="K61" s="1"/>
  <c r="K62" s="1"/>
  <c r="K63" s="1"/>
  <c r="K64" s="1"/>
  <c r="L57"/>
  <c r="L58" s="1"/>
  <c r="L59" s="1"/>
  <c r="L60" s="1"/>
  <c r="L61" s="1"/>
  <c r="L62" s="1"/>
  <c r="L63" s="1"/>
  <c r="L64" s="1"/>
  <c r="K114"/>
  <c r="K115" s="1"/>
  <c r="K116" s="1"/>
  <c r="K117" s="1"/>
  <c r="K118" s="1"/>
  <c r="L114"/>
  <c r="L115" s="1"/>
  <c r="L116" s="1"/>
  <c r="L117" s="1"/>
  <c r="L118" s="1"/>
  <c r="K470"/>
  <c r="K471" s="1"/>
  <c r="K472" s="1"/>
  <c r="L470"/>
  <c r="L471" s="1"/>
  <c r="L472" s="1"/>
  <c r="K523"/>
  <c r="L523"/>
  <c r="K701"/>
  <c r="K702" s="1"/>
  <c r="K703" s="1"/>
  <c r="K704" s="1"/>
  <c r="K705" s="1"/>
  <c r="K706" s="1"/>
  <c r="K707" s="1"/>
  <c r="K708" s="1"/>
  <c r="L701"/>
  <c r="L702" s="1"/>
  <c r="L703" s="1"/>
  <c r="L704" s="1"/>
  <c r="L705" s="1"/>
  <c r="L706" s="1"/>
  <c r="L707" s="1"/>
  <c r="L708" s="1"/>
  <c r="K969"/>
  <c r="K970" s="1"/>
  <c r="K971" s="1"/>
  <c r="K972" s="1"/>
  <c r="K973" s="1"/>
  <c r="L969"/>
  <c r="L970" s="1"/>
  <c r="L971" s="1"/>
  <c r="K1179"/>
  <c r="K1180" s="1"/>
  <c r="K1181" s="1"/>
  <c r="K1182" s="1"/>
  <c r="K1183" s="1"/>
  <c r="L1179"/>
  <c r="L1180" s="1"/>
  <c r="L1181" s="1"/>
  <c r="L1182" s="1"/>
  <c r="L1183" s="1"/>
  <c r="K1340"/>
  <c r="L1340"/>
  <c r="K1599"/>
  <c r="K1600" s="1"/>
  <c r="L1599"/>
  <c r="L1600" s="1"/>
  <c r="K2207"/>
  <c r="K2208" s="1"/>
  <c r="L2207"/>
  <c r="L2208" s="1"/>
  <c r="K2456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L2456"/>
  <c r="L2457" s="1"/>
  <c r="K2522"/>
  <c r="K2523" s="1"/>
  <c r="K2524" s="1"/>
  <c r="K2525" s="1"/>
  <c r="K2526" s="1"/>
  <c r="K2527" s="1"/>
  <c r="K2528" s="1"/>
  <c r="K2529" s="1"/>
  <c r="K2530" s="1"/>
  <c r="K2531" s="1"/>
  <c r="K2532" s="1"/>
  <c r="L2522"/>
  <c r="L2523" s="1"/>
  <c r="L2524" s="1"/>
  <c r="L2525" s="1"/>
  <c r="K2941"/>
  <c r="K2942" s="1"/>
  <c r="K2943" s="1"/>
  <c r="K2944" s="1"/>
  <c r="K2945" s="1"/>
  <c r="K2946" s="1"/>
  <c r="K2947" s="1"/>
  <c r="K2948" s="1"/>
  <c r="K2949" s="1"/>
  <c r="L2941"/>
  <c r="L2942" s="1"/>
  <c r="K3278"/>
  <c r="K3279" s="1"/>
  <c r="L3278"/>
  <c r="K3484"/>
  <c r="K3485" s="1"/>
  <c r="K3486" s="1"/>
  <c r="K3487" s="1"/>
  <c r="L3484"/>
  <c r="L3485" s="1"/>
  <c r="L3486" s="1"/>
  <c r="L3487" s="1"/>
  <c r="K3676"/>
  <c r="L3676"/>
  <c r="K3879"/>
  <c r="K3880" s="1"/>
  <c r="K3881" s="1"/>
  <c r="K3882" s="1"/>
  <c r="K3883" s="1"/>
  <c r="K3884" s="1"/>
  <c r="K3885" s="1"/>
  <c r="K3886" s="1"/>
  <c r="K3887" s="1"/>
  <c r="K3888" s="1"/>
  <c r="K3889" s="1"/>
  <c r="K3890" s="1"/>
  <c r="L3879"/>
  <c r="L3880" s="1"/>
  <c r="L3881" s="1"/>
  <c r="L3882" s="1"/>
  <c r="L3883" s="1"/>
  <c r="L3884" s="1"/>
  <c r="L3885" s="1"/>
  <c r="L3886" s="1"/>
  <c r="L3887" s="1"/>
  <c r="L3888" s="1"/>
  <c r="L3889" s="1"/>
  <c r="L3890" s="1"/>
  <c r="K3943"/>
  <c r="K3944" s="1"/>
  <c r="L3943"/>
  <c r="L3944" s="1"/>
  <c r="K4270"/>
  <c r="K4271" s="1"/>
  <c r="K4272" s="1"/>
  <c r="K4273" s="1"/>
  <c r="K4274" s="1"/>
  <c r="L4270"/>
  <c r="L4271" s="1"/>
  <c r="L4272" s="1"/>
  <c r="L4273" s="1"/>
  <c r="L4274" s="1"/>
  <c r="K4377"/>
  <c r="K4378" s="1"/>
  <c r="K4379" s="1"/>
  <c r="K4380" s="1"/>
  <c r="K4381" s="1"/>
  <c r="K4382" s="1"/>
  <c r="K4383" s="1"/>
  <c r="K4384" s="1"/>
  <c r="K4385" s="1"/>
  <c r="L4377"/>
  <c r="L4378" s="1"/>
  <c r="L4379" s="1"/>
  <c r="L4380" s="1"/>
  <c r="L4381" s="1"/>
  <c r="L4382" s="1"/>
  <c r="L4383" s="1"/>
  <c r="L4384" s="1"/>
  <c r="L4385" s="1"/>
  <c r="K4646"/>
  <c r="K4647" s="1"/>
  <c r="L4646"/>
  <c r="L4647" s="1"/>
  <c r="K4872"/>
  <c r="K4873" s="1"/>
  <c r="K4874" s="1"/>
  <c r="L4872"/>
  <c r="K5283"/>
  <c r="L5283"/>
  <c r="K5531"/>
  <c r="L5531"/>
  <c r="K5623"/>
  <c r="K5624" s="1"/>
  <c r="K5625" s="1"/>
  <c r="K5626" s="1"/>
  <c r="K5627" s="1"/>
  <c r="K5628" s="1"/>
  <c r="K5629" s="1"/>
  <c r="K5630" s="1"/>
  <c r="K5631" s="1"/>
  <c r="K5632" s="1"/>
  <c r="L5623"/>
  <c r="L5624" s="1"/>
  <c r="L5625" s="1"/>
  <c r="L5626" s="1"/>
  <c r="L5627" s="1"/>
  <c r="L5628" s="1"/>
  <c r="L5629" s="1"/>
  <c r="L5630" s="1"/>
  <c r="L5631" s="1"/>
  <c r="L5632" s="1"/>
  <c r="K5771"/>
  <c r="L5771"/>
  <c r="K5823"/>
  <c r="K5824" s="1"/>
  <c r="K5825" s="1"/>
  <c r="K5826" s="1"/>
  <c r="K5827" s="1"/>
  <c r="L5823"/>
  <c r="L5824" s="1"/>
  <c r="L5825" s="1"/>
  <c r="K5910"/>
  <c r="L416" i="4" s="1"/>
  <c r="L5910" i="1"/>
  <c r="K6115"/>
  <c r="K6116" s="1"/>
  <c r="L6115"/>
  <c r="L6116" s="1"/>
  <c r="K6220"/>
  <c r="K6221" s="1"/>
  <c r="K6222" s="1"/>
  <c r="K6223" s="1"/>
  <c r="K6224" s="1"/>
  <c r="L6220"/>
  <c r="L6221" s="1"/>
  <c r="L6222" s="1"/>
  <c r="L6223" s="1"/>
  <c r="L6224" s="1"/>
  <c r="L6320"/>
  <c r="K6320"/>
  <c r="L444" i="4" s="1"/>
  <c r="K6343" i="1"/>
  <c r="L446" i="4" s="1"/>
  <c r="L6343" i="1"/>
  <c r="K6388"/>
  <c r="K6389" s="1"/>
  <c r="K6390" s="1"/>
  <c r="K6391" s="1"/>
  <c r="K6392" s="1"/>
  <c r="L6388"/>
  <c r="L6389" s="1"/>
  <c r="L6390" s="1"/>
  <c r="K6600"/>
  <c r="K6601" s="1"/>
  <c r="K6602" s="1"/>
  <c r="L6600"/>
  <c r="L6601" s="1"/>
  <c r="L6602" s="1"/>
  <c r="K6679"/>
  <c r="K6680" s="1"/>
  <c r="K6681" s="1"/>
  <c r="K6682" s="1"/>
  <c r="K6683" s="1"/>
  <c r="K6684" s="1"/>
  <c r="K6685" s="1"/>
  <c r="K6686" s="1"/>
  <c r="K6687" s="1"/>
  <c r="K6688" s="1"/>
  <c r="K6689" s="1"/>
  <c r="K6690" s="1"/>
  <c r="L6679"/>
  <c r="L6680" s="1"/>
  <c r="L6681" s="1"/>
  <c r="L6682" s="1"/>
  <c r="L6683" s="1"/>
  <c r="L6684" s="1"/>
  <c r="L6766"/>
  <c r="L6767" s="1"/>
  <c r="K6766"/>
  <c r="K6767" s="1"/>
  <c r="K6999"/>
  <c r="K7000" s="1"/>
  <c r="K7001" s="1"/>
  <c r="K7002" s="1"/>
  <c r="K7003" s="1"/>
  <c r="K7004" s="1"/>
  <c r="L6999"/>
  <c r="L7000" s="1"/>
  <c r="L7001" s="1"/>
  <c r="L7002" s="1"/>
  <c r="L7003" s="1"/>
  <c r="L7004" s="1"/>
  <c r="K48"/>
  <c r="L48"/>
  <c r="K142"/>
  <c r="K143" s="1"/>
  <c r="K144" s="1"/>
  <c r="L142"/>
  <c r="L143" s="1"/>
  <c r="L144" s="1"/>
  <c r="K788"/>
  <c r="K789" s="1"/>
  <c r="K790" s="1"/>
  <c r="L788"/>
  <c r="L789" s="1"/>
  <c r="L790" s="1"/>
  <c r="K896"/>
  <c r="K897" s="1"/>
  <c r="K898" s="1"/>
  <c r="K899" s="1"/>
  <c r="K900" s="1"/>
  <c r="K901" s="1"/>
  <c r="K902" s="1"/>
  <c r="K903" s="1"/>
  <c r="K904" s="1"/>
  <c r="K905" s="1"/>
  <c r="L896"/>
  <c r="L897" s="1"/>
  <c r="L898" s="1"/>
  <c r="L899" s="1"/>
  <c r="L900" s="1"/>
  <c r="L901" s="1"/>
  <c r="L902" s="1"/>
  <c r="L903" s="1"/>
  <c r="L904" s="1"/>
  <c r="L905" s="1"/>
  <c r="K1165"/>
  <c r="K1166" s="1"/>
  <c r="K1167" s="1"/>
  <c r="K1168" s="1"/>
  <c r="K1169" s="1"/>
  <c r="K1170" s="1"/>
  <c r="L1165"/>
  <c r="L1166" s="1"/>
  <c r="L1167" s="1"/>
  <c r="L1168" s="1"/>
  <c r="L1169" s="1"/>
  <c r="L1170" s="1"/>
  <c r="K1588"/>
  <c r="K1589" s="1"/>
  <c r="K1590" s="1"/>
  <c r="K1591" s="1"/>
  <c r="K1592" s="1"/>
  <c r="K1593" s="1"/>
  <c r="K1594" s="1"/>
  <c r="L1588"/>
  <c r="L1589" s="1"/>
  <c r="L1590" s="1"/>
  <c r="L1591" s="1"/>
  <c r="L1592" s="1"/>
  <c r="L1593" s="1"/>
  <c r="L1594" s="1"/>
  <c r="K1638"/>
  <c r="K1639" s="1"/>
  <c r="K1640" s="1"/>
  <c r="L1638"/>
  <c r="L1639" s="1"/>
  <c r="L1640" s="1"/>
  <c r="K2150"/>
  <c r="K2151" s="1"/>
  <c r="K2152" s="1"/>
  <c r="K2153" s="1"/>
  <c r="K2154" s="1"/>
  <c r="K2155" s="1"/>
  <c r="K2156" s="1"/>
  <c r="K2157" s="1"/>
  <c r="K2158" s="1"/>
  <c r="L2150"/>
  <c r="L2151" s="1"/>
  <c r="L2152" s="1"/>
  <c r="L2153" s="1"/>
  <c r="L2154" s="1"/>
  <c r="K2442"/>
  <c r="K2443" s="1"/>
  <c r="K2444" s="1"/>
  <c r="K2445" s="1"/>
  <c r="K2446" s="1"/>
  <c r="K2447" s="1"/>
  <c r="K2448" s="1"/>
  <c r="K2449" s="1"/>
  <c r="K2450" s="1"/>
  <c r="K2451" s="1"/>
  <c r="L2442"/>
  <c r="L2443" s="1"/>
  <c r="L2444" s="1"/>
  <c r="L2445" s="1"/>
  <c r="K2506"/>
  <c r="K2507" s="1"/>
  <c r="K2508" s="1"/>
  <c r="K2509" s="1"/>
  <c r="K2510" s="1"/>
  <c r="K2511" s="1"/>
  <c r="K2512" s="1"/>
  <c r="K2513" s="1"/>
  <c r="K2514" s="1"/>
  <c r="K2515" s="1"/>
  <c r="K2516" s="1"/>
  <c r="K2517" s="1"/>
  <c r="L2506"/>
  <c r="L2507" s="1"/>
  <c r="K3597"/>
  <c r="L257" i="4" s="1"/>
  <c r="L3597" i="1"/>
  <c r="K3922"/>
  <c r="K3923" s="1"/>
  <c r="K3924" s="1"/>
  <c r="K3925" s="1"/>
  <c r="K3926" s="1"/>
  <c r="K3927" s="1"/>
  <c r="K3928" s="1"/>
  <c r="K3929" s="1"/>
  <c r="K3930" s="1"/>
  <c r="K3931" s="1"/>
  <c r="L3922"/>
  <c r="L3923" s="1"/>
  <c r="L3924" s="1"/>
  <c r="L3925" s="1"/>
  <c r="L3926" s="1"/>
  <c r="L3927" s="1"/>
  <c r="L3928" s="1"/>
  <c r="L3929" s="1"/>
  <c r="L3930" s="1"/>
  <c r="K4041"/>
  <c r="K4042" s="1"/>
  <c r="K4043" s="1"/>
  <c r="L4041"/>
  <c r="L4042" s="1"/>
  <c r="L4043" s="1"/>
  <c r="K4159"/>
  <c r="K4160" s="1"/>
  <c r="K4161" s="1"/>
  <c r="K4162" s="1"/>
  <c r="K4163" s="1"/>
  <c r="K4164" s="1"/>
  <c r="K4165" s="1"/>
  <c r="K4166" s="1"/>
  <c r="K4167" s="1"/>
  <c r="K4168" s="1"/>
  <c r="K4169" s="1"/>
  <c r="K4170" s="1"/>
  <c r="L4159"/>
  <c r="L4160" s="1"/>
  <c r="L4161" s="1"/>
  <c r="L4162" s="1"/>
  <c r="L4163" s="1"/>
  <c r="L4164" s="1"/>
  <c r="L4165" s="1"/>
  <c r="L4166" s="1"/>
  <c r="K4256"/>
  <c r="K4257" s="1"/>
  <c r="K4258" s="1"/>
  <c r="K4259" s="1"/>
  <c r="K4260" s="1"/>
  <c r="K4261" s="1"/>
  <c r="K4262" s="1"/>
  <c r="K4263" s="1"/>
  <c r="L4256"/>
  <c r="L4257" s="1"/>
  <c r="L4258" s="1"/>
  <c r="L4259" s="1"/>
  <c r="L4260" s="1"/>
  <c r="L4261" s="1"/>
  <c r="L4262" s="1"/>
  <c r="L4263" s="1"/>
  <c r="K4366"/>
  <c r="K4367" s="1"/>
  <c r="K4368" s="1"/>
  <c r="K4369" s="1"/>
  <c r="K4370" s="1"/>
  <c r="L4366"/>
  <c r="L4367" s="1"/>
  <c r="L4368" s="1"/>
  <c r="L4369" s="1"/>
  <c r="L4370" s="1"/>
  <c r="K4680"/>
  <c r="K4681" s="1"/>
  <c r="K4682" s="1"/>
  <c r="K4683" s="1"/>
  <c r="K4684" s="1"/>
  <c r="K4685" s="1"/>
  <c r="K4686" s="1"/>
  <c r="K4687" s="1"/>
  <c r="K4688" s="1"/>
  <c r="K4689" s="1"/>
  <c r="L4680"/>
  <c r="L4681" s="1"/>
  <c r="L4682" s="1"/>
  <c r="L4683" s="1"/>
  <c r="L4684" s="1"/>
  <c r="L4685" s="1"/>
  <c r="L4686" s="1"/>
  <c r="L4687" s="1"/>
  <c r="L4688" s="1"/>
  <c r="L4689" s="1"/>
  <c r="K5247"/>
  <c r="K5248" s="1"/>
  <c r="K5249" s="1"/>
  <c r="K5250" s="1"/>
  <c r="K5251" s="1"/>
  <c r="K5252" s="1"/>
  <c r="K5253" s="1"/>
  <c r="L5247"/>
  <c r="L5248" s="1"/>
  <c r="K5322"/>
  <c r="K5323" s="1"/>
  <c r="K5324" s="1"/>
  <c r="K5325" s="1"/>
  <c r="K5326" s="1"/>
  <c r="K5327" s="1"/>
  <c r="K5328" s="1"/>
  <c r="K5329" s="1"/>
  <c r="K5330" s="1"/>
  <c r="L5322"/>
  <c r="L5323" s="1"/>
  <c r="L5324" s="1"/>
  <c r="L5364"/>
  <c r="L5365" s="1"/>
  <c r="L5366" s="1"/>
  <c r="L5367" s="1"/>
  <c r="L5368" s="1"/>
  <c r="L5369" s="1"/>
  <c r="L5370" s="1"/>
  <c r="L5371" s="1"/>
  <c r="K5364"/>
  <c r="K5365" s="1"/>
  <c r="K5366" s="1"/>
  <c r="K5367" s="1"/>
  <c r="K5368" s="1"/>
  <c r="K5369" s="1"/>
  <c r="K5370" s="1"/>
  <c r="K5371" s="1"/>
  <c r="L5504"/>
  <c r="L5505" s="1"/>
  <c r="L5506" s="1"/>
  <c r="L5507" s="1"/>
  <c r="L5508" s="1"/>
  <c r="L5509" s="1"/>
  <c r="L5510" s="1"/>
  <c r="L5511" s="1"/>
  <c r="L5512" s="1"/>
  <c r="L5513" s="1"/>
  <c r="L5514" s="1"/>
  <c r="L5515" s="1"/>
  <c r="L5516" s="1"/>
  <c r="L5517" s="1"/>
  <c r="L5518" s="1"/>
  <c r="L5519" s="1"/>
  <c r="L5520" s="1"/>
  <c r="L5521" s="1"/>
  <c r="L5522" s="1"/>
  <c r="K5504"/>
  <c r="K5505" s="1"/>
  <c r="K5506" s="1"/>
  <c r="K5507" s="1"/>
  <c r="K5508" s="1"/>
  <c r="K5509" s="1"/>
  <c r="K5510" s="1"/>
  <c r="K5511" s="1"/>
  <c r="K5512" s="1"/>
  <c r="K5513" s="1"/>
  <c r="K5514" s="1"/>
  <c r="K5515" s="1"/>
  <c r="K5516" s="1"/>
  <c r="K5517" s="1"/>
  <c r="K5518" s="1"/>
  <c r="K5519" s="1"/>
  <c r="K5520" s="1"/>
  <c r="K5521" s="1"/>
  <c r="K5522" s="1"/>
  <c r="K5603"/>
  <c r="K5604" s="1"/>
  <c r="K5605" s="1"/>
  <c r="K5606" s="1"/>
  <c r="K5607" s="1"/>
  <c r="K5608" s="1"/>
  <c r="K5609" s="1"/>
  <c r="K5610" s="1"/>
  <c r="K5611" s="1"/>
  <c r="K5612" s="1"/>
  <c r="K5613" s="1"/>
  <c r="K5614" s="1"/>
  <c r="L5603"/>
  <c r="L5604" s="1"/>
  <c r="L5605" s="1"/>
  <c r="L5606" s="1"/>
  <c r="L5607" s="1"/>
  <c r="L5608" s="1"/>
  <c r="L5609" s="1"/>
  <c r="L5610" s="1"/>
  <c r="L5611" s="1"/>
  <c r="L5612" s="1"/>
  <c r="L5613" s="1"/>
  <c r="L5614" s="1"/>
  <c r="K5753"/>
  <c r="K5754" s="1"/>
  <c r="K5755" s="1"/>
  <c r="L5753"/>
  <c r="L5754" s="1"/>
  <c r="L5755" s="1"/>
  <c r="K5812"/>
  <c r="K5813" s="1"/>
  <c r="L5812"/>
  <c r="L5813" s="1"/>
  <c r="K5857"/>
  <c r="K5858" s="1"/>
  <c r="K5859" s="1"/>
  <c r="K5860" s="1"/>
  <c r="K5861" s="1"/>
  <c r="K5862" s="1"/>
  <c r="K5863" s="1"/>
  <c r="K5864" s="1"/>
  <c r="K5865" s="1"/>
  <c r="L5857"/>
  <c r="K5894"/>
  <c r="K5895" s="1"/>
  <c r="L5894"/>
  <c r="L5895" s="1"/>
  <c r="K5950"/>
  <c r="L419" i="4" s="1"/>
  <c r="L5950" i="1"/>
  <c r="K6100"/>
  <c r="K6101" s="1"/>
  <c r="K6102" s="1"/>
  <c r="K6103" s="1"/>
  <c r="K6104" s="1"/>
  <c r="K6105" s="1"/>
  <c r="K6106" s="1"/>
  <c r="K6107" s="1"/>
  <c r="K6108" s="1"/>
  <c r="K6109" s="1"/>
  <c r="K6110" s="1"/>
  <c r="L6100"/>
  <c r="L6101" s="1"/>
  <c r="L6102" s="1"/>
  <c r="L6103" s="1"/>
  <c r="L6104" s="1"/>
  <c r="L6105" s="1"/>
  <c r="L6106" s="1"/>
  <c r="L6107" s="1"/>
  <c r="K6212"/>
  <c r="K6213" s="1"/>
  <c r="K6214" s="1"/>
  <c r="L6212"/>
  <c r="L6213" s="1"/>
  <c r="L6214" s="1"/>
  <c r="K6248"/>
  <c r="K6249" s="1"/>
  <c r="K6250" s="1"/>
  <c r="L6248"/>
  <c r="L6249" s="1"/>
  <c r="L6250" s="1"/>
  <c r="L6274"/>
  <c r="L6275" s="1"/>
  <c r="L6276" s="1"/>
  <c r="L6277" s="1"/>
  <c r="L6278" s="1"/>
  <c r="L6279" s="1"/>
  <c r="K6274"/>
  <c r="K6275" s="1"/>
  <c r="K6276" s="1"/>
  <c r="K6277" s="1"/>
  <c r="K6278" s="1"/>
  <c r="K6279" s="1"/>
  <c r="K6451"/>
  <c r="K6452" s="1"/>
  <c r="K6453" s="1"/>
  <c r="K6454" s="1"/>
  <c r="K6455" s="1"/>
  <c r="K6456" s="1"/>
  <c r="K6457" s="1"/>
  <c r="K6458" s="1"/>
  <c r="K6459" s="1"/>
  <c r="L6451"/>
  <c r="L6452" s="1"/>
  <c r="L6453" s="1"/>
  <c r="L6454" s="1"/>
  <c r="L6455" s="1"/>
  <c r="L6456" s="1"/>
  <c r="L6457" s="1"/>
  <c r="L6458" s="1"/>
  <c r="L6459" s="1"/>
  <c r="L6666"/>
  <c r="L6667" s="1"/>
  <c r="L6668" s="1"/>
  <c r="L6669" s="1"/>
  <c r="L6670" s="1"/>
  <c r="L6671" s="1"/>
  <c r="L6672" s="1"/>
  <c r="K6666"/>
  <c r="K6667" s="1"/>
  <c r="K6668" s="1"/>
  <c r="K6669" s="1"/>
  <c r="K6670" s="1"/>
  <c r="K6671" s="1"/>
  <c r="K6672" s="1"/>
  <c r="K6673" s="1"/>
  <c r="K6752"/>
  <c r="K6753" s="1"/>
  <c r="K6754" s="1"/>
  <c r="K6755" s="1"/>
  <c r="L6752"/>
  <c r="L6753" s="1"/>
  <c r="K7033"/>
  <c r="K7034" s="1"/>
  <c r="K7035" s="1"/>
  <c r="K7036" s="1"/>
  <c r="K7037" s="1"/>
  <c r="L7033"/>
  <c r="L7034" s="1"/>
  <c r="L7035" s="1"/>
  <c r="K7426"/>
  <c r="K7427" s="1"/>
  <c r="K7428" s="1"/>
  <c r="K7429" s="1"/>
  <c r="K7430" s="1"/>
  <c r="K7431" s="1"/>
  <c r="K7432" s="1"/>
  <c r="K7433" s="1"/>
  <c r="K7434" s="1"/>
  <c r="K7435" s="1"/>
  <c r="K7436" s="1"/>
  <c r="K7437" s="1"/>
  <c r="K7438" s="1"/>
  <c r="K7439" s="1"/>
  <c r="L7426"/>
  <c r="L7427" s="1"/>
  <c r="L7428" s="1"/>
  <c r="L7429" s="1"/>
  <c r="L7430" s="1"/>
  <c r="L7431" s="1"/>
  <c r="L7432" s="1"/>
  <c r="L7433" s="1"/>
  <c r="L7434" s="1"/>
  <c r="L7435" s="1"/>
  <c r="L7436" s="1"/>
  <c r="L7437" s="1"/>
  <c r="L7438" s="1"/>
  <c r="L7439" s="1"/>
  <c r="K134"/>
  <c r="L134"/>
  <c r="K348"/>
  <c r="L348"/>
  <c r="K406"/>
  <c r="K407" s="1"/>
  <c r="K408" s="1"/>
  <c r="K409" s="1"/>
  <c r="K410" s="1"/>
  <c r="K411" s="1"/>
  <c r="L406"/>
  <c r="K832"/>
  <c r="K833" s="1"/>
  <c r="K834" s="1"/>
  <c r="K835" s="1"/>
  <c r="L832"/>
  <c r="L833" s="1"/>
  <c r="L834" s="1"/>
  <c r="L835" s="1"/>
  <c r="K890"/>
  <c r="K891" s="1"/>
  <c r="K892" s="1"/>
  <c r="L890"/>
  <c r="L891" s="1"/>
  <c r="L892" s="1"/>
  <c r="K1095"/>
  <c r="K1096" s="1"/>
  <c r="K1097" s="1"/>
  <c r="K1098" s="1"/>
  <c r="L1095"/>
  <c r="L1096" s="1"/>
  <c r="L1097" s="1"/>
  <c r="L1098" s="1"/>
  <c r="K1445"/>
  <c r="K1446" s="1"/>
  <c r="K1447" s="1"/>
  <c r="K1448" s="1"/>
  <c r="K1449" s="1"/>
  <c r="K1450" s="1"/>
  <c r="K1451" s="1"/>
  <c r="K1452" s="1"/>
  <c r="K1453" s="1"/>
  <c r="K1454" s="1"/>
  <c r="K1455" s="1"/>
  <c r="L1445"/>
  <c r="L1446" s="1"/>
  <c r="L1447" s="1"/>
  <c r="L1448" s="1"/>
  <c r="K1678"/>
  <c r="K1679" s="1"/>
  <c r="K1680" s="1"/>
  <c r="L124" i="4" s="1"/>
  <c r="L1678" i="1"/>
  <c r="L1679" s="1"/>
  <c r="L1680" s="1"/>
  <c r="K2134"/>
  <c r="L2134"/>
  <c r="K2427"/>
  <c r="K2428" s="1"/>
  <c r="K2429" s="1"/>
  <c r="K2430" s="1"/>
  <c r="K2431" s="1"/>
  <c r="K2432" s="1"/>
  <c r="K2433" s="1"/>
  <c r="K2434" s="1"/>
  <c r="K2435" s="1"/>
  <c r="K2436" s="1"/>
  <c r="K2437" s="1"/>
  <c r="L2427"/>
  <c r="K2968"/>
  <c r="L2968"/>
  <c r="K4032"/>
  <c r="K4033" s="1"/>
  <c r="K4034" s="1"/>
  <c r="K4035" s="1"/>
  <c r="L4032"/>
  <c r="L4033" s="1"/>
  <c r="L4034" s="1"/>
  <c r="L4035" s="1"/>
  <c r="K4146"/>
  <c r="K4147" s="1"/>
  <c r="K4148" s="1"/>
  <c r="K4149" s="1"/>
  <c r="K4150" s="1"/>
  <c r="K4151" s="1"/>
  <c r="K4152" s="1"/>
  <c r="K4153" s="1"/>
  <c r="K4154" s="1"/>
  <c r="K4155" s="1"/>
  <c r="L4146"/>
  <c r="L4147" s="1"/>
  <c r="L4148" s="1"/>
  <c r="L4149" s="1"/>
  <c r="L4150" s="1"/>
  <c r="L4151" s="1"/>
  <c r="L4152" s="1"/>
  <c r="L4153" s="1"/>
  <c r="L4154" s="1"/>
  <c r="L4155" s="1"/>
  <c r="K4219"/>
  <c r="K4220" s="1"/>
  <c r="K4221" s="1"/>
  <c r="L4219"/>
  <c r="L4220" s="1"/>
  <c r="L4221" s="1"/>
  <c r="K5237"/>
  <c r="K5238" s="1"/>
  <c r="K5239" s="1"/>
  <c r="K5240" s="1"/>
  <c r="K5241" s="1"/>
  <c r="L5237"/>
  <c r="L5238" s="1"/>
  <c r="L5239" s="1"/>
  <c r="L5240" s="1"/>
  <c r="L5241" s="1"/>
  <c r="K5311"/>
  <c r="K5312" s="1"/>
  <c r="K5313" s="1"/>
  <c r="K5314" s="1"/>
  <c r="K5315" s="1"/>
  <c r="K5316" s="1"/>
  <c r="L5311"/>
  <c r="L5312" s="1"/>
  <c r="K5578"/>
  <c r="K5579" s="1"/>
  <c r="K5580" s="1"/>
  <c r="K5581" s="1"/>
  <c r="K5582" s="1"/>
  <c r="K5583" s="1"/>
  <c r="K5584" s="1"/>
  <c r="K5585" s="1"/>
  <c r="K5586" s="1"/>
  <c r="K5587" s="1"/>
  <c r="K5588" s="1"/>
  <c r="K5589" s="1"/>
  <c r="K5590" s="1"/>
  <c r="K5591" s="1"/>
  <c r="K5592" s="1"/>
  <c r="L5578"/>
  <c r="L5579" s="1"/>
  <c r="L5580" s="1"/>
  <c r="L5581" s="1"/>
  <c r="L5582" s="1"/>
  <c r="L5583" s="1"/>
  <c r="L5584" s="1"/>
  <c r="L5585" s="1"/>
  <c r="L5586" s="1"/>
  <c r="K5698"/>
  <c r="L401" i="4" s="1"/>
  <c r="L5698" i="1"/>
  <c r="L5880"/>
  <c r="L5881" s="1"/>
  <c r="K5880"/>
  <c r="K5881" s="1"/>
  <c r="K5938"/>
  <c r="K5939" s="1"/>
  <c r="K5940" s="1"/>
  <c r="K5941" s="1"/>
  <c r="K5942" s="1"/>
  <c r="L5938"/>
  <c r="L5939" s="1"/>
  <c r="L5940" s="1"/>
  <c r="L5941" s="1"/>
  <c r="L5942" s="1"/>
  <c r="K6030"/>
  <c r="K6031" s="1"/>
  <c r="K6032" s="1"/>
  <c r="K6033" s="1"/>
  <c r="K6034" s="1"/>
  <c r="K6035" s="1"/>
  <c r="K6036" s="1"/>
  <c r="K6037" s="1"/>
  <c r="L6030"/>
  <c r="L6031" s="1"/>
  <c r="L6032" s="1"/>
  <c r="L6033" s="1"/>
  <c r="L6034" s="1"/>
  <c r="L6035" s="1"/>
  <c r="L6036" s="1"/>
  <c r="L6037" s="1"/>
  <c r="K6083"/>
  <c r="K6084" s="1"/>
  <c r="L6083"/>
  <c r="L6084" s="1"/>
  <c r="K6236"/>
  <c r="L6236"/>
  <c r="K6307"/>
  <c r="K6308" s="1"/>
  <c r="K6309" s="1"/>
  <c r="L6307"/>
  <c r="L6308" s="1"/>
  <c r="L6309" s="1"/>
  <c r="K6372"/>
  <c r="K6373" s="1"/>
  <c r="K6374" s="1"/>
  <c r="K6375" s="1"/>
  <c r="K6376" s="1"/>
  <c r="K6377" s="1"/>
  <c r="K6378" s="1"/>
  <c r="L6372"/>
  <c r="L6373" s="1"/>
  <c r="L6374" s="1"/>
  <c r="L6375" s="1"/>
  <c r="K6441"/>
  <c r="K6442" s="1"/>
  <c r="K6443" s="1"/>
  <c r="K6444" s="1"/>
  <c r="K6445" s="1"/>
  <c r="L6441"/>
  <c r="L6442" s="1"/>
  <c r="L6443" s="1"/>
  <c r="L6444" s="1"/>
  <c r="L6445" s="1"/>
  <c r="K6652"/>
  <c r="L6652"/>
  <c r="K6790"/>
  <c r="K6791" s="1"/>
  <c r="K6792" s="1"/>
  <c r="K6793" s="1"/>
  <c r="L6790"/>
  <c r="L6791" s="1"/>
  <c r="L6792" s="1"/>
  <c r="L6793" s="1"/>
  <c r="K6845"/>
  <c r="K6846" s="1"/>
  <c r="K6847" s="1"/>
  <c r="K6848" s="1"/>
  <c r="K6849" s="1"/>
  <c r="L6845"/>
  <c r="L6846" s="1"/>
  <c r="L6847" s="1"/>
  <c r="L6848" s="1"/>
  <c r="L6849" s="1"/>
  <c r="K6889"/>
  <c r="K6890" s="1"/>
  <c r="K6891" s="1"/>
  <c r="K6892" s="1"/>
  <c r="K6893" s="1"/>
  <c r="K6894" s="1"/>
  <c r="L6889"/>
  <c r="K7143"/>
  <c r="K7144" s="1"/>
  <c r="K7145" s="1"/>
  <c r="K7146" s="1"/>
  <c r="K7147" s="1"/>
  <c r="K7148" s="1"/>
  <c r="L7143"/>
  <c r="L7144" s="1"/>
  <c r="L7145" s="1"/>
  <c r="L7146" s="1"/>
  <c r="L7147" s="1"/>
  <c r="L7148" s="1"/>
  <c r="K157"/>
  <c r="K158" s="1"/>
  <c r="K159" s="1"/>
  <c r="K160" s="1"/>
  <c r="K161" s="1"/>
  <c r="K162" s="1"/>
  <c r="K163" s="1"/>
  <c r="K164" s="1"/>
  <c r="K165" s="1"/>
  <c r="L157"/>
  <c r="L158" s="1"/>
  <c r="L159" s="1"/>
  <c r="L160" s="1"/>
  <c r="L161" s="1"/>
  <c r="L162" s="1"/>
  <c r="L163" s="1"/>
  <c r="L164" s="1"/>
  <c r="L165" s="1"/>
  <c r="K268"/>
  <c r="K269" s="1"/>
  <c r="K270" s="1"/>
  <c r="K271" s="1"/>
  <c r="K272" s="1"/>
  <c r="L268"/>
  <c r="L269" s="1"/>
  <c r="L270" s="1"/>
  <c r="L271" s="1"/>
  <c r="L272" s="1"/>
  <c r="K329"/>
  <c r="K330" s="1"/>
  <c r="K331" s="1"/>
  <c r="K332" s="1"/>
  <c r="K333" s="1"/>
  <c r="L329"/>
  <c r="L330" s="1"/>
  <c r="L331" s="1"/>
  <c r="L332" s="1"/>
  <c r="L333" s="1"/>
  <c r="K431"/>
  <c r="K432" s="1"/>
  <c r="K433" s="1"/>
  <c r="K434" s="1"/>
  <c r="K435" s="1"/>
  <c r="L431"/>
  <c r="L432" s="1"/>
  <c r="L433" s="1"/>
  <c r="L434" s="1"/>
  <c r="L435" s="1"/>
  <c r="K563"/>
  <c r="K564" s="1"/>
  <c r="K565" s="1"/>
  <c r="K566" s="1"/>
  <c r="K567" s="1"/>
  <c r="K568" s="1"/>
  <c r="L563"/>
  <c r="L564" s="1"/>
  <c r="L565" s="1"/>
  <c r="K735"/>
  <c r="K736" s="1"/>
  <c r="K737" s="1"/>
  <c r="K738" s="1"/>
  <c r="K739" s="1"/>
  <c r="K740" s="1"/>
  <c r="K741" s="1"/>
  <c r="L735"/>
  <c r="L736" s="1"/>
  <c r="L737" s="1"/>
  <c r="L738" s="1"/>
  <c r="L739" s="1"/>
  <c r="L740" s="1"/>
  <c r="L741" s="1"/>
  <c r="K911"/>
  <c r="K912" s="1"/>
  <c r="K913" s="1"/>
  <c r="K914" s="1"/>
  <c r="K915" s="1"/>
  <c r="K916" s="1"/>
  <c r="L911"/>
  <c r="L912" s="1"/>
  <c r="L913" s="1"/>
  <c r="L914" s="1"/>
  <c r="L915" s="1"/>
  <c r="L916" s="1"/>
  <c r="K1024"/>
  <c r="K1025" s="1"/>
  <c r="K1026" s="1"/>
  <c r="K1027" s="1"/>
  <c r="K1028" s="1"/>
  <c r="K1029" s="1"/>
  <c r="K1030" s="1"/>
  <c r="K1031" s="1"/>
  <c r="L1024"/>
  <c r="L1025" s="1"/>
  <c r="L1026" s="1"/>
  <c r="L1027" s="1"/>
  <c r="L1028" s="1"/>
  <c r="L1029" s="1"/>
  <c r="K1194"/>
  <c r="K1195" s="1"/>
  <c r="K1196" s="1"/>
  <c r="K1197" s="1"/>
  <c r="L1194"/>
  <c r="L1195" s="1"/>
  <c r="L1196" s="1"/>
  <c r="L1197" s="1"/>
  <c r="K1217"/>
  <c r="K1218" s="1"/>
  <c r="K1219" s="1"/>
  <c r="K1220" s="1"/>
  <c r="K1221" s="1"/>
  <c r="K1222" s="1"/>
  <c r="K1223" s="1"/>
  <c r="K1224" s="1"/>
  <c r="K1225" s="1"/>
  <c r="K1226" s="1"/>
  <c r="L1217"/>
  <c r="K1808"/>
  <c r="K1809" s="1"/>
  <c r="K1810" s="1"/>
  <c r="L1808"/>
  <c r="L1809" s="1"/>
  <c r="L1810" s="1"/>
  <c r="K30"/>
  <c r="K31" s="1"/>
  <c r="K32" s="1"/>
  <c r="K33" s="1"/>
  <c r="K34" s="1"/>
  <c r="K35" s="1"/>
  <c r="K36" s="1"/>
  <c r="L30"/>
  <c r="L31" s="1"/>
  <c r="L32" s="1"/>
  <c r="L33" s="1"/>
  <c r="L34" s="1"/>
  <c r="L35" s="1"/>
  <c r="K68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L68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K775"/>
  <c r="K776" s="1"/>
  <c r="K777" s="1"/>
  <c r="K778" s="1"/>
  <c r="K779" s="1"/>
  <c r="K780" s="1"/>
  <c r="K781" s="1"/>
  <c r="K782" s="1"/>
  <c r="K783" s="1"/>
  <c r="K784" s="1"/>
  <c r="L775"/>
  <c r="L776" s="1"/>
  <c r="L777" s="1"/>
  <c r="L778" s="1"/>
  <c r="L779" s="1"/>
  <c r="L780" s="1"/>
  <c r="L781" s="1"/>
  <c r="L782" s="1"/>
  <c r="L783" s="1"/>
  <c r="L784" s="1"/>
  <c r="K958"/>
  <c r="L958"/>
  <c r="K1122"/>
  <c r="K1123" s="1"/>
  <c r="K1124" s="1"/>
  <c r="K1125" s="1"/>
  <c r="K1126" s="1"/>
  <c r="K1127" s="1"/>
  <c r="K1128" s="1"/>
  <c r="L1122"/>
  <c r="L1123" s="1"/>
  <c r="L1124" s="1"/>
  <c r="L1125" s="1"/>
  <c r="L1126" s="1"/>
  <c r="L1127" s="1"/>
  <c r="L1128" s="1"/>
  <c r="K1247"/>
  <c r="K1248" s="1"/>
  <c r="K1249" s="1"/>
  <c r="K1250" s="1"/>
  <c r="K1251" s="1"/>
  <c r="L1247"/>
  <c r="L1248" s="1"/>
  <c r="L1249" s="1"/>
  <c r="L1250" s="1"/>
  <c r="K1288"/>
  <c r="L1288"/>
  <c r="K1477"/>
  <c r="K1478" s="1"/>
  <c r="K1479" s="1"/>
  <c r="L1477"/>
  <c r="L1478" s="1"/>
  <c r="L1479" s="1"/>
  <c r="K1630"/>
  <c r="K1631" s="1"/>
  <c r="K1632" s="1"/>
  <c r="K1665"/>
  <c r="K1666" s="1"/>
  <c r="K1667" s="1"/>
  <c r="K1668" s="1"/>
  <c r="K1669" s="1"/>
  <c r="K1670" s="1"/>
  <c r="K1671" s="1"/>
  <c r="K1672" s="1"/>
  <c r="L1665"/>
  <c r="L1666" s="1"/>
  <c r="L1667" s="1"/>
  <c r="L1668" s="1"/>
  <c r="K1871"/>
  <c r="K1872" s="1"/>
  <c r="K1873" s="1"/>
  <c r="L1871"/>
  <c r="L1872" s="1"/>
  <c r="L1873" s="1"/>
  <c r="K1987"/>
  <c r="K1988" s="1"/>
  <c r="K1989" s="1"/>
  <c r="K1990" s="1"/>
  <c r="K1991" s="1"/>
  <c r="K1992" s="1"/>
  <c r="K1993" s="1"/>
  <c r="K1994" s="1"/>
  <c r="L1987"/>
  <c r="L1988" s="1"/>
  <c r="L1989" s="1"/>
  <c r="L1990" s="1"/>
  <c r="L1991" s="1"/>
  <c r="L1992" s="1"/>
  <c r="L1993" s="1"/>
  <c r="L1994" s="1"/>
  <c r="K2057"/>
  <c r="L150" i="4" s="1"/>
  <c r="L2057" i="1"/>
  <c r="K2254"/>
  <c r="K2255" s="1"/>
  <c r="K2256" s="1"/>
  <c r="K2257" s="1"/>
  <c r="K2258" s="1"/>
  <c r="K2259" s="1"/>
  <c r="K2260" s="1"/>
  <c r="K2261" s="1"/>
  <c r="K2262" s="1"/>
  <c r="K2263" s="1"/>
  <c r="K2264" s="1"/>
  <c r="L2254"/>
  <c r="L2255" s="1"/>
  <c r="L2256" s="1"/>
  <c r="L2257" s="1"/>
  <c r="L2258" s="1"/>
  <c r="K2338"/>
  <c r="K2339" s="1"/>
  <c r="K2340" s="1"/>
  <c r="K2341" s="1"/>
  <c r="L2338"/>
  <c r="K2555"/>
  <c r="K2556" s="1"/>
  <c r="K2557" s="1"/>
  <c r="K2558" s="1"/>
  <c r="L2555"/>
  <c r="L2556" s="1"/>
  <c r="L2557" s="1"/>
  <c r="L2558" s="1"/>
  <c r="K2766"/>
  <c r="K2767" s="1"/>
  <c r="K2768" s="1"/>
  <c r="L2766"/>
  <c r="L2767" s="1"/>
  <c r="K2897"/>
  <c r="K2898" s="1"/>
  <c r="K2899" s="1"/>
  <c r="L2897"/>
  <c r="L2898" s="1"/>
  <c r="L2899" s="1"/>
  <c r="K3012"/>
  <c r="K3013" s="1"/>
  <c r="K3014" s="1"/>
  <c r="K3015" s="1"/>
  <c r="K3016" s="1"/>
  <c r="K3017" s="1"/>
  <c r="K3018" s="1"/>
  <c r="L3012"/>
  <c r="L3013" s="1"/>
  <c r="L3014" s="1"/>
  <c r="L3015" s="1"/>
  <c r="L3016" s="1"/>
  <c r="L3017" s="1"/>
  <c r="K3113"/>
  <c r="K3114" s="1"/>
  <c r="L3113"/>
  <c r="L3114" s="1"/>
  <c r="K3315"/>
  <c r="K3316" s="1"/>
  <c r="K3317" s="1"/>
  <c r="K3318" s="1"/>
  <c r="K3319" s="1"/>
  <c r="K3320" s="1"/>
  <c r="L3315"/>
  <c r="L3316" s="1"/>
  <c r="L3317" s="1"/>
  <c r="L3318" s="1"/>
  <c r="L3319" s="1"/>
  <c r="K3397"/>
  <c r="K3398" s="1"/>
  <c r="L3397"/>
  <c r="L3398" s="1"/>
  <c r="K3431"/>
  <c r="K3432" s="1"/>
  <c r="K3433" s="1"/>
  <c r="K3434" s="1"/>
  <c r="K3435" s="1"/>
  <c r="K3436" s="1"/>
  <c r="L3431"/>
  <c r="L3432" s="1"/>
  <c r="L3433" s="1"/>
  <c r="L3434" s="1"/>
  <c r="L3435" s="1"/>
  <c r="L3436" s="1"/>
  <c r="K3470"/>
  <c r="K3471" s="1"/>
  <c r="K3472" s="1"/>
  <c r="K3473" s="1"/>
  <c r="K3474" s="1"/>
  <c r="K3475" s="1"/>
  <c r="K3476" s="1"/>
  <c r="K3477" s="1"/>
  <c r="K3478" s="1"/>
  <c r="K3479" s="1"/>
  <c r="L3470"/>
  <c r="L3471" s="1"/>
  <c r="L3472" s="1"/>
  <c r="L3473" s="1"/>
  <c r="L3474" s="1"/>
  <c r="L3475" s="1"/>
  <c r="L3476" s="1"/>
  <c r="L3477" s="1"/>
  <c r="L3478" s="1"/>
  <c r="L3479" s="1"/>
  <c r="K3588"/>
  <c r="K3589" s="1"/>
  <c r="K3590" s="1"/>
  <c r="K3591" s="1"/>
  <c r="L3588"/>
  <c r="L3589" s="1"/>
  <c r="L3590" s="1"/>
  <c r="L3591" s="1"/>
  <c r="K3750"/>
  <c r="L268" i="4" s="1"/>
  <c r="L3750" i="1"/>
  <c r="K3818"/>
  <c r="K3819" s="1"/>
  <c r="K3820" s="1"/>
  <c r="K3821" s="1"/>
  <c r="K3822" s="1"/>
  <c r="K3823" s="1"/>
  <c r="L3818"/>
  <c r="L3819" s="1"/>
  <c r="L3820" s="1"/>
  <c r="L3821" s="1"/>
  <c r="L3822" s="1"/>
  <c r="L3823" s="1"/>
  <c r="K3867"/>
  <c r="L3867"/>
  <c r="K3915"/>
  <c r="K3916" s="1"/>
  <c r="K3917" s="1"/>
  <c r="L3915"/>
  <c r="L3916" s="1"/>
  <c r="L3917" s="1"/>
  <c r="K4002"/>
  <c r="L286" i="4" s="1"/>
  <c r="L4002" i="1"/>
  <c r="K4132"/>
  <c r="K4133" s="1"/>
  <c r="K4134" s="1"/>
  <c r="K4135" s="1"/>
  <c r="K4136" s="1"/>
  <c r="K4137" s="1"/>
  <c r="K4138" s="1"/>
  <c r="K4139" s="1"/>
  <c r="K4140" s="1"/>
  <c r="K4141" s="1"/>
  <c r="L4132"/>
  <c r="L4133" s="1"/>
  <c r="L4134" s="1"/>
  <c r="L4135" s="1"/>
  <c r="L4136" s="1"/>
  <c r="L4137" s="1"/>
  <c r="L4138" s="1"/>
  <c r="L4139" s="1"/>
  <c r="L4140" s="1"/>
  <c r="L4141" s="1"/>
  <c r="K4517"/>
  <c r="K4518" s="1"/>
  <c r="L4517"/>
  <c r="L4518" s="1"/>
  <c r="K4559"/>
  <c r="K4560" s="1"/>
  <c r="L4559"/>
  <c r="L4560" s="1"/>
  <c r="K4624"/>
  <c r="K4625" s="1"/>
  <c r="K4626" s="1"/>
  <c r="K4627" s="1"/>
  <c r="K4628" s="1"/>
  <c r="L4624"/>
  <c r="L4625" s="1"/>
  <c r="L4626" s="1"/>
  <c r="L4627" s="1"/>
  <c r="L4628" s="1"/>
  <c r="K4666"/>
  <c r="K4667" s="1"/>
  <c r="K4668" s="1"/>
  <c r="K4669" s="1"/>
  <c r="K4670" s="1"/>
  <c r="K4671" s="1"/>
  <c r="K4672" s="1"/>
  <c r="K4673" s="1"/>
  <c r="K4674" s="1"/>
  <c r="K4675" s="1"/>
  <c r="K4676" s="1"/>
  <c r="L4666"/>
  <c r="L4667" s="1"/>
  <c r="L4668" s="1"/>
  <c r="L4669" s="1"/>
  <c r="L4670" s="1"/>
  <c r="K4713"/>
  <c r="K4714" s="1"/>
  <c r="K4715" s="1"/>
  <c r="K4716" s="1"/>
  <c r="K4717" s="1"/>
  <c r="K4718" s="1"/>
  <c r="K4719" s="1"/>
  <c r="K4720" s="1"/>
  <c r="K4721" s="1"/>
  <c r="L4713"/>
  <c r="L4714" s="1"/>
  <c r="L4715" s="1"/>
  <c r="L4716" s="1"/>
  <c r="K4760"/>
  <c r="K4761" s="1"/>
  <c r="L4760"/>
  <c r="L4761" s="1"/>
  <c r="K4797"/>
  <c r="K4798" s="1"/>
  <c r="L4797"/>
  <c r="L4798" s="1"/>
  <c r="K4920"/>
  <c r="K4921" s="1"/>
  <c r="L4920"/>
  <c r="L4921" s="1"/>
  <c r="K5031"/>
  <c r="K5032" s="1"/>
  <c r="K5033" s="1"/>
  <c r="K5034" s="1"/>
  <c r="K5035" s="1"/>
  <c r="K5036" s="1"/>
  <c r="K5037" s="1"/>
  <c r="K5038" s="1"/>
  <c r="K5039" s="1"/>
  <c r="K5040" s="1"/>
  <c r="L5031"/>
  <c r="L5032" s="1"/>
  <c r="L5033" s="1"/>
  <c r="L5034" s="1"/>
  <c r="L5035" s="1"/>
  <c r="L5036" s="1"/>
  <c r="L5037" s="1"/>
  <c r="L5038" s="1"/>
  <c r="L5039" s="1"/>
  <c r="L5040" s="1"/>
  <c r="K5081"/>
  <c r="K5082" s="1"/>
  <c r="K5083" s="1"/>
  <c r="K5084" s="1"/>
  <c r="K5085" s="1"/>
  <c r="K5086" s="1"/>
  <c r="L5081"/>
  <c r="L5082" s="1"/>
  <c r="L5083" s="1"/>
  <c r="L5084" s="1"/>
  <c r="L5085" s="1"/>
  <c r="L5086" s="1"/>
  <c r="K5406"/>
  <c r="K5407" s="1"/>
  <c r="L5406"/>
  <c r="L5407" s="1"/>
  <c r="K5471"/>
  <c r="K5472" s="1"/>
  <c r="K5473" s="1"/>
  <c r="K5474" s="1"/>
  <c r="K5475" s="1"/>
  <c r="K5476" s="1"/>
  <c r="K5477" s="1"/>
  <c r="K5478" s="1"/>
  <c r="K5479" s="1"/>
  <c r="K5480" s="1"/>
  <c r="K5481" s="1"/>
  <c r="K5482" s="1"/>
  <c r="L5471"/>
  <c r="L5472" s="1"/>
  <c r="L5473" s="1"/>
  <c r="L5474" s="1"/>
  <c r="K5801"/>
  <c r="L5801"/>
  <c r="K5844"/>
  <c r="K5845" s="1"/>
  <c r="K5846" s="1"/>
  <c r="K5847" s="1"/>
  <c r="K5848" s="1"/>
  <c r="K5849" s="1"/>
  <c r="K5850" s="1"/>
  <c r="K5851" s="1"/>
  <c r="K5852" s="1"/>
  <c r="K5853" s="1"/>
  <c r="K6608"/>
  <c r="K6609" s="1"/>
  <c r="K6610" s="1"/>
  <c r="K6611" s="1"/>
  <c r="K6612" s="1"/>
  <c r="K6613" s="1"/>
  <c r="K6614" s="1"/>
  <c r="K6615" s="1"/>
  <c r="K6616" s="1"/>
  <c r="K6617" s="1"/>
  <c r="K6618" s="1"/>
  <c r="K6619" s="1"/>
  <c r="L6608"/>
  <c r="L6609" s="1"/>
  <c r="L6610" s="1"/>
  <c r="L6611" s="1"/>
  <c r="L6612" s="1"/>
  <c r="L6613" s="1"/>
  <c r="L6614" s="1"/>
  <c r="L6615" s="1"/>
  <c r="L6616" s="1"/>
  <c r="K6873"/>
  <c r="K6874" s="1"/>
  <c r="K6875" s="1"/>
  <c r="K6876" s="1"/>
  <c r="K6877" s="1"/>
  <c r="L6873"/>
  <c r="L6874" s="1"/>
  <c r="L6875" s="1"/>
  <c r="L6876" s="1"/>
  <c r="L6877" s="1"/>
  <c r="K6899"/>
  <c r="K6900" s="1"/>
  <c r="L6899"/>
  <c r="L6900" s="1"/>
  <c r="K7170"/>
  <c r="K7171" s="1"/>
  <c r="K7172" s="1"/>
  <c r="K7173" s="1"/>
  <c r="K7174" s="1"/>
  <c r="K7175" s="1"/>
  <c r="K7176" s="1"/>
  <c r="K7177" s="1"/>
  <c r="K7178" s="1"/>
  <c r="K7179" s="1"/>
  <c r="K7180" s="1"/>
  <c r="K7181" s="1"/>
  <c r="K7182" s="1"/>
  <c r="K7183" s="1"/>
  <c r="L7170"/>
  <c r="L7171" s="1"/>
  <c r="L7172" s="1"/>
  <c r="L7173" s="1"/>
  <c r="K7317"/>
  <c r="K7318" s="1"/>
  <c r="K7319" s="1"/>
  <c r="K7320" s="1"/>
  <c r="K7321" s="1"/>
  <c r="K7322" s="1"/>
  <c r="K7323" s="1"/>
  <c r="K7324" s="1"/>
  <c r="L7317"/>
  <c r="L7318" s="1"/>
  <c r="K7360"/>
  <c r="K7361" s="1"/>
  <c r="K7362" s="1"/>
  <c r="K7363" s="1"/>
  <c r="K7364" s="1"/>
  <c r="K7365" s="1"/>
  <c r="K7366" s="1"/>
  <c r="K7367" s="1"/>
  <c r="K7368" s="1"/>
  <c r="K7369" s="1"/>
  <c r="K7370" s="1"/>
  <c r="K7371" s="1"/>
  <c r="K7372" s="1"/>
  <c r="K7373" s="1"/>
  <c r="K7374" s="1"/>
  <c r="K7375" s="1"/>
  <c r="L7360"/>
  <c r="L7361" s="1"/>
  <c r="L7362" s="1"/>
  <c r="L7363" s="1"/>
  <c r="L7364" s="1"/>
  <c r="L7365" s="1"/>
  <c r="L7366" s="1"/>
  <c r="L7367" s="1"/>
  <c r="L7368" s="1"/>
  <c r="L7369" s="1"/>
  <c r="L7370" s="1"/>
  <c r="L7371" s="1"/>
  <c r="L7372" s="1"/>
  <c r="L7373" s="1"/>
  <c r="L7374" s="1"/>
  <c r="L7375" s="1"/>
  <c r="K7415"/>
  <c r="K7416" s="1"/>
  <c r="K7417" s="1"/>
  <c r="K7418" s="1"/>
  <c r="K7419" s="1"/>
  <c r="K7420" s="1"/>
  <c r="K7421" s="1"/>
  <c r="L7415"/>
  <c r="L7416" s="1"/>
  <c r="L7417" s="1"/>
  <c r="L7418" s="1"/>
  <c r="L7419" s="1"/>
  <c r="K7606"/>
  <c r="K7607" s="1"/>
  <c r="K7608" s="1"/>
  <c r="K7609" s="1"/>
  <c r="K7610" s="1"/>
  <c r="K7611" s="1"/>
  <c r="K7612" s="1"/>
  <c r="K7613" s="1"/>
  <c r="K7614" s="1"/>
  <c r="K7615" s="1"/>
  <c r="K7616" s="1"/>
  <c r="K7617" s="1"/>
  <c r="K7618" s="1"/>
  <c r="K7619" s="1"/>
  <c r="L7606"/>
  <c r="L7607" s="1"/>
  <c r="L7608" s="1"/>
  <c r="L7609" s="1"/>
  <c r="L7610" s="1"/>
  <c r="L7611" s="1"/>
  <c r="L7612" s="1"/>
  <c r="L7613" s="1"/>
  <c r="L7614" s="1"/>
  <c r="L7615" s="1"/>
  <c r="L7616" s="1"/>
  <c r="L7617" s="1"/>
  <c r="L7618" s="1"/>
  <c r="L7619" s="1"/>
  <c r="K7877"/>
  <c r="K7878" s="1"/>
  <c r="L7877"/>
  <c r="L7878" s="1"/>
  <c r="K8054"/>
  <c r="K8055" s="1"/>
  <c r="K8056" s="1"/>
  <c r="K8057" s="1"/>
  <c r="K8058" s="1"/>
  <c r="K8059" s="1"/>
  <c r="K8060" s="1"/>
  <c r="K8061" s="1"/>
  <c r="L8054"/>
  <c r="L8055" s="1"/>
  <c r="L8056" s="1"/>
  <c r="K8105"/>
  <c r="K8106" s="1"/>
  <c r="L8105"/>
  <c r="L8106" s="1"/>
  <c r="K8157"/>
  <c r="K8158" s="1"/>
  <c r="K8159" s="1"/>
  <c r="K8160" s="1"/>
  <c r="K8161" s="1"/>
  <c r="K8162" s="1"/>
  <c r="K8163" s="1"/>
  <c r="K8164" s="1"/>
  <c r="K8165" s="1"/>
  <c r="L8157"/>
  <c r="L8158" s="1"/>
  <c r="L8159" s="1"/>
  <c r="L8160" s="1"/>
  <c r="L8161" s="1"/>
  <c r="L8162" s="1"/>
  <c r="L8163" s="1"/>
  <c r="K4390"/>
  <c r="K4391" s="1"/>
  <c r="K4392" s="1"/>
  <c r="K4393" s="1"/>
  <c r="K4394" s="1"/>
  <c r="K4395" s="1"/>
  <c r="K4396" s="1"/>
  <c r="L192"/>
  <c r="L193" s="1"/>
  <c r="L194" s="1"/>
  <c r="L195" s="1"/>
  <c r="L196" s="1"/>
  <c r="L244"/>
  <c r="L245" s="1"/>
  <c r="L246" s="1"/>
  <c r="L247" s="1"/>
  <c r="L248" s="1"/>
  <c r="L249" s="1"/>
  <c r="L250" s="1"/>
  <c r="L251" s="1"/>
  <c r="L252" s="1"/>
  <c r="L415"/>
  <c r="L416" s="1"/>
  <c r="L417" s="1"/>
  <c r="L418" s="1"/>
  <c r="L419" s="1"/>
  <c r="L429"/>
  <c r="L430" s="1"/>
  <c r="L1204"/>
  <c r="L1205" s="1"/>
  <c r="L1206" s="1"/>
  <c r="L1426"/>
  <c r="L1699"/>
  <c r="L1700" s="1"/>
  <c r="L1701" s="1"/>
  <c r="L1945"/>
  <c r="L1946" s="1"/>
  <c r="L1947" s="1"/>
  <c r="L1948" s="1"/>
  <c r="L1949" s="1"/>
  <c r="L1950" s="1"/>
  <c r="L1951" s="1"/>
  <c r="L1952" s="1"/>
  <c r="L1953" s="1"/>
  <c r="L1954" s="1"/>
  <c r="L1955" s="1"/>
  <c r="L1956" s="1"/>
  <c r="L2299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721"/>
  <c r="L2722" s="1"/>
  <c r="L2723" s="1"/>
  <c r="L2724" s="1"/>
  <c r="L2725" s="1"/>
  <c r="L2726" s="1"/>
  <c r="L2727" s="1"/>
  <c r="L2747"/>
  <c r="L2748" s="1"/>
  <c r="L2749" s="1"/>
  <c r="L2750" s="1"/>
  <c r="L2751" s="1"/>
  <c r="L2752" s="1"/>
  <c r="L2753" s="1"/>
  <c r="L2754" s="1"/>
  <c r="L2755" s="1"/>
  <c r="L2756" s="1"/>
  <c r="L3025"/>
  <c r="L3026" s="1"/>
  <c r="L3027" s="1"/>
  <c r="L3028" s="1"/>
  <c r="L3029" s="1"/>
  <c r="L3030" s="1"/>
  <c r="L3031" s="1"/>
  <c r="L3032" s="1"/>
  <c r="L3033" s="1"/>
  <c r="L4973"/>
  <c r="L4974" s="1"/>
  <c r="L4975" s="1"/>
  <c r="L4976" s="1"/>
  <c r="L4977" s="1"/>
  <c r="L4978" s="1"/>
  <c r="L4979" s="1"/>
  <c r="L4980" s="1"/>
  <c r="K87"/>
  <c r="K88" s="1"/>
  <c r="K89" s="1"/>
  <c r="K90" s="1"/>
  <c r="K91" s="1"/>
  <c r="L87"/>
  <c r="L88" s="1"/>
  <c r="L89" s="1"/>
  <c r="L90" s="1"/>
  <c r="L91" s="1"/>
  <c r="K611"/>
  <c r="K612" s="1"/>
  <c r="K613" s="1"/>
  <c r="K614" s="1"/>
  <c r="K615" s="1"/>
  <c r="L611"/>
  <c r="L612" s="1"/>
  <c r="L613" s="1"/>
  <c r="L614" s="1"/>
  <c r="L615" s="1"/>
  <c r="K723"/>
  <c r="K724" s="1"/>
  <c r="K725" s="1"/>
  <c r="K726" s="1"/>
  <c r="K727" s="1"/>
  <c r="K728" s="1"/>
  <c r="L723"/>
  <c r="L724" s="1"/>
  <c r="L725" s="1"/>
  <c r="L726" s="1"/>
  <c r="L727" s="1"/>
  <c r="L728" s="1"/>
  <c r="K1307"/>
  <c r="K1308" s="1"/>
  <c r="K1309" s="1"/>
  <c r="K1310" s="1"/>
  <c r="K1311" s="1"/>
  <c r="K1312" s="1"/>
  <c r="K1313" s="1"/>
  <c r="K1314" s="1"/>
  <c r="K1315" s="1"/>
  <c r="K1316" s="1"/>
  <c r="L1307"/>
  <c r="L1308" s="1"/>
  <c r="L1309" s="1"/>
  <c r="L1310" s="1"/>
  <c r="L1311" s="1"/>
  <c r="L1312" s="1"/>
  <c r="L1313" s="1"/>
  <c r="L1314" s="1"/>
  <c r="L1315" s="1"/>
  <c r="L1316" s="1"/>
  <c r="K1427"/>
  <c r="L105" i="4" s="1"/>
  <c r="L1427" i="1"/>
  <c r="K1467"/>
  <c r="L108" i="4" s="1"/>
  <c r="L1467" i="1"/>
  <c r="K1498"/>
  <c r="K1499" s="1"/>
  <c r="K1500" s="1"/>
  <c r="K1501" s="1"/>
  <c r="K1502" s="1"/>
  <c r="K1503" s="1"/>
  <c r="K1504" s="1"/>
  <c r="K1505" s="1"/>
  <c r="K1506" s="1"/>
  <c r="K1507" s="1"/>
  <c r="L1498"/>
  <c r="L1499" s="1"/>
  <c r="L1500" s="1"/>
  <c r="L1501" s="1"/>
  <c r="L1502" s="1"/>
  <c r="L1503" s="1"/>
  <c r="L1504" s="1"/>
  <c r="L1505" s="1"/>
  <c r="L1506" s="1"/>
  <c r="L1507" s="1"/>
  <c r="K1546"/>
  <c r="K1547" s="1"/>
  <c r="K1548" s="1"/>
  <c r="K1549" s="1"/>
  <c r="K1550" s="1"/>
  <c r="K1551" s="1"/>
  <c r="K1552" s="1"/>
  <c r="K1553" s="1"/>
  <c r="K1554" s="1"/>
  <c r="K1555" s="1"/>
  <c r="K1556" s="1"/>
  <c r="L1546"/>
  <c r="L1547" s="1"/>
  <c r="L1548" s="1"/>
  <c r="L1549" s="1"/>
  <c r="L1550" s="1"/>
  <c r="L1551" s="1"/>
  <c r="L1552" s="1"/>
  <c r="L1553" s="1"/>
  <c r="L1554" s="1"/>
  <c r="L1555" s="1"/>
  <c r="L1556" s="1"/>
  <c r="K1613"/>
  <c r="L119" i="4" s="1"/>
  <c r="L1613" i="1"/>
  <c r="K1649"/>
  <c r="L1649"/>
  <c r="K1687"/>
  <c r="K1688" s="1"/>
  <c r="K1689" s="1"/>
  <c r="K1690" s="1"/>
  <c r="K1691" s="1"/>
  <c r="K1692" s="1"/>
  <c r="K1693" s="1"/>
  <c r="K1694" s="1"/>
  <c r="L1687"/>
  <c r="L1688" s="1"/>
  <c r="L1689" s="1"/>
  <c r="L1690" s="1"/>
  <c r="L1691" s="1"/>
  <c r="K1710"/>
  <c r="K1711" s="1"/>
  <c r="K1712" s="1"/>
  <c r="K1713" s="1"/>
  <c r="L1710"/>
  <c r="L1711" s="1"/>
  <c r="L1712" s="1"/>
  <c r="L1713" s="1"/>
  <c r="K1741"/>
  <c r="K1742" s="1"/>
  <c r="K1743" s="1"/>
  <c r="K1744" s="1"/>
  <c r="K1745" s="1"/>
  <c r="L1741"/>
  <c r="L1742" s="1"/>
  <c r="L1743" s="1"/>
  <c r="L1744" s="1"/>
  <c r="L1745" s="1"/>
  <c r="K1786"/>
  <c r="K1787" s="1"/>
  <c r="K1788" s="1"/>
  <c r="K1789" s="1"/>
  <c r="L1786"/>
  <c r="L1787" s="1"/>
  <c r="L1788" s="1"/>
  <c r="L1789" s="1"/>
  <c r="K1823"/>
  <c r="K1824" s="1"/>
  <c r="K1825" s="1"/>
  <c r="K1826" s="1"/>
  <c r="K1827" s="1"/>
  <c r="K1828" s="1"/>
  <c r="K1829" s="1"/>
  <c r="K1830" s="1"/>
  <c r="K1831" s="1"/>
  <c r="K1832" s="1"/>
  <c r="L1823"/>
  <c r="L1824" s="1"/>
  <c r="L1825" s="1"/>
  <c r="K1867"/>
  <c r="L136" i="4" s="1"/>
  <c r="L1867" i="1"/>
  <c r="K1915"/>
  <c r="K1916" s="1"/>
  <c r="K1917" s="1"/>
  <c r="K1918" s="1"/>
  <c r="K1919" s="1"/>
  <c r="K1920" s="1"/>
  <c r="K1921" s="1"/>
  <c r="K1922" s="1"/>
  <c r="K1923" s="1"/>
  <c r="K1924" s="1"/>
  <c r="L1915"/>
  <c r="L1916" s="1"/>
  <c r="L1917" s="1"/>
  <c r="L1918" s="1"/>
  <c r="K1976"/>
  <c r="K1977" s="1"/>
  <c r="K1978" s="1"/>
  <c r="L1976"/>
  <c r="L1977" s="1"/>
  <c r="L1978" s="1"/>
  <c r="K2042"/>
  <c r="K2043" s="1"/>
  <c r="K2044" s="1"/>
  <c r="K2045" s="1"/>
  <c r="L2042"/>
  <c r="L2043" s="1"/>
  <c r="L2044" s="1"/>
  <c r="L2045" s="1"/>
  <c r="K2108"/>
  <c r="K2109" s="1"/>
  <c r="K2110" s="1"/>
  <c r="K2111" s="1"/>
  <c r="K2112" s="1"/>
  <c r="K2113" s="1"/>
  <c r="L2108"/>
  <c r="L2109" s="1"/>
  <c r="L2110" s="1"/>
  <c r="L2111" s="1"/>
  <c r="L2112" s="1"/>
  <c r="K2174"/>
  <c r="K2175" s="1"/>
  <c r="L2174"/>
  <c r="L2175" s="1"/>
  <c r="K2241"/>
  <c r="L161" i="4" s="1"/>
  <c r="L2241" i="1"/>
  <c r="K2317"/>
  <c r="K2318" s="1"/>
  <c r="K2319" s="1"/>
  <c r="K2320" s="1"/>
  <c r="K2321" s="1"/>
  <c r="K2322" s="1"/>
  <c r="K2323" s="1"/>
  <c r="K2324" s="1"/>
  <c r="L2317"/>
  <c r="L2318" s="1"/>
  <c r="L2319" s="1"/>
  <c r="L2320" s="1"/>
  <c r="L2321" s="1"/>
  <c r="L2322" s="1"/>
  <c r="L2323" s="1"/>
  <c r="L2324" s="1"/>
  <c r="K2366"/>
  <c r="K2367" s="1"/>
  <c r="L2366"/>
  <c r="K2383"/>
  <c r="K2384" s="1"/>
  <c r="K2385" s="1"/>
  <c r="K2386" s="1"/>
  <c r="K2387" s="1"/>
  <c r="K2388" s="1"/>
  <c r="K2389" s="1"/>
  <c r="K2390" s="1"/>
  <c r="K2391" s="1"/>
  <c r="L2383"/>
  <c r="L2384" s="1"/>
  <c r="L2385" s="1"/>
  <c r="L2386" s="1"/>
  <c r="L2387" s="1"/>
  <c r="L2388" s="1"/>
  <c r="L2389" s="1"/>
  <c r="L2390" s="1"/>
  <c r="L2391" s="1"/>
  <c r="K2539"/>
  <c r="K2540" s="1"/>
  <c r="L2539"/>
  <c r="L2540" s="1"/>
  <c r="K2621"/>
  <c r="K2622" s="1"/>
  <c r="K2623" s="1"/>
  <c r="K2624" s="1"/>
  <c r="K2625" s="1"/>
  <c r="K2626" s="1"/>
  <c r="K2627" s="1"/>
  <c r="L2621"/>
  <c r="L2622" s="1"/>
  <c r="L2623" s="1"/>
  <c r="L2624" s="1"/>
  <c r="L2625" s="1"/>
  <c r="L2626" s="1"/>
  <c r="L2627" s="1"/>
  <c r="K2647"/>
  <c r="K2648" s="1"/>
  <c r="K2649" s="1"/>
  <c r="K2650" s="1"/>
  <c r="K2651" s="1"/>
  <c r="K2652" s="1"/>
  <c r="K2653" s="1"/>
  <c r="K2654" s="1"/>
  <c r="K2655" s="1"/>
  <c r="L2647"/>
  <c r="L2648" s="1"/>
  <c r="L2649" s="1"/>
  <c r="L2650" s="1"/>
  <c r="L2651" s="1"/>
  <c r="L2652" s="1"/>
  <c r="L2653" s="1"/>
  <c r="L2654" s="1"/>
  <c r="L2655" s="1"/>
  <c r="K2679"/>
  <c r="K2680" s="1"/>
  <c r="K2681" s="1"/>
  <c r="K2682" s="1"/>
  <c r="K2683" s="1"/>
  <c r="K2684" s="1"/>
  <c r="K2685" s="1"/>
  <c r="K2686" s="1"/>
  <c r="K2687" s="1"/>
  <c r="K2688" s="1"/>
  <c r="K2689" s="1"/>
  <c r="L2679"/>
  <c r="L2680" s="1"/>
  <c r="L2681" s="1"/>
  <c r="L2682" s="1"/>
  <c r="L2683" s="1"/>
  <c r="L2684" s="1"/>
  <c r="L2685" s="1"/>
  <c r="L2686" s="1"/>
  <c r="L2687" s="1"/>
  <c r="L2688" s="1"/>
  <c r="K2709"/>
  <c r="K2710" s="1"/>
  <c r="K2711" s="1"/>
  <c r="K2712" s="1"/>
  <c r="K2713" s="1"/>
  <c r="K2714" s="1"/>
  <c r="K2715" s="1"/>
  <c r="L2709"/>
  <c r="L2710" s="1"/>
  <c r="L2711" s="1"/>
  <c r="L2712" s="1"/>
  <c r="L2713" s="1"/>
  <c r="L2714" s="1"/>
  <c r="L2715" s="1"/>
  <c r="K2817"/>
  <c r="K2818" s="1"/>
  <c r="K2819" s="1"/>
  <c r="K2820" s="1"/>
  <c r="K2821" s="1"/>
  <c r="K2822" s="1"/>
  <c r="K2823" s="1"/>
  <c r="K2824" s="1"/>
  <c r="K2825" s="1"/>
  <c r="K2826" s="1"/>
  <c r="K2827" s="1"/>
  <c r="L2817"/>
  <c r="L2818" s="1"/>
  <c r="L2819" s="1"/>
  <c r="L2820" s="1"/>
  <c r="L2821" s="1"/>
  <c r="K2885"/>
  <c r="K2886" s="1"/>
  <c r="K2887" s="1"/>
  <c r="K2888" s="1"/>
  <c r="K2889" s="1"/>
  <c r="K2890" s="1"/>
  <c r="K2891" s="1"/>
  <c r="K2892" s="1"/>
  <c r="L2885"/>
  <c r="L2886" s="1"/>
  <c r="L2887" s="1"/>
  <c r="L2888" s="1"/>
  <c r="L2889" s="1"/>
  <c r="L2890" s="1"/>
  <c r="L2891" s="1"/>
  <c r="L2892" s="1"/>
  <c r="K2999"/>
  <c r="K3000" s="1"/>
  <c r="K3001" s="1"/>
  <c r="L2999"/>
  <c r="L3000" s="1"/>
  <c r="L3001" s="1"/>
  <c r="K3038"/>
  <c r="K3039" s="1"/>
  <c r="K3040" s="1"/>
  <c r="K3041" s="1"/>
  <c r="K3042" s="1"/>
  <c r="K3043" s="1"/>
  <c r="K3044" s="1"/>
  <c r="K3045" s="1"/>
  <c r="L3038"/>
  <c r="L3039" s="1"/>
  <c r="L3040" s="1"/>
  <c r="L3041" s="1"/>
  <c r="L3042" s="1"/>
  <c r="L3043" s="1"/>
  <c r="L3044" s="1"/>
  <c r="L3045" s="1"/>
  <c r="K3100"/>
  <c r="K3101" s="1"/>
  <c r="K3102" s="1"/>
  <c r="L3100"/>
  <c r="L3101" s="1"/>
  <c r="L3102" s="1"/>
  <c r="K3161"/>
  <c r="K3162" s="1"/>
  <c r="K3163" s="1"/>
  <c r="K3164" s="1"/>
  <c r="K3165" s="1"/>
  <c r="K3166" s="1"/>
  <c r="L3161"/>
  <c r="L3162" s="1"/>
  <c r="L3163" s="1"/>
  <c r="L3164" s="1"/>
  <c r="L3165" s="1"/>
  <c r="L3166" s="1"/>
  <c r="K3190"/>
  <c r="K3191" s="1"/>
  <c r="K3192" s="1"/>
  <c r="K3193" s="1"/>
  <c r="L3190"/>
  <c r="L3191" s="1"/>
  <c r="L3192" s="1"/>
  <c r="L3193" s="1"/>
  <c r="K3304"/>
  <c r="K3305" s="1"/>
  <c r="K3306" s="1"/>
  <c r="K3307" s="1"/>
  <c r="K3308" s="1"/>
  <c r="L3304"/>
  <c r="L3305" s="1"/>
  <c r="L3306" s="1"/>
  <c r="L3307" s="1"/>
  <c r="L3308" s="1"/>
  <c r="K3348"/>
  <c r="K3349" s="1"/>
  <c r="K3350" s="1"/>
  <c r="K3351" s="1"/>
  <c r="K3352" s="1"/>
  <c r="K3353" s="1"/>
  <c r="K3354" s="1"/>
  <c r="K3355" s="1"/>
  <c r="K3356" s="1"/>
  <c r="K3357" s="1"/>
  <c r="K3358" s="1"/>
  <c r="K3359" s="1"/>
  <c r="L3348"/>
  <c r="L3349" s="1"/>
  <c r="L3350" s="1"/>
  <c r="L3351" s="1"/>
  <c r="L3352" s="1"/>
  <c r="K3381"/>
  <c r="L241" i="4" s="1"/>
  <c r="L3381" i="1"/>
  <c r="K3420"/>
  <c r="K3421" s="1"/>
  <c r="L3420"/>
  <c r="L3421" s="1"/>
  <c r="K3464"/>
  <c r="L247" i="4" s="1"/>
  <c r="L3464" i="1"/>
  <c r="K3501"/>
  <c r="K3502" s="1"/>
  <c r="K3503" s="1"/>
  <c r="L3501"/>
  <c r="L3502" s="1"/>
  <c r="L3503" s="1"/>
  <c r="K3531"/>
  <c r="K3532" s="1"/>
  <c r="K3533" s="1"/>
  <c r="K3534" s="1"/>
  <c r="L3531"/>
  <c r="L3532" s="1"/>
  <c r="L3533" s="1"/>
  <c r="L3534" s="1"/>
  <c r="K3571"/>
  <c r="K3572" s="1"/>
  <c r="K3573" s="1"/>
  <c r="K3574" s="1"/>
  <c r="K3575" s="1"/>
  <c r="K3576" s="1"/>
  <c r="K3577" s="1"/>
  <c r="K3578" s="1"/>
  <c r="K3579" s="1"/>
  <c r="K3580" s="1"/>
  <c r="L3571"/>
  <c r="L3572" s="1"/>
  <c r="L3573" s="1"/>
  <c r="L3574" s="1"/>
  <c r="L3575" s="1"/>
  <c r="L3576" s="1"/>
  <c r="L3577" s="1"/>
  <c r="L3578" s="1"/>
  <c r="L3579" s="1"/>
  <c r="K3635"/>
  <c r="K3636" s="1"/>
  <c r="L3635"/>
  <c r="L3636" s="1"/>
  <c r="K3698"/>
  <c r="K3699" s="1"/>
  <c r="K3700" s="1"/>
  <c r="K3701" s="1"/>
  <c r="K3702" s="1"/>
  <c r="K3703" s="1"/>
  <c r="K3704" s="1"/>
  <c r="K3705" s="1"/>
  <c r="L3698"/>
  <c r="L3699" s="1"/>
  <c r="L3700" s="1"/>
  <c r="L3701" s="1"/>
  <c r="L3702" s="1"/>
  <c r="L3703" s="1"/>
  <c r="L3704" s="1"/>
  <c r="L3705" s="1"/>
  <c r="K3732"/>
  <c r="K3733" s="1"/>
  <c r="K3734" s="1"/>
  <c r="K3735" s="1"/>
  <c r="K3736" s="1"/>
  <c r="K3737" s="1"/>
  <c r="K3738" s="1"/>
  <c r="K3739" s="1"/>
  <c r="K3740" s="1"/>
  <c r="L3732"/>
  <c r="L3733" s="1"/>
  <c r="L3734" s="1"/>
  <c r="L3735" s="1"/>
  <c r="K3782"/>
  <c r="K3783" s="1"/>
  <c r="K3784" s="1"/>
  <c r="K3785" s="1"/>
  <c r="L3782"/>
  <c r="L3783" s="1"/>
  <c r="L3784" s="1"/>
  <c r="L3785" s="1"/>
  <c r="K3805"/>
  <c r="K3806" s="1"/>
  <c r="K3807" s="1"/>
  <c r="K3808" s="1"/>
  <c r="L3805"/>
  <c r="L3806" s="1"/>
  <c r="L3807" s="1"/>
  <c r="L3808" s="1"/>
  <c r="K3845"/>
  <c r="K3846" s="1"/>
  <c r="K3847" s="1"/>
  <c r="K3848" s="1"/>
  <c r="K3849" s="1"/>
  <c r="K3850" s="1"/>
  <c r="L3845"/>
  <c r="L3846" s="1"/>
  <c r="L3847" s="1"/>
  <c r="L3848" s="1"/>
  <c r="L3849" s="1"/>
  <c r="L3850" s="1"/>
  <c r="K3895"/>
  <c r="K3896" s="1"/>
  <c r="K3897" s="1"/>
  <c r="K3898" s="1"/>
  <c r="K3899" s="1"/>
  <c r="K3900" s="1"/>
  <c r="K3901" s="1"/>
  <c r="K3902" s="1"/>
  <c r="K3903" s="1"/>
  <c r="K3904" s="1"/>
  <c r="L3895"/>
  <c r="L3896" s="1"/>
  <c r="L3897" s="1"/>
  <c r="L3898" s="1"/>
  <c r="L3899" s="1"/>
  <c r="L3900" s="1"/>
  <c r="L3901" s="1"/>
  <c r="L3902" s="1"/>
  <c r="L3903" s="1"/>
  <c r="K3979"/>
  <c r="K3980" s="1"/>
  <c r="K3981" s="1"/>
  <c r="K3982" s="1"/>
  <c r="K3983" s="1"/>
  <c r="K3984" s="1"/>
  <c r="K3985" s="1"/>
  <c r="K3986" s="1"/>
  <c r="K3987" s="1"/>
  <c r="K3988" s="1"/>
  <c r="K3989" s="1"/>
  <c r="K3990" s="1"/>
  <c r="L3979"/>
  <c r="L3980" s="1"/>
  <c r="L3981" s="1"/>
  <c r="L3982" s="1"/>
  <c r="L3983" s="1"/>
  <c r="L3984" s="1"/>
  <c r="L3985" s="1"/>
  <c r="L3986" s="1"/>
  <c r="L3987" s="1"/>
  <c r="L3988" s="1"/>
  <c r="K4050"/>
  <c r="K4051" s="1"/>
  <c r="K4052" s="1"/>
  <c r="L4050"/>
  <c r="L4051" s="1"/>
  <c r="L4052" s="1"/>
  <c r="K4076"/>
  <c r="K4077" s="1"/>
  <c r="K4078" s="1"/>
  <c r="K4079" s="1"/>
  <c r="K4080" s="1"/>
  <c r="K4081" s="1"/>
  <c r="L4076"/>
  <c r="L4077" s="1"/>
  <c r="L4078" s="1"/>
  <c r="K4096"/>
  <c r="K4097" s="1"/>
  <c r="K4098" s="1"/>
  <c r="K4099" s="1"/>
  <c r="K4100" s="1"/>
  <c r="K4101" s="1"/>
  <c r="K4102" s="1"/>
  <c r="K4103" s="1"/>
  <c r="K4104" s="1"/>
  <c r="K4105" s="1"/>
  <c r="L4096"/>
  <c r="L4097" s="1"/>
  <c r="L4098" s="1"/>
  <c r="L4099" s="1"/>
  <c r="L4100" s="1"/>
  <c r="L4101" s="1"/>
  <c r="L4102" s="1"/>
  <c r="L4103" s="1"/>
  <c r="L4104" s="1"/>
  <c r="L4105" s="1"/>
  <c r="K4125"/>
  <c r="K4126" s="1"/>
  <c r="K4127" s="1"/>
  <c r="K4128" s="1"/>
  <c r="L4125"/>
  <c r="L4126" s="1"/>
  <c r="L4127" s="1"/>
  <c r="L4128" s="1"/>
  <c r="K4191"/>
  <c r="K4192" s="1"/>
  <c r="K4193" s="1"/>
  <c r="K4194" s="1"/>
  <c r="K4195" s="1"/>
  <c r="K4196" s="1"/>
  <c r="K4197" s="1"/>
  <c r="L4191"/>
  <c r="L4192" s="1"/>
  <c r="L4193" s="1"/>
  <c r="L4194" s="1"/>
  <c r="L4195" s="1"/>
  <c r="L4196" s="1"/>
  <c r="L4197" s="1"/>
  <c r="K4243"/>
  <c r="K4244" s="1"/>
  <c r="K4245" s="1"/>
  <c r="K4246" s="1"/>
  <c r="K4247" s="1"/>
  <c r="K4248" s="1"/>
  <c r="L4243"/>
  <c r="L4244" s="1"/>
  <c r="L4245" s="1"/>
  <c r="L4246" s="1"/>
  <c r="L4247" s="1"/>
  <c r="L4248" s="1"/>
  <c r="K4321"/>
  <c r="L4321"/>
  <c r="K4427"/>
  <c r="K4428" s="1"/>
  <c r="K4429" s="1"/>
  <c r="K4430" s="1"/>
  <c r="L4427"/>
  <c r="L4428" s="1"/>
  <c r="L4429" s="1"/>
  <c r="L4430" s="1"/>
  <c r="K4501"/>
  <c r="K4502" s="1"/>
  <c r="K4503" s="1"/>
  <c r="K4504" s="1"/>
  <c r="K4505" s="1"/>
  <c r="K4506" s="1"/>
  <c r="K4507" s="1"/>
  <c r="L4501"/>
  <c r="L4502" s="1"/>
  <c r="L4503" s="1"/>
  <c r="L4504" s="1"/>
  <c r="K4548"/>
  <c r="K4549" s="1"/>
  <c r="K4550" s="1"/>
  <c r="K4551" s="1"/>
  <c r="K4552" s="1"/>
  <c r="L4548"/>
  <c r="L4549" s="1"/>
  <c r="L4550" s="1"/>
  <c r="L4551" s="1"/>
  <c r="L4552" s="1"/>
  <c r="K4606"/>
  <c r="K4607" s="1"/>
  <c r="K4608" s="1"/>
  <c r="K4609" s="1"/>
  <c r="K4610" s="1"/>
  <c r="K4611" s="1"/>
  <c r="K4612" s="1"/>
  <c r="K4613" s="1"/>
  <c r="K4614" s="1"/>
  <c r="L4606"/>
  <c r="L4607" s="1"/>
  <c r="K4656"/>
  <c r="K4657" s="1"/>
  <c r="K4658" s="1"/>
  <c r="K4659" s="1"/>
  <c r="K4660" s="1"/>
  <c r="K4661" s="1"/>
  <c r="K4662" s="1"/>
  <c r="L4656"/>
  <c r="L4657" s="1"/>
  <c r="K4698"/>
  <c r="K4699" s="1"/>
  <c r="L4698"/>
  <c r="L4699" s="1"/>
  <c r="K4749"/>
  <c r="L339" i="4" s="1"/>
  <c r="L4749" i="1"/>
  <c r="K4777"/>
  <c r="K4778" s="1"/>
  <c r="K4779" s="1"/>
  <c r="K4780" s="1"/>
  <c r="K4781" s="1"/>
  <c r="K4782" s="1"/>
  <c r="K4783" s="1"/>
  <c r="K4784" s="1"/>
  <c r="K4785" s="1"/>
  <c r="L4777"/>
  <c r="L4778" s="1"/>
  <c r="L4779" s="1"/>
  <c r="L4780" s="1"/>
  <c r="L4781" s="1"/>
  <c r="L4782" s="1"/>
  <c r="K4821"/>
  <c r="K4822" s="1"/>
  <c r="K4823" s="1"/>
  <c r="K4824" s="1"/>
  <c r="K4825" s="1"/>
  <c r="K4826" s="1"/>
  <c r="K4827" s="1"/>
  <c r="L4821"/>
  <c r="L4822" s="1"/>
  <c r="L4823" s="1"/>
  <c r="L4824" s="1"/>
  <c r="L4825" s="1"/>
  <c r="L4826" s="1"/>
  <c r="L4827" s="1"/>
  <c r="K4900"/>
  <c r="K4901" s="1"/>
  <c r="K4902" s="1"/>
  <c r="K4903" s="1"/>
  <c r="K4904" s="1"/>
  <c r="K4905" s="1"/>
  <c r="L4900"/>
  <c r="L4901" s="1"/>
  <c r="L4902" s="1"/>
  <c r="L4903" s="1"/>
  <c r="L4904" s="1"/>
  <c r="L4905" s="1"/>
  <c r="K5022"/>
  <c r="K5023" s="1"/>
  <c r="K5024" s="1"/>
  <c r="K5025" s="1"/>
  <c r="K5026" s="1"/>
  <c r="K5027" s="1"/>
  <c r="L5022"/>
  <c r="L5023" s="1"/>
  <c r="L5024" s="1"/>
  <c r="L5025" s="1"/>
  <c r="L5026" s="1"/>
  <c r="L5027" s="1"/>
  <c r="K5062"/>
  <c r="K5063" s="1"/>
  <c r="K5064" s="1"/>
  <c r="K5065" s="1"/>
  <c r="K5066" s="1"/>
  <c r="K5067" s="1"/>
  <c r="K5068" s="1"/>
  <c r="K5069" s="1"/>
  <c r="K5070" s="1"/>
  <c r="K5071" s="1"/>
  <c r="K5072" s="1"/>
  <c r="K5073" s="1"/>
  <c r="L5062"/>
  <c r="L5063" s="1"/>
  <c r="L5064" s="1"/>
  <c r="L5065" s="1"/>
  <c r="L5066" s="1"/>
  <c r="L5067" s="1"/>
  <c r="L5068" s="1"/>
  <c r="L5069" s="1"/>
  <c r="L5070" s="1"/>
  <c r="L5071" s="1"/>
  <c r="L5072" s="1"/>
  <c r="L5073" s="1"/>
  <c r="K5119"/>
  <c r="K5120" s="1"/>
  <c r="K5121" s="1"/>
  <c r="K5122" s="1"/>
  <c r="K5123" s="1"/>
  <c r="K5124" s="1"/>
  <c r="K5125" s="1"/>
  <c r="L5119"/>
  <c r="L5120" s="1"/>
  <c r="L5121" s="1"/>
  <c r="L5122" s="1"/>
  <c r="L5123" s="1"/>
  <c r="L5124" s="1"/>
  <c r="L5125" s="1"/>
  <c r="K5163"/>
  <c r="K5164" s="1"/>
  <c r="L5163"/>
  <c r="L5164" s="1"/>
  <c r="K5197"/>
  <c r="L5197"/>
  <c r="K5259"/>
  <c r="K5260" s="1"/>
  <c r="L5259"/>
  <c r="L5260" s="1"/>
  <c r="K5379"/>
  <c r="K5380" s="1"/>
  <c r="K5381" s="1"/>
  <c r="K5382" s="1"/>
  <c r="K5383" s="1"/>
  <c r="K5384" s="1"/>
  <c r="K5385" s="1"/>
  <c r="K5386" s="1"/>
  <c r="K5387" s="1"/>
  <c r="K5388" s="1"/>
  <c r="K5389" s="1"/>
  <c r="K5390" s="1"/>
  <c r="K5391" s="1"/>
  <c r="L5379"/>
  <c r="L5380" s="1"/>
  <c r="L5381" s="1"/>
  <c r="L5382" s="1"/>
  <c r="L5383" s="1"/>
  <c r="L5384" s="1"/>
  <c r="L5385" s="1"/>
  <c r="L5386" s="1"/>
  <c r="K5459"/>
  <c r="K5460" s="1"/>
  <c r="K5461" s="1"/>
  <c r="K5462" s="1"/>
  <c r="K5463" s="1"/>
  <c r="L5459"/>
  <c r="L5460" s="1"/>
  <c r="K5688"/>
  <c r="L400" i="4" s="1"/>
  <c r="L5688" i="1"/>
  <c r="K5714"/>
  <c r="K5715" s="1"/>
  <c r="K5716" s="1"/>
  <c r="K5717" s="1"/>
  <c r="K5718" s="1"/>
  <c r="K5719" s="1"/>
  <c r="K5720" s="1"/>
  <c r="L5714"/>
  <c r="L5715" s="1"/>
  <c r="L5716" s="1"/>
  <c r="L5717" s="1"/>
  <c r="L5718" s="1"/>
  <c r="L5719" s="1"/>
  <c r="L5720" s="1"/>
  <c r="K5789"/>
  <c r="K5790" s="1"/>
  <c r="K5791" s="1"/>
  <c r="L5789"/>
  <c r="L5790" s="1"/>
  <c r="L5791" s="1"/>
  <c r="K5836"/>
  <c r="K5837" s="1"/>
  <c r="K5838" s="1"/>
  <c r="K5839" s="1"/>
  <c r="L5836"/>
  <c r="L5837" s="1"/>
  <c r="L5838" s="1"/>
  <c r="K5985"/>
  <c r="K5986" s="1"/>
  <c r="K5987" s="1"/>
  <c r="K5988" s="1"/>
  <c r="K5989" s="1"/>
  <c r="K5990" s="1"/>
  <c r="K5991" s="1"/>
  <c r="K5992" s="1"/>
  <c r="K5993" s="1"/>
  <c r="K5994" s="1"/>
  <c r="L5985"/>
  <c r="L5986" s="1"/>
  <c r="L5987" s="1"/>
  <c r="K6160"/>
  <c r="K6161" s="1"/>
  <c r="K6162" s="1"/>
  <c r="K6163" s="1"/>
  <c r="K6164" s="1"/>
  <c r="K6165" s="1"/>
  <c r="K6166" s="1"/>
  <c r="K6167" s="1"/>
  <c r="K6168" s="1"/>
  <c r="K6169" s="1"/>
  <c r="K6170" s="1"/>
  <c r="L6160"/>
  <c r="L6161" s="1"/>
  <c r="L6162" s="1"/>
  <c r="L6163" s="1"/>
  <c r="L6164" s="1"/>
  <c r="L6165" s="1"/>
  <c r="L6166" s="1"/>
  <c r="L6167" s="1"/>
  <c r="L6168" s="1"/>
  <c r="L6169" s="1"/>
  <c r="L6170" s="1"/>
  <c r="K6330"/>
  <c r="L445" i="4" s="1"/>
  <c r="L6330" i="1"/>
  <c r="K6425"/>
  <c r="K6426" s="1"/>
  <c r="K6427" s="1"/>
  <c r="K6428" s="1"/>
  <c r="K6429" s="1"/>
  <c r="K6430" s="1"/>
  <c r="K6431" s="1"/>
  <c r="K6432" s="1"/>
  <c r="L6425"/>
  <c r="L6426" s="1"/>
  <c r="L6427" s="1"/>
  <c r="L6428" s="1"/>
  <c r="L6429" s="1"/>
  <c r="L6430" s="1"/>
  <c r="L6431" s="1"/>
  <c r="L6432" s="1"/>
  <c r="K6545"/>
  <c r="K6546" s="1"/>
  <c r="K6547" s="1"/>
  <c r="K6548" s="1"/>
  <c r="K6549" s="1"/>
  <c r="K6550" s="1"/>
  <c r="L6545"/>
  <c r="L6546" s="1"/>
  <c r="L6547" s="1"/>
  <c r="L6548" s="1"/>
  <c r="L6549" s="1"/>
  <c r="L6550" s="1"/>
  <c r="K6561"/>
  <c r="L461" i="4" s="1"/>
  <c r="L6561" i="1"/>
  <c r="K6587"/>
  <c r="K6588" s="1"/>
  <c r="K6589" s="1"/>
  <c r="K6590" s="1"/>
  <c r="L6587"/>
  <c r="L6588" s="1"/>
  <c r="L6589" s="1"/>
  <c r="L6590" s="1"/>
  <c r="L6710"/>
  <c r="L6711" s="1"/>
  <c r="L6712" s="1"/>
  <c r="L6713" s="1"/>
  <c r="L6714" s="1"/>
  <c r="L6715" s="1"/>
  <c r="L6716" s="1"/>
  <c r="L6717" s="1"/>
  <c r="L6718" s="1"/>
  <c r="L6719" s="1"/>
  <c r="L6720" s="1"/>
  <c r="K6710"/>
  <c r="K6711" s="1"/>
  <c r="K6712" s="1"/>
  <c r="K6713" s="1"/>
  <c r="K6714" s="1"/>
  <c r="K6715" s="1"/>
  <c r="K6716" s="1"/>
  <c r="K6717" s="1"/>
  <c r="K6718" s="1"/>
  <c r="K6719" s="1"/>
  <c r="K6720" s="1"/>
  <c r="K6737"/>
  <c r="K6738" s="1"/>
  <c r="K6739" s="1"/>
  <c r="K6740" s="1"/>
  <c r="K6741" s="1"/>
  <c r="K6742" s="1"/>
  <c r="K6743" s="1"/>
  <c r="L6737"/>
  <c r="L6738" s="1"/>
  <c r="K6811"/>
  <c r="K6812" s="1"/>
  <c r="L6811"/>
  <c r="L6812" s="1"/>
  <c r="K6963"/>
  <c r="K6964" s="1"/>
  <c r="K6965" s="1"/>
  <c r="K6966" s="1"/>
  <c r="K6967" s="1"/>
  <c r="K6968" s="1"/>
  <c r="K6969" s="1"/>
  <c r="K6970" s="1"/>
  <c r="K6971" s="1"/>
  <c r="K6972" s="1"/>
  <c r="L6963"/>
  <c r="L6964" s="1"/>
  <c r="L6965" s="1"/>
  <c r="L6966" s="1"/>
  <c r="K7063"/>
  <c r="K7064" s="1"/>
  <c r="K7065" s="1"/>
  <c r="K7066" s="1"/>
  <c r="K7067" s="1"/>
  <c r="K7068" s="1"/>
  <c r="K7069" s="1"/>
  <c r="K7070" s="1"/>
  <c r="L7063"/>
  <c r="L7064" s="1"/>
  <c r="L7065" s="1"/>
  <c r="L7066" s="1"/>
  <c r="L7067" s="1"/>
  <c r="L7068" s="1"/>
  <c r="L7069" s="1"/>
  <c r="L7070" s="1"/>
  <c r="K7095"/>
  <c r="L7095"/>
  <c r="K7208"/>
  <c r="K7209" s="1"/>
  <c r="K7210" s="1"/>
  <c r="K7211" s="1"/>
  <c r="K7212" s="1"/>
  <c r="K7213" s="1"/>
  <c r="K7214" s="1"/>
  <c r="K7215" s="1"/>
  <c r="L7208"/>
  <c r="L7209" s="1"/>
  <c r="L7210" s="1"/>
  <c r="L7211" s="1"/>
  <c r="L7212" s="1"/>
  <c r="L7213" s="1"/>
  <c r="L7214" s="1"/>
  <c r="L7215" s="1"/>
  <c r="K7257"/>
  <c r="K7258" s="1"/>
  <c r="K7259" s="1"/>
  <c r="K7260" s="1"/>
  <c r="K7261" s="1"/>
  <c r="K7262" s="1"/>
  <c r="K7263" s="1"/>
  <c r="L7257"/>
  <c r="L7258" s="1"/>
  <c r="L7259" s="1"/>
  <c r="L7260" s="1"/>
  <c r="L7261" s="1"/>
  <c r="L7262" s="1"/>
  <c r="L7263" s="1"/>
  <c r="K7302"/>
  <c r="K7303" s="1"/>
  <c r="K7304" s="1"/>
  <c r="K7305" s="1"/>
  <c r="K7306" s="1"/>
  <c r="K7307" s="1"/>
  <c r="K7308" s="1"/>
  <c r="K7309" s="1"/>
  <c r="K7310" s="1"/>
  <c r="K7311" s="1"/>
  <c r="L7302"/>
  <c r="L7303" s="1"/>
  <c r="K7542"/>
  <c r="K7543" s="1"/>
  <c r="K7544" s="1"/>
  <c r="K7545" s="1"/>
  <c r="K7546" s="1"/>
  <c r="K7547" s="1"/>
  <c r="K7548" s="1"/>
  <c r="K7549" s="1"/>
  <c r="K7550" s="1"/>
  <c r="K7551" s="1"/>
  <c r="K7552" s="1"/>
  <c r="K7553" s="1"/>
  <c r="K7554" s="1"/>
  <c r="K7555" s="1"/>
  <c r="K7556" s="1"/>
  <c r="K7557" s="1"/>
  <c r="K7558" s="1"/>
  <c r="L7542"/>
  <c r="L7543" s="1"/>
  <c r="L7544" s="1"/>
  <c r="L7545" s="1"/>
  <c r="L7546" s="1"/>
  <c r="L7547" s="1"/>
  <c r="L7548" s="1"/>
  <c r="L7549" s="1"/>
  <c r="L7550" s="1"/>
  <c r="L7551" s="1"/>
  <c r="L7552" s="1"/>
  <c r="L7553" s="1"/>
  <c r="L7554" s="1"/>
  <c r="L7555" s="1"/>
  <c r="L7556" s="1"/>
  <c r="L7557" s="1"/>
  <c r="L7558" s="1"/>
  <c r="K7809"/>
  <c r="K7810" s="1"/>
  <c r="K7811" s="1"/>
  <c r="K7812" s="1"/>
  <c r="L7809"/>
  <c r="L7810" s="1"/>
  <c r="L7811" s="1"/>
  <c r="L7812" s="1"/>
  <c r="K7861"/>
  <c r="K7862" s="1"/>
  <c r="K7863" s="1"/>
  <c r="K7864" s="1"/>
  <c r="K7865" s="1"/>
  <c r="L7861"/>
  <c r="L7862" s="1"/>
  <c r="L7863" s="1"/>
  <c r="L7864" s="1"/>
  <c r="L7865" s="1"/>
  <c r="K7941"/>
  <c r="K7942" s="1"/>
  <c r="L7941"/>
  <c r="K7991"/>
  <c r="K7992" s="1"/>
  <c r="L7991"/>
  <c r="L7992" s="1"/>
  <c r="K8015"/>
  <c r="K8016" s="1"/>
  <c r="K8017" s="1"/>
  <c r="K8018" s="1"/>
  <c r="K8019" s="1"/>
  <c r="L8015"/>
  <c r="L8016" s="1"/>
  <c r="L8017" s="1"/>
  <c r="L8018" s="1"/>
  <c r="L8019" s="1"/>
  <c r="K8093"/>
  <c r="K8094" s="1"/>
  <c r="K8095" s="1"/>
  <c r="L8093"/>
  <c r="L8094" s="1"/>
  <c r="L8095" s="1"/>
  <c r="K8147"/>
  <c r="L553" i="4" s="1"/>
  <c r="L8147" i="1"/>
  <c r="K8198"/>
  <c r="K8199" s="1"/>
  <c r="L8198"/>
  <c r="L8199" s="1"/>
  <c r="K8223"/>
  <c r="K8224" s="1"/>
  <c r="K8225" s="1"/>
  <c r="K8226" s="1"/>
  <c r="K8227" s="1"/>
  <c r="K8228" s="1"/>
  <c r="L8223"/>
  <c r="L8224" s="1"/>
  <c r="L8225" s="1"/>
  <c r="L8226" s="1"/>
  <c r="L8227" s="1"/>
  <c r="L8228" s="1"/>
  <c r="K8267"/>
  <c r="K8268" s="1"/>
  <c r="K8269" s="1"/>
  <c r="K8270" s="1"/>
  <c r="L8267"/>
  <c r="L8268" s="1"/>
  <c r="L8269" s="1"/>
  <c r="L8270" s="1"/>
  <c r="L20"/>
  <c r="L21" s="1"/>
  <c r="L22" s="1"/>
  <c r="L23" s="1"/>
  <c r="L24" s="1"/>
  <c r="L25" s="1"/>
  <c r="L102"/>
  <c r="L103" s="1"/>
  <c r="L104" s="1"/>
  <c r="L548"/>
  <c r="L549" s="1"/>
  <c r="L550" s="1"/>
  <c r="L551" s="1"/>
  <c r="L552" s="1"/>
  <c r="L553" s="1"/>
  <c r="L554" s="1"/>
  <c r="L774"/>
  <c r="L1048"/>
  <c r="L1049" s="1"/>
  <c r="L1050" s="1"/>
  <c r="L1051" s="1"/>
  <c r="L1052" s="1"/>
  <c r="L1053" s="1"/>
  <c r="L1054" s="1"/>
  <c r="L1055" s="1"/>
  <c r="L1056" s="1"/>
  <c r="L1332"/>
  <c r="L1333" s="1"/>
  <c r="L1334" s="1"/>
  <c r="L1434"/>
  <c r="L1435" s="1"/>
  <c r="L1436" s="1"/>
  <c r="L1437" s="1"/>
  <c r="L1438" s="1"/>
  <c r="L1439" s="1"/>
  <c r="L1440" s="1"/>
  <c r="L1466"/>
  <c r="L1516"/>
  <c r="L1517" s="1"/>
  <c r="L1518" s="1"/>
  <c r="L1519" s="1"/>
  <c r="L1520" s="1"/>
  <c r="L1521" s="1"/>
  <c r="L1522" s="1"/>
  <c r="L1523" s="1"/>
  <c r="L1524" s="1"/>
  <c r="L1525" s="1"/>
  <c r="L1960"/>
  <c r="L1961" s="1"/>
  <c r="L1962" s="1"/>
  <c r="L1963" s="1"/>
  <c r="L1964" s="1"/>
  <c r="L1965" s="1"/>
  <c r="L1966" s="1"/>
  <c r="L1967" s="1"/>
  <c r="L2981"/>
  <c r="L2982" s="1"/>
  <c r="L2983" s="1"/>
  <c r="L2984" s="1"/>
  <c r="L2985" s="1"/>
  <c r="L2986" s="1"/>
  <c r="L2987" s="1"/>
  <c r="L2988" s="1"/>
  <c r="L2989" s="1"/>
  <c r="L2990" s="1"/>
  <c r="L2991" s="1"/>
  <c r="L3394"/>
  <c r="L3395" s="1"/>
  <c r="L3396" s="1"/>
  <c r="L3608"/>
  <c r="L3609" s="1"/>
  <c r="L3610" s="1"/>
  <c r="L3611" s="1"/>
  <c r="L3612" s="1"/>
  <c r="L3613" s="1"/>
  <c r="L3614" s="1"/>
  <c r="L3615" s="1"/>
  <c r="L4747"/>
  <c r="L4748" s="1"/>
  <c r="L5843"/>
  <c r="L5844" s="1"/>
  <c r="L5845" s="1"/>
  <c r="L5846" s="1"/>
  <c r="L5847" s="1"/>
  <c r="L5848" s="1"/>
  <c r="L5849" s="1"/>
  <c r="L5850" s="1"/>
  <c r="L5851" s="1"/>
  <c r="L5852" s="1"/>
  <c r="L5853" s="1"/>
  <c r="K193"/>
  <c r="K194" s="1"/>
  <c r="K195" s="1"/>
  <c r="K196" s="1"/>
  <c r="K220"/>
  <c r="K221" s="1"/>
  <c r="K222" s="1"/>
  <c r="L220"/>
  <c r="L221" s="1"/>
  <c r="L222" s="1"/>
  <c r="K284"/>
  <c r="K285" s="1"/>
  <c r="L284"/>
  <c r="L285" s="1"/>
  <c r="K420"/>
  <c r="K421" s="1"/>
  <c r="K422" s="1"/>
  <c r="L420"/>
  <c r="L421" s="1"/>
  <c r="L422" s="1"/>
  <c r="K579"/>
  <c r="K580" s="1"/>
  <c r="L579"/>
  <c r="L580" s="1"/>
  <c r="K667"/>
  <c r="K668" s="1"/>
  <c r="K669" s="1"/>
  <c r="K670" s="1"/>
  <c r="K671" s="1"/>
  <c r="K672" s="1"/>
  <c r="K673" s="1"/>
  <c r="L667"/>
  <c r="L668" s="1"/>
  <c r="L669" s="1"/>
  <c r="L670" s="1"/>
  <c r="L671" s="1"/>
  <c r="L672" s="1"/>
  <c r="L673" s="1"/>
  <c r="K759"/>
  <c r="L56" i="4" s="1"/>
  <c r="L759" i="1"/>
  <c r="K935"/>
  <c r="K936" s="1"/>
  <c r="K937" s="1"/>
  <c r="L935"/>
  <c r="L936" s="1"/>
  <c r="L937" s="1"/>
  <c r="K979"/>
  <c r="K980" s="1"/>
  <c r="L979"/>
  <c r="L980" s="1"/>
  <c r="K1008"/>
  <c r="K1009" s="1"/>
  <c r="K1010" s="1"/>
  <c r="K1011" s="1"/>
  <c r="L1008"/>
  <c r="L1009" s="1"/>
  <c r="L1010" s="1"/>
  <c r="L1011" s="1"/>
  <c r="K1109"/>
  <c r="K1110" s="1"/>
  <c r="K1111" s="1"/>
  <c r="K1112" s="1"/>
  <c r="K1113" s="1"/>
  <c r="K1114" s="1"/>
  <c r="K1115" s="1"/>
  <c r="L1109"/>
  <c r="L1110" s="1"/>
  <c r="K1207"/>
  <c r="K1208" s="1"/>
  <c r="L1207"/>
  <c r="L1208" s="1"/>
  <c r="K1232"/>
  <c r="K1233" s="1"/>
  <c r="K1234" s="1"/>
  <c r="K1235" s="1"/>
  <c r="K1236" s="1"/>
  <c r="K1237" s="1"/>
  <c r="K1238" s="1"/>
  <c r="K1239" s="1"/>
  <c r="L1232"/>
  <c r="L1233" s="1"/>
  <c r="L1234" s="1"/>
  <c r="K1357"/>
  <c r="K1358" s="1"/>
  <c r="K1359" s="1"/>
  <c r="K1360" s="1"/>
  <c r="K1361" s="1"/>
  <c r="L1357"/>
  <c r="L1358" s="1"/>
  <c r="L1359" s="1"/>
  <c r="L1360" s="1"/>
  <c r="L1361" s="1"/>
  <c r="K177"/>
  <c r="K178" s="1"/>
  <c r="K179" s="1"/>
  <c r="K180" s="1"/>
  <c r="K181" s="1"/>
  <c r="L177"/>
  <c r="L178" s="1"/>
  <c r="L179" s="1"/>
  <c r="L180" s="1"/>
  <c r="L181" s="1"/>
  <c r="K343"/>
  <c r="K344" s="1"/>
  <c r="L343"/>
  <c r="L344" s="1"/>
  <c r="K380"/>
  <c r="L30" i="4" s="1"/>
  <c r="L380" i="1"/>
  <c r="K443"/>
  <c r="K444" s="1"/>
  <c r="L443"/>
  <c r="L444" s="1"/>
  <c r="K509"/>
  <c r="K510" s="1"/>
  <c r="K511" s="1"/>
  <c r="K512" s="1"/>
  <c r="K513" s="1"/>
  <c r="K514" s="1"/>
  <c r="K515" s="1"/>
  <c r="K516" s="1"/>
  <c r="K517" s="1"/>
  <c r="K518" s="1"/>
  <c r="L509"/>
  <c r="L510" s="1"/>
  <c r="L511" s="1"/>
  <c r="L512" s="1"/>
  <c r="L513" s="1"/>
  <c r="L514" s="1"/>
  <c r="L515" s="1"/>
  <c r="L516" s="1"/>
  <c r="L517" s="1"/>
  <c r="L518" s="1"/>
  <c r="K642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L642"/>
  <c r="L643" s="1"/>
  <c r="L644" s="1"/>
  <c r="L645" s="1"/>
  <c r="K862"/>
  <c r="L862"/>
  <c r="K924"/>
  <c r="K925" s="1"/>
  <c r="K926" s="1"/>
  <c r="K927" s="1"/>
  <c r="K928" s="1"/>
  <c r="K929" s="1"/>
  <c r="K930" s="1"/>
  <c r="K931" s="1"/>
  <c r="L924"/>
  <c r="L925" s="1"/>
  <c r="K1041"/>
  <c r="K1042" s="1"/>
  <c r="K1043" s="1"/>
  <c r="L76" i="4" s="1"/>
  <c r="L1041" i="1"/>
  <c r="L1042" s="1"/>
  <c r="L1043" s="1"/>
  <c r="K1077"/>
  <c r="K1078" s="1"/>
  <c r="L1077"/>
  <c r="K1381"/>
  <c r="K1382" s="1"/>
  <c r="K1383" s="1"/>
  <c r="K1384" s="1"/>
  <c r="K1385" s="1"/>
  <c r="K1386" s="1"/>
  <c r="L1381"/>
  <c r="L1382" s="1"/>
  <c r="L1383" s="1"/>
  <c r="L1384" s="1"/>
  <c r="L1385" s="1"/>
  <c r="L1386" s="1"/>
  <c r="K1579"/>
  <c r="K1580" s="1"/>
  <c r="K1581" s="1"/>
  <c r="K1582" s="1"/>
  <c r="L1579"/>
  <c r="K1770"/>
  <c r="K1771" s="1"/>
  <c r="K1772" s="1"/>
  <c r="K1773" s="1"/>
  <c r="K1774" s="1"/>
  <c r="K1775" s="1"/>
  <c r="K1776" s="1"/>
  <c r="K1777" s="1"/>
  <c r="L1770"/>
  <c r="L1771" s="1"/>
  <c r="L1772" s="1"/>
  <c r="K1903"/>
  <c r="K1904" s="1"/>
  <c r="K1905" s="1"/>
  <c r="K1906" s="1"/>
  <c r="K1907" s="1"/>
  <c r="K1908" s="1"/>
  <c r="L1903"/>
  <c r="L1904" s="1"/>
  <c r="L1905" s="1"/>
  <c r="L1906" s="1"/>
  <c r="L1907" s="1"/>
  <c r="L1908" s="1"/>
  <c r="K2089"/>
  <c r="K2090" s="1"/>
  <c r="L2089"/>
  <c r="L2090" s="1"/>
  <c r="K2413"/>
  <c r="L173" i="4" s="1"/>
  <c r="L2413" i="1"/>
  <c r="K2494"/>
  <c r="K2495" s="1"/>
  <c r="K2496" s="1"/>
  <c r="K2497" s="1"/>
  <c r="K2498" s="1"/>
  <c r="K2499" s="1"/>
  <c r="K2500" s="1"/>
  <c r="K2501" s="1"/>
  <c r="L2494"/>
  <c r="L2495" s="1"/>
  <c r="L2496" s="1"/>
  <c r="L2497" s="1"/>
  <c r="K2732"/>
  <c r="K2733" s="1"/>
  <c r="K2734" s="1"/>
  <c r="K2735" s="1"/>
  <c r="L2732"/>
  <c r="L2733" s="1"/>
  <c r="L2734" s="1"/>
  <c r="L2735" s="1"/>
  <c r="K2849"/>
  <c r="L2849"/>
  <c r="K2931"/>
  <c r="K2932" s="1"/>
  <c r="K2933" s="1"/>
  <c r="K2934" s="1"/>
  <c r="K2935" s="1"/>
  <c r="L2931"/>
  <c r="L2932" s="1"/>
  <c r="L2933" s="1"/>
  <c r="L2934" s="1"/>
  <c r="L2935" s="1"/>
  <c r="K3211"/>
  <c r="K3212" s="1"/>
  <c r="K3213" s="1"/>
  <c r="K3214" s="1"/>
  <c r="K3215" s="1"/>
  <c r="K3216" s="1"/>
  <c r="K3217" s="1"/>
  <c r="K3218" s="1"/>
  <c r="K3219" s="1"/>
  <c r="K3220" s="1"/>
  <c r="K3221" s="1"/>
  <c r="L3211"/>
  <c r="L3212" s="1"/>
  <c r="L3213" s="1"/>
  <c r="L3214" s="1"/>
  <c r="L3215" s="1"/>
  <c r="L3216" s="1"/>
  <c r="L3217" s="1"/>
  <c r="L3218" s="1"/>
  <c r="L3219" s="1"/>
  <c r="K3256"/>
  <c r="K3257" s="1"/>
  <c r="K3258" s="1"/>
  <c r="K3259" s="1"/>
  <c r="K3260" s="1"/>
  <c r="K3261" s="1"/>
  <c r="K3262" s="1"/>
  <c r="K3263" s="1"/>
  <c r="K3264" s="1"/>
  <c r="K3265" s="1"/>
  <c r="K3266" s="1"/>
  <c r="K3267" s="1"/>
  <c r="L232" i="4" s="1"/>
  <c r="L3256" i="1"/>
  <c r="L3257" s="1"/>
  <c r="L3258" s="1"/>
  <c r="L3259" s="1"/>
  <c r="L3260" s="1"/>
  <c r="L3261" s="1"/>
  <c r="L3262" s="1"/>
  <c r="L3263" s="1"/>
  <c r="L3264" s="1"/>
  <c r="L3265" s="1"/>
  <c r="L3266" s="1"/>
  <c r="L3267" s="1"/>
  <c r="K3338"/>
  <c r="K3339" s="1"/>
  <c r="K3340" s="1"/>
  <c r="K3341" s="1"/>
  <c r="K3342" s="1"/>
  <c r="K3343" s="1"/>
  <c r="K3344" s="1"/>
  <c r="L3338"/>
  <c r="L3339" s="1"/>
  <c r="L3340" s="1"/>
  <c r="L3341" s="1"/>
  <c r="L3342" s="1"/>
  <c r="L3343" s="1"/>
  <c r="L3344" s="1"/>
  <c r="K3771"/>
  <c r="K3772" s="1"/>
  <c r="K3773" s="1"/>
  <c r="K3774" s="1"/>
  <c r="L3771"/>
  <c r="L3772" s="1"/>
  <c r="L3773" s="1"/>
  <c r="L3774" s="1"/>
  <c r="K3967"/>
  <c r="K3968" s="1"/>
  <c r="K3969" s="1"/>
  <c r="K3970" s="1"/>
  <c r="K3971" s="1"/>
  <c r="K3972" s="1"/>
  <c r="K3973" s="1"/>
  <c r="K3974" s="1"/>
  <c r="L3967"/>
  <c r="L3968" s="1"/>
  <c r="L3969" s="1"/>
  <c r="L3970" s="1"/>
  <c r="L3971" s="1"/>
  <c r="L3972" s="1"/>
  <c r="L3973" s="1"/>
  <c r="L3974" s="1"/>
  <c r="K4347"/>
  <c r="K4348" s="1"/>
  <c r="K4349" s="1"/>
  <c r="L4347"/>
  <c r="L4348" s="1"/>
  <c r="L4349" s="1"/>
  <c r="K4482"/>
  <c r="K4483" s="1"/>
  <c r="K4484" s="1"/>
  <c r="K4485" s="1"/>
  <c r="K4486" s="1"/>
  <c r="K4487" s="1"/>
  <c r="K4488" s="1"/>
  <c r="K4489" s="1"/>
  <c r="K4490" s="1"/>
  <c r="K4491" s="1"/>
  <c r="K4492" s="1"/>
  <c r="K4493" s="1"/>
  <c r="L4482"/>
  <c r="L4483" s="1"/>
  <c r="L4484" s="1"/>
  <c r="K4592"/>
  <c r="K4593" s="1"/>
  <c r="L4592"/>
  <c r="K4856"/>
  <c r="K4857" s="1"/>
  <c r="K4858" s="1"/>
  <c r="K4859" s="1"/>
  <c r="K4860" s="1"/>
  <c r="L4856"/>
  <c r="L4857" s="1"/>
  <c r="L4858" s="1"/>
  <c r="L4859" s="1"/>
  <c r="L4860" s="1"/>
  <c r="K4956"/>
  <c r="K4957" s="1"/>
  <c r="K4958" s="1"/>
  <c r="K4959" s="1"/>
  <c r="K4960" s="1"/>
  <c r="K4961" s="1"/>
  <c r="K4962" s="1"/>
  <c r="K4963" s="1"/>
  <c r="K4964" s="1"/>
  <c r="K4965" s="1"/>
  <c r="K4966" s="1"/>
  <c r="L4956"/>
  <c r="L4957" s="1"/>
  <c r="L4958" s="1"/>
  <c r="L4959" s="1"/>
  <c r="K5006"/>
  <c r="K5007" s="1"/>
  <c r="K5008" s="1"/>
  <c r="K5009" s="1"/>
  <c r="K5010" s="1"/>
  <c r="K5011" s="1"/>
  <c r="K5012" s="1"/>
  <c r="K5013" s="1"/>
  <c r="K5014" s="1"/>
  <c r="K5015" s="1"/>
  <c r="L5006"/>
  <c r="L5007" s="1"/>
  <c r="L5008" s="1"/>
  <c r="L5009" s="1"/>
  <c r="L5010" s="1"/>
  <c r="L5011" s="1"/>
  <c r="L5012" s="1"/>
  <c r="K5103"/>
  <c r="K5104" s="1"/>
  <c r="K5105" s="1"/>
  <c r="K5106" s="1"/>
  <c r="K5107" s="1"/>
  <c r="K5108" s="1"/>
  <c r="K5109" s="1"/>
  <c r="K5110" s="1"/>
  <c r="K5111" s="1"/>
  <c r="K5112" s="1"/>
  <c r="K5113" s="1"/>
  <c r="K5114" s="1"/>
  <c r="L5103"/>
  <c r="L5104" s="1"/>
  <c r="L5105" s="1"/>
  <c r="L5106" s="1"/>
  <c r="L5107" s="1"/>
  <c r="L5108" s="1"/>
  <c r="L5109" s="1"/>
  <c r="L5110" s="1"/>
  <c r="L5111" s="1"/>
  <c r="L5112" s="1"/>
  <c r="K5146"/>
  <c r="K5147" s="1"/>
  <c r="K5148" s="1"/>
  <c r="K5149" s="1"/>
  <c r="K5150" s="1"/>
  <c r="K5151" s="1"/>
  <c r="K5152" s="1"/>
  <c r="K5153" s="1"/>
  <c r="K5154" s="1"/>
  <c r="L5146"/>
  <c r="L5147" s="1"/>
  <c r="L5148" s="1"/>
  <c r="L5149" s="1"/>
  <c r="L5150" s="1"/>
  <c r="L5151" s="1"/>
  <c r="K5179"/>
  <c r="K5180" s="1"/>
  <c r="L5179"/>
  <c r="L5180" s="1"/>
  <c r="K5217"/>
  <c r="K5218" s="1"/>
  <c r="K5219" s="1"/>
  <c r="K5220" s="1"/>
  <c r="K5221" s="1"/>
  <c r="K5222" s="1"/>
  <c r="L5217"/>
  <c r="L5218" s="1"/>
  <c r="L5219" s="1"/>
  <c r="L5220" s="1"/>
  <c r="L5221" s="1"/>
  <c r="L5222" s="1"/>
  <c r="K5341"/>
  <c r="K5342" s="1"/>
  <c r="K5343" s="1"/>
  <c r="L5341"/>
  <c r="L5342" s="1"/>
  <c r="L5343" s="1"/>
  <c r="K5975"/>
  <c r="K5976" s="1"/>
  <c r="K5977" s="1"/>
  <c r="K5978" s="1"/>
  <c r="L5975"/>
  <c r="L5976" s="1"/>
  <c r="L5977" s="1"/>
  <c r="L5978" s="1"/>
  <c r="K6014"/>
  <c r="L6014"/>
  <c r="K6148"/>
  <c r="K6149" s="1"/>
  <c r="K6150" s="1"/>
  <c r="K6151" s="1"/>
  <c r="K6152" s="1"/>
  <c r="L6148"/>
  <c r="L6149" s="1"/>
  <c r="L6150" s="1"/>
  <c r="L6151" s="1"/>
  <c r="L6152" s="1"/>
  <c r="K6470"/>
  <c r="K6471" s="1"/>
  <c r="L6470"/>
  <c r="L6471" s="1"/>
  <c r="K6916"/>
  <c r="K6917" s="1"/>
  <c r="K6918" s="1"/>
  <c r="K6919" s="1"/>
  <c r="K6920" s="1"/>
  <c r="K6921" s="1"/>
  <c r="L6916"/>
  <c r="L6917" s="1"/>
  <c r="L6918" s="1"/>
  <c r="L6919" s="1"/>
  <c r="L6920" s="1"/>
  <c r="L6921" s="1"/>
  <c r="K6950"/>
  <c r="K6951" s="1"/>
  <c r="K6952" s="1"/>
  <c r="K6953" s="1"/>
  <c r="K6954" s="1"/>
  <c r="K6955" s="1"/>
  <c r="K6956" s="1"/>
  <c r="K6957" s="1"/>
  <c r="K6958" s="1"/>
  <c r="K6959" s="1"/>
  <c r="L6950"/>
  <c r="L6951" s="1"/>
  <c r="L6952" s="1"/>
  <c r="L6953" s="1"/>
  <c r="L6954" s="1"/>
  <c r="L6955" s="1"/>
  <c r="L6956" s="1"/>
  <c r="K7016"/>
  <c r="K7017" s="1"/>
  <c r="K7018" s="1"/>
  <c r="K7019" s="1"/>
  <c r="L7016"/>
  <c r="L7017" s="1"/>
  <c r="L7018" s="1"/>
  <c r="L7019" s="1"/>
  <c r="K7050"/>
  <c r="K7051" s="1"/>
  <c r="K7052" s="1"/>
  <c r="K7053" s="1"/>
  <c r="K7054" s="1"/>
  <c r="K7055" s="1"/>
  <c r="K7056" s="1"/>
  <c r="K7057" s="1"/>
  <c r="L7050"/>
  <c r="L7051" s="1"/>
  <c r="L7052" s="1"/>
  <c r="L7053" s="1"/>
  <c r="L7054" s="1"/>
  <c r="L7055" s="1"/>
  <c r="L7056" s="1"/>
  <c r="L7057" s="1"/>
  <c r="K7153"/>
  <c r="K7154" s="1"/>
  <c r="K7155" s="1"/>
  <c r="K7156" s="1"/>
  <c r="K7157" s="1"/>
  <c r="K7158" s="1"/>
  <c r="K7159" s="1"/>
  <c r="K7160" s="1"/>
  <c r="K7161" s="1"/>
  <c r="L7153"/>
  <c r="L7154" s="1"/>
  <c r="L7155" s="1"/>
  <c r="L7156" s="1"/>
  <c r="L7157" s="1"/>
  <c r="L7158" s="1"/>
  <c r="L7159" s="1"/>
  <c r="L7160" s="1"/>
  <c r="L7161" s="1"/>
  <c r="K7498"/>
  <c r="K7499" s="1"/>
  <c r="K7500" s="1"/>
  <c r="K7501" s="1"/>
  <c r="K7502" s="1"/>
  <c r="K7503" s="1"/>
  <c r="K7504" s="1"/>
  <c r="K7505" s="1"/>
  <c r="K7506" s="1"/>
  <c r="K7507" s="1"/>
  <c r="K7508" s="1"/>
  <c r="L7498"/>
  <c r="L7499" s="1"/>
  <c r="L7500" s="1"/>
  <c r="L7501" s="1"/>
  <c r="L7502" s="1"/>
  <c r="L7503" s="1"/>
  <c r="L7504" s="1"/>
  <c r="L7505" s="1"/>
  <c r="L7506" s="1"/>
  <c r="L7507" s="1"/>
  <c r="L7508" s="1"/>
  <c r="K7580"/>
  <c r="K7581" s="1"/>
  <c r="K7582" s="1"/>
  <c r="L7580"/>
  <c r="L7581" s="1"/>
  <c r="L7582" s="1"/>
  <c r="K7796"/>
  <c r="K7797" s="1"/>
  <c r="L7796"/>
  <c r="L7797" s="1"/>
  <c r="K7923"/>
  <c r="L7923"/>
  <c r="K8038"/>
  <c r="K8039" s="1"/>
  <c r="L8038"/>
  <c r="L8039" s="1"/>
  <c r="K8080"/>
  <c r="K8081" s="1"/>
  <c r="K8082" s="1"/>
  <c r="K8083" s="1"/>
  <c r="K8084" s="1"/>
  <c r="K8085" s="1"/>
  <c r="K8086" s="1"/>
  <c r="K8087" s="1"/>
  <c r="K8088" s="1"/>
  <c r="K8089" s="1"/>
  <c r="L8080"/>
  <c r="L8081" s="1"/>
  <c r="L8082" s="1"/>
  <c r="L8083" s="1"/>
  <c r="L8084" s="1"/>
  <c r="L8085" s="1"/>
  <c r="L8086" s="1"/>
  <c r="L8087" s="1"/>
  <c r="K8184"/>
  <c r="K8185" s="1"/>
  <c r="K8186" s="1"/>
  <c r="K8187" s="1"/>
  <c r="L8184"/>
  <c r="L8185" s="1"/>
  <c r="L8186" s="1"/>
  <c r="L8187" s="1"/>
  <c r="K8307"/>
  <c r="K8308" s="1"/>
  <c r="K8309" s="1"/>
  <c r="K8310" s="1"/>
  <c r="K8311" s="1"/>
  <c r="K8312" s="1"/>
  <c r="L8307"/>
  <c r="L8308" s="1"/>
  <c r="L8309" s="1"/>
  <c r="L8310" s="1"/>
  <c r="L8311" s="1"/>
  <c r="L8312" s="1"/>
  <c r="K4406"/>
  <c r="K6290"/>
  <c r="K6291" s="1"/>
  <c r="K6292" s="1"/>
  <c r="K6293" s="1"/>
  <c r="K6294" s="1"/>
  <c r="K6295" s="1"/>
  <c r="K6296" s="1"/>
  <c r="K6297" s="1"/>
  <c r="K6298" s="1"/>
  <c r="K6299" s="1"/>
  <c r="L175"/>
  <c r="L176" s="1"/>
  <c r="L680"/>
  <c r="L749"/>
  <c r="L750" s="1"/>
  <c r="L751" s="1"/>
  <c r="L752" s="1"/>
  <c r="L753" s="1"/>
  <c r="L1119"/>
  <c r="L1120" s="1"/>
  <c r="L1121" s="1"/>
  <c r="L1274"/>
  <c r="L1275" s="1"/>
  <c r="L1276" s="1"/>
  <c r="L1277" s="1"/>
  <c r="L1278" s="1"/>
  <c r="L1279" s="1"/>
  <c r="L1476"/>
  <c r="L1627"/>
  <c r="L1628" s="1"/>
  <c r="L1629" s="1"/>
  <c r="L1630" s="1"/>
  <c r="L1631" s="1"/>
  <c r="L1632" s="1"/>
  <c r="L1862"/>
  <c r="L1863" s="1"/>
  <c r="L1864" s="1"/>
  <c r="L1865" s="1"/>
  <c r="L1866" s="1"/>
  <c r="L2025"/>
  <c r="L2026" s="1"/>
  <c r="L2166"/>
  <c r="L2167" s="1"/>
  <c r="L2168" s="1"/>
  <c r="L2169" s="1"/>
  <c r="L2170" s="1"/>
  <c r="L2171" s="1"/>
  <c r="L2172" s="1"/>
  <c r="L2173" s="1"/>
  <c r="L2276"/>
  <c r="L2277" s="1"/>
  <c r="L2278" s="1"/>
  <c r="L2279" s="1"/>
  <c r="L2589"/>
  <c r="L2590" s="1"/>
  <c r="L2591" s="1"/>
  <c r="L2592" s="1"/>
  <c r="L2593" s="1"/>
  <c r="L2594" s="1"/>
  <c r="L2595" s="1"/>
  <c r="L2596" s="1"/>
  <c r="L2597" s="1"/>
  <c r="L2598" s="1"/>
  <c r="L2599" s="1"/>
  <c r="L3123"/>
  <c r="L3124" s="1"/>
  <c r="L3125" s="1"/>
  <c r="L3126" s="1"/>
  <c r="L3127" s="1"/>
  <c r="L3128" s="1"/>
  <c r="L3129" s="1"/>
  <c r="L3130" s="1"/>
  <c r="L3131" s="1"/>
  <c r="L3329"/>
  <c r="L3546"/>
  <c r="L3547" s="1"/>
  <c r="L3548" s="1"/>
  <c r="L3549" s="1"/>
  <c r="L3550" s="1"/>
  <c r="L3551" s="1"/>
  <c r="L3552" s="1"/>
  <c r="L3553" s="1"/>
  <c r="L3554" s="1"/>
  <c r="L3555" s="1"/>
  <c r="L3556" s="1"/>
  <c r="L4836"/>
  <c r="L4837" s="1"/>
  <c r="L4838" s="1"/>
  <c r="K5"/>
  <c r="K6" s="1"/>
  <c r="K7" s="1"/>
  <c r="K8" s="1"/>
  <c r="K9" s="1"/>
  <c r="K10" s="1"/>
  <c r="L5"/>
  <c r="L6" s="1"/>
  <c r="L7" s="1"/>
  <c r="L8" s="1"/>
  <c r="L9" s="1"/>
  <c r="L10" s="1"/>
  <c r="K201"/>
  <c r="K202" s="1"/>
  <c r="K203" s="1"/>
  <c r="K204" s="1"/>
  <c r="K205" s="1"/>
  <c r="K206" s="1"/>
  <c r="L201"/>
  <c r="L202" s="1"/>
  <c r="L203" s="1"/>
  <c r="L204" s="1"/>
  <c r="L205" s="1"/>
  <c r="L206" s="1"/>
  <c r="K235"/>
  <c r="K236" s="1"/>
  <c r="K237" s="1"/>
  <c r="L235"/>
  <c r="L236" s="1"/>
  <c r="L237" s="1"/>
  <c r="K306"/>
  <c r="K307" s="1"/>
  <c r="K308" s="1"/>
  <c r="K309" s="1"/>
  <c r="K310" s="1"/>
  <c r="L306"/>
  <c r="L307" s="1"/>
  <c r="L308" s="1"/>
  <c r="L309" s="1"/>
  <c r="L310" s="1"/>
  <c r="K366"/>
  <c r="K367" s="1"/>
  <c r="K368" s="1"/>
  <c r="K369" s="1"/>
  <c r="K370" s="1"/>
  <c r="K371" s="1"/>
  <c r="K372" s="1"/>
  <c r="K373" s="1"/>
  <c r="L366"/>
  <c r="L367" s="1"/>
  <c r="L368" s="1"/>
  <c r="L369" s="1"/>
  <c r="L370" s="1"/>
  <c r="K491"/>
  <c r="K492" s="1"/>
  <c r="K493" s="1"/>
  <c r="K494" s="1"/>
  <c r="K495" s="1"/>
  <c r="K496" s="1"/>
  <c r="K497" s="1"/>
  <c r="K498" s="1"/>
  <c r="L491"/>
  <c r="L492" s="1"/>
  <c r="L493" s="1"/>
  <c r="L494" s="1"/>
  <c r="L495" s="1"/>
  <c r="L496" s="1"/>
  <c r="L497" s="1"/>
  <c r="K595"/>
  <c r="K596" s="1"/>
  <c r="K597" s="1"/>
  <c r="L595"/>
  <c r="L596" s="1"/>
  <c r="L597" s="1"/>
  <c r="K620"/>
  <c r="L48" i="4" s="1"/>
  <c r="L620" i="1"/>
  <c r="K843"/>
  <c r="L62" i="4" s="1"/>
  <c r="L843" i="1"/>
  <c r="K997"/>
  <c r="K998" s="1"/>
  <c r="K999" s="1"/>
  <c r="K1000" s="1"/>
  <c r="L997"/>
  <c r="L998" s="1"/>
  <c r="L999" s="1"/>
  <c r="L1000" s="1"/>
  <c r="K1065"/>
  <c r="K1066" s="1"/>
  <c r="L1065"/>
  <c r="L1066" s="1"/>
  <c r="K1260"/>
  <c r="K1261" s="1"/>
  <c r="K1262" s="1"/>
  <c r="K1263" s="1"/>
  <c r="K1264" s="1"/>
  <c r="K1265" s="1"/>
  <c r="K1266" s="1"/>
  <c r="L1260"/>
  <c r="L1261" s="1"/>
  <c r="L1262" s="1"/>
  <c r="L1263" s="1"/>
  <c r="K1370"/>
  <c r="K1371" s="1"/>
  <c r="L1370"/>
  <c r="L1371" s="1"/>
  <c r="K1413"/>
  <c r="L1413"/>
  <c r="K1494"/>
  <c r="L110" i="4" s="1"/>
  <c r="L1494" i="1"/>
  <c r="K1560"/>
  <c r="K1561" s="1"/>
  <c r="K1562" s="1"/>
  <c r="K1563" s="1"/>
  <c r="K1564" s="1"/>
  <c r="K1565" s="1"/>
  <c r="K1566" s="1"/>
  <c r="K1567" s="1"/>
  <c r="K1568" s="1"/>
  <c r="L1560"/>
  <c r="L1561" s="1"/>
  <c r="L1562" s="1"/>
  <c r="L1563" s="1"/>
  <c r="L1564" s="1"/>
  <c r="L1565" s="1"/>
  <c r="L1566" s="1"/>
  <c r="L1567" s="1"/>
  <c r="L1568" s="1"/>
  <c r="K1702"/>
  <c r="K1703" s="1"/>
  <c r="K1704" s="1"/>
  <c r="L1702"/>
  <c r="L1703" s="1"/>
  <c r="L1704" s="1"/>
  <c r="K1727"/>
  <c r="K1728" s="1"/>
  <c r="K1729" s="1"/>
  <c r="K1730" s="1"/>
  <c r="K1731" s="1"/>
  <c r="K1732" s="1"/>
  <c r="K1733" s="1"/>
  <c r="K1734" s="1"/>
  <c r="K1735" s="1"/>
  <c r="K1736" s="1"/>
  <c r="L1727"/>
  <c r="L1728" s="1"/>
  <c r="L1729" s="1"/>
  <c r="L1730" s="1"/>
  <c r="L1731" s="1"/>
  <c r="L1732" s="1"/>
  <c r="L1733" s="1"/>
  <c r="L1734" s="1"/>
  <c r="L1735" s="1"/>
  <c r="L1736" s="1"/>
  <c r="K1755"/>
  <c r="K1756" s="1"/>
  <c r="K1757" s="1"/>
  <c r="K1758" s="1"/>
  <c r="K1759" s="1"/>
  <c r="K1760" s="1"/>
  <c r="K1761" s="1"/>
  <c r="K1762" s="1"/>
  <c r="K1763" s="1"/>
  <c r="L1755"/>
  <c r="L1756" s="1"/>
  <c r="K1844"/>
  <c r="K1845" s="1"/>
  <c r="K1846" s="1"/>
  <c r="K1847" s="1"/>
  <c r="K1848" s="1"/>
  <c r="L1844"/>
  <c r="L1845" s="1"/>
  <c r="L1846" s="1"/>
  <c r="L1847" s="1"/>
  <c r="L1848" s="1"/>
  <c r="K1897"/>
  <c r="K1898" s="1"/>
  <c r="K1899" s="1"/>
  <c r="L1897"/>
  <c r="L1898" s="1"/>
  <c r="K1930"/>
  <c r="K1931" s="1"/>
  <c r="K1932" s="1"/>
  <c r="K1933" s="1"/>
  <c r="K1934" s="1"/>
  <c r="K1935" s="1"/>
  <c r="K1936" s="1"/>
  <c r="K1937" s="1"/>
  <c r="K1938" s="1"/>
  <c r="K1939" s="1"/>
  <c r="K1940" s="1"/>
  <c r="L1930"/>
  <c r="L1931" s="1"/>
  <c r="L1932" s="1"/>
  <c r="L1933" s="1"/>
  <c r="K1968"/>
  <c r="K1969" s="1"/>
  <c r="K1970" s="1"/>
  <c r="L1968"/>
  <c r="L1969" s="1"/>
  <c r="L1970" s="1"/>
  <c r="K2003"/>
  <c r="K2004" s="1"/>
  <c r="K2005" s="1"/>
  <c r="K2006" s="1"/>
  <c r="K2007" s="1"/>
  <c r="K2008" s="1"/>
  <c r="K2009" s="1"/>
  <c r="K2010" s="1"/>
  <c r="K2011" s="1"/>
  <c r="K2012" s="1"/>
  <c r="L2003"/>
  <c r="L2004" s="1"/>
  <c r="K2186"/>
  <c r="L2186"/>
  <c r="K2220"/>
  <c r="K2221" s="1"/>
  <c r="K2222" s="1"/>
  <c r="K2223" s="1"/>
  <c r="K2224" s="1"/>
  <c r="K2225" s="1"/>
  <c r="K2226" s="1"/>
  <c r="L2220"/>
  <c r="L2221" s="1"/>
  <c r="K2371"/>
  <c r="K2372" s="1"/>
  <c r="K2373" s="1"/>
  <c r="K2374" s="1"/>
  <c r="K2375" s="1"/>
  <c r="K2376" s="1"/>
  <c r="K2377" s="1"/>
  <c r="K2378" s="1"/>
  <c r="K2379" s="1"/>
  <c r="L2371"/>
  <c r="L2372" s="1"/>
  <c r="L2373" s="1"/>
  <c r="L2374" s="1"/>
  <c r="K2397"/>
  <c r="K2398" s="1"/>
  <c r="K2399" s="1"/>
  <c r="K2400" s="1"/>
  <c r="K2401" s="1"/>
  <c r="K2402" s="1"/>
  <c r="K2403" s="1"/>
  <c r="K2404" s="1"/>
  <c r="K2405" s="1"/>
  <c r="K2406" s="1"/>
  <c r="L2397"/>
  <c r="L2398" s="1"/>
  <c r="K2474"/>
  <c r="K2475" s="1"/>
  <c r="K2476" s="1"/>
  <c r="K2477" s="1"/>
  <c r="K2478" s="1"/>
  <c r="K2479" s="1"/>
  <c r="K2480" s="1"/>
  <c r="K2481" s="1"/>
  <c r="K2482" s="1"/>
  <c r="K2483" s="1"/>
  <c r="K2484" s="1"/>
  <c r="L2474"/>
  <c r="L2475" s="1"/>
  <c r="L2476" s="1"/>
  <c r="L2477" s="1"/>
  <c r="L2478" s="1"/>
  <c r="L2479" s="1"/>
  <c r="L2480" s="1"/>
  <c r="L2481" s="1"/>
  <c r="L2482" s="1"/>
  <c r="L2483" s="1"/>
  <c r="L2484" s="1"/>
  <c r="K2578"/>
  <c r="K2579" s="1"/>
  <c r="L2578"/>
  <c r="L2579" s="1"/>
  <c r="K2606"/>
  <c r="K2607" s="1"/>
  <c r="K2608" s="1"/>
  <c r="K2609" s="1"/>
  <c r="K2610" s="1"/>
  <c r="K2611" s="1"/>
  <c r="K2612" s="1"/>
  <c r="K2613" s="1"/>
  <c r="L2606"/>
  <c r="K2641"/>
  <c r="L187" i="4" s="1"/>
  <c r="L2641" i="1"/>
  <c r="K2662"/>
  <c r="K2663" s="1"/>
  <c r="K2664" s="1"/>
  <c r="K2665" s="1"/>
  <c r="K2666" s="1"/>
  <c r="K2667" s="1"/>
  <c r="K2668" s="1"/>
  <c r="K2669" s="1"/>
  <c r="K2670" s="1"/>
  <c r="K2671" s="1"/>
  <c r="L2662"/>
  <c r="L2663" s="1"/>
  <c r="L2664" s="1"/>
  <c r="L2665" s="1"/>
  <c r="L2666" s="1"/>
  <c r="L2667" s="1"/>
  <c r="L2668" s="1"/>
  <c r="L2669" s="1"/>
  <c r="L2670" s="1"/>
  <c r="L2671" s="1"/>
  <c r="K2699"/>
  <c r="K2700" s="1"/>
  <c r="K2701" s="1"/>
  <c r="K2702" s="1"/>
  <c r="K2703" s="1"/>
  <c r="L2699"/>
  <c r="L2700" s="1"/>
  <c r="K2728"/>
  <c r="L193" i="4" s="1"/>
  <c r="L2728" i="1"/>
  <c r="K2772"/>
  <c r="L2772"/>
  <c r="K2805"/>
  <c r="L199" i="4" s="1"/>
  <c r="L2805" i="1"/>
  <c r="K2835"/>
  <c r="K2836" s="1"/>
  <c r="K2837" s="1"/>
  <c r="K2838" s="1"/>
  <c r="K2839" s="1"/>
  <c r="K2840" s="1"/>
  <c r="L2835"/>
  <c r="L2836" s="1"/>
  <c r="L2837" s="1"/>
  <c r="L2838" s="1"/>
  <c r="L2839" s="1"/>
  <c r="L2840" s="1"/>
  <c r="K2870"/>
  <c r="K2871" s="1"/>
  <c r="K2872" s="1"/>
  <c r="K2873" s="1"/>
  <c r="K2874" s="1"/>
  <c r="K2875" s="1"/>
  <c r="K2876" s="1"/>
  <c r="K2877" s="1"/>
  <c r="K2878" s="1"/>
  <c r="K2879" s="1"/>
  <c r="L2870"/>
  <c r="L2871" s="1"/>
  <c r="K2917"/>
  <c r="K2918" s="1"/>
  <c r="K2919" s="1"/>
  <c r="K2920" s="1"/>
  <c r="L2917"/>
  <c r="L2918" s="1"/>
  <c r="L2919" s="1"/>
  <c r="L2920" s="1"/>
  <c r="K3055"/>
  <c r="K3056" s="1"/>
  <c r="K3057" s="1"/>
  <c r="K3058" s="1"/>
  <c r="K3059" s="1"/>
  <c r="K3060" s="1"/>
  <c r="K3061" s="1"/>
  <c r="L3055"/>
  <c r="L3056" s="1"/>
  <c r="K3083"/>
  <c r="L3083"/>
  <c r="K3157"/>
  <c r="L3157"/>
  <c r="K3173"/>
  <c r="K3174" s="1"/>
  <c r="K3175" s="1"/>
  <c r="K3176" s="1"/>
  <c r="K3177" s="1"/>
  <c r="K3178" s="1"/>
  <c r="K3179" s="1"/>
  <c r="K3180" s="1"/>
  <c r="L3173"/>
  <c r="L3174" s="1"/>
  <c r="L3175" s="1"/>
  <c r="L3176" s="1"/>
  <c r="L3177" s="1"/>
  <c r="L3178" s="1"/>
  <c r="L3179" s="1"/>
  <c r="L3180" s="1"/>
  <c r="K3199"/>
  <c r="L3199"/>
  <c r="K3246"/>
  <c r="K3247" s="1"/>
  <c r="K3248" s="1"/>
  <c r="K3249" s="1"/>
  <c r="K3250" s="1"/>
  <c r="L3246"/>
  <c r="L3247" s="1"/>
  <c r="L3248" s="1"/>
  <c r="L3249" s="1"/>
  <c r="L3250" s="1"/>
  <c r="K3330"/>
  <c r="K3331" s="1"/>
  <c r="K3332" s="1"/>
  <c r="L3330"/>
  <c r="L3331" s="1"/>
  <c r="L3332" s="1"/>
  <c r="K3364"/>
  <c r="K3365" s="1"/>
  <c r="L3364"/>
  <c r="L3365" s="1"/>
  <c r="K3408"/>
  <c r="K3409" s="1"/>
  <c r="K3410" s="1"/>
  <c r="K3411" s="1"/>
  <c r="K3412" s="1"/>
  <c r="K3413" s="1"/>
  <c r="L3408"/>
  <c r="L3409" s="1"/>
  <c r="L3410" s="1"/>
  <c r="L3411" s="1"/>
  <c r="L3412" s="1"/>
  <c r="L3413" s="1"/>
  <c r="K3450"/>
  <c r="K3451" s="1"/>
  <c r="K3452" s="1"/>
  <c r="K3453" s="1"/>
  <c r="L3450"/>
  <c r="L3451" s="1"/>
  <c r="L3452" s="1"/>
  <c r="L3453" s="1"/>
  <c r="K3511"/>
  <c r="K3512" s="1"/>
  <c r="K3513" s="1"/>
  <c r="K3514" s="1"/>
  <c r="K3515" s="1"/>
  <c r="K3516" s="1"/>
  <c r="K3517" s="1"/>
  <c r="K3518" s="1"/>
  <c r="K3519" s="1"/>
  <c r="K3520" s="1"/>
  <c r="K3521" s="1"/>
  <c r="L3511"/>
  <c r="L3512" s="1"/>
  <c r="L3513" s="1"/>
  <c r="L3514" s="1"/>
  <c r="L3515" s="1"/>
  <c r="L3516" s="1"/>
  <c r="L3517" s="1"/>
  <c r="L3518" s="1"/>
  <c r="L3519" s="1"/>
  <c r="L3520" s="1"/>
  <c r="K3561"/>
  <c r="K3562" s="1"/>
  <c r="K3563" s="1"/>
  <c r="K3564" s="1"/>
  <c r="K3565" s="1"/>
  <c r="K3566" s="1"/>
  <c r="K3567" s="1"/>
  <c r="L3561"/>
  <c r="L3562" s="1"/>
  <c r="L3563" s="1"/>
  <c r="L3564" s="1"/>
  <c r="L3565" s="1"/>
  <c r="L3566" s="1"/>
  <c r="L3567" s="1"/>
  <c r="K3619"/>
  <c r="K3620" s="1"/>
  <c r="K3621" s="1"/>
  <c r="K3622" s="1"/>
  <c r="K3623" s="1"/>
  <c r="K3624" s="1"/>
  <c r="K3625" s="1"/>
  <c r="K3626" s="1"/>
  <c r="K3627" s="1"/>
  <c r="K3628" s="1"/>
  <c r="K3629" s="1"/>
  <c r="K3630" s="1"/>
  <c r="K3631" s="1"/>
  <c r="L3619"/>
  <c r="K3647"/>
  <c r="K3648" s="1"/>
  <c r="L3647"/>
  <c r="L3648" s="1"/>
  <c r="K3716"/>
  <c r="K3717" s="1"/>
  <c r="K3718" s="1"/>
  <c r="K3719" s="1"/>
  <c r="K3720" s="1"/>
  <c r="K3721" s="1"/>
  <c r="K3722" s="1"/>
  <c r="K3723" s="1"/>
  <c r="K3724" s="1"/>
  <c r="K3725" s="1"/>
  <c r="K3726" s="1"/>
  <c r="K3727" s="1"/>
  <c r="L3716"/>
  <c r="L3717" s="1"/>
  <c r="K3762"/>
  <c r="L269" i="4" s="1"/>
  <c r="L3762" i="1"/>
  <c r="K3799"/>
  <c r="K3800" s="1"/>
  <c r="K3801" s="1"/>
  <c r="L3799"/>
  <c r="L3800" s="1"/>
  <c r="L3801" s="1"/>
  <c r="K3837"/>
  <c r="K3838" s="1"/>
  <c r="K3839" s="1"/>
  <c r="K3840" s="1"/>
  <c r="K3841" s="1"/>
  <c r="L3837"/>
  <c r="L3838" s="1"/>
  <c r="K3955"/>
  <c r="K3956" s="1"/>
  <c r="K3957" s="1"/>
  <c r="K3958" s="1"/>
  <c r="L3955"/>
  <c r="L3956" s="1"/>
  <c r="L3957" s="1"/>
  <c r="L3958" s="1"/>
  <c r="K4066"/>
  <c r="K4067" s="1"/>
  <c r="K4068" s="1"/>
  <c r="K4069" s="1"/>
  <c r="K4070" s="1"/>
  <c r="K4071" s="1"/>
  <c r="L4066"/>
  <c r="L4067" s="1"/>
  <c r="L4068" s="1"/>
  <c r="L4069" s="1"/>
  <c r="L4070" s="1"/>
  <c r="L4071" s="1"/>
  <c r="K4090"/>
  <c r="L4090"/>
  <c r="K4114"/>
  <c r="K4115" s="1"/>
  <c r="K4116" s="1"/>
  <c r="K4117" s="1"/>
  <c r="L4114"/>
  <c r="L4115" s="1"/>
  <c r="L4116" s="1"/>
  <c r="L4117" s="1"/>
  <c r="K4180"/>
  <c r="K4181" s="1"/>
  <c r="K4182" s="1"/>
  <c r="K4183" s="1"/>
  <c r="L4180"/>
  <c r="L4181" s="1"/>
  <c r="L4182" s="1"/>
  <c r="L4183" s="1"/>
  <c r="K4228"/>
  <c r="K4229" s="1"/>
  <c r="L4228"/>
  <c r="L4229" s="1"/>
  <c r="K4287"/>
  <c r="K4288" s="1"/>
  <c r="L4287"/>
  <c r="L4288" s="1"/>
  <c r="K4309"/>
  <c r="K4310" s="1"/>
  <c r="L4309"/>
  <c r="L4310" s="1"/>
  <c r="K4331"/>
  <c r="K4332" s="1"/>
  <c r="K4333" s="1"/>
  <c r="K4334" s="1"/>
  <c r="K4335" s="1"/>
  <c r="K4336" s="1"/>
  <c r="K4337" s="1"/>
  <c r="K4338" s="1"/>
  <c r="K4339" s="1"/>
  <c r="K4340" s="1"/>
  <c r="K4341" s="1"/>
  <c r="K4342" s="1"/>
  <c r="K4343" s="1"/>
  <c r="L4331"/>
  <c r="L4332" s="1"/>
  <c r="L4333" s="1"/>
  <c r="L4334" s="1"/>
  <c r="L4335" s="1"/>
  <c r="L4336" s="1"/>
  <c r="L4337" s="1"/>
  <c r="L4338" s="1"/>
  <c r="L4339" s="1"/>
  <c r="L4340" s="1"/>
  <c r="L4341" s="1"/>
  <c r="L4342" s="1"/>
  <c r="L4343" s="1"/>
  <c r="K4441"/>
  <c r="K4442" s="1"/>
  <c r="K4443" s="1"/>
  <c r="K4444" s="1"/>
  <c r="L4441"/>
  <c r="L4442" s="1"/>
  <c r="L4443" s="1"/>
  <c r="L4444" s="1"/>
  <c r="K4471"/>
  <c r="K4472" s="1"/>
  <c r="K4473" s="1"/>
  <c r="K4474" s="1"/>
  <c r="K4475" s="1"/>
  <c r="K4476" s="1"/>
  <c r="K4477" s="1"/>
  <c r="K4478" s="1"/>
  <c r="L4471"/>
  <c r="L4472" s="1"/>
  <c r="L4473" s="1"/>
  <c r="L4474" s="1"/>
  <c r="L4475" s="1"/>
  <c r="L4476" s="1"/>
  <c r="L4477" s="1"/>
  <c r="L4478" s="1"/>
  <c r="K4573"/>
  <c r="K4574" s="1"/>
  <c r="K4575" s="1"/>
  <c r="K4576" s="1"/>
  <c r="K4577" s="1"/>
  <c r="L4573"/>
  <c r="L4574" s="1"/>
  <c r="L4575" s="1"/>
  <c r="L4576" s="1"/>
  <c r="L4577" s="1"/>
  <c r="K4730"/>
  <c r="K4731" s="1"/>
  <c r="K4732" s="1"/>
  <c r="L4730"/>
  <c r="L4731" s="1"/>
  <c r="L4732" s="1"/>
  <c r="K4768"/>
  <c r="K4769" s="1"/>
  <c r="K4770" s="1"/>
  <c r="K4771" s="1"/>
  <c r="K4772" s="1"/>
  <c r="L4768"/>
  <c r="L4769" s="1"/>
  <c r="L4770" s="1"/>
  <c r="K4808"/>
  <c r="K4809" s="1"/>
  <c r="K4810" s="1"/>
  <c r="K4811" s="1"/>
  <c r="K4812" s="1"/>
  <c r="L4808"/>
  <c r="L4809" s="1"/>
  <c r="L4810" s="1"/>
  <c r="L4811" s="1"/>
  <c r="L4812" s="1"/>
  <c r="K4881"/>
  <c r="K4882" s="1"/>
  <c r="K4883" s="1"/>
  <c r="K4884" s="1"/>
  <c r="K4885" s="1"/>
  <c r="K4886" s="1"/>
  <c r="K4887" s="1"/>
  <c r="K4888" s="1"/>
  <c r="L4881"/>
  <c r="L4882" s="1"/>
  <c r="L4883" s="1"/>
  <c r="L4884" s="1"/>
  <c r="L4885" s="1"/>
  <c r="L4886" s="1"/>
  <c r="L4887" s="1"/>
  <c r="L4888" s="1"/>
  <c r="K4934"/>
  <c r="K4935" s="1"/>
  <c r="K4936" s="1"/>
  <c r="K4937" s="1"/>
  <c r="L4934"/>
  <c r="L4935" s="1"/>
  <c r="L4936" s="1"/>
  <c r="L4937" s="1"/>
  <c r="K4989"/>
  <c r="L356" i="4" s="1"/>
  <c r="L4989" i="1"/>
  <c r="K5093"/>
  <c r="K5094" s="1"/>
  <c r="K5095" s="1"/>
  <c r="K5096" s="1"/>
  <c r="K5097" s="1"/>
  <c r="K5098" s="1"/>
  <c r="K5099" s="1"/>
  <c r="L5093"/>
  <c r="L5094" s="1"/>
  <c r="L5095" s="1"/>
  <c r="L5096" s="1"/>
  <c r="L5097" s="1"/>
  <c r="L5098" s="1"/>
  <c r="L5099" s="1"/>
  <c r="K5133"/>
  <c r="K5134" s="1"/>
  <c r="L5133"/>
  <c r="L5134" s="1"/>
  <c r="K5168"/>
  <c r="K5169" s="1"/>
  <c r="K5170" s="1"/>
  <c r="K5171" s="1"/>
  <c r="K5172" s="1"/>
  <c r="K5173" s="1"/>
  <c r="K5174" s="1"/>
  <c r="K5175" s="1"/>
  <c r="L5168"/>
  <c r="L5169" s="1"/>
  <c r="L5170" s="1"/>
  <c r="L5171" s="1"/>
  <c r="K5203"/>
  <c r="K5204" s="1"/>
  <c r="K5205" s="1"/>
  <c r="K5206" s="1"/>
  <c r="K5207" s="1"/>
  <c r="K5208" s="1"/>
  <c r="K5209" s="1"/>
  <c r="K5210" s="1"/>
  <c r="L5203"/>
  <c r="L5204" s="1"/>
  <c r="L5205" s="1"/>
  <c r="L5206" s="1"/>
  <c r="L5207" s="1"/>
  <c r="L5208" s="1"/>
  <c r="L5209" s="1"/>
  <c r="L5210" s="1"/>
  <c r="K5275"/>
  <c r="K5276" s="1"/>
  <c r="K5277" s="1"/>
  <c r="L5275"/>
  <c r="L5276" s="1"/>
  <c r="L5277" s="1"/>
  <c r="K5656"/>
  <c r="K5657" s="1"/>
  <c r="K5658" s="1"/>
  <c r="K5659" s="1"/>
  <c r="K5660" s="1"/>
  <c r="K5661" s="1"/>
  <c r="K5662" s="1"/>
  <c r="K5663" s="1"/>
  <c r="K5664" s="1"/>
  <c r="K5665" s="1"/>
  <c r="K5666" s="1"/>
  <c r="K5667" s="1"/>
  <c r="K5668" s="1"/>
  <c r="K5669" s="1"/>
  <c r="K5670" s="1"/>
  <c r="L5656"/>
  <c r="L5657" s="1"/>
  <c r="L5658" s="1"/>
  <c r="L5659" s="1"/>
  <c r="L5660" s="1"/>
  <c r="L5661" s="1"/>
  <c r="L5662" s="1"/>
  <c r="L5663" s="1"/>
  <c r="L5664" s="1"/>
  <c r="L5665" s="1"/>
  <c r="L5666" s="1"/>
  <c r="L5667" s="1"/>
  <c r="L5668" s="1"/>
  <c r="L5669" s="1"/>
  <c r="L5670" s="1"/>
  <c r="K5730"/>
  <c r="K5731" s="1"/>
  <c r="K5732" s="1"/>
  <c r="K5733" s="1"/>
  <c r="L5730"/>
  <c r="L5731" s="1"/>
  <c r="L5732" s="1"/>
  <c r="L5733" s="1"/>
  <c r="K5960"/>
  <c r="K5961" s="1"/>
  <c r="K5962" s="1"/>
  <c r="K5963" s="1"/>
  <c r="K5964" s="1"/>
  <c r="K5965" s="1"/>
  <c r="K5966" s="1"/>
  <c r="K5967" s="1"/>
  <c r="L5960"/>
  <c r="L5961" s="1"/>
  <c r="L5962" s="1"/>
  <c r="L5963" s="1"/>
  <c r="L5964" s="1"/>
  <c r="L5965" s="1"/>
  <c r="L5966" s="1"/>
  <c r="L5967" s="1"/>
  <c r="K5999"/>
  <c r="K6000" s="1"/>
  <c r="K6001" s="1"/>
  <c r="K6002" s="1"/>
  <c r="K6003" s="1"/>
  <c r="K6004" s="1"/>
  <c r="L5999"/>
  <c r="L6000" s="1"/>
  <c r="L6001" s="1"/>
  <c r="L6002" s="1"/>
  <c r="L6003" s="1"/>
  <c r="L6004" s="1"/>
  <c r="K6048"/>
  <c r="K6049" s="1"/>
  <c r="L6048"/>
  <c r="L6049" s="1"/>
  <c r="K6139"/>
  <c r="L6139"/>
  <c r="K6413"/>
  <c r="K6414" s="1"/>
  <c r="K6415" s="1"/>
  <c r="K6416" s="1"/>
  <c r="K6417" s="1"/>
  <c r="K6418" s="1"/>
  <c r="K6419" s="1"/>
  <c r="K6420" s="1"/>
  <c r="K6421" s="1"/>
  <c r="L6413"/>
  <c r="L6414" s="1"/>
  <c r="L6415" s="1"/>
  <c r="L6416" s="1"/>
  <c r="L6417" s="1"/>
  <c r="L6418" s="1"/>
  <c r="K6480"/>
  <c r="K6481" s="1"/>
  <c r="K6482" s="1"/>
  <c r="K6483" s="1"/>
  <c r="K6484" s="1"/>
  <c r="K6485" s="1"/>
  <c r="L6480"/>
  <c r="L6481" s="1"/>
  <c r="L6482" s="1"/>
  <c r="L6483" s="1"/>
  <c r="L6484" s="1"/>
  <c r="L6485" s="1"/>
  <c r="K6518"/>
  <c r="K6519" s="1"/>
  <c r="K6520" s="1"/>
  <c r="L6518"/>
  <c r="L6519" s="1"/>
  <c r="L6520" s="1"/>
  <c r="K6576"/>
  <c r="K6577" s="1"/>
  <c r="L6576"/>
  <c r="L6577" s="1"/>
  <c r="K6624"/>
  <c r="K6625" s="1"/>
  <c r="K6626" s="1"/>
  <c r="K6627" s="1"/>
  <c r="K6628" s="1"/>
  <c r="K6629" s="1"/>
  <c r="K6630" s="1"/>
  <c r="K6631" s="1"/>
  <c r="K6632" s="1"/>
  <c r="K6633" s="1"/>
  <c r="K6634" s="1"/>
  <c r="L6624"/>
  <c r="L6625" s="1"/>
  <c r="L6626" s="1"/>
  <c r="L6627" s="1"/>
  <c r="L6628" s="1"/>
  <c r="L6629" s="1"/>
  <c r="L6630" s="1"/>
  <c r="L6631" s="1"/>
  <c r="L6632" s="1"/>
  <c r="L6633" s="1"/>
  <c r="L6634" s="1"/>
  <c r="K6694"/>
  <c r="K6695" s="1"/>
  <c r="K6696" s="1"/>
  <c r="K6697" s="1"/>
  <c r="K6698" s="1"/>
  <c r="K6699" s="1"/>
  <c r="K6700" s="1"/>
  <c r="K6701" s="1"/>
  <c r="K6702" s="1"/>
  <c r="K6703" s="1"/>
  <c r="L6694"/>
  <c r="L6695" s="1"/>
  <c r="L6696" s="1"/>
  <c r="L6697" s="1"/>
  <c r="L6698" s="1"/>
  <c r="L6699" s="1"/>
  <c r="L6700" s="1"/>
  <c r="L6701" s="1"/>
  <c r="L6702" s="1"/>
  <c r="L6703" s="1"/>
  <c r="K6725"/>
  <c r="K6726" s="1"/>
  <c r="K6727" s="1"/>
  <c r="K6728" s="1"/>
  <c r="K6729" s="1"/>
  <c r="K6730" s="1"/>
  <c r="K6731" s="1"/>
  <c r="K6732" s="1"/>
  <c r="L6725"/>
  <c r="L6726" s="1"/>
  <c r="L6727" s="1"/>
  <c r="L6728" s="1"/>
  <c r="K6801"/>
  <c r="K6802" s="1"/>
  <c r="K6803" s="1"/>
  <c r="K6804" s="1"/>
  <c r="K6805" s="1"/>
  <c r="L6801"/>
  <c r="L6802" s="1"/>
  <c r="L6803" s="1"/>
  <c r="L6804" s="1"/>
  <c r="L6805" s="1"/>
  <c r="K6825"/>
  <c r="K6826" s="1"/>
  <c r="K6827" s="1"/>
  <c r="L6825"/>
  <c r="L6826" s="1"/>
  <c r="L6827" s="1"/>
  <c r="K6855"/>
  <c r="L483" i="4" s="1"/>
  <c r="L6855" i="1"/>
  <c r="K6930"/>
  <c r="K6931" s="1"/>
  <c r="K6932" s="1"/>
  <c r="K6933" s="1"/>
  <c r="K6934" s="1"/>
  <c r="K6935" s="1"/>
  <c r="K6936" s="1"/>
  <c r="K6937" s="1"/>
  <c r="K6938" s="1"/>
  <c r="K6939" s="1"/>
  <c r="L6930"/>
  <c r="L6931" s="1"/>
  <c r="L6932" s="1"/>
  <c r="L6933" s="1"/>
  <c r="L6934" s="1"/>
  <c r="K6976"/>
  <c r="K6977" s="1"/>
  <c r="K6978" s="1"/>
  <c r="K6979" s="1"/>
  <c r="K6980" s="1"/>
  <c r="K6981" s="1"/>
  <c r="K6982" s="1"/>
  <c r="K6983" s="1"/>
  <c r="K6984" s="1"/>
  <c r="K6985" s="1"/>
  <c r="K6986" s="1"/>
  <c r="K6987" s="1"/>
  <c r="K6988" s="1"/>
  <c r="K6989" s="1"/>
  <c r="L6976"/>
  <c r="L6977" s="1"/>
  <c r="L6978" s="1"/>
  <c r="L6979" s="1"/>
  <c r="L6980" s="1"/>
  <c r="L6981" s="1"/>
  <c r="L6982" s="1"/>
  <c r="L6983" s="1"/>
  <c r="L6984" s="1"/>
  <c r="L6985" s="1"/>
  <c r="L6986" s="1"/>
  <c r="L6987" s="1"/>
  <c r="L6988" s="1"/>
  <c r="L6989" s="1"/>
  <c r="K7082"/>
  <c r="K7083" s="1"/>
  <c r="K7084" s="1"/>
  <c r="K7085" s="1"/>
  <c r="K7086" s="1"/>
  <c r="K7087" s="1"/>
  <c r="K7088" s="1"/>
  <c r="L7082"/>
  <c r="L7083" s="1"/>
  <c r="L7084" s="1"/>
  <c r="L7085" s="1"/>
  <c r="L7086" s="1"/>
  <c r="L7087" s="1"/>
  <c r="L7088" s="1"/>
  <c r="K7115"/>
  <c r="K7116" s="1"/>
  <c r="L7115"/>
  <c r="L7116" s="1"/>
  <c r="K7226"/>
  <c r="K7227" s="1"/>
  <c r="K7228" s="1"/>
  <c r="L7226"/>
  <c r="L7227" s="1"/>
  <c r="L7228" s="1"/>
  <c r="K7287"/>
  <c r="K7288" s="1"/>
  <c r="K7289" s="1"/>
  <c r="K7290" s="1"/>
  <c r="K7291" s="1"/>
  <c r="K7292" s="1"/>
  <c r="K7293" s="1"/>
  <c r="K7294" s="1"/>
  <c r="L7287"/>
  <c r="L7288" s="1"/>
  <c r="L7289" s="1"/>
  <c r="L7290" s="1"/>
  <c r="L7291" s="1"/>
  <c r="L7292" s="1"/>
  <c r="L7293" s="1"/>
  <c r="L7294" s="1"/>
  <c r="K7529"/>
  <c r="K7530" s="1"/>
  <c r="K7531" s="1"/>
  <c r="K7532" s="1"/>
  <c r="K7533" s="1"/>
  <c r="K7534" s="1"/>
  <c r="K7535" s="1"/>
  <c r="K7536" s="1"/>
  <c r="K7537" s="1"/>
  <c r="K7538" s="1"/>
  <c r="L7529"/>
  <c r="L7530" s="1"/>
  <c r="L7531" s="1"/>
  <c r="L7532" s="1"/>
  <c r="L7533" s="1"/>
  <c r="L7534" s="1"/>
  <c r="L7535" s="1"/>
  <c r="L7536" s="1"/>
  <c r="L7537" s="1"/>
  <c r="K7564"/>
  <c r="K7565" s="1"/>
  <c r="K7566" s="1"/>
  <c r="K7567" s="1"/>
  <c r="K7568" s="1"/>
  <c r="K7569" s="1"/>
  <c r="K7570" s="1"/>
  <c r="K7571" s="1"/>
  <c r="K7572" s="1"/>
  <c r="K7573" s="1"/>
  <c r="L7564"/>
  <c r="L7565" s="1"/>
  <c r="L7566" s="1"/>
  <c r="L7567" s="1"/>
  <c r="K7627"/>
  <c r="K7628" s="1"/>
  <c r="K7629" s="1"/>
  <c r="K7630" s="1"/>
  <c r="K7631" s="1"/>
  <c r="K7632" s="1"/>
  <c r="K7633" s="1"/>
  <c r="L7627"/>
  <c r="L7628" s="1"/>
  <c r="L7629" s="1"/>
  <c r="L7630" s="1"/>
  <c r="K7681"/>
  <c r="L7681"/>
  <c r="K7727"/>
  <c r="K7728" s="1"/>
  <c r="L7727"/>
  <c r="L7728" s="1"/>
  <c r="K7769"/>
  <c r="K7770" s="1"/>
  <c r="K7771" s="1"/>
  <c r="K7772" s="1"/>
  <c r="K7773" s="1"/>
  <c r="L7769"/>
  <c r="L7770" s="1"/>
  <c r="L7771" s="1"/>
  <c r="L7772" s="1"/>
  <c r="L7773" s="1"/>
  <c r="K7903"/>
  <c r="K7904" s="1"/>
  <c r="K7905" s="1"/>
  <c r="K7906" s="1"/>
  <c r="K7907" s="1"/>
  <c r="K7908" s="1"/>
  <c r="K7909" s="1"/>
  <c r="K7910" s="1"/>
  <c r="K7911" s="1"/>
  <c r="K7912" s="1"/>
  <c r="L7903"/>
  <c r="L7904" s="1"/>
  <c r="L7905" s="1"/>
  <c r="L7906" s="1"/>
  <c r="L7907" s="1"/>
  <c r="L7908" s="1"/>
  <c r="L7909" s="1"/>
  <c r="L7910" s="1"/>
  <c r="L7911" s="1"/>
  <c r="L7912" s="1"/>
  <c r="K8031"/>
  <c r="K8032" s="1"/>
  <c r="L8031"/>
  <c r="L8032" s="1"/>
  <c r="K8069"/>
  <c r="K8070" s="1"/>
  <c r="K8071" s="1"/>
  <c r="K8072" s="1"/>
  <c r="K8073" s="1"/>
  <c r="L8069"/>
  <c r="L8070" s="1"/>
  <c r="L8071" s="1"/>
  <c r="L8072" s="1"/>
  <c r="L8073" s="1"/>
  <c r="K8117"/>
  <c r="L8117"/>
  <c r="L299"/>
  <c r="L1485"/>
  <c r="L1486" s="1"/>
  <c r="L1487" s="1"/>
  <c r="L1488" s="1"/>
  <c r="L1489" s="1"/>
  <c r="L1490" s="1"/>
  <c r="L1491" s="1"/>
  <c r="L1492" s="1"/>
  <c r="L1493" s="1"/>
  <c r="L2030"/>
  <c r="L2031" s="1"/>
  <c r="L2032" s="1"/>
  <c r="L2033" s="1"/>
  <c r="L2034" s="1"/>
  <c r="L2035" s="1"/>
  <c r="L2036" s="1"/>
  <c r="L2037" s="1"/>
  <c r="L2038" s="1"/>
  <c r="L2074"/>
  <c r="L2075" s="1"/>
  <c r="L2076" s="1"/>
  <c r="L2077" s="1"/>
  <c r="L2078" s="1"/>
  <c r="L2079" s="1"/>
  <c r="L2080" s="1"/>
  <c r="L2081" s="1"/>
  <c r="L2287"/>
  <c r="L2288" s="1"/>
  <c r="L2289" s="1"/>
  <c r="L2290" s="1"/>
  <c r="L2291" s="1"/>
  <c r="L2292" s="1"/>
  <c r="L2293" s="1"/>
  <c r="L2294" s="1"/>
  <c r="L2295" s="1"/>
  <c r="L2631"/>
  <c r="L2632" s="1"/>
  <c r="L2633" s="1"/>
  <c r="L2634" s="1"/>
  <c r="L2635" s="1"/>
  <c r="L2636" s="1"/>
  <c r="L2637" s="1"/>
  <c r="L2638" s="1"/>
  <c r="L2639" s="1"/>
  <c r="L2640" s="1"/>
  <c r="L2790"/>
  <c r="L2791" s="1"/>
  <c r="L2792" s="1"/>
  <c r="L2793" s="1"/>
  <c r="L2794" s="1"/>
  <c r="L2795" s="1"/>
  <c r="L2796" s="1"/>
  <c r="L2797" s="1"/>
  <c r="L2833"/>
  <c r="L2834" s="1"/>
  <c r="L3072"/>
  <c r="L3073" s="1"/>
  <c r="L3074" s="1"/>
  <c r="L3075" s="1"/>
  <c r="L3141"/>
  <c r="L3142" s="1"/>
  <c r="L3143" s="1"/>
  <c r="L3187"/>
  <c r="L3188" s="1"/>
  <c r="L3189" s="1"/>
  <c r="L3791"/>
  <c r="L3792" s="1"/>
  <c r="L3793" s="1"/>
  <c r="L3794" s="1"/>
  <c r="L3795" s="1"/>
  <c r="L3796" s="1"/>
  <c r="L3797" s="1"/>
  <c r="L3798" s="1"/>
  <c r="L4296"/>
  <c r="L4297" s="1"/>
  <c r="L4298" s="1"/>
  <c r="L4299" s="1"/>
  <c r="L4300" s="1"/>
  <c r="L4301" s="1"/>
  <c r="L4302" s="1"/>
  <c r="L4303" s="1"/>
  <c r="L5415"/>
  <c r="L5416" s="1"/>
  <c r="L5417" s="1"/>
  <c r="L5418" s="1"/>
  <c r="L5419" s="1"/>
  <c r="L5420" s="1"/>
  <c r="L5421" s="1"/>
  <c r="L5422" s="1"/>
  <c r="L5423" s="1"/>
  <c r="L5424" s="1"/>
  <c r="L5425" s="1"/>
  <c r="K7328"/>
  <c r="K7329" s="1"/>
  <c r="K7330" s="1"/>
  <c r="K7331" s="1"/>
  <c r="K7332" s="1"/>
  <c r="K7333" s="1"/>
  <c r="K7334" s="1"/>
  <c r="K7335" s="1"/>
  <c r="K7336" s="1"/>
  <c r="K7337" s="1"/>
  <c r="K7338" s="1"/>
  <c r="K7339" s="1"/>
  <c r="K7340" s="1"/>
  <c r="L7328"/>
  <c r="K7385"/>
  <c r="K7386" s="1"/>
  <c r="L7385"/>
  <c r="L7386" s="1"/>
  <c r="K7470"/>
  <c r="K7471" s="1"/>
  <c r="L7470"/>
  <c r="L7471" s="1"/>
  <c r="K7519"/>
  <c r="K7520" s="1"/>
  <c r="K7521" s="1"/>
  <c r="K7522" s="1"/>
  <c r="L7519"/>
  <c r="L7520" s="1"/>
  <c r="L7521" s="1"/>
  <c r="L7522" s="1"/>
  <c r="K7659"/>
  <c r="K7660" s="1"/>
  <c r="K7661" s="1"/>
  <c r="L7659"/>
  <c r="L7660" s="1"/>
  <c r="L7661" s="1"/>
  <c r="K7717"/>
  <c r="K7718" s="1"/>
  <c r="K7719" s="1"/>
  <c r="K7720" s="1"/>
  <c r="L7717"/>
  <c r="L7718" s="1"/>
  <c r="L7719" s="1"/>
  <c r="L7720" s="1"/>
  <c r="K7737"/>
  <c r="K7738" s="1"/>
  <c r="K7739" s="1"/>
  <c r="K7740" s="1"/>
  <c r="K7741" s="1"/>
  <c r="K7742" s="1"/>
  <c r="K7743" s="1"/>
  <c r="K7744" s="1"/>
  <c r="K7745" s="1"/>
  <c r="K7746" s="1"/>
  <c r="K7747" s="1"/>
  <c r="L7737"/>
  <c r="L7738" s="1"/>
  <c r="L7739" s="1"/>
  <c r="L7740" s="1"/>
  <c r="L7741" s="1"/>
  <c r="L7742" s="1"/>
  <c r="K7825"/>
  <c r="K7826" s="1"/>
  <c r="K7827" s="1"/>
  <c r="K7828" s="1"/>
  <c r="K7829" s="1"/>
  <c r="K7830" s="1"/>
  <c r="K7831" s="1"/>
  <c r="K7832" s="1"/>
  <c r="K7833" s="1"/>
  <c r="K7834" s="1"/>
  <c r="K7835" s="1"/>
  <c r="L7825"/>
  <c r="L7826" s="1"/>
  <c r="L7827" s="1"/>
  <c r="K7948"/>
  <c r="L7948"/>
  <c r="K8003"/>
  <c r="K8004" s="1"/>
  <c r="K8005" s="1"/>
  <c r="K8006" s="1"/>
  <c r="K8007" s="1"/>
  <c r="K8008" s="1"/>
  <c r="K8009" s="1"/>
  <c r="K8010" s="1"/>
  <c r="L8003"/>
  <c r="L8004" s="1"/>
  <c r="L8005" s="1"/>
  <c r="L8006" s="1"/>
  <c r="L8007" s="1"/>
  <c r="L8008" s="1"/>
  <c r="L8009" s="1"/>
  <c r="L8010" s="1"/>
  <c r="K8253"/>
  <c r="L561" i="4" s="1"/>
  <c r="L8253" i="1"/>
  <c r="K8287"/>
  <c r="K8288" s="1"/>
  <c r="K8289" s="1"/>
  <c r="K8290" s="1"/>
  <c r="K8291" s="1"/>
  <c r="K8292" s="1"/>
  <c r="K8293" s="1"/>
  <c r="K8294" s="1"/>
  <c r="K8295" s="1"/>
  <c r="K8296" s="1"/>
  <c r="K8297" s="1"/>
  <c r="K8298" s="1"/>
  <c r="L8287"/>
  <c r="L7270"/>
  <c r="L7271" s="1"/>
  <c r="L7272" s="1"/>
  <c r="L7273" s="1"/>
  <c r="L7274" s="1"/>
  <c r="L7275" s="1"/>
  <c r="L7276" s="1"/>
  <c r="L7277" s="1"/>
  <c r="L7278" s="1"/>
  <c r="L7279" s="1"/>
  <c r="L7846"/>
  <c r="L7971"/>
  <c r="L7972" s="1"/>
  <c r="L7973" s="1"/>
  <c r="L7974" s="1"/>
  <c r="L7975" s="1"/>
  <c r="L7976" s="1"/>
  <c r="L7977" s="1"/>
  <c r="L7978" s="1"/>
  <c r="L7979" s="1"/>
  <c r="L7980" s="1"/>
  <c r="L7981" s="1"/>
  <c r="L7982" s="1"/>
  <c r="L8130"/>
  <c r="L8131" s="1"/>
  <c r="L8132" s="1"/>
  <c r="L8133" s="1"/>
  <c r="L8134" s="1"/>
  <c r="L8135" s="1"/>
  <c r="L8136" s="1"/>
  <c r="L8137" s="1"/>
  <c r="L8138" s="1"/>
  <c r="L8139" s="1"/>
  <c r="L8140" s="1"/>
  <c r="K6180"/>
  <c r="K6181" s="1"/>
  <c r="K6182" s="1"/>
  <c r="K6183" s="1"/>
  <c r="K6184" s="1"/>
  <c r="L6180"/>
  <c r="L6181" s="1"/>
  <c r="L6182" s="1"/>
  <c r="L6183" s="1"/>
  <c r="L6184" s="1"/>
  <c r="K7192"/>
  <c r="K7193" s="1"/>
  <c r="L7192"/>
  <c r="L7193" s="1"/>
  <c r="K7444"/>
  <c r="K7445" s="1"/>
  <c r="K7446" s="1"/>
  <c r="K7447" s="1"/>
  <c r="K7448" s="1"/>
  <c r="K7449" s="1"/>
  <c r="K7450" s="1"/>
  <c r="K7451" s="1"/>
  <c r="K7452" s="1"/>
  <c r="K7453" s="1"/>
  <c r="K7454" s="1"/>
  <c r="K7455" s="1"/>
  <c r="K7456" s="1"/>
  <c r="K7457" s="1"/>
  <c r="L7444"/>
  <c r="K7597"/>
  <c r="L7597"/>
  <c r="K7645"/>
  <c r="K7646" s="1"/>
  <c r="K7647" s="1"/>
  <c r="K7648" s="1"/>
  <c r="K7649" s="1"/>
  <c r="L7645"/>
  <c r="L7646" s="1"/>
  <c r="L7647" s="1"/>
  <c r="L7648" s="1"/>
  <c r="L7649" s="1"/>
  <c r="K7697"/>
  <c r="K7698" s="1"/>
  <c r="K7699" s="1"/>
  <c r="K7700" s="1"/>
  <c r="K7701" s="1"/>
  <c r="K7702" s="1"/>
  <c r="K7703" s="1"/>
  <c r="K7704" s="1"/>
  <c r="K7705" s="1"/>
  <c r="L7697"/>
  <c r="L7698" s="1"/>
  <c r="L7699" s="1"/>
  <c r="L7700" s="1"/>
  <c r="L7701" s="1"/>
  <c r="L7702" s="1"/>
  <c r="K8170"/>
  <c r="K8171" s="1"/>
  <c r="K8172" s="1"/>
  <c r="K8173" s="1"/>
  <c r="K8174" s="1"/>
  <c r="K8175" s="1"/>
  <c r="K8176" s="1"/>
  <c r="K8177" s="1"/>
  <c r="K8178" s="1"/>
  <c r="L8170"/>
  <c r="L8171" s="1"/>
  <c r="K8235"/>
  <c r="K8236" s="1"/>
  <c r="K8237" s="1"/>
  <c r="K8238" s="1"/>
  <c r="K8239" s="1"/>
  <c r="K8240" s="1"/>
  <c r="K8241" s="1"/>
  <c r="K8242" s="1"/>
  <c r="K8243" s="1"/>
  <c r="L8235"/>
  <c r="L8236" s="1"/>
  <c r="L8237" s="1"/>
  <c r="K8321"/>
  <c r="K8322" s="1"/>
  <c r="K8323" s="1"/>
  <c r="K8324" s="1"/>
  <c r="K8325" s="1"/>
  <c r="K8326" s="1"/>
  <c r="K8327" s="1"/>
  <c r="L8321"/>
  <c r="L8322" s="1"/>
  <c r="L8323" s="1"/>
  <c r="L8324" s="1"/>
  <c r="L8325" s="1"/>
  <c r="L7395"/>
  <c r="L7396" s="1"/>
  <c r="L7397" s="1"/>
  <c r="L7398" s="1"/>
  <c r="L7399" s="1"/>
  <c r="L7400" s="1"/>
  <c r="L7401" s="1"/>
  <c r="L7402" s="1"/>
  <c r="L8334"/>
  <c r="L8335" s="1"/>
  <c r="K7240"/>
  <c r="K7241" s="1"/>
  <c r="K7242" s="1"/>
  <c r="K7243" s="1"/>
  <c r="K7244" s="1"/>
  <c r="K7245" s="1"/>
  <c r="K7246" s="1"/>
  <c r="K7247" s="1"/>
  <c r="K7248" s="1"/>
  <c r="L7240"/>
  <c r="L7241" s="1"/>
  <c r="L7242" s="1"/>
  <c r="L7243" s="1"/>
  <c r="L7244" s="1"/>
  <c r="L7245" s="1"/>
  <c r="L7246" s="1"/>
  <c r="L7247" s="1"/>
  <c r="K7347"/>
  <c r="K7348" s="1"/>
  <c r="K7349" s="1"/>
  <c r="K7350" s="1"/>
  <c r="K7351" s="1"/>
  <c r="K7352" s="1"/>
  <c r="K7353" s="1"/>
  <c r="K7354" s="1"/>
  <c r="K7355" s="1"/>
  <c r="K7356" s="1"/>
  <c r="L7347"/>
  <c r="L7348" s="1"/>
  <c r="L7349" s="1"/>
  <c r="L7350" s="1"/>
  <c r="L7351" s="1"/>
  <c r="K7480"/>
  <c r="K7481" s="1"/>
  <c r="K7482" s="1"/>
  <c r="K7483" s="1"/>
  <c r="K7484" s="1"/>
  <c r="K7485" s="1"/>
  <c r="K7486" s="1"/>
  <c r="K7487" s="1"/>
  <c r="K7488" s="1"/>
  <c r="L7480"/>
  <c r="L7481" s="1"/>
  <c r="L7482" s="1"/>
  <c r="L7483" s="1"/>
  <c r="L7484" s="1"/>
  <c r="L7485" s="1"/>
  <c r="L7486" s="1"/>
  <c r="L7487" s="1"/>
  <c r="L7488" s="1"/>
  <c r="K7758"/>
  <c r="K7759" s="1"/>
  <c r="K7760" s="1"/>
  <c r="K7761" s="1"/>
  <c r="K7762" s="1"/>
  <c r="L7758"/>
  <c r="L7759" s="1"/>
  <c r="K7847"/>
  <c r="K7848" s="1"/>
  <c r="K7849" s="1"/>
  <c r="K7850" s="1"/>
  <c r="K7851" s="1"/>
  <c r="K7852" s="1"/>
  <c r="K7853" s="1"/>
  <c r="K7854" s="1"/>
  <c r="L7847"/>
  <c r="L7848" s="1"/>
  <c r="L7849" s="1"/>
  <c r="L7850" s="1"/>
  <c r="L7851" s="1"/>
  <c r="L7852" s="1"/>
  <c r="L7853" s="1"/>
  <c r="L7854" s="1"/>
  <c r="K7983"/>
  <c r="K7984" s="1"/>
  <c r="K7985" s="1"/>
  <c r="K7986" s="1"/>
  <c r="K7987" s="1"/>
  <c r="L7983"/>
  <c r="L7984" s="1"/>
  <c r="L7985" s="1"/>
  <c r="L7986" s="1"/>
  <c r="L7987" s="1"/>
  <c r="K8258"/>
  <c r="K8259" s="1"/>
  <c r="K8260" s="1"/>
  <c r="K8261" s="1"/>
  <c r="K8262" s="1"/>
  <c r="L8258"/>
  <c r="L8259" s="1"/>
  <c r="L8260" s="1"/>
  <c r="L7672"/>
  <c r="L7673" s="1"/>
  <c r="L7674" s="1"/>
  <c r="L7675" s="1"/>
  <c r="L7714"/>
  <c r="L7715" s="1"/>
  <c r="L7716" s="1"/>
  <c r="O558" i="4" l="1"/>
  <c r="P558" s="1"/>
  <c r="O134"/>
  <c r="O222"/>
  <c r="P222" s="1"/>
  <c r="O301"/>
  <c r="O466"/>
  <c r="O530"/>
  <c r="O313"/>
  <c r="O421"/>
  <c r="O485"/>
  <c r="O345"/>
  <c r="O226"/>
  <c r="O281"/>
  <c r="O374"/>
  <c r="O502"/>
  <c r="O129"/>
  <c r="O541"/>
  <c r="O514"/>
  <c r="O102"/>
  <c r="O181"/>
  <c r="O557"/>
  <c r="O26"/>
  <c r="O241"/>
  <c r="P241" s="1"/>
  <c r="O254"/>
  <c r="O446"/>
  <c r="O529"/>
  <c r="O185"/>
  <c r="O202"/>
  <c r="O25"/>
  <c r="P25" s="1"/>
  <c r="O497"/>
  <c r="O78"/>
  <c r="O125"/>
  <c r="O554"/>
  <c r="O233"/>
  <c r="O54"/>
  <c r="O45"/>
  <c r="P446"/>
  <c r="O333"/>
  <c r="O498"/>
  <c r="O402"/>
  <c r="O553"/>
  <c r="P553" s="1"/>
  <c r="O257"/>
  <c r="P257" s="1"/>
  <c r="O225"/>
  <c r="O49"/>
  <c r="O414"/>
  <c r="O294"/>
  <c r="O278"/>
  <c r="O341"/>
  <c r="O393"/>
  <c r="O321"/>
  <c r="O370"/>
  <c r="O397"/>
  <c r="O74"/>
  <c r="O33"/>
  <c r="O566"/>
  <c r="O218"/>
  <c r="P218" s="1"/>
  <c r="O229"/>
  <c r="O162"/>
  <c r="O338"/>
  <c r="O377"/>
  <c r="O70"/>
  <c r="O29"/>
  <c r="O213"/>
  <c r="O373"/>
  <c r="O158"/>
  <c r="O358"/>
  <c r="O214"/>
  <c r="O94"/>
  <c r="P94" s="1"/>
  <c r="O433"/>
  <c r="O465"/>
  <c r="O425"/>
  <c r="O65"/>
  <c r="O5"/>
  <c r="P5" s="1"/>
  <c r="O169"/>
  <c r="O137"/>
  <c r="O326"/>
  <c r="O297"/>
  <c r="O262"/>
  <c r="P262" s="1"/>
  <c r="O253"/>
  <c r="P253" s="1"/>
  <c r="L40"/>
  <c r="L32"/>
  <c r="L24"/>
  <c r="L8"/>
  <c r="L75"/>
  <c r="L83"/>
  <c r="L91"/>
  <c r="L107"/>
  <c r="L123"/>
  <c r="L131"/>
  <c r="L171"/>
  <c r="L179"/>
  <c r="L203"/>
  <c r="L227"/>
  <c r="L235"/>
  <c r="L243"/>
  <c r="L251"/>
  <c r="L259"/>
  <c r="L267"/>
  <c r="L275"/>
  <c r="L283"/>
  <c r="L291"/>
  <c r="L299"/>
  <c r="L315"/>
  <c r="L323"/>
  <c r="L363"/>
  <c r="L395"/>
  <c r="L435"/>
  <c r="L451"/>
  <c r="L459"/>
  <c r="L467"/>
  <c r="L475"/>
  <c r="L491"/>
  <c r="L507"/>
  <c r="L523"/>
  <c r="L531"/>
  <c r="L539"/>
  <c r="L547"/>
  <c r="L555"/>
  <c r="L571"/>
  <c r="L68"/>
  <c r="L92"/>
  <c r="L116"/>
  <c r="L140"/>
  <c r="L156"/>
  <c r="L172"/>
  <c r="L180"/>
  <c r="L188"/>
  <c r="L196"/>
  <c r="L204"/>
  <c r="L220"/>
  <c r="L236"/>
  <c r="L284"/>
  <c r="L292"/>
  <c r="L300"/>
  <c r="L340"/>
  <c r="L348"/>
  <c r="L364"/>
  <c r="L380"/>
  <c r="L388"/>
  <c r="L396"/>
  <c r="L412"/>
  <c r="L420"/>
  <c r="L436"/>
  <c r="L452"/>
  <c r="L460"/>
  <c r="L476"/>
  <c r="L500"/>
  <c r="L524"/>
  <c r="L532"/>
  <c r="L548"/>
  <c r="L564"/>
  <c r="L31"/>
  <c r="L15"/>
  <c r="L65"/>
  <c r="P65" s="1"/>
  <c r="L66"/>
  <c r="L50"/>
  <c r="L34"/>
  <c r="L26"/>
  <c r="P26" s="1"/>
  <c r="L153"/>
  <c r="L169"/>
  <c r="P169" s="1"/>
  <c r="L177"/>
  <c r="L185"/>
  <c r="P185" s="1"/>
  <c r="L201"/>
  <c r="L209"/>
  <c r="L217"/>
  <c r="L233"/>
  <c r="P233" s="1"/>
  <c r="L281"/>
  <c r="P281" s="1"/>
  <c r="L297"/>
  <c r="P297" s="1"/>
  <c r="L305"/>
  <c r="L321"/>
  <c r="P321" s="1"/>
  <c r="L337"/>
  <c r="L345"/>
  <c r="P345" s="1"/>
  <c r="L361"/>
  <c r="L369"/>
  <c r="L377"/>
  <c r="P377" s="1"/>
  <c r="L385"/>
  <c r="L409"/>
  <c r="L417"/>
  <c r="L449"/>
  <c r="L465"/>
  <c r="P465" s="1"/>
  <c r="L473"/>
  <c r="L489"/>
  <c r="L513"/>
  <c r="L529"/>
  <c r="P529" s="1"/>
  <c r="L545"/>
  <c r="L569"/>
  <c r="L82"/>
  <c r="L90"/>
  <c r="L114"/>
  <c r="L130"/>
  <c r="L138"/>
  <c r="L146"/>
  <c r="L154"/>
  <c r="L162"/>
  <c r="L170"/>
  <c r="L178"/>
  <c r="L186"/>
  <c r="L210"/>
  <c r="L226"/>
  <c r="P226" s="1"/>
  <c r="L234"/>
  <c r="L242"/>
  <c r="L250"/>
  <c r="L266"/>
  <c r="L282"/>
  <c r="L298"/>
  <c r="L306"/>
  <c r="L314"/>
  <c r="L322"/>
  <c r="L330"/>
  <c r="L338"/>
  <c r="P338" s="1"/>
  <c r="L354"/>
  <c r="L410"/>
  <c r="L418"/>
  <c r="L434"/>
  <c r="L442"/>
  <c r="L458"/>
  <c r="L466"/>
  <c r="P466" s="1"/>
  <c r="L474"/>
  <c r="L482"/>
  <c r="L490"/>
  <c r="L506"/>
  <c r="L514"/>
  <c r="P514" s="1"/>
  <c r="L522"/>
  <c r="L530"/>
  <c r="P530" s="1"/>
  <c r="L538"/>
  <c r="L546"/>
  <c r="L554"/>
  <c r="P554" s="1"/>
  <c r="L562"/>
  <c r="L570"/>
  <c r="L578"/>
  <c r="L57"/>
  <c r="L49"/>
  <c r="P49" s="1"/>
  <c r="L33"/>
  <c r="P33" s="1"/>
  <c r="L60"/>
  <c r="L44"/>
  <c r="L4"/>
  <c r="L71"/>
  <c r="L79"/>
  <c r="L87"/>
  <c r="L103"/>
  <c r="L111"/>
  <c r="L135"/>
  <c r="L143"/>
  <c r="L167"/>
  <c r="L175"/>
  <c r="L191"/>
  <c r="L207"/>
  <c r="L239"/>
  <c r="L271"/>
  <c r="L279"/>
  <c r="L287"/>
  <c r="L295"/>
  <c r="L303"/>
  <c r="L343"/>
  <c r="L351"/>
  <c r="L359"/>
  <c r="L367"/>
  <c r="L375"/>
  <c r="L383"/>
  <c r="L391"/>
  <c r="L399"/>
  <c r="L415"/>
  <c r="L447"/>
  <c r="L455"/>
  <c r="L463"/>
  <c r="L511"/>
  <c r="L519"/>
  <c r="L535"/>
  <c r="L559"/>
  <c r="L72"/>
  <c r="L80"/>
  <c r="L128"/>
  <c r="L168"/>
  <c r="L176"/>
  <c r="L192"/>
  <c r="L200"/>
  <c r="L208"/>
  <c r="L248"/>
  <c r="L264"/>
  <c r="L272"/>
  <c r="L280"/>
  <c r="L296"/>
  <c r="L312"/>
  <c r="L320"/>
  <c r="L344"/>
  <c r="L360"/>
  <c r="L368"/>
  <c r="L392"/>
  <c r="L440"/>
  <c r="L448"/>
  <c r="L456"/>
  <c r="L472"/>
  <c r="L488"/>
  <c r="L504"/>
  <c r="L512"/>
  <c r="L536"/>
  <c r="L544"/>
  <c r="L560"/>
  <c r="L568"/>
  <c r="L576"/>
  <c r="L51"/>
  <c r="L27"/>
  <c r="P162"/>
  <c r="L54"/>
  <c r="P54" s="1"/>
  <c r="L38"/>
  <c r="L22"/>
  <c r="L6"/>
  <c r="L93"/>
  <c r="L101"/>
  <c r="L109"/>
  <c r="L117"/>
  <c r="L125"/>
  <c r="P125" s="1"/>
  <c r="L141"/>
  <c r="L157"/>
  <c r="L189"/>
  <c r="L205"/>
  <c r="L221"/>
  <c r="L229"/>
  <c r="P229" s="1"/>
  <c r="L237"/>
  <c r="L285"/>
  <c r="L301"/>
  <c r="P301" s="1"/>
  <c r="L333"/>
  <c r="P333" s="1"/>
  <c r="L341"/>
  <c r="P341" s="1"/>
  <c r="L349"/>
  <c r="L357"/>
  <c r="L381"/>
  <c r="L389"/>
  <c r="L429"/>
  <c r="L453"/>
  <c r="L469"/>
  <c r="L477"/>
  <c r="L485"/>
  <c r="P485" s="1"/>
  <c r="L501"/>
  <c r="L517"/>
  <c r="L525"/>
  <c r="L134"/>
  <c r="P134" s="1"/>
  <c r="L174"/>
  <c r="L190"/>
  <c r="L206"/>
  <c r="L214"/>
  <c r="P214" s="1"/>
  <c r="L230"/>
  <c r="L238"/>
  <c r="L246"/>
  <c r="L254"/>
  <c r="P254" s="1"/>
  <c r="L270"/>
  <c r="L278"/>
  <c r="P278" s="1"/>
  <c r="L294"/>
  <c r="P294" s="1"/>
  <c r="L334"/>
  <c r="L342"/>
  <c r="L350"/>
  <c r="L358"/>
  <c r="P358" s="1"/>
  <c r="L374"/>
  <c r="P374" s="1"/>
  <c r="L390"/>
  <c r="L398"/>
  <c r="L406"/>
  <c r="L422"/>
  <c r="L430"/>
  <c r="L454"/>
  <c r="L462"/>
  <c r="L470"/>
  <c r="L478"/>
  <c r="L486"/>
  <c r="L494"/>
  <c r="L502"/>
  <c r="P502" s="1"/>
  <c r="L510"/>
  <c r="P510" s="1"/>
  <c r="L518"/>
  <c r="L526"/>
  <c r="L566"/>
  <c r="P566" s="1"/>
  <c r="L574"/>
  <c r="L53"/>
  <c r="L37"/>
  <c r="L29"/>
  <c r="P29" s="1"/>
  <c r="L21"/>
  <c r="L6739" i="1"/>
  <c r="L6740" s="1"/>
  <c r="L6741" s="1"/>
  <c r="L6742" s="1"/>
  <c r="L6743" s="1"/>
  <c r="L4079"/>
  <c r="L4080" s="1"/>
  <c r="L4081" s="1"/>
  <c r="L2689"/>
  <c r="L1692"/>
  <c r="L1693" s="1"/>
  <c r="L1694" s="1"/>
  <c r="L8164"/>
  <c r="L8165" s="1"/>
  <c r="L7174"/>
  <c r="L7175" s="1"/>
  <c r="L7176" s="1"/>
  <c r="L7177" s="1"/>
  <c r="L7178" s="1"/>
  <c r="L7179" s="1"/>
  <c r="L7180" s="1"/>
  <c r="L7181" s="1"/>
  <c r="L7182" s="1"/>
  <c r="L7183" s="1"/>
  <c r="L5313"/>
  <c r="L5314" s="1"/>
  <c r="L5315" s="1"/>
  <c r="L5316" s="1"/>
  <c r="L3931"/>
  <c r="L2508"/>
  <c r="L2509" s="1"/>
  <c r="L2510" s="1"/>
  <c r="L2511" s="1"/>
  <c r="L2512" s="1"/>
  <c r="L2513" s="1"/>
  <c r="L2514" s="1"/>
  <c r="L2515" s="1"/>
  <c r="L2516" s="1"/>
  <c r="L2517" s="1"/>
  <c r="L6391"/>
  <c r="L6392" s="1"/>
  <c r="L5826"/>
  <c r="L5827" s="1"/>
  <c r="L2458"/>
  <c r="L2459" s="1"/>
  <c r="L2460" s="1"/>
  <c r="L2461" s="1"/>
  <c r="L2462" s="1"/>
  <c r="L2463" s="1"/>
  <c r="L2464" s="1"/>
  <c r="L2465" s="1"/>
  <c r="L2466" s="1"/>
  <c r="L2467" s="1"/>
  <c r="L2468" s="1"/>
  <c r="L5050"/>
  <c r="L5051" s="1"/>
  <c r="L5052" s="1"/>
  <c r="L5053" s="1"/>
  <c r="L5054" s="1"/>
  <c r="L5055" s="1"/>
  <c r="L5056" s="1"/>
  <c r="L5057" s="1"/>
  <c r="L5058" s="1"/>
  <c r="L3290"/>
  <c r="L3291" s="1"/>
  <c r="L3292" s="1"/>
  <c r="L2348"/>
  <c r="L2349" s="1"/>
  <c r="L2350" s="1"/>
  <c r="L2351" s="1"/>
  <c r="L2352" s="1"/>
  <c r="L2353" s="1"/>
  <c r="L2354" s="1"/>
  <c r="L2355" s="1"/>
  <c r="L2356" s="1"/>
  <c r="L6644"/>
  <c r="L6645" s="1"/>
  <c r="L6646" s="1"/>
  <c r="L6967"/>
  <c r="L6968" s="1"/>
  <c r="L6969" s="1"/>
  <c r="L6970" s="1"/>
  <c r="L6971" s="1"/>
  <c r="L6972" s="1"/>
  <c r="L5988"/>
  <c r="L5989" s="1"/>
  <c r="L5990" s="1"/>
  <c r="L5991" s="1"/>
  <c r="L5992" s="1"/>
  <c r="L5993" s="1"/>
  <c r="L5994" s="1"/>
  <c r="L5387"/>
  <c r="L5388" s="1"/>
  <c r="L5389" s="1"/>
  <c r="L5390" s="1"/>
  <c r="L5391" s="1"/>
  <c r="L4658"/>
  <c r="L4659" s="1"/>
  <c r="L4660" s="1"/>
  <c r="L4661" s="1"/>
  <c r="L4662" s="1"/>
  <c r="L3989"/>
  <c r="L3990" s="1"/>
  <c r="L3580"/>
  <c r="L3353"/>
  <c r="L3354" s="1"/>
  <c r="L3355" s="1"/>
  <c r="L3356" s="1"/>
  <c r="L3357" s="1"/>
  <c r="L3358" s="1"/>
  <c r="L3359" s="1"/>
  <c r="L2822"/>
  <c r="L2823" s="1"/>
  <c r="L2824" s="1"/>
  <c r="L2825" s="1"/>
  <c r="L2826" s="1"/>
  <c r="L2827" s="1"/>
  <c r="L1919"/>
  <c r="L1920" s="1"/>
  <c r="L1921" s="1"/>
  <c r="L1922" s="1"/>
  <c r="L1923" s="1"/>
  <c r="L1924" s="1"/>
  <c r="L1826"/>
  <c r="L1827" s="1"/>
  <c r="L1828" s="1"/>
  <c r="L1829" s="1"/>
  <c r="L1830" s="1"/>
  <c r="L1831" s="1"/>
  <c r="L1832" s="1"/>
  <c r="L8057"/>
  <c r="L8058" s="1"/>
  <c r="L8059" s="1"/>
  <c r="L8060" s="1"/>
  <c r="L8061" s="1"/>
  <c r="L1251"/>
  <c r="L566"/>
  <c r="L567" s="1"/>
  <c r="L568" s="1"/>
  <c r="L6890"/>
  <c r="L6891" s="1"/>
  <c r="L6892" s="1"/>
  <c r="L6893" s="1"/>
  <c r="L6894" s="1"/>
  <c r="L2428"/>
  <c r="L2429" s="1"/>
  <c r="L2430" s="1"/>
  <c r="L2431" s="1"/>
  <c r="L2432" s="1"/>
  <c r="L2433" s="1"/>
  <c r="L2434" s="1"/>
  <c r="L2435" s="1"/>
  <c r="L2436" s="1"/>
  <c r="L2437" s="1"/>
  <c r="L6754"/>
  <c r="L6755" s="1"/>
  <c r="L6108"/>
  <c r="L6109" s="1"/>
  <c r="L6110" s="1"/>
  <c r="L5249"/>
  <c r="L5250" s="1"/>
  <c r="L5251" s="1"/>
  <c r="L5252" s="1"/>
  <c r="L5253" s="1"/>
  <c r="L4167"/>
  <c r="L4168" s="1"/>
  <c r="L4169" s="1"/>
  <c r="L4170" s="1"/>
  <c r="L2155"/>
  <c r="L2156" s="1"/>
  <c r="L2157" s="1"/>
  <c r="L2158" s="1"/>
  <c r="L6685"/>
  <c r="L6686" s="1"/>
  <c r="L6687" s="1"/>
  <c r="L6688" s="1"/>
  <c r="L6689" s="1"/>
  <c r="L6690" s="1"/>
  <c r="L2943"/>
  <c r="L2944" s="1"/>
  <c r="L2945" s="1"/>
  <c r="L2946" s="1"/>
  <c r="L2947" s="1"/>
  <c r="L2948" s="1"/>
  <c r="L2949" s="1"/>
  <c r="L6535"/>
  <c r="L6536" s="1"/>
  <c r="L6537" s="1"/>
  <c r="L6538" s="1"/>
  <c r="L6539" s="1"/>
  <c r="L6356"/>
  <c r="L6357" s="1"/>
  <c r="L6358" s="1"/>
  <c r="L6359" s="1"/>
  <c r="L6360" s="1"/>
  <c r="L6361" s="1"/>
  <c r="L6362" s="1"/>
  <c r="L6363" s="1"/>
  <c r="L4019"/>
  <c r="L2963"/>
  <c r="O548" i="4"/>
  <c r="P548" s="1"/>
  <c r="O424"/>
  <c r="O472"/>
  <c r="O531"/>
  <c r="P531" s="1"/>
  <c r="O431"/>
  <c r="P431" s="1"/>
  <c r="O196"/>
  <c r="P196" s="1"/>
  <c r="O239"/>
  <c r="O464"/>
  <c r="O96"/>
  <c r="O440"/>
  <c r="P440" s="1"/>
  <c r="O176"/>
  <c r="P176" s="1"/>
  <c r="O263"/>
  <c r="O567"/>
  <c r="P567" s="1"/>
  <c r="O216"/>
  <c r="O60"/>
  <c r="P60" s="1"/>
  <c r="O63"/>
  <c r="O471"/>
  <c r="O24"/>
  <c r="P24" s="1"/>
  <c r="O479"/>
  <c r="O515"/>
  <c r="O77"/>
  <c r="P77" s="1"/>
  <c r="O318"/>
  <c r="O161"/>
  <c r="P161" s="1"/>
  <c r="O178"/>
  <c r="O538"/>
  <c r="P538" s="1"/>
  <c r="O37"/>
  <c r="O106"/>
  <c r="P106" s="1"/>
  <c r="O309"/>
  <c r="P309" s="1"/>
  <c r="O546"/>
  <c r="P546" s="1"/>
  <c r="O292"/>
  <c r="P292" s="1"/>
  <c r="O535"/>
  <c r="O199"/>
  <c r="P199" s="1"/>
  <c r="O508"/>
  <c r="P508" s="1"/>
  <c r="O460"/>
  <c r="P460" s="1"/>
  <c r="O112"/>
  <c r="P112" s="1"/>
  <c r="O252"/>
  <c r="O308"/>
  <c r="O520"/>
  <c r="O247"/>
  <c r="P247" s="1"/>
  <c r="O235"/>
  <c r="P235" s="1"/>
  <c r="O371"/>
  <c r="O379"/>
  <c r="O399"/>
  <c r="P399" s="1"/>
  <c r="O288"/>
  <c r="P288" s="1"/>
  <c r="O327"/>
  <c r="O52"/>
  <c r="O172"/>
  <c r="P172" s="1"/>
  <c r="O331"/>
  <c r="P331" s="1"/>
  <c r="O248"/>
  <c r="P248" s="1"/>
  <c r="O159"/>
  <c r="O28"/>
  <c r="O168"/>
  <c r="O47"/>
  <c r="O48"/>
  <c r="P48" s="1"/>
  <c r="O179"/>
  <c r="P179" s="1"/>
  <c r="O92"/>
  <c r="P92" s="1"/>
  <c r="O171"/>
  <c r="P171" s="1"/>
  <c r="O307"/>
  <c r="O456"/>
  <c r="P456" s="1"/>
  <c r="O67"/>
  <c r="O447"/>
  <c r="P447" s="1"/>
  <c r="O391"/>
  <c r="O139"/>
  <c r="O188"/>
  <c r="P188" s="1"/>
  <c r="O448"/>
  <c r="P448" s="1"/>
  <c r="O344"/>
  <c r="P344" s="1"/>
  <c r="O415"/>
  <c r="P415" s="1"/>
  <c r="O332"/>
  <c r="P332" s="1"/>
  <c r="O328"/>
  <c r="O231"/>
  <c r="O104"/>
  <c r="O127"/>
  <c r="O347"/>
  <c r="P347" s="1"/>
  <c r="O85"/>
  <c r="P85" s="1"/>
  <c r="O413"/>
  <c r="O69"/>
  <c r="O9"/>
  <c r="P9" s="1"/>
  <c r="O434"/>
  <c r="P434" s="1"/>
  <c r="O302"/>
  <c r="P302" s="1"/>
  <c r="O390"/>
  <c r="O422"/>
  <c r="O449"/>
  <c r="P449" s="1"/>
  <c r="O186"/>
  <c r="P186" s="1"/>
  <c r="O409"/>
  <c r="P409" s="1"/>
  <c r="O17"/>
  <c r="O389"/>
  <c r="O549"/>
  <c r="O117"/>
  <c r="P117" s="1"/>
  <c r="O98"/>
  <c r="P98" s="1"/>
  <c r="O237"/>
  <c r="O42"/>
  <c r="O382"/>
  <c r="O126"/>
  <c r="P126" s="1"/>
  <c r="O97"/>
  <c r="O314"/>
  <c r="P314" s="1"/>
  <c r="O10"/>
  <c r="P10" s="1"/>
  <c r="O6"/>
  <c r="O114"/>
  <c r="P114" s="1"/>
  <c r="O165"/>
  <c r="P165" s="1"/>
  <c r="O285"/>
  <c r="O528"/>
  <c r="O80"/>
  <c r="P80" s="1"/>
  <c r="O91"/>
  <c r="P91" s="1"/>
  <c r="O576"/>
  <c r="O212"/>
  <c r="P212" s="1"/>
  <c r="O563"/>
  <c r="O16"/>
  <c r="P16" s="1"/>
  <c r="O363"/>
  <c r="P363" s="1"/>
  <c r="O59"/>
  <c r="P59" s="1"/>
  <c r="O516"/>
  <c r="P516" s="1"/>
  <c r="O120"/>
  <c r="P120" s="1"/>
  <c r="O227"/>
  <c r="P227" s="1"/>
  <c r="O243"/>
  <c r="P243" s="1"/>
  <c r="O420"/>
  <c r="P420" s="1"/>
  <c r="O503"/>
  <c r="O455"/>
  <c r="O480"/>
  <c r="O99"/>
  <c r="O575"/>
  <c r="O555"/>
  <c r="P555" s="1"/>
  <c r="O512"/>
  <c r="O392"/>
  <c r="O71"/>
  <c r="P71" s="1"/>
  <c r="O68"/>
  <c r="P68" s="1"/>
  <c r="O436"/>
  <c r="P436" s="1"/>
  <c r="O211"/>
  <c r="O303"/>
  <c r="P303" s="1"/>
  <c r="O388"/>
  <c r="P388" s="1"/>
  <c r="O428"/>
  <c r="O280"/>
  <c r="P280" s="1"/>
  <c r="O486"/>
  <c r="O534"/>
  <c r="O569"/>
  <c r="P569" s="1"/>
  <c r="O522"/>
  <c r="P522" s="1"/>
  <c r="O105"/>
  <c r="P105" s="1"/>
  <c r="O109"/>
  <c r="O270"/>
  <c r="O230"/>
  <c r="P230" s="1"/>
  <c r="O142"/>
  <c r="P142" s="1"/>
  <c r="O81"/>
  <c r="O89"/>
  <c r="O493"/>
  <c r="O266"/>
  <c r="P266" s="1"/>
  <c r="O50"/>
  <c r="P50" s="1"/>
  <c r="O450"/>
  <c r="P450" s="1"/>
  <c r="O289"/>
  <c r="O458"/>
  <c r="O378"/>
  <c r="O118"/>
  <c r="O386"/>
  <c r="P386" s="1"/>
  <c r="O361"/>
  <c r="P361" s="1"/>
  <c r="O325"/>
  <c r="O290"/>
  <c r="O537"/>
  <c r="O282"/>
  <c r="O406"/>
  <c r="P406" s="1"/>
  <c r="O130"/>
  <c r="P130" s="1"/>
  <c r="O525"/>
  <c r="O205"/>
  <c r="O110"/>
  <c r="P110" s="1"/>
  <c r="O210"/>
  <c r="P210" s="1"/>
  <c r="O561"/>
  <c r="P561" s="1"/>
  <c r="O197"/>
  <c r="O501"/>
  <c r="O62"/>
  <c r="P62" s="1"/>
  <c r="O545"/>
  <c r="P545" s="1"/>
  <c r="O265"/>
  <c r="O82"/>
  <c r="P82" s="1"/>
  <c r="O250"/>
  <c r="P250" s="1"/>
  <c r="O273"/>
  <c r="O570"/>
  <c r="P570" s="1"/>
  <c r="O238"/>
  <c r="O86"/>
  <c r="O322"/>
  <c r="O113"/>
  <c r="P113" s="1"/>
  <c r="O334"/>
  <c r="O329"/>
  <c r="O293"/>
  <c r="O573"/>
  <c r="O469"/>
  <c r="O441"/>
  <c r="O350"/>
  <c r="O474"/>
  <c r="P474" s="1"/>
  <c r="O562"/>
  <c r="O394"/>
  <c r="O337"/>
  <c r="P337" s="1"/>
  <c r="O330"/>
  <c r="P330" s="1"/>
  <c r="O190"/>
  <c r="O234"/>
  <c r="P234" s="1"/>
  <c r="O342"/>
  <c r="P342" s="1"/>
  <c r="O138"/>
  <c r="P138" s="1"/>
  <c r="O473"/>
  <c r="P473" s="1"/>
  <c r="O245"/>
  <c r="O369"/>
  <c r="P369" s="1"/>
  <c r="O430"/>
  <c r="O365"/>
  <c r="O405"/>
  <c r="O349"/>
  <c r="O61"/>
  <c r="O366"/>
  <c r="O246"/>
  <c r="O410"/>
  <c r="O90"/>
  <c r="O145"/>
  <c r="O277"/>
  <c r="O149"/>
  <c r="O198"/>
  <c r="P198" s="1"/>
  <c r="O41"/>
  <c r="O518"/>
  <c r="O177"/>
  <c r="P177" s="1"/>
  <c r="O470"/>
  <c r="O542"/>
  <c r="P542" s="1"/>
  <c r="O418"/>
  <c r="P418" s="1"/>
  <c r="O34"/>
  <c r="P34" s="1"/>
  <c r="O173"/>
  <c r="P173" s="1"/>
  <c r="O381"/>
  <c r="O206"/>
  <c r="O242"/>
  <c r="P242" s="1"/>
  <c r="O354"/>
  <c r="P354" s="1"/>
  <c r="O492"/>
  <c r="O504"/>
  <c r="P504" s="1"/>
  <c r="O305"/>
  <c r="P305" s="1"/>
  <c r="O442"/>
  <c r="P442" s="1"/>
  <c r="O221"/>
  <c r="O526"/>
  <c r="O462"/>
  <c r="O478"/>
  <c r="O490"/>
  <c r="O482"/>
  <c r="P482" s="1"/>
  <c r="O38"/>
  <c r="P38" s="1"/>
  <c r="O509"/>
  <c r="O249"/>
  <c r="O189"/>
  <c r="O58"/>
  <c r="O298"/>
  <c r="P298" s="1"/>
  <c r="O182"/>
  <c r="O223"/>
  <c r="P223" s="1"/>
  <c r="O423"/>
  <c r="O364"/>
  <c r="P364" s="1"/>
  <c r="O400"/>
  <c r="P400" s="1"/>
  <c r="O148"/>
  <c r="P148" s="1"/>
  <c r="O454"/>
  <c r="O574"/>
  <c r="O577"/>
  <c r="O66"/>
  <c r="P66" s="1"/>
  <c r="O194"/>
  <c r="O157"/>
  <c r="P157" s="1"/>
  <c r="O13"/>
  <c r="O22"/>
  <c r="O150"/>
  <c r="P150" s="1"/>
  <c r="O429"/>
  <c r="O14"/>
  <c r="P14" s="1"/>
  <c r="O398"/>
  <c r="O193"/>
  <c r="P193" s="1"/>
  <c r="O306"/>
  <c r="P306" s="1"/>
  <c r="O274"/>
  <c r="O445"/>
  <c r="P445" s="1"/>
  <c r="O353"/>
  <c r="O174"/>
  <c r="O46"/>
  <c r="O146"/>
  <c r="P146" s="1"/>
  <c r="O141"/>
  <c r="P141" s="1"/>
  <c r="O477"/>
  <c r="O481"/>
  <c r="O21"/>
  <c r="O57"/>
  <c r="P57" s="1"/>
  <c r="O201"/>
  <c r="P201" s="1"/>
  <c r="O217"/>
  <c r="P217" s="1"/>
  <c r="O122"/>
  <c r="O153"/>
  <c r="P153" s="1"/>
  <c r="O362"/>
  <c r="O461"/>
  <c r="P461" s="1"/>
  <c r="O517"/>
  <c r="O261"/>
  <c r="O438"/>
  <c r="O73"/>
  <c r="O18"/>
  <c r="P18" s="1"/>
  <c r="O192"/>
  <c r="P192" s="1"/>
  <c r="O559"/>
  <c r="P559" s="1"/>
  <c r="O2"/>
  <c r="O572"/>
  <c r="O552"/>
  <c r="P552" s="1"/>
  <c r="O215"/>
  <c r="P215" s="1"/>
  <c r="O459"/>
  <c r="P459" s="1"/>
  <c r="O387"/>
  <c r="P387" s="1"/>
  <c r="O76"/>
  <c r="P76" s="1"/>
  <c r="O384"/>
  <c r="O351"/>
  <c r="P351" s="1"/>
  <c r="O296"/>
  <c r="P296" s="1"/>
  <c r="O108"/>
  <c r="P108" s="1"/>
  <c r="O143"/>
  <c r="P143" s="1"/>
  <c r="O359"/>
  <c r="O452"/>
  <c r="P452" s="1"/>
  <c r="O207"/>
  <c r="P207" s="1"/>
  <c r="O487"/>
  <c r="O3"/>
  <c r="P3" s="1"/>
  <c r="O500"/>
  <c r="P500" s="1"/>
  <c r="O407"/>
  <c r="O183"/>
  <c r="O484"/>
  <c r="P484" s="1"/>
  <c r="O476"/>
  <c r="P476" s="1"/>
  <c r="O244"/>
  <c r="O272"/>
  <c r="O519"/>
  <c r="P519" s="1"/>
  <c r="O132"/>
  <c r="O187"/>
  <c r="P187" s="1"/>
  <c r="O284"/>
  <c r="P284" s="1"/>
  <c r="O316"/>
  <c r="O31"/>
  <c r="P31" s="1"/>
  <c r="O443"/>
  <c r="O495"/>
  <c r="O72"/>
  <c r="P72" s="1"/>
  <c r="O40"/>
  <c r="P40" s="1"/>
  <c r="O87"/>
  <c r="P87" s="1"/>
  <c r="O539"/>
  <c r="P539" s="1"/>
  <c r="O319"/>
  <c r="O475"/>
  <c r="P475" s="1"/>
  <c r="O175"/>
  <c r="P175" s="1"/>
  <c r="O259"/>
  <c r="P259" s="1"/>
  <c r="O435"/>
  <c r="P435" s="1"/>
  <c r="O432"/>
  <c r="O348"/>
  <c r="P348" s="1"/>
  <c r="O44"/>
  <c r="P44" s="1"/>
  <c r="O8"/>
  <c r="P8" s="1"/>
  <c r="O276"/>
  <c r="O295"/>
  <c r="O144"/>
  <c r="O228"/>
  <c r="O195"/>
  <c r="P195" s="1"/>
  <c r="O367"/>
  <c r="P367" s="1"/>
  <c r="O163"/>
  <c r="P163" s="1"/>
  <c r="O311"/>
  <c r="O523"/>
  <c r="P523" s="1"/>
  <c r="O571"/>
  <c r="P571" s="1"/>
  <c r="O540"/>
  <c r="O527"/>
  <c r="O380"/>
  <c r="P380" s="1"/>
  <c r="O88"/>
  <c r="O35"/>
  <c r="O412"/>
  <c r="P412" s="1"/>
  <c r="O256"/>
  <c r="O20"/>
  <c r="P20" s="1"/>
  <c r="O547"/>
  <c r="P547" s="1"/>
  <c r="O404"/>
  <c r="O184"/>
  <c r="P184" s="1"/>
  <c r="O439"/>
  <c r="O264"/>
  <c r="P264" s="1"/>
  <c r="O267"/>
  <c r="P267" s="1"/>
  <c r="O255"/>
  <c r="O204"/>
  <c r="P204" s="1"/>
  <c r="O568"/>
  <c r="O324"/>
  <c r="O15"/>
  <c r="P15" s="1"/>
  <c r="O251"/>
  <c r="P251" s="1"/>
  <c r="O340"/>
  <c r="P340" s="1"/>
  <c r="O220"/>
  <c r="P220" s="1"/>
  <c r="O12"/>
  <c r="O524"/>
  <c r="P524" s="1"/>
  <c r="O383"/>
  <c r="P383" s="1"/>
  <c r="O191"/>
  <c r="P191" s="1"/>
  <c r="O103"/>
  <c r="P103" s="1"/>
  <c r="O219"/>
  <c r="O11"/>
  <c r="P11" s="1"/>
  <c r="O155"/>
  <c r="O100"/>
  <c r="O111"/>
  <c r="P111" s="1"/>
  <c r="O451"/>
  <c r="P451" s="1"/>
  <c r="O368"/>
  <c r="P368" s="1"/>
  <c r="O236"/>
  <c r="P236" s="1"/>
  <c r="O385"/>
  <c r="P385" s="1"/>
  <c r="O578"/>
  <c r="P578" s="1"/>
  <c r="O317"/>
  <c r="O494"/>
  <c r="O417"/>
  <c r="P417" s="1"/>
  <c r="O457"/>
  <c r="P457" s="1"/>
  <c r="O506"/>
  <c r="P506" s="1"/>
  <c r="O154"/>
  <c r="P154" s="1"/>
  <c r="O426"/>
  <c r="O121"/>
  <c r="O401"/>
  <c r="P401" s="1"/>
  <c r="O286"/>
  <c r="P286" s="1"/>
  <c r="O107"/>
  <c r="P107" s="1"/>
  <c r="O396"/>
  <c r="P396" s="1"/>
  <c r="O160"/>
  <c r="O32"/>
  <c r="P32" s="1"/>
  <c r="O260"/>
  <c r="O511"/>
  <c r="P511" s="1"/>
  <c r="O556"/>
  <c r="O291"/>
  <c r="P291" s="1"/>
  <c r="O124"/>
  <c r="P124" s="1"/>
  <c r="O135"/>
  <c r="P135" s="1"/>
  <c r="O271"/>
  <c r="P271" s="1"/>
  <c r="O167"/>
  <c r="P167" s="1"/>
  <c r="O483"/>
  <c r="P483" s="1"/>
  <c r="O83"/>
  <c r="P83" s="1"/>
  <c r="O51"/>
  <c r="O320"/>
  <c r="P320" s="1"/>
  <c r="O488"/>
  <c r="P488" s="1"/>
  <c r="O43"/>
  <c r="P43" s="1"/>
  <c r="O463"/>
  <c r="P463" s="1"/>
  <c r="O164"/>
  <c r="P164" s="1"/>
  <c r="O95"/>
  <c r="O203"/>
  <c r="P203" s="1"/>
  <c r="O315"/>
  <c r="P315" s="1"/>
  <c r="O416"/>
  <c r="P416" s="1"/>
  <c r="O419"/>
  <c r="P419" s="1"/>
  <c r="O268"/>
  <c r="P268" s="1"/>
  <c r="O551"/>
  <c r="O323"/>
  <c r="P323" s="1"/>
  <c r="O521"/>
  <c r="O357"/>
  <c r="O550"/>
  <c r="O489"/>
  <c r="P489" s="1"/>
  <c r="O269"/>
  <c r="P269" s="1"/>
  <c r="O30"/>
  <c r="P30" s="1"/>
  <c r="O101"/>
  <c r="O209"/>
  <c r="P209" s="1"/>
  <c r="O346"/>
  <c r="P346" s="1"/>
  <c r="O437"/>
  <c r="O93"/>
  <c r="O310"/>
  <c r="O53"/>
  <c r="O258"/>
  <c r="P258" s="1"/>
  <c r="O513"/>
  <c r="P513" s="1"/>
  <c r="O565"/>
  <c r="O505"/>
  <c r="O453"/>
  <c r="O533"/>
  <c r="P533" s="1"/>
  <c r="O170"/>
  <c r="P170" s="1"/>
  <c r="O166"/>
  <c r="O411"/>
  <c r="P411" s="1"/>
  <c r="O507"/>
  <c r="P507" s="1"/>
  <c r="O356"/>
  <c r="P356" s="1"/>
  <c r="O75"/>
  <c r="P75" s="1"/>
  <c r="O536"/>
  <c r="O375"/>
  <c r="P375" s="1"/>
  <c r="O299"/>
  <c r="P299" s="1"/>
  <c r="O468"/>
  <c r="O147"/>
  <c r="P147" s="1"/>
  <c r="O336"/>
  <c r="O180"/>
  <c r="P180" s="1"/>
  <c r="O27"/>
  <c r="O119"/>
  <c r="P119" s="1"/>
  <c r="O355"/>
  <c r="P355" s="1"/>
  <c r="O140"/>
  <c r="P140" s="1"/>
  <c r="O79"/>
  <c r="P79" s="1"/>
  <c r="O408"/>
  <c r="O283"/>
  <c r="P283" s="1"/>
  <c r="O427"/>
  <c r="O19"/>
  <c r="O275"/>
  <c r="P275" s="1"/>
  <c r="O208"/>
  <c r="O131"/>
  <c r="P131" s="1"/>
  <c r="O36"/>
  <c r="P36" s="1"/>
  <c r="O467"/>
  <c r="P467" s="1"/>
  <c r="O232"/>
  <c r="P232" s="1"/>
  <c r="O564"/>
  <c r="P564" s="1"/>
  <c r="O152"/>
  <c r="O55"/>
  <c r="P55" s="1"/>
  <c r="O156"/>
  <c r="P156" s="1"/>
  <c r="O39"/>
  <c r="O7"/>
  <c r="P7" s="1"/>
  <c r="O560"/>
  <c r="P560" s="1"/>
  <c r="O116"/>
  <c r="P116" s="1"/>
  <c r="O300"/>
  <c r="P300" s="1"/>
  <c r="O532"/>
  <c r="P532" s="1"/>
  <c r="O4"/>
  <c r="O115"/>
  <c r="O123"/>
  <c r="P123" s="1"/>
  <c r="O352"/>
  <c r="O376"/>
  <c r="O544"/>
  <c r="O287"/>
  <c r="P287" s="1"/>
  <c r="O335"/>
  <c r="O499"/>
  <c r="O491"/>
  <c r="P491" s="1"/>
  <c r="O395"/>
  <c r="P395" s="1"/>
  <c r="O200"/>
  <c r="O372"/>
  <c r="O444"/>
  <c r="P444" s="1"/>
  <c r="O279"/>
  <c r="P279" s="1"/>
  <c r="O84"/>
  <c r="O64"/>
  <c r="O343"/>
  <c r="P343" s="1"/>
  <c r="O304"/>
  <c r="O403"/>
  <c r="O496"/>
  <c r="O543"/>
  <c r="O128"/>
  <c r="P128" s="1"/>
  <c r="O23"/>
  <c r="P23" s="1"/>
  <c r="O56"/>
  <c r="P56" s="1"/>
  <c r="O339"/>
  <c r="P339" s="1"/>
  <c r="O360"/>
  <c r="P360" s="1"/>
  <c r="O136"/>
  <c r="P136" s="1"/>
  <c r="O240"/>
  <c r="O224"/>
  <c r="P224" s="1"/>
  <c r="O151"/>
  <c r="P151" s="1"/>
  <c r="O312"/>
  <c r="P312" s="1"/>
  <c r="L4461" i="1"/>
  <c r="L4462" s="1"/>
  <c r="L4463" s="1"/>
  <c r="L7568"/>
  <c r="L7569" s="1"/>
  <c r="L7570" s="1"/>
  <c r="L7571" s="1"/>
  <c r="L7572" s="1"/>
  <c r="L7573" s="1"/>
  <c r="L5839"/>
  <c r="L7942"/>
  <c r="L7304"/>
  <c r="L7305" s="1"/>
  <c r="L7306" s="1"/>
  <c r="L7307" s="1"/>
  <c r="L7308" s="1"/>
  <c r="L7309" s="1"/>
  <c r="L7310" s="1"/>
  <c r="L7311" s="1"/>
  <c r="L5461"/>
  <c r="L5462" s="1"/>
  <c r="L5463" s="1"/>
  <c r="L4783"/>
  <c r="L4784" s="1"/>
  <c r="L4785" s="1"/>
  <c r="L4608"/>
  <c r="L4609" s="1"/>
  <c r="L4610" s="1"/>
  <c r="L4611" s="1"/>
  <c r="L4612" s="1"/>
  <c r="L4613" s="1"/>
  <c r="L4614" s="1"/>
  <c r="L4505"/>
  <c r="L4506" s="1"/>
  <c r="L4507" s="1"/>
  <c r="L3904"/>
  <c r="L3736"/>
  <c r="L3737" s="1"/>
  <c r="L3738" s="1"/>
  <c r="L3739" s="1"/>
  <c r="L3740" s="1"/>
  <c r="L2367"/>
  <c r="L2113"/>
  <c r="L7420"/>
  <c r="L7421" s="1"/>
  <c r="L7319"/>
  <c r="L7320" s="1"/>
  <c r="L7321" s="1"/>
  <c r="L7322" s="1"/>
  <c r="L7323" s="1"/>
  <c r="L7324" s="1"/>
  <c r="L6617"/>
  <c r="L6618" s="1"/>
  <c r="L6619" s="1"/>
  <c r="L36"/>
  <c r="L1218"/>
  <c r="L1219" s="1"/>
  <c r="L1220" s="1"/>
  <c r="L1221" s="1"/>
  <c r="L1222" s="1"/>
  <c r="L1223" s="1"/>
  <c r="L1224" s="1"/>
  <c r="L1225" s="1"/>
  <c r="L1226" s="1"/>
  <c r="L1030"/>
  <c r="L1031" s="1"/>
  <c r="L6376"/>
  <c r="L6377" s="1"/>
  <c r="L6378" s="1"/>
  <c r="L5587"/>
  <c r="L5588" s="1"/>
  <c r="L5589" s="1"/>
  <c r="L5590" s="1"/>
  <c r="L5591" s="1"/>
  <c r="L5592" s="1"/>
  <c r="L1449"/>
  <c r="L1450" s="1"/>
  <c r="L1451" s="1"/>
  <c r="L1452" s="1"/>
  <c r="L1453" s="1"/>
  <c r="L1454" s="1"/>
  <c r="L1455" s="1"/>
  <c r="L407"/>
  <c r="L408" s="1"/>
  <c r="L409" s="1"/>
  <c r="L410" s="1"/>
  <c r="L411" s="1"/>
  <c r="L7036"/>
  <c r="L7037" s="1"/>
  <c r="L5858"/>
  <c r="L5859" s="1"/>
  <c r="L5860" s="1"/>
  <c r="L5861" s="1"/>
  <c r="L5862" s="1"/>
  <c r="L5863" s="1"/>
  <c r="L5864" s="1"/>
  <c r="L5865" s="1"/>
  <c r="L5325"/>
  <c r="L5326" s="1"/>
  <c r="L5327" s="1"/>
  <c r="L5328" s="1"/>
  <c r="L5329" s="1"/>
  <c r="L5330" s="1"/>
  <c r="L2446"/>
  <c r="L2447" s="1"/>
  <c r="L2448" s="1"/>
  <c r="L2449" s="1"/>
  <c r="L2450" s="1"/>
  <c r="L2451" s="1"/>
  <c r="L4873"/>
  <c r="L4874" s="1"/>
  <c r="L3279"/>
  <c r="L2526"/>
  <c r="L2527" s="1"/>
  <c r="L2528" s="1"/>
  <c r="L2529" s="1"/>
  <c r="L2530" s="1"/>
  <c r="L2531" s="1"/>
  <c r="L2532" s="1"/>
  <c r="L972"/>
  <c r="L973" s="1"/>
  <c r="L6266"/>
  <c r="L6267" s="1"/>
  <c r="L6268" s="1"/>
  <c r="L6269" s="1"/>
  <c r="L6270" s="1"/>
  <c r="L5441"/>
  <c r="L5442" s="1"/>
  <c r="L5443" s="1"/>
  <c r="L5444" s="1"/>
  <c r="L5445" s="1"/>
  <c r="L5446" s="1"/>
  <c r="L3689"/>
  <c r="L3690" s="1"/>
  <c r="L3691" s="1"/>
  <c r="L3692" s="1"/>
  <c r="L3693" s="1"/>
  <c r="L3694" s="1"/>
  <c r="L3235"/>
  <c r="L3236" s="1"/>
  <c r="L2129"/>
  <c r="L1086"/>
  <c r="L1087" s="1"/>
  <c r="L1088" s="1"/>
  <c r="L1089" s="1"/>
  <c r="L1090" s="1"/>
  <c r="L823"/>
  <c r="L824" s="1"/>
  <c r="L825" s="1"/>
  <c r="L826" s="1"/>
  <c r="L394"/>
  <c r="L395" s="1"/>
  <c r="L396" s="1"/>
  <c r="L397" s="1"/>
  <c r="L398" s="1"/>
  <c r="L7760"/>
  <c r="L7761" s="1"/>
  <c r="L7762" s="1"/>
  <c r="L8238"/>
  <c r="L8239" s="1"/>
  <c r="L8240" s="1"/>
  <c r="L8241" s="1"/>
  <c r="L8242" s="1"/>
  <c r="L8243" s="1"/>
  <c r="L7703"/>
  <c r="L7704" s="1"/>
  <c r="L7705" s="1"/>
  <c r="L8288"/>
  <c r="L8289" s="1"/>
  <c r="L8290" s="1"/>
  <c r="L8291" s="1"/>
  <c r="L8292" s="1"/>
  <c r="L8293" s="1"/>
  <c r="L8294" s="1"/>
  <c r="L8295" s="1"/>
  <c r="L8296" s="1"/>
  <c r="L8297" s="1"/>
  <c r="L8298" s="1"/>
  <c r="L7828"/>
  <c r="L7829" s="1"/>
  <c r="L7830" s="1"/>
  <c r="L7831" s="1"/>
  <c r="L7832" s="1"/>
  <c r="L7833" s="1"/>
  <c r="L7834" s="1"/>
  <c r="L7835" s="1"/>
  <c r="L7631"/>
  <c r="L7632" s="1"/>
  <c r="L7633" s="1"/>
  <c r="L7538"/>
  <c r="L6935"/>
  <c r="L6936" s="1"/>
  <c r="L6937" s="1"/>
  <c r="L6938" s="1"/>
  <c r="L6939" s="1"/>
  <c r="L6729"/>
  <c r="L6730" s="1"/>
  <c r="L6731" s="1"/>
  <c r="L6732" s="1"/>
  <c r="L6419"/>
  <c r="L6420" s="1"/>
  <c r="L6421" s="1"/>
  <c r="L4771"/>
  <c r="L4772" s="1"/>
  <c r="L3839"/>
  <c r="L3840" s="1"/>
  <c r="L3841" s="1"/>
  <c r="L2701"/>
  <c r="L2702" s="1"/>
  <c r="L2703" s="1"/>
  <c r="L2399"/>
  <c r="L2400" s="1"/>
  <c r="L2401" s="1"/>
  <c r="L2402" s="1"/>
  <c r="L2403" s="1"/>
  <c r="L2404" s="1"/>
  <c r="L2405" s="1"/>
  <c r="L2406" s="1"/>
  <c r="L2222"/>
  <c r="L2223" s="1"/>
  <c r="L2224" s="1"/>
  <c r="L2225" s="1"/>
  <c r="L2226" s="1"/>
  <c r="L2005"/>
  <c r="L2006" s="1"/>
  <c r="L2007" s="1"/>
  <c r="L2008" s="1"/>
  <c r="L2009" s="1"/>
  <c r="L2010" s="1"/>
  <c r="L2011" s="1"/>
  <c r="L2012" s="1"/>
  <c r="L1934"/>
  <c r="L1935" s="1"/>
  <c r="L1936" s="1"/>
  <c r="L1937" s="1"/>
  <c r="L1938" s="1"/>
  <c r="L1939" s="1"/>
  <c r="L1940" s="1"/>
  <c r="L7352"/>
  <c r="L7353" s="1"/>
  <c r="L7354" s="1"/>
  <c r="L7355" s="1"/>
  <c r="L7356" s="1"/>
  <c r="L8261"/>
  <c r="L8262" s="1"/>
  <c r="L7248"/>
  <c r="L8326"/>
  <c r="L8327" s="1"/>
  <c r="L8172"/>
  <c r="L8173" s="1"/>
  <c r="L8174" s="1"/>
  <c r="L8175" s="1"/>
  <c r="L8176" s="1"/>
  <c r="L8177" s="1"/>
  <c r="L8178" s="1"/>
  <c r="L7445"/>
  <c r="L7446" s="1"/>
  <c r="L7447" s="1"/>
  <c r="L7448" s="1"/>
  <c r="L7449" s="1"/>
  <c r="L7450" s="1"/>
  <c r="L7451" s="1"/>
  <c r="L7452" s="1"/>
  <c r="L7453" s="1"/>
  <c r="L7454" s="1"/>
  <c r="L7455" s="1"/>
  <c r="L7456" s="1"/>
  <c r="L7457" s="1"/>
  <c r="L7743"/>
  <c r="L7744" s="1"/>
  <c r="L7745" s="1"/>
  <c r="L7746" s="1"/>
  <c r="L7747" s="1"/>
  <c r="L7329"/>
  <c r="L7330" s="1"/>
  <c r="L7331" s="1"/>
  <c r="L7332" s="1"/>
  <c r="L7333" s="1"/>
  <c r="L7334" s="1"/>
  <c r="L7335" s="1"/>
  <c r="L7336" s="1"/>
  <c r="L7337" s="1"/>
  <c r="L7338" s="1"/>
  <c r="L7339" s="1"/>
  <c r="L7340" s="1"/>
  <c r="L5172"/>
  <c r="L5173" s="1"/>
  <c r="L5174" s="1"/>
  <c r="L5175" s="1"/>
  <c r="L3718"/>
  <c r="L3719" s="1"/>
  <c r="L3720" s="1"/>
  <c r="L3721" s="1"/>
  <c r="L3722" s="1"/>
  <c r="L3723" s="1"/>
  <c r="L3724" s="1"/>
  <c r="L3725" s="1"/>
  <c r="L3726" s="1"/>
  <c r="L3727" s="1"/>
  <c r="L3620"/>
  <c r="L3621" s="1"/>
  <c r="L3622" s="1"/>
  <c r="L3623" s="1"/>
  <c r="L3624" s="1"/>
  <c r="L3625" s="1"/>
  <c r="L3626" s="1"/>
  <c r="L3627" s="1"/>
  <c r="L3628" s="1"/>
  <c r="L3629" s="1"/>
  <c r="L3630" s="1"/>
  <c r="L3631" s="1"/>
  <c r="L3521"/>
  <c r="L3057"/>
  <c r="L3058" s="1"/>
  <c r="L3059" s="1"/>
  <c r="L3060" s="1"/>
  <c r="L3061" s="1"/>
  <c r="L2872"/>
  <c r="L2873" s="1"/>
  <c r="L2874" s="1"/>
  <c r="L2875" s="1"/>
  <c r="L2876" s="1"/>
  <c r="L2877" s="1"/>
  <c r="L2878" s="1"/>
  <c r="L2879" s="1"/>
  <c r="L2607"/>
  <c r="L2608" s="1"/>
  <c r="L2609" s="1"/>
  <c r="L2610" s="1"/>
  <c r="L2611" s="1"/>
  <c r="L2612" s="1"/>
  <c r="L2613" s="1"/>
  <c r="L2375"/>
  <c r="L2376" s="1"/>
  <c r="L2377" s="1"/>
  <c r="L2378" s="1"/>
  <c r="L2379" s="1"/>
  <c r="L1899"/>
  <c r="L1757"/>
  <c r="L1758" s="1"/>
  <c r="L1759" s="1"/>
  <c r="L1760" s="1"/>
  <c r="L1761" s="1"/>
  <c r="L1762" s="1"/>
  <c r="L1763" s="1"/>
  <c r="L371"/>
  <c r="L372" s="1"/>
  <c r="L373" s="1"/>
  <c r="L4717"/>
  <c r="L4718" s="1"/>
  <c r="L4719" s="1"/>
  <c r="L4720" s="1"/>
  <c r="L4721" s="1"/>
  <c r="L2259"/>
  <c r="L2260" s="1"/>
  <c r="L2261" s="1"/>
  <c r="L2262" s="1"/>
  <c r="L2263" s="1"/>
  <c r="L2264" s="1"/>
  <c r="L1669"/>
  <c r="L1670" s="1"/>
  <c r="L1671" s="1"/>
  <c r="L1672" s="1"/>
  <c r="L5475"/>
  <c r="L5476" s="1"/>
  <c r="L5477" s="1"/>
  <c r="L5478" s="1"/>
  <c r="L5479" s="1"/>
  <c r="L5480" s="1"/>
  <c r="L5481" s="1"/>
  <c r="L5482" s="1"/>
  <c r="L4671"/>
  <c r="L4672" s="1"/>
  <c r="L4673" s="1"/>
  <c r="L4674" s="1"/>
  <c r="L4675" s="1"/>
  <c r="L4676" s="1"/>
  <c r="L3320"/>
  <c r="L3018"/>
  <c r="L2768"/>
  <c r="L2339"/>
  <c r="L2340" s="1"/>
  <c r="L2341" s="1"/>
  <c r="L1264"/>
  <c r="L1265" s="1"/>
  <c r="L1266" s="1"/>
  <c r="L498"/>
  <c r="K7598"/>
  <c r="L7598"/>
  <c r="L7599" s="1"/>
  <c r="L7600" s="1"/>
  <c r="L7601" s="1"/>
  <c r="L7602" s="1"/>
  <c r="K7194"/>
  <c r="L7194"/>
  <c r="L7195" s="1"/>
  <c r="L7196" s="1"/>
  <c r="L7197" s="1"/>
  <c r="L7198" s="1"/>
  <c r="L7199" s="1"/>
  <c r="L7200" s="1"/>
  <c r="K7387"/>
  <c r="L7387"/>
  <c r="L7388" s="1"/>
  <c r="L7389" s="1"/>
  <c r="K7729"/>
  <c r="L7729"/>
  <c r="L7730" s="1"/>
  <c r="L7731" s="1"/>
  <c r="L7732" s="1"/>
  <c r="K7229"/>
  <c r="L7229"/>
  <c r="L7230" s="1"/>
  <c r="L7231" s="1"/>
  <c r="L7232" s="1"/>
  <c r="L7233" s="1"/>
  <c r="L7234" s="1"/>
  <c r="K7089"/>
  <c r="L7089"/>
  <c r="L7090" s="1"/>
  <c r="K6828"/>
  <c r="L6828"/>
  <c r="L6829" s="1"/>
  <c r="L6830" s="1"/>
  <c r="L6831" s="1"/>
  <c r="L6832" s="1"/>
  <c r="L6833" s="1"/>
  <c r="L6834" s="1"/>
  <c r="K6050"/>
  <c r="L6050"/>
  <c r="L6051" s="1"/>
  <c r="L6052" s="1"/>
  <c r="L6053" s="1"/>
  <c r="L6054" s="1"/>
  <c r="L6055" s="1"/>
  <c r="L6056" s="1"/>
  <c r="L6057" s="1"/>
  <c r="K5211"/>
  <c r="L5211"/>
  <c r="L5212" s="1"/>
  <c r="L5213" s="1"/>
  <c r="K5135"/>
  <c r="L5135"/>
  <c r="L5136" s="1"/>
  <c r="L5137" s="1"/>
  <c r="L5138" s="1"/>
  <c r="L5139" s="1"/>
  <c r="L5140" s="1"/>
  <c r="L5141" s="1"/>
  <c r="K4990"/>
  <c r="K4991" s="1"/>
  <c r="K4992" s="1"/>
  <c r="K4993" s="1"/>
  <c r="K4994" s="1"/>
  <c r="K4995" s="1"/>
  <c r="L4990"/>
  <c r="L4991" s="1"/>
  <c r="L4992" s="1"/>
  <c r="L4993" s="1"/>
  <c r="L4994" s="1"/>
  <c r="L4995" s="1"/>
  <c r="K4578"/>
  <c r="L4578"/>
  <c r="L4579" s="1"/>
  <c r="K4445"/>
  <c r="L4445"/>
  <c r="L4446" s="1"/>
  <c r="L4447" s="1"/>
  <c r="L4448" s="1"/>
  <c r="L4449" s="1"/>
  <c r="K4311"/>
  <c r="L4311"/>
  <c r="L4312" s="1"/>
  <c r="L4313" s="1"/>
  <c r="L4314" s="1"/>
  <c r="L4315" s="1"/>
  <c r="L4316" s="1"/>
  <c r="K4230"/>
  <c r="L4230"/>
  <c r="L4231" s="1"/>
  <c r="L4232" s="1"/>
  <c r="L4233" s="1"/>
  <c r="L4234" s="1"/>
  <c r="K3649"/>
  <c r="L3649"/>
  <c r="L3650" s="1"/>
  <c r="L3651" s="1"/>
  <c r="L3652" s="1"/>
  <c r="K3366"/>
  <c r="L3366"/>
  <c r="L3367" s="1"/>
  <c r="L3368" s="1"/>
  <c r="L3369" s="1"/>
  <c r="L3370" s="1"/>
  <c r="L3371" s="1"/>
  <c r="K3251"/>
  <c r="L3251"/>
  <c r="L3252" s="1"/>
  <c r="K3181"/>
  <c r="K3182" s="1"/>
  <c r="K3183" s="1"/>
  <c r="L3181"/>
  <c r="L3182" s="1"/>
  <c r="L3183" s="1"/>
  <c r="K3084"/>
  <c r="L3084"/>
  <c r="L3085" s="1"/>
  <c r="L3086" s="1"/>
  <c r="L3087" s="1"/>
  <c r="L3088" s="1"/>
  <c r="L3089" s="1"/>
  <c r="K2773"/>
  <c r="L2773"/>
  <c r="L2774" s="1"/>
  <c r="L2775" s="1"/>
  <c r="L2776" s="1"/>
  <c r="L2777" s="1"/>
  <c r="L2778" s="1"/>
  <c r="L2779" s="1"/>
  <c r="L2780" s="1"/>
  <c r="L2781" s="1"/>
  <c r="L2782" s="1"/>
  <c r="L2783" s="1"/>
  <c r="K2580"/>
  <c r="L2580"/>
  <c r="L2581" s="1"/>
  <c r="L2582" s="1"/>
  <c r="L2583" s="1"/>
  <c r="L2584" s="1"/>
  <c r="L2585" s="1"/>
  <c r="K2227"/>
  <c r="L2227"/>
  <c r="L2228" s="1"/>
  <c r="L2229" s="1"/>
  <c r="L2230" s="1"/>
  <c r="L2231" s="1"/>
  <c r="K1569"/>
  <c r="L115" i="4" s="1"/>
  <c r="L1569" i="1"/>
  <c r="K1414"/>
  <c r="L104" i="4" s="1"/>
  <c r="L1414" i="1"/>
  <c r="K1001"/>
  <c r="L1001"/>
  <c r="L1002" s="1"/>
  <c r="L1003" s="1"/>
  <c r="L1004" s="1"/>
  <c r="K62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L62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K499"/>
  <c r="L499"/>
  <c r="L500" s="1"/>
  <c r="L501" s="1"/>
  <c r="L502" s="1"/>
  <c r="L503" s="1"/>
  <c r="K207"/>
  <c r="L207"/>
  <c r="L208" s="1"/>
  <c r="L209" s="1"/>
  <c r="L210" s="1"/>
  <c r="K8148"/>
  <c r="K8149" s="1"/>
  <c r="K8150" s="1"/>
  <c r="K8151" s="1"/>
  <c r="K8152" s="1"/>
  <c r="L8148"/>
  <c r="L8149" s="1"/>
  <c r="K8020"/>
  <c r="L8020"/>
  <c r="L8021" s="1"/>
  <c r="K7071"/>
  <c r="L7071"/>
  <c r="L7072" s="1"/>
  <c r="L7073" s="1"/>
  <c r="L7074" s="1"/>
  <c r="K6813"/>
  <c r="L6813"/>
  <c r="L6814" s="1"/>
  <c r="L6815" s="1"/>
  <c r="L6816" s="1"/>
  <c r="L6817" s="1"/>
  <c r="L6818" s="1"/>
  <c r="L6819" s="1"/>
  <c r="L6820" s="1"/>
  <c r="L6821" s="1"/>
  <c r="K6171"/>
  <c r="L433" i="4" s="1"/>
  <c r="P433" s="1"/>
  <c r="L6171" i="1"/>
  <c r="K5721"/>
  <c r="L5721"/>
  <c r="L5722" s="1"/>
  <c r="L5723" s="1"/>
  <c r="L5724" s="1"/>
  <c r="L5725" s="1"/>
  <c r="L5726" s="1"/>
  <c r="K5261"/>
  <c r="L5261"/>
  <c r="L5262" s="1"/>
  <c r="L5263" s="1"/>
  <c r="L5264" s="1"/>
  <c r="L5265" s="1"/>
  <c r="K4700"/>
  <c r="L4700"/>
  <c r="L4701" s="1"/>
  <c r="L4702" s="1"/>
  <c r="L4703" s="1"/>
  <c r="L4704" s="1"/>
  <c r="L4705" s="1"/>
  <c r="L4706" s="1"/>
  <c r="K4322"/>
  <c r="L4322"/>
  <c r="L4323" s="1"/>
  <c r="L4324" s="1"/>
  <c r="L4325" s="1"/>
  <c r="L4326" s="1"/>
  <c r="L4327" s="1"/>
  <c r="K4053"/>
  <c r="L4053"/>
  <c r="L4054" s="1"/>
  <c r="L4055" s="1"/>
  <c r="L4056" s="1"/>
  <c r="L4057" s="1"/>
  <c r="L4058" s="1"/>
  <c r="L4059" s="1"/>
  <c r="K3809"/>
  <c r="L3809"/>
  <c r="L3810" s="1"/>
  <c r="L3811" s="1"/>
  <c r="L3812" s="1"/>
  <c r="K3637"/>
  <c r="L3637"/>
  <c r="L3638" s="1"/>
  <c r="L3639" s="1"/>
  <c r="L3640" s="1"/>
  <c r="K3535"/>
  <c r="L3535"/>
  <c r="L3536" s="1"/>
  <c r="L3537" s="1"/>
  <c r="L3538" s="1"/>
  <c r="L3539" s="1"/>
  <c r="L3540" s="1"/>
  <c r="L3541" s="1"/>
  <c r="L3542" s="1"/>
  <c r="K3382"/>
  <c r="K3383" s="1"/>
  <c r="K3384" s="1"/>
  <c r="L3382"/>
  <c r="L3383" s="1"/>
  <c r="L3384" s="1"/>
  <c r="K3167"/>
  <c r="L3167"/>
  <c r="L3168" s="1"/>
  <c r="L3169" s="1"/>
  <c r="K3046"/>
  <c r="L3046"/>
  <c r="L3047" s="1"/>
  <c r="L3048" s="1"/>
  <c r="L3049" s="1"/>
  <c r="K2541"/>
  <c r="L2541"/>
  <c r="L2542" s="1"/>
  <c r="L2543" s="1"/>
  <c r="L2544" s="1"/>
  <c r="L2545" s="1"/>
  <c r="L2546" s="1"/>
  <c r="L2547" s="1"/>
  <c r="L2548" s="1"/>
  <c r="L2549" s="1"/>
  <c r="L2550" s="1"/>
  <c r="K2242"/>
  <c r="K2243" s="1"/>
  <c r="K2244" s="1"/>
  <c r="K2245" s="1"/>
  <c r="K2246" s="1"/>
  <c r="L2242"/>
  <c r="L2243" s="1"/>
  <c r="L2244" s="1"/>
  <c r="L2245" s="1"/>
  <c r="L2246" s="1"/>
  <c r="K1979"/>
  <c r="L1979"/>
  <c r="L1980" s="1"/>
  <c r="L1981" s="1"/>
  <c r="L1982" s="1"/>
  <c r="L1983" s="1"/>
  <c r="K1790"/>
  <c r="L1790"/>
  <c r="L1791" s="1"/>
  <c r="L1792" s="1"/>
  <c r="L1793" s="1"/>
  <c r="L1794" s="1"/>
  <c r="K1714"/>
  <c r="L1714"/>
  <c r="L1715" s="1"/>
  <c r="L1716" s="1"/>
  <c r="L1717" s="1"/>
  <c r="L1718" s="1"/>
  <c r="L1719" s="1"/>
  <c r="L1720" s="1"/>
  <c r="L1721" s="1"/>
  <c r="L1722" s="1"/>
  <c r="K1650"/>
  <c r="K1651" s="1"/>
  <c r="K1652" s="1"/>
  <c r="K1653" s="1"/>
  <c r="K1654" s="1"/>
  <c r="K1655" s="1"/>
  <c r="K1656" s="1"/>
  <c r="L1650"/>
  <c r="L1651" s="1"/>
  <c r="L1652" s="1"/>
  <c r="L1653" s="1"/>
  <c r="K1317"/>
  <c r="L1317"/>
  <c r="L1318" s="1"/>
  <c r="L1319" s="1"/>
  <c r="K616"/>
  <c r="L47" i="4" s="1"/>
  <c r="L616" i="1"/>
  <c r="K4397"/>
  <c r="L4397"/>
  <c r="L4398" s="1"/>
  <c r="L4399" s="1"/>
  <c r="L4400" s="1"/>
  <c r="L4401" s="1"/>
  <c r="K8107"/>
  <c r="L8107"/>
  <c r="L8108" s="1"/>
  <c r="K7879"/>
  <c r="L7879"/>
  <c r="L7880" s="1"/>
  <c r="L7881" s="1"/>
  <c r="L7882" s="1"/>
  <c r="L7883" s="1"/>
  <c r="L7884" s="1"/>
  <c r="L7885" s="1"/>
  <c r="L7886" s="1"/>
  <c r="L7887" s="1"/>
  <c r="L7888" s="1"/>
  <c r="L7889" s="1"/>
  <c r="L7890" s="1"/>
  <c r="L7891" s="1"/>
  <c r="L7892" s="1"/>
  <c r="L7893" s="1"/>
  <c r="L7894" s="1"/>
  <c r="K6901"/>
  <c r="K6902" s="1"/>
  <c r="K6903" s="1"/>
  <c r="K6904" s="1"/>
  <c r="K6905" s="1"/>
  <c r="K6906" s="1"/>
  <c r="K6907" s="1"/>
  <c r="K6908" s="1"/>
  <c r="K6909" s="1"/>
  <c r="K6910" s="1"/>
  <c r="L6901"/>
  <c r="L6902" s="1"/>
  <c r="L6903" s="1"/>
  <c r="L6904" s="1"/>
  <c r="L6905" s="1"/>
  <c r="L6906" s="1"/>
  <c r="L6907" s="1"/>
  <c r="L6908" s="1"/>
  <c r="L6909" s="1"/>
  <c r="L6910" s="1"/>
  <c r="K5802"/>
  <c r="L5802"/>
  <c r="L5803" s="1"/>
  <c r="L5804" s="1"/>
  <c r="K4519"/>
  <c r="L4519"/>
  <c r="L4520" s="1"/>
  <c r="L4521" s="1"/>
  <c r="L4522" s="1"/>
  <c r="L4523" s="1"/>
  <c r="L4524" s="1"/>
  <c r="K4003"/>
  <c r="K4004" s="1"/>
  <c r="K4005" s="1"/>
  <c r="L4003"/>
  <c r="L4004" s="1"/>
  <c r="L4005" s="1"/>
  <c r="K3868"/>
  <c r="L3868"/>
  <c r="L3869" s="1"/>
  <c r="L3870" s="1"/>
  <c r="L3871" s="1"/>
  <c r="L3872" s="1"/>
  <c r="L3873" s="1"/>
  <c r="L3874" s="1"/>
  <c r="L3875" s="1"/>
  <c r="K2900"/>
  <c r="K2901" s="1"/>
  <c r="K2902" s="1"/>
  <c r="K2903" s="1"/>
  <c r="K2904" s="1"/>
  <c r="K2905" s="1"/>
  <c r="K2906" s="1"/>
  <c r="K2907" s="1"/>
  <c r="K2908" s="1"/>
  <c r="L2900"/>
  <c r="L2901" s="1"/>
  <c r="L2902" s="1"/>
  <c r="L2903" s="1"/>
  <c r="L2904" s="1"/>
  <c r="L2905" s="1"/>
  <c r="L2906" s="1"/>
  <c r="L2907" s="1"/>
  <c r="L2908" s="1"/>
  <c r="K2559"/>
  <c r="L2559"/>
  <c r="L2560" s="1"/>
  <c r="L2561" s="1"/>
  <c r="L2562" s="1"/>
  <c r="L2563" s="1"/>
  <c r="L2564" s="1"/>
  <c r="L2565" s="1"/>
  <c r="L2566" s="1"/>
  <c r="K1995"/>
  <c r="L1995"/>
  <c r="L1996" s="1"/>
  <c r="L1997" s="1"/>
  <c r="K959"/>
  <c r="L959"/>
  <c r="L960" s="1"/>
  <c r="L961" s="1"/>
  <c r="L962" s="1"/>
  <c r="K1811"/>
  <c r="L1811"/>
  <c r="L1812" s="1"/>
  <c r="L1813" s="1"/>
  <c r="L1814" s="1"/>
  <c r="K1198"/>
  <c r="L1198"/>
  <c r="L1199" s="1"/>
  <c r="K917"/>
  <c r="L67" i="4" s="1"/>
  <c r="L917" i="1"/>
  <c r="K6310"/>
  <c r="L6310"/>
  <c r="L6311" s="1"/>
  <c r="L6312" s="1"/>
  <c r="K6085"/>
  <c r="L6085"/>
  <c r="L6086" s="1"/>
  <c r="L6087" s="1"/>
  <c r="L6088" s="1"/>
  <c r="L6089" s="1"/>
  <c r="L6090" s="1"/>
  <c r="L6091" s="1"/>
  <c r="L6092" s="1"/>
  <c r="L6093" s="1"/>
  <c r="L6094" s="1"/>
  <c r="K5699"/>
  <c r="K5700" s="1"/>
  <c r="K5701" s="1"/>
  <c r="K5702" s="1"/>
  <c r="K5703" s="1"/>
  <c r="K5704" s="1"/>
  <c r="K5705" s="1"/>
  <c r="K5706" s="1"/>
  <c r="K5707" s="1"/>
  <c r="L5699"/>
  <c r="L5700" s="1"/>
  <c r="L5701" s="1"/>
  <c r="L5702" s="1"/>
  <c r="L5703" s="1"/>
  <c r="L5704" s="1"/>
  <c r="L5705" s="1"/>
  <c r="L5706" s="1"/>
  <c r="L5707" s="1"/>
  <c r="K1681"/>
  <c r="K1682" s="1"/>
  <c r="K1683" s="1"/>
  <c r="L1681"/>
  <c r="L1682" s="1"/>
  <c r="L1683" s="1"/>
  <c r="K1099"/>
  <c r="L1099"/>
  <c r="L1100" s="1"/>
  <c r="L1101" s="1"/>
  <c r="L1102" s="1"/>
  <c r="L1103" s="1"/>
  <c r="K836"/>
  <c r="L836"/>
  <c r="L837" s="1"/>
  <c r="L838" s="1"/>
  <c r="L839" s="1"/>
  <c r="K349"/>
  <c r="L349"/>
  <c r="L350" s="1"/>
  <c r="L351" s="1"/>
  <c r="L352" s="1"/>
  <c r="L353" s="1"/>
  <c r="L354" s="1"/>
  <c r="L355" s="1"/>
  <c r="L356" s="1"/>
  <c r="L357" s="1"/>
  <c r="K6251"/>
  <c r="L6251"/>
  <c r="L6252" s="1"/>
  <c r="L6253" s="1"/>
  <c r="L6254" s="1"/>
  <c r="K5896"/>
  <c r="K5897" s="1"/>
  <c r="K5898" s="1"/>
  <c r="K5899" s="1"/>
  <c r="K5900" s="1"/>
  <c r="L5896"/>
  <c r="L5897" s="1"/>
  <c r="L5898" s="1"/>
  <c r="L5899" s="1"/>
  <c r="L5900" s="1"/>
  <c r="K5814"/>
  <c r="L408" i="4" s="1"/>
  <c r="L5814" i="1"/>
  <c r="K145"/>
  <c r="L145"/>
  <c r="L146" s="1"/>
  <c r="L147" s="1"/>
  <c r="L148" s="1"/>
  <c r="L149" s="1"/>
  <c r="L150" s="1"/>
  <c r="L151" s="1"/>
  <c r="K7005"/>
  <c r="L492" i="4" s="1"/>
  <c r="L7005" i="1"/>
  <c r="K6117"/>
  <c r="K6118" s="1"/>
  <c r="K6119" s="1"/>
  <c r="K6120" s="1"/>
  <c r="K6121" s="1"/>
  <c r="K6122" s="1"/>
  <c r="K6123" s="1"/>
  <c r="L6117"/>
  <c r="L6118" s="1"/>
  <c r="L6119" s="1"/>
  <c r="L6120" s="1"/>
  <c r="L6121" s="1"/>
  <c r="L6122" s="1"/>
  <c r="L6123" s="1"/>
  <c r="K5633"/>
  <c r="L5633"/>
  <c r="L5634" s="1"/>
  <c r="K5284"/>
  <c r="L5284"/>
  <c r="L5285" s="1"/>
  <c r="L5286" s="1"/>
  <c r="L5287" s="1"/>
  <c r="L5288" s="1"/>
  <c r="K4275"/>
  <c r="L307" i="4" s="1"/>
  <c r="L4275" i="1"/>
  <c r="K3488"/>
  <c r="L3488"/>
  <c r="L3489" s="1"/>
  <c r="L3490" s="1"/>
  <c r="L3491" s="1"/>
  <c r="L3492" s="1"/>
  <c r="K1601"/>
  <c r="K1602" s="1"/>
  <c r="L1601"/>
  <c r="L1602" s="1"/>
  <c r="K1184"/>
  <c r="K1185" s="1"/>
  <c r="L1184"/>
  <c r="L1185" s="1"/>
  <c r="K709"/>
  <c r="L709"/>
  <c r="L710" s="1"/>
  <c r="L711" s="1"/>
  <c r="L712" s="1"/>
  <c r="L713" s="1"/>
  <c r="K1142"/>
  <c r="L84" i="4" s="1"/>
  <c r="L1142" i="1"/>
  <c r="K877"/>
  <c r="L877"/>
  <c r="L878" s="1"/>
  <c r="K541"/>
  <c r="L541"/>
  <c r="L542" s="1"/>
  <c r="L543" s="1"/>
  <c r="L8088"/>
  <c r="L8089" s="1"/>
  <c r="L5152"/>
  <c r="L5153" s="1"/>
  <c r="L5154" s="1"/>
  <c r="L5013"/>
  <c r="L5014" s="1"/>
  <c r="L5015" s="1"/>
  <c r="L4485"/>
  <c r="L4486" s="1"/>
  <c r="L4487" s="1"/>
  <c r="L4488" s="1"/>
  <c r="L4489" s="1"/>
  <c r="L4490" s="1"/>
  <c r="L4491" s="1"/>
  <c r="L4492" s="1"/>
  <c r="L4493" s="1"/>
  <c r="L3220"/>
  <c r="L3221" s="1"/>
  <c r="L2498"/>
  <c r="L2499" s="1"/>
  <c r="L2500" s="1"/>
  <c r="L2501" s="1"/>
  <c r="L1773"/>
  <c r="L1774" s="1"/>
  <c r="L1775" s="1"/>
  <c r="L1776" s="1"/>
  <c r="L1777" s="1"/>
  <c r="L1235"/>
  <c r="L1236" s="1"/>
  <c r="L1237" s="1"/>
  <c r="L1238" s="1"/>
  <c r="L1239" s="1"/>
  <c r="L1111"/>
  <c r="L1112" s="1"/>
  <c r="L1113" s="1"/>
  <c r="L1114" s="1"/>
  <c r="L1115" s="1"/>
  <c r="L5495"/>
  <c r="L5496" s="1"/>
  <c r="L5497" s="1"/>
  <c r="L5498" s="1"/>
  <c r="L5499" s="1"/>
  <c r="L5500" s="1"/>
  <c r="K11"/>
  <c r="L11"/>
  <c r="L12" s="1"/>
  <c r="L13" s="1"/>
  <c r="L14" s="1"/>
  <c r="K4407"/>
  <c r="L4407"/>
  <c r="L4408" s="1"/>
  <c r="L4409" s="1"/>
  <c r="L4410" s="1"/>
  <c r="L4411" s="1"/>
  <c r="L4412" s="1"/>
  <c r="L4413" s="1"/>
  <c r="L4414" s="1"/>
  <c r="L4415" s="1"/>
  <c r="L4416" s="1"/>
  <c r="L4417" s="1"/>
  <c r="L4418" s="1"/>
  <c r="K8188"/>
  <c r="L8188"/>
  <c r="L8189" s="1"/>
  <c r="K8040"/>
  <c r="K8041" s="1"/>
  <c r="K8042" s="1"/>
  <c r="K8043" s="1"/>
  <c r="K8044" s="1"/>
  <c r="K8045" s="1"/>
  <c r="L8040"/>
  <c r="L8041" s="1"/>
  <c r="L8042" s="1"/>
  <c r="L8043" s="1"/>
  <c r="L8044" s="1"/>
  <c r="L8045" s="1"/>
  <c r="K7058"/>
  <c r="L495" i="4" s="1"/>
  <c r="L7058" i="1"/>
  <c r="K6015"/>
  <c r="L6015"/>
  <c r="L6016" s="1"/>
  <c r="L6017" s="1"/>
  <c r="L6018" s="1"/>
  <c r="L6019" s="1"/>
  <c r="L6020" s="1"/>
  <c r="L6021" s="1"/>
  <c r="L6022" s="1"/>
  <c r="K5344"/>
  <c r="L5344"/>
  <c r="L5345" s="1"/>
  <c r="K5181"/>
  <c r="L5181"/>
  <c r="L5182" s="1"/>
  <c r="L5183" s="1"/>
  <c r="L5184" s="1"/>
  <c r="L5185" s="1"/>
  <c r="L5186" s="1"/>
  <c r="K4594"/>
  <c r="L4594"/>
  <c r="L4595" s="1"/>
  <c r="L4596" s="1"/>
  <c r="L4597" s="1"/>
  <c r="K4350"/>
  <c r="L4350"/>
  <c r="L4351" s="1"/>
  <c r="L4352" s="1"/>
  <c r="L4353" s="1"/>
  <c r="L4354" s="1"/>
  <c r="L4355" s="1"/>
  <c r="L4356" s="1"/>
  <c r="L4357" s="1"/>
  <c r="L4358" s="1"/>
  <c r="L4359" s="1"/>
  <c r="K2736"/>
  <c r="L2736"/>
  <c r="L2737" s="1"/>
  <c r="L2738" s="1"/>
  <c r="L2739" s="1"/>
  <c r="L2740" s="1"/>
  <c r="L2741" s="1"/>
  <c r="L2742" s="1"/>
  <c r="K2414"/>
  <c r="K2415" s="1"/>
  <c r="K2416" s="1"/>
  <c r="K2417" s="1"/>
  <c r="K2418" s="1"/>
  <c r="K2419" s="1"/>
  <c r="K2420" s="1"/>
  <c r="K2421" s="1"/>
  <c r="K2422" s="1"/>
  <c r="K2423" s="1"/>
  <c r="L2414"/>
  <c r="L2415" s="1"/>
  <c r="L2416" s="1"/>
  <c r="L2417" s="1"/>
  <c r="L2418" s="1"/>
  <c r="L2419" s="1"/>
  <c r="L2420" s="1"/>
  <c r="L2421" s="1"/>
  <c r="L2422" s="1"/>
  <c r="L2423" s="1"/>
  <c r="K1909"/>
  <c r="L1909"/>
  <c r="L1910" s="1"/>
  <c r="L1911" s="1"/>
  <c r="K445"/>
  <c r="L445"/>
  <c r="L446" s="1"/>
  <c r="L447" s="1"/>
  <c r="K1362"/>
  <c r="L100" i="4" s="1"/>
  <c r="L1362" i="1"/>
  <c r="K1209"/>
  <c r="L1209"/>
  <c r="L1210" s="1"/>
  <c r="L1211" s="1"/>
  <c r="L1212" s="1"/>
  <c r="K1012"/>
  <c r="L1012"/>
  <c r="L1013" s="1"/>
  <c r="L1014" s="1"/>
  <c r="L1015" s="1"/>
  <c r="L1016" s="1"/>
  <c r="L1017" s="1"/>
  <c r="L1018" s="1"/>
  <c r="K938"/>
  <c r="L938"/>
  <c r="L939" s="1"/>
  <c r="L940" s="1"/>
  <c r="L941" s="1"/>
  <c r="L942" s="1"/>
  <c r="L943" s="1"/>
  <c r="L944" s="1"/>
  <c r="L945" s="1"/>
  <c r="L946" s="1"/>
  <c r="L947" s="1"/>
  <c r="K5372"/>
  <c r="L5372"/>
  <c r="L5373" s="1"/>
  <c r="L5374" s="1"/>
  <c r="K6321"/>
  <c r="K6322" s="1"/>
  <c r="K6323" s="1"/>
  <c r="K6324" s="1"/>
  <c r="L6321"/>
  <c r="L6322" s="1"/>
  <c r="L6323" s="1"/>
  <c r="L6324" s="1"/>
  <c r="K7489"/>
  <c r="L7489"/>
  <c r="L7490" s="1"/>
  <c r="L7491" s="1"/>
  <c r="L7492" s="1"/>
  <c r="K7949"/>
  <c r="L7949"/>
  <c r="L7950" s="1"/>
  <c r="L7951" s="1"/>
  <c r="L7952" s="1"/>
  <c r="L7953" s="1"/>
  <c r="L7954" s="1"/>
  <c r="L7955" s="1"/>
  <c r="L7956" s="1"/>
  <c r="L7957" s="1"/>
  <c r="L7958" s="1"/>
  <c r="L7959" s="1"/>
  <c r="L7960" s="1"/>
  <c r="L7961" s="1"/>
  <c r="L7962" s="1"/>
  <c r="L7963" s="1"/>
  <c r="L7964" s="1"/>
  <c r="K7472"/>
  <c r="L7472"/>
  <c r="L7473" s="1"/>
  <c r="K8118"/>
  <c r="L8118"/>
  <c r="L8119" s="1"/>
  <c r="L8120" s="1"/>
  <c r="L8121" s="1"/>
  <c r="L8122" s="1"/>
  <c r="L8123" s="1"/>
  <c r="L8124" s="1"/>
  <c r="L8125" s="1"/>
  <c r="K7774"/>
  <c r="L7774"/>
  <c r="L7775" s="1"/>
  <c r="L7776" s="1"/>
  <c r="K7682"/>
  <c r="L7682"/>
  <c r="L7683" s="1"/>
  <c r="L7684" s="1"/>
  <c r="L7685" s="1"/>
  <c r="L7686" s="1"/>
  <c r="L7687" s="1"/>
  <c r="L7688" s="1"/>
  <c r="L7689" s="1"/>
  <c r="K7295"/>
  <c r="L7295"/>
  <c r="L7296" s="1"/>
  <c r="K7117"/>
  <c r="L7117"/>
  <c r="L7118" s="1"/>
  <c r="L7119" s="1"/>
  <c r="L7120" s="1"/>
  <c r="L7121" s="1"/>
  <c r="L7122" s="1"/>
  <c r="L7123" s="1"/>
  <c r="L7124" s="1"/>
  <c r="L7125" s="1"/>
  <c r="L7126" s="1"/>
  <c r="L7127" s="1"/>
  <c r="L7128" s="1"/>
  <c r="L7129" s="1"/>
  <c r="L7130" s="1"/>
  <c r="K6856"/>
  <c r="K6857" s="1"/>
  <c r="K6858" s="1"/>
  <c r="K6859" s="1"/>
  <c r="K6860" s="1"/>
  <c r="K6861" s="1"/>
  <c r="K6862" s="1"/>
  <c r="K6863" s="1"/>
  <c r="L6856"/>
  <c r="L6857" s="1"/>
  <c r="L6858" s="1"/>
  <c r="L6859" s="1"/>
  <c r="L6860" s="1"/>
  <c r="L6861" s="1"/>
  <c r="L6862" s="1"/>
  <c r="L6863" s="1"/>
  <c r="L6806"/>
  <c r="L6807" s="1"/>
  <c r="K6806"/>
  <c r="K6704"/>
  <c r="L471" i="4" s="1"/>
  <c r="L6704" i="1"/>
  <c r="K6005"/>
  <c r="L6005"/>
  <c r="L6006" s="1"/>
  <c r="L6007" s="1"/>
  <c r="K5734"/>
  <c r="L5734"/>
  <c r="L5735" s="1"/>
  <c r="L5736" s="1"/>
  <c r="L5737" s="1"/>
  <c r="L5738" s="1"/>
  <c r="L5739" s="1"/>
  <c r="L5740" s="1"/>
  <c r="L5741" s="1"/>
  <c r="L5742" s="1"/>
  <c r="L5743" s="1"/>
  <c r="L5744" s="1"/>
  <c r="L5745" s="1"/>
  <c r="K4938"/>
  <c r="L4938"/>
  <c r="L4939" s="1"/>
  <c r="L4940" s="1"/>
  <c r="L4941" s="1"/>
  <c r="L4942" s="1"/>
  <c r="L4943" s="1"/>
  <c r="L4944" s="1"/>
  <c r="L4945" s="1"/>
  <c r="L4946" s="1"/>
  <c r="L4947" s="1"/>
  <c r="L4948" s="1"/>
  <c r="L4949" s="1"/>
  <c r="L4950" s="1"/>
  <c r="K4289"/>
  <c r="L308" i="4" s="1"/>
  <c r="L4289" i="1"/>
  <c r="K4091"/>
  <c r="L293" i="4" s="1"/>
  <c r="L4091" i="1"/>
  <c r="K3200"/>
  <c r="L3200"/>
  <c r="L3201" s="1"/>
  <c r="L3202" s="1"/>
  <c r="L3203" s="1"/>
  <c r="L3204" s="1"/>
  <c r="L3205" s="1"/>
  <c r="L3206" s="1"/>
  <c r="K2806"/>
  <c r="K2807" s="1"/>
  <c r="K2808" s="1"/>
  <c r="K2809" s="1"/>
  <c r="K2810" s="1"/>
  <c r="K2811" s="1"/>
  <c r="K2812" s="1"/>
  <c r="K2813" s="1"/>
  <c r="L2806"/>
  <c r="L2807" s="1"/>
  <c r="L2808" s="1"/>
  <c r="L2809" s="1"/>
  <c r="L2810" s="1"/>
  <c r="L2811" s="1"/>
  <c r="L2812" s="1"/>
  <c r="L2813" s="1"/>
  <c r="K2187"/>
  <c r="L2187"/>
  <c r="L2188" s="1"/>
  <c r="L2189" s="1"/>
  <c r="L2190" s="1"/>
  <c r="L2191" s="1"/>
  <c r="L2192" s="1"/>
  <c r="L2193" s="1"/>
  <c r="L2194" s="1"/>
  <c r="L2195" s="1"/>
  <c r="K1372"/>
  <c r="K1373" s="1"/>
  <c r="K1374" s="1"/>
  <c r="K1375" s="1"/>
  <c r="K1376" s="1"/>
  <c r="K1377" s="1"/>
  <c r="L1372"/>
  <c r="L1373" s="1"/>
  <c r="L1374" s="1"/>
  <c r="L1375" s="1"/>
  <c r="L1376" s="1"/>
  <c r="L1377" s="1"/>
  <c r="K1067"/>
  <c r="L78" i="4" s="1"/>
  <c r="P78" s="1"/>
  <c r="L1067" i="1"/>
  <c r="K844"/>
  <c r="K845" s="1"/>
  <c r="K846" s="1"/>
  <c r="K847" s="1"/>
  <c r="K848" s="1"/>
  <c r="K849" s="1"/>
  <c r="K850" s="1"/>
  <c r="K851" s="1"/>
  <c r="K852" s="1"/>
  <c r="K853" s="1"/>
  <c r="K854" s="1"/>
  <c r="K855" s="1"/>
  <c r="L844"/>
  <c r="L845" s="1"/>
  <c r="L846" s="1"/>
  <c r="L847" s="1"/>
  <c r="L848" s="1"/>
  <c r="L849" s="1"/>
  <c r="L850" s="1"/>
  <c r="L851" s="1"/>
  <c r="L852" s="1"/>
  <c r="L853" s="1"/>
  <c r="L854" s="1"/>
  <c r="L855" s="1"/>
  <c r="K598"/>
  <c r="L598"/>
  <c r="L599" s="1"/>
  <c r="L600" s="1"/>
  <c r="K238"/>
  <c r="L238"/>
  <c r="L239" s="1"/>
  <c r="L240" s="1"/>
  <c r="K8271"/>
  <c r="L8271"/>
  <c r="L8272" s="1"/>
  <c r="L8273" s="1"/>
  <c r="L8274" s="1"/>
  <c r="L8275" s="1"/>
  <c r="L8276" s="1"/>
  <c r="L8277" s="1"/>
  <c r="L8278" s="1"/>
  <c r="L8279" s="1"/>
  <c r="L8280" s="1"/>
  <c r="L8281" s="1"/>
  <c r="K8200"/>
  <c r="L8200"/>
  <c r="L8201" s="1"/>
  <c r="L8202" s="1"/>
  <c r="K8096"/>
  <c r="L8096"/>
  <c r="L8097" s="1"/>
  <c r="L8098" s="1"/>
  <c r="K7993"/>
  <c r="L7993"/>
  <c r="L7994" s="1"/>
  <c r="L7995" s="1"/>
  <c r="L7996" s="1"/>
  <c r="L7997" s="1"/>
  <c r="L7998" s="1"/>
  <c r="K7866"/>
  <c r="L7866"/>
  <c r="L7867" s="1"/>
  <c r="L7868" s="1"/>
  <c r="L7869" s="1"/>
  <c r="L7870" s="1"/>
  <c r="K7096"/>
  <c r="L7096"/>
  <c r="L7097" s="1"/>
  <c r="L7098" s="1"/>
  <c r="L7099" s="1"/>
  <c r="L7100" s="1"/>
  <c r="L7101" s="1"/>
  <c r="L7102" s="1"/>
  <c r="L7103" s="1"/>
  <c r="L7104" s="1"/>
  <c r="L7105" s="1"/>
  <c r="L7106" s="1"/>
  <c r="L7107" s="1"/>
  <c r="L7108" s="1"/>
  <c r="L7109" s="1"/>
  <c r="L7110" s="1"/>
  <c r="L7111" s="1"/>
  <c r="K6331"/>
  <c r="K6332" s="1"/>
  <c r="K6333" s="1"/>
  <c r="K6334" s="1"/>
  <c r="L6331"/>
  <c r="L6332" s="1"/>
  <c r="L6333" s="1"/>
  <c r="L6334" s="1"/>
  <c r="K5689"/>
  <c r="L5689"/>
  <c r="K5198"/>
  <c r="L5198"/>
  <c r="L5199" s="1"/>
  <c r="K5126"/>
  <c r="L5126"/>
  <c r="L5127" s="1"/>
  <c r="L5128" s="1"/>
  <c r="K4553"/>
  <c r="L326" i="4" s="1"/>
  <c r="P326" s="1"/>
  <c r="L4553" i="1"/>
  <c r="K4431"/>
  <c r="L4431"/>
  <c r="L4432" s="1"/>
  <c r="L4433" s="1"/>
  <c r="L4434" s="1"/>
  <c r="K3851"/>
  <c r="L3851"/>
  <c r="L3852" s="1"/>
  <c r="L3853" s="1"/>
  <c r="L3854" s="1"/>
  <c r="L3855" s="1"/>
  <c r="L3856" s="1"/>
  <c r="L3857" s="1"/>
  <c r="L3858" s="1"/>
  <c r="K3706"/>
  <c r="L3706"/>
  <c r="L3707" s="1"/>
  <c r="L3708" s="1"/>
  <c r="L3709" s="1"/>
  <c r="L3710" s="1"/>
  <c r="L3711" s="1"/>
  <c r="K3422"/>
  <c r="L3422"/>
  <c r="L3423" s="1"/>
  <c r="L3424" s="1"/>
  <c r="L3425" s="1"/>
  <c r="L3426" s="1"/>
  <c r="K3002"/>
  <c r="L3002"/>
  <c r="L3003" s="1"/>
  <c r="L3004" s="1"/>
  <c r="L3005" s="1"/>
  <c r="K2325"/>
  <c r="K2326" s="1"/>
  <c r="K2327" s="1"/>
  <c r="K2328" s="1"/>
  <c r="L2325"/>
  <c r="L2326" s="1"/>
  <c r="L2327" s="1"/>
  <c r="L2328" s="1"/>
  <c r="K2046"/>
  <c r="L2046"/>
  <c r="L2047" s="1"/>
  <c r="L2048" s="1"/>
  <c r="L2049" s="1"/>
  <c r="L2050" s="1"/>
  <c r="L2051" s="1"/>
  <c r="L2052" s="1"/>
  <c r="L2053" s="1"/>
  <c r="K1746"/>
  <c r="L1746"/>
  <c r="K1614"/>
  <c r="K1615" s="1"/>
  <c r="K1616" s="1"/>
  <c r="K1617" s="1"/>
  <c r="K1618" s="1"/>
  <c r="K1619" s="1"/>
  <c r="L1614"/>
  <c r="L1615" s="1"/>
  <c r="L1616" s="1"/>
  <c r="L1617" s="1"/>
  <c r="K5087"/>
  <c r="L362" i="4" s="1"/>
  <c r="L5087" i="1"/>
  <c r="K4922"/>
  <c r="L4922"/>
  <c r="L4923" s="1"/>
  <c r="L4924" s="1"/>
  <c r="L4925" s="1"/>
  <c r="L4926" s="1"/>
  <c r="K4561"/>
  <c r="L4561"/>
  <c r="L4562" s="1"/>
  <c r="L4563" s="1"/>
  <c r="L4564" s="1"/>
  <c r="K3824"/>
  <c r="L3824"/>
  <c r="L3825" s="1"/>
  <c r="L3826" s="1"/>
  <c r="K3592"/>
  <c r="L3592"/>
  <c r="L3593" s="1"/>
  <c r="K3437"/>
  <c r="L3437"/>
  <c r="L3438" s="1"/>
  <c r="L3439" s="1"/>
  <c r="L3440" s="1"/>
  <c r="L3441" s="1"/>
  <c r="L3442" s="1"/>
  <c r="K2058"/>
  <c r="K2059" s="1"/>
  <c r="K2060" s="1"/>
  <c r="K2061" s="1"/>
  <c r="K2062" s="1"/>
  <c r="K2063" s="1"/>
  <c r="K2064" s="1"/>
  <c r="K2065" s="1"/>
  <c r="K2066" s="1"/>
  <c r="K2067" s="1"/>
  <c r="L2058"/>
  <c r="L2059" s="1"/>
  <c r="L2060" s="1"/>
  <c r="L2061" s="1"/>
  <c r="L2062" s="1"/>
  <c r="L2063" s="1"/>
  <c r="L2064" s="1"/>
  <c r="L2065" s="1"/>
  <c r="L2066" s="1"/>
  <c r="L2067" s="1"/>
  <c r="K1874"/>
  <c r="L1874"/>
  <c r="L1875" s="1"/>
  <c r="L1876" s="1"/>
  <c r="L1877" s="1"/>
  <c r="L1878" s="1"/>
  <c r="L1879" s="1"/>
  <c r="L1880" s="1"/>
  <c r="L1881" s="1"/>
  <c r="L1882" s="1"/>
  <c r="L1883" s="1"/>
  <c r="K1289"/>
  <c r="L1289"/>
  <c r="L1290" s="1"/>
  <c r="K6653"/>
  <c r="L6653"/>
  <c r="L6654" s="1"/>
  <c r="L6655" s="1"/>
  <c r="L6656" s="1"/>
  <c r="L6657" s="1"/>
  <c r="K6237"/>
  <c r="L6237"/>
  <c r="L6238" s="1"/>
  <c r="L6239" s="1"/>
  <c r="L6240" s="1"/>
  <c r="K6038"/>
  <c r="L6038"/>
  <c r="L6039" s="1"/>
  <c r="K2969"/>
  <c r="L2969"/>
  <c r="L2970" s="1"/>
  <c r="L2971" s="1"/>
  <c r="L2972" s="1"/>
  <c r="L2973" s="1"/>
  <c r="L2974" s="1"/>
  <c r="L2975" s="1"/>
  <c r="L2976" s="1"/>
  <c r="K2135"/>
  <c r="L2135"/>
  <c r="L2136" s="1"/>
  <c r="L2137" s="1"/>
  <c r="L2138" s="1"/>
  <c r="L2139" s="1"/>
  <c r="L2140" s="1"/>
  <c r="L2141" s="1"/>
  <c r="L2142" s="1"/>
  <c r="L2143" s="1"/>
  <c r="L2144" s="1"/>
  <c r="K135"/>
  <c r="L135"/>
  <c r="L136" s="1"/>
  <c r="L137" s="1"/>
  <c r="L138" s="1"/>
  <c r="K5951"/>
  <c r="K5952" s="1"/>
  <c r="K5953" s="1"/>
  <c r="K5954" s="1"/>
  <c r="K5955" s="1"/>
  <c r="L5951"/>
  <c r="L5952" s="1"/>
  <c r="L5953" s="1"/>
  <c r="L5954" s="1"/>
  <c r="L5955" s="1"/>
  <c r="K5756"/>
  <c r="L5756"/>
  <c r="L5757" s="1"/>
  <c r="L5758" s="1"/>
  <c r="L5759" s="1"/>
  <c r="L5760" s="1"/>
  <c r="L5761" s="1"/>
  <c r="L5762" s="1"/>
  <c r="K4690"/>
  <c r="L4690"/>
  <c r="L4691" s="1"/>
  <c r="K4044"/>
  <c r="L4044"/>
  <c r="L4045" s="1"/>
  <c r="L4046" s="1"/>
  <c r="K3598"/>
  <c r="K3599" s="1"/>
  <c r="K3600" s="1"/>
  <c r="K3601" s="1"/>
  <c r="K3602" s="1"/>
  <c r="K3603" s="1"/>
  <c r="K3604" s="1"/>
  <c r="L3598"/>
  <c r="L3599" s="1"/>
  <c r="L3600" s="1"/>
  <c r="L3601" s="1"/>
  <c r="L3602" s="1"/>
  <c r="L3603" s="1"/>
  <c r="L3604" s="1"/>
  <c r="K1641"/>
  <c r="L1641"/>
  <c r="L1642" s="1"/>
  <c r="L1643" s="1"/>
  <c r="K1171"/>
  <c r="L1171"/>
  <c r="L1172" s="1"/>
  <c r="K791"/>
  <c r="L791"/>
  <c r="L792" s="1"/>
  <c r="L793" s="1"/>
  <c r="L794" s="1"/>
  <c r="L795" s="1"/>
  <c r="L796" s="1"/>
  <c r="L797" s="1"/>
  <c r="L798" s="1"/>
  <c r="L799" s="1"/>
  <c r="L800" s="1"/>
  <c r="K6603"/>
  <c r="L6603"/>
  <c r="L6604" s="1"/>
  <c r="K6344"/>
  <c r="K6345" s="1"/>
  <c r="K6346" s="1"/>
  <c r="L6344"/>
  <c r="L6345" s="1"/>
  <c r="L6346" s="1"/>
  <c r="K6225"/>
  <c r="L6225"/>
  <c r="L6226" s="1"/>
  <c r="L6227" s="1"/>
  <c r="L6228" s="1"/>
  <c r="L6229" s="1"/>
  <c r="K5911"/>
  <c r="K5912" s="1"/>
  <c r="K5913" s="1"/>
  <c r="K5914" s="1"/>
  <c r="L5911"/>
  <c r="L5912" s="1"/>
  <c r="L5913" s="1"/>
  <c r="L5914" s="1"/>
  <c r="K5772"/>
  <c r="L5772"/>
  <c r="L5773" s="1"/>
  <c r="L5774" s="1"/>
  <c r="L5775" s="1"/>
  <c r="L5776" s="1"/>
  <c r="L5777" s="1"/>
  <c r="L5778" s="1"/>
  <c r="L5779" s="1"/>
  <c r="K5532"/>
  <c r="L5532"/>
  <c r="L5533" s="1"/>
  <c r="L5534" s="1"/>
  <c r="L5535" s="1"/>
  <c r="L5536" s="1"/>
  <c r="L5537" s="1"/>
  <c r="L5538" s="1"/>
  <c r="L5539" s="1"/>
  <c r="L5540" s="1"/>
  <c r="L5541" s="1"/>
  <c r="L5542" s="1"/>
  <c r="L5543" s="1"/>
  <c r="L5544" s="1"/>
  <c r="L5545" s="1"/>
  <c r="L5546" s="1"/>
  <c r="K3677"/>
  <c r="L3677"/>
  <c r="K2209"/>
  <c r="L159" i="4" s="1"/>
  <c r="L2209" i="1"/>
  <c r="K1341"/>
  <c r="L1341"/>
  <c r="L1342" s="1"/>
  <c r="L1343" s="1"/>
  <c r="L1344" s="1"/>
  <c r="L1345" s="1"/>
  <c r="L1346" s="1"/>
  <c r="L1347" s="1"/>
  <c r="K524"/>
  <c r="K525" s="1"/>
  <c r="L524"/>
  <c r="L525" s="1"/>
  <c r="K6071"/>
  <c r="L6071"/>
  <c r="L6072" s="1"/>
  <c r="K5874"/>
  <c r="L5874"/>
  <c r="L5875" s="1"/>
  <c r="L5876" s="1"/>
  <c r="K5570"/>
  <c r="L5570"/>
  <c r="L5571" s="1"/>
  <c r="L5572" s="1"/>
  <c r="K5301"/>
  <c r="L379" i="4" s="1"/>
  <c r="L5301" i="1"/>
  <c r="K4537"/>
  <c r="L4537"/>
  <c r="L4538" s="1"/>
  <c r="K1302"/>
  <c r="L1302"/>
  <c r="L1303" s="1"/>
  <c r="L6957"/>
  <c r="L6958" s="1"/>
  <c r="L6959" s="1"/>
  <c r="L5113"/>
  <c r="L5114" s="1"/>
  <c r="L4960"/>
  <c r="L4961" s="1"/>
  <c r="L4962" s="1"/>
  <c r="L4963" s="1"/>
  <c r="L4964" s="1"/>
  <c r="L4965" s="1"/>
  <c r="L4966" s="1"/>
  <c r="L4593"/>
  <c r="L1580"/>
  <c r="L1581" s="1"/>
  <c r="L1582" s="1"/>
  <c r="L1078"/>
  <c r="L926"/>
  <c r="L927" s="1"/>
  <c r="L928" s="1"/>
  <c r="L929" s="1"/>
  <c r="L930" s="1"/>
  <c r="L931" s="1"/>
  <c r="L646"/>
  <c r="L647" s="1"/>
  <c r="L648" s="1"/>
  <c r="L649" s="1"/>
  <c r="L650" s="1"/>
  <c r="L651" s="1"/>
  <c r="L652" s="1"/>
  <c r="L653" s="1"/>
  <c r="L654" s="1"/>
  <c r="L655" s="1"/>
  <c r="L656" s="1"/>
  <c r="L657" s="1"/>
  <c r="L6673"/>
  <c r="K8313"/>
  <c r="L8313"/>
  <c r="L8314" s="1"/>
  <c r="L8315" s="1"/>
  <c r="L8316" s="1"/>
  <c r="K7924"/>
  <c r="L7924"/>
  <c r="L7925" s="1"/>
  <c r="K7583"/>
  <c r="L7583"/>
  <c r="L7584" s="1"/>
  <c r="L7585" s="1"/>
  <c r="L7586" s="1"/>
  <c r="L7587" s="1"/>
  <c r="L7588" s="1"/>
  <c r="L7589" s="1"/>
  <c r="K7020"/>
  <c r="L7020"/>
  <c r="L7021" s="1"/>
  <c r="K6922"/>
  <c r="L6922"/>
  <c r="L6923" s="1"/>
  <c r="L6924" s="1"/>
  <c r="K6153"/>
  <c r="L6153"/>
  <c r="L6154" s="1"/>
  <c r="L6155" s="1"/>
  <c r="K5979"/>
  <c r="L421" i="4" s="1"/>
  <c r="P421" s="1"/>
  <c r="L5979" i="1"/>
  <c r="K5223"/>
  <c r="L5223"/>
  <c r="L5224" s="1"/>
  <c r="L5225" s="1"/>
  <c r="L5226" s="1"/>
  <c r="L5227" s="1"/>
  <c r="L5228" s="1"/>
  <c r="K2850"/>
  <c r="L2850"/>
  <c r="L2851" s="1"/>
  <c r="L2852" s="1"/>
  <c r="L2853" s="1"/>
  <c r="K2091"/>
  <c r="L2091"/>
  <c r="L2092" s="1"/>
  <c r="L2093" s="1"/>
  <c r="L2094" s="1"/>
  <c r="L2095" s="1"/>
  <c r="L2096" s="1"/>
  <c r="L2097" s="1"/>
  <c r="K1387"/>
  <c r="L1387"/>
  <c r="L1388" s="1"/>
  <c r="K863"/>
  <c r="L863"/>
  <c r="L864" s="1"/>
  <c r="L865" s="1"/>
  <c r="L866" s="1"/>
  <c r="K381"/>
  <c r="K382" s="1"/>
  <c r="K383" s="1"/>
  <c r="K384" s="1"/>
  <c r="K385" s="1"/>
  <c r="K386" s="1"/>
  <c r="L381"/>
  <c r="L382" s="1"/>
  <c r="L383" s="1"/>
  <c r="L384" s="1"/>
  <c r="L385" s="1"/>
  <c r="L386" s="1"/>
  <c r="K981"/>
  <c r="K982" s="1"/>
  <c r="K983" s="1"/>
  <c r="K984" s="1"/>
  <c r="K985" s="1"/>
  <c r="K986" s="1"/>
  <c r="K987" s="1"/>
  <c r="K988" s="1"/>
  <c r="K989" s="1"/>
  <c r="K990" s="1"/>
  <c r="L981"/>
  <c r="L982" s="1"/>
  <c r="L983" s="1"/>
  <c r="L984" s="1"/>
  <c r="L985" s="1"/>
  <c r="L986" s="1"/>
  <c r="L987" s="1"/>
  <c r="L988" s="1"/>
  <c r="L989" s="1"/>
  <c r="L990" s="1"/>
  <c r="K760"/>
  <c r="K761" s="1"/>
  <c r="K762" s="1"/>
  <c r="K763" s="1"/>
  <c r="K764" s="1"/>
  <c r="K765" s="1"/>
  <c r="K766" s="1"/>
  <c r="K767" s="1"/>
  <c r="K768" s="1"/>
  <c r="K769" s="1"/>
  <c r="L760"/>
  <c r="L761" s="1"/>
  <c r="L762" s="1"/>
  <c r="L763" s="1"/>
  <c r="L764" s="1"/>
  <c r="L765" s="1"/>
  <c r="L766" s="1"/>
  <c r="L767" s="1"/>
  <c r="L768" s="1"/>
  <c r="L769" s="1"/>
  <c r="K581"/>
  <c r="L581"/>
  <c r="L582" s="1"/>
  <c r="L583" s="1"/>
  <c r="L584" s="1"/>
  <c r="L585" s="1"/>
  <c r="L586" s="1"/>
  <c r="K5882"/>
  <c r="L5882"/>
  <c r="L5883" s="1"/>
  <c r="L5884" s="1"/>
  <c r="L5885" s="1"/>
  <c r="L5886" s="1"/>
  <c r="K6280"/>
  <c r="L6280"/>
  <c r="L6281" s="1"/>
  <c r="L6282" s="1"/>
  <c r="L6283" s="1"/>
  <c r="L6284" s="1"/>
  <c r="L6285" s="1"/>
  <c r="L6286" s="1"/>
  <c r="P27" i="4" l="1"/>
  <c r="P109"/>
  <c r="P22"/>
  <c r="P410"/>
  <c r="P322"/>
  <c r="P90"/>
  <c r="P282"/>
  <c r="P458"/>
  <c r="P490"/>
  <c r="P178"/>
  <c r="P525"/>
  <c r="P237"/>
  <c r="P389"/>
  <c r="P568"/>
  <c r="P477"/>
  <c r="P189"/>
  <c r="P206"/>
  <c r="P246"/>
  <c r="P512"/>
  <c r="P6"/>
  <c r="P350"/>
  <c r="P486"/>
  <c r="P381"/>
  <c r="P190"/>
  <c r="P469"/>
  <c r="P238"/>
  <c r="P517"/>
  <c r="P398"/>
  <c r="P453"/>
  <c r="P357"/>
  <c r="P174"/>
  <c r="P544"/>
  <c r="P208"/>
  <c r="P101"/>
  <c r="P51"/>
  <c r="P221"/>
  <c r="P501"/>
  <c r="P168"/>
  <c r="P454"/>
  <c r="P200"/>
  <c r="P295"/>
  <c r="P349"/>
  <c r="P392"/>
  <c r="P391"/>
  <c r="P422"/>
  <c r="P272"/>
  <c r="P429"/>
  <c r="P205"/>
  <c r="P535"/>
  <c r="P239"/>
  <c r="P472"/>
  <c r="P4"/>
  <c r="P536"/>
  <c r="P93"/>
  <c r="P359"/>
  <c r="P562"/>
  <c r="P334"/>
  <c r="P455"/>
  <c r="P576"/>
  <c r="P285"/>
  <c r="P270"/>
  <c r="P478"/>
  <c r="P430"/>
  <c r="P390"/>
  <c r="P462"/>
  <c r="P53"/>
  <c r="P37"/>
  <c r="P494"/>
  <c r="P21"/>
  <c r="P526"/>
  <c r="P518"/>
  <c r="K5875" i="1"/>
  <c r="K5876" s="1"/>
  <c r="L413" i="4"/>
  <c r="K5199" i="1"/>
  <c r="L371" i="4"/>
  <c r="P371" s="1"/>
  <c r="K7867" i="1"/>
  <c r="K7868" s="1"/>
  <c r="K7869" s="1"/>
  <c r="K7870" s="1"/>
  <c r="L572" i="4"/>
  <c r="K8097" i="1"/>
  <c r="K8098" s="1"/>
  <c r="K8099" s="1"/>
  <c r="K8100" s="1"/>
  <c r="K8101" s="1"/>
  <c r="L549" i="4"/>
  <c r="K8272" i="1"/>
  <c r="K8273" s="1"/>
  <c r="K8274" s="1"/>
  <c r="K8275" s="1"/>
  <c r="K8276" s="1"/>
  <c r="K8277" s="1"/>
  <c r="K8278" s="1"/>
  <c r="K8279" s="1"/>
  <c r="K8280" s="1"/>
  <c r="K8281" s="1"/>
  <c r="L563" i="4"/>
  <c r="K599" i="1"/>
  <c r="K600" s="1"/>
  <c r="L46" i="4"/>
  <c r="P46" s="1"/>
  <c r="K2188" i="1"/>
  <c r="K2189" s="1"/>
  <c r="K2190" s="1"/>
  <c r="K2191" s="1"/>
  <c r="K2192" s="1"/>
  <c r="K2193" s="1"/>
  <c r="K2194" s="1"/>
  <c r="K2195" s="1"/>
  <c r="L158" i="4"/>
  <c r="P158" s="1"/>
  <c r="K3201" i="1"/>
  <c r="K3202" s="1"/>
  <c r="K3203" s="1"/>
  <c r="K3204" s="1"/>
  <c r="K3205" s="1"/>
  <c r="K3206" s="1"/>
  <c r="L228" i="4"/>
  <c r="P228" s="1"/>
  <c r="K6006" i="1"/>
  <c r="K6007" s="1"/>
  <c r="L423" i="4"/>
  <c r="K7118" i="1"/>
  <c r="K7119" s="1"/>
  <c r="K7120" s="1"/>
  <c r="K7121" s="1"/>
  <c r="K7122" s="1"/>
  <c r="K7123" s="1"/>
  <c r="K7124" s="1"/>
  <c r="K7125" s="1"/>
  <c r="K7126" s="1"/>
  <c r="K7127" s="1"/>
  <c r="K7128" s="1"/>
  <c r="K7129" s="1"/>
  <c r="K7130" s="1"/>
  <c r="L499" i="4"/>
  <c r="P499" s="1"/>
  <c r="K7683" i="1"/>
  <c r="K7684" s="1"/>
  <c r="K7685" s="1"/>
  <c r="K7686" s="1"/>
  <c r="K7687" s="1"/>
  <c r="K7688" s="1"/>
  <c r="K7689" s="1"/>
  <c r="L534" i="4"/>
  <c r="P534" s="1"/>
  <c r="K8119" i="1"/>
  <c r="K8120" s="1"/>
  <c r="K8121" s="1"/>
  <c r="K8122" s="1"/>
  <c r="K8123" s="1"/>
  <c r="K8124" s="1"/>
  <c r="K8125" s="1"/>
  <c r="L551" i="4"/>
  <c r="P551" s="1"/>
  <c r="K7950" i="1"/>
  <c r="K7951" s="1"/>
  <c r="K7952" s="1"/>
  <c r="K7953" s="1"/>
  <c r="K7954" s="1"/>
  <c r="K7955" s="1"/>
  <c r="K7956" s="1"/>
  <c r="K7957" s="1"/>
  <c r="K7958" s="1"/>
  <c r="K7959" s="1"/>
  <c r="K7960" s="1"/>
  <c r="K7961" s="1"/>
  <c r="K7962" s="1"/>
  <c r="K7963" s="1"/>
  <c r="K7964" s="1"/>
  <c r="L577" i="4"/>
  <c r="P577" s="1"/>
  <c r="K939" i="1"/>
  <c r="K940" s="1"/>
  <c r="K941" s="1"/>
  <c r="K942" s="1"/>
  <c r="K943" s="1"/>
  <c r="K944" s="1"/>
  <c r="K945" s="1"/>
  <c r="K946" s="1"/>
  <c r="K947" s="1"/>
  <c r="L69" i="4"/>
  <c r="P69" s="1"/>
  <c r="K1210" i="1"/>
  <c r="K1211" s="1"/>
  <c r="K1212" s="1"/>
  <c r="L89" i="4"/>
  <c r="P89" s="1"/>
  <c r="K446" i="1"/>
  <c r="K447" s="1"/>
  <c r="K448" s="1"/>
  <c r="L35" i="4"/>
  <c r="P35" s="1"/>
  <c r="K4351" i="1"/>
  <c r="K4352" s="1"/>
  <c r="K4353" s="1"/>
  <c r="K4354" s="1"/>
  <c r="K4355" s="1"/>
  <c r="K4356" s="1"/>
  <c r="K4357" s="1"/>
  <c r="K4358" s="1"/>
  <c r="K4359" s="1"/>
  <c r="L313" i="4"/>
  <c r="P313" s="1"/>
  <c r="K5182" i="1"/>
  <c r="K5183" s="1"/>
  <c r="K5184" s="1"/>
  <c r="K5185" s="1"/>
  <c r="K5186" s="1"/>
  <c r="L370" i="4"/>
  <c r="P370" s="1"/>
  <c r="K6016" i="1"/>
  <c r="K6017" s="1"/>
  <c r="K6018" s="1"/>
  <c r="K6019" s="1"/>
  <c r="K6020" s="1"/>
  <c r="K6021" s="1"/>
  <c r="K6022" s="1"/>
  <c r="L424" i="4"/>
  <c r="P424" s="1"/>
  <c r="K4408" i="1"/>
  <c r="K4409" s="1"/>
  <c r="K4410" s="1"/>
  <c r="K4411" s="1"/>
  <c r="K4412" s="1"/>
  <c r="K4413" s="1"/>
  <c r="K4414" s="1"/>
  <c r="K4415" s="1"/>
  <c r="K4416" s="1"/>
  <c r="K4417" s="1"/>
  <c r="K4418" s="1"/>
  <c r="L317" i="4"/>
  <c r="P317" s="1"/>
  <c r="K878" i="1"/>
  <c r="L64" i="4"/>
  <c r="P64" s="1"/>
  <c r="K710" i="1"/>
  <c r="K711" s="1"/>
  <c r="K712" s="1"/>
  <c r="K713" s="1"/>
  <c r="L52" i="4"/>
  <c r="P52" s="1"/>
  <c r="K5883" i="1"/>
  <c r="K5884" s="1"/>
  <c r="K5885" s="1"/>
  <c r="K5886" s="1"/>
  <c r="L414" i="4"/>
  <c r="P414" s="1"/>
  <c r="K1388" i="1"/>
  <c r="L102" i="4"/>
  <c r="P102" s="1"/>
  <c r="K2851" i="1"/>
  <c r="K2852" s="1"/>
  <c r="K2853" s="1"/>
  <c r="L202" i="4"/>
  <c r="P202" s="1"/>
  <c r="K6923" i="1"/>
  <c r="K6924" s="1"/>
  <c r="L487" i="4"/>
  <c r="P487" s="1"/>
  <c r="K7584" i="1"/>
  <c r="K7585" s="1"/>
  <c r="K7586" s="1"/>
  <c r="K7587" s="1"/>
  <c r="K7588" s="1"/>
  <c r="K7589" s="1"/>
  <c r="L527" i="4"/>
  <c r="P527" s="1"/>
  <c r="K8314" i="1"/>
  <c r="K8315" s="1"/>
  <c r="K8316" s="1"/>
  <c r="L565" i="4"/>
  <c r="P565" s="1"/>
  <c r="K6807" i="1"/>
  <c r="L479" i="4"/>
  <c r="P479" s="1"/>
  <c r="P115"/>
  <c r="P492"/>
  <c r="P67"/>
  <c r="K1747" i="1"/>
  <c r="K1748" s="1"/>
  <c r="L129" i="4"/>
  <c r="P129" s="1"/>
  <c r="K3423" i="1"/>
  <c r="K3424" s="1"/>
  <c r="K3425" s="1"/>
  <c r="K3426" s="1"/>
  <c r="L244" i="4"/>
  <c r="P244" s="1"/>
  <c r="K3852" i="1"/>
  <c r="K3853" s="1"/>
  <c r="K3854" s="1"/>
  <c r="K3855" s="1"/>
  <c r="K3856" s="1"/>
  <c r="K3857" s="1"/>
  <c r="K3858" s="1"/>
  <c r="L276" i="4"/>
  <c r="P276" s="1"/>
  <c r="K5735" i="1"/>
  <c r="K5736" s="1"/>
  <c r="K5737" s="1"/>
  <c r="K5738" s="1"/>
  <c r="K5739" s="1"/>
  <c r="K5740" s="1"/>
  <c r="K5741" s="1"/>
  <c r="K5742" s="1"/>
  <c r="K5743" s="1"/>
  <c r="K5744" s="1"/>
  <c r="K5745" s="1"/>
  <c r="L403" i="4"/>
  <c r="P403" s="1"/>
  <c r="K2737" i="1"/>
  <c r="K2738" s="1"/>
  <c r="K2739" s="1"/>
  <c r="K2740" s="1"/>
  <c r="K2741" s="1"/>
  <c r="K2742" s="1"/>
  <c r="L194" i="4"/>
  <c r="P194" s="1"/>
  <c r="K4595" i="1"/>
  <c r="K4596" s="1"/>
  <c r="K4597" s="1"/>
  <c r="K4598" s="1"/>
  <c r="K4599" s="1"/>
  <c r="K4600" s="1"/>
  <c r="K4601" s="1"/>
  <c r="K4602" s="1"/>
  <c r="L329" i="4"/>
  <c r="K5345" i="1"/>
  <c r="L382" i="4"/>
  <c r="P382" s="1"/>
  <c r="K3489" i="1"/>
  <c r="K3490" s="1"/>
  <c r="K3491" s="1"/>
  <c r="K3492" s="1"/>
  <c r="L249" i="4"/>
  <c r="P249" s="1"/>
  <c r="K5285" i="1"/>
  <c r="K5286" s="1"/>
  <c r="K5287" s="1"/>
  <c r="K5288" s="1"/>
  <c r="L378" i="4"/>
  <c r="P378" s="1"/>
  <c r="K350" i="1"/>
  <c r="K351" s="1"/>
  <c r="K352" s="1"/>
  <c r="K353" s="1"/>
  <c r="K354" s="1"/>
  <c r="K355" s="1"/>
  <c r="K356" s="1"/>
  <c r="K357" s="1"/>
  <c r="L28" i="4"/>
  <c r="P28" s="1"/>
  <c r="K1100" i="1"/>
  <c r="K1101" s="1"/>
  <c r="K1102" s="1"/>
  <c r="K1103" s="1"/>
  <c r="L81" i="4"/>
  <c r="P81" s="1"/>
  <c r="K6311" i="1"/>
  <c r="K6312" s="1"/>
  <c r="L443" i="4"/>
  <c r="K1199" i="1"/>
  <c r="K1200" s="1"/>
  <c r="L88" i="4"/>
  <c r="P88" s="1"/>
  <c r="K960" i="1"/>
  <c r="K961" s="1"/>
  <c r="K962" s="1"/>
  <c r="L70" i="4"/>
  <c r="P70" s="1"/>
  <c r="K2560" i="1"/>
  <c r="K2561" s="1"/>
  <c r="K2562" s="1"/>
  <c r="K2563" s="1"/>
  <c r="K2564" s="1"/>
  <c r="K2565" s="1"/>
  <c r="K2566" s="1"/>
  <c r="L182" i="4"/>
  <c r="P182" s="1"/>
  <c r="K3869" i="1"/>
  <c r="K3870" s="1"/>
  <c r="K3871" s="1"/>
  <c r="K3872" s="1"/>
  <c r="K3873" s="1"/>
  <c r="K3874" s="1"/>
  <c r="K3875" s="1"/>
  <c r="L277" i="4"/>
  <c r="P277" s="1"/>
  <c r="K4520" i="1"/>
  <c r="K4521" s="1"/>
  <c r="K4522" s="1"/>
  <c r="K4523" s="1"/>
  <c r="K4524" s="1"/>
  <c r="L324" i="4"/>
  <c r="P324" s="1"/>
  <c r="K8108" i="1"/>
  <c r="K8109" s="1"/>
  <c r="K8110" s="1"/>
  <c r="L550" i="4"/>
  <c r="P550" s="1"/>
  <c r="K1791" i="1"/>
  <c r="K1792" s="1"/>
  <c r="K1793" s="1"/>
  <c r="K1794" s="1"/>
  <c r="L132" i="4"/>
  <c r="P132" s="1"/>
  <c r="K3047" i="1"/>
  <c r="K3048" s="1"/>
  <c r="L216" i="4"/>
  <c r="P216" s="1"/>
  <c r="K3638" i="1"/>
  <c r="K3639" s="1"/>
  <c r="K3640" s="1"/>
  <c r="K3641" s="1"/>
  <c r="K3642" s="1"/>
  <c r="K3643" s="1"/>
  <c r="L260" i="4"/>
  <c r="P260" s="1"/>
  <c r="K4054" i="1"/>
  <c r="K4055" s="1"/>
  <c r="K4056" s="1"/>
  <c r="K4057" s="1"/>
  <c r="K4058" s="1"/>
  <c r="K4059" s="1"/>
  <c r="L290" i="4"/>
  <c r="P290" s="1"/>
  <c r="K4701" i="1"/>
  <c r="K4702" s="1"/>
  <c r="K4703" s="1"/>
  <c r="K4704" s="1"/>
  <c r="K4705" s="1"/>
  <c r="K4706" s="1"/>
  <c r="L336" i="4"/>
  <c r="P336" s="1"/>
  <c r="K5722" i="1"/>
  <c r="K5723" s="1"/>
  <c r="K5724" s="1"/>
  <c r="K5725" s="1"/>
  <c r="K5726" s="1"/>
  <c r="L402" i="4"/>
  <c r="P402" s="1"/>
  <c r="K6814" i="1"/>
  <c r="K6815" s="1"/>
  <c r="K6816" s="1"/>
  <c r="K6817" s="1"/>
  <c r="K6818" s="1"/>
  <c r="K6819" s="1"/>
  <c r="K6820" s="1"/>
  <c r="K6821" s="1"/>
  <c r="L480" i="4"/>
  <c r="P480" s="1"/>
  <c r="K8021" i="1"/>
  <c r="L543" i="4"/>
  <c r="P543" s="1"/>
  <c r="K208" i="1"/>
  <c r="K209" s="1"/>
  <c r="K210" s="1"/>
  <c r="L17" i="4"/>
  <c r="P17" s="1"/>
  <c r="K2228" i="1"/>
  <c r="K2229" s="1"/>
  <c r="K2230" s="1"/>
  <c r="K2231" s="1"/>
  <c r="L160" i="4"/>
  <c r="P160" s="1"/>
  <c r="K2774" i="1"/>
  <c r="K2775" s="1"/>
  <c r="K2776" s="1"/>
  <c r="K2777" s="1"/>
  <c r="K2778" s="1"/>
  <c r="K2779" s="1"/>
  <c r="K2780" s="1"/>
  <c r="K2781" s="1"/>
  <c r="K2782" s="1"/>
  <c r="K2783" s="1"/>
  <c r="L197" i="4"/>
  <c r="P197" s="1"/>
  <c r="K3367" i="1"/>
  <c r="K3368" s="1"/>
  <c r="K3369" s="1"/>
  <c r="K3370" s="1"/>
  <c r="K3371" s="1"/>
  <c r="L240" i="4"/>
  <c r="P240" s="1"/>
  <c r="K4231" i="1"/>
  <c r="K4232" s="1"/>
  <c r="K4233" s="1"/>
  <c r="K4234" s="1"/>
  <c r="L304" i="4"/>
  <c r="P304" s="1"/>
  <c r="K4446" i="1"/>
  <c r="K4447" s="1"/>
  <c r="K4448" s="1"/>
  <c r="K4449" s="1"/>
  <c r="L319" i="4"/>
  <c r="P319" s="1"/>
  <c r="K5212" i="1"/>
  <c r="K5213" s="1"/>
  <c r="L372" i="4"/>
  <c r="P372" s="1"/>
  <c r="K6829" i="1"/>
  <c r="K6830" s="1"/>
  <c r="K6831" s="1"/>
  <c r="K6832" s="1"/>
  <c r="K6833" s="1"/>
  <c r="K6834" s="1"/>
  <c r="L481" i="4"/>
  <c r="P481" s="1"/>
  <c r="K7230" i="1"/>
  <c r="K7231" s="1"/>
  <c r="K7232" s="1"/>
  <c r="K7233" s="1"/>
  <c r="K7234" s="1"/>
  <c r="L505" i="4"/>
  <c r="P505" s="1"/>
  <c r="K7388" i="1"/>
  <c r="K7389" s="1"/>
  <c r="L515" i="4"/>
  <c r="P515" s="1"/>
  <c r="K7599" i="1"/>
  <c r="K7600" s="1"/>
  <c r="K7601" s="1"/>
  <c r="K7602" s="1"/>
  <c r="L528" i="4"/>
  <c r="P528" s="1"/>
  <c r="P100"/>
  <c r="P572"/>
  <c r="P329"/>
  <c r="P47"/>
  <c r="P308"/>
  <c r="P471"/>
  <c r="K8189" i="1"/>
  <c r="L556" i="4"/>
  <c r="P556" s="1"/>
  <c r="K12" i="1"/>
  <c r="K13" s="1"/>
  <c r="K14" s="1"/>
  <c r="L2" i="4"/>
  <c r="P2" s="1"/>
  <c r="K542" i="1"/>
  <c r="K543" s="1"/>
  <c r="L42" i="4"/>
  <c r="P42" s="1"/>
  <c r="K146" i="1"/>
  <c r="K147" s="1"/>
  <c r="K148" s="1"/>
  <c r="K149" s="1"/>
  <c r="K150" s="1"/>
  <c r="K151" s="1"/>
  <c r="L13" i="4"/>
  <c r="P13" s="1"/>
  <c r="K6281" i="1"/>
  <c r="K6282" s="1"/>
  <c r="K6283" s="1"/>
  <c r="K6284" s="1"/>
  <c r="K6285" s="1"/>
  <c r="K6286" s="1"/>
  <c r="L441" i="4"/>
  <c r="P441" s="1"/>
  <c r="K582" i="1"/>
  <c r="K583" s="1"/>
  <c r="K584" s="1"/>
  <c r="K585" s="1"/>
  <c r="K586" s="1"/>
  <c r="L45" i="4"/>
  <c r="P45" s="1"/>
  <c r="K864" i="1"/>
  <c r="K865" s="1"/>
  <c r="K866" s="1"/>
  <c r="L63" i="4"/>
  <c r="P63" s="1"/>
  <c r="K2092" i="1"/>
  <c r="K2093" s="1"/>
  <c r="K2094" s="1"/>
  <c r="K2095" s="1"/>
  <c r="K2096" s="1"/>
  <c r="K2097" s="1"/>
  <c r="L152" i="4"/>
  <c r="P152" s="1"/>
  <c r="K5224" i="1"/>
  <c r="K5225" s="1"/>
  <c r="K5226" s="1"/>
  <c r="K5227" s="1"/>
  <c r="K5228" s="1"/>
  <c r="L373" i="4"/>
  <c r="P373" s="1"/>
  <c r="K6154" i="1"/>
  <c r="K6155" s="1"/>
  <c r="L432" i="4"/>
  <c r="P432" s="1"/>
  <c r="K7021" i="1"/>
  <c r="L493" i="4"/>
  <c r="P493" s="1"/>
  <c r="K7925" i="1"/>
  <c r="L575" i="4"/>
  <c r="P575" s="1"/>
  <c r="L1747" i="1"/>
  <c r="L1748" s="1"/>
  <c r="L8099"/>
  <c r="L8100" s="1"/>
  <c r="L8101" s="1"/>
  <c r="L8109"/>
  <c r="L8110" s="1"/>
  <c r="L1654"/>
  <c r="L1655" s="1"/>
  <c r="L1656" s="1"/>
  <c r="L3641"/>
  <c r="L3642" s="1"/>
  <c r="L3643" s="1"/>
  <c r="P84" i="4"/>
  <c r="P443"/>
  <c r="P423"/>
  <c r="P293"/>
  <c r="P563"/>
  <c r="P307"/>
  <c r="P159"/>
  <c r="P379"/>
  <c r="K1303" i="1"/>
  <c r="L96" i="4"/>
  <c r="P96" s="1"/>
  <c r="K5533" i="1"/>
  <c r="K5534" s="1"/>
  <c r="K5535" s="1"/>
  <c r="K5536" s="1"/>
  <c r="K5537" s="1"/>
  <c r="K5538" s="1"/>
  <c r="K5539" s="1"/>
  <c r="K5540" s="1"/>
  <c r="K5541" s="1"/>
  <c r="K5542" s="1"/>
  <c r="K5543" s="1"/>
  <c r="K5544" s="1"/>
  <c r="K5545" s="1"/>
  <c r="K5546" s="1"/>
  <c r="L393" i="4"/>
  <c r="P393" s="1"/>
  <c r="K792" i="1"/>
  <c r="K793" s="1"/>
  <c r="K794" s="1"/>
  <c r="K795" s="1"/>
  <c r="K796" s="1"/>
  <c r="K797" s="1"/>
  <c r="K798" s="1"/>
  <c r="K799" s="1"/>
  <c r="K800" s="1"/>
  <c r="L58" i="4"/>
  <c r="P58" s="1"/>
  <c r="K1642" i="1"/>
  <c r="K1643" s="1"/>
  <c r="L121" i="4"/>
  <c r="P121" s="1"/>
  <c r="K4045" i="1"/>
  <c r="K4046" s="1"/>
  <c r="L289" i="4"/>
  <c r="P289" s="1"/>
  <c r="K5757" i="1"/>
  <c r="K5758" s="1"/>
  <c r="K5759" s="1"/>
  <c r="K5760" s="1"/>
  <c r="K5761" s="1"/>
  <c r="K5762" s="1"/>
  <c r="L404" i="4"/>
  <c r="P404" s="1"/>
  <c r="K136" i="1"/>
  <c r="K137" s="1"/>
  <c r="K138" s="1"/>
  <c r="L12" i="4"/>
  <c r="P12" s="1"/>
  <c r="K2970" i="1"/>
  <c r="K2971" s="1"/>
  <c r="K2972" s="1"/>
  <c r="K2973" s="1"/>
  <c r="K2974" s="1"/>
  <c r="K2975" s="1"/>
  <c r="K2976" s="1"/>
  <c r="L211" i="4"/>
  <c r="P211" s="1"/>
  <c r="K6238" i="1"/>
  <c r="K6239" s="1"/>
  <c r="K6240" s="1"/>
  <c r="L438" i="4"/>
  <c r="P438" s="1"/>
  <c r="K1290" i="1"/>
  <c r="L95" i="4"/>
  <c r="P95" s="1"/>
  <c r="K3593" i="1"/>
  <c r="L256" i="4"/>
  <c r="P256" s="1"/>
  <c r="K4562" i="1"/>
  <c r="K4563" s="1"/>
  <c r="K4564" s="1"/>
  <c r="K4565" s="1"/>
  <c r="K4566" s="1"/>
  <c r="K4567" s="1"/>
  <c r="K4568" s="1"/>
  <c r="K4569" s="1"/>
  <c r="L327" i="4"/>
  <c r="P327" s="1"/>
  <c r="K7296" i="1"/>
  <c r="L509" i="4"/>
  <c r="P509" s="1"/>
  <c r="K7775" i="1"/>
  <c r="K7776" s="1"/>
  <c r="L540" i="4"/>
  <c r="P540" s="1"/>
  <c r="K7473" i="1"/>
  <c r="L520" i="4"/>
  <c r="P520" s="1"/>
  <c r="K7490" i="1"/>
  <c r="K7491" s="1"/>
  <c r="K7492" s="1"/>
  <c r="L521" i="4"/>
  <c r="P521" s="1"/>
  <c r="K5373" i="1"/>
  <c r="K5374" s="1"/>
  <c r="L384" i="4"/>
  <c r="P384" s="1"/>
  <c r="K1013" i="1"/>
  <c r="K1014" s="1"/>
  <c r="K1015" s="1"/>
  <c r="K1016" s="1"/>
  <c r="K1017" s="1"/>
  <c r="K1018" s="1"/>
  <c r="L74" i="4"/>
  <c r="P74" s="1"/>
  <c r="K1910" i="1"/>
  <c r="K1911" s="1"/>
  <c r="L139" i="4"/>
  <c r="P139" s="1"/>
  <c r="K4538" i="1"/>
  <c r="L325" i="4"/>
  <c r="P325" s="1"/>
  <c r="K5571" i="1"/>
  <c r="K5572" s="1"/>
  <c r="L394" i="4"/>
  <c r="P394" s="1"/>
  <c r="K6072" i="1"/>
  <c r="L427" i="4"/>
  <c r="P427" s="1"/>
  <c r="K1342" i="1"/>
  <c r="K1343" s="1"/>
  <c r="K1344" s="1"/>
  <c r="K1345" s="1"/>
  <c r="K1346" s="1"/>
  <c r="K1347" s="1"/>
  <c r="L99" i="4"/>
  <c r="P99" s="1"/>
  <c r="K5773" i="1"/>
  <c r="K5774" s="1"/>
  <c r="K5775" s="1"/>
  <c r="K5776" s="1"/>
  <c r="K5777" s="1"/>
  <c r="K5778" s="1"/>
  <c r="K5779" s="1"/>
  <c r="L405" i="4"/>
  <c r="P405" s="1"/>
  <c r="K6226" i="1"/>
  <c r="K6227" s="1"/>
  <c r="K6228" s="1"/>
  <c r="K6229" s="1"/>
  <c r="L437" i="4"/>
  <c r="P437" s="1"/>
  <c r="K6604" i="1"/>
  <c r="L464" i="4"/>
  <c r="P464" s="1"/>
  <c r="K1172" i="1"/>
  <c r="L86" i="4"/>
  <c r="P86" s="1"/>
  <c r="K4691" i="1"/>
  <c r="L335" i="4"/>
  <c r="P335" s="1"/>
  <c r="K2136" i="1"/>
  <c r="K2137" s="1"/>
  <c r="K2138" s="1"/>
  <c r="K2139" s="1"/>
  <c r="K2140" s="1"/>
  <c r="K2141" s="1"/>
  <c r="K2142" s="1"/>
  <c r="K2143" s="1"/>
  <c r="K2144" s="1"/>
  <c r="L155" i="4"/>
  <c r="P155" s="1"/>
  <c r="K6039" i="1"/>
  <c r="L425" i="4"/>
  <c r="P425" s="1"/>
  <c r="K6654" i="1"/>
  <c r="K6655" s="1"/>
  <c r="K6656" s="1"/>
  <c r="K6657" s="1"/>
  <c r="L468" i="4"/>
  <c r="P468" s="1"/>
  <c r="K1875" i="1"/>
  <c r="K1876" s="1"/>
  <c r="K1877" s="1"/>
  <c r="K1878" s="1"/>
  <c r="K1879" s="1"/>
  <c r="K1880" s="1"/>
  <c r="K1881" s="1"/>
  <c r="K1882" s="1"/>
  <c r="K1883" s="1"/>
  <c r="L137" i="4"/>
  <c r="P137" s="1"/>
  <c r="K3438" i="1"/>
  <c r="K3439" s="1"/>
  <c r="K3440" s="1"/>
  <c r="K3441" s="1"/>
  <c r="K3442" s="1"/>
  <c r="L245" i="4"/>
  <c r="P245" s="1"/>
  <c r="K3825" i="1"/>
  <c r="K3826" s="1"/>
  <c r="L274" i="4"/>
  <c r="P274" s="1"/>
  <c r="K4923" i="1"/>
  <c r="K4924" s="1"/>
  <c r="K4925" s="1"/>
  <c r="K4926" s="1"/>
  <c r="L352" i="4"/>
  <c r="P352" s="1"/>
  <c r="K2047" i="1"/>
  <c r="K2048" s="1"/>
  <c r="K2049" s="1"/>
  <c r="K2050" s="1"/>
  <c r="K2051" s="1"/>
  <c r="K2052" s="1"/>
  <c r="K2053" s="1"/>
  <c r="L149" i="4"/>
  <c r="P149" s="1"/>
  <c r="K3003" i="1"/>
  <c r="K3004" s="1"/>
  <c r="K3005" s="1"/>
  <c r="K3006" s="1"/>
  <c r="L213" i="4"/>
  <c r="P213" s="1"/>
  <c r="K3707" i="1"/>
  <c r="K3708" s="1"/>
  <c r="K3709" s="1"/>
  <c r="K3710" s="1"/>
  <c r="K3711" s="1"/>
  <c r="L265" i="4"/>
  <c r="P265" s="1"/>
  <c r="K4432" i="1"/>
  <c r="K4433" s="1"/>
  <c r="K4434" s="1"/>
  <c r="L318" i="4"/>
  <c r="P318" s="1"/>
  <c r="K5127" i="1"/>
  <c r="K5128" s="1"/>
  <c r="L365" i="4"/>
  <c r="P365" s="1"/>
  <c r="K7097" i="1"/>
  <c r="K7098" s="1"/>
  <c r="K7099" s="1"/>
  <c r="K7100" s="1"/>
  <c r="K7101" s="1"/>
  <c r="K7102" s="1"/>
  <c r="K7103" s="1"/>
  <c r="K7104" s="1"/>
  <c r="K7105" s="1"/>
  <c r="K7106" s="1"/>
  <c r="K7107" s="1"/>
  <c r="K7108" s="1"/>
  <c r="K7109" s="1"/>
  <c r="K7110" s="1"/>
  <c r="K7111" s="1"/>
  <c r="L498" i="4"/>
  <c r="P498" s="1"/>
  <c r="K7994" i="1"/>
  <c r="K7995" s="1"/>
  <c r="K7996" s="1"/>
  <c r="K7997" s="1"/>
  <c r="K7998" s="1"/>
  <c r="L541" i="4"/>
  <c r="P541" s="1"/>
  <c r="K8201" i="1"/>
  <c r="K8202" s="1"/>
  <c r="L557" i="4"/>
  <c r="P557" s="1"/>
  <c r="K239" i="1"/>
  <c r="K240" s="1"/>
  <c r="L19" i="4"/>
  <c r="P19" s="1"/>
  <c r="K4939" i="1"/>
  <c r="K4940" s="1"/>
  <c r="K4941" s="1"/>
  <c r="K4942" s="1"/>
  <c r="K4943" s="1"/>
  <c r="K4944" s="1"/>
  <c r="K4945" s="1"/>
  <c r="K4946" s="1"/>
  <c r="K4947" s="1"/>
  <c r="K4948" s="1"/>
  <c r="K4949" s="1"/>
  <c r="K4950" s="1"/>
  <c r="L353" i="4"/>
  <c r="P353" s="1"/>
  <c r="K5634" i="1"/>
  <c r="L397" i="4"/>
  <c r="P397" s="1"/>
  <c r="K6252" i="1"/>
  <c r="K6253" s="1"/>
  <c r="K6254" s="1"/>
  <c r="L439" i="4"/>
  <c r="P439" s="1"/>
  <c r="K837" i="1"/>
  <c r="K838" s="1"/>
  <c r="K839" s="1"/>
  <c r="L61" i="4"/>
  <c r="P61" s="1"/>
  <c r="K6086" i="1"/>
  <c r="K6087" s="1"/>
  <c r="K6088" s="1"/>
  <c r="K6089" s="1"/>
  <c r="K6090" s="1"/>
  <c r="K6091" s="1"/>
  <c r="K6092" s="1"/>
  <c r="K6093" s="1"/>
  <c r="K6094" s="1"/>
  <c r="L428" i="4"/>
  <c r="P428" s="1"/>
  <c r="K1812" i="1"/>
  <c r="K1813" s="1"/>
  <c r="K1814" s="1"/>
  <c r="L133" i="4"/>
  <c r="P133" s="1"/>
  <c r="K1996" i="1"/>
  <c r="K1997" s="1"/>
  <c r="L145" i="4"/>
  <c r="P145" s="1"/>
  <c r="K5803" i="1"/>
  <c r="K5804" s="1"/>
  <c r="L407" i="4"/>
  <c r="P407" s="1"/>
  <c r="K7880" i="1"/>
  <c r="K7881" s="1"/>
  <c r="K7882" s="1"/>
  <c r="K7883" s="1"/>
  <c r="K7884" s="1"/>
  <c r="K7885" s="1"/>
  <c r="K7886" s="1"/>
  <c r="K7887" s="1"/>
  <c r="K7888" s="1"/>
  <c r="K7889" s="1"/>
  <c r="K7890" s="1"/>
  <c r="K7891" s="1"/>
  <c r="K7892" s="1"/>
  <c r="K7893" s="1"/>
  <c r="K7894" s="1"/>
  <c r="L573" i="4"/>
  <c r="P573" s="1"/>
  <c r="K4398" i="1"/>
  <c r="K4399" s="1"/>
  <c r="K4400" s="1"/>
  <c r="K4401" s="1"/>
  <c r="L316" i="4"/>
  <c r="P316" s="1"/>
  <c r="K1318" i="1"/>
  <c r="K1319" s="1"/>
  <c r="L97" i="4"/>
  <c r="P97" s="1"/>
  <c r="K1715" i="1"/>
  <c r="K1716" s="1"/>
  <c r="K1717" s="1"/>
  <c r="K1718" s="1"/>
  <c r="K1719" s="1"/>
  <c r="K1720" s="1"/>
  <c r="K1721" s="1"/>
  <c r="K1722" s="1"/>
  <c r="L127" i="4"/>
  <c r="P127" s="1"/>
  <c r="K1980" i="1"/>
  <c r="K1981" s="1"/>
  <c r="K1982" s="1"/>
  <c r="K1983" s="1"/>
  <c r="L144" i="4"/>
  <c r="P144" s="1"/>
  <c r="K2542" i="1"/>
  <c r="K2543" s="1"/>
  <c r="K2544" s="1"/>
  <c r="K2545" s="1"/>
  <c r="K2546" s="1"/>
  <c r="K2547" s="1"/>
  <c r="K2548" s="1"/>
  <c r="K2549" s="1"/>
  <c r="K2550" s="1"/>
  <c r="L181" i="4"/>
  <c r="P181" s="1"/>
  <c r="K3168" i="1"/>
  <c r="K3169" s="1"/>
  <c r="L225" i="4"/>
  <c r="P225" s="1"/>
  <c r="K3536" i="1"/>
  <c r="K3537" s="1"/>
  <c r="K3538" s="1"/>
  <c r="K3539" s="1"/>
  <c r="K3540" s="1"/>
  <c r="K3541" s="1"/>
  <c r="K3542" s="1"/>
  <c r="L252" i="4"/>
  <c r="P252" s="1"/>
  <c r="K3810" i="1"/>
  <c r="K3811" s="1"/>
  <c r="K3812" s="1"/>
  <c r="L273" i="4"/>
  <c r="P273" s="1"/>
  <c r="K4323" i="1"/>
  <c r="K4324" s="1"/>
  <c r="K4325" s="1"/>
  <c r="K4326" s="1"/>
  <c r="K4327" s="1"/>
  <c r="L311" i="4"/>
  <c r="P311" s="1"/>
  <c r="K5262" i="1"/>
  <c r="K5263" s="1"/>
  <c r="K5264" s="1"/>
  <c r="K5265" s="1"/>
  <c r="L376" i="4"/>
  <c r="P376" s="1"/>
  <c r="K7072" i="1"/>
  <c r="K7073" s="1"/>
  <c r="K7074" s="1"/>
  <c r="L496" i="4"/>
  <c r="P496" s="1"/>
  <c r="K500" i="1"/>
  <c r="K501" s="1"/>
  <c r="K502" s="1"/>
  <c r="K503" s="1"/>
  <c r="L39" i="4"/>
  <c r="P39" s="1"/>
  <c r="K1002" i="1"/>
  <c r="K1003" s="1"/>
  <c r="K1004" s="1"/>
  <c r="L73" i="4"/>
  <c r="P73" s="1"/>
  <c r="K2581" i="1"/>
  <c r="K2582" s="1"/>
  <c r="K2583" s="1"/>
  <c r="K2584" s="1"/>
  <c r="K2585" s="1"/>
  <c r="L183" i="4"/>
  <c r="P183" s="1"/>
  <c r="K3085" i="1"/>
  <c r="K3086" s="1"/>
  <c r="K3087" s="1"/>
  <c r="K3088" s="1"/>
  <c r="K3089" s="1"/>
  <c r="L219" i="4"/>
  <c r="P219" s="1"/>
  <c r="K3252" i="1"/>
  <c r="L231" i="4"/>
  <c r="P231" s="1"/>
  <c r="K3650" i="1"/>
  <c r="K3651" s="1"/>
  <c r="K3652" s="1"/>
  <c r="K3653" s="1"/>
  <c r="K3654" s="1"/>
  <c r="L261" i="4"/>
  <c r="P261" s="1"/>
  <c r="K4312" i="1"/>
  <c r="K4313" s="1"/>
  <c r="K4314" s="1"/>
  <c r="K4315" s="1"/>
  <c r="K4316" s="1"/>
  <c r="L310" i="4"/>
  <c r="P310" s="1"/>
  <c r="K4579" i="1"/>
  <c r="K4580" s="1"/>
  <c r="K4581" s="1"/>
  <c r="K4582" s="1"/>
  <c r="K4583" s="1"/>
  <c r="K4584" s="1"/>
  <c r="K4585" s="1"/>
  <c r="L328" i="4"/>
  <c r="P328" s="1"/>
  <c r="K5136" i="1"/>
  <c r="K5137" s="1"/>
  <c r="K5138" s="1"/>
  <c r="K5139" s="1"/>
  <c r="K5140" s="1"/>
  <c r="K5141" s="1"/>
  <c r="L366" i="4"/>
  <c r="P366" s="1"/>
  <c r="K6051" i="1"/>
  <c r="K6052" s="1"/>
  <c r="K6053" s="1"/>
  <c r="K6054" s="1"/>
  <c r="K6055" s="1"/>
  <c r="K6056" s="1"/>
  <c r="K6057" s="1"/>
  <c r="L426" i="4"/>
  <c r="P426" s="1"/>
  <c r="K7090" i="1"/>
  <c r="L497" i="4"/>
  <c r="P497" s="1"/>
  <c r="K7730" i="1"/>
  <c r="K7731" s="1"/>
  <c r="K7732" s="1"/>
  <c r="L537" i="4"/>
  <c r="P537" s="1"/>
  <c r="K7195" i="1"/>
  <c r="K7196" s="1"/>
  <c r="K7197" s="1"/>
  <c r="K7198" s="1"/>
  <c r="K7199" s="1"/>
  <c r="K7200" s="1"/>
  <c r="L503" i="4"/>
  <c r="P503" s="1"/>
  <c r="P408"/>
  <c r="P495"/>
  <c r="P362"/>
  <c r="P574"/>
  <c r="P470"/>
  <c r="P549"/>
  <c r="P413"/>
  <c r="P104"/>
  <c r="K526" i="1"/>
  <c r="L526"/>
  <c r="L527" s="1"/>
  <c r="L528" s="1"/>
  <c r="L529" s="1"/>
  <c r="L530" s="1"/>
  <c r="L531" s="1"/>
  <c r="L532" s="1"/>
  <c r="K2210"/>
  <c r="K2211" s="1"/>
  <c r="K2212" s="1"/>
  <c r="L2210"/>
  <c r="L2211" s="1"/>
  <c r="L2212" s="1"/>
  <c r="K2329"/>
  <c r="L2329"/>
  <c r="L2330" s="1"/>
  <c r="K8111"/>
  <c r="L8111"/>
  <c r="K1657"/>
  <c r="L1657"/>
  <c r="L1658" s="1"/>
  <c r="L1659" s="1"/>
  <c r="K3678"/>
  <c r="L3678"/>
  <c r="L3679" s="1"/>
  <c r="L3680" s="1"/>
  <c r="L3681" s="1"/>
  <c r="K1603"/>
  <c r="L1603"/>
  <c r="L1604" s="1"/>
  <c r="L1605" s="1"/>
  <c r="L1606" s="1"/>
  <c r="L1607" s="1"/>
  <c r="L1618"/>
  <c r="L1619" s="1"/>
  <c r="L3006"/>
  <c r="L448"/>
  <c r="L8150"/>
  <c r="L8151" s="1"/>
  <c r="L8152" s="1"/>
  <c r="L4580" l="1"/>
  <c r="L4581" s="1"/>
  <c r="L4582" s="1"/>
  <c r="L4583" s="1"/>
  <c r="L4584" s="1"/>
  <c r="L4585" s="1"/>
  <c r="L3653"/>
  <c r="L3654" s="1"/>
  <c r="L4598"/>
  <c r="L4599" s="1"/>
  <c r="L4600" s="1"/>
  <c r="L4601" s="1"/>
  <c r="L4602" s="1"/>
  <c r="K1604"/>
  <c r="K1605" s="1"/>
  <c r="K1606" s="1"/>
  <c r="K1607" s="1"/>
  <c r="L118" i="4"/>
  <c r="P118" s="1"/>
  <c r="K1658" i="1"/>
  <c r="K1659" s="1"/>
  <c r="L122" i="4"/>
  <c r="P122" s="1"/>
  <c r="K2330" i="1"/>
  <c r="L166" i="4"/>
  <c r="P166" s="1"/>
  <c r="K527" i="1"/>
  <c r="K528" s="1"/>
  <c r="K529" s="1"/>
  <c r="K530" s="1"/>
  <c r="K531" s="1"/>
  <c r="K532" s="1"/>
  <c r="L41" i="4"/>
  <c r="P41" s="1"/>
  <c r="L1200" i="1"/>
  <c r="L4565"/>
  <c r="L4566" s="1"/>
  <c r="L4567" s="1"/>
  <c r="L4568" s="1"/>
  <c r="L4569" s="1"/>
  <c r="K3679"/>
  <c r="K3680" s="1"/>
  <c r="K3681" s="1"/>
  <c r="L263" i="4"/>
  <c r="P263" s="1"/>
  <c r="K3049" i="1"/>
  <c r="L255" i="4"/>
  <c r="P255" s="1"/>
</calcChain>
</file>

<file path=xl/sharedStrings.xml><?xml version="1.0" encoding="utf-8"?>
<sst xmlns="http://schemas.openxmlformats.org/spreadsheetml/2006/main" count="94883" uniqueCount="16411">
  <si>
    <t>001-01</t>
  </si>
  <si>
    <t>inscrits</t>
  </si>
  <si>
    <t>abstentions</t>
  </si>
  <si>
    <t>blanc</t>
  </si>
  <si>
    <t>f</t>
  </si>
  <si>
    <t>Nadia</t>
  </si>
  <si>
    <t>ALLOUACHE</t>
  </si>
  <si>
    <t>VEC</t>
  </si>
  <si>
    <t>Maude</t>
  </si>
  <si>
    <t>LEPAGNOT</t>
  </si>
  <si>
    <t>EXG</t>
  </si>
  <si>
    <t>m</t>
  </si>
  <si>
    <t>BAUDOUIN</t>
  </si>
  <si>
    <t>DVD</t>
  </si>
  <si>
    <t>Jacques</t>
  </si>
  <si>
    <t>FLECHON</t>
  </si>
  <si>
    <t>PERRIN</t>
  </si>
  <si>
    <t>FN</t>
  </si>
  <si>
    <t>BOILEAU</t>
  </si>
  <si>
    <t>FG</t>
  </si>
  <si>
    <t>DEBAT</t>
  </si>
  <si>
    <t>SOC</t>
  </si>
  <si>
    <t>Carole</t>
  </si>
  <si>
    <t>GUENARD GERBAUD</t>
  </si>
  <si>
    <t>Xavier</t>
  </si>
  <si>
    <t>BRETON</t>
  </si>
  <si>
    <t>UMP</t>
  </si>
  <si>
    <t>Muriel</t>
  </si>
  <si>
    <t>VAN DER VOSSEN</t>
  </si>
  <si>
    <t>ECO</t>
  </si>
  <si>
    <t>001-02</t>
  </si>
  <si>
    <t>Michel</t>
  </si>
  <si>
    <t>RAYMOND</t>
  </si>
  <si>
    <t>DVG</t>
  </si>
  <si>
    <t>Claire</t>
  </si>
  <si>
    <t>DARMEDRU</t>
  </si>
  <si>
    <t>Paul</t>
  </si>
  <si>
    <t>VERNAY</t>
  </si>
  <si>
    <t>Charles</t>
  </si>
  <si>
    <t>Katia</t>
  </si>
  <si>
    <t>PHILIPPE</t>
  </si>
  <si>
    <t>Marie Jeanne</t>
  </si>
  <si>
    <t>BEGUET</t>
  </si>
  <si>
    <t>CEN</t>
  </si>
  <si>
    <t>Vincent</t>
  </si>
  <si>
    <t>GOUTAGNY</t>
  </si>
  <si>
    <t>Olivier</t>
  </si>
  <si>
    <t>EYRAUD</t>
  </si>
  <si>
    <t>001-03</t>
  </si>
  <si>
    <t>Sylvie</t>
  </si>
  <si>
    <t>VERMEULEN</t>
  </si>
  <si>
    <t>Jean-Marc</t>
  </si>
  <si>
    <t>FOGNINI</t>
  </si>
  <si>
    <t>Yves</t>
  </si>
  <si>
    <t>THOUMINE</t>
  </si>
  <si>
    <t>Etienne</t>
  </si>
  <si>
    <t>BLANC</t>
  </si>
  <si>
    <t>NOBLET</t>
  </si>
  <si>
    <t>Eric</t>
  </si>
  <si>
    <t>LAHY</t>
  </si>
  <si>
    <t>Delphine</t>
  </si>
  <si>
    <t>ROCHET</t>
  </si>
  <si>
    <t>Christine</t>
  </si>
  <si>
    <t>FRANQUET</t>
  </si>
  <si>
    <t>001-04</t>
  </si>
  <si>
    <t>Guillaume</t>
  </si>
  <si>
    <t>LACROIX</t>
  </si>
  <si>
    <t>RDG</t>
  </si>
  <si>
    <t>VIANES</t>
  </si>
  <si>
    <t>VOISIN</t>
  </si>
  <si>
    <t>Laurence</t>
  </si>
  <si>
    <t>MAYER</t>
  </si>
  <si>
    <t>MORTEL</t>
  </si>
  <si>
    <t>Daniel</t>
  </si>
  <si>
    <t>BLATRIX</t>
  </si>
  <si>
    <t>Corinne</t>
  </si>
  <si>
    <t>MOSSIRE</t>
  </si>
  <si>
    <t>Electre</t>
  </si>
  <si>
    <t>DRACOS</t>
  </si>
  <si>
    <t>Nicolas</t>
  </si>
  <si>
    <t>ZIELINSKI</t>
  </si>
  <si>
    <t>001-05</t>
  </si>
  <si>
    <t>Jean-Michel</t>
  </si>
  <si>
    <t>BOULME</t>
  </si>
  <si>
    <t>Bernard</t>
  </si>
  <si>
    <t>LEGER</t>
  </si>
  <si>
    <t>PERRAUD</t>
  </si>
  <si>
    <t>PRV</t>
  </si>
  <si>
    <t>Christophe</t>
  </si>
  <si>
    <t>CERESERO-LANES</t>
  </si>
  <si>
    <t>FAVRE</t>
  </si>
  <si>
    <t>Josiane</t>
  </si>
  <si>
    <t>EXPOSITO</t>
  </si>
  <si>
    <t>Damien</t>
  </si>
  <si>
    <t>ABAD</t>
  </si>
  <si>
    <t>Guy</t>
  </si>
  <si>
    <t>LARGERON</t>
  </si>
  <si>
    <t>Jean</t>
  </si>
  <si>
    <t>GALIENNE</t>
  </si>
  <si>
    <t>FERRI</t>
  </si>
  <si>
    <t>Patrick</t>
  </si>
  <si>
    <t>ROYER</t>
  </si>
  <si>
    <t>SOKOLOWSKI</t>
  </si>
  <si>
    <t>Brigitte</t>
  </si>
  <si>
    <t>SANSANO</t>
  </si>
  <si>
    <t>002-01</t>
  </si>
  <si>
    <t>Jean-Loup</t>
  </si>
  <si>
    <t>PERNELLE</t>
  </si>
  <si>
    <t>Claudine</t>
  </si>
  <si>
    <t>BRUNET</t>
  </si>
  <si>
    <t>Aude</t>
  </si>
  <si>
    <t>NCE</t>
  </si>
  <si>
    <t>PEIFFER</t>
  </si>
  <si>
    <t>PHILIPPOT</t>
  </si>
  <si>
    <t>DOSIERE</t>
  </si>
  <si>
    <t>Fawaz</t>
  </si>
  <si>
    <t>KARIMET</t>
  </si>
  <si>
    <t>BRIL</t>
  </si>
  <si>
    <t>Marie-Paule</t>
  </si>
  <si>
    <t>GOSSET</t>
  </si>
  <si>
    <t>Jean-Louis</t>
  </si>
  <si>
    <t>ROUX</t>
  </si>
  <si>
    <t>002-02</t>
  </si>
  <si>
    <t>Yannick</t>
  </si>
  <si>
    <t>LEJEUNE</t>
  </si>
  <si>
    <t>FONTAINE</t>
  </si>
  <si>
    <t>Anne</t>
  </si>
  <si>
    <t>ZANDITENAS</t>
  </si>
  <si>
    <t>Jean-Thierry</t>
  </si>
  <si>
    <t>GAMPERT</t>
  </si>
  <si>
    <t>EXD</t>
  </si>
  <si>
    <t>GLINATSIS</t>
  </si>
  <si>
    <t>AURIGNY</t>
  </si>
  <si>
    <t>FERREIRA</t>
  </si>
  <si>
    <t>Antonio</t>
  </si>
  <si>
    <t>RIBEIRO</t>
  </si>
  <si>
    <t>BUIL</t>
  </si>
  <si>
    <t>BERTRAND</t>
  </si>
  <si>
    <t>GIRONDE</t>
  </si>
  <si>
    <t>002-03</t>
  </si>
  <si>
    <t>Jean-Pierre</t>
  </si>
  <si>
    <t>VITU</t>
  </si>
  <si>
    <t>LECOYER</t>
  </si>
  <si>
    <t>Jean-Claude</t>
  </si>
  <si>
    <t>PAGNIEZ</t>
  </si>
  <si>
    <t>MEURA</t>
  </si>
  <si>
    <t>Didier</t>
  </si>
  <si>
    <t>COLPIN</t>
  </si>
  <si>
    <t>Pierre</t>
  </si>
  <si>
    <t>CHABOT</t>
  </si>
  <si>
    <t>PICHONNIER</t>
  </si>
  <si>
    <t>BRICOUT</t>
  </si>
  <si>
    <t>Bertrand</t>
  </si>
  <si>
    <t>DUTHEIL DE LA ROCHERE</t>
  </si>
  <si>
    <t>France</t>
  </si>
  <si>
    <t>SAVELLI</t>
  </si>
  <si>
    <t>002-04</t>
  </si>
  <si>
    <t>ALLIOT</t>
  </si>
  <si>
    <t>Laetitia</t>
  </si>
  <si>
    <t>Barbara</t>
  </si>
  <si>
    <t>KNOCKAERT</t>
  </si>
  <si>
    <t>Jean-Luc</t>
  </si>
  <si>
    <t>LANOUILH</t>
  </si>
  <si>
    <t>BECHTEL</t>
  </si>
  <si>
    <t>Isabelle</t>
  </si>
  <si>
    <t>LEBEE</t>
  </si>
  <si>
    <t>Charles-Edouard</t>
  </si>
  <si>
    <t>LAURISTON</t>
  </si>
  <si>
    <t>Evelyne</t>
  </si>
  <si>
    <t>RUELLE</t>
  </si>
  <si>
    <t>Michelle</t>
  </si>
  <si>
    <t>SAPORI</t>
  </si>
  <si>
    <t>Martine</t>
  </si>
  <si>
    <t>LEHIDEUX</t>
  </si>
  <si>
    <t>002-05</t>
  </si>
  <si>
    <t>POIRET</t>
  </si>
  <si>
    <t>VASSEUR</t>
  </si>
  <si>
    <t>KRABAL</t>
  </si>
  <si>
    <t>Franck</t>
  </si>
  <si>
    <t>BRIFFAUT</t>
  </si>
  <si>
    <t>Dominique</t>
  </si>
  <si>
    <t>JOURDAIN</t>
  </si>
  <si>
    <t>Mireille</t>
  </si>
  <si>
    <t>AUSECACHE</t>
  </si>
  <si>
    <t>GERET</t>
  </si>
  <si>
    <t>003-01</t>
  </si>
  <si>
    <t>LACARIN</t>
  </si>
  <si>
    <t>LECRIQUE</t>
  </si>
  <si>
    <t>MATICHARD</t>
  </si>
  <si>
    <t>CHAMBEFORT</t>
  </si>
  <si>
    <t>GUILLAUMIN</t>
  </si>
  <si>
    <t>PERISSOL</t>
  </si>
  <si>
    <t>LEBEL</t>
  </si>
  <si>
    <t>003-02</t>
  </si>
  <si>
    <t>Marie</t>
  </si>
  <si>
    <t>COUVAL</t>
  </si>
  <si>
    <t>Jean-Marie</t>
  </si>
  <si>
    <t>Luc</t>
  </si>
  <si>
    <t>BOURDUGE</t>
  </si>
  <si>
    <t>LESTERLIN</t>
  </si>
  <si>
    <t>Pascal</t>
  </si>
  <si>
    <t>COURTY</t>
  </si>
  <si>
    <t>DREYFUS</t>
  </si>
  <si>
    <t>Jean-Paul</t>
  </si>
  <si>
    <t>MORET</t>
  </si>
  <si>
    <t>CASILLA</t>
  </si>
  <si>
    <t>TAILLANDIER</t>
  </si>
  <si>
    <t>003-03</t>
  </si>
  <si>
    <t>Claude</t>
  </si>
  <si>
    <t>MALHURET</t>
  </si>
  <si>
    <t>JAVERLIAT</t>
  </si>
  <si>
    <t>BABIAN-LHERMET</t>
  </si>
  <si>
    <t>Renaud</t>
  </si>
  <si>
    <t>SIRY</t>
  </si>
  <si>
    <t>CARCASSIN</t>
  </si>
  <si>
    <t>Pascale</t>
  </si>
  <si>
    <t>SEMET</t>
  </si>
  <si>
    <t>LOPEZ</t>
  </si>
  <si>
    <t>RASILE</t>
  </si>
  <si>
    <t>Patrice</t>
  </si>
  <si>
    <t>RUCAR</t>
  </si>
  <si>
    <t>Monique</t>
  </si>
  <si>
    <t>ROCHE</t>
  </si>
  <si>
    <t>CHARASSE</t>
  </si>
  <si>
    <t>004-01</t>
  </si>
  <si>
    <t>SANTIAGO</t>
  </si>
  <si>
    <t>Ludivine</t>
  </si>
  <si>
    <t>EVANO</t>
  </si>
  <si>
    <t>Marie-Anne</t>
  </si>
  <si>
    <t>BAUDOUI-MAUREL</t>
  </si>
  <si>
    <t>Ghislaine</t>
  </si>
  <si>
    <t>AUBERT</t>
  </si>
  <si>
    <t>CARLE</t>
  </si>
  <si>
    <t>RAGOLSKI</t>
  </si>
  <si>
    <t>DE MEESTER</t>
  </si>
  <si>
    <t>Caroline</t>
  </si>
  <si>
    <t>ALONSO</t>
  </si>
  <si>
    <t>Gilbert</t>
  </si>
  <si>
    <t>SAUVAN</t>
  </si>
  <si>
    <t>Eliane</t>
  </si>
  <si>
    <t>BARREILLE</t>
  </si>
  <si>
    <t>PIN</t>
  </si>
  <si>
    <t>TEBAR</t>
  </si>
  <si>
    <t>Hubert</t>
  </si>
  <si>
    <t>CABASSUT</t>
  </si>
  <si>
    <t>004-02</t>
  </si>
  <si>
    <t>Yamina</t>
  </si>
  <si>
    <t>GUEBLI</t>
  </si>
  <si>
    <t>Cyril</t>
  </si>
  <si>
    <t>BELMONTE</t>
  </si>
  <si>
    <t>VERSCHUEREN</t>
  </si>
  <si>
    <t>Bruno</t>
  </si>
  <si>
    <t>MORIN</t>
  </si>
  <si>
    <t>CHUISANO</t>
  </si>
  <si>
    <t>CASTEL</t>
  </si>
  <si>
    <t>DIEDRICH</t>
  </si>
  <si>
    <t>CASTANER</t>
  </si>
  <si>
    <t>Catherine</t>
  </si>
  <si>
    <t>BERTHONNECHE</t>
  </si>
  <si>
    <t>ROVIDA</t>
  </si>
  <si>
    <t>ALLI</t>
  </si>
  <si>
    <t>CARRIOL</t>
  </si>
  <si>
    <t>PICARD</t>
  </si>
  <si>
    <t>005-01</t>
  </si>
  <si>
    <t>Thierry</t>
  </si>
  <si>
    <t>PAJOT</t>
  </si>
  <si>
    <t>DERBEZ</t>
  </si>
  <si>
    <t>HADJI</t>
  </si>
  <si>
    <t>Fabrice</t>
  </si>
  <si>
    <t>ROSAY</t>
  </si>
  <si>
    <t>DAUDON</t>
  </si>
  <si>
    <t>AUT</t>
  </si>
  <si>
    <t>Danielle</t>
  </si>
  <si>
    <t>FAY</t>
  </si>
  <si>
    <t>Elodie</t>
  </si>
  <si>
    <t>MONIER</t>
  </si>
  <si>
    <t>Karine</t>
  </si>
  <si>
    <t>BERGER</t>
  </si>
  <si>
    <t>COINTE</t>
  </si>
  <si>
    <t>005-02</t>
  </si>
  <si>
    <t>BUISSON</t>
  </si>
  <si>
    <t>Sophie</t>
  </si>
  <si>
    <t>BRIAND</t>
  </si>
  <si>
    <t>Chantal</t>
  </si>
  <si>
    <t>EYMEOUD</t>
  </si>
  <si>
    <t>Sandrine</t>
  </si>
  <si>
    <t>FAIDY</t>
  </si>
  <si>
    <t>BEN-HAIM</t>
  </si>
  <si>
    <t>GIRAUD</t>
  </si>
  <si>
    <t>Francine</t>
  </si>
  <si>
    <t>DAERDEN</t>
  </si>
  <si>
    <t>PERRIN CZEKALSKI</t>
  </si>
  <si>
    <t>GUIGLI</t>
  </si>
  <si>
    <t>006-01</t>
  </si>
  <si>
    <t>GOVERNATORI</t>
  </si>
  <si>
    <t>Maryse</t>
  </si>
  <si>
    <t>ULLMANN</t>
  </si>
  <si>
    <t>ARGENTIERI</t>
  </si>
  <si>
    <t>GASTAUD</t>
  </si>
  <si>
    <t>RICERCHI</t>
  </si>
  <si>
    <t>CIOTTI</t>
  </si>
  <si>
    <t>BELHADI</t>
  </si>
  <si>
    <t>FORTUIT</t>
  </si>
  <si>
    <t>PEYRAT</t>
  </si>
  <si>
    <t>Alix</t>
  </si>
  <si>
    <t>HORSCH FILIPPI</t>
  </si>
  <si>
    <t>REG</t>
  </si>
  <si>
    <t>BENKEMOUN</t>
  </si>
  <si>
    <t>Robert</t>
  </si>
  <si>
    <t>INJEY</t>
  </si>
  <si>
    <t>ALLEMAND</t>
  </si>
  <si>
    <t>COTTA</t>
  </si>
  <si>
    <t>Christian</t>
  </si>
  <si>
    <t>RAZEAU</t>
  </si>
  <si>
    <t>006-02</t>
  </si>
  <si>
    <t>ASCHIERI</t>
  </si>
  <si>
    <t>MIRAN</t>
  </si>
  <si>
    <t>GINESY</t>
  </si>
  <si>
    <t>CATTAERT</t>
  </si>
  <si>
    <t>PAULUS</t>
  </si>
  <si>
    <t>DEGIOANNI</t>
  </si>
  <si>
    <t>Alain</t>
  </si>
  <si>
    <t>BOUILLEAUX</t>
  </si>
  <si>
    <t>REYNARD</t>
  </si>
  <si>
    <t>LACHENMAIER</t>
  </si>
  <si>
    <t>006-03</t>
  </si>
  <si>
    <t>VALLADE</t>
  </si>
  <si>
    <t>NOFRI</t>
  </si>
  <si>
    <t>Igor</t>
  </si>
  <si>
    <t>KUREK</t>
  </si>
  <si>
    <t>Marouane</t>
  </si>
  <si>
    <t>BOULOUDHNINE</t>
  </si>
  <si>
    <t>Denis</t>
  </si>
  <si>
    <t>ROOS</t>
  </si>
  <si>
    <t>Marie-Edith</t>
  </si>
  <si>
    <t>CATTET</t>
  </si>
  <si>
    <t>Sylvain</t>
  </si>
  <si>
    <t>MAILLOT</t>
  </si>
  <si>
    <t>PEREIRA</t>
  </si>
  <si>
    <t>BURDIN</t>
  </si>
  <si>
    <t>Roseline</t>
  </si>
  <si>
    <t>GRAC</t>
  </si>
  <si>
    <t>Laurent</t>
  </si>
  <si>
    <t>BACINO</t>
  </si>
  <si>
    <t>DELÃ‰TANG</t>
  </si>
  <si>
    <t>DOREJO</t>
  </si>
  <si>
    <t>MONICA</t>
  </si>
  <si>
    <t>DELLA SUDDA</t>
  </si>
  <si>
    <t>Jean-Christophe</t>
  </si>
  <si>
    <t>Rudy</t>
  </si>
  <si>
    <t>SALLES</t>
  </si>
  <si>
    <t>006-04</t>
  </si>
  <si>
    <t>Francis</t>
  </si>
  <si>
    <t>TUJAGUE</t>
  </si>
  <si>
    <t>Lucien</t>
  </si>
  <si>
    <t>BELLA</t>
  </si>
  <si>
    <t>ZAHAR</t>
  </si>
  <si>
    <t>Lydia</t>
  </si>
  <si>
    <t>SCHENARDI</t>
  </si>
  <si>
    <t>GIORGIO</t>
  </si>
  <si>
    <t>Jean Philippe</t>
  </si>
  <si>
    <t>SECORDEL-MARTIN</t>
  </si>
  <si>
    <t>GUIBAL</t>
  </si>
  <si>
    <t>CHERKI</t>
  </si>
  <si>
    <t>GERARD</t>
  </si>
  <si>
    <t>Joseph</t>
  </si>
  <si>
    <t>MARKIEL</t>
  </si>
  <si>
    <t>006-05</t>
  </si>
  <si>
    <t>BALLOUARD</t>
  </si>
  <si>
    <t>ESTROSI</t>
  </si>
  <si>
    <t>Florence</t>
  </si>
  <si>
    <t>CIARAVOLA</t>
  </si>
  <si>
    <t>ALEXANDRE</t>
  </si>
  <si>
    <t>Emmanuelle</t>
  </si>
  <si>
    <t>GAZIELLO</t>
  </si>
  <si>
    <t>Axel</t>
  </si>
  <si>
    <t>HVIDSTEN</t>
  </si>
  <si>
    <t>CARDIN</t>
  </si>
  <si>
    <t>Gildas</t>
  </si>
  <si>
    <t>DUPRÃ‰</t>
  </si>
  <si>
    <t>Anthony</t>
  </si>
  <si>
    <t>MITRANO</t>
  </si>
  <si>
    <t>PISONI</t>
  </si>
  <si>
    <t>CUTURELLO</t>
  </si>
  <si>
    <t>006-06</t>
  </si>
  <si>
    <t>Philippe</t>
  </si>
  <si>
    <t>GANDIN</t>
  </si>
  <si>
    <t>FAVALE</t>
  </si>
  <si>
    <t>GAUTIER</t>
  </si>
  <si>
    <t>DE MESMAY</t>
  </si>
  <si>
    <t>BARTOLI</t>
  </si>
  <si>
    <t>Oonagh</t>
  </si>
  <si>
    <t>WELDON</t>
  </si>
  <si>
    <t>Lionnel</t>
  </si>
  <si>
    <t>LUCA</t>
  </si>
  <si>
    <t>006-07</t>
  </si>
  <si>
    <t>Maurice</t>
  </si>
  <si>
    <t>GILLARD</t>
  </si>
  <si>
    <t>FRAPPA</t>
  </si>
  <si>
    <t>LEONETTI</t>
  </si>
  <si>
    <t>Jean Bruno</t>
  </si>
  <si>
    <t>TONDINI</t>
  </si>
  <si>
    <t>Mathilde</t>
  </si>
  <si>
    <t>VIOT</t>
  </si>
  <si>
    <t>CARENZO</t>
  </si>
  <si>
    <t>PETARD</t>
  </si>
  <si>
    <t>DUMAS</t>
  </si>
  <si>
    <t>MARTIN</t>
  </si>
  <si>
    <t>006-08</t>
  </si>
  <si>
    <t>Adrien</t>
  </si>
  <si>
    <t>GROSJEAN</t>
  </si>
  <si>
    <t>Liliane</t>
  </si>
  <si>
    <t>PECOUT</t>
  </si>
  <si>
    <t>ROLLY</t>
  </si>
  <si>
    <t>Elisabeth</t>
  </si>
  <si>
    <t>DEBORDE</t>
  </si>
  <si>
    <t>Serge</t>
  </si>
  <si>
    <t>GARDIEN</t>
  </si>
  <si>
    <t>VILLON</t>
  </si>
  <si>
    <t>BROCHAND</t>
  </si>
  <si>
    <t>POIRIER</t>
  </si>
  <si>
    <t>006-09</t>
  </si>
  <si>
    <t>DUCREUX</t>
  </si>
  <si>
    <t>MULLER</t>
  </si>
  <si>
    <t>TABAROT</t>
  </si>
  <si>
    <t>GIARDINA</t>
  </si>
  <si>
    <t>ORFILA</t>
  </si>
  <si>
    <t>DE VARGAS</t>
  </si>
  <si>
    <t>Marie-Louise</t>
  </si>
  <si>
    <t>GOURDON</t>
  </si>
  <si>
    <t>BERNASCONI</t>
  </si>
  <si>
    <t>007-01</t>
  </si>
  <si>
    <t>ORIOL</t>
  </si>
  <si>
    <t>TERRASSE</t>
  </si>
  <si>
    <t>JACQUART</t>
  </si>
  <si>
    <t>MARTIGNY</t>
  </si>
  <si>
    <t>DE LONGEVIALLE</t>
  </si>
  <si>
    <t>DUPONT</t>
  </si>
  <si>
    <t>Gilles</t>
  </si>
  <si>
    <t>BAS</t>
  </si>
  <si>
    <t>GRANGIS</t>
  </si>
  <si>
    <t>Patricia</t>
  </si>
  <si>
    <t>SONCINI-SYREN</t>
  </si>
  <si>
    <t>VANDER DONCKT</t>
  </si>
  <si>
    <t>007-02</t>
  </si>
  <si>
    <t>MARCHISIO</t>
  </si>
  <si>
    <t>Myriam</t>
  </si>
  <si>
    <t>NORMAND</t>
  </si>
  <si>
    <t>Anne-Laure</t>
  </si>
  <si>
    <t>LE GRAND</t>
  </si>
  <si>
    <t>Jackie</t>
  </si>
  <si>
    <t>DURAND</t>
  </si>
  <si>
    <t>GATHERCOLE</t>
  </si>
  <si>
    <t>DUSSOPT</t>
  </si>
  <si>
    <t>TUSSAU</t>
  </si>
  <si>
    <t>ESCANDE</t>
  </si>
  <si>
    <t>Gabriel</t>
  </si>
  <si>
    <t>BARDONNET</t>
  </si>
  <si>
    <t>Mathieu</t>
  </si>
  <si>
    <t>DARNAUD</t>
  </si>
  <si>
    <t>Justine</t>
  </si>
  <si>
    <t>ARNAUD</t>
  </si>
  <si>
    <t>GUION</t>
  </si>
  <si>
    <t>NOGIER</t>
  </si>
  <si>
    <t>007-03</t>
  </si>
  <si>
    <t>LOUIS</t>
  </si>
  <si>
    <t>Roger</t>
  </si>
  <si>
    <t>KAPPEL</t>
  </si>
  <si>
    <t>CAUVIN</t>
  </si>
  <si>
    <t>Sabine</t>
  </si>
  <si>
    <t>BUIS</t>
  </si>
  <si>
    <t>Magalie</t>
  </si>
  <si>
    <t>MARGOTTON</t>
  </si>
  <si>
    <t>SABATIER</t>
  </si>
  <si>
    <t>FLORY</t>
  </si>
  <si>
    <t>CHALVET</t>
  </si>
  <si>
    <t>CIET</t>
  </si>
  <si>
    <t>Richard</t>
  </si>
  <si>
    <t>NEUVILLE</t>
  </si>
  <si>
    <t>008-01</t>
  </si>
  <si>
    <t>Anne-Sophie</t>
  </si>
  <si>
    <t>LECLERE</t>
  </si>
  <si>
    <t>POLETTI</t>
  </si>
  <si>
    <t>LEDOUX</t>
  </si>
  <si>
    <t>Christiane</t>
  </si>
  <si>
    <t>GEY</t>
  </si>
  <si>
    <t>DUMONT</t>
  </si>
  <si>
    <t>GOULDEN</t>
  </si>
  <si>
    <t>DALLA ROSA</t>
  </si>
  <si>
    <t>NOUET</t>
  </si>
  <si>
    <t>Virginie</t>
  </si>
  <si>
    <t>LAUBY HEBER-SUFFRIN</t>
  </si>
  <si>
    <t>008-02</t>
  </si>
  <si>
    <t>COMBIS</t>
  </si>
  <si>
    <t>PIERRARD</t>
  </si>
  <si>
    <t>Mink</t>
  </si>
  <si>
    <t>TAKAWE</t>
  </si>
  <si>
    <t>GIRARD</t>
  </si>
  <si>
    <t>LEONARD</t>
  </si>
  <si>
    <t>BAUMEL</t>
  </si>
  <si>
    <t>LEFLON</t>
  </si>
  <si>
    <t>VUILQUE</t>
  </si>
  <si>
    <t>Boris</t>
  </si>
  <si>
    <t>RAVIGNON</t>
  </si>
  <si>
    <t>SUTTER</t>
  </si>
  <si>
    <t>008-03</t>
  </si>
  <si>
    <t>WARSMANN</t>
  </si>
  <si>
    <t>GUILBERT</t>
  </si>
  <si>
    <t>OCTAVE</t>
  </si>
  <si>
    <t>Claudette</t>
  </si>
  <si>
    <t>MORAINE</t>
  </si>
  <si>
    <t>Nelly</t>
  </si>
  <si>
    <t>FESSEAU</t>
  </si>
  <si>
    <t>Marie-Claude</t>
  </si>
  <si>
    <t>BIHIN-DURY</t>
  </si>
  <si>
    <t>TROTIN</t>
  </si>
  <si>
    <t>009-01</t>
  </si>
  <si>
    <t>LARIVE</t>
  </si>
  <si>
    <t>Janine</t>
  </si>
  <si>
    <t>LASSERRE</t>
  </si>
  <si>
    <t>LAPEYRE</t>
  </si>
  <si>
    <t>AOURA</t>
  </si>
  <si>
    <t>WARNKE</t>
  </si>
  <si>
    <t>MASSAT</t>
  </si>
  <si>
    <t>Nicole</t>
  </si>
  <si>
    <t>GERONA</t>
  </si>
  <si>
    <t>RAUSA</t>
  </si>
  <si>
    <t>Solange</t>
  </si>
  <si>
    <t>FONTANEAU</t>
  </si>
  <si>
    <t>BARA</t>
  </si>
  <si>
    <t>009-02</t>
  </si>
  <si>
    <t>ALIOT</t>
  </si>
  <si>
    <t>GRANET</t>
  </si>
  <si>
    <t>Viviane</t>
  </si>
  <si>
    <t>BAUDRY</t>
  </si>
  <si>
    <t>CLAMER</t>
  </si>
  <si>
    <t>PINCE</t>
  </si>
  <si>
    <t>Linda</t>
  </si>
  <si>
    <t>MANCEAU</t>
  </si>
  <si>
    <t>CALLEJA</t>
  </si>
  <si>
    <t>Lucile</t>
  </si>
  <si>
    <t>SOUCHE</t>
  </si>
  <si>
    <t>Jimmy</t>
  </si>
  <si>
    <t>GIMENEZ</t>
  </si>
  <si>
    <t>010-01</t>
  </si>
  <si>
    <t>Lionel</t>
  </si>
  <si>
    <t>PAILLARD</t>
  </si>
  <si>
    <t>DHUICQ</t>
  </si>
  <si>
    <t>SUBTIL</t>
  </si>
  <si>
    <t>LANDREAT</t>
  </si>
  <si>
    <t>MARZÃ‰</t>
  </si>
  <si>
    <t>GAUDOT</t>
  </si>
  <si>
    <t>Marie-Laurence</t>
  </si>
  <si>
    <t>EGMANN</t>
  </si>
  <si>
    <t>010-02</t>
  </si>
  <si>
    <t>FRANÃ‡OIS-WILSER</t>
  </si>
  <si>
    <t>CIANNI</t>
  </si>
  <si>
    <t>WAYMEL</t>
  </si>
  <si>
    <t>Claudia</t>
  </si>
  <si>
    <t>MARTINS AMADO</t>
  </si>
  <si>
    <t>FOURNILLON</t>
  </si>
  <si>
    <t>Marie-Pierre</t>
  </si>
  <si>
    <t>MARC</t>
  </si>
  <si>
    <t>CORNEVIN</t>
  </si>
  <si>
    <t>FOURNIER</t>
  </si>
  <si>
    <t>MATHIS</t>
  </si>
  <si>
    <t>Karima</t>
  </si>
  <si>
    <t>OUADAH</t>
  </si>
  <si>
    <t>010-03</t>
  </si>
  <si>
    <t>CAZARD</t>
  </si>
  <si>
    <t>Ghislain</t>
  </si>
  <si>
    <t>WYSOCINSKI</t>
  </si>
  <si>
    <t>BERNARDIE</t>
  </si>
  <si>
    <t>CARSENTI</t>
  </si>
  <si>
    <t>Sylviane</t>
  </si>
  <si>
    <t>KLETTY</t>
  </si>
  <si>
    <t>BERNAUD</t>
  </si>
  <si>
    <t>BISSEY</t>
  </si>
  <si>
    <t>GUIDAT</t>
  </si>
  <si>
    <t>Lorette</t>
  </si>
  <si>
    <t>JOLY</t>
  </si>
  <si>
    <t>MATHIEU</t>
  </si>
  <si>
    <t>DEHARBE</t>
  </si>
  <si>
    <t>BAROIN</t>
  </si>
  <si>
    <t>011-01</t>
  </si>
  <si>
    <t>STHÃ‰MER</t>
  </si>
  <si>
    <t>BOONEN</t>
  </si>
  <si>
    <t>MORIO</t>
  </si>
  <si>
    <t>DUGIED-SORIANO</t>
  </si>
  <si>
    <t>FILLON</t>
  </si>
  <si>
    <t>Rosine</t>
  </si>
  <si>
    <t>CHARLUT</t>
  </si>
  <si>
    <t>SCHIVARDI</t>
  </si>
  <si>
    <t>ASLAN</t>
  </si>
  <si>
    <t>PEREZ</t>
  </si>
  <si>
    <t>EL HEDRI</t>
  </si>
  <si>
    <t>DARAUD</t>
  </si>
  <si>
    <t>ZULIANI</t>
  </si>
  <si>
    <t>JOUFFROY</t>
  </si>
  <si>
    <t>011-02</t>
  </si>
  <si>
    <t>TOURNISSA</t>
  </si>
  <si>
    <t>PY</t>
  </si>
  <si>
    <t>FABRE</t>
  </si>
  <si>
    <t>Flora</t>
  </si>
  <si>
    <t>BIENDICHO</t>
  </si>
  <si>
    <t>CODORNIOU</t>
  </si>
  <si>
    <t>Annette</t>
  </si>
  <si>
    <t>VIGIER</t>
  </si>
  <si>
    <t>CANTEGREL</t>
  </si>
  <si>
    <t>BILLIRAT</t>
  </si>
  <si>
    <t>FUNÃˆS</t>
  </si>
  <si>
    <t>SARFATI</t>
  </si>
  <si>
    <t>Laure-Emmanuelle</t>
  </si>
  <si>
    <t>Paule</t>
  </si>
  <si>
    <t>CHATAIN</t>
  </si>
  <si>
    <t>011-03</t>
  </si>
  <si>
    <t>LARRUY</t>
  </si>
  <si>
    <t>Maria</t>
  </si>
  <si>
    <t>LESOEUR</t>
  </si>
  <si>
    <t>Lidwine</t>
  </si>
  <si>
    <t>KEMPF</t>
  </si>
  <si>
    <t>DUPRE</t>
  </si>
  <si>
    <t>CROS</t>
  </si>
  <si>
    <t>DHERSIN</t>
  </si>
  <si>
    <t>Emmanuel</t>
  </si>
  <si>
    <t>BRESSON</t>
  </si>
  <si>
    <t>QUAGLIERI</t>
  </si>
  <si>
    <t>ARRANS</t>
  </si>
  <si>
    <t>GALONNIER</t>
  </si>
  <si>
    <t>012-01</t>
  </si>
  <si>
    <t>Guilhem</t>
  </si>
  <si>
    <t>SERIEYS</t>
  </si>
  <si>
    <t>BERARDI</t>
  </si>
  <si>
    <t>Marie-Line</t>
  </si>
  <si>
    <t>FAIXA</t>
  </si>
  <si>
    <t>Jean-Guillaume</t>
  </si>
  <si>
    <t>REMISE</t>
  </si>
  <si>
    <t>MAZARS</t>
  </si>
  <si>
    <t>BULTEL-HERMENT</t>
  </si>
  <si>
    <t>CENSI</t>
  </si>
  <si>
    <t>Arlette</t>
  </si>
  <si>
    <t>SAINT-AVIT</t>
  </si>
  <si>
    <t>012-02</t>
  </si>
  <si>
    <t>MOLINIE</t>
  </si>
  <si>
    <t>Marie-Lou</t>
  </si>
  <si>
    <t>MARCEL</t>
  </si>
  <si>
    <t>BRAMM</t>
  </si>
  <si>
    <t>CALMETTES</t>
  </si>
  <si>
    <t>TRANIER</t>
  </si>
  <si>
    <t>POURCEL</t>
  </si>
  <si>
    <t>Yann</t>
  </si>
  <si>
    <t>PUECH</t>
  </si>
  <si>
    <t>Aline</t>
  </si>
  <si>
    <t>LOUANGVANNASY</t>
  </si>
  <si>
    <t>012-03</t>
  </si>
  <si>
    <t>RAMONDENC</t>
  </si>
  <si>
    <t>DARGAGNON</t>
  </si>
  <si>
    <t>FAYARD</t>
  </si>
  <si>
    <t>POUGET</t>
  </si>
  <si>
    <t>FOULQUIER</t>
  </si>
  <si>
    <t>MARRE</t>
  </si>
  <si>
    <t>COMBES</t>
  </si>
  <si>
    <t>CABROL</t>
  </si>
  <si>
    <t>BESTARD</t>
  </si>
  <si>
    <t>Norbert</t>
  </si>
  <si>
    <t>CASTELLTORT</t>
  </si>
  <si>
    <t>013-01</t>
  </si>
  <si>
    <t>Marc</t>
  </si>
  <si>
    <t>CECON</t>
  </si>
  <si>
    <t>ROUDIER</t>
  </si>
  <si>
    <t>GOMEZ</t>
  </si>
  <si>
    <t>BOYER</t>
  </si>
  <si>
    <t>HAIRABEDIAN</t>
  </si>
  <si>
    <t>Nathalie</t>
  </si>
  <si>
    <t>COULLET</t>
  </si>
  <si>
    <t>VICHNIEVSKY</t>
  </si>
  <si>
    <t>MASSE</t>
  </si>
  <si>
    <t>BAREAU</t>
  </si>
  <si>
    <t>PERSIA</t>
  </si>
  <si>
    <t>ASSANTE</t>
  </si>
  <si>
    <t>Eve</t>
  </si>
  <si>
    <t>KOULAYAN</t>
  </si>
  <si>
    <t>Mohamed</t>
  </si>
  <si>
    <t>DAHMANI</t>
  </si>
  <si>
    <t>013-02</t>
  </si>
  <si>
    <t>Alexandre</t>
  </si>
  <si>
    <t>BARTOLINI</t>
  </si>
  <si>
    <t>ESPAZE</t>
  </si>
  <si>
    <t>SURRY</t>
  </si>
  <si>
    <t>Pierre-Marie</t>
  </si>
  <si>
    <t>SANSON</t>
  </si>
  <si>
    <t>CONTAUX</t>
  </si>
  <si>
    <t>DUPUY</t>
  </si>
  <si>
    <t>Louis Jacques</t>
  </si>
  <si>
    <t>DI STEFANO</t>
  </si>
  <si>
    <t>PELLICANI</t>
  </si>
  <si>
    <t>MIGNARD</t>
  </si>
  <si>
    <t>TIAN</t>
  </si>
  <si>
    <t>BISTAGNE</t>
  </si>
  <si>
    <t>013-03</t>
  </si>
  <si>
    <t>Simone</t>
  </si>
  <si>
    <t>CHARIN</t>
  </si>
  <si>
    <t>AURIEMMA</t>
  </si>
  <si>
    <t>Victor Hugo</t>
  </si>
  <si>
    <t>ESPINOSA</t>
  </si>
  <si>
    <t>BATOUX</t>
  </si>
  <si>
    <t>RAVIER</t>
  </si>
  <si>
    <t>SAVON</t>
  </si>
  <si>
    <t>Nora</t>
  </si>
  <si>
    <t>PREZIOSI</t>
  </si>
  <si>
    <t>PONCET-RAMADE</t>
  </si>
  <si>
    <t>Mohyiddine</t>
  </si>
  <si>
    <t>ALABANE</t>
  </si>
  <si>
    <t>Anne-Marie</t>
  </si>
  <si>
    <t>TAPIERO</t>
  </si>
  <si>
    <t>BONNET</t>
  </si>
  <si>
    <t>Nouriati</t>
  </si>
  <si>
    <t>DJAMBAE</t>
  </si>
  <si>
    <t>ANDRIEUX</t>
  </si>
  <si>
    <t>013-04</t>
  </si>
  <si>
    <t>MENNUCCI</t>
  </si>
  <si>
    <t>BARLES</t>
  </si>
  <si>
    <t>Omar</t>
  </si>
  <si>
    <t>DJELLIL</t>
  </si>
  <si>
    <t>Hamoud</t>
  </si>
  <si>
    <t>BENANI</t>
  </si>
  <si>
    <t>UBAUD</t>
  </si>
  <si>
    <t>NOEL</t>
  </si>
  <si>
    <t>Victor</t>
  </si>
  <si>
    <t>VILLODRE</t>
  </si>
  <si>
    <t>BIAGGI</t>
  </si>
  <si>
    <t>VACHER</t>
  </si>
  <si>
    <t>TALLES</t>
  </si>
  <si>
    <t>CERMOLACCE</t>
  </si>
  <si>
    <t>Farid</t>
  </si>
  <si>
    <t>SOILIHI</t>
  </si>
  <si>
    <t>AUCOUTURIER</t>
  </si>
  <si>
    <t>Lisette</t>
  </si>
  <si>
    <t>NARDUCCI</t>
  </si>
  <si>
    <t>BAZZALI</t>
  </si>
  <si>
    <t>EL RHARBAYE</t>
  </si>
  <si>
    <t>Mihdhoir</t>
  </si>
  <si>
    <t>IBRAHIMA SAID</t>
  </si>
  <si>
    <t>GOY</t>
  </si>
  <si>
    <t>013-05</t>
  </si>
  <si>
    <t>DUTOIT</t>
  </si>
  <si>
    <t>Marie-Arlette</t>
  </si>
  <si>
    <t>CARLOTTI</t>
  </si>
  <si>
    <t>ALPHONSE</t>
  </si>
  <si>
    <t>RAYNAUD</t>
  </si>
  <si>
    <t>RUBIROLA-BLANC</t>
  </si>
  <si>
    <t>Junie</t>
  </si>
  <si>
    <t>CICCIONE</t>
  </si>
  <si>
    <t>Ahmed</t>
  </si>
  <si>
    <t>AZOUAOU</t>
  </si>
  <si>
    <t>BONACASE</t>
  </si>
  <si>
    <t>SEBAG</t>
  </si>
  <si>
    <t>MUSELIER</t>
  </si>
  <si>
    <t>COULOMB</t>
  </si>
  <si>
    <t>Jean Pierre</t>
  </si>
  <si>
    <t>BAUMANN</t>
  </si>
  <si>
    <t>BOEUF-SALOR</t>
  </si>
  <si>
    <t>FRANCESCHI</t>
  </si>
  <si>
    <t>MALHOLE</t>
  </si>
  <si>
    <t>GUGLIOTTA</t>
  </si>
  <si>
    <t>013-06</t>
  </si>
  <si>
    <t>Anna</t>
  </si>
  <si>
    <t>ROSSO ROIG</t>
  </si>
  <si>
    <t>MATTHEWS</t>
  </si>
  <si>
    <t>Jacqueline</t>
  </si>
  <si>
    <t>GRANDEL</t>
  </si>
  <si>
    <t>VILLENEUVE</t>
  </si>
  <si>
    <t>FILOSA</t>
  </si>
  <si>
    <t>David</t>
  </si>
  <si>
    <t>LARRIVEN</t>
  </si>
  <si>
    <t>SEMERIVA</t>
  </si>
  <si>
    <t>TEISSIER</t>
  </si>
  <si>
    <t>PLACENTE</t>
  </si>
  <si>
    <t>ESTEVE-NARSISYAN</t>
  </si>
  <si>
    <t>COMAS</t>
  </si>
  <si>
    <t>BRUN-POTHIN</t>
  </si>
  <si>
    <t>013-07</t>
  </si>
  <si>
    <t>Eddy</t>
  </si>
  <si>
    <t>CAMILLERI</t>
  </si>
  <si>
    <t>Sonia</t>
  </si>
  <si>
    <t>Karim</t>
  </si>
  <si>
    <t>ZERIBI</t>
  </si>
  <si>
    <t>Henri</t>
  </si>
  <si>
    <t>JIBRAYEL</t>
  </si>
  <si>
    <t>AYMES</t>
  </si>
  <si>
    <t>MARANDAT</t>
  </si>
  <si>
    <t>Nabil</t>
  </si>
  <si>
    <t>KADRI</t>
  </si>
  <si>
    <t>Zoubida</t>
  </si>
  <si>
    <t>MEGUENNI</t>
  </si>
  <si>
    <t>LATIL</t>
  </si>
  <si>
    <t>Salim</t>
  </si>
  <si>
    <t>LAÃBI</t>
  </si>
  <si>
    <t>Mourad</t>
  </si>
  <si>
    <t>GOUAL</t>
  </si>
  <si>
    <t>MAOUDJ</t>
  </si>
  <si>
    <t>Magda</t>
  </si>
  <si>
    <t>CARAYON</t>
  </si>
  <si>
    <t>COPPOLA</t>
  </si>
  <si>
    <t>Ayette</t>
  </si>
  <si>
    <t>BOUDELAA</t>
  </si>
  <si>
    <t>FAHEM</t>
  </si>
  <si>
    <t>NASSUR</t>
  </si>
  <si>
    <t>013-08</t>
  </si>
  <si>
    <t>VIAL</t>
  </si>
  <si>
    <t>Antonia</t>
  </si>
  <si>
    <t>LUCIANI GARCIA</t>
  </si>
  <si>
    <t>GERIN</t>
  </si>
  <si>
    <t>CORTESI</t>
  </si>
  <si>
    <t>DORBEAUX</t>
  </si>
  <si>
    <t>ISNARD</t>
  </si>
  <si>
    <t>Rosa Alba</t>
  </si>
  <si>
    <t>SILVESTRI</t>
  </si>
  <si>
    <t>GUARDIA</t>
  </si>
  <si>
    <t>KECHRA</t>
  </si>
  <si>
    <t>FERRAND</t>
  </si>
  <si>
    <t>Hakim</t>
  </si>
  <si>
    <t>HALLALEN</t>
  </si>
  <si>
    <t>LE CACHEUX</t>
  </si>
  <si>
    <t>FRIZZI</t>
  </si>
  <si>
    <t>Jean-Yves</t>
  </si>
  <si>
    <t>PIED</t>
  </si>
  <si>
    <t>013-09</t>
  </si>
  <si>
    <t>PALOYAN</t>
  </si>
  <si>
    <t>MELIN</t>
  </si>
  <si>
    <t>ORIHUEL</t>
  </si>
  <si>
    <t>OTCHAKOVSKY-LAURENS</t>
  </si>
  <si>
    <t>DIHARÃ‡ABAL</t>
  </si>
  <si>
    <t>Colette</t>
  </si>
  <si>
    <t>GEREUX-BELTRA</t>
  </si>
  <si>
    <t>GRANDJEAN</t>
  </si>
  <si>
    <t>POGGI</t>
  </si>
  <si>
    <t>MUSUMECI</t>
  </si>
  <si>
    <t>DEFLESSELLES</t>
  </si>
  <si>
    <t>MINGAUD</t>
  </si>
  <si>
    <t>LESBROT</t>
  </si>
  <si>
    <t>013-10</t>
  </si>
  <si>
    <t>Yveline</t>
  </si>
  <si>
    <t>PRIMO</t>
  </si>
  <si>
    <t>Pascale-Edith</t>
  </si>
  <si>
    <t>GUENNEC</t>
  </si>
  <si>
    <t>Nancy</t>
  </si>
  <si>
    <t>ITHAMAR</t>
  </si>
  <si>
    <t>LAMBERT</t>
  </si>
  <si>
    <t>LECAT</t>
  </si>
  <si>
    <t>GUEZ</t>
  </si>
  <si>
    <t>CRUVEILLER GIACALONE</t>
  </si>
  <si>
    <t>DAUDE</t>
  </si>
  <si>
    <t>MINARI</t>
  </si>
  <si>
    <t>013-11</t>
  </si>
  <si>
    <t>JULLIEN-ORTEGA</t>
  </si>
  <si>
    <t>CULLARD</t>
  </si>
  <si>
    <t>KERT</t>
  </si>
  <si>
    <t>MAGRO</t>
  </si>
  <si>
    <t>LENFANT</t>
  </si>
  <si>
    <t>COJANNOT</t>
  </si>
  <si>
    <t>CLERC</t>
  </si>
  <si>
    <t>AUVIGNE</t>
  </si>
  <si>
    <t>MOREL</t>
  </si>
  <si>
    <t>013-12</t>
  </si>
  <si>
    <t>AVEDISSIAN</t>
  </si>
  <si>
    <t>CUPOLATI</t>
  </si>
  <si>
    <t>BURRONI</t>
  </si>
  <si>
    <t>SOUVET</t>
  </si>
  <si>
    <t>Alde</t>
  </si>
  <si>
    <t>VINCI</t>
  </si>
  <si>
    <t>Faouzi</t>
  </si>
  <si>
    <t>DJEDOU-BENABID</t>
  </si>
  <si>
    <t>Benjamin</t>
  </si>
  <si>
    <t>BOYE</t>
  </si>
  <si>
    <t>RAVENET</t>
  </si>
  <si>
    <t>VILORIA</t>
  </si>
  <si>
    <t>DIARD</t>
  </si>
  <si>
    <t>LABRANCHE</t>
  </si>
  <si>
    <t>013-13</t>
  </si>
  <si>
    <t>Adil</t>
  </si>
  <si>
    <t>FAJRY</t>
  </si>
  <si>
    <t>RAIMONDI</t>
  </si>
  <si>
    <t>Gaby</t>
  </si>
  <si>
    <t>CHARROUX</t>
  </si>
  <si>
    <t>Roland</t>
  </si>
  <si>
    <t>LARIVIERE</t>
  </si>
  <si>
    <t>LOMBARD</t>
  </si>
  <si>
    <t>LAUMONIER</t>
  </si>
  <si>
    <t>GUYONNAUD-MEUGNOT</t>
  </si>
  <si>
    <t>ESPALLARDO</t>
  </si>
  <si>
    <t>ZAKARIAN</t>
  </si>
  <si>
    <t>VASSEROT</t>
  </si>
  <si>
    <t>013-14</t>
  </si>
  <si>
    <t>HAMY</t>
  </si>
  <si>
    <t>ROBERT</t>
  </si>
  <si>
    <t>MAUNIER</t>
  </si>
  <si>
    <t>Jean-David</t>
  </si>
  <si>
    <t>CIOT</t>
  </si>
  <si>
    <t>Charlotte</t>
  </si>
  <si>
    <t>MARIA</t>
  </si>
  <si>
    <t>Josyane</t>
  </si>
  <si>
    <t>SOLARI</t>
  </si>
  <si>
    <t>CAYOL</t>
  </si>
  <si>
    <t>DURRIEU</t>
  </si>
  <si>
    <t>LEFEBVRE</t>
  </si>
  <si>
    <t>NEVEU</t>
  </si>
  <si>
    <t>BOULAN</t>
  </si>
  <si>
    <t>Malik</t>
  </si>
  <si>
    <t>HOUAMRIA</t>
  </si>
  <si>
    <t>JOISSAINS-MASINI</t>
  </si>
  <si>
    <t>013-15</t>
  </si>
  <si>
    <t>MOULET</t>
  </si>
  <si>
    <t>Marc-Antoine</t>
  </si>
  <si>
    <t>SEYMARD</t>
  </si>
  <si>
    <t>POZZETTO</t>
  </si>
  <si>
    <t>Olivia</t>
  </si>
  <si>
    <t>PONSDESSERRE</t>
  </si>
  <si>
    <t>Stanislas</t>
  </si>
  <si>
    <t>MAKOWKA</t>
  </si>
  <si>
    <t>Nicette</t>
  </si>
  <si>
    <t>Stella</t>
  </si>
  <si>
    <t>APEDDU</t>
  </si>
  <si>
    <t>MAURIN</t>
  </si>
  <si>
    <t>BOURGIN</t>
  </si>
  <si>
    <t>PRESTI</t>
  </si>
  <si>
    <t>013-16</t>
  </si>
  <si>
    <t>HAAS</t>
  </si>
  <si>
    <t>LAUPIES</t>
  </si>
  <si>
    <t>VAUZELLE</t>
  </si>
  <si>
    <t>REGIS</t>
  </si>
  <si>
    <t>BONHOMME</t>
  </si>
  <si>
    <t>DJERARI</t>
  </si>
  <si>
    <t>PIGNOLO</t>
  </si>
  <si>
    <t>CHASSAIN</t>
  </si>
  <si>
    <t>DUBOST</t>
  </si>
  <si>
    <t>014-01</t>
  </si>
  <si>
    <t>CASEVITZ</t>
  </si>
  <si>
    <t>L'ORPHELIN</t>
  </si>
  <si>
    <t>DE VILLEROCHE</t>
  </si>
  <si>
    <t>BRUNEAU</t>
  </si>
  <si>
    <t>LAILLER</t>
  </si>
  <si>
    <t>DURON</t>
  </si>
  <si>
    <t>DECOLLOGNE</t>
  </si>
  <si>
    <t>BERGAR</t>
  </si>
  <si>
    <t>HULBERT</t>
  </si>
  <si>
    <t>014-02</t>
  </si>
  <si>
    <t>AMIEL</t>
  </si>
  <si>
    <t>TANCELIN-GOUESLARD</t>
  </si>
  <si>
    <t>LENEVEU</t>
  </si>
  <si>
    <t>SADY</t>
  </si>
  <si>
    <t>Amandine</t>
  </si>
  <si>
    <t>FRANCOIS</t>
  </si>
  <si>
    <t>Rodolphe</t>
  </si>
  <si>
    <t>THOMAS</t>
  </si>
  <si>
    <t>Florine</t>
  </si>
  <si>
    <t>LE BRIS</t>
  </si>
  <si>
    <t>GARCIA</t>
  </si>
  <si>
    <t>Driss</t>
  </si>
  <si>
    <t>ANHICHEM</t>
  </si>
  <si>
    <t>Jean Paul</t>
  </si>
  <si>
    <t>DUCANDAS</t>
  </si>
  <si>
    <t>MAL</t>
  </si>
  <si>
    <t>LE DENMAT</t>
  </si>
  <si>
    <t>014-03</t>
  </si>
  <si>
    <t>LANGEVIN</t>
  </si>
  <si>
    <t>LINARES</t>
  </si>
  <si>
    <t>LOISEAU</t>
  </si>
  <si>
    <t>MICHAUX</t>
  </si>
  <si>
    <t>Clotilde</t>
  </si>
  <si>
    <t>VALTER</t>
  </si>
  <si>
    <t>ANNOOT</t>
  </si>
  <si>
    <t>LETEURTRE</t>
  </si>
  <si>
    <t>MUSSLE</t>
  </si>
  <si>
    <t>014-04</t>
  </si>
  <si>
    <t>Pierre-Claude</t>
  </si>
  <si>
    <t>LE JONCOUR</t>
  </si>
  <si>
    <t>AMELINE</t>
  </si>
  <si>
    <t>DEREC</t>
  </si>
  <si>
    <t>GIROND</t>
  </si>
  <si>
    <t>CHAPELLE</t>
  </si>
  <si>
    <t>MOURARET</t>
  </si>
  <si>
    <t>LEBRETON</t>
  </si>
  <si>
    <t>LE MARREC</t>
  </si>
  <si>
    <t>LIARD</t>
  </si>
  <si>
    <t>014-05</t>
  </si>
  <si>
    <t>GOMONT</t>
  </si>
  <si>
    <t>MOISAN</t>
  </si>
  <si>
    <t>CHAPRON</t>
  </si>
  <si>
    <t>Charline</t>
  </si>
  <si>
    <t>JOLIVEAU</t>
  </si>
  <si>
    <t>BOISSEL</t>
  </si>
  <si>
    <t>LAVISSE</t>
  </si>
  <si>
    <t>NOUVELOT</t>
  </si>
  <si>
    <t>ATTARD</t>
  </si>
  <si>
    <t>BRUN</t>
  </si>
  <si>
    <t>DETEY</t>
  </si>
  <si>
    <t>014-06</t>
  </si>
  <si>
    <t>DECKER</t>
  </si>
  <si>
    <t>LEZEMENT</t>
  </si>
  <si>
    <t>TOURRET</t>
  </si>
  <si>
    <t>GEORGET</t>
  </si>
  <si>
    <t>BOUFROU</t>
  </si>
  <si>
    <t>COUSIN</t>
  </si>
  <si>
    <t>LEBOEUF</t>
  </si>
  <si>
    <t>HEUZE</t>
  </si>
  <si>
    <t>LEROY</t>
  </si>
  <si>
    <t>HEROUARD</t>
  </si>
  <si>
    <t>015-01</t>
  </si>
  <si>
    <t>DESCOEUR</t>
  </si>
  <si>
    <t>BRE</t>
  </si>
  <si>
    <t>BESSAT</t>
  </si>
  <si>
    <t>DROUAULT</t>
  </si>
  <si>
    <t>SOULENQ-MOISSINAC</t>
  </si>
  <si>
    <t>GALEAU</t>
  </si>
  <si>
    <t>DAUVILLIER</t>
  </si>
  <si>
    <t>MAZIERES</t>
  </si>
  <si>
    <t>CALMETTE</t>
  </si>
  <si>
    <t>015-02</t>
  </si>
  <si>
    <t>Pauline</t>
  </si>
  <si>
    <t>GUIBERT</t>
  </si>
  <si>
    <t>ARGAILLOT-IVANOV</t>
  </si>
  <si>
    <t>MARLEIX</t>
  </si>
  <si>
    <t>SALAT</t>
  </si>
  <si>
    <t>ROLLAND</t>
  </si>
  <si>
    <t>DUMAZEL</t>
  </si>
  <si>
    <t>WALCHLI</t>
  </si>
  <si>
    <t>LO VERDE</t>
  </si>
  <si>
    <t>DUCAMP</t>
  </si>
  <si>
    <t>Vladimir</t>
  </si>
  <si>
    <t>TILMANT-TATISCHEFF</t>
  </si>
  <si>
    <t>COETMEUR</t>
  </si>
  <si>
    <t>016-01</t>
  </si>
  <si>
    <t>TARDAT</t>
  </si>
  <si>
    <t>Marie-Christine</t>
  </si>
  <si>
    <t>CARDOSO</t>
  </si>
  <si>
    <t>BOUTET DE MONVEL</t>
  </si>
  <si>
    <t>PINVILLE</t>
  </si>
  <si>
    <t>CHAILLOUX</t>
  </si>
  <si>
    <t>DE LORGERIL</t>
  </si>
  <si>
    <t>DEBOEUF</t>
  </si>
  <si>
    <t>YOU</t>
  </si>
  <si>
    <t>TARRIUS</t>
  </si>
  <si>
    <t>Jean-Carlo</t>
  </si>
  <si>
    <t>SITZIA-LE BLOND</t>
  </si>
  <si>
    <t>COURTOIS</t>
  </si>
  <si>
    <t>Elise</t>
  </si>
  <si>
    <t>VOUVET</t>
  </si>
  <si>
    <t>DUCLAUD</t>
  </si>
  <si>
    <t>016-02</t>
  </si>
  <si>
    <t>GILLET</t>
  </si>
  <si>
    <t>TOMASINI</t>
  </si>
  <si>
    <t>Marion</t>
  </si>
  <si>
    <t>MALTOR</t>
  </si>
  <si>
    <t>Jocelyne</t>
  </si>
  <si>
    <t>HANRIO</t>
  </si>
  <si>
    <t>SOURISSEAU</t>
  </si>
  <si>
    <t>GAMINE</t>
  </si>
  <si>
    <t>MIET</t>
  </si>
  <si>
    <t>GARANDEAU</t>
  </si>
  <si>
    <t>REYNAUD</t>
  </si>
  <si>
    <t>MAMET</t>
  </si>
  <si>
    <t>L'HUILLIER</t>
  </si>
  <si>
    <t>SAUVAITRE</t>
  </si>
  <si>
    <t>016-03</t>
  </si>
  <si>
    <t>MAINGUY</t>
  </si>
  <si>
    <t>THROMAS</t>
  </si>
  <si>
    <t>MONROUSSSEAU</t>
  </si>
  <si>
    <t>MINBIOLLE</t>
  </si>
  <si>
    <t>GALLET</t>
  </si>
  <si>
    <t>MARIOT-DURANT</t>
  </si>
  <si>
    <t>DE LUSTRAC</t>
  </si>
  <si>
    <t>017-01</t>
  </si>
  <si>
    <t>HUGUET</t>
  </si>
  <si>
    <t>LE CREFF</t>
  </si>
  <si>
    <t>ROYAL</t>
  </si>
  <si>
    <t>Esther</t>
  </si>
  <si>
    <t>MEMAIN</t>
  </si>
  <si>
    <t>DESVEAUX</t>
  </si>
  <si>
    <t>Sally</t>
  </si>
  <si>
    <t>CHADJAA</t>
  </si>
  <si>
    <t>PRENAT</t>
  </si>
  <si>
    <t>DE LACOSTE LAREYMONDIE</t>
  </si>
  <si>
    <t>Arnaud</t>
  </si>
  <si>
    <t>JAULIN</t>
  </si>
  <si>
    <t>IGNACIMOUTTOU</t>
  </si>
  <si>
    <t>Antoine</t>
  </si>
  <si>
    <t>COLIN</t>
  </si>
  <si>
    <t>FALORNI</t>
  </si>
  <si>
    <t>DRAGEON</t>
  </si>
  <si>
    <t>COINDEAU</t>
  </si>
  <si>
    <t>017-02</t>
  </si>
  <si>
    <t>DOMINGUES</t>
  </si>
  <si>
    <t>BAUDON</t>
  </si>
  <si>
    <t>BILLOT ZELLER</t>
  </si>
  <si>
    <t>ANGIBAUD</t>
  </si>
  <si>
    <t>DELCAMPO</t>
  </si>
  <si>
    <t>Joan</t>
  </si>
  <si>
    <t>DESIRE</t>
  </si>
  <si>
    <t>Suzanne</t>
  </si>
  <si>
    <t>TALLARD</t>
  </si>
  <si>
    <t>DROIN</t>
  </si>
  <si>
    <t>BLANCHIER</t>
  </si>
  <si>
    <t>CASTELLO</t>
  </si>
  <si>
    <t>017-03</t>
  </si>
  <si>
    <t>TRIFILETTI</t>
  </si>
  <si>
    <t>DE CORTE</t>
  </si>
  <si>
    <t>MAUDOUX</t>
  </si>
  <si>
    <t>KLIEWER</t>
  </si>
  <si>
    <t>QUERE</t>
  </si>
  <si>
    <t>CARMOUSE</t>
  </si>
  <si>
    <t>MAUPOUET</t>
  </si>
  <si>
    <t>KIKOLSKI</t>
  </si>
  <si>
    <t>Hugues</t>
  </si>
  <si>
    <t>AUVRAY</t>
  </si>
  <si>
    <t>WILLER</t>
  </si>
  <si>
    <t>017-04</t>
  </si>
  <si>
    <t>GANTNER</t>
  </si>
  <si>
    <t>Tony</t>
  </si>
  <si>
    <t>Fabienne</t>
  </si>
  <si>
    <t>DUGAS-RAVENEAU</t>
  </si>
  <si>
    <t>Laure</t>
  </si>
  <si>
    <t>SERRA</t>
  </si>
  <si>
    <t>HAYS</t>
  </si>
  <si>
    <t>BOIFFIER</t>
  </si>
  <si>
    <t>BARRAUD</t>
  </si>
  <si>
    <t>VERDUZIER</t>
  </si>
  <si>
    <t>GUERBOIS</t>
  </si>
  <si>
    <t>BUSSEREAU</t>
  </si>
  <si>
    <t>017-05</t>
  </si>
  <si>
    <t>QUENTIN</t>
  </si>
  <si>
    <t>MOREAU</t>
  </si>
  <si>
    <t>LEQUEUX</t>
  </si>
  <si>
    <t>GUIARD</t>
  </si>
  <si>
    <t>BERNON</t>
  </si>
  <si>
    <t>RENAULT</t>
  </si>
  <si>
    <t>MARCILLAUD</t>
  </si>
  <si>
    <t>FERCHAUD</t>
  </si>
  <si>
    <t>018-01</t>
  </si>
  <si>
    <t>FROMION</t>
  </si>
  <si>
    <t>BEZOUI</t>
  </si>
  <si>
    <t>BENSAC</t>
  </si>
  <si>
    <t>DALLOIS</t>
  </si>
  <si>
    <t>REDOIS</t>
  </si>
  <si>
    <t>CERVEAU</t>
  </si>
  <si>
    <t>BEDIN</t>
  </si>
  <si>
    <t>AVRIL</t>
  </si>
  <si>
    <t>AVON</t>
  </si>
  <si>
    <t>018-02</t>
  </si>
  <si>
    <t>Bernadette</t>
  </si>
  <si>
    <t>GUILLE</t>
  </si>
  <si>
    <t>SANSU</t>
  </si>
  <si>
    <t>CRESPEL</t>
  </si>
  <si>
    <t>SCHEID</t>
  </si>
  <si>
    <t>LECHELON</t>
  </si>
  <si>
    <t>ROBIN</t>
  </si>
  <si>
    <t>SINSOULIER-BIGOT</t>
  </si>
  <si>
    <t>018-03</t>
  </si>
  <si>
    <t>Nadine</t>
  </si>
  <si>
    <t>MECHIN</t>
  </si>
  <si>
    <t>MAURY</t>
  </si>
  <si>
    <t>BELLET</t>
  </si>
  <si>
    <t>Erwan</t>
  </si>
  <si>
    <t>LE MINTIER</t>
  </si>
  <si>
    <t>Louis</t>
  </si>
  <si>
    <t>COSYNS</t>
  </si>
  <si>
    <t>MROZEK</t>
  </si>
  <si>
    <t>GALUT</t>
  </si>
  <si>
    <t>Jorge</t>
  </si>
  <si>
    <t>ROIG</t>
  </si>
  <si>
    <t>019-01</t>
  </si>
  <si>
    <t>POYER</t>
  </si>
  <si>
    <t>DESSUS</t>
  </si>
  <si>
    <t>MOUNIER</t>
  </si>
  <si>
    <t>PAILLASSOU</t>
  </si>
  <si>
    <t>ALDRIDGE</t>
  </si>
  <si>
    <t>COINAUD</t>
  </si>
  <si>
    <t>AUDOUIN</t>
  </si>
  <si>
    <t>DACCORD</t>
  </si>
  <si>
    <t>CRUZEL</t>
  </si>
  <si>
    <t>019-02</t>
  </si>
  <si>
    <t>JARRY DES LOGES</t>
  </si>
  <si>
    <t>FREYGEFOND</t>
  </si>
  <si>
    <t>GRAU</t>
  </si>
  <si>
    <t>RATIÃ‰</t>
  </si>
  <si>
    <t>ROBOREL DE CLIMENS</t>
  </si>
  <si>
    <t>NAUCHE</t>
  </si>
  <si>
    <t>DESCHAMPS</t>
  </si>
  <si>
    <t>COSTE</t>
  </si>
  <si>
    <t>BALMISSE</t>
  </si>
  <si>
    <t>COQUEREL</t>
  </si>
  <si>
    <t>021-01</t>
  </si>
  <si>
    <t>BEANCOURT</t>
  </si>
  <si>
    <t>DEPIERRE</t>
  </si>
  <si>
    <t>GRANDGUILLAUME</t>
  </si>
  <si>
    <t>Marien</t>
  </si>
  <si>
    <t>LOVICHI</t>
  </si>
  <si>
    <t>MODDE</t>
  </si>
  <si>
    <t>Vanessa</t>
  </si>
  <si>
    <t>LANGLET</t>
  </si>
  <si>
    <t>LEPEULE</t>
  </si>
  <si>
    <t>ESTEVE</t>
  </si>
  <si>
    <t>021-02</t>
  </si>
  <si>
    <t>HERVIEU</t>
  </si>
  <si>
    <t>BOUVIER</t>
  </si>
  <si>
    <t>SCHWARTZMANN</t>
  </si>
  <si>
    <t>PRIBETICH</t>
  </si>
  <si>
    <t>Camille</t>
  </si>
  <si>
    <t>ROCHER</t>
  </si>
  <si>
    <t>DELATTE</t>
  </si>
  <si>
    <t>Najate</t>
  </si>
  <si>
    <t>HAIE</t>
  </si>
  <si>
    <t>Pierre-Louis</t>
  </si>
  <si>
    <t>MONTEIRO</t>
  </si>
  <si>
    <t>021-03</t>
  </si>
  <si>
    <t>LOOS-MAILLARD</t>
  </si>
  <si>
    <t>TREBUCHET</t>
  </si>
  <si>
    <t>DE ALMEIDA</t>
  </si>
  <si>
    <t>CARAVEL</t>
  </si>
  <si>
    <t>RUELLOUX</t>
  </si>
  <si>
    <t>Jean-Philippe</t>
  </si>
  <si>
    <t>PATINET-HOLLINGER</t>
  </si>
  <si>
    <t>MAURI</t>
  </si>
  <si>
    <t>POURNIN</t>
  </si>
  <si>
    <t>Kheira</t>
  </si>
  <si>
    <t>BOUZIANE</t>
  </si>
  <si>
    <t>021-04</t>
  </si>
  <si>
    <t>MAIRE DU POSET</t>
  </si>
  <si>
    <t>ESSAYAN</t>
  </si>
  <si>
    <t>MOLINOZ</t>
  </si>
  <si>
    <t>Laura</t>
  </si>
  <si>
    <t>COMPAROT</t>
  </si>
  <si>
    <t>FRANCOIS-WILSER</t>
  </si>
  <si>
    <t>Edouard</t>
  </si>
  <si>
    <t>GNININVI</t>
  </si>
  <si>
    <t>BUFFY</t>
  </si>
  <si>
    <t>DENIZOT</t>
  </si>
  <si>
    <t>SAUVADET</t>
  </si>
  <si>
    <t>021-05</t>
  </si>
  <si>
    <t>HILLON</t>
  </si>
  <si>
    <t>KREMPP</t>
  </si>
  <si>
    <t>BIENFAIT</t>
  </si>
  <si>
    <t>MEYNIEL</t>
  </si>
  <si>
    <t>BOURSOT</t>
  </si>
  <si>
    <t>SOKOLOVITCH</t>
  </si>
  <si>
    <t>Lise Marie</t>
  </si>
  <si>
    <t>BUET</t>
  </si>
  <si>
    <t>MICHAUD</t>
  </si>
  <si>
    <t>HELLE</t>
  </si>
  <si>
    <t>PETET</t>
  </si>
  <si>
    <t>HOLLINGER</t>
  </si>
  <si>
    <t>CADOUX</t>
  </si>
  <si>
    <t>SUGUENOT</t>
  </si>
  <si>
    <t>022-01</t>
  </si>
  <si>
    <t>Julien</t>
  </si>
  <si>
    <t>PETIT</t>
  </si>
  <si>
    <t>DENIS</t>
  </si>
  <si>
    <t>Samuel</t>
  </si>
  <si>
    <t>BURLOT</t>
  </si>
  <si>
    <t>STIEFVATER</t>
  </si>
  <si>
    <t>LELAUMIER</t>
  </si>
  <si>
    <t>GRONDIN</t>
  </si>
  <si>
    <t>LE FOL</t>
  </si>
  <si>
    <t>LESAGE</t>
  </si>
  <si>
    <t>EL HAROUAT</t>
  </si>
  <si>
    <t>022-02</t>
  </si>
  <si>
    <t>CHIKH</t>
  </si>
  <si>
    <t>GIFFRAIN</t>
  </si>
  <si>
    <t>OLLIVIER</t>
  </si>
  <si>
    <t>VASPART</t>
  </si>
  <si>
    <t>DE MELLON</t>
  </si>
  <si>
    <t>PELLE</t>
  </si>
  <si>
    <t>Alexandra</t>
  </si>
  <si>
    <t>Drifa</t>
  </si>
  <si>
    <t>BELARBI</t>
  </si>
  <si>
    <t>ROGER</t>
  </si>
  <si>
    <t>LE DISSEZ</t>
  </si>
  <si>
    <t>LECHIEN</t>
  </si>
  <si>
    <t>FORGET</t>
  </si>
  <si>
    <t>022-03</t>
  </si>
  <si>
    <t>PECHEUL</t>
  </si>
  <si>
    <t>LAUNAY</t>
  </si>
  <si>
    <t>CHOMBEAU</t>
  </si>
  <si>
    <t>LOUAIL</t>
  </si>
  <si>
    <t>Isabelle-Anne</t>
  </si>
  <si>
    <t>RIO</t>
  </si>
  <si>
    <t>CAURET</t>
  </si>
  <si>
    <t>Martial</t>
  </si>
  <si>
    <t>COLLET</t>
  </si>
  <si>
    <t>LE FUR</t>
  </si>
  <si>
    <t>Gwendoline</t>
  </si>
  <si>
    <t>LIONS</t>
  </si>
  <si>
    <t>022-04</t>
  </si>
  <si>
    <t>BALBOT</t>
  </si>
  <si>
    <t>SALOMON</t>
  </si>
  <si>
    <t>RICHARD</t>
  </si>
  <si>
    <t>BLEIN</t>
  </si>
  <si>
    <t>LAHELLEC</t>
  </si>
  <si>
    <t>Marine</t>
  </si>
  <si>
    <t>Annie</t>
  </si>
  <si>
    <t>LE HOUEROU</t>
  </si>
  <si>
    <t>MENGUY</t>
  </si>
  <si>
    <t>MONTILLET</t>
  </si>
  <si>
    <t>SALLIOU</t>
  </si>
  <si>
    <t>022-05</t>
  </si>
  <si>
    <t>FEJEAN</t>
  </si>
  <si>
    <t>MOULIN</t>
  </si>
  <si>
    <t>ERHEL</t>
  </si>
  <si>
    <t>Katell</t>
  </si>
  <si>
    <t>RIVOAL</t>
  </si>
  <si>
    <t>Jeanne-Marie</t>
  </si>
  <si>
    <t>FERNAGUT</t>
  </si>
  <si>
    <t>GUILLEMAIN</t>
  </si>
  <si>
    <t>GUÃ‰GUEN</t>
  </si>
  <si>
    <t>COULAU</t>
  </si>
  <si>
    <t>LEC'HVIEN</t>
  </si>
  <si>
    <t>Marie-Pascale</t>
  </si>
  <si>
    <t>023-01</t>
  </si>
  <si>
    <t>POUGET-CHAUVAT</t>
  </si>
  <si>
    <t>BESSUAND</t>
  </si>
  <si>
    <t>AÃTA</t>
  </si>
  <si>
    <t>AUCLAIR</t>
  </si>
  <si>
    <t>VERGNIER</t>
  </si>
  <si>
    <t>GORIZZUTTI</t>
  </si>
  <si>
    <t>CRESPO</t>
  </si>
  <si>
    <t>MAUME</t>
  </si>
  <si>
    <t>Baptiste</t>
  </si>
  <si>
    <t>024-01</t>
  </si>
  <si>
    <t>Josefa</t>
  </si>
  <si>
    <t>TORRES</t>
  </si>
  <si>
    <t>ABENOZA</t>
  </si>
  <si>
    <t>ROSEVEGUE</t>
  </si>
  <si>
    <t>VALDES</t>
  </si>
  <si>
    <t>ESCOLIER</t>
  </si>
  <si>
    <t>DEGUILHEM</t>
  </si>
  <si>
    <t>Violette</t>
  </si>
  <si>
    <t>FOLGADO</t>
  </si>
  <si>
    <t>BODECOT</t>
  </si>
  <si>
    <t>Fatahi</t>
  </si>
  <si>
    <t>KUYE</t>
  </si>
  <si>
    <t>CORTEZ</t>
  </si>
  <si>
    <t>CORNET</t>
  </si>
  <si>
    <t>AGULLO</t>
  </si>
  <si>
    <t>024-02</t>
  </si>
  <si>
    <t>DUBOIS</t>
  </si>
  <si>
    <t>DELPON</t>
  </si>
  <si>
    <t>RUCHOT</t>
  </si>
  <si>
    <t>GARRIGUE</t>
  </si>
  <si>
    <t>ALLAIN</t>
  </si>
  <si>
    <t>PATRIE</t>
  </si>
  <si>
    <t>ROBERT-NOYON</t>
  </si>
  <si>
    <t>Armand</t>
  </si>
  <si>
    <t>ZACCARON</t>
  </si>
  <si>
    <t>ALBRIGO</t>
  </si>
  <si>
    <t>MORTEMOUSQUE</t>
  </si>
  <si>
    <t>024-03</t>
  </si>
  <si>
    <t>Vesna</t>
  </si>
  <si>
    <t>LAZAREVIC</t>
  </si>
  <si>
    <t>HALBOUT DU TANNEY</t>
  </si>
  <si>
    <t>FAURE</t>
  </si>
  <si>
    <t>SALON</t>
  </si>
  <si>
    <t>ABBES</t>
  </si>
  <si>
    <t>RAVIDAT</t>
  </si>
  <si>
    <t>LANGLADE</t>
  </si>
  <si>
    <t>DECOUPY</t>
  </si>
  <si>
    <t>024-04</t>
  </si>
  <si>
    <t>FONTALIRAN</t>
  </si>
  <si>
    <t>PUJOL</t>
  </si>
  <si>
    <t>FRESNE</t>
  </si>
  <si>
    <t>CHRETIEN</t>
  </si>
  <si>
    <t>Edwige</t>
  </si>
  <si>
    <t>GORISSE</t>
  </si>
  <si>
    <t>LEGUAY</t>
  </si>
  <si>
    <t>Germinal</t>
  </si>
  <si>
    <t>PEIRO</t>
  </si>
  <si>
    <t>MERCIER</t>
  </si>
  <si>
    <t>025-01</t>
  </si>
  <si>
    <t>THIELLEY</t>
  </si>
  <si>
    <t>Julie</t>
  </si>
  <si>
    <t>BAVEREL</t>
  </si>
  <si>
    <t>SERAFINOWSKI</t>
  </si>
  <si>
    <t>BRANGET</t>
  </si>
  <si>
    <t>PEQUIGNOT</t>
  </si>
  <si>
    <t>WAECHTER</t>
  </si>
  <si>
    <t>DROUOT</t>
  </si>
  <si>
    <t>BILLOD</t>
  </si>
  <si>
    <t>SENNERICH</t>
  </si>
  <si>
    <t>DUCHÃŠNE</t>
  </si>
  <si>
    <t>ROMAGNAN</t>
  </si>
  <si>
    <t>GIROD</t>
  </si>
  <si>
    <t>FRIESS</t>
  </si>
  <si>
    <t>025-02</t>
  </si>
  <si>
    <t>MÃ‰NÃ‰TRIER</t>
  </si>
  <si>
    <t>GROSPERRIN</t>
  </si>
  <si>
    <t>MORETTO</t>
  </si>
  <si>
    <t>VUITTON</t>
  </si>
  <si>
    <t>VUILLEMIN</t>
  </si>
  <si>
    <t>Johanna</t>
  </si>
  <si>
    <t>GONON</t>
  </si>
  <si>
    <t>CHOMETTE</t>
  </si>
  <si>
    <t>ALAUZET</t>
  </si>
  <si>
    <t>GLADSTONE</t>
  </si>
  <si>
    <t>MARCOUT</t>
  </si>
  <si>
    <t>025-03</t>
  </si>
  <si>
    <t>COMTE-DELEUZE</t>
  </si>
  <si>
    <t>MANIERE</t>
  </si>
  <si>
    <t>Tassadit</t>
  </si>
  <si>
    <t>TAHAROUNT</t>
  </si>
  <si>
    <t>MARTHEY</t>
  </si>
  <si>
    <t>Zakaria</t>
  </si>
  <si>
    <t>BEYROUTHY</t>
  </si>
  <si>
    <t>BOILLOT</t>
  </si>
  <si>
    <t>ATTAL</t>
  </si>
  <si>
    <t>Marcel</t>
  </si>
  <si>
    <t>BONNOT</t>
  </si>
  <si>
    <t>DRIANO</t>
  </si>
  <si>
    <t>DJORDJEVIC</t>
  </si>
  <si>
    <t>025-04</t>
  </si>
  <si>
    <t>ADAMI</t>
  </si>
  <si>
    <t>SANCHEZ</t>
  </si>
  <si>
    <t>MONTEL</t>
  </si>
  <si>
    <t>TREPPO</t>
  </si>
  <si>
    <t>DURUPT</t>
  </si>
  <si>
    <t>DEMOUGE</t>
  </si>
  <si>
    <t>LACHAMBRE</t>
  </si>
  <si>
    <t>REFFAY</t>
  </si>
  <si>
    <t>JEANNIN</t>
  </si>
  <si>
    <t>KLEIN</t>
  </si>
  <si>
    <t>Ilker</t>
  </si>
  <si>
    <t>CIFTCI</t>
  </si>
  <si>
    <t>MOSCOVICI</t>
  </si>
  <si>
    <t>025-05</t>
  </si>
  <si>
    <t>WENDLINGER</t>
  </si>
  <si>
    <t>PIETOUKHOFF</t>
  </si>
  <si>
    <t>FAIVRE</t>
  </si>
  <si>
    <t>LUCCHESI</t>
  </si>
  <si>
    <t>GENEVARD</t>
  </si>
  <si>
    <t>MANDIL</t>
  </si>
  <si>
    <t>Odile</t>
  </si>
  <si>
    <t>HUMBERT</t>
  </si>
  <si>
    <t>BERTIN</t>
  </si>
  <si>
    <t>CHARLES</t>
  </si>
  <si>
    <t>VERNIER</t>
  </si>
  <si>
    <t>REMY</t>
  </si>
  <si>
    <t>026-01</t>
  </si>
  <si>
    <t>PERSICO</t>
  </si>
  <si>
    <t>Rosalie</t>
  </si>
  <si>
    <t>KERDO</t>
  </si>
  <si>
    <t>FRITZ</t>
  </si>
  <si>
    <t>KOPFF</t>
  </si>
  <si>
    <t>LABAUNE</t>
  </si>
  <si>
    <t>Sabrina</t>
  </si>
  <si>
    <t>BENAMA</t>
  </si>
  <si>
    <t>MAURICE</t>
  </si>
  <si>
    <t>Simon</t>
  </si>
  <si>
    <t>LAMBERT-BILINSKI</t>
  </si>
  <si>
    <t>026-02</t>
  </si>
  <si>
    <t>ELDIN</t>
  </si>
  <si>
    <t>ORTEGA</t>
  </si>
  <si>
    <t>TRAPIER</t>
  </si>
  <si>
    <t>CSIKEL</t>
  </si>
  <si>
    <t>CHUILON</t>
  </si>
  <si>
    <t>REYNIER</t>
  </si>
  <si>
    <t>COUTARD</t>
  </si>
  <si>
    <t>Mario</t>
  </si>
  <si>
    <t>CILLA</t>
  </si>
  <si>
    <t>BARTHOLLET</t>
  </si>
  <si>
    <t>026-03</t>
  </si>
  <si>
    <t>MARITON</t>
  </si>
  <si>
    <t>Thomas</t>
  </si>
  <si>
    <t>SPREUX</t>
  </si>
  <si>
    <t>JAQUIER</t>
  </si>
  <si>
    <t>VLAEMYNCK</t>
  </si>
  <si>
    <t>PELLIER</t>
  </si>
  <si>
    <t>FRITSCH</t>
  </si>
  <si>
    <t>BERTAUX</t>
  </si>
  <si>
    <t>MOREL DARLEUX</t>
  </si>
  <si>
    <t>RASCLARD</t>
  </si>
  <si>
    <t>026-04</t>
  </si>
  <si>
    <t>CHENU</t>
  </si>
  <si>
    <t>THORAVAL</t>
  </si>
  <si>
    <t>BERNARD</t>
  </si>
  <si>
    <t>CHEVAL</t>
  </si>
  <si>
    <t>VITAL</t>
  </si>
  <si>
    <t>ABEL</t>
  </si>
  <si>
    <t>NIESON</t>
  </si>
  <si>
    <t>027-01</t>
  </si>
  <si>
    <t>DELENDA</t>
  </si>
  <si>
    <t>LEMOINE</t>
  </si>
  <si>
    <t>ETTAZAOUI</t>
  </si>
  <si>
    <t>VIMARD</t>
  </si>
  <si>
    <t>BILLARD</t>
  </si>
  <si>
    <t>COCAGNE</t>
  </si>
  <si>
    <t>DELABARRE</t>
  </si>
  <si>
    <t>CHAMPREDON</t>
  </si>
  <si>
    <t>LE MAIRE</t>
  </si>
  <si>
    <t>ROETHLISBERGER</t>
  </si>
  <si>
    <t>027-02</t>
  </si>
  <si>
    <t>NICOLAS</t>
  </si>
  <si>
    <t>DESTANS</t>
  </si>
  <si>
    <t>ROUSSEL</t>
  </si>
  <si>
    <t>BEURIOT</t>
  </si>
  <si>
    <t>LEWI</t>
  </si>
  <si>
    <t>Ludovic</t>
  </si>
  <si>
    <t>LUCAT</t>
  </si>
  <si>
    <t>Mi-Heai</t>
  </si>
  <si>
    <t>YUN</t>
  </si>
  <si>
    <t>CAMOIN</t>
  </si>
  <si>
    <t>PASADOVIC</t>
  </si>
  <si>
    <t>BOUSCKRI</t>
  </si>
  <si>
    <t>027-03</t>
  </si>
  <si>
    <t>Yasmina</t>
  </si>
  <si>
    <t>GHARET</t>
  </si>
  <si>
    <t>DIDTSCH</t>
  </si>
  <si>
    <t>COUREL</t>
  </si>
  <si>
    <t>BRUNNER</t>
  </si>
  <si>
    <t>Nadiejda</t>
  </si>
  <si>
    <t>STEFFAN</t>
  </si>
  <si>
    <t>FAVIER</t>
  </si>
  <si>
    <t>Rebecca</t>
  </si>
  <si>
    <t>ARMSTRONG</t>
  </si>
  <si>
    <t>MAMMERI</t>
  </si>
  <si>
    <t>027-04</t>
  </si>
  <si>
    <t>TERLEZ</t>
  </si>
  <si>
    <t>LEVITRE</t>
  </si>
  <si>
    <t>SOLAL</t>
  </si>
  <si>
    <t>PRIOLLAUD</t>
  </si>
  <si>
    <t>DANELLI</t>
  </si>
  <si>
    <t>LONCLE</t>
  </si>
  <si>
    <t>OZANNE</t>
  </si>
  <si>
    <t>BARBIER</t>
  </si>
  <si>
    <t>027-05</t>
  </si>
  <si>
    <t>LEVE</t>
  </si>
  <si>
    <t>SEGURA</t>
  </si>
  <si>
    <t>MANSOURET</t>
  </si>
  <si>
    <t>HORVAIS</t>
  </si>
  <si>
    <t>LECOMTE</t>
  </si>
  <si>
    <t>O PETIT</t>
  </si>
  <si>
    <t>LUGUET</t>
  </si>
  <si>
    <t>GILARD</t>
  </si>
  <si>
    <t>Carl</t>
  </si>
  <si>
    <t>LANG</t>
  </si>
  <si>
    <t>028-01</t>
  </si>
  <si>
    <t>LEBON</t>
  </si>
  <si>
    <t>GRENIER</t>
  </si>
  <si>
    <t>GORGES</t>
  </si>
  <si>
    <t>CHASSAING</t>
  </si>
  <si>
    <t>CHEVALIER</t>
  </si>
  <si>
    <t>Thibaut</t>
  </si>
  <si>
    <t>BRIERE-SAUNIER</t>
  </si>
  <si>
    <t>Adeline</t>
  </si>
  <si>
    <t>EL-IDRISSI</t>
  </si>
  <si>
    <t>TREPPOZ</t>
  </si>
  <si>
    <t>Ingrid</t>
  </si>
  <si>
    <t>LESCARBOTTE</t>
  </si>
  <si>
    <t>028-02</t>
  </si>
  <si>
    <t>QUERITÃ‰</t>
  </si>
  <si>
    <t>Typhaine</t>
  </si>
  <si>
    <t>RAHAULT</t>
  </si>
  <si>
    <t>DAMBRUN</t>
  </si>
  <si>
    <t>BOULLAIS</t>
  </si>
  <si>
    <t>Rondro</t>
  </si>
  <si>
    <t>TSIZAZA</t>
  </si>
  <si>
    <t>ARIPA</t>
  </si>
  <si>
    <t>DAUTRÃŠME</t>
  </si>
  <si>
    <t>MBALA MBALA</t>
  </si>
  <si>
    <t>Fatima</t>
  </si>
  <si>
    <t>MENTION-KARBOUBI</t>
  </si>
  <si>
    <t>VIRY</t>
  </si>
  <si>
    <t>SOUNI</t>
  </si>
  <si>
    <t>VAN DE PUTTE</t>
  </si>
  <si>
    <t>028-03</t>
  </si>
  <si>
    <t>Sygrid</t>
  </si>
  <si>
    <t>DUMONCAY</t>
  </si>
  <si>
    <t>MARCHAND</t>
  </si>
  <si>
    <t>Vivette</t>
  </si>
  <si>
    <t>BITTERLIN</t>
  </si>
  <si>
    <t>AVENET-CHEVEE</t>
  </si>
  <si>
    <t>SABATTIER</t>
  </si>
  <si>
    <t>Harold</t>
  </si>
  <si>
    <t>HUWART</t>
  </si>
  <si>
    <t>CHEVROLLIER</t>
  </si>
  <si>
    <t>CHARTRAIN</t>
  </si>
  <si>
    <t>HÃ‰LIE</t>
  </si>
  <si>
    <t>DALMASSO</t>
  </si>
  <si>
    <t>MAS</t>
  </si>
  <si>
    <t>028-04</t>
  </si>
  <si>
    <t>LAANAYA</t>
  </si>
  <si>
    <t>LUCAS</t>
  </si>
  <si>
    <t>BAECKEROOT</t>
  </si>
  <si>
    <t>Guylaine</t>
  </si>
  <si>
    <t>BERCHER</t>
  </si>
  <si>
    <t>ROUSSEAU</t>
  </si>
  <si>
    <t>ASSAYAG</t>
  </si>
  <si>
    <t>Manuel</t>
  </si>
  <si>
    <t>MARCEAUX</t>
  </si>
  <si>
    <t>029-01</t>
  </si>
  <si>
    <t>Georges-Philippe</t>
  </si>
  <si>
    <t>Silviane</t>
  </si>
  <si>
    <t>LE MENN</t>
  </si>
  <si>
    <t>HARDY</t>
  </si>
  <si>
    <t>Corine</t>
  </si>
  <si>
    <t>LANGLAIS</t>
  </si>
  <si>
    <t>BODIN</t>
  </si>
  <si>
    <t>Jean-Jacques</t>
  </si>
  <si>
    <t>URVOAS</t>
  </si>
  <si>
    <t>029-02</t>
  </si>
  <si>
    <t>GOURMELEN</t>
  </si>
  <si>
    <t>HERE</t>
  </si>
  <si>
    <t>Madeleine</t>
  </si>
  <si>
    <t>Lydie</t>
  </si>
  <si>
    <t>CONTIGNON</t>
  </si>
  <si>
    <t>PELLICANO</t>
  </si>
  <si>
    <t>CHERBLANC</t>
  </si>
  <si>
    <t>ADAM</t>
  </si>
  <si>
    <t>LE GOIC</t>
  </si>
  <si>
    <t>KERVERN</t>
  </si>
  <si>
    <t>BERTHELOT</t>
  </si>
  <si>
    <t>029-03</t>
  </si>
  <si>
    <t>MENARD</t>
  </si>
  <si>
    <t>Marguerite</t>
  </si>
  <si>
    <t>LAMOUR</t>
  </si>
  <si>
    <t>Magali</t>
  </si>
  <si>
    <t>DEVAL</t>
  </si>
  <si>
    <t>SEYS</t>
  </si>
  <si>
    <t>PELISSARD</t>
  </si>
  <si>
    <t>Chris</t>
  </si>
  <si>
    <t>PERROT</t>
  </si>
  <si>
    <t>MERLIN</t>
  </si>
  <si>
    <t>MIGOT</t>
  </si>
  <si>
    <t>BLEUNVEN</t>
  </si>
  <si>
    <t>029-04</t>
  </si>
  <si>
    <t>VALLERIE</t>
  </si>
  <si>
    <t>DELANDE</t>
  </si>
  <si>
    <t>GUIZIEN</t>
  </si>
  <si>
    <t>GUILLERM</t>
  </si>
  <si>
    <t>Marylise</t>
  </si>
  <si>
    <t>LEBRANCHU</t>
  </si>
  <si>
    <t>BLOSSE</t>
  </si>
  <si>
    <t>REMACLE</t>
  </si>
  <si>
    <t>Jean-Paul Yves</t>
  </si>
  <si>
    <t>LE GOFF</t>
  </si>
  <si>
    <t>LE BRUN</t>
  </si>
  <si>
    <t>029-05</t>
  </si>
  <si>
    <t>JACQ</t>
  </si>
  <si>
    <t>MAZELIN</t>
  </si>
  <si>
    <t>GUITTET</t>
  </si>
  <si>
    <t>ROLLAND-CHAPELAIN</t>
  </si>
  <si>
    <t>LE GUEN</t>
  </si>
  <si>
    <t>DECHAMPS</t>
  </si>
  <si>
    <t>SOMME</t>
  </si>
  <si>
    <t>Michael</t>
  </si>
  <si>
    <t>LO VERSO</t>
  </si>
  <si>
    <t>CHAUVEAU</t>
  </si>
  <si>
    <t>029-06</t>
  </si>
  <si>
    <t>PEOC'H</t>
  </si>
  <si>
    <t>TROADEC</t>
  </si>
  <si>
    <t>LAURENT</t>
  </si>
  <si>
    <t>ROSSIGNEUX</t>
  </si>
  <si>
    <t>Marie Anne</t>
  </si>
  <si>
    <t>PIRO</t>
  </si>
  <si>
    <t>LECLERC</t>
  </si>
  <si>
    <t>MENESGUEN</t>
  </si>
  <si>
    <t>CAP</t>
  </si>
  <si>
    <t>029-07</t>
  </si>
  <si>
    <t>DEFRANCE</t>
  </si>
  <si>
    <t>GUILLON</t>
  </si>
  <si>
    <t>Janick</t>
  </si>
  <si>
    <t>MORICEAU</t>
  </si>
  <si>
    <t>DELGRANGE</t>
  </si>
  <si>
    <t>CANEVET</t>
  </si>
  <si>
    <t>Annick</t>
  </si>
  <si>
    <t>LE LOCH</t>
  </si>
  <si>
    <t>JOUANNO</t>
  </si>
  <si>
    <t>PENCALET-KERIVEL</t>
  </si>
  <si>
    <t>029-08</t>
  </si>
  <si>
    <t>DUFLEIT</t>
  </si>
  <si>
    <t>BALANANT</t>
  </si>
  <si>
    <t>LEFLOCH</t>
  </si>
  <si>
    <t>RIMBAULT</t>
  </si>
  <si>
    <t>Atto</t>
  </si>
  <si>
    <t>DOSSENA</t>
  </si>
  <si>
    <t>VANZANDE</t>
  </si>
  <si>
    <t>MOIGN</t>
  </si>
  <si>
    <t>MENVIELLE</t>
  </si>
  <si>
    <t>TILLY</t>
  </si>
  <si>
    <t>PONTIGNY LUCAS</t>
  </si>
  <si>
    <t>EBROUSSARD</t>
  </si>
  <si>
    <t>02A-01</t>
  </si>
  <si>
    <t>CRESP</t>
  </si>
  <si>
    <t>ALBERTINI</t>
  </si>
  <si>
    <t>Romain</t>
  </si>
  <si>
    <t>COLONNA</t>
  </si>
  <si>
    <t>DAIEN</t>
  </si>
  <si>
    <t>RENUCCI</t>
  </si>
  <si>
    <t>Paul-Antoine</t>
  </si>
  <si>
    <t>LUCIANI</t>
  </si>
  <si>
    <t>Paul-Mathieu</t>
  </si>
  <si>
    <t>TUCCI</t>
  </si>
  <si>
    <t>RISTICONI</t>
  </si>
  <si>
    <t>MARCANGELI</t>
  </si>
  <si>
    <t>02A-02</t>
  </si>
  <si>
    <t>RODINSON</t>
  </si>
  <si>
    <t>BUCCHINI</t>
  </si>
  <si>
    <t>QUASTANA</t>
  </si>
  <si>
    <t>Paul-Marie</t>
  </si>
  <si>
    <t>ANGELINI</t>
  </si>
  <si>
    <t>TONIN</t>
  </si>
  <si>
    <t>02B-01</t>
  </si>
  <si>
    <t>SIMEONI</t>
  </si>
  <si>
    <t>BACCARELLI</t>
  </si>
  <si>
    <t>STEFANI</t>
  </si>
  <si>
    <t>ZUCCARELLI</t>
  </si>
  <si>
    <t>JOSUE</t>
  </si>
  <si>
    <t>Ghjuvan Filippu</t>
  </si>
  <si>
    <t>ANTOLINI</t>
  </si>
  <si>
    <t>CARDI</t>
  </si>
  <si>
    <t>Sauveur</t>
  </si>
  <si>
    <t>GANDOLFI-SCHEIT</t>
  </si>
  <si>
    <t>02B-02</t>
  </si>
  <si>
    <t>GIACOBBI</t>
  </si>
  <si>
    <t>Petru Antone</t>
  </si>
  <si>
    <t>TOMASI</t>
  </si>
  <si>
    <t>Estelle</t>
  </si>
  <si>
    <t>MASSONI</t>
  </si>
  <si>
    <t>FEDI</t>
  </si>
  <si>
    <t>Saveriu</t>
  </si>
  <si>
    <t>GRIMALDI</t>
  </si>
  <si>
    <t>Pierrette</t>
  </si>
  <si>
    <t>GOVI MATTEI</t>
  </si>
  <si>
    <t>030-01</t>
  </si>
  <si>
    <t>Lysiane</t>
  </si>
  <si>
    <t>COILLET-MATILLON</t>
  </si>
  <si>
    <t>ALIROL</t>
  </si>
  <si>
    <t>DEJEAN</t>
  </si>
  <si>
    <t>ANDRE</t>
  </si>
  <si>
    <t>BOURBOUSSON</t>
  </si>
  <si>
    <t>Sylvette</t>
  </si>
  <si>
    <t>FAYET</t>
  </si>
  <si>
    <t>GROSSETETE</t>
  </si>
  <si>
    <t>RAG EL HASSI</t>
  </si>
  <si>
    <t>ARMANDO</t>
  </si>
  <si>
    <t>PONGE</t>
  </si>
  <si>
    <t>ALBANESE</t>
  </si>
  <si>
    <t>Yvan</t>
  </si>
  <si>
    <t>LACHAUD</t>
  </si>
  <si>
    <t>030-02</t>
  </si>
  <si>
    <t>SPOSITO</t>
  </si>
  <si>
    <t>Katy</t>
  </si>
  <si>
    <t>GUYOT</t>
  </si>
  <si>
    <t>COLLARD</t>
  </si>
  <si>
    <t>MOURRUT</t>
  </si>
  <si>
    <t>MARTINERIE</t>
  </si>
  <si>
    <t>FLOUTIER</t>
  </si>
  <si>
    <t>Auguste</t>
  </si>
  <si>
    <t>VICTORIA</t>
  </si>
  <si>
    <t>MANSON</t>
  </si>
  <si>
    <t>ABELLO BOYER</t>
  </si>
  <si>
    <t>JOURDAN</t>
  </si>
  <si>
    <t>James</t>
  </si>
  <si>
    <t>CLIMENT</t>
  </si>
  <si>
    <t>030-03</t>
  </si>
  <si>
    <t>EGEA</t>
  </si>
  <si>
    <t>LAHANA</t>
  </si>
  <si>
    <t>ROUBAUD</t>
  </si>
  <si>
    <t>CAITUCOLI</t>
  </si>
  <si>
    <t>PRAT</t>
  </si>
  <si>
    <t>CHOFFAT</t>
  </si>
  <si>
    <t>030-04</t>
  </si>
  <si>
    <t>BRION</t>
  </si>
  <si>
    <t>PASQUALINI</t>
  </si>
  <si>
    <t>Max</t>
  </si>
  <si>
    <t>ROUSTAN</t>
  </si>
  <si>
    <t>VERDIER</t>
  </si>
  <si>
    <t>Murielle</t>
  </si>
  <si>
    <t>LORDELOT</t>
  </si>
  <si>
    <t>IMBERT</t>
  </si>
  <si>
    <t>CHAULET</t>
  </si>
  <si>
    <t>CIUTI</t>
  </si>
  <si>
    <t>ZOUROUDIS</t>
  </si>
  <si>
    <t>VEILLERETTE</t>
  </si>
  <si>
    <t>RIVET-MARTEL</t>
  </si>
  <si>
    <t>Denise</t>
  </si>
  <si>
    <t>030-05</t>
  </si>
  <si>
    <t>Roselyne</t>
  </si>
  <si>
    <t>FRANCES</t>
  </si>
  <si>
    <t>SUAU</t>
  </si>
  <si>
    <t>William</t>
  </si>
  <si>
    <t>BARBE</t>
  </si>
  <si>
    <t>Jean-Charles</t>
  </si>
  <si>
    <t>BENEZET</t>
  </si>
  <si>
    <t>Sybil</t>
  </si>
  <si>
    <t>VERGNES</t>
  </si>
  <si>
    <t>DE MAUVAISIN</t>
  </si>
  <si>
    <t>RIVRON</t>
  </si>
  <si>
    <t>DOULCIER</t>
  </si>
  <si>
    <t>030-06</t>
  </si>
  <si>
    <t>BENEZECH</t>
  </si>
  <si>
    <t>BERTA</t>
  </si>
  <si>
    <t>GAYRAUD</t>
  </si>
  <si>
    <t>TERBECHE</t>
  </si>
  <si>
    <t>CECCHINATO</t>
  </si>
  <si>
    <t>PEZET</t>
  </si>
  <si>
    <t>RIBANIER</t>
  </si>
  <si>
    <t>CAVARD</t>
  </si>
  <si>
    <t>Jeremiah</t>
  </si>
  <si>
    <t>GUIRAUD</t>
  </si>
  <si>
    <t>PROUST</t>
  </si>
  <si>
    <t>VIGNON</t>
  </si>
  <si>
    <t>Silvain</t>
  </si>
  <si>
    <t>PASTOR</t>
  </si>
  <si>
    <t>031-01</t>
  </si>
  <si>
    <t>LACAZE</t>
  </si>
  <si>
    <t>Henri-Pierre</t>
  </si>
  <si>
    <t>COLOMBO</t>
  </si>
  <si>
    <t>Marie-Colette</t>
  </si>
  <si>
    <t>CHAUDOREILLE</t>
  </si>
  <si>
    <t>BOLZAN</t>
  </si>
  <si>
    <t>BAUD</t>
  </si>
  <si>
    <t>Sacha</t>
  </si>
  <si>
    <t>PORCEDDU</t>
  </si>
  <si>
    <t>SERTILLANGE</t>
  </si>
  <si>
    <t>SERVEILLE</t>
  </si>
  <si>
    <t>PEZZIN</t>
  </si>
  <si>
    <t>CASSAGNE</t>
  </si>
  <si>
    <t>GARNIER</t>
  </si>
  <si>
    <t>ROUJA</t>
  </si>
  <si>
    <t>LEMORTON</t>
  </si>
  <si>
    <t>Bettina</t>
  </si>
  <si>
    <t>PICHON</t>
  </si>
  <si>
    <t>SCHWAL</t>
  </si>
  <si>
    <t>AMOROSA</t>
  </si>
  <si>
    <t>031-02</t>
  </si>
  <si>
    <t>ESCUDIE</t>
  </si>
  <si>
    <t>GALLEGO</t>
  </si>
  <si>
    <t>BONLEUX</t>
  </si>
  <si>
    <t>CAVIN</t>
  </si>
  <si>
    <t>LE BIHAN</t>
  </si>
  <si>
    <t>BAPT</t>
  </si>
  <si>
    <t>LASERGE</t>
  </si>
  <si>
    <t>MARZIANI</t>
  </si>
  <si>
    <t>PEGUIN</t>
  </si>
  <si>
    <t>MICHAVILA</t>
  </si>
  <si>
    <t>ALAMICHEL</t>
  </si>
  <si>
    <t>ISLA</t>
  </si>
  <si>
    <t>Fanny</t>
  </si>
  <si>
    <t>FONTUGNE</t>
  </si>
  <si>
    <t>Josette</t>
  </si>
  <si>
    <t>AUGE</t>
  </si>
  <si>
    <t>031-03</t>
  </si>
  <si>
    <t>Sandra</t>
  </si>
  <si>
    <t>TORREMOCHA</t>
  </si>
  <si>
    <t>COUDERETTE</t>
  </si>
  <si>
    <t>CREVELLE</t>
  </si>
  <si>
    <t>SATGER</t>
  </si>
  <si>
    <t>FILLOLA</t>
  </si>
  <si>
    <t>MOUDENC</t>
  </si>
  <si>
    <t>CABIOCH</t>
  </si>
  <si>
    <t>SIMON</t>
  </si>
  <si>
    <t>MASSAT GUIRAUD-CHAUMEIL</t>
  </si>
  <si>
    <t>CANZIAN</t>
  </si>
  <si>
    <t>Marie-Claire</t>
  </si>
  <si>
    <t>DANEN</t>
  </si>
  <si>
    <t>CROQUETTE</t>
  </si>
  <si>
    <t>031-04</t>
  </si>
  <si>
    <t>Sandy</t>
  </si>
  <si>
    <t>VELASCO</t>
  </si>
  <si>
    <t>MARCIREAU</t>
  </si>
  <si>
    <t>MOURGUES</t>
  </si>
  <si>
    <t>BAZOUIN</t>
  </si>
  <si>
    <t>DIEBOLD</t>
  </si>
  <si>
    <t>GOUGEON</t>
  </si>
  <si>
    <t>DUPIN</t>
  </si>
  <si>
    <t>MATTEI</t>
  </si>
  <si>
    <t>Hegoa</t>
  </si>
  <si>
    <t>GARAY</t>
  </si>
  <si>
    <t>GODEC</t>
  </si>
  <si>
    <t>SERP</t>
  </si>
  <si>
    <t>Yvette</t>
  </si>
  <si>
    <t>BENAYOUN-NAKACHE</t>
  </si>
  <si>
    <t>TRILLOU</t>
  </si>
  <si>
    <t>VEYSSEYRE</t>
  </si>
  <si>
    <t>MARTINEL</t>
  </si>
  <si>
    <t>031-05</t>
  </si>
  <si>
    <t>BOUDET</t>
  </si>
  <si>
    <t>CROUSIER</t>
  </si>
  <si>
    <t>RAYNAL</t>
  </si>
  <si>
    <t>MAHUET</t>
  </si>
  <si>
    <t>LECOQ-KROMWEL</t>
  </si>
  <si>
    <t>VAN GAVER</t>
  </si>
  <si>
    <t>JOUGLAR</t>
  </si>
  <si>
    <t>CARNEIRO</t>
  </si>
  <si>
    <t>JOVELIN</t>
  </si>
  <si>
    <t>MARCONIS</t>
  </si>
  <si>
    <t>QUESSADA</t>
  </si>
  <si>
    <t>031-06</t>
  </si>
  <si>
    <t>Florian</t>
  </si>
  <si>
    <t>GELY</t>
  </si>
  <si>
    <t>VINCENT</t>
  </si>
  <si>
    <t>COLLOT</t>
  </si>
  <si>
    <t>PELLIZZON</t>
  </si>
  <si>
    <t>SYRY</t>
  </si>
  <si>
    <t>VIDAL</t>
  </si>
  <si>
    <t>Marthe</t>
  </si>
  <si>
    <t>MARTI</t>
  </si>
  <si>
    <t>Grigori</t>
  </si>
  <si>
    <t>MICHEL</t>
  </si>
  <si>
    <t>PUEL</t>
  </si>
  <si>
    <t>ROQUES</t>
  </si>
  <si>
    <t>IBORRA</t>
  </si>
  <si>
    <t>GUIN</t>
  </si>
  <si>
    <t>REFALO</t>
  </si>
  <si>
    <t>031-07</t>
  </si>
  <si>
    <t>VALADE</t>
  </si>
  <si>
    <t>VIANSSON-PONTE</t>
  </si>
  <si>
    <t>STROBEL</t>
  </si>
  <si>
    <t>CALVINHAC</t>
  </si>
  <si>
    <t>LAFLORENTIE</t>
  </si>
  <si>
    <t>LAROZE</t>
  </si>
  <si>
    <t>LEMASLE</t>
  </si>
  <si>
    <t>TENSA</t>
  </si>
  <si>
    <t>WALTER</t>
  </si>
  <si>
    <t>031-08</t>
  </si>
  <si>
    <t>DELGA</t>
  </si>
  <si>
    <t>WINNEPENNINCKX-KIESER</t>
  </si>
  <si>
    <t>MOTSCHWILLER</t>
  </si>
  <si>
    <t>VOLOSCENKO</t>
  </si>
  <si>
    <t>CONSTAN</t>
  </si>
  <si>
    <t>MONDAIN</t>
  </si>
  <si>
    <t>PAGNAC</t>
  </si>
  <si>
    <t>RIEU-GRIFFE</t>
  </si>
  <si>
    <t>BOUBE</t>
  </si>
  <si>
    <t>031-09</t>
  </si>
  <si>
    <t>BURAS</t>
  </si>
  <si>
    <t>BORGEL</t>
  </si>
  <si>
    <t>BARES</t>
  </si>
  <si>
    <t>CROUSIER ARNIELLA</t>
  </si>
  <si>
    <t>POUCHELON</t>
  </si>
  <si>
    <t>ARRIGHI</t>
  </si>
  <si>
    <t>ROCKSTROH-ROSSO</t>
  </si>
  <si>
    <t>BRISSET</t>
  </si>
  <si>
    <t>COTELLE</t>
  </si>
  <si>
    <t>Zohra</t>
  </si>
  <si>
    <t>SLIMANE</t>
  </si>
  <si>
    <t>031-10</t>
  </si>
  <si>
    <t>DUMEUNIER</t>
  </si>
  <si>
    <t>Kader</t>
  </si>
  <si>
    <t>ARIF</t>
  </si>
  <si>
    <t>RUFFAT</t>
  </si>
  <si>
    <t>LOPAU</t>
  </si>
  <si>
    <t>ALBOUY</t>
  </si>
  <si>
    <t>HEBRARD</t>
  </si>
  <si>
    <t>PICQUET</t>
  </si>
  <si>
    <t>MISSIER</t>
  </si>
  <si>
    <t>Raymond</t>
  </si>
  <si>
    <t>COUSTURES</t>
  </si>
  <si>
    <t>CUNIN</t>
  </si>
  <si>
    <t>ROD</t>
  </si>
  <si>
    <t>032-01</t>
  </si>
  <si>
    <t>LE GOANVIC</t>
  </si>
  <si>
    <t>Annie-Claude</t>
  </si>
  <si>
    <t>PREVOT</t>
  </si>
  <si>
    <t>GIROIR</t>
  </si>
  <si>
    <t>DELLAC</t>
  </si>
  <si>
    <t>Douce</t>
  </si>
  <si>
    <t>DE FRANCLIEU</t>
  </si>
  <si>
    <t>Marcelle</t>
  </si>
  <si>
    <t>GIROT</t>
  </si>
  <si>
    <t>CREPEL</t>
  </si>
  <si>
    <t>FALCO</t>
  </si>
  <si>
    <t>CABELLA</t>
  </si>
  <si>
    <t>CHARETON</t>
  </si>
  <si>
    <t>032-02</t>
  </si>
  <si>
    <t>GABAS</t>
  </si>
  <si>
    <t>BOURGUIGNON</t>
  </si>
  <si>
    <t>DUBOS</t>
  </si>
  <si>
    <t>SCHULTZ</t>
  </si>
  <si>
    <t>JOUBERT</t>
  </si>
  <si>
    <t>BIEMOURET</t>
  </si>
  <si>
    <t>DUBRAC</t>
  </si>
  <si>
    <t>UMBER</t>
  </si>
  <si>
    <t>GABRIEL</t>
  </si>
  <si>
    <t>DIENOT</t>
  </si>
  <si>
    <t>033-01</t>
  </si>
  <si>
    <t>MARSAT</t>
  </si>
  <si>
    <t>MAUHOURAT</t>
  </si>
  <si>
    <t>LARROQUET</t>
  </si>
  <si>
    <t>LACOSTE</t>
  </si>
  <si>
    <t>AKROUT</t>
  </si>
  <si>
    <t>GIREAU</t>
  </si>
  <si>
    <t>RACHET</t>
  </si>
  <si>
    <t>DOUCET</t>
  </si>
  <si>
    <t>BOUILHET</t>
  </si>
  <si>
    <t>033-02</t>
  </si>
  <si>
    <t>BUGEAU</t>
  </si>
  <si>
    <t>DONNET</t>
  </si>
  <si>
    <t>DELAUNAY</t>
  </si>
  <si>
    <t>MENUET</t>
  </si>
  <si>
    <t>FERRARI</t>
  </si>
  <si>
    <t>JAY</t>
  </si>
  <si>
    <t>PENY</t>
  </si>
  <si>
    <t>COMARD</t>
  </si>
  <si>
    <t>FLORIAN</t>
  </si>
  <si>
    <t>BOUDY</t>
  </si>
  <si>
    <t>033-03</t>
  </si>
  <si>
    <t>PINTO BICHO</t>
  </si>
  <si>
    <t>VENTURE</t>
  </si>
  <si>
    <t>MOURGUY</t>
  </si>
  <si>
    <t>MARTINS</t>
  </si>
  <si>
    <t>Maud</t>
  </si>
  <si>
    <t>NEDELEC-BEFVE</t>
  </si>
  <si>
    <t>PALUTEAU</t>
  </si>
  <si>
    <t>MAMERE</t>
  </si>
  <si>
    <t>DEBUC</t>
  </si>
  <si>
    <t>033-04</t>
  </si>
  <si>
    <t>Conchita</t>
  </si>
  <si>
    <t>LACUEY</t>
  </si>
  <si>
    <t>RITTLING</t>
  </si>
  <si>
    <t>BACONNET</t>
  </si>
  <si>
    <t>Paula</t>
  </si>
  <si>
    <t>KNIBBS</t>
  </si>
  <si>
    <t>MEYNARD</t>
  </si>
  <si>
    <t>BLUGE</t>
  </si>
  <si>
    <t>HERAUD</t>
  </si>
  <si>
    <t>Anne-Lise</t>
  </si>
  <si>
    <t>JACQUET</t>
  </si>
  <si>
    <t>Anne-Isabelle</t>
  </si>
  <si>
    <t>BRIVARY</t>
  </si>
  <si>
    <t>033-05</t>
  </si>
  <si>
    <t>SAUBUSSE</t>
  </si>
  <si>
    <t>DA CUNHA</t>
  </si>
  <si>
    <t>LE BOT</t>
  </si>
  <si>
    <t>GOT</t>
  </si>
  <si>
    <t>POUTOU</t>
  </si>
  <si>
    <t>Marouani</t>
  </si>
  <si>
    <t>BEN HADJ SALEM</t>
  </si>
  <si>
    <t>RODRIGUEZ</t>
  </si>
  <si>
    <t>GORDON-KRIEF</t>
  </si>
  <si>
    <t>COLOMBIER</t>
  </si>
  <si>
    <t>ALBENTOSA</t>
  </si>
  <si>
    <t>Jean Claude</t>
  </si>
  <si>
    <t>033-06</t>
  </si>
  <si>
    <t>RECALDE</t>
  </si>
  <si>
    <t>CHAUSSET</t>
  </si>
  <si>
    <t>MALATY</t>
  </si>
  <si>
    <t>Juliette</t>
  </si>
  <si>
    <t>TOUBIANA</t>
  </si>
  <si>
    <t>BRAUN</t>
  </si>
  <si>
    <t>MILLET</t>
  </si>
  <si>
    <t>AUPETIT</t>
  </si>
  <si>
    <t>SAINTIER</t>
  </si>
  <si>
    <t>ROUZE</t>
  </si>
  <si>
    <t>GONZALEZ</t>
  </si>
  <si>
    <t>033-07</t>
  </si>
  <si>
    <t>PERCHET</t>
  </si>
  <si>
    <t>SOURBE</t>
  </si>
  <si>
    <t>Regine</t>
  </si>
  <si>
    <t>ROUSSET</t>
  </si>
  <si>
    <t>UFFERTE</t>
  </si>
  <si>
    <t>Christelle</t>
  </si>
  <si>
    <t>LAPOUGE</t>
  </si>
  <si>
    <t>Amel</t>
  </si>
  <si>
    <t>KHATTABI</t>
  </si>
  <si>
    <t>LAVAUD</t>
  </si>
  <si>
    <t>CURVALE</t>
  </si>
  <si>
    <t>033-08</t>
  </si>
  <si>
    <t>TEXIER</t>
  </si>
  <si>
    <t>ELIAS</t>
  </si>
  <si>
    <t>FOULON</t>
  </si>
  <si>
    <t>Vital</t>
  </si>
  <si>
    <t>BAUDE</t>
  </si>
  <si>
    <t>SIBERT</t>
  </si>
  <si>
    <t>LE YONDRE</t>
  </si>
  <si>
    <t>RIGOLET</t>
  </si>
  <si>
    <t>Marie-Elise</t>
  </si>
  <si>
    <t>LORBLANCHER</t>
  </si>
  <si>
    <t>CROIZIER</t>
  </si>
  <si>
    <t>REZER-SANDILLON</t>
  </si>
  <si>
    <t>APECARENA</t>
  </si>
  <si>
    <t>033-09</t>
  </si>
  <si>
    <t>DELCAMP</t>
  </si>
  <si>
    <t>LEROUX</t>
  </si>
  <si>
    <t>RIOU</t>
  </si>
  <si>
    <t>HOSTIER</t>
  </si>
  <si>
    <t>LAGUERIE</t>
  </si>
  <si>
    <t>Maxime</t>
  </si>
  <si>
    <t>AUGEY</t>
  </si>
  <si>
    <t>SAVARY</t>
  </si>
  <si>
    <t>JEANMOUGIN</t>
  </si>
  <si>
    <t>BESSET</t>
  </si>
  <si>
    <t>METTE</t>
  </si>
  <si>
    <t>PERSILLON</t>
  </si>
  <si>
    <t>033-10</t>
  </si>
  <si>
    <t>GARRAUD</t>
  </si>
  <si>
    <t>Francisca</t>
  </si>
  <si>
    <t>LOEMBET</t>
  </si>
  <si>
    <t>IGNACE SAINT-HUILE</t>
  </si>
  <si>
    <t>DOLE</t>
  </si>
  <si>
    <t>Florent</t>
  </si>
  <si>
    <t>BOUDIE</t>
  </si>
  <si>
    <t>ORATTO</t>
  </si>
  <si>
    <t>Anne Christine</t>
  </si>
  <si>
    <t>MARCELLI</t>
  </si>
  <si>
    <t>BOURGOIS</t>
  </si>
  <si>
    <t>033-11</t>
  </si>
  <si>
    <t>BECHET</t>
  </si>
  <si>
    <t>PLISSON</t>
  </si>
  <si>
    <t>DINET</t>
  </si>
  <si>
    <t>Jean-Franck</t>
  </si>
  <si>
    <t>BAQUE</t>
  </si>
  <si>
    <t>BESSET-LOUIS</t>
  </si>
  <si>
    <t>Alain Guillaume</t>
  </si>
  <si>
    <t>MONTANGON</t>
  </si>
  <si>
    <t>MONTAUD</t>
  </si>
  <si>
    <t>FOUCO</t>
  </si>
  <si>
    <t>033-12</t>
  </si>
  <si>
    <t>D'AMECOURT</t>
  </si>
  <si>
    <t>HILAIRE</t>
  </si>
  <si>
    <t>FOUGERET</t>
  </si>
  <si>
    <t>LATASTE</t>
  </si>
  <si>
    <t>Gonzague</t>
  </si>
  <si>
    <t>MALHERBE</t>
  </si>
  <si>
    <t>Zina</t>
  </si>
  <si>
    <t>AHMIMOU</t>
  </si>
  <si>
    <t>JOBARD</t>
  </si>
  <si>
    <t>DAUTUN</t>
  </si>
  <si>
    <t>DELAGE</t>
  </si>
  <si>
    <t>Marie-Ange</t>
  </si>
  <si>
    <t>034-01</t>
  </si>
  <si>
    <t>JEANJEAN</t>
  </si>
  <si>
    <t>Jean-Baka</t>
  </si>
  <si>
    <t>DOMELEVO ENTFELLNER</t>
  </si>
  <si>
    <t>THONNAT</t>
  </si>
  <si>
    <t>JAMET</t>
  </si>
  <si>
    <t>TUR</t>
  </si>
  <si>
    <t>DREVET</t>
  </si>
  <si>
    <t>COMTE</t>
  </si>
  <si>
    <t>KHOURY</t>
  </si>
  <si>
    <t>MENA HEREDIA</t>
  </si>
  <si>
    <t>COULON</t>
  </si>
  <si>
    <t>PLANE</t>
  </si>
  <si>
    <t>MEUNIER</t>
  </si>
  <si>
    <t>ROUMEGAS</t>
  </si>
  <si>
    <t>VIGUIE</t>
  </si>
  <si>
    <t>034-02</t>
  </si>
  <si>
    <t>CHAYNES</t>
  </si>
  <si>
    <t>JACOT</t>
  </si>
  <si>
    <t>VION</t>
  </si>
  <si>
    <t>PRIVAT</t>
  </si>
  <si>
    <t>GRANIER</t>
  </si>
  <si>
    <t>REVOL</t>
  </si>
  <si>
    <t>FRANCIS</t>
  </si>
  <si>
    <t>Mustapha</t>
  </si>
  <si>
    <t>MAJDOUL</t>
  </si>
  <si>
    <t>Anne-Yvonne</t>
  </si>
  <si>
    <t>LE DAIN</t>
  </si>
  <si>
    <t>SCHMITT</t>
  </si>
  <si>
    <t>MILHORNE</t>
  </si>
  <si>
    <t>BRISSAUD</t>
  </si>
  <si>
    <t>MAUGER</t>
  </si>
  <si>
    <t>DARDOUILLET</t>
  </si>
  <si>
    <t>SPARFEL</t>
  </si>
  <si>
    <t>MEYER</t>
  </si>
  <si>
    <t>HADDOUTI</t>
  </si>
  <si>
    <t>034-03</t>
  </si>
  <si>
    <t>SILVESTRE</t>
  </si>
  <si>
    <t>BERTHET</t>
  </si>
  <si>
    <t>TRINQUIER</t>
  </si>
  <si>
    <t>ARMAND</t>
  </si>
  <si>
    <t>GIMENES</t>
  </si>
  <si>
    <t>LARUE</t>
  </si>
  <si>
    <t>GRAND</t>
  </si>
  <si>
    <t>GRANGEON</t>
  </si>
  <si>
    <t>BALENGHIEN</t>
  </si>
  <si>
    <t>DOMBRE COSTE</t>
  </si>
  <si>
    <t>SIBIEUDE</t>
  </si>
  <si>
    <t>BOUCHEREAU</t>
  </si>
  <si>
    <t>LAMOTTE</t>
  </si>
  <si>
    <t>034-04</t>
  </si>
  <si>
    <t>LECOU</t>
  </si>
  <si>
    <t>CLAUSIER</t>
  </si>
  <si>
    <t>PIETRASANTA</t>
  </si>
  <si>
    <t>Nadja</t>
  </si>
  <si>
    <t>FLANK</t>
  </si>
  <si>
    <t>MARTINEZ</t>
  </si>
  <si>
    <t>METZGER</t>
  </si>
  <si>
    <t>CABANNE</t>
  </si>
  <si>
    <t>PIERROT LE ZYGO</t>
  </si>
  <si>
    <t>Maria-Antonieta</t>
  </si>
  <si>
    <t>ARAYA</t>
  </si>
  <si>
    <t>DUCULTY</t>
  </si>
  <si>
    <t>Ernest</t>
  </si>
  <si>
    <t>COMUNALE</t>
  </si>
  <si>
    <t>Hadj</t>
  </si>
  <si>
    <t>MADANI</t>
  </si>
  <si>
    <t>034-05</t>
  </si>
  <si>
    <t>Constance</t>
  </si>
  <si>
    <t>CALANDRI</t>
  </si>
  <si>
    <t>LARMEE</t>
  </si>
  <si>
    <t>ANNET</t>
  </si>
  <si>
    <t>HUBERT</t>
  </si>
  <si>
    <t>LAUNAIS</t>
  </si>
  <si>
    <t>GAVALAND</t>
  </si>
  <si>
    <t>MESQUIDA</t>
  </si>
  <si>
    <t>COMPS</t>
  </si>
  <si>
    <t>TROUVE</t>
  </si>
  <si>
    <t>NERI</t>
  </si>
  <si>
    <t>Morgane</t>
  </si>
  <si>
    <t>LACHIVER</t>
  </si>
  <si>
    <t>CECCHI</t>
  </si>
  <si>
    <t>034-06</t>
  </si>
  <si>
    <t>BARBAZANGE</t>
  </si>
  <si>
    <t>TROISE</t>
  </si>
  <si>
    <t>FULLEDA</t>
  </si>
  <si>
    <t>VOUZELLAUD</t>
  </si>
  <si>
    <t>ROQUE</t>
  </si>
  <si>
    <t>GILHODES</t>
  </si>
  <si>
    <t>LESCURE</t>
  </si>
  <si>
    <t>Natacha</t>
  </si>
  <si>
    <t>DAVOT</t>
  </si>
  <si>
    <t>MANUS</t>
  </si>
  <si>
    <t>CANTOURNET</t>
  </si>
  <si>
    <t>NAS</t>
  </si>
  <si>
    <t>PERNIOLA</t>
  </si>
  <si>
    <t>Elie</t>
  </si>
  <si>
    <t>ABOUD</t>
  </si>
  <si>
    <t>RIBO</t>
  </si>
  <si>
    <t>BRUTUS</t>
  </si>
  <si>
    <t>034-07</t>
  </si>
  <si>
    <t>COLAS</t>
  </si>
  <si>
    <t>Carmelo</t>
  </si>
  <si>
    <t>MARTELLI</t>
  </si>
  <si>
    <t>JENE</t>
  </si>
  <si>
    <t>ANDRAL</t>
  </si>
  <si>
    <t>BERARD</t>
  </si>
  <si>
    <t>D'ETTORE</t>
  </si>
  <si>
    <t>DENAJA</t>
  </si>
  <si>
    <t>PARINGAUX</t>
  </si>
  <si>
    <t>GOUDOU</t>
  </si>
  <si>
    <t>034-08</t>
  </si>
  <si>
    <t>SICCARDI</t>
  </si>
  <si>
    <t>ARNAUDON</t>
  </si>
  <si>
    <t>POUCET</t>
  </si>
  <si>
    <t>THINES</t>
  </si>
  <si>
    <t>ASSAF</t>
  </si>
  <si>
    <t>JULIEN</t>
  </si>
  <si>
    <t>PASSET</t>
  </si>
  <si>
    <t>TAVERA</t>
  </si>
  <si>
    <t>BARAIZE</t>
  </si>
  <si>
    <t>PEREA</t>
  </si>
  <si>
    <t>BIETRIX</t>
  </si>
  <si>
    <t>ROSENGARTEN</t>
  </si>
  <si>
    <t>034-09</t>
  </si>
  <si>
    <t>VIGNAL</t>
  </si>
  <si>
    <t>OLINET</t>
  </si>
  <si>
    <t>Ivan</t>
  </si>
  <si>
    <t>MARTY</t>
  </si>
  <si>
    <t>CASTANO</t>
  </si>
  <si>
    <t>DEHAYE</t>
  </si>
  <si>
    <t>Waldeck</t>
  </si>
  <si>
    <t>MARTIN-VALLAS</t>
  </si>
  <si>
    <t>MARRA</t>
  </si>
  <si>
    <t>ROSSIGNOL</t>
  </si>
  <si>
    <t>OTTAN</t>
  </si>
  <si>
    <t>Paule-Emma</t>
  </si>
  <si>
    <t>ALINE</t>
  </si>
  <si>
    <t>BEURIVE</t>
  </si>
  <si>
    <t>DE LAGAUSIE</t>
  </si>
  <si>
    <t>PELLETIER</t>
  </si>
  <si>
    <t>MEISSONNIER</t>
  </si>
  <si>
    <t>035-01</t>
  </si>
  <si>
    <t>DANIOU</t>
  </si>
  <si>
    <t>BOUCHERON</t>
  </si>
  <si>
    <t>NOURY</t>
  </si>
  <si>
    <t>SOULARD</t>
  </si>
  <si>
    <t>BERROCHE</t>
  </si>
  <si>
    <t>QUILLET</t>
  </si>
  <si>
    <t>HAMON</t>
  </si>
  <si>
    <t>RAUDE</t>
  </si>
  <si>
    <t>Karin</t>
  </si>
  <si>
    <t>Sigrid</t>
  </si>
  <si>
    <t>BELIN</t>
  </si>
  <si>
    <t>Etch</t>
  </si>
  <si>
    <t>KALALA</t>
  </si>
  <si>
    <t>CHAPDELAINE</t>
  </si>
  <si>
    <t>LE BLOND</t>
  </si>
  <si>
    <t>035-02</t>
  </si>
  <si>
    <t>PLOUVIER</t>
  </si>
  <si>
    <t>DUC-MAUGE</t>
  </si>
  <si>
    <t>RUBION</t>
  </si>
  <si>
    <t>CRAMBERT</t>
  </si>
  <si>
    <t>APPERE</t>
  </si>
  <si>
    <t>DANJOU</t>
  </si>
  <si>
    <t>035-03</t>
  </si>
  <si>
    <t>Nidia</t>
  </si>
  <si>
    <t>BOUDIER</t>
  </si>
  <si>
    <t>ROUAULT</t>
  </si>
  <si>
    <t>SAUVAGE</t>
  </si>
  <si>
    <t>Gurwal</t>
  </si>
  <si>
    <t>NADESAN</t>
  </si>
  <si>
    <t>COUSSINET</t>
  </si>
  <si>
    <t>Pia-Valentine</t>
  </si>
  <si>
    <t>BAILLEUL</t>
  </si>
  <si>
    <t>Benoit</t>
  </si>
  <si>
    <t>GUILLET</t>
  </si>
  <si>
    <t>HELGEN</t>
  </si>
  <si>
    <t>Gaylord</t>
  </si>
  <si>
    <t>ODIC</t>
  </si>
  <si>
    <t>PRIET</t>
  </si>
  <si>
    <t>035-04</t>
  </si>
  <si>
    <t>CHIRAZI</t>
  </si>
  <si>
    <t>WESTER-OUISSE</t>
  </si>
  <si>
    <t>JULAUD</t>
  </si>
  <si>
    <t>Gwennola</t>
  </si>
  <si>
    <t>ERMEL</t>
  </si>
  <si>
    <t>RESSORT</t>
  </si>
  <si>
    <t>MARSAC</t>
  </si>
  <si>
    <t>CORDIER</t>
  </si>
  <si>
    <t>035-05</t>
  </si>
  <si>
    <t>LORAY</t>
  </si>
  <si>
    <t>LE CALLENNEC</t>
  </si>
  <si>
    <t>HAMARD</t>
  </si>
  <si>
    <t>COUILLANDRE</t>
  </si>
  <si>
    <t>ROUGIER</t>
  </si>
  <si>
    <t>Teddy</t>
  </si>
  <si>
    <t>REGNIER</t>
  </si>
  <si>
    <t>LECERF</t>
  </si>
  <si>
    <t>LE TENNIER</t>
  </si>
  <si>
    <t>035-06</t>
  </si>
  <si>
    <t>Agathe</t>
  </si>
  <si>
    <t>REMOUE</t>
  </si>
  <si>
    <t>DUBU</t>
  </si>
  <si>
    <t>FEUVRIER</t>
  </si>
  <si>
    <t>DEROLLEZ</t>
  </si>
  <si>
    <t>BENOIT</t>
  </si>
  <si>
    <t>DEHERGNE</t>
  </si>
  <si>
    <t>DROUIN</t>
  </si>
  <si>
    <t>035-07</t>
  </si>
  <si>
    <t>MONROCQ</t>
  </si>
  <si>
    <t>CHAPA</t>
  </si>
  <si>
    <t>LURTON</t>
  </si>
  <si>
    <t>LE BECHEC</t>
  </si>
  <si>
    <t>Jean-Francis</t>
  </si>
  <si>
    <t>RICHEUX</t>
  </si>
  <si>
    <t>Emeline</t>
  </si>
  <si>
    <t>BERHAULT</t>
  </si>
  <si>
    <t>CLEMENT</t>
  </si>
  <si>
    <t>BELLOIR</t>
  </si>
  <si>
    <t>PENHOUET</t>
  </si>
  <si>
    <t>DESCOTTES</t>
  </si>
  <si>
    <t>Solenn</t>
  </si>
  <si>
    <t>HALLOU</t>
  </si>
  <si>
    <t>035-08</t>
  </si>
  <si>
    <t>CONVERT</t>
  </si>
  <si>
    <t>KERMEN</t>
  </si>
  <si>
    <t>Jean-Patrick</t>
  </si>
  <si>
    <t>ROGEMONT</t>
  </si>
  <si>
    <t>Matthieu</t>
  </si>
  <si>
    <t>THEURIER</t>
  </si>
  <si>
    <t>EVELLIN</t>
  </si>
  <si>
    <t>Lilian</t>
  </si>
  <si>
    <t>CHAVANAT</t>
  </si>
  <si>
    <t>LECHEVALIER</t>
  </si>
  <si>
    <t>ABDILLA</t>
  </si>
  <si>
    <t>HENRY</t>
  </si>
  <si>
    <t>VETEL</t>
  </si>
  <si>
    <t>MONNIER</t>
  </si>
  <si>
    <t>036-01</t>
  </si>
  <si>
    <t>CHANTEGUET</t>
  </si>
  <si>
    <t>GAUTHIER</t>
  </si>
  <si>
    <t>MILON</t>
  </si>
  <si>
    <t>LEVEQUE</t>
  </si>
  <si>
    <t>SORIA</t>
  </si>
  <si>
    <t>PORNET</t>
  </si>
  <si>
    <t>LOGIE</t>
  </si>
  <si>
    <t>JOLIVET</t>
  </si>
  <si>
    <t>BOUYAT</t>
  </si>
  <si>
    <t>SULLY</t>
  </si>
  <si>
    <t>036-02</t>
  </si>
  <si>
    <t>PALLAS</t>
  </si>
  <si>
    <t>POTIER</t>
  </si>
  <si>
    <t>TILLIE</t>
  </si>
  <si>
    <t>FORISSIER</t>
  </si>
  <si>
    <t>Dorian</t>
  </si>
  <si>
    <t>DA SILVA</t>
  </si>
  <si>
    <t>ROUHART</t>
  </si>
  <si>
    <t>VAIDIS</t>
  </si>
  <si>
    <t>FOUCAULT</t>
  </si>
  <si>
    <t>037-01</t>
  </si>
  <si>
    <t>GILLE</t>
  </si>
  <si>
    <t>GAUME</t>
  </si>
  <si>
    <t>LARPENT</t>
  </si>
  <si>
    <t>Fabien-Emmanuel</t>
  </si>
  <si>
    <t>POUSSARD</t>
  </si>
  <si>
    <t>SIOUVILLE</t>
  </si>
  <si>
    <t>Munia</t>
  </si>
  <si>
    <t>EWANJE EPEE</t>
  </si>
  <si>
    <t>RIVES</t>
  </si>
  <si>
    <t>PELTIER</t>
  </si>
  <si>
    <t>BOUCHET</t>
  </si>
  <si>
    <t>Thibault</t>
  </si>
  <si>
    <t>BLANCHET</t>
  </si>
  <si>
    <t>037-02</t>
  </si>
  <si>
    <t>Gerard</t>
  </si>
  <si>
    <t>GUERTIN</t>
  </si>
  <si>
    <t>LAUBU</t>
  </si>
  <si>
    <t>GAUDRON</t>
  </si>
  <si>
    <t>GREFF</t>
  </si>
  <si>
    <t>GODEFROY</t>
  </si>
  <si>
    <t>COSNIER</t>
  </si>
  <si>
    <t>OLIVIER</t>
  </si>
  <si>
    <t>CONSTANT</t>
  </si>
  <si>
    <t>LEFORT</t>
  </si>
  <si>
    <t>Alexis</t>
  </si>
  <si>
    <t>LAMOUREUX</t>
  </si>
  <si>
    <t>RUDEAUT</t>
  </si>
  <si>
    <t>DEPRAU</t>
  </si>
  <si>
    <t>037-03</t>
  </si>
  <si>
    <t>COSTA</t>
  </si>
  <si>
    <t>Jeannine</t>
  </si>
  <si>
    <t>LE DU</t>
  </si>
  <si>
    <t>TREMBLAY</t>
  </si>
  <si>
    <t>HENAULT</t>
  </si>
  <si>
    <t>DE PRÃ‰VOISIN</t>
  </si>
  <si>
    <t>DESBOIS</t>
  </si>
  <si>
    <t>Marisol</t>
  </si>
  <si>
    <t>TOURAINE</t>
  </si>
  <si>
    <t>BELNOUE</t>
  </si>
  <si>
    <t>BOURBON</t>
  </si>
  <si>
    <t>JOUHANNAUD</t>
  </si>
  <si>
    <t>GRALEPOIS</t>
  </si>
  <si>
    <t>DELORE</t>
  </si>
  <si>
    <t>HAGE</t>
  </si>
  <si>
    <t>037-04</t>
  </si>
  <si>
    <t>FAUVINET</t>
  </si>
  <si>
    <t>DESCROIX</t>
  </si>
  <si>
    <t>NOVELLI</t>
  </si>
  <si>
    <t>LERBET</t>
  </si>
  <si>
    <t>OLIVEIRA</t>
  </si>
  <si>
    <t>LEVY</t>
  </si>
  <si>
    <t>PRODHOMME</t>
  </si>
  <si>
    <t>Emilie</t>
  </si>
  <si>
    <t>THELOT</t>
  </si>
  <si>
    <t>CHRISTIAENS</t>
  </si>
  <si>
    <t>037-05</t>
  </si>
  <si>
    <t>BOULAY</t>
  </si>
  <si>
    <t>ROIRON</t>
  </si>
  <si>
    <t>GAMBLE</t>
  </si>
  <si>
    <t>LASSUS</t>
  </si>
  <si>
    <t>BRYCHE</t>
  </si>
  <si>
    <t>MOUSSU</t>
  </si>
  <si>
    <t>LEPERS</t>
  </si>
  <si>
    <t>PEAN</t>
  </si>
  <si>
    <t>038-01</t>
  </si>
  <si>
    <t>LORTAT-JACOB</t>
  </si>
  <si>
    <t>HUOR</t>
  </si>
  <si>
    <t>DONTAINE</t>
  </si>
  <si>
    <t>PIOLLE</t>
  </si>
  <si>
    <t>ALLIBE</t>
  </si>
  <si>
    <t>FIORASO</t>
  </si>
  <si>
    <t>FERRARA</t>
  </si>
  <si>
    <t>Valentin</t>
  </si>
  <si>
    <t>RADLO</t>
  </si>
  <si>
    <t>PEYRIN</t>
  </si>
  <si>
    <t>D'ORNANO</t>
  </si>
  <si>
    <t>Niels</t>
  </si>
  <si>
    <t>TARDY</t>
  </si>
  <si>
    <t>COURAUD</t>
  </si>
  <si>
    <t>038-02</t>
  </si>
  <si>
    <t>VICENTE</t>
  </si>
  <si>
    <t>OUDJAOUDI</t>
  </si>
  <si>
    <t>Fabien</t>
  </si>
  <si>
    <t>GIVERNAUD</t>
  </si>
  <si>
    <t>CANCELATTA</t>
  </si>
  <si>
    <t>NIFENECKER</t>
  </si>
  <si>
    <t>ISSINDOU</t>
  </si>
  <si>
    <t>Louisa</t>
  </si>
  <si>
    <t>MESSOUS</t>
  </si>
  <si>
    <t>Manon</t>
  </si>
  <si>
    <t>TROUSSIER</t>
  </si>
  <si>
    <t>Renzo</t>
  </si>
  <si>
    <t>SULLI</t>
  </si>
  <si>
    <t>BOETTI</t>
  </si>
  <si>
    <t>DE KERVEREGUIN</t>
  </si>
  <si>
    <t>038-03</t>
  </si>
  <si>
    <t>Abdelaziz</t>
  </si>
  <si>
    <t>SERRAG</t>
  </si>
  <si>
    <t>GUEZOU</t>
  </si>
  <si>
    <t>NEPI</t>
  </si>
  <si>
    <t>Lahcen</t>
  </si>
  <si>
    <t>BENMAZA</t>
  </si>
  <si>
    <t>VOIR</t>
  </si>
  <si>
    <t>BREUIL</t>
  </si>
  <si>
    <t>Geoffrey</t>
  </si>
  <si>
    <t>EXCOFFON</t>
  </si>
  <si>
    <t>Mazdak</t>
  </si>
  <si>
    <t>KAFAI</t>
  </si>
  <si>
    <t>MONGABURU</t>
  </si>
  <si>
    <t>DESTOT</t>
  </si>
  <si>
    <t>ODILLE</t>
  </si>
  <si>
    <t>BERANGER</t>
  </si>
  <si>
    <t>PERRIER</t>
  </si>
  <si>
    <t>FAVARO</t>
  </si>
  <si>
    <t>HIREL</t>
  </si>
  <si>
    <t>038-04</t>
  </si>
  <si>
    <t>BATTISTEL</t>
  </si>
  <si>
    <t>Yvon</t>
  </si>
  <si>
    <t>SELLIER</t>
  </si>
  <si>
    <t>COURADE</t>
  </si>
  <si>
    <t>Jean-Alain</t>
  </si>
  <si>
    <t>ZIEGLER</t>
  </si>
  <si>
    <t>PARLANGE</t>
  </si>
  <si>
    <t>DODINOT</t>
  </si>
  <si>
    <t>JADEAU</t>
  </si>
  <si>
    <t>BAZATOLE</t>
  </si>
  <si>
    <t>DURIEU</t>
  </si>
  <si>
    <t>LATREILLE</t>
  </si>
  <si>
    <t>038-05</t>
  </si>
  <si>
    <t>LIZERE</t>
  </si>
  <si>
    <t>ROTA</t>
  </si>
  <si>
    <t>DIAZ</t>
  </si>
  <si>
    <t>BROTTES</t>
  </si>
  <si>
    <t>GAY</t>
  </si>
  <si>
    <t>Faouzia</t>
  </si>
  <si>
    <t>TULIPE</t>
  </si>
  <si>
    <t>TOURNON</t>
  </si>
  <si>
    <t>038-06</t>
  </si>
  <si>
    <t>DE LANGLADE</t>
  </si>
  <si>
    <t>MOYNE-BRESSAND</t>
  </si>
  <si>
    <t>HIRSCH</t>
  </si>
  <si>
    <t>CORBIN</t>
  </si>
  <si>
    <t>HENNARD</t>
  </si>
  <si>
    <t>MARIE</t>
  </si>
  <si>
    <t>SADESKI</t>
  </si>
  <si>
    <t>DEVERCHERE</t>
  </si>
  <si>
    <t>PENAVAIRE</t>
  </si>
  <si>
    <t>PONSARD</t>
  </si>
  <si>
    <t>038-07</t>
  </si>
  <si>
    <t>LAIDOUNI-DENIS</t>
  </si>
  <si>
    <t>LAFEUILLE</t>
  </si>
  <si>
    <t>BEDIAT</t>
  </si>
  <si>
    <t>GOIDIN</t>
  </si>
  <si>
    <t>PERRODIN</t>
  </si>
  <si>
    <t>ARLAUD</t>
  </si>
  <si>
    <t>EYNARD</t>
  </si>
  <si>
    <t>RAMBAUD</t>
  </si>
  <si>
    <t>038-08</t>
  </si>
  <si>
    <t>JURY</t>
  </si>
  <si>
    <t>CHOSSON</t>
  </si>
  <si>
    <t>Erwann</t>
  </si>
  <si>
    <t>BINET</t>
  </si>
  <si>
    <t>MONDANGE</t>
  </si>
  <si>
    <t>REMILLER</t>
  </si>
  <si>
    <t>DEZUTTER</t>
  </si>
  <si>
    <t>GUIMAR</t>
  </si>
  <si>
    <t>CEDRIN</t>
  </si>
  <si>
    <t>VILLARD COURCHET</t>
  </si>
  <si>
    <t>SERIS</t>
  </si>
  <si>
    <t>LACAILLE</t>
  </si>
  <si>
    <t>038-09</t>
  </si>
  <si>
    <t>RODARY</t>
  </si>
  <si>
    <t>GARCIN</t>
  </si>
  <si>
    <t>Alice</t>
  </si>
  <si>
    <t>BONNETON</t>
  </si>
  <si>
    <t>RODRIGUES</t>
  </si>
  <si>
    <t>POLAT</t>
  </si>
  <si>
    <t>MAHIER</t>
  </si>
  <si>
    <t>NOVIANT</t>
  </si>
  <si>
    <t>TOILLIER</t>
  </si>
  <si>
    <t>DETROYAT</t>
  </si>
  <si>
    <t>Huguette</t>
  </si>
  <si>
    <t>GRINDLER</t>
  </si>
  <si>
    <t>Marie-Liane</t>
  </si>
  <si>
    <t>DESCHIZEAUX</t>
  </si>
  <si>
    <t>038-10</t>
  </si>
  <si>
    <t>AGERON</t>
  </si>
  <si>
    <t>ALPHAND</t>
  </si>
  <si>
    <t>Nourredine</t>
  </si>
  <si>
    <t>BOURICHA</t>
  </si>
  <si>
    <t>HUILLIER</t>
  </si>
  <si>
    <t>CHRIQUI</t>
  </si>
  <si>
    <t>Christianne</t>
  </si>
  <si>
    <t>BORDES</t>
  </si>
  <si>
    <t>NAUROY</t>
  </si>
  <si>
    <t>Antonin</t>
  </si>
  <si>
    <t>THEVENON</t>
  </si>
  <si>
    <t>Jennifer</t>
  </si>
  <si>
    <t>VARAS</t>
  </si>
  <si>
    <t>GLAUME</t>
  </si>
  <si>
    <t>ANDRE-CONSTANTIN</t>
  </si>
  <si>
    <t>039-01</t>
  </si>
  <si>
    <t>BOURGEY</t>
  </si>
  <si>
    <t>CARTON</t>
  </si>
  <si>
    <t>DUNEUFGERMAIN</t>
  </si>
  <si>
    <t>KOLLER</t>
  </si>
  <si>
    <t>MOUGET</t>
  </si>
  <si>
    <t>BRULEBOIS</t>
  </si>
  <si>
    <t>DEBORNE</t>
  </si>
  <si>
    <t>BAU</t>
  </si>
  <si>
    <t>FATON</t>
  </si>
  <si>
    <t>039-02</t>
  </si>
  <si>
    <t>DALLOZ</t>
  </si>
  <si>
    <t>DEFILHES</t>
  </si>
  <si>
    <t>DEVARIEUX</t>
  </si>
  <si>
    <t>MARCHAL</t>
  </si>
  <si>
    <t>LORENZATI</t>
  </si>
  <si>
    <t>LAHAUT</t>
  </si>
  <si>
    <t>GODIN</t>
  </si>
  <si>
    <t>BIICHLÃ‰</t>
  </si>
  <si>
    <t>039-03</t>
  </si>
  <si>
    <t>SERMIER</t>
  </si>
  <si>
    <t>PHILIPPON</t>
  </si>
  <si>
    <t>Ako</t>
  </si>
  <si>
    <t>HAMDAOUI</t>
  </si>
  <si>
    <t>BROCARD</t>
  </si>
  <si>
    <t>GOMET</t>
  </si>
  <si>
    <t>FRAISSE</t>
  </si>
  <si>
    <t>BERTHAULT</t>
  </si>
  <si>
    <t>VIVERGE</t>
  </si>
  <si>
    <t>REVOY</t>
  </si>
  <si>
    <t>LAROCHE</t>
  </si>
  <si>
    <t>040-01</t>
  </si>
  <si>
    <t>MOTOMAN</t>
  </si>
  <si>
    <t>CAZAUBON</t>
  </si>
  <si>
    <t>LAGRAVE</t>
  </si>
  <si>
    <t>BACHE</t>
  </si>
  <si>
    <t>VIDALIES</t>
  </si>
  <si>
    <t>COUTURIER</t>
  </si>
  <si>
    <t>SOURBES</t>
  </si>
  <si>
    <t>DUDON</t>
  </si>
  <si>
    <t>CARLIER</t>
  </si>
  <si>
    <t>PINSOLLE</t>
  </si>
  <si>
    <t>AVIGNON</t>
  </si>
  <si>
    <t>040-02</t>
  </si>
  <si>
    <t>DUFAU</t>
  </si>
  <si>
    <t>LESPADE</t>
  </si>
  <si>
    <t>BOSQUET</t>
  </si>
  <si>
    <t>MINVIELLE</t>
  </si>
  <si>
    <t>CASTERA</t>
  </si>
  <si>
    <t>MOUHEL</t>
  </si>
  <si>
    <t>POURRUT</t>
  </si>
  <si>
    <t>MONTEIL</t>
  </si>
  <si>
    <t>GODOT</t>
  </si>
  <si>
    <t>040-03</t>
  </si>
  <si>
    <t>Henry-Louis</t>
  </si>
  <si>
    <t>ANTUNES</t>
  </si>
  <si>
    <t>LABASTE</t>
  </si>
  <si>
    <t>ISIDORI</t>
  </si>
  <si>
    <t>MORANT</t>
  </si>
  <si>
    <t>Edith</t>
  </si>
  <si>
    <t>DREISTADT</t>
  </si>
  <si>
    <t>EMMANUELLI</t>
  </si>
  <si>
    <t>FIGUERES</t>
  </si>
  <si>
    <t>CAMPAGNE-IBARCQ</t>
  </si>
  <si>
    <t>041-01</t>
  </si>
  <si>
    <t>THIOLLET</t>
  </si>
  <si>
    <t>Denys</t>
  </si>
  <si>
    <t>ROBILIARD</t>
  </si>
  <si>
    <t>GILOT</t>
  </si>
  <si>
    <t>PERRUCHOT</t>
  </si>
  <si>
    <t>Sarah</t>
  </si>
  <si>
    <t>Laurianne</t>
  </si>
  <si>
    <t>DELAPORTE</t>
  </si>
  <si>
    <t>CHASSIER</t>
  </si>
  <si>
    <t>BOURGEOIS</t>
  </si>
  <si>
    <t>MONTANDON</t>
  </si>
  <si>
    <t>041-02</t>
  </si>
  <si>
    <t>AUBRUN</t>
  </si>
  <si>
    <t>Tatiana</t>
  </si>
  <si>
    <t>GABILLAS</t>
  </si>
  <si>
    <t>MARTIN-LALANDE</t>
  </si>
  <si>
    <t>Tania</t>
  </si>
  <si>
    <t>Flavia</t>
  </si>
  <si>
    <t>VERRI</t>
  </si>
  <si>
    <t>DE REDON</t>
  </si>
  <si>
    <t>Marilyne</t>
  </si>
  <si>
    <t>HARITI</t>
  </si>
  <si>
    <t>Sylvaine</t>
  </si>
  <si>
    <t>LAVAUD-RAVION</t>
  </si>
  <si>
    <t>LEMENAGER</t>
  </si>
  <si>
    <t>COUPPE</t>
  </si>
  <si>
    <t>041-03</t>
  </si>
  <si>
    <t>Jeanne</t>
  </si>
  <si>
    <t>LAMY</t>
  </si>
  <si>
    <t>ROUGEVIN-BAVILLE</t>
  </si>
  <si>
    <t>GLOANEC MAURIN</t>
  </si>
  <si>
    <t>GROSPART</t>
  </si>
  <si>
    <t>LABBE</t>
  </si>
  <si>
    <t>CONFINO</t>
  </si>
  <si>
    <t>CALLU</t>
  </si>
  <si>
    <t>Alex</t>
  </si>
  <si>
    <t>BABARCZI</t>
  </si>
  <si>
    <t>NARQUIN</t>
  </si>
  <si>
    <t>042-01</t>
  </si>
  <si>
    <t>JUANICO</t>
  </si>
  <si>
    <t>BARGE</t>
  </si>
  <si>
    <t>JEANSON</t>
  </si>
  <si>
    <t>NUSSBAUM</t>
  </si>
  <si>
    <t>ARTIGUES</t>
  </si>
  <si>
    <t>BERLIVET</t>
  </si>
  <si>
    <t>Edmond</t>
  </si>
  <si>
    <t>HUBE</t>
  </si>
  <si>
    <t>BIANCHIN</t>
  </si>
  <si>
    <t>BROSSARD</t>
  </si>
  <si>
    <t>042-02</t>
  </si>
  <si>
    <t>CUSTODIO</t>
  </si>
  <si>
    <t>BUISSON-DESCOMBES</t>
  </si>
  <si>
    <t>RIVIER</t>
  </si>
  <si>
    <t>GAGNAIRE</t>
  </si>
  <si>
    <t>ARENA</t>
  </si>
  <si>
    <t>PROVENZANO</t>
  </si>
  <si>
    <t>PECEL</t>
  </si>
  <si>
    <t>RONGIER</t>
  </si>
  <si>
    <t>ABDIRAHMAN</t>
  </si>
  <si>
    <t>042-03</t>
  </si>
  <si>
    <t>VASSAL</t>
  </si>
  <si>
    <t>LANCON</t>
  </si>
  <si>
    <t>BONY</t>
  </si>
  <si>
    <t>BARBASSO</t>
  </si>
  <si>
    <t>KIZIRIAN</t>
  </si>
  <si>
    <t>ROCHEBLOINE</t>
  </si>
  <si>
    <t>042-04</t>
  </si>
  <si>
    <t>HEYRAUD</t>
  </si>
  <si>
    <t>BERLIOZ</t>
  </si>
  <si>
    <t>PEYRON</t>
  </si>
  <si>
    <t>Dino</t>
  </si>
  <si>
    <t>CINIERI</t>
  </si>
  <si>
    <t>COTE</t>
  </si>
  <si>
    <t>REYMOND</t>
  </si>
  <si>
    <t>BENCHARIF</t>
  </si>
  <si>
    <t>FAVERJON</t>
  </si>
  <si>
    <t>Pascal-Simon</t>
  </si>
  <si>
    <t>THOMAS-BONNARD</t>
  </si>
  <si>
    <t>042-05</t>
  </si>
  <si>
    <t>DEROCHE</t>
  </si>
  <si>
    <t>LOIRE</t>
  </si>
  <si>
    <t>ALIBERT</t>
  </si>
  <si>
    <t>Yonnel</t>
  </si>
  <si>
    <t>AGRAFEIL</t>
  </si>
  <si>
    <t>NICOLIN</t>
  </si>
  <si>
    <t>042-06</t>
  </si>
  <si>
    <t>STEFANOFF</t>
  </si>
  <si>
    <t>SALEN</t>
  </si>
  <si>
    <t>CHUZEVILLE</t>
  </si>
  <si>
    <t>BANLIAT</t>
  </si>
  <si>
    <t>RAVOT</t>
  </si>
  <si>
    <t>MAISONNETTE</t>
  </si>
  <si>
    <t>043-01</t>
  </si>
  <si>
    <t>BALLEYDIER</t>
  </si>
  <si>
    <t>Gustave</t>
  </si>
  <si>
    <t>COCHET</t>
  </si>
  <si>
    <t>Anne-Audrey</t>
  </si>
  <si>
    <t>PERRIN-PATURAL</t>
  </si>
  <si>
    <t>VOCANSON</t>
  </si>
  <si>
    <t>SEYTRE</t>
  </si>
  <si>
    <t>DUCRAY</t>
  </si>
  <si>
    <t>CHEYNET</t>
  </si>
  <si>
    <t>MEZZASOMA</t>
  </si>
  <si>
    <t>WAUQUIEZ</t>
  </si>
  <si>
    <t>CHAMBON</t>
  </si>
  <si>
    <t>043-02</t>
  </si>
  <si>
    <t>Celline</t>
  </si>
  <si>
    <t>GACON</t>
  </si>
  <si>
    <t>CHAUMET</t>
  </si>
  <si>
    <t>THEAUX</t>
  </si>
  <si>
    <t>RAIA</t>
  </si>
  <si>
    <t>CHAPAVEIRE</t>
  </si>
  <si>
    <t>MONJAUZE</t>
  </si>
  <si>
    <t>BOUBAULT</t>
  </si>
  <si>
    <t>044-01</t>
  </si>
  <si>
    <t>BAZILLE</t>
  </si>
  <si>
    <t>GIREL</t>
  </si>
  <si>
    <t>FRIARD</t>
  </si>
  <si>
    <t>Blandine</t>
  </si>
  <si>
    <t>KRYSMANN</t>
  </si>
  <si>
    <t>SULTAN</t>
  </si>
  <si>
    <t>Aymeric</t>
  </si>
  <si>
    <t>SEASSAU</t>
  </si>
  <si>
    <t>DE RUGY</t>
  </si>
  <si>
    <t>PINTE</t>
  </si>
  <si>
    <t>GRELARD</t>
  </si>
  <si>
    <t>EVENO</t>
  </si>
  <si>
    <t>JEGOUREL</t>
  </si>
  <si>
    <t>044-02</t>
  </si>
  <si>
    <t>LOMBARDO</t>
  </si>
  <si>
    <t>CLERGEAU</t>
  </si>
  <si>
    <t>Eliana</t>
  </si>
  <si>
    <t>DELISANTE</t>
  </si>
  <si>
    <t>CHIRON</t>
  </si>
  <si>
    <t>GUILLOUCHE</t>
  </si>
  <si>
    <t>CHOTARD</t>
  </si>
  <si>
    <t>CORMIER</t>
  </si>
  <si>
    <t>Louis-Georges</t>
  </si>
  <si>
    <t>BARRET</t>
  </si>
  <si>
    <t>SOUVERVILLE</t>
  </si>
  <si>
    <t>044-03</t>
  </si>
  <si>
    <t>Emilia</t>
  </si>
  <si>
    <t>NETO</t>
  </si>
  <si>
    <t>JARRY</t>
  </si>
  <si>
    <t>GIRARDIN</t>
  </si>
  <si>
    <t>HERVE</t>
  </si>
  <si>
    <t>LE RIDANT</t>
  </si>
  <si>
    <t>AYRAULT</t>
  </si>
  <si>
    <t>Marie-Annick</t>
  </si>
  <si>
    <t>BENATRE</t>
  </si>
  <si>
    <t>DOLIDON</t>
  </si>
  <si>
    <t>TALLIO</t>
  </si>
  <si>
    <t>044-04</t>
  </si>
  <si>
    <t>SCALES</t>
  </si>
  <si>
    <t>QUEMENEUR</t>
  </si>
  <si>
    <t>RAIMBOURG</t>
  </si>
  <si>
    <t>PERNOT</t>
  </si>
  <si>
    <t>VILVOISIN</t>
  </si>
  <si>
    <t>CARAYOL</t>
  </si>
  <si>
    <t>MAGAUD</t>
  </si>
  <si>
    <t>QUERAUD</t>
  </si>
  <si>
    <t>044-05</t>
  </si>
  <si>
    <t>LAJEUNESSE</t>
  </si>
  <si>
    <t>LE GAL LA SALLE</t>
  </si>
  <si>
    <t>PERRION</t>
  </si>
  <si>
    <t>Noura</t>
  </si>
  <si>
    <t>BRÃ‰US</t>
  </si>
  <si>
    <t>PEILLON</t>
  </si>
  <si>
    <t>LEVREL</t>
  </si>
  <si>
    <t>THIBAUD MESLE</t>
  </si>
  <si>
    <t>LEBOUTEUX</t>
  </si>
  <si>
    <t>ETOURNEAU</t>
  </si>
  <si>
    <t>044-06</t>
  </si>
  <si>
    <t>MADOUAS</t>
  </si>
  <si>
    <t>LE PAUTREMAT</t>
  </si>
  <si>
    <t>LAVIELLE</t>
  </si>
  <si>
    <t>AUBRY</t>
  </si>
  <si>
    <t>HUNAULT</t>
  </si>
  <si>
    <t>DAVID</t>
  </si>
  <si>
    <t>DANIEL</t>
  </si>
  <si>
    <t>HELOU</t>
  </si>
  <si>
    <t>RENAUD</t>
  </si>
  <si>
    <t>Jonathan</t>
  </si>
  <si>
    <t>GUILLAUME</t>
  </si>
  <si>
    <t>044-07</t>
  </si>
  <si>
    <t>GALLERNEAU</t>
  </si>
  <si>
    <t>BONNEL</t>
  </si>
  <si>
    <t>CHALLIER</t>
  </si>
  <si>
    <t>Annie-Chantal</t>
  </si>
  <si>
    <t>PRIOU</t>
  </si>
  <si>
    <t>Marie-France</t>
  </si>
  <si>
    <t>MAHE</t>
  </si>
  <si>
    <t>LE CORRE</t>
  </si>
  <si>
    <t>044-08</t>
  </si>
  <si>
    <t>LE BELLER</t>
  </si>
  <si>
    <t>Maryvonne</t>
  </si>
  <si>
    <t>LE LIBOUX</t>
  </si>
  <si>
    <t>Ronan</t>
  </si>
  <si>
    <t>Marie-Odile</t>
  </si>
  <si>
    <t>BOUILLE</t>
  </si>
  <si>
    <t>BRULAVOINE</t>
  </si>
  <si>
    <t>BLANCHARD</t>
  </si>
  <si>
    <t>LABARRE</t>
  </si>
  <si>
    <t>BRUCKERT</t>
  </si>
  <si>
    <t>HAMEAU</t>
  </si>
  <si>
    <t>RENEVOT</t>
  </si>
  <si>
    <t>MEREAU</t>
  </si>
  <si>
    <t>044-09</t>
  </si>
  <si>
    <t>LUSSAUD</t>
  </si>
  <si>
    <t>Mahel</t>
  </si>
  <si>
    <t>COPPEY</t>
  </si>
  <si>
    <t>GIRAUDEAU</t>
  </si>
  <si>
    <t>HERVO</t>
  </si>
  <si>
    <t>RENOUF</t>
  </si>
  <si>
    <t>FINTONI</t>
  </si>
  <si>
    <t>DE GUERINES</t>
  </si>
  <si>
    <t>POLLONO</t>
  </si>
  <si>
    <t>RABIN</t>
  </si>
  <si>
    <t>CHAIFFRE</t>
  </si>
  <si>
    <t>Gauthier</t>
  </si>
  <si>
    <t>LORTHIOIS</t>
  </si>
  <si>
    <t>044-10</t>
  </si>
  <si>
    <t>LECA</t>
  </si>
  <si>
    <t>Alan</t>
  </si>
  <si>
    <t>CORAUD</t>
  </si>
  <si>
    <t>ERRANTE</t>
  </si>
  <si>
    <t>NICOLON</t>
  </si>
  <si>
    <t>Pedro</t>
  </si>
  <si>
    <t>MAIA</t>
  </si>
  <si>
    <t>DEJOIE</t>
  </si>
  <si>
    <t>LE VOGUER</t>
  </si>
  <si>
    <t>GUEDJ</t>
  </si>
  <si>
    <t>045-01</t>
  </si>
  <si>
    <t>TREPKA</t>
  </si>
  <si>
    <t>Ibrahim</t>
  </si>
  <si>
    <t>CHOUCAIR</t>
  </si>
  <si>
    <t>Yvonne</t>
  </si>
  <si>
    <t>DAROUSSIN</t>
  </si>
  <si>
    <t>SANGUINETTI</t>
  </si>
  <si>
    <t>CARRE</t>
  </si>
  <si>
    <t>GIRAULT</t>
  </si>
  <si>
    <t>Tahar</t>
  </si>
  <si>
    <t>BEN CHAABANE</t>
  </si>
  <si>
    <t>COUTURE</t>
  </si>
  <si>
    <t>GHANDOUR</t>
  </si>
  <si>
    <t>045-02</t>
  </si>
  <si>
    <t>DE COURREGES</t>
  </si>
  <si>
    <t>GROUARD</t>
  </si>
  <si>
    <t>CROSNIER</t>
  </si>
  <si>
    <t>CHAILLOU</t>
  </si>
  <si>
    <t>LECOQ</t>
  </si>
  <si>
    <t>GASCOIN</t>
  </si>
  <si>
    <t>TORREILLES</t>
  </si>
  <si>
    <t>Farida</t>
  </si>
  <si>
    <t>MEGDOUD</t>
  </si>
  <si>
    <t>REGNAULT</t>
  </si>
  <si>
    <t>045-03</t>
  </si>
  <si>
    <t>DE GANAY</t>
  </si>
  <si>
    <t>SORET</t>
  </si>
  <si>
    <t>DE METZ</t>
  </si>
  <si>
    <t>VAUVILLIERS</t>
  </si>
  <si>
    <t>HECQUET</t>
  </si>
  <si>
    <t>NAULIN</t>
  </si>
  <si>
    <t>HURTIGER</t>
  </si>
  <si>
    <t>FROMENT</t>
  </si>
  <si>
    <t>Elsa</t>
  </si>
  <si>
    <t>DE MORAIS</t>
  </si>
  <si>
    <t>TRAPP</t>
  </si>
  <si>
    <t>045-04</t>
  </si>
  <si>
    <t>BALLIN</t>
  </si>
  <si>
    <t>DEMAUMONT</t>
  </si>
  <si>
    <t>Alphonse</t>
  </si>
  <si>
    <t>PROFFIT</t>
  </si>
  <si>
    <t>HOARAU</t>
  </si>
  <si>
    <t>DOOR</t>
  </si>
  <si>
    <t>PFISTER</t>
  </si>
  <si>
    <t>CHAUVET</t>
  </si>
  <si>
    <t>Jalila</t>
  </si>
  <si>
    <t>GABORET</t>
  </si>
  <si>
    <t>CLERGUE</t>
  </si>
  <si>
    <t>045-05</t>
  </si>
  <si>
    <t>CLAISSE</t>
  </si>
  <si>
    <t>Marianne</t>
  </si>
  <si>
    <t>VAN BATTEN</t>
  </si>
  <si>
    <t>PERCHERON</t>
  </si>
  <si>
    <t>CANETTE</t>
  </si>
  <si>
    <t>GOUNOT</t>
  </si>
  <si>
    <t>SOTTEJEAU</t>
  </si>
  <si>
    <t>DE FREITAS</t>
  </si>
  <si>
    <t>BEAULIER</t>
  </si>
  <si>
    <t>Aliette</t>
  </si>
  <si>
    <t>KUNTZ</t>
  </si>
  <si>
    <t>THABOURIN</t>
  </si>
  <si>
    <t>045-06</t>
  </si>
  <si>
    <t>MONTILLOT</t>
  </si>
  <si>
    <t>CASTRO</t>
  </si>
  <si>
    <t>TALBOT</t>
  </si>
  <si>
    <t>CHOQUEL</t>
  </si>
  <si>
    <t>Elizabeth</t>
  </si>
  <si>
    <t>ALAGNOUX</t>
  </si>
  <si>
    <t>HICTER</t>
  </si>
  <si>
    <t>CORRE</t>
  </si>
  <si>
    <t>Charles-Eric</t>
  </si>
  <si>
    <t>LEMAIGNEN</t>
  </si>
  <si>
    <t>DUVAL</t>
  </si>
  <si>
    <t>046-01</t>
  </si>
  <si>
    <t>LAPIERRE</t>
  </si>
  <si>
    <t>Aurelien</t>
  </si>
  <si>
    <t>Diane</t>
  </si>
  <si>
    <t>ORLIAC</t>
  </si>
  <si>
    <t>LAYBROS</t>
  </si>
  <si>
    <t>WOJCIK</t>
  </si>
  <si>
    <t>BELLOIS</t>
  </si>
  <si>
    <t>ROUMEGOUX</t>
  </si>
  <si>
    <t>MONTAGNE</t>
  </si>
  <si>
    <t>Francesco</t>
  </si>
  <si>
    <t>TESTA</t>
  </si>
  <si>
    <t>046-02</t>
  </si>
  <si>
    <t>GAUDEFROY-DEMOMBYNES</t>
  </si>
  <si>
    <t>Cyrille</t>
  </si>
  <si>
    <t>BALOCHE</t>
  </si>
  <si>
    <t>Julia</t>
  </si>
  <si>
    <t>Ellen</t>
  </si>
  <si>
    <t>DAUSSE</t>
  </si>
  <si>
    <t>BARDE</t>
  </si>
  <si>
    <t>TASSAIN</t>
  </si>
  <si>
    <t>047-01</t>
  </si>
  <si>
    <t>COMBRES</t>
  </si>
  <si>
    <t>BONFANTI-DOSSAT</t>
  </si>
  <si>
    <t>QUANDALLE</t>
  </si>
  <si>
    <t>VEYRET</t>
  </si>
  <si>
    <t>BELMON</t>
  </si>
  <si>
    <t>SOULIGNAC</t>
  </si>
  <si>
    <t>Lucette</t>
  </si>
  <si>
    <t>LOUSTEAU</t>
  </si>
  <si>
    <t>047-02</t>
  </si>
  <si>
    <t>SALANE</t>
  </si>
  <si>
    <t>DIEFENBACHER</t>
  </si>
  <si>
    <t>CATHELINE</t>
  </si>
  <si>
    <t>Matthias</t>
  </si>
  <si>
    <t>FEKL</t>
  </si>
  <si>
    <t>WELTER</t>
  </si>
  <si>
    <t>BOUSQUET-CASSAGNE</t>
  </si>
  <si>
    <t>GIRARDI</t>
  </si>
  <si>
    <t>047-03</t>
  </si>
  <si>
    <t>CHEVILLOTTE</t>
  </si>
  <si>
    <t>FEUILLAS</t>
  </si>
  <si>
    <t>CAHUZAC</t>
  </si>
  <si>
    <t>COSTES</t>
  </si>
  <si>
    <t>EL MARBATI</t>
  </si>
  <si>
    <t>TICHANE</t>
  </si>
  <si>
    <t>048-01</t>
  </si>
  <si>
    <t>GALIBERT</t>
  </si>
  <si>
    <t>PANTEL</t>
  </si>
  <si>
    <t>MOREL-A-L'HUISSIER</t>
  </si>
  <si>
    <t>SAINT-LEGER</t>
  </si>
  <si>
    <t>SOUCHON</t>
  </si>
  <si>
    <t>Francoise</t>
  </si>
  <si>
    <t>TOLEDANO</t>
  </si>
  <si>
    <t>PARDIGON</t>
  </si>
  <si>
    <t>GALVIER</t>
  </si>
  <si>
    <t>LHUILLIER</t>
  </si>
  <si>
    <t>BLANCHON</t>
  </si>
  <si>
    <t>049-01</t>
  </si>
  <si>
    <t>BELOT</t>
  </si>
  <si>
    <t>Louis-Marie</t>
  </si>
  <si>
    <t>BACHELOT</t>
  </si>
  <si>
    <t>LELIEVRE</t>
  </si>
  <si>
    <t>LE THOMAS</t>
  </si>
  <si>
    <t>CHAMAILLE</t>
  </si>
  <si>
    <t>DIRAND</t>
  </si>
  <si>
    <t>FALIGANT</t>
  </si>
  <si>
    <t>JEANNETEAU</t>
  </si>
  <si>
    <t>GODET</t>
  </si>
  <si>
    <t>BRIAND-BOUCHER</t>
  </si>
  <si>
    <t>Jamila</t>
  </si>
  <si>
    <t>DELMOTTE</t>
  </si>
  <si>
    <t>DELAGREE</t>
  </si>
  <si>
    <t>049-02</t>
  </si>
  <si>
    <t>BATTAIS</t>
  </si>
  <si>
    <t>Charles-Olivier</t>
  </si>
  <si>
    <t>OUDIN</t>
  </si>
  <si>
    <t>DIAMANTI</t>
  </si>
  <si>
    <t>CAILLEAU</t>
  </si>
  <si>
    <t>BARON</t>
  </si>
  <si>
    <t>Maxence</t>
  </si>
  <si>
    <t>Katarzyna</t>
  </si>
  <si>
    <t>BARSKA-ALIBERT</t>
  </si>
  <si>
    <t>DUCHEMIN</t>
  </si>
  <si>
    <t>SCHAEFFER</t>
  </si>
  <si>
    <t>GOUA</t>
  </si>
  <si>
    <t>LEBRUN</t>
  </si>
  <si>
    <t>049-03</t>
  </si>
  <si>
    <t>BENARD</t>
  </si>
  <si>
    <t>DE BRUGIERE</t>
  </si>
  <si>
    <t>GOARIN</t>
  </si>
  <si>
    <t>MORINEAU</t>
  </si>
  <si>
    <t>LARDEUX</t>
  </si>
  <si>
    <t>TAUGOURDEAU</t>
  </si>
  <si>
    <t>GIABICANI</t>
  </si>
  <si>
    <t>MORTIER</t>
  </si>
  <si>
    <t>PAGANO</t>
  </si>
  <si>
    <t>BELLANGER</t>
  </si>
  <si>
    <t>049-04</t>
  </si>
  <si>
    <t>DAVIAUD</t>
  </si>
  <si>
    <t>CHARDON</t>
  </si>
  <si>
    <t>SERRATORE</t>
  </si>
  <si>
    <t>PIRON</t>
  </si>
  <si>
    <t>Lola</t>
  </si>
  <si>
    <t>DUVEAU</t>
  </si>
  <si>
    <t>LIEUMONT BRIAND</t>
  </si>
  <si>
    <t>LIZE</t>
  </si>
  <si>
    <t>SARAMITO</t>
  </si>
  <si>
    <t>BRAUER</t>
  </si>
  <si>
    <t>049-05</t>
  </si>
  <si>
    <t>ADRIEN-BIGEON</t>
  </si>
  <si>
    <t>PORTZERT</t>
  </si>
  <si>
    <t>DURET</t>
  </si>
  <si>
    <t>PLARD</t>
  </si>
  <si>
    <t>BOURDOULEIX</t>
  </si>
  <si>
    <t>RENAUDET</t>
  </si>
  <si>
    <t>COIFFARD</t>
  </si>
  <si>
    <t>CHALOPIN</t>
  </si>
  <si>
    <t>MONROUZEAU</t>
  </si>
  <si>
    <t>SANCEAU</t>
  </si>
  <si>
    <t>049-06</t>
  </si>
  <si>
    <t>DE CHARETTE</t>
  </si>
  <si>
    <t>Marie-Emilie</t>
  </si>
  <si>
    <t>VEL</t>
  </si>
  <si>
    <t>BON</t>
  </si>
  <si>
    <t>SCHOSSELER</t>
  </si>
  <si>
    <t>DOUAY</t>
  </si>
  <si>
    <t>BARDY</t>
  </si>
  <si>
    <t>GICQUEL</t>
  </si>
  <si>
    <t>049-07</t>
  </si>
  <si>
    <t>DUPEYROUX</t>
  </si>
  <si>
    <t>LAFFINEUR</t>
  </si>
  <si>
    <t>Silvia</t>
  </si>
  <si>
    <t>CAMARA-TOMBINI</t>
  </si>
  <si>
    <t>LETANG</t>
  </si>
  <si>
    <t>COURTIN</t>
  </si>
  <si>
    <t>TESTU</t>
  </si>
  <si>
    <t>SALE</t>
  </si>
  <si>
    <t>LAVEAU</t>
  </si>
  <si>
    <t>050-01</t>
  </si>
  <si>
    <t>VAUDRON</t>
  </si>
  <si>
    <t>GOSSELIN</t>
  </si>
  <si>
    <t>FERET</t>
  </si>
  <si>
    <t>POHYER</t>
  </si>
  <si>
    <t>LE CANN</t>
  </si>
  <si>
    <t>VIRLOUVET</t>
  </si>
  <si>
    <t>LE COZ</t>
  </si>
  <si>
    <t>HEBERT-DELAUNAY</t>
  </si>
  <si>
    <t>Fernand</t>
  </si>
  <si>
    <t>LE RACHINEL</t>
  </si>
  <si>
    <t>050-02</t>
  </si>
  <si>
    <t>CELLA</t>
  </si>
  <si>
    <t>DIEUDONNE</t>
  </si>
  <si>
    <t>LEGUELINEL</t>
  </si>
  <si>
    <t>DERREY</t>
  </si>
  <si>
    <t>TREHET</t>
  </si>
  <si>
    <t>KURDZIEL</t>
  </si>
  <si>
    <t>HUET</t>
  </si>
  <si>
    <t>SAURE</t>
  </si>
  <si>
    <t>PJANIC</t>
  </si>
  <si>
    <t>050-03</t>
  </si>
  <si>
    <t>TRAVERT</t>
  </si>
  <si>
    <t>GIRRES</t>
  </si>
  <si>
    <t>DAUBE</t>
  </si>
  <si>
    <t>DE LAFORCADE</t>
  </si>
  <si>
    <t>GRASSI</t>
  </si>
  <si>
    <t>LEMASSON</t>
  </si>
  <si>
    <t>DUVINAGE</t>
  </si>
  <si>
    <t>Carmen</t>
  </si>
  <si>
    <t>MASSON</t>
  </si>
  <si>
    <t>Marie-Madeleine</t>
  </si>
  <si>
    <t>MENNESSON</t>
  </si>
  <si>
    <t>Thi Mai Tram</t>
  </si>
  <si>
    <t>TRAN</t>
  </si>
  <si>
    <t>GOGLIO</t>
  </si>
  <si>
    <t>050-04</t>
  </si>
  <si>
    <t>MARGUERITTE</t>
  </si>
  <si>
    <t>MARREY</t>
  </si>
  <si>
    <t>PELTRE</t>
  </si>
  <si>
    <t>CAZENEUVE</t>
  </si>
  <si>
    <t>VALLADEAU</t>
  </si>
  <si>
    <t>BOURDON</t>
  </si>
  <si>
    <t>Ralph</t>
  </si>
  <si>
    <t>LEJAMTEL</t>
  </si>
  <si>
    <t>051-01</t>
  </si>
  <si>
    <t>BOURSON</t>
  </si>
  <si>
    <t>VARLET</t>
  </si>
  <si>
    <t>ROBINET</t>
  </si>
  <si>
    <t>Tess</t>
  </si>
  <si>
    <t>BURDO</t>
  </si>
  <si>
    <t>BESSON</t>
  </si>
  <si>
    <t>GHALLAL</t>
  </si>
  <si>
    <t>LATTUADA</t>
  </si>
  <si>
    <t>PARUIT</t>
  </si>
  <si>
    <t>051-02</t>
  </si>
  <si>
    <t>VAUTRIN-PENNAFORTE</t>
  </si>
  <si>
    <t>GAUCHER</t>
  </si>
  <si>
    <t>GEORGES</t>
  </si>
  <si>
    <t>EVANNO</t>
  </si>
  <si>
    <t>MAZZOLENI-MOYSE</t>
  </si>
  <si>
    <t>WEBER</t>
  </si>
  <si>
    <t>CORTIAL</t>
  </si>
  <si>
    <t>HUAT</t>
  </si>
  <si>
    <t>ROSE</t>
  </si>
  <si>
    <t>QUENARD</t>
  </si>
  <si>
    <t>JULHES</t>
  </si>
  <si>
    <t>051-03</t>
  </si>
  <si>
    <t>HALIN</t>
  </si>
  <si>
    <t>THEVENIN</t>
  </si>
  <si>
    <t>ANGERS</t>
  </si>
  <si>
    <t>MASCRE</t>
  </si>
  <si>
    <t>LOISELET</t>
  </si>
  <si>
    <t>BALLU</t>
  </si>
  <si>
    <t>MORETTI</t>
  </si>
  <si>
    <t>NAROZNY</t>
  </si>
  <si>
    <t>051-04</t>
  </si>
  <si>
    <t>PINTO</t>
  </si>
  <si>
    <t>VATEL</t>
  </si>
  <si>
    <t>COUROT</t>
  </si>
  <si>
    <t>DETERM</t>
  </si>
  <si>
    <t>Benoist</t>
  </si>
  <si>
    <t>APPARU</t>
  </si>
  <si>
    <t>NAMUR</t>
  </si>
  <si>
    <t>DICHANT</t>
  </si>
  <si>
    <t>Jean-Brice</t>
  </si>
  <si>
    <t>DEMOULIN</t>
  </si>
  <si>
    <t>BAZYLAK</t>
  </si>
  <si>
    <t>ERRE</t>
  </si>
  <si>
    <t>051-05</t>
  </si>
  <si>
    <t>BOURQUEL</t>
  </si>
  <si>
    <t>LÃ‰GLANTIER</t>
  </si>
  <si>
    <t>Joelle</t>
  </si>
  <si>
    <t>BASTIEN</t>
  </si>
  <si>
    <t>BOUCHE</t>
  </si>
  <si>
    <t>Yoann</t>
  </si>
  <si>
    <t>DEDION</t>
  </si>
  <si>
    <t>DE COURSON</t>
  </si>
  <si>
    <t>Mariane</t>
  </si>
  <si>
    <t>DOREMUS</t>
  </si>
  <si>
    <t>MONDOT</t>
  </si>
  <si>
    <t>ROMA</t>
  </si>
  <si>
    <t>MAYANCE</t>
  </si>
  <si>
    <t>052-01</t>
  </si>
  <si>
    <t>CHATEL</t>
  </si>
  <si>
    <t>CORMERAIS</t>
  </si>
  <si>
    <t>SUILLOT</t>
  </si>
  <si>
    <t>LIPP</t>
  </si>
  <si>
    <t>ANDRIOT</t>
  </si>
  <si>
    <t>SUREL</t>
  </si>
  <si>
    <t>REMILLET</t>
  </si>
  <si>
    <t>DESPRES</t>
  </si>
  <si>
    <t>052-02</t>
  </si>
  <si>
    <t>COUTEAUX</t>
  </si>
  <si>
    <t>GROSHEITSCH</t>
  </si>
  <si>
    <t>MONFORTE</t>
  </si>
  <si>
    <t>DEMAY</t>
  </si>
  <si>
    <t>CORNUT-GENTILLE</t>
  </si>
  <si>
    <t>053-01</t>
  </si>
  <si>
    <t>Marie-Alix</t>
  </si>
  <si>
    <t>LE COMTE</t>
  </si>
  <si>
    <t>DELORD</t>
  </si>
  <si>
    <t>GAROT</t>
  </si>
  <si>
    <t>DUTERTRE</t>
  </si>
  <si>
    <t>Emile</t>
  </si>
  <si>
    <t>SEIGNEUR</t>
  </si>
  <si>
    <t>FAUVERTE</t>
  </si>
  <si>
    <t>GUILLOT</t>
  </si>
  <si>
    <t>DE SAINT GENOIS</t>
  </si>
  <si>
    <t>Samia</t>
  </si>
  <si>
    <t>SOULTANI-VIGNERON</t>
  </si>
  <si>
    <t>CORTES</t>
  </si>
  <si>
    <t>BRESARD</t>
  </si>
  <si>
    <t>KOZLOWSKI</t>
  </si>
  <si>
    <t>053-02</t>
  </si>
  <si>
    <t>GOURVIL</t>
  </si>
  <si>
    <t>Joachim</t>
  </si>
  <si>
    <t>MALLEZ</t>
  </si>
  <si>
    <t>TRIBONDEAU</t>
  </si>
  <si>
    <t>COCHIN</t>
  </si>
  <si>
    <t>MANFROI</t>
  </si>
  <si>
    <t>DOINEAU</t>
  </si>
  <si>
    <t>AMELIN</t>
  </si>
  <si>
    <t>053-03</t>
  </si>
  <si>
    <t>LEULIETTE</t>
  </si>
  <si>
    <t>REMINIAC</t>
  </si>
  <si>
    <t>DE LA MORINIERE</t>
  </si>
  <si>
    <t>LUBIATO</t>
  </si>
  <si>
    <t>EON</t>
  </si>
  <si>
    <t>QUINTON</t>
  </si>
  <si>
    <t>FAVENNEC</t>
  </si>
  <si>
    <t>054-01</t>
  </si>
  <si>
    <t>PIOTROWSKI</t>
  </si>
  <si>
    <t>POUVREAU</t>
  </si>
  <si>
    <t>WASZEZYNSKI</t>
  </si>
  <si>
    <t>Chaynesse</t>
  </si>
  <si>
    <t>KHIROUNI</t>
  </si>
  <si>
    <t>NOÃ‹L</t>
  </si>
  <si>
    <t>BORGES</t>
  </si>
  <si>
    <t>WITTMANN</t>
  </si>
  <si>
    <t>TOLLENAERE</t>
  </si>
  <si>
    <t>LALLEMENT</t>
  </si>
  <si>
    <t>NIMSGERN</t>
  </si>
  <si>
    <t>L'HUILLER</t>
  </si>
  <si>
    <t>MONZEIN</t>
  </si>
  <si>
    <t>PIERRE</t>
  </si>
  <si>
    <t>054-02</t>
  </si>
  <si>
    <t>CHAXEL</t>
  </si>
  <si>
    <t>REPUSSEAU</t>
  </si>
  <si>
    <t>Adam</t>
  </si>
  <si>
    <t>MANGIN</t>
  </si>
  <si>
    <t>MLADENOVIC</t>
  </si>
  <si>
    <t>Moulay</t>
  </si>
  <si>
    <t>HAMIDI</t>
  </si>
  <si>
    <t>CARTIGNY</t>
  </si>
  <si>
    <t>ROSSO-DEBORD</t>
  </si>
  <si>
    <t>GIUMMELLY</t>
  </si>
  <si>
    <t>Joe</t>
  </si>
  <si>
    <t>LABAT</t>
  </si>
  <si>
    <t>FERON</t>
  </si>
  <si>
    <t>D'HOUTAUD</t>
  </si>
  <si>
    <t>MILLOT</t>
  </si>
  <si>
    <t>BERCHE</t>
  </si>
  <si>
    <t>BUSSER</t>
  </si>
  <si>
    <t>SAINT-DENIS</t>
  </si>
  <si>
    <t>LACREUSE</t>
  </si>
  <si>
    <t>HANEGREEFS</t>
  </si>
  <si>
    <t>054-03</t>
  </si>
  <si>
    <t>ECKERT</t>
  </si>
  <si>
    <t>GUILLOTIN</t>
  </si>
  <si>
    <t>DE CARLI</t>
  </si>
  <si>
    <t>JACQUES</t>
  </si>
  <si>
    <t>MAVANDE</t>
  </si>
  <si>
    <t>NOWAKOWSKI</t>
  </si>
  <si>
    <t>TESTI</t>
  </si>
  <si>
    <t>MANGEOT</t>
  </si>
  <si>
    <t>Georges</t>
  </si>
  <si>
    <t>LATRIVE</t>
  </si>
  <si>
    <t>Audrey</t>
  </si>
  <si>
    <t>IOZZO</t>
  </si>
  <si>
    <t>054-04</t>
  </si>
  <si>
    <t>KANITZER</t>
  </si>
  <si>
    <t>Marie-Neige</t>
  </si>
  <si>
    <t>HOUCHARD</t>
  </si>
  <si>
    <t>LAMBLIN</t>
  </si>
  <si>
    <t>BAUCHE</t>
  </si>
  <si>
    <t>NORDEMANN</t>
  </si>
  <si>
    <t>BLAQUE</t>
  </si>
  <si>
    <t>BIZIKI</t>
  </si>
  <si>
    <t>054-05</t>
  </si>
  <si>
    <t>BROSSEAU</t>
  </si>
  <si>
    <t>PRUGNEAU</t>
  </si>
  <si>
    <t>NEISS</t>
  </si>
  <si>
    <t>LEVI-CYFERMAN</t>
  </si>
  <si>
    <t>NORTON</t>
  </si>
  <si>
    <t>MORANO</t>
  </si>
  <si>
    <t>CUNY</t>
  </si>
  <si>
    <t>SIMONIN</t>
  </si>
  <si>
    <t>054-06</t>
  </si>
  <si>
    <t>MINARY</t>
  </si>
  <si>
    <t>BERTELLE</t>
  </si>
  <si>
    <t>MANOURY</t>
  </si>
  <si>
    <t>BARBIN</t>
  </si>
  <si>
    <t>REMAOUN</t>
  </si>
  <si>
    <t>PIZELLE</t>
  </si>
  <si>
    <t>CALISESI</t>
  </si>
  <si>
    <t>LE DEAUT</t>
  </si>
  <si>
    <t>055-01</t>
  </si>
  <si>
    <t>Diana</t>
  </si>
  <si>
    <t>FLEURY</t>
  </si>
  <si>
    <t>BILDE</t>
  </si>
  <si>
    <t>VOIVRET</t>
  </si>
  <si>
    <t>KAISER</t>
  </si>
  <si>
    <t>TSAGOURIS</t>
  </si>
  <si>
    <t>FINOT</t>
  </si>
  <si>
    <t>PANCHER</t>
  </si>
  <si>
    <t>055-02</t>
  </si>
  <si>
    <t>RONGA</t>
  </si>
  <si>
    <t>PROT</t>
  </si>
  <si>
    <t>PERIN</t>
  </si>
  <si>
    <t>Veronique</t>
  </si>
  <si>
    <t>BUCAILLE</t>
  </si>
  <si>
    <t>DIDRY</t>
  </si>
  <si>
    <t>BERNARDI</t>
  </si>
  <si>
    <t>056-01</t>
  </si>
  <si>
    <t>JAHIER</t>
  </si>
  <si>
    <t>LE GAL</t>
  </si>
  <si>
    <t>MONOT</t>
  </si>
  <si>
    <t>Akim</t>
  </si>
  <si>
    <t>KHOUNCHEF</t>
  </si>
  <si>
    <t>DUFEIGNEUX</t>
  </si>
  <si>
    <t>CRUNIL</t>
  </si>
  <si>
    <t>Basile</t>
  </si>
  <si>
    <t>POQUILLON</t>
  </si>
  <si>
    <t>GOULARD</t>
  </si>
  <si>
    <t>SALETTE</t>
  </si>
  <si>
    <t>MONNET</t>
  </si>
  <si>
    <t>PELLOIS</t>
  </si>
  <si>
    <t>056-02</t>
  </si>
  <si>
    <t>BOUDOU</t>
  </si>
  <si>
    <t>COATEVAL</t>
  </si>
  <si>
    <t>LE MAGUERESSE</t>
  </si>
  <si>
    <t>LE NY</t>
  </si>
  <si>
    <t>GRALL</t>
  </si>
  <si>
    <t>Rolland</t>
  </si>
  <si>
    <t>LE SAUCE</t>
  </si>
  <si>
    <t>DELEON</t>
  </si>
  <si>
    <t>GILBIN</t>
  </si>
  <si>
    <t>LE RAY</t>
  </si>
  <si>
    <t>056-03</t>
  </si>
  <si>
    <t>CADORET</t>
  </si>
  <si>
    <t>LE ROCH</t>
  </si>
  <si>
    <t>Kelig</t>
  </si>
  <si>
    <t>LAGREE</t>
  </si>
  <si>
    <t>LOCUSSOL</t>
  </si>
  <si>
    <t>BURBAN</t>
  </si>
  <si>
    <t>056-04</t>
  </si>
  <si>
    <t>BLEHER</t>
  </si>
  <si>
    <t>WESTER</t>
  </si>
  <si>
    <t>CABAS</t>
  </si>
  <si>
    <t>AMISSE</t>
  </si>
  <si>
    <t>LE GUENNEC</t>
  </si>
  <si>
    <t>GUEGAN</t>
  </si>
  <si>
    <t>FICHET</t>
  </si>
  <si>
    <t>FELIX</t>
  </si>
  <si>
    <t>MOLAC</t>
  </si>
  <si>
    <t>056-05</t>
  </si>
  <si>
    <t>DONATO-LEHUEDE</t>
  </si>
  <si>
    <t>Sylvianne</t>
  </si>
  <si>
    <t>HOCHER</t>
  </si>
  <si>
    <t>BERGERON</t>
  </si>
  <si>
    <t>GALLAIS</t>
  </si>
  <si>
    <t>SYZ</t>
  </si>
  <si>
    <t>AUCHER</t>
  </si>
  <si>
    <t>Gwendal</t>
  </si>
  <si>
    <t>ROUILLARD</t>
  </si>
  <si>
    <t>LE BAIL</t>
  </si>
  <si>
    <t>KERSUZAN</t>
  </si>
  <si>
    <t>FEINTE</t>
  </si>
  <si>
    <t>056-06</t>
  </si>
  <si>
    <t>Sunny</t>
  </si>
  <si>
    <t>AVRY</t>
  </si>
  <si>
    <t>DEMANT</t>
  </si>
  <si>
    <t>NOGUES</t>
  </si>
  <si>
    <t>PERRON</t>
  </si>
  <si>
    <t>DERRIEN</t>
  </si>
  <si>
    <t>Ulla</t>
  </si>
  <si>
    <t>PAULAT</t>
  </si>
  <si>
    <t>LE NAY</t>
  </si>
  <si>
    <t>057-01</t>
  </si>
  <si>
    <t>VICK</t>
  </si>
  <si>
    <t>BENZAID</t>
  </si>
  <si>
    <t>GREMIGNI</t>
  </si>
  <si>
    <t>ABATE</t>
  </si>
  <si>
    <t>SINGER</t>
  </si>
  <si>
    <t>FILIPPETTI</t>
  </si>
  <si>
    <t>FREYBURGER</t>
  </si>
  <si>
    <t>HAFFNER</t>
  </si>
  <si>
    <t>CAHEN</t>
  </si>
  <si>
    <t>MOUTHON</t>
  </si>
  <si>
    <t>057-02</t>
  </si>
  <si>
    <t>GOURLOT</t>
  </si>
  <si>
    <t>TOULOUZE</t>
  </si>
  <si>
    <t>REIMERINGER</t>
  </si>
  <si>
    <t>BORI</t>
  </si>
  <si>
    <t>RINALDI</t>
  </si>
  <si>
    <t>HERMITANT</t>
  </si>
  <si>
    <t>JACQUAT</t>
  </si>
  <si>
    <t>COLIN-OESTERLÃ‰</t>
  </si>
  <si>
    <t>LEHMANN</t>
  </si>
  <si>
    <t>Marjorie</t>
  </si>
  <si>
    <t>GOUJON</t>
  </si>
  <si>
    <t>JERAS</t>
  </si>
  <si>
    <t>Albert</t>
  </si>
  <si>
    <t>DAL POZZOLO</t>
  </si>
  <si>
    <t>057-03</t>
  </si>
  <si>
    <t>Marie-Jo</t>
  </si>
  <si>
    <t>ZIMMERMANN</t>
  </si>
  <si>
    <t>PALLEZ</t>
  </si>
  <si>
    <t>MIGAUD</t>
  </si>
  <si>
    <t>LOIZEAU</t>
  </si>
  <si>
    <t>GROLET</t>
  </si>
  <si>
    <t>URRUTY</t>
  </si>
  <si>
    <t>DIAFERIA</t>
  </si>
  <si>
    <t>MARECHAL</t>
  </si>
  <si>
    <t>HODARA</t>
  </si>
  <si>
    <t>057-04</t>
  </si>
  <si>
    <t>Cassandre</t>
  </si>
  <si>
    <t>FRISTOT</t>
  </si>
  <si>
    <t>MORGEN</t>
  </si>
  <si>
    <t>Annelyse</t>
  </si>
  <si>
    <t>JACQUEL</t>
  </si>
  <si>
    <t>GALLOT</t>
  </si>
  <si>
    <t>SCHAFF</t>
  </si>
  <si>
    <t>057-05</t>
  </si>
  <si>
    <t>EICHERT</t>
  </si>
  <si>
    <t>LETT</t>
  </si>
  <si>
    <t>Philippe Marcel</t>
  </si>
  <si>
    <t>UHRING</t>
  </si>
  <si>
    <t>PEPINO</t>
  </si>
  <si>
    <t>SANTIMARIA</t>
  </si>
  <si>
    <t>DUFFLO</t>
  </si>
  <si>
    <t>057-06</t>
  </si>
  <si>
    <t>SCHUSTER</t>
  </si>
  <si>
    <t>LEGRAND</t>
  </si>
  <si>
    <t>Doris</t>
  </si>
  <si>
    <t>Abdel-Kader</t>
  </si>
  <si>
    <t>DEHAR</t>
  </si>
  <si>
    <t>KALINOWSKI</t>
  </si>
  <si>
    <t>VILAIN</t>
  </si>
  <si>
    <t>057-07</t>
  </si>
  <si>
    <t>PIGEOT</t>
  </si>
  <si>
    <t>VILBOIS</t>
  </si>
  <si>
    <t>SCHNITZLER</t>
  </si>
  <si>
    <t>BOUCHER</t>
  </si>
  <si>
    <t>Paola</t>
  </si>
  <si>
    <t>ZANETTI</t>
  </si>
  <si>
    <t>Nora Aline</t>
  </si>
  <si>
    <t>HERBET</t>
  </si>
  <si>
    <t>WOJCIECHOWSKI</t>
  </si>
  <si>
    <t>LAINEZ</t>
  </si>
  <si>
    <t>057-08</t>
  </si>
  <si>
    <t>VILLA</t>
  </si>
  <si>
    <t>ENGELMANN</t>
  </si>
  <si>
    <t>DIDIER</t>
  </si>
  <si>
    <t>Anne-Catherine</t>
  </si>
  <si>
    <t>LEVECQUE</t>
  </si>
  <si>
    <t>THOMAS-JAMINET</t>
  </si>
  <si>
    <t>PERON</t>
  </si>
  <si>
    <t>Salah</t>
  </si>
  <si>
    <t>HAIDAS</t>
  </si>
  <si>
    <t>AUVEILER</t>
  </si>
  <si>
    <t>THIERRY</t>
  </si>
  <si>
    <t>BACK</t>
  </si>
  <si>
    <t>LIEBGOTT</t>
  </si>
  <si>
    <t>PATRZEK</t>
  </si>
  <si>
    <t>DI EGIDIO</t>
  </si>
  <si>
    <t>057-09</t>
  </si>
  <si>
    <t>ROMANI</t>
  </si>
  <si>
    <t>BEHR</t>
  </si>
  <si>
    <t>MAURHOFER</t>
  </si>
  <si>
    <t>BARGET</t>
  </si>
  <si>
    <t>MERTZ</t>
  </si>
  <si>
    <t>GROMMERCH-BRANDENBURGER</t>
  </si>
  <si>
    <t>LENERT</t>
  </si>
  <si>
    <t>HACKENHEIMER</t>
  </si>
  <si>
    <t>058-01</t>
  </si>
  <si>
    <t>JACOVLEV</t>
  </si>
  <si>
    <t>Wilfrid</t>
  </si>
  <si>
    <t>SEJEAU</t>
  </si>
  <si>
    <t>GUAMIS</t>
  </si>
  <si>
    <t>RENARD</t>
  </si>
  <si>
    <t>DUBRESSON</t>
  </si>
  <si>
    <t>CARRILLON-COUVREUR</t>
  </si>
  <si>
    <t>MARTINAT</t>
  </si>
  <si>
    <t>058-02</t>
  </si>
  <si>
    <t>BOUCOMONT</t>
  </si>
  <si>
    <t>LE GALL</t>
  </si>
  <si>
    <t>BROCHET</t>
  </si>
  <si>
    <t>STEPHAN</t>
  </si>
  <si>
    <t>DE THOURY</t>
  </si>
  <si>
    <t>DUPUIS</t>
  </si>
  <si>
    <t>PAUL</t>
  </si>
  <si>
    <t>Anais</t>
  </si>
  <si>
    <t>GAGNEPAIN</t>
  </si>
  <si>
    <t>059-01</t>
  </si>
  <si>
    <t>JEANNE</t>
  </si>
  <si>
    <t>Tristan</t>
  </si>
  <si>
    <t>DEMEULEMEESTER</t>
  </si>
  <si>
    <t>Jan</t>
  </si>
  <si>
    <t>PAUWELS</t>
  </si>
  <si>
    <t>DILLIES</t>
  </si>
  <si>
    <t>MORELLE</t>
  </si>
  <si>
    <t>ROMAN</t>
  </si>
  <si>
    <t>BAUDRIN</t>
  </si>
  <si>
    <t>PERIMONY</t>
  </si>
  <si>
    <t>DELAHAIE</t>
  </si>
  <si>
    <t>POTE</t>
  </si>
  <si>
    <t>Alessandro</t>
  </si>
  <si>
    <t>DI GIUSEPPE</t>
  </si>
  <si>
    <t>MAUROY</t>
  </si>
  <si>
    <t>GERNIGON</t>
  </si>
  <si>
    <t>059-02</t>
  </si>
  <si>
    <t>Jeferson</t>
  </si>
  <si>
    <t>STAELENS</t>
  </si>
  <si>
    <t>Hamid</t>
  </si>
  <si>
    <t>BOUJNANE</t>
  </si>
  <si>
    <t>VAYRON DE LA MOUREYRE</t>
  </si>
  <si>
    <t>SCALI</t>
  </si>
  <si>
    <t>Ugo</t>
  </si>
  <si>
    <t>BERNALICIS</t>
  </si>
  <si>
    <t>QUIQUET</t>
  </si>
  <si>
    <t>LINKENHELD</t>
  </si>
  <si>
    <t>ROUGEE</t>
  </si>
  <si>
    <t>CARNOIS</t>
  </si>
  <si>
    <t>LESAFFRE</t>
  </si>
  <si>
    <t>Mohamed Ali</t>
  </si>
  <si>
    <t>BEN MANSOUR</t>
  </si>
  <si>
    <t>LAIGLE</t>
  </si>
  <si>
    <t>POILLY</t>
  </si>
  <si>
    <t>BOISARD-VANNIER</t>
  </si>
  <si>
    <t>059-03</t>
  </si>
  <si>
    <t>PAUVROS</t>
  </si>
  <si>
    <t>BAUDIN</t>
  </si>
  <si>
    <t>RONDEAUX</t>
  </si>
  <si>
    <t>SLABOLEPSZY</t>
  </si>
  <si>
    <t>Fatiha</t>
  </si>
  <si>
    <t>KACIMI</t>
  </si>
  <si>
    <t>MARIN</t>
  </si>
  <si>
    <t>PERAT</t>
  </si>
  <si>
    <t>LESCIEUX</t>
  </si>
  <si>
    <t>POULE</t>
  </si>
  <si>
    <t>Louis-Armand</t>
  </si>
  <si>
    <t>DE BEJARRY</t>
  </si>
  <si>
    <t>LABIS</t>
  </si>
  <si>
    <t>059-04</t>
  </si>
  <si>
    <t>GABRELLE</t>
  </si>
  <si>
    <t>PARRA</t>
  </si>
  <si>
    <t>BOURABAA</t>
  </si>
  <si>
    <t>GUEYRAUD</t>
  </si>
  <si>
    <t>Marc-Philippe</t>
  </si>
  <si>
    <t>DAUBRESSE</t>
  </si>
  <si>
    <t>KOCA</t>
  </si>
  <si>
    <t>Victoire</t>
  </si>
  <si>
    <t>WILLERVAL</t>
  </si>
  <si>
    <t>Valerie</t>
  </si>
  <si>
    <t>Vinciane</t>
  </si>
  <si>
    <t>FABER</t>
  </si>
  <si>
    <t>059-05</t>
  </si>
  <si>
    <t>DEBREU</t>
  </si>
  <si>
    <t>VERNIER DE BYANS</t>
  </si>
  <si>
    <t>CATTELIN</t>
  </si>
  <si>
    <t>HERBAUT DAUPTAIN</t>
  </si>
  <si>
    <t>CACHEUX</t>
  </si>
  <si>
    <t>HUYGHE</t>
  </si>
  <si>
    <t>059-06</t>
  </si>
  <si>
    <t>DEFFONTAINE</t>
  </si>
  <si>
    <t>LEMAHIEU</t>
  </si>
  <si>
    <t>Sarah-Louise</t>
  </si>
  <si>
    <t>SARDOU</t>
  </si>
  <si>
    <t>LAZARO</t>
  </si>
  <si>
    <t>CATTEAU</t>
  </si>
  <si>
    <t>FABER-ROSSI</t>
  </si>
  <si>
    <t>059-07</t>
  </si>
  <si>
    <t>Gianni</t>
  </si>
  <si>
    <t>MELI</t>
  </si>
  <si>
    <t>DEBOVE</t>
  </si>
  <si>
    <t>VAUTRAVERS</t>
  </si>
  <si>
    <t>VERCAMER</t>
  </si>
  <si>
    <t>VANSPEYBROECK</t>
  </si>
  <si>
    <t>RYELANDT</t>
  </si>
  <si>
    <t>Marjolaine</t>
  </si>
  <si>
    <t>PIERRAT-FERAILLE</t>
  </si>
  <si>
    <t>Sylvane</t>
  </si>
  <si>
    <t>VERDONCK</t>
  </si>
  <si>
    <t>059-08</t>
  </si>
  <si>
    <t>LANGLOIS</t>
  </si>
  <si>
    <t>Salima</t>
  </si>
  <si>
    <t>SAA</t>
  </si>
  <si>
    <t>Farah</t>
  </si>
  <si>
    <t>GOUASMI</t>
  </si>
  <si>
    <t>Rachid</t>
  </si>
  <si>
    <t>RIZOUG</t>
  </si>
  <si>
    <t>MOUVEAUX</t>
  </si>
  <si>
    <t>DUBRUL</t>
  </si>
  <si>
    <t>Germain</t>
  </si>
  <si>
    <t>Slimane</t>
  </si>
  <si>
    <t>TIR</t>
  </si>
  <si>
    <t>BAERT</t>
  </si>
  <si>
    <t>DELBARRE</t>
  </si>
  <si>
    <t>COOLZAET</t>
  </si>
  <si>
    <t>059-09</t>
  </si>
  <si>
    <t>Maryline</t>
  </si>
  <si>
    <t>MOUCHOUX</t>
  </si>
  <si>
    <t>BLOC</t>
  </si>
  <si>
    <t>BONNAVE</t>
  </si>
  <si>
    <t>Mariette</t>
  </si>
  <si>
    <t>BONTINCK</t>
  </si>
  <si>
    <t>KOZLOWSKI-MARESCAUX</t>
  </si>
  <si>
    <t>Farrouck</t>
  </si>
  <si>
    <t>KHANFAR</t>
  </si>
  <si>
    <t>LANDRU</t>
  </si>
  <si>
    <t>POURCHEZ</t>
  </si>
  <si>
    <t>MUTEZ</t>
  </si>
  <si>
    <t>ROUSSEL-VANHEE</t>
  </si>
  <si>
    <t>DEDRYVER</t>
  </si>
  <si>
    <t>059-10</t>
  </si>
  <si>
    <t>CHEURFI</t>
  </si>
  <si>
    <t>CLOUET</t>
  </si>
  <si>
    <t>Marie-Simone</t>
  </si>
  <si>
    <t>POUBLON</t>
  </si>
  <si>
    <t>Jean Richard</t>
  </si>
  <si>
    <t>SULZER</t>
  </si>
  <si>
    <t>VANNESTE</t>
  </si>
  <si>
    <t>DE CLERCQ DANEL</t>
  </si>
  <si>
    <t>HERNOULT</t>
  </si>
  <si>
    <t>DARMANIN</t>
  </si>
  <si>
    <t>Oueb</t>
  </si>
  <si>
    <t>LEUCHI</t>
  </si>
  <si>
    <t>DESPIERRE</t>
  </si>
  <si>
    <t>CHARLON</t>
  </si>
  <si>
    <t>059-11</t>
  </si>
  <si>
    <t>PAUCHET</t>
  </si>
  <si>
    <t>ABDELLAOUI</t>
  </si>
  <si>
    <t>ACS</t>
  </si>
  <si>
    <t>ALAPINI</t>
  </si>
  <si>
    <t>VANCOMERBEKE</t>
  </si>
  <si>
    <t>BERNARDINI</t>
  </si>
  <si>
    <t>Lise</t>
  </si>
  <si>
    <t>DALEUX</t>
  </si>
  <si>
    <t>Priscilla</t>
  </si>
  <si>
    <t>CHERPIN</t>
  </si>
  <si>
    <t>059-12</t>
  </si>
  <si>
    <t>COURNUT</t>
  </si>
  <si>
    <t>BATAILLE</t>
  </si>
  <si>
    <t>BAUDOUX</t>
  </si>
  <si>
    <t>HAQUETTE</t>
  </si>
  <si>
    <t>CAUCHY</t>
  </si>
  <si>
    <t>SACERDOT</t>
  </si>
  <si>
    <t>LE GONIDEC</t>
  </si>
  <si>
    <t>WILMOTTE</t>
  </si>
  <si>
    <t>BERNIER</t>
  </si>
  <si>
    <t>059-13</t>
  </si>
  <si>
    <t>HUTIN</t>
  </si>
  <si>
    <t>WAILLY</t>
  </si>
  <si>
    <t>YANA</t>
  </si>
  <si>
    <t>THIEBAUT</t>
  </si>
  <si>
    <t>BAK</t>
  </si>
  <si>
    <t>DESWARTE</t>
  </si>
  <si>
    <t>Cindy</t>
  </si>
  <si>
    <t>BIGNARDI</t>
  </si>
  <si>
    <t>EYMERY</t>
  </si>
  <si>
    <t>LEFEVRE</t>
  </si>
  <si>
    <t>ROSSEEL</t>
  </si>
  <si>
    <t>Benamar</t>
  </si>
  <si>
    <t>SERBOUT</t>
  </si>
  <si>
    <t>Samuel-Christophe</t>
  </si>
  <si>
    <t>BRESSE</t>
  </si>
  <si>
    <t>059-14</t>
  </si>
  <si>
    <t>DECOOL</t>
  </si>
  <si>
    <t>BEURAERT</t>
  </si>
  <si>
    <t>SZYMANIAK</t>
  </si>
  <si>
    <t>CASTELLI</t>
  </si>
  <si>
    <t>HAILLANT</t>
  </si>
  <si>
    <t>SCHEPMAN</t>
  </si>
  <si>
    <t>RAIMBAULT</t>
  </si>
  <si>
    <t>VENDEVILLE</t>
  </si>
  <si>
    <t>059-15</t>
  </si>
  <si>
    <t>WILLAEY</t>
  </si>
  <si>
    <t>HOSTALIER</t>
  </si>
  <si>
    <t>ALLOSSERY</t>
  </si>
  <si>
    <t>HAU</t>
  </si>
  <si>
    <t>PRINCE</t>
  </si>
  <si>
    <t>VEIT-TORREZ</t>
  </si>
  <si>
    <t>CLAEYSSEN</t>
  </si>
  <si>
    <t>059-16</t>
  </si>
  <si>
    <t>CANDELIER</t>
  </si>
  <si>
    <t>POLLET</t>
  </si>
  <si>
    <t>ENTEM</t>
  </si>
  <si>
    <t>Adrian</t>
  </si>
  <si>
    <t>HILDEBRANDT</t>
  </si>
  <si>
    <t>HARDUIN</t>
  </si>
  <si>
    <t>DESMONS</t>
  </si>
  <si>
    <t>BOCQUET</t>
  </si>
  <si>
    <t>059-17</t>
  </si>
  <si>
    <t>BUFQUIN</t>
  </si>
  <si>
    <t>AMGHAR</t>
  </si>
  <si>
    <t>DOLEZ</t>
  </si>
  <si>
    <t>VANDEVILLE</t>
  </si>
  <si>
    <t>WACHEUX</t>
  </si>
  <si>
    <t>L'HOSTIS</t>
  </si>
  <si>
    <t>BOJANEK</t>
  </si>
  <si>
    <t>059-18</t>
  </si>
  <si>
    <t>RISBEC</t>
  </si>
  <si>
    <t>KONIECZKA</t>
  </si>
  <si>
    <t>VILLAIN</t>
  </si>
  <si>
    <t>LENCLUD</t>
  </si>
  <si>
    <t>LAPERRELLE</t>
  </si>
  <si>
    <t>FILLEUL</t>
  </si>
  <si>
    <t>059-19</t>
  </si>
  <si>
    <t>ROUVIER</t>
  </si>
  <si>
    <t>DUFOUR-TONINI</t>
  </si>
  <si>
    <t>NOTARIANNI</t>
  </si>
  <si>
    <t>HERBOMEL</t>
  </si>
  <si>
    <t>Jacky</t>
  </si>
  <si>
    <t>BOUCOT</t>
  </si>
  <si>
    <t>CAPRON</t>
  </si>
  <si>
    <t>ADAMS</t>
  </si>
  <si>
    <t>THOMES</t>
  </si>
  <si>
    <t>DRICI</t>
  </si>
  <si>
    <t>059-20</t>
  </si>
  <si>
    <t>LECLERCQ</t>
  </si>
  <si>
    <t>WADDINGTON</t>
  </si>
  <si>
    <t>HUON</t>
  </si>
  <si>
    <t>URGU</t>
  </si>
  <si>
    <t>BETEGNIES</t>
  </si>
  <si>
    <t>BOUDRENGHIEN</t>
  </si>
  <si>
    <t>059-21</t>
  </si>
  <si>
    <t>WATTEL</t>
  </si>
  <si>
    <t>CANNIE</t>
  </si>
  <si>
    <t>BORLOO</t>
  </si>
  <si>
    <t>THIEME</t>
  </si>
  <si>
    <t>DAMIANI</t>
  </si>
  <si>
    <t>PECQUEUR</t>
  </si>
  <si>
    <t>HOURDIAU</t>
  </si>
  <si>
    <t>060-01</t>
  </si>
  <si>
    <t>DE GOUY</t>
  </si>
  <si>
    <t>DASSAULT</t>
  </si>
  <si>
    <t>LAPORTE</t>
  </si>
  <si>
    <t>Marie-Laure</t>
  </si>
  <si>
    <t>DARRIGADE</t>
  </si>
  <si>
    <t>Jean-Baptiste</t>
  </si>
  <si>
    <t>CERVERA</t>
  </si>
  <si>
    <t>DESCATEAUX</t>
  </si>
  <si>
    <t>GOURY</t>
  </si>
  <si>
    <t>060-02</t>
  </si>
  <si>
    <t>POTCHTOVIK</t>
  </si>
  <si>
    <t>HOUSSIN</t>
  </si>
  <si>
    <t>MANCEL</t>
  </si>
  <si>
    <t>RIPART</t>
  </si>
  <si>
    <t>DOURLAT</t>
  </si>
  <si>
    <t>FOUET</t>
  </si>
  <si>
    <t>NOLIN</t>
  </si>
  <si>
    <t>HERBAUT</t>
  </si>
  <si>
    <t>ITALIANI</t>
  </si>
  <si>
    <t>MERY</t>
  </si>
  <si>
    <t>MAKAREWICZ</t>
  </si>
  <si>
    <t>060-03</t>
  </si>
  <si>
    <t>FRANCAIX</t>
  </si>
  <si>
    <t>OUCHIKH</t>
  </si>
  <si>
    <t>SZPIRKO</t>
  </si>
  <si>
    <t>BOSINO</t>
  </si>
  <si>
    <t>SALMONA</t>
  </si>
  <si>
    <t>BOCK</t>
  </si>
  <si>
    <t>Brahim</t>
  </si>
  <si>
    <t>BELMHAND</t>
  </si>
  <si>
    <t>MAUPIN</t>
  </si>
  <si>
    <t>PINEL</t>
  </si>
  <si>
    <t>HEIM</t>
  </si>
  <si>
    <t>Noureddine</t>
  </si>
  <si>
    <t>NACHITE</t>
  </si>
  <si>
    <t>060-04</t>
  </si>
  <si>
    <t>PREAU</t>
  </si>
  <si>
    <t>Anita</t>
  </si>
  <si>
    <t>AUVRAY-FROMENT</t>
  </si>
  <si>
    <t>TROSZCZYNSKI</t>
  </si>
  <si>
    <t>CANON</t>
  </si>
  <si>
    <t>CHEMINEAU</t>
  </si>
  <si>
    <t>BABILOTTE-BASKE</t>
  </si>
  <si>
    <t>WOERTH</t>
  </si>
  <si>
    <t>060-05</t>
  </si>
  <si>
    <t>WILQUIN</t>
  </si>
  <si>
    <t>PARMENTIER</t>
  </si>
  <si>
    <t>BELAIDI</t>
  </si>
  <si>
    <t>BECHERINI</t>
  </si>
  <si>
    <t>BRASSENS</t>
  </si>
  <si>
    <t>DEGAUCHY</t>
  </si>
  <si>
    <t>LETOURNEUR</t>
  </si>
  <si>
    <t>DALONGEVILLE</t>
  </si>
  <si>
    <t>TANGUY</t>
  </si>
  <si>
    <t>MINET</t>
  </si>
  <si>
    <t>060-06</t>
  </si>
  <si>
    <t>GUINIOT</t>
  </si>
  <si>
    <t>ISKIN</t>
  </si>
  <si>
    <t>DUTEIL</t>
  </si>
  <si>
    <t>COSSIN</t>
  </si>
  <si>
    <t>GONNOT</t>
  </si>
  <si>
    <t>CARVALHO</t>
  </si>
  <si>
    <t>MAUTIN</t>
  </si>
  <si>
    <t>060-07</t>
  </si>
  <si>
    <t>SOISSON</t>
  </si>
  <si>
    <t>DORE</t>
  </si>
  <si>
    <t>Djamal</t>
  </si>
  <si>
    <t>BENKHEROUF</t>
  </si>
  <si>
    <t>MARCO-GIMENEZ</t>
  </si>
  <si>
    <t>CEZARD</t>
  </si>
  <si>
    <t>COURTIAL</t>
  </si>
  <si>
    <t>OLLIER</t>
  </si>
  <si>
    <t>GEWERC</t>
  </si>
  <si>
    <t>PEN</t>
  </si>
  <si>
    <t>FOUCHARD</t>
  </si>
  <si>
    <t>061-01</t>
  </si>
  <si>
    <t>DENIAUD</t>
  </si>
  <si>
    <t>LAIR</t>
  </si>
  <si>
    <t>STIEFEL</t>
  </si>
  <si>
    <t>SENECHAL</t>
  </si>
  <si>
    <t>Joaquim</t>
  </si>
  <si>
    <t>PUEYO</t>
  </si>
  <si>
    <t>DE BALORRE</t>
  </si>
  <si>
    <t>SECHET</t>
  </si>
  <si>
    <t>POMMIER</t>
  </si>
  <si>
    <t>061-02</t>
  </si>
  <si>
    <t>LOUWAGIE</t>
  </si>
  <si>
    <t>GAZENGEL</t>
  </si>
  <si>
    <t>FLORES</t>
  </si>
  <si>
    <t>Souad</t>
  </si>
  <si>
    <t>EL MANAA</t>
  </si>
  <si>
    <t>HATTON</t>
  </si>
  <si>
    <t>HUBELHARDT</t>
  </si>
  <si>
    <t>DE CAFFARELLI</t>
  </si>
  <si>
    <t>FOURNY</t>
  </si>
  <si>
    <t>061-03</t>
  </si>
  <si>
    <t>Marie-Antoinette</t>
  </si>
  <si>
    <t>CALDAIROU</t>
  </si>
  <si>
    <t>DE CARRARA</t>
  </si>
  <si>
    <t>CHATELAIS</t>
  </si>
  <si>
    <t>LAVANRY</t>
  </si>
  <si>
    <t>AYAD</t>
  </si>
  <si>
    <t>CORDURIE</t>
  </si>
  <si>
    <t>NURY</t>
  </si>
  <si>
    <t>LECROSNIER</t>
  </si>
  <si>
    <t>BESSIN</t>
  </si>
  <si>
    <t>GOASDOUE</t>
  </si>
  <si>
    <t>062-01</t>
  </si>
  <si>
    <t>D'HOLLANDER</t>
  </si>
  <si>
    <t>LAUTOUR</t>
  </si>
  <si>
    <t>RAVAUX</t>
  </si>
  <si>
    <t>DUVERGE</t>
  </si>
  <si>
    <t>SCHMIDT</t>
  </si>
  <si>
    <t>COTTEL</t>
  </si>
  <si>
    <t>062-02</t>
  </si>
  <si>
    <t>Dalila</t>
  </si>
  <si>
    <t>DECOBERT</t>
  </si>
  <si>
    <t>DUSAUTOIR-DIONET</t>
  </si>
  <si>
    <t>TILLIER</t>
  </si>
  <si>
    <t>BELLETTRE</t>
  </si>
  <si>
    <t>PRESTAUX</t>
  </si>
  <si>
    <t>Terence</t>
  </si>
  <si>
    <t>HIEN</t>
  </si>
  <si>
    <t>FONTANA</t>
  </si>
  <si>
    <t>Abmajid</t>
  </si>
  <si>
    <t>BELHADJ</t>
  </si>
  <si>
    <t>LOIR</t>
  </si>
  <si>
    <t>MAQUET</t>
  </si>
  <si>
    <t>062-03</t>
  </si>
  <si>
    <t>DELEVALLET</t>
  </si>
  <si>
    <t>GAYANT</t>
  </si>
  <si>
    <t>Razika</t>
  </si>
  <si>
    <t>ABCHICHE</t>
  </si>
  <si>
    <t>DELCOURT</t>
  </si>
  <si>
    <t>DELVALLEZ</t>
  </si>
  <si>
    <t>CARON</t>
  </si>
  <si>
    <t>TRONI</t>
  </si>
  <si>
    <t>DARRAS</t>
  </si>
  <si>
    <t>GAUTHY</t>
  </si>
  <si>
    <t>FROISSART</t>
  </si>
  <si>
    <t>Freddy</t>
  </si>
  <si>
    <t>062-04</t>
  </si>
  <si>
    <t>Odette</t>
  </si>
  <si>
    <t>GOULOIS-LAMPIN</t>
  </si>
  <si>
    <t>MACQUET</t>
  </si>
  <si>
    <t>WEILL</t>
  </si>
  <si>
    <t>LENA</t>
  </si>
  <si>
    <t>Armelle</t>
  </si>
  <si>
    <t>GAYANT DEPREZ</t>
  </si>
  <si>
    <t>FIQUET</t>
  </si>
  <si>
    <t>FASQUELLE</t>
  </si>
  <si>
    <t>062-05</t>
  </si>
  <si>
    <t>PUPPINCK</t>
  </si>
  <si>
    <t>CUVILLIER</t>
  </si>
  <si>
    <t>Malika</t>
  </si>
  <si>
    <t>HAMIANI</t>
  </si>
  <si>
    <t>FEUTRY</t>
  </si>
  <si>
    <t>PASSEBOSC</t>
  </si>
  <si>
    <t>GOLLIOT</t>
  </si>
  <si>
    <t>Malick</t>
  </si>
  <si>
    <t>ZEGHDOUDI</t>
  </si>
  <si>
    <t>062-06</t>
  </si>
  <si>
    <t>PLAYE</t>
  </si>
  <si>
    <t>DELBE</t>
  </si>
  <si>
    <t>LE PADELLEC</t>
  </si>
  <si>
    <t>Djamel</t>
  </si>
  <si>
    <t>ANSEL</t>
  </si>
  <si>
    <t>POHER</t>
  </si>
  <si>
    <t>HAMAIN</t>
  </si>
  <si>
    <t>MAGNIEZ</t>
  </si>
  <si>
    <t>Betty</t>
  </si>
  <si>
    <t>BLAUWART</t>
  </si>
  <si>
    <t>Miguel</t>
  </si>
  <si>
    <t>062-07</t>
  </si>
  <si>
    <t>BOUTIN</t>
  </si>
  <si>
    <t>HENIN</t>
  </si>
  <si>
    <t>CAPET</t>
  </si>
  <si>
    <t>BLET</t>
  </si>
  <si>
    <t>VERNALDE</t>
  </si>
  <si>
    <t>MIGNONET</t>
  </si>
  <si>
    <t>DEBUIRE</t>
  </si>
  <si>
    <t>062-08</t>
  </si>
  <si>
    <t>LORVELLEC</t>
  </si>
  <si>
    <t>BOUREL</t>
  </si>
  <si>
    <t>LEFAIT</t>
  </si>
  <si>
    <t>DECOSTER</t>
  </si>
  <si>
    <t>HOCQ</t>
  </si>
  <si>
    <t>GERONNEZ</t>
  </si>
  <si>
    <t>Dany</t>
  </si>
  <si>
    <t>MASSET-MALLEVAES</t>
  </si>
  <si>
    <t>062-09</t>
  </si>
  <si>
    <t>BOYS</t>
  </si>
  <si>
    <t>BEIGNEUX</t>
  </si>
  <si>
    <t>Abdellah</t>
  </si>
  <si>
    <t>BAÃK</t>
  </si>
  <si>
    <t>ECUYER</t>
  </si>
  <si>
    <t>DUQUENNE</t>
  </si>
  <si>
    <t>SAINT-ANDRE</t>
  </si>
  <si>
    <t>BAROIS</t>
  </si>
  <si>
    <t>DELANNOY</t>
  </si>
  <si>
    <t>VAMPOUILLE DAVER</t>
  </si>
  <si>
    <t>FLAJOLET</t>
  </si>
  <si>
    <t>TURPIN</t>
  </si>
  <si>
    <t>062-10</t>
  </si>
  <si>
    <t>LEFEBURE</t>
  </si>
  <si>
    <t>SUDIC-TAILLIEU</t>
  </si>
  <si>
    <t>LAMARE</t>
  </si>
  <si>
    <t>MOUTON</t>
  </si>
  <si>
    <t>CAILLIAU</t>
  </si>
  <si>
    <t>BOULY</t>
  </si>
  <si>
    <t>MILOT</t>
  </si>
  <si>
    <t>Maureen</t>
  </si>
  <si>
    <t>LELEU</t>
  </si>
  <si>
    <t>JANQUIN</t>
  </si>
  <si>
    <t>Flore</t>
  </si>
  <si>
    <t>CHARLETY</t>
  </si>
  <si>
    <t>BOULARD</t>
  </si>
  <si>
    <t>Davy</t>
  </si>
  <si>
    <t>CARINCOTTE</t>
  </si>
  <si>
    <t>062-11</t>
  </si>
  <si>
    <t>CUCCHIARO</t>
  </si>
  <si>
    <t>TONDELIER</t>
  </si>
  <si>
    <t>KEMEL</t>
  </si>
  <si>
    <t>RICHET</t>
  </si>
  <si>
    <t>BOUSNANE</t>
  </si>
  <si>
    <t>URBANIAK</t>
  </si>
  <si>
    <t>Rachida</t>
  </si>
  <si>
    <t>SAHRAOUI</t>
  </si>
  <si>
    <t>DESSENNE</t>
  </si>
  <si>
    <t>LE PEN</t>
  </si>
  <si>
    <t>MELENCHON</t>
  </si>
  <si>
    <t>VAST</t>
  </si>
  <si>
    <t>062-12</t>
  </si>
  <si>
    <t>CHAMPIRE</t>
  </si>
  <si>
    <t>SOULA</t>
  </si>
  <si>
    <t>LAMAND</t>
  </si>
  <si>
    <t>MATIATOS</t>
  </si>
  <si>
    <t>RUBIN</t>
  </si>
  <si>
    <t>KLEINPETER</t>
  </si>
  <si>
    <t>ALBRUN</t>
  </si>
  <si>
    <t>SCHEENAERTS</t>
  </si>
  <si>
    <t>BAYS</t>
  </si>
  <si>
    <t>Habiba</t>
  </si>
  <si>
    <t>CHOUAF</t>
  </si>
  <si>
    <t>KUCHEIDA</t>
  </si>
  <si>
    <t>DELPECH</t>
  </si>
  <si>
    <t>063-01</t>
  </si>
  <si>
    <t>FANGET</t>
  </si>
  <si>
    <t>LAFFONT</t>
  </si>
  <si>
    <t>SAVRE</t>
  </si>
  <si>
    <t>REVERSEAU</t>
  </si>
  <si>
    <t>Saliha</t>
  </si>
  <si>
    <t>DENANE</t>
  </si>
  <si>
    <t>SAUGUES</t>
  </si>
  <si>
    <t>CINEUX</t>
  </si>
  <si>
    <t>BRENAS</t>
  </si>
  <si>
    <t>SURE</t>
  </si>
  <si>
    <t>063-02</t>
  </si>
  <si>
    <t>LECLAIR</t>
  </si>
  <si>
    <t>PIRES BEAUNE</t>
  </si>
  <si>
    <t>PERIGNON</t>
  </si>
  <si>
    <t>ESTIER</t>
  </si>
  <si>
    <t>JOÃ‹T</t>
  </si>
  <si>
    <t>REGNOUX</t>
  </si>
  <si>
    <t>PIERROT</t>
  </si>
  <si>
    <t>MOLLON</t>
  </si>
  <si>
    <t>063-03</t>
  </si>
  <si>
    <t>WEIL</t>
  </si>
  <si>
    <t>DUFOUR</t>
  </si>
  <si>
    <t>GUILHOT</t>
  </si>
  <si>
    <t>AUROI</t>
  </si>
  <si>
    <t>GISCARD D'ESTAING</t>
  </si>
  <si>
    <t>RENIÃ‰</t>
  </si>
  <si>
    <t>ALDON</t>
  </si>
  <si>
    <t>SABY</t>
  </si>
  <si>
    <t>GORCE</t>
  </si>
  <si>
    <t>BEILS</t>
  </si>
  <si>
    <t>063-04</t>
  </si>
  <si>
    <t>BACQUET</t>
  </si>
  <si>
    <t>GOYEAU</t>
  </si>
  <si>
    <t>FOURVEL-PELLETIER</t>
  </si>
  <si>
    <t>FORTIER</t>
  </si>
  <si>
    <t>COURAGEOT</t>
  </si>
  <si>
    <t>BESNARD</t>
  </si>
  <si>
    <t>PERISE</t>
  </si>
  <si>
    <t>Alexandrine</t>
  </si>
  <si>
    <t>SALAZAR</t>
  </si>
  <si>
    <t>COUDUN</t>
  </si>
  <si>
    <t>063-05</t>
  </si>
  <si>
    <t>COSTILHES</t>
  </si>
  <si>
    <t>Gabrielle</t>
  </si>
  <si>
    <t>CLAVIERES</t>
  </si>
  <si>
    <t>MUNOZ</t>
  </si>
  <si>
    <t>GERBAUD</t>
  </si>
  <si>
    <t>DECOMBAS</t>
  </si>
  <si>
    <t>Erik</t>
  </si>
  <si>
    <t>FAUROT</t>
  </si>
  <si>
    <t>CONSTANCIAS</t>
  </si>
  <si>
    <t>SAUVADE</t>
  </si>
  <si>
    <t>CHASSAIGNE</t>
  </si>
  <si>
    <t>064-01</t>
  </si>
  <si>
    <t>PICHAI</t>
  </si>
  <si>
    <t>Margua</t>
  </si>
  <si>
    <t>RULAND</t>
  </si>
  <si>
    <t>Mehdi</t>
  </si>
  <si>
    <t>JABRANE</t>
  </si>
  <si>
    <t>PATRIARCHE</t>
  </si>
  <si>
    <t>VITINI</t>
  </si>
  <si>
    <t>IRIART</t>
  </si>
  <si>
    <t>SCHATZ</t>
  </si>
  <si>
    <t>LIGNIERES-CASSOU</t>
  </si>
  <si>
    <t>CHENEVIERE</t>
  </si>
  <si>
    <t>DARTIGOLLES</t>
  </si>
  <si>
    <t>BOELL</t>
  </si>
  <si>
    <t>ARRAOU</t>
  </si>
  <si>
    <t>064-02</t>
  </si>
  <si>
    <t>Jessica</t>
  </si>
  <si>
    <t>BERNADEZ</t>
  </si>
  <si>
    <t>SAUBATTE</t>
  </si>
  <si>
    <t>STEINBAUER</t>
  </si>
  <si>
    <t>BAYROU</t>
  </si>
  <si>
    <t>BESSE</t>
  </si>
  <si>
    <t>LIGOU</t>
  </si>
  <si>
    <t>VERCOUTERE</t>
  </si>
  <si>
    <t>Eurydice</t>
  </si>
  <si>
    <t>BLED</t>
  </si>
  <si>
    <t>CHABANNE</t>
  </si>
  <si>
    <t>LABOURET</t>
  </si>
  <si>
    <t>064-03</t>
  </si>
  <si>
    <t>NAYA</t>
  </si>
  <si>
    <t>BONNABAUD</t>
  </si>
  <si>
    <t>COMES</t>
  </si>
  <si>
    <t>DUSSART</t>
  </si>
  <si>
    <t>GROSCLAUDE</t>
  </si>
  <si>
    <t>MERCHER</t>
  </si>
  <si>
    <t>YRONDI</t>
  </si>
  <si>
    <t>HABIB</t>
  </si>
  <si>
    <t>064-04</t>
  </si>
  <si>
    <t>BOUTELANT-JESER</t>
  </si>
  <si>
    <t>LEICIAGUECAHAR</t>
  </si>
  <si>
    <t>MAITIA</t>
  </si>
  <si>
    <t>BAREILLE</t>
  </si>
  <si>
    <t>PETETIN</t>
  </si>
  <si>
    <t>Berthe</t>
  </si>
  <si>
    <t>RATSIMBA</t>
  </si>
  <si>
    <t>LOPEPE</t>
  </si>
  <si>
    <t>LASSALLE</t>
  </si>
  <si>
    <t>Pako</t>
  </si>
  <si>
    <t>ARIZMENDI</t>
  </si>
  <si>
    <t>CARRASQUEDO</t>
  </si>
  <si>
    <t>OXIBAR</t>
  </si>
  <si>
    <t>064-05</t>
  </si>
  <si>
    <t>HARDOUIN</t>
  </si>
  <si>
    <t>GRENET</t>
  </si>
  <si>
    <t>Alexa</t>
  </si>
  <si>
    <t>CAPDEVIELLE</t>
  </si>
  <si>
    <t>LESELLIER</t>
  </si>
  <si>
    <t>THEBAUD</t>
  </si>
  <si>
    <t>VEUNAC</t>
  </si>
  <si>
    <t>LAVIGNE</t>
  </si>
  <si>
    <t>MORTALENA</t>
  </si>
  <si>
    <t>RENOU</t>
  </si>
  <si>
    <t>064-06</t>
  </si>
  <si>
    <t>LAPLACE</t>
  </si>
  <si>
    <t>ALLIOT-MARIE</t>
  </si>
  <si>
    <t>LAMARQUE</t>
  </si>
  <si>
    <t>Peio</t>
  </si>
  <si>
    <t>ETCHEVERRY-AINCHART</t>
  </si>
  <si>
    <t>ETCHEVERRY</t>
  </si>
  <si>
    <t>ALAUX</t>
  </si>
  <si>
    <t>CONTRAIRES</t>
  </si>
  <si>
    <t>Frank</t>
  </si>
  <si>
    <t>JALLEAU-LONGUEVILLE</t>
  </si>
  <si>
    <t>HAUTENAUVE</t>
  </si>
  <si>
    <t>TELLECHEA</t>
  </si>
  <si>
    <t>LEPRETRE</t>
  </si>
  <si>
    <t>NOULIBOS</t>
  </si>
  <si>
    <t>ZUNZARREN</t>
  </si>
  <si>
    <t>DEBARBIEUX</t>
  </si>
  <si>
    <t>065-01</t>
  </si>
  <si>
    <t>GLAVANY</t>
  </si>
  <si>
    <t>LUCE</t>
  </si>
  <si>
    <t>SAEZ</t>
  </si>
  <si>
    <t>DUFFAU</t>
  </si>
  <si>
    <t>TAJAN</t>
  </si>
  <si>
    <t>GOESSENS</t>
  </si>
  <si>
    <t>ZAMBETTAKIS</t>
  </si>
  <si>
    <t>065-02</t>
  </si>
  <si>
    <t>Jeanine</t>
  </si>
  <si>
    <t>DUBIE</t>
  </si>
  <si>
    <t>CHENUAUD</t>
  </si>
  <si>
    <t>BOSC</t>
  </si>
  <si>
    <t>DANJAU</t>
  </si>
  <si>
    <t>ZUERAS</t>
  </si>
  <si>
    <t>MANUSSET</t>
  </si>
  <si>
    <t>BONDON</t>
  </si>
  <si>
    <t>ARTIGANAVE</t>
  </si>
  <si>
    <t>VIEU</t>
  </si>
  <si>
    <t>AUGUET</t>
  </si>
  <si>
    <t>066-01</t>
  </si>
  <si>
    <t>MARCINIAK</t>
  </si>
  <si>
    <t>TOMAS</t>
  </si>
  <si>
    <t>MACH</t>
  </si>
  <si>
    <t>ESPERT</t>
  </si>
  <si>
    <t>SARRASECA</t>
  </si>
  <si>
    <t>VILA</t>
  </si>
  <si>
    <t>CRESTA</t>
  </si>
  <si>
    <t>ADVENARD</t>
  </si>
  <si>
    <t>FAURA</t>
  </si>
  <si>
    <t>FONT</t>
  </si>
  <si>
    <t>LANGEVINE</t>
  </si>
  <si>
    <t>Atika</t>
  </si>
  <si>
    <t>EL BOURIMI</t>
  </si>
  <si>
    <t>066-02</t>
  </si>
  <si>
    <t>SORBIER</t>
  </si>
  <si>
    <t>FITER</t>
  </si>
  <si>
    <t>CASTANET</t>
  </si>
  <si>
    <t>Liberto</t>
  </si>
  <si>
    <t>PLANA</t>
  </si>
  <si>
    <t>Toussainte</t>
  </si>
  <si>
    <t>CALABRESE</t>
  </si>
  <si>
    <t>Irina</t>
  </si>
  <si>
    <t>KORTANEK</t>
  </si>
  <si>
    <t>RICARD</t>
  </si>
  <si>
    <t>CLAVEL</t>
  </si>
  <si>
    <t>RIDEAU</t>
  </si>
  <si>
    <t>BRACHET</t>
  </si>
  <si>
    <t>PUIG</t>
  </si>
  <si>
    <t>066-03</t>
  </si>
  <si>
    <t>LEMAIRE</t>
  </si>
  <si>
    <t>RUL</t>
  </si>
  <si>
    <t>Anna-Maria</t>
  </si>
  <si>
    <t>URROZ</t>
  </si>
  <si>
    <t>CASTEX</t>
  </si>
  <si>
    <t>PANIS</t>
  </si>
  <si>
    <t>SALA</t>
  </si>
  <si>
    <t>DESROUSSEAUX</t>
  </si>
  <si>
    <t>FABRESSE</t>
  </si>
  <si>
    <t>SOBBAN</t>
  </si>
  <si>
    <t>BORREILL</t>
  </si>
  <si>
    <t>066-04</t>
  </si>
  <si>
    <t>ROUANE</t>
  </si>
  <si>
    <t>SERVE</t>
  </si>
  <si>
    <t>SILAN</t>
  </si>
  <si>
    <t>Carol</t>
  </si>
  <si>
    <t>MALORTIGUE</t>
  </si>
  <si>
    <t>IRLES</t>
  </si>
  <si>
    <t>COSTA-FESENBECK</t>
  </si>
  <si>
    <t>BORDEZ</t>
  </si>
  <si>
    <t>AYLAGAS</t>
  </si>
  <si>
    <t>067-01</t>
  </si>
  <si>
    <t>NERVI-GASPARINI</t>
  </si>
  <si>
    <t>HULNE</t>
  </si>
  <si>
    <t>REGOL</t>
  </si>
  <si>
    <t>Arthur</t>
  </si>
  <si>
    <t>HANON</t>
  </si>
  <si>
    <t>JUNG</t>
  </si>
  <si>
    <t>Jean-Marcel</t>
  </si>
  <si>
    <t>BRULE</t>
  </si>
  <si>
    <t>MORINAUD</t>
  </si>
  <si>
    <t>COUDRAY</t>
  </si>
  <si>
    <t>HOFFMANN</t>
  </si>
  <si>
    <t>ABGRALL</t>
  </si>
  <si>
    <t>067-02</t>
  </si>
  <si>
    <t>DUMEZ</t>
  </si>
  <si>
    <t>DEL GRANDE</t>
  </si>
  <si>
    <t>CODDERENS</t>
  </si>
  <si>
    <t>BIES</t>
  </si>
  <si>
    <t>SPLET</t>
  </si>
  <si>
    <t>TUSSING</t>
  </si>
  <si>
    <t>Dimitri</t>
  </si>
  <si>
    <t>BREINER</t>
  </si>
  <si>
    <t>MAURER</t>
  </si>
  <si>
    <t>CAILLAT</t>
  </si>
  <si>
    <t>SAULE</t>
  </si>
  <si>
    <t>067-03</t>
  </si>
  <si>
    <t>KARCELES</t>
  </si>
  <si>
    <t>BAADER</t>
  </si>
  <si>
    <t>SCHNEIDER</t>
  </si>
  <si>
    <t>LECHENE</t>
  </si>
  <si>
    <t>LEONHARDT</t>
  </si>
  <si>
    <t>BUCHMANN</t>
  </si>
  <si>
    <t>WIEDENHOFF</t>
  </si>
  <si>
    <t>FATNA</t>
  </si>
  <si>
    <t>067-04</t>
  </si>
  <si>
    <t>Marie Gabrielle</t>
  </si>
  <si>
    <t>HIRZEL</t>
  </si>
  <si>
    <t>ROHFRITSCH</t>
  </si>
  <si>
    <t>RATCLIFFE</t>
  </si>
  <si>
    <t>LE JEHAN</t>
  </si>
  <si>
    <t>ACKER</t>
  </si>
  <si>
    <t>BAUD-BERTHIER</t>
  </si>
  <si>
    <t>ELLES</t>
  </si>
  <si>
    <t>BARTHEL</t>
  </si>
  <si>
    <t>HUBER</t>
  </si>
  <si>
    <t>MEYER-TRABER</t>
  </si>
  <si>
    <t>SOCCIO</t>
  </si>
  <si>
    <t>067-05</t>
  </si>
  <si>
    <t>Ariane</t>
  </si>
  <si>
    <t>PALISSER</t>
  </si>
  <si>
    <t>HERTH</t>
  </si>
  <si>
    <t>WINGENDER</t>
  </si>
  <si>
    <t>GILARDEAU</t>
  </si>
  <si>
    <t>DUTTER</t>
  </si>
  <si>
    <t>EHRET</t>
  </si>
  <si>
    <t>067-06</t>
  </si>
  <si>
    <t>TINOT</t>
  </si>
  <si>
    <t>WENDLING</t>
  </si>
  <si>
    <t>FRELIGER</t>
  </si>
  <si>
    <t>Astrid</t>
  </si>
  <si>
    <t>SCHARLY</t>
  </si>
  <si>
    <t>FURST</t>
  </si>
  <si>
    <t>VOGEL</t>
  </si>
  <si>
    <t>UNTERBERGER</t>
  </si>
  <si>
    <t>067-07</t>
  </si>
  <si>
    <t>GNAEDIG</t>
  </si>
  <si>
    <t>VICTOR</t>
  </si>
  <si>
    <t>CARBIENER</t>
  </si>
  <si>
    <t>SCHWEITZER</t>
  </si>
  <si>
    <t>LIEB</t>
  </si>
  <si>
    <t>HERRGOTT</t>
  </si>
  <si>
    <t>HETZEL</t>
  </si>
  <si>
    <t>067-08</t>
  </si>
  <si>
    <t>BAHL</t>
  </si>
  <si>
    <t>Perrine</t>
  </si>
  <si>
    <t>TORRENT</t>
  </si>
  <si>
    <t>CHARRET</t>
  </si>
  <si>
    <t>GARNIER-LANG</t>
  </si>
  <si>
    <t>GSELL</t>
  </si>
  <si>
    <t>REISS</t>
  </si>
  <si>
    <t>SIBLER</t>
  </si>
  <si>
    <t>HABERMACHER</t>
  </si>
  <si>
    <t>ASCHEBERG</t>
  </si>
  <si>
    <t>067-09</t>
  </si>
  <si>
    <t>CLAUS</t>
  </si>
  <si>
    <t>MARKERT</t>
  </si>
  <si>
    <t>DIZDAREVIC</t>
  </si>
  <si>
    <t>WERCKMANN</t>
  </si>
  <si>
    <t>ALTHERR</t>
  </si>
  <si>
    <t>Mounir</t>
  </si>
  <si>
    <t>DIARI</t>
  </si>
  <si>
    <t>Clarisse</t>
  </si>
  <si>
    <t>CHABOD</t>
  </si>
  <si>
    <t>DELAYE</t>
  </si>
  <si>
    <t>LUDWIG</t>
  </si>
  <si>
    <t>STURNI</t>
  </si>
  <si>
    <t>068-01</t>
  </si>
  <si>
    <t>HILBERT</t>
  </si>
  <si>
    <t>STRAUMANN</t>
  </si>
  <si>
    <t>BADARIOTTI</t>
  </si>
  <si>
    <t>BAUMULLER</t>
  </si>
  <si>
    <t>Victorine</t>
  </si>
  <si>
    <t>VALENTIN</t>
  </si>
  <si>
    <t>PETERSCHMITT</t>
  </si>
  <si>
    <t>WISS</t>
  </si>
  <si>
    <t>SCHAFFAR</t>
  </si>
  <si>
    <t>GAUBIER</t>
  </si>
  <si>
    <t>068-02</t>
  </si>
  <si>
    <t>CERIANI</t>
  </si>
  <si>
    <t>SPRINGAUX</t>
  </si>
  <si>
    <t>CHRIST</t>
  </si>
  <si>
    <t>BECKER</t>
  </si>
  <si>
    <t>STOLL</t>
  </si>
  <si>
    <t>ABRAHAM</t>
  </si>
  <si>
    <t>BUECHER</t>
  </si>
  <si>
    <t>068-03</t>
  </si>
  <si>
    <t>FERRY</t>
  </si>
  <si>
    <t>DELMOND</t>
  </si>
  <si>
    <t>REITZER</t>
  </si>
  <si>
    <t>FAESCH</t>
  </si>
  <si>
    <t>DELAUNAY-HARTEMANN</t>
  </si>
  <si>
    <t>KOCH</t>
  </si>
  <si>
    <t>KOEGLER</t>
  </si>
  <si>
    <t>ENGGASSER</t>
  </si>
  <si>
    <t>068-04</t>
  </si>
  <si>
    <t>PETER-LANTZ</t>
  </si>
  <si>
    <t>SENSE</t>
  </si>
  <si>
    <t>HOME</t>
  </si>
  <si>
    <t>ELBEL</t>
  </si>
  <si>
    <t>SORDI</t>
  </si>
  <si>
    <t>Raoul</t>
  </si>
  <si>
    <t>BIONDI</t>
  </si>
  <si>
    <t>HOLLER</t>
  </si>
  <si>
    <t>068-05</t>
  </si>
  <si>
    <t>SUAREZ</t>
  </si>
  <si>
    <t>FOLLIOT</t>
  </si>
  <si>
    <t>WOSTYN</t>
  </si>
  <si>
    <t>DE DANNE</t>
  </si>
  <si>
    <t>GROSSKOST</t>
  </si>
  <si>
    <t>Bastien</t>
  </si>
  <si>
    <t>FAUDOT</t>
  </si>
  <si>
    <t>DUSE</t>
  </si>
  <si>
    <t>WERTENSCHLAG</t>
  </si>
  <si>
    <t>Djamila</t>
  </si>
  <si>
    <t>SONZOGNI</t>
  </si>
  <si>
    <t>068-06</t>
  </si>
  <si>
    <t>BOITELLE</t>
  </si>
  <si>
    <t>Cyprien</t>
  </si>
  <si>
    <t>GODINOT</t>
  </si>
  <si>
    <t>CHEVALIER-ROCH</t>
  </si>
  <si>
    <t>SCHMIDLIN-BEN M'BAREK</t>
  </si>
  <si>
    <t>HILLMEYER</t>
  </si>
  <si>
    <t>MULOT</t>
  </si>
  <si>
    <t>BASCHUNG</t>
  </si>
  <si>
    <t>STRAUEL</t>
  </si>
  <si>
    <t>PICO</t>
  </si>
  <si>
    <t>BINDER</t>
  </si>
  <si>
    <t>Abdel Majid</t>
  </si>
  <si>
    <t>BOUCENNA</t>
  </si>
  <si>
    <t>069-01</t>
  </si>
  <si>
    <t>MEBTOUCHE</t>
  </si>
  <si>
    <t>HAVARD</t>
  </si>
  <si>
    <t>Rachel</t>
  </si>
  <si>
    <t>TEFFAHI</t>
  </si>
  <si>
    <t>PASCO-VIEL</t>
  </si>
  <si>
    <t>LEIGNADIER-PARADON</t>
  </si>
  <si>
    <t>PERNIN</t>
  </si>
  <si>
    <t>MEIRIEU</t>
  </si>
  <si>
    <t>BRAILLARD</t>
  </si>
  <si>
    <t>BLIN</t>
  </si>
  <si>
    <t>LANHER</t>
  </si>
  <si>
    <t>Maguy</t>
  </si>
  <si>
    <t>GIRERD</t>
  </si>
  <si>
    <t>069-02</t>
  </si>
  <si>
    <t>BROLIQUIER</t>
  </si>
  <si>
    <t>LANDROT</t>
  </si>
  <si>
    <t>MARGAND</t>
  </si>
  <si>
    <t>GUYARD</t>
  </si>
  <si>
    <t>FLUSIN</t>
  </si>
  <si>
    <t>JUE</t>
  </si>
  <si>
    <t>HAMELIN</t>
  </si>
  <si>
    <t>DE SEREYS</t>
  </si>
  <si>
    <t>CHARMASSON-CREUS</t>
  </si>
  <si>
    <t>BAUME</t>
  </si>
  <si>
    <t>Pierre-Alain</t>
  </si>
  <si>
    <t>MUET</t>
  </si>
  <si>
    <t>COUZON</t>
  </si>
  <si>
    <t>Blanche</t>
  </si>
  <si>
    <t>CHAUSSAT</t>
  </si>
  <si>
    <t>LIMOUSIN</t>
  </si>
  <si>
    <t>GELDREICH</t>
  </si>
  <si>
    <t>069-03</t>
  </si>
  <si>
    <t>CHINAL</t>
  </si>
  <si>
    <t>JACQUEROUX</t>
  </si>
  <si>
    <t>DE CARBONNIERES</t>
  </si>
  <si>
    <t>DONCOURT</t>
  </si>
  <si>
    <t>DUBOT</t>
  </si>
  <si>
    <t>Eleni</t>
  </si>
  <si>
    <t>FERLET</t>
  </si>
  <si>
    <t>CHABANOLE</t>
  </si>
  <si>
    <t>BOS</t>
  </si>
  <si>
    <t>DAGORNE</t>
  </si>
  <si>
    <t>Marina</t>
  </si>
  <si>
    <t>AVENAS</t>
  </si>
  <si>
    <t>CHALONS</t>
  </si>
  <si>
    <t>CAMINALE</t>
  </si>
  <si>
    <t>CURINIER</t>
  </si>
  <si>
    <t>SOUVIGNET</t>
  </si>
  <si>
    <t>Sammy</t>
  </si>
  <si>
    <t>DIA</t>
  </si>
  <si>
    <t>CHAMPION</t>
  </si>
  <si>
    <t>MIRA</t>
  </si>
  <si>
    <t>LAFOND</t>
  </si>
  <si>
    <t>DULAC</t>
  </si>
  <si>
    <t>069-04</t>
  </si>
  <si>
    <t>DESLIENS</t>
  </si>
  <si>
    <t>Pierre-Yves</t>
  </si>
  <si>
    <t>BESSEAS</t>
  </si>
  <si>
    <t>BRUGNERA</t>
  </si>
  <si>
    <t>PICOLET</t>
  </si>
  <si>
    <t>TURCANO</t>
  </si>
  <si>
    <t>DUDUKDJIAN</t>
  </si>
  <si>
    <t>HEMON</t>
  </si>
  <si>
    <t>Aurore</t>
  </si>
  <si>
    <t>NININO</t>
  </si>
  <si>
    <t>HUGON</t>
  </si>
  <si>
    <t>MOUILLAC</t>
  </si>
  <si>
    <t>FOYARD</t>
  </si>
  <si>
    <t>NACHURY</t>
  </si>
  <si>
    <t>Anne-Claire</t>
  </si>
  <si>
    <t>PECH</t>
  </si>
  <si>
    <t>069-05</t>
  </si>
  <si>
    <t>Louise</t>
  </si>
  <si>
    <t>SARAFIAN</t>
  </si>
  <si>
    <t>CHIAVAZZA</t>
  </si>
  <si>
    <t>Kim</t>
  </si>
  <si>
    <t>PROUHET</t>
  </si>
  <si>
    <t>DARNE</t>
  </si>
  <si>
    <t>Joanne</t>
  </si>
  <si>
    <t>SAVOYE-DI SPIRITO</t>
  </si>
  <si>
    <t>BOUVAT</t>
  </si>
  <si>
    <t>TOUTANT</t>
  </si>
  <si>
    <t>RUSDIKIAN</t>
  </si>
  <si>
    <t>Jim</t>
  </si>
  <si>
    <t>BUGNI</t>
  </si>
  <si>
    <t>069-06</t>
  </si>
  <si>
    <t>HAZIZA</t>
  </si>
  <si>
    <t>PONCET</t>
  </si>
  <si>
    <t>Elvire</t>
  </si>
  <si>
    <t>CRUZ</t>
  </si>
  <si>
    <t>Ku Bukaka</t>
  </si>
  <si>
    <t>KAPELA</t>
  </si>
  <si>
    <t>Bernard-Armand</t>
  </si>
  <si>
    <t>COLLINI</t>
  </si>
  <si>
    <t>CROZON</t>
  </si>
  <si>
    <t>MORLAND</t>
  </si>
  <si>
    <t>Zair</t>
  </si>
  <si>
    <t>MEZIANI</t>
  </si>
  <si>
    <t>CLAUZEL</t>
  </si>
  <si>
    <t>BOVE</t>
  </si>
  <si>
    <t>CANTON</t>
  </si>
  <si>
    <t>069-07</t>
  </si>
  <si>
    <t>DEBIOL</t>
  </si>
  <si>
    <t>BAUZA</t>
  </si>
  <si>
    <t>COMPAN</t>
  </si>
  <si>
    <t>BERT</t>
  </si>
  <si>
    <t>ROGEZ</t>
  </si>
  <si>
    <t>GUYON</t>
  </si>
  <si>
    <t>AMSELLEM</t>
  </si>
  <si>
    <t>GEOFFROY</t>
  </si>
  <si>
    <t>ZAVARELLA</t>
  </si>
  <si>
    <t>GENIN</t>
  </si>
  <si>
    <t>PENICAUD</t>
  </si>
  <si>
    <t>IFFOUZAR</t>
  </si>
  <si>
    <t>VACHON</t>
  </si>
  <si>
    <t>MERMOUD</t>
  </si>
  <si>
    <t>Mikael</t>
  </si>
  <si>
    <t>TREFCON</t>
  </si>
  <si>
    <t>BOUDOT</t>
  </si>
  <si>
    <t>069-08</t>
  </si>
  <si>
    <t>MUSA</t>
  </si>
  <si>
    <t>MORENO</t>
  </si>
  <si>
    <t>Sheila</t>
  </si>
  <si>
    <t>MC CARRON</t>
  </si>
  <si>
    <t>Paul-Alexandre</t>
  </si>
  <si>
    <t>BERTIN-HUGAULT</t>
  </si>
  <si>
    <t>069-09</t>
  </si>
  <si>
    <t>ROCHEDY</t>
  </si>
  <si>
    <t>LEBAIL</t>
  </si>
  <si>
    <t>MIGUET</t>
  </si>
  <si>
    <t>LÃ‰VÃŠQUE</t>
  </si>
  <si>
    <t>PERRUT</t>
  </si>
  <si>
    <t>TOMCZAK</t>
  </si>
  <si>
    <t>HELLY</t>
  </si>
  <si>
    <t>069-10</t>
  </si>
  <si>
    <t>MARION</t>
  </si>
  <si>
    <t>BOMPARD</t>
  </si>
  <si>
    <t>GUILLOTEAU</t>
  </si>
  <si>
    <t>DECREPT</t>
  </si>
  <si>
    <t>TRONCIN</t>
  </si>
  <si>
    <t>HARTMANN</t>
  </si>
  <si>
    <t>CRIMIER</t>
  </si>
  <si>
    <t>PETTINELLI</t>
  </si>
  <si>
    <t>CHARVOLIN</t>
  </si>
  <si>
    <t>DOMBRET-BIGOT</t>
  </si>
  <si>
    <t>MIRGUET</t>
  </si>
  <si>
    <t>BOUCHUT</t>
  </si>
  <si>
    <t>ROSSARY-LENGLET</t>
  </si>
  <si>
    <t>069-11</t>
  </si>
  <si>
    <t>KOHLHAAS</t>
  </si>
  <si>
    <t>LEDDA</t>
  </si>
  <si>
    <t>FENECH</t>
  </si>
  <si>
    <t>PALLUY</t>
  </si>
  <si>
    <t>MINOUX</t>
  </si>
  <si>
    <t>BACHAUD</t>
  </si>
  <si>
    <t>BALME</t>
  </si>
  <si>
    <t>GAMERRE</t>
  </si>
  <si>
    <t>069-12</t>
  </si>
  <si>
    <t>TERROT</t>
  </si>
  <si>
    <t>CHAUVIN</t>
  </si>
  <si>
    <t>ISAAC-SIBILLE</t>
  </si>
  <si>
    <t>KRETZSCHMAR</t>
  </si>
  <si>
    <t>COATIVY</t>
  </si>
  <si>
    <t>FAURITE</t>
  </si>
  <si>
    <t>Florie</t>
  </si>
  <si>
    <t>COLLIN</t>
  </si>
  <si>
    <t>DELEAZ</t>
  </si>
  <si>
    <t>SECHAUD</t>
  </si>
  <si>
    <t>069-13</t>
  </si>
  <si>
    <t>CHANVILLARD</t>
  </si>
  <si>
    <t>BOUDAOUD</t>
  </si>
  <si>
    <t>PIOT</t>
  </si>
  <si>
    <t>PREVOST</t>
  </si>
  <si>
    <t>POZZI</t>
  </si>
  <si>
    <t>BARTHÃˆS</t>
  </si>
  <si>
    <t>DOMMANGE</t>
  </si>
  <si>
    <t>069-14</t>
  </si>
  <si>
    <t>Djida</t>
  </si>
  <si>
    <t>TAZDAÃT</t>
  </si>
  <si>
    <t>GRAMI</t>
  </si>
  <si>
    <t>LIGOUT</t>
  </si>
  <si>
    <t>SEEMANN</t>
  </si>
  <si>
    <t>IACOVELLA</t>
  </si>
  <si>
    <t>LÃ‰GLISE</t>
  </si>
  <si>
    <t>Zafer</t>
  </si>
  <si>
    <t>GIRISIT</t>
  </si>
  <si>
    <t>MERTANI</t>
  </si>
  <si>
    <t>070-01</t>
  </si>
  <si>
    <t>GARRET</t>
  </si>
  <si>
    <t>GAFFARD</t>
  </si>
  <si>
    <t>CHOIX</t>
  </si>
  <si>
    <t>BERNABÃ‰</t>
  </si>
  <si>
    <t>CHEVANNE</t>
  </si>
  <si>
    <t>Claudy</t>
  </si>
  <si>
    <t>CHAUVELOT-DUBAN</t>
  </si>
  <si>
    <t>CHEVASSU</t>
  </si>
  <si>
    <t>070-02</t>
  </si>
  <si>
    <t>ROUILLON</t>
  </si>
  <si>
    <t>DEVILLERS</t>
  </si>
  <si>
    <t>VILLAUMÃ‰</t>
  </si>
  <si>
    <t>BARASSI-ZAMOCHNIKOFF</t>
  </si>
  <si>
    <t>RAISON</t>
  </si>
  <si>
    <t>LAZAR</t>
  </si>
  <si>
    <t>RECEVEUR</t>
  </si>
  <si>
    <t>DORMOY</t>
  </si>
  <si>
    <t>GERMAIN</t>
  </si>
  <si>
    <t>071-01</t>
  </si>
  <si>
    <t>GOYON</t>
  </si>
  <si>
    <t>THEVENOUD</t>
  </si>
  <si>
    <t>MICOLLET</t>
  </si>
  <si>
    <t>Flavien</t>
  </si>
  <si>
    <t>GOULISSERIAN</t>
  </si>
  <si>
    <t>Jacquy</t>
  </si>
  <si>
    <t>LIEVRE</t>
  </si>
  <si>
    <t>ESCHMANN</t>
  </si>
  <si>
    <t>LY WA HOI</t>
  </si>
  <si>
    <t>JURAIN</t>
  </si>
  <si>
    <t>071-02</t>
  </si>
  <si>
    <t>DORIER</t>
  </si>
  <si>
    <t>VOILLOT</t>
  </si>
  <si>
    <t>Johanne</t>
  </si>
  <si>
    <t>Marie-Christiane</t>
  </si>
  <si>
    <t>GUEUGNEAU</t>
  </si>
  <si>
    <t>GUILLEMET</t>
  </si>
  <si>
    <t>NESME</t>
  </si>
  <si>
    <t>071-03</t>
  </si>
  <si>
    <t>ARNAL</t>
  </si>
  <si>
    <t>Simonne</t>
  </si>
  <si>
    <t>PALLANT</t>
  </si>
  <si>
    <t>LOTTEAU</t>
  </si>
  <si>
    <t>DESBROSSES</t>
  </si>
  <si>
    <t>REBEYROTTE</t>
  </si>
  <si>
    <t>ANCIAUX</t>
  </si>
  <si>
    <t>071-04</t>
  </si>
  <si>
    <t>COLIN-CORDIER</t>
  </si>
  <si>
    <t>MICHOUX</t>
  </si>
  <si>
    <t>UNTERMAIER</t>
  </si>
  <si>
    <t>DUSSAUGE</t>
  </si>
  <si>
    <t>PIRAT</t>
  </si>
  <si>
    <t>QUEQUIN</t>
  </si>
  <si>
    <t>DANJEAN</t>
  </si>
  <si>
    <t>071-05</t>
  </si>
  <si>
    <t>Lucienne</t>
  </si>
  <si>
    <t>SOULIER</t>
  </si>
  <si>
    <t>NIEDDU</t>
  </si>
  <si>
    <t>DELORME</t>
  </si>
  <si>
    <t>DECHAUME</t>
  </si>
  <si>
    <t>DUFRAIGNE</t>
  </si>
  <si>
    <t>Abdoulkader</t>
  </si>
  <si>
    <t>ATTEYE</t>
  </si>
  <si>
    <t>SIRUGUE</t>
  </si>
  <si>
    <t>VILLETTE</t>
  </si>
  <si>
    <t>072-01</t>
  </si>
  <si>
    <t>GOUHIER</t>
  </si>
  <si>
    <t>Ambre</t>
  </si>
  <si>
    <t>LE GRAS</t>
  </si>
  <si>
    <t>HOREN</t>
  </si>
  <si>
    <t>COUVERT</t>
  </si>
  <si>
    <t>MAILLET</t>
  </si>
  <si>
    <t>SAMAIN</t>
  </si>
  <si>
    <t>072-02</t>
  </si>
  <si>
    <t>BATIOT</t>
  </si>
  <si>
    <t>FOUCHE</t>
  </si>
  <si>
    <t>LE FORESTIER</t>
  </si>
  <si>
    <t>CHEERE</t>
  </si>
  <si>
    <t>SAINTY</t>
  </si>
  <si>
    <t>METIVIER</t>
  </si>
  <si>
    <t>Marietta</t>
  </si>
  <si>
    <t>KARAMANLI</t>
  </si>
  <si>
    <t>GUET</t>
  </si>
  <si>
    <t>DOVILLEZ</t>
  </si>
  <si>
    <t>ROULLAND</t>
  </si>
  <si>
    <t>D'HERBAIS</t>
  </si>
  <si>
    <t>072-03</t>
  </si>
  <si>
    <t>Guy-Michel</t>
  </si>
  <si>
    <t>BARLEMONT</t>
  </si>
  <si>
    <t>BARDIN</t>
  </si>
  <si>
    <t>Dinah</t>
  </si>
  <si>
    <t>THOMMERET</t>
  </si>
  <si>
    <t>PRADIER</t>
  </si>
  <si>
    <t>SENAILLES</t>
  </si>
  <si>
    <t>HERTZ</t>
  </si>
  <si>
    <t>072-04</t>
  </si>
  <si>
    <t>DELAUNE</t>
  </si>
  <si>
    <t>CHAUVEL</t>
  </si>
  <si>
    <t>LE FOLL</t>
  </si>
  <si>
    <t>NOUCHY</t>
  </si>
  <si>
    <t>SEVERE</t>
  </si>
  <si>
    <t>HERSEMEULE</t>
  </si>
  <si>
    <t>GUILLOCHER</t>
  </si>
  <si>
    <t>JOULAUD</t>
  </si>
  <si>
    <t>RABARD-JEZEQUEL</t>
  </si>
  <si>
    <t>072-05</t>
  </si>
  <si>
    <t>PHILLIPS</t>
  </si>
  <si>
    <t>Luc-Marie</t>
  </si>
  <si>
    <t>FABUREL</t>
  </si>
  <si>
    <t>Elen</t>
  </si>
  <si>
    <t>DEBOST</t>
  </si>
  <si>
    <t>FOUQUET</t>
  </si>
  <si>
    <t>BAYLE DE JESSE</t>
  </si>
  <si>
    <t>DEOTTO</t>
  </si>
  <si>
    <t>Orianne</t>
  </si>
  <si>
    <t>MAY</t>
  </si>
  <si>
    <t>073-01</t>
  </si>
  <si>
    <t>EXERTIER</t>
  </si>
  <si>
    <t>LEVROT</t>
  </si>
  <si>
    <t>DORD</t>
  </si>
  <si>
    <t>PERRIAU</t>
  </si>
  <si>
    <t>COMBET</t>
  </si>
  <si>
    <t>CARACO</t>
  </si>
  <si>
    <t>DRAPEAU</t>
  </si>
  <si>
    <t>ANDREYS</t>
  </si>
  <si>
    <t>073-02</t>
  </si>
  <si>
    <t>MORANDINI</t>
  </si>
  <si>
    <t>BARDAGI</t>
  </si>
  <si>
    <t>PACCALET</t>
  </si>
  <si>
    <t>RIEU</t>
  </si>
  <si>
    <t>BONNET LIGEON</t>
  </si>
  <si>
    <t>DEMEURE</t>
  </si>
  <si>
    <t>Oriane</t>
  </si>
  <si>
    <t>CHAMPANHET</t>
  </si>
  <si>
    <t>GAYMARD</t>
  </si>
  <si>
    <t>073-03</t>
  </si>
  <si>
    <t>CHARVOZ</t>
  </si>
  <si>
    <t>MARMILLON</t>
  </si>
  <si>
    <t>Albane</t>
  </si>
  <si>
    <t>SOCQUET-JUGLARD</t>
  </si>
  <si>
    <t>MOULARD</t>
  </si>
  <si>
    <t>LARRIEU</t>
  </si>
  <si>
    <t>SANTAIS</t>
  </si>
  <si>
    <t>073-04</t>
  </si>
  <si>
    <t>ABEILLE</t>
  </si>
  <si>
    <t>REGAIRAZ</t>
  </si>
  <si>
    <t>LACLAIS</t>
  </si>
  <si>
    <t>SPEHNER</t>
  </si>
  <si>
    <t>PLASSIARD-BRUNET</t>
  </si>
  <si>
    <t>VIGNOLI</t>
  </si>
  <si>
    <t>074-01</t>
  </si>
  <si>
    <t>ACCOYER</t>
  </si>
  <si>
    <t>JEANTET</t>
  </si>
  <si>
    <t>LUNEL</t>
  </si>
  <si>
    <t>COMET</t>
  </si>
  <si>
    <t>ADOBATI</t>
  </si>
  <si>
    <t>GOGIBUS</t>
  </si>
  <si>
    <t>Hamdy</t>
  </si>
  <si>
    <t>BOUSSOUIBA</t>
  </si>
  <si>
    <t>MACÃ‰</t>
  </si>
  <si>
    <t>CHAZAL VINDRET</t>
  </si>
  <si>
    <t>074-02</t>
  </si>
  <si>
    <t>METRAL-BOFFOD</t>
  </si>
  <si>
    <t>Quentin</t>
  </si>
  <si>
    <t>FROMAGET</t>
  </si>
  <si>
    <t>BIESSE</t>
  </si>
  <si>
    <t>DAGAND</t>
  </si>
  <si>
    <t>HIRAUX</t>
  </si>
  <si>
    <t>ASTORG</t>
  </si>
  <si>
    <t>VIOTTO</t>
  </si>
  <si>
    <t>CHAUMETON</t>
  </si>
  <si>
    <t>DUPERTHUY</t>
  </si>
  <si>
    <t>074-03</t>
  </si>
  <si>
    <t>TERRAS</t>
  </si>
  <si>
    <t>POURRAZ</t>
  </si>
  <si>
    <t>ARCADE</t>
  </si>
  <si>
    <t>GRILLET</t>
  </si>
  <si>
    <t>BADET</t>
  </si>
  <si>
    <t>SAILLET</t>
  </si>
  <si>
    <t>SADDIER</t>
  </si>
  <si>
    <t>CHAGNIOT</t>
  </si>
  <si>
    <t>074-04</t>
  </si>
  <si>
    <t>WALTHERT SELOSSE</t>
  </si>
  <si>
    <t>BARDOUX</t>
  </si>
  <si>
    <t>PASSARO</t>
  </si>
  <si>
    <t>DUBY-MULLER</t>
  </si>
  <si>
    <t>DEFFAUGT</t>
  </si>
  <si>
    <t>VIELLIARD</t>
  </si>
  <si>
    <t>MATHELIER</t>
  </si>
  <si>
    <t>MEGEVAND</t>
  </si>
  <si>
    <t>CURDY</t>
  </si>
  <si>
    <t>074-05</t>
  </si>
  <si>
    <t>LE FLOCH FAHEM</t>
  </si>
  <si>
    <t>ESCOUBÃˆS</t>
  </si>
  <si>
    <t>NEGRO</t>
  </si>
  <si>
    <t>MOREL SAWALICH</t>
  </si>
  <si>
    <t>FACCHINETTI</t>
  </si>
  <si>
    <t>BERNAZ</t>
  </si>
  <si>
    <t>PESSAH</t>
  </si>
  <si>
    <t>FRANCINA</t>
  </si>
  <si>
    <t>FRISON-ROCHE</t>
  </si>
  <si>
    <t>DELBAYS-ATGÃ‰</t>
  </si>
  <si>
    <t>GOSSMANN</t>
  </si>
  <si>
    <t>ROUFFIGNAC</t>
  </si>
  <si>
    <t>BAUD-ROCHE</t>
  </si>
  <si>
    <t>CHEVALLAY</t>
  </si>
  <si>
    <t>074-06</t>
  </si>
  <si>
    <t>BARO</t>
  </si>
  <si>
    <t>Loic</t>
  </si>
  <si>
    <t>HERVÃ‰</t>
  </si>
  <si>
    <t>DION</t>
  </si>
  <si>
    <t>DEPARIS</t>
  </si>
  <si>
    <t>MARCOS</t>
  </si>
  <si>
    <t>PEILLEX</t>
  </si>
  <si>
    <t>MORAND</t>
  </si>
  <si>
    <t>RINCK</t>
  </si>
  <si>
    <t>BURTIN</t>
  </si>
  <si>
    <t>075-01</t>
  </si>
  <si>
    <t>NIZET</t>
  </si>
  <si>
    <t>BOULINIER</t>
  </si>
  <si>
    <t>LELLOUCHE</t>
  </si>
  <si>
    <t>NORTH</t>
  </si>
  <si>
    <t>SABOURIN</t>
  </si>
  <si>
    <t>BOUTAULT</t>
  </si>
  <si>
    <t>TRUXILLO</t>
  </si>
  <si>
    <t>FELLOUS</t>
  </si>
  <si>
    <t>PACHECO</t>
  </si>
  <si>
    <t>RESPAUT</t>
  </si>
  <si>
    <t>Lynda</t>
  </si>
  <si>
    <t>ASMANI</t>
  </si>
  <si>
    <t>AISSANI</t>
  </si>
  <si>
    <t>075-02</t>
  </si>
  <si>
    <t>KAHN</t>
  </si>
  <si>
    <t>BOVER SAYOUS</t>
  </si>
  <si>
    <t>BLOT</t>
  </si>
  <si>
    <t>Lassina</t>
  </si>
  <si>
    <t>TRAORE</t>
  </si>
  <si>
    <t>REBOT</t>
  </si>
  <si>
    <t>COTTET</t>
  </si>
  <si>
    <t>LE TANNEUR</t>
  </si>
  <si>
    <t>Amar</t>
  </si>
  <si>
    <t>BELLAL</t>
  </si>
  <si>
    <t>DARMANGEAT</t>
  </si>
  <si>
    <t>GODFROY-GENIN</t>
  </si>
  <si>
    <t>FOURIER</t>
  </si>
  <si>
    <t>ROUSSEAUX</t>
  </si>
  <si>
    <t>DEBAH</t>
  </si>
  <si>
    <t>LANCE</t>
  </si>
  <si>
    <t>DEFLANDRE</t>
  </si>
  <si>
    <t>MOISAN DE KERBINO</t>
  </si>
  <si>
    <t>075-03</t>
  </si>
  <si>
    <t>HUBERSCHWILLER</t>
  </si>
  <si>
    <t>DE LA FERRIERE</t>
  </si>
  <si>
    <t>PHILIBERT</t>
  </si>
  <si>
    <t>PAPAREMBORDE</t>
  </si>
  <si>
    <t>COUDERT</t>
  </si>
  <si>
    <t>CREMOUX</t>
  </si>
  <si>
    <t>LAIZET</t>
  </si>
  <si>
    <t>Rahma</t>
  </si>
  <si>
    <t>GHERMAOUI</t>
  </si>
  <si>
    <t>LEPETIT</t>
  </si>
  <si>
    <t>BOULLAND</t>
  </si>
  <si>
    <t>AUGUSTIN</t>
  </si>
  <si>
    <t>075-04</t>
  </si>
  <si>
    <t>KUSTER</t>
  </si>
  <si>
    <t>ATLAN</t>
  </si>
  <si>
    <t>LEVENARD</t>
  </si>
  <si>
    <t>PANNIER</t>
  </si>
  <si>
    <t>BACH</t>
  </si>
  <si>
    <t>Pascal Jean</t>
  </si>
  <si>
    <t>FAUGERAS</t>
  </si>
  <si>
    <t>MAIREY</t>
  </si>
  <si>
    <t>DOS SANTOS</t>
  </si>
  <si>
    <t>Amaury</t>
  </si>
  <si>
    <t>DERVILLE</t>
  </si>
  <si>
    <t>KRALAND</t>
  </si>
  <si>
    <t>BOLAC</t>
  </si>
  <si>
    <t>DE VILLENOISY</t>
  </si>
  <si>
    <t>075-05</t>
  </si>
  <si>
    <t>MARLY</t>
  </si>
  <si>
    <t>Abel</t>
  </si>
  <si>
    <t>BOYI-BANGA</t>
  </si>
  <si>
    <t>Seybah</t>
  </si>
  <si>
    <t>DAGOMA</t>
  </si>
  <si>
    <t>DABAT</t>
  </si>
  <si>
    <t>LANCAR</t>
  </si>
  <si>
    <t>Gaspard</t>
  </si>
  <si>
    <t>DELANOE</t>
  </si>
  <si>
    <t>FOUCHER</t>
  </si>
  <si>
    <t>Loris</t>
  </si>
  <si>
    <t>PRUVOT</t>
  </si>
  <si>
    <t>SOUYRIS</t>
  </si>
  <si>
    <t>Olga</t>
  </si>
  <si>
    <t>JOHNSON</t>
  </si>
  <si>
    <t>SISTI</t>
  </si>
  <si>
    <t>FERRAZ</t>
  </si>
  <si>
    <t>FEDERBUSCH</t>
  </si>
  <si>
    <t>075-06</t>
  </si>
  <si>
    <t>DUFLOT</t>
  </si>
  <si>
    <t>BORENSZTEIN</t>
  </si>
  <si>
    <t>GUIROUS</t>
  </si>
  <si>
    <t>NAILLON</t>
  </si>
  <si>
    <t>LOUBET</t>
  </si>
  <si>
    <t>DOMARD</t>
  </si>
  <si>
    <t>WATANABE-VERMOREL</t>
  </si>
  <si>
    <t>GAILLARD</t>
  </si>
  <si>
    <t>BOURGOIN</t>
  </si>
  <si>
    <t>DEFFEYES</t>
  </si>
  <si>
    <t>MAMY</t>
  </si>
  <si>
    <t>Jack-Yves</t>
  </si>
  <si>
    <t>BOHBOT</t>
  </si>
  <si>
    <t>GUY</t>
  </si>
  <si>
    <t>ROLLES</t>
  </si>
  <si>
    <t>SIMONNET</t>
  </si>
  <si>
    <t>075-07</t>
  </si>
  <si>
    <t>TEURTROY</t>
  </si>
  <si>
    <t>Claude-Annick</t>
  </si>
  <si>
    <t>TISSOT</t>
  </si>
  <si>
    <t>SPILMAN</t>
  </si>
  <si>
    <t>Mark</t>
  </si>
  <si>
    <t>MOSIO</t>
  </si>
  <si>
    <t>FAUGERON</t>
  </si>
  <si>
    <t>BLOCHE</t>
  </si>
  <si>
    <t>CHAVANE</t>
  </si>
  <si>
    <t>VOITIER</t>
  </si>
  <si>
    <t>VIEU-CHARIER</t>
  </si>
  <si>
    <t>MAJDA</t>
  </si>
  <si>
    <t>REY</t>
  </si>
  <si>
    <t>GUILLEMINOT</t>
  </si>
  <si>
    <t>LAENG CINDY'LEE</t>
  </si>
  <si>
    <t>GEISLER</t>
  </si>
  <si>
    <t>MOSCHETTO</t>
  </si>
  <si>
    <t>MARSAULT</t>
  </si>
  <si>
    <t>Thiphaine</t>
  </si>
  <si>
    <t>LEOST</t>
  </si>
  <si>
    <t>075-08</t>
  </si>
  <si>
    <t>CLERGEAULT</t>
  </si>
  <si>
    <t>BEIGBEDER</t>
  </si>
  <si>
    <t>VAUGE</t>
  </si>
  <si>
    <t>MICUCCI</t>
  </si>
  <si>
    <t>HILLEREAU</t>
  </si>
  <si>
    <t>LATOUR</t>
  </si>
  <si>
    <t>Majid</t>
  </si>
  <si>
    <t>TOUHAMI</t>
  </si>
  <si>
    <t>JOCHAUD</t>
  </si>
  <si>
    <t>DAMERVAL</t>
  </si>
  <si>
    <t>CORBIERE</t>
  </si>
  <si>
    <t>MARGAIN</t>
  </si>
  <si>
    <t>Marie-Jose</t>
  </si>
  <si>
    <t>MAUBERT</t>
  </si>
  <si>
    <t>ALTERMATH</t>
  </si>
  <si>
    <t>BATIHE</t>
  </si>
  <si>
    <t>CANDELON</t>
  </si>
  <si>
    <t>NAJDOVSKI</t>
  </si>
  <si>
    <t>MAZETIER</t>
  </si>
  <si>
    <t>TAPHOUREAU</t>
  </si>
  <si>
    <t>MONEME</t>
  </si>
  <si>
    <t>075-09</t>
  </si>
  <si>
    <t>DE BRAQUILANGES</t>
  </si>
  <si>
    <t>DEHU</t>
  </si>
  <si>
    <t>CHEHADE</t>
  </si>
  <si>
    <t>BISOT</t>
  </si>
  <si>
    <t>AUDA</t>
  </si>
  <si>
    <t>GALLOIS</t>
  </si>
  <si>
    <t>BOULLE</t>
  </si>
  <si>
    <t>CHOULAK</t>
  </si>
  <si>
    <t>CRETON</t>
  </si>
  <si>
    <t>Marielle</t>
  </si>
  <si>
    <t>BLANC-PERNIN</t>
  </si>
  <si>
    <t>Fadila</t>
  </si>
  <si>
    <t>MEHAL</t>
  </si>
  <si>
    <t>HEBERT</t>
  </si>
  <si>
    <t>Mariz</t>
  </si>
  <si>
    <t>LECHESNE</t>
  </si>
  <si>
    <t>075-10</t>
  </si>
  <si>
    <t>MANSOUR</t>
  </si>
  <si>
    <t>CHAIBI</t>
  </si>
  <si>
    <t>BEAUCOURT</t>
  </si>
  <si>
    <t>NAVARRE</t>
  </si>
  <si>
    <t>VEYRAT</t>
  </si>
  <si>
    <t>KADUR</t>
  </si>
  <si>
    <t>Chenva</t>
  </si>
  <si>
    <t>TIEU</t>
  </si>
  <si>
    <t>BAUPIN</t>
  </si>
  <si>
    <t>AUPETITALLOT DE CHEMELLIER</t>
  </si>
  <si>
    <t>FIZE</t>
  </si>
  <si>
    <t>BAILLE</t>
  </si>
  <si>
    <t>SANTI</t>
  </si>
  <si>
    <t>LUXEM</t>
  </si>
  <si>
    <t>DAYMARD</t>
  </si>
  <si>
    <t>MEYRUEY</t>
  </si>
  <si>
    <t>LALOUETTE</t>
  </si>
  <si>
    <t>JACONO</t>
  </si>
  <si>
    <t>BOURNAZEL</t>
  </si>
  <si>
    <t>075-11</t>
  </si>
  <si>
    <t>COUTAU-BEGARIE</t>
  </si>
  <si>
    <t>Maxime-Valery</t>
  </si>
  <si>
    <t>PEJO</t>
  </si>
  <si>
    <t>BLAUEL</t>
  </si>
  <si>
    <t>WONG</t>
  </si>
  <si>
    <t>DUFFAULT</t>
  </si>
  <si>
    <t>Charles-Henri</t>
  </si>
  <si>
    <t>VINCIGUERRA</t>
  </si>
  <si>
    <t>Miron</t>
  </si>
  <si>
    <t>CUSA</t>
  </si>
  <si>
    <t>NOGUERES</t>
  </si>
  <si>
    <t>075-12</t>
  </si>
  <si>
    <t>MILLION</t>
  </si>
  <si>
    <t>JOURNIAC</t>
  </si>
  <si>
    <t>SALVISBERG</t>
  </si>
  <si>
    <t>PAVY</t>
  </si>
  <si>
    <t>ABADIE</t>
  </si>
  <si>
    <t>TRIDON</t>
  </si>
  <si>
    <t>EL KHOURY</t>
  </si>
  <si>
    <t>COSSE</t>
  </si>
  <si>
    <t>POTIE-LUSSIGNY</t>
  </si>
  <si>
    <t>Capucine</t>
  </si>
  <si>
    <t>EDOU</t>
  </si>
  <si>
    <t>CROISSANT</t>
  </si>
  <si>
    <t>075-13</t>
  </si>
  <si>
    <t>LAFONT</t>
  </si>
  <si>
    <t>CHAMBRUN</t>
  </si>
  <si>
    <t>SANDOVAL</t>
  </si>
  <si>
    <t>HERNANDEZ</t>
  </si>
  <si>
    <t>CORNU</t>
  </si>
  <si>
    <t>Joseph-Emmanuel</t>
  </si>
  <si>
    <t>ANGIER</t>
  </si>
  <si>
    <t>ALAYRAC</t>
  </si>
  <si>
    <t>BENZERGA</t>
  </si>
  <si>
    <t>PEYRAUD</t>
  </si>
  <si>
    <t>CUIGNACHE</t>
  </si>
  <si>
    <t>MANHES</t>
  </si>
  <si>
    <t>075-14</t>
  </si>
  <si>
    <t>RADER</t>
  </si>
  <si>
    <t>LECOUTURIER</t>
  </si>
  <si>
    <t>BEAUQUIER</t>
  </si>
  <si>
    <t>GOASGUEN</t>
  </si>
  <si>
    <t>BOUILLIEZ</t>
  </si>
  <si>
    <t>VERMOREL</t>
  </si>
  <si>
    <t>PAILLER</t>
  </si>
  <si>
    <t>DALMAS</t>
  </si>
  <si>
    <t>SACHS</t>
  </si>
  <si>
    <t>LUPIN</t>
  </si>
  <si>
    <t>DE JOUSSINEAU</t>
  </si>
  <si>
    <t>Anta</t>
  </si>
  <si>
    <t>SYLLA</t>
  </si>
  <si>
    <t>RIBES</t>
  </si>
  <si>
    <t>075-15</t>
  </si>
  <si>
    <t>VOLGANLI</t>
  </si>
  <si>
    <t>CHARVILLAT</t>
  </si>
  <si>
    <t>Hacen</t>
  </si>
  <si>
    <t>MOHAMMEDI</t>
  </si>
  <si>
    <t>BENAISSA</t>
  </si>
  <si>
    <t>George</t>
  </si>
  <si>
    <t>PAU-LANGEVIN</t>
  </si>
  <si>
    <t>ZILBERG</t>
  </si>
  <si>
    <t>OUERTANI</t>
  </si>
  <si>
    <t>JASKULKE</t>
  </si>
  <si>
    <t>FANFANT</t>
  </si>
  <si>
    <t>DUGGAN</t>
  </si>
  <si>
    <t>BEDUNEAU</t>
  </si>
  <si>
    <t>LE RESTE</t>
  </si>
  <si>
    <t>TRANNET</t>
  </si>
  <si>
    <t>075-16</t>
  </si>
  <si>
    <t>CIARDI</t>
  </si>
  <si>
    <t>SEBBAN</t>
  </si>
  <si>
    <t>KAZI</t>
  </si>
  <si>
    <t>JOMIER</t>
  </si>
  <si>
    <t>Wafa</t>
  </si>
  <si>
    <t>GUIGA</t>
  </si>
  <si>
    <t>GIANNESINI</t>
  </si>
  <si>
    <t>ROCHAS</t>
  </si>
  <si>
    <t>HAVAS</t>
  </si>
  <si>
    <t>SAADI</t>
  </si>
  <si>
    <t>AKOUN</t>
  </si>
  <si>
    <t>CAMBADELIS</t>
  </si>
  <si>
    <t>BROUTIN</t>
  </si>
  <si>
    <t>PODGORNY</t>
  </si>
  <si>
    <t>Sergio</t>
  </si>
  <si>
    <t>TINTI</t>
  </si>
  <si>
    <t>GHIOTTI</t>
  </si>
  <si>
    <t>BARANDA</t>
  </si>
  <si>
    <t>075-17</t>
  </si>
  <si>
    <t>FELEDZIAK</t>
  </si>
  <si>
    <t>GOLDSZAL</t>
  </si>
  <si>
    <t>Margaux</t>
  </si>
  <si>
    <t>GANDELON</t>
  </si>
  <si>
    <t>DELALONDRE</t>
  </si>
  <si>
    <t>VAILLANT</t>
  </si>
  <si>
    <t>LANCELOT</t>
  </si>
  <si>
    <t>Roxane</t>
  </si>
  <si>
    <t>DECORTE</t>
  </si>
  <si>
    <t>ANCELET</t>
  </si>
  <si>
    <t>TILLOY</t>
  </si>
  <si>
    <t>BECHIEAU</t>
  </si>
  <si>
    <t>FLORIS</t>
  </si>
  <si>
    <t>Ronald</t>
  </si>
  <si>
    <t>JEAN-BAPTISTE</t>
  </si>
  <si>
    <t>Ian</t>
  </si>
  <si>
    <t>BROSSAT</t>
  </si>
  <si>
    <t>075-18</t>
  </si>
  <si>
    <t>CARJAT</t>
  </si>
  <si>
    <t>TOUBHANS</t>
  </si>
  <si>
    <t>LIVINEC</t>
  </si>
  <si>
    <t>ARTINIAN</t>
  </si>
  <si>
    <t>CARESCHE</t>
  </si>
  <si>
    <t>Annabelle</t>
  </si>
  <si>
    <t>LETACONNOUX</t>
  </si>
  <si>
    <t>DELAMORTE</t>
  </si>
  <si>
    <t>DECOSSE</t>
  </si>
  <si>
    <t>HAUTVAL</t>
  </si>
  <si>
    <t>Salma</t>
  </si>
  <si>
    <t>OUMARI</t>
  </si>
  <si>
    <t>076-01</t>
  </si>
  <si>
    <t>CHARUEL</t>
  </si>
  <si>
    <t>Carine</t>
  </si>
  <si>
    <t>GOUPIL</t>
  </si>
  <si>
    <t>GRENOT</t>
  </si>
  <si>
    <t>Pierre-Alexandre</t>
  </si>
  <si>
    <t>PENNELLE</t>
  </si>
  <si>
    <t>MARTOT</t>
  </si>
  <si>
    <t>FOURNEYRON</t>
  </si>
  <si>
    <t>POLIN</t>
  </si>
  <si>
    <t>SOURD-BLEVIN</t>
  </si>
  <si>
    <t>BRISSARD</t>
  </si>
  <si>
    <t>FOISSEY</t>
  </si>
  <si>
    <t>PLOUCHARD</t>
  </si>
  <si>
    <t>QUENEHEN</t>
  </si>
  <si>
    <t>076-02</t>
  </si>
  <si>
    <t>LALANNE DE HAUT</t>
  </si>
  <si>
    <t>TORRE</t>
  </si>
  <si>
    <t>TERNISIEN</t>
  </si>
  <si>
    <t>MOINET</t>
  </si>
  <si>
    <t>SAILLARD</t>
  </si>
  <si>
    <t>076-03</t>
  </si>
  <si>
    <t>CHARAFI</t>
  </si>
  <si>
    <t>POUPIN</t>
  </si>
  <si>
    <t>LE MANACH</t>
  </si>
  <si>
    <t>CHOMANT</t>
  </si>
  <si>
    <t>BRIERE</t>
  </si>
  <si>
    <t>LANCRY</t>
  </si>
  <si>
    <t>Luce</t>
  </si>
  <si>
    <t>PANE</t>
  </si>
  <si>
    <t>WULFRANC</t>
  </si>
  <si>
    <t>076-04</t>
  </si>
  <si>
    <t>DUPRAY</t>
  </si>
  <si>
    <t>PODGUSZER</t>
  </si>
  <si>
    <t>Regis</t>
  </si>
  <si>
    <t>LUTZ</t>
  </si>
  <si>
    <t>BAY</t>
  </si>
  <si>
    <t>FABIUS</t>
  </si>
  <si>
    <t>076-05</t>
  </si>
  <si>
    <t>Francois</t>
  </si>
  <si>
    <t>POINTEL</t>
  </si>
  <si>
    <t>Yohann</t>
  </si>
  <si>
    <t>MOREIRA</t>
  </si>
  <si>
    <t>SULKOWSKI</t>
  </si>
  <si>
    <t>BOUILLON</t>
  </si>
  <si>
    <t>KARMERE-LOISEL</t>
  </si>
  <si>
    <t>PERSIL</t>
  </si>
  <si>
    <t>POUSSIN</t>
  </si>
  <si>
    <t>076-06</t>
  </si>
  <si>
    <t>RENAUDIN</t>
  </si>
  <si>
    <t>PETEL</t>
  </si>
  <si>
    <t>JUMEL</t>
  </si>
  <si>
    <t>BAGUET</t>
  </si>
  <si>
    <t>HUREL</t>
  </si>
  <si>
    <t>Rafael</t>
  </si>
  <si>
    <t>ALCARAZ-MOR</t>
  </si>
  <si>
    <t>PETITEVILLE</t>
  </si>
  <si>
    <t>WEISZ</t>
  </si>
  <si>
    <t>076-07</t>
  </si>
  <si>
    <t>LOGIOU</t>
  </si>
  <si>
    <t>Ousmane</t>
  </si>
  <si>
    <t>SOW</t>
  </si>
  <si>
    <t>CHEVERRY</t>
  </si>
  <si>
    <t>IDCZAK</t>
  </si>
  <si>
    <t>DUVERGER</t>
  </si>
  <si>
    <t>PLOUIN</t>
  </si>
  <si>
    <t>DELPECHES</t>
  </si>
  <si>
    <t>PERRET</t>
  </si>
  <si>
    <t>NAIL</t>
  </si>
  <si>
    <t>076-08</t>
  </si>
  <si>
    <t>TROALLIC</t>
  </si>
  <si>
    <t>DIEULAFAIT</t>
  </si>
  <si>
    <t>DELAMARRE</t>
  </si>
  <si>
    <t>Wilfried</t>
  </si>
  <si>
    <t>NZUE EDZANG</t>
  </si>
  <si>
    <t>HIROUT</t>
  </si>
  <si>
    <t>CANAYER</t>
  </si>
  <si>
    <t>FOUCHE-SAILLENFEST</t>
  </si>
  <si>
    <t>076-09</t>
  </si>
  <si>
    <t>TEVENIN</t>
  </si>
  <si>
    <t>PLANTAZ</t>
  </si>
  <si>
    <t>BRULIN</t>
  </si>
  <si>
    <t>CAUCHOIS</t>
  </si>
  <si>
    <t>GRELIER</t>
  </si>
  <si>
    <t>FIDELIN</t>
  </si>
  <si>
    <t>LECARPENTIER</t>
  </si>
  <si>
    <t>076-10</t>
  </si>
  <si>
    <t>Jolanta</t>
  </si>
  <si>
    <t>Alfred</t>
  </si>
  <si>
    <t>TRASSY-PAILLOGUES</t>
  </si>
  <si>
    <t>MOR</t>
  </si>
  <si>
    <t>GILBERT</t>
  </si>
  <si>
    <t>FLAUX</t>
  </si>
  <si>
    <t>077-01</t>
  </si>
  <si>
    <t>GUERRIER</t>
  </si>
  <si>
    <t>DELVERT</t>
  </si>
  <si>
    <t>MIGNON</t>
  </si>
  <si>
    <t>WALKER</t>
  </si>
  <si>
    <t>MONVILLE-DE CECCO</t>
  </si>
  <si>
    <t>CARASSUS</t>
  </si>
  <si>
    <t>ROULLAUD</t>
  </si>
  <si>
    <t>ZANIFE</t>
  </si>
  <si>
    <t>077-02</t>
  </si>
  <si>
    <t>BOUCLY</t>
  </si>
  <si>
    <t>VALLETOUX</t>
  </si>
  <si>
    <t>ALLAERT</t>
  </si>
  <si>
    <t>SARKISSIAN</t>
  </si>
  <si>
    <t>PAYS</t>
  </si>
  <si>
    <t>MOGUELET</t>
  </si>
  <si>
    <t>LACROUTE</t>
  </si>
  <si>
    <t>077-03</t>
  </si>
  <si>
    <t>CHERIFI</t>
  </si>
  <si>
    <t>VAN CAUTEREN</t>
  </si>
  <si>
    <t>INGHELBRECHT</t>
  </si>
  <si>
    <t>LIORET</t>
  </si>
  <si>
    <t>Marie-Lise</t>
  </si>
  <si>
    <t>GEFFROY</t>
  </si>
  <si>
    <t>GUILLO</t>
  </si>
  <si>
    <t>RECHER</t>
  </si>
  <si>
    <t>BUFFARD</t>
  </si>
  <si>
    <t>JEGO</t>
  </si>
  <si>
    <t>077-04</t>
  </si>
  <si>
    <t>VALLEE</t>
  </si>
  <si>
    <t>JACOB</t>
  </si>
  <si>
    <t>CHAPELANT</t>
  </si>
  <si>
    <t>Cosme</t>
  </si>
  <si>
    <t>DANSOU</t>
  </si>
  <si>
    <t>ABERLEN</t>
  </si>
  <si>
    <t>COTTIN</t>
  </si>
  <si>
    <t>FIRMIN</t>
  </si>
  <si>
    <t>LACHAIZE</t>
  </si>
  <si>
    <t>GOUDOUNEIX</t>
  </si>
  <si>
    <t>WHITNEY</t>
  </si>
  <si>
    <t>077-05</t>
  </si>
  <si>
    <t>PATRON</t>
  </si>
  <si>
    <t>STHOER</t>
  </si>
  <si>
    <t>MAUREL</t>
  </si>
  <si>
    <t>ESCUYER</t>
  </si>
  <si>
    <t>CLUZEAU</t>
  </si>
  <si>
    <t>CHARLIER</t>
  </si>
  <si>
    <t>RIESTER</t>
  </si>
  <si>
    <t>DIRRINGER</t>
  </si>
  <si>
    <t>077-06</t>
  </si>
  <si>
    <t>RIEUPET</t>
  </si>
  <si>
    <t>PINET</t>
  </si>
  <si>
    <t>GROS</t>
  </si>
  <si>
    <t>Victor Manuel</t>
  </si>
  <si>
    <t>NIUBO ANDREU</t>
  </si>
  <si>
    <t>QUERCY</t>
  </si>
  <si>
    <t>PENNACCHIONI</t>
  </si>
  <si>
    <t>ARNAUTU</t>
  </si>
  <si>
    <t>077-07</t>
  </si>
  <si>
    <t>Francisco</t>
  </si>
  <si>
    <t>MENA</t>
  </si>
  <si>
    <t>DELIMARD</t>
  </si>
  <si>
    <t>ALBARELLO</t>
  </si>
  <si>
    <t>PARODI</t>
  </si>
  <si>
    <t>TORTRAT</t>
  </si>
  <si>
    <t>BENICHOU</t>
  </si>
  <si>
    <t>MARGATE</t>
  </si>
  <si>
    <t>CERQUEIRA</t>
  </si>
  <si>
    <t>077-08</t>
  </si>
  <si>
    <t>CALVET</t>
  </si>
  <si>
    <t>BRUNEL</t>
  </si>
  <si>
    <t>Eduardo</t>
  </si>
  <si>
    <t>RIHAN CYPEL</t>
  </si>
  <si>
    <t>Marie-Luce</t>
  </si>
  <si>
    <t>NEMO</t>
  </si>
  <si>
    <t>QUESNE</t>
  </si>
  <si>
    <t>NOUVION</t>
  </si>
  <si>
    <t>ROTH</t>
  </si>
  <si>
    <t>DELHAYE</t>
  </si>
  <si>
    <t>JALLAS</t>
  </si>
  <si>
    <t>GERES</t>
  </si>
  <si>
    <t>COUVRECHEL</t>
  </si>
  <si>
    <t>077-09</t>
  </si>
  <si>
    <t>LOPES</t>
  </si>
  <si>
    <t>Rose</t>
  </si>
  <si>
    <t>DE LA FUENTE</t>
  </si>
  <si>
    <t>Candice</t>
  </si>
  <si>
    <t>Florentin</t>
  </si>
  <si>
    <t>WOODS</t>
  </si>
  <si>
    <t>CADET</t>
  </si>
  <si>
    <t>HEUCLIN</t>
  </si>
  <si>
    <t>PODEVYN</t>
  </si>
  <si>
    <t>CLEMENT-LAUNAY</t>
  </si>
  <si>
    <t>077-10</t>
  </si>
  <si>
    <t>TEBALDINI</t>
  </si>
  <si>
    <t>SOUBIE-LLADO</t>
  </si>
  <si>
    <t>MOULY</t>
  </si>
  <si>
    <t>Emeric</t>
  </si>
  <si>
    <t>BREHIER</t>
  </si>
  <si>
    <t>Cuong</t>
  </si>
  <si>
    <t>PHAM PHU</t>
  </si>
  <si>
    <t>LEJEUNES</t>
  </si>
  <si>
    <t>HANTZBERG</t>
  </si>
  <si>
    <t>FRIJA</t>
  </si>
  <si>
    <t>QUILLERE</t>
  </si>
  <si>
    <t>DE CARVALHO</t>
  </si>
  <si>
    <t>077-11</t>
  </si>
  <si>
    <t>RUBY</t>
  </si>
  <si>
    <t>BORDERIES</t>
  </si>
  <si>
    <t>Cathy</t>
  </si>
  <si>
    <t>BISSONNIER</t>
  </si>
  <si>
    <t>DE LA TORRE</t>
  </si>
  <si>
    <t>BORDIER</t>
  </si>
  <si>
    <t>KITEBA SIMO</t>
  </si>
  <si>
    <t>KARAGEUZIAN</t>
  </si>
  <si>
    <t>Coralie</t>
  </si>
  <si>
    <t>JACQMIN</t>
  </si>
  <si>
    <t>078-01</t>
  </si>
  <si>
    <t>COURSIN</t>
  </si>
  <si>
    <t>BOURGES</t>
  </si>
  <si>
    <t>ALLANI</t>
  </si>
  <si>
    <t>PYTEL</t>
  </si>
  <si>
    <t>ROZE</t>
  </si>
  <si>
    <t>THIS SAINT-JEAN</t>
  </si>
  <si>
    <t>TOULY</t>
  </si>
  <si>
    <t>Arielle</t>
  </si>
  <si>
    <t>LEOPOLD</t>
  </si>
  <si>
    <t>DE MAZIERES</t>
  </si>
  <si>
    <t>CHABANET</t>
  </si>
  <si>
    <t>ARNOULT</t>
  </si>
  <si>
    <t>GERMAIN-VEDRENNE</t>
  </si>
  <si>
    <t>078-02</t>
  </si>
  <si>
    <t>MALAQUIN</t>
  </si>
  <si>
    <t>Marie-Brigitte</t>
  </si>
  <si>
    <t>DE LA MADUÃˆRE</t>
  </si>
  <si>
    <t>RINGOT</t>
  </si>
  <si>
    <t>SIMÃ‰ONI</t>
  </si>
  <si>
    <t>MARTINVILLE</t>
  </si>
  <si>
    <t>BAZENET</t>
  </si>
  <si>
    <t>LOLLIOZ</t>
  </si>
  <si>
    <t>PENOUILH</t>
  </si>
  <si>
    <t>078-03</t>
  </si>
  <si>
    <t>Sidi</t>
  </si>
  <si>
    <t>SAKHO</t>
  </si>
  <si>
    <t>HAGEGE</t>
  </si>
  <si>
    <t>SÃ‰VENO</t>
  </si>
  <si>
    <t>GUAINO</t>
  </si>
  <si>
    <t>Samson</t>
  </si>
  <si>
    <t>MARZBANI</t>
  </si>
  <si>
    <t>ROCHON</t>
  </si>
  <si>
    <t>GELGON-BILBAULT</t>
  </si>
  <si>
    <t>DESMOINEAUX</t>
  </si>
  <si>
    <t>Adrienne</t>
  </si>
  <si>
    <t>PIROLLO</t>
  </si>
  <si>
    <t>SOUCHÃˆRE</t>
  </si>
  <si>
    <t>TOLLARI</t>
  </si>
  <si>
    <t>RADIX</t>
  </si>
  <si>
    <t>BRILLAULT</t>
  </si>
  <si>
    <t>NEYRAND</t>
  </si>
  <si>
    <t>078-04</t>
  </si>
  <si>
    <t>BIHET</t>
  </si>
  <si>
    <t>DE BOURROUSSE</t>
  </si>
  <si>
    <t>BENTZ</t>
  </si>
  <si>
    <t>Jean Roger</t>
  </si>
  <si>
    <t>DAVIN</t>
  </si>
  <si>
    <t>MOYNOT</t>
  </si>
  <si>
    <t>TARAUD</t>
  </si>
  <si>
    <t>LEQUILLER</t>
  </si>
  <si>
    <t>SAUNIER</t>
  </si>
  <si>
    <t>DUBUIS</t>
  </si>
  <si>
    <t>HESSE</t>
  </si>
  <si>
    <t>078-05</t>
  </si>
  <si>
    <t>BOISNEL</t>
  </si>
  <si>
    <t>VITRAC-POUZOULET</t>
  </si>
  <si>
    <t>CHIARADIA</t>
  </si>
  <si>
    <t>LÃ‰PICIER</t>
  </si>
  <si>
    <t>AUDROIN</t>
  </si>
  <si>
    <t>MYARD</t>
  </si>
  <si>
    <t>DE FERLUC</t>
  </si>
  <si>
    <t>MARS</t>
  </si>
  <si>
    <t>078-06</t>
  </si>
  <si>
    <t>MORANGE</t>
  </si>
  <si>
    <t>CHEFDOR</t>
  </si>
  <si>
    <t>SAULNIER</t>
  </si>
  <si>
    <t>Eddie</t>
  </si>
  <si>
    <t>AÃT</t>
  </si>
  <si>
    <t>Judith</t>
  </si>
  <si>
    <t>LOUVEL</t>
  </si>
  <si>
    <t>ROELANDT</t>
  </si>
  <si>
    <t>FEVRE</t>
  </si>
  <si>
    <t>OUTREMAN</t>
  </si>
  <si>
    <t>TRIBES</t>
  </si>
  <si>
    <t>GAUTRY</t>
  </si>
  <si>
    <t>PEIGER</t>
  </si>
  <si>
    <t>078-07</t>
  </si>
  <si>
    <t>FAIST</t>
  </si>
  <si>
    <t>Mouni</t>
  </si>
  <si>
    <t>COUDOUX</t>
  </si>
  <si>
    <t>COUEIGNAS</t>
  </si>
  <si>
    <t>Fouad</t>
  </si>
  <si>
    <t>ABOUHAMDA</t>
  </si>
  <si>
    <t>CALLONNEC</t>
  </si>
  <si>
    <t>MASSACRÃ‰</t>
  </si>
  <si>
    <t>PETITPAIN</t>
  </si>
  <si>
    <t>BRUYAND</t>
  </si>
  <si>
    <t>RODES</t>
  </si>
  <si>
    <t>DELPORT</t>
  </si>
  <si>
    <t>Ali</t>
  </si>
  <si>
    <t>KAYA</t>
  </si>
  <si>
    <t>078-08</t>
  </si>
  <si>
    <t>MATTEÃ</t>
  </si>
  <si>
    <t>MARIOJOULS</t>
  </si>
  <si>
    <t>ROULOT</t>
  </si>
  <si>
    <t>Rita</t>
  </si>
  <si>
    <t>DEBACHE-BOULFOUL</t>
  </si>
  <si>
    <t>TAOUZA</t>
  </si>
  <si>
    <t>GALARDINI</t>
  </si>
  <si>
    <t>DUMOULIN</t>
  </si>
  <si>
    <t>Atika Hayet</t>
  </si>
  <si>
    <t>MORILLON</t>
  </si>
  <si>
    <t>DESCAMPS-CROSNIER</t>
  </si>
  <si>
    <t>078-09</t>
  </si>
  <si>
    <t>CHASSIN</t>
  </si>
  <si>
    <t>LAUFFENBURGER</t>
  </si>
  <si>
    <t>GADÃ‰</t>
  </si>
  <si>
    <t>GRONOFF</t>
  </si>
  <si>
    <t>SATOURI</t>
  </si>
  <si>
    <t>Navid</t>
  </si>
  <si>
    <t>HUSSAIN-ZAIDI</t>
  </si>
  <si>
    <t>GOMMARD</t>
  </si>
  <si>
    <t>078-10</t>
  </si>
  <si>
    <t>GOBILLON</t>
  </si>
  <si>
    <t>BEDAGUE</t>
  </si>
  <si>
    <t>LHEMERY</t>
  </si>
  <si>
    <t>Anny</t>
  </si>
  <si>
    <t>POURSINOFF</t>
  </si>
  <si>
    <t>ROUQUET</t>
  </si>
  <si>
    <t>DE LA VILLARDIÃˆRE</t>
  </si>
  <si>
    <t>CHEVRIER</t>
  </si>
  <si>
    <t>POISSON</t>
  </si>
  <si>
    <t>VIGNAUD</t>
  </si>
  <si>
    <t>SAINT-MLEUX</t>
  </si>
  <si>
    <t>SQUENEL</t>
  </si>
  <si>
    <t>078-11</t>
  </si>
  <si>
    <t>EGASSE</t>
  </si>
  <si>
    <t>DUQUENNOY</t>
  </si>
  <si>
    <t>BARRY</t>
  </si>
  <si>
    <t>BIZET</t>
  </si>
  <si>
    <t>DAIROU</t>
  </si>
  <si>
    <t>CHENAL</t>
  </si>
  <si>
    <t>Sylvia</t>
  </si>
  <si>
    <t>CANTALUPPI</t>
  </si>
  <si>
    <t>DE MONTBEL</t>
  </si>
  <si>
    <t>MISEREY</t>
  </si>
  <si>
    <t>FOURGOUS</t>
  </si>
  <si>
    <t>078-12</t>
  </si>
  <si>
    <t>FOURNIÃˆRE</t>
  </si>
  <si>
    <t>HEMERY</t>
  </si>
  <si>
    <t>DOUILLET</t>
  </si>
  <si>
    <t>MEURIN</t>
  </si>
  <si>
    <t>GAUTHERET</t>
  </si>
  <si>
    <t>ABELSOHN</t>
  </si>
  <si>
    <t>VALLADON</t>
  </si>
  <si>
    <t>079-01</t>
  </si>
  <si>
    <t>Lucie</t>
  </si>
  <si>
    <t>CHAUMERON</t>
  </si>
  <si>
    <t>PRIEUR</t>
  </si>
  <si>
    <t>SEGUIN</t>
  </si>
  <si>
    <t>BALOGE</t>
  </si>
  <si>
    <t>079-02</t>
  </si>
  <si>
    <t>ARGENTON</t>
  </si>
  <si>
    <t>ANTOINE</t>
  </si>
  <si>
    <t>PAILLAUD</t>
  </si>
  <si>
    <t>POUPINOT</t>
  </si>
  <si>
    <t>BROUXEL</t>
  </si>
  <si>
    <t>BATHO</t>
  </si>
  <si>
    <t>DEPOUILLE</t>
  </si>
  <si>
    <t>ATHANASSOF</t>
  </si>
  <si>
    <t>079-03</t>
  </si>
  <si>
    <t>MOUILLER</t>
  </si>
  <si>
    <t>LEGRIP</t>
  </si>
  <si>
    <t>GUIARDEL</t>
  </si>
  <si>
    <t>DONZEL</t>
  </si>
  <si>
    <t>GRELLIER</t>
  </si>
  <si>
    <t>AUZANNEAU</t>
  </si>
  <si>
    <t>LALU</t>
  </si>
  <si>
    <t>CHARBONNEAU</t>
  </si>
  <si>
    <t>POUCLET</t>
  </si>
  <si>
    <t>BEILLOUIN</t>
  </si>
  <si>
    <t>BUREAU</t>
  </si>
  <si>
    <t>Ludvic</t>
  </si>
  <si>
    <t>SZOTOWSKI</t>
  </si>
  <si>
    <t>GOGUY</t>
  </si>
  <si>
    <t>080-01</t>
  </si>
  <si>
    <t>Lyacout</t>
  </si>
  <si>
    <t>HAÃCHEUR</t>
  </si>
  <si>
    <t>REZIGA</t>
  </si>
  <si>
    <t>Salwa</t>
  </si>
  <si>
    <t>BARJOUD</t>
  </si>
  <si>
    <t>PERDU</t>
  </si>
  <si>
    <t>WAMEN</t>
  </si>
  <si>
    <t>SALLALI</t>
  </si>
  <si>
    <t>BOISTARD</t>
  </si>
  <si>
    <t>FLAHAUT</t>
  </si>
  <si>
    <t>MENDÃˆS BORGÃˆS</t>
  </si>
  <si>
    <t>DECAYEUX</t>
  </si>
  <si>
    <t>ROSSI</t>
  </si>
  <si>
    <t>CORNE</t>
  </si>
  <si>
    <t>RENAUX</t>
  </si>
  <si>
    <t>080-02</t>
  </si>
  <si>
    <t>POMPILI</t>
  </si>
  <si>
    <t>MUGNIER</t>
  </si>
  <si>
    <t>BOUZY</t>
  </si>
  <si>
    <t>GALLI</t>
  </si>
  <si>
    <t>GOFFINON</t>
  </si>
  <si>
    <t>DRUEL</t>
  </si>
  <si>
    <t>PALENI</t>
  </si>
  <si>
    <t>LAMONT</t>
  </si>
  <si>
    <t>OLOU</t>
  </si>
  <si>
    <t>080-03</t>
  </si>
  <si>
    <t>DELSART</t>
  </si>
  <si>
    <t>DUROT</t>
  </si>
  <si>
    <t>TABARY</t>
  </si>
  <si>
    <t>BIGNON</t>
  </si>
  <si>
    <t>MONCOMBLE</t>
  </si>
  <si>
    <t>ACOULON</t>
  </si>
  <si>
    <t>BUISINE</t>
  </si>
  <si>
    <t>PECQUERY</t>
  </si>
  <si>
    <t>HUIART</t>
  </si>
  <si>
    <t>080-04</t>
  </si>
  <si>
    <t>FLAMENT</t>
  </si>
  <si>
    <t>GEST</t>
  </si>
  <si>
    <t>BLONDÃ‰</t>
  </si>
  <si>
    <t>DESACHY</t>
  </si>
  <si>
    <t>QUIGNON</t>
  </si>
  <si>
    <t>WYTTYNCK</t>
  </si>
  <si>
    <t>LE DOUGUET</t>
  </si>
  <si>
    <t>FRUITIER</t>
  </si>
  <si>
    <t>LORIC</t>
  </si>
  <si>
    <t>080-05</t>
  </si>
  <si>
    <t>KUMM</t>
  </si>
  <si>
    <t>HÃ‰REN</t>
  </si>
  <si>
    <t>CHAPEL</t>
  </si>
  <si>
    <t>DEMILLY</t>
  </si>
  <si>
    <t>Wallerand</t>
  </si>
  <si>
    <t>DE SAINT JUST</t>
  </si>
  <si>
    <t>081-01</t>
  </si>
  <si>
    <t>AMALVY</t>
  </si>
  <si>
    <t>CABROLIER</t>
  </si>
  <si>
    <t>TOURRAILLE</t>
  </si>
  <si>
    <t>ROUSTIT</t>
  </si>
  <si>
    <t>POUJADE</t>
  </si>
  <si>
    <t>COULIOU</t>
  </si>
  <si>
    <t>ROUQUETTE</t>
  </si>
  <si>
    <t>081-02</t>
  </si>
  <si>
    <t>BOUTONNET</t>
  </si>
  <si>
    <t>VALAX</t>
  </si>
  <si>
    <t>BOUDES</t>
  </si>
  <si>
    <t>THIBAUT</t>
  </si>
  <si>
    <t>CHARRY</t>
  </si>
  <si>
    <t>GIMENEZ SASTRE</t>
  </si>
  <si>
    <t>MANUEL</t>
  </si>
  <si>
    <t>BERLIC</t>
  </si>
  <si>
    <t>ESCAICH</t>
  </si>
  <si>
    <t>RODET</t>
  </si>
  <si>
    <t>DEL REY</t>
  </si>
  <si>
    <t>CAMO</t>
  </si>
  <si>
    <t>DEMEAUTIS</t>
  </si>
  <si>
    <t>081-03</t>
  </si>
  <si>
    <t>HOULÃˆS</t>
  </si>
  <si>
    <t>TRESSENS</t>
  </si>
  <si>
    <t>PILOZ</t>
  </si>
  <si>
    <t>RUSCHKE</t>
  </si>
  <si>
    <t>GOURJADE</t>
  </si>
  <si>
    <t>FAUCHE</t>
  </si>
  <si>
    <t>LAPERROUZE</t>
  </si>
  <si>
    <t>RICOUART</t>
  </si>
  <si>
    <t>GUERINEAU</t>
  </si>
  <si>
    <t>DEQUIDT</t>
  </si>
  <si>
    <t>082-01</t>
  </si>
  <si>
    <t>MOUCHARD</t>
  </si>
  <si>
    <t>FAGET</t>
  </si>
  <si>
    <t>Jean-Francois</t>
  </si>
  <si>
    <t>GRILHAULT DES FONTAINES</t>
  </si>
  <si>
    <t>VIALLON</t>
  </si>
  <si>
    <t>LE BOULANGER</t>
  </si>
  <si>
    <t>BLANCO</t>
  </si>
  <si>
    <t>RABAULT</t>
  </si>
  <si>
    <t>BOUYSSI</t>
  </si>
  <si>
    <t>FONTAYNE</t>
  </si>
  <si>
    <t>082-02</t>
  </si>
  <si>
    <t>BRIAT</t>
  </si>
  <si>
    <t>Maximilien</t>
  </si>
  <si>
    <t>REYNES-DUPLEIX</t>
  </si>
  <si>
    <t>DE VERGNETTE</t>
  </si>
  <si>
    <t>LEVIEUX</t>
  </si>
  <si>
    <t>SIMONET</t>
  </si>
  <si>
    <t>VENTRE</t>
  </si>
  <si>
    <t>PLA</t>
  </si>
  <si>
    <t>DAMAGGIO</t>
  </si>
  <si>
    <t>RICHARD-NICOLAS</t>
  </si>
  <si>
    <t>083-01</t>
  </si>
  <si>
    <t>Pierre-Jacques</t>
  </si>
  <si>
    <t>DEPALLENS</t>
  </si>
  <si>
    <t>EBLIN</t>
  </si>
  <si>
    <t>ALFONSI</t>
  </si>
  <si>
    <t>LE GAC</t>
  </si>
  <si>
    <t>HIMBER</t>
  </si>
  <si>
    <t>GHIOTTO</t>
  </si>
  <si>
    <t>CANUT</t>
  </si>
  <si>
    <t>JEUNE</t>
  </si>
  <si>
    <t>083-02</t>
  </si>
  <si>
    <t>PEIRANO</t>
  </si>
  <si>
    <t>WAQUET</t>
  </si>
  <si>
    <t>LEANDRI</t>
  </si>
  <si>
    <t>VITEL</t>
  </si>
  <si>
    <t>RALLO</t>
  </si>
  <si>
    <t>083-03</t>
  </si>
  <si>
    <t>GOURC</t>
  </si>
  <si>
    <t>Gilberte</t>
  </si>
  <si>
    <t>MANDON</t>
  </si>
  <si>
    <t>NIKONOFF</t>
  </si>
  <si>
    <t>GUILMOTO</t>
  </si>
  <si>
    <t>BANES</t>
  </si>
  <si>
    <t>FOATA</t>
  </si>
  <si>
    <t>CANAPA</t>
  </si>
  <si>
    <t>GOLLNISCH</t>
  </si>
  <si>
    <t>GIRAN</t>
  </si>
  <si>
    <t>083-04</t>
  </si>
  <si>
    <t>BEYL</t>
  </si>
  <si>
    <t>Jean-Laurent</t>
  </si>
  <si>
    <t>FELIZIA</t>
  </si>
  <si>
    <t>RECHE</t>
  </si>
  <si>
    <t>COUVE</t>
  </si>
  <si>
    <t>MORISSE</t>
  </si>
  <si>
    <t>BOUGUEREAU</t>
  </si>
  <si>
    <t>GRASSINEAU</t>
  </si>
  <si>
    <t>DEIDON</t>
  </si>
  <si>
    <t>Marika</t>
  </si>
  <si>
    <t>PATTI</t>
  </si>
  <si>
    <t>083-05</t>
  </si>
  <si>
    <t>Moussa</t>
  </si>
  <si>
    <t>BA</t>
  </si>
  <si>
    <t>Marie-Dominique</t>
  </si>
  <si>
    <t>FIÃˆVRE</t>
  </si>
  <si>
    <t>MONCHAL</t>
  </si>
  <si>
    <t>Jordi Dit Georges</t>
  </si>
  <si>
    <t>GINESTA</t>
  </si>
  <si>
    <t>BOUVARD</t>
  </si>
  <si>
    <t>RACHLINE</t>
  </si>
  <si>
    <t>083-06</t>
  </si>
  <si>
    <t>PONS</t>
  </si>
  <si>
    <t>SILVANI</t>
  </si>
  <si>
    <t>Laurile</t>
  </si>
  <si>
    <t>KOSCIELSKI</t>
  </si>
  <si>
    <t>BOLLA</t>
  </si>
  <si>
    <t>VAN HOOREBEKE</t>
  </si>
  <si>
    <t>PIPINO</t>
  </si>
  <si>
    <t>BLEINC</t>
  </si>
  <si>
    <t>COEN</t>
  </si>
  <si>
    <t>WASSER</t>
  </si>
  <si>
    <t>DE PIERREFEU</t>
  </si>
  <si>
    <t>083-07</t>
  </si>
  <si>
    <t>AZOUT</t>
  </si>
  <si>
    <t>DE MAYNARD</t>
  </si>
  <si>
    <t>GUTTIEREZ</t>
  </si>
  <si>
    <t>CANTINOL</t>
  </si>
  <si>
    <t>BOCCALETTI</t>
  </si>
  <si>
    <t>RAYBAUD</t>
  </si>
  <si>
    <t>Ladislas</t>
  </si>
  <si>
    <t>POLSKI</t>
  </si>
  <si>
    <t>Sixtine</t>
  </si>
  <si>
    <t>BALTY</t>
  </si>
  <si>
    <t>PAECHT</t>
  </si>
  <si>
    <t>KAPLAN</t>
  </si>
  <si>
    <t>SAMPÃ‰RÃ‰</t>
  </si>
  <si>
    <t>VIALATTE</t>
  </si>
  <si>
    <t>PASCAL</t>
  </si>
  <si>
    <t>083-08</t>
  </si>
  <si>
    <t>MECAGNI</t>
  </si>
  <si>
    <t>VIRRIAT</t>
  </si>
  <si>
    <t>Fiorella</t>
  </si>
  <si>
    <t>CHAUDESSOLLE</t>
  </si>
  <si>
    <t>SZTRUSMAN</t>
  </si>
  <si>
    <t>JUGY</t>
  </si>
  <si>
    <t>PISELLI</t>
  </si>
  <si>
    <t>Marc-Henri</t>
  </si>
  <si>
    <t>FIASCHI</t>
  </si>
  <si>
    <t>AUDIBERT-TROIN</t>
  </si>
  <si>
    <t>GABET</t>
  </si>
  <si>
    <t>CLAP</t>
  </si>
  <si>
    <t>RÃ‰TALI</t>
  </si>
  <si>
    <t>084-01</t>
  </si>
  <si>
    <t>WAGNER</t>
  </si>
  <si>
    <t>GESLIN</t>
  </si>
  <si>
    <t>GANGLOFF</t>
  </si>
  <si>
    <t>Sliman</t>
  </si>
  <si>
    <t>BENSALEM</t>
  </si>
  <si>
    <t>BEZERT</t>
  </si>
  <si>
    <t>DE LA TOCNAYE</t>
  </si>
  <si>
    <t>ROMERO</t>
  </si>
  <si>
    <t>FOURNIER-ARMAND</t>
  </si>
  <si>
    <t>ZAIDAT</t>
  </si>
  <si>
    <t>M'BOMO IBARA</t>
  </si>
  <si>
    <t>VEILLANT</t>
  </si>
  <si>
    <t>BALBONI</t>
  </si>
  <si>
    <t>084-02</t>
  </si>
  <si>
    <t>CAVASINO</t>
  </si>
  <si>
    <t>Salvator</t>
  </si>
  <si>
    <t>RIZZA</t>
  </si>
  <si>
    <t>FUILLET</t>
  </si>
  <si>
    <t>VIAC</t>
  </si>
  <si>
    <t>084-03</t>
  </si>
  <si>
    <t>DUCROS</t>
  </si>
  <si>
    <t>HELLEU</t>
  </si>
  <si>
    <t>MARECHAL-LE PEN</t>
  </si>
  <si>
    <t>HOFMANN</t>
  </si>
  <si>
    <t>ARKILOVITCH</t>
  </si>
  <si>
    <t>084-04</t>
  </si>
  <si>
    <t>HALOUI</t>
  </si>
  <si>
    <t>LACLAU</t>
  </si>
  <si>
    <t>Annie-France</t>
  </si>
  <si>
    <t>SOULET</t>
  </si>
  <si>
    <t>Laurent Michel</t>
  </si>
  <si>
    <t>CONCETTI</t>
  </si>
  <si>
    <t>Johannes</t>
  </si>
  <si>
    <t>VAN ARKEL</t>
  </si>
  <si>
    <t>TRICOT</t>
  </si>
  <si>
    <t>FORTIN</t>
  </si>
  <si>
    <t>TRITTO</t>
  </si>
  <si>
    <t>MEFFRE</t>
  </si>
  <si>
    <t>PAWLOWSKY</t>
  </si>
  <si>
    <t>084-05</t>
  </si>
  <si>
    <t>FURIOLI-BEAUNIER</t>
  </si>
  <si>
    <t>CARVOU</t>
  </si>
  <si>
    <t>PIERINI</t>
  </si>
  <si>
    <t>VAUTE</t>
  </si>
  <si>
    <t>LOVISOLO</t>
  </si>
  <si>
    <t>PAIOCCHI</t>
  </si>
  <si>
    <t>PESSEMESSE</t>
  </si>
  <si>
    <t>Vianney</t>
  </si>
  <si>
    <t>VENDRELY</t>
  </si>
  <si>
    <t>085-01</t>
  </si>
  <si>
    <t>CORTEY</t>
  </si>
  <si>
    <t>DUCRET</t>
  </si>
  <si>
    <t>LAGLEIZE</t>
  </si>
  <si>
    <t>BOUYER</t>
  </si>
  <si>
    <t>CHARRIEAU</t>
  </si>
  <si>
    <t>VALIN</t>
  </si>
  <si>
    <t>CHANTECAILLE</t>
  </si>
  <si>
    <t>NICOLEAU</t>
  </si>
  <si>
    <t>085-02</t>
  </si>
  <si>
    <t>BULTEAU</t>
  </si>
  <si>
    <t>SAMSON</t>
  </si>
  <si>
    <t>FONTENAILLE</t>
  </si>
  <si>
    <t>ROUILLIER</t>
  </si>
  <si>
    <t>CAILLAUD</t>
  </si>
  <si>
    <t>MESTRE</t>
  </si>
  <si>
    <t>SINET</t>
  </si>
  <si>
    <t>NEVEUX</t>
  </si>
  <si>
    <t>Marie-Yannick</t>
  </si>
  <si>
    <t>BRIZAR LE BORGNE</t>
  </si>
  <si>
    <t>Jocelyn</t>
  </si>
  <si>
    <t>ABJEAN</t>
  </si>
  <si>
    <t>MINDREN</t>
  </si>
  <si>
    <t>085-03</t>
  </si>
  <si>
    <t>GOICHON</t>
  </si>
  <si>
    <t>FOURE</t>
  </si>
  <si>
    <t>PRAUD</t>
  </si>
  <si>
    <t>LINEATTE</t>
  </si>
  <si>
    <t>BELUGOU</t>
  </si>
  <si>
    <t>THERIN</t>
  </si>
  <si>
    <t>085-04</t>
  </si>
  <si>
    <t>HAEFFELIN</t>
  </si>
  <si>
    <t>RICOT</t>
  </si>
  <si>
    <t>MICHENAUD</t>
  </si>
  <si>
    <t>STAMBOULI</t>
  </si>
  <si>
    <t>RONDEAU</t>
  </si>
  <si>
    <t>ORGEAS</t>
  </si>
  <si>
    <t>BORIE</t>
  </si>
  <si>
    <t>085-05</t>
  </si>
  <si>
    <t>SARLOT</t>
  </si>
  <si>
    <t>DEMEURANT</t>
  </si>
  <si>
    <t>FOURAGE</t>
  </si>
  <si>
    <t>MOINARD</t>
  </si>
  <si>
    <t>PASQUIER</t>
  </si>
  <si>
    <t>SOUCHET</t>
  </si>
  <si>
    <t>TRICOIRE</t>
  </si>
  <si>
    <t>086-01</t>
  </si>
  <si>
    <t>DE HERICOURT</t>
  </si>
  <si>
    <t>KEPINSKI</t>
  </si>
  <si>
    <t>BRARD</t>
  </si>
  <si>
    <t>Jennie</t>
  </si>
  <si>
    <t>BROUSSARD</t>
  </si>
  <si>
    <t>CLAEYS</t>
  </si>
  <si>
    <t>DAIGRE</t>
  </si>
  <si>
    <t>RIMBAULT-RAITIERE</t>
  </si>
  <si>
    <t>THEVENET</t>
  </si>
  <si>
    <t>RIONDET</t>
  </si>
  <si>
    <t>CLAIRAND</t>
  </si>
  <si>
    <t>086-02</t>
  </si>
  <si>
    <t>BARERE</t>
  </si>
  <si>
    <t>TILLET</t>
  </si>
  <si>
    <t>COUTELLE</t>
  </si>
  <si>
    <t>LAGALLE</t>
  </si>
  <si>
    <t>MIREBEAU</t>
  </si>
  <si>
    <t>CHARTIER</t>
  </si>
  <si>
    <t>Magdeleine</t>
  </si>
  <si>
    <t>SOLAS</t>
  </si>
  <si>
    <t>BOUCHAREB</t>
  </si>
  <si>
    <t>Aicha</t>
  </si>
  <si>
    <t>HOUSSEIN</t>
  </si>
  <si>
    <t>DESBOURDES</t>
  </si>
  <si>
    <t>ADELINE</t>
  </si>
  <si>
    <t>086-03</t>
  </si>
  <si>
    <t>CHERON</t>
  </si>
  <si>
    <t>Thibaud</t>
  </si>
  <si>
    <t>VINCENDEAU</t>
  </si>
  <si>
    <t>FLAMANT</t>
  </si>
  <si>
    <t>Enguerrand</t>
  </si>
  <si>
    <t>BOUGRIER</t>
  </si>
  <si>
    <t>VERDIN</t>
  </si>
  <si>
    <t>RAGUET</t>
  </si>
  <si>
    <t>CASSETTE</t>
  </si>
  <si>
    <t>086-04</t>
  </si>
  <si>
    <t>AUDEBERT</t>
  </si>
  <si>
    <t>MASSONNEAU</t>
  </si>
  <si>
    <t>Sadik</t>
  </si>
  <si>
    <t>CASSIM</t>
  </si>
  <si>
    <t>BARAUDON</t>
  </si>
  <si>
    <t>ABELIN</t>
  </si>
  <si>
    <t>TURQUOIS</t>
  </si>
  <si>
    <t>FOUQUENET</t>
  </si>
  <si>
    <t>VILLERET</t>
  </si>
  <si>
    <t>087-01</t>
  </si>
  <si>
    <t>SERRE</t>
  </si>
  <si>
    <t>RIVET</t>
  </si>
  <si>
    <t>TESCHER</t>
  </si>
  <si>
    <t>TOULET</t>
  </si>
  <si>
    <t>FAUCON</t>
  </si>
  <si>
    <t>RANC</t>
  </si>
  <si>
    <t>087-02</t>
  </si>
  <si>
    <t>DUMASDELAGE</t>
  </si>
  <si>
    <t>BOISSERIE</t>
  </si>
  <si>
    <t>LECHEVALLIER</t>
  </si>
  <si>
    <t>ROUSSIE</t>
  </si>
  <si>
    <t>VINOUR</t>
  </si>
  <si>
    <t>VIDAUD</t>
  </si>
  <si>
    <t>PEYRONNET</t>
  </si>
  <si>
    <t>087-03</t>
  </si>
  <si>
    <t>MOURNETAS</t>
  </si>
  <si>
    <t>CLEREMBAUX</t>
  </si>
  <si>
    <t>BOULESTIN</t>
  </si>
  <si>
    <t>BEAUBATIE</t>
  </si>
  <si>
    <t>JEANNOT-PAGÃˆS</t>
  </si>
  <si>
    <t>GABOUTY</t>
  </si>
  <si>
    <t>088-01</t>
  </si>
  <si>
    <t>GEHIN</t>
  </si>
  <si>
    <t>DENISOT</t>
  </si>
  <si>
    <t>HEINRICH</t>
  </si>
  <si>
    <t>HUGUENOT</t>
  </si>
  <si>
    <t>Jordan</t>
  </si>
  <si>
    <t>GROSSE-CRUCIANI</t>
  </si>
  <si>
    <t>BILOT</t>
  </si>
  <si>
    <t>ABBOT</t>
  </si>
  <si>
    <t>088-02</t>
  </si>
  <si>
    <t>NIEZGODA</t>
  </si>
  <si>
    <t>BALU</t>
  </si>
  <si>
    <t>JALKH</t>
  </si>
  <si>
    <t>BLAISE</t>
  </si>
  <si>
    <t>THIÃ‰BAUT</t>
  </si>
  <si>
    <t>HENRIOT</t>
  </si>
  <si>
    <t>Jack</t>
  </si>
  <si>
    <t>BALLET</t>
  </si>
  <si>
    <t>CHERPION</t>
  </si>
  <si>
    <t>088-03</t>
  </si>
  <si>
    <t>CHOLEZ</t>
  </si>
  <si>
    <t>DUBOUIS</t>
  </si>
  <si>
    <t>GREMILLET</t>
  </si>
  <si>
    <t>VANNSON</t>
  </si>
  <si>
    <t>CALAIS</t>
  </si>
  <si>
    <t>BAZIN</t>
  </si>
  <si>
    <t>USSELMANN</t>
  </si>
  <si>
    <t>SEMBACH</t>
  </si>
  <si>
    <t>088-04</t>
  </si>
  <si>
    <t>ALLANE</t>
  </si>
  <si>
    <t>LAMAZE</t>
  </si>
  <si>
    <t>GAULTIER</t>
  </si>
  <si>
    <t>THIRIET</t>
  </si>
  <si>
    <t>BAILLY</t>
  </si>
  <si>
    <t>FRANQUEVILLE</t>
  </si>
  <si>
    <t>VOYEN</t>
  </si>
  <si>
    <t>089-01</t>
  </si>
  <si>
    <t>SIGAUT</t>
  </si>
  <si>
    <t>FEREZ</t>
  </si>
  <si>
    <t>BÃ‰HÃ‰REC</t>
  </si>
  <si>
    <t>RIGOLAT</t>
  </si>
  <si>
    <t>Marie-Jeanne</t>
  </si>
  <si>
    <t>BONTEMPS</t>
  </si>
  <si>
    <t>RAYMONT</t>
  </si>
  <si>
    <t>ASSEGOND</t>
  </si>
  <si>
    <t>089-02</t>
  </si>
  <si>
    <t>GUÃ‰RET</t>
  </si>
  <si>
    <t>HANSE</t>
  </si>
  <si>
    <t>CAULLET</t>
  </si>
  <si>
    <t>PLAUTZ</t>
  </si>
  <si>
    <t>GENDRAUD</t>
  </si>
  <si>
    <t>KOTOUJANSKY</t>
  </si>
  <si>
    <t>DASSIÃ‰</t>
  </si>
  <si>
    <t>089-03</t>
  </si>
  <si>
    <t>SCANIGLIA-KERMIN</t>
  </si>
  <si>
    <t>LEME</t>
  </si>
  <si>
    <t>PARIS</t>
  </si>
  <si>
    <t>SERRÃ‰</t>
  </si>
  <si>
    <t>GOLLIARD</t>
  </si>
  <si>
    <t>FORT</t>
  </si>
  <si>
    <t>PUGET</t>
  </si>
  <si>
    <t>SANGUINET-TONNERRE</t>
  </si>
  <si>
    <t>DELION</t>
  </si>
  <si>
    <t>090-01</t>
  </si>
  <si>
    <t>PETITOT</t>
  </si>
  <si>
    <t>MURINGER</t>
  </si>
  <si>
    <t>FORCINAL</t>
  </si>
  <si>
    <t>Eva</t>
  </si>
  <si>
    <t>PEDROCCHI</t>
  </si>
  <si>
    <t>ARCHAMBAULT</t>
  </si>
  <si>
    <t>ROUSSELET</t>
  </si>
  <si>
    <t>MEFTAH EL KHAIR</t>
  </si>
  <si>
    <t>MESLOT</t>
  </si>
  <si>
    <t>CRETIN</t>
  </si>
  <si>
    <t>RAMBUR</t>
  </si>
  <si>
    <t>LARGER</t>
  </si>
  <si>
    <t>090-02</t>
  </si>
  <si>
    <t>PHEULPIN</t>
  </si>
  <si>
    <t>MARCET</t>
  </si>
  <si>
    <t>PETITJEAN</t>
  </si>
  <si>
    <t>MESSIN</t>
  </si>
  <si>
    <t>BUTZBACH</t>
  </si>
  <si>
    <t>JEUDY</t>
  </si>
  <si>
    <t>ZUMKELLER</t>
  </si>
  <si>
    <t>Bachir</t>
  </si>
  <si>
    <t>BOUHMADOU</t>
  </si>
  <si>
    <t>ROY</t>
  </si>
  <si>
    <t>DOMIN</t>
  </si>
  <si>
    <t>091-01</t>
  </si>
  <si>
    <t>Cristela</t>
  </si>
  <si>
    <t>DE OLIVEIRA</t>
  </si>
  <si>
    <t>VIVREL</t>
  </si>
  <si>
    <t>SRHIR</t>
  </si>
  <si>
    <t>GERING</t>
  </si>
  <si>
    <t>DANQUIGNY</t>
  </si>
  <si>
    <t>CHABBI</t>
  </si>
  <si>
    <t>Fadhel</t>
  </si>
  <si>
    <t>MAHBOULI</t>
  </si>
  <si>
    <t>COUVIDAT</t>
  </si>
  <si>
    <t>VALLS</t>
  </si>
  <si>
    <t>VALERO</t>
  </si>
  <si>
    <t>Morvan</t>
  </si>
  <si>
    <t>Ulysse</t>
  </si>
  <si>
    <t>RABATE</t>
  </si>
  <si>
    <t>CAMONIN</t>
  </si>
  <si>
    <t>BRAY</t>
  </si>
  <si>
    <t>091-02</t>
  </si>
  <si>
    <t>LENNE</t>
  </si>
  <si>
    <t>PERIE</t>
  </si>
  <si>
    <t>SAILLEAU</t>
  </si>
  <si>
    <t>GUIOMAR</t>
  </si>
  <si>
    <t>Ester</t>
  </si>
  <si>
    <t>NOWERSZTERN</t>
  </si>
  <si>
    <t>MAILLAT</t>
  </si>
  <si>
    <t>MARLIN</t>
  </si>
  <si>
    <t>PORRY</t>
  </si>
  <si>
    <t>Orazio</t>
  </si>
  <si>
    <t>CASTELLANI</t>
  </si>
  <si>
    <t>JOUSSET</t>
  </si>
  <si>
    <t>CHEININE-FEUVRAIS</t>
  </si>
  <si>
    <t>091-03</t>
  </si>
  <si>
    <t>ROÃ‹DER GRYSON</t>
  </si>
  <si>
    <t>BOISSIERE</t>
  </si>
  <si>
    <t>Steevy</t>
  </si>
  <si>
    <t>GUSTAVE</t>
  </si>
  <si>
    <t>COLOT</t>
  </si>
  <si>
    <t>ANDRIEU</t>
  </si>
  <si>
    <t>LEGOFF</t>
  </si>
  <si>
    <t>LAMISCARRE</t>
  </si>
  <si>
    <t>POUZOL</t>
  </si>
  <si>
    <t>MEARY</t>
  </si>
  <si>
    <t>LOPES-VENOT</t>
  </si>
  <si>
    <t>091-04</t>
  </si>
  <si>
    <t>KOSCIUSKO-MORIZET</t>
  </si>
  <si>
    <t>NGUYEN</t>
  </si>
  <si>
    <t>Aldric</t>
  </si>
  <si>
    <t>DERRE</t>
  </si>
  <si>
    <t>CROIZET</t>
  </si>
  <si>
    <t>Jacques Lucien</t>
  </si>
  <si>
    <t>SERNA</t>
  </si>
  <si>
    <t>BOURICHI</t>
  </si>
  <si>
    <t>ZANETTE</t>
  </si>
  <si>
    <t>LACOMBE</t>
  </si>
  <si>
    <t>091-05</t>
  </si>
  <si>
    <t>CHABOUSSANT</t>
  </si>
  <si>
    <t>LORIDANT</t>
  </si>
  <si>
    <t>GUILLERMAIN</t>
  </si>
  <si>
    <t>HEROLD-CHARBONNEAUX</t>
  </si>
  <si>
    <t>HONTA</t>
  </si>
  <si>
    <t>GROSMAIRE</t>
  </si>
  <si>
    <t>Choukri</t>
  </si>
  <si>
    <t>EL BARNOUSSI</t>
  </si>
  <si>
    <t>HOCQUARD</t>
  </si>
  <si>
    <t>DHONDT</t>
  </si>
  <si>
    <t>MORDEFROID</t>
  </si>
  <si>
    <t>DIGARD</t>
  </si>
  <si>
    <t>LASCHON</t>
  </si>
  <si>
    <t>PAXION</t>
  </si>
  <si>
    <t>091-06</t>
  </si>
  <si>
    <t>Dawari</t>
  </si>
  <si>
    <t>HORSFALL</t>
  </si>
  <si>
    <t>ABIET</t>
  </si>
  <si>
    <t>ROUYER</t>
  </si>
  <si>
    <t>JAN</t>
  </si>
  <si>
    <t>DE LASTEYRIE</t>
  </si>
  <si>
    <t>SAMSOEN</t>
  </si>
  <si>
    <t>SAUTEREY</t>
  </si>
  <si>
    <t>BROSSOLLET</t>
  </si>
  <si>
    <t>091-07</t>
  </si>
  <si>
    <t>SAS</t>
  </si>
  <si>
    <t>SPICHER-BERNIER</t>
  </si>
  <si>
    <t>ALLAIRE</t>
  </si>
  <si>
    <t>AMARD</t>
  </si>
  <si>
    <t>HOQUET</t>
  </si>
  <si>
    <t>ROHO</t>
  </si>
  <si>
    <t>MERMINOD</t>
  </si>
  <si>
    <t>Bashir</t>
  </si>
  <si>
    <t>CHEKINI</t>
  </si>
  <si>
    <t>JAUGEAS</t>
  </si>
  <si>
    <t>VILLEMEUR</t>
  </si>
  <si>
    <t>091-08</t>
  </si>
  <si>
    <t>DUPONT-AIGNAN</t>
  </si>
  <si>
    <t>Janathi</t>
  </si>
  <si>
    <t>JEYAKUMAR</t>
  </si>
  <si>
    <t>CHUST</t>
  </si>
  <si>
    <t>DONZEAU</t>
  </si>
  <si>
    <t>BEAUBATON</t>
  </si>
  <si>
    <t>LE VAGUERESE-MARIE</t>
  </si>
  <si>
    <t>VALAT</t>
  </si>
  <si>
    <t>GHEHIOUECHE</t>
  </si>
  <si>
    <t>LATAPIE</t>
  </si>
  <si>
    <t>TOURNIER</t>
  </si>
  <si>
    <t>BRISTOT</t>
  </si>
  <si>
    <t>091-09</t>
  </si>
  <si>
    <t>PUJALS</t>
  </si>
  <si>
    <t>RACT-MADOUX</t>
  </si>
  <si>
    <t>GRISAUD</t>
  </si>
  <si>
    <t>TRON</t>
  </si>
  <si>
    <t>Marie-Cecile</t>
  </si>
  <si>
    <t>HOUNSOU</t>
  </si>
  <si>
    <t>Ibrahima</t>
  </si>
  <si>
    <t>COCHARD</t>
  </si>
  <si>
    <t>WINGHARDT</t>
  </si>
  <si>
    <t>091-10</t>
  </si>
  <si>
    <t>DURANTON</t>
  </si>
  <si>
    <t>FOUILLEUL</t>
  </si>
  <si>
    <t>Paul-Henri</t>
  </si>
  <si>
    <t>BAURE</t>
  </si>
  <si>
    <t>DELAPIERRE</t>
  </si>
  <si>
    <t>DEDJI</t>
  </si>
  <si>
    <t>ZLOWODZKI</t>
  </si>
  <si>
    <t>Yassim</t>
  </si>
  <si>
    <t>LAMAOUI</t>
  </si>
  <si>
    <t>Malek</t>
  </si>
  <si>
    <t>BOUTIH</t>
  </si>
  <si>
    <t>DUBOULAY</t>
  </si>
  <si>
    <t>FEDERAK</t>
  </si>
  <si>
    <t>SOUBRA</t>
  </si>
  <si>
    <t>092-01</t>
  </si>
  <si>
    <t>Yasmine</t>
  </si>
  <si>
    <t>AZIZOUDINE</t>
  </si>
  <si>
    <t>CARILLON</t>
  </si>
  <si>
    <t>MELIHI</t>
  </si>
  <si>
    <t>YAHIAOUI</t>
  </si>
  <si>
    <t>MUZEAU</t>
  </si>
  <si>
    <t>DJELLAB</t>
  </si>
  <si>
    <t>BOURDU</t>
  </si>
  <si>
    <t>Taoufik</t>
  </si>
  <si>
    <t>HALEM</t>
  </si>
  <si>
    <t>SABAN</t>
  </si>
  <si>
    <t>MOURRE</t>
  </si>
  <si>
    <t>GUICHARD</t>
  </si>
  <si>
    <t>BUTAYE</t>
  </si>
  <si>
    <t>Hassan</t>
  </si>
  <si>
    <t>BEN M'BAREK</t>
  </si>
  <si>
    <t>GRIMAL</t>
  </si>
  <si>
    <t>BACHELAY</t>
  </si>
  <si>
    <t>092-02</t>
  </si>
  <si>
    <t>AESCHLIMANN</t>
  </si>
  <si>
    <t>GUILLARD</t>
  </si>
  <si>
    <t>MARTIN SAINT LEON</t>
  </si>
  <si>
    <t>MALEYRE</t>
  </si>
  <si>
    <t>PERTUS</t>
  </si>
  <si>
    <t>POURBAGHER</t>
  </si>
  <si>
    <t>GOISET</t>
  </si>
  <si>
    <t>BENTEBRA</t>
  </si>
  <si>
    <t>Rama</t>
  </si>
  <si>
    <t>YADE</t>
  </si>
  <si>
    <t>TARRIN</t>
  </si>
  <si>
    <t>092-03</t>
  </si>
  <si>
    <t>Azedine</t>
  </si>
  <si>
    <t>EL-BOUZAIDI CHEIKHI</t>
  </si>
  <si>
    <t>KOSSOWSKI</t>
  </si>
  <si>
    <t>EISENBERG</t>
  </si>
  <si>
    <t>Floriane</t>
  </si>
  <si>
    <t>DENIAU</t>
  </si>
  <si>
    <t>LE GUENNIOU</t>
  </si>
  <si>
    <t>PARRY</t>
  </si>
  <si>
    <t>GOURDOL</t>
  </si>
  <si>
    <t>NATUREL</t>
  </si>
  <si>
    <t>FRATELLIA</t>
  </si>
  <si>
    <t>VILLEDEY</t>
  </si>
  <si>
    <t>092-04</t>
  </si>
  <si>
    <t>Meenuka</t>
  </si>
  <si>
    <t>VINAYAGAMOORTHY</t>
  </si>
  <si>
    <t>FOULLON</t>
  </si>
  <si>
    <t>Yacine</t>
  </si>
  <si>
    <t>DJAZIRI</t>
  </si>
  <si>
    <t>DE BEAUFORT</t>
  </si>
  <si>
    <t>FRAYSSE</t>
  </si>
  <si>
    <t>BOUKHEDIMI</t>
  </si>
  <si>
    <t>ROSENBLATT</t>
  </si>
  <si>
    <t>PERRIN-BIDAN</t>
  </si>
  <si>
    <t>BOUQUET</t>
  </si>
  <si>
    <t>HUNAUT</t>
  </si>
  <si>
    <t>MORGANT</t>
  </si>
  <si>
    <t>STEBE</t>
  </si>
  <si>
    <t>HARE</t>
  </si>
  <si>
    <t>Brieuc</t>
  </si>
  <si>
    <t>SCHOUMAKER</t>
  </si>
  <si>
    <t>092-05</t>
  </si>
  <si>
    <t>MORVAN</t>
  </si>
  <si>
    <t>CATOIRE</t>
  </si>
  <si>
    <t>BALKANY</t>
  </si>
  <si>
    <t>Marie-Catherine</t>
  </si>
  <si>
    <t>DUTILLOY</t>
  </si>
  <si>
    <t>DELALLEAU</t>
  </si>
  <si>
    <t>Geoffroy</t>
  </si>
  <si>
    <t>RONDEPIERRE</t>
  </si>
  <si>
    <t>CHIARELLI</t>
  </si>
  <si>
    <t>SAUGE</t>
  </si>
  <si>
    <t>Alvine</t>
  </si>
  <si>
    <t>MOUTONGO-BLACK</t>
  </si>
  <si>
    <t>GITTON</t>
  </si>
  <si>
    <t>LEPRINCE-RINGUET</t>
  </si>
  <si>
    <t>LACOUR</t>
  </si>
  <si>
    <t>DUPONCHEL</t>
  </si>
  <si>
    <t>ATLANI</t>
  </si>
  <si>
    <t>092-06</t>
  </si>
  <si>
    <t>GRANGER</t>
  </si>
  <si>
    <t>Ioanna</t>
  </si>
  <si>
    <t>MAYHEAD</t>
  </si>
  <si>
    <t>FROMANTIN</t>
  </si>
  <si>
    <t>FAVEUR</t>
  </si>
  <si>
    <t>PRUVOST</t>
  </si>
  <si>
    <t>Audric</t>
  </si>
  <si>
    <t>BRANNENS</t>
  </si>
  <si>
    <t>LEPIDI</t>
  </si>
  <si>
    <t>CABRERA</t>
  </si>
  <si>
    <t>CARREAU</t>
  </si>
  <si>
    <t>GAUJARD</t>
  </si>
  <si>
    <t>NEKKAZ</t>
  </si>
  <si>
    <t>092-07</t>
  </si>
  <si>
    <t>PIERSON</t>
  </si>
  <si>
    <t>ROCHERON</t>
  </si>
  <si>
    <t>HOSTEINS</t>
  </si>
  <si>
    <t>BARRE</t>
  </si>
  <si>
    <t>CHAUDON</t>
  </si>
  <si>
    <t>Lucia</t>
  </si>
  <si>
    <t>ROSENMAN</t>
  </si>
  <si>
    <t>JEANMAIRE</t>
  </si>
  <si>
    <t>092-08</t>
  </si>
  <si>
    <t>GRILLARD</t>
  </si>
  <si>
    <t>LE BAUT</t>
  </si>
  <si>
    <t>BECQ</t>
  </si>
  <si>
    <t>LIME-BIFFE</t>
  </si>
  <si>
    <t>MORDELET-CARRIERE</t>
  </si>
  <si>
    <t>VIERA</t>
  </si>
  <si>
    <t>MOGHIR</t>
  </si>
  <si>
    <t>HENIQUE</t>
  </si>
  <si>
    <t>TARDIEU</t>
  </si>
  <si>
    <t>CHETAILLE</t>
  </si>
  <si>
    <t>BENIERE</t>
  </si>
  <si>
    <t>RABANY</t>
  </si>
  <si>
    <t>BOUCHARD</t>
  </si>
  <si>
    <t>SEGUI</t>
  </si>
  <si>
    <t>092-09</t>
  </si>
  <si>
    <t>Sofiane</t>
  </si>
  <si>
    <t>BOUKTIT</t>
  </si>
  <si>
    <t>GÃ–ITIA</t>
  </si>
  <si>
    <t>FEO</t>
  </si>
  <si>
    <t>JOYEUX</t>
  </si>
  <si>
    <t>EVEN</t>
  </si>
  <si>
    <t>SOLERE</t>
  </si>
  <si>
    <t>PINEAU</t>
  </si>
  <si>
    <t>Mina</t>
  </si>
  <si>
    <t>KHALIL</t>
  </si>
  <si>
    <t>JANISSET</t>
  </si>
  <si>
    <t>092-10</t>
  </si>
  <si>
    <t>GAMBIEZ</t>
  </si>
  <si>
    <t>ALEZARD</t>
  </si>
  <si>
    <t>Gautier</t>
  </si>
  <si>
    <t>KNITTEL</t>
  </si>
  <si>
    <t>SCHMID</t>
  </si>
  <si>
    <t>PIEUCHOT</t>
  </si>
  <si>
    <t>BUNOT</t>
  </si>
  <si>
    <t>RONCHINI</t>
  </si>
  <si>
    <t>SANTINI</t>
  </si>
  <si>
    <t>092-11</t>
  </si>
  <si>
    <t>METTON</t>
  </si>
  <si>
    <t>AMIABLE</t>
  </si>
  <si>
    <t>ROUILLAC</t>
  </si>
  <si>
    <t>BENHABRI</t>
  </si>
  <si>
    <t>LE DEVEHAT</t>
  </si>
  <si>
    <t>LEGENDRE</t>
  </si>
  <si>
    <t>AARSSE</t>
  </si>
  <si>
    <t>HAUJARD</t>
  </si>
  <si>
    <t>SAUVANAUD</t>
  </si>
  <si>
    <t>SOMMARUGA</t>
  </si>
  <si>
    <t>Jean-Eric</t>
  </si>
  <si>
    <t>BRANAA</t>
  </si>
  <si>
    <t>DE FONTENAILLES</t>
  </si>
  <si>
    <t>BOURHIS</t>
  </si>
  <si>
    <t>BOCHER</t>
  </si>
  <si>
    <t>092-12</t>
  </si>
  <si>
    <t>CHIVILO</t>
  </si>
  <si>
    <t>LE METAYER</t>
  </si>
  <si>
    <t>WAHNICH</t>
  </si>
  <si>
    <t>LARCHER</t>
  </si>
  <si>
    <t>PEMEZEC</t>
  </si>
  <si>
    <t>CARRASCO</t>
  </si>
  <si>
    <t>DELOM</t>
  </si>
  <si>
    <t>Rudolph</t>
  </si>
  <si>
    <t>BIERENT</t>
  </si>
  <si>
    <t>BAVAY</t>
  </si>
  <si>
    <t>092-13</t>
  </si>
  <si>
    <t>DE LAMBILLY</t>
  </si>
  <si>
    <t>Mannone</t>
  </si>
  <si>
    <t>LE NEOUANNIC</t>
  </si>
  <si>
    <t>CASSIA</t>
  </si>
  <si>
    <t>DE ZAYAS</t>
  </si>
  <si>
    <t>FEUILLADE</t>
  </si>
  <si>
    <t>ROLLOT</t>
  </si>
  <si>
    <t>LANDFRIED</t>
  </si>
  <si>
    <t>DEVEDJIAN</t>
  </si>
  <si>
    <t>Duncan</t>
  </si>
  <si>
    <t>THIRIEZ</t>
  </si>
  <si>
    <t>DEBISSCHOP</t>
  </si>
  <si>
    <t>093-01</t>
  </si>
  <si>
    <t>DEJOUY</t>
  </si>
  <si>
    <t>MBOCK</t>
  </si>
  <si>
    <t>Rosy</t>
  </si>
  <si>
    <t>LE ROUX</t>
  </si>
  <si>
    <t>Mike</t>
  </si>
  <si>
    <t>BOROWSKI</t>
  </si>
  <si>
    <t>Hayat</t>
  </si>
  <si>
    <t>DHALFA</t>
  </si>
  <si>
    <t>AMIRI</t>
  </si>
  <si>
    <t>Youssef</t>
  </si>
  <si>
    <t>EL OUACHOUNI</t>
  </si>
  <si>
    <t>BRES</t>
  </si>
  <si>
    <t>Mamadou</t>
  </si>
  <si>
    <t>KEITA</t>
  </si>
  <si>
    <t>ZOLDI DEDIEU</t>
  </si>
  <si>
    <t>BOURDI</t>
  </si>
  <si>
    <t>093-02</t>
  </si>
  <si>
    <t>BRAOUEZEC</t>
  </si>
  <si>
    <t>Dieunor</t>
  </si>
  <si>
    <t>EXCELLENT</t>
  </si>
  <si>
    <t>FEUILLETTE</t>
  </si>
  <si>
    <t>LANDWERLIN</t>
  </si>
  <si>
    <t>Mohamed Amine</t>
  </si>
  <si>
    <t>KHOUIDRAT</t>
  </si>
  <si>
    <t>POLU</t>
  </si>
  <si>
    <t>Vijay</t>
  </si>
  <si>
    <t>MONANY</t>
  </si>
  <si>
    <t>ENJALBERT</t>
  </si>
  <si>
    <t>MARGUERITE-BARBEITO</t>
  </si>
  <si>
    <t>Houari</t>
  </si>
  <si>
    <t>GUERMAT</t>
  </si>
  <si>
    <t>HANOTIN</t>
  </si>
  <si>
    <t>093-03</t>
  </si>
  <si>
    <t>BESCHIZZA</t>
  </si>
  <si>
    <t>BISCARO</t>
  </si>
  <si>
    <t>PAJON</t>
  </si>
  <si>
    <t>BEN MAMI</t>
  </si>
  <si>
    <t>DUFFRENE</t>
  </si>
  <si>
    <t>LEVAVASSEUR</t>
  </si>
  <si>
    <t>PAULIN</t>
  </si>
  <si>
    <t>Riva</t>
  </si>
  <si>
    <t>GHERCHANOC</t>
  </si>
  <si>
    <t>STOBNICER</t>
  </si>
  <si>
    <t>GAUCHERAND</t>
  </si>
  <si>
    <t>Daniela</t>
  </si>
  <si>
    <t>FOUBERT</t>
  </si>
  <si>
    <t>ASSELIN</t>
  </si>
  <si>
    <t>093-04</t>
  </si>
  <si>
    <t>MEIGNEN</t>
  </si>
  <si>
    <t>Najia</t>
  </si>
  <si>
    <t>AMZAL</t>
  </si>
  <si>
    <t>MURUA</t>
  </si>
  <si>
    <t>VULLIEZ</t>
  </si>
  <si>
    <t>FOURNET</t>
  </si>
  <si>
    <t>Line</t>
  </si>
  <si>
    <t>TEBOUL-ROQUES</t>
  </si>
  <si>
    <t>KANGA</t>
  </si>
  <si>
    <t>Edwin</t>
  </si>
  <si>
    <t>LEGRIS</t>
  </si>
  <si>
    <t>Marie-George</t>
  </si>
  <si>
    <t>BUFFET</t>
  </si>
  <si>
    <t>093-05</t>
  </si>
  <si>
    <t>Milouda</t>
  </si>
  <si>
    <t>LATRECHE</t>
  </si>
  <si>
    <t>BEKKAYE</t>
  </si>
  <si>
    <t>COUFFIN-GUERIN</t>
  </si>
  <si>
    <t>Roxiane</t>
  </si>
  <si>
    <t>BOISSON</t>
  </si>
  <si>
    <t>BREVIERE</t>
  </si>
  <si>
    <t>PERROD</t>
  </si>
  <si>
    <t>Herminia</t>
  </si>
  <si>
    <t>FARDEAU</t>
  </si>
  <si>
    <t>LAGARDE</t>
  </si>
  <si>
    <t>FABROL</t>
  </si>
  <si>
    <t>Djafar</t>
  </si>
  <si>
    <t>HAMOUM</t>
  </si>
  <si>
    <t>Abdel</t>
  </si>
  <si>
    <t>SADI</t>
  </si>
  <si>
    <t>093-06</t>
  </si>
  <si>
    <t>VIGEANT</t>
  </si>
  <si>
    <t>SEHILI</t>
  </si>
  <si>
    <t>SINPASEUTH</t>
  </si>
  <si>
    <t>GUIGOU</t>
  </si>
  <si>
    <t>KINCAID</t>
  </si>
  <si>
    <t>LOZES</t>
  </si>
  <si>
    <t>LE HYARIC</t>
  </si>
  <si>
    <t>Ilona</t>
  </si>
  <si>
    <t>ZSOTER</t>
  </si>
  <si>
    <t>RATZEL-TOGO</t>
  </si>
  <si>
    <t>ARTHAUD</t>
  </si>
  <si>
    <t>BOZONNET</t>
  </si>
  <si>
    <t>Palmerido</t>
  </si>
  <si>
    <t>VALENTE</t>
  </si>
  <si>
    <t>VAN HOUCKE</t>
  </si>
  <si>
    <t>093-07</t>
  </si>
  <si>
    <t>Razzy</t>
  </si>
  <si>
    <t>HAMMADI</t>
  </si>
  <si>
    <t>MAILLOUX</t>
  </si>
  <si>
    <t>DESMARTIN</t>
  </si>
  <si>
    <t>Christel</t>
  </si>
  <si>
    <t>KEISER</t>
  </si>
  <si>
    <t>COUÃ‹DIC</t>
  </si>
  <si>
    <t>HABERT</t>
  </si>
  <si>
    <t>PENNEÃ‡OT</t>
  </si>
  <si>
    <t>KHELIF</t>
  </si>
  <si>
    <t>XARDEL</t>
  </si>
  <si>
    <t>BOZARIC</t>
  </si>
  <si>
    <t>GLEMAIN</t>
  </si>
  <si>
    <t>BESSIS</t>
  </si>
  <si>
    <t>Samira</t>
  </si>
  <si>
    <t>BAIBI</t>
  </si>
  <si>
    <t>093-08</t>
  </si>
  <si>
    <t>Abdelnacer</t>
  </si>
  <si>
    <t>DEBBOUZA</t>
  </si>
  <si>
    <t>LORENZO</t>
  </si>
  <si>
    <t>Jihane</t>
  </si>
  <si>
    <t>BEN SALAH</t>
  </si>
  <si>
    <t>BOUSSELAIRE</t>
  </si>
  <si>
    <t>BELLEGARDE</t>
  </si>
  <si>
    <t>BEN AMMAR</t>
  </si>
  <si>
    <t>BERTHOU</t>
  </si>
  <si>
    <t>POCHON</t>
  </si>
  <si>
    <t>MINARDI</t>
  </si>
  <si>
    <t>FORESTIER</t>
  </si>
  <si>
    <t>093-09</t>
  </si>
  <si>
    <t>BUROT</t>
  </si>
  <si>
    <t>BARTOLONE</t>
  </si>
  <si>
    <t>RIVIERE</t>
  </si>
  <si>
    <t>STOEBER</t>
  </si>
  <si>
    <t>Dref</t>
  </si>
  <si>
    <t>MENDACI</t>
  </si>
  <si>
    <t>AMZEL</t>
  </si>
  <si>
    <t>BARIKI ALAOUI</t>
  </si>
  <si>
    <t>KOMORN</t>
  </si>
  <si>
    <t>093-10</t>
  </si>
  <si>
    <t>Mimoun</t>
  </si>
  <si>
    <t>EL HEJRAOUI</t>
  </si>
  <si>
    <t>QUERUEL</t>
  </si>
  <si>
    <t>KEDDOUH</t>
  </si>
  <si>
    <t>MASWIKOSA</t>
  </si>
  <si>
    <t>PINHEIRO</t>
  </si>
  <si>
    <t>DELAMARE</t>
  </si>
  <si>
    <t>MOKRAN</t>
  </si>
  <si>
    <t>GOLDBERG</t>
  </si>
  <si>
    <t>CURTET</t>
  </si>
  <si>
    <t>Fatou</t>
  </si>
  <si>
    <t>MEITE</t>
  </si>
  <si>
    <t>Billel</t>
  </si>
  <si>
    <t>SUAUDEAU</t>
  </si>
  <si>
    <t>VILLE</t>
  </si>
  <si>
    <t>093-11</t>
  </si>
  <si>
    <t>SCAGNI</t>
  </si>
  <si>
    <t>GATIGNON</t>
  </si>
  <si>
    <t>KELTOUMI</t>
  </si>
  <si>
    <t>Pierre-Antoine</t>
  </si>
  <si>
    <t>LEBEAULT</t>
  </si>
  <si>
    <t>VALLETON</t>
  </si>
  <si>
    <t>LECHAT</t>
  </si>
  <si>
    <t>SINAUD</t>
  </si>
  <si>
    <t>KPODE</t>
  </si>
  <si>
    <t>ASENSI</t>
  </si>
  <si>
    <t>Seid</t>
  </si>
  <si>
    <t>FERRAT</t>
  </si>
  <si>
    <t>SOUTINHO</t>
  </si>
  <si>
    <t>Derradji</t>
  </si>
  <si>
    <t>ZEGHLACHE</t>
  </si>
  <si>
    <t>NAUMOVIC</t>
  </si>
  <si>
    <t>093-12</t>
  </si>
  <si>
    <t>Arnold</t>
  </si>
  <si>
    <t>VOILLEMIN</t>
  </si>
  <si>
    <t>POPELIN</t>
  </si>
  <si>
    <t>Abdelali</t>
  </si>
  <si>
    <t>MEZIANE</t>
  </si>
  <si>
    <t>CASAGRANDE</t>
  </si>
  <si>
    <t>LOUAIRE</t>
  </si>
  <si>
    <t>Elias</t>
  </si>
  <si>
    <t>ABOUHAMDA-MEZIANI</t>
  </si>
  <si>
    <t>KHELIFI</t>
  </si>
  <si>
    <t>CHASSIGNEUX</t>
  </si>
  <si>
    <t>GAUCI</t>
  </si>
  <si>
    <t>Montasser</t>
  </si>
  <si>
    <t>CHARNI</t>
  </si>
  <si>
    <t>RAOULT</t>
  </si>
  <si>
    <t>METTELET</t>
  </si>
  <si>
    <t>Genevieve</t>
  </si>
  <si>
    <t>METAY</t>
  </si>
  <si>
    <t>MECHMACHE</t>
  </si>
  <si>
    <t>094-01</t>
  </si>
  <si>
    <t>PLAGNOL</t>
  </si>
  <si>
    <t>SÃ‰NÃ‰</t>
  </si>
  <si>
    <t>MOALIC</t>
  </si>
  <si>
    <t>Kevin</t>
  </si>
  <si>
    <t>STÃ‰PHAN</t>
  </si>
  <si>
    <t>Micheline</t>
  </si>
  <si>
    <t>GERVELAS</t>
  </si>
  <si>
    <t>LASNIER</t>
  </si>
  <si>
    <t>GINESTE</t>
  </si>
  <si>
    <t>Akli</t>
  </si>
  <si>
    <t>MELLOULI</t>
  </si>
  <si>
    <t>KRAFT</t>
  </si>
  <si>
    <t>094-02</t>
  </si>
  <si>
    <t>CHIBOUT</t>
  </si>
  <si>
    <t>HEBBRECHT</t>
  </si>
  <si>
    <t>MASENGU</t>
  </si>
  <si>
    <t>CALMET REBÃ‰RIOUX</t>
  </si>
  <si>
    <t>NADASI</t>
  </si>
  <si>
    <t>DUTHEIL</t>
  </si>
  <si>
    <t>AMAR</t>
  </si>
  <si>
    <t>GENDRE</t>
  </si>
  <si>
    <t>Salika</t>
  </si>
  <si>
    <t>AMARA</t>
  </si>
  <si>
    <t>VAUDEVILLE</t>
  </si>
  <si>
    <t>CATHALA</t>
  </si>
  <si>
    <t>LE RUYET</t>
  </si>
  <si>
    <t>Maria Manuela</t>
  </si>
  <si>
    <t>DAS NEVES</t>
  </si>
  <si>
    <t>KERUEL</t>
  </si>
  <si>
    <t>094-03</t>
  </si>
  <si>
    <t>YON</t>
  </si>
  <si>
    <t>BOSSARD</t>
  </si>
  <si>
    <t>PEYREGA</t>
  </si>
  <si>
    <t>SOJAC</t>
  </si>
  <si>
    <t>SCHWARTZENBERG</t>
  </si>
  <si>
    <t>Yassine</t>
  </si>
  <si>
    <t>JABRI</t>
  </si>
  <si>
    <t>GONZALES</t>
  </si>
  <si>
    <t>WALLEZ</t>
  </si>
  <si>
    <t>094-04</t>
  </si>
  <si>
    <t>ANSAY</t>
  </si>
  <si>
    <t>BASLÃ‰-MIDY</t>
  </si>
  <si>
    <t>MAZURIER</t>
  </si>
  <si>
    <t>FERRER</t>
  </si>
  <si>
    <t>MESLÃ‰</t>
  </si>
  <si>
    <t>ABRAHAM-THISSE</t>
  </si>
  <si>
    <t>ORIBES</t>
  </si>
  <si>
    <t>Jacques-Alain</t>
  </si>
  <si>
    <t>SPIDO</t>
  </si>
  <si>
    <t>094-05</t>
  </si>
  <si>
    <t>BADEL</t>
  </si>
  <si>
    <t>PERNICENI</t>
  </si>
  <si>
    <t>ADOMO</t>
  </si>
  <si>
    <t>CARREZ</t>
  </si>
  <si>
    <t>MINNAERT</t>
  </si>
  <si>
    <t>ADENOT</t>
  </si>
  <si>
    <t>ZHU</t>
  </si>
  <si>
    <t>GUICHETEAU</t>
  </si>
  <si>
    <t>ARAZI</t>
  </si>
  <si>
    <t>PÃ‰TILLOT</t>
  </si>
  <si>
    <t>DUSSUD</t>
  </si>
  <si>
    <t>094-06</t>
  </si>
  <si>
    <t>LEVERT</t>
  </si>
  <si>
    <t>CROIZER</t>
  </si>
  <si>
    <t>Jean-Gabriel</t>
  </si>
  <si>
    <t>MAHÃ‰O</t>
  </si>
  <si>
    <t>SAINT-GAL</t>
  </si>
  <si>
    <t>CHAMBERS</t>
  </si>
  <si>
    <t>BEAUDOUIN</t>
  </si>
  <si>
    <t>Aladin</t>
  </si>
  <si>
    <t>FARRÃ‰</t>
  </si>
  <si>
    <t>RAMADIER</t>
  </si>
  <si>
    <t>Alban</t>
  </si>
  <si>
    <t>DORNBUSCH</t>
  </si>
  <si>
    <t>Makani</t>
  </si>
  <si>
    <t>KOUROUMA</t>
  </si>
  <si>
    <t>PAILLOCHER</t>
  </si>
  <si>
    <t>MURARO</t>
  </si>
  <si>
    <t>MADIOT</t>
  </si>
  <si>
    <t>094-07</t>
  </si>
  <si>
    <t>Almamy</t>
  </si>
  <si>
    <t>KANOUTE</t>
  </si>
  <si>
    <t>DELECRAY</t>
  </si>
  <si>
    <t>BRIDEY</t>
  </si>
  <si>
    <t>LONY</t>
  </si>
  <si>
    <t>COQBLIN</t>
  </si>
  <si>
    <t>PROVENT</t>
  </si>
  <si>
    <t>LECLERC-BRUANT</t>
  </si>
  <si>
    <t>HERVY</t>
  </si>
  <si>
    <t>Bouchra</t>
  </si>
  <si>
    <t>DINI</t>
  </si>
  <si>
    <t>BÃ‰COT</t>
  </si>
  <si>
    <t>DELL'AGNOLA</t>
  </si>
  <si>
    <t>VIAUD</t>
  </si>
  <si>
    <t>094-08</t>
  </si>
  <si>
    <t>GINIEIS</t>
  </si>
  <si>
    <t>Bila</t>
  </si>
  <si>
    <t>TRAORÃ‰</t>
  </si>
  <si>
    <t>GRACIEUX</t>
  </si>
  <si>
    <t>HERBILLON</t>
  </si>
  <si>
    <t>Marie-Helene</t>
  </si>
  <si>
    <t>ADELIS</t>
  </si>
  <si>
    <t>COUSTENOBLE</t>
  </si>
  <si>
    <t>KING</t>
  </si>
  <si>
    <t>RIEDACKER</t>
  </si>
  <si>
    <t>SÃ‰NÃ‰CHAL-HAMAMI</t>
  </si>
  <si>
    <t>SUJANSZKY</t>
  </si>
  <si>
    <t>094-09</t>
  </si>
  <si>
    <t>LEISEING</t>
  </si>
  <si>
    <t>SEROT-PETAT</t>
  </si>
  <si>
    <t>LE BOITE</t>
  </si>
  <si>
    <t>Aminata</t>
  </si>
  <si>
    <t>NIAKATE</t>
  </si>
  <si>
    <t>TARON</t>
  </si>
  <si>
    <t>RABARDEL</t>
  </si>
  <si>
    <t>PEYRE</t>
  </si>
  <si>
    <t>094-10</t>
  </si>
  <si>
    <t>Mehdy</t>
  </si>
  <si>
    <t>BELABBAS</t>
  </si>
  <si>
    <t>CASTELNAU</t>
  </si>
  <si>
    <t>SAVY</t>
  </si>
  <si>
    <t>ODOUL</t>
  </si>
  <si>
    <t>DE JODE</t>
  </si>
  <si>
    <t>BOULANGER</t>
  </si>
  <si>
    <t>HASSANI</t>
  </si>
  <si>
    <t>ABERDAM</t>
  </si>
  <si>
    <t>GOSNAT</t>
  </si>
  <si>
    <t>Mickael</t>
  </si>
  <si>
    <t>EHRMINGER</t>
  </si>
  <si>
    <t>094-11</t>
  </si>
  <si>
    <t>PRACHE</t>
  </si>
  <si>
    <t>LAMOURET</t>
  </si>
  <si>
    <t>MAURIER</t>
  </si>
  <si>
    <t>LE BOUILLONNEC</t>
  </si>
  <si>
    <t>PATRY</t>
  </si>
  <si>
    <t>DELBOS</t>
  </si>
  <si>
    <t>HAREL</t>
  </si>
  <si>
    <t>METAIRIE</t>
  </si>
  <si>
    <t>THEBAULT</t>
  </si>
  <si>
    <t>095-01</t>
  </si>
  <si>
    <t>ZAKHAREVITCH</t>
  </si>
  <si>
    <t>CLICHY</t>
  </si>
  <si>
    <t>HALBIN</t>
  </si>
  <si>
    <t>CHAYET</t>
  </si>
  <si>
    <t>TILQUIN</t>
  </si>
  <si>
    <t>FRANÃ‡OIS</t>
  </si>
  <si>
    <t>GILIBERT</t>
  </si>
  <si>
    <t>GRÃœNDLER</t>
  </si>
  <si>
    <t>LAHMER</t>
  </si>
  <si>
    <t>HOUILLON</t>
  </si>
  <si>
    <t>095-02</t>
  </si>
  <si>
    <t>Abdel-Basett</t>
  </si>
  <si>
    <t>NEFTIA</t>
  </si>
  <si>
    <t>DUCHET</t>
  </si>
  <si>
    <t>PONIATOWSKI</t>
  </si>
  <si>
    <t>PARTAIX</t>
  </si>
  <si>
    <t>SAINT-MARC</t>
  </si>
  <si>
    <t>VUILLETET</t>
  </si>
  <si>
    <t>VEAUX-KHOURY</t>
  </si>
  <si>
    <t>095-03</t>
  </si>
  <si>
    <t>MIGNEAU</t>
  </si>
  <si>
    <t>BARDET</t>
  </si>
  <si>
    <t>PEDANOU</t>
  </si>
  <si>
    <t>FEUCHOT</t>
  </si>
  <si>
    <t>BOSCAVERT</t>
  </si>
  <si>
    <t>CALBRIX</t>
  </si>
  <si>
    <t>CARPENTIER</t>
  </si>
  <si>
    <t>CAUÃ‹T</t>
  </si>
  <si>
    <t>RÃ‰CAN</t>
  </si>
  <si>
    <t>Marie-Martine</t>
  </si>
  <si>
    <t>HULOT</t>
  </si>
  <si>
    <t>SIMONNOT</t>
  </si>
  <si>
    <t>095-04</t>
  </si>
  <si>
    <t>OLIVARES</t>
  </si>
  <si>
    <t>L'HOMMEDET</t>
  </si>
  <si>
    <t>GAUVAIN-KERYMEL</t>
  </si>
  <si>
    <t>SEBAOUN</t>
  </si>
  <si>
    <t>DUPLAÃ€</t>
  </si>
  <si>
    <t>MALACAIN</t>
  </si>
  <si>
    <t>PICARD-BACHELERIE</t>
  </si>
  <si>
    <t>POUPARD</t>
  </si>
  <si>
    <t>095-05</t>
  </si>
  <si>
    <t>DEBEAUD</t>
  </si>
  <si>
    <t>Alima</t>
  </si>
  <si>
    <t>BOUMEDIENE-THIERY</t>
  </si>
  <si>
    <t>ZOLOTAREFF</t>
  </si>
  <si>
    <t>JALLADAUD</t>
  </si>
  <si>
    <t>BIERRE</t>
  </si>
  <si>
    <t>MARIETTE</t>
  </si>
  <si>
    <t>MOTHRON</t>
  </si>
  <si>
    <t>LEFEBVRE-NARÃ‰</t>
  </si>
  <si>
    <t>GELLÃ‰</t>
  </si>
  <si>
    <t>Hamou</t>
  </si>
  <si>
    <t>AGUINI</t>
  </si>
  <si>
    <t>LESPARRE</t>
  </si>
  <si>
    <t>095-06</t>
  </si>
  <si>
    <t>FITREMANN</t>
  </si>
  <si>
    <t>VOLAT</t>
  </si>
  <si>
    <t>ELIMAS</t>
  </si>
  <si>
    <t>VELEZ</t>
  </si>
  <si>
    <t>STREHAIANO</t>
  </si>
  <si>
    <t>DELCOMBRE</t>
  </si>
  <si>
    <t>REINMANN</t>
  </si>
  <si>
    <t>NERACOULIS</t>
  </si>
  <si>
    <t>VERGNAUD</t>
  </si>
  <si>
    <t>ABRIAL</t>
  </si>
  <si>
    <t>SCELLIER</t>
  </si>
  <si>
    <t>095-07</t>
  </si>
  <si>
    <t>AISSI</t>
  </si>
  <si>
    <t>HABABOU</t>
  </si>
  <si>
    <t>DEMORTIER</t>
  </si>
  <si>
    <t>LEVAILLANT</t>
  </si>
  <si>
    <t>095-08</t>
  </si>
  <si>
    <t>GULAYDIN</t>
  </si>
  <si>
    <t>PUPPONI</t>
  </si>
  <si>
    <t>Louis Elad</t>
  </si>
  <si>
    <t>CHAKRINA</t>
  </si>
  <si>
    <t>THOORIS</t>
  </si>
  <si>
    <t>GUIZONNE</t>
  </si>
  <si>
    <t>PARNY</t>
  </si>
  <si>
    <t>ATONGA</t>
  </si>
  <si>
    <t>Nils</t>
  </si>
  <si>
    <t>JIMENEZ</t>
  </si>
  <si>
    <t>Boualem</t>
  </si>
  <si>
    <t>SNAOUI</t>
  </si>
  <si>
    <t>095-09</t>
  </si>
  <si>
    <t>HANRYON</t>
  </si>
  <si>
    <t>DORÃ‰</t>
  </si>
  <si>
    <t>Yanick</t>
  </si>
  <si>
    <t>PATERNOTTE</t>
  </si>
  <si>
    <t>BARROS</t>
  </si>
  <si>
    <t>MARROCCO-HAMELIN</t>
  </si>
  <si>
    <t>MAGANO</t>
  </si>
  <si>
    <t>BLAZY</t>
  </si>
  <si>
    <t>MERT</t>
  </si>
  <si>
    <t>Mohammed</t>
  </si>
  <si>
    <t>HAKKOU</t>
  </si>
  <si>
    <t>TAKAHIRA</t>
  </si>
  <si>
    <t>095-10</t>
  </si>
  <si>
    <t>FADLI</t>
  </si>
  <si>
    <t>ANDRES</t>
  </si>
  <si>
    <t>TAMBORINI</t>
  </si>
  <si>
    <t>PRATX</t>
  </si>
  <si>
    <t>COLAK</t>
  </si>
  <si>
    <t>CARIUS</t>
  </si>
  <si>
    <t>CASSAN</t>
  </si>
  <si>
    <t>099-01</t>
  </si>
  <si>
    <t>Karel</t>
  </si>
  <si>
    <t>VEREYCKEN</t>
  </si>
  <si>
    <t>TREUILLE</t>
  </si>
  <si>
    <t>SERVAN-SCHREIBER</t>
  </si>
  <si>
    <t>LE GUYADER</t>
  </si>
  <si>
    <t>SAVREUX</t>
  </si>
  <si>
    <t>VERNOCHET</t>
  </si>
  <si>
    <t>REMONDEAU</t>
  </si>
  <si>
    <t>CLAYETTE</t>
  </si>
  <si>
    <t>Rob</t>
  </si>
  <si>
    <t>TEMÃˆME</t>
  </si>
  <si>
    <t>BOWRING</t>
  </si>
  <si>
    <t>GRANADE</t>
  </si>
  <si>
    <t>MICHON</t>
  </si>
  <si>
    <t>MANTEAU</t>
  </si>
  <si>
    <t>NARASSIGUIN</t>
  </si>
  <si>
    <t>NAVEL</t>
  </si>
  <si>
    <t>099-02</t>
  </si>
  <si>
    <t>GONZALEZ LINDEMANN</t>
  </si>
  <si>
    <t>Raquel</t>
  </si>
  <si>
    <t>GARRIDO</t>
  </si>
  <si>
    <t>Palmira</t>
  </si>
  <si>
    <t>POZO</t>
  </si>
  <si>
    <t>GEORGI-SAMARAN</t>
  </si>
  <si>
    <t>TERRIEN</t>
  </si>
  <si>
    <t>MANSCOUR</t>
  </si>
  <si>
    <t>Charles-Henry</t>
  </si>
  <si>
    <t>CHENUT</t>
  </si>
  <si>
    <t>CORONADO</t>
  </si>
  <si>
    <t>DOGLIONI</t>
  </si>
  <si>
    <t>DROUHAUD</t>
  </si>
  <si>
    <t>MARIANNE-PÃ‰PIN</t>
  </si>
  <si>
    <t>099-03</t>
  </si>
  <si>
    <t>LE GUEZENNEC</t>
  </si>
  <si>
    <t>DE LAVENÃˆRE LUSSAN</t>
  </si>
  <si>
    <t>DHIVER</t>
  </si>
  <si>
    <t>LARMOYER</t>
  </si>
  <si>
    <t>Ezella</t>
  </si>
  <si>
    <t>SAVARIT</t>
  </si>
  <si>
    <t>SCHERMESSER</t>
  </si>
  <si>
    <t>WOLFSOHN</t>
  </si>
  <si>
    <t>Axelle</t>
  </si>
  <si>
    <t>SPARROW</t>
  </si>
  <si>
    <t>KABOZA</t>
  </si>
  <si>
    <t>Aberzak</t>
  </si>
  <si>
    <t>BOULARIAH</t>
  </si>
  <si>
    <t>CADIC</t>
  </si>
  <si>
    <t>DE CHAZEAUX</t>
  </si>
  <si>
    <t>KOENIG</t>
  </si>
  <si>
    <t>NAUD</t>
  </si>
  <si>
    <t>Will Mael</t>
  </si>
  <si>
    <t>NYAMAT</t>
  </si>
  <si>
    <t>TIXIER</t>
  </si>
  <si>
    <t>099-04</t>
  </si>
  <si>
    <t>Tanguy</t>
  </si>
  <si>
    <t>LE BRETON</t>
  </si>
  <si>
    <t>VALENTI</t>
  </si>
  <si>
    <t>BALAVOINE</t>
  </si>
  <si>
    <t>BUFFETAUT</t>
  </si>
  <si>
    <t>BOURAHLA</t>
  </si>
  <si>
    <t>Georges-Francis</t>
  </si>
  <si>
    <t>SEINGRY</t>
  </si>
  <si>
    <t>LEDAN</t>
  </si>
  <si>
    <t>Philip</t>
  </si>
  <si>
    <t>CORDERY</t>
  </si>
  <si>
    <t>Pablo</t>
  </si>
  <si>
    <t>MARTIN GOMEZ</t>
  </si>
  <si>
    <t>MONTCHAMP</t>
  </si>
  <si>
    <t>Ruben</t>
  </si>
  <si>
    <t>MOHEDANO-BRÃˆTHES</t>
  </si>
  <si>
    <t>TAITTINGER</t>
  </si>
  <si>
    <t>PAILLÃ‰</t>
  </si>
  <si>
    <t>099-05</t>
  </si>
  <si>
    <t>ESTIVILL</t>
  </si>
  <si>
    <t>GUENOUX</t>
  </si>
  <si>
    <t>SAILLIET</t>
  </si>
  <si>
    <t>PUNSET</t>
  </si>
  <si>
    <t>ONSES</t>
  </si>
  <si>
    <t>Charles-Philippe</t>
  </si>
  <si>
    <t>D'ORLÃ‰ANS</t>
  </si>
  <si>
    <t>NGUYEN THI MINH</t>
  </si>
  <si>
    <t>DROCHON</t>
  </si>
  <si>
    <t>LAVARDE</t>
  </si>
  <si>
    <t>LEVAMIS</t>
  </si>
  <si>
    <t>Jean-Bastien</t>
  </si>
  <si>
    <t>URFELS</t>
  </si>
  <si>
    <t>099-06</t>
  </si>
  <si>
    <t>DEVOUASSOUX</t>
  </si>
  <si>
    <t>KUSZLI</t>
  </si>
  <si>
    <t>Ximena</t>
  </si>
  <si>
    <t>KAISER MORRIS</t>
  </si>
  <si>
    <t>BROUSTINE</t>
  </si>
  <si>
    <t>CASTIONI</t>
  </si>
  <si>
    <t>DE TASSIGNY</t>
  </si>
  <si>
    <t>Pierre-Jean</t>
  </si>
  <si>
    <t>DUVIVIER</t>
  </si>
  <si>
    <t>BARKI</t>
  </si>
  <si>
    <t>MOJON</t>
  </si>
  <si>
    <t>SPOERRI</t>
  </si>
  <si>
    <t>Serge-Cyril</t>
  </si>
  <si>
    <t>VINET</t>
  </si>
  <si>
    <t>SALAVERT</t>
  </si>
  <si>
    <t>ORSINI</t>
  </si>
  <si>
    <t>TAILLIEZ</t>
  </si>
  <si>
    <t>FLOQUET</t>
  </si>
  <si>
    <t>099-07</t>
  </si>
  <si>
    <t>RÃ‰GNIER</t>
  </si>
  <si>
    <t>JEANNÃ‰TÃ‰</t>
  </si>
  <si>
    <t>LE BORGN</t>
  </si>
  <si>
    <t>MATTON</t>
  </si>
  <si>
    <t>VIENNOT</t>
  </si>
  <si>
    <t>Sylvie-Olympe</t>
  </si>
  <si>
    <t>LE GLEUT</t>
  </si>
  <si>
    <t>WAMBRE</t>
  </si>
  <si>
    <t>PLUDERMACHER</t>
  </si>
  <si>
    <t>Hyacinthe</t>
  </si>
  <si>
    <t>MÃœLLER</t>
  </si>
  <si>
    <t>099-08</t>
  </si>
  <si>
    <t>Gil</t>
  </si>
  <si>
    <t>TAIEB</t>
  </si>
  <si>
    <t>FITOUSSI</t>
  </si>
  <si>
    <t>PARRAVICINI</t>
  </si>
  <si>
    <t>ROUFFI</t>
  </si>
  <si>
    <t>HOFFENBERG</t>
  </si>
  <si>
    <t>KARSENTY</t>
  </si>
  <si>
    <t>JESTIN</t>
  </si>
  <si>
    <t>Daphna</t>
  </si>
  <si>
    <t>POZNANSKI-BENHAMOU</t>
  </si>
  <si>
    <t>LEMAÃŽTRE</t>
  </si>
  <si>
    <t>099-09</t>
  </si>
  <si>
    <t>PAUMIER</t>
  </si>
  <si>
    <t>SUCHECKI</t>
  </si>
  <si>
    <t>URRIEN</t>
  </si>
  <si>
    <t>DENDÃˆNE</t>
  </si>
  <si>
    <t>RUGGIERI</t>
  </si>
  <si>
    <t>PIEL</t>
  </si>
  <si>
    <t>Sihame</t>
  </si>
  <si>
    <t>ARBIB</t>
  </si>
  <si>
    <t>GUENDOUZE</t>
  </si>
  <si>
    <t>LE MOULLEC</t>
  </si>
  <si>
    <t>Khadija</t>
  </si>
  <si>
    <t>DOUKALI</t>
  </si>
  <si>
    <t>Pouria</t>
  </si>
  <si>
    <t>AMIRSHAHI</t>
  </si>
  <si>
    <t>Zine-Eddine</t>
  </si>
  <si>
    <t>M'JATI</t>
  </si>
  <si>
    <t>099-10</t>
  </si>
  <si>
    <t>MAKKI</t>
  </si>
  <si>
    <t>Jean-Daniel</t>
  </si>
  <si>
    <t>CHAOUI</t>
  </si>
  <si>
    <t>MAGINOT</t>
  </si>
  <si>
    <t>PERRIERE</t>
  </si>
  <si>
    <t>GARSON</t>
  </si>
  <si>
    <t>Boudjema</t>
  </si>
  <si>
    <t>NAIDJI</t>
  </si>
  <si>
    <t>PONT</t>
  </si>
  <si>
    <t>BRIDON</t>
  </si>
  <si>
    <t>BRÃ‰MONT</t>
  </si>
  <si>
    <t>MARSAUD</t>
  </si>
  <si>
    <t>KARGUE</t>
  </si>
  <si>
    <t>BONNEFOY</t>
  </si>
  <si>
    <t>Habib</t>
  </si>
  <si>
    <t>ABI YAGHI DEGUY</t>
  </si>
  <si>
    <t>ELIAS SMIDA</t>
  </si>
  <si>
    <t>AYADI</t>
  </si>
  <si>
    <t>MISSLIN DE ROBILLARD</t>
  </si>
  <si>
    <t>099-11</t>
  </si>
  <si>
    <t>LESLUYE</t>
  </si>
  <si>
    <t>PERIA</t>
  </si>
  <si>
    <t>DESMAS</t>
  </si>
  <si>
    <t>Jannick</t>
  </si>
  <si>
    <t>MAGNE</t>
  </si>
  <si>
    <t>Lisbeth</t>
  </si>
  <si>
    <t>GRAILLE</t>
  </si>
  <si>
    <t>Idrisse</t>
  </si>
  <si>
    <t>MOHAMED</t>
  </si>
  <si>
    <t>CHAKER</t>
  </si>
  <si>
    <t>BERGEOT</t>
  </si>
  <si>
    <t>BOUVÃ‰RON</t>
  </si>
  <si>
    <t>TOISON</t>
  </si>
  <si>
    <t>MARIANI</t>
  </si>
  <si>
    <t>Alavandane</t>
  </si>
  <si>
    <t>RAMAKICHENANE</t>
  </si>
  <si>
    <t>VILLARD</t>
  </si>
  <si>
    <t>BRETEAU</t>
  </si>
  <si>
    <t>BALLOUHEY</t>
  </si>
  <si>
    <t>ARCIZET</t>
  </si>
  <si>
    <t>FAYOLLE</t>
  </si>
  <si>
    <t>971-01</t>
  </si>
  <si>
    <t>Harry</t>
  </si>
  <si>
    <t>DURIMEL</t>
  </si>
  <si>
    <t>Sully</t>
  </si>
  <si>
    <t>TACITE</t>
  </si>
  <si>
    <t>JALTON</t>
  </si>
  <si>
    <t>GALANTINE</t>
  </si>
  <si>
    <t>DIAKOK</t>
  </si>
  <si>
    <t>MARSIN</t>
  </si>
  <si>
    <t>Francillone</t>
  </si>
  <si>
    <t>JACOBY-KOALY</t>
  </si>
  <si>
    <t>BOUCHAIN</t>
  </si>
  <si>
    <t>971-02</t>
  </si>
  <si>
    <t>LOUIS-CARABIN</t>
  </si>
  <si>
    <t>COUCHY</t>
  </si>
  <si>
    <t>FLETCHER</t>
  </si>
  <si>
    <t>SEMPAIRE</t>
  </si>
  <si>
    <t>GABREAU</t>
  </si>
  <si>
    <t>CARVIGAN</t>
  </si>
  <si>
    <t>AYASSAMY</t>
  </si>
  <si>
    <t>971-03</t>
  </si>
  <si>
    <t>PAULOBY</t>
  </si>
  <si>
    <t>UNEAU</t>
  </si>
  <si>
    <t>LEGRAS</t>
  </si>
  <si>
    <t>Jeanny</t>
  </si>
  <si>
    <t>Lita</t>
  </si>
  <si>
    <t>DAHOMAY</t>
  </si>
  <si>
    <t>Ary</t>
  </si>
  <si>
    <t>CHALUS</t>
  </si>
  <si>
    <t>MATHIASIN</t>
  </si>
  <si>
    <t>LAPIN</t>
  </si>
  <si>
    <t>971-04</t>
  </si>
  <si>
    <t>PENCHARD</t>
  </si>
  <si>
    <t>Fred</t>
  </si>
  <si>
    <t>CASSIN</t>
  </si>
  <si>
    <t>SALTEL</t>
  </si>
  <si>
    <t>NOMERTIN</t>
  </si>
  <si>
    <t>Victorin</t>
  </si>
  <si>
    <t>LUREL</t>
  </si>
  <si>
    <t>HOUBLON</t>
  </si>
  <si>
    <t>972-01</t>
  </si>
  <si>
    <t>GRISET</t>
  </si>
  <si>
    <t>JOUGON</t>
  </si>
  <si>
    <t>Louis-Joseph</t>
  </si>
  <si>
    <t>MAIGNAN</t>
  </si>
  <si>
    <t>MARIE-JEANNE</t>
  </si>
  <si>
    <t>EDMOND-MARIETTE</t>
  </si>
  <si>
    <t>TILHAC</t>
  </si>
  <si>
    <t>VERNEUIL</t>
  </si>
  <si>
    <t>COUTA</t>
  </si>
  <si>
    <t>Marie Hellen</t>
  </si>
  <si>
    <t>MARTHE DITE SURELLY</t>
  </si>
  <si>
    <t>972-02</t>
  </si>
  <si>
    <t>Jenny</t>
  </si>
  <si>
    <t>DULYS-PETIT</t>
  </si>
  <si>
    <t>RAPHA</t>
  </si>
  <si>
    <t>DUFEAL</t>
  </si>
  <si>
    <t>Bruno Nestor</t>
  </si>
  <si>
    <t>AZEROT</t>
  </si>
  <si>
    <t>Yan</t>
  </si>
  <si>
    <t>MONPLAISIR</t>
  </si>
  <si>
    <t>Marcellin</t>
  </si>
  <si>
    <t>NADEAU</t>
  </si>
  <si>
    <t>Olivier Ernest</t>
  </si>
  <si>
    <t>JEAN-MARIE</t>
  </si>
  <si>
    <t>ISMAIN</t>
  </si>
  <si>
    <t>MAURICE-BELLAY</t>
  </si>
  <si>
    <t>DE GONNEVILLE</t>
  </si>
  <si>
    <t>Frantz</t>
  </si>
  <si>
    <t>ORVILLE</t>
  </si>
  <si>
    <t>Luc-Louison</t>
  </si>
  <si>
    <t>CLÃ‰MENTÃ‰</t>
  </si>
  <si>
    <t>972-03</t>
  </si>
  <si>
    <t>JOACHIM-ARNAUD</t>
  </si>
  <si>
    <t>LAVENTURE</t>
  </si>
  <si>
    <t>Lina</t>
  </si>
  <si>
    <t>CAROLE</t>
  </si>
  <si>
    <t>JEANVILLE</t>
  </si>
  <si>
    <t>LETCHIMY</t>
  </si>
  <si>
    <t>VIRASSAMY</t>
  </si>
  <si>
    <t>LÃ‰SEL</t>
  </si>
  <si>
    <t>972-04</t>
  </si>
  <si>
    <t>TIRAULT</t>
  </si>
  <si>
    <t>FILIN</t>
  </si>
  <si>
    <t>LESUEUR</t>
  </si>
  <si>
    <t>NILOR</t>
  </si>
  <si>
    <t>BEAUNOL</t>
  </si>
  <si>
    <t>RENE CORAIL</t>
  </si>
  <si>
    <t>OCCOLIER</t>
  </si>
  <si>
    <t>MENCE</t>
  </si>
  <si>
    <t>973-01</t>
  </si>
  <si>
    <t>DUBOUILLE</t>
  </si>
  <si>
    <t>HYPPOLYTE</t>
  </si>
  <si>
    <t>PLENET</t>
  </si>
  <si>
    <t>SERVILLE</t>
  </si>
  <si>
    <t>Gamal</t>
  </si>
  <si>
    <t>HOOSEINBUX</t>
  </si>
  <si>
    <t>GUARD</t>
  </si>
  <si>
    <t>POLYCARPE</t>
  </si>
  <si>
    <t>CANAVY</t>
  </si>
  <si>
    <t>PREVOT-MADERE</t>
  </si>
  <si>
    <t>973-02</t>
  </si>
  <si>
    <t>ACHILLE</t>
  </si>
  <si>
    <t>GUILLOLET</t>
  </si>
  <si>
    <t>Sergine</t>
  </si>
  <si>
    <t>KOKASON</t>
  </si>
  <si>
    <t>GAILLOU</t>
  </si>
  <si>
    <t>Aldo</t>
  </si>
  <si>
    <t>NEMAN</t>
  </si>
  <si>
    <t>974-01</t>
  </si>
  <si>
    <t>RAMASSAMY</t>
  </si>
  <si>
    <t>Darma</t>
  </si>
  <si>
    <t>SEETHANEN</t>
  </si>
  <si>
    <t>MARCHAU</t>
  </si>
  <si>
    <t>Ericka</t>
  </si>
  <si>
    <t>BAREIGTS</t>
  </si>
  <si>
    <t>BAÃKIOM</t>
  </si>
  <si>
    <t>VERGÃˆS</t>
  </si>
  <si>
    <t>Margarette</t>
  </si>
  <si>
    <t>ROBERT-MUCY</t>
  </si>
  <si>
    <t>Gladys</t>
  </si>
  <si>
    <t>Nassimah</t>
  </si>
  <si>
    <t>DINDAR</t>
  </si>
  <si>
    <t>NATIVEL</t>
  </si>
  <si>
    <t>974-02</t>
  </si>
  <si>
    <t>DUCAROUGE</t>
  </si>
  <si>
    <t>LOUGNON</t>
  </si>
  <si>
    <t>LANGENIER</t>
  </si>
  <si>
    <t>GRAJA</t>
  </si>
  <si>
    <t>BUCHLE</t>
  </si>
  <si>
    <t>HOAREAU</t>
  </si>
  <si>
    <t>BELLO</t>
  </si>
  <si>
    <t>KOBÃ‰NA</t>
  </si>
  <si>
    <t>Nila</t>
  </si>
  <si>
    <t>MINATCHY</t>
  </si>
  <si>
    <t>974-03</t>
  </si>
  <si>
    <t>THIEN AH KOON</t>
  </si>
  <si>
    <t>DELORAS</t>
  </si>
  <si>
    <t>VLODY</t>
  </si>
  <si>
    <t>Aniel</t>
  </si>
  <si>
    <t>Paulet</t>
  </si>
  <si>
    <t>PAYET</t>
  </si>
  <si>
    <t>Jean Alain</t>
  </si>
  <si>
    <t>BASSE</t>
  </si>
  <si>
    <t>SUZANNE</t>
  </si>
  <si>
    <t>974-04</t>
  </si>
  <si>
    <t>Yanis</t>
  </si>
  <si>
    <t>LATCHOUMANIN</t>
  </si>
  <si>
    <t>Marie Luce</t>
  </si>
  <si>
    <t>CLAIN</t>
  </si>
  <si>
    <t>SIGISMEAU</t>
  </si>
  <si>
    <t>SARPEDON</t>
  </si>
  <si>
    <t>LE PORCHOU</t>
  </si>
  <si>
    <t>DAMBREVILLE</t>
  </si>
  <si>
    <t>974-05</t>
  </si>
  <si>
    <t>FOUASSIN</t>
  </si>
  <si>
    <t>FRUTEAU</t>
  </si>
  <si>
    <t>Jean Hugues</t>
  </si>
  <si>
    <t>RATENON</t>
  </si>
  <si>
    <t>TANDRAYEN</t>
  </si>
  <si>
    <t>ALLAMELE</t>
  </si>
  <si>
    <t>DAMOUR</t>
  </si>
  <si>
    <t>974-06</t>
  </si>
  <si>
    <t>LAGOURGUE</t>
  </si>
  <si>
    <t>DUCHEMANN</t>
  </si>
  <si>
    <t>LEMAGNEN</t>
  </si>
  <si>
    <t>ORPHE</t>
  </si>
  <si>
    <t>GIRONCEL</t>
  </si>
  <si>
    <t>974-07</t>
  </si>
  <si>
    <t>LACOUTURE</t>
  </si>
  <si>
    <t>MAGNIN</t>
  </si>
  <si>
    <t>Danon Lutchmee</t>
  </si>
  <si>
    <t>ODAYEN</t>
  </si>
  <si>
    <t>GAMARUS</t>
  </si>
  <si>
    <t>LASSON</t>
  </si>
  <si>
    <t>Jean-Hugues</t>
  </si>
  <si>
    <t>SAVIGNY</t>
  </si>
  <si>
    <t>OTTO-BRUC</t>
  </si>
  <si>
    <t>975-01</t>
  </si>
  <si>
    <t>RODE</t>
  </si>
  <si>
    <t>LE SOAVEC</t>
  </si>
  <si>
    <t>976-01</t>
  </si>
  <si>
    <t>Toiha</t>
  </si>
  <si>
    <t>MINIHAJI</t>
  </si>
  <si>
    <t>Abdoulatifou</t>
  </si>
  <si>
    <t>ALY</t>
  </si>
  <si>
    <t>MADJID</t>
  </si>
  <si>
    <t>AHAMADI</t>
  </si>
  <si>
    <t>Lucinda</t>
  </si>
  <si>
    <t>BRAHIME DIT MONSIEUR CHIRAC</t>
  </si>
  <si>
    <t>Bacar</t>
  </si>
  <si>
    <t>ALI BOTO</t>
  </si>
  <si>
    <t>Mohamadi</t>
  </si>
  <si>
    <t>SOUMAILA</t>
  </si>
  <si>
    <t>Ramlati</t>
  </si>
  <si>
    <t>ALI</t>
  </si>
  <si>
    <t>OMAR OILI</t>
  </si>
  <si>
    <t>HALADI</t>
  </si>
  <si>
    <t>Boinali</t>
  </si>
  <si>
    <t>SAID</t>
  </si>
  <si>
    <t>Ali Mohamed</t>
  </si>
  <si>
    <t>BEN ALI</t>
  </si>
  <si>
    <t>AHAMADA</t>
  </si>
  <si>
    <t>976-02</t>
  </si>
  <si>
    <t>MOUHOUSSOUNE</t>
  </si>
  <si>
    <t>Abdouldjabar</t>
  </si>
  <si>
    <t>SALIM</t>
  </si>
  <si>
    <t>Papa</t>
  </si>
  <si>
    <t>AHMED COMBO</t>
  </si>
  <si>
    <t>ABOUBACAR</t>
  </si>
  <si>
    <t>Aynoudine</t>
  </si>
  <si>
    <t>MADI</t>
  </si>
  <si>
    <t>HAKIME ALI SAID</t>
  </si>
  <si>
    <t>Kamaldine</t>
  </si>
  <si>
    <t>ATTOUMANI</t>
  </si>
  <si>
    <t>Toumbou</t>
  </si>
  <si>
    <t>MAURICE DIT MANDELA</t>
  </si>
  <si>
    <t>Attoumani</t>
  </si>
  <si>
    <t>ABDALLAH</t>
  </si>
  <si>
    <t>Mansour</t>
  </si>
  <si>
    <t>KAMARDINE</t>
  </si>
  <si>
    <t>Jacques Martial</t>
  </si>
  <si>
    <t>977-01</t>
  </si>
  <si>
    <t>JEFFRY</t>
  </si>
  <si>
    <t>GIBBES</t>
  </si>
  <si>
    <t>HAMLET</t>
  </si>
  <si>
    <t>THIEBAULT</t>
  </si>
  <si>
    <t>ARNELL</t>
  </si>
  <si>
    <t>MUSSINGTON</t>
  </si>
  <si>
    <t>986-01</t>
  </si>
  <si>
    <t>Epifano</t>
  </si>
  <si>
    <t>TUI</t>
  </si>
  <si>
    <t>LIKUVALU</t>
  </si>
  <si>
    <t>Mikaele</t>
  </si>
  <si>
    <t>KULIMOETOKE</t>
  </si>
  <si>
    <t>Simione</t>
  </si>
  <si>
    <t>VANAI</t>
  </si>
  <si>
    <t>ILALIO</t>
  </si>
  <si>
    <t>987-01</t>
  </si>
  <si>
    <t>Teaki</t>
  </si>
  <si>
    <t>DUPONT-TEIKIVAEOHO</t>
  </si>
  <si>
    <t>Karl</t>
  </si>
  <si>
    <t>REGURON</t>
  </si>
  <si>
    <t>HEITAA</t>
  </si>
  <si>
    <t>Poema</t>
  </si>
  <si>
    <t>TANG-PIDOUX</t>
  </si>
  <si>
    <t>Quito</t>
  </si>
  <si>
    <t>BRAUN-ORTEGA</t>
  </si>
  <si>
    <t>FREBAULT</t>
  </si>
  <si>
    <t>SCHYLE</t>
  </si>
  <si>
    <t>BOUTEAU</t>
  </si>
  <si>
    <t>Teiva</t>
  </si>
  <si>
    <t>FORTELEONI</t>
  </si>
  <si>
    <t>MARCHESINI</t>
  </si>
  <si>
    <t>FRITCH</t>
  </si>
  <si>
    <t>ANANIA</t>
  </si>
  <si>
    <t>TEROROTUA</t>
  </si>
  <si>
    <t>Pita</t>
  </si>
  <si>
    <t>BENNETT</t>
  </si>
  <si>
    <t>Tevahine</t>
  </si>
  <si>
    <t>MAIROTO</t>
  </si>
  <si>
    <t>987-02</t>
  </si>
  <si>
    <t>LEVY-AGAMI</t>
  </si>
  <si>
    <t>MANUTAHI</t>
  </si>
  <si>
    <t>NEUFFER</t>
  </si>
  <si>
    <t>Jaros</t>
  </si>
  <si>
    <t>OTCENASEK</t>
  </si>
  <si>
    <t>Tearii</t>
  </si>
  <si>
    <t>ALPHA</t>
  </si>
  <si>
    <t>PANIE</t>
  </si>
  <si>
    <t>Manea</t>
  </si>
  <si>
    <t>TUAHU</t>
  </si>
  <si>
    <t>POROI</t>
  </si>
  <si>
    <t>Clarenntz</t>
  </si>
  <si>
    <t>VERNAUDON</t>
  </si>
  <si>
    <t>SANDRAS</t>
  </si>
  <si>
    <t>SOARES-PIRES</t>
  </si>
  <si>
    <t>Jonas</t>
  </si>
  <si>
    <t>TAHUAITU</t>
  </si>
  <si>
    <t>Hinano</t>
  </si>
  <si>
    <t>TUNOA</t>
  </si>
  <si>
    <t>987-03</t>
  </si>
  <si>
    <t>HOFFER</t>
  </si>
  <si>
    <t>Monil</t>
  </si>
  <si>
    <t>TETUANUI</t>
  </si>
  <si>
    <t>Gaston</t>
  </si>
  <si>
    <t>BERTHOLON</t>
  </si>
  <si>
    <t>BOUISSOU</t>
  </si>
  <si>
    <t>TERIITAU</t>
  </si>
  <si>
    <t>Taimana</t>
  </si>
  <si>
    <t>ELLACOTT</t>
  </si>
  <si>
    <t>Teriiorai</t>
  </si>
  <si>
    <t>OOPA</t>
  </si>
  <si>
    <t>Teva</t>
  </si>
  <si>
    <t>Tauhiti</t>
  </si>
  <si>
    <t>NENA</t>
  </si>
  <si>
    <t>TONG SANG</t>
  </si>
  <si>
    <t>John</t>
  </si>
  <si>
    <t>TEFAN</t>
  </si>
  <si>
    <t>TUAIVA</t>
  </si>
  <si>
    <t>988-01</t>
  </si>
  <si>
    <t>YANNO</t>
  </si>
  <si>
    <t>Robert Wienie</t>
  </si>
  <si>
    <t>XOWIE</t>
  </si>
  <si>
    <t>HENOCQUE</t>
  </si>
  <si>
    <t>SIO</t>
  </si>
  <si>
    <t>LAFLEUR</t>
  </si>
  <si>
    <t>JORDA</t>
  </si>
  <si>
    <t>AUBE</t>
  </si>
  <si>
    <t>988-02</t>
  </si>
  <si>
    <t>Bianca</t>
  </si>
  <si>
    <t>GOMES</t>
  </si>
  <si>
    <t>DJAIWE</t>
  </si>
  <si>
    <t>SANGARNE</t>
  </si>
  <si>
    <t>Code du département</t>
  </si>
  <si>
    <t>Libellé du département</t>
  </si>
  <si>
    <t>Code de la circonscription</t>
  </si>
  <si>
    <t>Libellé de la circonscription</t>
  </si>
  <si>
    <t>Inscrits</t>
  </si>
  <si>
    <t>Abstentions</t>
  </si>
  <si>
    <t>Blancs et nuls</t>
  </si>
  <si>
    <t>FDG</t>
  </si>
  <si>
    <t>AIN</t>
  </si>
  <si>
    <t>1ère circonscription</t>
  </si>
  <si>
    <t>2ème circonscription</t>
  </si>
  <si>
    <t>3ème circonscription</t>
  </si>
  <si>
    <t>4ème circonscription</t>
  </si>
  <si>
    <t>5ème circonscription</t>
  </si>
  <si>
    <t>AISNE</t>
  </si>
  <si>
    <t>ALLIER</t>
  </si>
  <si>
    <t>ALPES DE HAUTE PROVENCE</t>
  </si>
  <si>
    <t>HAUTES ALPES</t>
  </si>
  <si>
    <t>ALPES MARITIMES</t>
  </si>
  <si>
    <t>6ème circonscription</t>
  </si>
  <si>
    <t>7ème circonscription</t>
  </si>
  <si>
    <t>8ème circonscription</t>
  </si>
  <si>
    <t>9ème circonscription</t>
  </si>
  <si>
    <t>ARDECHE</t>
  </si>
  <si>
    <t>ARDENNES</t>
  </si>
  <si>
    <t>ARIEGE</t>
  </si>
  <si>
    <t>AUDE</t>
  </si>
  <si>
    <t>AVEYRON</t>
  </si>
  <si>
    <t>BOUCHES DU RHONE</t>
  </si>
  <si>
    <t>10ème circonscription</t>
  </si>
  <si>
    <t>11ème circonscription</t>
  </si>
  <si>
    <t>12ème circonscription</t>
  </si>
  <si>
    <t>13ème circonscription</t>
  </si>
  <si>
    <t>14ème circonscription</t>
  </si>
  <si>
    <t>15ème circonscription</t>
  </si>
  <si>
    <t>16ème circonscription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</si>
  <si>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</si>
  <si>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</si>
  <si>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</si>
  <si>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</si>
  <si>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</si>
  <si>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</si>
  <si>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</si>
  <si>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</si>
  <si>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</si>
  <si>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</si>
  <si>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</si>
  <si>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</si>
  <si>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</si>
  <si>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</si>
  <si>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</si>
  <si>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</si>
  <si>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</si>
  <si>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</si>
  <si>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</si>
  <si>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</si>
  <si>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</si>
  <si>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</si>
  <si>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</si>
  <si>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</si>
  <si>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</si>
  <si>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</si>
  <si>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</si>
  <si>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</si>
  <si>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</si>
  <si>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</si>
  <si>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</si>
  <si>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</si>
  <si>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</si>
  <si>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</si>
  <si>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</si>
  <si>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</si>
  <si>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</si>
  <si>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</si>
  <si>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</si>
  <si>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</si>
  <si>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</si>
  <si>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</si>
  <si>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</si>
  <si>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</si>
  <si>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</si>
  <si>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</si>
  <si>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</si>
  <si>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17ème circonscription</t>
  </si>
  <si>
    <t>18ème circonscription</t>
  </si>
  <si>
    <t>19ème circonscription</t>
  </si>
  <si>
    <t>20ème circonscription</t>
  </si>
  <si>
    <t>21ème circonscription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</si>
  <si>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</si>
  <si>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</si>
  <si>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</si>
  <si>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</si>
  <si>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</si>
  <si>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</si>
  <si>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</si>
  <si>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</si>
  <si>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</si>
  <si>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</si>
  <si>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</si>
  <si>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</si>
  <si>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</si>
  <si>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</si>
  <si>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</si>
  <si>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SEINE MARITIME</t>
  </si>
  <si>
    <t>SEINE ET MARNE</t>
  </si>
  <si>
    <t>YVELINES</t>
  </si>
  <si>
    <t>DEUX SEVRES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</si>
  <si>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</si>
  <si>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</si>
  <si>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</si>
  <si>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</si>
  <si>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</si>
  <si>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</si>
  <si>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</si>
  <si>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</si>
  <si>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</si>
  <si>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</si>
  <si>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</si>
  <si>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</si>
  <si>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</si>
  <si>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</si>
  <si>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</si>
  <si>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GUADELOUPE</t>
  </si>
  <si>
    <t>MARTINIQUE</t>
  </si>
  <si>
    <t>GUYANE</t>
  </si>
  <si>
    <t>LA REUNION</t>
  </si>
  <si>
    <t>MAYOTTE</t>
  </si>
  <si>
    <t>NOUVELLE CALEDONIE</t>
  </si>
  <si>
    <t>POLYNESIE FRANCAISE</t>
  </si>
  <si>
    <t>SAINT PIERRE ET MIQUELON</t>
  </si>
  <si>
    <t>Saint-Pierre-et-Miquelon</t>
  </si>
  <si>
    <t>WALLIS-ET-FUTUNA</t>
  </si>
  <si>
    <t>SAINT-MARTIN/SAINT-BARTHELEMY</t>
  </si>
  <si>
    <t>FRANCAIS DE L'ETRANGER</t>
  </si>
  <si>
    <t>099</t>
  </si>
  <si>
    <t>2A-01</t>
  </si>
  <si>
    <t>2A-02</t>
  </si>
  <si>
    <t>2B-01</t>
  </si>
  <si>
    <t>2B-02</t>
  </si>
  <si>
    <t>985-01</t>
  </si>
  <si>
    <t>985-02</t>
  </si>
  <si>
    <t>maxg</t>
  </si>
  <si>
    <t>Xavier BRETON</t>
  </si>
  <si>
    <t>Jean-François Debat</t>
  </si>
  <si>
    <t>Charles de la VERPILLIÈRE</t>
  </si>
  <si>
    <t>Paul Vernay</t>
  </si>
  <si>
    <t>Etienne BLANC</t>
  </si>
  <si>
    <t>Jean-Marc Fognini</t>
  </si>
  <si>
    <t>Michel VOISIN</t>
  </si>
  <si>
    <t>Guillaume Lacroix</t>
  </si>
  <si>
    <t>Damien ABAD</t>
  </si>
  <si>
    <t>Josiane Exposito</t>
  </si>
  <si>
    <t>Aude BONO-VANDORME</t>
  </si>
  <si>
    <t>Xavier BERTRAND</t>
  </si>
  <si>
    <t>Anne Ferreira</t>
  </si>
  <si>
    <t>Fréderic MEURA</t>
  </si>
  <si>
    <t>Jean-Louis Bricout</t>
  </si>
  <si>
    <t>Isabelle LÉTRILLART</t>
  </si>
  <si>
    <t>Frédéric Alliot</t>
  </si>
  <si>
    <t>Isabelle VASSEUR</t>
  </si>
  <si>
    <t>Jacques Krabal</t>
  </si>
  <si>
    <t>Pierre-André PERISSOL</t>
  </si>
  <si>
    <t>Guy Chambefort</t>
  </si>
  <si>
    <t>Daniel DUGLÉRY</t>
  </si>
  <si>
    <t>Bernard Lesterlin</t>
  </si>
  <si>
    <t>Claude MALHURET</t>
  </si>
  <si>
    <t>Pascal Javerliat</t>
  </si>
  <si>
    <t>Éliane BARREILLE</t>
  </si>
  <si>
    <t>Gilbert Sauvan</t>
  </si>
  <si>
    <t>Jean-Claude CASTEL</t>
  </si>
  <si>
    <t>Christophe Castaner</t>
  </si>
  <si>
    <t>Jean COINTE</t>
  </si>
  <si>
    <t>Karine Berger</t>
  </si>
  <si>
    <t>Chantal EMEYOUD</t>
  </si>
  <si>
    <t>Joël Giraud</t>
  </si>
  <si>
    <t>Éric CIOTTI</t>
  </si>
  <si>
    <t>Patrick Allemand</t>
  </si>
  <si>
    <t>Charles-Ange GINESY</t>
  </si>
  <si>
    <t>André Aschieri</t>
  </si>
  <si>
    <t>Rudy SALLES</t>
  </si>
  <si>
    <t>Christine Dorejo</t>
  </si>
  <si>
    <t>Jean-Claude GUIBAL</t>
  </si>
  <si>
    <t>Pascale Gerard</t>
  </si>
  <si>
    <t>Christian ESTROSI</t>
  </si>
  <si>
    <t>Paul Cuturello</t>
  </si>
  <si>
    <t>Lionnel LUCA</t>
  </si>
  <si>
    <t>Sylvie Gautier</t>
  </si>
  <si>
    <t>Jean LEONETTI</t>
  </si>
  <si>
    <t>Eric Martin</t>
  </si>
  <si>
    <t>Bernard BROCHAND</t>
  </si>
  <si>
    <t>Elisabeth Deborde</t>
  </si>
  <si>
    <t>Michèle TABAROT</t>
  </si>
  <si>
    <t>Marie-Louise Gourdon</t>
  </si>
  <si>
    <t>Guerin de LONGEVIALLE</t>
  </si>
  <si>
    <t>Pascal Terrasse</t>
  </si>
  <si>
    <t>Mathieu DARNAUD</t>
  </si>
  <si>
    <t>Olivier Dussopt</t>
  </si>
  <si>
    <t>Jean-Claude FLORY</t>
  </si>
  <si>
    <t>Sabine Buis</t>
  </si>
  <si>
    <t>Bérengère POLETTI</t>
  </si>
  <si>
    <t>Claudine Ledoux</t>
  </si>
  <si>
    <t>Boris RAVIGNON</t>
  </si>
  <si>
    <t>Christophe Leonard</t>
  </si>
  <si>
    <t>Jean-Luc WARSMANN</t>
  </si>
  <si>
    <t>Nelly Fesseau</t>
  </si>
  <si>
    <t>Nicole GERONA</t>
  </si>
  <si>
    <t>Frédérique Massat</t>
  </si>
  <si>
    <t>Philippe CALLEJA</t>
  </si>
  <si>
    <t>Nicolas DHUICQ</t>
  </si>
  <si>
    <t>René Gaudot</t>
  </si>
  <si>
    <t>Jean-Claude MATHIS</t>
  </si>
  <si>
    <t>Yves Fournier</t>
  </si>
  <si>
    <t>François BAROIN</t>
  </si>
  <si>
    <t>Lorette Joly</t>
  </si>
  <si>
    <t>Monique BOONEN-NAU</t>
  </si>
  <si>
    <t>Jean-Claude Perez</t>
  </si>
  <si>
    <t>Michel PY</t>
  </si>
  <si>
    <t>Marie-Hélène Fabre</t>
  </si>
  <si>
    <t>Emmanuel BRESSON</t>
  </si>
  <si>
    <t>Jean-Paul Dupre</t>
  </si>
  <si>
    <t>Yves CENSI</t>
  </si>
  <si>
    <t>Monique Bultel-Herment</t>
  </si>
  <si>
    <t>Laurent TRANIER</t>
  </si>
  <si>
    <t>Marie-Lou Marcel</t>
  </si>
  <si>
    <t>Alain MARC</t>
  </si>
  <si>
    <t>Marie-Thérèse Foulquier</t>
  </si>
  <si>
    <t>Valérie BOYER</t>
  </si>
  <si>
    <t>Christophe Masse</t>
  </si>
  <si>
    <t>Dominique TIAN</t>
  </si>
  <si>
    <t>Jean-Pierre Mignard</t>
  </si>
  <si>
    <t>Nora REMADNIA-PREZIOSI</t>
  </si>
  <si>
    <t>Sylvie Andrieux</t>
  </si>
  <si>
    <t>Solange BIAGGI</t>
  </si>
  <si>
    <t>Patrick Mennucci</t>
  </si>
  <si>
    <t>Renaud MUSELIER</t>
  </si>
  <si>
    <t>Marie-Arlette Carlotti</t>
  </si>
  <si>
    <t>Guy TEISSIER</t>
  </si>
  <si>
    <t>Pierre Semeriva</t>
  </si>
  <si>
    <t>Sonia ARZANO</t>
  </si>
  <si>
    <t>Henri Jibrayel</t>
  </si>
  <si>
    <t>Nicolas ISNARD</t>
  </si>
  <si>
    <t>Olivier Ferrand</t>
  </si>
  <si>
    <t>Bernard DEFLESSELLES</t>
  </si>
  <si>
    <t>Denis Grandjean</t>
  </si>
  <si>
    <t>Richard MALLIÉ</t>
  </si>
  <si>
    <t>Christian KERT</t>
  </si>
  <si>
    <t>Gaëlle Lenfant</t>
  </si>
  <si>
    <t>Eric DIARD</t>
  </si>
  <si>
    <t>Vincent Burroni</t>
  </si>
  <si>
    <t>Michèle VASSEROT</t>
  </si>
  <si>
    <t>René Raimondi</t>
  </si>
  <si>
    <t>Maryse JOISSAINS-MASINI</t>
  </si>
  <si>
    <t>Jean-David Ciot</t>
  </si>
  <si>
    <t>Bernard REYNÈS</t>
  </si>
  <si>
    <t>Nicette Aubert</t>
  </si>
  <si>
    <t>Roland CHASSAIN</t>
  </si>
  <si>
    <t>Michel Vauzelle</t>
  </si>
  <si>
    <t>Joël BRUNEAU</t>
  </si>
  <si>
    <t>Philippe Duron</t>
  </si>
  <si>
    <t>Amandine FRANCOIS</t>
  </si>
  <si>
    <t>Laurence Dumont</t>
  </si>
  <si>
    <t>Claude LETEURTRE</t>
  </si>
  <si>
    <t>Clotilde Valter</t>
  </si>
  <si>
    <t>Nicole AMELINE</t>
  </si>
  <si>
    <t>Cédric NOUVELOT</t>
  </si>
  <si>
    <t>Isabelle Attard</t>
  </si>
  <si>
    <t>Jean-Yves COUSIN</t>
  </si>
  <si>
    <t>Alain Tourret</t>
  </si>
  <si>
    <t>Vincent DESCOEUR</t>
  </si>
  <si>
    <t>Alain Calmette</t>
  </si>
  <si>
    <t>Alain MARLEIX</t>
  </si>
  <si>
    <t>Gérard Salat</t>
  </si>
  <si>
    <t>Elise VOUVET</t>
  </si>
  <si>
    <t>Martine Pinville</t>
  </si>
  <si>
    <t>Daniel SAUVAITRE</t>
  </si>
  <si>
    <t>Marie-Line Reynaud</t>
  </si>
  <si>
    <t>Jean-Marc de LUSTRAC</t>
  </si>
  <si>
    <t>Jérôme Lambert</t>
  </si>
  <si>
    <t>Sally CHADJAA</t>
  </si>
  <si>
    <t>Ségolène Royal</t>
  </si>
  <si>
    <t>Jean-Louis LÉONARD</t>
  </si>
  <si>
    <t>Suzanne Tallard</t>
  </si>
  <si>
    <t>Frédéric NEVEU</t>
  </si>
  <si>
    <t>Catherine Quere</t>
  </si>
  <si>
    <t>Dominique BUSSEREAU</t>
  </si>
  <si>
    <t>Fabienne Dugas-Raveneau</t>
  </si>
  <si>
    <t>Didier QUENTIN</t>
  </si>
  <si>
    <t>Pascal Ferchaud</t>
  </si>
  <si>
    <t>Yves FROMION</t>
  </si>
  <si>
    <t>Céline Bezoui</t>
  </si>
  <si>
    <t>Maria CRESPEL</t>
  </si>
  <si>
    <t>Agnès Sinsoulier-Bigot</t>
  </si>
  <si>
    <t>Louis COSYNS</t>
  </si>
  <si>
    <t>Yann Galut</t>
  </si>
  <si>
    <t>Michel PAILLASSOU</t>
  </si>
  <si>
    <t>Sophie Dessus</t>
  </si>
  <si>
    <t>Pascal COSTE</t>
  </si>
  <si>
    <t>Philippe Nauche</t>
  </si>
  <si>
    <t>Bernard DEPIERRE</t>
  </si>
  <si>
    <t>Laurent Grandguillaume</t>
  </si>
  <si>
    <t>Rémi DELATTE</t>
  </si>
  <si>
    <t>Pierre Pribetich</t>
  </si>
  <si>
    <t>Pascale CARAVEL-FAUGUET</t>
  </si>
  <si>
    <t>Kheira Bouziane</t>
  </si>
  <si>
    <t>François SAUVADET</t>
  </si>
  <si>
    <t>Patrick Molinoz</t>
  </si>
  <si>
    <t>Alain SUGUENOT</t>
  </si>
  <si>
    <t>Daniel Cadoux</t>
  </si>
  <si>
    <t>Sylvie GRONDIN</t>
  </si>
  <si>
    <t>Michel Vergnier</t>
  </si>
  <si>
    <t>Michel VASPART</t>
  </si>
  <si>
    <t>Viviane Le Dissez</t>
  </si>
  <si>
    <t>Marc LE FUR</t>
  </si>
  <si>
    <t>Loïc Cauret</t>
  </si>
  <si>
    <t>Valérie GARCIA</t>
  </si>
  <si>
    <t>Michel Balbot</t>
  </si>
  <si>
    <t>Xavier LEC'HVIEN</t>
  </si>
  <si>
    <t>Corinne Erhel</t>
  </si>
  <si>
    <t>Jean AUCLAIR</t>
  </si>
  <si>
    <t>Philippe CORNET</t>
  </si>
  <si>
    <t>Pascal Deguilhem</t>
  </si>
  <si>
    <t>Dominique MORTEMOUSQUE</t>
  </si>
  <si>
    <t>Brigitte Allain</t>
  </si>
  <si>
    <t>RMarie-Claude ABBES</t>
  </si>
  <si>
    <t>Colette Langlade</t>
  </si>
  <si>
    <t>Nathalie FONTALIRAN</t>
  </si>
  <si>
    <t>Germinal Peiro</t>
  </si>
  <si>
    <t>Françoise BRANGET</t>
  </si>
  <si>
    <t>Barbara Romagnan</t>
  </si>
  <si>
    <t>Jacques GROSPERRIN</t>
  </si>
  <si>
    <t>Eric Alauzet</t>
  </si>
  <si>
    <t>Marcel BONNOT</t>
  </si>
  <si>
    <t>Arnaud Marthey</t>
  </si>
  <si>
    <t>Charles DEMOUGE</t>
  </si>
  <si>
    <t>Pierre Moscovici</t>
  </si>
  <si>
    <t>Annie GENEVARD</t>
  </si>
  <si>
    <t>Liliane Lucchesi</t>
  </si>
  <si>
    <t>Patrick LABAUNE</t>
  </si>
  <si>
    <t>Alain Maurice</t>
  </si>
  <si>
    <t>Franck REYNIER</t>
  </si>
  <si>
    <t>Catherine Coutard</t>
  </si>
  <si>
    <t>Hervé MARITON</t>
  </si>
  <si>
    <t>Hervé Rasclard</t>
  </si>
  <si>
    <t>Marie-Hélène THORAVAL</t>
  </si>
  <si>
    <t>Nathalie Nieson</t>
  </si>
  <si>
    <t>Bruno LE MAIRE</t>
  </si>
  <si>
    <t>Michel Champredon</t>
  </si>
  <si>
    <t>Jean-Pierre NICOLAS</t>
  </si>
  <si>
    <t>Jean-Louis Destans</t>
  </si>
  <si>
    <t>Hervé MORIN</t>
  </si>
  <si>
    <t>Mélanie Mammeri</t>
  </si>
  <si>
    <t>François-Xavier PRIOLLAUD</t>
  </si>
  <si>
    <t>François Loncle</t>
  </si>
  <si>
    <t>Franck GILARD</t>
  </si>
  <si>
    <t>Jérôme Bourlet de la Vallée</t>
  </si>
  <si>
    <t>Jean-Pierre GORGES</t>
  </si>
  <si>
    <t>David Lebon</t>
  </si>
  <si>
    <t>Olivier MARLEIX</t>
  </si>
  <si>
    <t>Gisèle Boullais</t>
  </si>
  <si>
    <t>Laure de la RAUDIÈRE</t>
  </si>
  <si>
    <t>Harold Huwart</t>
  </si>
  <si>
    <t>Philippe VIGIER</t>
  </si>
  <si>
    <t>Karim Laanaya</t>
  </si>
  <si>
    <t>Georges-Philippe FONTAINE</t>
  </si>
  <si>
    <t>Jean-Jacques Urvoas</t>
  </si>
  <si>
    <t>Marc BERTHELOT</t>
  </si>
  <si>
    <t>Patricia Adam</t>
  </si>
  <si>
    <t>Marguerite LAMOUR</t>
  </si>
  <si>
    <t>Magali Deval</t>
  </si>
  <si>
    <t>Agnès LE BRUN</t>
  </si>
  <si>
    <t>Marylise Lebranchu</t>
  </si>
  <si>
    <t>Jacques LE GUEN</t>
  </si>
  <si>
    <t>Chantal Guittet</t>
  </si>
  <si>
    <t>Dominique CAP</t>
  </si>
  <si>
    <t>Richard Ferrand</t>
  </si>
  <si>
    <t>Didier GUILLON</t>
  </si>
  <si>
    <t>Annick Le Loch</t>
  </si>
  <si>
    <t>Atto DOSSENA</t>
  </si>
  <si>
    <t>Gilbert Le Bris</t>
  </si>
  <si>
    <t>Laurent MARCANGELI</t>
  </si>
  <si>
    <t>Simon Renucci</t>
  </si>
  <si>
    <t>Camille de ROCCA-SERRA</t>
  </si>
  <si>
    <t>Paul-Marie Bartoli</t>
  </si>
  <si>
    <t>Sauveur GANDOLFI-SCHEIT</t>
  </si>
  <si>
    <t>Stéphanie GRIMALDI</t>
  </si>
  <si>
    <t xml:space="preserve">Paul Giacobbi </t>
  </si>
  <si>
    <t>Yvan LACHAUD</t>
  </si>
  <si>
    <t>Françoise Dumas</t>
  </si>
  <si>
    <t>Étienne MOURRUT</t>
  </si>
  <si>
    <t>Katy Guyot</t>
  </si>
  <si>
    <t>Jean-Marc ROUBBAUD</t>
  </si>
  <si>
    <t>Patrice Prat</t>
  </si>
  <si>
    <t>Max ROUSTAN</t>
  </si>
  <si>
    <t>Fabrice Verdier</t>
  </si>
  <si>
    <t>Jean-Charles BENEZET</t>
  </si>
  <si>
    <t>William Dumas</t>
  </si>
  <si>
    <t>Franck PROUST</t>
  </si>
  <si>
    <t>Christophe Cavard</t>
  </si>
  <si>
    <t>Sacha BRIAND</t>
  </si>
  <si>
    <t>Catherine Lemorton</t>
  </si>
  <si>
    <t>Nicolas BONLEUX</t>
  </si>
  <si>
    <t>Gérard Bapt</t>
  </si>
  <si>
    <t>Jean-Luc MOUDENC</t>
  </si>
  <si>
    <t>François Simon</t>
  </si>
  <si>
    <t>Bertrand SERP</t>
  </si>
  <si>
    <t>Martine Martinel</t>
  </si>
  <si>
    <t>Grégoire CARNEIRO</t>
  </si>
  <si>
    <t>Françoise Imbert</t>
  </si>
  <si>
    <t>Jocelyne VIDAL</t>
  </si>
  <si>
    <t>Monique Iborra</t>
  </si>
  <si>
    <t>Corinne VIANSSON-PONTÉ</t>
  </si>
  <si>
    <t>Patrick Lemasle</t>
  </si>
  <si>
    <t>Martine RIEU-GRIFFE</t>
  </si>
  <si>
    <t>Carole Delga</t>
  </si>
  <si>
    <t>Elisabeth POUCHELON</t>
  </si>
  <si>
    <t>Christophe Borgel</t>
  </si>
  <si>
    <t>Dominique FAURE</t>
  </si>
  <si>
    <t>Kader Arif</t>
  </si>
  <si>
    <t>Douce de FRANCLIEU</t>
  </si>
  <si>
    <t>Philippe Martin</t>
  </si>
  <si>
    <t>Gérard DUBRAC</t>
  </si>
  <si>
    <t>Gisèle Biemouret</t>
  </si>
  <si>
    <t>Chantal BOURRAGUÉ</t>
  </si>
  <si>
    <t>Sandrine Doucet</t>
  </si>
  <si>
    <t>Nicolas FLORIAN</t>
  </si>
  <si>
    <t>Michèle Delaunay</t>
  </si>
  <si>
    <t>Agnès NEDELEC</t>
  </si>
  <si>
    <t>Noël Mamere</t>
  </si>
  <si>
    <t>Anne-Lise JACQUET</t>
  </si>
  <si>
    <t>Conchita Lacuey</t>
  </si>
  <si>
    <t>David GORDON-KRIEF</t>
  </si>
  <si>
    <t>Pascale Got</t>
  </si>
  <si>
    <t>Thierry MILLET</t>
  </si>
  <si>
    <t>Marie Recalde</t>
  </si>
  <si>
    <t>Amel KHATTABI</t>
  </si>
  <si>
    <t>Alain Rousset</t>
  </si>
  <si>
    <t>Yves FOULON</t>
  </si>
  <si>
    <t>Nathalie Le Yondre</t>
  </si>
  <si>
    <t>Maxime SIBÉ</t>
  </si>
  <si>
    <t>Gilles Savary</t>
  </si>
  <si>
    <t>Jean-Paul GARRAUD</t>
  </si>
  <si>
    <t>Florent Boudie</t>
  </si>
  <si>
    <t>Jean-Franck BLANC</t>
  </si>
  <si>
    <t>Philippe Plisson</t>
  </si>
  <si>
    <t>Yves D’AMECOURT</t>
  </si>
  <si>
    <t>Martine Faure</t>
  </si>
  <si>
    <t>Christian JEANJEAN</t>
  </si>
  <si>
    <t>Jean-Louis Roumegas</t>
  </si>
  <si>
    <t>Anne BRISSAUD</t>
  </si>
  <si>
    <t>Anne-Yvonne Le Dain</t>
  </si>
  <si>
    <t>Jean-Pierre GRAND</t>
  </si>
  <si>
    <t>Fanny Dombre-Coste</t>
  </si>
  <si>
    <t>Robert LECOU</t>
  </si>
  <si>
    <t>Frédéric Roig</t>
  </si>
  <si>
    <t>Catherine CECCHI</t>
  </si>
  <si>
    <t>Kléber Mesquida</t>
  </si>
  <si>
    <t>Elie ABOUD</t>
  </si>
  <si>
    <t>Dolorès Roque</t>
  </si>
  <si>
    <t>Gilles D'ETTORE</t>
  </si>
  <si>
    <t>Sébastien Denaja</t>
  </si>
  <si>
    <t>Arnaud JULIEN</t>
  </si>
  <si>
    <t>Christian Assaf</t>
  </si>
  <si>
    <t>Stéphan ROSSIGNOL</t>
  </si>
  <si>
    <t>Patrick Vignal</t>
  </si>
  <si>
    <t>Catherine LEBLOND</t>
  </si>
  <si>
    <t>Marie-Anne Chapdelaine</t>
  </si>
  <si>
    <t>Bertrand PLOUVIER</t>
  </si>
  <si>
    <t>Nathalie Appere</t>
  </si>
  <si>
    <t>Philippe ROUAULT</t>
  </si>
  <si>
    <t>François Andre</t>
  </si>
  <si>
    <t>Dominique JULAUD</t>
  </si>
  <si>
    <t>Jean-René Marsac</t>
  </si>
  <si>
    <t>Isabelle LE CALENNEC</t>
  </si>
  <si>
    <t>Anne-Laure Loray</t>
  </si>
  <si>
    <t>Thierry BENOIT</t>
  </si>
  <si>
    <t>Agathe Remoue</t>
  </si>
  <si>
    <t>Nicolas BELLOIR</t>
  </si>
  <si>
    <t>Isabelle Thomas</t>
  </si>
  <si>
    <t>Bruno CHAVANAT</t>
  </si>
  <si>
    <t>Marcel Rogemont</t>
  </si>
  <si>
    <t>François JOLIVET</t>
  </si>
  <si>
    <t>Nicolas FORISSIER</t>
  </si>
  <si>
    <t>Isabelle Bruneau</t>
  </si>
  <si>
    <t>Guillaume PELTIER</t>
  </si>
  <si>
    <t>Jean-Patrick Gille</t>
  </si>
  <si>
    <t>Claude GREFF</t>
  </si>
  <si>
    <t>Christophe Rossignol</t>
  </si>
  <si>
    <t>Jacques BARBIER</t>
  </si>
  <si>
    <t>Marisol Touraine</t>
  </si>
  <si>
    <t>Hervé NOVELLI</t>
  </si>
  <si>
    <t>Laurent Baumel</t>
  </si>
  <si>
    <t>Philippe BRIAND</t>
  </si>
  <si>
    <t>Claude Roiron</t>
  </si>
  <si>
    <t>Jean-Claude PEYRIN</t>
  </si>
  <si>
    <t>Geneviève Fioraso</t>
  </si>
  <si>
    <t>Magalie VICENTE</t>
  </si>
  <si>
    <t>Michel Issindou</t>
  </si>
  <si>
    <t>Nathalie BERANGER</t>
  </si>
  <si>
    <t>Michel Destot</t>
  </si>
  <si>
    <t>Cécilia DURIEU</t>
  </si>
  <si>
    <t>Marie-Noëlle Battistel</t>
  </si>
  <si>
    <t>Michel BERNARD</t>
  </si>
  <si>
    <t>François Brottes</t>
  </si>
  <si>
    <t>Alain MOYNE-BRESSAND</t>
  </si>
  <si>
    <t>Michèle Corbin</t>
  </si>
  <si>
    <t>Jean-Pierre BARBIER</t>
  </si>
  <si>
    <t>Didier Rambaud</t>
  </si>
  <si>
    <t>Jacques REMILLER</t>
  </si>
  <si>
    <t>Erwann Binet</t>
  </si>
  <si>
    <t>Julien POLAT</t>
  </si>
  <si>
    <t>Michèle Bonneton</t>
  </si>
  <si>
    <t>Vincent CHRIQUI</t>
  </si>
  <si>
    <t>Joëlle Huillier</t>
  </si>
  <si>
    <t>Jacques PÉLISSARD</t>
  </si>
  <si>
    <t>Danielle Brulebois</t>
  </si>
  <si>
    <t>Marie-Christine DALLOZ</t>
  </si>
  <si>
    <t>Raphaël Perrin</t>
  </si>
  <si>
    <t>Jean-Marie SERMIER</t>
  </si>
  <si>
    <t>Sylvie Laroche</t>
  </si>
  <si>
    <t>Alain DUDON</t>
  </si>
  <si>
    <t>Alain Vidalies</t>
  </si>
  <si>
    <t>Julien DUBOIS</t>
  </si>
  <si>
    <t>Jean-Pierre Dufau</t>
  </si>
  <si>
    <t>Maria-Filoména LABASTE</t>
  </si>
  <si>
    <t>Henri Emmanuelli</t>
  </si>
  <si>
    <t>Nicolas PERRUCHOT</t>
  </si>
  <si>
    <t>Denys Robiliard</t>
  </si>
  <si>
    <t>Patrice MARTIN-LALANDE</t>
  </si>
  <si>
    <t>Tania Andre</t>
  </si>
  <si>
    <t>Maurice LEROY</t>
  </si>
  <si>
    <t>Karine Gloanec-Maurin</t>
  </si>
  <si>
    <t>Gilles ARTIGUES</t>
  </si>
  <si>
    <t>Régis Juanico</t>
  </si>
  <si>
    <t>Alexandra CUSTODIO</t>
  </si>
  <si>
    <t>Jean-Louis Gagnaire</t>
  </si>
  <si>
    <t>François ROCHEBLOINE</t>
  </si>
  <si>
    <t>Philippe Kizirian</t>
  </si>
  <si>
    <t>Dino CINIERI</t>
  </si>
  <si>
    <t>Yves NICOLIN</t>
  </si>
  <si>
    <t>Laure Deroche</t>
  </si>
  <si>
    <t>Paul SALEN</t>
  </si>
  <si>
    <t>Liliane Faure</t>
  </si>
  <si>
    <t>Laurent WAUQUIEZ</t>
  </si>
  <si>
    <t>Gustave Alirol</t>
  </si>
  <si>
    <t>Jean-Pierre VIGIER</t>
  </si>
  <si>
    <t>André Chapaveire</t>
  </si>
  <si>
    <t>François PINTE</t>
  </si>
  <si>
    <t>François de Rugy</t>
  </si>
  <si>
    <t>Laurence GARNIER</t>
  </si>
  <si>
    <t>Marie-Françoise Clergeau</t>
  </si>
  <si>
    <t>Annick LE RIDANT</t>
  </si>
  <si>
    <t>Jean-Marc Ayrault</t>
  </si>
  <si>
    <t>Isabelle MERAND</t>
  </si>
  <si>
    <t>Dominique Raimbourg</t>
  </si>
  <si>
    <t>Maurice PERION</t>
  </si>
  <si>
    <t>Michel Menard</t>
  </si>
  <si>
    <t>Michel HUNAULT</t>
  </si>
  <si>
    <t>Yves Daniel</t>
  </si>
  <si>
    <t>Christophe PRIOU</t>
  </si>
  <si>
    <t>Hélène Challier</t>
  </si>
  <si>
    <t>Maryvonne LE LIBOUX</t>
  </si>
  <si>
    <t>Marie-Odile Bouille</t>
  </si>
  <si>
    <t>Philippe BOËNNEC</t>
  </si>
  <si>
    <t>Monique Rabin</t>
  </si>
  <si>
    <t>Laurent DEJOIE</t>
  </si>
  <si>
    <t>Sophie Errante</t>
  </si>
  <si>
    <t>Olivier CARRÉ</t>
  </si>
  <si>
    <t>Jean-Philippe Grand</t>
  </si>
  <si>
    <t>Serge GROUARD</t>
  </si>
  <si>
    <t>Christophe Chaillou</t>
  </si>
  <si>
    <t>Claude de GANAY</t>
  </si>
  <si>
    <t>Philippe Froment</t>
  </si>
  <si>
    <t>Jean-Pierre DOOR</t>
  </si>
  <si>
    <t>Jalila Gaboret</t>
  </si>
  <si>
    <t>Marianne DUBOIS</t>
  </si>
  <si>
    <t>Charles-Eric LEMAIGNEN</t>
  </si>
  <si>
    <t>Valérie Corre</t>
  </si>
  <si>
    <t>Aurélien PRADIÉ</t>
  </si>
  <si>
    <t>Dominique Orliac</t>
  </si>
  <si>
    <t>Ellen DAUSSE</t>
  </si>
  <si>
    <t>Jean Launay</t>
  </si>
  <si>
    <t>Jean DIONIS DU SÉJOUR</t>
  </si>
  <si>
    <t>Sophie Pantel</t>
  </si>
  <si>
    <t>Michel DIEFENBACHER</t>
  </si>
  <si>
    <t>Jean-Louis COSTES</t>
  </si>
  <si>
    <t>Jérôme Cahuzac</t>
  </si>
  <si>
    <t>Francis SAINT-LEGER</t>
  </si>
  <si>
    <t>Paul JEANNETEAU</t>
  </si>
  <si>
    <t>Luc Belot</t>
  </si>
  <si>
    <t>Maxence HENRY</t>
  </si>
  <si>
    <t>Marc Goua</t>
  </si>
  <si>
    <t>Jean-Charles TAUGOURDEAU</t>
  </si>
  <si>
    <t>Jean-Michel Marchand</t>
  </si>
  <si>
    <t>Michel PIRON</t>
  </si>
  <si>
    <t>Sophie Saramito</t>
  </si>
  <si>
    <t>Gilles BOURDOULEIX</t>
  </si>
  <si>
    <t>Laurence Adrien-Bigeon</t>
  </si>
  <si>
    <t>Hervé de CHARETTE</t>
  </si>
  <si>
    <t>Marianne Prodhomme</t>
  </si>
  <si>
    <t>Marc LAFFINEUR</t>
  </si>
  <si>
    <t>Silvia Camara-Tombini</t>
  </si>
  <si>
    <t>Philippe GOSSELIN</t>
  </si>
  <si>
    <t>Christine Le Coz</t>
  </si>
  <si>
    <t>Guénhaël HUET</t>
  </si>
  <si>
    <t>Gérard Saure</t>
  </si>
  <si>
    <t>Alain COUSIN</t>
  </si>
  <si>
    <t>Stéphane Travert</t>
  </si>
  <si>
    <t>David MARGUERITTE</t>
  </si>
  <si>
    <t>Bernard Cazeneuve</t>
  </si>
  <si>
    <t>Arnaud ROBINET</t>
  </si>
  <si>
    <t>Sabrina Ghallal</t>
  </si>
  <si>
    <t>Catherine VAUTRIN</t>
  </si>
  <si>
    <t>Eric Quenard</t>
  </si>
  <si>
    <t>Philippe-Armand MARTIN</t>
  </si>
  <si>
    <t>Eric Loiselet</t>
  </si>
  <si>
    <t>Benoist APPARU</t>
  </si>
  <si>
    <t>Rudy Namur</t>
  </si>
  <si>
    <t>Charles-Amédée DE COURSON</t>
  </si>
  <si>
    <t>Mariane Doremus</t>
  </si>
  <si>
    <t>Luc CHATEL</t>
  </si>
  <si>
    <t>Patricia Andriot</t>
  </si>
  <si>
    <t>François CORNUT-GENTILLE</t>
  </si>
  <si>
    <t>Denis Maillot</t>
  </si>
  <si>
    <t>Samia SOULTANI-VIGNERON</t>
  </si>
  <si>
    <t>Guillaume Garot</t>
  </si>
  <si>
    <t>Guillaume CHEVROLLIER</t>
  </si>
  <si>
    <t>Marie-Noëlle Tribondeau</t>
  </si>
  <si>
    <t>Yannick FAVENNEC</t>
  </si>
  <si>
    <t>Christian Quinton</t>
  </si>
  <si>
    <t>Laurent HÉNART</t>
  </si>
  <si>
    <t>Chaynesse Khirouni</t>
  </si>
  <si>
    <t>Valérie ROSSO-DEBORD</t>
  </si>
  <si>
    <t>Hervé Feron</t>
  </si>
  <si>
    <t>Etienne MANGEOT</t>
  </si>
  <si>
    <t>Christian Eckert</t>
  </si>
  <si>
    <t>Jacques LAMBLIN</t>
  </si>
  <si>
    <t>Marie-Neige Houchard</t>
  </si>
  <si>
    <t>Nadine MORANO</t>
  </si>
  <si>
    <t>Dominique Potier</t>
  </si>
  <si>
    <t>Stéphane PIZELLE</t>
  </si>
  <si>
    <t>Jean-Yves Le Deaut</t>
  </si>
  <si>
    <t>Bertrand PANCHER</t>
  </si>
  <si>
    <t>Diana Andre</t>
  </si>
  <si>
    <t>Claude LÉONARD</t>
  </si>
  <si>
    <t>Jean-Louis Dumont</t>
  </si>
  <si>
    <t>François GOULARD</t>
  </si>
  <si>
    <t>Claude Jahier</t>
  </si>
  <si>
    <t>Michel GRALL</t>
  </si>
  <si>
    <t>Nathalie Le Magueresse</t>
  </si>
  <si>
    <t>Yves BLEUNVEN</t>
  </si>
  <si>
    <t>Jean-Pierre Le Roch</t>
  </si>
  <si>
    <t>François GUÉANT</t>
  </si>
  <si>
    <t>Paul Molac</t>
  </si>
  <si>
    <t>Brigitte MÉLIN</t>
  </si>
  <si>
    <t>Gwendal Rouillard</t>
  </si>
  <si>
    <t>Jacques LE NAY</t>
  </si>
  <si>
    <t>Philippe Nogues</t>
  </si>
  <si>
    <t>Julien FREYBURGER</t>
  </si>
  <si>
    <t>Denis JACQUAT</t>
  </si>
  <si>
    <t>Jean-Michel Toulouze</t>
  </si>
  <si>
    <t>Marie-Jo ZIMMERMANN</t>
  </si>
  <si>
    <t>Christiane Pallez</t>
  </si>
  <si>
    <t>Alain MARTY</t>
  </si>
  <si>
    <t>Jean-Yves Schaff</t>
  </si>
  <si>
    <t>Céleste LETT</t>
  </si>
  <si>
    <t>Angèle Dufflo</t>
  </si>
  <si>
    <t>Pierre LANG</t>
  </si>
  <si>
    <t>Laurent Kalinowski</t>
  </si>
  <si>
    <t>André WOJCIECHOWSKI</t>
  </si>
  <si>
    <t>Paola Zanetti</t>
  </si>
  <si>
    <t>Sylvie THOMAS</t>
  </si>
  <si>
    <t>Michel Liebgott</t>
  </si>
  <si>
    <t>Anne GROMMERCH</t>
  </si>
  <si>
    <t>Bertrand Mertz</t>
  </si>
  <si>
    <t>Jean-Luc GAUTHIER</t>
  </si>
  <si>
    <t>Michèle BOUCOMONT</t>
  </si>
  <si>
    <t>Christian Paul</t>
  </si>
  <si>
    <t>Hervé-Marie MORELLE</t>
  </si>
  <si>
    <t>Bernard Roman</t>
  </si>
  <si>
    <t>Caroline VANNIER</t>
  </si>
  <si>
    <t>Audrey Linkenheld</t>
  </si>
  <si>
    <t>Christine MARIN</t>
  </si>
  <si>
    <t>Rémi Pauvros</t>
  </si>
  <si>
    <t>Marc-Philippe DAUBRESSE</t>
  </si>
  <si>
    <t>Hélène Parra</t>
  </si>
  <si>
    <t>Sébastien HUYGHE</t>
  </si>
  <si>
    <t>Alain Cacheux</t>
  </si>
  <si>
    <t>Thierry LAZARO</t>
  </si>
  <si>
    <t>Angélique Deffontaine</t>
  </si>
  <si>
    <t>Francis VERCAMER</t>
  </si>
  <si>
    <t>Salima SAA</t>
  </si>
  <si>
    <t>Slimane Tir</t>
  </si>
  <si>
    <t>Bernard GÉRARD</t>
  </si>
  <si>
    <t>Eric Pourchez</t>
  </si>
  <si>
    <t>Gérald DARMANIN</t>
  </si>
  <si>
    <t>Thierry PAUCHET</t>
  </si>
  <si>
    <t>Yves Durand</t>
  </si>
  <si>
    <t>Etienne CAUCHY</t>
  </si>
  <si>
    <t>Christian Bataille</t>
  </si>
  <si>
    <t>François ROSSEEL</t>
  </si>
  <si>
    <t>Christian Hutin</t>
  </si>
  <si>
    <t>Jean-Pierre DECOOL</t>
  </si>
  <si>
    <t>Jean Schepman</t>
  </si>
  <si>
    <t>Françoise HOSTALIER</t>
  </si>
  <si>
    <t>Jean-Pierre Allossery</t>
  </si>
  <si>
    <t>Mireille MORELLE</t>
  </si>
  <si>
    <t>Christian Entem</t>
  </si>
  <si>
    <t>Bruno BUFQUIN</t>
  </si>
  <si>
    <t>Monique Amghar</t>
  </si>
  <si>
    <t>François-Xavier VILLAIN</t>
  </si>
  <si>
    <t>Martine Filleul</t>
  </si>
  <si>
    <t>Olivier CAPRON</t>
  </si>
  <si>
    <t>Anne-Lise Dufour-Tonini</t>
  </si>
  <si>
    <t>Monique HUON</t>
  </si>
  <si>
    <t>Sébastien Urgu</t>
  </si>
  <si>
    <t>Jean-Louis BORLOO</t>
  </si>
  <si>
    <t>Sandrine Rousseau</t>
  </si>
  <si>
    <t>Olivier DASSAULT</t>
  </si>
  <si>
    <t>Béatrice Lejeune</t>
  </si>
  <si>
    <t>Jean-François MANCEL</t>
  </si>
  <si>
    <t>Sylvie Houssin</t>
  </si>
  <si>
    <t>Marie-Christine SALMONA</t>
  </si>
  <si>
    <t>Michel Francaix</t>
  </si>
  <si>
    <t>Eric WOERTH</t>
  </si>
  <si>
    <t>Patrick Canon</t>
  </si>
  <si>
    <t>Lucien DEGAUCHY</t>
  </si>
  <si>
    <t>Bertrand Brassens</t>
  </si>
  <si>
    <t>François-Michel GONNOT</t>
  </si>
  <si>
    <t>Jean-Pierre Cossin</t>
  </si>
  <si>
    <t>Édouard COURTIAL</t>
  </si>
  <si>
    <t>Claude Gewerc</t>
  </si>
  <si>
    <t>Bertrand DENIAUD</t>
  </si>
  <si>
    <t>Joaquim Pueyo</t>
  </si>
  <si>
    <t>Véronique LOUWAGIE</t>
  </si>
  <si>
    <t>Souad El Manaa</t>
  </si>
  <si>
    <t>Jérôme NURY</t>
  </si>
  <si>
    <t>Omar Ayad</t>
  </si>
  <si>
    <t>Michel PETIT</t>
  </si>
  <si>
    <t>Jean-Jacques Cottel</t>
  </si>
  <si>
    <t>Jean-Marie PRESTAUX</t>
  </si>
  <si>
    <t>Jacqueline Maquet</t>
  </si>
  <si>
    <t>Sophie GAUTHY</t>
  </si>
  <si>
    <t>Guy Delcourt</t>
  </si>
  <si>
    <t>Daniel FASQUELLE</t>
  </si>
  <si>
    <t>Vincent Lena</t>
  </si>
  <si>
    <t>Laurent FEUTRY</t>
  </si>
  <si>
    <t>Frédéric Cuvillier</t>
  </si>
  <si>
    <t>Frédéric WACHEUX</t>
  </si>
  <si>
    <t>Brigitte Bourguignon</t>
  </si>
  <si>
    <t>Philippe MIGNONET</t>
  </si>
  <si>
    <t>Yann Capet</t>
  </si>
  <si>
    <t>François DECOSTER</t>
  </si>
  <si>
    <t>Michel Lefait</t>
  </si>
  <si>
    <t>André FLAJOLET</t>
  </si>
  <si>
    <t>Stéphane Saint-Andre</t>
  </si>
  <si>
    <t>Maureen PATERNOGA LELEU</t>
  </si>
  <si>
    <t>Serge Janquin</t>
  </si>
  <si>
    <t>Jean URBANIAK</t>
  </si>
  <si>
    <t>Philippe Kemel</t>
  </si>
  <si>
    <t>Frédéric LAMAND</t>
  </si>
  <si>
    <t>Nicolas Bays</t>
  </si>
  <si>
    <t>Jean-Pierre BRENAS</t>
  </si>
  <si>
    <t>Odile Saugues</t>
  </si>
  <si>
    <t>Lionel MULLER</t>
  </si>
  <si>
    <t>Louis GISCARD D'ESTAING</t>
  </si>
  <si>
    <t>Danielle Auroi</t>
  </si>
  <si>
    <t>Bertrand BARRAUD</t>
  </si>
  <si>
    <t>Jean-Paul Bacquet</t>
  </si>
  <si>
    <t>Maxime COSTILHES</t>
  </si>
  <si>
    <t>Martine Munoz</t>
  </si>
  <si>
    <t>Nicolas PATRIARCHE</t>
  </si>
  <si>
    <t>Martine Lignieres-Cassou</t>
  </si>
  <si>
    <t>Eric SAUBATTE</t>
  </si>
  <si>
    <t>Nathalie Chabanne</t>
  </si>
  <si>
    <t>Béatrice YRONDI</t>
  </si>
  <si>
    <t>David Habib</t>
  </si>
  <si>
    <t>MArc OXIBAR</t>
  </si>
  <si>
    <t>François Maitia</t>
  </si>
  <si>
    <t>Jean GRENET</t>
  </si>
  <si>
    <t>Colette Capdevielle</t>
  </si>
  <si>
    <t>Michèle ALLIOT-MARIE</t>
  </si>
  <si>
    <t>Sylviane Alaux</t>
  </si>
  <si>
    <t>Gérard TRÉMEGE</t>
  </si>
  <si>
    <t>Jean Glavany</t>
  </si>
  <si>
    <t>Jean-Pierre ARTIGANAVE</t>
  </si>
  <si>
    <t>Jeanine Dubie</t>
  </si>
  <si>
    <t>Daniel MACH</t>
  </si>
  <si>
    <t>Jacques Cresta</t>
  </si>
  <si>
    <t>Fernand SIRÉ</t>
  </si>
  <si>
    <t>Toussainte Calabrese</t>
  </si>
  <si>
    <t>Jean CASTEX</t>
  </si>
  <si>
    <t>Ségolène Neuville</t>
  </si>
  <si>
    <t>Jacqueline IRLES</t>
  </si>
  <si>
    <t>Pierre Aylagas</t>
  </si>
  <si>
    <t>Anne HULNE</t>
  </si>
  <si>
    <t>Armand Jung</t>
  </si>
  <si>
    <t>Jean-Philippe MAURER</t>
  </si>
  <si>
    <t>Philippe Bies</t>
  </si>
  <si>
    <t>André SCHNEIDER</t>
  </si>
  <si>
    <t>Andrée Buchmann</t>
  </si>
  <si>
    <t>Sophie ROHFRITSCH</t>
  </si>
  <si>
    <t>Nadine Soccio</t>
  </si>
  <si>
    <t>Antoine HERTH</t>
  </si>
  <si>
    <t>Daniel Ehret</t>
  </si>
  <si>
    <t>Laurent FURST</t>
  </si>
  <si>
    <t>Astrid Scharly</t>
  </si>
  <si>
    <t>Patrick HETZEL</t>
  </si>
  <si>
    <t>Frédéric REISS</t>
  </si>
  <si>
    <t>Nicole Habermacher</t>
  </si>
  <si>
    <t>Nicole THOMAS</t>
  </si>
  <si>
    <t>Clarisse Chabod</t>
  </si>
  <si>
    <t>Éric STRAUMANN</t>
  </si>
  <si>
    <t>Victorine Valentin</t>
  </si>
  <si>
    <t>Jean-Louis CHRIST</t>
  </si>
  <si>
    <t>Jean-Luc REITZER</t>
  </si>
  <si>
    <t>Antoine Waechter</t>
  </si>
  <si>
    <t>Michel SORDI</t>
  </si>
  <si>
    <t>Antoine Home</t>
  </si>
  <si>
    <t>Arlette GROSSKOST</t>
  </si>
  <si>
    <t>Pierre Freyburger</t>
  </si>
  <si>
    <t>Francis HILLMEYER</t>
  </si>
  <si>
    <t>Michel HAVARD</t>
  </si>
  <si>
    <t>Philippe Meirieu</t>
  </si>
  <si>
    <t>Emmanuel HAMELIN</t>
  </si>
  <si>
    <t>Pierre-Alain Muet</t>
  </si>
  <si>
    <t>Laure DAGORNE</t>
  </si>
  <si>
    <t>Jean-Louis Touraine</t>
  </si>
  <si>
    <t>Dominique NACHURY</t>
  </si>
  <si>
    <t>Philippe COCHET</t>
  </si>
  <si>
    <t>Jacky Darne</t>
  </si>
  <si>
    <t>Emmanuelle HAZIZA</t>
  </si>
  <si>
    <t>Pascale Crozon</t>
  </si>
  <si>
    <t>Yann COMPAN</t>
  </si>
  <si>
    <t>Hélène Geoffroy</t>
  </si>
  <si>
    <t>Patrice VERCHÈRE</t>
  </si>
  <si>
    <t>Sheila Mc Carron</t>
  </si>
  <si>
    <t>Bernard PERRUT</t>
  </si>
  <si>
    <t>Vincent Meyer</t>
  </si>
  <si>
    <t>Christophe GUILLOTEAU</t>
  </si>
  <si>
    <t>Florence Perrin</t>
  </si>
  <si>
    <t>Georges FENECH</t>
  </si>
  <si>
    <t>Michel TERROT</t>
  </si>
  <si>
    <t>Joëlle Sechaud</t>
  </si>
  <si>
    <t>Philippe MEUNIER</t>
  </si>
  <si>
    <t>Farida Boudaoud</t>
  </si>
  <si>
    <t>Christophe GIRARD</t>
  </si>
  <si>
    <t>Yves Blein</t>
  </si>
  <si>
    <t>Alain CHRÉTIEN</t>
  </si>
  <si>
    <t>Michel RAISON</t>
  </si>
  <si>
    <t>Gérard VOISIN</t>
  </si>
  <si>
    <t>Thomas Thevenoud</t>
  </si>
  <si>
    <t>Jean-Marc NESME</t>
  </si>
  <si>
    <t>Nicolas Guillemet</t>
  </si>
  <si>
    <t>Jean-Paul ANCIAUX</t>
  </si>
  <si>
    <t>Philippe Baumel</t>
  </si>
  <si>
    <t>Arnaud DANJEAN</t>
  </si>
  <si>
    <t>Cécile Untermaier</t>
  </si>
  <si>
    <t>Isabelle DECHAUME</t>
  </si>
  <si>
    <t>Christophe Sirugue</t>
  </si>
  <si>
    <t>Fabienne LABRETTE-MÉNAGER</t>
  </si>
  <si>
    <t>Françoise Dubois</t>
  </si>
  <si>
    <t>Philippe METIVIER</t>
  </si>
  <si>
    <t>Marietta Karamanli</t>
  </si>
  <si>
    <t>Béatrice PAVY</t>
  </si>
  <si>
    <t>Thierry Pradier</t>
  </si>
  <si>
    <t>Marc JOULAUD</t>
  </si>
  <si>
    <t>Stéphane Le Foll</t>
  </si>
  <si>
    <t>Dominique LE MÈNER</t>
  </si>
  <si>
    <t>Christophe Rouillon</t>
  </si>
  <si>
    <t>Dominique DORD</t>
  </si>
  <si>
    <t>Alain Caraco</t>
  </si>
  <si>
    <t>Hervé GAYMARD</t>
  </si>
  <si>
    <t>François Rieu</t>
  </si>
  <si>
    <t>Pierre-Marie CHARVOZ</t>
  </si>
  <si>
    <t>Béatrice Santais</t>
  </si>
  <si>
    <t>Christiane BRUNET</t>
  </si>
  <si>
    <t>Bernadette Laclais</t>
  </si>
  <si>
    <t>Bernard ACCOYER</t>
  </si>
  <si>
    <t>Christian Jeantet</t>
  </si>
  <si>
    <t>Lionel TARDY</t>
  </si>
  <si>
    <t>Denis Duperthuy</t>
  </si>
  <si>
    <t>Martial SADDIER</t>
  </si>
  <si>
    <t>Gilbert Saillet</t>
  </si>
  <si>
    <t>Virginie DUBY-MULLER</t>
  </si>
  <si>
    <t>Guillaume Mathelier</t>
  </si>
  <si>
    <t>Marc FRANCINA</t>
  </si>
  <si>
    <t>Sophie DION</t>
  </si>
  <si>
    <t>Marie-France Marcos</t>
  </si>
  <si>
    <t>Pierre LELLOUCHE</t>
  </si>
  <si>
    <t>Claire Morel</t>
  </si>
  <si>
    <t>François FILLON</t>
  </si>
  <si>
    <t>Axel Kahn</t>
  </si>
  <si>
    <t>Valérie PAPAREMBORDE</t>
  </si>
  <si>
    <t>Annick Lepetit</t>
  </si>
  <si>
    <t>Bernard DEBRÉ</t>
  </si>
  <si>
    <t>Agnès Pannier</t>
  </si>
  <si>
    <t>Benjamin LANCAR</t>
  </si>
  <si>
    <t>Seybah Dagoma</t>
  </si>
  <si>
    <t>Jack-Yves BOHBOT</t>
  </si>
  <si>
    <t>Cécile Duflot</t>
  </si>
  <si>
    <t>Claude-Annick TISSOT</t>
  </si>
  <si>
    <t>Patrick Bloche</t>
  </si>
  <si>
    <t>Charles BEIGBEDER</t>
  </si>
  <si>
    <t>Sandrine Mazetier</t>
  </si>
  <si>
    <t>Anne-Sophie GROUCHKA-SOUHAITÉ</t>
  </si>
  <si>
    <t>Jean-Marie Le Guen</t>
  </si>
  <si>
    <t>Chenva TIEU</t>
  </si>
  <si>
    <t>Denis Baupin</t>
  </si>
  <si>
    <t>Jean-Pierre LECOQ</t>
  </si>
  <si>
    <t>Pascal Cherki</t>
  </si>
  <si>
    <t>Philippe GOUJON</t>
  </si>
  <si>
    <t>Capucine Edou</t>
  </si>
  <si>
    <t>Jean-François LAMOUR</t>
  </si>
  <si>
    <t>Gilles Alayrac</t>
  </si>
  <si>
    <t>Claude GOASGUEN</t>
  </si>
  <si>
    <t>Annie Novelli</t>
  </si>
  <si>
    <t>Nathalie FANFANT</t>
  </si>
  <si>
    <t>George Pau-Langevin</t>
  </si>
  <si>
    <t>Jean-Jacques GIANNESINI</t>
  </si>
  <si>
    <t>Jean-Christophe Cambadelis</t>
  </si>
  <si>
    <t>Roxane DECORTE</t>
  </si>
  <si>
    <t>Daniel Vaillant</t>
  </si>
  <si>
    <t>Pierre-Yves BOURNAZEL</t>
  </si>
  <si>
    <t>Christophe Caresche</t>
  </si>
  <si>
    <t>Cyrille GRENOT</t>
  </si>
  <si>
    <t>Valérie Fourneyron</t>
  </si>
  <si>
    <t>Françoise GUÉGOT</t>
  </si>
  <si>
    <t>Véronique Moinet</t>
  </si>
  <si>
    <t>Christophe CHOMANT</t>
  </si>
  <si>
    <t>Luce Pane</t>
  </si>
  <si>
    <t>Franck MEYER</t>
  </si>
  <si>
    <t>Laurent Fabius</t>
  </si>
  <si>
    <t>Valérie LOISEL</t>
  </si>
  <si>
    <t>Christophe Bouillon</t>
  </si>
  <si>
    <t>Michel LEJEUNE</t>
  </si>
  <si>
    <t>Sandrine Hurel</t>
  </si>
  <si>
    <t>Edouard PHILIPPE</t>
  </si>
  <si>
    <t>Laurent Logiou</t>
  </si>
  <si>
    <t>Agnès CANAYER</t>
  </si>
  <si>
    <t>Catherine Troallic</t>
  </si>
  <si>
    <t>Daniel FIDELIN</t>
  </si>
  <si>
    <t>Estelle Grelier</t>
  </si>
  <si>
    <t>Alfred TRASSY-PAILLOGUES</t>
  </si>
  <si>
    <t>Dominique Chauvel</t>
  </si>
  <si>
    <t>Jean-Claude MIGNON</t>
  </si>
  <si>
    <t>Lionel Walker</t>
  </si>
  <si>
    <t>Valérie LACROUTE</t>
  </si>
  <si>
    <t>Yves JEGO</t>
  </si>
  <si>
    <t>Patricia Inghelbrecht</t>
  </si>
  <si>
    <t>Christian JACOB</t>
  </si>
  <si>
    <t>Célia Firmin</t>
  </si>
  <si>
    <t>Franck RIESTER</t>
  </si>
  <si>
    <t>Elisabeth Escuyer</t>
  </si>
  <si>
    <t>Jean-François COPÉ</t>
  </si>
  <si>
    <t>Caroline Pinet</t>
  </si>
  <si>
    <t>Yves ALBARELLO</t>
  </si>
  <si>
    <t>Sophie Cerqueira</t>
  </si>
  <si>
    <t>Chantal BRUNEL</t>
  </si>
  <si>
    <t>Eduardo Rihan-Cypel</t>
  </si>
  <si>
    <t>Guy GEOFFROY</t>
  </si>
  <si>
    <t>Sébastien Podevyn</t>
  </si>
  <si>
    <t>Claudine THOMAS</t>
  </si>
  <si>
    <t>Emeric Brehier</t>
  </si>
  <si>
    <t>Cathy BISSONNIER</t>
  </si>
  <si>
    <t>Olivier Faure</t>
  </si>
  <si>
    <t>François de MAZIERES</t>
  </si>
  <si>
    <t>Isabelle This Saint-Jean</t>
  </si>
  <si>
    <t>Valérie PECRESSE</t>
  </si>
  <si>
    <t>Jacques Lollioz</t>
  </si>
  <si>
    <t>Henri GUAINO</t>
  </si>
  <si>
    <t>Fabienne Gelgon-Bilbault</t>
  </si>
  <si>
    <t>Pierre LEQUILLER</t>
  </si>
  <si>
    <t>Sandrine Dubos</t>
  </si>
  <si>
    <t>Jacques MYARD</t>
  </si>
  <si>
    <t>Michèle Vitrac-Pouzoulet</t>
  </si>
  <si>
    <t>Pierre MORANGE</t>
  </si>
  <si>
    <t>Eddie Aït</t>
  </si>
  <si>
    <t>Arnaud RICHARD</t>
  </si>
  <si>
    <t>Estelle Rodes</t>
  </si>
  <si>
    <t>Cécile DUMOULIN</t>
  </si>
  <si>
    <t>Françoise Descamps-Crosnier</t>
  </si>
  <si>
    <t>Jean-Marie TÉTART</t>
  </si>
  <si>
    <t>Mounir Satouri</t>
  </si>
  <si>
    <t>Jean-Frédéric POISSON</t>
  </si>
  <si>
    <t>Anny Poursinoff</t>
  </si>
  <si>
    <t>Jean-Michel FOURGOUS</t>
  </si>
  <si>
    <t>Benoît Hamon</t>
  </si>
  <si>
    <t>David DOUILLET</t>
  </si>
  <si>
    <t>Frédérik Bernard</t>
  </si>
  <si>
    <t>Jérôme BALOGE</t>
  </si>
  <si>
    <t>Geneviève Gaillard</t>
  </si>
  <si>
    <t>Xavier ARGENTON</t>
  </si>
  <si>
    <t>Delphine Batho</t>
  </si>
  <si>
    <t>Philippe MOUILLER</t>
  </si>
  <si>
    <t>Stéphane DECAYEUX</t>
  </si>
  <si>
    <t>Pascale Boistard</t>
  </si>
  <si>
    <t>Olivier JARDE</t>
  </si>
  <si>
    <t>Barbara Pompili</t>
  </si>
  <si>
    <t>Jérôme BIGNON</t>
  </si>
  <si>
    <t>Jean-Claude Buisine</t>
  </si>
  <si>
    <t>Alain GEST</t>
  </si>
  <si>
    <t>Stéphane DEMILLY</t>
  </si>
  <si>
    <t>Valérie Kumm</t>
  </si>
  <si>
    <t>Richard AMALVY</t>
  </si>
  <si>
    <t>Gérard Poujade</t>
  </si>
  <si>
    <t>Henri DEL REY</t>
  </si>
  <si>
    <t>Jacques Valax</t>
  </si>
  <si>
    <t>Bernard CARAYON</t>
  </si>
  <si>
    <t>Linda Gourjade</t>
  </si>
  <si>
    <t>Brigitte BARÈGES</t>
  </si>
  <si>
    <t>Valérie Rabault</t>
  </si>
  <si>
    <t>Philippe de VERGNETTE</t>
  </si>
  <si>
    <t>Sylvia Pinel</t>
  </si>
  <si>
    <t>Geneviève LEVY</t>
  </si>
  <si>
    <t>Robert Alfonsi</t>
  </si>
  <si>
    <t>Philippe VITEL</t>
  </si>
  <si>
    <t>Mireille Peirano</t>
  </si>
  <si>
    <t>Jean-Pierre GIRAN</t>
  </si>
  <si>
    <t>Joël Canapa</t>
  </si>
  <si>
    <t>Jean-Michel COUVE</t>
  </si>
  <si>
    <t>Jean-Laurent Felizia</t>
  </si>
  <si>
    <t>Georges GINESTA</t>
  </si>
  <si>
    <t>Martine Bouvard</t>
  </si>
  <si>
    <t>Josette PONS</t>
  </si>
  <si>
    <t>Delphine Van Hoorebeke</t>
  </si>
  <si>
    <t>Jean-Sébastien VIALATTE</t>
  </si>
  <si>
    <t>Ladislas Polski</t>
  </si>
  <si>
    <t>Olivier AUDIBERT-TROIN</t>
  </si>
  <si>
    <t>Bernard Clap</t>
  </si>
  <si>
    <t>Valérie WAGNER</t>
  </si>
  <si>
    <t>Michèle Fournier-Armand</t>
  </si>
  <si>
    <t>Jean-Claude BOUCHET</t>
  </si>
  <si>
    <t>Jacques Olivier</t>
  </si>
  <si>
    <t>Jean-Michel FERRAND</t>
  </si>
  <si>
    <t>Catherine Arkilovitch</t>
  </si>
  <si>
    <t>Bénédicte MARTIN</t>
  </si>
  <si>
    <t>Pierre Meffre</t>
  </si>
  <si>
    <t>Julien AUBERT</t>
  </si>
  <si>
    <t>Jean-François Lovisolo</t>
  </si>
  <si>
    <t>Alain LEBOEUF</t>
  </si>
  <si>
    <t>Martine Chantecaille</t>
  </si>
  <si>
    <t>Dominique CAILLAUD</t>
  </si>
  <si>
    <t>Sylviane Bulteau</t>
  </si>
  <si>
    <t>Louis GUÉDON</t>
  </si>
  <si>
    <t>Claudine Goichon</t>
  </si>
  <si>
    <t>Véronique BESSE</t>
  </si>
  <si>
    <t>Maï Haeffelin</t>
  </si>
  <si>
    <t>Joël SARLOT</t>
  </si>
  <si>
    <t>Hugues Fourage</t>
  </si>
  <si>
    <t>Jacqueline DAIGRE</t>
  </si>
  <si>
    <t>Alain Claeys</t>
  </si>
  <si>
    <t>Olivier CHARTIER</t>
  </si>
  <si>
    <t>Catherine Coutelle</t>
  </si>
  <si>
    <t>Enguerrand DELANNOY</t>
  </si>
  <si>
    <t>Jean-Michel Clement</t>
  </si>
  <si>
    <t>JEan-Pierre ABELIN</t>
  </si>
  <si>
    <t>Véronique Massonneau</t>
  </si>
  <si>
    <t>Florence PREVOT-SOLA</t>
  </si>
  <si>
    <t>Alain Rodet</t>
  </si>
  <si>
    <t>Frédérick PEYRONNET</t>
  </si>
  <si>
    <t>Daniel Boisserie</t>
  </si>
  <si>
    <t>Jean-Marc GABOUTY</t>
  </si>
  <si>
    <t>Catherine Beaubatie</t>
  </si>
  <si>
    <t>Michel HEINRICH</t>
  </si>
  <si>
    <t>Gilles Bilot</t>
  </si>
  <si>
    <t>Gérard CHERPION</t>
  </si>
  <si>
    <t>Jack Lang</t>
  </si>
  <si>
    <t>François VANNSON</t>
  </si>
  <si>
    <t>Elise Calais</t>
  </si>
  <si>
    <t>Jean-Jacques GAULTIER</t>
  </si>
  <si>
    <t>Christian Franqueville</t>
  </si>
  <si>
    <t>Guillaume LARRIVÉ</t>
  </si>
  <si>
    <t>Guy Ferez</t>
  </si>
  <si>
    <t>Jean-Marie ROLLAND</t>
  </si>
  <si>
    <t>Jean-Yves Caullet</t>
  </si>
  <si>
    <t>Marie-Louise FORT</t>
  </si>
  <si>
    <t>Nicolas Soret</t>
  </si>
  <si>
    <t>Damien MESLOT</t>
  </si>
  <si>
    <t>Anne-Marie Forcinal</t>
  </si>
  <si>
    <t>Michel ZUMKELLER</t>
  </si>
  <si>
    <t>Étienne Butzbach</t>
  </si>
  <si>
    <t>Cristela de OLIVEIRA</t>
  </si>
  <si>
    <t>Manuel Valls</t>
  </si>
  <si>
    <t>Franck MARLIN</t>
  </si>
  <si>
    <t>Béatrice Perie</t>
  </si>
  <si>
    <t>Geneviève COLOT</t>
  </si>
  <si>
    <t>Michel Pouzol</t>
  </si>
  <si>
    <t>Nathalie KOSCIUSKO-MORIZET</t>
  </si>
  <si>
    <t>Olivier Thomas</t>
  </si>
  <si>
    <t>Hervé HOCQUARD</t>
  </si>
  <si>
    <t>Maud Olivier</t>
  </si>
  <si>
    <t>Grégoire de LASTEYRIE</t>
  </si>
  <si>
    <t>François Lamy</t>
  </si>
  <si>
    <t>Françoise BRIAND</t>
  </si>
  <si>
    <t>Eva Sas</t>
  </si>
  <si>
    <t>Laurent BÉTEILLE</t>
  </si>
  <si>
    <t>Aude Bristot</t>
  </si>
  <si>
    <t>Georges TRON</t>
  </si>
  <si>
    <t>Thierry Mandon</t>
  </si>
  <si>
    <t>Réservée</t>
  </si>
  <si>
    <t>Malek Boutih</t>
  </si>
  <si>
    <t>Nora DJELLAB</t>
  </si>
  <si>
    <t>Alexis Bachelay</t>
  </si>
  <si>
    <t>Manuel AESCHLIMANN</t>
  </si>
  <si>
    <t>Sébastien Pietrasanta</t>
  </si>
  <si>
    <t>Jacques KOSSOWSKI</t>
  </si>
  <si>
    <t>Jean-André Lasserre</t>
  </si>
  <si>
    <t>Christian DUPUY</t>
  </si>
  <si>
    <t>Yacine Djaziri</t>
  </si>
  <si>
    <t>Patrick BALKANY</t>
  </si>
  <si>
    <t>Gilles Catoire</t>
  </si>
  <si>
    <t>Marie Brannens</t>
  </si>
  <si>
    <t>Patrick OLLIER</t>
  </si>
  <si>
    <t>Bertrand Rocheron</t>
  </si>
  <si>
    <t>Jean-Jacques GUILLET</t>
  </si>
  <si>
    <t>Catherine Lime-Biffe</t>
  </si>
  <si>
    <t>Claude GUÉANT</t>
  </si>
  <si>
    <t>Martine Even</t>
  </si>
  <si>
    <t>André SANTINI</t>
  </si>
  <si>
    <t>Lucile Schmid</t>
  </si>
  <si>
    <t>Jean-Loup METTON</t>
  </si>
  <si>
    <t>Julie Sommaruga</t>
  </si>
  <si>
    <t>Philippe PEMEZEC</t>
  </si>
  <si>
    <t>Jean-Marc Germain</t>
  </si>
  <si>
    <t>Patrick DEVEDJIAN</t>
  </si>
  <si>
    <t>Julien Landfried</t>
  </si>
  <si>
    <t>Salah BOURDI</t>
  </si>
  <si>
    <t>Vijay MONANY</t>
  </si>
  <si>
    <t>Mathieu Hanotin</t>
  </si>
  <si>
    <t>Bruno BESCHIZZA</t>
  </si>
  <si>
    <t>Michel Pajon</t>
  </si>
  <si>
    <t>Thierry MEIGNEN</t>
  </si>
  <si>
    <t>Najia Amzal</t>
  </si>
  <si>
    <t>Jean-Christophe LAGARDE</t>
  </si>
  <si>
    <t>Milouda Latreche</t>
  </si>
  <si>
    <t>Illona ZSFOTER</t>
  </si>
  <si>
    <t>Elisabeth Guigou</t>
  </si>
  <si>
    <t>Muriel BESSIS</t>
  </si>
  <si>
    <t>Razzy Hammadi</t>
  </si>
  <si>
    <t>Patrice CALMÉJANE</t>
  </si>
  <si>
    <t>Elisabeth Pochon</t>
  </si>
  <si>
    <t>Dref MENDACI</t>
  </si>
  <si>
    <t>Claude Bartolone</t>
  </si>
  <si>
    <t>Gérard GAUDRON</t>
  </si>
  <si>
    <t>Daniel Goldberg</t>
  </si>
  <si>
    <t>Martine VALLETON</t>
  </si>
  <si>
    <t>Stéphane Gatignon</t>
  </si>
  <si>
    <t>Éric RAOULT</t>
  </si>
  <si>
    <t>Pascal Popelin</t>
  </si>
  <si>
    <t>Henri PLAGNOL</t>
  </si>
  <si>
    <t>Akli Mellouli</t>
  </si>
  <si>
    <t>Thierry HEBBRECHT</t>
  </si>
  <si>
    <t>Laurent Cathala</t>
  </si>
  <si>
    <t>Didier GONZALES</t>
  </si>
  <si>
    <t>Roger-Gérard Schwartzenberg</t>
  </si>
  <si>
    <t>Jacques Alain BÉNISTI</t>
  </si>
  <si>
    <t>Gilles CARREZ</t>
  </si>
  <si>
    <t>Caroline Adomo</t>
  </si>
  <si>
    <t>Patrick BEAUDOUIN</t>
  </si>
  <si>
    <t>Laurence Abeille</t>
  </si>
  <si>
    <t>Richard DELL'AGNOLA</t>
  </si>
  <si>
    <t>Jean-Jacques Bridey</t>
  </si>
  <si>
    <t>Michel HERBILLON</t>
  </si>
  <si>
    <t>Patricia Richard</t>
  </si>
  <si>
    <t>Monique TARON</t>
  </si>
  <si>
    <t>René Rouquet</t>
  </si>
  <si>
    <t>Bruno CASTELNAU</t>
  </si>
  <si>
    <t>Jean-Luc Laurent</t>
  </si>
  <si>
    <t>Christelle PRACHE</t>
  </si>
  <si>
    <t>Jean-Yves Le Bouillonnec</t>
  </si>
  <si>
    <t>Philippe HOUILLON</t>
  </si>
  <si>
    <t>Tatiana Gründler</t>
  </si>
  <si>
    <t>Axel PONIATOWSKI</t>
  </si>
  <si>
    <t>Guillaume Vuilletet</t>
  </si>
  <si>
    <t>Jean BARDET</t>
  </si>
  <si>
    <t>Maurice Boscavert</t>
  </si>
  <si>
    <t>Claude BODIN</t>
  </si>
  <si>
    <t>Gérard Sebaoun</t>
  </si>
  <si>
    <t>Georges MOTHRON</t>
  </si>
  <si>
    <t>François SCELLIER</t>
  </si>
  <si>
    <t>Christine Neracoulis</t>
  </si>
  <si>
    <t>Jérôme CHARTIER</t>
  </si>
  <si>
    <t>Charlotte Brun</t>
  </si>
  <si>
    <t>Marie-France BLANCHET</t>
  </si>
  <si>
    <t>François Pupponi</t>
  </si>
  <si>
    <t>Yanick PATERNOTTE</t>
  </si>
  <si>
    <t>Jean-Pierre Blazy</t>
  </si>
  <si>
    <t>Audrey TAMBORINI</t>
  </si>
  <si>
    <t>Dominique Lefebvre</t>
  </si>
  <si>
    <t>Daniel MARSIN</t>
  </si>
  <si>
    <t>Eric Jalton</t>
  </si>
  <si>
    <t>Laurent BERNIER</t>
  </si>
  <si>
    <t>Gabrielle Louis-Carabin</t>
  </si>
  <si>
    <t>Jim LAPIN</t>
  </si>
  <si>
    <t>Max Mathiasin</t>
  </si>
  <si>
    <t>Marie-Luce PENCHARD</t>
  </si>
  <si>
    <t>Victorin Lurel</t>
  </si>
  <si>
    <t>Naëma TILHAC</t>
  </si>
  <si>
    <t>Louis-Joseph Manscour</t>
  </si>
  <si>
    <t>Yan MONPLAISIR</t>
  </si>
  <si>
    <t>Frantz Lebon</t>
  </si>
  <si>
    <t>Georges VIRASSAMY</t>
  </si>
  <si>
    <t>Serge Letchimy</t>
  </si>
  <si>
    <t>Fred TIRAULT</t>
  </si>
  <si>
    <t>Raymond Occolier</t>
  </si>
  <si>
    <t>Gabriel Serville</t>
  </si>
  <si>
    <t>Léon BERTRAND</t>
  </si>
  <si>
    <t>Sergine Kokason</t>
  </si>
  <si>
    <t>René-Paul VICTORIA</t>
  </si>
  <si>
    <t>Ericka Bareigts</t>
  </si>
  <si>
    <t>Sandra SINIMALÉ</t>
  </si>
  <si>
    <t>Nathalie BASSIRE</t>
  </si>
  <si>
    <t>Jean-Jacques Vlody</t>
  </si>
  <si>
    <t>Béatrice SIGISMEAU</t>
  </si>
  <si>
    <t>Stéphane FOUASSIN</t>
  </si>
  <si>
    <t>Jean-Louis LAGOURGUE</t>
  </si>
  <si>
    <t>Monique Orphe</t>
  </si>
  <si>
    <t>Jean-Claude LACOUTURE</t>
  </si>
  <si>
    <t>Jean-Marie- Lasson</t>
  </si>
  <si>
    <t>François ZIMMERMANN</t>
  </si>
  <si>
    <t>Annick Girardin</t>
  </si>
  <si>
    <t>Zaïdou TAVANDAY</t>
  </si>
  <si>
    <t>Ramlati Ali</t>
  </si>
  <si>
    <t>Mansour KAMARDINE</t>
  </si>
  <si>
    <t>Ibrahim Aboubacar</t>
  </si>
  <si>
    <t>Daniel GIBBS</t>
  </si>
  <si>
    <t>Louis Mussington</t>
  </si>
  <si>
    <t>David VERGÉ</t>
  </si>
  <si>
    <t>Epifano Tui</t>
  </si>
  <si>
    <t>Pierre Frebault</t>
  </si>
  <si>
    <t>Bruno SANDRAS</t>
  </si>
  <si>
    <t>Philippe Neuffer</t>
  </si>
  <si>
    <t>Tauhiti Nena</t>
  </si>
  <si>
    <t>Gaël YANNO</t>
  </si>
  <si>
    <t>Michel Jorda</t>
  </si>
  <si>
    <t>Eric GAY</t>
  </si>
  <si>
    <t>Jean Pierre Djaiwe</t>
  </si>
  <si>
    <t>Frédéric LEFEBVRE</t>
  </si>
  <si>
    <t>Corinne Narassiguin</t>
  </si>
  <si>
    <t>Pascal DROUHAUD</t>
  </si>
  <si>
    <t>Sergio Coronado</t>
  </si>
  <si>
    <t>Emmanuelle SAVARIT</t>
  </si>
  <si>
    <t>Axelle Lemaire</t>
  </si>
  <si>
    <t>Marie-Anne MONTCHAMP</t>
  </si>
  <si>
    <t>Philip Cordery</t>
  </si>
  <si>
    <t>Laurence SAILLIET</t>
  </si>
  <si>
    <t>Arnaud Leroy</t>
  </si>
  <si>
    <t>Claudine SCHMID</t>
  </si>
  <si>
    <t>Nicole Castioni</t>
  </si>
  <si>
    <t>Ronan LE GLEUT</t>
  </si>
  <si>
    <t>Pierre-Yves Le Borgn'</t>
  </si>
  <si>
    <t>Valérie HOFFENBERG</t>
  </si>
  <si>
    <t>Khadija DOUKALI</t>
  </si>
  <si>
    <t>Pouria Amirshahi</t>
  </si>
  <si>
    <t>Alain MARSAUD</t>
  </si>
  <si>
    <t>Jean-Daniel Chaoui</t>
  </si>
  <si>
    <t>Thierry MARIANI</t>
  </si>
  <si>
    <t>Marc Villard</t>
  </si>
  <si>
    <t>1ère circonscription de l'Ain</t>
  </si>
  <si>
    <t>2ème circonscription de l'Ain</t>
  </si>
  <si>
    <t>3ème circonscription de l'Ain</t>
  </si>
  <si>
    <t>4ème circonscription de l'Ain</t>
  </si>
  <si>
    <t>5ème circonscription de l'Ain</t>
  </si>
  <si>
    <t>1ère circonscription de l'Aisne</t>
  </si>
  <si>
    <t>2ème circonscription de l'Aisne</t>
  </si>
  <si>
    <t>3ème circonscription de l'Aisne</t>
  </si>
  <si>
    <t>4ème circonscription de l'Aisne</t>
  </si>
  <si>
    <t>5ème circonscription de l'Aisne</t>
  </si>
  <si>
    <t>1ère circonscription de l'Allier</t>
  </si>
  <si>
    <t>2ème circonscription de l'Allier</t>
  </si>
  <si>
    <t>3ème circonscription de l'Allier</t>
  </si>
  <si>
    <t>1ère circonscription des Alpes-de-Haute-Provence</t>
  </si>
  <si>
    <t>2ème circonscription des Alpes-de-Haute-Provence</t>
  </si>
  <si>
    <t>1ère circonscription des Hautes-Alpes</t>
  </si>
  <si>
    <t>2ème circonscription des Hautes-Alpes</t>
  </si>
  <si>
    <t>1ère circonscription des Alpes-Maritimes</t>
  </si>
  <si>
    <t>2ème circonscription des Alpes-Maritimes</t>
  </si>
  <si>
    <t>3ème circonscription des Alpes-Maritimes</t>
  </si>
  <si>
    <t>4ème circonscription des Alpes-Maritimes</t>
  </si>
  <si>
    <t>5ème circonscription des Alpes-Maritimes</t>
  </si>
  <si>
    <t>6ème circonscription des Alpes-Maritimes</t>
  </si>
  <si>
    <t>7ème circonscription des Alpes-Maritimes</t>
  </si>
  <si>
    <t>8ème circonscription des Alpes-Maritimes</t>
  </si>
  <si>
    <t>9ème circonscription des Alpes-Maritimes</t>
  </si>
  <si>
    <t>1ère circonscription de l'Ardèche</t>
  </si>
  <si>
    <t>2ème circonscription de l'Ardèche</t>
  </si>
  <si>
    <t>3ème circonscription de l'Ardèche</t>
  </si>
  <si>
    <t>1ère circonscription des Ardennes</t>
  </si>
  <si>
    <t>2ème circonscription des Ardennes</t>
  </si>
  <si>
    <t>3ème circonscription des Ardennes</t>
  </si>
  <si>
    <t>1ère circonscription de l'Ariège</t>
  </si>
  <si>
    <t>2ème circonscription de l'Ariège</t>
  </si>
  <si>
    <t>1ère circonscription de l'Aube</t>
  </si>
  <si>
    <t>2ème circonscription de l'Aube</t>
  </si>
  <si>
    <t>3ème circonscription de l'Aube</t>
  </si>
  <si>
    <t>1ère circonscription de l'Aude</t>
  </si>
  <si>
    <t>2ème circonscription de l'Aude</t>
  </si>
  <si>
    <t>3ème circonscription de l'Aude</t>
  </si>
  <si>
    <t>1ère circonscription de l'Aveyron</t>
  </si>
  <si>
    <t>2ème circonscription de l'Aveyron</t>
  </si>
  <si>
    <t>3ème circonscription de l'Aveyron</t>
  </si>
  <si>
    <t>1ère circonscription des Bouches-du-Rhône</t>
  </si>
  <si>
    <t>2ème circonscription des Bouches-du-Rhône</t>
  </si>
  <si>
    <t>3ème circonscription des Bouches-du-Rhône</t>
  </si>
  <si>
    <t>4ème circonscription des Bouches-du-Rhône</t>
  </si>
  <si>
    <t>5ème circonscription des Bouches-du-Rhône</t>
  </si>
  <si>
    <t>6ème circonscription des Bouches-du-Rhône</t>
  </si>
  <si>
    <t>7ème circonscription des Bouches-du-Rhône</t>
  </si>
  <si>
    <t>8ème circonscription des Bouches-du-Rhône</t>
  </si>
  <si>
    <t>9ème circonscription des Bouches-du-Rhône</t>
  </si>
  <si>
    <t>10ème circonscription des Bouches-du-Rhône</t>
  </si>
  <si>
    <t>11ème circonscription des Bouches-du-Rhône</t>
  </si>
  <si>
    <t>12ème circonscription des Bouches-du-Rhône</t>
  </si>
  <si>
    <t>13ème circonscription des Bouches-du-Rhône</t>
  </si>
  <si>
    <t>14ème circonscription des Bouches-du-Rhône</t>
  </si>
  <si>
    <t>15ème circonscription des Bouches-du-Rhône</t>
  </si>
  <si>
    <t>16ème circonscription des Bouches-du-Rhône</t>
  </si>
  <si>
    <t>1ère circonscription du Calvados</t>
  </si>
  <si>
    <t>2ème circonscription du Calvados</t>
  </si>
  <si>
    <t>3ème circonscription du Calvados</t>
  </si>
  <si>
    <t>4ème circonscription du Calvados</t>
  </si>
  <si>
    <t>5ème circonscription du Calvados</t>
  </si>
  <si>
    <t>6ème circonscription du Calvados</t>
  </si>
  <si>
    <t>1ère circonscription du Cantal</t>
  </si>
  <si>
    <t>2ème circonscription du Cantal</t>
  </si>
  <si>
    <t>1ère circonscription de la Charente</t>
  </si>
  <si>
    <t>2ème circonscription de la Charente</t>
  </si>
  <si>
    <t>3ème circonscription de la Charente</t>
  </si>
  <si>
    <t>1ère circonscription de la Charente-Maritime</t>
  </si>
  <si>
    <t>2ème circonscription de la Charente-Maritime</t>
  </si>
  <si>
    <t>3ème circonscription de la Charente-Maritime</t>
  </si>
  <si>
    <t>4ème circonscription de la Charente-Maritime</t>
  </si>
  <si>
    <t>5ème circonscription de la Charente-Maritime</t>
  </si>
  <si>
    <t>1ère circonscription du Cher</t>
  </si>
  <si>
    <t>2ème circonscription du Cher</t>
  </si>
  <si>
    <t>3ème circonscription du Cher</t>
  </si>
  <si>
    <t>1ère circonscription de la Corrèze</t>
  </si>
  <si>
    <t>2ème circonscription de la Corrèze</t>
  </si>
  <si>
    <t>1ère circonscription de la Côte-d'Or</t>
  </si>
  <si>
    <t>2ème circonscription de la Côte-d'Or</t>
  </si>
  <si>
    <t>3ème circonscription de la Côte-d'Or</t>
  </si>
  <si>
    <t>4ème circonscription de la Côte-d'Or</t>
  </si>
  <si>
    <t>5ème circonscription de la Côte-d'Or</t>
  </si>
  <si>
    <t>1ère circonscription des Côtes-d'Armor</t>
  </si>
  <si>
    <t>2ème circonscription des Côtes-d'Armor</t>
  </si>
  <si>
    <t>3ème circonscription des Côtes-d'Armor</t>
  </si>
  <si>
    <t>4ème circonscription des Côtes-d'Armor</t>
  </si>
  <si>
    <t>5ème circonscription des Côtes-d'Armor</t>
  </si>
  <si>
    <t>Circonscription unique de la Creuse</t>
  </si>
  <si>
    <t>1ère circonscription de la Dordogne</t>
  </si>
  <si>
    <t>2ème circonscription de la Dordogne</t>
  </si>
  <si>
    <t>3ème circonscription de la Dordogne</t>
  </si>
  <si>
    <t>4ème circonscription de la Dordogne</t>
  </si>
  <si>
    <t>1ère circonscription du Doubs</t>
  </si>
  <si>
    <t>2ème circonscription du Doubs</t>
  </si>
  <si>
    <t>3ème circonscription du Doubs</t>
  </si>
  <si>
    <t>4ème circonscription du Doubs</t>
  </si>
  <si>
    <t>5ème circonscription du Doubs</t>
  </si>
  <si>
    <t>1ère circonscription de la Drôme</t>
  </si>
  <si>
    <t>2ème circonscription de la Drôme</t>
  </si>
  <si>
    <t>3ème circonscription de la Drôme</t>
  </si>
  <si>
    <t>4ème circonscription de la Drôme</t>
  </si>
  <si>
    <t>1ère circonscription de l'Eure</t>
  </si>
  <si>
    <t>2ème circonscription de l'Eure</t>
  </si>
  <si>
    <t>3ème circonscription de l'Eure</t>
  </si>
  <si>
    <t>4ème circonscription de l'Eure</t>
  </si>
  <si>
    <t>5ème circonscription de l'Eure</t>
  </si>
  <si>
    <t>1ère circonscription de l'Eure-et-Loir</t>
  </si>
  <si>
    <t>2ème circonscription de l'Eure-et-Loir</t>
  </si>
  <si>
    <t>3ème circonscription de l'Eure-et-Loir</t>
  </si>
  <si>
    <t>4ème circonscription de l'Eure-et-Loir</t>
  </si>
  <si>
    <t>1ère circonscription du Finistère</t>
  </si>
  <si>
    <t>2ème circonscription du Finistère</t>
  </si>
  <si>
    <t>3ème circonscription du Finistère</t>
  </si>
  <si>
    <t>4ème circonscription du Finistère</t>
  </si>
  <si>
    <t>5ème circonscription du Finistère</t>
  </si>
  <si>
    <t>6ème circonscription du Finistère</t>
  </si>
  <si>
    <t>7ème circonscription du Finistère</t>
  </si>
  <si>
    <t>8ème circonscription du Finistère</t>
  </si>
  <si>
    <t>1ère circonscription de la Corse-du-Sud</t>
  </si>
  <si>
    <t>2ème circonscription de la Corse-du-Sud</t>
  </si>
  <si>
    <t>1ère circonscription de la Haute-Corse</t>
  </si>
  <si>
    <t>2ème circonscription de la Haute-Corse</t>
  </si>
  <si>
    <t>1ère circonscription du Gard</t>
  </si>
  <si>
    <t>2ème circonscription du Gard</t>
  </si>
  <si>
    <t>3ème circonscription du Gard</t>
  </si>
  <si>
    <t>4ème circonscription du Gard</t>
  </si>
  <si>
    <t>5ème circonscription du Gard</t>
  </si>
  <si>
    <t>6ème circonscription du Gard</t>
  </si>
  <si>
    <t>1ère circonscription de la Haute-Garonne</t>
  </si>
  <si>
    <t>2ème circonscription de la Haute-Garonne</t>
  </si>
  <si>
    <t>3ème circonscription de la Haute-Garonne</t>
  </si>
  <si>
    <t>4ème circonscription de la Haute-Garonne</t>
  </si>
  <si>
    <t>5ème circonscription de la Haute-Garonne</t>
  </si>
  <si>
    <t>6ème circonscription de la Haute-Garonne</t>
  </si>
  <si>
    <t>7ème circonscription de la Haute-Garonne</t>
  </si>
  <si>
    <t>8ème circonscription de la Haute-Garonne</t>
  </si>
  <si>
    <t>9ème circonscription de la Haute-Garonne</t>
  </si>
  <si>
    <t>10ème circonscription de la Haute-Garonne</t>
  </si>
  <si>
    <t>1ère circonscription du Gers</t>
  </si>
  <si>
    <t>2ème circonscription du Gers</t>
  </si>
  <si>
    <t>1ère circonscription de la Gironde</t>
  </si>
  <si>
    <t>2ème circonscription de la Gironde</t>
  </si>
  <si>
    <t>3ème circonscription de la Gironde</t>
  </si>
  <si>
    <t>4ème circonscription de la Gironde</t>
  </si>
  <si>
    <t>5ème circonscription de la Gironde</t>
  </si>
  <si>
    <t>6ème circonscription de la Gironde</t>
  </si>
  <si>
    <t>7ème circonscription de la Gironde</t>
  </si>
  <si>
    <t>8ème circonscription de la Gironde</t>
  </si>
  <si>
    <t>9ème circonscription de la Gironde</t>
  </si>
  <si>
    <t>10ème circonscription de la Gironde</t>
  </si>
  <si>
    <t>11ème circonscription de la Gironde</t>
  </si>
  <si>
    <t>12ème circonscription de la Gironde</t>
  </si>
  <si>
    <t>1ère circonscription de l'Hérault</t>
  </si>
  <si>
    <t>2ème circonscription de l'Hérault</t>
  </si>
  <si>
    <t>3ème circonscription de l'Hérault</t>
  </si>
  <si>
    <t>4ème circonscription de l'Hérault</t>
  </si>
  <si>
    <t>5ème circonscription de l'Hérault</t>
  </si>
  <si>
    <t>6ème circonscription de l'Hérault</t>
  </si>
  <si>
    <t>7ème circonscription de l'Hérault</t>
  </si>
  <si>
    <t>8ème circonscription de l'Hérault</t>
  </si>
  <si>
    <t>9ème circonscription de l'Hérault</t>
  </si>
  <si>
    <t>1ère circonscription de l'Ille-et-Vilaine</t>
  </si>
  <si>
    <t>2ème circonscription de l'Ille-et-Vilaine</t>
  </si>
  <si>
    <t>3ème circonscription de l'Ille-et-Vilaine</t>
  </si>
  <si>
    <t>4ème circonscription de l'Ille-et-Vilaine</t>
  </si>
  <si>
    <t>5ème circonscription de l'Ille-et-Vilaine</t>
  </si>
  <si>
    <t>6ème circonscription de l'Ille-et-Vilaine</t>
  </si>
  <si>
    <t>7ème circonscription de l'Ille-et-Vilaine</t>
  </si>
  <si>
    <t>8ème circonscription de l'Ille-et-Vilaine</t>
  </si>
  <si>
    <t>1ère circonscription de l'Indre</t>
  </si>
  <si>
    <t>2ème circonscription de l'Indre</t>
  </si>
  <si>
    <t>1ère circonscription de l'Indre-et-Loire</t>
  </si>
  <si>
    <t>2ème circonscription de l'Indre-et-Loire</t>
  </si>
  <si>
    <t>3ème circonscription de l'Indre-et-Loire</t>
  </si>
  <si>
    <t>4ème circonscription de l'Indre-et-Loire</t>
  </si>
  <si>
    <t>5ème circonscription de l'Indre-et-Loire</t>
  </si>
  <si>
    <t>1ère circonscription de l'Isère</t>
  </si>
  <si>
    <t>2ème circonscription de l'Isère</t>
  </si>
  <si>
    <t>3ème circonscription de l'Isère</t>
  </si>
  <si>
    <t>4ème circonscription de l'Isère</t>
  </si>
  <si>
    <t>5ème circonscription de l'Isère</t>
  </si>
  <si>
    <t>6ème circonscription de l'Isère</t>
  </si>
  <si>
    <t>7ème circonscription de l'Isère</t>
  </si>
  <si>
    <t>8ème circonscription de l'Isère</t>
  </si>
  <si>
    <t>9ème circonscription de l'Isère</t>
  </si>
  <si>
    <t>10ème circonscription de l'Isère</t>
  </si>
  <si>
    <t>1ère circonscription du Jura</t>
  </si>
  <si>
    <t>2ème circonscription du Jura</t>
  </si>
  <si>
    <t>3ème circonscription du Jura</t>
  </si>
  <si>
    <t>1ère circonscription des Landes</t>
  </si>
  <si>
    <t>2ème circonscription des Landes</t>
  </si>
  <si>
    <t>3ème circonscription des Landes</t>
  </si>
  <si>
    <t>1ère circonscription du Loir-et-Cher</t>
  </si>
  <si>
    <t>2ème circonscription du Loir-et-Cher</t>
  </si>
  <si>
    <t>3ème circonscription du Loir-et-Cher</t>
  </si>
  <si>
    <t>1ère circonscription de la Loire</t>
  </si>
  <si>
    <t>2ème circonscription de la Loire</t>
  </si>
  <si>
    <t>3ème circonscription de la Loire</t>
  </si>
  <si>
    <t>4ème circonscription de la Loire</t>
  </si>
  <si>
    <t>5ème circonscription de la Loire</t>
  </si>
  <si>
    <t>6ème circonscription de la Loire</t>
  </si>
  <si>
    <t>1ère circonscription de la Haute-Loire</t>
  </si>
  <si>
    <t>2ème circonscription de la Haute-Loire</t>
  </si>
  <si>
    <t>1ère circonscription de la Loire-Atlantique</t>
  </si>
  <si>
    <t>2ème circonscription de la Loire-Atlantique</t>
  </si>
  <si>
    <t>3ème circonscription de la Loire-Atlantique</t>
  </si>
  <si>
    <t>4ème circonscription de la Loire-Atlantique</t>
  </si>
  <si>
    <t>5ème circonscription de la Loire-Atlantique</t>
  </si>
  <si>
    <t>6ème circonscription de la Loire-Atlantique</t>
  </si>
  <si>
    <t>7ème circonscription de la Loire-Atlantique</t>
  </si>
  <si>
    <t>8ème circonscription de la Loire-Atlantique</t>
  </si>
  <si>
    <t>9ème circonscription de la Loire-Atlantique</t>
  </si>
  <si>
    <t>10ème circonscription de la Loire-Atlantique</t>
  </si>
  <si>
    <t>1ère circonscription du Loiret</t>
  </si>
  <si>
    <t>2ème circonscription du Loiret</t>
  </si>
  <si>
    <t>3ème circonscription du Loiret</t>
  </si>
  <si>
    <t>4ème circonscription du Loiret</t>
  </si>
  <si>
    <t>5ème circonscription du Loiret</t>
  </si>
  <si>
    <t>6ème circonscription du Loiret</t>
  </si>
  <si>
    <t>1ère circonscription du Lot</t>
  </si>
  <si>
    <t>2ème circonscription du Lot</t>
  </si>
  <si>
    <t>1ère circonscription du Lot-et-Garonne</t>
  </si>
  <si>
    <t>2ème circonscription du Lot-et-Garonne</t>
  </si>
  <si>
    <t>3ème circonscription du Lot-et-Garonne</t>
  </si>
  <si>
    <t>Circonscription unique de la Lozère</t>
  </si>
  <si>
    <t>1ère circonscription du Maine-et-Loire</t>
  </si>
  <si>
    <t>2ème circonscription du Maine-et-Loire</t>
  </si>
  <si>
    <t>3ème circonscription du Maine-et-Loire</t>
  </si>
  <si>
    <t>4ème circonscription du Maine-et-Loire</t>
  </si>
  <si>
    <t>5ème circonscription du Maine-et-Loire</t>
  </si>
  <si>
    <t>6ème circonscription du Maine-et-Loire</t>
  </si>
  <si>
    <t>7ème circonscription du Maine-et-Loire</t>
  </si>
  <si>
    <t>1ère circonscription de la Manche</t>
  </si>
  <si>
    <t>2ème circonscription de la Manche</t>
  </si>
  <si>
    <t>3ème circonscription de la Manche</t>
  </si>
  <si>
    <t>4ème circonscription de la Manche</t>
  </si>
  <si>
    <t>1ère circonscription de la Marne</t>
  </si>
  <si>
    <t>2ème circonscription de la Marne</t>
  </si>
  <si>
    <t>3ème circonscription de la Marne</t>
  </si>
  <si>
    <t>4ème circonscription de la Marne</t>
  </si>
  <si>
    <t>5ème circonscription de la Marne</t>
  </si>
  <si>
    <t>1ère circonscription de la Haute-Marne</t>
  </si>
  <si>
    <t>2ème circonscription de la Haute-Marne</t>
  </si>
  <si>
    <t>1ère circonscription de la Mayenne</t>
  </si>
  <si>
    <t>2ème circonscription de la Mayenne</t>
  </si>
  <si>
    <t>3ème circonscription de la Mayenne</t>
  </si>
  <si>
    <t>1ère circonscription de la Meurthe-et-Moselle</t>
  </si>
  <si>
    <t>2ème circonscription de la Meurthe-et-Moselle</t>
  </si>
  <si>
    <t>3ème circonscription de la Meurthe-et-Moselle</t>
  </si>
  <si>
    <t>4ème circonscription de la Meurthe-et-Moselle</t>
  </si>
  <si>
    <t>5ème circonscription de la Meurthe-et-Moselle</t>
  </si>
  <si>
    <t>6ème circonscription de la Meurthe-et-Moselle</t>
  </si>
  <si>
    <t>1ère circonscription de la Meuse</t>
  </si>
  <si>
    <t>2ème circonscription de la Meuse</t>
  </si>
  <si>
    <t>1ère circonscription du Morbihan</t>
  </si>
  <si>
    <t>2ème circonscription du Morbihan</t>
  </si>
  <si>
    <t>3ème circonscription du Morbihan</t>
  </si>
  <si>
    <t>4ème circonscription du Morbihan</t>
  </si>
  <si>
    <t>5ème circonscription du Morbihan</t>
  </si>
  <si>
    <t>6ème circonscription du Morbihan</t>
  </si>
  <si>
    <t>1ère circonscription de la Moselle</t>
  </si>
  <si>
    <t>2ème circonscription de la Moselle</t>
  </si>
  <si>
    <t>3ème circonscription de la Moselle</t>
  </si>
  <si>
    <t>4ème circonscription de la Moselle</t>
  </si>
  <si>
    <t>5ème circonscription de la Moselle</t>
  </si>
  <si>
    <t>6ème circonscription de la Moselle</t>
  </si>
  <si>
    <t>7ème circonscription de la Moselle</t>
  </si>
  <si>
    <t>8ème circonscription de la Moselle</t>
  </si>
  <si>
    <t>9ème circonscription de la Moselle</t>
  </si>
  <si>
    <t>1ère circonscription de la Nièvre</t>
  </si>
  <si>
    <t>2ème circonscription de la Nièvre</t>
  </si>
  <si>
    <t>1ère circonscription du Nord</t>
  </si>
  <si>
    <t>2ème circonscription du Nord</t>
  </si>
  <si>
    <t>3ème circonscription du Nord</t>
  </si>
  <si>
    <t>4ème circonscription du Nord</t>
  </si>
  <si>
    <t>5ème circonscription du Nord</t>
  </si>
  <si>
    <t>6ème circonscription du Nord</t>
  </si>
  <si>
    <t>7ème circonscription du Nord</t>
  </si>
  <si>
    <t>8ème circonscription du Nord</t>
  </si>
  <si>
    <t>9ème circonscription du Nord</t>
  </si>
  <si>
    <t>10ème circonscription du Nord</t>
  </si>
  <si>
    <t>11ème circonscription du Nord</t>
  </si>
  <si>
    <t>12ème circonscription du Nord</t>
  </si>
  <si>
    <t>13ème circonscription du Nord</t>
  </si>
  <si>
    <t>14ème circonscription du Nord</t>
  </si>
  <si>
    <t>15ème circonscription du Nord</t>
  </si>
  <si>
    <t>16ème circonscription du Nord</t>
  </si>
  <si>
    <t>17ème circonscription du Nord</t>
  </si>
  <si>
    <t>18ème circonscription du Nord</t>
  </si>
  <si>
    <t>19ème circonscription du Nord</t>
  </si>
  <si>
    <t>20ème circonscription du Nord</t>
  </si>
  <si>
    <t>21ème circonscription du Nord</t>
  </si>
  <si>
    <t>1ère circonscription de l'Oise</t>
  </si>
  <si>
    <t>2ème circonscription de l'Oise</t>
  </si>
  <si>
    <t>3ème circonscription de l'Oise</t>
  </si>
  <si>
    <t>4ème circonscription de l'Oise</t>
  </si>
  <si>
    <t>5ème circonscription de l'Oise</t>
  </si>
  <si>
    <t>6ème circonscription de l'Oise</t>
  </si>
  <si>
    <t>7ème circonscription de l'Oise</t>
  </si>
  <si>
    <t>1ère circonscription de l'Orne</t>
  </si>
  <si>
    <t>2ème circonscription de l'Orne</t>
  </si>
  <si>
    <t>3ème circonscription de l'Orne</t>
  </si>
  <si>
    <t>1ère circonscription du Pas-de-Calais</t>
  </si>
  <si>
    <t>2ème circonscription du Pas-de-Calais</t>
  </si>
  <si>
    <t>3ème circonscription du Pas-de-Calais</t>
  </si>
  <si>
    <t>4ème circonscription du Pas-de-Calais</t>
  </si>
  <si>
    <t>5ème circonscription du Pas-de-Calais</t>
  </si>
  <si>
    <t>6ème circonscription du Pas-de-Calais</t>
  </si>
  <si>
    <t>7ème circonscription du Pas-de-Calais</t>
  </si>
  <si>
    <t>8ème circonscription du Pas-de-Calais</t>
  </si>
  <si>
    <t>9ème circonscription du Pas-de-Calais</t>
  </si>
  <si>
    <t>10ème circonscription du Pas-de-Calais</t>
  </si>
  <si>
    <t>11ème circonscription du Pas-de-Calais</t>
  </si>
  <si>
    <t>12ème circonscription du Pas-de-Calais</t>
  </si>
  <si>
    <t>1ère circonscription du Puy-de-Dôme</t>
  </si>
  <si>
    <t>2ème circonscription du Puy-de-Dôme</t>
  </si>
  <si>
    <t>3ème circonscription du Puy-de-Dôme</t>
  </si>
  <si>
    <t>4ème circonscription du Puy-de-Dôme</t>
  </si>
  <si>
    <t>5ème circonscription du Puy-de-Dôme</t>
  </si>
  <si>
    <t>1ère circonscription des Pyrénees-Atlantiques</t>
  </si>
  <si>
    <t>2ème circonscription des Pyrénees-Atlantiques</t>
  </si>
  <si>
    <t>3ème circonscription des Pyrénees-Atlantiques</t>
  </si>
  <si>
    <t>4ème circonscription des Pyrénees-Atlantiques</t>
  </si>
  <si>
    <t>5ème circonscription des Pyrénees-Atlantiques</t>
  </si>
  <si>
    <t>6ème circonscription des Pyrénees-Atlantiques</t>
  </si>
  <si>
    <t>1ère circonscription des Hautes Pyrénees</t>
  </si>
  <si>
    <t>2ème circonscription des Hautes Pyrénees</t>
  </si>
  <si>
    <t>1ère circonscription des Pyrénees-Orientales</t>
  </si>
  <si>
    <t>2ème circonscription des Pyrénees-Orientales</t>
  </si>
  <si>
    <t>3ème circonscription des Pyrénees-Orientales</t>
  </si>
  <si>
    <t>4ème circonscription des Pyrénees-Orientales</t>
  </si>
  <si>
    <t>1ère circonscription du Bas-Rhin</t>
  </si>
  <si>
    <t>2ème circonscription du Bas-Rhin</t>
  </si>
  <si>
    <t>3ème circonscription du Bas-Rhin</t>
  </si>
  <si>
    <t>4ème circonscription du Bas-Rhin</t>
  </si>
  <si>
    <t>5ème circonscription du Bas-Rhin</t>
  </si>
  <si>
    <t>6ème circonscription du Bas-Rhin</t>
  </si>
  <si>
    <t>7ème circonscription du Bas-Rhin</t>
  </si>
  <si>
    <t>8ème circonscription du Bas-Rhin</t>
  </si>
  <si>
    <t>9ème circonscription du Bas-Rhin</t>
  </si>
  <si>
    <t>1ère circonscription du Haut-Rhin</t>
  </si>
  <si>
    <t>2ème circonscription du Haut-Rhin</t>
  </si>
  <si>
    <t>3ème circonscription du Haut-Rhin</t>
  </si>
  <si>
    <t>4ème circonscription du Haut-Rhin</t>
  </si>
  <si>
    <t>5ème circonscription du Haut-Rhin</t>
  </si>
  <si>
    <t>6ème circonscription du Haut-Rhin</t>
  </si>
  <si>
    <t>1ère circonscription du Rhône</t>
  </si>
  <si>
    <t>2ème circonscription du Rhône</t>
  </si>
  <si>
    <t>3ème circonscription du Rhône</t>
  </si>
  <si>
    <t>4ème circonscription du Rhône</t>
  </si>
  <si>
    <t>5ème circonscription du Rhône</t>
  </si>
  <si>
    <t>6ème circonscription du Rhône</t>
  </si>
  <si>
    <t>7ème circonscription du Rhône</t>
  </si>
  <si>
    <t>8ème circonscription du Rhône</t>
  </si>
  <si>
    <t>9ème circonscription du Rhône</t>
  </si>
  <si>
    <t>10ème circonscription du Rhône</t>
  </si>
  <si>
    <t>11ème circonscription du Rhône</t>
  </si>
  <si>
    <t>12ème circonscription du Rhône</t>
  </si>
  <si>
    <t>13ème circonscription du Rhône</t>
  </si>
  <si>
    <t>14ème circonscription du Rhône</t>
  </si>
  <si>
    <t>1ère circonscription de la Haute-Saone</t>
  </si>
  <si>
    <t>2ème circonscription de la Haute-Saone</t>
  </si>
  <si>
    <t>1ère circonscription de la Saone-et-Loire</t>
  </si>
  <si>
    <t>2ème circonscription de la Saone-et-Loire</t>
  </si>
  <si>
    <t>3ème circonscription de la Saone-et-Loire</t>
  </si>
  <si>
    <t>4ème circonscription de la Saone-et-Loire</t>
  </si>
  <si>
    <t>5ème circonscription de la Saone-et-Loire</t>
  </si>
  <si>
    <t>1ère circonscription de la Sarthe</t>
  </si>
  <si>
    <t>2ème circonscription de la Sarthe</t>
  </si>
  <si>
    <t>3ème circonscription de la Sarthe</t>
  </si>
  <si>
    <t>4ème circonscription de la Sarthe</t>
  </si>
  <si>
    <t>5ème circonscription de la Sarthe</t>
  </si>
  <si>
    <t>1ère circonscription de la Savoie</t>
  </si>
  <si>
    <t>2ème circonscription de la Savoie</t>
  </si>
  <si>
    <t>3ème circonscription de la Savoie</t>
  </si>
  <si>
    <t>4ème circonscription de la Savoie</t>
  </si>
  <si>
    <t>1ère circonscription de la Haute-Savoie</t>
  </si>
  <si>
    <t>2ème circonscription de la Haute-Savoie</t>
  </si>
  <si>
    <t>3ème circonscription de la Haute-Savoie</t>
  </si>
  <si>
    <t>4ème circonscription de la Haute-Savoie</t>
  </si>
  <si>
    <t>5ème circonscription de la Haute-Savoie</t>
  </si>
  <si>
    <t>6ème circonscription de la Haute-Savoie</t>
  </si>
  <si>
    <t>1ère circonscription de Paris</t>
  </si>
  <si>
    <t>2ème circonscription de Paris</t>
  </si>
  <si>
    <t>3ème circonscription de Paris</t>
  </si>
  <si>
    <t>4ème circonscription de Paris</t>
  </si>
  <si>
    <t>5ème circonscription de Paris</t>
  </si>
  <si>
    <t>6ème circonscription de Paris</t>
  </si>
  <si>
    <t>7ème circonscription de Paris</t>
  </si>
  <si>
    <t>8ème circonscription de Paris</t>
  </si>
  <si>
    <t>9ème circonscription de Paris</t>
  </si>
  <si>
    <t>10ème circonscription de Paris</t>
  </si>
  <si>
    <t>11ème circonscription de Paris</t>
  </si>
  <si>
    <t>12ème circonscription de Paris</t>
  </si>
  <si>
    <t>13ème circonscription de Paris</t>
  </si>
  <si>
    <t>14ème circonscription de Paris</t>
  </si>
  <si>
    <t>15ème circonscription de Paris</t>
  </si>
  <si>
    <t>16ème circonscription de Paris</t>
  </si>
  <si>
    <t>17ème circonscription de Paris</t>
  </si>
  <si>
    <t>18ème circonscription de Paris</t>
  </si>
  <si>
    <t>1ère circonscription de la Seine-Maritime</t>
  </si>
  <si>
    <t>2ème circonscription de la Seine-Maritime</t>
  </si>
  <si>
    <t>3ème circonscription de la Seine-Maritime</t>
  </si>
  <si>
    <t>4ème circonscription de la Seine-Maritime</t>
  </si>
  <si>
    <t>5ème circonscription de la Seine-Maritime</t>
  </si>
  <si>
    <t>6ème circonscription de la Seine-Maritime</t>
  </si>
  <si>
    <t>7ème circonscription de la Seine-Maritime</t>
  </si>
  <si>
    <t>8ème circonscription de la Seine-Maritime</t>
  </si>
  <si>
    <t>9ème circonscription de la Seine-Maritime</t>
  </si>
  <si>
    <t>10ème circonscription de la Seine-Maritime</t>
  </si>
  <si>
    <t>1ère circonscription de la Seine-et-Marne</t>
  </si>
  <si>
    <t>2ème circonscription de la Seine-et-Marne</t>
  </si>
  <si>
    <t>3ème circonscription de la Seine-et-Marne</t>
  </si>
  <si>
    <t>4ème circonscription de la Seine-et-Marne</t>
  </si>
  <si>
    <t>5ème circonscription de la Seine-et-Marne</t>
  </si>
  <si>
    <t>6ème circonscription de la Seine-et-Marne</t>
  </si>
  <si>
    <t>7ème circonscription de la Seine-et-Marne</t>
  </si>
  <si>
    <t>8ème circonscription de la Seine-et-Marne</t>
  </si>
  <si>
    <t>9ème circonscription de la Seine-et-Marne</t>
  </si>
  <si>
    <t>10ème circonscription de la Seine-et-Marne</t>
  </si>
  <si>
    <t>11ème circonscription de la Seine-et-Marne</t>
  </si>
  <si>
    <t>1ère circonscription des Yvelines</t>
  </si>
  <si>
    <t>2ème circonscription des Yvelines</t>
  </si>
  <si>
    <t>3ème circonscription des Yvelines</t>
  </si>
  <si>
    <t>4ème circonscription des Yvelines</t>
  </si>
  <si>
    <t>5ème circonscription des Yvelines</t>
  </si>
  <si>
    <t>6ème circonscription des Yvelines</t>
  </si>
  <si>
    <t>7ème circonscription des Yvelines</t>
  </si>
  <si>
    <t>8ème circonscription des Yvelines</t>
  </si>
  <si>
    <t>9ème circonscription des Yvelines</t>
  </si>
  <si>
    <t>10ème circonscription des Yvelines</t>
  </si>
  <si>
    <t>11ème circonscription des Yvelines</t>
  </si>
  <si>
    <t>12ème circonscription des Yvelines</t>
  </si>
  <si>
    <t>1ère circonscription des Deux-Sèvres</t>
  </si>
  <si>
    <t>2ème circonscription des Deux-Sèvres</t>
  </si>
  <si>
    <t>3ème circonscription des Deux-Sèvres</t>
  </si>
  <si>
    <t>1ère circonscription de la Somme</t>
  </si>
  <si>
    <t>2ème circonscription de la Somme</t>
  </si>
  <si>
    <t>3ème circonscription de la Somme</t>
  </si>
  <si>
    <t>4ème circonscription de la Somme</t>
  </si>
  <si>
    <t>5ème circonscription de la Somme</t>
  </si>
  <si>
    <t>1ère circonscription du Tarn</t>
  </si>
  <si>
    <t>2ème circonscription du Tarn</t>
  </si>
  <si>
    <t>3ème circonscription du Tarn</t>
  </si>
  <si>
    <t>1ère circonscription du Tarn-et-Garonne</t>
  </si>
  <si>
    <t>2ème circonscription du Tarn-et-Garonne</t>
  </si>
  <si>
    <t>1ère circonscription du Var</t>
  </si>
  <si>
    <t>2ème circonscription du Var</t>
  </si>
  <si>
    <t>3ème circonscription du Var</t>
  </si>
  <si>
    <t>4ème circonscription du Var</t>
  </si>
  <si>
    <t>5ème circonscription du Var</t>
  </si>
  <si>
    <t>6ème circonscription du Var</t>
  </si>
  <si>
    <t>7ème circonscription du Var</t>
  </si>
  <si>
    <t>8ème circonscription du Var</t>
  </si>
  <si>
    <t>1ère circonscription du Vaucluse</t>
  </si>
  <si>
    <t>2ème circonscription du Vaucluse</t>
  </si>
  <si>
    <t>3ème circonscription du Vaucluse</t>
  </si>
  <si>
    <t>4ème circonscription du Vaucluse</t>
  </si>
  <si>
    <t>5ème circonscription du Vaucluse</t>
  </si>
  <si>
    <t>1ère circonscription de la Vendée</t>
  </si>
  <si>
    <t>2ème circonscription de la Vendée</t>
  </si>
  <si>
    <t>3ème circonscription de la Vendée</t>
  </si>
  <si>
    <t>4ème circonscription de la Vendée</t>
  </si>
  <si>
    <t>5ème circonscription de la Vendée</t>
  </si>
  <si>
    <t>1ère circonscription de la Vienne</t>
  </si>
  <si>
    <t>2ème circonscription de la Vienne</t>
  </si>
  <si>
    <t>3ème circonscription de la Vienne</t>
  </si>
  <si>
    <t>4ème circonscription de la Vienne</t>
  </si>
  <si>
    <t>1ère circonscription de la Haute-Vienne</t>
  </si>
  <si>
    <t>2ème circonscription de la Haute-Vienne</t>
  </si>
  <si>
    <t>3ème circonscription de la Haute-Vienne</t>
  </si>
  <si>
    <t>1ère circonscription des Vosges</t>
  </si>
  <si>
    <t>2ème circonscription des Vosges</t>
  </si>
  <si>
    <t>3ème circonscription des Vosges</t>
  </si>
  <si>
    <t>4ème circonscription des Vosges</t>
  </si>
  <si>
    <t>1ère circonscription de l'Yonne</t>
  </si>
  <si>
    <t>2ème circonscription de l'Yonne</t>
  </si>
  <si>
    <t>3ème circonscription de l'Yonne</t>
  </si>
  <si>
    <t>1ère circonscription du Territoire de Belfort</t>
  </si>
  <si>
    <t>2ème circonscription du Territoire de Belfort</t>
  </si>
  <si>
    <t>1ère circonscription de l'Essonne</t>
  </si>
  <si>
    <t>2ème circonscription de l'Essonne</t>
  </si>
  <si>
    <t>3ème circonscription de l'Essonne</t>
  </si>
  <si>
    <t>4ème circonscription de l'Essonne</t>
  </si>
  <si>
    <t>5ème circonscription de l'Essonne</t>
  </si>
  <si>
    <t>6ème circonscription de l'Essonne</t>
  </si>
  <si>
    <t>7ème circonscription de l'Essonne</t>
  </si>
  <si>
    <t>8ème circonscription de l'Essonne</t>
  </si>
  <si>
    <t>9ème circonscription de l'Essonne</t>
  </si>
  <si>
    <t>10ème circonscription de l'Essonne</t>
  </si>
  <si>
    <t>1ère circonscription des Hauts-de-Seine</t>
  </si>
  <si>
    <t>2ème circonscription des Hauts-de-Seine</t>
  </si>
  <si>
    <t>3ème circonscription des Hauts-de-Seine</t>
  </si>
  <si>
    <t>4ème circonscription des Hauts-de-Seine</t>
  </si>
  <si>
    <t>5ème circonscription des Hauts-de-Seine</t>
  </si>
  <si>
    <t>6ème circonscription des Hauts-de-Seine</t>
  </si>
  <si>
    <t>7ème circonscription des Hauts-de-Seine</t>
  </si>
  <si>
    <t>8ème circonscription des Hauts-de-Seine</t>
  </si>
  <si>
    <t>9ème circonscription des Hauts-de-Seine</t>
  </si>
  <si>
    <t>10ème circonscription des Hauts-de-Seine</t>
  </si>
  <si>
    <t>11ème circonscription des Hauts-de-Seine</t>
  </si>
  <si>
    <t>12ème circonscription des Hauts-de-Seine</t>
  </si>
  <si>
    <t>13ème circonscription des Hauts-de-Seine</t>
  </si>
  <si>
    <t>1ère circonscription de la Seine-Saint-denis</t>
  </si>
  <si>
    <t>2ème circonscription de la Seine-Saint-denis</t>
  </si>
  <si>
    <t>3ème circonscription de la Seine-Saint-denis</t>
  </si>
  <si>
    <t>4ème circonscription de la Seine-Saint-denis</t>
  </si>
  <si>
    <t>5ème circonscription de la Seine-Saint-denis</t>
  </si>
  <si>
    <t>6ème circonscription de la Seine-Saint-denis</t>
  </si>
  <si>
    <t>7ème circonscription de la Seine-Saint-denis</t>
  </si>
  <si>
    <t>8ème circonscription de la Seine-Saint-denis</t>
  </si>
  <si>
    <t>9ème circonscription de la Seine-Saint-denis</t>
  </si>
  <si>
    <t>10ème circonscription de la Seine-Saint-denis</t>
  </si>
  <si>
    <t>11ème circonscription de la Seine-Saint-denis</t>
  </si>
  <si>
    <t>12ème circonscription de la Seine-Saint-denis</t>
  </si>
  <si>
    <t>1ère circonscription du Val-de-Marne</t>
  </si>
  <si>
    <t>2ème circonscription du Val-de-Marne</t>
  </si>
  <si>
    <t>3ème circonscription du Val-de-Marne</t>
  </si>
  <si>
    <t>4ème circonscription du Val-de-Marne</t>
  </si>
  <si>
    <t>5ème circonscription du Val-de-Marne</t>
  </si>
  <si>
    <t>6ème circonscription du Val-de-Marne</t>
  </si>
  <si>
    <t>7ème circonscription du Val-de-Marne</t>
  </si>
  <si>
    <t>8ème circonscription du Val-de-Marne</t>
  </si>
  <si>
    <t>9ème circonscription du Val-de-Marne</t>
  </si>
  <si>
    <t>10ème circonscription du Val-de-Marne</t>
  </si>
  <si>
    <t>11ème circonscription du Val-de-Marne</t>
  </si>
  <si>
    <t>1ère circonscription du Val-d'Oise</t>
  </si>
  <si>
    <t>2ème circonscription du Val-d'Oise</t>
  </si>
  <si>
    <t>3ème circonscription du Val-d'Oise</t>
  </si>
  <si>
    <t>4ème circonscription du Val-d'Oise</t>
  </si>
  <si>
    <t>5ème circonscription du Val-d'Oise</t>
  </si>
  <si>
    <t>6ème circonscription du Val-d'Oise</t>
  </si>
  <si>
    <t>7ème circonscription du Val-d'Oise</t>
  </si>
  <si>
    <t>8ème circonscription du Val-d'Oise</t>
  </si>
  <si>
    <t>9ème circonscription du Val-d'Oise</t>
  </si>
  <si>
    <t>10ème circonscription du Val-d'Oise</t>
  </si>
  <si>
    <t>1ère circonscription de la Guadeloupe</t>
  </si>
  <si>
    <t>2ème circonscription de la Guadeloupe</t>
  </si>
  <si>
    <t>3ème circonscription de la Guadeloupe</t>
  </si>
  <si>
    <t>4ème circonscription de la Guadeloupe</t>
  </si>
  <si>
    <t>1ère circonscription de la Martinique</t>
  </si>
  <si>
    <t>2ème circonscription de la Martinique</t>
  </si>
  <si>
    <t>3ème circonscription de la Martinique</t>
  </si>
  <si>
    <t>4ème circonscription de la Martinique</t>
  </si>
  <si>
    <t>1ère circonscription de la Guyane</t>
  </si>
  <si>
    <t>2ème circonscription de la Guyane</t>
  </si>
  <si>
    <t>1ère circonscription de La Réunion</t>
  </si>
  <si>
    <t>2ème circonscription de La Réunion</t>
  </si>
  <si>
    <t>3ème circonscription de La Réunion</t>
  </si>
  <si>
    <t>4ème circonscription de La Réunion</t>
  </si>
  <si>
    <t>5ème circonscription de La Réunion</t>
  </si>
  <si>
    <t>6ème circonscription de La Réunion</t>
  </si>
  <si>
    <t>7ème circonscription de La Réunion</t>
  </si>
  <si>
    <t>Circonscription unique de Saint-Pierre-et-Miquelon</t>
  </si>
  <si>
    <t>1ère circonscription de Mayotte</t>
  </si>
  <si>
    <t>2ème circonscription de Mayotte</t>
  </si>
  <si>
    <t>Circonscription unique de Saint-Barthélémy / Saint-Martin</t>
  </si>
  <si>
    <t>Circonscription unique de Wallis-et-Futuna</t>
  </si>
  <si>
    <t>1ère circonscription de Polynésie Française</t>
  </si>
  <si>
    <t>2ème circonscription de Polynésie Française</t>
  </si>
  <si>
    <t>3ème circonscription de Polynésie Française</t>
  </si>
  <si>
    <t>1ère circonscription de Nouvelle-Calédonie</t>
  </si>
  <si>
    <t>2ème circonscription de Nouvelle-Calédonie</t>
  </si>
  <si>
    <t>1ère circonscription des Français Établis Hors De France</t>
  </si>
  <si>
    <t>2ème circonscription des Français Établis Hors De France</t>
  </si>
  <si>
    <t>3ème circonscription des Français Établis Hors De France</t>
  </si>
  <si>
    <t>4ème circonscription des Français Établis Hors De France</t>
  </si>
  <si>
    <t>5ème circonscription des Français Établis Hors De France</t>
  </si>
  <si>
    <t>6ème circonscription des Français Établis Hors De France</t>
  </si>
  <si>
    <t>7ème circonscription des Français Établis Hors De France</t>
  </si>
  <si>
    <t>8ème circonscription des Français Établis Hors De France</t>
  </si>
  <si>
    <t>9ème circonscription des Français Établis Hors De France</t>
  </si>
  <si>
    <t>10ème circonscription des Français Établis Hors De France</t>
  </si>
  <si>
    <t>11ème circonscription des Français Établis Hors De France</t>
  </si>
  <si>
    <t>Grégory</t>
  </si>
  <si>
    <t>Clément</t>
  </si>
  <si>
    <t>Sébastien</t>
  </si>
  <si>
    <t>René</t>
  </si>
  <si>
    <t>Régis</t>
  </si>
  <si>
    <t>Frédéric</t>
  </si>
  <si>
    <t>Stéphanie</t>
  </si>
  <si>
    <t>Gérard</t>
  </si>
  <si>
    <t>Pierre-André</t>
  </si>
  <si>
    <t>Véronique</t>
  </si>
  <si>
    <t>André</t>
  </si>
  <si>
    <t>Frédérique</t>
  </si>
  <si>
    <t>Marie-José</t>
  </si>
  <si>
    <t>Stéphane</t>
  </si>
  <si>
    <t>Cécile</t>
  </si>
  <si>
    <t>Haydée</t>
  </si>
  <si>
    <t>Guérin</t>
  </si>
  <si>
    <t>Béatrice</t>
  </si>
  <si>
    <t>Céline</t>
  </si>
  <si>
    <t>Marie-Josée</t>
  </si>
  <si>
    <t>Valérie</t>
  </si>
  <si>
    <t>Gérald</t>
  </si>
  <si>
    <t>Kévin</t>
  </si>
  <si>
    <t>Rémy</t>
  </si>
  <si>
    <t>Cédric</t>
  </si>
  <si>
    <t>Chérif</t>
  </si>
  <si>
    <t>José-Ramon</t>
  </si>
  <si>
    <t>Béatrix</t>
  </si>
  <si>
    <t>Joséfa</t>
  </si>
  <si>
    <t>Clémentine</t>
  </si>
  <si>
    <t>Aurélien</t>
  </si>
  <si>
    <t>Rémi</t>
  </si>
  <si>
    <t>Salomé</t>
  </si>
  <si>
    <t>Hervé</t>
  </si>
  <si>
    <t>Félix</t>
  </si>
  <si>
    <t>Renée</t>
  </si>
  <si>
    <t>Stéfanic</t>
  </si>
  <si>
    <t>Eméa</t>
  </si>
  <si>
    <t>Jean-André</t>
  </si>
  <si>
    <t>Valéry</t>
  </si>
  <si>
    <t>Mélanie</t>
  </si>
  <si>
    <t>Mélinée</t>
  </si>
  <si>
    <t>Dieudonné</t>
  </si>
  <si>
    <t>Fortuné</t>
  </si>
  <si>
    <t>Marie-Cécile</t>
  </si>
  <si>
    <t>José</t>
  </si>
  <si>
    <t>Dorothée</t>
  </si>
  <si>
    <t>Mélinda</t>
  </si>
  <si>
    <t>Séverine</t>
  </si>
  <si>
    <t>Grégoire</t>
  </si>
  <si>
    <t>Jérémy</t>
  </si>
  <si>
    <t>Théo</t>
  </si>
  <si>
    <t>Géraldine</t>
  </si>
  <si>
    <t>Aurélia</t>
  </si>
  <si>
    <t>Mélisande</t>
  </si>
  <si>
    <t>Marie José</t>
  </si>
  <si>
    <t>Aurélie</t>
  </si>
  <si>
    <t>Kléber</t>
  </si>
  <si>
    <t>Stéphan</t>
  </si>
  <si>
    <t>Léa</t>
  </si>
  <si>
    <t>Jean-René</t>
  </si>
  <si>
    <t>Eléonore</t>
  </si>
  <si>
    <t>Cécilia</t>
  </si>
  <si>
    <t>Ophélie</t>
  </si>
  <si>
    <t>Maria-Filoména</t>
  </si>
  <si>
    <t>Noélie</t>
  </si>
  <si>
    <t>Léla</t>
  </si>
  <si>
    <t>Chérine</t>
  </si>
  <si>
    <t>Daniel-Léonard</t>
  </si>
  <si>
    <t>Guénael</t>
  </si>
  <si>
    <t>Jérémie</t>
  </si>
  <si>
    <t>Régine</t>
  </si>
  <si>
    <t>Mégane</t>
  </si>
  <si>
    <t>Amélie</t>
  </si>
  <si>
    <t>Céleste</t>
  </si>
  <si>
    <t>Hervé-Marie</t>
  </si>
  <si>
    <t>Gémila</t>
  </si>
  <si>
    <t>Angélique</t>
  </si>
  <si>
    <t>Bénoni</t>
  </si>
  <si>
    <t>Eléonor</t>
  </si>
  <si>
    <t>Andrée</t>
  </si>
  <si>
    <t>Bénédicte</t>
  </si>
  <si>
    <t>Géraud</t>
  </si>
  <si>
    <t>Aimé</t>
  </si>
  <si>
    <t>Clémence</t>
  </si>
  <si>
    <t>Véronique Jeanne</t>
  </si>
  <si>
    <t>Bethsabée</t>
  </si>
  <si>
    <t>Célia</t>
  </si>
  <si>
    <t>Shéhérazade</t>
  </si>
  <si>
    <t>Pénélope</t>
  </si>
  <si>
    <t>Hervé Jean-Marie</t>
  </si>
  <si>
    <t>Thimothée</t>
  </si>
  <si>
    <t>Dawé</t>
  </si>
  <si>
    <t>Mélissandre</t>
  </si>
  <si>
    <t>Jean-Frédéric</t>
  </si>
  <si>
    <t>Frédérik</t>
  </si>
  <si>
    <t>Jean-Romée</t>
  </si>
  <si>
    <t>Marie-Renée</t>
  </si>
  <si>
    <t>Léna</t>
  </si>
  <si>
    <t>Marie-Bénédicte</t>
  </si>
  <si>
    <t>Frédérick</t>
  </si>
  <si>
    <t>Mélissa</t>
  </si>
  <si>
    <t>Daphné</t>
  </si>
  <si>
    <t>Aimée</t>
  </si>
  <si>
    <t>Rodéric</t>
  </si>
  <si>
    <t>Kamélia</t>
  </si>
  <si>
    <t>Roger-Gérard</t>
  </si>
  <si>
    <t>Marie-Amélie</t>
  </si>
  <si>
    <t>Josée</t>
  </si>
  <si>
    <t>Réjane</t>
  </si>
  <si>
    <t>Thérésa</t>
  </si>
  <si>
    <t>Alain-Gérard</t>
  </si>
  <si>
    <t>Charles-André</t>
  </si>
  <si>
    <t>Jésulaure</t>
  </si>
  <si>
    <t>Léon</t>
  </si>
  <si>
    <t>René-Paul</t>
  </si>
  <si>
    <t>Cédrik</t>
  </si>
  <si>
    <t>Jean-François</t>
  </si>
  <si>
    <t>Gaëtan</t>
  </si>
  <si>
    <t>Michèle</t>
  </si>
  <si>
    <t>Mylène</t>
  </si>
  <si>
    <t>Joël</t>
  </si>
  <si>
    <t>Marie-Françoise</t>
  </si>
  <si>
    <t>Joëlle</t>
  </si>
  <si>
    <t>Noël</t>
  </si>
  <si>
    <t>Loïc</t>
  </si>
  <si>
    <t>Agnès</t>
  </si>
  <si>
    <t>Gaël</t>
  </si>
  <si>
    <t>Danièle</t>
  </si>
  <si>
    <t>Marlène</t>
  </si>
  <si>
    <t>François</t>
  </si>
  <si>
    <t>Raphaël</t>
  </si>
  <si>
    <t>Bérengère</t>
  </si>
  <si>
    <t>Benoît</t>
  </si>
  <si>
    <t>Gisèle</t>
  </si>
  <si>
    <t>Thérèse</t>
  </si>
  <si>
    <t>Marie-Hélène</t>
  </si>
  <si>
    <t>Marie-Angèle</t>
  </si>
  <si>
    <t>Marie-Thérèse</t>
  </si>
  <si>
    <t>Hélène</t>
  </si>
  <si>
    <t>François-Michel</t>
  </si>
  <si>
    <t>Geneviève</t>
  </si>
  <si>
    <t>Gaëlle</t>
  </si>
  <si>
    <t>Jérôme</t>
  </si>
  <si>
    <t>Gwenaëlle</t>
  </si>
  <si>
    <t>Françoise</t>
  </si>
  <si>
    <t>Ségolène</t>
  </si>
  <si>
    <t>Eugène</t>
  </si>
  <si>
    <t>Maïwenn</t>
  </si>
  <si>
    <t>Nadège</t>
  </si>
  <si>
    <t>Irène</t>
  </si>
  <si>
    <t>Adèle</t>
  </si>
  <si>
    <t>François-Xavier</t>
  </si>
  <si>
    <t>Ismaël</t>
  </si>
  <si>
    <t>Noëlle</t>
  </si>
  <si>
    <t>Pierre-Noël</t>
  </si>
  <si>
    <t>Jean François</t>
  </si>
  <si>
    <t>Aïcha</t>
  </si>
  <si>
    <t>Mickaël</t>
  </si>
  <si>
    <t>Marie-Noëlle</t>
  </si>
  <si>
    <t>Solène</t>
  </si>
  <si>
    <t>Eloïse</t>
  </si>
  <si>
    <t>Stève</t>
  </si>
  <si>
    <t>Mariève</t>
  </si>
  <si>
    <t>Raphaëlle</t>
  </si>
  <si>
    <t>Leïssane</t>
  </si>
  <si>
    <t>Laurène</t>
  </si>
  <si>
    <t>Guylène</t>
  </si>
  <si>
    <t>Moïsette</t>
  </si>
  <si>
    <t>Guénhaël</t>
  </si>
  <si>
    <t>Naïla</t>
  </si>
  <si>
    <t>François-Marie</t>
  </si>
  <si>
    <t>Raphaël-Godefroy</t>
  </si>
  <si>
    <t>Gwénaëlle</t>
  </si>
  <si>
    <t>Angèle</t>
  </si>
  <si>
    <t>Marie-Joëlle</t>
  </si>
  <si>
    <t>Djemaï</t>
  </si>
  <si>
    <t>Marie-Danièle</t>
  </si>
  <si>
    <t>Laëtitia</t>
  </si>
  <si>
    <t>Jeanne-Françoise</t>
  </si>
  <si>
    <t>Jean-Noël</t>
  </si>
  <si>
    <t>Charlène</t>
  </si>
  <si>
    <t>Leïla</t>
  </si>
  <si>
    <t>Maëlle</t>
  </si>
  <si>
    <t>Abbès</t>
  </si>
  <si>
    <t>Moïse</t>
  </si>
  <si>
    <t>Marylène</t>
  </si>
  <si>
    <t>Maï</t>
  </si>
  <si>
    <t>Saïd</t>
  </si>
  <si>
    <t>François -Joseph</t>
  </si>
  <si>
    <t>Chaïb</t>
  </si>
  <si>
    <t>Adélaïde</t>
  </si>
  <si>
    <t>Naïma</t>
  </si>
  <si>
    <t>Chancard Moïse</t>
  </si>
  <si>
    <t>Milène</t>
  </si>
  <si>
    <t>Sevinç</t>
  </si>
  <si>
    <t>Naëma</t>
  </si>
  <si>
    <t>Allouache</t>
  </si>
  <si>
    <t>Lepagnot</t>
  </si>
  <si>
    <t>Baudouin</t>
  </si>
  <si>
    <t>Flechon</t>
  </si>
  <si>
    <t>Perrin</t>
  </si>
  <si>
    <t>Boileau</t>
  </si>
  <si>
    <t>Debat</t>
  </si>
  <si>
    <t>Guenard Gerbaud</t>
  </si>
  <si>
    <t>Breton</t>
  </si>
  <si>
    <t>Van Der Vossen</t>
  </si>
  <si>
    <t/>
  </si>
  <si>
    <t>Darmedru</t>
  </si>
  <si>
    <t>Vernay</t>
  </si>
  <si>
    <t>De La Verpilliere</t>
  </si>
  <si>
    <t>Beguet</t>
  </si>
  <si>
    <t>Goutagny</t>
  </si>
  <si>
    <t>Eyraud</t>
  </si>
  <si>
    <t>Vermeulen</t>
  </si>
  <si>
    <t>Fognini</t>
  </si>
  <si>
    <t>Thoumine</t>
  </si>
  <si>
    <t>Blanc</t>
  </si>
  <si>
    <t>Noblet</t>
  </si>
  <si>
    <t>Lahy</t>
  </si>
  <si>
    <t>Rochet</t>
  </si>
  <si>
    <t>Franquet</t>
  </si>
  <si>
    <t>Lacroix</t>
  </si>
  <si>
    <t>Vianes</t>
  </si>
  <si>
    <t>Voisin</t>
  </si>
  <si>
    <t>Mayer</t>
  </si>
  <si>
    <t>Mortel</t>
  </si>
  <si>
    <t>Blatrix</t>
  </si>
  <si>
    <t>Mossire</t>
  </si>
  <si>
    <t>Dracos</t>
  </si>
  <si>
    <t>Zielinski</t>
  </si>
  <si>
    <t>Boulme</t>
  </si>
  <si>
    <t>Leger</t>
  </si>
  <si>
    <t>Perraud</t>
  </si>
  <si>
    <t>Ceresero-Lanes</t>
  </si>
  <si>
    <t>Favre</t>
  </si>
  <si>
    <t>Exposito</t>
  </si>
  <si>
    <t>Abad</t>
  </si>
  <si>
    <t>Largeron</t>
  </si>
  <si>
    <t>Galienne</t>
  </si>
  <si>
    <t>Ferri</t>
  </si>
  <si>
    <t>Royer</t>
  </si>
  <si>
    <t>Sokolowski</t>
  </si>
  <si>
    <t>Sansano</t>
  </si>
  <si>
    <t>Pernelle</t>
  </si>
  <si>
    <t>Brunet</t>
  </si>
  <si>
    <t>Bono</t>
  </si>
  <si>
    <t>Peiffer</t>
  </si>
  <si>
    <t>Philippot</t>
  </si>
  <si>
    <t>Dosiere</t>
  </si>
  <si>
    <t>Karimet</t>
  </si>
  <si>
    <t>Bril</t>
  </si>
  <si>
    <t>Gosset</t>
  </si>
  <si>
    <t>Roux</t>
  </si>
  <si>
    <t>Lejeune</t>
  </si>
  <si>
    <t>Fontaine</t>
  </si>
  <si>
    <t>Zanditenas</t>
  </si>
  <si>
    <t>Gampert</t>
  </si>
  <si>
    <t>Glinatsis</t>
  </si>
  <si>
    <t>Aurigny</t>
  </si>
  <si>
    <t>Ferreira</t>
  </si>
  <si>
    <t>Ribeiro</t>
  </si>
  <si>
    <t>Buil</t>
  </si>
  <si>
    <t>Gironde</t>
  </si>
  <si>
    <t>Vitu</t>
  </si>
  <si>
    <t>Lecoyer</t>
  </si>
  <si>
    <t>Pagniez</t>
  </si>
  <si>
    <t>Meura</t>
  </si>
  <si>
    <t>Colpin</t>
  </si>
  <si>
    <t>Chabot</t>
  </si>
  <si>
    <t>Pichonnier</t>
  </si>
  <si>
    <t>Bricout</t>
  </si>
  <si>
    <t>Dutheil De La Rochere</t>
  </si>
  <si>
    <t>Savelli</t>
  </si>
  <si>
    <t>Alliot</t>
  </si>
  <si>
    <t>Knockaert</t>
  </si>
  <si>
    <t>Lanouilh</t>
  </si>
  <si>
    <t>Bechtel</t>
  </si>
  <si>
    <t>Letrillart</t>
  </si>
  <si>
    <t>Lebee</t>
  </si>
  <si>
    <t>Lauriston</t>
  </si>
  <si>
    <t>Ruelle</t>
  </si>
  <si>
    <t>Sapori</t>
  </si>
  <si>
    <t>Lehideux</t>
  </si>
  <si>
    <t>Poiret</t>
  </si>
  <si>
    <t>Vasseur</t>
  </si>
  <si>
    <t>Krabal</t>
  </si>
  <si>
    <t>Briffaut</t>
  </si>
  <si>
    <t>Jourdain</t>
  </si>
  <si>
    <t>Ausecache</t>
  </si>
  <si>
    <t>Geret</t>
  </si>
  <si>
    <t>Lacarin</t>
  </si>
  <si>
    <t>Lecrique</t>
  </si>
  <si>
    <t>Matichard</t>
  </si>
  <si>
    <t>Chambefort</t>
  </si>
  <si>
    <t>Guillaumin</t>
  </si>
  <si>
    <t>Perissol</t>
  </si>
  <si>
    <t>Lebel</t>
  </si>
  <si>
    <t>Couval</t>
  </si>
  <si>
    <t>Bourduge</t>
  </si>
  <si>
    <t>Lesterlin</t>
  </si>
  <si>
    <t>Courty</t>
  </si>
  <si>
    <t>Dreyfus</t>
  </si>
  <si>
    <t>Moret</t>
  </si>
  <si>
    <t>Casilla</t>
  </si>
  <si>
    <t>Taillandier</t>
  </si>
  <si>
    <t>Duglery</t>
  </si>
  <si>
    <t>Malhuret</t>
  </si>
  <si>
    <t>Javerliat</t>
  </si>
  <si>
    <t>Babian-Lhermet</t>
  </si>
  <si>
    <t>Siry</t>
  </si>
  <si>
    <t>Carcassin</t>
  </si>
  <si>
    <t>Semet</t>
  </si>
  <si>
    <t>Lopez</t>
  </si>
  <si>
    <t>Rasile</t>
  </si>
  <si>
    <t>Rucar</t>
  </si>
  <si>
    <t>Roche</t>
  </si>
  <si>
    <t>Charasse</t>
  </si>
  <si>
    <t>Santiago</t>
  </si>
  <si>
    <t>Evano</t>
  </si>
  <si>
    <t>Baudoui-Maurel</t>
  </si>
  <si>
    <t>Aubert</t>
  </si>
  <si>
    <t>Carle</t>
  </si>
  <si>
    <t>Ragolski</t>
  </si>
  <si>
    <t>De Meester</t>
  </si>
  <si>
    <t>Alonso</t>
  </si>
  <si>
    <t>Sauvan</t>
  </si>
  <si>
    <t>Barreille</t>
  </si>
  <si>
    <t>Pin</t>
  </si>
  <si>
    <t>Tebar</t>
  </si>
  <si>
    <t>Cabassut</t>
  </si>
  <si>
    <t>Guebli</t>
  </si>
  <si>
    <t>Belmonte</t>
  </si>
  <si>
    <t>Verschueren</t>
  </si>
  <si>
    <t>Morin</t>
  </si>
  <si>
    <t>Chuisano</t>
  </si>
  <si>
    <t>Castel</t>
  </si>
  <si>
    <t>Diedrich</t>
  </si>
  <si>
    <t>Castaner</t>
  </si>
  <si>
    <t>Berthonneche</t>
  </si>
  <si>
    <t>Rovida</t>
  </si>
  <si>
    <t>Carriol</t>
  </si>
  <si>
    <t>Picard</t>
  </si>
  <si>
    <t>Pajot</t>
  </si>
  <si>
    <t>Derbez</t>
  </si>
  <si>
    <t>Hadji</t>
  </si>
  <si>
    <t>Rosay</t>
  </si>
  <si>
    <t>Daudon</t>
  </si>
  <si>
    <t>Fay</t>
  </si>
  <si>
    <t>Monier</t>
  </si>
  <si>
    <t>Berger</t>
  </si>
  <si>
    <t>Cointe</t>
  </si>
  <si>
    <t>Buisson</t>
  </si>
  <si>
    <t>Briand</t>
  </si>
  <si>
    <t>Eymeoud</t>
  </si>
  <si>
    <t>Faidy</t>
  </si>
  <si>
    <t>Ben-Haim</t>
  </si>
  <si>
    <t>Giraud</t>
  </si>
  <si>
    <t>Daerden</t>
  </si>
  <si>
    <t>Perrin Czekalski</t>
  </si>
  <si>
    <t>Guigli</t>
  </si>
  <si>
    <t>Governatori</t>
  </si>
  <si>
    <t>Ullmann</t>
  </si>
  <si>
    <t>Argentieri</t>
  </si>
  <si>
    <t>Gastaud</t>
  </si>
  <si>
    <t>Ricerchi</t>
  </si>
  <si>
    <t>Ciotti</t>
  </si>
  <si>
    <t>Belhadi</t>
  </si>
  <si>
    <t>Fortuit</t>
  </si>
  <si>
    <t>Peyrat</t>
  </si>
  <si>
    <t>Horsch Filippi</t>
  </si>
  <si>
    <t>Benkemoun</t>
  </si>
  <si>
    <t>Injey</t>
  </si>
  <si>
    <t>Allemand</t>
  </si>
  <si>
    <t>Cotta</t>
  </si>
  <si>
    <t>Razeau</t>
  </si>
  <si>
    <t>Aschieri</t>
  </si>
  <si>
    <t>Miran</t>
  </si>
  <si>
    <t>Ginesy</t>
  </si>
  <si>
    <t>Cattaert</t>
  </si>
  <si>
    <t>Paulus</t>
  </si>
  <si>
    <t>Degioanni</t>
  </si>
  <si>
    <t>Bouilleaux</t>
  </si>
  <si>
    <t>Reynard</t>
  </si>
  <si>
    <t>Lachenmaier</t>
  </si>
  <si>
    <t>Vallade</t>
  </si>
  <si>
    <t>Nofri</t>
  </si>
  <si>
    <t>Kurek</t>
  </si>
  <si>
    <t>Bouloudhnine</t>
  </si>
  <si>
    <t>Roos</t>
  </si>
  <si>
    <t>Cattet</t>
  </si>
  <si>
    <t>Maillot</t>
  </si>
  <si>
    <t>Pereira</t>
  </si>
  <si>
    <t>Burdin</t>
  </si>
  <si>
    <t>Grac</t>
  </si>
  <si>
    <t>Bacino</t>
  </si>
  <si>
    <t>Delã‰Tang</t>
  </si>
  <si>
    <t>Dorejo</t>
  </si>
  <si>
    <t>Monica</t>
  </si>
  <si>
    <t>Della Sudda</t>
  </si>
  <si>
    <t>Salles</t>
  </si>
  <si>
    <t>Tujague</t>
  </si>
  <si>
    <t>Bella</t>
  </si>
  <si>
    <t>Zahar</t>
  </si>
  <si>
    <t>Schenardi</t>
  </si>
  <si>
    <t>Giorgio</t>
  </si>
  <si>
    <t>Secordel-Martin</t>
  </si>
  <si>
    <t>Guibal</t>
  </si>
  <si>
    <t>Cherki</t>
  </si>
  <si>
    <t>Markiel</t>
  </si>
  <si>
    <t>Ballouard</t>
  </si>
  <si>
    <t>Estrosi</t>
  </si>
  <si>
    <t>Ciaravola</t>
  </si>
  <si>
    <t>Gaziello</t>
  </si>
  <si>
    <t>Hvidsten</t>
  </si>
  <si>
    <t>Cardin</t>
  </si>
  <si>
    <t>Duprã‰</t>
  </si>
  <si>
    <t>Mitrano</t>
  </si>
  <si>
    <t>Pisoni</t>
  </si>
  <si>
    <t>Cuturello</t>
  </si>
  <si>
    <t>Gandin</t>
  </si>
  <si>
    <t>Favale</t>
  </si>
  <si>
    <t>De Mesmay</t>
  </si>
  <si>
    <t>Bartoli</t>
  </si>
  <si>
    <t>Weldon</t>
  </si>
  <si>
    <t>Luca</t>
  </si>
  <si>
    <t>Gillard</t>
  </si>
  <si>
    <t>Frappa</t>
  </si>
  <si>
    <t>Leonetti</t>
  </si>
  <si>
    <t>Tondini</t>
  </si>
  <si>
    <t>Viot</t>
  </si>
  <si>
    <t>Carenzo</t>
  </si>
  <si>
    <t>Petard</t>
  </si>
  <si>
    <t>Dumas</t>
  </si>
  <si>
    <t>Martin</t>
  </si>
  <si>
    <t>Grosjean</t>
  </si>
  <si>
    <t>Pecout</t>
  </si>
  <si>
    <t>Rolly</t>
  </si>
  <si>
    <t>Deborde</t>
  </si>
  <si>
    <t>Gardien</t>
  </si>
  <si>
    <t>Villon</t>
  </si>
  <si>
    <t>Brochand</t>
  </si>
  <si>
    <t>Poirier</t>
  </si>
  <si>
    <t>Ducreux</t>
  </si>
  <si>
    <t>Muller</t>
  </si>
  <si>
    <t>Tabarot</t>
  </si>
  <si>
    <t>Giardina</t>
  </si>
  <si>
    <t>Orfila</t>
  </si>
  <si>
    <t>De Vargas</t>
  </si>
  <si>
    <t>Gourdon</t>
  </si>
  <si>
    <t>Bernasconi</t>
  </si>
  <si>
    <t>Oriol</t>
  </si>
  <si>
    <t>Terrasse</t>
  </si>
  <si>
    <t>Jacquart</t>
  </si>
  <si>
    <t>Martigny</t>
  </si>
  <si>
    <t>De Longevialle</t>
  </si>
  <si>
    <t>Dupont</t>
  </si>
  <si>
    <t>Bas</t>
  </si>
  <si>
    <t>Grangis</t>
  </si>
  <si>
    <t>Soncini-Syren</t>
  </si>
  <si>
    <t>Vander Donckt</t>
  </si>
  <si>
    <t>Marchisio</t>
  </si>
  <si>
    <t>Normand</t>
  </si>
  <si>
    <t>Le Grand</t>
  </si>
  <si>
    <t>Durand</t>
  </si>
  <si>
    <t>Gathercole</t>
  </si>
  <si>
    <t>Dussopt</t>
  </si>
  <si>
    <t>Tussau</t>
  </si>
  <si>
    <t>Escande</t>
  </si>
  <si>
    <t>Bardonnet</t>
  </si>
  <si>
    <t>Darnaud</t>
  </si>
  <si>
    <t>Guion</t>
  </si>
  <si>
    <t>Nogier</t>
  </si>
  <si>
    <t>Kappel</t>
  </si>
  <si>
    <t>Cauvin</t>
  </si>
  <si>
    <t>Buis</t>
  </si>
  <si>
    <t>Margotton</t>
  </si>
  <si>
    <t>Sabatier</t>
  </si>
  <si>
    <t>Flory</t>
  </si>
  <si>
    <t>Chalvet</t>
  </si>
  <si>
    <t>Ciet</t>
  </si>
  <si>
    <t>Neuville</t>
  </si>
  <si>
    <t>Leclere</t>
  </si>
  <si>
    <t>Poletti</t>
  </si>
  <si>
    <t>Ledoux</t>
  </si>
  <si>
    <t>Gey</t>
  </si>
  <si>
    <t>Dumont</t>
  </si>
  <si>
    <t>Goulden</t>
  </si>
  <si>
    <t>Dalla Rosa</t>
  </si>
  <si>
    <t>Nouet</t>
  </si>
  <si>
    <t>Lauby Heber-Suffrin</t>
  </si>
  <si>
    <t>Combis</t>
  </si>
  <si>
    <t>Pierrard</t>
  </si>
  <si>
    <t>Takawe</t>
  </si>
  <si>
    <t>Girard</t>
  </si>
  <si>
    <t>Leonard</t>
  </si>
  <si>
    <t>Baumel</t>
  </si>
  <si>
    <t>Leflon</t>
  </si>
  <si>
    <t>Vuilque</t>
  </si>
  <si>
    <t>Ravignon</t>
  </si>
  <si>
    <t>Sutter</t>
  </si>
  <si>
    <t>Warsmann</t>
  </si>
  <si>
    <t>Guilbert</t>
  </si>
  <si>
    <t>Octave</t>
  </si>
  <si>
    <t>Moraine</t>
  </si>
  <si>
    <t>Fesseau</t>
  </si>
  <si>
    <t>Bihin-Dury</t>
  </si>
  <si>
    <t>Trotin</t>
  </si>
  <si>
    <t>Larive</t>
  </si>
  <si>
    <t>Lasserre</t>
  </si>
  <si>
    <t>Lapeyre</t>
  </si>
  <si>
    <t>Aoura</t>
  </si>
  <si>
    <t>Warnke</t>
  </si>
  <si>
    <t>Massat</t>
  </si>
  <si>
    <t>Gerona</t>
  </si>
  <si>
    <t>Rausa</t>
  </si>
  <si>
    <t>Fontaneau</t>
  </si>
  <si>
    <t>Bara</t>
  </si>
  <si>
    <t>Aliot</t>
  </si>
  <si>
    <t>Granet</t>
  </si>
  <si>
    <t>Baudry</t>
  </si>
  <si>
    <t>Clamer</t>
  </si>
  <si>
    <t>Pince</t>
  </si>
  <si>
    <t>Manceau</t>
  </si>
  <si>
    <t>Calleja</t>
  </si>
  <si>
    <t>Souche</t>
  </si>
  <si>
    <t>Gimenez</t>
  </si>
  <si>
    <t>Paillard</t>
  </si>
  <si>
    <t>Dhuicq</t>
  </si>
  <si>
    <t>Subtil</t>
  </si>
  <si>
    <t>Landreat</t>
  </si>
  <si>
    <t>Marzã‰</t>
  </si>
  <si>
    <t>Gaudot</t>
  </si>
  <si>
    <t>Egmann</t>
  </si>
  <si>
    <t>Franã‡Ois-Wilser</t>
  </si>
  <si>
    <t>Cianni</t>
  </si>
  <si>
    <t>Waymel</t>
  </si>
  <si>
    <t>Martins Amado</t>
  </si>
  <si>
    <t>Fournillon</t>
  </si>
  <si>
    <t>Cornevin</t>
  </si>
  <si>
    <t>Fournier</t>
  </si>
  <si>
    <t>Mathis</t>
  </si>
  <si>
    <t>Ouadah</t>
  </si>
  <si>
    <t>Cazard</t>
  </si>
  <si>
    <t>Wysocinski</t>
  </si>
  <si>
    <t>Bernardie</t>
  </si>
  <si>
    <t>Carsenti</t>
  </si>
  <si>
    <t>Kletty</t>
  </si>
  <si>
    <t>Bernaud</t>
  </si>
  <si>
    <t>Bissey</t>
  </si>
  <si>
    <t>Guidat</t>
  </si>
  <si>
    <t>Joly</t>
  </si>
  <si>
    <t>Deharbe</t>
  </si>
  <si>
    <t>Baroin</t>
  </si>
  <si>
    <t>Sthã‰Mer</t>
  </si>
  <si>
    <t>Boonen</t>
  </si>
  <si>
    <t>Morio</t>
  </si>
  <si>
    <t>Dugied-Soriano</t>
  </si>
  <si>
    <t>Fillon</t>
  </si>
  <si>
    <t>Charlut</t>
  </si>
  <si>
    <t>Schivardi</t>
  </si>
  <si>
    <t>Aslan</t>
  </si>
  <si>
    <t>Perez</t>
  </si>
  <si>
    <t>El Hedri</t>
  </si>
  <si>
    <t>Daraud</t>
  </si>
  <si>
    <t>Zuliani</t>
  </si>
  <si>
    <t>Jouffroy</t>
  </si>
  <si>
    <t>Tournissa</t>
  </si>
  <si>
    <t>Py</t>
  </si>
  <si>
    <t>Fabre</t>
  </si>
  <si>
    <t>Biendicho</t>
  </si>
  <si>
    <t>Codorniou</t>
  </si>
  <si>
    <t>Vigier</t>
  </si>
  <si>
    <t>Cantegrel</t>
  </si>
  <si>
    <t>Billirat</t>
  </si>
  <si>
    <t>FunãˆS</t>
  </si>
  <si>
    <t>Sarfati</t>
  </si>
  <si>
    <t>Chatain</t>
  </si>
  <si>
    <t>Larruy</t>
  </si>
  <si>
    <t>Lesoeur</t>
  </si>
  <si>
    <t>Kempf</t>
  </si>
  <si>
    <t>Dupre</t>
  </si>
  <si>
    <t>Cros</t>
  </si>
  <si>
    <t>Dhersin</t>
  </si>
  <si>
    <t>Bresson</t>
  </si>
  <si>
    <t>Quaglieri</t>
  </si>
  <si>
    <t>Arrans</t>
  </si>
  <si>
    <t>Galonnier</t>
  </si>
  <si>
    <t>Serieys</t>
  </si>
  <si>
    <t>Berardi</t>
  </si>
  <si>
    <t>Faixa</t>
  </si>
  <si>
    <t>Remise</t>
  </si>
  <si>
    <t>Mazars</t>
  </si>
  <si>
    <t>Bultel-Herment</t>
  </si>
  <si>
    <t>Censi</t>
  </si>
  <si>
    <t>Saint-Avit</t>
  </si>
  <si>
    <t>Molinie</t>
  </si>
  <si>
    <t>Bramm</t>
  </si>
  <si>
    <t>Calmettes</t>
  </si>
  <si>
    <t>Tranier</t>
  </si>
  <si>
    <t>Pourcel</t>
  </si>
  <si>
    <t>Puech</t>
  </si>
  <si>
    <t>Louangvannasy</t>
  </si>
  <si>
    <t>Ramondenc</t>
  </si>
  <si>
    <t>Dargagnon</t>
  </si>
  <si>
    <t>Fayard</t>
  </si>
  <si>
    <t>Pouget</t>
  </si>
  <si>
    <t>Foulquier</t>
  </si>
  <si>
    <t>Marre</t>
  </si>
  <si>
    <t>Combes</t>
  </si>
  <si>
    <t>Cabrol</t>
  </si>
  <si>
    <t>Bestard</t>
  </si>
  <si>
    <t>Castelltort</t>
  </si>
  <si>
    <t>Cecon</t>
  </si>
  <si>
    <t>Roudier</t>
  </si>
  <si>
    <t>Gomez</t>
  </si>
  <si>
    <t>Boyer</t>
  </si>
  <si>
    <t>Hairabedian</t>
  </si>
  <si>
    <t>Coullet</t>
  </si>
  <si>
    <t>Vichnievsky</t>
  </si>
  <si>
    <t>Masse</t>
  </si>
  <si>
    <t>Bareau</t>
  </si>
  <si>
    <t>Persia</t>
  </si>
  <si>
    <t>Assante</t>
  </si>
  <si>
    <t>Koulayan</t>
  </si>
  <si>
    <t>Dahmani</t>
  </si>
  <si>
    <t>Bartolini</t>
  </si>
  <si>
    <t>Espaze</t>
  </si>
  <si>
    <t>Surry</t>
  </si>
  <si>
    <t>Sanson</t>
  </si>
  <si>
    <t>Contaux</t>
  </si>
  <si>
    <t>Dupuy</t>
  </si>
  <si>
    <t>Di Stefano</t>
  </si>
  <si>
    <t>Pellicani</t>
  </si>
  <si>
    <t>Mignard</t>
  </si>
  <si>
    <t>Tian</t>
  </si>
  <si>
    <t>Bistagne</t>
  </si>
  <si>
    <t>Charin</t>
  </si>
  <si>
    <t>Auriemma</t>
  </si>
  <si>
    <t>Espinosa</t>
  </si>
  <si>
    <t>Batoux</t>
  </si>
  <si>
    <t>Ravier</t>
  </si>
  <si>
    <t>Savon</t>
  </si>
  <si>
    <t>Preziosi</t>
  </si>
  <si>
    <t>Poncet-Ramade</t>
  </si>
  <si>
    <t>Alabane</t>
  </si>
  <si>
    <t>Tapiero</t>
  </si>
  <si>
    <t>Bonnet</t>
  </si>
  <si>
    <t>Djambae</t>
  </si>
  <si>
    <t>Andrieux</t>
  </si>
  <si>
    <t>Mennucci</t>
  </si>
  <si>
    <t>Barles</t>
  </si>
  <si>
    <t>Djellil</t>
  </si>
  <si>
    <t>Benani</t>
  </si>
  <si>
    <t>Ubaud</t>
  </si>
  <si>
    <t>Noel</t>
  </si>
  <si>
    <t>Villodre</t>
  </si>
  <si>
    <t>Biaggi</t>
  </si>
  <si>
    <t>Vacher</t>
  </si>
  <si>
    <t>Talles</t>
  </si>
  <si>
    <t>Cermolacce</t>
  </si>
  <si>
    <t>Soilihi</t>
  </si>
  <si>
    <t>Aucouturier</t>
  </si>
  <si>
    <t>Narducci</t>
  </si>
  <si>
    <t>Bazzali</t>
  </si>
  <si>
    <t>El Rharbaye</t>
  </si>
  <si>
    <t>Ibrahima Said</t>
  </si>
  <si>
    <t>Goy</t>
  </si>
  <si>
    <t>Dutoit</t>
  </si>
  <si>
    <t>Carlotti</t>
  </si>
  <si>
    <t>Raynaud</t>
  </si>
  <si>
    <t>Rubirola-Blanc</t>
  </si>
  <si>
    <t>Ciccione</t>
  </si>
  <si>
    <t>Azouaou</t>
  </si>
  <si>
    <t>Bonacase</t>
  </si>
  <si>
    <t>Sebag</t>
  </si>
  <si>
    <t>Muselier</t>
  </si>
  <si>
    <t>Coulomb</t>
  </si>
  <si>
    <t>Baumann</t>
  </si>
  <si>
    <t>Boeuf-Salor</t>
  </si>
  <si>
    <t>Franceschi</t>
  </si>
  <si>
    <t>Malhole</t>
  </si>
  <si>
    <t>Gugliotta</t>
  </si>
  <si>
    <t>Rosso Roig</t>
  </si>
  <si>
    <t>Matthews</t>
  </si>
  <si>
    <t>Grandel</t>
  </si>
  <si>
    <t>Villeneuve</t>
  </si>
  <si>
    <t>Filosa</t>
  </si>
  <si>
    <t>Larriven</t>
  </si>
  <si>
    <t>Semeriva</t>
  </si>
  <si>
    <t>Teissier</t>
  </si>
  <si>
    <t>Placente</t>
  </si>
  <si>
    <t>Esteve-Narsisyan</t>
  </si>
  <si>
    <t>Comas</t>
  </si>
  <si>
    <t>Brun-Pothin</t>
  </si>
  <si>
    <t>Camilleri</t>
  </si>
  <si>
    <t>Leon</t>
  </si>
  <si>
    <t>Zeribi</t>
  </si>
  <si>
    <t>Jibrayel</t>
  </si>
  <si>
    <t>Aymes</t>
  </si>
  <si>
    <t>Marandat</t>
  </si>
  <si>
    <t>Kadri</t>
  </si>
  <si>
    <t>Meguenni</t>
  </si>
  <si>
    <t>Latil</t>
  </si>
  <si>
    <t>LaãBi</t>
  </si>
  <si>
    <t>Goual</t>
  </si>
  <si>
    <t>Maoudj</t>
  </si>
  <si>
    <t>Carayon</t>
  </si>
  <si>
    <t>Coppola</t>
  </si>
  <si>
    <t>Boudelaa</t>
  </si>
  <si>
    <t>Fahem</t>
  </si>
  <si>
    <t>Nassur</t>
  </si>
  <si>
    <t>Vial</t>
  </si>
  <si>
    <t>Luciani Garcia</t>
  </si>
  <si>
    <t>Gerin</t>
  </si>
  <si>
    <t>Cortesi</t>
  </si>
  <si>
    <t>Dorbeaux</t>
  </si>
  <si>
    <t>Isnard</t>
  </si>
  <si>
    <t>Silvestri</t>
  </si>
  <si>
    <t>Guardia</t>
  </si>
  <si>
    <t>Kechra</t>
  </si>
  <si>
    <t>Ferrand</t>
  </si>
  <si>
    <t>Hallalen</t>
  </si>
  <si>
    <t>Le Cacheux</t>
  </si>
  <si>
    <t>Frizzi</t>
  </si>
  <si>
    <t>Pied</t>
  </si>
  <si>
    <t>Paloyan</t>
  </si>
  <si>
    <t>Melin</t>
  </si>
  <si>
    <t>Orihuel</t>
  </si>
  <si>
    <t>Otchakovsky-Laurens</t>
  </si>
  <si>
    <t>Diharã‡Abal</t>
  </si>
  <si>
    <t>Gereux-Beltra</t>
  </si>
  <si>
    <t>Grandjean</t>
  </si>
  <si>
    <t>Poggi</t>
  </si>
  <si>
    <t>Musumeci</t>
  </si>
  <si>
    <t>Deflesselles</t>
  </si>
  <si>
    <t>Mingaud</t>
  </si>
  <si>
    <t>Lesbrot</t>
  </si>
  <si>
    <t>Primo</t>
  </si>
  <si>
    <t>Guennec</t>
  </si>
  <si>
    <t>Ithamar</t>
  </si>
  <si>
    <t>Lambert</t>
  </si>
  <si>
    <t>Lecat</t>
  </si>
  <si>
    <t>Guez</t>
  </si>
  <si>
    <t>Mallie</t>
  </si>
  <si>
    <t>Cruveiller Giacalone</t>
  </si>
  <si>
    <t>Daude</t>
  </si>
  <si>
    <t>Minari</t>
  </si>
  <si>
    <t>Jullien-Ortega</t>
  </si>
  <si>
    <t>Cullard</t>
  </si>
  <si>
    <t>Kert</t>
  </si>
  <si>
    <t>Magro</t>
  </si>
  <si>
    <t>Lenfant</t>
  </si>
  <si>
    <t>Cojannot</t>
  </si>
  <si>
    <t>Clerc</t>
  </si>
  <si>
    <t>Auvigne</t>
  </si>
  <si>
    <t>Morel</t>
  </si>
  <si>
    <t>Avedissian</t>
  </si>
  <si>
    <t>Cupolati</t>
  </si>
  <si>
    <t>Burroni</t>
  </si>
  <si>
    <t>Souvet</t>
  </si>
  <si>
    <t>Vinci</t>
  </si>
  <si>
    <t>Djedou-Benabid</t>
  </si>
  <si>
    <t>Boye</t>
  </si>
  <si>
    <t>Ravenet</t>
  </si>
  <si>
    <t>Viloria</t>
  </si>
  <si>
    <t>Diard</t>
  </si>
  <si>
    <t>Labranche</t>
  </si>
  <si>
    <t>Fajry</t>
  </si>
  <si>
    <t>Raimondi</t>
  </si>
  <si>
    <t>Charroux</t>
  </si>
  <si>
    <t>Lariviere</t>
  </si>
  <si>
    <t>Lombard</t>
  </si>
  <si>
    <t>Laumonier</t>
  </si>
  <si>
    <t>Guyonnaud-Meugnot</t>
  </si>
  <si>
    <t>Espallardo</t>
  </si>
  <si>
    <t>Zakarian</t>
  </si>
  <si>
    <t>Vasserot</t>
  </si>
  <si>
    <t>Hamy</t>
  </si>
  <si>
    <t>Maunier</t>
  </si>
  <si>
    <t>Ciot</t>
  </si>
  <si>
    <t>Solari</t>
  </si>
  <si>
    <t>Cayol</t>
  </si>
  <si>
    <t>Durrieu</t>
  </si>
  <si>
    <t>Lefebvre</t>
  </si>
  <si>
    <t>Neveu</t>
  </si>
  <si>
    <t>Boulan</t>
  </si>
  <si>
    <t>Houamria</t>
  </si>
  <si>
    <t>Joissains-Masini</t>
  </si>
  <si>
    <t>Moulet</t>
  </si>
  <si>
    <t>Seymard</t>
  </si>
  <si>
    <t>Pozzetto</t>
  </si>
  <si>
    <t>Ponsdesserre</t>
  </si>
  <si>
    <t>Reynes</t>
  </si>
  <si>
    <t>Makowka</t>
  </si>
  <si>
    <t>Apeddu</t>
  </si>
  <si>
    <t>Maurin</t>
  </si>
  <si>
    <t>Bourgin</t>
  </si>
  <si>
    <t>Presti</t>
  </si>
  <si>
    <t>Haas</t>
  </si>
  <si>
    <t>Laupies</t>
  </si>
  <si>
    <t>Vauzelle</t>
  </si>
  <si>
    <t>Bonhomme</t>
  </si>
  <si>
    <t>Djerari</t>
  </si>
  <si>
    <t>Pignolo</t>
  </si>
  <si>
    <t>Chassain</t>
  </si>
  <si>
    <t>Dubost</t>
  </si>
  <si>
    <t>Casevitz</t>
  </si>
  <si>
    <t>L'Orphelin</t>
  </si>
  <si>
    <t>De Villeroche</t>
  </si>
  <si>
    <t>Bruneau</t>
  </si>
  <si>
    <t>Lailler</t>
  </si>
  <si>
    <t>Duron</t>
  </si>
  <si>
    <t>Decollogne</t>
  </si>
  <si>
    <t>Bergar</t>
  </si>
  <si>
    <t>Hulbert</t>
  </si>
  <si>
    <t>Amiel</t>
  </si>
  <si>
    <t>Tancelin-Goueslard</t>
  </si>
  <si>
    <t>Leneveu</t>
  </si>
  <si>
    <t>Sady</t>
  </si>
  <si>
    <t>Le Bris</t>
  </si>
  <si>
    <t>Garcia</t>
  </si>
  <si>
    <t>Anhichem</t>
  </si>
  <si>
    <t>Ducandas</t>
  </si>
  <si>
    <t>Mal</t>
  </si>
  <si>
    <t>Le Denmat</t>
  </si>
  <si>
    <t>Langevin</t>
  </si>
  <si>
    <t>Linares</t>
  </si>
  <si>
    <t>Loiseau</t>
  </si>
  <si>
    <t>Michaux</t>
  </si>
  <si>
    <t>Valter</t>
  </si>
  <si>
    <t>Annoot</t>
  </si>
  <si>
    <t>Leteurtre</t>
  </si>
  <si>
    <t>Mussle</t>
  </si>
  <si>
    <t>Le Joncour</t>
  </si>
  <si>
    <t>Ameline</t>
  </si>
  <si>
    <t>Derec</t>
  </si>
  <si>
    <t>Girond</t>
  </si>
  <si>
    <t>Chapelle</t>
  </si>
  <si>
    <t>Mouraret</t>
  </si>
  <si>
    <t>Lebreton</t>
  </si>
  <si>
    <t>Le Marrec</t>
  </si>
  <si>
    <t>Liard</t>
  </si>
  <si>
    <t>Gomont</t>
  </si>
  <si>
    <t>Moisan</t>
  </si>
  <si>
    <t>Chapron</t>
  </si>
  <si>
    <t>Joliveau</t>
  </si>
  <si>
    <t>Boissel</t>
  </si>
  <si>
    <t>Lavisse</t>
  </si>
  <si>
    <t>Nouvelot</t>
  </si>
  <si>
    <t>Attard</t>
  </si>
  <si>
    <t>Brun</t>
  </si>
  <si>
    <t>Detey</t>
  </si>
  <si>
    <t>Decker</t>
  </si>
  <si>
    <t>Lezement</t>
  </si>
  <si>
    <t>Tourret</t>
  </si>
  <si>
    <t>Georget</t>
  </si>
  <si>
    <t>Boufrou</t>
  </si>
  <si>
    <t>Cousin</t>
  </si>
  <si>
    <t>Leboeuf</t>
  </si>
  <si>
    <t>Heuze</t>
  </si>
  <si>
    <t>Leroy</t>
  </si>
  <si>
    <t>Herouard</t>
  </si>
  <si>
    <t>Descoeur</t>
  </si>
  <si>
    <t>Bre</t>
  </si>
  <si>
    <t>Bessat</t>
  </si>
  <si>
    <t>Drouault</t>
  </si>
  <si>
    <t>Soulenq-Moissinac</t>
  </si>
  <si>
    <t>Galeau</t>
  </si>
  <si>
    <t>Dauvillier</t>
  </si>
  <si>
    <t>Mazieres</t>
  </si>
  <si>
    <t>Calmette</t>
  </si>
  <si>
    <t>Guibert</t>
  </si>
  <si>
    <t>Argaillot-Ivanov</t>
  </si>
  <si>
    <t>Marleix</t>
  </si>
  <si>
    <t>Salat</t>
  </si>
  <si>
    <t>Dumazel</t>
  </si>
  <si>
    <t>Walchli</t>
  </si>
  <si>
    <t>Lo Verde</t>
  </si>
  <si>
    <t>Ducamp</t>
  </si>
  <si>
    <t>Tilmant-Tatischeff</t>
  </si>
  <si>
    <t>Coetmeur</t>
  </si>
  <si>
    <t>Tardat</t>
  </si>
  <si>
    <t>Cardoso</t>
  </si>
  <si>
    <t>Boutet De Monvel</t>
  </si>
  <si>
    <t>Pinville</t>
  </si>
  <si>
    <t>Chailloux</t>
  </si>
  <si>
    <t>De Lorgeril</t>
  </si>
  <si>
    <t>Deboeuf</t>
  </si>
  <si>
    <t>You</t>
  </si>
  <si>
    <t>Tarrius</t>
  </si>
  <si>
    <t>Sitzia-Le Blond</t>
  </si>
  <si>
    <t>Courtois</t>
  </si>
  <si>
    <t>Vouvet</t>
  </si>
  <si>
    <t>Duclaud</t>
  </si>
  <si>
    <t>Gillet</t>
  </si>
  <si>
    <t>Tomasini</t>
  </si>
  <si>
    <t>Maltor</t>
  </si>
  <si>
    <t>Hanrio</t>
  </si>
  <si>
    <t>Sourisseau</t>
  </si>
  <si>
    <t>Gamine</t>
  </si>
  <si>
    <t>Miet</t>
  </si>
  <si>
    <t>Garandeau</t>
  </si>
  <si>
    <t>Reynaud</t>
  </si>
  <si>
    <t>Mamet</t>
  </si>
  <si>
    <t>L'Huillier</t>
  </si>
  <si>
    <t>Sauvaitre</t>
  </si>
  <si>
    <t>Mainguy</t>
  </si>
  <si>
    <t>Thromas</t>
  </si>
  <si>
    <t>Monroussseau</t>
  </si>
  <si>
    <t>Minbiolle</t>
  </si>
  <si>
    <t>Gallet</t>
  </si>
  <si>
    <t>Mariot-Durant</t>
  </si>
  <si>
    <t>De Lustrac</t>
  </si>
  <si>
    <t>Huguet</t>
  </si>
  <si>
    <t>Le Creff</t>
  </si>
  <si>
    <t>Royal</t>
  </si>
  <si>
    <t>Memain</t>
  </si>
  <si>
    <t>Desveaux</t>
  </si>
  <si>
    <t>Chadjaa</t>
  </si>
  <si>
    <t>Prenat</t>
  </si>
  <si>
    <t>De Lacoste Lareymondie</t>
  </si>
  <si>
    <t>Jaulin</t>
  </si>
  <si>
    <t>Ignacimouttou</t>
  </si>
  <si>
    <t>Colin</t>
  </si>
  <si>
    <t>Falorni</t>
  </si>
  <si>
    <t>Drageon</t>
  </si>
  <si>
    <t>Coindeau</t>
  </si>
  <si>
    <t>Domingues</t>
  </si>
  <si>
    <t>Baudon</t>
  </si>
  <si>
    <t>Billot Zeller</t>
  </si>
  <si>
    <t>Angibaud</t>
  </si>
  <si>
    <t>Delcampo</t>
  </si>
  <si>
    <t>Desire</t>
  </si>
  <si>
    <t>Tallard</t>
  </si>
  <si>
    <t>Droin</t>
  </si>
  <si>
    <t>Blanchier</t>
  </si>
  <si>
    <t>Castello</t>
  </si>
  <si>
    <t>Trifiletti</t>
  </si>
  <si>
    <t>De Corte</t>
  </si>
  <si>
    <t>Maudoux</t>
  </si>
  <si>
    <t>Kliewer</t>
  </si>
  <si>
    <t>Quere</t>
  </si>
  <si>
    <t>Carmouse</t>
  </si>
  <si>
    <t>Maupouet</t>
  </si>
  <si>
    <t>Kikolski</t>
  </si>
  <si>
    <t>Auvray</t>
  </si>
  <si>
    <t>Willer</t>
  </si>
  <si>
    <t>Gantner</t>
  </si>
  <si>
    <t>Dugas-Raveneau</t>
  </si>
  <si>
    <t>Serra</t>
  </si>
  <si>
    <t>Hays</t>
  </si>
  <si>
    <t>Boiffier</t>
  </si>
  <si>
    <t>Barraud</t>
  </si>
  <si>
    <t>Verduzier</t>
  </si>
  <si>
    <t>Guerbois</t>
  </si>
  <si>
    <t>Bussereau</t>
  </si>
  <si>
    <t>Moreau</t>
  </si>
  <si>
    <t>Lequeux</t>
  </si>
  <si>
    <t>Guiard</t>
  </si>
  <si>
    <t>Bernon</t>
  </si>
  <si>
    <t>Renault</t>
  </si>
  <si>
    <t>Marcillaud</t>
  </si>
  <si>
    <t>Ferchaud</t>
  </si>
  <si>
    <t>Fromion</t>
  </si>
  <si>
    <t>Bezoui</t>
  </si>
  <si>
    <t>Bensac</t>
  </si>
  <si>
    <t>Dallois</t>
  </si>
  <si>
    <t>Redois</t>
  </si>
  <si>
    <t>Cerveau</t>
  </si>
  <si>
    <t>Bedin</t>
  </si>
  <si>
    <t>Avril</t>
  </si>
  <si>
    <t>Avon</t>
  </si>
  <si>
    <t>Guille</t>
  </si>
  <si>
    <t>Sansu</t>
  </si>
  <si>
    <t>Crespel</t>
  </si>
  <si>
    <t>Scheid</t>
  </si>
  <si>
    <t>Lechelon</t>
  </si>
  <si>
    <t>Robin</t>
  </si>
  <si>
    <t>Sinsoulier-Bigot</t>
  </si>
  <si>
    <t>Mechin</t>
  </si>
  <si>
    <t>Maury</t>
  </si>
  <si>
    <t>Bellet</t>
  </si>
  <si>
    <t>Le Mintier</t>
  </si>
  <si>
    <t>Cosyns</t>
  </si>
  <si>
    <t>Mrozek</t>
  </si>
  <si>
    <t>Galut</t>
  </si>
  <si>
    <t>Roig</t>
  </si>
  <si>
    <t>Poyer</t>
  </si>
  <si>
    <t>Dessus</t>
  </si>
  <si>
    <t>Mounier</t>
  </si>
  <si>
    <t>Paillassou</t>
  </si>
  <si>
    <t>Aldridge</t>
  </si>
  <si>
    <t>Coinaud</t>
  </si>
  <si>
    <t>Audouin</t>
  </si>
  <si>
    <t>Daccord</t>
  </si>
  <si>
    <t>Cruzel</t>
  </si>
  <si>
    <t>Jarry Des Loges</t>
  </si>
  <si>
    <t>Freygefond</t>
  </si>
  <si>
    <t>Grau</t>
  </si>
  <si>
    <t>Ratiã‰</t>
  </si>
  <si>
    <t>Roborel De Climens</t>
  </si>
  <si>
    <t>Nauche</t>
  </si>
  <si>
    <t>Deschamps</t>
  </si>
  <si>
    <t>Coste</t>
  </si>
  <si>
    <t>Balmisse</t>
  </si>
  <si>
    <t>Coquerel</t>
  </si>
  <si>
    <t>Beancourt</t>
  </si>
  <si>
    <t>Depierre</t>
  </si>
  <si>
    <t>Grandguillaume</t>
  </si>
  <si>
    <t>Lovichi</t>
  </si>
  <si>
    <t>Modde</t>
  </si>
  <si>
    <t>Langlet</t>
  </si>
  <si>
    <t>Lepeule</t>
  </si>
  <si>
    <t>Esteve</t>
  </si>
  <si>
    <t>Hervieu</t>
  </si>
  <si>
    <t>Bouvier</t>
  </si>
  <si>
    <t>Schwartzmann</t>
  </si>
  <si>
    <t>Pribetich</t>
  </si>
  <si>
    <t>Rocher</t>
  </si>
  <si>
    <t>Delatte</t>
  </si>
  <si>
    <t>Haie</t>
  </si>
  <si>
    <t>Monteiro</t>
  </si>
  <si>
    <t>Loos-Maillard</t>
  </si>
  <si>
    <t>Trebuchet</t>
  </si>
  <si>
    <t>De Almeida</t>
  </si>
  <si>
    <t>Caravel</t>
  </si>
  <si>
    <t>Ruelloux</t>
  </si>
  <si>
    <t>Patinet-Hollinger</t>
  </si>
  <si>
    <t>Mauri</t>
  </si>
  <si>
    <t>Pournin</t>
  </si>
  <si>
    <t>Bouziane</t>
  </si>
  <si>
    <t>Maire Du Poset</t>
  </si>
  <si>
    <t>Essayan</t>
  </si>
  <si>
    <t>Molinoz</t>
  </si>
  <si>
    <t>Comparot</t>
  </si>
  <si>
    <t>Francois-Wilser</t>
  </si>
  <si>
    <t>Gnininvi</t>
  </si>
  <si>
    <t>Buffy</t>
  </si>
  <si>
    <t>Denizot</t>
  </si>
  <si>
    <t>Sauvadet</t>
  </si>
  <si>
    <t>Hillon</t>
  </si>
  <si>
    <t>Krempp</t>
  </si>
  <si>
    <t>Bienfait</t>
  </si>
  <si>
    <t>Meyniel</t>
  </si>
  <si>
    <t>Boursot</t>
  </si>
  <si>
    <t>Sokolovitch</t>
  </si>
  <si>
    <t>Buet</t>
  </si>
  <si>
    <t>Michaud</t>
  </si>
  <si>
    <t>Helle</t>
  </si>
  <si>
    <t>Petet</t>
  </si>
  <si>
    <t>Hollinger</t>
  </si>
  <si>
    <t>Cadoux</t>
  </si>
  <si>
    <t>Suguenot</t>
  </si>
  <si>
    <t>Petit</t>
  </si>
  <si>
    <t>Burlot</t>
  </si>
  <si>
    <t>Stiefvater</t>
  </si>
  <si>
    <t>Lelaumier</t>
  </si>
  <si>
    <t>Grondin</t>
  </si>
  <si>
    <t>Le Fol</t>
  </si>
  <si>
    <t>Lesage</t>
  </si>
  <si>
    <t>El Harouat</t>
  </si>
  <si>
    <t>Chikh</t>
  </si>
  <si>
    <t>Giffrain</t>
  </si>
  <si>
    <t>Ollivier</t>
  </si>
  <si>
    <t>Vaspart</t>
  </si>
  <si>
    <t>De Mellon</t>
  </si>
  <si>
    <t>Pelle</t>
  </si>
  <si>
    <t>Belarbi</t>
  </si>
  <si>
    <t>Le Dissez</t>
  </si>
  <si>
    <t>Lechien</t>
  </si>
  <si>
    <t>Forget</t>
  </si>
  <si>
    <t>Pecheul</t>
  </si>
  <si>
    <t>Launay</t>
  </si>
  <si>
    <t>Chombeau</t>
  </si>
  <si>
    <t>Louail</t>
  </si>
  <si>
    <t>Rio</t>
  </si>
  <si>
    <t>Cauret</t>
  </si>
  <si>
    <t>Collet</t>
  </si>
  <si>
    <t>Le Fur</t>
  </si>
  <si>
    <t>Lions</t>
  </si>
  <si>
    <t>Balbot</t>
  </si>
  <si>
    <t>Salomon</t>
  </si>
  <si>
    <t>Blein</t>
  </si>
  <si>
    <t>Lahellec</t>
  </si>
  <si>
    <t>Le Houerou</t>
  </si>
  <si>
    <t>Menguy</t>
  </si>
  <si>
    <t>Montillet</t>
  </si>
  <si>
    <t>Salliou</t>
  </si>
  <si>
    <t>Fejean</t>
  </si>
  <si>
    <t>Moulin</t>
  </si>
  <si>
    <t>Erhel</t>
  </si>
  <si>
    <t>Rivoal</t>
  </si>
  <si>
    <t>Fernagut</t>
  </si>
  <si>
    <t>Guillemain</t>
  </si>
  <si>
    <t>Guã‰Guen</t>
  </si>
  <si>
    <t>Coulau</t>
  </si>
  <si>
    <t>Lec'Hvien</t>
  </si>
  <si>
    <t>Pouget-Chauvat</t>
  </si>
  <si>
    <t>Bessuand</t>
  </si>
  <si>
    <t>AãTa</t>
  </si>
  <si>
    <t>Auclair</t>
  </si>
  <si>
    <t>Vergnier</t>
  </si>
  <si>
    <t>Gorizzutti</t>
  </si>
  <si>
    <t>Crespo</t>
  </si>
  <si>
    <t>Maume</t>
  </si>
  <si>
    <t>Torres</t>
  </si>
  <si>
    <t>Abenoza</t>
  </si>
  <si>
    <t>Rosevegue</t>
  </si>
  <si>
    <t>Valdes</t>
  </si>
  <si>
    <t>Escolier</t>
  </si>
  <si>
    <t>Deguilhem</t>
  </si>
  <si>
    <t>Folgado</t>
  </si>
  <si>
    <t>Bodecot</t>
  </si>
  <si>
    <t>Kuye</t>
  </si>
  <si>
    <t>Cortez</t>
  </si>
  <si>
    <t>Cornet</t>
  </si>
  <si>
    <t>Agullo</t>
  </si>
  <si>
    <t>Dubois</t>
  </si>
  <si>
    <t>Delpon</t>
  </si>
  <si>
    <t>Ruchot</t>
  </si>
  <si>
    <t>Garrigue</t>
  </si>
  <si>
    <t>Allain</t>
  </si>
  <si>
    <t>Patrie</t>
  </si>
  <si>
    <t>Robert-Noyon</t>
  </si>
  <si>
    <t>Zaccaron</t>
  </si>
  <si>
    <t>Albrigo</t>
  </si>
  <si>
    <t>Mortemousque</t>
  </si>
  <si>
    <t>Lazarevic</t>
  </si>
  <si>
    <t>Halbout Du Tanney</t>
  </si>
  <si>
    <t>Faure</t>
  </si>
  <si>
    <t>Salon</t>
  </si>
  <si>
    <t>Abbes</t>
  </si>
  <si>
    <t>Ravidat</t>
  </si>
  <si>
    <t>Langlade</t>
  </si>
  <si>
    <t>Decoupy</t>
  </si>
  <si>
    <t>Fontaliran</t>
  </si>
  <si>
    <t>Pujol</t>
  </si>
  <si>
    <t>Fresne</t>
  </si>
  <si>
    <t>Chretien</t>
  </si>
  <si>
    <t>Gorisse</t>
  </si>
  <si>
    <t>Leguay</t>
  </si>
  <si>
    <t>Peiro</t>
  </si>
  <si>
    <t>Mercier</t>
  </si>
  <si>
    <t>Thielley</t>
  </si>
  <si>
    <t>Baverel</t>
  </si>
  <si>
    <t>Serafinowski</t>
  </si>
  <si>
    <t>Branget</t>
  </si>
  <si>
    <t>Pequignot</t>
  </si>
  <si>
    <t>Waechter</t>
  </si>
  <si>
    <t>Drouot</t>
  </si>
  <si>
    <t>Billod</t>
  </si>
  <si>
    <t>Sennerich</t>
  </si>
  <si>
    <t>Duchãšne</t>
  </si>
  <si>
    <t>Romagnan</t>
  </si>
  <si>
    <t>Girod</t>
  </si>
  <si>
    <t>Friess</t>
  </si>
  <si>
    <t>Mã‰Nã‰Trier</t>
  </si>
  <si>
    <t>Grosperrin</t>
  </si>
  <si>
    <t>Moretto</t>
  </si>
  <si>
    <t>Vuitton</t>
  </si>
  <si>
    <t>Vuillemin</t>
  </si>
  <si>
    <t>Gonon</t>
  </si>
  <si>
    <t>Chomette</t>
  </si>
  <si>
    <t>Alauzet</t>
  </si>
  <si>
    <t>Gladstone</t>
  </si>
  <si>
    <t>Marcout</t>
  </si>
  <si>
    <t>Comte-Deleuze</t>
  </si>
  <si>
    <t>Maniere</t>
  </si>
  <si>
    <t>Taharount</t>
  </si>
  <si>
    <t>Marthey</t>
  </si>
  <si>
    <t>Beyrouthy</t>
  </si>
  <si>
    <t>Boillot</t>
  </si>
  <si>
    <t>Attal</t>
  </si>
  <si>
    <t>Bonnot</t>
  </si>
  <si>
    <t>Driano</t>
  </si>
  <si>
    <t>Djordjevic</t>
  </si>
  <si>
    <t>Adami</t>
  </si>
  <si>
    <t>Sanchez</t>
  </si>
  <si>
    <t>Montel</t>
  </si>
  <si>
    <t>Treppo</t>
  </si>
  <si>
    <t>Durupt</t>
  </si>
  <si>
    <t>Demouge</t>
  </si>
  <si>
    <t>Lachambre</t>
  </si>
  <si>
    <t>Reffay</t>
  </si>
  <si>
    <t>Jeannin</t>
  </si>
  <si>
    <t>Klein</t>
  </si>
  <si>
    <t>Ciftci</t>
  </si>
  <si>
    <t>Moscovici</t>
  </si>
  <si>
    <t>Wendlinger</t>
  </si>
  <si>
    <t>Pietoukhoff</t>
  </si>
  <si>
    <t>Faivre</t>
  </si>
  <si>
    <t>Lucchesi</t>
  </si>
  <si>
    <t>Genevard</t>
  </si>
  <si>
    <t>Mandil</t>
  </si>
  <si>
    <t>Humbert</t>
  </si>
  <si>
    <t>Bertin</t>
  </si>
  <si>
    <t>Vernier</t>
  </si>
  <si>
    <t>Remy</t>
  </si>
  <si>
    <t>Persico</t>
  </si>
  <si>
    <t>Kerdo</t>
  </si>
  <si>
    <t>Fritz</t>
  </si>
  <si>
    <t>Kopff</t>
  </si>
  <si>
    <t>Labaune</t>
  </si>
  <si>
    <t>Benama</t>
  </si>
  <si>
    <t>Lambert-Bilinski</t>
  </si>
  <si>
    <t>Eldin</t>
  </si>
  <si>
    <t>Ortega</t>
  </si>
  <si>
    <t>Trapier</t>
  </si>
  <si>
    <t>Csikel</t>
  </si>
  <si>
    <t>Chuilon</t>
  </si>
  <si>
    <t>Reynier</t>
  </si>
  <si>
    <t>Coutard</t>
  </si>
  <si>
    <t>Cilla</t>
  </si>
  <si>
    <t>Barthollet</t>
  </si>
  <si>
    <t>Mariton</t>
  </si>
  <si>
    <t>Spreux</t>
  </si>
  <si>
    <t>Jaquier</t>
  </si>
  <si>
    <t>Vlaemynck</t>
  </si>
  <si>
    <t>Pellier</t>
  </si>
  <si>
    <t>Fritsch</t>
  </si>
  <si>
    <t>Bertaux</t>
  </si>
  <si>
    <t>Morel Darleux</t>
  </si>
  <si>
    <t>Rasclard</t>
  </si>
  <si>
    <t>Chenu</t>
  </si>
  <si>
    <t>Thoraval</t>
  </si>
  <si>
    <t>Cheval</t>
  </si>
  <si>
    <t>Nieson</t>
  </si>
  <si>
    <t>Delenda</t>
  </si>
  <si>
    <t>Lemoine</t>
  </si>
  <si>
    <t>Ettazaoui</t>
  </si>
  <si>
    <t>Vimard</t>
  </si>
  <si>
    <t>Billard</t>
  </si>
  <si>
    <t>Cocagne</t>
  </si>
  <si>
    <t>Delabarre</t>
  </si>
  <si>
    <t>Champredon</t>
  </si>
  <si>
    <t>Le Maire</t>
  </si>
  <si>
    <t>Roethlisberger</t>
  </si>
  <si>
    <t>Destans</t>
  </si>
  <si>
    <t>Roussel</t>
  </si>
  <si>
    <t>Beuriot</t>
  </si>
  <si>
    <t>Lewi</t>
  </si>
  <si>
    <t>Lucat</t>
  </si>
  <si>
    <t>Yun</t>
  </si>
  <si>
    <t>Camoin</t>
  </si>
  <si>
    <t>Pasadovic</t>
  </si>
  <si>
    <t>Bousckri</t>
  </si>
  <si>
    <t>Gharet</t>
  </si>
  <si>
    <t>Didtsch</t>
  </si>
  <si>
    <t>Courel</t>
  </si>
  <si>
    <t>Brunner</t>
  </si>
  <si>
    <t>Steffan</t>
  </si>
  <si>
    <t>Favier</t>
  </si>
  <si>
    <t>Armstrong</t>
  </si>
  <si>
    <t>Mammeri</t>
  </si>
  <si>
    <t>Terlez</t>
  </si>
  <si>
    <t>Levitre</t>
  </si>
  <si>
    <t>Solal</t>
  </si>
  <si>
    <t>Priollaud</t>
  </si>
  <si>
    <t>Danelli</t>
  </si>
  <si>
    <t>Loncle</t>
  </si>
  <si>
    <t>Ozanne</t>
  </si>
  <si>
    <t>Barbier</t>
  </si>
  <si>
    <t>Leve</t>
  </si>
  <si>
    <t>Segura</t>
  </si>
  <si>
    <t>Mansouret</t>
  </si>
  <si>
    <t>Horvais</t>
  </si>
  <si>
    <t>Lecomte</t>
  </si>
  <si>
    <t>O Petit</t>
  </si>
  <si>
    <t>Luguet</t>
  </si>
  <si>
    <t>Gilard</t>
  </si>
  <si>
    <t>Lang</t>
  </si>
  <si>
    <t>Lebon</t>
  </si>
  <si>
    <t>Grenier</t>
  </si>
  <si>
    <t>Gorges</t>
  </si>
  <si>
    <t>Chassaing</t>
  </si>
  <si>
    <t>Chevalier</t>
  </si>
  <si>
    <t>Briere-Saunier</t>
  </si>
  <si>
    <t>El-Idrissi</t>
  </si>
  <si>
    <t>Treppoz</t>
  </si>
  <si>
    <t>Lescarbotte</t>
  </si>
  <si>
    <t>Queritã‰</t>
  </si>
  <si>
    <t>Rahault</t>
  </si>
  <si>
    <t>Dambrun</t>
  </si>
  <si>
    <t>Boullais</t>
  </si>
  <si>
    <t>Tsizaza</t>
  </si>
  <si>
    <t>Aripa</t>
  </si>
  <si>
    <t>Dautrãšme</t>
  </si>
  <si>
    <t>Mbala Mbala</t>
  </si>
  <si>
    <t>Mention-Karboubi</t>
  </si>
  <si>
    <t>Viry</t>
  </si>
  <si>
    <t>Souni</t>
  </si>
  <si>
    <t>Van De Putte</t>
  </si>
  <si>
    <t>Dumoncay</t>
  </si>
  <si>
    <t>Marchand</t>
  </si>
  <si>
    <t>De La Raudiere</t>
  </si>
  <si>
    <t>Bitterlin</t>
  </si>
  <si>
    <t>Avenet-Chevee</t>
  </si>
  <si>
    <t>Sabattier</t>
  </si>
  <si>
    <t>Huwart</t>
  </si>
  <si>
    <t>Chevrollier</t>
  </si>
  <si>
    <t>Chartrain</t>
  </si>
  <si>
    <t>Hã‰Lie</t>
  </si>
  <si>
    <t>Dalmasso</t>
  </si>
  <si>
    <t>Mas</t>
  </si>
  <si>
    <t>Laanaya</t>
  </si>
  <si>
    <t>Lucas</t>
  </si>
  <si>
    <t>Baeckeroot</t>
  </si>
  <si>
    <t>Bercher</t>
  </si>
  <si>
    <t>Rousseau</t>
  </si>
  <si>
    <t>Assayag</t>
  </si>
  <si>
    <t>Marceaux</t>
  </si>
  <si>
    <t>Le Menn</t>
  </si>
  <si>
    <t>Hardy</t>
  </si>
  <si>
    <t>Langlais</t>
  </si>
  <si>
    <t>Bodin</t>
  </si>
  <si>
    <t>Urvoas</t>
  </si>
  <si>
    <t>Gourmelen</t>
  </si>
  <si>
    <t>Here</t>
  </si>
  <si>
    <t>Contignon</t>
  </si>
  <si>
    <t>Pellicano</t>
  </si>
  <si>
    <t>Cherblanc</t>
  </si>
  <si>
    <t>Le Goic</t>
  </si>
  <si>
    <t>Kervern</t>
  </si>
  <si>
    <t>Berthelot</t>
  </si>
  <si>
    <t>Menard</t>
  </si>
  <si>
    <t>Lamour</t>
  </si>
  <si>
    <t>Deval</t>
  </si>
  <si>
    <t>Seys</t>
  </si>
  <si>
    <t>Pelissard</t>
  </si>
  <si>
    <t>Perrot</t>
  </si>
  <si>
    <t>Merlin</t>
  </si>
  <si>
    <t>Migot</t>
  </si>
  <si>
    <t>Bleunven</t>
  </si>
  <si>
    <t>Vallerie</t>
  </si>
  <si>
    <t>Delande</t>
  </si>
  <si>
    <t>Guizien</t>
  </si>
  <si>
    <t>Guillerm</t>
  </si>
  <si>
    <t>Lebranchu</t>
  </si>
  <si>
    <t>Blosse</t>
  </si>
  <si>
    <t>Remacle</t>
  </si>
  <si>
    <t>Le Goff</t>
  </si>
  <si>
    <t>Le Brun</t>
  </si>
  <si>
    <t>Jacq</t>
  </si>
  <si>
    <t>Mazelin</t>
  </si>
  <si>
    <t>Guittet</t>
  </si>
  <si>
    <t>Rolland-Chapelain</t>
  </si>
  <si>
    <t>Le Guen</t>
  </si>
  <si>
    <t>Dechamps</t>
  </si>
  <si>
    <t>Somme</t>
  </si>
  <si>
    <t>Lo Verso</t>
  </si>
  <si>
    <t>Chauveau</t>
  </si>
  <si>
    <t>Peoc'H</t>
  </si>
  <si>
    <t>Troadec</t>
  </si>
  <si>
    <t>Rossigneux</t>
  </si>
  <si>
    <t>Piro</t>
  </si>
  <si>
    <t>Leclerc</t>
  </si>
  <si>
    <t>Menesguen</t>
  </si>
  <si>
    <t>Cap</t>
  </si>
  <si>
    <t>Defrance</t>
  </si>
  <si>
    <t>Guillon</t>
  </si>
  <si>
    <t>Moriceau</t>
  </si>
  <si>
    <t>Delgrange</t>
  </si>
  <si>
    <t>Canevet</t>
  </si>
  <si>
    <t>Le Loch</t>
  </si>
  <si>
    <t>Jouanno</t>
  </si>
  <si>
    <t>Pencalet-Kerivel</t>
  </si>
  <si>
    <t>Dufleit</t>
  </si>
  <si>
    <t>Balanant</t>
  </si>
  <si>
    <t>Lefloch</t>
  </si>
  <si>
    <t>Rimbault</t>
  </si>
  <si>
    <t>Dossena</t>
  </si>
  <si>
    <t>Vanzande</t>
  </si>
  <si>
    <t>Moign</t>
  </si>
  <si>
    <t>Menvielle</t>
  </si>
  <si>
    <t>Tilly</t>
  </si>
  <si>
    <t>Pontigny Lucas</t>
  </si>
  <si>
    <t>Ebroussard</t>
  </si>
  <si>
    <t>Cresp</t>
  </si>
  <si>
    <t>Albertini</t>
  </si>
  <si>
    <t>Colonna</t>
  </si>
  <si>
    <t>Daien</t>
  </si>
  <si>
    <t>Renucci</t>
  </si>
  <si>
    <t>Luciani</t>
  </si>
  <si>
    <t>Tucci</t>
  </si>
  <si>
    <t>Risticoni</t>
  </si>
  <si>
    <t>Marcangeli</t>
  </si>
  <si>
    <t>Rodinson</t>
  </si>
  <si>
    <t>Bucchini</t>
  </si>
  <si>
    <t>Quastana</t>
  </si>
  <si>
    <t>De Rocca Serra</t>
  </si>
  <si>
    <t>Angelini</t>
  </si>
  <si>
    <t>Tonin</t>
  </si>
  <si>
    <t>Simeoni</t>
  </si>
  <si>
    <t>Baccarelli</t>
  </si>
  <si>
    <t>Stefani</t>
  </si>
  <si>
    <t>Zuccarelli</t>
  </si>
  <si>
    <t>Josue</t>
  </si>
  <si>
    <t>Antolini</t>
  </si>
  <si>
    <t>Cardi</t>
  </si>
  <si>
    <t>Gandolfi-Scheit</t>
  </si>
  <si>
    <t>Giacobbi</t>
  </si>
  <si>
    <t>Tomasi</t>
  </si>
  <si>
    <t>Massoni</t>
  </si>
  <si>
    <t>Fedi</t>
  </si>
  <si>
    <t>Grimaldi</t>
  </si>
  <si>
    <t>Govi Mattei</t>
  </si>
  <si>
    <t>Coillet-Matillon</t>
  </si>
  <si>
    <t>Alirol</t>
  </si>
  <si>
    <t>Dejean</t>
  </si>
  <si>
    <t>Andre</t>
  </si>
  <si>
    <t>Bourbousson</t>
  </si>
  <si>
    <t>Fayet</t>
  </si>
  <si>
    <t>Grossetete</t>
  </si>
  <si>
    <t>Rag El Hassi</t>
  </si>
  <si>
    <t>Armando</t>
  </si>
  <si>
    <t>Ponge</t>
  </si>
  <si>
    <t>Albanese</t>
  </si>
  <si>
    <t>Lachaud</t>
  </si>
  <si>
    <t>Sposito</t>
  </si>
  <si>
    <t>Guyot</t>
  </si>
  <si>
    <t>Collard</t>
  </si>
  <si>
    <t>Mourrut</t>
  </si>
  <si>
    <t>Martinerie</t>
  </si>
  <si>
    <t>Floutier</t>
  </si>
  <si>
    <t>Victoria</t>
  </si>
  <si>
    <t>Manson</t>
  </si>
  <si>
    <t>Abello Boyer</t>
  </si>
  <si>
    <t>Jourdan</t>
  </si>
  <si>
    <t>Climent</t>
  </si>
  <si>
    <t>Egea</t>
  </si>
  <si>
    <t>Lahana</t>
  </si>
  <si>
    <t>Roubaud</t>
  </si>
  <si>
    <t>Caitucoli</t>
  </si>
  <si>
    <t>Prat</t>
  </si>
  <si>
    <t>Choffat</t>
  </si>
  <si>
    <t>Brion</t>
  </si>
  <si>
    <t>Pasqualini</t>
  </si>
  <si>
    <t>Roustan</t>
  </si>
  <si>
    <t>Verdier</t>
  </si>
  <si>
    <t>Lordelot</t>
  </si>
  <si>
    <t>Imbert</t>
  </si>
  <si>
    <t>Chaulet</t>
  </si>
  <si>
    <t>Ciuti</t>
  </si>
  <si>
    <t>Zouroudis</t>
  </si>
  <si>
    <t>Veillerette</t>
  </si>
  <si>
    <t>Rivet-Martel</t>
  </si>
  <si>
    <t>Frances</t>
  </si>
  <si>
    <t>Suau</t>
  </si>
  <si>
    <t>Barbe</t>
  </si>
  <si>
    <t>Benezet</t>
  </si>
  <si>
    <t>Vergnes</t>
  </si>
  <si>
    <t>De Mauvaisin</t>
  </si>
  <si>
    <t>Rivron</t>
  </si>
  <si>
    <t>Doulcier</t>
  </si>
  <si>
    <t>Benezech</t>
  </si>
  <si>
    <t>Berta</t>
  </si>
  <si>
    <t>Gayraud</t>
  </si>
  <si>
    <t>Terbeche</t>
  </si>
  <si>
    <t>Cecchinato</t>
  </si>
  <si>
    <t>Pezet</t>
  </si>
  <si>
    <t>Ribanier</t>
  </si>
  <si>
    <t>Cavard</t>
  </si>
  <si>
    <t>Guiraud</t>
  </si>
  <si>
    <t>Proust</t>
  </si>
  <si>
    <t>Vignon</t>
  </si>
  <si>
    <t>Pastor</t>
  </si>
  <si>
    <t>Lacaze</t>
  </si>
  <si>
    <t>Colombo</t>
  </si>
  <si>
    <t>Chaudoreille</t>
  </si>
  <si>
    <t>Bolzan</t>
  </si>
  <si>
    <t>Baud</t>
  </si>
  <si>
    <t>Porceddu</t>
  </si>
  <si>
    <t>Sertillange</t>
  </si>
  <si>
    <t>Serveille</t>
  </si>
  <si>
    <t>Pezzin</t>
  </si>
  <si>
    <t>Cassagne</t>
  </si>
  <si>
    <t>Garnier</t>
  </si>
  <si>
    <t>Rouja</t>
  </si>
  <si>
    <t>Lemorton</t>
  </si>
  <si>
    <t>Pichon</t>
  </si>
  <si>
    <t>Schwal</t>
  </si>
  <si>
    <t>Amorosa</t>
  </si>
  <si>
    <t>Escudie</t>
  </si>
  <si>
    <t>Gallego</t>
  </si>
  <si>
    <t>Bonleux</t>
  </si>
  <si>
    <t>Cavin</t>
  </si>
  <si>
    <t>Le Bihan</t>
  </si>
  <si>
    <t>Bapt</t>
  </si>
  <si>
    <t>Laserge</t>
  </si>
  <si>
    <t>Marziani</t>
  </si>
  <si>
    <t>Peguin</t>
  </si>
  <si>
    <t>Michavila</t>
  </si>
  <si>
    <t>Alamichel</t>
  </si>
  <si>
    <t>Isla</t>
  </si>
  <si>
    <t>Fontugne</t>
  </si>
  <si>
    <t>Auge</t>
  </si>
  <si>
    <t>Torremocha</t>
  </si>
  <si>
    <t>Couderette</t>
  </si>
  <si>
    <t>Crevelle</t>
  </si>
  <si>
    <t>Satger</t>
  </si>
  <si>
    <t>Fillola</t>
  </si>
  <si>
    <t>Moudenc</t>
  </si>
  <si>
    <t>Cabioch</t>
  </si>
  <si>
    <t>Massat Guiraud-Chaumeil</t>
  </si>
  <si>
    <t>Canzian</t>
  </si>
  <si>
    <t>Danen</t>
  </si>
  <si>
    <t>Croquette</t>
  </si>
  <si>
    <t>Velasco</t>
  </si>
  <si>
    <t>Marcireau</t>
  </si>
  <si>
    <t>Mourgues</t>
  </si>
  <si>
    <t>Bazouin</t>
  </si>
  <si>
    <t>Diebold</t>
  </si>
  <si>
    <t>Gougeon</t>
  </si>
  <si>
    <t>Dupin</t>
  </si>
  <si>
    <t>Mattei</t>
  </si>
  <si>
    <t>Garay</t>
  </si>
  <si>
    <t>Godec</t>
  </si>
  <si>
    <t>Serp</t>
  </si>
  <si>
    <t>Benayoun-Nakache</t>
  </si>
  <si>
    <t>Trillou</t>
  </si>
  <si>
    <t>Veysseyre</t>
  </si>
  <si>
    <t>Martinel</t>
  </si>
  <si>
    <t>Boudet</t>
  </si>
  <si>
    <t>Crousier</t>
  </si>
  <si>
    <t>Raynal</t>
  </si>
  <si>
    <t>Mahuet</t>
  </si>
  <si>
    <t>Lecoq-Kromwel</t>
  </si>
  <si>
    <t>Van Gaver</t>
  </si>
  <si>
    <t>Jouglar</t>
  </si>
  <si>
    <t>Carneiro</t>
  </si>
  <si>
    <t>Jovelin</t>
  </si>
  <si>
    <t>Marconis</t>
  </si>
  <si>
    <t>Quessada</t>
  </si>
  <si>
    <t>Gely</t>
  </si>
  <si>
    <t>Collot</t>
  </si>
  <si>
    <t>Pellizzon</t>
  </si>
  <si>
    <t>Syry</t>
  </si>
  <si>
    <t>Vidal</t>
  </si>
  <si>
    <t>Marti</t>
  </si>
  <si>
    <t>Puel</t>
  </si>
  <si>
    <t>Roques</t>
  </si>
  <si>
    <t>Iborra</t>
  </si>
  <si>
    <t>Guin</t>
  </si>
  <si>
    <t>Refalo</t>
  </si>
  <si>
    <t>Valade</t>
  </si>
  <si>
    <t>Viansson-Ponte</t>
  </si>
  <si>
    <t>Strobel</t>
  </si>
  <si>
    <t>Calvinhac</t>
  </si>
  <si>
    <t>Laflorentie</t>
  </si>
  <si>
    <t>Laroze</t>
  </si>
  <si>
    <t>Lemasle</t>
  </si>
  <si>
    <t>Tensa</t>
  </si>
  <si>
    <t>Walter</t>
  </si>
  <si>
    <t>Delga</t>
  </si>
  <si>
    <t>Winnepenninckx-Kieser</t>
  </si>
  <si>
    <t>Motschwiller</t>
  </si>
  <si>
    <t>Voloscenko</t>
  </si>
  <si>
    <t>Constan</t>
  </si>
  <si>
    <t>Mondain</t>
  </si>
  <si>
    <t>Pagnac</t>
  </si>
  <si>
    <t>Rieu-Griffe</t>
  </si>
  <si>
    <t>Boube</t>
  </si>
  <si>
    <t>Buras</t>
  </si>
  <si>
    <t>Borgel</t>
  </si>
  <si>
    <t>Bares</t>
  </si>
  <si>
    <t>Crousier Arniella</t>
  </si>
  <si>
    <t>Pouchelon</t>
  </si>
  <si>
    <t>Arrighi</t>
  </si>
  <si>
    <t>Rockstroh-Rosso</t>
  </si>
  <si>
    <t>Brisset</t>
  </si>
  <si>
    <t>Cotelle</t>
  </si>
  <si>
    <t>Dumeunier</t>
  </si>
  <si>
    <t>Arif</t>
  </si>
  <si>
    <t>Ruffat</t>
  </si>
  <si>
    <t>Lopau</t>
  </si>
  <si>
    <t>Albouy</t>
  </si>
  <si>
    <t>Hebrard</t>
  </si>
  <si>
    <t>Picquet</t>
  </si>
  <si>
    <t>Missier</t>
  </si>
  <si>
    <t>Coustures</t>
  </si>
  <si>
    <t>Cunin</t>
  </si>
  <si>
    <t>Rod</t>
  </si>
  <si>
    <t>Le Goanvic</t>
  </si>
  <si>
    <t>Prevot</t>
  </si>
  <si>
    <t>Giroir</t>
  </si>
  <si>
    <t>Dellac</t>
  </si>
  <si>
    <t>De Franclieu</t>
  </si>
  <si>
    <t>Girot</t>
  </si>
  <si>
    <t>Crepel</t>
  </si>
  <si>
    <t>Falco</t>
  </si>
  <si>
    <t>Cabella</t>
  </si>
  <si>
    <t>Chareton</t>
  </si>
  <si>
    <t>Gabas</t>
  </si>
  <si>
    <t>Bourguignon</t>
  </si>
  <si>
    <t>Dubos</t>
  </si>
  <si>
    <t>Schultz</t>
  </si>
  <si>
    <t>Joubert</t>
  </si>
  <si>
    <t>Biemouret</t>
  </si>
  <si>
    <t>Dubrac</t>
  </si>
  <si>
    <t>Umber</t>
  </si>
  <si>
    <t>Dienot</t>
  </si>
  <si>
    <t>Marsat</t>
  </si>
  <si>
    <t>Mauhourat</t>
  </si>
  <si>
    <t>Larroquet</t>
  </si>
  <si>
    <t>Lacoste</t>
  </si>
  <si>
    <t>Akrout</t>
  </si>
  <si>
    <t>Bourrague</t>
  </si>
  <si>
    <t>Gireau</t>
  </si>
  <si>
    <t>Rachet</t>
  </si>
  <si>
    <t>Doucet</t>
  </si>
  <si>
    <t>Bouilhet</t>
  </si>
  <si>
    <t>Bugeau</t>
  </si>
  <si>
    <t>Donnet</t>
  </si>
  <si>
    <t>Delaunay</t>
  </si>
  <si>
    <t>Menuet</t>
  </si>
  <si>
    <t>Ferrari</t>
  </si>
  <si>
    <t>Jay</t>
  </si>
  <si>
    <t>Peny</t>
  </si>
  <si>
    <t>Comard</t>
  </si>
  <si>
    <t>Boudy</t>
  </si>
  <si>
    <t>Pinto Bicho</t>
  </si>
  <si>
    <t>Venture</t>
  </si>
  <si>
    <t>Mourguy</t>
  </si>
  <si>
    <t>Martins</t>
  </si>
  <si>
    <t>Nedelec-Befve</t>
  </si>
  <si>
    <t>Paluteau</t>
  </si>
  <si>
    <t>Mamere</t>
  </si>
  <si>
    <t>Debuc</t>
  </si>
  <si>
    <t>Lacuey</t>
  </si>
  <si>
    <t>Rittling</t>
  </si>
  <si>
    <t>Baconnet</t>
  </si>
  <si>
    <t>Knibbs</t>
  </si>
  <si>
    <t>Meynard</t>
  </si>
  <si>
    <t>Bluge</t>
  </si>
  <si>
    <t>Heraud</t>
  </si>
  <si>
    <t>Jacquet</t>
  </si>
  <si>
    <t>Brivary</t>
  </si>
  <si>
    <t>Saubusse</t>
  </si>
  <si>
    <t>Da Cunha</t>
  </si>
  <si>
    <t>Le Bot</t>
  </si>
  <si>
    <t>Got</t>
  </si>
  <si>
    <t>Poutou</t>
  </si>
  <si>
    <t>Ben Hadj Salem</t>
  </si>
  <si>
    <t>Rodriguez</t>
  </si>
  <si>
    <t>Gordon-Krief</t>
  </si>
  <si>
    <t>Colombier</t>
  </si>
  <si>
    <t>Albentosa</t>
  </si>
  <si>
    <t>Recalde</t>
  </si>
  <si>
    <t>Chausset</t>
  </si>
  <si>
    <t>Malaty</t>
  </si>
  <si>
    <t>Toubiana</t>
  </si>
  <si>
    <t>Braun</t>
  </si>
  <si>
    <t>Millet</t>
  </si>
  <si>
    <t>Aupetit</t>
  </si>
  <si>
    <t>Saintier</t>
  </si>
  <si>
    <t>Rouze</t>
  </si>
  <si>
    <t>Gonzalez</t>
  </si>
  <si>
    <t>Perchet</t>
  </si>
  <si>
    <t>Sourbe</t>
  </si>
  <si>
    <t>Rousset</t>
  </si>
  <si>
    <t>Ufferte</t>
  </si>
  <si>
    <t>Lapouge</t>
  </si>
  <si>
    <t>Khattabi</t>
  </si>
  <si>
    <t>Lavaud</t>
  </si>
  <si>
    <t>Curvale</t>
  </si>
  <si>
    <t>Texier</t>
  </si>
  <si>
    <t>Foulon</t>
  </si>
  <si>
    <t>Baude</t>
  </si>
  <si>
    <t>Sibert</t>
  </si>
  <si>
    <t>Le Yondre</t>
  </si>
  <si>
    <t>Rigolet</t>
  </si>
  <si>
    <t>Lorblancher</t>
  </si>
  <si>
    <t>Croizier</t>
  </si>
  <si>
    <t>Rezer-Sandillon</t>
  </si>
  <si>
    <t>Apecarena</t>
  </si>
  <si>
    <t>Delcamp</t>
  </si>
  <si>
    <t>Leroux</t>
  </si>
  <si>
    <t>Riou</t>
  </si>
  <si>
    <t>Hostier</t>
  </si>
  <si>
    <t>Laguerie</t>
  </si>
  <si>
    <t>Sibe</t>
  </si>
  <si>
    <t>Augey</t>
  </si>
  <si>
    <t>Savary</t>
  </si>
  <si>
    <t>Jeanmougin</t>
  </si>
  <si>
    <t>Besset</t>
  </si>
  <si>
    <t>Mette</t>
  </si>
  <si>
    <t>Persillon</t>
  </si>
  <si>
    <t>Garraud</t>
  </si>
  <si>
    <t>Loembet</t>
  </si>
  <si>
    <t>Ignace Saint-Huile</t>
  </si>
  <si>
    <t>Dole</t>
  </si>
  <si>
    <t>Boudie</t>
  </si>
  <si>
    <t>Oratto</t>
  </si>
  <si>
    <t>Marcelli</t>
  </si>
  <si>
    <t>Bourgois</t>
  </si>
  <si>
    <t>Bechet</t>
  </si>
  <si>
    <t>Plisson</t>
  </si>
  <si>
    <t>Dinet</t>
  </si>
  <si>
    <t>Baque</t>
  </si>
  <si>
    <t>Besset-Louis</t>
  </si>
  <si>
    <t>Montangon</t>
  </si>
  <si>
    <t>Montaud</t>
  </si>
  <si>
    <t>Fouco</t>
  </si>
  <si>
    <t>D'Amecourt</t>
  </si>
  <si>
    <t>Hilaire</t>
  </si>
  <si>
    <t>Fougeret</t>
  </si>
  <si>
    <t>Lataste</t>
  </si>
  <si>
    <t>Malherbe</t>
  </si>
  <si>
    <t>Ahmimou</t>
  </si>
  <si>
    <t>Jobard</t>
  </si>
  <si>
    <t>Dautun</t>
  </si>
  <si>
    <t>Delage</t>
  </si>
  <si>
    <t>Jeanjean</t>
  </si>
  <si>
    <t>Domelevo Entfellner</t>
  </si>
  <si>
    <t>Thonnat</t>
  </si>
  <si>
    <t>Jamet</t>
  </si>
  <si>
    <t>Tur</t>
  </si>
  <si>
    <t>Drevet</t>
  </si>
  <si>
    <t>Comte</t>
  </si>
  <si>
    <t>Khoury</t>
  </si>
  <si>
    <t>Mena Heredia</t>
  </si>
  <si>
    <t>Coulon</t>
  </si>
  <si>
    <t>Plane</t>
  </si>
  <si>
    <t>Meunier</t>
  </si>
  <si>
    <t>Roumegas</t>
  </si>
  <si>
    <t>Viguie</t>
  </si>
  <si>
    <t>Chaynes</t>
  </si>
  <si>
    <t>Jacot</t>
  </si>
  <si>
    <t>Vion</t>
  </si>
  <si>
    <t>Privat</t>
  </si>
  <si>
    <t>Granier</t>
  </si>
  <si>
    <t>Revol</t>
  </si>
  <si>
    <t>Majdoul</t>
  </si>
  <si>
    <t>Le Dain</t>
  </si>
  <si>
    <t>Schmitt</t>
  </si>
  <si>
    <t>Milhorne</t>
  </si>
  <si>
    <t>Brissaud</t>
  </si>
  <si>
    <t>Mauger</t>
  </si>
  <si>
    <t>Dardouillet</t>
  </si>
  <si>
    <t>Sparfel</t>
  </si>
  <si>
    <t>Meyer</t>
  </si>
  <si>
    <t>Haddouti</t>
  </si>
  <si>
    <t>Silvestre</t>
  </si>
  <si>
    <t>Berthet</t>
  </si>
  <si>
    <t>Trinquier</t>
  </si>
  <si>
    <t>Gimenes</t>
  </si>
  <si>
    <t>Larue</t>
  </si>
  <si>
    <t>Grand</t>
  </si>
  <si>
    <t>Grangeon</t>
  </si>
  <si>
    <t>Balenghien</t>
  </si>
  <si>
    <t>Sibieude</t>
  </si>
  <si>
    <t>Bouchereau</t>
  </si>
  <si>
    <t>Lamotte</t>
  </si>
  <si>
    <t>Lecou</t>
  </si>
  <si>
    <t>Clausier</t>
  </si>
  <si>
    <t>Pietrasanta</t>
  </si>
  <si>
    <t>Flank</t>
  </si>
  <si>
    <t>Martinez</t>
  </si>
  <si>
    <t>Metzger</t>
  </si>
  <si>
    <t>Cabanne</t>
  </si>
  <si>
    <t>Pierrot Le Zygo</t>
  </si>
  <si>
    <t>Araya</t>
  </si>
  <si>
    <t>Duculty</t>
  </si>
  <si>
    <t>Comunale</t>
  </si>
  <si>
    <t>Madani</t>
  </si>
  <si>
    <t>Calandri</t>
  </si>
  <si>
    <t>Larmee</t>
  </si>
  <si>
    <t>Annet</t>
  </si>
  <si>
    <t>Launais</t>
  </si>
  <si>
    <t>Gavaland</t>
  </si>
  <si>
    <t>Mesquida</t>
  </si>
  <si>
    <t>Comps</t>
  </si>
  <si>
    <t>Trouve</t>
  </si>
  <si>
    <t>Neri</t>
  </si>
  <si>
    <t>Lachiver</t>
  </si>
  <si>
    <t>Cecchi</t>
  </si>
  <si>
    <t>Barbazange</t>
  </si>
  <si>
    <t>Troise</t>
  </si>
  <si>
    <t>Fulleda</t>
  </si>
  <si>
    <t>Vouzellaud</t>
  </si>
  <si>
    <t>Roque</t>
  </si>
  <si>
    <t>Gilhodes</t>
  </si>
  <si>
    <t>Lescure</t>
  </si>
  <si>
    <t>Davot</t>
  </si>
  <si>
    <t>Manus</t>
  </si>
  <si>
    <t>Cantournet</t>
  </si>
  <si>
    <t>Nas</t>
  </si>
  <si>
    <t>Perniola</t>
  </si>
  <si>
    <t>Aboud</t>
  </si>
  <si>
    <t>Ribo</t>
  </si>
  <si>
    <t>Brutus</t>
  </si>
  <si>
    <t>Colas</t>
  </si>
  <si>
    <t>Martelli</t>
  </si>
  <si>
    <t>Jene</t>
  </si>
  <si>
    <t>Andral</t>
  </si>
  <si>
    <t>Berard</t>
  </si>
  <si>
    <t>D'Ettore</t>
  </si>
  <si>
    <t>Denaja</t>
  </si>
  <si>
    <t>Paringaux</t>
  </si>
  <si>
    <t>Goudou</t>
  </si>
  <si>
    <t>Siccardi</t>
  </si>
  <si>
    <t>Arnaudon</t>
  </si>
  <si>
    <t>Poucet</t>
  </si>
  <si>
    <t>Thines</t>
  </si>
  <si>
    <t>Assaf</t>
  </si>
  <si>
    <t>Passet</t>
  </si>
  <si>
    <t>Tavera</t>
  </si>
  <si>
    <t>Baraize</t>
  </si>
  <si>
    <t>Perea</t>
  </si>
  <si>
    <t>Bietrix</t>
  </si>
  <si>
    <t>Rosengarten</t>
  </si>
  <si>
    <t>Vignal</t>
  </si>
  <si>
    <t>Olinet</t>
  </si>
  <si>
    <t>Marty</t>
  </si>
  <si>
    <t>Castano</t>
  </si>
  <si>
    <t>Dehaye</t>
  </si>
  <si>
    <t>Martin-Vallas</t>
  </si>
  <si>
    <t>Marra</t>
  </si>
  <si>
    <t>Rossignol</t>
  </si>
  <si>
    <t>Ottan</t>
  </si>
  <si>
    <t>Beurive</t>
  </si>
  <si>
    <t>De Lagausie</t>
  </si>
  <si>
    <t>Pelletier</t>
  </si>
  <si>
    <t>Meissonnier</t>
  </si>
  <si>
    <t>Daniou</t>
  </si>
  <si>
    <t>Boucheron</t>
  </si>
  <si>
    <t>Noury</t>
  </si>
  <si>
    <t>Soulard</t>
  </si>
  <si>
    <t>Berroche</t>
  </si>
  <si>
    <t>Quillet</t>
  </si>
  <si>
    <t>Hamon</t>
  </si>
  <si>
    <t>Raude</t>
  </si>
  <si>
    <t>Belin</t>
  </si>
  <si>
    <t>Kalala</t>
  </si>
  <si>
    <t>Chapdelaine</t>
  </si>
  <si>
    <t>Le Blond</t>
  </si>
  <si>
    <t>Plouvier</t>
  </si>
  <si>
    <t>Duc-Mauge</t>
  </si>
  <si>
    <t>Rubion</t>
  </si>
  <si>
    <t>Crambert</t>
  </si>
  <si>
    <t>Appere</t>
  </si>
  <si>
    <t>Danjou</t>
  </si>
  <si>
    <t>Boudier</t>
  </si>
  <si>
    <t>Rouault</t>
  </si>
  <si>
    <t>Sauvage</t>
  </si>
  <si>
    <t>Nadesan</t>
  </si>
  <si>
    <t>Coussinet</t>
  </si>
  <si>
    <t>Bailleul</t>
  </si>
  <si>
    <t>Guillet</t>
  </si>
  <si>
    <t>Helgen</t>
  </si>
  <si>
    <t>Odic</t>
  </si>
  <si>
    <t>Priet</t>
  </si>
  <si>
    <t>Chirazi</t>
  </si>
  <si>
    <t>Wester-Ouisse</t>
  </si>
  <si>
    <t>Julaud</t>
  </si>
  <si>
    <t>Ermel</t>
  </si>
  <si>
    <t>Ressort</t>
  </si>
  <si>
    <t>Marsac</t>
  </si>
  <si>
    <t>Cordier</t>
  </si>
  <si>
    <t>Loray</t>
  </si>
  <si>
    <t>Le Callennec</t>
  </si>
  <si>
    <t>Hamard</t>
  </si>
  <si>
    <t>Couillandre</t>
  </si>
  <si>
    <t>Rougier</t>
  </si>
  <si>
    <t>Regnier</t>
  </si>
  <si>
    <t>Lecerf</t>
  </si>
  <si>
    <t>Le Tennier</t>
  </si>
  <si>
    <t>Remoue</t>
  </si>
  <si>
    <t>Dubu</t>
  </si>
  <si>
    <t>Feuvrier</t>
  </si>
  <si>
    <t>Derollez</t>
  </si>
  <si>
    <t>Dehergne</t>
  </si>
  <si>
    <t>Drouin</t>
  </si>
  <si>
    <t>Monrocq</t>
  </si>
  <si>
    <t>Chapa</t>
  </si>
  <si>
    <t>Lurton</t>
  </si>
  <si>
    <t>Le Bechec</t>
  </si>
  <si>
    <t>Richeux</t>
  </si>
  <si>
    <t>Berhault</t>
  </si>
  <si>
    <t>Clement</t>
  </si>
  <si>
    <t>Belloir</t>
  </si>
  <si>
    <t>Penhouet</t>
  </si>
  <si>
    <t>Descottes</t>
  </si>
  <si>
    <t>Hallou</t>
  </si>
  <si>
    <t>Convert</t>
  </si>
  <si>
    <t>Kermen</t>
  </si>
  <si>
    <t>Rogemont</t>
  </si>
  <si>
    <t>Theurier</t>
  </si>
  <si>
    <t>Evellin</t>
  </si>
  <si>
    <t>Chavanat</t>
  </si>
  <si>
    <t>Lechevalier</t>
  </si>
  <si>
    <t>Abdilla</t>
  </si>
  <si>
    <t>Henry</t>
  </si>
  <si>
    <t>Vetel</t>
  </si>
  <si>
    <t>Monnier</t>
  </si>
  <si>
    <t>Chanteguet</t>
  </si>
  <si>
    <t>Milon</t>
  </si>
  <si>
    <t>Leveque</t>
  </si>
  <si>
    <t>Soria</t>
  </si>
  <si>
    <t>Pornet</t>
  </si>
  <si>
    <t>Logie</t>
  </si>
  <si>
    <t>Jolivet</t>
  </si>
  <si>
    <t>Bouyat</t>
  </si>
  <si>
    <t>Pallas</t>
  </si>
  <si>
    <t>Potier</t>
  </si>
  <si>
    <t>Tillie</t>
  </si>
  <si>
    <t>Forissier</t>
  </si>
  <si>
    <t>Da Silva</t>
  </si>
  <si>
    <t>Rouhart</t>
  </si>
  <si>
    <t>Vaidis</t>
  </si>
  <si>
    <t>Foucault</t>
  </si>
  <si>
    <t>Gille</t>
  </si>
  <si>
    <t>Gaume</t>
  </si>
  <si>
    <t>Larpent</t>
  </si>
  <si>
    <t>Poussard</t>
  </si>
  <si>
    <t>Siouville</t>
  </si>
  <si>
    <t>Ewanje Epee</t>
  </si>
  <si>
    <t>Rives</t>
  </si>
  <si>
    <t>Peltier</t>
  </si>
  <si>
    <t>Bouchet</t>
  </si>
  <si>
    <t>Blanchet</t>
  </si>
  <si>
    <t>Guertin</t>
  </si>
  <si>
    <t>Laubu</t>
  </si>
  <si>
    <t>Gaudron</t>
  </si>
  <si>
    <t>Greff</t>
  </si>
  <si>
    <t>Godefroy</t>
  </si>
  <si>
    <t>Cosnier</t>
  </si>
  <si>
    <t>Constant</t>
  </si>
  <si>
    <t>Lefort</t>
  </si>
  <si>
    <t>Lamoureux</t>
  </si>
  <si>
    <t>Rudeaut</t>
  </si>
  <si>
    <t>Deprau</t>
  </si>
  <si>
    <t>Costa</t>
  </si>
  <si>
    <t>Le Du</t>
  </si>
  <si>
    <t>Tremblay</t>
  </si>
  <si>
    <t>Henault</t>
  </si>
  <si>
    <t>De Prã‰Voisin</t>
  </si>
  <si>
    <t>Desbois</t>
  </si>
  <si>
    <t>Touraine</t>
  </si>
  <si>
    <t>Belnoue</t>
  </si>
  <si>
    <t>Bourbon</t>
  </si>
  <si>
    <t>Jouhannaud</t>
  </si>
  <si>
    <t>Gralepois</t>
  </si>
  <si>
    <t>Delore</t>
  </si>
  <si>
    <t>Hage</t>
  </si>
  <si>
    <t>Fauvinet</t>
  </si>
  <si>
    <t>Descroix</t>
  </si>
  <si>
    <t>Novelli</t>
  </si>
  <si>
    <t>Lerbet</t>
  </si>
  <si>
    <t>Oliveira</t>
  </si>
  <si>
    <t>Levy</t>
  </si>
  <si>
    <t>Prodhomme</t>
  </si>
  <si>
    <t>Thelot</t>
  </si>
  <si>
    <t>Christiaens</t>
  </si>
  <si>
    <t>Boulay</t>
  </si>
  <si>
    <t>Roiron</t>
  </si>
  <si>
    <t>Gamble</t>
  </si>
  <si>
    <t>Lassus</t>
  </si>
  <si>
    <t>Bryche</t>
  </si>
  <si>
    <t>Moussu</t>
  </si>
  <si>
    <t>Lepers</t>
  </si>
  <si>
    <t>Pean</t>
  </si>
  <si>
    <t>Lortat-Jacob</t>
  </si>
  <si>
    <t>Huor</t>
  </si>
  <si>
    <t>Dontaine</t>
  </si>
  <si>
    <t>Piolle</t>
  </si>
  <si>
    <t>Allibe</t>
  </si>
  <si>
    <t>Fioraso</t>
  </si>
  <si>
    <t>Ferrara</t>
  </si>
  <si>
    <t>Radlo</t>
  </si>
  <si>
    <t>Peyrin</t>
  </si>
  <si>
    <t>D'Ornano</t>
  </si>
  <si>
    <t>Tardy</t>
  </si>
  <si>
    <t>Couraud</t>
  </si>
  <si>
    <t>Vicente</t>
  </si>
  <si>
    <t>Oudjaoudi</t>
  </si>
  <si>
    <t>Givernaud</t>
  </si>
  <si>
    <t>Cancelatta</t>
  </si>
  <si>
    <t>Nifenecker</t>
  </si>
  <si>
    <t>Issindou</t>
  </si>
  <si>
    <t>Messous</t>
  </si>
  <si>
    <t>Troussier</t>
  </si>
  <si>
    <t>Sulli</t>
  </si>
  <si>
    <t>Boetti</t>
  </si>
  <si>
    <t>De Kervereguin</t>
  </si>
  <si>
    <t>Serrag</t>
  </si>
  <si>
    <t>Guezou</t>
  </si>
  <si>
    <t>Nepi</t>
  </si>
  <si>
    <t>Benmaza</t>
  </si>
  <si>
    <t>Voir</t>
  </si>
  <si>
    <t>Breuil</t>
  </si>
  <si>
    <t>Excoffon</t>
  </si>
  <si>
    <t>Kafai</t>
  </si>
  <si>
    <t>Mongaburu</t>
  </si>
  <si>
    <t>Destot</t>
  </si>
  <si>
    <t>Odille</t>
  </si>
  <si>
    <t>Beranger</t>
  </si>
  <si>
    <t>Perrier</t>
  </si>
  <si>
    <t>Favaro</t>
  </si>
  <si>
    <t>Hirel</t>
  </si>
  <si>
    <t>Battistel</t>
  </si>
  <si>
    <t>Sellier</t>
  </si>
  <si>
    <t>Courade</t>
  </si>
  <si>
    <t>Ziegler</t>
  </si>
  <si>
    <t>Parlange</t>
  </si>
  <si>
    <t>Dodinot</t>
  </si>
  <si>
    <t>Jadeau</t>
  </si>
  <si>
    <t>Bazatole</t>
  </si>
  <si>
    <t>Durieu</t>
  </si>
  <si>
    <t>Latreille</t>
  </si>
  <si>
    <t>Lizere</t>
  </si>
  <si>
    <t>Rota</t>
  </si>
  <si>
    <t>Diaz</t>
  </si>
  <si>
    <t>Brottes</t>
  </si>
  <si>
    <t>Gay</t>
  </si>
  <si>
    <t>Tulipe</t>
  </si>
  <si>
    <t>Tournon</t>
  </si>
  <si>
    <t>De Langlade</t>
  </si>
  <si>
    <t>Moyne-Bressand</t>
  </si>
  <si>
    <t>Hirsch</t>
  </si>
  <si>
    <t>Corbin</t>
  </si>
  <si>
    <t>Hennard</t>
  </si>
  <si>
    <t>Sadeski</t>
  </si>
  <si>
    <t>Deverchere</t>
  </si>
  <si>
    <t>Penavaire</t>
  </si>
  <si>
    <t>Ponsard</t>
  </si>
  <si>
    <t>Laidouni-Denis</t>
  </si>
  <si>
    <t>Lafeuille</t>
  </si>
  <si>
    <t>Bediat</t>
  </si>
  <si>
    <t>Goidin</t>
  </si>
  <si>
    <t>Perrodin</t>
  </si>
  <si>
    <t>Arlaud</t>
  </si>
  <si>
    <t>Eynard</t>
  </si>
  <si>
    <t>Rambaud</t>
  </si>
  <si>
    <t>Jury</t>
  </si>
  <si>
    <t>Chosson</t>
  </si>
  <si>
    <t>Binet</t>
  </si>
  <si>
    <t>Mondange</t>
  </si>
  <si>
    <t>Remiller</t>
  </si>
  <si>
    <t>Dezutter</t>
  </si>
  <si>
    <t>Guimar</t>
  </si>
  <si>
    <t>Cedrin</t>
  </si>
  <si>
    <t>Villard Courchet</t>
  </si>
  <si>
    <t>Seris</t>
  </si>
  <si>
    <t>Lacaille</t>
  </si>
  <si>
    <t>Rodary</t>
  </si>
  <si>
    <t>Garcin</t>
  </si>
  <si>
    <t>Bonneton</t>
  </si>
  <si>
    <t>Rodrigues</t>
  </si>
  <si>
    <t>Polat</t>
  </si>
  <si>
    <t>Mahier</t>
  </si>
  <si>
    <t>Noviant</t>
  </si>
  <si>
    <t>Toillier</t>
  </si>
  <si>
    <t>Detroyat</t>
  </si>
  <si>
    <t>Grindler</t>
  </si>
  <si>
    <t>Deschizeaux</t>
  </si>
  <si>
    <t>Ageron</t>
  </si>
  <si>
    <t>Alphand</t>
  </si>
  <si>
    <t>Bouricha</t>
  </si>
  <si>
    <t>Huillier</t>
  </si>
  <si>
    <t>Chriqui</t>
  </si>
  <si>
    <t>Bordes</t>
  </si>
  <si>
    <t>Nauroy</t>
  </si>
  <si>
    <t>Thevenon</t>
  </si>
  <si>
    <t>Varas</t>
  </si>
  <si>
    <t>Glaume</t>
  </si>
  <si>
    <t>Andre-Constantin</t>
  </si>
  <si>
    <t>Bourgey</t>
  </si>
  <si>
    <t>Carton</t>
  </si>
  <si>
    <t>Duneufgermain</t>
  </si>
  <si>
    <t>Koller</t>
  </si>
  <si>
    <t>Mouget</t>
  </si>
  <si>
    <t>Brulebois</t>
  </si>
  <si>
    <t>Deborne</t>
  </si>
  <si>
    <t>Bau</t>
  </si>
  <si>
    <t>Faton</t>
  </si>
  <si>
    <t>Dalloz</t>
  </si>
  <si>
    <t>Defilhes</t>
  </si>
  <si>
    <t>Devarieux</t>
  </si>
  <si>
    <t>Marchal</t>
  </si>
  <si>
    <t>Lorenzati</t>
  </si>
  <si>
    <t>Lahaut</t>
  </si>
  <si>
    <t>Godin</t>
  </si>
  <si>
    <t>Biichlã‰</t>
  </si>
  <si>
    <t>Sermier</t>
  </si>
  <si>
    <t>Philippon</t>
  </si>
  <si>
    <t>Hamdaoui</t>
  </si>
  <si>
    <t>Brocard</t>
  </si>
  <si>
    <t>Gomet</t>
  </si>
  <si>
    <t>Fraisse</t>
  </si>
  <si>
    <t>Berthault</t>
  </si>
  <si>
    <t>Viverge</t>
  </si>
  <si>
    <t>Revoy</t>
  </si>
  <si>
    <t>Laroche</t>
  </si>
  <si>
    <t>Motoman</t>
  </si>
  <si>
    <t>Cazaubon</t>
  </si>
  <si>
    <t>Lagrave</t>
  </si>
  <si>
    <t>Bache</t>
  </si>
  <si>
    <t>Vidalies</t>
  </si>
  <si>
    <t>Couturier</t>
  </si>
  <si>
    <t>Sourbes</t>
  </si>
  <si>
    <t>Dudon</t>
  </si>
  <si>
    <t>Carlier</t>
  </si>
  <si>
    <t>Pinsolle</t>
  </si>
  <si>
    <t>Avignon</t>
  </si>
  <si>
    <t>Dufau</t>
  </si>
  <si>
    <t>Lespade</t>
  </si>
  <si>
    <t>Bosquet</t>
  </si>
  <si>
    <t>Minvielle</t>
  </si>
  <si>
    <t>Castera</t>
  </si>
  <si>
    <t>Mouhel</t>
  </si>
  <si>
    <t>Pourrut</t>
  </si>
  <si>
    <t>Monteil</t>
  </si>
  <si>
    <t>Godot</t>
  </si>
  <si>
    <t>Antunes</t>
  </si>
  <si>
    <t>Labaste</t>
  </si>
  <si>
    <t>Isidori</t>
  </si>
  <si>
    <t>Morant</t>
  </si>
  <si>
    <t>Dreistadt</t>
  </si>
  <si>
    <t>Emmanuelli</t>
  </si>
  <si>
    <t>Figueres</t>
  </si>
  <si>
    <t>Campagne-Ibarcq</t>
  </si>
  <si>
    <t>Thiollet</t>
  </si>
  <si>
    <t>Robiliard</t>
  </si>
  <si>
    <t>Gilot</t>
  </si>
  <si>
    <t>Perruchot</t>
  </si>
  <si>
    <t>Delaporte</t>
  </si>
  <si>
    <t>Chassier</t>
  </si>
  <si>
    <t>Bourgeois</t>
  </si>
  <si>
    <t>Montandon</t>
  </si>
  <si>
    <t>Aubrun</t>
  </si>
  <si>
    <t>Gabillas</t>
  </si>
  <si>
    <t>Martin-Lalande</t>
  </si>
  <si>
    <t>Verri</t>
  </si>
  <si>
    <t>De Redon</t>
  </si>
  <si>
    <t>Hariti</t>
  </si>
  <si>
    <t>Lavaud-Ravion</t>
  </si>
  <si>
    <t>Lemenager</t>
  </si>
  <si>
    <t>Couppe</t>
  </si>
  <si>
    <t>Lamy</t>
  </si>
  <si>
    <t>Rougevin-Baville</t>
  </si>
  <si>
    <t>Grospart</t>
  </si>
  <si>
    <t>Labbe</t>
  </si>
  <si>
    <t>Confino</t>
  </si>
  <si>
    <t>Callu</t>
  </si>
  <si>
    <t>Babarczi</t>
  </si>
  <si>
    <t>Narquin</t>
  </si>
  <si>
    <t>Juanico</t>
  </si>
  <si>
    <t>Barge</t>
  </si>
  <si>
    <t>Jeanson</t>
  </si>
  <si>
    <t>Nussbaum</t>
  </si>
  <si>
    <t>Artigues</t>
  </si>
  <si>
    <t>Berlivet</t>
  </si>
  <si>
    <t>Hube</t>
  </si>
  <si>
    <t>Bianchin</t>
  </si>
  <si>
    <t>Brossard</t>
  </si>
  <si>
    <t>Custodio</t>
  </si>
  <si>
    <t>Buisson-Descombes</t>
  </si>
  <si>
    <t>Rivier</t>
  </si>
  <si>
    <t>Gagnaire</t>
  </si>
  <si>
    <t>Arena</t>
  </si>
  <si>
    <t>Provenzano</t>
  </si>
  <si>
    <t>Pecel</t>
  </si>
  <si>
    <t>Rongier</t>
  </si>
  <si>
    <t>Abdirahman</t>
  </si>
  <si>
    <t>Vassal</t>
  </si>
  <si>
    <t>Lancon</t>
  </si>
  <si>
    <t>Bony</t>
  </si>
  <si>
    <t>Barbasso</t>
  </si>
  <si>
    <t>Kizirian</t>
  </si>
  <si>
    <t>Rochebloine</t>
  </si>
  <si>
    <t>Heyraud</t>
  </si>
  <si>
    <t>Berlioz</t>
  </si>
  <si>
    <t>Peyron</t>
  </si>
  <si>
    <t>Cinieri</t>
  </si>
  <si>
    <t>Cote</t>
  </si>
  <si>
    <t>Reymond</t>
  </si>
  <si>
    <t>Bencharif</t>
  </si>
  <si>
    <t>Faverjon</t>
  </si>
  <si>
    <t>Thomas-Bonnard</t>
  </si>
  <si>
    <t>Deroche</t>
  </si>
  <si>
    <t>Loire</t>
  </si>
  <si>
    <t>Alibert</t>
  </si>
  <si>
    <t>Agrafeil</t>
  </si>
  <si>
    <t>Nicolin</t>
  </si>
  <si>
    <t>Stefanoff</t>
  </si>
  <si>
    <t>Salen</t>
  </si>
  <si>
    <t>Chuzeville</t>
  </si>
  <si>
    <t>Banliat</t>
  </si>
  <si>
    <t>Ravot</t>
  </si>
  <si>
    <t>Maisonnette</t>
  </si>
  <si>
    <t>Balleydier</t>
  </si>
  <si>
    <t>Cochet</t>
  </si>
  <si>
    <t>Perrin-Patural</t>
  </si>
  <si>
    <t>Vocanson</t>
  </si>
  <si>
    <t>Seytre</t>
  </si>
  <si>
    <t>Ducray</t>
  </si>
  <si>
    <t>Cheynet</t>
  </si>
  <si>
    <t>Mezzasoma</t>
  </si>
  <si>
    <t>Wauquiez</t>
  </si>
  <si>
    <t>Chambon</t>
  </si>
  <si>
    <t>Gacon</t>
  </si>
  <si>
    <t>Chaumet</t>
  </si>
  <si>
    <t>Theaux</t>
  </si>
  <si>
    <t>Raia</t>
  </si>
  <si>
    <t>Chapaveire</t>
  </si>
  <si>
    <t>Monjauze</t>
  </si>
  <si>
    <t>Boubault</t>
  </si>
  <si>
    <t>Bazille</t>
  </si>
  <si>
    <t>Girel</t>
  </si>
  <si>
    <t>Friard</t>
  </si>
  <si>
    <t>Krysmann</t>
  </si>
  <si>
    <t>Sultan</t>
  </si>
  <si>
    <t>Seassau</t>
  </si>
  <si>
    <t>De Rugy</t>
  </si>
  <si>
    <t>Pinte</t>
  </si>
  <si>
    <t>Grelard</t>
  </si>
  <si>
    <t>Eveno</t>
  </si>
  <si>
    <t>Jegourel</t>
  </si>
  <si>
    <t>Lombardo</t>
  </si>
  <si>
    <t>Clergeau</t>
  </si>
  <si>
    <t>Delisante</t>
  </si>
  <si>
    <t>Chiron</t>
  </si>
  <si>
    <t>Guillouche</t>
  </si>
  <si>
    <t>Chotard</t>
  </si>
  <si>
    <t>Cormier</t>
  </si>
  <si>
    <t>Barret</t>
  </si>
  <si>
    <t>Souverville</t>
  </si>
  <si>
    <t>Neto</t>
  </si>
  <si>
    <t>Jarry</t>
  </si>
  <si>
    <t>Girardin</t>
  </si>
  <si>
    <t>Herve</t>
  </si>
  <si>
    <t>Le Ridant</t>
  </si>
  <si>
    <t>Ayrault</t>
  </si>
  <si>
    <t>Benatre</t>
  </si>
  <si>
    <t>Dolidon</t>
  </si>
  <si>
    <t>Tallio</t>
  </si>
  <si>
    <t>Scales</t>
  </si>
  <si>
    <t>Quemeneur</t>
  </si>
  <si>
    <t>Raimbourg</t>
  </si>
  <si>
    <t>Merand Gauthier</t>
  </si>
  <si>
    <t>Pernot</t>
  </si>
  <si>
    <t>Vilvoisin</t>
  </si>
  <si>
    <t>Carayol</t>
  </si>
  <si>
    <t>Magaud</t>
  </si>
  <si>
    <t>Queraud</t>
  </si>
  <si>
    <t>Lajeunesse</t>
  </si>
  <si>
    <t>Le Gal La Salle</t>
  </si>
  <si>
    <t>Perrion</t>
  </si>
  <si>
    <t>Brã‰Us</t>
  </si>
  <si>
    <t>Peillon</t>
  </si>
  <si>
    <t>Levrel</t>
  </si>
  <si>
    <t>Thibaud Mesle</t>
  </si>
  <si>
    <t>Lebouteux</t>
  </si>
  <si>
    <t>Etourneau</t>
  </si>
  <si>
    <t>Madouas</t>
  </si>
  <si>
    <t>Le Pautremat</t>
  </si>
  <si>
    <t>Lavielle</t>
  </si>
  <si>
    <t>Aubry</t>
  </si>
  <si>
    <t>Hunault</t>
  </si>
  <si>
    <t>Helou</t>
  </si>
  <si>
    <t>Gallerneau</t>
  </si>
  <si>
    <t>Bonnel</t>
  </si>
  <si>
    <t>Challier</t>
  </si>
  <si>
    <t>Priou</t>
  </si>
  <si>
    <t>Mahe</t>
  </si>
  <si>
    <t>Le Corre</t>
  </si>
  <si>
    <t>Le Beller</t>
  </si>
  <si>
    <t>Le Liboux</t>
  </si>
  <si>
    <t>Bouille</t>
  </si>
  <si>
    <t>Brulavoine</t>
  </si>
  <si>
    <t>Blanchard</t>
  </si>
  <si>
    <t>Labarre</t>
  </si>
  <si>
    <t>Bruckert</t>
  </si>
  <si>
    <t>Hameau</t>
  </si>
  <si>
    <t>Renevot</t>
  </si>
  <si>
    <t>Mereau</t>
  </si>
  <si>
    <t>Lussaud</t>
  </si>
  <si>
    <t>Coppey</t>
  </si>
  <si>
    <t>Giraudeau</t>
  </si>
  <si>
    <t>Hervo</t>
  </si>
  <si>
    <t>Renouf</t>
  </si>
  <si>
    <t>Fintoni</t>
  </si>
  <si>
    <t>De Guerines</t>
  </si>
  <si>
    <t>Boennec</t>
  </si>
  <si>
    <t>Pollono</t>
  </si>
  <si>
    <t>Rabin</t>
  </si>
  <si>
    <t>Chaiffre</t>
  </si>
  <si>
    <t>Lorthiois</t>
  </si>
  <si>
    <t>Leca</t>
  </si>
  <si>
    <t>Coraud</t>
  </si>
  <si>
    <t>Errante</t>
  </si>
  <si>
    <t>Nicolon</t>
  </si>
  <si>
    <t>Maia</t>
  </si>
  <si>
    <t>Dejoie</t>
  </si>
  <si>
    <t>Le Voguer</t>
  </si>
  <si>
    <t>Guedj</t>
  </si>
  <si>
    <t>Trepka</t>
  </si>
  <si>
    <t>Choucair</t>
  </si>
  <si>
    <t>Daroussin</t>
  </si>
  <si>
    <t>Sanguinetti</t>
  </si>
  <si>
    <t>Carre</t>
  </si>
  <si>
    <t>Girault</t>
  </si>
  <si>
    <t>Ben Chaabane</t>
  </si>
  <si>
    <t>Couture</t>
  </si>
  <si>
    <t>Ghandour</t>
  </si>
  <si>
    <t>De Courreges</t>
  </si>
  <si>
    <t>Grouard</t>
  </si>
  <si>
    <t>Crosnier</t>
  </si>
  <si>
    <t>Chaillou</t>
  </si>
  <si>
    <t>Lecoq</t>
  </si>
  <si>
    <t>Gascoin</t>
  </si>
  <si>
    <t>Torreilles</t>
  </si>
  <si>
    <t>Megdoud</t>
  </si>
  <si>
    <t>Regnault</t>
  </si>
  <si>
    <t>De Ganay</t>
  </si>
  <si>
    <t>Soret</t>
  </si>
  <si>
    <t>De Metz</t>
  </si>
  <si>
    <t>Vauvilliers</t>
  </si>
  <si>
    <t>Hecquet</t>
  </si>
  <si>
    <t>Naulin</t>
  </si>
  <si>
    <t>Hurtiger</t>
  </si>
  <si>
    <t>Froment</t>
  </si>
  <si>
    <t>De Morais</t>
  </si>
  <si>
    <t>Trapp</t>
  </si>
  <si>
    <t>Ballin</t>
  </si>
  <si>
    <t>Demaumont</t>
  </si>
  <si>
    <t>Proffit</t>
  </si>
  <si>
    <t>Hoarau</t>
  </si>
  <si>
    <t>Door</t>
  </si>
  <si>
    <t>Pfister</t>
  </si>
  <si>
    <t>Chauvet</t>
  </si>
  <si>
    <t>Gaboret</t>
  </si>
  <si>
    <t>Clergue</t>
  </si>
  <si>
    <t>Claisse</t>
  </si>
  <si>
    <t>Van Batten</t>
  </si>
  <si>
    <t>Percheron</t>
  </si>
  <si>
    <t>Canette</t>
  </si>
  <si>
    <t>Gounot</t>
  </si>
  <si>
    <t>Sottejeau</t>
  </si>
  <si>
    <t>De Freitas</t>
  </si>
  <si>
    <t>Beaulier</t>
  </si>
  <si>
    <t>Kuntz</t>
  </si>
  <si>
    <t>Thabourin</t>
  </si>
  <si>
    <t>Montillot</t>
  </si>
  <si>
    <t>Castro</t>
  </si>
  <si>
    <t>Talbot</t>
  </si>
  <si>
    <t>Choquel</t>
  </si>
  <si>
    <t>Alagnoux</t>
  </si>
  <si>
    <t>Hicter</t>
  </si>
  <si>
    <t>Corre</t>
  </si>
  <si>
    <t>Lemaignen</t>
  </si>
  <si>
    <t>Duval</t>
  </si>
  <si>
    <t>Lapierre</t>
  </si>
  <si>
    <t>Pradie</t>
  </si>
  <si>
    <t>Orliac</t>
  </si>
  <si>
    <t>Laybros</t>
  </si>
  <si>
    <t>Wojcik</t>
  </si>
  <si>
    <t>Bellois</t>
  </si>
  <si>
    <t>Roumegoux</t>
  </si>
  <si>
    <t>Montagne</t>
  </si>
  <si>
    <t>Testa</t>
  </si>
  <si>
    <t>Gaudefroy-Demombynes</t>
  </si>
  <si>
    <t>Baloche</t>
  </si>
  <si>
    <t>Dausse</t>
  </si>
  <si>
    <t>Barde</t>
  </si>
  <si>
    <t>Tassain</t>
  </si>
  <si>
    <t>Combres</t>
  </si>
  <si>
    <t>Bonfanti-Dossat</t>
  </si>
  <si>
    <t>Quandalle</t>
  </si>
  <si>
    <t>Veyret</t>
  </si>
  <si>
    <t>Belmon</t>
  </si>
  <si>
    <t>Soulignac</t>
  </si>
  <si>
    <t>Lousteau</t>
  </si>
  <si>
    <t>Dionis Du Sejour</t>
  </si>
  <si>
    <t>Salane</t>
  </si>
  <si>
    <t>Diefenbacher</t>
  </si>
  <si>
    <t>Catheline</t>
  </si>
  <si>
    <t>Fekl</t>
  </si>
  <si>
    <t>Welter</t>
  </si>
  <si>
    <t>Bousquet-Cassagne</t>
  </si>
  <si>
    <t>Girardi</t>
  </si>
  <si>
    <t>Chevillotte</t>
  </si>
  <si>
    <t>Feuillas</t>
  </si>
  <si>
    <t>Cahuzac</t>
  </si>
  <si>
    <t>Costes</t>
  </si>
  <si>
    <t>El Marbati</t>
  </si>
  <si>
    <t>Tichane</t>
  </si>
  <si>
    <t>Galibert</t>
  </si>
  <si>
    <t>Pantel</t>
  </si>
  <si>
    <t>Morel-A-L'Huissier</t>
  </si>
  <si>
    <t>Saint-Leger</t>
  </si>
  <si>
    <t>Souchon</t>
  </si>
  <si>
    <t>Toledano</t>
  </si>
  <si>
    <t>Pardigon</t>
  </si>
  <si>
    <t>Galvier</t>
  </si>
  <si>
    <t>Lhuillier</t>
  </si>
  <si>
    <t>Blanchon</t>
  </si>
  <si>
    <t>Belot</t>
  </si>
  <si>
    <t>Bachelot</t>
  </si>
  <si>
    <t>Lelievre</t>
  </si>
  <si>
    <t>Le Thomas</t>
  </si>
  <si>
    <t>Chamaille</t>
  </si>
  <si>
    <t>Dirand</t>
  </si>
  <si>
    <t>Faligant</t>
  </si>
  <si>
    <t>Jeanneteau</t>
  </si>
  <si>
    <t>Godet</t>
  </si>
  <si>
    <t>Briand-Boucher</t>
  </si>
  <si>
    <t>Delmotte</t>
  </si>
  <si>
    <t>Delagree</t>
  </si>
  <si>
    <t>Battais</t>
  </si>
  <si>
    <t>Oudin</t>
  </si>
  <si>
    <t>Diamanti</t>
  </si>
  <si>
    <t>Cailleau</t>
  </si>
  <si>
    <t>Baron</t>
  </si>
  <si>
    <t>Barska-Alibert</t>
  </si>
  <si>
    <t>Duchemin</t>
  </si>
  <si>
    <t>Schaeffer</t>
  </si>
  <si>
    <t>Goua</t>
  </si>
  <si>
    <t>Lebrun</t>
  </si>
  <si>
    <t>Benard</t>
  </si>
  <si>
    <t>De Brugiere</t>
  </si>
  <si>
    <t>Goarin</t>
  </si>
  <si>
    <t>Morineau</t>
  </si>
  <si>
    <t>Lardeux</t>
  </si>
  <si>
    <t>Taugourdeau</t>
  </si>
  <si>
    <t>Giabicani</t>
  </si>
  <si>
    <t>Mortier</t>
  </si>
  <si>
    <t>Pagano</t>
  </si>
  <si>
    <t>Bellanger</t>
  </si>
  <si>
    <t>Daviaud</t>
  </si>
  <si>
    <t>Chardon</t>
  </si>
  <si>
    <t>Serratore</t>
  </si>
  <si>
    <t>Piron</t>
  </si>
  <si>
    <t>Duveau</t>
  </si>
  <si>
    <t>Lieumont Briand</t>
  </si>
  <si>
    <t>Lize</t>
  </si>
  <si>
    <t>Saramito</t>
  </si>
  <si>
    <t>Brauer</t>
  </si>
  <si>
    <t>Adrien-Bigeon</t>
  </si>
  <si>
    <t>Portzert</t>
  </si>
  <si>
    <t>Duret</t>
  </si>
  <si>
    <t>Plard</t>
  </si>
  <si>
    <t>Bourdouleix</t>
  </si>
  <si>
    <t>Renaudet</t>
  </si>
  <si>
    <t>Coiffard</t>
  </si>
  <si>
    <t>Chalopin</t>
  </si>
  <si>
    <t>Monrouzeau</t>
  </si>
  <si>
    <t>Sanceau</t>
  </si>
  <si>
    <t>De Charette</t>
  </si>
  <si>
    <t>Vel</t>
  </si>
  <si>
    <t>Bon</t>
  </si>
  <si>
    <t>Schosseler</t>
  </si>
  <si>
    <t>Douay</t>
  </si>
  <si>
    <t>Bardy</t>
  </si>
  <si>
    <t>Gicquel</t>
  </si>
  <si>
    <t>Dupeyroux</t>
  </si>
  <si>
    <t>Laffineur</t>
  </si>
  <si>
    <t>Camara-Tombini</t>
  </si>
  <si>
    <t>Letang</t>
  </si>
  <si>
    <t>Courtin</t>
  </si>
  <si>
    <t>Testu</t>
  </si>
  <si>
    <t>Sale</t>
  </si>
  <si>
    <t>Laveau</t>
  </si>
  <si>
    <t>Vaudron</t>
  </si>
  <si>
    <t>Gosselin</t>
  </si>
  <si>
    <t>Feret</t>
  </si>
  <si>
    <t>Pohyer</t>
  </si>
  <si>
    <t>Le Cann</t>
  </si>
  <si>
    <t>Virlouvet</t>
  </si>
  <si>
    <t>Le Coz</t>
  </si>
  <si>
    <t>Hebert-Delaunay</t>
  </si>
  <si>
    <t>Le Rachinel</t>
  </si>
  <si>
    <t>Cella</t>
  </si>
  <si>
    <t>Dieudonne</t>
  </si>
  <si>
    <t>Leguelinel</t>
  </si>
  <si>
    <t>Derrey</t>
  </si>
  <si>
    <t>Trehet</t>
  </si>
  <si>
    <t>Kurdziel</t>
  </si>
  <si>
    <t>Huet</t>
  </si>
  <si>
    <t>Saure</t>
  </si>
  <si>
    <t>Pjanic</t>
  </si>
  <si>
    <t>Travert</t>
  </si>
  <si>
    <t>Girres</t>
  </si>
  <si>
    <t>Daube</t>
  </si>
  <si>
    <t>De Laforcade</t>
  </si>
  <si>
    <t>Grassi</t>
  </si>
  <si>
    <t>Lemasson</t>
  </si>
  <si>
    <t>Duvinage</t>
  </si>
  <si>
    <t>Masson</t>
  </si>
  <si>
    <t>Mennesson</t>
  </si>
  <si>
    <t>Tran</t>
  </si>
  <si>
    <t>Goglio</t>
  </si>
  <si>
    <t>Margueritte</t>
  </si>
  <si>
    <t>Marrey</t>
  </si>
  <si>
    <t>Peltre</t>
  </si>
  <si>
    <t>Cazeneuve</t>
  </si>
  <si>
    <t>Valladeau</t>
  </si>
  <si>
    <t>Bourdon</t>
  </si>
  <si>
    <t>Lejamtel</t>
  </si>
  <si>
    <t>Bourson</t>
  </si>
  <si>
    <t>Varlet</t>
  </si>
  <si>
    <t>Robinet</t>
  </si>
  <si>
    <t>Burdo</t>
  </si>
  <si>
    <t>Besson</t>
  </si>
  <si>
    <t>Ghallal</t>
  </si>
  <si>
    <t>Lattuada</t>
  </si>
  <si>
    <t>Paruit</t>
  </si>
  <si>
    <t>Vautrin-Pennaforte</t>
  </si>
  <si>
    <t>Gaucher</t>
  </si>
  <si>
    <t>Evanno</t>
  </si>
  <si>
    <t>Mazzoleni-Moyse</t>
  </si>
  <si>
    <t>Weber</t>
  </si>
  <si>
    <t>Cortial</t>
  </si>
  <si>
    <t>Huat</t>
  </si>
  <si>
    <t>Quenard</t>
  </si>
  <si>
    <t>Julhes</t>
  </si>
  <si>
    <t>Halin</t>
  </si>
  <si>
    <t>Thevenin</t>
  </si>
  <si>
    <t>Angers</t>
  </si>
  <si>
    <t>Mascre</t>
  </si>
  <si>
    <t>Loiselet</t>
  </si>
  <si>
    <t>Ballu</t>
  </si>
  <si>
    <t>Moretti</t>
  </si>
  <si>
    <t>Narozny</t>
  </si>
  <si>
    <t>Pinto</t>
  </si>
  <si>
    <t>Vatel</t>
  </si>
  <si>
    <t>Courot</t>
  </si>
  <si>
    <t>Determ</t>
  </si>
  <si>
    <t>Apparu</t>
  </si>
  <si>
    <t>Namur</t>
  </si>
  <si>
    <t>Dichant</t>
  </si>
  <si>
    <t>Demoulin</t>
  </si>
  <si>
    <t>Bazylak</t>
  </si>
  <si>
    <t>Erre</t>
  </si>
  <si>
    <t>Bourquel</t>
  </si>
  <si>
    <t>Lã‰Glantier</t>
  </si>
  <si>
    <t>Bouche</t>
  </si>
  <si>
    <t>Dedion</t>
  </si>
  <si>
    <t>De Courson</t>
  </si>
  <si>
    <t>Doremus</t>
  </si>
  <si>
    <t>Mondot</t>
  </si>
  <si>
    <t>Roma</t>
  </si>
  <si>
    <t>Mayance</t>
  </si>
  <si>
    <t>Chatel</t>
  </si>
  <si>
    <t>Cormerais</t>
  </si>
  <si>
    <t>Suillot</t>
  </si>
  <si>
    <t>Lipp</t>
  </si>
  <si>
    <t>Andriot</t>
  </si>
  <si>
    <t>Surel</t>
  </si>
  <si>
    <t>Remillet</t>
  </si>
  <si>
    <t>Despres</t>
  </si>
  <si>
    <t>Couteaux</t>
  </si>
  <si>
    <t>Grosheitsch</t>
  </si>
  <si>
    <t>Monforte</t>
  </si>
  <si>
    <t>Demay</t>
  </si>
  <si>
    <t>Cornut-Gentille</t>
  </si>
  <si>
    <t>Le Comte</t>
  </si>
  <si>
    <t>Delord</t>
  </si>
  <si>
    <t>Garot</t>
  </si>
  <si>
    <t>Dutertre</t>
  </si>
  <si>
    <t>Seigneur</t>
  </si>
  <si>
    <t>Fauverte</t>
  </si>
  <si>
    <t>Guillot</t>
  </si>
  <si>
    <t>De Saint Genois</t>
  </si>
  <si>
    <t>Soultani-Vigneron</t>
  </si>
  <si>
    <t>Cortes</t>
  </si>
  <si>
    <t>Bresard</t>
  </si>
  <si>
    <t>Kozlowski</t>
  </si>
  <si>
    <t>Gourvil</t>
  </si>
  <si>
    <t>Mallez</t>
  </si>
  <si>
    <t>Tribondeau</t>
  </si>
  <si>
    <t>Cochin</t>
  </si>
  <si>
    <t>Manfroi</t>
  </si>
  <si>
    <t>Doineau</t>
  </si>
  <si>
    <t>Amelin</t>
  </si>
  <si>
    <t>Leuliette</t>
  </si>
  <si>
    <t>Reminiac</t>
  </si>
  <si>
    <t>De La Moriniere</t>
  </si>
  <si>
    <t>Lubiato</t>
  </si>
  <si>
    <t>Eon</t>
  </si>
  <si>
    <t>Quinton</t>
  </si>
  <si>
    <t>Favennec</t>
  </si>
  <si>
    <t>Piotrowski</t>
  </si>
  <si>
    <t>Henart</t>
  </si>
  <si>
    <t>Pouvreau</t>
  </si>
  <si>
    <t>Waszezynski</t>
  </si>
  <si>
    <t>Khirouni</t>
  </si>
  <si>
    <t>Noã‹L</t>
  </si>
  <si>
    <t>Borges</t>
  </si>
  <si>
    <t>Wittmann</t>
  </si>
  <si>
    <t>Tollenaere</t>
  </si>
  <si>
    <t>Lallement</t>
  </si>
  <si>
    <t>Nimsgern</t>
  </si>
  <si>
    <t>L'Huiller</t>
  </si>
  <si>
    <t>Monzein</t>
  </si>
  <si>
    <t>Chaxel</t>
  </si>
  <si>
    <t>Repusseau</t>
  </si>
  <si>
    <t>Mangin</t>
  </si>
  <si>
    <t>Mladenovic</t>
  </si>
  <si>
    <t>Hamidi</t>
  </si>
  <si>
    <t>Cartigny</t>
  </si>
  <si>
    <t>Rosso-Debord</t>
  </si>
  <si>
    <t>Giummelly</t>
  </si>
  <si>
    <t>Labat</t>
  </si>
  <si>
    <t>Feron</t>
  </si>
  <si>
    <t>D'Houtaud</t>
  </si>
  <si>
    <t>Millot</t>
  </si>
  <si>
    <t>Berche</t>
  </si>
  <si>
    <t>Busser</t>
  </si>
  <si>
    <t>Saint-Denis</t>
  </si>
  <si>
    <t>Lacreuse</t>
  </si>
  <si>
    <t>Hanegreefs</t>
  </si>
  <si>
    <t>Eckert</t>
  </si>
  <si>
    <t>Guillotin</t>
  </si>
  <si>
    <t>De Carli</t>
  </si>
  <si>
    <t>Mavande</t>
  </si>
  <si>
    <t>Nowakowski</t>
  </si>
  <si>
    <t>Testi</t>
  </si>
  <si>
    <t>Mangeot</t>
  </si>
  <si>
    <t>Latrive</t>
  </si>
  <si>
    <t>Iozzo</t>
  </si>
  <si>
    <t>Kanitzer</t>
  </si>
  <si>
    <t>Houchard</t>
  </si>
  <si>
    <t>Lamblin</t>
  </si>
  <si>
    <t>Bauche</t>
  </si>
  <si>
    <t>Nordemann</t>
  </si>
  <si>
    <t>Blaque</t>
  </si>
  <si>
    <t>Biziki</t>
  </si>
  <si>
    <t>Brosseau</t>
  </si>
  <si>
    <t>Prugneau</t>
  </si>
  <si>
    <t>Neiss</t>
  </si>
  <si>
    <t>Levi-Cyferman</t>
  </si>
  <si>
    <t>Norton</t>
  </si>
  <si>
    <t>Morano</t>
  </si>
  <si>
    <t>Cuny</t>
  </si>
  <si>
    <t>Simonin</t>
  </si>
  <si>
    <t>Minary</t>
  </si>
  <si>
    <t>Bertelle</t>
  </si>
  <si>
    <t>Manoury</t>
  </si>
  <si>
    <t>Barbin</t>
  </si>
  <si>
    <t>Remaoun</t>
  </si>
  <si>
    <t>Pizelle</t>
  </si>
  <si>
    <t>Calisesi</t>
  </si>
  <si>
    <t>Le Deaut</t>
  </si>
  <si>
    <t>Fleury</t>
  </si>
  <si>
    <t>Bilde</t>
  </si>
  <si>
    <t>Voivret</t>
  </si>
  <si>
    <t>Kaiser</t>
  </si>
  <si>
    <t>Tsagouris</t>
  </si>
  <si>
    <t>Finot</t>
  </si>
  <si>
    <t>Pancher</t>
  </si>
  <si>
    <t>Ronga</t>
  </si>
  <si>
    <t>Prot</t>
  </si>
  <si>
    <t>Perin</t>
  </si>
  <si>
    <t>Bucaille</t>
  </si>
  <si>
    <t>Didry</t>
  </si>
  <si>
    <t>Bernardi</t>
  </si>
  <si>
    <t>Jahier</t>
  </si>
  <si>
    <t>Le Gal</t>
  </si>
  <si>
    <t>Monot</t>
  </si>
  <si>
    <t>Khounchef</t>
  </si>
  <si>
    <t>Dufeigneux</t>
  </si>
  <si>
    <t>Crunil</t>
  </si>
  <si>
    <t>Poquillon</t>
  </si>
  <si>
    <t>Goulard</t>
  </si>
  <si>
    <t>Salette</t>
  </si>
  <si>
    <t>Monnet</t>
  </si>
  <si>
    <t>Pellois</t>
  </si>
  <si>
    <t>Boudou</t>
  </si>
  <si>
    <t>Coateval</t>
  </si>
  <si>
    <t>Le Magueresse</t>
  </si>
  <si>
    <t>Le Ny</t>
  </si>
  <si>
    <t>Grall</t>
  </si>
  <si>
    <t>Le Sauce</t>
  </si>
  <si>
    <t>Deleon</t>
  </si>
  <si>
    <t>Gilbin</t>
  </si>
  <si>
    <t>Le Ray</t>
  </si>
  <si>
    <t>Cadoret</t>
  </si>
  <si>
    <t>Le Roch</t>
  </si>
  <si>
    <t>Lagree</t>
  </si>
  <si>
    <t>Locussol</t>
  </si>
  <si>
    <t>Burban</t>
  </si>
  <si>
    <t>Bleher</t>
  </si>
  <si>
    <t>Wester</t>
  </si>
  <si>
    <t>Cabas</t>
  </si>
  <si>
    <t>Amisse</t>
  </si>
  <si>
    <t>Le Guennec</t>
  </si>
  <si>
    <t>Gueant</t>
  </si>
  <si>
    <t>Guegan</t>
  </si>
  <si>
    <t>Fichet</t>
  </si>
  <si>
    <t>Felix</t>
  </si>
  <si>
    <t>Molac</t>
  </si>
  <si>
    <t>Donato-Lehuede</t>
  </si>
  <si>
    <t>Mã‰Lin</t>
  </si>
  <si>
    <t>Hocher</t>
  </si>
  <si>
    <t>Bergeron</t>
  </si>
  <si>
    <t>Gallais</t>
  </si>
  <si>
    <t>Syz</t>
  </si>
  <si>
    <t>Aucher</t>
  </si>
  <si>
    <t>Rouillard</t>
  </si>
  <si>
    <t>Le Bail</t>
  </si>
  <si>
    <t>Kersuzan</t>
  </si>
  <si>
    <t>Feinte</t>
  </si>
  <si>
    <t>Avry</t>
  </si>
  <si>
    <t>Demant</t>
  </si>
  <si>
    <t>Nogues</t>
  </si>
  <si>
    <t>Perron</t>
  </si>
  <si>
    <t>Derrien</t>
  </si>
  <si>
    <t>Paulat</t>
  </si>
  <si>
    <t>Le Nay</t>
  </si>
  <si>
    <t>Vick</t>
  </si>
  <si>
    <t>Benzaid</t>
  </si>
  <si>
    <t>Gremigni</t>
  </si>
  <si>
    <t>Abate</t>
  </si>
  <si>
    <t>Singer</t>
  </si>
  <si>
    <t>Filippetti</t>
  </si>
  <si>
    <t>Freyburger</t>
  </si>
  <si>
    <t>Haffner</t>
  </si>
  <si>
    <t>Cahen</t>
  </si>
  <si>
    <t>Mouthon</t>
  </si>
  <si>
    <t>Gourlot</t>
  </si>
  <si>
    <t>Toulouze</t>
  </si>
  <si>
    <t>Reimeringer</t>
  </si>
  <si>
    <t>Bori</t>
  </si>
  <si>
    <t>Rinaldi</t>
  </si>
  <si>
    <t>Hermitant</t>
  </si>
  <si>
    <t>Jacquat</t>
  </si>
  <si>
    <t>Colin-Oesterlã‰</t>
  </si>
  <si>
    <t>Lehmann</t>
  </si>
  <si>
    <t>Goujon</t>
  </si>
  <si>
    <t>Jeras</t>
  </si>
  <si>
    <t>Dal Pozzolo</t>
  </si>
  <si>
    <t>Zimmermann</t>
  </si>
  <si>
    <t>Pallez</t>
  </si>
  <si>
    <t>Migaud</t>
  </si>
  <si>
    <t>Loizeau</t>
  </si>
  <si>
    <t>Grolet</t>
  </si>
  <si>
    <t>Urruty</t>
  </si>
  <si>
    <t>Diaferia</t>
  </si>
  <si>
    <t>Marechal</t>
  </si>
  <si>
    <t>Hodara</t>
  </si>
  <si>
    <t>Fristot</t>
  </si>
  <si>
    <t>Morgen</t>
  </si>
  <si>
    <t>Jacquel</t>
  </si>
  <si>
    <t>Gallot</t>
  </si>
  <si>
    <t>Schaff</t>
  </si>
  <si>
    <t>Eichert</t>
  </si>
  <si>
    <t>Lett</t>
  </si>
  <si>
    <t>Uhring</t>
  </si>
  <si>
    <t>Pepino</t>
  </si>
  <si>
    <t>Santimaria</t>
  </si>
  <si>
    <t>Dufflo</t>
  </si>
  <si>
    <t>Schuster</t>
  </si>
  <si>
    <t>Legrand</t>
  </si>
  <si>
    <t>Dehar</t>
  </si>
  <si>
    <t>Kalinowski</t>
  </si>
  <si>
    <t>Vilain</t>
  </si>
  <si>
    <t>Pigeot</t>
  </si>
  <si>
    <t>Vilbois</t>
  </si>
  <si>
    <t>Schnitzler</t>
  </si>
  <si>
    <t>Boucher</t>
  </si>
  <si>
    <t>Zanetti</t>
  </si>
  <si>
    <t>Herbet</t>
  </si>
  <si>
    <t>Wojciechowski</t>
  </si>
  <si>
    <t>Lainez</t>
  </si>
  <si>
    <t>Villa</t>
  </si>
  <si>
    <t>Engelmann</t>
  </si>
  <si>
    <t>Levecque</t>
  </si>
  <si>
    <t>Thomas-Jaminet</t>
  </si>
  <si>
    <t>Peron</t>
  </si>
  <si>
    <t>Haidas</t>
  </si>
  <si>
    <t>Auveiler</t>
  </si>
  <si>
    <t>Back</t>
  </si>
  <si>
    <t>Liebgott</t>
  </si>
  <si>
    <t>Patrzek</t>
  </si>
  <si>
    <t>Di Egidio</t>
  </si>
  <si>
    <t>Romani</t>
  </si>
  <si>
    <t>Behr</t>
  </si>
  <si>
    <t>Maurhofer</t>
  </si>
  <si>
    <t>Barget</t>
  </si>
  <si>
    <t>Mertz</t>
  </si>
  <si>
    <t>Grommerch-Brandenburger</t>
  </si>
  <si>
    <t>Lenert</t>
  </si>
  <si>
    <t>Hackenheimer</t>
  </si>
  <si>
    <t>Jacovlev</t>
  </si>
  <si>
    <t>Sejeau</t>
  </si>
  <si>
    <t>Guamis</t>
  </si>
  <si>
    <t>Renard</t>
  </si>
  <si>
    <t>Dubresson</t>
  </si>
  <si>
    <t>Carrillon-Couvreur</t>
  </si>
  <si>
    <t>Martinat</t>
  </si>
  <si>
    <t>Boucomont</t>
  </si>
  <si>
    <t>Le Gall</t>
  </si>
  <si>
    <t>Brochet</t>
  </si>
  <si>
    <t>Stephan</t>
  </si>
  <si>
    <t>De Thoury</t>
  </si>
  <si>
    <t>Dupuis</t>
  </si>
  <si>
    <t>Gagnepain</t>
  </si>
  <si>
    <t>Demeulemeester</t>
  </si>
  <si>
    <t>Pauwels</t>
  </si>
  <si>
    <t>Dillies</t>
  </si>
  <si>
    <t>Morelle</t>
  </si>
  <si>
    <t>Roman</t>
  </si>
  <si>
    <t>Baudrin</t>
  </si>
  <si>
    <t>Perimony</t>
  </si>
  <si>
    <t>Delahaie</t>
  </si>
  <si>
    <t>Pote</t>
  </si>
  <si>
    <t>Di Giuseppe</t>
  </si>
  <si>
    <t>Mauroy</t>
  </si>
  <si>
    <t>Gernigon</t>
  </si>
  <si>
    <t>Staelens</t>
  </si>
  <si>
    <t>Boujnane</t>
  </si>
  <si>
    <t>Vayron De La Moureyre</t>
  </si>
  <si>
    <t>Scali</t>
  </si>
  <si>
    <t>Bernalicis</t>
  </si>
  <si>
    <t>Quiquet</t>
  </si>
  <si>
    <t>Linkenheld</t>
  </si>
  <si>
    <t>Rougee</t>
  </si>
  <si>
    <t>Carnois</t>
  </si>
  <si>
    <t>Lesaffre</t>
  </si>
  <si>
    <t>Ben Mansour</t>
  </si>
  <si>
    <t>Laigle</t>
  </si>
  <si>
    <t>Poilly</t>
  </si>
  <si>
    <t>Boisard-Vannier</t>
  </si>
  <si>
    <t>Pauvros</t>
  </si>
  <si>
    <t>Baudin</t>
  </si>
  <si>
    <t>Rondeaux</t>
  </si>
  <si>
    <t>Slabolepszy</t>
  </si>
  <si>
    <t>Kacimi</t>
  </si>
  <si>
    <t>Marin</t>
  </si>
  <si>
    <t>Perat</t>
  </si>
  <si>
    <t>Lescieux</t>
  </si>
  <si>
    <t>Poule</t>
  </si>
  <si>
    <t>De Bejarry</t>
  </si>
  <si>
    <t>Labis</t>
  </si>
  <si>
    <t>Gabrelle</t>
  </si>
  <si>
    <t>Parra</t>
  </si>
  <si>
    <t>Bourabaa</t>
  </si>
  <si>
    <t>Gueyraud</t>
  </si>
  <si>
    <t>Daubresse</t>
  </si>
  <si>
    <t>Koca</t>
  </si>
  <si>
    <t>Willerval</t>
  </si>
  <si>
    <t>Faber</t>
  </si>
  <si>
    <t>Debreu</t>
  </si>
  <si>
    <t>Vernier De Byans</t>
  </si>
  <si>
    <t>Cattelin</t>
  </si>
  <si>
    <t>Herbaut Dauptain</t>
  </si>
  <si>
    <t>Cacheux</t>
  </si>
  <si>
    <t>Huyghe</t>
  </si>
  <si>
    <t>Deffontaine</t>
  </si>
  <si>
    <t>Lemahieu</t>
  </si>
  <si>
    <t>Sardou</t>
  </si>
  <si>
    <t>Lazaro</t>
  </si>
  <si>
    <t>Catteau</t>
  </si>
  <si>
    <t>Faber-Rossi</t>
  </si>
  <si>
    <t>Meli</t>
  </si>
  <si>
    <t>Debove</t>
  </si>
  <si>
    <t>Vautravers</t>
  </si>
  <si>
    <t>Vercamer</t>
  </si>
  <si>
    <t>Vanspeybroeck</t>
  </si>
  <si>
    <t>Ryelandt</t>
  </si>
  <si>
    <t>Pierrat-Feraille</t>
  </si>
  <si>
    <t>Verdonck</t>
  </si>
  <si>
    <t>Langlois</t>
  </si>
  <si>
    <t>Saa</t>
  </si>
  <si>
    <t>Gouasmi</t>
  </si>
  <si>
    <t>Rizoug</t>
  </si>
  <si>
    <t>Mouveaux</t>
  </si>
  <si>
    <t>Dubrul</t>
  </si>
  <si>
    <t>Tir</t>
  </si>
  <si>
    <t>Baert</t>
  </si>
  <si>
    <t>Delbarre</t>
  </si>
  <si>
    <t>Coolzaet</t>
  </si>
  <si>
    <t>Mouchoux</t>
  </si>
  <si>
    <t>Bloc</t>
  </si>
  <si>
    <t>Bonnave</t>
  </si>
  <si>
    <t>Bontinck</t>
  </si>
  <si>
    <t>Kozlowski-Marescaux</t>
  </si>
  <si>
    <t>Khanfar</t>
  </si>
  <si>
    <t>Landru</t>
  </si>
  <si>
    <t>Pourchez</t>
  </si>
  <si>
    <t>Mutez</t>
  </si>
  <si>
    <t>Roussel-Vanhee</t>
  </si>
  <si>
    <t>Dedryver</t>
  </si>
  <si>
    <t>Cheurfi</t>
  </si>
  <si>
    <t>Clouet</t>
  </si>
  <si>
    <t>Poublon</t>
  </si>
  <si>
    <t>Sulzer</t>
  </si>
  <si>
    <t>Vanneste</t>
  </si>
  <si>
    <t>De Clercq Danel</t>
  </si>
  <si>
    <t>Hernoult</t>
  </si>
  <si>
    <t>Darmanin</t>
  </si>
  <si>
    <t>Leuchi</t>
  </si>
  <si>
    <t>Despierre</t>
  </si>
  <si>
    <t>Charlon</t>
  </si>
  <si>
    <t>Pauchet</t>
  </si>
  <si>
    <t>Abdellaoui</t>
  </si>
  <si>
    <t>Acs</t>
  </si>
  <si>
    <t>Alapini</t>
  </si>
  <si>
    <t>Vancomerbeke</t>
  </si>
  <si>
    <t>Bernardini</t>
  </si>
  <si>
    <t>Daleux</t>
  </si>
  <si>
    <t>Cherpin</t>
  </si>
  <si>
    <t>Cournut</t>
  </si>
  <si>
    <t>Bataille</t>
  </si>
  <si>
    <t>Baudoux</t>
  </si>
  <si>
    <t>Haquette</t>
  </si>
  <si>
    <t>Cauchy</t>
  </si>
  <si>
    <t>Sacerdot</t>
  </si>
  <si>
    <t>Le Gonidec</t>
  </si>
  <si>
    <t>Wilmotte</t>
  </si>
  <si>
    <t>Bernier</t>
  </si>
  <si>
    <t>Hutin</t>
  </si>
  <si>
    <t>Wailly</t>
  </si>
  <si>
    <t>Yana</t>
  </si>
  <si>
    <t>Thiebaut</t>
  </si>
  <si>
    <t>Bak</t>
  </si>
  <si>
    <t>Deswarte</t>
  </si>
  <si>
    <t>Bignardi</t>
  </si>
  <si>
    <t>Eymery</t>
  </si>
  <si>
    <t>Lefevre</t>
  </si>
  <si>
    <t>Rosseel</t>
  </si>
  <si>
    <t>Serbout</t>
  </si>
  <si>
    <t>Bresse</t>
  </si>
  <si>
    <t>Decool</t>
  </si>
  <si>
    <t>Beuraert</t>
  </si>
  <si>
    <t>Szymaniak</t>
  </si>
  <si>
    <t>Castelli</t>
  </si>
  <si>
    <t>Haillant</t>
  </si>
  <si>
    <t>Schepman</t>
  </si>
  <si>
    <t>Raimbault</t>
  </si>
  <si>
    <t>Vendeville</t>
  </si>
  <si>
    <t>Willaey</t>
  </si>
  <si>
    <t>Hostalier</t>
  </si>
  <si>
    <t>Allossery</t>
  </si>
  <si>
    <t>Hau</t>
  </si>
  <si>
    <t>Prince</t>
  </si>
  <si>
    <t>Veit-Torrez</t>
  </si>
  <si>
    <t>Claeyssen</t>
  </si>
  <si>
    <t>Candelier</t>
  </si>
  <si>
    <t>Pollet</t>
  </si>
  <si>
    <t>Entem</t>
  </si>
  <si>
    <t>Hildebrandt</t>
  </si>
  <si>
    <t>Harduin</t>
  </si>
  <si>
    <t>Desmons</t>
  </si>
  <si>
    <t>Bocquet</t>
  </si>
  <si>
    <t>Bufquin</t>
  </si>
  <si>
    <t>Amghar</t>
  </si>
  <si>
    <t>Dolez</t>
  </si>
  <si>
    <t>Vandeville</t>
  </si>
  <si>
    <t>Wacheux</t>
  </si>
  <si>
    <t>L'Hostis</t>
  </si>
  <si>
    <t>Bojanek</t>
  </si>
  <si>
    <t>Risbec</t>
  </si>
  <si>
    <t>Konieczka</t>
  </si>
  <si>
    <t>Villain</t>
  </si>
  <si>
    <t>Lenclud</t>
  </si>
  <si>
    <t>Laperrelle</t>
  </si>
  <si>
    <t>Filleul</t>
  </si>
  <si>
    <t>Rouvier</t>
  </si>
  <si>
    <t>Dufour-Tonini</t>
  </si>
  <si>
    <t>Notarianni</t>
  </si>
  <si>
    <t>Herbomel</t>
  </si>
  <si>
    <t>Boucot</t>
  </si>
  <si>
    <t>Capron</t>
  </si>
  <si>
    <t>Adams</t>
  </si>
  <si>
    <t>Thomes</t>
  </si>
  <si>
    <t>Drici</t>
  </si>
  <si>
    <t>Leclercq</t>
  </si>
  <si>
    <t>Waddington</t>
  </si>
  <si>
    <t>Huon</t>
  </si>
  <si>
    <t>Urgu</t>
  </si>
  <si>
    <t>Betegnies</t>
  </si>
  <si>
    <t>Boudrenghien</t>
  </si>
  <si>
    <t>Wattel</t>
  </si>
  <si>
    <t>Cannie</t>
  </si>
  <si>
    <t>Borloo</t>
  </si>
  <si>
    <t>Thieme</t>
  </si>
  <si>
    <t>Damiani</t>
  </si>
  <si>
    <t>Pecqueur</t>
  </si>
  <si>
    <t>Hourdiau</t>
  </si>
  <si>
    <t>De Gouy</t>
  </si>
  <si>
    <t>Dassault</t>
  </si>
  <si>
    <t>Laporte</t>
  </si>
  <si>
    <t>Darrigade</t>
  </si>
  <si>
    <t>Cervera</t>
  </si>
  <si>
    <t>Descateaux</t>
  </si>
  <si>
    <t>Goury</t>
  </si>
  <si>
    <t>Potchtovik</t>
  </si>
  <si>
    <t>Houssin</t>
  </si>
  <si>
    <t>Mancel</t>
  </si>
  <si>
    <t>Ripart</t>
  </si>
  <si>
    <t>Dourlat</t>
  </si>
  <si>
    <t>Fouet</t>
  </si>
  <si>
    <t>Nolin</t>
  </si>
  <si>
    <t>Herbaut</t>
  </si>
  <si>
    <t>Italiani</t>
  </si>
  <si>
    <t>Mery</t>
  </si>
  <si>
    <t>Makarewicz</t>
  </si>
  <si>
    <t>Francaix</t>
  </si>
  <si>
    <t>Ouchikh</t>
  </si>
  <si>
    <t>Szpirko</t>
  </si>
  <si>
    <t>Bosino</t>
  </si>
  <si>
    <t>Salmona</t>
  </si>
  <si>
    <t>Bock</t>
  </si>
  <si>
    <t>Belmhand</t>
  </si>
  <si>
    <t>Maupin</t>
  </si>
  <si>
    <t>Pinel</t>
  </si>
  <si>
    <t>Heim</t>
  </si>
  <si>
    <t>Nachite</t>
  </si>
  <si>
    <t>Preau</t>
  </si>
  <si>
    <t>Auvray-Froment</t>
  </si>
  <si>
    <t>Troszczynski</t>
  </si>
  <si>
    <t>Canon</t>
  </si>
  <si>
    <t>Chemineau</t>
  </si>
  <si>
    <t>Babilotte-Baske</t>
  </si>
  <si>
    <t>Woerth</t>
  </si>
  <si>
    <t>Wilquin</t>
  </si>
  <si>
    <t>Parmentier</t>
  </si>
  <si>
    <t>Belaidi</t>
  </si>
  <si>
    <t>Becherini</t>
  </si>
  <si>
    <t>Brassens</t>
  </si>
  <si>
    <t>Degauchy</t>
  </si>
  <si>
    <t>Letourneur</t>
  </si>
  <si>
    <t>Dalongeville</t>
  </si>
  <si>
    <t>Minet</t>
  </si>
  <si>
    <t>Guiniot</t>
  </si>
  <si>
    <t>Iskin</t>
  </si>
  <si>
    <t>Duteil</t>
  </si>
  <si>
    <t>Cossin</t>
  </si>
  <si>
    <t>Gonnot</t>
  </si>
  <si>
    <t>Carvalho</t>
  </si>
  <si>
    <t>Mautin</t>
  </si>
  <si>
    <t>Soisson</t>
  </si>
  <si>
    <t>Dore</t>
  </si>
  <si>
    <t>Benkherouf</t>
  </si>
  <si>
    <t>Marco-Gimenez</t>
  </si>
  <si>
    <t>Cezard</t>
  </si>
  <si>
    <t>Courtial</t>
  </si>
  <si>
    <t>Ollier</t>
  </si>
  <si>
    <t>Gewerc</t>
  </si>
  <si>
    <t>Pen</t>
  </si>
  <si>
    <t>Fouchard</t>
  </si>
  <si>
    <t>Deniaud</t>
  </si>
  <si>
    <t>Lair</t>
  </si>
  <si>
    <t>Stiefel</t>
  </si>
  <si>
    <t>Senechal</t>
  </si>
  <si>
    <t>Pueyo</t>
  </si>
  <si>
    <t>De Balorre</t>
  </si>
  <si>
    <t>Sechet</t>
  </si>
  <si>
    <t>Pommier</t>
  </si>
  <si>
    <t>Louwagie</t>
  </si>
  <si>
    <t>Gazengel</t>
  </si>
  <si>
    <t>Flores</t>
  </si>
  <si>
    <t>El Manaa</t>
  </si>
  <si>
    <t>Hatton</t>
  </si>
  <si>
    <t>Hubelhardt</t>
  </si>
  <si>
    <t>De Caffarelli</t>
  </si>
  <si>
    <t>Fourny</t>
  </si>
  <si>
    <t>Caldairou</t>
  </si>
  <si>
    <t>De Carrara</t>
  </si>
  <si>
    <t>Chatelais</t>
  </si>
  <si>
    <t>Lavanry</t>
  </si>
  <si>
    <t>Ayad</t>
  </si>
  <si>
    <t>Cordurie</t>
  </si>
  <si>
    <t>Nury</t>
  </si>
  <si>
    <t>Lecrosnier</t>
  </si>
  <si>
    <t>Bessin</t>
  </si>
  <si>
    <t>Goasdoue</t>
  </si>
  <si>
    <t>D'Hollander</t>
  </si>
  <si>
    <t>Lautour</t>
  </si>
  <si>
    <t>Ravaux</t>
  </si>
  <si>
    <t>Duverge</t>
  </si>
  <si>
    <t>Schmidt</t>
  </si>
  <si>
    <t>Cottel</t>
  </si>
  <si>
    <t>Decobert</t>
  </si>
  <si>
    <t>Dusautoir-Dionet</t>
  </si>
  <si>
    <t>Tillier</t>
  </si>
  <si>
    <t>Bellettre</t>
  </si>
  <si>
    <t>Prestaux</t>
  </si>
  <si>
    <t>Hien</t>
  </si>
  <si>
    <t>Fontana</t>
  </si>
  <si>
    <t>Belhadj</t>
  </si>
  <si>
    <t>Loir</t>
  </si>
  <si>
    <t>Maquet</t>
  </si>
  <si>
    <t>Delevallet</t>
  </si>
  <si>
    <t>Gayant</t>
  </si>
  <si>
    <t>Abchiche</t>
  </si>
  <si>
    <t>Delcourt</t>
  </si>
  <si>
    <t>Delvallez</t>
  </si>
  <si>
    <t>Caron</t>
  </si>
  <si>
    <t>Troni</t>
  </si>
  <si>
    <t>Darras</t>
  </si>
  <si>
    <t>Gauthy</t>
  </si>
  <si>
    <t>Froissart</t>
  </si>
  <si>
    <t>Goulois-Lampin</t>
  </si>
  <si>
    <t>Macquet</t>
  </si>
  <si>
    <t>Weill</t>
  </si>
  <si>
    <t>Lena</t>
  </si>
  <si>
    <t>Gayant Deprez</t>
  </si>
  <si>
    <t>Fiquet</t>
  </si>
  <si>
    <t>Fasquelle</t>
  </si>
  <si>
    <t>Puppinck</t>
  </si>
  <si>
    <t>Cuvillier</t>
  </si>
  <si>
    <t>Hamiani</t>
  </si>
  <si>
    <t>Feutry</t>
  </si>
  <si>
    <t>Passebosc</t>
  </si>
  <si>
    <t>Golliot</t>
  </si>
  <si>
    <t>Zeghdoudi</t>
  </si>
  <si>
    <t>Playe</t>
  </si>
  <si>
    <t>Delbe</t>
  </si>
  <si>
    <t>Le Padellec</t>
  </si>
  <si>
    <t>Ansel</t>
  </si>
  <si>
    <t>Poher</t>
  </si>
  <si>
    <t>Hamain</t>
  </si>
  <si>
    <t>Magniez</t>
  </si>
  <si>
    <t>Blauwart</t>
  </si>
  <si>
    <t>Boutin</t>
  </si>
  <si>
    <t>Henin</t>
  </si>
  <si>
    <t>Capet</t>
  </si>
  <si>
    <t>Blet</t>
  </si>
  <si>
    <t>Vernalde</t>
  </si>
  <si>
    <t>Mignonet</t>
  </si>
  <si>
    <t>Debuire</t>
  </si>
  <si>
    <t>Lorvellec</t>
  </si>
  <si>
    <t>Bourel</t>
  </si>
  <si>
    <t>Lefait</t>
  </si>
  <si>
    <t>Decoster</t>
  </si>
  <si>
    <t>Hocq</t>
  </si>
  <si>
    <t>Geronnez</t>
  </si>
  <si>
    <t>Masset-Mallevaes</t>
  </si>
  <si>
    <t>Boys</t>
  </si>
  <si>
    <t>Beigneux</t>
  </si>
  <si>
    <t>BaãK</t>
  </si>
  <si>
    <t>Ecuyer</t>
  </si>
  <si>
    <t>Duquenne</t>
  </si>
  <si>
    <t>Saint-Andre</t>
  </si>
  <si>
    <t>Barois</t>
  </si>
  <si>
    <t>Delannoy</t>
  </si>
  <si>
    <t>Vampouille Daver</t>
  </si>
  <si>
    <t>Flajolet</t>
  </si>
  <si>
    <t>Turpin</t>
  </si>
  <si>
    <t>Lefebure</t>
  </si>
  <si>
    <t>Sudic-Taillieu</t>
  </si>
  <si>
    <t>Lamare</t>
  </si>
  <si>
    <t>Mouton</t>
  </si>
  <si>
    <t>Cailliau</t>
  </si>
  <si>
    <t>Bouly</t>
  </si>
  <si>
    <t>Milot</t>
  </si>
  <si>
    <t>Leleu</t>
  </si>
  <si>
    <t>Janquin</t>
  </si>
  <si>
    <t>Charlety</t>
  </si>
  <si>
    <t>Boulard</t>
  </si>
  <si>
    <t>Carincotte</t>
  </si>
  <si>
    <t>Cucchiaro</t>
  </si>
  <si>
    <t>Tondelier</t>
  </si>
  <si>
    <t>Kemel</t>
  </si>
  <si>
    <t>Richet</t>
  </si>
  <si>
    <t>Bousnane</t>
  </si>
  <si>
    <t>Urbaniak</t>
  </si>
  <si>
    <t>Sahraoui</t>
  </si>
  <si>
    <t>Dessenne</t>
  </si>
  <si>
    <t>Le Pen</t>
  </si>
  <si>
    <t>Melenchon</t>
  </si>
  <si>
    <t>Vast</t>
  </si>
  <si>
    <t>Champire</t>
  </si>
  <si>
    <t>Soula</t>
  </si>
  <si>
    <t>Lamand</t>
  </si>
  <si>
    <t>Matiatos</t>
  </si>
  <si>
    <t>Rubin</t>
  </si>
  <si>
    <t>Kleinpeter</t>
  </si>
  <si>
    <t>Albrun</t>
  </si>
  <si>
    <t>Scheenaerts</t>
  </si>
  <si>
    <t>Bays</t>
  </si>
  <si>
    <t>Chouaf</t>
  </si>
  <si>
    <t>Kucheida</t>
  </si>
  <si>
    <t>Delpech</t>
  </si>
  <si>
    <t>Fanget</t>
  </si>
  <si>
    <t>Laffont</t>
  </si>
  <si>
    <t>Savre</t>
  </si>
  <si>
    <t>Reverseau</t>
  </si>
  <si>
    <t>Denane</t>
  </si>
  <si>
    <t>Saugues</t>
  </si>
  <si>
    <t>Cineux</t>
  </si>
  <si>
    <t>Brenas</t>
  </si>
  <si>
    <t>Sure</t>
  </si>
  <si>
    <t>Leclair</t>
  </si>
  <si>
    <t>Perignon</t>
  </si>
  <si>
    <t>Estier</t>
  </si>
  <si>
    <t>Joã‹T</t>
  </si>
  <si>
    <t>Regnoux</t>
  </si>
  <si>
    <t>Pierrot</t>
  </si>
  <si>
    <t>Mollon</t>
  </si>
  <si>
    <t>Weil</t>
  </si>
  <si>
    <t>Dufour</t>
  </si>
  <si>
    <t>Guilhot</t>
  </si>
  <si>
    <t>Auroi</t>
  </si>
  <si>
    <t>Giscard D'Estaing</t>
  </si>
  <si>
    <t>Reniã‰</t>
  </si>
  <si>
    <t>Aldon</t>
  </si>
  <si>
    <t>Saby</t>
  </si>
  <si>
    <t>Gorce</t>
  </si>
  <si>
    <t>Beils</t>
  </si>
  <si>
    <t>Bacquet</t>
  </si>
  <si>
    <t>Goyeau</t>
  </si>
  <si>
    <t>Fourvel-Pelletier</t>
  </si>
  <si>
    <t>Fortier</t>
  </si>
  <si>
    <t>Courageot</t>
  </si>
  <si>
    <t>Besnard</t>
  </si>
  <si>
    <t>Perise</t>
  </si>
  <si>
    <t>Salazar</t>
  </si>
  <si>
    <t>Coudun</t>
  </si>
  <si>
    <t>Costilhes</t>
  </si>
  <si>
    <t>Clavieres</t>
  </si>
  <si>
    <t>Munoz</t>
  </si>
  <si>
    <t>Gerbaud</t>
  </si>
  <si>
    <t>Decombas</t>
  </si>
  <si>
    <t>Faurot</t>
  </si>
  <si>
    <t>Constancias</t>
  </si>
  <si>
    <t>Sauvade</t>
  </si>
  <si>
    <t>Chassaigne</t>
  </si>
  <si>
    <t>Pichai</t>
  </si>
  <si>
    <t>Ruland</t>
  </si>
  <si>
    <t>Jabrane</t>
  </si>
  <si>
    <t>Patriarche</t>
  </si>
  <si>
    <t>Vitini</t>
  </si>
  <si>
    <t>Iriart</t>
  </si>
  <si>
    <t>Schatz</t>
  </si>
  <si>
    <t>Lignieres-Cassou</t>
  </si>
  <si>
    <t>Cheneviere</t>
  </si>
  <si>
    <t>Dartigolles</t>
  </si>
  <si>
    <t>Boell</t>
  </si>
  <si>
    <t>Arraou</t>
  </si>
  <si>
    <t>Bernadez</t>
  </si>
  <si>
    <t>Saubatte</t>
  </si>
  <si>
    <t>Steinbauer</t>
  </si>
  <si>
    <t>Bayrou</t>
  </si>
  <si>
    <t>Besse</t>
  </si>
  <si>
    <t>Ligou</t>
  </si>
  <si>
    <t>Vercoutere</t>
  </si>
  <si>
    <t>Bled</t>
  </si>
  <si>
    <t>Chabanne</t>
  </si>
  <si>
    <t>Labouret</t>
  </si>
  <si>
    <t>Naya</t>
  </si>
  <si>
    <t>Bonnabaud</t>
  </si>
  <si>
    <t>Comes</t>
  </si>
  <si>
    <t>Dussart</t>
  </si>
  <si>
    <t>Grosclaude</t>
  </si>
  <si>
    <t>Mercher</t>
  </si>
  <si>
    <t>Yrondi</t>
  </si>
  <si>
    <t>Boutelant-Jeser</t>
  </si>
  <si>
    <t>Leiciaguecahar</t>
  </si>
  <si>
    <t>Maitia</t>
  </si>
  <si>
    <t>Bareille</t>
  </si>
  <si>
    <t>Petetin</t>
  </si>
  <si>
    <t>Ratsimba</t>
  </si>
  <si>
    <t>Lopepe</t>
  </si>
  <si>
    <t>Lassalle</t>
  </si>
  <si>
    <t>Arizmendi</t>
  </si>
  <si>
    <t>Carrasquedo</t>
  </si>
  <si>
    <t>Oxibar</t>
  </si>
  <si>
    <t>Hardouin</t>
  </si>
  <si>
    <t>Grenet</t>
  </si>
  <si>
    <t>Capdevielle</t>
  </si>
  <si>
    <t>Lesellier</t>
  </si>
  <si>
    <t>Thebaud</t>
  </si>
  <si>
    <t>Veunac</t>
  </si>
  <si>
    <t>Lavigne</t>
  </si>
  <si>
    <t>Mortalena</t>
  </si>
  <si>
    <t>Renou</t>
  </si>
  <si>
    <t>Laplace</t>
  </si>
  <si>
    <t>Alliot-Marie</t>
  </si>
  <si>
    <t>Lamarque</t>
  </si>
  <si>
    <t>Etcheverry-Ainchart</t>
  </si>
  <si>
    <t>Etcheverry</t>
  </si>
  <si>
    <t>Alaux</t>
  </si>
  <si>
    <t>Contraires</t>
  </si>
  <si>
    <t>Jalleau-Longueville</t>
  </si>
  <si>
    <t>Hautenauve</t>
  </si>
  <si>
    <t>Tellechea</t>
  </si>
  <si>
    <t>Lepretre</t>
  </si>
  <si>
    <t>Noulibos</t>
  </si>
  <si>
    <t>Zunzarren</t>
  </si>
  <si>
    <t>Debarbieux</t>
  </si>
  <si>
    <t>Glavany</t>
  </si>
  <si>
    <t>Saez</t>
  </si>
  <si>
    <t>Duffau</t>
  </si>
  <si>
    <t>Tremege</t>
  </si>
  <si>
    <t>Tajan</t>
  </si>
  <si>
    <t>Goessens</t>
  </si>
  <si>
    <t>Zambettakis</t>
  </si>
  <si>
    <t>Dubie</t>
  </si>
  <si>
    <t>Chenuaud</t>
  </si>
  <si>
    <t>Bosc</t>
  </si>
  <si>
    <t>Danjau</t>
  </si>
  <si>
    <t>Zueras</t>
  </si>
  <si>
    <t>Manusset</t>
  </si>
  <si>
    <t>Bondon</t>
  </si>
  <si>
    <t>Artiganave</t>
  </si>
  <si>
    <t>Vieu</t>
  </si>
  <si>
    <t>Auguet</t>
  </si>
  <si>
    <t>Marciniak</t>
  </si>
  <si>
    <t>Tomas</t>
  </si>
  <si>
    <t>Mach</t>
  </si>
  <si>
    <t>Espert</t>
  </si>
  <si>
    <t>Sarraseca</t>
  </si>
  <si>
    <t>Vila</t>
  </si>
  <si>
    <t>Cresta</t>
  </si>
  <si>
    <t>Advenard</t>
  </si>
  <si>
    <t>Faura</t>
  </si>
  <si>
    <t>Font</t>
  </si>
  <si>
    <t>Langevine</t>
  </si>
  <si>
    <t>El Bourimi</t>
  </si>
  <si>
    <t>Sorbier</t>
  </si>
  <si>
    <t>Fiter</t>
  </si>
  <si>
    <t>Castanet</t>
  </si>
  <si>
    <t>Sire</t>
  </si>
  <si>
    <t>Plana</t>
  </si>
  <si>
    <t>Calabrese</t>
  </si>
  <si>
    <t>Kortanek</t>
  </si>
  <si>
    <t>Ricard</t>
  </si>
  <si>
    <t>Clavel</t>
  </si>
  <si>
    <t>Rideau</t>
  </si>
  <si>
    <t>Brachet</t>
  </si>
  <si>
    <t>Puig</t>
  </si>
  <si>
    <t>Lemaire</t>
  </si>
  <si>
    <t>Rul</t>
  </si>
  <si>
    <t>Urroz</t>
  </si>
  <si>
    <t>Castex</t>
  </si>
  <si>
    <t>Panis</t>
  </si>
  <si>
    <t>Sala</t>
  </si>
  <si>
    <t>Desrousseaux</t>
  </si>
  <si>
    <t>Fabresse</t>
  </si>
  <si>
    <t>Sobban</t>
  </si>
  <si>
    <t>Borreill</t>
  </si>
  <si>
    <t>Rouane</t>
  </si>
  <si>
    <t>Serve</t>
  </si>
  <si>
    <t>Silan</t>
  </si>
  <si>
    <t>Malortigue</t>
  </si>
  <si>
    <t>Irles</t>
  </si>
  <si>
    <t>Costa-Fesenbeck</t>
  </si>
  <si>
    <t>Bordez</t>
  </si>
  <si>
    <t>Aylagas</t>
  </si>
  <si>
    <t>Nervi-Gasparini</t>
  </si>
  <si>
    <t>Hulne</t>
  </si>
  <si>
    <t>Regol</t>
  </si>
  <si>
    <t>Hanon</t>
  </si>
  <si>
    <t>Jung</t>
  </si>
  <si>
    <t>Brule</t>
  </si>
  <si>
    <t>Morinaud</t>
  </si>
  <si>
    <t>Coudray</t>
  </si>
  <si>
    <t>Hoffmann</t>
  </si>
  <si>
    <t>Abgrall</t>
  </si>
  <si>
    <t>Dumez</t>
  </si>
  <si>
    <t>Del Grande</t>
  </si>
  <si>
    <t>Codderens</t>
  </si>
  <si>
    <t>Bies</t>
  </si>
  <si>
    <t>Splet</t>
  </si>
  <si>
    <t>Tussing</t>
  </si>
  <si>
    <t>Breiner</t>
  </si>
  <si>
    <t>Maurer</t>
  </si>
  <si>
    <t>Caillat</t>
  </si>
  <si>
    <t>Saule</t>
  </si>
  <si>
    <t>Karceles</t>
  </si>
  <si>
    <t>Baader</t>
  </si>
  <si>
    <t>Schneider</t>
  </si>
  <si>
    <t>Lechene</t>
  </si>
  <si>
    <t>Leonhardt</t>
  </si>
  <si>
    <t>Buchmann</t>
  </si>
  <si>
    <t>Wiedenhoff</t>
  </si>
  <si>
    <t>Fatna</t>
  </si>
  <si>
    <t>Hirzel</t>
  </si>
  <si>
    <t>Rohfritsch</t>
  </si>
  <si>
    <t>Ratcliffe</t>
  </si>
  <si>
    <t>Le Jehan</t>
  </si>
  <si>
    <t>Acker</t>
  </si>
  <si>
    <t>Baud-Berthier</t>
  </si>
  <si>
    <t>Elles</t>
  </si>
  <si>
    <t>Barthel</t>
  </si>
  <si>
    <t>Huber</t>
  </si>
  <si>
    <t>Meyer-Traber</t>
  </si>
  <si>
    <t>Soccio</t>
  </si>
  <si>
    <t>Palisser</t>
  </si>
  <si>
    <t>Herth</t>
  </si>
  <si>
    <t>Wingender</t>
  </si>
  <si>
    <t>Gilardeau</t>
  </si>
  <si>
    <t>Dutter</t>
  </si>
  <si>
    <t>Ehret</t>
  </si>
  <si>
    <t>Tinot</t>
  </si>
  <si>
    <t>Wendling</t>
  </si>
  <si>
    <t>Freliger</t>
  </si>
  <si>
    <t>Scharly</t>
  </si>
  <si>
    <t>Furst</t>
  </si>
  <si>
    <t>Vogel</t>
  </si>
  <si>
    <t>Unterberger</t>
  </si>
  <si>
    <t>Gnaedig</t>
  </si>
  <si>
    <t>Carbiener</t>
  </si>
  <si>
    <t>Schweitzer</t>
  </si>
  <si>
    <t>Lieb</t>
  </si>
  <si>
    <t>Herrgott</t>
  </si>
  <si>
    <t>Hetzel</t>
  </si>
  <si>
    <t>Bahl</t>
  </si>
  <si>
    <t>Torrent</t>
  </si>
  <si>
    <t>Charret</t>
  </si>
  <si>
    <t>Garnier-Lang</t>
  </si>
  <si>
    <t>Gsell</t>
  </si>
  <si>
    <t>Reiss</t>
  </si>
  <si>
    <t>Sibler</t>
  </si>
  <si>
    <t>Habermacher</t>
  </si>
  <si>
    <t>Ascheberg</t>
  </si>
  <si>
    <t>Claus</t>
  </si>
  <si>
    <t>Markert</t>
  </si>
  <si>
    <t>Dizdarevic</t>
  </si>
  <si>
    <t>Werckmann</t>
  </si>
  <si>
    <t>Altherr</t>
  </si>
  <si>
    <t>Diari</t>
  </si>
  <si>
    <t>Chabod</t>
  </si>
  <si>
    <t>Delaye</t>
  </si>
  <si>
    <t>Ludwig</t>
  </si>
  <si>
    <t>Sturni</t>
  </si>
  <si>
    <t>Hilbert</t>
  </si>
  <si>
    <t>Straumann</t>
  </si>
  <si>
    <t>Badariotti</t>
  </si>
  <si>
    <t>Baumuller</t>
  </si>
  <si>
    <t>Peterschmitt</t>
  </si>
  <si>
    <t>Wiss</t>
  </si>
  <si>
    <t>Schaffar</t>
  </si>
  <si>
    <t>Gaubier</t>
  </si>
  <si>
    <t>Ceriani</t>
  </si>
  <si>
    <t>Springaux</t>
  </si>
  <si>
    <t>Christ</t>
  </si>
  <si>
    <t>Becker</t>
  </si>
  <si>
    <t>Stoll</t>
  </si>
  <si>
    <t>Abraham</t>
  </si>
  <si>
    <t>Buecher</t>
  </si>
  <si>
    <t>Ferry</t>
  </si>
  <si>
    <t>Delmond</t>
  </si>
  <si>
    <t>Reitzer</t>
  </si>
  <si>
    <t>Faesch</t>
  </si>
  <si>
    <t>Delaunay-Hartemann</t>
  </si>
  <si>
    <t>Koch</t>
  </si>
  <si>
    <t>Koegler</t>
  </si>
  <si>
    <t>Enggasser</t>
  </si>
  <si>
    <t>Peter-Lantz</t>
  </si>
  <si>
    <t>Sense</t>
  </si>
  <si>
    <t>Home</t>
  </si>
  <si>
    <t>Elbel</t>
  </si>
  <si>
    <t>Sordi</t>
  </si>
  <si>
    <t>Biondi</t>
  </si>
  <si>
    <t>Holler</t>
  </si>
  <si>
    <t>Suarez</t>
  </si>
  <si>
    <t>Folliot</t>
  </si>
  <si>
    <t>Wostyn</t>
  </si>
  <si>
    <t>De Danne</t>
  </si>
  <si>
    <t>Grosskost</t>
  </si>
  <si>
    <t>Faudot</t>
  </si>
  <si>
    <t>Duse</t>
  </si>
  <si>
    <t>Wertenschlag</t>
  </si>
  <si>
    <t>Sonzogni</t>
  </si>
  <si>
    <t>Boitelle</t>
  </si>
  <si>
    <t>Godinot</t>
  </si>
  <si>
    <t>Chevalier-Roch</t>
  </si>
  <si>
    <t>Schmidlin-Ben M'Barek</t>
  </si>
  <si>
    <t>Hillmeyer</t>
  </si>
  <si>
    <t>Mulot</t>
  </si>
  <si>
    <t>Baschung</t>
  </si>
  <si>
    <t>Strauel</t>
  </si>
  <si>
    <t>Pico</t>
  </si>
  <si>
    <t>Binder</t>
  </si>
  <si>
    <t>Boucenna</t>
  </si>
  <si>
    <t>Mebtouche</t>
  </si>
  <si>
    <t>Havard</t>
  </si>
  <si>
    <t>Teffahi</t>
  </si>
  <si>
    <t>Pasco-Viel</t>
  </si>
  <si>
    <t>Leignadier-Paradon</t>
  </si>
  <si>
    <t>Pernin</t>
  </si>
  <si>
    <t>Meirieu</t>
  </si>
  <si>
    <t>Braillard</t>
  </si>
  <si>
    <t>Blin</t>
  </si>
  <si>
    <t>Lanher</t>
  </si>
  <si>
    <t>Girerd</t>
  </si>
  <si>
    <t>Broliquier</t>
  </si>
  <si>
    <t>Landrot</t>
  </si>
  <si>
    <t>Margand</t>
  </si>
  <si>
    <t>Guyard</t>
  </si>
  <si>
    <t>Flusin</t>
  </si>
  <si>
    <t>Jue</t>
  </si>
  <si>
    <t>Hamelin</t>
  </si>
  <si>
    <t>De Sereys</t>
  </si>
  <si>
    <t>Charmasson-Creus</t>
  </si>
  <si>
    <t>Baume</t>
  </si>
  <si>
    <t>Muet</t>
  </si>
  <si>
    <t>Couzon</t>
  </si>
  <si>
    <t>Chaussat</t>
  </si>
  <si>
    <t>Limousin</t>
  </si>
  <si>
    <t>Geldreich</t>
  </si>
  <si>
    <t>Chinal</t>
  </si>
  <si>
    <t>Jacqueroux</t>
  </si>
  <si>
    <t>De Carbonnieres</t>
  </si>
  <si>
    <t>Doncourt</t>
  </si>
  <si>
    <t>Dubot</t>
  </si>
  <si>
    <t>Ferlet</t>
  </si>
  <si>
    <t>Chabanole</t>
  </si>
  <si>
    <t>Bos</t>
  </si>
  <si>
    <t>Dagorne</t>
  </si>
  <si>
    <t>Avenas</t>
  </si>
  <si>
    <t>Chalons</t>
  </si>
  <si>
    <t>Caminale</t>
  </si>
  <si>
    <t>Curinier</t>
  </si>
  <si>
    <t>Souvignet</t>
  </si>
  <si>
    <t>Dia</t>
  </si>
  <si>
    <t>Champion</t>
  </si>
  <si>
    <t>Mira</t>
  </si>
  <si>
    <t>Lafond</t>
  </si>
  <si>
    <t>Dulac</t>
  </si>
  <si>
    <t>Desliens</t>
  </si>
  <si>
    <t>Besseas</t>
  </si>
  <si>
    <t>Brugnera</t>
  </si>
  <si>
    <t>Picolet</t>
  </si>
  <si>
    <t>Turcano</t>
  </si>
  <si>
    <t>Dudukdjian</t>
  </si>
  <si>
    <t>Hemon</t>
  </si>
  <si>
    <t>Ninino</t>
  </si>
  <si>
    <t>Hugon</t>
  </si>
  <si>
    <t>Mouillac</t>
  </si>
  <si>
    <t>Foyard</t>
  </si>
  <si>
    <t>Nachury</t>
  </si>
  <si>
    <t>Pech</t>
  </si>
  <si>
    <t>Sarafian</t>
  </si>
  <si>
    <t>Chiavazza</t>
  </si>
  <si>
    <t>Prouhet</t>
  </si>
  <si>
    <t>Darne</t>
  </si>
  <si>
    <t>Savoye-Di Spirito</t>
  </si>
  <si>
    <t>Bouvat</t>
  </si>
  <si>
    <t>Toutant</t>
  </si>
  <si>
    <t>Rusdikian</t>
  </si>
  <si>
    <t>Bugni</t>
  </si>
  <si>
    <t>Haziza</t>
  </si>
  <si>
    <t>Poncet</t>
  </si>
  <si>
    <t>Cruz</t>
  </si>
  <si>
    <t>Kapela</t>
  </si>
  <si>
    <t>Collini</t>
  </si>
  <si>
    <t>Crozon</t>
  </si>
  <si>
    <t>Morland</t>
  </si>
  <si>
    <t>Meziani</t>
  </si>
  <si>
    <t>Clauzel</t>
  </si>
  <si>
    <t>Bove</t>
  </si>
  <si>
    <t>Canton</t>
  </si>
  <si>
    <t>Debiol</t>
  </si>
  <si>
    <t>Bauza</t>
  </si>
  <si>
    <t>Compan</t>
  </si>
  <si>
    <t>Bert</t>
  </si>
  <si>
    <t>Rogez</t>
  </si>
  <si>
    <t>Guyon</t>
  </si>
  <si>
    <t>Amsellem</t>
  </si>
  <si>
    <t>Zavarella</t>
  </si>
  <si>
    <t>Genin</t>
  </si>
  <si>
    <t>Penicaud</t>
  </si>
  <si>
    <t>Iffouzar</t>
  </si>
  <si>
    <t>Vachon</t>
  </si>
  <si>
    <t>Mermoud</t>
  </si>
  <si>
    <t>Trefcon</t>
  </si>
  <si>
    <t>Boudot</t>
  </si>
  <si>
    <t>Musa</t>
  </si>
  <si>
    <t>Moreno</t>
  </si>
  <si>
    <t>Mc Carron</t>
  </si>
  <si>
    <t>Verchere</t>
  </si>
  <si>
    <t>Bertin-Hugault</t>
  </si>
  <si>
    <t>Rochedy</t>
  </si>
  <si>
    <t>Lebail</t>
  </si>
  <si>
    <t>Miguet</t>
  </si>
  <si>
    <t>Lã‰Vãšque</t>
  </si>
  <si>
    <t>Perrut</t>
  </si>
  <si>
    <t>Tomczak</t>
  </si>
  <si>
    <t>Helly</t>
  </si>
  <si>
    <t>Bompard</t>
  </si>
  <si>
    <t>Guilloteau</t>
  </si>
  <si>
    <t>Decrept</t>
  </si>
  <si>
    <t>Troncin</t>
  </si>
  <si>
    <t>Hartmann</t>
  </si>
  <si>
    <t>Crimier</t>
  </si>
  <si>
    <t>Pettinelli</t>
  </si>
  <si>
    <t>Charvolin</t>
  </si>
  <si>
    <t>Dombret-Bigot</t>
  </si>
  <si>
    <t>Mirguet</t>
  </si>
  <si>
    <t>Bouchut</t>
  </si>
  <si>
    <t>Rossary-Lenglet</t>
  </si>
  <si>
    <t>Kohlhaas</t>
  </si>
  <si>
    <t>Ledda</t>
  </si>
  <si>
    <t>Fenech</t>
  </si>
  <si>
    <t>Palluy</t>
  </si>
  <si>
    <t>Minoux</t>
  </si>
  <si>
    <t>Bachaud</t>
  </si>
  <si>
    <t>Balme</t>
  </si>
  <si>
    <t>Gamerre</t>
  </si>
  <si>
    <t>Terrot</t>
  </si>
  <si>
    <t>Chauvin</t>
  </si>
  <si>
    <t>Isaac-Sibille</t>
  </si>
  <si>
    <t>Kretzschmar</t>
  </si>
  <si>
    <t>Coativy</t>
  </si>
  <si>
    <t>Faurite</t>
  </si>
  <si>
    <t>Collin</t>
  </si>
  <si>
    <t>Deleaz</t>
  </si>
  <si>
    <t>Sechaud</t>
  </si>
  <si>
    <t>Chanvillard</t>
  </si>
  <si>
    <t>Boudaoud</t>
  </si>
  <si>
    <t>Piot</t>
  </si>
  <si>
    <t>Prevost</t>
  </si>
  <si>
    <t>Pozzi</t>
  </si>
  <si>
    <t>BarthãˆS</t>
  </si>
  <si>
    <t>Dommange</t>
  </si>
  <si>
    <t>TazdaãT</t>
  </si>
  <si>
    <t>Grami</t>
  </si>
  <si>
    <t>Ligout</t>
  </si>
  <si>
    <t>Seemann</t>
  </si>
  <si>
    <t>Iacovella</t>
  </si>
  <si>
    <t>Lã‰Glise</t>
  </si>
  <si>
    <t>Girisit</t>
  </si>
  <si>
    <t>Mertani</t>
  </si>
  <si>
    <t>Garret</t>
  </si>
  <si>
    <t>Gaffard</t>
  </si>
  <si>
    <t>Choix</t>
  </si>
  <si>
    <t>Bernabã‰</t>
  </si>
  <si>
    <t>Chevanne</t>
  </si>
  <si>
    <t>Chauvelot-Duban</t>
  </si>
  <si>
    <t>Chevassu</t>
  </si>
  <si>
    <t>Rouillon</t>
  </si>
  <si>
    <t>Devillers</t>
  </si>
  <si>
    <t>Barassi-Zamochnikoff</t>
  </si>
  <si>
    <t>Raison</t>
  </si>
  <si>
    <t>Lazar</t>
  </si>
  <si>
    <t>Receveur</t>
  </si>
  <si>
    <t>Dormoy</t>
  </si>
  <si>
    <t>Goyon</t>
  </si>
  <si>
    <t>Thevenoud</t>
  </si>
  <si>
    <t>Micollet</t>
  </si>
  <si>
    <t>Goulisserian</t>
  </si>
  <si>
    <t>Lievre</t>
  </si>
  <si>
    <t>Eschmann</t>
  </si>
  <si>
    <t>Ly Wa Hoi</t>
  </si>
  <si>
    <t>Jurain</t>
  </si>
  <si>
    <t>Dorier</t>
  </si>
  <si>
    <t>Voillot</t>
  </si>
  <si>
    <t>Gueugneau</t>
  </si>
  <si>
    <t>Guillemet</t>
  </si>
  <si>
    <t>Nesme</t>
  </si>
  <si>
    <t>Arnal</t>
  </si>
  <si>
    <t>Pallant</t>
  </si>
  <si>
    <t>Lotteau</t>
  </si>
  <si>
    <t>Desbrosses</t>
  </si>
  <si>
    <t>Rebeyrotte</t>
  </si>
  <si>
    <t>Anciaux</t>
  </si>
  <si>
    <t>Colin-Cordier</t>
  </si>
  <si>
    <t>Michoux</t>
  </si>
  <si>
    <t>Untermaier</t>
  </si>
  <si>
    <t>Dussauge</t>
  </si>
  <si>
    <t>Pirat</t>
  </si>
  <si>
    <t>Quequin</t>
  </si>
  <si>
    <t>Danjean</t>
  </si>
  <si>
    <t>Soulier</t>
  </si>
  <si>
    <t>Nieddu</t>
  </si>
  <si>
    <t>Delorme</t>
  </si>
  <si>
    <t>Dechaume</t>
  </si>
  <si>
    <t>Dufraigne</t>
  </si>
  <si>
    <t>Atteye</t>
  </si>
  <si>
    <t>Sirugue</t>
  </si>
  <si>
    <t>Villette</t>
  </si>
  <si>
    <t>Gouhier</t>
  </si>
  <si>
    <t>Le Gras</t>
  </si>
  <si>
    <t>Horen</t>
  </si>
  <si>
    <t>Couvert</t>
  </si>
  <si>
    <t>Maillet</t>
  </si>
  <si>
    <t>Samain</t>
  </si>
  <si>
    <t>Labrette-Menager</t>
  </si>
  <si>
    <t>Batiot</t>
  </si>
  <si>
    <t>Fouche</t>
  </si>
  <si>
    <t>Le Forestier</t>
  </si>
  <si>
    <t>Cheere</t>
  </si>
  <si>
    <t>Sainty</t>
  </si>
  <si>
    <t>Metivier</t>
  </si>
  <si>
    <t>Karamanli</t>
  </si>
  <si>
    <t>Guet</t>
  </si>
  <si>
    <t>Dovillez</t>
  </si>
  <si>
    <t>Roulland</t>
  </si>
  <si>
    <t>D'Herbais</t>
  </si>
  <si>
    <t>Barlemont</t>
  </si>
  <si>
    <t>Bardin</t>
  </si>
  <si>
    <t>Thommeret</t>
  </si>
  <si>
    <t>Pradier</t>
  </si>
  <si>
    <t>Senailles</t>
  </si>
  <si>
    <t>Pavy-Morancais</t>
  </si>
  <si>
    <t>Hertz</t>
  </si>
  <si>
    <t>Delaune</t>
  </si>
  <si>
    <t>Chauvel</t>
  </si>
  <si>
    <t>Le Foll</t>
  </si>
  <si>
    <t>Nouchy</t>
  </si>
  <si>
    <t>Severe</t>
  </si>
  <si>
    <t>Hersemeule</t>
  </si>
  <si>
    <t>Guillocher</t>
  </si>
  <si>
    <t>Joulaud</t>
  </si>
  <si>
    <t>Rabard-Jezequel</t>
  </si>
  <si>
    <t>Phillips</t>
  </si>
  <si>
    <t>Faburel</t>
  </si>
  <si>
    <t>Debost</t>
  </si>
  <si>
    <t>Fouquet</t>
  </si>
  <si>
    <t>Le Mener</t>
  </si>
  <si>
    <t>Bayle De Jesse</t>
  </si>
  <si>
    <t>Deotto</t>
  </si>
  <si>
    <t>May</t>
  </si>
  <si>
    <t>Exertier</t>
  </si>
  <si>
    <t>Levrot</t>
  </si>
  <si>
    <t>Dord</t>
  </si>
  <si>
    <t>Perriau</t>
  </si>
  <si>
    <t>Combet</t>
  </si>
  <si>
    <t>Caraco</t>
  </si>
  <si>
    <t>Drapeau</t>
  </si>
  <si>
    <t>Andreys</t>
  </si>
  <si>
    <t>Morandini</t>
  </si>
  <si>
    <t>Bardagi</t>
  </si>
  <si>
    <t>Paccalet</t>
  </si>
  <si>
    <t>Rieu</t>
  </si>
  <si>
    <t>Bonnet Ligeon</t>
  </si>
  <si>
    <t>Demeure</t>
  </si>
  <si>
    <t>Champanhet</t>
  </si>
  <si>
    <t>Gaymard</t>
  </si>
  <si>
    <t>Charvoz</t>
  </si>
  <si>
    <t>Marmillon</t>
  </si>
  <si>
    <t>Socquet-Juglard</t>
  </si>
  <si>
    <t>Moulard</t>
  </si>
  <si>
    <t>Larrieu</t>
  </si>
  <si>
    <t>Santais</t>
  </si>
  <si>
    <t>Abeille</t>
  </si>
  <si>
    <t>Regairaz</t>
  </si>
  <si>
    <t>Laclais</t>
  </si>
  <si>
    <t>Spehner</t>
  </si>
  <si>
    <t>Plassiard-Brunet</t>
  </si>
  <si>
    <t>Vignoli</t>
  </si>
  <si>
    <t>Accoyer</t>
  </si>
  <si>
    <t>Jeantet</t>
  </si>
  <si>
    <t>Lunel</t>
  </si>
  <si>
    <t>Comet</t>
  </si>
  <si>
    <t>Adobati</t>
  </si>
  <si>
    <t>Gogibus</t>
  </si>
  <si>
    <t>Boussouiba</t>
  </si>
  <si>
    <t>Macã‰</t>
  </si>
  <si>
    <t>Chazal Vindret</t>
  </si>
  <si>
    <t>Metral-Boffod</t>
  </si>
  <si>
    <t>Fromaget</t>
  </si>
  <si>
    <t>Biesse</t>
  </si>
  <si>
    <t>Dagand</t>
  </si>
  <si>
    <t>Hiraux</t>
  </si>
  <si>
    <t>Astorg</t>
  </si>
  <si>
    <t>Viotto</t>
  </si>
  <si>
    <t>Chaumeton</t>
  </si>
  <si>
    <t>Duperthuy</t>
  </si>
  <si>
    <t>Terras</t>
  </si>
  <si>
    <t>Pourraz</t>
  </si>
  <si>
    <t>Arcade</t>
  </si>
  <si>
    <t>Grillet</t>
  </si>
  <si>
    <t>Badet</t>
  </si>
  <si>
    <t>Saillet</t>
  </si>
  <si>
    <t>Saddier</t>
  </si>
  <si>
    <t>Chagniot</t>
  </si>
  <si>
    <t>Walthert Selosse</t>
  </si>
  <si>
    <t>Bardoux</t>
  </si>
  <si>
    <t>Passaro</t>
  </si>
  <si>
    <t>Duby-Muller</t>
  </si>
  <si>
    <t>Deffaugt</t>
  </si>
  <si>
    <t>Vielliard</t>
  </si>
  <si>
    <t>Mathelier</t>
  </si>
  <si>
    <t>Megevand</t>
  </si>
  <si>
    <t>Curdy</t>
  </si>
  <si>
    <t>Le Floch Fahem</t>
  </si>
  <si>
    <t>Negro</t>
  </si>
  <si>
    <t>Morel Sawalich</t>
  </si>
  <si>
    <t>Facchinetti</t>
  </si>
  <si>
    <t>Bernaz</t>
  </si>
  <si>
    <t>Pessah</t>
  </si>
  <si>
    <t>Francina</t>
  </si>
  <si>
    <t>Frison-Roche</t>
  </si>
  <si>
    <t>Delbays-Atgã‰</t>
  </si>
  <si>
    <t>Gossmann</t>
  </si>
  <si>
    <t>Rouffignac</t>
  </si>
  <si>
    <t>Baud-Roche</t>
  </si>
  <si>
    <t>Chevallay</t>
  </si>
  <si>
    <t>Baro</t>
  </si>
  <si>
    <t>Hervã‰</t>
  </si>
  <si>
    <t>Dion</t>
  </si>
  <si>
    <t>Deparis</t>
  </si>
  <si>
    <t>Marcos</t>
  </si>
  <si>
    <t>Peillex</t>
  </si>
  <si>
    <t>Morand</t>
  </si>
  <si>
    <t>Rinck</t>
  </si>
  <si>
    <t>Burtin</t>
  </si>
  <si>
    <t>Nizet</t>
  </si>
  <si>
    <t>Boulinier</t>
  </si>
  <si>
    <t>Lellouche</t>
  </si>
  <si>
    <t>North</t>
  </si>
  <si>
    <t>Sabourin</t>
  </si>
  <si>
    <t>Boutault</t>
  </si>
  <si>
    <t>Truxillo</t>
  </si>
  <si>
    <t>Fellous</t>
  </si>
  <si>
    <t>Pacheco</t>
  </si>
  <si>
    <t>Respaut</t>
  </si>
  <si>
    <t>Asmani</t>
  </si>
  <si>
    <t>Aissani</t>
  </si>
  <si>
    <t>Kahn</t>
  </si>
  <si>
    <t>Bover Sayous</t>
  </si>
  <si>
    <t>Blot</t>
  </si>
  <si>
    <t>Traore</t>
  </si>
  <si>
    <t>Rebot</t>
  </si>
  <si>
    <t>Cottet</t>
  </si>
  <si>
    <t>Le Tanneur</t>
  </si>
  <si>
    <t>Bellal</t>
  </si>
  <si>
    <t>Darmangeat</t>
  </si>
  <si>
    <t>Godfroy-Genin</t>
  </si>
  <si>
    <t>Fourier</t>
  </si>
  <si>
    <t>Rousseaux</t>
  </si>
  <si>
    <t>Debah</t>
  </si>
  <si>
    <t>Lance</t>
  </si>
  <si>
    <t>Deflandre</t>
  </si>
  <si>
    <t>Moisan De Kerbino</t>
  </si>
  <si>
    <t>Huberschwiller</t>
  </si>
  <si>
    <t>De La Ferriere</t>
  </si>
  <si>
    <t>Philibert</t>
  </si>
  <si>
    <t>Paparemborde</t>
  </si>
  <si>
    <t>Coudert</t>
  </si>
  <si>
    <t>Cremoux</t>
  </si>
  <si>
    <t>Laizet</t>
  </si>
  <si>
    <t>Ghermaoui</t>
  </si>
  <si>
    <t>Lepetit</t>
  </si>
  <si>
    <t>Boulland</t>
  </si>
  <si>
    <t>Augustin</t>
  </si>
  <si>
    <t>Kuster</t>
  </si>
  <si>
    <t>Atlan</t>
  </si>
  <si>
    <t>Levenard</t>
  </si>
  <si>
    <t>Pannier</t>
  </si>
  <si>
    <t>Bach</t>
  </si>
  <si>
    <t>Faugeras</t>
  </si>
  <si>
    <t>Mairey</t>
  </si>
  <si>
    <t>Dos Santos</t>
  </si>
  <si>
    <t>Derville</t>
  </si>
  <si>
    <t>Kraland</t>
  </si>
  <si>
    <t>Bolac</t>
  </si>
  <si>
    <t>Debre</t>
  </si>
  <si>
    <t>De Villenoisy</t>
  </si>
  <si>
    <t>Marly</t>
  </si>
  <si>
    <t>Boyi-Banga</t>
  </si>
  <si>
    <t>Dagoma</t>
  </si>
  <si>
    <t>Dabat</t>
  </si>
  <si>
    <t>Lancar</t>
  </si>
  <si>
    <t>Delanoe</t>
  </si>
  <si>
    <t>Foucher</t>
  </si>
  <si>
    <t>Pruvot</t>
  </si>
  <si>
    <t>Souyris</t>
  </si>
  <si>
    <t>Johnson</t>
  </si>
  <si>
    <t>Sisti</t>
  </si>
  <si>
    <t>Ferraz</t>
  </si>
  <si>
    <t>Federbusch</t>
  </si>
  <si>
    <t>Duflot</t>
  </si>
  <si>
    <t>Borensztein</t>
  </si>
  <si>
    <t>Guirous</t>
  </si>
  <si>
    <t>Naillon</t>
  </si>
  <si>
    <t>Loubet</t>
  </si>
  <si>
    <t>Domard</t>
  </si>
  <si>
    <t>Watanabe-Vermorel</t>
  </si>
  <si>
    <t>Gaillard</t>
  </si>
  <si>
    <t>Bourgoin</t>
  </si>
  <si>
    <t>Deffeyes</t>
  </si>
  <si>
    <t>Mamy</t>
  </si>
  <si>
    <t>Bohbot</t>
  </si>
  <si>
    <t>Rolles</t>
  </si>
  <si>
    <t>Simonnet</t>
  </si>
  <si>
    <t>Teurtroy</t>
  </si>
  <si>
    <t>Tissot</t>
  </si>
  <si>
    <t>Spilman</t>
  </si>
  <si>
    <t>Mosio</t>
  </si>
  <si>
    <t>Faugeron</t>
  </si>
  <si>
    <t>Bloche</t>
  </si>
  <si>
    <t>Chavane</t>
  </si>
  <si>
    <t>Voitier</t>
  </si>
  <si>
    <t>Vieu-Charier</t>
  </si>
  <si>
    <t>Majda</t>
  </si>
  <si>
    <t>Rey</t>
  </si>
  <si>
    <t>Guilleminot</t>
  </si>
  <si>
    <t>Laeng Cindy'Lee</t>
  </si>
  <si>
    <t>Geisler</t>
  </si>
  <si>
    <t>Moschetto</t>
  </si>
  <si>
    <t>Marsault</t>
  </si>
  <si>
    <t>Leost</t>
  </si>
  <si>
    <t>Clergeault</t>
  </si>
  <si>
    <t>Beigbeder</t>
  </si>
  <si>
    <t>Vauge</t>
  </si>
  <si>
    <t>Micucci</t>
  </si>
  <si>
    <t>Hillereau</t>
  </si>
  <si>
    <t>Latour</t>
  </si>
  <si>
    <t>Touhami</t>
  </si>
  <si>
    <t>Jochaud</t>
  </si>
  <si>
    <t>Damerval</t>
  </si>
  <si>
    <t>Corbiere</t>
  </si>
  <si>
    <t>Margain</t>
  </si>
  <si>
    <t>Maubert</t>
  </si>
  <si>
    <t>Altermath</t>
  </si>
  <si>
    <t>Batihe</t>
  </si>
  <si>
    <t>Candelon</t>
  </si>
  <si>
    <t>Najdovski</t>
  </si>
  <si>
    <t>Mazetier</t>
  </si>
  <si>
    <t>Taphoureau</t>
  </si>
  <si>
    <t>Moneme</t>
  </si>
  <si>
    <t>De Braquilanges</t>
  </si>
  <si>
    <t>Dehu</t>
  </si>
  <si>
    <t>Chehade</t>
  </si>
  <si>
    <t>Bisot</t>
  </si>
  <si>
    <t>Auda</t>
  </si>
  <si>
    <t>Gallois</t>
  </si>
  <si>
    <t>Boulle</t>
  </si>
  <si>
    <t>Choulak</t>
  </si>
  <si>
    <t>Creton</t>
  </si>
  <si>
    <t>Blanc-Pernin</t>
  </si>
  <si>
    <t>Mehal</t>
  </si>
  <si>
    <t>Hebert</t>
  </si>
  <si>
    <t>Lechesne</t>
  </si>
  <si>
    <t>Souhaite</t>
  </si>
  <si>
    <t>Chaibi</t>
  </si>
  <si>
    <t>Beaucourt</t>
  </si>
  <si>
    <t>Navarre</t>
  </si>
  <si>
    <t>Veyrat</t>
  </si>
  <si>
    <t>Kadur</t>
  </si>
  <si>
    <t>Tieu</t>
  </si>
  <si>
    <t>Baupin</t>
  </si>
  <si>
    <t>Aupetitallot De Chemellier</t>
  </si>
  <si>
    <t>Fize</t>
  </si>
  <si>
    <t>Baille</t>
  </si>
  <si>
    <t>Santi</t>
  </si>
  <si>
    <t>Luxem</t>
  </si>
  <si>
    <t>Daymard</t>
  </si>
  <si>
    <t>Meyruey</t>
  </si>
  <si>
    <t>Lalouette</t>
  </si>
  <si>
    <t>Jacono</t>
  </si>
  <si>
    <t>Bournazel</t>
  </si>
  <si>
    <t>Coutau-Begarie</t>
  </si>
  <si>
    <t>Pejo</t>
  </si>
  <si>
    <t>Blauel</t>
  </si>
  <si>
    <t>Wong</t>
  </si>
  <si>
    <t>Duffault</t>
  </si>
  <si>
    <t>Vinciguerra</t>
  </si>
  <si>
    <t>Cusa</t>
  </si>
  <si>
    <t>Nogueres</t>
  </si>
  <si>
    <t>Million</t>
  </si>
  <si>
    <t>Journiac</t>
  </si>
  <si>
    <t>Salvisberg</t>
  </si>
  <si>
    <t>Pavy</t>
  </si>
  <si>
    <t>Abadie</t>
  </si>
  <si>
    <t>Tridon</t>
  </si>
  <si>
    <t>El Khoury</t>
  </si>
  <si>
    <t>Cosse</t>
  </si>
  <si>
    <t>Potie-Lussigny</t>
  </si>
  <si>
    <t>Edou</t>
  </si>
  <si>
    <t>Croissant</t>
  </si>
  <si>
    <t>Lafont</t>
  </si>
  <si>
    <t>Chambrun</t>
  </si>
  <si>
    <t>Sandoval</t>
  </si>
  <si>
    <t>Hernandez</t>
  </si>
  <si>
    <t>Cornu</t>
  </si>
  <si>
    <t>Angier</t>
  </si>
  <si>
    <t>Alayrac</t>
  </si>
  <si>
    <t>Benzerga</t>
  </si>
  <si>
    <t>Peyraud</t>
  </si>
  <si>
    <t>Cuignache</t>
  </si>
  <si>
    <t>Manhes</t>
  </si>
  <si>
    <t>Rader</t>
  </si>
  <si>
    <t>Lecouturier</t>
  </si>
  <si>
    <t>Beauquier</t>
  </si>
  <si>
    <t>Goasguen</t>
  </si>
  <si>
    <t>Bouilliez</t>
  </si>
  <si>
    <t>Vermorel</t>
  </si>
  <si>
    <t>Pailler</t>
  </si>
  <si>
    <t>Dalmas</t>
  </si>
  <si>
    <t>Sachs</t>
  </si>
  <si>
    <t>Lupin</t>
  </si>
  <si>
    <t>De Joussineau</t>
  </si>
  <si>
    <t>Sylla</t>
  </si>
  <si>
    <t>Ribes</t>
  </si>
  <si>
    <t>Volganli</t>
  </si>
  <si>
    <t>Charvillat</t>
  </si>
  <si>
    <t>Mohammedi</t>
  </si>
  <si>
    <t>Benaissa</t>
  </si>
  <si>
    <t>Pau-Langevin</t>
  </si>
  <si>
    <t>Zilberg</t>
  </si>
  <si>
    <t>Ouertani</t>
  </si>
  <si>
    <t>Jaskulke</t>
  </si>
  <si>
    <t>Fanfant</t>
  </si>
  <si>
    <t>Duggan</t>
  </si>
  <si>
    <t>Beduneau</t>
  </si>
  <si>
    <t>Le Reste</t>
  </si>
  <si>
    <t>Trannet</t>
  </si>
  <si>
    <t>Ciardi</t>
  </si>
  <si>
    <t>Sebban</t>
  </si>
  <si>
    <t>Kazi</t>
  </si>
  <si>
    <t>Jomier</t>
  </si>
  <si>
    <t>Guiga</t>
  </si>
  <si>
    <t>Giannesini</t>
  </si>
  <si>
    <t>Rochas</t>
  </si>
  <si>
    <t>Havas</t>
  </si>
  <si>
    <t>Saadi</t>
  </si>
  <si>
    <t>Akoun</t>
  </si>
  <si>
    <t>Cambadelis</t>
  </si>
  <si>
    <t>Broutin</t>
  </si>
  <si>
    <t>Podgorny</t>
  </si>
  <si>
    <t>Tinti</t>
  </si>
  <si>
    <t>Ghiotti</t>
  </si>
  <si>
    <t>Baranda</t>
  </si>
  <si>
    <t>Feledziak</t>
  </si>
  <si>
    <t>Goldszal</t>
  </si>
  <si>
    <t>Gandelon</t>
  </si>
  <si>
    <t>Delalondre</t>
  </si>
  <si>
    <t>Vaillant</t>
  </si>
  <si>
    <t>Lancelot</t>
  </si>
  <si>
    <t>Decorte</t>
  </si>
  <si>
    <t>Ancelet</t>
  </si>
  <si>
    <t>Tilloy</t>
  </si>
  <si>
    <t>Bechieau</t>
  </si>
  <si>
    <t>Floris</t>
  </si>
  <si>
    <t>Brossat</t>
  </si>
  <si>
    <t>Carjat</t>
  </si>
  <si>
    <t>Toubhans</t>
  </si>
  <si>
    <t>Livinec</t>
  </si>
  <si>
    <t>Artinian</t>
  </si>
  <si>
    <t>Caresche</t>
  </si>
  <si>
    <t>Letaconnoux</t>
  </si>
  <si>
    <t>Delamorte</t>
  </si>
  <si>
    <t>Decosse</t>
  </si>
  <si>
    <t>Hautval</t>
  </si>
  <si>
    <t>Oumari</t>
  </si>
  <si>
    <t>Charuel</t>
  </si>
  <si>
    <t>Goupil</t>
  </si>
  <si>
    <t>Grenot</t>
  </si>
  <si>
    <t>Pennelle</t>
  </si>
  <si>
    <t>Martot</t>
  </si>
  <si>
    <t>Fourneyron</t>
  </si>
  <si>
    <t>Polin</t>
  </si>
  <si>
    <t>Sourd-Blevin</t>
  </si>
  <si>
    <t>Brissard</t>
  </si>
  <si>
    <t>Foissey</t>
  </si>
  <si>
    <t>Plouchard</t>
  </si>
  <si>
    <t>Quenehen</t>
  </si>
  <si>
    <t>Lalanne De Haut</t>
  </si>
  <si>
    <t>Torre</t>
  </si>
  <si>
    <t>Ternisien</t>
  </si>
  <si>
    <t>Moinet</t>
  </si>
  <si>
    <t>Guegot</t>
  </si>
  <si>
    <t>Saillard</t>
  </si>
  <si>
    <t>Charafi</t>
  </si>
  <si>
    <t>Poupin</t>
  </si>
  <si>
    <t>Le Manach</t>
  </si>
  <si>
    <t>Chomant</t>
  </si>
  <si>
    <t>Briere</t>
  </si>
  <si>
    <t>Lancry</t>
  </si>
  <si>
    <t>Pane</t>
  </si>
  <si>
    <t>Wulfranc</t>
  </si>
  <si>
    <t>Dupray</t>
  </si>
  <si>
    <t>Podguszer</t>
  </si>
  <si>
    <t>Lutz</t>
  </si>
  <si>
    <t>Bay</t>
  </si>
  <si>
    <t>Fabius</t>
  </si>
  <si>
    <t>Pointel</t>
  </si>
  <si>
    <t>Moreira</t>
  </si>
  <si>
    <t>Sulkowski</t>
  </si>
  <si>
    <t>Bouillon</t>
  </si>
  <si>
    <t>Karmere-Loisel</t>
  </si>
  <si>
    <t>Persil</t>
  </si>
  <si>
    <t>Poussin</t>
  </si>
  <si>
    <t>Renaudin</t>
  </si>
  <si>
    <t>Petel</t>
  </si>
  <si>
    <t>Jumel</t>
  </si>
  <si>
    <t>Baguet</t>
  </si>
  <si>
    <t>Hurel</t>
  </si>
  <si>
    <t>Alcaraz-Mor</t>
  </si>
  <si>
    <t>Petiteville</t>
  </si>
  <si>
    <t>Weisz</t>
  </si>
  <si>
    <t>Logiou</t>
  </si>
  <si>
    <t>Sow</t>
  </si>
  <si>
    <t>Cheverry</t>
  </si>
  <si>
    <t>Idczak</t>
  </si>
  <si>
    <t>Duverger</t>
  </si>
  <si>
    <t>Plouin</t>
  </si>
  <si>
    <t>Delpeches</t>
  </si>
  <si>
    <t>Perret</t>
  </si>
  <si>
    <t>Nail</t>
  </si>
  <si>
    <t>Troallic</t>
  </si>
  <si>
    <t>Dieulafait</t>
  </si>
  <si>
    <t>Delamarre</t>
  </si>
  <si>
    <t>Nzue Edzang</t>
  </si>
  <si>
    <t>Hirout</t>
  </si>
  <si>
    <t>Canayer</t>
  </si>
  <si>
    <t>Fouche-Saillenfest</t>
  </si>
  <si>
    <t>Tevenin</t>
  </si>
  <si>
    <t>Plantaz</t>
  </si>
  <si>
    <t>Brulin</t>
  </si>
  <si>
    <t>Cauchois</t>
  </si>
  <si>
    <t>Grelier</t>
  </si>
  <si>
    <t>Fidelin</t>
  </si>
  <si>
    <t>Lecarpentier</t>
  </si>
  <si>
    <t>Trassy-Paillogues</t>
  </si>
  <si>
    <t>Mor</t>
  </si>
  <si>
    <t>Flaux</t>
  </si>
  <si>
    <t>Guerrier</t>
  </si>
  <si>
    <t>Delvert</t>
  </si>
  <si>
    <t>Mignon</t>
  </si>
  <si>
    <t>Walker</t>
  </si>
  <si>
    <t>Monville-De Cecco</t>
  </si>
  <si>
    <t>Carassus</t>
  </si>
  <si>
    <t>Roullaud</t>
  </si>
  <si>
    <t>Zanife</t>
  </si>
  <si>
    <t>Boucly</t>
  </si>
  <si>
    <t>Valletoux</t>
  </si>
  <si>
    <t>Allaert</t>
  </si>
  <si>
    <t>Sarkissian</t>
  </si>
  <si>
    <t>Pays</t>
  </si>
  <si>
    <t>Moguelet</t>
  </si>
  <si>
    <t>Lacroute</t>
  </si>
  <si>
    <t>Cherifi</t>
  </si>
  <si>
    <t>Van Cauteren</t>
  </si>
  <si>
    <t>Inghelbrecht</t>
  </si>
  <si>
    <t>Lioret</t>
  </si>
  <si>
    <t>Geffroy</t>
  </si>
  <si>
    <t>Guillo</t>
  </si>
  <si>
    <t>Recher</t>
  </si>
  <si>
    <t>Buffard</t>
  </si>
  <si>
    <t>Jego</t>
  </si>
  <si>
    <t>Vallee</t>
  </si>
  <si>
    <t>Jacob</t>
  </si>
  <si>
    <t>Chapelant</t>
  </si>
  <si>
    <t>Dansou</t>
  </si>
  <si>
    <t>Aberlen</t>
  </si>
  <si>
    <t>Cottin</t>
  </si>
  <si>
    <t>Firmin</t>
  </si>
  <si>
    <t>Lachaize</t>
  </si>
  <si>
    <t>Goudouneix</t>
  </si>
  <si>
    <t>Whitney</t>
  </si>
  <si>
    <t>Patron</t>
  </si>
  <si>
    <t>Sthoer</t>
  </si>
  <si>
    <t>Maurel</t>
  </si>
  <si>
    <t>Escuyer</t>
  </si>
  <si>
    <t>Cluzeau</t>
  </si>
  <si>
    <t>Charlier</t>
  </si>
  <si>
    <t>Riester</t>
  </si>
  <si>
    <t>Dirringer</t>
  </si>
  <si>
    <t>Rieupet</t>
  </si>
  <si>
    <t>Pinet</t>
  </si>
  <si>
    <t>Gros</t>
  </si>
  <si>
    <t>Niubo Andreu</t>
  </si>
  <si>
    <t>Quercy</t>
  </si>
  <si>
    <t>Pennacchioni</t>
  </si>
  <si>
    <t>Arnautu</t>
  </si>
  <si>
    <t>Cope</t>
  </si>
  <si>
    <t>Mena</t>
  </si>
  <si>
    <t>Delimard</t>
  </si>
  <si>
    <t>Albarello</t>
  </si>
  <si>
    <t>Parodi</t>
  </si>
  <si>
    <t>Tortrat</t>
  </si>
  <si>
    <t>Benichou</t>
  </si>
  <si>
    <t>Margate</t>
  </si>
  <si>
    <t>Cerqueira</t>
  </si>
  <si>
    <t>Calvet</t>
  </si>
  <si>
    <t>Brunel</t>
  </si>
  <si>
    <t>Nemo</t>
  </si>
  <si>
    <t>Quesne</t>
  </si>
  <si>
    <t>Nouvion</t>
  </si>
  <si>
    <t>Roth</t>
  </si>
  <si>
    <t>Delhaye</t>
  </si>
  <si>
    <t>Jallas</t>
  </si>
  <si>
    <t>Geres</t>
  </si>
  <si>
    <t>Couvrechel</t>
  </si>
  <si>
    <t>Lopes</t>
  </si>
  <si>
    <t>De La Fuente</t>
  </si>
  <si>
    <t>Woods</t>
  </si>
  <si>
    <t>Cadet</t>
  </si>
  <si>
    <t>Heuclin</t>
  </si>
  <si>
    <t>Podevyn</t>
  </si>
  <si>
    <t>Clement-Launay</t>
  </si>
  <si>
    <t>Tebaldini</t>
  </si>
  <si>
    <t>Soubie-Llado</t>
  </si>
  <si>
    <t>Mouly</t>
  </si>
  <si>
    <t>Brehier</t>
  </si>
  <si>
    <t>Pham Phu</t>
  </si>
  <si>
    <t>Lejeunes</t>
  </si>
  <si>
    <t>Hantzberg</t>
  </si>
  <si>
    <t>Frija</t>
  </si>
  <si>
    <t>Quillere</t>
  </si>
  <si>
    <t>De Carvalho</t>
  </si>
  <si>
    <t>Ruby</t>
  </si>
  <si>
    <t>Borderies</t>
  </si>
  <si>
    <t>Bissonnier</t>
  </si>
  <si>
    <t>De La Torre</t>
  </si>
  <si>
    <t>Bordier</t>
  </si>
  <si>
    <t>Kiteba Simo</t>
  </si>
  <si>
    <t>Karageuzian</t>
  </si>
  <si>
    <t>Jacqmin</t>
  </si>
  <si>
    <t>Coursin</t>
  </si>
  <si>
    <t>Bourges</t>
  </si>
  <si>
    <t>Allani</t>
  </si>
  <si>
    <t>Pytel</t>
  </si>
  <si>
    <t>Roze</t>
  </si>
  <si>
    <t>This Saint-Jean</t>
  </si>
  <si>
    <t>Touly</t>
  </si>
  <si>
    <t>Leopold</t>
  </si>
  <si>
    <t>De Mazieres</t>
  </si>
  <si>
    <t>Chabanet</t>
  </si>
  <si>
    <t>Arnoult</t>
  </si>
  <si>
    <t>Germain-Vedrenne</t>
  </si>
  <si>
    <t>Malaquin</t>
  </si>
  <si>
    <t>De La MaduãˆRe</t>
  </si>
  <si>
    <t>Ringot</t>
  </si>
  <si>
    <t>Simã‰Oni</t>
  </si>
  <si>
    <t>Martinville</t>
  </si>
  <si>
    <t>Bazenet</t>
  </si>
  <si>
    <t>Pã‰Cresse</t>
  </si>
  <si>
    <t>Lollioz</t>
  </si>
  <si>
    <t>Penouilh</t>
  </si>
  <si>
    <t>Sakho</t>
  </si>
  <si>
    <t>Hagege</t>
  </si>
  <si>
    <t>Sã‰Veno</t>
  </si>
  <si>
    <t>Guaino</t>
  </si>
  <si>
    <t>Marzbani</t>
  </si>
  <si>
    <t>Rochon</t>
  </si>
  <si>
    <t>Gelgon-Bilbault</t>
  </si>
  <si>
    <t>Desmoineaux</t>
  </si>
  <si>
    <t>Pirollo</t>
  </si>
  <si>
    <t>SouchãˆRe</t>
  </si>
  <si>
    <t>Tollari</t>
  </si>
  <si>
    <t>Radix</t>
  </si>
  <si>
    <t>Brillault</t>
  </si>
  <si>
    <t>Neyrand</t>
  </si>
  <si>
    <t>Bihet</t>
  </si>
  <si>
    <t>De Bourrousse</t>
  </si>
  <si>
    <t>Bentz</t>
  </si>
  <si>
    <t>Davin</t>
  </si>
  <si>
    <t>Moynot</t>
  </si>
  <si>
    <t>Taraud</t>
  </si>
  <si>
    <t>Lequiller</t>
  </si>
  <si>
    <t>Saunier</t>
  </si>
  <si>
    <t>Dubuis</t>
  </si>
  <si>
    <t>Hesse</t>
  </si>
  <si>
    <t>Boisnel</t>
  </si>
  <si>
    <t>Vitrac-Pouzoulet</t>
  </si>
  <si>
    <t>Chiaradia</t>
  </si>
  <si>
    <t>Lã‰Picier</t>
  </si>
  <si>
    <t>Audroin</t>
  </si>
  <si>
    <t>Myard</t>
  </si>
  <si>
    <t>De Ferluc</t>
  </si>
  <si>
    <t>Mars</t>
  </si>
  <si>
    <t>Morange</t>
  </si>
  <si>
    <t>Chefdor</t>
  </si>
  <si>
    <t>Saulnier</t>
  </si>
  <si>
    <t>Louvel</t>
  </si>
  <si>
    <t>Roelandt</t>
  </si>
  <si>
    <t>Fevre</t>
  </si>
  <si>
    <t>Outreman</t>
  </si>
  <si>
    <t>Tribes</t>
  </si>
  <si>
    <t>Gautry</t>
  </si>
  <si>
    <t>Peiger</t>
  </si>
  <si>
    <t>Faist</t>
  </si>
  <si>
    <t>Coudoux</t>
  </si>
  <si>
    <t>Coueignas</t>
  </si>
  <si>
    <t>Abouhamda</t>
  </si>
  <si>
    <t>Callonnec</t>
  </si>
  <si>
    <t>Massacrã‰</t>
  </si>
  <si>
    <t>Petitpain</t>
  </si>
  <si>
    <t>Bruyand</t>
  </si>
  <si>
    <t>Rodes</t>
  </si>
  <si>
    <t>Delport</t>
  </si>
  <si>
    <t>Kaya</t>
  </si>
  <si>
    <t>Matteã</t>
  </si>
  <si>
    <t>Mariojouls</t>
  </si>
  <si>
    <t>Roulot</t>
  </si>
  <si>
    <t>Debache-Boulfoul</t>
  </si>
  <si>
    <t>Taouza</t>
  </si>
  <si>
    <t>Galardini</t>
  </si>
  <si>
    <t>Dumoulin</t>
  </si>
  <si>
    <t>Morillon</t>
  </si>
  <si>
    <t>Descamps-Crosnier</t>
  </si>
  <si>
    <t>Chassin</t>
  </si>
  <si>
    <t>Lauffenburger</t>
  </si>
  <si>
    <t>Gadã‰</t>
  </si>
  <si>
    <t>Gronoff</t>
  </si>
  <si>
    <t>Satouri</t>
  </si>
  <si>
    <t>Tetart</t>
  </si>
  <si>
    <t>Hussain-Zaidi</t>
  </si>
  <si>
    <t>Gommard</t>
  </si>
  <si>
    <t>Gobillon</t>
  </si>
  <si>
    <t>Bedague</t>
  </si>
  <si>
    <t>Lhemery</t>
  </si>
  <si>
    <t>Poursinoff</t>
  </si>
  <si>
    <t>Rouquet</t>
  </si>
  <si>
    <t>De La VillardiãˆRe</t>
  </si>
  <si>
    <t>Chevrier</t>
  </si>
  <si>
    <t>Poisson</t>
  </si>
  <si>
    <t>Vignaud</t>
  </si>
  <si>
    <t>Saint-Mleux</t>
  </si>
  <si>
    <t>Squenel</t>
  </si>
  <si>
    <t>Egasse</t>
  </si>
  <si>
    <t>Duquennoy</t>
  </si>
  <si>
    <t>Barry</t>
  </si>
  <si>
    <t>Bizet</t>
  </si>
  <si>
    <t>Dairou</t>
  </si>
  <si>
    <t>Chenal</t>
  </si>
  <si>
    <t>Cantaluppi</t>
  </si>
  <si>
    <t>De Montbel</t>
  </si>
  <si>
    <t>Miserey</t>
  </si>
  <si>
    <t>Fourgous</t>
  </si>
  <si>
    <t>FourniãˆRe</t>
  </si>
  <si>
    <t>Hemery</t>
  </si>
  <si>
    <t>Douillet</t>
  </si>
  <si>
    <t>Meurin</t>
  </si>
  <si>
    <t>Gautheret</t>
  </si>
  <si>
    <t>Abelsohn</t>
  </si>
  <si>
    <t>Valladon</t>
  </si>
  <si>
    <t>Chaumeron</t>
  </si>
  <si>
    <t>Prieur</t>
  </si>
  <si>
    <t>Seguin</t>
  </si>
  <si>
    <t>Baloge</t>
  </si>
  <si>
    <t>Argenton</t>
  </si>
  <si>
    <t>Paillaud</t>
  </si>
  <si>
    <t>Poupinot</t>
  </si>
  <si>
    <t>Brouxel</t>
  </si>
  <si>
    <t>Batho</t>
  </si>
  <si>
    <t>Depouille</t>
  </si>
  <si>
    <t>Athanassof</t>
  </si>
  <si>
    <t>Mouiller</t>
  </si>
  <si>
    <t>Legrip</t>
  </si>
  <si>
    <t>Guiardel</t>
  </si>
  <si>
    <t>Donzel</t>
  </si>
  <si>
    <t>Grellier</t>
  </si>
  <si>
    <t>Auzanneau</t>
  </si>
  <si>
    <t>Lalu</t>
  </si>
  <si>
    <t>Charbonneau</t>
  </si>
  <si>
    <t>Pouclet</t>
  </si>
  <si>
    <t>Beillouin</t>
  </si>
  <si>
    <t>Bureau</t>
  </si>
  <si>
    <t>Szotowski</t>
  </si>
  <si>
    <t>Goguy</t>
  </si>
  <si>
    <t>HaãCheur</t>
  </si>
  <si>
    <t>Reziga</t>
  </si>
  <si>
    <t>Barjoud</t>
  </si>
  <si>
    <t>Perdu</t>
  </si>
  <si>
    <t>Wamen</t>
  </si>
  <si>
    <t>Sallali</t>
  </si>
  <si>
    <t>Boistard</t>
  </si>
  <si>
    <t>Flahaut</t>
  </si>
  <si>
    <t>MendãˆS BorgãˆS</t>
  </si>
  <si>
    <t>Decayeux</t>
  </si>
  <si>
    <t>Rossi</t>
  </si>
  <si>
    <t>Corne</t>
  </si>
  <si>
    <t>Renaux</t>
  </si>
  <si>
    <t>Pompili</t>
  </si>
  <si>
    <t>Mugnier</t>
  </si>
  <si>
    <t>Jardã‰</t>
  </si>
  <si>
    <t>Bouzy</t>
  </si>
  <si>
    <t>Galli</t>
  </si>
  <si>
    <t>Goffinon</t>
  </si>
  <si>
    <t>Druel</t>
  </si>
  <si>
    <t>Paleni</t>
  </si>
  <si>
    <t>Lamont</t>
  </si>
  <si>
    <t>Olou</t>
  </si>
  <si>
    <t>Delsart</t>
  </si>
  <si>
    <t>Durot</t>
  </si>
  <si>
    <t>Tabary</t>
  </si>
  <si>
    <t>Bignon</t>
  </si>
  <si>
    <t>Moncomble</t>
  </si>
  <si>
    <t>Acoulon</t>
  </si>
  <si>
    <t>Buisine</t>
  </si>
  <si>
    <t>Pecquery</t>
  </si>
  <si>
    <t>Huiart</t>
  </si>
  <si>
    <t>Flament</t>
  </si>
  <si>
    <t>Gest</t>
  </si>
  <si>
    <t>Blondã‰</t>
  </si>
  <si>
    <t>Desachy</t>
  </si>
  <si>
    <t>Quignon</t>
  </si>
  <si>
    <t>Wyttynck</t>
  </si>
  <si>
    <t>Le Douguet</t>
  </si>
  <si>
    <t>Fruitier</t>
  </si>
  <si>
    <t>Loric</t>
  </si>
  <si>
    <t>Kumm</t>
  </si>
  <si>
    <t>Hã‰Ren</t>
  </si>
  <si>
    <t>Chapel</t>
  </si>
  <si>
    <t>Demilly</t>
  </si>
  <si>
    <t>De Saint Just</t>
  </si>
  <si>
    <t>Amalvy</t>
  </si>
  <si>
    <t>Cabrolier</t>
  </si>
  <si>
    <t>Tourraille</t>
  </si>
  <si>
    <t>Roustit</t>
  </si>
  <si>
    <t>Poujade</t>
  </si>
  <si>
    <t>Couliou</t>
  </si>
  <si>
    <t>Rouquette</t>
  </si>
  <si>
    <t>Boutonnet</t>
  </si>
  <si>
    <t>Valax</t>
  </si>
  <si>
    <t>Boudes</t>
  </si>
  <si>
    <t>Charry</t>
  </si>
  <si>
    <t>Gimenez Sastre</t>
  </si>
  <si>
    <t>Berlic</t>
  </si>
  <si>
    <t>Escaich</t>
  </si>
  <si>
    <t>Rodet</t>
  </si>
  <si>
    <t>Del Rey</t>
  </si>
  <si>
    <t>Camo</t>
  </si>
  <si>
    <t>Demeautis</t>
  </si>
  <si>
    <t>HoulãˆS</t>
  </si>
  <si>
    <t>Tressens</t>
  </si>
  <si>
    <t>Piloz</t>
  </si>
  <si>
    <t>Ruschke</t>
  </si>
  <si>
    <t>Gourjade</t>
  </si>
  <si>
    <t>Fauche</t>
  </si>
  <si>
    <t>Laperrouze</t>
  </si>
  <si>
    <t>Ricouart</t>
  </si>
  <si>
    <t>Guerineau</t>
  </si>
  <si>
    <t>Dequidt</t>
  </si>
  <si>
    <t>Mouchard</t>
  </si>
  <si>
    <t>Faget</t>
  </si>
  <si>
    <t>Grilhault Des Fontaines</t>
  </si>
  <si>
    <t>Viallon</t>
  </si>
  <si>
    <t>Le Boulanger</t>
  </si>
  <si>
    <t>Blanco</t>
  </si>
  <si>
    <t>Rabault</t>
  </si>
  <si>
    <t>Bouyssi</t>
  </si>
  <si>
    <t>Fontayne</t>
  </si>
  <si>
    <t>Bareges</t>
  </si>
  <si>
    <t>Briat</t>
  </si>
  <si>
    <t>Reynes-Dupleix</t>
  </si>
  <si>
    <t>De Vergnette</t>
  </si>
  <si>
    <t>Levieux</t>
  </si>
  <si>
    <t>Simonet</t>
  </si>
  <si>
    <t>Ventre</t>
  </si>
  <si>
    <t>Pla</t>
  </si>
  <si>
    <t>Damaggio</t>
  </si>
  <si>
    <t>Richard-Nicolas</t>
  </si>
  <si>
    <t>Depallens</t>
  </si>
  <si>
    <t>Eblin</t>
  </si>
  <si>
    <t>Alfonsi</t>
  </si>
  <si>
    <t>Le Gac</t>
  </si>
  <si>
    <t>Himber</t>
  </si>
  <si>
    <t>Ghiotto</t>
  </si>
  <si>
    <t>Canut</t>
  </si>
  <si>
    <t>Jeune</t>
  </si>
  <si>
    <t>Peirano</t>
  </si>
  <si>
    <t>Waquet</t>
  </si>
  <si>
    <t>Leandri</t>
  </si>
  <si>
    <t>Vitel</t>
  </si>
  <si>
    <t>Rallo</t>
  </si>
  <si>
    <t>Gourc</t>
  </si>
  <si>
    <t>Mandon</t>
  </si>
  <si>
    <t>Nikonoff</t>
  </si>
  <si>
    <t>Guilmoto</t>
  </si>
  <si>
    <t>Banes</t>
  </si>
  <si>
    <t>Foata</t>
  </si>
  <si>
    <t>Canapa</t>
  </si>
  <si>
    <t>Gollnisch</t>
  </si>
  <si>
    <t>Giran</t>
  </si>
  <si>
    <t>Beyl</t>
  </si>
  <si>
    <t>Felizia</t>
  </si>
  <si>
    <t>Reche</t>
  </si>
  <si>
    <t>Couve</t>
  </si>
  <si>
    <t>Morisse</t>
  </si>
  <si>
    <t>Bouguereau</t>
  </si>
  <si>
    <t>Grassineau</t>
  </si>
  <si>
    <t>Deidon</t>
  </si>
  <si>
    <t>Patti</t>
  </si>
  <si>
    <t>Ba</t>
  </si>
  <si>
    <t>FiãˆVre</t>
  </si>
  <si>
    <t>Monchal</t>
  </si>
  <si>
    <t>Ginesta</t>
  </si>
  <si>
    <t>Bouvard</t>
  </si>
  <si>
    <t>Rachline</t>
  </si>
  <si>
    <t>Pons</t>
  </si>
  <si>
    <t>Silvani</t>
  </si>
  <si>
    <t>Koscielski</t>
  </si>
  <si>
    <t>Bolla</t>
  </si>
  <si>
    <t>Van Hoorebeke</t>
  </si>
  <si>
    <t>Pipino</t>
  </si>
  <si>
    <t>Bleinc</t>
  </si>
  <si>
    <t>Coen</t>
  </si>
  <si>
    <t>Wasser</t>
  </si>
  <si>
    <t>De Pierrefeu</t>
  </si>
  <si>
    <t>Azout</t>
  </si>
  <si>
    <t>De Maynard</t>
  </si>
  <si>
    <t>Guttierez</t>
  </si>
  <si>
    <t>Cantinol</t>
  </si>
  <si>
    <t>Boccaletti</t>
  </si>
  <si>
    <t>Raybaud</t>
  </si>
  <si>
    <t>Polski</t>
  </si>
  <si>
    <t>Balty</t>
  </si>
  <si>
    <t>Paecht</t>
  </si>
  <si>
    <t>Kaplan</t>
  </si>
  <si>
    <t>Sampã‰Rã‰</t>
  </si>
  <si>
    <t>Vialatte</t>
  </si>
  <si>
    <t>Mecagni</t>
  </si>
  <si>
    <t>Virriat</t>
  </si>
  <si>
    <t>Chaudessolle</t>
  </si>
  <si>
    <t>Sztrusman</t>
  </si>
  <si>
    <t>Jugy</t>
  </si>
  <si>
    <t>Piselli</t>
  </si>
  <si>
    <t>Fiaschi</t>
  </si>
  <si>
    <t>Audibert-Troin</t>
  </si>
  <si>
    <t>Gabet</t>
  </si>
  <si>
    <t>Clap</t>
  </si>
  <si>
    <t>Rã‰Tali</t>
  </si>
  <si>
    <t>Wagner</t>
  </si>
  <si>
    <t>Geslin</t>
  </si>
  <si>
    <t>Gangloff</t>
  </si>
  <si>
    <t>Bensalem</t>
  </si>
  <si>
    <t>Bezert</t>
  </si>
  <si>
    <t>De La Tocnaye</t>
  </si>
  <si>
    <t>Romero</t>
  </si>
  <si>
    <t>Fournier-Armand</t>
  </si>
  <si>
    <t>Zaidat</t>
  </si>
  <si>
    <t>M'Bomo Ibara</t>
  </si>
  <si>
    <t>Veillant</t>
  </si>
  <si>
    <t>Balboni</t>
  </si>
  <si>
    <t>Cavasino</t>
  </si>
  <si>
    <t>Rizza</t>
  </si>
  <si>
    <t>Fuillet</t>
  </si>
  <si>
    <t>Viac</t>
  </si>
  <si>
    <t>Ducros</t>
  </si>
  <si>
    <t>Helleu</t>
  </si>
  <si>
    <t>Marechal-Le Pen</t>
  </si>
  <si>
    <t>Hofmann</t>
  </si>
  <si>
    <t>Arkilovitch</t>
  </si>
  <si>
    <t>Haloui</t>
  </si>
  <si>
    <t>Laclau</t>
  </si>
  <si>
    <t>Soulet</t>
  </si>
  <si>
    <t>Concetti</t>
  </si>
  <si>
    <t>Van Arkel</t>
  </si>
  <si>
    <t>Tricot</t>
  </si>
  <si>
    <t>Fortin</t>
  </si>
  <si>
    <t>Tritto</t>
  </si>
  <si>
    <t>Meffre</t>
  </si>
  <si>
    <t>Pawlowsky</t>
  </si>
  <si>
    <t>Furioli-Beaunier</t>
  </si>
  <si>
    <t>Carvou</t>
  </si>
  <si>
    <t>Pierini</t>
  </si>
  <si>
    <t>Vaute</t>
  </si>
  <si>
    <t>Lovisolo</t>
  </si>
  <si>
    <t>Paiocchi</t>
  </si>
  <si>
    <t>Pessemesse</t>
  </si>
  <si>
    <t>Vendrely</t>
  </si>
  <si>
    <t>Cortey</t>
  </si>
  <si>
    <t>Ducret</t>
  </si>
  <si>
    <t>Lagleize</t>
  </si>
  <si>
    <t>Bouyer</t>
  </si>
  <si>
    <t>Charrieau</t>
  </si>
  <si>
    <t>Valin</t>
  </si>
  <si>
    <t>Chantecaille</t>
  </si>
  <si>
    <t>Nicoleau</t>
  </si>
  <si>
    <t>Bulteau</t>
  </si>
  <si>
    <t>Fontenaille</t>
  </si>
  <si>
    <t>Rouillier</t>
  </si>
  <si>
    <t>Caillaud</t>
  </si>
  <si>
    <t>Mestre</t>
  </si>
  <si>
    <t>Sinet</t>
  </si>
  <si>
    <t>Neveux</t>
  </si>
  <si>
    <t>Brizar Le Borgne</t>
  </si>
  <si>
    <t>Abjean</t>
  </si>
  <si>
    <t>Mindren</t>
  </si>
  <si>
    <t>Goichon</t>
  </si>
  <si>
    <t>Foure</t>
  </si>
  <si>
    <t>Praud</t>
  </si>
  <si>
    <t>Lineatte</t>
  </si>
  <si>
    <t>Belugou</t>
  </si>
  <si>
    <t>Guedon</t>
  </si>
  <si>
    <t>Therin</t>
  </si>
  <si>
    <t>Haeffelin</t>
  </si>
  <si>
    <t>Ricot</t>
  </si>
  <si>
    <t>Michenaud</t>
  </si>
  <si>
    <t>Stambouli</t>
  </si>
  <si>
    <t>Rondeau</t>
  </si>
  <si>
    <t>Orgeas</t>
  </si>
  <si>
    <t>Borie</t>
  </si>
  <si>
    <t>Sarlot</t>
  </si>
  <si>
    <t>Demeurant</t>
  </si>
  <si>
    <t>Fourage</t>
  </si>
  <si>
    <t>Moinard</t>
  </si>
  <si>
    <t>Pasquier</t>
  </si>
  <si>
    <t>Souchet</t>
  </si>
  <si>
    <t>Tricoire</t>
  </si>
  <si>
    <t>De Hericourt</t>
  </si>
  <si>
    <t>Kepinski</t>
  </si>
  <si>
    <t>Brard</t>
  </si>
  <si>
    <t>Broussard</t>
  </si>
  <si>
    <t>Claeys</t>
  </si>
  <si>
    <t>Daigre</t>
  </si>
  <si>
    <t>Rimbault-Raitiere</t>
  </si>
  <si>
    <t>Thevenet</t>
  </si>
  <si>
    <t>Riondet</t>
  </si>
  <si>
    <t>Clairand</t>
  </si>
  <si>
    <t>Barere</t>
  </si>
  <si>
    <t>Tillet</t>
  </si>
  <si>
    <t>Coutelle</t>
  </si>
  <si>
    <t>Lagalle</t>
  </si>
  <si>
    <t>Mirebeau</t>
  </si>
  <si>
    <t>Chartier</t>
  </si>
  <si>
    <t>Solas</t>
  </si>
  <si>
    <t>Bouchareb</t>
  </si>
  <si>
    <t>Houssein</t>
  </si>
  <si>
    <t>Desbourdes</t>
  </si>
  <si>
    <t>Cheron</t>
  </si>
  <si>
    <t>Vincendeau</t>
  </si>
  <si>
    <t>Flamant</t>
  </si>
  <si>
    <t>Bougrier</t>
  </si>
  <si>
    <t>Verdin</t>
  </si>
  <si>
    <t>Raguet</t>
  </si>
  <si>
    <t>Cassette</t>
  </si>
  <si>
    <t>Audebert</t>
  </si>
  <si>
    <t>Massonneau</t>
  </si>
  <si>
    <t>Cassim</t>
  </si>
  <si>
    <t>Baraudon</t>
  </si>
  <si>
    <t>Abelin</t>
  </si>
  <si>
    <t>Turquois</t>
  </si>
  <si>
    <t>Fouquenet</t>
  </si>
  <si>
    <t>Villeret</t>
  </si>
  <si>
    <t>Prã‰Vot-Sola</t>
  </si>
  <si>
    <t>Serre</t>
  </si>
  <si>
    <t>Rivet</t>
  </si>
  <si>
    <t>Tescher</t>
  </si>
  <si>
    <t>Toulet</t>
  </si>
  <si>
    <t>Faucon</t>
  </si>
  <si>
    <t>Ranc</t>
  </si>
  <si>
    <t>Dumasdelage</t>
  </si>
  <si>
    <t>Boisserie</t>
  </si>
  <si>
    <t>Lechevallier</t>
  </si>
  <si>
    <t>Roussie</t>
  </si>
  <si>
    <t>Vinour</t>
  </si>
  <si>
    <t>Vidaud</t>
  </si>
  <si>
    <t>Peyronnet</t>
  </si>
  <si>
    <t>Mournetas</t>
  </si>
  <si>
    <t>Clerembaux</t>
  </si>
  <si>
    <t>Boulestin</t>
  </si>
  <si>
    <t>Beaubatie</t>
  </si>
  <si>
    <t>Jeannot-PagãˆS</t>
  </si>
  <si>
    <t>Gabouty</t>
  </si>
  <si>
    <t>Gehin</t>
  </si>
  <si>
    <t>Denisot</t>
  </si>
  <si>
    <t>Heinrich</t>
  </si>
  <si>
    <t>Huguenot</t>
  </si>
  <si>
    <t>Grosse-Cruciani</t>
  </si>
  <si>
    <t>Bilot</t>
  </si>
  <si>
    <t>Abbot</t>
  </si>
  <si>
    <t>Niezgoda</t>
  </si>
  <si>
    <t>Balu</t>
  </si>
  <si>
    <t>Jalkh</t>
  </si>
  <si>
    <t>Blaise</t>
  </si>
  <si>
    <t>Thiã‰Baut</t>
  </si>
  <si>
    <t>Henriot</t>
  </si>
  <si>
    <t>Ballet</t>
  </si>
  <si>
    <t>Cherpion</t>
  </si>
  <si>
    <t>Cholez</t>
  </si>
  <si>
    <t>Dubouis</t>
  </si>
  <si>
    <t>Gremillet</t>
  </si>
  <si>
    <t>Vannson</t>
  </si>
  <si>
    <t>Calais</t>
  </si>
  <si>
    <t>Bazin</t>
  </si>
  <si>
    <t>Usselmann</t>
  </si>
  <si>
    <t>Sembach</t>
  </si>
  <si>
    <t>Allane</t>
  </si>
  <si>
    <t>Lamaze</t>
  </si>
  <si>
    <t>Gaultier</t>
  </si>
  <si>
    <t>Thiriet</t>
  </si>
  <si>
    <t>Bailly</t>
  </si>
  <si>
    <t>Franqueville</t>
  </si>
  <si>
    <t>Voyen</t>
  </si>
  <si>
    <t>Sigaut</t>
  </si>
  <si>
    <t>Ferez</t>
  </si>
  <si>
    <t>Bã‰Hã‰Rec</t>
  </si>
  <si>
    <t>Rigolat</t>
  </si>
  <si>
    <t>Bontemps</t>
  </si>
  <si>
    <t>Larrivã‰</t>
  </si>
  <si>
    <t>Raymont</t>
  </si>
  <si>
    <t>Assegond</t>
  </si>
  <si>
    <t>Guã‰Ret</t>
  </si>
  <si>
    <t>Hanse</t>
  </si>
  <si>
    <t>Caullet</t>
  </si>
  <si>
    <t>Plautz</t>
  </si>
  <si>
    <t>Gendraud</t>
  </si>
  <si>
    <t>Kotoujansky</t>
  </si>
  <si>
    <t>Dassiã‰</t>
  </si>
  <si>
    <t>Scaniglia-Kermin</t>
  </si>
  <si>
    <t>Leme</t>
  </si>
  <si>
    <t>Paris</t>
  </si>
  <si>
    <t>Serrã‰</t>
  </si>
  <si>
    <t>Golliard</t>
  </si>
  <si>
    <t>Fort</t>
  </si>
  <si>
    <t>Puget</t>
  </si>
  <si>
    <t>Sanguinet-Tonnerre</t>
  </si>
  <si>
    <t>Delion</t>
  </si>
  <si>
    <t>Petitot</t>
  </si>
  <si>
    <t>Muringer</t>
  </si>
  <si>
    <t>Forcinal</t>
  </si>
  <si>
    <t>Pedrocchi</t>
  </si>
  <si>
    <t>Archambault</t>
  </si>
  <si>
    <t>Rousselet</t>
  </si>
  <si>
    <t>Meftah El Khair</t>
  </si>
  <si>
    <t>Meslot</t>
  </si>
  <si>
    <t>Cretin</t>
  </si>
  <si>
    <t>Rambur</t>
  </si>
  <si>
    <t>Larger</t>
  </si>
  <si>
    <t>Pheulpin</t>
  </si>
  <si>
    <t>Marcet</t>
  </si>
  <si>
    <t>Petitjean</t>
  </si>
  <si>
    <t>Messin</t>
  </si>
  <si>
    <t>Butzbach</t>
  </si>
  <si>
    <t>Jeudy</t>
  </si>
  <si>
    <t>Zumkeller</t>
  </si>
  <si>
    <t>Bouhmadou</t>
  </si>
  <si>
    <t>Roy</t>
  </si>
  <si>
    <t>Domin</t>
  </si>
  <si>
    <t>De Oliveira</t>
  </si>
  <si>
    <t>Vivrel</t>
  </si>
  <si>
    <t>Srhir</t>
  </si>
  <si>
    <t>Gering</t>
  </si>
  <si>
    <t>Danquigny</t>
  </si>
  <si>
    <t>Chabbi</t>
  </si>
  <si>
    <t>Mahbouli</t>
  </si>
  <si>
    <t>Couvidat</t>
  </si>
  <si>
    <t>Valls</t>
  </si>
  <si>
    <t>Valero</t>
  </si>
  <si>
    <t>Rabate</t>
  </si>
  <si>
    <t>Camonin</t>
  </si>
  <si>
    <t>Bray</t>
  </si>
  <si>
    <t>Lenne</t>
  </si>
  <si>
    <t>Perie</t>
  </si>
  <si>
    <t>Sailleau</t>
  </si>
  <si>
    <t>Guiomar</t>
  </si>
  <si>
    <t>Nowersztern</t>
  </si>
  <si>
    <t>Maillat</t>
  </si>
  <si>
    <t>Marlin</t>
  </si>
  <si>
    <t>Porry</t>
  </si>
  <si>
    <t>Castellani</t>
  </si>
  <si>
    <t>Jousset</t>
  </si>
  <si>
    <t>Cheinine-Feuvrais</t>
  </si>
  <si>
    <t>Roã‹Der Gryson</t>
  </si>
  <si>
    <t>Boissiere</t>
  </si>
  <si>
    <t>Colot</t>
  </si>
  <si>
    <t>Andrieu</t>
  </si>
  <si>
    <t>Legoff</t>
  </si>
  <si>
    <t>Lamiscarre</t>
  </si>
  <si>
    <t>Pouzol</t>
  </si>
  <si>
    <t>Meary</t>
  </si>
  <si>
    <t>Lopes-Venot</t>
  </si>
  <si>
    <t>Kosciusko-Morizet</t>
  </si>
  <si>
    <t>Nguyen</t>
  </si>
  <si>
    <t>Derre</t>
  </si>
  <si>
    <t>Croizet</t>
  </si>
  <si>
    <t>Serna</t>
  </si>
  <si>
    <t>Bourichi</t>
  </si>
  <si>
    <t>Zanette</t>
  </si>
  <si>
    <t>Lacombe</t>
  </si>
  <si>
    <t>Chaboussant</t>
  </si>
  <si>
    <t>Loridant</t>
  </si>
  <si>
    <t>Guillermain</t>
  </si>
  <si>
    <t>Herold-Charbonneaux</t>
  </si>
  <si>
    <t>Honta</t>
  </si>
  <si>
    <t>Grosmaire</t>
  </si>
  <si>
    <t>El Barnoussi</t>
  </si>
  <si>
    <t>Hocquard</t>
  </si>
  <si>
    <t>Dhondt</t>
  </si>
  <si>
    <t>Mordefroid</t>
  </si>
  <si>
    <t>Digard</t>
  </si>
  <si>
    <t>Laschon</t>
  </si>
  <si>
    <t>Paxion</t>
  </si>
  <si>
    <t>Horsfall</t>
  </si>
  <si>
    <t>Abiet</t>
  </si>
  <si>
    <t>Rouyer</t>
  </si>
  <si>
    <t>De Lasteyrie</t>
  </si>
  <si>
    <t>Samsoen</t>
  </si>
  <si>
    <t>Sauterey</t>
  </si>
  <si>
    <t>Brossollet</t>
  </si>
  <si>
    <t>Sas</t>
  </si>
  <si>
    <t>Spicher-Bernier</t>
  </si>
  <si>
    <t>Allaire</t>
  </si>
  <si>
    <t>Amard</t>
  </si>
  <si>
    <t>Hoquet</t>
  </si>
  <si>
    <t>Roho</t>
  </si>
  <si>
    <t>Merminod</t>
  </si>
  <si>
    <t>Chekini</t>
  </si>
  <si>
    <t>Jaugeas</t>
  </si>
  <si>
    <t>Villemeur</t>
  </si>
  <si>
    <t>Dupont-Aignan</t>
  </si>
  <si>
    <t>Jeyakumar</t>
  </si>
  <si>
    <t>Chust</t>
  </si>
  <si>
    <t>Donzeau</t>
  </si>
  <si>
    <t>Beaubaton</t>
  </si>
  <si>
    <t>Le Vaguerese-Marie</t>
  </si>
  <si>
    <t>Valat</t>
  </si>
  <si>
    <t>Ghehioueche</t>
  </si>
  <si>
    <t>Beteille</t>
  </si>
  <si>
    <t>Latapie</t>
  </si>
  <si>
    <t>Tournier</t>
  </si>
  <si>
    <t>Bristot</t>
  </si>
  <si>
    <t>Pujals</t>
  </si>
  <si>
    <t>Ract-Madoux</t>
  </si>
  <si>
    <t>Grisaud</t>
  </si>
  <si>
    <t>Tron</t>
  </si>
  <si>
    <t>Hounsou</t>
  </si>
  <si>
    <t>Cochard</t>
  </si>
  <si>
    <t>Winghardt</t>
  </si>
  <si>
    <t>Duranton</t>
  </si>
  <si>
    <t>Fouilleul</t>
  </si>
  <si>
    <t>Baure</t>
  </si>
  <si>
    <t>Delapierre</t>
  </si>
  <si>
    <t>Dedji</t>
  </si>
  <si>
    <t>Zlowodzki</t>
  </si>
  <si>
    <t>Lamaoui</t>
  </si>
  <si>
    <t>Boutih</t>
  </si>
  <si>
    <t>Duboulay</t>
  </si>
  <si>
    <t>Federak</t>
  </si>
  <si>
    <t>Soubra</t>
  </si>
  <si>
    <t>Azizoudine</t>
  </si>
  <si>
    <t>Carillon</t>
  </si>
  <si>
    <t>Melihi</t>
  </si>
  <si>
    <t>Yahiaoui</t>
  </si>
  <si>
    <t>Muzeau</t>
  </si>
  <si>
    <t>Djellab</t>
  </si>
  <si>
    <t>Bourdu</t>
  </si>
  <si>
    <t>Halem</t>
  </si>
  <si>
    <t>Saban</t>
  </si>
  <si>
    <t>Mourre</t>
  </si>
  <si>
    <t>Guichard</t>
  </si>
  <si>
    <t>Butaye</t>
  </si>
  <si>
    <t>Ben M'Barek</t>
  </si>
  <si>
    <t>Grimal</t>
  </si>
  <si>
    <t>Bachelay</t>
  </si>
  <si>
    <t>Aeschlimann</t>
  </si>
  <si>
    <t>Guillard</t>
  </si>
  <si>
    <t>Martin Saint Leon</t>
  </si>
  <si>
    <t>Maleyre</t>
  </si>
  <si>
    <t>Pertus</t>
  </si>
  <si>
    <t>Pourbagher</t>
  </si>
  <si>
    <t>Goiset</t>
  </si>
  <si>
    <t>Bentebra</t>
  </si>
  <si>
    <t>Yade</t>
  </si>
  <si>
    <t>Tarrin</t>
  </si>
  <si>
    <t>El-Bouzaidi Cheikhi</t>
  </si>
  <si>
    <t>Kossowski</t>
  </si>
  <si>
    <t>Eisenberg</t>
  </si>
  <si>
    <t>Deniau</t>
  </si>
  <si>
    <t>Le Guenniou</t>
  </si>
  <si>
    <t>Parry</t>
  </si>
  <si>
    <t>Gourdol</t>
  </si>
  <si>
    <t>Naturel</t>
  </si>
  <si>
    <t>Fratellia</t>
  </si>
  <si>
    <t>Villedey</t>
  </si>
  <si>
    <t>Vinayagamoorthy</t>
  </si>
  <si>
    <t>Foullon</t>
  </si>
  <si>
    <t>Djaziri</t>
  </si>
  <si>
    <t>De Beaufort</t>
  </si>
  <si>
    <t>Fraysse</t>
  </si>
  <si>
    <t>Boukhedimi</t>
  </si>
  <si>
    <t>Rosenblatt</t>
  </si>
  <si>
    <t>Perrin-Bidan</t>
  </si>
  <si>
    <t>Bouquet</t>
  </si>
  <si>
    <t>Hunaut</t>
  </si>
  <si>
    <t>Morgant</t>
  </si>
  <si>
    <t>Stebe</t>
  </si>
  <si>
    <t>Hare</t>
  </si>
  <si>
    <t>Schoumaker</t>
  </si>
  <si>
    <t>Catoire</t>
  </si>
  <si>
    <t>Balkany</t>
  </si>
  <si>
    <t>Dutilloy</t>
  </si>
  <si>
    <t>Delalleau</t>
  </si>
  <si>
    <t>Rondepierre</t>
  </si>
  <si>
    <t>Chiarelli</t>
  </si>
  <si>
    <t>Sauge</t>
  </si>
  <si>
    <t>Moutongo-Black</t>
  </si>
  <si>
    <t>Gitton</t>
  </si>
  <si>
    <t>Leprince-Ringuet</t>
  </si>
  <si>
    <t>Lacour</t>
  </si>
  <si>
    <t>Duponchel</t>
  </si>
  <si>
    <t>Atlani</t>
  </si>
  <si>
    <t>Granger</t>
  </si>
  <si>
    <t>Mayhead</t>
  </si>
  <si>
    <t>Fromantin</t>
  </si>
  <si>
    <t>Faveur</t>
  </si>
  <si>
    <t>Pruvost</t>
  </si>
  <si>
    <t>Brannens</t>
  </si>
  <si>
    <t>Lepidi</t>
  </si>
  <si>
    <t>Cabrera</t>
  </si>
  <si>
    <t>Carreau</t>
  </si>
  <si>
    <t>Gaujard</t>
  </si>
  <si>
    <t>Nekkaz</t>
  </si>
  <si>
    <t>Pierson</t>
  </si>
  <si>
    <t>Rocheron</t>
  </si>
  <si>
    <t>Hosteins</t>
  </si>
  <si>
    <t>Barre</t>
  </si>
  <si>
    <t>Chaudon</t>
  </si>
  <si>
    <t>Rosenman</t>
  </si>
  <si>
    <t>Jeanmaire</t>
  </si>
  <si>
    <t>Grillard</t>
  </si>
  <si>
    <t>Le Baut</t>
  </si>
  <si>
    <t>Becq</t>
  </si>
  <si>
    <t>Lime-Biffe</t>
  </si>
  <si>
    <t>Mordelet-Carriere</t>
  </si>
  <si>
    <t>Viera</t>
  </si>
  <si>
    <t>Moghir</t>
  </si>
  <si>
    <t>Henique</t>
  </si>
  <si>
    <t>Tardieu</t>
  </si>
  <si>
    <t>Chetaille</t>
  </si>
  <si>
    <t>Beniere</t>
  </si>
  <si>
    <t>Rabany</t>
  </si>
  <si>
    <t>Bouchard</t>
  </si>
  <si>
    <t>Segui</t>
  </si>
  <si>
    <t>Bouktit</t>
  </si>
  <si>
    <t>Gã–Itia</t>
  </si>
  <si>
    <t>Feo</t>
  </si>
  <si>
    <t>Joyeux</t>
  </si>
  <si>
    <t>Even</t>
  </si>
  <si>
    <t>Solere</t>
  </si>
  <si>
    <t>Pineau</t>
  </si>
  <si>
    <t>Khalil</t>
  </si>
  <si>
    <t>Janisset</t>
  </si>
  <si>
    <t>Gambiez</t>
  </si>
  <si>
    <t>Alezard</t>
  </si>
  <si>
    <t>Knittel</t>
  </si>
  <si>
    <t>Schmid</t>
  </si>
  <si>
    <t>Pieuchot</t>
  </si>
  <si>
    <t>Bunot</t>
  </si>
  <si>
    <t>Ronchini</t>
  </si>
  <si>
    <t>Santini</t>
  </si>
  <si>
    <t>Metton</t>
  </si>
  <si>
    <t>Amiable</t>
  </si>
  <si>
    <t>Rouillac</t>
  </si>
  <si>
    <t>Benhabri</t>
  </si>
  <si>
    <t>Le Devehat</t>
  </si>
  <si>
    <t>Legendre</t>
  </si>
  <si>
    <t>Aarsse</t>
  </si>
  <si>
    <t>Haujard</t>
  </si>
  <si>
    <t>Sauvanaud</t>
  </si>
  <si>
    <t>Sommaruga</t>
  </si>
  <si>
    <t>Branaa</t>
  </si>
  <si>
    <t>De Fontenailles</t>
  </si>
  <si>
    <t>Bourhis</t>
  </si>
  <si>
    <t>Bocher</t>
  </si>
  <si>
    <t>Chivilo</t>
  </si>
  <si>
    <t>Le Metayer</t>
  </si>
  <si>
    <t>Wahnich</t>
  </si>
  <si>
    <t>Larcher</t>
  </si>
  <si>
    <t>Pemezec</t>
  </si>
  <si>
    <t>Carrasco</t>
  </si>
  <si>
    <t>Delom</t>
  </si>
  <si>
    <t>Bierent</t>
  </si>
  <si>
    <t>Bavay</t>
  </si>
  <si>
    <t>De Lambilly</t>
  </si>
  <si>
    <t>Le Neouannic</t>
  </si>
  <si>
    <t>Cassia</t>
  </si>
  <si>
    <t>De Zayas</t>
  </si>
  <si>
    <t>Feuillade</t>
  </si>
  <si>
    <t>Rollot</t>
  </si>
  <si>
    <t>Landfried</t>
  </si>
  <si>
    <t>Devedjian</t>
  </si>
  <si>
    <t>Thiriez</t>
  </si>
  <si>
    <t>Debisschop</t>
  </si>
  <si>
    <t>Dejouy</t>
  </si>
  <si>
    <t>Mbock</t>
  </si>
  <si>
    <t>Le Roux</t>
  </si>
  <si>
    <t>Borowski</t>
  </si>
  <si>
    <t>Dhalfa</t>
  </si>
  <si>
    <t>Amiri</t>
  </si>
  <si>
    <t>El Ouachouni</t>
  </si>
  <si>
    <t>Bres</t>
  </si>
  <si>
    <t>Keita</t>
  </si>
  <si>
    <t>Zoldi Dedieu</t>
  </si>
  <si>
    <t>Bourdi</t>
  </si>
  <si>
    <t>Braouezec</t>
  </si>
  <si>
    <t>Excellent</t>
  </si>
  <si>
    <t>Feuillette</t>
  </si>
  <si>
    <t>Landwerlin</t>
  </si>
  <si>
    <t>Khouidrat</t>
  </si>
  <si>
    <t>Polu</t>
  </si>
  <si>
    <t>Monany</t>
  </si>
  <si>
    <t>Enjalbert</t>
  </si>
  <si>
    <t>Marguerite-Barbeito</t>
  </si>
  <si>
    <t>Guermat</t>
  </si>
  <si>
    <t>Hanotin</t>
  </si>
  <si>
    <t>Beschizza</t>
  </si>
  <si>
    <t>Biscaro</t>
  </si>
  <si>
    <t>Pajon</t>
  </si>
  <si>
    <t>Ben Mami</t>
  </si>
  <si>
    <t>Duffrene</t>
  </si>
  <si>
    <t>Levavasseur</t>
  </si>
  <si>
    <t>Paulin</t>
  </si>
  <si>
    <t>Gherchanoc</t>
  </si>
  <si>
    <t>Stobnicer</t>
  </si>
  <si>
    <t>Gaucherand</t>
  </si>
  <si>
    <t>Foubert</t>
  </si>
  <si>
    <t>Asselin</t>
  </si>
  <si>
    <t>Meignen</t>
  </si>
  <si>
    <t>Amzal</t>
  </si>
  <si>
    <t>Murua</t>
  </si>
  <si>
    <t>Vulliez</t>
  </si>
  <si>
    <t>Fournet</t>
  </si>
  <si>
    <t>Teboul-Roques</t>
  </si>
  <si>
    <t>Kanga</t>
  </si>
  <si>
    <t>Legris</t>
  </si>
  <si>
    <t>Buffet</t>
  </si>
  <si>
    <t>Latreche</t>
  </si>
  <si>
    <t>Bekkaye</t>
  </si>
  <si>
    <t>Couffin-Guerin</t>
  </si>
  <si>
    <t>Boisson</t>
  </si>
  <si>
    <t>Breviere</t>
  </si>
  <si>
    <t>Perrod</t>
  </si>
  <si>
    <t>Fardeau</t>
  </si>
  <si>
    <t>Lagarde</t>
  </si>
  <si>
    <t>Fabrol</t>
  </si>
  <si>
    <t>Hamoum</t>
  </si>
  <si>
    <t>Sadi</t>
  </si>
  <si>
    <t>Vigeant</t>
  </si>
  <si>
    <t>Sehili</t>
  </si>
  <si>
    <t>Sinpaseuth</t>
  </si>
  <si>
    <t>Guigou</t>
  </si>
  <si>
    <t>Kincaid</t>
  </si>
  <si>
    <t>Lozes</t>
  </si>
  <si>
    <t>Le Hyaric</t>
  </si>
  <si>
    <t>Zsoter</t>
  </si>
  <si>
    <t>Ratzel-Togo</t>
  </si>
  <si>
    <t>Arthaud</t>
  </si>
  <si>
    <t>Bozonnet</t>
  </si>
  <si>
    <t>Valente</t>
  </si>
  <si>
    <t>Van Houcke</t>
  </si>
  <si>
    <t>Hammadi</t>
  </si>
  <si>
    <t>Mailloux</t>
  </si>
  <si>
    <t>Desmartin</t>
  </si>
  <si>
    <t>Keiser</t>
  </si>
  <si>
    <t>Couã‹Dic</t>
  </si>
  <si>
    <t>Habert</t>
  </si>
  <si>
    <t>Penneã‡Ot</t>
  </si>
  <si>
    <t>Khelif</t>
  </si>
  <si>
    <t>Xardel</t>
  </si>
  <si>
    <t>Bozaric</t>
  </si>
  <si>
    <t>Glemain</t>
  </si>
  <si>
    <t>Bessis</t>
  </si>
  <si>
    <t>Baibi</t>
  </si>
  <si>
    <t>Debbouza</t>
  </si>
  <si>
    <t>Lorenzo</t>
  </si>
  <si>
    <t>Ben Salah</t>
  </si>
  <si>
    <t>Bousselaire</t>
  </si>
  <si>
    <t>Bellegarde</t>
  </si>
  <si>
    <t>Ben Ammar</t>
  </si>
  <si>
    <t>Berthou</t>
  </si>
  <si>
    <t>Calmejane</t>
  </si>
  <si>
    <t>Pochon</t>
  </si>
  <si>
    <t>Minardi</t>
  </si>
  <si>
    <t>Forestier</t>
  </si>
  <si>
    <t>Burot</t>
  </si>
  <si>
    <t>Bartolone</t>
  </si>
  <si>
    <t>Riviere</t>
  </si>
  <si>
    <t>Stoeber</t>
  </si>
  <si>
    <t>Mendaci</t>
  </si>
  <si>
    <t>Amzel</t>
  </si>
  <si>
    <t>Bariki Alaoui</t>
  </si>
  <si>
    <t>Komorn</t>
  </si>
  <si>
    <t>El Hejraoui</t>
  </si>
  <si>
    <t>Queruel</t>
  </si>
  <si>
    <t>Keddouh</t>
  </si>
  <si>
    <t>Maswikosa</t>
  </si>
  <si>
    <t>Pinheiro</t>
  </si>
  <si>
    <t>Delamare</t>
  </si>
  <si>
    <t>Mokran</t>
  </si>
  <si>
    <t>Goldberg</t>
  </si>
  <si>
    <t>Curtet</t>
  </si>
  <si>
    <t>Meite</t>
  </si>
  <si>
    <t>Suaudeau</t>
  </si>
  <si>
    <t>Ville</t>
  </si>
  <si>
    <t>Scagni</t>
  </si>
  <si>
    <t>Gatignon</t>
  </si>
  <si>
    <t>Keltoumi</t>
  </si>
  <si>
    <t>Lebeault</t>
  </si>
  <si>
    <t>Valleton</t>
  </si>
  <si>
    <t>Lechat</t>
  </si>
  <si>
    <t>Sinaud</t>
  </si>
  <si>
    <t>Kpode</t>
  </si>
  <si>
    <t>Asensi</t>
  </si>
  <si>
    <t>Ferrat</t>
  </si>
  <si>
    <t>Soutinho</t>
  </si>
  <si>
    <t>Zeghlache</t>
  </si>
  <si>
    <t>Naumovic</t>
  </si>
  <si>
    <t>Voillemin</t>
  </si>
  <si>
    <t>Popelin</t>
  </si>
  <si>
    <t>Meziane</t>
  </si>
  <si>
    <t>Casagrande</t>
  </si>
  <si>
    <t>Louaire</t>
  </si>
  <si>
    <t>Abouhamda-Meziani</t>
  </si>
  <si>
    <t>Khelifi</t>
  </si>
  <si>
    <t>Chassigneux</t>
  </si>
  <si>
    <t>Gauci</t>
  </si>
  <si>
    <t>Charni</t>
  </si>
  <si>
    <t>Raoult</t>
  </si>
  <si>
    <t>Mettelet</t>
  </si>
  <si>
    <t>Metay</t>
  </si>
  <si>
    <t>Mechmache</t>
  </si>
  <si>
    <t>Plagnol</t>
  </si>
  <si>
    <t>Sã‰Nã‰</t>
  </si>
  <si>
    <t>Moalic</t>
  </si>
  <si>
    <t>Stã‰Phan</t>
  </si>
  <si>
    <t>Gervelas</t>
  </si>
  <si>
    <t>Lasnier</t>
  </si>
  <si>
    <t>Gineste</t>
  </si>
  <si>
    <t>Mellouli</t>
  </si>
  <si>
    <t>Kraft</t>
  </si>
  <si>
    <t>Chibout</t>
  </si>
  <si>
    <t>Hebbrecht</t>
  </si>
  <si>
    <t>Masengu</t>
  </si>
  <si>
    <t>Calmet Rebã‰Rioux</t>
  </si>
  <si>
    <t>Nadasi</t>
  </si>
  <si>
    <t>Dutheil</t>
  </si>
  <si>
    <t>Gendre</t>
  </si>
  <si>
    <t>Amara</t>
  </si>
  <si>
    <t>Vaudeville</t>
  </si>
  <si>
    <t>Cathala</t>
  </si>
  <si>
    <t>Le Ruyet</t>
  </si>
  <si>
    <t>Das Neves</t>
  </si>
  <si>
    <t>Keruel</t>
  </si>
  <si>
    <t>Yon</t>
  </si>
  <si>
    <t>Bossard</t>
  </si>
  <si>
    <t>Peyrega</t>
  </si>
  <si>
    <t>Sojac</t>
  </si>
  <si>
    <t>Schwartzenberg</t>
  </si>
  <si>
    <t>Jabri</t>
  </si>
  <si>
    <t>Gonzales</t>
  </si>
  <si>
    <t>Wallez</t>
  </si>
  <si>
    <t>Ansay</t>
  </si>
  <si>
    <t>Baslã‰-Midy</t>
  </si>
  <si>
    <t>Mazurier</t>
  </si>
  <si>
    <t>Ferrer</t>
  </si>
  <si>
    <t>Meslã‰</t>
  </si>
  <si>
    <t>Abraham-Thisse</t>
  </si>
  <si>
    <t>Oribes</t>
  </si>
  <si>
    <t>Bã‰Nisti</t>
  </si>
  <si>
    <t>Spido</t>
  </si>
  <si>
    <t>Badel</t>
  </si>
  <si>
    <t>Perniceni</t>
  </si>
  <si>
    <t>Adomo</t>
  </si>
  <si>
    <t>Carrez</t>
  </si>
  <si>
    <t>Minnaert</t>
  </si>
  <si>
    <t>Adenot</t>
  </si>
  <si>
    <t>Zhu</t>
  </si>
  <si>
    <t>Guicheteau</t>
  </si>
  <si>
    <t>Arazi</t>
  </si>
  <si>
    <t>Pã‰Tillot</t>
  </si>
  <si>
    <t>Dussud</t>
  </si>
  <si>
    <t>Levert</t>
  </si>
  <si>
    <t>Croizer</t>
  </si>
  <si>
    <t>Mahã‰O</t>
  </si>
  <si>
    <t>Saint-Gal</t>
  </si>
  <si>
    <t>Chambers</t>
  </si>
  <si>
    <t>Beaudouin</t>
  </si>
  <si>
    <t>Farrã‰</t>
  </si>
  <si>
    <t>Ramadier</t>
  </si>
  <si>
    <t>Dornbusch</t>
  </si>
  <si>
    <t>Kourouma</t>
  </si>
  <si>
    <t>Paillocher</t>
  </si>
  <si>
    <t>Muraro</t>
  </si>
  <si>
    <t>Madiot</t>
  </si>
  <si>
    <t>Kanoute</t>
  </si>
  <si>
    <t>Delecray</t>
  </si>
  <si>
    <t>Bridey</t>
  </si>
  <si>
    <t>Lony</t>
  </si>
  <si>
    <t>Coqblin</t>
  </si>
  <si>
    <t>Provent</t>
  </si>
  <si>
    <t>Leclerc-Bruant</t>
  </si>
  <si>
    <t>Hervy</t>
  </si>
  <si>
    <t>Dini</t>
  </si>
  <si>
    <t>Bã‰Cot</t>
  </si>
  <si>
    <t>Dell'Agnola</t>
  </si>
  <si>
    <t>Viaud</t>
  </si>
  <si>
    <t>Ginieis</t>
  </si>
  <si>
    <t>Traorã‰</t>
  </si>
  <si>
    <t>Gracieux</t>
  </si>
  <si>
    <t>Herbillon</t>
  </si>
  <si>
    <t>Adelis</t>
  </si>
  <si>
    <t>Coustenoble</t>
  </si>
  <si>
    <t>King</t>
  </si>
  <si>
    <t>Riedacker</t>
  </si>
  <si>
    <t>Sã‰Nã‰Chal-Hamami</t>
  </si>
  <si>
    <t>Sujanszky</t>
  </si>
  <si>
    <t>Leiseing</t>
  </si>
  <si>
    <t>Serot-Petat</t>
  </si>
  <si>
    <t>Le Boite</t>
  </si>
  <si>
    <t>Niakate</t>
  </si>
  <si>
    <t>Taron</t>
  </si>
  <si>
    <t>Rabardel</t>
  </si>
  <si>
    <t>Peyre</t>
  </si>
  <si>
    <t>Belabbas</t>
  </si>
  <si>
    <t>Castelnau</t>
  </si>
  <si>
    <t>Savy</t>
  </si>
  <si>
    <t>Odoul</t>
  </si>
  <si>
    <t>De Jode</t>
  </si>
  <si>
    <t>Boulanger</t>
  </si>
  <si>
    <t>Hassani</t>
  </si>
  <si>
    <t>Aberdam</t>
  </si>
  <si>
    <t>Gosnat</t>
  </si>
  <si>
    <t>Ehrminger</t>
  </si>
  <si>
    <t>Prache</t>
  </si>
  <si>
    <t>Lamouret</t>
  </si>
  <si>
    <t>Maurier</t>
  </si>
  <si>
    <t>Le Bouillonnec</t>
  </si>
  <si>
    <t>Patry</t>
  </si>
  <si>
    <t>Delbos</t>
  </si>
  <si>
    <t>Harel</t>
  </si>
  <si>
    <t>Metairie</t>
  </si>
  <si>
    <t>Thebault</t>
  </si>
  <si>
    <t>Zakharevitch</t>
  </si>
  <si>
    <t>Clichy</t>
  </si>
  <si>
    <t>Halbin</t>
  </si>
  <si>
    <t>Chayet</t>
  </si>
  <si>
    <t>Tilquin</t>
  </si>
  <si>
    <t>Franã‡Ois</t>
  </si>
  <si>
    <t>Gilibert</t>
  </si>
  <si>
    <t>Lahmer</t>
  </si>
  <si>
    <t>Houillon</t>
  </si>
  <si>
    <t>Neftia</t>
  </si>
  <si>
    <t>Duchet</t>
  </si>
  <si>
    <t>Poniatowski</t>
  </si>
  <si>
    <t>Partaix</t>
  </si>
  <si>
    <t>Saint-Marc</t>
  </si>
  <si>
    <t>Vuilletet</t>
  </si>
  <si>
    <t>Veaux-Khoury</t>
  </si>
  <si>
    <t>Migneau</t>
  </si>
  <si>
    <t>Bardet</t>
  </si>
  <si>
    <t>Pedanou</t>
  </si>
  <si>
    <t>Feuchot</t>
  </si>
  <si>
    <t>Boscavert</t>
  </si>
  <si>
    <t>Calbrix</t>
  </si>
  <si>
    <t>Carpentier</t>
  </si>
  <si>
    <t>Cauã‹T</t>
  </si>
  <si>
    <t>Rã‰Can</t>
  </si>
  <si>
    <t>Hulot</t>
  </si>
  <si>
    <t>Simonnot</t>
  </si>
  <si>
    <t>Olivares</t>
  </si>
  <si>
    <t>L'Hommedet</t>
  </si>
  <si>
    <t>Gauvain-Kerymel</t>
  </si>
  <si>
    <t>Sebaoun</t>
  </si>
  <si>
    <t>Duplaã€</t>
  </si>
  <si>
    <t>Malacain</t>
  </si>
  <si>
    <t>Picard-Bachelerie</t>
  </si>
  <si>
    <t>Poupard</t>
  </si>
  <si>
    <t>Debeaud</t>
  </si>
  <si>
    <t>Boumediene-Thiery</t>
  </si>
  <si>
    <t>Zolotareff</t>
  </si>
  <si>
    <t>Jalladaud</t>
  </si>
  <si>
    <t>Bierre</t>
  </si>
  <si>
    <t>Mothron</t>
  </si>
  <si>
    <t>Lefebvre-Narã‰</t>
  </si>
  <si>
    <t>Gellã‰</t>
  </si>
  <si>
    <t>Aguini</t>
  </si>
  <si>
    <t>Lesparre</t>
  </si>
  <si>
    <t>Fitremann</t>
  </si>
  <si>
    <t>Volat</t>
  </si>
  <si>
    <t>Elimas</t>
  </si>
  <si>
    <t>Velez</t>
  </si>
  <si>
    <t>Strehaiano</t>
  </si>
  <si>
    <t>Delcombre</t>
  </si>
  <si>
    <t>Reinmann</t>
  </si>
  <si>
    <t>Neracoulis</t>
  </si>
  <si>
    <t>Vergnaud</t>
  </si>
  <si>
    <t>Abrial</t>
  </si>
  <si>
    <t>Scellier</t>
  </si>
  <si>
    <t>Aissi</t>
  </si>
  <si>
    <t>Hababou</t>
  </si>
  <si>
    <t>Demortier</t>
  </si>
  <si>
    <t>Levaillant</t>
  </si>
  <si>
    <t>Gulaydin</t>
  </si>
  <si>
    <t>Pupponi</t>
  </si>
  <si>
    <t>Chakrina</t>
  </si>
  <si>
    <t>Thooris</t>
  </si>
  <si>
    <t>Guizonne</t>
  </si>
  <si>
    <t>Parny</t>
  </si>
  <si>
    <t>Atonga</t>
  </si>
  <si>
    <t>Jimenez</t>
  </si>
  <si>
    <t>Snaoui</t>
  </si>
  <si>
    <t>Hanryon</t>
  </si>
  <si>
    <t>Dorã‰</t>
  </si>
  <si>
    <t>Paternotte</t>
  </si>
  <si>
    <t>Barros</t>
  </si>
  <si>
    <t>Marrocco-Hamelin</t>
  </si>
  <si>
    <t>Magano</t>
  </si>
  <si>
    <t>Blazy</t>
  </si>
  <si>
    <t>Mert</t>
  </si>
  <si>
    <t>Hakkou</t>
  </si>
  <si>
    <t>Takahira</t>
  </si>
  <si>
    <t>Fadli</t>
  </si>
  <si>
    <t>Andres</t>
  </si>
  <si>
    <t>Tamborini</t>
  </si>
  <si>
    <t>Pratx</t>
  </si>
  <si>
    <t>Colak</t>
  </si>
  <si>
    <t>Carius</t>
  </si>
  <si>
    <t>Cassan</t>
  </si>
  <si>
    <t>Vereycken</t>
  </si>
  <si>
    <t>Treuille</t>
  </si>
  <si>
    <t>Servan-Schreiber</t>
  </si>
  <si>
    <t>Le Guyader</t>
  </si>
  <si>
    <t>Savreux</t>
  </si>
  <si>
    <t>Vernochet</t>
  </si>
  <si>
    <t>Remondeau</t>
  </si>
  <si>
    <t>Clayette</t>
  </si>
  <si>
    <t>TemãˆMe</t>
  </si>
  <si>
    <t>Bowring</t>
  </si>
  <si>
    <t>Granade</t>
  </si>
  <si>
    <t>Michon</t>
  </si>
  <si>
    <t>Manteau</t>
  </si>
  <si>
    <t>Narassiguin</t>
  </si>
  <si>
    <t>Navel</t>
  </si>
  <si>
    <t>Gonzalez Lindemann</t>
  </si>
  <si>
    <t>Garrido</t>
  </si>
  <si>
    <t>Pozo</t>
  </si>
  <si>
    <t>Georgi-Samaran</t>
  </si>
  <si>
    <t>Terrien</t>
  </si>
  <si>
    <t>Manscour</t>
  </si>
  <si>
    <t>Chenut</t>
  </si>
  <si>
    <t>Coronado</t>
  </si>
  <si>
    <t>Doglioni</t>
  </si>
  <si>
    <t>Drouhaud</t>
  </si>
  <si>
    <t>Marianne-Pã‰Pin</t>
  </si>
  <si>
    <t>Le Guezennec</t>
  </si>
  <si>
    <t>De LavenãˆRe Lussan</t>
  </si>
  <si>
    <t>Dhiver</t>
  </si>
  <si>
    <t>Larmoyer</t>
  </si>
  <si>
    <t>Savarit</t>
  </si>
  <si>
    <t>Schermesser</t>
  </si>
  <si>
    <t>Wolfsohn</t>
  </si>
  <si>
    <t>Sparrow</t>
  </si>
  <si>
    <t>Kaboza</t>
  </si>
  <si>
    <t>Boulariah</t>
  </si>
  <si>
    <t>Cadic</t>
  </si>
  <si>
    <t>De Chazeaux</t>
  </si>
  <si>
    <t>Koenig</t>
  </si>
  <si>
    <t>Naud</t>
  </si>
  <si>
    <t>Nyamat</t>
  </si>
  <si>
    <t>Tixier</t>
  </si>
  <si>
    <t>Le Breton</t>
  </si>
  <si>
    <t>Valenti</t>
  </si>
  <si>
    <t>Balavoine</t>
  </si>
  <si>
    <t>Buffetaut</t>
  </si>
  <si>
    <t>Bourahla</t>
  </si>
  <si>
    <t>Seingry</t>
  </si>
  <si>
    <t>Ledan</t>
  </si>
  <si>
    <t>Cordery</t>
  </si>
  <si>
    <t>Martin Gomez</t>
  </si>
  <si>
    <t>Montchamp</t>
  </si>
  <si>
    <t>Mohedano-BrãˆThes</t>
  </si>
  <si>
    <t>Taittinger</t>
  </si>
  <si>
    <t>Paillã‰</t>
  </si>
  <si>
    <t>Estivill</t>
  </si>
  <si>
    <t>Guenoux</t>
  </si>
  <si>
    <t>Sailliet</t>
  </si>
  <si>
    <t>Punset</t>
  </si>
  <si>
    <t>Onses</t>
  </si>
  <si>
    <t>D'Orlã‰Ans</t>
  </si>
  <si>
    <t>Nguyen Thi Minh</t>
  </si>
  <si>
    <t>Drochon</t>
  </si>
  <si>
    <t>Lavarde</t>
  </si>
  <si>
    <t>Levamis</t>
  </si>
  <si>
    <t>Urfels</t>
  </si>
  <si>
    <t>Devouassoux</t>
  </si>
  <si>
    <t>Kuszli</t>
  </si>
  <si>
    <t>Kaiser Morris</t>
  </si>
  <si>
    <t>Broustine</t>
  </si>
  <si>
    <t>Castioni</t>
  </si>
  <si>
    <t>De Tassigny</t>
  </si>
  <si>
    <t>Duvivier</t>
  </si>
  <si>
    <t>Barki</t>
  </si>
  <si>
    <t>Mojon</t>
  </si>
  <si>
    <t>Spoerri</t>
  </si>
  <si>
    <t>Vinet</t>
  </si>
  <si>
    <t>Salavert</t>
  </si>
  <si>
    <t>Orsini</t>
  </si>
  <si>
    <t>Tailliez</t>
  </si>
  <si>
    <t>Floquet</t>
  </si>
  <si>
    <t>Rã‰Gnier</t>
  </si>
  <si>
    <t>Jeannã‰Tã‰</t>
  </si>
  <si>
    <t>Matton</t>
  </si>
  <si>
    <t>Viennot</t>
  </si>
  <si>
    <t>Le Gleut</t>
  </si>
  <si>
    <t>Wambre</t>
  </si>
  <si>
    <t>Pludermacher</t>
  </si>
  <si>
    <t>Mãœller</t>
  </si>
  <si>
    <t>Taieb</t>
  </si>
  <si>
    <t>Fitoussi</t>
  </si>
  <si>
    <t>Parravicini</t>
  </si>
  <si>
    <t>Rouffi</t>
  </si>
  <si>
    <t>Hoffenberg</t>
  </si>
  <si>
    <t>Karsenty</t>
  </si>
  <si>
    <t>Jestin</t>
  </si>
  <si>
    <t>Poznanski-Benhamou</t>
  </si>
  <si>
    <t>Lemaãžtre</t>
  </si>
  <si>
    <t>Paumier</t>
  </si>
  <si>
    <t>Suchecki</t>
  </si>
  <si>
    <t>Urrien</t>
  </si>
  <si>
    <t>DendãˆNe</t>
  </si>
  <si>
    <t>Ruggieri</t>
  </si>
  <si>
    <t>Piel</t>
  </si>
  <si>
    <t>Arbib</t>
  </si>
  <si>
    <t>Guendouze</t>
  </si>
  <si>
    <t>Le Moullec</t>
  </si>
  <si>
    <t>Doukali</t>
  </si>
  <si>
    <t>Amirshahi</t>
  </si>
  <si>
    <t>M'Jati</t>
  </si>
  <si>
    <t>Makki</t>
  </si>
  <si>
    <t>Chaoui</t>
  </si>
  <si>
    <t>Maginot</t>
  </si>
  <si>
    <t>Perriere</t>
  </si>
  <si>
    <t>Garson</t>
  </si>
  <si>
    <t>Naidji</t>
  </si>
  <si>
    <t>Pont</t>
  </si>
  <si>
    <t>Bridon</t>
  </si>
  <si>
    <t>Brã‰Mont</t>
  </si>
  <si>
    <t>Marsaud</t>
  </si>
  <si>
    <t>Kargue</t>
  </si>
  <si>
    <t>Bonnefoy</t>
  </si>
  <si>
    <t>Abi Yaghi Deguy</t>
  </si>
  <si>
    <t>Elias Smida</t>
  </si>
  <si>
    <t>Ayadi</t>
  </si>
  <si>
    <t>Misslin De Robillard</t>
  </si>
  <si>
    <t>Lesluye</t>
  </si>
  <si>
    <t>Peria</t>
  </si>
  <si>
    <t>Desmas</t>
  </si>
  <si>
    <t>Magne</t>
  </si>
  <si>
    <t>Graille</t>
  </si>
  <si>
    <t>Chaker</t>
  </si>
  <si>
    <t>Bergeot</t>
  </si>
  <si>
    <t>Bouvã‰Ron</t>
  </si>
  <si>
    <t>Toison</t>
  </si>
  <si>
    <t>Mariani</t>
  </si>
  <si>
    <t>Ramakichenane</t>
  </si>
  <si>
    <t>Villard</t>
  </si>
  <si>
    <t>Breteau</t>
  </si>
  <si>
    <t>Ballouhey</t>
  </si>
  <si>
    <t>Arcizet</t>
  </si>
  <si>
    <t>Fayolle</t>
  </si>
  <si>
    <t>Durimel</t>
  </si>
  <si>
    <t>Tacite</t>
  </si>
  <si>
    <t>Jalton</t>
  </si>
  <si>
    <t>Galantine</t>
  </si>
  <si>
    <t>Diakok</t>
  </si>
  <si>
    <t>Marsin</t>
  </si>
  <si>
    <t>Jacoby-Koaly</t>
  </si>
  <si>
    <t>Bouchain</t>
  </si>
  <si>
    <t>Louis-Carabin</t>
  </si>
  <si>
    <t>Couchy</t>
  </si>
  <si>
    <t>Fletcher</t>
  </si>
  <si>
    <t>Sempaire</t>
  </si>
  <si>
    <t>Gabreau</t>
  </si>
  <si>
    <t>Carvigan</t>
  </si>
  <si>
    <t>Ayassamy</t>
  </si>
  <si>
    <t>Pauloby</t>
  </si>
  <si>
    <t>Uneau</t>
  </si>
  <si>
    <t>Legras</t>
  </si>
  <si>
    <t>Dahomay</t>
  </si>
  <si>
    <t>Chalus</t>
  </si>
  <si>
    <t>Mathiasin</t>
  </si>
  <si>
    <t>Lapin</t>
  </si>
  <si>
    <t>Penchard</t>
  </si>
  <si>
    <t>Cassin</t>
  </si>
  <si>
    <t>Saltel</t>
  </si>
  <si>
    <t>Nomertin</t>
  </si>
  <si>
    <t>Lurel</t>
  </si>
  <si>
    <t>Houblon</t>
  </si>
  <si>
    <t>Griset</t>
  </si>
  <si>
    <t>Jougon</t>
  </si>
  <si>
    <t>Maignan</t>
  </si>
  <si>
    <t>Edmond-Mariette</t>
  </si>
  <si>
    <t>Tilhac</t>
  </si>
  <si>
    <t>Verneuil</t>
  </si>
  <si>
    <t>Couta</t>
  </si>
  <si>
    <t>Marthe Dite Surelly</t>
  </si>
  <si>
    <t>Dulys-Petit</t>
  </si>
  <si>
    <t>Rapha</t>
  </si>
  <si>
    <t>Dufeal</t>
  </si>
  <si>
    <t>Azerot</t>
  </si>
  <si>
    <t>Monplaisir</t>
  </si>
  <si>
    <t>Nadeau</t>
  </si>
  <si>
    <t>Ismain</t>
  </si>
  <si>
    <t>Maurice-Bellay</t>
  </si>
  <si>
    <t>De Gonneville</t>
  </si>
  <si>
    <t>Orville</t>
  </si>
  <si>
    <t>Clã‰Mentã‰</t>
  </si>
  <si>
    <t>Joachim-Arnaud</t>
  </si>
  <si>
    <t>Laventure</t>
  </si>
  <si>
    <t>Jeanville</t>
  </si>
  <si>
    <t>Letchimy</t>
  </si>
  <si>
    <t>Virassamy</t>
  </si>
  <si>
    <t>Lã‰Sel</t>
  </si>
  <si>
    <t>Tirault</t>
  </si>
  <si>
    <t>Filin</t>
  </si>
  <si>
    <t>Lesueur</t>
  </si>
  <si>
    <t>Nilor</t>
  </si>
  <si>
    <t>Beaunol</t>
  </si>
  <si>
    <t>Rene Corail</t>
  </si>
  <si>
    <t>Occolier</t>
  </si>
  <si>
    <t>Mence</t>
  </si>
  <si>
    <t>Dubouille</t>
  </si>
  <si>
    <t>Hyppolyte</t>
  </si>
  <si>
    <t>Plenet</t>
  </si>
  <si>
    <t>Serville</t>
  </si>
  <si>
    <t>Hooseinbux</t>
  </si>
  <si>
    <t>Guard</t>
  </si>
  <si>
    <t>Polycarpe</t>
  </si>
  <si>
    <t>Canavy</t>
  </si>
  <si>
    <t>Prevot-Madere</t>
  </si>
  <si>
    <t>Achille</t>
  </si>
  <si>
    <t>Guillolet</t>
  </si>
  <si>
    <t>Kokason</t>
  </si>
  <si>
    <t>Gaillou</t>
  </si>
  <si>
    <t>Neman</t>
  </si>
  <si>
    <t>Ramassamy</t>
  </si>
  <si>
    <t>Seethanen</t>
  </si>
  <si>
    <t>Marchau</t>
  </si>
  <si>
    <t>Bareigts</t>
  </si>
  <si>
    <t>BaãKiom</t>
  </si>
  <si>
    <t>VergãˆS</t>
  </si>
  <si>
    <t>Robert-Mucy</t>
  </si>
  <si>
    <t>Dindar</t>
  </si>
  <si>
    <t>Nativel</t>
  </si>
  <si>
    <t>Ducarouge</t>
  </si>
  <si>
    <t>Lougnon</t>
  </si>
  <si>
    <t>Langenier</t>
  </si>
  <si>
    <t>Graja</t>
  </si>
  <si>
    <t>Buchle</t>
  </si>
  <si>
    <t>Hoareau</t>
  </si>
  <si>
    <t>Bello</t>
  </si>
  <si>
    <t>Sinimale</t>
  </si>
  <si>
    <t>Kobã‰Na</t>
  </si>
  <si>
    <t>Minatchy</t>
  </si>
  <si>
    <t>Thien Ah Koon</t>
  </si>
  <si>
    <t>Deloras</t>
  </si>
  <si>
    <t>Vlody</t>
  </si>
  <si>
    <t>Payet</t>
  </si>
  <si>
    <t>Basse</t>
  </si>
  <si>
    <t>Latchoumanin</t>
  </si>
  <si>
    <t>Clain</t>
  </si>
  <si>
    <t>Sigismeau</t>
  </si>
  <si>
    <t>Sarpedon</t>
  </si>
  <si>
    <t>Le Porchou</t>
  </si>
  <si>
    <t>Dambreville</t>
  </si>
  <si>
    <t>Fouassin</t>
  </si>
  <si>
    <t>Fruteau</t>
  </si>
  <si>
    <t>Ratenon</t>
  </si>
  <si>
    <t>Tandrayen</t>
  </si>
  <si>
    <t>Allamele</t>
  </si>
  <si>
    <t>Damour</t>
  </si>
  <si>
    <t>Lagourgue</t>
  </si>
  <si>
    <t>Duchemann</t>
  </si>
  <si>
    <t>Lemagnen</t>
  </si>
  <si>
    <t>Orphe</t>
  </si>
  <si>
    <t>Gironcel</t>
  </si>
  <si>
    <t>Lacouture</t>
  </si>
  <si>
    <t>Magnin</t>
  </si>
  <si>
    <t>Odayen</t>
  </si>
  <si>
    <t>Gamarus</t>
  </si>
  <si>
    <t>Lasson</t>
  </si>
  <si>
    <t>Savigny</t>
  </si>
  <si>
    <t>Otto-Bruc</t>
  </si>
  <si>
    <t>Rode</t>
  </si>
  <si>
    <t>Le Soavec</t>
  </si>
  <si>
    <t>Minihaji</t>
  </si>
  <si>
    <t>Aly</t>
  </si>
  <si>
    <t>Madjid</t>
  </si>
  <si>
    <t>Ahamadi</t>
  </si>
  <si>
    <t>Brahime Dit Monsieur Chirac</t>
  </si>
  <si>
    <t>Ali Boto</t>
  </si>
  <si>
    <t>Soumaila</t>
  </si>
  <si>
    <t>Omar Oili</t>
  </si>
  <si>
    <t>Haladi</t>
  </si>
  <si>
    <t>Said</t>
  </si>
  <si>
    <t>Ben Ali</t>
  </si>
  <si>
    <t>Ahamada</t>
  </si>
  <si>
    <t>Mouhoussoune</t>
  </si>
  <si>
    <t>Ahmed Combo</t>
  </si>
  <si>
    <t>Aboubacar</t>
  </si>
  <si>
    <t>Madi</t>
  </si>
  <si>
    <t>Hakime Ali Said</t>
  </si>
  <si>
    <t>Maurice Dit Mandela</t>
  </si>
  <si>
    <t>Abdallah</t>
  </si>
  <si>
    <t>Kamardine</t>
  </si>
  <si>
    <t>Jeffry</t>
  </si>
  <si>
    <t>Gibbes</t>
  </si>
  <si>
    <t>Hamlet</t>
  </si>
  <si>
    <t>Thiebault</t>
  </si>
  <si>
    <t>Arnell</t>
  </si>
  <si>
    <t>Mussington</t>
  </si>
  <si>
    <t>Vergã‰</t>
  </si>
  <si>
    <t>Tui</t>
  </si>
  <si>
    <t>Likuvalu</t>
  </si>
  <si>
    <t>Kulimoetoke</t>
  </si>
  <si>
    <t>Vanai</t>
  </si>
  <si>
    <t>Ilalio</t>
  </si>
  <si>
    <t>Dupont-Teikivaeoho</t>
  </si>
  <si>
    <t>Reguron</t>
  </si>
  <si>
    <t>Heitaa</t>
  </si>
  <si>
    <t>Tang-Pidoux</t>
  </si>
  <si>
    <t>Braun-Ortega</t>
  </si>
  <si>
    <t>Frebault</t>
  </si>
  <si>
    <t>Schyle</t>
  </si>
  <si>
    <t>Bouteau</t>
  </si>
  <si>
    <t>Forteleoni</t>
  </si>
  <si>
    <t>Marchesini</t>
  </si>
  <si>
    <t>Fritch</t>
  </si>
  <si>
    <t>Anania</t>
  </si>
  <si>
    <t>Terorotua</t>
  </si>
  <si>
    <t>Bennett</t>
  </si>
  <si>
    <t>Mairoto</t>
  </si>
  <si>
    <t>Levy-Agami</t>
  </si>
  <si>
    <t>Manutahi</t>
  </si>
  <si>
    <t>Neuffer</t>
  </si>
  <si>
    <t>Otcenasek</t>
  </si>
  <si>
    <t>Alpha</t>
  </si>
  <si>
    <t>Panie</t>
  </si>
  <si>
    <t>Tuahu</t>
  </si>
  <si>
    <t>Poroi</t>
  </si>
  <si>
    <t>Vernaudon</t>
  </si>
  <si>
    <t>Sandras</t>
  </si>
  <si>
    <t>Soares-Pires</t>
  </si>
  <si>
    <t>Tahuaitu</t>
  </si>
  <si>
    <t>Tunoa</t>
  </si>
  <si>
    <t>Hoffer</t>
  </si>
  <si>
    <t>Tetuanui</t>
  </si>
  <si>
    <t>Bertholon</t>
  </si>
  <si>
    <t>Bouissou</t>
  </si>
  <si>
    <t>Teriitau</t>
  </si>
  <si>
    <t>Ellacott</t>
  </si>
  <si>
    <t>Oopa</t>
  </si>
  <si>
    <t>Nena</t>
  </si>
  <si>
    <t>Tong Sang</t>
  </si>
  <si>
    <t>Tefan</t>
  </si>
  <si>
    <t>Tuaiva</t>
  </si>
  <si>
    <t>Yanno</t>
  </si>
  <si>
    <t>Xowie</t>
  </si>
  <si>
    <t>Henocque</t>
  </si>
  <si>
    <t>Sio</t>
  </si>
  <si>
    <t>Lafleur</t>
  </si>
  <si>
    <t>Jorda</t>
  </si>
  <si>
    <t>Aube</t>
  </si>
  <si>
    <t>Gomes</t>
  </si>
  <si>
    <t>Djaiwe</t>
  </si>
  <si>
    <t>Sangarne</t>
  </si>
  <si>
    <t>02A</t>
  </si>
  <si>
    <t>02B</t>
  </si>
  <si>
    <t>BOURLET DE LA VALLéE</t>
  </si>
  <si>
    <t>Bourlet De La Vallée</t>
  </si>
  <si>
    <t>Jean-Marie Lasson</t>
  </si>
  <si>
    <t>FAURé</t>
  </si>
  <si>
    <t>Fauré</t>
  </si>
  <si>
    <t>Alain Fauré</t>
  </si>
  <si>
    <t>François-Michel Lambert</t>
  </si>
  <si>
    <t>Clémentine Le Marrec</t>
  </si>
  <si>
    <t>Jean Zuccarelli</t>
  </si>
  <si>
    <t>Dombre-Coste</t>
  </si>
  <si>
    <t>Dolorès</t>
  </si>
  <si>
    <t>Jean-Paul Chanteguet</t>
  </si>
  <si>
    <t>Gloanec-Maurin</t>
  </si>
  <si>
    <t>Léla Bencharif</t>
  </si>
  <si>
    <t>Carole Canette</t>
  </si>
  <si>
    <t>Matthias Fekl</t>
  </si>
  <si>
    <t>Aurélie Filippetti</t>
  </si>
  <si>
    <t>Martine Carrillon-Couvreur</t>
  </si>
  <si>
    <t>Marjolaine Pierrat-Feraille</t>
  </si>
  <si>
    <t>Zina Dahmani</t>
  </si>
  <si>
    <t>Christine Pirès-Beaune</t>
  </si>
  <si>
    <t>Pirès-Beaune</t>
  </si>
  <si>
    <t>Michèle Comte</t>
  </si>
  <si>
    <t>Henri Stoll</t>
  </si>
  <si>
    <t>Malika Schmidlin-Ben M'Barek</t>
  </si>
  <si>
    <t>Anne Brugnera</t>
  </si>
  <si>
    <t>France Gamerre</t>
  </si>
  <si>
    <t>Claudy Chauvelot-Duban</t>
  </si>
  <si>
    <t>Jean-Michel Villaumé</t>
  </si>
  <si>
    <t>Villaumé</t>
  </si>
  <si>
    <t>Escoubès</t>
  </si>
  <si>
    <t>Pascale Escoubès</t>
  </si>
  <si>
    <t>Roseline Sarkissian</t>
  </si>
  <si>
    <t>Rihan-Cypel</t>
  </si>
  <si>
    <t>Aït</t>
  </si>
  <si>
    <t>Jean Grellier</t>
  </si>
  <si>
    <t>Catherine Quignon</t>
  </si>
  <si>
    <t>Étienne</t>
  </si>
  <si>
    <t>Bruno Le Roux</t>
  </si>
  <si>
    <t>Simonne Abraham-Thisse</t>
  </si>
  <si>
    <t>Gründler</t>
  </si>
  <si>
    <t>Philippe Doucet</t>
  </si>
  <si>
    <t>Laurence Lougnon</t>
  </si>
  <si>
    <t>Patrick Lebreton</t>
  </si>
  <si>
    <t>Jean-Claude Fruteau</t>
  </si>
  <si>
    <t>Le Borgn'</t>
  </si>
  <si>
    <t>Daphna Poznanski-Benhamou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</si>
  <si>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</si>
  <si>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</si>
  <si>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</si>
  <si>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</si>
  <si>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</si>
  <si>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</si>
  <si>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</si>
  <si>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</si>
  <si>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</si>
  <si>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</si>
  <si>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</si>
  <si>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</si>
  <si>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</si>
  <si>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</si>
  <si>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</si>
  <si>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</si>
  <si>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</si>
  <si>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</si>
  <si>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</si>
  <si>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</si>
  <si>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</si>
  <si>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</si>
  <si>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</si>
  <si>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</si>
  <si>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</si>
  <si>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</si>
  <si>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</si>
  <si>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</si>
  <si>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</si>
  <si>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</si>
  <si>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</si>
  <si>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</si>
  <si>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</si>
  <si>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</si>
  <si>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</si>
  <si>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</si>
  <si>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</si>
  <si>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</si>
  <si>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</si>
  <si>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</si>
  <si>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</si>
  <si>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</si>
  <si>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</si>
  <si>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</si>
  <si>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</si>
  <si>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</si>
  <si>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</si>
  <si>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</si>
  <si>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</si>
  <si>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</si>
  <si>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</si>
  <si>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</si>
  <si>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</si>
  <si>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</si>
  <si>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</si>
  <si>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</si>
  <si>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</si>
  <si>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</si>
  <si>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</si>
  <si>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</si>
  <si>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</si>
  <si>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</si>
  <si>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</si>
  <si>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</si>
  <si>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</si>
  <si>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</si>
  <si>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</si>
  <si>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</si>
  <si>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</si>
  <si>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</si>
  <si>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</si>
  <si>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</si>
  <si>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</si>
  <si>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</si>
  <si>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</si>
  <si>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</si>
  <si>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</si>
  <si>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</si>
  <si>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</si>
  <si>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</si>
  <si>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</si>
  <si>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</si>
  <si>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</si>
  <si>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</si>
  <si>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</si>
  <si>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</si>
  <si>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</si>
  <si>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</si>
  <si>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</si>
  <si>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</si>
  <si>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</si>
  <si>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</si>
  <si>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</si>
  <si>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</si>
  <si>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971</t>
  </si>
  <si>
    <t>972</t>
  </si>
  <si>
    <t>973</t>
  </si>
  <si>
    <t>974</t>
  </si>
  <si>
    <t>975</t>
  </si>
  <si>
    <t>976</t>
  </si>
  <si>
    <t>977</t>
  </si>
  <si>
    <t>986</t>
  </si>
  <si>
    <t>987</t>
  </si>
  <si>
    <t>988</t>
  </si>
  <si>
    <t>de la VERPILLIÈRE</t>
  </si>
  <si>
    <t>BONO-VANDORME</t>
  </si>
  <si>
    <t>Frédéric MEURA</t>
  </si>
  <si>
    <t>LÉTRILLART</t>
  </si>
  <si>
    <t>DUGLÉRY</t>
  </si>
  <si>
    <t>Éliane</t>
  </si>
  <si>
    <t>Chantal EYMEOUD</t>
  </si>
  <si>
    <t>Éric</t>
  </si>
  <si>
    <t>Charles-Ange</t>
  </si>
  <si>
    <t>Guérin de LONGEVIALLE</t>
  </si>
  <si>
    <t>Monique BOONEN</t>
  </si>
  <si>
    <t>Nora PREZIOSI</t>
  </si>
  <si>
    <t>Sonia LÉON</t>
  </si>
  <si>
    <t>LÉON</t>
  </si>
  <si>
    <t>MALLIÉ</t>
  </si>
  <si>
    <t>REYNÈS</t>
  </si>
  <si>
    <t>LÉONARD</t>
  </si>
  <si>
    <t>Marie-Claude ABBES</t>
  </si>
  <si>
    <t>Pascale CARAVEL</t>
  </si>
  <si>
    <t>DE LA RAUDIÈRE</t>
  </si>
  <si>
    <t>DE ROCCA-SERRA</t>
  </si>
  <si>
    <t>Jean-Marc ROUBAUD</t>
  </si>
  <si>
    <t>Corinne VIANSSON-PONTE</t>
  </si>
  <si>
    <t>BOURRAGUÉ</t>
  </si>
  <si>
    <t>Agnès NEDELEC-BEFVE</t>
  </si>
  <si>
    <t>SIBÉ</t>
  </si>
  <si>
    <t>Yves D'AMECOURT</t>
  </si>
  <si>
    <t>Grégoire LE BLOND</t>
  </si>
  <si>
    <t>Isabelle LE CALLENNEC</t>
  </si>
  <si>
    <t>PÉLISSARD</t>
  </si>
  <si>
    <t>Isabelle MERAND-GAUTHIER</t>
  </si>
  <si>
    <t>MERAND-GAUTHIER</t>
  </si>
  <si>
    <t>Maurice PERRION</t>
  </si>
  <si>
    <t>BOËNNEC</t>
  </si>
  <si>
    <t>CARRÉ</t>
  </si>
  <si>
    <t>PRADIÉ</t>
  </si>
  <si>
    <t>DIONIS DU SÉJOUR</t>
  </si>
  <si>
    <t>Catherine VAUTRIN-PENNAFORTE</t>
  </si>
  <si>
    <t>Philippe-Armand</t>
  </si>
  <si>
    <t>Charles DE COURSON</t>
  </si>
  <si>
    <t>HÉNART</t>
  </si>
  <si>
    <t>GUÉANT</t>
  </si>
  <si>
    <t>MÉLIN</t>
  </si>
  <si>
    <t>Sylvie THOMAS-JAMINET</t>
  </si>
  <si>
    <t>Anne GROMMERCH-BRANDENBURGER</t>
  </si>
  <si>
    <t>Caroline BOISARD-VANNIER</t>
  </si>
  <si>
    <t>GÉRARD</t>
  </si>
  <si>
    <t>Édouard</t>
  </si>
  <si>
    <t>Maureen LELEU</t>
  </si>
  <si>
    <t>TRÉMEGE</t>
  </si>
  <si>
    <t>SIRÉ</t>
  </si>
  <si>
    <t>VERCHÈRE</t>
  </si>
  <si>
    <t>CHRÉTIEN</t>
  </si>
  <si>
    <t>LABRETTE-MÉNAGER</t>
  </si>
  <si>
    <t>PAVY-MORANÇAIS</t>
  </si>
  <si>
    <t>Béatrice PAVY-MORANÇAIS</t>
  </si>
  <si>
    <t>LE MÈNER</t>
  </si>
  <si>
    <t>DEBRÉ</t>
  </si>
  <si>
    <t>SOUHAITÉ</t>
  </si>
  <si>
    <t>Anne-Sophie SOUHAITÉ</t>
  </si>
  <si>
    <t>GUÉGOT</t>
  </si>
  <si>
    <t>Valérie KARMERE-LOISEL</t>
  </si>
  <si>
    <t>COPÉ</t>
  </si>
  <si>
    <t>PÉCRESSE</t>
  </si>
  <si>
    <t>TÉTART</t>
  </si>
  <si>
    <t>Valérie PÉCRESSE</t>
  </si>
  <si>
    <t>JARDÉ</t>
  </si>
  <si>
    <t>Olivier JARDÉ</t>
  </si>
  <si>
    <t>Jordi dit Georges GINESTA</t>
  </si>
  <si>
    <t>BARÈGES</t>
  </si>
  <si>
    <t>Jean-Sébastien</t>
  </si>
  <si>
    <t>GUÉDON</t>
  </si>
  <si>
    <t>PRÉVOT-SOLA</t>
  </si>
  <si>
    <t>Florence PRÉVOT-SOLA</t>
  </si>
  <si>
    <t>LARRIVÉ</t>
  </si>
  <si>
    <t>BÉTEILLE</t>
  </si>
  <si>
    <t>Marianne DURANTON</t>
  </si>
  <si>
    <t>Jean-Christophe FROMANTIN</t>
  </si>
  <si>
    <t>Ilona ZSOTER</t>
  </si>
  <si>
    <t>CALMÉJANE</t>
  </si>
  <si>
    <t>BÉNISTI</t>
  </si>
  <si>
    <t>Jacques-Alain BÉNISTI</t>
  </si>
  <si>
    <t>Fred Michel</t>
  </si>
  <si>
    <t>Fred Michel TIRAULT</t>
  </si>
  <si>
    <t>Fabien CANAVY</t>
  </si>
  <si>
    <t>SINIMALÉ</t>
  </si>
  <si>
    <t>André THIEN AH KOON</t>
  </si>
  <si>
    <t>Mohamadi SOUMAILA</t>
  </si>
  <si>
    <t>Daniel GIBBES</t>
  </si>
  <si>
    <t>VERGÉ</t>
  </si>
  <si>
    <t>Edouard FRITCH</t>
  </si>
  <si>
    <t>Jean-Paul TUAIVA</t>
  </si>
  <si>
    <t>Marie Jeanne BEGUET</t>
  </si>
  <si>
    <t>Paul GIRONDE</t>
  </si>
  <si>
    <t>Sylvie RASILE</t>
  </si>
  <si>
    <t>Frédéric SANTIAGO</t>
  </si>
  <si>
    <t>Isabelle VERSCHUEREN</t>
  </si>
  <si>
    <t>Thierry PAJOT</t>
  </si>
  <si>
    <t>Christian RAZEAU</t>
  </si>
  <si>
    <t>Marouane BOULOUDHNINE</t>
  </si>
  <si>
    <t>André DUPONT</t>
  </si>
  <si>
    <t>Claude ESCANDE</t>
  </si>
  <si>
    <t>Roger KAPPEL</t>
  </si>
  <si>
    <t>Virginie LAUBY HEBER-SUFFRIN</t>
  </si>
  <si>
    <t>Joël RAUSA</t>
  </si>
  <si>
    <t>Linda MANCEAU</t>
  </si>
  <si>
    <t>Pascal LANDREAT</t>
  </si>
  <si>
    <t>Karima OUADAH</t>
  </si>
  <si>
    <t>Alain CARSENTI</t>
  </si>
  <si>
    <t>Isabelle FILLON</t>
  </si>
  <si>
    <t>Nathalie COULLET</t>
  </si>
  <si>
    <t>Florence BISTAGNE</t>
  </si>
  <si>
    <t>Anne-Marie TAPIERO</t>
  </si>
  <si>
    <t>Sophie GOY</t>
  </si>
  <si>
    <t>Hélène COULOMB</t>
  </si>
  <si>
    <t>Patrick FILOSA</t>
  </si>
  <si>
    <t>Michèle LATIL</t>
  </si>
  <si>
    <t>Claude CORTESI</t>
  </si>
  <si>
    <t>Jean-Marie ORIHUEL</t>
  </si>
  <si>
    <t>Nathalie MINARI</t>
  </si>
  <si>
    <t>Didier MAURIN</t>
  </si>
  <si>
    <t>Philippe LAILLER</t>
  </si>
  <si>
    <t>Rodolphe THOMAS</t>
  </si>
  <si>
    <t>Eric LE DENMAT</t>
  </si>
  <si>
    <t>Nicole SOULENQ-MOISSINAC</t>
  </si>
  <si>
    <t>Vladimir TILMANT-TATISCHEFF</t>
  </si>
  <si>
    <t>Jérôme SOURISSEAU</t>
  </si>
  <si>
    <t>Arnaud JAULIN</t>
  </si>
  <si>
    <t>Pierre MAUDOUX</t>
  </si>
  <si>
    <t>Valérie VERDUZIER</t>
  </si>
  <si>
    <t>Michel RENAULT</t>
  </si>
  <si>
    <t>Michel MROZEK</t>
  </si>
  <si>
    <t>Jean-Claude DESCHAMPS</t>
  </si>
  <si>
    <t>Marien LOVICHI</t>
  </si>
  <si>
    <t>Pierre-Louis MONTEIRO</t>
  </si>
  <si>
    <t>Isabelle LOOS-MAILLARD</t>
  </si>
  <si>
    <t>Patrick HILLON</t>
  </si>
  <si>
    <t>Isabelle-Anne RIO</t>
  </si>
  <si>
    <t>Pierre SALLIOU</t>
  </si>
  <si>
    <t>Patrick AÃTA</t>
  </si>
  <si>
    <t>Julie BAVEREL</t>
  </si>
  <si>
    <t>Philippe GONON</t>
  </si>
  <si>
    <t>Catherine COMTE-DELEUZE</t>
  </si>
  <si>
    <t>Jean-Claude DURUPT</t>
  </si>
  <si>
    <t>Christian PETIT</t>
  </si>
  <si>
    <t>Rosalie KERDO</t>
  </si>
  <si>
    <t>Chantal FRITSCH</t>
  </si>
  <si>
    <t>Driss ETTAZAOUI</t>
  </si>
  <si>
    <t>Emmanuel ROUSSEL</t>
  </si>
  <si>
    <t>Anne TERLEZ</t>
  </si>
  <si>
    <t>Claire O PETIT</t>
  </si>
  <si>
    <t>Rondro TSIZAZA</t>
  </si>
  <si>
    <t>Marie-Hélène AVENET-CHEVEE</t>
  </si>
  <si>
    <t>Corine NICOLAS</t>
  </si>
  <si>
    <t>Fortuné PELLICANO</t>
  </si>
  <si>
    <t>Patrick PELISSARD</t>
  </si>
  <si>
    <t>Carole GUILLERM</t>
  </si>
  <si>
    <t>Alain SOMME</t>
  </si>
  <si>
    <t>Erwan BALANANT</t>
  </si>
  <si>
    <t>Henri FRANCES</t>
  </si>
  <si>
    <t>Philippe BERTA</t>
  </si>
  <si>
    <t>Yvette BENAYOUN-NAKACHE</t>
  </si>
  <si>
    <t>Marthe MARTI</t>
  </si>
  <si>
    <t>Jacqueline WINNEPENNINCKX-KIESER</t>
  </si>
  <si>
    <t>Eric GAUTIER</t>
  </si>
  <si>
    <t>Eliane CREPEL</t>
  </si>
  <si>
    <t>France JOUBERT</t>
  </si>
  <si>
    <t>Bernard DEBUC</t>
  </si>
  <si>
    <t>Jean-Louis ALBENTOSA</t>
  </si>
  <si>
    <t>Pierre BRAUN</t>
  </si>
  <si>
    <t>Sophie METTE</t>
  </si>
  <si>
    <t>Alain Guillaume MONTANGON</t>
  </si>
  <si>
    <t>Martine PLANE</t>
  </si>
  <si>
    <t>Alain PRIVAT</t>
  </si>
  <si>
    <t>Mohamed HADDOUTI</t>
  </si>
  <si>
    <t>Aurélie ARMAND</t>
  </si>
  <si>
    <t>Hadj MADANI</t>
  </si>
  <si>
    <t>Caroline LARMEE</t>
  </si>
  <si>
    <t>François PERNIOLA</t>
  </si>
  <si>
    <t>Jean-Marc LECERF</t>
  </si>
  <si>
    <t>Stève SORIA</t>
  </si>
  <si>
    <t>Dorian DA SILVA</t>
  </si>
  <si>
    <t>Fanny SIOUVILLE</t>
  </si>
  <si>
    <t>Pascale TREMBLAY</t>
  </si>
  <si>
    <t>Philippe OLIVEIRA</t>
  </si>
  <si>
    <t>Philippe LACROIX</t>
  </si>
  <si>
    <t>Philippe DE LONGEVIALLE</t>
  </si>
  <si>
    <t>Xavier DENIZOT</t>
  </si>
  <si>
    <t>Marie-Claire NEPI</t>
  </si>
  <si>
    <t>Marc LIZERE</t>
  </si>
  <si>
    <t>Gilbert CARLE</t>
  </si>
  <si>
    <t>Denis THEVENON</t>
  </si>
  <si>
    <t>Marie-Thérèse BROCARD</t>
  </si>
  <si>
    <t>Philippe CAZAUBON</t>
  </si>
  <si>
    <t>Philippe MOUHEL</t>
  </si>
  <si>
    <t>Henry-Louis PICQUET</t>
  </si>
  <si>
    <t>Louis DE REDON</t>
  </si>
  <si>
    <t>Michèle PEREZ</t>
  </si>
  <si>
    <t>Anne-Audrey PERRIN-PATURAL</t>
  </si>
  <si>
    <t>Yvon CHOTARD</t>
  </si>
  <si>
    <t>Emilia NETO</t>
  </si>
  <si>
    <t>Hervé MADOUAS</t>
  </si>
  <si>
    <t>Patricia GALLERNEAU</t>
  </si>
  <si>
    <t>Xavier BRUCKERT</t>
  </si>
  <si>
    <t>Philippe FINTONI</t>
  </si>
  <si>
    <t>Alan CORAUD</t>
  </si>
  <si>
    <t>Tahar BEN CHAABANE</t>
  </si>
  <si>
    <t>Guy TORREILLES</t>
  </si>
  <si>
    <t>Arlette GOUNOT</t>
  </si>
  <si>
    <t>Laurence DUVAL</t>
  </si>
  <si>
    <t>Charlotte WOJCIK</t>
  </si>
  <si>
    <t>Jean-Claude TASSAIN</t>
  </si>
  <si>
    <t>Bruno DUBOS</t>
  </si>
  <si>
    <t>François CAILLEAU</t>
  </si>
  <si>
    <t>Claude BERNARD</t>
  </si>
  <si>
    <t>Xavier COIFFARD</t>
  </si>
  <si>
    <t>Alain PICARD</t>
  </si>
  <si>
    <t>Bernard TREHET</t>
  </si>
  <si>
    <t>Cyril BOURDON</t>
  </si>
  <si>
    <t>Jean LIPP</t>
  </si>
  <si>
    <t>Alexandra LEULIETTE</t>
  </si>
  <si>
    <t>Danièle NOÃ‹L</t>
  </si>
  <si>
    <t>Marc SAINT-DENIS</t>
  </si>
  <si>
    <t>Hervé BROSSEAU</t>
  </si>
  <si>
    <t>Odile MONNET</t>
  </si>
  <si>
    <t>Michel GUEGAN</t>
  </si>
  <si>
    <t>Florence DONATO-LEHUEDE</t>
  </si>
  <si>
    <t>Christine SINGER</t>
  </si>
  <si>
    <t>Marjorie GOUJON</t>
  </si>
  <si>
    <t>Agnès MIGAUD</t>
  </si>
  <si>
    <t>Francis SCHMITT</t>
  </si>
  <si>
    <t>Frédéric DI EGIDIO</t>
  </si>
  <si>
    <t>Xavier RICHARD</t>
  </si>
  <si>
    <t>Yves DELAHAIE</t>
  </si>
  <si>
    <t>Richard MEUNIER</t>
  </si>
  <si>
    <t>Georges DUVAL</t>
  </si>
  <si>
    <t>Mariette BONTINCK</t>
  </si>
  <si>
    <t>Yann FOURNIER</t>
  </si>
  <si>
    <t>Pierre YANA</t>
  </si>
  <si>
    <t>Martine BEURAERT</t>
  </si>
  <si>
    <t>Laurent DESMONS</t>
  </si>
  <si>
    <t>Bruno VANDEVILLE</t>
  </si>
  <si>
    <t>Antonio NOTARIANNI</t>
  </si>
  <si>
    <t>Sandrine MAKAREWICZ</t>
  </si>
  <si>
    <t>Brahim BELMHAND</t>
  </si>
  <si>
    <t>Alexandre BABILOTTE-BASKE</t>
  </si>
  <si>
    <t>Ronan TANGUY</t>
  </si>
  <si>
    <t>François MENARD</t>
  </si>
  <si>
    <t>Luc SOISSON</t>
  </si>
  <si>
    <t>Odile LECROSNIER</t>
  </si>
  <si>
    <t>Bruno DUVERGE</t>
  </si>
  <si>
    <t>Thierry ANSEL</t>
  </si>
  <si>
    <t>Dany MASSET-MALLEVAES</t>
  </si>
  <si>
    <t>Elodie MILOT</t>
  </si>
  <si>
    <t>Anne DELPECH</t>
  </si>
  <si>
    <t>Michel FANGET</t>
  </si>
  <si>
    <t>Anne-Marie REGNOUX</t>
  </si>
  <si>
    <t>Valérie COUDUN</t>
  </si>
  <si>
    <t>Michel SAUVADE</t>
  </si>
  <si>
    <t>Jean PICHAI</t>
  </si>
  <si>
    <t>Philippe ARRAOU</t>
  </si>
  <si>
    <t>François BAYROU</t>
  </si>
  <si>
    <t>Sophie BONNABAUD</t>
  </si>
  <si>
    <t>Jean LASSALLE</t>
  </si>
  <si>
    <t>Jacques VEUNAC</t>
  </si>
  <si>
    <t>Marie CONTRAIRES</t>
  </si>
  <si>
    <t>Denis TAJAN</t>
  </si>
  <si>
    <t>Jean-Pierre AUGUET</t>
  </si>
  <si>
    <t>Christine ESPERT</t>
  </si>
  <si>
    <t>Joseph PUIG</t>
  </si>
  <si>
    <t>Jean-Marcel BRULE</t>
  </si>
  <si>
    <t>Pascale TUSSING</t>
  </si>
  <si>
    <t>Mathilde KARCELES</t>
  </si>
  <si>
    <t>Frédéric LE JEHAN</t>
  </si>
  <si>
    <t>Michel GILARDEAU</t>
  </si>
  <si>
    <t>Anne-Sophie FRELIGER</t>
  </si>
  <si>
    <t>Pierre SCHWEITZER</t>
  </si>
  <si>
    <t>Yves BAUMULLER</t>
  </si>
  <si>
    <t>Alexandra DELAUNAY-HARTEMANN</t>
  </si>
  <si>
    <t>Emmanuelle SUAREZ</t>
  </si>
  <si>
    <t>Régis BASCHUNG</t>
  </si>
  <si>
    <t>Florence MAURY</t>
  </si>
  <si>
    <t>Céline BOS</t>
  </si>
  <si>
    <t>Bertrand PICOLET</t>
  </si>
  <si>
    <t>Joanne SAVOYE-DI SPIRITO</t>
  </si>
  <si>
    <t>François-Xavier PENICAUD</t>
  </si>
  <si>
    <t>Charlotte HOFFMANN</t>
  </si>
  <si>
    <t>Roland CRIMIER</t>
  </si>
  <si>
    <t>Cyrille ISAAC-SIBILLE</t>
  </si>
  <si>
    <t>Saliha MERTANI</t>
  </si>
  <si>
    <t>Jean-Claude GAY</t>
  </si>
  <si>
    <t>Fabrice BARASSI-ZAMOCHNIKOFF</t>
  </si>
  <si>
    <t>Sophie MICOLLET</t>
  </si>
  <si>
    <t>Guy ROBERT</t>
  </si>
  <si>
    <t>Cécile GUILLOCHER</t>
  </si>
  <si>
    <t>Laurent VIOTTO</t>
  </si>
  <si>
    <t>Antoine VIELLIARD</t>
  </si>
  <si>
    <t>Sandra FELLOUS</t>
  </si>
  <si>
    <t>Anne-Sophie GODFROY-GENIN</t>
  </si>
  <si>
    <t>Thierry COUDERT</t>
  </si>
  <si>
    <t>Martine LE GALL</t>
  </si>
  <si>
    <t>Loris PRUVOT</t>
  </si>
  <si>
    <t>Sylvie MAMY</t>
  </si>
  <si>
    <t>Jacky MAJDA</t>
  </si>
  <si>
    <t>Jean-Marie TAPHOUREAU</t>
  </si>
  <si>
    <t>Fadila MEHAL</t>
  </si>
  <si>
    <t>Chantal GODINOT</t>
  </si>
  <si>
    <t>Jean-François MARTINS</t>
  </si>
  <si>
    <t>Stéphane COSSE</t>
  </si>
  <si>
    <t>Delphine GIRARD</t>
  </si>
  <si>
    <t>Béatrice LECOUTURIER</t>
  </si>
  <si>
    <t>Sonia OUERTANI</t>
  </si>
  <si>
    <t>Violette BARANDA</t>
  </si>
  <si>
    <t>Guillaume ANCELET</t>
  </si>
  <si>
    <t>Grégoire ARTINIAN</t>
  </si>
  <si>
    <t>Didier POLIN</t>
  </si>
  <si>
    <t>Alain TERNISIEN</t>
  </si>
  <si>
    <t>Brahim CHARAFI</t>
  </si>
  <si>
    <t>Serge RENAUDIN</t>
  </si>
  <si>
    <t>Cédric LECARPENTIER</t>
  </si>
  <si>
    <t>Isabelle PIOT</t>
  </si>
  <si>
    <t>Thierry VALLEE</t>
  </si>
  <si>
    <t>Victor Manuel NIUBO ANDREU</t>
  </si>
  <si>
    <t>Michel GERES</t>
  </si>
  <si>
    <t>Mathilde QUILLERE</t>
  </si>
  <si>
    <t>Anne-Laure BORDERIES</t>
  </si>
  <si>
    <t>Jean-Marc COURSIN</t>
  </si>
  <si>
    <t>Flavien BAZENET</t>
  </si>
  <si>
    <t>Elisabeth SAUNIER</t>
  </si>
  <si>
    <t>Caroline BOISNEL</t>
  </si>
  <si>
    <t>Denis FAIST</t>
  </si>
  <si>
    <t>Atika Hayet MORILLON</t>
  </si>
  <si>
    <t>Michel LHEMERY</t>
  </si>
  <si>
    <t>Evelyne DUQUENNOY</t>
  </si>
  <si>
    <t>Jean-Michel PRIEUR</t>
  </si>
  <si>
    <t>Solange BROUXEL</t>
  </si>
  <si>
    <t>Pierre BUREAU</t>
  </si>
  <si>
    <t>Olivier BOUZY</t>
  </si>
  <si>
    <t>David LEFEVRE</t>
  </si>
  <si>
    <t>Jean-Christophe LORIC</t>
  </si>
  <si>
    <t>Thierry FAGET</t>
  </si>
  <si>
    <t>Pierre-Jacques DEPALLENS</t>
  </si>
  <si>
    <t>Anna RALLO</t>
  </si>
  <si>
    <t>Philippe MICHEL</t>
  </si>
  <si>
    <t>Pierre MAUREL</t>
  </si>
  <si>
    <t>Bernard HOFMANN</t>
  </si>
  <si>
    <t>Sylvie TRITTO</t>
  </si>
  <si>
    <t>Joseph NICOLEAU</t>
  </si>
  <si>
    <t>Françoise FONTENAILLE</t>
  </si>
  <si>
    <t>Christian PRAUD</t>
  </si>
  <si>
    <t>Christian RICOT</t>
  </si>
  <si>
    <t>Bernard THEVENET</t>
  </si>
  <si>
    <t>Nathalie GUILLET</t>
  </si>
  <si>
    <t>Nicolas TURQUOIS</t>
  </si>
  <si>
    <t>Nadine RIVET</t>
  </si>
  <si>
    <t>Christophe LECHEVALLIER</t>
  </si>
  <si>
    <t>Bertrand PARMENTIER</t>
  </si>
  <si>
    <t>Jessica HENRIOT</t>
  </si>
  <si>
    <t>François GREMILLET</t>
  </si>
  <si>
    <t>Renaud ROUSSELET</t>
  </si>
  <si>
    <t>Jean-Christophe MESSIN</t>
  </si>
  <si>
    <t>Jacques GERING</t>
  </si>
  <si>
    <t>Annie CHEININE-FEUVRAIS</t>
  </si>
  <si>
    <t>Nicolas MEARY</t>
  </si>
  <si>
    <t>Gabrielle NGUYEN</t>
  </si>
  <si>
    <t>Jean-Paul MORDEFROID</t>
  </si>
  <si>
    <t>Alain VILLEMEUR</t>
  </si>
  <si>
    <t>Eric VALAT</t>
  </si>
  <si>
    <t>Daphné RACT-MADOUX</t>
  </si>
  <si>
    <t>Serge GAUBIER</t>
  </si>
  <si>
    <t>Karim YAHIAOUI</t>
  </si>
  <si>
    <t>David MORGANT</t>
  </si>
  <si>
    <t>Alvine MOUTONGO-BLACK</t>
  </si>
  <si>
    <t>Franck FAVEUR</t>
  </si>
  <si>
    <t>Olivier HOSTEINS</t>
  </si>
  <si>
    <t>Nadia MORDELET-CARRIERE</t>
  </si>
  <si>
    <t>Fabienne GAMBIEZ</t>
  </si>
  <si>
    <t>Mehdi BENHABRI</t>
  </si>
  <si>
    <t>Jean-Eric BRANAA</t>
  </si>
  <si>
    <t>Christian DELOM</t>
  </si>
  <si>
    <t>Paul CASSIA</t>
  </si>
  <si>
    <t>Houari GUERMAT</t>
  </si>
  <si>
    <t>Carole BREVIERE</t>
  </si>
  <si>
    <t>Claire VIGEANT</t>
  </si>
  <si>
    <t>David XARDEL</t>
  </si>
  <si>
    <t>Frédéric LORENZO</t>
  </si>
  <si>
    <t>Georges AMZEL</t>
  </si>
  <si>
    <t>Amélie PINHEIRO</t>
  </si>
  <si>
    <t>Fabrice SCAGNI</t>
  </si>
  <si>
    <t>Montasser CHARNI</t>
  </si>
  <si>
    <t>Marie-Anne KRAFT</t>
  </si>
  <si>
    <t>Madeleine MASENGU</t>
  </si>
  <si>
    <t>Sophie DUBOIS</t>
  </si>
  <si>
    <t>Fernand FERRER</t>
  </si>
  <si>
    <t>Jessica PERNICENI</t>
  </si>
  <si>
    <t>Pierre RAMADIER</t>
  </si>
  <si>
    <t>Pascal PROVENT</t>
  </si>
  <si>
    <t>Nicole MARTIN</t>
  </si>
  <si>
    <t>Nathalie SEROT-PETAT</t>
  </si>
  <si>
    <t>Saïd HASSANI</t>
  </si>
  <si>
    <t>Jorge CARVALHO</t>
  </si>
  <si>
    <t>Maurice CHAYET</t>
  </si>
  <si>
    <t>Jean-Philippe PICARD-BACHELERIE</t>
  </si>
  <si>
    <t>Nathalie ELIMAS</t>
  </si>
  <si>
    <t>Thierry BONNEL</t>
  </si>
  <si>
    <t>Benoit JIMENEZ</t>
  </si>
  <si>
    <t>Isabelle MARROCCO-HAMELIN</t>
  </si>
  <si>
    <t>Olivier SELLIER</t>
  </si>
  <si>
    <t>Carole GRANADE</t>
  </si>
  <si>
    <t>Yannick NAUD</t>
  </si>
  <si>
    <t>Tanguy LE BRETON</t>
  </si>
  <si>
    <t>Bernard GARCIA</t>
  </si>
  <si>
    <t>Xavier FOURNY</t>
  </si>
  <si>
    <t>Sihame ARBIB</t>
  </si>
  <si>
    <t>Adeline KARGUE</t>
  </si>
  <si>
    <t>Francis NIZET</t>
  </si>
  <si>
    <t>Jacqueline JOUGON</t>
  </si>
  <si>
    <t>Max ORVILLE</t>
  </si>
  <si>
    <t>Jean-François BEAUNOL</t>
  </si>
  <si>
    <t>Gamal HOOSEINBUX</t>
  </si>
  <si>
    <t>Nassimah DINDAR</t>
  </si>
  <si>
    <t>Nelly BUCHLE</t>
  </si>
  <si>
    <t>Farida TANDRAYEN</t>
  </si>
  <si>
    <t>Emmanuel LEMAGNEN</t>
  </si>
  <si>
    <t>Thierry ROBERT</t>
  </si>
  <si>
    <t>Abdoulatifou ALY</t>
  </si>
  <si>
    <t>Antonio ILALIO</t>
  </si>
  <si>
    <t>Nicole BOUTEAU</t>
  </si>
  <si>
    <t>Gildas DUPRÉ</t>
  </si>
  <si>
    <t>Stanislas RENIÉ</t>
  </si>
  <si>
    <t>Frédéric LEFEBVRE-NARÉ</t>
  </si>
  <si>
    <t>Thierry LÉSEL</t>
  </si>
  <si>
    <t>Vladimir MENDÈS BORGÈS</t>
  </si>
  <si>
    <t>Clément PERRIN</t>
  </si>
  <si>
    <t>Olivier EYRAUD</t>
  </si>
  <si>
    <t>Gaëtan NOBLET</t>
  </si>
  <si>
    <t>Corinne MOSSIRE</t>
  </si>
  <si>
    <t>Patrick SOKOLOWSKI</t>
  </si>
  <si>
    <t>Jean-Louis ROUX</t>
  </si>
  <si>
    <t>Yannick LEJEUNE</t>
  </si>
  <si>
    <t>Bertrand DUTHEIL DE LA ROCHERE</t>
  </si>
  <si>
    <t>Evelyne RUELLE</t>
  </si>
  <si>
    <t>Franck BRIFFAUT</t>
  </si>
  <si>
    <t>Yves LECRIQUE</t>
  </si>
  <si>
    <t>Pascal COURTY</t>
  </si>
  <si>
    <t>Claudine LOPEZ</t>
  </si>
  <si>
    <t>Ghislaine AUBERT</t>
  </si>
  <si>
    <t>Jean-Claude DIEDRICH</t>
  </si>
  <si>
    <t>Elodie MONIER</t>
  </si>
  <si>
    <t>Sophie BRIAND</t>
  </si>
  <si>
    <t>Jean-Marc DEGIOANNI</t>
  </si>
  <si>
    <t>Gaël NOFRI</t>
  </si>
  <si>
    <t>Lydia SCHENARDI</t>
  </si>
  <si>
    <t>Danielle CARDIN</t>
  </si>
  <si>
    <t>Hubert DE MESMAY</t>
  </si>
  <si>
    <t>Mathilde VIOT</t>
  </si>
  <si>
    <t>Adrien GROSJEAN</t>
  </si>
  <si>
    <t>Marlène ORFILA</t>
  </si>
  <si>
    <t>Christian GRANGIS</t>
  </si>
  <si>
    <t>Véronique GATHERCOLE</t>
  </si>
  <si>
    <t>Isabelle CIET</t>
  </si>
  <si>
    <t>Anne-Sophie LECLERE</t>
  </si>
  <si>
    <t>Benoît GIRARD</t>
  </si>
  <si>
    <t>Laurent GUILBERT</t>
  </si>
  <si>
    <t>Jacques WARNKE</t>
  </si>
  <si>
    <t>Thérèse ALIOT</t>
  </si>
  <si>
    <t>Bruno SUBTIL</t>
  </si>
  <si>
    <t>Gérard CIANNI</t>
  </si>
  <si>
    <t>Mireille CAZARD</t>
  </si>
  <si>
    <t>Robert MORIO</t>
  </si>
  <si>
    <t>Laure-Emmanuelle PHILIPPE</t>
  </si>
  <si>
    <t>Marie-Josée SUTTER</t>
  </si>
  <si>
    <t>Jean-Guillaume REMISE</t>
  </si>
  <si>
    <t>Philippe BRAMM</t>
  </si>
  <si>
    <t>Marie-Claude FAYARD</t>
  </si>
  <si>
    <t>Elisabeth PHILIPPE</t>
  </si>
  <si>
    <t>Alexandre BARTOLINI</t>
  </si>
  <si>
    <t>Stéphane RAVIER</t>
  </si>
  <si>
    <t>Marie-Claude AUCOUTURIER</t>
  </si>
  <si>
    <t>Jean Pierre BAUMANN</t>
  </si>
  <si>
    <t>Laurent COMAS</t>
  </si>
  <si>
    <t>Bernard MARANDAT</t>
  </si>
  <si>
    <t>Gérald GERIN</t>
  </si>
  <si>
    <t>Joëlle MELIN</t>
  </si>
  <si>
    <t>Pascale-Edith GUENNEC</t>
  </si>
  <si>
    <t>Jean-Marie COJANNOT</t>
  </si>
  <si>
    <t>Paul CUPOLATI</t>
  </si>
  <si>
    <t>Béatrix ESPALLARDO</t>
  </si>
  <si>
    <t>Josyane SOLARI</t>
  </si>
  <si>
    <t>Olivia PONSDESSERRE</t>
  </si>
  <si>
    <t>Valérie LAUPIES</t>
  </si>
  <si>
    <t>Sabine DE VILLEROCHE</t>
  </si>
  <si>
    <t>Christophe MAL</t>
  </si>
  <si>
    <t>Sandrine LINARES</t>
  </si>
  <si>
    <t>Gilles LEBRETON</t>
  </si>
  <si>
    <t>Philippe CHAPRON</t>
  </si>
  <si>
    <t>Marie-Françoise LEBOEUF</t>
  </si>
  <si>
    <t>Philippe DROUAULT</t>
  </si>
  <si>
    <t>Pauline GUIBERT</t>
  </si>
  <si>
    <t>Marie-Christine CARDOSO</t>
  </si>
  <si>
    <t>Christophe GILLET</t>
  </si>
  <si>
    <t>Jean-Pierre THROMAS</t>
  </si>
  <si>
    <t>Marie-Françoise DE LACOSTE LAREYMONDIE</t>
  </si>
  <si>
    <t>Joan DESIRE</t>
  </si>
  <si>
    <t>Agnès KLIEWER</t>
  </si>
  <si>
    <t>Tony LAMBERT</t>
  </si>
  <si>
    <t>Jean-Marc DE LACOSTE LAREYMONDIE</t>
  </si>
  <si>
    <t>Danielle AVON</t>
  </si>
  <si>
    <t>François SCHEID</t>
  </si>
  <si>
    <t>Erwan LE MINTIER</t>
  </si>
  <si>
    <t>Nicole DACCORD</t>
  </si>
  <si>
    <t>Alain BALMISSE</t>
  </si>
  <si>
    <t>Vanessa LANGLET</t>
  </si>
  <si>
    <t>Stéphane BOUVIER</t>
  </si>
  <si>
    <t>Sylvie RUELLOUX</t>
  </si>
  <si>
    <t>Gérald BUFFY</t>
  </si>
  <si>
    <t>Rémy BOURSOT</t>
  </si>
  <si>
    <t>Céline LELAUMIER</t>
  </si>
  <si>
    <t>Gérard DE MELLON</t>
  </si>
  <si>
    <t>Pierre-Marie LAUNAY</t>
  </si>
  <si>
    <t>Catherine BLEIN</t>
  </si>
  <si>
    <t>Jeanne-Marie FERNAGUT</t>
  </si>
  <si>
    <t>Martial MAUME</t>
  </si>
  <si>
    <t>Alexandre BODECOT</t>
  </si>
  <si>
    <t>Robert DUBOIS</t>
  </si>
  <si>
    <t>Dominique HALBOUT DU TANNEY</t>
  </si>
  <si>
    <t>Emmanuelle PUJOL</t>
  </si>
  <si>
    <t>Robert SENNERICH</t>
  </si>
  <si>
    <t>Valérie MORETTO</t>
  </si>
  <si>
    <t>Roland BOILLOT</t>
  </si>
  <si>
    <t>Sophie MONTEL</t>
  </si>
  <si>
    <t>Claude VERNIER</t>
  </si>
  <si>
    <t>Richard FRITZ</t>
  </si>
  <si>
    <t>Alain CSIKEL</t>
  </si>
  <si>
    <t>Laure PELLIER</t>
  </si>
  <si>
    <t>Joël CHEVAL</t>
  </si>
  <si>
    <t>Nathalie BILLARD</t>
  </si>
  <si>
    <t>Emmanuel CAMOIN</t>
  </si>
  <si>
    <t>Nadiejda STEFFAN</t>
  </si>
  <si>
    <t>Julie BARBIER</t>
  </si>
  <si>
    <t>Jean-Michel DUBOIS</t>
  </si>
  <si>
    <t>Nathalie GRENIER</t>
  </si>
  <si>
    <t>Jérôme VAN DE PUTTE</t>
  </si>
  <si>
    <t>Philippe LOISEAU</t>
  </si>
  <si>
    <t>Guylaine BERCHER</t>
  </si>
  <si>
    <t>Alain ROUSSEAU</t>
  </si>
  <si>
    <t>Madeleine FABRE</t>
  </si>
  <si>
    <t>Joël MENARD</t>
  </si>
  <si>
    <t>Francine REMACLE</t>
  </si>
  <si>
    <t>Eric DECHAMPS</t>
  </si>
  <si>
    <t>Marie Anne HAAS</t>
  </si>
  <si>
    <t>Evelyne DELGRANGE</t>
  </si>
  <si>
    <t>Gilles EBROUSSARD</t>
  </si>
  <si>
    <t>José RISTICONI</t>
  </si>
  <si>
    <t>Bernard ANGELINI</t>
  </si>
  <si>
    <t>Tony CARDI</t>
  </si>
  <si>
    <t>Estelle MASSONI</t>
  </si>
  <si>
    <t>Julien SANCHEZ</t>
  </si>
  <si>
    <t>Gilbert COLLARD</t>
  </si>
  <si>
    <t>Gilles CAITUCOLI</t>
  </si>
  <si>
    <t>Hélène ZOUROUDIS</t>
  </si>
  <si>
    <t>Sybil VERGNES</t>
  </si>
  <si>
    <t>Sylvie VIGNON</t>
  </si>
  <si>
    <t>Bernard SCHWAL</t>
  </si>
  <si>
    <t>Séverine CAVIN</t>
  </si>
  <si>
    <t>Sandrine CABIOCH</t>
  </si>
  <si>
    <t>Sabrina BAZOUIN</t>
  </si>
  <si>
    <t>Guy JOVELIN</t>
  </si>
  <si>
    <t>Michèle PELLIZZON</t>
  </si>
  <si>
    <t>Serge LAROZE</t>
  </si>
  <si>
    <t>Nadine VOLOSCENKO</t>
  </si>
  <si>
    <t>Théo BURAS</t>
  </si>
  <si>
    <t>Marie LOPAU</t>
  </si>
  <si>
    <t>Marcelle GIROT</t>
  </si>
  <si>
    <t>Thierry UMBER</t>
  </si>
  <si>
    <t>Catherine BOUILHET</t>
  </si>
  <si>
    <t>François JAY</t>
  </si>
  <si>
    <t>Bruno PALUTEAU</t>
  </si>
  <si>
    <t>Philippe BACONNET</t>
  </si>
  <si>
    <t>Jacques COLOMBIER</t>
  </si>
  <si>
    <t>Jean-Luc AUPETIT</t>
  </si>
  <si>
    <t>Gérard AUPETIT</t>
  </si>
  <si>
    <t>Lydie CROIZIER</t>
  </si>
  <si>
    <t>Valérie COLOMBIER</t>
  </si>
  <si>
    <t>Anne Christine ROYAL</t>
  </si>
  <si>
    <t>Pierre DINET</t>
  </si>
  <si>
    <t>Gonzague MALHERBE</t>
  </si>
  <si>
    <t>Alain JAMET</t>
  </si>
  <si>
    <t>Yamina VION</t>
  </si>
  <si>
    <t>Jean-Luc BOUCHEREAU</t>
  </si>
  <si>
    <t>Christian CLAUSIER</t>
  </si>
  <si>
    <t>Constance CALANDRI</t>
  </si>
  <si>
    <t>Guillaume VOUZELLAUD</t>
  </si>
  <si>
    <t>France JAMET</t>
  </si>
  <si>
    <t>Alexandra POUCET</t>
  </si>
  <si>
    <t>Joseph CASTANO</t>
  </si>
  <si>
    <t>Geneviève QUILLET</t>
  </si>
  <si>
    <t>Pascal CRAMBERT</t>
  </si>
  <si>
    <t>Nidia BOUDIER</t>
  </si>
  <si>
    <t>Christian RESSORT</t>
  </si>
  <si>
    <t>Nadège ANDRE</t>
  </si>
  <si>
    <t>Elisabeth DROUIN</t>
  </si>
  <si>
    <t>Pascal CLEMENT</t>
  </si>
  <si>
    <t>Cédric ABDILLA</t>
  </si>
  <si>
    <t>Virginie SULLY</t>
  </si>
  <si>
    <t>Matthieu COLOMBIER</t>
  </si>
  <si>
    <t>Fabien-Emmanuel POUSSARD</t>
  </si>
  <si>
    <t>Gilles GODEFROY</t>
  </si>
  <si>
    <t>Catherine COSTA</t>
  </si>
  <si>
    <t>Emilie THELOT</t>
  </si>
  <si>
    <t>Véronique PEAN</t>
  </si>
  <si>
    <t>Mireille D'ORNANO</t>
  </si>
  <si>
    <t>Marie DE KERVEREGUIN</t>
  </si>
  <si>
    <t>Jean-René BREUIL</t>
  </si>
  <si>
    <t>Jeannine LATREILLE</t>
  </si>
  <si>
    <t>Jean MARIA</t>
  </si>
  <si>
    <t>Bertrand MARIE</t>
  </si>
  <si>
    <t>Robert ARLAUD</t>
  </si>
  <si>
    <t>Marie GUIMAR</t>
  </si>
  <si>
    <t>Nadine GARCIN</t>
  </si>
  <si>
    <t>Antonin SABATIER</t>
  </si>
  <si>
    <t>Jean-Pierre MOUGET</t>
  </si>
  <si>
    <t>Josette DEVARIEUX</t>
  </si>
  <si>
    <t>Ghislaine FRAISSE</t>
  </si>
  <si>
    <t>Arnaud LAGRAVE</t>
  </si>
  <si>
    <t>Laurence MONTEIL</t>
  </si>
  <si>
    <t>Julien ANTUNES</t>
  </si>
  <si>
    <t>Michel CHASSIER</t>
  </si>
  <si>
    <t>Tatiana GABILLAS</t>
  </si>
  <si>
    <t>Jean-Yves NARQUIN</t>
  </si>
  <si>
    <t>Raphaëlle JEANSON</t>
  </si>
  <si>
    <t>Francis RONGIER</t>
  </si>
  <si>
    <t>Séverine BRUN</t>
  </si>
  <si>
    <t>Robert HEYRAUD</t>
  </si>
  <si>
    <t>Michèle AGRAFEIL</t>
  </si>
  <si>
    <t>Sophie ROBERT</t>
  </si>
  <si>
    <t>Pierre CHEYNET</t>
  </si>
  <si>
    <t>Maria RAIA</t>
  </si>
  <si>
    <t>Guylène FRIARD</t>
  </si>
  <si>
    <t>Michel LOMBARDO</t>
  </si>
  <si>
    <t>Christian BOUCHET</t>
  </si>
  <si>
    <t>Sylvie CARAYOL</t>
  </si>
  <si>
    <t>Anne ETOURNEAU</t>
  </si>
  <si>
    <t>Xavier RENAUD</t>
  </si>
  <si>
    <t>Annie-Chantal DURAND</t>
  </si>
  <si>
    <t>Jean-Claude BLANCHARD</t>
  </si>
  <si>
    <t>Marguerite LUSSAUD</t>
  </si>
  <si>
    <t>Hervé LECA</t>
  </si>
  <si>
    <t>Dominique SANGUINETTI</t>
  </si>
  <si>
    <t>Philippe LECOQ</t>
  </si>
  <si>
    <t>Etienne TRAPP</t>
  </si>
  <si>
    <t>Bernard CHAUVET</t>
  </si>
  <si>
    <t>Jeanne BEAULIER</t>
  </si>
  <si>
    <t>Elizabeth ALAGNOUX</t>
  </si>
  <si>
    <t>Elizabeth LAPIERRE</t>
  </si>
  <si>
    <t>Julia PLANE</t>
  </si>
  <si>
    <t>Hélène COLLET</t>
  </si>
  <si>
    <t>Etienne BOUSQUET-CASSAGNE</t>
  </si>
  <si>
    <t>Catherine MARTIN</t>
  </si>
  <si>
    <t>Jean-François PARDIGON</t>
  </si>
  <si>
    <t>Gaëtan DIRAND</t>
  </si>
  <si>
    <t>Michel SCHAEFFER</t>
  </si>
  <si>
    <t>Jean-François DE BRUGIERE</t>
  </si>
  <si>
    <t>Monique LIEUMONT BRIAND</t>
  </si>
  <si>
    <t>Danielle DURET</t>
  </si>
  <si>
    <t>Olivier DOUAY</t>
  </si>
  <si>
    <t>Marie COURTIN</t>
  </si>
  <si>
    <t>Denis FERET</t>
  </si>
  <si>
    <t>Marie-Françoise KURDZIEL</t>
  </si>
  <si>
    <t>Carmen MASSON</t>
  </si>
  <si>
    <t>Jean-Jacques NOEL</t>
  </si>
  <si>
    <t>Thierry BESSON</t>
  </si>
  <si>
    <t>Pascale EVANNO</t>
  </si>
  <si>
    <t>David MASCRE</t>
  </si>
  <si>
    <t>Edith ERRE</t>
  </si>
  <si>
    <t>Pascal ERRE</t>
  </si>
  <si>
    <t>Thomas SUILLOT</t>
  </si>
  <si>
    <t>Paul-Marie COUTEAUX</t>
  </si>
  <si>
    <t>Marie-Alix LE COMTE</t>
  </si>
  <si>
    <t>Jocelyne MALLEZ</t>
  </si>
  <si>
    <t>Bruno DE LA MORINIERE</t>
  </si>
  <si>
    <t>Natacha WASZEZYNSKI</t>
  </si>
  <si>
    <t>Nathalie REPUSSEAU</t>
  </si>
  <si>
    <t>Audrey IOZZO</t>
  </si>
  <si>
    <t>Pascal BAUCHE</t>
  </si>
  <si>
    <t>Olivier PRUGNEAU</t>
  </si>
  <si>
    <t>Jean-Luc MANOURY</t>
  </si>
  <si>
    <t>Dominique BILDE</t>
  </si>
  <si>
    <t>Gilbert PROT</t>
  </si>
  <si>
    <t>Bruno PETIT</t>
  </si>
  <si>
    <t>Claude LE NY</t>
  </si>
  <si>
    <t>Gisèle BURBAN</t>
  </si>
  <si>
    <t>Jean-Paul FELIX</t>
  </si>
  <si>
    <t>Joëlle BERGERON</t>
  </si>
  <si>
    <t>Ulla PAULAT</t>
  </si>
  <si>
    <t>Delphine HAFFNER</t>
  </si>
  <si>
    <t>Thierry GOURLOT</t>
  </si>
  <si>
    <t>Françoise GROLET</t>
  </si>
  <si>
    <t>Cassandre FRISTOT</t>
  </si>
  <si>
    <t>Philippe Marcel ARMAND</t>
  </si>
  <si>
    <t>Florian PHILIPPOT</t>
  </si>
  <si>
    <t>Nathalie PIGEOT</t>
  </si>
  <si>
    <t>Fabien ENGELMANN</t>
  </si>
  <si>
    <t>Elisabeth BARGET</t>
  </si>
  <si>
    <t>Valérie RENARD</t>
  </si>
  <si>
    <t>Marcel STEPHAN</t>
  </si>
  <si>
    <t>Eric DILLIES</t>
  </si>
  <si>
    <t>Thérèse LESAFFRE</t>
  </si>
  <si>
    <t>Louis-Armand DE BEJARRY</t>
  </si>
  <si>
    <t>Stéphanie KOCA</t>
  </si>
  <si>
    <t>Serge CATTELIN</t>
  </si>
  <si>
    <t>Annie LEMAHIEU</t>
  </si>
  <si>
    <t>Gianni MELI</t>
  </si>
  <si>
    <t>Françoise COOLZAET</t>
  </si>
  <si>
    <t>Jean-François BLOC</t>
  </si>
  <si>
    <t>Jean Richard SULZER</t>
  </si>
  <si>
    <t>Nathalie ACS</t>
  </si>
  <si>
    <t>Anne-Sophie LEVEQUE</t>
  </si>
  <si>
    <t>Philippe EYMERY</t>
  </si>
  <si>
    <t>Jean-François VENDEVILLE</t>
  </si>
  <si>
    <t>Pascal PRINCE</t>
  </si>
  <si>
    <t>Marie BOCQUET</t>
  </si>
  <si>
    <t>Chantal BOJANEK</t>
  </si>
  <si>
    <t>Samuel LENCLUD</t>
  </si>
  <si>
    <t>Catherine ROUVIER</t>
  </si>
  <si>
    <t>Nathalie BETEGNIES</t>
  </si>
  <si>
    <t>Guy CANNIE</t>
  </si>
  <si>
    <t>Sandrine LEROY</t>
  </si>
  <si>
    <t>Florence ITALIANI</t>
  </si>
  <si>
    <t>Karim OUCHIKH</t>
  </si>
  <si>
    <t>Mylène TROSZCZYNSKI</t>
  </si>
  <si>
    <t>Jean-Paul LETOURNEUR</t>
  </si>
  <si>
    <t>Michel GUINIOT</t>
  </si>
  <si>
    <t>André FOUCHARD</t>
  </si>
  <si>
    <t>Lionel STIEFEL</t>
  </si>
  <si>
    <t>Patrick FOURNY</t>
  </si>
  <si>
    <t>Francine LAVANRY</t>
  </si>
  <si>
    <t>Jean-Pierre D'HOLLANDER</t>
  </si>
  <si>
    <t>Dalila DECOBERT</t>
  </si>
  <si>
    <t>Freddy BAUDRIN</t>
  </si>
  <si>
    <t>Francis LEROY</t>
  </si>
  <si>
    <t>Antoine GOLLIOT</t>
  </si>
  <si>
    <t>Olivier DELBE</t>
  </si>
  <si>
    <t>Françoise VERNALDE</t>
  </si>
  <si>
    <t>Evelyne GERONNEZ</t>
  </si>
  <si>
    <t>Aurélia BEIGNEUX</t>
  </si>
  <si>
    <t>Monique LAMARE</t>
  </si>
  <si>
    <t>Marine LE PEN</t>
  </si>
  <si>
    <t>Charlotte SOULA</t>
  </si>
  <si>
    <t>Jacqueline SIMON</t>
  </si>
  <si>
    <t>Gérald PERIGNON</t>
  </si>
  <si>
    <t>Marie-Christine GUIBERT</t>
  </si>
  <si>
    <t>Dominique MOREL</t>
  </si>
  <si>
    <t>Erik FAUROT</t>
  </si>
  <si>
    <t>Philippe BOELL</t>
  </si>
  <si>
    <t>Jessica BERNADEZ</t>
  </si>
  <si>
    <t>Pascal DUSSART</t>
  </si>
  <si>
    <t>Catherine BOUTELANT-JESER</t>
  </si>
  <si>
    <t>Chantal RENOU</t>
  </si>
  <si>
    <t>Frank JALLEAU-LONGUEVILLE</t>
  </si>
  <si>
    <t>Alexandre GOESSENS</t>
  </si>
  <si>
    <t>Philippe MANUSSET</t>
  </si>
  <si>
    <t>Louis ALIOT</t>
  </si>
  <si>
    <t>Irina KORTANEK</t>
  </si>
  <si>
    <t>Bruno LEMAIRE</t>
  </si>
  <si>
    <t>Marie-Thérèse COSTA-FESENBECK</t>
  </si>
  <si>
    <t>Marie-Christine AUBERT</t>
  </si>
  <si>
    <t>Xavier CODDERENS</t>
  </si>
  <si>
    <t>Huguette FATNA</t>
  </si>
  <si>
    <t>Pascale ELLES</t>
  </si>
  <si>
    <t>Christian COTELLE</t>
  </si>
  <si>
    <t>Brigitte TINOT</t>
  </si>
  <si>
    <t>Laurent GNAEDIG</t>
  </si>
  <si>
    <t>Diana GARNIER-LANG</t>
  </si>
  <si>
    <t>Jean-Claude ALTHERR</t>
  </si>
  <si>
    <t>Vincent WISS</t>
  </si>
  <si>
    <t>Julia ABRAHAM</t>
  </si>
  <si>
    <t>Stéphanie FAESCH</t>
  </si>
  <si>
    <t>Raoul BIONDI</t>
  </si>
  <si>
    <t>Ludovic DE DANNE</t>
  </si>
  <si>
    <t>Martine BINDER</t>
  </si>
  <si>
    <t>André MORIN</t>
  </si>
  <si>
    <t>Blanche CHAUSSAT</t>
  </si>
  <si>
    <t>Jeanne DE CARBONNIERES</t>
  </si>
  <si>
    <t>Nicole HUGON</t>
  </si>
  <si>
    <t>Alain CHEVALIER</t>
  </si>
  <si>
    <t>Stéphane PONCET</t>
  </si>
  <si>
    <t>Christophe BOUDOT</t>
  </si>
  <si>
    <t>Paul-Alexandre MARTIN</t>
  </si>
  <si>
    <t>Julien ROCHEDY</t>
  </si>
  <si>
    <t>Agnès MARION</t>
  </si>
  <si>
    <t>Agnès HENRY</t>
  </si>
  <si>
    <t>Muriel COATIVY</t>
  </si>
  <si>
    <t>André POZZI</t>
  </si>
  <si>
    <t>Sandrine LIGOUT</t>
  </si>
  <si>
    <t>Colette CLERC</t>
  </si>
  <si>
    <t>Jean RECEVEUR</t>
  </si>
  <si>
    <t>Evelyne JURAIN</t>
  </si>
  <si>
    <t>Marie-Christiane COLAS</t>
  </si>
  <si>
    <t>Estelle ARNAL</t>
  </si>
  <si>
    <t>Alain QUEQUIN</t>
  </si>
  <si>
    <t>Christian LAUNAY</t>
  </si>
  <si>
    <t>Jean-François LE GRAS</t>
  </si>
  <si>
    <t>Marie D'HERBAIS</t>
  </si>
  <si>
    <t>Jean-Claude BARLEMONT</t>
  </si>
  <si>
    <t>Henri DELAUNE</t>
  </si>
  <si>
    <t>Marie-Claude DEOTTO</t>
  </si>
  <si>
    <t>Véronique Jeanne DRAPEAU</t>
  </si>
  <si>
    <t>Robert BONNET LIGEON</t>
  </si>
  <si>
    <t>Eric MARMILLON</t>
  </si>
  <si>
    <t>Joëlle REGAIRAZ</t>
  </si>
  <si>
    <t>André ADOBATI</t>
  </si>
  <si>
    <t>Claude BIESSE</t>
  </si>
  <si>
    <t>Katia TERRAS</t>
  </si>
  <si>
    <t>Anne BARDOUX</t>
  </si>
  <si>
    <t>Patrick CHEVALLAY</t>
  </si>
  <si>
    <t>Dominique MARTIN</t>
  </si>
  <si>
    <t>Annie THIERRY</t>
  </si>
  <si>
    <t>Marc LE TANNEUR</t>
  </si>
  <si>
    <t>Catherine CREMOUX</t>
  </si>
  <si>
    <t>Jean MAIREY</t>
  </si>
  <si>
    <t>Jean-Baptiste MARLY</t>
  </si>
  <si>
    <t>François VIAL</t>
  </si>
  <si>
    <t>Thiphaine LEOST</t>
  </si>
  <si>
    <t>Christian VAUGE</t>
  </si>
  <si>
    <t>Catherine CRETON</t>
  </si>
  <si>
    <t>Bruno LALOUETTE</t>
  </si>
  <si>
    <t>Claire COUTAU-BEGARIE</t>
  </si>
  <si>
    <t>Catherine SALVISBERG</t>
  </si>
  <si>
    <t>Olivier CORNU</t>
  </si>
  <si>
    <t>Marc DE JOUSSINEAU</t>
  </si>
  <si>
    <t>Geneviève BEDUNEAU</t>
  </si>
  <si>
    <t>Michel CIARDI</t>
  </si>
  <si>
    <t>Vanessa LANCELOT</t>
  </si>
  <si>
    <t>Annabelle LETACONNOUX</t>
  </si>
  <si>
    <t>Guillaume PENNELLE</t>
  </si>
  <si>
    <t>Elizabeth LALANNE DE HAUT</t>
  </si>
  <si>
    <t>Jacques GAILLARD</t>
  </si>
  <si>
    <t>Nicolas BAY</t>
  </si>
  <si>
    <t>Thimothée HOUSSIN</t>
  </si>
  <si>
    <t>Sophie PETEL</t>
  </si>
  <si>
    <t>Angélique IDCZAK</t>
  </si>
  <si>
    <t>Philippe FOUCHE-SAILLENFEST</t>
  </si>
  <si>
    <t>Geneviève SALVISBERG</t>
  </si>
  <si>
    <t>Isabelle GILBERT</t>
  </si>
  <si>
    <t>Béatrice ROULLAUD</t>
  </si>
  <si>
    <t>Gilbert BOUCLY</t>
  </si>
  <si>
    <t>Virginie RECHER</t>
  </si>
  <si>
    <t>Pascal ABERLEN</t>
  </si>
  <si>
    <t>Robert CLAUS</t>
  </si>
  <si>
    <t>Marie-Christine ARNAUTU</t>
  </si>
  <si>
    <t>Georges MARTIN</t>
  </si>
  <si>
    <t>Chantal DELHAYE</t>
  </si>
  <si>
    <t>Martine CLEMENT-LAUNAY</t>
  </si>
  <si>
    <t>Francine HANTZBERG</t>
  </si>
  <si>
    <t>Anne JACQMIN</t>
  </si>
  <si>
    <t>Dominique TOULY</t>
  </si>
  <si>
    <t>François SIMÃ‰ONI</t>
  </si>
  <si>
    <t>Sophie SOUCHÃˆRE</t>
  </si>
  <si>
    <t>Liliane TARAUD</t>
  </si>
  <si>
    <t>Anne DE FERLUC</t>
  </si>
  <si>
    <t>Judith LOUVEL</t>
  </si>
  <si>
    <t>Alexandre DELPORT</t>
  </si>
  <si>
    <t>Patricia COTE</t>
  </si>
  <si>
    <t>Pierre CHASSIN</t>
  </si>
  <si>
    <t>Philippe CHEVRIER</t>
  </si>
  <si>
    <t>Jacques DAIROU</t>
  </si>
  <si>
    <t>Bernard HUET</t>
  </si>
  <si>
    <t>Lucie CHAUMERON</t>
  </si>
  <si>
    <t>Philippe MAURIN</t>
  </si>
  <si>
    <t>Jean-Romée CHARBONNEAU</t>
  </si>
  <si>
    <t>Yvon FLAHAUT</t>
  </si>
  <si>
    <t>Valéry DRUEL</t>
  </si>
  <si>
    <t>Nathalie HUIART</t>
  </si>
  <si>
    <t>Valéry LE DOUGUET</t>
  </si>
  <si>
    <t>Wallerand DE SAINT JUST</t>
  </si>
  <si>
    <t>Frédéric CABROLIER</t>
  </si>
  <si>
    <t>Marie-Christine BOUTONNET</t>
  </si>
  <si>
    <t>Jean-Paul PILOZ</t>
  </si>
  <si>
    <t>Thierry VIALLON</t>
  </si>
  <si>
    <t>Marie-Claude DULAC</t>
  </si>
  <si>
    <t>Danièle LE GAC</t>
  </si>
  <si>
    <t>Jean-Yves WAQUET</t>
  </si>
  <si>
    <t>Bruno GOLLNISCH</t>
  </si>
  <si>
    <t>Jean-Louis BOUGUEREAU</t>
  </si>
  <si>
    <t>David RACHLINE</t>
  </si>
  <si>
    <t>Armelle DE PIERREFEU</t>
  </si>
  <si>
    <t>Frédéric BOCCALETTI</t>
  </si>
  <si>
    <t>Geneviève BLANC</t>
  </si>
  <si>
    <t>Thibaut DE LA TOCNAYE</t>
  </si>
  <si>
    <t>Emile CAVASINO</t>
  </si>
  <si>
    <t>Marion MARECHAL-LE PEN</t>
  </si>
  <si>
    <t>Annie-France SOULET</t>
  </si>
  <si>
    <t>Martine FURIOLI-BEAUNIER</t>
  </si>
  <si>
    <t>Richard DUCRET</t>
  </si>
  <si>
    <t>Brigitte NEVEUX</t>
  </si>
  <si>
    <t>Danièle VOUZELLAUD</t>
  </si>
  <si>
    <t>Maryse BORIE</t>
  </si>
  <si>
    <t>Jean-Claude PASQUIER</t>
  </si>
  <si>
    <t>Laure BRARD</t>
  </si>
  <si>
    <t>Hubert ADELINE</t>
  </si>
  <si>
    <t>Cécile PERROT</t>
  </si>
  <si>
    <t>Eric AUDEBERT</t>
  </si>
  <si>
    <t>Nicole SERRE</t>
  </si>
  <si>
    <t>Yannick VIDAUD</t>
  </si>
  <si>
    <t>Catherine LAPORTE</t>
  </si>
  <si>
    <t>Jordan GROSSE-CRUCIANI</t>
  </si>
  <si>
    <t>Jean-François JALKH</t>
  </si>
  <si>
    <t>Rachel SEMBACH</t>
  </si>
  <si>
    <t>Louise BUCHMANN</t>
  </si>
  <si>
    <t>Richard JACOB</t>
  </si>
  <si>
    <t>Claude DASSIÃ‰</t>
  </si>
  <si>
    <t>Edouard FERRAND</t>
  </si>
  <si>
    <t>Marc ARCHAMBAULT</t>
  </si>
  <si>
    <t>Isabelle ROY</t>
  </si>
  <si>
    <t>Jean-Pierre BRAY</t>
  </si>
  <si>
    <t>Franck SAILLEAU</t>
  </si>
  <si>
    <t>Françoise ANDRIEU</t>
  </si>
  <si>
    <t>Brigitte DUPIN</t>
  </si>
  <si>
    <t>Pierre GUILLERMAIN</t>
  </si>
  <si>
    <t>Cédric GIRAUD</t>
  </si>
  <si>
    <t>Audrey GUIBERT</t>
  </si>
  <si>
    <t>Marie-Thérèse DONZEAU</t>
  </si>
  <si>
    <t>Isabelle COCHARD</t>
  </si>
  <si>
    <t>Gaël FOUILLEUL</t>
  </si>
  <si>
    <t>Rémi CARILLON</t>
  </si>
  <si>
    <t>Guillaume L'HUILLIER</t>
  </si>
  <si>
    <t>Floriane DENIAU</t>
  </si>
  <si>
    <t>Laurent SALLES</t>
  </si>
  <si>
    <t>Geoffroy RONDEPIERRE</t>
  </si>
  <si>
    <t>Nicole HERVE</t>
  </si>
  <si>
    <t>Lucia LAPORTE</t>
  </si>
  <si>
    <t>Anne LE BAUT</t>
  </si>
  <si>
    <t>Julien DUFOUR</t>
  </si>
  <si>
    <t>Sandrine BUNOT</t>
  </si>
  <si>
    <t>Marie DE FONTENAILLES</t>
  </si>
  <si>
    <t>Blanche DOUCET</t>
  </si>
  <si>
    <t>Michel GEORGET</t>
  </si>
  <si>
    <t>Blandine DEJOUY</t>
  </si>
  <si>
    <t>Alain POLU</t>
  </si>
  <si>
    <t>Renée ASSELIN</t>
  </si>
  <si>
    <t>Gilles CLAVEL</t>
  </si>
  <si>
    <t>Herminia FARDEAU</t>
  </si>
  <si>
    <t>Cyril BOZONNET</t>
  </si>
  <si>
    <t>Annie HABERT</t>
  </si>
  <si>
    <t>Daniel BOUSSELAIRE</t>
  </si>
  <si>
    <t>Elisabeth COURTIAL</t>
  </si>
  <si>
    <t>Atika KEDDOUH</t>
  </si>
  <si>
    <t>Pierre-Antoine LEBEAULT</t>
  </si>
  <si>
    <t>Gisèle METAY</t>
  </si>
  <si>
    <t>Anne-Laure MALEYRE</t>
  </si>
  <si>
    <t>Annick LE RUYET</t>
  </si>
  <si>
    <t>Dominique JOLY</t>
  </si>
  <si>
    <t>Philippe ORIBES</t>
  </si>
  <si>
    <t>Jean-Marie ROUGIER</t>
  </si>
  <si>
    <t>Marie-Christine MADIOT</t>
  </si>
  <si>
    <t>Jeannine VIAUD</t>
  </si>
  <si>
    <t>Pierrette GRACIEUX</t>
  </si>
  <si>
    <t>Pierre FOUCHARD</t>
  </si>
  <si>
    <t>Mickael EHRMINGER</t>
  </si>
  <si>
    <t>Thérèse PATRY</t>
  </si>
  <si>
    <t>Brigitte GILIBERT</t>
  </si>
  <si>
    <t>David CHEVRIER</t>
  </si>
  <si>
    <t>Alexandre SIMONNOT</t>
  </si>
  <si>
    <t>Christian MALACAIN</t>
  </si>
  <si>
    <t>Aurélie THOMAS</t>
  </si>
  <si>
    <t>Michel SIMONNOT</t>
  </si>
  <si>
    <t>Denise AISSI</t>
  </si>
  <si>
    <t>Michel THOORIS</t>
  </si>
  <si>
    <t>Lydie DUBOIS</t>
  </si>
  <si>
    <t>Thérésa ANDRES</t>
  </si>
  <si>
    <t>Claire SAVREUX</t>
  </si>
  <si>
    <t>Alain-Gérard GEORGI-SAMARAN</t>
  </si>
  <si>
    <t>Guy LE GUEZENNEC</t>
  </si>
  <si>
    <t>Sophie DUVAL</t>
  </si>
  <si>
    <t>Alain LAVARDE</t>
  </si>
  <si>
    <t>Christiane FLOQUET</t>
  </si>
  <si>
    <t>Agnès DEJOUY</t>
  </si>
  <si>
    <t>Huguette LEVY</t>
  </si>
  <si>
    <t>Alexandra PIEL</t>
  </si>
  <si>
    <t>Francis MAGINOT</t>
  </si>
  <si>
    <t>Aude BOUVÃ‰RON</t>
  </si>
  <si>
    <t>Colette BOUCHAIN</t>
  </si>
  <si>
    <t>Teddy GABREAU</t>
  </si>
  <si>
    <t>Anne LEGRAS</t>
  </si>
  <si>
    <t>Marc GUILLE</t>
  </si>
  <si>
    <t>Catherine GRISET</t>
  </si>
  <si>
    <t>Stéphanie DE GONNEVILLE</t>
  </si>
  <si>
    <t>Lina GEORGET</t>
  </si>
  <si>
    <t>Catherine BESSON</t>
  </si>
  <si>
    <t>Gladys RIVIERE</t>
  </si>
  <si>
    <t>Elie TAIEB</t>
  </si>
  <si>
    <t>Corinne SUZANNE</t>
  </si>
  <si>
    <t>Marie Luce CLAIN</t>
  </si>
  <si>
    <t>Joseph DAMOUR</t>
  </si>
  <si>
    <t>Joseph GRONDIN</t>
  </si>
  <si>
    <t>Jean-Claude OTTO-BRUC</t>
  </si>
  <si>
    <t>Roger RODE</t>
  </si>
  <si>
    <t>Lucinda CARVALHO</t>
  </si>
  <si>
    <t>Omar ABDALLAH</t>
  </si>
  <si>
    <t>Nicole THIEBAULT</t>
  </si>
  <si>
    <t>Eric MINARDI</t>
  </si>
  <si>
    <t>Pierre AUBE</t>
  </si>
  <si>
    <t>Bianca HENIN</t>
  </si>
  <si>
    <t>circo</t>
  </si>
  <si>
    <t>cId</t>
  </si>
  <si>
    <t>parti</t>
  </si>
  <si>
    <t>candidat</t>
  </si>
  <si>
    <t>etiquette</t>
  </si>
  <si>
    <t>voixLG</t>
  </si>
  <si>
    <t>scoreLG</t>
  </si>
  <si>
    <t>voixPT1</t>
  </si>
  <si>
    <t>exprimesPT1</t>
  </si>
  <si>
    <t>scorePT1</t>
  </si>
  <si>
    <t>scoreDiff</t>
  </si>
  <si>
    <t>voixDiff</t>
  </si>
  <si>
    <t>voixRatio</t>
  </si>
  <si>
    <t>scoreRatio</t>
  </si>
  <si>
    <t>c0101</t>
  </si>
  <si>
    <t>c0102</t>
  </si>
  <si>
    <t>c0103</t>
  </si>
  <si>
    <t>c0104</t>
  </si>
  <si>
    <t>c0105</t>
  </si>
  <si>
    <t>c0201</t>
  </si>
  <si>
    <t>c0202</t>
  </si>
  <si>
    <t>c0203</t>
  </si>
  <si>
    <t>c0204</t>
  </si>
  <si>
    <t>c0205</t>
  </si>
  <si>
    <t>c0301</t>
  </si>
  <si>
    <t>c0302</t>
  </si>
  <si>
    <t>c0303</t>
  </si>
  <si>
    <t>c0401</t>
  </si>
  <si>
    <t>c0402</t>
  </si>
  <si>
    <t>c0501</t>
  </si>
  <si>
    <t>c0502</t>
  </si>
  <si>
    <t>c0601</t>
  </si>
  <si>
    <t>c0602</t>
  </si>
  <si>
    <t>c0603</t>
  </si>
  <si>
    <t>c0604</t>
  </si>
  <si>
    <t>c0605</t>
  </si>
  <si>
    <t>c0606</t>
  </si>
  <si>
    <t>c0607</t>
  </si>
  <si>
    <t>c0608</t>
  </si>
  <si>
    <t>c0609</t>
  </si>
  <si>
    <t>c0701</t>
  </si>
  <si>
    <t>c0702</t>
  </si>
  <si>
    <t>c0703</t>
  </si>
  <si>
    <t>c0801</t>
  </si>
  <si>
    <t>c0802</t>
  </si>
  <si>
    <t>c0803</t>
  </si>
  <si>
    <t>c0901</t>
  </si>
  <si>
    <t>c0902</t>
  </si>
  <si>
    <t>c1001</t>
  </si>
  <si>
    <t>c1002</t>
  </si>
  <si>
    <t>c1003</t>
  </si>
  <si>
    <t>c1101</t>
  </si>
  <si>
    <t>c1102</t>
  </si>
  <si>
    <t>c1103</t>
  </si>
  <si>
    <t>c1201</t>
  </si>
  <si>
    <t>c1202</t>
  </si>
  <si>
    <t>c1203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</si>
  <si>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</si>
  <si>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</si>
  <si>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</si>
  <si>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</si>
  <si>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</si>
  <si>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</si>
  <si>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</si>
  <si>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</si>
  <si>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</si>
  <si>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</si>
  <si>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</si>
  <si>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</si>
  <si>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</si>
  <si>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</si>
  <si>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</si>
  <si>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</si>
  <si>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c1401</t>
  </si>
  <si>
    <t>c1402</t>
  </si>
  <si>
    <t>c1403</t>
  </si>
  <si>
    <t>c1404</t>
  </si>
  <si>
    <t>c1405</t>
  </si>
  <si>
    <t>c1406</t>
  </si>
  <si>
    <t>c1501</t>
  </si>
  <si>
    <t>c1502</t>
  </si>
  <si>
    <t>c1601</t>
  </si>
  <si>
    <t>c1602</t>
  </si>
  <si>
    <t>c1603</t>
  </si>
  <si>
    <t>c1701</t>
  </si>
  <si>
    <t>c1702</t>
  </si>
  <si>
    <t>c1703</t>
  </si>
  <si>
    <t>c1704</t>
  </si>
  <si>
    <t>c1705</t>
  </si>
  <si>
    <t>c1801</t>
  </si>
  <si>
    <t>c1802</t>
  </si>
  <si>
    <t>c1803</t>
  </si>
  <si>
    <t>c1901</t>
  </si>
  <si>
    <t>c1902</t>
  </si>
  <si>
    <t>c2101</t>
  </si>
  <si>
    <t>c2102</t>
  </si>
  <si>
    <t>c2103</t>
  </si>
  <si>
    <t>c2104</t>
  </si>
  <si>
    <t>c2105</t>
  </si>
  <si>
    <t>c2201</t>
  </si>
  <si>
    <t>c2202</t>
  </si>
  <si>
    <t>c2203</t>
  </si>
  <si>
    <t>c2204</t>
  </si>
  <si>
    <t>c2205</t>
  </si>
  <si>
    <t>c2301</t>
  </si>
  <si>
    <t>c2401</t>
  </si>
  <si>
    <t>c2402</t>
  </si>
  <si>
    <t>c2403</t>
  </si>
  <si>
    <t>c2404</t>
  </si>
  <si>
    <t>c2501</t>
  </si>
  <si>
    <t>c2502</t>
  </si>
  <si>
    <t>c2503</t>
  </si>
  <si>
    <t>c2504</t>
  </si>
  <si>
    <t>c2505</t>
  </si>
  <si>
    <t>c2601</t>
  </si>
  <si>
    <t>c2602</t>
  </si>
  <si>
    <t>c2603</t>
  </si>
  <si>
    <t>c2604</t>
  </si>
  <si>
    <t>c2701</t>
  </si>
  <si>
    <t>c2702</t>
  </si>
  <si>
    <t>c2703</t>
  </si>
  <si>
    <t>c2704</t>
  </si>
  <si>
    <t>c2705</t>
  </si>
  <si>
    <t>c2801</t>
  </si>
  <si>
    <t>c2802</t>
  </si>
  <si>
    <t>c2803</t>
  </si>
  <si>
    <t>c2804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</si>
  <si>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</si>
  <si>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</si>
  <si>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</si>
  <si>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</si>
  <si>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</si>
  <si>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</si>
  <si>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</si>
  <si>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</si>
  <si>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c2A01</t>
  </si>
  <si>
    <t>c2A02</t>
  </si>
  <si>
    <t>c2B01</t>
  </si>
  <si>
    <t>c2B02</t>
  </si>
  <si>
    <t>c3001</t>
  </si>
  <si>
    <t>c3002</t>
  </si>
  <si>
    <t>c3003</t>
  </si>
  <si>
    <t>c3004</t>
  </si>
  <si>
    <t>c3005</t>
  </si>
  <si>
    <t>c3006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</si>
  <si>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</si>
  <si>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</si>
  <si>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</si>
  <si>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</si>
  <si>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</si>
  <si>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</si>
  <si>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</si>
  <si>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</si>
  <si>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</si>
  <si>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c3110</t>
  </si>
  <si>
    <t>c3201</t>
  </si>
  <si>
    <t>c3202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</si>
  <si>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</si>
  <si>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</si>
  <si>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</si>
  <si>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</si>
  <si>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</si>
  <si>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</si>
  <si>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</si>
  <si>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</si>
  <si>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</si>
  <si>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c3310</t>
  </si>
  <si>
    <t>c3311</t>
  </si>
  <si>
    <t>c3312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</si>
  <si>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</si>
  <si>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</si>
  <si>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</si>
  <si>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</si>
  <si>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</si>
  <si>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</si>
  <si>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</si>
  <si>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</si>
  <si>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</si>
  <si>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</si>
  <si>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</si>
  <si>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</si>
  <si>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</si>
  <si>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</si>
  <si>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</si>
  <si>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</si>
  <si>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</si>
  <si>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c3601</t>
  </si>
  <si>
    <t>c3602</t>
  </si>
  <si>
    <t>c3701</t>
  </si>
  <si>
    <t>c3702</t>
  </si>
  <si>
    <t>c3703</t>
  </si>
  <si>
    <t>c3704</t>
  </si>
  <si>
    <t>c3705</t>
  </si>
  <si>
    <t>c3801</t>
  </si>
  <si>
    <t>c3802</t>
  </si>
  <si>
    <t>c3803</t>
  </si>
  <si>
    <t>c3804</t>
  </si>
  <si>
    <t>c3805</t>
  </si>
  <si>
    <t>c3806</t>
  </si>
  <si>
    <t>c3807</t>
  </si>
  <si>
    <t>c3808</t>
  </si>
  <si>
    <t>c3809</t>
  </si>
  <si>
    <t>c3810</t>
  </si>
  <si>
    <t>c3901</t>
  </si>
  <si>
    <t>c3902</t>
  </si>
  <si>
    <t>c3903</t>
  </si>
  <si>
    <t>c4001</t>
  </si>
  <si>
    <t>c4002</t>
  </si>
  <si>
    <t>c4003</t>
  </si>
  <si>
    <t>c4101</t>
  </si>
  <si>
    <t>c4102</t>
  </si>
  <si>
    <t>c4103</t>
  </si>
  <si>
    <t>c4201</t>
  </si>
  <si>
    <t>c4202</t>
  </si>
  <si>
    <t>c4203</t>
  </si>
  <si>
    <t>c4204</t>
  </si>
  <si>
    <t>c4205</t>
  </si>
  <si>
    <t>c4206</t>
  </si>
  <si>
    <t>c4301</t>
  </si>
  <si>
    <t>c4302</t>
  </si>
  <si>
    <t>c4401</t>
  </si>
  <si>
    <t>c4402</t>
  </si>
  <si>
    <t>c4403</t>
  </si>
  <si>
    <t>c4404</t>
  </si>
  <si>
    <t>c4405</t>
  </si>
  <si>
    <t>c4406</t>
  </si>
  <si>
    <t>c4407</t>
  </si>
  <si>
    <t>c4408</t>
  </si>
  <si>
    <t>c4409</t>
  </si>
  <si>
    <t>c4410</t>
  </si>
  <si>
    <t>c4501</t>
  </si>
  <si>
    <t>c4502</t>
  </si>
  <si>
    <t>c4503</t>
  </si>
  <si>
    <t>c4504</t>
  </si>
  <si>
    <t>c4505</t>
  </si>
  <si>
    <t>c4506</t>
  </si>
  <si>
    <t>c4601</t>
  </si>
  <si>
    <t>c4602</t>
  </si>
  <si>
    <t>c4701</t>
  </si>
  <si>
    <t>c4702</t>
  </si>
  <si>
    <t>c4703</t>
  </si>
  <si>
    <t>c4801</t>
  </si>
  <si>
    <t>c4901</t>
  </si>
  <si>
    <t>c4902</t>
  </si>
  <si>
    <t>c4903</t>
  </si>
  <si>
    <t>c4904</t>
  </si>
  <si>
    <t>c4905</t>
  </si>
  <si>
    <t>c4906</t>
  </si>
  <si>
    <t>c4907</t>
  </si>
  <si>
    <t>c5001</t>
  </si>
  <si>
    <t>c5002</t>
  </si>
  <si>
    <t>c5003</t>
  </si>
  <si>
    <t>c5004</t>
  </si>
  <si>
    <t>c5101</t>
  </si>
  <si>
    <t>c5102</t>
  </si>
  <si>
    <t>c5103</t>
  </si>
  <si>
    <t>c5104</t>
  </si>
  <si>
    <t>c5105</t>
  </si>
  <si>
    <t>c5201</t>
  </si>
  <si>
    <t>c5202</t>
  </si>
  <si>
    <t>c5301</t>
  </si>
  <si>
    <t>c5302</t>
  </si>
  <si>
    <t>c5303</t>
  </si>
  <si>
    <t>c5401</t>
  </si>
  <si>
    <t>c5402</t>
  </si>
  <si>
    <t>c5403</t>
  </si>
  <si>
    <t>c5404</t>
  </si>
  <si>
    <t>c5405</t>
  </si>
  <si>
    <t>c5406</t>
  </si>
  <si>
    <t>c5501</t>
  </si>
  <si>
    <t>c5502</t>
  </si>
  <si>
    <t>c5601</t>
  </si>
  <si>
    <t>c5602</t>
  </si>
  <si>
    <t>c5603</t>
  </si>
  <si>
    <t>c5604</t>
  </si>
  <si>
    <t>c5605</t>
  </si>
  <si>
    <t>c5606</t>
  </si>
  <si>
    <t>c5701</t>
  </si>
  <si>
    <t>c5702</t>
  </si>
  <si>
    <t>c5703</t>
  </si>
  <si>
    <t>c5704</t>
  </si>
  <si>
    <t>c5705</t>
  </si>
  <si>
    <t>c5706</t>
  </si>
  <si>
    <t>c5707</t>
  </si>
  <si>
    <t>c5708</t>
  </si>
  <si>
    <t>c5709</t>
  </si>
  <si>
    <t>c5801</t>
  </si>
  <si>
    <t>c5802</t>
  </si>
  <si>
    <t>c5901</t>
  </si>
  <si>
    <t>c5902</t>
  </si>
  <si>
    <t>c5903</t>
  </si>
  <si>
    <t>c5904</t>
  </si>
  <si>
    <t>c5905</t>
  </si>
  <si>
    <t>c5906</t>
  </si>
  <si>
    <t>c5907</t>
  </si>
  <si>
    <t>c5908</t>
  </si>
  <si>
    <t>c5909</t>
  </si>
  <si>
    <t>c5910</t>
  </si>
  <si>
    <t>c5911</t>
  </si>
  <si>
    <t>c5912</t>
  </si>
  <si>
    <t>c5913</t>
  </si>
  <si>
    <t>c5914</t>
  </si>
  <si>
    <t>c5915</t>
  </si>
  <si>
    <t>c5916</t>
  </si>
  <si>
    <t>c5917</t>
  </si>
  <si>
    <t>c5918</t>
  </si>
  <si>
    <t>c5919</t>
  </si>
  <si>
    <t>c5920</t>
  </si>
  <si>
    <t>c5921</t>
  </si>
  <si>
    <t>c6001</t>
  </si>
  <si>
    <t>c6002</t>
  </si>
  <si>
    <t>c6003</t>
  </si>
  <si>
    <t>c6004</t>
  </si>
  <si>
    <t>c6005</t>
  </si>
  <si>
    <t>c6006</t>
  </si>
  <si>
    <t>c6007</t>
  </si>
  <si>
    <t>c6101</t>
  </si>
  <si>
    <t>c6102</t>
  </si>
  <si>
    <t>c6103</t>
  </si>
  <si>
    <t>c6201</t>
  </si>
  <si>
    <t>c6202</t>
  </si>
  <si>
    <t>c6203</t>
  </si>
  <si>
    <t>c6204</t>
  </si>
  <si>
    <t>c6205</t>
  </si>
  <si>
    <t>c6206</t>
  </si>
  <si>
    <t>c6207</t>
  </si>
  <si>
    <t>c6208</t>
  </si>
  <si>
    <t>c6209</t>
  </si>
  <si>
    <t>c6210</t>
  </si>
  <si>
    <t>c6211</t>
  </si>
  <si>
    <t>c6212</t>
  </si>
  <si>
    <t>c6301</t>
  </si>
  <si>
    <t>c6302</t>
  </si>
  <si>
    <t>c6303</t>
  </si>
  <si>
    <t>c6304</t>
  </si>
  <si>
    <t>c6305</t>
  </si>
  <si>
    <t>c6401</t>
  </si>
  <si>
    <t>c6402</t>
  </si>
  <si>
    <t>c6403</t>
  </si>
  <si>
    <t>c6404</t>
  </si>
  <si>
    <t>c6405</t>
  </si>
  <si>
    <t>c6406</t>
  </si>
  <si>
    <t>c6501</t>
  </si>
  <si>
    <t>c6502</t>
  </si>
  <si>
    <t>c6601</t>
  </si>
  <si>
    <t>c6602</t>
  </si>
  <si>
    <t>c6603</t>
  </si>
  <si>
    <t>c6604</t>
  </si>
  <si>
    <t>c6701</t>
  </si>
  <si>
    <t>c6702</t>
  </si>
  <si>
    <t>c6703</t>
  </si>
  <si>
    <t>c6704</t>
  </si>
  <si>
    <t>c6705</t>
  </si>
  <si>
    <t>c6706</t>
  </si>
  <si>
    <t>c6707</t>
  </si>
  <si>
    <t>c6708</t>
  </si>
  <si>
    <t>c6709</t>
  </si>
  <si>
    <t>c6801</t>
  </si>
  <si>
    <t>c6802</t>
  </si>
  <si>
    <t>c6803</t>
  </si>
  <si>
    <t>c6804</t>
  </si>
  <si>
    <t>c6805</t>
  </si>
  <si>
    <t>c6806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</si>
  <si>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</si>
  <si>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</si>
  <si>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</si>
  <si>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</si>
  <si>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</si>
  <si>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</si>
  <si>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</si>
  <si>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</si>
  <si>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</si>
  <si>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c6910</t>
  </si>
  <si>
    <t>c6911</t>
  </si>
  <si>
    <t>c6912</t>
  </si>
  <si>
    <t>c6913</t>
  </si>
  <si>
    <t>c6914</t>
  </si>
  <si>
    <t>c7001</t>
  </si>
  <si>
    <t>c7002</t>
  </si>
  <si>
    <t>c7101</t>
  </si>
  <si>
    <t>c7102</t>
  </si>
  <si>
    <t>c7103</t>
  </si>
  <si>
    <t>c7104</t>
  </si>
  <si>
    <t>c7105</t>
  </si>
  <si>
    <t>c7201</t>
  </si>
  <si>
    <t>c7202</t>
  </si>
  <si>
    <t>c7203</t>
  </si>
  <si>
    <t>c7204</t>
  </si>
  <si>
    <t>c7205</t>
  </si>
  <si>
    <t>c7301</t>
  </si>
  <si>
    <t>c7302</t>
  </si>
  <si>
    <t>c7303</t>
  </si>
  <si>
    <t>c7304</t>
  </si>
  <si>
    <t>c7401</t>
  </si>
  <si>
    <t>c7402</t>
  </si>
  <si>
    <t>c7403</t>
  </si>
  <si>
    <t>c7404</t>
  </si>
  <si>
    <t>c7405</t>
  </si>
  <si>
    <t>c7406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</si>
  <si>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</si>
  <si>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</si>
  <si>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</si>
  <si>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</si>
  <si>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</si>
  <si>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</si>
  <si>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</si>
  <si>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</si>
  <si>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</si>
  <si>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</si>
  <si>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</si>
  <si>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</si>
  <si>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</si>
  <si>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</si>
  <si>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</si>
  <si>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</si>
  <si>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</si>
  <si>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</si>
  <si>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</si>
  <si>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</si>
  <si>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</si>
  <si>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</si>
  <si>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</si>
  <si>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</si>
  <si>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</si>
  <si>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</si>
  <si>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</si>
  <si>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c7610</t>
  </si>
  <si>
    <t>c7701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</si>
  <si>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</si>
  <si>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</si>
  <si>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</si>
  <si>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</si>
  <si>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</si>
  <si>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</si>
  <si>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</si>
  <si>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</si>
  <si>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c7710</t>
  </si>
  <si>
    <t>c7711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</si>
  <si>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</si>
  <si>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</si>
  <si>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</si>
  <si>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</si>
  <si>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</si>
  <si>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</si>
  <si>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</si>
  <si>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</si>
  <si>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</si>
  <si>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c7810</t>
  </si>
  <si>
    <t>c7811</t>
  </si>
  <si>
    <t>c7812</t>
  </si>
  <si>
    <t>c7901</t>
  </si>
  <si>
    <t>c7902</t>
  </si>
  <si>
    <t>c7903</t>
  </si>
  <si>
    <t>c8001</t>
  </si>
  <si>
    <t>c8002</t>
  </si>
  <si>
    <t>c8003</t>
  </si>
  <si>
    <t>c8004</t>
  </si>
  <si>
    <t>c8005</t>
  </si>
  <si>
    <t>c8101</t>
  </si>
  <si>
    <t>c8102</t>
  </si>
  <si>
    <t>c8103</t>
  </si>
  <si>
    <t>c8201</t>
  </si>
  <si>
    <t>c8202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</si>
  <si>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</si>
  <si>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</si>
  <si>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</si>
  <si>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</si>
  <si>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</si>
  <si>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</si>
  <si>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</si>
  <si>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</si>
  <si>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c8401</t>
  </si>
  <si>
    <t>c8402</t>
  </si>
  <si>
    <t>c8403</t>
  </si>
  <si>
    <t>c8404</t>
  </si>
  <si>
    <t>c8405</t>
  </si>
  <si>
    <t>c8501</t>
  </si>
  <si>
    <t>c8502</t>
  </si>
  <si>
    <t>c8503</t>
  </si>
  <si>
    <t>c8504</t>
  </si>
  <si>
    <t>c8505</t>
  </si>
  <si>
    <t>c8601</t>
  </si>
  <si>
    <t>c8602</t>
  </si>
  <si>
    <t>c8603</t>
  </si>
  <si>
    <t>c8604</t>
  </si>
  <si>
    <t>c8701</t>
  </si>
  <si>
    <t>c8702</t>
  </si>
  <si>
    <t>c8703</t>
  </si>
  <si>
    <t>c8801</t>
  </si>
  <si>
    <t>c8802</t>
  </si>
  <si>
    <t>c8803</t>
  </si>
  <si>
    <t>c8804</t>
  </si>
  <si>
    <t>c8901</t>
  </si>
  <si>
    <t>c8902</t>
  </si>
  <si>
    <t>c8903</t>
  </si>
  <si>
    <t>c9001</t>
  </si>
  <si>
    <t>c9002</t>
  </si>
  <si>
    <t>c9101</t>
  </si>
  <si>
    <t>c9102</t>
  </si>
  <si>
    <t>c9103</t>
  </si>
  <si>
    <t>c9104</t>
  </si>
  <si>
    <t>c9105</t>
  </si>
  <si>
    <t>c9106</t>
  </si>
  <si>
    <t>c9107</t>
  </si>
  <si>
    <t>c9108</t>
  </si>
  <si>
    <t>c9109</t>
  </si>
  <si>
    <t>c9110</t>
  </si>
  <si>
    <t>c9201</t>
  </si>
  <si>
    <t>c9202</t>
  </si>
  <si>
    <t>c9203</t>
  </si>
  <si>
    <t>c9204</t>
  </si>
  <si>
    <t>c9205</t>
  </si>
  <si>
    <t>c9206</t>
  </si>
  <si>
    <t>c9207</t>
  </si>
  <si>
    <t>c9208</t>
  </si>
  <si>
    <t>c9209</t>
  </si>
  <si>
    <t>c9210</t>
  </si>
  <si>
    <t>c9211</t>
  </si>
  <si>
    <t>c9212</t>
  </si>
  <si>
    <t>c9213</t>
  </si>
  <si>
    <t>c9301</t>
  </si>
  <si>
    <t>c9302</t>
  </si>
  <si>
    <t>c9303</t>
  </si>
  <si>
    <t>c9304</t>
  </si>
  <si>
    <t>c9305</t>
  </si>
  <si>
    <t>c9306</t>
  </si>
  <si>
    <t>c9307</t>
  </si>
  <si>
    <t>c9308</t>
  </si>
  <si>
    <t>c9309</t>
  </si>
  <si>
    <t>c9310</t>
  </si>
  <si>
    <t>c9311</t>
  </si>
  <si>
    <t>c9312</t>
  </si>
  <si>
    <t>c9401</t>
  </si>
  <si>
    <t>c9402</t>
  </si>
  <si>
    <t>c9403</t>
  </si>
  <si>
    <t>c9404</t>
  </si>
  <si>
    <t>c9405</t>
  </si>
  <si>
    <t>c9406</t>
  </si>
  <si>
    <t>c9407</t>
  </si>
  <si>
    <t>c9408</t>
  </si>
  <si>
    <t>c9409</t>
  </si>
  <si>
    <t>c9410</t>
  </si>
  <si>
    <t>c9411</t>
  </si>
  <si>
    <t>c9501</t>
  </si>
  <si>
    <t>c9502</t>
  </si>
  <si>
    <t>c9503</t>
  </si>
  <si>
    <t>c9504</t>
  </si>
  <si>
    <t>c9505</t>
  </si>
  <si>
    <t>c9506</t>
  </si>
  <si>
    <t>c9507</t>
  </si>
  <si>
    <t>c9508</t>
  </si>
  <si>
    <t>c9509</t>
  </si>
  <si>
    <t>c9510</t>
  </si>
  <si>
    <t>999-01</t>
  </si>
  <si>
    <t>c99901</t>
  </si>
  <si>
    <t>999-02</t>
  </si>
  <si>
    <t>c99902</t>
  </si>
  <si>
    <t>999-03</t>
  </si>
  <si>
    <t>c99903</t>
  </si>
  <si>
    <t>999-04</t>
  </si>
  <si>
    <t>c99904</t>
  </si>
  <si>
    <t>999-05</t>
  </si>
  <si>
    <t>c99905</t>
  </si>
  <si>
    <t>999-06</t>
  </si>
  <si>
    <t>c99906</t>
  </si>
  <si>
    <t>999-07</t>
  </si>
  <si>
    <t>c99907</t>
  </si>
  <si>
    <t>999-08</t>
  </si>
  <si>
    <t>c99908</t>
  </si>
  <si>
    <t>999-09</t>
  </si>
  <si>
    <t>c99909</t>
  </si>
  <si>
    <t>999-10</t>
  </si>
  <si>
    <t>c99910</t>
  </si>
  <si>
    <t>999-11</t>
  </si>
  <si>
    <t>c99911</t>
  </si>
  <si>
    <t>c97101</t>
  </si>
  <si>
    <t>c97102</t>
  </si>
  <si>
    <t>c97103</t>
  </si>
  <si>
    <t>c97104</t>
  </si>
  <si>
    <t>c97201</t>
  </si>
  <si>
    <t>c97202</t>
  </si>
  <si>
    <t>c97203</t>
  </si>
  <si>
    <t>c97204</t>
  </si>
  <si>
    <t>c97301</t>
  </si>
  <si>
    <t>c97302</t>
  </si>
  <si>
    <t>c97401</t>
  </si>
  <si>
    <t>c97402</t>
  </si>
  <si>
    <t>c97403</t>
  </si>
  <si>
    <t>c97404</t>
  </si>
  <si>
    <t>c97405</t>
  </si>
  <si>
    <t>c97406</t>
  </si>
  <si>
    <t>c97407</t>
  </si>
  <si>
    <t>c97501</t>
  </si>
  <si>
    <t>c97601</t>
  </si>
  <si>
    <t>c97602</t>
  </si>
  <si>
    <t>c97701</t>
  </si>
  <si>
    <t>c98601</t>
  </si>
  <si>
    <t>c98701</t>
  </si>
  <si>
    <t>c98702</t>
  </si>
  <si>
    <t>c98703</t>
  </si>
  <si>
    <t>c98801</t>
  </si>
  <si>
    <t>c98802</t>
  </si>
  <si>
    <t>François SIMÉONI</t>
  </si>
  <si>
    <t>Claude DASSIÉ</t>
  </si>
  <si>
    <t>Aude BOUVÉRON</t>
  </si>
  <si>
    <t>Pas de candidat</t>
  </si>
  <si>
    <t>elu</t>
  </si>
  <si>
    <t>dept</t>
  </si>
  <si>
    <t>nom</t>
  </si>
  <si>
    <t>soc</t>
  </si>
  <si>
    <t>ump</t>
  </si>
  <si>
    <t>cen</t>
  </si>
  <si>
    <t>exp</t>
  </si>
  <si>
    <t>fn</t>
  </si>
  <si>
    <t>Jacques Mutez</t>
  </si>
  <si>
    <t>PRG</t>
  </si>
</sst>
</file>

<file path=xl/styles.xml><?xml version="1.0" encoding="utf-8"?>
<styleSheet xmlns="http://schemas.openxmlformats.org/spreadsheetml/2006/main">
  <fonts count="20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6">
    <xf numFmtId="0" fontId="0" fillId="0" borderId="0" xfId="0"/>
    <xf numFmtId="11" fontId="0" fillId="0" borderId="0" xfId="0" applyNumberFormat="1"/>
    <xf numFmtId="0" fontId="19" fillId="0" borderId="0" xfId="42" applyFont="1" applyAlignment="1">
      <alignment vertical="center" wrapText="1"/>
    </xf>
    <xf numFmtId="0" fontId="18" fillId="0" borderId="0" xfId="42"/>
    <xf numFmtId="0" fontId="19" fillId="0" borderId="0" xfId="0" applyFont="1"/>
    <xf numFmtId="0" fontId="0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hance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5"/>
      <sheetName val="Sheet1"/>
      <sheetName val="Sheet2"/>
      <sheetName val="Sheet3"/>
      <sheetName val="Sheet4"/>
      <sheetName val="Sheet6"/>
    </sheetNames>
    <sheetDataSet>
      <sheetData sheetId="0"/>
      <sheetData sheetId="1"/>
      <sheetData sheetId="2"/>
      <sheetData sheetId="3">
        <row r="1">
          <cell r="A1">
            <v>1</v>
          </cell>
          <cell r="B1" t="str">
            <v>de l'Ain</v>
          </cell>
        </row>
        <row r="2">
          <cell r="A2">
            <v>2</v>
          </cell>
          <cell r="B2" t="str">
            <v>de l'Aisne</v>
          </cell>
        </row>
        <row r="3">
          <cell r="A3">
            <v>3</v>
          </cell>
          <cell r="B3" t="str">
            <v>de l'Allier</v>
          </cell>
        </row>
        <row r="4">
          <cell r="A4">
            <v>4</v>
          </cell>
          <cell r="B4" t="str">
            <v>des Alpes-de-Haute-Provence</v>
          </cell>
        </row>
        <row r="5">
          <cell r="A5">
            <v>5</v>
          </cell>
          <cell r="B5" t="str">
            <v>des Hautes-Alpes</v>
          </cell>
        </row>
        <row r="6">
          <cell r="A6">
            <v>6</v>
          </cell>
          <cell r="B6" t="str">
            <v>des Alpes-Maritimes</v>
          </cell>
        </row>
        <row r="7">
          <cell r="A7">
            <v>7</v>
          </cell>
          <cell r="B7" t="str">
            <v>de l'Ardèche</v>
          </cell>
        </row>
        <row r="8">
          <cell r="A8">
            <v>8</v>
          </cell>
          <cell r="B8" t="str">
            <v>des Ardennes</v>
          </cell>
        </row>
        <row r="9">
          <cell r="A9">
            <v>9</v>
          </cell>
          <cell r="B9" t="str">
            <v>de l'Ariège</v>
          </cell>
        </row>
        <row r="10">
          <cell r="A10">
            <v>10</v>
          </cell>
          <cell r="B10" t="str">
            <v>de l'Aube</v>
          </cell>
        </row>
        <row r="11">
          <cell r="A11">
            <v>11</v>
          </cell>
          <cell r="B11" t="str">
            <v>de l'Aude</v>
          </cell>
        </row>
        <row r="12">
          <cell r="A12">
            <v>12</v>
          </cell>
          <cell r="B12" t="str">
            <v>de l'Aveyron</v>
          </cell>
        </row>
        <row r="13">
          <cell r="A13">
            <v>13</v>
          </cell>
          <cell r="B13" t="str">
            <v>des Bouches-du-Rhône</v>
          </cell>
        </row>
        <row r="14">
          <cell r="A14">
            <v>14</v>
          </cell>
          <cell r="B14" t="str">
            <v>du Calvados</v>
          </cell>
        </row>
        <row r="15">
          <cell r="A15">
            <v>15</v>
          </cell>
          <cell r="B15" t="str">
            <v>du Cantal</v>
          </cell>
        </row>
        <row r="16">
          <cell r="A16">
            <v>16</v>
          </cell>
          <cell r="B16" t="str">
            <v>de la Charente</v>
          </cell>
        </row>
        <row r="17">
          <cell r="A17">
            <v>17</v>
          </cell>
          <cell r="B17" t="str">
            <v>de la Charente-Maritime</v>
          </cell>
        </row>
        <row r="18">
          <cell r="A18">
            <v>18</v>
          </cell>
          <cell r="B18" t="str">
            <v>du Cher</v>
          </cell>
        </row>
        <row r="19">
          <cell r="A19">
            <v>19</v>
          </cell>
          <cell r="B19" t="str">
            <v>de la Corrèze</v>
          </cell>
        </row>
        <row r="20">
          <cell r="A20">
            <v>21</v>
          </cell>
          <cell r="B20" t="str">
            <v>de la Côte-d'Or</v>
          </cell>
        </row>
        <row r="21">
          <cell r="A21">
            <v>22</v>
          </cell>
          <cell r="B21" t="str">
            <v>des Côtes-d'Armor</v>
          </cell>
        </row>
        <row r="22">
          <cell r="A22">
            <v>23</v>
          </cell>
          <cell r="B22" t="str">
            <v>de la Creuse</v>
          </cell>
        </row>
        <row r="23">
          <cell r="A23">
            <v>24</v>
          </cell>
          <cell r="B23" t="str">
            <v>de la Dordogne</v>
          </cell>
        </row>
        <row r="24">
          <cell r="A24">
            <v>25</v>
          </cell>
          <cell r="B24" t="str">
            <v>du Doubs</v>
          </cell>
        </row>
        <row r="25">
          <cell r="A25">
            <v>26</v>
          </cell>
          <cell r="B25" t="str">
            <v>de la Drôme</v>
          </cell>
        </row>
        <row r="26">
          <cell r="A26">
            <v>27</v>
          </cell>
          <cell r="B26" t="str">
            <v>de l'Eure</v>
          </cell>
        </row>
        <row r="27">
          <cell r="A27">
            <v>28</v>
          </cell>
          <cell r="B27" t="str">
            <v>de l'Eure-et-Loir</v>
          </cell>
        </row>
        <row r="28">
          <cell r="A28">
            <v>29</v>
          </cell>
          <cell r="B28" t="str">
            <v>du Finistère</v>
          </cell>
        </row>
        <row r="29">
          <cell r="A29" t="str">
            <v>2A</v>
          </cell>
          <cell r="B29" t="str">
            <v>de la Corse-du-Sud</v>
          </cell>
        </row>
        <row r="30">
          <cell r="A30" t="str">
            <v>2B</v>
          </cell>
          <cell r="B30" t="str">
            <v>de la Haute-Corse</v>
          </cell>
        </row>
        <row r="31">
          <cell r="A31">
            <v>30</v>
          </cell>
          <cell r="B31" t="str">
            <v>du Gard</v>
          </cell>
        </row>
        <row r="32">
          <cell r="A32">
            <v>31</v>
          </cell>
          <cell r="B32" t="str">
            <v>de la Haute-Garonne</v>
          </cell>
        </row>
        <row r="33">
          <cell r="A33">
            <v>32</v>
          </cell>
          <cell r="B33" t="str">
            <v>du Gers</v>
          </cell>
        </row>
        <row r="34">
          <cell r="A34">
            <v>33</v>
          </cell>
          <cell r="B34" t="str">
            <v>de la Gironde</v>
          </cell>
        </row>
        <row r="35">
          <cell r="A35">
            <v>34</v>
          </cell>
          <cell r="B35" t="str">
            <v>de l'Hérault</v>
          </cell>
        </row>
        <row r="36">
          <cell r="A36">
            <v>35</v>
          </cell>
          <cell r="B36" t="str">
            <v>de l'Ille-et-Vilaine</v>
          </cell>
        </row>
        <row r="37">
          <cell r="A37">
            <v>36</v>
          </cell>
          <cell r="B37" t="str">
            <v>de l'Indre</v>
          </cell>
        </row>
        <row r="38">
          <cell r="A38">
            <v>37</v>
          </cell>
          <cell r="B38" t="str">
            <v>de l'Indre-et-Loire</v>
          </cell>
        </row>
        <row r="39">
          <cell r="A39">
            <v>38</v>
          </cell>
          <cell r="B39" t="str">
            <v>de l'Isère</v>
          </cell>
        </row>
        <row r="40">
          <cell r="A40">
            <v>39</v>
          </cell>
          <cell r="B40" t="str">
            <v>du Jura</v>
          </cell>
        </row>
        <row r="41">
          <cell r="A41">
            <v>40</v>
          </cell>
          <cell r="B41" t="str">
            <v>des Landes</v>
          </cell>
        </row>
        <row r="42">
          <cell r="A42">
            <v>41</v>
          </cell>
          <cell r="B42" t="str">
            <v>du Loir-et-Cher</v>
          </cell>
        </row>
        <row r="43">
          <cell r="A43">
            <v>42</v>
          </cell>
          <cell r="B43" t="str">
            <v>de la Loire</v>
          </cell>
        </row>
        <row r="44">
          <cell r="A44">
            <v>43</v>
          </cell>
          <cell r="B44" t="str">
            <v>de la Haute-Loire</v>
          </cell>
        </row>
        <row r="45">
          <cell r="A45">
            <v>44</v>
          </cell>
          <cell r="B45" t="str">
            <v>de la Loire-Atlantique</v>
          </cell>
        </row>
        <row r="46">
          <cell r="A46">
            <v>45</v>
          </cell>
          <cell r="B46" t="str">
            <v>du Loiret</v>
          </cell>
        </row>
        <row r="47">
          <cell r="A47">
            <v>46</v>
          </cell>
          <cell r="B47" t="str">
            <v>du Lot</v>
          </cell>
        </row>
        <row r="48">
          <cell r="A48">
            <v>47</v>
          </cell>
          <cell r="B48" t="str">
            <v>du Lot-et-Garonne</v>
          </cell>
        </row>
        <row r="49">
          <cell r="A49">
            <v>48</v>
          </cell>
          <cell r="B49" t="str">
            <v>de la Lozère</v>
          </cell>
        </row>
        <row r="50">
          <cell r="A50">
            <v>49</v>
          </cell>
          <cell r="B50" t="str">
            <v>du Maine-et-Loire</v>
          </cell>
        </row>
        <row r="51">
          <cell r="A51">
            <v>50</v>
          </cell>
          <cell r="B51" t="str">
            <v>de la Manche</v>
          </cell>
        </row>
        <row r="52">
          <cell r="A52">
            <v>51</v>
          </cell>
          <cell r="B52" t="str">
            <v>de la Marne</v>
          </cell>
        </row>
        <row r="53">
          <cell r="A53">
            <v>52</v>
          </cell>
          <cell r="B53" t="str">
            <v>de la Haute-Marne</v>
          </cell>
        </row>
        <row r="54">
          <cell r="A54">
            <v>53</v>
          </cell>
          <cell r="B54" t="str">
            <v>de la Mayenne</v>
          </cell>
        </row>
        <row r="55">
          <cell r="A55">
            <v>54</v>
          </cell>
          <cell r="B55" t="str">
            <v>de la Meurthe-et-Moselle</v>
          </cell>
        </row>
        <row r="56">
          <cell r="A56">
            <v>55</v>
          </cell>
          <cell r="B56" t="str">
            <v>de la Meuse</v>
          </cell>
        </row>
        <row r="57">
          <cell r="A57">
            <v>56</v>
          </cell>
          <cell r="B57" t="str">
            <v>du Morbihan</v>
          </cell>
        </row>
        <row r="58">
          <cell r="A58">
            <v>57</v>
          </cell>
          <cell r="B58" t="str">
            <v>de la Moselle</v>
          </cell>
        </row>
        <row r="59">
          <cell r="A59">
            <v>58</v>
          </cell>
          <cell r="B59" t="str">
            <v>de la Nièvre</v>
          </cell>
        </row>
        <row r="60">
          <cell r="A60">
            <v>59</v>
          </cell>
          <cell r="B60" t="str">
            <v>du Nord</v>
          </cell>
        </row>
        <row r="61">
          <cell r="A61">
            <v>60</v>
          </cell>
          <cell r="B61" t="str">
            <v>de l'Oise</v>
          </cell>
        </row>
        <row r="62">
          <cell r="A62">
            <v>61</v>
          </cell>
          <cell r="B62" t="str">
            <v>de l'Orne</v>
          </cell>
        </row>
        <row r="63">
          <cell r="A63">
            <v>62</v>
          </cell>
          <cell r="B63" t="str">
            <v>du Pas-de-Calais</v>
          </cell>
        </row>
        <row r="64">
          <cell r="A64">
            <v>63</v>
          </cell>
          <cell r="B64" t="str">
            <v>du Puy-de-Dôme</v>
          </cell>
        </row>
        <row r="65">
          <cell r="A65">
            <v>64</v>
          </cell>
          <cell r="B65" t="str">
            <v>des Pyrénees-Atlantiques</v>
          </cell>
        </row>
        <row r="66">
          <cell r="A66">
            <v>65</v>
          </cell>
          <cell r="B66" t="str">
            <v>des Hautes Pyrénees</v>
          </cell>
        </row>
        <row r="67">
          <cell r="A67">
            <v>66</v>
          </cell>
          <cell r="B67" t="str">
            <v>des Pyrénees-Orientales</v>
          </cell>
        </row>
        <row r="68">
          <cell r="A68">
            <v>67</v>
          </cell>
          <cell r="B68" t="str">
            <v>du Bas-Rhin</v>
          </cell>
        </row>
        <row r="69">
          <cell r="A69">
            <v>68</v>
          </cell>
          <cell r="B69" t="str">
            <v>du Haut-Rhin</v>
          </cell>
        </row>
        <row r="70">
          <cell r="A70">
            <v>69</v>
          </cell>
          <cell r="B70" t="str">
            <v>du Rhône</v>
          </cell>
        </row>
        <row r="71">
          <cell r="A71">
            <v>70</v>
          </cell>
          <cell r="B71" t="str">
            <v>de la Haute-Saone</v>
          </cell>
        </row>
        <row r="72">
          <cell r="A72">
            <v>71</v>
          </cell>
          <cell r="B72" t="str">
            <v>de la Saone-et-Loire</v>
          </cell>
        </row>
        <row r="73">
          <cell r="A73">
            <v>72</v>
          </cell>
          <cell r="B73" t="str">
            <v>de la Sarthe</v>
          </cell>
        </row>
        <row r="74">
          <cell r="A74">
            <v>73</v>
          </cell>
          <cell r="B74" t="str">
            <v>de la Savoie</v>
          </cell>
        </row>
        <row r="75">
          <cell r="A75">
            <v>74</v>
          </cell>
          <cell r="B75" t="str">
            <v>de la Haute-Savoie</v>
          </cell>
        </row>
        <row r="76">
          <cell r="A76">
            <v>75</v>
          </cell>
          <cell r="B76" t="str">
            <v>de Paris</v>
          </cell>
        </row>
        <row r="77">
          <cell r="A77">
            <v>76</v>
          </cell>
          <cell r="B77" t="str">
            <v>de la Seine-Maritime</v>
          </cell>
        </row>
        <row r="78">
          <cell r="A78">
            <v>77</v>
          </cell>
          <cell r="B78" t="str">
            <v>de la Seine-et-Marne</v>
          </cell>
        </row>
        <row r="79">
          <cell r="A79">
            <v>78</v>
          </cell>
          <cell r="B79" t="str">
            <v>des Yvelines</v>
          </cell>
        </row>
        <row r="80">
          <cell r="A80">
            <v>79</v>
          </cell>
          <cell r="B80" t="str">
            <v>des Deux-Sèvres</v>
          </cell>
        </row>
        <row r="81">
          <cell r="A81">
            <v>80</v>
          </cell>
          <cell r="B81" t="str">
            <v>de la Somme</v>
          </cell>
        </row>
        <row r="82">
          <cell r="A82">
            <v>81</v>
          </cell>
          <cell r="B82" t="str">
            <v>du Tarn</v>
          </cell>
        </row>
        <row r="83">
          <cell r="A83">
            <v>82</v>
          </cell>
          <cell r="B83" t="str">
            <v>du Tarn-et-Garonne</v>
          </cell>
        </row>
        <row r="84">
          <cell r="A84">
            <v>83</v>
          </cell>
          <cell r="B84" t="str">
            <v>du Var</v>
          </cell>
        </row>
        <row r="85">
          <cell r="A85">
            <v>84</v>
          </cell>
          <cell r="B85" t="str">
            <v>du Vaucluse</v>
          </cell>
        </row>
        <row r="86">
          <cell r="A86">
            <v>85</v>
          </cell>
          <cell r="B86" t="str">
            <v>de la Vendée</v>
          </cell>
        </row>
        <row r="87">
          <cell r="A87">
            <v>86</v>
          </cell>
          <cell r="B87" t="str">
            <v>de la Vienne</v>
          </cell>
        </row>
        <row r="88">
          <cell r="A88">
            <v>87</v>
          </cell>
          <cell r="B88" t="str">
            <v>de la Haute-Vienne</v>
          </cell>
        </row>
        <row r="89">
          <cell r="A89">
            <v>88</v>
          </cell>
          <cell r="B89" t="str">
            <v>des Vosges</v>
          </cell>
        </row>
        <row r="90">
          <cell r="A90">
            <v>89</v>
          </cell>
          <cell r="B90" t="str">
            <v>de l'Yonne</v>
          </cell>
        </row>
        <row r="91">
          <cell r="A91">
            <v>90</v>
          </cell>
          <cell r="B91" t="str">
            <v>du Territoire de Belfort</v>
          </cell>
        </row>
        <row r="92">
          <cell r="A92">
            <v>91</v>
          </cell>
          <cell r="B92" t="str">
            <v>de l'Essonne</v>
          </cell>
        </row>
        <row r="93">
          <cell r="A93">
            <v>92</v>
          </cell>
          <cell r="B93" t="str">
            <v>des Hauts-de-Seine</v>
          </cell>
        </row>
        <row r="94">
          <cell r="A94">
            <v>93</v>
          </cell>
          <cell r="B94" t="str">
            <v>de la Seine-Saint-denis</v>
          </cell>
        </row>
        <row r="95">
          <cell r="A95">
            <v>94</v>
          </cell>
          <cell r="B95" t="str">
            <v>du Val-de-Marne</v>
          </cell>
        </row>
        <row r="96">
          <cell r="A96">
            <v>95</v>
          </cell>
          <cell r="B96" t="str">
            <v>du Val-d'Oise</v>
          </cell>
        </row>
        <row r="97">
          <cell r="A97">
            <v>971</v>
          </cell>
          <cell r="B97" t="str">
            <v>de la Guadeloupe</v>
          </cell>
        </row>
        <row r="98">
          <cell r="A98">
            <v>972</v>
          </cell>
          <cell r="B98" t="str">
            <v>de la Martinique</v>
          </cell>
        </row>
        <row r="99">
          <cell r="A99">
            <v>973</v>
          </cell>
          <cell r="B99" t="str">
            <v>de la Guyane</v>
          </cell>
        </row>
        <row r="100">
          <cell r="A100">
            <v>974</v>
          </cell>
          <cell r="B100" t="str">
            <v>de La Réunion</v>
          </cell>
        </row>
        <row r="101">
          <cell r="A101">
            <v>975</v>
          </cell>
          <cell r="B101" t="str">
            <v>de Saint-Pierre-et-Miquelon</v>
          </cell>
        </row>
        <row r="102">
          <cell r="A102">
            <v>976</v>
          </cell>
          <cell r="B102" t="str">
            <v>de Mayotte</v>
          </cell>
        </row>
        <row r="103">
          <cell r="A103">
            <v>977</v>
          </cell>
          <cell r="B103" t="str">
            <v>de Saint-Barthélémy / Saint-Martin</v>
          </cell>
        </row>
        <row r="104">
          <cell r="A104">
            <v>986</v>
          </cell>
          <cell r="B104" t="str">
            <v>de Wallis-et-Futuna</v>
          </cell>
        </row>
        <row r="105">
          <cell r="A105">
            <v>987</v>
          </cell>
          <cell r="B105" t="str">
            <v>de Polynésie Française</v>
          </cell>
        </row>
        <row r="106">
          <cell r="A106">
            <v>988</v>
          </cell>
          <cell r="B106" t="str">
            <v>de Nouvelle-Calédonie</v>
          </cell>
        </row>
        <row r="107">
          <cell r="A107">
            <v>999</v>
          </cell>
          <cell r="B107" t="str">
            <v>des Français Établis Hors De France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M2070"/>
  <sheetViews>
    <sheetView workbookViewId="0">
      <selection activeCell="L43" sqref="L43"/>
    </sheetView>
  </sheetViews>
  <sheetFormatPr defaultRowHeight="12.75"/>
  <cols>
    <col min="3" max="3" width="41.5703125" bestFit="1" customWidth="1"/>
  </cols>
  <sheetData>
    <row r="2" spans="1:13">
      <c r="A2" t="s">
        <v>7024</v>
      </c>
      <c r="B2" t="s">
        <v>21</v>
      </c>
      <c r="C2" t="s">
        <v>8380</v>
      </c>
      <c r="D2" t="s">
        <v>67</v>
      </c>
      <c r="E2">
        <v>1675</v>
      </c>
      <c r="F2">
        <v>0.65532081377200002</v>
      </c>
      <c r="G2">
        <v>888</v>
      </c>
      <c r="H2">
        <v>2631</v>
      </c>
      <c r="I2">
        <v>0.33751425313568983</v>
      </c>
      <c r="J2">
        <v>0.31780656063631019</v>
      </c>
      <c r="K2">
        <f>E2-G2</f>
        <v>787</v>
      </c>
      <c r="L2">
        <f>VLOOKUP(A2,Sheet1!$A$1:$B$577,2,FALSE)</f>
        <v>4926</v>
      </c>
      <c r="M2" t="str">
        <f>IF(F2&gt;0.5,"elu",IF(AND(F2&gt;0.2,E2/L2&gt;0.125),"qualifie","battu"))</f>
        <v>elu</v>
      </c>
    </row>
    <row r="3" spans="1:13">
      <c r="A3" t="s">
        <v>4093</v>
      </c>
      <c r="B3" t="s">
        <v>21</v>
      </c>
      <c r="C3" t="s">
        <v>7935</v>
      </c>
      <c r="D3" t="s">
        <v>21</v>
      </c>
      <c r="E3">
        <v>28419</v>
      </c>
      <c r="F3">
        <v>0.56310929698000001</v>
      </c>
      <c r="G3">
        <v>21969</v>
      </c>
      <c r="H3">
        <v>67635</v>
      </c>
      <c r="I3">
        <v>0.32481703260146372</v>
      </c>
      <c r="J3">
        <v>0.23829226437853629</v>
      </c>
      <c r="K3">
        <f t="shared" ref="K3:K66" si="0">E3-G3</f>
        <v>6450</v>
      </c>
      <c r="L3">
        <f>VLOOKUP(A3,Sheet1!$A$1:$B$577,2,FALSE)</f>
        <v>81929</v>
      </c>
      <c r="M3" t="str">
        <f t="shared" ref="M3:M66" si="1">IF(F3&gt;0.5,"elu",IF(AND(F3&gt;0.2,E3/L3&gt;0.125),"qualifie","battu"))</f>
        <v>elu</v>
      </c>
    </row>
    <row r="4" spans="1:13">
      <c r="A4" t="s">
        <v>3135</v>
      </c>
      <c r="B4" t="s">
        <v>21</v>
      </c>
      <c r="C4" t="s">
        <v>7768</v>
      </c>
      <c r="D4" t="s">
        <v>21</v>
      </c>
      <c r="E4">
        <v>27738</v>
      </c>
      <c r="F4">
        <v>0.553918044572</v>
      </c>
      <c r="G4">
        <v>23638</v>
      </c>
      <c r="H4">
        <v>70857</v>
      </c>
      <c r="I4">
        <v>0.33360147903524001</v>
      </c>
      <c r="J4">
        <v>0.22031656553675999</v>
      </c>
      <c r="K4">
        <f t="shared" si="0"/>
        <v>4100</v>
      </c>
      <c r="L4">
        <f>VLOOKUP(A4,Sheet1!$A$1:$B$577,2,FALSE)</f>
        <v>88713</v>
      </c>
      <c r="M4" t="str">
        <f t="shared" si="1"/>
        <v>elu</v>
      </c>
    </row>
    <row r="5" spans="1:13">
      <c r="A5" t="s">
        <v>2643</v>
      </c>
      <c r="B5" t="s">
        <v>21</v>
      </c>
      <c r="C5" t="s">
        <v>7684</v>
      </c>
      <c r="D5" t="s">
        <v>21</v>
      </c>
      <c r="E5">
        <v>33603</v>
      </c>
      <c r="F5">
        <v>0.56065737882699995</v>
      </c>
      <c r="G5">
        <v>27652</v>
      </c>
      <c r="H5">
        <v>79452</v>
      </c>
      <c r="I5">
        <v>0.34803403312691938</v>
      </c>
      <c r="J5">
        <v>0.21262334570008057</v>
      </c>
      <c r="K5">
        <f t="shared" si="0"/>
        <v>5951</v>
      </c>
      <c r="L5">
        <f>VLOOKUP(A5,Sheet1!$A$1:$B$577,2,FALSE)</f>
        <v>94602</v>
      </c>
      <c r="M5" t="str">
        <f t="shared" si="1"/>
        <v>elu</v>
      </c>
    </row>
    <row r="6" spans="1:13">
      <c r="A6" t="s">
        <v>1064</v>
      </c>
      <c r="B6" t="s">
        <v>21</v>
      </c>
      <c r="C6" t="s">
        <v>7437</v>
      </c>
      <c r="D6" t="s">
        <v>21</v>
      </c>
      <c r="E6">
        <v>29706</v>
      </c>
      <c r="F6">
        <v>0.54243663720699997</v>
      </c>
      <c r="G6">
        <v>24863</v>
      </c>
      <c r="H6">
        <v>75281</v>
      </c>
      <c r="I6">
        <v>0.33026925784726557</v>
      </c>
      <c r="J6">
        <v>0.2121673793597344</v>
      </c>
      <c r="K6">
        <f t="shared" si="0"/>
        <v>4843</v>
      </c>
      <c r="L6">
        <f>VLOOKUP(A6,Sheet1!$A$1:$B$577,2,FALSE)</f>
        <v>91864</v>
      </c>
      <c r="M6" t="str">
        <f t="shared" si="1"/>
        <v>elu</v>
      </c>
    </row>
    <row r="7" spans="1:13">
      <c r="A7" t="s">
        <v>279</v>
      </c>
      <c r="B7" t="s">
        <v>21</v>
      </c>
      <c r="C7" t="s">
        <v>7334</v>
      </c>
      <c r="D7" t="s">
        <v>67</v>
      </c>
      <c r="E7">
        <v>13362</v>
      </c>
      <c r="F7">
        <v>0.42996428226700001</v>
      </c>
      <c r="G7">
        <v>9735</v>
      </c>
      <c r="H7">
        <v>41152</v>
      </c>
      <c r="I7">
        <v>0.23656201399688959</v>
      </c>
      <c r="J7">
        <v>0.19340226827011042</v>
      </c>
      <c r="K7">
        <f t="shared" si="0"/>
        <v>3627</v>
      </c>
      <c r="L7">
        <f>VLOOKUP(A7,Sheet1!$A$1:$B$577,2,FALSE)</f>
        <v>50805</v>
      </c>
      <c r="M7" t="str">
        <f t="shared" si="1"/>
        <v>qualifie</v>
      </c>
    </row>
    <row r="8" spans="1:13">
      <c r="A8" t="s">
        <v>2999</v>
      </c>
      <c r="B8" t="s">
        <v>21</v>
      </c>
      <c r="C8" t="s">
        <v>7745</v>
      </c>
      <c r="D8" t="s">
        <v>21</v>
      </c>
      <c r="E8">
        <v>22572</v>
      </c>
      <c r="F8">
        <v>0.46858068132300001</v>
      </c>
      <c r="G8">
        <v>17160</v>
      </c>
      <c r="H8">
        <v>62165</v>
      </c>
      <c r="I8">
        <v>0.27603957210649077</v>
      </c>
      <c r="J8">
        <v>0.19254110921650924</v>
      </c>
      <c r="K8">
        <f t="shared" si="0"/>
        <v>5412</v>
      </c>
      <c r="L8">
        <f>VLOOKUP(A8,Sheet1!$A$1:$B$577,2,FALSE)</f>
        <v>76369</v>
      </c>
      <c r="M8" t="str">
        <f t="shared" si="1"/>
        <v>qualifie</v>
      </c>
    </row>
    <row r="9" spans="1:13">
      <c r="A9" t="s">
        <v>5437</v>
      </c>
      <c r="B9" t="s">
        <v>21</v>
      </c>
      <c r="C9" t="s">
        <v>8152</v>
      </c>
      <c r="D9" t="s">
        <v>21</v>
      </c>
      <c r="E9">
        <v>30226</v>
      </c>
      <c r="F9">
        <v>0.53179211091199996</v>
      </c>
      <c r="G9">
        <v>27410</v>
      </c>
      <c r="H9">
        <v>80209</v>
      </c>
      <c r="I9">
        <v>0.3417322245633283</v>
      </c>
      <c r="J9">
        <v>0.19005988634867166</v>
      </c>
      <c r="K9">
        <f t="shared" si="0"/>
        <v>2816</v>
      </c>
      <c r="L9">
        <f>VLOOKUP(A9,Sheet1!$A$1:$B$577,2,FALSE)</f>
        <v>97215</v>
      </c>
      <c r="M9" t="str">
        <f t="shared" si="1"/>
        <v>elu</v>
      </c>
    </row>
    <row r="10" spans="1:13">
      <c r="A10" t="s">
        <v>2053</v>
      </c>
      <c r="B10" t="s">
        <v>21</v>
      </c>
      <c r="C10" t="s">
        <v>7595</v>
      </c>
      <c r="D10" t="s">
        <v>21</v>
      </c>
      <c r="E10">
        <v>24316</v>
      </c>
      <c r="F10">
        <v>0.55524855570499998</v>
      </c>
      <c r="G10">
        <v>21863</v>
      </c>
      <c r="H10">
        <v>59654</v>
      </c>
      <c r="I10">
        <v>0.36649679820297049</v>
      </c>
      <c r="J10">
        <v>0.18875175750202949</v>
      </c>
      <c r="K10">
        <f t="shared" si="0"/>
        <v>2453</v>
      </c>
      <c r="L10">
        <f>VLOOKUP(A10,Sheet1!$A$1:$B$577,2,FALSE)</f>
        <v>72718</v>
      </c>
      <c r="M10" t="str">
        <f t="shared" si="1"/>
        <v>elu</v>
      </c>
    </row>
    <row r="11" spans="1:13">
      <c r="A11" t="s">
        <v>1355</v>
      </c>
      <c r="B11" t="s">
        <v>21</v>
      </c>
      <c r="C11" t="s">
        <v>7484</v>
      </c>
      <c r="D11" t="s">
        <v>21</v>
      </c>
      <c r="E11">
        <v>23584</v>
      </c>
      <c r="F11">
        <v>0.51743127317399995</v>
      </c>
      <c r="G11">
        <v>18994</v>
      </c>
      <c r="H11">
        <v>57565</v>
      </c>
      <c r="I11">
        <v>0.329957439416312</v>
      </c>
      <c r="J11">
        <v>0.18747383375768795</v>
      </c>
      <c r="K11">
        <f t="shared" si="0"/>
        <v>4590</v>
      </c>
      <c r="L11">
        <f>VLOOKUP(A11,Sheet1!$A$1:$B$577,2,FALSE)</f>
        <v>68958</v>
      </c>
      <c r="M11" t="str">
        <f t="shared" si="1"/>
        <v>elu</v>
      </c>
    </row>
    <row r="12" spans="1:13">
      <c r="A12" t="s">
        <v>1958</v>
      </c>
      <c r="B12" t="s">
        <v>21</v>
      </c>
      <c r="C12" t="s">
        <v>7579</v>
      </c>
      <c r="D12" t="s">
        <v>21</v>
      </c>
      <c r="E12">
        <v>23651</v>
      </c>
      <c r="F12">
        <v>0.52362291888099999</v>
      </c>
      <c r="G12">
        <v>20741</v>
      </c>
      <c r="H12">
        <v>61665</v>
      </c>
      <c r="I12">
        <v>0.33634963107111004</v>
      </c>
      <c r="J12">
        <v>0.18727328780988994</v>
      </c>
      <c r="K12">
        <f t="shared" si="0"/>
        <v>2910</v>
      </c>
      <c r="L12">
        <f>VLOOKUP(A12,Sheet1!$A$1:$B$577,2,FALSE)</f>
        <v>73648</v>
      </c>
      <c r="M12" t="str">
        <f t="shared" si="1"/>
        <v>elu</v>
      </c>
    </row>
    <row r="13" spans="1:13">
      <c r="A13" t="s">
        <v>1922</v>
      </c>
      <c r="B13" t="s">
        <v>21</v>
      </c>
      <c r="C13" t="s">
        <v>7573</v>
      </c>
      <c r="D13" t="s">
        <v>21</v>
      </c>
      <c r="E13">
        <v>26351</v>
      </c>
      <c r="F13">
        <v>0.51615999373200006</v>
      </c>
      <c r="G13">
        <v>22799</v>
      </c>
      <c r="H13">
        <v>69289</v>
      </c>
      <c r="I13">
        <v>0.32904212789908932</v>
      </c>
      <c r="J13">
        <v>0.18711786583291073</v>
      </c>
      <c r="K13">
        <f t="shared" si="0"/>
        <v>3552</v>
      </c>
      <c r="L13">
        <f>VLOOKUP(A13,Sheet1!$A$1:$B$577,2,FALSE)</f>
        <v>84896</v>
      </c>
      <c r="M13" t="str">
        <f t="shared" si="1"/>
        <v>elu</v>
      </c>
    </row>
    <row r="14" spans="1:13">
      <c r="A14" t="s">
        <v>5113</v>
      </c>
      <c r="B14" t="s">
        <v>21</v>
      </c>
      <c r="C14" t="s">
        <v>8093</v>
      </c>
      <c r="D14" t="s">
        <v>21</v>
      </c>
      <c r="E14">
        <v>26713</v>
      </c>
      <c r="F14">
        <v>0.49425500027800001</v>
      </c>
      <c r="G14">
        <v>23405</v>
      </c>
      <c r="H14">
        <v>75924</v>
      </c>
      <c r="I14">
        <v>0.30826879511090038</v>
      </c>
      <c r="J14">
        <v>0.18598620516709963</v>
      </c>
      <c r="K14">
        <f t="shared" si="0"/>
        <v>3308</v>
      </c>
      <c r="L14">
        <f>VLOOKUP(A14,Sheet1!$A$1:$B$577,2,FALSE)</f>
        <v>94293</v>
      </c>
      <c r="M14" t="str">
        <f t="shared" si="1"/>
        <v>qualifie</v>
      </c>
    </row>
    <row r="15" spans="1:13">
      <c r="A15" t="s">
        <v>3033</v>
      </c>
      <c r="B15" t="s">
        <v>21</v>
      </c>
      <c r="C15" t="s">
        <v>7750</v>
      </c>
      <c r="D15" t="s">
        <v>21</v>
      </c>
      <c r="E15">
        <v>24732</v>
      </c>
      <c r="F15">
        <v>0.48967469855700002</v>
      </c>
      <c r="G15">
        <v>21900</v>
      </c>
      <c r="H15">
        <v>71938</v>
      </c>
      <c r="I15">
        <v>0.3044288137006867</v>
      </c>
      <c r="J15">
        <v>0.18524588485631333</v>
      </c>
      <c r="K15">
        <f t="shared" si="0"/>
        <v>2832</v>
      </c>
      <c r="L15">
        <f>VLOOKUP(A15,Sheet1!$A$1:$B$577,2,FALSE)</f>
        <v>87424</v>
      </c>
      <c r="M15" t="str">
        <f t="shared" si="1"/>
        <v>qualifie</v>
      </c>
    </row>
    <row r="16" spans="1:13">
      <c r="A16" t="s">
        <v>5446</v>
      </c>
      <c r="B16" t="s">
        <v>21</v>
      </c>
      <c r="C16" t="s">
        <v>14675</v>
      </c>
      <c r="D16" t="s">
        <v>21</v>
      </c>
      <c r="E16">
        <v>23966</v>
      </c>
      <c r="F16">
        <v>0.477972118625</v>
      </c>
      <c r="G16">
        <v>20469</v>
      </c>
      <c r="H16">
        <v>69832</v>
      </c>
      <c r="I16">
        <v>0.29311776835834574</v>
      </c>
      <c r="J16">
        <v>0.18485435026665425</v>
      </c>
      <c r="K16">
        <f t="shared" si="0"/>
        <v>3497</v>
      </c>
      <c r="L16">
        <f>VLOOKUP(A16,Sheet1!$A$1:$B$577,2,FALSE)</f>
        <v>85111</v>
      </c>
      <c r="M16" t="str">
        <f t="shared" si="1"/>
        <v>qualifie</v>
      </c>
    </row>
    <row r="17" spans="1:13">
      <c r="A17" t="s">
        <v>3916</v>
      </c>
      <c r="B17" t="s">
        <v>21</v>
      </c>
      <c r="C17" t="s">
        <v>7906</v>
      </c>
      <c r="D17" t="s">
        <v>21</v>
      </c>
      <c r="E17">
        <v>25202</v>
      </c>
      <c r="F17">
        <v>0.50657286432199999</v>
      </c>
      <c r="G17">
        <v>22547</v>
      </c>
      <c r="H17">
        <v>69786</v>
      </c>
      <c r="I17">
        <v>0.32308772533172841</v>
      </c>
      <c r="J17">
        <v>0.18348513899027158</v>
      </c>
      <c r="K17">
        <f t="shared" si="0"/>
        <v>2655</v>
      </c>
      <c r="L17">
        <f>VLOOKUP(A17,Sheet1!$A$1:$B$577,2,FALSE)</f>
        <v>89827</v>
      </c>
      <c r="M17" t="str">
        <f t="shared" si="1"/>
        <v>elu</v>
      </c>
    </row>
    <row r="18" spans="1:13">
      <c r="A18" t="s">
        <v>3217</v>
      </c>
      <c r="B18" t="s">
        <v>21</v>
      </c>
      <c r="C18" t="s">
        <v>7784</v>
      </c>
      <c r="D18" t="s">
        <v>21</v>
      </c>
      <c r="E18">
        <v>20108</v>
      </c>
      <c r="F18">
        <v>0.47148752579300002</v>
      </c>
      <c r="G18">
        <v>17057</v>
      </c>
      <c r="H18">
        <v>59188</v>
      </c>
      <c r="I18">
        <v>0.28818341555720756</v>
      </c>
      <c r="J18">
        <v>0.18330411023579246</v>
      </c>
      <c r="K18">
        <f t="shared" si="0"/>
        <v>3051</v>
      </c>
      <c r="L18">
        <f>VLOOKUP(A18,Sheet1!$A$1:$B$577,2,FALSE)</f>
        <v>72668</v>
      </c>
      <c r="M18" t="str">
        <f t="shared" si="1"/>
        <v>qualifie</v>
      </c>
    </row>
    <row r="19" spans="1:13">
      <c r="A19" t="s">
        <v>2795</v>
      </c>
      <c r="B19" t="s">
        <v>21</v>
      </c>
      <c r="C19" t="s">
        <v>7711</v>
      </c>
      <c r="D19" t="s">
        <v>21</v>
      </c>
      <c r="E19">
        <v>28589</v>
      </c>
      <c r="F19">
        <v>0.56214483748499999</v>
      </c>
      <c r="G19">
        <v>26813</v>
      </c>
      <c r="H19">
        <v>70765</v>
      </c>
      <c r="I19">
        <v>0.37890199957606163</v>
      </c>
      <c r="J19">
        <v>0.18324283790893836</v>
      </c>
      <c r="K19">
        <f t="shared" si="0"/>
        <v>1776</v>
      </c>
      <c r="L19">
        <f>VLOOKUP(A19,Sheet1!$A$1:$B$577,2,FALSE)</f>
        <v>88763</v>
      </c>
      <c r="M19" t="str">
        <f t="shared" si="1"/>
        <v>elu</v>
      </c>
    </row>
    <row r="20" spans="1:13">
      <c r="A20" t="s">
        <v>4657</v>
      </c>
      <c r="B20" t="s">
        <v>21</v>
      </c>
      <c r="C20" t="s">
        <v>8026</v>
      </c>
      <c r="D20" t="s">
        <v>21</v>
      </c>
      <c r="E20">
        <v>21415</v>
      </c>
      <c r="F20">
        <v>0.46006273094400002</v>
      </c>
      <c r="G20">
        <v>17770</v>
      </c>
      <c r="H20">
        <v>63903</v>
      </c>
      <c r="I20">
        <v>0.27807771153153998</v>
      </c>
      <c r="J20">
        <v>0.18198501941246004</v>
      </c>
      <c r="K20">
        <f t="shared" si="0"/>
        <v>3645</v>
      </c>
      <c r="L20">
        <f>VLOOKUP(A20,Sheet1!$A$1:$B$577,2,FALSE)</f>
        <v>78909</v>
      </c>
      <c r="M20" t="str">
        <f t="shared" si="1"/>
        <v>qualifie</v>
      </c>
    </row>
    <row r="21" spans="1:13">
      <c r="A21" t="s">
        <v>2309</v>
      </c>
      <c r="B21" t="s">
        <v>21</v>
      </c>
      <c r="C21" t="s">
        <v>7631</v>
      </c>
      <c r="D21" t="s">
        <v>21</v>
      </c>
      <c r="E21">
        <v>23128</v>
      </c>
      <c r="F21">
        <v>0.476865979381</v>
      </c>
      <c r="G21">
        <v>21221</v>
      </c>
      <c r="H21">
        <v>71788</v>
      </c>
      <c r="I21">
        <v>0.29560650805148492</v>
      </c>
      <c r="J21">
        <v>0.18125947132951509</v>
      </c>
      <c r="K21">
        <f t="shared" si="0"/>
        <v>1907</v>
      </c>
      <c r="L21">
        <f>VLOOKUP(A21,Sheet1!$A$1:$B$577,2,FALSE)</f>
        <v>85092</v>
      </c>
      <c r="M21" t="str">
        <f t="shared" si="1"/>
        <v>qualifie</v>
      </c>
    </row>
    <row r="22" spans="1:13">
      <c r="A22" t="s">
        <v>431</v>
      </c>
      <c r="B22" t="s">
        <v>21</v>
      </c>
      <c r="C22" t="s">
        <v>7354</v>
      </c>
      <c r="D22" t="s">
        <v>21</v>
      </c>
      <c r="E22">
        <v>20381</v>
      </c>
      <c r="F22">
        <v>0.45131645962</v>
      </c>
      <c r="G22">
        <v>17039</v>
      </c>
      <c r="H22">
        <v>62660</v>
      </c>
      <c r="I22">
        <v>0.27192786466645386</v>
      </c>
      <c r="J22">
        <v>0.17938859495354614</v>
      </c>
      <c r="K22">
        <f t="shared" si="0"/>
        <v>3342</v>
      </c>
      <c r="L22">
        <f>VLOOKUP(A22,Sheet1!$A$1:$B$577,2,FALSE)</f>
        <v>76649</v>
      </c>
      <c r="M22" t="str">
        <f t="shared" si="1"/>
        <v>qualifie</v>
      </c>
    </row>
    <row r="23" spans="1:13">
      <c r="A23" t="s">
        <v>2104</v>
      </c>
      <c r="B23" t="s">
        <v>21</v>
      </c>
      <c r="C23" t="s">
        <v>7603</v>
      </c>
      <c r="D23" t="s">
        <v>21</v>
      </c>
      <c r="E23">
        <v>23137</v>
      </c>
      <c r="F23">
        <v>0.46559877648800002</v>
      </c>
      <c r="G23">
        <v>20707</v>
      </c>
      <c r="H23">
        <v>71521</v>
      </c>
      <c r="I23">
        <v>0.28952335677633145</v>
      </c>
      <c r="J23">
        <v>0.17607541971166857</v>
      </c>
      <c r="K23">
        <f t="shared" si="0"/>
        <v>2430</v>
      </c>
      <c r="L23">
        <f>VLOOKUP(A23,Sheet1!$A$1:$B$577,2,FALSE)</f>
        <v>88213</v>
      </c>
      <c r="M23" t="str">
        <f t="shared" si="1"/>
        <v>qualifie</v>
      </c>
    </row>
    <row r="24" spans="1:13">
      <c r="A24" t="s">
        <v>1365</v>
      </c>
      <c r="B24" t="s">
        <v>21</v>
      </c>
      <c r="C24" t="s">
        <v>7486</v>
      </c>
      <c r="D24" t="s">
        <v>21</v>
      </c>
      <c r="E24">
        <v>28617</v>
      </c>
      <c r="F24">
        <v>0.51261061154300003</v>
      </c>
      <c r="G24">
        <v>24611</v>
      </c>
      <c r="H24">
        <v>72977</v>
      </c>
      <c r="I24">
        <v>0.33724324102114367</v>
      </c>
      <c r="J24">
        <v>0.17536737052185636</v>
      </c>
      <c r="K24">
        <f t="shared" si="0"/>
        <v>4006</v>
      </c>
      <c r="L24">
        <f>VLOOKUP(A24,Sheet1!$A$1:$B$577,2,FALSE)</f>
        <v>86693</v>
      </c>
      <c r="M24" t="str">
        <f t="shared" si="1"/>
        <v>elu</v>
      </c>
    </row>
    <row r="25" spans="1:13">
      <c r="A25" t="s">
        <v>2807</v>
      </c>
      <c r="B25" t="s">
        <v>21</v>
      </c>
      <c r="C25" t="s">
        <v>7713</v>
      </c>
      <c r="D25" t="s">
        <v>21</v>
      </c>
      <c r="E25">
        <v>27581</v>
      </c>
      <c r="F25">
        <v>0.55353523190200005</v>
      </c>
      <c r="G25">
        <v>26005</v>
      </c>
      <c r="H25">
        <v>68507</v>
      </c>
      <c r="I25">
        <v>0.37959624563913175</v>
      </c>
      <c r="J25">
        <v>0.1739389862628683</v>
      </c>
      <c r="K25">
        <f t="shared" si="0"/>
        <v>1576</v>
      </c>
      <c r="L25">
        <f>VLOOKUP(A25,Sheet1!$A$1:$B$577,2,FALSE)</f>
        <v>82817</v>
      </c>
      <c r="M25" t="str">
        <f t="shared" si="1"/>
        <v>elu</v>
      </c>
    </row>
    <row r="26" spans="1:13">
      <c r="A26" t="s">
        <v>3514</v>
      </c>
      <c r="B26" t="s">
        <v>21</v>
      </c>
      <c r="C26" t="s">
        <v>7836</v>
      </c>
      <c r="D26" t="s">
        <v>21</v>
      </c>
      <c r="E26">
        <v>25466</v>
      </c>
      <c r="F26">
        <v>0.49544747081700002</v>
      </c>
      <c r="G26">
        <v>22491</v>
      </c>
      <c r="H26">
        <v>69540</v>
      </c>
      <c r="I26">
        <v>0.3234253666954271</v>
      </c>
      <c r="J26">
        <v>0.17202210412157293</v>
      </c>
      <c r="K26">
        <f t="shared" si="0"/>
        <v>2975</v>
      </c>
      <c r="L26">
        <f>VLOOKUP(A26,Sheet1!$A$1:$B$577,2,FALSE)</f>
        <v>86675</v>
      </c>
      <c r="M26" t="str">
        <f t="shared" si="1"/>
        <v>qualifie</v>
      </c>
    </row>
    <row r="27" spans="1:13">
      <c r="A27" t="s">
        <v>3946</v>
      </c>
      <c r="B27" t="s">
        <v>21</v>
      </c>
      <c r="C27" t="s">
        <v>7912</v>
      </c>
      <c r="D27" t="s">
        <v>21</v>
      </c>
      <c r="E27">
        <v>26144</v>
      </c>
      <c r="F27">
        <v>0.48549675023200001</v>
      </c>
      <c r="G27">
        <v>23131</v>
      </c>
      <c r="H27">
        <v>73480</v>
      </c>
      <c r="I27">
        <v>0.31479314099074579</v>
      </c>
      <c r="J27">
        <v>0.17070360924125422</v>
      </c>
      <c r="K27">
        <f t="shared" si="0"/>
        <v>3013</v>
      </c>
      <c r="L27">
        <f>VLOOKUP(A27,Sheet1!$A$1:$B$577,2,FALSE)</f>
        <v>93221</v>
      </c>
      <c r="M27" t="str">
        <f t="shared" si="1"/>
        <v>qualifie</v>
      </c>
    </row>
    <row r="28" spans="1:13">
      <c r="A28" t="s">
        <v>2972</v>
      </c>
      <c r="B28" t="s">
        <v>21</v>
      </c>
      <c r="C28" t="s">
        <v>7740</v>
      </c>
      <c r="D28" t="s">
        <v>21</v>
      </c>
      <c r="E28">
        <v>21824</v>
      </c>
      <c r="F28">
        <v>0.52758303921100003</v>
      </c>
      <c r="G28">
        <v>19670</v>
      </c>
      <c r="H28">
        <v>55102</v>
      </c>
      <c r="I28">
        <v>0.35697433849950999</v>
      </c>
      <c r="J28">
        <v>0.17060870071149004</v>
      </c>
      <c r="K28">
        <f t="shared" si="0"/>
        <v>2154</v>
      </c>
      <c r="L28">
        <f>VLOOKUP(A28,Sheet1!$A$1:$B$577,2,FALSE)</f>
        <v>64982</v>
      </c>
      <c r="M28" t="str">
        <f t="shared" si="1"/>
        <v>elu</v>
      </c>
    </row>
    <row r="29" spans="1:13">
      <c r="A29" t="s">
        <v>2417</v>
      </c>
      <c r="B29" t="s">
        <v>21</v>
      </c>
      <c r="C29" t="s">
        <v>7648</v>
      </c>
      <c r="D29" t="s">
        <v>21</v>
      </c>
      <c r="E29">
        <v>25830</v>
      </c>
      <c r="F29">
        <v>0.44762152326499999</v>
      </c>
      <c r="G29">
        <v>21802</v>
      </c>
      <c r="H29">
        <v>77701</v>
      </c>
      <c r="I29">
        <v>0.28058840941558022</v>
      </c>
      <c r="J29">
        <v>0.16703311384941977</v>
      </c>
      <c r="K29">
        <f t="shared" si="0"/>
        <v>4028</v>
      </c>
      <c r="L29">
        <f>VLOOKUP(A29,Sheet1!$A$1:$B$577,2,FALSE)</f>
        <v>94510</v>
      </c>
      <c r="M29" t="str">
        <f t="shared" si="1"/>
        <v>qualifie</v>
      </c>
    </row>
    <row r="30" spans="1:13">
      <c r="A30" t="s">
        <v>5106</v>
      </c>
      <c r="B30" t="s">
        <v>21</v>
      </c>
      <c r="C30" t="s">
        <v>8091</v>
      </c>
      <c r="D30" t="s">
        <v>21</v>
      </c>
      <c r="E30">
        <v>25978</v>
      </c>
      <c r="F30">
        <v>0.52814768129800005</v>
      </c>
      <c r="G30">
        <v>25563</v>
      </c>
      <c r="H30">
        <v>69810</v>
      </c>
      <c r="I30">
        <v>0.36617963042544049</v>
      </c>
      <c r="J30">
        <v>0.16196805087255955</v>
      </c>
      <c r="K30">
        <f t="shared" si="0"/>
        <v>415</v>
      </c>
      <c r="L30">
        <f>VLOOKUP(A30,Sheet1!$A$1:$B$577,2,FALSE)</f>
        <v>88989</v>
      </c>
      <c r="M30" t="str">
        <f t="shared" si="1"/>
        <v>elu</v>
      </c>
    </row>
    <row r="31" spans="1:13">
      <c r="A31" t="s">
        <v>2367</v>
      </c>
      <c r="B31" t="s">
        <v>21</v>
      </c>
      <c r="C31" t="s">
        <v>14651</v>
      </c>
      <c r="D31" t="s">
        <v>21</v>
      </c>
      <c r="E31">
        <v>22311</v>
      </c>
      <c r="F31">
        <v>0.46953721825900002</v>
      </c>
      <c r="G31">
        <v>19876</v>
      </c>
      <c r="H31">
        <v>64567</v>
      </c>
      <c r="I31">
        <v>0.30783527188811621</v>
      </c>
      <c r="J31">
        <v>0.16170194637088381</v>
      </c>
      <c r="K31">
        <f t="shared" si="0"/>
        <v>2435</v>
      </c>
      <c r="L31">
        <f>VLOOKUP(A31,Sheet1!$A$1:$B$577,2,FALSE)</f>
        <v>82182</v>
      </c>
      <c r="M31" t="str">
        <f t="shared" si="1"/>
        <v>qualifie</v>
      </c>
    </row>
    <row r="32" spans="1:13">
      <c r="A32" t="s">
        <v>4635</v>
      </c>
      <c r="B32" t="s">
        <v>21</v>
      </c>
      <c r="C32" t="s">
        <v>8022</v>
      </c>
      <c r="D32" t="s">
        <v>21</v>
      </c>
      <c r="E32">
        <v>22024</v>
      </c>
      <c r="F32">
        <v>0.481504153913</v>
      </c>
      <c r="G32">
        <v>20784</v>
      </c>
      <c r="H32">
        <v>64962</v>
      </c>
      <c r="I32">
        <v>0.31994088851944213</v>
      </c>
      <c r="J32">
        <v>0.16156326539355786</v>
      </c>
      <c r="K32">
        <f t="shared" si="0"/>
        <v>1240</v>
      </c>
      <c r="L32">
        <f>VLOOKUP(A32,Sheet1!$A$1:$B$577,2,FALSE)</f>
        <v>83350</v>
      </c>
      <c r="M32" t="str">
        <f t="shared" si="1"/>
        <v>qualifie</v>
      </c>
    </row>
    <row r="33" spans="1:13">
      <c r="A33" t="s">
        <v>4042</v>
      </c>
      <c r="B33" t="s">
        <v>21</v>
      </c>
      <c r="C33" t="s">
        <v>7927</v>
      </c>
      <c r="D33" t="s">
        <v>21</v>
      </c>
      <c r="E33">
        <v>28372</v>
      </c>
      <c r="F33">
        <v>0.509188801149</v>
      </c>
      <c r="G33">
        <v>27725</v>
      </c>
      <c r="H33">
        <v>79430</v>
      </c>
      <c r="I33">
        <v>0.34904947752738258</v>
      </c>
      <c r="J33">
        <v>0.16013932362161742</v>
      </c>
      <c r="K33">
        <f t="shared" si="0"/>
        <v>647</v>
      </c>
      <c r="L33">
        <f>VLOOKUP(A33,Sheet1!$A$1:$B$577,2,FALSE)</f>
        <v>95540</v>
      </c>
      <c r="M33" t="str">
        <f t="shared" si="1"/>
        <v>elu</v>
      </c>
    </row>
    <row r="34" spans="1:13">
      <c r="A34" t="s">
        <v>1327</v>
      </c>
      <c r="B34" t="s">
        <v>21</v>
      </c>
      <c r="C34" t="s">
        <v>7480</v>
      </c>
      <c r="D34" t="s">
        <v>21</v>
      </c>
      <c r="E34">
        <v>22906</v>
      </c>
      <c r="F34">
        <v>0.49265512420699997</v>
      </c>
      <c r="G34">
        <v>20595</v>
      </c>
      <c r="H34">
        <v>61817</v>
      </c>
      <c r="I34">
        <v>0.33316078101493118</v>
      </c>
      <c r="J34">
        <v>0.15949434319206879</v>
      </c>
      <c r="K34">
        <f t="shared" si="0"/>
        <v>2311</v>
      </c>
      <c r="L34">
        <f>VLOOKUP(A34,Sheet1!$A$1:$B$577,2,FALSE)</f>
        <v>75056</v>
      </c>
      <c r="M34" t="str">
        <f t="shared" si="1"/>
        <v>qualifie</v>
      </c>
    </row>
    <row r="35" spans="1:13">
      <c r="A35" t="s">
        <v>5782</v>
      </c>
      <c r="B35" t="s">
        <v>21</v>
      </c>
      <c r="C35" t="s">
        <v>8214</v>
      </c>
      <c r="D35" t="s">
        <v>21</v>
      </c>
      <c r="E35">
        <v>20377</v>
      </c>
      <c r="F35">
        <v>0.46653845273299999</v>
      </c>
      <c r="G35">
        <v>18891</v>
      </c>
      <c r="H35">
        <v>61428</v>
      </c>
      <c r="I35">
        <v>0.30753076772807186</v>
      </c>
      <c r="J35">
        <v>0.15900768500492812</v>
      </c>
      <c r="K35">
        <f t="shared" si="0"/>
        <v>1486</v>
      </c>
      <c r="L35">
        <f>VLOOKUP(A35,Sheet1!$A$1:$B$577,2,FALSE)</f>
        <v>74817</v>
      </c>
      <c r="M35" t="str">
        <f t="shared" si="1"/>
        <v>qualifie</v>
      </c>
    </row>
    <row r="36" spans="1:13">
      <c r="A36" t="s">
        <v>1675</v>
      </c>
      <c r="B36" t="s">
        <v>21</v>
      </c>
      <c r="C36" t="s">
        <v>7538</v>
      </c>
      <c r="D36" t="s">
        <v>21</v>
      </c>
      <c r="E36">
        <v>24092</v>
      </c>
      <c r="F36">
        <v>0.48583355179600002</v>
      </c>
      <c r="G36">
        <v>22531</v>
      </c>
      <c r="H36">
        <v>68867</v>
      </c>
      <c r="I36">
        <v>0.32716685785644795</v>
      </c>
      <c r="J36">
        <v>0.15866669393955207</v>
      </c>
      <c r="K36">
        <f t="shared" si="0"/>
        <v>1561</v>
      </c>
      <c r="L36">
        <f>VLOOKUP(A36,Sheet1!$A$1:$B$577,2,FALSE)</f>
        <v>84438</v>
      </c>
      <c r="M36" t="str">
        <f t="shared" si="1"/>
        <v>qualifie</v>
      </c>
    </row>
    <row r="37" spans="1:13">
      <c r="A37" t="s">
        <v>642</v>
      </c>
      <c r="B37" t="s">
        <v>21</v>
      </c>
      <c r="C37" t="s">
        <v>7383</v>
      </c>
      <c r="D37" t="s">
        <v>21</v>
      </c>
      <c r="E37">
        <v>22441</v>
      </c>
      <c r="F37">
        <v>0.49652624126</v>
      </c>
      <c r="G37">
        <v>19846</v>
      </c>
      <c r="H37">
        <v>58426</v>
      </c>
      <c r="I37">
        <v>0.33967754082086743</v>
      </c>
      <c r="J37">
        <v>0.15684870043913257</v>
      </c>
      <c r="K37">
        <f t="shared" si="0"/>
        <v>2595</v>
      </c>
      <c r="L37">
        <f>VLOOKUP(A37,Sheet1!$A$1:$B$577,2,FALSE)</f>
        <v>70610</v>
      </c>
      <c r="M37" t="str">
        <f t="shared" si="1"/>
        <v>qualifie</v>
      </c>
    </row>
    <row r="38" spans="1:13">
      <c r="A38" t="s">
        <v>3681</v>
      </c>
      <c r="B38" t="s">
        <v>21</v>
      </c>
      <c r="C38" t="s">
        <v>7860</v>
      </c>
      <c r="D38" t="s">
        <v>33</v>
      </c>
      <c r="E38">
        <v>22564</v>
      </c>
      <c r="F38">
        <v>0.478679621537</v>
      </c>
      <c r="G38">
        <v>21993</v>
      </c>
      <c r="H38">
        <v>68299</v>
      </c>
      <c r="I38">
        <v>0.32201057116502435</v>
      </c>
      <c r="J38">
        <v>0.15666905037197565</v>
      </c>
      <c r="K38">
        <f t="shared" si="0"/>
        <v>571</v>
      </c>
      <c r="L38">
        <f>VLOOKUP(A38,Sheet1!$A$1:$B$577,2,FALSE)</f>
        <v>90528</v>
      </c>
      <c r="M38" t="str">
        <f t="shared" si="1"/>
        <v>qualifie</v>
      </c>
    </row>
    <row r="39" spans="1:13">
      <c r="A39" t="s">
        <v>516</v>
      </c>
      <c r="B39" t="s">
        <v>21</v>
      </c>
      <c r="C39" t="s">
        <v>7366</v>
      </c>
      <c r="D39" t="s">
        <v>21</v>
      </c>
      <c r="E39">
        <v>17791</v>
      </c>
      <c r="F39">
        <v>0.51687972109199998</v>
      </c>
      <c r="G39">
        <v>16898</v>
      </c>
      <c r="H39">
        <v>46704</v>
      </c>
      <c r="I39">
        <v>0.36181055155875302</v>
      </c>
      <c r="J39">
        <v>0.15506916953324695</v>
      </c>
      <c r="K39">
        <f t="shared" si="0"/>
        <v>893</v>
      </c>
      <c r="L39">
        <f>VLOOKUP(A39,Sheet1!$A$1:$B$577,2,FALSE)</f>
        <v>56664</v>
      </c>
      <c r="M39" t="str">
        <f t="shared" si="1"/>
        <v>elu</v>
      </c>
    </row>
    <row r="40" spans="1:13">
      <c r="A40" t="s">
        <v>1719</v>
      </c>
      <c r="B40" t="s">
        <v>21</v>
      </c>
      <c r="C40" t="s">
        <v>7545</v>
      </c>
      <c r="D40" t="s">
        <v>67</v>
      </c>
      <c r="E40">
        <v>16970</v>
      </c>
      <c r="F40">
        <v>0.43598900393099999</v>
      </c>
      <c r="G40">
        <v>12819</v>
      </c>
      <c r="H40">
        <v>45605</v>
      </c>
      <c r="I40">
        <v>0.28108760004385486</v>
      </c>
      <c r="J40">
        <v>0.15490140388714513</v>
      </c>
      <c r="K40">
        <f t="shared" si="0"/>
        <v>4151</v>
      </c>
      <c r="L40">
        <f>VLOOKUP(A40,Sheet1!$A$1:$B$577,2,FALSE)</f>
        <v>63918</v>
      </c>
      <c r="M40" t="str">
        <f t="shared" si="1"/>
        <v>qualifie</v>
      </c>
    </row>
    <row r="41" spans="1:13">
      <c r="A41" t="s">
        <v>2028</v>
      </c>
      <c r="B41" t="s">
        <v>21</v>
      </c>
      <c r="C41" t="s">
        <v>7591</v>
      </c>
      <c r="D41" t="s">
        <v>21</v>
      </c>
      <c r="E41">
        <v>27011</v>
      </c>
      <c r="F41">
        <v>0.45369188390199999</v>
      </c>
      <c r="G41">
        <v>25196</v>
      </c>
      <c r="H41">
        <v>84166</v>
      </c>
      <c r="I41">
        <v>0.29936078701613478</v>
      </c>
      <c r="J41">
        <v>0.15433109688586522</v>
      </c>
      <c r="K41">
        <f t="shared" si="0"/>
        <v>1815</v>
      </c>
      <c r="L41">
        <f>VLOOKUP(A41,Sheet1!$A$1:$B$577,2,FALSE)</f>
        <v>102587</v>
      </c>
      <c r="M41" t="str">
        <f t="shared" si="1"/>
        <v>qualifie</v>
      </c>
    </row>
    <row r="42" spans="1:13">
      <c r="A42" t="s">
        <v>2848</v>
      </c>
      <c r="B42" t="s">
        <v>21</v>
      </c>
      <c r="C42" t="s">
        <v>7721</v>
      </c>
      <c r="D42" t="s">
        <v>21</v>
      </c>
      <c r="E42">
        <v>23475</v>
      </c>
      <c r="F42">
        <v>0.51701354476399997</v>
      </c>
      <c r="G42">
        <v>23745</v>
      </c>
      <c r="H42">
        <v>65434</v>
      </c>
      <c r="I42">
        <v>0.36288473882079653</v>
      </c>
      <c r="J42">
        <v>0.15412880594320344</v>
      </c>
      <c r="K42">
        <f t="shared" si="0"/>
        <v>-270</v>
      </c>
      <c r="L42">
        <f>VLOOKUP(A42,Sheet1!$A$1:$B$577,2,FALSE)</f>
        <v>81111</v>
      </c>
      <c r="M42" t="str">
        <f t="shared" si="1"/>
        <v>elu</v>
      </c>
    </row>
    <row r="43" spans="1:13">
      <c r="A43" t="s">
        <v>444</v>
      </c>
      <c r="B43" t="s">
        <v>21</v>
      </c>
      <c r="C43" t="s">
        <v>7356</v>
      </c>
      <c r="D43" t="s">
        <v>21</v>
      </c>
      <c r="E43">
        <v>22629</v>
      </c>
      <c r="F43">
        <v>0.40295238434399999</v>
      </c>
      <c r="G43">
        <v>18804</v>
      </c>
      <c r="H43">
        <v>75491</v>
      </c>
      <c r="I43">
        <v>0.2490892954126982</v>
      </c>
      <c r="J43">
        <v>0.15386308893130179</v>
      </c>
      <c r="K43">
        <f t="shared" si="0"/>
        <v>3825</v>
      </c>
      <c r="L43">
        <f>VLOOKUP(A43,Sheet1!$A$1:$B$577,2,FALSE)</f>
        <v>90932</v>
      </c>
      <c r="M43" t="str">
        <f t="shared" si="1"/>
        <v>qualifie</v>
      </c>
    </row>
    <row r="44" spans="1:13">
      <c r="A44" t="s">
        <v>3317</v>
      </c>
      <c r="B44" t="s">
        <v>21</v>
      </c>
      <c r="C44" t="s">
        <v>7800</v>
      </c>
      <c r="D44" t="s">
        <v>21</v>
      </c>
      <c r="E44">
        <v>20273</v>
      </c>
      <c r="F44">
        <v>0.436457189606</v>
      </c>
      <c r="G44">
        <v>19516</v>
      </c>
      <c r="H44">
        <v>68875</v>
      </c>
      <c r="I44">
        <v>0.28335390199637023</v>
      </c>
      <c r="J44">
        <v>0.15310328760962977</v>
      </c>
      <c r="K44">
        <f t="shared" si="0"/>
        <v>757</v>
      </c>
      <c r="L44">
        <f>VLOOKUP(A44,Sheet1!$A$1:$B$577,2,FALSE)</f>
        <v>87338</v>
      </c>
      <c r="M44" t="str">
        <f t="shared" si="1"/>
        <v>qualifie</v>
      </c>
    </row>
    <row r="45" spans="1:13">
      <c r="A45" t="s">
        <v>1596</v>
      </c>
      <c r="B45" t="s">
        <v>21</v>
      </c>
      <c r="C45" t="s">
        <v>7524</v>
      </c>
      <c r="D45" t="s">
        <v>21</v>
      </c>
      <c r="E45">
        <v>25959</v>
      </c>
      <c r="F45">
        <v>0.49384571482900003</v>
      </c>
      <c r="G45">
        <v>24625</v>
      </c>
      <c r="H45">
        <v>72006</v>
      </c>
      <c r="I45">
        <v>0.34198539010638002</v>
      </c>
      <c r="J45">
        <v>0.15186032472262001</v>
      </c>
      <c r="K45">
        <f t="shared" si="0"/>
        <v>1334</v>
      </c>
      <c r="L45">
        <f>VLOOKUP(A45,Sheet1!$A$1:$B$577,2,FALSE)</f>
        <v>85917</v>
      </c>
      <c r="M45" t="str">
        <f t="shared" si="1"/>
        <v>qualifie</v>
      </c>
    </row>
    <row r="46" spans="1:13">
      <c r="A46" t="s">
        <v>3408</v>
      </c>
      <c r="B46" t="s">
        <v>21</v>
      </c>
      <c r="C46" t="s">
        <v>14656</v>
      </c>
      <c r="D46" t="s">
        <v>21</v>
      </c>
      <c r="E46">
        <v>20209</v>
      </c>
      <c r="F46">
        <v>0.435107436593</v>
      </c>
      <c r="G46">
        <v>19411</v>
      </c>
      <c r="H46">
        <v>68229</v>
      </c>
      <c r="I46">
        <v>0.28449779419308507</v>
      </c>
      <c r="J46">
        <v>0.15060964239991492</v>
      </c>
      <c r="K46">
        <f t="shared" si="0"/>
        <v>798</v>
      </c>
      <c r="L46">
        <f>VLOOKUP(A46,Sheet1!$A$1:$B$577,2,FALSE)</f>
        <v>88218</v>
      </c>
      <c r="M46" t="str">
        <f t="shared" si="1"/>
        <v>qualifie</v>
      </c>
    </row>
    <row r="47" spans="1:13">
      <c r="A47" t="s">
        <v>2517</v>
      </c>
      <c r="B47" t="s">
        <v>21</v>
      </c>
      <c r="C47" t="s">
        <v>7662</v>
      </c>
      <c r="D47" t="s">
        <v>21</v>
      </c>
      <c r="E47">
        <v>25598</v>
      </c>
      <c r="F47">
        <v>0.43847959026400002</v>
      </c>
      <c r="G47">
        <v>23418</v>
      </c>
      <c r="H47">
        <v>80897</v>
      </c>
      <c r="I47">
        <v>0.28947921430955414</v>
      </c>
      <c r="J47">
        <v>0.14900037595444587</v>
      </c>
      <c r="K47">
        <f t="shared" si="0"/>
        <v>2180</v>
      </c>
      <c r="L47">
        <f>VLOOKUP(A47,Sheet1!$A$1:$B$577,2,FALSE)</f>
        <v>97943</v>
      </c>
      <c r="M47" t="str">
        <f t="shared" si="1"/>
        <v>qualifie</v>
      </c>
    </row>
    <row r="48" spans="1:13">
      <c r="A48" t="s">
        <v>1883</v>
      </c>
      <c r="B48" t="s">
        <v>21</v>
      </c>
      <c r="C48" t="s">
        <v>7567</v>
      </c>
      <c r="D48" t="s">
        <v>21</v>
      </c>
      <c r="E48">
        <v>24129</v>
      </c>
      <c r="F48">
        <v>0.44603212747499998</v>
      </c>
      <c r="G48">
        <v>22727</v>
      </c>
      <c r="H48">
        <v>76227</v>
      </c>
      <c r="I48">
        <v>0.298148949847167</v>
      </c>
      <c r="J48">
        <v>0.14788317762783298</v>
      </c>
      <c r="K48">
        <f t="shared" si="0"/>
        <v>1402</v>
      </c>
      <c r="L48">
        <f>VLOOKUP(A48,Sheet1!$A$1:$B$577,2,FALSE)</f>
        <v>90351</v>
      </c>
      <c r="M48" t="str">
        <f t="shared" si="1"/>
        <v>qualifie</v>
      </c>
    </row>
    <row r="49" spans="1:13">
      <c r="A49" t="s">
        <v>5558</v>
      </c>
      <c r="B49" t="s">
        <v>21</v>
      </c>
      <c r="C49" t="s">
        <v>8172</v>
      </c>
      <c r="D49" t="s">
        <v>67</v>
      </c>
      <c r="E49">
        <v>22888</v>
      </c>
      <c r="F49">
        <v>0.42049567342100003</v>
      </c>
      <c r="G49">
        <v>20301</v>
      </c>
      <c r="H49">
        <v>74344</v>
      </c>
      <c r="I49">
        <v>0.27306843860970625</v>
      </c>
      <c r="J49">
        <v>0.14742723481129377</v>
      </c>
      <c r="K49">
        <f t="shared" si="0"/>
        <v>2587</v>
      </c>
      <c r="L49">
        <f>VLOOKUP(A49,Sheet1!$A$1:$B$577,2,FALSE)</f>
        <v>89286</v>
      </c>
      <c r="M49" t="str">
        <f t="shared" si="1"/>
        <v>qualifie</v>
      </c>
    </row>
    <row r="50" spans="1:13">
      <c r="A50" t="s">
        <v>0</v>
      </c>
      <c r="B50" t="s">
        <v>21</v>
      </c>
      <c r="C50" t="s">
        <v>7303</v>
      </c>
      <c r="D50" t="s">
        <v>21</v>
      </c>
      <c r="E50">
        <v>18312</v>
      </c>
      <c r="F50">
        <v>0.38917816079700002</v>
      </c>
      <c r="G50">
        <v>15675</v>
      </c>
      <c r="H50">
        <v>64752</v>
      </c>
      <c r="I50">
        <v>0.2420774647887324</v>
      </c>
      <c r="J50">
        <v>0.14710069600826761</v>
      </c>
      <c r="K50">
        <f t="shared" si="0"/>
        <v>2637</v>
      </c>
      <c r="L50">
        <f>VLOOKUP(A50,Sheet1!$A$1:$B$577,2,FALSE)</f>
        <v>79071</v>
      </c>
      <c r="M50" t="str">
        <f t="shared" si="1"/>
        <v>qualifie</v>
      </c>
    </row>
    <row r="51" spans="1:13">
      <c r="A51" t="s">
        <v>1032</v>
      </c>
      <c r="B51" t="s">
        <v>21</v>
      </c>
      <c r="C51" t="s">
        <v>7433</v>
      </c>
      <c r="D51" t="s">
        <v>21</v>
      </c>
      <c r="E51">
        <v>23089</v>
      </c>
      <c r="F51">
        <v>0.50159675001600001</v>
      </c>
      <c r="G51">
        <v>23549</v>
      </c>
      <c r="H51">
        <v>66184</v>
      </c>
      <c r="I51">
        <v>0.35581107216245617</v>
      </c>
      <c r="J51">
        <v>0.14578567785354385</v>
      </c>
      <c r="K51">
        <f t="shared" si="0"/>
        <v>-460</v>
      </c>
      <c r="L51">
        <f>VLOOKUP(A51,Sheet1!$A$1:$B$577,2,FALSE)</f>
        <v>84303</v>
      </c>
      <c r="M51" t="str">
        <f t="shared" si="1"/>
        <v>elu</v>
      </c>
    </row>
    <row r="52" spans="1:13">
      <c r="A52" t="s">
        <v>3496</v>
      </c>
      <c r="B52" t="s">
        <v>21</v>
      </c>
      <c r="C52" t="s">
        <v>7833</v>
      </c>
      <c r="D52" t="s">
        <v>21</v>
      </c>
      <c r="E52">
        <v>19421</v>
      </c>
      <c r="F52">
        <v>0.38632611246999998</v>
      </c>
      <c r="G52">
        <v>18059</v>
      </c>
      <c r="H52">
        <v>74552</v>
      </c>
      <c r="I52">
        <v>0.24223360875630431</v>
      </c>
      <c r="J52">
        <v>0.14409250371369567</v>
      </c>
      <c r="K52">
        <f t="shared" si="0"/>
        <v>1362</v>
      </c>
      <c r="L52">
        <f>VLOOKUP(A52,Sheet1!$A$1:$B$577,2,FALSE)</f>
        <v>97026</v>
      </c>
      <c r="M52" t="str">
        <f t="shared" si="1"/>
        <v>qualifie</v>
      </c>
    </row>
    <row r="53" spans="1:13">
      <c r="A53" t="s">
        <v>926</v>
      </c>
      <c r="B53" t="s">
        <v>21</v>
      </c>
      <c r="C53" t="s">
        <v>7416</v>
      </c>
      <c r="D53" t="s">
        <v>21</v>
      </c>
      <c r="E53">
        <v>19828</v>
      </c>
      <c r="F53">
        <v>0.383980789341</v>
      </c>
      <c r="G53">
        <v>16895</v>
      </c>
      <c r="H53">
        <v>70422</v>
      </c>
      <c r="I53">
        <v>0.23991082332225724</v>
      </c>
      <c r="J53">
        <v>0.14406996601874275</v>
      </c>
      <c r="K53">
        <f t="shared" si="0"/>
        <v>2933</v>
      </c>
      <c r="L53">
        <f>VLOOKUP(A53,Sheet1!$A$1:$B$577,2,FALSE)</f>
        <v>88594</v>
      </c>
      <c r="M53" t="str">
        <f t="shared" si="1"/>
        <v>qualifie</v>
      </c>
    </row>
    <row r="54" spans="1:13">
      <c r="A54" t="s">
        <v>1912</v>
      </c>
      <c r="B54" t="s">
        <v>21</v>
      </c>
      <c r="C54" t="s">
        <v>7571</v>
      </c>
      <c r="D54" t="s">
        <v>21</v>
      </c>
      <c r="E54">
        <v>25116</v>
      </c>
      <c r="F54">
        <v>0.45125588415000001</v>
      </c>
      <c r="G54">
        <v>23847</v>
      </c>
      <c r="H54">
        <v>77576</v>
      </c>
      <c r="I54">
        <v>0.30740177374445704</v>
      </c>
      <c r="J54">
        <v>0.14385411040554297</v>
      </c>
      <c r="K54">
        <f t="shared" si="0"/>
        <v>1269</v>
      </c>
      <c r="L54">
        <f>VLOOKUP(A54,Sheet1!$A$1:$B$577,2,FALSE)</f>
        <v>92521</v>
      </c>
      <c r="M54" t="str">
        <f t="shared" si="1"/>
        <v>qualifie</v>
      </c>
    </row>
    <row r="55" spans="1:13">
      <c r="A55" t="s">
        <v>1104</v>
      </c>
      <c r="B55" t="s">
        <v>21</v>
      </c>
      <c r="C55" t="s">
        <v>7443</v>
      </c>
      <c r="D55" t="s">
        <v>21</v>
      </c>
      <c r="E55">
        <v>20403</v>
      </c>
      <c r="F55">
        <v>0.43959666472800002</v>
      </c>
      <c r="G55">
        <v>19303</v>
      </c>
      <c r="H55">
        <v>65200</v>
      </c>
      <c r="I55">
        <v>0.29605828220858893</v>
      </c>
      <c r="J55">
        <v>0.14353838251941109</v>
      </c>
      <c r="K55">
        <f t="shared" si="0"/>
        <v>1100</v>
      </c>
      <c r="L55">
        <f>VLOOKUP(A55,Sheet1!$A$1:$B$577,2,FALSE)</f>
        <v>81745</v>
      </c>
      <c r="M55" t="str">
        <f t="shared" si="1"/>
        <v>qualifie</v>
      </c>
    </row>
    <row r="56" spans="1:13">
      <c r="A56" t="s">
        <v>2004</v>
      </c>
      <c r="B56" t="s">
        <v>21</v>
      </c>
      <c r="C56" t="s">
        <v>7587</v>
      </c>
      <c r="D56" t="s">
        <v>7</v>
      </c>
      <c r="E56">
        <v>21840</v>
      </c>
      <c r="F56">
        <v>0.51975249880999996</v>
      </c>
      <c r="G56">
        <v>22190</v>
      </c>
      <c r="H56">
        <v>58888</v>
      </c>
      <c r="I56">
        <v>0.37681700855861977</v>
      </c>
      <c r="J56">
        <v>0.14293549025138019</v>
      </c>
      <c r="K56">
        <f t="shared" si="0"/>
        <v>-350</v>
      </c>
      <c r="L56">
        <f>VLOOKUP(A56,Sheet1!$A$1:$B$577,2,FALSE)</f>
        <v>74223</v>
      </c>
      <c r="M56" t="str">
        <f t="shared" si="1"/>
        <v>elu</v>
      </c>
    </row>
    <row r="57" spans="1:13">
      <c r="A57" t="s">
        <v>2195</v>
      </c>
      <c r="B57" t="s">
        <v>21</v>
      </c>
      <c r="C57" t="s">
        <v>7615</v>
      </c>
      <c r="D57" t="s">
        <v>21</v>
      </c>
      <c r="E57">
        <v>22319</v>
      </c>
      <c r="F57">
        <v>0.40983124919699998</v>
      </c>
      <c r="G57">
        <v>19886</v>
      </c>
      <c r="H57">
        <v>74286</v>
      </c>
      <c r="I57">
        <v>0.26769512424952213</v>
      </c>
      <c r="J57">
        <v>0.14213612494747785</v>
      </c>
      <c r="K57">
        <f t="shared" si="0"/>
        <v>2433</v>
      </c>
      <c r="L57">
        <f>VLOOKUP(A57,Sheet1!$A$1:$B$577,2,FALSE)</f>
        <v>90977</v>
      </c>
      <c r="M57" t="str">
        <f t="shared" si="1"/>
        <v>qualifie</v>
      </c>
    </row>
    <row r="58" spans="1:13">
      <c r="A58" t="s">
        <v>2115</v>
      </c>
      <c r="B58" t="s">
        <v>21</v>
      </c>
      <c r="C58" t="s">
        <v>7605</v>
      </c>
      <c r="D58" t="s">
        <v>21</v>
      </c>
      <c r="E58">
        <v>21145</v>
      </c>
      <c r="F58">
        <v>0.43725960544300002</v>
      </c>
      <c r="G58">
        <v>19392</v>
      </c>
      <c r="H58">
        <v>65534</v>
      </c>
      <c r="I58">
        <v>0.2959074678792688</v>
      </c>
      <c r="J58">
        <v>0.14135213756373122</v>
      </c>
      <c r="K58">
        <f t="shared" si="0"/>
        <v>1753</v>
      </c>
      <c r="L58">
        <f>VLOOKUP(A58,Sheet1!$A$1:$B$577,2,FALSE)</f>
        <v>78646</v>
      </c>
      <c r="M58" t="str">
        <f t="shared" si="1"/>
        <v>qualifie</v>
      </c>
    </row>
    <row r="59" spans="1:13">
      <c r="A59" t="s">
        <v>3968</v>
      </c>
      <c r="B59" t="s">
        <v>21</v>
      </c>
      <c r="C59" t="s">
        <v>7916</v>
      </c>
      <c r="D59" t="s">
        <v>21</v>
      </c>
      <c r="E59">
        <v>20985</v>
      </c>
      <c r="F59">
        <v>0.45128061762100002</v>
      </c>
      <c r="G59">
        <v>21000</v>
      </c>
      <c r="H59">
        <v>67499</v>
      </c>
      <c r="I59">
        <v>0.31111572023289236</v>
      </c>
      <c r="J59">
        <v>0.14016489738810767</v>
      </c>
      <c r="K59">
        <f t="shared" si="0"/>
        <v>-15</v>
      </c>
      <c r="L59">
        <f>VLOOKUP(A59,Sheet1!$A$1:$B$577,2,FALSE)</f>
        <v>89878</v>
      </c>
      <c r="M59" t="str">
        <f t="shared" si="1"/>
        <v>qualifie</v>
      </c>
    </row>
    <row r="60" spans="1:13">
      <c r="A60" t="s">
        <v>2769</v>
      </c>
      <c r="B60" t="s">
        <v>21</v>
      </c>
      <c r="C60" t="s">
        <v>7707</v>
      </c>
      <c r="D60" t="s">
        <v>7</v>
      </c>
      <c r="E60">
        <v>20804</v>
      </c>
      <c r="F60">
        <v>0.478307851477</v>
      </c>
      <c r="G60">
        <v>19864</v>
      </c>
      <c r="H60">
        <v>58713</v>
      </c>
      <c r="I60">
        <v>0.33832371025156266</v>
      </c>
      <c r="J60">
        <v>0.13998414122543734</v>
      </c>
      <c r="K60">
        <f t="shared" si="0"/>
        <v>940</v>
      </c>
      <c r="L60">
        <f>VLOOKUP(A60,Sheet1!$A$1:$B$577,2,FALSE)</f>
        <v>72772</v>
      </c>
      <c r="M60" t="str">
        <f t="shared" si="1"/>
        <v>qualifie</v>
      </c>
    </row>
    <row r="61" spans="1:13">
      <c r="A61" t="s">
        <v>3368</v>
      </c>
      <c r="B61" t="s">
        <v>21</v>
      </c>
      <c r="C61" t="s">
        <v>7810</v>
      </c>
      <c r="D61" t="s">
        <v>21</v>
      </c>
      <c r="E61">
        <v>21879</v>
      </c>
      <c r="F61">
        <v>0.40859431900900001</v>
      </c>
      <c r="G61">
        <v>19723</v>
      </c>
      <c r="H61">
        <v>73325</v>
      </c>
      <c r="I61">
        <v>0.26898056597340608</v>
      </c>
      <c r="J61">
        <v>0.13961375303559392</v>
      </c>
      <c r="K61">
        <f t="shared" si="0"/>
        <v>2156</v>
      </c>
      <c r="L61">
        <f>VLOOKUP(A61,Sheet1!$A$1:$B$577,2,FALSE)</f>
        <v>86770</v>
      </c>
      <c r="M61" t="str">
        <f t="shared" si="1"/>
        <v>qualifie</v>
      </c>
    </row>
    <row r="62" spans="1:13">
      <c r="A62" t="s">
        <v>2041</v>
      </c>
      <c r="B62" t="s">
        <v>21</v>
      </c>
      <c r="C62" t="s">
        <v>7593</v>
      </c>
      <c r="D62" t="s">
        <v>21</v>
      </c>
      <c r="E62">
        <v>27211</v>
      </c>
      <c r="F62">
        <v>0.48224222876</v>
      </c>
      <c r="G62">
        <v>26939</v>
      </c>
      <c r="H62">
        <v>78530</v>
      </c>
      <c r="I62">
        <v>0.34304087609830636</v>
      </c>
      <c r="J62">
        <v>0.13920135266169364</v>
      </c>
      <c r="K62">
        <f t="shared" si="0"/>
        <v>272</v>
      </c>
      <c r="L62">
        <f>VLOOKUP(A62,Sheet1!$A$1:$B$577,2,FALSE)</f>
        <v>95294</v>
      </c>
      <c r="M62" t="str">
        <f t="shared" si="1"/>
        <v>qualifie</v>
      </c>
    </row>
    <row r="63" spans="1:13">
      <c r="A63" t="s">
        <v>2504</v>
      </c>
      <c r="B63" t="s">
        <v>21</v>
      </c>
      <c r="C63" t="s">
        <v>7660</v>
      </c>
      <c r="D63" t="s">
        <v>21</v>
      </c>
      <c r="E63">
        <v>21504</v>
      </c>
      <c r="F63">
        <v>0.41956568395999999</v>
      </c>
      <c r="G63">
        <v>20271</v>
      </c>
      <c r="H63">
        <v>71821</v>
      </c>
      <c r="I63">
        <v>0.28224335500758829</v>
      </c>
      <c r="J63">
        <v>0.1373223289524117</v>
      </c>
      <c r="K63">
        <f t="shared" si="0"/>
        <v>1233</v>
      </c>
      <c r="L63">
        <f>VLOOKUP(A63,Sheet1!$A$1:$B$577,2,FALSE)</f>
        <v>87909</v>
      </c>
      <c r="M63" t="str">
        <f t="shared" si="1"/>
        <v>qualifie</v>
      </c>
    </row>
    <row r="64" spans="1:13">
      <c r="A64" t="s">
        <v>4616</v>
      </c>
      <c r="B64" t="s">
        <v>21</v>
      </c>
      <c r="C64" t="s">
        <v>8018</v>
      </c>
      <c r="D64" t="s">
        <v>21</v>
      </c>
      <c r="E64">
        <v>22415</v>
      </c>
      <c r="F64">
        <v>0.44821035792800001</v>
      </c>
      <c r="G64">
        <v>21997</v>
      </c>
      <c r="H64">
        <v>70555</v>
      </c>
      <c r="I64">
        <v>0.31177095882644745</v>
      </c>
      <c r="J64">
        <v>0.13643939910155256</v>
      </c>
      <c r="K64">
        <f t="shared" si="0"/>
        <v>418</v>
      </c>
      <c r="L64">
        <f>VLOOKUP(A64,Sheet1!$A$1:$B$577,2,FALSE)</f>
        <v>91106</v>
      </c>
      <c r="M64" t="str">
        <f t="shared" si="1"/>
        <v>qualifie</v>
      </c>
    </row>
    <row r="65" spans="1:13">
      <c r="A65" t="s">
        <v>3480</v>
      </c>
      <c r="B65" t="s">
        <v>21</v>
      </c>
      <c r="C65" t="s">
        <v>7831</v>
      </c>
      <c r="D65" t="s">
        <v>21</v>
      </c>
      <c r="E65">
        <v>18326</v>
      </c>
      <c r="F65">
        <v>0.44275325553900002</v>
      </c>
      <c r="G65">
        <v>20607</v>
      </c>
      <c r="H65">
        <v>67129</v>
      </c>
      <c r="I65">
        <v>0.30697612060361396</v>
      </c>
      <c r="J65">
        <v>0.13577713493538607</v>
      </c>
      <c r="K65">
        <f t="shared" si="0"/>
        <v>-2281</v>
      </c>
      <c r="L65">
        <f>VLOOKUP(A65,Sheet1!$A$1:$B$577,2,FALSE)</f>
        <v>90885</v>
      </c>
      <c r="M65" t="str">
        <f t="shared" si="1"/>
        <v>qualifie</v>
      </c>
    </row>
    <row r="66" spans="1:13">
      <c r="A66" t="s">
        <v>3840</v>
      </c>
      <c r="B66" t="s">
        <v>21</v>
      </c>
      <c r="C66" t="s">
        <v>7892</v>
      </c>
      <c r="D66" t="s">
        <v>21</v>
      </c>
      <c r="E66">
        <v>16071</v>
      </c>
      <c r="F66">
        <v>0.38123591507499999</v>
      </c>
      <c r="G66">
        <v>14211</v>
      </c>
      <c r="H66">
        <v>57818</v>
      </c>
      <c r="I66">
        <v>0.24578850876889549</v>
      </c>
      <c r="J66">
        <v>0.1354474063061045</v>
      </c>
      <c r="K66">
        <f t="shared" si="0"/>
        <v>1860</v>
      </c>
      <c r="L66">
        <f>VLOOKUP(A66,Sheet1!$A$1:$B$577,2,FALSE)</f>
        <v>71232</v>
      </c>
      <c r="M66" t="str">
        <f t="shared" si="1"/>
        <v>qualifie</v>
      </c>
    </row>
    <row r="67" spans="1:13">
      <c r="A67" t="s">
        <v>615</v>
      </c>
      <c r="B67" t="s">
        <v>21</v>
      </c>
      <c r="C67" t="s">
        <v>7379</v>
      </c>
      <c r="D67" t="s">
        <v>21</v>
      </c>
      <c r="E67">
        <v>25040</v>
      </c>
      <c r="F67">
        <v>0.449583453031</v>
      </c>
      <c r="G67">
        <v>22849</v>
      </c>
      <c r="H67">
        <v>72724</v>
      </c>
      <c r="I67">
        <v>0.31418788845498047</v>
      </c>
      <c r="J67">
        <v>0.13539556457601953</v>
      </c>
      <c r="K67">
        <f t="shared" ref="K67:K130" si="2">E67-G67</f>
        <v>2191</v>
      </c>
      <c r="L67">
        <f>VLOOKUP(A67,Sheet1!$A$1:$B$577,2,FALSE)</f>
        <v>87613</v>
      </c>
      <c r="M67" t="str">
        <f t="shared" ref="M67:M130" si="3">IF(F67&gt;0.5,"elu",IF(AND(F67&gt;0.2,E67/L67&gt;0.125),"qualifie","battu"))</f>
        <v>qualifie</v>
      </c>
    </row>
    <row r="68" spans="1:13">
      <c r="A68" t="s">
        <v>5756</v>
      </c>
      <c r="B68" t="s">
        <v>21</v>
      </c>
      <c r="C68" t="s">
        <v>8210</v>
      </c>
      <c r="D68" t="s">
        <v>21</v>
      </c>
      <c r="E68">
        <v>20878</v>
      </c>
      <c r="F68">
        <v>0.48444207253400001</v>
      </c>
      <c r="G68">
        <v>21868</v>
      </c>
      <c r="H68">
        <v>62602</v>
      </c>
      <c r="I68">
        <v>0.34931791316571353</v>
      </c>
      <c r="J68">
        <v>0.13512415936828648</v>
      </c>
      <c r="K68">
        <f t="shared" si="2"/>
        <v>-990</v>
      </c>
      <c r="L68">
        <f>VLOOKUP(A68,Sheet1!$A$1:$B$577,2,FALSE)</f>
        <v>77232</v>
      </c>
      <c r="M68" t="str">
        <f t="shared" si="3"/>
        <v>qualifie</v>
      </c>
    </row>
    <row r="69" spans="1:13">
      <c r="A69" t="s">
        <v>5522</v>
      </c>
      <c r="B69" t="s">
        <v>21</v>
      </c>
      <c r="C69" t="s">
        <v>8166</v>
      </c>
      <c r="D69" t="s">
        <v>21</v>
      </c>
      <c r="E69">
        <v>29407</v>
      </c>
      <c r="F69">
        <v>0.46472707734099999</v>
      </c>
      <c r="G69">
        <v>28146</v>
      </c>
      <c r="H69">
        <v>85385</v>
      </c>
      <c r="I69">
        <v>0.32963635298940097</v>
      </c>
      <c r="J69">
        <v>0.13509072435159902</v>
      </c>
      <c r="K69">
        <f t="shared" si="2"/>
        <v>1261</v>
      </c>
      <c r="L69">
        <f>VLOOKUP(A69,Sheet1!$A$1:$B$577,2,FALSE)</f>
        <v>102423</v>
      </c>
      <c r="M69" t="str">
        <f t="shared" si="3"/>
        <v>qualifie</v>
      </c>
    </row>
    <row r="70" spans="1:13">
      <c r="A70" t="s">
        <v>2621</v>
      </c>
      <c r="B70" t="s">
        <v>21</v>
      </c>
      <c r="C70" t="s">
        <v>7680</v>
      </c>
      <c r="D70" t="s">
        <v>21</v>
      </c>
      <c r="E70">
        <v>26434</v>
      </c>
      <c r="F70">
        <v>0.45565649078699999</v>
      </c>
      <c r="G70">
        <v>25271</v>
      </c>
      <c r="H70">
        <v>78772</v>
      </c>
      <c r="I70">
        <v>0.32081196364190323</v>
      </c>
      <c r="J70">
        <v>0.13484452714509676</v>
      </c>
      <c r="K70">
        <f t="shared" si="2"/>
        <v>1163</v>
      </c>
      <c r="L70">
        <f>VLOOKUP(A70,Sheet1!$A$1:$B$577,2,FALSE)</f>
        <v>97687</v>
      </c>
      <c r="M70" t="str">
        <f t="shared" si="3"/>
        <v>qualifie</v>
      </c>
    </row>
    <row r="71" spans="1:13">
      <c r="A71" t="s">
        <v>5833</v>
      </c>
      <c r="B71" t="s">
        <v>21</v>
      </c>
      <c r="C71" t="s">
        <v>8226</v>
      </c>
      <c r="D71" t="s">
        <v>21</v>
      </c>
      <c r="E71">
        <v>16515</v>
      </c>
      <c r="F71">
        <v>0.37500851518</v>
      </c>
      <c r="G71">
        <v>14223</v>
      </c>
      <c r="H71">
        <v>59184</v>
      </c>
      <c r="I71">
        <v>0.24031832927818328</v>
      </c>
      <c r="J71">
        <v>0.13469018590181672</v>
      </c>
      <c r="K71">
        <f t="shared" si="2"/>
        <v>2292</v>
      </c>
      <c r="L71">
        <f>VLOOKUP(A71,Sheet1!$A$1:$B$577,2,FALSE)</f>
        <v>74272</v>
      </c>
      <c r="M71" t="str">
        <f t="shared" si="3"/>
        <v>qualifie</v>
      </c>
    </row>
    <row r="72" spans="1:13">
      <c r="A72" t="s">
        <v>1832</v>
      </c>
      <c r="B72" t="s">
        <v>21</v>
      </c>
      <c r="C72" t="s">
        <v>7561</v>
      </c>
      <c r="D72" t="s">
        <v>21</v>
      </c>
      <c r="E72">
        <v>25308</v>
      </c>
      <c r="F72">
        <v>0.463796800264</v>
      </c>
      <c r="G72">
        <v>25211</v>
      </c>
      <c r="H72">
        <v>76327</v>
      </c>
      <c r="I72">
        <v>0.33030251418239942</v>
      </c>
      <c r="J72">
        <v>0.13349428608160058</v>
      </c>
      <c r="K72">
        <f t="shared" si="2"/>
        <v>97</v>
      </c>
      <c r="L72">
        <f>VLOOKUP(A72,Sheet1!$A$1:$B$577,2,FALSE)</f>
        <v>94408</v>
      </c>
      <c r="M72" t="str">
        <f t="shared" si="3"/>
        <v>qualifie</v>
      </c>
    </row>
    <row r="73" spans="1:13">
      <c r="A73" t="s">
        <v>139</v>
      </c>
      <c r="B73" t="s">
        <v>21</v>
      </c>
      <c r="C73" t="s">
        <v>7316</v>
      </c>
      <c r="D73" t="s">
        <v>21</v>
      </c>
      <c r="E73">
        <v>16683</v>
      </c>
      <c r="F73">
        <v>0.411012564671</v>
      </c>
      <c r="G73">
        <v>15481</v>
      </c>
      <c r="H73">
        <v>55643</v>
      </c>
      <c r="I73">
        <v>0.27822008159157485</v>
      </c>
      <c r="J73">
        <v>0.13279248307942515</v>
      </c>
      <c r="K73">
        <f t="shared" si="2"/>
        <v>1202</v>
      </c>
      <c r="L73">
        <f>VLOOKUP(A73,Sheet1!$A$1:$B$577,2,FALSE)</f>
        <v>70298</v>
      </c>
      <c r="M73" t="str">
        <f t="shared" si="3"/>
        <v>qualifie</v>
      </c>
    </row>
    <row r="74" spans="1:13">
      <c r="A74" t="s">
        <v>4144</v>
      </c>
      <c r="B74" t="s">
        <v>21</v>
      </c>
      <c r="C74" t="s">
        <v>7943</v>
      </c>
      <c r="D74" t="s">
        <v>21</v>
      </c>
      <c r="E74">
        <v>25079</v>
      </c>
      <c r="F74">
        <v>0.47769523809499997</v>
      </c>
      <c r="G74">
        <v>24800</v>
      </c>
      <c r="H74">
        <v>71394</v>
      </c>
      <c r="I74">
        <v>0.34736812617306778</v>
      </c>
      <c r="J74">
        <v>0.13032711192193219</v>
      </c>
      <c r="K74">
        <f t="shared" si="2"/>
        <v>279</v>
      </c>
      <c r="L74">
        <f>VLOOKUP(A74,Sheet1!$A$1:$B$577,2,FALSE)</f>
        <v>88338</v>
      </c>
      <c r="M74" t="str">
        <f t="shared" si="3"/>
        <v>qualifie</v>
      </c>
    </row>
    <row r="75" spans="1:13">
      <c r="A75" t="s">
        <v>5809</v>
      </c>
      <c r="B75" t="s">
        <v>21</v>
      </c>
      <c r="C75" t="s">
        <v>8220</v>
      </c>
      <c r="D75" t="s">
        <v>21</v>
      </c>
      <c r="E75">
        <v>28846</v>
      </c>
      <c r="F75">
        <v>0.479583693556</v>
      </c>
      <c r="G75">
        <v>28196</v>
      </c>
      <c r="H75">
        <v>80714</v>
      </c>
      <c r="I75">
        <v>0.34933221002552223</v>
      </c>
      <c r="J75">
        <v>0.13025148353047777</v>
      </c>
      <c r="K75">
        <f t="shared" si="2"/>
        <v>650</v>
      </c>
      <c r="L75">
        <f>VLOOKUP(A75,Sheet1!$A$1:$B$577,2,FALSE)</f>
        <v>96680</v>
      </c>
      <c r="M75" t="str">
        <f t="shared" si="3"/>
        <v>qualifie</v>
      </c>
    </row>
    <row r="76" spans="1:13">
      <c r="A76" t="s">
        <v>5768</v>
      </c>
      <c r="B76" t="s">
        <v>21</v>
      </c>
      <c r="C76" t="s">
        <v>8212</v>
      </c>
      <c r="D76" t="s">
        <v>21</v>
      </c>
      <c r="E76">
        <v>20832</v>
      </c>
      <c r="F76">
        <v>0.473207187152</v>
      </c>
      <c r="G76">
        <v>21139</v>
      </c>
      <c r="H76">
        <v>61614</v>
      </c>
      <c r="I76">
        <v>0.34308760995877563</v>
      </c>
      <c r="J76">
        <v>0.13011957719322437</v>
      </c>
      <c r="K76">
        <f t="shared" si="2"/>
        <v>-307</v>
      </c>
      <c r="L76">
        <f>VLOOKUP(A76,Sheet1!$A$1:$B$577,2,FALSE)</f>
        <v>75580</v>
      </c>
      <c r="M76" t="str">
        <f t="shared" si="3"/>
        <v>qualifie</v>
      </c>
    </row>
    <row r="77" spans="1:13">
      <c r="A77" t="s">
        <v>1304</v>
      </c>
      <c r="B77" t="s">
        <v>21</v>
      </c>
      <c r="C77" t="s">
        <v>7477</v>
      </c>
      <c r="D77" t="s">
        <v>21</v>
      </c>
      <c r="E77">
        <v>29465</v>
      </c>
      <c r="F77">
        <v>0.46187005251199997</v>
      </c>
      <c r="G77">
        <v>28559</v>
      </c>
      <c r="H77">
        <v>85826</v>
      </c>
      <c r="I77">
        <v>0.33275464311513991</v>
      </c>
      <c r="J77">
        <v>0.12911540939686006</v>
      </c>
      <c r="K77">
        <f t="shared" si="2"/>
        <v>906</v>
      </c>
      <c r="L77">
        <f>VLOOKUP(A77,Sheet1!$A$1:$B$577,2,FALSE)</f>
        <v>102346</v>
      </c>
      <c r="M77" t="str">
        <f t="shared" si="3"/>
        <v>qualifie</v>
      </c>
    </row>
    <row r="78" spans="1:13">
      <c r="A78" t="s">
        <v>2633</v>
      </c>
      <c r="B78" t="s">
        <v>21</v>
      </c>
      <c r="C78" t="s">
        <v>7682</v>
      </c>
      <c r="D78" t="s">
        <v>21</v>
      </c>
      <c r="E78">
        <v>27501</v>
      </c>
      <c r="F78">
        <v>0.44368617201499999</v>
      </c>
      <c r="G78">
        <v>26938</v>
      </c>
      <c r="H78">
        <v>85606</v>
      </c>
      <c r="I78">
        <v>0.31467420507908322</v>
      </c>
      <c r="J78">
        <v>0.12901196693591677</v>
      </c>
      <c r="K78">
        <f t="shared" si="2"/>
        <v>563</v>
      </c>
      <c r="L78">
        <f>VLOOKUP(A78,Sheet1!$A$1:$B$577,2,FALSE)</f>
        <v>104784</v>
      </c>
      <c r="M78" t="str">
        <f t="shared" si="3"/>
        <v>qualifie</v>
      </c>
    </row>
    <row r="79" spans="1:13">
      <c r="A79" t="s">
        <v>3335</v>
      </c>
      <c r="B79" t="s">
        <v>21</v>
      </c>
      <c r="C79" t="s">
        <v>7804</v>
      </c>
      <c r="D79" t="s">
        <v>21</v>
      </c>
      <c r="E79">
        <v>12581</v>
      </c>
      <c r="F79">
        <v>0.35862717710399999</v>
      </c>
      <c r="G79">
        <v>11140</v>
      </c>
      <c r="H79">
        <v>48383</v>
      </c>
      <c r="I79">
        <v>0.23024616084161792</v>
      </c>
      <c r="J79">
        <v>0.12838101626238207</v>
      </c>
      <c r="K79">
        <f t="shared" si="2"/>
        <v>1441</v>
      </c>
      <c r="L79">
        <f>VLOOKUP(A79,Sheet1!$A$1:$B$577,2,FALSE)</f>
        <v>61301</v>
      </c>
      <c r="M79" t="str">
        <f t="shared" si="3"/>
        <v>qualifie</v>
      </c>
    </row>
    <row r="80" spans="1:13">
      <c r="A80" t="s">
        <v>2816</v>
      </c>
      <c r="B80" t="s">
        <v>21</v>
      </c>
      <c r="C80" t="s">
        <v>7715</v>
      </c>
      <c r="D80" t="s">
        <v>21</v>
      </c>
      <c r="E80">
        <v>29193</v>
      </c>
      <c r="F80">
        <v>0.450808406813</v>
      </c>
      <c r="G80">
        <v>28728</v>
      </c>
      <c r="H80">
        <v>89019</v>
      </c>
      <c r="I80">
        <v>0.32271762208067939</v>
      </c>
      <c r="J80">
        <v>0.12809078473232061</v>
      </c>
      <c r="K80">
        <f t="shared" si="2"/>
        <v>465</v>
      </c>
      <c r="L80">
        <f>VLOOKUP(A80,Sheet1!$A$1:$B$577,2,FALSE)</f>
        <v>105669</v>
      </c>
      <c r="M80" t="str">
        <f t="shared" si="3"/>
        <v>qualifie</v>
      </c>
    </row>
    <row r="81" spans="1:13">
      <c r="A81" t="s">
        <v>2293</v>
      </c>
      <c r="B81" t="s">
        <v>21</v>
      </c>
      <c r="C81" t="s">
        <v>7629</v>
      </c>
      <c r="D81" t="s">
        <v>21</v>
      </c>
      <c r="E81">
        <v>22075</v>
      </c>
      <c r="F81">
        <v>0.45241218182600001</v>
      </c>
      <c r="G81">
        <v>22321</v>
      </c>
      <c r="H81">
        <v>68710</v>
      </c>
      <c r="I81">
        <v>0.32485809925774994</v>
      </c>
      <c r="J81">
        <v>0.12755408256825007</v>
      </c>
      <c r="K81">
        <f t="shared" si="2"/>
        <v>-246</v>
      </c>
      <c r="L81">
        <f>VLOOKUP(A81,Sheet1!$A$1:$B$577,2,FALSE)</f>
        <v>81491</v>
      </c>
      <c r="M81" t="str">
        <f t="shared" si="3"/>
        <v>qualifie</v>
      </c>
    </row>
    <row r="82" spans="1:13">
      <c r="A82" t="s">
        <v>1049</v>
      </c>
      <c r="B82" t="s">
        <v>21</v>
      </c>
      <c r="C82" t="s">
        <v>7435</v>
      </c>
      <c r="D82" t="s">
        <v>21</v>
      </c>
      <c r="E82">
        <v>20442</v>
      </c>
      <c r="F82">
        <v>0.42575082267699998</v>
      </c>
      <c r="G82">
        <v>20279</v>
      </c>
      <c r="H82">
        <v>67994</v>
      </c>
      <c r="I82">
        <v>0.29824690413860044</v>
      </c>
      <c r="J82">
        <v>0.12750391853839954</v>
      </c>
      <c r="K82">
        <f t="shared" si="2"/>
        <v>163</v>
      </c>
      <c r="L82">
        <f>VLOOKUP(A82,Sheet1!$A$1:$B$577,2,FALSE)</f>
        <v>84854</v>
      </c>
      <c r="M82" t="str">
        <f t="shared" si="3"/>
        <v>qualifie</v>
      </c>
    </row>
    <row r="83" spans="1:13">
      <c r="A83" t="s">
        <v>1522</v>
      </c>
      <c r="B83" t="s">
        <v>21</v>
      </c>
      <c r="C83" t="s">
        <v>7512</v>
      </c>
      <c r="D83" t="s">
        <v>21</v>
      </c>
      <c r="E83">
        <v>19526</v>
      </c>
      <c r="F83">
        <v>0.39801867177599998</v>
      </c>
      <c r="G83">
        <v>18718</v>
      </c>
      <c r="H83">
        <v>69184</v>
      </c>
      <c r="I83">
        <v>0.27055388529139685</v>
      </c>
      <c r="J83">
        <v>0.12746478648460313</v>
      </c>
      <c r="K83">
        <f t="shared" si="2"/>
        <v>808</v>
      </c>
      <c r="L83">
        <f>VLOOKUP(A83,Sheet1!$A$1:$B$577,2,FALSE)</f>
        <v>86749</v>
      </c>
      <c r="M83" t="str">
        <f t="shared" si="3"/>
        <v>qualifie</v>
      </c>
    </row>
    <row r="84" spans="1:13">
      <c r="A84" t="s">
        <v>4697</v>
      </c>
      <c r="B84" t="s">
        <v>21</v>
      </c>
      <c r="C84" t="s">
        <v>8034</v>
      </c>
      <c r="D84" t="s">
        <v>21</v>
      </c>
      <c r="E84">
        <v>15576</v>
      </c>
      <c r="F84">
        <v>0.37257809883699999</v>
      </c>
      <c r="G84">
        <v>14231</v>
      </c>
      <c r="H84">
        <v>57913</v>
      </c>
      <c r="I84">
        <v>0.24573066496296167</v>
      </c>
      <c r="J84">
        <v>0.12684743387403832</v>
      </c>
      <c r="K84">
        <f t="shared" si="2"/>
        <v>1345</v>
      </c>
      <c r="L84">
        <f>VLOOKUP(A84,Sheet1!$A$1:$B$577,2,FALSE)</f>
        <v>70400</v>
      </c>
      <c r="M84" t="str">
        <f t="shared" si="3"/>
        <v>qualifie</v>
      </c>
    </row>
    <row r="85" spans="1:13">
      <c r="A85" t="s">
        <v>5700</v>
      </c>
      <c r="B85" t="s">
        <v>21</v>
      </c>
      <c r="C85" t="s">
        <v>8198</v>
      </c>
      <c r="D85" t="s">
        <v>21</v>
      </c>
      <c r="E85">
        <v>16594</v>
      </c>
      <c r="F85">
        <v>0.352748607627</v>
      </c>
      <c r="G85">
        <v>14370</v>
      </c>
      <c r="H85">
        <v>63586</v>
      </c>
      <c r="I85">
        <v>0.22599314314471738</v>
      </c>
      <c r="J85">
        <v>0.12675546448228261</v>
      </c>
      <c r="K85">
        <f t="shared" si="2"/>
        <v>2224</v>
      </c>
      <c r="L85">
        <f>VLOOKUP(A85,Sheet1!$A$1:$B$577,2,FALSE)</f>
        <v>78545</v>
      </c>
      <c r="M85" t="str">
        <f t="shared" si="3"/>
        <v>qualifie</v>
      </c>
    </row>
    <row r="86" spans="1:13">
      <c r="A86" t="s">
        <v>3879</v>
      </c>
      <c r="B86" t="s">
        <v>21</v>
      </c>
      <c r="C86" t="s">
        <v>7900</v>
      </c>
      <c r="D86" t="s">
        <v>21</v>
      </c>
      <c r="E86">
        <v>21345</v>
      </c>
      <c r="F86">
        <v>0.42920051475900001</v>
      </c>
      <c r="G86">
        <v>20639</v>
      </c>
      <c r="H86">
        <v>68196</v>
      </c>
      <c r="I86">
        <v>0.30264238371752011</v>
      </c>
      <c r="J86">
        <v>0.12655813104147989</v>
      </c>
      <c r="K86">
        <f t="shared" si="2"/>
        <v>706</v>
      </c>
      <c r="L86">
        <f>VLOOKUP(A86,Sheet1!$A$1:$B$577,2,FALSE)</f>
        <v>84287</v>
      </c>
      <c r="M86" t="str">
        <f t="shared" si="3"/>
        <v>qualifie</v>
      </c>
    </row>
    <row r="87" spans="1:13">
      <c r="A87" t="s">
        <v>1631</v>
      </c>
      <c r="B87" t="s">
        <v>21</v>
      </c>
      <c r="C87" t="s">
        <v>7530</v>
      </c>
      <c r="D87" t="s">
        <v>21</v>
      </c>
      <c r="E87">
        <v>24900</v>
      </c>
      <c r="F87">
        <v>0.48211900013600001</v>
      </c>
      <c r="G87">
        <v>24544</v>
      </c>
      <c r="H87">
        <v>68860</v>
      </c>
      <c r="I87">
        <v>0.35643334301481266</v>
      </c>
      <c r="J87">
        <v>0.12568565712118734</v>
      </c>
      <c r="K87">
        <f t="shared" si="2"/>
        <v>356</v>
      </c>
      <c r="L87">
        <f>VLOOKUP(A87,Sheet1!$A$1:$B$577,2,FALSE)</f>
        <v>82126</v>
      </c>
      <c r="M87" t="str">
        <f t="shared" si="3"/>
        <v>qualifie</v>
      </c>
    </row>
    <row r="88" spans="1:13">
      <c r="A88" t="s">
        <v>5852</v>
      </c>
      <c r="B88" t="s">
        <v>21</v>
      </c>
      <c r="C88" t="s">
        <v>8230</v>
      </c>
      <c r="D88" t="s">
        <v>21</v>
      </c>
      <c r="E88">
        <v>15312</v>
      </c>
      <c r="F88">
        <v>0.36990868241800001</v>
      </c>
      <c r="G88">
        <v>13430</v>
      </c>
      <c r="H88">
        <v>54976</v>
      </c>
      <c r="I88">
        <v>0.24428841676367868</v>
      </c>
      <c r="J88">
        <v>0.12562026565432133</v>
      </c>
      <c r="K88">
        <f t="shared" si="2"/>
        <v>1882</v>
      </c>
      <c r="L88">
        <f>VLOOKUP(A88,Sheet1!$A$1:$B$577,2,FALSE)</f>
        <v>67905</v>
      </c>
      <c r="M88" t="str">
        <f t="shared" si="3"/>
        <v>qualifie</v>
      </c>
    </row>
    <row r="89" spans="1:13">
      <c r="A89" t="s">
        <v>1972</v>
      </c>
      <c r="B89" t="s">
        <v>21</v>
      </c>
      <c r="C89" t="s">
        <v>7581</v>
      </c>
      <c r="D89" t="s">
        <v>21</v>
      </c>
      <c r="E89">
        <v>19026</v>
      </c>
      <c r="F89">
        <v>0.425694724124</v>
      </c>
      <c r="G89">
        <v>17705</v>
      </c>
      <c r="H89">
        <v>59001</v>
      </c>
      <c r="I89">
        <v>0.30007965966678529</v>
      </c>
      <c r="J89">
        <v>0.12561506445721471</v>
      </c>
      <c r="K89">
        <f t="shared" si="2"/>
        <v>1321</v>
      </c>
      <c r="L89">
        <f>VLOOKUP(A89,Sheet1!$A$1:$B$577,2,FALSE)</f>
        <v>70159</v>
      </c>
      <c r="M89" t="str">
        <f t="shared" si="3"/>
        <v>qualifie</v>
      </c>
    </row>
    <row r="90" spans="1:13">
      <c r="A90" t="s">
        <v>2740</v>
      </c>
      <c r="B90" t="s">
        <v>21</v>
      </c>
      <c r="C90" t="s">
        <v>7701</v>
      </c>
      <c r="D90" t="s">
        <v>21</v>
      </c>
      <c r="E90">
        <v>21891</v>
      </c>
      <c r="F90">
        <v>0.35494697927800001</v>
      </c>
      <c r="G90">
        <v>19773</v>
      </c>
      <c r="H90">
        <v>85768</v>
      </c>
      <c r="I90">
        <v>0.23054052793582688</v>
      </c>
      <c r="J90">
        <v>0.12440645134217312</v>
      </c>
      <c r="K90">
        <f t="shared" si="2"/>
        <v>2118</v>
      </c>
      <c r="L90">
        <f>VLOOKUP(A90,Sheet1!$A$1:$B$577,2,FALSE)</f>
        <v>103991</v>
      </c>
      <c r="M90" t="str">
        <f t="shared" si="3"/>
        <v>qualifie</v>
      </c>
    </row>
    <row r="91" spans="1:13">
      <c r="A91" t="s">
        <v>1417</v>
      </c>
      <c r="B91" t="s">
        <v>21</v>
      </c>
      <c r="C91" t="s">
        <v>7494</v>
      </c>
      <c r="D91" t="s">
        <v>21</v>
      </c>
      <c r="E91">
        <v>16421</v>
      </c>
      <c r="F91">
        <v>0.40810696622499998</v>
      </c>
      <c r="G91">
        <v>15341</v>
      </c>
      <c r="H91">
        <v>53864</v>
      </c>
      <c r="I91">
        <v>0.28480989157879105</v>
      </c>
      <c r="J91">
        <v>0.12329707464620893</v>
      </c>
      <c r="K91">
        <f t="shared" si="2"/>
        <v>1080</v>
      </c>
      <c r="L91">
        <f>VLOOKUP(A91,Sheet1!$A$1:$B$577,2,FALSE)</f>
        <v>67395</v>
      </c>
      <c r="M91" t="str">
        <f t="shared" si="3"/>
        <v>qualifie</v>
      </c>
    </row>
    <row r="92" spans="1:13">
      <c r="A92" t="s">
        <v>1664</v>
      </c>
      <c r="B92" t="s">
        <v>21</v>
      </c>
      <c r="C92" t="s">
        <v>7536</v>
      </c>
      <c r="D92" t="s">
        <v>21</v>
      </c>
      <c r="E92">
        <v>22563</v>
      </c>
      <c r="F92">
        <v>0.44760752261499998</v>
      </c>
      <c r="G92">
        <v>21320</v>
      </c>
      <c r="H92">
        <v>65739</v>
      </c>
      <c r="I92">
        <v>0.32431281278997248</v>
      </c>
      <c r="J92">
        <v>0.12329470982502749</v>
      </c>
      <c r="K92">
        <f t="shared" si="2"/>
        <v>1243</v>
      </c>
      <c r="L92">
        <f>VLOOKUP(A92,Sheet1!$A$1:$B$577,2,FALSE)</f>
        <v>79860</v>
      </c>
      <c r="M92" t="str">
        <f t="shared" si="3"/>
        <v>qualifie</v>
      </c>
    </row>
    <row r="93" spans="1:13">
      <c r="A93" t="s">
        <v>2014</v>
      </c>
      <c r="B93" t="s">
        <v>21</v>
      </c>
      <c r="C93" t="s">
        <v>7589</v>
      </c>
      <c r="D93" t="s">
        <v>21</v>
      </c>
      <c r="E93">
        <v>23072</v>
      </c>
      <c r="F93">
        <v>0.497831481282</v>
      </c>
      <c r="G93">
        <v>25514</v>
      </c>
      <c r="H93">
        <v>68112</v>
      </c>
      <c r="I93">
        <v>0.37458891237961006</v>
      </c>
      <c r="J93">
        <v>0.12324256890238994</v>
      </c>
      <c r="K93">
        <f t="shared" si="2"/>
        <v>-2442</v>
      </c>
      <c r="L93">
        <f>VLOOKUP(A93,Sheet1!$A$1:$B$577,2,FALSE)</f>
        <v>86755</v>
      </c>
      <c r="M93" t="str">
        <f t="shared" si="3"/>
        <v>qualifie</v>
      </c>
    </row>
    <row r="94" spans="1:13">
      <c r="A94" t="s">
        <v>997</v>
      </c>
      <c r="B94" t="s">
        <v>21</v>
      </c>
      <c r="C94" t="s">
        <v>7427</v>
      </c>
      <c r="D94" t="s">
        <v>67</v>
      </c>
      <c r="E94">
        <v>22826</v>
      </c>
      <c r="F94">
        <v>0.41472410472600002</v>
      </c>
      <c r="G94">
        <v>22238</v>
      </c>
      <c r="H94">
        <v>76199</v>
      </c>
      <c r="I94">
        <v>0.29184110027690652</v>
      </c>
      <c r="J94">
        <v>0.1228830044490935</v>
      </c>
      <c r="K94">
        <f t="shared" si="2"/>
        <v>588</v>
      </c>
      <c r="L94">
        <f>VLOOKUP(A94,Sheet1!$A$1:$B$577,2,FALSE)</f>
        <v>90977</v>
      </c>
      <c r="M94" t="str">
        <f t="shared" si="3"/>
        <v>qualifie</v>
      </c>
    </row>
    <row r="95" spans="1:13">
      <c r="A95" t="s">
        <v>6877</v>
      </c>
      <c r="B95" t="s">
        <v>21</v>
      </c>
      <c r="C95" t="s">
        <v>8356</v>
      </c>
      <c r="D95" t="s">
        <v>21</v>
      </c>
      <c r="E95">
        <v>18178</v>
      </c>
      <c r="F95">
        <v>0.67231304090499999</v>
      </c>
      <c r="G95">
        <v>18625</v>
      </c>
      <c r="H95">
        <v>33889</v>
      </c>
      <c r="I95">
        <v>0.54958836200537042</v>
      </c>
      <c r="J95">
        <v>0.12272467889962957</v>
      </c>
      <c r="K95">
        <f t="shared" si="2"/>
        <v>-447</v>
      </c>
      <c r="L95">
        <f>VLOOKUP(A95,Sheet1!$A$1:$B$577,2,FALSE)</f>
        <v>66940</v>
      </c>
      <c r="M95" t="str">
        <f t="shared" si="3"/>
        <v>elu</v>
      </c>
    </row>
    <row r="96" spans="1:13">
      <c r="A96" t="s">
        <v>4705</v>
      </c>
      <c r="B96" t="s">
        <v>21</v>
      </c>
      <c r="C96" t="s">
        <v>8036</v>
      </c>
      <c r="D96" t="s">
        <v>21</v>
      </c>
      <c r="E96">
        <v>16398</v>
      </c>
      <c r="F96">
        <v>0.39624009278900002</v>
      </c>
      <c r="G96">
        <v>15966</v>
      </c>
      <c r="H96">
        <v>58174</v>
      </c>
      <c r="I96">
        <v>0.27445250455529963</v>
      </c>
      <c r="J96">
        <v>0.12178758823370039</v>
      </c>
      <c r="K96">
        <f t="shared" si="2"/>
        <v>432</v>
      </c>
      <c r="L96">
        <f>VLOOKUP(A96,Sheet1!$A$1:$B$577,2,FALSE)</f>
        <v>71720</v>
      </c>
      <c r="M96" t="str">
        <f t="shared" si="3"/>
        <v>qualifie</v>
      </c>
    </row>
    <row r="97" spans="1:13">
      <c r="A97" t="s">
        <v>2286</v>
      </c>
      <c r="B97" t="s">
        <v>21</v>
      </c>
      <c r="C97" t="s">
        <v>7627</v>
      </c>
      <c r="D97" t="s">
        <v>21</v>
      </c>
      <c r="E97">
        <v>25509</v>
      </c>
      <c r="F97">
        <v>0.48095704966300001</v>
      </c>
      <c r="G97">
        <v>26488</v>
      </c>
      <c r="H97">
        <v>73581</v>
      </c>
      <c r="I97">
        <v>0.35998423506068145</v>
      </c>
      <c r="J97">
        <v>0.12097281460231857</v>
      </c>
      <c r="K97">
        <f t="shared" si="2"/>
        <v>-979</v>
      </c>
      <c r="L97">
        <f>VLOOKUP(A97,Sheet1!$A$1:$B$577,2,FALSE)</f>
        <v>86964</v>
      </c>
      <c r="M97" t="str">
        <f t="shared" si="3"/>
        <v>qualifie</v>
      </c>
    </row>
    <row r="98" spans="1:13">
      <c r="A98" t="s">
        <v>3120</v>
      </c>
      <c r="B98" t="s">
        <v>21</v>
      </c>
      <c r="C98" t="s">
        <v>7766</v>
      </c>
      <c r="D98" t="s">
        <v>21</v>
      </c>
      <c r="E98">
        <v>23011</v>
      </c>
      <c r="F98">
        <v>0.37435738921099998</v>
      </c>
      <c r="G98">
        <v>22085</v>
      </c>
      <c r="H98">
        <v>86990</v>
      </c>
      <c r="I98">
        <v>0.25387975629382686</v>
      </c>
      <c r="J98">
        <v>0.12047763291717312</v>
      </c>
      <c r="K98">
        <f t="shared" si="2"/>
        <v>926</v>
      </c>
      <c r="L98">
        <f>VLOOKUP(A98,Sheet1!$A$1:$B$577,2,FALSE)</f>
        <v>105857</v>
      </c>
      <c r="M98" t="str">
        <f t="shared" si="3"/>
        <v>qualifie</v>
      </c>
    </row>
    <row r="99" spans="1:13">
      <c r="A99" t="s">
        <v>245</v>
      </c>
      <c r="B99" t="s">
        <v>21</v>
      </c>
      <c r="C99" t="s">
        <v>7330</v>
      </c>
      <c r="D99" t="s">
        <v>21</v>
      </c>
      <c r="E99">
        <v>13872</v>
      </c>
      <c r="F99">
        <v>0.35756263532299998</v>
      </c>
      <c r="G99">
        <v>12166</v>
      </c>
      <c r="H99">
        <v>51197</v>
      </c>
      <c r="I99">
        <v>0.23763111119792174</v>
      </c>
      <c r="J99">
        <v>0.11993152412507824</v>
      </c>
      <c r="K99">
        <f t="shared" si="2"/>
        <v>1706</v>
      </c>
      <c r="L99">
        <f>VLOOKUP(A99,Sheet1!$A$1:$B$577,2,FALSE)</f>
        <v>63327</v>
      </c>
      <c r="M99" t="str">
        <f t="shared" si="3"/>
        <v>qualifie</v>
      </c>
    </row>
    <row r="100" spans="1:13">
      <c r="A100" t="s">
        <v>1157</v>
      </c>
      <c r="B100" t="s">
        <v>21</v>
      </c>
      <c r="C100" t="s">
        <v>7453</v>
      </c>
      <c r="D100" t="s">
        <v>21</v>
      </c>
      <c r="E100">
        <v>19979</v>
      </c>
      <c r="F100">
        <v>0.38828856842999998</v>
      </c>
      <c r="G100">
        <v>18303</v>
      </c>
      <c r="H100">
        <v>68148</v>
      </c>
      <c r="I100">
        <v>0.26857721429829196</v>
      </c>
      <c r="J100">
        <v>0.11971135413170803</v>
      </c>
      <c r="K100">
        <f t="shared" si="2"/>
        <v>1676</v>
      </c>
      <c r="L100">
        <f>VLOOKUP(A100,Sheet1!$A$1:$B$577,2,FALSE)</f>
        <v>87187</v>
      </c>
      <c r="M100" t="str">
        <f t="shared" si="3"/>
        <v>qualifie</v>
      </c>
    </row>
    <row r="101" spans="1:13">
      <c r="A101" t="s">
        <v>4627</v>
      </c>
      <c r="B101" t="s">
        <v>21</v>
      </c>
      <c r="C101" t="s">
        <v>8020</v>
      </c>
      <c r="D101" t="s">
        <v>21</v>
      </c>
      <c r="E101">
        <v>16476</v>
      </c>
      <c r="F101">
        <v>0.39262224764100001</v>
      </c>
      <c r="G101">
        <v>15864</v>
      </c>
      <c r="H101">
        <v>58110</v>
      </c>
      <c r="I101">
        <v>0.27299948373773875</v>
      </c>
      <c r="J101">
        <v>0.11962276390326126</v>
      </c>
      <c r="K101">
        <f t="shared" si="2"/>
        <v>612</v>
      </c>
      <c r="L101">
        <f>VLOOKUP(A101,Sheet1!$A$1:$B$577,2,FALSE)</f>
        <v>72569</v>
      </c>
      <c r="M101" t="str">
        <f t="shared" si="3"/>
        <v>qualifie</v>
      </c>
    </row>
    <row r="102" spans="1:13">
      <c r="A102" t="s">
        <v>3872</v>
      </c>
      <c r="B102" t="s">
        <v>21</v>
      </c>
      <c r="C102" t="s">
        <v>7898</v>
      </c>
      <c r="D102" t="s">
        <v>21</v>
      </c>
      <c r="E102">
        <v>23132</v>
      </c>
      <c r="F102">
        <v>0.37155064409400002</v>
      </c>
      <c r="G102">
        <v>21638</v>
      </c>
      <c r="H102">
        <v>85807</v>
      </c>
      <c r="I102">
        <v>0.25217056883471045</v>
      </c>
      <c r="J102">
        <v>0.11938007525928956</v>
      </c>
      <c r="K102">
        <f t="shared" si="2"/>
        <v>1494</v>
      </c>
      <c r="L102">
        <f>VLOOKUP(A102,Sheet1!$A$1:$B$577,2,FALSE)</f>
        <v>103104</v>
      </c>
      <c r="M102" t="str">
        <f t="shared" si="3"/>
        <v>qualifie</v>
      </c>
    </row>
    <row r="103" spans="1:13">
      <c r="A103" t="s">
        <v>1542</v>
      </c>
      <c r="B103" t="s">
        <v>21</v>
      </c>
      <c r="C103" t="s">
        <v>7516</v>
      </c>
      <c r="D103" t="s">
        <v>21</v>
      </c>
      <c r="E103">
        <v>19444</v>
      </c>
      <c r="F103">
        <v>0.38376820747599999</v>
      </c>
      <c r="G103">
        <v>18368</v>
      </c>
      <c r="H103">
        <v>69453</v>
      </c>
      <c r="I103">
        <v>0.2644666177126978</v>
      </c>
      <c r="J103">
        <v>0.11930158976330218</v>
      </c>
      <c r="K103">
        <f t="shared" si="2"/>
        <v>1076</v>
      </c>
      <c r="L103">
        <f>VLOOKUP(A103,Sheet1!$A$1:$B$577,2,FALSE)</f>
        <v>87340</v>
      </c>
      <c r="M103" t="str">
        <f t="shared" si="3"/>
        <v>qualifie</v>
      </c>
    </row>
    <row r="104" spans="1:13">
      <c r="A104" t="s">
        <v>1606</v>
      </c>
      <c r="B104" t="s">
        <v>21</v>
      </c>
      <c r="C104" t="s">
        <v>7526</v>
      </c>
      <c r="D104" t="s">
        <v>21</v>
      </c>
      <c r="E104">
        <v>20655</v>
      </c>
      <c r="F104">
        <v>0.49360736049699999</v>
      </c>
      <c r="G104">
        <v>22845</v>
      </c>
      <c r="H104">
        <v>61019</v>
      </c>
      <c r="I104">
        <v>0.37439158294957309</v>
      </c>
      <c r="J104">
        <v>0.1192157775474269</v>
      </c>
      <c r="K104">
        <f t="shared" si="2"/>
        <v>-2190</v>
      </c>
      <c r="L104">
        <f>VLOOKUP(A104,Sheet1!$A$1:$B$577,2,FALSE)</f>
        <v>78114</v>
      </c>
      <c r="M104" t="str">
        <f t="shared" si="3"/>
        <v>qualifie</v>
      </c>
    </row>
    <row r="105" spans="1:13">
      <c r="A105" t="s">
        <v>5802</v>
      </c>
      <c r="B105" t="s">
        <v>21</v>
      </c>
      <c r="C105" t="s">
        <v>8218</v>
      </c>
      <c r="D105" t="s">
        <v>21</v>
      </c>
      <c r="E105">
        <v>24747</v>
      </c>
      <c r="F105">
        <v>0.49313512544100002</v>
      </c>
      <c r="G105">
        <v>26004</v>
      </c>
      <c r="H105">
        <v>69541</v>
      </c>
      <c r="I105">
        <v>0.37393767705382436</v>
      </c>
      <c r="J105">
        <v>0.11919744838717566</v>
      </c>
      <c r="K105">
        <f t="shared" si="2"/>
        <v>-1257</v>
      </c>
      <c r="L105">
        <f>VLOOKUP(A105,Sheet1!$A$1:$B$577,2,FALSE)</f>
        <v>84652</v>
      </c>
      <c r="M105" t="str">
        <f t="shared" si="3"/>
        <v>qualifie</v>
      </c>
    </row>
    <row r="106" spans="1:13">
      <c r="A106" t="s">
        <v>530</v>
      </c>
      <c r="B106" t="s">
        <v>21</v>
      </c>
      <c r="C106" t="s">
        <v>14645</v>
      </c>
      <c r="D106" t="s">
        <v>21</v>
      </c>
      <c r="E106">
        <v>16193</v>
      </c>
      <c r="F106">
        <v>0.44527855689399998</v>
      </c>
      <c r="G106">
        <v>16105</v>
      </c>
      <c r="H106">
        <v>49344</v>
      </c>
      <c r="I106">
        <v>0.32638213359273671</v>
      </c>
      <c r="J106">
        <v>0.11889642330126327</v>
      </c>
      <c r="K106">
        <f t="shared" si="2"/>
        <v>88</v>
      </c>
      <c r="L106">
        <f>VLOOKUP(A106,Sheet1!$A$1:$B$577,2,FALSE)</f>
        <v>59754</v>
      </c>
      <c r="M106" t="str">
        <f t="shared" si="3"/>
        <v>qualifie</v>
      </c>
    </row>
    <row r="107" spans="1:13">
      <c r="A107" t="s">
        <v>5153</v>
      </c>
      <c r="B107" t="s">
        <v>21</v>
      </c>
      <c r="C107" t="s">
        <v>8101</v>
      </c>
      <c r="D107" t="s">
        <v>21</v>
      </c>
      <c r="E107">
        <v>20654</v>
      </c>
      <c r="F107">
        <v>0.38064872834500002</v>
      </c>
      <c r="G107">
        <v>19665</v>
      </c>
      <c r="H107">
        <v>75076</v>
      </c>
      <c r="I107">
        <v>0.26193457296606104</v>
      </c>
      <c r="J107">
        <v>0.11871415537893898</v>
      </c>
      <c r="K107">
        <f t="shared" si="2"/>
        <v>989</v>
      </c>
      <c r="L107">
        <f>VLOOKUP(A107,Sheet1!$A$1:$B$577,2,FALSE)</f>
        <v>92420</v>
      </c>
      <c r="M107" t="str">
        <f t="shared" si="3"/>
        <v>qualifie</v>
      </c>
    </row>
    <row r="108" spans="1:13">
      <c r="A108" t="s">
        <v>5161</v>
      </c>
      <c r="B108" t="s">
        <v>21</v>
      </c>
      <c r="C108" t="s">
        <v>8103</v>
      </c>
      <c r="D108" t="s">
        <v>21</v>
      </c>
      <c r="E108">
        <v>25372</v>
      </c>
      <c r="F108">
        <v>0.38883695269000002</v>
      </c>
      <c r="G108">
        <v>23819</v>
      </c>
      <c r="H108">
        <v>87910</v>
      </c>
      <c r="I108">
        <v>0.27094756000455011</v>
      </c>
      <c r="J108">
        <v>0.1178893926854499</v>
      </c>
      <c r="K108">
        <f t="shared" si="2"/>
        <v>1553</v>
      </c>
      <c r="L108">
        <f>VLOOKUP(A108,Sheet1!$A$1:$B$577,2,FALSE)</f>
        <v>105902</v>
      </c>
      <c r="M108" t="str">
        <f t="shared" si="3"/>
        <v>qualifie</v>
      </c>
    </row>
    <row r="109" spans="1:13">
      <c r="A109" t="s">
        <v>5719</v>
      </c>
      <c r="B109" t="s">
        <v>21</v>
      </c>
      <c r="C109" t="s">
        <v>8202</v>
      </c>
      <c r="D109" t="s">
        <v>21</v>
      </c>
      <c r="E109">
        <v>22999</v>
      </c>
      <c r="F109">
        <v>0.39058811541499999</v>
      </c>
      <c r="G109">
        <v>22395</v>
      </c>
      <c r="H109">
        <v>81903</v>
      </c>
      <c r="I109">
        <v>0.2734332075748141</v>
      </c>
      <c r="J109">
        <v>0.1171549078401859</v>
      </c>
      <c r="K109">
        <f t="shared" si="2"/>
        <v>604</v>
      </c>
      <c r="L109">
        <f>VLOOKUP(A109,Sheet1!$A$1:$B$577,2,FALSE)</f>
        <v>97865</v>
      </c>
      <c r="M109" t="str">
        <f t="shared" si="3"/>
        <v>qualifie</v>
      </c>
    </row>
    <row r="110" spans="1:13">
      <c r="A110" t="s">
        <v>3461</v>
      </c>
      <c r="B110" t="s">
        <v>21</v>
      </c>
      <c r="C110" t="s">
        <v>7827</v>
      </c>
      <c r="D110" t="s">
        <v>21</v>
      </c>
      <c r="E110">
        <v>12750</v>
      </c>
      <c r="F110">
        <v>0.37446033657400002</v>
      </c>
      <c r="G110">
        <v>13714</v>
      </c>
      <c r="H110">
        <v>52940</v>
      </c>
      <c r="I110">
        <v>0.25904797884397429</v>
      </c>
      <c r="J110">
        <v>0.11541235773002573</v>
      </c>
      <c r="K110">
        <f t="shared" si="2"/>
        <v>-964</v>
      </c>
      <c r="L110">
        <f>VLOOKUP(A110,Sheet1!$A$1:$B$577,2,FALSE)</f>
        <v>72287</v>
      </c>
      <c r="M110" t="str">
        <f t="shared" si="3"/>
        <v>qualifie</v>
      </c>
    </row>
    <row r="111" spans="1:13">
      <c r="A111" t="s">
        <v>854</v>
      </c>
      <c r="B111" t="s">
        <v>21</v>
      </c>
      <c r="C111" t="s">
        <v>7406</v>
      </c>
      <c r="D111" t="s">
        <v>21</v>
      </c>
      <c r="E111">
        <v>16787</v>
      </c>
      <c r="F111">
        <v>0.34852385500100003</v>
      </c>
      <c r="G111">
        <v>15723</v>
      </c>
      <c r="H111">
        <v>67248</v>
      </c>
      <c r="I111">
        <v>0.23380620985010706</v>
      </c>
      <c r="J111">
        <v>0.11471764515089297</v>
      </c>
      <c r="K111">
        <f t="shared" si="2"/>
        <v>1064</v>
      </c>
      <c r="L111">
        <f>VLOOKUP(A111,Sheet1!$A$1:$B$577,2,FALSE)</f>
        <v>85348</v>
      </c>
      <c r="M111" t="str">
        <f t="shared" si="3"/>
        <v>qualifie</v>
      </c>
    </row>
    <row r="112" spans="1:13">
      <c r="A112" t="s">
        <v>5274</v>
      </c>
      <c r="B112" t="s">
        <v>21</v>
      </c>
      <c r="C112" t="s">
        <v>8124</v>
      </c>
      <c r="D112" t="s">
        <v>21</v>
      </c>
      <c r="E112">
        <v>14800</v>
      </c>
      <c r="F112">
        <v>0.47251133388700001</v>
      </c>
      <c r="G112">
        <v>16629</v>
      </c>
      <c r="H112">
        <v>46458</v>
      </c>
      <c r="I112">
        <v>0.35793620043910629</v>
      </c>
      <c r="J112">
        <v>0.11457513344789372</v>
      </c>
      <c r="K112">
        <f t="shared" si="2"/>
        <v>-1829</v>
      </c>
      <c r="L112">
        <f>VLOOKUP(A112,Sheet1!$A$1:$B$577,2,FALSE)</f>
        <v>62581</v>
      </c>
      <c r="M112" t="str">
        <f t="shared" si="3"/>
        <v>qualifie</v>
      </c>
    </row>
    <row r="113" spans="1:13">
      <c r="A113" t="s">
        <v>2546</v>
      </c>
      <c r="B113" t="s">
        <v>21</v>
      </c>
      <c r="C113" t="s">
        <v>7668</v>
      </c>
      <c r="D113" t="s">
        <v>21</v>
      </c>
      <c r="E113">
        <v>16186</v>
      </c>
      <c r="F113">
        <v>0.37093225776900002</v>
      </c>
      <c r="G113">
        <v>15674</v>
      </c>
      <c r="H113">
        <v>61120</v>
      </c>
      <c r="I113">
        <v>0.25644633507853404</v>
      </c>
      <c r="J113">
        <v>0.11448592269046598</v>
      </c>
      <c r="K113">
        <f t="shared" si="2"/>
        <v>512</v>
      </c>
      <c r="L113">
        <f>VLOOKUP(A113,Sheet1!$A$1:$B$577,2,FALSE)</f>
        <v>75071</v>
      </c>
      <c r="M113" t="str">
        <f t="shared" si="3"/>
        <v>qualifie</v>
      </c>
    </row>
    <row r="114" spans="1:13">
      <c r="A114" t="s">
        <v>964</v>
      </c>
      <c r="B114" t="s">
        <v>21</v>
      </c>
      <c r="C114" t="s">
        <v>7422</v>
      </c>
      <c r="D114" t="s">
        <v>21</v>
      </c>
      <c r="E114">
        <v>17353</v>
      </c>
      <c r="F114">
        <v>0.38523698523700001</v>
      </c>
      <c r="G114">
        <v>17072</v>
      </c>
      <c r="H114">
        <v>62997</v>
      </c>
      <c r="I114">
        <v>0.27099703160467958</v>
      </c>
      <c r="J114">
        <v>0.11423995363232042</v>
      </c>
      <c r="K114">
        <f t="shared" si="2"/>
        <v>281</v>
      </c>
      <c r="L114">
        <f>VLOOKUP(A114,Sheet1!$A$1:$B$577,2,FALSE)</f>
        <v>78448</v>
      </c>
      <c r="M114" t="str">
        <f t="shared" si="3"/>
        <v>qualifie</v>
      </c>
    </row>
    <row r="115" spans="1:13">
      <c r="A115" t="s">
        <v>2862</v>
      </c>
      <c r="B115" t="s">
        <v>21</v>
      </c>
      <c r="C115" t="s">
        <v>7723</v>
      </c>
      <c r="D115" t="s">
        <v>21</v>
      </c>
      <c r="E115">
        <v>25278</v>
      </c>
      <c r="F115">
        <v>0.37990321320100001</v>
      </c>
      <c r="G115">
        <v>24121</v>
      </c>
      <c r="H115">
        <v>90630</v>
      </c>
      <c r="I115">
        <v>0.2661480745889882</v>
      </c>
      <c r="J115">
        <v>0.11375513861201181</v>
      </c>
      <c r="K115">
        <f t="shared" si="2"/>
        <v>1157</v>
      </c>
      <c r="L115">
        <f>VLOOKUP(A115,Sheet1!$A$1:$B$577,2,FALSE)</f>
        <v>107736</v>
      </c>
      <c r="M115" t="str">
        <f t="shared" si="3"/>
        <v>qualifie</v>
      </c>
    </row>
    <row r="116" spans="1:13">
      <c r="A116" t="s">
        <v>6657</v>
      </c>
      <c r="B116" t="s">
        <v>21</v>
      </c>
      <c r="C116" t="s">
        <v>8398</v>
      </c>
      <c r="D116" t="s">
        <v>21</v>
      </c>
      <c r="E116">
        <v>12529</v>
      </c>
      <c r="F116">
        <v>0.39649988923700002</v>
      </c>
      <c r="G116">
        <v>14827</v>
      </c>
      <c r="H116">
        <v>52394</v>
      </c>
      <c r="I116">
        <v>0.28299041875023856</v>
      </c>
      <c r="J116">
        <v>0.11350947048676147</v>
      </c>
      <c r="K116">
        <f t="shared" si="2"/>
        <v>-2298</v>
      </c>
      <c r="L116" t="e">
        <f>VLOOKUP(A116,Sheet1!$A$1:$B$577,2,FALSE)</f>
        <v>#N/A</v>
      </c>
      <c r="M116" t="e">
        <f t="shared" si="3"/>
        <v>#N/A</v>
      </c>
    </row>
    <row r="117" spans="1:13">
      <c r="A117" t="s">
        <v>3385</v>
      </c>
      <c r="B117" t="s">
        <v>21</v>
      </c>
      <c r="C117" t="s">
        <v>7814</v>
      </c>
      <c r="D117" t="s">
        <v>21</v>
      </c>
      <c r="E117">
        <v>19864</v>
      </c>
      <c r="F117">
        <v>0.43752340256799999</v>
      </c>
      <c r="G117">
        <v>20482</v>
      </c>
      <c r="H117">
        <v>63162</v>
      </c>
      <c r="I117">
        <v>0.32427725531173807</v>
      </c>
      <c r="J117">
        <v>0.11324614725626192</v>
      </c>
      <c r="K117">
        <f t="shared" si="2"/>
        <v>-618</v>
      </c>
      <c r="L117">
        <f>VLOOKUP(A117,Sheet1!$A$1:$B$577,2,FALSE)</f>
        <v>80305</v>
      </c>
      <c r="M117" t="str">
        <f t="shared" si="3"/>
        <v>qualifie</v>
      </c>
    </row>
    <row r="118" spans="1:13">
      <c r="A118" t="s">
        <v>5843</v>
      </c>
      <c r="B118" t="s">
        <v>21</v>
      </c>
      <c r="C118" t="s">
        <v>8228</v>
      </c>
      <c r="D118" t="s">
        <v>21</v>
      </c>
      <c r="E118">
        <v>13944</v>
      </c>
      <c r="F118">
        <v>0.345259613242</v>
      </c>
      <c r="G118">
        <v>12492</v>
      </c>
      <c r="H118">
        <v>53804</v>
      </c>
      <c r="I118">
        <v>0.23217604639060294</v>
      </c>
      <c r="J118">
        <v>0.11308356685139706</v>
      </c>
      <c r="K118">
        <f t="shared" si="2"/>
        <v>1452</v>
      </c>
      <c r="L118">
        <f>VLOOKUP(A118,Sheet1!$A$1:$B$577,2,FALSE)</f>
        <v>66793</v>
      </c>
      <c r="M118" t="str">
        <f t="shared" si="3"/>
        <v>qualifie</v>
      </c>
    </row>
    <row r="119" spans="1:13">
      <c r="A119" t="s">
        <v>3706</v>
      </c>
      <c r="B119" t="s">
        <v>21</v>
      </c>
      <c r="C119" t="s">
        <v>7864</v>
      </c>
      <c r="D119" t="s">
        <v>21</v>
      </c>
      <c r="E119">
        <v>21526</v>
      </c>
      <c r="F119">
        <v>0.37772864462700001</v>
      </c>
      <c r="G119">
        <v>20252</v>
      </c>
      <c r="H119">
        <v>76482</v>
      </c>
      <c r="I119">
        <v>0.26479433069218899</v>
      </c>
      <c r="J119">
        <v>0.11293431393481101</v>
      </c>
      <c r="K119">
        <f t="shared" si="2"/>
        <v>1274</v>
      </c>
      <c r="L119">
        <f>VLOOKUP(A119,Sheet1!$A$1:$B$577,2,FALSE)</f>
        <v>95223</v>
      </c>
      <c r="M119" t="str">
        <f t="shared" si="3"/>
        <v>qualifie</v>
      </c>
    </row>
    <row r="120" spans="1:13">
      <c r="A120" t="s">
        <v>3445</v>
      </c>
      <c r="B120" t="s">
        <v>21</v>
      </c>
      <c r="C120" t="s">
        <v>7823</v>
      </c>
      <c r="D120" t="s">
        <v>21</v>
      </c>
      <c r="E120">
        <v>13471</v>
      </c>
      <c r="F120">
        <v>0.29197823872400003</v>
      </c>
      <c r="G120">
        <v>11673</v>
      </c>
      <c r="H120">
        <v>65048</v>
      </c>
      <c r="I120">
        <v>0.17945209691304884</v>
      </c>
      <c r="J120">
        <v>0.11252614181095119</v>
      </c>
      <c r="K120">
        <f t="shared" si="2"/>
        <v>1798</v>
      </c>
      <c r="L120">
        <f>VLOOKUP(A120,Sheet1!$A$1:$B$577,2,FALSE)</f>
        <v>81179</v>
      </c>
      <c r="M120" t="str">
        <f t="shared" si="3"/>
        <v>qualifie</v>
      </c>
    </row>
    <row r="121" spans="1:13">
      <c r="A121" t="s">
        <v>4667</v>
      </c>
      <c r="B121" t="s">
        <v>21</v>
      </c>
      <c r="C121" t="s">
        <v>8028</v>
      </c>
      <c r="D121" t="s">
        <v>21</v>
      </c>
      <c r="E121">
        <v>19959</v>
      </c>
      <c r="F121">
        <v>0.38606909358199998</v>
      </c>
      <c r="G121">
        <v>19220</v>
      </c>
      <c r="H121">
        <v>70166</v>
      </c>
      <c r="I121">
        <v>0.27392184248781459</v>
      </c>
      <c r="J121">
        <v>0.11214725109418539</v>
      </c>
      <c r="K121">
        <f t="shared" si="2"/>
        <v>739</v>
      </c>
      <c r="L121">
        <f>VLOOKUP(A121,Sheet1!$A$1:$B$577,2,FALSE)</f>
        <v>87462</v>
      </c>
      <c r="M121" t="str">
        <f t="shared" si="3"/>
        <v>qualifie</v>
      </c>
    </row>
    <row r="122" spans="1:13">
      <c r="A122" t="s">
        <v>1478</v>
      </c>
      <c r="B122" t="s">
        <v>21</v>
      </c>
      <c r="C122" t="s">
        <v>7504</v>
      </c>
      <c r="D122" t="s">
        <v>21</v>
      </c>
      <c r="E122">
        <v>19068</v>
      </c>
      <c r="F122">
        <v>0.355275660971</v>
      </c>
      <c r="G122">
        <v>17857</v>
      </c>
      <c r="H122">
        <v>73388</v>
      </c>
      <c r="I122">
        <v>0.2433231590995803</v>
      </c>
      <c r="J122">
        <v>0.1119525018714197</v>
      </c>
      <c r="K122">
        <f t="shared" si="2"/>
        <v>1211</v>
      </c>
      <c r="L122">
        <f>VLOOKUP(A122,Sheet1!$A$1:$B$577,2,FALSE)</f>
        <v>90017</v>
      </c>
      <c r="M122" t="str">
        <f t="shared" si="3"/>
        <v>qualifie</v>
      </c>
    </row>
    <row r="123" spans="1:13">
      <c r="A123" t="s">
        <v>2065</v>
      </c>
      <c r="B123" t="s">
        <v>21</v>
      </c>
      <c r="C123" t="s">
        <v>7597</v>
      </c>
      <c r="D123" t="s">
        <v>21</v>
      </c>
      <c r="E123">
        <v>21036</v>
      </c>
      <c r="F123">
        <v>0.36045236463300001</v>
      </c>
      <c r="G123">
        <v>19846</v>
      </c>
      <c r="H123">
        <v>79597</v>
      </c>
      <c r="I123">
        <v>0.24933100493737201</v>
      </c>
      <c r="J123">
        <v>0.111121359695628</v>
      </c>
      <c r="K123">
        <f t="shared" si="2"/>
        <v>1190</v>
      </c>
      <c r="L123">
        <f>VLOOKUP(A123,Sheet1!$A$1:$B$577,2,FALSE)</f>
        <v>97831</v>
      </c>
      <c r="M123" t="str">
        <f t="shared" si="3"/>
        <v>qualifie</v>
      </c>
    </row>
    <row r="124" spans="1:13">
      <c r="A124" t="s">
        <v>3286</v>
      </c>
      <c r="B124" t="s">
        <v>21</v>
      </c>
      <c r="C124" t="s">
        <v>7794</v>
      </c>
      <c r="D124" t="s">
        <v>21</v>
      </c>
      <c r="E124">
        <v>16255</v>
      </c>
      <c r="F124">
        <v>0.39523913730600002</v>
      </c>
      <c r="G124">
        <v>17981</v>
      </c>
      <c r="H124">
        <v>63286</v>
      </c>
      <c r="I124">
        <v>0.28412287077710713</v>
      </c>
      <c r="J124">
        <v>0.11111626652889289</v>
      </c>
      <c r="K124">
        <f t="shared" si="2"/>
        <v>-1726</v>
      </c>
      <c r="L124">
        <f>VLOOKUP(A124,Sheet1!$A$1:$B$577,2,FALSE)</f>
        <v>83072</v>
      </c>
      <c r="M124" t="str">
        <f t="shared" si="3"/>
        <v>qualifie</v>
      </c>
    </row>
    <row r="125" spans="1:13">
      <c r="A125" t="s">
        <v>2433</v>
      </c>
      <c r="B125" t="s">
        <v>21</v>
      </c>
      <c r="C125" t="s">
        <v>7650</v>
      </c>
      <c r="D125" t="s">
        <v>21</v>
      </c>
      <c r="E125">
        <v>20673</v>
      </c>
      <c r="F125">
        <v>0.39645980362099997</v>
      </c>
      <c r="G125">
        <v>20389</v>
      </c>
      <c r="H125">
        <v>71393</v>
      </c>
      <c r="I125">
        <v>0.28558822293502162</v>
      </c>
      <c r="J125">
        <v>0.11087158068597835</v>
      </c>
      <c r="K125">
        <f t="shared" si="2"/>
        <v>284</v>
      </c>
      <c r="L125">
        <f>VLOOKUP(A125,Sheet1!$A$1:$B$577,2,FALSE)</f>
        <v>88305</v>
      </c>
      <c r="M125" t="str">
        <f t="shared" si="3"/>
        <v>qualifie</v>
      </c>
    </row>
    <row r="126" spans="1:13">
      <c r="A126" t="s">
        <v>2378</v>
      </c>
      <c r="B126" t="s">
        <v>21</v>
      </c>
      <c r="C126" t="s">
        <v>7642</v>
      </c>
      <c r="D126" t="s">
        <v>21</v>
      </c>
      <c r="E126">
        <v>22299</v>
      </c>
      <c r="F126">
        <v>0.40121268824599998</v>
      </c>
      <c r="G126">
        <v>21629</v>
      </c>
      <c r="H126">
        <v>74381</v>
      </c>
      <c r="I126">
        <v>0.29078662561675694</v>
      </c>
      <c r="J126">
        <v>0.11042606262924304</v>
      </c>
      <c r="K126">
        <f t="shared" si="2"/>
        <v>670</v>
      </c>
      <c r="L126">
        <f>VLOOKUP(A126,Sheet1!$A$1:$B$577,2,FALSE)</f>
        <v>91529</v>
      </c>
      <c r="M126" t="str">
        <f t="shared" si="3"/>
        <v>qualifie</v>
      </c>
    </row>
    <row r="127" spans="1:13">
      <c r="A127" t="s">
        <v>1265</v>
      </c>
      <c r="B127" t="s">
        <v>21</v>
      </c>
      <c r="C127" t="s">
        <v>7471</v>
      </c>
      <c r="D127" t="s">
        <v>21</v>
      </c>
      <c r="E127">
        <v>25090</v>
      </c>
      <c r="F127">
        <v>0.42431212054599998</v>
      </c>
      <c r="G127">
        <v>24973</v>
      </c>
      <c r="H127">
        <v>79494</v>
      </c>
      <c r="I127">
        <v>0.31414949555941329</v>
      </c>
      <c r="J127">
        <v>0.11016262498658669</v>
      </c>
      <c r="K127">
        <f t="shared" si="2"/>
        <v>117</v>
      </c>
      <c r="L127">
        <f>VLOOKUP(A127,Sheet1!$A$1:$B$577,2,FALSE)</f>
        <v>93788</v>
      </c>
      <c r="M127" t="str">
        <f t="shared" si="3"/>
        <v>qualifie</v>
      </c>
    </row>
    <row r="128" spans="1:13">
      <c r="A128" t="s">
        <v>2537</v>
      </c>
      <c r="B128" t="s">
        <v>21</v>
      </c>
      <c r="C128" t="s">
        <v>7666</v>
      </c>
      <c r="D128" t="s">
        <v>21</v>
      </c>
      <c r="E128">
        <v>18077</v>
      </c>
      <c r="F128">
        <v>0.34822391739899999</v>
      </c>
      <c r="G128">
        <v>17064</v>
      </c>
      <c r="H128">
        <v>71657</v>
      </c>
      <c r="I128">
        <v>0.23813444604155909</v>
      </c>
      <c r="J128">
        <v>0.1100894713574409</v>
      </c>
      <c r="K128">
        <f t="shared" si="2"/>
        <v>1013</v>
      </c>
      <c r="L128">
        <f>VLOOKUP(A128,Sheet1!$A$1:$B$577,2,FALSE)</f>
        <v>87643</v>
      </c>
      <c r="M128" t="str">
        <f t="shared" si="3"/>
        <v>qualifie</v>
      </c>
    </row>
    <row r="129" spans="1:13">
      <c r="A129" t="s">
        <v>4152</v>
      </c>
      <c r="B129" t="s">
        <v>21</v>
      </c>
      <c r="C129" t="s">
        <v>7945</v>
      </c>
      <c r="D129" t="s">
        <v>67</v>
      </c>
      <c r="E129">
        <v>22732</v>
      </c>
      <c r="F129">
        <v>0.42625963359500002</v>
      </c>
      <c r="G129">
        <v>23183</v>
      </c>
      <c r="H129">
        <v>73310</v>
      </c>
      <c r="I129">
        <v>0.31623243759377984</v>
      </c>
      <c r="J129">
        <v>0.11002719600122018</v>
      </c>
      <c r="K129">
        <f t="shared" si="2"/>
        <v>-451</v>
      </c>
      <c r="L129">
        <f>VLOOKUP(A129,Sheet1!$A$1:$B$577,2,FALSE)</f>
        <v>88972</v>
      </c>
      <c r="M129" t="str">
        <f t="shared" si="3"/>
        <v>qualifie</v>
      </c>
    </row>
    <row r="130" spans="1:13">
      <c r="A130" t="s">
        <v>4193</v>
      </c>
      <c r="B130" t="s">
        <v>21</v>
      </c>
      <c r="C130" t="s">
        <v>7951</v>
      </c>
      <c r="D130" t="s">
        <v>21</v>
      </c>
      <c r="E130">
        <v>18186</v>
      </c>
      <c r="F130">
        <v>0.37646717867000001</v>
      </c>
      <c r="G130">
        <v>17030</v>
      </c>
      <c r="H130">
        <v>63866</v>
      </c>
      <c r="I130">
        <v>0.26665205273541476</v>
      </c>
      <c r="J130">
        <v>0.10981512593458526</v>
      </c>
      <c r="K130">
        <f t="shared" si="2"/>
        <v>1156</v>
      </c>
      <c r="L130">
        <f>VLOOKUP(A130,Sheet1!$A$1:$B$577,2,FALSE)</f>
        <v>80130</v>
      </c>
      <c r="M130" t="str">
        <f t="shared" si="3"/>
        <v>qualifie</v>
      </c>
    </row>
    <row r="131" spans="1:13">
      <c r="A131" t="s">
        <v>1895</v>
      </c>
      <c r="B131" t="s">
        <v>21</v>
      </c>
      <c r="C131" t="s">
        <v>7569</v>
      </c>
      <c r="D131" t="s">
        <v>21</v>
      </c>
      <c r="E131">
        <v>27853</v>
      </c>
      <c r="F131">
        <v>0.44951744617700001</v>
      </c>
      <c r="G131">
        <v>29431</v>
      </c>
      <c r="H131">
        <v>86621</v>
      </c>
      <c r="I131">
        <v>0.33976749287124369</v>
      </c>
      <c r="J131">
        <v>0.10974995330575632</v>
      </c>
      <c r="K131">
        <f t="shared" ref="K131:K194" si="4">E131-G131</f>
        <v>-1578</v>
      </c>
      <c r="L131">
        <f>VLOOKUP(A131,Sheet1!$A$1:$B$577,2,FALSE)</f>
        <v>103292</v>
      </c>
      <c r="M131" t="str">
        <f t="shared" ref="M131:M194" si="5">IF(F131&gt;0.5,"elu",IF(AND(F131&gt;0.2,E131/L131&gt;0.125),"qualifie","battu"))</f>
        <v>qualifie</v>
      </c>
    </row>
    <row r="132" spans="1:13">
      <c r="A132" t="s">
        <v>3018</v>
      </c>
      <c r="B132" t="s">
        <v>21</v>
      </c>
      <c r="C132" t="s">
        <v>7748</v>
      </c>
      <c r="D132" t="s">
        <v>21</v>
      </c>
      <c r="E132">
        <v>18940</v>
      </c>
      <c r="F132">
        <v>0.40450206095300001</v>
      </c>
      <c r="G132">
        <v>19365</v>
      </c>
      <c r="H132">
        <v>65695</v>
      </c>
      <c r="I132">
        <v>0.29477129157470128</v>
      </c>
      <c r="J132">
        <v>0.10973076937829873</v>
      </c>
      <c r="K132">
        <f t="shared" si="4"/>
        <v>-425</v>
      </c>
      <c r="L132">
        <f>VLOOKUP(A132,Sheet1!$A$1:$B$577,2,FALSE)</f>
        <v>80923</v>
      </c>
      <c r="M132" t="str">
        <f t="shared" si="5"/>
        <v>qualifie</v>
      </c>
    </row>
    <row r="133" spans="1:13">
      <c r="A133" t="s">
        <v>1129</v>
      </c>
      <c r="B133" t="s">
        <v>21</v>
      </c>
      <c r="C133" t="s">
        <v>7447</v>
      </c>
      <c r="D133" t="s">
        <v>67</v>
      </c>
      <c r="E133">
        <v>21637</v>
      </c>
      <c r="F133">
        <v>0.34788410830299998</v>
      </c>
      <c r="G133">
        <v>20442</v>
      </c>
      <c r="H133">
        <v>85481</v>
      </c>
      <c r="I133">
        <v>0.23914086171195939</v>
      </c>
      <c r="J133">
        <v>0.10874324659104059</v>
      </c>
      <c r="K133">
        <f t="shared" si="4"/>
        <v>1195</v>
      </c>
      <c r="L133">
        <f>VLOOKUP(A133,Sheet1!$A$1:$B$577,2,FALSE)</f>
        <v>106006</v>
      </c>
      <c r="M133" t="str">
        <f t="shared" si="5"/>
        <v>qualifie</v>
      </c>
    </row>
    <row r="134" spans="1:13">
      <c r="A134" t="s">
        <v>6918</v>
      </c>
      <c r="B134" t="s">
        <v>21</v>
      </c>
      <c r="C134" t="s">
        <v>8362</v>
      </c>
      <c r="D134" t="s">
        <v>33</v>
      </c>
      <c r="E134">
        <v>11713</v>
      </c>
      <c r="F134">
        <v>0.63289566110100004</v>
      </c>
      <c r="G134">
        <v>15964</v>
      </c>
      <c r="H134">
        <v>30447</v>
      </c>
      <c r="I134">
        <v>0.52432095116103394</v>
      </c>
      <c r="J134">
        <v>0.1085747099399661</v>
      </c>
      <c r="K134">
        <f t="shared" si="4"/>
        <v>-4251</v>
      </c>
      <c r="L134">
        <f>VLOOKUP(A134,Sheet1!$A$1:$B$577,2,FALSE)</f>
        <v>65814</v>
      </c>
      <c r="M134" t="str">
        <f t="shared" si="5"/>
        <v>elu</v>
      </c>
    </row>
    <row r="135" spans="1:13">
      <c r="A135" t="s">
        <v>3099</v>
      </c>
      <c r="B135" t="s">
        <v>21</v>
      </c>
      <c r="C135" t="s">
        <v>7762</v>
      </c>
      <c r="D135" t="s">
        <v>21</v>
      </c>
      <c r="E135">
        <v>19282</v>
      </c>
      <c r="F135">
        <v>0.37642511322799999</v>
      </c>
      <c r="G135">
        <v>18937</v>
      </c>
      <c r="H135">
        <v>70691</v>
      </c>
      <c r="I135">
        <v>0.26788417195965541</v>
      </c>
      <c r="J135">
        <v>0.10854094126834457</v>
      </c>
      <c r="K135">
        <f t="shared" si="4"/>
        <v>345</v>
      </c>
      <c r="L135">
        <f>VLOOKUP(A135,Sheet1!$A$1:$B$577,2,FALSE)</f>
        <v>86106</v>
      </c>
      <c r="M135" t="str">
        <f t="shared" si="5"/>
        <v>qualifie</v>
      </c>
    </row>
    <row r="136" spans="1:13">
      <c r="A136" t="s">
        <v>1497</v>
      </c>
      <c r="B136" t="s">
        <v>21</v>
      </c>
      <c r="C136" t="s">
        <v>7508</v>
      </c>
      <c r="D136" t="s">
        <v>21</v>
      </c>
      <c r="E136">
        <v>15983</v>
      </c>
      <c r="F136">
        <v>0.35624651733000001</v>
      </c>
      <c r="G136">
        <v>15528</v>
      </c>
      <c r="H136">
        <v>62482</v>
      </c>
      <c r="I136">
        <v>0.2485195736372075</v>
      </c>
      <c r="J136">
        <v>0.10772694369279251</v>
      </c>
      <c r="K136">
        <f t="shared" si="4"/>
        <v>455</v>
      </c>
      <c r="L136">
        <f>VLOOKUP(A136,Sheet1!$A$1:$B$577,2,FALSE)</f>
        <v>77004</v>
      </c>
      <c r="M136" t="str">
        <f t="shared" si="5"/>
        <v>qualifie</v>
      </c>
    </row>
    <row r="137" spans="1:13">
      <c r="A137" t="s">
        <v>1746</v>
      </c>
      <c r="B137" t="s">
        <v>21</v>
      </c>
      <c r="C137" t="s">
        <v>7549</v>
      </c>
      <c r="D137" t="s">
        <v>21</v>
      </c>
      <c r="E137">
        <v>16948</v>
      </c>
      <c r="F137">
        <v>0.32870442203299999</v>
      </c>
      <c r="G137">
        <v>15092</v>
      </c>
      <c r="H137">
        <v>68267</v>
      </c>
      <c r="I137">
        <v>0.22107313929131206</v>
      </c>
      <c r="J137">
        <v>0.10763128274168793</v>
      </c>
      <c r="K137">
        <f t="shared" si="4"/>
        <v>1856</v>
      </c>
      <c r="L137">
        <f>VLOOKUP(A137,Sheet1!$A$1:$B$577,2,FALSE)</f>
        <v>82317</v>
      </c>
      <c r="M137" t="str">
        <f t="shared" si="5"/>
        <v>qualifie</v>
      </c>
    </row>
    <row r="138" spans="1:13">
      <c r="A138" t="s">
        <v>4348</v>
      </c>
      <c r="B138" t="s">
        <v>21</v>
      </c>
      <c r="C138" t="s">
        <v>7979</v>
      </c>
      <c r="D138" t="s">
        <v>21</v>
      </c>
      <c r="E138">
        <v>13802</v>
      </c>
      <c r="F138">
        <v>0.33798609070399999</v>
      </c>
      <c r="G138">
        <v>13543</v>
      </c>
      <c r="H138">
        <v>58639</v>
      </c>
      <c r="I138">
        <v>0.23095550742679785</v>
      </c>
      <c r="J138">
        <v>0.10703058327720213</v>
      </c>
      <c r="K138">
        <f t="shared" si="4"/>
        <v>259</v>
      </c>
      <c r="L138">
        <f>VLOOKUP(A138,Sheet1!$A$1:$B$577,2,FALSE)</f>
        <v>78848</v>
      </c>
      <c r="M138" t="str">
        <f t="shared" si="5"/>
        <v>qualifie</v>
      </c>
    </row>
    <row r="139" spans="1:13">
      <c r="A139" t="s">
        <v>5860</v>
      </c>
      <c r="B139" t="s">
        <v>21</v>
      </c>
      <c r="C139" t="s">
        <v>8232</v>
      </c>
      <c r="D139" t="s">
        <v>21</v>
      </c>
      <c r="E139">
        <v>16631</v>
      </c>
      <c r="F139">
        <v>0.35749446486499997</v>
      </c>
      <c r="G139">
        <v>15752</v>
      </c>
      <c r="H139">
        <v>62817</v>
      </c>
      <c r="I139">
        <v>0.25076014454685835</v>
      </c>
      <c r="J139">
        <v>0.10673432031814162</v>
      </c>
      <c r="K139">
        <f t="shared" si="4"/>
        <v>879</v>
      </c>
      <c r="L139">
        <f>VLOOKUP(A139,Sheet1!$A$1:$B$577,2,FALSE)</f>
        <v>78353</v>
      </c>
      <c r="M139" t="str">
        <f t="shared" si="5"/>
        <v>qualifie</v>
      </c>
    </row>
    <row r="140" spans="1:13">
      <c r="A140" t="s">
        <v>3505</v>
      </c>
      <c r="B140" t="s">
        <v>21</v>
      </c>
      <c r="C140" t="s">
        <v>14657</v>
      </c>
      <c r="D140" t="s">
        <v>21</v>
      </c>
      <c r="E140">
        <v>18896</v>
      </c>
      <c r="F140">
        <v>0.43570292144200001</v>
      </c>
      <c r="G140">
        <v>20140</v>
      </c>
      <c r="H140">
        <v>61056</v>
      </c>
      <c r="I140">
        <v>0.3298611111111111</v>
      </c>
      <c r="J140">
        <v>0.10584181033088891</v>
      </c>
      <c r="K140">
        <f t="shared" si="4"/>
        <v>-1244</v>
      </c>
      <c r="L140">
        <f>VLOOKUP(A140,Sheet1!$A$1:$B$577,2,FALSE)</f>
        <v>78206</v>
      </c>
      <c r="M140" t="str">
        <f t="shared" si="5"/>
        <v>qualifie</v>
      </c>
    </row>
    <row r="141" spans="1:13">
      <c r="A141" t="s">
        <v>2704</v>
      </c>
      <c r="B141" t="s">
        <v>21</v>
      </c>
      <c r="C141" t="s">
        <v>7694</v>
      </c>
      <c r="D141" t="s">
        <v>21</v>
      </c>
      <c r="E141">
        <v>12439</v>
      </c>
      <c r="F141">
        <v>0.42106153950300002</v>
      </c>
      <c r="G141">
        <v>13801</v>
      </c>
      <c r="H141">
        <v>43697</v>
      </c>
      <c r="I141">
        <v>0.31583403895004236</v>
      </c>
      <c r="J141">
        <v>0.10522750055295765</v>
      </c>
      <c r="K141">
        <f t="shared" si="4"/>
        <v>-1362</v>
      </c>
      <c r="L141">
        <f>VLOOKUP(A141,Sheet1!$A$1:$B$577,2,FALSE)</f>
        <v>57310</v>
      </c>
      <c r="M141" t="str">
        <f t="shared" si="5"/>
        <v>qualifie</v>
      </c>
    </row>
    <row r="142" spans="1:13">
      <c r="A142" t="s">
        <v>2693</v>
      </c>
      <c r="B142" t="s">
        <v>21</v>
      </c>
      <c r="C142" t="s">
        <v>7692</v>
      </c>
      <c r="D142" t="s">
        <v>21</v>
      </c>
      <c r="E142">
        <v>15274</v>
      </c>
      <c r="F142">
        <v>0.41789329685400001</v>
      </c>
      <c r="G142">
        <v>16745</v>
      </c>
      <c r="H142">
        <v>53533</v>
      </c>
      <c r="I142">
        <v>0.31279771355986025</v>
      </c>
      <c r="J142">
        <v>0.10509558329413976</v>
      </c>
      <c r="K142">
        <f t="shared" si="4"/>
        <v>-1471</v>
      </c>
      <c r="L142">
        <f>VLOOKUP(A142,Sheet1!$A$1:$B$577,2,FALSE)</f>
        <v>67997</v>
      </c>
      <c r="M142" t="str">
        <f t="shared" si="5"/>
        <v>qualifie</v>
      </c>
    </row>
    <row r="143" spans="1:13">
      <c r="A143" t="s">
        <v>5090</v>
      </c>
      <c r="B143" t="s">
        <v>21</v>
      </c>
      <c r="C143" t="s">
        <v>8087</v>
      </c>
      <c r="D143" t="s">
        <v>7</v>
      </c>
      <c r="E143">
        <v>19563</v>
      </c>
      <c r="F143">
        <v>0.35770707624800002</v>
      </c>
      <c r="G143">
        <v>18940</v>
      </c>
      <c r="H143">
        <v>74940</v>
      </c>
      <c r="I143">
        <v>0.25273552175073394</v>
      </c>
      <c r="J143">
        <v>0.10497155449726608</v>
      </c>
      <c r="K143">
        <f t="shared" si="4"/>
        <v>623</v>
      </c>
      <c r="L143">
        <f>VLOOKUP(A143,Sheet1!$A$1:$B$577,2,FALSE)</f>
        <v>91527</v>
      </c>
      <c r="M143" t="str">
        <f t="shared" si="5"/>
        <v>qualifie</v>
      </c>
    </row>
    <row r="144" spans="1:13">
      <c r="A144" t="s">
        <v>1317</v>
      </c>
      <c r="B144" t="s">
        <v>21</v>
      </c>
      <c r="C144" t="s">
        <v>7469</v>
      </c>
      <c r="D144" t="s">
        <v>21</v>
      </c>
      <c r="E144">
        <v>27235</v>
      </c>
      <c r="F144">
        <v>0.44410201219700002</v>
      </c>
      <c r="G144">
        <v>26447</v>
      </c>
      <c r="H144">
        <v>77750</v>
      </c>
      <c r="I144">
        <v>0.34015434083601287</v>
      </c>
      <c r="J144">
        <v>0.10394767136098715</v>
      </c>
      <c r="K144">
        <f t="shared" si="4"/>
        <v>788</v>
      </c>
      <c r="L144">
        <f>VLOOKUP(A144,Sheet1!$A$1:$B$577,2,FALSE)</f>
        <v>96753</v>
      </c>
      <c r="M144" t="str">
        <f t="shared" si="5"/>
        <v>qualifie</v>
      </c>
    </row>
    <row r="145" spans="1:13">
      <c r="A145" t="s">
        <v>2559</v>
      </c>
      <c r="B145" t="s">
        <v>21</v>
      </c>
      <c r="C145" t="s">
        <v>7670</v>
      </c>
      <c r="D145" t="s">
        <v>7</v>
      </c>
      <c r="E145">
        <v>19770</v>
      </c>
      <c r="F145">
        <v>0.37198013095499999</v>
      </c>
      <c r="G145">
        <v>20310</v>
      </c>
      <c r="H145">
        <v>75680</v>
      </c>
      <c r="I145">
        <v>0.26836680761099369</v>
      </c>
      <c r="J145">
        <v>0.1036133233440063</v>
      </c>
      <c r="K145">
        <f t="shared" si="4"/>
        <v>-540</v>
      </c>
      <c r="L145">
        <f>VLOOKUP(A145,Sheet1!$A$1:$B$577,2,FALSE)</f>
        <v>93417</v>
      </c>
      <c r="M145" t="str">
        <f t="shared" si="5"/>
        <v>qualifie</v>
      </c>
    </row>
    <row r="146" spans="1:13">
      <c r="A146" t="s">
        <v>2876</v>
      </c>
      <c r="B146" t="s">
        <v>21</v>
      </c>
      <c r="C146" t="s">
        <v>7725</v>
      </c>
      <c r="D146" t="s">
        <v>21</v>
      </c>
      <c r="E146">
        <v>26048</v>
      </c>
      <c r="F146">
        <v>0.38994011975999998</v>
      </c>
      <c r="G146">
        <v>26195</v>
      </c>
      <c r="H146">
        <v>91390</v>
      </c>
      <c r="I146">
        <v>0.28662873399715505</v>
      </c>
      <c r="J146">
        <v>0.10331138576284493</v>
      </c>
      <c r="K146">
        <f t="shared" si="4"/>
        <v>-147</v>
      </c>
      <c r="L146">
        <f>VLOOKUP(A146,Sheet1!$A$1:$B$577,2,FALSE)</f>
        <v>106663</v>
      </c>
      <c r="M146" t="str">
        <f t="shared" si="5"/>
        <v>qualifie</v>
      </c>
    </row>
    <row r="147" spans="1:13">
      <c r="A147" t="s">
        <v>4608</v>
      </c>
      <c r="B147" t="s">
        <v>21</v>
      </c>
      <c r="C147" t="s">
        <v>8016</v>
      </c>
      <c r="D147" t="s">
        <v>21</v>
      </c>
      <c r="E147">
        <v>18179</v>
      </c>
      <c r="F147">
        <v>0.37783181610299998</v>
      </c>
      <c r="G147">
        <v>17831</v>
      </c>
      <c r="H147">
        <v>64925</v>
      </c>
      <c r="I147">
        <v>0.27463996919522526</v>
      </c>
      <c r="J147">
        <v>0.10319184690777472</v>
      </c>
      <c r="K147">
        <f t="shared" si="4"/>
        <v>348</v>
      </c>
      <c r="L147">
        <f>VLOOKUP(A147,Sheet1!$A$1:$B$577,2,FALSE)</f>
        <v>81145</v>
      </c>
      <c r="M147" t="str">
        <f t="shared" si="5"/>
        <v>qualifie</v>
      </c>
    </row>
    <row r="148" spans="1:13">
      <c r="A148" t="s">
        <v>5869</v>
      </c>
      <c r="B148" t="s">
        <v>21</v>
      </c>
      <c r="C148" t="s">
        <v>8234</v>
      </c>
      <c r="D148" t="s">
        <v>21</v>
      </c>
      <c r="E148">
        <v>16027</v>
      </c>
      <c r="F148">
        <v>0.346927289651</v>
      </c>
      <c r="G148">
        <v>15212</v>
      </c>
      <c r="H148">
        <v>62235</v>
      </c>
      <c r="I148">
        <v>0.24442837631557804</v>
      </c>
      <c r="J148">
        <v>0.10249891333542197</v>
      </c>
      <c r="K148">
        <f t="shared" si="4"/>
        <v>815</v>
      </c>
      <c r="L148">
        <f>VLOOKUP(A148,Sheet1!$A$1:$B$577,2,FALSE)</f>
        <v>77714</v>
      </c>
      <c r="M148" t="str">
        <f t="shared" si="5"/>
        <v>qualifie</v>
      </c>
    </row>
    <row r="149" spans="1:13">
      <c r="A149" t="s">
        <v>2352</v>
      </c>
      <c r="B149" t="s">
        <v>21</v>
      </c>
      <c r="C149" t="s">
        <v>7639</v>
      </c>
      <c r="D149" t="s">
        <v>21</v>
      </c>
      <c r="E149">
        <v>21484</v>
      </c>
      <c r="F149">
        <v>0.478506837721</v>
      </c>
      <c r="G149">
        <v>24305</v>
      </c>
      <c r="H149">
        <v>64618</v>
      </c>
      <c r="I149">
        <v>0.37613358506917577</v>
      </c>
      <c r="J149">
        <v>0.10237325265182423</v>
      </c>
      <c r="K149">
        <f t="shared" si="4"/>
        <v>-2821</v>
      </c>
      <c r="L149">
        <f>VLOOKUP(A149,Sheet1!$A$1:$B$577,2,FALSE)</f>
        <v>78953</v>
      </c>
      <c r="M149" t="str">
        <f t="shared" si="5"/>
        <v>qualifie</v>
      </c>
    </row>
    <row r="150" spans="1:13">
      <c r="A150" t="s">
        <v>5547</v>
      </c>
      <c r="B150" t="s">
        <v>21</v>
      </c>
      <c r="C150" t="s">
        <v>8170</v>
      </c>
      <c r="D150" t="s">
        <v>21</v>
      </c>
      <c r="E150">
        <v>20657</v>
      </c>
      <c r="F150">
        <v>0.38201353700500001</v>
      </c>
      <c r="G150">
        <v>19996</v>
      </c>
      <c r="H150">
        <v>71500</v>
      </c>
      <c r="I150">
        <v>0.27966433566433568</v>
      </c>
      <c r="J150">
        <v>0.10234920134066433</v>
      </c>
      <c r="K150">
        <f t="shared" si="4"/>
        <v>661</v>
      </c>
      <c r="L150">
        <f>VLOOKUP(A150,Sheet1!$A$1:$B$577,2,FALSE)</f>
        <v>86113</v>
      </c>
      <c r="M150" t="str">
        <f t="shared" si="5"/>
        <v>qualifie</v>
      </c>
    </row>
    <row r="151" spans="1:13">
      <c r="A151" t="s">
        <v>421</v>
      </c>
      <c r="B151" t="s">
        <v>21</v>
      </c>
      <c r="C151" t="s">
        <v>7352</v>
      </c>
      <c r="D151" t="s">
        <v>21</v>
      </c>
      <c r="E151">
        <v>12462</v>
      </c>
      <c r="F151">
        <v>0.28585191302000001</v>
      </c>
      <c r="G151">
        <v>11174</v>
      </c>
      <c r="H151">
        <v>60775</v>
      </c>
      <c r="I151">
        <v>0.18385849444672975</v>
      </c>
      <c r="J151">
        <v>0.10199341857327027</v>
      </c>
      <c r="K151">
        <f t="shared" si="4"/>
        <v>1288</v>
      </c>
      <c r="L151">
        <f>VLOOKUP(A151,Sheet1!$A$1:$B$577,2,FALSE)</f>
        <v>77302</v>
      </c>
      <c r="M151" t="str">
        <f t="shared" si="5"/>
        <v>qualifie</v>
      </c>
    </row>
    <row r="152" spans="1:13">
      <c r="A152" t="s">
        <v>1191</v>
      </c>
      <c r="B152" t="s">
        <v>21</v>
      </c>
      <c r="C152" t="s">
        <v>7459</v>
      </c>
      <c r="D152" t="s">
        <v>21</v>
      </c>
      <c r="E152">
        <v>16908</v>
      </c>
      <c r="F152">
        <v>0.39946133673500001</v>
      </c>
      <c r="G152">
        <v>16700</v>
      </c>
      <c r="H152">
        <v>56021</v>
      </c>
      <c r="I152">
        <v>0.29810249727780652</v>
      </c>
      <c r="J152">
        <v>0.10135883945719348</v>
      </c>
      <c r="K152">
        <f t="shared" si="4"/>
        <v>208</v>
      </c>
      <c r="L152">
        <f>VLOOKUP(A152,Sheet1!$A$1:$B$577,2,FALSE)</f>
        <v>67638</v>
      </c>
      <c r="M152" t="str">
        <f t="shared" si="5"/>
        <v>qualifie</v>
      </c>
    </row>
    <row r="153" spans="1:13">
      <c r="A153" t="s">
        <v>1376</v>
      </c>
      <c r="B153" t="s">
        <v>21</v>
      </c>
      <c r="C153" t="s">
        <v>7488</v>
      </c>
      <c r="D153" t="s">
        <v>21</v>
      </c>
      <c r="E153">
        <v>16960</v>
      </c>
      <c r="F153">
        <v>0.39421691227700001</v>
      </c>
      <c r="G153">
        <v>17178</v>
      </c>
      <c r="H153">
        <v>58482</v>
      </c>
      <c r="I153">
        <v>0.29373140453472862</v>
      </c>
      <c r="J153">
        <v>0.10048550774227138</v>
      </c>
      <c r="K153">
        <f t="shared" si="4"/>
        <v>-218</v>
      </c>
      <c r="L153">
        <f>VLOOKUP(A153,Sheet1!$A$1:$B$577,2,FALSE)</f>
        <v>73025</v>
      </c>
      <c r="M153" t="str">
        <f t="shared" si="5"/>
        <v>qualifie</v>
      </c>
    </row>
    <row r="154" spans="1:13">
      <c r="A154" t="s">
        <v>5411</v>
      </c>
      <c r="B154" t="s">
        <v>21</v>
      </c>
      <c r="C154" t="s">
        <v>8146</v>
      </c>
      <c r="D154" t="s">
        <v>21</v>
      </c>
      <c r="E154">
        <v>16716</v>
      </c>
      <c r="F154">
        <v>0.45302040705699997</v>
      </c>
      <c r="G154">
        <v>17528</v>
      </c>
      <c r="H154">
        <v>49694</v>
      </c>
      <c r="I154">
        <v>0.35271863806495751</v>
      </c>
      <c r="J154">
        <v>0.10030176899204246</v>
      </c>
      <c r="K154">
        <f t="shared" si="4"/>
        <v>-812</v>
      </c>
      <c r="L154">
        <f>VLOOKUP(A154,Sheet1!$A$1:$B$577,2,FALSE)</f>
        <v>65700</v>
      </c>
      <c r="M154" t="str">
        <f t="shared" si="5"/>
        <v>qualifie</v>
      </c>
    </row>
    <row r="155" spans="1:13">
      <c r="A155" t="s">
        <v>1253</v>
      </c>
      <c r="B155" t="s">
        <v>21</v>
      </c>
      <c r="C155" t="s">
        <v>7469</v>
      </c>
      <c r="D155" t="s">
        <v>21</v>
      </c>
      <c r="E155">
        <v>27235</v>
      </c>
      <c r="F155">
        <v>0.44410201219700002</v>
      </c>
      <c r="G155">
        <v>25265</v>
      </c>
      <c r="H155">
        <v>73427</v>
      </c>
      <c r="I155">
        <v>0.3440832391354679</v>
      </c>
      <c r="J155">
        <v>0.10001877306153212</v>
      </c>
      <c r="K155">
        <f t="shared" si="4"/>
        <v>1970</v>
      </c>
      <c r="L155">
        <f>VLOOKUP(A155,Sheet1!$A$1:$B$577,2,FALSE)</f>
        <v>89082</v>
      </c>
      <c r="M155" t="str">
        <f t="shared" si="5"/>
        <v>qualifie</v>
      </c>
    </row>
    <row r="156" spans="1:13">
      <c r="A156" t="s">
        <v>893</v>
      </c>
      <c r="B156" t="s">
        <v>21</v>
      </c>
      <c r="C156" t="s">
        <v>7412</v>
      </c>
      <c r="D156" t="s">
        <v>21</v>
      </c>
      <c r="E156">
        <v>19554</v>
      </c>
      <c r="F156">
        <v>0.356019226568</v>
      </c>
      <c r="G156">
        <v>19280</v>
      </c>
      <c r="H156">
        <v>75066</v>
      </c>
      <c r="I156">
        <v>0.25684064689739694</v>
      </c>
      <c r="J156">
        <v>9.9178579670603062E-2</v>
      </c>
      <c r="K156">
        <f t="shared" si="4"/>
        <v>274</v>
      </c>
      <c r="L156">
        <f>VLOOKUP(A156,Sheet1!$A$1:$B$577,2,FALSE)</f>
        <v>93933</v>
      </c>
      <c r="M156" t="str">
        <f t="shared" si="5"/>
        <v>qualifie</v>
      </c>
    </row>
    <row r="157" spans="1:13">
      <c r="A157" t="s">
        <v>2239</v>
      </c>
      <c r="B157" t="s">
        <v>21</v>
      </c>
      <c r="C157" t="s">
        <v>7621</v>
      </c>
      <c r="D157" t="s">
        <v>21</v>
      </c>
      <c r="E157">
        <v>16882</v>
      </c>
      <c r="F157">
        <v>0.360811301802</v>
      </c>
      <c r="G157">
        <v>17043</v>
      </c>
      <c r="H157">
        <v>65079</v>
      </c>
      <c r="I157">
        <v>0.26188171299497531</v>
      </c>
      <c r="J157">
        <v>9.8929588807024682E-2</v>
      </c>
      <c r="K157">
        <f t="shared" si="4"/>
        <v>-161</v>
      </c>
      <c r="L157">
        <f>VLOOKUP(A157,Sheet1!$A$1:$B$577,2,FALSE)</f>
        <v>80691</v>
      </c>
      <c r="M157" t="str">
        <f t="shared" si="5"/>
        <v>qualifie</v>
      </c>
    </row>
    <row r="158" spans="1:13">
      <c r="A158" t="s">
        <v>1993</v>
      </c>
      <c r="B158" t="s">
        <v>21</v>
      </c>
      <c r="C158" t="s">
        <v>7585</v>
      </c>
      <c r="D158" t="s">
        <v>21</v>
      </c>
      <c r="E158">
        <v>15389</v>
      </c>
      <c r="F158">
        <v>0.43502473498200001</v>
      </c>
      <c r="G158">
        <v>16338</v>
      </c>
      <c r="H158">
        <v>48570</v>
      </c>
      <c r="I158">
        <v>0.33638048177887586</v>
      </c>
      <c r="J158">
        <v>9.8644253203124144E-2</v>
      </c>
      <c r="K158">
        <f t="shared" si="4"/>
        <v>-949</v>
      </c>
      <c r="L158">
        <f>VLOOKUP(A158,Sheet1!$A$1:$B$577,2,FALSE)</f>
        <v>62176</v>
      </c>
      <c r="M158" t="str">
        <f t="shared" si="5"/>
        <v>qualifie</v>
      </c>
    </row>
    <row r="159" spans="1:13">
      <c r="A159" t="s">
        <v>3058</v>
      </c>
      <c r="B159" t="s">
        <v>21</v>
      </c>
      <c r="C159" t="s">
        <v>7754</v>
      </c>
      <c r="D159" t="s">
        <v>21</v>
      </c>
      <c r="E159">
        <v>14403</v>
      </c>
      <c r="F159">
        <v>0.33038950314299997</v>
      </c>
      <c r="G159">
        <v>14003</v>
      </c>
      <c r="H159">
        <v>60346</v>
      </c>
      <c r="I159">
        <v>0.23204520597885528</v>
      </c>
      <c r="J159">
        <v>9.8344297164144695E-2</v>
      </c>
      <c r="K159">
        <f t="shared" si="4"/>
        <v>400</v>
      </c>
      <c r="L159">
        <f>VLOOKUP(A159,Sheet1!$A$1:$B$577,2,FALSE)</f>
        <v>73567</v>
      </c>
      <c r="M159" t="str">
        <f t="shared" si="5"/>
        <v>qualifie</v>
      </c>
    </row>
    <row r="160" spans="1:13">
      <c r="A160" t="s">
        <v>4712</v>
      </c>
      <c r="B160" t="s">
        <v>21</v>
      </c>
      <c r="C160" t="s">
        <v>8038</v>
      </c>
      <c r="D160" t="s">
        <v>21</v>
      </c>
      <c r="E160">
        <v>16936</v>
      </c>
      <c r="F160">
        <v>0.31298626896600001</v>
      </c>
      <c r="G160">
        <v>16466</v>
      </c>
      <c r="H160">
        <v>76673</v>
      </c>
      <c r="I160">
        <v>0.21475617231619998</v>
      </c>
      <c r="J160">
        <v>9.8230096649800036E-2</v>
      </c>
      <c r="K160">
        <f t="shared" si="4"/>
        <v>470</v>
      </c>
      <c r="L160">
        <f>VLOOKUP(A160,Sheet1!$A$1:$B$577,2,FALSE)</f>
        <v>93155</v>
      </c>
      <c r="M160" t="str">
        <f t="shared" si="5"/>
        <v>qualifie</v>
      </c>
    </row>
    <row r="161" spans="1:13">
      <c r="A161" t="s">
        <v>1116</v>
      </c>
      <c r="B161" t="s">
        <v>21</v>
      </c>
      <c r="C161" t="s">
        <v>7445</v>
      </c>
      <c r="D161" t="s">
        <v>21</v>
      </c>
      <c r="E161">
        <v>18129</v>
      </c>
      <c r="F161">
        <v>0.35408894704999999</v>
      </c>
      <c r="G161">
        <v>18026</v>
      </c>
      <c r="H161">
        <v>70438</v>
      </c>
      <c r="I161">
        <v>0.25591300150486951</v>
      </c>
      <c r="J161">
        <v>9.8175945545130483E-2</v>
      </c>
      <c r="K161">
        <f t="shared" si="4"/>
        <v>103</v>
      </c>
      <c r="L161">
        <f>VLOOKUP(A161,Sheet1!$A$1:$B$577,2,FALSE)</f>
        <v>87692</v>
      </c>
      <c r="M161" t="str">
        <f t="shared" si="5"/>
        <v>qualifie</v>
      </c>
    </row>
    <row r="162" spans="1:13">
      <c r="A162" t="s">
        <v>3154</v>
      </c>
      <c r="B162" t="s">
        <v>21</v>
      </c>
      <c r="C162" t="s">
        <v>7772</v>
      </c>
      <c r="D162" t="s">
        <v>21</v>
      </c>
      <c r="E162">
        <v>14427</v>
      </c>
      <c r="F162">
        <v>0.36113544769599998</v>
      </c>
      <c r="G162">
        <v>14757</v>
      </c>
      <c r="H162">
        <v>55969</v>
      </c>
      <c r="I162">
        <v>0.26366381389697868</v>
      </c>
      <c r="J162">
        <v>9.7471633799021296E-2</v>
      </c>
      <c r="K162">
        <f t="shared" si="4"/>
        <v>-330</v>
      </c>
      <c r="L162">
        <f>VLOOKUP(A162,Sheet1!$A$1:$B$577,2,FALSE)</f>
        <v>72611</v>
      </c>
      <c r="M162" t="str">
        <f t="shared" si="5"/>
        <v>qualifie</v>
      </c>
    </row>
    <row r="163" spans="1:13">
      <c r="A163" t="s">
        <v>48</v>
      </c>
      <c r="B163" t="s">
        <v>21</v>
      </c>
      <c r="C163" t="s">
        <v>7307</v>
      </c>
      <c r="D163" t="s">
        <v>21</v>
      </c>
      <c r="E163">
        <v>12164</v>
      </c>
      <c r="F163">
        <v>0.32678720146099999</v>
      </c>
      <c r="G163">
        <v>12682</v>
      </c>
      <c r="H163">
        <v>55280</v>
      </c>
      <c r="I163">
        <v>0.2294138929088278</v>
      </c>
      <c r="J163">
        <v>9.7373308552172189E-2</v>
      </c>
      <c r="K163">
        <f t="shared" si="4"/>
        <v>-518</v>
      </c>
      <c r="L163">
        <f>VLOOKUP(A163,Sheet1!$A$1:$B$577,2,FALSE)</f>
        <v>69837</v>
      </c>
      <c r="M163" t="str">
        <f t="shared" si="5"/>
        <v>qualifie</v>
      </c>
    </row>
    <row r="164" spans="1:13">
      <c r="A164" t="s">
        <v>64</v>
      </c>
      <c r="B164" t="s">
        <v>21</v>
      </c>
      <c r="C164" t="s">
        <v>7309</v>
      </c>
      <c r="D164" t="s">
        <v>67</v>
      </c>
      <c r="E164">
        <v>15419</v>
      </c>
      <c r="F164">
        <v>0.31320333130200001</v>
      </c>
      <c r="G164">
        <v>15084</v>
      </c>
      <c r="H164">
        <v>69847</v>
      </c>
      <c r="I164">
        <v>0.21595773619482583</v>
      </c>
      <c r="J164">
        <v>9.7245595107174176E-2</v>
      </c>
      <c r="K164">
        <f t="shared" si="4"/>
        <v>335</v>
      </c>
      <c r="L164">
        <f>VLOOKUP(A164,Sheet1!$A$1:$B$577,2,FALSE)</f>
        <v>84591</v>
      </c>
      <c r="M164" t="str">
        <f t="shared" si="5"/>
        <v>qualifie</v>
      </c>
    </row>
    <row r="165" spans="1:13">
      <c r="A165" t="s">
        <v>584</v>
      </c>
      <c r="B165" t="s">
        <v>21</v>
      </c>
      <c r="C165" t="s">
        <v>7375</v>
      </c>
      <c r="D165" t="s">
        <v>21</v>
      </c>
      <c r="E165">
        <v>23365</v>
      </c>
      <c r="F165">
        <v>0.41373021213299999</v>
      </c>
      <c r="G165">
        <v>24249</v>
      </c>
      <c r="H165">
        <v>76424</v>
      </c>
      <c r="I165">
        <v>0.31729561394326389</v>
      </c>
      <c r="J165">
        <v>9.6434598189736098E-2</v>
      </c>
      <c r="K165">
        <f t="shared" si="4"/>
        <v>-884</v>
      </c>
      <c r="L165">
        <f>VLOOKUP(A165,Sheet1!$A$1:$B$577,2,FALSE)</f>
        <v>92761</v>
      </c>
      <c r="M165" t="str">
        <f t="shared" si="5"/>
        <v>qualifie</v>
      </c>
    </row>
    <row r="166" spans="1:13">
      <c r="A166" t="s">
        <v>5912</v>
      </c>
      <c r="B166" t="s">
        <v>21</v>
      </c>
      <c r="C166" t="s">
        <v>8242</v>
      </c>
      <c r="D166" t="s">
        <v>21</v>
      </c>
      <c r="E166">
        <v>16559</v>
      </c>
      <c r="F166">
        <v>0.48601449913400002</v>
      </c>
      <c r="G166">
        <v>20124</v>
      </c>
      <c r="H166">
        <v>51574</v>
      </c>
      <c r="I166">
        <v>0.39019661069531159</v>
      </c>
      <c r="J166">
        <v>9.5817888438688437E-2</v>
      </c>
      <c r="K166">
        <f t="shared" si="4"/>
        <v>-3565</v>
      </c>
      <c r="L166">
        <f>VLOOKUP(A166,Sheet1!$A$1:$B$577,2,FALSE)</f>
        <v>70325</v>
      </c>
      <c r="M166" t="str">
        <f t="shared" si="5"/>
        <v>qualifie</v>
      </c>
    </row>
    <row r="167" spans="1:13">
      <c r="A167" t="s">
        <v>2654</v>
      </c>
      <c r="B167" t="s">
        <v>21</v>
      </c>
      <c r="C167" t="s">
        <v>7686</v>
      </c>
      <c r="D167" t="s">
        <v>21</v>
      </c>
      <c r="E167">
        <v>17278</v>
      </c>
      <c r="F167">
        <v>0.37267589836499998</v>
      </c>
      <c r="G167">
        <v>17805</v>
      </c>
      <c r="H167">
        <v>64310</v>
      </c>
      <c r="I167">
        <v>0.27686207432747628</v>
      </c>
      <c r="J167">
        <v>9.5813824037523698E-2</v>
      </c>
      <c r="K167">
        <f t="shared" si="4"/>
        <v>-527</v>
      </c>
      <c r="L167">
        <f>VLOOKUP(A167,Sheet1!$A$1:$B$577,2,FALSE)</f>
        <v>80490</v>
      </c>
      <c r="M167" t="str">
        <f t="shared" si="5"/>
        <v>qualifie</v>
      </c>
    </row>
    <row r="168" spans="1:13">
      <c r="A168" t="s">
        <v>2783</v>
      </c>
      <c r="B168" t="s">
        <v>21</v>
      </c>
      <c r="C168" t="s">
        <v>7709</v>
      </c>
      <c r="D168" t="s">
        <v>21</v>
      </c>
      <c r="E168">
        <v>21118</v>
      </c>
      <c r="F168">
        <v>0.44641271720300002</v>
      </c>
      <c r="G168">
        <v>23017</v>
      </c>
      <c r="H168">
        <v>65572</v>
      </c>
      <c r="I168">
        <v>0.35101872750564267</v>
      </c>
      <c r="J168">
        <v>9.5393989697357351E-2</v>
      </c>
      <c r="K168">
        <f t="shared" si="4"/>
        <v>-1899</v>
      </c>
      <c r="L168">
        <f>VLOOKUP(A168,Sheet1!$A$1:$B$577,2,FALSE)</f>
        <v>81581</v>
      </c>
      <c r="M168" t="str">
        <f t="shared" si="5"/>
        <v>qualifie</v>
      </c>
    </row>
    <row r="169" spans="1:13">
      <c r="A169" t="s">
        <v>2388</v>
      </c>
      <c r="B169" t="s">
        <v>21</v>
      </c>
      <c r="C169" t="s">
        <v>7644</v>
      </c>
      <c r="D169" t="s">
        <v>21</v>
      </c>
      <c r="E169">
        <v>14835</v>
      </c>
      <c r="F169">
        <v>0.41687742370600001</v>
      </c>
      <c r="G169">
        <v>16260</v>
      </c>
      <c r="H169">
        <v>50555</v>
      </c>
      <c r="I169">
        <v>0.32162990802096725</v>
      </c>
      <c r="J169">
        <v>9.5247515685032758E-2</v>
      </c>
      <c r="K169">
        <f t="shared" si="4"/>
        <v>-1425</v>
      </c>
      <c r="L169">
        <f>VLOOKUP(A169,Sheet1!$A$1:$B$577,2,FALSE)</f>
        <v>65540</v>
      </c>
      <c r="M169" t="str">
        <f t="shared" si="5"/>
        <v>qualifie</v>
      </c>
    </row>
    <row r="170" spans="1:13">
      <c r="A170" t="s">
        <v>6017</v>
      </c>
      <c r="B170" t="s">
        <v>21</v>
      </c>
      <c r="C170" t="s">
        <v>8258</v>
      </c>
      <c r="D170" t="s">
        <v>21</v>
      </c>
      <c r="E170">
        <v>17032</v>
      </c>
      <c r="F170">
        <v>0.39574329662199997</v>
      </c>
      <c r="G170">
        <v>17726</v>
      </c>
      <c r="H170">
        <v>58888</v>
      </c>
      <c r="I170">
        <v>0.30101209074853957</v>
      </c>
      <c r="J170">
        <v>9.47312058734604E-2</v>
      </c>
      <c r="K170">
        <f t="shared" si="4"/>
        <v>-694</v>
      </c>
      <c r="L170">
        <f>VLOOKUP(A170,Sheet1!$A$1:$B$577,2,FALSE)</f>
        <v>76276</v>
      </c>
      <c r="M170" t="str">
        <f t="shared" si="5"/>
        <v>qualifie</v>
      </c>
    </row>
    <row r="171" spans="1:13">
      <c r="A171" t="s">
        <v>1571</v>
      </c>
      <c r="B171" t="s">
        <v>21</v>
      </c>
      <c r="C171" t="s">
        <v>7520</v>
      </c>
      <c r="D171" t="s">
        <v>67</v>
      </c>
      <c r="E171">
        <v>14837</v>
      </c>
      <c r="F171">
        <v>0.35832971067000002</v>
      </c>
      <c r="G171">
        <v>14900</v>
      </c>
      <c r="H171">
        <v>56480</v>
      </c>
      <c r="I171">
        <v>0.26381019830028329</v>
      </c>
      <c r="J171">
        <v>9.4519512369716729E-2</v>
      </c>
      <c r="K171">
        <f t="shared" si="4"/>
        <v>-63</v>
      </c>
      <c r="L171">
        <f>VLOOKUP(A171,Sheet1!$A$1:$B$577,2,FALSE)</f>
        <v>71270</v>
      </c>
      <c r="M171" t="str">
        <f t="shared" si="5"/>
        <v>qualifie</v>
      </c>
    </row>
    <row r="172" spans="1:13">
      <c r="A172" t="s">
        <v>3326</v>
      </c>
      <c r="B172" t="s">
        <v>21</v>
      </c>
      <c r="C172" t="s">
        <v>7802</v>
      </c>
      <c r="D172" t="s">
        <v>21</v>
      </c>
      <c r="E172">
        <v>15521</v>
      </c>
      <c r="F172">
        <v>0.33110053970999997</v>
      </c>
      <c r="G172">
        <v>15173</v>
      </c>
      <c r="H172">
        <v>64071</v>
      </c>
      <c r="I172">
        <v>0.23681540790685335</v>
      </c>
      <c r="J172">
        <v>9.4285131803146627E-2</v>
      </c>
      <c r="K172">
        <f t="shared" si="4"/>
        <v>348</v>
      </c>
      <c r="L172">
        <f>VLOOKUP(A172,Sheet1!$A$1:$B$577,2,FALSE)</f>
        <v>78903</v>
      </c>
      <c r="M172" t="str">
        <f t="shared" si="5"/>
        <v>qualifie</v>
      </c>
    </row>
    <row r="173" spans="1:13">
      <c r="A173" t="s">
        <v>1226</v>
      </c>
      <c r="B173" t="s">
        <v>21</v>
      </c>
      <c r="C173" t="s">
        <v>7465</v>
      </c>
      <c r="D173" t="s">
        <v>67</v>
      </c>
      <c r="E173">
        <v>15382</v>
      </c>
      <c r="F173">
        <v>0.34889312284500001</v>
      </c>
      <c r="G173">
        <v>14314</v>
      </c>
      <c r="H173">
        <v>56197</v>
      </c>
      <c r="I173">
        <v>0.25471110557503068</v>
      </c>
      <c r="J173">
        <v>9.4182017269969331E-2</v>
      </c>
      <c r="K173">
        <f t="shared" si="4"/>
        <v>1068</v>
      </c>
      <c r="L173">
        <f>VLOOKUP(A173,Sheet1!$A$1:$B$577,2,FALSE)</f>
        <v>69044</v>
      </c>
      <c r="M173" t="str">
        <f t="shared" si="5"/>
        <v>qualifie</v>
      </c>
    </row>
    <row r="174" spans="1:13">
      <c r="A174" t="s">
        <v>3697</v>
      </c>
      <c r="B174" t="s">
        <v>21</v>
      </c>
      <c r="C174" t="s">
        <v>7862</v>
      </c>
      <c r="D174" t="s">
        <v>21</v>
      </c>
      <c r="E174">
        <v>21496</v>
      </c>
      <c r="F174">
        <v>0.36576484600999998</v>
      </c>
      <c r="G174">
        <v>21587</v>
      </c>
      <c r="H174">
        <v>79426</v>
      </c>
      <c r="I174">
        <v>0.27178757585677232</v>
      </c>
      <c r="J174">
        <v>9.3977270153227654E-2</v>
      </c>
      <c r="K174">
        <f t="shared" si="4"/>
        <v>-91</v>
      </c>
      <c r="L174">
        <f>VLOOKUP(A174,Sheet1!$A$1:$B$577,2,FALSE)</f>
        <v>98801</v>
      </c>
      <c r="M174" t="str">
        <f t="shared" si="5"/>
        <v>qualifie</v>
      </c>
    </row>
    <row r="175" spans="1:13">
      <c r="A175" t="s">
        <v>946</v>
      </c>
      <c r="B175" t="s">
        <v>21</v>
      </c>
      <c r="C175" t="s">
        <v>7420</v>
      </c>
      <c r="D175" t="s">
        <v>21</v>
      </c>
      <c r="E175">
        <v>17837</v>
      </c>
      <c r="F175">
        <v>0.45965726066200002</v>
      </c>
      <c r="G175">
        <v>19825</v>
      </c>
      <c r="H175">
        <v>54211</v>
      </c>
      <c r="I175">
        <v>0.36570068805224032</v>
      </c>
      <c r="J175">
        <v>9.3956572609759703E-2</v>
      </c>
      <c r="K175">
        <f t="shared" si="4"/>
        <v>-1988</v>
      </c>
      <c r="L175">
        <f>VLOOKUP(A175,Sheet1!$A$1:$B$577,2,FALSE)</f>
        <v>67112</v>
      </c>
      <c r="M175" t="str">
        <f t="shared" si="5"/>
        <v>qualifie</v>
      </c>
    </row>
    <row r="176" spans="1:13">
      <c r="A176" t="s">
        <v>4339</v>
      </c>
      <c r="B176" t="s">
        <v>21</v>
      </c>
      <c r="C176" t="s">
        <v>7977</v>
      </c>
      <c r="D176" t="s">
        <v>21</v>
      </c>
      <c r="E176">
        <v>15107</v>
      </c>
      <c r="F176">
        <v>0.27376680801699999</v>
      </c>
      <c r="G176">
        <v>14294</v>
      </c>
      <c r="H176">
        <v>79473</v>
      </c>
      <c r="I176">
        <v>0.17985982660777874</v>
      </c>
      <c r="J176">
        <v>9.3906981409221241E-2</v>
      </c>
      <c r="K176">
        <f t="shared" si="4"/>
        <v>813</v>
      </c>
      <c r="L176">
        <f>VLOOKUP(A176,Sheet1!$A$1:$B$577,2,FALSE)</f>
        <v>99291</v>
      </c>
      <c r="M176" t="str">
        <f t="shared" si="5"/>
        <v>qualifie</v>
      </c>
    </row>
    <row r="177" spans="1:13">
      <c r="A177" t="s">
        <v>1811</v>
      </c>
      <c r="B177" t="s">
        <v>21</v>
      </c>
      <c r="C177" t="s">
        <v>7559</v>
      </c>
      <c r="D177" t="s">
        <v>21</v>
      </c>
      <c r="E177">
        <v>18759</v>
      </c>
      <c r="F177">
        <v>0.436306547273</v>
      </c>
      <c r="G177">
        <v>20787</v>
      </c>
      <c r="H177">
        <v>60622</v>
      </c>
      <c r="I177">
        <v>0.34289531853122629</v>
      </c>
      <c r="J177">
        <v>9.3411228741773711E-2</v>
      </c>
      <c r="K177">
        <f t="shared" si="4"/>
        <v>-2028</v>
      </c>
      <c r="L177">
        <f>VLOOKUP(A177,Sheet1!$A$1:$B$577,2,FALSE)</f>
        <v>76438</v>
      </c>
      <c r="M177" t="str">
        <f t="shared" si="5"/>
        <v>qualifie</v>
      </c>
    </row>
    <row r="178" spans="1:13">
      <c r="A178" t="s">
        <v>1008</v>
      </c>
      <c r="B178" t="s">
        <v>21</v>
      </c>
      <c r="C178" t="s">
        <v>7429</v>
      </c>
      <c r="D178" t="s">
        <v>21</v>
      </c>
      <c r="E178">
        <v>17154</v>
      </c>
      <c r="F178">
        <v>0.42923631268099999</v>
      </c>
      <c r="G178">
        <v>17723</v>
      </c>
      <c r="H178">
        <v>52773</v>
      </c>
      <c r="I178">
        <v>0.33583461239649065</v>
      </c>
      <c r="J178">
        <v>9.3401700284509337E-2</v>
      </c>
      <c r="K178">
        <f t="shared" si="4"/>
        <v>-569</v>
      </c>
      <c r="L178">
        <f>VLOOKUP(A178,Sheet1!$A$1:$B$577,2,FALSE)</f>
        <v>64438</v>
      </c>
      <c r="M178" t="str">
        <f t="shared" si="5"/>
        <v>qualifie</v>
      </c>
    </row>
    <row r="179" spans="1:13">
      <c r="A179" t="s">
        <v>1761</v>
      </c>
      <c r="B179" t="s">
        <v>21</v>
      </c>
      <c r="C179" t="s">
        <v>7551</v>
      </c>
      <c r="D179" t="s">
        <v>21</v>
      </c>
      <c r="E179">
        <v>17753</v>
      </c>
      <c r="F179">
        <v>0.32335798331600002</v>
      </c>
      <c r="G179">
        <v>16820</v>
      </c>
      <c r="H179">
        <v>73125</v>
      </c>
      <c r="I179">
        <v>0.23001709401709403</v>
      </c>
      <c r="J179">
        <v>9.3340889298905994E-2</v>
      </c>
      <c r="K179">
        <f t="shared" si="4"/>
        <v>933</v>
      </c>
      <c r="L179">
        <f>VLOOKUP(A179,Sheet1!$A$1:$B$577,2,FALSE)</f>
        <v>88893</v>
      </c>
      <c r="M179" t="str">
        <f t="shared" si="5"/>
        <v>qualifie</v>
      </c>
    </row>
    <row r="180" spans="1:13">
      <c r="A180" t="s">
        <v>4240</v>
      </c>
      <c r="B180" t="s">
        <v>21</v>
      </c>
      <c r="C180" t="s">
        <v>7959</v>
      </c>
      <c r="D180" t="s">
        <v>7</v>
      </c>
      <c r="E180">
        <v>12942</v>
      </c>
      <c r="F180">
        <v>0.36708645337000001</v>
      </c>
      <c r="G180">
        <v>14125</v>
      </c>
      <c r="H180">
        <v>51580</v>
      </c>
      <c r="I180">
        <v>0.27384645211322217</v>
      </c>
      <c r="J180">
        <v>9.3240001256777838E-2</v>
      </c>
      <c r="K180">
        <f t="shared" si="4"/>
        <v>-1183</v>
      </c>
      <c r="L180">
        <f>VLOOKUP(A180,Sheet1!$A$1:$B$577,2,FALSE)</f>
        <v>68329</v>
      </c>
      <c r="M180" t="str">
        <f t="shared" si="5"/>
        <v>qualifie</v>
      </c>
    </row>
    <row r="181" spans="1:13">
      <c r="A181" t="s">
        <v>3786</v>
      </c>
      <c r="B181" t="s">
        <v>21</v>
      </c>
      <c r="C181" t="s">
        <v>7882</v>
      </c>
      <c r="D181" t="s">
        <v>21</v>
      </c>
      <c r="E181">
        <v>14773</v>
      </c>
      <c r="F181">
        <v>0.38698100851299999</v>
      </c>
      <c r="G181">
        <v>16365</v>
      </c>
      <c r="H181">
        <v>55698</v>
      </c>
      <c r="I181">
        <v>0.29381665409889046</v>
      </c>
      <c r="J181">
        <v>9.3164354414109529E-2</v>
      </c>
      <c r="K181">
        <f t="shared" si="4"/>
        <v>-1592</v>
      </c>
      <c r="L181">
        <f>VLOOKUP(A181,Sheet1!$A$1:$B$577,2,FALSE)</f>
        <v>71330</v>
      </c>
      <c r="M181" t="str">
        <f t="shared" si="5"/>
        <v>qualifie</v>
      </c>
    </row>
    <row r="182" spans="1:13">
      <c r="A182" t="s">
        <v>314</v>
      </c>
      <c r="B182" t="s">
        <v>21</v>
      </c>
      <c r="C182" t="s">
        <v>7338</v>
      </c>
      <c r="D182" t="s">
        <v>7</v>
      </c>
      <c r="E182">
        <v>13802</v>
      </c>
      <c r="F182">
        <v>0.28715878828199998</v>
      </c>
      <c r="G182">
        <v>12733</v>
      </c>
      <c r="H182">
        <v>65621</v>
      </c>
      <c r="I182">
        <v>0.19403849377485866</v>
      </c>
      <c r="J182">
        <v>9.3120294507141321E-2</v>
      </c>
      <c r="K182">
        <f t="shared" si="4"/>
        <v>1069</v>
      </c>
      <c r="L182">
        <f>VLOOKUP(A182,Sheet1!$A$1:$B$577,2,FALSE)</f>
        <v>82428</v>
      </c>
      <c r="M182" t="str">
        <f t="shared" si="5"/>
        <v>qualifie</v>
      </c>
    </row>
    <row r="183" spans="1:13">
      <c r="A183" t="s">
        <v>3660</v>
      </c>
      <c r="B183" t="s">
        <v>21</v>
      </c>
      <c r="C183" t="s">
        <v>7856</v>
      </c>
      <c r="D183" t="s">
        <v>21</v>
      </c>
      <c r="E183">
        <v>18769</v>
      </c>
      <c r="F183">
        <v>0.39494560528599998</v>
      </c>
      <c r="G183">
        <v>20562</v>
      </c>
      <c r="H183">
        <v>68058</v>
      </c>
      <c r="I183">
        <v>0.30212465837961738</v>
      </c>
      <c r="J183">
        <v>9.2820946906382595E-2</v>
      </c>
      <c r="K183">
        <f t="shared" si="4"/>
        <v>-1793</v>
      </c>
      <c r="L183">
        <f>VLOOKUP(A183,Sheet1!$A$1:$B$577,2,FALSE)</f>
        <v>90402</v>
      </c>
      <c r="M183" t="str">
        <f t="shared" si="5"/>
        <v>qualifie</v>
      </c>
    </row>
    <row r="184" spans="1:13">
      <c r="A184" t="s">
        <v>4205</v>
      </c>
      <c r="B184" t="s">
        <v>21</v>
      </c>
      <c r="C184" t="s">
        <v>7953</v>
      </c>
      <c r="D184" t="s">
        <v>21</v>
      </c>
      <c r="E184">
        <v>20457</v>
      </c>
      <c r="F184">
        <v>0.359765748655</v>
      </c>
      <c r="G184">
        <v>19965</v>
      </c>
      <c r="H184">
        <v>74679</v>
      </c>
      <c r="I184">
        <v>0.26734423331860363</v>
      </c>
      <c r="J184">
        <v>9.2421515336396365E-2</v>
      </c>
      <c r="K184">
        <f t="shared" si="4"/>
        <v>492</v>
      </c>
      <c r="L184">
        <f>VLOOKUP(A184,Sheet1!$A$1:$B$577,2,FALSE)</f>
        <v>92344</v>
      </c>
      <c r="M184" t="str">
        <f t="shared" si="5"/>
        <v>qualifie</v>
      </c>
    </row>
    <row r="185" spans="1:13">
      <c r="A185" t="s">
        <v>2990</v>
      </c>
      <c r="B185" t="s">
        <v>21</v>
      </c>
      <c r="C185" t="s">
        <v>14655</v>
      </c>
      <c r="D185" t="s">
        <v>21</v>
      </c>
      <c r="E185">
        <v>16781</v>
      </c>
      <c r="F185">
        <v>0.35092745561400002</v>
      </c>
      <c r="G185">
        <v>16359</v>
      </c>
      <c r="H185">
        <v>63272</v>
      </c>
      <c r="I185">
        <v>0.25855038563661653</v>
      </c>
      <c r="J185">
        <v>9.2377069977383486E-2</v>
      </c>
      <c r="K185">
        <f t="shared" si="4"/>
        <v>422</v>
      </c>
      <c r="L185">
        <f>VLOOKUP(A185,Sheet1!$A$1:$B$577,2,FALSE)</f>
        <v>77691</v>
      </c>
      <c r="M185" t="str">
        <f t="shared" si="5"/>
        <v>qualifie</v>
      </c>
    </row>
    <row r="186" spans="1:13">
      <c r="A186" t="s">
        <v>4581</v>
      </c>
      <c r="B186" t="s">
        <v>21</v>
      </c>
      <c r="C186" t="s">
        <v>8010</v>
      </c>
      <c r="D186" t="s">
        <v>21</v>
      </c>
      <c r="E186">
        <v>15316</v>
      </c>
      <c r="F186">
        <v>0.36324826866499998</v>
      </c>
      <c r="G186">
        <v>15561</v>
      </c>
      <c r="H186">
        <v>57374</v>
      </c>
      <c r="I186">
        <v>0.27122041342768499</v>
      </c>
      <c r="J186">
        <v>9.2027855237314993E-2</v>
      </c>
      <c r="K186">
        <f t="shared" si="4"/>
        <v>-245</v>
      </c>
      <c r="L186">
        <f>VLOOKUP(A186,Sheet1!$A$1:$B$577,2,FALSE)</f>
        <v>72455</v>
      </c>
      <c r="M186" t="str">
        <f t="shared" si="5"/>
        <v>qualifie</v>
      </c>
    </row>
    <row r="187" spans="1:13">
      <c r="A187" t="s">
        <v>2839</v>
      </c>
      <c r="B187" t="s">
        <v>21</v>
      </c>
      <c r="C187" t="s">
        <v>7719</v>
      </c>
      <c r="D187" t="s">
        <v>21</v>
      </c>
      <c r="E187">
        <v>22270</v>
      </c>
      <c r="F187">
        <v>0.359680857937</v>
      </c>
      <c r="G187">
        <v>22650</v>
      </c>
      <c r="H187">
        <v>84576</v>
      </c>
      <c r="I187">
        <v>0.26780646992054485</v>
      </c>
      <c r="J187">
        <v>9.1874388016455144E-2</v>
      </c>
      <c r="K187">
        <f t="shared" si="4"/>
        <v>-380</v>
      </c>
      <c r="L187">
        <f>VLOOKUP(A187,Sheet1!$A$1:$B$577,2,FALSE)</f>
        <v>102073</v>
      </c>
      <c r="M187" t="str">
        <f t="shared" si="5"/>
        <v>qualifie</v>
      </c>
    </row>
    <row r="188" spans="1:13">
      <c r="A188" t="s">
        <v>5710</v>
      </c>
      <c r="B188" t="s">
        <v>21</v>
      </c>
      <c r="C188" t="s">
        <v>8200</v>
      </c>
      <c r="D188" t="s">
        <v>21</v>
      </c>
      <c r="E188">
        <v>20807</v>
      </c>
      <c r="F188">
        <v>0.35365604922299998</v>
      </c>
      <c r="G188">
        <v>22341</v>
      </c>
      <c r="H188">
        <v>85247</v>
      </c>
      <c r="I188">
        <v>0.26207373866529027</v>
      </c>
      <c r="J188">
        <v>9.1582310557709712E-2</v>
      </c>
      <c r="K188">
        <f t="shared" si="4"/>
        <v>-1534</v>
      </c>
      <c r="L188">
        <f>VLOOKUP(A188,Sheet1!$A$1:$B$577,2,FALSE)</f>
        <v>102171</v>
      </c>
      <c r="M188" t="str">
        <f t="shared" si="5"/>
        <v>qualifie</v>
      </c>
    </row>
    <row r="189" spans="1:13">
      <c r="A189" t="s">
        <v>2444</v>
      </c>
      <c r="B189" t="s">
        <v>21</v>
      </c>
      <c r="C189" t="s">
        <v>7652</v>
      </c>
      <c r="D189" t="s">
        <v>21</v>
      </c>
      <c r="E189">
        <v>17187</v>
      </c>
      <c r="F189">
        <v>0.35362014690499999</v>
      </c>
      <c r="G189">
        <v>17281</v>
      </c>
      <c r="H189">
        <v>65933</v>
      </c>
      <c r="I189">
        <v>0.26209940394036368</v>
      </c>
      <c r="J189">
        <v>9.1520742964636304E-2</v>
      </c>
      <c r="K189">
        <f t="shared" si="4"/>
        <v>-94</v>
      </c>
      <c r="L189">
        <f>VLOOKUP(A189,Sheet1!$A$1:$B$577,2,FALSE)</f>
        <v>80469</v>
      </c>
      <c r="M189" t="str">
        <f t="shared" si="5"/>
        <v>qualifie</v>
      </c>
    </row>
    <row r="190" spans="1:13">
      <c r="A190" t="s">
        <v>5075</v>
      </c>
      <c r="B190" t="s">
        <v>21</v>
      </c>
      <c r="C190" t="s">
        <v>8085</v>
      </c>
      <c r="D190" t="s">
        <v>21</v>
      </c>
      <c r="E190">
        <v>15235</v>
      </c>
      <c r="F190">
        <v>0.415020839576</v>
      </c>
      <c r="G190">
        <v>16443</v>
      </c>
      <c r="H190">
        <v>50770</v>
      </c>
      <c r="I190">
        <v>0.32387236557021865</v>
      </c>
      <c r="J190">
        <v>9.1148474005781355E-2</v>
      </c>
      <c r="K190">
        <f t="shared" si="4"/>
        <v>-1208</v>
      </c>
      <c r="L190">
        <f>VLOOKUP(A190,Sheet1!$A$1:$B$577,2,FALSE)</f>
        <v>64797</v>
      </c>
      <c r="M190" t="str">
        <f t="shared" si="5"/>
        <v>qualifie</v>
      </c>
    </row>
    <row r="191" spans="1:13">
      <c r="A191" t="s">
        <v>1643</v>
      </c>
      <c r="B191" t="s">
        <v>21</v>
      </c>
      <c r="C191" t="s">
        <v>7532</v>
      </c>
      <c r="D191" t="s">
        <v>21</v>
      </c>
      <c r="E191">
        <v>23069</v>
      </c>
      <c r="F191">
        <v>0.41988678764499998</v>
      </c>
      <c r="G191">
        <v>25298</v>
      </c>
      <c r="H191">
        <v>76951</v>
      </c>
      <c r="I191">
        <v>0.32875466205767306</v>
      </c>
      <c r="J191">
        <v>9.1132125587326918E-2</v>
      </c>
      <c r="K191">
        <f t="shared" si="4"/>
        <v>-2229</v>
      </c>
      <c r="L191">
        <f>VLOOKUP(A191,Sheet1!$A$1:$B$577,2,FALSE)</f>
        <v>91131</v>
      </c>
      <c r="M191" t="str">
        <f t="shared" si="5"/>
        <v>qualifie</v>
      </c>
    </row>
    <row r="192" spans="1:13">
      <c r="A192" t="s">
        <v>6763</v>
      </c>
      <c r="B192" t="s">
        <v>21</v>
      </c>
      <c r="C192" t="s">
        <v>8410</v>
      </c>
      <c r="D192" t="s">
        <v>21</v>
      </c>
      <c r="E192">
        <v>8359</v>
      </c>
      <c r="F192">
        <v>0.40079593402399999</v>
      </c>
      <c r="G192">
        <v>10645</v>
      </c>
      <c r="H192">
        <v>34344</v>
      </c>
      <c r="I192">
        <v>0.3099522478453296</v>
      </c>
      <c r="J192">
        <v>9.0843686178670391E-2</v>
      </c>
      <c r="K192">
        <f t="shared" si="4"/>
        <v>-2286</v>
      </c>
      <c r="L192" t="e">
        <f>VLOOKUP(A192,Sheet1!$A$1:$B$577,2,FALSE)</f>
        <v>#N/A</v>
      </c>
      <c r="M192" t="e">
        <f t="shared" si="5"/>
        <v>#N/A</v>
      </c>
    </row>
    <row r="193" spans="1:13">
      <c r="A193" t="s">
        <v>4753</v>
      </c>
      <c r="B193" t="s">
        <v>21</v>
      </c>
      <c r="C193" t="s">
        <v>14671</v>
      </c>
      <c r="D193" t="s">
        <v>21</v>
      </c>
      <c r="E193">
        <v>13772</v>
      </c>
      <c r="F193">
        <v>0.286647934228</v>
      </c>
      <c r="G193">
        <v>13768</v>
      </c>
      <c r="H193">
        <v>70267</v>
      </c>
      <c r="I193">
        <v>0.19593834943857003</v>
      </c>
      <c r="J193">
        <v>9.0709584789429976E-2</v>
      </c>
      <c r="K193">
        <f t="shared" si="4"/>
        <v>4</v>
      </c>
      <c r="L193">
        <f>VLOOKUP(A193,Sheet1!$A$1:$B$577,2,FALSE)</f>
        <v>90541</v>
      </c>
      <c r="M193" t="str">
        <f t="shared" si="5"/>
        <v>qualifie</v>
      </c>
    </row>
    <row r="194" spans="1:13">
      <c r="A194" t="s">
        <v>3357</v>
      </c>
      <c r="B194" t="s">
        <v>21</v>
      </c>
      <c r="C194" t="s">
        <v>7808</v>
      </c>
      <c r="D194" t="s">
        <v>21</v>
      </c>
      <c r="E194">
        <v>22030</v>
      </c>
      <c r="F194">
        <v>0.354009320264</v>
      </c>
      <c r="G194">
        <v>21707</v>
      </c>
      <c r="H194">
        <v>82388</v>
      </c>
      <c r="I194">
        <v>0.26347283584988107</v>
      </c>
      <c r="J194">
        <v>9.0536484414118934E-2</v>
      </c>
      <c r="K194">
        <f t="shared" si="4"/>
        <v>323</v>
      </c>
      <c r="L194">
        <f>VLOOKUP(A194,Sheet1!$A$1:$B$577,2,FALSE)</f>
        <v>98529</v>
      </c>
      <c r="M194" t="str">
        <f t="shared" si="5"/>
        <v>qualifie</v>
      </c>
    </row>
    <row r="195" spans="1:13">
      <c r="A195" t="s">
        <v>808</v>
      </c>
      <c r="B195" t="s">
        <v>21</v>
      </c>
      <c r="C195" t="s">
        <v>7401</v>
      </c>
      <c r="D195" t="s">
        <v>21</v>
      </c>
      <c r="E195">
        <v>17034</v>
      </c>
      <c r="F195">
        <v>0.31546781243100003</v>
      </c>
      <c r="G195">
        <v>16831</v>
      </c>
      <c r="H195">
        <v>74671</v>
      </c>
      <c r="I195">
        <v>0.2254020971997161</v>
      </c>
      <c r="J195">
        <v>9.0065715231283927E-2</v>
      </c>
      <c r="K195">
        <f t="shared" ref="K195:K258" si="6">E195-G195</f>
        <v>203</v>
      </c>
      <c r="L195">
        <f>VLOOKUP(A195,Sheet1!$A$1:$B$577,2,FALSE)</f>
        <v>93086</v>
      </c>
      <c r="M195" t="str">
        <f t="shared" ref="M195:M258" si="7">IF(F195&gt;0.5,"elu",IF(AND(F195&gt;0.2,E195/L195&gt;0.125),"qualifie","battu"))</f>
        <v>qualifie</v>
      </c>
    </row>
    <row r="196" spans="1:13">
      <c r="A196" t="s">
        <v>5748</v>
      </c>
      <c r="B196" t="s">
        <v>21</v>
      </c>
      <c r="C196" t="s">
        <v>8208</v>
      </c>
      <c r="D196" t="s">
        <v>21</v>
      </c>
      <c r="E196">
        <v>17461</v>
      </c>
      <c r="F196">
        <v>0.357097572448</v>
      </c>
      <c r="G196">
        <v>17837</v>
      </c>
      <c r="H196">
        <v>66790</v>
      </c>
      <c r="I196">
        <v>0.26706093726605779</v>
      </c>
      <c r="J196">
        <v>9.0036635181942215E-2</v>
      </c>
      <c r="K196">
        <f t="shared" si="6"/>
        <v>-376</v>
      </c>
      <c r="L196">
        <f>VLOOKUP(A196,Sheet1!$A$1:$B$577,2,FALSE)</f>
        <v>80539</v>
      </c>
      <c r="M196" t="str">
        <f t="shared" si="7"/>
        <v>qualifie</v>
      </c>
    </row>
    <row r="197" spans="1:13">
      <c r="A197" t="s">
        <v>2666</v>
      </c>
      <c r="B197" t="s">
        <v>21</v>
      </c>
      <c r="C197" t="s">
        <v>7688</v>
      </c>
      <c r="D197" t="s">
        <v>21</v>
      </c>
      <c r="E197">
        <v>15631</v>
      </c>
      <c r="F197">
        <v>0.32665301345800002</v>
      </c>
      <c r="G197">
        <v>15391</v>
      </c>
      <c r="H197">
        <v>64998</v>
      </c>
      <c r="I197">
        <v>0.23679190128927044</v>
      </c>
      <c r="J197">
        <v>8.9861112168729579E-2</v>
      </c>
      <c r="K197">
        <f t="shared" si="6"/>
        <v>240</v>
      </c>
      <c r="L197">
        <f>VLOOKUP(A197,Sheet1!$A$1:$B$577,2,FALSE)</f>
        <v>80287</v>
      </c>
      <c r="M197" t="str">
        <f t="shared" si="7"/>
        <v>qualifie</v>
      </c>
    </row>
    <row r="198" spans="1:13">
      <c r="A198" t="s">
        <v>2252</v>
      </c>
      <c r="B198" t="s">
        <v>21</v>
      </c>
      <c r="C198" t="s">
        <v>7623</v>
      </c>
      <c r="D198" t="s">
        <v>21</v>
      </c>
      <c r="E198">
        <v>15236</v>
      </c>
      <c r="F198">
        <v>0.34746516454199999</v>
      </c>
      <c r="G198">
        <v>15727</v>
      </c>
      <c r="H198">
        <v>61043</v>
      </c>
      <c r="I198">
        <v>0.2576380584178366</v>
      </c>
      <c r="J198">
        <v>8.9827106124163392E-2</v>
      </c>
      <c r="K198">
        <f t="shared" si="6"/>
        <v>-491</v>
      </c>
      <c r="L198">
        <f>VLOOKUP(A198,Sheet1!$A$1:$B$577,2,FALSE)</f>
        <v>75618</v>
      </c>
      <c r="M198" t="str">
        <f t="shared" si="7"/>
        <v>qualifie</v>
      </c>
    </row>
    <row r="199" spans="1:13">
      <c r="A199" t="s">
        <v>6618</v>
      </c>
      <c r="B199" t="s">
        <v>21</v>
      </c>
      <c r="C199" t="s">
        <v>8342</v>
      </c>
      <c r="D199" t="s">
        <v>21</v>
      </c>
      <c r="E199">
        <v>14153</v>
      </c>
      <c r="F199">
        <v>0.39347771692299999</v>
      </c>
      <c r="G199">
        <v>15644</v>
      </c>
      <c r="H199">
        <v>51464</v>
      </c>
      <c r="I199">
        <v>0.30397948080211412</v>
      </c>
      <c r="J199">
        <v>8.9498236120885866E-2</v>
      </c>
      <c r="K199">
        <f t="shared" si="6"/>
        <v>-1491</v>
      </c>
      <c r="L199">
        <f>VLOOKUP(A199,Sheet1!$A$1:$B$577,2,FALSE)</f>
        <v>67830</v>
      </c>
      <c r="M199" t="str">
        <f t="shared" si="7"/>
        <v>qualifie</v>
      </c>
    </row>
    <row r="200" spans="1:13">
      <c r="A200" t="s">
        <v>5398</v>
      </c>
      <c r="B200" t="s">
        <v>21</v>
      </c>
      <c r="C200" t="s">
        <v>8144</v>
      </c>
      <c r="D200" t="s">
        <v>7</v>
      </c>
      <c r="E200">
        <v>18368</v>
      </c>
      <c r="F200">
        <v>0.346664150231</v>
      </c>
      <c r="G200">
        <v>17955</v>
      </c>
      <c r="H200">
        <v>69792</v>
      </c>
      <c r="I200">
        <v>0.25726444291609352</v>
      </c>
      <c r="J200">
        <v>8.9399707314906485E-2</v>
      </c>
      <c r="K200">
        <f t="shared" si="6"/>
        <v>413</v>
      </c>
      <c r="L200">
        <f>VLOOKUP(A200,Sheet1!$A$1:$B$577,2,FALSE)</f>
        <v>86781</v>
      </c>
      <c r="M200" t="str">
        <f t="shared" si="7"/>
        <v>qualifie</v>
      </c>
    </row>
    <row r="201" spans="1:13">
      <c r="A201" t="s">
        <v>2079</v>
      </c>
      <c r="B201" t="s">
        <v>21</v>
      </c>
      <c r="C201" t="s">
        <v>7599</v>
      </c>
      <c r="D201" t="s">
        <v>21</v>
      </c>
      <c r="E201">
        <v>21253</v>
      </c>
      <c r="F201">
        <v>0.40876656473</v>
      </c>
      <c r="G201">
        <v>22876</v>
      </c>
      <c r="H201">
        <v>71594</v>
      </c>
      <c r="I201">
        <v>0.31952398245663044</v>
      </c>
      <c r="J201">
        <v>8.9242582273369564E-2</v>
      </c>
      <c r="K201">
        <f t="shared" si="6"/>
        <v>-1623</v>
      </c>
      <c r="L201">
        <f>VLOOKUP(A201,Sheet1!$A$1:$B$577,2,FALSE)</f>
        <v>85692</v>
      </c>
      <c r="M201" t="str">
        <f t="shared" si="7"/>
        <v>qualifie</v>
      </c>
    </row>
    <row r="202" spans="1:13">
      <c r="A202" t="s">
        <v>2900</v>
      </c>
      <c r="B202" t="s">
        <v>21</v>
      </c>
      <c r="C202" t="s">
        <v>7729</v>
      </c>
      <c r="D202" t="s">
        <v>21</v>
      </c>
      <c r="E202">
        <v>17444</v>
      </c>
      <c r="F202">
        <v>0.36332583520799999</v>
      </c>
      <c r="G202">
        <v>17928</v>
      </c>
      <c r="H202">
        <v>65386</v>
      </c>
      <c r="I202">
        <v>0.27418713486067353</v>
      </c>
      <c r="J202">
        <v>8.9138700347326461E-2</v>
      </c>
      <c r="K202">
        <f t="shared" si="6"/>
        <v>-484</v>
      </c>
      <c r="L202">
        <f>VLOOKUP(A202,Sheet1!$A$1:$B$577,2,FALSE)</f>
        <v>81930</v>
      </c>
      <c r="M202" t="str">
        <f t="shared" si="7"/>
        <v>qualifie</v>
      </c>
    </row>
    <row r="203" spans="1:13">
      <c r="A203" t="s">
        <v>6347</v>
      </c>
      <c r="B203" t="s">
        <v>21</v>
      </c>
      <c r="C203" t="s">
        <v>8302</v>
      </c>
      <c r="D203" t="s">
        <v>21</v>
      </c>
      <c r="E203">
        <v>15857</v>
      </c>
      <c r="F203">
        <v>0.48673951746600003</v>
      </c>
      <c r="G203">
        <v>19494</v>
      </c>
      <c r="H203">
        <v>49012</v>
      </c>
      <c r="I203">
        <v>0.39773932914388316</v>
      </c>
      <c r="J203">
        <v>8.9000188322116869E-2</v>
      </c>
      <c r="K203">
        <f t="shared" si="6"/>
        <v>-3637</v>
      </c>
      <c r="L203">
        <f>VLOOKUP(A203,Sheet1!$A$1:$B$577,2,FALSE)</f>
        <v>66535</v>
      </c>
      <c r="M203" t="str">
        <f t="shared" si="7"/>
        <v>qualifie</v>
      </c>
    </row>
    <row r="204" spans="1:13">
      <c r="A204" t="s">
        <v>3469</v>
      </c>
      <c r="B204" t="s">
        <v>21</v>
      </c>
      <c r="C204" t="s">
        <v>7829</v>
      </c>
      <c r="D204" t="s">
        <v>21</v>
      </c>
      <c r="E204">
        <v>15054</v>
      </c>
      <c r="F204">
        <v>0.31910969793299998</v>
      </c>
      <c r="G204">
        <v>16343</v>
      </c>
      <c r="H204">
        <v>70881</v>
      </c>
      <c r="I204">
        <v>0.23056954614071473</v>
      </c>
      <c r="J204">
        <v>8.8540151792285249E-2</v>
      </c>
      <c r="K204">
        <f t="shared" si="6"/>
        <v>-1289</v>
      </c>
      <c r="L204">
        <f>VLOOKUP(A204,Sheet1!$A$1:$B$577,2,FALSE)</f>
        <v>91564</v>
      </c>
      <c r="M204" t="str">
        <f t="shared" si="7"/>
        <v>qualifie</v>
      </c>
    </row>
    <row r="205" spans="1:13">
      <c r="A205" t="s">
        <v>3906</v>
      </c>
      <c r="B205" t="s">
        <v>21</v>
      </c>
      <c r="C205" t="s">
        <v>7904</v>
      </c>
      <c r="D205" t="s">
        <v>21</v>
      </c>
      <c r="E205">
        <v>18321</v>
      </c>
      <c r="F205">
        <v>0.34781865816200003</v>
      </c>
      <c r="G205">
        <v>18371</v>
      </c>
      <c r="H205">
        <v>70705</v>
      </c>
      <c r="I205">
        <v>0.25982603776253449</v>
      </c>
      <c r="J205">
        <v>8.7992620399465538E-2</v>
      </c>
      <c r="K205">
        <f t="shared" si="6"/>
        <v>-50</v>
      </c>
      <c r="L205">
        <f>VLOOKUP(A205,Sheet1!$A$1:$B$577,2,FALSE)</f>
        <v>87379</v>
      </c>
      <c r="M205" t="str">
        <f t="shared" si="7"/>
        <v>qualifie</v>
      </c>
    </row>
    <row r="206" spans="1:13">
      <c r="A206" t="s">
        <v>666</v>
      </c>
      <c r="B206" t="s">
        <v>21</v>
      </c>
      <c r="C206" t="s">
        <v>7387</v>
      </c>
      <c r="D206" t="s">
        <v>21</v>
      </c>
      <c r="E206">
        <v>13464</v>
      </c>
      <c r="F206">
        <v>0.32035785666700001</v>
      </c>
      <c r="G206">
        <v>13618</v>
      </c>
      <c r="H206">
        <v>58532</v>
      </c>
      <c r="I206">
        <v>0.23265905829289962</v>
      </c>
      <c r="J206">
        <v>8.7698798374100384E-2</v>
      </c>
      <c r="K206">
        <f t="shared" si="6"/>
        <v>-154</v>
      </c>
      <c r="L206">
        <f>VLOOKUP(A206,Sheet1!$A$1:$B$577,2,FALSE)</f>
        <v>73892</v>
      </c>
      <c r="M206" t="str">
        <f t="shared" si="7"/>
        <v>qualifie</v>
      </c>
    </row>
    <row r="207" spans="1:13">
      <c r="A207" t="s">
        <v>4571</v>
      </c>
      <c r="B207" t="s">
        <v>21</v>
      </c>
      <c r="C207" t="s">
        <v>14668</v>
      </c>
      <c r="D207" t="s">
        <v>21</v>
      </c>
      <c r="E207">
        <v>20227</v>
      </c>
      <c r="F207">
        <v>0.35403357079100001</v>
      </c>
      <c r="G207">
        <v>19684</v>
      </c>
      <c r="H207">
        <v>73808</v>
      </c>
      <c r="I207">
        <v>0.26669195751138086</v>
      </c>
      <c r="J207">
        <v>8.7341613279619146E-2</v>
      </c>
      <c r="K207">
        <f t="shared" si="6"/>
        <v>543</v>
      </c>
      <c r="L207">
        <f>VLOOKUP(A207,Sheet1!$A$1:$B$577,2,FALSE)</f>
        <v>91956</v>
      </c>
      <c r="M207" t="str">
        <f t="shared" si="7"/>
        <v>qualifie</v>
      </c>
    </row>
    <row r="208" spans="1:13">
      <c r="A208" t="s">
        <v>2092</v>
      </c>
      <c r="B208" t="s">
        <v>21</v>
      </c>
      <c r="C208" t="s">
        <v>7601</v>
      </c>
      <c r="D208" t="s">
        <v>21</v>
      </c>
      <c r="E208">
        <v>17313</v>
      </c>
      <c r="F208">
        <v>0.36961998292100001</v>
      </c>
      <c r="G208">
        <v>18143</v>
      </c>
      <c r="H208">
        <v>64268</v>
      </c>
      <c r="I208">
        <v>0.28230223439347729</v>
      </c>
      <c r="J208">
        <v>8.7317748527522721E-2</v>
      </c>
      <c r="K208">
        <f t="shared" si="6"/>
        <v>-830</v>
      </c>
      <c r="L208">
        <f>VLOOKUP(A208,Sheet1!$A$1:$B$577,2,FALSE)</f>
        <v>78573</v>
      </c>
      <c r="M208" t="str">
        <f t="shared" si="7"/>
        <v>qualifie</v>
      </c>
    </row>
    <row r="209" spans="1:13">
      <c r="A209" t="s">
        <v>4460</v>
      </c>
      <c r="B209" t="s">
        <v>21</v>
      </c>
      <c r="C209" t="s">
        <v>7991</v>
      </c>
      <c r="D209" t="s">
        <v>21</v>
      </c>
      <c r="E209">
        <v>17448</v>
      </c>
      <c r="F209">
        <v>0.42526018182300002</v>
      </c>
      <c r="G209">
        <v>20698</v>
      </c>
      <c r="H209">
        <v>61208</v>
      </c>
      <c r="I209">
        <v>0.33815841066527252</v>
      </c>
      <c r="J209">
        <v>8.7101771157727492E-2</v>
      </c>
      <c r="K209">
        <f t="shared" si="6"/>
        <v>-3250</v>
      </c>
      <c r="L209">
        <f>VLOOKUP(A209,Sheet1!$A$1:$B$577,2,FALSE)</f>
        <v>78362</v>
      </c>
      <c r="M209" t="str">
        <f t="shared" si="7"/>
        <v>qualifie</v>
      </c>
    </row>
    <row r="210" spans="1:13">
      <c r="A210" t="s">
        <v>2935</v>
      </c>
      <c r="B210" t="s">
        <v>21</v>
      </c>
      <c r="C210" t="s">
        <v>14654</v>
      </c>
      <c r="D210" t="s">
        <v>21</v>
      </c>
      <c r="E210">
        <v>13751</v>
      </c>
      <c r="F210">
        <v>0.32470660464200002</v>
      </c>
      <c r="G210">
        <v>13898</v>
      </c>
      <c r="H210">
        <v>58304</v>
      </c>
      <c r="I210">
        <v>0.23837129527991219</v>
      </c>
      <c r="J210">
        <v>8.6335309362087831E-2</v>
      </c>
      <c r="K210">
        <f t="shared" si="6"/>
        <v>-147</v>
      </c>
      <c r="L210">
        <f>VLOOKUP(A210,Sheet1!$A$1:$B$577,2,FALSE)</f>
        <v>72690</v>
      </c>
      <c r="M210" t="str">
        <f t="shared" si="7"/>
        <v>qualifie</v>
      </c>
    </row>
    <row r="211" spans="1:13">
      <c r="A211" t="s">
        <v>5585</v>
      </c>
      <c r="B211" t="s">
        <v>21</v>
      </c>
      <c r="C211" t="s">
        <v>8178</v>
      </c>
      <c r="D211" t="s">
        <v>67</v>
      </c>
      <c r="E211">
        <v>16154</v>
      </c>
      <c r="F211">
        <v>0.287606601741</v>
      </c>
      <c r="G211">
        <v>15673</v>
      </c>
      <c r="H211">
        <v>77812</v>
      </c>
      <c r="I211">
        <v>0.20142137459517812</v>
      </c>
      <c r="J211">
        <v>8.6185227145821885E-2</v>
      </c>
      <c r="K211">
        <f t="shared" si="6"/>
        <v>481</v>
      </c>
      <c r="L211">
        <f>VLOOKUP(A211,Sheet1!$A$1:$B$577,2,FALSE)</f>
        <v>97734</v>
      </c>
      <c r="M211" t="str">
        <f t="shared" si="7"/>
        <v>qualifie</v>
      </c>
    </row>
    <row r="212" spans="1:13">
      <c r="A212" t="s">
        <v>6518</v>
      </c>
      <c r="B212" t="s">
        <v>21</v>
      </c>
      <c r="C212" t="s">
        <v>8325</v>
      </c>
      <c r="D212" t="s">
        <v>21</v>
      </c>
      <c r="E212">
        <v>12065</v>
      </c>
      <c r="F212">
        <v>0.46396708198699999</v>
      </c>
      <c r="G212">
        <v>14888</v>
      </c>
      <c r="H212">
        <v>39396</v>
      </c>
      <c r="I212">
        <v>0.3779063864351711</v>
      </c>
      <c r="J212">
        <v>8.6060695551828881E-2</v>
      </c>
      <c r="K212">
        <f t="shared" si="6"/>
        <v>-2823</v>
      </c>
      <c r="L212">
        <f>VLOOKUP(A212,Sheet1!$A$1:$B$577,2,FALSE)</f>
        <v>53318</v>
      </c>
      <c r="M212" t="str">
        <f t="shared" si="7"/>
        <v>qualifie</v>
      </c>
    </row>
    <row r="213" spans="1:13">
      <c r="A213" t="s">
        <v>2318</v>
      </c>
      <c r="B213" t="s">
        <v>21</v>
      </c>
      <c r="C213" t="s">
        <v>7633</v>
      </c>
      <c r="D213" t="s">
        <v>21</v>
      </c>
      <c r="E213">
        <v>19241</v>
      </c>
      <c r="F213">
        <v>0.33835683888399998</v>
      </c>
      <c r="G213">
        <v>20697</v>
      </c>
      <c r="H213">
        <v>81959</v>
      </c>
      <c r="I213">
        <v>0.2525287033760783</v>
      </c>
      <c r="J213">
        <v>8.5828135507921677E-2</v>
      </c>
      <c r="K213">
        <f t="shared" si="6"/>
        <v>-1456</v>
      </c>
      <c r="L213">
        <f>VLOOKUP(A213,Sheet1!$A$1:$B$577,2,FALSE)</f>
        <v>97508</v>
      </c>
      <c r="M213" t="str">
        <f t="shared" si="7"/>
        <v>qualifie</v>
      </c>
    </row>
    <row r="214" spans="1:13">
      <c r="A214" t="s">
        <v>1391</v>
      </c>
      <c r="B214" t="s">
        <v>21</v>
      </c>
      <c r="C214" t="s">
        <v>7490</v>
      </c>
      <c r="D214" t="s">
        <v>7</v>
      </c>
      <c r="E214">
        <v>17153</v>
      </c>
      <c r="F214">
        <v>0.36782964853200001</v>
      </c>
      <c r="G214">
        <v>17599</v>
      </c>
      <c r="H214">
        <v>62161</v>
      </c>
      <c r="I214">
        <v>0.28311964093241743</v>
      </c>
      <c r="J214">
        <v>8.4710007599582582E-2</v>
      </c>
      <c r="K214">
        <f t="shared" si="6"/>
        <v>-446</v>
      </c>
      <c r="L214">
        <f>VLOOKUP(A214,Sheet1!$A$1:$B$577,2,FALSE)</f>
        <v>76302</v>
      </c>
      <c r="M214" t="str">
        <f t="shared" si="7"/>
        <v>qualifie</v>
      </c>
    </row>
    <row r="215" spans="1:13">
      <c r="A215" t="s">
        <v>6255</v>
      </c>
      <c r="B215" t="s">
        <v>21</v>
      </c>
      <c r="C215" t="s">
        <v>8290</v>
      </c>
      <c r="D215" t="s">
        <v>21</v>
      </c>
      <c r="E215">
        <v>16245</v>
      </c>
      <c r="F215">
        <v>0.44192056583200001</v>
      </c>
      <c r="G215">
        <v>19146</v>
      </c>
      <c r="H215">
        <v>53557</v>
      </c>
      <c r="I215">
        <v>0.35748828351102563</v>
      </c>
      <c r="J215">
        <v>8.4432282320974383E-2</v>
      </c>
      <c r="K215">
        <f t="shared" si="6"/>
        <v>-2901</v>
      </c>
      <c r="L215">
        <f>VLOOKUP(A215,Sheet1!$A$1:$B$577,2,FALSE)</f>
        <v>70715</v>
      </c>
      <c r="M215" t="str">
        <f t="shared" si="7"/>
        <v>qualifie</v>
      </c>
    </row>
    <row r="216" spans="1:13">
      <c r="A216" t="s">
        <v>3047</v>
      </c>
      <c r="B216" t="s">
        <v>21</v>
      </c>
      <c r="C216" t="s">
        <v>7752</v>
      </c>
      <c r="D216" t="s">
        <v>67</v>
      </c>
      <c r="E216">
        <v>13244</v>
      </c>
      <c r="F216">
        <v>0.32745704042500001</v>
      </c>
      <c r="G216">
        <v>13750</v>
      </c>
      <c r="H216">
        <v>56554</v>
      </c>
      <c r="I216">
        <v>0.24313045938395161</v>
      </c>
      <c r="J216">
        <v>8.4326581041048398E-2</v>
      </c>
      <c r="K216">
        <f t="shared" si="6"/>
        <v>-506</v>
      </c>
      <c r="L216">
        <f>VLOOKUP(A216,Sheet1!$A$1:$B$577,2,FALSE)</f>
        <v>68437</v>
      </c>
      <c r="M216" t="str">
        <f t="shared" si="7"/>
        <v>qualifie</v>
      </c>
    </row>
    <row r="217" spans="1:13">
      <c r="A217" t="s">
        <v>1983</v>
      </c>
      <c r="B217" t="s">
        <v>21</v>
      </c>
      <c r="C217" t="s">
        <v>7583</v>
      </c>
      <c r="D217" t="s">
        <v>21</v>
      </c>
      <c r="E217">
        <v>19397</v>
      </c>
      <c r="F217">
        <v>0.39156590023600002</v>
      </c>
      <c r="G217">
        <v>21039</v>
      </c>
      <c r="H217">
        <v>68472</v>
      </c>
      <c r="I217">
        <v>0.30726428321065546</v>
      </c>
      <c r="J217">
        <v>8.4301617025344555E-2</v>
      </c>
      <c r="K217">
        <f t="shared" si="6"/>
        <v>-1642</v>
      </c>
      <c r="L217">
        <f>VLOOKUP(A217,Sheet1!$A$1:$B$577,2,FALSE)</f>
        <v>86024</v>
      </c>
      <c r="M217" t="str">
        <f t="shared" si="7"/>
        <v>qualifie</v>
      </c>
    </row>
    <row r="218" spans="1:13">
      <c r="A218" t="s">
        <v>3774</v>
      </c>
      <c r="B218" t="s">
        <v>21</v>
      </c>
      <c r="C218" t="s">
        <v>7880</v>
      </c>
      <c r="D218" t="s">
        <v>21</v>
      </c>
      <c r="E218">
        <v>15143</v>
      </c>
      <c r="F218">
        <v>0.30497039513399998</v>
      </c>
      <c r="G218">
        <v>15336</v>
      </c>
      <c r="H218">
        <v>69322</v>
      </c>
      <c r="I218">
        <v>0.22122847003837165</v>
      </c>
      <c r="J218">
        <v>8.3741925095628333E-2</v>
      </c>
      <c r="K218">
        <f t="shared" si="6"/>
        <v>-193</v>
      </c>
      <c r="L218">
        <f>VLOOKUP(A218,Sheet1!$A$1:$B$577,2,FALSE)</f>
        <v>86092</v>
      </c>
      <c r="M218" t="str">
        <f t="shared" si="7"/>
        <v>qualifie</v>
      </c>
    </row>
    <row r="219" spans="1:13">
      <c r="A219" t="s">
        <v>1456</v>
      </c>
      <c r="B219" t="s">
        <v>21</v>
      </c>
      <c r="C219" t="s">
        <v>7500</v>
      </c>
      <c r="D219" t="s">
        <v>33</v>
      </c>
      <c r="E219">
        <v>17020</v>
      </c>
      <c r="F219">
        <v>0.32897788773800002</v>
      </c>
      <c r="G219">
        <v>17415</v>
      </c>
      <c r="H219">
        <v>70998</v>
      </c>
      <c r="I219">
        <v>0.24528859967886418</v>
      </c>
      <c r="J219">
        <v>8.3689288059135836E-2</v>
      </c>
      <c r="K219">
        <f t="shared" si="6"/>
        <v>-395</v>
      </c>
      <c r="L219">
        <f>VLOOKUP(A219,Sheet1!$A$1:$B$577,2,FALSE)</f>
        <v>87797</v>
      </c>
      <c r="M219" t="str">
        <f t="shared" si="7"/>
        <v>qualifie</v>
      </c>
    </row>
    <row r="220" spans="1:13">
      <c r="A220" t="s">
        <v>2590</v>
      </c>
      <c r="B220" t="s">
        <v>21</v>
      </c>
      <c r="C220" t="s">
        <v>7674</v>
      </c>
      <c r="D220" t="s">
        <v>21</v>
      </c>
      <c r="E220">
        <v>13459</v>
      </c>
      <c r="F220">
        <v>0.32938498813</v>
      </c>
      <c r="G220">
        <v>13052</v>
      </c>
      <c r="H220">
        <v>53082</v>
      </c>
      <c r="I220">
        <v>0.24588372706378811</v>
      </c>
      <c r="J220">
        <v>8.350126106621189E-2</v>
      </c>
      <c r="K220">
        <f t="shared" si="6"/>
        <v>407</v>
      </c>
      <c r="L220">
        <f>VLOOKUP(A220,Sheet1!$A$1:$B$577,2,FALSE)</f>
        <v>65071</v>
      </c>
      <c r="M220" t="str">
        <f t="shared" si="7"/>
        <v>qualifie</v>
      </c>
    </row>
    <row r="221" spans="1:13">
      <c r="A221" t="s">
        <v>5956</v>
      </c>
      <c r="B221" t="s">
        <v>21</v>
      </c>
      <c r="C221" t="s">
        <v>8248</v>
      </c>
      <c r="D221" t="s">
        <v>21</v>
      </c>
      <c r="E221">
        <v>20512</v>
      </c>
      <c r="F221">
        <v>0.36289652000099998</v>
      </c>
      <c r="G221">
        <v>20473</v>
      </c>
      <c r="H221">
        <v>73230</v>
      </c>
      <c r="I221">
        <v>0.27957121398334017</v>
      </c>
      <c r="J221">
        <v>8.3325306017659806E-2</v>
      </c>
      <c r="K221">
        <f t="shared" si="6"/>
        <v>39</v>
      </c>
      <c r="L221">
        <f>VLOOKUP(A221,Sheet1!$A$1:$B$577,2,FALSE)</f>
        <v>92245</v>
      </c>
      <c r="M221" t="str">
        <f t="shared" si="7"/>
        <v>qualifie</v>
      </c>
    </row>
    <row r="222" spans="1:13">
      <c r="A222" t="s">
        <v>6550</v>
      </c>
      <c r="B222" t="s">
        <v>21</v>
      </c>
      <c r="C222" t="s">
        <v>8331</v>
      </c>
      <c r="D222" t="s">
        <v>21</v>
      </c>
      <c r="E222">
        <v>16363</v>
      </c>
      <c r="F222">
        <v>0.35784892621300002</v>
      </c>
      <c r="G222">
        <v>17076</v>
      </c>
      <c r="H222">
        <v>62144</v>
      </c>
      <c r="I222">
        <v>0.2747811534500515</v>
      </c>
      <c r="J222">
        <v>8.3067772762948522E-2</v>
      </c>
      <c r="K222">
        <f t="shared" si="6"/>
        <v>-713</v>
      </c>
      <c r="L222">
        <f>VLOOKUP(A222,Sheet1!$A$1:$B$577,2,FALSE)</f>
        <v>78679</v>
      </c>
      <c r="M222" t="str">
        <f t="shared" si="7"/>
        <v>qualifie</v>
      </c>
    </row>
    <row r="223" spans="1:13">
      <c r="A223" t="s">
        <v>6423</v>
      </c>
      <c r="B223" t="s">
        <v>21</v>
      </c>
      <c r="C223" t="s">
        <v>8312</v>
      </c>
      <c r="D223" t="s">
        <v>21</v>
      </c>
      <c r="E223">
        <v>15228</v>
      </c>
      <c r="F223">
        <v>0.47862710585899998</v>
      </c>
      <c r="G223">
        <v>19444</v>
      </c>
      <c r="H223">
        <v>49109</v>
      </c>
      <c r="I223">
        <v>0.3959355718910994</v>
      </c>
      <c r="J223">
        <v>8.2691533967900577E-2</v>
      </c>
      <c r="K223">
        <f t="shared" si="6"/>
        <v>-4216</v>
      </c>
      <c r="L223">
        <f>VLOOKUP(A223,Sheet1!$A$1:$B$577,2,FALSE)</f>
        <v>65093</v>
      </c>
      <c r="M223" t="str">
        <f t="shared" si="7"/>
        <v>qualifie</v>
      </c>
    </row>
    <row r="224" spans="1:13">
      <c r="A224" t="s">
        <v>911</v>
      </c>
      <c r="B224" t="s">
        <v>21</v>
      </c>
      <c r="C224" t="s">
        <v>7414</v>
      </c>
      <c r="D224" t="s">
        <v>33</v>
      </c>
      <c r="E224">
        <v>16744</v>
      </c>
      <c r="F224">
        <v>0.28336915500299997</v>
      </c>
      <c r="G224">
        <v>16125</v>
      </c>
      <c r="H224">
        <v>80262</v>
      </c>
      <c r="I224">
        <v>0.20090453763923152</v>
      </c>
      <c r="J224">
        <v>8.246461736376845E-2</v>
      </c>
      <c r="K224">
        <f t="shared" si="6"/>
        <v>619</v>
      </c>
      <c r="L224">
        <f>VLOOKUP(A224,Sheet1!$A$1:$B$577,2,FALSE)</f>
        <v>98361</v>
      </c>
      <c r="M224" t="str">
        <f t="shared" si="7"/>
        <v>qualifie</v>
      </c>
    </row>
    <row r="225" spans="1:13">
      <c r="A225" t="s">
        <v>5646</v>
      </c>
      <c r="B225" t="s">
        <v>21</v>
      </c>
      <c r="C225" t="s">
        <v>8188</v>
      </c>
      <c r="D225" t="s">
        <v>21</v>
      </c>
      <c r="E225">
        <v>16583</v>
      </c>
      <c r="F225">
        <v>0.279363207547</v>
      </c>
      <c r="G225">
        <v>15742</v>
      </c>
      <c r="H225">
        <v>79773</v>
      </c>
      <c r="I225">
        <v>0.19733493788625225</v>
      </c>
      <c r="J225">
        <v>8.2028269660747749E-2</v>
      </c>
      <c r="K225">
        <f t="shared" si="6"/>
        <v>841</v>
      </c>
      <c r="L225">
        <f>VLOOKUP(A225,Sheet1!$A$1:$B$577,2,FALSE)</f>
        <v>99861</v>
      </c>
      <c r="M225" t="str">
        <f t="shared" si="7"/>
        <v>qualifie</v>
      </c>
    </row>
    <row r="226" spans="1:13">
      <c r="A226" t="s">
        <v>5208</v>
      </c>
      <c r="B226" t="s">
        <v>21</v>
      </c>
      <c r="C226" t="s">
        <v>8112</v>
      </c>
      <c r="D226" t="s">
        <v>21</v>
      </c>
      <c r="E226">
        <v>13833</v>
      </c>
      <c r="F226">
        <v>0.31440780053200001</v>
      </c>
      <c r="G226">
        <v>14135</v>
      </c>
      <c r="H226">
        <v>60798</v>
      </c>
      <c r="I226">
        <v>0.23249120036843318</v>
      </c>
      <c r="J226">
        <v>8.1916600163566833E-2</v>
      </c>
      <c r="K226">
        <f t="shared" si="6"/>
        <v>-302</v>
      </c>
      <c r="L226">
        <f>VLOOKUP(A226,Sheet1!$A$1:$B$577,2,FALSE)</f>
        <v>78929</v>
      </c>
      <c r="M226" t="str">
        <f t="shared" si="7"/>
        <v>qualifie</v>
      </c>
    </row>
    <row r="227" spans="1:13">
      <c r="A227" t="s">
        <v>3175</v>
      </c>
      <c r="B227" t="s">
        <v>21</v>
      </c>
      <c r="C227" t="s">
        <v>7776</v>
      </c>
      <c r="D227" t="s">
        <v>21</v>
      </c>
      <c r="E227">
        <v>14529</v>
      </c>
      <c r="F227">
        <v>0.326824879091</v>
      </c>
      <c r="G227">
        <v>15284</v>
      </c>
      <c r="H227">
        <v>62404</v>
      </c>
      <c r="I227">
        <v>0.24492019742324209</v>
      </c>
      <c r="J227">
        <v>8.1904681667757911E-2</v>
      </c>
      <c r="K227">
        <f t="shared" si="6"/>
        <v>-755</v>
      </c>
      <c r="L227">
        <f>VLOOKUP(A227,Sheet1!$A$1:$B$577,2,FALSE)</f>
        <v>80946</v>
      </c>
      <c r="M227" t="str">
        <f t="shared" si="7"/>
        <v>qualifie</v>
      </c>
    </row>
    <row r="228" spans="1:13">
      <c r="A228" t="s">
        <v>1018</v>
      </c>
      <c r="B228" t="s">
        <v>21</v>
      </c>
      <c r="C228" t="s">
        <v>7431</v>
      </c>
      <c r="D228" t="s">
        <v>21</v>
      </c>
      <c r="E228">
        <v>12626</v>
      </c>
      <c r="F228">
        <v>0.35863205135499998</v>
      </c>
      <c r="G228">
        <v>12630</v>
      </c>
      <c r="H228">
        <v>45633</v>
      </c>
      <c r="I228">
        <v>0.27677338767996845</v>
      </c>
      <c r="J228">
        <v>8.1858663675031529E-2</v>
      </c>
      <c r="K228">
        <f t="shared" si="6"/>
        <v>-4</v>
      </c>
      <c r="L228">
        <f>VLOOKUP(A228,Sheet1!$A$1:$B$577,2,FALSE)</f>
        <v>56422</v>
      </c>
      <c r="M228" t="str">
        <f t="shared" si="7"/>
        <v>qualifie</v>
      </c>
    </row>
    <row r="229" spans="1:13">
      <c r="A229" t="s">
        <v>3419</v>
      </c>
      <c r="B229" t="s">
        <v>21</v>
      </c>
      <c r="C229" t="s">
        <v>7819</v>
      </c>
      <c r="D229" t="s">
        <v>21</v>
      </c>
      <c r="E229">
        <v>13400</v>
      </c>
      <c r="F229">
        <v>0.33334162541399998</v>
      </c>
      <c r="G229">
        <v>14824</v>
      </c>
      <c r="H229">
        <v>58849</v>
      </c>
      <c r="I229">
        <v>0.25189892776427808</v>
      </c>
      <c r="J229">
        <v>8.1442697649721896E-2</v>
      </c>
      <c r="K229">
        <f t="shared" si="6"/>
        <v>-1424</v>
      </c>
      <c r="L229">
        <f>VLOOKUP(A229,Sheet1!$A$1:$B$577,2,FALSE)</f>
        <v>76243</v>
      </c>
      <c r="M229" t="str">
        <f t="shared" si="7"/>
        <v>qualifie</v>
      </c>
    </row>
    <row r="230" spans="1:13">
      <c r="A230" t="s">
        <v>2960</v>
      </c>
      <c r="B230" t="s">
        <v>21</v>
      </c>
      <c r="C230" t="s">
        <v>7738</v>
      </c>
      <c r="D230" t="s">
        <v>67</v>
      </c>
      <c r="E230">
        <v>18560</v>
      </c>
      <c r="F230">
        <v>0.415407685937</v>
      </c>
      <c r="G230">
        <v>19699</v>
      </c>
      <c r="H230">
        <v>58968</v>
      </c>
      <c r="I230">
        <v>0.33406254239587574</v>
      </c>
      <c r="J230">
        <v>8.1345143541124265E-2</v>
      </c>
      <c r="K230">
        <f t="shared" si="6"/>
        <v>-1139</v>
      </c>
      <c r="L230">
        <f>VLOOKUP(A230,Sheet1!$A$1:$B$577,2,FALSE)</f>
        <v>70201</v>
      </c>
      <c r="M230" t="str">
        <f t="shared" si="7"/>
        <v>qualifie</v>
      </c>
    </row>
    <row r="231" spans="1:13">
      <c r="A231" t="s">
        <v>3265</v>
      </c>
      <c r="B231" t="s">
        <v>21</v>
      </c>
      <c r="C231" t="s">
        <v>7792</v>
      </c>
      <c r="D231" t="s">
        <v>21</v>
      </c>
      <c r="E231">
        <v>15976</v>
      </c>
      <c r="F231">
        <v>0.39514234127300002</v>
      </c>
      <c r="G231">
        <v>17364</v>
      </c>
      <c r="H231">
        <v>55329</v>
      </c>
      <c r="I231">
        <v>0.31383180610529743</v>
      </c>
      <c r="J231">
        <v>8.1310535167702591E-2</v>
      </c>
      <c r="K231">
        <f t="shared" si="6"/>
        <v>-1388</v>
      </c>
      <c r="L231">
        <f>VLOOKUP(A231,Sheet1!$A$1:$B$577,2,FALSE)</f>
        <v>70932</v>
      </c>
      <c r="M231" t="str">
        <f t="shared" si="7"/>
        <v>qualifie</v>
      </c>
    </row>
    <row r="232" spans="1:13">
      <c r="A232" t="s">
        <v>1486</v>
      </c>
      <c r="B232" t="s">
        <v>21</v>
      </c>
      <c r="C232" t="s">
        <v>7506</v>
      </c>
      <c r="D232" t="s">
        <v>67</v>
      </c>
      <c r="E232">
        <v>15164</v>
      </c>
      <c r="F232">
        <v>0.31499792272499999</v>
      </c>
      <c r="G232">
        <v>15700</v>
      </c>
      <c r="H232">
        <v>67177</v>
      </c>
      <c r="I232">
        <v>0.233710942733376</v>
      </c>
      <c r="J232">
        <v>8.1286979991623987E-2</v>
      </c>
      <c r="K232">
        <f t="shared" si="6"/>
        <v>-536</v>
      </c>
      <c r="L232">
        <f>VLOOKUP(A232,Sheet1!$A$1:$B$577,2,FALSE)</f>
        <v>85371</v>
      </c>
      <c r="M232" t="str">
        <f t="shared" si="7"/>
        <v>qualifie</v>
      </c>
    </row>
    <row r="233" spans="1:13">
      <c r="A233" t="s">
        <v>2228</v>
      </c>
      <c r="B233" t="s">
        <v>21</v>
      </c>
      <c r="C233" t="s">
        <v>7619</v>
      </c>
      <c r="D233" t="s">
        <v>21</v>
      </c>
      <c r="E233">
        <v>18500</v>
      </c>
      <c r="F233">
        <v>0.31399572286900002</v>
      </c>
      <c r="G233">
        <v>18037</v>
      </c>
      <c r="H233">
        <v>77476</v>
      </c>
      <c r="I233">
        <v>0.23280757912127625</v>
      </c>
      <c r="J233">
        <v>8.1188143747723762E-2</v>
      </c>
      <c r="K233">
        <f t="shared" si="6"/>
        <v>463</v>
      </c>
      <c r="L233">
        <f>VLOOKUP(A233,Sheet1!$A$1:$B$577,2,FALSE)</f>
        <v>96193</v>
      </c>
      <c r="M233" t="str">
        <f t="shared" si="7"/>
        <v>qualifie</v>
      </c>
    </row>
    <row r="234" spans="1:13">
      <c r="A234" t="s">
        <v>4812</v>
      </c>
      <c r="B234" t="s">
        <v>21</v>
      </c>
      <c r="C234" t="s">
        <v>8053</v>
      </c>
      <c r="D234" t="s">
        <v>21</v>
      </c>
      <c r="E234">
        <v>16803</v>
      </c>
      <c r="F234">
        <v>0.447376128225</v>
      </c>
      <c r="G234">
        <v>18671</v>
      </c>
      <c r="H234">
        <v>50975</v>
      </c>
      <c r="I234">
        <v>0.36627758705247671</v>
      </c>
      <c r="J234">
        <v>8.1098541172523297E-2</v>
      </c>
      <c r="K234">
        <f t="shared" si="6"/>
        <v>-1868</v>
      </c>
      <c r="L234">
        <f>VLOOKUP(A234,Sheet1!$A$1:$B$577,2,FALSE)</f>
        <v>65007</v>
      </c>
      <c r="M234" t="str">
        <f t="shared" si="7"/>
        <v>qualifie</v>
      </c>
    </row>
    <row r="235" spans="1:13">
      <c r="A235" t="s">
        <v>4228</v>
      </c>
      <c r="B235" t="s">
        <v>21</v>
      </c>
      <c r="C235" t="s">
        <v>7957</v>
      </c>
      <c r="D235" t="s">
        <v>21</v>
      </c>
      <c r="E235">
        <v>13983</v>
      </c>
      <c r="F235">
        <v>0.37623096378400001</v>
      </c>
      <c r="G235">
        <v>15632</v>
      </c>
      <c r="H235">
        <v>52964</v>
      </c>
      <c r="I235">
        <v>0.29514387130881353</v>
      </c>
      <c r="J235">
        <v>8.1087092475186473E-2</v>
      </c>
      <c r="K235">
        <f t="shared" si="6"/>
        <v>-1649</v>
      </c>
      <c r="L235">
        <f>VLOOKUP(A235,Sheet1!$A$1:$B$577,2,FALSE)</f>
        <v>71162</v>
      </c>
      <c r="M235" t="str">
        <f t="shared" si="7"/>
        <v>qualifie</v>
      </c>
    </row>
    <row r="236" spans="1:13">
      <c r="A236" t="s">
        <v>224</v>
      </c>
      <c r="B236" t="s">
        <v>21</v>
      </c>
      <c r="C236" t="s">
        <v>7328</v>
      </c>
      <c r="D236" t="s">
        <v>21</v>
      </c>
      <c r="E236">
        <v>12286</v>
      </c>
      <c r="F236">
        <v>0.33041092943200001</v>
      </c>
      <c r="G236">
        <v>12385</v>
      </c>
      <c r="H236">
        <v>49591</v>
      </c>
      <c r="I236">
        <v>0.2497428968966143</v>
      </c>
      <c r="J236">
        <v>8.0668032535385709E-2</v>
      </c>
      <c r="K236">
        <f t="shared" si="6"/>
        <v>-99</v>
      </c>
      <c r="L236">
        <f>VLOOKUP(A236,Sheet1!$A$1:$B$577,2,FALSE)</f>
        <v>60582</v>
      </c>
      <c r="M236" t="str">
        <f t="shared" si="7"/>
        <v>qualifie</v>
      </c>
    </row>
    <row r="237" spans="1:13">
      <c r="A237" t="s">
        <v>2948</v>
      </c>
      <c r="B237" t="s">
        <v>21</v>
      </c>
      <c r="C237" t="s">
        <v>7736</v>
      </c>
      <c r="D237" t="s">
        <v>21</v>
      </c>
      <c r="E237">
        <v>14386</v>
      </c>
      <c r="F237">
        <v>0.35641552907399998</v>
      </c>
      <c r="G237">
        <v>15485</v>
      </c>
      <c r="H237">
        <v>56126</v>
      </c>
      <c r="I237">
        <v>0.27589708869329721</v>
      </c>
      <c r="J237">
        <v>8.0518440380702772E-2</v>
      </c>
      <c r="K237">
        <f t="shared" si="6"/>
        <v>-1099</v>
      </c>
      <c r="L237">
        <f>VLOOKUP(A237,Sheet1!$A$1:$B$577,2,FALSE)</f>
        <v>69213</v>
      </c>
      <c r="M237" t="str">
        <f t="shared" si="7"/>
        <v>qualifie</v>
      </c>
    </row>
    <row r="238" spans="1:13">
      <c r="A238" t="s">
        <v>4215</v>
      </c>
      <c r="B238" t="s">
        <v>21</v>
      </c>
      <c r="C238" t="s">
        <v>7955</v>
      </c>
      <c r="D238" t="s">
        <v>21</v>
      </c>
      <c r="E238">
        <v>13830</v>
      </c>
      <c r="F238">
        <v>0.41887512493599999</v>
      </c>
      <c r="G238">
        <v>16280</v>
      </c>
      <c r="H238">
        <v>48105</v>
      </c>
      <c r="I238">
        <v>0.33842635900634027</v>
      </c>
      <c r="J238">
        <v>8.0448765929659716E-2</v>
      </c>
      <c r="K238">
        <f t="shared" si="6"/>
        <v>-2450</v>
      </c>
      <c r="L238">
        <f>VLOOKUP(A238,Sheet1!$A$1:$B$577,2,FALSE)</f>
        <v>63978</v>
      </c>
      <c r="M238" t="str">
        <f t="shared" si="7"/>
        <v>qualifie</v>
      </c>
    </row>
    <row r="239" spans="1:13">
      <c r="A239" t="s">
        <v>5579</v>
      </c>
      <c r="B239" t="s">
        <v>21</v>
      </c>
      <c r="C239" t="s">
        <v>8176</v>
      </c>
      <c r="D239" t="s">
        <v>21</v>
      </c>
      <c r="E239">
        <v>14461</v>
      </c>
      <c r="F239">
        <v>0.30131477507100002</v>
      </c>
      <c r="G239">
        <v>15121</v>
      </c>
      <c r="H239">
        <v>68421</v>
      </c>
      <c r="I239">
        <v>0.22099940076876981</v>
      </c>
      <c r="J239">
        <v>8.0315374302230208E-2</v>
      </c>
      <c r="K239">
        <f t="shared" si="6"/>
        <v>-660</v>
      </c>
      <c r="L239">
        <f>VLOOKUP(A239,Sheet1!$A$1:$B$577,2,FALSE)</f>
        <v>87294</v>
      </c>
      <c r="M239" t="str">
        <f t="shared" si="7"/>
        <v>qualifie</v>
      </c>
    </row>
    <row r="240" spans="1:13">
      <c r="A240" t="s">
        <v>1403</v>
      </c>
      <c r="B240" t="s">
        <v>21</v>
      </c>
      <c r="C240" t="s">
        <v>7492</v>
      </c>
      <c r="D240" t="s">
        <v>21</v>
      </c>
      <c r="E240">
        <v>13312</v>
      </c>
      <c r="F240">
        <v>0.342193203434</v>
      </c>
      <c r="G240">
        <v>13893</v>
      </c>
      <c r="H240">
        <v>53039</v>
      </c>
      <c r="I240">
        <v>0.26193932766454875</v>
      </c>
      <c r="J240">
        <v>8.0253875769451255E-2</v>
      </c>
      <c r="K240">
        <f t="shared" si="6"/>
        <v>-581</v>
      </c>
      <c r="L240">
        <f>VLOOKUP(A240,Sheet1!$A$1:$B$577,2,FALSE)</f>
        <v>65469</v>
      </c>
      <c r="M240" t="str">
        <f t="shared" si="7"/>
        <v>qualifie</v>
      </c>
    </row>
    <row r="241" spans="1:13">
      <c r="A241" t="s">
        <v>3434</v>
      </c>
      <c r="B241" t="s">
        <v>21</v>
      </c>
      <c r="C241" t="s">
        <v>7821</v>
      </c>
      <c r="D241" t="s">
        <v>21</v>
      </c>
      <c r="E241">
        <v>13368</v>
      </c>
      <c r="F241">
        <v>0.336708478162</v>
      </c>
      <c r="G241">
        <v>14535</v>
      </c>
      <c r="H241">
        <v>56661</v>
      </c>
      <c r="I241">
        <v>0.2565256525652565</v>
      </c>
      <c r="J241">
        <v>8.0182825596743501E-2</v>
      </c>
      <c r="K241">
        <f t="shared" si="6"/>
        <v>-1167</v>
      </c>
      <c r="L241">
        <f>VLOOKUP(A241,Sheet1!$A$1:$B$577,2,FALSE)</f>
        <v>74066</v>
      </c>
      <c r="M241" t="str">
        <f t="shared" si="7"/>
        <v>qualifie</v>
      </c>
    </row>
    <row r="242" spans="1:13">
      <c r="A242" t="s">
        <v>554</v>
      </c>
      <c r="B242" t="s">
        <v>21</v>
      </c>
      <c r="C242" t="s">
        <v>7371</v>
      </c>
      <c r="D242" t="s">
        <v>21</v>
      </c>
      <c r="E242">
        <v>12986</v>
      </c>
      <c r="F242">
        <v>0.30146717429699998</v>
      </c>
      <c r="G242">
        <v>13326</v>
      </c>
      <c r="H242">
        <v>60122</v>
      </c>
      <c r="I242">
        <v>0.22164931306343769</v>
      </c>
      <c r="J242">
        <v>7.9817861233562298E-2</v>
      </c>
      <c r="K242">
        <f t="shared" si="6"/>
        <v>-340</v>
      </c>
      <c r="L242">
        <f>VLOOKUP(A242,Sheet1!$A$1:$B$577,2,FALSE)</f>
        <v>72912</v>
      </c>
      <c r="M242" t="str">
        <f t="shared" si="7"/>
        <v>qualifie</v>
      </c>
    </row>
    <row r="243" spans="1:13">
      <c r="A243" t="s">
        <v>2911</v>
      </c>
      <c r="B243" t="s">
        <v>21</v>
      </c>
      <c r="C243" t="s">
        <v>7731</v>
      </c>
      <c r="D243" t="s">
        <v>21</v>
      </c>
      <c r="E243">
        <v>13561</v>
      </c>
      <c r="F243">
        <v>0.316121963728</v>
      </c>
      <c r="G243">
        <v>13724</v>
      </c>
      <c r="H243">
        <v>58007</v>
      </c>
      <c r="I243">
        <v>0.23659213543193064</v>
      </c>
      <c r="J243">
        <v>7.952982829606936E-2</v>
      </c>
      <c r="K243">
        <f t="shared" si="6"/>
        <v>-163</v>
      </c>
      <c r="L243">
        <f>VLOOKUP(A243,Sheet1!$A$1:$B$577,2,FALSE)</f>
        <v>71107</v>
      </c>
      <c r="M243" t="str">
        <f t="shared" si="7"/>
        <v>qualifie</v>
      </c>
    </row>
    <row r="244" spans="1:13">
      <c r="A244" t="s">
        <v>3299</v>
      </c>
      <c r="B244" t="s">
        <v>21</v>
      </c>
      <c r="C244" t="s">
        <v>7796</v>
      </c>
      <c r="D244" t="s">
        <v>7</v>
      </c>
      <c r="E244">
        <v>18348</v>
      </c>
      <c r="F244">
        <v>0.331304960185</v>
      </c>
      <c r="G244">
        <v>19536</v>
      </c>
      <c r="H244">
        <v>77582</v>
      </c>
      <c r="I244">
        <v>0.25181098708463301</v>
      </c>
      <c r="J244">
        <v>7.9493973100366988E-2</v>
      </c>
      <c r="K244">
        <f t="shared" si="6"/>
        <v>-1188</v>
      </c>
      <c r="L244">
        <f>VLOOKUP(A244,Sheet1!$A$1:$B$577,2,FALSE)</f>
        <v>97191</v>
      </c>
      <c r="M244" t="str">
        <f t="shared" si="7"/>
        <v>qualifie</v>
      </c>
    </row>
    <row r="245" spans="1:13">
      <c r="A245" t="s">
        <v>4178</v>
      </c>
      <c r="B245" t="s">
        <v>21</v>
      </c>
      <c r="C245" t="s">
        <v>7949</v>
      </c>
      <c r="D245" t="s">
        <v>21</v>
      </c>
      <c r="E245">
        <v>17060</v>
      </c>
      <c r="F245">
        <v>0.32136533172600001</v>
      </c>
      <c r="G245">
        <v>17534</v>
      </c>
      <c r="H245">
        <v>72481</v>
      </c>
      <c r="I245">
        <v>0.24191167340406453</v>
      </c>
      <c r="J245">
        <v>7.9453658321935489E-2</v>
      </c>
      <c r="K245">
        <f t="shared" si="6"/>
        <v>-474</v>
      </c>
      <c r="L245">
        <f>VLOOKUP(A245,Sheet1!$A$1:$B$577,2,FALSE)</f>
        <v>89077</v>
      </c>
      <c r="M245" t="str">
        <f t="shared" si="7"/>
        <v>qualifie</v>
      </c>
    </row>
    <row r="246" spans="1:13">
      <c r="A246" t="s">
        <v>3006</v>
      </c>
      <c r="B246" t="s">
        <v>21</v>
      </c>
      <c r="C246" t="s">
        <v>7742</v>
      </c>
      <c r="D246" t="s">
        <v>21</v>
      </c>
      <c r="E246">
        <v>13272</v>
      </c>
      <c r="F246">
        <v>0.33084880967199998</v>
      </c>
      <c r="G246">
        <v>12579</v>
      </c>
      <c r="H246">
        <v>50006</v>
      </c>
      <c r="I246">
        <v>0.2515498140223173</v>
      </c>
      <c r="J246">
        <v>7.929899564968268E-2</v>
      </c>
      <c r="K246">
        <f t="shared" si="6"/>
        <v>693</v>
      </c>
      <c r="L246">
        <f>VLOOKUP(A246,Sheet1!$A$1:$B$577,2,FALSE)</f>
        <v>59906</v>
      </c>
      <c r="M246" t="str">
        <f t="shared" si="7"/>
        <v>qualifie</v>
      </c>
    </row>
    <row r="247" spans="1:13">
      <c r="A247" t="s">
        <v>4406</v>
      </c>
      <c r="B247" t="s">
        <v>21</v>
      </c>
      <c r="C247" t="s">
        <v>7986</v>
      </c>
      <c r="D247" t="s">
        <v>21</v>
      </c>
      <c r="E247">
        <v>15762</v>
      </c>
      <c r="F247">
        <v>0.40014216445400003</v>
      </c>
      <c r="G247">
        <v>17727</v>
      </c>
      <c r="H247">
        <v>55241</v>
      </c>
      <c r="I247">
        <v>0.32090295251715212</v>
      </c>
      <c r="J247">
        <v>7.9239211936847909E-2</v>
      </c>
      <c r="K247">
        <f t="shared" si="6"/>
        <v>-1965</v>
      </c>
      <c r="L247">
        <f>VLOOKUP(A247,Sheet1!$A$1:$B$577,2,FALSE)</f>
        <v>70342</v>
      </c>
      <c r="M247" t="str">
        <f t="shared" si="7"/>
        <v>qualifie</v>
      </c>
    </row>
    <row r="248" spans="1:13">
      <c r="A248" t="s">
        <v>3144</v>
      </c>
      <c r="B248" t="s">
        <v>21</v>
      </c>
      <c r="C248" t="s">
        <v>7770</v>
      </c>
      <c r="D248" t="s">
        <v>21</v>
      </c>
      <c r="E248">
        <v>12522</v>
      </c>
      <c r="F248">
        <v>0.34616022557600001</v>
      </c>
      <c r="G248">
        <v>14087</v>
      </c>
      <c r="H248">
        <v>52508</v>
      </c>
      <c r="I248">
        <v>0.26828292831568523</v>
      </c>
      <c r="J248">
        <v>7.7877297260314782E-2</v>
      </c>
      <c r="K248">
        <f t="shared" si="6"/>
        <v>-1565</v>
      </c>
      <c r="L248">
        <f>VLOOKUP(A248,Sheet1!$A$1:$B$577,2,FALSE)</f>
        <v>69254</v>
      </c>
      <c r="M248" t="str">
        <f t="shared" si="7"/>
        <v>qualifie</v>
      </c>
    </row>
    <row r="249" spans="1:13">
      <c r="A249" t="s">
        <v>3089</v>
      </c>
      <c r="B249" t="s">
        <v>21</v>
      </c>
      <c r="C249" t="s">
        <v>7760</v>
      </c>
      <c r="D249" t="s">
        <v>21</v>
      </c>
      <c r="E249">
        <v>15941</v>
      </c>
      <c r="F249">
        <v>0.35408707241199999</v>
      </c>
      <c r="G249">
        <v>17256</v>
      </c>
      <c r="H249">
        <v>62437</v>
      </c>
      <c r="I249">
        <v>0.27637458558226691</v>
      </c>
      <c r="J249">
        <v>7.7712486829733085E-2</v>
      </c>
      <c r="K249">
        <f t="shared" si="6"/>
        <v>-1315</v>
      </c>
      <c r="L249">
        <f>VLOOKUP(A249,Sheet1!$A$1:$B$577,2,FALSE)</f>
        <v>75335</v>
      </c>
      <c r="M249" t="str">
        <f t="shared" si="7"/>
        <v>qualifie</v>
      </c>
    </row>
    <row r="250" spans="1:13">
      <c r="A250" t="s">
        <v>841</v>
      </c>
      <c r="B250" t="s">
        <v>21</v>
      </c>
      <c r="C250" t="s">
        <v>14646</v>
      </c>
      <c r="D250" t="s">
        <v>7</v>
      </c>
      <c r="E250">
        <v>17236</v>
      </c>
      <c r="F250">
        <v>0.29017323523999999</v>
      </c>
      <c r="G250">
        <v>17406</v>
      </c>
      <c r="H250">
        <v>81870</v>
      </c>
      <c r="I250">
        <v>0.2126053499450348</v>
      </c>
      <c r="J250">
        <v>7.7567885294965194E-2</v>
      </c>
      <c r="K250">
        <f t="shared" si="6"/>
        <v>-170</v>
      </c>
      <c r="L250">
        <f>VLOOKUP(A250,Sheet1!$A$1:$B$577,2,FALSE)</f>
        <v>100194</v>
      </c>
      <c r="M250" t="str">
        <f t="shared" si="7"/>
        <v>qualifie</v>
      </c>
    </row>
    <row r="251" spans="1:13">
      <c r="A251" t="s">
        <v>2760</v>
      </c>
      <c r="B251" t="s">
        <v>21</v>
      </c>
      <c r="C251" t="s">
        <v>7705</v>
      </c>
      <c r="D251" t="s">
        <v>21</v>
      </c>
      <c r="E251">
        <v>17229</v>
      </c>
      <c r="F251">
        <v>0.35857892107900002</v>
      </c>
      <c r="G251">
        <v>18382</v>
      </c>
      <c r="H251">
        <v>65364</v>
      </c>
      <c r="I251">
        <v>0.28122513922036596</v>
      </c>
      <c r="J251">
        <v>7.7353781858634063E-2</v>
      </c>
      <c r="K251">
        <f t="shared" si="6"/>
        <v>-1153</v>
      </c>
      <c r="L251">
        <f>VLOOKUP(A251,Sheet1!$A$1:$B$577,2,FALSE)</f>
        <v>80301</v>
      </c>
      <c r="M251" t="str">
        <f t="shared" si="7"/>
        <v>qualifie</v>
      </c>
    </row>
    <row r="252" spans="1:13">
      <c r="A252" t="s">
        <v>5185</v>
      </c>
      <c r="B252" t="s">
        <v>21</v>
      </c>
      <c r="C252" t="s">
        <v>8108</v>
      </c>
      <c r="D252" t="s">
        <v>21</v>
      </c>
      <c r="E252">
        <v>14531</v>
      </c>
      <c r="F252">
        <v>0.34431201573300002</v>
      </c>
      <c r="G252">
        <v>15168</v>
      </c>
      <c r="H252">
        <v>56808</v>
      </c>
      <c r="I252">
        <v>0.26700464723278411</v>
      </c>
      <c r="J252">
        <v>7.7307368500215912E-2</v>
      </c>
      <c r="K252">
        <f t="shared" si="6"/>
        <v>-637</v>
      </c>
      <c r="L252">
        <f>VLOOKUP(A252,Sheet1!$A$1:$B$577,2,FALSE)</f>
        <v>72468</v>
      </c>
      <c r="M252" t="str">
        <f t="shared" si="7"/>
        <v>qualifie</v>
      </c>
    </row>
    <row r="253" spans="1:13">
      <c r="A253" t="s">
        <v>185</v>
      </c>
      <c r="B253" t="s">
        <v>21</v>
      </c>
      <c r="C253" t="s">
        <v>7322</v>
      </c>
      <c r="D253" t="s">
        <v>21</v>
      </c>
      <c r="E253">
        <v>20947</v>
      </c>
      <c r="F253">
        <v>0.38165950003600002</v>
      </c>
      <c r="G253">
        <v>22305</v>
      </c>
      <c r="H253">
        <v>73276</v>
      </c>
      <c r="I253">
        <v>0.30439707407609584</v>
      </c>
      <c r="J253">
        <v>7.726242595990418E-2</v>
      </c>
      <c r="K253">
        <f t="shared" si="6"/>
        <v>-1358</v>
      </c>
      <c r="L253">
        <f>VLOOKUP(A253,Sheet1!$A$1:$B$577,2,FALSE)</f>
        <v>90355</v>
      </c>
      <c r="M253" t="str">
        <f t="shared" si="7"/>
        <v>qualifie</v>
      </c>
    </row>
    <row r="254" spans="1:13">
      <c r="A254" t="s">
        <v>3250</v>
      </c>
      <c r="B254" t="s">
        <v>21</v>
      </c>
      <c r="C254" t="s">
        <v>7790</v>
      </c>
      <c r="D254" t="s">
        <v>21</v>
      </c>
      <c r="E254">
        <v>16953</v>
      </c>
      <c r="F254">
        <v>0.37932963393899999</v>
      </c>
      <c r="G254">
        <v>18825</v>
      </c>
      <c r="H254">
        <v>62311</v>
      </c>
      <c r="I254">
        <v>0.30211359150069811</v>
      </c>
      <c r="J254">
        <v>7.721604243830188E-2</v>
      </c>
      <c r="K254">
        <f t="shared" si="6"/>
        <v>-1872</v>
      </c>
      <c r="L254">
        <f>VLOOKUP(A254,Sheet1!$A$1:$B$577,2,FALSE)</f>
        <v>80695</v>
      </c>
      <c r="M254" t="str">
        <f t="shared" si="7"/>
        <v>qualifie</v>
      </c>
    </row>
    <row r="255" spans="1:13">
      <c r="A255" t="s">
        <v>3574</v>
      </c>
      <c r="B255" t="s">
        <v>21</v>
      </c>
      <c r="C255" t="s">
        <v>7844</v>
      </c>
      <c r="D255" t="s">
        <v>21</v>
      </c>
      <c r="E255">
        <v>17250</v>
      </c>
      <c r="F255">
        <v>0.327517135317</v>
      </c>
      <c r="G255">
        <v>18688</v>
      </c>
      <c r="H255">
        <v>74531</v>
      </c>
      <c r="I255">
        <v>0.25074130227690489</v>
      </c>
      <c r="J255">
        <v>7.6775833040095109E-2</v>
      </c>
      <c r="K255">
        <f t="shared" si="6"/>
        <v>-1438</v>
      </c>
      <c r="L255">
        <f>VLOOKUP(A255,Sheet1!$A$1:$B$577,2,FALSE)</f>
        <v>97182</v>
      </c>
      <c r="M255" t="str">
        <f t="shared" si="7"/>
        <v>qualifie</v>
      </c>
    </row>
    <row r="256" spans="1:13">
      <c r="A256" t="s">
        <v>4734</v>
      </c>
      <c r="B256" t="s">
        <v>21</v>
      </c>
      <c r="C256" t="s">
        <v>8042</v>
      </c>
      <c r="D256" t="s">
        <v>7</v>
      </c>
      <c r="E256">
        <v>11392</v>
      </c>
      <c r="F256">
        <v>0.27133500059499999</v>
      </c>
      <c r="G256">
        <v>11919</v>
      </c>
      <c r="H256">
        <v>61061</v>
      </c>
      <c r="I256">
        <v>0.19519824437857225</v>
      </c>
      <c r="J256">
        <v>7.6136756216427737E-2</v>
      </c>
      <c r="K256">
        <f t="shared" si="6"/>
        <v>-527</v>
      </c>
      <c r="L256">
        <f>VLOOKUP(A256,Sheet1!$A$1:$B$577,2,FALSE)</f>
        <v>75157</v>
      </c>
      <c r="M256" t="str">
        <f t="shared" si="7"/>
        <v>qualifie</v>
      </c>
    </row>
    <row r="257" spans="1:13">
      <c r="A257" t="s">
        <v>5982</v>
      </c>
      <c r="B257" t="s">
        <v>21</v>
      </c>
      <c r="C257" t="s">
        <v>8252</v>
      </c>
      <c r="D257" t="s">
        <v>21</v>
      </c>
      <c r="E257">
        <v>18014</v>
      </c>
      <c r="F257">
        <v>0.40604995041000003</v>
      </c>
      <c r="G257">
        <v>19649</v>
      </c>
      <c r="H257">
        <v>59402</v>
      </c>
      <c r="I257">
        <v>0.33078010841385813</v>
      </c>
      <c r="J257">
        <v>7.5269841996141895E-2</v>
      </c>
      <c r="K257">
        <f t="shared" si="6"/>
        <v>-1635</v>
      </c>
      <c r="L257">
        <f>VLOOKUP(A257,Sheet1!$A$1:$B$577,2,FALSE)</f>
        <v>76221</v>
      </c>
      <c r="M257" t="str">
        <f t="shared" si="7"/>
        <v>qualifie</v>
      </c>
    </row>
    <row r="258" spans="1:13">
      <c r="A258" t="s">
        <v>6744</v>
      </c>
      <c r="B258" t="s">
        <v>21</v>
      </c>
      <c r="C258" t="s">
        <v>8408</v>
      </c>
      <c r="D258" t="s">
        <v>21</v>
      </c>
      <c r="E258">
        <v>6276</v>
      </c>
      <c r="F258">
        <v>0.27086750107899998</v>
      </c>
      <c r="G258">
        <v>9700</v>
      </c>
      <c r="H258">
        <v>49536</v>
      </c>
      <c r="I258">
        <v>0.1958171834625323</v>
      </c>
      <c r="J258">
        <v>7.5050317616467688E-2</v>
      </c>
      <c r="K258">
        <f t="shared" si="6"/>
        <v>-3424</v>
      </c>
      <c r="L258" t="e">
        <f>VLOOKUP(A258,Sheet1!$A$1:$B$577,2,FALSE)</f>
        <v>#N/A</v>
      </c>
      <c r="M258" t="e">
        <f t="shared" si="7"/>
        <v>#N/A</v>
      </c>
    </row>
    <row r="259" spans="1:13">
      <c r="A259" t="s">
        <v>684</v>
      </c>
      <c r="B259" t="s">
        <v>21</v>
      </c>
      <c r="C259" t="s">
        <v>7389</v>
      </c>
      <c r="D259" t="s">
        <v>21</v>
      </c>
      <c r="E259">
        <v>13138</v>
      </c>
      <c r="F259">
        <v>0.28996446622099997</v>
      </c>
      <c r="G259">
        <v>13346</v>
      </c>
      <c r="H259">
        <v>62062</v>
      </c>
      <c r="I259">
        <v>0.21504302149463439</v>
      </c>
      <c r="J259">
        <v>7.4921444726365583E-2</v>
      </c>
      <c r="K259">
        <f t="shared" ref="K259:K322" si="8">E259-G259</f>
        <v>-208</v>
      </c>
      <c r="L259">
        <f>VLOOKUP(A259,Sheet1!$A$1:$B$577,2,FALSE)</f>
        <v>77390</v>
      </c>
      <c r="M259" t="str">
        <f t="shared" ref="M259:M322" si="9">IF(F259&gt;0.5,"elu",IF(AND(F259&gt;0.2,E259/L259&gt;0.125),"qualifie","battu"))</f>
        <v>qualifie</v>
      </c>
    </row>
    <row r="260" spans="1:13">
      <c r="A260" t="s">
        <v>4562</v>
      </c>
      <c r="B260" t="s">
        <v>21</v>
      </c>
      <c r="C260" t="s">
        <v>14667</v>
      </c>
      <c r="D260" t="s">
        <v>21</v>
      </c>
      <c r="E260">
        <v>18968</v>
      </c>
      <c r="F260">
        <v>0.33580002124399999</v>
      </c>
      <c r="G260">
        <v>18977</v>
      </c>
      <c r="H260">
        <v>72728</v>
      </c>
      <c r="I260">
        <v>0.26093114068859313</v>
      </c>
      <c r="J260">
        <v>7.4868880555406858E-2</v>
      </c>
      <c r="K260">
        <f t="shared" si="8"/>
        <v>-9</v>
      </c>
      <c r="L260">
        <f>VLOOKUP(A260,Sheet1!$A$1:$B$577,2,FALSE)</f>
        <v>88840</v>
      </c>
      <c r="M260" t="str">
        <f t="shared" si="9"/>
        <v>qualifie</v>
      </c>
    </row>
    <row r="261" spans="1:13">
      <c r="A261" t="s">
        <v>744</v>
      </c>
      <c r="B261" t="s">
        <v>21</v>
      </c>
      <c r="C261" t="s">
        <v>7395</v>
      </c>
      <c r="D261" t="s">
        <v>21</v>
      </c>
      <c r="E261">
        <v>13785</v>
      </c>
      <c r="F261">
        <v>0.34434952038400002</v>
      </c>
      <c r="G261">
        <v>14443</v>
      </c>
      <c r="H261">
        <v>53550</v>
      </c>
      <c r="I261">
        <v>0.26971055088702145</v>
      </c>
      <c r="J261">
        <v>7.4638969496978569E-2</v>
      </c>
      <c r="K261">
        <f t="shared" si="8"/>
        <v>-658</v>
      </c>
      <c r="L261">
        <f>VLOOKUP(A261,Sheet1!$A$1:$B$577,2,FALSE)</f>
        <v>68685</v>
      </c>
      <c r="M261" t="str">
        <f t="shared" si="9"/>
        <v>qualifie</v>
      </c>
    </row>
    <row r="262" spans="1:13">
      <c r="A262" t="s">
        <v>544</v>
      </c>
      <c r="B262" t="s">
        <v>21</v>
      </c>
      <c r="C262" t="s">
        <v>7369</v>
      </c>
      <c r="D262" t="s">
        <v>67</v>
      </c>
      <c r="E262">
        <v>10703</v>
      </c>
      <c r="F262">
        <v>0.27991944764100002</v>
      </c>
      <c r="G262">
        <v>10709</v>
      </c>
      <c r="H262">
        <v>52141</v>
      </c>
      <c r="I262">
        <v>0.20538539728812258</v>
      </c>
      <c r="J262">
        <v>7.453405035287744E-2</v>
      </c>
      <c r="K262">
        <f t="shared" si="8"/>
        <v>-6</v>
      </c>
      <c r="L262">
        <f>VLOOKUP(A262,Sheet1!$A$1:$B$577,2,FALSE)</f>
        <v>64707</v>
      </c>
      <c r="M262" t="str">
        <f t="shared" si="9"/>
        <v>qualifie</v>
      </c>
    </row>
    <row r="263" spans="1:13">
      <c r="A263" t="s">
        <v>4116</v>
      </c>
      <c r="B263" t="s">
        <v>21</v>
      </c>
      <c r="C263" t="s">
        <v>7939</v>
      </c>
      <c r="D263" t="s">
        <v>21</v>
      </c>
      <c r="E263">
        <v>18756</v>
      </c>
      <c r="F263">
        <v>0.37696713898099998</v>
      </c>
      <c r="G263">
        <v>20212</v>
      </c>
      <c r="H263">
        <v>66765</v>
      </c>
      <c r="I263">
        <v>0.30273346813450164</v>
      </c>
      <c r="J263">
        <v>7.4233670846498345E-2</v>
      </c>
      <c r="K263">
        <f t="shared" si="8"/>
        <v>-1456</v>
      </c>
      <c r="L263">
        <f>VLOOKUP(A263,Sheet1!$A$1:$B$577,2,FALSE)</f>
        <v>85476</v>
      </c>
      <c r="M263" t="str">
        <f t="shared" si="9"/>
        <v>qualifie</v>
      </c>
    </row>
    <row r="264" spans="1:13">
      <c r="A264" t="s">
        <v>4011</v>
      </c>
      <c r="B264" t="s">
        <v>21</v>
      </c>
      <c r="C264" t="s">
        <v>7922</v>
      </c>
      <c r="D264" t="s">
        <v>21</v>
      </c>
      <c r="E264">
        <v>19342</v>
      </c>
      <c r="F264">
        <v>0.44816719959200002</v>
      </c>
      <c r="G264">
        <v>24272</v>
      </c>
      <c r="H264">
        <v>64793</v>
      </c>
      <c r="I264">
        <v>0.37460836818792154</v>
      </c>
      <c r="J264">
        <v>7.3558831404078484E-2</v>
      </c>
      <c r="K264">
        <f t="shared" si="8"/>
        <v>-4930</v>
      </c>
      <c r="L264">
        <f>VLOOKUP(A264,Sheet1!$A$1:$B$577,2,FALSE)</f>
        <v>80630</v>
      </c>
      <c r="M264" t="str">
        <f t="shared" si="9"/>
        <v>qualifie</v>
      </c>
    </row>
    <row r="265" spans="1:13">
      <c r="A265" t="s">
        <v>1238</v>
      </c>
      <c r="B265" t="s">
        <v>21</v>
      </c>
      <c r="C265" t="s">
        <v>7467</v>
      </c>
      <c r="D265" t="s">
        <v>21</v>
      </c>
      <c r="E265">
        <v>15638</v>
      </c>
      <c r="F265">
        <v>0.31431270476200002</v>
      </c>
      <c r="G265">
        <v>16189</v>
      </c>
      <c r="H265">
        <v>67239</v>
      </c>
      <c r="I265">
        <v>0.24076800666279985</v>
      </c>
      <c r="J265">
        <v>7.3544698099200168E-2</v>
      </c>
      <c r="K265">
        <f t="shared" si="8"/>
        <v>-551</v>
      </c>
      <c r="L265">
        <f>VLOOKUP(A265,Sheet1!$A$1:$B$577,2,FALSE)</f>
        <v>82966</v>
      </c>
      <c r="M265" t="str">
        <f t="shared" si="9"/>
        <v>qualifie</v>
      </c>
    </row>
    <row r="266" spans="1:13">
      <c r="A266" t="s">
        <v>122</v>
      </c>
      <c r="B266" t="s">
        <v>21</v>
      </c>
      <c r="C266" t="s">
        <v>7314</v>
      </c>
      <c r="D266" t="s">
        <v>21</v>
      </c>
      <c r="E266">
        <v>15874</v>
      </c>
      <c r="F266">
        <v>0.354710404004</v>
      </c>
      <c r="G266">
        <v>16484</v>
      </c>
      <c r="H266">
        <v>58561</v>
      </c>
      <c r="I266">
        <v>0.28148426427144346</v>
      </c>
      <c r="J266">
        <v>7.3226139732556539E-2</v>
      </c>
      <c r="K266">
        <f t="shared" si="8"/>
        <v>-610</v>
      </c>
      <c r="L266">
        <f>VLOOKUP(A266,Sheet1!$A$1:$B$577,2,FALSE)</f>
        <v>73249</v>
      </c>
      <c r="M266" t="str">
        <f t="shared" si="9"/>
        <v>qualifie</v>
      </c>
    </row>
    <row r="267" spans="1:13">
      <c r="A267" t="s">
        <v>3671</v>
      </c>
      <c r="B267" t="s">
        <v>21</v>
      </c>
      <c r="C267" t="s">
        <v>7858</v>
      </c>
      <c r="D267" t="s">
        <v>21</v>
      </c>
      <c r="E267">
        <v>17275</v>
      </c>
      <c r="F267">
        <v>0.33344271154999999</v>
      </c>
      <c r="G267">
        <v>19247</v>
      </c>
      <c r="H267">
        <v>73783</v>
      </c>
      <c r="I267">
        <v>0.26085954759226382</v>
      </c>
      <c r="J267">
        <v>7.2583163957736174E-2</v>
      </c>
      <c r="K267">
        <f t="shared" si="8"/>
        <v>-1972</v>
      </c>
      <c r="L267">
        <f>VLOOKUP(A267,Sheet1!$A$1:$B$577,2,FALSE)</f>
        <v>93685</v>
      </c>
      <c r="M267" t="str">
        <f t="shared" si="9"/>
        <v>qualifie</v>
      </c>
    </row>
    <row r="268" spans="1:13">
      <c r="A268" t="s">
        <v>4743</v>
      </c>
      <c r="B268" t="s">
        <v>21</v>
      </c>
      <c r="C268" t="s">
        <v>8044</v>
      </c>
      <c r="D268" t="s">
        <v>21</v>
      </c>
      <c r="E268">
        <v>11598</v>
      </c>
      <c r="F268">
        <v>0.28629261188299998</v>
      </c>
      <c r="G268">
        <v>13107</v>
      </c>
      <c r="H268">
        <v>61242</v>
      </c>
      <c r="I268">
        <v>0.21401979033996277</v>
      </c>
      <c r="J268">
        <v>7.2272821543037213E-2</v>
      </c>
      <c r="K268">
        <f t="shared" si="8"/>
        <v>-1509</v>
      </c>
      <c r="L268">
        <f>VLOOKUP(A268,Sheet1!$A$1:$B$577,2,FALSE)</f>
        <v>80042</v>
      </c>
      <c r="M268" t="str">
        <f t="shared" si="9"/>
        <v>qualifie</v>
      </c>
    </row>
    <row r="269" spans="1:13">
      <c r="A269" t="s">
        <v>5261</v>
      </c>
      <c r="B269" t="s">
        <v>21</v>
      </c>
      <c r="C269" t="s">
        <v>8122</v>
      </c>
      <c r="D269" t="s">
        <v>21</v>
      </c>
      <c r="E269">
        <v>16844</v>
      </c>
      <c r="F269">
        <v>0.42239887654500002</v>
      </c>
      <c r="G269">
        <v>20391</v>
      </c>
      <c r="H269">
        <v>58227</v>
      </c>
      <c r="I269">
        <v>0.35019836158483175</v>
      </c>
      <c r="J269">
        <v>7.2200514960168272E-2</v>
      </c>
      <c r="K269">
        <f t="shared" si="8"/>
        <v>-3547</v>
      </c>
      <c r="L269">
        <f>VLOOKUP(A269,Sheet1!$A$1:$B$577,2,FALSE)</f>
        <v>78331</v>
      </c>
      <c r="M269" t="str">
        <f t="shared" si="9"/>
        <v>qualifie</v>
      </c>
    </row>
    <row r="270" spans="1:13">
      <c r="A270" t="s">
        <v>5630</v>
      </c>
      <c r="B270" t="s">
        <v>21</v>
      </c>
      <c r="C270" t="s">
        <v>8186</v>
      </c>
      <c r="D270" t="s">
        <v>33</v>
      </c>
      <c r="E270">
        <v>15266</v>
      </c>
      <c r="F270">
        <v>0.27274351461399998</v>
      </c>
      <c r="G270">
        <v>15774</v>
      </c>
      <c r="H270">
        <v>78649</v>
      </c>
      <c r="I270">
        <v>0.20056199061653676</v>
      </c>
      <c r="J270">
        <v>7.2181523997463221E-2</v>
      </c>
      <c r="K270">
        <f t="shared" si="8"/>
        <v>-508</v>
      </c>
      <c r="L270">
        <f>VLOOKUP(A270,Sheet1!$A$1:$B$577,2,FALSE)</f>
        <v>101228</v>
      </c>
      <c r="M270" t="str">
        <f t="shared" si="9"/>
        <v>qualifie</v>
      </c>
    </row>
    <row r="271" spans="1:13">
      <c r="A271" t="s">
        <v>2827</v>
      </c>
      <c r="B271" t="s">
        <v>21</v>
      </c>
      <c r="C271" t="s">
        <v>7717</v>
      </c>
      <c r="D271" t="s">
        <v>21</v>
      </c>
      <c r="E271">
        <v>22252</v>
      </c>
      <c r="F271">
        <v>0.34782880545200001</v>
      </c>
      <c r="G271">
        <v>24570</v>
      </c>
      <c r="H271">
        <v>89116</v>
      </c>
      <c r="I271">
        <v>0.27570806589164687</v>
      </c>
      <c r="J271">
        <v>7.2120739560353142E-2</v>
      </c>
      <c r="K271">
        <f t="shared" si="8"/>
        <v>-2318</v>
      </c>
      <c r="L271">
        <f>VLOOKUP(A271,Sheet1!$A$1:$B$577,2,FALSE)</f>
        <v>106923</v>
      </c>
      <c r="M271" t="str">
        <f t="shared" si="9"/>
        <v>qualifie</v>
      </c>
    </row>
    <row r="272" spans="1:13">
      <c r="A272" t="s">
        <v>3202</v>
      </c>
      <c r="B272" t="s">
        <v>21</v>
      </c>
      <c r="C272" t="s">
        <v>7780</v>
      </c>
      <c r="D272" t="s">
        <v>7</v>
      </c>
      <c r="E272">
        <v>14417</v>
      </c>
      <c r="F272">
        <v>0.31992987595099998</v>
      </c>
      <c r="G272">
        <v>14657</v>
      </c>
      <c r="H272">
        <v>59111</v>
      </c>
      <c r="I272">
        <v>0.24795723300231767</v>
      </c>
      <c r="J272">
        <v>7.1972642948682303E-2</v>
      </c>
      <c r="K272">
        <f t="shared" si="8"/>
        <v>-240</v>
      </c>
      <c r="L272">
        <f>VLOOKUP(A272,Sheet1!$A$1:$B$577,2,FALSE)</f>
        <v>74514</v>
      </c>
      <c r="M272" t="str">
        <f t="shared" si="9"/>
        <v>qualifie</v>
      </c>
    </row>
    <row r="273" spans="1:13">
      <c r="A273" t="s">
        <v>464</v>
      </c>
      <c r="B273" t="s">
        <v>21</v>
      </c>
      <c r="C273" t="s">
        <v>7358</v>
      </c>
      <c r="D273" t="s">
        <v>21</v>
      </c>
      <c r="E273">
        <v>16478</v>
      </c>
      <c r="F273">
        <v>0.33260667716300002</v>
      </c>
      <c r="G273">
        <v>16313</v>
      </c>
      <c r="H273">
        <v>62567</v>
      </c>
      <c r="I273">
        <v>0.26072849904901946</v>
      </c>
      <c r="J273">
        <v>7.1878178113980562E-2</v>
      </c>
      <c r="K273">
        <f t="shared" si="8"/>
        <v>165</v>
      </c>
      <c r="L273">
        <f>VLOOKUP(A273,Sheet1!$A$1:$B$577,2,FALSE)</f>
        <v>76075</v>
      </c>
      <c r="M273" t="str">
        <f t="shared" si="9"/>
        <v>qualifie</v>
      </c>
    </row>
    <row r="274" spans="1:13">
      <c r="A274" t="s">
        <v>4600</v>
      </c>
      <c r="B274" t="s">
        <v>21</v>
      </c>
      <c r="C274" t="s">
        <v>8014</v>
      </c>
      <c r="D274" t="s">
        <v>21</v>
      </c>
      <c r="E274">
        <v>18504</v>
      </c>
      <c r="F274">
        <v>0.36574952561700003</v>
      </c>
      <c r="G274">
        <v>19721</v>
      </c>
      <c r="H274">
        <v>67027</v>
      </c>
      <c r="I274">
        <v>0.29422471541319167</v>
      </c>
      <c r="J274">
        <v>7.1524810203808353E-2</v>
      </c>
      <c r="K274">
        <f t="shared" si="8"/>
        <v>-1217</v>
      </c>
      <c r="L274">
        <f>VLOOKUP(A274,Sheet1!$A$1:$B$577,2,FALSE)</f>
        <v>83735</v>
      </c>
      <c r="M274" t="str">
        <f t="shared" si="9"/>
        <v>qualifie</v>
      </c>
    </row>
    <row r="275" spans="1:13">
      <c r="A275" t="s">
        <v>2526</v>
      </c>
      <c r="B275" t="s">
        <v>21</v>
      </c>
      <c r="C275" t="s">
        <v>7664</v>
      </c>
      <c r="D275" t="s">
        <v>21</v>
      </c>
      <c r="E275">
        <v>13088</v>
      </c>
      <c r="F275">
        <v>0.30355320530699997</v>
      </c>
      <c r="G275">
        <v>14325</v>
      </c>
      <c r="H275">
        <v>61717</v>
      </c>
      <c r="I275">
        <v>0.23210784710857624</v>
      </c>
      <c r="J275">
        <v>7.1445358198423736E-2</v>
      </c>
      <c r="K275">
        <f t="shared" si="8"/>
        <v>-1237</v>
      </c>
      <c r="L275">
        <f>VLOOKUP(A275,Sheet1!$A$1:$B$577,2,FALSE)</f>
        <v>77141</v>
      </c>
      <c r="M275" t="str">
        <f t="shared" si="9"/>
        <v>qualifie</v>
      </c>
    </row>
    <row r="276" spans="1:13">
      <c r="A276" t="s">
        <v>2733</v>
      </c>
      <c r="B276" t="s">
        <v>21</v>
      </c>
      <c r="C276" t="s">
        <v>7699</v>
      </c>
      <c r="D276" t="s">
        <v>21</v>
      </c>
      <c r="E276">
        <v>19803</v>
      </c>
      <c r="F276">
        <v>0.32316655243300002</v>
      </c>
      <c r="G276">
        <v>20872</v>
      </c>
      <c r="H276">
        <v>82872</v>
      </c>
      <c r="I276">
        <v>0.25185828747948646</v>
      </c>
      <c r="J276">
        <v>7.1308264953513556E-2</v>
      </c>
      <c r="K276">
        <f t="shared" si="8"/>
        <v>-1069</v>
      </c>
      <c r="L276">
        <f>VLOOKUP(A276,Sheet1!$A$1:$B$577,2,FALSE)</f>
        <v>101429</v>
      </c>
      <c r="M276" t="str">
        <f t="shared" si="9"/>
        <v>qualifie</v>
      </c>
    </row>
    <row r="277" spans="1:13">
      <c r="A277" t="s">
        <v>2453</v>
      </c>
      <c r="B277" t="s">
        <v>21</v>
      </c>
      <c r="C277" t="s">
        <v>7654</v>
      </c>
      <c r="D277" t="s">
        <v>21</v>
      </c>
      <c r="E277">
        <v>18892</v>
      </c>
      <c r="F277">
        <v>0.38306500669100002</v>
      </c>
      <c r="G277">
        <v>20448</v>
      </c>
      <c r="H277">
        <v>65582</v>
      </c>
      <c r="I277">
        <v>0.31179286999481565</v>
      </c>
      <c r="J277">
        <v>7.1272136696184374E-2</v>
      </c>
      <c r="K277">
        <f t="shared" si="8"/>
        <v>-1556</v>
      </c>
      <c r="L277">
        <f>VLOOKUP(A277,Sheet1!$A$1:$B$577,2,FALSE)</f>
        <v>79795</v>
      </c>
      <c r="M277" t="str">
        <f t="shared" si="9"/>
        <v>qualifie</v>
      </c>
    </row>
    <row r="278" spans="1:13">
      <c r="A278" t="s">
        <v>5123</v>
      </c>
      <c r="B278" t="s">
        <v>21</v>
      </c>
      <c r="C278" t="s">
        <v>8095</v>
      </c>
      <c r="D278" t="s">
        <v>21</v>
      </c>
      <c r="E278">
        <v>21198</v>
      </c>
      <c r="F278">
        <v>0.32468447494199998</v>
      </c>
      <c r="G278">
        <v>22353</v>
      </c>
      <c r="H278">
        <v>88144</v>
      </c>
      <c r="I278">
        <v>0.25359638772917042</v>
      </c>
      <c r="J278">
        <v>7.1088087212829554E-2</v>
      </c>
      <c r="K278">
        <f t="shared" si="8"/>
        <v>-1155</v>
      </c>
      <c r="L278">
        <f>VLOOKUP(A278,Sheet1!$A$1:$B$577,2,FALSE)</f>
        <v>110300</v>
      </c>
      <c r="M278" t="str">
        <f t="shared" si="9"/>
        <v>qualifie</v>
      </c>
    </row>
    <row r="279" spans="1:13">
      <c r="A279" t="s">
        <v>4919</v>
      </c>
      <c r="B279" t="s">
        <v>21</v>
      </c>
      <c r="C279" t="s">
        <v>8065</v>
      </c>
      <c r="D279" t="s">
        <v>21</v>
      </c>
      <c r="E279">
        <v>18372</v>
      </c>
      <c r="F279">
        <v>0.471730087814</v>
      </c>
      <c r="G279">
        <v>20980</v>
      </c>
      <c r="H279">
        <v>52364</v>
      </c>
      <c r="I279">
        <v>0.40065693988236195</v>
      </c>
      <c r="J279">
        <v>7.1073147931638048E-2</v>
      </c>
      <c r="K279">
        <f t="shared" si="8"/>
        <v>-2608</v>
      </c>
      <c r="L279">
        <f>VLOOKUP(A279,Sheet1!$A$1:$B$577,2,FALSE)</f>
        <v>66545</v>
      </c>
      <c r="M279" t="str">
        <f t="shared" si="9"/>
        <v>qualifie</v>
      </c>
    </row>
    <row r="280" spans="1:13">
      <c r="A280" t="s">
        <v>5226</v>
      </c>
      <c r="B280" t="s">
        <v>21</v>
      </c>
      <c r="C280" t="s">
        <v>8116</v>
      </c>
      <c r="D280" t="s">
        <v>21</v>
      </c>
      <c r="E280">
        <v>15058</v>
      </c>
      <c r="F280">
        <v>0.33497208195200001</v>
      </c>
      <c r="G280">
        <v>16418</v>
      </c>
      <c r="H280">
        <v>62204</v>
      </c>
      <c r="I280">
        <v>0.2639380104173365</v>
      </c>
      <c r="J280">
        <v>7.1034071534663512E-2</v>
      </c>
      <c r="K280">
        <f t="shared" si="8"/>
        <v>-1360</v>
      </c>
      <c r="L280">
        <f>VLOOKUP(A280,Sheet1!$A$1:$B$577,2,FALSE)</f>
        <v>81916</v>
      </c>
      <c r="M280" t="str">
        <f t="shared" si="9"/>
        <v>qualifie</v>
      </c>
    </row>
    <row r="281" spans="1:13">
      <c r="A281" t="s">
        <v>5133</v>
      </c>
      <c r="B281" t="s">
        <v>21</v>
      </c>
      <c r="C281" t="s">
        <v>8097</v>
      </c>
      <c r="D281" t="s">
        <v>21</v>
      </c>
      <c r="E281">
        <v>16640</v>
      </c>
      <c r="F281">
        <v>0.34331930345799999</v>
      </c>
      <c r="G281">
        <v>18522</v>
      </c>
      <c r="H281">
        <v>68000</v>
      </c>
      <c r="I281">
        <v>0.27238235294117646</v>
      </c>
      <c r="J281">
        <v>7.0936950516823527E-2</v>
      </c>
      <c r="K281">
        <f t="shared" si="8"/>
        <v>-1882</v>
      </c>
      <c r="L281">
        <f>VLOOKUP(A281,Sheet1!$A$1:$B$577,2,FALSE)</f>
        <v>89254</v>
      </c>
      <c r="M281" t="str">
        <f t="shared" si="9"/>
        <v>qualifie</v>
      </c>
    </row>
    <row r="282" spans="1:13">
      <c r="A282" t="s">
        <v>4494</v>
      </c>
      <c r="B282" t="s">
        <v>21</v>
      </c>
      <c r="C282" t="s">
        <v>7995</v>
      </c>
      <c r="D282" t="s">
        <v>21</v>
      </c>
      <c r="E282">
        <v>16446</v>
      </c>
      <c r="F282">
        <v>0.276482356303</v>
      </c>
      <c r="G282">
        <v>16785</v>
      </c>
      <c r="H282">
        <v>81527</v>
      </c>
      <c r="I282">
        <v>0.20588271370220909</v>
      </c>
      <c r="J282">
        <v>7.0599642600790907E-2</v>
      </c>
      <c r="K282">
        <f t="shared" si="8"/>
        <v>-339</v>
      </c>
      <c r="L282">
        <f>VLOOKUP(A282,Sheet1!$A$1:$B$577,2,FALSE)</f>
        <v>98429</v>
      </c>
      <c r="M282" t="str">
        <f t="shared" si="9"/>
        <v>qualifie</v>
      </c>
    </row>
    <row r="283" spans="1:13">
      <c r="A283" t="s">
        <v>3069</v>
      </c>
      <c r="B283" t="s">
        <v>21</v>
      </c>
      <c r="C283" t="s">
        <v>7756</v>
      </c>
      <c r="D283" t="s">
        <v>21</v>
      </c>
      <c r="E283">
        <v>15226</v>
      </c>
      <c r="F283">
        <v>0.35554829067799998</v>
      </c>
      <c r="G283">
        <v>17547</v>
      </c>
      <c r="H283">
        <v>61470</v>
      </c>
      <c r="I283">
        <v>0.28545632015617373</v>
      </c>
      <c r="J283">
        <v>7.0091970521826252E-2</v>
      </c>
      <c r="K283">
        <f t="shared" si="8"/>
        <v>-2321</v>
      </c>
      <c r="L283">
        <f>VLOOKUP(A283,Sheet1!$A$1:$B$577,2,FALSE)</f>
        <v>75351</v>
      </c>
      <c r="M283" t="str">
        <f t="shared" si="9"/>
        <v>qualifie</v>
      </c>
    </row>
    <row r="284" spans="1:13">
      <c r="A284" t="s">
        <v>2574</v>
      </c>
      <c r="B284" t="s">
        <v>21</v>
      </c>
      <c r="C284" t="s">
        <v>7672</v>
      </c>
      <c r="D284" t="s">
        <v>21</v>
      </c>
      <c r="E284">
        <v>15493</v>
      </c>
      <c r="F284">
        <v>0.322622964475</v>
      </c>
      <c r="G284">
        <v>17618</v>
      </c>
      <c r="H284">
        <v>69719</v>
      </c>
      <c r="I284">
        <v>0.2527001247866435</v>
      </c>
      <c r="J284">
        <v>6.9922839688356497E-2</v>
      </c>
      <c r="K284">
        <f t="shared" si="8"/>
        <v>-2125</v>
      </c>
      <c r="L284">
        <f>VLOOKUP(A284,Sheet1!$A$1:$B$577,2,FALSE)</f>
        <v>87765</v>
      </c>
      <c r="M284" t="str">
        <f t="shared" si="9"/>
        <v>qualifie</v>
      </c>
    </row>
    <row r="285" spans="1:13">
      <c r="A285" t="s">
        <v>479</v>
      </c>
      <c r="B285" t="s">
        <v>21</v>
      </c>
      <c r="C285" t="s">
        <v>7360</v>
      </c>
      <c r="D285" t="s">
        <v>21</v>
      </c>
      <c r="E285">
        <v>14126</v>
      </c>
      <c r="F285">
        <v>0.33830678960600002</v>
      </c>
      <c r="G285">
        <v>15552</v>
      </c>
      <c r="H285">
        <v>57808</v>
      </c>
      <c r="I285">
        <v>0.26902850816495988</v>
      </c>
      <c r="J285">
        <v>6.9278281441040146E-2</v>
      </c>
      <c r="K285">
        <f t="shared" si="8"/>
        <v>-1426</v>
      </c>
      <c r="L285">
        <f>VLOOKUP(A285,Sheet1!$A$1:$B$577,2,FALSE)</f>
        <v>73276</v>
      </c>
      <c r="M285" t="str">
        <f t="shared" si="9"/>
        <v>qualifie</v>
      </c>
    </row>
    <row r="286" spans="1:13">
      <c r="A286" t="s">
        <v>3524</v>
      </c>
      <c r="B286" t="s">
        <v>21</v>
      </c>
      <c r="C286" t="s">
        <v>7838</v>
      </c>
      <c r="D286" t="s">
        <v>21</v>
      </c>
      <c r="E286">
        <v>12313</v>
      </c>
      <c r="F286">
        <v>0.41675410390899997</v>
      </c>
      <c r="G286">
        <v>15268</v>
      </c>
      <c r="H286">
        <v>43912</v>
      </c>
      <c r="I286">
        <v>0.34769539078156314</v>
      </c>
      <c r="J286">
        <v>6.9058713127436833E-2</v>
      </c>
      <c r="K286">
        <f t="shared" si="8"/>
        <v>-2955</v>
      </c>
      <c r="L286">
        <f>VLOOKUP(A286,Sheet1!$A$1:$B$577,2,FALSE)</f>
        <v>60531</v>
      </c>
      <c r="M286" t="str">
        <f t="shared" si="9"/>
        <v>qualifie</v>
      </c>
    </row>
    <row r="287" spans="1:13">
      <c r="A287" t="s">
        <v>6636</v>
      </c>
      <c r="B287" t="s">
        <v>21</v>
      </c>
      <c r="C287" t="s">
        <v>8346</v>
      </c>
      <c r="D287" t="s">
        <v>21</v>
      </c>
      <c r="E287">
        <v>13468</v>
      </c>
      <c r="F287">
        <v>0.40305252132300001</v>
      </c>
      <c r="G287">
        <v>16794</v>
      </c>
      <c r="H287">
        <v>50278</v>
      </c>
      <c r="I287">
        <v>0.3340228330482517</v>
      </c>
      <c r="J287">
        <v>6.9029688274748313E-2</v>
      </c>
      <c r="K287">
        <f t="shared" si="8"/>
        <v>-3326</v>
      </c>
      <c r="L287">
        <f>VLOOKUP(A287,Sheet1!$A$1:$B$577,2,FALSE)</f>
        <v>67835</v>
      </c>
      <c r="M287" t="str">
        <f t="shared" si="9"/>
        <v>qualifie</v>
      </c>
    </row>
    <row r="288" spans="1:13">
      <c r="A288" t="s">
        <v>3850</v>
      </c>
      <c r="B288" t="s">
        <v>21</v>
      </c>
      <c r="C288" t="s">
        <v>7894</v>
      </c>
      <c r="D288" t="s">
        <v>21</v>
      </c>
      <c r="E288">
        <v>11106</v>
      </c>
      <c r="F288">
        <v>0.27909431306999999</v>
      </c>
      <c r="G288">
        <v>11808</v>
      </c>
      <c r="H288">
        <v>56125</v>
      </c>
      <c r="I288">
        <v>0.21038752783964365</v>
      </c>
      <c r="J288">
        <v>6.8706785230356338E-2</v>
      </c>
      <c r="K288">
        <f t="shared" si="8"/>
        <v>-702</v>
      </c>
      <c r="L288">
        <f>VLOOKUP(A288,Sheet1!$A$1:$B$577,2,FALSE)</f>
        <v>68826</v>
      </c>
      <c r="M288" t="str">
        <f t="shared" si="9"/>
        <v>qualifie</v>
      </c>
    </row>
    <row r="289" spans="1:13">
      <c r="A289" t="s">
        <v>6583</v>
      </c>
      <c r="B289" t="s">
        <v>21</v>
      </c>
      <c r="C289" t="s">
        <v>8337</v>
      </c>
      <c r="D289" t="s">
        <v>21</v>
      </c>
      <c r="E289">
        <v>15101</v>
      </c>
      <c r="F289">
        <v>0.36956096128400001</v>
      </c>
      <c r="G289">
        <v>16690</v>
      </c>
      <c r="H289">
        <v>55475</v>
      </c>
      <c r="I289">
        <v>0.30085624155024787</v>
      </c>
      <c r="J289">
        <v>6.870471973375214E-2</v>
      </c>
      <c r="K289">
        <f t="shared" si="8"/>
        <v>-1589</v>
      </c>
      <c r="L289">
        <f>VLOOKUP(A289,Sheet1!$A$1:$B$577,2,FALSE)</f>
        <v>72598</v>
      </c>
      <c r="M289" t="str">
        <f t="shared" si="9"/>
        <v>qualifie</v>
      </c>
    </row>
    <row r="290" spans="1:13">
      <c r="A290" t="s">
        <v>4723</v>
      </c>
      <c r="B290" t="s">
        <v>21</v>
      </c>
      <c r="C290" t="s">
        <v>8040</v>
      </c>
      <c r="D290" t="s">
        <v>21</v>
      </c>
      <c r="E290">
        <v>15237</v>
      </c>
      <c r="F290">
        <v>0.29335772044699998</v>
      </c>
      <c r="G290">
        <v>16505</v>
      </c>
      <c r="H290">
        <v>73429</v>
      </c>
      <c r="I290">
        <v>0.22477495267537348</v>
      </c>
      <c r="J290">
        <v>6.8582767771626502E-2</v>
      </c>
      <c r="K290">
        <f t="shared" si="8"/>
        <v>-1268</v>
      </c>
      <c r="L290">
        <f>VLOOKUP(A290,Sheet1!$A$1:$B$577,2,FALSE)</f>
        <v>90295</v>
      </c>
      <c r="M290" t="str">
        <f t="shared" si="9"/>
        <v>qualifie</v>
      </c>
    </row>
    <row r="291" spans="1:13">
      <c r="A291" t="s">
        <v>3541</v>
      </c>
      <c r="B291" t="s">
        <v>21</v>
      </c>
      <c r="C291" t="s">
        <v>7840</v>
      </c>
      <c r="D291" t="s">
        <v>21</v>
      </c>
      <c r="E291">
        <v>18385</v>
      </c>
      <c r="F291">
        <v>0.40440367779699998</v>
      </c>
      <c r="G291">
        <v>22259</v>
      </c>
      <c r="H291">
        <v>66275</v>
      </c>
      <c r="I291">
        <v>0.335858166729536</v>
      </c>
      <c r="J291">
        <v>6.8545511067463982E-2</v>
      </c>
      <c r="K291">
        <f t="shared" si="8"/>
        <v>-3874</v>
      </c>
      <c r="L291">
        <f>VLOOKUP(A291,Sheet1!$A$1:$B$577,2,FALSE)</f>
        <v>87326</v>
      </c>
      <c r="M291" t="str">
        <f t="shared" si="9"/>
        <v>qualifie</v>
      </c>
    </row>
    <row r="292" spans="1:13">
      <c r="A292" t="s">
        <v>6675</v>
      </c>
      <c r="B292" t="s">
        <v>21</v>
      </c>
      <c r="C292" t="s">
        <v>8400</v>
      </c>
      <c r="D292" t="s">
        <v>7</v>
      </c>
      <c r="E292">
        <v>4128</v>
      </c>
      <c r="F292">
        <v>0.35880052151199998</v>
      </c>
      <c r="G292">
        <v>6068</v>
      </c>
      <c r="H292">
        <v>20901</v>
      </c>
      <c r="I292">
        <v>0.29032103727094399</v>
      </c>
      <c r="J292">
        <v>6.8479484241055988E-2</v>
      </c>
      <c r="K292">
        <f t="shared" si="8"/>
        <v>-1940</v>
      </c>
      <c r="L292" t="e">
        <f>VLOOKUP(A292,Sheet1!$A$1:$B$577,2,FALSE)</f>
        <v>#N/A</v>
      </c>
      <c r="M292" t="e">
        <f t="shared" si="9"/>
        <v>#N/A</v>
      </c>
    </row>
    <row r="293" spans="1:13">
      <c r="A293" t="s">
        <v>7155</v>
      </c>
      <c r="B293" t="s">
        <v>21</v>
      </c>
      <c r="C293" t="s">
        <v>8396</v>
      </c>
      <c r="D293" t="s">
        <v>306</v>
      </c>
      <c r="E293">
        <v>15890</v>
      </c>
      <c r="F293">
        <v>0.36195075283</v>
      </c>
      <c r="G293">
        <v>14073</v>
      </c>
      <c r="H293">
        <v>47910</v>
      </c>
      <c r="I293">
        <v>0.29373825923606761</v>
      </c>
      <c r="J293">
        <v>6.8212493593932388E-2</v>
      </c>
      <c r="K293">
        <f t="shared" si="8"/>
        <v>1817</v>
      </c>
      <c r="L293">
        <f>VLOOKUP(A293,Sheet1!$A$1:$B$577,2,FALSE)</f>
        <v>89358</v>
      </c>
      <c r="M293" t="str">
        <f t="shared" si="9"/>
        <v>qualifie</v>
      </c>
    </row>
    <row r="294" spans="1:13">
      <c r="A294" t="s">
        <v>5389</v>
      </c>
      <c r="B294" t="s">
        <v>21</v>
      </c>
      <c r="C294" t="s">
        <v>8142</v>
      </c>
      <c r="D294" t="s">
        <v>7</v>
      </c>
      <c r="E294">
        <v>16146</v>
      </c>
      <c r="F294">
        <v>0.33261917514700001</v>
      </c>
      <c r="G294">
        <v>18419</v>
      </c>
      <c r="H294">
        <v>69617</v>
      </c>
      <c r="I294">
        <v>0.26457618110518982</v>
      </c>
      <c r="J294">
        <v>6.804299404181019E-2</v>
      </c>
      <c r="K294">
        <f t="shared" si="8"/>
        <v>-2273</v>
      </c>
      <c r="L294">
        <f>VLOOKUP(A294,Sheet1!$A$1:$B$577,2,FALSE)</f>
        <v>89317</v>
      </c>
      <c r="M294" t="str">
        <f t="shared" si="9"/>
        <v>qualifie</v>
      </c>
    </row>
    <row r="295" spans="1:13">
      <c r="A295" t="s">
        <v>1864</v>
      </c>
      <c r="B295" t="s">
        <v>21</v>
      </c>
      <c r="C295" t="s">
        <v>7565</v>
      </c>
      <c r="D295" t="s">
        <v>21</v>
      </c>
      <c r="E295">
        <v>14696</v>
      </c>
      <c r="F295">
        <v>0.421294040077</v>
      </c>
      <c r="G295">
        <v>17771</v>
      </c>
      <c r="H295">
        <v>50244</v>
      </c>
      <c r="I295">
        <v>0.35369397340976039</v>
      </c>
      <c r="J295">
        <v>6.7600066667239611E-2</v>
      </c>
      <c r="K295">
        <f t="shared" si="8"/>
        <v>-3075</v>
      </c>
      <c r="L295">
        <f>VLOOKUP(A295,Sheet1!$A$1:$B$577,2,FALSE)</f>
        <v>66108</v>
      </c>
      <c r="M295" t="str">
        <f t="shared" si="9"/>
        <v>qualifie</v>
      </c>
    </row>
    <row r="296" spans="1:13">
      <c r="A296" t="s">
        <v>5236</v>
      </c>
      <c r="B296" t="s">
        <v>21</v>
      </c>
      <c r="C296" t="s">
        <v>8118</v>
      </c>
      <c r="D296" t="s">
        <v>21</v>
      </c>
      <c r="E296">
        <v>16432</v>
      </c>
      <c r="F296">
        <v>0.373547932438</v>
      </c>
      <c r="G296">
        <v>19276</v>
      </c>
      <c r="H296">
        <v>62952</v>
      </c>
      <c r="I296">
        <v>0.30620155038759689</v>
      </c>
      <c r="J296">
        <v>6.7346382050403109E-2</v>
      </c>
      <c r="K296">
        <f t="shared" si="8"/>
        <v>-2844</v>
      </c>
      <c r="L296">
        <f>VLOOKUP(A296,Sheet1!$A$1:$B$577,2,FALSE)</f>
        <v>82686</v>
      </c>
      <c r="M296" t="str">
        <f t="shared" si="9"/>
        <v>qualifie</v>
      </c>
    </row>
    <row r="297" spans="1:13">
      <c r="A297" t="s">
        <v>1170</v>
      </c>
      <c r="B297" t="s">
        <v>21</v>
      </c>
      <c r="C297" t="s">
        <v>7455</v>
      </c>
      <c r="D297" t="s">
        <v>21</v>
      </c>
      <c r="E297">
        <v>33247</v>
      </c>
      <c r="F297">
        <v>0.51444442725200001</v>
      </c>
      <c r="G297">
        <v>35882</v>
      </c>
      <c r="H297">
        <v>80242</v>
      </c>
      <c r="I297">
        <v>0.44717230378106226</v>
      </c>
      <c r="J297">
        <v>6.727212347093775E-2</v>
      </c>
      <c r="K297">
        <f t="shared" si="8"/>
        <v>-2635</v>
      </c>
      <c r="L297">
        <f>VLOOKUP(A297,Sheet1!$A$1:$B$577,2,FALSE)</f>
        <v>94584</v>
      </c>
      <c r="M297" t="str">
        <f t="shared" si="9"/>
        <v>elu</v>
      </c>
    </row>
    <row r="298" spans="1:13">
      <c r="A298" t="s">
        <v>1796</v>
      </c>
      <c r="B298" t="s">
        <v>21</v>
      </c>
      <c r="C298" t="s">
        <v>7557</v>
      </c>
      <c r="D298" t="s">
        <v>7</v>
      </c>
      <c r="E298">
        <v>13517</v>
      </c>
      <c r="F298">
        <v>0.305310234229</v>
      </c>
      <c r="G298">
        <v>14749</v>
      </c>
      <c r="H298">
        <v>61924</v>
      </c>
      <c r="I298">
        <v>0.23817905820037466</v>
      </c>
      <c r="J298">
        <v>6.7131176028625339E-2</v>
      </c>
      <c r="K298">
        <f t="shared" si="8"/>
        <v>-1232</v>
      </c>
      <c r="L298">
        <f>VLOOKUP(A298,Sheet1!$A$1:$B$577,2,FALSE)</f>
        <v>77652</v>
      </c>
      <c r="M298" t="str">
        <f t="shared" si="9"/>
        <v>qualifie</v>
      </c>
    </row>
    <row r="299" spans="1:13">
      <c r="A299" t="s">
        <v>5196</v>
      </c>
      <c r="B299" t="s">
        <v>21</v>
      </c>
      <c r="C299" t="s">
        <v>8110</v>
      </c>
      <c r="D299" t="s">
        <v>21</v>
      </c>
      <c r="E299">
        <v>13856</v>
      </c>
      <c r="F299">
        <v>0.28102056544800003</v>
      </c>
      <c r="G299">
        <v>14324</v>
      </c>
      <c r="H299">
        <v>66722</v>
      </c>
      <c r="I299">
        <v>0.21468181409430173</v>
      </c>
      <c r="J299">
        <v>6.6338751353698294E-2</v>
      </c>
      <c r="K299">
        <f t="shared" si="8"/>
        <v>-468</v>
      </c>
      <c r="L299">
        <f>VLOOKUP(A299,Sheet1!$A$1:$B$577,2,FALSE)</f>
        <v>85115</v>
      </c>
      <c r="M299" t="str">
        <f t="shared" si="9"/>
        <v>qualifie</v>
      </c>
    </row>
    <row r="300" spans="1:13">
      <c r="A300" t="s">
        <v>4022</v>
      </c>
      <c r="B300" t="s">
        <v>21</v>
      </c>
      <c r="C300" t="s">
        <v>14660</v>
      </c>
      <c r="D300" t="s">
        <v>21</v>
      </c>
      <c r="E300">
        <v>20299</v>
      </c>
      <c r="F300">
        <v>0.387711055084</v>
      </c>
      <c r="G300">
        <v>23062</v>
      </c>
      <c r="H300">
        <v>71644</v>
      </c>
      <c r="I300">
        <v>0.32189715817095638</v>
      </c>
      <c r="J300">
        <v>6.5813896913043624E-2</v>
      </c>
      <c r="K300">
        <f t="shared" si="8"/>
        <v>-2763</v>
      </c>
      <c r="L300">
        <f>VLOOKUP(A300,Sheet1!$A$1:$B$577,2,FALSE)</f>
        <v>85866</v>
      </c>
      <c r="M300" t="str">
        <f t="shared" si="9"/>
        <v>qualifie</v>
      </c>
    </row>
    <row r="301" spans="1:13">
      <c r="A301" t="s">
        <v>6334</v>
      </c>
      <c r="B301" t="s">
        <v>21</v>
      </c>
      <c r="C301" t="s">
        <v>8300</v>
      </c>
      <c r="D301" t="s">
        <v>21</v>
      </c>
      <c r="E301">
        <v>12371</v>
      </c>
      <c r="F301">
        <v>0.37879298202599998</v>
      </c>
      <c r="G301">
        <v>14115</v>
      </c>
      <c r="H301">
        <v>45092</v>
      </c>
      <c r="I301">
        <v>0.3130267009669121</v>
      </c>
      <c r="J301">
        <v>6.5766281059087883E-2</v>
      </c>
      <c r="K301">
        <f t="shared" si="8"/>
        <v>-1744</v>
      </c>
      <c r="L301">
        <f>VLOOKUP(A301,Sheet1!$A$1:$B$577,2,FALSE)</f>
        <v>60129</v>
      </c>
      <c r="M301" t="str">
        <f t="shared" si="9"/>
        <v>qualifie</v>
      </c>
    </row>
    <row r="302" spans="1:13">
      <c r="A302" t="s">
        <v>5250</v>
      </c>
      <c r="B302" t="s">
        <v>21</v>
      </c>
      <c r="C302" t="s">
        <v>8120</v>
      </c>
      <c r="D302" t="s">
        <v>21</v>
      </c>
      <c r="E302">
        <v>15106</v>
      </c>
      <c r="F302">
        <v>0.34424921947999998</v>
      </c>
      <c r="G302">
        <v>17245</v>
      </c>
      <c r="H302">
        <v>61923</v>
      </c>
      <c r="I302">
        <v>0.27849102918140273</v>
      </c>
      <c r="J302">
        <v>6.5758190298597252E-2</v>
      </c>
      <c r="K302">
        <f t="shared" si="8"/>
        <v>-2139</v>
      </c>
      <c r="L302">
        <f>VLOOKUP(A302,Sheet1!$A$1:$B$577,2,FALSE)</f>
        <v>82229</v>
      </c>
      <c r="M302" t="str">
        <f t="shared" si="9"/>
        <v>qualifie</v>
      </c>
    </row>
    <row r="303" spans="1:13">
      <c r="A303" t="s">
        <v>5507</v>
      </c>
      <c r="B303" t="s">
        <v>21</v>
      </c>
      <c r="C303" t="s">
        <v>8162</v>
      </c>
      <c r="D303" t="s">
        <v>21</v>
      </c>
      <c r="E303">
        <v>17061</v>
      </c>
      <c r="F303">
        <v>0.33538431295499999</v>
      </c>
      <c r="G303">
        <v>17900</v>
      </c>
      <c r="H303">
        <v>66368</v>
      </c>
      <c r="I303">
        <v>0.26970829315332689</v>
      </c>
      <c r="J303">
        <v>6.5676019801673091E-2</v>
      </c>
      <c r="K303">
        <f t="shared" si="8"/>
        <v>-839</v>
      </c>
      <c r="L303">
        <f>VLOOKUP(A303,Sheet1!$A$1:$B$577,2,FALSE)</f>
        <v>81994</v>
      </c>
      <c r="M303" t="str">
        <f t="shared" si="9"/>
        <v>qualifie</v>
      </c>
    </row>
    <row r="304" spans="1:13">
      <c r="A304" t="s">
        <v>4446</v>
      </c>
      <c r="B304" t="s">
        <v>21</v>
      </c>
      <c r="C304" t="s">
        <v>7989</v>
      </c>
      <c r="D304" t="s">
        <v>21</v>
      </c>
      <c r="E304">
        <v>14034</v>
      </c>
      <c r="F304">
        <v>0.28548761137599998</v>
      </c>
      <c r="G304">
        <v>14803</v>
      </c>
      <c r="H304">
        <v>67161</v>
      </c>
      <c r="I304">
        <v>0.22041065499322524</v>
      </c>
      <c r="J304">
        <v>6.5076956382774748E-2</v>
      </c>
      <c r="K304">
        <f t="shared" si="8"/>
        <v>-769</v>
      </c>
      <c r="L304">
        <f>VLOOKUP(A304,Sheet1!$A$1:$B$577,2,FALSE)</f>
        <v>80543</v>
      </c>
      <c r="M304" t="str">
        <f t="shared" si="9"/>
        <v>qualifie</v>
      </c>
    </row>
    <row r="305" spans="1:13">
      <c r="A305" t="s">
        <v>6561</v>
      </c>
      <c r="B305" t="s">
        <v>21</v>
      </c>
      <c r="C305" t="s">
        <v>8333</v>
      </c>
      <c r="D305" t="s">
        <v>7</v>
      </c>
      <c r="E305">
        <v>15209</v>
      </c>
      <c r="F305">
        <v>0.36213629220400001</v>
      </c>
      <c r="G305">
        <v>17020</v>
      </c>
      <c r="H305">
        <v>57286</v>
      </c>
      <c r="I305">
        <v>0.29710575009600948</v>
      </c>
      <c r="J305">
        <v>6.503054210799053E-2</v>
      </c>
      <c r="K305">
        <f t="shared" si="8"/>
        <v>-1811</v>
      </c>
      <c r="L305">
        <f>VLOOKUP(A305,Sheet1!$A$1:$B$577,2,FALSE)</f>
        <v>73480</v>
      </c>
      <c r="M305" t="str">
        <f t="shared" si="9"/>
        <v>qualifie</v>
      </c>
    </row>
    <row r="306" spans="1:13">
      <c r="A306" t="s">
        <v>4678</v>
      </c>
      <c r="B306" t="s">
        <v>21</v>
      </c>
      <c r="C306" t="s">
        <v>8030</v>
      </c>
      <c r="D306" t="s">
        <v>7</v>
      </c>
      <c r="E306">
        <v>13919</v>
      </c>
      <c r="F306">
        <v>0.28788004136500001</v>
      </c>
      <c r="G306">
        <v>15030</v>
      </c>
      <c r="H306">
        <v>67303</v>
      </c>
      <c r="I306">
        <v>0.2233184256273866</v>
      </c>
      <c r="J306">
        <v>6.4561615737613404E-2</v>
      </c>
      <c r="K306">
        <f t="shared" si="8"/>
        <v>-1111</v>
      </c>
      <c r="L306">
        <f>VLOOKUP(A306,Sheet1!$A$1:$B$577,2,FALSE)</f>
        <v>82150</v>
      </c>
      <c r="M306" t="str">
        <f t="shared" si="9"/>
        <v>qualifie</v>
      </c>
    </row>
    <row r="307" spans="1:13">
      <c r="A307" t="s">
        <v>1279</v>
      </c>
      <c r="B307" t="s">
        <v>21</v>
      </c>
      <c r="C307" t="s">
        <v>7473</v>
      </c>
      <c r="D307" t="s">
        <v>21</v>
      </c>
      <c r="E307">
        <v>22068</v>
      </c>
      <c r="F307">
        <v>0.37862878319999999</v>
      </c>
      <c r="G307">
        <v>23121</v>
      </c>
      <c r="H307">
        <v>73605</v>
      </c>
      <c r="I307">
        <v>0.31412268188302422</v>
      </c>
      <c r="J307">
        <v>6.4506101316975761E-2</v>
      </c>
      <c r="K307">
        <f t="shared" si="8"/>
        <v>-1053</v>
      </c>
      <c r="L307">
        <f>VLOOKUP(A307,Sheet1!$A$1:$B$577,2,FALSE)</f>
        <v>86375</v>
      </c>
      <c r="M307" t="str">
        <f t="shared" si="9"/>
        <v>qualifie</v>
      </c>
    </row>
    <row r="308" spans="1:13">
      <c r="A308" t="s">
        <v>4876</v>
      </c>
      <c r="B308" t="s">
        <v>21</v>
      </c>
      <c r="C308" t="s">
        <v>8061</v>
      </c>
      <c r="D308" t="s">
        <v>21</v>
      </c>
      <c r="E308">
        <v>20553</v>
      </c>
      <c r="F308">
        <v>0.46632935517500002</v>
      </c>
      <c r="G308">
        <v>23467</v>
      </c>
      <c r="H308">
        <v>58322</v>
      </c>
      <c r="I308">
        <v>0.40236960323720039</v>
      </c>
      <c r="J308">
        <v>6.3959751937799625E-2</v>
      </c>
      <c r="K308">
        <f t="shared" si="8"/>
        <v>-2914</v>
      </c>
      <c r="L308">
        <f>VLOOKUP(A308,Sheet1!$A$1:$B$577,2,FALSE)</f>
        <v>72464</v>
      </c>
      <c r="M308" t="str">
        <f t="shared" si="9"/>
        <v>qualifie</v>
      </c>
    </row>
    <row r="309" spans="1:13">
      <c r="A309" t="s">
        <v>293</v>
      </c>
      <c r="B309" t="s">
        <v>21</v>
      </c>
      <c r="C309" t="s">
        <v>7336</v>
      </c>
      <c r="D309" t="s">
        <v>21</v>
      </c>
      <c r="E309">
        <v>13048</v>
      </c>
      <c r="F309">
        <v>0.28675662608199998</v>
      </c>
      <c r="G309">
        <v>13867</v>
      </c>
      <c r="H309">
        <v>62219</v>
      </c>
      <c r="I309">
        <v>0.22287404169144473</v>
      </c>
      <c r="J309">
        <v>6.3882584390555247E-2</v>
      </c>
      <c r="K309">
        <f t="shared" si="8"/>
        <v>-819</v>
      </c>
      <c r="L309">
        <f>VLOOKUP(A309,Sheet1!$A$1:$B$577,2,FALSE)</f>
        <v>82287</v>
      </c>
      <c r="M309" t="str">
        <f t="shared" si="9"/>
        <v>qualifie</v>
      </c>
    </row>
    <row r="310" spans="1:13">
      <c r="A310" t="s">
        <v>1214</v>
      </c>
      <c r="B310" t="s">
        <v>21</v>
      </c>
      <c r="C310" t="s">
        <v>7463</v>
      </c>
      <c r="D310" t="s">
        <v>21</v>
      </c>
      <c r="E310">
        <v>15061</v>
      </c>
      <c r="F310">
        <v>0.37981993796199998</v>
      </c>
      <c r="G310">
        <v>17663</v>
      </c>
      <c r="H310">
        <v>55895</v>
      </c>
      <c r="I310">
        <v>0.31600322032382144</v>
      </c>
      <c r="J310">
        <v>6.3816717638178533E-2</v>
      </c>
      <c r="K310">
        <f t="shared" si="8"/>
        <v>-2602</v>
      </c>
      <c r="L310">
        <f>VLOOKUP(A310,Sheet1!$A$1:$B$577,2,FALSE)</f>
        <v>68861</v>
      </c>
      <c r="M310" t="str">
        <f t="shared" si="9"/>
        <v>qualifie</v>
      </c>
    </row>
    <row r="311" spans="1:13">
      <c r="A311" t="s">
        <v>6775</v>
      </c>
      <c r="B311" t="s">
        <v>21</v>
      </c>
      <c r="C311" t="s">
        <v>14686</v>
      </c>
      <c r="D311" t="s">
        <v>21</v>
      </c>
      <c r="E311">
        <v>4400</v>
      </c>
      <c r="F311">
        <v>0.30504714364899999</v>
      </c>
      <c r="G311">
        <v>6047</v>
      </c>
      <c r="H311">
        <v>25005</v>
      </c>
      <c r="I311">
        <v>0.24183163367326535</v>
      </c>
      <c r="J311">
        <v>6.3215509975734635E-2</v>
      </c>
      <c r="K311">
        <f t="shared" si="8"/>
        <v>-1647</v>
      </c>
      <c r="L311" t="e">
        <f>VLOOKUP(A311,Sheet1!$A$1:$B$577,2,FALSE)</f>
        <v>#N/A</v>
      </c>
      <c r="M311" t="e">
        <f t="shared" si="9"/>
        <v>#N/A</v>
      </c>
    </row>
    <row r="312" spans="1:13">
      <c r="A312" t="s">
        <v>174</v>
      </c>
      <c r="B312" t="s">
        <v>21</v>
      </c>
      <c r="C312" t="s">
        <v>7320</v>
      </c>
      <c r="D312" t="s">
        <v>67</v>
      </c>
      <c r="E312">
        <v>14141</v>
      </c>
      <c r="F312">
        <v>0.29788713109100001</v>
      </c>
      <c r="G312">
        <v>15228</v>
      </c>
      <c r="H312">
        <v>64845</v>
      </c>
      <c r="I312">
        <v>0.23483691880638446</v>
      </c>
      <c r="J312">
        <v>6.3050212284615548E-2</v>
      </c>
      <c r="K312">
        <f t="shared" si="8"/>
        <v>-1087</v>
      </c>
      <c r="L312">
        <f>VLOOKUP(A312,Sheet1!$A$1:$B$577,2,FALSE)</f>
        <v>81006</v>
      </c>
      <c r="M312" t="str">
        <f t="shared" si="9"/>
        <v>qualifie</v>
      </c>
    </row>
    <row r="313" spans="1:13">
      <c r="A313" t="s">
        <v>5887</v>
      </c>
      <c r="B313" t="s">
        <v>21</v>
      </c>
      <c r="C313" t="s">
        <v>8238</v>
      </c>
      <c r="D313" t="s">
        <v>21</v>
      </c>
      <c r="E313">
        <v>8822</v>
      </c>
      <c r="F313">
        <v>0.31359306128300002</v>
      </c>
      <c r="G313">
        <v>9371</v>
      </c>
      <c r="H313">
        <v>37388</v>
      </c>
      <c r="I313">
        <v>0.25064191719268214</v>
      </c>
      <c r="J313">
        <v>6.2951144090317879E-2</v>
      </c>
      <c r="K313">
        <f t="shared" si="8"/>
        <v>-549</v>
      </c>
      <c r="L313">
        <f>VLOOKUP(A313,Sheet1!$A$1:$B$577,2,FALSE)</f>
        <v>47187</v>
      </c>
      <c r="M313" t="str">
        <f t="shared" si="9"/>
        <v>qualifie</v>
      </c>
    </row>
    <row r="314" spans="1:13">
      <c r="A314" t="s">
        <v>2164</v>
      </c>
      <c r="B314" t="s">
        <v>21</v>
      </c>
      <c r="C314" t="s">
        <v>7611</v>
      </c>
      <c r="D314" t="s">
        <v>21</v>
      </c>
      <c r="E314">
        <v>16306</v>
      </c>
      <c r="F314">
        <v>0.339496148241</v>
      </c>
      <c r="G314">
        <v>17785</v>
      </c>
      <c r="H314">
        <v>64278</v>
      </c>
      <c r="I314">
        <v>0.27668875820654032</v>
      </c>
      <c r="J314">
        <v>6.2807390034459676E-2</v>
      </c>
      <c r="K314">
        <f t="shared" si="8"/>
        <v>-1479</v>
      </c>
      <c r="L314">
        <f>VLOOKUP(A314,Sheet1!$A$1:$B$577,2,FALSE)</f>
        <v>77414</v>
      </c>
      <c r="M314" t="str">
        <f t="shared" si="9"/>
        <v>qualifie</v>
      </c>
    </row>
    <row r="315" spans="1:13">
      <c r="A315" t="s">
        <v>5497</v>
      </c>
      <c r="B315" t="s">
        <v>21</v>
      </c>
      <c r="C315" t="s">
        <v>14676</v>
      </c>
      <c r="D315" t="s">
        <v>21</v>
      </c>
      <c r="E315">
        <v>16738</v>
      </c>
      <c r="F315">
        <v>0.32725921870699998</v>
      </c>
      <c r="G315">
        <v>18047</v>
      </c>
      <c r="H315">
        <v>68189</v>
      </c>
      <c r="I315">
        <v>0.26466145566000382</v>
      </c>
      <c r="J315">
        <v>6.2597763046996158E-2</v>
      </c>
      <c r="K315">
        <f t="shared" si="8"/>
        <v>-1309</v>
      </c>
      <c r="L315">
        <f>VLOOKUP(A315,Sheet1!$A$1:$B$577,2,FALSE)</f>
        <v>82797</v>
      </c>
      <c r="M315" t="str">
        <f t="shared" si="9"/>
        <v>qualifie</v>
      </c>
    </row>
    <row r="316" spans="1:13">
      <c r="A316" t="s">
        <v>2468</v>
      </c>
      <c r="B316" t="s">
        <v>21</v>
      </c>
      <c r="C316" t="s">
        <v>7656</v>
      </c>
      <c r="D316" t="s">
        <v>21</v>
      </c>
      <c r="E316">
        <v>16241</v>
      </c>
      <c r="F316">
        <v>0.38399337983199999</v>
      </c>
      <c r="G316">
        <v>19647</v>
      </c>
      <c r="H316">
        <v>61054</v>
      </c>
      <c r="I316">
        <v>0.32179709765125952</v>
      </c>
      <c r="J316">
        <v>6.219628218074047E-2</v>
      </c>
      <c r="K316">
        <f t="shared" si="8"/>
        <v>-3406</v>
      </c>
      <c r="L316">
        <f>VLOOKUP(A316,Sheet1!$A$1:$B$577,2,FALSE)</f>
        <v>75154</v>
      </c>
      <c r="M316" t="str">
        <f t="shared" si="9"/>
        <v>qualifie</v>
      </c>
    </row>
    <row r="317" spans="1:13">
      <c r="A317" t="s">
        <v>6649</v>
      </c>
      <c r="B317" t="s">
        <v>21</v>
      </c>
      <c r="C317" t="s">
        <v>8348</v>
      </c>
      <c r="D317" t="s">
        <v>21</v>
      </c>
      <c r="E317">
        <v>14083</v>
      </c>
      <c r="F317">
        <v>0.44104475274799998</v>
      </c>
      <c r="G317">
        <v>17921</v>
      </c>
      <c r="H317">
        <v>47291</v>
      </c>
      <c r="I317">
        <v>0.37895159755556024</v>
      </c>
      <c r="J317">
        <v>6.2093155192439742E-2</v>
      </c>
      <c r="K317">
        <f t="shared" si="8"/>
        <v>-3838</v>
      </c>
      <c r="L317">
        <f>VLOOKUP(A317,Sheet1!$A$1:$B$577,2,FALSE)</f>
        <v>62833</v>
      </c>
      <c r="M317" t="str">
        <f t="shared" si="9"/>
        <v>qualifie</v>
      </c>
    </row>
    <row r="318" spans="1:13">
      <c r="A318" t="s">
        <v>1202</v>
      </c>
      <c r="B318" t="s">
        <v>21</v>
      </c>
      <c r="C318" t="s">
        <v>7461</v>
      </c>
      <c r="D318" t="s">
        <v>21</v>
      </c>
      <c r="E318">
        <v>13885</v>
      </c>
      <c r="F318">
        <v>0.34956320334300001</v>
      </c>
      <c r="G318">
        <v>15455</v>
      </c>
      <c r="H318">
        <v>53719</v>
      </c>
      <c r="I318">
        <v>0.28770081349243287</v>
      </c>
      <c r="J318">
        <v>6.1862389850567134E-2</v>
      </c>
      <c r="K318">
        <f t="shared" si="8"/>
        <v>-1570</v>
      </c>
      <c r="L318">
        <f>VLOOKUP(A318,Sheet1!$A$1:$B$577,2,FALSE)</f>
        <v>66188</v>
      </c>
      <c r="M318" t="str">
        <f t="shared" si="9"/>
        <v>qualifie</v>
      </c>
    </row>
    <row r="319" spans="1:13">
      <c r="A319" t="s">
        <v>1444</v>
      </c>
      <c r="B319" t="s">
        <v>21</v>
      </c>
      <c r="C319" t="s">
        <v>7498</v>
      </c>
      <c r="D319" t="s">
        <v>21</v>
      </c>
      <c r="E319">
        <v>14524</v>
      </c>
      <c r="F319">
        <v>0.34557913771799997</v>
      </c>
      <c r="G319">
        <v>16518</v>
      </c>
      <c r="H319">
        <v>58198</v>
      </c>
      <c r="I319">
        <v>0.28382418639815798</v>
      </c>
      <c r="J319">
        <v>6.1754951319841989E-2</v>
      </c>
      <c r="K319">
        <f t="shared" si="8"/>
        <v>-1994</v>
      </c>
      <c r="L319">
        <f>VLOOKUP(A319,Sheet1!$A$1:$B$577,2,FALSE)</f>
        <v>72894</v>
      </c>
      <c r="M319" t="str">
        <f t="shared" si="9"/>
        <v>qualifie</v>
      </c>
    </row>
    <row r="320" spans="1:13">
      <c r="A320" t="s">
        <v>936</v>
      </c>
      <c r="B320" t="s">
        <v>21</v>
      </c>
      <c r="C320" t="s">
        <v>7418</v>
      </c>
      <c r="D320" t="s">
        <v>21</v>
      </c>
      <c r="E320">
        <v>16200</v>
      </c>
      <c r="F320">
        <v>0.39627210684699998</v>
      </c>
      <c r="G320">
        <v>19172</v>
      </c>
      <c r="H320">
        <v>57303</v>
      </c>
      <c r="I320">
        <v>0.33457236095841403</v>
      </c>
      <c r="J320">
        <v>6.1699745888585955E-2</v>
      </c>
      <c r="K320">
        <f t="shared" si="8"/>
        <v>-2972</v>
      </c>
      <c r="L320">
        <f>VLOOKUP(A320,Sheet1!$A$1:$B$577,2,FALSE)</f>
        <v>70199</v>
      </c>
      <c r="M320" t="str">
        <f t="shared" si="9"/>
        <v>qualifie</v>
      </c>
    </row>
    <row r="321" spans="1:13">
      <c r="A321" t="s">
        <v>4687</v>
      </c>
      <c r="B321" t="s">
        <v>21</v>
      </c>
      <c r="C321" t="s">
        <v>8032</v>
      </c>
      <c r="D321" t="s">
        <v>21</v>
      </c>
      <c r="E321">
        <v>10856</v>
      </c>
      <c r="F321">
        <v>0.26634608307399998</v>
      </c>
      <c r="G321">
        <v>12242</v>
      </c>
      <c r="H321">
        <v>59725</v>
      </c>
      <c r="I321">
        <v>0.20497279196316451</v>
      </c>
      <c r="J321">
        <v>6.1373291110835476E-2</v>
      </c>
      <c r="K321">
        <f t="shared" si="8"/>
        <v>-1386</v>
      </c>
      <c r="L321">
        <f>VLOOKUP(A321,Sheet1!$A$1:$B$577,2,FALSE)</f>
        <v>75054</v>
      </c>
      <c r="M321" t="str">
        <f t="shared" si="9"/>
        <v>qualifie</v>
      </c>
    </row>
    <row r="322" spans="1:13">
      <c r="A322" t="s">
        <v>3587</v>
      </c>
      <c r="B322" t="s">
        <v>21</v>
      </c>
      <c r="C322" t="s">
        <v>7846</v>
      </c>
      <c r="D322" t="s">
        <v>21</v>
      </c>
      <c r="E322">
        <v>18354</v>
      </c>
      <c r="F322">
        <v>0.329190207156</v>
      </c>
      <c r="G322">
        <v>20565</v>
      </c>
      <c r="H322">
        <v>76774</v>
      </c>
      <c r="I322">
        <v>0.26786412066585041</v>
      </c>
      <c r="J322">
        <v>6.1326086490149589E-2</v>
      </c>
      <c r="K322">
        <f t="shared" si="8"/>
        <v>-2211</v>
      </c>
      <c r="L322">
        <f>VLOOKUP(A322,Sheet1!$A$1:$B$577,2,FALSE)</f>
        <v>96489</v>
      </c>
      <c r="M322" t="str">
        <f t="shared" si="9"/>
        <v>qualifie</v>
      </c>
    </row>
    <row r="323" spans="1:13">
      <c r="A323" t="s">
        <v>4388</v>
      </c>
      <c r="B323" t="s">
        <v>21</v>
      </c>
      <c r="C323" t="s">
        <v>7984</v>
      </c>
      <c r="D323" t="s">
        <v>21</v>
      </c>
      <c r="E323">
        <v>16098</v>
      </c>
      <c r="F323">
        <v>0.37146087638699998</v>
      </c>
      <c r="G323">
        <v>18300</v>
      </c>
      <c r="H323">
        <v>58986</v>
      </c>
      <c r="I323">
        <v>0.31024310853422848</v>
      </c>
      <c r="J323">
        <v>6.1217767852771499E-2</v>
      </c>
      <c r="K323">
        <f t="shared" ref="K323:K386" si="10">E323-G323</f>
        <v>-2202</v>
      </c>
      <c r="L323">
        <f>VLOOKUP(A323,Sheet1!$A$1:$B$577,2,FALSE)</f>
        <v>74893</v>
      </c>
      <c r="M323" t="str">
        <f t="shared" ref="M323:M386" si="11">IF(F323&gt;0.5,"elu",IF(AND(F323&gt;0.2,E323/L323&gt;0.125),"qualifie","battu"))</f>
        <v>qualifie</v>
      </c>
    </row>
    <row r="324" spans="1:13">
      <c r="A324" t="s">
        <v>3211</v>
      </c>
      <c r="B324" t="s">
        <v>21</v>
      </c>
      <c r="C324" t="s">
        <v>7782</v>
      </c>
      <c r="D324" t="s">
        <v>21</v>
      </c>
      <c r="E324">
        <v>10477</v>
      </c>
      <c r="F324">
        <v>0.28609267906399999</v>
      </c>
      <c r="G324">
        <v>11313</v>
      </c>
      <c r="H324">
        <v>50242</v>
      </c>
      <c r="I324">
        <v>0.22517017634648301</v>
      </c>
      <c r="J324">
        <v>6.092250271751698E-2</v>
      </c>
      <c r="K324">
        <f t="shared" si="10"/>
        <v>-836</v>
      </c>
      <c r="L324">
        <f>VLOOKUP(A324,Sheet1!$A$1:$B$577,2,FALSE)</f>
        <v>64325</v>
      </c>
      <c r="M324" t="str">
        <f t="shared" si="11"/>
        <v>qualifie</v>
      </c>
    </row>
    <row r="325" spans="1:13">
      <c r="A325" t="s">
        <v>5431</v>
      </c>
      <c r="B325" t="s">
        <v>21</v>
      </c>
      <c r="C325" t="s">
        <v>8150</v>
      </c>
      <c r="D325" t="s">
        <v>21</v>
      </c>
      <c r="E325">
        <v>21446</v>
      </c>
      <c r="F325">
        <v>0.42403511547</v>
      </c>
      <c r="G325">
        <v>26032</v>
      </c>
      <c r="H325">
        <v>71674</v>
      </c>
      <c r="I325">
        <v>0.36320004464659428</v>
      </c>
      <c r="J325">
        <v>6.0835070823405724E-2</v>
      </c>
      <c r="K325">
        <f t="shared" si="10"/>
        <v>-4586</v>
      </c>
      <c r="L325">
        <f>VLOOKUP(A325,Sheet1!$A$1:$B$577,2,FALSE)</f>
        <v>88446</v>
      </c>
      <c r="M325" t="str">
        <f t="shared" si="11"/>
        <v>qualifie</v>
      </c>
    </row>
    <row r="326" spans="1:13">
      <c r="A326" t="s">
        <v>1467</v>
      </c>
      <c r="B326" t="s">
        <v>21</v>
      </c>
      <c r="C326" t="s">
        <v>7502</v>
      </c>
      <c r="D326" t="s">
        <v>21</v>
      </c>
      <c r="E326">
        <v>19729</v>
      </c>
      <c r="F326">
        <v>0.298716046392</v>
      </c>
      <c r="G326">
        <v>20417</v>
      </c>
      <c r="H326">
        <v>85669</v>
      </c>
      <c r="I326">
        <v>0.23832424797768154</v>
      </c>
      <c r="J326">
        <v>6.0391798414318465E-2</v>
      </c>
      <c r="K326">
        <f t="shared" si="10"/>
        <v>-688</v>
      </c>
      <c r="L326">
        <f>VLOOKUP(A326,Sheet1!$A$1:$B$577,2,FALSE)</f>
        <v>102610</v>
      </c>
      <c r="M326" t="str">
        <f t="shared" si="11"/>
        <v>qualifie</v>
      </c>
    </row>
    <row r="327" spans="1:13">
      <c r="A327" t="s">
        <v>3594</v>
      </c>
      <c r="B327" t="s">
        <v>21</v>
      </c>
      <c r="C327" t="s">
        <v>7848</v>
      </c>
      <c r="D327" t="s">
        <v>21</v>
      </c>
      <c r="E327">
        <v>15979</v>
      </c>
      <c r="F327">
        <v>0.30736530286399999</v>
      </c>
      <c r="G327">
        <v>17243</v>
      </c>
      <c r="H327">
        <v>69795</v>
      </c>
      <c r="I327">
        <v>0.24705208109463428</v>
      </c>
      <c r="J327">
        <v>6.031322176936571E-2</v>
      </c>
      <c r="K327">
        <f t="shared" si="10"/>
        <v>-1264</v>
      </c>
      <c r="L327">
        <f>VLOOKUP(A327,Sheet1!$A$1:$B$577,2,FALSE)</f>
        <v>84774</v>
      </c>
      <c r="M327" t="str">
        <f t="shared" si="11"/>
        <v>qualifie</v>
      </c>
    </row>
    <row r="328" spans="1:13">
      <c r="A328" t="s">
        <v>3800</v>
      </c>
      <c r="B328" t="s">
        <v>21</v>
      </c>
      <c r="C328" t="s">
        <v>7884</v>
      </c>
      <c r="D328" t="s">
        <v>7</v>
      </c>
      <c r="E328">
        <v>13912</v>
      </c>
      <c r="F328">
        <v>0.27238908250799998</v>
      </c>
      <c r="G328">
        <v>15219</v>
      </c>
      <c r="H328">
        <v>71700</v>
      </c>
      <c r="I328">
        <v>0.21225941422594141</v>
      </c>
      <c r="J328">
        <v>6.0129668282058568E-2</v>
      </c>
      <c r="K328">
        <f t="shared" si="10"/>
        <v>-1307</v>
      </c>
      <c r="L328">
        <f>VLOOKUP(A328,Sheet1!$A$1:$B$577,2,FALSE)</f>
        <v>90399</v>
      </c>
      <c r="M328" t="str">
        <f t="shared" si="11"/>
        <v>qualifie</v>
      </c>
    </row>
    <row r="329" spans="1:13">
      <c r="A329" t="s">
        <v>1555</v>
      </c>
      <c r="B329" t="s">
        <v>21</v>
      </c>
      <c r="C329" t="s">
        <v>7518</v>
      </c>
      <c r="D329" t="s">
        <v>21</v>
      </c>
      <c r="E329">
        <v>12538</v>
      </c>
      <c r="F329">
        <v>0.32684236594499999</v>
      </c>
      <c r="G329">
        <v>14960</v>
      </c>
      <c r="H329">
        <v>56045</v>
      </c>
      <c r="I329">
        <v>0.26692836113837093</v>
      </c>
      <c r="J329">
        <v>5.9914004806629062E-2</v>
      </c>
      <c r="K329">
        <f t="shared" si="10"/>
        <v>-2422</v>
      </c>
      <c r="L329">
        <f>VLOOKUP(A329,Sheet1!$A$1:$B$577,2,FALSE)</f>
        <v>71956</v>
      </c>
      <c r="M329" t="str">
        <f t="shared" si="11"/>
        <v>qualifie</v>
      </c>
    </row>
    <row r="330" spans="1:13">
      <c r="A330" t="s">
        <v>5177</v>
      </c>
      <c r="B330" t="s">
        <v>21</v>
      </c>
      <c r="C330" t="s">
        <v>14672</v>
      </c>
      <c r="D330" t="s">
        <v>21</v>
      </c>
      <c r="E330">
        <v>13851</v>
      </c>
      <c r="F330">
        <v>0.30239056871499997</v>
      </c>
      <c r="G330">
        <v>14922</v>
      </c>
      <c r="H330">
        <v>61498</v>
      </c>
      <c r="I330">
        <v>0.24264203713941918</v>
      </c>
      <c r="J330">
        <v>5.9748531575580799E-2</v>
      </c>
      <c r="K330">
        <f t="shared" si="10"/>
        <v>-1071</v>
      </c>
      <c r="L330">
        <f>VLOOKUP(A330,Sheet1!$A$1:$B$577,2,FALSE)</f>
        <v>78548</v>
      </c>
      <c r="M330" t="str">
        <f t="shared" si="11"/>
        <v>qualifie</v>
      </c>
    </row>
    <row r="331" spans="1:13">
      <c r="A331" t="s">
        <v>3233</v>
      </c>
      <c r="B331" t="s">
        <v>21</v>
      </c>
      <c r="C331" t="s">
        <v>7786</v>
      </c>
      <c r="D331" t="s">
        <v>21</v>
      </c>
      <c r="E331">
        <v>13666</v>
      </c>
      <c r="F331">
        <v>0.30652251928899998</v>
      </c>
      <c r="G331">
        <v>15662</v>
      </c>
      <c r="H331">
        <v>63461</v>
      </c>
      <c r="I331">
        <v>0.2467972455523865</v>
      </c>
      <c r="J331">
        <v>5.9725273736613488E-2</v>
      </c>
      <c r="K331">
        <f t="shared" si="10"/>
        <v>-1996</v>
      </c>
      <c r="L331">
        <f>VLOOKUP(A331,Sheet1!$A$1:$B$577,2,FALSE)</f>
        <v>76727</v>
      </c>
      <c r="M331" t="str">
        <f t="shared" si="11"/>
        <v>qualifie</v>
      </c>
    </row>
    <row r="332" spans="1:13">
      <c r="A332" t="s">
        <v>4065</v>
      </c>
      <c r="B332" t="s">
        <v>21</v>
      </c>
      <c r="C332" t="s">
        <v>7931</v>
      </c>
      <c r="D332" t="s">
        <v>21</v>
      </c>
      <c r="E332">
        <v>14700</v>
      </c>
      <c r="F332">
        <v>0.37607449856699998</v>
      </c>
      <c r="G332">
        <v>17315</v>
      </c>
      <c r="H332">
        <v>54687</v>
      </c>
      <c r="I332">
        <v>0.31662003766891583</v>
      </c>
      <c r="J332">
        <v>5.9454460898084149E-2</v>
      </c>
      <c r="K332">
        <f t="shared" si="10"/>
        <v>-2615</v>
      </c>
      <c r="L332">
        <f>VLOOKUP(A332,Sheet1!$A$1:$B$577,2,FALSE)</f>
        <v>68853</v>
      </c>
      <c r="M332" t="str">
        <f t="shared" si="11"/>
        <v>qualifie</v>
      </c>
    </row>
    <row r="333" spans="1:13">
      <c r="A333" t="s">
        <v>6623</v>
      </c>
      <c r="B333" t="s">
        <v>21</v>
      </c>
      <c r="C333" t="s">
        <v>8344</v>
      </c>
      <c r="D333" t="s">
        <v>21</v>
      </c>
      <c r="E333">
        <v>10997</v>
      </c>
      <c r="F333">
        <v>0.50223785166199997</v>
      </c>
      <c r="G333">
        <v>16362</v>
      </c>
      <c r="H333">
        <v>36903</v>
      </c>
      <c r="I333">
        <v>0.44337858710673927</v>
      </c>
      <c r="J333">
        <v>5.8859264555260693E-2</v>
      </c>
      <c r="K333">
        <f t="shared" si="10"/>
        <v>-5365</v>
      </c>
      <c r="L333">
        <f>VLOOKUP(A333,Sheet1!$A$1:$B$577,2,FALSE)</f>
        <v>52042</v>
      </c>
      <c r="M333" t="str">
        <f t="shared" si="11"/>
        <v>elu</v>
      </c>
    </row>
    <row r="334" spans="1:13">
      <c r="A334" t="s">
        <v>2178</v>
      </c>
      <c r="B334" t="s">
        <v>21</v>
      </c>
      <c r="C334" t="s">
        <v>7613</v>
      </c>
      <c r="D334" t="s">
        <v>21</v>
      </c>
      <c r="E334">
        <v>19717</v>
      </c>
      <c r="F334">
        <v>0.31819062066300002</v>
      </c>
      <c r="G334">
        <v>22097</v>
      </c>
      <c r="H334">
        <v>85198</v>
      </c>
      <c r="I334">
        <v>0.25936054836968003</v>
      </c>
      <c r="J334">
        <v>5.883007229331999E-2</v>
      </c>
      <c r="K334">
        <f t="shared" si="10"/>
        <v>-2380</v>
      </c>
      <c r="L334">
        <f>VLOOKUP(A334,Sheet1!$A$1:$B$577,2,FALSE)</f>
        <v>103272</v>
      </c>
      <c r="M334" t="str">
        <f t="shared" si="11"/>
        <v>qualifie</v>
      </c>
    </row>
    <row r="335" spans="1:13">
      <c r="A335" t="s">
        <v>6450</v>
      </c>
      <c r="B335" t="s">
        <v>21</v>
      </c>
      <c r="C335" t="s">
        <v>14679</v>
      </c>
      <c r="D335" t="s">
        <v>21</v>
      </c>
      <c r="E335">
        <v>14138</v>
      </c>
      <c r="F335">
        <v>0.34954384750400003</v>
      </c>
      <c r="G335">
        <v>16170</v>
      </c>
      <c r="H335">
        <v>55581</v>
      </c>
      <c r="I335">
        <v>0.29092675554595993</v>
      </c>
      <c r="J335">
        <v>5.8617091958040102E-2</v>
      </c>
      <c r="K335">
        <f t="shared" si="10"/>
        <v>-2032</v>
      </c>
      <c r="L335">
        <f>VLOOKUP(A335,Sheet1!$A$1:$B$577,2,FALSE)</f>
        <v>71850</v>
      </c>
      <c r="M335" t="str">
        <f t="shared" si="11"/>
        <v>qualifie</v>
      </c>
    </row>
    <row r="336" spans="1:13">
      <c r="A336" t="s">
        <v>4532</v>
      </c>
      <c r="B336" t="s">
        <v>21</v>
      </c>
      <c r="C336" t="s">
        <v>8002</v>
      </c>
      <c r="D336" t="s">
        <v>21</v>
      </c>
      <c r="E336">
        <v>14516</v>
      </c>
      <c r="F336">
        <v>0.318493977225</v>
      </c>
      <c r="G336">
        <v>16269</v>
      </c>
      <c r="H336">
        <v>62587</v>
      </c>
      <c r="I336">
        <v>0.25994216051256652</v>
      </c>
      <c r="J336">
        <v>5.855181671243348E-2</v>
      </c>
      <c r="K336">
        <f t="shared" si="10"/>
        <v>-1753</v>
      </c>
      <c r="L336">
        <f>VLOOKUP(A336,Sheet1!$A$1:$B$577,2,FALSE)</f>
        <v>76167</v>
      </c>
      <c r="M336" t="str">
        <f t="shared" si="11"/>
        <v>qualifie</v>
      </c>
    </row>
    <row r="337" spans="1:13">
      <c r="A337" t="s">
        <v>5362</v>
      </c>
      <c r="B337" t="s">
        <v>21</v>
      </c>
      <c r="C337" t="s">
        <v>8138</v>
      </c>
      <c r="D337" t="s">
        <v>21</v>
      </c>
      <c r="E337">
        <v>15420</v>
      </c>
      <c r="F337">
        <v>0.35158921975500002</v>
      </c>
      <c r="G337">
        <v>17643</v>
      </c>
      <c r="H337">
        <v>60176</v>
      </c>
      <c r="I337">
        <v>0.29318997607019409</v>
      </c>
      <c r="J337">
        <v>5.8399243684805924E-2</v>
      </c>
      <c r="K337">
        <f t="shared" si="10"/>
        <v>-2223</v>
      </c>
      <c r="L337">
        <f>VLOOKUP(A337,Sheet1!$A$1:$B$577,2,FALSE)</f>
        <v>78360</v>
      </c>
      <c r="M337" t="str">
        <f t="shared" si="11"/>
        <v>qualifie</v>
      </c>
    </row>
    <row r="338" spans="1:13">
      <c r="A338" t="s">
        <v>2981</v>
      </c>
      <c r="B338" t="s">
        <v>21</v>
      </c>
      <c r="C338" t="s">
        <v>7742</v>
      </c>
      <c r="D338" t="s">
        <v>21</v>
      </c>
      <c r="E338">
        <v>13272</v>
      </c>
      <c r="F338">
        <v>0.33084880967199998</v>
      </c>
      <c r="G338">
        <v>19374</v>
      </c>
      <c r="H338">
        <v>71095</v>
      </c>
      <c r="I338">
        <v>0.27250861523313874</v>
      </c>
      <c r="J338">
        <v>5.8340194438861237E-2</v>
      </c>
      <c r="K338">
        <f t="shared" si="10"/>
        <v>-6102</v>
      </c>
      <c r="L338">
        <f>VLOOKUP(A338,Sheet1!$A$1:$B$577,2,FALSE)</f>
        <v>86737</v>
      </c>
      <c r="M338" t="str">
        <f t="shared" si="11"/>
        <v>qualifie</v>
      </c>
    </row>
    <row r="339" spans="1:13">
      <c r="A339" t="s">
        <v>1783</v>
      </c>
      <c r="B339" t="s">
        <v>21</v>
      </c>
      <c r="C339" t="s">
        <v>7555</v>
      </c>
      <c r="D339" t="s">
        <v>21</v>
      </c>
      <c r="E339">
        <v>18287</v>
      </c>
      <c r="F339">
        <v>0.31850561699899999</v>
      </c>
      <c r="G339">
        <v>19954</v>
      </c>
      <c r="H339">
        <v>76657</v>
      </c>
      <c r="I339">
        <v>0.26030238595301147</v>
      </c>
      <c r="J339">
        <v>5.8203231045988513E-2</v>
      </c>
      <c r="K339">
        <f t="shared" si="10"/>
        <v>-1667</v>
      </c>
      <c r="L339">
        <f>VLOOKUP(A339,Sheet1!$A$1:$B$577,2,FALSE)</f>
        <v>93442</v>
      </c>
      <c r="M339" t="str">
        <f t="shared" si="11"/>
        <v>qualifie</v>
      </c>
    </row>
    <row r="340" spans="1:13">
      <c r="A340" t="s">
        <v>2681</v>
      </c>
      <c r="B340" t="s">
        <v>21</v>
      </c>
      <c r="C340" t="s">
        <v>7690</v>
      </c>
      <c r="D340" t="s">
        <v>21</v>
      </c>
      <c r="E340">
        <v>15290</v>
      </c>
      <c r="F340">
        <v>0.295658899739</v>
      </c>
      <c r="G340">
        <v>16151</v>
      </c>
      <c r="H340">
        <v>67993</v>
      </c>
      <c r="I340">
        <v>0.23753915844278087</v>
      </c>
      <c r="J340">
        <v>5.8119741296219135E-2</v>
      </c>
      <c r="K340">
        <f t="shared" si="10"/>
        <v>-861</v>
      </c>
      <c r="L340">
        <f>VLOOKUP(A340,Sheet1!$A$1:$B$577,2,FALSE)</f>
        <v>82400</v>
      </c>
      <c r="M340" t="str">
        <f t="shared" si="11"/>
        <v>qualifie</v>
      </c>
    </row>
    <row r="341" spans="1:13">
      <c r="A341" t="s">
        <v>4897</v>
      </c>
      <c r="B341" t="s">
        <v>21</v>
      </c>
      <c r="C341" t="s">
        <v>8063</v>
      </c>
      <c r="D341" t="s">
        <v>21</v>
      </c>
      <c r="E341">
        <v>20565</v>
      </c>
      <c r="F341">
        <v>0.42423054707500002</v>
      </c>
      <c r="G341">
        <v>23364</v>
      </c>
      <c r="H341">
        <v>63730</v>
      </c>
      <c r="I341">
        <v>0.3666091322767927</v>
      </c>
      <c r="J341">
        <v>5.7621414798207315E-2</v>
      </c>
      <c r="K341">
        <f t="shared" si="10"/>
        <v>-2799</v>
      </c>
      <c r="L341">
        <f>VLOOKUP(A341,Sheet1!$A$1:$B$577,2,FALSE)</f>
        <v>80079</v>
      </c>
      <c r="M341" t="str">
        <f t="shared" si="11"/>
        <v>qualifie</v>
      </c>
    </row>
    <row r="342" spans="1:13">
      <c r="A342" t="s">
        <v>4476</v>
      </c>
      <c r="B342" t="s">
        <v>21</v>
      </c>
      <c r="C342" t="s">
        <v>7993</v>
      </c>
      <c r="D342" t="s">
        <v>21</v>
      </c>
      <c r="E342">
        <v>12713</v>
      </c>
      <c r="F342">
        <v>0.40420323031900002</v>
      </c>
      <c r="G342">
        <v>16858</v>
      </c>
      <c r="H342">
        <v>48636</v>
      </c>
      <c r="I342">
        <v>0.3466156756312197</v>
      </c>
      <c r="J342">
        <v>5.7587554687780318E-2</v>
      </c>
      <c r="K342">
        <f t="shared" si="10"/>
        <v>-4145</v>
      </c>
      <c r="L342">
        <f>VLOOKUP(A342,Sheet1!$A$1:$B$577,2,FALSE)</f>
        <v>64848</v>
      </c>
      <c r="M342" t="str">
        <f t="shared" si="11"/>
        <v>qualifie</v>
      </c>
    </row>
    <row r="343" spans="1:13">
      <c r="A343" t="s">
        <v>4543</v>
      </c>
      <c r="B343" t="s">
        <v>21</v>
      </c>
      <c r="C343" t="s">
        <v>8004</v>
      </c>
      <c r="D343" t="s">
        <v>21</v>
      </c>
      <c r="E343">
        <v>14057</v>
      </c>
      <c r="F343">
        <v>0.31250972632899998</v>
      </c>
      <c r="G343">
        <v>16316</v>
      </c>
      <c r="H343">
        <v>63917</v>
      </c>
      <c r="I343">
        <v>0.25526855140260024</v>
      </c>
      <c r="J343">
        <v>5.724117492639974E-2</v>
      </c>
      <c r="K343">
        <f t="shared" si="10"/>
        <v>-2259</v>
      </c>
      <c r="L343">
        <f>VLOOKUP(A343,Sheet1!$A$1:$B$577,2,FALSE)</f>
        <v>79506</v>
      </c>
      <c r="M343" t="str">
        <f t="shared" si="11"/>
        <v>qualifie</v>
      </c>
    </row>
    <row r="344" spans="1:13">
      <c r="A344" t="s">
        <v>4859</v>
      </c>
      <c r="B344" t="s">
        <v>21</v>
      </c>
      <c r="C344" t="s">
        <v>8059</v>
      </c>
      <c r="D344" t="s">
        <v>7</v>
      </c>
      <c r="E344">
        <v>21149</v>
      </c>
      <c r="F344">
        <v>0.48743892320499999</v>
      </c>
      <c r="G344">
        <v>25109</v>
      </c>
      <c r="H344">
        <v>58351</v>
      </c>
      <c r="I344">
        <v>0.430309677640486</v>
      </c>
      <c r="J344">
        <v>5.7129245564513986E-2</v>
      </c>
      <c r="K344">
        <f t="shared" si="10"/>
        <v>-3960</v>
      </c>
      <c r="L344">
        <f>VLOOKUP(A344,Sheet1!$A$1:$B$577,2,FALSE)</f>
        <v>73170</v>
      </c>
      <c r="M344" t="str">
        <f t="shared" si="11"/>
        <v>qualifie</v>
      </c>
    </row>
    <row r="345" spans="1:13">
      <c r="A345" t="s">
        <v>5569</v>
      </c>
      <c r="B345" t="s">
        <v>21</v>
      </c>
      <c r="C345" t="s">
        <v>8174</v>
      </c>
      <c r="D345" t="s">
        <v>21</v>
      </c>
      <c r="E345">
        <v>11094</v>
      </c>
      <c r="F345">
        <v>0.27744710648699999</v>
      </c>
      <c r="G345">
        <v>12389</v>
      </c>
      <c r="H345">
        <v>56199</v>
      </c>
      <c r="I345">
        <v>0.22044876243349526</v>
      </c>
      <c r="J345">
        <v>5.6998344053504735E-2</v>
      </c>
      <c r="K345">
        <f t="shared" si="10"/>
        <v>-1295</v>
      </c>
      <c r="L345">
        <f>VLOOKUP(A345,Sheet1!$A$1:$B$577,2,FALSE)</f>
        <v>73594</v>
      </c>
      <c r="M345" t="str">
        <f t="shared" si="11"/>
        <v>qualifie</v>
      </c>
    </row>
    <row r="346" spans="1:13">
      <c r="A346" t="s">
        <v>4262</v>
      </c>
      <c r="B346" t="s">
        <v>21</v>
      </c>
      <c r="C346" t="s">
        <v>7963</v>
      </c>
      <c r="D346" t="s">
        <v>7</v>
      </c>
      <c r="E346">
        <v>11888</v>
      </c>
      <c r="F346">
        <v>0.222031302529</v>
      </c>
      <c r="G346">
        <v>12934</v>
      </c>
      <c r="H346">
        <v>78369</v>
      </c>
      <c r="I346">
        <v>0.16503974785948525</v>
      </c>
      <c r="J346">
        <v>5.6991554669514749E-2</v>
      </c>
      <c r="K346">
        <f t="shared" si="10"/>
        <v>-1046</v>
      </c>
      <c r="L346">
        <f>VLOOKUP(A346,Sheet1!$A$1:$B$577,2,FALSE)</f>
        <v>98427</v>
      </c>
      <c r="M346" t="str">
        <f t="shared" si="11"/>
        <v>battu</v>
      </c>
    </row>
    <row r="347" spans="1:13">
      <c r="A347" t="s">
        <v>974</v>
      </c>
      <c r="B347" t="s">
        <v>21</v>
      </c>
      <c r="C347" t="s">
        <v>14647</v>
      </c>
      <c r="D347" t="s">
        <v>21</v>
      </c>
      <c r="E347">
        <v>17315</v>
      </c>
      <c r="F347">
        <v>0.30636257475500001</v>
      </c>
      <c r="G347">
        <v>19824</v>
      </c>
      <c r="H347">
        <v>79349</v>
      </c>
      <c r="I347">
        <v>0.24983301616907586</v>
      </c>
      <c r="J347">
        <v>5.652955858592415E-2</v>
      </c>
      <c r="K347">
        <f t="shared" si="10"/>
        <v>-2509</v>
      </c>
      <c r="L347">
        <f>VLOOKUP(A347,Sheet1!$A$1:$B$577,2,FALSE)</f>
        <v>97743</v>
      </c>
      <c r="M347" t="str">
        <f t="shared" si="11"/>
        <v>qualifie</v>
      </c>
    </row>
    <row r="348" spans="1:13">
      <c r="A348" t="s">
        <v>81</v>
      </c>
      <c r="B348" t="s">
        <v>21</v>
      </c>
      <c r="C348" t="s">
        <v>7311</v>
      </c>
      <c r="D348" t="s">
        <v>21</v>
      </c>
      <c r="E348">
        <v>11857</v>
      </c>
      <c r="F348">
        <v>0.28507200730900001</v>
      </c>
      <c r="G348">
        <v>13529</v>
      </c>
      <c r="H348">
        <v>59163</v>
      </c>
      <c r="I348">
        <v>0.22867332623430184</v>
      </c>
      <c r="J348">
        <v>5.639868107469817E-2</v>
      </c>
      <c r="K348">
        <f t="shared" si="10"/>
        <v>-1672</v>
      </c>
      <c r="L348">
        <f>VLOOKUP(A348,Sheet1!$A$1:$B$577,2,FALSE)</f>
        <v>73724</v>
      </c>
      <c r="M348" t="str">
        <f t="shared" si="11"/>
        <v>qualifie</v>
      </c>
    </row>
    <row r="349" spans="1:13">
      <c r="A349" t="s">
        <v>3453</v>
      </c>
      <c r="B349" t="s">
        <v>21</v>
      </c>
      <c r="C349" t="s">
        <v>7825</v>
      </c>
      <c r="D349" t="s">
        <v>21</v>
      </c>
      <c r="E349">
        <v>9714</v>
      </c>
      <c r="F349">
        <v>0.249447896872</v>
      </c>
      <c r="G349">
        <v>11157</v>
      </c>
      <c r="H349">
        <v>57783</v>
      </c>
      <c r="I349">
        <v>0.19308447121125591</v>
      </c>
      <c r="J349">
        <v>5.6363425660744093E-2</v>
      </c>
      <c r="K349">
        <f t="shared" si="10"/>
        <v>-1443</v>
      </c>
      <c r="L349">
        <f>VLOOKUP(A349,Sheet1!$A$1:$B$577,2,FALSE)</f>
        <v>74626</v>
      </c>
      <c r="M349" t="str">
        <f t="shared" si="11"/>
        <v>qualifie</v>
      </c>
    </row>
    <row r="350" spans="1:13">
      <c r="A350" t="s">
        <v>6390</v>
      </c>
      <c r="B350" t="s">
        <v>21</v>
      </c>
      <c r="C350" t="s">
        <v>8308</v>
      </c>
      <c r="D350" t="s">
        <v>21</v>
      </c>
      <c r="E350">
        <v>12413</v>
      </c>
      <c r="F350">
        <v>0.373009195264</v>
      </c>
      <c r="G350">
        <v>15051</v>
      </c>
      <c r="H350">
        <v>47443</v>
      </c>
      <c r="I350">
        <v>0.31724385051535525</v>
      </c>
      <c r="J350">
        <v>5.5765344748644752E-2</v>
      </c>
      <c r="K350">
        <f t="shared" si="10"/>
        <v>-2638</v>
      </c>
      <c r="L350">
        <f>VLOOKUP(A350,Sheet1!$A$1:$B$577,2,FALSE)</f>
        <v>64451</v>
      </c>
      <c r="M350" t="str">
        <f t="shared" si="11"/>
        <v>qualifie</v>
      </c>
    </row>
    <row r="351" spans="1:13">
      <c r="A351" t="s">
        <v>5339</v>
      </c>
      <c r="B351" t="s">
        <v>21</v>
      </c>
      <c r="C351" t="s">
        <v>8134</v>
      </c>
      <c r="D351" t="s">
        <v>21</v>
      </c>
      <c r="E351">
        <v>13272</v>
      </c>
      <c r="F351">
        <v>0.32230802855899998</v>
      </c>
      <c r="G351">
        <v>14679</v>
      </c>
      <c r="H351">
        <v>54993</v>
      </c>
      <c r="I351">
        <v>0.26692488134853526</v>
      </c>
      <c r="J351">
        <v>5.5383147210464723E-2</v>
      </c>
      <c r="K351">
        <f t="shared" si="10"/>
        <v>-1407</v>
      </c>
      <c r="L351">
        <f>VLOOKUP(A351,Sheet1!$A$1:$B$577,2,FALSE)</f>
        <v>72106</v>
      </c>
      <c r="M351" t="str">
        <f t="shared" si="11"/>
        <v>qualifie</v>
      </c>
    </row>
    <row r="352" spans="1:13">
      <c r="A352" t="s">
        <v>864</v>
      </c>
      <c r="B352" t="s">
        <v>21</v>
      </c>
      <c r="C352" t="s">
        <v>7408</v>
      </c>
      <c r="D352" t="s">
        <v>21</v>
      </c>
      <c r="E352">
        <v>13597</v>
      </c>
      <c r="F352">
        <v>0.27359800390400002</v>
      </c>
      <c r="G352">
        <v>15391</v>
      </c>
      <c r="H352">
        <v>70478</v>
      </c>
      <c r="I352">
        <v>0.21838020375152531</v>
      </c>
      <c r="J352">
        <v>5.5217800152474711E-2</v>
      </c>
      <c r="K352">
        <f t="shared" si="10"/>
        <v>-1794</v>
      </c>
      <c r="L352">
        <f>VLOOKUP(A352,Sheet1!$A$1:$B$577,2,FALSE)</f>
        <v>89006</v>
      </c>
      <c r="M352" t="str">
        <f t="shared" si="11"/>
        <v>qualifie</v>
      </c>
    </row>
    <row r="353" spans="1:13">
      <c r="A353" t="s">
        <v>3764</v>
      </c>
      <c r="B353" t="s">
        <v>21</v>
      </c>
      <c r="C353" t="s">
        <v>7878</v>
      </c>
      <c r="D353" t="s">
        <v>21</v>
      </c>
      <c r="E353">
        <v>14787</v>
      </c>
      <c r="F353">
        <v>0.30810101262700001</v>
      </c>
      <c r="G353">
        <v>16341</v>
      </c>
      <c r="H353">
        <v>64604</v>
      </c>
      <c r="I353">
        <v>0.25294099436567397</v>
      </c>
      <c r="J353">
        <v>5.5160018261326049E-2</v>
      </c>
      <c r="K353">
        <f t="shared" si="10"/>
        <v>-1554</v>
      </c>
      <c r="L353">
        <f>VLOOKUP(A353,Sheet1!$A$1:$B$577,2,FALSE)</f>
        <v>80777</v>
      </c>
      <c r="M353" t="str">
        <f t="shared" si="11"/>
        <v>qualifie</v>
      </c>
    </row>
    <row r="354" spans="1:13">
      <c r="A354" t="s">
        <v>193</v>
      </c>
      <c r="B354" t="s">
        <v>21</v>
      </c>
      <c r="C354" t="s">
        <v>7324</v>
      </c>
      <c r="D354" t="s">
        <v>21</v>
      </c>
      <c r="E354">
        <v>18827</v>
      </c>
      <c r="F354">
        <v>0.36511199456999999</v>
      </c>
      <c r="G354">
        <v>21366</v>
      </c>
      <c r="H354">
        <v>68897</v>
      </c>
      <c r="I354">
        <v>0.3101150993512054</v>
      </c>
      <c r="J354">
        <v>5.4996895218794584E-2</v>
      </c>
      <c r="K354">
        <f t="shared" si="10"/>
        <v>-2539</v>
      </c>
      <c r="L354">
        <f>VLOOKUP(A354,Sheet1!$A$1:$B$577,2,FALSE)</f>
        <v>86742</v>
      </c>
      <c r="M354" t="str">
        <f t="shared" si="11"/>
        <v>qualifie</v>
      </c>
    </row>
    <row r="355" spans="1:13">
      <c r="A355" t="s">
        <v>3602</v>
      </c>
      <c r="B355" t="s">
        <v>21</v>
      </c>
      <c r="C355" t="s">
        <v>14658</v>
      </c>
      <c r="D355" t="s">
        <v>21</v>
      </c>
      <c r="E355">
        <v>12209</v>
      </c>
      <c r="F355">
        <v>0.32488025545499999</v>
      </c>
      <c r="G355">
        <v>14680</v>
      </c>
      <c r="H355">
        <v>54376</v>
      </c>
      <c r="I355">
        <v>0.26997204649109902</v>
      </c>
      <c r="J355">
        <v>5.4908208963900973E-2</v>
      </c>
      <c r="K355">
        <f t="shared" si="10"/>
        <v>-2471</v>
      </c>
      <c r="L355">
        <f>VLOOKUP(A355,Sheet1!$A$1:$B$577,2,FALSE)</f>
        <v>72159</v>
      </c>
      <c r="M355" t="str">
        <f t="shared" si="11"/>
        <v>qualifie</v>
      </c>
    </row>
    <row r="356" spans="1:13">
      <c r="A356" t="s">
        <v>5877</v>
      </c>
      <c r="B356" t="s">
        <v>21</v>
      </c>
      <c r="C356" t="s">
        <v>8236</v>
      </c>
      <c r="D356" t="s">
        <v>21</v>
      </c>
      <c r="E356">
        <v>14393</v>
      </c>
      <c r="F356">
        <v>0.280499688182</v>
      </c>
      <c r="G356">
        <v>15703</v>
      </c>
      <c r="H356">
        <v>69424</v>
      </c>
      <c r="I356">
        <v>0.22618979027425673</v>
      </c>
      <c r="J356">
        <v>5.4309897907743265E-2</v>
      </c>
      <c r="K356">
        <f t="shared" si="10"/>
        <v>-1310</v>
      </c>
      <c r="L356">
        <f>VLOOKUP(A356,Sheet1!$A$1:$B$577,2,FALSE)</f>
        <v>89161</v>
      </c>
      <c r="M356" t="str">
        <f t="shared" si="11"/>
        <v>qualifie</v>
      </c>
    </row>
    <row r="357" spans="1:13">
      <c r="A357" t="s">
        <v>6061</v>
      </c>
      <c r="B357" t="s">
        <v>21</v>
      </c>
      <c r="C357" t="s">
        <v>8264</v>
      </c>
      <c r="D357" t="s">
        <v>21</v>
      </c>
      <c r="E357">
        <v>14080</v>
      </c>
      <c r="F357">
        <v>0.37558685446000001</v>
      </c>
      <c r="G357">
        <v>16015</v>
      </c>
      <c r="H357">
        <v>49826</v>
      </c>
      <c r="I357">
        <v>0.32141853650704449</v>
      </c>
      <c r="J357">
        <v>5.4168317952955514E-2</v>
      </c>
      <c r="K357">
        <f t="shared" si="10"/>
        <v>-1935</v>
      </c>
      <c r="L357">
        <f>VLOOKUP(A357,Sheet1!$A$1:$B$577,2,FALSE)</f>
        <v>63572</v>
      </c>
      <c r="M357" t="str">
        <f t="shared" si="11"/>
        <v>qualifie</v>
      </c>
    </row>
    <row r="358" spans="1:13">
      <c r="A358" t="s">
        <v>1768</v>
      </c>
      <c r="B358" t="s">
        <v>21</v>
      </c>
      <c r="C358" t="s">
        <v>7553</v>
      </c>
      <c r="D358" t="s">
        <v>21</v>
      </c>
      <c r="E358">
        <v>16130</v>
      </c>
      <c r="F358">
        <v>0.29507536953000002</v>
      </c>
      <c r="G358">
        <v>17400</v>
      </c>
      <c r="H358">
        <v>72119</v>
      </c>
      <c r="I358">
        <v>0.2412679044357243</v>
      </c>
      <c r="J358">
        <v>5.3807465094275725E-2</v>
      </c>
      <c r="K358">
        <f t="shared" si="10"/>
        <v>-1270</v>
      </c>
      <c r="L358">
        <f>VLOOKUP(A358,Sheet1!$A$1:$B$577,2,FALSE)</f>
        <v>87721</v>
      </c>
      <c r="M358" t="str">
        <f t="shared" si="11"/>
        <v>qualifie</v>
      </c>
    </row>
    <row r="359" spans="1:13">
      <c r="A359" t="s">
        <v>4968</v>
      </c>
      <c r="B359" t="s">
        <v>21</v>
      </c>
      <c r="C359" t="s">
        <v>8071</v>
      </c>
      <c r="D359" t="s">
        <v>21</v>
      </c>
      <c r="E359">
        <v>14391</v>
      </c>
      <c r="F359">
        <v>0.32082664526499999</v>
      </c>
      <c r="G359">
        <v>15277</v>
      </c>
      <c r="H359">
        <v>57188</v>
      </c>
      <c r="I359">
        <v>0.26713646219486603</v>
      </c>
      <c r="J359">
        <v>5.3690183070133957E-2</v>
      </c>
      <c r="K359">
        <f t="shared" si="10"/>
        <v>-886</v>
      </c>
      <c r="L359">
        <f>VLOOKUP(A359,Sheet1!$A$1:$B$577,2,FALSE)</f>
        <v>71312</v>
      </c>
      <c r="M359" t="str">
        <f t="shared" si="11"/>
        <v>qualifie</v>
      </c>
    </row>
    <row r="360" spans="1:13">
      <c r="A360" t="s">
        <v>1688</v>
      </c>
      <c r="B360" t="s">
        <v>21</v>
      </c>
      <c r="C360" t="s">
        <v>7540</v>
      </c>
      <c r="D360" t="s">
        <v>33</v>
      </c>
      <c r="E360">
        <v>7914</v>
      </c>
      <c r="F360">
        <v>0.29385118075200001</v>
      </c>
      <c r="G360">
        <v>8459</v>
      </c>
      <c r="H360">
        <v>35184</v>
      </c>
      <c r="I360">
        <v>0.24042178262846747</v>
      </c>
      <c r="J360">
        <v>5.3429398123532534E-2</v>
      </c>
      <c r="K360">
        <f t="shared" si="10"/>
        <v>-545</v>
      </c>
      <c r="L360">
        <f>VLOOKUP(A360,Sheet1!$A$1:$B$577,2,FALSE)</f>
        <v>47854</v>
      </c>
      <c r="M360" t="str">
        <f t="shared" si="11"/>
        <v>qualifie</v>
      </c>
    </row>
    <row r="361" spans="1:13">
      <c r="A361" t="s">
        <v>5514</v>
      </c>
      <c r="B361" t="s">
        <v>21</v>
      </c>
      <c r="C361" t="s">
        <v>8164</v>
      </c>
      <c r="D361" t="s">
        <v>21</v>
      </c>
      <c r="E361">
        <v>18985</v>
      </c>
      <c r="F361">
        <v>0.35708911710500002</v>
      </c>
      <c r="G361">
        <v>20962</v>
      </c>
      <c r="H361">
        <v>68965</v>
      </c>
      <c r="I361">
        <v>0.30395127963459728</v>
      </c>
      <c r="J361">
        <v>5.3137837470402738E-2</v>
      </c>
      <c r="K361">
        <f t="shared" si="10"/>
        <v>-1977</v>
      </c>
      <c r="L361">
        <f>VLOOKUP(A361,Sheet1!$A$1:$B$577,2,FALSE)</f>
        <v>83084</v>
      </c>
      <c r="M361" t="str">
        <f t="shared" si="11"/>
        <v>qualifie</v>
      </c>
    </row>
    <row r="362" spans="1:13">
      <c r="A362" t="s">
        <v>1180</v>
      </c>
      <c r="B362" t="s">
        <v>21</v>
      </c>
      <c r="C362" t="s">
        <v>7457</v>
      </c>
      <c r="D362" t="s">
        <v>21</v>
      </c>
      <c r="E362">
        <v>26810</v>
      </c>
      <c r="F362">
        <v>0.46390503876</v>
      </c>
      <c r="G362">
        <v>31188</v>
      </c>
      <c r="H362">
        <v>75853</v>
      </c>
      <c r="I362">
        <v>0.41116369820574006</v>
      </c>
      <c r="J362">
        <v>5.2741340554259941E-2</v>
      </c>
      <c r="K362">
        <f t="shared" si="10"/>
        <v>-4378</v>
      </c>
      <c r="L362">
        <f>VLOOKUP(A362,Sheet1!$A$1:$B$577,2,FALSE)</f>
        <v>91934</v>
      </c>
      <c r="M362" t="str">
        <f t="shared" si="11"/>
        <v>qualifie</v>
      </c>
    </row>
    <row r="363" spans="1:13">
      <c r="A363" t="s">
        <v>4793</v>
      </c>
      <c r="B363" t="s">
        <v>21</v>
      </c>
      <c r="C363" t="s">
        <v>8051</v>
      </c>
      <c r="D363" t="s">
        <v>21</v>
      </c>
      <c r="E363">
        <v>15348</v>
      </c>
      <c r="F363">
        <v>0.33878551089300002</v>
      </c>
      <c r="G363">
        <v>16454</v>
      </c>
      <c r="H363">
        <v>57456</v>
      </c>
      <c r="I363">
        <v>0.28637566137566139</v>
      </c>
      <c r="J363">
        <v>5.2409849517338625E-2</v>
      </c>
      <c r="K363">
        <f t="shared" si="10"/>
        <v>-1106</v>
      </c>
      <c r="L363">
        <f>VLOOKUP(A363,Sheet1!$A$1:$B$577,2,FALSE)</f>
        <v>71198</v>
      </c>
      <c r="M363" t="str">
        <f t="shared" si="11"/>
        <v>qualifie</v>
      </c>
    </row>
    <row r="364" spans="1:13">
      <c r="A364" t="s">
        <v>6073</v>
      </c>
      <c r="B364" t="s">
        <v>21</v>
      </c>
      <c r="C364" t="s">
        <v>8266</v>
      </c>
      <c r="D364" t="s">
        <v>21</v>
      </c>
      <c r="E364">
        <v>14656</v>
      </c>
      <c r="F364">
        <v>0.325053229241</v>
      </c>
      <c r="G364">
        <v>16129</v>
      </c>
      <c r="H364">
        <v>59012</v>
      </c>
      <c r="I364">
        <v>0.27331729139835964</v>
      </c>
      <c r="J364">
        <v>5.1735937842640356E-2</v>
      </c>
      <c r="K364">
        <f t="shared" si="10"/>
        <v>-1473</v>
      </c>
      <c r="L364">
        <f>VLOOKUP(A364,Sheet1!$A$1:$B$577,2,FALSE)</f>
        <v>76553</v>
      </c>
      <c r="M364" t="str">
        <f t="shared" si="11"/>
        <v>qualifie</v>
      </c>
    </row>
    <row r="365" spans="1:13">
      <c r="A365" t="s">
        <v>3731</v>
      </c>
      <c r="B365" t="s">
        <v>21</v>
      </c>
      <c r="C365" t="s">
        <v>7870</v>
      </c>
      <c r="D365" t="s">
        <v>21</v>
      </c>
      <c r="E365">
        <v>16604</v>
      </c>
      <c r="F365">
        <v>0.32215129702599998</v>
      </c>
      <c r="G365">
        <v>19216</v>
      </c>
      <c r="H365">
        <v>70980</v>
      </c>
      <c r="I365">
        <v>0.27072414764722458</v>
      </c>
      <c r="J365">
        <v>5.1427149378775405E-2</v>
      </c>
      <c r="K365">
        <f t="shared" si="10"/>
        <v>-2612</v>
      </c>
      <c r="L365">
        <f>VLOOKUP(A365,Sheet1!$A$1:$B$577,2,FALSE)</f>
        <v>92022</v>
      </c>
      <c r="M365" t="str">
        <f t="shared" si="11"/>
        <v>qualifie</v>
      </c>
    </row>
    <row r="366" spans="1:13">
      <c r="A366" t="s">
        <v>3188</v>
      </c>
      <c r="B366" t="s">
        <v>21</v>
      </c>
      <c r="C366" t="s">
        <v>7778</v>
      </c>
      <c r="D366" t="s">
        <v>21</v>
      </c>
      <c r="E366">
        <v>11704</v>
      </c>
      <c r="F366">
        <v>0.25309229305399999</v>
      </c>
      <c r="G366">
        <v>12730</v>
      </c>
      <c r="H366">
        <v>63077</v>
      </c>
      <c r="I366">
        <v>0.20181682705264994</v>
      </c>
      <c r="J366">
        <v>5.1275466001350051E-2</v>
      </c>
      <c r="K366">
        <f t="shared" si="10"/>
        <v>-1026</v>
      </c>
      <c r="L366">
        <f>VLOOKUP(A366,Sheet1!$A$1:$B$577,2,FALSE)</f>
        <v>78230</v>
      </c>
      <c r="M366" t="str">
        <f t="shared" si="11"/>
        <v>qualifie</v>
      </c>
    </row>
    <row r="367" spans="1:13">
      <c r="A367" t="s">
        <v>384</v>
      </c>
      <c r="B367" t="s">
        <v>21</v>
      </c>
      <c r="C367" t="s">
        <v>7346</v>
      </c>
      <c r="D367" t="s">
        <v>21</v>
      </c>
      <c r="E367">
        <v>9461</v>
      </c>
      <c r="F367">
        <v>0.22281623136500001</v>
      </c>
      <c r="G367">
        <v>10234</v>
      </c>
      <c r="H367">
        <v>59655</v>
      </c>
      <c r="I367">
        <v>0.17155309697426871</v>
      </c>
      <c r="J367">
        <v>5.1263134390731296E-2</v>
      </c>
      <c r="K367">
        <f t="shared" si="10"/>
        <v>-773</v>
      </c>
      <c r="L367">
        <f>VLOOKUP(A367,Sheet1!$A$1:$B$577,2,FALSE)</f>
        <v>76095</v>
      </c>
      <c r="M367" t="str">
        <f t="shared" si="11"/>
        <v>battu</v>
      </c>
    </row>
    <row r="368" spans="1:13">
      <c r="A368" t="s">
        <v>367</v>
      </c>
      <c r="B368" t="s">
        <v>21</v>
      </c>
      <c r="C368" t="s">
        <v>7344</v>
      </c>
      <c r="D368" t="s">
        <v>21</v>
      </c>
      <c r="E368">
        <v>12419</v>
      </c>
      <c r="F368">
        <v>0.25179943634599999</v>
      </c>
      <c r="G368">
        <v>13593</v>
      </c>
      <c r="H368">
        <v>67679</v>
      </c>
      <c r="I368">
        <v>0.20084516615198214</v>
      </c>
      <c r="J368">
        <v>5.0954270194017853E-2</v>
      </c>
      <c r="K368">
        <f t="shared" si="10"/>
        <v>-1174</v>
      </c>
      <c r="L368">
        <f>VLOOKUP(A368,Sheet1!$A$1:$B$577,2,FALSE)</f>
        <v>85420</v>
      </c>
      <c r="M368" t="str">
        <f t="shared" si="11"/>
        <v>qualifie</v>
      </c>
    </row>
    <row r="369" spans="1:13">
      <c r="A369" t="s">
        <v>4080</v>
      </c>
      <c r="B369" t="s">
        <v>21</v>
      </c>
      <c r="C369" t="s">
        <v>7933</v>
      </c>
      <c r="D369" t="s">
        <v>21</v>
      </c>
      <c r="E369">
        <v>16761</v>
      </c>
      <c r="F369">
        <v>0.349042065806</v>
      </c>
      <c r="G369">
        <v>19075</v>
      </c>
      <c r="H369">
        <v>63960</v>
      </c>
      <c r="I369">
        <v>0.29823327079424639</v>
      </c>
      <c r="J369">
        <v>5.0808795011753616E-2</v>
      </c>
      <c r="K369">
        <f t="shared" si="10"/>
        <v>-2314</v>
      </c>
      <c r="L369">
        <f>VLOOKUP(A369,Sheet1!$A$1:$B$577,2,FALSE)</f>
        <v>77703</v>
      </c>
      <c r="M369" t="str">
        <f t="shared" si="11"/>
        <v>qualifie</v>
      </c>
    </row>
    <row r="370" spans="1:13">
      <c r="A370" t="s">
        <v>4429</v>
      </c>
      <c r="B370" t="s">
        <v>21</v>
      </c>
      <c r="C370" t="s">
        <v>14665</v>
      </c>
      <c r="D370" t="s">
        <v>21</v>
      </c>
      <c r="E370">
        <v>14862</v>
      </c>
      <c r="F370">
        <v>0.32512250612499999</v>
      </c>
      <c r="G370">
        <v>17341</v>
      </c>
      <c r="H370">
        <v>63069</v>
      </c>
      <c r="I370">
        <v>0.27495282944077121</v>
      </c>
      <c r="J370">
        <v>5.0169676684228781E-2</v>
      </c>
      <c r="K370">
        <f t="shared" si="10"/>
        <v>-2479</v>
      </c>
      <c r="L370">
        <f>VLOOKUP(A370,Sheet1!$A$1:$B$577,2,FALSE)</f>
        <v>79524</v>
      </c>
      <c r="M370" t="str">
        <f t="shared" si="11"/>
        <v>qualifie</v>
      </c>
    </row>
    <row r="371" spans="1:13">
      <c r="A371" t="s">
        <v>4127</v>
      </c>
      <c r="B371" t="s">
        <v>21</v>
      </c>
      <c r="C371" t="s">
        <v>7941</v>
      </c>
      <c r="D371" t="s">
        <v>21</v>
      </c>
      <c r="E371">
        <v>17412</v>
      </c>
      <c r="F371">
        <v>0.31550908728499999</v>
      </c>
      <c r="G371">
        <v>19803</v>
      </c>
      <c r="H371">
        <v>74617</v>
      </c>
      <c r="I371">
        <v>0.26539528525671091</v>
      </c>
      <c r="J371">
        <v>5.0113802028289078E-2</v>
      </c>
      <c r="K371">
        <f t="shared" si="10"/>
        <v>-2391</v>
      </c>
      <c r="L371">
        <f>VLOOKUP(A371,Sheet1!$A$1:$B$577,2,FALSE)</f>
        <v>94887</v>
      </c>
      <c r="M371" t="str">
        <f t="shared" si="11"/>
        <v>qualifie</v>
      </c>
    </row>
    <row r="372" spans="1:13">
      <c r="A372" t="s">
        <v>5299</v>
      </c>
      <c r="B372" t="s">
        <v>21</v>
      </c>
      <c r="C372" t="s">
        <v>8128</v>
      </c>
      <c r="D372" t="s">
        <v>21</v>
      </c>
      <c r="E372">
        <v>15783</v>
      </c>
      <c r="F372">
        <v>0.305374970977</v>
      </c>
      <c r="G372">
        <v>16844</v>
      </c>
      <c r="H372">
        <v>65984</v>
      </c>
      <c r="I372">
        <v>0.25527400581959264</v>
      </c>
      <c r="J372">
        <v>5.0100965157407362E-2</v>
      </c>
      <c r="K372">
        <f t="shared" si="10"/>
        <v>-1061</v>
      </c>
      <c r="L372">
        <f>VLOOKUP(A372,Sheet1!$A$1:$B$577,2,FALSE)</f>
        <v>83179</v>
      </c>
      <c r="M372" t="str">
        <f t="shared" si="11"/>
        <v>qualifie</v>
      </c>
    </row>
    <row r="373" spans="1:13">
      <c r="A373" t="s">
        <v>2210</v>
      </c>
      <c r="B373" t="s">
        <v>21</v>
      </c>
      <c r="C373" t="s">
        <v>7617</v>
      </c>
      <c r="D373" t="s">
        <v>21</v>
      </c>
      <c r="E373">
        <v>14598</v>
      </c>
      <c r="F373">
        <v>0.29039766058599997</v>
      </c>
      <c r="G373">
        <v>16577</v>
      </c>
      <c r="H373">
        <v>68927</v>
      </c>
      <c r="I373">
        <v>0.24050081970780682</v>
      </c>
      <c r="J373">
        <v>4.9896840878193155E-2</v>
      </c>
      <c r="K373">
        <f t="shared" si="10"/>
        <v>-1979</v>
      </c>
      <c r="L373">
        <f>VLOOKUP(A373,Sheet1!$A$1:$B$577,2,FALSE)</f>
        <v>86217</v>
      </c>
      <c r="M373" t="str">
        <f t="shared" si="11"/>
        <v>qualifie</v>
      </c>
    </row>
    <row r="374" spans="1:13">
      <c r="A374" t="s">
        <v>4779</v>
      </c>
      <c r="B374" t="s">
        <v>21</v>
      </c>
      <c r="C374" t="s">
        <v>8049</v>
      </c>
      <c r="D374" t="s">
        <v>21</v>
      </c>
      <c r="E374">
        <v>15489</v>
      </c>
      <c r="F374">
        <v>0.34066465788400002</v>
      </c>
      <c r="G374">
        <v>17703</v>
      </c>
      <c r="H374">
        <v>60879</v>
      </c>
      <c r="I374">
        <v>0.29078992756122801</v>
      </c>
      <c r="J374">
        <v>4.987473032277201E-2</v>
      </c>
      <c r="K374">
        <f t="shared" si="10"/>
        <v>-2214</v>
      </c>
      <c r="L374">
        <f>VLOOKUP(A374,Sheet1!$A$1:$B$577,2,FALSE)</f>
        <v>76662</v>
      </c>
      <c r="M374" t="str">
        <f t="shared" si="11"/>
        <v>qualifie</v>
      </c>
    </row>
    <row r="375" spans="1:13">
      <c r="A375" t="s">
        <v>5285</v>
      </c>
      <c r="B375" t="s">
        <v>21</v>
      </c>
      <c r="C375" t="s">
        <v>8126</v>
      </c>
      <c r="D375" t="s">
        <v>21</v>
      </c>
      <c r="E375">
        <v>15655</v>
      </c>
      <c r="F375">
        <v>0.31821045998699998</v>
      </c>
      <c r="G375">
        <v>17187</v>
      </c>
      <c r="H375">
        <v>64023</v>
      </c>
      <c r="I375">
        <v>0.26845040063727099</v>
      </c>
      <c r="J375">
        <v>4.9760059349728991E-2</v>
      </c>
      <c r="K375">
        <f t="shared" si="10"/>
        <v>-1532</v>
      </c>
      <c r="L375">
        <f>VLOOKUP(A375,Sheet1!$A$1:$B$577,2,FALSE)</f>
        <v>81679</v>
      </c>
      <c r="M375" t="str">
        <f t="shared" si="11"/>
        <v>qualifie</v>
      </c>
    </row>
    <row r="376" spans="1:13">
      <c r="A376" t="s">
        <v>6711</v>
      </c>
      <c r="B376" t="s">
        <v>21</v>
      </c>
      <c r="C376" t="s">
        <v>8404</v>
      </c>
      <c r="D376" t="s">
        <v>21</v>
      </c>
      <c r="E376">
        <v>7024</v>
      </c>
      <c r="F376">
        <v>0.30375367583500001</v>
      </c>
      <c r="G376">
        <v>12144</v>
      </c>
      <c r="H376">
        <v>47770</v>
      </c>
      <c r="I376">
        <v>0.25421812853255182</v>
      </c>
      <c r="J376">
        <v>4.9535547302448191E-2</v>
      </c>
      <c r="K376">
        <f t="shared" si="10"/>
        <v>-5120</v>
      </c>
      <c r="L376" t="e">
        <f>VLOOKUP(A376,Sheet1!$A$1:$B$577,2,FALSE)</f>
        <v>#N/A</v>
      </c>
      <c r="M376" t="e">
        <f t="shared" si="11"/>
        <v>#N/A</v>
      </c>
    </row>
    <row r="377" spans="1:13">
      <c r="A377" t="s">
        <v>2714</v>
      </c>
      <c r="B377" t="s">
        <v>21</v>
      </c>
      <c r="C377" t="s">
        <v>7696</v>
      </c>
      <c r="D377" t="s">
        <v>21</v>
      </c>
      <c r="E377">
        <v>14809</v>
      </c>
      <c r="F377">
        <v>0.31981427491600001</v>
      </c>
      <c r="G377">
        <v>17691</v>
      </c>
      <c r="H377">
        <v>65437</v>
      </c>
      <c r="I377">
        <v>0.2703516359246298</v>
      </c>
      <c r="J377">
        <v>4.9462638991370211E-2</v>
      </c>
      <c r="K377">
        <f t="shared" si="10"/>
        <v>-2882</v>
      </c>
      <c r="L377">
        <f>VLOOKUP(A377,Sheet1!$A$1:$B$577,2,FALSE)</f>
        <v>80445</v>
      </c>
      <c r="M377" t="str">
        <f t="shared" si="11"/>
        <v>qualifie</v>
      </c>
    </row>
    <row r="378" spans="1:13">
      <c r="A378" t="s">
        <v>6145</v>
      </c>
      <c r="B378" t="s">
        <v>21</v>
      </c>
      <c r="C378" t="s">
        <v>8275</v>
      </c>
      <c r="D378" t="s">
        <v>21</v>
      </c>
      <c r="E378">
        <v>13440</v>
      </c>
      <c r="F378">
        <v>0.32653061224500002</v>
      </c>
      <c r="G378">
        <v>14693</v>
      </c>
      <c r="H378">
        <v>53018</v>
      </c>
      <c r="I378">
        <v>0.27713229469236861</v>
      </c>
      <c r="J378">
        <v>4.939831755263141E-2</v>
      </c>
      <c r="K378">
        <f t="shared" si="10"/>
        <v>-1253</v>
      </c>
      <c r="L378">
        <f>VLOOKUP(A378,Sheet1!$A$1:$B$577,2,FALSE)</f>
        <v>67018</v>
      </c>
      <c r="M378" t="str">
        <f t="shared" si="11"/>
        <v>qualifie</v>
      </c>
    </row>
    <row r="379" spans="1:13">
      <c r="A379" t="s">
        <v>4031</v>
      </c>
      <c r="B379" t="s">
        <v>21</v>
      </c>
      <c r="C379" t="s">
        <v>7925</v>
      </c>
      <c r="D379" t="s">
        <v>7</v>
      </c>
      <c r="E379">
        <v>18901</v>
      </c>
      <c r="F379">
        <v>0.36422322426499998</v>
      </c>
      <c r="G379">
        <v>22371</v>
      </c>
      <c r="H379">
        <v>71045</v>
      </c>
      <c r="I379">
        <v>0.31488493208529805</v>
      </c>
      <c r="J379">
        <v>4.9338292179701926E-2</v>
      </c>
      <c r="K379">
        <f t="shared" si="10"/>
        <v>-3470</v>
      </c>
      <c r="L379">
        <f>VLOOKUP(A379,Sheet1!$A$1:$B$577,2,FALSE)</f>
        <v>86568</v>
      </c>
      <c r="M379" t="str">
        <f t="shared" si="11"/>
        <v>qualifie</v>
      </c>
    </row>
    <row r="380" spans="1:13">
      <c r="A380" t="s">
        <v>5944</v>
      </c>
      <c r="B380" t="s">
        <v>21</v>
      </c>
      <c r="C380" t="s">
        <v>8246</v>
      </c>
      <c r="D380" t="s">
        <v>21</v>
      </c>
      <c r="E380">
        <v>17325</v>
      </c>
      <c r="F380">
        <v>0.32180470680000001</v>
      </c>
      <c r="G380">
        <v>19830</v>
      </c>
      <c r="H380">
        <v>72763</v>
      </c>
      <c r="I380">
        <v>0.27252862031527014</v>
      </c>
      <c r="J380">
        <v>4.9276086484729864E-2</v>
      </c>
      <c r="K380">
        <f t="shared" si="10"/>
        <v>-2505</v>
      </c>
      <c r="L380">
        <f>VLOOKUP(A380,Sheet1!$A$1:$B$577,2,FALSE)</f>
        <v>92141</v>
      </c>
      <c r="M380" t="str">
        <f t="shared" si="11"/>
        <v>qualifie</v>
      </c>
    </row>
    <row r="381" spans="1:13">
      <c r="A381" t="s">
        <v>1138</v>
      </c>
      <c r="B381" t="s">
        <v>21</v>
      </c>
      <c r="C381" t="s">
        <v>7449</v>
      </c>
      <c r="D381" t="s">
        <v>21</v>
      </c>
      <c r="E381">
        <v>13331</v>
      </c>
      <c r="F381">
        <v>0.31061559252499998</v>
      </c>
      <c r="G381">
        <v>15334</v>
      </c>
      <c r="H381">
        <v>58637</v>
      </c>
      <c r="I381">
        <v>0.26150723945631599</v>
      </c>
      <c r="J381">
        <v>4.9108353068683996E-2</v>
      </c>
      <c r="K381">
        <f t="shared" si="10"/>
        <v>-2003</v>
      </c>
      <c r="L381">
        <f>VLOOKUP(A381,Sheet1!$A$1:$B$577,2,FALSE)</f>
        <v>73619</v>
      </c>
      <c r="M381" t="str">
        <f t="shared" si="11"/>
        <v>qualifie</v>
      </c>
    </row>
    <row r="382" spans="1:13">
      <c r="A382" t="s">
        <v>2484</v>
      </c>
      <c r="B382" t="s">
        <v>21</v>
      </c>
      <c r="C382" t="s">
        <v>7658</v>
      </c>
      <c r="D382" t="s">
        <v>21</v>
      </c>
      <c r="E382">
        <v>13124</v>
      </c>
      <c r="F382">
        <v>0.40488677731799999</v>
      </c>
      <c r="G382">
        <v>16763</v>
      </c>
      <c r="H382">
        <v>47092</v>
      </c>
      <c r="I382">
        <v>0.35596279622865878</v>
      </c>
      <c r="J382">
        <v>4.8923981089341206E-2</v>
      </c>
      <c r="K382">
        <f t="shared" si="10"/>
        <v>-3639</v>
      </c>
      <c r="L382">
        <f>VLOOKUP(A382,Sheet1!$A$1:$B$577,2,FALSE)</f>
        <v>59259</v>
      </c>
      <c r="M382" t="str">
        <f t="shared" si="11"/>
        <v>qualifie</v>
      </c>
    </row>
    <row r="383" spans="1:13">
      <c r="A383" t="s">
        <v>1730</v>
      </c>
      <c r="B383" t="s">
        <v>21</v>
      </c>
      <c r="C383" t="s">
        <v>7547</v>
      </c>
      <c r="D383" t="s">
        <v>21</v>
      </c>
      <c r="E383">
        <v>14545</v>
      </c>
      <c r="F383">
        <v>0.30308397582800001</v>
      </c>
      <c r="G383">
        <v>16763</v>
      </c>
      <c r="H383">
        <v>65934</v>
      </c>
      <c r="I383">
        <v>0.25423908757242092</v>
      </c>
      <c r="J383">
        <v>4.8844888255579089E-2</v>
      </c>
      <c r="K383">
        <f t="shared" si="10"/>
        <v>-2218</v>
      </c>
      <c r="L383">
        <f>VLOOKUP(A383,Sheet1!$A$1:$B$577,2,FALSE)</f>
        <v>83406</v>
      </c>
      <c r="M383" t="str">
        <f t="shared" si="11"/>
        <v>qualifie</v>
      </c>
    </row>
    <row r="384" spans="1:13">
      <c r="A384" t="s">
        <v>5596</v>
      </c>
      <c r="B384" t="s">
        <v>21</v>
      </c>
      <c r="C384" t="s">
        <v>8180</v>
      </c>
      <c r="D384" t="s">
        <v>7</v>
      </c>
      <c r="E384">
        <v>12250</v>
      </c>
      <c r="F384">
        <v>0.21776616358199999</v>
      </c>
      <c r="G384">
        <v>13478</v>
      </c>
      <c r="H384">
        <v>79765</v>
      </c>
      <c r="I384">
        <v>0.16897135335046701</v>
      </c>
      <c r="J384">
        <v>4.8794810231532981E-2</v>
      </c>
      <c r="K384">
        <f t="shared" si="10"/>
        <v>-1228</v>
      </c>
      <c r="L384">
        <f>VLOOKUP(A384,Sheet1!$A$1:$B$577,2,FALSE)</f>
        <v>99234</v>
      </c>
      <c r="M384" t="str">
        <f t="shared" si="11"/>
        <v>battu</v>
      </c>
    </row>
    <row r="385" spans="1:13">
      <c r="A385" t="s">
        <v>6787</v>
      </c>
      <c r="B385" t="s">
        <v>21</v>
      </c>
      <c r="C385" t="s">
        <v>8413</v>
      </c>
      <c r="D385" t="s">
        <v>21</v>
      </c>
      <c r="E385">
        <v>8000</v>
      </c>
      <c r="F385">
        <v>0.47225501771</v>
      </c>
      <c r="G385">
        <v>16441</v>
      </c>
      <c r="H385">
        <v>38789</v>
      </c>
      <c r="I385">
        <v>0.42385727912552529</v>
      </c>
      <c r="J385">
        <v>4.8397738584474714E-2</v>
      </c>
      <c r="K385">
        <f t="shared" si="10"/>
        <v>-8441</v>
      </c>
      <c r="L385" t="e">
        <f>VLOOKUP(A385,Sheet1!$A$1:$B$577,2,FALSE)</f>
        <v>#N/A</v>
      </c>
      <c r="M385" t="e">
        <f t="shared" si="11"/>
        <v>#N/A</v>
      </c>
    </row>
    <row r="386" spans="1:13">
      <c r="A386" t="s">
        <v>5686</v>
      </c>
      <c r="B386" t="s">
        <v>21</v>
      </c>
      <c r="C386" t="s">
        <v>8196</v>
      </c>
      <c r="D386" t="s">
        <v>21</v>
      </c>
      <c r="E386">
        <v>13125</v>
      </c>
      <c r="F386">
        <v>0.25160548260299997</v>
      </c>
      <c r="G386">
        <v>14181</v>
      </c>
      <c r="H386">
        <v>69735</v>
      </c>
      <c r="I386">
        <v>0.20335556033555605</v>
      </c>
      <c r="J386">
        <v>4.8249922267443929E-2</v>
      </c>
      <c r="K386">
        <f t="shared" si="10"/>
        <v>-1056</v>
      </c>
      <c r="L386">
        <f>VLOOKUP(A386,Sheet1!$A$1:$B$577,2,FALSE)</f>
        <v>86087</v>
      </c>
      <c r="M386" t="str">
        <f t="shared" si="11"/>
        <v>qualifie</v>
      </c>
    </row>
    <row r="387" spans="1:13">
      <c r="A387" t="s">
        <v>5930</v>
      </c>
      <c r="B387" t="s">
        <v>21</v>
      </c>
      <c r="C387" t="s">
        <v>8244</v>
      </c>
      <c r="D387" t="s">
        <v>21</v>
      </c>
      <c r="E387">
        <v>14780</v>
      </c>
      <c r="F387">
        <v>0.28908404561200002</v>
      </c>
      <c r="G387">
        <v>16647</v>
      </c>
      <c r="H387">
        <v>69119</v>
      </c>
      <c r="I387">
        <v>0.24084549834343669</v>
      </c>
      <c r="J387">
        <v>4.8238547268563331E-2</v>
      </c>
      <c r="K387">
        <f t="shared" ref="K387:K450" si="12">E387-G387</f>
        <v>-1867</v>
      </c>
      <c r="L387">
        <f>VLOOKUP(A387,Sheet1!$A$1:$B$577,2,FALSE)</f>
        <v>87370</v>
      </c>
      <c r="M387" t="str">
        <f t="shared" ref="M387:M450" si="13">IF(F387&gt;0.5,"elu",IF(AND(F387&gt;0.2,E387/L387&gt;0.125),"qualifie","battu"))</f>
        <v>qualifie</v>
      </c>
    </row>
    <row r="388" spans="1:13">
      <c r="A388" t="s">
        <v>5423</v>
      </c>
      <c r="B388" t="s">
        <v>21</v>
      </c>
      <c r="C388" t="s">
        <v>8148</v>
      </c>
      <c r="D388" t="s">
        <v>21</v>
      </c>
      <c r="E388">
        <v>13240</v>
      </c>
      <c r="F388">
        <v>0.339809562919</v>
      </c>
      <c r="G388">
        <v>15204</v>
      </c>
      <c r="H388">
        <v>52121</v>
      </c>
      <c r="I388">
        <v>0.29170583833771419</v>
      </c>
      <c r="J388">
        <v>4.8103724581285812E-2</v>
      </c>
      <c r="K388">
        <f t="shared" si="12"/>
        <v>-1964</v>
      </c>
      <c r="L388">
        <f>VLOOKUP(A388,Sheet1!$A$1:$B$577,2,FALSE)</f>
        <v>66393</v>
      </c>
      <c r="M388" t="str">
        <f t="shared" si="13"/>
        <v>qualifie</v>
      </c>
    </row>
    <row r="389" spans="1:13">
      <c r="A389" t="s">
        <v>3828</v>
      </c>
      <c r="B389" t="s">
        <v>21</v>
      </c>
      <c r="C389" t="s">
        <v>7890</v>
      </c>
      <c r="D389" t="s">
        <v>21</v>
      </c>
      <c r="E389">
        <v>14188</v>
      </c>
      <c r="F389">
        <v>0.324943315851</v>
      </c>
      <c r="G389">
        <v>16440</v>
      </c>
      <c r="H389">
        <v>59368</v>
      </c>
      <c r="I389">
        <v>0.27691685756636569</v>
      </c>
      <c r="J389">
        <v>4.802645828463431E-2</v>
      </c>
      <c r="K389">
        <f t="shared" si="12"/>
        <v>-2252</v>
      </c>
      <c r="L389">
        <f>VLOOKUP(A389,Sheet1!$A$1:$B$577,2,FALSE)</f>
        <v>75108</v>
      </c>
      <c r="M389" t="str">
        <f t="shared" si="13"/>
        <v>qualifie</v>
      </c>
    </row>
    <row r="390" spans="1:13">
      <c r="A390" t="s">
        <v>5168</v>
      </c>
      <c r="B390" t="s">
        <v>21</v>
      </c>
      <c r="C390" t="s">
        <v>8105</v>
      </c>
      <c r="D390" t="s">
        <v>21</v>
      </c>
      <c r="E390">
        <v>12419</v>
      </c>
      <c r="F390">
        <v>0.33084689772800002</v>
      </c>
      <c r="G390">
        <v>14501</v>
      </c>
      <c r="H390">
        <v>51223</v>
      </c>
      <c r="I390">
        <v>0.28309548445034455</v>
      </c>
      <c r="J390">
        <v>4.7751413277655474E-2</v>
      </c>
      <c r="K390">
        <f t="shared" si="12"/>
        <v>-2082</v>
      </c>
      <c r="L390">
        <f>VLOOKUP(A390,Sheet1!$A$1:$B$577,2,FALSE)</f>
        <v>67785</v>
      </c>
      <c r="M390" t="str">
        <f t="shared" si="13"/>
        <v>qualifie</v>
      </c>
    </row>
    <row r="391" spans="1:13">
      <c r="A391" t="s">
        <v>263</v>
      </c>
      <c r="B391" t="s">
        <v>21</v>
      </c>
      <c r="C391" t="s">
        <v>7332</v>
      </c>
      <c r="D391" t="s">
        <v>21</v>
      </c>
      <c r="E391">
        <v>10181</v>
      </c>
      <c r="F391">
        <v>0.29916840527799998</v>
      </c>
      <c r="G391">
        <v>11513</v>
      </c>
      <c r="H391">
        <v>45625</v>
      </c>
      <c r="I391">
        <v>0.25233972602739724</v>
      </c>
      <c r="J391">
        <v>4.6828679250602745E-2</v>
      </c>
      <c r="K391">
        <f t="shared" si="12"/>
        <v>-1332</v>
      </c>
      <c r="L391">
        <f>VLOOKUP(A391,Sheet1!$A$1:$B$577,2,FALSE)</f>
        <v>56120</v>
      </c>
      <c r="M391" t="str">
        <f t="shared" si="13"/>
        <v>qualifie</v>
      </c>
    </row>
    <row r="392" spans="1:13">
      <c r="A392" t="s">
        <v>6136</v>
      </c>
      <c r="B392" t="s">
        <v>21</v>
      </c>
      <c r="C392" t="s">
        <v>8273</v>
      </c>
      <c r="D392" t="s">
        <v>21</v>
      </c>
      <c r="E392">
        <v>14569</v>
      </c>
      <c r="F392">
        <v>0.28897572199299998</v>
      </c>
      <c r="G392">
        <v>16084</v>
      </c>
      <c r="H392">
        <v>66276</v>
      </c>
      <c r="I392">
        <v>0.24268211720683203</v>
      </c>
      <c r="J392">
        <v>4.6293604786167952E-2</v>
      </c>
      <c r="K392">
        <f t="shared" si="12"/>
        <v>-1515</v>
      </c>
      <c r="L392">
        <f>VLOOKUP(A392,Sheet1!$A$1:$B$577,2,FALSE)</f>
        <v>83959</v>
      </c>
      <c r="M392" t="str">
        <f t="shared" si="13"/>
        <v>qualifie</v>
      </c>
    </row>
    <row r="393" spans="1:13">
      <c r="A393" t="s">
        <v>4768</v>
      </c>
      <c r="B393" t="s">
        <v>21</v>
      </c>
      <c r="C393" t="s">
        <v>8047</v>
      </c>
      <c r="D393" t="s">
        <v>67</v>
      </c>
      <c r="E393">
        <v>9373</v>
      </c>
      <c r="F393">
        <v>0.22631350202799999</v>
      </c>
      <c r="G393">
        <v>10717</v>
      </c>
      <c r="H393">
        <v>59343</v>
      </c>
      <c r="I393">
        <v>0.18059417285947796</v>
      </c>
      <c r="J393">
        <v>4.5719329168522033E-2</v>
      </c>
      <c r="K393">
        <f t="shared" si="12"/>
        <v>-1344</v>
      </c>
      <c r="L393">
        <f>VLOOKUP(A393,Sheet1!$A$1:$B$577,2,FALSE)</f>
        <v>75888</v>
      </c>
      <c r="M393" t="str">
        <f t="shared" si="13"/>
        <v>battu</v>
      </c>
    </row>
    <row r="394" spans="1:13">
      <c r="A394" t="s">
        <v>6730</v>
      </c>
      <c r="B394" t="s">
        <v>21</v>
      </c>
      <c r="C394" t="s">
        <v>8406</v>
      </c>
      <c r="D394" t="s">
        <v>21</v>
      </c>
      <c r="E394">
        <v>4870</v>
      </c>
      <c r="F394">
        <v>0.30521433943300003</v>
      </c>
      <c r="G394">
        <v>7069</v>
      </c>
      <c r="H394">
        <v>27241</v>
      </c>
      <c r="I394">
        <v>0.25949854997980987</v>
      </c>
      <c r="J394">
        <v>4.5715789453190159E-2</v>
      </c>
      <c r="K394">
        <f t="shared" si="12"/>
        <v>-2199</v>
      </c>
      <c r="L394" t="e">
        <f>VLOOKUP(A394,Sheet1!$A$1:$B$577,2,FALSE)</f>
        <v>#N/A</v>
      </c>
      <c r="M394" t="e">
        <f t="shared" si="13"/>
        <v>#N/A</v>
      </c>
    </row>
    <row r="395" spans="1:13">
      <c r="A395" t="s">
        <v>5487</v>
      </c>
      <c r="B395" t="s">
        <v>21</v>
      </c>
      <c r="C395" t="s">
        <v>8159</v>
      </c>
      <c r="D395" t="s">
        <v>21</v>
      </c>
      <c r="E395">
        <v>16753</v>
      </c>
      <c r="F395">
        <v>0.31138247648799999</v>
      </c>
      <c r="G395">
        <v>18592</v>
      </c>
      <c r="H395">
        <v>69978</v>
      </c>
      <c r="I395">
        <v>0.26568350052873763</v>
      </c>
      <c r="J395">
        <v>4.5698975959262367E-2</v>
      </c>
      <c r="K395">
        <f t="shared" si="12"/>
        <v>-1839</v>
      </c>
      <c r="L395">
        <f>VLOOKUP(A395,Sheet1!$A$1:$B$577,2,FALSE)</f>
        <v>84702</v>
      </c>
      <c r="M395" t="str">
        <f t="shared" si="13"/>
        <v>qualifie</v>
      </c>
    </row>
    <row r="396" spans="1:13">
      <c r="A396" t="s">
        <v>4956</v>
      </c>
      <c r="B396" t="s">
        <v>21</v>
      </c>
      <c r="C396" t="s">
        <v>8069</v>
      </c>
      <c r="D396" t="s">
        <v>21</v>
      </c>
      <c r="E396">
        <v>17722</v>
      </c>
      <c r="F396">
        <v>0.40112265453500001</v>
      </c>
      <c r="G396">
        <v>19955</v>
      </c>
      <c r="H396">
        <v>56074</v>
      </c>
      <c r="I396">
        <v>0.35586903021007954</v>
      </c>
      <c r="J396">
        <v>4.5253624324920472E-2</v>
      </c>
      <c r="K396">
        <f t="shared" si="12"/>
        <v>-2233</v>
      </c>
      <c r="L396">
        <f>VLOOKUP(A396,Sheet1!$A$1:$B$577,2,FALSE)</f>
        <v>69530</v>
      </c>
      <c r="M396" t="str">
        <f t="shared" si="13"/>
        <v>qualifie</v>
      </c>
    </row>
    <row r="397" spans="1:13">
      <c r="A397" t="s">
        <v>4322</v>
      </c>
      <c r="B397" t="s">
        <v>21</v>
      </c>
      <c r="C397" t="s">
        <v>14663</v>
      </c>
      <c r="D397" t="s">
        <v>7</v>
      </c>
      <c r="E397">
        <v>10801</v>
      </c>
      <c r="F397">
        <v>0.21147746407199999</v>
      </c>
      <c r="G397">
        <v>12127</v>
      </c>
      <c r="H397">
        <v>72857</v>
      </c>
      <c r="I397">
        <v>0.16644934597910976</v>
      </c>
      <c r="J397">
        <v>4.5028118092890229E-2</v>
      </c>
      <c r="K397">
        <f t="shared" si="12"/>
        <v>-1326</v>
      </c>
      <c r="L397">
        <f>VLOOKUP(A397,Sheet1!$A$1:$B$577,2,FALSE)</f>
        <v>91139</v>
      </c>
      <c r="M397" t="str">
        <f t="shared" si="13"/>
        <v>battu</v>
      </c>
    </row>
    <row r="398" spans="1:13">
      <c r="A398" t="s">
        <v>5009</v>
      </c>
      <c r="B398" t="s">
        <v>21</v>
      </c>
      <c r="C398" t="s">
        <v>8077</v>
      </c>
      <c r="D398" t="s">
        <v>21</v>
      </c>
      <c r="E398">
        <v>19858</v>
      </c>
      <c r="F398">
        <v>0.47014536673099999</v>
      </c>
      <c r="G398">
        <v>24549</v>
      </c>
      <c r="H398">
        <v>57745</v>
      </c>
      <c r="I398">
        <v>0.42512771668542731</v>
      </c>
      <c r="J398">
        <v>4.5017650045572677E-2</v>
      </c>
      <c r="K398">
        <f t="shared" si="12"/>
        <v>-4691</v>
      </c>
      <c r="L398">
        <f>VLOOKUP(A398,Sheet1!$A$1:$B$577,2,FALSE)</f>
        <v>73938</v>
      </c>
      <c r="M398" t="str">
        <f t="shared" si="13"/>
        <v>qualifie</v>
      </c>
    </row>
    <row r="399" spans="1:13">
      <c r="A399" t="s">
        <v>3938</v>
      </c>
      <c r="B399" t="s">
        <v>21</v>
      </c>
      <c r="C399" t="s">
        <v>7910</v>
      </c>
      <c r="D399" t="s">
        <v>21</v>
      </c>
      <c r="E399">
        <v>15860</v>
      </c>
      <c r="F399">
        <v>0.33638754560099998</v>
      </c>
      <c r="G399">
        <v>20413</v>
      </c>
      <c r="H399">
        <v>69894</v>
      </c>
      <c r="I399">
        <v>0.29205654276475806</v>
      </c>
      <c r="J399">
        <v>4.4331002836241917E-2</v>
      </c>
      <c r="K399">
        <f t="shared" si="12"/>
        <v>-4553</v>
      </c>
      <c r="L399">
        <f>VLOOKUP(A399,Sheet1!$A$1:$B$577,2,FALSE)</f>
        <v>92413</v>
      </c>
      <c r="M399" t="str">
        <f t="shared" si="13"/>
        <v>qualifie</v>
      </c>
    </row>
    <row r="400" spans="1:13">
      <c r="A400" t="s">
        <v>5967</v>
      </c>
      <c r="B400" t="s">
        <v>21</v>
      </c>
      <c r="C400" t="s">
        <v>8250</v>
      </c>
      <c r="D400" t="s">
        <v>21</v>
      </c>
      <c r="E400">
        <v>15637</v>
      </c>
      <c r="F400">
        <v>0.37317137197799999</v>
      </c>
      <c r="G400">
        <v>17570</v>
      </c>
      <c r="H400">
        <v>53403</v>
      </c>
      <c r="I400">
        <v>0.32900773364792241</v>
      </c>
      <c r="J400">
        <v>4.4163638330077581E-2</v>
      </c>
      <c r="K400">
        <f t="shared" si="12"/>
        <v>-1933</v>
      </c>
      <c r="L400">
        <f>VLOOKUP(A400,Sheet1!$A$1:$B$577,2,FALSE)</f>
        <v>66683</v>
      </c>
      <c r="M400" t="str">
        <f t="shared" si="13"/>
        <v>qualifie</v>
      </c>
    </row>
    <row r="401" spans="1:13">
      <c r="A401" t="s">
        <v>4509</v>
      </c>
      <c r="B401" t="s">
        <v>21</v>
      </c>
      <c r="C401" t="s">
        <v>7999</v>
      </c>
      <c r="D401" t="s">
        <v>21</v>
      </c>
      <c r="E401">
        <v>14080</v>
      </c>
      <c r="F401">
        <v>0.259936861927</v>
      </c>
      <c r="G401">
        <v>16132</v>
      </c>
      <c r="H401">
        <v>74586</v>
      </c>
      <c r="I401">
        <v>0.21628723889201726</v>
      </c>
      <c r="J401">
        <v>4.3649623034982737E-2</v>
      </c>
      <c r="K401">
        <f t="shared" si="12"/>
        <v>-2052</v>
      </c>
      <c r="L401">
        <f>VLOOKUP(A401,Sheet1!$A$1:$B$577,2,FALSE)</f>
        <v>89520</v>
      </c>
      <c r="M401" t="str">
        <f t="shared" si="13"/>
        <v>qualifie</v>
      </c>
    </row>
    <row r="402" spans="1:13">
      <c r="A402" t="s">
        <v>6198</v>
      </c>
      <c r="B402" t="s">
        <v>21</v>
      </c>
      <c r="C402" t="s">
        <v>8283</v>
      </c>
      <c r="D402" t="s">
        <v>21</v>
      </c>
      <c r="E402">
        <v>20248</v>
      </c>
      <c r="F402">
        <v>0.36536865278399999</v>
      </c>
      <c r="G402">
        <v>22770</v>
      </c>
      <c r="H402">
        <v>70720</v>
      </c>
      <c r="I402">
        <v>0.32197398190045251</v>
      </c>
      <c r="J402">
        <v>4.3394670883547481E-2</v>
      </c>
      <c r="K402">
        <f t="shared" si="12"/>
        <v>-2522</v>
      </c>
      <c r="L402">
        <f>VLOOKUP(A402,Sheet1!$A$1:$B$577,2,FALSE)</f>
        <v>89869</v>
      </c>
      <c r="M402" t="str">
        <f t="shared" si="13"/>
        <v>qualifie</v>
      </c>
    </row>
    <row r="403" spans="1:13">
      <c r="A403" t="s">
        <v>4249</v>
      </c>
      <c r="B403" t="s">
        <v>21</v>
      </c>
      <c r="C403" t="s">
        <v>7961</v>
      </c>
      <c r="D403" t="s">
        <v>21</v>
      </c>
      <c r="E403">
        <v>11646</v>
      </c>
      <c r="F403">
        <v>0.23311581728700001</v>
      </c>
      <c r="G403">
        <v>13733</v>
      </c>
      <c r="H403">
        <v>72314</v>
      </c>
      <c r="I403">
        <v>0.18990790165113255</v>
      </c>
      <c r="J403">
        <v>4.3207915635867455E-2</v>
      </c>
      <c r="K403">
        <f t="shared" si="12"/>
        <v>-2087</v>
      </c>
      <c r="L403">
        <f>VLOOKUP(A403,Sheet1!$A$1:$B$577,2,FALSE)</f>
        <v>89933</v>
      </c>
      <c r="M403" t="str">
        <f t="shared" si="13"/>
        <v>qualifie</v>
      </c>
    </row>
    <row r="404" spans="1:13">
      <c r="A404" t="s">
        <v>4287</v>
      </c>
      <c r="B404" t="s">
        <v>21</v>
      </c>
      <c r="C404" t="s">
        <v>7968</v>
      </c>
      <c r="D404" t="s">
        <v>21</v>
      </c>
      <c r="E404">
        <v>8648</v>
      </c>
      <c r="F404">
        <v>0.17585099028000001</v>
      </c>
      <c r="G404">
        <v>9617</v>
      </c>
      <c r="H404">
        <v>72326</v>
      </c>
      <c r="I404">
        <v>0.13296739761634821</v>
      </c>
      <c r="J404">
        <v>4.2883592663651798E-2</v>
      </c>
      <c r="K404">
        <f t="shared" si="12"/>
        <v>-969</v>
      </c>
      <c r="L404">
        <f>VLOOKUP(A404,Sheet1!$A$1:$B$577,2,FALSE)</f>
        <v>92744</v>
      </c>
      <c r="M404" t="str">
        <f t="shared" si="13"/>
        <v>battu</v>
      </c>
    </row>
    <row r="405" spans="1:13">
      <c r="A405" t="s">
        <v>3645</v>
      </c>
      <c r="B405" t="s">
        <v>21</v>
      </c>
      <c r="C405" t="s">
        <v>14659</v>
      </c>
      <c r="D405" t="s">
        <v>21</v>
      </c>
      <c r="E405">
        <v>11525</v>
      </c>
      <c r="F405">
        <v>0.30685055512699999</v>
      </c>
      <c r="G405">
        <v>15379</v>
      </c>
      <c r="H405">
        <v>58135</v>
      </c>
      <c r="I405">
        <v>0.26453943407585789</v>
      </c>
      <c r="J405">
        <v>4.2311121051142098E-2</v>
      </c>
      <c r="K405">
        <f t="shared" si="12"/>
        <v>-3854</v>
      </c>
      <c r="L405">
        <f>VLOOKUP(A405,Sheet1!$A$1:$B$577,2,FALSE)</f>
        <v>80304</v>
      </c>
      <c r="M405" t="str">
        <f t="shared" si="13"/>
        <v>qualifie</v>
      </c>
    </row>
    <row r="406" spans="1:13">
      <c r="A406" t="s">
        <v>4360</v>
      </c>
      <c r="B406" t="s">
        <v>21</v>
      </c>
      <c r="C406" t="s">
        <v>14664</v>
      </c>
      <c r="D406" t="s">
        <v>21</v>
      </c>
      <c r="E406">
        <v>12394</v>
      </c>
      <c r="F406">
        <v>0.26324285289499999</v>
      </c>
      <c r="G406">
        <v>15633</v>
      </c>
      <c r="H406">
        <v>70635</v>
      </c>
      <c r="I406">
        <v>0.22132087492036526</v>
      </c>
      <c r="J406">
        <v>4.1921977974634733E-2</v>
      </c>
      <c r="K406">
        <f t="shared" si="12"/>
        <v>-3239</v>
      </c>
      <c r="L406">
        <f>VLOOKUP(A406,Sheet1!$A$1:$B$577,2,FALSE)</f>
        <v>92486</v>
      </c>
      <c r="M406" t="str">
        <f t="shared" si="13"/>
        <v>qualifie</v>
      </c>
    </row>
    <row r="407" spans="1:13">
      <c r="A407" t="s">
        <v>3738</v>
      </c>
      <c r="B407" t="s">
        <v>21</v>
      </c>
      <c r="C407" t="s">
        <v>7872</v>
      </c>
      <c r="D407" t="s">
        <v>21</v>
      </c>
      <c r="E407">
        <v>13756</v>
      </c>
      <c r="F407">
        <v>0.328219321896</v>
      </c>
      <c r="G407">
        <v>17395</v>
      </c>
      <c r="H407">
        <v>60631</v>
      </c>
      <c r="I407">
        <v>0.28689944088007785</v>
      </c>
      <c r="J407">
        <v>4.1319881015922155E-2</v>
      </c>
      <c r="K407">
        <f t="shared" si="12"/>
        <v>-3639</v>
      </c>
      <c r="L407">
        <f>VLOOKUP(A407,Sheet1!$A$1:$B$577,2,FALSE)</f>
        <v>79055</v>
      </c>
      <c r="M407" t="str">
        <f t="shared" si="13"/>
        <v>qualifie</v>
      </c>
    </row>
    <row r="408" spans="1:13">
      <c r="A408" t="s">
        <v>3242</v>
      </c>
      <c r="B408" t="s">
        <v>21</v>
      </c>
      <c r="C408" t="s">
        <v>7788</v>
      </c>
      <c r="D408" t="s">
        <v>7</v>
      </c>
      <c r="E408">
        <v>12153</v>
      </c>
      <c r="F408">
        <v>0.28314810931700002</v>
      </c>
      <c r="G408">
        <v>14427</v>
      </c>
      <c r="H408">
        <v>59622</v>
      </c>
      <c r="I408">
        <v>0.24197443896548254</v>
      </c>
      <c r="J408">
        <v>4.1173670351517477E-2</v>
      </c>
      <c r="K408">
        <f t="shared" si="12"/>
        <v>-2274</v>
      </c>
      <c r="L408">
        <f>VLOOKUP(A408,Sheet1!$A$1:$B$577,2,FALSE)</f>
        <v>72334</v>
      </c>
      <c r="M408" t="str">
        <f t="shared" si="13"/>
        <v>qualifie</v>
      </c>
    </row>
    <row r="409" spans="1:13">
      <c r="A409" t="s">
        <v>4501</v>
      </c>
      <c r="B409" t="s">
        <v>21</v>
      </c>
      <c r="C409" t="s">
        <v>7997</v>
      </c>
      <c r="D409" t="s">
        <v>7</v>
      </c>
      <c r="E409">
        <v>12057</v>
      </c>
      <c r="F409">
        <v>0.244891741479</v>
      </c>
      <c r="G409">
        <v>14265</v>
      </c>
      <c r="H409">
        <v>69937</v>
      </c>
      <c r="I409">
        <v>0.2039692866436936</v>
      </c>
      <c r="J409">
        <v>4.0922454835306404E-2</v>
      </c>
      <c r="K409">
        <f t="shared" si="12"/>
        <v>-2208</v>
      </c>
      <c r="L409">
        <f>VLOOKUP(A409,Sheet1!$A$1:$B$577,2,FALSE)</f>
        <v>85945</v>
      </c>
      <c r="M409" t="str">
        <f t="shared" si="13"/>
        <v>qualifie</v>
      </c>
    </row>
    <row r="410" spans="1:13">
      <c r="A410" t="s">
        <v>2923</v>
      </c>
      <c r="B410" t="s">
        <v>21</v>
      </c>
      <c r="C410" t="s">
        <v>7733</v>
      </c>
      <c r="D410" t="s">
        <v>21</v>
      </c>
      <c r="E410">
        <v>11107</v>
      </c>
      <c r="F410">
        <v>0.25442675524000002</v>
      </c>
      <c r="G410">
        <v>12676</v>
      </c>
      <c r="H410">
        <v>58981</v>
      </c>
      <c r="I410">
        <v>0.21491666807955104</v>
      </c>
      <c r="J410">
        <v>3.9510087160448987E-2</v>
      </c>
      <c r="K410">
        <f t="shared" si="12"/>
        <v>-1569</v>
      </c>
      <c r="L410">
        <f>VLOOKUP(A410,Sheet1!$A$1:$B$577,2,FALSE)</f>
        <v>75011</v>
      </c>
      <c r="M410" t="str">
        <f t="shared" si="13"/>
        <v>qualifie</v>
      </c>
    </row>
    <row r="411" spans="1:13">
      <c r="A411" t="s">
        <v>6540</v>
      </c>
      <c r="B411" t="s">
        <v>21</v>
      </c>
      <c r="C411" t="s">
        <v>8329</v>
      </c>
      <c r="D411" t="s">
        <v>21</v>
      </c>
      <c r="E411">
        <v>12878</v>
      </c>
      <c r="F411">
        <v>0.41170076726299998</v>
      </c>
      <c r="G411">
        <v>16615</v>
      </c>
      <c r="H411">
        <v>44550</v>
      </c>
      <c r="I411">
        <v>0.37295173961840627</v>
      </c>
      <c r="J411">
        <v>3.8749027644593703E-2</v>
      </c>
      <c r="K411">
        <f t="shared" si="12"/>
        <v>-3737</v>
      </c>
      <c r="L411">
        <f>VLOOKUP(A411,Sheet1!$A$1:$B$577,2,FALSE)</f>
        <v>59907</v>
      </c>
      <c r="M411" t="str">
        <f t="shared" si="13"/>
        <v>qualifie</v>
      </c>
    </row>
    <row r="412" spans="1:13">
      <c r="A412" t="s">
        <v>5096</v>
      </c>
      <c r="B412" t="s">
        <v>21</v>
      </c>
      <c r="C412" t="s">
        <v>8089</v>
      </c>
      <c r="D412" t="s">
        <v>21</v>
      </c>
      <c r="E412">
        <v>14870</v>
      </c>
      <c r="F412">
        <v>0.40483515286799998</v>
      </c>
      <c r="G412">
        <v>20015</v>
      </c>
      <c r="H412">
        <v>54657</v>
      </c>
      <c r="I412">
        <v>0.36619280238578772</v>
      </c>
      <c r="J412">
        <v>3.8642350482212262E-2</v>
      </c>
      <c r="K412">
        <f t="shared" si="12"/>
        <v>-5145</v>
      </c>
      <c r="L412">
        <f>VLOOKUP(A412,Sheet1!$A$1:$B$577,2,FALSE)</f>
        <v>69261</v>
      </c>
      <c r="M412" t="str">
        <f t="shared" si="13"/>
        <v>qualifie</v>
      </c>
    </row>
    <row r="413" spans="1:13">
      <c r="A413" t="s">
        <v>5608</v>
      </c>
      <c r="B413" t="s">
        <v>21</v>
      </c>
      <c r="C413" t="s">
        <v>8182</v>
      </c>
      <c r="D413" t="s">
        <v>21</v>
      </c>
      <c r="E413">
        <v>10938</v>
      </c>
      <c r="F413">
        <v>0.210800185014</v>
      </c>
      <c r="G413">
        <v>12581</v>
      </c>
      <c r="H413">
        <v>72656</v>
      </c>
      <c r="I413">
        <v>0.17315844527637084</v>
      </c>
      <c r="J413">
        <v>3.764173973762916E-2</v>
      </c>
      <c r="K413">
        <f t="shared" si="12"/>
        <v>-1643</v>
      </c>
      <c r="L413">
        <f>VLOOKUP(A413,Sheet1!$A$1:$B$577,2,FALSE)</f>
        <v>91027</v>
      </c>
      <c r="M413" t="str">
        <f t="shared" si="13"/>
        <v>battu</v>
      </c>
    </row>
    <row r="414" spans="1:13">
      <c r="A414" t="s">
        <v>5477</v>
      </c>
      <c r="B414" t="s">
        <v>21</v>
      </c>
      <c r="C414" t="s">
        <v>8157</v>
      </c>
      <c r="D414" t="s">
        <v>7</v>
      </c>
      <c r="E414">
        <v>14365</v>
      </c>
      <c r="F414">
        <v>0.340499668152</v>
      </c>
      <c r="G414">
        <v>17739</v>
      </c>
      <c r="H414">
        <v>58392</v>
      </c>
      <c r="I414">
        <v>0.30379161528976573</v>
      </c>
      <c r="J414">
        <v>3.6708052862234275E-2</v>
      </c>
      <c r="K414">
        <f t="shared" si="12"/>
        <v>-3374</v>
      </c>
      <c r="L414">
        <f>VLOOKUP(A414,Sheet1!$A$1:$B$577,2,FALSE)</f>
        <v>75033</v>
      </c>
      <c r="M414" t="str">
        <f t="shared" si="13"/>
        <v>qualifie</v>
      </c>
    </row>
    <row r="415" spans="1:13">
      <c r="A415" t="s">
        <v>4298</v>
      </c>
      <c r="B415" t="s">
        <v>21</v>
      </c>
      <c r="C415" t="s">
        <v>7970</v>
      </c>
      <c r="D415" t="s">
        <v>21</v>
      </c>
      <c r="E415">
        <v>9196</v>
      </c>
      <c r="F415">
        <v>0.195568031985</v>
      </c>
      <c r="G415">
        <v>11098</v>
      </c>
      <c r="H415">
        <v>69833</v>
      </c>
      <c r="I415">
        <v>0.15892199962768319</v>
      </c>
      <c r="J415">
        <v>3.664603235731681E-2</v>
      </c>
      <c r="K415">
        <f t="shared" si="12"/>
        <v>-1902</v>
      </c>
      <c r="L415">
        <f>VLOOKUP(A415,Sheet1!$A$1:$B$577,2,FALSE)</f>
        <v>88326</v>
      </c>
      <c r="M415" t="str">
        <f t="shared" si="13"/>
        <v>battu</v>
      </c>
    </row>
    <row r="416" spans="1:13">
      <c r="A416" t="s">
        <v>5309</v>
      </c>
      <c r="B416" t="s">
        <v>21</v>
      </c>
      <c r="C416" t="s">
        <v>8130</v>
      </c>
      <c r="D416" t="s">
        <v>21</v>
      </c>
      <c r="E416">
        <v>12552</v>
      </c>
      <c r="F416">
        <v>0.25757731218300001</v>
      </c>
      <c r="G416">
        <v>14207</v>
      </c>
      <c r="H416">
        <v>63939</v>
      </c>
      <c r="I416">
        <v>0.22219615571091197</v>
      </c>
      <c r="J416">
        <v>3.5381156472088032E-2</v>
      </c>
      <c r="K416">
        <f t="shared" si="12"/>
        <v>-1655</v>
      </c>
      <c r="L416">
        <f>VLOOKUP(A416,Sheet1!$A$1:$B$577,2,FALSE)</f>
        <v>81513</v>
      </c>
      <c r="M416" t="str">
        <f t="shared" si="13"/>
        <v>qualifie</v>
      </c>
    </row>
    <row r="417" spans="1:13">
      <c r="A417" t="s">
        <v>6222</v>
      </c>
      <c r="B417" t="s">
        <v>21</v>
      </c>
      <c r="C417" t="s">
        <v>14678</v>
      </c>
      <c r="D417" t="s">
        <v>21</v>
      </c>
      <c r="E417">
        <v>11928</v>
      </c>
      <c r="F417">
        <v>0.47457627118599999</v>
      </c>
      <c r="G417">
        <v>17168</v>
      </c>
      <c r="H417">
        <v>39045</v>
      </c>
      <c r="I417">
        <v>0.43969778460750414</v>
      </c>
      <c r="J417">
        <v>3.4878486578495849E-2</v>
      </c>
      <c r="K417">
        <f t="shared" si="12"/>
        <v>-5240</v>
      </c>
      <c r="L417">
        <f>VLOOKUP(A417,Sheet1!$A$1:$B$577,2,FALSE)</f>
        <v>55214</v>
      </c>
      <c r="M417" t="str">
        <f t="shared" si="13"/>
        <v>qualifie</v>
      </c>
    </row>
    <row r="418" spans="1:13">
      <c r="A418" t="s">
        <v>1431</v>
      </c>
      <c r="B418" t="s">
        <v>21</v>
      </c>
      <c r="C418" t="s">
        <v>7496</v>
      </c>
      <c r="D418" t="s">
        <v>21</v>
      </c>
      <c r="E418">
        <v>11009</v>
      </c>
      <c r="F418">
        <v>0.231631880155</v>
      </c>
      <c r="G418">
        <v>12581</v>
      </c>
      <c r="H418">
        <v>63866</v>
      </c>
      <c r="I418">
        <v>0.19699057401434253</v>
      </c>
      <c r="J418">
        <v>3.4641306140657468E-2</v>
      </c>
      <c r="K418">
        <f t="shared" si="12"/>
        <v>-1572</v>
      </c>
      <c r="L418">
        <f>VLOOKUP(A418,Sheet1!$A$1:$B$577,2,FALSE)</f>
        <v>77342</v>
      </c>
      <c r="M418" t="str">
        <f t="shared" si="13"/>
        <v>qualifie</v>
      </c>
    </row>
    <row r="419" spans="1:13">
      <c r="A419" t="s">
        <v>4936</v>
      </c>
      <c r="B419" t="s">
        <v>21</v>
      </c>
      <c r="C419" t="s">
        <v>8067</v>
      </c>
      <c r="D419" t="s">
        <v>7</v>
      </c>
      <c r="E419">
        <v>16692</v>
      </c>
      <c r="F419">
        <v>0.42886873410199999</v>
      </c>
      <c r="G419">
        <v>20603</v>
      </c>
      <c r="H419">
        <v>52241</v>
      </c>
      <c r="I419">
        <v>0.39438372159797858</v>
      </c>
      <c r="J419">
        <v>3.4485012504021417E-2</v>
      </c>
      <c r="K419">
        <f t="shared" si="12"/>
        <v>-3911</v>
      </c>
      <c r="L419">
        <f>VLOOKUP(A419,Sheet1!$A$1:$B$577,2,FALSE)</f>
        <v>66720</v>
      </c>
      <c r="M419" t="str">
        <f t="shared" si="13"/>
        <v>qualifie</v>
      </c>
    </row>
    <row r="420" spans="1:13">
      <c r="A420" t="s">
        <v>2600</v>
      </c>
      <c r="B420" t="s">
        <v>21</v>
      </c>
      <c r="C420" t="s">
        <v>7676</v>
      </c>
      <c r="D420" t="s">
        <v>21</v>
      </c>
      <c r="E420">
        <v>8496</v>
      </c>
      <c r="F420">
        <v>0.25766536256900002</v>
      </c>
      <c r="G420">
        <v>9978</v>
      </c>
      <c r="H420">
        <v>44700</v>
      </c>
      <c r="I420">
        <v>0.2232214765100671</v>
      </c>
      <c r="J420">
        <v>3.4443886058932921E-2</v>
      </c>
      <c r="K420">
        <f t="shared" si="12"/>
        <v>-1482</v>
      </c>
      <c r="L420">
        <f>VLOOKUP(A420,Sheet1!$A$1:$B$577,2,FALSE)</f>
        <v>54973</v>
      </c>
      <c r="M420" t="str">
        <f t="shared" si="13"/>
        <v>qualifie</v>
      </c>
    </row>
    <row r="421" spans="1:13">
      <c r="A421" t="s">
        <v>5740</v>
      </c>
      <c r="B421" t="s">
        <v>21</v>
      </c>
      <c r="C421" t="s">
        <v>8206</v>
      </c>
      <c r="D421" t="s">
        <v>21</v>
      </c>
      <c r="E421">
        <v>14248</v>
      </c>
      <c r="F421">
        <v>0.25554200444800002</v>
      </c>
      <c r="G421">
        <v>17792</v>
      </c>
      <c r="H421">
        <v>80349</v>
      </c>
      <c r="I421">
        <v>0.22143399420030119</v>
      </c>
      <c r="J421">
        <v>3.4108010247698828E-2</v>
      </c>
      <c r="K421">
        <f t="shared" si="12"/>
        <v>-3544</v>
      </c>
      <c r="L421">
        <f>VLOOKUP(A421,Sheet1!$A$1:$B$577,2,FALSE)</f>
        <v>94523</v>
      </c>
      <c r="M421" t="str">
        <f t="shared" si="13"/>
        <v>qualifie</v>
      </c>
    </row>
    <row r="422" spans="1:13">
      <c r="A422" t="s">
        <v>4981</v>
      </c>
      <c r="B422" t="s">
        <v>21</v>
      </c>
      <c r="C422" t="s">
        <v>8073</v>
      </c>
      <c r="D422" t="s">
        <v>67</v>
      </c>
      <c r="E422">
        <v>15602</v>
      </c>
      <c r="F422">
        <v>0.34345213199199998</v>
      </c>
      <c r="G422">
        <v>17878</v>
      </c>
      <c r="H422">
        <v>57789</v>
      </c>
      <c r="I422">
        <v>0.30936683451868002</v>
      </c>
      <c r="J422">
        <v>3.4085297473319953E-2</v>
      </c>
      <c r="K422">
        <f t="shared" si="12"/>
        <v>-2276</v>
      </c>
      <c r="L422">
        <f>VLOOKUP(A422,Sheet1!$A$1:$B$577,2,FALSE)</f>
        <v>72599</v>
      </c>
      <c r="M422" t="str">
        <f t="shared" si="13"/>
        <v>qualifie</v>
      </c>
    </row>
    <row r="423" spans="1:13">
      <c r="A423" t="s">
        <v>6301</v>
      </c>
      <c r="B423" t="s">
        <v>21</v>
      </c>
      <c r="C423" t="s">
        <v>8296</v>
      </c>
      <c r="D423" t="s">
        <v>21</v>
      </c>
      <c r="E423">
        <v>10390</v>
      </c>
      <c r="F423">
        <v>0.46116289391900001</v>
      </c>
      <c r="G423">
        <v>15151</v>
      </c>
      <c r="H423">
        <v>35468</v>
      </c>
      <c r="I423">
        <v>0.42717379045900528</v>
      </c>
      <c r="J423">
        <v>3.3989103459994729E-2</v>
      </c>
      <c r="K423">
        <f t="shared" si="12"/>
        <v>-4761</v>
      </c>
      <c r="L423">
        <f>VLOOKUP(A423,Sheet1!$A$1:$B$577,2,FALSE)</f>
        <v>49966</v>
      </c>
      <c r="M423" t="str">
        <f t="shared" si="13"/>
        <v>qualifie</v>
      </c>
    </row>
    <row r="424" spans="1:13">
      <c r="A424" t="s">
        <v>6606</v>
      </c>
      <c r="B424" t="s">
        <v>21</v>
      </c>
      <c r="C424" t="s">
        <v>8340</v>
      </c>
      <c r="D424" t="s">
        <v>21</v>
      </c>
      <c r="E424">
        <v>13733</v>
      </c>
      <c r="F424">
        <v>0.33810965851699998</v>
      </c>
      <c r="G424">
        <v>17046</v>
      </c>
      <c r="H424">
        <v>56035</v>
      </c>
      <c r="I424">
        <v>0.30420273043633445</v>
      </c>
      <c r="J424">
        <v>3.3906928080665533E-2</v>
      </c>
      <c r="K424">
        <f t="shared" si="12"/>
        <v>-3313</v>
      </c>
      <c r="L424">
        <f>VLOOKUP(A424,Sheet1!$A$1:$B$577,2,FALSE)</f>
        <v>74709</v>
      </c>
      <c r="M424" t="str">
        <f t="shared" si="13"/>
        <v>qualifie</v>
      </c>
    </row>
    <row r="425" spans="1:13">
      <c r="A425" t="s">
        <v>408</v>
      </c>
      <c r="B425" t="s">
        <v>21</v>
      </c>
      <c r="C425" t="s">
        <v>7350</v>
      </c>
      <c r="D425" t="s">
        <v>7</v>
      </c>
      <c r="E425">
        <v>8997</v>
      </c>
      <c r="F425">
        <v>0.211256692026</v>
      </c>
      <c r="G425">
        <v>11086</v>
      </c>
      <c r="H425">
        <v>62417</v>
      </c>
      <c r="I425">
        <v>0.17761186856144962</v>
      </c>
      <c r="J425">
        <v>3.3644823464550389E-2</v>
      </c>
      <c r="K425">
        <f t="shared" si="12"/>
        <v>-2089</v>
      </c>
      <c r="L425">
        <f>VLOOKUP(A425,Sheet1!$A$1:$B$577,2,FALSE)</f>
        <v>80580</v>
      </c>
      <c r="M425" t="str">
        <f t="shared" si="13"/>
        <v>battu</v>
      </c>
    </row>
    <row r="426" spans="1:13">
      <c r="A426" t="s">
        <v>5062</v>
      </c>
      <c r="B426" t="s">
        <v>21</v>
      </c>
      <c r="C426" t="s">
        <v>8083</v>
      </c>
      <c r="D426" t="s">
        <v>21</v>
      </c>
      <c r="E426">
        <v>17217</v>
      </c>
      <c r="F426">
        <v>0.45209148438899999</v>
      </c>
      <c r="G426">
        <v>21373</v>
      </c>
      <c r="H426">
        <v>51073</v>
      </c>
      <c r="I426">
        <v>0.41847943140211069</v>
      </c>
      <c r="J426">
        <v>3.3612052986889296E-2</v>
      </c>
      <c r="K426">
        <f t="shared" si="12"/>
        <v>-4156</v>
      </c>
      <c r="L426">
        <f>VLOOKUP(A426,Sheet1!$A$1:$B$577,2,FALSE)</f>
        <v>64943</v>
      </c>
      <c r="M426" t="str">
        <f t="shared" si="13"/>
        <v>qualifie</v>
      </c>
    </row>
    <row r="427" spans="1:13">
      <c r="A427" t="s">
        <v>2887</v>
      </c>
      <c r="B427" t="s">
        <v>21</v>
      </c>
      <c r="C427" t="s">
        <v>7727</v>
      </c>
      <c r="D427" t="s">
        <v>7</v>
      </c>
      <c r="E427">
        <v>13650</v>
      </c>
      <c r="F427">
        <v>0.31728690639500001</v>
      </c>
      <c r="G427">
        <v>16906</v>
      </c>
      <c r="H427">
        <v>59241</v>
      </c>
      <c r="I427">
        <v>0.28537668169004576</v>
      </c>
      <c r="J427">
        <v>3.1910224704954249E-2</v>
      </c>
      <c r="K427">
        <f t="shared" si="12"/>
        <v>-3256</v>
      </c>
      <c r="L427">
        <f>VLOOKUP(A427,Sheet1!$A$1:$B$577,2,FALSE)</f>
        <v>73262</v>
      </c>
      <c r="M427" t="str">
        <f t="shared" si="13"/>
        <v>qualifie</v>
      </c>
    </row>
    <row r="428" spans="1:13">
      <c r="A428" t="s">
        <v>5327</v>
      </c>
      <c r="B428" t="s">
        <v>21</v>
      </c>
      <c r="C428" t="s">
        <v>8132</v>
      </c>
      <c r="D428" t="s">
        <v>21</v>
      </c>
      <c r="E428">
        <v>13282</v>
      </c>
      <c r="F428">
        <v>0.29122722389099998</v>
      </c>
      <c r="G428">
        <v>15525</v>
      </c>
      <c r="H428">
        <v>59863</v>
      </c>
      <c r="I428">
        <v>0.25934216460919096</v>
      </c>
      <c r="J428">
        <v>3.1885059281809014E-2</v>
      </c>
      <c r="K428">
        <f t="shared" si="12"/>
        <v>-2243</v>
      </c>
      <c r="L428">
        <f>VLOOKUP(A428,Sheet1!$A$1:$B$577,2,FALSE)</f>
        <v>76867</v>
      </c>
      <c r="M428" t="str">
        <f t="shared" si="13"/>
        <v>qualifie</v>
      </c>
    </row>
    <row r="429" spans="1:13">
      <c r="A429" t="s">
        <v>5377</v>
      </c>
      <c r="B429" t="s">
        <v>21</v>
      </c>
      <c r="C429" t="s">
        <v>8140</v>
      </c>
      <c r="D429" t="s">
        <v>21</v>
      </c>
      <c r="E429">
        <v>13395</v>
      </c>
      <c r="F429">
        <v>0.35779154869399998</v>
      </c>
      <c r="G429">
        <v>17394</v>
      </c>
      <c r="H429">
        <v>53313</v>
      </c>
      <c r="I429">
        <v>0.32626188734455008</v>
      </c>
      <c r="J429">
        <v>3.15296613494499E-2</v>
      </c>
      <c r="K429">
        <f t="shared" si="12"/>
        <v>-3999</v>
      </c>
      <c r="L429">
        <f>VLOOKUP(A429,Sheet1!$A$1:$B$577,2,FALSE)</f>
        <v>71093</v>
      </c>
      <c r="M429" t="str">
        <f t="shared" si="13"/>
        <v>qualifie</v>
      </c>
    </row>
    <row r="430" spans="1:13">
      <c r="A430" t="s">
        <v>3893</v>
      </c>
      <c r="B430" t="s">
        <v>21</v>
      </c>
      <c r="C430" t="s">
        <v>7902</v>
      </c>
      <c r="D430" t="s">
        <v>21</v>
      </c>
      <c r="E430">
        <v>15325</v>
      </c>
      <c r="F430">
        <v>0.33803158637699998</v>
      </c>
      <c r="G430">
        <v>19797</v>
      </c>
      <c r="H430">
        <v>64369</v>
      </c>
      <c r="I430">
        <v>0.30755487890133448</v>
      </c>
      <c r="J430">
        <v>3.0476707475665499E-2</v>
      </c>
      <c r="K430">
        <f t="shared" si="12"/>
        <v>-4472</v>
      </c>
      <c r="L430">
        <f>VLOOKUP(A430,Sheet1!$A$1:$B$577,2,FALSE)</f>
        <v>87348</v>
      </c>
      <c r="M430" t="str">
        <f t="shared" si="13"/>
        <v>qualifie</v>
      </c>
    </row>
    <row r="431" spans="1:13">
      <c r="A431" t="s">
        <v>5900</v>
      </c>
      <c r="B431" t="s">
        <v>21</v>
      </c>
      <c r="C431" t="s">
        <v>8240</v>
      </c>
      <c r="D431" t="s">
        <v>33</v>
      </c>
      <c r="E431">
        <v>8403</v>
      </c>
      <c r="F431">
        <v>0.29985012846100001</v>
      </c>
      <c r="G431">
        <v>10113</v>
      </c>
      <c r="H431">
        <v>37535</v>
      </c>
      <c r="I431">
        <v>0.26942853336885575</v>
      </c>
      <c r="J431">
        <v>3.042159509214426E-2</v>
      </c>
      <c r="K431">
        <f t="shared" si="12"/>
        <v>-1710</v>
      </c>
      <c r="L431">
        <f>VLOOKUP(A431,Sheet1!$A$1:$B$577,2,FALSE)</f>
        <v>47783</v>
      </c>
      <c r="M431" t="str">
        <f t="shared" si="13"/>
        <v>qualifie</v>
      </c>
    </row>
    <row r="432" spans="1:13">
      <c r="A432" t="s">
        <v>351</v>
      </c>
      <c r="B432" t="s">
        <v>21</v>
      </c>
      <c r="C432" t="s">
        <v>7342</v>
      </c>
      <c r="D432" t="s">
        <v>21</v>
      </c>
      <c r="E432">
        <v>9541</v>
      </c>
      <c r="F432">
        <v>0.19792552639800001</v>
      </c>
      <c r="G432">
        <v>11030</v>
      </c>
      <c r="H432">
        <v>65778</v>
      </c>
      <c r="I432">
        <v>0.16768524430660708</v>
      </c>
      <c r="J432">
        <v>3.0240282091392928E-2</v>
      </c>
      <c r="K432">
        <f t="shared" si="12"/>
        <v>-1489</v>
      </c>
      <c r="L432">
        <f>VLOOKUP(A432,Sheet1!$A$1:$B$577,2,FALSE)</f>
        <v>84882</v>
      </c>
      <c r="M432" t="str">
        <f t="shared" si="13"/>
        <v>battu</v>
      </c>
    </row>
    <row r="433" spans="1:13">
      <c r="A433" t="s">
        <v>765</v>
      </c>
      <c r="B433" t="s">
        <v>21</v>
      </c>
      <c r="C433" t="s">
        <v>7397</v>
      </c>
      <c r="D433" t="s">
        <v>7</v>
      </c>
      <c r="E433">
        <v>11016</v>
      </c>
      <c r="F433">
        <v>0.27101631116699998</v>
      </c>
      <c r="G433">
        <v>13715</v>
      </c>
      <c r="H433">
        <v>56959</v>
      </c>
      <c r="I433">
        <v>0.2407872329219263</v>
      </c>
      <c r="J433">
        <v>3.0229078245073676E-2</v>
      </c>
      <c r="K433">
        <f t="shared" si="12"/>
        <v>-2699</v>
      </c>
      <c r="L433">
        <f>VLOOKUP(A433,Sheet1!$A$1:$B$577,2,FALSE)</f>
        <v>72571</v>
      </c>
      <c r="M433" t="str">
        <f t="shared" si="13"/>
        <v>qualifie</v>
      </c>
    </row>
    <row r="434" spans="1:13">
      <c r="A434" t="s">
        <v>5348</v>
      </c>
      <c r="B434" t="s">
        <v>21</v>
      </c>
      <c r="C434" t="s">
        <v>8136</v>
      </c>
      <c r="D434" t="s">
        <v>67</v>
      </c>
      <c r="E434">
        <v>11411</v>
      </c>
      <c r="F434">
        <v>0.278582065868</v>
      </c>
      <c r="G434">
        <v>13900</v>
      </c>
      <c r="H434">
        <v>55798</v>
      </c>
      <c r="I434">
        <v>0.24911287142908348</v>
      </c>
      <c r="J434">
        <v>2.9469194438916518E-2</v>
      </c>
      <c r="K434">
        <f t="shared" si="12"/>
        <v>-2489</v>
      </c>
      <c r="L434">
        <f>VLOOKUP(A434,Sheet1!$A$1:$B$577,2,FALSE)</f>
        <v>74205</v>
      </c>
      <c r="M434" t="str">
        <f t="shared" si="13"/>
        <v>qualifie</v>
      </c>
    </row>
    <row r="435" spans="1:13">
      <c r="A435" t="s">
        <v>568</v>
      </c>
      <c r="B435" t="s">
        <v>21</v>
      </c>
      <c r="C435" t="s">
        <v>7373</v>
      </c>
      <c r="D435" t="s">
        <v>21</v>
      </c>
      <c r="E435">
        <v>10899</v>
      </c>
      <c r="F435">
        <v>0.28794483633200002</v>
      </c>
      <c r="G435">
        <v>12932</v>
      </c>
      <c r="H435">
        <v>49922</v>
      </c>
      <c r="I435">
        <v>0.25904410880974321</v>
      </c>
      <c r="J435">
        <v>2.8900727522256808E-2</v>
      </c>
      <c r="K435">
        <f t="shared" si="12"/>
        <v>-2033</v>
      </c>
      <c r="L435">
        <f>VLOOKUP(A435,Sheet1!$A$1:$B$577,2,FALSE)</f>
        <v>66187</v>
      </c>
      <c r="M435" t="str">
        <f t="shared" si="13"/>
        <v>qualifie</v>
      </c>
    </row>
    <row r="436" spans="1:13">
      <c r="A436" t="s">
        <v>5680</v>
      </c>
      <c r="B436" t="s">
        <v>21</v>
      </c>
      <c r="C436" t="s">
        <v>8194</v>
      </c>
      <c r="D436" t="s">
        <v>21</v>
      </c>
      <c r="E436">
        <v>9624</v>
      </c>
      <c r="F436">
        <v>0.21976616733599999</v>
      </c>
      <c r="G436">
        <v>11040</v>
      </c>
      <c r="H436">
        <v>57807</v>
      </c>
      <c r="I436">
        <v>0.19098033110176968</v>
      </c>
      <c r="J436">
        <v>2.8785836234230311E-2</v>
      </c>
      <c r="K436">
        <f t="shared" si="12"/>
        <v>-1416</v>
      </c>
      <c r="L436">
        <f>VLOOKUP(A436,Sheet1!$A$1:$B$577,2,FALSE)</f>
        <v>70918</v>
      </c>
      <c r="M436" t="str">
        <f t="shared" si="13"/>
        <v>qualifie</v>
      </c>
    </row>
    <row r="437" spans="1:13">
      <c r="A437" t="s">
        <v>2337</v>
      </c>
      <c r="B437" t="s">
        <v>21</v>
      </c>
      <c r="C437" t="s">
        <v>7637</v>
      </c>
      <c r="D437" t="s">
        <v>21</v>
      </c>
      <c r="E437">
        <v>17678</v>
      </c>
      <c r="F437">
        <v>0.31328973718300002</v>
      </c>
      <c r="G437">
        <v>21717</v>
      </c>
      <c r="H437">
        <v>76155</v>
      </c>
      <c r="I437">
        <v>0.28516840653929487</v>
      </c>
      <c r="J437">
        <v>2.8121330643705145E-2</v>
      </c>
      <c r="K437">
        <f t="shared" si="12"/>
        <v>-4039</v>
      </c>
      <c r="L437">
        <f>VLOOKUP(A437,Sheet1!$A$1:$B$577,2,FALSE)</f>
        <v>95134</v>
      </c>
      <c r="M437" t="str">
        <f t="shared" si="13"/>
        <v>qualifie</v>
      </c>
    </row>
    <row r="438" spans="1:13">
      <c r="A438" t="s">
        <v>395</v>
      </c>
      <c r="B438" t="s">
        <v>21</v>
      </c>
      <c r="C438" t="s">
        <v>7348</v>
      </c>
      <c r="D438" t="s">
        <v>33</v>
      </c>
      <c r="E438">
        <v>10769</v>
      </c>
      <c r="F438">
        <v>0.21237280113599999</v>
      </c>
      <c r="G438">
        <v>13161</v>
      </c>
      <c r="H438">
        <v>70944</v>
      </c>
      <c r="I438">
        <v>0.18551251691474965</v>
      </c>
      <c r="J438">
        <v>2.6860284221250336E-2</v>
      </c>
      <c r="K438">
        <f t="shared" si="12"/>
        <v>-2392</v>
      </c>
      <c r="L438">
        <f>VLOOKUP(A438,Sheet1!$A$1:$B$577,2,FALSE)</f>
        <v>89711</v>
      </c>
      <c r="M438" t="str">
        <f t="shared" si="13"/>
        <v>battu</v>
      </c>
    </row>
    <row r="439" spans="1:13">
      <c r="A439" t="s">
        <v>4102</v>
      </c>
      <c r="B439" t="s">
        <v>21</v>
      </c>
      <c r="C439" t="s">
        <v>7937</v>
      </c>
      <c r="D439" t="s">
        <v>21</v>
      </c>
      <c r="E439">
        <v>16418</v>
      </c>
      <c r="F439">
        <v>0.31989556339300002</v>
      </c>
      <c r="G439">
        <v>19449</v>
      </c>
      <c r="H439">
        <v>65993</v>
      </c>
      <c r="I439">
        <v>0.29471307562923338</v>
      </c>
      <c r="J439">
        <v>2.5182487763766637E-2</v>
      </c>
      <c r="K439">
        <f t="shared" si="12"/>
        <v>-3031</v>
      </c>
      <c r="L439">
        <f>VLOOKUP(A439,Sheet1!$A$1:$B$577,2,FALSE)</f>
        <v>80345</v>
      </c>
      <c r="M439" t="str">
        <f t="shared" si="13"/>
        <v>qualifie</v>
      </c>
    </row>
    <row r="440" spans="1:13">
      <c r="A440" t="s">
        <v>4551</v>
      </c>
      <c r="B440" t="s">
        <v>21</v>
      </c>
      <c r="C440" t="s">
        <v>8006</v>
      </c>
      <c r="D440" t="s">
        <v>21</v>
      </c>
      <c r="E440">
        <v>12461</v>
      </c>
      <c r="F440">
        <v>0.37026802163200001</v>
      </c>
      <c r="G440">
        <v>18450</v>
      </c>
      <c r="H440">
        <v>53154</v>
      </c>
      <c r="I440">
        <v>0.34710463934981373</v>
      </c>
      <c r="J440">
        <v>2.3163382282186284E-2</v>
      </c>
      <c r="K440">
        <f t="shared" si="12"/>
        <v>-5989</v>
      </c>
      <c r="L440">
        <f>VLOOKUP(A440,Sheet1!$A$1:$B$577,2,FALSE)</f>
        <v>70147</v>
      </c>
      <c r="M440" t="str">
        <f t="shared" si="13"/>
        <v>qualifie</v>
      </c>
    </row>
    <row r="441" spans="1:13">
      <c r="A441" t="s">
        <v>6505</v>
      </c>
      <c r="B441" t="s">
        <v>21</v>
      </c>
      <c r="C441" t="s">
        <v>8323</v>
      </c>
      <c r="D441" t="s">
        <v>21</v>
      </c>
      <c r="E441">
        <v>14266</v>
      </c>
      <c r="F441">
        <v>0.32396956966000001</v>
      </c>
      <c r="G441">
        <v>17288</v>
      </c>
      <c r="H441">
        <v>57350</v>
      </c>
      <c r="I441">
        <v>0.30144725370531822</v>
      </c>
      <c r="J441">
        <v>2.2522315954681793E-2</v>
      </c>
      <c r="K441">
        <f t="shared" si="12"/>
        <v>-3022</v>
      </c>
      <c r="L441">
        <f>VLOOKUP(A441,Sheet1!$A$1:$B$577,2,FALSE)</f>
        <v>73789</v>
      </c>
      <c r="M441" t="str">
        <f t="shared" si="13"/>
        <v>qualifie</v>
      </c>
    </row>
    <row r="442" spans="1:13">
      <c r="A442" t="s">
        <v>6122</v>
      </c>
      <c r="B442" t="s">
        <v>21</v>
      </c>
      <c r="C442" t="s">
        <v>8271</v>
      </c>
      <c r="D442" t="s">
        <v>21</v>
      </c>
      <c r="E442">
        <v>9225</v>
      </c>
      <c r="F442">
        <v>0.21406692347</v>
      </c>
      <c r="G442">
        <v>11350</v>
      </c>
      <c r="H442">
        <v>58992</v>
      </c>
      <c r="I442">
        <v>0.1923989693517765</v>
      </c>
      <c r="J442">
        <v>2.1667954118223504E-2</v>
      </c>
      <c r="K442">
        <f t="shared" si="12"/>
        <v>-2125</v>
      </c>
      <c r="L442">
        <f>VLOOKUP(A442,Sheet1!$A$1:$B$577,2,FALSE)</f>
        <v>73407</v>
      </c>
      <c r="M442" t="str">
        <f t="shared" si="13"/>
        <v>qualifie</v>
      </c>
    </row>
    <row r="443" spans="1:13">
      <c r="A443" t="s">
        <v>2144</v>
      </c>
      <c r="B443" t="s">
        <v>21</v>
      </c>
      <c r="C443" t="s">
        <v>7609</v>
      </c>
      <c r="D443" t="s">
        <v>21</v>
      </c>
      <c r="E443">
        <v>12036</v>
      </c>
      <c r="F443">
        <v>0.39343619246900002</v>
      </c>
      <c r="G443">
        <v>16339</v>
      </c>
      <c r="H443">
        <v>43803</v>
      </c>
      <c r="I443">
        <v>0.3730109809830377</v>
      </c>
      <c r="J443">
        <v>2.0425211485962325E-2</v>
      </c>
      <c r="K443">
        <f t="shared" si="12"/>
        <v>-4303</v>
      </c>
      <c r="L443">
        <f>VLOOKUP(A443,Sheet1!$A$1:$B$577,2,FALSE)</f>
        <v>58306</v>
      </c>
      <c r="M443" t="str">
        <f t="shared" si="13"/>
        <v>qualifie</v>
      </c>
    </row>
    <row r="444" spans="1:13">
      <c r="A444" t="s">
        <v>5044</v>
      </c>
      <c r="B444" t="s">
        <v>21</v>
      </c>
      <c r="C444" t="s">
        <v>8081</v>
      </c>
      <c r="D444" t="s">
        <v>21</v>
      </c>
      <c r="E444">
        <v>13174</v>
      </c>
      <c r="F444">
        <v>0.46111305565299998</v>
      </c>
      <c r="G444">
        <v>18279</v>
      </c>
      <c r="H444">
        <v>41415</v>
      </c>
      <c r="I444">
        <v>0.44136182542557045</v>
      </c>
      <c r="J444">
        <v>1.9751230227429528E-2</v>
      </c>
      <c r="K444">
        <f t="shared" si="12"/>
        <v>-5105</v>
      </c>
      <c r="L444">
        <f>VLOOKUP(A444,Sheet1!$A$1:$B$577,2,FALSE)</f>
        <v>55057</v>
      </c>
      <c r="M444" t="str">
        <f t="shared" si="13"/>
        <v>qualifie</v>
      </c>
    </row>
    <row r="445" spans="1:13">
      <c r="A445" t="s">
        <v>4311</v>
      </c>
      <c r="B445" t="s">
        <v>21</v>
      </c>
      <c r="C445" t="s">
        <v>7972</v>
      </c>
      <c r="D445" t="s">
        <v>21</v>
      </c>
      <c r="E445">
        <v>9005</v>
      </c>
      <c r="F445">
        <v>0.21999364815700001</v>
      </c>
      <c r="G445">
        <v>11513</v>
      </c>
      <c r="H445">
        <v>57459</v>
      </c>
      <c r="I445">
        <v>0.20036895873579422</v>
      </c>
      <c r="J445">
        <v>1.9624689421205793E-2</v>
      </c>
      <c r="K445">
        <f t="shared" si="12"/>
        <v>-2508</v>
      </c>
      <c r="L445">
        <f>VLOOKUP(A445,Sheet1!$A$1:$B$577,2,FALSE)</f>
        <v>74093</v>
      </c>
      <c r="M445" t="str">
        <f t="shared" si="13"/>
        <v>battu</v>
      </c>
    </row>
    <row r="446" spans="1:13">
      <c r="A446" t="s">
        <v>3166</v>
      </c>
      <c r="B446" t="s">
        <v>21</v>
      </c>
      <c r="C446" t="s">
        <v>7774</v>
      </c>
      <c r="D446" t="s">
        <v>7</v>
      </c>
      <c r="E446">
        <v>11069</v>
      </c>
      <c r="F446">
        <v>0.24965604348500001</v>
      </c>
      <c r="G446">
        <v>14574</v>
      </c>
      <c r="H446">
        <v>63029</v>
      </c>
      <c r="I446">
        <v>0.23122689555601389</v>
      </c>
      <c r="J446">
        <v>1.8429147928986117E-2</v>
      </c>
      <c r="K446">
        <f t="shared" si="12"/>
        <v>-3505</v>
      </c>
      <c r="L446">
        <f>VLOOKUP(A446,Sheet1!$A$1:$B$577,2,FALSE)</f>
        <v>81313</v>
      </c>
      <c r="M446" t="str">
        <f t="shared" si="13"/>
        <v>qualifie</v>
      </c>
    </row>
    <row r="447" spans="1:13">
      <c r="A447" t="s">
        <v>505</v>
      </c>
      <c r="B447" t="s">
        <v>21</v>
      </c>
      <c r="C447" t="s">
        <v>7364</v>
      </c>
      <c r="D447" t="s">
        <v>21</v>
      </c>
      <c r="E447">
        <v>10231</v>
      </c>
      <c r="F447">
        <v>0.29375789594599999</v>
      </c>
      <c r="G447">
        <v>12756</v>
      </c>
      <c r="H447">
        <v>46326</v>
      </c>
      <c r="I447">
        <v>0.2753529335578293</v>
      </c>
      <c r="J447">
        <v>1.8404962388170687E-2</v>
      </c>
      <c r="K447">
        <f t="shared" si="12"/>
        <v>-2525</v>
      </c>
      <c r="L447">
        <f>VLOOKUP(A447,Sheet1!$A$1:$B$577,2,FALSE)</f>
        <v>58531</v>
      </c>
      <c r="M447" t="str">
        <f t="shared" si="13"/>
        <v>qualifie</v>
      </c>
    </row>
    <row r="448" spans="1:13">
      <c r="A448" t="s">
        <v>5217</v>
      </c>
      <c r="B448" t="s">
        <v>21</v>
      </c>
      <c r="C448" t="s">
        <v>8114</v>
      </c>
      <c r="D448" t="s">
        <v>7</v>
      </c>
      <c r="E448">
        <v>12586</v>
      </c>
      <c r="F448">
        <v>0.28977298890300002</v>
      </c>
      <c r="G448">
        <v>15528</v>
      </c>
      <c r="H448">
        <v>56985</v>
      </c>
      <c r="I448">
        <v>0.27249276125296129</v>
      </c>
      <c r="J448">
        <v>1.7280227650038726E-2</v>
      </c>
      <c r="K448">
        <f t="shared" si="12"/>
        <v>-2942</v>
      </c>
      <c r="L448">
        <f>VLOOKUP(A448,Sheet1!$A$1:$B$577,2,FALSE)</f>
        <v>74061</v>
      </c>
      <c r="M448" t="str">
        <f t="shared" si="13"/>
        <v>qualifie</v>
      </c>
    </row>
    <row r="449" spans="1:13">
      <c r="A449" t="s">
        <v>4840</v>
      </c>
      <c r="B449" t="s">
        <v>21</v>
      </c>
      <c r="C449" t="s">
        <v>8057</v>
      </c>
      <c r="D449" t="s">
        <v>21</v>
      </c>
      <c r="E449">
        <v>18433</v>
      </c>
      <c r="F449">
        <v>0.43600539300300001</v>
      </c>
      <c r="G449">
        <v>23640</v>
      </c>
      <c r="H449">
        <v>56457</v>
      </c>
      <c r="I449">
        <v>0.41872575588500982</v>
      </c>
      <c r="J449">
        <v>1.7279637117990188E-2</v>
      </c>
      <c r="K449">
        <f t="shared" si="12"/>
        <v>-5207</v>
      </c>
      <c r="L449">
        <f>VLOOKUP(A449,Sheet1!$A$1:$B$577,2,FALSE)</f>
        <v>70918</v>
      </c>
      <c r="M449" t="str">
        <f t="shared" si="13"/>
        <v>qualifie</v>
      </c>
    </row>
    <row r="450" spans="1:13">
      <c r="A450" t="s">
        <v>6858</v>
      </c>
      <c r="B450" t="s">
        <v>21</v>
      </c>
      <c r="C450" t="s">
        <v>8352</v>
      </c>
      <c r="D450" t="s">
        <v>33</v>
      </c>
      <c r="E450">
        <v>13853</v>
      </c>
      <c r="F450">
        <v>0.56951981582</v>
      </c>
      <c r="G450">
        <v>21710</v>
      </c>
      <c r="H450">
        <v>39194</v>
      </c>
      <c r="I450">
        <v>0.55391131295606466</v>
      </c>
      <c r="J450">
        <v>1.5608502863935336E-2</v>
      </c>
      <c r="K450">
        <f t="shared" si="12"/>
        <v>-7857</v>
      </c>
      <c r="L450">
        <f>VLOOKUP(A450,Sheet1!$A$1:$B$577,2,FALSE)</f>
        <v>81526</v>
      </c>
      <c r="M450" t="str">
        <f t="shared" si="13"/>
        <v>elu</v>
      </c>
    </row>
    <row r="451" spans="1:13">
      <c r="A451" t="s">
        <v>699</v>
      </c>
      <c r="B451" t="s">
        <v>21</v>
      </c>
      <c r="C451" t="s">
        <v>7391</v>
      </c>
      <c r="D451" t="s">
        <v>21</v>
      </c>
      <c r="E451">
        <v>10948</v>
      </c>
      <c r="F451">
        <v>0.29799395737500001</v>
      </c>
      <c r="G451">
        <v>15333</v>
      </c>
      <c r="H451">
        <v>54099</v>
      </c>
      <c r="I451">
        <v>0.28342483225198245</v>
      </c>
      <c r="J451">
        <v>1.4569125123017557E-2</v>
      </c>
      <c r="K451">
        <f t="shared" ref="K451:K514" si="14">E451-G451</f>
        <v>-4385</v>
      </c>
      <c r="L451">
        <f>VLOOKUP(A451,Sheet1!$A$1:$B$577,2,FALSE)</f>
        <v>70351</v>
      </c>
      <c r="M451" t="str">
        <f t="shared" ref="M451:M514" si="15">IF(F451&gt;0.5,"elu",IF(AND(F451&gt;0.2,E451/L451&gt;0.125),"qualifie","battu"))</f>
        <v>qualifie</v>
      </c>
    </row>
    <row r="452" spans="1:13">
      <c r="A452" t="s">
        <v>4825</v>
      </c>
      <c r="B452" t="s">
        <v>21</v>
      </c>
      <c r="C452" t="s">
        <v>8055</v>
      </c>
      <c r="D452" t="s">
        <v>21</v>
      </c>
      <c r="E452">
        <v>6913</v>
      </c>
      <c r="F452">
        <v>0.177079330925</v>
      </c>
      <c r="G452">
        <v>8741</v>
      </c>
      <c r="H452">
        <v>53524</v>
      </c>
      <c r="I452">
        <v>0.16330991704655856</v>
      </c>
      <c r="J452">
        <v>1.3769413878441439E-2</v>
      </c>
      <c r="K452">
        <f t="shared" si="14"/>
        <v>-1828</v>
      </c>
      <c r="L452">
        <f>VLOOKUP(A452,Sheet1!$A$1:$B$577,2,FALSE)</f>
        <v>67401</v>
      </c>
      <c r="M452" t="str">
        <f t="shared" si="15"/>
        <v>battu</v>
      </c>
    </row>
    <row r="453" spans="1:13">
      <c r="A453" t="s">
        <v>6357</v>
      </c>
      <c r="B453" t="s">
        <v>21</v>
      </c>
      <c r="C453" t="s">
        <v>8304</v>
      </c>
      <c r="D453" t="s">
        <v>21</v>
      </c>
      <c r="E453">
        <v>12659</v>
      </c>
      <c r="F453">
        <v>0.39233248620799999</v>
      </c>
      <c r="G453">
        <v>18290</v>
      </c>
      <c r="H453">
        <v>48304</v>
      </c>
      <c r="I453">
        <v>0.37864359059291158</v>
      </c>
      <c r="J453">
        <v>1.3688895615088403E-2</v>
      </c>
      <c r="K453">
        <f t="shared" si="14"/>
        <v>-5631</v>
      </c>
      <c r="L453">
        <f>VLOOKUP(A453,Sheet1!$A$1:$B$577,2,FALSE)</f>
        <v>67078</v>
      </c>
      <c r="M453" t="str">
        <f t="shared" si="15"/>
        <v>qualifie</v>
      </c>
    </row>
    <row r="454" spans="1:13">
      <c r="A454" t="s">
        <v>6824</v>
      </c>
      <c r="B454" t="s">
        <v>21</v>
      </c>
      <c r="C454" t="s">
        <v>8417</v>
      </c>
      <c r="D454" t="s">
        <v>21</v>
      </c>
      <c r="E454">
        <v>5819</v>
      </c>
      <c r="F454">
        <v>0.26653536093800001</v>
      </c>
      <c r="G454">
        <v>9274</v>
      </c>
      <c r="H454">
        <v>36662</v>
      </c>
      <c r="I454">
        <v>0.25295946756859966</v>
      </c>
      <c r="J454">
        <v>1.3575893369400349E-2</v>
      </c>
      <c r="K454">
        <f t="shared" si="14"/>
        <v>-3455</v>
      </c>
      <c r="L454" t="e">
        <f>VLOOKUP(A454,Sheet1!$A$1:$B$577,2,FALSE)</f>
        <v>#N/A</v>
      </c>
      <c r="M454" t="e">
        <f t="shared" si="15"/>
        <v>#N/A</v>
      </c>
    </row>
    <row r="455" spans="1:13">
      <c r="A455" t="s">
        <v>1510</v>
      </c>
      <c r="B455" t="s">
        <v>21</v>
      </c>
      <c r="C455" t="s">
        <v>7510</v>
      </c>
      <c r="D455" t="s">
        <v>21</v>
      </c>
      <c r="E455">
        <v>12326</v>
      </c>
      <c r="F455">
        <v>0.252758069147</v>
      </c>
      <c r="G455">
        <v>15928</v>
      </c>
      <c r="H455">
        <v>66491</v>
      </c>
      <c r="I455">
        <v>0.23955121745800184</v>
      </c>
      <c r="J455">
        <v>1.3206851688998156E-2</v>
      </c>
      <c r="K455">
        <f t="shared" si="14"/>
        <v>-3602</v>
      </c>
      <c r="L455">
        <f>VLOOKUP(A455,Sheet1!$A$1:$B$577,2,FALSE)</f>
        <v>81703</v>
      </c>
      <c r="M455" t="str">
        <f t="shared" si="15"/>
        <v>qualifie</v>
      </c>
    </row>
    <row r="456" spans="1:13">
      <c r="A456" t="s">
        <v>879</v>
      </c>
      <c r="B456" t="s">
        <v>21</v>
      </c>
      <c r="C456" t="s">
        <v>7410</v>
      </c>
      <c r="D456" t="s">
        <v>21</v>
      </c>
      <c r="E456">
        <v>13234</v>
      </c>
      <c r="F456">
        <v>0.24817162359799999</v>
      </c>
      <c r="G456">
        <v>17073</v>
      </c>
      <c r="H456">
        <v>72303</v>
      </c>
      <c r="I456">
        <v>0.23613128085971535</v>
      </c>
      <c r="J456">
        <v>1.2040342738284637E-2</v>
      </c>
      <c r="K456">
        <f t="shared" si="14"/>
        <v>-3839</v>
      </c>
      <c r="L456">
        <f>VLOOKUP(A456,Sheet1!$A$1:$B$577,2,FALSE)</f>
        <v>90594</v>
      </c>
      <c r="M456" t="str">
        <f t="shared" si="15"/>
        <v>qualifie</v>
      </c>
    </row>
    <row r="457" spans="1:13">
      <c r="A457" t="s">
        <v>6004</v>
      </c>
      <c r="B457" t="s">
        <v>21</v>
      </c>
      <c r="C457" t="s">
        <v>8256</v>
      </c>
      <c r="D457" t="s">
        <v>21</v>
      </c>
      <c r="E457">
        <v>13331</v>
      </c>
      <c r="F457">
        <v>0.30198210442899998</v>
      </c>
      <c r="G457">
        <v>16927</v>
      </c>
      <c r="H457">
        <v>58355</v>
      </c>
      <c r="I457">
        <v>0.29006940279324822</v>
      </c>
      <c r="J457">
        <v>1.1912701635751755E-2</v>
      </c>
      <c r="K457">
        <f t="shared" si="14"/>
        <v>-3596</v>
      </c>
      <c r="L457">
        <f>VLOOKUP(A457,Sheet1!$A$1:$B$577,2,FALSE)</f>
        <v>75339</v>
      </c>
      <c r="M457" t="str">
        <f t="shared" si="15"/>
        <v>qualifie</v>
      </c>
    </row>
    <row r="458" spans="1:13">
      <c r="A458" t="s">
        <v>6490</v>
      </c>
      <c r="B458" t="s">
        <v>21</v>
      </c>
      <c r="C458" t="s">
        <v>8321</v>
      </c>
      <c r="D458" t="s">
        <v>21</v>
      </c>
      <c r="E458">
        <v>13101</v>
      </c>
      <c r="F458">
        <v>0.36138695796100001</v>
      </c>
      <c r="G458">
        <v>17051</v>
      </c>
      <c r="H458">
        <v>48717</v>
      </c>
      <c r="I458">
        <v>0.35000102633577601</v>
      </c>
      <c r="J458">
        <v>1.1385931625223999E-2</v>
      </c>
      <c r="K458">
        <f t="shared" si="14"/>
        <v>-3950</v>
      </c>
      <c r="L458">
        <f>VLOOKUP(A458,Sheet1!$A$1:$B$577,2,FALSE)</f>
        <v>63662</v>
      </c>
      <c r="M458" t="str">
        <f t="shared" si="15"/>
        <v>qualifie</v>
      </c>
    </row>
    <row r="459" spans="1:13">
      <c r="A459" t="s">
        <v>6027</v>
      </c>
      <c r="B459" t="s">
        <v>21</v>
      </c>
      <c r="C459" t="s">
        <v>8260</v>
      </c>
      <c r="D459" t="s">
        <v>21</v>
      </c>
      <c r="E459">
        <v>10914</v>
      </c>
      <c r="F459">
        <v>0.34562036861099998</v>
      </c>
      <c r="G459">
        <v>15219</v>
      </c>
      <c r="H459">
        <v>45495</v>
      </c>
      <c r="I459">
        <v>0.33452027695351139</v>
      </c>
      <c r="J459">
        <v>1.1100091657488598E-2</v>
      </c>
      <c r="K459">
        <f t="shared" si="14"/>
        <v>-4305</v>
      </c>
      <c r="L459">
        <f>VLOOKUP(A459,Sheet1!$A$1:$B$577,2,FALSE)</f>
        <v>60673</v>
      </c>
      <c r="M459" t="str">
        <f t="shared" si="15"/>
        <v>qualifie</v>
      </c>
    </row>
    <row r="460" spans="1:13">
      <c r="A460" t="s">
        <v>5461</v>
      </c>
      <c r="B460" t="s">
        <v>21</v>
      </c>
      <c r="C460" t="s">
        <v>8155</v>
      </c>
      <c r="D460" t="s">
        <v>21</v>
      </c>
      <c r="E460">
        <v>15345</v>
      </c>
      <c r="F460">
        <v>0.32827742597999998</v>
      </c>
      <c r="G460">
        <v>21101</v>
      </c>
      <c r="H460">
        <v>66210</v>
      </c>
      <c r="I460">
        <v>0.31869808186074611</v>
      </c>
      <c r="J460">
        <v>9.5793441192538742E-3</v>
      </c>
      <c r="K460">
        <f t="shared" si="14"/>
        <v>-5756</v>
      </c>
      <c r="L460">
        <f>VLOOKUP(A460,Sheet1!$A$1:$B$577,2,FALSE)</f>
        <v>85137</v>
      </c>
      <c r="M460" t="str">
        <f t="shared" si="15"/>
        <v>qualifie</v>
      </c>
    </row>
    <row r="461" spans="1:13">
      <c r="A461" t="s">
        <v>1091</v>
      </c>
      <c r="B461" t="s">
        <v>21</v>
      </c>
      <c r="C461" t="s">
        <v>7441</v>
      </c>
      <c r="D461" t="s">
        <v>21</v>
      </c>
      <c r="E461">
        <v>17711</v>
      </c>
      <c r="F461">
        <v>0.31503584197500001</v>
      </c>
      <c r="G461">
        <v>24042</v>
      </c>
      <c r="H461">
        <v>78685</v>
      </c>
      <c r="I461">
        <v>0.30554743597890321</v>
      </c>
      <c r="J461">
        <v>9.4884059960967937E-3</v>
      </c>
      <c r="K461">
        <f t="shared" si="14"/>
        <v>-6331</v>
      </c>
      <c r="L461">
        <f>VLOOKUP(A461,Sheet1!$A$1:$B$577,2,FALSE)</f>
        <v>97490</v>
      </c>
      <c r="M461" t="str">
        <f t="shared" si="15"/>
        <v>qualifie</v>
      </c>
    </row>
    <row r="462" spans="1:13">
      <c r="A462" t="s">
        <v>5618</v>
      </c>
      <c r="B462" t="s">
        <v>21</v>
      </c>
      <c r="C462" t="s">
        <v>8184</v>
      </c>
      <c r="D462" t="s">
        <v>7</v>
      </c>
      <c r="E462">
        <v>12990</v>
      </c>
      <c r="F462">
        <v>0.20654126850400001</v>
      </c>
      <c r="G462">
        <v>17265</v>
      </c>
      <c r="H462">
        <v>87455</v>
      </c>
      <c r="I462">
        <v>0.19741581384712137</v>
      </c>
      <c r="J462">
        <v>9.1254546568786399E-3</v>
      </c>
      <c r="K462">
        <f t="shared" si="14"/>
        <v>-4275</v>
      </c>
      <c r="L462">
        <f>VLOOKUP(A462,Sheet1!$A$1:$B$577,2,FALSE)</f>
        <v>108178</v>
      </c>
      <c r="M462" t="str">
        <f t="shared" si="15"/>
        <v>battu</v>
      </c>
    </row>
    <row r="463" spans="1:13">
      <c r="A463" t="s">
        <v>325</v>
      </c>
      <c r="B463" t="s">
        <v>21</v>
      </c>
      <c r="C463" t="s">
        <v>7340</v>
      </c>
      <c r="D463" t="s">
        <v>21</v>
      </c>
      <c r="E463">
        <v>10891</v>
      </c>
      <c r="F463">
        <v>0.23009803093</v>
      </c>
      <c r="G463">
        <v>15112</v>
      </c>
      <c r="H463">
        <v>67754</v>
      </c>
      <c r="I463">
        <v>0.22304218201139417</v>
      </c>
      <c r="J463">
        <v>7.0558489186058337E-3</v>
      </c>
      <c r="K463">
        <f t="shared" si="14"/>
        <v>-4221</v>
      </c>
      <c r="L463">
        <f>VLOOKUP(A463,Sheet1!$A$1:$B$577,2,FALSE)</f>
        <v>87373</v>
      </c>
      <c r="M463" t="str">
        <f t="shared" si="15"/>
        <v>battu</v>
      </c>
    </row>
    <row r="464" spans="1:13">
      <c r="A464" t="s">
        <v>4994</v>
      </c>
      <c r="B464" t="s">
        <v>21</v>
      </c>
      <c r="C464" t="s">
        <v>8075</v>
      </c>
      <c r="D464" t="s">
        <v>21</v>
      </c>
      <c r="E464">
        <v>6385</v>
      </c>
      <c r="F464">
        <v>0.16124551744999999</v>
      </c>
      <c r="G464">
        <v>8618</v>
      </c>
      <c r="H464">
        <v>55872</v>
      </c>
      <c r="I464">
        <v>0.15424541809851089</v>
      </c>
      <c r="J464">
        <v>7.0000993514890975E-3</v>
      </c>
      <c r="K464">
        <f t="shared" si="14"/>
        <v>-2233</v>
      </c>
      <c r="L464">
        <f>VLOOKUP(A464,Sheet1!$A$1:$B$577,2,FALSE)</f>
        <v>69895</v>
      </c>
      <c r="M464" t="str">
        <f t="shared" si="15"/>
        <v>battu</v>
      </c>
    </row>
    <row r="465" spans="1:13">
      <c r="A465" t="s">
        <v>629</v>
      </c>
      <c r="B465" t="s">
        <v>21</v>
      </c>
      <c r="C465" t="s">
        <v>7381</v>
      </c>
      <c r="D465" t="s">
        <v>21</v>
      </c>
      <c r="E465">
        <v>13829</v>
      </c>
      <c r="F465">
        <v>0.282662905731</v>
      </c>
      <c r="G465">
        <v>17527</v>
      </c>
      <c r="H465">
        <v>63468</v>
      </c>
      <c r="I465">
        <v>0.27615491271191783</v>
      </c>
      <c r="J465">
        <v>6.50799301908217E-3</v>
      </c>
      <c r="K465">
        <f t="shared" si="14"/>
        <v>-3698</v>
      </c>
      <c r="L465">
        <f>VLOOKUP(A465,Sheet1!$A$1:$B$577,2,FALSE)</f>
        <v>75457</v>
      </c>
      <c r="M465" t="str">
        <f t="shared" si="15"/>
        <v>qualifie</v>
      </c>
    </row>
    <row r="466" spans="1:13">
      <c r="A466" t="s">
        <v>6104</v>
      </c>
      <c r="B466" t="s">
        <v>21</v>
      </c>
      <c r="C466" t="s">
        <v>8270</v>
      </c>
      <c r="D466" t="s">
        <v>21</v>
      </c>
      <c r="E466">
        <v>12570</v>
      </c>
      <c r="F466">
        <v>0.31329445192200001</v>
      </c>
      <c r="G466">
        <v>16554</v>
      </c>
      <c r="H466">
        <v>53829</v>
      </c>
      <c r="I466">
        <v>0.30752939865128465</v>
      </c>
      <c r="J466">
        <v>5.765053270715359E-3</v>
      </c>
      <c r="K466">
        <f t="shared" si="14"/>
        <v>-3984</v>
      </c>
      <c r="L466">
        <f>VLOOKUP(A466,Sheet1!$A$1:$B$577,2,FALSE)</f>
        <v>68822</v>
      </c>
      <c r="M466" t="str">
        <f t="shared" si="15"/>
        <v>qualifie</v>
      </c>
    </row>
    <row r="467" spans="1:13">
      <c r="A467" t="s">
        <v>1586</v>
      </c>
      <c r="B467" t="s">
        <v>21</v>
      </c>
      <c r="C467" t="s">
        <v>7522</v>
      </c>
      <c r="D467" t="s">
        <v>7</v>
      </c>
      <c r="E467">
        <v>9504</v>
      </c>
      <c r="F467">
        <v>0.23397341211200001</v>
      </c>
      <c r="G467">
        <v>12654</v>
      </c>
      <c r="H467">
        <v>54837</v>
      </c>
      <c r="I467">
        <v>0.23075660594124406</v>
      </c>
      <c r="J467">
        <v>3.2168061707559537E-3</v>
      </c>
      <c r="K467">
        <f t="shared" si="14"/>
        <v>-3150</v>
      </c>
      <c r="L467">
        <f>VLOOKUP(A467,Sheet1!$A$1:$B$577,2,FALSE)</f>
        <v>67204</v>
      </c>
      <c r="M467" t="str">
        <f t="shared" si="15"/>
        <v>qualifie</v>
      </c>
    </row>
    <row r="468" spans="1:13">
      <c r="A468" t="s">
        <v>5025</v>
      </c>
      <c r="B468" t="s">
        <v>21</v>
      </c>
      <c r="C468" t="s">
        <v>8079</v>
      </c>
      <c r="D468" t="s">
        <v>21</v>
      </c>
      <c r="E468">
        <v>14864</v>
      </c>
      <c r="F468">
        <v>0.41232766512199998</v>
      </c>
      <c r="G468">
        <v>20974</v>
      </c>
      <c r="H468">
        <v>51019</v>
      </c>
      <c r="I468">
        <v>0.41110174640820085</v>
      </c>
      <c r="J468">
        <v>1.2259187137991234E-3</v>
      </c>
      <c r="K468">
        <f t="shared" si="14"/>
        <v>-6110</v>
      </c>
      <c r="L468">
        <f>VLOOKUP(A468,Sheet1!$A$1:$B$577,2,FALSE)</f>
        <v>66230</v>
      </c>
      <c r="M468" t="str">
        <f t="shared" si="15"/>
        <v>qualifie</v>
      </c>
    </row>
    <row r="469" spans="1:13">
      <c r="A469" t="s">
        <v>6592</v>
      </c>
      <c r="B469" t="s">
        <v>21</v>
      </c>
      <c r="C469" t="s">
        <v>14681</v>
      </c>
      <c r="D469" t="s">
        <v>21</v>
      </c>
      <c r="E469">
        <v>12929</v>
      </c>
      <c r="F469">
        <v>0.38234511311500002</v>
      </c>
      <c r="G469">
        <v>18737</v>
      </c>
      <c r="H469">
        <v>49154</v>
      </c>
      <c r="I469">
        <v>0.38118973023558611</v>
      </c>
      <c r="J469">
        <v>1.1553828794139132E-3</v>
      </c>
      <c r="K469">
        <f t="shared" si="14"/>
        <v>-5808</v>
      </c>
      <c r="L469">
        <f>VLOOKUP(A469,Sheet1!$A$1:$B$577,2,FALSE)</f>
        <v>68075</v>
      </c>
      <c r="M469" t="str">
        <f t="shared" si="15"/>
        <v>qualifie</v>
      </c>
    </row>
    <row r="470" spans="1:13">
      <c r="A470" t="s">
        <v>1708</v>
      </c>
      <c r="B470" t="s">
        <v>21</v>
      </c>
      <c r="C470" t="s">
        <v>14648</v>
      </c>
      <c r="D470" t="s">
        <v>67</v>
      </c>
      <c r="E470">
        <v>7734</v>
      </c>
      <c r="F470">
        <v>0.23554134307899999</v>
      </c>
      <c r="G470">
        <v>9670</v>
      </c>
      <c r="H470">
        <v>40912</v>
      </c>
      <c r="I470">
        <v>0.23636096988658584</v>
      </c>
      <c r="J470">
        <v>-8.1962680758584927E-4</v>
      </c>
      <c r="K470">
        <f t="shared" si="14"/>
        <v>-1936</v>
      </c>
      <c r="L470">
        <f>VLOOKUP(A470,Sheet1!$A$1:$B$577,2,FALSE)</f>
        <v>54669</v>
      </c>
      <c r="M470" t="str">
        <f t="shared" si="15"/>
        <v>qualifie</v>
      </c>
    </row>
    <row r="471" spans="1:13">
      <c r="A471" t="s">
        <v>1654</v>
      </c>
      <c r="B471" t="s">
        <v>21</v>
      </c>
      <c r="C471" t="s">
        <v>7534</v>
      </c>
      <c r="D471" t="s">
        <v>21</v>
      </c>
      <c r="E471">
        <v>18300</v>
      </c>
      <c r="F471">
        <v>0.32293357803299999</v>
      </c>
      <c r="G471">
        <v>24262</v>
      </c>
      <c r="H471">
        <v>74876</v>
      </c>
      <c r="I471">
        <v>0.32402906138148407</v>
      </c>
      <c r="J471">
        <v>-1.0954833484840831E-3</v>
      </c>
      <c r="K471">
        <f t="shared" si="14"/>
        <v>-5962</v>
      </c>
      <c r="L471">
        <f>VLOOKUP(A471,Sheet1!$A$1:$B$577,2,FALSE)</f>
        <v>89396</v>
      </c>
      <c r="M471" t="str">
        <f t="shared" si="15"/>
        <v>qualifie</v>
      </c>
    </row>
    <row r="472" spans="1:13">
      <c r="A472" t="s">
        <v>6410</v>
      </c>
      <c r="B472" t="s">
        <v>21</v>
      </c>
      <c r="C472" t="s">
        <v>8310</v>
      </c>
      <c r="D472" t="s">
        <v>21</v>
      </c>
      <c r="E472">
        <v>13400</v>
      </c>
      <c r="F472">
        <v>0.278568904226</v>
      </c>
      <c r="G472">
        <v>18096</v>
      </c>
      <c r="H472">
        <v>64636</v>
      </c>
      <c r="I472">
        <v>0.27996781979082863</v>
      </c>
      <c r="J472">
        <v>-1.3989155648286289E-3</v>
      </c>
      <c r="K472">
        <f t="shared" si="14"/>
        <v>-4696</v>
      </c>
      <c r="L472">
        <f>VLOOKUP(A472,Sheet1!$A$1:$B$577,2,FALSE)</f>
        <v>82695</v>
      </c>
      <c r="M472" t="str">
        <f t="shared" si="15"/>
        <v>qualifie</v>
      </c>
    </row>
    <row r="473" spans="1:13">
      <c r="A473" t="s">
        <v>4270</v>
      </c>
      <c r="B473" t="s">
        <v>21</v>
      </c>
      <c r="C473" t="s">
        <v>7965</v>
      </c>
      <c r="D473" t="s">
        <v>21</v>
      </c>
      <c r="E473">
        <v>8043</v>
      </c>
      <c r="F473">
        <v>0.160085187692</v>
      </c>
      <c r="G473">
        <v>11910</v>
      </c>
      <c r="H473">
        <v>72972</v>
      </c>
      <c r="I473">
        <v>0.16321328728827494</v>
      </c>
      <c r="J473">
        <v>-3.1280995962749414E-3</v>
      </c>
      <c r="K473">
        <f t="shared" si="14"/>
        <v>-3867</v>
      </c>
      <c r="L473">
        <f>VLOOKUP(A473,Sheet1!$A$1:$B$577,2,FALSE)</f>
        <v>91200</v>
      </c>
      <c r="M473" t="str">
        <f t="shared" si="15"/>
        <v>battu</v>
      </c>
    </row>
    <row r="474" spans="1:13">
      <c r="A474" t="s">
        <v>6160</v>
      </c>
      <c r="B474" t="s">
        <v>21</v>
      </c>
      <c r="C474" t="s">
        <v>8277</v>
      </c>
      <c r="D474" t="s">
        <v>21</v>
      </c>
      <c r="E474">
        <v>7994</v>
      </c>
      <c r="F474">
        <v>0.22143430929899999</v>
      </c>
      <c r="G474">
        <v>10883</v>
      </c>
      <c r="H474">
        <v>48406</v>
      </c>
      <c r="I474">
        <v>0.22482750072305085</v>
      </c>
      <c r="J474">
        <v>-3.3931914240508676E-3</v>
      </c>
      <c r="K474">
        <f t="shared" si="14"/>
        <v>-2889</v>
      </c>
      <c r="L474">
        <f>VLOOKUP(A474,Sheet1!$A$1:$B$577,2,FALSE)</f>
        <v>61020</v>
      </c>
      <c r="M474" t="str">
        <f t="shared" si="15"/>
        <v>qualifie</v>
      </c>
    </row>
    <row r="475" spans="1:13">
      <c r="A475" t="s">
        <v>1148</v>
      </c>
      <c r="B475" t="s">
        <v>21</v>
      </c>
      <c r="C475" t="s">
        <v>7451</v>
      </c>
      <c r="D475" t="s">
        <v>21</v>
      </c>
      <c r="E475">
        <v>10202</v>
      </c>
      <c r="F475">
        <v>0.26945222122399998</v>
      </c>
      <c r="G475">
        <v>14971</v>
      </c>
      <c r="H475">
        <v>54830</v>
      </c>
      <c r="I475">
        <v>0.27304395403975923</v>
      </c>
      <c r="J475">
        <v>-3.5917328157592521E-3</v>
      </c>
      <c r="K475">
        <f t="shared" si="14"/>
        <v>-4769</v>
      </c>
      <c r="L475">
        <f>VLOOKUP(A475,Sheet1!$A$1:$B$577,2,FALSE)</f>
        <v>70128</v>
      </c>
      <c r="M475" t="str">
        <f t="shared" si="15"/>
        <v>qualifie</v>
      </c>
    </row>
    <row r="476" spans="1:13">
      <c r="A476" t="s">
        <v>3375</v>
      </c>
      <c r="B476" t="s">
        <v>21</v>
      </c>
      <c r="C476" t="s">
        <v>7812</v>
      </c>
      <c r="D476" t="s">
        <v>33</v>
      </c>
      <c r="E476">
        <v>16058</v>
      </c>
      <c r="F476">
        <v>0.26042393084799997</v>
      </c>
      <c r="G476">
        <v>22843</v>
      </c>
      <c r="H476">
        <v>85869</v>
      </c>
      <c r="I476">
        <v>0.26602149786302393</v>
      </c>
      <c r="J476">
        <v>-5.597567015023952E-3</v>
      </c>
      <c r="K476">
        <f t="shared" si="14"/>
        <v>-6785</v>
      </c>
      <c r="L476">
        <f>VLOOKUP(A476,Sheet1!$A$1:$B$577,2,FALSE)</f>
        <v>102164</v>
      </c>
      <c r="M476" t="str">
        <f t="shared" si="15"/>
        <v>qualifie</v>
      </c>
    </row>
    <row r="477" spans="1:13">
      <c r="A477" t="s">
        <v>2609</v>
      </c>
      <c r="B477" t="s">
        <v>21</v>
      </c>
      <c r="C477" t="s">
        <v>7678</v>
      </c>
      <c r="D477" t="s">
        <v>21</v>
      </c>
      <c r="E477">
        <v>11116</v>
      </c>
      <c r="F477">
        <v>0.25852966486000001</v>
      </c>
      <c r="G477">
        <v>14880</v>
      </c>
      <c r="H477">
        <v>56311</v>
      </c>
      <c r="I477">
        <v>0.26424677238905364</v>
      </c>
      <c r="J477">
        <v>-5.7171075290536333E-3</v>
      </c>
      <c r="K477">
        <f t="shared" si="14"/>
        <v>-3764</v>
      </c>
      <c r="L477">
        <f>VLOOKUP(A477,Sheet1!$A$1:$B$577,2,FALSE)</f>
        <v>68321</v>
      </c>
      <c r="M477" t="str">
        <f t="shared" si="15"/>
        <v>qualifie</v>
      </c>
    </row>
    <row r="478" spans="1:13">
      <c r="A478" t="s">
        <v>5144</v>
      </c>
      <c r="B478" t="s">
        <v>21</v>
      </c>
      <c r="C478" t="s">
        <v>8099</v>
      </c>
      <c r="D478" t="s">
        <v>21</v>
      </c>
      <c r="E478">
        <v>10182</v>
      </c>
      <c r="F478">
        <v>0.30504209233399998</v>
      </c>
      <c r="G478">
        <v>15723</v>
      </c>
      <c r="H478">
        <v>50170</v>
      </c>
      <c r="I478">
        <v>0.31339445883994421</v>
      </c>
      <c r="J478">
        <v>-8.3523665059442309E-3</v>
      </c>
      <c r="K478">
        <f t="shared" si="14"/>
        <v>-5541</v>
      </c>
      <c r="L478">
        <f>VLOOKUP(A478,Sheet1!$A$1:$B$577,2,FALSE)</f>
        <v>70545</v>
      </c>
      <c r="M478" t="str">
        <f t="shared" si="15"/>
        <v>qualifie</v>
      </c>
    </row>
    <row r="479" spans="1:13">
      <c r="A479" t="s">
        <v>1072</v>
      </c>
      <c r="B479" t="s">
        <v>21</v>
      </c>
      <c r="C479" t="s">
        <v>7439</v>
      </c>
      <c r="D479" t="s">
        <v>21</v>
      </c>
      <c r="E479">
        <v>19005</v>
      </c>
      <c r="F479">
        <v>0.32030538982700002</v>
      </c>
      <c r="G479">
        <v>26008</v>
      </c>
      <c r="H479">
        <v>78937</v>
      </c>
      <c r="I479">
        <v>0.32947793810253745</v>
      </c>
      <c r="J479">
        <v>-9.1725482755374288E-3</v>
      </c>
      <c r="K479">
        <f t="shared" si="14"/>
        <v>-7003</v>
      </c>
      <c r="L479">
        <f>VLOOKUP(A479,Sheet1!$A$1:$B$577,2,FALSE)</f>
        <v>98753</v>
      </c>
      <c r="M479" t="str">
        <f t="shared" si="15"/>
        <v>qualifie</v>
      </c>
    </row>
    <row r="480" spans="1:13">
      <c r="A480" t="s">
        <v>599</v>
      </c>
      <c r="B480" t="s">
        <v>21</v>
      </c>
      <c r="C480" t="s">
        <v>7377</v>
      </c>
      <c r="D480" t="s">
        <v>21</v>
      </c>
      <c r="E480">
        <v>13613</v>
      </c>
      <c r="F480">
        <v>0.268416278886</v>
      </c>
      <c r="G480">
        <v>18685</v>
      </c>
      <c r="H480">
        <v>67200</v>
      </c>
      <c r="I480">
        <v>0.27805059523809522</v>
      </c>
      <c r="J480">
        <v>-9.634316352095218E-3</v>
      </c>
      <c r="K480">
        <f t="shared" si="14"/>
        <v>-5072</v>
      </c>
      <c r="L480">
        <f>VLOOKUP(A480,Sheet1!$A$1:$B$577,2,FALSE)</f>
        <v>83699</v>
      </c>
      <c r="M480" t="str">
        <f t="shared" si="15"/>
        <v>qualifie</v>
      </c>
    </row>
    <row r="481" spans="1:13">
      <c r="A481" t="s">
        <v>2402</v>
      </c>
      <c r="B481" t="s">
        <v>21</v>
      </c>
      <c r="C481" t="s">
        <v>7646</v>
      </c>
      <c r="D481" t="s">
        <v>7</v>
      </c>
      <c r="E481">
        <v>12829</v>
      </c>
      <c r="F481">
        <v>0.25494326424399999</v>
      </c>
      <c r="G481">
        <v>18478</v>
      </c>
      <c r="H481">
        <v>69673</v>
      </c>
      <c r="I481">
        <v>0.26521033972988101</v>
      </c>
      <c r="J481">
        <v>-1.0267075485881016E-2</v>
      </c>
      <c r="K481">
        <f t="shared" si="14"/>
        <v>-5649</v>
      </c>
      <c r="L481">
        <f>VLOOKUP(A481,Sheet1!$A$1:$B$577,2,FALSE)</f>
        <v>84414</v>
      </c>
      <c r="M481" t="str">
        <f t="shared" si="15"/>
        <v>qualifie</v>
      </c>
    </row>
    <row r="482" spans="1:13">
      <c r="A482" t="s">
        <v>3926</v>
      </c>
      <c r="B482" t="s">
        <v>21</v>
      </c>
      <c r="C482" t="s">
        <v>7908</v>
      </c>
      <c r="D482" t="s">
        <v>21</v>
      </c>
      <c r="E482">
        <v>15035</v>
      </c>
      <c r="F482">
        <v>0.27663293468299999</v>
      </c>
      <c r="G482">
        <v>21426</v>
      </c>
      <c r="H482">
        <v>74394</v>
      </c>
      <c r="I482">
        <v>0.28800709734656021</v>
      </c>
      <c r="J482">
        <v>-1.1374162663560228E-2</v>
      </c>
      <c r="K482">
        <f t="shared" si="14"/>
        <v>-6391</v>
      </c>
      <c r="L482">
        <f>VLOOKUP(A482,Sheet1!$A$1:$B$577,2,FALSE)</f>
        <v>89029</v>
      </c>
      <c r="M482" t="str">
        <f t="shared" si="15"/>
        <v>qualifie</v>
      </c>
    </row>
    <row r="483" spans="1:13">
      <c r="A483" t="s">
        <v>2128</v>
      </c>
      <c r="B483" t="s">
        <v>21</v>
      </c>
      <c r="C483" t="s">
        <v>7607</v>
      </c>
      <c r="D483" t="s">
        <v>7</v>
      </c>
      <c r="E483">
        <v>12096</v>
      </c>
      <c r="F483">
        <v>0.26549022189999999</v>
      </c>
      <c r="G483">
        <v>17440</v>
      </c>
      <c r="H483">
        <v>62854</v>
      </c>
      <c r="I483">
        <v>0.27746841887548923</v>
      </c>
      <c r="J483">
        <v>-1.1978196975489241E-2</v>
      </c>
      <c r="K483">
        <f t="shared" si="14"/>
        <v>-5344</v>
      </c>
      <c r="L483">
        <f>VLOOKUP(A483,Sheet1!$A$1:$B$577,2,FALSE)</f>
        <v>79111</v>
      </c>
      <c r="M483" t="str">
        <f t="shared" si="15"/>
        <v>qualifie</v>
      </c>
    </row>
    <row r="484" spans="1:13">
      <c r="A484" t="s">
        <v>3560</v>
      </c>
      <c r="B484" t="s">
        <v>21</v>
      </c>
      <c r="C484" t="s">
        <v>7842</v>
      </c>
      <c r="D484" t="s">
        <v>21</v>
      </c>
      <c r="E484">
        <v>13158</v>
      </c>
      <c r="F484">
        <v>0.26220034673100001</v>
      </c>
      <c r="G484">
        <v>19903</v>
      </c>
      <c r="H484">
        <v>72111</v>
      </c>
      <c r="I484">
        <v>0.27600504777357132</v>
      </c>
      <c r="J484">
        <v>-1.380470104257131E-2</v>
      </c>
      <c r="K484">
        <f t="shared" si="14"/>
        <v>-6745</v>
      </c>
      <c r="L484">
        <f>VLOOKUP(A484,Sheet1!$A$1:$B$577,2,FALSE)</f>
        <v>96585</v>
      </c>
      <c r="M484" t="str">
        <f t="shared" si="15"/>
        <v>qualifie</v>
      </c>
    </row>
    <row r="485" spans="1:13">
      <c r="A485" t="s">
        <v>5660</v>
      </c>
      <c r="B485" t="s">
        <v>21</v>
      </c>
      <c r="C485" t="s">
        <v>8190</v>
      </c>
      <c r="D485" t="s">
        <v>21</v>
      </c>
      <c r="E485">
        <v>11107</v>
      </c>
      <c r="F485">
        <v>0.27446377384600001</v>
      </c>
      <c r="G485">
        <v>16249</v>
      </c>
      <c r="H485">
        <v>56249</v>
      </c>
      <c r="I485">
        <v>0.28887624668883</v>
      </c>
      <c r="J485">
        <v>-1.4412472842829982E-2</v>
      </c>
      <c r="K485">
        <f t="shared" si="14"/>
        <v>-5142</v>
      </c>
      <c r="L485">
        <f>VLOOKUP(A485,Sheet1!$A$1:$B$577,2,FALSE)</f>
        <v>72480</v>
      </c>
      <c r="M485" t="str">
        <f t="shared" si="15"/>
        <v>qualifie</v>
      </c>
    </row>
    <row r="486" spans="1:13">
      <c r="A486" t="s">
        <v>6804</v>
      </c>
      <c r="B486" t="s">
        <v>21</v>
      </c>
      <c r="C486" t="s">
        <v>8415</v>
      </c>
      <c r="D486" t="s">
        <v>21</v>
      </c>
      <c r="E486">
        <v>6060</v>
      </c>
      <c r="F486">
        <v>0.28850273744299998</v>
      </c>
      <c r="G486">
        <v>12897</v>
      </c>
      <c r="H486">
        <v>42511</v>
      </c>
      <c r="I486">
        <v>0.30338030156900569</v>
      </c>
      <c r="J486">
        <v>-1.4877564126005716E-2</v>
      </c>
      <c r="K486">
        <f t="shared" si="14"/>
        <v>-6837</v>
      </c>
      <c r="L486" t="e">
        <f>VLOOKUP(A486,Sheet1!$A$1:$B$577,2,FALSE)</f>
        <v>#N/A</v>
      </c>
      <c r="M486" t="e">
        <f t="shared" si="15"/>
        <v>#N/A</v>
      </c>
    </row>
    <row r="487" spans="1:13">
      <c r="A487" t="s">
        <v>4279</v>
      </c>
      <c r="B487" t="s">
        <v>21</v>
      </c>
      <c r="C487" t="s">
        <v>14662</v>
      </c>
      <c r="D487" t="s">
        <v>7</v>
      </c>
      <c r="E487">
        <v>5665</v>
      </c>
      <c r="F487">
        <v>0.122627010412</v>
      </c>
      <c r="G487">
        <v>9373</v>
      </c>
      <c r="H487">
        <v>67469</v>
      </c>
      <c r="I487">
        <v>0.13892306096133039</v>
      </c>
      <c r="J487">
        <v>-1.6296050549330393E-2</v>
      </c>
      <c r="K487">
        <f t="shared" si="14"/>
        <v>-3708</v>
      </c>
      <c r="L487">
        <f>VLOOKUP(A487,Sheet1!$A$1:$B$577,2,FALSE)</f>
        <v>84670</v>
      </c>
      <c r="M487" t="str">
        <f t="shared" si="15"/>
        <v>battu</v>
      </c>
    </row>
    <row r="488" spans="1:13">
      <c r="A488" t="s">
        <v>827</v>
      </c>
      <c r="B488" t="s">
        <v>21</v>
      </c>
      <c r="C488" t="s">
        <v>7403</v>
      </c>
      <c r="D488" t="s">
        <v>7</v>
      </c>
      <c r="E488">
        <v>10268</v>
      </c>
      <c r="F488">
        <v>0.190338486635</v>
      </c>
      <c r="G488">
        <v>15510</v>
      </c>
      <c r="H488">
        <v>74599</v>
      </c>
      <c r="I488">
        <v>0.20791163420421185</v>
      </c>
      <c r="J488">
        <v>-1.7573147569211856E-2</v>
      </c>
      <c r="K488">
        <f t="shared" si="14"/>
        <v>-5242</v>
      </c>
      <c r="L488">
        <f>VLOOKUP(A488,Sheet1!$A$1:$B$577,2,FALSE)</f>
        <v>92601</v>
      </c>
      <c r="M488" t="str">
        <f t="shared" si="15"/>
        <v>battu</v>
      </c>
    </row>
    <row r="489" spans="1:13">
      <c r="A489" t="s">
        <v>5674</v>
      </c>
      <c r="B489" t="s">
        <v>21</v>
      </c>
      <c r="C489" t="s">
        <v>8192</v>
      </c>
      <c r="D489" t="s">
        <v>7</v>
      </c>
      <c r="E489">
        <v>9608</v>
      </c>
      <c r="F489">
        <v>0.19586178778900001</v>
      </c>
      <c r="G489">
        <v>14038</v>
      </c>
      <c r="H489">
        <v>65512</v>
      </c>
      <c r="I489">
        <v>0.21428135303455856</v>
      </c>
      <c r="J489">
        <v>-1.8419565245558545E-2</v>
      </c>
      <c r="K489">
        <f t="shared" si="14"/>
        <v>-4430</v>
      </c>
      <c r="L489">
        <f>VLOOKUP(A489,Sheet1!$A$1:$B$577,2,FALSE)</f>
        <v>80396</v>
      </c>
      <c r="M489" t="str">
        <f t="shared" si="15"/>
        <v>battu</v>
      </c>
    </row>
    <row r="490" spans="1:13">
      <c r="A490" t="s">
        <v>4164</v>
      </c>
      <c r="B490" t="s">
        <v>21</v>
      </c>
      <c r="C490" t="s">
        <v>7947</v>
      </c>
      <c r="D490" t="s">
        <v>33</v>
      </c>
      <c r="E490">
        <v>9668</v>
      </c>
      <c r="F490">
        <v>0.245773699062</v>
      </c>
      <c r="G490">
        <v>14064</v>
      </c>
      <c r="H490">
        <v>53168</v>
      </c>
      <c r="I490">
        <v>0.26452001203731568</v>
      </c>
      <c r="J490">
        <v>-1.8746312975315677E-2</v>
      </c>
      <c r="K490">
        <f t="shared" si="14"/>
        <v>-4396</v>
      </c>
      <c r="L490">
        <f>VLOOKUP(A490,Sheet1!$A$1:$B$577,2,FALSE)</f>
        <v>67612</v>
      </c>
      <c r="M490" t="str">
        <f t="shared" si="15"/>
        <v>qualifie</v>
      </c>
    </row>
    <row r="491" spans="1:13">
      <c r="A491" t="s">
        <v>5817</v>
      </c>
      <c r="B491" t="s">
        <v>21</v>
      </c>
      <c r="C491" t="s">
        <v>8222</v>
      </c>
      <c r="D491" t="s">
        <v>21</v>
      </c>
      <c r="E491">
        <v>17080</v>
      </c>
      <c r="F491">
        <v>0.33579081883400003</v>
      </c>
      <c r="G491">
        <v>24049</v>
      </c>
      <c r="H491">
        <v>67684</v>
      </c>
      <c r="I491">
        <v>0.35531292476803972</v>
      </c>
      <c r="J491">
        <v>-1.9522105934039691E-2</v>
      </c>
      <c r="K491">
        <f t="shared" si="14"/>
        <v>-6969</v>
      </c>
      <c r="L491">
        <f>VLOOKUP(A491,Sheet1!$A$1:$B$577,2,FALSE)</f>
        <v>83525</v>
      </c>
      <c r="M491" t="str">
        <f t="shared" si="15"/>
        <v>qualifie</v>
      </c>
    </row>
    <row r="492" spans="1:13">
      <c r="A492" t="s">
        <v>6690</v>
      </c>
      <c r="B492" t="s">
        <v>21</v>
      </c>
      <c r="C492" t="s">
        <v>8402</v>
      </c>
      <c r="D492" t="s">
        <v>21</v>
      </c>
      <c r="E492">
        <v>5486</v>
      </c>
      <c r="F492">
        <v>0.30159428257300003</v>
      </c>
      <c r="G492">
        <v>9084</v>
      </c>
      <c r="H492">
        <v>28141</v>
      </c>
      <c r="I492">
        <v>0.32280302761095908</v>
      </c>
      <c r="J492">
        <v>-2.1208745037959054E-2</v>
      </c>
      <c r="K492">
        <f t="shared" si="14"/>
        <v>-3598</v>
      </c>
      <c r="L492" t="e">
        <f>VLOOKUP(A492,Sheet1!$A$1:$B$577,2,FALSE)</f>
        <v>#N/A</v>
      </c>
      <c r="M492" t="e">
        <f t="shared" si="15"/>
        <v>#N/A</v>
      </c>
    </row>
    <row r="493" spans="1:13">
      <c r="A493" t="s">
        <v>492</v>
      </c>
      <c r="B493" t="s">
        <v>21</v>
      </c>
      <c r="C493" t="s">
        <v>7362</v>
      </c>
      <c r="D493" t="s">
        <v>21</v>
      </c>
      <c r="E493">
        <v>10586</v>
      </c>
      <c r="F493">
        <v>0.30413422587400002</v>
      </c>
      <c r="G493">
        <v>16133</v>
      </c>
      <c r="H493">
        <v>49457</v>
      </c>
      <c r="I493">
        <v>0.3262025597994217</v>
      </c>
      <c r="J493">
        <v>-2.2068333925421679E-2</v>
      </c>
      <c r="K493">
        <f t="shared" si="14"/>
        <v>-5547</v>
      </c>
      <c r="L493">
        <f>VLOOKUP(A493,Sheet1!$A$1:$B$577,2,FALSE)</f>
        <v>64802</v>
      </c>
      <c r="M493" t="str">
        <f t="shared" si="15"/>
        <v>qualifie</v>
      </c>
    </row>
    <row r="494" spans="1:13">
      <c r="A494" t="s">
        <v>6460</v>
      </c>
      <c r="B494" t="s">
        <v>21</v>
      </c>
      <c r="C494" t="s">
        <v>8317</v>
      </c>
      <c r="D494" t="s">
        <v>21</v>
      </c>
      <c r="E494">
        <v>12794</v>
      </c>
      <c r="F494">
        <v>0.27269433254499997</v>
      </c>
      <c r="G494">
        <v>19047</v>
      </c>
      <c r="H494">
        <v>64506</v>
      </c>
      <c r="I494">
        <v>0.29527485815272997</v>
      </c>
      <c r="J494">
        <v>-2.2580525607729995E-2</v>
      </c>
      <c r="K494">
        <f t="shared" si="14"/>
        <v>-6253</v>
      </c>
      <c r="L494">
        <f>VLOOKUP(A494,Sheet1!$A$1:$B$577,2,FALSE)</f>
        <v>86117</v>
      </c>
      <c r="M494" t="str">
        <f t="shared" si="15"/>
        <v>qualifie</v>
      </c>
    </row>
    <row r="495" spans="1:13">
      <c r="A495" t="s">
        <v>1944</v>
      </c>
      <c r="B495" t="s">
        <v>21</v>
      </c>
      <c r="C495" t="s">
        <v>7577</v>
      </c>
      <c r="D495" t="s">
        <v>21</v>
      </c>
      <c r="E495">
        <v>18084</v>
      </c>
      <c r="F495">
        <v>0.30839543648399997</v>
      </c>
      <c r="G495">
        <v>25406</v>
      </c>
      <c r="H495">
        <v>76476</v>
      </c>
      <c r="I495">
        <v>0.33220879753125165</v>
      </c>
      <c r="J495">
        <v>-2.381336104725168E-2</v>
      </c>
      <c r="K495">
        <f t="shared" si="14"/>
        <v>-7322</v>
      </c>
      <c r="L495">
        <f>VLOOKUP(A495,Sheet1!$A$1:$B$577,2,FALSE)</f>
        <v>88459</v>
      </c>
      <c r="M495" t="str">
        <f t="shared" si="15"/>
        <v>qualifie</v>
      </c>
    </row>
    <row r="496" spans="1:13">
      <c r="A496" t="s">
        <v>3714</v>
      </c>
      <c r="B496" t="s">
        <v>21</v>
      </c>
      <c r="C496" t="s">
        <v>7866</v>
      </c>
      <c r="D496" t="s">
        <v>21</v>
      </c>
      <c r="E496">
        <v>11580</v>
      </c>
      <c r="F496">
        <v>0.25824004281700003</v>
      </c>
      <c r="G496">
        <v>18276</v>
      </c>
      <c r="H496">
        <v>64271</v>
      </c>
      <c r="I496">
        <v>0.28435841981609122</v>
      </c>
      <c r="J496">
        <v>-2.6118376999091197E-2</v>
      </c>
      <c r="K496">
        <f t="shared" si="14"/>
        <v>-6696</v>
      </c>
      <c r="L496">
        <f>VLOOKUP(A496,Sheet1!$A$1:$B$577,2,FALSE)</f>
        <v>83611</v>
      </c>
      <c r="M496" t="str">
        <f t="shared" si="15"/>
        <v>qualifie</v>
      </c>
    </row>
    <row r="497" spans="1:13">
      <c r="A497" t="s">
        <v>2721</v>
      </c>
      <c r="B497" t="s">
        <v>21</v>
      </c>
      <c r="C497" t="s">
        <v>14653</v>
      </c>
      <c r="D497" t="s">
        <v>7</v>
      </c>
      <c r="E497">
        <v>12979</v>
      </c>
      <c r="F497">
        <v>0.223333046546</v>
      </c>
      <c r="G497">
        <v>20240</v>
      </c>
      <c r="H497">
        <v>81116</v>
      </c>
      <c r="I497">
        <v>0.24951920706149219</v>
      </c>
      <c r="J497">
        <v>-2.6186160515492191E-2</v>
      </c>
      <c r="K497">
        <f t="shared" si="14"/>
        <v>-7261</v>
      </c>
      <c r="L497">
        <f>VLOOKUP(A497,Sheet1!$A$1:$B$577,2,FALSE)</f>
        <v>99120</v>
      </c>
      <c r="M497" t="str">
        <f t="shared" si="15"/>
        <v>qualifie</v>
      </c>
    </row>
    <row r="498" spans="1:13">
      <c r="A498" t="s">
        <v>6317</v>
      </c>
      <c r="B498" t="s">
        <v>21</v>
      </c>
      <c r="C498" t="s">
        <v>8298</v>
      </c>
      <c r="D498" t="s">
        <v>21</v>
      </c>
      <c r="E498">
        <v>13001</v>
      </c>
      <c r="F498">
        <v>0.36710433432200001</v>
      </c>
      <c r="G498">
        <v>20270</v>
      </c>
      <c r="H498">
        <v>51373</v>
      </c>
      <c r="I498">
        <v>0.3945652385494326</v>
      </c>
      <c r="J498">
        <v>-2.7460904227432581E-2</v>
      </c>
      <c r="K498">
        <f t="shared" si="14"/>
        <v>-7269</v>
      </c>
      <c r="L498">
        <f>VLOOKUP(A498,Sheet1!$A$1:$B$577,2,FALSE)</f>
        <v>70898</v>
      </c>
      <c r="M498" t="str">
        <f t="shared" si="15"/>
        <v>qualifie</v>
      </c>
    </row>
    <row r="499" spans="1:13">
      <c r="A499" t="s">
        <v>6209</v>
      </c>
      <c r="B499" t="s">
        <v>21</v>
      </c>
      <c r="C499" t="s">
        <v>8285</v>
      </c>
      <c r="D499" t="s">
        <v>33</v>
      </c>
      <c r="E499">
        <v>15753</v>
      </c>
      <c r="F499">
        <v>0.29027621662500003</v>
      </c>
      <c r="G499">
        <v>21730</v>
      </c>
      <c r="H499">
        <v>67946</v>
      </c>
      <c r="I499">
        <v>0.31981279251170047</v>
      </c>
      <c r="J499">
        <v>-2.9536575886700445E-2</v>
      </c>
      <c r="K499">
        <f t="shared" si="14"/>
        <v>-5977</v>
      </c>
      <c r="L499">
        <f>VLOOKUP(A499,Sheet1!$A$1:$B$577,2,FALSE)</f>
        <v>86549</v>
      </c>
      <c r="M499" t="str">
        <f t="shared" si="15"/>
        <v>qualifie</v>
      </c>
    </row>
    <row r="500" spans="1:13">
      <c r="A500" t="s">
        <v>3820</v>
      </c>
      <c r="B500" t="s">
        <v>21</v>
      </c>
      <c r="C500" t="s">
        <v>7888</v>
      </c>
      <c r="D500" t="s">
        <v>33</v>
      </c>
      <c r="E500">
        <v>8855</v>
      </c>
      <c r="F500">
        <v>0.20491518755900001</v>
      </c>
      <c r="G500">
        <v>14023</v>
      </c>
      <c r="H500">
        <v>58847</v>
      </c>
      <c r="I500">
        <v>0.23829591992794874</v>
      </c>
      <c r="J500">
        <v>-3.3380732368948729E-2</v>
      </c>
      <c r="K500">
        <f t="shared" si="14"/>
        <v>-5168</v>
      </c>
      <c r="L500">
        <f>VLOOKUP(A500,Sheet1!$A$1:$B$577,2,FALSE)</f>
        <v>74666</v>
      </c>
      <c r="M500" t="str">
        <f t="shared" si="15"/>
        <v>battu</v>
      </c>
    </row>
    <row r="501" spans="1:13">
      <c r="A501" t="s">
        <v>2270</v>
      </c>
      <c r="B501" t="s">
        <v>21</v>
      </c>
      <c r="C501" t="s">
        <v>7625</v>
      </c>
      <c r="D501" t="s">
        <v>21</v>
      </c>
      <c r="E501">
        <v>17168</v>
      </c>
      <c r="F501">
        <v>0.35134969199600002</v>
      </c>
      <c r="G501">
        <v>27550</v>
      </c>
      <c r="H501">
        <v>71141</v>
      </c>
      <c r="I501">
        <v>0.38725910515736356</v>
      </c>
      <c r="J501">
        <v>-3.5909413161363535E-2</v>
      </c>
      <c r="K501">
        <f t="shared" si="14"/>
        <v>-10382</v>
      </c>
      <c r="L501">
        <f>VLOOKUP(A501,Sheet1!$A$1:$B$577,2,FALSE)</f>
        <v>87110</v>
      </c>
      <c r="M501" t="str">
        <f t="shared" si="15"/>
        <v>qualifie</v>
      </c>
    </row>
    <row r="502" spans="1:13">
      <c r="A502" t="s">
        <v>4330</v>
      </c>
      <c r="B502" t="s">
        <v>21</v>
      </c>
      <c r="C502" t="s">
        <v>7975</v>
      </c>
      <c r="D502" t="s">
        <v>29</v>
      </c>
      <c r="E502">
        <v>4802</v>
      </c>
      <c r="F502">
        <v>0.10521933476500001</v>
      </c>
      <c r="G502">
        <v>9470</v>
      </c>
      <c r="H502">
        <v>66348</v>
      </c>
      <c r="I502">
        <v>0.14273226020377405</v>
      </c>
      <c r="J502">
        <v>-3.7512925438774047E-2</v>
      </c>
      <c r="K502">
        <f t="shared" si="14"/>
        <v>-4668</v>
      </c>
      <c r="L502">
        <f>VLOOKUP(A502,Sheet1!$A$1:$B$577,2,FALSE)</f>
        <v>83613</v>
      </c>
      <c r="M502" t="str">
        <f t="shared" si="15"/>
        <v>battu</v>
      </c>
    </row>
    <row r="503" spans="1:13">
      <c r="A503" t="s">
        <v>1701</v>
      </c>
      <c r="B503" t="s">
        <v>21</v>
      </c>
      <c r="C503" t="s">
        <v>7542</v>
      </c>
      <c r="D503" t="s">
        <v>33</v>
      </c>
      <c r="E503">
        <v>5431</v>
      </c>
      <c r="F503">
        <v>0.16810598322299999</v>
      </c>
      <c r="G503">
        <v>8081</v>
      </c>
      <c r="H503">
        <v>39031</v>
      </c>
      <c r="I503">
        <v>0.20704055750557249</v>
      </c>
      <c r="J503">
        <v>-3.8934574282572493E-2</v>
      </c>
      <c r="K503">
        <f t="shared" si="14"/>
        <v>-2650</v>
      </c>
      <c r="L503">
        <f>VLOOKUP(A503,Sheet1!$A$1:$B$577,2,FALSE)</f>
        <v>53677</v>
      </c>
      <c r="M503" t="str">
        <f t="shared" si="15"/>
        <v>battu</v>
      </c>
    </row>
    <row r="504" spans="1:13">
      <c r="A504" t="s">
        <v>6991</v>
      </c>
      <c r="B504" t="s">
        <v>21</v>
      </c>
      <c r="C504" t="s">
        <v>14683</v>
      </c>
      <c r="D504" t="s">
        <v>21</v>
      </c>
      <c r="E504">
        <v>24337</v>
      </c>
      <c r="F504">
        <v>0.51160395207099996</v>
      </c>
      <c r="G504">
        <v>34728</v>
      </c>
      <c r="H504">
        <v>62984</v>
      </c>
      <c r="I504">
        <v>0.55137812777848338</v>
      </c>
      <c r="J504">
        <v>-3.9774175707483428E-2</v>
      </c>
      <c r="K504">
        <f t="shared" si="14"/>
        <v>-10391</v>
      </c>
      <c r="L504">
        <f>VLOOKUP(A504,Sheet1!$A$1:$B$577,2,FALSE)</f>
        <v>94872</v>
      </c>
      <c r="M504" t="str">
        <f t="shared" si="15"/>
        <v>elu</v>
      </c>
    </row>
    <row r="505" spans="1:13">
      <c r="A505" t="s">
        <v>6472</v>
      </c>
      <c r="B505" t="s">
        <v>21</v>
      </c>
      <c r="C505" t="s">
        <v>8319</v>
      </c>
      <c r="D505" t="s">
        <v>7</v>
      </c>
      <c r="E505">
        <v>12254</v>
      </c>
      <c r="F505">
        <v>0.26724532745899998</v>
      </c>
      <c r="G505">
        <v>18940</v>
      </c>
      <c r="H505">
        <v>60851</v>
      </c>
      <c r="I505">
        <v>0.31125207473993854</v>
      </c>
      <c r="J505">
        <v>-4.4006747280938563E-2</v>
      </c>
      <c r="K505">
        <f t="shared" si="14"/>
        <v>-6686</v>
      </c>
      <c r="L505">
        <f>VLOOKUP(A505,Sheet1!$A$1:$B$577,2,FALSE)</f>
        <v>78031</v>
      </c>
      <c r="M505" t="str">
        <f t="shared" si="15"/>
        <v>qualifie</v>
      </c>
    </row>
    <row r="506" spans="1:13">
      <c r="A506" t="s">
        <v>5536</v>
      </c>
      <c r="B506" t="s">
        <v>21</v>
      </c>
      <c r="C506" t="s">
        <v>8168</v>
      </c>
      <c r="D506" t="s">
        <v>21</v>
      </c>
      <c r="E506">
        <v>15353</v>
      </c>
      <c r="F506">
        <v>0.24152849007300001</v>
      </c>
      <c r="G506">
        <v>23539</v>
      </c>
      <c r="H506">
        <v>82364</v>
      </c>
      <c r="I506">
        <v>0.28579233645767571</v>
      </c>
      <c r="J506">
        <v>-4.4263846384675704E-2</v>
      </c>
      <c r="K506">
        <f t="shared" si="14"/>
        <v>-8186</v>
      </c>
      <c r="L506">
        <f>VLOOKUP(A506,Sheet1!$A$1:$B$577,2,FALSE)</f>
        <v>98454</v>
      </c>
      <c r="M506" t="str">
        <f t="shared" si="15"/>
        <v>qualifie</v>
      </c>
    </row>
    <row r="507" spans="1:13">
      <c r="A507" t="s">
        <v>6440</v>
      </c>
      <c r="B507" t="s">
        <v>21</v>
      </c>
      <c r="C507" t="s">
        <v>8314</v>
      </c>
      <c r="D507" t="s">
        <v>67</v>
      </c>
      <c r="E507">
        <v>10472</v>
      </c>
      <c r="F507">
        <v>0.281052066559</v>
      </c>
      <c r="G507">
        <v>17393</v>
      </c>
      <c r="H507">
        <v>53428</v>
      </c>
      <c r="I507">
        <v>0.32554091487609493</v>
      </c>
      <c r="J507">
        <v>-4.4488848317094931E-2</v>
      </c>
      <c r="K507">
        <f t="shared" si="14"/>
        <v>-6921</v>
      </c>
      <c r="L507">
        <f>VLOOKUP(A507,Sheet1!$A$1:$B$577,2,FALSE)</f>
        <v>70815</v>
      </c>
      <c r="M507" t="str">
        <f t="shared" si="15"/>
        <v>qualifie</v>
      </c>
    </row>
    <row r="508" spans="1:13">
      <c r="A508" t="s">
        <v>6527</v>
      </c>
      <c r="B508" t="s">
        <v>21</v>
      </c>
      <c r="C508" t="s">
        <v>8327</v>
      </c>
      <c r="D508" t="s">
        <v>33</v>
      </c>
      <c r="E508">
        <v>10810</v>
      </c>
      <c r="F508">
        <v>0.33333333333300003</v>
      </c>
      <c r="G508">
        <v>17849</v>
      </c>
      <c r="H508">
        <v>47238</v>
      </c>
      <c r="I508">
        <v>0.37785257631567803</v>
      </c>
      <c r="J508">
        <v>-4.4519242982678009E-2</v>
      </c>
      <c r="K508">
        <f t="shared" si="14"/>
        <v>-7039</v>
      </c>
      <c r="L508">
        <f>VLOOKUP(A508,Sheet1!$A$1:$B$577,2,FALSE)</f>
        <v>63302</v>
      </c>
      <c r="M508" t="str">
        <f t="shared" si="15"/>
        <v>qualifie</v>
      </c>
    </row>
    <row r="509" spans="1:13">
      <c r="A509" t="s">
        <v>3398</v>
      </c>
      <c r="B509" t="s">
        <v>21</v>
      </c>
      <c r="C509" t="s">
        <v>7816</v>
      </c>
      <c r="D509" t="s">
        <v>21</v>
      </c>
      <c r="E509">
        <v>14229</v>
      </c>
      <c r="F509">
        <v>0.254284539915</v>
      </c>
      <c r="G509">
        <v>22263</v>
      </c>
      <c r="H509">
        <v>73773</v>
      </c>
      <c r="I509">
        <v>0.30177707291285427</v>
      </c>
      <c r="J509">
        <v>-4.7492532997854275E-2</v>
      </c>
      <c r="K509">
        <f t="shared" si="14"/>
        <v>-8034</v>
      </c>
      <c r="L509">
        <f>VLOOKUP(A509,Sheet1!$A$1:$B$577,2,FALSE)</f>
        <v>89093</v>
      </c>
      <c r="M509" t="str">
        <f t="shared" si="15"/>
        <v>qualifie</v>
      </c>
    </row>
    <row r="510" spans="1:13">
      <c r="A510" t="s">
        <v>654</v>
      </c>
      <c r="B510" t="s">
        <v>21</v>
      </c>
      <c r="C510" t="s">
        <v>7385</v>
      </c>
      <c r="D510" t="s">
        <v>7</v>
      </c>
      <c r="E510">
        <v>10138</v>
      </c>
      <c r="F510">
        <v>0.21786689016399999</v>
      </c>
      <c r="G510">
        <v>16120</v>
      </c>
      <c r="H510">
        <v>59819</v>
      </c>
      <c r="I510">
        <v>0.26947959678363059</v>
      </c>
      <c r="J510">
        <v>-5.1612706619630605E-2</v>
      </c>
      <c r="K510">
        <f t="shared" si="14"/>
        <v>-5982</v>
      </c>
      <c r="L510">
        <f>VLOOKUP(A510,Sheet1!$A$1:$B$577,2,FALSE)</f>
        <v>71919</v>
      </c>
      <c r="M510" t="str">
        <f t="shared" si="15"/>
        <v>qualifie</v>
      </c>
    </row>
    <row r="511" spans="1:13">
      <c r="A511" t="s">
        <v>3984</v>
      </c>
      <c r="B511" t="s">
        <v>21</v>
      </c>
      <c r="C511" t="s">
        <v>7918</v>
      </c>
      <c r="D511" t="s">
        <v>21</v>
      </c>
      <c r="E511">
        <v>12358</v>
      </c>
      <c r="F511">
        <v>0.234965300884</v>
      </c>
      <c r="G511">
        <v>20210</v>
      </c>
      <c r="H511">
        <v>70292</v>
      </c>
      <c r="I511">
        <v>0.28751493768849939</v>
      </c>
      <c r="J511">
        <v>-5.2549636804499394E-2</v>
      </c>
      <c r="K511">
        <f t="shared" si="14"/>
        <v>-7852</v>
      </c>
      <c r="L511">
        <f>VLOOKUP(A511,Sheet1!$A$1:$B$577,2,FALSE)</f>
        <v>94135</v>
      </c>
      <c r="M511" t="str">
        <f t="shared" si="15"/>
        <v>qualifie</v>
      </c>
    </row>
    <row r="512" spans="1:13">
      <c r="A512" t="s">
        <v>6846</v>
      </c>
      <c r="B512" t="s">
        <v>21</v>
      </c>
      <c r="C512" t="s">
        <v>8350</v>
      </c>
      <c r="D512" t="s">
        <v>21</v>
      </c>
      <c r="E512">
        <v>11346</v>
      </c>
      <c r="F512">
        <v>0.55459966761199997</v>
      </c>
      <c r="G512">
        <v>20980</v>
      </c>
      <c r="H512">
        <v>34542</v>
      </c>
      <c r="I512">
        <v>0.60737652712639689</v>
      </c>
      <c r="J512">
        <v>-5.2776859514396923E-2</v>
      </c>
      <c r="K512">
        <f t="shared" si="14"/>
        <v>-9634</v>
      </c>
      <c r="L512">
        <f>VLOOKUP(A512,Sheet1!$A$1:$B$577,2,FALSE)</f>
        <v>73095</v>
      </c>
      <c r="M512" t="str">
        <f t="shared" si="15"/>
        <v>elu</v>
      </c>
    </row>
    <row r="513" spans="1:13">
      <c r="A513" t="s">
        <v>7127</v>
      </c>
      <c r="B513" t="s">
        <v>21</v>
      </c>
      <c r="C513" t="s">
        <v>8392</v>
      </c>
      <c r="D513" t="s">
        <v>306</v>
      </c>
      <c r="E513">
        <v>8545</v>
      </c>
      <c r="F513">
        <v>0.30523307733499999</v>
      </c>
      <c r="G513">
        <v>10580</v>
      </c>
      <c r="H513">
        <v>29337</v>
      </c>
      <c r="I513">
        <v>0.36063673858949452</v>
      </c>
      <c r="J513">
        <v>-5.5403661254494529E-2</v>
      </c>
      <c r="K513">
        <f t="shared" si="14"/>
        <v>-2035</v>
      </c>
      <c r="L513">
        <f>VLOOKUP(A513,Sheet1!$A$1:$B$577,2,FALSE)</f>
        <v>60194</v>
      </c>
      <c r="M513" t="str">
        <f t="shared" si="15"/>
        <v>qualifie</v>
      </c>
    </row>
    <row r="514" spans="1:13">
      <c r="A514" t="s">
        <v>3955</v>
      </c>
      <c r="B514" t="s">
        <v>21</v>
      </c>
      <c r="C514" t="s">
        <v>7914</v>
      </c>
      <c r="D514" t="s">
        <v>67</v>
      </c>
      <c r="E514">
        <v>10159</v>
      </c>
      <c r="F514">
        <v>0.22399347356400001</v>
      </c>
      <c r="G514">
        <v>17614</v>
      </c>
      <c r="H514">
        <v>62502</v>
      </c>
      <c r="I514">
        <v>0.28181498192057852</v>
      </c>
      <c r="J514">
        <v>-5.782150835657851E-2</v>
      </c>
      <c r="K514">
        <f t="shared" si="14"/>
        <v>-7455</v>
      </c>
      <c r="L514">
        <f>VLOOKUP(A514,Sheet1!$A$1:$B$577,2,FALSE)</f>
        <v>79278</v>
      </c>
      <c r="M514" t="str">
        <f t="shared" si="15"/>
        <v>qualifie</v>
      </c>
    </row>
    <row r="515" spans="1:13">
      <c r="A515" t="s">
        <v>719</v>
      </c>
      <c r="B515" t="s">
        <v>21</v>
      </c>
      <c r="C515" t="s">
        <v>7393</v>
      </c>
      <c r="D515" t="s">
        <v>21</v>
      </c>
      <c r="E515">
        <v>10135</v>
      </c>
      <c r="F515">
        <v>0.33262225139500001</v>
      </c>
      <c r="G515">
        <v>16895</v>
      </c>
      <c r="H515">
        <v>43193</v>
      </c>
      <c r="I515">
        <v>0.39115134396777257</v>
      </c>
      <c r="J515">
        <v>-5.8529092572772556E-2</v>
      </c>
      <c r="K515">
        <f t="shared" ref="K515:K578" si="16">E515-G515</f>
        <v>-6760</v>
      </c>
      <c r="L515">
        <f>VLOOKUP(A515,Sheet1!$A$1:$B$577,2,FALSE)</f>
        <v>58700</v>
      </c>
      <c r="M515" t="str">
        <f t="shared" ref="M515:M578" si="17">IF(F515&gt;0.5,"elu",IF(AND(F515&gt;0.2,E515/L515&gt;0.125),"qualifie","battu"))</f>
        <v>qualifie</v>
      </c>
    </row>
    <row r="516" spans="1:13">
      <c r="A516" t="s">
        <v>3723</v>
      </c>
      <c r="B516" t="s">
        <v>21</v>
      </c>
      <c r="C516" t="s">
        <v>7868</v>
      </c>
      <c r="D516" t="s">
        <v>21</v>
      </c>
      <c r="E516">
        <v>9141</v>
      </c>
      <c r="F516">
        <v>0.22727498756799999</v>
      </c>
      <c r="G516">
        <v>16549</v>
      </c>
      <c r="H516">
        <v>57772</v>
      </c>
      <c r="I516">
        <v>0.28645364536453644</v>
      </c>
      <c r="J516">
        <v>-5.9178657796536444E-2</v>
      </c>
      <c r="K516">
        <f t="shared" si="16"/>
        <v>-7408</v>
      </c>
      <c r="L516">
        <f>VLOOKUP(A516,Sheet1!$A$1:$B$577,2,FALSE)</f>
        <v>75067</v>
      </c>
      <c r="M516" t="str">
        <f t="shared" si="17"/>
        <v>battu</v>
      </c>
    </row>
    <row r="517" spans="1:13">
      <c r="A517" t="s">
        <v>985</v>
      </c>
      <c r="B517" t="s">
        <v>21</v>
      </c>
      <c r="C517" t="s">
        <v>7425</v>
      </c>
      <c r="D517" t="s">
        <v>7</v>
      </c>
      <c r="E517">
        <v>11108</v>
      </c>
      <c r="F517">
        <v>0.21468467946100001</v>
      </c>
      <c r="G517">
        <v>19642</v>
      </c>
      <c r="H517">
        <v>71373</v>
      </c>
      <c r="I517">
        <v>0.27520210723943228</v>
      </c>
      <c r="J517">
        <v>-6.0517427778432276E-2</v>
      </c>
      <c r="K517">
        <f t="shared" si="16"/>
        <v>-8534</v>
      </c>
      <c r="L517">
        <f>VLOOKUP(A517,Sheet1!$A$1:$B$577,2,FALSE)</f>
        <v>86429</v>
      </c>
      <c r="M517" t="str">
        <f t="shared" si="17"/>
        <v>qualifie</v>
      </c>
    </row>
    <row r="518" spans="1:13">
      <c r="A518" t="s">
        <v>1932</v>
      </c>
      <c r="B518" t="s">
        <v>21</v>
      </c>
      <c r="C518" t="s">
        <v>7575</v>
      </c>
      <c r="D518" t="s">
        <v>21</v>
      </c>
      <c r="E518">
        <v>12697</v>
      </c>
      <c r="F518">
        <v>0.29875294117599999</v>
      </c>
      <c r="G518">
        <v>21895</v>
      </c>
      <c r="H518">
        <v>60290</v>
      </c>
      <c r="I518">
        <v>0.36316138663128211</v>
      </c>
      <c r="J518">
        <v>-6.4408445455282126E-2</v>
      </c>
      <c r="K518">
        <f t="shared" si="16"/>
        <v>-9198</v>
      </c>
      <c r="L518">
        <f>VLOOKUP(A518,Sheet1!$A$1:$B$577,2,FALSE)</f>
        <v>76393</v>
      </c>
      <c r="M518" t="str">
        <f t="shared" si="17"/>
        <v>qualifie</v>
      </c>
    </row>
    <row r="519" spans="1:13">
      <c r="A519" t="s">
        <v>3110</v>
      </c>
      <c r="B519" t="s">
        <v>21</v>
      </c>
      <c r="C519" t="s">
        <v>7764</v>
      </c>
      <c r="D519" t="s">
        <v>67</v>
      </c>
      <c r="E519">
        <v>9449</v>
      </c>
      <c r="F519">
        <v>0.16540050413099999</v>
      </c>
      <c r="G519">
        <v>18113</v>
      </c>
      <c r="H519">
        <v>77591</v>
      </c>
      <c r="I519">
        <v>0.2334420229150288</v>
      </c>
      <c r="J519">
        <v>-6.8041518784028809E-2</v>
      </c>
      <c r="K519">
        <f t="shared" si="16"/>
        <v>-8664</v>
      </c>
      <c r="L519">
        <f>VLOOKUP(A519,Sheet1!$A$1:$B$577,2,FALSE)</f>
        <v>94631</v>
      </c>
      <c r="M519" t="str">
        <f t="shared" si="17"/>
        <v>battu</v>
      </c>
    </row>
    <row r="520" spans="1:13">
      <c r="A520" t="s">
        <v>4523</v>
      </c>
      <c r="B520" t="s">
        <v>21</v>
      </c>
      <c r="C520" t="s">
        <v>14666</v>
      </c>
      <c r="D520" t="s">
        <v>67</v>
      </c>
      <c r="E520">
        <v>9031</v>
      </c>
      <c r="F520">
        <v>0.179582015948</v>
      </c>
      <c r="G520">
        <v>17574</v>
      </c>
      <c r="H520">
        <v>70724</v>
      </c>
      <c r="I520">
        <v>0.24848707652282112</v>
      </c>
      <c r="J520">
        <v>-6.8905060574821125E-2</v>
      </c>
      <c r="K520">
        <f t="shared" si="16"/>
        <v>-8543</v>
      </c>
      <c r="L520">
        <f>VLOOKUP(A520,Sheet1!$A$1:$B$577,2,FALSE)</f>
        <v>85531</v>
      </c>
      <c r="M520" t="str">
        <f t="shared" si="17"/>
        <v>battu</v>
      </c>
    </row>
    <row r="521" spans="1:13">
      <c r="A521" t="s">
        <v>7107</v>
      </c>
      <c r="B521" t="s">
        <v>21</v>
      </c>
      <c r="C521" t="s">
        <v>8391</v>
      </c>
      <c r="D521" t="s">
        <v>306</v>
      </c>
      <c r="E521">
        <v>6330</v>
      </c>
      <c r="F521">
        <v>0.24249157217299999</v>
      </c>
      <c r="G521">
        <v>8572</v>
      </c>
      <c r="H521">
        <v>27511</v>
      </c>
      <c r="I521">
        <v>0.31158445712624039</v>
      </c>
      <c r="J521">
        <v>-6.9092884953240397E-2</v>
      </c>
      <c r="K521">
        <f t="shared" si="16"/>
        <v>-2242</v>
      </c>
      <c r="L521">
        <f>VLOOKUP(A521,Sheet1!$A$1:$B$577,2,FALSE)</f>
        <v>60043</v>
      </c>
      <c r="M521" t="str">
        <f t="shared" si="17"/>
        <v>battu</v>
      </c>
    </row>
    <row r="522" spans="1:13">
      <c r="A522" t="s">
        <v>6182</v>
      </c>
      <c r="B522" t="s">
        <v>21</v>
      </c>
      <c r="C522" t="s">
        <v>8281</v>
      </c>
      <c r="D522" t="s">
        <v>21</v>
      </c>
      <c r="E522">
        <v>11681</v>
      </c>
      <c r="F522">
        <v>0.29925960085100001</v>
      </c>
      <c r="G522">
        <v>19323</v>
      </c>
      <c r="H522">
        <v>52158</v>
      </c>
      <c r="I522">
        <v>0.37047049350051764</v>
      </c>
      <c r="J522">
        <v>-7.1210892649517632E-2</v>
      </c>
      <c r="K522">
        <f t="shared" si="16"/>
        <v>-7642</v>
      </c>
      <c r="L522">
        <f>VLOOKUP(A522,Sheet1!$A$1:$B$577,2,FALSE)</f>
        <v>67356</v>
      </c>
      <c r="M522" t="str">
        <f t="shared" si="17"/>
        <v>qualifie</v>
      </c>
    </row>
    <row r="523" spans="1:13">
      <c r="A523" t="s">
        <v>6955</v>
      </c>
      <c r="B523" t="s">
        <v>21</v>
      </c>
      <c r="C523" t="s">
        <v>8369</v>
      </c>
      <c r="D523" t="s">
        <v>21</v>
      </c>
      <c r="E523">
        <v>13047</v>
      </c>
      <c r="F523">
        <v>0.39886884744700002</v>
      </c>
      <c r="G523">
        <v>22104</v>
      </c>
      <c r="H523">
        <v>46872</v>
      </c>
      <c r="I523">
        <v>0.47158218125960061</v>
      </c>
      <c r="J523">
        <v>-7.2713333812600589E-2</v>
      </c>
      <c r="K523">
        <f t="shared" si="16"/>
        <v>-9057</v>
      </c>
      <c r="L523">
        <f>VLOOKUP(A523,Sheet1!$A$1:$B$577,2,FALSE)</f>
        <v>73995</v>
      </c>
      <c r="M523" t="str">
        <f t="shared" si="17"/>
        <v>qualifie</v>
      </c>
    </row>
    <row r="524" spans="1:13">
      <c r="A524" t="s">
        <v>1849</v>
      </c>
      <c r="B524" t="s">
        <v>21</v>
      </c>
      <c r="C524" t="s">
        <v>7563</v>
      </c>
      <c r="D524" t="s">
        <v>7</v>
      </c>
      <c r="E524">
        <v>10064</v>
      </c>
      <c r="F524">
        <v>0.22243341805700001</v>
      </c>
      <c r="G524">
        <v>17821</v>
      </c>
      <c r="H524">
        <v>59921</v>
      </c>
      <c r="I524">
        <v>0.29740825420136513</v>
      </c>
      <c r="J524">
        <v>-7.497483614436512E-2</v>
      </c>
      <c r="K524">
        <f t="shared" si="16"/>
        <v>-7757</v>
      </c>
      <c r="L524">
        <f>VLOOKUP(A524,Sheet1!$A$1:$B$577,2,FALSE)</f>
        <v>73131</v>
      </c>
      <c r="M524" t="str">
        <f t="shared" si="17"/>
        <v>qualifie</v>
      </c>
    </row>
    <row r="525" spans="1:13">
      <c r="A525" t="s">
        <v>3997</v>
      </c>
      <c r="B525" t="s">
        <v>21</v>
      </c>
      <c r="C525" t="s">
        <v>7920</v>
      </c>
      <c r="D525" t="s">
        <v>21</v>
      </c>
      <c r="E525">
        <v>12296</v>
      </c>
      <c r="F525">
        <v>0.24607748959299999</v>
      </c>
      <c r="G525">
        <v>23185</v>
      </c>
      <c r="H525">
        <v>72215</v>
      </c>
      <c r="I525">
        <v>0.32105518244132103</v>
      </c>
      <c r="J525">
        <v>-7.4977692848321037E-2</v>
      </c>
      <c r="K525">
        <f t="shared" si="16"/>
        <v>-10889</v>
      </c>
      <c r="L525">
        <f>VLOOKUP(A525,Sheet1!$A$1:$B$577,2,FALSE)</f>
        <v>94597</v>
      </c>
      <c r="M525" t="str">
        <f t="shared" si="17"/>
        <v>qualifie</v>
      </c>
    </row>
    <row r="526" spans="1:13">
      <c r="A526" t="s">
        <v>5792</v>
      </c>
      <c r="B526" t="s">
        <v>21</v>
      </c>
      <c r="C526" t="s">
        <v>8216</v>
      </c>
      <c r="D526" t="s">
        <v>7</v>
      </c>
      <c r="E526">
        <v>8397</v>
      </c>
      <c r="F526">
        <v>0.19970034246599999</v>
      </c>
      <c r="G526">
        <v>16693</v>
      </c>
      <c r="H526">
        <v>60046</v>
      </c>
      <c r="I526">
        <v>0.27800353062651967</v>
      </c>
      <c r="J526">
        <v>-7.8303188160519677E-2</v>
      </c>
      <c r="K526">
        <f t="shared" si="16"/>
        <v>-8296</v>
      </c>
      <c r="L526">
        <f>VLOOKUP(A526,Sheet1!$A$1:$B$577,2,FALSE)</f>
        <v>75950</v>
      </c>
      <c r="M526" t="str">
        <f t="shared" si="17"/>
        <v>battu</v>
      </c>
    </row>
    <row r="527" spans="1:13">
      <c r="A527" t="s">
        <v>6042</v>
      </c>
      <c r="B527" t="s">
        <v>21</v>
      </c>
      <c r="C527" t="s">
        <v>8262</v>
      </c>
      <c r="D527" t="s">
        <v>21</v>
      </c>
      <c r="E527">
        <v>9227</v>
      </c>
      <c r="F527">
        <v>0.32513478276199997</v>
      </c>
      <c r="G527">
        <v>17764</v>
      </c>
      <c r="H527">
        <v>43618</v>
      </c>
      <c r="I527">
        <v>0.40726305653629236</v>
      </c>
      <c r="J527">
        <v>-8.2128273774292382E-2</v>
      </c>
      <c r="K527">
        <f t="shared" si="16"/>
        <v>-8537</v>
      </c>
      <c r="L527">
        <f>VLOOKUP(A527,Sheet1!$A$1:$B$577,2,FALSE)</f>
        <v>59481</v>
      </c>
      <c r="M527" t="str">
        <f t="shared" si="17"/>
        <v>qualifie</v>
      </c>
    </row>
    <row r="528" spans="1:13">
      <c r="A528" t="s">
        <v>7049</v>
      </c>
      <c r="B528" t="s">
        <v>21</v>
      </c>
      <c r="C528" t="s">
        <v>8384</v>
      </c>
      <c r="D528" t="s">
        <v>21</v>
      </c>
      <c r="E528">
        <v>5148</v>
      </c>
      <c r="F528">
        <v>0.24190592547299999</v>
      </c>
      <c r="G528">
        <v>6594</v>
      </c>
      <c r="H528">
        <v>20226</v>
      </c>
      <c r="I528">
        <v>0.32601601898546423</v>
      </c>
      <c r="J528">
        <v>-8.4110093512464235E-2</v>
      </c>
      <c r="K528">
        <f t="shared" si="16"/>
        <v>-1446</v>
      </c>
      <c r="L528">
        <f>VLOOKUP(A528,Sheet1!$A$1:$B$577,2,FALSE)</f>
        <v>42012</v>
      </c>
      <c r="M528" t="str">
        <f t="shared" si="17"/>
        <v>battu</v>
      </c>
    </row>
    <row r="529" spans="1:13">
      <c r="A529" t="s">
        <v>3080</v>
      </c>
      <c r="B529" t="s">
        <v>21</v>
      </c>
      <c r="C529" t="s">
        <v>7758</v>
      </c>
      <c r="D529" t="s">
        <v>7</v>
      </c>
      <c r="E529">
        <v>8912</v>
      </c>
      <c r="F529">
        <v>0.16440377804</v>
      </c>
      <c r="G529">
        <v>19713</v>
      </c>
      <c r="H529">
        <v>77333</v>
      </c>
      <c r="I529">
        <v>0.25491058151112722</v>
      </c>
      <c r="J529">
        <v>-9.0506803471127217E-2</v>
      </c>
      <c r="K529">
        <f t="shared" si="16"/>
        <v>-10801</v>
      </c>
      <c r="L529">
        <f>VLOOKUP(A529,Sheet1!$A$1:$B$577,2,FALSE)</f>
        <v>92534</v>
      </c>
      <c r="M529" t="str">
        <f t="shared" si="17"/>
        <v>battu</v>
      </c>
    </row>
    <row r="530" spans="1:13">
      <c r="A530" t="s">
        <v>5992</v>
      </c>
      <c r="B530" t="s">
        <v>21</v>
      </c>
      <c r="C530" t="s">
        <v>8254</v>
      </c>
      <c r="D530" t="s">
        <v>7</v>
      </c>
      <c r="E530">
        <v>8868</v>
      </c>
      <c r="F530">
        <v>0.223414707883</v>
      </c>
      <c r="G530">
        <v>17341</v>
      </c>
      <c r="H530">
        <v>55022</v>
      </c>
      <c r="I530">
        <v>0.31516484315364762</v>
      </c>
      <c r="J530">
        <v>-9.1750135270647626E-2</v>
      </c>
      <c r="K530">
        <f t="shared" si="16"/>
        <v>-8473</v>
      </c>
      <c r="L530">
        <f>VLOOKUP(A530,Sheet1!$A$1:$B$577,2,FALSE)</f>
        <v>71747</v>
      </c>
      <c r="M530" t="str">
        <f t="shared" si="17"/>
        <v>battu</v>
      </c>
    </row>
    <row r="531" spans="1:13">
      <c r="A531" t="s">
        <v>6172</v>
      </c>
      <c r="B531" t="s">
        <v>21</v>
      </c>
      <c r="C531" t="s">
        <v>8279</v>
      </c>
      <c r="D531" t="s">
        <v>7</v>
      </c>
      <c r="E531">
        <v>10288</v>
      </c>
      <c r="F531">
        <v>0.237105323807</v>
      </c>
      <c r="G531">
        <v>18424</v>
      </c>
      <c r="H531">
        <v>55710</v>
      </c>
      <c r="I531">
        <v>0.33071261891940407</v>
      </c>
      <c r="J531">
        <v>-9.3607295112404065E-2</v>
      </c>
      <c r="K531">
        <f t="shared" si="16"/>
        <v>-8136</v>
      </c>
      <c r="L531">
        <f>VLOOKUP(A531,Sheet1!$A$1:$B$577,2,FALSE)</f>
        <v>71749</v>
      </c>
      <c r="M531" t="str">
        <f t="shared" si="17"/>
        <v>qualifie</v>
      </c>
    </row>
    <row r="532" spans="1:13">
      <c r="A532" t="s">
        <v>3756</v>
      </c>
      <c r="B532" t="s">
        <v>21</v>
      </c>
      <c r="C532" t="s">
        <v>7876</v>
      </c>
      <c r="D532" t="s">
        <v>7</v>
      </c>
      <c r="E532">
        <v>7171</v>
      </c>
      <c r="F532">
        <v>0.16707049997699999</v>
      </c>
      <c r="G532">
        <v>15957</v>
      </c>
      <c r="H532">
        <v>61160</v>
      </c>
      <c r="I532">
        <v>0.26090582079790714</v>
      </c>
      <c r="J532">
        <v>-9.3835320820907148E-2</v>
      </c>
      <c r="K532">
        <f t="shared" si="16"/>
        <v>-8786</v>
      </c>
      <c r="L532">
        <f>VLOOKUP(A532,Sheet1!$A$1:$B$577,2,FALSE)</f>
        <v>81075</v>
      </c>
      <c r="M532" t="str">
        <f t="shared" si="17"/>
        <v>battu</v>
      </c>
    </row>
    <row r="533" spans="1:13">
      <c r="A533" t="s">
        <v>6239</v>
      </c>
      <c r="B533" t="s">
        <v>21</v>
      </c>
      <c r="C533" t="s">
        <v>8288</v>
      </c>
      <c r="D533" t="s">
        <v>21</v>
      </c>
      <c r="E533">
        <v>8080</v>
      </c>
      <c r="F533">
        <v>0.36514822848900003</v>
      </c>
      <c r="G533">
        <v>16257</v>
      </c>
      <c r="H533">
        <v>35256</v>
      </c>
      <c r="I533">
        <v>0.46111300204220557</v>
      </c>
      <c r="J533">
        <v>-9.596477355320554E-2</v>
      </c>
      <c r="K533">
        <f t="shared" si="16"/>
        <v>-8177</v>
      </c>
      <c r="L533">
        <f>VLOOKUP(A533,Sheet1!$A$1:$B$577,2,FALSE)</f>
        <v>51767</v>
      </c>
      <c r="M533" t="str">
        <f t="shared" si="17"/>
        <v>qualifie</v>
      </c>
    </row>
    <row r="534" spans="1:13">
      <c r="A534" t="s">
        <v>7068</v>
      </c>
      <c r="B534" t="s">
        <v>21</v>
      </c>
      <c r="C534" t="s">
        <v>8386</v>
      </c>
      <c r="D534" t="s">
        <v>21</v>
      </c>
      <c r="E534">
        <v>1107</v>
      </c>
      <c r="F534">
        <v>0.16727107887600001</v>
      </c>
      <c r="G534">
        <v>2151</v>
      </c>
      <c r="H534">
        <v>8033</v>
      </c>
      <c r="I534">
        <v>0.26777044690651064</v>
      </c>
      <c r="J534">
        <v>-0.10049936803051063</v>
      </c>
      <c r="K534">
        <f t="shared" si="16"/>
        <v>-1044</v>
      </c>
      <c r="L534">
        <f>VLOOKUP(A534,Sheet1!$A$1:$B$577,2,FALSE)</f>
        <v>22721</v>
      </c>
      <c r="M534" t="str">
        <f t="shared" si="17"/>
        <v>battu</v>
      </c>
    </row>
    <row r="535" spans="1:13">
      <c r="A535" t="s">
        <v>6981</v>
      </c>
      <c r="B535" t="s">
        <v>21</v>
      </c>
      <c r="C535" t="s">
        <v>8372</v>
      </c>
      <c r="D535" t="s">
        <v>21</v>
      </c>
      <c r="E535">
        <v>16267</v>
      </c>
      <c r="F535">
        <v>0.408811037672</v>
      </c>
      <c r="G535">
        <v>27218</v>
      </c>
      <c r="H535">
        <v>53341</v>
      </c>
      <c r="I535">
        <v>0.5102641495285053</v>
      </c>
      <c r="J535">
        <v>-0.1014531118565053</v>
      </c>
      <c r="K535">
        <f t="shared" si="16"/>
        <v>-10951</v>
      </c>
      <c r="L535">
        <f>VLOOKUP(A535,Sheet1!$A$1:$B$577,2,FALSE)</f>
        <v>83850</v>
      </c>
      <c r="M535" t="str">
        <f t="shared" si="17"/>
        <v>qualifie</v>
      </c>
    </row>
    <row r="536" spans="1:13">
      <c r="A536" t="s">
        <v>5733</v>
      </c>
      <c r="B536" t="s">
        <v>21</v>
      </c>
      <c r="C536" t="s">
        <v>8204</v>
      </c>
      <c r="D536" t="s">
        <v>7</v>
      </c>
      <c r="E536">
        <v>7870</v>
      </c>
      <c r="F536">
        <v>0.117640024515</v>
      </c>
      <c r="G536">
        <v>20714</v>
      </c>
      <c r="H536">
        <v>93095</v>
      </c>
      <c r="I536">
        <v>0.22250389387185132</v>
      </c>
      <c r="J536">
        <v>-0.10486386935685132</v>
      </c>
      <c r="K536">
        <f t="shared" si="16"/>
        <v>-12844</v>
      </c>
      <c r="L536">
        <f>VLOOKUP(A536,Sheet1!$A$1:$B$577,2,FALSE)</f>
        <v>113872</v>
      </c>
      <c r="M536" t="str">
        <f t="shared" si="17"/>
        <v>battu</v>
      </c>
    </row>
    <row r="537" spans="1:13">
      <c r="A537" t="s">
        <v>4648</v>
      </c>
      <c r="B537" t="s">
        <v>21</v>
      </c>
      <c r="C537" t="s">
        <v>8024</v>
      </c>
      <c r="D537" t="s">
        <v>7</v>
      </c>
      <c r="E537">
        <v>7717</v>
      </c>
      <c r="F537">
        <v>0.15425978491199999</v>
      </c>
      <c r="G537">
        <v>18084</v>
      </c>
      <c r="H537">
        <v>68961</v>
      </c>
      <c r="I537">
        <v>0.26223517640405447</v>
      </c>
      <c r="J537">
        <v>-0.10797539149205448</v>
      </c>
      <c r="K537">
        <f t="shared" si="16"/>
        <v>-10367</v>
      </c>
      <c r="L537">
        <f>VLOOKUP(A537,Sheet1!$A$1:$B$577,2,FALSE)</f>
        <v>84856</v>
      </c>
      <c r="M537" t="str">
        <f t="shared" si="17"/>
        <v>battu</v>
      </c>
    </row>
    <row r="538" spans="1:13">
      <c r="A538" t="s">
        <v>781</v>
      </c>
      <c r="B538" t="s">
        <v>21</v>
      </c>
      <c r="C538" t="s">
        <v>7399</v>
      </c>
      <c r="D538" t="s">
        <v>21</v>
      </c>
      <c r="E538">
        <v>8244</v>
      </c>
      <c r="F538">
        <v>0.27513933851799999</v>
      </c>
      <c r="G538">
        <v>17468</v>
      </c>
      <c r="H538">
        <v>45309</v>
      </c>
      <c r="I538">
        <v>0.38553046856033019</v>
      </c>
      <c r="J538">
        <v>-0.1103911300423302</v>
      </c>
      <c r="K538">
        <f t="shared" si="16"/>
        <v>-9224</v>
      </c>
      <c r="L538">
        <f>VLOOKUP(A538,Sheet1!$A$1:$B$577,2,FALSE)</f>
        <v>63082</v>
      </c>
      <c r="M538" t="str">
        <f t="shared" si="17"/>
        <v>qualifie</v>
      </c>
    </row>
    <row r="539" spans="1:13">
      <c r="A539" t="s">
        <v>1531</v>
      </c>
      <c r="B539" t="s">
        <v>21</v>
      </c>
      <c r="C539" t="s">
        <v>7514</v>
      </c>
      <c r="D539" t="s">
        <v>7</v>
      </c>
      <c r="E539">
        <v>6389</v>
      </c>
      <c r="F539">
        <v>0.12816706453500001</v>
      </c>
      <c r="G539">
        <v>16590</v>
      </c>
      <c r="H539">
        <v>69141</v>
      </c>
      <c r="I539">
        <v>0.2399444613181759</v>
      </c>
      <c r="J539">
        <v>-0.11177739678317589</v>
      </c>
      <c r="K539">
        <f t="shared" si="16"/>
        <v>-10201</v>
      </c>
      <c r="L539">
        <f>VLOOKUP(A539,Sheet1!$A$1:$B$577,2,FALSE)</f>
        <v>87236</v>
      </c>
      <c r="M539" t="str">
        <f t="shared" si="17"/>
        <v>battu</v>
      </c>
    </row>
    <row r="540" spans="1:13">
      <c r="A540" t="s">
        <v>6270</v>
      </c>
      <c r="B540" t="s">
        <v>21</v>
      </c>
      <c r="C540" t="s">
        <v>8292</v>
      </c>
      <c r="D540" t="s">
        <v>21</v>
      </c>
      <c r="E540">
        <v>7914</v>
      </c>
      <c r="F540">
        <v>0.30491234829500002</v>
      </c>
      <c r="G540">
        <v>17463</v>
      </c>
      <c r="H540">
        <v>41840</v>
      </c>
      <c r="I540">
        <v>0.41737571701720844</v>
      </c>
      <c r="J540">
        <v>-0.11246336872220841</v>
      </c>
      <c r="K540">
        <f t="shared" si="16"/>
        <v>-9549</v>
      </c>
      <c r="L540">
        <f>VLOOKUP(A540,Sheet1!$A$1:$B$577,2,FALSE)</f>
        <v>60162</v>
      </c>
      <c r="M540" t="str">
        <f t="shared" si="17"/>
        <v>qualifie</v>
      </c>
    </row>
    <row r="541" spans="1:13">
      <c r="A541" t="s">
        <v>4053</v>
      </c>
      <c r="B541" t="s">
        <v>21</v>
      </c>
      <c r="C541" t="s">
        <v>7929</v>
      </c>
      <c r="D541" t="s">
        <v>21</v>
      </c>
      <c r="E541">
        <v>10987</v>
      </c>
      <c r="F541">
        <v>0.184370385287</v>
      </c>
      <c r="G541">
        <v>24814</v>
      </c>
      <c r="H541">
        <v>82532</v>
      </c>
      <c r="I541">
        <v>0.30065913827363933</v>
      </c>
      <c r="J541">
        <v>-0.11628875298663932</v>
      </c>
      <c r="K541">
        <f t="shared" si="16"/>
        <v>-13827</v>
      </c>
      <c r="L541">
        <f>VLOOKUP(A541,Sheet1!$A$1:$B$577,2,FALSE)</f>
        <v>100343</v>
      </c>
      <c r="M541" t="str">
        <f t="shared" si="17"/>
        <v>battu</v>
      </c>
    </row>
    <row r="542" spans="1:13">
      <c r="A542" t="s">
        <v>1618</v>
      </c>
      <c r="B542" t="s">
        <v>21</v>
      </c>
      <c r="C542" t="s">
        <v>7528</v>
      </c>
      <c r="D542" t="s">
        <v>7</v>
      </c>
      <c r="E542">
        <v>10799</v>
      </c>
      <c r="F542">
        <v>0.207752981916</v>
      </c>
      <c r="G542">
        <v>23295</v>
      </c>
      <c r="H542">
        <v>71754</v>
      </c>
      <c r="I542">
        <v>0.32465089054268753</v>
      </c>
      <c r="J542">
        <v>-0.11689790862668753</v>
      </c>
      <c r="K542">
        <f t="shared" si="16"/>
        <v>-12496</v>
      </c>
      <c r="L542">
        <f>VLOOKUP(A542,Sheet1!$A$1:$B$577,2,FALSE)</f>
        <v>86268</v>
      </c>
      <c r="M542" t="str">
        <f t="shared" si="17"/>
        <v>qualifie</v>
      </c>
    </row>
    <row r="543" spans="1:13">
      <c r="A543" t="s">
        <v>3343</v>
      </c>
      <c r="B543" t="s">
        <v>21</v>
      </c>
      <c r="C543" t="s">
        <v>7806</v>
      </c>
      <c r="D543" t="s">
        <v>21</v>
      </c>
      <c r="E543">
        <v>10316</v>
      </c>
      <c r="F543">
        <v>0.166124512867</v>
      </c>
      <c r="G543">
        <v>23435</v>
      </c>
      <c r="H543">
        <v>82641</v>
      </c>
      <c r="I543">
        <v>0.28357594898416039</v>
      </c>
      <c r="J543">
        <v>-0.11745143611716038</v>
      </c>
      <c r="K543">
        <f t="shared" si="16"/>
        <v>-13119</v>
      </c>
      <c r="L543">
        <f>VLOOKUP(A543,Sheet1!$A$1:$B$577,2,FALSE)</f>
        <v>98889</v>
      </c>
      <c r="M543" t="str">
        <f t="shared" si="17"/>
        <v>battu</v>
      </c>
    </row>
    <row r="544" spans="1:13">
      <c r="A544" t="s">
        <v>7084</v>
      </c>
      <c r="B544" t="s">
        <v>21</v>
      </c>
      <c r="C544" t="s">
        <v>8389</v>
      </c>
      <c r="D544" t="s">
        <v>306</v>
      </c>
      <c r="E544">
        <v>5512</v>
      </c>
      <c r="F544">
        <v>0.182722270105</v>
      </c>
      <c r="G544">
        <v>9978</v>
      </c>
      <c r="H544">
        <v>32971</v>
      </c>
      <c r="I544">
        <v>0.30262958357344333</v>
      </c>
      <c r="J544">
        <v>-0.11990731346844333</v>
      </c>
      <c r="K544">
        <f t="shared" si="16"/>
        <v>-4466</v>
      </c>
      <c r="L544">
        <f>VLOOKUP(A544,Sheet1!$A$1:$B$577,2,FALSE)</f>
        <v>67132</v>
      </c>
      <c r="M544" t="str">
        <f t="shared" si="17"/>
        <v>battu</v>
      </c>
    </row>
    <row r="545" spans="1:13">
      <c r="A545" t="s">
        <v>1343</v>
      </c>
      <c r="B545" t="s">
        <v>21</v>
      </c>
      <c r="C545" t="s">
        <v>7482</v>
      </c>
      <c r="D545" t="s">
        <v>7</v>
      </c>
      <c r="E545">
        <v>8223</v>
      </c>
      <c r="F545">
        <v>0.16311592478</v>
      </c>
      <c r="G545">
        <v>18850</v>
      </c>
      <c r="H545">
        <v>66455</v>
      </c>
      <c r="I545">
        <v>0.28365059062523512</v>
      </c>
      <c r="J545">
        <v>-0.12053466584523512</v>
      </c>
      <c r="K545">
        <f t="shared" si="16"/>
        <v>-10627</v>
      </c>
      <c r="L545">
        <f>VLOOKUP(A545,Sheet1!$A$1:$B$577,2,FALSE)</f>
        <v>81128</v>
      </c>
      <c r="M545" t="str">
        <f t="shared" si="17"/>
        <v>battu</v>
      </c>
    </row>
    <row r="546" spans="1:13">
      <c r="A546" t="s">
        <v>30</v>
      </c>
      <c r="B546" t="s">
        <v>21</v>
      </c>
      <c r="C546" t="s">
        <v>7305</v>
      </c>
      <c r="D546" t="s">
        <v>7</v>
      </c>
      <c r="E546">
        <v>5213</v>
      </c>
      <c r="F546">
        <v>0.101074143012</v>
      </c>
      <c r="G546">
        <v>16126</v>
      </c>
      <c r="H546">
        <v>72317</v>
      </c>
      <c r="I546">
        <v>0.2229904448469931</v>
      </c>
      <c r="J546">
        <v>-0.12191630183499309</v>
      </c>
      <c r="K546">
        <f t="shared" si="16"/>
        <v>-10913</v>
      </c>
      <c r="L546">
        <f>VLOOKUP(A546,Sheet1!$A$1:$B$577,2,FALSE)</f>
        <v>86982</v>
      </c>
      <c r="M546" t="str">
        <f t="shared" si="17"/>
        <v>battu</v>
      </c>
    </row>
    <row r="547" spans="1:13">
      <c r="A547" t="s">
        <v>4374</v>
      </c>
      <c r="B547" t="s">
        <v>21</v>
      </c>
      <c r="C547" t="s">
        <v>7982</v>
      </c>
      <c r="D547" t="s">
        <v>7</v>
      </c>
      <c r="E547">
        <v>6844</v>
      </c>
      <c r="F547">
        <v>0.18364280347799999</v>
      </c>
      <c r="G547">
        <v>16261</v>
      </c>
      <c r="H547">
        <v>52918</v>
      </c>
      <c r="I547">
        <v>0.30728674553082125</v>
      </c>
      <c r="J547">
        <v>-0.12364394205282125</v>
      </c>
      <c r="K547">
        <f t="shared" si="16"/>
        <v>-9417</v>
      </c>
      <c r="L547">
        <f>VLOOKUP(A547,Sheet1!$A$1:$B$577,2,FALSE)</f>
        <v>68147</v>
      </c>
      <c r="M547" t="str">
        <f t="shared" si="17"/>
        <v>battu</v>
      </c>
    </row>
    <row r="548" spans="1:13">
      <c r="A548" t="s">
        <v>7008</v>
      </c>
      <c r="B548" t="s">
        <v>21</v>
      </c>
      <c r="C548" t="s">
        <v>8376</v>
      </c>
      <c r="D548" t="s">
        <v>21</v>
      </c>
      <c r="E548">
        <v>11642</v>
      </c>
      <c r="F548">
        <v>0.422515787182</v>
      </c>
      <c r="G548">
        <v>22611</v>
      </c>
      <c r="H548">
        <v>41082</v>
      </c>
      <c r="I548">
        <v>0.55038703081641593</v>
      </c>
      <c r="J548">
        <v>-0.12787124363441593</v>
      </c>
      <c r="K548">
        <f t="shared" si="16"/>
        <v>-10969</v>
      </c>
      <c r="L548">
        <f>VLOOKUP(A548,Sheet1!$A$1:$B$577,2,FALSE)</f>
        <v>67883</v>
      </c>
      <c r="M548" t="str">
        <f t="shared" si="17"/>
        <v>qualifie</v>
      </c>
    </row>
    <row r="549" spans="1:13">
      <c r="A549" t="s">
        <v>3749</v>
      </c>
      <c r="B549" t="s">
        <v>21</v>
      </c>
      <c r="C549" t="s">
        <v>7874</v>
      </c>
      <c r="D549" t="s">
        <v>21</v>
      </c>
      <c r="E549">
        <v>4946</v>
      </c>
      <c r="F549">
        <v>0.12416840308300001</v>
      </c>
      <c r="G549">
        <v>15033</v>
      </c>
      <c r="H549">
        <v>59397</v>
      </c>
      <c r="I549">
        <v>0.25309359058538311</v>
      </c>
      <c r="J549">
        <v>-0.1289251875023831</v>
      </c>
      <c r="K549">
        <f t="shared" si="16"/>
        <v>-10087</v>
      </c>
      <c r="L549">
        <f>VLOOKUP(A549,Sheet1!$A$1:$B$577,2,FALSE)</f>
        <v>80858</v>
      </c>
      <c r="M549" t="str">
        <f t="shared" si="17"/>
        <v>battu</v>
      </c>
    </row>
    <row r="550" spans="1:13">
      <c r="A550" t="s">
        <v>5824</v>
      </c>
      <c r="B550" t="s">
        <v>21</v>
      </c>
      <c r="C550" t="s">
        <v>8224</v>
      </c>
      <c r="D550" t="s">
        <v>7</v>
      </c>
      <c r="E550">
        <v>6024</v>
      </c>
      <c r="F550">
        <v>0.13680027251099999</v>
      </c>
      <c r="G550">
        <v>16350</v>
      </c>
      <c r="H550">
        <v>60938</v>
      </c>
      <c r="I550">
        <v>0.26830549082674193</v>
      </c>
      <c r="J550">
        <v>-0.13150521831574194</v>
      </c>
      <c r="K550">
        <f t="shared" si="16"/>
        <v>-10326</v>
      </c>
      <c r="L550">
        <f>VLOOKUP(A550,Sheet1!$A$1:$B$577,2,FALSE)</f>
        <v>76603</v>
      </c>
      <c r="M550" t="str">
        <f t="shared" si="17"/>
        <v>battu</v>
      </c>
    </row>
    <row r="551" spans="1:13">
      <c r="A551" t="s">
        <v>4592</v>
      </c>
      <c r="B551" t="s">
        <v>21</v>
      </c>
      <c r="C551" t="s">
        <v>8012</v>
      </c>
      <c r="D551" t="s">
        <v>7</v>
      </c>
      <c r="E551">
        <v>6996</v>
      </c>
      <c r="F551">
        <v>0.14698405361700001</v>
      </c>
      <c r="G551">
        <v>18088</v>
      </c>
      <c r="H551">
        <v>64945</v>
      </c>
      <c r="I551">
        <v>0.27851258757410119</v>
      </c>
      <c r="J551">
        <v>-0.13152853395710118</v>
      </c>
      <c r="K551">
        <f t="shared" si="16"/>
        <v>-11092</v>
      </c>
      <c r="L551">
        <f>VLOOKUP(A551,Sheet1!$A$1:$B$577,2,FALSE)</f>
        <v>81300</v>
      </c>
      <c r="M551" t="str">
        <f t="shared" si="17"/>
        <v>battu</v>
      </c>
    </row>
    <row r="552" spans="1:13">
      <c r="A552" t="s">
        <v>6373</v>
      </c>
      <c r="B552" t="s">
        <v>21</v>
      </c>
      <c r="C552" t="s">
        <v>8306</v>
      </c>
      <c r="D552" t="s">
        <v>7</v>
      </c>
      <c r="E552">
        <v>7503</v>
      </c>
      <c r="F552">
        <v>0.25231193462700002</v>
      </c>
      <c r="G552">
        <v>17035</v>
      </c>
      <c r="H552">
        <v>44253</v>
      </c>
      <c r="I552">
        <v>0.38494565340202924</v>
      </c>
      <c r="J552">
        <v>-0.13263371877502922</v>
      </c>
      <c r="K552">
        <f t="shared" si="16"/>
        <v>-9532</v>
      </c>
      <c r="L552">
        <f>VLOOKUP(A552,Sheet1!$A$1:$B$577,2,FALSE)</f>
        <v>62048</v>
      </c>
      <c r="M552" t="str">
        <f t="shared" si="17"/>
        <v>battu</v>
      </c>
    </row>
    <row r="553" spans="1:13">
      <c r="A553" t="s">
        <v>6086</v>
      </c>
      <c r="B553" t="s">
        <v>21</v>
      </c>
      <c r="C553" t="s">
        <v>8268</v>
      </c>
      <c r="D553" t="s">
        <v>21</v>
      </c>
      <c r="E553">
        <v>8588</v>
      </c>
      <c r="F553">
        <v>0.223482877069</v>
      </c>
      <c r="G553">
        <v>19514</v>
      </c>
      <c r="H553">
        <v>54141</v>
      </c>
      <c r="I553">
        <v>0.36042924955209543</v>
      </c>
      <c r="J553">
        <v>-0.13694637248309544</v>
      </c>
      <c r="K553">
        <f t="shared" si="16"/>
        <v>-10926</v>
      </c>
      <c r="L553">
        <f>VLOOKUP(A553,Sheet1!$A$1:$B$577,2,FALSE)</f>
        <v>70836</v>
      </c>
      <c r="M553" t="str">
        <f t="shared" si="17"/>
        <v>battu</v>
      </c>
    </row>
    <row r="554" spans="1:13">
      <c r="A554" t="s">
        <v>2328</v>
      </c>
      <c r="B554" t="s">
        <v>21</v>
      </c>
      <c r="C554" t="s">
        <v>7635</v>
      </c>
      <c r="D554" t="s">
        <v>7</v>
      </c>
      <c r="E554">
        <v>6733</v>
      </c>
      <c r="F554">
        <v>0.13231797189700001</v>
      </c>
      <c r="G554">
        <v>19636</v>
      </c>
      <c r="H554">
        <v>71074</v>
      </c>
      <c r="I554">
        <v>0.27627543124067871</v>
      </c>
      <c r="J554">
        <v>-0.14395745934367871</v>
      </c>
      <c r="K554">
        <f t="shared" si="16"/>
        <v>-12903</v>
      </c>
      <c r="L554">
        <f>VLOOKUP(A554,Sheet1!$A$1:$B$577,2,FALSE)</f>
        <v>85292</v>
      </c>
      <c r="M554" t="str">
        <f t="shared" si="17"/>
        <v>battu</v>
      </c>
    </row>
    <row r="555" spans="1:13">
      <c r="A555" t="s">
        <v>6936</v>
      </c>
      <c r="B555" t="s">
        <v>21</v>
      </c>
      <c r="C555" t="s">
        <v>8365</v>
      </c>
      <c r="D555" t="s">
        <v>21</v>
      </c>
      <c r="E555">
        <v>3548</v>
      </c>
      <c r="F555">
        <v>0.282304264799</v>
      </c>
      <c r="G555">
        <v>9971</v>
      </c>
      <c r="H555">
        <v>23320</v>
      </c>
      <c r="I555">
        <v>0.42757289879931387</v>
      </c>
      <c r="J555">
        <v>-0.14526863400031387</v>
      </c>
      <c r="K555">
        <f t="shared" si="16"/>
        <v>-6423</v>
      </c>
      <c r="L555">
        <f>VLOOKUP(A555,Sheet1!$A$1:$B$577,2,FALSE)</f>
        <v>46389</v>
      </c>
      <c r="M555" t="str">
        <f t="shared" si="17"/>
        <v>battu</v>
      </c>
    </row>
    <row r="556" spans="1:13">
      <c r="A556" t="s">
        <v>3809</v>
      </c>
      <c r="B556" t="s">
        <v>21</v>
      </c>
      <c r="C556" t="s">
        <v>7886</v>
      </c>
      <c r="D556" t="s">
        <v>21</v>
      </c>
      <c r="E556">
        <v>4680</v>
      </c>
      <c r="F556">
        <v>0.114397457834</v>
      </c>
      <c r="G556">
        <v>14850</v>
      </c>
      <c r="H556">
        <v>56430</v>
      </c>
      <c r="I556">
        <v>0.26315789473684209</v>
      </c>
      <c r="J556">
        <v>-0.14876043690284207</v>
      </c>
      <c r="K556">
        <f t="shared" si="16"/>
        <v>-10170</v>
      </c>
      <c r="L556">
        <f>VLOOKUP(A556,Sheet1!$A$1:$B$577,2,FALSE)</f>
        <v>71393</v>
      </c>
      <c r="M556" t="str">
        <f t="shared" si="17"/>
        <v>battu</v>
      </c>
    </row>
    <row r="557" spans="1:13">
      <c r="A557" t="s">
        <v>3614</v>
      </c>
      <c r="B557" t="s">
        <v>21</v>
      </c>
      <c r="C557" t="s">
        <v>7851</v>
      </c>
      <c r="D557" t="s">
        <v>7</v>
      </c>
      <c r="E557">
        <v>6436</v>
      </c>
      <c r="F557">
        <v>0.214005453215</v>
      </c>
      <c r="G557">
        <v>17664</v>
      </c>
      <c r="H557">
        <v>47973</v>
      </c>
      <c r="I557">
        <v>0.36820711650303295</v>
      </c>
      <c r="J557">
        <v>-0.15420166328803295</v>
      </c>
      <c r="K557">
        <f t="shared" si="16"/>
        <v>-11228</v>
      </c>
      <c r="L557">
        <f>VLOOKUP(A557,Sheet1!$A$1:$B$577,2,FALSE)</f>
        <v>69045</v>
      </c>
      <c r="M557" t="str">
        <f t="shared" si="17"/>
        <v>battu</v>
      </c>
    </row>
    <row r="558" spans="1:13">
      <c r="A558" t="s">
        <v>7000</v>
      </c>
      <c r="B558" t="s">
        <v>21</v>
      </c>
      <c r="C558" t="s">
        <v>14684</v>
      </c>
      <c r="D558" t="s">
        <v>21</v>
      </c>
      <c r="E558">
        <v>12964</v>
      </c>
      <c r="F558">
        <v>0.43069767441899998</v>
      </c>
      <c r="G558">
        <v>26541</v>
      </c>
      <c r="H558">
        <v>45144</v>
      </c>
      <c r="I558">
        <v>0.58791866028708128</v>
      </c>
      <c r="J558">
        <v>-0.15722098586808131</v>
      </c>
      <c r="K558">
        <f t="shared" si="16"/>
        <v>-13577</v>
      </c>
      <c r="L558">
        <f>VLOOKUP(A558,Sheet1!$A$1:$B$577,2,FALSE)</f>
        <v>75802</v>
      </c>
      <c r="M558" t="str">
        <f t="shared" si="17"/>
        <v>qualifie</v>
      </c>
    </row>
    <row r="559" spans="1:13">
      <c r="A559" t="s">
        <v>7146</v>
      </c>
      <c r="B559" t="s">
        <v>21</v>
      </c>
      <c r="C559" t="s">
        <v>8394</v>
      </c>
      <c r="D559" t="s">
        <v>21</v>
      </c>
      <c r="E559">
        <v>1272</v>
      </c>
      <c r="F559">
        <v>3.61949748172E-2</v>
      </c>
      <c r="G559">
        <v>8162</v>
      </c>
      <c r="H559">
        <v>41349</v>
      </c>
      <c r="I559">
        <v>0.1973929236499069</v>
      </c>
      <c r="J559">
        <v>-0.16119794883270691</v>
      </c>
      <c r="K559">
        <f t="shared" si="16"/>
        <v>-6890</v>
      </c>
      <c r="L559">
        <f>VLOOKUP(A559,Sheet1!$A$1:$B$577,2,FALSE)</f>
        <v>76468</v>
      </c>
      <c r="M559" t="str">
        <f t="shared" si="17"/>
        <v>battu</v>
      </c>
    </row>
    <row r="560" spans="1:13">
      <c r="A560" t="s">
        <v>156</v>
      </c>
      <c r="B560" t="s">
        <v>21</v>
      </c>
      <c r="C560" t="s">
        <v>7318</v>
      </c>
      <c r="D560" t="s">
        <v>67</v>
      </c>
      <c r="E560">
        <v>4096</v>
      </c>
      <c r="F560">
        <v>9.5032597851599995E-2</v>
      </c>
      <c r="G560">
        <v>16841</v>
      </c>
      <c r="H560">
        <v>60868</v>
      </c>
      <c r="I560">
        <v>0.2766806860747848</v>
      </c>
      <c r="J560">
        <v>-0.18164808822318479</v>
      </c>
      <c r="K560">
        <f t="shared" si="16"/>
        <v>-12745</v>
      </c>
      <c r="L560">
        <f>VLOOKUP(A560,Sheet1!$A$1:$B$577,2,FALSE)</f>
        <v>78987</v>
      </c>
      <c r="M560" t="str">
        <f t="shared" si="17"/>
        <v>battu</v>
      </c>
    </row>
    <row r="561" spans="1:13">
      <c r="A561" t="s">
        <v>2747</v>
      </c>
      <c r="B561" t="s">
        <v>21</v>
      </c>
      <c r="C561" t="s">
        <v>7703</v>
      </c>
      <c r="D561" t="s">
        <v>306</v>
      </c>
      <c r="E561">
        <v>3895</v>
      </c>
      <c r="F561">
        <v>6.2664907651700005E-2</v>
      </c>
      <c r="G561">
        <v>19871</v>
      </c>
      <c r="H561">
        <v>79735</v>
      </c>
      <c r="I561">
        <v>0.24921301812253088</v>
      </c>
      <c r="J561">
        <v>-0.18654811047083086</v>
      </c>
      <c r="K561">
        <f t="shared" si="16"/>
        <v>-15976</v>
      </c>
      <c r="L561">
        <f>VLOOKUP(A561,Sheet1!$A$1:$B$577,2,FALSE)</f>
        <v>95803</v>
      </c>
      <c r="M561" t="str">
        <f t="shared" si="17"/>
        <v>battu</v>
      </c>
    </row>
    <row r="562" spans="1:13">
      <c r="A562" t="s">
        <v>105</v>
      </c>
      <c r="B562" t="s">
        <v>21</v>
      </c>
      <c r="C562" t="s">
        <v>7305</v>
      </c>
      <c r="D562" t="s">
        <v>7</v>
      </c>
      <c r="E562">
        <v>5213</v>
      </c>
      <c r="F562">
        <v>0.101074143012</v>
      </c>
      <c r="G562">
        <v>16717</v>
      </c>
      <c r="H562">
        <v>58027</v>
      </c>
      <c r="I562">
        <v>0.28809002705637032</v>
      </c>
      <c r="J562">
        <v>-0.18701588404437031</v>
      </c>
      <c r="K562">
        <f t="shared" si="16"/>
        <v>-11504</v>
      </c>
      <c r="L562">
        <f>VLOOKUP(A562,Sheet1!$A$1:$B$577,2,FALSE)</f>
        <v>72610</v>
      </c>
      <c r="M562" t="str">
        <f t="shared" si="17"/>
        <v>battu</v>
      </c>
    </row>
    <row r="563" spans="1:13">
      <c r="A563" t="s">
        <v>6284</v>
      </c>
      <c r="B563" t="s">
        <v>21</v>
      </c>
      <c r="C563" t="s">
        <v>8294</v>
      </c>
      <c r="D563" t="s">
        <v>21</v>
      </c>
      <c r="E563">
        <v>6103</v>
      </c>
      <c r="F563">
        <v>0.20609887883299999</v>
      </c>
      <c r="G563">
        <v>17097</v>
      </c>
      <c r="H563">
        <v>43272</v>
      </c>
      <c r="I563">
        <v>0.39510537992235162</v>
      </c>
      <c r="J563">
        <v>-0.18900650108935163</v>
      </c>
      <c r="K563">
        <f t="shared" si="16"/>
        <v>-10994</v>
      </c>
      <c r="L563">
        <f>VLOOKUP(A563,Sheet1!$A$1:$B$577,2,FALSE)</f>
        <v>62242</v>
      </c>
      <c r="M563" t="str">
        <f t="shared" si="17"/>
        <v>battu</v>
      </c>
    </row>
    <row r="564" spans="1:13">
      <c r="A564" t="s">
        <v>1292</v>
      </c>
      <c r="B564" t="s">
        <v>21</v>
      </c>
      <c r="C564" t="s">
        <v>7475</v>
      </c>
      <c r="D564" t="s">
        <v>7</v>
      </c>
      <c r="E564">
        <v>6327</v>
      </c>
      <c r="F564">
        <v>0.124209823707</v>
      </c>
      <c r="G564">
        <v>23415</v>
      </c>
      <c r="H564">
        <v>67185</v>
      </c>
      <c r="I564">
        <v>0.3485152935923197</v>
      </c>
      <c r="J564">
        <v>-0.22430546988531969</v>
      </c>
      <c r="K564">
        <f t="shared" si="16"/>
        <v>-17088</v>
      </c>
      <c r="L564">
        <f>VLOOKUP(A564,Sheet1!$A$1:$B$577,2,FALSE)</f>
        <v>79644</v>
      </c>
      <c r="M564" t="str">
        <f t="shared" si="17"/>
        <v>battu</v>
      </c>
    </row>
    <row r="565" spans="1:13">
      <c r="A565" t="s">
        <v>6570</v>
      </c>
      <c r="B565" t="s">
        <v>21</v>
      </c>
      <c r="C565" t="s">
        <v>8335</v>
      </c>
      <c r="D565" t="s">
        <v>33</v>
      </c>
      <c r="E565">
        <v>3124</v>
      </c>
      <c r="F565">
        <v>6.4614875486099996E-2</v>
      </c>
      <c r="G565">
        <v>19368</v>
      </c>
      <c r="H565">
        <v>66685</v>
      </c>
      <c r="I565">
        <v>0.29044012896453475</v>
      </c>
      <c r="J565">
        <v>-0.22582525347843474</v>
      </c>
      <c r="K565">
        <f t="shared" si="16"/>
        <v>-16244</v>
      </c>
      <c r="L565">
        <f>VLOOKUP(A565,Sheet1!$A$1:$B$577,2,FALSE)</f>
        <v>88017</v>
      </c>
      <c r="M565" t="str">
        <f t="shared" si="17"/>
        <v>battu</v>
      </c>
    </row>
    <row r="566" spans="1:13">
      <c r="A566" t="s">
        <v>3860</v>
      </c>
      <c r="B566" t="s">
        <v>21</v>
      </c>
      <c r="C566" t="s">
        <v>7896</v>
      </c>
      <c r="D566" t="s">
        <v>7</v>
      </c>
      <c r="E566">
        <v>1874</v>
      </c>
      <c r="F566">
        <v>4.21426643879E-2</v>
      </c>
      <c r="G566">
        <v>16140</v>
      </c>
      <c r="H566">
        <v>59811</v>
      </c>
      <c r="I566">
        <v>0.26985002758689874</v>
      </c>
      <c r="J566">
        <v>-0.22770736319899876</v>
      </c>
      <c r="K566">
        <f t="shared" si="16"/>
        <v>-14266</v>
      </c>
      <c r="L566">
        <f>VLOOKUP(A566,Sheet1!$A$1:$B$577,2,FALSE)</f>
        <v>72537</v>
      </c>
      <c r="M566" t="str">
        <f t="shared" si="17"/>
        <v>battu</v>
      </c>
    </row>
    <row r="567" spans="1:13">
      <c r="A567" t="s">
        <v>3630</v>
      </c>
      <c r="B567" t="s">
        <v>21</v>
      </c>
      <c r="C567" t="s">
        <v>7853</v>
      </c>
      <c r="D567" t="s">
        <v>33</v>
      </c>
      <c r="E567">
        <v>0</v>
      </c>
      <c r="F567">
        <v>0</v>
      </c>
      <c r="G567">
        <v>15755</v>
      </c>
      <c r="H567">
        <v>66958</v>
      </c>
      <c r="I567">
        <v>0.23529675318856597</v>
      </c>
      <c r="J567">
        <v>-0.23529675318856597</v>
      </c>
      <c r="K567">
        <f t="shared" si="16"/>
        <v>-15755</v>
      </c>
      <c r="L567">
        <f>VLOOKUP(A567,Sheet1!$A$1:$B$577,2,FALSE)</f>
        <v>89257</v>
      </c>
      <c r="M567" t="str">
        <f t="shared" si="17"/>
        <v>battu</v>
      </c>
    </row>
    <row r="568" spans="1:13">
      <c r="A568" t="s">
        <v>3308</v>
      </c>
      <c r="B568" t="s">
        <v>21</v>
      </c>
      <c r="C568" t="s">
        <v>7798</v>
      </c>
      <c r="D568" t="s">
        <v>13</v>
      </c>
      <c r="E568">
        <v>439</v>
      </c>
      <c r="F568">
        <v>6.5977336259E-3</v>
      </c>
      <c r="G568">
        <v>15648</v>
      </c>
      <c r="H568">
        <v>62520</v>
      </c>
      <c r="I568">
        <v>0.25028790786948174</v>
      </c>
      <c r="J568">
        <v>-0.24369017424358175</v>
      </c>
      <c r="K568">
        <f t="shared" si="16"/>
        <v>-15209</v>
      </c>
      <c r="L568">
        <f>VLOOKUP(A568,Sheet1!$A$1:$B$577,2,FALSE)</f>
        <v>76723</v>
      </c>
      <c r="M568" t="str">
        <f t="shared" si="17"/>
        <v>battu</v>
      </c>
    </row>
    <row r="569" spans="1:13">
      <c r="A569" t="s">
        <v>6886</v>
      </c>
      <c r="B569" t="s">
        <v>21</v>
      </c>
      <c r="C569" t="s">
        <v>8358</v>
      </c>
      <c r="D569" t="s">
        <v>21</v>
      </c>
      <c r="E569">
        <v>6205</v>
      </c>
      <c r="F569">
        <v>0.27185104052600001</v>
      </c>
      <c r="G569">
        <v>20155</v>
      </c>
      <c r="H569">
        <v>38877</v>
      </c>
      <c r="I569">
        <v>0.51842992000411559</v>
      </c>
      <c r="J569">
        <v>-0.24657887947811558</v>
      </c>
      <c r="K569">
        <f t="shared" si="16"/>
        <v>-13950</v>
      </c>
      <c r="L569">
        <f>VLOOKUP(A569,Sheet1!$A$1:$B$577,2,FALSE)</f>
        <v>76396</v>
      </c>
      <c r="M569" t="str">
        <f t="shared" si="17"/>
        <v>battu</v>
      </c>
    </row>
    <row r="570" spans="1:13">
      <c r="A570" t="s">
        <v>207</v>
      </c>
      <c r="B570" t="s">
        <v>21</v>
      </c>
      <c r="C570" t="s">
        <v>7326</v>
      </c>
      <c r="D570" t="s">
        <v>87</v>
      </c>
      <c r="E570">
        <v>325</v>
      </c>
      <c r="F570">
        <v>6.9085730076700004E-3</v>
      </c>
      <c r="G570">
        <v>17460</v>
      </c>
      <c r="H570">
        <v>63777</v>
      </c>
      <c r="I570">
        <v>0.27376640481678349</v>
      </c>
      <c r="J570">
        <v>-0.26685783180911349</v>
      </c>
      <c r="K570">
        <f t="shared" si="16"/>
        <v>-17135</v>
      </c>
      <c r="L570">
        <f>VLOOKUP(A570,Sheet1!$A$1:$B$577,2,FALSE)</f>
        <v>79030</v>
      </c>
      <c r="M570" t="str">
        <f t="shared" si="17"/>
        <v>battu</v>
      </c>
    </row>
    <row r="571" spans="1:13">
      <c r="A571" t="s">
        <v>6866</v>
      </c>
      <c r="B571" t="s">
        <v>21</v>
      </c>
      <c r="C571" t="s">
        <v>8354</v>
      </c>
      <c r="D571" t="s">
        <v>21</v>
      </c>
      <c r="E571">
        <v>6276</v>
      </c>
      <c r="F571">
        <v>0.246688416336</v>
      </c>
      <c r="G571">
        <v>21420</v>
      </c>
      <c r="H571">
        <v>37534</v>
      </c>
      <c r="I571">
        <v>0.57068258112644532</v>
      </c>
      <c r="J571">
        <v>-0.32399416479044529</v>
      </c>
      <c r="K571">
        <f t="shared" si="16"/>
        <v>-15144</v>
      </c>
      <c r="L571">
        <f>VLOOKUP(A571,Sheet1!$A$1:$B$577,2,FALSE)</f>
        <v>76964</v>
      </c>
      <c r="M571" t="str">
        <f t="shared" si="17"/>
        <v>battu</v>
      </c>
    </row>
    <row r="572" spans="1:13">
      <c r="A572" t="s">
        <v>6947</v>
      </c>
      <c r="B572" t="s">
        <v>21</v>
      </c>
      <c r="C572" t="s">
        <v>8367</v>
      </c>
      <c r="D572" t="s">
        <v>21</v>
      </c>
      <c r="E572">
        <v>931</v>
      </c>
      <c r="F572">
        <v>9.6068517180899995E-2</v>
      </c>
      <c r="G572">
        <v>5972</v>
      </c>
      <c r="H572">
        <v>14092</v>
      </c>
      <c r="I572">
        <v>0.42378654555776329</v>
      </c>
      <c r="J572">
        <v>-0.32771802837686331</v>
      </c>
      <c r="K572">
        <f t="shared" si="16"/>
        <v>-5041</v>
      </c>
      <c r="L572">
        <f>VLOOKUP(A572,Sheet1!$A$1:$B$577,2,FALSE)</f>
        <v>30818</v>
      </c>
      <c r="M572" t="str">
        <f t="shared" si="17"/>
        <v>battu</v>
      </c>
    </row>
    <row r="573" spans="1:13">
      <c r="A573" t="s">
        <v>7027</v>
      </c>
      <c r="B573" t="s">
        <v>21</v>
      </c>
      <c r="C573" t="s">
        <v>8382</v>
      </c>
      <c r="D573" t="s">
        <v>21</v>
      </c>
      <c r="E573">
        <v>1236</v>
      </c>
      <c r="F573">
        <v>7.9814025571499997E-2</v>
      </c>
      <c r="G573">
        <v>6558</v>
      </c>
      <c r="H573">
        <v>15757</v>
      </c>
      <c r="I573">
        <v>0.41619597639144507</v>
      </c>
      <c r="J573">
        <v>-0.33638195081994504</v>
      </c>
      <c r="K573">
        <f t="shared" si="16"/>
        <v>-5322</v>
      </c>
      <c r="L573">
        <f>VLOOKUP(A573,Sheet1!$A$1:$B$577,2,FALSE)</f>
        <v>35586</v>
      </c>
      <c r="M573" t="str">
        <f t="shared" si="17"/>
        <v>battu</v>
      </c>
    </row>
    <row r="574" spans="1:13">
      <c r="A574" t="s">
        <v>7075</v>
      </c>
      <c r="B574" t="s">
        <v>21</v>
      </c>
      <c r="C574" t="s">
        <v>8388</v>
      </c>
      <c r="D574" t="s">
        <v>21</v>
      </c>
      <c r="E574">
        <v>913</v>
      </c>
      <c r="F574">
        <v>0.13167003172799999</v>
      </c>
      <c r="G574">
        <v>3093</v>
      </c>
      <c r="H574">
        <v>6407</v>
      </c>
      <c r="I574">
        <v>0.48275323864523179</v>
      </c>
      <c r="J574">
        <v>-0.35108320691723183</v>
      </c>
      <c r="K574">
        <f t="shared" si="16"/>
        <v>-2180</v>
      </c>
      <c r="L574">
        <f>VLOOKUP(A574,Sheet1!$A$1:$B$577,2,FALSE)</f>
        <v>8980</v>
      </c>
      <c r="M574" t="str">
        <f t="shared" si="17"/>
        <v>battu</v>
      </c>
    </row>
    <row r="575" spans="1:13">
      <c r="A575" t="s">
        <v>7014</v>
      </c>
      <c r="B575" t="s">
        <v>21</v>
      </c>
      <c r="C575" t="s">
        <v>14642</v>
      </c>
      <c r="D575" t="s">
        <v>21</v>
      </c>
      <c r="E575">
        <v>4822</v>
      </c>
      <c r="F575">
        <v>0.112377356732</v>
      </c>
      <c r="G575">
        <v>32154</v>
      </c>
      <c r="H575">
        <v>62398</v>
      </c>
      <c r="I575">
        <v>0.51530497772364503</v>
      </c>
      <c r="J575">
        <v>-0.40292762099164503</v>
      </c>
      <c r="K575">
        <f t="shared" si="16"/>
        <v>-27332</v>
      </c>
      <c r="L575">
        <f>VLOOKUP(A575,Sheet1!$A$1:$B$577,2,FALSE)</f>
        <v>99102</v>
      </c>
      <c r="M575" t="str">
        <f t="shared" si="17"/>
        <v>battu</v>
      </c>
    </row>
    <row r="576" spans="1:13">
      <c r="A576" t="s">
        <v>6927</v>
      </c>
      <c r="B576" t="s">
        <v>21</v>
      </c>
      <c r="C576" t="s">
        <v>8364</v>
      </c>
      <c r="D576" t="s">
        <v>21</v>
      </c>
      <c r="E576">
        <v>3124</v>
      </c>
      <c r="F576">
        <v>0.120047650156</v>
      </c>
      <c r="G576">
        <v>19266</v>
      </c>
      <c r="H576">
        <v>36109</v>
      </c>
      <c r="I576">
        <v>0.53355119222354541</v>
      </c>
      <c r="J576">
        <v>-0.41350354206754542</v>
      </c>
      <c r="K576">
        <f t="shared" si="16"/>
        <v>-16142</v>
      </c>
      <c r="L576">
        <f>VLOOKUP(A576,Sheet1!$A$1:$B$577,2,FALSE)</f>
        <v>79004</v>
      </c>
      <c r="M576" t="str">
        <f t="shared" si="17"/>
        <v>battu</v>
      </c>
    </row>
    <row r="577" spans="1:13">
      <c r="A577" t="s">
        <v>6898</v>
      </c>
      <c r="B577" t="s">
        <v>21</v>
      </c>
      <c r="C577" t="s">
        <v>8360</v>
      </c>
      <c r="D577" t="s">
        <v>21</v>
      </c>
      <c r="E577">
        <v>577</v>
      </c>
      <c r="F577">
        <v>2.1708867903200001E-2</v>
      </c>
      <c r="G577">
        <v>20649</v>
      </c>
      <c r="H577">
        <v>40837</v>
      </c>
      <c r="I577">
        <v>0.50564439111589976</v>
      </c>
      <c r="J577">
        <v>-0.48393552321269978</v>
      </c>
      <c r="K577">
        <f t="shared" si="16"/>
        <v>-20072</v>
      </c>
      <c r="L577">
        <f>VLOOKUP(A577,Sheet1!$A$1:$B$577,2,FALSE)</f>
        <v>81699</v>
      </c>
      <c r="M577" t="str">
        <f t="shared" si="17"/>
        <v>battu</v>
      </c>
    </row>
    <row r="578" spans="1:13">
      <c r="A578" t="s">
        <v>6970</v>
      </c>
      <c r="B578" t="s">
        <v>21</v>
      </c>
      <c r="C578" t="s">
        <v>14682</v>
      </c>
      <c r="D578" t="s">
        <v>21</v>
      </c>
      <c r="E578">
        <v>1164</v>
      </c>
      <c r="F578">
        <v>3.0368650369200001E-2</v>
      </c>
      <c r="G578">
        <v>28653</v>
      </c>
      <c r="H578">
        <v>52264</v>
      </c>
      <c r="I578">
        <v>0.54823587938160112</v>
      </c>
      <c r="J578">
        <v>-0.51786722901240112</v>
      </c>
      <c r="K578">
        <f t="shared" si="16"/>
        <v>-27489</v>
      </c>
      <c r="L578">
        <f>VLOOKUP(A578,Sheet1!$A$1:$B$577,2,FALSE)</f>
        <v>84036</v>
      </c>
      <c r="M578" t="str">
        <f t="shared" si="17"/>
        <v>battu</v>
      </c>
    </row>
    <row r="579" spans="1:13">
      <c r="A579" t="s">
        <v>505</v>
      </c>
      <c r="B579" t="s">
        <v>26</v>
      </c>
      <c r="C579" t="s">
        <v>7363</v>
      </c>
      <c r="D579" t="s">
        <v>26</v>
      </c>
      <c r="E579">
        <v>18285</v>
      </c>
      <c r="F579">
        <v>0.52500861375899999</v>
      </c>
      <c r="G579">
        <v>11829</v>
      </c>
      <c r="H579">
        <v>46326</v>
      </c>
      <c r="I579">
        <v>0.25534257220567286</v>
      </c>
      <c r="J579">
        <v>0.26966604155332713</v>
      </c>
      <c r="K579">
        <v>6456</v>
      </c>
      <c r="L579">
        <f>VLOOKUP(A579,Sheet1!$A$1:$B$577,2,FALSE)</f>
        <v>58531</v>
      </c>
      <c r="M579" t="str">
        <f t="shared" ref="M579:M642" si="18">IF(F579&gt;0.5,"elu",IF(AND(F579&gt;0.2,E579/L579&gt;0.125),"qualifie","battu"))</f>
        <v>elu</v>
      </c>
    </row>
    <row r="580" spans="1:13">
      <c r="A580" t="s">
        <v>2747</v>
      </c>
      <c r="B580" t="s">
        <v>26</v>
      </c>
      <c r="C580" t="s">
        <v>7702</v>
      </c>
      <c r="D580" t="s">
        <v>26</v>
      </c>
      <c r="E580">
        <v>30916</v>
      </c>
      <c r="F580">
        <v>0.49739365467500002</v>
      </c>
      <c r="G580">
        <v>19255</v>
      </c>
      <c r="H580">
        <v>79735</v>
      </c>
      <c r="I580">
        <v>0.2414874271022763</v>
      </c>
      <c r="J580">
        <v>0.25590622757272374</v>
      </c>
      <c r="K580">
        <v>11661</v>
      </c>
      <c r="L580">
        <f>VLOOKUP(A580,Sheet1!$A$1:$B$577,2,FALSE)</f>
        <v>95803</v>
      </c>
      <c r="M580" t="str">
        <f t="shared" si="18"/>
        <v>qualifie</v>
      </c>
    </row>
    <row r="581" spans="1:13">
      <c r="A581" t="s">
        <v>6284</v>
      </c>
      <c r="B581" t="s">
        <v>26</v>
      </c>
      <c r="C581" t="s">
        <v>8293</v>
      </c>
      <c r="D581" t="s">
        <v>111</v>
      </c>
      <c r="E581">
        <v>12868</v>
      </c>
      <c r="F581">
        <v>0.434553559368</v>
      </c>
      <c r="G581">
        <v>7758</v>
      </c>
      <c r="H581">
        <v>43272</v>
      </c>
      <c r="I581">
        <v>0.17928452579034942</v>
      </c>
      <c r="J581">
        <v>0.25526903357765057</v>
      </c>
      <c r="K581">
        <v>5110</v>
      </c>
      <c r="L581">
        <f>VLOOKUP(A581,Sheet1!$A$1:$B$577,2,FALSE)</f>
        <v>62242</v>
      </c>
      <c r="M581" t="str">
        <f t="shared" si="18"/>
        <v>qualifie</v>
      </c>
    </row>
    <row r="582" spans="1:13">
      <c r="A582" t="s">
        <v>5740</v>
      </c>
      <c r="B582" t="s">
        <v>26</v>
      </c>
      <c r="C582" t="s">
        <v>8205</v>
      </c>
      <c r="D582" t="s">
        <v>13</v>
      </c>
      <c r="E582">
        <v>31806</v>
      </c>
      <c r="F582">
        <v>0.57044981705999998</v>
      </c>
      <c r="G582">
        <v>27725</v>
      </c>
      <c r="H582">
        <v>80349</v>
      </c>
      <c r="I582">
        <v>0.34505718801727464</v>
      </c>
      <c r="J582">
        <v>0.22539262904272533</v>
      </c>
      <c r="K582">
        <v>4081</v>
      </c>
      <c r="L582">
        <f>VLOOKUP(A582,Sheet1!$A$1:$B$577,2,FALSE)</f>
        <v>94523</v>
      </c>
      <c r="M582" t="str">
        <f t="shared" si="18"/>
        <v>elu</v>
      </c>
    </row>
    <row r="583" spans="1:13">
      <c r="A583" t="s">
        <v>3242</v>
      </c>
      <c r="B583" t="s">
        <v>26</v>
      </c>
      <c r="C583" t="s">
        <v>7787</v>
      </c>
      <c r="D583" t="s">
        <v>26</v>
      </c>
      <c r="E583">
        <v>23152</v>
      </c>
      <c r="F583">
        <v>0.53940961301000001</v>
      </c>
      <c r="G583">
        <v>18747</v>
      </c>
      <c r="H583">
        <v>59622</v>
      </c>
      <c r="I583">
        <v>0.31443091476300694</v>
      </c>
      <c r="J583">
        <v>0.22497869824699307</v>
      </c>
      <c r="K583">
        <v>4405</v>
      </c>
      <c r="L583">
        <f>VLOOKUP(A583,Sheet1!$A$1:$B$577,2,FALSE)</f>
        <v>72334</v>
      </c>
      <c r="M583" t="str">
        <f t="shared" si="18"/>
        <v>elu</v>
      </c>
    </row>
    <row r="584" spans="1:13">
      <c r="A584" t="s">
        <v>5507</v>
      </c>
      <c r="B584" t="s">
        <v>26</v>
      </c>
      <c r="C584" t="s">
        <v>8161</v>
      </c>
      <c r="D584" t="s">
        <v>111</v>
      </c>
      <c r="E584">
        <v>22743</v>
      </c>
      <c r="F584">
        <v>0.447080794181</v>
      </c>
      <c r="G584">
        <v>15450</v>
      </c>
      <c r="H584">
        <v>66368</v>
      </c>
      <c r="I584">
        <v>0.23279291224686596</v>
      </c>
      <c r="J584">
        <v>0.21428788193413403</v>
      </c>
      <c r="K584">
        <v>7293</v>
      </c>
      <c r="L584">
        <f>VLOOKUP(A584,Sheet1!$A$1:$B$577,2,FALSE)</f>
        <v>81994</v>
      </c>
      <c r="M584" t="str">
        <f t="shared" si="18"/>
        <v>qualifie</v>
      </c>
    </row>
    <row r="585" spans="1:13">
      <c r="A585" t="s">
        <v>1279</v>
      </c>
      <c r="B585" t="s">
        <v>26</v>
      </c>
      <c r="C585" t="s">
        <v>7472</v>
      </c>
      <c r="D585" t="s">
        <v>26</v>
      </c>
      <c r="E585">
        <v>27183</v>
      </c>
      <c r="F585">
        <v>0.46638871731499998</v>
      </c>
      <c r="G585">
        <v>18914</v>
      </c>
      <c r="H585">
        <v>73605</v>
      </c>
      <c r="I585">
        <v>0.25696623870660962</v>
      </c>
      <c r="J585">
        <v>0.20942247860839036</v>
      </c>
      <c r="K585">
        <v>8269</v>
      </c>
      <c r="L585">
        <f>VLOOKUP(A585,Sheet1!$A$1:$B$577,2,FALSE)</f>
        <v>86375</v>
      </c>
      <c r="M585" t="str">
        <f t="shared" si="18"/>
        <v>qualifie</v>
      </c>
    </row>
    <row r="586" spans="1:13">
      <c r="A586" t="s">
        <v>1586</v>
      </c>
      <c r="B586" t="s">
        <v>26</v>
      </c>
      <c r="C586" t="s">
        <v>7521</v>
      </c>
      <c r="D586" t="s">
        <v>111</v>
      </c>
      <c r="E586">
        <v>20603</v>
      </c>
      <c r="F586">
        <v>0.50721319546999999</v>
      </c>
      <c r="G586">
        <v>16685</v>
      </c>
      <c r="H586">
        <v>54837</v>
      </c>
      <c r="I586">
        <v>0.30426536827324618</v>
      </c>
      <c r="J586">
        <v>0.20294782719675381</v>
      </c>
      <c r="K586">
        <v>3918</v>
      </c>
      <c r="L586">
        <f>VLOOKUP(A586,Sheet1!$A$1:$B$577,2,FALSE)</f>
        <v>67204</v>
      </c>
      <c r="M586" t="str">
        <f t="shared" si="18"/>
        <v>elu</v>
      </c>
    </row>
    <row r="587" spans="1:13">
      <c r="A587" t="s">
        <v>1018</v>
      </c>
      <c r="B587" t="s">
        <v>26</v>
      </c>
      <c r="C587" t="s">
        <v>7430</v>
      </c>
      <c r="D587" t="s">
        <v>26</v>
      </c>
      <c r="E587">
        <v>17688</v>
      </c>
      <c r="F587">
        <v>0.50241436118799998</v>
      </c>
      <c r="G587">
        <v>14009</v>
      </c>
      <c r="H587">
        <v>45633</v>
      </c>
      <c r="I587">
        <v>0.30699274647732999</v>
      </c>
      <c r="J587">
        <v>0.19542161471066999</v>
      </c>
      <c r="K587">
        <v>3679</v>
      </c>
      <c r="L587">
        <f>VLOOKUP(A587,Sheet1!$A$1:$B$577,2,FALSE)</f>
        <v>56422</v>
      </c>
      <c r="M587" t="str">
        <f t="shared" si="18"/>
        <v>elu</v>
      </c>
    </row>
    <row r="588" spans="1:13">
      <c r="A588" t="s">
        <v>3764</v>
      </c>
      <c r="B588" t="s">
        <v>26</v>
      </c>
      <c r="C588" t="s">
        <v>7877</v>
      </c>
      <c r="D588" t="s">
        <v>26</v>
      </c>
      <c r="E588">
        <v>21038</v>
      </c>
      <c r="F588">
        <v>0.43834645997400001</v>
      </c>
      <c r="G588">
        <v>16257</v>
      </c>
      <c r="H588">
        <v>64604</v>
      </c>
      <c r="I588">
        <v>0.2516407652776918</v>
      </c>
      <c r="J588">
        <v>0.18670569469630821</v>
      </c>
      <c r="K588">
        <v>4781</v>
      </c>
      <c r="L588">
        <f>VLOOKUP(A588,Sheet1!$A$1:$B$577,2,FALSE)</f>
        <v>80777</v>
      </c>
      <c r="M588" t="str">
        <f t="shared" si="18"/>
        <v>qualifie</v>
      </c>
    </row>
    <row r="589" spans="1:13">
      <c r="A589" t="s">
        <v>3731</v>
      </c>
      <c r="B589" t="s">
        <v>26</v>
      </c>
      <c r="C589" t="s">
        <v>7869</v>
      </c>
      <c r="D589" t="s">
        <v>26</v>
      </c>
      <c r="E589">
        <v>22541</v>
      </c>
      <c r="F589">
        <v>0.43734114588400003</v>
      </c>
      <c r="G589">
        <v>17795</v>
      </c>
      <c r="H589">
        <v>70980</v>
      </c>
      <c r="I589">
        <v>0.25070442378134689</v>
      </c>
      <c r="J589">
        <v>0.18663672210265314</v>
      </c>
      <c r="K589">
        <v>4746</v>
      </c>
      <c r="L589">
        <f>VLOOKUP(A589,Sheet1!$A$1:$B$577,2,FALSE)</f>
        <v>92022</v>
      </c>
      <c r="M589" t="str">
        <f t="shared" si="18"/>
        <v>qualifie</v>
      </c>
    </row>
    <row r="590" spans="1:13">
      <c r="A590" t="s">
        <v>3211</v>
      </c>
      <c r="B590" t="s">
        <v>26</v>
      </c>
      <c r="C590" t="s">
        <v>7781</v>
      </c>
      <c r="D590" t="s">
        <v>26</v>
      </c>
      <c r="E590">
        <v>16725</v>
      </c>
      <c r="F590">
        <v>0.45670516916499998</v>
      </c>
      <c r="G590">
        <v>13665</v>
      </c>
      <c r="H590">
        <v>50242</v>
      </c>
      <c r="I590">
        <v>0.27198359937900562</v>
      </c>
      <c r="J590">
        <v>0.18472156978599436</v>
      </c>
      <c r="K590">
        <v>3060</v>
      </c>
      <c r="L590">
        <f>VLOOKUP(A590,Sheet1!$A$1:$B$577,2,FALSE)</f>
        <v>64325</v>
      </c>
      <c r="M590" t="str">
        <f t="shared" si="18"/>
        <v>qualifie</v>
      </c>
    </row>
    <row r="591" spans="1:13">
      <c r="A591" t="s">
        <v>3756</v>
      </c>
      <c r="B591" t="s">
        <v>26</v>
      </c>
      <c r="C591" t="s">
        <v>7875</v>
      </c>
      <c r="D591" t="s">
        <v>87</v>
      </c>
      <c r="E591">
        <v>18452</v>
      </c>
      <c r="F591">
        <v>0.42989609058299999</v>
      </c>
      <c r="G591">
        <v>15278</v>
      </c>
      <c r="H591">
        <v>61160</v>
      </c>
      <c r="I591">
        <v>0.24980379332897318</v>
      </c>
      <c r="J591">
        <v>0.18009229725402681</v>
      </c>
      <c r="K591">
        <v>3174</v>
      </c>
      <c r="L591">
        <f>VLOOKUP(A591,Sheet1!$A$1:$B$577,2,FALSE)</f>
        <v>81075</v>
      </c>
      <c r="M591" t="str">
        <f t="shared" si="18"/>
        <v>qualifie</v>
      </c>
    </row>
    <row r="592" spans="1:13">
      <c r="A592" t="s">
        <v>4287</v>
      </c>
      <c r="B592" t="s">
        <v>26</v>
      </c>
      <c r="C592" t="s">
        <v>7967</v>
      </c>
      <c r="D592" t="s">
        <v>26</v>
      </c>
      <c r="E592">
        <v>26380</v>
      </c>
      <c r="F592">
        <v>0.53641872382</v>
      </c>
      <c r="G592">
        <v>25787</v>
      </c>
      <c r="H592">
        <v>72326</v>
      </c>
      <c r="I592">
        <v>0.35653845090285652</v>
      </c>
      <c r="J592">
        <v>0.17988027291714348</v>
      </c>
      <c r="K592">
        <v>593</v>
      </c>
      <c r="L592">
        <f>VLOOKUP(A592,Sheet1!$A$1:$B$577,2,FALSE)</f>
        <v>92744</v>
      </c>
      <c r="M592" t="str">
        <f t="shared" si="18"/>
        <v>elu</v>
      </c>
    </row>
    <row r="593" spans="1:13">
      <c r="A593" t="s">
        <v>5217</v>
      </c>
      <c r="B593" t="s">
        <v>26</v>
      </c>
      <c r="C593" t="s">
        <v>8113</v>
      </c>
      <c r="D593" t="s">
        <v>26</v>
      </c>
      <c r="E593">
        <v>19604</v>
      </c>
      <c r="F593">
        <v>0.45135147580200002</v>
      </c>
      <c r="G593">
        <v>15704</v>
      </c>
      <c r="H593">
        <v>56985</v>
      </c>
      <c r="I593">
        <v>0.27558129332280423</v>
      </c>
      <c r="J593">
        <v>0.17577018247919579</v>
      </c>
      <c r="K593">
        <v>3900</v>
      </c>
      <c r="L593">
        <f>VLOOKUP(A593,Sheet1!$A$1:$B$577,2,FALSE)</f>
        <v>74061</v>
      </c>
      <c r="M593" t="str">
        <f t="shared" si="18"/>
        <v>qualifie</v>
      </c>
    </row>
    <row r="594" spans="1:13">
      <c r="A594" t="s">
        <v>4270</v>
      </c>
      <c r="B594" t="s">
        <v>26</v>
      </c>
      <c r="C594" t="s">
        <v>7964</v>
      </c>
      <c r="D594" t="s">
        <v>26</v>
      </c>
      <c r="E594">
        <v>25964</v>
      </c>
      <c r="F594">
        <v>0.51677879065300003</v>
      </c>
      <c r="G594">
        <v>25203</v>
      </c>
      <c r="H594">
        <v>72972</v>
      </c>
      <c r="I594">
        <v>0.34537904949843778</v>
      </c>
      <c r="J594">
        <v>0.17139974115456225</v>
      </c>
      <c r="K594">
        <v>761</v>
      </c>
      <c r="L594">
        <f>VLOOKUP(A594,Sheet1!$A$1:$B$577,2,FALSE)</f>
        <v>91200</v>
      </c>
      <c r="M594" t="str">
        <f t="shared" si="18"/>
        <v>elu</v>
      </c>
    </row>
    <row r="595" spans="1:13">
      <c r="A595" t="s">
        <v>3202</v>
      </c>
      <c r="B595" t="s">
        <v>26</v>
      </c>
      <c r="C595" t="s">
        <v>7779</v>
      </c>
      <c r="D595" t="s">
        <v>26</v>
      </c>
      <c r="E595">
        <v>20620</v>
      </c>
      <c r="F595">
        <v>0.457581607971</v>
      </c>
      <c r="G595">
        <v>16939</v>
      </c>
      <c r="H595">
        <v>59111</v>
      </c>
      <c r="I595">
        <v>0.28656256872663294</v>
      </c>
      <c r="J595">
        <v>0.17101903924436707</v>
      </c>
      <c r="K595">
        <v>3681</v>
      </c>
      <c r="L595">
        <f>VLOOKUP(A595,Sheet1!$A$1:$B$577,2,FALSE)</f>
        <v>74514</v>
      </c>
      <c r="M595" t="str">
        <f t="shared" si="18"/>
        <v>qualifie</v>
      </c>
    </row>
    <row r="596" spans="1:13">
      <c r="A596" t="s">
        <v>4339</v>
      </c>
      <c r="B596" t="s">
        <v>26</v>
      </c>
      <c r="C596" t="s">
        <v>7976</v>
      </c>
      <c r="D596" t="s">
        <v>26</v>
      </c>
      <c r="E596">
        <v>24978</v>
      </c>
      <c r="F596">
        <v>0.45264760247899999</v>
      </c>
      <c r="G596">
        <v>22558</v>
      </c>
      <c r="H596">
        <v>79473</v>
      </c>
      <c r="I596">
        <v>0.28384482780315329</v>
      </c>
      <c r="J596">
        <v>0.1688027746758467</v>
      </c>
      <c r="K596">
        <v>2420</v>
      </c>
      <c r="L596">
        <f>VLOOKUP(A596,Sheet1!$A$1:$B$577,2,FALSE)</f>
        <v>99291</v>
      </c>
      <c r="M596" t="str">
        <f t="shared" si="18"/>
        <v>qualifie</v>
      </c>
    </row>
    <row r="597" spans="1:13">
      <c r="A597" t="s">
        <v>4330</v>
      </c>
      <c r="B597" t="s">
        <v>26</v>
      </c>
      <c r="C597" t="s">
        <v>7974</v>
      </c>
      <c r="D597" t="s">
        <v>26</v>
      </c>
      <c r="E597">
        <v>25010</v>
      </c>
      <c r="F597">
        <v>0.54800823874799998</v>
      </c>
      <c r="G597">
        <v>25293</v>
      </c>
      <c r="H597">
        <v>66348</v>
      </c>
      <c r="I597">
        <v>0.3812172183034907</v>
      </c>
      <c r="J597">
        <v>0.16679102044450927</v>
      </c>
      <c r="K597">
        <v>-283</v>
      </c>
      <c r="L597">
        <f>VLOOKUP(A597,Sheet1!$A$1:$B$577,2,FALSE)</f>
        <v>83613</v>
      </c>
      <c r="M597" t="str">
        <f t="shared" si="18"/>
        <v>elu</v>
      </c>
    </row>
    <row r="598" spans="1:13">
      <c r="A598" t="s">
        <v>3188</v>
      </c>
      <c r="B598" t="s">
        <v>26</v>
      </c>
      <c r="C598" t="s">
        <v>14830</v>
      </c>
      <c r="D598" t="s">
        <v>111</v>
      </c>
      <c r="E598">
        <v>22020</v>
      </c>
      <c r="F598">
        <v>0.47616988149799999</v>
      </c>
      <c r="G598">
        <v>19525</v>
      </c>
      <c r="H598">
        <v>63077</v>
      </c>
      <c r="I598">
        <v>0.30954230543621286</v>
      </c>
      <c r="J598">
        <v>0.16662757606178713</v>
      </c>
      <c r="K598">
        <v>2495</v>
      </c>
      <c r="L598">
        <f>VLOOKUP(A598,Sheet1!$A$1:$B$577,2,FALSE)</f>
        <v>78230</v>
      </c>
      <c r="M598" t="str">
        <f t="shared" si="18"/>
        <v>qualifie</v>
      </c>
    </row>
    <row r="599" spans="1:13">
      <c r="A599" t="s">
        <v>5824</v>
      </c>
      <c r="B599" t="s">
        <v>26</v>
      </c>
      <c r="C599" t="s">
        <v>8223</v>
      </c>
      <c r="D599" t="s">
        <v>26</v>
      </c>
      <c r="E599">
        <v>18278</v>
      </c>
      <c r="F599">
        <v>0.41507891450000001</v>
      </c>
      <c r="G599">
        <v>15541</v>
      </c>
      <c r="H599">
        <v>60938</v>
      </c>
      <c r="I599">
        <v>0.25502970232039124</v>
      </c>
      <c r="J599">
        <v>0.16004921217960877</v>
      </c>
      <c r="K599">
        <v>2737</v>
      </c>
      <c r="L599">
        <f>VLOOKUP(A599,Sheet1!$A$1:$B$577,2,FALSE)</f>
        <v>76603</v>
      </c>
      <c r="M599" t="str">
        <f t="shared" si="18"/>
        <v>qualifie</v>
      </c>
    </row>
    <row r="600" spans="1:13">
      <c r="A600" t="s">
        <v>6981</v>
      </c>
      <c r="B600" t="s">
        <v>26</v>
      </c>
      <c r="C600" t="s">
        <v>14877</v>
      </c>
      <c r="D600" t="s">
        <v>13</v>
      </c>
      <c r="E600">
        <v>13528</v>
      </c>
      <c r="F600">
        <v>0.339976376568</v>
      </c>
      <c r="G600">
        <v>9598</v>
      </c>
      <c r="H600">
        <v>53341</v>
      </c>
      <c r="I600">
        <v>0.17993663410884686</v>
      </c>
      <c r="J600">
        <v>0.16003974245915314</v>
      </c>
      <c r="K600">
        <v>3930</v>
      </c>
      <c r="L600">
        <f>VLOOKUP(A600,Sheet1!$A$1:$B$577,2,FALSE)</f>
        <v>83850</v>
      </c>
      <c r="M600" t="str">
        <f t="shared" si="18"/>
        <v>qualifie</v>
      </c>
    </row>
    <row r="601" spans="1:13">
      <c r="A601" t="s">
        <v>1226</v>
      </c>
      <c r="B601" t="s">
        <v>26</v>
      </c>
      <c r="C601" t="s">
        <v>7464</v>
      </c>
      <c r="D601" t="s">
        <v>111</v>
      </c>
      <c r="E601">
        <v>19182</v>
      </c>
      <c r="F601">
        <v>0.43508437670099998</v>
      </c>
      <c r="G601">
        <v>15541</v>
      </c>
      <c r="H601">
        <v>56197</v>
      </c>
      <c r="I601">
        <v>0.27654501129953557</v>
      </c>
      <c r="J601">
        <v>0.1585393654014644</v>
      </c>
      <c r="K601">
        <v>3641</v>
      </c>
      <c r="L601">
        <f>VLOOKUP(A601,Sheet1!$A$1:$B$577,2,FALSE)</f>
        <v>69044</v>
      </c>
      <c r="M601" t="str">
        <f t="shared" si="18"/>
        <v>qualifie</v>
      </c>
    </row>
    <row r="602" spans="1:13">
      <c r="A602" t="s">
        <v>4262</v>
      </c>
      <c r="B602" t="s">
        <v>26</v>
      </c>
      <c r="C602" t="s">
        <v>7962</v>
      </c>
      <c r="D602" t="s">
        <v>26</v>
      </c>
      <c r="E602">
        <v>26404</v>
      </c>
      <c r="F602">
        <v>0.49314556796499998</v>
      </c>
      <c r="G602">
        <v>26469</v>
      </c>
      <c r="H602">
        <v>78369</v>
      </c>
      <c r="I602">
        <v>0.33774834437086093</v>
      </c>
      <c r="J602">
        <v>0.15539722359413904</v>
      </c>
      <c r="K602">
        <v>-65</v>
      </c>
      <c r="L602">
        <f>VLOOKUP(A602,Sheet1!$A$1:$B$577,2,FALSE)</f>
        <v>98427</v>
      </c>
      <c r="M602" t="str">
        <f t="shared" si="18"/>
        <v>qualifie</v>
      </c>
    </row>
    <row r="603" spans="1:13">
      <c r="A603" t="s">
        <v>3453</v>
      </c>
      <c r="B603" t="s">
        <v>26</v>
      </c>
      <c r="C603" t="s">
        <v>7824</v>
      </c>
      <c r="D603" t="s">
        <v>26</v>
      </c>
      <c r="E603">
        <v>16744</v>
      </c>
      <c r="F603">
        <v>0.42997278003200001</v>
      </c>
      <c r="G603">
        <v>15906</v>
      </c>
      <c r="H603">
        <v>57783</v>
      </c>
      <c r="I603">
        <v>0.27527127355796688</v>
      </c>
      <c r="J603">
        <v>0.15470150647403313</v>
      </c>
      <c r="K603">
        <v>838</v>
      </c>
      <c r="L603">
        <f>VLOOKUP(A603,Sheet1!$A$1:$B$577,2,FALSE)</f>
        <v>74626</v>
      </c>
      <c r="M603" t="str">
        <f t="shared" si="18"/>
        <v>qualifie</v>
      </c>
    </row>
    <row r="604" spans="1:13">
      <c r="A604" t="s">
        <v>4678</v>
      </c>
      <c r="B604" t="s">
        <v>26</v>
      </c>
      <c r="C604" t="s">
        <v>8029</v>
      </c>
      <c r="D604" t="s">
        <v>26</v>
      </c>
      <c r="E604">
        <v>22252</v>
      </c>
      <c r="F604">
        <v>0.46022750775600002</v>
      </c>
      <c r="G604">
        <v>20564</v>
      </c>
      <c r="H604">
        <v>67303</v>
      </c>
      <c r="I604">
        <v>0.30554358646717084</v>
      </c>
      <c r="J604">
        <v>0.15468392128882918</v>
      </c>
      <c r="K604">
        <v>1688</v>
      </c>
      <c r="L604">
        <f>VLOOKUP(A604,Sheet1!$A$1:$B$577,2,FALSE)</f>
        <v>82150</v>
      </c>
      <c r="M604" t="str">
        <f t="shared" si="18"/>
        <v>qualifie</v>
      </c>
    </row>
    <row r="605" spans="1:13">
      <c r="A605" t="s">
        <v>2590</v>
      </c>
      <c r="B605" t="s">
        <v>26</v>
      </c>
      <c r="C605" t="s">
        <v>7673</v>
      </c>
      <c r="D605" t="s">
        <v>26</v>
      </c>
      <c r="E605">
        <v>16718</v>
      </c>
      <c r="F605">
        <v>0.40914319277599998</v>
      </c>
      <c r="G605">
        <v>13539</v>
      </c>
      <c r="H605">
        <v>53082</v>
      </c>
      <c r="I605">
        <v>0.25505821182321692</v>
      </c>
      <c r="J605">
        <v>0.15408498095278306</v>
      </c>
      <c r="K605">
        <v>3179</v>
      </c>
      <c r="L605">
        <f>VLOOKUP(A605,Sheet1!$A$1:$B$577,2,FALSE)</f>
        <v>65071</v>
      </c>
      <c r="M605" t="str">
        <f t="shared" si="18"/>
        <v>qualifie</v>
      </c>
    </row>
    <row r="606" spans="1:13">
      <c r="A606" t="s">
        <v>5887</v>
      </c>
      <c r="B606" t="s">
        <v>26</v>
      </c>
      <c r="C606" t="s">
        <v>8237</v>
      </c>
      <c r="D606" t="s">
        <v>26</v>
      </c>
      <c r="E606">
        <v>11317</v>
      </c>
      <c r="F606">
        <v>0.40228209867800002</v>
      </c>
      <c r="G606">
        <v>9464</v>
      </c>
      <c r="H606">
        <v>37388</v>
      </c>
      <c r="I606">
        <v>0.25312934631432543</v>
      </c>
      <c r="J606">
        <v>0.14915275236367459</v>
      </c>
      <c r="K606">
        <v>1853</v>
      </c>
      <c r="L606">
        <f>VLOOKUP(A606,Sheet1!$A$1:$B$577,2,FALSE)</f>
        <v>47187</v>
      </c>
      <c r="M606" t="str">
        <f t="shared" si="18"/>
        <v>qualifie</v>
      </c>
    </row>
    <row r="607" spans="1:13">
      <c r="A607" t="s">
        <v>2733</v>
      </c>
      <c r="B607" t="s">
        <v>26</v>
      </c>
      <c r="C607" t="s">
        <v>7698</v>
      </c>
      <c r="D607" t="s">
        <v>26</v>
      </c>
      <c r="E607">
        <v>25645</v>
      </c>
      <c r="F607">
        <v>0.418502562094</v>
      </c>
      <c r="G607">
        <v>22330</v>
      </c>
      <c r="H607">
        <v>82872</v>
      </c>
      <c r="I607">
        <v>0.26945168452553336</v>
      </c>
      <c r="J607">
        <v>0.14905087756846663</v>
      </c>
      <c r="K607">
        <v>3315</v>
      </c>
      <c r="L607">
        <f>VLOOKUP(A607,Sheet1!$A$1:$B$577,2,FALSE)</f>
        <v>101429</v>
      </c>
      <c r="M607" t="str">
        <f t="shared" si="18"/>
        <v>qualifie</v>
      </c>
    </row>
    <row r="608" spans="1:13">
      <c r="A608" t="s">
        <v>6505</v>
      </c>
      <c r="B608" t="s">
        <v>26</v>
      </c>
      <c r="C608" t="s">
        <v>8322</v>
      </c>
      <c r="D608" t="s">
        <v>26</v>
      </c>
      <c r="E608">
        <v>20689</v>
      </c>
      <c r="F608">
        <v>0.469830816396</v>
      </c>
      <c r="G608">
        <v>18431</v>
      </c>
      <c r="H608">
        <v>57350</v>
      </c>
      <c r="I608">
        <v>0.32137750653879688</v>
      </c>
      <c r="J608">
        <v>0.14845330985720312</v>
      </c>
      <c r="K608">
        <v>2258</v>
      </c>
      <c r="L608">
        <f>VLOOKUP(A608,Sheet1!$A$1:$B$577,2,FALSE)</f>
        <v>73789</v>
      </c>
      <c r="M608" t="str">
        <f t="shared" si="18"/>
        <v>qualifie</v>
      </c>
    </row>
    <row r="609" spans="1:13">
      <c r="A609" t="s">
        <v>5196</v>
      </c>
      <c r="B609" t="s">
        <v>26</v>
      </c>
      <c r="C609" t="s">
        <v>8109</v>
      </c>
      <c r="D609" t="s">
        <v>26</v>
      </c>
      <c r="E609">
        <v>21420</v>
      </c>
      <c r="F609">
        <v>0.43442988682900002</v>
      </c>
      <c r="G609">
        <v>19193</v>
      </c>
      <c r="H609">
        <v>66722</v>
      </c>
      <c r="I609">
        <v>0.28765624531638739</v>
      </c>
      <c r="J609">
        <v>0.14677364151261263</v>
      </c>
      <c r="K609">
        <v>2227</v>
      </c>
      <c r="L609">
        <f>VLOOKUP(A609,Sheet1!$A$1:$B$577,2,FALSE)</f>
        <v>85115</v>
      </c>
      <c r="M609" t="str">
        <f t="shared" si="18"/>
        <v>qualifie</v>
      </c>
    </row>
    <row r="610" spans="1:13">
      <c r="A610" t="s">
        <v>5843</v>
      </c>
      <c r="B610" t="s">
        <v>26</v>
      </c>
      <c r="C610" t="s">
        <v>8227</v>
      </c>
      <c r="D610" t="s">
        <v>26</v>
      </c>
      <c r="E610">
        <v>16408</v>
      </c>
      <c r="F610">
        <v>0.40626934409600002</v>
      </c>
      <c r="G610">
        <v>13987</v>
      </c>
      <c r="H610">
        <v>53804</v>
      </c>
      <c r="I610">
        <v>0.25996208460337522</v>
      </c>
      <c r="J610">
        <v>0.1463072594926248</v>
      </c>
      <c r="K610">
        <v>2421</v>
      </c>
      <c r="L610">
        <f>VLOOKUP(A610,Sheet1!$A$1:$B$577,2,FALSE)</f>
        <v>66793</v>
      </c>
      <c r="M610" t="str">
        <f t="shared" si="18"/>
        <v>qualifie</v>
      </c>
    </row>
    <row r="611" spans="1:13">
      <c r="A611" t="s">
        <v>4687</v>
      </c>
      <c r="B611" t="s">
        <v>26</v>
      </c>
      <c r="C611" t="s">
        <v>8031</v>
      </c>
      <c r="D611" t="s">
        <v>26</v>
      </c>
      <c r="E611">
        <v>18702</v>
      </c>
      <c r="F611">
        <v>0.45884344561899998</v>
      </c>
      <c r="G611">
        <v>18725</v>
      </c>
      <c r="H611">
        <v>59725</v>
      </c>
      <c r="I611">
        <v>0.31352030138133108</v>
      </c>
      <c r="J611">
        <v>0.1453231442376689</v>
      </c>
      <c r="K611">
        <v>-23</v>
      </c>
      <c r="L611">
        <f>VLOOKUP(A611,Sheet1!$A$1:$B$577,2,FALSE)</f>
        <v>75054</v>
      </c>
      <c r="M611" t="str">
        <f t="shared" si="18"/>
        <v>qualifie</v>
      </c>
    </row>
    <row r="612" spans="1:13">
      <c r="A612" t="s">
        <v>2681</v>
      </c>
      <c r="B612" t="s">
        <v>26</v>
      </c>
      <c r="C612" t="s">
        <v>7689</v>
      </c>
      <c r="D612" t="s">
        <v>111</v>
      </c>
      <c r="E612">
        <v>22458</v>
      </c>
      <c r="F612">
        <v>0.43426472010099998</v>
      </c>
      <c r="G612">
        <v>19658</v>
      </c>
      <c r="H612">
        <v>67993</v>
      </c>
      <c r="I612">
        <v>0.28911799744091304</v>
      </c>
      <c r="J612">
        <v>0.14514672266008694</v>
      </c>
      <c r="K612">
        <v>2800</v>
      </c>
      <c r="L612">
        <f>VLOOKUP(A612,Sheet1!$A$1:$B$577,2,FALSE)</f>
        <v>82400</v>
      </c>
      <c r="M612" t="str">
        <f t="shared" si="18"/>
        <v>qualifie</v>
      </c>
    </row>
    <row r="613" spans="1:13">
      <c r="A613" t="s">
        <v>1008</v>
      </c>
      <c r="B613" t="s">
        <v>26</v>
      </c>
      <c r="C613" t="s">
        <v>7428</v>
      </c>
      <c r="D613" t="s">
        <v>26</v>
      </c>
      <c r="E613">
        <v>16478</v>
      </c>
      <c r="F613">
        <v>0.41232108897999997</v>
      </c>
      <c r="G613">
        <v>14142</v>
      </c>
      <c r="H613">
        <v>52773</v>
      </c>
      <c r="I613">
        <v>0.26797794326644309</v>
      </c>
      <c r="J613">
        <v>0.14434314571355689</v>
      </c>
      <c r="K613">
        <v>2336</v>
      </c>
      <c r="L613">
        <f>VLOOKUP(A613,Sheet1!$A$1:$B$577,2,FALSE)</f>
        <v>64438</v>
      </c>
      <c r="M613" t="str">
        <f t="shared" si="18"/>
        <v>qualifie</v>
      </c>
    </row>
    <row r="614" spans="1:13">
      <c r="A614" t="s">
        <v>3809</v>
      </c>
      <c r="B614" t="s">
        <v>26</v>
      </c>
      <c r="C614" t="s">
        <v>7885</v>
      </c>
      <c r="D614" t="s">
        <v>26</v>
      </c>
      <c r="E614">
        <v>16118</v>
      </c>
      <c r="F614">
        <v>0.39398680029299998</v>
      </c>
      <c r="G614">
        <v>14222</v>
      </c>
      <c r="H614">
        <v>56430</v>
      </c>
      <c r="I614">
        <v>0.25202906255537832</v>
      </c>
      <c r="J614">
        <v>0.14195773773762166</v>
      </c>
      <c r="K614">
        <v>1896</v>
      </c>
      <c r="L614">
        <f>VLOOKUP(A614,Sheet1!$A$1:$B$577,2,FALSE)</f>
        <v>71393</v>
      </c>
      <c r="M614" t="str">
        <f t="shared" si="18"/>
        <v>qualifie</v>
      </c>
    </row>
    <row r="615" spans="1:13">
      <c r="A615" t="s">
        <v>464</v>
      </c>
      <c r="B615" t="s">
        <v>26</v>
      </c>
      <c r="C615" t="s">
        <v>7357</v>
      </c>
      <c r="D615" t="s">
        <v>26</v>
      </c>
      <c r="E615">
        <v>18442</v>
      </c>
      <c r="F615">
        <v>0.372249808244</v>
      </c>
      <c r="G615">
        <v>14574</v>
      </c>
      <c r="H615">
        <v>62567</v>
      </c>
      <c r="I615">
        <v>0.23293429443636421</v>
      </c>
      <c r="J615">
        <v>0.13931551380763579</v>
      </c>
      <c r="K615">
        <v>3868</v>
      </c>
      <c r="L615">
        <f>VLOOKUP(A615,Sheet1!$A$1:$B$577,2,FALSE)</f>
        <v>76075</v>
      </c>
      <c r="M615" t="str">
        <f t="shared" si="18"/>
        <v>qualifie</v>
      </c>
    </row>
    <row r="616" spans="1:13">
      <c r="A616" t="s">
        <v>3828</v>
      </c>
      <c r="B616" t="s">
        <v>26</v>
      </c>
      <c r="C616" t="s">
        <v>7889</v>
      </c>
      <c r="D616" t="s">
        <v>26</v>
      </c>
      <c r="E616">
        <v>15930</v>
      </c>
      <c r="F616">
        <v>0.36483979570800001</v>
      </c>
      <c r="G616">
        <v>13420</v>
      </c>
      <c r="H616">
        <v>59368</v>
      </c>
      <c r="I616">
        <v>0.22604770246597494</v>
      </c>
      <c r="J616">
        <v>0.13879209324202507</v>
      </c>
      <c r="K616">
        <v>2510</v>
      </c>
      <c r="L616">
        <f>VLOOKUP(A616,Sheet1!$A$1:$B$577,2,FALSE)</f>
        <v>75108</v>
      </c>
      <c r="M616" t="str">
        <f t="shared" si="18"/>
        <v>qualifie</v>
      </c>
    </row>
    <row r="617" spans="1:13">
      <c r="A617" t="s">
        <v>568</v>
      </c>
      <c r="B617" t="s">
        <v>26</v>
      </c>
      <c r="C617" t="s">
        <v>7372</v>
      </c>
      <c r="D617" t="s">
        <v>26</v>
      </c>
      <c r="E617">
        <v>15677</v>
      </c>
      <c r="F617">
        <v>0.41417663998299997</v>
      </c>
      <c r="G617">
        <v>13760</v>
      </c>
      <c r="H617">
        <v>49922</v>
      </c>
      <c r="I617">
        <v>0.27562998277312606</v>
      </c>
      <c r="J617">
        <v>0.13854665720987391</v>
      </c>
      <c r="K617">
        <v>1917</v>
      </c>
      <c r="L617">
        <f>VLOOKUP(A617,Sheet1!$A$1:$B$577,2,FALSE)</f>
        <v>66187</v>
      </c>
      <c r="M617" t="str">
        <f t="shared" si="18"/>
        <v>qualifie</v>
      </c>
    </row>
    <row r="618" spans="1:13">
      <c r="A618" t="s">
        <v>122</v>
      </c>
      <c r="B618" t="s">
        <v>26</v>
      </c>
      <c r="C618" t="s">
        <v>7313</v>
      </c>
      <c r="D618" t="s">
        <v>26</v>
      </c>
      <c r="E618">
        <v>17404</v>
      </c>
      <c r="F618">
        <v>0.38889882016400001</v>
      </c>
      <c r="G618">
        <v>14766</v>
      </c>
      <c r="H618">
        <v>58561</v>
      </c>
      <c r="I618">
        <v>0.25214733354963198</v>
      </c>
      <c r="J618">
        <v>0.13675148661436803</v>
      </c>
      <c r="K618">
        <v>2638</v>
      </c>
      <c r="L618">
        <f>VLOOKUP(A618,Sheet1!$A$1:$B$577,2,FALSE)</f>
        <v>73249</v>
      </c>
      <c r="M618" t="str">
        <f t="shared" si="18"/>
        <v>qualifie</v>
      </c>
    </row>
    <row r="619" spans="1:13">
      <c r="A619" t="s">
        <v>479</v>
      </c>
      <c r="B619" t="s">
        <v>26</v>
      </c>
      <c r="C619" t="s">
        <v>7359</v>
      </c>
      <c r="D619" t="s">
        <v>26</v>
      </c>
      <c r="E619">
        <v>16520</v>
      </c>
      <c r="F619">
        <v>0.39564124057</v>
      </c>
      <c r="G619">
        <v>15052</v>
      </c>
      <c r="H619">
        <v>57808</v>
      </c>
      <c r="I619">
        <v>0.26037918627179629</v>
      </c>
      <c r="J619">
        <v>0.1352620542982037</v>
      </c>
      <c r="K619">
        <v>1468</v>
      </c>
      <c r="L619">
        <f>VLOOKUP(A619,Sheet1!$A$1:$B$577,2,FALSE)</f>
        <v>73276</v>
      </c>
      <c r="M619" t="str">
        <f t="shared" si="18"/>
        <v>qualifie</v>
      </c>
    </row>
    <row r="620" spans="1:13">
      <c r="A620" t="s">
        <v>2760</v>
      </c>
      <c r="B620" t="s">
        <v>26</v>
      </c>
      <c r="C620" t="s">
        <v>7704</v>
      </c>
      <c r="D620" t="s">
        <v>26</v>
      </c>
      <c r="E620">
        <v>18351</v>
      </c>
      <c r="F620">
        <v>0.38193056943100001</v>
      </c>
      <c r="G620">
        <v>16183</v>
      </c>
      <c r="H620">
        <v>65364</v>
      </c>
      <c r="I620">
        <v>0.24758276727250475</v>
      </c>
      <c r="J620">
        <v>0.13434780215849526</v>
      </c>
      <c r="K620">
        <v>2168</v>
      </c>
      <c r="L620">
        <f>VLOOKUP(A620,Sheet1!$A$1:$B$577,2,FALSE)</f>
        <v>80301</v>
      </c>
      <c r="M620" t="str">
        <f t="shared" si="18"/>
        <v>qualifie</v>
      </c>
    </row>
    <row r="621" spans="1:13">
      <c r="A621" t="s">
        <v>4322</v>
      </c>
      <c r="B621" t="s">
        <v>26</v>
      </c>
      <c r="C621" t="s">
        <v>7973</v>
      </c>
      <c r="D621" t="s">
        <v>26</v>
      </c>
      <c r="E621">
        <v>23454</v>
      </c>
      <c r="F621">
        <v>0.45921603947200001</v>
      </c>
      <c r="G621">
        <v>23682</v>
      </c>
      <c r="H621">
        <v>72857</v>
      </c>
      <c r="I621">
        <v>0.32504769617195328</v>
      </c>
      <c r="J621">
        <v>0.13416834330004673</v>
      </c>
      <c r="K621">
        <v>-228</v>
      </c>
      <c r="L621">
        <f>VLOOKUP(A621,Sheet1!$A$1:$B$577,2,FALSE)</f>
        <v>91139</v>
      </c>
      <c r="M621" t="str">
        <f t="shared" si="18"/>
        <v>qualifie</v>
      </c>
    </row>
    <row r="622" spans="1:13">
      <c r="A622" t="s">
        <v>2609</v>
      </c>
      <c r="B622" t="s">
        <v>26</v>
      </c>
      <c r="C622" t="s">
        <v>7677</v>
      </c>
      <c r="D622" t="s">
        <v>26</v>
      </c>
      <c r="E622">
        <v>16187</v>
      </c>
      <c r="F622">
        <v>0.37646812568299998</v>
      </c>
      <c r="G622">
        <v>13762</v>
      </c>
      <c r="H622">
        <v>56311</v>
      </c>
      <c r="I622">
        <v>0.24439274742057501</v>
      </c>
      <c r="J622">
        <v>0.13207537826242496</v>
      </c>
      <c r="K622">
        <v>2425</v>
      </c>
      <c r="L622">
        <f>VLOOKUP(A622,Sheet1!$A$1:$B$577,2,FALSE)</f>
        <v>68321</v>
      </c>
      <c r="M622" t="str">
        <f t="shared" si="18"/>
        <v>qualifie</v>
      </c>
    </row>
    <row r="623" spans="1:13">
      <c r="A623" t="s">
        <v>654</v>
      </c>
      <c r="B623" t="s">
        <v>26</v>
      </c>
      <c r="C623" t="s">
        <v>7384</v>
      </c>
      <c r="D623" t="s">
        <v>26</v>
      </c>
      <c r="E623">
        <v>17756</v>
      </c>
      <c r="F623">
        <v>0.38157866460399997</v>
      </c>
      <c r="G623">
        <v>14950</v>
      </c>
      <c r="H623">
        <v>59819</v>
      </c>
      <c r="I623">
        <v>0.24992059379127032</v>
      </c>
      <c r="J623">
        <v>0.13165807081272965</v>
      </c>
      <c r="K623">
        <v>2806</v>
      </c>
      <c r="L623">
        <f>VLOOKUP(A623,Sheet1!$A$1:$B$577,2,FALSE)</f>
        <v>71919</v>
      </c>
      <c r="M623" t="str">
        <f t="shared" si="18"/>
        <v>qualifie</v>
      </c>
    </row>
    <row r="624" spans="1:13">
      <c r="A624" t="s">
        <v>5930</v>
      </c>
      <c r="B624" t="s">
        <v>26</v>
      </c>
      <c r="C624" t="s">
        <v>8243</v>
      </c>
      <c r="D624" t="s">
        <v>26</v>
      </c>
      <c r="E624">
        <v>21212</v>
      </c>
      <c r="F624">
        <v>0.41488841512300001</v>
      </c>
      <c r="G624">
        <v>19612</v>
      </c>
      <c r="H624">
        <v>69119</v>
      </c>
      <c r="I624">
        <v>0.2837425309972656</v>
      </c>
      <c r="J624">
        <v>0.13114588412573441</v>
      </c>
      <c r="K624">
        <v>1600</v>
      </c>
      <c r="L624">
        <f>VLOOKUP(A624,Sheet1!$A$1:$B$577,2,FALSE)</f>
        <v>87370</v>
      </c>
      <c r="M624" t="str">
        <f t="shared" si="18"/>
        <v>qualifie</v>
      </c>
    </row>
    <row r="625" spans="1:13">
      <c r="A625" t="s">
        <v>1618</v>
      </c>
      <c r="B625" t="s">
        <v>26</v>
      </c>
      <c r="C625" t="s">
        <v>7527</v>
      </c>
      <c r="D625" t="s">
        <v>26</v>
      </c>
      <c r="E625">
        <v>20177</v>
      </c>
      <c r="F625">
        <v>0.38816852635600002</v>
      </c>
      <c r="G625">
        <v>18564</v>
      </c>
      <c r="H625">
        <v>71754</v>
      </c>
      <c r="I625">
        <v>0.25871728405385064</v>
      </c>
      <c r="J625">
        <v>0.12945124230214938</v>
      </c>
      <c r="K625">
        <v>1613</v>
      </c>
      <c r="L625">
        <f>VLOOKUP(A625,Sheet1!$A$1:$B$577,2,FALSE)</f>
        <v>86268</v>
      </c>
      <c r="M625" t="str">
        <f t="shared" si="18"/>
        <v>qualifie</v>
      </c>
    </row>
    <row r="626" spans="1:13">
      <c r="A626" t="s">
        <v>3697</v>
      </c>
      <c r="B626" t="s">
        <v>26</v>
      </c>
      <c r="C626" t="s">
        <v>7861</v>
      </c>
      <c r="D626" t="s">
        <v>26</v>
      </c>
      <c r="E626">
        <v>23015</v>
      </c>
      <c r="F626">
        <v>0.39161136634299998</v>
      </c>
      <c r="G626">
        <v>20868</v>
      </c>
      <c r="H626">
        <v>79426</v>
      </c>
      <c r="I626">
        <v>0.26273512451841968</v>
      </c>
      <c r="J626">
        <v>0.1288762418245803</v>
      </c>
      <c r="K626">
        <v>2147</v>
      </c>
      <c r="L626">
        <f>VLOOKUP(A626,Sheet1!$A$1:$B$577,2,FALSE)</f>
        <v>98801</v>
      </c>
      <c r="M626" t="str">
        <f t="shared" si="18"/>
        <v>qualifie</v>
      </c>
    </row>
    <row r="627" spans="1:13">
      <c r="A627" t="s">
        <v>4031</v>
      </c>
      <c r="B627" t="s">
        <v>26</v>
      </c>
      <c r="C627" t="s">
        <v>7924</v>
      </c>
      <c r="D627" t="s">
        <v>26</v>
      </c>
      <c r="E627">
        <v>20426</v>
      </c>
      <c r="F627">
        <v>0.39361005125800003</v>
      </c>
      <c r="G627">
        <v>18827</v>
      </c>
      <c r="H627">
        <v>71045</v>
      </c>
      <c r="I627">
        <v>0.26500105566894222</v>
      </c>
      <c r="J627">
        <v>0.12860899558905781</v>
      </c>
      <c r="K627">
        <v>1599</v>
      </c>
      <c r="L627">
        <f>VLOOKUP(A627,Sheet1!$A$1:$B$577,2,FALSE)</f>
        <v>86568</v>
      </c>
      <c r="M627" t="str">
        <f t="shared" si="18"/>
        <v>qualifie</v>
      </c>
    </row>
    <row r="628" spans="1:13">
      <c r="A628" t="s">
        <v>1238</v>
      </c>
      <c r="B628" t="s">
        <v>26</v>
      </c>
      <c r="C628" t="s">
        <v>7466</v>
      </c>
      <c r="D628" t="s">
        <v>26</v>
      </c>
      <c r="E628">
        <v>21494</v>
      </c>
      <c r="F628">
        <v>0.43201414990100001</v>
      </c>
      <c r="G628">
        <v>20482</v>
      </c>
      <c r="H628">
        <v>67239</v>
      </c>
      <c r="I628">
        <v>0.30461488124451586</v>
      </c>
      <c r="J628">
        <v>0.12739926865648415</v>
      </c>
      <c r="K628">
        <v>1012</v>
      </c>
      <c r="L628">
        <f>VLOOKUP(A628,Sheet1!$A$1:$B$577,2,FALSE)</f>
        <v>82966</v>
      </c>
      <c r="M628" t="str">
        <f t="shared" si="18"/>
        <v>qualifie</v>
      </c>
    </row>
    <row r="629" spans="1:13">
      <c r="A629" t="s">
        <v>4494</v>
      </c>
      <c r="B629" t="s">
        <v>26</v>
      </c>
      <c r="C629" t="s">
        <v>7994</v>
      </c>
      <c r="D629" t="s">
        <v>26</v>
      </c>
      <c r="E629">
        <v>28566</v>
      </c>
      <c r="F629">
        <v>0.48023805120800001</v>
      </c>
      <c r="G629">
        <v>28791</v>
      </c>
      <c r="H629">
        <v>81527</v>
      </c>
      <c r="I629">
        <v>0.35314681025917793</v>
      </c>
      <c r="J629">
        <v>0.12709124094882207</v>
      </c>
      <c r="K629">
        <v>-225</v>
      </c>
      <c r="L629">
        <f>VLOOKUP(A629,Sheet1!$A$1:$B$577,2,FALSE)</f>
        <v>98429</v>
      </c>
      <c r="M629" t="str">
        <f t="shared" si="18"/>
        <v>qualifie</v>
      </c>
    </row>
    <row r="630" spans="1:13">
      <c r="A630" t="s">
        <v>6172</v>
      </c>
      <c r="B630" t="s">
        <v>26</v>
      </c>
      <c r="C630" t="s">
        <v>8278</v>
      </c>
      <c r="D630" t="s">
        <v>111</v>
      </c>
      <c r="E630">
        <v>19098</v>
      </c>
      <c r="F630">
        <v>0.440147499424</v>
      </c>
      <c r="G630">
        <v>17467</v>
      </c>
      <c r="H630">
        <v>55710</v>
      </c>
      <c r="I630">
        <v>0.3135343744390594</v>
      </c>
      <c r="J630">
        <v>0.12661312498494059</v>
      </c>
      <c r="K630">
        <v>1631</v>
      </c>
      <c r="L630">
        <f>VLOOKUP(A630,Sheet1!$A$1:$B$577,2,FALSE)</f>
        <v>71749</v>
      </c>
      <c r="M630" t="str">
        <f t="shared" si="18"/>
        <v>qualifie</v>
      </c>
    </row>
    <row r="631" spans="1:13">
      <c r="A631" t="s">
        <v>2318</v>
      </c>
      <c r="B631" t="s">
        <v>26</v>
      </c>
      <c r="C631" t="s">
        <v>14819</v>
      </c>
      <c r="D631" t="s">
        <v>26</v>
      </c>
      <c r="E631">
        <v>24640</v>
      </c>
      <c r="F631">
        <v>0.433299335279</v>
      </c>
      <c r="G631">
        <v>25230</v>
      </c>
      <c r="H631">
        <v>81959</v>
      </c>
      <c r="I631">
        <v>0.30783684525189425</v>
      </c>
      <c r="J631">
        <v>0.12546249002710574</v>
      </c>
      <c r="K631">
        <v>-590</v>
      </c>
      <c r="L631">
        <f>VLOOKUP(A631,Sheet1!$A$1:$B$577,2,FALSE)</f>
        <v>97508</v>
      </c>
      <c r="M631" t="str">
        <f t="shared" si="18"/>
        <v>qualifie</v>
      </c>
    </row>
    <row r="632" spans="1:13">
      <c r="A632" t="s">
        <v>4562</v>
      </c>
      <c r="B632" t="s">
        <v>26</v>
      </c>
      <c r="C632" t="s">
        <v>8007</v>
      </c>
      <c r="D632" t="s">
        <v>26</v>
      </c>
      <c r="E632">
        <v>22639</v>
      </c>
      <c r="F632">
        <v>0.40078957617799998</v>
      </c>
      <c r="G632">
        <v>20071</v>
      </c>
      <c r="H632">
        <v>72728</v>
      </c>
      <c r="I632">
        <v>0.27597349026509738</v>
      </c>
      <c r="J632">
        <v>0.12481608591290261</v>
      </c>
      <c r="K632">
        <v>2568</v>
      </c>
      <c r="L632">
        <f>VLOOKUP(A632,Sheet1!$A$1:$B$577,2,FALSE)</f>
        <v>88840</v>
      </c>
      <c r="M632" t="str">
        <f t="shared" si="18"/>
        <v>qualifie</v>
      </c>
    </row>
    <row r="633" spans="1:13">
      <c r="A633" t="s">
        <v>3906</v>
      </c>
      <c r="B633" t="s">
        <v>26</v>
      </c>
      <c r="C633" t="s">
        <v>7903</v>
      </c>
      <c r="D633" t="s">
        <v>26</v>
      </c>
      <c r="E633">
        <v>23116</v>
      </c>
      <c r="F633">
        <v>0.438850286669</v>
      </c>
      <c r="G633">
        <v>22217</v>
      </c>
      <c r="H633">
        <v>70705</v>
      </c>
      <c r="I633">
        <v>0.31422105933102329</v>
      </c>
      <c r="J633">
        <v>0.12462922733797671</v>
      </c>
      <c r="K633">
        <v>899</v>
      </c>
      <c r="L633">
        <f>VLOOKUP(A633,Sheet1!$A$1:$B$577,2,FALSE)</f>
        <v>87379</v>
      </c>
      <c r="M633" t="str">
        <f t="shared" si="18"/>
        <v>qualifie</v>
      </c>
    </row>
    <row r="634" spans="1:13">
      <c r="A634" t="s">
        <v>3099</v>
      </c>
      <c r="B634" t="s">
        <v>26</v>
      </c>
      <c r="C634" t="s">
        <v>7761</v>
      </c>
      <c r="D634" t="s">
        <v>26</v>
      </c>
      <c r="E634">
        <v>21376</v>
      </c>
      <c r="F634">
        <v>0.41730438856800001</v>
      </c>
      <c r="G634">
        <v>20750</v>
      </c>
      <c r="H634">
        <v>70691</v>
      </c>
      <c r="I634">
        <v>0.29353100111753971</v>
      </c>
      <c r="J634">
        <v>0.12377338745046029</v>
      </c>
      <c r="K634">
        <v>626</v>
      </c>
      <c r="L634">
        <f>VLOOKUP(A634,Sheet1!$A$1:$B$577,2,FALSE)</f>
        <v>86106</v>
      </c>
      <c r="M634" t="str">
        <f t="shared" si="18"/>
        <v>qualifie</v>
      </c>
    </row>
    <row r="635" spans="1:13">
      <c r="A635" t="s">
        <v>7008</v>
      </c>
      <c r="B635" t="s">
        <v>26</v>
      </c>
      <c r="C635" t="s">
        <v>8375</v>
      </c>
      <c r="D635" t="s">
        <v>26</v>
      </c>
      <c r="E635">
        <v>8136</v>
      </c>
      <c r="F635">
        <v>0.29527473325100001</v>
      </c>
      <c r="G635">
        <v>7059</v>
      </c>
      <c r="H635">
        <v>41082</v>
      </c>
      <c r="I635">
        <v>0.17182707755221266</v>
      </c>
      <c r="J635">
        <v>0.12344765569878735</v>
      </c>
      <c r="K635">
        <v>1077</v>
      </c>
      <c r="L635">
        <f>VLOOKUP(A635,Sheet1!$A$1:$B$577,2,FALSE)</f>
        <v>67883</v>
      </c>
      <c r="M635" t="str">
        <f t="shared" si="18"/>
        <v>battu</v>
      </c>
    </row>
    <row r="636" spans="1:13">
      <c r="A636" t="s">
        <v>3058</v>
      </c>
      <c r="B636" t="s">
        <v>26</v>
      </c>
      <c r="C636" t="s">
        <v>7753</v>
      </c>
      <c r="D636" t="s">
        <v>26</v>
      </c>
      <c r="E636">
        <v>19452</v>
      </c>
      <c r="F636">
        <v>0.44620819378799997</v>
      </c>
      <c r="G636">
        <v>19492</v>
      </c>
      <c r="H636">
        <v>60346</v>
      </c>
      <c r="I636">
        <v>0.32300401020780167</v>
      </c>
      <c r="J636">
        <v>0.1232041835801983</v>
      </c>
      <c r="K636">
        <v>-40</v>
      </c>
      <c r="L636">
        <f>VLOOKUP(A636,Sheet1!$A$1:$B$577,2,FALSE)</f>
        <v>73567</v>
      </c>
      <c r="M636" t="str">
        <f t="shared" si="18"/>
        <v>qualifie</v>
      </c>
    </row>
    <row r="637" spans="1:13">
      <c r="A637" t="s">
        <v>2328</v>
      </c>
      <c r="B637" t="s">
        <v>26</v>
      </c>
      <c r="C637" t="s">
        <v>7634</v>
      </c>
      <c r="D637" t="s">
        <v>260</v>
      </c>
      <c r="E637">
        <v>20522</v>
      </c>
      <c r="F637">
        <v>0.40330156234600001</v>
      </c>
      <c r="G637">
        <v>20012</v>
      </c>
      <c r="H637">
        <v>71074</v>
      </c>
      <c r="I637">
        <v>0.28156569209556237</v>
      </c>
      <c r="J637">
        <v>0.12173587025043764</v>
      </c>
      <c r="K637">
        <v>510</v>
      </c>
      <c r="L637">
        <f>VLOOKUP(A637,Sheet1!$A$1:$B$577,2,FALSE)</f>
        <v>85292</v>
      </c>
      <c r="M637" t="str">
        <f t="shared" si="18"/>
        <v>qualifie</v>
      </c>
    </row>
    <row r="638" spans="1:13">
      <c r="A638" t="s">
        <v>3398</v>
      </c>
      <c r="B638" t="s">
        <v>26</v>
      </c>
      <c r="C638" t="s">
        <v>7815</v>
      </c>
      <c r="D638" t="s">
        <v>26</v>
      </c>
      <c r="E638">
        <v>20293</v>
      </c>
      <c r="F638">
        <v>0.36265346605400001</v>
      </c>
      <c r="G638">
        <v>17794</v>
      </c>
      <c r="H638">
        <v>73773</v>
      </c>
      <c r="I638">
        <v>0.24119935477749313</v>
      </c>
      <c r="J638">
        <v>0.12145411127650688</v>
      </c>
      <c r="K638">
        <v>2499</v>
      </c>
      <c r="L638">
        <f>VLOOKUP(A638,Sheet1!$A$1:$B$577,2,FALSE)</f>
        <v>89093</v>
      </c>
      <c r="M638" t="str">
        <f t="shared" si="18"/>
        <v>qualifie</v>
      </c>
    </row>
    <row r="639" spans="1:13">
      <c r="A639" t="s">
        <v>997</v>
      </c>
      <c r="B639" t="s">
        <v>26</v>
      </c>
      <c r="C639" t="s">
        <v>7426</v>
      </c>
      <c r="D639" t="s">
        <v>26</v>
      </c>
      <c r="E639">
        <v>20669</v>
      </c>
      <c r="F639">
        <v>0.37553371245799999</v>
      </c>
      <c r="G639">
        <v>19365</v>
      </c>
      <c r="H639">
        <v>76199</v>
      </c>
      <c r="I639">
        <v>0.25413719340148822</v>
      </c>
      <c r="J639">
        <v>0.12139651905651178</v>
      </c>
      <c r="K639">
        <v>1304</v>
      </c>
      <c r="L639">
        <f>VLOOKUP(A639,Sheet1!$A$1:$B$577,2,FALSE)</f>
        <v>90977</v>
      </c>
      <c r="M639" t="str">
        <f t="shared" si="18"/>
        <v>qualifie</v>
      </c>
    </row>
    <row r="640" spans="1:13">
      <c r="A640" t="s">
        <v>5185</v>
      </c>
      <c r="B640" t="s">
        <v>26</v>
      </c>
      <c r="C640" t="s">
        <v>8107</v>
      </c>
      <c r="D640" t="s">
        <v>87</v>
      </c>
      <c r="E640">
        <v>15987</v>
      </c>
      <c r="F640">
        <v>0.37881193280100001</v>
      </c>
      <c r="G640">
        <v>14770</v>
      </c>
      <c r="H640">
        <v>56808</v>
      </c>
      <c r="I640">
        <v>0.25999859174764117</v>
      </c>
      <c r="J640">
        <v>0.11881334105335883</v>
      </c>
      <c r="K640">
        <v>1217</v>
      </c>
      <c r="L640">
        <f>VLOOKUP(A640,Sheet1!$A$1:$B$577,2,FALSE)</f>
        <v>72468</v>
      </c>
      <c r="M640" t="str">
        <f t="shared" si="18"/>
        <v>qualifie</v>
      </c>
    </row>
    <row r="641" spans="1:13">
      <c r="A641" t="s">
        <v>3299</v>
      </c>
      <c r="B641" t="s">
        <v>26</v>
      </c>
      <c r="C641" t="s">
        <v>7795</v>
      </c>
      <c r="D641" t="s">
        <v>26</v>
      </c>
      <c r="E641">
        <v>20316</v>
      </c>
      <c r="F641">
        <v>0.36684061320700001</v>
      </c>
      <c r="G641">
        <v>19251</v>
      </c>
      <c r="H641">
        <v>77582</v>
      </c>
      <c r="I641">
        <v>0.24813745456420302</v>
      </c>
      <c r="J641">
        <v>0.11870315864279699</v>
      </c>
      <c r="K641">
        <v>1065</v>
      </c>
      <c r="L641">
        <f>VLOOKUP(A641,Sheet1!$A$1:$B$577,2,FALSE)</f>
        <v>97191</v>
      </c>
      <c r="M641" t="str">
        <f t="shared" si="18"/>
        <v>qualifie</v>
      </c>
    </row>
    <row r="642" spans="1:13">
      <c r="A642" t="s">
        <v>5833</v>
      </c>
      <c r="B642" t="s">
        <v>26</v>
      </c>
      <c r="C642" t="s">
        <v>8225</v>
      </c>
      <c r="D642" t="s">
        <v>26</v>
      </c>
      <c r="E642">
        <v>15568</v>
      </c>
      <c r="F642">
        <v>0.35350484797600001</v>
      </c>
      <c r="G642">
        <v>13962</v>
      </c>
      <c r="H642">
        <v>59184</v>
      </c>
      <c r="I642">
        <v>0.23590835360908355</v>
      </c>
      <c r="J642">
        <v>0.11759649436691647</v>
      </c>
      <c r="K642">
        <v>1606</v>
      </c>
      <c r="L642">
        <f>VLOOKUP(A642,Sheet1!$A$1:$B$577,2,FALSE)</f>
        <v>74272</v>
      </c>
      <c r="M642" t="str">
        <f t="shared" si="18"/>
        <v>qualifie</v>
      </c>
    </row>
    <row r="643" spans="1:13">
      <c r="A643" t="s">
        <v>3496</v>
      </c>
      <c r="B643" t="s">
        <v>26</v>
      </c>
      <c r="C643" t="s">
        <v>14835</v>
      </c>
      <c r="D643" t="s">
        <v>26</v>
      </c>
      <c r="E643">
        <v>20130</v>
      </c>
      <c r="F643">
        <v>0.40042967118200001</v>
      </c>
      <c r="G643">
        <v>21165</v>
      </c>
      <c r="H643">
        <v>74552</v>
      </c>
      <c r="I643">
        <v>0.28389580427084449</v>
      </c>
      <c r="J643">
        <v>0.11653386691115553</v>
      </c>
      <c r="K643">
        <v>-1035</v>
      </c>
      <c r="L643">
        <f>VLOOKUP(A643,Sheet1!$A$1:$B$577,2,FALSE)</f>
        <v>97026</v>
      </c>
      <c r="M643" t="str">
        <f t="shared" ref="M643:M706" si="19">IF(F643&gt;0.5,"elu",IF(AND(F643&gt;0.2,E643/L643&gt;0.125),"qualifie","battu"))</f>
        <v>qualifie</v>
      </c>
    </row>
    <row r="644" spans="1:13">
      <c r="A644" t="s">
        <v>4667</v>
      </c>
      <c r="B644" t="s">
        <v>26</v>
      </c>
      <c r="C644" t="s">
        <v>8027</v>
      </c>
      <c r="D644" t="s">
        <v>26</v>
      </c>
      <c r="E644">
        <v>20491</v>
      </c>
      <c r="F644">
        <v>0.396359627065</v>
      </c>
      <c r="G644">
        <v>19638</v>
      </c>
      <c r="H644">
        <v>70166</v>
      </c>
      <c r="I644">
        <v>0.27987914374483369</v>
      </c>
      <c r="J644">
        <v>0.11648048332016631</v>
      </c>
      <c r="K644">
        <v>853</v>
      </c>
      <c r="L644">
        <f>VLOOKUP(A644,Sheet1!$A$1:$B$577,2,FALSE)</f>
        <v>87462</v>
      </c>
      <c r="M644" t="str">
        <f t="shared" si="19"/>
        <v>qualifie</v>
      </c>
    </row>
    <row r="645" spans="1:13">
      <c r="A645" t="s">
        <v>3069</v>
      </c>
      <c r="B645" t="s">
        <v>26</v>
      </c>
      <c r="C645" t="s">
        <v>7755</v>
      </c>
      <c r="D645" t="s">
        <v>26</v>
      </c>
      <c r="E645">
        <v>17994</v>
      </c>
      <c r="F645">
        <v>0.42018494302300002</v>
      </c>
      <c r="G645">
        <v>18670</v>
      </c>
      <c r="H645">
        <v>61470</v>
      </c>
      <c r="I645">
        <v>0.30372539450138281</v>
      </c>
      <c r="J645">
        <v>0.11645954852161722</v>
      </c>
      <c r="K645">
        <v>-676</v>
      </c>
      <c r="L645">
        <f>VLOOKUP(A645,Sheet1!$A$1:$B$577,2,FALSE)</f>
        <v>75351</v>
      </c>
      <c r="M645" t="str">
        <f t="shared" si="19"/>
        <v>qualifie</v>
      </c>
    </row>
    <row r="646" spans="1:13">
      <c r="A646" t="s">
        <v>1317</v>
      </c>
      <c r="B646" t="s">
        <v>26</v>
      </c>
      <c r="C646" t="s">
        <v>7478</v>
      </c>
      <c r="D646" t="s">
        <v>26</v>
      </c>
      <c r="E646">
        <v>20726</v>
      </c>
      <c r="F646">
        <v>0.337964321821</v>
      </c>
      <c r="G646">
        <v>17280</v>
      </c>
      <c r="H646">
        <v>77750</v>
      </c>
      <c r="I646">
        <v>0.22225080385852089</v>
      </c>
      <c r="J646">
        <v>0.11571351796247911</v>
      </c>
      <c r="K646">
        <v>3446</v>
      </c>
      <c r="L646">
        <f>VLOOKUP(A646,Sheet1!$A$1:$B$577,2,FALSE)</f>
        <v>96753</v>
      </c>
      <c r="M646" t="str">
        <f t="shared" si="19"/>
        <v>qualifie</v>
      </c>
    </row>
    <row r="647" spans="1:13">
      <c r="A647" t="s">
        <v>3326</v>
      </c>
      <c r="B647" t="s">
        <v>26</v>
      </c>
      <c r="C647" t="s">
        <v>7801</v>
      </c>
      <c r="D647" t="s">
        <v>87</v>
      </c>
      <c r="E647">
        <v>17489</v>
      </c>
      <c r="F647">
        <v>0.37308274846900003</v>
      </c>
      <c r="G647">
        <v>16509</v>
      </c>
      <c r="H647">
        <v>64071</v>
      </c>
      <c r="I647">
        <v>0.25766727536639039</v>
      </c>
      <c r="J647">
        <v>0.11541547310260963</v>
      </c>
      <c r="K647">
        <v>980</v>
      </c>
      <c r="L647">
        <f>VLOOKUP(A647,Sheet1!$A$1:$B$577,2,FALSE)</f>
        <v>78903</v>
      </c>
      <c r="M647" t="str">
        <f t="shared" si="19"/>
        <v>qualifie</v>
      </c>
    </row>
    <row r="648" spans="1:13">
      <c r="A648" t="s">
        <v>1467</v>
      </c>
      <c r="B648" t="s">
        <v>26</v>
      </c>
      <c r="C648" t="s">
        <v>7501</v>
      </c>
      <c r="D648" t="s">
        <v>26</v>
      </c>
      <c r="E648">
        <v>24111</v>
      </c>
      <c r="F648">
        <v>0.36506374345199999</v>
      </c>
      <c r="G648">
        <v>21429</v>
      </c>
      <c r="H648">
        <v>85669</v>
      </c>
      <c r="I648">
        <v>0.25013715579731294</v>
      </c>
      <c r="J648">
        <v>0.11492658765468705</v>
      </c>
      <c r="K648">
        <v>2682</v>
      </c>
      <c r="L648">
        <f>VLOOKUP(A648,Sheet1!$A$1:$B$577,2,FALSE)</f>
        <v>102610</v>
      </c>
      <c r="M648" t="str">
        <f t="shared" si="19"/>
        <v>qualifie</v>
      </c>
    </row>
    <row r="649" spans="1:13">
      <c r="A649" t="s">
        <v>1486</v>
      </c>
      <c r="B649" t="s">
        <v>26</v>
      </c>
      <c r="C649" t="s">
        <v>7505</v>
      </c>
      <c r="D649" t="s">
        <v>26</v>
      </c>
      <c r="E649">
        <v>19906</v>
      </c>
      <c r="F649">
        <v>0.41350228500199998</v>
      </c>
      <c r="G649">
        <v>20110</v>
      </c>
      <c r="H649">
        <v>67177</v>
      </c>
      <c r="I649">
        <v>0.29935841136103131</v>
      </c>
      <c r="J649">
        <v>0.11414387364096867</v>
      </c>
      <c r="K649">
        <v>-204</v>
      </c>
      <c r="L649">
        <f>VLOOKUP(A649,Sheet1!$A$1:$B$577,2,FALSE)</f>
        <v>85371</v>
      </c>
      <c r="M649" t="str">
        <f t="shared" si="19"/>
        <v>qualifie</v>
      </c>
    </row>
    <row r="650" spans="1:13">
      <c r="A650" t="s">
        <v>384</v>
      </c>
      <c r="B650" t="s">
        <v>26</v>
      </c>
      <c r="C650" t="s">
        <v>7345</v>
      </c>
      <c r="D650" t="s">
        <v>26</v>
      </c>
      <c r="E650">
        <v>21841</v>
      </c>
      <c r="F650">
        <v>0.51437789972000003</v>
      </c>
      <c r="G650">
        <v>23923</v>
      </c>
      <c r="H650">
        <v>59655</v>
      </c>
      <c r="I650">
        <v>0.40102254630793732</v>
      </c>
      <c r="J650">
        <v>0.11335535341206271</v>
      </c>
      <c r="K650">
        <v>-2082</v>
      </c>
      <c r="L650">
        <f>VLOOKUP(A650,Sheet1!$A$1:$B$577,2,FALSE)</f>
        <v>76095</v>
      </c>
      <c r="M650" t="str">
        <f t="shared" si="19"/>
        <v>elu</v>
      </c>
    </row>
    <row r="651" spans="1:13">
      <c r="A651" t="s">
        <v>1116</v>
      </c>
      <c r="B651" t="s">
        <v>26</v>
      </c>
      <c r="C651" t="s">
        <v>7444</v>
      </c>
      <c r="D651" t="s">
        <v>26</v>
      </c>
      <c r="E651">
        <v>20485</v>
      </c>
      <c r="F651">
        <v>0.40010547080999997</v>
      </c>
      <c r="G651">
        <v>20378</v>
      </c>
      <c r="H651">
        <v>70438</v>
      </c>
      <c r="I651">
        <v>0.28930406882648568</v>
      </c>
      <c r="J651">
        <v>0.11080140198351429</v>
      </c>
      <c r="K651">
        <v>107</v>
      </c>
      <c r="L651">
        <f>VLOOKUP(A651,Sheet1!$A$1:$B$577,2,FALSE)</f>
        <v>87692</v>
      </c>
      <c r="M651" t="str">
        <f t="shared" si="19"/>
        <v>qualifie</v>
      </c>
    </row>
    <row r="652" spans="1:13">
      <c r="A652" t="s">
        <v>5161</v>
      </c>
      <c r="B652" t="s">
        <v>26</v>
      </c>
      <c r="C652" t="s">
        <v>8102</v>
      </c>
      <c r="D652" t="s">
        <v>26</v>
      </c>
      <c r="E652">
        <v>25458</v>
      </c>
      <c r="F652">
        <v>0.39015494015399999</v>
      </c>
      <c r="G652">
        <v>24758</v>
      </c>
      <c r="H652">
        <v>87910</v>
      </c>
      <c r="I652">
        <v>0.28162893868729383</v>
      </c>
      <c r="J652">
        <v>0.10852600146670616</v>
      </c>
      <c r="K652">
        <v>700</v>
      </c>
      <c r="L652">
        <f>VLOOKUP(A652,Sheet1!$A$1:$B$577,2,FALSE)</f>
        <v>105902</v>
      </c>
      <c r="M652" t="str">
        <f t="shared" si="19"/>
        <v>qualifie</v>
      </c>
    </row>
    <row r="653" spans="1:13">
      <c r="A653" t="s">
        <v>5956</v>
      </c>
      <c r="B653" t="s">
        <v>26</v>
      </c>
      <c r="C653" t="s">
        <v>8247</v>
      </c>
      <c r="D653" t="s">
        <v>26</v>
      </c>
      <c r="E653">
        <v>22302</v>
      </c>
      <c r="F653">
        <v>0.39456504431799999</v>
      </c>
      <c r="G653">
        <v>20958</v>
      </c>
      <c r="H653">
        <v>73230</v>
      </c>
      <c r="I653">
        <v>0.28619418271200325</v>
      </c>
      <c r="J653">
        <v>0.10837086160599674</v>
      </c>
      <c r="K653">
        <v>1344</v>
      </c>
      <c r="L653">
        <f>VLOOKUP(A653,Sheet1!$A$1:$B$577,2,FALSE)</f>
        <v>92245</v>
      </c>
      <c r="M653" t="str">
        <f t="shared" si="19"/>
        <v>qualifie</v>
      </c>
    </row>
    <row r="654" spans="1:13">
      <c r="A654" t="s">
        <v>3368</v>
      </c>
      <c r="B654" t="s">
        <v>26</v>
      </c>
      <c r="C654" t="s">
        <v>7809</v>
      </c>
      <c r="D654" t="s">
        <v>26</v>
      </c>
      <c r="E654">
        <v>20199</v>
      </c>
      <c r="F654">
        <v>0.377220012326</v>
      </c>
      <c r="G654">
        <v>19732</v>
      </c>
      <c r="H654">
        <v>73325</v>
      </c>
      <c r="I654">
        <v>0.26910330719399933</v>
      </c>
      <c r="J654">
        <v>0.10811670513200067</v>
      </c>
      <c r="K654">
        <v>467</v>
      </c>
      <c r="L654">
        <f>VLOOKUP(A654,Sheet1!$A$1:$B$577,2,FALSE)</f>
        <v>86770</v>
      </c>
      <c r="M654" t="str">
        <f t="shared" si="19"/>
        <v>qualifie</v>
      </c>
    </row>
    <row r="655" spans="1:13">
      <c r="A655" t="s">
        <v>2378</v>
      </c>
      <c r="B655" t="s">
        <v>26</v>
      </c>
      <c r="C655" t="s">
        <v>7641</v>
      </c>
      <c r="D655" t="s">
        <v>26</v>
      </c>
      <c r="E655">
        <v>19153</v>
      </c>
      <c r="F655">
        <v>0.34460857518100002</v>
      </c>
      <c r="G655">
        <v>17620</v>
      </c>
      <c r="H655">
        <v>74381</v>
      </c>
      <c r="I655">
        <v>0.23688845269625308</v>
      </c>
      <c r="J655">
        <v>0.10772012248474694</v>
      </c>
      <c r="K655">
        <v>1533</v>
      </c>
      <c r="L655">
        <f>VLOOKUP(A655,Sheet1!$A$1:$B$577,2,FALSE)</f>
        <v>91529</v>
      </c>
      <c r="M655" t="str">
        <f t="shared" si="19"/>
        <v>qualifie</v>
      </c>
    </row>
    <row r="656" spans="1:13">
      <c r="A656" t="s">
        <v>5133</v>
      </c>
      <c r="B656" t="s">
        <v>26</v>
      </c>
      <c r="C656" t="s">
        <v>8096</v>
      </c>
      <c r="D656" t="s">
        <v>26</v>
      </c>
      <c r="E656">
        <v>18963</v>
      </c>
      <c r="F656">
        <v>0.391247833622</v>
      </c>
      <c r="G656">
        <v>19305</v>
      </c>
      <c r="H656">
        <v>68000</v>
      </c>
      <c r="I656">
        <v>0.28389705882352939</v>
      </c>
      <c r="J656">
        <v>0.10735077479847061</v>
      </c>
      <c r="K656">
        <v>-342</v>
      </c>
      <c r="L656">
        <f>VLOOKUP(A656,Sheet1!$A$1:$B$577,2,FALSE)</f>
        <v>89254</v>
      </c>
      <c r="M656" t="str">
        <f t="shared" si="19"/>
        <v>qualifie</v>
      </c>
    </row>
    <row r="657" spans="1:13">
      <c r="A657" t="s">
        <v>6561</v>
      </c>
      <c r="B657" t="s">
        <v>26</v>
      </c>
      <c r="C657" t="s">
        <v>8332</v>
      </c>
      <c r="D657" t="s">
        <v>26</v>
      </c>
      <c r="E657">
        <v>15947</v>
      </c>
      <c r="F657">
        <v>0.37970855754999999</v>
      </c>
      <c r="G657">
        <v>15603</v>
      </c>
      <c r="H657">
        <v>57286</v>
      </c>
      <c r="I657">
        <v>0.27237021261739341</v>
      </c>
      <c r="J657">
        <v>0.10733834493260658</v>
      </c>
      <c r="K657">
        <v>344</v>
      </c>
      <c r="L657">
        <f>VLOOKUP(A657,Sheet1!$A$1:$B$577,2,FALSE)</f>
        <v>73480</v>
      </c>
      <c r="M657" t="str">
        <f t="shared" si="19"/>
        <v>qualifie</v>
      </c>
    </row>
    <row r="658" spans="1:13">
      <c r="A658" t="s">
        <v>3154</v>
      </c>
      <c r="B658" t="s">
        <v>26</v>
      </c>
      <c r="C658" t="s">
        <v>14828</v>
      </c>
      <c r="D658" t="s">
        <v>26</v>
      </c>
      <c r="E658">
        <v>16703</v>
      </c>
      <c r="F658">
        <v>0.41810808781199998</v>
      </c>
      <c r="G658">
        <v>17421</v>
      </c>
      <c r="H658">
        <v>55969</v>
      </c>
      <c r="I658">
        <v>0.31126159123800673</v>
      </c>
      <c r="J658">
        <v>0.10684649657399325</v>
      </c>
      <c r="K658">
        <v>-718</v>
      </c>
      <c r="L658">
        <f>VLOOKUP(A658,Sheet1!$A$1:$B$577,2,FALSE)</f>
        <v>72611</v>
      </c>
      <c r="M658" t="str">
        <f t="shared" si="19"/>
        <v>qualifie</v>
      </c>
    </row>
    <row r="659" spans="1:13">
      <c r="A659" t="s">
        <v>4571</v>
      </c>
      <c r="B659" t="s">
        <v>26</v>
      </c>
      <c r="C659" t="s">
        <v>8008</v>
      </c>
      <c r="D659" t="s">
        <v>26</v>
      </c>
      <c r="E659">
        <v>19181</v>
      </c>
      <c r="F659">
        <v>0.33572541263400002</v>
      </c>
      <c r="G659">
        <v>16896</v>
      </c>
      <c r="H659">
        <v>73808</v>
      </c>
      <c r="I659">
        <v>0.22891827444179494</v>
      </c>
      <c r="J659">
        <v>0.10680713819220508</v>
      </c>
      <c r="K659">
        <v>2285</v>
      </c>
      <c r="L659">
        <f>VLOOKUP(A659,Sheet1!$A$1:$B$577,2,FALSE)</f>
        <v>91956</v>
      </c>
      <c r="M659" t="str">
        <f t="shared" si="19"/>
        <v>qualifie</v>
      </c>
    </row>
    <row r="660" spans="1:13">
      <c r="A660" t="s">
        <v>4592</v>
      </c>
      <c r="B660" t="s">
        <v>26</v>
      </c>
      <c r="C660" t="s">
        <v>8011</v>
      </c>
      <c r="D660" t="s">
        <v>26</v>
      </c>
      <c r="E660">
        <v>17777</v>
      </c>
      <c r="F660">
        <v>0.37348992583599999</v>
      </c>
      <c r="G660">
        <v>17338</v>
      </c>
      <c r="H660">
        <v>64945</v>
      </c>
      <c r="I660">
        <v>0.26696435445376859</v>
      </c>
      <c r="J660">
        <v>0.1065255713822314</v>
      </c>
      <c r="K660">
        <v>439</v>
      </c>
      <c r="L660">
        <f>VLOOKUP(A660,Sheet1!$A$1:$B$577,2,FALSE)</f>
        <v>81300</v>
      </c>
      <c r="M660" t="str">
        <f t="shared" si="19"/>
        <v>qualifie</v>
      </c>
    </row>
    <row r="661" spans="1:13">
      <c r="A661" t="s">
        <v>629</v>
      </c>
      <c r="B661" t="s">
        <v>26</v>
      </c>
      <c r="C661" t="s">
        <v>7380</v>
      </c>
      <c r="D661" t="s">
        <v>26</v>
      </c>
      <c r="E661">
        <v>19486</v>
      </c>
      <c r="F661">
        <v>0.39829122720999999</v>
      </c>
      <c r="G661">
        <v>18670</v>
      </c>
      <c r="H661">
        <v>63468</v>
      </c>
      <c r="I661">
        <v>0.2941639881515094</v>
      </c>
      <c r="J661">
        <v>0.10412723905849058</v>
      </c>
      <c r="K661">
        <v>816</v>
      </c>
      <c r="L661">
        <f>VLOOKUP(A661,Sheet1!$A$1:$B$577,2,FALSE)</f>
        <v>75457</v>
      </c>
      <c r="M661" t="str">
        <f t="shared" si="19"/>
        <v>qualifie</v>
      </c>
    </row>
    <row r="662" spans="1:13">
      <c r="A662" t="s">
        <v>6198</v>
      </c>
      <c r="B662" t="s">
        <v>26</v>
      </c>
      <c r="C662" t="s">
        <v>8282</v>
      </c>
      <c r="D662" t="s">
        <v>26</v>
      </c>
      <c r="E662">
        <v>22160</v>
      </c>
      <c r="F662">
        <v>0.39987007831400001</v>
      </c>
      <c r="G662">
        <v>20930</v>
      </c>
      <c r="H662">
        <v>70720</v>
      </c>
      <c r="I662">
        <v>0.29595588235294118</v>
      </c>
      <c r="J662">
        <v>0.10391419596105883</v>
      </c>
      <c r="K662">
        <v>1230</v>
      </c>
      <c r="L662">
        <f>VLOOKUP(A662,Sheet1!$A$1:$B$577,2,FALSE)</f>
        <v>89869</v>
      </c>
      <c r="M662" t="str">
        <f t="shared" si="19"/>
        <v>qualifie</v>
      </c>
    </row>
    <row r="663" spans="1:13">
      <c r="A663" t="s">
        <v>4543</v>
      </c>
      <c r="B663" t="s">
        <v>26</v>
      </c>
      <c r="C663" t="s">
        <v>8003</v>
      </c>
      <c r="D663" t="s">
        <v>26</v>
      </c>
      <c r="E663">
        <v>18448</v>
      </c>
      <c r="F663">
        <v>0.41012872101600001</v>
      </c>
      <c r="G663">
        <v>19592</v>
      </c>
      <c r="H663">
        <v>63917</v>
      </c>
      <c r="I663">
        <v>0.30652252139493408</v>
      </c>
      <c r="J663">
        <v>0.10360619962106593</v>
      </c>
      <c r="K663">
        <v>-1144</v>
      </c>
      <c r="L663">
        <f>VLOOKUP(A663,Sheet1!$A$1:$B$577,2,FALSE)</f>
        <v>79506</v>
      </c>
      <c r="M663" t="str">
        <f t="shared" si="19"/>
        <v>qualifie</v>
      </c>
    </row>
    <row r="664" spans="1:13">
      <c r="A664" t="s">
        <v>3587</v>
      </c>
      <c r="B664" t="s">
        <v>26</v>
      </c>
      <c r="C664" t="s">
        <v>7845</v>
      </c>
      <c r="D664" t="s">
        <v>26</v>
      </c>
      <c r="E664">
        <v>19885</v>
      </c>
      <c r="F664">
        <v>0.35664962783600002</v>
      </c>
      <c r="G664">
        <v>19466</v>
      </c>
      <c r="H664">
        <v>76774</v>
      </c>
      <c r="I664">
        <v>0.25354937869591265</v>
      </c>
      <c r="J664">
        <v>0.10310024914008736</v>
      </c>
      <c r="K664">
        <v>419</v>
      </c>
      <c r="L664">
        <f>VLOOKUP(A664,Sheet1!$A$1:$B$577,2,FALSE)</f>
        <v>96489</v>
      </c>
      <c r="M664" t="str">
        <f t="shared" si="19"/>
        <v>qualifie</v>
      </c>
    </row>
    <row r="665" spans="1:13">
      <c r="A665" t="s">
        <v>3110</v>
      </c>
      <c r="B665" t="s">
        <v>26</v>
      </c>
      <c r="C665" t="s">
        <v>7763</v>
      </c>
      <c r="D665" t="s">
        <v>26</v>
      </c>
      <c r="E665">
        <v>24483</v>
      </c>
      <c r="F665">
        <v>0.42856392662100001</v>
      </c>
      <c r="G665">
        <v>25266</v>
      </c>
      <c r="H665">
        <v>77591</v>
      </c>
      <c r="I665">
        <v>0.32563054993491514</v>
      </c>
      <c r="J665">
        <v>0.10293337668608488</v>
      </c>
      <c r="K665">
        <v>-783</v>
      </c>
      <c r="L665">
        <f>VLOOKUP(A665,Sheet1!$A$1:$B$577,2,FALSE)</f>
        <v>94631</v>
      </c>
      <c r="M665" t="str">
        <f t="shared" si="19"/>
        <v>qualifie</v>
      </c>
    </row>
    <row r="666" spans="1:13">
      <c r="A666" t="s">
        <v>5299</v>
      </c>
      <c r="B666" t="s">
        <v>26</v>
      </c>
      <c r="C666" t="s">
        <v>14856</v>
      </c>
      <c r="D666" t="s">
        <v>26</v>
      </c>
      <c r="E666">
        <v>23931</v>
      </c>
      <c r="F666">
        <v>0.46302530763900002</v>
      </c>
      <c r="G666">
        <v>23788</v>
      </c>
      <c r="H666">
        <v>65984</v>
      </c>
      <c r="I666">
        <v>0.36051163918525703</v>
      </c>
      <c r="J666">
        <v>0.10251366845374299</v>
      </c>
      <c r="K666">
        <v>143</v>
      </c>
      <c r="L666">
        <f>VLOOKUP(A666,Sheet1!$A$1:$B$577,2,FALSE)</f>
        <v>83179</v>
      </c>
      <c r="M666" t="str">
        <f t="shared" si="19"/>
        <v>qualifie</v>
      </c>
    </row>
    <row r="667" spans="1:13">
      <c r="A667" t="s">
        <v>185</v>
      </c>
      <c r="B667" t="s">
        <v>26</v>
      </c>
      <c r="C667" t="s">
        <v>7321</v>
      </c>
      <c r="D667" t="s">
        <v>26</v>
      </c>
      <c r="E667">
        <v>18312</v>
      </c>
      <c r="F667">
        <v>0.33364915093699998</v>
      </c>
      <c r="G667">
        <v>17001</v>
      </c>
      <c r="H667">
        <v>73276</v>
      </c>
      <c r="I667">
        <v>0.23201321032807468</v>
      </c>
      <c r="J667">
        <v>0.10163594060892531</v>
      </c>
      <c r="K667">
        <v>1311</v>
      </c>
      <c r="L667">
        <f>VLOOKUP(A667,Sheet1!$A$1:$B$577,2,FALSE)</f>
        <v>90355</v>
      </c>
      <c r="M667" t="str">
        <f t="shared" si="19"/>
        <v>qualifie</v>
      </c>
    </row>
    <row r="668" spans="1:13">
      <c r="A668" t="s">
        <v>2721</v>
      </c>
      <c r="B668" t="s">
        <v>26</v>
      </c>
      <c r="C668" t="s">
        <v>7697</v>
      </c>
      <c r="D668" t="s">
        <v>26</v>
      </c>
      <c r="E668">
        <v>19227</v>
      </c>
      <c r="F668">
        <v>0.33084401617499998</v>
      </c>
      <c r="G668">
        <v>18613</v>
      </c>
      <c r="H668">
        <v>81116</v>
      </c>
      <c r="I668">
        <v>0.22946151190887124</v>
      </c>
      <c r="J668">
        <v>0.10138250426612874</v>
      </c>
      <c r="K668">
        <v>614</v>
      </c>
      <c r="L668">
        <f>VLOOKUP(A668,Sheet1!$A$1:$B$577,2,FALSE)</f>
        <v>99120</v>
      </c>
      <c r="M668" t="str">
        <f t="shared" si="19"/>
        <v>qualifie</v>
      </c>
    </row>
    <row r="669" spans="1:13">
      <c r="A669" t="s">
        <v>3860</v>
      </c>
      <c r="B669" t="s">
        <v>26</v>
      </c>
      <c r="C669" t="s">
        <v>7895</v>
      </c>
      <c r="D669" t="s">
        <v>26</v>
      </c>
      <c r="E669">
        <v>16509</v>
      </c>
      <c r="F669">
        <v>0.37125573446100002</v>
      </c>
      <c r="G669">
        <v>16149</v>
      </c>
      <c r="H669">
        <v>59811</v>
      </c>
      <c r="I669">
        <v>0.2700005015799769</v>
      </c>
      <c r="J669">
        <v>0.10125523288102312</v>
      </c>
      <c r="K669">
        <v>360</v>
      </c>
      <c r="L669">
        <f>VLOOKUP(A669,Sheet1!$A$1:$B$577,2,FALSE)</f>
        <v>72537</v>
      </c>
      <c r="M669" t="str">
        <f t="shared" si="19"/>
        <v>qualifie</v>
      </c>
    </row>
    <row r="670" spans="1:13">
      <c r="A670" t="s">
        <v>3602</v>
      </c>
      <c r="B670" t="s">
        <v>26</v>
      </c>
      <c r="C670" t="s">
        <v>7849</v>
      </c>
      <c r="D670" t="s">
        <v>111</v>
      </c>
      <c r="E670">
        <v>15297</v>
      </c>
      <c r="F670">
        <v>0.40705162320400001</v>
      </c>
      <c r="G670">
        <v>16652</v>
      </c>
      <c r="H670">
        <v>54376</v>
      </c>
      <c r="I670">
        <v>0.30623804619685158</v>
      </c>
      <c r="J670">
        <v>0.10081357700714844</v>
      </c>
      <c r="K670">
        <v>-1355</v>
      </c>
      <c r="L670">
        <f>VLOOKUP(A670,Sheet1!$A$1:$B$577,2,FALSE)</f>
        <v>72159</v>
      </c>
      <c r="M670" t="str">
        <f t="shared" si="19"/>
        <v>qualifie</v>
      </c>
    </row>
    <row r="671" spans="1:13">
      <c r="A671" t="s">
        <v>1129</v>
      </c>
      <c r="B671" t="s">
        <v>26</v>
      </c>
      <c r="C671" t="s">
        <v>7446</v>
      </c>
      <c r="D671" t="s">
        <v>26</v>
      </c>
      <c r="E671">
        <v>25925</v>
      </c>
      <c r="F671">
        <v>0.41682744871100003</v>
      </c>
      <c r="G671">
        <v>27044</v>
      </c>
      <c r="H671">
        <v>85481</v>
      </c>
      <c r="I671">
        <v>0.31637439898924907</v>
      </c>
      <c r="J671">
        <v>0.10045304972175095</v>
      </c>
      <c r="K671">
        <v>-1119</v>
      </c>
      <c r="L671">
        <f>VLOOKUP(A671,Sheet1!$A$1:$B$577,2,FALSE)</f>
        <v>106006</v>
      </c>
      <c r="M671" t="str">
        <f t="shared" si="19"/>
        <v>qualifie</v>
      </c>
    </row>
    <row r="672" spans="1:13">
      <c r="A672" t="s">
        <v>395</v>
      </c>
      <c r="B672" t="s">
        <v>26</v>
      </c>
      <c r="C672" t="s">
        <v>7347</v>
      </c>
      <c r="D672" t="s">
        <v>26</v>
      </c>
      <c r="E672">
        <v>25912</v>
      </c>
      <c r="F672">
        <v>0.51100418079999999</v>
      </c>
      <c r="G672">
        <v>29151</v>
      </c>
      <c r="H672">
        <v>70944</v>
      </c>
      <c r="I672">
        <v>0.41090155615696888</v>
      </c>
      <c r="J672">
        <v>0.1001026246430311</v>
      </c>
      <c r="K672">
        <v>-3239</v>
      </c>
      <c r="L672">
        <f>VLOOKUP(A672,Sheet1!$A$1:$B$577,2,FALSE)</f>
        <v>89711</v>
      </c>
      <c r="M672" t="str">
        <f t="shared" si="19"/>
        <v>elu</v>
      </c>
    </row>
    <row r="673" spans="1:13">
      <c r="A673" t="s">
        <v>1444</v>
      </c>
      <c r="B673" t="s">
        <v>26</v>
      </c>
      <c r="C673" t="s">
        <v>7497</v>
      </c>
      <c r="D673" t="s">
        <v>26</v>
      </c>
      <c r="E673">
        <v>15876</v>
      </c>
      <c r="F673">
        <v>0.37774816788799997</v>
      </c>
      <c r="G673">
        <v>16159</v>
      </c>
      <c r="H673">
        <v>58198</v>
      </c>
      <c r="I673">
        <v>0.27765558953915942</v>
      </c>
      <c r="J673">
        <v>0.10009257834884056</v>
      </c>
      <c r="K673">
        <v>-283</v>
      </c>
      <c r="L673">
        <f>VLOOKUP(A673,Sheet1!$A$1:$B$577,2,FALSE)</f>
        <v>72894</v>
      </c>
      <c r="M673" t="str">
        <f t="shared" si="19"/>
        <v>qualifie</v>
      </c>
    </row>
    <row r="674" spans="1:13">
      <c r="A674" t="s">
        <v>3434</v>
      </c>
      <c r="B674" t="s">
        <v>26</v>
      </c>
      <c r="C674" t="s">
        <v>7820</v>
      </c>
      <c r="D674" t="s">
        <v>26</v>
      </c>
      <c r="E674">
        <v>15138</v>
      </c>
      <c r="F674">
        <v>0.38129061508200002</v>
      </c>
      <c r="G674">
        <v>15935</v>
      </c>
      <c r="H674">
        <v>56661</v>
      </c>
      <c r="I674">
        <v>0.28123400575351654</v>
      </c>
      <c r="J674">
        <v>0.10005660932848348</v>
      </c>
      <c r="K674">
        <v>-797</v>
      </c>
      <c r="L674">
        <f>VLOOKUP(A674,Sheet1!$A$1:$B$577,2,FALSE)</f>
        <v>74066</v>
      </c>
      <c r="M674" t="str">
        <f t="shared" si="19"/>
        <v>qualifie</v>
      </c>
    </row>
    <row r="675" spans="1:13">
      <c r="A675" t="s">
        <v>1510</v>
      </c>
      <c r="B675" t="s">
        <v>26</v>
      </c>
      <c r="C675" t="s">
        <v>7509</v>
      </c>
      <c r="D675" t="s">
        <v>111</v>
      </c>
      <c r="E675">
        <v>18725</v>
      </c>
      <c r="F675">
        <v>0.383976541033</v>
      </c>
      <c r="G675">
        <v>18886</v>
      </c>
      <c r="H675">
        <v>66491</v>
      </c>
      <c r="I675">
        <v>0.28403844129280653</v>
      </c>
      <c r="J675">
        <v>9.9938099740193465E-2</v>
      </c>
      <c r="K675">
        <v>-161</v>
      </c>
      <c r="L675">
        <f>VLOOKUP(A675,Sheet1!$A$1:$B$577,2,FALSE)</f>
        <v>81703</v>
      </c>
      <c r="M675" t="str">
        <f t="shared" si="19"/>
        <v>qualifie</v>
      </c>
    </row>
    <row r="676" spans="1:13">
      <c r="A676" t="s">
        <v>48</v>
      </c>
      <c r="B676" t="s">
        <v>26</v>
      </c>
      <c r="C676" t="s">
        <v>7306</v>
      </c>
      <c r="D676" t="s">
        <v>26</v>
      </c>
      <c r="E676">
        <v>15465</v>
      </c>
      <c r="F676">
        <v>0.4154689305</v>
      </c>
      <c r="G676">
        <v>17472</v>
      </c>
      <c r="H676">
        <v>55280</v>
      </c>
      <c r="I676">
        <v>0.31606367583212736</v>
      </c>
      <c r="J676">
        <v>9.9405254667872645E-2</v>
      </c>
      <c r="K676">
        <v>-2007</v>
      </c>
      <c r="L676">
        <f>VLOOKUP(A676,Sheet1!$A$1:$B$577,2,FALSE)</f>
        <v>69837</v>
      </c>
      <c r="M676" t="str">
        <f t="shared" si="19"/>
        <v>qualifie</v>
      </c>
    </row>
    <row r="677" spans="1:13">
      <c r="A677" t="s">
        <v>5497</v>
      </c>
      <c r="B677" t="s">
        <v>26</v>
      </c>
      <c r="C677" t="s">
        <v>8160</v>
      </c>
      <c r="D677" t="s">
        <v>26</v>
      </c>
      <c r="E677">
        <v>17717</v>
      </c>
      <c r="F677">
        <v>0.34640050052799998</v>
      </c>
      <c r="G677">
        <v>16910</v>
      </c>
      <c r="H677">
        <v>68189</v>
      </c>
      <c r="I677">
        <v>0.24798721201366788</v>
      </c>
      <c r="J677">
        <v>9.8413288514332092E-2</v>
      </c>
      <c r="K677">
        <v>807</v>
      </c>
      <c r="L677">
        <f>VLOOKUP(A677,Sheet1!$A$1:$B$577,2,FALSE)</f>
        <v>82797</v>
      </c>
      <c r="M677" t="str">
        <f t="shared" si="19"/>
        <v>qualifie</v>
      </c>
    </row>
    <row r="678" spans="1:13">
      <c r="A678" t="s">
        <v>5168</v>
      </c>
      <c r="B678" t="s">
        <v>26</v>
      </c>
      <c r="C678" t="s">
        <v>8104</v>
      </c>
      <c r="D678" t="s">
        <v>26</v>
      </c>
      <c r="E678">
        <v>14403</v>
      </c>
      <c r="F678">
        <v>0.38370141460399998</v>
      </c>
      <c r="G678">
        <v>14619</v>
      </c>
      <c r="H678">
        <v>51223</v>
      </c>
      <c r="I678">
        <v>0.28539913710637799</v>
      </c>
      <c r="J678">
        <v>9.8302277497621993E-2</v>
      </c>
      <c r="K678">
        <v>-216</v>
      </c>
      <c r="L678">
        <f>VLOOKUP(A678,Sheet1!$A$1:$B$577,2,FALSE)</f>
        <v>67785</v>
      </c>
      <c r="M678" t="str">
        <f t="shared" si="19"/>
        <v>qualifie</v>
      </c>
    </row>
    <row r="679" spans="1:13">
      <c r="A679" t="s">
        <v>4712</v>
      </c>
      <c r="B679" t="s">
        <v>26</v>
      </c>
      <c r="C679" t="s">
        <v>8037</v>
      </c>
      <c r="D679" t="s">
        <v>26</v>
      </c>
      <c r="E679">
        <v>23511</v>
      </c>
      <c r="F679">
        <v>0.434495758718</v>
      </c>
      <c r="G679">
        <v>25791</v>
      </c>
      <c r="H679">
        <v>76673</v>
      </c>
      <c r="I679">
        <v>0.33637656019720108</v>
      </c>
      <c r="J679">
        <v>9.8119198520798923E-2</v>
      </c>
      <c r="K679">
        <v>-2280</v>
      </c>
      <c r="L679">
        <f>VLOOKUP(A679,Sheet1!$A$1:$B$577,2,FALSE)</f>
        <v>93155</v>
      </c>
      <c r="M679" t="str">
        <f t="shared" si="19"/>
        <v>qualifie</v>
      </c>
    </row>
    <row r="680" spans="1:13">
      <c r="A680" t="s">
        <v>3445</v>
      </c>
      <c r="B680" t="s">
        <v>26</v>
      </c>
      <c r="C680" t="s">
        <v>7822</v>
      </c>
      <c r="D680" t="s">
        <v>26</v>
      </c>
      <c r="E680">
        <v>18362</v>
      </c>
      <c r="F680">
        <v>0.39798859917200002</v>
      </c>
      <c r="G680">
        <v>19512</v>
      </c>
      <c r="H680">
        <v>65048</v>
      </c>
      <c r="I680">
        <v>0.29996310416922889</v>
      </c>
      <c r="J680">
        <v>9.8025495002771135E-2</v>
      </c>
      <c r="K680">
        <v>-1150</v>
      </c>
      <c r="L680">
        <f>VLOOKUP(A680,Sheet1!$A$1:$B$577,2,FALSE)</f>
        <v>81179</v>
      </c>
      <c r="M680" t="str">
        <f t="shared" si="19"/>
        <v>qualifie</v>
      </c>
    </row>
    <row r="681" spans="1:13">
      <c r="A681" t="s">
        <v>1571</v>
      </c>
      <c r="B681" t="s">
        <v>26</v>
      </c>
      <c r="C681" t="s">
        <v>7519</v>
      </c>
      <c r="D681" t="s">
        <v>26</v>
      </c>
      <c r="E681">
        <v>15906</v>
      </c>
      <c r="F681">
        <v>0.38414722503999998</v>
      </c>
      <c r="G681">
        <v>16163</v>
      </c>
      <c r="H681">
        <v>56480</v>
      </c>
      <c r="I681">
        <v>0.28617209631728047</v>
      </c>
      <c r="J681">
        <v>9.7975128722719518E-2</v>
      </c>
      <c r="K681">
        <v>-257</v>
      </c>
      <c r="L681">
        <f>VLOOKUP(A681,Sheet1!$A$1:$B$577,2,FALSE)</f>
        <v>71270</v>
      </c>
      <c r="M681" t="str">
        <f t="shared" si="19"/>
        <v>qualifie</v>
      </c>
    </row>
    <row r="682" spans="1:13">
      <c r="A682" t="s">
        <v>2444</v>
      </c>
      <c r="B682" t="s">
        <v>26</v>
      </c>
      <c r="C682" t="s">
        <v>7651</v>
      </c>
      <c r="D682" t="s">
        <v>26</v>
      </c>
      <c r="E682">
        <v>19539</v>
      </c>
      <c r="F682">
        <v>0.40201222146799998</v>
      </c>
      <c r="G682">
        <v>20086</v>
      </c>
      <c r="H682">
        <v>65933</v>
      </c>
      <c r="I682">
        <v>0.3046425917218995</v>
      </c>
      <c r="J682">
        <v>9.7369629746100472E-2</v>
      </c>
      <c r="K682">
        <v>-547</v>
      </c>
      <c r="L682">
        <f>VLOOKUP(A682,Sheet1!$A$1:$B$577,2,FALSE)</f>
        <v>80469</v>
      </c>
      <c r="M682" t="str">
        <f t="shared" si="19"/>
        <v>qualifie</v>
      </c>
    </row>
    <row r="683" spans="1:13">
      <c r="A683" t="s">
        <v>3144</v>
      </c>
      <c r="B683" t="s">
        <v>26</v>
      </c>
      <c r="C683" t="s">
        <v>7769</v>
      </c>
      <c r="D683" t="s">
        <v>26</v>
      </c>
      <c r="E683">
        <v>13941</v>
      </c>
      <c r="F683">
        <v>0.38538729474200001</v>
      </c>
      <c r="G683">
        <v>15129</v>
      </c>
      <c r="H683">
        <v>52508</v>
      </c>
      <c r="I683">
        <v>0.28812752342500192</v>
      </c>
      <c r="J683">
        <v>9.7259771316998089E-2</v>
      </c>
      <c r="K683">
        <v>-1188</v>
      </c>
      <c r="L683">
        <f>VLOOKUP(A683,Sheet1!$A$1:$B$577,2,FALSE)</f>
        <v>69254</v>
      </c>
      <c r="M683" t="str">
        <f t="shared" si="19"/>
        <v>qualifie</v>
      </c>
    </row>
    <row r="684" spans="1:13">
      <c r="A684" t="s">
        <v>3089</v>
      </c>
      <c r="B684" t="s">
        <v>26</v>
      </c>
      <c r="C684" t="s">
        <v>7759</v>
      </c>
      <c r="D684" t="s">
        <v>26</v>
      </c>
      <c r="E684">
        <v>17944</v>
      </c>
      <c r="F684">
        <v>0.39857840959599999</v>
      </c>
      <c r="G684">
        <v>18834</v>
      </c>
      <c r="H684">
        <v>62437</v>
      </c>
      <c r="I684">
        <v>0.30164806124573568</v>
      </c>
      <c r="J684">
        <v>9.6930348350264317E-2</v>
      </c>
      <c r="K684">
        <v>-890</v>
      </c>
      <c r="L684">
        <f>VLOOKUP(A684,Sheet1!$A$1:$B$577,2,FALSE)</f>
        <v>75335</v>
      </c>
      <c r="M684" t="str">
        <f t="shared" si="19"/>
        <v>qualifie</v>
      </c>
    </row>
    <row r="685" spans="1:13">
      <c r="A685" t="s">
        <v>367</v>
      </c>
      <c r="B685" t="s">
        <v>26</v>
      </c>
      <c r="C685" t="s">
        <v>7343</v>
      </c>
      <c r="D685" t="s">
        <v>26</v>
      </c>
      <c r="E685">
        <v>21814</v>
      </c>
      <c r="F685">
        <v>0.442286247237</v>
      </c>
      <c r="G685">
        <v>23509</v>
      </c>
      <c r="H685">
        <v>67679</v>
      </c>
      <c r="I685">
        <v>0.34736033333825855</v>
      </c>
      <c r="J685">
        <v>9.4925913898741443E-2</v>
      </c>
      <c r="K685">
        <v>-1695</v>
      </c>
      <c r="L685">
        <f>VLOOKUP(A685,Sheet1!$A$1:$B$577,2,FALSE)</f>
        <v>85420</v>
      </c>
      <c r="M685" t="str">
        <f t="shared" si="19"/>
        <v>qualifie</v>
      </c>
    </row>
    <row r="686" spans="1:13">
      <c r="A686" t="s">
        <v>2402</v>
      </c>
      <c r="B686" t="s">
        <v>26</v>
      </c>
      <c r="C686" t="s">
        <v>7645</v>
      </c>
      <c r="D686" t="s">
        <v>26</v>
      </c>
      <c r="E686">
        <v>18921</v>
      </c>
      <c r="F686">
        <v>0.37600604121499998</v>
      </c>
      <c r="G686">
        <v>19605</v>
      </c>
      <c r="H686">
        <v>69673</v>
      </c>
      <c r="I686">
        <v>0.28138590271697789</v>
      </c>
      <c r="J686">
        <v>9.4620138498022088E-2</v>
      </c>
      <c r="K686">
        <v>-684</v>
      </c>
      <c r="L686">
        <f>VLOOKUP(A686,Sheet1!$A$1:$B$577,2,FALSE)</f>
        <v>84414</v>
      </c>
      <c r="M686" t="str">
        <f t="shared" si="19"/>
        <v>qualifie</v>
      </c>
    </row>
    <row r="687" spans="1:13">
      <c r="A687" t="s">
        <v>5477</v>
      </c>
      <c r="B687" t="s">
        <v>26</v>
      </c>
      <c r="C687" t="s">
        <v>14858</v>
      </c>
      <c r="D687" t="s">
        <v>111</v>
      </c>
      <c r="E687">
        <v>14973</v>
      </c>
      <c r="F687">
        <v>0.35491134919900003</v>
      </c>
      <c r="G687">
        <v>15200</v>
      </c>
      <c r="H687">
        <v>58392</v>
      </c>
      <c r="I687">
        <v>0.26030963145636388</v>
      </c>
      <c r="J687">
        <v>9.4601717742636149E-2</v>
      </c>
      <c r="K687">
        <v>-227</v>
      </c>
      <c r="L687">
        <f>VLOOKUP(A687,Sheet1!$A$1:$B$577,2,FALSE)</f>
        <v>75033</v>
      </c>
      <c r="M687" t="str">
        <f t="shared" si="19"/>
        <v>qualifie</v>
      </c>
    </row>
    <row r="688" spans="1:13">
      <c r="A688" t="s">
        <v>5852</v>
      </c>
      <c r="B688" t="s">
        <v>26</v>
      </c>
      <c r="C688" t="s">
        <v>8229</v>
      </c>
      <c r="D688" t="s">
        <v>26</v>
      </c>
      <c r="E688">
        <v>14787</v>
      </c>
      <c r="F688">
        <v>0.35722568488200002</v>
      </c>
      <c r="G688">
        <v>14474</v>
      </c>
      <c r="H688">
        <v>54976</v>
      </c>
      <c r="I688">
        <v>0.26327852153667053</v>
      </c>
      <c r="J688">
        <v>9.3947163345329487E-2</v>
      </c>
      <c r="K688">
        <v>313</v>
      </c>
      <c r="L688">
        <f>VLOOKUP(A688,Sheet1!$A$1:$B$577,2,FALSE)</f>
        <v>67905</v>
      </c>
      <c r="M688" t="str">
        <f t="shared" si="19"/>
        <v>qualifie</v>
      </c>
    </row>
    <row r="689" spans="1:13">
      <c r="A689" t="s">
        <v>2876</v>
      </c>
      <c r="B689" t="s">
        <v>26</v>
      </c>
      <c r="C689" t="s">
        <v>7724</v>
      </c>
      <c r="D689" t="s">
        <v>26</v>
      </c>
      <c r="E689">
        <v>25500</v>
      </c>
      <c r="F689">
        <v>0.38173652694600002</v>
      </c>
      <c r="G689">
        <v>26343</v>
      </c>
      <c r="H689">
        <v>91390</v>
      </c>
      <c r="I689">
        <v>0.28824816719553564</v>
      </c>
      <c r="J689">
        <v>9.3488359750464378E-2</v>
      </c>
      <c r="K689">
        <v>-843</v>
      </c>
      <c r="L689">
        <f>VLOOKUP(A689,Sheet1!$A$1:$B$577,2,FALSE)</f>
        <v>106663</v>
      </c>
      <c r="M689" t="str">
        <f t="shared" si="19"/>
        <v>qualifie</v>
      </c>
    </row>
    <row r="690" spans="1:13">
      <c r="A690" t="s">
        <v>3574</v>
      </c>
      <c r="B690" t="s">
        <v>26</v>
      </c>
      <c r="C690" t="s">
        <v>7843</v>
      </c>
      <c r="D690" t="s">
        <v>26</v>
      </c>
      <c r="E690">
        <v>22012</v>
      </c>
      <c r="F690">
        <v>0.41793085116500001</v>
      </c>
      <c r="G690">
        <v>24210</v>
      </c>
      <c r="H690">
        <v>74531</v>
      </c>
      <c r="I690">
        <v>0.32483127826005287</v>
      </c>
      <c r="J690">
        <v>9.3099572904947137E-2</v>
      </c>
      <c r="K690">
        <v>-2198</v>
      </c>
      <c r="L690">
        <f>VLOOKUP(A690,Sheet1!$A$1:$B$577,2,FALSE)</f>
        <v>97182</v>
      </c>
      <c r="M690" t="str">
        <f t="shared" si="19"/>
        <v>qualifie</v>
      </c>
    </row>
    <row r="691" spans="1:13">
      <c r="A691" t="s">
        <v>6460</v>
      </c>
      <c r="B691" t="s">
        <v>26</v>
      </c>
      <c r="C691" t="s">
        <v>8316</v>
      </c>
      <c r="D691" t="s">
        <v>26</v>
      </c>
      <c r="E691">
        <v>19184</v>
      </c>
      <c r="F691">
        <v>0.40889229916699998</v>
      </c>
      <c r="G691">
        <v>20379</v>
      </c>
      <c r="H691">
        <v>64506</v>
      </c>
      <c r="I691">
        <v>0.31592410008371313</v>
      </c>
      <c r="J691">
        <v>9.2968199083286851E-2</v>
      </c>
      <c r="K691">
        <v>-1195</v>
      </c>
      <c r="L691">
        <f>VLOOKUP(A691,Sheet1!$A$1:$B$577,2,FALSE)</f>
        <v>86117</v>
      </c>
      <c r="M691" t="str">
        <f t="shared" si="19"/>
        <v>qualifie</v>
      </c>
    </row>
    <row r="692" spans="1:13">
      <c r="A692" t="s">
        <v>5710</v>
      </c>
      <c r="B692" t="s">
        <v>26</v>
      </c>
      <c r="C692" t="s">
        <v>8199</v>
      </c>
      <c r="D692" t="s">
        <v>13</v>
      </c>
      <c r="E692">
        <v>23646</v>
      </c>
      <c r="F692">
        <v>0.40191045993800001</v>
      </c>
      <c r="G692">
        <v>26420</v>
      </c>
      <c r="H692">
        <v>85247</v>
      </c>
      <c r="I692">
        <v>0.30992292983917324</v>
      </c>
      <c r="J692">
        <v>9.1987530098826764E-2</v>
      </c>
      <c r="K692">
        <v>-2774</v>
      </c>
      <c r="L692">
        <f>VLOOKUP(A692,Sheet1!$A$1:$B$577,2,FALSE)</f>
        <v>102171</v>
      </c>
      <c r="M692" t="str">
        <f t="shared" si="19"/>
        <v>qualifie</v>
      </c>
    </row>
    <row r="693" spans="1:13">
      <c r="A693" t="s">
        <v>2600</v>
      </c>
      <c r="B693" t="s">
        <v>26</v>
      </c>
      <c r="C693" t="s">
        <v>7675</v>
      </c>
      <c r="D693" t="s">
        <v>26</v>
      </c>
      <c r="E693">
        <v>12248</v>
      </c>
      <c r="F693">
        <v>0.37145543323300001</v>
      </c>
      <c r="G693">
        <v>12507</v>
      </c>
      <c r="H693">
        <v>44700</v>
      </c>
      <c r="I693">
        <v>0.27979865771812079</v>
      </c>
      <c r="J693">
        <v>9.1656775514879218E-2</v>
      </c>
      <c r="K693">
        <v>-259</v>
      </c>
      <c r="L693">
        <f>VLOOKUP(A693,Sheet1!$A$1:$B$577,2,FALSE)</f>
        <v>54973</v>
      </c>
      <c r="M693" t="str">
        <f t="shared" si="19"/>
        <v>qualifie</v>
      </c>
    </row>
    <row r="694" spans="1:13">
      <c r="A694" t="s">
        <v>5423</v>
      </c>
      <c r="B694" t="s">
        <v>26</v>
      </c>
      <c r="C694" t="s">
        <v>8147</v>
      </c>
      <c r="D694" t="s">
        <v>26</v>
      </c>
      <c r="E694">
        <v>16244</v>
      </c>
      <c r="F694">
        <v>0.41690834894599998</v>
      </c>
      <c r="G694">
        <v>16954</v>
      </c>
      <c r="H694">
        <v>52121</v>
      </c>
      <c r="I694">
        <v>0.32528155637842709</v>
      </c>
      <c r="J694">
        <v>9.162679256757289E-2</v>
      </c>
      <c r="K694">
        <v>-710</v>
      </c>
      <c r="L694">
        <f>VLOOKUP(A694,Sheet1!$A$1:$B$577,2,FALSE)</f>
        <v>66393</v>
      </c>
      <c r="M694" t="str">
        <f t="shared" si="19"/>
        <v>qualifie</v>
      </c>
    </row>
    <row r="695" spans="1:13">
      <c r="A695" t="s">
        <v>3630</v>
      </c>
      <c r="B695" t="s">
        <v>26</v>
      </c>
      <c r="C695" t="s">
        <v>7852</v>
      </c>
      <c r="D695" t="s">
        <v>26</v>
      </c>
      <c r="E695">
        <v>22282</v>
      </c>
      <c r="F695">
        <v>0.47711018800100002</v>
      </c>
      <c r="G695">
        <v>25821</v>
      </c>
      <c r="H695">
        <v>66958</v>
      </c>
      <c r="I695">
        <v>0.38562979778368528</v>
      </c>
      <c r="J695">
        <v>9.1480390217314744E-2</v>
      </c>
      <c r="K695">
        <v>-3539</v>
      </c>
      <c r="L695">
        <f>VLOOKUP(A695,Sheet1!$A$1:$B$577,2,FALSE)</f>
        <v>89257</v>
      </c>
      <c r="M695" t="str">
        <f t="shared" si="19"/>
        <v>qualifie</v>
      </c>
    </row>
    <row r="696" spans="1:13">
      <c r="A696" t="s">
        <v>2537</v>
      </c>
      <c r="B696" t="s">
        <v>26</v>
      </c>
      <c r="C696" t="s">
        <v>7665</v>
      </c>
      <c r="D696" t="s">
        <v>26</v>
      </c>
      <c r="E696">
        <v>17853</v>
      </c>
      <c r="F696">
        <v>0.34390892279200003</v>
      </c>
      <c r="G696">
        <v>18159</v>
      </c>
      <c r="H696">
        <v>71657</v>
      </c>
      <c r="I696">
        <v>0.2534155769848026</v>
      </c>
      <c r="J696">
        <v>9.0493345807197423E-2</v>
      </c>
      <c r="K696">
        <v>-306</v>
      </c>
      <c r="L696">
        <f>VLOOKUP(A696,Sheet1!$A$1:$B$577,2,FALSE)</f>
        <v>87643</v>
      </c>
      <c r="M696" t="str">
        <f t="shared" si="19"/>
        <v>qualifie</v>
      </c>
    </row>
    <row r="697" spans="1:13">
      <c r="A697" t="s">
        <v>1202</v>
      </c>
      <c r="B697" t="s">
        <v>26</v>
      </c>
      <c r="C697" t="s">
        <v>7460</v>
      </c>
      <c r="D697" t="s">
        <v>26</v>
      </c>
      <c r="E697">
        <v>14813</v>
      </c>
      <c r="F697">
        <v>0.37292615996599998</v>
      </c>
      <c r="G697">
        <v>15187</v>
      </c>
      <c r="H697">
        <v>53719</v>
      </c>
      <c r="I697">
        <v>0.28271188964798305</v>
      </c>
      <c r="J697">
        <v>9.0214270318016931E-2</v>
      </c>
      <c r="K697">
        <v>-374</v>
      </c>
      <c r="L697">
        <f>VLOOKUP(A697,Sheet1!$A$1:$B$577,2,FALSE)</f>
        <v>66188</v>
      </c>
      <c r="M697" t="str">
        <f t="shared" si="19"/>
        <v>qualifie</v>
      </c>
    </row>
    <row r="698" spans="1:13">
      <c r="A698" t="s">
        <v>4627</v>
      </c>
      <c r="B698" t="s">
        <v>26</v>
      </c>
      <c r="C698" t="s">
        <v>8019</v>
      </c>
      <c r="D698" t="s">
        <v>26</v>
      </c>
      <c r="E698">
        <v>15859</v>
      </c>
      <c r="F698">
        <v>0.37791916881100002</v>
      </c>
      <c r="G698">
        <v>16768</v>
      </c>
      <c r="H698">
        <v>58110</v>
      </c>
      <c r="I698">
        <v>0.28855618654276372</v>
      </c>
      <c r="J698">
        <v>8.9362982268236302E-2</v>
      </c>
      <c r="K698">
        <v>-909</v>
      </c>
      <c r="L698">
        <f>VLOOKUP(A698,Sheet1!$A$1:$B$577,2,FALSE)</f>
        <v>72569</v>
      </c>
      <c r="M698" t="str">
        <f t="shared" si="19"/>
        <v>qualifie</v>
      </c>
    </row>
    <row r="699" spans="1:13">
      <c r="A699" t="s">
        <v>2839</v>
      </c>
      <c r="B699" t="s">
        <v>26</v>
      </c>
      <c r="C699" t="s">
        <v>7718</v>
      </c>
      <c r="D699" t="s">
        <v>26</v>
      </c>
      <c r="E699">
        <v>25638</v>
      </c>
      <c r="F699">
        <v>0.414077136766</v>
      </c>
      <c r="G699">
        <v>27469</v>
      </c>
      <c r="H699">
        <v>84576</v>
      </c>
      <c r="I699">
        <v>0.32478480892924705</v>
      </c>
      <c r="J699">
        <v>8.9292327836752949E-2</v>
      </c>
      <c r="K699">
        <v>-1831</v>
      </c>
      <c r="L699">
        <f>VLOOKUP(A699,Sheet1!$A$1:$B$577,2,FALSE)</f>
        <v>102073</v>
      </c>
      <c r="M699" t="str">
        <f t="shared" si="19"/>
        <v>qualifie</v>
      </c>
    </row>
    <row r="700" spans="1:13">
      <c r="A700" t="s">
        <v>193</v>
      </c>
      <c r="B700" t="s">
        <v>26</v>
      </c>
      <c r="C700" t="s">
        <v>7323</v>
      </c>
      <c r="D700" t="s">
        <v>26</v>
      </c>
      <c r="E700">
        <v>15980</v>
      </c>
      <c r="F700">
        <v>0.30990012605400002</v>
      </c>
      <c r="G700">
        <v>15219</v>
      </c>
      <c r="H700">
        <v>68897</v>
      </c>
      <c r="I700">
        <v>0.22089495914190749</v>
      </c>
      <c r="J700">
        <v>8.9005166912092537E-2</v>
      </c>
      <c r="K700">
        <v>761</v>
      </c>
      <c r="L700">
        <f>VLOOKUP(A700,Sheet1!$A$1:$B$577,2,FALSE)</f>
        <v>86742</v>
      </c>
      <c r="M700" t="str">
        <f t="shared" si="19"/>
        <v>qualifie</v>
      </c>
    </row>
    <row r="701" spans="1:13">
      <c r="A701" t="s">
        <v>6592</v>
      </c>
      <c r="B701" t="s">
        <v>26</v>
      </c>
      <c r="C701" t="s">
        <v>8338</v>
      </c>
      <c r="D701" t="s">
        <v>26</v>
      </c>
      <c r="E701">
        <v>9301</v>
      </c>
      <c r="F701">
        <v>0.27505544876499999</v>
      </c>
      <c r="G701">
        <v>9167</v>
      </c>
      <c r="H701">
        <v>49154</v>
      </c>
      <c r="I701">
        <v>0.1864955039264353</v>
      </c>
      <c r="J701">
        <v>8.8559944838564691E-2</v>
      </c>
      <c r="K701">
        <v>134</v>
      </c>
      <c r="L701">
        <f>VLOOKUP(A701,Sheet1!$A$1:$B$577,2,FALSE)</f>
        <v>68075</v>
      </c>
      <c r="M701" t="str">
        <f t="shared" si="19"/>
        <v>qualifie</v>
      </c>
    </row>
    <row r="702" spans="1:13">
      <c r="A702" t="s">
        <v>293</v>
      </c>
      <c r="B702" t="s">
        <v>26</v>
      </c>
      <c r="C702" t="s">
        <v>7335</v>
      </c>
      <c r="D702" t="s">
        <v>26</v>
      </c>
      <c r="E702">
        <v>19971</v>
      </c>
      <c r="F702">
        <v>0.43890378444900002</v>
      </c>
      <c r="G702">
        <v>21807</v>
      </c>
      <c r="H702">
        <v>62219</v>
      </c>
      <c r="I702">
        <v>0.35048779311785788</v>
      </c>
      <c r="J702">
        <v>8.8415991331142141E-2</v>
      </c>
      <c r="K702">
        <v>-1836</v>
      </c>
      <c r="L702">
        <f>VLOOKUP(A702,Sheet1!$A$1:$B$577,2,FALSE)</f>
        <v>82287</v>
      </c>
      <c r="M702" t="str">
        <f t="shared" si="19"/>
        <v>qualifie</v>
      </c>
    </row>
    <row r="703" spans="1:13">
      <c r="A703" t="s">
        <v>3047</v>
      </c>
      <c r="B703" t="s">
        <v>26</v>
      </c>
      <c r="C703" t="s">
        <v>7751</v>
      </c>
      <c r="D703" t="s">
        <v>26</v>
      </c>
      <c r="E703">
        <v>15606</v>
      </c>
      <c r="F703">
        <v>0.385857337124</v>
      </c>
      <c r="G703">
        <v>16835</v>
      </c>
      <c r="H703">
        <v>56554</v>
      </c>
      <c r="I703">
        <v>0.29768009336209639</v>
      </c>
      <c r="J703">
        <v>8.8177243761903612E-2</v>
      </c>
      <c r="K703">
        <v>-1229</v>
      </c>
      <c r="L703">
        <f>VLOOKUP(A703,Sheet1!$A$1:$B$577,2,FALSE)</f>
        <v>68437</v>
      </c>
      <c r="M703" t="str">
        <f t="shared" si="19"/>
        <v>qualifie</v>
      </c>
    </row>
    <row r="704" spans="1:13">
      <c r="A704" t="s">
        <v>1391</v>
      </c>
      <c r="B704" t="s">
        <v>26</v>
      </c>
      <c r="C704" t="s">
        <v>7489</v>
      </c>
      <c r="D704" t="s">
        <v>26</v>
      </c>
      <c r="E704">
        <v>17179</v>
      </c>
      <c r="F704">
        <v>0.36838719361799999</v>
      </c>
      <c r="G704">
        <v>17429</v>
      </c>
      <c r="H704">
        <v>62161</v>
      </c>
      <c r="I704">
        <v>0.28038480719422143</v>
      </c>
      <c r="J704">
        <v>8.8002386423778556E-2</v>
      </c>
      <c r="K704">
        <v>-250</v>
      </c>
      <c r="L704">
        <f>VLOOKUP(A704,Sheet1!$A$1:$B$577,2,FALSE)</f>
        <v>76302</v>
      </c>
      <c r="M704" t="str">
        <f t="shared" si="19"/>
        <v>qualifie</v>
      </c>
    </row>
    <row r="705" spans="1:13">
      <c r="A705" t="s">
        <v>1768</v>
      </c>
      <c r="B705" t="s">
        <v>26</v>
      </c>
      <c r="C705" t="s">
        <v>7552</v>
      </c>
      <c r="D705" t="s">
        <v>26</v>
      </c>
      <c r="E705">
        <v>17048</v>
      </c>
      <c r="F705">
        <v>0.311868871652</v>
      </c>
      <c r="G705">
        <v>16170</v>
      </c>
      <c r="H705">
        <v>72119</v>
      </c>
      <c r="I705">
        <v>0.22421275946699207</v>
      </c>
      <c r="J705">
        <v>8.7656112185007934E-2</v>
      </c>
      <c r="K705">
        <v>878</v>
      </c>
      <c r="L705">
        <f>VLOOKUP(A705,Sheet1!$A$1:$B$577,2,FALSE)</f>
        <v>87721</v>
      </c>
      <c r="M705" t="str">
        <f t="shared" si="19"/>
        <v>qualifie</v>
      </c>
    </row>
    <row r="706" spans="1:13">
      <c r="A706" t="s">
        <v>2923</v>
      </c>
      <c r="B706" t="s">
        <v>26</v>
      </c>
      <c r="C706" t="s">
        <v>7732</v>
      </c>
      <c r="D706" t="s">
        <v>26</v>
      </c>
      <c r="E706">
        <v>16824</v>
      </c>
      <c r="F706">
        <v>0.38538540831500001</v>
      </c>
      <c r="G706">
        <v>17572</v>
      </c>
      <c r="H706">
        <v>58981</v>
      </c>
      <c r="I706">
        <v>0.29792645089096487</v>
      </c>
      <c r="J706">
        <v>8.7458957424035144E-2</v>
      </c>
      <c r="K706">
        <v>-748</v>
      </c>
      <c r="L706">
        <f>VLOOKUP(A706,Sheet1!$A$1:$B$577,2,FALSE)</f>
        <v>75011</v>
      </c>
      <c r="M706" t="str">
        <f t="shared" si="19"/>
        <v>qualifie</v>
      </c>
    </row>
    <row r="707" spans="1:13">
      <c r="A707" t="s">
        <v>2740</v>
      </c>
      <c r="B707" t="s">
        <v>26</v>
      </c>
      <c r="C707" t="s">
        <v>7700</v>
      </c>
      <c r="D707" t="s">
        <v>26</v>
      </c>
      <c r="E707">
        <v>22618</v>
      </c>
      <c r="F707">
        <v>0.36673476667600002</v>
      </c>
      <c r="G707">
        <v>23976</v>
      </c>
      <c r="H707">
        <v>85768</v>
      </c>
      <c r="I707">
        <v>0.27954481858035629</v>
      </c>
      <c r="J707">
        <v>8.7189948095643732E-2</v>
      </c>
      <c r="K707">
        <v>-1358</v>
      </c>
      <c r="L707">
        <f>VLOOKUP(A707,Sheet1!$A$1:$B$577,2,FALSE)</f>
        <v>103991</v>
      </c>
      <c r="M707" t="str">
        <f t="shared" ref="M707:M770" si="20">IF(F707&gt;0.5,"elu",IF(AND(F707&gt;0.2,E707/L707&gt;0.125),"qualifie","battu"))</f>
        <v>qualifie</v>
      </c>
    </row>
    <row r="708" spans="1:13">
      <c r="A708" t="s">
        <v>1643</v>
      </c>
      <c r="B708" t="s">
        <v>26</v>
      </c>
      <c r="C708" t="s">
        <v>7531</v>
      </c>
      <c r="D708" t="s">
        <v>26</v>
      </c>
      <c r="E708">
        <v>19534</v>
      </c>
      <c r="F708">
        <v>0.35554503922399999</v>
      </c>
      <c r="G708">
        <v>20660</v>
      </c>
      <c r="H708">
        <v>76951</v>
      </c>
      <c r="I708">
        <v>0.26848254083767592</v>
      </c>
      <c r="J708">
        <v>8.7062498386324072E-2</v>
      </c>
      <c r="K708">
        <v>-1126</v>
      </c>
      <c r="L708">
        <f>VLOOKUP(A708,Sheet1!$A$1:$B$577,2,FALSE)</f>
        <v>91131</v>
      </c>
      <c r="M708" t="str">
        <f t="shared" si="20"/>
        <v>qualifie</v>
      </c>
    </row>
    <row r="709" spans="1:13">
      <c r="A709" t="s">
        <v>6209</v>
      </c>
      <c r="B709" t="s">
        <v>26</v>
      </c>
      <c r="C709" t="s">
        <v>8284</v>
      </c>
      <c r="D709" t="s">
        <v>26</v>
      </c>
      <c r="E709">
        <v>21839</v>
      </c>
      <c r="F709">
        <v>0.40242127181300003</v>
      </c>
      <c r="G709">
        <v>21434</v>
      </c>
      <c r="H709">
        <v>67946</v>
      </c>
      <c r="I709">
        <v>0.31545639184057928</v>
      </c>
      <c r="J709">
        <v>8.696487997242075E-2</v>
      </c>
      <c r="K709">
        <v>405</v>
      </c>
      <c r="L709">
        <f>VLOOKUP(A709,Sheet1!$A$1:$B$577,2,FALSE)</f>
        <v>86549</v>
      </c>
      <c r="M709" t="str">
        <f t="shared" si="20"/>
        <v>qualifie</v>
      </c>
    </row>
    <row r="710" spans="1:13">
      <c r="A710" t="s">
        <v>1091</v>
      </c>
      <c r="B710" t="s">
        <v>26</v>
      </c>
      <c r="C710" t="s">
        <v>7440</v>
      </c>
      <c r="D710" t="s">
        <v>26</v>
      </c>
      <c r="E710">
        <v>19238</v>
      </c>
      <c r="F710">
        <v>0.34219747772100001</v>
      </c>
      <c r="G710">
        <v>20103</v>
      </c>
      <c r="H710">
        <v>78685</v>
      </c>
      <c r="I710">
        <v>0.25548706869161847</v>
      </c>
      <c r="J710">
        <v>8.6710409029381541E-2</v>
      </c>
      <c r="K710">
        <v>-865</v>
      </c>
      <c r="L710">
        <f>VLOOKUP(A710,Sheet1!$A$1:$B$577,2,FALSE)</f>
        <v>97490</v>
      </c>
      <c r="M710" t="str">
        <f t="shared" si="20"/>
        <v>qualifie</v>
      </c>
    </row>
    <row r="711" spans="1:13">
      <c r="A711" t="s">
        <v>2526</v>
      </c>
      <c r="B711" t="s">
        <v>26</v>
      </c>
      <c r="C711" t="s">
        <v>7663</v>
      </c>
      <c r="D711" t="s">
        <v>26</v>
      </c>
      <c r="E711">
        <v>15648</v>
      </c>
      <c r="F711">
        <v>0.362927915391</v>
      </c>
      <c r="G711">
        <v>17056</v>
      </c>
      <c r="H711">
        <v>61717</v>
      </c>
      <c r="I711">
        <v>0.27635821572662311</v>
      </c>
      <c r="J711">
        <v>8.6569699664376887E-2</v>
      </c>
      <c r="K711">
        <v>-1408</v>
      </c>
      <c r="L711">
        <f>VLOOKUP(A711,Sheet1!$A$1:$B$577,2,FALSE)</f>
        <v>77141</v>
      </c>
      <c r="M711" t="str">
        <f t="shared" si="20"/>
        <v>qualifie</v>
      </c>
    </row>
    <row r="712" spans="1:13">
      <c r="A712" t="s">
        <v>1555</v>
      </c>
      <c r="B712" t="s">
        <v>26</v>
      </c>
      <c r="C712" t="s">
        <v>7517</v>
      </c>
      <c r="D712" t="s">
        <v>26</v>
      </c>
      <c r="E712">
        <v>14101</v>
      </c>
      <c r="F712">
        <v>0.36758687208399998</v>
      </c>
      <c r="G712">
        <v>15753</v>
      </c>
      <c r="H712">
        <v>56045</v>
      </c>
      <c r="I712">
        <v>0.28107770541529126</v>
      </c>
      <c r="J712">
        <v>8.6509166668708726E-2</v>
      </c>
      <c r="K712">
        <v>-1652</v>
      </c>
      <c r="L712">
        <f>VLOOKUP(A712,Sheet1!$A$1:$B$577,2,FALSE)</f>
        <v>71956</v>
      </c>
      <c r="M712" t="str">
        <f t="shared" si="20"/>
        <v>qualifie</v>
      </c>
    </row>
    <row r="713" spans="1:13">
      <c r="A713" t="s">
        <v>3175</v>
      </c>
      <c r="B713" t="s">
        <v>26</v>
      </c>
      <c r="C713" t="s">
        <v>7775</v>
      </c>
      <c r="D713" t="s">
        <v>26</v>
      </c>
      <c r="E713">
        <v>16580</v>
      </c>
      <c r="F713">
        <v>0.37296142166200003</v>
      </c>
      <c r="G713">
        <v>17881</v>
      </c>
      <c r="H713">
        <v>62404</v>
      </c>
      <c r="I713">
        <v>0.28653611947952057</v>
      </c>
      <c r="J713">
        <v>8.6425302182479458E-2</v>
      </c>
      <c r="K713">
        <v>-1301</v>
      </c>
      <c r="L713">
        <f>VLOOKUP(A713,Sheet1!$A$1:$B$577,2,FALSE)</f>
        <v>80946</v>
      </c>
      <c r="M713" t="str">
        <f t="shared" si="20"/>
        <v>qualifie</v>
      </c>
    </row>
    <row r="714" spans="1:13">
      <c r="A714" t="s">
        <v>1403</v>
      </c>
      <c r="B714" t="s">
        <v>26</v>
      </c>
      <c r="C714" t="s">
        <v>7491</v>
      </c>
      <c r="D714" t="s">
        <v>26</v>
      </c>
      <c r="E714">
        <v>14002</v>
      </c>
      <c r="F714">
        <v>0.35993008071600002</v>
      </c>
      <c r="G714">
        <v>14518</v>
      </c>
      <c r="H714">
        <v>53039</v>
      </c>
      <c r="I714">
        <v>0.27372310941005673</v>
      </c>
      <c r="J714">
        <v>8.6206971305943292E-2</v>
      </c>
      <c r="K714">
        <v>-516</v>
      </c>
      <c r="L714">
        <f>VLOOKUP(A714,Sheet1!$A$1:$B$577,2,FALSE)</f>
        <v>65469</v>
      </c>
      <c r="M714" t="str">
        <f t="shared" si="20"/>
        <v>qualifie</v>
      </c>
    </row>
    <row r="715" spans="1:13">
      <c r="A715" t="s">
        <v>4723</v>
      </c>
      <c r="B715" t="s">
        <v>26</v>
      </c>
      <c r="C715" t="s">
        <v>8039</v>
      </c>
      <c r="D715" t="s">
        <v>26</v>
      </c>
      <c r="E715">
        <v>21668</v>
      </c>
      <c r="F715">
        <v>0.41717366191799998</v>
      </c>
      <c r="G715">
        <v>24309</v>
      </c>
      <c r="H715">
        <v>73429</v>
      </c>
      <c r="I715">
        <v>0.33105448800882487</v>
      </c>
      <c r="J715">
        <v>8.6119173909175117E-2</v>
      </c>
      <c r="K715">
        <v>-2641</v>
      </c>
      <c r="L715">
        <f>VLOOKUP(A715,Sheet1!$A$1:$B$577,2,FALSE)</f>
        <v>90295</v>
      </c>
      <c r="M715" t="str">
        <f t="shared" si="20"/>
        <v>qualifie</v>
      </c>
    </row>
    <row r="716" spans="1:13">
      <c r="A716" t="s">
        <v>5536</v>
      </c>
      <c r="B716" t="s">
        <v>26</v>
      </c>
      <c r="C716" t="s">
        <v>8167</v>
      </c>
      <c r="D716" t="s">
        <v>26</v>
      </c>
      <c r="E716">
        <v>21274</v>
      </c>
      <c r="F716">
        <v>0.33467577006600002</v>
      </c>
      <c r="G716">
        <v>20503</v>
      </c>
      <c r="H716">
        <v>82364</v>
      </c>
      <c r="I716">
        <v>0.24893157204603952</v>
      </c>
      <c r="J716">
        <v>8.5744198019960499E-2</v>
      </c>
      <c r="K716">
        <v>771</v>
      </c>
      <c r="L716">
        <f>VLOOKUP(A716,Sheet1!$A$1:$B$577,2,FALSE)</f>
        <v>98454</v>
      </c>
      <c r="M716" t="str">
        <f t="shared" si="20"/>
        <v>qualifie</v>
      </c>
    </row>
    <row r="717" spans="1:13">
      <c r="A717" t="s">
        <v>3469</v>
      </c>
      <c r="B717" t="s">
        <v>26</v>
      </c>
      <c r="C717" t="s">
        <v>7828</v>
      </c>
      <c r="D717" t="s">
        <v>87</v>
      </c>
      <c r="E717">
        <v>15310</v>
      </c>
      <c r="F717">
        <v>0.32453630100699998</v>
      </c>
      <c r="G717">
        <v>16926</v>
      </c>
      <c r="H717">
        <v>70881</v>
      </c>
      <c r="I717">
        <v>0.23879459939899267</v>
      </c>
      <c r="J717">
        <v>8.5741701608007315E-2</v>
      </c>
      <c r="K717">
        <v>-1616</v>
      </c>
      <c r="L717">
        <f>VLOOKUP(A717,Sheet1!$A$1:$B$577,2,FALSE)</f>
        <v>91564</v>
      </c>
      <c r="M717" t="str">
        <f t="shared" si="20"/>
        <v>qualifie</v>
      </c>
    </row>
    <row r="718" spans="1:13">
      <c r="A718" t="s">
        <v>5877</v>
      </c>
      <c r="B718" t="s">
        <v>26</v>
      </c>
      <c r="C718" t="s">
        <v>8235</v>
      </c>
      <c r="D718" t="s">
        <v>26</v>
      </c>
      <c r="E718">
        <v>18837</v>
      </c>
      <c r="F718">
        <v>0.36710710944800001</v>
      </c>
      <c r="G718">
        <v>19548</v>
      </c>
      <c r="H718">
        <v>69424</v>
      </c>
      <c r="I718">
        <v>0.28157409541368977</v>
      </c>
      <c r="J718">
        <v>8.553301403431024E-2</v>
      </c>
      <c r="K718">
        <v>-711</v>
      </c>
      <c r="L718">
        <f>VLOOKUP(A718,Sheet1!$A$1:$B$577,2,FALSE)</f>
        <v>89161</v>
      </c>
      <c r="M718" t="str">
        <f t="shared" si="20"/>
        <v>qualifie</v>
      </c>
    </row>
    <row r="719" spans="1:13">
      <c r="A719" t="s">
        <v>0</v>
      </c>
      <c r="B719" t="s">
        <v>26</v>
      </c>
      <c r="C719" t="s">
        <v>7302</v>
      </c>
      <c r="D719" t="s">
        <v>26</v>
      </c>
      <c r="E719">
        <v>17716</v>
      </c>
      <c r="F719">
        <v>0.37651159331</v>
      </c>
      <c r="G719">
        <v>18845</v>
      </c>
      <c r="H719">
        <v>64752</v>
      </c>
      <c r="I719">
        <v>0.29103348159130221</v>
      </c>
      <c r="J719">
        <v>8.5478111718697791E-2</v>
      </c>
      <c r="K719">
        <v>-1129</v>
      </c>
      <c r="L719">
        <f>VLOOKUP(A719,Sheet1!$A$1:$B$577,2,FALSE)</f>
        <v>79071</v>
      </c>
      <c r="M719" t="str">
        <f t="shared" si="20"/>
        <v>qualifie</v>
      </c>
    </row>
    <row r="720" spans="1:13">
      <c r="A720" t="s">
        <v>5411</v>
      </c>
      <c r="B720" t="s">
        <v>26</v>
      </c>
      <c r="C720" t="s">
        <v>8145</v>
      </c>
      <c r="D720" t="s">
        <v>26</v>
      </c>
      <c r="E720">
        <v>12641</v>
      </c>
      <c r="F720">
        <v>0.342583809859</v>
      </c>
      <c r="G720">
        <v>12799</v>
      </c>
      <c r="H720">
        <v>49694</v>
      </c>
      <c r="I720">
        <v>0.25755624421459333</v>
      </c>
      <c r="J720">
        <v>8.5027565644406666E-2</v>
      </c>
      <c r="K720">
        <v>-158</v>
      </c>
      <c r="L720">
        <f>VLOOKUP(A720,Sheet1!$A$1:$B$577,2,FALSE)</f>
        <v>65700</v>
      </c>
      <c r="M720" t="str">
        <f t="shared" si="20"/>
        <v>qualifie</v>
      </c>
    </row>
    <row r="721" spans="1:13">
      <c r="A721" t="s">
        <v>2900</v>
      </c>
      <c r="B721" t="s">
        <v>26</v>
      </c>
      <c r="C721" t="s">
        <v>7728</v>
      </c>
      <c r="D721" t="s">
        <v>26</v>
      </c>
      <c r="E721">
        <v>17879</v>
      </c>
      <c r="F721">
        <v>0.37238607014899999</v>
      </c>
      <c r="G721">
        <v>18799</v>
      </c>
      <c r="H721">
        <v>65386</v>
      </c>
      <c r="I721">
        <v>0.28750802924173369</v>
      </c>
      <c r="J721">
        <v>8.4878040907266306E-2</v>
      </c>
      <c r="K721">
        <v>-920</v>
      </c>
      <c r="L721">
        <f>VLOOKUP(A721,Sheet1!$A$1:$B$577,2,FALSE)</f>
        <v>81930</v>
      </c>
      <c r="M721" t="str">
        <f t="shared" si="20"/>
        <v>qualifie</v>
      </c>
    </row>
    <row r="722" spans="1:13">
      <c r="A722" t="s">
        <v>6357</v>
      </c>
      <c r="B722" t="s">
        <v>26</v>
      </c>
      <c r="C722" t="s">
        <v>8303</v>
      </c>
      <c r="D722" t="s">
        <v>26</v>
      </c>
      <c r="E722">
        <v>9890</v>
      </c>
      <c r="F722">
        <v>0.306514597409</v>
      </c>
      <c r="G722">
        <v>10711</v>
      </c>
      <c r="H722">
        <v>48304</v>
      </c>
      <c r="I722">
        <v>0.2217414706856575</v>
      </c>
      <c r="J722">
        <v>8.4773126723342501E-2</v>
      </c>
      <c r="K722">
        <v>-821</v>
      </c>
      <c r="L722">
        <f>VLOOKUP(A722,Sheet1!$A$1:$B$577,2,FALSE)</f>
        <v>67078</v>
      </c>
      <c r="M722" t="str">
        <f t="shared" si="20"/>
        <v>qualifie</v>
      </c>
    </row>
    <row r="723" spans="1:13">
      <c r="A723" t="s">
        <v>2433</v>
      </c>
      <c r="B723" t="s">
        <v>26</v>
      </c>
      <c r="C723" t="s">
        <v>7649</v>
      </c>
      <c r="D723" t="s">
        <v>26</v>
      </c>
      <c r="E723">
        <v>18737</v>
      </c>
      <c r="F723">
        <v>0.35933185026100001</v>
      </c>
      <c r="G723">
        <v>19614</v>
      </c>
      <c r="H723">
        <v>71393</v>
      </c>
      <c r="I723">
        <v>0.27473281694283752</v>
      </c>
      <c r="J723">
        <v>8.4599033318162487E-2</v>
      </c>
      <c r="K723">
        <v>-877</v>
      </c>
      <c r="L723">
        <f>VLOOKUP(A723,Sheet1!$A$1:$B$577,2,FALSE)</f>
        <v>88305</v>
      </c>
      <c r="M723" t="str">
        <f t="shared" si="20"/>
        <v>qualifie</v>
      </c>
    </row>
    <row r="724" spans="1:13">
      <c r="A724" t="s">
        <v>5339</v>
      </c>
      <c r="B724" t="s">
        <v>26</v>
      </c>
      <c r="C724" t="s">
        <v>8133</v>
      </c>
      <c r="D724" t="s">
        <v>26</v>
      </c>
      <c r="E724">
        <v>18818</v>
      </c>
      <c r="F724">
        <v>0.45699159745500001</v>
      </c>
      <c r="G724">
        <v>20508</v>
      </c>
      <c r="H724">
        <v>54993</v>
      </c>
      <c r="I724">
        <v>0.3729201898423436</v>
      </c>
      <c r="J724">
        <v>8.4071407612656412E-2</v>
      </c>
      <c r="K724">
        <v>-1690</v>
      </c>
      <c r="L724">
        <f>VLOOKUP(A724,Sheet1!$A$1:$B$577,2,FALSE)</f>
        <v>72106</v>
      </c>
      <c r="M724" t="str">
        <f t="shared" si="20"/>
        <v>qualifie</v>
      </c>
    </row>
    <row r="725" spans="1:13">
      <c r="A725" t="s">
        <v>1542</v>
      </c>
      <c r="B725" t="s">
        <v>26</v>
      </c>
      <c r="C725" t="s">
        <v>7515</v>
      </c>
      <c r="D725" t="s">
        <v>26</v>
      </c>
      <c r="E725">
        <v>19562</v>
      </c>
      <c r="F725">
        <v>0.38609718548900002</v>
      </c>
      <c r="G725">
        <v>20990</v>
      </c>
      <c r="H725">
        <v>69453</v>
      </c>
      <c r="I725">
        <v>0.302218766647949</v>
      </c>
      <c r="J725">
        <v>8.3878418841051017E-2</v>
      </c>
      <c r="K725">
        <v>-1428</v>
      </c>
      <c r="L725">
        <f>VLOOKUP(A725,Sheet1!$A$1:$B$577,2,FALSE)</f>
        <v>87340</v>
      </c>
      <c r="M725" t="str">
        <f t="shared" si="20"/>
        <v>qualifie</v>
      </c>
    </row>
    <row r="726" spans="1:13">
      <c r="A726" t="s">
        <v>492</v>
      </c>
      <c r="B726" t="s">
        <v>26</v>
      </c>
      <c r="C726" t="s">
        <v>7361</v>
      </c>
      <c r="D726" t="s">
        <v>26</v>
      </c>
      <c r="E726">
        <v>10373</v>
      </c>
      <c r="F726">
        <v>0.29801476714500003</v>
      </c>
      <c r="G726">
        <v>10643</v>
      </c>
      <c r="H726">
        <v>49457</v>
      </c>
      <c r="I726">
        <v>0.21519703985280142</v>
      </c>
      <c r="J726">
        <v>8.2817727292198606E-2</v>
      </c>
      <c r="K726">
        <v>-270</v>
      </c>
      <c r="L726">
        <f>VLOOKUP(A726,Sheet1!$A$1:$B$577,2,FALSE)</f>
        <v>64802</v>
      </c>
      <c r="M726" t="str">
        <f t="shared" si="20"/>
        <v>qualifie</v>
      </c>
    </row>
    <row r="727" spans="1:13">
      <c r="A727" t="s">
        <v>3308</v>
      </c>
      <c r="B727" t="s">
        <v>26</v>
      </c>
      <c r="C727" t="s">
        <v>7797</v>
      </c>
      <c r="D727" t="s">
        <v>26</v>
      </c>
      <c r="E727">
        <v>15777</v>
      </c>
      <c r="F727">
        <v>0.34331411163100001</v>
      </c>
      <c r="G727">
        <v>16287</v>
      </c>
      <c r="H727">
        <v>62520</v>
      </c>
      <c r="I727">
        <v>0.26050863723608447</v>
      </c>
      <c r="J727">
        <v>8.2805474394915535E-2</v>
      </c>
      <c r="K727">
        <v>-510</v>
      </c>
      <c r="L727">
        <f>VLOOKUP(A727,Sheet1!$A$1:$B$577,2,FALSE)</f>
        <v>76723</v>
      </c>
      <c r="M727" t="str">
        <f t="shared" si="20"/>
        <v>qualifie</v>
      </c>
    </row>
    <row r="728" spans="1:13">
      <c r="A728" t="s">
        <v>64</v>
      </c>
      <c r="B728" t="s">
        <v>26</v>
      </c>
      <c r="C728" t="s">
        <v>7308</v>
      </c>
      <c r="D728" t="s">
        <v>26</v>
      </c>
      <c r="E728">
        <v>20050</v>
      </c>
      <c r="F728">
        <v>0.40727198862500003</v>
      </c>
      <c r="G728">
        <v>22666</v>
      </c>
      <c r="H728">
        <v>69847</v>
      </c>
      <c r="I728">
        <v>0.32450928457915157</v>
      </c>
      <c r="J728">
        <v>8.2762704045848456E-2</v>
      </c>
      <c r="K728">
        <v>-2616</v>
      </c>
      <c r="L728">
        <f>VLOOKUP(A728,Sheet1!$A$1:$B$577,2,FALSE)</f>
        <v>84591</v>
      </c>
      <c r="M728" t="str">
        <f t="shared" si="20"/>
        <v>qualifie</v>
      </c>
    </row>
    <row r="729" spans="1:13">
      <c r="A729" t="s">
        <v>5792</v>
      </c>
      <c r="B729" t="s">
        <v>26</v>
      </c>
      <c r="C729" t="s">
        <v>8215</v>
      </c>
      <c r="D729" t="s">
        <v>111</v>
      </c>
      <c r="E729">
        <v>14206</v>
      </c>
      <c r="F729">
        <v>0.33785197869099998</v>
      </c>
      <c r="G729">
        <v>15323</v>
      </c>
      <c r="H729">
        <v>60046</v>
      </c>
      <c r="I729">
        <v>0.25518768943809744</v>
      </c>
      <c r="J729">
        <v>8.2664289252902534E-2</v>
      </c>
      <c r="K729">
        <v>-1117</v>
      </c>
      <c r="L729">
        <f>VLOOKUP(A729,Sheet1!$A$1:$B$577,2,FALSE)</f>
        <v>75950</v>
      </c>
      <c r="M729" t="str">
        <f t="shared" si="20"/>
        <v>qualifie</v>
      </c>
    </row>
    <row r="730" spans="1:13">
      <c r="A730" t="s">
        <v>6550</v>
      </c>
      <c r="B730" t="s">
        <v>26</v>
      </c>
      <c r="C730" t="s">
        <v>8330</v>
      </c>
      <c r="D730" t="s">
        <v>26</v>
      </c>
      <c r="E730">
        <v>16545</v>
      </c>
      <c r="F730">
        <v>0.36182915627899997</v>
      </c>
      <c r="G730">
        <v>17382</v>
      </c>
      <c r="H730">
        <v>62144</v>
      </c>
      <c r="I730">
        <v>0.27970520082389289</v>
      </c>
      <c r="J730">
        <v>8.2123955455107089E-2</v>
      </c>
      <c r="K730">
        <v>-837</v>
      </c>
      <c r="L730">
        <f>VLOOKUP(A730,Sheet1!$A$1:$B$577,2,FALSE)</f>
        <v>78679</v>
      </c>
      <c r="M730" t="str">
        <f t="shared" si="20"/>
        <v>qualifie</v>
      </c>
    </row>
    <row r="731" spans="1:13">
      <c r="A731" t="s">
        <v>6334</v>
      </c>
      <c r="B731" t="s">
        <v>26</v>
      </c>
      <c r="C731" t="s">
        <v>8299</v>
      </c>
      <c r="D731" t="s">
        <v>26</v>
      </c>
      <c r="E731">
        <v>11627</v>
      </c>
      <c r="F731">
        <v>0.35601212529499998</v>
      </c>
      <c r="G731">
        <v>12373</v>
      </c>
      <c r="H731">
        <v>45092</v>
      </c>
      <c r="I731">
        <v>0.27439457109908633</v>
      </c>
      <c r="J731">
        <v>8.1617554195913655E-2</v>
      </c>
      <c r="K731">
        <v>-746</v>
      </c>
      <c r="L731">
        <f>VLOOKUP(A731,Sheet1!$A$1:$B$577,2,FALSE)</f>
        <v>60129</v>
      </c>
      <c r="M731" t="str">
        <f t="shared" si="20"/>
        <v>qualifie</v>
      </c>
    </row>
    <row r="732" spans="1:13">
      <c r="A732" t="s">
        <v>6490</v>
      </c>
      <c r="B732" t="s">
        <v>26</v>
      </c>
      <c r="C732" t="s">
        <v>8320</v>
      </c>
      <c r="D732" t="s">
        <v>26</v>
      </c>
      <c r="E732">
        <v>11942</v>
      </c>
      <c r="F732">
        <v>0.32941630806599997</v>
      </c>
      <c r="G732">
        <v>12086</v>
      </c>
      <c r="H732">
        <v>48717</v>
      </c>
      <c r="I732">
        <v>0.24808588377773672</v>
      </c>
      <c r="J732">
        <v>8.1330424288263259E-2</v>
      </c>
      <c r="K732">
        <v>-144</v>
      </c>
      <c r="L732">
        <f>VLOOKUP(A732,Sheet1!$A$1:$B$577,2,FALSE)</f>
        <v>63662</v>
      </c>
      <c r="M732" t="str">
        <f t="shared" si="20"/>
        <v>qualifie</v>
      </c>
    </row>
    <row r="733" spans="1:13">
      <c r="A733" t="s">
        <v>2862</v>
      </c>
      <c r="B733" t="s">
        <v>26</v>
      </c>
      <c r="C733" t="s">
        <v>7722</v>
      </c>
      <c r="D733" t="s">
        <v>26</v>
      </c>
      <c r="E733">
        <v>24626</v>
      </c>
      <c r="F733">
        <v>0.370104301302</v>
      </c>
      <c r="G733">
        <v>26199</v>
      </c>
      <c r="H733">
        <v>90630</v>
      </c>
      <c r="I733">
        <v>0.28907646474677257</v>
      </c>
      <c r="J733">
        <v>8.1027836555227439E-2</v>
      </c>
      <c r="K733">
        <v>-1573</v>
      </c>
      <c r="L733">
        <f>VLOOKUP(A733,Sheet1!$A$1:$B$577,2,FALSE)</f>
        <v>107736</v>
      </c>
      <c r="M733" t="str">
        <f t="shared" si="20"/>
        <v>qualifie</v>
      </c>
    </row>
    <row r="734" spans="1:13">
      <c r="A734" t="s">
        <v>1631</v>
      </c>
      <c r="B734" t="s">
        <v>26</v>
      </c>
      <c r="C734" t="s">
        <v>7529</v>
      </c>
      <c r="D734" t="s">
        <v>26</v>
      </c>
      <c r="E734">
        <v>16830</v>
      </c>
      <c r="F734">
        <v>0.32586597479000001</v>
      </c>
      <c r="G734">
        <v>16888</v>
      </c>
      <c r="H734">
        <v>68860</v>
      </c>
      <c r="I734">
        <v>0.24525123438861457</v>
      </c>
      <c r="J734">
        <v>8.0614740401385443E-2</v>
      </c>
      <c r="K734">
        <v>-58</v>
      </c>
      <c r="L734">
        <f>VLOOKUP(A734,Sheet1!$A$1:$B$577,2,FALSE)</f>
        <v>82126</v>
      </c>
      <c r="M734" t="str">
        <f t="shared" si="20"/>
        <v>qualifie</v>
      </c>
    </row>
    <row r="735" spans="1:13">
      <c r="A735" t="s">
        <v>2293</v>
      </c>
      <c r="B735" t="s">
        <v>26</v>
      </c>
      <c r="C735" t="s">
        <v>7628</v>
      </c>
      <c r="D735" t="s">
        <v>26</v>
      </c>
      <c r="E735">
        <v>16000</v>
      </c>
      <c r="F735">
        <v>0.32790916916000001</v>
      </c>
      <c r="G735">
        <v>16993</v>
      </c>
      <c r="H735">
        <v>68710</v>
      </c>
      <c r="I735">
        <v>0.24731480133896086</v>
      </c>
      <c r="J735">
        <v>8.0594367821039153E-2</v>
      </c>
      <c r="K735">
        <v>-993</v>
      </c>
      <c r="L735">
        <f>VLOOKUP(A735,Sheet1!$A$1:$B$577,2,FALSE)</f>
        <v>81491</v>
      </c>
      <c r="M735" t="str">
        <f t="shared" si="20"/>
        <v>qualifie</v>
      </c>
    </row>
    <row r="736" spans="1:13">
      <c r="A736" t="s">
        <v>444</v>
      </c>
      <c r="B736" t="s">
        <v>26</v>
      </c>
      <c r="C736" t="s">
        <v>7355</v>
      </c>
      <c r="D736" t="s">
        <v>26</v>
      </c>
      <c r="E736">
        <v>19028</v>
      </c>
      <c r="F736">
        <v>0.338829730404</v>
      </c>
      <c r="G736">
        <v>19561</v>
      </c>
      <c r="H736">
        <v>75491</v>
      </c>
      <c r="I736">
        <v>0.25911698083215218</v>
      </c>
      <c r="J736">
        <v>7.9712749571847819E-2</v>
      </c>
      <c r="K736">
        <v>-533</v>
      </c>
      <c r="L736">
        <f>VLOOKUP(A736,Sheet1!$A$1:$B$577,2,FALSE)</f>
        <v>90932</v>
      </c>
      <c r="M736" t="str">
        <f t="shared" si="20"/>
        <v>qualifie</v>
      </c>
    </row>
    <row r="737" spans="1:13">
      <c r="A737" t="s">
        <v>4240</v>
      </c>
      <c r="B737" t="s">
        <v>26</v>
      </c>
      <c r="C737" t="s">
        <v>7958</v>
      </c>
      <c r="D737" t="s">
        <v>26</v>
      </c>
      <c r="E737">
        <v>13411</v>
      </c>
      <c r="F737">
        <v>0.380389153619</v>
      </c>
      <c r="G737">
        <v>15509</v>
      </c>
      <c r="H737">
        <v>51580</v>
      </c>
      <c r="I737">
        <v>0.30067855758045753</v>
      </c>
      <c r="J737">
        <v>7.9710596038542469E-2</v>
      </c>
      <c r="K737">
        <v>-2098</v>
      </c>
      <c r="L737">
        <f>VLOOKUP(A737,Sheet1!$A$1:$B$577,2,FALSE)</f>
        <v>68329</v>
      </c>
      <c r="M737" t="str">
        <f t="shared" si="20"/>
        <v>qualifie</v>
      </c>
    </row>
    <row r="738" spans="1:13">
      <c r="A738" t="s">
        <v>5569</v>
      </c>
      <c r="B738" t="s">
        <v>26</v>
      </c>
      <c r="C738" t="s">
        <v>8173</v>
      </c>
      <c r="D738" t="s">
        <v>26</v>
      </c>
      <c r="E738">
        <v>16799</v>
      </c>
      <c r="F738">
        <v>0.42012204271499998</v>
      </c>
      <c r="G738">
        <v>19157</v>
      </c>
      <c r="H738">
        <v>56199</v>
      </c>
      <c r="I738">
        <v>0.34087795156497447</v>
      </c>
      <c r="J738">
        <v>7.9244091150025509E-2</v>
      </c>
      <c r="K738">
        <v>-2358</v>
      </c>
      <c r="L738">
        <f>VLOOKUP(A738,Sheet1!$A$1:$B$577,2,FALSE)</f>
        <v>73594</v>
      </c>
      <c r="M738" t="str">
        <f t="shared" si="20"/>
        <v>qualifie</v>
      </c>
    </row>
    <row r="739" spans="1:13">
      <c r="A739" t="s">
        <v>139</v>
      </c>
      <c r="B739" t="s">
        <v>26</v>
      </c>
      <c r="C739" t="s">
        <v>14793</v>
      </c>
      <c r="D739" t="s">
        <v>26</v>
      </c>
      <c r="E739">
        <v>13005</v>
      </c>
      <c r="F739">
        <v>0.32039911308199998</v>
      </c>
      <c r="G739">
        <v>13422</v>
      </c>
      <c r="H739">
        <v>55643</v>
      </c>
      <c r="I739">
        <v>0.24121632550365724</v>
      </c>
      <c r="J739">
        <v>7.9182787578342739E-2</v>
      </c>
      <c r="K739">
        <v>-417</v>
      </c>
      <c r="L739">
        <f>VLOOKUP(A739,Sheet1!$A$1:$B$577,2,FALSE)</f>
        <v>70298</v>
      </c>
      <c r="M739" t="str">
        <f t="shared" si="20"/>
        <v>qualifie</v>
      </c>
    </row>
    <row r="740" spans="1:13">
      <c r="A740" t="s">
        <v>1983</v>
      </c>
      <c r="B740" t="s">
        <v>26</v>
      </c>
      <c r="C740" t="s">
        <v>7582</v>
      </c>
      <c r="D740" t="s">
        <v>26</v>
      </c>
      <c r="E740">
        <v>19926</v>
      </c>
      <c r="F740">
        <v>0.40224478672500003</v>
      </c>
      <c r="G740">
        <v>22136</v>
      </c>
      <c r="H740">
        <v>68472</v>
      </c>
      <c r="I740">
        <v>0.32328543054095105</v>
      </c>
      <c r="J740">
        <v>7.8959356184048979E-2</v>
      </c>
      <c r="K740">
        <v>-2210</v>
      </c>
      <c r="L740">
        <f>VLOOKUP(A740,Sheet1!$A$1:$B$577,2,FALSE)</f>
        <v>86024</v>
      </c>
      <c r="M740" t="str">
        <f t="shared" si="20"/>
        <v>qualifie</v>
      </c>
    </row>
    <row r="741" spans="1:13">
      <c r="A741" t="s">
        <v>5900</v>
      </c>
      <c r="B741" t="s">
        <v>26</v>
      </c>
      <c r="C741" t="s">
        <v>8239</v>
      </c>
      <c r="D741" t="s">
        <v>87</v>
      </c>
      <c r="E741">
        <v>8502</v>
      </c>
      <c r="F741">
        <v>0.30338281473000001</v>
      </c>
      <c r="G741">
        <v>8427</v>
      </c>
      <c r="H741">
        <v>37535</v>
      </c>
      <c r="I741">
        <v>0.2245104569068869</v>
      </c>
      <c r="J741">
        <v>7.8872357823113109E-2</v>
      </c>
      <c r="K741">
        <v>75</v>
      </c>
      <c r="L741">
        <f>VLOOKUP(A741,Sheet1!$A$1:$B$577,2,FALSE)</f>
        <v>47783</v>
      </c>
      <c r="M741" t="str">
        <f t="shared" si="20"/>
        <v>qualifie</v>
      </c>
    </row>
    <row r="742" spans="1:13">
      <c r="A742" t="s">
        <v>3250</v>
      </c>
      <c r="B742" t="s">
        <v>26</v>
      </c>
      <c r="C742" t="s">
        <v>7789</v>
      </c>
      <c r="D742" t="s">
        <v>87</v>
      </c>
      <c r="E742">
        <v>15381</v>
      </c>
      <c r="F742">
        <v>0.34415555356700001</v>
      </c>
      <c r="G742">
        <v>16551</v>
      </c>
      <c r="H742">
        <v>62311</v>
      </c>
      <c r="I742">
        <v>0.26561923255925918</v>
      </c>
      <c r="J742">
        <v>7.8536321007740828E-2</v>
      </c>
      <c r="K742">
        <v>-1170</v>
      </c>
      <c r="L742">
        <f>VLOOKUP(A742,Sheet1!$A$1:$B$577,2,FALSE)</f>
        <v>80695</v>
      </c>
      <c r="M742" t="str">
        <f t="shared" si="20"/>
        <v>qualifie</v>
      </c>
    </row>
    <row r="743" spans="1:13">
      <c r="A743" t="s">
        <v>1170</v>
      </c>
      <c r="B743" t="s">
        <v>26</v>
      </c>
      <c r="C743" t="s">
        <v>7454</v>
      </c>
      <c r="D743" t="s">
        <v>26</v>
      </c>
      <c r="E743">
        <v>17875</v>
      </c>
      <c r="F743">
        <v>0.276587184923</v>
      </c>
      <c r="G743">
        <v>15907</v>
      </c>
      <c r="H743">
        <v>80242</v>
      </c>
      <c r="I743">
        <v>0.19823783056254829</v>
      </c>
      <c r="J743">
        <v>7.8349354360451706E-2</v>
      </c>
      <c r="K743">
        <v>1968</v>
      </c>
      <c r="L743">
        <f>VLOOKUP(A743,Sheet1!$A$1:$B$577,2,FALSE)</f>
        <v>94584</v>
      </c>
      <c r="M743" t="str">
        <f t="shared" si="20"/>
        <v>qualifie</v>
      </c>
    </row>
    <row r="744" spans="1:13">
      <c r="A744" t="s">
        <v>2666</v>
      </c>
      <c r="B744" t="s">
        <v>26</v>
      </c>
      <c r="C744" t="s">
        <v>7687</v>
      </c>
      <c r="D744" t="s">
        <v>26</v>
      </c>
      <c r="E744">
        <v>17627</v>
      </c>
      <c r="F744">
        <v>0.36836495862200003</v>
      </c>
      <c r="G744">
        <v>18874</v>
      </c>
      <c r="H744">
        <v>64998</v>
      </c>
      <c r="I744">
        <v>0.29037816548201484</v>
      </c>
      <c r="J744">
        <v>7.7986793139985189E-2</v>
      </c>
      <c r="K744">
        <v>-1247</v>
      </c>
      <c r="L744">
        <f>VLOOKUP(A744,Sheet1!$A$1:$B$577,2,FALSE)</f>
        <v>80287</v>
      </c>
      <c r="M744" t="str">
        <f t="shared" si="20"/>
        <v>qualifie</v>
      </c>
    </row>
    <row r="745" spans="1:13">
      <c r="A745" t="s">
        <v>2654</v>
      </c>
      <c r="B745" t="s">
        <v>26</v>
      </c>
      <c r="C745" t="s">
        <v>7685</v>
      </c>
      <c r="D745" t="s">
        <v>111</v>
      </c>
      <c r="E745">
        <v>16136</v>
      </c>
      <c r="F745">
        <v>0.348043656443</v>
      </c>
      <c r="G745">
        <v>17412</v>
      </c>
      <c r="H745">
        <v>64310</v>
      </c>
      <c r="I745">
        <v>0.27075104960348312</v>
      </c>
      <c r="J745">
        <v>7.7292606839516886E-2</v>
      </c>
      <c r="K745">
        <v>-1276</v>
      </c>
      <c r="L745">
        <f>VLOOKUP(A745,Sheet1!$A$1:$B$577,2,FALSE)</f>
        <v>80490</v>
      </c>
      <c r="M745" t="str">
        <f t="shared" si="20"/>
        <v>qualifie</v>
      </c>
    </row>
    <row r="746" spans="1:13">
      <c r="A746" t="s">
        <v>4348</v>
      </c>
      <c r="B746" t="s">
        <v>26</v>
      </c>
      <c r="C746" t="s">
        <v>7978</v>
      </c>
      <c r="D746" t="s">
        <v>26</v>
      </c>
      <c r="E746">
        <v>16288</v>
      </c>
      <c r="F746">
        <v>0.39886374767400001</v>
      </c>
      <c r="G746">
        <v>18903</v>
      </c>
      <c r="H746">
        <v>58639</v>
      </c>
      <c r="I746">
        <v>0.32236225037944033</v>
      </c>
      <c r="J746">
        <v>7.6501497294559684E-2</v>
      </c>
      <c r="K746">
        <v>-2615</v>
      </c>
      <c r="L746">
        <f>VLOOKUP(A746,Sheet1!$A$1:$B$577,2,FALSE)</f>
        <v>78848</v>
      </c>
      <c r="M746" t="str">
        <f t="shared" si="20"/>
        <v>qualifie</v>
      </c>
    </row>
    <row r="747" spans="1:13">
      <c r="A747" t="s">
        <v>421</v>
      </c>
      <c r="B747" t="s">
        <v>26</v>
      </c>
      <c r="C747" t="s">
        <v>7351</v>
      </c>
      <c r="D747" t="s">
        <v>26</v>
      </c>
      <c r="E747">
        <v>20629</v>
      </c>
      <c r="F747">
        <v>0.473185613359</v>
      </c>
      <c r="G747">
        <v>24115</v>
      </c>
      <c r="H747">
        <v>60775</v>
      </c>
      <c r="I747">
        <v>0.39679144385026738</v>
      </c>
      <c r="J747">
        <v>7.6394169508732623E-2</v>
      </c>
      <c r="K747">
        <v>-3486</v>
      </c>
      <c r="L747">
        <f>VLOOKUP(A747,Sheet1!$A$1:$B$577,2,FALSE)</f>
        <v>77302</v>
      </c>
      <c r="M747" t="str">
        <f t="shared" si="20"/>
        <v>qualifie</v>
      </c>
    </row>
    <row r="748" spans="1:13">
      <c r="A748" t="s">
        <v>964</v>
      </c>
      <c r="B748" t="s">
        <v>26</v>
      </c>
      <c r="C748" t="s">
        <v>7421</v>
      </c>
      <c r="D748" t="s">
        <v>111</v>
      </c>
      <c r="E748">
        <v>15655</v>
      </c>
      <c r="F748">
        <v>0.34754134754100002</v>
      </c>
      <c r="G748">
        <v>17097</v>
      </c>
      <c r="H748">
        <v>62997</v>
      </c>
      <c r="I748">
        <v>0.27139387589885233</v>
      </c>
      <c r="J748">
        <v>7.614747164214769E-2</v>
      </c>
      <c r="K748">
        <v>-1442</v>
      </c>
      <c r="L748">
        <f>VLOOKUP(A748,Sheet1!$A$1:$B$577,2,FALSE)</f>
        <v>78448</v>
      </c>
      <c r="M748" t="str">
        <f t="shared" si="20"/>
        <v>qualifie</v>
      </c>
    </row>
    <row r="749" spans="1:13">
      <c r="A749" t="s">
        <v>2887</v>
      </c>
      <c r="B749" t="s">
        <v>26</v>
      </c>
      <c r="C749" t="s">
        <v>7726</v>
      </c>
      <c r="D749" t="s">
        <v>26</v>
      </c>
      <c r="E749">
        <v>16559</v>
      </c>
      <c r="F749">
        <v>0.38490504637299999</v>
      </c>
      <c r="G749">
        <v>18298</v>
      </c>
      <c r="H749">
        <v>59241</v>
      </c>
      <c r="I749">
        <v>0.30887392177714756</v>
      </c>
      <c r="J749">
        <v>7.6031124595852428E-2</v>
      </c>
      <c r="K749">
        <v>-1739</v>
      </c>
      <c r="L749">
        <f>VLOOKUP(A749,Sheet1!$A$1:$B$577,2,FALSE)</f>
        <v>73262</v>
      </c>
      <c r="M749" t="str">
        <f t="shared" si="20"/>
        <v>qualifie</v>
      </c>
    </row>
    <row r="750" spans="1:13">
      <c r="A750" t="s">
        <v>4360</v>
      </c>
      <c r="B750" t="s">
        <v>26</v>
      </c>
      <c r="C750" t="s">
        <v>7980</v>
      </c>
      <c r="D750" t="s">
        <v>111</v>
      </c>
      <c r="E750">
        <v>17417</v>
      </c>
      <c r="F750">
        <v>0.36992905993800002</v>
      </c>
      <c r="G750">
        <v>20861</v>
      </c>
      <c r="H750">
        <v>70635</v>
      </c>
      <c r="I750">
        <v>0.29533517378070362</v>
      </c>
      <c r="J750">
        <v>7.4593886157296396E-2</v>
      </c>
      <c r="K750">
        <v>-3444</v>
      </c>
      <c r="L750">
        <f>VLOOKUP(A750,Sheet1!$A$1:$B$577,2,FALSE)</f>
        <v>92486</v>
      </c>
      <c r="M750" t="str">
        <f t="shared" si="20"/>
        <v>qualifie</v>
      </c>
    </row>
    <row r="751" spans="1:13">
      <c r="A751" t="s">
        <v>5431</v>
      </c>
      <c r="B751" t="s">
        <v>26</v>
      </c>
      <c r="C751" t="s">
        <v>8149</v>
      </c>
      <c r="D751" t="s">
        <v>87</v>
      </c>
      <c r="E751">
        <v>15494</v>
      </c>
      <c r="F751">
        <v>0.306350838342</v>
      </c>
      <c r="G751">
        <v>16650</v>
      </c>
      <c r="H751">
        <v>71674</v>
      </c>
      <c r="I751">
        <v>0.23230181097748137</v>
      </c>
      <c r="J751">
        <v>7.4049027364518627E-2</v>
      </c>
      <c r="K751">
        <v>-1156</v>
      </c>
      <c r="L751">
        <f>VLOOKUP(A751,Sheet1!$A$1:$B$577,2,FALSE)</f>
        <v>88446</v>
      </c>
      <c r="M751" t="str">
        <f t="shared" si="20"/>
        <v>qualifie</v>
      </c>
    </row>
    <row r="752" spans="1:13">
      <c r="A752" t="s">
        <v>6583</v>
      </c>
      <c r="B752" t="s">
        <v>26</v>
      </c>
      <c r="C752" t="s">
        <v>8336</v>
      </c>
      <c r="D752" t="s">
        <v>26</v>
      </c>
      <c r="E752">
        <v>14704</v>
      </c>
      <c r="F752">
        <v>0.35984533307200001</v>
      </c>
      <c r="G752">
        <v>15863</v>
      </c>
      <c r="H752">
        <v>55475</v>
      </c>
      <c r="I752">
        <v>0.28594862550698513</v>
      </c>
      <c r="J752">
        <v>7.3896707565014874E-2</v>
      </c>
      <c r="K752">
        <v>-1159</v>
      </c>
      <c r="L752">
        <f>VLOOKUP(A752,Sheet1!$A$1:$B$577,2,FALSE)</f>
        <v>72598</v>
      </c>
      <c r="M752" t="str">
        <f t="shared" si="20"/>
        <v>qualifie</v>
      </c>
    </row>
    <row r="753" spans="1:13">
      <c r="A753" t="s">
        <v>5208</v>
      </c>
      <c r="B753" t="s">
        <v>26</v>
      </c>
      <c r="C753" t="s">
        <v>8111</v>
      </c>
      <c r="D753" t="s">
        <v>26</v>
      </c>
      <c r="E753">
        <v>16369</v>
      </c>
      <c r="F753">
        <v>0.372048094188</v>
      </c>
      <c r="G753">
        <v>18161</v>
      </c>
      <c r="H753">
        <v>60798</v>
      </c>
      <c r="I753">
        <v>0.2987104838974966</v>
      </c>
      <c r="J753">
        <v>7.3337610290503397E-2</v>
      </c>
      <c r="K753">
        <v>-1792</v>
      </c>
      <c r="L753">
        <f>VLOOKUP(A753,Sheet1!$A$1:$B$577,2,FALSE)</f>
        <v>78929</v>
      </c>
      <c r="M753" t="str">
        <f t="shared" si="20"/>
        <v>qualifie</v>
      </c>
    </row>
    <row r="754" spans="1:13">
      <c r="A754" t="s">
        <v>4648</v>
      </c>
      <c r="B754" t="s">
        <v>26</v>
      </c>
      <c r="C754" t="s">
        <v>14846</v>
      </c>
      <c r="D754" t="s">
        <v>26</v>
      </c>
      <c r="E754">
        <v>16807</v>
      </c>
      <c r="F754">
        <v>0.33596529804500003</v>
      </c>
      <c r="G754">
        <v>18160</v>
      </c>
      <c r="H754">
        <v>68961</v>
      </c>
      <c r="I754">
        <v>0.26333724858978264</v>
      </c>
      <c r="J754">
        <v>7.2628049455217392E-2</v>
      </c>
      <c r="K754">
        <v>-1353</v>
      </c>
      <c r="L754">
        <f>VLOOKUP(A754,Sheet1!$A$1:$B$577,2,FALSE)</f>
        <v>84856</v>
      </c>
      <c r="M754" t="str">
        <f t="shared" si="20"/>
        <v>qualifie</v>
      </c>
    </row>
    <row r="755" spans="1:13">
      <c r="A755" t="s">
        <v>1180</v>
      </c>
      <c r="B755" t="s">
        <v>26</v>
      </c>
      <c r="C755" t="s">
        <v>7456</v>
      </c>
      <c r="D755" t="s">
        <v>26</v>
      </c>
      <c r="E755">
        <v>17748</v>
      </c>
      <c r="F755">
        <v>0.30710132890399999</v>
      </c>
      <c r="G755">
        <v>17799</v>
      </c>
      <c r="H755">
        <v>75853</v>
      </c>
      <c r="I755">
        <v>0.2346512333065271</v>
      </c>
      <c r="J755">
        <v>7.2450095597472897E-2</v>
      </c>
      <c r="K755">
        <v>-51</v>
      </c>
      <c r="L755">
        <f>VLOOKUP(A755,Sheet1!$A$1:$B$577,2,FALSE)</f>
        <v>91934</v>
      </c>
      <c r="M755" t="str">
        <f t="shared" si="20"/>
        <v>qualifie</v>
      </c>
    </row>
    <row r="756" spans="1:13">
      <c r="A756" t="s">
        <v>6073</v>
      </c>
      <c r="B756" t="s">
        <v>26</v>
      </c>
      <c r="C756" t="s">
        <v>8265</v>
      </c>
      <c r="D756" t="s">
        <v>26</v>
      </c>
      <c r="E756">
        <v>21094</v>
      </c>
      <c r="F756">
        <v>0.46784066714</v>
      </c>
      <c r="G756">
        <v>23337</v>
      </c>
      <c r="H756">
        <v>59012</v>
      </c>
      <c r="I756">
        <v>0.39546193994441808</v>
      </c>
      <c r="J756">
        <v>7.2378727195581916E-2</v>
      </c>
      <c r="K756">
        <v>-2243</v>
      </c>
      <c r="L756">
        <f>VLOOKUP(A756,Sheet1!$A$1:$B$577,2,FALSE)</f>
        <v>76553</v>
      </c>
      <c r="M756" t="str">
        <f t="shared" si="20"/>
        <v>qualifie</v>
      </c>
    </row>
    <row r="757" spans="1:13">
      <c r="A757" t="s">
        <v>4144</v>
      </c>
      <c r="B757" t="s">
        <v>26</v>
      </c>
      <c r="C757" t="s">
        <v>7942</v>
      </c>
      <c r="D757" t="s">
        <v>87</v>
      </c>
      <c r="E757">
        <v>13790</v>
      </c>
      <c r="F757">
        <v>0.262666666667</v>
      </c>
      <c r="G757">
        <v>13589</v>
      </c>
      <c r="H757">
        <v>71394</v>
      </c>
      <c r="I757">
        <v>0.19033812365184749</v>
      </c>
      <c r="J757">
        <v>7.2328543015152513E-2</v>
      </c>
      <c r="K757">
        <v>201</v>
      </c>
      <c r="L757">
        <f>VLOOKUP(A757,Sheet1!$A$1:$B$577,2,FALSE)</f>
        <v>88338</v>
      </c>
      <c r="M757" t="str">
        <f t="shared" si="20"/>
        <v>qualifie</v>
      </c>
    </row>
    <row r="758" spans="1:13">
      <c r="A758" t="s">
        <v>974</v>
      </c>
      <c r="B758" t="s">
        <v>26</v>
      </c>
      <c r="C758" t="s">
        <v>7423</v>
      </c>
      <c r="D758" t="s">
        <v>26</v>
      </c>
      <c r="E758">
        <v>23194</v>
      </c>
      <c r="F758">
        <v>0.41038253299799998</v>
      </c>
      <c r="G758">
        <v>26852</v>
      </c>
      <c r="H758">
        <v>79349</v>
      </c>
      <c r="I758">
        <v>0.33840376060189792</v>
      </c>
      <c r="J758">
        <v>7.1978772396102064E-2</v>
      </c>
      <c r="K758">
        <v>-3658</v>
      </c>
      <c r="L758">
        <f>VLOOKUP(A758,Sheet1!$A$1:$B$577,2,FALSE)</f>
        <v>97743</v>
      </c>
      <c r="M758" t="str">
        <f t="shared" si="20"/>
        <v>qualifie</v>
      </c>
    </row>
    <row r="759" spans="1:13">
      <c r="A759" t="s">
        <v>5377</v>
      </c>
      <c r="B759" t="s">
        <v>26</v>
      </c>
      <c r="C759" t="s">
        <v>8139</v>
      </c>
      <c r="D759" t="s">
        <v>26</v>
      </c>
      <c r="E759">
        <v>11441</v>
      </c>
      <c r="F759">
        <v>0.30559858966800002</v>
      </c>
      <c r="G759">
        <v>12567</v>
      </c>
      <c r="H759">
        <v>53313</v>
      </c>
      <c r="I759">
        <v>0.23572111867649542</v>
      </c>
      <c r="J759">
        <v>6.9877470991504598E-2</v>
      </c>
      <c r="K759">
        <v>-1126</v>
      </c>
      <c r="L759">
        <f>VLOOKUP(A759,Sheet1!$A$1:$B$577,2,FALSE)</f>
        <v>71093</v>
      </c>
      <c r="M759" t="str">
        <f t="shared" si="20"/>
        <v>qualifie</v>
      </c>
    </row>
    <row r="760" spans="1:13">
      <c r="A760" t="s">
        <v>5226</v>
      </c>
      <c r="B760" t="s">
        <v>26</v>
      </c>
      <c r="C760" t="s">
        <v>8115</v>
      </c>
      <c r="D760" t="s">
        <v>26</v>
      </c>
      <c r="E760">
        <v>15132</v>
      </c>
      <c r="F760">
        <v>0.33661824572299998</v>
      </c>
      <c r="G760">
        <v>16603</v>
      </c>
      <c r="H760">
        <v>62204</v>
      </c>
      <c r="I760">
        <v>0.26691209568516494</v>
      </c>
      <c r="J760">
        <v>6.9706150037835035E-2</v>
      </c>
      <c r="K760">
        <v>-1471</v>
      </c>
      <c r="L760">
        <f>VLOOKUP(A760,Sheet1!$A$1:$B$577,2,FALSE)</f>
        <v>81916</v>
      </c>
      <c r="M760" t="str">
        <f t="shared" si="20"/>
        <v>qualifie</v>
      </c>
    </row>
    <row r="761" spans="1:13">
      <c r="A761" t="s">
        <v>5547</v>
      </c>
      <c r="B761" t="s">
        <v>26</v>
      </c>
      <c r="C761" t="s">
        <v>8169</v>
      </c>
      <c r="D761" t="s">
        <v>26</v>
      </c>
      <c r="E761">
        <v>17716</v>
      </c>
      <c r="F761">
        <v>0.327625106336</v>
      </c>
      <c r="G761">
        <v>18471</v>
      </c>
      <c r="H761">
        <v>71500</v>
      </c>
      <c r="I761">
        <v>0.25833566433566435</v>
      </c>
      <c r="J761">
        <v>6.9289442000335655E-2</v>
      </c>
      <c r="K761">
        <v>-755</v>
      </c>
      <c r="L761">
        <f>VLOOKUP(A761,Sheet1!$A$1:$B$577,2,FALSE)</f>
        <v>86113</v>
      </c>
      <c r="M761" t="str">
        <f t="shared" si="20"/>
        <v>qualifie</v>
      </c>
    </row>
    <row r="762" spans="1:13">
      <c r="A762" t="s">
        <v>5250</v>
      </c>
      <c r="B762" t="s">
        <v>26</v>
      </c>
      <c r="C762" t="s">
        <v>8119</v>
      </c>
      <c r="D762" t="s">
        <v>26</v>
      </c>
      <c r="E762">
        <v>15372</v>
      </c>
      <c r="F762">
        <v>0.35031106857200001</v>
      </c>
      <c r="G762">
        <v>17420</v>
      </c>
      <c r="H762">
        <v>61923</v>
      </c>
      <c r="I762">
        <v>0.28131711964859585</v>
      </c>
      <c r="J762">
        <v>6.8993948923404158E-2</v>
      </c>
      <c r="K762">
        <v>-2048</v>
      </c>
      <c r="L762">
        <f>VLOOKUP(A762,Sheet1!$A$1:$B$577,2,FALSE)</f>
        <v>82229</v>
      </c>
      <c r="M762" t="str">
        <f t="shared" si="20"/>
        <v>qualifie</v>
      </c>
    </row>
    <row r="763" spans="1:13">
      <c r="A763" t="s">
        <v>1497</v>
      </c>
      <c r="B763" t="s">
        <v>26</v>
      </c>
      <c r="C763" t="s">
        <v>7507</v>
      </c>
      <c r="D763" t="s">
        <v>26</v>
      </c>
      <c r="E763">
        <v>15671</v>
      </c>
      <c r="F763">
        <v>0.34929232140900002</v>
      </c>
      <c r="G763">
        <v>17531</v>
      </c>
      <c r="H763">
        <v>62482</v>
      </c>
      <c r="I763">
        <v>0.28057680612016261</v>
      </c>
      <c r="J763">
        <v>6.8715515288837403E-2</v>
      </c>
      <c r="K763">
        <v>-1860</v>
      </c>
      <c r="L763">
        <f>VLOOKUP(A763,Sheet1!$A$1:$B$577,2,FALSE)</f>
        <v>77004</v>
      </c>
      <c r="M763" t="str">
        <f t="shared" si="20"/>
        <v>qualifie</v>
      </c>
    </row>
    <row r="764" spans="1:13">
      <c r="A764" t="s">
        <v>1993</v>
      </c>
      <c r="B764" t="s">
        <v>26</v>
      </c>
      <c r="C764" t="s">
        <v>7584</v>
      </c>
      <c r="D764" t="s">
        <v>26</v>
      </c>
      <c r="E764">
        <v>12128</v>
      </c>
      <c r="F764">
        <v>0.34284098939899998</v>
      </c>
      <c r="G764">
        <v>13350</v>
      </c>
      <c r="H764">
        <v>48570</v>
      </c>
      <c r="I764">
        <v>0.27486102532427426</v>
      </c>
      <c r="J764">
        <v>6.7979964074725729E-2</v>
      </c>
      <c r="K764">
        <v>-1222</v>
      </c>
      <c r="L764">
        <f>VLOOKUP(A764,Sheet1!$A$1:$B$577,2,FALSE)</f>
        <v>62176</v>
      </c>
      <c r="M764" t="str">
        <f t="shared" si="20"/>
        <v>qualifie</v>
      </c>
    </row>
    <row r="765" spans="1:13">
      <c r="A765" t="s">
        <v>554</v>
      </c>
      <c r="B765" t="s">
        <v>26</v>
      </c>
      <c r="C765" t="s">
        <v>7370</v>
      </c>
      <c r="D765" t="s">
        <v>26</v>
      </c>
      <c r="E765">
        <v>16607</v>
      </c>
      <c r="F765">
        <v>0.38552790416900001</v>
      </c>
      <c r="G765">
        <v>19131</v>
      </c>
      <c r="H765">
        <v>60122</v>
      </c>
      <c r="I765">
        <v>0.31820298725923957</v>
      </c>
      <c r="J765">
        <v>6.7324916909760446E-2</v>
      </c>
      <c r="K765">
        <v>-2524</v>
      </c>
      <c r="L765">
        <f>VLOOKUP(A765,Sheet1!$A$1:$B$577,2,FALSE)</f>
        <v>72912</v>
      </c>
      <c r="M765" t="str">
        <f t="shared" si="20"/>
        <v>qualifie</v>
      </c>
    </row>
    <row r="766" spans="1:13">
      <c r="A766" t="s">
        <v>5153</v>
      </c>
      <c r="B766" t="s">
        <v>26</v>
      </c>
      <c r="C766" t="s">
        <v>8100</v>
      </c>
      <c r="D766" t="s">
        <v>26</v>
      </c>
      <c r="E766">
        <v>18180</v>
      </c>
      <c r="F766">
        <v>0.33505344636899997</v>
      </c>
      <c r="G766">
        <v>20104</v>
      </c>
      <c r="H766">
        <v>75076</v>
      </c>
      <c r="I766">
        <v>0.26778198092599498</v>
      </c>
      <c r="J766">
        <v>6.7271465443004996E-2</v>
      </c>
      <c r="K766">
        <v>-1924</v>
      </c>
      <c r="L766">
        <f>VLOOKUP(A766,Sheet1!$A$1:$B$577,2,FALSE)</f>
        <v>92420</v>
      </c>
      <c r="M766" t="str">
        <f t="shared" si="20"/>
        <v>qualifie</v>
      </c>
    </row>
    <row r="767" spans="1:13">
      <c r="A767" t="s">
        <v>1376</v>
      </c>
      <c r="B767" t="s">
        <v>26</v>
      </c>
      <c r="C767" t="s">
        <v>7487</v>
      </c>
      <c r="D767" t="s">
        <v>26</v>
      </c>
      <c r="E767">
        <v>14044</v>
      </c>
      <c r="F767">
        <v>0.32643763655800001</v>
      </c>
      <c r="G767">
        <v>15221</v>
      </c>
      <c r="H767">
        <v>58482</v>
      </c>
      <c r="I767">
        <v>0.26026811668547589</v>
      </c>
      <c r="J767">
        <v>6.6169519872524118E-2</v>
      </c>
      <c r="K767">
        <v>-1177</v>
      </c>
      <c r="L767">
        <f>VLOOKUP(A767,Sheet1!$A$1:$B$577,2,FALSE)</f>
        <v>73025</v>
      </c>
      <c r="M767" t="str">
        <f t="shared" si="20"/>
        <v>qualifie</v>
      </c>
    </row>
    <row r="768" spans="1:13">
      <c r="A768" t="s">
        <v>4793</v>
      </c>
      <c r="B768" t="s">
        <v>26</v>
      </c>
      <c r="C768" t="s">
        <v>8050</v>
      </c>
      <c r="D768" t="s">
        <v>26</v>
      </c>
      <c r="E768">
        <v>22028</v>
      </c>
      <c r="F768">
        <v>0.48623711454000001</v>
      </c>
      <c r="G768">
        <v>24194</v>
      </c>
      <c r="H768">
        <v>57456</v>
      </c>
      <c r="I768">
        <v>0.42108744082428295</v>
      </c>
      <c r="J768">
        <v>6.514967371571706E-2</v>
      </c>
      <c r="K768">
        <v>-2166</v>
      </c>
      <c r="L768">
        <f>VLOOKUP(A768,Sheet1!$A$1:$B$577,2,FALSE)</f>
        <v>71198</v>
      </c>
      <c r="M768" t="str">
        <f t="shared" si="20"/>
        <v>qualifie</v>
      </c>
    </row>
    <row r="769" spans="1:13">
      <c r="A769" t="s">
        <v>4228</v>
      </c>
      <c r="B769" t="s">
        <v>26</v>
      </c>
      <c r="C769" t="s">
        <v>7956</v>
      </c>
      <c r="D769" t="s">
        <v>26</v>
      </c>
      <c r="E769">
        <v>12652</v>
      </c>
      <c r="F769">
        <v>0.34041866221799999</v>
      </c>
      <c r="G769">
        <v>14583</v>
      </c>
      <c r="H769">
        <v>52964</v>
      </c>
      <c r="I769">
        <v>0.27533796541046751</v>
      </c>
      <c r="J769">
        <v>6.5080696807532479E-2</v>
      </c>
      <c r="K769">
        <v>-1931</v>
      </c>
      <c r="L769">
        <f>VLOOKUP(A769,Sheet1!$A$1:$B$577,2,FALSE)</f>
        <v>71162</v>
      </c>
      <c r="M769" t="str">
        <f t="shared" si="20"/>
        <v>qualifie</v>
      </c>
    </row>
    <row r="770" spans="1:13">
      <c r="A770" t="s">
        <v>30</v>
      </c>
      <c r="B770" t="s">
        <v>26</v>
      </c>
      <c r="C770" t="s">
        <v>7304</v>
      </c>
      <c r="D770" t="s">
        <v>26</v>
      </c>
      <c r="E770">
        <v>19217</v>
      </c>
      <c r="F770">
        <v>0.372595780983</v>
      </c>
      <c r="G770">
        <v>22322</v>
      </c>
      <c r="H770">
        <v>72317</v>
      </c>
      <c r="I770">
        <v>0.30866877774243956</v>
      </c>
      <c r="J770">
        <v>6.3927003240560443E-2</v>
      </c>
      <c r="K770">
        <v>-3105</v>
      </c>
      <c r="L770">
        <f>VLOOKUP(A770,Sheet1!$A$1:$B$577,2,FALSE)</f>
        <v>86982</v>
      </c>
      <c r="M770" t="str">
        <f t="shared" si="20"/>
        <v>qualifie</v>
      </c>
    </row>
    <row r="771" spans="1:13">
      <c r="A771" t="s">
        <v>4249</v>
      </c>
      <c r="B771" t="s">
        <v>26</v>
      </c>
      <c r="C771" t="s">
        <v>7960</v>
      </c>
      <c r="D771" t="s">
        <v>26</v>
      </c>
      <c r="E771">
        <v>21951</v>
      </c>
      <c r="F771">
        <v>0.43938908683299999</v>
      </c>
      <c r="G771">
        <v>27155</v>
      </c>
      <c r="H771">
        <v>72314</v>
      </c>
      <c r="I771">
        <v>0.37551511463893578</v>
      </c>
      <c r="J771">
        <v>6.387397219406421E-2</v>
      </c>
      <c r="K771">
        <v>-5204</v>
      </c>
      <c r="L771">
        <f>VLOOKUP(A771,Sheet1!$A$1:$B$577,2,FALSE)</f>
        <v>89933</v>
      </c>
      <c r="M771" t="str">
        <f t="shared" ref="M771:M834" si="21">IF(F771&gt;0.5,"elu",IF(AND(F771&gt;0.2,E771/L771&gt;0.125),"qualifie","battu"))</f>
        <v>qualifie</v>
      </c>
    </row>
    <row r="772" spans="1:13">
      <c r="A772" t="s">
        <v>4981</v>
      </c>
      <c r="B772" t="s">
        <v>26</v>
      </c>
      <c r="C772" t="s">
        <v>8072</v>
      </c>
      <c r="D772" t="s">
        <v>26</v>
      </c>
      <c r="E772">
        <v>19927</v>
      </c>
      <c r="F772">
        <v>0.438659827856</v>
      </c>
      <c r="G772">
        <v>21665</v>
      </c>
      <c r="H772">
        <v>57789</v>
      </c>
      <c r="I772">
        <v>0.37489833705376457</v>
      </c>
      <c r="J772">
        <v>6.3761490802235421E-2</v>
      </c>
      <c r="K772">
        <v>-1738</v>
      </c>
      <c r="L772">
        <f>VLOOKUP(A772,Sheet1!$A$1:$B$577,2,FALSE)</f>
        <v>72599</v>
      </c>
      <c r="M772" t="str">
        <f t="shared" si="21"/>
        <v>qualifie</v>
      </c>
    </row>
    <row r="773" spans="1:13">
      <c r="A773" t="s">
        <v>2935</v>
      </c>
      <c r="B773" t="s">
        <v>26</v>
      </c>
      <c r="C773" t="s">
        <v>7734</v>
      </c>
      <c r="D773" t="s">
        <v>26</v>
      </c>
      <c r="E773">
        <v>14609</v>
      </c>
      <c r="F773">
        <v>0.34496682330200001</v>
      </c>
      <c r="G773">
        <v>16396</v>
      </c>
      <c r="H773">
        <v>58304</v>
      </c>
      <c r="I773">
        <v>0.28121569703622395</v>
      </c>
      <c r="J773">
        <v>6.3751126265776059E-2</v>
      </c>
      <c r="K773">
        <v>-1787</v>
      </c>
      <c r="L773">
        <f>VLOOKUP(A773,Sheet1!$A$1:$B$577,2,FALSE)</f>
        <v>72690</v>
      </c>
      <c r="M773" t="str">
        <f t="shared" si="21"/>
        <v>qualifie</v>
      </c>
    </row>
    <row r="774" spans="1:13">
      <c r="A774" t="s">
        <v>5860</v>
      </c>
      <c r="B774" t="s">
        <v>26</v>
      </c>
      <c r="C774" t="s">
        <v>8231</v>
      </c>
      <c r="D774" t="s">
        <v>26</v>
      </c>
      <c r="E774">
        <v>16015</v>
      </c>
      <c r="F774">
        <v>0.34425313299400001</v>
      </c>
      <c r="G774">
        <v>17633</v>
      </c>
      <c r="H774">
        <v>62817</v>
      </c>
      <c r="I774">
        <v>0.28070426795294268</v>
      </c>
      <c r="J774">
        <v>6.3548865041057334E-2</v>
      </c>
      <c r="K774">
        <v>-1618</v>
      </c>
      <c r="L774">
        <f>VLOOKUP(A774,Sheet1!$A$1:$B$577,2,FALSE)</f>
        <v>78353</v>
      </c>
      <c r="M774" t="str">
        <f t="shared" si="21"/>
        <v>qualifie</v>
      </c>
    </row>
    <row r="775" spans="1:13">
      <c r="A775" t="s">
        <v>4608</v>
      </c>
      <c r="B775" t="s">
        <v>26</v>
      </c>
      <c r="C775" t="s">
        <v>8015</v>
      </c>
      <c r="D775" t="s">
        <v>26</v>
      </c>
      <c r="E775">
        <v>15179</v>
      </c>
      <c r="F775">
        <v>0.31547990190000003</v>
      </c>
      <c r="G775">
        <v>16357</v>
      </c>
      <c r="H775">
        <v>64925</v>
      </c>
      <c r="I775">
        <v>0.2519368502117828</v>
      </c>
      <c r="J775">
        <v>6.3543051688217222E-2</v>
      </c>
      <c r="K775">
        <v>-1178</v>
      </c>
      <c r="L775">
        <f>VLOOKUP(A775,Sheet1!$A$1:$B$577,2,FALSE)</f>
        <v>81145</v>
      </c>
      <c r="M775" t="str">
        <f t="shared" si="21"/>
        <v>qualifie</v>
      </c>
    </row>
    <row r="776" spans="1:13">
      <c r="A776" t="s">
        <v>2210</v>
      </c>
      <c r="B776" t="s">
        <v>26</v>
      </c>
      <c r="C776" t="s">
        <v>7616</v>
      </c>
      <c r="D776" t="s">
        <v>26</v>
      </c>
      <c r="E776">
        <v>16901</v>
      </c>
      <c r="F776">
        <v>0.33621118383100002</v>
      </c>
      <c r="G776">
        <v>18796</v>
      </c>
      <c r="H776">
        <v>68927</v>
      </c>
      <c r="I776">
        <v>0.27269429976641957</v>
      </c>
      <c r="J776">
        <v>6.3516884064580448E-2</v>
      </c>
      <c r="K776">
        <v>-1895</v>
      </c>
      <c r="L776">
        <f>VLOOKUP(A776,Sheet1!$A$1:$B$577,2,FALSE)</f>
        <v>86217</v>
      </c>
      <c r="M776" t="str">
        <f t="shared" si="21"/>
        <v>qualifie</v>
      </c>
    </row>
    <row r="777" spans="1:13">
      <c r="A777" t="s">
        <v>1138</v>
      </c>
      <c r="B777" t="s">
        <v>26</v>
      </c>
      <c r="C777" t="s">
        <v>7448</v>
      </c>
      <c r="D777" t="s">
        <v>26</v>
      </c>
      <c r="E777">
        <v>14546</v>
      </c>
      <c r="F777">
        <v>0.33892539260900001</v>
      </c>
      <c r="G777">
        <v>16156</v>
      </c>
      <c r="H777">
        <v>58637</v>
      </c>
      <c r="I777">
        <v>0.27552569196923443</v>
      </c>
      <c r="J777">
        <v>6.3399700639765577E-2</v>
      </c>
      <c r="K777">
        <v>-1610</v>
      </c>
      <c r="L777">
        <f>VLOOKUP(A777,Sheet1!$A$1:$B$577,2,FALSE)</f>
        <v>73619</v>
      </c>
      <c r="M777" t="str">
        <f t="shared" si="21"/>
        <v>qualifie</v>
      </c>
    </row>
    <row r="778" spans="1:13">
      <c r="A778" t="s">
        <v>1456</v>
      </c>
      <c r="B778" t="s">
        <v>26</v>
      </c>
      <c r="C778" t="s">
        <v>7499</v>
      </c>
      <c r="D778" t="s">
        <v>87</v>
      </c>
      <c r="E778">
        <v>16753</v>
      </c>
      <c r="F778">
        <v>0.32381707128499998</v>
      </c>
      <c r="G778">
        <v>18497</v>
      </c>
      <c r="H778">
        <v>70998</v>
      </c>
      <c r="I778">
        <v>0.26052846559058002</v>
      </c>
      <c r="J778">
        <v>6.3288605694419964E-2</v>
      </c>
      <c r="K778">
        <v>-1744</v>
      </c>
      <c r="L778">
        <f>VLOOKUP(A778,Sheet1!$A$1:$B$577,2,FALSE)</f>
        <v>87797</v>
      </c>
      <c r="M778" t="str">
        <f t="shared" si="21"/>
        <v>qualifie</v>
      </c>
    </row>
    <row r="779" spans="1:13">
      <c r="A779" t="s">
        <v>4600</v>
      </c>
      <c r="B779" t="s">
        <v>26</v>
      </c>
      <c r="C779" t="s">
        <v>8013</v>
      </c>
      <c r="D779" t="s">
        <v>26</v>
      </c>
      <c r="E779">
        <v>16309</v>
      </c>
      <c r="F779">
        <v>0.322363219481</v>
      </c>
      <c r="G779">
        <v>17395</v>
      </c>
      <c r="H779">
        <v>67027</v>
      </c>
      <c r="I779">
        <v>0.25952228206543632</v>
      </c>
      <c r="J779">
        <v>6.284093741556368E-2</v>
      </c>
      <c r="K779">
        <v>-1086</v>
      </c>
      <c r="L779">
        <f>VLOOKUP(A779,Sheet1!$A$1:$B$577,2,FALSE)</f>
        <v>83735</v>
      </c>
      <c r="M779" t="str">
        <f t="shared" si="21"/>
        <v>qualifie</v>
      </c>
    </row>
    <row r="780" spans="1:13">
      <c r="A780" t="s">
        <v>4697</v>
      </c>
      <c r="B780" t="s">
        <v>26</v>
      </c>
      <c r="C780" t="s">
        <v>8033</v>
      </c>
      <c r="D780" t="s">
        <v>13</v>
      </c>
      <c r="E780">
        <v>13685</v>
      </c>
      <c r="F780">
        <v>0.32734535712599999</v>
      </c>
      <c r="G780">
        <v>15343</v>
      </c>
      <c r="H780">
        <v>57913</v>
      </c>
      <c r="I780">
        <v>0.26493188057948991</v>
      </c>
      <c r="J780">
        <v>6.2413476546510083E-2</v>
      </c>
      <c r="K780">
        <v>-1658</v>
      </c>
      <c r="L780">
        <f>VLOOKUP(A780,Sheet1!$A$1:$B$577,2,FALSE)</f>
        <v>70400</v>
      </c>
      <c r="M780" t="str">
        <f t="shared" si="21"/>
        <v>qualifie</v>
      </c>
    </row>
    <row r="781" spans="1:13">
      <c r="A781" t="s">
        <v>2092</v>
      </c>
      <c r="B781" t="s">
        <v>26</v>
      </c>
      <c r="C781" t="s">
        <v>7600</v>
      </c>
      <c r="D781" t="s">
        <v>26</v>
      </c>
      <c r="E781">
        <v>15094</v>
      </c>
      <c r="F781">
        <v>0.32224594363800002</v>
      </c>
      <c r="G781">
        <v>16723</v>
      </c>
      <c r="H781">
        <v>64268</v>
      </c>
      <c r="I781">
        <v>0.2602072571108483</v>
      </c>
      <c r="J781">
        <v>6.2038686527151721E-2</v>
      </c>
      <c r="K781">
        <v>-1629</v>
      </c>
      <c r="L781">
        <f>VLOOKUP(A781,Sheet1!$A$1:$B$577,2,FALSE)</f>
        <v>78573</v>
      </c>
      <c r="M781" t="str">
        <f t="shared" si="21"/>
        <v>qualifie</v>
      </c>
    </row>
    <row r="782" spans="1:13">
      <c r="A782" t="s">
        <v>3955</v>
      </c>
      <c r="B782" t="s">
        <v>26</v>
      </c>
      <c r="C782" t="s">
        <v>7913</v>
      </c>
      <c r="D782" t="s">
        <v>26</v>
      </c>
      <c r="E782">
        <v>13702</v>
      </c>
      <c r="F782">
        <v>0.30211227234600002</v>
      </c>
      <c r="G782">
        <v>15008</v>
      </c>
      <c r="H782">
        <v>62502</v>
      </c>
      <c r="I782">
        <v>0.24012031614988322</v>
      </c>
      <c r="J782">
        <v>6.1991956196116804E-2</v>
      </c>
      <c r="K782">
        <v>-1306</v>
      </c>
      <c r="L782">
        <f>VLOOKUP(A782,Sheet1!$A$1:$B$577,2,FALSE)</f>
        <v>79278</v>
      </c>
      <c r="M782" t="str">
        <f t="shared" si="21"/>
        <v>qualifie</v>
      </c>
    </row>
    <row r="783" spans="1:13">
      <c r="A783" t="s">
        <v>5348</v>
      </c>
      <c r="B783" t="s">
        <v>26</v>
      </c>
      <c r="C783" t="s">
        <v>8135</v>
      </c>
      <c r="D783" t="s">
        <v>26</v>
      </c>
      <c r="E783">
        <v>18525</v>
      </c>
      <c r="F783">
        <v>0.45225946632199998</v>
      </c>
      <c r="G783">
        <v>21830</v>
      </c>
      <c r="H783">
        <v>55798</v>
      </c>
      <c r="I783">
        <v>0.39123266066884116</v>
      </c>
      <c r="J783">
        <v>6.1026805653158822E-2</v>
      </c>
      <c r="K783">
        <v>-3305</v>
      </c>
      <c r="L783">
        <f>VLOOKUP(A783,Sheet1!$A$1:$B$577,2,FALSE)</f>
        <v>74205</v>
      </c>
      <c r="M783" t="str">
        <f t="shared" si="21"/>
        <v>qualifie</v>
      </c>
    </row>
    <row r="784" spans="1:13">
      <c r="A784" t="s">
        <v>3800</v>
      </c>
      <c r="B784" t="s">
        <v>26</v>
      </c>
      <c r="C784" t="s">
        <v>7883</v>
      </c>
      <c r="D784" t="s">
        <v>26</v>
      </c>
      <c r="E784">
        <v>20518</v>
      </c>
      <c r="F784">
        <v>0.40173082194499998</v>
      </c>
      <c r="G784">
        <v>24451</v>
      </c>
      <c r="H784">
        <v>71700</v>
      </c>
      <c r="I784">
        <v>0.34101813110181312</v>
      </c>
      <c r="J784">
        <v>6.0712690843186867E-2</v>
      </c>
      <c r="K784">
        <v>-3933</v>
      </c>
      <c r="L784">
        <f>VLOOKUP(A784,Sheet1!$A$1:$B$577,2,FALSE)</f>
        <v>90399</v>
      </c>
      <c r="M784" t="str">
        <f t="shared" si="21"/>
        <v>qualifie</v>
      </c>
    </row>
    <row r="785" spans="1:13">
      <c r="A785" t="s">
        <v>5487</v>
      </c>
      <c r="B785" t="s">
        <v>26</v>
      </c>
      <c r="C785" t="s">
        <v>8158</v>
      </c>
      <c r="D785" t="s">
        <v>26</v>
      </c>
      <c r="E785">
        <v>16646</v>
      </c>
      <c r="F785">
        <v>0.30939370283599998</v>
      </c>
      <c r="G785">
        <v>17445</v>
      </c>
      <c r="H785">
        <v>69978</v>
      </c>
      <c r="I785">
        <v>0.24929263482808883</v>
      </c>
      <c r="J785">
        <v>6.0101068007911151E-2</v>
      </c>
      <c r="K785">
        <v>-799</v>
      </c>
      <c r="L785">
        <f>VLOOKUP(A785,Sheet1!$A$1:$B$577,2,FALSE)</f>
        <v>84702</v>
      </c>
      <c r="M785" t="str">
        <f t="shared" si="21"/>
        <v>qualifie</v>
      </c>
    </row>
    <row r="786" spans="1:13">
      <c r="A786" t="s">
        <v>4532</v>
      </c>
      <c r="B786" t="s">
        <v>26</v>
      </c>
      <c r="C786" t="s">
        <v>8001</v>
      </c>
      <c r="D786" t="s">
        <v>26</v>
      </c>
      <c r="E786">
        <v>17827</v>
      </c>
      <c r="F786">
        <v>0.39114026811800001</v>
      </c>
      <c r="G786">
        <v>20725</v>
      </c>
      <c r="H786">
        <v>62587</v>
      </c>
      <c r="I786">
        <v>0.33113905443622477</v>
      </c>
      <c r="J786">
        <v>6.0001213681775245E-2</v>
      </c>
      <c r="K786">
        <v>-2898</v>
      </c>
      <c r="L786">
        <f>VLOOKUP(A786,Sheet1!$A$1:$B$577,2,FALSE)</f>
        <v>76167</v>
      </c>
      <c r="M786" t="str">
        <f t="shared" si="21"/>
        <v>qualifie</v>
      </c>
    </row>
    <row r="787" spans="1:13">
      <c r="A787" t="s">
        <v>765</v>
      </c>
      <c r="B787" t="s">
        <v>26</v>
      </c>
      <c r="C787" t="s">
        <v>7396</v>
      </c>
      <c r="D787" t="s">
        <v>26</v>
      </c>
      <c r="E787">
        <v>15063</v>
      </c>
      <c r="F787">
        <v>0.37058085467599999</v>
      </c>
      <c r="G787">
        <v>17702</v>
      </c>
      <c r="H787">
        <v>56959</v>
      </c>
      <c r="I787">
        <v>0.31078495057848626</v>
      </c>
      <c r="J787">
        <v>5.979590409751373E-2</v>
      </c>
      <c r="K787">
        <v>-2639</v>
      </c>
      <c r="L787">
        <f>VLOOKUP(A787,Sheet1!$A$1:$B$577,2,FALSE)</f>
        <v>72571</v>
      </c>
      <c r="M787" t="str">
        <f t="shared" si="21"/>
        <v>qualifie</v>
      </c>
    </row>
    <row r="788" spans="1:13">
      <c r="A788" t="s">
        <v>6618</v>
      </c>
      <c r="B788" t="s">
        <v>26</v>
      </c>
      <c r="C788" t="s">
        <v>8341</v>
      </c>
      <c r="D788" t="s">
        <v>26</v>
      </c>
      <c r="E788">
        <v>13772</v>
      </c>
      <c r="F788">
        <v>0.382885262309</v>
      </c>
      <c r="G788">
        <v>16631</v>
      </c>
      <c r="H788">
        <v>51464</v>
      </c>
      <c r="I788">
        <v>0.32315793564433393</v>
      </c>
      <c r="J788">
        <v>5.9727326664666069E-2</v>
      </c>
      <c r="K788">
        <v>-2859</v>
      </c>
      <c r="L788">
        <f>VLOOKUP(A788,Sheet1!$A$1:$B$577,2,FALSE)</f>
        <v>67830</v>
      </c>
      <c r="M788" t="str">
        <f t="shared" si="21"/>
        <v>qualifie</v>
      </c>
    </row>
    <row r="789" spans="1:13">
      <c r="A789" t="s">
        <v>4193</v>
      </c>
      <c r="B789" t="s">
        <v>26</v>
      </c>
      <c r="C789" t="s">
        <v>7950</v>
      </c>
      <c r="D789" t="s">
        <v>26</v>
      </c>
      <c r="E789">
        <v>14743</v>
      </c>
      <c r="F789">
        <v>0.30519386424299999</v>
      </c>
      <c r="G789">
        <v>15689</v>
      </c>
      <c r="H789">
        <v>63866</v>
      </c>
      <c r="I789">
        <v>0.24565496508314283</v>
      </c>
      <c r="J789">
        <v>5.9538899159857162E-2</v>
      </c>
      <c r="K789">
        <v>-946</v>
      </c>
      <c r="L789">
        <f>VLOOKUP(A789,Sheet1!$A$1:$B$577,2,FALSE)</f>
        <v>80130</v>
      </c>
      <c r="M789" t="str">
        <f t="shared" si="21"/>
        <v>qualifie</v>
      </c>
    </row>
    <row r="790" spans="1:13">
      <c r="A790" t="s">
        <v>174</v>
      </c>
      <c r="B790" t="s">
        <v>26</v>
      </c>
      <c r="C790" t="s">
        <v>7319</v>
      </c>
      <c r="D790" t="s">
        <v>26</v>
      </c>
      <c r="E790">
        <v>14820</v>
      </c>
      <c r="F790">
        <v>0.31219060057699999</v>
      </c>
      <c r="G790">
        <v>16432</v>
      </c>
      <c r="H790">
        <v>64845</v>
      </c>
      <c r="I790">
        <v>0.25340427172488239</v>
      </c>
      <c r="J790">
        <v>5.8786328852117598E-2</v>
      </c>
      <c r="K790">
        <v>-1612</v>
      </c>
      <c r="L790">
        <f>VLOOKUP(A790,Sheet1!$A$1:$B$577,2,FALSE)</f>
        <v>81006</v>
      </c>
      <c r="M790" t="str">
        <f t="shared" si="21"/>
        <v>qualifie</v>
      </c>
    </row>
    <row r="791" spans="1:13">
      <c r="A791" t="s">
        <v>2990</v>
      </c>
      <c r="B791" t="s">
        <v>26</v>
      </c>
      <c r="C791" t="s">
        <v>7743</v>
      </c>
      <c r="D791" t="s">
        <v>26</v>
      </c>
      <c r="E791">
        <v>14982</v>
      </c>
      <c r="F791">
        <v>0.31330642631599998</v>
      </c>
      <c r="G791">
        <v>16104</v>
      </c>
      <c r="H791">
        <v>63272</v>
      </c>
      <c r="I791">
        <v>0.25452016689847012</v>
      </c>
      <c r="J791">
        <v>5.8786259417529851E-2</v>
      </c>
      <c r="K791">
        <v>-1122</v>
      </c>
      <c r="L791">
        <f>VLOOKUP(A791,Sheet1!$A$1:$B$577,2,FALSE)</f>
        <v>77691</v>
      </c>
      <c r="M791" t="str">
        <f t="shared" si="21"/>
        <v>qualifie</v>
      </c>
    </row>
    <row r="792" spans="1:13">
      <c r="A792" t="s">
        <v>279</v>
      </c>
      <c r="B792" t="s">
        <v>26</v>
      </c>
      <c r="C792" t="s">
        <v>14797</v>
      </c>
      <c r="D792" t="s">
        <v>26</v>
      </c>
      <c r="E792">
        <v>10438</v>
      </c>
      <c r="F792">
        <v>0.33587540624899997</v>
      </c>
      <c r="G792">
        <v>11420</v>
      </c>
      <c r="H792">
        <v>41152</v>
      </c>
      <c r="I792">
        <v>0.27750777604976673</v>
      </c>
      <c r="J792">
        <v>5.8367630199233245E-2</v>
      </c>
      <c r="K792">
        <v>-982</v>
      </c>
      <c r="L792">
        <f>VLOOKUP(A792,Sheet1!$A$1:$B$577,2,FALSE)</f>
        <v>50805</v>
      </c>
      <c r="M792" t="str">
        <f t="shared" si="21"/>
        <v>qualifie</v>
      </c>
    </row>
    <row r="793" spans="1:13">
      <c r="A793" t="s">
        <v>2286</v>
      </c>
      <c r="B793" t="s">
        <v>26</v>
      </c>
      <c r="C793" t="s">
        <v>7626</v>
      </c>
      <c r="D793" t="s">
        <v>26</v>
      </c>
      <c r="E793">
        <v>16158</v>
      </c>
      <c r="F793">
        <v>0.30464949658700002</v>
      </c>
      <c r="G793">
        <v>18129</v>
      </c>
      <c r="H793">
        <v>73581</v>
      </c>
      <c r="I793">
        <v>0.24638153871243934</v>
      </c>
      <c r="J793">
        <v>5.8267957874560683E-2</v>
      </c>
      <c r="K793">
        <v>-1971</v>
      </c>
      <c r="L793">
        <f>VLOOKUP(A793,Sheet1!$A$1:$B$577,2,FALSE)</f>
        <v>86964</v>
      </c>
      <c r="M793" t="str">
        <f t="shared" si="21"/>
        <v>qualifie</v>
      </c>
    </row>
    <row r="794" spans="1:13">
      <c r="A794" t="s">
        <v>3018</v>
      </c>
      <c r="B794" t="s">
        <v>26</v>
      </c>
      <c r="C794" t="s">
        <v>7747</v>
      </c>
      <c r="D794" t="s">
        <v>26</v>
      </c>
      <c r="E794">
        <v>16738</v>
      </c>
      <c r="F794">
        <v>0.35747389103600002</v>
      </c>
      <c r="G794">
        <v>19686</v>
      </c>
      <c r="H794">
        <v>65695</v>
      </c>
      <c r="I794">
        <v>0.29965750818174897</v>
      </c>
      <c r="J794">
        <v>5.7816382854251058E-2</v>
      </c>
      <c r="K794">
        <v>-2948</v>
      </c>
      <c r="L794">
        <f>VLOOKUP(A794,Sheet1!$A$1:$B$577,2,FALSE)</f>
        <v>80923</v>
      </c>
      <c r="M794" t="str">
        <f t="shared" si="21"/>
        <v>qualifie</v>
      </c>
    </row>
    <row r="795" spans="1:13">
      <c r="A795" t="s">
        <v>3774</v>
      </c>
      <c r="B795" t="s">
        <v>26</v>
      </c>
      <c r="C795" t="s">
        <v>7879</v>
      </c>
      <c r="D795" t="s">
        <v>26</v>
      </c>
      <c r="E795">
        <v>16564</v>
      </c>
      <c r="F795">
        <v>0.33358843194900001</v>
      </c>
      <c r="G795">
        <v>19122</v>
      </c>
      <c r="H795">
        <v>69322</v>
      </c>
      <c r="I795">
        <v>0.27584316667147513</v>
      </c>
      <c r="J795">
        <v>5.7745265277524882E-2</v>
      </c>
      <c r="K795">
        <v>-2558</v>
      </c>
      <c r="L795">
        <f>VLOOKUP(A795,Sheet1!$A$1:$B$577,2,FALSE)</f>
        <v>86092</v>
      </c>
      <c r="M795" t="str">
        <f t="shared" si="21"/>
        <v>qualifie</v>
      </c>
    </row>
    <row r="796" spans="1:13">
      <c r="A796" t="s">
        <v>6440</v>
      </c>
      <c r="B796" t="s">
        <v>26</v>
      </c>
      <c r="C796" t="s">
        <v>8313</v>
      </c>
      <c r="D796" t="s">
        <v>26</v>
      </c>
      <c r="E796">
        <v>10907</v>
      </c>
      <c r="F796">
        <v>0.292726784756</v>
      </c>
      <c r="G796">
        <v>12603</v>
      </c>
      <c r="H796">
        <v>53428</v>
      </c>
      <c r="I796">
        <v>0.23588754959946096</v>
      </c>
      <c r="J796">
        <v>5.6839235156539047E-2</v>
      </c>
      <c r="K796">
        <v>-1696</v>
      </c>
      <c r="L796">
        <f>VLOOKUP(A796,Sheet1!$A$1:$B$577,2,FALSE)</f>
        <v>70815</v>
      </c>
      <c r="M796" t="str">
        <f t="shared" si="21"/>
        <v>qualifie</v>
      </c>
    </row>
    <row r="797" spans="1:13">
      <c r="A797" t="s">
        <v>642</v>
      </c>
      <c r="B797" t="s">
        <v>26</v>
      </c>
      <c r="C797" t="s">
        <v>7382</v>
      </c>
      <c r="D797" t="s">
        <v>26</v>
      </c>
      <c r="E797">
        <v>12416</v>
      </c>
      <c r="F797">
        <v>0.27471457651100001</v>
      </c>
      <c r="G797">
        <v>12731</v>
      </c>
      <c r="H797">
        <v>58426</v>
      </c>
      <c r="I797">
        <v>0.21789956526204088</v>
      </c>
      <c r="J797">
        <v>5.681501124895913E-2</v>
      </c>
      <c r="K797">
        <v>-315</v>
      </c>
      <c r="L797">
        <f>VLOOKUP(A797,Sheet1!$A$1:$B$577,2,FALSE)</f>
        <v>70610</v>
      </c>
      <c r="M797" t="str">
        <f t="shared" si="21"/>
        <v>qualifie</v>
      </c>
    </row>
    <row r="798" spans="1:13">
      <c r="A798" t="s">
        <v>2827</v>
      </c>
      <c r="B798" t="s">
        <v>26</v>
      </c>
      <c r="C798" t="s">
        <v>7716</v>
      </c>
      <c r="D798" t="s">
        <v>111</v>
      </c>
      <c r="E798">
        <v>20777</v>
      </c>
      <c r="F798">
        <v>0.324772563854</v>
      </c>
      <c r="G798">
        <v>23889</v>
      </c>
      <c r="H798">
        <v>89116</v>
      </c>
      <c r="I798">
        <v>0.26806634050002243</v>
      </c>
      <c r="J798">
        <v>5.670622335397757E-2</v>
      </c>
      <c r="K798">
        <v>-3112</v>
      </c>
      <c r="L798">
        <f>VLOOKUP(A798,Sheet1!$A$1:$B$577,2,FALSE)</f>
        <v>106923</v>
      </c>
      <c r="M798" t="str">
        <f t="shared" si="21"/>
        <v>qualifie</v>
      </c>
    </row>
    <row r="799" spans="1:13">
      <c r="A799" t="s">
        <v>5389</v>
      </c>
      <c r="B799" t="s">
        <v>26</v>
      </c>
      <c r="C799" t="s">
        <v>8141</v>
      </c>
      <c r="D799" t="s">
        <v>26</v>
      </c>
      <c r="E799">
        <v>17502</v>
      </c>
      <c r="F799">
        <v>0.36055374727</v>
      </c>
      <c r="G799">
        <v>21170</v>
      </c>
      <c r="H799">
        <v>69617</v>
      </c>
      <c r="I799">
        <v>0.30409239122628096</v>
      </c>
      <c r="J799">
        <v>5.6461356043719046E-2</v>
      </c>
      <c r="K799">
        <v>-3668</v>
      </c>
      <c r="L799">
        <f>VLOOKUP(A799,Sheet1!$A$1:$B$577,2,FALSE)</f>
        <v>89317</v>
      </c>
      <c r="M799" t="str">
        <f t="shared" si="21"/>
        <v>qualifie</v>
      </c>
    </row>
    <row r="800" spans="1:13">
      <c r="A800" t="s">
        <v>2367</v>
      </c>
      <c r="B800" t="s">
        <v>26</v>
      </c>
      <c r="C800" t="s">
        <v>7640</v>
      </c>
      <c r="D800" t="s">
        <v>26</v>
      </c>
      <c r="E800">
        <v>14351</v>
      </c>
      <c r="F800">
        <v>0.30201822505600001</v>
      </c>
      <c r="G800">
        <v>15944</v>
      </c>
      <c r="H800">
        <v>64567</v>
      </c>
      <c r="I800">
        <v>0.24693728994687689</v>
      </c>
      <c r="J800">
        <v>5.5080935109123125E-2</v>
      </c>
      <c r="K800">
        <v>-1593</v>
      </c>
      <c r="L800">
        <f>VLOOKUP(A800,Sheet1!$A$1:$B$577,2,FALSE)</f>
        <v>82182</v>
      </c>
      <c r="M800" t="str">
        <f t="shared" si="21"/>
        <v>qualifie</v>
      </c>
    </row>
    <row r="801" spans="1:13">
      <c r="A801" t="s">
        <v>4509</v>
      </c>
      <c r="B801" t="s">
        <v>26</v>
      </c>
      <c r="C801" t="s">
        <v>7998</v>
      </c>
      <c r="D801" t="s">
        <v>26</v>
      </c>
      <c r="E801">
        <v>22175</v>
      </c>
      <c r="F801">
        <v>0.40938209610999998</v>
      </c>
      <c r="G801">
        <v>26427</v>
      </c>
      <c r="H801">
        <v>74586</v>
      </c>
      <c r="I801">
        <v>0.35431582334486367</v>
      </c>
      <c r="J801">
        <v>5.5066272765136315E-2</v>
      </c>
      <c r="K801">
        <v>-4252</v>
      </c>
      <c r="L801">
        <f>VLOOKUP(A801,Sheet1!$A$1:$B$577,2,FALSE)</f>
        <v>89520</v>
      </c>
      <c r="M801" t="str">
        <f t="shared" si="21"/>
        <v>qualifie</v>
      </c>
    </row>
    <row r="802" spans="1:13">
      <c r="A802" t="s">
        <v>4968</v>
      </c>
      <c r="B802" t="s">
        <v>26</v>
      </c>
      <c r="C802" t="s">
        <v>8070</v>
      </c>
      <c r="D802" t="s">
        <v>26</v>
      </c>
      <c r="E802">
        <v>22370</v>
      </c>
      <c r="F802">
        <v>0.49870697342600001</v>
      </c>
      <c r="G802">
        <v>25375</v>
      </c>
      <c r="H802">
        <v>57188</v>
      </c>
      <c r="I802">
        <v>0.44371196754563896</v>
      </c>
      <c r="J802">
        <v>5.4995005880361048E-2</v>
      </c>
      <c r="K802">
        <v>-3005</v>
      </c>
      <c r="L802">
        <f>VLOOKUP(A802,Sheet1!$A$1:$B$577,2,FALSE)</f>
        <v>71312</v>
      </c>
      <c r="M802" t="str">
        <f t="shared" si="21"/>
        <v>qualifie</v>
      </c>
    </row>
    <row r="803" spans="1:13">
      <c r="A803" t="s">
        <v>3265</v>
      </c>
      <c r="B803" t="s">
        <v>26</v>
      </c>
      <c r="C803" t="s">
        <v>7791</v>
      </c>
      <c r="D803" t="s">
        <v>26</v>
      </c>
      <c r="E803">
        <v>13574</v>
      </c>
      <c r="F803">
        <v>0.33573248250100002</v>
      </c>
      <c r="G803">
        <v>15536</v>
      </c>
      <c r="H803">
        <v>55329</v>
      </c>
      <c r="I803">
        <v>0.28079307415640986</v>
      </c>
      <c r="J803">
        <v>5.4939408344590157E-2</v>
      </c>
      <c r="K803">
        <v>-1962</v>
      </c>
      <c r="L803">
        <f>VLOOKUP(A803,Sheet1!$A$1:$B$577,2,FALSE)</f>
        <v>70932</v>
      </c>
      <c r="M803" t="str">
        <f t="shared" si="21"/>
        <v>qualifie</v>
      </c>
    </row>
    <row r="804" spans="1:13">
      <c r="A804" t="s">
        <v>4657</v>
      </c>
      <c r="B804" t="s">
        <v>26</v>
      </c>
      <c r="C804" t="s">
        <v>8025</v>
      </c>
      <c r="D804" t="s">
        <v>26</v>
      </c>
      <c r="E804">
        <v>14741</v>
      </c>
      <c r="F804">
        <v>0.31668385322699999</v>
      </c>
      <c r="G804">
        <v>16727</v>
      </c>
      <c r="H804">
        <v>63903</v>
      </c>
      <c r="I804">
        <v>0.26175609908767977</v>
      </c>
      <c r="J804">
        <v>5.4927754139320217E-2</v>
      </c>
      <c r="K804">
        <v>-1986</v>
      </c>
      <c r="L804">
        <f>VLOOKUP(A804,Sheet1!$A$1:$B$577,2,FALSE)</f>
        <v>78909</v>
      </c>
      <c r="M804" t="str">
        <f t="shared" si="21"/>
        <v>qualifie</v>
      </c>
    </row>
    <row r="805" spans="1:13">
      <c r="A805" t="s">
        <v>4022</v>
      </c>
      <c r="B805" t="s">
        <v>26</v>
      </c>
      <c r="C805" t="s">
        <v>7923</v>
      </c>
      <c r="D805" t="s">
        <v>26</v>
      </c>
      <c r="E805">
        <v>13817</v>
      </c>
      <c r="F805">
        <v>0.26390480556200002</v>
      </c>
      <c r="G805">
        <v>15017</v>
      </c>
      <c r="H805">
        <v>71644</v>
      </c>
      <c r="I805">
        <v>0.20960582882027803</v>
      </c>
      <c r="J805">
        <v>5.4298976741721988E-2</v>
      </c>
      <c r="K805">
        <v>-1200</v>
      </c>
      <c r="L805">
        <f>VLOOKUP(A805,Sheet1!$A$1:$B$577,2,FALSE)</f>
        <v>85866</v>
      </c>
      <c r="M805" t="str">
        <f t="shared" si="21"/>
        <v>qualifie</v>
      </c>
    </row>
    <row r="806" spans="1:13">
      <c r="A806" t="s">
        <v>207</v>
      </c>
      <c r="B806" t="s">
        <v>26</v>
      </c>
      <c r="C806" t="s">
        <v>7325</v>
      </c>
      <c r="D806" t="s">
        <v>26</v>
      </c>
      <c r="E806">
        <v>15232</v>
      </c>
      <c r="F806">
        <v>0.32378887400900003</v>
      </c>
      <c r="G806">
        <v>17257</v>
      </c>
      <c r="H806">
        <v>63777</v>
      </c>
      <c r="I806">
        <v>0.27058343917086097</v>
      </c>
      <c r="J806">
        <v>5.3205434838139054E-2</v>
      </c>
      <c r="K806">
        <v>-2025</v>
      </c>
      <c r="L806">
        <f>VLOOKUP(A806,Sheet1!$A$1:$B$577,2,FALSE)</f>
        <v>79030</v>
      </c>
      <c r="M806" t="str">
        <f t="shared" si="21"/>
        <v>qualifie</v>
      </c>
    </row>
    <row r="807" spans="1:13">
      <c r="A807" t="s">
        <v>1157</v>
      </c>
      <c r="B807" t="s">
        <v>26</v>
      </c>
      <c r="C807" t="s">
        <v>7452</v>
      </c>
      <c r="D807" t="s">
        <v>26</v>
      </c>
      <c r="E807">
        <v>15380</v>
      </c>
      <c r="F807">
        <v>0.29890776227299998</v>
      </c>
      <c r="G807">
        <v>16746</v>
      </c>
      <c r="H807">
        <v>68148</v>
      </c>
      <c r="I807">
        <v>0.24572988202148266</v>
      </c>
      <c r="J807">
        <v>5.3177880251517318E-2</v>
      </c>
      <c r="K807">
        <v>-1366</v>
      </c>
      <c r="L807">
        <f>VLOOKUP(A807,Sheet1!$A$1:$B$577,2,FALSE)</f>
        <v>87187</v>
      </c>
      <c r="M807" t="str">
        <f t="shared" si="21"/>
        <v>qualifie</v>
      </c>
    </row>
    <row r="808" spans="1:13">
      <c r="A808" t="s">
        <v>5090</v>
      </c>
      <c r="B808" t="s">
        <v>26</v>
      </c>
      <c r="C808" t="s">
        <v>8086</v>
      </c>
      <c r="D808" t="s">
        <v>26</v>
      </c>
      <c r="E808">
        <v>20144</v>
      </c>
      <c r="F808">
        <v>0.36833059060200002</v>
      </c>
      <c r="G808">
        <v>23619</v>
      </c>
      <c r="H808">
        <v>74940</v>
      </c>
      <c r="I808">
        <v>0.31517213771016811</v>
      </c>
      <c r="J808">
        <v>5.3158452891831909E-2</v>
      </c>
      <c r="K808">
        <v>-3475</v>
      </c>
      <c r="L808">
        <f>VLOOKUP(A808,Sheet1!$A$1:$B$577,2,FALSE)</f>
        <v>91527</v>
      </c>
      <c r="M808" t="str">
        <f t="shared" si="21"/>
        <v>qualifie</v>
      </c>
    </row>
    <row r="809" spans="1:13">
      <c r="A809" t="s">
        <v>4127</v>
      </c>
      <c r="B809" t="s">
        <v>26</v>
      </c>
      <c r="C809" t="s">
        <v>7940</v>
      </c>
      <c r="D809" t="s">
        <v>26</v>
      </c>
      <c r="E809">
        <v>19517</v>
      </c>
      <c r="F809">
        <v>0.35365212821899999</v>
      </c>
      <c r="G809">
        <v>22429</v>
      </c>
      <c r="H809">
        <v>74617</v>
      </c>
      <c r="I809">
        <v>0.30058833777825428</v>
      </c>
      <c r="J809">
        <v>5.3063790440745717E-2</v>
      </c>
      <c r="K809">
        <v>-2912</v>
      </c>
      <c r="L809">
        <f>VLOOKUP(A809,Sheet1!$A$1:$B$577,2,FALSE)</f>
        <v>94887</v>
      </c>
      <c r="M809" t="str">
        <f t="shared" si="21"/>
        <v>qualifie</v>
      </c>
    </row>
    <row r="810" spans="1:13">
      <c r="A810" t="s">
        <v>1531</v>
      </c>
      <c r="B810" t="s">
        <v>26</v>
      </c>
      <c r="C810" t="s">
        <v>7513</v>
      </c>
      <c r="D810" t="s">
        <v>26</v>
      </c>
      <c r="E810">
        <v>16429</v>
      </c>
      <c r="F810">
        <v>0.32957531745899998</v>
      </c>
      <c r="G810">
        <v>19148</v>
      </c>
      <c r="H810">
        <v>69141</v>
      </c>
      <c r="I810">
        <v>0.27694132280412492</v>
      </c>
      <c r="J810">
        <v>5.263399465487506E-2</v>
      </c>
      <c r="K810">
        <v>-2719</v>
      </c>
      <c r="L810">
        <f>VLOOKUP(A810,Sheet1!$A$1:$B$577,2,FALSE)</f>
        <v>87236</v>
      </c>
      <c r="M810" t="str">
        <f t="shared" si="21"/>
        <v>qualifie</v>
      </c>
    </row>
    <row r="811" spans="1:13">
      <c r="A811" t="s">
        <v>2546</v>
      </c>
      <c r="B811" t="s">
        <v>26</v>
      </c>
      <c r="C811" t="s">
        <v>7667</v>
      </c>
      <c r="D811" t="s">
        <v>26</v>
      </c>
      <c r="E811">
        <v>14122</v>
      </c>
      <c r="F811">
        <v>0.32363186359899998</v>
      </c>
      <c r="G811">
        <v>16612</v>
      </c>
      <c r="H811">
        <v>61120</v>
      </c>
      <c r="I811">
        <v>0.2717931937172775</v>
      </c>
      <c r="J811">
        <v>5.1838669881722477E-2</v>
      </c>
      <c r="K811">
        <v>-2490</v>
      </c>
      <c r="L811">
        <f>VLOOKUP(A811,Sheet1!$A$1:$B$577,2,FALSE)</f>
        <v>75071</v>
      </c>
      <c r="M811" t="str">
        <f t="shared" si="21"/>
        <v>qualifie</v>
      </c>
    </row>
    <row r="812" spans="1:13">
      <c r="A812" t="s">
        <v>911</v>
      </c>
      <c r="B812" t="s">
        <v>26</v>
      </c>
      <c r="C812" t="s">
        <v>7413</v>
      </c>
      <c r="D812" t="s">
        <v>26</v>
      </c>
      <c r="E812">
        <v>20954</v>
      </c>
      <c r="F812">
        <v>0.35461761072300002</v>
      </c>
      <c r="G812">
        <v>24371</v>
      </c>
      <c r="H812">
        <v>80262</v>
      </c>
      <c r="I812">
        <v>0.30364306894919141</v>
      </c>
      <c r="J812">
        <v>5.0974541773808613E-2</v>
      </c>
      <c r="K812">
        <v>-3417</v>
      </c>
      <c r="L812">
        <f>VLOOKUP(A812,Sheet1!$A$1:$B$577,2,FALSE)</f>
        <v>98361</v>
      </c>
      <c r="M812" t="str">
        <f t="shared" si="21"/>
        <v>qualifie</v>
      </c>
    </row>
    <row r="813" spans="1:13">
      <c r="A813" t="s">
        <v>5446</v>
      </c>
      <c r="B813" t="s">
        <v>26</v>
      </c>
      <c r="C813" t="s">
        <v>8153</v>
      </c>
      <c r="D813" t="s">
        <v>26</v>
      </c>
      <c r="E813">
        <v>16940</v>
      </c>
      <c r="F813">
        <v>0.33784727069699999</v>
      </c>
      <c r="G813">
        <v>20036</v>
      </c>
      <c r="H813">
        <v>69832</v>
      </c>
      <c r="I813">
        <v>0.28691717264291444</v>
      </c>
      <c r="J813">
        <v>5.0930098054085549E-2</v>
      </c>
      <c r="K813">
        <v>-3096</v>
      </c>
      <c r="L813">
        <f>VLOOKUP(A813,Sheet1!$A$1:$B$577,2,FALSE)</f>
        <v>85111</v>
      </c>
      <c r="M813" t="str">
        <f t="shared" si="21"/>
        <v>qualifie</v>
      </c>
    </row>
    <row r="814" spans="1:13">
      <c r="A814" t="s">
        <v>3120</v>
      </c>
      <c r="B814" t="s">
        <v>26</v>
      </c>
      <c r="C814" t="s">
        <v>7765</v>
      </c>
      <c r="D814" t="s">
        <v>26</v>
      </c>
      <c r="E814">
        <v>21094</v>
      </c>
      <c r="F814">
        <v>0.34317043014300003</v>
      </c>
      <c r="G814">
        <v>25442</v>
      </c>
      <c r="H814">
        <v>86990</v>
      </c>
      <c r="I814">
        <v>0.2924703988964249</v>
      </c>
      <c r="J814">
        <v>5.0700031246575128E-2</v>
      </c>
      <c r="K814">
        <v>-4348</v>
      </c>
      <c r="L814">
        <f>VLOOKUP(A814,Sheet1!$A$1:$B$577,2,FALSE)</f>
        <v>105857</v>
      </c>
      <c r="M814" t="str">
        <f t="shared" si="21"/>
        <v>qualifie</v>
      </c>
    </row>
    <row r="815" spans="1:13">
      <c r="A815" t="s">
        <v>827</v>
      </c>
      <c r="B815" t="s">
        <v>26</v>
      </c>
      <c r="C815" t="s">
        <v>7402</v>
      </c>
      <c r="D815" t="s">
        <v>26</v>
      </c>
      <c r="E815">
        <v>19030</v>
      </c>
      <c r="F815">
        <v>0.35276016757500001</v>
      </c>
      <c r="G815">
        <v>22599</v>
      </c>
      <c r="H815">
        <v>74599</v>
      </c>
      <c r="I815">
        <v>0.30293971769058564</v>
      </c>
      <c r="J815">
        <v>4.9820449884414364E-2</v>
      </c>
      <c r="K815">
        <v>-3569</v>
      </c>
      <c r="L815">
        <f>VLOOKUP(A815,Sheet1!$A$1:$B$577,2,FALSE)</f>
        <v>92601</v>
      </c>
      <c r="M815" t="str">
        <f t="shared" si="21"/>
        <v>qualifie</v>
      </c>
    </row>
    <row r="816" spans="1:13">
      <c r="A816" t="s">
        <v>4116</v>
      </c>
      <c r="B816" t="s">
        <v>26</v>
      </c>
      <c r="C816" t="s">
        <v>7938</v>
      </c>
      <c r="D816" t="s">
        <v>87</v>
      </c>
      <c r="E816">
        <v>15106</v>
      </c>
      <c r="F816">
        <v>0.30360767762000002</v>
      </c>
      <c r="G816">
        <v>16951</v>
      </c>
      <c r="H816">
        <v>66765</v>
      </c>
      <c r="I816">
        <v>0.25389051149554409</v>
      </c>
      <c r="J816">
        <v>4.9717166124455925E-2</v>
      </c>
      <c r="K816">
        <v>-1845</v>
      </c>
      <c r="L816">
        <f>VLOOKUP(A816,Sheet1!$A$1:$B$577,2,FALSE)</f>
        <v>85476</v>
      </c>
      <c r="M816" t="str">
        <f t="shared" si="21"/>
        <v>qualifie</v>
      </c>
    </row>
    <row r="817" spans="1:13">
      <c r="A817" t="s">
        <v>5618</v>
      </c>
      <c r="B817" t="s">
        <v>26</v>
      </c>
      <c r="C817" t="s">
        <v>8183</v>
      </c>
      <c r="D817" t="s">
        <v>26</v>
      </c>
      <c r="E817">
        <v>22420</v>
      </c>
      <c r="F817">
        <v>0.35647846342200001</v>
      </c>
      <c r="G817">
        <v>26839</v>
      </c>
      <c r="H817">
        <v>87455</v>
      </c>
      <c r="I817">
        <v>0.30688925733234235</v>
      </c>
      <c r="J817">
        <v>4.9589206089657667E-2</v>
      </c>
      <c r="K817">
        <v>-4419</v>
      </c>
      <c r="L817">
        <f>VLOOKUP(A817,Sheet1!$A$1:$B$577,2,FALSE)</f>
        <v>108178</v>
      </c>
      <c r="M817" t="str">
        <f t="shared" si="21"/>
        <v>qualifie</v>
      </c>
    </row>
    <row r="818" spans="1:13">
      <c r="A818" t="s">
        <v>6472</v>
      </c>
      <c r="B818" t="s">
        <v>26</v>
      </c>
      <c r="C818" t="s">
        <v>8318</v>
      </c>
      <c r="D818" t="s">
        <v>26</v>
      </c>
      <c r="E818">
        <v>16929</v>
      </c>
      <c r="F818">
        <v>0.36920157895900002</v>
      </c>
      <c r="G818">
        <v>19464</v>
      </c>
      <c r="H818">
        <v>60851</v>
      </c>
      <c r="I818">
        <v>0.31986327258385239</v>
      </c>
      <c r="J818">
        <v>4.9338306375147634E-2</v>
      </c>
      <c r="K818">
        <v>-2535</v>
      </c>
      <c r="L818">
        <f>VLOOKUP(A818,Sheet1!$A$1:$B$577,2,FALSE)</f>
        <v>78031</v>
      </c>
      <c r="M818" t="str">
        <f t="shared" si="21"/>
        <v>qualifie</v>
      </c>
    </row>
    <row r="819" spans="1:13">
      <c r="A819" t="s">
        <v>2228</v>
      </c>
      <c r="B819" t="s">
        <v>26</v>
      </c>
      <c r="C819" t="s">
        <v>7618</v>
      </c>
      <c r="D819" t="s">
        <v>26</v>
      </c>
      <c r="E819">
        <v>19133</v>
      </c>
      <c r="F819">
        <v>0.32473946841399998</v>
      </c>
      <c r="G819">
        <v>21427</v>
      </c>
      <c r="H819">
        <v>77476</v>
      </c>
      <c r="I819">
        <v>0.27656306469100106</v>
      </c>
      <c r="J819">
        <v>4.8176403722998917E-2</v>
      </c>
      <c r="K819">
        <v>-2294</v>
      </c>
      <c r="L819">
        <f>VLOOKUP(A819,Sheet1!$A$1:$B$577,2,FALSE)</f>
        <v>96193</v>
      </c>
      <c r="M819" t="str">
        <f t="shared" si="21"/>
        <v>qualifie</v>
      </c>
    </row>
    <row r="820" spans="1:13">
      <c r="A820" t="s">
        <v>1191</v>
      </c>
      <c r="B820" t="s">
        <v>26</v>
      </c>
      <c r="C820" t="s">
        <v>7458</v>
      </c>
      <c r="D820" t="s">
        <v>26</v>
      </c>
      <c r="E820">
        <v>15560</v>
      </c>
      <c r="F820">
        <v>0.36761405249599999</v>
      </c>
      <c r="G820">
        <v>17901</v>
      </c>
      <c r="H820">
        <v>56021</v>
      </c>
      <c r="I820">
        <v>0.31954088645329431</v>
      </c>
      <c r="J820">
        <v>4.8073166042705673E-2</v>
      </c>
      <c r="K820">
        <v>-2341</v>
      </c>
      <c r="L820">
        <f>VLOOKUP(A820,Sheet1!$A$1:$B$577,2,FALSE)</f>
        <v>67638</v>
      </c>
      <c r="M820" t="str">
        <f t="shared" si="21"/>
        <v>qualifie</v>
      </c>
    </row>
    <row r="821" spans="1:13">
      <c r="A821" t="s">
        <v>1849</v>
      </c>
      <c r="B821" t="s">
        <v>26</v>
      </c>
      <c r="C821" t="s">
        <v>7562</v>
      </c>
      <c r="D821" t="s">
        <v>26</v>
      </c>
      <c r="E821">
        <v>15901</v>
      </c>
      <c r="F821">
        <v>0.351442148304</v>
      </c>
      <c r="G821">
        <v>18276</v>
      </c>
      <c r="H821">
        <v>59921</v>
      </c>
      <c r="I821">
        <v>0.30500158542080408</v>
      </c>
      <c r="J821">
        <v>4.6440562883195924E-2</v>
      </c>
      <c r="K821">
        <v>-2375</v>
      </c>
      <c r="L821">
        <f>VLOOKUP(A821,Sheet1!$A$1:$B$577,2,FALSE)</f>
        <v>73131</v>
      </c>
      <c r="M821" t="str">
        <f t="shared" si="21"/>
        <v>qualifie</v>
      </c>
    </row>
    <row r="822" spans="1:13">
      <c r="A822" t="s">
        <v>4501</v>
      </c>
      <c r="B822" t="s">
        <v>26</v>
      </c>
      <c r="C822" t="s">
        <v>7996</v>
      </c>
      <c r="D822" t="s">
        <v>26</v>
      </c>
      <c r="E822">
        <v>18508</v>
      </c>
      <c r="F822">
        <v>0.37591908030999999</v>
      </c>
      <c r="G822">
        <v>23100</v>
      </c>
      <c r="H822">
        <v>69937</v>
      </c>
      <c r="I822">
        <v>0.3302972675407867</v>
      </c>
      <c r="J822">
        <v>4.5621812769213288E-2</v>
      </c>
      <c r="K822">
        <v>-4592</v>
      </c>
      <c r="L822">
        <f>VLOOKUP(A822,Sheet1!$A$1:$B$577,2,FALSE)</f>
        <v>85945</v>
      </c>
      <c r="M822" t="str">
        <f t="shared" si="21"/>
        <v>qualifie</v>
      </c>
    </row>
    <row r="823" spans="1:13">
      <c r="A823" t="s">
        <v>7014</v>
      </c>
      <c r="B823" t="s">
        <v>26</v>
      </c>
      <c r="C823" t="s">
        <v>8377</v>
      </c>
      <c r="D823" t="s">
        <v>26</v>
      </c>
      <c r="E823">
        <v>9450</v>
      </c>
      <c r="F823">
        <v>0.22023351744399999</v>
      </c>
      <c r="G823">
        <v>10898</v>
      </c>
      <c r="H823">
        <v>62398</v>
      </c>
      <c r="I823">
        <v>0.17465303375108177</v>
      </c>
      <c r="J823">
        <v>4.5580483692918228E-2</v>
      </c>
      <c r="K823">
        <v>-1448</v>
      </c>
      <c r="L823">
        <f>VLOOKUP(A823,Sheet1!$A$1:$B$577,2,FALSE)</f>
        <v>99102</v>
      </c>
      <c r="M823" t="str">
        <f t="shared" si="21"/>
        <v>battu</v>
      </c>
    </row>
    <row r="824" spans="1:13">
      <c r="A824" t="s">
        <v>5579</v>
      </c>
      <c r="B824" t="s">
        <v>26</v>
      </c>
      <c r="C824" t="s">
        <v>8175</v>
      </c>
      <c r="D824" t="s">
        <v>26</v>
      </c>
      <c r="E824">
        <v>16934</v>
      </c>
      <c r="F824">
        <v>0.35284312295499998</v>
      </c>
      <c r="G824">
        <v>21067</v>
      </c>
      <c r="H824">
        <v>68421</v>
      </c>
      <c r="I824">
        <v>0.30790254454041888</v>
      </c>
      <c r="J824">
        <v>4.49405784145811E-2</v>
      </c>
      <c r="K824">
        <v>-4133</v>
      </c>
      <c r="L824">
        <f>VLOOKUP(A824,Sheet1!$A$1:$B$577,2,FALSE)</f>
        <v>87294</v>
      </c>
      <c r="M824" t="str">
        <f t="shared" si="21"/>
        <v>qualifie</v>
      </c>
    </row>
    <row r="825" spans="1:13">
      <c r="A825" t="s">
        <v>5817</v>
      </c>
      <c r="B825" t="s">
        <v>26</v>
      </c>
      <c r="C825" t="s">
        <v>8221</v>
      </c>
      <c r="D825" t="s">
        <v>87</v>
      </c>
      <c r="E825">
        <v>12501</v>
      </c>
      <c r="F825">
        <v>0.245768209968</v>
      </c>
      <c r="G825">
        <v>13618</v>
      </c>
      <c r="H825">
        <v>67684</v>
      </c>
      <c r="I825">
        <v>0.20119969268955734</v>
      </c>
      <c r="J825">
        <v>4.456851727844266E-2</v>
      </c>
      <c r="K825">
        <v>-1117</v>
      </c>
      <c r="L825">
        <f>VLOOKUP(A825,Sheet1!$A$1:$B$577,2,FALSE)</f>
        <v>83525</v>
      </c>
      <c r="M825" t="str">
        <f t="shared" si="21"/>
        <v>qualifie</v>
      </c>
    </row>
    <row r="826" spans="1:13">
      <c r="A826" t="s">
        <v>408</v>
      </c>
      <c r="B826" t="s">
        <v>26</v>
      </c>
      <c r="C826" t="s">
        <v>7349</v>
      </c>
      <c r="D826" t="s">
        <v>26</v>
      </c>
      <c r="E826">
        <v>20350</v>
      </c>
      <c r="F826">
        <v>0.47783413168</v>
      </c>
      <c r="G826">
        <v>27046</v>
      </c>
      <c r="H826">
        <v>62417</v>
      </c>
      <c r="I826">
        <v>0.43331143758911833</v>
      </c>
      <c r="J826">
        <v>4.4522694090881665E-2</v>
      </c>
      <c r="K826">
        <v>-6696</v>
      </c>
      <c r="L826">
        <f>VLOOKUP(A826,Sheet1!$A$1:$B$577,2,FALSE)</f>
        <v>80580</v>
      </c>
      <c r="M826" t="str">
        <f t="shared" si="21"/>
        <v>qualifie</v>
      </c>
    </row>
    <row r="827" spans="1:13">
      <c r="A827" t="s">
        <v>6450</v>
      </c>
      <c r="B827" t="s">
        <v>26</v>
      </c>
      <c r="C827" t="s">
        <v>14872</v>
      </c>
      <c r="D827" t="s">
        <v>26</v>
      </c>
      <c r="E827">
        <v>14014</v>
      </c>
      <c r="F827">
        <v>0.34647810715299998</v>
      </c>
      <c r="G827">
        <v>16824</v>
      </c>
      <c r="H827">
        <v>55581</v>
      </c>
      <c r="I827">
        <v>0.3026933664381713</v>
      </c>
      <c r="J827">
        <v>4.3784740714828685E-2</v>
      </c>
      <c r="K827">
        <v>-2810</v>
      </c>
      <c r="L827">
        <f>VLOOKUP(A827,Sheet1!$A$1:$B$577,2,FALSE)</f>
        <v>71850</v>
      </c>
      <c r="M827" t="str">
        <f t="shared" si="21"/>
        <v>qualifie</v>
      </c>
    </row>
    <row r="828" spans="1:13">
      <c r="A828" t="s">
        <v>6136</v>
      </c>
      <c r="B828" t="s">
        <v>26</v>
      </c>
      <c r="C828" t="s">
        <v>8272</v>
      </c>
      <c r="D828" t="s">
        <v>26</v>
      </c>
      <c r="E828">
        <v>23944</v>
      </c>
      <c r="F828">
        <v>0.474928594097</v>
      </c>
      <c r="G828">
        <v>28599</v>
      </c>
      <c r="H828">
        <v>66276</v>
      </c>
      <c r="I828">
        <v>0.43151367010682601</v>
      </c>
      <c r="J828">
        <v>4.3414923990173993E-2</v>
      </c>
      <c r="K828">
        <v>-4655</v>
      </c>
      <c r="L828">
        <f>VLOOKUP(A828,Sheet1!$A$1:$B$577,2,FALSE)</f>
        <v>83959</v>
      </c>
      <c r="M828" t="str">
        <f t="shared" si="21"/>
        <v>qualifie</v>
      </c>
    </row>
    <row r="829" spans="1:13">
      <c r="A829" t="s">
        <v>2065</v>
      </c>
      <c r="B829" t="s">
        <v>26</v>
      </c>
      <c r="C829" t="s">
        <v>7596</v>
      </c>
      <c r="D829" t="s">
        <v>26</v>
      </c>
      <c r="E829">
        <v>22217</v>
      </c>
      <c r="F829">
        <v>0.380688827964</v>
      </c>
      <c r="G829">
        <v>26850</v>
      </c>
      <c r="H829">
        <v>79597</v>
      </c>
      <c r="I829">
        <v>0.33732427101523926</v>
      </c>
      <c r="J829">
        <v>4.3364556948760735E-2</v>
      </c>
      <c r="K829">
        <v>-4633</v>
      </c>
      <c r="L829">
        <f>VLOOKUP(A829,Sheet1!$A$1:$B$577,2,FALSE)</f>
        <v>97831</v>
      </c>
      <c r="M829" t="str">
        <f t="shared" si="21"/>
        <v>qualifie</v>
      </c>
    </row>
    <row r="830" spans="1:13">
      <c r="A830" t="s">
        <v>6991</v>
      </c>
      <c r="B830" t="s">
        <v>26</v>
      </c>
      <c r="C830" t="s">
        <v>8373</v>
      </c>
      <c r="D830" t="s">
        <v>26</v>
      </c>
      <c r="E830">
        <v>11060</v>
      </c>
      <c r="F830">
        <v>0.23249947445899999</v>
      </c>
      <c r="G830">
        <v>11915</v>
      </c>
      <c r="H830">
        <v>62984</v>
      </c>
      <c r="I830">
        <v>0.18917502857868665</v>
      </c>
      <c r="J830">
        <v>4.3324445880313339E-2</v>
      </c>
      <c r="K830">
        <v>-855</v>
      </c>
      <c r="L830">
        <f>VLOOKUP(A830,Sheet1!$A$1:$B$577,2,FALSE)</f>
        <v>94872</v>
      </c>
      <c r="M830" t="str">
        <f t="shared" si="21"/>
        <v>battu</v>
      </c>
    </row>
    <row r="831" spans="1:13">
      <c r="A831" t="s">
        <v>1761</v>
      </c>
      <c r="B831" t="s">
        <v>26</v>
      </c>
      <c r="C831" t="s">
        <v>14812</v>
      </c>
      <c r="D831" t="s">
        <v>26</v>
      </c>
      <c r="E831">
        <v>17266</v>
      </c>
      <c r="F831">
        <v>0.31448763250900003</v>
      </c>
      <c r="G831">
        <v>19867</v>
      </c>
      <c r="H831">
        <v>73125</v>
      </c>
      <c r="I831">
        <v>0.27168547008547006</v>
      </c>
      <c r="J831">
        <v>4.2802162423529966E-2</v>
      </c>
      <c r="K831">
        <v>-2601</v>
      </c>
      <c r="L831">
        <f>VLOOKUP(A831,Sheet1!$A$1:$B$577,2,FALSE)</f>
        <v>88893</v>
      </c>
      <c r="M831" t="str">
        <f t="shared" si="21"/>
        <v>qualifie</v>
      </c>
    </row>
    <row r="832" spans="1:13">
      <c r="A832" t="s">
        <v>7000</v>
      </c>
      <c r="B832" t="s">
        <v>26</v>
      </c>
      <c r="C832" t="s">
        <v>8374</v>
      </c>
      <c r="D832" t="s">
        <v>111</v>
      </c>
      <c r="E832">
        <v>5961</v>
      </c>
      <c r="F832">
        <v>0.19803986710999999</v>
      </c>
      <c r="G832">
        <v>7048</v>
      </c>
      <c r="H832">
        <v>45144</v>
      </c>
      <c r="I832">
        <v>0.15612262980684033</v>
      </c>
      <c r="J832">
        <v>4.191723730315966E-2</v>
      </c>
      <c r="K832">
        <v>-1087</v>
      </c>
      <c r="L832">
        <f>VLOOKUP(A832,Sheet1!$A$1:$B$577,2,FALSE)</f>
        <v>75802</v>
      </c>
      <c r="M832" t="str">
        <f t="shared" si="21"/>
        <v>battu</v>
      </c>
    </row>
    <row r="833" spans="1:13">
      <c r="A833" t="s">
        <v>2115</v>
      </c>
      <c r="B833" t="s">
        <v>26</v>
      </c>
      <c r="C833" t="s">
        <v>14817</v>
      </c>
      <c r="D833" t="s">
        <v>26</v>
      </c>
      <c r="E833">
        <v>13572</v>
      </c>
      <c r="F833">
        <v>0.28065676827000002</v>
      </c>
      <c r="G833">
        <v>15662</v>
      </c>
      <c r="H833">
        <v>65534</v>
      </c>
      <c r="I833">
        <v>0.23899044770653402</v>
      </c>
      <c r="J833">
        <v>4.1666320563466003E-2</v>
      </c>
      <c r="K833">
        <v>-2090</v>
      </c>
      <c r="L833">
        <f>VLOOKUP(A833,Sheet1!$A$1:$B$577,2,FALSE)</f>
        <v>78646</v>
      </c>
      <c r="M833" t="str">
        <f t="shared" si="21"/>
        <v>qualifie</v>
      </c>
    </row>
    <row r="834" spans="1:13">
      <c r="A834" t="s">
        <v>325</v>
      </c>
      <c r="B834" t="s">
        <v>26</v>
      </c>
      <c r="C834" t="s">
        <v>7339</v>
      </c>
      <c r="D834" t="s">
        <v>111</v>
      </c>
      <c r="E834">
        <v>17420</v>
      </c>
      <c r="F834">
        <v>0.36803853629700001</v>
      </c>
      <c r="G834">
        <v>22145</v>
      </c>
      <c r="H834">
        <v>67754</v>
      </c>
      <c r="I834">
        <v>0.3268441715618266</v>
      </c>
      <c r="J834">
        <v>4.1194364735173405E-2</v>
      </c>
      <c r="K834">
        <v>-4725</v>
      </c>
      <c r="L834">
        <f>VLOOKUP(A834,Sheet1!$A$1:$B$577,2,FALSE)</f>
        <v>87373</v>
      </c>
      <c r="M834" t="str">
        <f t="shared" si="21"/>
        <v>qualifie</v>
      </c>
    </row>
    <row r="835" spans="1:13">
      <c r="A835" t="s">
        <v>1654</v>
      </c>
      <c r="B835" t="s">
        <v>26</v>
      </c>
      <c r="C835" t="s">
        <v>7533</v>
      </c>
      <c r="D835" t="s">
        <v>26</v>
      </c>
      <c r="E835">
        <v>15733</v>
      </c>
      <c r="F835">
        <v>0.27763464389100001</v>
      </c>
      <c r="G835">
        <v>17722</v>
      </c>
      <c r="H835">
        <v>74876</v>
      </c>
      <c r="I835">
        <v>0.23668465195790372</v>
      </c>
      <c r="J835">
        <v>4.0949991933096286E-2</v>
      </c>
      <c r="K835">
        <v>-1989</v>
      </c>
      <c r="L835">
        <f>VLOOKUP(A835,Sheet1!$A$1:$B$577,2,FALSE)</f>
        <v>89396</v>
      </c>
      <c r="M835" t="str">
        <f t="shared" ref="M835:M898" si="22">IF(F835&gt;0.5,"elu",IF(AND(F835&gt;0.2,E835/L835&gt;0.125),"qualifie","battu"))</f>
        <v>qualifie</v>
      </c>
    </row>
    <row r="836" spans="1:13">
      <c r="A836" t="s">
        <v>81</v>
      </c>
      <c r="B836" t="s">
        <v>26</v>
      </c>
      <c r="C836" t="s">
        <v>7310</v>
      </c>
      <c r="D836" t="s">
        <v>26</v>
      </c>
      <c r="E836">
        <v>13231</v>
      </c>
      <c r="F836">
        <v>0.31810641213700003</v>
      </c>
      <c r="G836">
        <v>16417</v>
      </c>
      <c r="H836">
        <v>59163</v>
      </c>
      <c r="I836">
        <v>0.27748761895103358</v>
      </c>
      <c r="J836">
        <v>4.0618793185966451E-2</v>
      </c>
      <c r="K836">
        <v>-3186</v>
      </c>
      <c r="L836">
        <f>VLOOKUP(A836,Sheet1!$A$1:$B$577,2,FALSE)</f>
        <v>73724</v>
      </c>
      <c r="M836" t="str">
        <f t="shared" si="22"/>
        <v>qualifie</v>
      </c>
    </row>
    <row r="837" spans="1:13">
      <c r="A837" t="s">
        <v>4734</v>
      </c>
      <c r="B837" t="s">
        <v>26</v>
      </c>
      <c r="C837" t="s">
        <v>8041</v>
      </c>
      <c r="D837" t="s">
        <v>26</v>
      </c>
      <c r="E837">
        <v>14952</v>
      </c>
      <c r="F837">
        <v>0.35612718828200002</v>
      </c>
      <c r="G837">
        <v>19277</v>
      </c>
      <c r="H837">
        <v>61061</v>
      </c>
      <c r="I837">
        <v>0.31570069274987306</v>
      </c>
      <c r="J837">
        <v>4.042649553212696E-2</v>
      </c>
      <c r="K837">
        <v>-4325</v>
      </c>
      <c r="L837">
        <f>VLOOKUP(A837,Sheet1!$A$1:$B$577,2,FALSE)</f>
        <v>75157</v>
      </c>
      <c r="M837" t="str">
        <f t="shared" si="22"/>
        <v>qualifie</v>
      </c>
    </row>
    <row r="838" spans="1:13">
      <c r="A838" t="s">
        <v>744</v>
      </c>
      <c r="B838" t="s">
        <v>26</v>
      </c>
      <c r="C838" t="s">
        <v>7394</v>
      </c>
      <c r="D838" t="s">
        <v>26</v>
      </c>
      <c r="E838">
        <v>12991</v>
      </c>
      <c r="F838">
        <v>0.32451538768999999</v>
      </c>
      <c r="G838">
        <v>15224</v>
      </c>
      <c r="H838">
        <v>53550</v>
      </c>
      <c r="I838">
        <v>0.28429505135387489</v>
      </c>
      <c r="J838">
        <v>4.0220336336125095E-2</v>
      </c>
      <c r="K838">
        <v>-2233</v>
      </c>
      <c r="L838">
        <f>VLOOKUP(A838,Sheet1!$A$1:$B$577,2,FALSE)</f>
        <v>68685</v>
      </c>
      <c r="M838" t="str">
        <f t="shared" si="22"/>
        <v>qualifie</v>
      </c>
    </row>
    <row r="839" spans="1:13">
      <c r="A839" t="s">
        <v>4152</v>
      </c>
      <c r="B839" t="s">
        <v>26</v>
      </c>
      <c r="C839" t="s">
        <v>7944</v>
      </c>
      <c r="D839" t="s">
        <v>26</v>
      </c>
      <c r="E839">
        <v>13720</v>
      </c>
      <c r="F839">
        <v>0.25727090326099999</v>
      </c>
      <c r="G839">
        <v>15923</v>
      </c>
      <c r="H839">
        <v>73310</v>
      </c>
      <c r="I839">
        <v>0.2172009275678625</v>
      </c>
      <c r="J839">
        <v>4.00699756931375E-2</v>
      </c>
      <c r="K839">
        <v>-2203</v>
      </c>
      <c r="L839">
        <f>VLOOKUP(A839,Sheet1!$A$1:$B$577,2,FALSE)</f>
        <v>88972</v>
      </c>
      <c r="M839" t="str">
        <f t="shared" si="22"/>
        <v>qualifie</v>
      </c>
    </row>
    <row r="840" spans="1:13">
      <c r="A840" t="s">
        <v>2816</v>
      </c>
      <c r="B840" t="s">
        <v>26</v>
      </c>
      <c r="C840" t="s">
        <v>14823</v>
      </c>
      <c r="D840" t="s">
        <v>260</v>
      </c>
      <c r="E840">
        <v>19020</v>
      </c>
      <c r="F840">
        <v>0.29371342094300001</v>
      </c>
      <c r="G840">
        <v>22587</v>
      </c>
      <c r="H840">
        <v>89019</v>
      </c>
      <c r="I840">
        <v>0.25373234927375055</v>
      </c>
      <c r="J840">
        <v>3.9981071669249468E-2</v>
      </c>
      <c r="K840">
        <v>-3567</v>
      </c>
      <c r="L840">
        <f>VLOOKUP(A840,Sheet1!$A$1:$B$577,2,FALSE)</f>
        <v>105669</v>
      </c>
      <c r="M840" t="str">
        <f t="shared" si="22"/>
        <v>qualifie</v>
      </c>
    </row>
    <row r="841" spans="1:13">
      <c r="A841" t="s">
        <v>4311</v>
      </c>
      <c r="B841" t="s">
        <v>26</v>
      </c>
      <c r="C841" t="s">
        <v>7971</v>
      </c>
      <c r="D841" t="s">
        <v>26</v>
      </c>
      <c r="E841">
        <v>14495</v>
      </c>
      <c r="F841">
        <v>0.354115261525</v>
      </c>
      <c r="G841">
        <v>18052</v>
      </c>
      <c r="H841">
        <v>57459</v>
      </c>
      <c r="I841">
        <v>0.31417184427156758</v>
      </c>
      <c r="J841">
        <v>3.9943417253432423E-2</v>
      </c>
      <c r="K841">
        <v>-3557</v>
      </c>
      <c r="L841">
        <f>VLOOKUP(A841,Sheet1!$A$1:$B$577,2,FALSE)</f>
        <v>74093</v>
      </c>
      <c r="M841" t="str">
        <f t="shared" si="22"/>
        <v>qualifie</v>
      </c>
    </row>
    <row r="842" spans="1:13">
      <c r="A842" t="s">
        <v>5236</v>
      </c>
      <c r="B842" t="s">
        <v>26</v>
      </c>
      <c r="C842" t="s">
        <v>8117</v>
      </c>
      <c r="D842" t="s">
        <v>26</v>
      </c>
      <c r="E842">
        <v>13989</v>
      </c>
      <c r="F842">
        <v>0.31801132101200003</v>
      </c>
      <c r="G842">
        <v>17548</v>
      </c>
      <c r="H842">
        <v>62952</v>
      </c>
      <c r="I842">
        <v>0.2787520650654467</v>
      </c>
      <c r="J842">
        <v>3.9259255946553329E-2</v>
      </c>
      <c r="K842">
        <v>-3559</v>
      </c>
      <c r="L842">
        <f>VLOOKUP(A842,Sheet1!$A$1:$B$577,2,FALSE)</f>
        <v>82686</v>
      </c>
      <c r="M842" t="str">
        <f t="shared" si="22"/>
        <v>qualifie</v>
      </c>
    </row>
    <row r="843" spans="1:13">
      <c r="A843" t="s">
        <v>2960</v>
      </c>
      <c r="B843" t="s">
        <v>26</v>
      </c>
      <c r="C843" t="s">
        <v>7737</v>
      </c>
      <c r="D843" t="s">
        <v>26</v>
      </c>
      <c r="E843">
        <v>11320</v>
      </c>
      <c r="F843">
        <v>0.25336287741399999</v>
      </c>
      <c r="G843">
        <v>12663</v>
      </c>
      <c r="H843">
        <v>58968</v>
      </c>
      <c r="I843">
        <v>0.21474358974358973</v>
      </c>
      <c r="J843">
        <v>3.8619287670410257E-2</v>
      </c>
      <c r="K843">
        <v>-1343</v>
      </c>
      <c r="L843">
        <f>VLOOKUP(A843,Sheet1!$A$1:$B$577,2,FALSE)</f>
        <v>70201</v>
      </c>
      <c r="M843" t="str">
        <f t="shared" si="22"/>
        <v>qualifie</v>
      </c>
    </row>
    <row r="844" spans="1:13">
      <c r="A844" t="s">
        <v>1478</v>
      </c>
      <c r="B844" t="s">
        <v>26</v>
      </c>
      <c r="C844" t="s">
        <v>7503</v>
      </c>
      <c r="D844" t="s">
        <v>26</v>
      </c>
      <c r="E844">
        <v>16100</v>
      </c>
      <c r="F844">
        <v>0.29997577835299999</v>
      </c>
      <c r="G844">
        <v>19206</v>
      </c>
      <c r="H844">
        <v>73388</v>
      </c>
      <c r="I844">
        <v>0.26170491088461328</v>
      </c>
      <c r="J844">
        <v>3.8270867468386705E-2</v>
      </c>
      <c r="K844">
        <v>-3106</v>
      </c>
      <c r="L844">
        <f>VLOOKUP(A844,Sheet1!$A$1:$B$577,2,FALSE)</f>
        <v>90017</v>
      </c>
      <c r="M844" t="str">
        <f t="shared" si="22"/>
        <v>qualifie</v>
      </c>
    </row>
    <row r="845" spans="1:13">
      <c r="A845" t="s">
        <v>2504</v>
      </c>
      <c r="B845" t="s">
        <v>26</v>
      </c>
      <c r="C845" t="s">
        <v>7659</v>
      </c>
      <c r="D845" t="s">
        <v>26</v>
      </c>
      <c r="E845">
        <v>14791</v>
      </c>
      <c r="F845">
        <v>0.28858798509400002</v>
      </c>
      <c r="G845">
        <v>17985</v>
      </c>
      <c r="H845">
        <v>71821</v>
      </c>
      <c r="I845">
        <v>0.25041422425195975</v>
      </c>
      <c r="J845">
        <v>3.8173760842040272E-2</v>
      </c>
      <c r="K845">
        <v>-3194</v>
      </c>
      <c r="L845">
        <f>VLOOKUP(A845,Sheet1!$A$1:$B$577,2,FALSE)</f>
        <v>87909</v>
      </c>
      <c r="M845" t="str">
        <f t="shared" si="22"/>
        <v>qualifie</v>
      </c>
    </row>
    <row r="846" spans="1:13">
      <c r="A846" t="s">
        <v>6410</v>
      </c>
      <c r="B846" t="s">
        <v>26</v>
      </c>
      <c r="C846" t="s">
        <v>8309</v>
      </c>
      <c r="D846" t="s">
        <v>26</v>
      </c>
      <c r="E846">
        <v>18137</v>
      </c>
      <c r="F846">
        <v>0.37704509074300002</v>
      </c>
      <c r="G846">
        <v>21915</v>
      </c>
      <c r="H846">
        <v>64636</v>
      </c>
      <c r="I846">
        <v>0.33905254037997401</v>
      </c>
      <c r="J846">
        <v>3.7992550363026012E-2</v>
      </c>
      <c r="K846">
        <v>-3778</v>
      </c>
      <c r="L846">
        <f>VLOOKUP(A846,Sheet1!$A$1:$B$577,2,FALSE)</f>
        <v>82695</v>
      </c>
      <c r="M846" t="str">
        <f t="shared" si="22"/>
        <v>qualifie</v>
      </c>
    </row>
    <row r="847" spans="1:13">
      <c r="A847" t="s">
        <v>808</v>
      </c>
      <c r="B847" t="s">
        <v>26</v>
      </c>
      <c r="C847" t="s">
        <v>7400</v>
      </c>
      <c r="D847" t="s">
        <v>26</v>
      </c>
      <c r="E847">
        <v>17601</v>
      </c>
      <c r="F847">
        <v>0.325968590266</v>
      </c>
      <c r="G847">
        <v>21527</v>
      </c>
      <c r="H847">
        <v>74671</v>
      </c>
      <c r="I847">
        <v>0.2882913045225054</v>
      </c>
      <c r="J847">
        <v>3.7677285743494604E-2</v>
      </c>
      <c r="K847">
        <v>-3926</v>
      </c>
      <c r="L847">
        <f>VLOOKUP(A847,Sheet1!$A$1:$B$577,2,FALSE)</f>
        <v>93086</v>
      </c>
      <c r="M847" t="str">
        <f t="shared" si="22"/>
        <v>qualifie</v>
      </c>
    </row>
    <row r="848" spans="1:13">
      <c r="A848" t="s">
        <v>544</v>
      </c>
      <c r="B848" t="s">
        <v>26</v>
      </c>
      <c r="C848" t="s">
        <v>7368</v>
      </c>
      <c r="D848" t="s">
        <v>26</v>
      </c>
      <c r="E848">
        <v>13397</v>
      </c>
      <c r="F848">
        <v>0.35037660843200003</v>
      </c>
      <c r="G848">
        <v>16305</v>
      </c>
      <c r="H848">
        <v>52141</v>
      </c>
      <c r="I848">
        <v>0.31270976774515258</v>
      </c>
      <c r="J848">
        <v>3.7666840686847447E-2</v>
      </c>
      <c r="K848">
        <v>-2908</v>
      </c>
      <c r="L848">
        <f>VLOOKUP(A848,Sheet1!$A$1:$B$577,2,FALSE)</f>
        <v>64707</v>
      </c>
      <c r="M848" t="str">
        <f t="shared" si="22"/>
        <v>qualifie</v>
      </c>
    </row>
    <row r="849" spans="1:13">
      <c r="A849" t="s">
        <v>5719</v>
      </c>
      <c r="B849" t="s">
        <v>26</v>
      </c>
      <c r="C849" t="s">
        <v>8201</v>
      </c>
      <c r="D849" t="s">
        <v>26</v>
      </c>
      <c r="E849">
        <v>20190</v>
      </c>
      <c r="F849">
        <v>0.34288334493799999</v>
      </c>
      <c r="G849">
        <v>25031</v>
      </c>
      <c r="H849">
        <v>81903</v>
      </c>
      <c r="I849">
        <v>0.30561762084416932</v>
      </c>
      <c r="J849">
        <v>3.7265724093830666E-2</v>
      </c>
      <c r="K849">
        <v>-4841</v>
      </c>
      <c r="L849">
        <f>VLOOKUP(A849,Sheet1!$A$1:$B$577,2,FALSE)</f>
        <v>97865</v>
      </c>
      <c r="M849" t="str">
        <f t="shared" si="22"/>
        <v>qualifie</v>
      </c>
    </row>
    <row r="850" spans="1:13">
      <c r="A850" t="s">
        <v>5123</v>
      </c>
      <c r="B850" t="s">
        <v>26</v>
      </c>
      <c r="C850" t="s">
        <v>8094</v>
      </c>
      <c r="D850" t="s">
        <v>26</v>
      </c>
      <c r="E850">
        <v>20069</v>
      </c>
      <c r="F850">
        <v>0.307391863742</v>
      </c>
      <c r="G850">
        <v>23846</v>
      </c>
      <c r="H850">
        <v>88144</v>
      </c>
      <c r="I850">
        <v>0.27053457977854423</v>
      </c>
      <c r="J850">
        <v>3.6857283963455778E-2</v>
      </c>
      <c r="K850">
        <v>-3777</v>
      </c>
      <c r="L850">
        <f>VLOOKUP(A850,Sheet1!$A$1:$B$577,2,FALSE)</f>
        <v>110300</v>
      </c>
      <c r="M850" t="str">
        <f t="shared" si="22"/>
        <v>qualifie</v>
      </c>
    </row>
    <row r="851" spans="1:13">
      <c r="A851" t="s">
        <v>4374</v>
      </c>
      <c r="B851" t="s">
        <v>26</v>
      </c>
      <c r="C851" t="s">
        <v>7981</v>
      </c>
      <c r="D851" t="s">
        <v>26</v>
      </c>
      <c r="E851">
        <v>11709</v>
      </c>
      <c r="F851">
        <v>0.31418375013400002</v>
      </c>
      <c r="G851">
        <v>14679</v>
      </c>
      <c r="H851">
        <v>52918</v>
      </c>
      <c r="I851">
        <v>0.2773914358063419</v>
      </c>
      <c r="J851">
        <v>3.6792314327658115E-2</v>
      </c>
      <c r="K851">
        <v>-2970</v>
      </c>
      <c r="L851">
        <f>VLOOKUP(A851,Sheet1!$A$1:$B$577,2,FALSE)</f>
        <v>68147</v>
      </c>
      <c r="M851" t="str">
        <f t="shared" si="22"/>
        <v>qualifie</v>
      </c>
    </row>
    <row r="852" spans="1:13">
      <c r="A852" t="s">
        <v>530</v>
      </c>
      <c r="B852" t="s">
        <v>26</v>
      </c>
      <c r="C852" t="s">
        <v>7367</v>
      </c>
      <c r="D852" t="s">
        <v>26</v>
      </c>
      <c r="E852">
        <v>8569</v>
      </c>
      <c r="F852">
        <v>0.235632183908</v>
      </c>
      <c r="G852">
        <v>9871</v>
      </c>
      <c r="H852">
        <v>49344</v>
      </c>
      <c r="I852">
        <v>0.20004458495460442</v>
      </c>
      <c r="J852">
        <v>3.5587598953395583E-2</v>
      </c>
      <c r="K852">
        <v>-1302</v>
      </c>
      <c r="L852">
        <f>VLOOKUP(A852,Sheet1!$A$1:$B$577,2,FALSE)</f>
        <v>59754</v>
      </c>
      <c r="M852" t="str">
        <f t="shared" si="22"/>
        <v>qualifie</v>
      </c>
    </row>
    <row r="853" spans="1:13">
      <c r="A853" t="s">
        <v>1104</v>
      </c>
      <c r="B853" t="s">
        <v>26</v>
      </c>
      <c r="C853" t="s">
        <v>7442</v>
      </c>
      <c r="D853" t="s">
        <v>26</v>
      </c>
      <c r="E853">
        <v>13344</v>
      </c>
      <c r="F853">
        <v>0.28750565574300002</v>
      </c>
      <c r="G853">
        <v>16460</v>
      </c>
      <c r="H853">
        <v>65200</v>
      </c>
      <c r="I853">
        <v>0.25245398773006134</v>
      </c>
      <c r="J853">
        <v>3.5051668012938686E-2</v>
      </c>
      <c r="K853">
        <v>-3116</v>
      </c>
      <c r="L853">
        <f>VLOOKUP(A853,Sheet1!$A$1:$B$577,2,FALSE)</f>
        <v>81745</v>
      </c>
      <c r="M853" t="str">
        <f t="shared" si="22"/>
        <v>qualifie</v>
      </c>
    </row>
    <row r="854" spans="1:13">
      <c r="A854" t="s">
        <v>6570</v>
      </c>
      <c r="B854" t="s">
        <v>26</v>
      </c>
      <c r="C854" t="s">
        <v>8334</v>
      </c>
      <c r="D854" t="s">
        <v>26</v>
      </c>
      <c r="E854">
        <v>15036</v>
      </c>
      <c r="F854">
        <v>0.31099528419</v>
      </c>
      <c r="G854">
        <v>18429</v>
      </c>
      <c r="H854">
        <v>66685</v>
      </c>
      <c r="I854">
        <v>0.27635900127464946</v>
      </c>
      <c r="J854">
        <v>3.4636282915350536E-2</v>
      </c>
      <c r="K854">
        <v>-3393</v>
      </c>
      <c r="L854">
        <f>VLOOKUP(A854,Sheet1!$A$1:$B$577,2,FALSE)</f>
        <v>88017</v>
      </c>
      <c r="M854" t="str">
        <f t="shared" si="22"/>
        <v>qualifie</v>
      </c>
    </row>
    <row r="855" spans="1:13">
      <c r="A855" t="s">
        <v>841</v>
      </c>
      <c r="B855" t="s">
        <v>26</v>
      </c>
      <c r="C855" t="s">
        <v>7404</v>
      </c>
      <c r="D855" t="s">
        <v>26</v>
      </c>
      <c r="E855">
        <v>18679</v>
      </c>
      <c r="F855">
        <v>0.31446657351099999</v>
      </c>
      <c r="G855">
        <v>22926</v>
      </c>
      <c r="H855">
        <v>81870</v>
      </c>
      <c r="I855">
        <v>0.28002931476731402</v>
      </c>
      <c r="J855">
        <v>3.4437258743685972E-2</v>
      </c>
      <c r="K855">
        <v>-4247</v>
      </c>
      <c r="L855">
        <f>VLOOKUP(A855,Sheet1!$A$1:$B$577,2,FALSE)</f>
        <v>100194</v>
      </c>
      <c r="M855" t="str">
        <f t="shared" si="22"/>
        <v>qualifie</v>
      </c>
    </row>
    <row r="856" spans="1:13">
      <c r="A856" t="s">
        <v>2769</v>
      </c>
      <c r="B856" t="s">
        <v>26</v>
      </c>
      <c r="C856" t="s">
        <v>7706</v>
      </c>
      <c r="D856" t="s">
        <v>26</v>
      </c>
      <c r="E856">
        <v>13828</v>
      </c>
      <c r="F856">
        <v>0.31792160018400001</v>
      </c>
      <c r="G856">
        <v>16674</v>
      </c>
      <c r="H856">
        <v>58713</v>
      </c>
      <c r="I856">
        <v>0.28399162025445812</v>
      </c>
      <c r="J856">
        <v>3.3929979929541887E-2</v>
      </c>
      <c r="K856">
        <v>-2846</v>
      </c>
      <c r="L856">
        <f>VLOOKUP(A856,Sheet1!$A$1:$B$577,2,FALSE)</f>
        <v>72772</v>
      </c>
      <c r="M856" t="str">
        <f t="shared" si="22"/>
        <v>qualifie</v>
      </c>
    </row>
    <row r="857" spans="1:13">
      <c r="A857" t="s">
        <v>245</v>
      </c>
      <c r="B857" t="s">
        <v>26</v>
      </c>
      <c r="C857" t="s">
        <v>7329</v>
      </c>
      <c r="D857" t="s">
        <v>26</v>
      </c>
      <c r="E857">
        <v>11549</v>
      </c>
      <c r="F857">
        <v>0.29768532838400003</v>
      </c>
      <c r="G857">
        <v>13544</v>
      </c>
      <c r="H857">
        <v>51197</v>
      </c>
      <c r="I857">
        <v>0.2645467507861789</v>
      </c>
      <c r="J857">
        <v>3.3138577597821128E-2</v>
      </c>
      <c r="K857">
        <v>-1995</v>
      </c>
      <c r="L857">
        <f>VLOOKUP(A857,Sheet1!$A$1:$B$577,2,FALSE)</f>
        <v>63327</v>
      </c>
      <c r="M857" t="str">
        <f t="shared" si="22"/>
        <v>qualifie</v>
      </c>
    </row>
    <row r="858" spans="1:13">
      <c r="A858" t="s">
        <v>6182</v>
      </c>
      <c r="B858" t="s">
        <v>26</v>
      </c>
      <c r="C858" t="s">
        <v>8280</v>
      </c>
      <c r="D858" t="s">
        <v>111</v>
      </c>
      <c r="E858">
        <v>9428</v>
      </c>
      <c r="F858">
        <v>0.24153921041199999</v>
      </c>
      <c r="G858">
        <v>10903</v>
      </c>
      <c r="H858">
        <v>52158</v>
      </c>
      <c r="I858">
        <v>0.20903792323325282</v>
      </c>
      <c r="J858">
        <v>3.2501287178747174E-2</v>
      </c>
      <c r="K858">
        <v>-1475</v>
      </c>
      <c r="L858">
        <f>VLOOKUP(A858,Sheet1!$A$1:$B$577,2,FALSE)</f>
        <v>67356</v>
      </c>
      <c r="M858" t="str">
        <f t="shared" si="22"/>
        <v>qualifie</v>
      </c>
    </row>
    <row r="859" spans="1:13">
      <c r="A859" t="s">
        <v>6086</v>
      </c>
      <c r="B859" t="s">
        <v>26</v>
      </c>
      <c r="C859" t="s">
        <v>8267</v>
      </c>
      <c r="D859" t="s">
        <v>26</v>
      </c>
      <c r="E859">
        <v>10698</v>
      </c>
      <c r="F859">
        <v>0.27839075674000002</v>
      </c>
      <c r="G859">
        <v>13319</v>
      </c>
      <c r="H859">
        <v>54141</v>
      </c>
      <c r="I859">
        <v>0.24600579967122882</v>
      </c>
      <c r="J859">
        <v>3.2384957068771203E-2</v>
      </c>
      <c r="K859">
        <v>-2621</v>
      </c>
      <c r="L859">
        <f>VLOOKUP(A859,Sheet1!$A$1:$B$577,2,FALSE)</f>
        <v>70836</v>
      </c>
      <c r="M859" t="str">
        <f t="shared" si="22"/>
        <v>qualifie</v>
      </c>
    </row>
    <row r="860" spans="1:13">
      <c r="A860" t="s">
        <v>6390</v>
      </c>
      <c r="B860" t="s">
        <v>26</v>
      </c>
      <c r="C860" t="s">
        <v>8307</v>
      </c>
      <c r="D860" t="s">
        <v>26</v>
      </c>
      <c r="E860">
        <v>9953</v>
      </c>
      <c r="F860">
        <v>0.29908648356299999</v>
      </c>
      <c r="G860">
        <v>12661</v>
      </c>
      <c r="H860">
        <v>47443</v>
      </c>
      <c r="I860">
        <v>0.26686760955251565</v>
      </c>
      <c r="J860">
        <v>3.2218874010484344E-2</v>
      </c>
      <c r="K860">
        <v>-2708</v>
      </c>
      <c r="L860">
        <f>VLOOKUP(A860,Sheet1!$A$1:$B$577,2,FALSE)</f>
        <v>64451</v>
      </c>
      <c r="M860" t="str">
        <f t="shared" si="22"/>
        <v>qualifie</v>
      </c>
    </row>
    <row r="861" spans="1:13">
      <c r="A861" t="s">
        <v>5362</v>
      </c>
      <c r="B861" t="s">
        <v>26</v>
      </c>
      <c r="C861" t="s">
        <v>8137</v>
      </c>
      <c r="D861" t="s">
        <v>87</v>
      </c>
      <c r="E861">
        <v>14373</v>
      </c>
      <c r="F861">
        <v>0.32771672214899999</v>
      </c>
      <c r="G861">
        <v>17829</v>
      </c>
      <c r="H861">
        <v>60176</v>
      </c>
      <c r="I861">
        <v>0.2962809093326243</v>
      </c>
      <c r="J861">
        <v>3.1435812816375697E-2</v>
      </c>
      <c r="K861">
        <v>-3456</v>
      </c>
      <c r="L861">
        <f>VLOOKUP(A861,Sheet1!$A$1:$B$577,2,FALSE)</f>
        <v>78360</v>
      </c>
      <c r="M861" t="str">
        <f t="shared" si="22"/>
        <v>qualifie</v>
      </c>
    </row>
    <row r="862" spans="1:13">
      <c r="A862" t="s">
        <v>1214</v>
      </c>
      <c r="B862" t="s">
        <v>26</v>
      </c>
      <c r="C862" t="s">
        <v>14809</v>
      </c>
      <c r="D862" t="s">
        <v>26</v>
      </c>
      <c r="E862">
        <v>10788</v>
      </c>
      <c r="F862">
        <v>0.272060121554</v>
      </c>
      <c r="G862">
        <v>13477</v>
      </c>
      <c r="H862">
        <v>55895</v>
      </c>
      <c r="I862">
        <v>0.24111280078719027</v>
      </c>
      <c r="J862">
        <v>3.0947320766809727E-2</v>
      </c>
      <c r="K862">
        <v>-2689</v>
      </c>
      <c r="L862">
        <f>VLOOKUP(A862,Sheet1!$A$1:$B$577,2,FALSE)</f>
        <v>68861</v>
      </c>
      <c r="M862" t="str">
        <f t="shared" si="22"/>
        <v>qualifie</v>
      </c>
    </row>
    <row r="863" spans="1:13">
      <c r="A863" t="s">
        <v>3166</v>
      </c>
      <c r="B863" t="s">
        <v>26</v>
      </c>
      <c r="C863" t="s">
        <v>7773</v>
      </c>
      <c r="D863" t="s">
        <v>26</v>
      </c>
      <c r="E863">
        <v>14526</v>
      </c>
      <c r="F863">
        <v>0.32762703836500001</v>
      </c>
      <c r="G863">
        <v>18751</v>
      </c>
      <c r="H863">
        <v>63029</v>
      </c>
      <c r="I863">
        <v>0.29749797712164244</v>
      </c>
      <c r="J863">
        <v>3.0129061243357569E-2</v>
      </c>
      <c r="K863">
        <v>-4225</v>
      </c>
      <c r="L863">
        <f>VLOOKUP(A863,Sheet1!$A$1:$B$577,2,FALSE)</f>
        <v>81313</v>
      </c>
      <c r="M863" t="str">
        <f t="shared" si="22"/>
        <v>qualifie</v>
      </c>
    </row>
    <row r="864" spans="1:13">
      <c r="A864" t="s">
        <v>105</v>
      </c>
      <c r="B864" t="s">
        <v>26</v>
      </c>
      <c r="C864" t="s">
        <v>7312</v>
      </c>
      <c r="D864" t="s">
        <v>111</v>
      </c>
      <c r="E864">
        <v>11297</v>
      </c>
      <c r="F864">
        <v>0.26485206545700002</v>
      </c>
      <c r="G864">
        <v>13626</v>
      </c>
      <c r="H864">
        <v>58027</v>
      </c>
      <c r="I864">
        <v>0.23482172092301859</v>
      </c>
      <c r="J864">
        <v>3.0030344533981429E-2</v>
      </c>
      <c r="K864">
        <v>-2329</v>
      </c>
      <c r="L864">
        <f>VLOOKUP(A864,Sheet1!$A$1:$B$577,2,FALSE)</f>
        <v>72610</v>
      </c>
      <c r="M864" t="str">
        <f t="shared" si="22"/>
        <v>qualifie</v>
      </c>
    </row>
    <row r="865" spans="1:13">
      <c r="A865" t="s">
        <v>6649</v>
      </c>
      <c r="B865" t="s">
        <v>26</v>
      </c>
      <c r="C865" t="s">
        <v>8347</v>
      </c>
      <c r="D865" t="s">
        <v>26</v>
      </c>
      <c r="E865">
        <v>7785</v>
      </c>
      <c r="F865">
        <v>0.243806958755</v>
      </c>
      <c r="G865">
        <v>10129</v>
      </c>
      <c r="H865">
        <v>47291</v>
      </c>
      <c r="I865">
        <v>0.21418451713856759</v>
      </c>
      <c r="J865">
        <v>2.9622441616432404E-2</v>
      </c>
      <c r="K865">
        <v>-2344</v>
      </c>
      <c r="L865">
        <f>VLOOKUP(A865,Sheet1!$A$1:$B$577,2,FALSE)</f>
        <v>62833</v>
      </c>
      <c r="M865" t="str">
        <f t="shared" si="22"/>
        <v>battu</v>
      </c>
    </row>
    <row r="866" spans="1:13">
      <c r="A866" t="s">
        <v>3872</v>
      </c>
      <c r="B866" t="s">
        <v>26</v>
      </c>
      <c r="C866" t="s">
        <v>7897</v>
      </c>
      <c r="D866" t="s">
        <v>26</v>
      </c>
      <c r="E866">
        <v>18439</v>
      </c>
      <c r="F866">
        <v>0.29617077323399998</v>
      </c>
      <c r="G866">
        <v>22877</v>
      </c>
      <c r="H866">
        <v>85807</v>
      </c>
      <c r="I866">
        <v>0.26660995023716016</v>
      </c>
      <c r="J866">
        <v>2.956082299683982E-2</v>
      </c>
      <c r="K866">
        <v>-4438</v>
      </c>
      <c r="L866">
        <f>VLOOKUP(A866,Sheet1!$A$1:$B$577,2,FALSE)</f>
        <v>103104</v>
      </c>
      <c r="M866" t="str">
        <f t="shared" si="22"/>
        <v>qualifie</v>
      </c>
    </row>
    <row r="867" spans="1:13">
      <c r="A867" t="s">
        <v>5869</v>
      </c>
      <c r="B867" t="s">
        <v>26</v>
      </c>
      <c r="C867" t="s">
        <v>8233</v>
      </c>
      <c r="D867" t="s">
        <v>26</v>
      </c>
      <c r="E867">
        <v>13618</v>
      </c>
      <c r="F867">
        <v>0.29478104638800001</v>
      </c>
      <c r="G867">
        <v>16538</v>
      </c>
      <c r="H867">
        <v>62235</v>
      </c>
      <c r="I867">
        <v>0.26573471519241582</v>
      </c>
      <c r="J867">
        <v>2.9046331195584196E-2</v>
      </c>
      <c r="K867">
        <v>-2920</v>
      </c>
      <c r="L867">
        <f>VLOOKUP(A867,Sheet1!$A$1:$B$577,2,FALSE)</f>
        <v>77714</v>
      </c>
      <c r="M867" t="str">
        <f t="shared" si="22"/>
        <v>qualifie</v>
      </c>
    </row>
    <row r="868" spans="1:13">
      <c r="A868" t="s">
        <v>6636</v>
      </c>
      <c r="B868" t="s">
        <v>26</v>
      </c>
      <c r="C868" t="s">
        <v>8345</v>
      </c>
      <c r="D868" t="s">
        <v>26</v>
      </c>
      <c r="E868">
        <v>8720</v>
      </c>
      <c r="F868">
        <v>0.26096064641599998</v>
      </c>
      <c r="G868">
        <v>11662</v>
      </c>
      <c r="H868">
        <v>50278</v>
      </c>
      <c r="I868">
        <v>0.23195035602052588</v>
      </c>
      <c r="J868">
        <v>2.9010290395474092E-2</v>
      </c>
      <c r="K868">
        <v>-2942</v>
      </c>
      <c r="L868">
        <f>VLOOKUP(A868,Sheet1!$A$1:$B$577,2,FALSE)</f>
        <v>67835</v>
      </c>
      <c r="M868" t="str">
        <f t="shared" si="22"/>
        <v>qualifie</v>
      </c>
    </row>
    <row r="869" spans="1:13">
      <c r="A869" t="s">
        <v>1730</v>
      </c>
      <c r="B869" t="s">
        <v>26</v>
      </c>
      <c r="C869" t="s">
        <v>7546</v>
      </c>
      <c r="D869" t="s">
        <v>111</v>
      </c>
      <c r="E869">
        <v>13920</v>
      </c>
      <c r="F869">
        <v>0.29006042925600001</v>
      </c>
      <c r="G869">
        <v>17226</v>
      </c>
      <c r="H869">
        <v>65934</v>
      </c>
      <c r="I869">
        <v>0.26126126126126126</v>
      </c>
      <c r="J869">
        <v>2.879916799473875E-2</v>
      </c>
      <c r="K869">
        <v>-3306</v>
      </c>
      <c r="L869">
        <f>VLOOKUP(A869,Sheet1!$A$1:$B$577,2,FALSE)</f>
        <v>83406</v>
      </c>
      <c r="M869" t="str">
        <f t="shared" si="22"/>
        <v>qualifie</v>
      </c>
    </row>
    <row r="870" spans="1:13">
      <c r="A870" t="s">
        <v>314</v>
      </c>
      <c r="B870" t="s">
        <v>26</v>
      </c>
      <c r="C870" t="s">
        <v>7337</v>
      </c>
      <c r="D870" t="s">
        <v>26</v>
      </c>
      <c r="E870">
        <v>17197</v>
      </c>
      <c r="F870">
        <v>0.35779377496699999</v>
      </c>
      <c r="G870">
        <v>21592</v>
      </c>
      <c r="H870">
        <v>65621</v>
      </c>
      <c r="I870">
        <v>0.32904100821383397</v>
      </c>
      <c r="J870">
        <v>2.8752766753166015E-2</v>
      </c>
      <c r="K870">
        <v>-4395</v>
      </c>
      <c r="L870">
        <f>VLOOKUP(A870,Sheet1!$A$1:$B$577,2,FALSE)</f>
        <v>82428</v>
      </c>
      <c r="M870" t="str">
        <f t="shared" si="22"/>
        <v>qualifie</v>
      </c>
    </row>
    <row r="871" spans="1:13">
      <c r="A871" t="s">
        <v>2693</v>
      </c>
      <c r="B871" t="s">
        <v>26</v>
      </c>
      <c r="C871" t="s">
        <v>7691</v>
      </c>
      <c r="D871" t="s">
        <v>43</v>
      </c>
      <c r="E871">
        <v>9340</v>
      </c>
      <c r="F871">
        <v>0.25554035567700001</v>
      </c>
      <c r="G871">
        <v>12142</v>
      </c>
      <c r="H871">
        <v>53533</v>
      </c>
      <c r="I871">
        <v>0.22681336745558814</v>
      </c>
      <c r="J871">
        <v>2.872698822141187E-2</v>
      </c>
      <c r="K871">
        <v>-2802</v>
      </c>
      <c r="L871">
        <f>VLOOKUP(A871,Sheet1!$A$1:$B$577,2,FALSE)</f>
        <v>67997</v>
      </c>
      <c r="M871" t="str">
        <f t="shared" si="22"/>
        <v>qualifie</v>
      </c>
    </row>
    <row r="872" spans="1:13">
      <c r="A872" t="s">
        <v>2352</v>
      </c>
      <c r="B872" t="s">
        <v>26</v>
      </c>
      <c r="C872" t="s">
        <v>7638</v>
      </c>
      <c r="D872" t="s">
        <v>13</v>
      </c>
      <c r="E872">
        <v>11615</v>
      </c>
      <c r="F872">
        <v>0.25869749209300003</v>
      </c>
      <c r="G872">
        <v>14909</v>
      </c>
      <c r="H872">
        <v>64618</v>
      </c>
      <c r="I872">
        <v>0.2307251849329908</v>
      </c>
      <c r="J872">
        <v>2.797230716000923E-2</v>
      </c>
      <c r="K872">
        <v>-3294</v>
      </c>
      <c r="L872">
        <f>VLOOKUP(A872,Sheet1!$A$1:$B$577,2,FALSE)</f>
        <v>78953</v>
      </c>
      <c r="M872" t="str">
        <f t="shared" si="22"/>
        <v>qualifie</v>
      </c>
    </row>
    <row r="873" spans="1:13">
      <c r="A873" t="s">
        <v>1253</v>
      </c>
      <c r="B873" t="s">
        <v>26</v>
      </c>
      <c r="C873" t="s">
        <v>7468</v>
      </c>
      <c r="D873" t="s">
        <v>26</v>
      </c>
      <c r="E873">
        <v>13434</v>
      </c>
      <c r="F873">
        <v>0.25165314800600003</v>
      </c>
      <c r="G873">
        <v>16426</v>
      </c>
      <c r="H873">
        <v>73427</v>
      </c>
      <c r="I873">
        <v>0.22370517656992658</v>
      </c>
      <c r="J873">
        <v>2.7947971436073443E-2</v>
      </c>
      <c r="K873">
        <v>-2992</v>
      </c>
      <c r="L873">
        <f>VLOOKUP(A873,Sheet1!$A$1:$B$577,2,FALSE)</f>
        <v>89082</v>
      </c>
      <c r="M873" t="str">
        <f t="shared" si="22"/>
        <v>qualifie</v>
      </c>
    </row>
    <row r="874" spans="1:13">
      <c r="A874" t="s">
        <v>1327</v>
      </c>
      <c r="B874" t="s">
        <v>26</v>
      </c>
      <c r="C874" t="s">
        <v>7479</v>
      </c>
      <c r="D874" t="s">
        <v>26</v>
      </c>
      <c r="E874">
        <v>11436</v>
      </c>
      <c r="F874">
        <v>0.24596193139</v>
      </c>
      <c r="G874">
        <v>13499</v>
      </c>
      <c r="H874">
        <v>61817</v>
      </c>
      <c r="I874">
        <v>0.21837035119789056</v>
      </c>
      <c r="J874">
        <v>2.7591580192109444E-2</v>
      </c>
      <c r="K874">
        <v>-2063</v>
      </c>
      <c r="L874">
        <f>VLOOKUP(A874,Sheet1!$A$1:$B$577,2,FALSE)</f>
        <v>75056</v>
      </c>
      <c r="M874" t="str">
        <f t="shared" si="22"/>
        <v>qualifie</v>
      </c>
    </row>
    <row r="875" spans="1:13">
      <c r="A875" t="s">
        <v>2704</v>
      </c>
      <c r="B875" t="s">
        <v>26</v>
      </c>
      <c r="C875" t="s">
        <v>7693</v>
      </c>
      <c r="D875" t="s">
        <v>26</v>
      </c>
      <c r="E875">
        <v>7738</v>
      </c>
      <c r="F875">
        <v>0.26193216437599998</v>
      </c>
      <c r="G875">
        <v>10248</v>
      </c>
      <c r="H875">
        <v>43697</v>
      </c>
      <c r="I875">
        <v>0.23452410920658168</v>
      </c>
      <c r="J875">
        <v>2.7408055169418299E-2</v>
      </c>
      <c r="K875">
        <v>-2510</v>
      </c>
      <c r="L875">
        <f>VLOOKUP(A875,Sheet1!$A$1:$B$577,2,FALSE)</f>
        <v>57310</v>
      </c>
      <c r="M875" t="str">
        <f t="shared" si="22"/>
        <v>qualifie</v>
      </c>
    </row>
    <row r="876" spans="1:13">
      <c r="A876" t="s">
        <v>4205</v>
      </c>
      <c r="B876" t="s">
        <v>26</v>
      </c>
      <c r="C876" t="s">
        <v>7952</v>
      </c>
      <c r="D876" t="s">
        <v>26</v>
      </c>
      <c r="E876">
        <v>15446</v>
      </c>
      <c r="F876">
        <v>0.27164011114600001</v>
      </c>
      <c r="G876">
        <v>18279</v>
      </c>
      <c r="H876">
        <v>74679</v>
      </c>
      <c r="I876">
        <v>0.24476760535090186</v>
      </c>
      <c r="J876">
        <v>2.6872505795098145E-2</v>
      </c>
      <c r="K876">
        <v>-2833</v>
      </c>
      <c r="L876">
        <f>VLOOKUP(A876,Sheet1!$A$1:$B$577,2,FALSE)</f>
        <v>92344</v>
      </c>
      <c r="M876" t="str">
        <f t="shared" si="22"/>
        <v>qualifie</v>
      </c>
    </row>
    <row r="877" spans="1:13">
      <c r="A877" t="s">
        <v>1431</v>
      </c>
      <c r="B877" t="s">
        <v>26</v>
      </c>
      <c r="C877" t="s">
        <v>7495</v>
      </c>
      <c r="D877" t="s">
        <v>26</v>
      </c>
      <c r="E877">
        <v>19103</v>
      </c>
      <c r="F877">
        <v>0.40193149301499997</v>
      </c>
      <c r="G877">
        <v>23961</v>
      </c>
      <c r="H877">
        <v>63866</v>
      </c>
      <c r="I877">
        <v>0.37517615006419691</v>
      </c>
      <c r="J877">
        <v>2.6755342950803063E-2</v>
      </c>
      <c r="K877">
        <v>-4858</v>
      </c>
      <c r="L877">
        <f>VLOOKUP(A877,Sheet1!$A$1:$B$577,2,FALSE)</f>
        <v>77342</v>
      </c>
      <c r="M877" t="str">
        <f t="shared" si="22"/>
        <v>qualifie</v>
      </c>
    </row>
    <row r="878" spans="1:13">
      <c r="A878" t="s">
        <v>5768</v>
      </c>
      <c r="B878" t="s">
        <v>26</v>
      </c>
      <c r="C878" t="s">
        <v>8211</v>
      </c>
      <c r="D878" t="s">
        <v>26</v>
      </c>
      <c r="E878">
        <v>11867</v>
      </c>
      <c r="F878">
        <v>0.26956363718999998</v>
      </c>
      <c r="G878">
        <v>14983</v>
      </c>
      <c r="H878">
        <v>61614</v>
      </c>
      <c r="I878">
        <v>0.24317525237770637</v>
      </c>
      <c r="J878">
        <v>2.6388384812293608E-2</v>
      </c>
      <c r="K878">
        <v>-3116</v>
      </c>
      <c r="L878">
        <f>VLOOKUP(A878,Sheet1!$A$1:$B$577,2,FALSE)</f>
        <v>75580</v>
      </c>
      <c r="M878" t="str">
        <f t="shared" si="22"/>
        <v>qualifie</v>
      </c>
    </row>
    <row r="879" spans="1:13">
      <c r="A879" t="s">
        <v>1596</v>
      </c>
      <c r="B879" t="s">
        <v>26</v>
      </c>
      <c r="C879" t="s">
        <v>7523</v>
      </c>
      <c r="D879" t="s">
        <v>26</v>
      </c>
      <c r="E879">
        <v>14335</v>
      </c>
      <c r="F879">
        <v>0.27270997812199999</v>
      </c>
      <c r="G879">
        <v>17743</v>
      </c>
      <c r="H879">
        <v>72006</v>
      </c>
      <c r="I879">
        <v>0.24641002138710663</v>
      </c>
      <c r="J879">
        <v>2.6299956734893354E-2</v>
      </c>
      <c r="K879">
        <v>-3408</v>
      </c>
      <c r="L879">
        <f>VLOOKUP(A879,Sheet1!$A$1:$B$577,2,FALSE)</f>
        <v>85917</v>
      </c>
      <c r="M879" t="str">
        <f t="shared" si="22"/>
        <v>qualifie</v>
      </c>
    </row>
    <row r="880" spans="1:13">
      <c r="A880" t="s">
        <v>5967</v>
      </c>
      <c r="B880" t="s">
        <v>26</v>
      </c>
      <c r="C880" t="s">
        <v>8249</v>
      </c>
      <c r="D880" t="s">
        <v>26</v>
      </c>
      <c r="E880">
        <v>13151</v>
      </c>
      <c r="F880">
        <v>0.31384387752699999</v>
      </c>
      <c r="G880">
        <v>15363</v>
      </c>
      <c r="H880">
        <v>53403</v>
      </c>
      <c r="I880">
        <v>0.28768046738947251</v>
      </c>
      <c r="J880">
        <v>2.6163410137527487E-2</v>
      </c>
      <c r="K880">
        <v>-2212</v>
      </c>
      <c r="L880">
        <f>VLOOKUP(A880,Sheet1!$A$1:$B$577,2,FALSE)</f>
        <v>66683</v>
      </c>
      <c r="M880" t="str">
        <f t="shared" si="22"/>
        <v>qualifie</v>
      </c>
    </row>
    <row r="881" spans="1:13">
      <c r="A881" t="s">
        <v>5461</v>
      </c>
      <c r="B881" t="s">
        <v>26</v>
      </c>
      <c r="C881" t="s">
        <v>8154</v>
      </c>
      <c r="D881" t="s">
        <v>26</v>
      </c>
      <c r="E881">
        <v>10857</v>
      </c>
      <c r="F881">
        <v>0.23226510354300001</v>
      </c>
      <c r="G881">
        <v>13675</v>
      </c>
      <c r="H881">
        <v>66210</v>
      </c>
      <c r="I881">
        <v>0.20653979761365351</v>
      </c>
      <c r="J881">
        <v>2.5725305929346493E-2</v>
      </c>
      <c r="K881">
        <v>-2818</v>
      </c>
      <c r="L881">
        <f>VLOOKUP(A881,Sheet1!$A$1:$B$577,2,FALSE)</f>
        <v>85137</v>
      </c>
      <c r="M881" t="str">
        <f t="shared" si="22"/>
        <v>qualifie</v>
      </c>
    </row>
    <row r="882" spans="1:13">
      <c r="A882" t="s">
        <v>2621</v>
      </c>
      <c r="B882" t="s">
        <v>26</v>
      </c>
      <c r="C882" t="s">
        <v>7679</v>
      </c>
      <c r="D882" t="s">
        <v>26</v>
      </c>
      <c r="E882">
        <v>15986</v>
      </c>
      <c r="F882">
        <v>0.27555892644800001</v>
      </c>
      <c r="G882">
        <v>19694</v>
      </c>
      <c r="H882">
        <v>78772</v>
      </c>
      <c r="I882">
        <v>0.25001269486619609</v>
      </c>
      <c r="J882">
        <v>2.5546231581803913E-2</v>
      </c>
      <c r="K882">
        <v>-3708</v>
      </c>
      <c r="L882">
        <f>VLOOKUP(A882,Sheet1!$A$1:$B$577,2,FALSE)</f>
        <v>97687</v>
      </c>
      <c r="M882" t="str">
        <f t="shared" si="22"/>
        <v>qualifie</v>
      </c>
    </row>
    <row r="883" spans="1:13">
      <c r="A883" t="s">
        <v>3419</v>
      </c>
      <c r="B883" t="s">
        <v>26</v>
      </c>
      <c r="C883" t="s">
        <v>7818</v>
      </c>
      <c r="D883" t="s">
        <v>26</v>
      </c>
      <c r="E883">
        <v>12828</v>
      </c>
      <c r="F883">
        <v>0.319112415732</v>
      </c>
      <c r="G883">
        <v>17335</v>
      </c>
      <c r="H883">
        <v>58849</v>
      </c>
      <c r="I883">
        <v>0.29456745229315706</v>
      </c>
      <c r="J883">
        <v>2.4544963438842937E-2</v>
      </c>
      <c r="K883">
        <v>-4507</v>
      </c>
      <c r="L883">
        <f>VLOOKUP(A883,Sheet1!$A$1:$B$577,2,FALSE)</f>
        <v>76243</v>
      </c>
      <c r="M883" t="str">
        <f t="shared" si="22"/>
        <v>qualifie</v>
      </c>
    </row>
    <row r="884" spans="1:13">
      <c r="A884" t="s">
        <v>263</v>
      </c>
      <c r="B884" t="s">
        <v>26</v>
      </c>
      <c r="C884" t="s">
        <v>7331</v>
      </c>
      <c r="D884" t="s">
        <v>26</v>
      </c>
      <c r="E884">
        <v>9206</v>
      </c>
      <c r="F884">
        <v>0.27051805706600002</v>
      </c>
      <c r="G884">
        <v>11235</v>
      </c>
      <c r="H884">
        <v>45625</v>
      </c>
      <c r="I884">
        <v>0.24624657534246575</v>
      </c>
      <c r="J884">
        <v>2.4271481723534272E-2</v>
      </c>
      <c r="K884">
        <v>-2029</v>
      </c>
      <c r="L884">
        <f>VLOOKUP(A884,Sheet1!$A$1:$B$577,2,FALSE)</f>
        <v>56120</v>
      </c>
      <c r="M884" t="str">
        <f t="shared" si="22"/>
        <v>qualifie</v>
      </c>
    </row>
    <row r="885" spans="1:13">
      <c r="A885" t="s">
        <v>5680</v>
      </c>
      <c r="B885" t="s">
        <v>26</v>
      </c>
      <c r="C885" t="s">
        <v>8193</v>
      </c>
      <c r="D885" t="s">
        <v>26</v>
      </c>
      <c r="E885">
        <v>13151</v>
      </c>
      <c r="F885">
        <v>0.30030599196199997</v>
      </c>
      <c r="G885">
        <v>15985</v>
      </c>
      <c r="H885">
        <v>57807</v>
      </c>
      <c r="I885">
        <v>0.27652360440777068</v>
      </c>
      <c r="J885">
        <v>2.378238755422929E-2</v>
      </c>
      <c r="K885">
        <v>-2834</v>
      </c>
      <c r="L885">
        <f>VLOOKUP(A885,Sheet1!$A$1:$B$577,2,FALSE)</f>
        <v>70918</v>
      </c>
      <c r="M885" t="str">
        <f t="shared" si="22"/>
        <v>qualifie</v>
      </c>
    </row>
    <row r="886" spans="1:13">
      <c r="A886" t="s">
        <v>5261</v>
      </c>
      <c r="B886" t="s">
        <v>26</v>
      </c>
      <c r="C886" t="s">
        <v>8121</v>
      </c>
      <c r="D886" t="s">
        <v>26</v>
      </c>
      <c r="E886">
        <v>10133</v>
      </c>
      <c r="F886">
        <v>0.25410637711</v>
      </c>
      <c r="G886">
        <v>13466</v>
      </c>
      <c r="H886">
        <v>58227</v>
      </c>
      <c r="I886">
        <v>0.23126728150170883</v>
      </c>
      <c r="J886">
        <v>2.2839095608291171E-2</v>
      </c>
      <c r="K886">
        <v>-3333</v>
      </c>
      <c r="L886">
        <f>VLOOKUP(A886,Sheet1!$A$1:$B$577,2,FALSE)</f>
        <v>78331</v>
      </c>
      <c r="M886" t="str">
        <f t="shared" si="22"/>
        <v>qualifie</v>
      </c>
    </row>
    <row r="887" spans="1:13">
      <c r="A887" t="s">
        <v>2981</v>
      </c>
      <c r="B887" t="s">
        <v>26</v>
      </c>
      <c r="C887" t="s">
        <v>7741</v>
      </c>
      <c r="D887" t="s">
        <v>111</v>
      </c>
      <c r="E887">
        <v>14606</v>
      </c>
      <c r="F887">
        <v>0.27646123561500002</v>
      </c>
      <c r="G887">
        <v>18032</v>
      </c>
      <c r="H887">
        <v>71095</v>
      </c>
      <c r="I887">
        <v>0.2536324636050355</v>
      </c>
      <c r="J887">
        <v>2.2828772009964526E-2</v>
      </c>
      <c r="K887">
        <v>-3426</v>
      </c>
      <c r="L887">
        <f>VLOOKUP(A887,Sheet1!$A$1:$B$577,2,FALSE)</f>
        <v>86737</v>
      </c>
      <c r="M887" t="str">
        <f t="shared" si="22"/>
        <v>qualifie</v>
      </c>
    </row>
    <row r="888" spans="1:13">
      <c r="A888" t="s">
        <v>6947</v>
      </c>
      <c r="B888" t="s">
        <v>26</v>
      </c>
      <c r="C888" t="s">
        <v>8366</v>
      </c>
      <c r="D888" t="s">
        <v>26</v>
      </c>
      <c r="E888">
        <v>2957</v>
      </c>
      <c r="F888">
        <v>0.30512846971399998</v>
      </c>
      <c r="G888">
        <v>3983</v>
      </c>
      <c r="H888">
        <v>14092</v>
      </c>
      <c r="I888">
        <v>0.28264263411864887</v>
      </c>
      <c r="J888">
        <v>2.2485835595351111E-2</v>
      </c>
      <c r="K888">
        <v>-1026</v>
      </c>
      <c r="L888">
        <f>VLOOKUP(A888,Sheet1!$A$1:$B$577,2,FALSE)</f>
        <v>30818</v>
      </c>
      <c r="M888" t="str">
        <f t="shared" si="22"/>
        <v>battu</v>
      </c>
    </row>
    <row r="889" spans="1:13">
      <c r="A889" t="s">
        <v>4705</v>
      </c>
      <c r="B889" t="s">
        <v>26</v>
      </c>
      <c r="C889" t="s">
        <v>8035</v>
      </c>
      <c r="D889" t="s">
        <v>13</v>
      </c>
      <c r="E889">
        <v>11497</v>
      </c>
      <c r="F889">
        <v>0.27781268122899999</v>
      </c>
      <c r="G889">
        <v>14912</v>
      </c>
      <c r="H889">
        <v>58174</v>
      </c>
      <c r="I889">
        <v>0.25633444494103896</v>
      </c>
      <c r="J889">
        <v>2.1478236287961028E-2</v>
      </c>
      <c r="K889">
        <v>-3415</v>
      </c>
      <c r="L889">
        <f>VLOOKUP(A889,Sheet1!$A$1:$B$577,2,FALSE)</f>
        <v>71720</v>
      </c>
      <c r="M889" t="str">
        <f t="shared" si="22"/>
        <v>qualifie</v>
      </c>
    </row>
    <row r="890" spans="1:13">
      <c r="A890" t="s">
        <v>2239</v>
      </c>
      <c r="B890" t="s">
        <v>26</v>
      </c>
      <c r="C890" t="s">
        <v>7620</v>
      </c>
      <c r="D890" t="s">
        <v>26</v>
      </c>
      <c r="E890">
        <v>12381</v>
      </c>
      <c r="F890">
        <v>0.26461347752699999</v>
      </c>
      <c r="G890">
        <v>15827</v>
      </c>
      <c r="H890">
        <v>65079</v>
      </c>
      <c r="I890">
        <v>0.24319673012799828</v>
      </c>
      <c r="J890">
        <v>2.1416747399001707E-2</v>
      </c>
      <c r="K890">
        <v>-3446</v>
      </c>
      <c r="L890">
        <f>VLOOKUP(A890,Sheet1!$A$1:$B$577,2,FALSE)</f>
        <v>80691</v>
      </c>
      <c r="M890" t="str">
        <f t="shared" si="22"/>
        <v>qualifie</v>
      </c>
    </row>
    <row r="891" spans="1:13">
      <c r="A891" t="s">
        <v>5944</v>
      </c>
      <c r="B891" t="s">
        <v>26</v>
      </c>
      <c r="C891" t="s">
        <v>8245</v>
      </c>
      <c r="D891" t="s">
        <v>26</v>
      </c>
      <c r="E891">
        <v>15541</v>
      </c>
      <c r="F891">
        <v>0.28866764492800001</v>
      </c>
      <c r="G891">
        <v>19535</v>
      </c>
      <c r="H891">
        <v>72763</v>
      </c>
      <c r="I891">
        <v>0.26847436196968238</v>
      </c>
      <c r="J891">
        <v>2.0193282958317627E-2</v>
      </c>
      <c r="K891">
        <v>-3994</v>
      </c>
      <c r="L891">
        <f>VLOOKUP(A891,Sheet1!$A$1:$B$577,2,FALSE)</f>
        <v>92141</v>
      </c>
      <c r="M891" t="str">
        <f t="shared" si="22"/>
        <v>qualifie</v>
      </c>
    </row>
    <row r="892" spans="1:13">
      <c r="A892" t="s">
        <v>2574</v>
      </c>
      <c r="B892" t="s">
        <v>26</v>
      </c>
      <c r="C892" t="s">
        <v>7671</v>
      </c>
      <c r="D892" t="s">
        <v>26</v>
      </c>
      <c r="E892">
        <v>12868</v>
      </c>
      <c r="F892">
        <v>0.26796051809600002</v>
      </c>
      <c r="G892">
        <v>17366</v>
      </c>
      <c r="H892">
        <v>69719</v>
      </c>
      <c r="I892">
        <v>0.24908561511209282</v>
      </c>
      <c r="J892">
        <v>1.8874902983907205E-2</v>
      </c>
      <c r="K892">
        <v>-4498</v>
      </c>
      <c r="L892">
        <f>VLOOKUP(A892,Sheet1!$A$1:$B$577,2,FALSE)</f>
        <v>87765</v>
      </c>
      <c r="M892" t="str">
        <f t="shared" si="22"/>
        <v>qualifie</v>
      </c>
    </row>
    <row r="893" spans="1:13">
      <c r="A893" t="s">
        <v>4164</v>
      </c>
      <c r="B893" t="s">
        <v>26</v>
      </c>
      <c r="C893" t="s">
        <v>7946</v>
      </c>
      <c r="D893" t="s">
        <v>26</v>
      </c>
      <c r="E893">
        <v>11098</v>
      </c>
      <c r="F893">
        <v>0.28212624246899998</v>
      </c>
      <c r="G893">
        <v>14001</v>
      </c>
      <c r="H893">
        <v>53168</v>
      </c>
      <c r="I893">
        <v>0.26333508877520312</v>
      </c>
      <c r="J893">
        <v>1.8791153693796858E-2</v>
      </c>
      <c r="K893">
        <v>-2903</v>
      </c>
      <c r="L893">
        <f>VLOOKUP(A893,Sheet1!$A$1:$B$577,2,FALSE)</f>
        <v>67612</v>
      </c>
      <c r="M893" t="str">
        <f t="shared" si="22"/>
        <v>qualifie</v>
      </c>
    </row>
    <row r="894" spans="1:13">
      <c r="A894" t="s">
        <v>5285</v>
      </c>
      <c r="B894" t="s">
        <v>26</v>
      </c>
      <c r="C894" t="s">
        <v>8125</v>
      </c>
      <c r="D894" t="s">
        <v>26</v>
      </c>
      <c r="E894">
        <v>19227</v>
      </c>
      <c r="F894">
        <v>0.390816513202</v>
      </c>
      <c r="G894">
        <v>23826</v>
      </c>
      <c r="H894">
        <v>64023</v>
      </c>
      <c r="I894">
        <v>0.37214750948877745</v>
      </c>
      <c r="J894">
        <v>1.8669003713222554E-2</v>
      </c>
      <c r="K894">
        <v>-4599</v>
      </c>
      <c r="L894">
        <f>VLOOKUP(A894,Sheet1!$A$1:$B$577,2,FALSE)</f>
        <v>81679</v>
      </c>
      <c r="M894" t="str">
        <f t="shared" si="22"/>
        <v>qualifie</v>
      </c>
    </row>
    <row r="895" spans="1:13">
      <c r="A895" t="s">
        <v>2517</v>
      </c>
      <c r="B895" t="s">
        <v>26</v>
      </c>
      <c r="C895" t="s">
        <v>7661</v>
      </c>
      <c r="D895" t="s">
        <v>26</v>
      </c>
      <c r="E895">
        <v>14691</v>
      </c>
      <c r="F895">
        <v>0.25164870929599997</v>
      </c>
      <c r="G895">
        <v>18852</v>
      </c>
      <c r="H895">
        <v>80897</v>
      </c>
      <c r="I895">
        <v>0.23303707183208278</v>
      </c>
      <c r="J895">
        <v>1.8611637463917197E-2</v>
      </c>
      <c r="K895">
        <v>-4161</v>
      </c>
      <c r="L895">
        <f>VLOOKUP(A895,Sheet1!$A$1:$B$577,2,FALSE)</f>
        <v>97943</v>
      </c>
      <c r="M895" t="str">
        <f t="shared" si="22"/>
        <v>qualifie</v>
      </c>
    </row>
    <row r="896" spans="1:13">
      <c r="A896" t="s">
        <v>2999</v>
      </c>
      <c r="B896" t="s">
        <v>26</v>
      </c>
      <c r="C896" t="s">
        <v>7744</v>
      </c>
      <c r="D896" t="s">
        <v>26</v>
      </c>
      <c r="E896">
        <v>13006</v>
      </c>
      <c r="F896">
        <v>0.26999647090599999</v>
      </c>
      <c r="G896">
        <v>15632</v>
      </c>
      <c r="H896">
        <v>62165</v>
      </c>
      <c r="I896">
        <v>0.25145982466017858</v>
      </c>
      <c r="J896">
        <v>1.8536646245821409E-2</v>
      </c>
      <c r="K896">
        <v>-2626</v>
      </c>
      <c r="L896">
        <f>VLOOKUP(A896,Sheet1!$A$1:$B$577,2,FALSE)</f>
        <v>76369</v>
      </c>
      <c r="M896" t="str">
        <f t="shared" si="22"/>
        <v>qualifie</v>
      </c>
    </row>
    <row r="897" spans="1:13">
      <c r="A897" t="s">
        <v>3660</v>
      </c>
      <c r="B897" t="s">
        <v>26</v>
      </c>
      <c r="C897" t="s">
        <v>7855</v>
      </c>
      <c r="D897" t="s">
        <v>111</v>
      </c>
      <c r="E897">
        <v>12563</v>
      </c>
      <c r="F897">
        <v>0.26435620646800001</v>
      </c>
      <c r="G897">
        <v>16759</v>
      </c>
      <c r="H897">
        <v>68058</v>
      </c>
      <c r="I897">
        <v>0.24624584912868436</v>
      </c>
      <c r="J897">
        <v>1.8110357339315653E-2</v>
      </c>
      <c r="K897">
        <v>-4196</v>
      </c>
      <c r="L897">
        <f>VLOOKUP(A897,Sheet1!$A$1:$B$577,2,FALSE)</f>
        <v>90402</v>
      </c>
      <c r="M897" t="str">
        <f t="shared" si="22"/>
        <v>qualifie</v>
      </c>
    </row>
    <row r="898" spans="1:13">
      <c r="A898" t="s">
        <v>2559</v>
      </c>
      <c r="B898" t="s">
        <v>26</v>
      </c>
      <c r="C898" t="s">
        <v>7669</v>
      </c>
      <c r="D898" t="s">
        <v>26</v>
      </c>
      <c r="E898">
        <v>14251</v>
      </c>
      <c r="F898">
        <v>0.26813802965299999</v>
      </c>
      <c r="G898">
        <v>18938</v>
      </c>
      <c r="H898">
        <v>75680</v>
      </c>
      <c r="I898">
        <v>0.25023784355179707</v>
      </c>
      <c r="J898">
        <v>1.790018610120292E-2</v>
      </c>
      <c r="K898">
        <v>-4687</v>
      </c>
      <c r="L898">
        <f>VLOOKUP(A898,Sheet1!$A$1:$B$577,2,FALSE)</f>
        <v>93417</v>
      </c>
      <c r="M898" t="str">
        <f t="shared" si="22"/>
        <v>qualifie</v>
      </c>
    </row>
    <row r="899" spans="1:13">
      <c r="A899" t="s">
        <v>4956</v>
      </c>
      <c r="B899" t="s">
        <v>26</v>
      </c>
      <c r="C899" t="s">
        <v>8068</v>
      </c>
      <c r="D899" t="s">
        <v>26</v>
      </c>
      <c r="E899">
        <v>14770</v>
      </c>
      <c r="F899">
        <v>0.33430660238600002</v>
      </c>
      <c r="G899">
        <v>17766</v>
      </c>
      <c r="H899">
        <v>56074</v>
      </c>
      <c r="I899">
        <v>0.31683133002817704</v>
      </c>
      <c r="J899">
        <v>1.747527235782298E-2</v>
      </c>
      <c r="K899">
        <v>-2996</v>
      </c>
      <c r="L899">
        <f>VLOOKUP(A899,Sheet1!$A$1:$B$577,2,FALSE)</f>
        <v>69530</v>
      </c>
      <c r="M899" t="str">
        <f t="shared" ref="M899:M962" si="23">IF(F899&gt;0.5,"elu",IF(AND(F899&gt;0.2,E899/L899&gt;0.125),"qualifie","battu"))</f>
        <v>qualifie</v>
      </c>
    </row>
    <row r="900" spans="1:13">
      <c r="A900" t="s">
        <v>3408</v>
      </c>
      <c r="B900" t="s">
        <v>26</v>
      </c>
      <c r="C900" t="s">
        <v>7817</v>
      </c>
      <c r="D900" t="s">
        <v>26</v>
      </c>
      <c r="E900">
        <v>11976</v>
      </c>
      <c r="F900">
        <v>0.25784782327900002</v>
      </c>
      <c r="G900">
        <v>16435</v>
      </c>
      <c r="H900">
        <v>68229</v>
      </c>
      <c r="I900">
        <v>0.24087997772208297</v>
      </c>
      <c r="J900">
        <v>1.6967845556917049E-2</v>
      </c>
      <c r="K900">
        <v>-4459</v>
      </c>
      <c r="L900">
        <f>VLOOKUP(A900,Sheet1!$A$1:$B$577,2,FALSE)</f>
        <v>88218</v>
      </c>
      <c r="M900" t="str">
        <f t="shared" si="23"/>
        <v>qualifie</v>
      </c>
    </row>
    <row r="901" spans="1:13">
      <c r="A901" t="s">
        <v>3461</v>
      </c>
      <c r="B901" t="s">
        <v>26</v>
      </c>
      <c r="C901" t="s">
        <v>7826</v>
      </c>
      <c r="D901" t="s">
        <v>26</v>
      </c>
      <c r="E901">
        <v>8518</v>
      </c>
      <c r="F901">
        <v>0.25016887426899997</v>
      </c>
      <c r="G901">
        <v>12353</v>
      </c>
      <c r="H901">
        <v>52940</v>
      </c>
      <c r="I901">
        <v>0.23333962976955044</v>
      </c>
      <c r="J901">
        <v>1.682924449944953E-2</v>
      </c>
      <c r="K901">
        <v>-3835</v>
      </c>
      <c r="L901">
        <f>VLOOKUP(A901,Sheet1!$A$1:$B$577,2,FALSE)</f>
        <v>72287</v>
      </c>
      <c r="M901" t="str">
        <f t="shared" si="23"/>
        <v>battu</v>
      </c>
    </row>
    <row r="902" spans="1:13">
      <c r="A902" t="s">
        <v>2178</v>
      </c>
      <c r="B902" t="s">
        <v>26</v>
      </c>
      <c r="C902" t="s">
        <v>7612</v>
      </c>
      <c r="D902" t="s">
        <v>26</v>
      </c>
      <c r="E902">
        <v>15734</v>
      </c>
      <c r="F902">
        <v>0.253913436401</v>
      </c>
      <c r="G902">
        <v>20222</v>
      </c>
      <c r="H902">
        <v>85198</v>
      </c>
      <c r="I902">
        <v>0.23735298950679593</v>
      </c>
      <c r="J902">
        <v>1.6560446894204078E-2</v>
      </c>
      <c r="K902">
        <v>-4488</v>
      </c>
      <c r="L902">
        <f>VLOOKUP(A902,Sheet1!$A$1:$B$577,2,FALSE)</f>
        <v>103272</v>
      </c>
      <c r="M902" t="str">
        <f t="shared" si="23"/>
        <v>qualifie</v>
      </c>
    </row>
    <row r="903" spans="1:13">
      <c r="A903" t="s">
        <v>5144</v>
      </c>
      <c r="B903" t="s">
        <v>26</v>
      </c>
      <c r="C903" t="s">
        <v>8098</v>
      </c>
      <c r="D903" t="s">
        <v>26</v>
      </c>
      <c r="E903">
        <v>6555</v>
      </c>
      <c r="F903">
        <v>0.19638095808700001</v>
      </c>
      <c r="G903">
        <v>9032</v>
      </c>
      <c r="H903">
        <v>50170</v>
      </c>
      <c r="I903">
        <v>0.18002790512258321</v>
      </c>
      <c r="J903">
        <v>1.6353052964416803E-2</v>
      </c>
      <c r="K903">
        <v>-2477</v>
      </c>
      <c r="L903">
        <f>VLOOKUP(A903,Sheet1!$A$1:$B$577,2,FALSE)</f>
        <v>70545</v>
      </c>
      <c r="M903" t="str">
        <f t="shared" si="23"/>
        <v>battu</v>
      </c>
    </row>
    <row r="904" spans="1:13">
      <c r="A904" t="s">
        <v>1049</v>
      </c>
      <c r="B904" t="s">
        <v>26</v>
      </c>
      <c r="C904" t="s">
        <v>7434</v>
      </c>
      <c r="D904" t="s">
        <v>26</v>
      </c>
      <c r="E904">
        <v>13119</v>
      </c>
      <c r="F904">
        <v>0.27323280709800002</v>
      </c>
      <c r="G904">
        <v>17472</v>
      </c>
      <c r="H904">
        <v>67994</v>
      </c>
      <c r="I904">
        <v>0.25696384975144865</v>
      </c>
      <c r="J904">
        <v>1.6268957346551371E-2</v>
      </c>
      <c r="K904">
        <v>-4353</v>
      </c>
      <c r="L904">
        <f>VLOOKUP(A904,Sheet1!$A$1:$B$577,2,FALSE)</f>
        <v>84854</v>
      </c>
      <c r="M904" t="str">
        <f t="shared" si="23"/>
        <v>qualifie</v>
      </c>
    </row>
    <row r="905" spans="1:13">
      <c r="A905" t="s">
        <v>4178</v>
      </c>
      <c r="B905" t="s">
        <v>26</v>
      </c>
      <c r="C905" t="s">
        <v>7948</v>
      </c>
      <c r="D905" t="s">
        <v>26</v>
      </c>
      <c r="E905">
        <v>14706</v>
      </c>
      <c r="F905">
        <v>0.27702219040800002</v>
      </c>
      <c r="G905">
        <v>18901</v>
      </c>
      <c r="H905">
        <v>72481</v>
      </c>
      <c r="I905">
        <v>0.26077178846870214</v>
      </c>
      <c r="J905">
        <v>1.6250401939297887E-2</v>
      </c>
      <c r="K905">
        <v>-4195</v>
      </c>
      <c r="L905">
        <f>VLOOKUP(A905,Sheet1!$A$1:$B$577,2,FALSE)</f>
        <v>89077</v>
      </c>
      <c r="M905" t="str">
        <f t="shared" si="23"/>
        <v>qualifie</v>
      </c>
    </row>
    <row r="906" spans="1:13">
      <c r="A906" t="s">
        <v>4042</v>
      </c>
      <c r="B906" t="s">
        <v>26</v>
      </c>
      <c r="C906" t="s">
        <v>7926</v>
      </c>
      <c r="D906" t="s">
        <v>26</v>
      </c>
      <c r="E906">
        <v>11851</v>
      </c>
      <c r="F906">
        <v>0.212688442211</v>
      </c>
      <c r="G906">
        <v>15628</v>
      </c>
      <c r="H906">
        <v>79430</v>
      </c>
      <c r="I906">
        <v>0.19675185698098954</v>
      </c>
      <c r="J906">
        <v>1.5936585230010458E-2</v>
      </c>
      <c r="K906">
        <v>-3777</v>
      </c>
      <c r="L906">
        <f>VLOOKUP(A906,Sheet1!$A$1:$B$577,2,FALSE)</f>
        <v>95540</v>
      </c>
      <c r="M906" t="str">
        <f t="shared" si="23"/>
        <v>battu</v>
      </c>
    </row>
    <row r="907" spans="1:13">
      <c r="A907" t="s">
        <v>5585</v>
      </c>
      <c r="B907" t="s">
        <v>26</v>
      </c>
      <c r="C907" t="s">
        <v>8177</v>
      </c>
      <c r="D907" t="s">
        <v>26</v>
      </c>
      <c r="E907">
        <v>21278</v>
      </c>
      <c r="F907">
        <v>0.378834546976</v>
      </c>
      <c r="G907">
        <v>28251</v>
      </c>
      <c r="H907">
        <v>77812</v>
      </c>
      <c r="I907">
        <v>0.36306739320413306</v>
      </c>
      <c r="J907">
        <v>1.5767153771866937E-2</v>
      </c>
      <c r="K907">
        <v>-6973</v>
      </c>
      <c r="L907">
        <f>VLOOKUP(A907,Sheet1!$A$1:$B$577,2,FALSE)</f>
        <v>97734</v>
      </c>
      <c r="M907" t="str">
        <f t="shared" si="23"/>
        <v>qualifie</v>
      </c>
    </row>
    <row r="908" spans="1:13">
      <c r="A908" t="s">
        <v>936</v>
      </c>
      <c r="B908" t="s">
        <v>26</v>
      </c>
      <c r="C908" t="s">
        <v>7417</v>
      </c>
      <c r="D908" t="s">
        <v>26</v>
      </c>
      <c r="E908">
        <v>11199</v>
      </c>
      <c r="F908">
        <v>0.27394143978899999</v>
      </c>
      <c r="G908">
        <v>14798</v>
      </c>
      <c r="H908">
        <v>57303</v>
      </c>
      <c r="I908">
        <v>0.2582412788161178</v>
      </c>
      <c r="J908">
        <v>1.5700160972882182E-2</v>
      </c>
      <c r="K908">
        <v>-3599</v>
      </c>
      <c r="L908">
        <f>VLOOKUP(A908,Sheet1!$A$1:$B$577,2,FALSE)</f>
        <v>70199</v>
      </c>
      <c r="M908" t="str">
        <f t="shared" si="23"/>
        <v>qualifie</v>
      </c>
    </row>
    <row r="909" spans="1:13">
      <c r="A909" t="s">
        <v>684</v>
      </c>
      <c r="B909" t="s">
        <v>26</v>
      </c>
      <c r="C909" t="s">
        <v>7388</v>
      </c>
      <c r="D909" t="s">
        <v>26</v>
      </c>
      <c r="E909">
        <v>18602</v>
      </c>
      <c r="F909">
        <v>0.41055860866499999</v>
      </c>
      <c r="G909">
        <v>24511</v>
      </c>
      <c r="H909">
        <v>62062</v>
      </c>
      <c r="I909">
        <v>0.39494376591150787</v>
      </c>
      <c r="J909">
        <v>1.561484275349212E-2</v>
      </c>
      <c r="K909">
        <v>-5909</v>
      </c>
      <c r="L909">
        <f>VLOOKUP(A909,Sheet1!$A$1:$B$577,2,FALSE)</f>
        <v>77390</v>
      </c>
      <c r="M909" t="str">
        <f t="shared" si="23"/>
        <v>qualifie</v>
      </c>
    </row>
    <row r="910" spans="1:13">
      <c r="A910" t="s">
        <v>156</v>
      </c>
      <c r="B910" t="s">
        <v>26</v>
      </c>
      <c r="C910" t="s">
        <v>7317</v>
      </c>
      <c r="D910" t="s">
        <v>26</v>
      </c>
      <c r="E910">
        <v>10476</v>
      </c>
      <c r="F910">
        <v>0.24305700563800001</v>
      </c>
      <c r="G910">
        <v>13844</v>
      </c>
      <c r="H910">
        <v>60868</v>
      </c>
      <c r="I910">
        <v>0.22744299139120719</v>
      </c>
      <c r="J910">
        <v>1.5614014246792818E-2</v>
      </c>
      <c r="K910">
        <v>-3368</v>
      </c>
      <c r="L910">
        <f>VLOOKUP(A910,Sheet1!$A$1:$B$577,2,FALSE)</f>
        <v>78987</v>
      </c>
      <c r="M910" t="str">
        <f t="shared" si="23"/>
        <v>qualifie</v>
      </c>
    </row>
    <row r="911" spans="1:13">
      <c r="A911" t="s">
        <v>1304</v>
      </c>
      <c r="B911" t="s">
        <v>26</v>
      </c>
      <c r="C911" t="s">
        <v>7476</v>
      </c>
      <c r="D911" t="s">
        <v>26</v>
      </c>
      <c r="E911">
        <v>16610</v>
      </c>
      <c r="F911">
        <v>0.26036523238499998</v>
      </c>
      <c r="G911">
        <v>21018</v>
      </c>
      <c r="H911">
        <v>85826</v>
      </c>
      <c r="I911">
        <v>0.2448908256239368</v>
      </c>
      <c r="J911">
        <v>1.5474406761063181E-2</v>
      </c>
      <c r="K911">
        <v>-4408</v>
      </c>
      <c r="L911">
        <f>VLOOKUP(A911,Sheet1!$A$1:$B$577,2,FALSE)</f>
        <v>102346</v>
      </c>
      <c r="M911" t="str">
        <f t="shared" si="23"/>
        <v>qualifie</v>
      </c>
    </row>
    <row r="912" spans="1:13">
      <c r="A912" t="s">
        <v>6623</v>
      </c>
      <c r="B912" t="s">
        <v>26</v>
      </c>
      <c r="C912" t="s">
        <v>8343</v>
      </c>
      <c r="D912" t="s">
        <v>26</v>
      </c>
      <c r="E912">
        <v>4903</v>
      </c>
      <c r="F912">
        <v>0.223922177567</v>
      </c>
      <c r="G912">
        <v>7694</v>
      </c>
      <c r="H912">
        <v>36903</v>
      </c>
      <c r="I912">
        <v>0.20849253448229141</v>
      </c>
      <c r="J912">
        <v>1.5429643084708594E-2</v>
      </c>
      <c r="K912">
        <v>-2791</v>
      </c>
      <c r="L912">
        <f>VLOOKUP(A912,Sheet1!$A$1:$B$577,2,FALSE)</f>
        <v>52042</v>
      </c>
      <c r="M912" t="str">
        <f t="shared" si="23"/>
        <v>battu</v>
      </c>
    </row>
    <row r="913" spans="1:13">
      <c r="A913" t="s">
        <v>3560</v>
      </c>
      <c r="B913" t="s">
        <v>26</v>
      </c>
      <c r="C913" t="s">
        <v>7841</v>
      </c>
      <c r="D913" t="s">
        <v>26</v>
      </c>
      <c r="E913">
        <v>12187</v>
      </c>
      <c r="F913">
        <v>0.242851164737</v>
      </c>
      <c r="G913">
        <v>16440</v>
      </c>
      <c r="H913">
        <v>72111</v>
      </c>
      <c r="I913">
        <v>0.22798186129716685</v>
      </c>
      <c r="J913">
        <v>1.4869303439833143E-2</v>
      </c>
      <c r="K913">
        <v>-4253</v>
      </c>
      <c r="L913">
        <f>VLOOKUP(A913,Sheet1!$A$1:$B$577,2,FALSE)</f>
        <v>96585</v>
      </c>
      <c r="M913" t="str">
        <f t="shared" si="23"/>
        <v>qualifie</v>
      </c>
    </row>
    <row r="914" spans="1:13">
      <c r="A914" t="s">
        <v>4812</v>
      </c>
      <c r="B914" t="s">
        <v>26</v>
      </c>
      <c r="C914" t="s">
        <v>8052</v>
      </c>
      <c r="D914" t="s">
        <v>26</v>
      </c>
      <c r="E914">
        <v>11348</v>
      </c>
      <c r="F914">
        <v>0.302137969595</v>
      </c>
      <c r="G914">
        <v>14652</v>
      </c>
      <c r="H914">
        <v>50975</v>
      </c>
      <c r="I914">
        <v>0.28743501716527708</v>
      </c>
      <c r="J914">
        <v>1.4702952429722915E-2</v>
      </c>
      <c r="K914">
        <v>-3304</v>
      </c>
      <c r="L914">
        <f>VLOOKUP(A914,Sheet1!$A$1:$B$577,2,FALSE)</f>
        <v>65007</v>
      </c>
      <c r="M914" t="str">
        <f t="shared" si="23"/>
        <v>qualifie</v>
      </c>
    </row>
    <row r="915" spans="1:13">
      <c r="A915" t="s">
        <v>5782</v>
      </c>
      <c r="B915" t="s">
        <v>26</v>
      </c>
      <c r="C915" t="s">
        <v>8213</v>
      </c>
      <c r="D915" t="s">
        <v>26</v>
      </c>
      <c r="E915">
        <v>11810</v>
      </c>
      <c r="F915">
        <v>0.27039402889399999</v>
      </c>
      <c r="G915">
        <v>15708</v>
      </c>
      <c r="H915">
        <v>61428</v>
      </c>
      <c r="I915">
        <v>0.25571400664192223</v>
      </c>
      <c r="J915">
        <v>1.4680022252077762E-2</v>
      </c>
      <c r="K915">
        <v>-3898</v>
      </c>
      <c r="L915">
        <f>VLOOKUP(A915,Sheet1!$A$1:$B$577,2,FALSE)</f>
        <v>74817</v>
      </c>
      <c r="M915" t="str">
        <f t="shared" si="23"/>
        <v>qualifie</v>
      </c>
    </row>
    <row r="916" spans="1:13">
      <c r="A916" t="s">
        <v>1365</v>
      </c>
      <c r="B916" t="s">
        <v>26</v>
      </c>
      <c r="C916" t="s">
        <v>7485</v>
      </c>
      <c r="D916" t="s">
        <v>26</v>
      </c>
      <c r="E916">
        <v>13365</v>
      </c>
      <c r="F916">
        <v>0.239404578512</v>
      </c>
      <c r="G916">
        <v>16402</v>
      </c>
      <c r="H916">
        <v>72977</v>
      </c>
      <c r="I916">
        <v>0.22475574496074105</v>
      </c>
      <c r="J916">
        <v>1.4648833551258955E-2</v>
      </c>
      <c r="K916">
        <v>-3037</v>
      </c>
      <c r="L916">
        <f>VLOOKUP(A916,Sheet1!$A$1:$B$577,2,FALSE)</f>
        <v>86693</v>
      </c>
      <c r="M916" t="str">
        <f t="shared" si="23"/>
        <v>qualifie</v>
      </c>
    </row>
    <row r="917" spans="1:13">
      <c r="A917" t="s">
        <v>3317</v>
      </c>
      <c r="B917" t="s">
        <v>26</v>
      </c>
      <c r="C917" t="s">
        <v>7799</v>
      </c>
      <c r="D917" t="s">
        <v>26</v>
      </c>
      <c r="E917">
        <v>10208</v>
      </c>
      <c r="F917">
        <v>0.219767917501</v>
      </c>
      <c r="G917">
        <v>14138</v>
      </c>
      <c r="H917">
        <v>68875</v>
      </c>
      <c r="I917">
        <v>0.2052704174228675</v>
      </c>
      <c r="J917">
        <v>1.4497500078132497E-2</v>
      </c>
      <c r="K917">
        <v>-3930</v>
      </c>
      <c r="L917">
        <f>VLOOKUP(A917,Sheet1!$A$1:$B$577,2,FALSE)</f>
        <v>87338</v>
      </c>
      <c r="M917" t="str">
        <f t="shared" si="23"/>
        <v>battu</v>
      </c>
    </row>
    <row r="918" spans="1:13">
      <c r="A918" t="s">
        <v>864</v>
      </c>
      <c r="B918" t="s">
        <v>26</v>
      </c>
      <c r="C918" t="s">
        <v>7407</v>
      </c>
      <c r="D918" t="s">
        <v>26</v>
      </c>
      <c r="E918">
        <v>13968</v>
      </c>
      <c r="F918">
        <v>0.28106324325400001</v>
      </c>
      <c r="G918">
        <v>18791</v>
      </c>
      <c r="H918">
        <v>70478</v>
      </c>
      <c r="I918">
        <v>0.26662220834870454</v>
      </c>
      <c r="J918">
        <v>1.4441034905295469E-2</v>
      </c>
      <c r="K918">
        <v>-4823</v>
      </c>
      <c r="L918">
        <f>VLOOKUP(A918,Sheet1!$A$1:$B$577,2,FALSE)</f>
        <v>89006</v>
      </c>
      <c r="M918" t="str">
        <f t="shared" si="23"/>
        <v>qualifie</v>
      </c>
    </row>
    <row r="919" spans="1:13">
      <c r="A919" t="s">
        <v>6255</v>
      </c>
      <c r="B919" t="s">
        <v>26</v>
      </c>
      <c r="C919" t="s">
        <v>8289</v>
      </c>
      <c r="D919" t="s">
        <v>26</v>
      </c>
      <c r="E919">
        <v>9445</v>
      </c>
      <c r="F919">
        <v>0.25693688792199998</v>
      </c>
      <c r="G919">
        <v>12992</v>
      </c>
      <c r="H919">
        <v>53557</v>
      </c>
      <c r="I919">
        <v>0.24258266893216573</v>
      </c>
      <c r="J919">
        <v>1.4354218989834244E-2</v>
      </c>
      <c r="K919">
        <v>-3547</v>
      </c>
      <c r="L919">
        <f>VLOOKUP(A919,Sheet1!$A$1:$B$577,2,FALSE)</f>
        <v>70715</v>
      </c>
      <c r="M919" t="str">
        <f t="shared" si="23"/>
        <v>qualifie</v>
      </c>
    </row>
    <row r="920" spans="1:13">
      <c r="A920" t="s">
        <v>1883</v>
      </c>
      <c r="B920" t="s">
        <v>26</v>
      </c>
      <c r="C920" t="s">
        <v>7566</v>
      </c>
      <c r="D920" t="s">
        <v>26</v>
      </c>
      <c r="E920">
        <v>13371</v>
      </c>
      <c r="F920">
        <v>0.24716712571900001</v>
      </c>
      <c r="G920">
        <v>17773</v>
      </c>
      <c r="H920">
        <v>76227</v>
      </c>
      <c r="I920">
        <v>0.23315885447413645</v>
      </c>
      <c r="J920">
        <v>1.4008271244863563E-2</v>
      </c>
      <c r="K920">
        <v>-4402</v>
      </c>
      <c r="L920">
        <f>VLOOKUP(A920,Sheet1!$A$1:$B$577,2,FALSE)</f>
        <v>90351</v>
      </c>
      <c r="M920" t="str">
        <f t="shared" si="23"/>
        <v>qualifie</v>
      </c>
    </row>
    <row r="921" spans="1:13">
      <c r="A921" t="s">
        <v>5062</v>
      </c>
      <c r="B921" t="s">
        <v>26</v>
      </c>
      <c r="C921" t="s">
        <v>8082</v>
      </c>
      <c r="D921" t="s">
        <v>26</v>
      </c>
      <c r="E921">
        <v>8715</v>
      </c>
      <c r="F921">
        <v>0.228842265578</v>
      </c>
      <c r="G921">
        <v>10973</v>
      </c>
      <c r="H921">
        <v>51073</v>
      </c>
      <c r="I921">
        <v>0.21484933330722691</v>
      </c>
      <c r="J921">
        <v>1.3992932270773084E-2</v>
      </c>
      <c r="K921">
        <v>-2258</v>
      </c>
      <c r="L921">
        <f>VLOOKUP(A921,Sheet1!$A$1:$B$577,2,FALSE)</f>
        <v>64943</v>
      </c>
      <c r="M921" t="str">
        <f t="shared" si="23"/>
        <v>qualifie</v>
      </c>
    </row>
    <row r="922" spans="1:13">
      <c r="A922" t="s">
        <v>2252</v>
      </c>
      <c r="B922" t="s">
        <v>26</v>
      </c>
      <c r="C922" t="s">
        <v>7622</v>
      </c>
      <c r="D922" t="s">
        <v>26</v>
      </c>
      <c r="E922">
        <v>12668</v>
      </c>
      <c r="F922">
        <v>0.28890054505200002</v>
      </c>
      <c r="G922">
        <v>16794</v>
      </c>
      <c r="H922">
        <v>61043</v>
      </c>
      <c r="I922">
        <v>0.27511754009468736</v>
      </c>
      <c r="J922">
        <v>1.3783004957312661E-2</v>
      </c>
      <c r="K922">
        <v>-4126</v>
      </c>
      <c r="L922">
        <f>VLOOKUP(A922,Sheet1!$A$1:$B$577,2,FALSE)</f>
        <v>75618</v>
      </c>
      <c r="M922" t="str">
        <f t="shared" si="23"/>
        <v>qualifie</v>
      </c>
    </row>
    <row r="923" spans="1:13">
      <c r="A923" t="s">
        <v>3820</v>
      </c>
      <c r="B923" t="s">
        <v>26</v>
      </c>
      <c r="C923" t="s">
        <v>7887</v>
      </c>
      <c r="D923" t="s">
        <v>26</v>
      </c>
      <c r="E923">
        <v>12333</v>
      </c>
      <c r="F923">
        <v>0.28540022678400001</v>
      </c>
      <c r="G923">
        <v>15996</v>
      </c>
      <c r="H923">
        <v>58847</v>
      </c>
      <c r="I923">
        <v>0.2718235424065798</v>
      </c>
      <c r="J923">
        <v>1.3576684377420212E-2</v>
      </c>
      <c r="K923">
        <v>-3663</v>
      </c>
      <c r="L923">
        <f>VLOOKUP(A923,Sheet1!$A$1:$B$577,2,FALSE)</f>
        <v>74666</v>
      </c>
      <c r="M923" t="str">
        <f t="shared" si="23"/>
        <v>qualifie</v>
      </c>
    </row>
    <row r="924" spans="1:13">
      <c r="A924" t="s">
        <v>1944</v>
      </c>
      <c r="B924" t="s">
        <v>26</v>
      </c>
      <c r="C924" t="s">
        <v>7576</v>
      </c>
      <c r="D924" t="s">
        <v>87</v>
      </c>
      <c r="E924">
        <v>14314</v>
      </c>
      <c r="F924">
        <v>0.24410375347499999</v>
      </c>
      <c r="G924">
        <v>17667</v>
      </c>
      <c r="H924">
        <v>76476</v>
      </c>
      <c r="I924">
        <v>0.23101365134159738</v>
      </c>
      <c r="J924">
        <v>1.3090102133402615E-2</v>
      </c>
      <c r="K924">
        <v>-3353</v>
      </c>
      <c r="L924">
        <f>VLOOKUP(A924,Sheet1!$A$1:$B$577,2,FALSE)</f>
        <v>88459</v>
      </c>
      <c r="M924" t="str">
        <f t="shared" si="23"/>
        <v>qualifie</v>
      </c>
    </row>
    <row r="925" spans="1:13">
      <c r="A925" t="s">
        <v>3916</v>
      </c>
      <c r="B925" t="s">
        <v>26</v>
      </c>
      <c r="C925" t="s">
        <v>7905</v>
      </c>
      <c r="D925" t="s">
        <v>111</v>
      </c>
      <c r="E925">
        <v>11980</v>
      </c>
      <c r="F925">
        <v>0.24080402010099999</v>
      </c>
      <c r="G925">
        <v>15927</v>
      </c>
      <c r="H925">
        <v>69786</v>
      </c>
      <c r="I925">
        <v>0.22822629180637952</v>
      </c>
      <c r="J925">
        <v>1.2577728294620477E-2</v>
      </c>
      <c r="K925">
        <v>-3947</v>
      </c>
      <c r="L925">
        <f>VLOOKUP(A925,Sheet1!$A$1:$B$577,2,FALSE)</f>
        <v>89827</v>
      </c>
      <c r="M925" t="str">
        <f t="shared" si="23"/>
        <v>qualifie</v>
      </c>
    </row>
    <row r="926" spans="1:13">
      <c r="A926" t="s">
        <v>4011</v>
      </c>
      <c r="B926" t="s">
        <v>26</v>
      </c>
      <c r="C926" t="s">
        <v>7921</v>
      </c>
      <c r="D926" t="s">
        <v>26</v>
      </c>
      <c r="E926">
        <v>8918</v>
      </c>
      <c r="F926">
        <v>0.206636081375</v>
      </c>
      <c r="G926">
        <v>12580</v>
      </c>
      <c r="H926">
        <v>64793</v>
      </c>
      <c r="I926">
        <v>0.19415677619495933</v>
      </c>
      <c r="J926">
        <v>1.2479305180040673E-2</v>
      </c>
      <c r="K926">
        <v>-3662</v>
      </c>
      <c r="L926">
        <f>VLOOKUP(A926,Sheet1!$A$1:$B$577,2,FALSE)</f>
        <v>80630</v>
      </c>
      <c r="M926" t="str">
        <f t="shared" si="23"/>
        <v>battu</v>
      </c>
    </row>
    <row r="927" spans="1:13">
      <c r="A927" t="s">
        <v>5075</v>
      </c>
      <c r="B927" t="s">
        <v>26</v>
      </c>
      <c r="C927" t="s">
        <v>8084</v>
      </c>
      <c r="D927" t="s">
        <v>111</v>
      </c>
      <c r="E927">
        <v>10704</v>
      </c>
      <c r="F927">
        <v>0.29159061810499998</v>
      </c>
      <c r="G927">
        <v>14211</v>
      </c>
      <c r="H927">
        <v>50770</v>
      </c>
      <c r="I927">
        <v>0.27990939531219222</v>
      </c>
      <c r="J927">
        <v>1.1681222792807755E-2</v>
      </c>
      <c r="K927">
        <v>-3507</v>
      </c>
      <c r="L927">
        <f>VLOOKUP(A927,Sheet1!$A$1:$B$577,2,FALSE)</f>
        <v>64797</v>
      </c>
      <c r="M927" t="str">
        <f t="shared" si="23"/>
        <v>qualifie</v>
      </c>
    </row>
    <row r="928" spans="1:13">
      <c r="A928" t="s">
        <v>2388</v>
      </c>
      <c r="B928" t="s">
        <v>26</v>
      </c>
      <c r="C928" t="s">
        <v>7643</v>
      </c>
      <c r="D928" t="s">
        <v>26</v>
      </c>
      <c r="E928">
        <v>10197</v>
      </c>
      <c r="F928">
        <v>0.28654527061200002</v>
      </c>
      <c r="G928">
        <v>13905</v>
      </c>
      <c r="H928">
        <v>50555</v>
      </c>
      <c r="I928">
        <v>0.27504697853822568</v>
      </c>
      <c r="J928">
        <v>1.1498292073774341E-2</v>
      </c>
      <c r="K928">
        <v>-3708</v>
      </c>
      <c r="L928">
        <f>VLOOKUP(A928,Sheet1!$A$1:$B$577,2,FALSE)</f>
        <v>65540</v>
      </c>
      <c r="M928" t="str">
        <f t="shared" si="23"/>
        <v>qualifie</v>
      </c>
    </row>
    <row r="929" spans="1:13">
      <c r="A929" t="s">
        <v>5398</v>
      </c>
      <c r="B929" t="s">
        <v>26</v>
      </c>
      <c r="C929" t="s">
        <v>8143</v>
      </c>
      <c r="D929" t="s">
        <v>26</v>
      </c>
      <c r="E929">
        <v>18357</v>
      </c>
      <c r="F929">
        <v>0.346456544305</v>
      </c>
      <c r="G929">
        <v>23395</v>
      </c>
      <c r="H929">
        <v>69792</v>
      </c>
      <c r="I929">
        <v>0.33521033929390187</v>
      </c>
      <c r="J929">
        <v>1.1246205011098132E-2</v>
      </c>
      <c r="K929">
        <v>-5038</v>
      </c>
      <c r="L929">
        <f>VLOOKUP(A929,Sheet1!$A$1:$B$577,2,FALSE)</f>
        <v>86781</v>
      </c>
      <c r="M929" t="str">
        <f t="shared" si="23"/>
        <v>qualifie</v>
      </c>
    </row>
    <row r="930" spans="1:13">
      <c r="A930" t="s">
        <v>615</v>
      </c>
      <c r="B930" t="s">
        <v>26</v>
      </c>
      <c r="C930" t="s">
        <v>7378</v>
      </c>
      <c r="D930" t="s">
        <v>26</v>
      </c>
      <c r="E930">
        <v>12559</v>
      </c>
      <c r="F930">
        <v>0.22549195633399999</v>
      </c>
      <c r="G930">
        <v>15585</v>
      </c>
      <c r="H930">
        <v>72724</v>
      </c>
      <c r="I930">
        <v>0.21430339365271436</v>
      </c>
      <c r="J930">
        <v>1.1188562681285624E-2</v>
      </c>
      <c r="K930">
        <v>-3026</v>
      </c>
      <c r="L930">
        <f>VLOOKUP(A930,Sheet1!$A$1:$B$577,2,FALSE)</f>
        <v>87613</v>
      </c>
      <c r="M930" t="str">
        <f t="shared" si="23"/>
        <v>qualifie</v>
      </c>
    </row>
    <row r="931" spans="1:13">
      <c r="A931" t="s">
        <v>4429</v>
      </c>
      <c r="B931" t="s">
        <v>26</v>
      </c>
      <c r="C931" t="s">
        <v>7987</v>
      </c>
      <c r="D931" t="s">
        <v>26</v>
      </c>
      <c r="E931">
        <v>17355</v>
      </c>
      <c r="F931">
        <v>0.37965960797999998</v>
      </c>
      <c r="G931">
        <v>23240</v>
      </c>
      <c r="H931">
        <v>63069</v>
      </c>
      <c r="I931">
        <v>0.36848530974012589</v>
      </c>
      <c r="J931">
        <v>1.1174298239874092E-2</v>
      </c>
      <c r="K931">
        <v>-5885</v>
      </c>
      <c r="L931">
        <f>VLOOKUP(A931,Sheet1!$A$1:$B$577,2,FALSE)</f>
        <v>79524</v>
      </c>
      <c r="M931" t="str">
        <f t="shared" si="23"/>
        <v>qualifie</v>
      </c>
    </row>
    <row r="932" spans="1:13">
      <c r="A932" t="s">
        <v>1417</v>
      </c>
      <c r="B932" t="s">
        <v>26</v>
      </c>
      <c r="C932" t="s">
        <v>7493</v>
      </c>
      <c r="D932" t="s">
        <v>26</v>
      </c>
      <c r="E932">
        <v>9341</v>
      </c>
      <c r="F932">
        <v>0.23214951412900001</v>
      </c>
      <c r="G932">
        <v>11907</v>
      </c>
      <c r="H932">
        <v>53864</v>
      </c>
      <c r="I932">
        <v>0.22105673548195456</v>
      </c>
      <c r="J932">
        <v>1.1092778647045443E-2</v>
      </c>
      <c r="K932">
        <v>-2566</v>
      </c>
      <c r="L932">
        <f>VLOOKUP(A932,Sheet1!$A$1:$B$577,2,FALSE)</f>
        <v>67395</v>
      </c>
      <c r="M932" t="str">
        <f t="shared" si="23"/>
        <v>qualifie</v>
      </c>
    </row>
    <row r="933" spans="1:13">
      <c r="A933" t="s">
        <v>1522</v>
      </c>
      <c r="B933" t="s">
        <v>26</v>
      </c>
      <c r="C933" t="s">
        <v>7511</v>
      </c>
      <c r="D933" t="s">
        <v>111</v>
      </c>
      <c r="E933">
        <v>12764</v>
      </c>
      <c r="F933">
        <v>0.26018182559399999</v>
      </c>
      <c r="G933">
        <v>17235</v>
      </c>
      <c r="H933">
        <v>69184</v>
      </c>
      <c r="I933">
        <v>0.24911829324699353</v>
      </c>
      <c r="J933">
        <v>1.1063532347006466E-2</v>
      </c>
      <c r="K933">
        <v>-4471</v>
      </c>
      <c r="L933">
        <f>VLOOKUP(A933,Sheet1!$A$1:$B$577,2,FALSE)</f>
        <v>86749</v>
      </c>
      <c r="M933" t="str">
        <f t="shared" si="23"/>
        <v>qualifie</v>
      </c>
    </row>
    <row r="934" spans="1:13">
      <c r="A934" t="s">
        <v>1064</v>
      </c>
      <c r="B934" t="s">
        <v>26</v>
      </c>
      <c r="C934" t="s">
        <v>7436</v>
      </c>
      <c r="D934" t="s">
        <v>26</v>
      </c>
      <c r="E934">
        <v>12373</v>
      </c>
      <c r="F934">
        <v>0.225933094734</v>
      </c>
      <c r="G934">
        <v>16184</v>
      </c>
      <c r="H934">
        <v>75281</v>
      </c>
      <c r="I934">
        <v>0.21498120375659197</v>
      </c>
      <c r="J934">
        <v>1.0951890977408035E-2</v>
      </c>
      <c r="K934">
        <v>-3811</v>
      </c>
      <c r="L934">
        <f>VLOOKUP(A934,Sheet1!$A$1:$B$577,2,FALSE)</f>
        <v>91864</v>
      </c>
      <c r="M934" t="str">
        <f t="shared" si="23"/>
        <v>qualifie</v>
      </c>
    </row>
    <row r="935" spans="1:13">
      <c r="A935" t="s">
        <v>6270</v>
      </c>
      <c r="B935" t="s">
        <v>26</v>
      </c>
      <c r="C935" t="s">
        <v>8291</v>
      </c>
      <c r="D935" t="s">
        <v>26</v>
      </c>
      <c r="E935">
        <v>4339</v>
      </c>
      <c r="F935">
        <v>0.16717395492199999</v>
      </c>
      <c r="G935">
        <v>6541</v>
      </c>
      <c r="H935">
        <v>41840</v>
      </c>
      <c r="I935">
        <v>0.15633365200764818</v>
      </c>
      <c r="J935">
        <v>1.0840302914351813E-2</v>
      </c>
      <c r="K935">
        <v>-2202</v>
      </c>
      <c r="L935">
        <f>VLOOKUP(A935,Sheet1!$A$1:$B$577,2,FALSE)</f>
        <v>60162</v>
      </c>
      <c r="M935" t="str">
        <f t="shared" si="23"/>
        <v>battu</v>
      </c>
    </row>
    <row r="936" spans="1:13">
      <c r="A936" t="s">
        <v>4635</v>
      </c>
      <c r="B936" t="s">
        <v>26</v>
      </c>
      <c r="C936" t="s">
        <v>8021</v>
      </c>
      <c r="D936" t="s">
        <v>26</v>
      </c>
      <c r="E936">
        <v>10966</v>
      </c>
      <c r="F936">
        <v>0.239746392654</v>
      </c>
      <c r="G936">
        <v>14881</v>
      </c>
      <c r="H936">
        <v>64962</v>
      </c>
      <c r="I936">
        <v>0.22907238077645392</v>
      </c>
      <c r="J936">
        <v>1.0674011877546075E-2</v>
      </c>
      <c r="K936">
        <v>-3915</v>
      </c>
      <c r="L936">
        <f>VLOOKUP(A936,Sheet1!$A$1:$B$577,2,FALSE)</f>
        <v>83350</v>
      </c>
      <c r="M936" t="str">
        <f t="shared" si="23"/>
        <v>qualifie</v>
      </c>
    </row>
    <row r="937" spans="1:13">
      <c r="A937" t="s">
        <v>4523</v>
      </c>
      <c r="B937" t="s">
        <v>26</v>
      </c>
      <c r="C937" t="s">
        <v>8000</v>
      </c>
      <c r="D937" t="s">
        <v>26</v>
      </c>
      <c r="E937">
        <v>14726</v>
      </c>
      <c r="F937">
        <v>0.29282745729699999</v>
      </c>
      <c r="G937">
        <v>20000</v>
      </c>
      <c r="H937">
        <v>70724</v>
      </c>
      <c r="I937">
        <v>0.28278943498670889</v>
      </c>
      <c r="J937">
        <v>1.0038022310291106E-2</v>
      </c>
      <c r="K937">
        <v>-5274</v>
      </c>
      <c r="L937">
        <f>VLOOKUP(A937,Sheet1!$A$1:$B$577,2,FALSE)</f>
        <v>85531</v>
      </c>
      <c r="M937" t="str">
        <f t="shared" si="23"/>
        <v>qualifie</v>
      </c>
    </row>
    <row r="938" spans="1:13">
      <c r="A938" t="s">
        <v>1811</v>
      </c>
      <c r="B938" t="s">
        <v>26</v>
      </c>
      <c r="C938" t="s">
        <v>7558</v>
      </c>
      <c r="D938" t="s">
        <v>26</v>
      </c>
      <c r="E938">
        <v>10037</v>
      </c>
      <c r="F938">
        <v>0.233445749506</v>
      </c>
      <c r="G938">
        <v>13584</v>
      </c>
      <c r="H938">
        <v>60622</v>
      </c>
      <c r="I938">
        <v>0.22407706773118669</v>
      </c>
      <c r="J938">
        <v>9.3686817748133144E-3</v>
      </c>
      <c r="K938">
        <v>-3547</v>
      </c>
      <c r="L938">
        <f>VLOOKUP(A938,Sheet1!$A$1:$B$577,2,FALSE)</f>
        <v>76438</v>
      </c>
      <c r="M938" t="str">
        <f t="shared" si="23"/>
        <v>qualifie</v>
      </c>
    </row>
    <row r="939" spans="1:13">
      <c r="A939" t="s">
        <v>854</v>
      </c>
      <c r="B939" t="s">
        <v>26</v>
      </c>
      <c r="C939" t="s">
        <v>7405</v>
      </c>
      <c r="D939" t="s">
        <v>26</v>
      </c>
      <c r="E939">
        <v>15696</v>
      </c>
      <c r="F939">
        <v>0.32587302246400002</v>
      </c>
      <c r="G939">
        <v>21321</v>
      </c>
      <c r="H939">
        <v>67248</v>
      </c>
      <c r="I939">
        <v>0.31705032119914345</v>
      </c>
      <c r="J939">
        <v>8.8227012648565695E-3</v>
      </c>
      <c r="K939">
        <v>-5625</v>
      </c>
      <c r="L939">
        <f>VLOOKUP(A939,Sheet1!$A$1:$B$577,2,FALSE)</f>
        <v>85348</v>
      </c>
      <c r="M939" t="str">
        <f t="shared" si="23"/>
        <v>qualifie</v>
      </c>
    </row>
    <row r="940" spans="1:13">
      <c r="A940" t="s">
        <v>5274</v>
      </c>
      <c r="B940" t="s">
        <v>26</v>
      </c>
      <c r="C940" t="s">
        <v>8123</v>
      </c>
      <c r="D940" t="s">
        <v>26</v>
      </c>
      <c r="E940">
        <v>6680</v>
      </c>
      <c r="F940">
        <v>0.21326862907899999</v>
      </c>
      <c r="G940">
        <v>9508</v>
      </c>
      <c r="H940">
        <v>46458</v>
      </c>
      <c r="I940">
        <v>0.2046579706401481</v>
      </c>
      <c r="J940">
        <v>8.6106584388518925E-3</v>
      </c>
      <c r="K940">
        <v>-2828</v>
      </c>
      <c r="L940">
        <f>VLOOKUP(A940,Sheet1!$A$1:$B$577,2,FALSE)</f>
        <v>62581</v>
      </c>
      <c r="M940" t="str">
        <f t="shared" si="23"/>
        <v>battu</v>
      </c>
    </row>
    <row r="941" spans="1:13">
      <c r="A941" t="s">
        <v>2783</v>
      </c>
      <c r="B941" t="s">
        <v>26</v>
      </c>
      <c r="C941" t="s">
        <v>7708</v>
      </c>
      <c r="D941" t="s">
        <v>26</v>
      </c>
      <c r="E941">
        <v>13195</v>
      </c>
      <c r="F941">
        <v>0.27892867712300001</v>
      </c>
      <c r="G941">
        <v>17746</v>
      </c>
      <c r="H941">
        <v>65572</v>
      </c>
      <c r="I941">
        <v>0.27063380711279206</v>
      </c>
      <c r="J941">
        <v>8.2948700102079553E-3</v>
      </c>
      <c r="K941">
        <v>-4551</v>
      </c>
      <c r="L941">
        <f>VLOOKUP(A941,Sheet1!$A$1:$B$577,2,FALSE)</f>
        <v>81581</v>
      </c>
      <c r="M941" t="str">
        <f t="shared" si="23"/>
        <v>qualifie</v>
      </c>
    </row>
    <row r="942" spans="1:13">
      <c r="A942" t="s">
        <v>2041</v>
      </c>
      <c r="B942" t="s">
        <v>26</v>
      </c>
      <c r="C942" t="s">
        <v>7592</v>
      </c>
      <c r="D942" t="s">
        <v>111</v>
      </c>
      <c r="E942">
        <v>14292</v>
      </c>
      <c r="F942">
        <v>0.25328749158199998</v>
      </c>
      <c r="G942">
        <v>19253</v>
      </c>
      <c r="H942">
        <v>78530</v>
      </c>
      <c r="I942">
        <v>0.24516745192919903</v>
      </c>
      <c r="J942">
        <v>8.1200396528009477E-3</v>
      </c>
      <c r="K942">
        <v>-4961</v>
      </c>
      <c r="L942">
        <f>VLOOKUP(A942,Sheet1!$A$1:$B$577,2,FALSE)</f>
        <v>95294</v>
      </c>
      <c r="M942" t="str">
        <f t="shared" si="23"/>
        <v>qualifie</v>
      </c>
    </row>
    <row r="943" spans="1:13">
      <c r="A943" t="s">
        <v>3946</v>
      </c>
      <c r="B943" t="s">
        <v>26</v>
      </c>
      <c r="C943" t="s">
        <v>7911</v>
      </c>
      <c r="D943" t="s">
        <v>111</v>
      </c>
      <c r="E943">
        <v>11857</v>
      </c>
      <c r="F943">
        <v>0.22018570102099999</v>
      </c>
      <c r="G943">
        <v>15585</v>
      </c>
      <c r="H943">
        <v>73480</v>
      </c>
      <c r="I943">
        <v>0.21209853021230266</v>
      </c>
      <c r="J943">
        <v>8.087170808697336E-3</v>
      </c>
      <c r="K943">
        <v>-3728</v>
      </c>
      <c r="L943">
        <f>VLOOKUP(A943,Sheet1!$A$1:$B$577,2,FALSE)</f>
        <v>93221</v>
      </c>
      <c r="M943" t="str">
        <f t="shared" si="23"/>
        <v>qualifie</v>
      </c>
    </row>
    <row r="944" spans="1:13">
      <c r="A944" t="s">
        <v>3594</v>
      </c>
      <c r="B944" t="s">
        <v>26</v>
      </c>
      <c r="C944" t="s">
        <v>7847</v>
      </c>
      <c r="D944" t="s">
        <v>26</v>
      </c>
      <c r="E944">
        <v>17165</v>
      </c>
      <c r="F944">
        <v>0.33017869852100001</v>
      </c>
      <c r="G944">
        <v>22483</v>
      </c>
      <c r="H944">
        <v>69795</v>
      </c>
      <c r="I944">
        <v>0.32212909234185833</v>
      </c>
      <c r="J944">
        <v>8.0496061791416884E-3</v>
      </c>
      <c r="K944">
        <v>-5318</v>
      </c>
      <c r="L944">
        <f>VLOOKUP(A944,Sheet1!$A$1:$B$577,2,FALSE)</f>
        <v>84774</v>
      </c>
      <c r="M944" t="str">
        <f t="shared" si="23"/>
        <v>qualifie</v>
      </c>
    </row>
    <row r="945" spans="1:13">
      <c r="A945" t="s">
        <v>3879</v>
      </c>
      <c r="B945" t="s">
        <v>26</v>
      </c>
      <c r="C945" t="s">
        <v>7899</v>
      </c>
      <c r="D945" t="s">
        <v>26</v>
      </c>
      <c r="E945">
        <v>12961</v>
      </c>
      <c r="F945">
        <v>0.260616906619</v>
      </c>
      <c r="G945">
        <v>17237</v>
      </c>
      <c r="H945">
        <v>68196</v>
      </c>
      <c r="I945">
        <v>0.25275675992726848</v>
      </c>
      <c r="J945">
        <v>7.8601466917315177E-3</v>
      </c>
      <c r="K945">
        <v>-4276</v>
      </c>
      <c r="L945">
        <f>VLOOKUP(A945,Sheet1!$A$1:$B$577,2,FALSE)</f>
        <v>84287</v>
      </c>
      <c r="M945" t="str">
        <f t="shared" si="23"/>
        <v>qualifie</v>
      </c>
    </row>
    <row r="946" spans="1:13">
      <c r="A946" t="s">
        <v>3524</v>
      </c>
      <c r="B946" t="s">
        <v>26</v>
      </c>
      <c r="C946" t="s">
        <v>7837</v>
      </c>
      <c r="D946" t="s">
        <v>26</v>
      </c>
      <c r="E946">
        <v>6384</v>
      </c>
      <c r="F946">
        <v>0.21607717041800001</v>
      </c>
      <c r="G946">
        <v>9156</v>
      </c>
      <c r="H946">
        <v>43912</v>
      </c>
      <c r="I946">
        <v>0.20850792494079068</v>
      </c>
      <c r="J946">
        <v>7.5692454772093298E-3</v>
      </c>
      <c r="K946">
        <v>-2772</v>
      </c>
      <c r="L946">
        <f>VLOOKUP(A946,Sheet1!$A$1:$B$577,2,FALSE)</f>
        <v>60531</v>
      </c>
      <c r="M946" t="str">
        <f t="shared" si="23"/>
        <v>battu</v>
      </c>
    </row>
    <row r="947" spans="1:13">
      <c r="A947" t="s">
        <v>3850</v>
      </c>
      <c r="B947" t="s">
        <v>26</v>
      </c>
      <c r="C947" t="s">
        <v>7893</v>
      </c>
      <c r="D947" t="s">
        <v>26</v>
      </c>
      <c r="E947">
        <v>13068</v>
      </c>
      <c r="F947">
        <v>0.32839946724300001</v>
      </c>
      <c r="G947">
        <v>18033</v>
      </c>
      <c r="H947">
        <v>56125</v>
      </c>
      <c r="I947">
        <v>0.32130066815144764</v>
      </c>
      <c r="J947">
        <v>7.0987990915523658E-3</v>
      </c>
      <c r="K947">
        <v>-4965</v>
      </c>
      <c r="L947">
        <f>VLOOKUP(A947,Sheet1!$A$1:$B$577,2,FALSE)</f>
        <v>68826</v>
      </c>
      <c r="M947" t="str">
        <f t="shared" si="23"/>
        <v>qualifie</v>
      </c>
    </row>
    <row r="948" spans="1:13">
      <c r="A948" t="s">
        <v>1355</v>
      </c>
      <c r="B948" t="s">
        <v>26</v>
      </c>
      <c r="C948" t="s">
        <v>14808</v>
      </c>
      <c r="D948" t="s">
        <v>26</v>
      </c>
      <c r="E948">
        <v>11077</v>
      </c>
      <c r="F948">
        <v>0.24302858772700001</v>
      </c>
      <c r="G948">
        <v>13591</v>
      </c>
      <c r="H948">
        <v>57565</v>
      </c>
      <c r="I948">
        <v>0.2360983236341527</v>
      </c>
      <c r="J948">
        <v>6.9302640928473047E-3</v>
      </c>
      <c r="K948">
        <v>-2514</v>
      </c>
      <c r="L948">
        <f>VLOOKUP(A948,Sheet1!$A$1:$B$577,2,FALSE)</f>
        <v>68958</v>
      </c>
      <c r="M948" t="str">
        <f t="shared" si="23"/>
        <v>qualifie</v>
      </c>
    </row>
    <row r="949" spans="1:13">
      <c r="A949" t="s">
        <v>1708</v>
      </c>
      <c r="B949" t="s">
        <v>26</v>
      </c>
      <c r="C949" t="s">
        <v>7543</v>
      </c>
      <c r="D949" t="s">
        <v>26</v>
      </c>
      <c r="E949">
        <v>10241</v>
      </c>
      <c r="F949">
        <v>0.31189279732000003</v>
      </c>
      <c r="G949">
        <v>12505</v>
      </c>
      <c r="H949">
        <v>40912</v>
      </c>
      <c r="I949">
        <v>0.30565604223699649</v>
      </c>
      <c r="J949">
        <v>6.2367550830035312E-3</v>
      </c>
      <c r="K949">
        <v>-2264</v>
      </c>
      <c r="L949">
        <f>VLOOKUP(A949,Sheet1!$A$1:$B$577,2,FALSE)</f>
        <v>54669</v>
      </c>
      <c r="M949" t="str">
        <f t="shared" si="23"/>
        <v>qualifie</v>
      </c>
    </row>
    <row r="950" spans="1:13">
      <c r="A950" t="s">
        <v>3385</v>
      </c>
      <c r="B950" t="s">
        <v>26</v>
      </c>
      <c r="C950" t="s">
        <v>7813</v>
      </c>
      <c r="D950" t="s">
        <v>26</v>
      </c>
      <c r="E950">
        <v>11726</v>
      </c>
      <c r="F950">
        <v>0.258276249422</v>
      </c>
      <c r="G950">
        <v>15938</v>
      </c>
      <c r="H950">
        <v>63162</v>
      </c>
      <c r="I950">
        <v>0.25233526487444985</v>
      </c>
      <c r="J950">
        <v>5.9409845475501544E-3</v>
      </c>
      <c r="K950">
        <v>-4212</v>
      </c>
      <c r="L950">
        <f>VLOOKUP(A950,Sheet1!$A$1:$B$577,2,FALSE)</f>
        <v>80305</v>
      </c>
      <c r="M950" t="str">
        <f t="shared" si="23"/>
        <v>qualifie</v>
      </c>
    </row>
    <row r="951" spans="1:13">
      <c r="A951" t="s">
        <v>1265</v>
      </c>
      <c r="B951" t="s">
        <v>26</v>
      </c>
      <c r="C951" t="s">
        <v>7470</v>
      </c>
      <c r="D951" t="s">
        <v>26</v>
      </c>
      <c r="E951">
        <v>16355</v>
      </c>
      <c r="F951">
        <v>0.276589267897</v>
      </c>
      <c r="G951">
        <v>21530</v>
      </c>
      <c r="H951">
        <v>79494</v>
      </c>
      <c r="I951">
        <v>0.27083805067049088</v>
      </c>
      <c r="J951">
        <v>5.7512172265091199E-3</v>
      </c>
      <c r="K951">
        <v>-5175</v>
      </c>
      <c r="L951">
        <f>VLOOKUP(A951,Sheet1!$A$1:$B$577,2,FALSE)</f>
        <v>93788</v>
      </c>
      <c r="M951" t="str">
        <f t="shared" si="23"/>
        <v>qualifie</v>
      </c>
    </row>
    <row r="952" spans="1:13">
      <c r="A952" t="s">
        <v>3786</v>
      </c>
      <c r="B952" t="s">
        <v>26</v>
      </c>
      <c r="C952" t="s">
        <v>7881</v>
      </c>
      <c r="D952" t="s">
        <v>26</v>
      </c>
      <c r="E952">
        <v>8751</v>
      </c>
      <c r="F952">
        <v>0.22923379174899999</v>
      </c>
      <c r="G952">
        <v>12458</v>
      </c>
      <c r="H952">
        <v>55698</v>
      </c>
      <c r="I952">
        <v>0.22367050881539732</v>
      </c>
      <c r="J952">
        <v>5.5632829336026701E-3</v>
      </c>
      <c r="K952">
        <v>-3707</v>
      </c>
      <c r="L952">
        <f>VLOOKUP(A952,Sheet1!$A$1:$B$577,2,FALSE)</f>
        <v>71330</v>
      </c>
      <c r="M952" t="str">
        <f t="shared" si="23"/>
        <v>battu</v>
      </c>
    </row>
    <row r="953" spans="1:13">
      <c r="A953" t="s">
        <v>2270</v>
      </c>
      <c r="B953" t="s">
        <v>26</v>
      </c>
      <c r="C953" t="s">
        <v>14818</v>
      </c>
      <c r="D953" t="s">
        <v>260</v>
      </c>
      <c r="E953">
        <v>10126</v>
      </c>
      <c r="F953">
        <v>0.20723246628299999</v>
      </c>
      <c r="G953">
        <v>14366</v>
      </c>
      <c r="H953">
        <v>71141</v>
      </c>
      <c r="I953">
        <v>0.20193699835537876</v>
      </c>
      <c r="J953">
        <v>5.295467927621228E-3</v>
      </c>
      <c r="K953">
        <v>-4240</v>
      </c>
      <c r="L953">
        <f>VLOOKUP(A953,Sheet1!$A$1:$B$577,2,FALSE)</f>
        <v>87110</v>
      </c>
      <c r="M953" t="str">
        <f t="shared" si="23"/>
        <v>battu</v>
      </c>
    </row>
    <row r="954" spans="1:13">
      <c r="A954" t="s">
        <v>1932</v>
      </c>
      <c r="B954" t="s">
        <v>26</v>
      </c>
      <c r="C954" t="s">
        <v>7574</v>
      </c>
      <c r="D954" t="s">
        <v>26</v>
      </c>
      <c r="E954">
        <v>8789</v>
      </c>
      <c r="F954">
        <v>0.20680000000000001</v>
      </c>
      <c r="G954">
        <v>12179</v>
      </c>
      <c r="H954">
        <v>60290</v>
      </c>
      <c r="I954">
        <v>0.20200696632940787</v>
      </c>
      <c r="J954">
        <v>4.7930336705921395E-3</v>
      </c>
      <c r="K954">
        <v>-3390</v>
      </c>
      <c r="L954">
        <f>VLOOKUP(A954,Sheet1!$A$1:$B$577,2,FALSE)</f>
        <v>76393</v>
      </c>
      <c r="M954" t="str">
        <f t="shared" si="23"/>
        <v>battu</v>
      </c>
    </row>
    <row r="955" spans="1:13">
      <c r="A955" t="s">
        <v>6017</v>
      </c>
      <c r="B955" t="s">
        <v>26</v>
      </c>
      <c r="C955" t="s">
        <v>8257</v>
      </c>
      <c r="D955" t="s">
        <v>26</v>
      </c>
      <c r="E955">
        <v>11663</v>
      </c>
      <c r="F955">
        <v>0.27099307588600002</v>
      </c>
      <c r="G955">
        <v>15679</v>
      </c>
      <c r="H955">
        <v>58888</v>
      </c>
      <c r="I955">
        <v>0.26625118869718789</v>
      </c>
      <c r="J955">
        <v>4.7418871888121328E-3</v>
      </c>
      <c r="K955">
        <v>-4016</v>
      </c>
      <c r="L955">
        <f>VLOOKUP(A955,Sheet1!$A$1:$B$577,2,FALSE)</f>
        <v>76276</v>
      </c>
      <c r="M955" t="str">
        <f t="shared" si="23"/>
        <v>qualifie</v>
      </c>
    </row>
    <row r="956" spans="1:13">
      <c r="A956" t="s">
        <v>4215</v>
      </c>
      <c r="B956" t="s">
        <v>26</v>
      </c>
      <c r="C956" t="s">
        <v>7954</v>
      </c>
      <c r="D956" t="s">
        <v>26</v>
      </c>
      <c r="E956">
        <v>9256</v>
      </c>
      <c r="F956">
        <v>0.28034043068699999</v>
      </c>
      <c r="G956">
        <v>13267</v>
      </c>
      <c r="H956">
        <v>48105</v>
      </c>
      <c r="I956">
        <v>0.27579253715829954</v>
      </c>
      <c r="J956">
        <v>4.5478935287004418E-3</v>
      </c>
      <c r="K956">
        <v>-4011</v>
      </c>
      <c r="L956">
        <f>VLOOKUP(A956,Sheet1!$A$1:$B$577,2,FALSE)</f>
        <v>63978</v>
      </c>
      <c r="M956" t="str">
        <f t="shared" si="23"/>
        <v>qualifie</v>
      </c>
    </row>
    <row r="957" spans="1:13">
      <c r="A957" t="s">
        <v>5912</v>
      </c>
      <c r="B957" t="s">
        <v>26</v>
      </c>
      <c r="C957" t="s">
        <v>8241</v>
      </c>
      <c r="D957" t="s">
        <v>26</v>
      </c>
      <c r="E957">
        <v>6651</v>
      </c>
      <c r="F957">
        <v>0.195210002642</v>
      </c>
      <c r="G957">
        <v>9856</v>
      </c>
      <c r="H957">
        <v>51574</v>
      </c>
      <c r="I957">
        <v>0.19110404467367278</v>
      </c>
      <c r="J957">
        <v>4.1059579683272174E-3</v>
      </c>
      <c r="K957">
        <v>-3205</v>
      </c>
      <c r="L957">
        <f>VLOOKUP(A957,Sheet1!$A$1:$B$577,2,FALSE)</f>
        <v>70325</v>
      </c>
      <c r="M957" t="str">
        <f t="shared" si="23"/>
        <v>battu</v>
      </c>
    </row>
    <row r="958" spans="1:13">
      <c r="A958" t="s">
        <v>2079</v>
      </c>
      <c r="B958" t="s">
        <v>26</v>
      </c>
      <c r="C958" t="s">
        <v>7598</v>
      </c>
      <c r="D958" t="s">
        <v>26</v>
      </c>
      <c r="E958">
        <v>12077</v>
      </c>
      <c r="F958">
        <v>0.23228126863199999</v>
      </c>
      <c r="G958">
        <v>16345</v>
      </c>
      <c r="H958">
        <v>71594</v>
      </c>
      <c r="I958">
        <v>0.22830125429505266</v>
      </c>
      <c r="J958">
        <v>3.9800143369473351E-3</v>
      </c>
      <c r="K958">
        <v>-4268</v>
      </c>
      <c r="L958">
        <f>VLOOKUP(A958,Sheet1!$A$1:$B$577,2,FALSE)</f>
        <v>85692</v>
      </c>
      <c r="M958" t="str">
        <f t="shared" si="23"/>
        <v>qualifie</v>
      </c>
    </row>
    <row r="959" spans="1:13">
      <c r="A959" t="s">
        <v>5437</v>
      </c>
      <c r="B959" t="s">
        <v>26</v>
      </c>
      <c r="C959" t="s">
        <v>8151</v>
      </c>
      <c r="D959" t="s">
        <v>111</v>
      </c>
      <c r="E959">
        <v>13523</v>
      </c>
      <c r="F959">
        <v>0.23792181287200001</v>
      </c>
      <c r="G959">
        <v>18776</v>
      </c>
      <c r="H959">
        <v>80209</v>
      </c>
      <c r="I959">
        <v>0.2340884439402062</v>
      </c>
      <c r="J959">
        <v>3.8333689317938124E-3</v>
      </c>
      <c r="K959">
        <v>-5253</v>
      </c>
      <c r="L959">
        <f>VLOOKUP(A959,Sheet1!$A$1:$B$577,2,FALSE)</f>
        <v>97215</v>
      </c>
      <c r="M959" t="str">
        <f t="shared" si="23"/>
        <v>qualifie</v>
      </c>
    </row>
    <row r="960" spans="1:13">
      <c r="A960" t="s">
        <v>4065</v>
      </c>
      <c r="B960" t="s">
        <v>26</v>
      </c>
      <c r="C960" t="s">
        <v>7930</v>
      </c>
      <c r="D960" t="s">
        <v>26</v>
      </c>
      <c r="E960">
        <v>9096</v>
      </c>
      <c r="F960">
        <v>0.232705689726</v>
      </c>
      <c r="G960">
        <v>12517</v>
      </c>
      <c r="H960">
        <v>54687</v>
      </c>
      <c r="I960">
        <v>0.22888437837145939</v>
      </c>
      <c r="J960">
        <v>3.821311354540613E-3</v>
      </c>
      <c r="K960">
        <v>-3421</v>
      </c>
      <c r="L960">
        <f>VLOOKUP(A960,Sheet1!$A$1:$B$577,2,FALSE)</f>
        <v>68853</v>
      </c>
      <c r="M960" t="str">
        <f t="shared" si="23"/>
        <v>qualifie</v>
      </c>
    </row>
    <row r="961" spans="1:13">
      <c r="A961" t="s">
        <v>5756</v>
      </c>
      <c r="B961" t="s">
        <v>26</v>
      </c>
      <c r="C961" t="s">
        <v>8209</v>
      </c>
      <c r="D961" t="s">
        <v>26</v>
      </c>
      <c r="E961">
        <v>9902</v>
      </c>
      <c r="F961">
        <v>0.229760772212</v>
      </c>
      <c r="G961">
        <v>14174</v>
      </c>
      <c r="H961">
        <v>62602</v>
      </c>
      <c r="I961">
        <v>0.22641449154979074</v>
      </c>
      <c r="J961">
        <v>3.3462806622092667E-3</v>
      </c>
      <c r="K961">
        <v>-4272</v>
      </c>
      <c r="L961">
        <f>VLOOKUP(A961,Sheet1!$A$1:$B$577,2,FALSE)</f>
        <v>77232</v>
      </c>
      <c r="M961" t="str">
        <f t="shared" si="23"/>
        <v>qualifie</v>
      </c>
    </row>
    <row r="962" spans="1:13">
      <c r="A962" t="s">
        <v>1688</v>
      </c>
      <c r="B962" t="s">
        <v>26</v>
      </c>
      <c r="C962" t="s">
        <v>7539</v>
      </c>
      <c r="D962" t="s">
        <v>26</v>
      </c>
      <c r="E962">
        <v>8282</v>
      </c>
      <c r="F962">
        <v>0.30751522352600003</v>
      </c>
      <c r="G962">
        <v>10728</v>
      </c>
      <c r="H962">
        <v>35184</v>
      </c>
      <c r="I962">
        <v>0.30491132332878579</v>
      </c>
      <c r="J962">
        <v>2.6039001972142373E-3</v>
      </c>
      <c r="K962">
        <v>-2446</v>
      </c>
      <c r="L962">
        <f>VLOOKUP(A962,Sheet1!$A$1:$B$577,2,FALSE)</f>
        <v>47854</v>
      </c>
      <c r="M962" t="str">
        <f t="shared" si="23"/>
        <v>qualifie</v>
      </c>
    </row>
    <row r="963" spans="1:13">
      <c r="A963" t="s">
        <v>2128</v>
      </c>
      <c r="B963" t="s">
        <v>26</v>
      </c>
      <c r="C963" t="s">
        <v>7606</v>
      </c>
      <c r="D963" t="s">
        <v>26</v>
      </c>
      <c r="E963">
        <v>12133</v>
      </c>
      <c r="F963">
        <v>0.26630231996699999</v>
      </c>
      <c r="G963">
        <v>16589</v>
      </c>
      <c r="H963">
        <v>62854</v>
      </c>
      <c r="I963">
        <v>0.26392910554618643</v>
      </c>
      <c r="J963">
        <v>2.373214420813563E-3</v>
      </c>
      <c r="K963">
        <v>-4456</v>
      </c>
      <c r="L963">
        <f>VLOOKUP(A963,Sheet1!$A$1:$B$577,2,FALSE)</f>
        <v>79111</v>
      </c>
      <c r="M963" t="str">
        <f t="shared" ref="M963:M1026" si="24">IF(F963&gt;0.5,"elu",IF(AND(F963&gt;0.2,E963/L963&gt;0.125),"qualifie","battu"))</f>
        <v>qualifie</v>
      </c>
    </row>
    <row r="964" spans="1:13">
      <c r="A964" t="s">
        <v>4080</v>
      </c>
      <c r="B964" t="s">
        <v>26</v>
      </c>
      <c r="C964" t="s">
        <v>7932</v>
      </c>
      <c r="D964" t="s">
        <v>26</v>
      </c>
      <c r="E964">
        <v>10432</v>
      </c>
      <c r="F964">
        <v>0.21724281549400001</v>
      </c>
      <c r="G964">
        <v>13746</v>
      </c>
      <c r="H964">
        <v>63960</v>
      </c>
      <c r="I964">
        <v>0.2149155722326454</v>
      </c>
      <c r="J964">
        <v>2.3272432613546112E-3</v>
      </c>
      <c r="K964">
        <v>-3314</v>
      </c>
      <c r="L964">
        <f>VLOOKUP(A964,Sheet1!$A$1:$B$577,2,FALSE)</f>
        <v>77703</v>
      </c>
      <c r="M964" t="str">
        <f t="shared" si="24"/>
        <v>qualifie</v>
      </c>
    </row>
    <row r="965" spans="1:13">
      <c r="A965" t="s">
        <v>4460</v>
      </c>
      <c r="B965" t="s">
        <v>26</v>
      </c>
      <c r="C965" t="s">
        <v>7990</v>
      </c>
      <c r="D965" t="s">
        <v>26</v>
      </c>
      <c r="E965">
        <v>9971</v>
      </c>
      <c r="F965">
        <v>0.24302322747300001</v>
      </c>
      <c r="G965">
        <v>14738</v>
      </c>
      <c r="H965">
        <v>61208</v>
      </c>
      <c r="I965">
        <v>0.24078551823291072</v>
      </c>
      <c r="J965">
        <v>2.2377092400892862E-3</v>
      </c>
      <c r="K965">
        <v>-4767</v>
      </c>
      <c r="L965">
        <f>VLOOKUP(A965,Sheet1!$A$1:$B$577,2,FALSE)</f>
        <v>78362</v>
      </c>
      <c r="M965" t="str">
        <f t="shared" si="24"/>
        <v>qualifie</v>
      </c>
    </row>
    <row r="966" spans="1:13">
      <c r="A966" t="s">
        <v>6104</v>
      </c>
      <c r="B966" t="s">
        <v>26</v>
      </c>
      <c r="C966" t="s">
        <v>8269</v>
      </c>
      <c r="D966" t="s">
        <v>26</v>
      </c>
      <c r="E966">
        <v>14647</v>
      </c>
      <c r="F966">
        <v>0.36506156223500003</v>
      </c>
      <c r="G966">
        <v>19534</v>
      </c>
      <c r="H966">
        <v>53829</v>
      </c>
      <c r="I966">
        <v>0.36288989206561517</v>
      </c>
      <c r="J966">
        <v>2.1716701693848539E-3</v>
      </c>
      <c r="K966">
        <v>-4887</v>
      </c>
      <c r="L966">
        <f>VLOOKUP(A966,Sheet1!$A$1:$B$577,2,FALSE)</f>
        <v>68822</v>
      </c>
      <c r="M966" t="str">
        <f t="shared" si="24"/>
        <v>qualifie</v>
      </c>
    </row>
    <row r="967" spans="1:13">
      <c r="A967" t="s">
        <v>2014</v>
      </c>
      <c r="B967" t="s">
        <v>26</v>
      </c>
      <c r="C967" t="s">
        <v>7588</v>
      </c>
      <c r="D967" t="s">
        <v>13</v>
      </c>
      <c r="E967">
        <v>8807</v>
      </c>
      <c r="F967">
        <v>0.19003128708600001</v>
      </c>
      <c r="G967">
        <v>12833</v>
      </c>
      <c r="H967">
        <v>68112</v>
      </c>
      <c r="I967">
        <v>0.18841026544514916</v>
      </c>
      <c r="J967">
        <v>1.6210216408508449E-3</v>
      </c>
      <c r="K967">
        <v>-4026</v>
      </c>
      <c r="L967">
        <f>VLOOKUP(A967,Sheet1!$A$1:$B$577,2,FALSE)</f>
        <v>86755</v>
      </c>
      <c r="M967" t="str">
        <f t="shared" si="24"/>
        <v>battu</v>
      </c>
    </row>
    <row r="968" spans="1:13">
      <c r="A968" t="s">
        <v>3343</v>
      </c>
      <c r="B968" t="s">
        <v>26</v>
      </c>
      <c r="C968" t="s">
        <v>7805</v>
      </c>
      <c r="D968" t="s">
        <v>26</v>
      </c>
      <c r="E968">
        <v>20260</v>
      </c>
      <c r="F968">
        <v>0.326258494638</v>
      </c>
      <c r="G968">
        <v>26855</v>
      </c>
      <c r="H968">
        <v>82641</v>
      </c>
      <c r="I968">
        <v>0.32495976573371571</v>
      </c>
      <c r="J968">
        <v>1.2987289042842853E-3</v>
      </c>
      <c r="K968">
        <v>-6595</v>
      </c>
      <c r="L968">
        <f>VLOOKUP(A968,Sheet1!$A$1:$B$577,2,FALSE)</f>
        <v>98889</v>
      </c>
      <c r="M968" t="str">
        <f t="shared" si="24"/>
        <v>qualifie</v>
      </c>
    </row>
    <row r="969" spans="1:13">
      <c r="A969" t="s">
        <v>2714</v>
      </c>
      <c r="B969" t="s">
        <v>26</v>
      </c>
      <c r="C969" t="s">
        <v>7695</v>
      </c>
      <c r="D969" t="s">
        <v>111</v>
      </c>
      <c r="E969">
        <v>11442</v>
      </c>
      <c r="F969">
        <v>0.24710074505999999</v>
      </c>
      <c r="G969">
        <v>16101</v>
      </c>
      <c r="H969">
        <v>65437</v>
      </c>
      <c r="I969">
        <v>0.24605345599584333</v>
      </c>
      <c r="J969">
        <v>1.047289064156659E-3</v>
      </c>
      <c r="K969">
        <v>-4659</v>
      </c>
      <c r="L969">
        <f>VLOOKUP(A969,Sheet1!$A$1:$B$577,2,FALSE)</f>
        <v>80445</v>
      </c>
      <c r="M969" t="str">
        <f t="shared" si="24"/>
        <v>qualifie</v>
      </c>
    </row>
    <row r="970" spans="1:13">
      <c r="A970" t="s">
        <v>6373</v>
      </c>
      <c r="B970" t="s">
        <v>26</v>
      </c>
      <c r="C970" t="s">
        <v>8305</v>
      </c>
      <c r="D970" t="s">
        <v>26</v>
      </c>
      <c r="E970">
        <v>5373</v>
      </c>
      <c r="F970">
        <v>0.180683996368</v>
      </c>
      <c r="G970">
        <v>7971</v>
      </c>
      <c r="H970">
        <v>44253</v>
      </c>
      <c r="I970">
        <v>0.18012338146566334</v>
      </c>
      <c r="J970">
        <v>5.6061490233666467E-4</v>
      </c>
      <c r="K970">
        <v>-2598</v>
      </c>
      <c r="L970">
        <f>VLOOKUP(A970,Sheet1!$A$1:$B$577,2,FALSE)</f>
        <v>62048</v>
      </c>
      <c r="M970" t="str">
        <f t="shared" si="24"/>
        <v>battu</v>
      </c>
    </row>
    <row r="971" spans="1:13">
      <c r="A971" t="s">
        <v>599</v>
      </c>
      <c r="B971" t="s">
        <v>26</v>
      </c>
      <c r="C971" t="s">
        <v>7376</v>
      </c>
      <c r="D971" t="s">
        <v>26</v>
      </c>
      <c r="E971">
        <v>11738</v>
      </c>
      <c r="F971">
        <v>0.23144569761</v>
      </c>
      <c r="G971">
        <v>15546</v>
      </c>
      <c r="H971">
        <v>67200</v>
      </c>
      <c r="I971">
        <v>0.23133928571428572</v>
      </c>
      <c r="J971">
        <v>1.0641189571428122E-4</v>
      </c>
      <c r="K971">
        <v>-3808</v>
      </c>
      <c r="L971">
        <f>VLOOKUP(A971,Sheet1!$A$1:$B$577,2,FALSE)</f>
        <v>83699</v>
      </c>
      <c r="M971" t="str">
        <f t="shared" si="24"/>
        <v>qualifie</v>
      </c>
    </row>
    <row r="972" spans="1:13">
      <c r="A972" t="s">
        <v>5660</v>
      </c>
      <c r="B972" t="s">
        <v>26</v>
      </c>
      <c r="C972" t="s">
        <v>8189</v>
      </c>
      <c r="D972" t="s">
        <v>26</v>
      </c>
      <c r="E972">
        <v>9619</v>
      </c>
      <c r="F972">
        <v>0.237693980429</v>
      </c>
      <c r="G972">
        <v>13369</v>
      </c>
      <c r="H972">
        <v>56249</v>
      </c>
      <c r="I972">
        <v>0.23767533645042579</v>
      </c>
      <c r="J972">
        <v>1.8643978574206521E-5</v>
      </c>
      <c r="K972">
        <v>-3750</v>
      </c>
      <c r="L972">
        <f>VLOOKUP(A972,Sheet1!$A$1:$B$577,2,FALSE)</f>
        <v>72480</v>
      </c>
      <c r="M972" t="str">
        <f t="shared" si="24"/>
        <v>qualifie</v>
      </c>
    </row>
    <row r="973" spans="1:13">
      <c r="A973" t="s">
        <v>1701</v>
      </c>
      <c r="B973" t="s">
        <v>26</v>
      </c>
      <c r="C973" t="s">
        <v>7541</v>
      </c>
      <c r="D973" t="s">
        <v>26</v>
      </c>
      <c r="E973">
        <v>10662</v>
      </c>
      <c r="F973">
        <v>0.33002135760099999</v>
      </c>
      <c r="G973">
        <v>12895</v>
      </c>
      <c r="H973">
        <v>39031</v>
      </c>
      <c r="I973">
        <v>0.3303784171555943</v>
      </c>
      <c r="J973">
        <v>-3.5705955459430783E-4</v>
      </c>
      <c r="K973">
        <v>-2233</v>
      </c>
      <c r="L973">
        <f>VLOOKUP(A973,Sheet1!$A$1:$B$577,2,FALSE)</f>
        <v>53677</v>
      </c>
      <c r="M973" t="str">
        <f t="shared" si="24"/>
        <v>qualifie</v>
      </c>
    </row>
    <row r="974" spans="1:13">
      <c r="A974" t="s">
        <v>5608</v>
      </c>
      <c r="B974" t="s">
        <v>26</v>
      </c>
      <c r="C974" t="s">
        <v>14859</v>
      </c>
      <c r="D974" t="s">
        <v>26</v>
      </c>
      <c r="E974">
        <v>21209</v>
      </c>
      <c r="F974">
        <v>0.40874576009899999</v>
      </c>
      <c r="G974">
        <v>29755</v>
      </c>
      <c r="H974">
        <v>72656</v>
      </c>
      <c r="I974">
        <v>0.40953259194010128</v>
      </c>
      <c r="J974">
        <v>-7.8683184110128757E-4</v>
      </c>
      <c r="K974">
        <v>-8546</v>
      </c>
      <c r="L974">
        <f>VLOOKUP(A974,Sheet1!$A$1:$B$577,2,FALSE)</f>
        <v>91027</v>
      </c>
      <c r="M974" t="str">
        <f t="shared" si="24"/>
        <v>qualifie</v>
      </c>
    </row>
    <row r="975" spans="1:13">
      <c r="A975" t="s">
        <v>2633</v>
      </c>
      <c r="B975" t="s">
        <v>26</v>
      </c>
      <c r="C975" t="s">
        <v>7681</v>
      </c>
      <c r="D975" t="s">
        <v>26</v>
      </c>
      <c r="E975">
        <v>16065</v>
      </c>
      <c r="F975">
        <v>0.25918396979800001</v>
      </c>
      <c r="G975">
        <v>22263</v>
      </c>
      <c r="H975">
        <v>85606</v>
      </c>
      <c r="I975">
        <v>0.26006354694764383</v>
      </c>
      <c r="J975">
        <v>-8.7957714964381761E-4</v>
      </c>
      <c r="K975">
        <v>-6198</v>
      </c>
      <c r="L975">
        <f>VLOOKUP(A975,Sheet1!$A$1:$B$577,2,FALSE)</f>
        <v>104784</v>
      </c>
      <c r="M975" t="str">
        <f t="shared" si="24"/>
        <v>qualifie</v>
      </c>
    </row>
    <row r="976" spans="1:13">
      <c r="A976" t="s">
        <v>1606</v>
      </c>
      <c r="B976" t="s">
        <v>26</v>
      </c>
      <c r="C976" t="s">
        <v>7525</v>
      </c>
      <c r="D976" t="s">
        <v>26</v>
      </c>
      <c r="E976">
        <v>9416</v>
      </c>
      <c r="F976">
        <v>0.22502091050299999</v>
      </c>
      <c r="G976">
        <v>13801</v>
      </c>
      <c r="H976">
        <v>61019</v>
      </c>
      <c r="I976">
        <v>0.22617545354725577</v>
      </c>
      <c r="J976">
        <v>-1.1545430442557736E-3</v>
      </c>
      <c r="K976">
        <v>-4385</v>
      </c>
      <c r="L976">
        <f>VLOOKUP(A976,Sheet1!$A$1:$B$577,2,FALSE)</f>
        <v>78114</v>
      </c>
      <c r="M976" t="str">
        <f t="shared" si="24"/>
        <v>battu</v>
      </c>
    </row>
    <row r="977" spans="1:13">
      <c r="A977" t="s">
        <v>2484</v>
      </c>
      <c r="B977" t="s">
        <v>26</v>
      </c>
      <c r="C977" t="s">
        <v>7657</v>
      </c>
      <c r="D977" t="s">
        <v>26</v>
      </c>
      <c r="E977">
        <v>6272</v>
      </c>
      <c r="F977">
        <v>0.193496637256</v>
      </c>
      <c r="G977">
        <v>9190</v>
      </c>
      <c r="H977">
        <v>47092</v>
      </c>
      <c r="I977">
        <v>0.19514991930688863</v>
      </c>
      <c r="J977">
        <v>-1.6532820508886326E-3</v>
      </c>
      <c r="K977">
        <v>-2918</v>
      </c>
      <c r="L977">
        <f>VLOOKUP(A977,Sheet1!$A$1:$B$577,2,FALSE)</f>
        <v>59259</v>
      </c>
      <c r="M977" t="str">
        <f t="shared" si="24"/>
        <v>battu</v>
      </c>
    </row>
    <row r="978" spans="1:13">
      <c r="A978" t="s">
        <v>5630</v>
      </c>
      <c r="B978" t="s">
        <v>26</v>
      </c>
      <c r="C978" t="s">
        <v>8185</v>
      </c>
      <c r="D978" t="s">
        <v>26</v>
      </c>
      <c r="E978">
        <v>19236</v>
      </c>
      <c r="F978">
        <v>0.34367183591799999</v>
      </c>
      <c r="G978">
        <v>27181</v>
      </c>
      <c r="H978">
        <v>78649</v>
      </c>
      <c r="I978">
        <v>0.34559879973044794</v>
      </c>
      <c r="J978">
        <v>-1.926963812447946E-3</v>
      </c>
      <c r="K978">
        <v>-7945</v>
      </c>
      <c r="L978">
        <f>VLOOKUP(A978,Sheet1!$A$1:$B$577,2,FALSE)</f>
        <v>101228</v>
      </c>
      <c r="M978" t="str">
        <f t="shared" si="24"/>
        <v>qualifie</v>
      </c>
    </row>
    <row r="979" spans="1:13">
      <c r="A979" t="s">
        <v>5809</v>
      </c>
      <c r="B979" t="s">
        <v>26</v>
      </c>
      <c r="C979" t="s">
        <v>8219</v>
      </c>
      <c r="D979" t="s">
        <v>26</v>
      </c>
      <c r="E979">
        <v>12377</v>
      </c>
      <c r="F979">
        <v>0.205775753142</v>
      </c>
      <c r="G979">
        <v>16766</v>
      </c>
      <c r="H979">
        <v>80714</v>
      </c>
      <c r="I979">
        <v>0.20772108927819213</v>
      </c>
      <c r="J979">
        <v>-1.9453361361921329E-3</v>
      </c>
      <c r="K979">
        <v>-4389</v>
      </c>
      <c r="L979">
        <f>VLOOKUP(A979,Sheet1!$A$1:$B$577,2,FALSE)</f>
        <v>96680</v>
      </c>
      <c r="M979" t="str">
        <f t="shared" si="24"/>
        <v>qualifie</v>
      </c>
    </row>
    <row r="980" spans="1:13">
      <c r="A980" t="s">
        <v>5674</v>
      </c>
      <c r="B980" t="s">
        <v>26</v>
      </c>
      <c r="C980" t="s">
        <v>8191</v>
      </c>
      <c r="D980" t="s">
        <v>26</v>
      </c>
      <c r="E980">
        <v>13853</v>
      </c>
      <c r="F980">
        <v>0.28239730914299999</v>
      </c>
      <c r="G980">
        <v>18631</v>
      </c>
      <c r="H980">
        <v>65512</v>
      </c>
      <c r="I980">
        <v>0.28439064598852121</v>
      </c>
      <c r="J980">
        <v>-1.9933368455212208E-3</v>
      </c>
      <c r="K980">
        <v>-4778</v>
      </c>
      <c r="L980">
        <f>VLOOKUP(A980,Sheet1!$A$1:$B$577,2,FALSE)</f>
        <v>80396</v>
      </c>
      <c r="M980" t="str">
        <f t="shared" si="24"/>
        <v>qualifie</v>
      </c>
    </row>
    <row r="981" spans="1:13">
      <c r="A981" t="s">
        <v>5044</v>
      </c>
      <c r="B981" t="s">
        <v>26</v>
      </c>
      <c r="C981" t="s">
        <v>8080</v>
      </c>
      <c r="D981" t="s">
        <v>26</v>
      </c>
      <c r="E981">
        <v>5225</v>
      </c>
      <c r="F981">
        <v>0.182884144207</v>
      </c>
      <c r="G981">
        <v>7675</v>
      </c>
      <c r="H981">
        <v>41415</v>
      </c>
      <c r="I981">
        <v>0.18531932874562357</v>
      </c>
      <c r="J981">
        <v>-2.4351845386235693E-3</v>
      </c>
      <c r="K981">
        <v>-2450</v>
      </c>
      <c r="L981">
        <f>VLOOKUP(A981,Sheet1!$A$1:$B$577,2,FALSE)</f>
        <v>55057</v>
      </c>
      <c r="M981" t="str">
        <f t="shared" si="24"/>
        <v>battu</v>
      </c>
    </row>
    <row r="982" spans="1:13">
      <c r="A982" t="s">
        <v>2309</v>
      </c>
      <c r="B982" t="s">
        <v>26</v>
      </c>
      <c r="C982" t="s">
        <v>7630</v>
      </c>
      <c r="D982" t="s">
        <v>260</v>
      </c>
      <c r="E982">
        <v>11627</v>
      </c>
      <c r="F982">
        <v>0.23973195876299999</v>
      </c>
      <c r="G982">
        <v>17390</v>
      </c>
      <c r="H982">
        <v>71788</v>
      </c>
      <c r="I982">
        <v>0.2422410430712654</v>
      </c>
      <c r="J982">
        <v>-2.509084308265408E-3</v>
      </c>
      <c r="K982">
        <v>-5763</v>
      </c>
      <c r="L982">
        <f>VLOOKUP(A982,Sheet1!$A$1:$B$577,2,FALSE)</f>
        <v>85092</v>
      </c>
      <c r="M982" t="str">
        <f t="shared" si="24"/>
        <v>qualifie</v>
      </c>
    </row>
    <row r="983" spans="1:13">
      <c r="A983" t="s">
        <v>1796</v>
      </c>
      <c r="B983" t="s">
        <v>26</v>
      </c>
      <c r="C983" t="s">
        <v>7556</v>
      </c>
      <c r="D983" t="s">
        <v>26</v>
      </c>
      <c r="E983">
        <v>11804</v>
      </c>
      <c r="F983">
        <v>0.26661848079</v>
      </c>
      <c r="G983">
        <v>16676</v>
      </c>
      <c r="H983">
        <v>61924</v>
      </c>
      <c r="I983">
        <v>0.26929784897616432</v>
      </c>
      <c r="J983">
        <v>-2.6793681861643215E-3</v>
      </c>
      <c r="K983">
        <v>-4872</v>
      </c>
      <c r="L983">
        <f>VLOOKUP(A983,Sheet1!$A$1:$B$577,2,FALSE)</f>
        <v>77652</v>
      </c>
      <c r="M983" t="str">
        <f t="shared" si="24"/>
        <v>qualifie</v>
      </c>
    </row>
    <row r="984" spans="1:13">
      <c r="A984" t="s">
        <v>3541</v>
      </c>
      <c r="B984" t="s">
        <v>26</v>
      </c>
      <c r="C984" t="s">
        <v>14836</v>
      </c>
      <c r="D984" t="s">
        <v>26</v>
      </c>
      <c r="E984">
        <v>9238</v>
      </c>
      <c r="F984">
        <v>0.20320267476100001</v>
      </c>
      <c r="G984">
        <v>13673</v>
      </c>
      <c r="H984">
        <v>66275</v>
      </c>
      <c r="I984">
        <v>0.20630705394190871</v>
      </c>
      <c r="J984">
        <v>-3.1043791809086951E-3</v>
      </c>
      <c r="K984">
        <v>-4435</v>
      </c>
      <c r="L984">
        <f>VLOOKUP(A984,Sheet1!$A$1:$B$577,2,FALSE)</f>
        <v>87326</v>
      </c>
      <c r="M984" t="str">
        <f t="shared" si="24"/>
        <v>battu</v>
      </c>
    </row>
    <row r="985" spans="1:13">
      <c r="A985" t="s">
        <v>3926</v>
      </c>
      <c r="B985" t="s">
        <v>26</v>
      </c>
      <c r="C985" t="s">
        <v>7907</v>
      </c>
      <c r="D985" t="s">
        <v>26</v>
      </c>
      <c r="E985">
        <v>13345</v>
      </c>
      <c r="F985">
        <v>0.245538178473</v>
      </c>
      <c r="G985">
        <v>18513</v>
      </c>
      <c r="H985">
        <v>74394</v>
      </c>
      <c r="I985">
        <v>0.2488507137672393</v>
      </c>
      <c r="J985">
        <v>-3.3125352942393049E-3</v>
      </c>
      <c r="K985">
        <v>-5168</v>
      </c>
      <c r="L985">
        <f>VLOOKUP(A985,Sheet1!$A$1:$B$577,2,FALSE)</f>
        <v>89029</v>
      </c>
      <c r="M985" t="str">
        <f t="shared" si="24"/>
        <v>qualifie</v>
      </c>
    </row>
    <row r="986" spans="1:13">
      <c r="A986" t="s">
        <v>4919</v>
      </c>
      <c r="B986" t="s">
        <v>26</v>
      </c>
      <c r="C986" t="s">
        <v>14850</v>
      </c>
      <c r="D986" t="s">
        <v>26</v>
      </c>
      <c r="E986">
        <v>8497</v>
      </c>
      <c r="F986">
        <v>0.218173881785</v>
      </c>
      <c r="G986">
        <v>11642</v>
      </c>
      <c r="H986">
        <v>52364</v>
      </c>
      <c r="I986">
        <v>0.22232831716446413</v>
      </c>
      <c r="J986">
        <v>-4.1544353794641387E-3</v>
      </c>
      <c r="K986">
        <v>-3145</v>
      </c>
      <c r="L986">
        <f>VLOOKUP(A986,Sheet1!$A$1:$B$577,2,FALSE)</f>
        <v>66545</v>
      </c>
      <c r="M986" t="str">
        <f t="shared" si="24"/>
        <v>qualifie</v>
      </c>
    </row>
    <row r="987" spans="1:13">
      <c r="A987" t="s">
        <v>1032</v>
      </c>
      <c r="B987" t="s">
        <v>26</v>
      </c>
      <c r="C987" t="s">
        <v>7432</v>
      </c>
      <c r="D987" t="s">
        <v>26</v>
      </c>
      <c r="E987">
        <v>9979</v>
      </c>
      <c r="F987">
        <v>0.216788685886</v>
      </c>
      <c r="G987">
        <v>14635</v>
      </c>
      <c r="H987">
        <v>66184</v>
      </c>
      <c r="I987">
        <v>0.22112595189169587</v>
      </c>
      <c r="J987">
        <v>-4.3372660056958667E-3</v>
      </c>
      <c r="K987">
        <v>-4656</v>
      </c>
      <c r="L987">
        <f>VLOOKUP(A987,Sheet1!$A$1:$B$577,2,FALSE)</f>
        <v>84303</v>
      </c>
      <c r="M987" t="str">
        <f t="shared" si="24"/>
        <v>battu</v>
      </c>
    </row>
    <row r="988" spans="1:13">
      <c r="A988" t="s">
        <v>2911</v>
      </c>
      <c r="B988" t="s">
        <v>26</v>
      </c>
      <c r="C988" t="s">
        <v>7730</v>
      </c>
      <c r="D988" t="s">
        <v>26</v>
      </c>
      <c r="E988">
        <v>12508</v>
      </c>
      <c r="F988">
        <v>0.29157536481899998</v>
      </c>
      <c r="G988">
        <v>17200</v>
      </c>
      <c r="H988">
        <v>58007</v>
      </c>
      <c r="I988">
        <v>0.29651593773165308</v>
      </c>
      <c r="J988">
        <v>-4.9405729126530962E-3</v>
      </c>
      <c r="K988">
        <v>-4692</v>
      </c>
      <c r="L988">
        <f>VLOOKUP(A988,Sheet1!$A$1:$B$577,2,FALSE)</f>
        <v>71107</v>
      </c>
      <c r="M988" t="str">
        <f t="shared" si="24"/>
        <v>qualifie</v>
      </c>
    </row>
    <row r="989" spans="1:13">
      <c r="A989" t="s">
        <v>3135</v>
      </c>
      <c r="B989" t="s">
        <v>26</v>
      </c>
      <c r="C989" t="s">
        <v>7767</v>
      </c>
      <c r="D989" t="s">
        <v>26</v>
      </c>
      <c r="E989">
        <v>11602</v>
      </c>
      <c r="F989">
        <v>0.23168783449200001</v>
      </c>
      <c r="G989">
        <v>16776</v>
      </c>
      <c r="H989">
        <v>70857</v>
      </c>
      <c r="I989">
        <v>0.2367585418518989</v>
      </c>
      <c r="J989">
        <v>-5.0707073598988961E-3</v>
      </c>
      <c r="K989">
        <v>-5174</v>
      </c>
      <c r="L989">
        <f>VLOOKUP(A989,Sheet1!$A$1:$B$577,2,FALSE)</f>
        <v>88713</v>
      </c>
      <c r="M989" t="str">
        <f t="shared" si="24"/>
        <v>qualifie</v>
      </c>
    </row>
    <row r="990" spans="1:13">
      <c r="A990" t="s">
        <v>1912</v>
      </c>
      <c r="B990" t="s">
        <v>26</v>
      </c>
      <c r="C990" t="s">
        <v>14813</v>
      </c>
      <c r="D990" t="s">
        <v>26</v>
      </c>
      <c r="E990">
        <v>11866</v>
      </c>
      <c r="F990">
        <v>0.21319486866199999</v>
      </c>
      <c r="G990">
        <v>16951</v>
      </c>
      <c r="H990">
        <v>77576</v>
      </c>
      <c r="I990">
        <v>0.2185083015365577</v>
      </c>
      <c r="J990">
        <v>-5.3134328745577108E-3</v>
      </c>
      <c r="K990">
        <v>-5085</v>
      </c>
      <c r="L990">
        <f>VLOOKUP(A990,Sheet1!$A$1:$B$577,2,FALSE)</f>
        <v>92521</v>
      </c>
      <c r="M990" t="str">
        <f t="shared" si="24"/>
        <v>qualifie</v>
      </c>
    </row>
    <row r="991" spans="1:13">
      <c r="A991" t="s">
        <v>1292</v>
      </c>
      <c r="B991" t="s">
        <v>26</v>
      </c>
      <c r="C991" t="s">
        <v>7474</v>
      </c>
      <c r="D991" t="s">
        <v>26</v>
      </c>
      <c r="E991">
        <v>9313</v>
      </c>
      <c r="F991">
        <v>0.182830107189</v>
      </c>
      <c r="G991">
        <v>12667</v>
      </c>
      <c r="H991">
        <v>67185</v>
      </c>
      <c r="I991">
        <v>0.18853910843194166</v>
      </c>
      <c r="J991">
        <v>-5.7090012429416581E-3</v>
      </c>
      <c r="K991">
        <v>-3354</v>
      </c>
      <c r="L991">
        <f>VLOOKUP(A991,Sheet1!$A$1:$B$577,2,FALSE)</f>
        <v>79644</v>
      </c>
      <c r="M991" t="str">
        <f t="shared" si="24"/>
        <v>battu</v>
      </c>
    </row>
    <row r="992" spans="1:13">
      <c r="A992" t="s">
        <v>4406</v>
      </c>
      <c r="B992" t="s">
        <v>26</v>
      </c>
      <c r="C992" t="s">
        <v>7985</v>
      </c>
      <c r="D992" t="s">
        <v>26</v>
      </c>
      <c r="E992">
        <v>10604</v>
      </c>
      <c r="F992">
        <v>0.26919854789199998</v>
      </c>
      <c r="G992">
        <v>15192</v>
      </c>
      <c r="H992">
        <v>55241</v>
      </c>
      <c r="I992">
        <v>0.27501312430984232</v>
      </c>
      <c r="J992">
        <v>-5.814576417842332E-3</v>
      </c>
      <c r="K992">
        <v>-4588</v>
      </c>
      <c r="L992">
        <f>VLOOKUP(A992,Sheet1!$A$1:$B$577,2,FALSE)</f>
        <v>70342</v>
      </c>
      <c r="M992" t="str">
        <f t="shared" si="24"/>
        <v>qualifie</v>
      </c>
    </row>
    <row r="993" spans="1:13">
      <c r="A993" t="s">
        <v>5646</v>
      </c>
      <c r="B993" t="s">
        <v>26</v>
      </c>
      <c r="C993" t="s">
        <v>8187</v>
      </c>
      <c r="D993" t="s">
        <v>26</v>
      </c>
      <c r="E993">
        <v>18257</v>
      </c>
      <c r="F993">
        <v>0.307564016173</v>
      </c>
      <c r="G993">
        <v>25028</v>
      </c>
      <c r="H993">
        <v>79773</v>
      </c>
      <c r="I993">
        <v>0.31374023792511252</v>
      </c>
      <c r="J993">
        <v>-6.1762217521125207E-3</v>
      </c>
      <c r="K993">
        <v>-6771</v>
      </c>
      <c r="L993">
        <f>VLOOKUP(A993,Sheet1!$A$1:$B$577,2,FALSE)</f>
        <v>99861</v>
      </c>
      <c r="M993" t="str">
        <f t="shared" si="24"/>
        <v>qualifie</v>
      </c>
    </row>
    <row r="994" spans="1:13">
      <c r="A994" t="s">
        <v>4936</v>
      </c>
      <c r="B994" t="s">
        <v>26</v>
      </c>
      <c r="C994" t="s">
        <v>8066</v>
      </c>
      <c r="D994" t="s">
        <v>26</v>
      </c>
      <c r="E994">
        <v>9003</v>
      </c>
      <c r="F994">
        <v>0.231314714422</v>
      </c>
      <c r="G994">
        <v>12414</v>
      </c>
      <c r="H994">
        <v>52241</v>
      </c>
      <c r="I994">
        <v>0.23762944813460693</v>
      </c>
      <c r="J994">
        <v>-6.3147337126069347E-3</v>
      </c>
      <c r="K994">
        <v>-3411</v>
      </c>
      <c r="L994">
        <f>VLOOKUP(A994,Sheet1!$A$1:$B$577,2,FALSE)</f>
        <v>66720</v>
      </c>
      <c r="M994" t="str">
        <f t="shared" si="24"/>
        <v>qualifie</v>
      </c>
    </row>
    <row r="995" spans="1:13">
      <c r="A995" t="s">
        <v>4779</v>
      </c>
      <c r="B995" t="s">
        <v>26</v>
      </c>
      <c r="C995" t="s">
        <v>8048</v>
      </c>
      <c r="D995" t="s">
        <v>26</v>
      </c>
      <c r="E995">
        <v>18788</v>
      </c>
      <c r="F995">
        <v>0.413222776959</v>
      </c>
      <c r="G995">
        <v>25555</v>
      </c>
      <c r="H995">
        <v>60879</v>
      </c>
      <c r="I995">
        <v>0.41976707895990406</v>
      </c>
      <c r="J995">
        <v>-6.5443020009040564E-3</v>
      </c>
      <c r="K995">
        <v>-6767</v>
      </c>
      <c r="L995">
        <f>VLOOKUP(A995,Sheet1!$A$1:$B$577,2,FALSE)</f>
        <v>76662</v>
      </c>
      <c r="M995" t="str">
        <f t="shared" si="24"/>
        <v>qualifie</v>
      </c>
    </row>
    <row r="996" spans="1:13">
      <c r="A996" t="s">
        <v>4053</v>
      </c>
      <c r="B996" t="s">
        <v>26</v>
      </c>
      <c r="C996" t="s">
        <v>7928</v>
      </c>
      <c r="D996" t="s">
        <v>26</v>
      </c>
      <c r="E996">
        <v>11936</v>
      </c>
      <c r="F996">
        <v>0.200295341657</v>
      </c>
      <c r="G996">
        <v>17072</v>
      </c>
      <c r="H996">
        <v>82532</v>
      </c>
      <c r="I996">
        <v>0.20685309940386759</v>
      </c>
      <c r="J996">
        <v>-6.5577577468675929E-3</v>
      </c>
      <c r="K996">
        <v>-5136</v>
      </c>
      <c r="L996">
        <f>VLOOKUP(A996,Sheet1!$A$1:$B$577,2,FALSE)</f>
        <v>100343</v>
      </c>
      <c r="M996" t="str">
        <f t="shared" si="24"/>
        <v>battu</v>
      </c>
    </row>
    <row r="997" spans="1:13">
      <c r="A997" t="s">
        <v>4616</v>
      </c>
      <c r="B997" t="s">
        <v>26</v>
      </c>
      <c r="C997" t="s">
        <v>8017</v>
      </c>
      <c r="D997" t="s">
        <v>87</v>
      </c>
      <c r="E997">
        <v>11768</v>
      </c>
      <c r="F997">
        <v>0.235312937413</v>
      </c>
      <c r="G997">
        <v>17096</v>
      </c>
      <c r="H997">
        <v>70555</v>
      </c>
      <c r="I997">
        <v>0.24230741974346254</v>
      </c>
      <c r="J997">
        <v>-6.9944823304625425E-3</v>
      </c>
      <c r="K997">
        <v>-5328</v>
      </c>
      <c r="L997">
        <f>VLOOKUP(A997,Sheet1!$A$1:$B$577,2,FALSE)</f>
        <v>91106</v>
      </c>
      <c r="M997" t="str">
        <f t="shared" si="24"/>
        <v>qualifie</v>
      </c>
    </row>
    <row r="998" spans="1:13">
      <c r="A998" t="s">
        <v>1895</v>
      </c>
      <c r="B998" t="s">
        <v>26</v>
      </c>
      <c r="C998" t="s">
        <v>7568</v>
      </c>
      <c r="D998" t="s">
        <v>26</v>
      </c>
      <c r="E998">
        <v>12828</v>
      </c>
      <c r="F998">
        <v>0.20703011523199999</v>
      </c>
      <c r="G998">
        <v>18578</v>
      </c>
      <c r="H998">
        <v>86621</v>
      </c>
      <c r="I998">
        <v>0.21447455005137323</v>
      </c>
      <c r="J998">
        <v>-7.4444348193732357E-3</v>
      </c>
      <c r="K998">
        <v>-5750</v>
      </c>
      <c r="L998">
        <f>VLOOKUP(A998,Sheet1!$A$1:$B$577,2,FALSE)</f>
        <v>103292</v>
      </c>
      <c r="M998" t="str">
        <f t="shared" si="24"/>
        <v>battu</v>
      </c>
    </row>
    <row r="999" spans="1:13">
      <c r="A999" t="s">
        <v>224</v>
      </c>
      <c r="B999" t="s">
        <v>26</v>
      </c>
      <c r="C999" t="s">
        <v>7327</v>
      </c>
      <c r="D999" t="s">
        <v>26</v>
      </c>
      <c r="E999">
        <v>8804</v>
      </c>
      <c r="F999">
        <v>0.236768502582</v>
      </c>
      <c r="G999">
        <v>12124</v>
      </c>
      <c r="H999">
        <v>49591</v>
      </c>
      <c r="I999">
        <v>0.24447984513318949</v>
      </c>
      <c r="J999">
        <v>-7.7113425511894929E-3</v>
      </c>
      <c r="K999">
        <v>-3320</v>
      </c>
      <c r="L999">
        <f>VLOOKUP(A999,Sheet1!$A$1:$B$577,2,FALSE)</f>
        <v>60582</v>
      </c>
      <c r="M999" t="str">
        <f t="shared" si="24"/>
        <v>qualifie</v>
      </c>
    </row>
    <row r="1000" spans="1:13">
      <c r="A1000" t="s">
        <v>3723</v>
      </c>
      <c r="B1000" t="s">
        <v>26</v>
      </c>
      <c r="C1000" t="s">
        <v>7867</v>
      </c>
      <c r="D1000" t="s">
        <v>26</v>
      </c>
      <c r="E1000">
        <v>8212</v>
      </c>
      <c r="F1000">
        <v>0.20417702635500001</v>
      </c>
      <c r="G1000">
        <v>12245</v>
      </c>
      <c r="H1000">
        <v>57772</v>
      </c>
      <c r="I1000">
        <v>0.21195388769646195</v>
      </c>
      <c r="J1000">
        <v>-7.7768613414619381E-3</v>
      </c>
      <c r="K1000">
        <v>-4033</v>
      </c>
      <c r="L1000">
        <f>VLOOKUP(A1000,Sheet1!$A$1:$B$577,2,FALSE)</f>
        <v>75067</v>
      </c>
      <c r="M1000" t="str">
        <f t="shared" si="24"/>
        <v>battu</v>
      </c>
    </row>
    <row r="1001" spans="1:13">
      <c r="A1001" t="s">
        <v>2144</v>
      </c>
      <c r="B1001" t="s">
        <v>26</v>
      </c>
      <c r="C1001" t="s">
        <v>7608</v>
      </c>
      <c r="D1001" t="s">
        <v>87</v>
      </c>
      <c r="E1001">
        <v>6112</v>
      </c>
      <c r="F1001">
        <v>0.19979079497900001</v>
      </c>
      <c r="G1001">
        <v>9118</v>
      </c>
      <c r="H1001">
        <v>43803</v>
      </c>
      <c r="I1001">
        <v>0.20815925849827638</v>
      </c>
      <c r="J1001">
        <v>-8.3684635192763646E-3</v>
      </c>
      <c r="K1001">
        <v>-3006</v>
      </c>
      <c r="L1001">
        <f>VLOOKUP(A1001,Sheet1!$A$1:$B$577,2,FALSE)</f>
        <v>58306</v>
      </c>
      <c r="M1001" t="str">
        <f t="shared" si="24"/>
        <v>battu</v>
      </c>
    </row>
    <row r="1002" spans="1:13">
      <c r="A1002" t="s">
        <v>2807</v>
      </c>
      <c r="B1002" t="s">
        <v>26</v>
      </c>
      <c r="C1002" t="s">
        <v>14821</v>
      </c>
      <c r="D1002" t="s">
        <v>87</v>
      </c>
      <c r="E1002">
        <v>9858</v>
      </c>
      <c r="F1002">
        <v>0.197844542116</v>
      </c>
      <c r="G1002">
        <v>14146</v>
      </c>
      <c r="H1002">
        <v>68507</v>
      </c>
      <c r="I1002">
        <v>0.20648984775278439</v>
      </c>
      <c r="J1002">
        <v>-8.645305636784395E-3</v>
      </c>
      <c r="K1002">
        <v>-4288</v>
      </c>
      <c r="L1002">
        <f>VLOOKUP(A1002,Sheet1!$A$1:$B$577,2,FALSE)</f>
        <v>82817</v>
      </c>
      <c r="M1002" t="str">
        <f t="shared" si="24"/>
        <v>battu</v>
      </c>
    </row>
    <row r="1003" spans="1:13">
      <c r="A1003" t="s">
        <v>1864</v>
      </c>
      <c r="B1003" t="s">
        <v>26</v>
      </c>
      <c r="C1003" t="s">
        <v>7564</v>
      </c>
      <c r="D1003" t="s">
        <v>26</v>
      </c>
      <c r="E1003">
        <v>7419</v>
      </c>
      <c r="F1003">
        <v>0.21268239543600001</v>
      </c>
      <c r="G1003">
        <v>11153</v>
      </c>
      <c r="H1003">
        <v>50244</v>
      </c>
      <c r="I1003">
        <v>0.2219767534431972</v>
      </c>
      <c r="J1003">
        <v>-9.2943580071971899E-3</v>
      </c>
      <c r="K1003">
        <v>-3734</v>
      </c>
      <c r="L1003">
        <f>VLOOKUP(A1003,Sheet1!$A$1:$B$577,2,FALSE)</f>
        <v>66108</v>
      </c>
      <c r="M1003" t="str">
        <f t="shared" si="24"/>
        <v>battu</v>
      </c>
    </row>
    <row r="1004" spans="1:13">
      <c r="A1004" t="s">
        <v>5009</v>
      </c>
      <c r="B1004" t="s">
        <v>26</v>
      </c>
      <c r="C1004" t="s">
        <v>8076</v>
      </c>
      <c r="D1004" t="s">
        <v>26</v>
      </c>
      <c r="E1004">
        <v>7584</v>
      </c>
      <c r="F1004">
        <v>0.17955395615299999</v>
      </c>
      <c r="G1004">
        <v>10919</v>
      </c>
      <c r="H1004">
        <v>57745</v>
      </c>
      <c r="I1004">
        <v>0.18908996449909082</v>
      </c>
      <c r="J1004">
        <v>-9.5360083460908351E-3</v>
      </c>
      <c r="K1004">
        <v>-3335</v>
      </c>
      <c r="L1004">
        <f>VLOOKUP(A1004,Sheet1!$A$1:$B$577,2,FALSE)</f>
        <v>73938</v>
      </c>
      <c r="M1004" t="str">
        <f t="shared" si="24"/>
        <v>battu</v>
      </c>
    </row>
    <row r="1005" spans="1:13">
      <c r="A1005" t="s">
        <v>2972</v>
      </c>
      <c r="B1005" t="s">
        <v>26</v>
      </c>
      <c r="C1005" t="s">
        <v>7739</v>
      </c>
      <c r="D1005" t="s">
        <v>87</v>
      </c>
      <c r="E1005">
        <v>8449</v>
      </c>
      <c r="F1005">
        <v>0.20424986704100001</v>
      </c>
      <c r="G1005">
        <v>11784</v>
      </c>
      <c r="H1005">
        <v>55102</v>
      </c>
      <c r="I1005">
        <v>0.21385793619106386</v>
      </c>
      <c r="J1005">
        <v>-9.6080691500638471E-3</v>
      </c>
      <c r="K1005">
        <v>-3335</v>
      </c>
      <c r="L1005">
        <f>VLOOKUP(A1005,Sheet1!$A$1:$B$577,2,FALSE)</f>
        <v>64982</v>
      </c>
      <c r="M1005" t="str">
        <f t="shared" si="24"/>
        <v>qualifie</v>
      </c>
    </row>
    <row r="1006" spans="1:13">
      <c r="A1006" t="s">
        <v>6540</v>
      </c>
      <c r="B1006" t="s">
        <v>26</v>
      </c>
      <c r="C1006" t="s">
        <v>8328</v>
      </c>
      <c r="D1006" t="s">
        <v>26</v>
      </c>
      <c r="E1006">
        <v>5278</v>
      </c>
      <c r="F1006">
        <v>0.16873401534499999</v>
      </c>
      <c r="G1006">
        <v>8019</v>
      </c>
      <c r="H1006">
        <v>44550</v>
      </c>
      <c r="I1006">
        <v>0.18</v>
      </c>
      <c r="J1006">
        <v>-1.1265984655000005E-2</v>
      </c>
      <c r="K1006">
        <v>-2741</v>
      </c>
      <c r="L1006">
        <f>VLOOKUP(A1006,Sheet1!$A$1:$B$577,2,FALSE)</f>
        <v>59907</v>
      </c>
      <c r="M1006" t="str">
        <f t="shared" si="24"/>
        <v>battu</v>
      </c>
    </row>
    <row r="1007" spans="1:13">
      <c r="A1007" t="s">
        <v>6145</v>
      </c>
      <c r="B1007" t="s">
        <v>26</v>
      </c>
      <c r="C1007" t="s">
        <v>8274</v>
      </c>
      <c r="D1007" t="s">
        <v>26</v>
      </c>
      <c r="E1007">
        <v>15466</v>
      </c>
      <c r="F1007">
        <v>0.37575315840599999</v>
      </c>
      <c r="G1007">
        <v>20536</v>
      </c>
      <c r="H1007">
        <v>53018</v>
      </c>
      <c r="I1007">
        <v>0.38734014862876759</v>
      </c>
      <c r="J1007">
        <v>-1.1586990222767601E-2</v>
      </c>
      <c r="K1007">
        <v>-5070</v>
      </c>
      <c r="L1007">
        <f>VLOOKUP(A1007,Sheet1!$A$1:$B$577,2,FALSE)</f>
        <v>67018</v>
      </c>
      <c r="M1007" t="str">
        <f t="shared" si="24"/>
        <v>qualifie</v>
      </c>
    </row>
    <row r="1008" spans="1:13">
      <c r="A1008" t="s">
        <v>4859</v>
      </c>
      <c r="B1008" t="s">
        <v>26</v>
      </c>
      <c r="C1008" t="s">
        <v>8058</v>
      </c>
      <c r="D1008" t="s">
        <v>26</v>
      </c>
      <c r="E1008">
        <v>7940</v>
      </c>
      <c r="F1008">
        <v>0.182999907809</v>
      </c>
      <c r="G1008">
        <v>11377</v>
      </c>
      <c r="H1008">
        <v>58351</v>
      </c>
      <c r="I1008">
        <v>0.19497523607136125</v>
      </c>
      <c r="J1008">
        <v>-1.1975328262361251E-2</v>
      </c>
      <c r="K1008">
        <v>-3437</v>
      </c>
      <c r="L1008">
        <f>VLOOKUP(A1008,Sheet1!$A$1:$B$577,2,FALSE)</f>
        <v>73170</v>
      </c>
      <c r="M1008" t="str">
        <f t="shared" si="24"/>
        <v>battu</v>
      </c>
    </row>
    <row r="1009" spans="1:13">
      <c r="A1009" t="s">
        <v>2028</v>
      </c>
      <c r="B1009" t="s">
        <v>26</v>
      </c>
      <c r="C1009" t="s">
        <v>7590</v>
      </c>
      <c r="D1009" t="s">
        <v>26</v>
      </c>
      <c r="E1009">
        <v>13534</v>
      </c>
      <c r="F1009">
        <v>0.227324643913</v>
      </c>
      <c r="G1009">
        <v>20145</v>
      </c>
      <c r="H1009">
        <v>84166</v>
      </c>
      <c r="I1009">
        <v>0.2393484304826177</v>
      </c>
      <c r="J1009">
        <v>-1.2023786569617695E-2</v>
      </c>
      <c r="K1009">
        <v>-6611</v>
      </c>
      <c r="L1009">
        <f>VLOOKUP(A1009,Sheet1!$A$1:$B$577,2,FALSE)</f>
        <v>102587</v>
      </c>
      <c r="M1009" t="str">
        <f t="shared" si="24"/>
        <v>qualifie</v>
      </c>
    </row>
    <row r="1010" spans="1:13">
      <c r="A1010" t="s">
        <v>2643</v>
      </c>
      <c r="B1010" t="s">
        <v>26</v>
      </c>
      <c r="C1010" t="s">
        <v>7683</v>
      </c>
      <c r="D1010" t="s">
        <v>26</v>
      </c>
      <c r="E1010">
        <v>12803</v>
      </c>
      <c r="F1010">
        <v>0.213614749312</v>
      </c>
      <c r="G1010">
        <v>17930</v>
      </c>
      <c r="H1010">
        <v>79452</v>
      </c>
      <c r="I1010">
        <v>0.22567084529023812</v>
      </c>
      <c r="J1010">
        <v>-1.2056095978238118E-2</v>
      </c>
      <c r="K1010">
        <v>-5127</v>
      </c>
      <c r="L1010">
        <f>VLOOKUP(A1010,Sheet1!$A$1:$B$577,2,FALSE)</f>
        <v>94602</v>
      </c>
      <c r="M1010" t="str">
        <f t="shared" si="24"/>
        <v>qualifie</v>
      </c>
    </row>
    <row r="1011" spans="1:13">
      <c r="A1011" t="s">
        <v>3514</v>
      </c>
      <c r="B1011" t="s">
        <v>26</v>
      </c>
      <c r="C1011" t="s">
        <v>7835</v>
      </c>
      <c r="D1011" t="s">
        <v>26</v>
      </c>
      <c r="E1011">
        <v>11092</v>
      </c>
      <c r="F1011">
        <v>0.21579766537</v>
      </c>
      <c r="G1011">
        <v>15852</v>
      </c>
      <c r="H1011">
        <v>69540</v>
      </c>
      <c r="I1011">
        <v>0.22795513373597928</v>
      </c>
      <c r="J1011">
        <v>-1.2157468365979279E-2</v>
      </c>
      <c r="K1011">
        <v>-4760</v>
      </c>
      <c r="L1011">
        <f>VLOOKUP(A1011,Sheet1!$A$1:$B$577,2,FALSE)</f>
        <v>86675</v>
      </c>
      <c r="M1011" t="str">
        <f t="shared" si="24"/>
        <v>qualifie</v>
      </c>
    </row>
    <row r="1012" spans="1:13">
      <c r="A1012" t="s">
        <v>3286</v>
      </c>
      <c r="B1012" t="s">
        <v>26</v>
      </c>
      <c r="C1012" t="s">
        <v>7793</v>
      </c>
      <c r="D1012" t="s">
        <v>26</v>
      </c>
      <c r="E1012">
        <v>7720</v>
      </c>
      <c r="F1012">
        <v>0.18771123592799999</v>
      </c>
      <c r="G1012">
        <v>12652</v>
      </c>
      <c r="H1012">
        <v>63286</v>
      </c>
      <c r="I1012">
        <v>0.19991783332806623</v>
      </c>
      <c r="J1012">
        <v>-1.2206597400066244E-2</v>
      </c>
      <c r="K1012">
        <v>-4932</v>
      </c>
      <c r="L1012">
        <f>VLOOKUP(A1012,Sheet1!$A$1:$B$577,2,FALSE)</f>
        <v>83072</v>
      </c>
      <c r="M1012" t="str">
        <f t="shared" si="24"/>
        <v>battu</v>
      </c>
    </row>
    <row r="1013" spans="1:13">
      <c r="A1013" t="s">
        <v>5802</v>
      </c>
      <c r="B1013" t="s">
        <v>26</v>
      </c>
      <c r="C1013" t="s">
        <v>14864</v>
      </c>
      <c r="D1013" t="s">
        <v>26</v>
      </c>
      <c r="E1013">
        <v>8637</v>
      </c>
      <c r="F1013">
        <v>0.172110077118</v>
      </c>
      <c r="G1013">
        <v>12841</v>
      </c>
      <c r="H1013">
        <v>69541</v>
      </c>
      <c r="I1013">
        <v>0.18465365755453617</v>
      </c>
      <c r="J1013">
        <v>-1.2543580436536167E-2</v>
      </c>
      <c r="K1013">
        <v>-4204</v>
      </c>
      <c r="L1013">
        <f>VLOOKUP(A1013,Sheet1!$A$1:$B$577,2,FALSE)</f>
        <v>84652</v>
      </c>
      <c r="M1013" t="str">
        <f t="shared" si="24"/>
        <v>battu</v>
      </c>
    </row>
    <row r="1014" spans="1:13">
      <c r="A1014" t="s">
        <v>926</v>
      </c>
      <c r="B1014" t="s">
        <v>26</v>
      </c>
      <c r="C1014" t="s">
        <v>7415</v>
      </c>
      <c r="D1014" t="s">
        <v>26</v>
      </c>
      <c r="E1014">
        <v>11681</v>
      </c>
      <c r="F1014">
        <v>0.22620938068900001</v>
      </c>
      <c r="G1014">
        <v>16867</v>
      </c>
      <c r="H1014">
        <v>70422</v>
      </c>
      <c r="I1014">
        <v>0.23951322030047428</v>
      </c>
      <c r="J1014">
        <v>-1.3303839611474272E-2</v>
      </c>
      <c r="K1014">
        <v>-5186</v>
      </c>
      <c r="L1014">
        <f>VLOOKUP(A1014,Sheet1!$A$1:$B$577,2,FALSE)</f>
        <v>88594</v>
      </c>
      <c r="M1014" t="str">
        <f t="shared" si="24"/>
        <v>qualifie</v>
      </c>
    </row>
    <row r="1015" spans="1:13">
      <c r="A1015" t="s">
        <v>2104</v>
      </c>
      <c r="B1015" t="s">
        <v>26</v>
      </c>
      <c r="C1015" t="s">
        <v>7602</v>
      </c>
      <c r="D1015" t="s">
        <v>26</v>
      </c>
      <c r="E1015">
        <v>10105</v>
      </c>
      <c r="F1015">
        <v>0.20334856015899999</v>
      </c>
      <c r="G1015">
        <v>15613</v>
      </c>
      <c r="H1015">
        <v>71521</v>
      </c>
      <c r="I1015">
        <v>0.21829952042057577</v>
      </c>
      <c r="J1015">
        <v>-1.4950960261575774E-2</v>
      </c>
      <c r="K1015">
        <v>-5508</v>
      </c>
      <c r="L1015">
        <f>VLOOKUP(A1015,Sheet1!$A$1:$B$577,2,FALSE)</f>
        <v>88213</v>
      </c>
      <c r="M1015" t="str">
        <f t="shared" si="24"/>
        <v>battu</v>
      </c>
    </row>
    <row r="1016" spans="1:13">
      <c r="A1016" t="s">
        <v>516</v>
      </c>
      <c r="B1016" t="s">
        <v>26</v>
      </c>
      <c r="C1016" t="s">
        <v>7365</v>
      </c>
      <c r="D1016" t="s">
        <v>26</v>
      </c>
      <c r="E1016">
        <v>5449</v>
      </c>
      <c r="F1016">
        <v>0.15830912260300001</v>
      </c>
      <c r="G1016">
        <v>8108</v>
      </c>
      <c r="H1016">
        <v>46704</v>
      </c>
      <c r="I1016">
        <v>0.17360397396368618</v>
      </c>
      <c r="J1016">
        <v>-1.5294851360686174E-2</v>
      </c>
      <c r="K1016">
        <v>-2659</v>
      </c>
      <c r="L1016">
        <f>VLOOKUP(A1016,Sheet1!$A$1:$B$577,2,FALSE)</f>
        <v>56664</v>
      </c>
      <c r="M1016" t="str">
        <f t="shared" si="24"/>
        <v>battu</v>
      </c>
    </row>
    <row r="1017" spans="1:13">
      <c r="A1017" t="s">
        <v>4876</v>
      </c>
      <c r="B1017" t="s">
        <v>26</v>
      </c>
      <c r="C1017" t="s">
        <v>8060</v>
      </c>
      <c r="D1017" t="s">
        <v>26</v>
      </c>
      <c r="E1017">
        <v>10474</v>
      </c>
      <c r="F1017">
        <v>0.237645777556</v>
      </c>
      <c r="G1017">
        <v>14777</v>
      </c>
      <c r="H1017">
        <v>58322</v>
      </c>
      <c r="I1017">
        <v>0.25336922602105549</v>
      </c>
      <c r="J1017">
        <v>-1.5723448465055495E-2</v>
      </c>
      <c r="K1017">
        <v>-4303</v>
      </c>
      <c r="L1017">
        <f>VLOOKUP(A1017,Sheet1!$A$1:$B$577,2,FALSE)</f>
        <v>72464</v>
      </c>
      <c r="M1017" t="str">
        <f t="shared" si="24"/>
        <v>qualifie</v>
      </c>
    </row>
    <row r="1018" spans="1:13">
      <c r="A1018" t="s">
        <v>6763</v>
      </c>
      <c r="B1018" t="s">
        <v>26</v>
      </c>
      <c r="C1018" t="s">
        <v>8409</v>
      </c>
      <c r="D1018" t="s">
        <v>26</v>
      </c>
      <c r="E1018">
        <v>5957</v>
      </c>
      <c r="F1018">
        <v>0.285625239739</v>
      </c>
      <c r="G1018">
        <v>10363</v>
      </c>
      <c r="H1018">
        <v>34344</v>
      </c>
      <c r="I1018">
        <v>0.30174120661542048</v>
      </c>
      <c r="J1018">
        <v>-1.6115966876420473E-2</v>
      </c>
      <c r="K1018">
        <v>-4406</v>
      </c>
      <c r="L1018" t="e">
        <f>VLOOKUP(A1018,Sheet1!$A$1:$B$577,2,FALSE)</f>
        <v>#N/A</v>
      </c>
      <c r="M1018" t="e">
        <f t="shared" si="24"/>
        <v>#N/A</v>
      </c>
    </row>
    <row r="1019" spans="1:13">
      <c r="A1019" t="s">
        <v>5025</v>
      </c>
      <c r="B1019" t="s">
        <v>26</v>
      </c>
      <c r="C1019" t="s">
        <v>8078</v>
      </c>
      <c r="D1019" t="s">
        <v>26</v>
      </c>
      <c r="E1019">
        <v>7538</v>
      </c>
      <c r="F1019">
        <v>0.209104274737</v>
      </c>
      <c r="G1019">
        <v>11510</v>
      </c>
      <c r="H1019">
        <v>51019</v>
      </c>
      <c r="I1019">
        <v>0.22560222662145477</v>
      </c>
      <c r="J1019">
        <v>-1.649795188445477E-2</v>
      </c>
      <c r="K1019">
        <v>-3972</v>
      </c>
      <c r="L1019">
        <f>VLOOKUP(A1019,Sheet1!$A$1:$B$577,2,FALSE)</f>
        <v>66230</v>
      </c>
      <c r="M1019" t="str">
        <f t="shared" si="24"/>
        <v>battu</v>
      </c>
    </row>
    <row r="1020" spans="1:13">
      <c r="A1020" t="s">
        <v>3335</v>
      </c>
      <c r="B1020" t="s">
        <v>26</v>
      </c>
      <c r="C1020" t="s">
        <v>7803</v>
      </c>
      <c r="D1020" t="s">
        <v>26</v>
      </c>
      <c r="E1020">
        <v>9088</v>
      </c>
      <c r="F1020">
        <v>0.25905760953200002</v>
      </c>
      <c r="G1020">
        <v>13354</v>
      </c>
      <c r="H1020">
        <v>48383</v>
      </c>
      <c r="I1020">
        <v>0.27600603517764505</v>
      </c>
      <c r="J1020">
        <v>-1.6948425645645027E-2</v>
      </c>
      <c r="K1020">
        <v>-4266</v>
      </c>
      <c r="L1020">
        <f>VLOOKUP(A1020,Sheet1!$A$1:$B$577,2,FALSE)</f>
        <v>61301</v>
      </c>
      <c r="M1020" t="str">
        <f t="shared" si="24"/>
        <v>qualifie</v>
      </c>
    </row>
    <row r="1021" spans="1:13">
      <c r="A1021" t="s">
        <v>6955</v>
      </c>
      <c r="B1021" t="s">
        <v>26</v>
      </c>
      <c r="C1021" t="s">
        <v>8368</v>
      </c>
      <c r="D1021" t="s">
        <v>26</v>
      </c>
      <c r="E1021">
        <v>6740</v>
      </c>
      <c r="F1021">
        <v>0.20605319474200001</v>
      </c>
      <c r="G1021">
        <v>10461</v>
      </c>
      <c r="H1021">
        <v>46872</v>
      </c>
      <c r="I1021">
        <v>0.22318228366615464</v>
      </c>
      <c r="J1021">
        <v>-1.7129088924154628E-2</v>
      </c>
      <c r="K1021">
        <v>-3721</v>
      </c>
      <c r="L1021">
        <f>VLOOKUP(A1021,Sheet1!$A$1:$B$577,2,FALSE)</f>
        <v>73995</v>
      </c>
      <c r="M1021" t="str">
        <f t="shared" si="24"/>
        <v>battu</v>
      </c>
    </row>
    <row r="1022" spans="1:13">
      <c r="A1022" t="s">
        <v>1343</v>
      </c>
      <c r="B1022" t="s">
        <v>26</v>
      </c>
      <c r="C1022" t="s">
        <v>7481</v>
      </c>
      <c r="D1022" t="s">
        <v>26</v>
      </c>
      <c r="E1022">
        <v>11144</v>
      </c>
      <c r="F1022">
        <v>0.22105847813999999</v>
      </c>
      <c r="G1022">
        <v>15855</v>
      </c>
      <c r="H1022">
        <v>66455</v>
      </c>
      <c r="I1022">
        <v>0.23858249943570836</v>
      </c>
      <c r="J1022">
        <v>-1.7524021295708375E-2</v>
      </c>
      <c r="K1022">
        <v>-4711</v>
      </c>
      <c r="L1022">
        <f>VLOOKUP(A1022,Sheet1!$A$1:$B$577,2,FALSE)</f>
        <v>81128</v>
      </c>
      <c r="M1022" t="str">
        <f t="shared" si="24"/>
        <v>qualifie</v>
      </c>
    </row>
    <row r="1023" spans="1:13">
      <c r="A1023" t="s">
        <v>1675</v>
      </c>
      <c r="B1023" t="s">
        <v>26</v>
      </c>
      <c r="C1023" t="s">
        <v>7537</v>
      </c>
      <c r="D1023" t="s">
        <v>26</v>
      </c>
      <c r="E1023">
        <v>10527</v>
      </c>
      <c r="F1023">
        <v>0.21228498255700001</v>
      </c>
      <c r="G1023">
        <v>15829</v>
      </c>
      <c r="H1023">
        <v>68867</v>
      </c>
      <c r="I1023">
        <v>0.22984883906660664</v>
      </c>
      <c r="J1023">
        <v>-1.7563856509606623E-2</v>
      </c>
      <c r="K1023">
        <v>-5302</v>
      </c>
      <c r="L1023">
        <f>VLOOKUP(A1023,Sheet1!$A$1:$B$577,2,FALSE)</f>
        <v>84438</v>
      </c>
      <c r="M1023" t="str">
        <f t="shared" si="24"/>
        <v>battu</v>
      </c>
    </row>
    <row r="1024" spans="1:13">
      <c r="A1024" t="s">
        <v>4551</v>
      </c>
      <c r="B1024" t="s">
        <v>26</v>
      </c>
      <c r="C1024" t="s">
        <v>8005</v>
      </c>
      <c r="D1024" t="s">
        <v>26</v>
      </c>
      <c r="E1024">
        <v>5866</v>
      </c>
      <c r="F1024">
        <v>0.17430320318500001</v>
      </c>
      <c r="G1024">
        <v>10199</v>
      </c>
      <c r="H1024">
        <v>53154</v>
      </c>
      <c r="I1024">
        <v>0.19187643451104339</v>
      </c>
      <c r="J1024">
        <v>-1.7573231326043381E-2</v>
      </c>
      <c r="K1024">
        <v>-4333</v>
      </c>
      <c r="L1024">
        <f>VLOOKUP(A1024,Sheet1!$A$1:$B$577,2,FALSE)</f>
        <v>70147</v>
      </c>
      <c r="M1024" t="str">
        <f t="shared" si="24"/>
        <v>battu</v>
      </c>
    </row>
    <row r="1025" spans="1:13">
      <c r="A1025" t="s">
        <v>5327</v>
      </c>
      <c r="B1025" t="s">
        <v>26</v>
      </c>
      <c r="C1025" t="s">
        <v>8131</v>
      </c>
      <c r="D1025" t="s">
        <v>26</v>
      </c>
      <c r="E1025">
        <v>16417</v>
      </c>
      <c r="F1025">
        <v>0.35996667178300001</v>
      </c>
      <c r="G1025">
        <v>22605</v>
      </c>
      <c r="H1025">
        <v>59863</v>
      </c>
      <c r="I1025">
        <v>0.37761221455657085</v>
      </c>
      <c r="J1025">
        <v>-1.7645542773570833E-2</v>
      </c>
      <c r="K1025">
        <v>-6188</v>
      </c>
      <c r="L1025">
        <f>VLOOKUP(A1025,Sheet1!$A$1:$B$577,2,FALSE)</f>
        <v>76867</v>
      </c>
      <c r="M1025" t="str">
        <f t="shared" si="24"/>
        <v>qualifie</v>
      </c>
    </row>
    <row r="1026" spans="1:13">
      <c r="A1026" t="s">
        <v>2468</v>
      </c>
      <c r="B1026" t="s">
        <v>26</v>
      </c>
      <c r="C1026" t="s">
        <v>7655</v>
      </c>
      <c r="D1026" t="s">
        <v>26</v>
      </c>
      <c r="E1026">
        <v>7938</v>
      </c>
      <c r="F1026">
        <v>0.187681759073</v>
      </c>
      <c r="G1026">
        <v>12538</v>
      </c>
      <c r="H1026">
        <v>61054</v>
      </c>
      <c r="I1026">
        <v>0.20535919022504667</v>
      </c>
      <c r="J1026">
        <v>-1.7677431152046674E-2</v>
      </c>
      <c r="K1026">
        <v>-4600</v>
      </c>
      <c r="L1026">
        <f>VLOOKUP(A1026,Sheet1!$A$1:$B$577,2,FALSE)</f>
        <v>75154</v>
      </c>
      <c r="M1026" t="str">
        <f t="shared" si="24"/>
        <v>battu</v>
      </c>
    </row>
    <row r="1027" spans="1:13">
      <c r="A1027" t="s">
        <v>4840</v>
      </c>
      <c r="B1027" t="s">
        <v>26</v>
      </c>
      <c r="C1027" t="s">
        <v>8056</v>
      </c>
      <c r="D1027" t="s">
        <v>26</v>
      </c>
      <c r="E1027">
        <v>9007</v>
      </c>
      <c r="F1027">
        <v>0.213047283393</v>
      </c>
      <c r="G1027">
        <v>13027</v>
      </c>
      <c r="H1027">
        <v>56457</v>
      </c>
      <c r="I1027">
        <v>0.2307419806224206</v>
      </c>
      <c r="J1027">
        <v>-1.7694697229420603E-2</v>
      </c>
      <c r="K1027">
        <v>-4020</v>
      </c>
      <c r="L1027">
        <f>VLOOKUP(A1027,Sheet1!$A$1:$B$577,2,FALSE)</f>
        <v>70918</v>
      </c>
      <c r="M1027" t="str">
        <f t="shared" ref="M1027:M1090" si="25">IF(F1027&gt;0.5,"elu",IF(AND(F1027&gt;0.2,E1027/L1027&gt;0.125),"qualifie","battu"))</f>
        <v>qualifie</v>
      </c>
    </row>
    <row r="1028" spans="1:13">
      <c r="A1028" t="s">
        <v>1958</v>
      </c>
      <c r="B1028" t="s">
        <v>26</v>
      </c>
      <c r="C1028" t="s">
        <v>7578</v>
      </c>
      <c r="D1028" t="s">
        <v>26</v>
      </c>
      <c r="E1028">
        <v>9453</v>
      </c>
      <c r="F1028">
        <v>0.20928533475</v>
      </c>
      <c r="G1028">
        <v>14005</v>
      </c>
      <c r="H1028">
        <v>61665</v>
      </c>
      <c r="I1028">
        <v>0.22711424633098193</v>
      </c>
      <c r="J1028">
        <v>-1.7828911580981932E-2</v>
      </c>
      <c r="K1028">
        <v>-4552</v>
      </c>
      <c r="L1028">
        <f>VLOOKUP(A1028,Sheet1!$A$1:$B$577,2,FALSE)</f>
        <v>73648</v>
      </c>
      <c r="M1028" t="str">
        <f t="shared" si="25"/>
        <v>qualifie</v>
      </c>
    </row>
    <row r="1029" spans="1:13">
      <c r="A1029" t="s">
        <v>5700</v>
      </c>
      <c r="B1029" t="s">
        <v>26</v>
      </c>
      <c r="C1029" t="s">
        <v>8197</v>
      </c>
      <c r="D1029" t="s">
        <v>26</v>
      </c>
      <c r="E1029">
        <v>12355</v>
      </c>
      <c r="F1029">
        <v>0.26263764295699998</v>
      </c>
      <c r="G1029">
        <v>17888</v>
      </c>
      <c r="H1029">
        <v>63586</v>
      </c>
      <c r="I1029">
        <v>0.2813197873745793</v>
      </c>
      <c r="J1029">
        <v>-1.8682144417579316E-2</v>
      </c>
      <c r="K1029">
        <v>-5533</v>
      </c>
      <c r="L1029">
        <f>VLOOKUP(A1029,Sheet1!$A$1:$B$577,2,FALSE)</f>
        <v>78545</v>
      </c>
      <c r="M1029" t="str">
        <f t="shared" si="25"/>
        <v>qualifie</v>
      </c>
    </row>
    <row r="1030" spans="1:13">
      <c r="A1030" t="s">
        <v>3480</v>
      </c>
      <c r="B1030" t="s">
        <v>26</v>
      </c>
      <c r="C1030" t="s">
        <v>14834</v>
      </c>
      <c r="D1030" t="s">
        <v>26</v>
      </c>
      <c r="E1030">
        <v>7093</v>
      </c>
      <c r="F1030">
        <v>0.171365755841</v>
      </c>
      <c r="G1030">
        <v>12761</v>
      </c>
      <c r="H1030">
        <v>67129</v>
      </c>
      <c r="I1030">
        <v>0.19009667952747694</v>
      </c>
      <c r="J1030">
        <v>-1.8730923686476941E-2</v>
      </c>
      <c r="K1030">
        <v>-5668</v>
      </c>
      <c r="L1030">
        <f>VLOOKUP(A1030,Sheet1!$A$1:$B$577,2,FALSE)</f>
        <v>90885</v>
      </c>
      <c r="M1030" t="str">
        <f t="shared" si="25"/>
        <v>battu</v>
      </c>
    </row>
    <row r="1031" spans="1:13">
      <c r="A1031" t="s">
        <v>4093</v>
      </c>
      <c r="B1031" t="s">
        <v>26</v>
      </c>
      <c r="C1031" t="s">
        <v>7934</v>
      </c>
      <c r="D1031" t="s">
        <v>26</v>
      </c>
      <c r="E1031">
        <v>9012</v>
      </c>
      <c r="F1031">
        <v>0.17856859792300001</v>
      </c>
      <c r="G1031">
        <v>13380</v>
      </c>
      <c r="H1031">
        <v>67635</v>
      </c>
      <c r="I1031">
        <v>0.1978265690840541</v>
      </c>
      <c r="J1031">
        <v>-1.9257971161054099E-2</v>
      </c>
      <c r="K1031">
        <v>-4368</v>
      </c>
      <c r="L1031">
        <f>VLOOKUP(A1031,Sheet1!$A$1:$B$577,2,FALSE)</f>
        <v>81929</v>
      </c>
      <c r="M1031" t="str">
        <f t="shared" si="25"/>
        <v>battu</v>
      </c>
    </row>
    <row r="1032" spans="1:13">
      <c r="A1032" t="s">
        <v>4897</v>
      </c>
      <c r="B1032" t="s">
        <v>26</v>
      </c>
      <c r="C1032" t="s">
        <v>8062</v>
      </c>
      <c r="D1032" t="s">
        <v>26</v>
      </c>
      <c r="E1032">
        <v>12481</v>
      </c>
      <c r="F1032">
        <v>0.25746761283899999</v>
      </c>
      <c r="G1032">
        <v>17656</v>
      </c>
      <c r="H1032">
        <v>63730</v>
      </c>
      <c r="I1032">
        <v>0.27704377844029499</v>
      </c>
      <c r="J1032">
        <v>-1.9576165601294993E-2</v>
      </c>
      <c r="K1032">
        <v>-5175</v>
      </c>
      <c r="L1032">
        <f>VLOOKUP(A1032,Sheet1!$A$1:$B$577,2,FALSE)</f>
        <v>80079</v>
      </c>
      <c r="M1032" t="str">
        <f t="shared" si="25"/>
        <v>qualifie</v>
      </c>
    </row>
    <row r="1033" spans="1:13">
      <c r="A1033" t="s">
        <v>1832</v>
      </c>
      <c r="B1033" t="s">
        <v>26</v>
      </c>
      <c r="C1033" t="s">
        <v>7560</v>
      </c>
      <c r="D1033" t="s">
        <v>26</v>
      </c>
      <c r="E1033">
        <v>11803</v>
      </c>
      <c r="F1033">
        <v>0.21630289369</v>
      </c>
      <c r="G1033">
        <v>18033</v>
      </c>
      <c r="H1033">
        <v>76327</v>
      </c>
      <c r="I1033">
        <v>0.23625977701206649</v>
      </c>
      <c r="J1033">
        <v>-1.9956883322066493E-2</v>
      </c>
      <c r="K1033">
        <v>-6230</v>
      </c>
      <c r="L1033">
        <f>VLOOKUP(A1033,Sheet1!$A$1:$B$577,2,FALSE)</f>
        <v>94408</v>
      </c>
      <c r="M1033" t="str">
        <f t="shared" si="25"/>
        <v>qualifie</v>
      </c>
    </row>
    <row r="1034" spans="1:13">
      <c r="A1034" t="s">
        <v>1664</v>
      </c>
      <c r="B1034" t="s">
        <v>26</v>
      </c>
      <c r="C1034" t="s">
        <v>7535</v>
      </c>
      <c r="D1034" t="s">
        <v>26</v>
      </c>
      <c r="E1034">
        <v>11090</v>
      </c>
      <c r="F1034">
        <v>0.220004761149</v>
      </c>
      <c r="G1034">
        <v>15787</v>
      </c>
      <c r="H1034">
        <v>65739</v>
      </c>
      <c r="I1034">
        <v>0.2401466405025936</v>
      </c>
      <c r="J1034">
        <v>-2.01418793535936E-2</v>
      </c>
      <c r="K1034">
        <v>-4697</v>
      </c>
      <c r="L1034">
        <f>VLOOKUP(A1034,Sheet1!$A$1:$B$577,2,FALSE)</f>
        <v>79860</v>
      </c>
      <c r="M1034" t="str">
        <f t="shared" si="25"/>
        <v>qualifie</v>
      </c>
    </row>
    <row r="1035" spans="1:13">
      <c r="A1035" t="s">
        <v>2848</v>
      </c>
      <c r="B1035" t="s">
        <v>26</v>
      </c>
      <c r="C1035" t="s">
        <v>7720</v>
      </c>
      <c r="D1035" t="s">
        <v>26</v>
      </c>
      <c r="E1035">
        <v>7671</v>
      </c>
      <c r="F1035">
        <v>0.16894615130499999</v>
      </c>
      <c r="G1035">
        <v>12374</v>
      </c>
      <c r="H1035">
        <v>65434</v>
      </c>
      <c r="I1035">
        <v>0.1891065806767124</v>
      </c>
      <c r="J1035">
        <v>-2.0160429371712418E-2</v>
      </c>
      <c r="K1035">
        <v>-4703</v>
      </c>
      <c r="L1035">
        <f>VLOOKUP(A1035,Sheet1!$A$1:$B$577,2,FALSE)</f>
        <v>81111</v>
      </c>
      <c r="M1035" t="str">
        <f t="shared" si="25"/>
        <v>battu</v>
      </c>
    </row>
    <row r="1036" spans="1:13">
      <c r="A1036" t="s">
        <v>6423</v>
      </c>
      <c r="B1036" t="s">
        <v>26</v>
      </c>
      <c r="C1036" t="s">
        <v>8311</v>
      </c>
      <c r="D1036" t="s">
        <v>26</v>
      </c>
      <c r="E1036">
        <v>5814</v>
      </c>
      <c r="F1036">
        <v>0.182738244908</v>
      </c>
      <c r="G1036">
        <v>9987</v>
      </c>
      <c r="H1036">
        <v>49109</v>
      </c>
      <c r="I1036">
        <v>0.20336394550896983</v>
      </c>
      <c r="J1036">
        <v>-2.0625700600969826E-2</v>
      </c>
      <c r="K1036">
        <v>-4173</v>
      </c>
      <c r="L1036">
        <f>VLOOKUP(A1036,Sheet1!$A$1:$B$577,2,FALSE)</f>
        <v>65093</v>
      </c>
      <c r="M1036" t="str">
        <f t="shared" si="25"/>
        <v>battu</v>
      </c>
    </row>
    <row r="1037" spans="1:13">
      <c r="A1037" t="s">
        <v>3505</v>
      </c>
      <c r="B1037" t="s">
        <v>26</v>
      </c>
      <c r="C1037" t="s">
        <v>7834</v>
      </c>
      <c r="D1037" t="s">
        <v>26</v>
      </c>
      <c r="E1037">
        <v>8682</v>
      </c>
      <c r="F1037">
        <v>0.20018907514600001</v>
      </c>
      <c r="G1037">
        <v>13548</v>
      </c>
      <c r="H1037">
        <v>61056</v>
      </c>
      <c r="I1037">
        <v>0.22189465408805031</v>
      </c>
      <c r="J1037">
        <v>-2.1705578942050302E-2</v>
      </c>
      <c r="K1037">
        <v>-4866</v>
      </c>
      <c r="L1037">
        <f>VLOOKUP(A1037,Sheet1!$A$1:$B$577,2,FALSE)</f>
        <v>78206</v>
      </c>
      <c r="M1037" t="str">
        <f t="shared" si="25"/>
        <v>battu</v>
      </c>
    </row>
    <row r="1038" spans="1:13">
      <c r="A1038" t="s">
        <v>2795</v>
      </c>
      <c r="B1038" t="s">
        <v>26</v>
      </c>
      <c r="C1038" t="s">
        <v>7710</v>
      </c>
      <c r="D1038" t="s">
        <v>26</v>
      </c>
      <c r="E1038">
        <v>9128</v>
      </c>
      <c r="F1038">
        <v>0.17948365023499999</v>
      </c>
      <c r="G1038">
        <v>14244</v>
      </c>
      <c r="H1038">
        <v>70765</v>
      </c>
      <c r="I1038">
        <v>0.20128594644245038</v>
      </c>
      <c r="J1038">
        <v>-2.1802296207450389E-2</v>
      </c>
      <c r="K1038">
        <v>-5116</v>
      </c>
      <c r="L1038">
        <f>VLOOKUP(A1038,Sheet1!$A$1:$B$577,2,FALSE)</f>
        <v>88763</v>
      </c>
      <c r="M1038" t="str">
        <f t="shared" si="25"/>
        <v>battu</v>
      </c>
    </row>
    <row r="1039" spans="1:13">
      <c r="A1039" t="s">
        <v>4743</v>
      </c>
      <c r="B1039" t="s">
        <v>26</v>
      </c>
      <c r="C1039" t="s">
        <v>8043</v>
      </c>
      <c r="D1039" t="s">
        <v>26</v>
      </c>
      <c r="E1039">
        <v>12718</v>
      </c>
      <c r="F1039">
        <v>0.31393942386000001</v>
      </c>
      <c r="G1039">
        <v>20567</v>
      </c>
      <c r="H1039">
        <v>61242</v>
      </c>
      <c r="I1039">
        <v>0.33583161882368312</v>
      </c>
      <c r="J1039">
        <v>-2.1892194963683109E-2</v>
      </c>
      <c r="K1039">
        <v>-7849</v>
      </c>
      <c r="L1039">
        <f>VLOOKUP(A1039,Sheet1!$A$1:$B$577,2,FALSE)</f>
        <v>80042</v>
      </c>
      <c r="M1039" t="str">
        <f t="shared" si="25"/>
        <v>qualifie</v>
      </c>
    </row>
    <row r="1040" spans="1:13">
      <c r="A1040" t="s">
        <v>893</v>
      </c>
      <c r="B1040" t="s">
        <v>26</v>
      </c>
      <c r="C1040" t="s">
        <v>7411</v>
      </c>
      <c r="D1040" t="s">
        <v>26</v>
      </c>
      <c r="E1040">
        <v>15675</v>
      </c>
      <c r="F1040">
        <v>0.28539436311999999</v>
      </c>
      <c r="G1040">
        <v>23068</v>
      </c>
      <c r="H1040">
        <v>75066</v>
      </c>
      <c r="I1040">
        <v>0.30730290677537103</v>
      </c>
      <c r="J1040">
        <v>-2.1908543655371038E-2</v>
      </c>
      <c r="K1040">
        <v>-7393</v>
      </c>
      <c r="L1040">
        <f>VLOOKUP(A1040,Sheet1!$A$1:$B$577,2,FALSE)</f>
        <v>93933</v>
      </c>
      <c r="M1040" t="str">
        <f t="shared" si="25"/>
        <v>qualifie</v>
      </c>
    </row>
    <row r="1041" spans="1:13">
      <c r="A1041" t="s">
        <v>1922</v>
      </c>
      <c r="B1041" t="s">
        <v>26</v>
      </c>
      <c r="C1041" t="s">
        <v>7572</v>
      </c>
      <c r="D1041" t="s">
        <v>26</v>
      </c>
      <c r="E1041">
        <v>9348</v>
      </c>
      <c r="F1041">
        <v>0.18310741988599999</v>
      </c>
      <c r="G1041">
        <v>14213</v>
      </c>
      <c r="H1041">
        <v>69289</v>
      </c>
      <c r="I1041">
        <v>0.20512635483265743</v>
      </c>
      <c r="J1041">
        <v>-2.2018934946657437E-2</v>
      </c>
      <c r="K1041">
        <v>-4865</v>
      </c>
      <c r="L1041">
        <f>VLOOKUP(A1041,Sheet1!$A$1:$B$577,2,FALSE)</f>
        <v>84896</v>
      </c>
      <c r="M1041" t="str">
        <f t="shared" si="25"/>
        <v>battu</v>
      </c>
    </row>
    <row r="1042" spans="1:13">
      <c r="A1042" t="s">
        <v>2948</v>
      </c>
      <c r="B1042" t="s">
        <v>26</v>
      </c>
      <c r="C1042" t="s">
        <v>7735</v>
      </c>
      <c r="D1042" t="s">
        <v>26</v>
      </c>
      <c r="E1042">
        <v>10659</v>
      </c>
      <c r="F1042">
        <v>0.264078487724</v>
      </c>
      <c r="G1042">
        <v>16085</v>
      </c>
      <c r="H1042">
        <v>56126</v>
      </c>
      <c r="I1042">
        <v>0.28658732138402881</v>
      </c>
      <c r="J1042">
        <v>-2.2508833660028815E-2</v>
      </c>
      <c r="K1042">
        <v>-5426</v>
      </c>
      <c r="L1042">
        <f>VLOOKUP(A1042,Sheet1!$A$1:$B$577,2,FALSE)</f>
        <v>69213</v>
      </c>
      <c r="M1042" t="str">
        <f t="shared" si="25"/>
        <v>qualifie</v>
      </c>
    </row>
    <row r="1043" spans="1:13">
      <c r="A1043" t="s">
        <v>3968</v>
      </c>
      <c r="B1043" t="s">
        <v>26</v>
      </c>
      <c r="C1043" t="s">
        <v>14839</v>
      </c>
      <c r="D1043" t="s">
        <v>26</v>
      </c>
      <c r="E1043">
        <v>6831</v>
      </c>
      <c r="F1043">
        <v>0.146900066665</v>
      </c>
      <c r="G1043">
        <v>11479</v>
      </c>
      <c r="H1043">
        <v>67499</v>
      </c>
      <c r="I1043">
        <v>0.17006177869301767</v>
      </c>
      <c r="J1043">
        <v>-2.3161712028017672E-2</v>
      </c>
      <c r="K1043">
        <v>-4648</v>
      </c>
      <c r="L1043">
        <f>VLOOKUP(A1043,Sheet1!$A$1:$B$577,2,FALSE)</f>
        <v>89878</v>
      </c>
      <c r="M1043" t="str">
        <f t="shared" si="25"/>
        <v>battu</v>
      </c>
    </row>
    <row r="1044" spans="1:13">
      <c r="A1044" t="s">
        <v>3738</v>
      </c>
      <c r="B1044" t="s">
        <v>26</v>
      </c>
      <c r="C1044" t="s">
        <v>7871</v>
      </c>
      <c r="D1044" t="s">
        <v>26</v>
      </c>
      <c r="E1044">
        <v>6202</v>
      </c>
      <c r="F1044">
        <v>0.14798024385</v>
      </c>
      <c r="G1044">
        <v>10398</v>
      </c>
      <c r="H1044">
        <v>60631</v>
      </c>
      <c r="I1044">
        <v>0.17149642921937622</v>
      </c>
      <c r="J1044">
        <v>-2.3516185369376219E-2</v>
      </c>
      <c r="K1044">
        <v>-4196</v>
      </c>
      <c r="L1044">
        <f>VLOOKUP(A1044,Sheet1!$A$1:$B$577,2,FALSE)</f>
        <v>79055</v>
      </c>
      <c r="M1044" t="str">
        <f t="shared" si="25"/>
        <v>battu</v>
      </c>
    </row>
    <row r="1045" spans="1:13">
      <c r="A1045" t="s">
        <v>1783</v>
      </c>
      <c r="B1045" t="s">
        <v>26</v>
      </c>
      <c r="C1045" t="s">
        <v>7554</v>
      </c>
      <c r="D1045" t="s">
        <v>111</v>
      </c>
      <c r="E1045">
        <v>10459</v>
      </c>
      <c r="F1045">
        <v>0.18216493947599999</v>
      </c>
      <c r="G1045">
        <v>15801</v>
      </c>
      <c r="H1045">
        <v>76657</v>
      </c>
      <c r="I1045">
        <v>0.20612598979871374</v>
      </c>
      <c r="J1045">
        <v>-2.3961050322713756E-2</v>
      </c>
      <c r="K1045">
        <v>-5342</v>
      </c>
      <c r="L1045">
        <f>VLOOKUP(A1045,Sheet1!$A$1:$B$577,2,FALSE)</f>
        <v>93442</v>
      </c>
      <c r="M1045" t="str">
        <f t="shared" si="25"/>
        <v>battu</v>
      </c>
    </row>
    <row r="1046" spans="1:13">
      <c r="A1046" t="s">
        <v>5113</v>
      </c>
      <c r="B1046" t="s">
        <v>26</v>
      </c>
      <c r="C1046" t="s">
        <v>14852</v>
      </c>
      <c r="D1046" t="s">
        <v>26</v>
      </c>
      <c r="E1046">
        <v>11075</v>
      </c>
      <c r="F1046">
        <v>0.20491424130800001</v>
      </c>
      <c r="G1046">
        <v>17416</v>
      </c>
      <c r="H1046">
        <v>75924</v>
      </c>
      <c r="I1046">
        <v>0.22938728201886097</v>
      </c>
      <c r="J1046">
        <v>-2.4473040710860955E-2</v>
      </c>
      <c r="K1046">
        <v>-6341</v>
      </c>
      <c r="L1046">
        <f>VLOOKUP(A1046,Sheet1!$A$1:$B$577,2,FALSE)</f>
        <v>94293</v>
      </c>
      <c r="M1046" t="str">
        <f t="shared" si="25"/>
        <v>battu</v>
      </c>
    </row>
    <row r="1047" spans="1:13">
      <c r="A1047" t="s">
        <v>3714</v>
      </c>
      <c r="B1047" t="s">
        <v>26</v>
      </c>
      <c r="C1047" t="s">
        <v>7865</v>
      </c>
      <c r="D1047" t="s">
        <v>26</v>
      </c>
      <c r="E1047">
        <v>6123</v>
      </c>
      <c r="F1047">
        <v>0.13654609517899999</v>
      </c>
      <c r="G1047">
        <v>10403</v>
      </c>
      <c r="H1047">
        <v>64271</v>
      </c>
      <c r="I1047">
        <v>0.16186149274167197</v>
      </c>
      <c r="J1047">
        <v>-2.5315397562671982E-2</v>
      </c>
      <c r="K1047">
        <v>-4280</v>
      </c>
      <c r="L1047">
        <f>VLOOKUP(A1047,Sheet1!$A$1:$B$577,2,FALSE)</f>
        <v>83611</v>
      </c>
      <c r="M1047" t="str">
        <f t="shared" si="25"/>
        <v>battu</v>
      </c>
    </row>
    <row r="1048" spans="1:13">
      <c r="A1048" t="s">
        <v>719</v>
      </c>
      <c r="B1048" t="s">
        <v>26</v>
      </c>
      <c r="C1048" t="s">
        <v>7392</v>
      </c>
      <c r="D1048" t="s">
        <v>26</v>
      </c>
      <c r="E1048">
        <v>4253</v>
      </c>
      <c r="F1048">
        <v>0.13957991467</v>
      </c>
      <c r="G1048">
        <v>7156</v>
      </c>
      <c r="H1048">
        <v>43193</v>
      </c>
      <c r="I1048">
        <v>0.1656749936332276</v>
      </c>
      <c r="J1048">
        <v>-2.6095078963227603E-2</v>
      </c>
      <c r="K1048">
        <v>-2903</v>
      </c>
      <c r="L1048">
        <f>VLOOKUP(A1048,Sheet1!$A$1:$B$577,2,FALSE)</f>
        <v>58700</v>
      </c>
      <c r="M1048" t="str">
        <f t="shared" si="25"/>
        <v>battu</v>
      </c>
    </row>
    <row r="1049" spans="1:13">
      <c r="A1049" t="s">
        <v>6301</v>
      </c>
      <c r="B1049" t="s">
        <v>26</v>
      </c>
      <c r="C1049" t="s">
        <v>14869</v>
      </c>
      <c r="D1049" t="s">
        <v>26</v>
      </c>
      <c r="E1049">
        <v>3021</v>
      </c>
      <c r="F1049">
        <v>0.13408788282299999</v>
      </c>
      <c r="G1049">
        <v>5699</v>
      </c>
      <c r="H1049">
        <v>35468</v>
      </c>
      <c r="I1049">
        <v>0.16068004962219465</v>
      </c>
      <c r="J1049">
        <v>-2.6592166799194655E-2</v>
      </c>
      <c r="K1049">
        <v>-2678</v>
      </c>
      <c r="L1049">
        <f>VLOOKUP(A1049,Sheet1!$A$1:$B$577,2,FALSE)</f>
        <v>49966</v>
      </c>
      <c r="M1049" t="str">
        <f t="shared" si="25"/>
        <v>battu</v>
      </c>
    </row>
    <row r="1050" spans="1:13">
      <c r="A1050" t="s">
        <v>4279</v>
      </c>
      <c r="B1050" t="s">
        <v>26</v>
      </c>
      <c r="C1050" t="s">
        <v>7966</v>
      </c>
      <c r="D1050" t="s">
        <v>26</v>
      </c>
      <c r="E1050">
        <v>14518</v>
      </c>
      <c r="F1050">
        <v>0.31426283092000001</v>
      </c>
      <c r="G1050">
        <v>23004</v>
      </c>
      <c r="H1050">
        <v>67469</v>
      </c>
      <c r="I1050">
        <v>0.34095658746980095</v>
      </c>
      <c r="J1050">
        <v>-2.669375654980094E-2</v>
      </c>
      <c r="K1050">
        <v>-8486</v>
      </c>
      <c r="L1050">
        <f>VLOOKUP(A1050,Sheet1!$A$1:$B$577,2,FALSE)</f>
        <v>84670</v>
      </c>
      <c r="M1050" t="str">
        <f t="shared" si="25"/>
        <v>qualifie</v>
      </c>
    </row>
    <row r="1051" spans="1:13">
      <c r="A1051" t="s">
        <v>1148</v>
      </c>
      <c r="B1051" t="s">
        <v>26</v>
      </c>
      <c r="C1051" t="s">
        <v>7450</v>
      </c>
      <c r="D1051" t="s">
        <v>26</v>
      </c>
      <c r="E1051">
        <v>7553</v>
      </c>
      <c r="F1051">
        <v>0.19948761291</v>
      </c>
      <c r="G1051">
        <v>12429</v>
      </c>
      <c r="H1051">
        <v>54830</v>
      </c>
      <c r="I1051">
        <v>0.22668247309866862</v>
      </c>
      <c r="J1051">
        <v>-2.7194860188668624E-2</v>
      </c>
      <c r="K1051">
        <v>-4876</v>
      </c>
      <c r="L1051">
        <f>VLOOKUP(A1051,Sheet1!$A$1:$B$577,2,FALSE)</f>
        <v>70128</v>
      </c>
      <c r="M1051" t="str">
        <f t="shared" si="25"/>
        <v>battu</v>
      </c>
    </row>
    <row r="1052" spans="1:13">
      <c r="A1052" t="s">
        <v>3938</v>
      </c>
      <c r="B1052" t="s">
        <v>26</v>
      </c>
      <c r="C1052" t="s">
        <v>7909</v>
      </c>
      <c r="D1052" t="s">
        <v>26</v>
      </c>
      <c r="E1052">
        <v>8806</v>
      </c>
      <c r="F1052">
        <v>0.18677356409599999</v>
      </c>
      <c r="G1052">
        <v>14974</v>
      </c>
      <c r="H1052">
        <v>69894</v>
      </c>
      <c r="I1052">
        <v>0.21423870432369016</v>
      </c>
      <c r="J1052">
        <v>-2.7465140227690171E-2</v>
      </c>
      <c r="K1052">
        <v>-6168</v>
      </c>
      <c r="L1052">
        <f>VLOOKUP(A1052,Sheet1!$A$1:$B$577,2,FALSE)</f>
        <v>92413</v>
      </c>
      <c r="M1052" t="str">
        <f t="shared" si="25"/>
        <v>battu</v>
      </c>
    </row>
    <row r="1053" spans="1:13">
      <c r="A1053" t="s">
        <v>1746</v>
      </c>
      <c r="B1053" t="s">
        <v>26</v>
      </c>
      <c r="C1053" t="s">
        <v>7548</v>
      </c>
      <c r="D1053" t="s">
        <v>26</v>
      </c>
      <c r="E1053">
        <v>12318</v>
      </c>
      <c r="F1053">
        <v>0.23890612878199999</v>
      </c>
      <c r="G1053">
        <v>18187</v>
      </c>
      <c r="H1053">
        <v>68267</v>
      </c>
      <c r="I1053">
        <v>0.26640983198324225</v>
      </c>
      <c r="J1053">
        <v>-2.7503703201242263E-2</v>
      </c>
      <c r="K1053">
        <v>-5869</v>
      </c>
      <c r="L1053">
        <f>VLOOKUP(A1053,Sheet1!$A$1:$B$577,2,FALSE)</f>
        <v>82317</v>
      </c>
      <c r="M1053" t="str">
        <f t="shared" si="25"/>
        <v>qualifie</v>
      </c>
    </row>
    <row r="1054" spans="1:13">
      <c r="A1054" t="s">
        <v>5177</v>
      </c>
      <c r="B1054" t="s">
        <v>26</v>
      </c>
      <c r="C1054" t="s">
        <v>8106</v>
      </c>
      <c r="D1054" t="s">
        <v>26</v>
      </c>
      <c r="E1054">
        <v>12954</v>
      </c>
      <c r="F1054">
        <v>0.28280755376099997</v>
      </c>
      <c r="G1054">
        <v>19124</v>
      </c>
      <c r="H1054">
        <v>61498</v>
      </c>
      <c r="I1054">
        <v>0.31096946242154216</v>
      </c>
      <c r="J1054">
        <v>-2.816190866054219E-2</v>
      </c>
      <c r="K1054">
        <v>-6170</v>
      </c>
      <c r="L1054">
        <f>VLOOKUP(A1054,Sheet1!$A$1:$B$577,2,FALSE)</f>
        <v>78548</v>
      </c>
      <c r="M1054" t="str">
        <f t="shared" si="25"/>
        <v>qualifie</v>
      </c>
    </row>
    <row r="1055" spans="1:13">
      <c r="A1055" t="s">
        <v>6518</v>
      </c>
      <c r="B1055" t="s">
        <v>26</v>
      </c>
      <c r="C1055" t="s">
        <v>8324</v>
      </c>
      <c r="D1055" t="s">
        <v>26</v>
      </c>
      <c r="E1055">
        <v>4411</v>
      </c>
      <c r="F1055">
        <v>0.169627749577</v>
      </c>
      <c r="G1055">
        <v>7804</v>
      </c>
      <c r="H1055">
        <v>39396</v>
      </c>
      <c r="I1055">
        <v>0.19809117676921514</v>
      </c>
      <c r="J1055">
        <v>-2.8463427192215146E-2</v>
      </c>
      <c r="K1055">
        <v>-3393</v>
      </c>
      <c r="L1055">
        <f>VLOOKUP(A1055,Sheet1!$A$1:$B$577,2,FALSE)</f>
        <v>53318</v>
      </c>
      <c r="M1055" t="str">
        <f t="shared" si="25"/>
        <v>battu</v>
      </c>
    </row>
    <row r="1056" spans="1:13">
      <c r="A1056" t="s">
        <v>584</v>
      </c>
      <c r="B1056" t="s">
        <v>26</v>
      </c>
      <c r="C1056" t="s">
        <v>14801</v>
      </c>
      <c r="D1056" t="s">
        <v>26</v>
      </c>
      <c r="E1056">
        <v>9961</v>
      </c>
      <c r="F1056">
        <v>0.17638205191799999</v>
      </c>
      <c r="G1056">
        <v>15670</v>
      </c>
      <c r="H1056">
        <v>76424</v>
      </c>
      <c r="I1056">
        <v>0.20504030147597613</v>
      </c>
      <c r="J1056">
        <v>-2.8658249557976134E-2</v>
      </c>
      <c r="K1056">
        <v>-5709</v>
      </c>
      <c r="L1056">
        <f>VLOOKUP(A1056,Sheet1!$A$1:$B$577,2,FALSE)</f>
        <v>92761</v>
      </c>
      <c r="M1056" t="str">
        <f t="shared" si="25"/>
        <v>battu</v>
      </c>
    </row>
    <row r="1057" spans="1:13">
      <c r="A1057" t="s">
        <v>2053</v>
      </c>
      <c r="B1057" t="s">
        <v>26</v>
      </c>
      <c r="C1057" t="s">
        <v>7594</v>
      </c>
      <c r="D1057" t="s">
        <v>26</v>
      </c>
      <c r="E1057">
        <v>8576</v>
      </c>
      <c r="F1057">
        <v>0.19583038385099999</v>
      </c>
      <c r="G1057">
        <v>13402</v>
      </c>
      <c r="H1057">
        <v>59654</v>
      </c>
      <c r="I1057">
        <v>0.22466221879505147</v>
      </c>
      <c r="J1057">
        <v>-2.8831834944051477E-2</v>
      </c>
      <c r="K1057">
        <v>-4826</v>
      </c>
      <c r="L1057">
        <f>VLOOKUP(A1057,Sheet1!$A$1:$B$577,2,FALSE)</f>
        <v>72718</v>
      </c>
      <c r="M1057" t="str">
        <f t="shared" si="25"/>
        <v>battu</v>
      </c>
    </row>
    <row r="1058" spans="1:13">
      <c r="A1058" t="s">
        <v>351</v>
      </c>
      <c r="B1058" t="s">
        <v>26</v>
      </c>
      <c r="C1058" t="s">
        <v>7341</v>
      </c>
      <c r="D1058" t="s">
        <v>26</v>
      </c>
      <c r="E1058">
        <v>15763</v>
      </c>
      <c r="F1058">
        <v>0.32699927393400002</v>
      </c>
      <c r="G1058">
        <v>23450</v>
      </c>
      <c r="H1058">
        <v>65778</v>
      </c>
      <c r="I1058">
        <v>0.35650217397914197</v>
      </c>
      <c r="J1058">
        <v>-2.9502900045141944E-2</v>
      </c>
      <c r="K1058">
        <v>-7687</v>
      </c>
      <c r="L1058">
        <f>VLOOKUP(A1058,Sheet1!$A$1:$B$577,2,FALSE)</f>
        <v>84882</v>
      </c>
      <c r="M1058" t="str">
        <f t="shared" si="25"/>
        <v>qualifie</v>
      </c>
    </row>
    <row r="1059" spans="1:13">
      <c r="A1059" t="s">
        <v>5982</v>
      </c>
      <c r="B1059" t="s">
        <v>26</v>
      </c>
      <c r="C1059" t="s">
        <v>8251</v>
      </c>
      <c r="D1059" t="s">
        <v>26</v>
      </c>
      <c r="E1059">
        <v>9650</v>
      </c>
      <c r="F1059">
        <v>0.21751870886300001</v>
      </c>
      <c r="G1059">
        <v>14675</v>
      </c>
      <c r="H1059">
        <v>59402</v>
      </c>
      <c r="I1059">
        <v>0.2470455540217501</v>
      </c>
      <c r="J1059">
        <v>-2.9526845158750092E-2</v>
      </c>
      <c r="K1059">
        <v>-5025</v>
      </c>
      <c r="L1059">
        <f>VLOOKUP(A1059,Sheet1!$A$1:$B$577,2,FALSE)</f>
        <v>76221</v>
      </c>
      <c r="M1059" t="str">
        <f t="shared" si="25"/>
        <v>qualifie</v>
      </c>
    </row>
    <row r="1060" spans="1:13">
      <c r="A1060" t="s">
        <v>5748</v>
      </c>
      <c r="B1060" t="s">
        <v>26</v>
      </c>
      <c r="C1060" t="s">
        <v>8207</v>
      </c>
      <c r="D1060" t="s">
        <v>26</v>
      </c>
      <c r="E1060">
        <v>13519</v>
      </c>
      <c r="F1060">
        <v>0.27647912959900001</v>
      </c>
      <c r="G1060">
        <v>20450</v>
      </c>
      <c r="H1060">
        <v>66790</v>
      </c>
      <c r="I1060">
        <v>0.30618356041323552</v>
      </c>
      <c r="J1060">
        <v>-2.9704430814235516E-2</v>
      </c>
      <c r="K1060">
        <v>-6931</v>
      </c>
      <c r="L1060">
        <f>VLOOKUP(A1060,Sheet1!$A$1:$B$577,2,FALSE)</f>
        <v>80539</v>
      </c>
      <c r="M1060" t="str">
        <f t="shared" si="25"/>
        <v>qualifie</v>
      </c>
    </row>
    <row r="1061" spans="1:13">
      <c r="A1061" t="s">
        <v>3645</v>
      </c>
      <c r="B1061" t="s">
        <v>26</v>
      </c>
      <c r="C1061" t="s">
        <v>7854</v>
      </c>
      <c r="D1061" t="s">
        <v>26</v>
      </c>
      <c r="E1061">
        <v>9413</v>
      </c>
      <c r="F1061">
        <v>0.25061902606600001</v>
      </c>
      <c r="G1061">
        <v>16304</v>
      </c>
      <c r="H1061">
        <v>58135</v>
      </c>
      <c r="I1061">
        <v>0.28045067515266192</v>
      </c>
      <c r="J1061">
        <v>-2.9831649086661916E-2</v>
      </c>
      <c r="K1061">
        <v>-6891</v>
      </c>
      <c r="L1061">
        <f>VLOOKUP(A1061,Sheet1!$A$1:$B$577,2,FALSE)</f>
        <v>80304</v>
      </c>
      <c r="M1061" t="str">
        <f t="shared" si="25"/>
        <v>battu</v>
      </c>
    </row>
    <row r="1062" spans="1:13">
      <c r="A1062" t="s">
        <v>666</v>
      </c>
      <c r="B1062" t="s">
        <v>26</v>
      </c>
      <c r="C1062" t="s">
        <v>7386</v>
      </c>
      <c r="D1062" t="s">
        <v>26</v>
      </c>
      <c r="E1062">
        <v>10988</v>
      </c>
      <c r="F1062">
        <v>0.26144475111799997</v>
      </c>
      <c r="G1062">
        <v>17091</v>
      </c>
      <c r="H1062">
        <v>58532</v>
      </c>
      <c r="I1062">
        <v>0.29199412287295839</v>
      </c>
      <c r="J1062">
        <v>-3.0549371754958421E-2</v>
      </c>
      <c r="K1062">
        <v>-6103</v>
      </c>
      <c r="L1062">
        <f>VLOOKUP(A1062,Sheet1!$A$1:$B$577,2,FALSE)</f>
        <v>73892</v>
      </c>
      <c r="M1062" t="str">
        <f t="shared" si="25"/>
        <v>qualifie</v>
      </c>
    </row>
    <row r="1063" spans="1:13">
      <c r="A1063" t="s">
        <v>6027</v>
      </c>
      <c r="B1063" t="s">
        <v>26</v>
      </c>
      <c r="C1063" t="s">
        <v>14867</v>
      </c>
      <c r="D1063" t="s">
        <v>87</v>
      </c>
      <c r="E1063">
        <v>5976</v>
      </c>
      <c r="F1063">
        <v>0.18924567737</v>
      </c>
      <c r="G1063">
        <v>10002</v>
      </c>
      <c r="H1063">
        <v>45495</v>
      </c>
      <c r="I1063">
        <v>0.21984833498186615</v>
      </c>
      <c r="J1063">
        <v>-3.0602657611866146E-2</v>
      </c>
      <c r="K1063">
        <v>-4026</v>
      </c>
      <c r="L1063">
        <f>VLOOKUP(A1063,Sheet1!$A$1:$B$577,2,FALSE)</f>
        <v>60673</v>
      </c>
      <c r="M1063" t="str">
        <f t="shared" si="25"/>
        <v>battu</v>
      </c>
    </row>
    <row r="1064" spans="1:13">
      <c r="A1064" t="s">
        <v>3033</v>
      </c>
      <c r="B1064" t="s">
        <v>26</v>
      </c>
      <c r="C1064" t="s">
        <v>7749</v>
      </c>
      <c r="D1064" t="s">
        <v>26</v>
      </c>
      <c r="E1064">
        <v>12187</v>
      </c>
      <c r="F1064">
        <v>0.241293286079</v>
      </c>
      <c r="G1064">
        <v>19604</v>
      </c>
      <c r="H1064">
        <v>71938</v>
      </c>
      <c r="I1064">
        <v>0.27251244126887042</v>
      </c>
      <c r="J1064">
        <v>-3.1219155189870423E-2</v>
      </c>
      <c r="K1064">
        <v>-7417</v>
      </c>
      <c r="L1064">
        <f>VLOOKUP(A1064,Sheet1!$A$1:$B$577,2,FALSE)</f>
        <v>87424</v>
      </c>
      <c r="M1064" t="str">
        <f t="shared" si="25"/>
        <v>qualifie</v>
      </c>
    </row>
    <row r="1065" spans="1:13">
      <c r="A1065" t="s">
        <v>3893</v>
      </c>
      <c r="B1065" t="s">
        <v>26</v>
      </c>
      <c r="C1065" t="s">
        <v>7901</v>
      </c>
      <c r="D1065" t="s">
        <v>26</v>
      </c>
      <c r="E1065">
        <v>5298</v>
      </c>
      <c r="F1065">
        <v>0.116860772896</v>
      </c>
      <c r="G1065">
        <v>9573</v>
      </c>
      <c r="H1065">
        <v>64369</v>
      </c>
      <c r="I1065">
        <v>0.14872065745933602</v>
      </c>
      <c r="J1065">
        <v>-3.1859884563336022E-2</v>
      </c>
      <c r="K1065">
        <v>-4275</v>
      </c>
      <c r="L1065">
        <f>VLOOKUP(A1065,Sheet1!$A$1:$B$577,2,FALSE)</f>
        <v>87348</v>
      </c>
      <c r="M1065" t="str">
        <f t="shared" si="25"/>
        <v>battu</v>
      </c>
    </row>
    <row r="1066" spans="1:13">
      <c r="A1066" t="s">
        <v>3997</v>
      </c>
      <c r="B1066" t="s">
        <v>26</v>
      </c>
      <c r="C1066" t="s">
        <v>7919</v>
      </c>
      <c r="D1066" t="s">
        <v>26</v>
      </c>
      <c r="E1066">
        <v>6099</v>
      </c>
      <c r="F1066">
        <v>0.122058117195</v>
      </c>
      <c r="G1066">
        <v>11142</v>
      </c>
      <c r="H1066">
        <v>72215</v>
      </c>
      <c r="I1066">
        <v>0.15428927508135429</v>
      </c>
      <c r="J1066">
        <v>-3.2231157886354292E-2</v>
      </c>
      <c r="K1066">
        <v>-5043</v>
      </c>
      <c r="L1066">
        <f>VLOOKUP(A1066,Sheet1!$A$1:$B$577,2,FALSE)</f>
        <v>94597</v>
      </c>
      <c r="M1066" t="str">
        <f t="shared" si="25"/>
        <v>battu</v>
      </c>
    </row>
    <row r="1067" spans="1:13">
      <c r="A1067" t="s">
        <v>6317</v>
      </c>
      <c r="B1067" t="s">
        <v>26</v>
      </c>
      <c r="C1067" t="s">
        <v>8297</v>
      </c>
      <c r="D1067" t="s">
        <v>26</v>
      </c>
      <c r="E1067">
        <v>3794</v>
      </c>
      <c r="F1067">
        <v>0.107129747282</v>
      </c>
      <c r="G1067">
        <v>7190</v>
      </c>
      <c r="H1067">
        <v>51373</v>
      </c>
      <c r="I1067">
        <v>0.13995678663889591</v>
      </c>
      <c r="J1067">
        <v>-3.2827039356895904E-2</v>
      </c>
      <c r="K1067">
        <v>-3396</v>
      </c>
      <c r="L1067">
        <f>VLOOKUP(A1067,Sheet1!$A$1:$B$577,2,FALSE)</f>
        <v>70898</v>
      </c>
      <c r="M1067" t="str">
        <f t="shared" si="25"/>
        <v>battu</v>
      </c>
    </row>
    <row r="1068" spans="1:13">
      <c r="A1068" t="s">
        <v>3375</v>
      </c>
      <c r="B1068" t="s">
        <v>26</v>
      </c>
      <c r="C1068" t="s">
        <v>7811</v>
      </c>
      <c r="D1068" t="s">
        <v>26</v>
      </c>
      <c r="E1068">
        <v>15896</v>
      </c>
      <c r="F1068">
        <v>0.25779666239600002</v>
      </c>
      <c r="G1068">
        <v>25127</v>
      </c>
      <c r="H1068">
        <v>85869</v>
      </c>
      <c r="I1068">
        <v>0.29262015395544377</v>
      </c>
      <c r="J1068">
        <v>-3.4823491559443753E-2</v>
      </c>
      <c r="K1068">
        <v>-9231</v>
      </c>
      <c r="L1068">
        <f>VLOOKUP(A1068,Sheet1!$A$1:$B$577,2,FALSE)</f>
        <v>102164</v>
      </c>
      <c r="M1068" t="str">
        <f t="shared" si="25"/>
        <v>qualifie</v>
      </c>
    </row>
    <row r="1069" spans="1:13">
      <c r="A1069" t="s">
        <v>4102</v>
      </c>
      <c r="B1069" t="s">
        <v>26</v>
      </c>
      <c r="C1069" t="s">
        <v>7936</v>
      </c>
      <c r="D1069" t="s">
        <v>26</v>
      </c>
      <c r="E1069">
        <v>9047</v>
      </c>
      <c r="F1069">
        <v>0.17627574381899999</v>
      </c>
      <c r="G1069">
        <v>13944</v>
      </c>
      <c r="H1069">
        <v>65993</v>
      </c>
      <c r="I1069">
        <v>0.21129513736305366</v>
      </c>
      <c r="J1069">
        <v>-3.5019393544053673E-2</v>
      </c>
      <c r="K1069">
        <v>-4897</v>
      </c>
      <c r="L1069">
        <f>VLOOKUP(A1069,Sheet1!$A$1:$B$577,2,FALSE)</f>
        <v>80345</v>
      </c>
      <c r="M1069" t="str">
        <f t="shared" si="25"/>
        <v>battu</v>
      </c>
    </row>
    <row r="1070" spans="1:13">
      <c r="A1070" t="s">
        <v>6239</v>
      </c>
      <c r="B1070" t="s">
        <v>26</v>
      </c>
      <c r="C1070" t="s">
        <v>8287</v>
      </c>
      <c r="D1070" t="s">
        <v>26</v>
      </c>
      <c r="E1070">
        <v>2018</v>
      </c>
      <c r="F1070">
        <v>9.1196673897300004E-2</v>
      </c>
      <c r="G1070">
        <v>4467</v>
      </c>
      <c r="H1070">
        <v>35256</v>
      </c>
      <c r="I1070">
        <v>0.12670183798502382</v>
      </c>
      <c r="J1070">
        <v>-3.550516408772382E-2</v>
      </c>
      <c r="K1070">
        <v>-2449</v>
      </c>
      <c r="L1070">
        <f>VLOOKUP(A1070,Sheet1!$A$1:$B$577,2,FALSE)</f>
        <v>51767</v>
      </c>
      <c r="M1070" t="str">
        <f t="shared" si="25"/>
        <v>battu</v>
      </c>
    </row>
    <row r="1071" spans="1:13">
      <c r="A1071" t="s">
        <v>699</v>
      </c>
      <c r="B1071" t="s">
        <v>26</v>
      </c>
      <c r="C1071" t="s">
        <v>14802</v>
      </c>
      <c r="D1071" t="s">
        <v>26</v>
      </c>
      <c r="E1071">
        <v>7425</v>
      </c>
      <c r="F1071">
        <v>0.202101309235</v>
      </c>
      <c r="G1071">
        <v>12881</v>
      </c>
      <c r="H1071">
        <v>54099</v>
      </c>
      <c r="I1071">
        <v>0.23810051941810384</v>
      </c>
      <c r="J1071">
        <v>-3.5999210183103841E-2</v>
      </c>
      <c r="K1071">
        <v>-5456</v>
      </c>
      <c r="L1071">
        <f>VLOOKUP(A1071,Sheet1!$A$1:$B$577,2,FALSE)</f>
        <v>70351</v>
      </c>
      <c r="M1071" t="str">
        <f t="shared" si="25"/>
        <v>battu</v>
      </c>
    </row>
    <row r="1072" spans="1:13">
      <c r="A1072" t="s">
        <v>3681</v>
      </c>
      <c r="B1072" t="s">
        <v>26</v>
      </c>
      <c r="C1072" t="s">
        <v>7859</v>
      </c>
      <c r="D1072" t="s">
        <v>26</v>
      </c>
      <c r="E1072">
        <v>7034</v>
      </c>
      <c r="F1072">
        <v>0.14922143493600001</v>
      </c>
      <c r="G1072">
        <v>12703</v>
      </c>
      <c r="H1072">
        <v>68299</v>
      </c>
      <c r="I1072">
        <v>0.18599101011727845</v>
      </c>
      <c r="J1072">
        <v>-3.6769575181278435E-2</v>
      </c>
      <c r="K1072">
        <v>-5669</v>
      </c>
      <c r="L1072">
        <f>VLOOKUP(A1072,Sheet1!$A$1:$B$577,2,FALSE)</f>
        <v>90528</v>
      </c>
      <c r="M1072" t="str">
        <f t="shared" si="25"/>
        <v>battu</v>
      </c>
    </row>
    <row r="1073" spans="1:13">
      <c r="A1073" t="s">
        <v>4388</v>
      </c>
      <c r="B1073" t="s">
        <v>26</v>
      </c>
      <c r="C1073" t="s">
        <v>7983</v>
      </c>
      <c r="D1073" t="s">
        <v>26</v>
      </c>
      <c r="E1073">
        <v>11020</v>
      </c>
      <c r="F1073">
        <v>0.25428617578500001</v>
      </c>
      <c r="G1073">
        <v>17200</v>
      </c>
      <c r="H1073">
        <v>58986</v>
      </c>
      <c r="I1073">
        <v>0.29159461567151529</v>
      </c>
      <c r="J1073">
        <v>-3.7308439886515277E-2</v>
      </c>
      <c r="K1073">
        <v>-6180</v>
      </c>
      <c r="L1073">
        <f>VLOOKUP(A1073,Sheet1!$A$1:$B$577,2,FALSE)</f>
        <v>74893</v>
      </c>
      <c r="M1073" t="str">
        <f t="shared" si="25"/>
        <v>qualifie</v>
      </c>
    </row>
    <row r="1074" spans="1:13">
      <c r="A1074" t="s">
        <v>7068</v>
      </c>
      <c r="B1074" t="s">
        <v>26</v>
      </c>
      <c r="C1074" t="s">
        <v>14879</v>
      </c>
      <c r="D1074" t="s">
        <v>26</v>
      </c>
      <c r="E1074">
        <v>2639</v>
      </c>
      <c r="F1074">
        <v>0.398760954971</v>
      </c>
      <c r="G1074">
        <v>3504</v>
      </c>
      <c r="H1074">
        <v>8033</v>
      </c>
      <c r="I1074">
        <v>0.43620067222706338</v>
      </c>
      <c r="J1074">
        <v>-3.7439717256063376E-2</v>
      </c>
      <c r="K1074">
        <v>-865</v>
      </c>
      <c r="L1074">
        <f>VLOOKUP(A1074,Sheet1!$A$1:$B$577,2,FALSE)</f>
        <v>22721</v>
      </c>
      <c r="M1074" t="str">
        <f t="shared" si="25"/>
        <v>battu</v>
      </c>
    </row>
    <row r="1075" spans="1:13">
      <c r="A1075" t="s">
        <v>6877</v>
      </c>
      <c r="B1075" t="s">
        <v>26</v>
      </c>
      <c r="C1075" t="s">
        <v>8355</v>
      </c>
      <c r="D1075" t="s">
        <v>26</v>
      </c>
      <c r="E1075">
        <v>6188</v>
      </c>
      <c r="F1075">
        <v>0.22886308158900001</v>
      </c>
      <c r="G1075">
        <v>9073</v>
      </c>
      <c r="H1075">
        <v>33889</v>
      </c>
      <c r="I1075">
        <v>0.26772699105904568</v>
      </c>
      <c r="J1075">
        <v>-3.8863909470045671E-2</v>
      </c>
      <c r="K1075">
        <v>-2885</v>
      </c>
      <c r="L1075">
        <f>VLOOKUP(A1075,Sheet1!$A$1:$B$577,2,FALSE)</f>
        <v>66940</v>
      </c>
      <c r="M1075" t="str">
        <f t="shared" si="25"/>
        <v>battu</v>
      </c>
    </row>
    <row r="1076" spans="1:13">
      <c r="A1076" t="s">
        <v>2417</v>
      </c>
      <c r="B1076" t="s">
        <v>26</v>
      </c>
      <c r="C1076" t="s">
        <v>7647</v>
      </c>
      <c r="D1076" t="s">
        <v>26</v>
      </c>
      <c r="E1076">
        <v>13631</v>
      </c>
      <c r="F1076">
        <v>0.23621869855300001</v>
      </c>
      <c r="G1076">
        <v>21470</v>
      </c>
      <c r="H1076">
        <v>77701</v>
      </c>
      <c r="I1076">
        <v>0.27631562013358901</v>
      </c>
      <c r="J1076">
        <v>-4.0096921580589001E-2</v>
      </c>
      <c r="K1076">
        <v>-7839</v>
      </c>
      <c r="L1076">
        <f>VLOOKUP(A1076,Sheet1!$A$1:$B$577,2,FALSE)</f>
        <v>94510</v>
      </c>
      <c r="M1076" t="str">
        <f t="shared" si="25"/>
        <v>qualifie</v>
      </c>
    </row>
    <row r="1077" spans="1:13">
      <c r="A1077" t="s">
        <v>5106</v>
      </c>
      <c r="B1077" t="s">
        <v>26</v>
      </c>
      <c r="C1077" t="s">
        <v>8090</v>
      </c>
      <c r="D1077" t="s">
        <v>111</v>
      </c>
      <c r="E1077">
        <v>6910</v>
      </c>
      <c r="F1077">
        <v>0.14048427429999999</v>
      </c>
      <c r="G1077">
        <v>12618</v>
      </c>
      <c r="H1077">
        <v>69810</v>
      </c>
      <c r="I1077">
        <v>0.18074774387623549</v>
      </c>
      <c r="J1077">
        <v>-4.02634695762355E-2</v>
      </c>
      <c r="K1077">
        <v>-5708</v>
      </c>
      <c r="L1077">
        <f>VLOOKUP(A1077,Sheet1!$A$1:$B$577,2,FALSE)</f>
        <v>88989</v>
      </c>
      <c r="M1077" t="str">
        <f t="shared" si="25"/>
        <v>battu</v>
      </c>
    </row>
    <row r="1078" spans="1:13">
      <c r="A1078" t="s">
        <v>6527</v>
      </c>
      <c r="B1078" t="s">
        <v>26</v>
      </c>
      <c r="C1078" t="s">
        <v>8326</v>
      </c>
      <c r="D1078" t="s">
        <v>26</v>
      </c>
      <c r="E1078">
        <v>4155</v>
      </c>
      <c r="F1078">
        <v>0.12812210915800001</v>
      </c>
      <c r="G1078">
        <v>8040</v>
      </c>
      <c r="H1078">
        <v>47238</v>
      </c>
      <c r="I1078">
        <v>0.17020195605233074</v>
      </c>
      <c r="J1078">
        <v>-4.2079846894330725E-2</v>
      </c>
      <c r="K1078">
        <v>-3885</v>
      </c>
      <c r="L1078">
        <f>VLOOKUP(A1078,Sheet1!$A$1:$B$577,2,FALSE)</f>
        <v>63302</v>
      </c>
      <c r="M1078" t="str">
        <f t="shared" si="25"/>
        <v>battu</v>
      </c>
    </row>
    <row r="1079" spans="1:13">
      <c r="A1079" t="s">
        <v>2004</v>
      </c>
      <c r="B1079" t="s">
        <v>26</v>
      </c>
      <c r="C1079" t="s">
        <v>14815</v>
      </c>
      <c r="D1079" t="s">
        <v>26</v>
      </c>
      <c r="E1079">
        <v>6094</v>
      </c>
      <c r="F1079">
        <v>0.14502617801000001</v>
      </c>
      <c r="G1079">
        <v>11084</v>
      </c>
      <c r="H1079">
        <v>58888</v>
      </c>
      <c r="I1079">
        <v>0.18822170900692842</v>
      </c>
      <c r="J1079">
        <v>-4.3195530996928411E-2</v>
      </c>
      <c r="K1079">
        <v>-4990</v>
      </c>
      <c r="L1079">
        <f>VLOOKUP(A1079,Sheet1!$A$1:$B$577,2,FALSE)</f>
        <v>74223</v>
      </c>
      <c r="M1079" t="str">
        <f t="shared" si="25"/>
        <v>battu</v>
      </c>
    </row>
    <row r="1080" spans="1:13">
      <c r="A1080" t="s">
        <v>5522</v>
      </c>
      <c r="B1080" t="s">
        <v>26</v>
      </c>
      <c r="C1080" t="s">
        <v>8165</v>
      </c>
      <c r="D1080" t="s">
        <v>13</v>
      </c>
      <c r="E1080">
        <v>10217</v>
      </c>
      <c r="F1080">
        <v>0.16146211953600001</v>
      </c>
      <c r="G1080">
        <v>17579</v>
      </c>
      <c r="H1080">
        <v>85385</v>
      </c>
      <c r="I1080">
        <v>0.20587925279615857</v>
      </c>
      <c r="J1080">
        <v>-4.4417133260158559E-2</v>
      </c>
      <c r="K1080">
        <v>-7362</v>
      </c>
      <c r="L1080">
        <f>VLOOKUP(A1080,Sheet1!$A$1:$B$577,2,FALSE)</f>
        <v>102423</v>
      </c>
      <c r="M1080" t="str">
        <f t="shared" si="25"/>
        <v>battu</v>
      </c>
    </row>
    <row r="1081" spans="1:13">
      <c r="A1081" t="s">
        <v>879</v>
      </c>
      <c r="B1081" t="s">
        <v>26</v>
      </c>
      <c r="C1081" t="s">
        <v>7409</v>
      </c>
      <c r="D1081" t="s">
        <v>26</v>
      </c>
      <c r="E1081">
        <v>7875</v>
      </c>
      <c r="F1081">
        <v>0.14767655552600001</v>
      </c>
      <c r="G1081">
        <v>14068</v>
      </c>
      <c r="H1081">
        <v>72303</v>
      </c>
      <c r="I1081">
        <v>0.19457007316432237</v>
      </c>
      <c r="J1081">
        <v>-4.6893517638322363E-2</v>
      </c>
      <c r="K1081">
        <v>-6193</v>
      </c>
      <c r="L1081">
        <f>VLOOKUP(A1081,Sheet1!$A$1:$B$577,2,FALSE)</f>
        <v>90594</v>
      </c>
      <c r="M1081" t="str">
        <f t="shared" si="25"/>
        <v>battu</v>
      </c>
    </row>
    <row r="1082" spans="1:13">
      <c r="A1082" t="s">
        <v>2195</v>
      </c>
      <c r="B1082" t="s">
        <v>26</v>
      </c>
      <c r="C1082" t="s">
        <v>7614</v>
      </c>
      <c r="D1082" t="s">
        <v>111</v>
      </c>
      <c r="E1082">
        <v>9148</v>
      </c>
      <c r="F1082">
        <v>0.16797958096900001</v>
      </c>
      <c r="G1082">
        <v>16008</v>
      </c>
      <c r="H1082">
        <v>74286</v>
      </c>
      <c r="I1082">
        <v>0.21549147887892739</v>
      </c>
      <c r="J1082">
        <v>-4.7511897909927381E-2</v>
      </c>
      <c r="K1082">
        <v>-6860</v>
      </c>
      <c r="L1082">
        <f>VLOOKUP(A1082,Sheet1!$A$1:$B$577,2,FALSE)</f>
        <v>90977</v>
      </c>
      <c r="M1082" t="str">
        <f t="shared" si="25"/>
        <v>battu</v>
      </c>
    </row>
    <row r="1083" spans="1:13">
      <c r="A1083" t="s">
        <v>1972</v>
      </c>
      <c r="B1083" t="s">
        <v>26</v>
      </c>
      <c r="C1083" t="s">
        <v>7580</v>
      </c>
      <c r="D1083" t="s">
        <v>26</v>
      </c>
      <c r="E1083">
        <v>9311</v>
      </c>
      <c r="F1083">
        <v>0.208327739741</v>
      </c>
      <c r="G1083">
        <v>15128</v>
      </c>
      <c r="H1083">
        <v>59001</v>
      </c>
      <c r="I1083">
        <v>0.25640243385705325</v>
      </c>
      <c r="J1083">
        <v>-4.8074694116053251E-2</v>
      </c>
      <c r="K1083">
        <v>-5817</v>
      </c>
      <c r="L1083">
        <f>VLOOKUP(A1083,Sheet1!$A$1:$B$577,2,FALSE)</f>
        <v>70159</v>
      </c>
      <c r="M1083" t="str">
        <f t="shared" si="25"/>
        <v>qualifie</v>
      </c>
    </row>
    <row r="1084" spans="1:13">
      <c r="A1084" t="s">
        <v>6042</v>
      </c>
      <c r="B1084" t="s">
        <v>26</v>
      </c>
      <c r="C1084" t="s">
        <v>8261</v>
      </c>
      <c r="D1084" t="s">
        <v>26</v>
      </c>
      <c r="E1084">
        <v>3484</v>
      </c>
      <c r="F1084">
        <v>0.12276683463099999</v>
      </c>
      <c r="G1084">
        <v>7453</v>
      </c>
      <c r="H1084">
        <v>43618</v>
      </c>
      <c r="I1084">
        <v>0.17086982438442844</v>
      </c>
      <c r="J1084">
        <v>-4.8102989753428443E-2</v>
      </c>
      <c r="K1084">
        <v>-3969</v>
      </c>
      <c r="L1084">
        <f>VLOOKUP(A1084,Sheet1!$A$1:$B$577,2,FALSE)</f>
        <v>59481</v>
      </c>
      <c r="M1084" t="str">
        <f t="shared" si="25"/>
        <v>battu</v>
      </c>
    </row>
    <row r="1085" spans="1:13">
      <c r="A1085" t="s">
        <v>6222</v>
      </c>
      <c r="B1085" t="s">
        <v>26</v>
      </c>
      <c r="C1085" t="s">
        <v>8286</v>
      </c>
      <c r="D1085" t="s">
        <v>111</v>
      </c>
      <c r="E1085">
        <v>2755</v>
      </c>
      <c r="F1085">
        <v>0.109612477123</v>
      </c>
      <c r="G1085">
        <v>6178</v>
      </c>
      <c r="H1085">
        <v>39045</v>
      </c>
      <c r="I1085">
        <v>0.15822768600332948</v>
      </c>
      <c r="J1085">
        <v>-4.8615208880329483E-2</v>
      </c>
      <c r="K1085">
        <v>-3423</v>
      </c>
      <c r="L1085">
        <f>VLOOKUP(A1085,Sheet1!$A$1:$B$577,2,FALSE)</f>
        <v>55214</v>
      </c>
      <c r="M1085" t="str">
        <f t="shared" si="25"/>
        <v>battu</v>
      </c>
    </row>
    <row r="1086" spans="1:13">
      <c r="A1086" t="s">
        <v>4994</v>
      </c>
      <c r="B1086" t="s">
        <v>26</v>
      </c>
      <c r="C1086" t="s">
        <v>8074</v>
      </c>
      <c r="D1086" t="s">
        <v>26</v>
      </c>
      <c r="E1086">
        <v>23012</v>
      </c>
      <c r="F1086">
        <v>0.58114046163900002</v>
      </c>
      <c r="G1086">
        <v>35303</v>
      </c>
      <c r="H1086">
        <v>55872</v>
      </c>
      <c r="I1086">
        <v>0.63185495418098514</v>
      </c>
      <c r="J1086">
        <v>-5.0714492541985123E-2</v>
      </c>
      <c r="K1086">
        <v>-12291</v>
      </c>
      <c r="L1086">
        <f>VLOOKUP(A1086,Sheet1!$A$1:$B$577,2,FALSE)</f>
        <v>69895</v>
      </c>
      <c r="M1086" t="str">
        <f t="shared" si="25"/>
        <v>elu</v>
      </c>
    </row>
    <row r="1087" spans="1:13">
      <c r="A1087" t="s">
        <v>781</v>
      </c>
      <c r="B1087" t="s">
        <v>26</v>
      </c>
      <c r="C1087" t="s">
        <v>14803</v>
      </c>
      <c r="D1087" t="s">
        <v>111</v>
      </c>
      <c r="E1087">
        <v>2484</v>
      </c>
      <c r="F1087">
        <v>8.2902246103499999E-2</v>
      </c>
      <c r="G1087">
        <v>6072</v>
      </c>
      <c r="H1087">
        <v>45309</v>
      </c>
      <c r="I1087">
        <v>0.13401310997815002</v>
      </c>
      <c r="J1087">
        <v>-5.1110863874650025E-2</v>
      </c>
      <c r="K1087">
        <v>-3588</v>
      </c>
      <c r="L1087">
        <f>VLOOKUP(A1087,Sheet1!$A$1:$B$577,2,FALSE)</f>
        <v>63082</v>
      </c>
      <c r="M1087" t="str">
        <f t="shared" si="25"/>
        <v>battu</v>
      </c>
    </row>
    <row r="1088" spans="1:13">
      <c r="A1088" t="s">
        <v>985</v>
      </c>
      <c r="B1088" t="s">
        <v>26</v>
      </c>
      <c r="C1088" t="s">
        <v>7424</v>
      </c>
      <c r="D1088" t="s">
        <v>26</v>
      </c>
      <c r="E1088">
        <v>12439</v>
      </c>
      <c r="F1088">
        <v>0.24040896001199999</v>
      </c>
      <c r="G1088">
        <v>20808</v>
      </c>
      <c r="H1088">
        <v>71373</v>
      </c>
      <c r="I1088">
        <v>0.29153881719978142</v>
      </c>
      <c r="J1088">
        <v>-5.112985718778143E-2</v>
      </c>
      <c r="K1088">
        <v>-8369</v>
      </c>
      <c r="L1088">
        <f>VLOOKUP(A1088,Sheet1!$A$1:$B$577,2,FALSE)</f>
        <v>86429</v>
      </c>
      <c r="M1088" t="str">
        <f t="shared" si="25"/>
        <v>qualifie</v>
      </c>
    </row>
    <row r="1089" spans="1:13">
      <c r="A1089" t="s">
        <v>3614</v>
      </c>
      <c r="B1089" t="s">
        <v>26</v>
      </c>
      <c r="C1089" t="s">
        <v>7850</v>
      </c>
      <c r="D1089" t="s">
        <v>26</v>
      </c>
      <c r="E1089">
        <v>3960</v>
      </c>
      <c r="F1089">
        <v>0.13167520117000001</v>
      </c>
      <c r="G1089">
        <v>8813</v>
      </c>
      <c r="H1089">
        <v>47973</v>
      </c>
      <c r="I1089">
        <v>0.18370750213661852</v>
      </c>
      <c r="J1089">
        <v>-5.2032300966618511E-2</v>
      </c>
      <c r="K1089">
        <v>-4853</v>
      </c>
      <c r="L1089">
        <f>VLOOKUP(A1089,Sheet1!$A$1:$B$577,2,FALSE)</f>
        <v>69045</v>
      </c>
      <c r="M1089" t="str">
        <f t="shared" si="25"/>
        <v>battu</v>
      </c>
    </row>
    <row r="1090" spans="1:13">
      <c r="A1090" t="s">
        <v>6606</v>
      </c>
      <c r="B1090" t="s">
        <v>26</v>
      </c>
      <c r="C1090" t="s">
        <v>8339</v>
      </c>
      <c r="D1090" t="s">
        <v>26</v>
      </c>
      <c r="E1090">
        <v>10331</v>
      </c>
      <c r="F1090">
        <v>0.25435162616599999</v>
      </c>
      <c r="G1090">
        <v>17303</v>
      </c>
      <c r="H1090">
        <v>56035</v>
      </c>
      <c r="I1090">
        <v>0.3087891496386187</v>
      </c>
      <c r="J1090">
        <v>-5.443752347261871E-2</v>
      </c>
      <c r="K1090">
        <v>-6972</v>
      </c>
      <c r="L1090">
        <f>VLOOKUP(A1090,Sheet1!$A$1:$B$577,2,FALSE)</f>
        <v>74709</v>
      </c>
      <c r="M1090" t="str">
        <f t="shared" si="25"/>
        <v>qualifie</v>
      </c>
    </row>
    <row r="1091" spans="1:13">
      <c r="A1091" t="s">
        <v>6061</v>
      </c>
      <c r="B1091" t="s">
        <v>26</v>
      </c>
      <c r="C1091" t="s">
        <v>8263</v>
      </c>
      <c r="D1091" t="s">
        <v>26</v>
      </c>
      <c r="E1091">
        <v>10357</v>
      </c>
      <c r="F1091">
        <v>0.27627507469099999</v>
      </c>
      <c r="G1091">
        <v>16507</v>
      </c>
      <c r="H1091">
        <v>49826</v>
      </c>
      <c r="I1091">
        <v>0.33129289928952754</v>
      </c>
      <c r="J1091">
        <v>-5.5017824598527554E-2</v>
      </c>
      <c r="K1091">
        <v>-6150</v>
      </c>
      <c r="L1091">
        <f>VLOOKUP(A1091,Sheet1!$A$1:$B$577,2,FALSE)</f>
        <v>63572</v>
      </c>
      <c r="M1091" t="str">
        <f t="shared" ref="M1091:M1154" si="26">IF(F1091&gt;0.5,"elu",IF(AND(F1091&gt;0.2,E1091/L1091&gt;0.125),"qualifie","battu"))</f>
        <v>qualifie</v>
      </c>
    </row>
    <row r="1092" spans="1:13">
      <c r="A1092" t="s">
        <v>431</v>
      </c>
      <c r="B1092" t="s">
        <v>26</v>
      </c>
      <c r="C1092" t="s">
        <v>14800</v>
      </c>
      <c r="D1092" t="s">
        <v>13</v>
      </c>
      <c r="E1092">
        <v>7046</v>
      </c>
      <c r="F1092">
        <v>0.15602648420000001</v>
      </c>
      <c r="G1092">
        <v>13552</v>
      </c>
      <c r="H1092">
        <v>62660</v>
      </c>
      <c r="I1092">
        <v>0.21627832748164699</v>
      </c>
      <c r="J1092">
        <v>-6.0251843281646983E-2</v>
      </c>
      <c r="K1092">
        <v>-6506</v>
      </c>
      <c r="L1092">
        <f>VLOOKUP(A1092,Sheet1!$A$1:$B$577,2,FALSE)</f>
        <v>76649</v>
      </c>
      <c r="M1092" t="str">
        <f t="shared" si="26"/>
        <v>battu</v>
      </c>
    </row>
    <row r="1093" spans="1:13">
      <c r="A1093" t="s">
        <v>3217</v>
      </c>
      <c r="B1093" t="s">
        <v>26</v>
      </c>
      <c r="C1093" t="s">
        <v>7783</v>
      </c>
      <c r="D1093" t="s">
        <v>26</v>
      </c>
      <c r="E1093">
        <v>9402</v>
      </c>
      <c r="F1093">
        <v>0.22045582442299999</v>
      </c>
      <c r="G1093">
        <v>16617</v>
      </c>
      <c r="H1093">
        <v>59188</v>
      </c>
      <c r="I1093">
        <v>0.28074947624518481</v>
      </c>
      <c r="J1093">
        <v>-6.0293651822184824E-2</v>
      </c>
      <c r="K1093">
        <v>-7215</v>
      </c>
      <c r="L1093">
        <f>VLOOKUP(A1093,Sheet1!$A$1:$B$577,2,FALSE)</f>
        <v>72668</v>
      </c>
      <c r="M1093" t="str">
        <f t="shared" si="26"/>
        <v>qualifie</v>
      </c>
    </row>
    <row r="1094" spans="1:13">
      <c r="A1094" t="s">
        <v>4476</v>
      </c>
      <c r="B1094" t="s">
        <v>26</v>
      </c>
      <c r="C1094" t="s">
        <v>7992</v>
      </c>
      <c r="D1094" t="s">
        <v>26</v>
      </c>
      <c r="E1094">
        <v>5459</v>
      </c>
      <c r="F1094">
        <v>0.17356606893000001</v>
      </c>
      <c r="G1094">
        <v>11392</v>
      </c>
      <c r="H1094">
        <v>48636</v>
      </c>
      <c r="I1094">
        <v>0.23422978863393371</v>
      </c>
      <c r="J1094">
        <v>-6.0663719703933694E-2</v>
      </c>
      <c r="K1094">
        <v>-5933</v>
      </c>
      <c r="L1094">
        <f>VLOOKUP(A1094,Sheet1!$A$1:$B$577,2,FALSE)</f>
        <v>64848</v>
      </c>
      <c r="M1094" t="str">
        <f t="shared" si="26"/>
        <v>battu</v>
      </c>
    </row>
    <row r="1095" spans="1:13">
      <c r="A1095" t="s">
        <v>4581</v>
      </c>
      <c r="B1095" t="s">
        <v>26</v>
      </c>
      <c r="C1095" t="s">
        <v>8009</v>
      </c>
      <c r="D1095" t="s">
        <v>26</v>
      </c>
      <c r="E1095">
        <v>9354</v>
      </c>
      <c r="F1095">
        <v>0.221848022009</v>
      </c>
      <c r="G1095">
        <v>16313</v>
      </c>
      <c r="H1095">
        <v>57374</v>
      </c>
      <c r="I1095">
        <v>0.28432739568445636</v>
      </c>
      <c r="J1095">
        <v>-6.2479373675456362E-2</v>
      </c>
      <c r="K1095">
        <v>-6959</v>
      </c>
      <c r="L1095">
        <f>VLOOKUP(A1095,Sheet1!$A$1:$B$577,2,FALSE)</f>
        <v>72455</v>
      </c>
      <c r="M1095" t="str">
        <f t="shared" si="26"/>
        <v>qualifie</v>
      </c>
    </row>
    <row r="1096" spans="1:13">
      <c r="A1096" t="s">
        <v>4753</v>
      </c>
      <c r="B1096" t="s">
        <v>26</v>
      </c>
      <c r="C1096" t="s">
        <v>8045</v>
      </c>
      <c r="D1096" t="s">
        <v>26</v>
      </c>
      <c r="E1096">
        <v>13772</v>
      </c>
      <c r="F1096">
        <v>0.286647934228</v>
      </c>
      <c r="G1096">
        <v>24646</v>
      </c>
      <c r="H1096">
        <v>70267</v>
      </c>
      <c r="I1096">
        <v>0.35074786172741118</v>
      </c>
      <c r="J1096">
        <v>-6.409992749941118E-2</v>
      </c>
      <c r="K1096">
        <v>-10874</v>
      </c>
      <c r="L1096">
        <f>VLOOKUP(A1096,Sheet1!$A$1:$B$577,2,FALSE)</f>
        <v>90541</v>
      </c>
      <c r="M1096" t="str">
        <f t="shared" si="26"/>
        <v>qualifie</v>
      </c>
    </row>
    <row r="1097" spans="1:13">
      <c r="A1097" t="s">
        <v>3749</v>
      </c>
      <c r="B1097" t="s">
        <v>26</v>
      </c>
      <c r="C1097" t="s">
        <v>7873</v>
      </c>
      <c r="D1097" t="s">
        <v>26</v>
      </c>
      <c r="E1097">
        <v>5376</v>
      </c>
      <c r="F1097">
        <v>0.134963472498</v>
      </c>
      <c r="G1097">
        <v>11859</v>
      </c>
      <c r="H1097">
        <v>59397</v>
      </c>
      <c r="I1097">
        <v>0.19965654831052074</v>
      </c>
      <c r="J1097">
        <v>-6.4693075812520734E-2</v>
      </c>
      <c r="K1097">
        <v>-6483</v>
      </c>
      <c r="L1097">
        <f>VLOOKUP(A1097,Sheet1!$A$1:$B$577,2,FALSE)</f>
        <v>80858</v>
      </c>
      <c r="M1097" t="str">
        <f t="shared" si="26"/>
        <v>battu</v>
      </c>
    </row>
    <row r="1098" spans="1:13">
      <c r="A1098" t="s">
        <v>6347</v>
      </c>
      <c r="B1098" t="s">
        <v>26</v>
      </c>
      <c r="C1098" t="s">
        <v>8301</v>
      </c>
      <c r="D1098" t="s">
        <v>111</v>
      </c>
      <c r="E1098">
        <v>4171</v>
      </c>
      <c r="F1098">
        <v>0.12803118668999999</v>
      </c>
      <c r="G1098">
        <v>9469</v>
      </c>
      <c r="H1098">
        <v>49012</v>
      </c>
      <c r="I1098">
        <v>0.19319758426507794</v>
      </c>
      <c r="J1098">
        <v>-6.5166397575077945E-2</v>
      </c>
      <c r="K1098">
        <v>-5298</v>
      </c>
      <c r="L1098">
        <f>VLOOKUP(A1098,Sheet1!$A$1:$B$577,2,FALSE)</f>
        <v>66535</v>
      </c>
      <c r="M1098" t="str">
        <f t="shared" si="26"/>
        <v>battu</v>
      </c>
    </row>
    <row r="1099" spans="1:13">
      <c r="A1099" t="s">
        <v>3080</v>
      </c>
      <c r="B1099" t="s">
        <v>26</v>
      </c>
      <c r="C1099" t="s">
        <v>7757</v>
      </c>
      <c r="D1099" t="s">
        <v>111</v>
      </c>
      <c r="E1099">
        <v>12692</v>
      </c>
      <c r="F1099">
        <v>0.23413518299899999</v>
      </c>
      <c r="G1099">
        <v>23299</v>
      </c>
      <c r="H1099">
        <v>77333</v>
      </c>
      <c r="I1099">
        <v>0.30128147104082348</v>
      </c>
      <c r="J1099">
        <v>-6.7146288041823488E-2</v>
      </c>
      <c r="K1099">
        <v>-10607</v>
      </c>
      <c r="L1099">
        <f>VLOOKUP(A1099,Sheet1!$A$1:$B$577,2,FALSE)</f>
        <v>92534</v>
      </c>
      <c r="M1099" t="str">
        <f t="shared" si="26"/>
        <v>qualifie</v>
      </c>
    </row>
    <row r="1100" spans="1:13">
      <c r="A1100" t="s">
        <v>1719</v>
      </c>
      <c r="B1100" t="s">
        <v>26</v>
      </c>
      <c r="C1100" t="s">
        <v>7544</v>
      </c>
      <c r="D1100" t="s">
        <v>26</v>
      </c>
      <c r="E1100">
        <v>9645</v>
      </c>
      <c r="F1100">
        <v>0.247796932405</v>
      </c>
      <c r="G1100">
        <v>14364</v>
      </c>
      <c r="H1100">
        <v>45605</v>
      </c>
      <c r="I1100">
        <v>0.31496546431312356</v>
      </c>
      <c r="J1100">
        <v>-6.7168531908123552E-2</v>
      </c>
      <c r="K1100">
        <v>-4719</v>
      </c>
      <c r="L1100">
        <f>VLOOKUP(A1100,Sheet1!$A$1:$B$577,2,FALSE)</f>
        <v>63918</v>
      </c>
      <c r="M1100" t="str">
        <f t="shared" si="26"/>
        <v>qualifie</v>
      </c>
    </row>
    <row r="1101" spans="1:13">
      <c r="A1101" t="s">
        <v>5992</v>
      </c>
      <c r="B1101" t="s">
        <v>26</v>
      </c>
      <c r="C1101" t="s">
        <v>8253</v>
      </c>
      <c r="D1101" t="s">
        <v>26</v>
      </c>
      <c r="E1101">
        <v>7263</v>
      </c>
      <c r="F1101">
        <v>0.182979366639</v>
      </c>
      <c r="G1101">
        <v>13791</v>
      </c>
      <c r="H1101">
        <v>55022</v>
      </c>
      <c r="I1101">
        <v>0.25064519646686778</v>
      </c>
      <c r="J1101">
        <v>-6.7665829827867785E-2</v>
      </c>
      <c r="K1101">
        <v>-6528</v>
      </c>
      <c r="L1101">
        <f>VLOOKUP(A1101,Sheet1!$A$1:$B$577,2,FALSE)</f>
        <v>71747</v>
      </c>
      <c r="M1101" t="str">
        <f t="shared" si="26"/>
        <v>battu</v>
      </c>
    </row>
    <row r="1102" spans="1:13">
      <c r="A1102" t="s">
        <v>6744</v>
      </c>
      <c r="B1102" t="s">
        <v>26</v>
      </c>
      <c r="C1102" t="s">
        <v>8407</v>
      </c>
      <c r="D1102" t="s">
        <v>26</v>
      </c>
      <c r="E1102">
        <v>7925</v>
      </c>
      <c r="F1102">
        <v>0.34203711696200001</v>
      </c>
      <c r="G1102">
        <v>20335</v>
      </c>
      <c r="H1102">
        <v>49536</v>
      </c>
      <c r="I1102">
        <v>0.41050952842377259</v>
      </c>
      <c r="J1102">
        <v>-6.8472411461772575E-2</v>
      </c>
      <c r="K1102">
        <v>-12410</v>
      </c>
      <c r="L1102" t="e">
        <f>VLOOKUP(A1102,Sheet1!$A$1:$B$577,2,FALSE)</f>
        <v>#N/A</v>
      </c>
      <c r="M1102" t="e">
        <f t="shared" si="26"/>
        <v>#N/A</v>
      </c>
    </row>
    <row r="1103" spans="1:13">
      <c r="A1103" t="s">
        <v>6787</v>
      </c>
      <c r="B1103" t="s">
        <v>26</v>
      </c>
      <c r="C1103" t="s">
        <v>8412</v>
      </c>
      <c r="D1103" t="s">
        <v>26</v>
      </c>
      <c r="E1103">
        <v>4204</v>
      </c>
      <c r="F1103">
        <v>0.24817001180600001</v>
      </c>
      <c r="G1103">
        <v>12307</v>
      </c>
      <c r="H1103">
        <v>38789</v>
      </c>
      <c r="I1103">
        <v>0.31728067235556473</v>
      </c>
      <c r="J1103">
        <v>-6.9110660549564717E-2</v>
      </c>
      <c r="K1103">
        <v>-8103</v>
      </c>
      <c r="L1103" t="e">
        <f>VLOOKUP(A1103,Sheet1!$A$1:$B$577,2,FALSE)</f>
        <v>#N/A</v>
      </c>
      <c r="M1103" t="e">
        <f t="shared" si="26"/>
        <v>#N/A</v>
      </c>
    </row>
    <row r="1104" spans="1:13">
      <c r="A1104" t="s">
        <v>5558</v>
      </c>
      <c r="B1104" t="s">
        <v>26</v>
      </c>
      <c r="C1104" t="s">
        <v>8171</v>
      </c>
      <c r="D1104" t="s">
        <v>26</v>
      </c>
      <c r="E1104">
        <v>9462</v>
      </c>
      <c r="F1104">
        <v>0.17383476327799999</v>
      </c>
      <c r="G1104">
        <v>18195</v>
      </c>
      <c r="H1104">
        <v>74344</v>
      </c>
      <c r="I1104">
        <v>0.24474066501667921</v>
      </c>
      <c r="J1104">
        <v>-7.0905901738679222E-2</v>
      </c>
      <c r="K1104">
        <v>-8733</v>
      </c>
      <c r="L1104">
        <f>VLOOKUP(A1104,Sheet1!$A$1:$B$577,2,FALSE)</f>
        <v>89286</v>
      </c>
      <c r="M1104" t="str">
        <f t="shared" si="26"/>
        <v>battu</v>
      </c>
    </row>
    <row r="1105" spans="1:13">
      <c r="A1105" t="s">
        <v>3840</v>
      </c>
      <c r="B1105" t="s">
        <v>26</v>
      </c>
      <c r="C1105" t="s">
        <v>7891</v>
      </c>
      <c r="D1105" t="s">
        <v>26</v>
      </c>
      <c r="E1105">
        <v>9590</v>
      </c>
      <c r="F1105">
        <v>0.22749377298099999</v>
      </c>
      <c r="G1105">
        <v>17316</v>
      </c>
      <c r="H1105">
        <v>57818</v>
      </c>
      <c r="I1105">
        <v>0.29949150783493028</v>
      </c>
      <c r="J1105">
        <v>-7.1997734853930295E-2</v>
      </c>
      <c r="K1105">
        <v>-7726</v>
      </c>
      <c r="L1105">
        <f>VLOOKUP(A1105,Sheet1!$A$1:$B$577,2,FALSE)</f>
        <v>71232</v>
      </c>
      <c r="M1105" t="str">
        <f t="shared" si="26"/>
        <v>qualifie</v>
      </c>
    </row>
    <row r="1106" spans="1:13">
      <c r="A1106" t="s">
        <v>6730</v>
      </c>
      <c r="B1106" t="s">
        <v>26</v>
      </c>
      <c r="C1106" t="s">
        <v>8405</v>
      </c>
      <c r="D1106" t="s">
        <v>26</v>
      </c>
      <c r="E1106">
        <v>5087</v>
      </c>
      <c r="F1106">
        <v>0.318814239158</v>
      </c>
      <c r="G1106">
        <v>10651</v>
      </c>
      <c r="H1106">
        <v>27241</v>
      </c>
      <c r="I1106">
        <v>0.39099152013509048</v>
      </c>
      <c r="J1106">
        <v>-7.2177280977090474E-2</v>
      </c>
      <c r="K1106">
        <v>-5564</v>
      </c>
      <c r="L1106" t="e">
        <f>VLOOKUP(A1106,Sheet1!$A$1:$B$577,2,FALSE)</f>
        <v>#N/A</v>
      </c>
      <c r="M1106" t="e">
        <f t="shared" si="26"/>
        <v>#N/A</v>
      </c>
    </row>
    <row r="1107" spans="1:13">
      <c r="A1107" t="s">
        <v>7024</v>
      </c>
      <c r="B1107" t="s">
        <v>26</v>
      </c>
      <c r="C1107" t="s">
        <v>8379</v>
      </c>
      <c r="D1107" t="s">
        <v>26</v>
      </c>
      <c r="E1107">
        <v>289</v>
      </c>
      <c r="F1107">
        <v>0.113067292645</v>
      </c>
      <c r="G1107">
        <v>488</v>
      </c>
      <c r="H1107">
        <v>2631</v>
      </c>
      <c r="I1107">
        <v>0.185480805777271</v>
      </c>
      <c r="J1107">
        <v>-7.2413513132270999E-2</v>
      </c>
      <c r="K1107">
        <v>-199</v>
      </c>
      <c r="L1107">
        <f>VLOOKUP(A1107,Sheet1!$A$1:$B$577,2,FALSE)</f>
        <v>4926</v>
      </c>
      <c r="M1107" t="str">
        <f t="shared" si="26"/>
        <v>battu</v>
      </c>
    </row>
    <row r="1108" spans="1:13">
      <c r="A1108" t="s">
        <v>5596</v>
      </c>
      <c r="B1108" t="s">
        <v>26</v>
      </c>
      <c r="C1108" t="s">
        <v>8179</v>
      </c>
      <c r="D1108" t="s">
        <v>26</v>
      </c>
      <c r="E1108">
        <v>18117</v>
      </c>
      <c r="F1108">
        <v>0.322062823316</v>
      </c>
      <c r="G1108">
        <v>31955</v>
      </c>
      <c r="H1108">
        <v>79765</v>
      </c>
      <c r="I1108">
        <v>0.40061430451952612</v>
      </c>
      <c r="J1108">
        <v>-7.8551481203526119E-2</v>
      </c>
      <c r="K1108">
        <v>-13838</v>
      </c>
      <c r="L1108">
        <f>VLOOKUP(A1108,Sheet1!$A$1:$B$577,2,FALSE)</f>
        <v>99234</v>
      </c>
      <c r="M1108" t="str">
        <f t="shared" si="26"/>
        <v>qualifie</v>
      </c>
    </row>
    <row r="1109" spans="1:13">
      <c r="A1109" t="s">
        <v>3984</v>
      </c>
      <c r="B1109" t="s">
        <v>26</v>
      </c>
      <c r="C1109" t="s">
        <v>7917</v>
      </c>
      <c r="D1109" t="s">
        <v>43</v>
      </c>
      <c r="E1109">
        <v>4163</v>
      </c>
      <c r="F1109">
        <v>7.9152010647400003E-2</v>
      </c>
      <c r="G1109">
        <v>11100</v>
      </c>
      <c r="H1109">
        <v>70292</v>
      </c>
      <c r="I1109">
        <v>0.15791270699368348</v>
      </c>
      <c r="J1109">
        <v>-7.8760696346283479E-2</v>
      </c>
      <c r="K1109">
        <v>-6937</v>
      </c>
      <c r="L1109">
        <f>VLOOKUP(A1109,Sheet1!$A$1:$B$577,2,FALSE)</f>
        <v>94135</v>
      </c>
      <c r="M1109" t="str">
        <f t="shared" si="26"/>
        <v>battu</v>
      </c>
    </row>
    <row r="1110" spans="1:13">
      <c r="A1110" t="s">
        <v>5733</v>
      </c>
      <c r="B1110" t="s">
        <v>26</v>
      </c>
      <c r="C1110" t="s">
        <v>8203</v>
      </c>
      <c r="D1110" t="s">
        <v>26</v>
      </c>
      <c r="E1110">
        <v>19357</v>
      </c>
      <c r="F1110">
        <v>0.28934662700500002</v>
      </c>
      <c r="G1110">
        <v>34359</v>
      </c>
      <c r="H1110">
        <v>93095</v>
      </c>
      <c r="I1110">
        <v>0.36907460121381386</v>
      </c>
      <c r="J1110">
        <v>-7.9727974208813834E-2</v>
      </c>
      <c r="K1110">
        <v>-15002</v>
      </c>
      <c r="L1110">
        <f>VLOOKUP(A1110,Sheet1!$A$1:$B$577,2,FALSE)</f>
        <v>113872</v>
      </c>
      <c r="M1110" t="str">
        <f t="shared" si="26"/>
        <v>qualifie</v>
      </c>
    </row>
    <row r="1111" spans="1:13">
      <c r="A1111" t="s">
        <v>946</v>
      </c>
      <c r="B1111" t="s">
        <v>26</v>
      </c>
      <c r="C1111" t="s">
        <v>7419</v>
      </c>
      <c r="D1111" t="s">
        <v>26</v>
      </c>
      <c r="E1111">
        <v>4650</v>
      </c>
      <c r="F1111">
        <v>0.11982991882500001</v>
      </c>
      <c r="G1111">
        <v>10825</v>
      </c>
      <c r="H1111">
        <v>54211</v>
      </c>
      <c r="I1111">
        <v>0.19968272121894082</v>
      </c>
      <c r="J1111">
        <v>-7.9852802393940811E-2</v>
      </c>
      <c r="K1111">
        <v>-6175</v>
      </c>
      <c r="L1111">
        <f>VLOOKUP(A1111,Sheet1!$A$1:$B$577,2,FALSE)</f>
        <v>67112</v>
      </c>
      <c r="M1111" t="str">
        <f t="shared" si="26"/>
        <v>battu</v>
      </c>
    </row>
    <row r="1112" spans="1:13">
      <c r="A1112" t="s">
        <v>5686</v>
      </c>
      <c r="B1112" t="s">
        <v>26</v>
      </c>
      <c r="C1112" t="s">
        <v>8195</v>
      </c>
      <c r="D1112" t="s">
        <v>26</v>
      </c>
      <c r="E1112">
        <v>10667</v>
      </c>
      <c r="F1112">
        <v>0.204485766318</v>
      </c>
      <c r="G1112">
        <v>20025</v>
      </c>
      <c r="H1112">
        <v>69735</v>
      </c>
      <c r="I1112">
        <v>0.28715852871585285</v>
      </c>
      <c r="J1112">
        <v>-8.2672762397852845E-2</v>
      </c>
      <c r="K1112">
        <v>-9358</v>
      </c>
      <c r="L1112">
        <f>VLOOKUP(A1112,Sheet1!$A$1:$B$577,2,FALSE)</f>
        <v>86087</v>
      </c>
      <c r="M1112" t="str">
        <f t="shared" si="26"/>
        <v>battu</v>
      </c>
    </row>
    <row r="1113" spans="1:13">
      <c r="A1113" t="s">
        <v>6898</v>
      </c>
      <c r="B1113" t="s">
        <v>26</v>
      </c>
      <c r="C1113" t="s">
        <v>8359</v>
      </c>
      <c r="D1113" t="s">
        <v>26</v>
      </c>
      <c r="E1113">
        <v>5387</v>
      </c>
      <c r="F1113">
        <v>0.20267880657699999</v>
      </c>
      <c r="G1113">
        <v>11672</v>
      </c>
      <c r="H1113">
        <v>40837</v>
      </c>
      <c r="I1113">
        <v>0.285819232558709</v>
      </c>
      <c r="J1113">
        <v>-8.314042598170901E-2</v>
      </c>
      <c r="K1113">
        <v>-6285</v>
      </c>
      <c r="L1113">
        <f>VLOOKUP(A1113,Sheet1!$A$1:$B$577,2,FALSE)</f>
        <v>81699</v>
      </c>
      <c r="M1113" t="str">
        <f t="shared" si="26"/>
        <v>battu</v>
      </c>
    </row>
    <row r="1114" spans="1:13">
      <c r="A1114" t="s">
        <v>3706</v>
      </c>
      <c r="B1114" t="s">
        <v>26</v>
      </c>
      <c r="C1114" t="s">
        <v>7863</v>
      </c>
      <c r="D1114" t="s">
        <v>26</v>
      </c>
      <c r="E1114">
        <v>10543</v>
      </c>
      <c r="F1114">
        <v>0.18500386046200001</v>
      </c>
      <c r="G1114">
        <v>20633</v>
      </c>
      <c r="H1114">
        <v>76482</v>
      </c>
      <c r="I1114">
        <v>0.2697758949818258</v>
      </c>
      <c r="J1114">
        <v>-8.477203451982579E-2</v>
      </c>
      <c r="K1114">
        <v>-10090</v>
      </c>
      <c r="L1114">
        <f>VLOOKUP(A1114,Sheet1!$A$1:$B$577,2,FALSE)</f>
        <v>95223</v>
      </c>
      <c r="M1114" t="str">
        <f t="shared" si="26"/>
        <v>battu</v>
      </c>
    </row>
    <row r="1115" spans="1:13">
      <c r="A1115" t="s">
        <v>6970</v>
      </c>
      <c r="B1115" t="s">
        <v>26</v>
      </c>
      <c r="C1115" t="s">
        <v>8370</v>
      </c>
      <c r="D1115" t="s">
        <v>26</v>
      </c>
      <c r="E1115">
        <v>2820</v>
      </c>
      <c r="F1115">
        <v>7.3573534399499999E-2</v>
      </c>
      <c r="G1115">
        <v>8398</v>
      </c>
      <c r="H1115">
        <v>52264</v>
      </c>
      <c r="I1115">
        <v>0.16068421858258075</v>
      </c>
      <c r="J1115">
        <v>-8.7110684183080753E-2</v>
      </c>
      <c r="K1115">
        <v>-5578</v>
      </c>
      <c r="L1115">
        <f>VLOOKUP(A1115,Sheet1!$A$1:$B$577,2,FALSE)</f>
        <v>84036</v>
      </c>
      <c r="M1115" t="str">
        <f t="shared" si="26"/>
        <v>battu</v>
      </c>
    </row>
    <row r="1116" spans="1:13">
      <c r="A1116" t="s">
        <v>5514</v>
      </c>
      <c r="B1116" t="s">
        <v>26</v>
      </c>
      <c r="C1116" t="s">
        <v>8163</v>
      </c>
      <c r="D1116" t="s">
        <v>26</v>
      </c>
      <c r="E1116">
        <v>8414</v>
      </c>
      <c r="F1116">
        <v>0.158259037731</v>
      </c>
      <c r="G1116">
        <v>17017</v>
      </c>
      <c r="H1116">
        <v>68965</v>
      </c>
      <c r="I1116">
        <v>0.24674835061262959</v>
      </c>
      <c r="J1116">
        <v>-8.8489312881629589E-2</v>
      </c>
      <c r="K1116">
        <v>-8603</v>
      </c>
      <c r="L1116">
        <f>VLOOKUP(A1116,Sheet1!$A$1:$B$577,2,FALSE)</f>
        <v>83084</v>
      </c>
      <c r="M1116" t="str">
        <f t="shared" si="26"/>
        <v>battu</v>
      </c>
    </row>
    <row r="1117" spans="1:13">
      <c r="A1117" t="s">
        <v>7075</v>
      </c>
      <c r="B1117" t="s">
        <v>26</v>
      </c>
      <c r="C1117" t="s">
        <v>8387</v>
      </c>
      <c r="D1117" t="s">
        <v>13</v>
      </c>
      <c r="E1117">
        <v>1997</v>
      </c>
      <c r="F1117">
        <v>0.28800115373500002</v>
      </c>
      <c r="G1117">
        <v>2414</v>
      </c>
      <c r="H1117">
        <v>6407</v>
      </c>
      <c r="I1117">
        <v>0.37677540190416731</v>
      </c>
      <c r="J1117">
        <v>-8.8774248169167291E-2</v>
      </c>
      <c r="K1117">
        <v>-417</v>
      </c>
      <c r="L1117">
        <f>VLOOKUP(A1117,Sheet1!$A$1:$B$577,2,FALSE)</f>
        <v>8980</v>
      </c>
      <c r="M1117" t="str">
        <f t="shared" si="26"/>
        <v>qualifie</v>
      </c>
    </row>
    <row r="1118" spans="1:13">
      <c r="A1118" t="s">
        <v>1072</v>
      </c>
      <c r="B1118" t="s">
        <v>26</v>
      </c>
      <c r="C1118" t="s">
        <v>7438</v>
      </c>
      <c r="D1118" t="s">
        <v>26</v>
      </c>
      <c r="E1118">
        <v>11554</v>
      </c>
      <c r="F1118">
        <v>0.19472814912200001</v>
      </c>
      <c r="G1118">
        <v>22446</v>
      </c>
      <c r="H1118">
        <v>78937</v>
      </c>
      <c r="I1118">
        <v>0.28435334507265286</v>
      </c>
      <c r="J1118">
        <v>-8.9625195950652853E-2</v>
      </c>
      <c r="K1118">
        <v>-10892</v>
      </c>
      <c r="L1118">
        <f>VLOOKUP(A1118,Sheet1!$A$1:$B$577,2,FALSE)</f>
        <v>98753</v>
      </c>
      <c r="M1118" t="str">
        <f t="shared" si="26"/>
        <v>battu</v>
      </c>
    </row>
    <row r="1119" spans="1:13">
      <c r="A1119" t="s">
        <v>6824</v>
      </c>
      <c r="B1119" t="s">
        <v>26</v>
      </c>
      <c r="C1119" t="s">
        <v>8416</v>
      </c>
      <c r="D1119" t="s">
        <v>26</v>
      </c>
      <c r="E1119">
        <v>7114</v>
      </c>
      <c r="F1119">
        <v>0.32585196042499998</v>
      </c>
      <c r="G1119">
        <v>15252</v>
      </c>
      <c r="H1119">
        <v>36662</v>
      </c>
      <c r="I1119">
        <v>0.41601658392886365</v>
      </c>
      <c r="J1119">
        <v>-9.0164623503863672E-2</v>
      </c>
      <c r="K1119">
        <v>-8138</v>
      </c>
      <c r="L1119" t="e">
        <f>VLOOKUP(A1119,Sheet1!$A$1:$B$577,2,FALSE)</f>
        <v>#N/A</v>
      </c>
      <c r="M1119" t="e">
        <f t="shared" si="26"/>
        <v>#N/A</v>
      </c>
    </row>
    <row r="1120" spans="1:13">
      <c r="A1120" t="s">
        <v>6936</v>
      </c>
      <c r="B1120" t="s">
        <v>26</v>
      </c>
      <c r="C1120" t="s">
        <v>14875</v>
      </c>
      <c r="D1120" t="s">
        <v>306</v>
      </c>
      <c r="E1120">
        <v>2174</v>
      </c>
      <c r="F1120">
        <v>0.172978994271</v>
      </c>
      <c r="G1120">
        <v>6191</v>
      </c>
      <c r="H1120">
        <v>23320</v>
      </c>
      <c r="I1120">
        <v>0.26548027444253858</v>
      </c>
      <c r="J1120">
        <v>-9.250128017153858E-2</v>
      </c>
      <c r="K1120">
        <v>-4017</v>
      </c>
      <c r="L1120">
        <f>VLOOKUP(A1120,Sheet1!$A$1:$B$577,2,FALSE)</f>
        <v>46389</v>
      </c>
      <c r="M1120" t="str">
        <f t="shared" si="26"/>
        <v>battu</v>
      </c>
    </row>
    <row r="1121" spans="1:13">
      <c r="A1121" t="s">
        <v>3671</v>
      </c>
      <c r="B1121" t="s">
        <v>26</v>
      </c>
      <c r="C1121" t="s">
        <v>7857</v>
      </c>
      <c r="D1121" t="s">
        <v>111</v>
      </c>
      <c r="E1121">
        <v>6892</v>
      </c>
      <c r="F1121">
        <v>0.133029647931</v>
      </c>
      <c r="G1121">
        <v>16755</v>
      </c>
      <c r="H1121">
        <v>73783</v>
      </c>
      <c r="I1121">
        <v>0.22708482983885178</v>
      </c>
      <c r="J1121">
        <v>-9.4055181907851781E-2</v>
      </c>
      <c r="K1121">
        <v>-9863</v>
      </c>
      <c r="L1121">
        <f>VLOOKUP(A1121,Sheet1!$A$1:$B$577,2,FALSE)</f>
        <v>93685</v>
      </c>
      <c r="M1121" t="str">
        <f t="shared" si="26"/>
        <v>battu</v>
      </c>
    </row>
    <row r="1122" spans="1:13">
      <c r="A1122" t="s">
        <v>3357</v>
      </c>
      <c r="B1122" t="s">
        <v>26</v>
      </c>
      <c r="C1122" t="s">
        <v>7807</v>
      </c>
      <c r="D1122" t="s">
        <v>26</v>
      </c>
      <c r="E1122">
        <v>12453</v>
      </c>
      <c r="F1122">
        <v>0.200112485939</v>
      </c>
      <c r="G1122">
        <v>24392</v>
      </c>
      <c r="H1122">
        <v>82388</v>
      </c>
      <c r="I1122">
        <v>0.29606253337864735</v>
      </c>
      <c r="J1122">
        <v>-9.5950047439647357E-2</v>
      </c>
      <c r="K1122">
        <v>-11939</v>
      </c>
      <c r="L1122">
        <f>VLOOKUP(A1122,Sheet1!$A$1:$B$577,2,FALSE)</f>
        <v>98529</v>
      </c>
      <c r="M1122" t="str">
        <f t="shared" si="26"/>
        <v>qualifie</v>
      </c>
    </row>
    <row r="1123" spans="1:13">
      <c r="A1123" t="s">
        <v>6804</v>
      </c>
      <c r="B1123" t="s">
        <v>26</v>
      </c>
      <c r="C1123" t="s">
        <v>8414</v>
      </c>
      <c r="D1123" t="s">
        <v>26</v>
      </c>
      <c r="E1123">
        <v>6749</v>
      </c>
      <c r="F1123">
        <v>0.321304451321</v>
      </c>
      <c r="G1123">
        <v>17882</v>
      </c>
      <c r="H1123">
        <v>42511</v>
      </c>
      <c r="I1123">
        <v>0.42064406859401099</v>
      </c>
      <c r="J1123">
        <v>-9.9339617273010994E-2</v>
      </c>
      <c r="K1123">
        <v>-11133</v>
      </c>
      <c r="L1123" t="e">
        <f>VLOOKUP(A1123,Sheet1!$A$1:$B$577,2,FALSE)</f>
        <v>#N/A</v>
      </c>
      <c r="M1123" t="e">
        <f t="shared" si="26"/>
        <v>#N/A</v>
      </c>
    </row>
    <row r="1124" spans="1:13">
      <c r="A1124" t="s">
        <v>3006</v>
      </c>
      <c r="B1124" t="s">
        <v>26</v>
      </c>
      <c r="C1124" t="s">
        <v>7746</v>
      </c>
      <c r="D1124" t="s">
        <v>26</v>
      </c>
      <c r="E1124">
        <v>7153</v>
      </c>
      <c r="F1124">
        <v>0.178312351988</v>
      </c>
      <c r="G1124">
        <v>13885</v>
      </c>
      <c r="H1124">
        <v>50006</v>
      </c>
      <c r="I1124">
        <v>0.27766667999840017</v>
      </c>
      <c r="J1124">
        <v>-9.9354328010400172E-2</v>
      </c>
      <c r="K1124">
        <v>-6732</v>
      </c>
      <c r="L1124">
        <f>VLOOKUP(A1124,Sheet1!$A$1:$B$577,2,FALSE)</f>
        <v>59906</v>
      </c>
      <c r="M1124" t="str">
        <f t="shared" si="26"/>
        <v>battu</v>
      </c>
    </row>
    <row r="1125" spans="1:13">
      <c r="A1125" t="s">
        <v>7084</v>
      </c>
      <c r="B1125" t="s">
        <v>26</v>
      </c>
      <c r="C1125" t="s">
        <v>14881</v>
      </c>
      <c r="D1125" t="s">
        <v>13</v>
      </c>
      <c r="E1125">
        <v>11049</v>
      </c>
      <c r="F1125">
        <v>0.36627328780700003</v>
      </c>
      <c r="G1125">
        <v>15359</v>
      </c>
      <c r="H1125">
        <v>32971</v>
      </c>
      <c r="I1125">
        <v>0.46583361135543355</v>
      </c>
      <c r="J1125">
        <v>-9.9560323548433527E-2</v>
      </c>
      <c r="K1125">
        <v>-4310</v>
      </c>
      <c r="L1125">
        <f>VLOOKUP(A1125,Sheet1!$A$1:$B$577,2,FALSE)</f>
        <v>67132</v>
      </c>
      <c r="M1125" t="str">
        <f t="shared" si="26"/>
        <v>qualifie</v>
      </c>
    </row>
    <row r="1126" spans="1:13">
      <c r="A1126" t="s">
        <v>6846</v>
      </c>
      <c r="B1126" t="s">
        <v>26</v>
      </c>
      <c r="C1126" t="s">
        <v>8349</v>
      </c>
      <c r="D1126" t="s">
        <v>13</v>
      </c>
      <c r="E1126">
        <v>2223</v>
      </c>
      <c r="F1126">
        <v>0.10866164825500001</v>
      </c>
      <c r="G1126">
        <v>7345</v>
      </c>
      <c r="H1126">
        <v>34542</v>
      </c>
      <c r="I1126">
        <v>0.2126396850211337</v>
      </c>
      <c r="J1126">
        <v>-0.10397803676613369</v>
      </c>
      <c r="K1126">
        <v>-5122</v>
      </c>
      <c r="L1126">
        <f>VLOOKUP(A1126,Sheet1!$A$1:$B$577,2,FALSE)</f>
        <v>73095</v>
      </c>
      <c r="M1126" t="str">
        <f t="shared" si="26"/>
        <v>battu</v>
      </c>
    </row>
    <row r="1127" spans="1:13">
      <c r="A1127" t="s">
        <v>2164</v>
      </c>
      <c r="B1127" t="s">
        <v>26</v>
      </c>
      <c r="C1127" t="s">
        <v>7610</v>
      </c>
      <c r="D1127" t="s">
        <v>26</v>
      </c>
      <c r="E1127">
        <v>8331</v>
      </c>
      <c r="F1127">
        <v>0.17345409119300001</v>
      </c>
      <c r="G1127">
        <v>17833</v>
      </c>
      <c r="H1127">
        <v>64278</v>
      </c>
      <c r="I1127">
        <v>0.27743551448396031</v>
      </c>
      <c r="J1127">
        <v>-0.1039814232909603</v>
      </c>
      <c r="K1127">
        <v>-9502</v>
      </c>
      <c r="L1127">
        <f>VLOOKUP(A1127,Sheet1!$A$1:$B$577,2,FALSE)</f>
        <v>77414</v>
      </c>
      <c r="M1127" t="str">
        <f t="shared" si="26"/>
        <v>battu</v>
      </c>
    </row>
    <row r="1128" spans="1:13">
      <c r="A1128" t="s">
        <v>3233</v>
      </c>
      <c r="B1128" t="s">
        <v>26</v>
      </c>
      <c r="C1128" t="s">
        <v>7785</v>
      </c>
      <c r="D1128" t="s">
        <v>26</v>
      </c>
      <c r="E1128">
        <v>9246</v>
      </c>
      <c r="F1128">
        <v>0.20738381482099999</v>
      </c>
      <c r="G1128">
        <v>20581</v>
      </c>
      <c r="H1128">
        <v>63461</v>
      </c>
      <c r="I1128">
        <v>0.32430941838294386</v>
      </c>
      <c r="J1128">
        <v>-0.11692560356194387</v>
      </c>
      <c r="K1128">
        <v>-11335</v>
      </c>
      <c r="L1128">
        <f>VLOOKUP(A1128,Sheet1!$A$1:$B$577,2,FALSE)</f>
        <v>76727</v>
      </c>
      <c r="M1128" t="str">
        <f t="shared" si="26"/>
        <v>battu</v>
      </c>
    </row>
    <row r="1129" spans="1:13">
      <c r="A1129" t="s">
        <v>4298</v>
      </c>
      <c r="B1129" t="s">
        <v>26</v>
      </c>
      <c r="C1129" t="s">
        <v>7969</v>
      </c>
      <c r="D1129" t="s">
        <v>26</v>
      </c>
      <c r="E1129">
        <v>11906</v>
      </c>
      <c r="F1129">
        <v>0.25320062949299998</v>
      </c>
      <c r="G1129">
        <v>25991</v>
      </c>
      <c r="H1129">
        <v>69833</v>
      </c>
      <c r="I1129">
        <v>0.37218793407128437</v>
      </c>
      <c r="J1129">
        <v>-0.11898730457828438</v>
      </c>
      <c r="K1129">
        <v>-14085</v>
      </c>
      <c r="L1129">
        <f>VLOOKUP(A1129,Sheet1!$A$1:$B$577,2,FALSE)</f>
        <v>88326</v>
      </c>
      <c r="M1129" t="str">
        <f t="shared" si="26"/>
        <v>qualifie</v>
      </c>
    </row>
    <row r="1130" spans="1:13">
      <c r="A1130" t="s">
        <v>6690</v>
      </c>
      <c r="B1130" t="s">
        <v>26</v>
      </c>
      <c r="C1130" t="s">
        <v>8401</v>
      </c>
      <c r="D1130" t="s">
        <v>26</v>
      </c>
      <c r="E1130">
        <v>3934</v>
      </c>
      <c r="F1130">
        <v>0.21627267729499999</v>
      </c>
      <c r="G1130">
        <v>9443</v>
      </c>
      <c r="H1130">
        <v>28141</v>
      </c>
      <c r="I1130">
        <v>0.33556021463345298</v>
      </c>
      <c r="J1130">
        <v>-0.11928753733845299</v>
      </c>
      <c r="K1130">
        <v>-5509</v>
      </c>
      <c r="L1130" t="e">
        <f>VLOOKUP(A1130,Sheet1!$A$1:$B$577,2,FALSE)</f>
        <v>#N/A</v>
      </c>
      <c r="M1130" t="e">
        <f t="shared" si="26"/>
        <v>#N/A</v>
      </c>
    </row>
    <row r="1131" spans="1:13">
      <c r="A1131" t="s">
        <v>2453</v>
      </c>
      <c r="B1131" t="s">
        <v>26</v>
      </c>
      <c r="C1131" t="s">
        <v>7653</v>
      </c>
      <c r="D1131" t="s">
        <v>26</v>
      </c>
      <c r="E1131">
        <v>8781</v>
      </c>
      <c r="F1131">
        <v>0.178048582668</v>
      </c>
      <c r="G1131">
        <v>19594</v>
      </c>
      <c r="H1131">
        <v>65582</v>
      </c>
      <c r="I1131">
        <v>0.29877100423896802</v>
      </c>
      <c r="J1131">
        <v>-0.12072242157096802</v>
      </c>
      <c r="K1131">
        <v>-10813</v>
      </c>
      <c r="L1131">
        <f>VLOOKUP(A1131,Sheet1!$A$1:$B$577,2,FALSE)</f>
        <v>79795</v>
      </c>
      <c r="M1131" t="str">
        <f t="shared" si="26"/>
        <v>battu</v>
      </c>
    </row>
    <row r="1132" spans="1:13">
      <c r="A1132" t="s">
        <v>6004</v>
      </c>
      <c r="B1132" t="s">
        <v>26</v>
      </c>
      <c r="C1132" t="s">
        <v>8255</v>
      </c>
      <c r="D1132" t="s">
        <v>26</v>
      </c>
      <c r="E1132">
        <v>4204</v>
      </c>
      <c r="F1132">
        <v>9.5231623060400006E-2</v>
      </c>
      <c r="G1132">
        <v>12608</v>
      </c>
      <c r="H1132">
        <v>58355</v>
      </c>
      <c r="I1132">
        <v>0.21605689315397139</v>
      </c>
      <c r="J1132">
        <v>-0.12082527009357139</v>
      </c>
      <c r="K1132">
        <v>-8404</v>
      </c>
      <c r="L1132">
        <f>VLOOKUP(A1132,Sheet1!$A$1:$B$577,2,FALSE)</f>
        <v>75339</v>
      </c>
      <c r="M1132" t="str">
        <f t="shared" si="26"/>
        <v>battu</v>
      </c>
    </row>
    <row r="1133" spans="1:13">
      <c r="A1133" t="s">
        <v>5096</v>
      </c>
      <c r="B1133" t="s">
        <v>26</v>
      </c>
      <c r="C1133" t="s">
        <v>8088</v>
      </c>
      <c r="D1133" t="s">
        <v>111</v>
      </c>
      <c r="E1133">
        <v>1388</v>
      </c>
      <c r="F1133">
        <v>3.77882442623E-2</v>
      </c>
      <c r="G1133">
        <v>9115</v>
      </c>
      <c r="H1133">
        <v>54657</v>
      </c>
      <c r="I1133">
        <v>0.16676729421666026</v>
      </c>
      <c r="J1133">
        <v>-0.12897904995436027</v>
      </c>
      <c r="K1133">
        <v>-7727</v>
      </c>
      <c r="L1133">
        <f>VLOOKUP(A1133,Sheet1!$A$1:$B$577,2,FALSE)</f>
        <v>69261</v>
      </c>
      <c r="M1133" t="str">
        <f t="shared" si="26"/>
        <v>battu</v>
      </c>
    </row>
    <row r="1134" spans="1:13">
      <c r="A1134" t="s">
        <v>2337</v>
      </c>
      <c r="B1134" t="s">
        <v>26</v>
      </c>
      <c r="C1134" t="s">
        <v>7636</v>
      </c>
      <c r="D1134" t="s">
        <v>26</v>
      </c>
      <c r="E1134">
        <v>10130</v>
      </c>
      <c r="F1134">
        <v>0.179523986744</v>
      </c>
      <c r="G1134">
        <v>23656</v>
      </c>
      <c r="H1134">
        <v>76155</v>
      </c>
      <c r="I1134">
        <v>0.31062963692469309</v>
      </c>
      <c r="J1134">
        <v>-0.13110565018069309</v>
      </c>
      <c r="K1134">
        <v>-13526</v>
      </c>
      <c r="L1134">
        <f>VLOOKUP(A1134,Sheet1!$A$1:$B$577,2,FALSE)</f>
        <v>95134</v>
      </c>
      <c r="M1134" t="str">
        <f t="shared" si="26"/>
        <v>battu</v>
      </c>
    </row>
    <row r="1135" spans="1:13">
      <c r="A1135" t="s">
        <v>6711</v>
      </c>
      <c r="B1135" t="s">
        <v>26</v>
      </c>
      <c r="C1135" t="s">
        <v>8403</v>
      </c>
      <c r="D1135" t="s">
        <v>26</v>
      </c>
      <c r="E1135">
        <v>4891</v>
      </c>
      <c r="F1135">
        <v>0.21151184916099999</v>
      </c>
      <c r="G1135">
        <v>16690</v>
      </c>
      <c r="H1135">
        <v>47770</v>
      </c>
      <c r="I1135">
        <v>0.34938245760937825</v>
      </c>
      <c r="J1135">
        <v>-0.13787060844837826</v>
      </c>
      <c r="K1135">
        <v>-11799</v>
      </c>
      <c r="L1135" t="e">
        <f>VLOOKUP(A1135,Sheet1!$A$1:$B$577,2,FALSE)</f>
        <v>#N/A</v>
      </c>
      <c r="M1135" t="e">
        <f t="shared" si="26"/>
        <v>#N/A</v>
      </c>
    </row>
    <row r="1136" spans="1:13">
      <c r="A1136" t="s">
        <v>6122</v>
      </c>
      <c r="B1136" t="s">
        <v>26</v>
      </c>
      <c r="C1136" t="s">
        <v>14868</v>
      </c>
      <c r="D1136" t="s">
        <v>13</v>
      </c>
      <c r="E1136">
        <v>16954</v>
      </c>
      <c r="F1136">
        <v>0.393419037453</v>
      </c>
      <c r="G1136">
        <v>32179</v>
      </c>
      <c r="H1136">
        <v>58992</v>
      </c>
      <c r="I1136">
        <v>0.54548074315161377</v>
      </c>
      <c r="J1136">
        <v>-0.15206170569861377</v>
      </c>
      <c r="K1136">
        <v>-15225</v>
      </c>
      <c r="L1136">
        <f>VLOOKUP(A1136,Sheet1!$A$1:$B$577,2,FALSE)</f>
        <v>73407</v>
      </c>
      <c r="M1136" t="str">
        <f t="shared" si="26"/>
        <v>qualifie</v>
      </c>
    </row>
    <row r="1137" spans="1:13">
      <c r="A1137" t="s">
        <v>4768</v>
      </c>
      <c r="B1137" t="s">
        <v>26</v>
      </c>
      <c r="C1137" t="s">
        <v>8046</v>
      </c>
      <c r="D1137" t="s">
        <v>26</v>
      </c>
      <c r="E1137">
        <v>9295</v>
      </c>
      <c r="F1137">
        <v>0.224430171914</v>
      </c>
      <c r="G1137">
        <v>22356</v>
      </c>
      <c r="H1137">
        <v>59343</v>
      </c>
      <c r="I1137">
        <v>0.37672514028613313</v>
      </c>
      <c r="J1137">
        <v>-0.15229496837213313</v>
      </c>
      <c r="K1137">
        <v>-13061</v>
      </c>
      <c r="L1137">
        <f>VLOOKUP(A1137,Sheet1!$A$1:$B$577,2,FALSE)</f>
        <v>75888</v>
      </c>
      <c r="M1137" t="str">
        <f t="shared" si="26"/>
        <v>battu</v>
      </c>
    </row>
    <row r="1138" spans="1:13">
      <c r="A1138" t="s">
        <v>4825</v>
      </c>
      <c r="B1138" t="s">
        <v>26</v>
      </c>
      <c r="C1138" t="s">
        <v>8054</v>
      </c>
      <c r="D1138" t="s">
        <v>26</v>
      </c>
      <c r="E1138">
        <v>17595</v>
      </c>
      <c r="F1138">
        <v>0.45070314301100001</v>
      </c>
      <c r="G1138">
        <v>33002</v>
      </c>
      <c r="H1138">
        <v>53524</v>
      </c>
      <c r="I1138">
        <v>0.61658321500635227</v>
      </c>
      <c r="J1138">
        <v>-0.16588007199535226</v>
      </c>
      <c r="K1138">
        <v>-15407</v>
      </c>
      <c r="L1138">
        <f>VLOOKUP(A1138,Sheet1!$A$1:$B$577,2,FALSE)</f>
        <v>67401</v>
      </c>
      <c r="M1138" t="str">
        <f t="shared" si="26"/>
        <v>qualifie</v>
      </c>
    </row>
    <row r="1139" spans="1:13">
      <c r="A1139" t="s">
        <v>6675</v>
      </c>
      <c r="B1139" t="s">
        <v>26</v>
      </c>
      <c r="C1139" t="s">
        <v>8399</v>
      </c>
      <c r="D1139" t="s">
        <v>26</v>
      </c>
      <c r="E1139">
        <v>2620</v>
      </c>
      <c r="F1139">
        <v>0.22772707518499999</v>
      </c>
      <c r="G1139">
        <v>8367</v>
      </c>
      <c r="H1139">
        <v>20901</v>
      </c>
      <c r="I1139">
        <v>0.40031577436486293</v>
      </c>
      <c r="J1139">
        <v>-0.17258869917986294</v>
      </c>
      <c r="K1139">
        <v>-5747</v>
      </c>
      <c r="L1139" t="e">
        <f>VLOOKUP(A1139,Sheet1!$A$1:$B$577,2,FALSE)</f>
        <v>#N/A</v>
      </c>
      <c r="M1139" t="e">
        <f t="shared" si="26"/>
        <v>#N/A</v>
      </c>
    </row>
    <row r="1140" spans="1:13">
      <c r="A1140" t="s">
        <v>5309</v>
      </c>
      <c r="B1140" t="s">
        <v>26</v>
      </c>
      <c r="C1140" t="s">
        <v>8129</v>
      </c>
      <c r="D1140" t="s">
        <v>26</v>
      </c>
      <c r="E1140">
        <v>13702</v>
      </c>
      <c r="F1140">
        <v>0.28117625330899998</v>
      </c>
      <c r="G1140">
        <v>29057</v>
      </c>
      <c r="H1140">
        <v>63939</v>
      </c>
      <c r="I1140">
        <v>0.45444877148532192</v>
      </c>
      <c r="J1140">
        <v>-0.17327251817632194</v>
      </c>
      <c r="K1140">
        <v>-15355</v>
      </c>
      <c r="L1140">
        <f>VLOOKUP(A1140,Sheet1!$A$1:$B$577,2,FALSE)</f>
        <v>81513</v>
      </c>
      <c r="M1140" t="str">
        <f t="shared" si="26"/>
        <v>qualifie</v>
      </c>
    </row>
    <row r="1141" spans="1:13">
      <c r="A1141" t="s">
        <v>6927</v>
      </c>
      <c r="B1141" t="s">
        <v>26</v>
      </c>
      <c r="C1141" t="s">
        <v>14874</v>
      </c>
      <c r="D1141" t="s">
        <v>26</v>
      </c>
      <c r="E1141">
        <v>1559</v>
      </c>
      <c r="F1141">
        <v>5.99085424432E-2</v>
      </c>
      <c r="G1141">
        <v>8777</v>
      </c>
      <c r="H1141">
        <v>36109</v>
      </c>
      <c r="I1141">
        <v>0.24306959483785207</v>
      </c>
      <c r="J1141">
        <v>-0.18316105239465208</v>
      </c>
      <c r="K1141">
        <v>-7218</v>
      </c>
      <c r="L1141">
        <f>VLOOKUP(A1141,Sheet1!$A$1:$B$577,2,FALSE)</f>
        <v>79004</v>
      </c>
      <c r="M1141" t="str">
        <f t="shared" si="26"/>
        <v>battu</v>
      </c>
    </row>
    <row r="1142" spans="1:13">
      <c r="A1142" t="s">
        <v>6866</v>
      </c>
      <c r="B1142" t="s">
        <v>26</v>
      </c>
      <c r="C1142" t="s">
        <v>8353</v>
      </c>
      <c r="D1142" t="s">
        <v>111</v>
      </c>
      <c r="E1142">
        <v>642</v>
      </c>
      <c r="F1142">
        <v>2.5234857120399998E-2</v>
      </c>
      <c r="G1142">
        <v>8007</v>
      </c>
      <c r="H1142">
        <v>37534</v>
      </c>
      <c r="I1142">
        <v>0.21332658389726647</v>
      </c>
      <c r="J1142">
        <v>-0.18809172677686647</v>
      </c>
      <c r="K1142">
        <v>-7365</v>
      </c>
      <c r="L1142">
        <f>VLOOKUP(A1142,Sheet1!$A$1:$B$577,2,FALSE)</f>
        <v>76964</v>
      </c>
      <c r="M1142" t="str">
        <f t="shared" si="26"/>
        <v>battu</v>
      </c>
    </row>
    <row r="1143" spans="1:13">
      <c r="A1143" t="s">
        <v>7127</v>
      </c>
      <c r="B1143" t="s">
        <v>26</v>
      </c>
      <c r="C1143" t="s">
        <v>14882</v>
      </c>
      <c r="D1143" t="s">
        <v>13</v>
      </c>
      <c r="E1143">
        <v>6692</v>
      </c>
      <c r="F1143">
        <v>0.23904268619399999</v>
      </c>
      <c r="G1143">
        <v>12677</v>
      </c>
      <c r="H1143">
        <v>29337</v>
      </c>
      <c r="I1143">
        <v>0.43211643999045574</v>
      </c>
      <c r="J1143">
        <v>-0.19307375379645575</v>
      </c>
      <c r="K1143">
        <v>-5985</v>
      </c>
      <c r="L1143">
        <f>VLOOKUP(A1143,Sheet1!$A$1:$B$577,2,FALSE)</f>
        <v>60194</v>
      </c>
      <c r="M1143" t="str">
        <f t="shared" si="26"/>
        <v>battu</v>
      </c>
    </row>
    <row r="1144" spans="1:13">
      <c r="A1144" t="s">
        <v>6160</v>
      </c>
      <c r="B1144" t="s">
        <v>26</v>
      </c>
      <c r="C1144" t="s">
        <v>8276</v>
      </c>
      <c r="D1144" t="s">
        <v>26</v>
      </c>
      <c r="E1144">
        <v>10978</v>
      </c>
      <c r="F1144">
        <v>0.30409129941000002</v>
      </c>
      <c r="G1144">
        <v>24372</v>
      </c>
      <c r="H1144">
        <v>48406</v>
      </c>
      <c r="I1144">
        <v>0.50349130273106635</v>
      </c>
      <c r="J1144">
        <v>-0.19940000332106633</v>
      </c>
      <c r="K1144">
        <v>-13394</v>
      </c>
      <c r="L1144">
        <f>VLOOKUP(A1144,Sheet1!$A$1:$B$577,2,FALSE)</f>
        <v>61020</v>
      </c>
      <c r="M1144" t="str">
        <f t="shared" si="26"/>
        <v>qualifie</v>
      </c>
    </row>
    <row r="1145" spans="1:13">
      <c r="A1145" t="s">
        <v>7049</v>
      </c>
      <c r="B1145" t="s">
        <v>26</v>
      </c>
      <c r="C1145" t="s">
        <v>8383</v>
      </c>
      <c r="D1145" t="s">
        <v>26</v>
      </c>
      <c r="E1145">
        <v>7416</v>
      </c>
      <c r="F1145">
        <v>0.34847986466800002</v>
      </c>
      <c r="G1145">
        <v>11082</v>
      </c>
      <c r="H1145">
        <v>20226</v>
      </c>
      <c r="I1145">
        <v>0.54790863245327792</v>
      </c>
      <c r="J1145">
        <v>-0.19942876778527791</v>
      </c>
      <c r="K1145">
        <v>-3666</v>
      </c>
      <c r="L1145">
        <f>VLOOKUP(A1145,Sheet1!$A$1:$B$577,2,FALSE)</f>
        <v>42012</v>
      </c>
      <c r="M1145" t="str">
        <f t="shared" si="26"/>
        <v>qualifie</v>
      </c>
    </row>
    <row r="1146" spans="1:13">
      <c r="A1146" t="s">
        <v>6918</v>
      </c>
      <c r="B1146" t="s">
        <v>26</v>
      </c>
      <c r="C1146" t="s">
        <v>8361</v>
      </c>
      <c r="D1146" t="s">
        <v>26</v>
      </c>
      <c r="E1146">
        <v>824</v>
      </c>
      <c r="F1146">
        <v>4.4523693737500002E-2</v>
      </c>
      <c r="G1146">
        <v>7600</v>
      </c>
      <c r="H1146">
        <v>30447</v>
      </c>
      <c r="I1146">
        <v>0.24961408348934214</v>
      </c>
      <c r="J1146">
        <v>-0.20509038975184213</v>
      </c>
      <c r="K1146">
        <v>-6776</v>
      </c>
      <c r="L1146">
        <f>VLOOKUP(A1146,Sheet1!$A$1:$B$577,2,FALSE)</f>
        <v>65814</v>
      </c>
      <c r="M1146" t="str">
        <f t="shared" si="26"/>
        <v>battu</v>
      </c>
    </row>
    <row r="1147" spans="1:13">
      <c r="A1147" t="s">
        <v>6886</v>
      </c>
      <c r="B1147" t="s">
        <v>26</v>
      </c>
      <c r="C1147" t="s">
        <v>8357</v>
      </c>
      <c r="D1147" t="s">
        <v>26</v>
      </c>
      <c r="E1147">
        <v>1406</v>
      </c>
      <c r="F1147">
        <v>6.1599123767800003E-2</v>
      </c>
      <c r="G1147">
        <v>10394</v>
      </c>
      <c r="H1147">
        <v>38877</v>
      </c>
      <c r="I1147">
        <v>0.2673560202690537</v>
      </c>
      <c r="J1147">
        <v>-0.2057568965012537</v>
      </c>
      <c r="K1147">
        <v>-8988</v>
      </c>
      <c r="L1147">
        <f>VLOOKUP(A1147,Sheet1!$A$1:$B$577,2,FALSE)</f>
        <v>76396</v>
      </c>
      <c r="M1147" t="str">
        <f t="shared" si="26"/>
        <v>battu</v>
      </c>
    </row>
    <row r="1148" spans="1:13">
      <c r="A1148" t="s">
        <v>7146</v>
      </c>
      <c r="B1148" t="s">
        <v>26</v>
      </c>
      <c r="C1148" t="s">
        <v>8393</v>
      </c>
      <c r="D1148" t="s">
        <v>26</v>
      </c>
      <c r="E1148">
        <v>10879</v>
      </c>
      <c r="F1148">
        <v>0.30956378226100001</v>
      </c>
      <c r="G1148">
        <v>21956</v>
      </c>
      <c r="H1148">
        <v>41349</v>
      </c>
      <c r="I1148">
        <v>0.5309922851822293</v>
      </c>
      <c r="J1148">
        <v>-0.22142850292122929</v>
      </c>
      <c r="K1148">
        <v>-11077</v>
      </c>
      <c r="L1148">
        <f>VLOOKUP(A1148,Sheet1!$A$1:$B$577,2,FALSE)</f>
        <v>76468</v>
      </c>
      <c r="M1148" t="str">
        <f t="shared" si="26"/>
        <v>qualifie</v>
      </c>
    </row>
    <row r="1149" spans="1:13">
      <c r="A1149" t="s">
        <v>6858</v>
      </c>
      <c r="B1149" t="s">
        <v>26</v>
      </c>
      <c r="C1149" t="s">
        <v>8351</v>
      </c>
      <c r="D1149" t="s">
        <v>7</v>
      </c>
      <c r="E1149">
        <v>811</v>
      </c>
      <c r="F1149">
        <v>1.56539530574E-2</v>
      </c>
      <c r="G1149">
        <v>9548</v>
      </c>
      <c r="H1149">
        <v>39194</v>
      </c>
      <c r="I1149">
        <v>0.24360871561973771</v>
      </c>
      <c r="J1149">
        <v>-0.22795476256233771</v>
      </c>
      <c r="K1149">
        <v>-8737</v>
      </c>
      <c r="L1149">
        <f>VLOOKUP(A1149,Sheet1!$A$1:$B$577,2,FALSE)</f>
        <v>81526</v>
      </c>
      <c r="M1149" t="str">
        <f t="shared" si="26"/>
        <v>battu</v>
      </c>
    </row>
    <row r="1150" spans="1:13">
      <c r="A1150" t="s">
        <v>7027</v>
      </c>
      <c r="B1150" t="s">
        <v>26</v>
      </c>
      <c r="C1150" t="s">
        <v>14878</v>
      </c>
      <c r="D1150" t="s">
        <v>26</v>
      </c>
      <c r="E1150">
        <v>2264</v>
      </c>
      <c r="F1150">
        <v>0.14619656463899999</v>
      </c>
      <c r="G1150">
        <v>6454</v>
      </c>
      <c r="H1150">
        <v>15757</v>
      </c>
      <c r="I1150">
        <v>0.40959573522878723</v>
      </c>
      <c r="J1150">
        <v>-0.26339917058978723</v>
      </c>
      <c r="K1150">
        <v>-4190</v>
      </c>
      <c r="L1150">
        <f>VLOOKUP(A1150,Sheet1!$A$1:$B$577,2,FALSE)</f>
        <v>35586</v>
      </c>
      <c r="M1150" t="str">
        <f t="shared" si="26"/>
        <v>battu</v>
      </c>
    </row>
    <row r="1151" spans="1:13">
      <c r="A1151" t="s">
        <v>7155</v>
      </c>
      <c r="B1151" t="s">
        <v>26</v>
      </c>
      <c r="C1151" t="s">
        <v>8395</v>
      </c>
      <c r="D1151" t="s">
        <v>26</v>
      </c>
      <c r="E1151">
        <v>8814</v>
      </c>
      <c r="F1151">
        <v>0.200769914125</v>
      </c>
      <c r="G1151">
        <v>22346</v>
      </c>
      <c r="H1151">
        <v>47910</v>
      </c>
      <c r="I1151">
        <v>0.46641619703610937</v>
      </c>
      <c r="J1151">
        <v>-0.26564628291110937</v>
      </c>
      <c r="K1151">
        <v>-13532</v>
      </c>
      <c r="L1151">
        <f>VLOOKUP(A1151,Sheet1!$A$1:$B$577,2,FALSE)</f>
        <v>89358</v>
      </c>
      <c r="M1151" t="str">
        <f t="shared" si="26"/>
        <v>battu</v>
      </c>
    </row>
    <row r="1152" spans="1:13">
      <c r="A1152" t="s">
        <v>6775</v>
      </c>
      <c r="B1152" t="s">
        <v>26</v>
      </c>
      <c r="C1152" t="s">
        <v>8411</v>
      </c>
      <c r="D1152" t="s">
        <v>26</v>
      </c>
      <c r="E1152">
        <v>3202</v>
      </c>
      <c r="F1152">
        <v>0.22199112590100001</v>
      </c>
      <c r="G1152">
        <v>12256</v>
      </c>
      <c r="H1152">
        <v>25005</v>
      </c>
      <c r="I1152">
        <v>0.49014197160567885</v>
      </c>
      <c r="J1152">
        <v>-0.26815084570467884</v>
      </c>
      <c r="K1152">
        <v>-9054</v>
      </c>
      <c r="L1152" t="e">
        <f>VLOOKUP(A1152,Sheet1!$A$1:$B$577,2,FALSE)</f>
        <v>#N/A</v>
      </c>
      <c r="M1152" t="e">
        <f t="shared" si="26"/>
        <v>#N/A</v>
      </c>
    </row>
    <row r="1153" spans="1:13">
      <c r="A1153" t="s">
        <v>6657</v>
      </c>
      <c r="B1153" t="s">
        <v>26</v>
      </c>
      <c r="C1153" t="s">
        <v>8397</v>
      </c>
      <c r="D1153" t="s">
        <v>43</v>
      </c>
      <c r="E1153">
        <v>948</v>
      </c>
      <c r="F1153">
        <v>2.5240288612600002E-2</v>
      </c>
      <c r="G1153">
        <v>19755</v>
      </c>
      <c r="H1153">
        <v>52394</v>
      </c>
      <c r="I1153">
        <v>0.37704699011337178</v>
      </c>
      <c r="J1153">
        <v>-0.35180670150077176</v>
      </c>
      <c r="K1153">
        <v>-18807</v>
      </c>
      <c r="L1153" t="e">
        <f>VLOOKUP(A1153,Sheet1!$A$1:$B$577,2,FALSE)</f>
        <v>#N/A</v>
      </c>
      <c r="M1153" t="e">
        <f t="shared" si="26"/>
        <v>#N/A</v>
      </c>
    </row>
    <row r="1154" spans="1:13">
      <c r="A1154" t="s">
        <v>7107</v>
      </c>
      <c r="B1154" t="s">
        <v>26</v>
      </c>
      <c r="C1154" t="s">
        <v>8390</v>
      </c>
      <c r="D1154" t="s">
        <v>26</v>
      </c>
      <c r="E1154">
        <v>2421</v>
      </c>
      <c r="F1154">
        <v>9.2744406987399997E-2</v>
      </c>
      <c r="G1154">
        <v>12575</v>
      </c>
      <c r="H1154">
        <v>27511</v>
      </c>
      <c r="I1154">
        <v>0.45708989131620081</v>
      </c>
      <c r="J1154">
        <v>-0.36434548432880082</v>
      </c>
      <c r="K1154">
        <v>-10154</v>
      </c>
      <c r="L1154">
        <f>VLOOKUP(A1154,Sheet1!$A$1:$B$577,2,FALSE)</f>
        <v>60043</v>
      </c>
      <c r="M1154" t="str">
        <f t="shared" si="26"/>
        <v>battu</v>
      </c>
    </row>
    <row r="1155" spans="1:13">
      <c r="A1155" t="s">
        <v>4446</v>
      </c>
      <c r="B1155" t="s">
        <v>26</v>
      </c>
      <c r="C1155" t="s">
        <v>7988</v>
      </c>
      <c r="D1155" t="s">
        <v>29</v>
      </c>
      <c r="E1155">
        <v>262</v>
      </c>
      <c r="F1155">
        <v>4.2152004633500004E-3</v>
      </c>
      <c r="G1155">
        <v>26647</v>
      </c>
      <c r="H1155">
        <v>67161</v>
      </c>
      <c r="I1155">
        <v>0.3967630023376662</v>
      </c>
      <c r="J1155">
        <v>-0.3925478018743162</v>
      </c>
      <c r="K1155">
        <v>-26385</v>
      </c>
      <c r="L1155">
        <f>VLOOKUP(A1155,Sheet1!$A$1:$B$577,2,FALSE)</f>
        <v>80543</v>
      </c>
      <c r="M1155" t="str">
        <f t="shared" ref="M1155:M1218" si="27">IF(F1155&gt;0.5,"elu",IF(AND(F1155&gt;0.2,E1155/L1155&gt;0.125),"qualifie","battu"))</f>
        <v>battu</v>
      </c>
    </row>
    <row r="1156" spans="1:13">
      <c r="A1156" t="s">
        <v>30</v>
      </c>
      <c r="B1156" t="s">
        <v>43</v>
      </c>
      <c r="C1156" t="s">
        <v>14883</v>
      </c>
      <c r="D1156" t="s">
        <v>43</v>
      </c>
      <c r="E1156">
        <v>1418</v>
      </c>
      <c r="F1156">
        <v>2.7493407786600001E-2</v>
      </c>
      <c r="G1156">
        <f>VLOOKUP(A1156,Feuil2!$E$2:$R$578,14,FALSE)</f>
        <v>7287</v>
      </c>
      <c r="H1156">
        <f>VLOOKUP(A1156,Feuil2!$E$2:$R$578,6,FALSE)</f>
        <v>72317</v>
      </c>
      <c r="I1156">
        <f>G1156/H1156</f>
        <v>0.10076468880069693</v>
      </c>
      <c r="J1156">
        <f>F1156-I1156</f>
        <v>-7.3271281014096926E-2</v>
      </c>
      <c r="K1156">
        <f>E1156-G1156</f>
        <v>-5869</v>
      </c>
      <c r="L1156">
        <f>VLOOKUP(A1156,Sheet1!$A$1:$B$577,2,FALSE)</f>
        <v>86982</v>
      </c>
      <c r="M1156" t="str">
        <f t="shared" si="27"/>
        <v>battu</v>
      </c>
    </row>
    <row r="1157" spans="1:13">
      <c r="A1157" t="s">
        <v>122</v>
      </c>
      <c r="B1157" t="s">
        <v>43</v>
      </c>
      <c r="C1157" t="s">
        <v>14884</v>
      </c>
      <c r="D1157" t="s">
        <v>43</v>
      </c>
      <c r="E1157">
        <v>623</v>
      </c>
      <c r="F1157">
        <v>1.3921165534500001E-2</v>
      </c>
      <c r="G1157">
        <f>VLOOKUP(A1157,Feuil2!$E$2:$R$578,14,FALSE)</f>
        <v>3891</v>
      </c>
      <c r="H1157">
        <f>VLOOKUP(A1157,Feuil2!$E$2:$R$578,6,FALSE)</f>
        <v>58561</v>
      </c>
      <c r="I1157">
        <f t="shared" ref="I1157:I1220" si="28">G1157/H1157</f>
        <v>6.6443537507897749E-2</v>
      </c>
      <c r="J1157">
        <f t="shared" ref="J1157:J1220" si="29">F1157-I1157</f>
        <v>-5.252237197339775E-2</v>
      </c>
      <c r="K1157">
        <f t="shared" ref="K1157:K1220" si="30">E1157-G1157</f>
        <v>-3268</v>
      </c>
      <c r="L1157">
        <f>VLOOKUP(A1157,Sheet1!$A$1:$B$577,2,FALSE)</f>
        <v>73249</v>
      </c>
      <c r="M1157" t="str">
        <f t="shared" si="27"/>
        <v>battu</v>
      </c>
    </row>
    <row r="1158" spans="1:13">
      <c r="A1158" t="s">
        <v>207</v>
      </c>
      <c r="B1158" t="s">
        <v>43</v>
      </c>
      <c r="C1158" t="s">
        <v>14885</v>
      </c>
      <c r="D1158" t="s">
        <v>43</v>
      </c>
      <c r="E1158">
        <v>593</v>
      </c>
      <c r="F1158">
        <v>1.26054885955E-2</v>
      </c>
      <c r="G1158">
        <f>VLOOKUP(A1158,Feuil2!$E$2:$R$578,14,FALSE)</f>
        <v>5913</v>
      </c>
      <c r="H1158">
        <f>VLOOKUP(A1158,Feuil2!$E$2:$R$578,6,FALSE)</f>
        <v>63777</v>
      </c>
      <c r="I1158">
        <f t="shared" si="28"/>
        <v>9.271367420857049E-2</v>
      </c>
      <c r="J1158">
        <f t="shared" si="29"/>
        <v>-8.0108185613070496E-2</v>
      </c>
      <c r="K1158">
        <f t="shared" si="30"/>
        <v>-5320</v>
      </c>
      <c r="L1158">
        <f>VLOOKUP(A1158,Sheet1!$A$1:$B$577,2,FALSE)</f>
        <v>79030</v>
      </c>
      <c r="M1158" t="str">
        <f t="shared" si="27"/>
        <v>battu</v>
      </c>
    </row>
    <row r="1159" spans="1:13">
      <c r="A1159" t="s">
        <v>224</v>
      </c>
      <c r="B1159" t="s">
        <v>43</v>
      </c>
      <c r="C1159" t="s">
        <v>14886</v>
      </c>
      <c r="D1159" t="s">
        <v>43</v>
      </c>
      <c r="E1159">
        <v>565</v>
      </c>
      <c r="F1159">
        <v>1.5194707401000001E-2</v>
      </c>
      <c r="G1159">
        <f>VLOOKUP(A1159,Feuil2!$E$2:$R$578,14,FALSE)</f>
        <v>3500</v>
      </c>
      <c r="H1159">
        <f>VLOOKUP(A1159,Feuil2!$E$2:$R$578,6,FALSE)</f>
        <v>49591</v>
      </c>
      <c r="I1159">
        <f t="shared" si="28"/>
        <v>7.0577322498033918E-2</v>
      </c>
      <c r="J1159">
        <f t="shared" si="29"/>
        <v>-5.5382615097033919E-2</v>
      </c>
      <c r="K1159">
        <f t="shared" si="30"/>
        <v>-2935</v>
      </c>
      <c r="L1159">
        <f>VLOOKUP(A1159,Sheet1!$A$1:$B$577,2,FALSE)</f>
        <v>60582</v>
      </c>
      <c r="M1159" t="str">
        <f t="shared" si="27"/>
        <v>battu</v>
      </c>
    </row>
    <row r="1160" spans="1:13">
      <c r="A1160" t="s">
        <v>245</v>
      </c>
      <c r="B1160" t="s">
        <v>43</v>
      </c>
      <c r="C1160" t="s">
        <v>14887</v>
      </c>
      <c r="D1160" t="s">
        <v>43</v>
      </c>
      <c r="E1160">
        <v>624</v>
      </c>
      <c r="F1160">
        <v>1.6084132384799998E-2</v>
      </c>
      <c r="G1160">
        <f>VLOOKUP(A1160,Feuil2!$E$2:$R$578,14,FALSE)</f>
        <v>3983</v>
      </c>
      <c r="H1160">
        <f>VLOOKUP(A1160,Feuil2!$E$2:$R$578,6,FALSE)</f>
        <v>51197</v>
      </c>
      <c r="I1160">
        <f t="shared" si="28"/>
        <v>7.7797527198859309E-2</v>
      </c>
      <c r="J1160">
        <f t="shared" si="29"/>
        <v>-6.1713394814059311E-2</v>
      </c>
      <c r="K1160">
        <f t="shared" si="30"/>
        <v>-3359</v>
      </c>
      <c r="L1160">
        <f>VLOOKUP(A1160,Sheet1!$A$1:$B$577,2,FALSE)</f>
        <v>63327</v>
      </c>
      <c r="M1160" t="str">
        <f t="shared" si="27"/>
        <v>battu</v>
      </c>
    </row>
    <row r="1161" spans="1:13">
      <c r="A1161" t="s">
        <v>263</v>
      </c>
      <c r="B1161" t="s">
        <v>43</v>
      </c>
      <c r="C1161" t="s">
        <v>14888</v>
      </c>
      <c r="D1161" t="s">
        <v>43</v>
      </c>
      <c r="E1161">
        <v>630</v>
      </c>
      <c r="F1161">
        <v>1.8512532690799999E-2</v>
      </c>
      <c r="G1161">
        <f>VLOOKUP(A1161,Feuil2!$E$2:$R$578,14,FALSE)</f>
        <v>4740</v>
      </c>
      <c r="H1161">
        <f>VLOOKUP(A1161,Feuil2!$E$2:$R$578,6,FALSE)</f>
        <v>45625</v>
      </c>
      <c r="I1161">
        <f t="shared" si="28"/>
        <v>0.10389041095890411</v>
      </c>
      <c r="J1161">
        <f t="shared" si="29"/>
        <v>-8.5377878268104113E-2</v>
      </c>
      <c r="K1161">
        <f t="shared" si="30"/>
        <v>-4110</v>
      </c>
      <c r="L1161">
        <f>VLOOKUP(A1161,Sheet1!$A$1:$B$577,2,FALSE)</f>
        <v>56120</v>
      </c>
      <c r="M1161" t="str">
        <f t="shared" si="27"/>
        <v>battu</v>
      </c>
    </row>
    <row r="1162" spans="1:13">
      <c r="A1162" t="s">
        <v>293</v>
      </c>
      <c r="B1162" t="s">
        <v>43</v>
      </c>
      <c r="C1162" t="s">
        <v>14889</v>
      </c>
      <c r="D1162" t="s">
        <v>43</v>
      </c>
      <c r="E1162">
        <v>649</v>
      </c>
      <c r="F1162">
        <v>1.4263109313899999E-2</v>
      </c>
      <c r="G1162">
        <f>VLOOKUP(A1162,Feuil2!$E$2:$R$578,14,FALSE)</f>
        <v>3747</v>
      </c>
      <c r="H1162">
        <f>VLOOKUP(A1162,Feuil2!$E$2:$R$578,6,FALSE)</f>
        <v>62219</v>
      </c>
      <c r="I1162">
        <f t="shared" si="28"/>
        <v>6.0222761535865248E-2</v>
      </c>
      <c r="J1162">
        <f t="shared" si="29"/>
        <v>-4.5959652221965248E-2</v>
      </c>
      <c r="K1162">
        <f t="shared" si="30"/>
        <v>-3098</v>
      </c>
      <c r="L1162">
        <f>VLOOKUP(A1162,Sheet1!$A$1:$B$577,2,FALSE)</f>
        <v>82287</v>
      </c>
      <c r="M1162" t="str">
        <f t="shared" si="27"/>
        <v>battu</v>
      </c>
    </row>
    <row r="1163" spans="1:13">
      <c r="A1163" t="s">
        <v>325</v>
      </c>
      <c r="B1163" t="s">
        <v>43</v>
      </c>
      <c r="C1163" t="s">
        <v>14890</v>
      </c>
      <c r="D1163" t="s">
        <v>43</v>
      </c>
      <c r="E1163">
        <v>833</v>
      </c>
      <c r="F1163">
        <v>1.7599087298199999E-2</v>
      </c>
      <c r="G1163">
        <f>VLOOKUP(A1163,Feuil2!$E$2:$R$578,14,FALSE)</f>
        <v>4394</v>
      </c>
      <c r="H1163">
        <f>VLOOKUP(A1163,Feuil2!$E$2:$R$578,6,FALSE)</f>
        <v>67754</v>
      </c>
      <c r="I1163">
        <f t="shared" si="28"/>
        <v>6.4852259645186996E-2</v>
      </c>
      <c r="J1163">
        <f t="shared" si="29"/>
        <v>-4.7253172346986998E-2</v>
      </c>
      <c r="K1163">
        <f t="shared" si="30"/>
        <v>-3561</v>
      </c>
      <c r="L1163">
        <f>VLOOKUP(A1163,Sheet1!$A$1:$B$577,2,FALSE)</f>
        <v>87373</v>
      </c>
      <c r="M1163" t="str">
        <f t="shared" si="27"/>
        <v>battu</v>
      </c>
    </row>
    <row r="1164" spans="1:13">
      <c r="A1164" t="s">
        <v>367</v>
      </c>
      <c r="B1164" t="s">
        <v>43</v>
      </c>
      <c r="C1164" t="s">
        <v>15219</v>
      </c>
      <c r="D1164" t="s">
        <v>43</v>
      </c>
      <c r="E1164">
        <v>649</v>
      </c>
      <c r="F1164">
        <v>1.31586950792E-2</v>
      </c>
      <c r="G1164">
        <f>VLOOKUP(A1164,Feuil2!$E$2:$R$578,14,FALSE)</f>
        <v>4228</v>
      </c>
      <c r="H1164">
        <f>VLOOKUP(A1164,Feuil2!$E$2:$R$578,6,FALSE)</f>
        <v>67679</v>
      </c>
      <c r="I1164">
        <f t="shared" si="28"/>
        <v>6.2471372212946408E-2</v>
      </c>
      <c r="J1164">
        <f t="shared" si="29"/>
        <v>-4.9312677133746409E-2</v>
      </c>
      <c r="K1164">
        <f t="shared" si="30"/>
        <v>-3579</v>
      </c>
      <c r="L1164">
        <f>VLOOKUP(A1164,Sheet1!$A$1:$B$577,2,FALSE)</f>
        <v>85420</v>
      </c>
      <c r="M1164" t="str">
        <f t="shared" si="27"/>
        <v>battu</v>
      </c>
    </row>
    <row r="1165" spans="1:13">
      <c r="A1165" t="s">
        <v>431</v>
      </c>
      <c r="B1165" t="s">
        <v>43</v>
      </c>
      <c r="C1165" t="s">
        <v>14891</v>
      </c>
      <c r="D1165" t="s">
        <v>43</v>
      </c>
      <c r="E1165">
        <v>1404</v>
      </c>
      <c r="F1165">
        <v>3.1090148143199998E-2</v>
      </c>
      <c r="G1165">
        <f>VLOOKUP(A1165,Feuil2!$E$2:$R$578,14,FALSE)</f>
        <v>5292</v>
      </c>
      <c r="H1165">
        <f>VLOOKUP(A1165,Feuil2!$E$2:$R$578,6,FALSE)</f>
        <v>62660</v>
      </c>
      <c r="I1165">
        <f t="shared" si="28"/>
        <v>8.4455793169486121E-2</v>
      </c>
      <c r="J1165">
        <f t="shared" si="29"/>
        <v>-5.3365645026286122E-2</v>
      </c>
      <c r="K1165">
        <f t="shared" si="30"/>
        <v>-3888</v>
      </c>
      <c r="L1165">
        <f>VLOOKUP(A1165,Sheet1!$A$1:$B$577,2,FALSE)</f>
        <v>76649</v>
      </c>
      <c r="M1165" t="str">
        <f t="shared" si="27"/>
        <v>battu</v>
      </c>
    </row>
    <row r="1166" spans="1:13">
      <c r="A1166" t="s">
        <v>444</v>
      </c>
      <c r="B1166" t="s">
        <v>43</v>
      </c>
      <c r="C1166" t="s">
        <v>14892</v>
      </c>
      <c r="D1166" t="s">
        <v>43</v>
      </c>
      <c r="E1166">
        <v>948</v>
      </c>
      <c r="F1166">
        <v>1.6880943053499999E-2</v>
      </c>
      <c r="G1166">
        <f>VLOOKUP(A1166,Feuil2!$E$2:$R$578,14,FALSE)</f>
        <v>7958</v>
      </c>
      <c r="H1166">
        <f>VLOOKUP(A1166,Feuil2!$E$2:$R$578,6,FALSE)</f>
        <v>75491</v>
      </c>
      <c r="I1166">
        <f t="shared" si="28"/>
        <v>0.10541653971996662</v>
      </c>
      <c r="J1166">
        <f t="shared" si="29"/>
        <v>-8.8535596666466626E-2</v>
      </c>
      <c r="K1166">
        <f t="shared" si="30"/>
        <v>-7010</v>
      </c>
      <c r="L1166">
        <f>VLOOKUP(A1166,Sheet1!$A$1:$B$577,2,FALSE)</f>
        <v>90932</v>
      </c>
      <c r="M1166" t="str">
        <f t="shared" si="27"/>
        <v>battu</v>
      </c>
    </row>
    <row r="1167" spans="1:13">
      <c r="A1167" t="s">
        <v>464</v>
      </c>
      <c r="B1167" t="s">
        <v>43</v>
      </c>
      <c r="C1167" t="s">
        <v>14893</v>
      </c>
      <c r="D1167" t="s">
        <v>43</v>
      </c>
      <c r="E1167">
        <v>590</v>
      </c>
      <c r="F1167">
        <v>1.1909087239100001E-2</v>
      </c>
      <c r="G1167">
        <f>VLOOKUP(A1167,Feuil2!$E$2:$R$578,14,FALSE)</f>
        <v>5123</v>
      </c>
      <c r="H1167">
        <f>VLOOKUP(A1167,Feuil2!$E$2:$R$578,6,FALSE)</f>
        <v>62567</v>
      </c>
      <c r="I1167">
        <f t="shared" si="28"/>
        <v>8.1880224399443799E-2</v>
      </c>
      <c r="J1167">
        <f t="shared" si="29"/>
        <v>-6.9971137160343796E-2</v>
      </c>
      <c r="K1167">
        <f t="shared" si="30"/>
        <v>-4533</v>
      </c>
      <c r="L1167">
        <f>VLOOKUP(A1167,Sheet1!$A$1:$B$577,2,FALSE)</f>
        <v>76075</v>
      </c>
      <c r="M1167" t="str">
        <f t="shared" si="27"/>
        <v>battu</v>
      </c>
    </row>
    <row r="1168" spans="1:13">
      <c r="A1168" t="s">
        <v>479</v>
      </c>
      <c r="B1168" t="s">
        <v>43</v>
      </c>
      <c r="C1168" t="s">
        <v>14894</v>
      </c>
      <c r="D1168" t="s">
        <v>43</v>
      </c>
      <c r="E1168">
        <v>773</v>
      </c>
      <c r="F1168">
        <v>1.8512752963699999E-2</v>
      </c>
      <c r="G1168">
        <f>VLOOKUP(A1168,Feuil2!$E$2:$R$578,14,FALSE)</f>
        <v>4812</v>
      </c>
      <c r="H1168">
        <f>VLOOKUP(A1168,Feuil2!$E$2:$R$578,6,FALSE)</f>
        <v>57808</v>
      </c>
      <c r="I1168">
        <f t="shared" si="28"/>
        <v>8.3241073899806256E-2</v>
      </c>
      <c r="J1168">
        <f t="shared" si="29"/>
        <v>-6.4728320936106254E-2</v>
      </c>
      <c r="K1168">
        <f t="shared" si="30"/>
        <v>-4039</v>
      </c>
      <c r="L1168">
        <f>VLOOKUP(A1168,Sheet1!$A$1:$B$577,2,FALSE)</f>
        <v>73276</v>
      </c>
      <c r="M1168" t="str">
        <f t="shared" si="27"/>
        <v>battu</v>
      </c>
    </row>
    <row r="1169" spans="1:13">
      <c r="A1169" t="s">
        <v>516</v>
      </c>
      <c r="B1169" t="s">
        <v>43</v>
      </c>
      <c r="C1169" t="s">
        <v>14895</v>
      </c>
      <c r="D1169" t="s">
        <v>43</v>
      </c>
      <c r="E1169">
        <v>622</v>
      </c>
      <c r="F1169">
        <v>1.8070889018E-2</v>
      </c>
      <c r="G1169">
        <f>VLOOKUP(A1169,Feuil2!$E$2:$R$578,14,FALSE)</f>
        <v>2948</v>
      </c>
      <c r="H1169">
        <f>VLOOKUP(A1169,Feuil2!$E$2:$R$578,6,FALSE)</f>
        <v>46704</v>
      </c>
      <c r="I1169">
        <f t="shared" si="28"/>
        <v>6.3120931825967799E-2</v>
      </c>
      <c r="J1169">
        <f t="shared" si="29"/>
        <v>-4.5050042807967802E-2</v>
      </c>
      <c r="K1169">
        <f t="shared" si="30"/>
        <v>-2326</v>
      </c>
      <c r="L1169">
        <f>VLOOKUP(A1169,Sheet1!$A$1:$B$577,2,FALSE)</f>
        <v>56664</v>
      </c>
      <c r="M1169" t="str">
        <f t="shared" si="27"/>
        <v>battu</v>
      </c>
    </row>
    <row r="1170" spans="1:13">
      <c r="A1170" t="s">
        <v>530</v>
      </c>
      <c r="B1170" t="s">
        <v>43</v>
      </c>
      <c r="C1170" t="s">
        <v>14896</v>
      </c>
      <c r="D1170" t="s">
        <v>43</v>
      </c>
      <c r="E1170">
        <v>549</v>
      </c>
      <c r="F1170">
        <v>1.5096518726300001E-2</v>
      </c>
      <c r="G1170">
        <f>VLOOKUP(A1170,Feuil2!$E$2:$R$578,14,FALSE)</f>
        <v>3463</v>
      </c>
      <c r="H1170">
        <f>VLOOKUP(A1170,Feuil2!$E$2:$R$578,6,FALSE)</f>
        <v>49344</v>
      </c>
      <c r="I1170">
        <f t="shared" si="28"/>
        <v>7.0180771725032426E-2</v>
      </c>
      <c r="J1170">
        <f t="shared" si="29"/>
        <v>-5.5084252998732423E-2</v>
      </c>
      <c r="K1170">
        <f t="shared" si="30"/>
        <v>-2914</v>
      </c>
      <c r="L1170">
        <f>VLOOKUP(A1170,Sheet1!$A$1:$B$577,2,FALSE)</f>
        <v>59754</v>
      </c>
      <c r="M1170" t="str">
        <f t="shared" si="27"/>
        <v>battu</v>
      </c>
    </row>
    <row r="1171" spans="1:13">
      <c r="A1171" t="s">
        <v>544</v>
      </c>
      <c r="B1171" t="s">
        <v>43</v>
      </c>
      <c r="C1171" t="s">
        <v>14897</v>
      </c>
      <c r="D1171" t="s">
        <v>43</v>
      </c>
      <c r="E1171">
        <v>2560</v>
      </c>
      <c r="F1171">
        <v>6.69526101057E-2</v>
      </c>
      <c r="G1171">
        <f>VLOOKUP(A1171,Feuil2!$E$2:$R$578,14,FALSE)</f>
        <v>4405</v>
      </c>
      <c r="H1171">
        <f>VLOOKUP(A1171,Feuil2!$E$2:$R$578,6,FALSE)</f>
        <v>52141</v>
      </c>
      <c r="I1171">
        <f t="shared" si="28"/>
        <v>8.4482461019159585E-2</v>
      </c>
      <c r="J1171">
        <f t="shared" si="29"/>
        <v>-1.7529850913459585E-2</v>
      </c>
      <c r="K1171">
        <f t="shared" si="30"/>
        <v>-1845</v>
      </c>
      <c r="L1171">
        <f>VLOOKUP(A1171,Sheet1!$A$1:$B$577,2,FALSE)</f>
        <v>64707</v>
      </c>
      <c r="M1171" t="str">
        <f t="shared" si="27"/>
        <v>battu</v>
      </c>
    </row>
    <row r="1172" spans="1:13">
      <c r="A1172" t="s">
        <v>554</v>
      </c>
      <c r="B1172" t="s">
        <v>43</v>
      </c>
      <c r="C1172" t="s">
        <v>14898</v>
      </c>
      <c r="D1172" t="s">
        <v>43</v>
      </c>
      <c r="E1172">
        <v>621</v>
      </c>
      <c r="F1172">
        <v>1.4416380350999999E-2</v>
      </c>
      <c r="G1172">
        <f>VLOOKUP(A1172,Feuil2!$E$2:$R$578,14,FALSE)</f>
        <v>5133</v>
      </c>
      <c r="H1172">
        <f>VLOOKUP(A1172,Feuil2!$E$2:$R$578,6,FALSE)</f>
        <v>60122</v>
      </c>
      <c r="I1172">
        <f t="shared" si="28"/>
        <v>8.5376401317321451E-2</v>
      </c>
      <c r="J1172">
        <f t="shared" si="29"/>
        <v>-7.0960020966321452E-2</v>
      </c>
      <c r="K1172">
        <f t="shared" si="30"/>
        <v>-4512</v>
      </c>
      <c r="L1172">
        <f>VLOOKUP(A1172,Sheet1!$A$1:$B$577,2,FALSE)</f>
        <v>72912</v>
      </c>
      <c r="M1172" t="str">
        <f t="shared" si="27"/>
        <v>battu</v>
      </c>
    </row>
    <row r="1173" spans="1:13">
      <c r="A1173" t="s">
        <v>568</v>
      </c>
      <c r="B1173" t="s">
        <v>43</v>
      </c>
      <c r="C1173" t="s">
        <v>14899</v>
      </c>
      <c r="D1173" t="s">
        <v>43</v>
      </c>
      <c r="E1173">
        <v>571</v>
      </c>
      <c r="F1173">
        <v>1.50854666984E-2</v>
      </c>
      <c r="G1173">
        <f>VLOOKUP(A1173,Feuil2!$E$2:$R$578,14,FALSE)</f>
        <v>4037</v>
      </c>
      <c r="H1173">
        <f>VLOOKUP(A1173,Feuil2!$E$2:$R$578,6,FALSE)</f>
        <v>49922</v>
      </c>
      <c r="I1173">
        <f t="shared" si="28"/>
        <v>8.0866151195865557E-2</v>
      </c>
      <c r="J1173">
        <f t="shared" si="29"/>
        <v>-6.5780684497465561E-2</v>
      </c>
      <c r="K1173">
        <f t="shared" si="30"/>
        <v>-3466</v>
      </c>
      <c r="L1173">
        <f>VLOOKUP(A1173,Sheet1!$A$1:$B$577,2,FALSE)</f>
        <v>66187</v>
      </c>
      <c r="M1173" t="str">
        <f t="shared" si="27"/>
        <v>battu</v>
      </c>
    </row>
    <row r="1174" spans="1:13">
      <c r="A1174" t="s">
        <v>584</v>
      </c>
      <c r="B1174" t="s">
        <v>43</v>
      </c>
      <c r="C1174" t="s">
        <v>14900</v>
      </c>
      <c r="D1174" t="s">
        <v>43</v>
      </c>
      <c r="E1174">
        <v>816</v>
      </c>
      <c r="F1174">
        <v>1.4449127031900001E-2</v>
      </c>
      <c r="G1174">
        <f>VLOOKUP(A1174,Feuil2!$E$2:$R$578,14,FALSE)</f>
        <v>4411</v>
      </c>
      <c r="H1174">
        <f>VLOOKUP(A1174,Feuil2!$E$2:$R$578,6,FALSE)</f>
        <v>76424</v>
      </c>
      <c r="I1174">
        <f t="shared" si="28"/>
        <v>5.7717470951533546E-2</v>
      </c>
      <c r="J1174">
        <f t="shared" si="29"/>
        <v>-4.3268343919633544E-2</v>
      </c>
      <c r="K1174">
        <f t="shared" si="30"/>
        <v>-3595</v>
      </c>
      <c r="L1174">
        <f>VLOOKUP(A1174,Sheet1!$A$1:$B$577,2,FALSE)</f>
        <v>92761</v>
      </c>
      <c r="M1174" t="str">
        <f t="shared" si="27"/>
        <v>battu</v>
      </c>
    </row>
    <row r="1175" spans="1:13">
      <c r="A1175" t="s">
        <v>666</v>
      </c>
      <c r="B1175" t="s">
        <v>43</v>
      </c>
      <c r="C1175" t="s">
        <v>14901</v>
      </c>
      <c r="D1175" t="s">
        <v>43</v>
      </c>
      <c r="E1175">
        <v>377</v>
      </c>
      <c r="F1175">
        <v>8.9702103359699994E-3</v>
      </c>
      <c r="G1175">
        <f>VLOOKUP(A1175,Feuil2!$E$2:$R$578,14,FALSE)</f>
        <v>3513</v>
      </c>
      <c r="H1175">
        <f>VLOOKUP(A1175,Feuil2!$E$2:$R$578,6,FALSE)</f>
        <v>58532</v>
      </c>
      <c r="I1175">
        <f t="shared" si="28"/>
        <v>6.0018451445363219E-2</v>
      </c>
      <c r="J1175">
        <f t="shared" si="29"/>
        <v>-5.1048241109393218E-2</v>
      </c>
      <c r="K1175">
        <f t="shared" si="30"/>
        <v>-3136</v>
      </c>
      <c r="L1175">
        <f>VLOOKUP(A1175,Sheet1!$A$1:$B$577,2,FALSE)</f>
        <v>73892</v>
      </c>
      <c r="M1175" t="str">
        <f t="shared" si="27"/>
        <v>battu</v>
      </c>
    </row>
    <row r="1176" spans="1:13">
      <c r="A1176" t="s">
        <v>684</v>
      </c>
      <c r="B1176" t="s">
        <v>43</v>
      </c>
      <c r="C1176" t="s">
        <v>14902</v>
      </c>
      <c r="D1176" t="s">
        <v>43</v>
      </c>
      <c r="E1176">
        <v>1064</v>
      </c>
      <c r="F1176">
        <v>2.3483193184600001E-2</v>
      </c>
      <c r="G1176">
        <f>VLOOKUP(A1176,Feuil2!$E$2:$R$578,14,FALSE)</f>
        <v>4443</v>
      </c>
      <c r="H1176">
        <f>VLOOKUP(A1176,Feuil2!$E$2:$R$578,6,FALSE)</f>
        <v>62062</v>
      </c>
      <c r="I1176">
        <f t="shared" si="28"/>
        <v>7.1589700621958685E-2</v>
      </c>
      <c r="J1176">
        <f t="shared" si="29"/>
        <v>-4.8106507437358684E-2</v>
      </c>
      <c r="K1176">
        <f t="shared" si="30"/>
        <v>-3379</v>
      </c>
      <c r="L1176">
        <f>VLOOKUP(A1176,Sheet1!$A$1:$B$577,2,FALSE)</f>
        <v>77390</v>
      </c>
      <c r="M1176" t="str">
        <f t="shared" si="27"/>
        <v>battu</v>
      </c>
    </row>
    <row r="1177" spans="1:13">
      <c r="A1177" t="s">
        <v>699</v>
      </c>
      <c r="B1177" t="s">
        <v>43</v>
      </c>
      <c r="C1177" t="s">
        <v>14903</v>
      </c>
      <c r="D1177" t="s">
        <v>43</v>
      </c>
      <c r="E1177">
        <v>474</v>
      </c>
      <c r="F1177">
        <v>1.2901820953199999E-2</v>
      </c>
      <c r="G1177">
        <f>VLOOKUP(A1177,Feuil2!$E$2:$R$578,14,FALSE)</f>
        <v>2630</v>
      </c>
      <c r="H1177">
        <f>VLOOKUP(A1177,Feuil2!$E$2:$R$578,6,FALSE)</f>
        <v>54099</v>
      </c>
      <c r="I1177">
        <f t="shared" si="28"/>
        <v>4.8614576979241764E-2</v>
      </c>
      <c r="J1177">
        <f t="shared" si="29"/>
        <v>-3.5712756026041764E-2</v>
      </c>
      <c r="K1177">
        <f t="shared" si="30"/>
        <v>-2156</v>
      </c>
      <c r="L1177">
        <f>VLOOKUP(A1177,Sheet1!$A$1:$B$577,2,FALSE)</f>
        <v>70351</v>
      </c>
      <c r="M1177" t="str">
        <f t="shared" si="27"/>
        <v>battu</v>
      </c>
    </row>
    <row r="1178" spans="1:13">
      <c r="A1178" t="s">
        <v>719</v>
      </c>
      <c r="B1178" t="s">
        <v>43</v>
      </c>
      <c r="C1178" t="s">
        <v>14904</v>
      </c>
      <c r="D1178" t="s">
        <v>43</v>
      </c>
      <c r="E1178">
        <v>354</v>
      </c>
      <c r="F1178">
        <v>1.1617984903200001E-2</v>
      </c>
      <c r="G1178">
        <f>VLOOKUP(A1178,Feuil2!$E$2:$R$578,14,FALSE)</f>
        <v>1798</v>
      </c>
      <c r="H1178">
        <f>VLOOKUP(A1178,Feuil2!$E$2:$R$578,6,FALSE)</f>
        <v>43193</v>
      </c>
      <c r="I1178">
        <f t="shared" si="28"/>
        <v>4.1627115504827172E-2</v>
      </c>
      <c r="J1178">
        <f t="shared" si="29"/>
        <v>-3.0009130601627174E-2</v>
      </c>
      <c r="K1178">
        <f t="shared" si="30"/>
        <v>-1444</v>
      </c>
      <c r="L1178">
        <f>VLOOKUP(A1178,Sheet1!$A$1:$B$577,2,FALSE)</f>
        <v>58700</v>
      </c>
      <c r="M1178" t="str">
        <f t="shared" si="27"/>
        <v>battu</v>
      </c>
    </row>
    <row r="1179" spans="1:13">
      <c r="A1179" t="s">
        <v>744</v>
      </c>
      <c r="B1179" t="s">
        <v>43</v>
      </c>
      <c r="C1179" t="s">
        <v>14905</v>
      </c>
      <c r="D1179" t="s">
        <v>43</v>
      </c>
      <c r="E1179">
        <v>657</v>
      </c>
      <c r="F1179">
        <v>1.6411870503600001E-2</v>
      </c>
      <c r="G1179">
        <f>VLOOKUP(A1179,Feuil2!$E$2:$R$578,14,FALSE)</f>
        <v>3463</v>
      </c>
      <c r="H1179">
        <f>VLOOKUP(A1179,Feuil2!$E$2:$R$578,6,FALSE)</f>
        <v>53550</v>
      </c>
      <c r="I1179">
        <f t="shared" si="28"/>
        <v>6.4668534080298781E-2</v>
      </c>
      <c r="J1179">
        <f t="shared" si="29"/>
        <v>-4.8256663576698777E-2</v>
      </c>
      <c r="K1179">
        <f t="shared" si="30"/>
        <v>-2806</v>
      </c>
      <c r="L1179">
        <f>VLOOKUP(A1179,Sheet1!$A$1:$B$577,2,FALSE)</f>
        <v>68685</v>
      </c>
      <c r="M1179" t="str">
        <f t="shared" si="27"/>
        <v>battu</v>
      </c>
    </row>
    <row r="1180" spans="1:13">
      <c r="A1180" t="s">
        <v>765</v>
      </c>
      <c r="B1180" t="s">
        <v>43</v>
      </c>
      <c r="C1180" t="s">
        <v>14906</v>
      </c>
      <c r="D1180" t="s">
        <v>43</v>
      </c>
      <c r="E1180">
        <v>532</v>
      </c>
      <c r="F1180">
        <v>1.30882967993E-2</v>
      </c>
      <c r="G1180">
        <f>VLOOKUP(A1180,Feuil2!$E$2:$R$578,14,FALSE)</f>
        <v>3428</v>
      </c>
      <c r="H1180">
        <f>VLOOKUP(A1180,Feuil2!$E$2:$R$578,6,FALSE)</f>
        <v>56959</v>
      </c>
      <c r="I1180">
        <f t="shared" si="28"/>
        <v>6.0183640864481469E-2</v>
      </c>
      <c r="J1180">
        <f t="shared" si="29"/>
        <v>-4.7095344065181469E-2</v>
      </c>
      <c r="K1180">
        <f t="shared" si="30"/>
        <v>-2896</v>
      </c>
      <c r="L1180">
        <f>VLOOKUP(A1180,Sheet1!$A$1:$B$577,2,FALSE)</f>
        <v>72571</v>
      </c>
      <c r="M1180" t="str">
        <f t="shared" si="27"/>
        <v>battu</v>
      </c>
    </row>
    <row r="1181" spans="1:13">
      <c r="A1181" t="s">
        <v>781</v>
      </c>
      <c r="B1181" t="s">
        <v>43</v>
      </c>
      <c r="C1181" t="s">
        <v>14907</v>
      </c>
      <c r="D1181" t="s">
        <v>43</v>
      </c>
      <c r="E1181">
        <v>144</v>
      </c>
      <c r="F1181">
        <v>4.8059273103499998E-3</v>
      </c>
      <c r="G1181">
        <f>VLOOKUP(A1181,Feuil2!$E$2:$R$578,14,FALSE)</f>
        <v>1344</v>
      </c>
      <c r="H1181">
        <f>VLOOKUP(A1181,Feuil2!$E$2:$R$578,6,FALSE)</f>
        <v>45309</v>
      </c>
      <c r="I1181">
        <f t="shared" si="28"/>
        <v>2.9662980864728863E-2</v>
      </c>
      <c r="J1181">
        <f t="shared" si="29"/>
        <v>-2.4857053554378863E-2</v>
      </c>
      <c r="K1181">
        <f t="shared" si="30"/>
        <v>-1200</v>
      </c>
      <c r="L1181">
        <f>VLOOKUP(A1181,Sheet1!$A$1:$B$577,2,FALSE)</f>
        <v>63082</v>
      </c>
      <c r="M1181" t="str">
        <f t="shared" si="27"/>
        <v>battu</v>
      </c>
    </row>
    <row r="1182" spans="1:13">
      <c r="A1182" t="s">
        <v>808</v>
      </c>
      <c r="B1182" t="s">
        <v>43</v>
      </c>
      <c r="C1182" t="s">
        <v>14908</v>
      </c>
      <c r="D1182" t="s">
        <v>43</v>
      </c>
      <c r="E1182">
        <v>1439</v>
      </c>
      <c r="F1182">
        <v>2.6650122231299998E-2</v>
      </c>
      <c r="G1182">
        <f>VLOOKUP(A1182,Feuil2!$E$2:$R$578,14,FALSE)</f>
        <v>5756</v>
      </c>
      <c r="H1182">
        <f>VLOOKUP(A1182,Feuil2!$E$2:$R$578,6,FALSE)</f>
        <v>74671</v>
      </c>
      <c r="I1182">
        <f t="shared" si="28"/>
        <v>7.7084812042158266E-2</v>
      </c>
      <c r="J1182">
        <f t="shared" si="29"/>
        <v>-5.0434689810858267E-2</v>
      </c>
      <c r="K1182">
        <f t="shared" si="30"/>
        <v>-4317</v>
      </c>
      <c r="L1182">
        <f>VLOOKUP(A1182,Sheet1!$A$1:$B$577,2,FALSE)</f>
        <v>93086</v>
      </c>
      <c r="M1182" t="str">
        <f t="shared" si="27"/>
        <v>battu</v>
      </c>
    </row>
    <row r="1183" spans="1:13">
      <c r="A1183" t="s">
        <v>827</v>
      </c>
      <c r="B1183" t="s">
        <v>43</v>
      </c>
      <c r="C1183" t="s">
        <v>14909</v>
      </c>
      <c r="D1183" t="s">
        <v>43</v>
      </c>
      <c r="E1183">
        <v>746</v>
      </c>
      <c r="F1183">
        <v>1.38286434583E-2</v>
      </c>
      <c r="G1183">
        <f>VLOOKUP(A1183,Feuil2!$E$2:$R$578,14,FALSE)</f>
        <v>4662</v>
      </c>
      <c r="H1183">
        <f>VLOOKUP(A1183,Feuil2!$E$2:$R$578,6,FALSE)</f>
        <v>74599</v>
      </c>
      <c r="I1183">
        <f t="shared" si="28"/>
        <v>6.24941353101248E-2</v>
      </c>
      <c r="J1183">
        <f t="shared" si="29"/>
        <v>-4.8665491851824796E-2</v>
      </c>
      <c r="K1183">
        <f t="shared" si="30"/>
        <v>-3916</v>
      </c>
      <c r="L1183">
        <f>VLOOKUP(A1183,Sheet1!$A$1:$B$577,2,FALSE)</f>
        <v>92601</v>
      </c>
      <c r="M1183" t="str">
        <f t="shared" si="27"/>
        <v>battu</v>
      </c>
    </row>
    <row r="1184" spans="1:13">
      <c r="A1184" t="s">
        <v>841</v>
      </c>
      <c r="B1184" t="s">
        <v>43</v>
      </c>
      <c r="C1184" t="s">
        <v>14910</v>
      </c>
      <c r="D1184" t="s">
        <v>43</v>
      </c>
      <c r="E1184">
        <v>837</v>
      </c>
      <c r="F1184">
        <v>1.40911463156E-2</v>
      </c>
      <c r="G1184">
        <f>VLOOKUP(A1184,Feuil2!$E$2:$R$578,14,FALSE)</f>
        <v>5830</v>
      </c>
      <c r="H1184">
        <f>VLOOKUP(A1184,Feuil2!$E$2:$R$578,6,FALSE)</f>
        <v>81870</v>
      </c>
      <c r="I1184">
        <f t="shared" si="28"/>
        <v>7.1210455600342004E-2</v>
      </c>
      <c r="J1184">
        <f t="shared" si="29"/>
        <v>-5.7119309284742001E-2</v>
      </c>
      <c r="K1184">
        <f t="shared" si="30"/>
        <v>-4993</v>
      </c>
      <c r="L1184">
        <f>VLOOKUP(A1184,Sheet1!$A$1:$B$577,2,FALSE)</f>
        <v>100194</v>
      </c>
      <c r="M1184" t="str">
        <f t="shared" si="27"/>
        <v>battu</v>
      </c>
    </row>
    <row r="1185" spans="1:13">
      <c r="A1185" t="s">
        <v>911</v>
      </c>
      <c r="B1185" t="s">
        <v>43</v>
      </c>
      <c r="C1185" t="s">
        <v>14911</v>
      </c>
      <c r="D1185" t="s">
        <v>43</v>
      </c>
      <c r="E1185">
        <v>962</v>
      </c>
      <c r="F1185">
        <v>1.6280525986200001E-2</v>
      </c>
      <c r="G1185">
        <f>VLOOKUP(A1185,Feuil2!$E$2:$R$578,14,FALSE)</f>
        <v>5778</v>
      </c>
      <c r="H1185">
        <f>VLOOKUP(A1185,Feuil2!$E$2:$R$578,6,FALSE)</f>
        <v>80262</v>
      </c>
      <c r="I1185">
        <f t="shared" si="28"/>
        <v>7.1989235254541373E-2</v>
      </c>
      <c r="J1185">
        <f t="shared" si="29"/>
        <v>-5.5708709268341372E-2</v>
      </c>
      <c r="K1185">
        <f t="shared" si="30"/>
        <v>-4816</v>
      </c>
      <c r="L1185">
        <f>VLOOKUP(A1185,Sheet1!$A$1:$B$577,2,FALSE)</f>
        <v>98361</v>
      </c>
      <c r="M1185" t="str">
        <f t="shared" si="27"/>
        <v>battu</v>
      </c>
    </row>
    <row r="1186" spans="1:13">
      <c r="A1186" t="s">
        <v>936</v>
      </c>
      <c r="B1186" t="s">
        <v>43</v>
      </c>
      <c r="C1186" t="s">
        <v>14912</v>
      </c>
      <c r="D1186" t="s">
        <v>43</v>
      </c>
      <c r="E1186">
        <v>4140</v>
      </c>
      <c r="F1186">
        <v>0.101269538416</v>
      </c>
      <c r="G1186">
        <f>VLOOKUP(A1186,Feuil2!$E$2:$R$578,14,FALSE)</f>
        <v>6504</v>
      </c>
      <c r="H1186">
        <f>VLOOKUP(A1186,Feuil2!$E$2:$R$578,6,FALSE)</f>
        <v>57303</v>
      </c>
      <c r="I1186">
        <f t="shared" si="28"/>
        <v>0.11350191089471755</v>
      </c>
      <c r="J1186">
        <f t="shared" si="29"/>
        <v>-1.2232372478717543E-2</v>
      </c>
      <c r="K1186">
        <f t="shared" si="30"/>
        <v>-2364</v>
      </c>
      <c r="L1186">
        <f>VLOOKUP(A1186,Sheet1!$A$1:$B$577,2,FALSE)</f>
        <v>70199</v>
      </c>
      <c r="M1186" t="str">
        <f t="shared" si="27"/>
        <v>battu</v>
      </c>
    </row>
    <row r="1187" spans="1:13">
      <c r="A1187" t="s">
        <v>946</v>
      </c>
      <c r="B1187" t="s">
        <v>43</v>
      </c>
      <c r="C1187" t="s">
        <v>14913</v>
      </c>
      <c r="D1187" t="s">
        <v>43</v>
      </c>
      <c r="E1187">
        <v>8013</v>
      </c>
      <c r="F1187">
        <v>0.20649400850399999</v>
      </c>
      <c r="G1187">
        <f>VLOOKUP(A1187,Feuil2!$E$2:$R$578,14,FALSE)</f>
        <v>5532</v>
      </c>
      <c r="H1187">
        <f>VLOOKUP(A1187,Feuil2!$E$2:$R$578,6,FALSE)</f>
        <v>54211</v>
      </c>
      <c r="I1187">
        <f t="shared" si="28"/>
        <v>0.10204571028020143</v>
      </c>
      <c r="J1187">
        <f t="shared" si="29"/>
        <v>0.10444829822379856</v>
      </c>
      <c r="K1187">
        <f t="shared" si="30"/>
        <v>2481</v>
      </c>
      <c r="L1187">
        <f>VLOOKUP(A1187,Sheet1!$A$1:$B$577,2,FALSE)</f>
        <v>67112</v>
      </c>
      <c r="M1187" t="str">
        <f t="shared" si="27"/>
        <v>battu</v>
      </c>
    </row>
    <row r="1188" spans="1:13">
      <c r="A1188" t="s">
        <v>946</v>
      </c>
      <c r="B1188" t="s">
        <v>43</v>
      </c>
      <c r="C1188" t="s">
        <v>14914</v>
      </c>
      <c r="D1188" t="s">
        <v>43</v>
      </c>
      <c r="E1188">
        <v>28</v>
      </c>
      <c r="F1188">
        <v>7.2155650045100002E-4</v>
      </c>
      <c r="G1188">
        <f>VLOOKUP(A1188,Feuil2!$E$2:$R$578,14,FALSE)</f>
        <v>5532</v>
      </c>
      <c r="H1188">
        <f>VLOOKUP(A1188,Feuil2!$E$2:$R$578,6,FALSE)</f>
        <v>54211</v>
      </c>
      <c r="I1188">
        <f t="shared" si="28"/>
        <v>0.10204571028020143</v>
      </c>
      <c r="J1188">
        <f t="shared" si="29"/>
        <v>-0.10132415377975043</v>
      </c>
      <c r="K1188">
        <f t="shared" si="30"/>
        <v>-5504</v>
      </c>
      <c r="L1188">
        <f>VLOOKUP(A1188,Sheet1!$A$1:$B$577,2,FALSE)</f>
        <v>67112</v>
      </c>
      <c r="M1188" t="str">
        <f t="shared" si="27"/>
        <v>battu</v>
      </c>
    </row>
    <row r="1189" spans="1:13">
      <c r="A1189" t="s">
        <v>1008</v>
      </c>
      <c r="B1189" t="s">
        <v>43</v>
      </c>
      <c r="C1189" t="s">
        <v>14915</v>
      </c>
      <c r="D1189" t="s">
        <v>43</v>
      </c>
      <c r="E1189">
        <v>786</v>
      </c>
      <c r="F1189">
        <v>1.9667700930799999E-2</v>
      </c>
      <c r="G1189">
        <f>VLOOKUP(A1189,Feuil2!$E$2:$R$578,14,FALSE)</f>
        <v>5435</v>
      </c>
      <c r="H1189">
        <f>VLOOKUP(A1189,Feuil2!$E$2:$R$578,6,FALSE)</f>
        <v>52773</v>
      </c>
      <c r="I1189">
        <f t="shared" si="28"/>
        <v>0.10298827051712049</v>
      </c>
      <c r="J1189">
        <f t="shared" si="29"/>
        <v>-8.3320569586320489E-2</v>
      </c>
      <c r="K1189">
        <f t="shared" si="30"/>
        <v>-4649</v>
      </c>
      <c r="L1189">
        <f>VLOOKUP(A1189,Sheet1!$A$1:$B$577,2,FALSE)</f>
        <v>64438</v>
      </c>
      <c r="M1189" t="str">
        <f t="shared" si="27"/>
        <v>battu</v>
      </c>
    </row>
    <row r="1190" spans="1:13">
      <c r="A1190" t="s">
        <v>1018</v>
      </c>
      <c r="B1190" t="s">
        <v>43</v>
      </c>
      <c r="C1190" t="s">
        <v>14916</v>
      </c>
      <c r="D1190" t="s">
        <v>43</v>
      </c>
      <c r="E1190">
        <v>570</v>
      </c>
      <c r="F1190">
        <v>1.61904220871E-2</v>
      </c>
      <c r="G1190">
        <f>VLOOKUP(A1190,Feuil2!$E$2:$R$578,14,FALSE)</f>
        <v>5545</v>
      </c>
      <c r="H1190">
        <f>VLOOKUP(A1190,Feuil2!$E$2:$R$578,6,FALSE)</f>
        <v>45633</v>
      </c>
      <c r="I1190">
        <f t="shared" si="28"/>
        <v>0.12151294019678742</v>
      </c>
      <c r="J1190">
        <f t="shared" si="29"/>
        <v>-0.10532251810968742</v>
      </c>
      <c r="K1190">
        <f t="shared" si="30"/>
        <v>-4975</v>
      </c>
      <c r="L1190">
        <f>VLOOKUP(A1190,Sheet1!$A$1:$B$577,2,FALSE)</f>
        <v>56422</v>
      </c>
      <c r="M1190" t="str">
        <f t="shared" si="27"/>
        <v>battu</v>
      </c>
    </row>
    <row r="1191" spans="1:13">
      <c r="A1191" t="s">
        <v>1049</v>
      </c>
      <c r="B1191" t="s">
        <v>43</v>
      </c>
      <c r="C1191" t="s">
        <v>14917</v>
      </c>
      <c r="D1191" t="s">
        <v>43</v>
      </c>
      <c r="E1191">
        <v>3331</v>
      </c>
      <c r="F1191">
        <v>6.9375598783700004E-2</v>
      </c>
      <c r="G1191">
        <f>VLOOKUP(A1191,Feuil2!$E$2:$R$578,14,FALSE)</f>
        <v>6333</v>
      </c>
      <c r="H1191">
        <f>VLOOKUP(A1191,Feuil2!$E$2:$R$578,6,FALSE)</f>
        <v>67994</v>
      </c>
      <c r="I1191">
        <f t="shared" si="28"/>
        <v>9.3140571226872956E-2</v>
      </c>
      <c r="J1191">
        <f t="shared" si="29"/>
        <v>-2.3764972443172952E-2</v>
      </c>
      <c r="K1191">
        <f t="shared" si="30"/>
        <v>-3002</v>
      </c>
      <c r="L1191">
        <f>VLOOKUP(A1191,Sheet1!$A$1:$B$577,2,FALSE)</f>
        <v>84854</v>
      </c>
      <c r="M1191" t="str">
        <f t="shared" si="27"/>
        <v>battu</v>
      </c>
    </row>
    <row r="1192" spans="1:13">
      <c r="A1192" t="s">
        <v>1072</v>
      </c>
      <c r="B1192" t="s">
        <v>43</v>
      </c>
      <c r="C1192" t="s">
        <v>14918</v>
      </c>
      <c r="D1192" t="s">
        <v>43</v>
      </c>
      <c r="E1192">
        <v>1061</v>
      </c>
      <c r="F1192">
        <v>1.78818215526E-2</v>
      </c>
      <c r="G1192">
        <f>VLOOKUP(A1192,Feuil2!$E$2:$R$578,14,FALSE)</f>
        <v>7376</v>
      </c>
      <c r="H1192">
        <f>VLOOKUP(A1192,Feuil2!$E$2:$R$578,6,FALSE)</f>
        <v>78937</v>
      </c>
      <c r="I1192">
        <f t="shared" si="28"/>
        <v>9.3441605330833455E-2</v>
      </c>
      <c r="J1192">
        <f t="shared" si="29"/>
        <v>-7.5559783778233455E-2</v>
      </c>
      <c r="K1192">
        <f t="shared" si="30"/>
        <v>-6315</v>
      </c>
      <c r="L1192">
        <f>VLOOKUP(A1192,Sheet1!$A$1:$B$577,2,FALSE)</f>
        <v>98753</v>
      </c>
      <c r="M1192" t="str">
        <f t="shared" si="27"/>
        <v>battu</v>
      </c>
    </row>
    <row r="1193" spans="1:13">
      <c r="A1193" t="s">
        <v>1104</v>
      </c>
      <c r="B1193" t="s">
        <v>43</v>
      </c>
      <c r="C1193" t="s">
        <v>14919</v>
      </c>
      <c r="D1193" t="s">
        <v>43</v>
      </c>
      <c r="E1193">
        <v>1072</v>
      </c>
      <c r="F1193">
        <v>2.3096977139999999E-2</v>
      </c>
      <c r="G1193">
        <f>VLOOKUP(A1193,Feuil2!$E$2:$R$578,14,FALSE)</f>
        <v>6023</v>
      </c>
      <c r="H1193">
        <f>VLOOKUP(A1193,Feuil2!$E$2:$R$578,6,FALSE)</f>
        <v>65200</v>
      </c>
      <c r="I1193">
        <f t="shared" si="28"/>
        <v>9.2377300613496929E-2</v>
      </c>
      <c r="J1193">
        <f t="shared" si="29"/>
        <v>-6.9280323473496927E-2</v>
      </c>
      <c r="K1193">
        <f t="shared" si="30"/>
        <v>-4951</v>
      </c>
      <c r="L1193">
        <f>VLOOKUP(A1193,Sheet1!$A$1:$B$577,2,FALSE)</f>
        <v>81745</v>
      </c>
      <c r="M1193" t="str">
        <f t="shared" si="27"/>
        <v>battu</v>
      </c>
    </row>
    <row r="1194" spans="1:13">
      <c r="A1194" t="s">
        <v>1116</v>
      </c>
      <c r="B1194" t="s">
        <v>43</v>
      </c>
      <c r="C1194" t="s">
        <v>14920</v>
      </c>
      <c r="D1194" t="s">
        <v>43</v>
      </c>
      <c r="E1194">
        <v>795</v>
      </c>
      <c r="F1194">
        <v>1.55276470244E-2</v>
      </c>
      <c r="G1194">
        <f>VLOOKUP(A1194,Feuil2!$E$2:$R$578,14,FALSE)</f>
        <v>6349</v>
      </c>
      <c r="H1194">
        <f>VLOOKUP(A1194,Feuil2!$E$2:$R$578,6,FALSE)</f>
        <v>70438</v>
      </c>
      <c r="I1194">
        <f t="shared" si="28"/>
        <v>9.0136006133053184E-2</v>
      </c>
      <c r="J1194">
        <f t="shared" si="29"/>
        <v>-7.4608359108653183E-2</v>
      </c>
      <c r="K1194">
        <f t="shared" si="30"/>
        <v>-5554</v>
      </c>
      <c r="L1194">
        <f>VLOOKUP(A1194,Sheet1!$A$1:$B$577,2,FALSE)</f>
        <v>87692</v>
      </c>
      <c r="M1194" t="str">
        <f t="shared" si="27"/>
        <v>battu</v>
      </c>
    </row>
    <row r="1195" spans="1:13">
      <c r="A1195" t="s">
        <v>1129</v>
      </c>
      <c r="B1195" t="s">
        <v>43</v>
      </c>
      <c r="C1195" t="s">
        <v>14921</v>
      </c>
      <c r="D1195" t="s">
        <v>43</v>
      </c>
      <c r="E1195">
        <v>957</v>
      </c>
      <c r="F1195">
        <v>1.5386841597499999E-2</v>
      </c>
      <c r="G1195">
        <f>VLOOKUP(A1195,Feuil2!$E$2:$R$578,14,FALSE)</f>
        <v>7303</v>
      </c>
      <c r="H1195">
        <f>VLOOKUP(A1195,Feuil2!$E$2:$R$578,6,FALSE)</f>
        <v>85481</v>
      </c>
      <c r="I1195">
        <f t="shared" si="28"/>
        <v>8.5434190053930117E-2</v>
      </c>
      <c r="J1195">
        <f t="shared" si="29"/>
        <v>-7.0047348456430125E-2</v>
      </c>
      <c r="K1195">
        <f t="shared" si="30"/>
        <v>-6346</v>
      </c>
      <c r="L1195">
        <f>VLOOKUP(A1195,Sheet1!$A$1:$B$577,2,FALSE)</f>
        <v>106006</v>
      </c>
      <c r="M1195" t="str">
        <f t="shared" si="27"/>
        <v>battu</v>
      </c>
    </row>
    <row r="1196" spans="1:13">
      <c r="A1196" t="s">
        <v>1157</v>
      </c>
      <c r="B1196" t="s">
        <v>43</v>
      </c>
      <c r="C1196" t="s">
        <v>14922</v>
      </c>
      <c r="D1196" t="s">
        <v>43</v>
      </c>
      <c r="E1196">
        <v>2040</v>
      </c>
      <c r="F1196">
        <v>3.9647063396399999E-2</v>
      </c>
      <c r="G1196">
        <f>VLOOKUP(A1196,Feuil2!$E$2:$R$578,14,FALSE)</f>
        <v>6144</v>
      </c>
      <c r="H1196">
        <f>VLOOKUP(A1196,Feuil2!$E$2:$R$578,6,FALSE)</f>
        <v>68148</v>
      </c>
      <c r="I1196">
        <f t="shared" si="28"/>
        <v>9.0156717731995073E-2</v>
      </c>
      <c r="J1196">
        <f t="shared" si="29"/>
        <v>-5.0509654335595074E-2</v>
      </c>
      <c r="K1196">
        <f t="shared" si="30"/>
        <v>-4104</v>
      </c>
      <c r="L1196">
        <f>VLOOKUP(A1196,Sheet1!$A$1:$B$577,2,FALSE)</f>
        <v>87187</v>
      </c>
      <c r="M1196" t="str">
        <f t="shared" si="27"/>
        <v>battu</v>
      </c>
    </row>
    <row r="1197" spans="1:13">
      <c r="A1197" t="s">
        <v>1180</v>
      </c>
      <c r="B1197" t="s">
        <v>43</v>
      </c>
      <c r="C1197" t="s">
        <v>14923</v>
      </c>
      <c r="D1197" t="s">
        <v>43</v>
      </c>
      <c r="E1197">
        <v>1268</v>
      </c>
      <c r="F1197">
        <v>2.19407530454E-2</v>
      </c>
      <c r="G1197">
        <f>VLOOKUP(A1197,Feuil2!$E$2:$R$578,14,FALSE)</f>
        <v>5519</v>
      </c>
      <c r="H1197">
        <f>VLOOKUP(A1197,Feuil2!$E$2:$R$578,6,FALSE)</f>
        <v>75853</v>
      </c>
      <c r="I1197">
        <f t="shared" si="28"/>
        <v>7.2759152571421043E-2</v>
      </c>
      <c r="J1197">
        <f t="shared" si="29"/>
        <v>-5.0818399526021046E-2</v>
      </c>
      <c r="K1197">
        <f t="shared" si="30"/>
        <v>-4251</v>
      </c>
      <c r="L1197">
        <f>VLOOKUP(A1197,Sheet1!$A$1:$B$577,2,FALSE)</f>
        <v>91934</v>
      </c>
      <c r="M1197" t="str">
        <f t="shared" si="27"/>
        <v>battu</v>
      </c>
    </row>
    <row r="1198" spans="1:13">
      <c r="A1198" t="s">
        <v>1191</v>
      </c>
      <c r="B1198" t="s">
        <v>43</v>
      </c>
      <c r="C1198" t="s">
        <v>14924</v>
      </c>
      <c r="D1198" t="s">
        <v>43</v>
      </c>
      <c r="E1198">
        <v>1027</v>
      </c>
      <c r="F1198">
        <v>2.4263472487999999E-2</v>
      </c>
      <c r="G1198">
        <f>VLOOKUP(A1198,Feuil2!$E$2:$R$578,14,FALSE)</f>
        <v>5731</v>
      </c>
      <c r="H1198">
        <f>VLOOKUP(A1198,Feuil2!$E$2:$R$578,6,FALSE)</f>
        <v>56021</v>
      </c>
      <c r="I1198">
        <f t="shared" si="28"/>
        <v>0.10230092286821013</v>
      </c>
      <c r="J1198">
        <f t="shared" si="29"/>
        <v>-7.8037450380210135E-2</v>
      </c>
      <c r="K1198">
        <f t="shared" si="30"/>
        <v>-4704</v>
      </c>
      <c r="L1198">
        <f>VLOOKUP(A1198,Sheet1!$A$1:$B$577,2,FALSE)</f>
        <v>67638</v>
      </c>
      <c r="M1198" t="str">
        <f t="shared" si="27"/>
        <v>battu</v>
      </c>
    </row>
    <row r="1199" spans="1:13">
      <c r="A1199" t="s">
        <v>1202</v>
      </c>
      <c r="B1199" t="s">
        <v>43</v>
      </c>
      <c r="C1199" t="s">
        <v>14925</v>
      </c>
      <c r="D1199" t="s">
        <v>43</v>
      </c>
      <c r="E1199">
        <v>992</v>
      </c>
      <c r="F1199">
        <v>2.4974195010200002E-2</v>
      </c>
      <c r="G1199">
        <f>VLOOKUP(A1199,Feuil2!$E$2:$R$578,14,FALSE)</f>
        <v>4996</v>
      </c>
      <c r="H1199">
        <f>VLOOKUP(A1199,Feuil2!$E$2:$R$578,6,FALSE)</f>
        <v>53719</v>
      </c>
      <c r="I1199">
        <f t="shared" si="28"/>
        <v>9.3002475846534746E-2</v>
      </c>
      <c r="J1199">
        <f t="shared" si="29"/>
        <v>-6.8028280836334748E-2</v>
      </c>
      <c r="K1199">
        <f t="shared" si="30"/>
        <v>-4004</v>
      </c>
      <c r="L1199">
        <f>VLOOKUP(A1199,Sheet1!$A$1:$B$577,2,FALSE)</f>
        <v>66188</v>
      </c>
      <c r="M1199" t="str">
        <f t="shared" si="27"/>
        <v>battu</v>
      </c>
    </row>
    <row r="1200" spans="1:13">
      <c r="A1200" t="s">
        <v>1214</v>
      </c>
      <c r="B1200" t="s">
        <v>43</v>
      </c>
      <c r="C1200" t="s">
        <v>14926</v>
      </c>
      <c r="D1200" t="s">
        <v>43</v>
      </c>
      <c r="E1200">
        <v>1240</v>
      </c>
      <c r="F1200">
        <v>3.12712783396E-2</v>
      </c>
      <c r="G1200">
        <f>VLOOKUP(A1200,Feuil2!$E$2:$R$578,14,FALSE)</f>
        <v>4792</v>
      </c>
      <c r="H1200">
        <f>VLOOKUP(A1200,Feuil2!$E$2:$R$578,6,FALSE)</f>
        <v>55895</v>
      </c>
      <c r="I1200">
        <f t="shared" si="28"/>
        <v>8.5732176402182669E-2</v>
      </c>
      <c r="J1200">
        <f t="shared" si="29"/>
        <v>-5.4460898062582669E-2</v>
      </c>
      <c r="K1200">
        <f t="shared" si="30"/>
        <v>-3552</v>
      </c>
      <c r="L1200">
        <f>VLOOKUP(A1200,Sheet1!$A$1:$B$577,2,FALSE)</f>
        <v>68861</v>
      </c>
      <c r="M1200" t="str">
        <f t="shared" si="27"/>
        <v>battu</v>
      </c>
    </row>
    <row r="1201" spans="1:13">
      <c r="A1201" t="s">
        <v>1238</v>
      </c>
      <c r="B1201" t="s">
        <v>43</v>
      </c>
      <c r="C1201" t="s">
        <v>14927</v>
      </c>
      <c r="D1201" t="s">
        <v>43</v>
      </c>
      <c r="E1201">
        <v>801</v>
      </c>
      <c r="F1201">
        <v>1.6099531686499999E-2</v>
      </c>
      <c r="G1201">
        <f>VLOOKUP(A1201,Feuil2!$E$2:$R$578,14,FALSE)</f>
        <v>6326</v>
      </c>
      <c r="H1201">
        <f>VLOOKUP(A1201,Feuil2!$E$2:$R$578,6,FALSE)</f>
        <v>67239</v>
      </c>
      <c r="I1201">
        <f t="shared" si="28"/>
        <v>9.4082303425095548E-2</v>
      </c>
      <c r="J1201">
        <f t="shared" si="29"/>
        <v>-7.7982771738595552E-2</v>
      </c>
      <c r="K1201">
        <f t="shared" si="30"/>
        <v>-5525</v>
      </c>
      <c r="L1201">
        <f>VLOOKUP(A1201,Sheet1!$A$1:$B$577,2,FALSE)</f>
        <v>82966</v>
      </c>
      <c r="M1201" t="str">
        <f t="shared" si="27"/>
        <v>battu</v>
      </c>
    </row>
    <row r="1202" spans="1:13">
      <c r="A1202" t="s">
        <v>1279</v>
      </c>
      <c r="B1202" t="s">
        <v>43</v>
      </c>
      <c r="C1202" t="s">
        <v>14928</v>
      </c>
      <c r="D1202" t="s">
        <v>43</v>
      </c>
      <c r="E1202">
        <v>580</v>
      </c>
      <c r="F1202">
        <v>9.9512730766599996E-3</v>
      </c>
      <c r="G1202">
        <f>VLOOKUP(A1202,Feuil2!$E$2:$R$578,14,FALSE)</f>
        <v>8201</v>
      </c>
      <c r="H1202">
        <f>VLOOKUP(A1202,Feuil2!$E$2:$R$578,6,FALSE)</f>
        <v>73605</v>
      </c>
      <c r="I1202">
        <f t="shared" si="28"/>
        <v>0.11141906120508117</v>
      </c>
      <c r="J1202">
        <f t="shared" si="29"/>
        <v>-0.10146778812842118</v>
      </c>
      <c r="K1202">
        <f t="shared" si="30"/>
        <v>-7621</v>
      </c>
      <c r="L1202">
        <f>VLOOKUP(A1202,Sheet1!$A$1:$B$577,2,FALSE)</f>
        <v>86375</v>
      </c>
      <c r="M1202" t="str">
        <f t="shared" si="27"/>
        <v>battu</v>
      </c>
    </row>
    <row r="1203" spans="1:13">
      <c r="A1203" t="s">
        <v>1292</v>
      </c>
      <c r="B1203" t="s">
        <v>43</v>
      </c>
      <c r="C1203" t="s">
        <v>14929</v>
      </c>
      <c r="D1203" t="s">
        <v>43</v>
      </c>
      <c r="E1203">
        <v>4791</v>
      </c>
      <c r="F1203">
        <v>9.4055518473400004E-2</v>
      </c>
      <c r="G1203">
        <f>VLOOKUP(A1203,Feuil2!$E$2:$R$578,14,FALSE)</f>
        <v>6842</v>
      </c>
      <c r="H1203">
        <f>VLOOKUP(A1203,Feuil2!$E$2:$R$578,6,FALSE)</f>
        <v>67185</v>
      </c>
      <c r="I1203">
        <f t="shared" si="28"/>
        <v>0.10183820793331845</v>
      </c>
      <c r="J1203">
        <f t="shared" si="29"/>
        <v>-7.782689459918446E-3</v>
      </c>
      <c r="K1203">
        <f t="shared" si="30"/>
        <v>-2051</v>
      </c>
      <c r="L1203">
        <f>VLOOKUP(A1203,Sheet1!$A$1:$B$577,2,FALSE)</f>
        <v>79644</v>
      </c>
      <c r="M1203" t="str">
        <f t="shared" si="27"/>
        <v>battu</v>
      </c>
    </row>
    <row r="1204" spans="1:13">
      <c r="A1204" t="s">
        <v>1317</v>
      </c>
      <c r="B1204" t="s">
        <v>43</v>
      </c>
      <c r="C1204" t="s">
        <v>14930</v>
      </c>
      <c r="D1204" t="s">
        <v>43</v>
      </c>
      <c r="E1204">
        <v>1510</v>
      </c>
      <c r="F1204">
        <v>2.46225092131E-2</v>
      </c>
      <c r="G1204">
        <f>VLOOKUP(A1204,Feuil2!$E$2:$R$578,14,FALSE)</f>
        <v>6476</v>
      </c>
      <c r="H1204">
        <f>VLOOKUP(A1204,Feuil2!$E$2:$R$578,6,FALSE)</f>
        <v>77750</v>
      </c>
      <c r="I1204">
        <f t="shared" si="28"/>
        <v>8.329260450160772E-2</v>
      </c>
      <c r="J1204">
        <f t="shared" si="29"/>
        <v>-5.8670095288507723E-2</v>
      </c>
      <c r="K1204">
        <f t="shared" si="30"/>
        <v>-4966</v>
      </c>
      <c r="L1204">
        <f>VLOOKUP(A1204,Sheet1!$A$1:$B$577,2,FALSE)</f>
        <v>96753</v>
      </c>
      <c r="M1204" t="str">
        <f t="shared" si="27"/>
        <v>battu</v>
      </c>
    </row>
    <row r="1205" spans="1:13">
      <c r="A1205" t="s">
        <v>1376</v>
      </c>
      <c r="B1205" t="s">
        <v>43</v>
      </c>
      <c r="C1205" t="s">
        <v>14931</v>
      </c>
      <c r="D1205" t="s">
        <v>43</v>
      </c>
      <c r="E1205">
        <v>1019</v>
      </c>
      <c r="F1205">
        <v>2.3685556226999999E-2</v>
      </c>
      <c r="G1205">
        <f>VLOOKUP(A1205,Feuil2!$E$2:$R$578,14,FALSE)</f>
        <v>5297</v>
      </c>
      <c r="H1205">
        <f>VLOOKUP(A1205,Feuil2!$E$2:$R$578,6,FALSE)</f>
        <v>58482</v>
      </c>
      <c r="I1205">
        <f t="shared" si="28"/>
        <v>9.0574877740159362E-2</v>
      </c>
      <c r="J1205">
        <f t="shared" si="29"/>
        <v>-6.6889321513159364E-2</v>
      </c>
      <c r="K1205">
        <f t="shared" si="30"/>
        <v>-4278</v>
      </c>
      <c r="L1205">
        <f>VLOOKUP(A1205,Sheet1!$A$1:$B$577,2,FALSE)</f>
        <v>73025</v>
      </c>
      <c r="M1205" t="str">
        <f t="shared" si="27"/>
        <v>battu</v>
      </c>
    </row>
    <row r="1206" spans="1:13">
      <c r="A1206" t="s">
        <v>1391</v>
      </c>
      <c r="B1206" t="s">
        <v>43</v>
      </c>
      <c r="C1206" t="s">
        <v>14932</v>
      </c>
      <c r="D1206" t="s">
        <v>43</v>
      </c>
      <c r="E1206">
        <v>830</v>
      </c>
      <c r="F1206">
        <v>1.7798554671599999E-2</v>
      </c>
      <c r="G1206">
        <f>VLOOKUP(A1206,Feuil2!$E$2:$R$578,14,FALSE)</f>
        <v>5712</v>
      </c>
      <c r="H1206">
        <f>VLOOKUP(A1206,Feuil2!$E$2:$R$578,6,FALSE)</f>
        <v>62161</v>
      </c>
      <c r="I1206">
        <f t="shared" si="28"/>
        <v>9.1890413603384763E-2</v>
      </c>
      <c r="J1206">
        <f t="shared" si="29"/>
        <v>-7.4091858931784771E-2</v>
      </c>
      <c r="K1206">
        <f t="shared" si="30"/>
        <v>-4882</v>
      </c>
      <c r="L1206">
        <f>VLOOKUP(A1206,Sheet1!$A$1:$B$577,2,FALSE)</f>
        <v>76302</v>
      </c>
      <c r="M1206" t="str">
        <f t="shared" si="27"/>
        <v>battu</v>
      </c>
    </row>
    <row r="1207" spans="1:13">
      <c r="A1207" t="s">
        <v>1403</v>
      </c>
      <c r="B1207" t="s">
        <v>43</v>
      </c>
      <c r="C1207" t="s">
        <v>14933</v>
      </c>
      <c r="D1207" t="s">
        <v>43</v>
      </c>
      <c r="E1207">
        <v>578</v>
      </c>
      <c r="F1207">
        <v>1.48578479256E-2</v>
      </c>
      <c r="G1207">
        <f>VLOOKUP(A1207,Feuil2!$E$2:$R$578,14,FALSE)</f>
        <v>4310</v>
      </c>
      <c r="H1207">
        <f>VLOOKUP(A1207,Feuil2!$E$2:$R$578,6,FALSE)</f>
        <v>53039</v>
      </c>
      <c r="I1207">
        <f t="shared" si="28"/>
        <v>8.1260958917023327E-2</v>
      </c>
      <c r="J1207">
        <f t="shared" si="29"/>
        <v>-6.640311099142332E-2</v>
      </c>
      <c r="K1207">
        <f t="shared" si="30"/>
        <v>-3732</v>
      </c>
      <c r="L1207">
        <f>VLOOKUP(A1207,Sheet1!$A$1:$B$577,2,FALSE)</f>
        <v>65469</v>
      </c>
      <c r="M1207" t="str">
        <f t="shared" si="27"/>
        <v>battu</v>
      </c>
    </row>
    <row r="1208" spans="1:13">
      <c r="A1208" t="s">
        <v>1417</v>
      </c>
      <c r="B1208" t="s">
        <v>43</v>
      </c>
      <c r="C1208" t="s">
        <v>14934</v>
      </c>
      <c r="D1208" t="s">
        <v>43</v>
      </c>
      <c r="E1208">
        <v>409</v>
      </c>
      <c r="F1208">
        <v>1.0164773715699999E-2</v>
      </c>
      <c r="G1208">
        <f>VLOOKUP(A1208,Feuil2!$E$2:$R$578,14,FALSE)</f>
        <v>3791</v>
      </c>
      <c r="H1208">
        <f>VLOOKUP(A1208,Feuil2!$E$2:$R$578,6,FALSE)</f>
        <v>53864</v>
      </c>
      <c r="I1208">
        <f t="shared" si="28"/>
        <v>7.0380959453438294E-2</v>
      </c>
      <c r="J1208">
        <f t="shared" si="29"/>
        <v>-6.0216185737738293E-2</v>
      </c>
      <c r="K1208">
        <f t="shared" si="30"/>
        <v>-3382</v>
      </c>
      <c r="L1208">
        <f>VLOOKUP(A1208,Sheet1!$A$1:$B$577,2,FALSE)</f>
        <v>67395</v>
      </c>
      <c r="M1208" t="str">
        <f t="shared" si="27"/>
        <v>battu</v>
      </c>
    </row>
    <row r="1209" spans="1:13">
      <c r="A1209" t="s">
        <v>1431</v>
      </c>
      <c r="B1209" t="s">
        <v>43</v>
      </c>
      <c r="C1209" t="s">
        <v>14935</v>
      </c>
      <c r="D1209" t="s">
        <v>43</v>
      </c>
      <c r="E1209">
        <v>575</v>
      </c>
      <c r="F1209">
        <v>1.2098131627699999E-2</v>
      </c>
      <c r="G1209">
        <f>VLOOKUP(A1209,Feuil2!$E$2:$R$578,14,FALSE)</f>
        <v>6529</v>
      </c>
      <c r="H1209">
        <f>VLOOKUP(A1209,Feuil2!$E$2:$R$578,6,FALSE)</f>
        <v>63866</v>
      </c>
      <c r="I1209">
        <f t="shared" si="28"/>
        <v>0.1022296683681458</v>
      </c>
      <c r="J1209">
        <f t="shared" si="29"/>
        <v>-9.01315367404458E-2</v>
      </c>
      <c r="K1209">
        <f t="shared" si="30"/>
        <v>-5954</v>
      </c>
      <c r="L1209">
        <f>VLOOKUP(A1209,Sheet1!$A$1:$B$577,2,FALSE)</f>
        <v>77342</v>
      </c>
      <c r="M1209" t="str">
        <f t="shared" si="27"/>
        <v>battu</v>
      </c>
    </row>
    <row r="1210" spans="1:13">
      <c r="A1210" t="s">
        <v>1444</v>
      </c>
      <c r="B1210" t="s">
        <v>43</v>
      </c>
      <c r="C1210" t="s">
        <v>14936</v>
      </c>
      <c r="D1210" t="s">
        <v>43</v>
      </c>
      <c r="E1210">
        <v>990</v>
      </c>
      <c r="F1210">
        <v>2.35557247549E-2</v>
      </c>
      <c r="G1210">
        <f>VLOOKUP(A1210,Feuil2!$E$2:$R$578,14,FALSE)</f>
        <v>5217</v>
      </c>
      <c r="H1210">
        <f>VLOOKUP(A1210,Feuil2!$E$2:$R$578,6,FALSE)</f>
        <v>58198</v>
      </c>
      <c r="I1210">
        <f t="shared" si="28"/>
        <v>8.9642255747620192E-2</v>
      </c>
      <c r="J1210">
        <f t="shared" si="29"/>
        <v>-6.6086530992720188E-2</v>
      </c>
      <c r="K1210">
        <f t="shared" si="30"/>
        <v>-4227</v>
      </c>
      <c r="L1210">
        <f>VLOOKUP(A1210,Sheet1!$A$1:$B$577,2,FALSE)</f>
        <v>72894</v>
      </c>
      <c r="M1210" t="str">
        <f t="shared" si="27"/>
        <v>battu</v>
      </c>
    </row>
    <row r="1211" spans="1:13">
      <c r="A1211" t="s">
        <v>1467</v>
      </c>
      <c r="B1211" t="s">
        <v>43</v>
      </c>
      <c r="C1211" t="s">
        <v>14937</v>
      </c>
      <c r="D1211" t="s">
        <v>43</v>
      </c>
      <c r="E1211">
        <v>953</v>
      </c>
      <c r="F1211">
        <v>1.4429337128700001E-2</v>
      </c>
      <c r="G1211">
        <f>VLOOKUP(A1211,Feuil2!$E$2:$R$578,14,FALSE)</f>
        <v>8126</v>
      </c>
      <c r="H1211">
        <f>VLOOKUP(A1211,Feuil2!$E$2:$R$578,6,FALSE)</f>
        <v>85669</v>
      </c>
      <c r="I1211">
        <f t="shared" si="28"/>
        <v>9.4853447571466923E-2</v>
      </c>
      <c r="J1211">
        <f t="shared" si="29"/>
        <v>-8.0424110442766927E-2</v>
      </c>
      <c r="K1211">
        <f t="shared" si="30"/>
        <v>-7173</v>
      </c>
      <c r="L1211">
        <f>VLOOKUP(A1211,Sheet1!$A$1:$B$577,2,FALSE)</f>
        <v>102610</v>
      </c>
      <c r="M1211" t="str">
        <f t="shared" si="27"/>
        <v>battu</v>
      </c>
    </row>
    <row r="1212" spans="1:13">
      <c r="A1212" t="s">
        <v>1486</v>
      </c>
      <c r="B1212" t="s">
        <v>43</v>
      </c>
      <c r="C1212" t="s">
        <v>14938</v>
      </c>
      <c r="D1212" t="s">
        <v>43</v>
      </c>
      <c r="E1212">
        <v>1058</v>
      </c>
      <c r="F1212">
        <v>2.19775654342E-2</v>
      </c>
      <c r="G1212">
        <f>VLOOKUP(A1212,Feuil2!$E$2:$R$578,14,FALSE)</f>
        <v>5762</v>
      </c>
      <c r="H1212">
        <f>VLOOKUP(A1212,Feuil2!$E$2:$R$578,6,FALSE)</f>
        <v>67177</v>
      </c>
      <c r="I1212">
        <f t="shared" si="28"/>
        <v>8.5773404587879784E-2</v>
      </c>
      <c r="J1212">
        <f t="shared" si="29"/>
        <v>-6.3795839153679784E-2</v>
      </c>
      <c r="K1212">
        <f t="shared" si="30"/>
        <v>-4704</v>
      </c>
      <c r="L1212">
        <f>VLOOKUP(A1212,Sheet1!$A$1:$B$577,2,FALSE)</f>
        <v>85371</v>
      </c>
      <c r="M1212" t="str">
        <f t="shared" si="27"/>
        <v>battu</v>
      </c>
    </row>
    <row r="1213" spans="1:13">
      <c r="A1213" t="s">
        <v>1497</v>
      </c>
      <c r="B1213" t="s">
        <v>43</v>
      </c>
      <c r="C1213" t="s">
        <v>14939</v>
      </c>
      <c r="D1213" t="s">
        <v>43</v>
      </c>
      <c r="E1213">
        <v>1159</v>
      </c>
      <c r="F1213">
        <v>2.5833054719699999E-2</v>
      </c>
      <c r="G1213">
        <f>VLOOKUP(A1213,Feuil2!$E$2:$R$578,14,FALSE)</f>
        <v>5461</v>
      </c>
      <c r="H1213">
        <f>VLOOKUP(A1213,Feuil2!$E$2:$R$578,6,FALSE)</f>
        <v>62482</v>
      </c>
      <c r="I1213">
        <f t="shared" si="28"/>
        <v>8.7401171537402775E-2</v>
      </c>
      <c r="J1213">
        <f t="shared" si="29"/>
        <v>-6.1568116817702773E-2</v>
      </c>
      <c r="K1213">
        <f t="shared" si="30"/>
        <v>-4302</v>
      </c>
      <c r="L1213">
        <f>VLOOKUP(A1213,Sheet1!$A$1:$B$577,2,FALSE)</f>
        <v>77004</v>
      </c>
      <c r="M1213" t="str">
        <f t="shared" si="27"/>
        <v>battu</v>
      </c>
    </row>
    <row r="1214" spans="1:13">
      <c r="A1214" t="s">
        <v>1522</v>
      </c>
      <c r="B1214" t="s">
        <v>43</v>
      </c>
      <c r="C1214" t="s">
        <v>14940</v>
      </c>
      <c r="D1214" t="s">
        <v>43</v>
      </c>
      <c r="E1214">
        <v>1292</v>
      </c>
      <c r="F1214">
        <v>2.6336173508899999E-2</v>
      </c>
      <c r="G1214">
        <f>VLOOKUP(A1214,Feuil2!$E$2:$R$578,14,FALSE)</f>
        <v>5629</v>
      </c>
      <c r="H1214">
        <f>VLOOKUP(A1214,Feuil2!$E$2:$R$578,6,FALSE)</f>
        <v>69184</v>
      </c>
      <c r="I1214">
        <f t="shared" si="28"/>
        <v>8.1362742830712306E-2</v>
      </c>
      <c r="J1214">
        <f t="shared" si="29"/>
        <v>-5.502656932181231E-2</v>
      </c>
      <c r="K1214">
        <f t="shared" si="30"/>
        <v>-4337</v>
      </c>
      <c r="L1214">
        <f>VLOOKUP(A1214,Sheet1!$A$1:$B$577,2,FALSE)</f>
        <v>86749</v>
      </c>
      <c r="M1214" t="str">
        <f t="shared" si="27"/>
        <v>battu</v>
      </c>
    </row>
    <row r="1215" spans="1:13">
      <c r="A1215" t="s">
        <v>1531</v>
      </c>
      <c r="B1215" t="s">
        <v>43</v>
      </c>
      <c r="C1215" t="s">
        <v>14941</v>
      </c>
      <c r="D1215" t="s">
        <v>43</v>
      </c>
      <c r="E1215">
        <v>814</v>
      </c>
      <c r="F1215">
        <v>1.63293145299E-2</v>
      </c>
      <c r="G1215">
        <f>VLOOKUP(A1215,Feuil2!$E$2:$R$578,14,FALSE)</f>
        <v>5395</v>
      </c>
      <c r="H1215">
        <f>VLOOKUP(A1215,Feuil2!$E$2:$R$578,6,FALSE)</f>
        <v>69141</v>
      </c>
      <c r="I1215">
        <f t="shared" si="28"/>
        <v>7.8028955323180174E-2</v>
      </c>
      <c r="J1215">
        <f t="shared" si="29"/>
        <v>-6.1699640793280178E-2</v>
      </c>
      <c r="K1215">
        <f t="shared" si="30"/>
        <v>-4581</v>
      </c>
      <c r="L1215">
        <f>VLOOKUP(A1215,Sheet1!$A$1:$B$577,2,FALSE)</f>
        <v>87236</v>
      </c>
      <c r="M1215" t="str">
        <f t="shared" si="27"/>
        <v>battu</v>
      </c>
    </row>
    <row r="1216" spans="1:13">
      <c r="A1216" t="s">
        <v>1555</v>
      </c>
      <c r="B1216" t="s">
        <v>43</v>
      </c>
      <c r="C1216" t="s">
        <v>14942</v>
      </c>
      <c r="D1216" t="s">
        <v>43</v>
      </c>
      <c r="E1216">
        <v>481</v>
      </c>
      <c r="F1216">
        <v>1.25387763614E-2</v>
      </c>
      <c r="G1216">
        <f>VLOOKUP(A1216,Feuil2!$E$2:$R$578,14,FALSE)</f>
        <v>4593</v>
      </c>
      <c r="H1216">
        <f>VLOOKUP(A1216,Feuil2!$E$2:$R$578,6,FALSE)</f>
        <v>56045</v>
      </c>
      <c r="I1216">
        <f t="shared" si="28"/>
        <v>8.1952002854848785E-2</v>
      </c>
      <c r="J1216">
        <f t="shared" si="29"/>
        <v>-6.941322649344879E-2</v>
      </c>
      <c r="K1216">
        <f t="shared" si="30"/>
        <v>-4112</v>
      </c>
      <c r="L1216">
        <f>VLOOKUP(A1216,Sheet1!$A$1:$B$577,2,FALSE)</f>
        <v>71956</v>
      </c>
      <c r="M1216" t="str">
        <f t="shared" si="27"/>
        <v>battu</v>
      </c>
    </row>
    <row r="1217" spans="1:13">
      <c r="A1217" t="s">
        <v>1571</v>
      </c>
      <c r="B1217" t="s">
        <v>43</v>
      </c>
      <c r="C1217" t="s">
        <v>14943</v>
      </c>
      <c r="D1217" t="s">
        <v>43</v>
      </c>
      <c r="E1217">
        <v>638</v>
      </c>
      <c r="F1217">
        <v>1.54083949186E-2</v>
      </c>
      <c r="G1217">
        <f>VLOOKUP(A1217,Feuil2!$E$2:$R$578,14,FALSE)</f>
        <v>5037</v>
      </c>
      <c r="H1217">
        <f>VLOOKUP(A1217,Feuil2!$E$2:$R$578,6,FALSE)</f>
        <v>56480</v>
      </c>
      <c r="I1217">
        <f t="shared" si="28"/>
        <v>8.9182011331444766E-2</v>
      </c>
      <c r="J1217">
        <f t="shared" si="29"/>
        <v>-7.3773616412844772E-2</v>
      </c>
      <c r="K1217">
        <f t="shared" si="30"/>
        <v>-4399</v>
      </c>
      <c r="L1217">
        <f>VLOOKUP(A1217,Sheet1!$A$1:$B$577,2,FALSE)</f>
        <v>71270</v>
      </c>
      <c r="M1217" t="str">
        <f t="shared" si="27"/>
        <v>battu</v>
      </c>
    </row>
    <row r="1218" spans="1:13">
      <c r="A1218" t="s">
        <v>1596</v>
      </c>
      <c r="B1218" t="s">
        <v>43</v>
      </c>
      <c r="C1218" t="s">
        <v>14944</v>
      </c>
      <c r="D1218" t="s">
        <v>43</v>
      </c>
      <c r="E1218">
        <v>1399</v>
      </c>
      <c r="F1218">
        <v>2.66146675545E-2</v>
      </c>
      <c r="G1218">
        <f>VLOOKUP(A1218,Feuil2!$E$2:$R$578,14,FALSE)</f>
        <v>8669</v>
      </c>
      <c r="H1218">
        <f>VLOOKUP(A1218,Feuil2!$E$2:$R$578,6,FALSE)</f>
        <v>72006</v>
      </c>
      <c r="I1218">
        <f t="shared" si="28"/>
        <v>0.1203927450490237</v>
      </c>
      <c r="J1218">
        <f t="shared" si="29"/>
        <v>-9.3778077494523701E-2</v>
      </c>
      <c r="K1218">
        <f t="shared" si="30"/>
        <v>-7270</v>
      </c>
      <c r="L1218">
        <f>VLOOKUP(A1218,Sheet1!$A$1:$B$577,2,FALSE)</f>
        <v>85917</v>
      </c>
      <c r="M1218" t="str">
        <f t="shared" si="27"/>
        <v>battu</v>
      </c>
    </row>
    <row r="1219" spans="1:13">
      <c r="A1219" t="s">
        <v>1606</v>
      </c>
      <c r="B1219" t="s">
        <v>43</v>
      </c>
      <c r="C1219" t="s">
        <v>14945</v>
      </c>
      <c r="D1219" t="s">
        <v>43</v>
      </c>
      <c r="E1219">
        <v>2030</v>
      </c>
      <c r="F1219">
        <v>4.8512367068899998E-2</v>
      </c>
      <c r="G1219">
        <f>VLOOKUP(A1219,Feuil2!$E$2:$R$578,14,FALSE)</f>
        <v>6322</v>
      </c>
      <c r="H1219">
        <f>VLOOKUP(A1219,Feuil2!$E$2:$R$578,6,FALSE)</f>
        <v>61019</v>
      </c>
      <c r="I1219">
        <f t="shared" si="28"/>
        <v>0.1036070732067061</v>
      </c>
      <c r="J1219">
        <f t="shared" si="29"/>
        <v>-5.5094706137806107E-2</v>
      </c>
      <c r="K1219">
        <f t="shared" si="30"/>
        <v>-4292</v>
      </c>
      <c r="L1219">
        <f>VLOOKUP(A1219,Sheet1!$A$1:$B$577,2,FALSE)</f>
        <v>78114</v>
      </c>
      <c r="M1219" t="str">
        <f t="shared" ref="M1219:M1282" si="31">IF(F1219&gt;0.5,"elu",IF(AND(F1219&gt;0.2,E1219/L1219&gt;0.125),"qualifie","battu"))</f>
        <v>battu</v>
      </c>
    </row>
    <row r="1220" spans="1:13">
      <c r="A1220" t="s">
        <v>1618</v>
      </c>
      <c r="B1220" t="s">
        <v>43</v>
      </c>
      <c r="C1220" t="s">
        <v>14946</v>
      </c>
      <c r="D1220" t="s">
        <v>43</v>
      </c>
      <c r="E1220">
        <v>1170</v>
      </c>
      <c r="F1220">
        <v>2.2508657175800001E-2</v>
      </c>
      <c r="G1220">
        <f>VLOOKUP(A1220,Feuil2!$E$2:$R$578,14,FALSE)</f>
        <v>8660</v>
      </c>
      <c r="H1220">
        <f>VLOOKUP(A1220,Feuil2!$E$2:$R$578,6,FALSE)</f>
        <v>71754</v>
      </c>
      <c r="I1220">
        <f t="shared" si="28"/>
        <v>0.12069013574156144</v>
      </c>
      <c r="J1220">
        <f t="shared" si="29"/>
        <v>-9.818147856576144E-2</v>
      </c>
      <c r="K1220">
        <f t="shared" si="30"/>
        <v>-7490</v>
      </c>
      <c r="L1220">
        <f>VLOOKUP(A1220,Sheet1!$A$1:$B$577,2,FALSE)</f>
        <v>86268</v>
      </c>
      <c r="M1220" t="str">
        <f t="shared" si="31"/>
        <v>battu</v>
      </c>
    </row>
    <row r="1221" spans="1:13">
      <c r="A1221" t="s">
        <v>1631</v>
      </c>
      <c r="B1221" t="s">
        <v>43</v>
      </c>
      <c r="C1221" t="s">
        <v>14947</v>
      </c>
      <c r="D1221" t="s">
        <v>43</v>
      </c>
      <c r="E1221">
        <v>1332</v>
      </c>
      <c r="F1221">
        <v>2.57904621759E-2</v>
      </c>
      <c r="G1221">
        <f>VLOOKUP(A1221,Feuil2!$E$2:$R$578,14,FALSE)</f>
        <v>7296</v>
      </c>
      <c r="H1221">
        <f>VLOOKUP(A1221,Feuil2!$E$2:$R$578,6,FALSE)</f>
        <v>68860</v>
      </c>
      <c r="I1221">
        <f t="shared" ref="I1221:I1284" si="32">G1221/H1221</f>
        <v>0.10595410978797561</v>
      </c>
      <c r="J1221">
        <f t="shared" ref="J1221:J1284" si="33">F1221-I1221</f>
        <v>-8.0163647612075603E-2</v>
      </c>
      <c r="K1221">
        <f t="shared" ref="K1221:K1284" si="34">E1221-G1221</f>
        <v>-5964</v>
      </c>
      <c r="L1221">
        <f>VLOOKUP(A1221,Sheet1!$A$1:$B$577,2,FALSE)</f>
        <v>82126</v>
      </c>
      <c r="M1221" t="str">
        <f t="shared" si="31"/>
        <v>battu</v>
      </c>
    </row>
    <row r="1222" spans="1:13">
      <c r="A1222" t="s">
        <v>1643</v>
      </c>
      <c r="B1222" t="s">
        <v>43</v>
      </c>
      <c r="C1222" t="s">
        <v>14948</v>
      </c>
      <c r="D1222" t="s">
        <v>43</v>
      </c>
      <c r="E1222">
        <v>2130</v>
      </c>
      <c r="F1222">
        <v>3.8768861141999997E-2</v>
      </c>
      <c r="G1222">
        <f>VLOOKUP(A1222,Feuil2!$E$2:$R$578,14,FALSE)</f>
        <v>9743</v>
      </c>
      <c r="H1222">
        <f>VLOOKUP(A1222,Feuil2!$E$2:$R$578,6,FALSE)</f>
        <v>76951</v>
      </c>
      <c r="I1222">
        <f t="shared" si="32"/>
        <v>0.1266130394666736</v>
      </c>
      <c r="J1222">
        <f t="shared" si="33"/>
        <v>-8.7844178324673602E-2</v>
      </c>
      <c r="K1222">
        <f t="shared" si="34"/>
        <v>-7613</v>
      </c>
      <c r="L1222">
        <f>VLOOKUP(A1222,Sheet1!$A$1:$B$577,2,FALSE)</f>
        <v>91131</v>
      </c>
      <c r="M1222" t="str">
        <f t="shared" si="31"/>
        <v>battu</v>
      </c>
    </row>
    <row r="1223" spans="1:13">
      <c r="A1223" t="s">
        <v>1675</v>
      </c>
      <c r="B1223" t="s">
        <v>43</v>
      </c>
      <c r="C1223" t="s">
        <v>14949</v>
      </c>
      <c r="D1223" t="s">
        <v>43</v>
      </c>
      <c r="E1223">
        <v>2171</v>
      </c>
      <c r="F1223">
        <v>4.37798705358E-2</v>
      </c>
      <c r="G1223">
        <f>VLOOKUP(A1223,Feuil2!$E$2:$R$578,14,FALSE)</f>
        <v>6809</v>
      </c>
      <c r="H1223">
        <f>VLOOKUP(A1223,Feuil2!$E$2:$R$578,6,FALSE)</f>
        <v>68867</v>
      </c>
      <c r="I1223">
        <f t="shared" si="32"/>
        <v>9.8871738278130311E-2</v>
      </c>
      <c r="J1223">
        <f t="shared" si="33"/>
        <v>-5.5091867742330311E-2</v>
      </c>
      <c r="K1223">
        <f t="shared" si="34"/>
        <v>-4638</v>
      </c>
      <c r="L1223">
        <f>VLOOKUP(A1223,Sheet1!$A$1:$B$577,2,FALSE)</f>
        <v>84438</v>
      </c>
      <c r="M1223" t="str">
        <f t="shared" si="31"/>
        <v>battu</v>
      </c>
    </row>
    <row r="1224" spans="1:13">
      <c r="A1224" t="s">
        <v>1783</v>
      </c>
      <c r="B1224" t="s">
        <v>43</v>
      </c>
      <c r="C1224" t="s">
        <v>14950</v>
      </c>
      <c r="D1224" t="s">
        <v>43</v>
      </c>
      <c r="E1224">
        <v>1076</v>
      </c>
      <c r="F1224">
        <v>1.8740747191499998E-2</v>
      </c>
      <c r="G1224">
        <f>VLOOKUP(A1224,Feuil2!$E$2:$R$578,14,FALSE)</f>
        <v>4996</v>
      </c>
      <c r="H1224">
        <f>VLOOKUP(A1224,Feuil2!$E$2:$R$578,6,FALSE)</f>
        <v>76657</v>
      </c>
      <c r="I1224">
        <f t="shared" si="32"/>
        <v>6.5173434911358394E-2</v>
      </c>
      <c r="J1224">
        <f t="shared" si="33"/>
        <v>-4.6432687719858395E-2</v>
      </c>
      <c r="K1224">
        <f t="shared" si="34"/>
        <v>-3920</v>
      </c>
      <c r="L1224">
        <f>VLOOKUP(A1224,Sheet1!$A$1:$B$577,2,FALSE)</f>
        <v>93442</v>
      </c>
      <c r="M1224" t="str">
        <f t="shared" si="31"/>
        <v>battu</v>
      </c>
    </row>
    <row r="1225" spans="1:13">
      <c r="A1225" t="s">
        <v>1796</v>
      </c>
      <c r="B1225" t="s">
        <v>43</v>
      </c>
      <c r="C1225" t="s">
        <v>14951</v>
      </c>
      <c r="D1225" t="s">
        <v>43</v>
      </c>
      <c r="E1225">
        <v>1027</v>
      </c>
      <c r="F1225">
        <v>2.3196982359500001E-2</v>
      </c>
      <c r="G1225">
        <f>VLOOKUP(A1225,Feuil2!$E$2:$R$578,14,FALSE)</f>
        <v>4424</v>
      </c>
      <c r="H1225">
        <f>VLOOKUP(A1225,Feuil2!$E$2:$R$578,6,FALSE)</f>
        <v>61924</v>
      </c>
      <c r="I1225">
        <f t="shared" si="32"/>
        <v>7.1442413280795813E-2</v>
      </c>
      <c r="J1225">
        <f t="shared" si="33"/>
        <v>-4.8245430921295809E-2</v>
      </c>
      <c r="K1225">
        <f t="shared" si="34"/>
        <v>-3397</v>
      </c>
      <c r="L1225">
        <f>VLOOKUP(A1225,Sheet1!$A$1:$B$577,2,FALSE)</f>
        <v>77652</v>
      </c>
      <c r="M1225" t="str">
        <f t="shared" si="31"/>
        <v>battu</v>
      </c>
    </row>
    <row r="1226" spans="1:13">
      <c r="A1226" t="s">
        <v>1864</v>
      </c>
      <c r="B1226" t="s">
        <v>43</v>
      </c>
      <c r="C1226" t="s">
        <v>14952</v>
      </c>
      <c r="D1226" t="s">
        <v>43</v>
      </c>
      <c r="E1226">
        <v>641</v>
      </c>
      <c r="F1226">
        <v>1.8375713098099999E-2</v>
      </c>
      <c r="G1226">
        <f>VLOOKUP(A1226,Feuil2!$E$2:$R$578,14,FALSE)</f>
        <v>4397</v>
      </c>
      <c r="H1226">
        <f>VLOOKUP(A1226,Feuil2!$E$2:$R$578,6,FALSE)</f>
        <v>50244</v>
      </c>
      <c r="I1226">
        <f t="shared" si="32"/>
        <v>8.7512936868083757E-2</v>
      </c>
      <c r="J1226">
        <f t="shared" si="33"/>
        <v>-6.9137223769983755E-2</v>
      </c>
      <c r="K1226">
        <f t="shared" si="34"/>
        <v>-3756</v>
      </c>
      <c r="L1226">
        <f>VLOOKUP(A1226,Sheet1!$A$1:$B$577,2,FALSE)</f>
        <v>66108</v>
      </c>
      <c r="M1226" t="str">
        <f t="shared" si="31"/>
        <v>battu</v>
      </c>
    </row>
    <row r="1227" spans="1:13">
      <c r="A1227" t="s">
        <v>1895</v>
      </c>
      <c r="B1227" t="s">
        <v>43</v>
      </c>
      <c r="C1227" t="s">
        <v>14953</v>
      </c>
      <c r="D1227" t="s">
        <v>43</v>
      </c>
      <c r="E1227">
        <v>1995</v>
      </c>
      <c r="F1227">
        <v>3.2197153093800002E-2</v>
      </c>
      <c r="G1227">
        <f>VLOOKUP(A1227,Feuil2!$E$2:$R$578,14,FALSE)</f>
        <v>8870</v>
      </c>
      <c r="H1227">
        <f>VLOOKUP(A1227,Feuil2!$E$2:$R$578,6,FALSE)</f>
        <v>86621</v>
      </c>
      <c r="I1227">
        <f t="shared" si="32"/>
        <v>0.1024001108276284</v>
      </c>
      <c r="J1227">
        <f t="shared" si="33"/>
        <v>-7.0202957733828397E-2</v>
      </c>
      <c r="K1227">
        <f t="shared" si="34"/>
        <v>-6875</v>
      </c>
      <c r="L1227">
        <f>VLOOKUP(A1227,Sheet1!$A$1:$B$577,2,FALSE)</f>
        <v>103292</v>
      </c>
      <c r="M1227" t="str">
        <f t="shared" si="31"/>
        <v>battu</v>
      </c>
    </row>
    <row r="1228" spans="1:13">
      <c r="A1228" t="s">
        <v>1922</v>
      </c>
      <c r="B1228" t="s">
        <v>43</v>
      </c>
      <c r="C1228" t="s">
        <v>14954</v>
      </c>
      <c r="D1228" t="s">
        <v>43</v>
      </c>
      <c r="E1228">
        <v>1000</v>
      </c>
      <c r="F1228">
        <v>1.9587871190200001E-2</v>
      </c>
      <c r="G1228">
        <f>VLOOKUP(A1228,Feuil2!$E$2:$R$578,14,FALSE)</f>
        <v>5638</v>
      </c>
      <c r="H1228">
        <f>VLOOKUP(A1228,Feuil2!$E$2:$R$578,6,FALSE)</f>
        <v>69289</v>
      </c>
      <c r="I1228">
        <f t="shared" si="32"/>
        <v>8.1369337124218857E-2</v>
      </c>
      <c r="J1228">
        <f t="shared" si="33"/>
        <v>-6.1781465934018856E-2</v>
      </c>
      <c r="K1228">
        <f t="shared" si="34"/>
        <v>-4638</v>
      </c>
      <c r="L1228">
        <f>VLOOKUP(A1228,Sheet1!$A$1:$B$577,2,FALSE)</f>
        <v>84896</v>
      </c>
      <c r="M1228" t="str">
        <f t="shared" si="31"/>
        <v>battu</v>
      </c>
    </row>
    <row r="1229" spans="1:13">
      <c r="A1229" t="s">
        <v>1932</v>
      </c>
      <c r="B1229" t="s">
        <v>43</v>
      </c>
      <c r="C1229" t="s">
        <v>14955</v>
      </c>
      <c r="D1229" t="s">
        <v>43</v>
      </c>
      <c r="E1229">
        <v>1506</v>
      </c>
      <c r="F1229">
        <v>3.5435294117599998E-2</v>
      </c>
      <c r="G1229">
        <f>VLOOKUP(A1229,Feuil2!$E$2:$R$578,14,FALSE)</f>
        <v>4965</v>
      </c>
      <c r="H1229">
        <f>VLOOKUP(A1229,Feuil2!$E$2:$R$578,6,FALSE)</f>
        <v>60290</v>
      </c>
      <c r="I1229">
        <f t="shared" si="32"/>
        <v>8.2351965500082933E-2</v>
      </c>
      <c r="J1229">
        <f t="shared" si="33"/>
        <v>-4.6916671382482934E-2</v>
      </c>
      <c r="K1229">
        <f t="shared" si="34"/>
        <v>-3459</v>
      </c>
      <c r="L1229">
        <f>VLOOKUP(A1229,Sheet1!$A$1:$B$577,2,FALSE)</f>
        <v>76393</v>
      </c>
      <c r="M1229" t="str">
        <f t="shared" si="31"/>
        <v>battu</v>
      </c>
    </row>
    <row r="1230" spans="1:13">
      <c r="A1230" t="s">
        <v>1958</v>
      </c>
      <c r="B1230" t="s">
        <v>43</v>
      </c>
      <c r="C1230" t="s">
        <v>14956</v>
      </c>
      <c r="D1230" t="s">
        <v>43</v>
      </c>
      <c r="E1230">
        <v>1004</v>
      </c>
      <c r="F1230">
        <v>2.2228126107E-2</v>
      </c>
      <c r="G1230">
        <f>VLOOKUP(A1230,Feuil2!$E$2:$R$578,14,FALSE)</f>
        <v>6267</v>
      </c>
      <c r="H1230">
        <f>VLOOKUP(A1230,Feuil2!$E$2:$R$578,6,FALSE)</f>
        <v>61665</v>
      </c>
      <c r="I1230">
        <f t="shared" si="32"/>
        <v>0.10162977377766967</v>
      </c>
      <c r="J1230">
        <f t="shared" si="33"/>
        <v>-7.9401647670669678E-2</v>
      </c>
      <c r="K1230">
        <f t="shared" si="34"/>
        <v>-5263</v>
      </c>
      <c r="L1230">
        <f>VLOOKUP(A1230,Sheet1!$A$1:$B$577,2,FALSE)</f>
        <v>73648</v>
      </c>
      <c r="M1230" t="str">
        <f t="shared" si="31"/>
        <v>battu</v>
      </c>
    </row>
    <row r="1231" spans="1:13">
      <c r="A1231" t="s">
        <v>1972</v>
      </c>
      <c r="B1231" t="s">
        <v>43</v>
      </c>
      <c r="C1231" t="s">
        <v>14957</v>
      </c>
      <c r="D1231" t="s">
        <v>43</v>
      </c>
      <c r="E1231">
        <v>645</v>
      </c>
      <c r="F1231">
        <v>1.4431467311E-2</v>
      </c>
      <c r="G1231">
        <f>VLOOKUP(A1231,Feuil2!$E$2:$R$578,14,FALSE)</f>
        <v>5736</v>
      </c>
      <c r="H1231">
        <f>VLOOKUP(A1231,Feuil2!$E$2:$R$578,6,FALSE)</f>
        <v>59001</v>
      </c>
      <c r="I1231">
        <f t="shared" si="32"/>
        <v>9.7218691208623587E-2</v>
      </c>
      <c r="J1231">
        <f t="shared" si="33"/>
        <v>-8.278722389762358E-2</v>
      </c>
      <c r="K1231">
        <f t="shared" si="34"/>
        <v>-5091</v>
      </c>
      <c r="L1231">
        <f>VLOOKUP(A1231,Sheet1!$A$1:$B$577,2,FALSE)</f>
        <v>70159</v>
      </c>
      <c r="M1231" t="str">
        <f t="shared" si="31"/>
        <v>battu</v>
      </c>
    </row>
    <row r="1232" spans="1:13">
      <c r="A1232" t="s">
        <v>2004</v>
      </c>
      <c r="B1232" t="s">
        <v>43</v>
      </c>
      <c r="C1232" t="s">
        <v>14958</v>
      </c>
      <c r="D1232" t="s">
        <v>43</v>
      </c>
      <c r="E1232">
        <v>3476</v>
      </c>
      <c r="F1232">
        <v>8.2722513088999999E-2</v>
      </c>
      <c r="G1232">
        <f>VLOOKUP(A1232,Feuil2!$E$2:$R$578,14,FALSE)</f>
        <v>5750</v>
      </c>
      <c r="H1232">
        <f>VLOOKUP(A1232,Feuil2!$E$2:$R$578,6,FALSE)</f>
        <v>58888</v>
      </c>
      <c r="I1232">
        <f t="shared" si="32"/>
        <v>9.7642983290313817E-2</v>
      </c>
      <c r="J1232">
        <f t="shared" si="33"/>
        <v>-1.4920470201313818E-2</v>
      </c>
      <c r="K1232">
        <f t="shared" si="34"/>
        <v>-2274</v>
      </c>
      <c r="L1232">
        <f>VLOOKUP(A1232,Sheet1!$A$1:$B$577,2,FALSE)</f>
        <v>74223</v>
      </c>
      <c r="M1232" t="str">
        <f t="shared" si="31"/>
        <v>battu</v>
      </c>
    </row>
    <row r="1233" spans="1:13">
      <c r="A1233" t="s">
        <v>2028</v>
      </c>
      <c r="B1233" t="s">
        <v>43</v>
      </c>
      <c r="C1233" t="s">
        <v>14959</v>
      </c>
      <c r="D1233" t="s">
        <v>43</v>
      </c>
      <c r="E1233">
        <v>1419</v>
      </c>
      <c r="F1233">
        <v>2.38343187315E-2</v>
      </c>
      <c r="G1233">
        <f>VLOOKUP(A1233,Feuil2!$E$2:$R$578,14,FALSE)</f>
        <v>7667</v>
      </c>
      <c r="H1233">
        <f>VLOOKUP(A1233,Feuil2!$E$2:$R$578,6,FALSE)</f>
        <v>84166</v>
      </c>
      <c r="I1233">
        <f t="shared" si="32"/>
        <v>9.1093790841907663E-2</v>
      </c>
      <c r="J1233">
        <f t="shared" si="33"/>
        <v>-6.725947211040767E-2</v>
      </c>
      <c r="K1233">
        <f t="shared" si="34"/>
        <v>-6248</v>
      </c>
      <c r="L1233">
        <f>VLOOKUP(A1233,Sheet1!$A$1:$B$577,2,FALSE)</f>
        <v>102587</v>
      </c>
      <c r="M1233" t="str">
        <f t="shared" si="31"/>
        <v>battu</v>
      </c>
    </row>
    <row r="1234" spans="1:13">
      <c r="A1234" t="s">
        <v>2041</v>
      </c>
      <c r="B1234" t="s">
        <v>43</v>
      </c>
      <c r="C1234" t="s">
        <v>14960</v>
      </c>
      <c r="D1234" t="s">
        <v>43</v>
      </c>
      <c r="E1234">
        <v>1969</v>
      </c>
      <c r="F1234">
        <v>3.4895261049899998E-2</v>
      </c>
      <c r="G1234">
        <f>VLOOKUP(A1234,Feuil2!$E$2:$R$578,14,FALSE)</f>
        <v>8636</v>
      </c>
      <c r="H1234">
        <f>VLOOKUP(A1234,Feuil2!$E$2:$R$578,6,FALSE)</f>
        <v>78530</v>
      </c>
      <c r="I1234">
        <f t="shared" si="32"/>
        <v>0.10997071182987393</v>
      </c>
      <c r="J1234">
        <f t="shared" si="33"/>
        <v>-7.5075450779973935E-2</v>
      </c>
      <c r="K1234">
        <f t="shared" si="34"/>
        <v>-6667</v>
      </c>
      <c r="L1234">
        <f>VLOOKUP(A1234,Sheet1!$A$1:$B$577,2,FALSE)</f>
        <v>95294</v>
      </c>
      <c r="M1234" t="str">
        <f t="shared" si="31"/>
        <v>battu</v>
      </c>
    </row>
    <row r="1235" spans="1:13">
      <c r="A1235" t="s">
        <v>2079</v>
      </c>
      <c r="B1235" t="s">
        <v>43</v>
      </c>
      <c r="C1235" t="s">
        <v>14961</v>
      </c>
      <c r="D1235" t="s">
        <v>43</v>
      </c>
      <c r="E1235">
        <v>1969</v>
      </c>
      <c r="F1235">
        <v>3.7870482565000002E-2</v>
      </c>
      <c r="G1235">
        <f>VLOOKUP(A1235,Feuil2!$E$2:$R$578,14,FALSE)</f>
        <v>6937</v>
      </c>
      <c r="H1235">
        <f>VLOOKUP(A1235,Feuil2!$E$2:$R$578,6,FALSE)</f>
        <v>71594</v>
      </c>
      <c r="I1235">
        <f t="shared" si="32"/>
        <v>9.6893594435287875E-2</v>
      </c>
      <c r="J1235">
        <f t="shared" si="33"/>
        <v>-5.9023111870287873E-2</v>
      </c>
      <c r="K1235">
        <f t="shared" si="34"/>
        <v>-4968</v>
      </c>
      <c r="L1235">
        <f>VLOOKUP(A1235,Sheet1!$A$1:$B$577,2,FALSE)</f>
        <v>85692</v>
      </c>
      <c r="M1235" t="str">
        <f t="shared" si="31"/>
        <v>battu</v>
      </c>
    </row>
    <row r="1236" spans="1:13">
      <c r="A1236" t="s">
        <v>2104</v>
      </c>
      <c r="B1236" t="s">
        <v>43</v>
      </c>
      <c r="C1236" t="s">
        <v>14962</v>
      </c>
      <c r="D1236" t="s">
        <v>43</v>
      </c>
      <c r="E1236">
        <v>2155</v>
      </c>
      <c r="F1236">
        <v>4.3366268891000002E-2</v>
      </c>
      <c r="G1236">
        <f>VLOOKUP(A1236,Feuil2!$E$2:$R$578,14,FALSE)</f>
        <v>5712</v>
      </c>
      <c r="H1236">
        <f>VLOOKUP(A1236,Feuil2!$E$2:$R$578,6,FALSE)</f>
        <v>71521</v>
      </c>
      <c r="I1236">
        <f t="shared" si="32"/>
        <v>7.9864655136253682E-2</v>
      </c>
      <c r="J1236">
        <f t="shared" si="33"/>
        <v>-3.6498386245253679E-2</v>
      </c>
      <c r="K1236">
        <f t="shared" si="34"/>
        <v>-3557</v>
      </c>
      <c r="L1236">
        <f>VLOOKUP(A1236,Sheet1!$A$1:$B$577,2,FALSE)</f>
        <v>88213</v>
      </c>
      <c r="M1236" t="str">
        <f t="shared" si="31"/>
        <v>battu</v>
      </c>
    </row>
    <row r="1237" spans="1:13">
      <c r="A1237" t="s">
        <v>2128</v>
      </c>
      <c r="B1237" t="s">
        <v>43</v>
      </c>
      <c r="C1237" t="s">
        <v>14963</v>
      </c>
      <c r="D1237" t="s">
        <v>43</v>
      </c>
      <c r="E1237">
        <v>672</v>
      </c>
      <c r="F1237">
        <v>1.4749456772199999E-2</v>
      </c>
      <c r="G1237">
        <f>VLOOKUP(A1237,Feuil2!$E$2:$R$578,14,FALSE)</f>
        <v>4706</v>
      </c>
      <c r="H1237">
        <f>VLOOKUP(A1237,Feuil2!$E$2:$R$578,6,FALSE)</f>
        <v>62854</v>
      </c>
      <c r="I1237">
        <f t="shared" si="32"/>
        <v>7.4871925414452548E-2</v>
      </c>
      <c r="J1237">
        <f t="shared" si="33"/>
        <v>-6.0122468642252548E-2</v>
      </c>
      <c r="K1237">
        <f t="shared" si="34"/>
        <v>-4034</v>
      </c>
      <c r="L1237">
        <f>VLOOKUP(A1237,Sheet1!$A$1:$B$577,2,FALSE)</f>
        <v>79111</v>
      </c>
      <c r="M1237" t="str">
        <f t="shared" si="31"/>
        <v>battu</v>
      </c>
    </row>
    <row r="1238" spans="1:13">
      <c r="A1238" t="s">
        <v>2144</v>
      </c>
      <c r="B1238" t="s">
        <v>43</v>
      </c>
      <c r="C1238" t="s">
        <v>14964</v>
      </c>
      <c r="D1238" t="s">
        <v>43</v>
      </c>
      <c r="E1238">
        <v>705</v>
      </c>
      <c r="F1238">
        <v>2.30452405858E-2</v>
      </c>
      <c r="G1238">
        <f>VLOOKUP(A1238,Feuil2!$E$2:$R$578,14,FALSE)</f>
        <v>2937</v>
      </c>
      <c r="H1238">
        <f>VLOOKUP(A1238,Feuil2!$E$2:$R$578,6,FALSE)</f>
        <v>43803</v>
      </c>
      <c r="I1238">
        <f t="shared" si="32"/>
        <v>6.7050202040956103E-2</v>
      </c>
      <c r="J1238">
        <f t="shared" si="33"/>
        <v>-4.4004961455156102E-2</v>
      </c>
      <c r="K1238">
        <f t="shared" si="34"/>
        <v>-2232</v>
      </c>
      <c r="L1238">
        <f>VLOOKUP(A1238,Sheet1!$A$1:$B$577,2,FALSE)</f>
        <v>58306</v>
      </c>
      <c r="M1238" t="str">
        <f t="shared" si="31"/>
        <v>battu</v>
      </c>
    </row>
    <row r="1239" spans="1:13">
      <c r="A1239" t="s">
        <v>2144</v>
      </c>
      <c r="B1239" t="s">
        <v>43</v>
      </c>
      <c r="C1239" t="s">
        <v>14965</v>
      </c>
      <c r="D1239" t="s">
        <v>43</v>
      </c>
      <c r="E1239">
        <v>222</v>
      </c>
      <c r="F1239">
        <v>7.2567991631800003E-3</v>
      </c>
      <c r="G1239">
        <f>VLOOKUP(A1239,Feuil2!$E$2:$R$578,14,FALSE)</f>
        <v>2937</v>
      </c>
      <c r="H1239">
        <f>VLOOKUP(A1239,Feuil2!$E$2:$R$578,6,FALSE)</f>
        <v>43803</v>
      </c>
      <c r="I1239">
        <f t="shared" si="32"/>
        <v>6.7050202040956103E-2</v>
      </c>
      <c r="J1239">
        <f t="shared" si="33"/>
        <v>-5.9793402877776104E-2</v>
      </c>
      <c r="K1239">
        <f t="shared" si="34"/>
        <v>-2715</v>
      </c>
      <c r="L1239">
        <f>VLOOKUP(A1239,Sheet1!$A$1:$B$577,2,FALSE)</f>
        <v>58306</v>
      </c>
      <c r="M1239" t="str">
        <f t="shared" si="31"/>
        <v>battu</v>
      </c>
    </row>
    <row r="1240" spans="1:13">
      <c r="A1240" t="s">
        <v>2164</v>
      </c>
      <c r="B1240" t="s">
        <v>43</v>
      </c>
      <c r="C1240" t="s">
        <v>14966</v>
      </c>
      <c r="D1240" t="s">
        <v>43</v>
      </c>
      <c r="E1240">
        <v>1045</v>
      </c>
      <c r="F1240">
        <v>2.1757235061399999E-2</v>
      </c>
      <c r="G1240">
        <f>VLOOKUP(A1240,Feuil2!$E$2:$R$578,14,FALSE)</f>
        <v>5814</v>
      </c>
      <c r="H1240">
        <f>VLOOKUP(A1240,Feuil2!$E$2:$R$578,6,FALSE)</f>
        <v>64278</v>
      </c>
      <c r="I1240">
        <f t="shared" si="32"/>
        <v>9.0450854102492304E-2</v>
      </c>
      <c r="J1240">
        <f t="shared" si="33"/>
        <v>-6.8693619041092308E-2</v>
      </c>
      <c r="K1240">
        <f t="shared" si="34"/>
        <v>-4769</v>
      </c>
      <c r="L1240">
        <f>VLOOKUP(A1240,Sheet1!$A$1:$B$577,2,FALSE)</f>
        <v>77414</v>
      </c>
      <c r="M1240" t="str">
        <f t="shared" si="31"/>
        <v>battu</v>
      </c>
    </row>
    <row r="1241" spans="1:13">
      <c r="A1241" t="s">
        <v>2178</v>
      </c>
      <c r="B1241" t="s">
        <v>43</v>
      </c>
      <c r="C1241" t="s">
        <v>14967</v>
      </c>
      <c r="D1241" t="s">
        <v>43</v>
      </c>
      <c r="E1241">
        <v>961</v>
      </c>
      <c r="F1241">
        <v>1.55085046638E-2</v>
      </c>
      <c r="G1241">
        <f>VLOOKUP(A1241,Feuil2!$E$2:$R$578,14,FALSE)</f>
        <v>6265</v>
      </c>
      <c r="H1241">
        <f>VLOOKUP(A1241,Feuil2!$E$2:$R$578,6,FALSE)</f>
        <v>85198</v>
      </c>
      <c r="I1241">
        <f t="shared" si="32"/>
        <v>7.3534590013850085E-2</v>
      </c>
      <c r="J1241">
        <f t="shared" si="33"/>
        <v>-5.8026085350050084E-2</v>
      </c>
      <c r="K1241">
        <f t="shared" si="34"/>
        <v>-5304</v>
      </c>
      <c r="L1241">
        <f>VLOOKUP(A1241,Sheet1!$A$1:$B$577,2,FALSE)</f>
        <v>103272</v>
      </c>
      <c r="M1241" t="str">
        <f t="shared" si="31"/>
        <v>battu</v>
      </c>
    </row>
    <row r="1242" spans="1:13">
      <c r="A1242" t="s">
        <v>2195</v>
      </c>
      <c r="B1242" t="s">
        <v>43</v>
      </c>
      <c r="C1242" t="s">
        <v>14968</v>
      </c>
      <c r="D1242" t="s">
        <v>43</v>
      </c>
      <c r="E1242">
        <v>822</v>
      </c>
      <c r="F1242">
        <v>1.50939238693E-2</v>
      </c>
      <c r="G1242">
        <f>VLOOKUP(A1242,Feuil2!$E$2:$R$578,14,FALSE)</f>
        <v>4824</v>
      </c>
      <c r="H1242">
        <f>VLOOKUP(A1242,Feuil2!$E$2:$R$578,6,FALSE)</f>
        <v>74286</v>
      </c>
      <c r="I1242">
        <f t="shared" si="32"/>
        <v>6.4938211776108548E-2</v>
      </c>
      <c r="J1242">
        <f t="shared" si="33"/>
        <v>-4.9844287906808546E-2</v>
      </c>
      <c r="K1242">
        <f t="shared" si="34"/>
        <v>-4002</v>
      </c>
      <c r="L1242">
        <f>VLOOKUP(A1242,Sheet1!$A$1:$B$577,2,FALSE)</f>
        <v>90977</v>
      </c>
      <c r="M1242" t="str">
        <f t="shared" si="31"/>
        <v>battu</v>
      </c>
    </row>
    <row r="1243" spans="1:13">
      <c r="A1243" t="s">
        <v>2210</v>
      </c>
      <c r="B1243" t="s">
        <v>43</v>
      </c>
      <c r="C1243" t="s">
        <v>14969</v>
      </c>
      <c r="D1243" t="s">
        <v>43</v>
      </c>
      <c r="E1243">
        <v>596</v>
      </c>
      <c r="F1243">
        <v>1.1856213571E-2</v>
      </c>
      <c r="G1243">
        <f>VLOOKUP(A1243,Feuil2!$E$2:$R$578,14,FALSE)</f>
        <v>3893</v>
      </c>
      <c r="H1243">
        <f>VLOOKUP(A1243,Feuil2!$E$2:$R$578,6,FALSE)</f>
        <v>68927</v>
      </c>
      <c r="I1243">
        <f t="shared" si="32"/>
        <v>5.6480044104632435E-2</v>
      </c>
      <c r="J1243">
        <f t="shared" si="33"/>
        <v>-4.4623830533632433E-2</v>
      </c>
      <c r="K1243">
        <f t="shared" si="34"/>
        <v>-3297</v>
      </c>
      <c r="L1243">
        <f>VLOOKUP(A1243,Sheet1!$A$1:$B$577,2,FALSE)</f>
        <v>86217</v>
      </c>
      <c r="M1243" t="str">
        <f t="shared" si="31"/>
        <v>battu</v>
      </c>
    </row>
    <row r="1244" spans="1:13">
      <c r="A1244" t="s">
        <v>2318</v>
      </c>
      <c r="B1244" t="s">
        <v>43</v>
      </c>
      <c r="C1244" t="s">
        <v>14970</v>
      </c>
      <c r="D1244" t="s">
        <v>43</v>
      </c>
      <c r="E1244">
        <v>2511</v>
      </c>
      <c r="F1244">
        <v>4.4156437941799999E-2</v>
      </c>
      <c r="G1244">
        <f>VLOOKUP(A1244,Feuil2!$E$2:$R$578,14,FALSE)</f>
        <v>12342</v>
      </c>
      <c r="H1244">
        <f>VLOOKUP(A1244,Feuil2!$E$2:$R$578,6,FALSE)</f>
        <v>81959</v>
      </c>
      <c r="I1244">
        <f t="shared" si="32"/>
        <v>0.1505874888663844</v>
      </c>
      <c r="J1244">
        <f t="shared" si="33"/>
        <v>-0.10643105092458441</v>
      </c>
      <c r="K1244">
        <f t="shared" si="34"/>
        <v>-9831</v>
      </c>
      <c r="L1244">
        <f>VLOOKUP(A1244,Sheet1!$A$1:$B$577,2,FALSE)</f>
        <v>97508</v>
      </c>
      <c r="M1244" t="str">
        <f t="shared" si="31"/>
        <v>battu</v>
      </c>
    </row>
    <row r="1245" spans="1:13">
      <c r="A1245" t="s">
        <v>2367</v>
      </c>
      <c r="B1245" t="s">
        <v>43</v>
      </c>
      <c r="C1245" t="s">
        <v>14971</v>
      </c>
      <c r="D1245" t="s">
        <v>43</v>
      </c>
      <c r="E1245">
        <v>723</v>
      </c>
      <c r="F1245">
        <v>1.52156070459E-2</v>
      </c>
      <c r="G1245">
        <f>VLOOKUP(A1245,Feuil2!$E$2:$R$578,14,FALSE)</f>
        <v>5579</v>
      </c>
      <c r="H1245">
        <f>VLOOKUP(A1245,Feuil2!$E$2:$R$578,6,FALSE)</f>
        <v>64567</v>
      </c>
      <c r="I1245">
        <f t="shared" si="32"/>
        <v>8.6406368578375956E-2</v>
      </c>
      <c r="J1245">
        <f t="shared" si="33"/>
        <v>-7.1190761532475957E-2</v>
      </c>
      <c r="K1245">
        <f t="shared" si="34"/>
        <v>-4856</v>
      </c>
      <c r="L1245">
        <f>VLOOKUP(A1245,Sheet1!$A$1:$B$577,2,FALSE)</f>
        <v>82182</v>
      </c>
      <c r="M1245" t="str">
        <f t="shared" si="31"/>
        <v>battu</v>
      </c>
    </row>
    <row r="1246" spans="1:13">
      <c r="A1246" t="s">
        <v>2378</v>
      </c>
      <c r="B1246" t="s">
        <v>43</v>
      </c>
      <c r="C1246" t="s">
        <v>14972</v>
      </c>
      <c r="D1246" t="s">
        <v>43</v>
      </c>
      <c r="E1246">
        <v>901</v>
      </c>
      <c r="F1246">
        <v>1.6211158890899999E-2</v>
      </c>
      <c r="G1246">
        <f>VLOOKUP(A1246,Feuil2!$E$2:$R$578,14,FALSE)</f>
        <v>6894</v>
      </c>
      <c r="H1246">
        <f>VLOOKUP(A1246,Feuil2!$E$2:$R$578,6,FALSE)</f>
        <v>74381</v>
      </c>
      <c r="I1246">
        <f t="shared" si="32"/>
        <v>9.2684959868783695E-2</v>
      </c>
      <c r="J1246">
        <f t="shared" si="33"/>
        <v>-7.6473800977883699E-2</v>
      </c>
      <c r="K1246">
        <f t="shared" si="34"/>
        <v>-5993</v>
      </c>
      <c r="L1246">
        <f>VLOOKUP(A1246,Sheet1!$A$1:$B$577,2,FALSE)</f>
        <v>91529</v>
      </c>
      <c r="M1246" t="str">
        <f t="shared" si="31"/>
        <v>battu</v>
      </c>
    </row>
    <row r="1247" spans="1:13">
      <c r="A1247" t="s">
        <v>2388</v>
      </c>
      <c r="B1247" t="s">
        <v>43</v>
      </c>
      <c r="C1247" t="s">
        <v>14973</v>
      </c>
      <c r="D1247" t="s">
        <v>43</v>
      </c>
      <c r="E1247">
        <v>815</v>
      </c>
      <c r="F1247">
        <v>2.2902264935599999E-2</v>
      </c>
      <c r="G1247">
        <f>VLOOKUP(A1247,Feuil2!$E$2:$R$578,14,FALSE)</f>
        <v>5126</v>
      </c>
      <c r="H1247">
        <f>VLOOKUP(A1247,Feuil2!$E$2:$R$578,6,FALSE)</f>
        <v>50555</v>
      </c>
      <c r="I1247">
        <f t="shared" si="32"/>
        <v>0.10139452081891009</v>
      </c>
      <c r="J1247">
        <f t="shared" si="33"/>
        <v>-7.8492255883310103E-2</v>
      </c>
      <c r="K1247">
        <f t="shared" si="34"/>
        <v>-4311</v>
      </c>
      <c r="L1247">
        <f>VLOOKUP(A1247,Sheet1!$A$1:$B$577,2,FALSE)</f>
        <v>65540</v>
      </c>
      <c r="M1247" t="str">
        <f t="shared" si="31"/>
        <v>battu</v>
      </c>
    </row>
    <row r="1248" spans="1:13">
      <c r="A1248" t="s">
        <v>2417</v>
      </c>
      <c r="B1248" t="s">
        <v>43</v>
      </c>
      <c r="C1248" t="s">
        <v>14974</v>
      </c>
      <c r="D1248" t="s">
        <v>43</v>
      </c>
      <c r="E1248">
        <v>945</v>
      </c>
      <c r="F1248">
        <v>1.6376397192599999E-2</v>
      </c>
      <c r="G1248">
        <f>VLOOKUP(A1248,Feuil2!$E$2:$R$578,14,FALSE)</f>
        <v>7959</v>
      </c>
      <c r="H1248">
        <f>VLOOKUP(A1248,Feuil2!$E$2:$R$578,6,FALSE)</f>
        <v>77701</v>
      </c>
      <c r="I1248">
        <f t="shared" si="32"/>
        <v>0.10243111414267513</v>
      </c>
      <c r="J1248">
        <f t="shared" si="33"/>
        <v>-8.6054716950075133E-2</v>
      </c>
      <c r="K1248">
        <f t="shared" si="34"/>
        <v>-7014</v>
      </c>
      <c r="L1248">
        <f>VLOOKUP(A1248,Sheet1!$A$1:$B$577,2,FALSE)</f>
        <v>94510</v>
      </c>
      <c r="M1248" t="str">
        <f t="shared" si="31"/>
        <v>battu</v>
      </c>
    </row>
    <row r="1249" spans="1:13">
      <c r="A1249" t="s">
        <v>2433</v>
      </c>
      <c r="B1249" t="s">
        <v>43</v>
      </c>
      <c r="C1249" t="s">
        <v>14975</v>
      </c>
      <c r="D1249" t="s">
        <v>43</v>
      </c>
      <c r="E1249">
        <v>1108</v>
      </c>
      <c r="F1249">
        <v>2.12488493403E-2</v>
      </c>
      <c r="G1249">
        <f>VLOOKUP(A1249,Feuil2!$E$2:$R$578,14,FALSE)</f>
        <v>7182</v>
      </c>
      <c r="H1249">
        <f>VLOOKUP(A1249,Feuil2!$E$2:$R$578,6,FALSE)</f>
        <v>71393</v>
      </c>
      <c r="I1249">
        <f t="shared" si="32"/>
        <v>0.10059809785273066</v>
      </c>
      <c r="J1249">
        <f t="shared" si="33"/>
        <v>-7.9349248512430665E-2</v>
      </c>
      <c r="K1249">
        <f t="shared" si="34"/>
        <v>-6074</v>
      </c>
      <c r="L1249">
        <f>VLOOKUP(A1249,Sheet1!$A$1:$B$577,2,FALSE)</f>
        <v>88305</v>
      </c>
      <c r="M1249" t="str">
        <f t="shared" si="31"/>
        <v>battu</v>
      </c>
    </row>
    <row r="1250" spans="1:13">
      <c r="A1250" t="s">
        <v>2444</v>
      </c>
      <c r="B1250" t="s">
        <v>43</v>
      </c>
      <c r="C1250" t="s">
        <v>14976</v>
      </c>
      <c r="D1250" t="s">
        <v>43</v>
      </c>
      <c r="E1250">
        <v>1281</v>
      </c>
      <c r="F1250">
        <v>2.6356397753199999E-2</v>
      </c>
      <c r="G1250">
        <f>VLOOKUP(A1250,Feuil2!$E$2:$R$578,14,FALSE)</f>
        <v>7018</v>
      </c>
      <c r="H1250">
        <f>VLOOKUP(A1250,Feuil2!$E$2:$R$578,6,FALSE)</f>
        <v>65933</v>
      </c>
      <c r="I1250">
        <f t="shared" si="32"/>
        <v>0.10644138746909741</v>
      </c>
      <c r="J1250">
        <f t="shared" si="33"/>
        <v>-8.008498971589742E-2</v>
      </c>
      <c r="K1250">
        <f t="shared" si="34"/>
        <v>-5737</v>
      </c>
      <c r="L1250">
        <f>VLOOKUP(A1250,Sheet1!$A$1:$B$577,2,FALSE)</f>
        <v>80469</v>
      </c>
      <c r="M1250" t="str">
        <f t="shared" si="31"/>
        <v>battu</v>
      </c>
    </row>
    <row r="1251" spans="1:13">
      <c r="A1251" t="s">
        <v>2453</v>
      </c>
      <c r="B1251" t="s">
        <v>43</v>
      </c>
      <c r="C1251" t="s">
        <v>14977</v>
      </c>
      <c r="D1251" t="s">
        <v>43</v>
      </c>
      <c r="E1251">
        <v>1306</v>
      </c>
      <c r="F1251">
        <v>2.6481203617300001E-2</v>
      </c>
      <c r="G1251">
        <f>VLOOKUP(A1251,Feuil2!$E$2:$R$578,14,FALSE)</f>
        <v>7053</v>
      </c>
      <c r="H1251">
        <f>VLOOKUP(A1251,Feuil2!$E$2:$R$578,6,FALSE)</f>
        <v>65582</v>
      </c>
      <c r="I1251">
        <f t="shared" si="32"/>
        <v>0.10754475313348175</v>
      </c>
      <c r="J1251">
        <f t="shared" si="33"/>
        <v>-8.1063549516181749E-2</v>
      </c>
      <c r="K1251">
        <f t="shared" si="34"/>
        <v>-5747</v>
      </c>
      <c r="L1251">
        <f>VLOOKUP(A1251,Sheet1!$A$1:$B$577,2,FALSE)</f>
        <v>79795</v>
      </c>
      <c r="M1251" t="str">
        <f t="shared" si="31"/>
        <v>battu</v>
      </c>
    </row>
    <row r="1252" spans="1:13">
      <c r="A1252" t="s">
        <v>2468</v>
      </c>
      <c r="B1252" t="s">
        <v>43</v>
      </c>
      <c r="C1252" t="s">
        <v>14978</v>
      </c>
      <c r="D1252" t="s">
        <v>43</v>
      </c>
      <c r="E1252">
        <v>730</v>
      </c>
      <c r="F1252">
        <v>1.7259723371599998E-2</v>
      </c>
      <c r="G1252">
        <f>VLOOKUP(A1252,Feuil2!$E$2:$R$578,14,FALSE)</f>
        <v>4973</v>
      </c>
      <c r="H1252">
        <f>VLOOKUP(A1252,Feuil2!$E$2:$R$578,6,FALSE)</f>
        <v>61054</v>
      </c>
      <c r="I1252">
        <f t="shared" si="32"/>
        <v>8.1452484685688081E-2</v>
      </c>
      <c r="J1252">
        <f t="shared" si="33"/>
        <v>-6.4192761314088076E-2</v>
      </c>
      <c r="K1252">
        <f t="shared" si="34"/>
        <v>-4243</v>
      </c>
      <c r="L1252">
        <f>VLOOKUP(A1252,Sheet1!$A$1:$B$577,2,FALSE)</f>
        <v>75154</v>
      </c>
      <c r="M1252" t="str">
        <f t="shared" si="31"/>
        <v>battu</v>
      </c>
    </row>
    <row r="1253" spans="1:13">
      <c r="A1253" t="s">
        <v>2484</v>
      </c>
      <c r="B1253" t="s">
        <v>43</v>
      </c>
      <c r="C1253" t="s">
        <v>14979</v>
      </c>
      <c r="D1253" t="s">
        <v>43</v>
      </c>
      <c r="E1253">
        <v>851</v>
      </c>
      <c r="F1253">
        <v>2.6254087739900001E-2</v>
      </c>
      <c r="G1253">
        <f>VLOOKUP(A1253,Feuil2!$E$2:$R$578,14,FALSE)</f>
        <v>3604</v>
      </c>
      <c r="H1253">
        <f>VLOOKUP(A1253,Feuil2!$E$2:$R$578,6,FALSE)</f>
        <v>47092</v>
      </c>
      <c r="I1253">
        <f t="shared" si="32"/>
        <v>7.6531045612842949E-2</v>
      </c>
      <c r="J1253">
        <f t="shared" si="33"/>
        <v>-5.0276957872942951E-2</v>
      </c>
      <c r="K1253">
        <f t="shared" si="34"/>
        <v>-2753</v>
      </c>
      <c r="L1253">
        <f>VLOOKUP(A1253,Sheet1!$A$1:$B$577,2,FALSE)</f>
        <v>59259</v>
      </c>
      <c r="M1253" t="str">
        <f t="shared" si="31"/>
        <v>battu</v>
      </c>
    </row>
    <row r="1254" spans="1:13">
      <c r="A1254" t="s">
        <v>2517</v>
      </c>
      <c r="B1254" t="s">
        <v>43</v>
      </c>
      <c r="C1254" t="s">
        <v>14980</v>
      </c>
      <c r="D1254" t="s">
        <v>43</v>
      </c>
      <c r="E1254">
        <v>900</v>
      </c>
      <c r="F1254">
        <v>1.54165025095E-2</v>
      </c>
      <c r="G1254">
        <f>VLOOKUP(A1254,Feuil2!$E$2:$R$578,14,FALSE)</f>
        <v>7790</v>
      </c>
      <c r="H1254">
        <f>VLOOKUP(A1254,Feuil2!$E$2:$R$578,6,FALSE)</f>
        <v>80897</v>
      </c>
      <c r="I1254">
        <f t="shared" si="32"/>
        <v>9.6295289071288176E-2</v>
      </c>
      <c r="J1254">
        <f t="shared" si="33"/>
        <v>-8.087878656178818E-2</v>
      </c>
      <c r="K1254">
        <f t="shared" si="34"/>
        <v>-6890</v>
      </c>
      <c r="L1254">
        <f>VLOOKUP(A1254,Sheet1!$A$1:$B$577,2,FALSE)</f>
        <v>97943</v>
      </c>
      <c r="M1254" t="str">
        <f t="shared" si="31"/>
        <v>battu</v>
      </c>
    </row>
    <row r="1255" spans="1:13">
      <c r="A1255" t="s">
        <v>2537</v>
      </c>
      <c r="B1255" t="s">
        <v>43</v>
      </c>
      <c r="C1255" t="s">
        <v>14981</v>
      </c>
      <c r="D1255" t="s">
        <v>43</v>
      </c>
      <c r="E1255">
        <v>608</v>
      </c>
      <c r="F1255">
        <v>1.1712128217E-2</v>
      </c>
      <c r="G1255">
        <f>VLOOKUP(A1255,Feuil2!$E$2:$R$578,14,FALSE)</f>
        <v>6453</v>
      </c>
      <c r="H1255">
        <f>VLOOKUP(A1255,Feuil2!$E$2:$R$578,6,FALSE)</f>
        <v>71657</v>
      </c>
      <c r="I1255">
        <f t="shared" si="32"/>
        <v>9.0054007284703516E-2</v>
      </c>
      <c r="J1255">
        <f t="shared" si="33"/>
        <v>-7.8341879067703513E-2</v>
      </c>
      <c r="K1255">
        <f t="shared" si="34"/>
        <v>-5845</v>
      </c>
      <c r="L1255">
        <f>VLOOKUP(A1255,Sheet1!$A$1:$B$577,2,FALSE)</f>
        <v>87643</v>
      </c>
      <c r="M1255" t="str">
        <f t="shared" si="31"/>
        <v>battu</v>
      </c>
    </row>
    <row r="1256" spans="1:13">
      <c r="A1256" t="s">
        <v>2574</v>
      </c>
      <c r="B1256" t="s">
        <v>43</v>
      </c>
      <c r="C1256" t="s">
        <v>14982</v>
      </c>
      <c r="D1256" t="s">
        <v>43</v>
      </c>
      <c r="E1256">
        <v>683</v>
      </c>
      <c r="F1256">
        <v>1.4222647953E-2</v>
      </c>
      <c r="G1256">
        <f>VLOOKUP(A1256,Feuil2!$E$2:$R$578,14,FALSE)</f>
        <v>6312</v>
      </c>
      <c r="H1256">
        <f>VLOOKUP(A1256,Feuil2!$E$2:$R$578,6,FALSE)</f>
        <v>69719</v>
      </c>
      <c r="I1256">
        <f t="shared" si="32"/>
        <v>9.0534861372079348E-2</v>
      </c>
      <c r="J1256">
        <f t="shared" si="33"/>
        <v>-7.6312213419079344E-2</v>
      </c>
      <c r="K1256">
        <f t="shared" si="34"/>
        <v>-5629</v>
      </c>
      <c r="L1256">
        <f>VLOOKUP(A1256,Sheet1!$A$1:$B$577,2,FALSE)</f>
        <v>87765</v>
      </c>
      <c r="M1256" t="str">
        <f t="shared" si="31"/>
        <v>battu</v>
      </c>
    </row>
    <row r="1257" spans="1:13">
      <c r="A1257" t="s">
        <v>2609</v>
      </c>
      <c r="B1257" t="s">
        <v>43</v>
      </c>
      <c r="C1257" t="s">
        <v>14983</v>
      </c>
      <c r="D1257" t="s">
        <v>43</v>
      </c>
      <c r="E1257">
        <v>669</v>
      </c>
      <c r="F1257">
        <v>1.55592250622E-2</v>
      </c>
      <c r="G1257">
        <f>VLOOKUP(A1257,Feuil2!$E$2:$R$578,14,FALSE)</f>
        <v>4852</v>
      </c>
      <c r="H1257">
        <f>VLOOKUP(A1257,Feuil2!$E$2:$R$578,6,FALSE)</f>
        <v>56311</v>
      </c>
      <c r="I1257">
        <f t="shared" si="32"/>
        <v>8.6164337340839267E-2</v>
      </c>
      <c r="J1257">
        <f t="shared" si="33"/>
        <v>-7.0605112278639262E-2</v>
      </c>
      <c r="K1257">
        <f t="shared" si="34"/>
        <v>-4183</v>
      </c>
      <c r="L1257">
        <f>VLOOKUP(A1257,Sheet1!$A$1:$B$577,2,FALSE)</f>
        <v>68321</v>
      </c>
      <c r="M1257" t="str">
        <f t="shared" si="31"/>
        <v>battu</v>
      </c>
    </row>
    <row r="1258" spans="1:13">
      <c r="A1258" t="s">
        <v>2621</v>
      </c>
      <c r="B1258" t="s">
        <v>43</v>
      </c>
      <c r="C1258" t="s">
        <v>14984</v>
      </c>
      <c r="D1258" t="s">
        <v>43</v>
      </c>
      <c r="E1258">
        <v>3438</v>
      </c>
      <c r="F1258">
        <v>5.9262579077100003E-2</v>
      </c>
      <c r="G1258">
        <f>VLOOKUP(A1258,Feuil2!$E$2:$R$578,14,FALSE)</f>
        <v>8048</v>
      </c>
      <c r="H1258">
        <f>VLOOKUP(A1258,Feuil2!$E$2:$R$578,6,FALSE)</f>
        <v>78772</v>
      </c>
      <c r="I1258">
        <f t="shared" si="32"/>
        <v>0.10216828314629564</v>
      </c>
      <c r="J1258">
        <f t="shared" si="33"/>
        <v>-4.2905704069195638E-2</v>
      </c>
      <c r="K1258">
        <f t="shared" si="34"/>
        <v>-4610</v>
      </c>
      <c r="L1258">
        <f>VLOOKUP(A1258,Sheet1!$A$1:$B$577,2,FALSE)</f>
        <v>97687</v>
      </c>
      <c r="M1258" t="str">
        <f t="shared" si="31"/>
        <v>battu</v>
      </c>
    </row>
    <row r="1259" spans="1:13">
      <c r="A1259" t="s">
        <v>2633</v>
      </c>
      <c r="B1259" t="s">
        <v>43</v>
      </c>
      <c r="C1259" t="s">
        <v>14985</v>
      </c>
      <c r="D1259" t="s">
        <v>43</v>
      </c>
      <c r="E1259">
        <v>1480</v>
      </c>
      <c r="F1259">
        <v>2.38775148024E-2</v>
      </c>
      <c r="G1259">
        <f>VLOOKUP(A1259,Feuil2!$E$2:$R$578,14,FALSE)</f>
        <v>8801</v>
      </c>
      <c r="H1259">
        <f>VLOOKUP(A1259,Feuil2!$E$2:$R$578,6,FALSE)</f>
        <v>85606</v>
      </c>
      <c r="I1259">
        <f t="shared" si="32"/>
        <v>0.1028082143774969</v>
      </c>
      <c r="J1259">
        <f t="shared" si="33"/>
        <v>-7.8930699575096908E-2</v>
      </c>
      <c r="K1259">
        <f t="shared" si="34"/>
        <v>-7321</v>
      </c>
      <c r="L1259">
        <f>VLOOKUP(A1259,Sheet1!$A$1:$B$577,2,FALSE)</f>
        <v>104784</v>
      </c>
      <c r="M1259" t="str">
        <f t="shared" si="31"/>
        <v>battu</v>
      </c>
    </row>
    <row r="1260" spans="1:13">
      <c r="A1260" t="s">
        <v>2643</v>
      </c>
      <c r="B1260" t="s">
        <v>43</v>
      </c>
      <c r="C1260" t="s">
        <v>14986</v>
      </c>
      <c r="D1260" t="s">
        <v>43</v>
      </c>
      <c r="E1260">
        <v>1839</v>
      </c>
      <c r="F1260">
        <v>3.0683240176899999E-2</v>
      </c>
      <c r="G1260">
        <f>VLOOKUP(A1260,Feuil2!$E$2:$R$578,14,FALSE)</f>
        <v>8588</v>
      </c>
      <c r="H1260">
        <f>VLOOKUP(A1260,Feuil2!$E$2:$R$578,6,FALSE)</f>
        <v>79452</v>
      </c>
      <c r="I1260">
        <f t="shared" si="32"/>
        <v>0.10809041937270301</v>
      </c>
      <c r="J1260">
        <f t="shared" si="33"/>
        <v>-7.7407179195803019E-2</v>
      </c>
      <c r="K1260">
        <f t="shared" si="34"/>
        <v>-6749</v>
      </c>
      <c r="L1260">
        <f>VLOOKUP(A1260,Sheet1!$A$1:$B$577,2,FALSE)</f>
        <v>94602</v>
      </c>
      <c r="M1260" t="str">
        <f t="shared" si="31"/>
        <v>battu</v>
      </c>
    </row>
    <row r="1261" spans="1:13">
      <c r="A1261" t="s">
        <v>2666</v>
      </c>
      <c r="B1261" t="s">
        <v>43</v>
      </c>
      <c r="C1261" t="s">
        <v>14987</v>
      </c>
      <c r="D1261" t="s">
        <v>43</v>
      </c>
      <c r="E1261">
        <v>1124</v>
      </c>
      <c r="F1261">
        <v>2.3489091364999999E-2</v>
      </c>
      <c r="G1261">
        <f>VLOOKUP(A1261,Feuil2!$E$2:$R$578,14,FALSE)</f>
        <v>5476</v>
      </c>
      <c r="H1261">
        <f>VLOOKUP(A1261,Feuil2!$E$2:$R$578,6,FALSE)</f>
        <v>64998</v>
      </c>
      <c r="I1261">
        <f t="shared" si="32"/>
        <v>8.4248746115265088E-2</v>
      </c>
      <c r="J1261">
        <f t="shared" si="33"/>
        <v>-6.0759654750265089E-2</v>
      </c>
      <c r="K1261">
        <f t="shared" si="34"/>
        <v>-4352</v>
      </c>
      <c r="L1261">
        <f>VLOOKUP(A1261,Sheet1!$A$1:$B$577,2,FALSE)</f>
        <v>80287</v>
      </c>
      <c r="M1261" t="str">
        <f t="shared" si="31"/>
        <v>battu</v>
      </c>
    </row>
    <row r="1262" spans="1:13">
      <c r="A1262" t="s">
        <v>2693</v>
      </c>
      <c r="B1262" t="s">
        <v>43</v>
      </c>
      <c r="C1262" t="s">
        <v>7691</v>
      </c>
      <c r="D1262" t="s">
        <v>43</v>
      </c>
      <c r="E1262">
        <v>9340</v>
      </c>
      <c r="F1262">
        <v>0.25554035567700001</v>
      </c>
      <c r="G1262">
        <f>VLOOKUP(A1262,Feuil2!$E$2:$R$578,14,FALSE)</f>
        <v>4702</v>
      </c>
      <c r="H1262">
        <f>VLOOKUP(A1262,Feuil2!$E$2:$R$578,6,FALSE)</f>
        <v>53533</v>
      </c>
      <c r="I1262">
        <f t="shared" si="32"/>
        <v>8.7833672687874773E-2</v>
      </c>
      <c r="J1262">
        <f t="shared" si="33"/>
        <v>0.16770668298912522</v>
      </c>
      <c r="K1262">
        <f t="shared" si="34"/>
        <v>4638</v>
      </c>
      <c r="L1262">
        <f>VLOOKUP(A1262,Sheet1!$A$1:$B$577,2,FALSE)</f>
        <v>67997</v>
      </c>
      <c r="M1262" t="str">
        <f t="shared" si="31"/>
        <v>qualifie</v>
      </c>
    </row>
    <row r="1263" spans="1:13">
      <c r="A1263" t="s">
        <v>2721</v>
      </c>
      <c r="B1263" t="s">
        <v>43</v>
      </c>
      <c r="C1263" t="s">
        <v>14988</v>
      </c>
      <c r="D1263" t="s">
        <v>43</v>
      </c>
      <c r="E1263">
        <v>2</v>
      </c>
      <c r="F1263" s="1">
        <v>3.4414522928700002E-5</v>
      </c>
      <c r="G1263">
        <f>VLOOKUP(A1263,Feuil2!$E$2:$R$578,14,FALSE)</f>
        <v>7824</v>
      </c>
      <c r="H1263">
        <f>VLOOKUP(A1263,Feuil2!$E$2:$R$578,6,FALSE)</f>
        <v>81116</v>
      </c>
      <c r="I1263">
        <f t="shared" si="32"/>
        <v>9.6454460279106466E-2</v>
      </c>
      <c r="J1263">
        <f t="shared" si="33"/>
        <v>-9.6420045756177769E-2</v>
      </c>
      <c r="K1263">
        <f t="shared" si="34"/>
        <v>-7822</v>
      </c>
      <c r="L1263">
        <f>VLOOKUP(A1263,Sheet1!$A$1:$B$577,2,FALSE)</f>
        <v>99120</v>
      </c>
      <c r="M1263" t="str">
        <f t="shared" si="31"/>
        <v>battu</v>
      </c>
    </row>
    <row r="1264" spans="1:13">
      <c r="A1264" t="s">
        <v>2747</v>
      </c>
      <c r="B1264" t="s">
        <v>43</v>
      </c>
      <c r="C1264" t="s">
        <v>14989</v>
      </c>
      <c r="D1264" t="s">
        <v>43</v>
      </c>
      <c r="E1264">
        <v>542</v>
      </c>
      <c r="F1264">
        <v>8.7199948516599995E-3</v>
      </c>
      <c r="G1264">
        <f>VLOOKUP(A1264,Feuil2!$E$2:$R$578,14,FALSE)</f>
        <v>9132</v>
      </c>
      <c r="H1264">
        <f>VLOOKUP(A1264,Feuil2!$E$2:$R$578,6,FALSE)</f>
        <v>79735</v>
      </c>
      <c r="I1264">
        <f t="shared" si="32"/>
        <v>0.11452937856650154</v>
      </c>
      <c r="J1264">
        <f t="shared" si="33"/>
        <v>-0.10580938371484154</v>
      </c>
      <c r="K1264">
        <f t="shared" si="34"/>
        <v>-8590</v>
      </c>
      <c r="L1264">
        <f>VLOOKUP(A1264,Sheet1!$A$1:$B$577,2,FALSE)</f>
        <v>95803</v>
      </c>
      <c r="M1264" t="str">
        <f t="shared" si="31"/>
        <v>battu</v>
      </c>
    </row>
    <row r="1265" spans="1:13">
      <c r="A1265" t="s">
        <v>2783</v>
      </c>
      <c r="B1265" t="s">
        <v>43</v>
      </c>
      <c r="C1265" t="s">
        <v>14990</v>
      </c>
      <c r="D1265" t="s">
        <v>43</v>
      </c>
      <c r="E1265">
        <v>1585</v>
      </c>
      <c r="F1265">
        <v>3.3505263602900001E-2</v>
      </c>
      <c r="G1265">
        <f>VLOOKUP(A1265,Feuil2!$E$2:$R$578,14,FALSE)</f>
        <v>7133</v>
      </c>
      <c r="H1265">
        <f>VLOOKUP(A1265,Feuil2!$E$2:$R$578,6,FALSE)</f>
        <v>65572</v>
      </c>
      <c r="I1265">
        <f t="shared" si="32"/>
        <v>0.10878118709205148</v>
      </c>
      <c r="J1265">
        <f t="shared" si="33"/>
        <v>-7.5275923489151478E-2</v>
      </c>
      <c r="K1265">
        <f t="shared" si="34"/>
        <v>-5548</v>
      </c>
      <c r="L1265">
        <f>VLOOKUP(A1265,Sheet1!$A$1:$B$577,2,FALSE)</f>
        <v>81581</v>
      </c>
      <c r="M1265" t="str">
        <f t="shared" si="31"/>
        <v>battu</v>
      </c>
    </row>
    <row r="1266" spans="1:13">
      <c r="A1266" t="s">
        <v>2795</v>
      </c>
      <c r="B1266" t="s">
        <v>43</v>
      </c>
      <c r="C1266" t="s">
        <v>14991</v>
      </c>
      <c r="D1266" t="s">
        <v>43</v>
      </c>
      <c r="E1266">
        <v>1436</v>
      </c>
      <c r="F1266">
        <v>2.8236034370899998E-2</v>
      </c>
      <c r="G1266">
        <f>VLOOKUP(A1266,Feuil2!$E$2:$R$578,14,FALSE)</f>
        <v>7256</v>
      </c>
      <c r="H1266">
        <f>VLOOKUP(A1266,Feuil2!$E$2:$R$578,6,FALSE)</f>
        <v>70765</v>
      </c>
      <c r="I1266">
        <f t="shared" si="32"/>
        <v>0.10253656468593231</v>
      </c>
      <c r="J1266">
        <f t="shared" si="33"/>
        <v>-7.4300530315032309E-2</v>
      </c>
      <c r="K1266">
        <f t="shared" si="34"/>
        <v>-5820</v>
      </c>
      <c r="L1266">
        <f>VLOOKUP(A1266,Sheet1!$A$1:$B$577,2,FALSE)</f>
        <v>88763</v>
      </c>
      <c r="M1266" t="str">
        <f t="shared" si="31"/>
        <v>battu</v>
      </c>
    </row>
    <row r="1267" spans="1:13">
      <c r="A1267" t="s">
        <v>2827</v>
      </c>
      <c r="B1267" t="s">
        <v>43</v>
      </c>
      <c r="C1267" t="s">
        <v>14992</v>
      </c>
      <c r="D1267" t="s">
        <v>43</v>
      </c>
      <c r="E1267">
        <v>981</v>
      </c>
      <c r="F1267">
        <v>1.5334354581500001E-2</v>
      </c>
      <c r="G1267">
        <f>VLOOKUP(A1267,Feuil2!$E$2:$R$578,14,FALSE)</f>
        <v>10141</v>
      </c>
      <c r="H1267">
        <f>VLOOKUP(A1267,Feuil2!$E$2:$R$578,6,FALSE)</f>
        <v>89116</v>
      </c>
      <c r="I1267">
        <f t="shared" si="32"/>
        <v>0.11379550249113515</v>
      </c>
      <c r="J1267">
        <f t="shared" si="33"/>
        <v>-9.8461147909635158E-2</v>
      </c>
      <c r="K1267">
        <f t="shared" si="34"/>
        <v>-9160</v>
      </c>
      <c r="L1267">
        <f>VLOOKUP(A1267,Sheet1!$A$1:$B$577,2,FALSE)</f>
        <v>106923</v>
      </c>
      <c r="M1267" t="str">
        <f t="shared" si="31"/>
        <v>battu</v>
      </c>
    </row>
    <row r="1268" spans="1:13">
      <c r="A1268" t="s">
        <v>2839</v>
      </c>
      <c r="B1268" t="s">
        <v>43</v>
      </c>
      <c r="C1268" t="s">
        <v>14993</v>
      </c>
      <c r="D1268" t="s">
        <v>43</v>
      </c>
      <c r="E1268">
        <v>1414</v>
      </c>
      <c r="F1268">
        <v>2.28373925964E-2</v>
      </c>
      <c r="G1268">
        <f>VLOOKUP(A1268,Feuil2!$E$2:$R$578,14,FALSE)</f>
        <v>8646</v>
      </c>
      <c r="H1268">
        <f>VLOOKUP(A1268,Feuil2!$E$2:$R$578,6,FALSE)</f>
        <v>84576</v>
      </c>
      <c r="I1268">
        <f t="shared" si="32"/>
        <v>0.10222758229284903</v>
      </c>
      <c r="J1268">
        <f t="shared" si="33"/>
        <v>-7.9390189696449037E-2</v>
      </c>
      <c r="K1268">
        <f t="shared" si="34"/>
        <v>-7232</v>
      </c>
      <c r="L1268">
        <f>VLOOKUP(A1268,Sheet1!$A$1:$B$577,2,FALSE)</f>
        <v>102073</v>
      </c>
      <c r="M1268" t="str">
        <f t="shared" si="31"/>
        <v>battu</v>
      </c>
    </row>
    <row r="1269" spans="1:13">
      <c r="A1269" t="s">
        <v>2848</v>
      </c>
      <c r="B1269" t="s">
        <v>43</v>
      </c>
      <c r="C1269" t="s">
        <v>14994</v>
      </c>
      <c r="D1269" t="s">
        <v>43</v>
      </c>
      <c r="E1269">
        <v>1088</v>
      </c>
      <c r="F1269">
        <v>2.3962118709400002E-2</v>
      </c>
      <c r="G1269">
        <f>VLOOKUP(A1269,Feuil2!$E$2:$R$578,14,FALSE)</f>
        <v>5818</v>
      </c>
      <c r="H1269">
        <f>VLOOKUP(A1269,Feuil2!$E$2:$R$578,6,FALSE)</f>
        <v>65434</v>
      </c>
      <c r="I1269">
        <f t="shared" si="32"/>
        <v>8.8914020234129046E-2</v>
      </c>
      <c r="J1269">
        <f t="shared" si="33"/>
        <v>-6.4951901524729044E-2</v>
      </c>
      <c r="K1269">
        <f t="shared" si="34"/>
        <v>-4730</v>
      </c>
      <c r="L1269">
        <f>VLOOKUP(A1269,Sheet1!$A$1:$B$577,2,FALSE)</f>
        <v>81111</v>
      </c>
      <c r="M1269" t="str">
        <f t="shared" si="31"/>
        <v>battu</v>
      </c>
    </row>
    <row r="1270" spans="1:13">
      <c r="A1270" t="s">
        <v>2862</v>
      </c>
      <c r="B1270" t="s">
        <v>43</v>
      </c>
      <c r="C1270" t="s">
        <v>14995</v>
      </c>
      <c r="D1270" t="s">
        <v>43</v>
      </c>
      <c r="E1270">
        <v>1671</v>
      </c>
      <c r="F1270">
        <v>2.5113468995199999E-2</v>
      </c>
      <c r="G1270">
        <f>VLOOKUP(A1270,Feuil2!$E$2:$R$578,14,FALSE)</f>
        <v>10182</v>
      </c>
      <c r="H1270">
        <f>VLOOKUP(A1270,Feuil2!$E$2:$R$578,6,FALSE)</f>
        <v>90630</v>
      </c>
      <c r="I1270">
        <f t="shared" si="32"/>
        <v>0.11234690499834492</v>
      </c>
      <c r="J1270">
        <f t="shared" si="33"/>
        <v>-8.7233436003144926E-2</v>
      </c>
      <c r="K1270">
        <f t="shared" si="34"/>
        <v>-8511</v>
      </c>
      <c r="L1270">
        <f>VLOOKUP(A1270,Sheet1!$A$1:$B$577,2,FALSE)</f>
        <v>107736</v>
      </c>
      <c r="M1270" t="str">
        <f t="shared" si="31"/>
        <v>battu</v>
      </c>
    </row>
    <row r="1271" spans="1:13">
      <c r="A1271" t="s">
        <v>2876</v>
      </c>
      <c r="B1271" t="s">
        <v>43</v>
      </c>
      <c r="C1271" t="s">
        <v>14996</v>
      </c>
      <c r="D1271" t="s">
        <v>43</v>
      </c>
      <c r="E1271">
        <v>2157</v>
      </c>
      <c r="F1271">
        <v>3.2290419161700001E-2</v>
      </c>
      <c r="G1271">
        <f>VLOOKUP(A1271,Feuil2!$E$2:$R$578,14,FALSE)</f>
        <v>12028</v>
      </c>
      <c r="H1271">
        <f>VLOOKUP(A1271,Feuil2!$E$2:$R$578,6,FALSE)</f>
        <v>91390</v>
      </c>
      <c r="I1271">
        <f t="shared" si="32"/>
        <v>0.13161177371703686</v>
      </c>
      <c r="J1271">
        <f t="shared" si="33"/>
        <v>-9.932135455533686E-2</v>
      </c>
      <c r="K1271">
        <f t="shared" si="34"/>
        <v>-9871</v>
      </c>
      <c r="L1271">
        <f>VLOOKUP(A1271,Sheet1!$A$1:$B$577,2,FALSE)</f>
        <v>106663</v>
      </c>
      <c r="M1271" t="str">
        <f t="shared" si="31"/>
        <v>battu</v>
      </c>
    </row>
    <row r="1272" spans="1:13">
      <c r="A1272" t="s">
        <v>2887</v>
      </c>
      <c r="B1272" t="s">
        <v>43</v>
      </c>
      <c r="C1272" t="s">
        <v>14997</v>
      </c>
      <c r="D1272" t="s">
        <v>43</v>
      </c>
      <c r="E1272">
        <v>1105</v>
      </c>
      <c r="F1272">
        <v>2.5685130517700001E-2</v>
      </c>
      <c r="G1272">
        <f>VLOOKUP(A1272,Feuil2!$E$2:$R$578,14,FALSE)</f>
        <v>6385</v>
      </c>
      <c r="H1272">
        <f>VLOOKUP(A1272,Feuil2!$E$2:$R$578,6,FALSE)</f>
        <v>59241</v>
      </c>
      <c r="I1272">
        <f t="shared" si="32"/>
        <v>0.10778008473861009</v>
      </c>
      <c r="J1272">
        <f t="shared" si="33"/>
        <v>-8.2094954220910094E-2</v>
      </c>
      <c r="K1272">
        <f t="shared" si="34"/>
        <v>-5280</v>
      </c>
      <c r="L1272">
        <f>VLOOKUP(A1272,Sheet1!$A$1:$B$577,2,FALSE)</f>
        <v>73262</v>
      </c>
      <c r="M1272" t="str">
        <f t="shared" si="31"/>
        <v>battu</v>
      </c>
    </row>
    <row r="1273" spans="1:13">
      <c r="A1273" t="s">
        <v>2900</v>
      </c>
      <c r="B1273" t="s">
        <v>43</v>
      </c>
      <c r="C1273" t="s">
        <v>14998</v>
      </c>
      <c r="D1273" t="s">
        <v>43</v>
      </c>
      <c r="E1273">
        <v>879</v>
      </c>
      <c r="F1273">
        <v>1.8307923019199999E-2</v>
      </c>
      <c r="G1273">
        <f>VLOOKUP(A1273,Feuil2!$E$2:$R$578,14,FALSE)</f>
        <v>6255</v>
      </c>
      <c r="H1273">
        <f>VLOOKUP(A1273,Feuil2!$E$2:$R$578,6,FALSE)</f>
        <v>65386</v>
      </c>
      <c r="I1273">
        <f t="shared" si="32"/>
        <v>9.5662680084421747E-2</v>
      </c>
      <c r="J1273">
        <f t="shared" si="33"/>
        <v>-7.7354757065221741E-2</v>
      </c>
      <c r="K1273">
        <f t="shared" si="34"/>
        <v>-5376</v>
      </c>
      <c r="L1273">
        <f>VLOOKUP(A1273,Sheet1!$A$1:$B$577,2,FALSE)</f>
        <v>81930</v>
      </c>
      <c r="M1273" t="str">
        <f t="shared" si="31"/>
        <v>battu</v>
      </c>
    </row>
    <row r="1274" spans="1:13">
      <c r="A1274" t="s">
        <v>2935</v>
      </c>
      <c r="B1274" t="s">
        <v>43</v>
      </c>
      <c r="C1274" t="s">
        <v>14999</v>
      </c>
      <c r="D1274" t="s">
        <v>43</v>
      </c>
      <c r="E1274">
        <v>710</v>
      </c>
      <c r="F1274">
        <v>1.6765449007099999E-2</v>
      </c>
      <c r="G1274">
        <f>VLOOKUP(A1274,Feuil2!$E$2:$R$578,14,FALSE)</f>
        <v>5220</v>
      </c>
      <c r="H1274">
        <f>VLOOKUP(A1274,Feuil2!$E$2:$R$578,6,FALSE)</f>
        <v>58304</v>
      </c>
      <c r="I1274">
        <f t="shared" si="32"/>
        <v>8.9530735455543353E-2</v>
      </c>
      <c r="J1274">
        <f t="shared" si="33"/>
        <v>-7.276528644844335E-2</v>
      </c>
      <c r="K1274">
        <f t="shared" si="34"/>
        <v>-4510</v>
      </c>
      <c r="L1274">
        <f>VLOOKUP(A1274,Sheet1!$A$1:$B$577,2,FALSE)</f>
        <v>72690</v>
      </c>
      <c r="M1274" t="str">
        <f t="shared" si="31"/>
        <v>battu</v>
      </c>
    </row>
    <row r="1275" spans="1:13">
      <c r="A1275" t="s">
        <v>2948</v>
      </c>
      <c r="B1275" t="s">
        <v>43</v>
      </c>
      <c r="C1275" t="s">
        <v>15000</v>
      </c>
      <c r="D1275" t="s">
        <v>43</v>
      </c>
      <c r="E1275">
        <v>1363</v>
      </c>
      <c r="F1275">
        <v>3.3768550405099997E-2</v>
      </c>
      <c r="G1275">
        <f>VLOOKUP(A1275,Feuil2!$E$2:$R$578,14,FALSE)</f>
        <v>5503</v>
      </c>
      <c r="H1275">
        <f>VLOOKUP(A1275,Feuil2!$E$2:$R$578,6,FALSE)</f>
        <v>56126</v>
      </c>
      <c r="I1275">
        <f t="shared" si="32"/>
        <v>9.8047250828493027E-2</v>
      </c>
      <c r="J1275">
        <f t="shared" si="33"/>
        <v>-6.4278700423393037E-2</v>
      </c>
      <c r="K1275">
        <f t="shared" si="34"/>
        <v>-4140</v>
      </c>
      <c r="L1275">
        <f>VLOOKUP(A1275,Sheet1!$A$1:$B$577,2,FALSE)</f>
        <v>69213</v>
      </c>
      <c r="M1275" t="str">
        <f t="shared" si="31"/>
        <v>battu</v>
      </c>
    </row>
    <row r="1276" spans="1:13">
      <c r="A1276" t="s">
        <v>2960</v>
      </c>
      <c r="B1276" t="s">
        <v>43</v>
      </c>
      <c r="C1276" t="s">
        <v>15001</v>
      </c>
      <c r="D1276" t="s">
        <v>43</v>
      </c>
      <c r="E1276">
        <v>870</v>
      </c>
      <c r="F1276">
        <v>1.9472235278299999E-2</v>
      </c>
      <c r="G1276">
        <f>VLOOKUP(A1276,Feuil2!$E$2:$R$578,14,FALSE)</f>
        <v>5288</v>
      </c>
      <c r="H1276">
        <f>VLOOKUP(A1276,Feuil2!$E$2:$R$578,6,FALSE)</f>
        <v>58968</v>
      </c>
      <c r="I1276">
        <f t="shared" si="32"/>
        <v>8.9675756342423016E-2</v>
      </c>
      <c r="J1276">
        <f t="shared" si="33"/>
        <v>-7.0203521064123017E-2</v>
      </c>
      <c r="K1276">
        <f t="shared" si="34"/>
        <v>-4418</v>
      </c>
      <c r="L1276">
        <f>VLOOKUP(A1276,Sheet1!$A$1:$B$577,2,FALSE)</f>
        <v>70201</v>
      </c>
      <c r="M1276" t="str">
        <f t="shared" si="31"/>
        <v>battu</v>
      </c>
    </row>
    <row r="1277" spans="1:13">
      <c r="A1277" t="s">
        <v>2972</v>
      </c>
      <c r="B1277" t="s">
        <v>43</v>
      </c>
      <c r="C1277" t="s">
        <v>15002</v>
      </c>
      <c r="D1277" t="s">
        <v>43</v>
      </c>
      <c r="E1277">
        <v>1484</v>
      </c>
      <c r="F1277">
        <v>3.5874873084200003E-2</v>
      </c>
      <c r="G1277">
        <f>VLOOKUP(A1277,Feuil2!$E$2:$R$578,14,FALSE)</f>
        <v>5360</v>
      </c>
      <c r="H1277">
        <f>VLOOKUP(A1277,Feuil2!$E$2:$R$578,6,FALSE)</f>
        <v>55102</v>
      </c>
      <c r="I1277">
        <f t="shared" si="32"/>
        <v>9.7274146128997138E-2</v>
      </c>
      <c r="J1277">
        <f t="shared" si="33"/>
        <v>-6.1399273044797135E-2</v>
      </c>
      <c r="K1277">
        <f t="shared" si="34"/>
        <v>-3876</v>
      </c>
      <c r="L1277">
        <f>VLOOKUP(A1277,Sheet1!$A$1:$B$577,2,FALSE)</f>
        <v>64982</v>
      </c>
      <c r="M1277" t="str">
        <f t="shared" si="31"/>
        <v>battu</v>
      </c>
    </row>
    <row r="1278" spans="1:13">
      <c r="A1278" t="s">
        <v>2981</v>
      </c>
      <c r="B1278" t="s">
        <v>43</v>
      </c>
      <c r="C1278" t="s">
        <v>15003</v>
      </c>
      <c r="D1278" t="s">
        <v>43</v>
      </c>
      <c r="E1278">
        <v>1158</v>
      </c>
      <c r="F1278">
        <v>2.1918534221699999E-2</v>
      </c>
      <c r="G1278">
        <f>VLOOKUP(A1278,Feuil2!$E$2:$R$578,14,FALSE)</f>
        <v>6480</v>
      </c>
      <c r="H1278">
        <f>VLOOKUP(A1278,Feuil2!$E$2:$R$578,6,FALSE)</f>
        <v>71095</v>
      </c>
      <c r="I1278">
        <f t="shared" si="32"/>
        <v>9.1145650186370344E-2</v>
      </c>
      <c r="J1278">
        <f t="shared" si="33"/>
        <v>-6.9227115964670349E-2</v>
      </c>
      <c r="K1278">
        <f t="shared" si="34"/>
        <v>-5322</v>
      </c>
      <c r="L1278">
        <f>VLOOKUP(A1278,Sheet1!$A$1:$B$577,2,FALSE)</f>
        <v>86737</v>
      </c>
      <c r="M1278" t="str">
        <f t="shared" si="31"/>
        <v>battu</v>
      </c>
    </row>
    <row r="1279" spans="1:13">
      <c r="A1279" t="s">
        <v>3033</v>
      </c>
      <c r="B1279" t="s">
        <v>43</v>
      </c>
      <c r="C1279" t="s">
        <v>15004</v>
      </c>
      <c r="D1279" t="s">
        <v>43</v>
      </c>
      <c r="E1279">
        <v>2073</v>
      </c>
      <c r="F1279">
        <v>4.1043815708699999E-2</v>
      </c>
      <c r="G1279">
        <f>VLOOKUP(A1279,Feuil2!$E$2:$R$578,14,FALSE)</f>
        <v>9029</v>
      </c>
      <c r="H1279">
        <f>VLOOKUP(A1279,Feuil2!$E$2:$R$578,6,FALSE)</f>
        <v>71938</v>
      </c>
      <c r="I1279">
        <f t="shared" si="32"/>
        <v>0.12551085657093608</v>
      </c>
      <c r="J1279">
        <f t="shared" si="33"/>
        <v>-8.4467040862236081E-2</v>
      </c>
      <c r="K1279">
        <f t="shared" si="34"/>
        <v>-6956</v>
      </c>
      <c r="L1279">
        <f>VLOOKUP(A1279,Sheet1!$A$1:$B$577,2,FALSE)</f>
        <v>87424</v>
      </c>
      <c r="M1279" t="str">
        <f t="shared" si="31"/>
        <v>battu</v>
      </c>
    </row>
    <row r="1280" spans="1:13">
      <c r="A1280" t="s">
        <v>3047</v>
      </c>
      <c r="B1280" t="s">
        <v>43</v>
      </c>
      <c r="C1280" t="s">
        <v>15005</v>
      </c>
      <c r="D1280" t="s">
        <v>43</v>
      </c>
      <c r="E1280">
        <v>459</v>
      </c>
      <c r="F1280">
        <v>1.1348745209499999E-2</v>
      </c>
      <c r="G1280">
        <f>VLOOKUP(A1280,Feuil2!$E$2:$R$578,14,FALSE)</f>
        <v>6001</v>
      </c>
      <c r="H1280">
        <f>VLOOKUP(A1280,Feuil2!$E$2:$R$578,6,FALSE)</f>
        <v>56554</v>
      </c>
      <c r="I1280">
        <f t="shared" si="32"/>
        <v>0.10611097358277045</v>
      </c>
      <c r="J1280">
        <f t="shared" si="33"/>
        <v>-9.476222837327046E-2</v>
      </c>
      <c r="K1280">
        <f t="shared" si="34"/>
        <v>-5542</v>
      </c>
      <c r="L1280">
        <f>VLOOKUP(A1280,Sheet1!$A$1:$B$577,2,FALSE)</f>
        <v>68437</v>
      </c>
      <c r="M1280" t="str">
        <f t="shared" si="31"/>
        <v>battu</v>
      </c>
    </row>
    <row r="1281" spans="1:13">
      <c r="A1281" t="s">
        <v>3069</v>
      </c>
      <c r="B1281" t="s">
        <v>43</v>
      </c>
      <c r="C1281" t="s">
        <v>15006</v>
      </c>
      <c r="D1281" t="s">
        <v>43</v>
      </c>
      <c r="E1281">
        <v>2247</v>
      </c>
      <c r="F1281">
        <v>5.2470577246400002E-2</v>
      </c>
      <c r="G1281">
        <f>VLOOKUP(A1281,Feuil2!$E$2:$R$578,14,FALSE)</f>
        <v>8672</v>
      </c>
      <c r="H1281">
        <f>VLOOKUP(A1281,Feuil2!$E$2:$R$578,6,FALSE)</f>
        <v>61470</v>
      </c>
      <c r="I1281">
        <f t="shared" si="32"/>
        <v>0.14107694810476656</v>
      </c>
      <c r="J1281">
        <f t="shared" si="33"/>
        <v>-8.8606370858366562E-2</v>
      </c>
      <c r="K1281">
        <f t="shared" si="34"/>
        <v>-6425</v>
      </c>
      <c r="L1281">
        <f>VLOOKUP(A1281,Sheet1!$A$1:$B$577,2,FALSE)</f>
        <v>75351</v>
      </c>
      <c r="M1281" t="str">
        <f t="shared" si="31"/>
        <v>battu</v>
      </c>
    </row>
    <row r="1282" spans="1:13">
      <c r="A1282" t="s">
        <v>3080</v>
      </c>
      <c r="B1282" t="s">
        <v>43</v>
      </c>
      <c r="C1282" t="s">
        <v>15007</v>
      </c>
      <c r="D1282" t="s">
        <v>43</v>
      </c>
      <c r="E1282">
        <v>1568</v>
      </c>
      <c r="F1282">
        <v>2.89256198347E-2</v>
      </c>
      <c r="G1282">
        <f>VLOOKUP(A1282,Feuil2!$E$2:$R$578,14,FALSE)</f>
        <v>11234</v>
      </c>
      <c r="H1282">
        <f>VLOOKUP(A1282,Feuil2!$E$2:$R$578,6,FALSE)</f>
        <v>77333</v>
      </c>
      <c r="I1282">
        <f t="shared" si="32"/>
        <v>0.14526786753391177</v>
      </c>
      <c r="J1282">
        <f t="shared" si="33"/>
        <v>-0.11634224769921177</v>
      </c>
      <c r="K1282">
        <f t="shared" si="34"/>
        <v>-9666</v>
      </c>
      <c r="L1282">
        <f>VLOOKUP(A1282,Sheet1!$A$1:$B$577,2,FALSE)</f>
        <v>92534</v>
      </c>
      <c r="M1282" t="str">
        <f t="shared" si="31"/>
        <v>battu</v>
      </c>
    </row>
    <row r="1283" spans="1:13">
      <c r="A1283" t="s">
        <v>3110</v>
      </c>
      <c r="B1283" t="s">
        <v>43</v>
      </c>
      <c r="C1283" t="s">
        <v>15008</v>
      </c>
      <c r="D1283" t="s">
        <v>43</v>
      </c>
      <c r="E1283">
        <v>4740</v>
      </c>
      <c r="F1283">
        <v>8.2971572608899993E-2</v>
      </c>
      <c r="G1283">
        <f>VLOOKUP(A1283,Feuil2!$E$2:$R$578,14,FALSE)</f>
        <v>10079</v>
      </c>
      <c r="H1283">
        <f>VLOOKUP(A1283,Feuil2!$E$2:$R$578,6,FALSE)</f>
        <v>77591</v>
      </c>
      <c r="I1283">
        <f t="shared" si="32"/>
        <v>0.12989908623422819</v>
      </c>
      <c r="J1283">
        <f t="shared" si="33"/>
        <v>-4.6927513625328196E-2</v>
      </c>
      <c r="K1283">
        <f t="shared" si="34"/>
        <v>-5339</v>
      </c>
      <c r="L1283">
        <f>VLOOKUP(A1283,Sheet1!$A$1:$B$577,2,FALSE)</f>
        <v>94631</v>
      </c>
      <c r="M1283" t="str">
        <f t="shared" ref="M1283:M1346" si="35">IF(F1283&gt;0.5,"elu",IF(AND(F1283&gt;0.2,E1283/L1283&gt;0.125),"qualifie","battu"))</f>
        <v>battu</v>
      </c>
    </row>
    <row r="1284" spans="1:13">
      <c r="A1284" t="s">
        <v>3135</v>
      </c>
      <c r="B1284" t="s">
        <v>43</v>
      </c>
      <c r="C1284" t="s">
        <v>15009</v>
      </c>
      <c r="D1284" t="s">
        <v>43</v>
      </c>
      <c r="E1284">
        <v>901</v>
      </c>
      <c r="F1284">
        <v>1.7992651170199998E-2</v>
      </c>
      <c r="G1284">
        <f>VLOOKUP(A1284,Feuil2!$E$2:$R$578,14,FALSE)</f>
        <v>6428</v>
      </c>
      <c r="H1284">
        <f>VLOOKUP(A1284,Feuil2!$E$2:$R$578,6,FALSE)</f>
        <v>70857</v>
      </c>
      <c r="I1284">
        <f t="shared" si="32"/>
        <v>9.071792483452587E-2</v>
      </c>
      <c r="J1284">
        <f t="shared" si="33"/>
        <v>-7.2725273664325879E-2</v>
      </c>
      <c r="K1284">
        <f t="shared" si="34"/>
        <v>-5527</v>
      </c>
      <c r="L1284">
        <f>VLOOKUP(A1284,Sheet1!$A$1:$B$577,2,FALSE)</f>
        <v>88713</v>
      </c>
      <c r="M1284" t="str">
        <f t="shared" si="35"/>
        <v>battu</v>
      </c>
    </row>
    <row r="1285" spans="1:13">
      <c r="A1285" t="s">
        <v>3202</v>
      </c>
      <c r="B1285" t="s">
        <v>43</v>
      </c>
      <c r="C1285" t="s">
        <v>15010</v>
      </c>
      <c r="D1285" t="s">
        <v>43</v>
      </c>
      <c r="E1285">
        <v>807</v>
      </c>
      <c r="F1285">
        <v>1.79082617669E-2</v>
      </c>
      <c r="G1285">
        <f>VLOOKUP(A1285,Feuil2!$E$2:$R$578,14,FALSE)</f>
        <v>5245</v>
      </c>
      <c r="H1285">
        <f>VLOOKUP(A1285,Feuil2!$E$2:$R$578,6,FALSE)</f>
        <v>59111</v>
      </c>
      <c r="I1285">
        <f t="shared" ref="I1285:I1348" si="36">G1285/H1285</f>
        <v>8.8731369795807882E-2</v>
      </c>
      <c r="J1285">
        <f t="shared" ref="J1285:J1348" si="37">F1285-I1285</f>
        <v>-7.0823108028907886E-2</v>
      </c>
      <c r="K1285">
        <f t="shared" ref="K1285:K1348" si="38">E1285-G1285</f>
        <v>-4438</v>
      </c>
      <c r="L1285">
        <f>VLOOKUP(A1285,Sheet1!$A$1:$B$577,2,FALSE)</f>
        <v>74514</v>
      </c>
      <c r="M1285" t="str">
        <f t="shared" si="35"/>
        <v>battu</v>
      </c>
    </row>
    <row r="1286" spans="1:13">
      <c r="A1286" t="s">
        <v>3242</v>
      </c>
      <c r="B1286" t="s">
        <v>43</v>
      </c>
      <c r="C1286" t="s">
        <v>15011</v>
      </c>
      <c r="D1286" t="s">
        <v>43</v>
      </c>
      <c r="E1286">
        <v>1478</v>
      </c>
      <c r="F1286">
        <v>3.4435357983299997E-2</v>
      </c>
      <c r="G1286">
        <f>VLOOKUP(A1286,Feuil2!$E$2:$R$578,14,FALSE)</f>
        <v>8020</v>
      </c>
      <c r="H1286">
        <f>VLOOKUP(A1286,Feuil2!$E$2:$R$578,6,FALSE)</f>
        <v>59622</v>
      </c>
      <c r="I1286">
        <f t="shared" si="36"/>
        <v>0.13451410553151522</v>
      </c>
      <c r="J1286">
        <f t="shared" si="37"/>
        <v>-0.10007874754821522</v>
      </c>
      <c r="K1286">
        <f t="shared" si="38"/>
        <v>-6542</v>
      </c>
      <c r="L1286">
        <f>VLOOKUP(A1286,Sheet1!$A$1:$B$577,2,FALSE)</f>
        <v>72334</v>
      </c>
      <c r="M1286" t="str">
        <f t="shared" si="35"/>
        <v>battu</v>
      </c>
    </row>
    <row r="1287" spans="1:13">
      <c r="A1287" t="s">
        <v>3250</v>
      </c>
      <c r="B1287" t="s">
        <v>43</v>
      </c>
      <c r="C1287" t="s">
        <v>15012</v>
      </c>
      <c r="D1287" t="s">
        <v>43</v>
      </c>
      <c r="E1287">
        <v>796</v>
      </c>
      <c r="F1287">
        <v>1.7810793878100001E-2</v>
      </c>
      <c r="G1287">
        <f>VLOOKUP(A1287,Feuil2!$E$2:$R$578,14,FALSE)</f>
        <v>6231</v>
      </c>
      <c r="H1287">
        <f>VLOOKUP(A1287,Feuil2!$E$2:$R$578,6,FALSE)</f>
        <v>62311</v>
      </c>
      <c r="I1287">
        <f t="shared" si="36"/>
        <v>9.9998395146924296E-2</v>
      </c>
      <c r="J1287">
        <f t="shared" si="37"/>
        <v>-8.2187601268824295E-2</v>
      </c>
      <c r="K1287">
        <f t="shared" si="38"/>
        <v>-5435</v>
      </c>
      <c r="L1287">
        <f>VLOOKUP(A1287,Sheet1!$A$1:$B$577,2,FALSE)</f>
        <v>80695</v>
      </c>
      <c r="M1287" t="str">
        <f t="shared" si="35"/>
        <v>battu</v>
      </c>
    </row>
    <row r="1288" spans="1:13">
      <c r="A1288" t="s">
        <v>3265</v>
      </c>
      <c r="B1288" t="s">
        <v>43</v>
      </c>
      <c r="C1288" t="s">
        <v>15013</v>
      </c>
      <c r="D1288" t="s">
        <v>43</v>
      </c>
      <c r="E1288">
        <v>1787</v>
      </c>
      <c r="F1288">
        <v>4.41987583785E-2</v>
      </c>
      <c r="G1288">
        <f>VLOOKUP(A1288,Feuil2!$E$2:$R$578,14,FALSE)</f>
        <v>6251</v>
      </c>
      <c r="H1288">
        <f>VLOOKUP(A1288,Feuil2!$E$2:$R$578,6,FALSE)</f>
        <v>55329</v>
      </c>
      <c r="I1288">
        <f t="shared" si="36"/>
        <v>0.11297872724972438</v>
      </c>
      <c r="J1288">
        <f t="shared" si="37"/>
        <v>-6.8779968871224381E-2</v>
      </c>
      <c r="K1288">
        <f t="shared" si="38"/>
        <v>-4464</v>
      </c>
      <c r="L1288">
        <f>VLOOKUP(A1288,Sheet1!$A$1:$B$577,2,FALSE)</f>
        <v>70932</v>
      </c>
      <c r="M1288" t="str">
        <f t="shared" si="35"/>
        <v>battu</v>
      </c>
    </row>
    <row r="1289" spans="1:13">
      <c r="A1289" t="s">
        <v>3308</v>
      </c>
      <c r="B1289" t="s">
        <v>43</v>
      </c>
      <c r="C1289" t="s">
        <v>15014</v>
      </c>
      <c r="D1289" t="s">
        <v>43</v>
      </c>
      <c r="E1289">
        <v>933</v>
      </c>
      <c r="F1289">
        <v>2.0302469807400001E-2</v>
      </c>
      <c r="G1289">
        <f>VLOOKUP(A1289,Feuil2!$E$2:$R$578,14,FALSE)</f>
        <v>5493</v>
      </c>
      <c r="H1289">
        <f>VLOOKUP(A1289,Feuil2!$E$2:$R$578,6,FALSE)</f>
        <v>62520</v>
      </c>
      <c r="I1289">
        <f t="shared" si="36"/>
        <v>8.7859884836852212E-2</v>
      </c>
      <c r="J1289">
        <f t="shared" si="37"/>
        <v>-6.7557415029452214E-2</v>
      </c>
      <c r="K1289">
        <f t="shared" si="38"/>
        <v>-4560</v>
      </c>
      <c r="L1289">
        <f>VLOOKUP(A1289,Sheet1!$A$1:$B$577,2,FALSE)</f>
        <v>76723</v>
      </c>
      <c r="M1289" t="str">
        <f t="shared" si="35"/>
        <v>battu</v>
      </c>
    </row>
    <row r="1290" spans="1:13">
      <c r="A1290" t="s">
        <v>3343</v>
      </c>
      <c r="B1290" t="s">
        <v>43</v>
      </c>
      <c r="C1290" t="s">
        <v>15015</v>
      </c>
      <c r="D1290" t="s">
        <v>43</v>
      </c>
      <c r="E1290">
        <v>1313</v>
      </c>
      <c r="F1290">
        <v>2.1143998196400001E-2</v>
      </c>
      <c r="G1290">
        <f>VLOOKUP(A1290,Feuil2!$E$2:$R$578,14,FALSE)</f>
        <v>9854</v>
      </c>
      <c r="H1290">
        <f>VLOOKUP(A1290,Feuil2!$E$2:$R$578,6,FALSE)</f>
        <v>82641</v>
      </c>
      <c r="I1290">
        <f t="shared" si="36"/>
        <v>0.11923863457605789</v>
      </c>
      <c r="J1290">
        <f t="shared" si="37"/>
        <v>-9.8094636379657887E-2</v>
      </c>
      <c r="K1290">
        <f t="shared" si="38"/>
        <v>-8541</v>
      </c>
      <c r="L1290">
        <f>VLOOKUP(A1290,Sheet1!$A$1:$B$577,2,FALSE)</f>
        <v>98889</v>
      </c>
      <c r="M1290" t="str">
        <f t="shared" si="35"/>
        <v>battu</v>
      </c>
    </row>
    <row r="1291" spans="1:13">
      <c r="A1291" t="s">
        <v>3375</v>
      </c>
      <c r="B1291" t="s">
        <v>43</v>
      </c>
      <c r="C1291" t="s">
        <v>15016</v>
      </c>
      <c r="D1291" t="s">
        <v>43</v>
      </c>
      <c r="E1291">
        <v>3087</v>
      </c>
      <c r="F1291">
        <v>5.0064059940600002E-2</v>
      </c>
      <c r="G1291">
        <f>VLOOKUP(A1291,Feuil2!$E$2:$R$578,14,FALSE)</f>
        <v>9613</v>
      </c>
      <c r="H1291">
        <f>VLOOKUP(A1291,Feuil2!$E$2:$R$578,6,FALSE)</f>
        <v>85869</v>
      </c>
      <c r="I1291">
        <f t="shared" si="36"/>
        <v>0.1119495976429212</v>
      </c>
      <c r="J1291">
        <f t="shared" si="37"/>
        <v>-6.1885537702321199E-2</v>
      </c>
      <c r="K1291">
        <f t="shared" si="38"/>
        <v>-6526</v>
      </c>
      <c r="L1291">
        <f>VLOOKUP(A1291,Sheet1!$A$1:$B$577,2,FALSE)</f>
        <v>102164</v>
      </c>
      <c r="M1291" t="str">
        <f t="shared" si="35"/>
        <v>battu</v>
      </c>
    </row>
    <row r="1292" spans="1:13">
      <c r="A1292" t="s">
        <v>3385</v>
      </c>
      <c r="B1292" t="s">
        <v>43</v>
      </c>
      <c r="C1292" t="s">
        <v>15017</v>
      </c>
      <c r="D1292" t="s">
        <v>43</v>
      </c>
      <c r="E1292">
        <v>910</v>
      </c>
      <c r="F1292">
        <v>2.00436113742E-2</v>
      </c>
      <c r="G1292">
        <f>VLOOKUP(A1292,Feuil2!$E$2:$R$578,14,FALSE)</f>
        <v>5699</v>
      </c>
      <c r="H1292">
        <f>VLOOKUP(A1292,Feuil2!$E$2:$R$578,6,FALSE)</f>
        <v>63162</v>
      </c>
      <c r="I1292">
        <f t="shared" si="36"/>
        <v>9.0228301827047913E-2</v>
      </c>
      <c r="J1292">
        <f t="shared" si="37"/>
        <v>-7.018469045284792E-2</v>
      </c>
      <c r="K1292">
        <f t="shared" si="38"/>
        <v>-4789</v>
      </c>
      <c r="L1292">
        <f>VLOOKUP(A1292,Sheet1!$A$1:$B$577,2,FALSE)</f>
        <v>80305</v>
      </c>
      <c r="M1292" t="str">
        <f t="shared" si="35"/>
        <v>battu</v>
      </c>
    </row>
    <row r="1293" spans="1:13">
      <c r="A1293" t="s">
        <v>3408</v>
      </c>
      <c r="B1293" t="s">
        <v>43</v>
      </c>
      <c r="C1293" t="s">
        <v>15018</v>
      </c>
      <c r="D1293" t="s">
        <v>43</v>
      </c>
      <c r="E1293">
        <v>1023</v>
      </c>
      <c r="F1293">
        <v>2.20255780907E-2</v>
      </c>
      <c r="G1293">
        <f>VLOOKUP(A1293,Feuil2!$E$2:$R$578,14,FALSE)</f>
        <v>5944</v>
      </c>
      <c r="H1293">
        <f>VLOOKUP(A1293,Feuil2!$E$2:$R$578,6,FALSE)</f>
        <v>68229</v>
      </c>
      <c r="I1293">
        <f t="shared" si="36"/>
        <v>8.7118380747189611E-2</v>
      </c>
      <c r="J1293">
        <f t="shared" si="37"/>
        <v>-6.5092802656489618E-2</v>
      </c>
      <c r="K1293">
        <f t="shared" si="38"/>
        <v>-4921</v>
      </c>
      <c r="L1293">
        <f>VLOOKUP(A1293,Sheet1!$A$1:$B$577,2,FALSE)</f>
        <v>88218</v>
      </c>
      <c r="M1293" t="str">
        <f t="shared" si="35"/>
        <v>battu</v>
      </c>
    </row>
    <row r="1294" spans="1:13">
      <c r="A1294" t="s">
        <v>3419</v>
      </c>
      <c r="B1294" t="s">
        <v>43</v>
      </c>
      <c r="C1294" t="s">
        <v>15019</v>
      </c>
      <c r="D1294" t="s">
        <v>43</v>
      </c>
      <c r="E1294">
        <v>950</v>
      </c>
      <c r="F1294">
        <v>2.36324286674E-2</v>
      </c>
      <c r="G1294">
        <f>VLOOKUP(A1294,Feuil2!$E$2:$R$578,14,FALSE)</f>
        <v>6115</v>
      </c>
      <c r="H1294">
        <f>VLOOKUP(A1294,Feuil2!$E$2:$R$578,6,FALSE)</f>
        <v>58849</v>
      </c>
      <c r="I1294">
        <f t="shared" si="36"/>
        <v>0.1039100069669833</v>
      </c>
      <c r="J1294">
        <f t="shared" si="37"/>
        <v>-8.0277578299583291E-2</v>
      </c>
      <c r="K1294">
        <f t="shared" si="38"/>
        <v>-5165</v>
      </c>
      <c r="L1294">
        <f>VLOOKUP(A1294,Sheet1!$A$1:$B$577,2,FALSE)</f>
        <v>76243</v>
      </c>
      <c r="M1294" t="str">
        <f t="shared" si="35"/>
        <v>battu</v>
      </c>
    </row>
    <row r="1295" spans="1:13">
      <c r="A1295" t="s">
        <v>3434</v>
      </c>
      <c r="B1295" t="s">
        <v>43</v>
      </c>
      <c r="C1295" t="s">
        <v>15020</v>
      </c>
      <c r="D1295" t="s">
        <v>43</v>
      </c>
      <c r="E1295">
        <v>782</v>
      </c>
      <c r="F1295">
        <v>1.96967407184E-2</v>
      </c>
      <c r="G1295">
        <f>VLOOKUP(A1295,Feuil2!$E$2:$R$578,14,FALSE)</f>
        <v>5825</v>
      </c>
      <c r="H1295">
        <f>VLOOKUP(A1295,Feuil2!$E$2:$R$578,6,FALSE)</f>
        <v>56661</v>
      </c>
      <c r="I1295">
        <f t="shared" si="36"/>
        <v>0.1028043980868675</v>
      </c>
      <c r="J1295">
        <f t="shared" si="37"/>
        <v>-8.3107657368467508E-2</v>
      </c>
      <c r="K1295">
        <f t="shared" si="38"/>
        <v>-5043</v>
      </c>
      <c r="L1295">
        <f>VLOOKUP(A1295,Sheet1!$A$1:$B$577,2,FALSE)</f>
        <v>74066</v>
      </c>
      <c r="M1295" t="str">
        <f t="shared" si="35"/>
        <v>battu</v>
      </c>
    </row>
    <row r="1296" spans="1:13">
      <c r="A1296" t="s">
        <v>3461</v>
      </c>
      <c r="B1296" t="s">
        <v>43</v>
      </c>
      <c r="C1296" t="s">
        <v>15021</v>
      </c>
      <c r="D1296" t="s">
        <v>43</v>
      </c>
      <c r="E1296">
        <v>705</v>
      </c>
      <c r="F1296">
        <v>2.0705453904700001E-2</v>
      </c>
      <c r="G1296">
        <f>VLOOKUP(A1296,Feuil2!$E$2:$R$578,14,FALSE)</f>
        <v>3841</v>
      </c>
      <c r="H1296">
        <f>VLOOKUP(A1296,Feuil2!$E$2:$R$578,6,FALSE)</f>
        <v>52940</v>
      </c>
      <c r="I1296">
        <f t="shared" si="36"/>
        <v>7.2553834529656219E-2</v>
      </c>
      <c r="J1296">
        <f t="shared" si="37"/>
        <v>-5.1848380624956218E-2</v>
      </c>
      <c r="K1296">
        <f t="shared" si="38"/>
        <v>-3136</v>
      </c>
      <c r="L1296">
        <f>VLOOKUP(A1296,Sheet1!$A$1:$B$577,2,FALSE)</f>
        <v>72287</v>
      </c>
      <c r="M1296" t="str">
        <f t="shared" si="35"/>
        <v>battu</v>
      </c>
    </row>
    <row r="1297" spans="1:13">
      <c r="A1297" t="s">
        <v>3480</v>
      </c>
      <c r="B1297" t="s">
        <v>43</v>
      </c>
      <c r="C1297" t="s">
        <v>15022</v>
      </c>
      <c r="D1297" t="s">
        <v>43</v>
      </c>
      <c r="E1297">
        <v>904</v>
      </c>
      <c r="F1297">
        <v>2.18404967263E-2</v>
      </c>
      <c r="G1297">
        <f>VLOOKUP(A1297,Feuil2!$E$2:$R$578,14,FALSE)</f>
        <v>4321</v>
      </c>
      <c r="H1297">
        <f>VLOOKUP(A1297,Feuil2!$E$2:$R$578,6,FALSE)</f>
        <v>67129</v>
      </c>
      <c r="I1297">
        <f t="shared" si="36"/>
        <v>6.4368603733110874E-2</v>
      </c>
      <c r="J1297">
        <f t="shared" si="37"/>
        <v>-4.2528107006810874E-2</v>
      </c>
      <c r="K1297">
        <f t="shared" si="38"/>
        <v>-3417</v>
      </c>
      <c r="L1297">
        <f>VLOOKUP(A1297,Sheet1!$A$1:$B$577,2,FALSE)</f>
        <v>90885</v>
      </c>
      <c r="M1297" t="str">
        <f t="shared" si="35"/>
        <v>battu</v>
      </c>
    </row>
    <row r="1298" spans="1:13">
      <c r="A1298" t="s">
        <v>3505</v>
      </c>
      <c r="B1298" t="s">
        <v>43</v>
      </c>
      <c r="C1298" t="s">
        <v>15023</v>
      </c>
      <c r="D1298" t="s">
        <v>43</v>
      </c>
      <c r="E1298">
        <v>806</v>
      </c>
      <c r="F1298">
        <v>1.85847033595E-2</v>
      </c>
      <c r="G1298">
        <f>VLOOKUP(A1298,Feuil2!$E$2:$R$578,14,FALSE)</f>
        <v>4616</v>
      </c>
      <c r="H1298">
        <f>VLOOKUP(A1298,Feuil2!$E$2:$R$578,6,FALSE)</f>
        <v>61056</v>
      </c>
      <c r="I1298">
        <f t="shared" si="36"/>
        <v>7.5602725366876317E-2</v>
      </c>
      <c r="J1298">
        <f t="shared" si="37"/>
        <v>-5.7018022007376316E-2</v>
      </c>
      <c r="K1298">
        <f t="shared" si="38"/>
        <v>-3810</v>
      </c>
      <c r="L1298">
        <f>VLOOKUP(A1298,Sheet1!$A$1:$B$577,2,FALSE)</f>
        <v>78206</v>
      </c>
      <c r="M1298" t="str">
        <f t="shared" si="35"/>
        <v>battu</v>
      </c>
    </row>
    <row r="1299" spans="1:13">
      <c r="A1299" t="s">
        <v>3524</v>
      </c>
      <c r="B1299" t="s">
        <v>43</v>
      </c>
      <c r="C1299" t="s">
        <v>15024</v>
      </c>
      <c r="D1299" t="s">
        <v>43</v>
      </c>
      <c r="E1299">
        <v>833</v>
      </c>
      <c r="F1299">
        <v>2.8194279911999999E-2</v>
      </c>
      <c r="G1299">
        <f>VLOOKUP(A1299,Feuil2!$E$2:$R$578,14,FALSE)</f>
        <v>3641</v>
      </c>
      <c r="H1299">
        <f>VLOOKUP(A1299,Feuil2!$E$2:$R$578,6,FALSE)</f>
        <v>43912</v>
      </c>
      <c r="I1299">
        <f t="shared" si="36"/>
        <v>8.2915831663326653E-2</v>
      </c>
      <c r="J1299">
        <f t="shared" si="37"/>
        <v>-5.4721551751326654E-2</v>
      </c>
      <c r="K1299">
        <f t="shared" si="38"/>
        <v>-2808</v>
      </c>
      <c r="L1299">
        <f>VLOOKUP(A1299,Sheet1!$A$1:$B$577,2,FALSE)</f>
        <v>60531</v>
      </c>
      <c r="M1299" t="str">
        <f t="shared" si="35"/>
        <v>battu</v>
      </c>
    </row>
    <row r="1300" spans="1:13">
      <c r="A1300" t="s">
        <v>3560</v>
      </c>
      <c r="B1300" t="s">
        <v>43</v>
      </c>
      <c r="C1300" t="s">
        <v>15025</v>
      </c>
      <c r="D1300" t="s">
        <v>43</v>
      </c>
      <c r="E1300">
        <v>644</v>
      </c>
      <c r="F1300">
        <v>1.28330311062E-2</v>
      </c>
      <c r="G1300">
        <f>VLOOKUP(A1300,Feuil2!$E$2:$R$578,14,FALSE)</f>
        <v>4126</v>
      </c>
      <c r="H1300">
        <f>VLOOKUP(A1300,Feuil2!$E$2:$R$578,6,FALSE)</f>
        <v>72111</v>
      </c>
      <c r="I1300">
        <f t="shared" si="36"/>
        <v>5.7217345481271928E-2</v>
      </c>
      <c r="J1300">
        <f t="shared" si="37"/>
        <v>-4.4384314375071926E-2</v>
      </c>
      <c r="K1300">
        <f t="shared" si="38"/>
        <v>-3482</v>
      </c>
      <c r="L1300">
        <f>VLOOKUP(A1300,Sheet1!$A$1:$B$577,2,FALSE)</f>
        <v>96585</v>
      </c>
      <c r="M1300" t="str">
        <f t="shared" si="35"/>
        <v>battu</v>
      </c>
    </row>
    <row r="1301" spans="1:13">
      <c r="A1301" t="s">
        <v>3602</v>
      </c>
      <c r="B1301" t="s">
        <v>43</v>
      </c>
      <c r="C1301" t="s">
        <v>15026</v>
      </c>
      <c r="D1301" t="s">
        <v>43</v>
      </c>
      <c r="E1301">
        <v>729</v>
      </c>
      <c r="F1301">
        <v>1.9398616285299999E-2</v>
      </c>
      <c r="G1301">
        <f>VLOOKUP(A1301,Feuil2!$E$2:$R$578,14,FALSE)</f>
        <v>4923</v>
      </c>
      <c r="H1301">
        <f>VLOOKUP(A1301,Feuil2!$E$2:$R$578,6,FALSE)</f>
        <v>54376</v>
      </c>
      <c r="I1301">
        <f t="shared" si="36"/>
        <v>9.0536265999705753E-2</v>
      </c>
      <c r="J1301">
        <f t="shared" si="37"/>
        <v>-7.1137649714405754E-2</v>
      </c>
      <c r="K1301">
        <f t="shared" si="38"/>
        <v>-4194</v>
      </c>
      <c r="L1301">
        <f>VLOOKUP(A1301,Sheet1!$A$1:$B$577,2,FALSE)</f>
        <v>72159</v>
      </c>
      <c r="M1301" t="str">
        <f t="shared" si="35"/>
        <v>battu</v>
      </c>
    </row>
    <row r="1302" spans="1:13">
      <c r="A1302" t="s">
        <v>3630</v>
      </c>
      <c r="B1302" t="s">
        <v>43</v>
      </c>
      <c r="C1302" t="s">
        <v>15027</v>
      </c>
      <c r="D1302" t="s">
        <v>43</v>
      </c>
      <c r="E1302">
        <v>1279</v>
      </c>
      <c r="F1302">
        <v>2.73864074344E-2</v>
      </c>
      <c r="G1302">
        <f>VLOOKUP(A1302,Feuil2!$E$2:$R$578,14,FALSE)</f>
        <v>6669</v>
      </c>
      <c r="H1302">
        <f>VLOOKUP(A1302,Feuil2!$E$2:$R$578,6,FALSE)</f>
        <v>66958</v>
      </c>
      <c r="I1302">
        <f t="shared" si="36"/>
        <v>9.9599749096448517E-2</v>
      </c>
      <c r="J1302">
        <f t="shared" si="37"/>
        <v>-7.2213341662048514E-2</v>
      </c>
      <c r="K1302">
        <f t="shared" si="38"/>
        <v>-5390</v>
      </c>
      <c r="L1302">
        <f>VLOOKUP(A1302,Sheet1!$A$1:$B$577,2,FALSE)</f>
        <v>89257</v>
      </c>
      <c r="M1302" t="str">
        <f t="shared" si="35"/>
        <v>battu</v>
      </c>
    </row>
    <row r="1303" spans="1:13">
      <c r="A1303" t="s">
        <v>3645</v>
      </c>
      <c r="B1303" t="s">
        <v>43</v>
      </c>
      <c r="C1303" t="s">
        <v>8397</v>
      </c>
      <c r="D1303" t="s">
        <v>43</v>
      </c>
      <c r="E1303">
        <v>948</v>
      </c>
      <c r="F1303">
        <v>2.5240288612600002E-2</v>
      </c>
      <c r="G1303">
        <f>VLOOKUP(A1303,Feuil2!$E$2:$R$578,14,FALSE)</f>
        <v>4509</v>
      </c>
      <c r="H1303">
        <f>VLOOKUP(A1303,Feuil2!$E$2:$R$578,6,FALSE)</f>
        <v>58135</v>
      </c>
      <c r="I1303">
        <f t="shared" si="36"/>
        <v>7.7560849746280205E-2</v>
      </c>
      <c r="J1303">
        <f t="shared" si="37"/>
        <v>-5.2320561133680207E-2</v>
      </c>
      <c r="K1303">
        <f t="shared" si="38"/>
        <v>-3561</v>
      </c>
      <c r="L1303">
        <f>VLOOKUP(A1303,Sheet1!$A$1:$B$577,2,FALSE)</f>
        <v>80304</v>
      </c>
      <c r="M1303" t="str">
        <f t="shared" si="35"/>
        <v>battu</v>
      </c>
    </row>
    <row r="1304" spans="1:13">
      <c r="A1304" t="s">
        <v>3660</v>
      </c>
      <c r="B1304" t="s">
        <v>43</v>
      </c>
      <c r="C1304" t="s">
        <v>15028</v>
      </c>
      <c r="D1304" t="s">
        <v>43</v>
      </c>
      <c r="E1304">
        <v>1151</v>
      </c>
      <c r="F1304">
        <v>2.4219851440399998E-2</v>
      </c>
      <c r="G1304">
        <f>VLOOKUP(A1304,Feuil2!$E$2:$R$578,14,FALSE)</f>
        <v>5499</v>
      </c>
      <c r="H1304">
        <f>VLOOKUP(A1304,Feuil2!$E$2:$R$578,6,FALSE)</f>
        <v>68058</v>
      </c>
      <c r="I1304">
        <f t="shared" si="36"/>
        <v>8.0798730494578155E-2</v>
      </c>
      <c r="J1304">
        <f t="shared" si="37"/>
        <v>-5.6578879054178161E-2</v>
      </c>
      <c r="K1304">
        <f t="shared" si="38"/>
        <v>-4348</v>
      </c>
      <c r="L1304">
        <f>VLOOKUP(A1304,Sheet1!$A$1:$B$577,2,FALSE)</f>
        <v>90402</v>
      </c>
      <c r="M1304" t="str">
        <f t="shared" si="35"/>
        <v>battu</v>
      </c>
    </row>
    <row r="1305" spans="1:13">
      <c r="A1305" t="s">
        <v>3681</v>
      </c>
      <c r="B1305" t="s">
        <v>43</v>
      </c>
      <c r="C1305" t="s">
        <v>15029</v>
      </c>
      <c r="D1305" t="s">
        <v>43</v>
      </c>
      <c r="E1305">
        <v>796</v>
      </c>
      <c r="F1305">
        <v>1.6886588315199999E-2</v>
      </c>
      <c r="G1305">
        <f>VLOOKUP(A1305,Feuil2!$E$2:$R$578,14,FALSE)</f>
        <v>3879</v>
      </c>
      <c r="H1305">
        <f>VLOOKUP(A1305,Feuil2!$E$2:$R$578,6,FALSE)</f>
        <v>68299</v>
      </c>
      <c r="I1305">
        <f t="shared" si="36"/>
        <v>5.6794389376125569E-2</v>
      </c>
      <c r="J1305">
        <f t="shared" si="37"/>
        <v>-3.990780106092557E-2</v>
      </c>
      <c r="K1305">
        <f t="shared" si="38"/>
        <v>-3083</v>
      </c>
      <c r="L1305">
        <f>VLOOKUP(A1305,Sheet1!$A$1:$B$577,2,FALSE)</f>
        <v>90528</v>
      </c>
      <c r="M1305" t="str">
        <f t="shared" si="35"/>
        <v>battu</v>
      </c>
    </row>
    <row r="1306" spans="1:13">
      <c r="A1306" t="s">
        <v>3697</v>
      </c>
      <c r="B1306" t="s">
        <v>43</v>
      </c>
      <c r="C1306" t="s">
        <v>15030</v>
      </c>
      <c r="D1306" t="s">
        <v>43</v>
      </c>
      <c r="E1306">
        <v>673</v>
      </c>
      <c r="F1306">
        <v>1.1451420792899999E-2</v>
      </c>
      <c r="G1306">
        <f>VLOOKUP(A1306,Feuil2!$E$2:$R$578,14,FALSE)</f>
        <v>5888</v>
      </c>
      <c r="H1306">
        <f>VLOOKUP(A1306,Feuil2!$E$2:$R$578,6,FALSE)</f>
        <v>79426</v>
      </c>
      <c r="I1306">
        <f t="shared" si="36"/>
        <v>7.4131896356356863E-2</v>
      </c>
      <c r="J1306">
        <f t="shared" si="37"/>
        <v>-6.2680475563456864E-2</v>
      </c>
      <c r="K1306">
        <f t="shared" si="38"/>
        <v>-5215</v>
      </c>
      <c r="L1306">
        <f>VLOOKUP(A1306,Sheet1!$A$1:$B$577,2,FALSE)</f>
        <v>98801</v>
      </c>
      <c r="M1306" t="str">
        <f t="shared" si="35"/>
        <v>battu</v>
      </c>
    </row>
    <row r="1307" spans="1:13">
      <c r="A1307" t="s">
        <v>3714</v>
      </c>
      <c r="B1307" t="s">
        <v>43</v>
      </c>
      <c r="C1307" t="s">
        <v>15031</v>
      </c>
      <c r="D1307" t="s">
        <v>43</v>
      </c>
      <c r="E1307">
        <v>840</v>
      </c>
      <c r="F1307">
        <v>1.8732438339099999E-2</v>
      </c>
      <c r="G1307">
        <f>VLOOKUP(A1307,Feuil2!$E$2:$R$578,14,FALSE)</f>
        <v>3381</v>
      </c>
      <c r="H1307">
        <f>VLOOKUP(A1307,Feuil2!$E$2:$R$578,6,FALSE)</f>
        <v>64271</v>
      </c>
      <c r="I1307">
        <f t="shared" si="36"/>
        <v>5.2605374118965008E-2</v>
      </c>
      <c r="J1307">
        <f t="shared" si="37"/>
        <v>-3.3872935779865013E-2</v>
      </c>
      <c r="K1307">
        <f t="shared" si="38"/>
        <v>-2541</v>
      </c>
      <c r="L1307">
        <f>VLOOKUP(A1307,Sheet1!$A$1:$B$577,2,FALSE)</f>
        <v>83611</v>
      </c>
      <c r="M1307" t="str">
        <f t="shared" si="35"/>
        <v>battu</v>
      </c>
    </row>
    <row r="1308" spans="1:13">
      <c r="A1308" t="s">
        <v>3723</v>
      </c>
      <c r="B1308" t="s">
        <v>43</v>
      </c>
      <c r="C1308" t="s">
        <v>15032</v>
      </c>
      <c r="D1308" t="s">
        <v>43</v>
      </c>
      <c r="E1308">
        <v>1154</v>
      </c>
      <c r="F1308">
        <v>2.8692192938800001E-2</v>
      </c>
      <c r="G1308">
        <f>VLOOKUP(A1308,Feuil2!$E$2:$R$578,14,FALSE)</f>
        <v>3892</v>
      </c>
      <c r="H1308">
        <f>VLOOKUP(A1308,Feuil2!$E$2:$R$578,6,FALSE)</f>
        <v>57772</v>
      </c>
      <c r="I1308">
        <f t="shared" si="36"/>
        <v>6.7368275289067373E-2</v>
      </c>
      <c r="J1308">
        <f t="shared" si="37"/>
        <v>-3.8676082350267371E-2</v>
      </c>
      <c r="K1308">
        <f t="shared" si="38"/>
        <v>-2738</v>
      </c>
      <c r="L1308">
        <f>VLOOKUP(A1308,Sheet1!$A$1:$B$577,2,FALSE)</f>
        <v>75067</v>
      </c>
      <c r="M1308" t="str">
        <f t="shared" si="35"/>
        <v>battu</v>
      </c>
    </row>
    <row r="1309" spans="1:13">
      <c r="A1309" t="s">
        <v>3738</v>
      </c>
      <c r="B1309" t="s">
        <v>43</v>
      </c>
      <c r="C1309" t="s">
        <v>15033</v>
      </c>
      <c r="D1309" t="s">
        <v>43</v>
      </c>
      <c r="E1309">
        <v>493</v>
      </c>
      <c r="F1309">
        <v>1.17630216411E-2</v>
      </c>
      <c r="G1309">
        <f>VLOOKUP(A1309,Feuil2!$E$2:$R$578,14,FALSE)</f>
        <v>2985</v>
      </c>
      <c r="H1309">
        <f>VLOOKUP(A1309,Feuil2!$E$2:$R$578,6,FALSE)</f>
        <v>60631</v>
      </c>
      <c r="I1309">
        <f t="shared" si="36"/>
        <v>4.9232240932856129E-2</v>
      </c>
      <c r="J1309">
        <f t="shared" si="37"/>
        <v>-3.7469219291756131E-2</v>
      </c>
      <c r="K1309">
        <f t="shared" si="38"/>
        <v>-2492</v>
      </c>
      <c r="L1309">
        <f>VLOOKUP(A1309,Sheet1!$A$1:$B$577,2,FALSE)</f>
        <v>79055</v>
      </c>
      <c r="M1309" t="str">
        <f t="shared" si="35"/>
        <v>battu</v>
      </c>
    </row>
    <row r="1310" spans="1:13">
      <c r="A1310" t="s">
        <v>3774</v>
      </c>
      <c r="B1310" t="s">
        <v>43</v>
      </c>
      <c r="C1310" t="s">
        <v>15034</v>
      </c>
      <c r="D1310" t="s">
        <v>43</v>
      </c>
      <c r="E1310">
        <v>1217</v>
      </c>
      <c r="F1310">
        <v>2.4509606476799999E-2</v>
      </c>
      <c r="G1310">
        <f>VLOOKUP(A1310,Feuil2!$E$2:$R$578,14,FALSE)</f>
        <v>5154</v>
      </c>
      <c r="H1310">
        <f>VLOOKUP(A1310,Feuil2!$E$2:$R$578,6,FALSE)</f>
        <v>69322</v>
      </c>
      <c r="I1310">
        <f t="shared" si="36"/>
        <v>7.4348691613052131E-2</v>
      </c>
      <c r="J1310">
        <f t="shared" si="37"/>
        <v>-4.9839085136252133E-2</v>
      </c>
      <c r="K1310">
        <f t="shared" si="38"/>
        <v>-3937</v>
      </c>
      <c r="L1310">
        <f>VLOOKUP(A1310,Sheet1!$A$1:$B$577,2,FALSE)</f>
        <v>86092</v>
      </c>
      <c r="M1310" t="str">
        <f t="shared" si="35"/>
        <v>battu</v>
      </c>
    </row>
    <row r="1311" spans="1:13">
      <c r="A1311" t="s">
        <v>3786</v>
      </c>
      <c r="B1311" t="s">
        <v>43</v>
      </c>
      <c r="C1311" t="s">
        <v>15035</v>
      </c>
      <c r="D1311" t="s">
        <v>43</v>
      </c>
      <c r="E1311">
        <v>587</v>
      </c>
      <c r="F1311">
        <v>1.5376555337300001E-2</v>
      </c>
      <c r="G1311">
        <f>VLOOKUP(A1311,Feuil2!$E$2:$R$578,14,FALSE)</f>
        <v>3546</v>
      </c>
      <c r="H1311">
        <f>VLOOKUP(A1311,Feuil2!$E$2:$R$578,6,FALSE)</f>
        <v>55698</v>
      </c>
      <c r="I1311">
        <f t="shared" si="36"/>
        <v>6.3664763546267364E-2</v>
      </c>
      <c r="J1311">
        <f t="shared" si="37"/>
        <v>-4.8288208208967363E-2</v>
      </c>
      <c r="K1311">
        <f t="shared" si="38"/>
        <v>-2959</v>
      </c>
      <c r="L1311">
        <f>VLOOKUP(A1311,Sheet1!$A$1:$B$577,2,FALSE)</f>
        <v>71330</v>
      </c>
      <c r="M1311" t="str">
        <f t="shared" si="35"/>
        <v>battu</v>
      </c>
    </row>
    <row r="1312" spans="1:13">
      <c r="A1312" t="s">
        <v>3800</v>
      </c>
      <c r="B1312" t="s">
        <v>43</v>
      </c>
      <c r="C1312" t="s">
        <v>15036</v>
      </c>
      <c r="D1312" t="s">
        <v>43</v>
      </c>
      <c r="E1312">
        <v>1499</v>
      </c>
      <c r="F1312">
        <v>2.9349571210400001E-2</v>
      </c>
      <c r="G1312">
        <f>VLOOKUP(A1312,Feuil2!$E$2:$R$578,14,FALSE)</f>
        <v>6553</v>
      </c>
      <c r="H1312">
        <f>VLOOKUP(A1312,Feuil2!$E$2:$R$578,6,FALSE)</f>
        <v>71700</v>
      </c>
      <c r="I1312">
        <f t="shared" si="36"/>
        <v>9.1394700139470014E-2</v>
      </c>
      <c r="J1312">
        <f t="shared" si="37"/>
        <v>-6.2045128929070013E-2</v>
      </c>
      <c r="K1312">
        <f t="shared" si="38"/>
        <v>-5054</v>
      </c>
      <c r="L1312">
        <f>VLOOKUP(A1312,Sheet1!$A$1:$B$577,2,FALSE)</f>
        <v>90399</v>
      </c>
      <c r="M1312" t="str">
        <f t="shared" si="35"/>
        <v>battu</v>
      </c>
    </row>
    <row r="1313" spans="1:13">
      <c r="A1313" t="s">
        <v>3809</v>
      </c>
      <c r="B1313" t="s">
        <v>43</v>
      </c>
      <c r="C1313" t="s">
        <v>15037</v>
      </c>
      <c r="D1313" t="s">
        <v>43</v>
      </c>
      <c r="E1313">
        <v>568</v>
      </c>
      <c r="F1313">
        <v>1.38841359081E-2</v>
      </c>
      <c r="G1313">
        <f>VLOOKUP(A1313,Feuil2!$E$2:$R$578,14,FALSE)</f>
        <v>4533</v>
      </c>
      <c r="H1313">
        <f>VLOOKUP(A1313,Feuil2!$E$2:$R$578,6,FALSE)</f>
        <v>56430</v>
      </c>
      <c r="I1313">
        <f t="shared" si="36"/>
        <v>8.0329611908559279E-2</v>
      </c>
      <c r="J1313">
        <f t="shared" si="37"/>
        <v>-6.6445476000459275E-2</v>
      </c>
      <c r="K1313">
        <f t="shared" si="38"/>
        <v>-3965</v>
      </c>
      <c r="L1313">
        <f>VLOOKUP(A1313,Sheet1!$A$1:$B$577,2,FALSE)</f>
        <v>71393</v>
      </c>
      <c r="M1313" t="str">
        <f t="shared" si="35"/>
        <v>battu</v>
      </c>
    </row>
    <row r="1314" spans="1:13">
      <c r="A1314" t="s">
        <v>3820</v>
      </c>
      <c r="B1314" t="s">
        <v>43</v>
      </c>
      <c r="C1314" t="s">
        <v>15038</v>
      </c>
      <c r="D1314" t="s">
        <v>43</v>
      </c>
      <c r="E1314">
        <v>1071</v>
      </c>
      <c r="F1314">
        <v>2.47842084558E-2</v>
      </c>
      <c r="G1314">
        <f>VLOOKUP(A1314,Feuil2!$E$2:$R$578,14,FALSE)</f>
        <v>4709</v>
      </c>
      <c r="H1314">
        <f>VLOOKUP(A1314,Feuil2!$E$2:$R$578,6,FALSE)</f>
        <v>58847</v>
      </c>
      <c r="I1314">
        <f t="shared" si="36"/>
        <v>8.0021071592434614E-2</v>
      </c>
      <c r="J1314">
        <f t="shared" si="37"/>
        <v>-5.5236863136634617E-2</v>
      </c>
      <c r="K1314">
        <f t="shared" si="38"/>
        <v>-3638</v>
      </c>
      <c r="L1314">
        <f>VLOOKUP(A1314,Sheet1!$A$1:$B$577,2,FALSE)</f>
        <v>74666</v>
      </c>
      <c r="M1314" t="str">
        <f t="shared" si="35"/>
        <v>battu</v>
      </c>
    </row>
    <row r="1315" spans="1:13">
      <c r="A1315" t="s">
        <v>3828</v>
      </c>
      <c r="B1315" t="s">
        <v>43</v>
      </c>
      <c r="C1315" t="s">
        <v>15039</v>
      </c>
      <c r="D1315" t="s">
        <v>43</v>
      </c>
      <c r="E1315">
        <v>558</v>
      </c>
      <c r="F1315">
        <v>1.27796990587E-2</v>
      </c>
      <c r="G1315">
        <f>VLOOKUP(A1315,Feuil2!$E$2:$R$578,14,FALSE)</f>
        <v>4076</v>
      </c>
      <c r="H1315">
        <f>VLOOKUP(A1315,Feuil2!$E$2:$R$578,6,FALSE)</f>
        <v>59368</v>
      </c>
      <c r="I1315">
        <f t="shared" si="36"/>
        <v>6.8656515294434714E-2</v>
      </c>
      <c r="J1315">
        <f t="shared" si="37"/>
        <v>-5.5876816235734712E-2</v>
      </c>
      <c r="K1315">
        <f t="shared" si="38"/>
        <v>-3518</v>
      </c>
      <c r="L1315">
        <f>VLOOKUP(A1315,Sheet1!$A$1:$B$577,2,FALSE)</f>
        <v>75108</v>
      </c>
      <c r="M1315" t="str">
        <f t="shared" si="35"/>
        <v>battu</v>
      </c>
    </row>
    <row r="1316" spans="1:13">
      <c r="A1316" t="s">
        <v>3860</v>
      </c>
      <c r="B1316" t="s">
        <v>43</v>
      </c>
      <c r="C1316" t="s">
        <v>15040</v>
      </c>
      <c r="D1316" t="s">
        <v>43</v>
      </c>
      <c r="E1316">
        <v>586</v>
      </c>
      <c r="F1316">
        <v>1.3178015651700001E-2</v>
      </c>
      <c r="G1316">
        <f>VLOOKUP(A1316,Feuil2!$E$2:$R$578,14,FALSE)</f>
        <v>6256</v>
      </c>
      <c r="H1316">
        <f>VLOOKUP(A1316,Feuil2!$E$2:$R$578,6,FALSE)</f>
        <v>59811</v>
      </c>
      <c r="I1316">
        <f t="shared" si="36"/>
        <v>0.10459614452191068</v>
      </c>
      <c r="J1316">
        <f t="shared" si="37"/>
        <v>-9.1418128870210683E-2</v>
      </c>
      <c r="K1316">
        <f t="shared" si="38"/>
        <v>-5670</v>
      </c>
      <c r="L1316">
        <f>VLOOKUP(A1316,Sheet1!$A$1:$B$577,2,FALSE)</f>
        <v>72537</v>
      </c>
      <c r="M1316" t="str">
        <f t="shared" si="35"/>
        <v>battu</v>
      </c>
    </row>
    <row r="1317" spans="1:13">
      <c r="A1317" t="s">
        <v>3872</v>
      </c>
      <c r="B1317" t="s">
        <v>43</v>
      </c>
      <c r="C1317" t="s">
        <v>15041</v>
      </c>
      <c r="D1317" t="s">
        <v>43</v>
      </c>
      <c r="E1317">
        <v>2680</v>
      </c>
      <c r="F1317">
        <v>4.3046676732299997E-2</v>
      </c>
      <c r="G1317">
        <f>VLOOKUP(A1317,Feuil2!$E$2:$R$578,14,FALSE)</f>
        <v>6551</v>
      </c>
      <c r="H1317">
        <f>VLOOKUP(A1317,Feuil2!$E$2:$R$578,6,FALSE)</f>
        <v>85807</v>
      </c>
      <c r="I1317">
        <f t="shared" si="36"/>
        <v>7.6345752677520487E-2</v>
      </c>
      <c r="J1317">
        <f t="shared" si="37"/>
        <v>-3.329907594522049E-2</v>
      </c>
      <c r="K1317">
        <f t="shared" si="38"/>
        <v>-3871</v>
      </c>
      <c r="L1317">
        <f>VLOOKUP(A1317,Sheet1!$A$1:$B$577,2,FALSE)</f>
        <v>103104</v>
      </c>
      <c r="M1317" t="str">
        <f t="shared" si="35"/>
        <v>battu</v>
      </c>
    </row>
    <row r="1318" spans="1:13">
      <c r="A1318" t="s">
        <v>3926</v>
      </c>
      <c r="B1318" t="s">
        <v>43</v>
      </c>
      <c r="C1318" t="s">
        <v>15042</v>
      </c>
      <c r="D1318" t="s">
        <v>43</v>
      </c>
      <c r="E1318">
        <v>614</v>
      </c>
      <c r="F1318">
        <v>1.12971481141E-2</v>
      </c>
      <c r="G1318">
        <f>VLOOKUP(A1318,Feuil2!$E$2:$R$578,14,FALSE)</f>
        <v>5281</v>
      </c>
      <c r="H1318">
        <f>VLOOKUP(A1318,Feuil2!$E$2:$R$578,6,FALSE)</f>
        <v>74394</v>
      </c>
      <c r="I1318">
        <f t="shared" si="36"/>
        <v>7.0986907546307501E-2</v>
      </c>
      <c r="J1318">
        <f t="shared" si="37"/>
        <v>-5.9689759432207501E-2</v>
      </c>
      <c r="K1318">
        <f t="shared" si="38"/>
        <v>-4667</v>
      </c>
      <c r="L1318">
        <f>VLOOKUP(A1318,Sheet1!$A$1:$B$577,2,FALSE)</f>
        <v>89029</v>
      </c>
      <c r="M1318" t="str">
        <f t="shared" si="35"/>
        <v>battu</v>
      </c>
    </row>
    <row r="1319" spans="1:13">
      <c r="A1319" t="s">
        <v>3946</v>
      </c>
      <c r="B1319" t="s">
        <v>43</v>
      </c>
      <c r="C1319" t="s">
        <v>15043</v>
      </c>
      <c r="D1319" t="s">
        <v>43</v>
      </c>
      <c r="E1319">
        <v>1068</v>
      </c>
      <c r="F1319">
        <v>1.9832869080800002E-2</v>
      </c>
      <c r="G1319">
        <f>VLOOKUP(A1319,Feuil2!$E$2:$R$578,14,FALSE)</f>
        <v>4825</v>
      </c>
      <c r="H1319">
        <f>VLOOKUP(A1319,Feuil2!$E$2:$R$578,6,FALSE)</f>
        <v>73480</v>
      </c>
      <c r="I1319">
        <f t="shared" si="36"/>
        <v>6.5664126292868802E-2</v>
      </c>
      <c r="J1319">
        <f t="shared" si="37"/>
        <v>-4.58312572120688E-2</v>
      </c>
      <c r="K1319">
        <f t="shared" si="38"/>
        <v>-3757</v>
      </c>
      <c r="L1319">
        <f>VLOOKUP(A1319,Sheet1!$A$1:$B$577,2,FALSE)</f>
        <v>93221</v>
      </c>
      <c r="M1319" t="str">
        <f t="shared" si="35"/>
        <v>battu</v>
      </c>
    </row>
    <row r="1320" spans="1:13">
      <c r="A1320" t="s">
        <v>3968</v>
      </c>
      <c r="B1320" t="s">
        <v>43</v>
      </c>
      <c r="C1320" t="s">
        <v>15044</v>
      </c>
      <c r="D1320" t="s">
        <v>43</v>
      </c>
      <c r="E1320">
        <v>550</v>
      </c>
      <c r="F1320">
        <v>1.1827702630100001E-2</v>
      </c>
      <c r="G1320">
        <f>VLOOKUP(A1320,Feuil2!$E$2:$R$578,14,FALSE)</f>
        <v>3586</v>
      </c>
      <c r="H1320">
        <f>VLOOKUP(A1320,Feuil2!$E$2:$R$578,6,FALSE)</f>
        <v>67499</v>
      </c>
      <c r="I1320">
        <f t="shared" si="36"/>
        <v>5.3126712988340569E-2</v>
      </c>
      <c r="J1320">
        <f t="shared" si="37"/>
        <v>-4.1299010358240566E-2</v>
      </c>
      <c r="K1320">
        <f t="shared" si="38"/>
        <v>-3036</v>
      </c>
      <c r="L1320">
        <f>VLOOKUP(A1320,Sheet1!$A$1:$B$577,2,FALSE)</f>
        <v>89878</v>
      </c>
      <c r="M1320" t="str">
        <f t="shared" si="35"/>
        <v>battu</v>
      </c>
    </row>
    <row r="1321" spans="1:13">
      <c r="A1321" t="s">
        <v>3984</v>
      </c>
      <c r="B1321" t="s">
        <v>43</v>
      </c>
      <c r="C1321" t="s">
        <v>7917</v>
      </c>
      <c r="D1321" t="s">
        <v>43</v>
      </c>
      <c r="E1321">
        <v>4163</v>
      </c>
      <c r="F1321">
        <v>7.9152010647400003E-2</v>
      </c>
      <c r="G1321">
        <f>VLOOKUP(A1321,Feuil2!$E$2:$R$578,14,FALSE)</f>
        <v>3201</v>
      </c>
      <c r="H1321">
        <f>VLOOKUP(A1321,Feuil2!$E$2:$R$578,6,FALSE)</f>
        <v>70292</v>
      </c>
      <c r="I1321">
        <f t="shared" si="36"/>
        <v>4.5538610368178453E-2</v>
      </c>
      <c r="J1321">
        <f t="shared" si="37"/>
        <v>3.361340027922155E-2</v>
      </c>
      <c r="K1321">
        <f t="shared" si="38"/>
        <v>962</v>
      </c>
      <c r="L1321">
        <f>VLOOKUP(A1321,Sheet1!$A$1:$B$577,2,FALSE)</f>
        <v>94135</v>
      </c>
      <c r="M1321" t="str">
        <f t="shared" si="35"/>
        <v>battu</v>
      </c>
    </row>
    <row r="1322" spans="1:13">
      <c r="A1322" t="s">
        <v>3997</v>
      </c>
      <c r="B1322" t="s">
        <v>43</v>
      </c>
      <c r="C1322" t="s">
        <v>15045</v>
      </c>
      <c r="D1322" t="s">
        <v>43</v>
      </c>
      <c r="E1322">
        <v>572</v>
      </c>
      <c r="F1322">
        <v>1.14473262888E-2</v>
      </c>
      <c r="G1322">
        <f>VLOOKUP(A1322,Feuil2!$E$2:$R$578,14,FALSE)</f>
        <v>3372</v>
      </c>
      <c r="H1322">
        <f>VLOOKUP(A1322,Feuil2!$E$2:$R$578,6,FALSE)</f>
        <v>72215</v>
      </c>
      <c r="I1322">
        <f t="shared" si="36"/>
        <v>4.6693900159246696E-2</v>
      </c>
      <c r="J1322">
        <f t="shared" si="37"/>
        <v>-3.5246573870446697E-2</v>
      </c>
      <c r="K1322">
        <f t="shared" si="38"/>
        <v>-2800</v>
      </c>
      <c r="L1322">
        <f>VLOOKUP(A1322,Sheet1!$A$1:$B$577,2,FALSE)</f>
        <v>94597</v>
      </c>
      <c r="M1322" t="str">
        <f t="shared" si="35"/>
        <v>battu</v>
      </c>
    </row>
    <row r="1323" spans="1:13">
      <c r="A1323" t="s">
        <v>4011</v>
      </c>
      <c r="B1323" t="s">
        <v>43</v>
      </c>
      <c r="C1323" t="s">
        <v>15046</v>
      </c>
      <c r="D1323" t="s">
        <v>43</v>
      </c>
      <c r="E1323">
        <v>2087</v>
      </c>
      <c r="F1323">
        <v>4.8357199128800002E-2</v>
      </c>
      <c r="G1323">
        <f>VLOOKUP(A1323,Feuil2!$E$2:$R$578,14,FALSE)</f>
        <v>5930</v>
      </c>
      <c r="H1323">
        <f>VLOOKUP(A1323,Feuil2!$E$2:$R$578,6,FALSE)</f>
        <v>64793</v>
      </c>
      <c r="I1323">
        <f t="shared" si="36"/>
        <v>9.1522232339913259E-2</v>
      </c>
      <c r="J1323">
        <f t="shared" si="37"/>
        <v>-4.3165033211113257E-2</v>
      </c>
      <c r="K1323">
        <f t="shared" si="38"/>
        <v>-3843</v>
      </c>
      <c r="L1323">
        <f>VLOOKUP(A1323,Sheet1!$A$1:$B$577,2,FALSE)</f>
        <v>80630</v>
      </c>
      <c r="M1323" t="str">
        <f t="shared" si="35"/>
        <v>battu</v>
      </c>
    </row>
    <row r="1324" spans="1:13">
      <c r="A1324" t="s">
        <v>4022</v>
      </c>
      <c r="B1324" t="s">
        <v>43</v>
      </c>
      <c r="C1324" t="s">
        <v>15047</v>
      </c>
      <c r="D1324" t="s">
        <v>43</v>
      </c>
      <c r="E1324">
        <v>1588</v>
      </c>
      <c r="F1324">
        <v>3.0330812132299999E-2</v>
      </c>
      <c r="G1324">
        <f>VLOOKUP(A1324,Feuil2!$E$2:$R$578,14,FALSE)</f>
        <v>7170</v>
      </c>
      <c r="H1324">
        <f>VLOOKUP(A1324,Feuil2!$E$2:$R$578,6,FALSE)</f>
        <v>71644</v>
      </c>
      <c r="I1324">
        <f t="shared" si="36"/>
        <v>0.10007816425660208</v>
      </c>
      <c r="J1324">
        <f t="shared" si="37"/>
        <v>-6.9747352124302081E-2</v>
      </c>
      <c r="K1324">
        <f t="shared" si="38"/>
        <v>-5582</v>
      </c>
      <c r="L1324">
        <f>VLOOKUP(A1324,Sheet1!$A$1:$B$577,2,FALSE)</f>
        <v>85866</v>
      </c>
      <c r="M1324" t="str">
        <f t="shared" si="35"/>
        <v>battu</v>
      </c>
    </row>
    <row r="1325" spans="1:13">
      <c r="A1325" t="s">
        <v>4031</v>
      </c>
      <c r="B1325" t="s">
        <v>43</v>
      </c>
      <c r="C1325" t="s">
        <v>15220</v>
      </c>
      <c r="D1325" t="s">
        <v>43</v>
      </c>
      <c r="E1325">
        <v>1313</v>
      </c>
      <c r="F1325">
        <v>2.5301576290099999E-2</v>
      </c>
      <c r="G1325">
        <f>VLOOKUP(A1325,Feuil2!$E$2:$R$578,14,FALSE)</f>
        <v>8297</v>
      </c>
      <c r="H1325">
        <f>VLOOKUP(A1325,Feuil2!$E$2:$R$578,6,FALSE)</f>
        <v>71045</v>
      </c>
      <c r="I1325">
        <f t="shared" si="36"/>
        <v>0.11678513618129355</v>
      </c>
      <c r="J1325">
        <f t="shared" si="37"/>
        <v>-9.1483559891193555E-2</v>
      </c>
      <c r="K1325">
        <f t="shared" si="38"/>
        <v>-6984</v>
      </c>
      <c r="L1325">
        <f>VLOOKUP(A1325,Sheet1!$A$1:$B$577,2,FALSE)</f>
        <v>86568</v>
      </c>
      <c r="M1325" t="str">
        <f t="shared" si="35"/>
        <v>battu</v>
      </c>
    </row>
    <row r="1326" spans="1:13">
      <c r="A1326" t="s">
        <v>4042</v>
      </c>
      <c r="B1326" t="s">
        <v>43</v>
      </c>
      <c r="C1326" t="s">
        <v>15048</v>
      </c>
      <c r="D1326" t="s">
        <v>43</v>
      </c>
      <c r="E1326">
        <v>1364</v>
      </c>
      <c r="F1326">
        <v>2.4479540559899999E-2</v>
      </c>
      <c r="G1326">
        <f>VLOOKUP(A1326,Feuil2!$E$2:$R$578,14,FALSE)</f>
        <v>7680</v>
      </c>
      <c r="H1326">
        <f>VLOOKUP(A1326,Feuil2!$E$2:$R$578,6,FALSE)</f>
        <v>79430</v>
      </c>
      <c r="I1326">
        <f t="shared" si="36"/>
        <v>9.6688908472869192E-2</v>
      </c>
      <c r="J1326">
        <f t="shared" si="37"/>
        <v>-7.2209367912969197E-2</v>
      </c>
      <c r="K1326">
        <f t="shared" si="38"/>
        <v>-6316</v>
      </c>
      <c r="L1326">
        <f>VLOOKUP(A1326,Sheet1!$A$1:$B$577,2,FALSE)</f>
        <v>95540</v>
      </c>
      <c r="M1326" t="str">
        <f t="shared" si="35"/>
        <v>battu</v>
      </c>
    </row>
    <row r="1327" spans="1:13">
      <c r="A1327" t="s">
        <v>4053</v>
      </c>
      <c r="B1327" t="s">
        <v>43</v>
      </c>
      <c r="C1327" t="s">
        <v>15049</v>
      </c>
      <c r="D1327" t="s">
        <v>43</v>
      </c>
      <c r="E1327">
        <v>2045</v>
      </c>
      <c r="F1327">
        <v>3.4316686803599998E-2</v>
      </c>
      <c r="G1327">
        <f>VLOOKUP(A1327,Feuil2!$E$2:$R$578,14,FALSE)</f>
        <v>7694</v>
      </c>
      <c r="H1327">
        <f>VLOOKUP(A1327,Feuil2!$E$2:$R$578,6,FALSE)</f>
        <v>82532</v>
      </c>
      <c r="I1327">
        <f t="shared" si="36"/>
        <v>9.3224446275384093E-2</v>
      </c>
      <c r="J1327">
        <f t="shared" si="37"/>
        <v>-5.8907759471784095E-2</v>
      </c>
      <c r="K1327">
        <f t="shared" si="38"/>
        <v>-5649</v>
      </c>
      <c r="L1327">
        <f>VLOOKUP(A1327,Sheet1!$A$1:$B$577,2,FALSE)</f>
        <v>100343</v>
      </c>
      <c r="M1327" t="str">
        <f t="shared" si="35"/>
        <v>battu</v>
      </c>
    </row>
    <row r="1328" spans="1:13">
      <c r="A1328" t="s">
        <v>4065</v>
      </c>
      <c r="B1328" t="s">
        <v>43</v>
      </c>
      <c r="C1328" t="s">
        <v>15050</v>
      </c>
      <c r="D1328" t="s">
        <v>43</v>
      </c>
      <c r="E1328">
        <v>178</v>
      </c>
      <c r="F1328">
        <v>4.5538272615600001E-3</v>
      </c>
      <c r="G1328">
        <f>VLOOKUP(A1328,Feuil2!$E$2:$R$578,14,FALSE)</f>
        <v>8440</v>
      </c>
      <c r="H1328">
        <f>VLOOKUP(A1328,Feuil2!$E$2:$R$578,6,FALSE)</f>
        <v>54687</v>
      </c>
      <c r="I1328">
        <f t="shared" si="36"/>
        <v>0.15433283961453362</v>
      </c>
      <c r="J1328">
        <f t="shared" si="37"/>
        <v>-0.14977901235297361</v>
      </c>
      <c r="K1328">
        <f t="shared" si="38"/>
        <v>-8262</v>
      </c>
      <c r="L1328">
        <f>VLOOKUP(A1328,Sheet1!$A$1:$B$577,2,FALSE)</f>
        <v>68853</v>
      </c>
      <c r="M1328" t="str">
        <f t="shared" si="35"/>
        <v>battu</v>
      </c>
    </row>
    <row r="1329" spans="1:13">
      <c r="A1329" t="s">
        <v>4065</v>
      </c>
      <c r="B1329" t="s">
        <v>43</v>
      </c>
      <c r="C1329" t="s">
        <v>15051</v>
      </c>
      <c r="D1329" t="s">
        <v>43</v>
      </c>
      <c r="E1329">
        <v>2976</v>
      </c>
      <c r="F1329">
        <v>7.6135898485499995E-2</v>
      </c>
      <c r="G1329">
        <f>VLOOKUP(A1329,Feuil2!$E$2:$R$578,14,FALSE)</f>
        <v>8440</v>
      </c>
      <c r="H1329">
        <f>VLOOKUP(A1329,Feuil2!$E$2:$R$578,6,FALSE)</f>
        <v>54687</v>
      </c>
      <c r="I1329">
        <f t="shared" si="36"/>
        <v>0.15433283961453362</v>
      </c>
      <c r="J1329">
        <f t="shared" si="37"/>
        <v>-7.8196941129033623E-2</v>
      </c>
      <c r="K1329">
        <f t="shared" si="38"/>
        <v>-5464</v>
      </c>
      <c r="L1329">
        <f>VLOOKUP(A1329,Sheet1!$A$1:$B$577,2,FALSE)</f>
        <v>68853</v>
      </c>
      <c r="M1329" t="str">
        <f t="shared" si="35"/>
        <v>battu</v>
      </c>
    </row>
    <row r="1330" spans="1:13">
      <c r="A1330" t="s">
        <v>4080</v>
      </c>
      <c r="B1330" t="s">
        <v>43</v>
      </c>
      <c r="C1330" t="s">
        <v>15052</v>
      </c>
      <c r="D1330" t="s">
        <v>43</v>
      </c>
      <c r="E1330">
        <v>11348</v>
      </c>
      <c r="F1330">
        <v>0.23631820075000001</v>
      </c>
      <c r="G1330">
        <f>VLOOKUP(A1330,Feuil2!$E$2:$R$578,14,FALSE)</f>
        <v>12705</v>
      </c>
      <c r="H1330">
        <f>VLOOKUP(A1330,Feuil2!$E$2:$R$578,6,FALSE)</f>
        <v>63960</v>
      </c>
      <c r="I1330">
        <f t="shared" si="36"/>
        <v>0.19863977485928705</v>
      </c>
      <c r="J1330">
        <f t="shared" si="37"/>
        <v>3.7678425890712963E-2</v>
      </c>
      <c r="K1330">
        <f t="shared" si="38"/>
        <v>-1357</v>
      </c>
      <c r="L1330">
        <f>VLOOKUP(A1330,Sheet1!$A$1:$B$577,2,FALSE)</f>
        <v>77703</v>
      </c>
      <c r="M1330" t="str">
        <f t="shared" si="35"/>
        <v>qualifie</v>
      </c>
    </row>
    <row r="1331" spans="1:13">
      <c r="A1331" t="s">
        <v>4093</v>
      </c>
      <c r="B1331" t="s">
        <v>43</v>
      </c>
      <c r="C1331" t="s">
        <v>15053</v>
      </c>
      <c r="D1331" t="s">
        <v>43</v>
      </c>
      <c r="E1331">
        <v>2171</v>
      </c>
      <c r="F1331">
        <v>4.30173575335E-2</v>
      </c>
      <c r="G1331">
        <f>VLOOKUP(A1331,Feuil2!$E$2:$R$578,14,FALSE)</f>
        <v>10641</v>
      </c>
      <c r="H1331">
        <f>VLOOKUP(A1331,Feuil2!$E$2:$R$578,6,FALSE)</f>
        <v>67635</v>
      </c>
      <c r="I1331">
        <f t="shared" si="36"/>
        <v>0.15732978487469507</v>
      </c>
      <c r="J1331">
        <f t="shared" si="37"/>
        <v>-0.11431242734119507</v>
      </c>
      <c r="K1331">
        <f t="shared" si="38"/>
        <v>-8470</v>
      </c>
      <c r="L1331">
        <f>VLOOKUP(A1331,Sheet1!$A$1:$B$577,2,FALSE)</f>
        <v>81929</v>
      </c>
      <c r="M1331" t="str">
        <f t="shared" si="35"/>
        <v>battu</v>
      </c>
    </row>
    <row r="1332" spans="1:13">
      <c r="A1332" t="s">
        <v>4102</v>
      </c>
      <c r="B1332" t="s">
        <v>43</v>
      </c>
      <c r="C1332" t="s">
        <v>15054</v>
      </c>
      <c r="D1332" t="s">
        <v>43</v>
      </c>
      <c r="E1332">
        <v>13488</v>
      </c>
      <c r="F1332">
        <v>0.26280614929000001</v>
      </c>
      <c r="G1332">
        <f>VLOOKUP(A1332,Feuil2!$E$2:$R$578,14,FALSE)</f>
        <v>11751</v>
      </c>
      <c r="H1332">
        <f>VLOOKUP(A1332,Feuil2!$E$2:$R$578,6,FALSE)</f>
        <v>65993</v>
      </c>
      <c r="I1332">
        <f t="shared" si="36"/>
        <v>0.17806434015728942</v>
      </c>
      <c r="J1332">
        <f t="shared" si="37"/>
        <v>8.4741809132710594E-2</v>
      </c>
      <c r="K1332">
        <f t="shared" si="38"/>
        <v>1737</v>
      </c>
      <c r="L1332">
        <f>VLOOKUP(A1332,Sheet1!$A$1:$B$577,2,FALSE)</f>
        <v>80345</v>
      </c>
      <c r="M1332" t="str">
        <f t="shared" si="35"/>
        <v>qualifie</v>
      </c>
    </row>
    <row r="1333" spans="1:13">
      <c r="A1333" t="s">
        <v>4116</v>
      </c>
      <c r="B1333" t="s">
        <v>43</v>
      </c>
      <c r="C1333" t="s">
        <v>15055</v>
      </c>
      <c r="D1333" t="s">
        <v>43</v>
      </c>
      <c r="E1333">
        <v>1714</v>
      </c>
      <c r="F1333">
        <v>3.44487991157E-2</v>
      </c>
      <c r="G1333">
        <f>VLOOKUP(A1333,Feuil2!$E$2:$R$578,14,FALSE)</f>
        <v>8481</v>
      </c>
      <c r="H1333">
        <f>VLOOKUP(A1333,Feuil2!$E$2:$R$578,6,FALSE)</f>
        <v>66765</v>
      </c>
      <c r="I1333">
        <f t="shared" si="36"/>
        <v>0.12702763423949676</v>
      </c>
      <c r="J1333">
        <f t="shared" si="37"/>
        <v>-9.2578835123796749E-2</v>
      </c>
      <c r="K1333">
        <f t="shared" si="38"/>
        <v>-6767</v>
      </c>
      <c r="L1333">
        <f>VLOOKUP(A1333,Sheet1!$A$1:$B$577,2,FALSE)</f>
        <v>85476</v>
      </c>
      <c r="M1333" t="str">
        <f t="shared" si="35"/>
        <v>battu</v>
      </c>
    </row>
    <row r="1334" spans="1:13">
      <c r="A1334" t="s">
        <v>4127</v>
      </c>
      <c r="B1334" t="s">
        <v>43</v>
      </c>
      <c r="C1334" t="s">
        <v>15056</v>
      </c>
      <c r="D1334" t="s">
        <v>43</v>
      </c>
      <c r="E1334">
        <v>2124</v>
      </c>
      <c r="F1334">
        <v>3.8487324913500001E-2</v>
      </c>
      <c r="G1334">
        <f>VLOOKUP(A1334,Feuil2!$E$2:$R$578,14,FALSE)</f>
        <v>9663</v>
      </c>
      <c r="H1334">
        <f>VLOOKUP(A1334,Feuil2!$E$2:$R$578,6,FALSE)</f>
        <v>74617</v>
      </c>
      <c r="I1334">
        <f t="shared" si="36"/>
        <v>0.12950132007451384</v>
      </c>
      <c r="J1334">
        <f t="shared" si="37"/>
        <v>-9.1013995161013841E-2</v>
      </c>
      <c r="K1334">
        <f t="shared" si="38"/>
        <v>-7539</v>
      </c>
      <c r="L1334">
        <f>VLOOKUP(A1334,Sheet1!$A$1:$B$577,2,FALSE)</f>
        <v>94887</v>
      </c>
      <c r="M1334" t="str">
        <f t="shared" si="35"/>
        <v>battu</v>
      </c>
    </row>
    <row r="1335" spans="1:13">
      <c r="A1335" t="s">
        <v>4144</v>
      </c>
      <c r="B1335" t="s">
        <v>43</v>
      </c>
      <c r="C1335" t="s">
        <v>15057</v>
      </c>
      <c r="D1335" t="s">
        <v>43</v>
      </c>
      <c r="E1335">
        <v>1111</v>
      </c>
      <c r="F1335">
        <v>2.11619047619E-2</v>
      </c>
      <c r="G1335">
        <f>VLOOKUP(A1335,Feuil2!$E$2:$R$578,14,FALSE)</f>
        <v>7093</v>
      </c>
      <c r="H1335">
        <f>VLOOKUP(A1335,Feuil2!$E$2:$R$578,6,FALSE)</f>
        <v>71394</v>
      </c>
      <c r="I1335">
        <f t="shared" si="36"/>
        <v>9.9350085441353611E-2</v>
      </c>
      <c r="J1335">
        <f t="shared" si="37"/>
        <v>-7.8188180679453614E-2</v>
      </c>
      <c r="K1335">
        <f t="shared" si="38"/>
        <v>-5982</v>
      </c>
      <c r="L1335">
        <f>VLOOKUP(A1335,Sheet1!$A$1:$B$577,2,FALSE)</f>
        <v>88338</v>
      </c>
      <c r="M1335" t="str">
        <f t="shared" si="35"/>
        <v>battu</v>
      </c>
    </row>
    <row r="1336" spans="1:13">
      <c r="A1336" t="s">
        <v>4152</v>
      </c>
      <c r="B1336" t="s">
        <v>43</v>
      </c>
      <c r="C1336" t="s">
        <v>15058</v>
      </c>
      <c r="D1336" t="s">
        <v>43</v>
      </c>
      <c r="E1336">
        <v>1309</v>
      </c>
      <c r="F1336">
        <v>2.4545744341699999E-2</v>
      </c>
      <c r="G1336">
        <f>VLOOKUP(A1336,Feuil2!$E$2:$R$578,14,FALSE)</f>
        <v>8172</v>
      </c>
      <c r="H1336">
        <f>VLOOKUP(A1336,Feuil2!$E$2:$R$578,6,FALSE)</f>
        <v>73310</v>
      </c>
      <c r="I1336">
        <f t="shared" si="36"/>
        <v>0.11147183194652845</v>
      </c>
      <c r="J1336">
        <f t="shared" si="37"/>
        <v>-8.692608760482845E-2</v>
      </c>
      <c r="K1336">
        <f t="shared" si="38"/>
        <v>-6863</v>
      </c>
      <c r="L1336">
        <f>VLOOKUP(A1336,Sheet1!$A$1:$B$577,2,FALSE)</f>
        <v>88972</v>
      </c>
      <c r="M1336" t="str">
        <f t="shared" si="35"/>
        <v>battu</v>
      </c>
    </row>
    <row r="1337" spans="1:13">
      <c r="A1337" t="s">
        <v>4164</v>
      </c>
      <c r="B1337" t="s">
        <v>43</v>
      </c>
      <c r="C1337" t="s">
        <v>15059</v>
      </c>
      <c r="D1337" t="s">
        <v>43</v>
      </c>
      <c r="E1337">
        <v>505</v>
      </c>
      <c r="F1337">
        <v>1.2837786308100001E-2</v>
      </c>
      <c r="G1337">
        <f>VLOOKUP(A1337,Feuil2!$E$2:$R$578,14,FALSE)</f>
        <v>3571</v>
      </c>
      <c r="H1337">
        <f>VLOOKUP(A1337,Feuil2!$E$2:$R$578,6,FALSE)</f>
        <v>53168</v>
      </c>
      <c r="I1337">
        <f t="shared" si="36"/>
        <v>6.7164459825458919E-2</v>
      </c>
      <c r="J1337">
        <f t="shared" si="37"/>
        <v>-5.4326673517358919E-2</v>
      </c>
      <c r="K1337">
        <f t="shared" si="38"/>
        <v>-3066</v>
      </c>
      <c r="L1337">
        <f>VLOOKUP(A1337,Sheet1!$A$1:$B$577,2,FALSE)</f>
        <v>67612</v>
      </c>
      <c r="M1337" t="str">
        <f t="shared" si="35"/>
        <v>battu</v>
      </c>
    </row>
    <row r="1338" spans="1:13">
      <c r="A1338" t="s">
        <v>4178</v>
      </c>
      <c r="B1338" t="s">
        <v>43</v>
      </c>
      <c r="C1338" t="s">
        <v>15060</v>
      </c>
      <c r="D1338" t="s">
        <v>43</v>
      </c>
      <c r="E1338">
        <v>2831</v>
      </c>
      <c r="F1338">
        <v>5.3328561202600003E-2</v>
      </c>
      <c r="G1338">
        <f>VLOOKUP(A1338,Feuil2!$E$2:$R$578,14,FALSE)</f>
        <v>4179</v>
      </c>
      <c r="H1338">
        <f>VLOOKUP(A1338,Feuil2!$E$2:$R$578,6,FALSE)</f>
        <v>72481</v>
      </c>
      <c r="I1338">
        <f t="shared" si="36"/>
        <v>5.7656489286847586E-2</v>
      </c>
      <c r="J1338">
        <f t="shared" si="37"/>
        <v>-4.3279280842475829E-3</v>
      </c>
      <c r="K1338">
        <f t="shared" si="38"/>
        <v>-1348</v>
      </c>
      <c r="L1338">
        <f>VLOOKUP(A1338,Sheet1!$A$1:$B$577,2,FALSE)</f>
        <v>89077</v>
      </c>
      <c r="M1338" t="str">
        <f t="shared" si="35"/>
        <v>battu</v>
      </c>
    </row>
    <row r="1339" spans="1:13">
      <c r="A1339" t="s">
        <v>4215</v>
      </c>
      <c r="B1339" t="s">
        <v>43</v>
      </c>
      <c r="C1339" t="s">
        <v>15061</v>
      </c>
      <c r="D1339" t="s">
        <v>43</v>
      </c>
      <c r="E1339">
        <v>1094</v>
      </c>
      <c r="F1339">
        <v>3.3134445891499997E-2</v>
      </c>
      <c r="G1339">
        <f>VLOOKUP(A1339,Feuil2!$E$2:$R$578,14,FALSE)</f>
        <v>4895</v>
      </c>
      <c r="H1339">
        <f>VLOOKUP(A1339,Feuil2!$E$2:$R$578,6,FALSE)</f>
        <v>48105</v>
      </c>
      <c r="I1339">
        <f t="shared" si="36"/>
        <v>0.10175657416069016</v>
      </c>
      <c r="J1339">
        <f t="shared" si="37"/>
        <v>-6.8622128269190161E-2</v>
      </c>
      <c r="K1339">
        <f t="shared" si="38"/>
        <v>-3801</v>
      </c>
      <c r="L1339">
        <f>VLOOKUP(A1339,Sheet1!$A$1:$B$577,2,FALSE)</f>
        <v>63978</v>
      </c>
      <c r="M1339" t="str">
        <f t="shared" si="35"/>
        <v>battu</v>
      </c>
    </row>
    <row r="1340" spans="1:13">
      <c r="A1340" t="s">
        <v>4228</v>
      </c>
      <c r="B1340" t="s">
        <v>43</v>
      </c>
      <c r="C1340" t="s">
        <v>15062</v>
      </c>
      <c r="D1340" t="s">
        <v>43</v>
      </c>
      <c r="E1340">
        <v>848</v>
      </c>
      <c r="F1340">
        <v>2.28165527633E-2</v>
      </c>
      <c r="G1340">
        <f>VLOOKUP(A1340,Feuil2!$E$2:$R$578,14,FALSE)</f>
        <v>5707</v>
      </c>
      <c r="H1340">
        <f>VLOOKUP(A1340,Feuil2!$E$2:$R$578,6,FALSE)</f>
        <v>52964</v>
      </c>
      <c r="I1340">
        <f t="shared" si="36"/>
        <v>0.10775243561664527</v>
      </c>
      <c r="J1340">
        <f t="shared" si="37"/>
        <v>-8.4935882853345274E-2</v>
      </c>
      <c r="K1340">
        <f t="shared" si="38"/>
        <v>-4859</v>
      </c>
      <c r="L1340">
        <f>VLOOKUP(A1340,Sheet1!$A$1:$B$577,2,FALSE)</f>
        <v>71162</v>
      </c>
      <c r="M1340" t="str">
        <f t="shared" si="35"/>
        <v>battu</v>
      </c>
    </row>
    <row r="1341" spans="1:13">
      <c r="A1341" t="s">
        <v>4240</v>
      </c>
      <c r="B1341" t="s">
        <v>43</v>
      </c>
      <c r="C1341" t="s">
        <v>15063</v>
      </c>
      <c r="D1341" t="s">
        <v>43</v>
      </c>
      <c r="E1341">
        <v>1348</v>
      </c>
      <c r="F1341">
        <v>3.8234626730199998E-2</v>
      </c>
      <c r="G1341">
        <f>VLOOKUP(A1341,Feuil2!$E$2:$R$578,14,FALSE)</f>
        <v>5724</v>
      </c>
      <c r="H1341">
        <f>VLOOKUP(A1341,Feuil2!$E$2:$R$578,6,FALSE)</f>
        <v>51580</v>
      </c>
      <c r="I1341">
        <f t="shared" si="36"/>
        <v>0.11097324544397053</v>
      </c>
      <c r="J1341">
        <f t="shared" si="37"/>
        <v>-7.273861871377052E-2</v>
      </c>
      <c r="K1341">
        <f t="shared" si="38"/>
        <v>-4376</v>
      </c>
      <c r="L1341">
        <f>VLOOKUP(A1341,Sheet1!$A$1:$B$577,2,FALSE)</f>
        <v>68329</v>
      </c>
      <c r="M1341" t="str">
        <f t="shared" si="35"/>
        <v>battu</v>
      </c>
    </row>
    <row r="1342" spans="1:13">
      <c r="A1342" t="s">
        <v>4249</v>
      </c>
      <c r="B1342" t="s">
        <v>43</v>
      </c>
      <c r="C1342" t="s">
        <v>15064</v>
      </c>
      <c r="D1342" t="s">
        <v>43</v>
      </c>
      <c r="E1342">
        <v>818</v>
      </c>
      <c r="F1342">
        <v>1.6373753953299999E-2</v>
      </c>
      <c r="G1342">
        <f>VLOOKUP(A1342,Feuil2!$E$2:$R$578,14,FALSE)</f>
        <v>9166</v>
      </c>
      <c r="H1342">
        <f>VLOOKUP(A1342,Feuil2!$E$2:$R$578,6,FALSE)</f>
        <v>72314</v>
      </c>
      <c r="I1342">
        <f t="shared" si="36"/>
        <v>0.12675277263047266</v>
      </c>
      <c r="J1342">
        <f t="shared" si="37"/>
        <v>-0.11037901867717266</v>
      </c>
      <c r="K1342">
        <f t="shared" si="38"/>
        <v>-8348</v>
      </c>
      <c r="L1342">
        <f>VLOOKUP(A1342,Sheet1!$A$1:$B$577,2,FALSE)</f>
        <v>89933</v>
      </c>
      <c r="M1342" t="str">
        <f t="shared" si="35"/>
        <v>battu</v>
      </c>
    </row>
    <row r="1343" spans="1:13">
      <c r="A1343" t="s">
        <v>4262</v>
      </c>
      <c r="B1343" t="s">
        <v>43</v>
      </c>
      <c r="C1343" t="s">
        <v>15065</v>
      </c>
      <c r="D1343" t="s">
        <v>43</v>
      </c>
      <c r="E1343">
        <v>1399</v>
      </c>
      <c r="F1343">
        <v>2.6129020208400001E-2</v>
      </c>
      <c r="G1343">
        <f>VLOOKUP(A1343,Feuil2!$E$2:$R$578,14,FALSE)</f>
        <v>9941</v>
      </c>
      <c r="H1343">
        <f>VLOOKUP(A1343,Feuil2!$E$2:$R$578,6,FALSE)</f>
        <v>78369</v>
      </c>
      <c r="I1343">
        <f t="shared" si="36"/>
        <v>0.12684862637012084</v>
      </c>
      <c r="J1343">
        <f t="shared" si="37"/>
        <v>-0.10071960616172085</v>
      </c>
      <c r="K1343">
        <f t="shared" si="38"/>
        <v>-8542</v>
      </c>
      <c r="L1343">
        <f>VLOOKUP(A1343,Sheet1!$A$1:$B$577,2,FALSE)</f>
        <v>98427</v>
      </c>
      <c r="M1343" t="str">
        <f t="shared" si="35"/>
        <v>battu</v>
      </c>
    </row>
    <row r="1344" spans="1:13">
      <c r="A1344" t="s">
        <v>4270</v>
      </c>
      <c r="B1344" t="s">
        <v>43</v>
      </c>
      <c r="C1344" t="s">
        <v>15066</v>
      </c>
      <c r="D1344" t="s">
        <v>43</v>
      </c>
      <c r="E1344">
        <v>945</v>
      </c>
      <c r="F1344">
        <v>1.8808964611300001E-2</v>
      </c>
      <c r="G1344">
        <f>VLOOKUP(A1344,Feuil2!$E$2:$R$578,14,FALSE)</f>
        <v>9055</v>
      </c>
      <c r="H1344">
        <f>VLOOKUP(A1344,Feuil2!$E$2:$R$578,6,FALSE)</f>
        <v>72972</v>
      </c>
      <c r="I1344">
        <f t="shared" si="36"/>
        <v>0.12408869155292442</v>
      </c>
      <c r="J1344">
        <f t="shared" si="37"/>
        <v>-0.10527972694162441</v>
      </c>
      <c r="K1344">
        <f t="shared" si="38"/>
        <v>-8110</v>
      </c>
      <c r="L1344">
        <f>VLOOKUP(A1344,Sheet1!$A$1:$B$577,2,FALSE)</f>
        <v>91200</v>
      </c>
      <c r="M1344" t="str">
        <f t="shared" si="35"/>
        <v>battu</v>
      </c>
    </row>
    <row r="1345" spans="1:13">
      <c r="A1345" t="s">
        <v>4279</v>
      </c>
      <c r="B1345" t="s">
        <v>43</v>
      </c>
      <c r="C1345" t="s">
        <v>15067</v>
      </c>
      <c r="D1345" t="s">
        <v>43</v>
      </c>
      <c r="E1345">
        <v>872</v>
      </c>
      <c r="F1345">
        <v>1.8875684568300001E-2</v>
      </c>
      <c r="G1345">
        <f>VLOOKUP(A1345,Feuil2!$E$2:$R$578,14,FALSE)</f>
        <v>8534</v>
      </c>
      <c r="H1345">
        <f>VLOOKUP(A1345,Feuil2!$E$2:$R$578,6,FALSE)</f>
        <v>67469</v>
      </c>
      <c r="I1345">
        <f t="shared" si="36"/>
        <v>0.12648772028635374</v>
      </c>
      <c r="J1345">
        <f t="shared" si="37"/>
        <v>-0.10761203571805375</v>
      </c>
      <c r="K1345">
        <f t="shared" si="38"/>
        <v>-7662</v>
      </c>
      <c r="L1345">
        <f>VLOOKUP(A1345,Sheet1!$A$1:$B$577,2,FALSE)</f>
        <v>84670</v>
      </c>
      <c r="M1345" t="str">
        <f t="shared" si="35"/>
        <v>battu</v>
      </c>
    </row>
    <row r="1346" spans="1:13">
      <c r="A1346" t="s">
        <v>4311</v>
      </c>
      <c r="B1346" t="s">
        <v>43</v>
      </c>
      <c r="C1346" t="s">
        <v>15068</v>
      </c>
      <c r="D1346" t="s">
        <v>43</v>
      </c>
      <c r="E1346">
        <v>521</v>
      </c>
      <c r="F1346">
        <v>1.27281166785E-2</v>
      </c>
      <c r="G1346">
        <f>VLOOKUP(A1346,Feuil2!$E$2:$R$578,14,FALSE)</f>
        <v>6841</v>
      </c>
      <c r="H1346">
        <f>VLOOKUP(A1346,Feuil2!$E$2:$R$578,6,FALSE)</f>
        <v>57459</v>
      </c>
      <c r="I1346">
        <f t="shared" si="36"/>
        <v>0.11905880714944569</v>
      </c>
      <c r="J1346">
        <f t="shared" si="37"/>
        <v>-0.10633069047094569</v>
      </c>
      <c r="K1346">
        <f t="shared" si="38"/>
        <v>-6320</v>
      </c>
      <c r="L1346">
        <f>VLOOKUP(A1346,Sheet1!$A$1:$B$577,2,FALSE)</f>
        <v>74093</v>
      </c>
      <c r="M1346" t="str">
        <f t="shared" si="35"/>
        <v>battu</v>
      </c>
    </row>
    <row r="1347" spans="1:13">
      <c r="A1347" t="s">
        <v>4330</v>
      </c>
      <c r="B1347" t="s">
        <v>43</v>
      </c>
      <c r="C1347" t="s">
        <v>15069</v>
      </c>
      <c r="D1347" t="s">
        <v>43</v>
      </c>
      <c r="E1347">
        <v>739</v>
      </c>
      <c r="F1347">
        <v>1.6192646478800001E-2</v>
      </c>
      <c r="G1347">
        <f>VLOOKUP(A1347,Feuil2!$E$2:$R$578,14,FALSE)</f>
        <v>8076</v>
      </c>
      <c r="H1347">
        <f>VLOOKUP(A1347,Feuil2!$E$2:$R$578,6,FALSE)</f>
        <v>66348</v>
      </c>
      <c r="I1347">
        <f t="shared" si="36"/>
        <v>0.12172183034906854</v>
      </c>
      <c r="J1347">
        <f t="shared" si="37"/>
        <v>-0.10552918387026854</v>
      </c>
      <c r="K1347">
        <f t="shared" si="38"/>
        <v>-7337</v>
      </c>
      <c r="L1347">
        <f>VLOOKUP(A1347,Sheet1!$A$1:$B$577,2,FALSE)</f>
        <v>83613</v>
      </c>
      <c r="M1347" t="str">
        <f t="shared" ref="M1347:M1410" si="39">IF(F1347&gt;0.5,"elu",IF(AND(F1347&gt;0.2,E1347/L1347&gt;0.125),"qualifie","battu"))</f>
        <v>battu</v>
      </c>
    </row>
    <row r="1348" spans="1:13">
      <c r="A1348" t="s">
        <v>4348</v>
      </c>
      <c r="B1348" t="s">
        <v>43</v>
      </c>
      <c r="C1348" t="s">
        <v>15070</v>
      </c>
      <c r="D1348" t="s">
        <v>43</v>
      </c>
      <c r="E1348">
        <v>874</v>
      </c>
      <c r="F1348">
        <v>2.1402683906399999E-2</v>
      </c>
      <c r="G1348">
        <f>VLOOKUP(A1348,Feuil2!$E$2:$R$578,14,FALSE)</f>
        <v>6535</v>
      </c>
      <c r="H1348">
        <f>VLOOKUP(A1348,Feuil2!$E$2:$R$578,6,FALSE)</f>
        <v>58639</v>
      </c>
      <c r="I1348">
        <f t="shared" si="36"/>
        <v>0.11144460171558178</v>
      </c>
      <c r="J1348">
        <f t="shared" si="37"/>
        <v>-9.0041917809181776E-2</v>
      </c>
      <c r="K1348">
        <f t="shared" si="38"/>
        <v>-5661</v>
      </c>
      <c r="L1348">
        <f>VLOOKUP(A1348,Sheet1!$A$1:$B$577,2,FALSE)</f>
        <v>78848</v>
      </c>
      <c r="M1348" t="str">
        <f t="shared" si="39"/>
        <v>battu</v>
      </c>
    </row>
    <row r="1349" spans="1:13">
      <c r="A1349" t="s">
        <v>4360</v>
      </c>
      <c r="B1349" t="s">
        <v>43</v>
      </c>
      <c r="C1349" t="s">
        <v>15071</v>
      </c>
      <c r="D1349" t="s">
        <v>43</v>
      </c>
      <c r="E1349">
        <v>828</v>
      </c>
      <c r="F1349">
        <v>1.75863387282E-2</v>
      </c>
      <c r="G1349">
        <f>VLOOKUP(A1349,Feuil2!$E$2:$R$578,14,FALSE)</f>
        <v>6999</v>
      </c>
      <c r="H1349">
        <f>VLOOKUP(A1349,Feuil2!$E$2:$R$578,6,FALSE)</f>
        <v>70635</v>
      </c>
      <c r="I1349">
        <f t="shared" ref="I1349:I1412" si="40">G1349/H1349</f>
        <v>9.9086854958589932E-2</v>
      </c>
      <c r="J1349">
        <f t="shared" ref="J1349:J1412" si="41">F1349-I1349</f>
        <v>-8.1500516230389924E-2</v>
      </c>
      <c r="K1349">
        <f t="shared" ref="K1349:K1412" si="42">E1349-G1349</f>
        <v>-6171</v>
      </c>
      <c r="L1349">
        <f>VLOOKUP(A1349,Sheet1!$A$1:$B$577,2,FALSE)</f>
        <v>92486</v>
      </c>
      <c r="M1349" t="str">
        <f t="shared" si="39"/>
        <v>battu</v>
      </c>
    </row>
    <row r="1350" spans="1:13">
      <c r="A1350" t="s">
        <v>4374</v>
      </c>
      <c r="B1350" t="s">
        <v>43</v>
      </c>
      <c r="C1350" t="s">
        <v>15072</v>
      </c>
      <c r="D1350" t="s">
        <v>43</v>
      </c>
      <c r="E1350">
        <v>940</v>
      </c>
      <c r="F1350">
        <v>2.5222711173100001E-2</v>
      </c>
      <c r="G1350">
        <f>VLOOKUP(A1350,Feuil2!$E$2:$R$578,14,FALSE)</f>
        <v>5679</v>
      </c>
      <c r="H1350">
        <f>VLOOKUP(A1350,Feuil2!$E$2:$R$578,6,FALSE)</f>
        <v>52918</v>
      </c>
      <c r="I1350">
        <f t="shared" si="40"/>
        <v>0.10731698098945538</v>
      </c>
      <c r="J1350">
        <f t="shared" si="41"/>
        <v>-8.2094269816355384E-2</v>
      </c>
      <c r="K1350">
        <f t="shared" si="42"/>
        <v>-4739</v>
      </c>
      <c r="L1350">
        <f>VLOOKUP(A1350,Sheet1!$A$1:$B$577,2,FALSE)</f>
        <v>68147</v>
      </c>
      <c r="M1350" t="str">
        <f t="shared" si="39"/>
        <v>battu</v>
      </c>
    </row>
    <row r="1351" spans="1:13">
      <c r="A1351" t="s">
        <v>4406</v>
      </c>
      <c r="B1351" t="s">
        <v>43</v>
      </c>
      <c r="C1351" t="s">
        <v>15073</v>
      </c>
      <c r="D1351" t="s">
        <v>43</v>
      </c>
      <c r="E1351">
        <v>819</v>
      </c>
      <c r="F1351">
        <v>2.0791551369599998E-2</v>
      </c>
      <c r="G1351">
        <f>VLOOKUP(A1351,Feuil2!$E$2:$R$578,14,FALSE)</f>
        <v>5951</v>
      </c>
      <c r="H1351">
        <f>VLOOKUP(A1351,Feuil2!$E$2:$R$578,6,FALSE)</f>
        <v>55241</v>
      </c>
      <c r="I1351">
        <f t="shared" si="40"/>
        <v>0.10772795568508897</v>
      </c>
      <c r="J1351">
        <f t="shared" si="41"/>
        <v>-8.6936404315488977E-2</v>
      </c>
      <c r="K1351">
        <f t="shared" si="42"/>
        <v>-5132</v>
      </c>
      <c r="L1351">
        <f>VLOOKUP(A1351,Sheet1!$A$1:$B$577,2,FALSE)</f>
        <v>70342</v>
      </c>
      <c r="M1351" t="str">
        <f t="shared" si="39"/>
        <v>battu</v>
      </c>
    </row>
    <row r="1352" spans="1:13">
      <c r="A1352" t="s">
        <v>4429</v>
      </c>
      <c r="B1352" t="s">
        <v>43</v>
      </c>
      <c r="C1352" t="s">
        <v>15074</v>
      </c>
      <c r="D1352" t="s">
        <v>43</v>
      </c>
      <c r="E1352">
        <v>1273</v>
      </c>
      <c r="F1352">
        <v>2.7848267413400001E-2</v>
      </c>
      <c r="G1352">
        <f>VLOOKUP(A1352,Feuil2!$E$2:$R$578,14,FALSE)</f>
        <v>7070</v>
      </c>
      <c r="H1352">
        <f>VLOOKUP(A1352,Feuil2!$E$2:$R$578,6,FALSE)</f>
        <v>63069</v>
      </c>
      <c r="I1352">
        <f t="shared" si="40"/>
        <v>0.11209944663780938</v>
      </c>
      <c r="J1352">
        <f t="shared" si="41"/>
        <v>-8.4251179224409375E-2</v>
      </c>
      <c r="K1352">
        <f t="shared" si="42"/>
        <v>-5797</v>
      </c>
      <c r="L1352">
        <f>VLOOKUP(A1352,Sheet1!$A$1:$B$577,2,FALSE)</f>
        <v>79524</v>
      </c>
      <c r="M1352" t="str">
        <f t="shared" si="39"/>
        <v>battu</v>
      </c>
    </row>
    <row r="1353" spans="1:13">
      <c r="A1353" t="s">
        <v>4446</v>
      </c>
      <c r="B1353" t="s">
        <v>43</v>
      </c>
      <c r="C1353" t="s">
        <v>15075</v>
      </c>
      <c r="D1353" t="s">
        <v>43</v>
      </c>
      <c r="E1353">
        <v>903</v>
      </c>
      <c r="F1353">
        <v>1.8369339680199999E-2</v>
      </c>
      <c r="G1353">
        <f>VLOOKUP(A1353,Feuil2!$E$2:$R$578,14,FALSE)</f>
        <v>7761</v>
      </c>
      <c r="H1353">
        <f>VLOOKUP(A1353,Feuil2!$E$2:$R$578,6,FALSE)</f>
        <v>67161</v>
      </c>
      <c r="I1353">
        <f t="shared" si="40"/>
        <v>0.11555813641845714</v>
      </c>
      <c r="J1353">
        <f t="shared" si="41"/>
        <v>-9.7188796738257144E-2</v>
      </c>
      <c r="K1353">
        <f t="shared" si="42"/>
        <v>-6858</v>
      </c>
      <c r="L1353">
        <f>VLOOKUP(A1353,Sheet1!$A$1:$B$577,2,FALSE)</f>
        <v>80543</v>
      </c>
      <c r="M1353" t="str">
        <f t="shared" si="39"/>
        <v>battu</v>
      </c>
    </row>
    <row r="1354" spans="1:13">
      <c r="A1354" t="s">
        <v>4476</v>
      </c>
      <c r="B1354" t="s">
        <v>43</v>
      </c>
      <c r="C1354" t="s">
        <v>15076</v>
      </c>
      <c r="D1354" t="s">
        <v>43</v>
      </c>
      <c r="E1354">
        <v>916</v>
      </c>
      <c r="F1354">
        <v>2.9123744117999999E-2</v>
      </c>
      <c r="G1354">
        <f>VLOOKUP(A1354,Feuil2!$E$2:$R$578,14,FALSE)</f>
        <v>3801</v>
      </c>
      <c r="H1354">
        <f>VLOOKUP(A1354,Feuil2!$E$2:$R$578,6,FALSE)</f>
        <v>48636</v>
      </c>
      <c r="I1354">
        <f t="shared" si="40"/>
        <v>7.8151986183074271E-2</v>
      </c>
      <c r="J1354">
        <f t="shared" si="41"/>
        <v>-4.9028242065074272E-2</v>
      </c>
      <c r="K1354">
        <f t="shared" si="42"/>
        <v>-2885</v>
      </c>
      <c r="L1354">
        <f>VLOOKUP(A1354,Sheet1!$A$1:$B$577,2,FALSE)</f>
        <v>64848</v>
      </c>
      <c r="M1354" t="str">
        <f t="shared" si="39"/>
        <v>battu</v>
      </c>
    </row>
    <row r="1355" spans="1:13">
      <c r="A1355" t="s">
        <v>4494</v>
      </c>
      <c r="B1355" t="s">
        <v>43</v>
      </c>
      <c r="C1355" t="s">
        <v>15077</v>
      </c>
      <c r="D1355" t="s">
        <v>43</v>
      </c>
      <c r="E1355">
        <v>1684</v>
      </c>
      <c r="F1355">
        <v>2.8310609753999998E-2</v>
      </c>
      <c r="G1355">
        <f>VLOOKUP(A1355,Feuil2!$E$2:$R$578,14,FALSE)</f>
        <v>9393</v>
      </c>
      <c r="H1355">
        <f>VLOOKUP(A1355,Feuil2!$E$2:$R$578,6,FALSE)</f>
        <v>81527</v>
      </c>
      <c r="I1355">
        <f t="shared" si="40"/>
        <v>0.11521336489751861</v>
      </c>
      <c r="J1355">
        <f t="shared" si="41"/>
        <v>-8.6902755143518612E-2</v>
      </c>
      <c r="K1355">
        <f t="shared" si="42"/>
        <v>-7709</v>
      </c>
      <c r="L1355">
        <f>VLOOKUP(A1355,Sheet1!$A$1:$B$577,2,FALSE)</f>
        <v>98429</v>
      </c>
      <c r="M1355" t="str">
        <f t="shared" si="39"/>
        <v>battu</v>
      </c>
    </row>
    <row r="1356" spans="1:13">
      <c r="A1356" t="s">
        <v>4509</v>
      </c>
      <c r="B1356" t="s">
        <v>43</v>
      </c>
      <c r="C1356" t="s">
        <v>15078</v>
      </c>
      <c r="D1356" t="s">
        <v>43</v>
      </c>
      <c r="E1356">
        <v>3023</v>
      </c>
      <c r="F1356">
        <v>5.5808887329899998E-2</v>
      </c>
      <c r="G1356">
        <f>VLOOKUP(A1356,Feuil2!$E$2:$R$578,14,FALSE)</f>
        <v>9178</v>
      </c>
      <c r="H1356">
        <f>VLOOKUP(A1356,Feuil2!$E$2:$R$578,6,FALSE)</f>
        <v>74586</v>
      </c>
      <c r="I1356">
        <f t="shared" si="40"/>
        <v>0.1230525835947765</v>
      </c>
      <c r="J1356">
        <f t="shared" si="41"/>
        <v>-6.7243696264876501E-2</v>
      </c>
      <c r="K1356">
        <f t="shared" si="42"/>
        <v>-6155</v>
      </c>
      <c r="L1356">
        <f>VLOOKUP(A1356,Sheet1!$A$1:$B$577,2,FALSE)</f>
        <v>89520</v>
      </c>
      <c r="M1356" t="str">
        <f t="shared" si="39"/>
        <v>battu</v>
      </c>
    </row>
    <row r="1357" spans="1:13">
      <c r="A1357" t="s">
        <v>4532</v>
      </c>
      <c r="B1357" t="s">
        <v>43</v>
      </c>
      <c r="C1357" t="s">
        <v>15079</v>
      </c>
      <c r="D1357" t="s">
        <v>43</v>
      </c>
      <c r="E1357">
        <v>2324</v>
      </c>
      <c r="F1357">
        <v>5.0990631239400001E-2</v>
      </c>
      <c r="G1357">
        <f>VLOOKUP(A1357,Feuil2!$E$2:$R$578,14,FALSE)</f>
        <v>7105</v>
      </c>
      <c r="H1357">
        <f>VLOOKUP(A1357,Feuil2!$E$2:$R$578,6,FALSE)</f>
        <v>62587</v>
      </c>
      <c r="I1357">
        <f t="shared" si="40"/>
        <v>0.11352197740744883</v>
      </c>
      <c r="J1357">
        <f t="shared" si="41"/>
        <v>-6.253134616804884E-2</v>
      </c>
      <c r="K1357">
        <f t="shared" si="42"/>
        <v>-4781</v>
      </c>
      <c r="L1357">
        <f>VLOOKUP(A1357,Sheet1!$A$1:$B$577,2,FALSE)</f>
        <v>76167</v>
      </c>
      <c r="M1357" t="str">
        <f t="shared" si="39"/>
        <v>battu</v>
      </c>
    </row>
    <row r="1358" spans="1:13">
      <c r="A1358" t="s">
        <v>4551</v>
      </c>
      <c r="B1358" t="s">
        <v>43</v>
      </c>
      <c r="C1358" t="s">
        <v>15080</v>
      </c>
      <c r="D1358" t="s">
        <v>43</v>
      </c>
      <c r="E1358">
        <v>735</v>
      </c>
      <c r="F1358">
        <v>2.1839900160500001E-2</v>
      </c>
      <c r="G1358">
        <f>VLOOKUP(A1358,Feuil2!$E$2:$R$578,14,FALSE)</f>
        <v>3389</v>
      </c>
      <c r="H1358">
        <f>VLOOKUP(A1358,Feuil2!$E$2:$R$578,6,FALSE)</f>
        <v>53154</v>
      </c>
      <c r="I1358">
        <f t="shared" si="40"/>
        <v>6.3758136734770668E-2</v>
      </c>
      <c r="J1358">
        <f t="shared" si="41"/>
        <v>-4.191823657427067E-2</v>
      </c>
      <c r="K1358">
        <f t="shared" si="42"/>
        <v>-2654</v>
      </c>
      <c r="L1358">
        <f>VLOOKUP(A1358,Sheet1!$A$1:$B$577,2,FALSE)</f>
        <v>70147</v>
      </c>
      <c r="M1358" t="str">
        <f t="shared" si="39"/>
        <v>battu</v>
      </c>
    </row>
    <row r="1359" spans="1:13">
      <c r="A1359" t="s">
        <v>4562</v>
      </c>
      <c r="B1359" t="s">
        <v>43</v>
      </c>
      <c r="C1359" t="s">
        <v>15081</v>
      </c>
      <c r="D1359" t="s">
        <v>43</v>
      </c>
      <c r="E1359">
        <v>1212</v>
      </c>
      <c r="F1359">
        <v>2.1456644124200001E-2</v>
      </c>
      <c r="G1359">
        <f>VLOOKUP(A1359,Feuil2!$E$2:$R$578,14,FALSE)</f>
        <v>5810</v>
      </c>
      <c r="H1359">
        <f>VLOOKUP(A1359,Feuil2!$E$2:$R$578,6,FALSE)</f>
        <v>72728</v>
      </c>
      <c r="I1359">
        <f t="shared" si="40"/>
        <v>7.9886701132988666E-2</v>
      </c>
      <c r="J1359">
        <f t="shared" si="41"/>
        <v>-5.8430057008788665E-2</v>
      </c>
      <c r="K1359">
        <f t="shared" si="42"/>
        <v>-4598</v>
      </c>
      <c r="L1359">
        <f>VLOOKUP(A1359,Sheet1!$A$1:$B$577,2,FALSE)</f>
        <v>88840</v>
      </c>
      <c r="M1359" t="str">
        <f t="shared" si="39"/>
        <v>battu</v>
      </c>
    </row>
    <row r="1360" spans="1:13">
      <c r="A1360" t="s">
        <v>4571</v>
      </c>
      <c r="B1360" t="s">
        <v>43</v>
      </c>
      <c r="C1360" t="s">
        <v>15082</v>
      </c>
      <c r="D1360" t="s">
        <v>43</v>
      </c>
      <c r="E1360">
        <v>914</v>
      </c>
      <c r="F1360">
        <v>1.5997759613500001E-2</v>
      </c>
      <c r="G1360">
        <f>VLOOKUP(A1360,Feuil2!$E$2:$R$578,14,FALSE)</f>
        <v>5337</v>
      </c>
      <c r="H1360">
        <f>VLOOKUP(A1360,Feuil2!$E$2:$R$578,6,FALSE)</f>
        <v>73808</v>
      </c>
      <c r="I1360">
        <f t="shared" si="40"/>
        <v>7.2309234771298497E-2</v>
      </c>
      <c r="J1360">
        <f t="shared" si="41"/>
        <v>-5.6311475157798496E-2</v>
      </c>
      <c r="K1360">
        <f t="shared" si="42"/>
        <v>-4423</v>
      </c>
      <c r="L1360">
        <f>VLOOKUP(A1360,Sheet1!$A$1:$B$577,2,FALSE)</f>
        <v>91956</v>
      </c>
      <c r="M1360" t="str">
        <f t="shared" si="39"/>
        <v>battu</v>
      </c>
    </row>
    <row r="1361" spans="1:13">
      <c r="A1361" t="s">
        <v>4581</v>
      </c>
      <c r="B1361" t="s">
        <v>43</v>
      </c>
      <c r="C1361" t="s">
        <v>15083</v>
      </c>
      <c r="D1361" t="s">
        <v>43</v>
      </c>
      <c r="E1361">
        <v>994</v>
      </c>
      <c r="F1361">
        <v>2.3574613414299998E-2</v>
      </c>
      <c r="G1361">
        <f>VLOOKUP(A1361,Feuil2!$E$2:$R$578,14,FALSE)</f>
        <v>5691</v>
      </c>
      <c r="H1361">
        <f>VLOOKUP(A1361,Feuil2!$E$2:$R$578,6,FALSE)</f>
        <v>57374</v>
      </c>
      <c r="I1361">
        <f t="shared" si="40"/>
        <v>9.9191271307560919E-2</v>
      </c>
      <c r="J1361">
        <f t="shared" si="41"/>
        <v>-7.5616657893260913E-2</v>
      </c>
      <c r="K1361">
        <f t="shared" si="42"/>
        <v>-4697</v>
      </c>
      <c r="L1361">
        <f>VLOOKUP(A1361,Sheet1!$A$1:$B$577,2,FALSE)</f>
        <v>72455</v>
      </c>
      <c r="M1361" t="str">
        <f t="shared" si="39"/>
        <v>battu</v>
      </c>
    </row>
    <row r="1362" spans="1:13">
      <c r="A1362" t="s">
        <v>4627</v>
      </c>
      <c r="B1362" t="s">
        <v>43</v>
      </c>
      <c r="C1362" t="s">
        <v>15084</v>
      </c>
      <c r="D1362" t="s">
        <v>43</v>
      </c>
      <c r="E1362">
        <v>822</v>
      </c>
      <c r="F1362">
        <v>1.9588218473000001E-2</v>
      </c>
      <c r="G1362">
        <f>VLOOKUP(A1362,Feuil2!$E$2:$R$578,14,FALSE)</f>
        <v>6029</v>
      </c>
      <c r="H1362">
        <f>VLOOKUP(A1362,Feuil2!$E$2:$R$578,6,FALSE)</f>
        <v>58110</v>
      </c>
      <c r="I1362">
        <f t="shared" si="40"/>
        <v>0.10375150576492859</v>
      </c>
      <c r="J1362">
        <f t="shared" si="41"/>
        <v>-8.4163287291928582E-2</v>
      </c>
      <c r="K1362">
        <f t="shared" si="42"/>
        <v>-5207</v>
      </c>
      <c r="L1362">
        <f>VLOOKUP(A1362,Sheet1!$A$1:$B$577,2,FALSE)</f>
        <v>72569</v>
      </c>
      <c r="M1362" t="str">
        <f t="shared" si="39"/>
        <v>battu</v>
      </c>
    </row>
    <row r="1363" spans="1:13">
      <c r="A1363" t="s">
        <v>4657</v>
      </c>
      <c r="B1363" t="s">
        <v>43</v>
      </c>
      <c r="C1363" t="s">
        <v>15085</v>
      </c>
      <c r="D1363" t="s">
        <v>43</v>
      </c>
      <c r="E1363">
        <v>720</v>
      </c>
      <c r="F1363">
        <v>1.5467904099E-2</v>
      </c>
      <c r="G1363">
        <f>VLOOKUP(A1363,Feuil2!$E$2:$R$578,14,FALSE)</f>
        <v>5975</v>
      </c>
      <c r="H1363">
        <f>VLOOKUP(A1363,Feuil2!$E$2:$R$578,6,FALSE)</f>
        <v>63903</v>
      </c>
      <c r="I1363">
        <f t="shared" si="40"/>
        <v>9.3501087585872333E-2</v>
      </c>
      <c r="J1363">
        <f t="shared" si="41"/>
        <v>-7.8033183486872326E-2</v>
      </c>
      <c r="K1363">
        <f t="shared" si="42"/>
        <v>-5255</v>
      </c>
      <c r="L1363">
        <f>VLOOKUP(A1363,Sheet1!$A$1:$B$577,2,FALSE)</f>
        <v>78909</v>
      </c>
      <c r="M1363" t="str">
        <f t="shared" si="39"/>
        <v>battu</v>
      </c>
    </row>
    <row r="1364" spans="1:13">
      <c r="A1364" t="s">
        <v>4723</v>
      </c>
      <c r="B1364" t="s">
        <v>43</v>
      </c>
      <c r="C1364" t="s">
        <v>15086</v>
      </c>
      <c r="D1364" t="s">
        <v>43</v>
      </c>
      <c r="E1364">
        <v>1682</v>
      </c>
      <c r="F1364">
        <v>3.2383519445499998E-2</v>
      </c>
      <c r="G1364">
        <f>VLOOKUP(A1364,Feuil2!$E$2:$R$578,14,FALSE)</f>
        <v>9212</v>
      </c>
      <c r="H1364">
        <f>VLOOKUP(A1364,Feuil2!$E$2:$R$578,6,FALSE)</f>
        <v>73429</v>
      </c>
      <c r="I1364">
        <f t="shared" si="40"/>
        <v>0.125454520693459</v>
      </c>
      <c r="J1364">
        <f t="shared" si="41"/>
        <v>-9.3071001247959001E-2</v>
      </c>
      <c r="K1364">
        <f t="shared" si="42"/>
        <v>-7530</v>
      </c>
      <c r="L1364">
        <f>VLOOKUP(A1364,Sheet1!$A$1:$B$577,2,FALSE)</f>
        <v>90295</v>
      </c>
      <c r="M1364" t="str">
        <f t="shared" si="39"/>
        <v>battu</v>
      </c>
    </row>
    <row r="1365" spans="1:13">
      <c r="A1365" t="s">
        <v>4743</v>
      </c>
      <c r="B1365" t="s">
        <v>43</v>
      </c>
      <c r="C1365" t="s">
        <v>15087</v>
      </c>
      <c r="D1365" t="s">
        <v>43</v>
      </c>
      <c r="E1365">
        <v>3568</v>
      </c>
      <c r="F1365">
        <v>8.8074843869600003E-2</v>
      </c>
      <c r="G1365">
        <f>VLOOKUP(A1365,Feuil2!$E$2:$R$578,14,FALSE)</f>
        <v>7234</v>
      </c>
      <c r="H1365">
        <f>VLOOKUP(A1365,Feuil2!$E$2:$R$578,6,FALSE)</f>
        <v>61242</v>
      </c>
      <c r="I1365">
        <f t="shared" si="40"/>
        <v>0.11812155056987035</v>
      </c>
      <c r="J1365">
        <f t="shared" si="41"/>
        <v>-3.0046706700270348E-2</v>
      </c>
      <c r="K1365">
        <f t="shared" si="42"/>
        <v>-3666</v>
      </c>
      <c r="L1365">
        <f>VLOOKUP(A1365,Sheet1!$A$1:$B$577,2,FALSE)</f>
        <v>80042</v>
      </c>
      <c r="M1365" t="str">
        <f t="shared" si="39"/>
        <v>battu</v>
      </c>
    </row>
    <row r="1366" spans="1:13">
      <c r="A1366" t="s">
        <v>4779</v>
      </c>
      <c r="B1366" t="s">
        <v>43</v>
      </c>
      <c r="C1366" t="s">
        <v>15088</v>
      </c>
      <c r="D1366" t="s">
        <v>43</v>
      </c>
      <c r="E1366">
        <v>1462</v>
      </c>
      <c r="F1366">
        <v>3.2155189478099998E-2</v>
      </c>
      <c r="G1366">
        <f>VLOOKUP(A1366,Feuil2!$E$2:$R$578,14,FALSE)</f>
        <v>6377</v>
      </c>
      <c r="H1366">
        <f>VLOOKUP(A1366,Feuil2!$E$2:$R$578,6,FALSE)</f>
        <v>60879</v>
      </c>
      <c r="I1366">
        <f t="shared" si="40"/>
        <v>0.10474876394158905</v>
      </c>
      <c r="J1366">
        <f t="shared" si="41"/>
        <v>-7.2593574463489047E-2</v>
      </c>
      <c r="K1366">
        <f t="shared" si="42"/>
        <v>-4915</v>
      </c>
      <c r="L1366">
        <f>VLOOKUP(A1366,Sheet1!$A$1:$B$577,2,FALSE)</f>
        <v>76662</v>
      </c>
      <c r="M1366" t="str">
        <f t="shared" si="39"/>
        <v>battu</v>
      </c>
    </row>
    <row r="1367" spans="1:13">
      <c r="A1367" t="s">
        <v>4793</v>
      </c>
      <c r="B1367" t="s">
        <v>43</v>
      </c>
      <c r="C1367" t="s">
        <v>15089</v>
      </c>
      <c r="D1367" t="s">
        <v>43</v>
      </c>
      <c r="E1367">
        <v>1213</v>
      </c>
      <c r="F1367">
        <v>2.6775268745999999E-2</v>
      </c>
      <c r="G1367">
        <f>VLOOKUP(A1367,Feuil2!$E$2:$R$578,14,FALSE)</f>
        <v>6203</v>
      </c>
      <c r="H1367">
        <f>VLOOKUP(A1367,Feuil2!$E$2:$R$578,6,FALSE)</f>
        <v>57456</v>
      </c>
      <c r="I1367">
        <f t="shared" si="40"/>
        <v>0.10796087440824283</v>
      </c>
      <c r="J1367">
        <f t="shared" si="41"/>
        <v>-8.1185605662242824E-2</v>
      </c>
      <c r="K1367">
        <f t="shared" si="42"/>
        <v>-4990</v>
      </c>
      <c r="L1367">
        <f>VLOOKUP(A1367,Sheet1!$A$1:$B$577,2,FALSE)</f>
        <v>71198</v>
      </c>
      <c r="M1367" t="str">
        <f t="shared" si="39"/>
        <v>battu</v>
      </c>
    </row>
    <row r="1368" spans="1:13">
      <c r="A1368" t="s">
        <v>4812</v>
      </c>
      <c r="B1368" t="s">
        <v>43</v>
      </c>
      <c r="C1368" t="s">
        <v>15090</v>
      </c>
      <c r="D1368" t="s">
        <v>43</v>
      </c>
      <c r="E1368">
        <v>1242</v>
      </c>
      <c r="F1368">
        <v>3.3067973055700001E-2</v>
      </c>
      <c r="G1368">
        <f>VLOOKUP(A1368,Feuil2!$E$2:$R$578,14,FALSE)</f>
        <v>5212</v>
      </c>
      <c r="H1368">
        <f>VLOOKUP(A1368,Feuil2!$E$2:$R$578,6,FALSE)</f>
        <v>50975</v>
      </c>
      <c r="I1368">
        <f t="shared" si="40"/>
        <v>0.10224619911721432</v>
      </c>
      <c r="J1368">
        <f t="shared" si="41"/>
        <v>-6.9178226061514317E-2</v>
      </c>
      <c r="K1368">
        <f t="shared" si="42"/>
        <v>-3970</v>
      </c>
      <c r="L1368">
        <f>VLOOKUP(A1368,Sheet1!$A$1:$B$577,2,FALSE)</f>
        <v>65007</v>
      </c>
      <c r="M1368" t="str">
        <f t="shared" si="39"/>
        <v>battu</v>
      </c>
    </row>
    <row r="1369" spans="1:13">
      <c r="A1369" t="s">
        <v>4825</v>
      </c>
      <c r="B1369" t="s">
        <v>43</v>
      </c>
      <c r="C1369" t="s">
        <v>15091</v>
      </c>
      <c r="D1369" t="s">
        <v>43</v>
      </c>
      <c r="E1369">
        <v>860</v>
      </c>
      <c r="F1369">
        <v>2.2029252798500001E-2</v>
      </c>
      <c r="G1369">
        <f>VLOOKUP(A1369,Feuil2!$E$2:$R$578,14,FALSE)</f>
        <v>4829</v>
      </c>
      <c r="H1369">
        <f>VLOOKUP(A1369,Feuil2!$E$2:$R$578,6,FALSE)</f>
        <v>53524</v>
      </c>
      <c r="I1369">
        <f t="shared" si="40"/>
        <v>9.0221209177191536E-2</v>
      </c>
      <c r="J1369">
        <f t="shared" si="41"/>
        <v>-6.8191956378691534E-2</v>
      </c>
      <c r="K1369">
        <f t="shared" si="42"/>
        <v>-3969</v>
      </c>
      <c r="L1369">
        <f>VLOOKUP(A1369,Sheet1!$A$1:$B$577,2,FALSE)</f>
        <v>67401</v>
      </c>
      <c r="M1369" t="str">
        <f t="shared" si="39"/>
        <v>battu</v>
      </c>
    </row>
    <row r="1370" spans="1:13">
      <c r="A1370" t="s">
        <v>4840</v>
      </c>
      <c r="B1370" t="s">
        <v>43</v>
      </c>
      <c r="C1370" t="s">
        <v>15092</v>
      </c>
      <c r="D1370" t="s">
        <v>43</v>
      </c>
      <c r="E1370">
        <v>2056</v>
      </c>
      <c r="F1370">
        <v>4.8631643683300002E-2</v>
      </c>
      <c r="G1370">
        <f>VLOOKUP(A1370,Feuil2!$E$2:$R$578,14,FALSE)</f>
        <v>4994</v>
      </c>
      <c r="H1370">
        <f>VLOOKUP(A1370,Feuil2!$E$2:$R$578,6,FALSE)</f>
        <v>56457</v>
      </c>
      <c r="I1370">
        <f t="shared" si="40"/>
        <v>8.8456701560479661E-2</v>
      </c>
      <c r="J1370">
        <f t="shared" si="41"/>
        <v>-3.9825057877179659E-2</v>
      </c>
      <c r="K1370">
        <f t="shared" si="42"/>
        <v>-2938</v>
      </c>
      <c r="L1370">
        <f>VLOOKUP(A1370,Sheet1!$A$1:$B$577,2,FALSE)</f>
        <v>70918</v>
      </c>
      <c r="M1370" t="str">
        <f t="shared" si="39"/>
        <v>battu</v>
      </c>
    </row>
    <row r="1371" spans="1:13">
      <c r="A1371" t="s">
        <v>4859</v>
      </c>
      <c r="B1371" t="s">
        <v>43</v>
      </c>
      <c r="C1371" t="s">
        <v>15093</v>
      </c>
      <c r="D1371" t="s">
        <v>43</v>
      </c>
      <c r="E1371">
        <v>1274</v>
      </c>
      <c r="F1371">
        <v>2.9362957499799999E-2</v>
      </c>
      <c r="G1371">
        <f>VLOOKUP(A1371,Feuil2!$E$2:$R$578,14,FALSE)</f>
        <v>4374</v>
      </c>
      <c r="H1371">
        <f>VLOOKUP(A1371,Feuil2!$E$2:$R$578,6,FALSE)</f>
        <v>58351</v>
      </c>
      <c r="I1371">
        <f t="shared" si="40"/>
        <v>7.4960154924508582E-2</v>
      </c>
      <c r="J1371">
        <f t="shared" si="41"/>
        <v>-4.559719742470858E-2</v>
      </c>
      <c r="K1371">
        <f t="shared" si="42"/>
        <v>-3100</v>
      </c>
      <c r="L1371">
        <f>VLOOKUP(A1371,Sheet1!$A$1:$B$577,2,FALSE)</f>
        <v>73170</v>
      </c>
      <c r="M1371" t="str">
        <f t="shared" si="39"/>
        <v>battu</v>
      </c>
    </row>
    <row r="1372" spans="1:13">
      <c r="A1372" t="s">
        <v>4876</v>
      </c>
      <c r="B1372" t="s">
        <v>43</v>
      </c>
      <c r="C1372" t="s">
        <v>15094</v>
      </c>
      <c r="D1372" t="s">
        <v>43</v>
      </c>
      <c r="E1372">
        <v>1159</v>
      </c>
      <c r="F1372">
        <v>2.6296682851600001E-2</v>
      </c>
      <c r="G1372">
        <f>VLOOKUP(A1372,Feuil2!$E$2:$R$578,14,FALSE)</f>
        <v>5659</v>
      </c>
      <c r="H1372">
        <f>VLOOKUP(A1372,Feuil2!$E$2:$R$578,6,FALSE)</f>
        <v>58322</v>
      </c>
      <c r="I1372">
        <f t="shared" si="40"/>
        <v>9.7030280168718494E-2</v>
      </c>
      <c r="J1372">
        <f t="shared" si="41"/>
        <v>-7.0733597317118493E-2</v>
      </c>
      <c r="K1372">
        <f t="shared" si="42"/>
        <v>-4500</v>
      </c>
      <c r="L1372">
        <f>VLOOKUP(A1372,Sheet1!$A$1:$B$577,2,FALSE)</f>
        <v>72464</v>
      </c>
      <c r="M1372" t="str">
        <f t="shared" si="39"/>
        <v>battu</v>
      </c>
    </row>
    <row r="1373" spans="1:13">
      <c r="A1373" t="s">
        <v>4897</v>
      </c>
      <c r="B1373" t="s">
        <v>43</v>
      </c>
      <c r="C1373" t="s">
        <v>15095</v>
      </c>
      <c r="D1373" t="s">
        <v>43</v>
      </c>
      <c r="E1373">
        <v>1593</v>
      </c>
      <c r="F1373">
        <v>3.2861622246100002E-2</v>
      </c>
      <c r="G1373">
        <f>VLOOKUP(A1373,Feuil2!$E$2:$R$578,14,FALSE)</f>
        <v>6319</v>
      </c>
      <c r="H1373">
        <f>VLOOKUP(A1373,Feuil2!$E$2:$R$578,6,FALSE)</f>
        <v>63730</v>
      </c>
      <c r="I1373">
        <f t="shared" si="40"/>
        <v>9.9152675349129138E-2</v>
      </c>
      <c r="J1373">
        <f t="shared" si="41"/>
        <v>-6.6291053103029129E-2</v>
      </c>
      <c r="K1373">
        <f t="shared" si="42"/>
        <v>-4726</v>
      </c>
      <c r="L1373">
        <f>VLOOKUP(A1373,Sheet1!$A$1:$B$577,2,FALSE)</f>
        <v>80079</v>
      </c>
      <c r="M1373" t="str">
        <f t="shared" si="39"/>
        <v>battu</v>
      </c>
    </row>
    <row r="1374" spans="1:13">
      <c r="A1374" t="s">
        <v>4919</v>
      </c>
      <c r="B1374" t="s">
        <v>43</v>
      </c>
      <c r="C1374" t="s">
        <v>15096</v>
      </c>
      <c r="D1374" t="s">
        <v>43</v>
      </c>
      <c r="E1374">
        <v>1155</v>
      </c>
      <c r="F1374">
        <v>2.9656447388700002E-2</v>
      </c>
      <c r="G1374">
        <f>VLOOKUP(A1374,Feuil2!$E$2:$R$578,14,FALSE)</f>
        <v>4892</v>
      </c>
      <c r="H1374">
        <f>VLOOKUP(A1374,Feuil2!$E$2:$R$578,6,FALSE)</f>
        <v>52364</v>
      </c>
      <c r="I1374">
        <f t="shared" si="40"/>
        <v>9.3422962340539303E-2</v>
      </c>
      <c r="J1374">
        <f t="shared" si="41"/>
        <v>-6.3766514951839298E-2</v>
      </c>
      <c r="K1374">
        <f t="shared" si="42"/>
        <v>-3737</v>
      </c>
      <c r="L1374">
        <f>VLOOKUP(A1374,Sheet1!$A$1:$B$577,2,FALSE)</f>
        <v>66545</v>
      </c>
      <c r="M1374" t="str">
        <f t="shared" si="39"/>
        <v>battu</v>
      </c>
    </row>
    <row r="1375" spans="1:13">
      <c r="A1375" t="s">
        <v>4936</v>
      </c>
      <c r="B1375" t="s">
        <v>43</v>
      </c>
      <c r="C1375" t="s">
        <v>15097</v>
      </c>
      <c r="D1375" t="s">
        <v>43</v>
      </c>
      <c r="E1375">
        <v>1696</v>
      </c>
      <c r="F1375">
        <v>4.3575447701800003E-2</v>
      </c>
      <c r="G1375">
        <f>VLOOKUP(A1375,Feuil2!$E$2:$R$578,14,FALSE)</f>
        <v>4998</v>
      </c>
      <c r="H1375">
        <f>VLOOKUP(A1375,Feuil2!$E$2:$R$578,6,FALSE)</f>
        <v>52241</v>
      </c>
      <c r="I1375">
        <f t="shared" si="40"/>
        <v>9.5671981776765377E-2</v>
      </c>
      <c r="J1375">
        <f t="shared" si="41"/>
        <v>-5.2096534074965374E-2</v>
      </c>
      <c r="K1375">
        <f t="shared" si="42"/>
        <v>-3302</v>
      </c>
      <c r="L1375">
        <f>VLOOKUP(A1375,Sheet1!$A$1:$B$577,2,FALSE)</f>
        <v>66720</v>
      </c>
      <c r="M1375" t="str">
        <f t="shared" si="39"/>
        <v>battu</v>
      </c>
    </row>
    <row r="1376" spans="1:13">
      <c r="A1376" t="s">
        <v>4956</v>
      </c>
      <c r="B1376" t="s">
        <v>43</v>
      </c>
      <c r="C1376" t="s">
        <v>15098</v>
      </c>
      <c r="D1376" t="s">
        <v>43</v>
      </c>
      <c r="E1376">
        <v>1619</v>
      </c>
      <c r="F1376">
        <v>3.6644711527600002E-2</v>
      </c>
      <c r="G1376">
        <f>VLOOKUP(A1376,Feuil2!$E$2:$R$578,14,FALSE)</f>
        <v>6188</v>
      </c>
      <c r="H1376">
        <f>VLOOKUP(A1376,Feuil2!$E$2:$R$578,6,FALSE)</f>
        <v>56074</v>
      </c>
      <c r="I1376">
        <f t="shared" si="40"/>
        <v>0.11035417484038948</v>
      </c>
      <c r="J1376">
        <f t="shared" si="41"/>
        <v>-7.3709463312789478E-2</v>
      </c>
      <c r="K1376">
        <f t="shared" si="42"/>
        <v>-4569</v>
      </c>
      <c r="L1376">
        <f>VLOOKUP(A1376,Sheet1!$A$1:$B$577,2,FALSE)</f>
        <v>69530</v>
      </c>
      <c r="M1376" t="str">
        <f t="shared" si="39"/>
        <v>battu</v>
      </c>
    </row>
    <row r="1377" spans="1:13">
      <c r="A1377" t="s">
        <v>4968</v>
      </c>
      <c r="B1377" t="s">
        <v>43</v>
      </c>
      <c r="C1377" t="s">
        <v>15099</v>
      </c>
      <c r="D1377" t="s">
        <v>43</v>
      </c>
      <c r="E1377">
        <v>1985</v>
      </c>
      <c r="F1377">
        <v>4.4252719814499998E-2</v>
      </c>
      <c r="G1377">
        <f>VLOOKUP(A1377,Feuil2!$E$2:$R$578,14,FALSE)</f>
        <v>6730</v>
      </c>
      <c r="H1377">
        <f>VLOOKUP(A1377,Feuil2!$E$2:$R$578,6,FALSE)</f>
        <v>57188</v>
      </c>
      <c r="I1377">
        <f t="shared" si="40"/>
        <v>0.11768203119535567</v>
      </c>
      <c r="J1377">
        <f t="shared" si="41"/>
        <v>-7.3429311380855677E-2</v>
      </c>
      <c r="K1377">
        <f t="shared" si="42"/>
        <v>-4745</v>
      </c>
      <c r="L1377">
        <f>VLOOKUP(A1377,Sheet1!$A$1:$B$577,2,FALSE)</f>
        <v>71312</v>
      </c>
      <c r="M1377" t="str">
        <f t="shared" si="39"/>
        <v>battu</v>
      </c>
    </row>
    <row r="1378" spans="1:13">
      <c r="A1378" t="s">
        <v>4981</v>
      </c>
      <c r="B1378" t="s">
        <v>43</v>
      </c>
      <c r="C1378" t="s">
        <v>15100</v>
      </c>
      <c r="D1378" t="s">
        <v>43</v>
      </c>
      <c r="E1378">
        <v>1732</v>
      </c>
      <c r="F1378">
        <v>3.8127105025600003E-2</v>
      </c>
      <c r="G1378">
        <f>VLOOKUP(A1378,Feuil2!$E$2:$R$578,14,FALSE)</f>
        <v>6454</v>
      </c>
      <c r="H1378">
        <f>VLOOKUP(A1378,Feuil2!$E$2:$R$578,6,FALSE)</f>
        <v>57789</v>
      </c>
      <c r="I1378">
        <f t="shared" si="40"/>
        <v>0.111682154043157</v>
      </c>
      <c r="J1378">
        <f t="shared" si="41"/>
        <v>-7.3555049017556995E-2</v>
      </c>
      <c r="K1378">
        <f t="shared" si="42"/>
        <v>-4722</v>
      </c>
      <c r="L1378">
        <f>VLOOKUP(A1378,Sheet1!$A$1:$B$577,2,FALSE)</f>
        <v>72599</v>
      </c>
      <c r="M1378" t="str">
        <f t="shared" si="39"/>
        <v>battu</v>
      </c>
    </row>
    <row r="1379" spans="1:13">
      <c r="A1379" t="s">
        <v>4994</v>
      </c>
      <c r="B1379" t="s">
        <v>43</v>
      </c>
      <c r="C1379" t="s">
        <v>15101</v>
      </c>
      <c r="D1379" t="s">
        <v>43</v>
      </c>
      <c r="E1379">
        <v>943</v>
      </c>
      <c r="F1379">
        <v>2.3814334057300001E-2</v>
      </c>
      <c r="G1379">
        <f>VLOOKUP(A1379,Feuil2!$E$2:$R$578,14,FALSE)</f>
        <v>4952</v>
      </c>
      <c r="H1379">
        <f>VLOOKUP(A1379,Feuil2!$E$2:$R$578,6,FALSE)</f>
        <v>55872</v>
      </c>
      <c r="I1379">
        <f t="shared" si="40"/>
        <v>8.8631156930126007E-2</v>
      </c>
      <c r="J1379">
        <f t="shared" si="41"/>
        <v>-6.4816822872826002E-2</v>
      </c>
      <c r="K1379">
        <f t="shared" si="42"/>
        <v>-4009</v>
      </c>
      <c r="L1379">
        <f>VLOOKUP(A1379,Sheet1!$A$1:$B$577,2,FALSE)</f>
        <v>69895</v>
      </c>
      <c r="M1379" t="str">
        <f t="shared" si="39"/>
        <v>battu</v>
      </c>
    </row>
    <row r="1380" spans="1:13">
      <c r="A1380" t="s">
        <v>5009</v>
      </c>
      <c r="B1380" t="s">
        <v>43</v>
      </c>
      <c r="C1380" t="s">
        <v>15102</v>
      </c>
      <c r="D1380" t="s">
        <v>43</v>
      </c>
      <c r="E1380">
        <v>1344</v>
      </c>
      <c r="F1380">
        <v>3.1819688432199997E-2</v>
      </c>
      <c r="G1380">
        <f>VLOOKUP(A1380,Feuil2!$E$2:$R$578,14,FALSE)</f>
        <v>4147</v>
      </c>
      <c r="H1380">
        <f>VLOOKUP(A1380,Feuil2!$E$2:$R$578,6,FALSE)</f>
        <v>57745</v>
      </c>
      <c r="I1380">
        <f t="shared" si="40"/>
        <v>7.1815741622651308E-2</v>
      </c>
      <c r="J1380">
        <f t="shared" si="41"/>
        <v>-3.9996053190451311E-2</v>
      </c>
      <c r="K1380">
        <f t="shared" si="42"/>
        <v>-2803</v>
      </c>
      <c r="L1380">
        <f>VLOOKUP(A1380,Sheet1!$A$1:$B$577,2,FALSE)</f>
        <v>73938</v>
      </c>
      <c r="M1380" t="str">
        <f t="shared" si="39"/>
        <v>battu</v>
      </c>
    </row>
    <row r="1381" spans="1:13">
      <c r="A1381" t="s">
        <v>5025</v>
      </c>
      <c r="B1381" t="s">
        <v>43</v>
      </c>
      <c r="C1381" t="s">
        <v>15103</v>
      </c>
      <c r="D1381" t="s">
        <v>43</v>
      </c>
      <c r="E1381">
        <v>1071</v>
      </c>
      <c r="F1381">
        <v>2.97095619851E-2</v>
      </c>
      <c r="G1381">
        <f>VLOOKUP(A1381,Feuil2!$E$2:$R$578,14,FALSE)</f>
        <v>3432</v>
      </c>
      <c r="H1381">
        <f>VLOOKUP(A1381,Feuil2!$E$2:$R$578,6,FALSE)</f>
        <v>51019</v>
      </c>
      <c r="I1381">
        <f t="shared" si="40"/>
        <v>6.7269056625962872E-2</v>
      </c>
      <c r="J1381">
        <f t="shared" si="41"/>
        <v>-3.7559494640862875E-2</v>
      </c>
      <c r="K1381">
        <f t="shared" si="42"/>
        <v>-2361</v>
      </c>
      <c r="L1381">
        <f>VLOOKUP(A1381,Sheet1!$A$1:$B$577,2,FALSE)</f>
        <v>66230</v>
      </c>
      <c r="M1381" t="str">
        <f t="shared" si="39"/>
        <v>battu</v>
      </c>
    </row>
    <row r="1382" spans="1:13">
      <c r="A1382" t="s">
        <v>5044</v>
      </c>
      <c r="B1382" t="s">
        <v>43</v>
      </c>
      <c r="C1382" t="s">
        <v>15104</v>
      </c>
      <c r="D1382" t="s">
        <v>43</v>
      </c>
      <c r="E1382">
        <v>558</v>
      </c>
      <c r="F1382">
        <v>1.95309765488E-2</v>
      </c>
      <c r="G1382">
        <f>VLOOKUP(A1382,Feuil2!$E$2:$R$578,14,FALSE)</f>
        <v>2527</v>
      </c>
      <c r="H1382">
        <f>VLOOKUP(A1382,Feuil2!$E$2:$R$578,6,FALSE)</f>
        <v>41415</v>
      </c>
      <c r="I1382">
        <f t="shared" si="40"/>
        <v>6.1016539901002052E-2</v>
      </c>
      <c r="J1382">
        <f t="shared" si="41"/>
        <v>-4.1485563352202048E-2</v>
      </c>
      <c r="K1382">
        <f t="shared" si="42"/>
        <v>-1969</v>
      </c>
      <c r="L1382">
        <f>VLOOKUP(A1382,Sheet1!$A$1:$B$577,2,FALSE)</f>
        <v>55057</v>
      </c>
      <c r="M1382" t="str">
        <f t="shared" si="39"/>
        <v>battu</v>
      </c>
    </row>
    <row r="1383" spans="1:13">
      <c r="A1383" t="s">
        <v>5062</v>
      </c>
      <c r="B1383" t="s">
        <v>43</v>
      </c>
      <c r="C1383" t="s">
        <v>15105</v>
      </c>
      <c r="D1383" t="s">
        <v>43</v>
      </c>
      <c r="E1383">
        <v>1113</v>
      </c>
      <c r="F1383">
        <v>2.9225638736400002E-2</v>
      </c>
      <c r="G1383">
        <f>VLOOKUP(A1383,Feuil2!$E$2:$R$578,14,FALSE)</f>
        <v>4377</v>
      </c>
      <c r="H1383">
        <f>VLOOKUP(A1383,Feuil2!$E$2:$R$578,6,FALSE)</f>
        <v>51073</v>
      </c>
      <c r="I1383">
        <f t="shared" si="40"/>
        <v>8.5700859553971762E-2</v>
      </c>
      <c r="J1383">
        <f t="shared" si="41"/>
        <v>-5.647522081757176E-2</v>
      </c>
      <c r="K1383">
        <f t="shared" si="42"/>
        <v>-3264</v>
      </c>
      <c r="L1383">
        <f>VLOOKUP(A1383,Sheet1!$A$1:$B$577,2,FALSE)</f>
        <v>64943</v>
      </c>
      <c r="M1383" t="str">
        <f t="shared" si="39"/>
        <v>battu</v>
      </c>
    </row>
    <row r="1384" spans="1:13">
      <c r="A1384" t="s">
        <v>5075</v>
      </c>
      <c r="B1384" t="s">
        <v>43</v>
      </c>
      <c r="C1384" t="s">
        <v>15106</v>
      </c>
      <c r="D1384" t="s">
        <v>43</v>
      </c>
      <c r="E1384">
        <v>1303</v>
      </c>
      <c r="F1384">
        <v>3.5495382603699999E-2</v>
      </c>
      <c r="G1384">
        <f>VLOOKUP(A1384,Feuil2!$E$2:$R$578,14,FALSE)</f>
        <v>4900</v>
      </c>
      <c r="H1384">
        <f>VLOOKUP(A1384,Feuil2!$E$2:$R$578,6,FALSE)</f>
        <v>50770</v>
      </c>
      <c r="I1384">
        <f t="shared" si="40"/>
        <v>9.6513689186527474E-2</v>
      </c>
      <c r="J1384">
        <f t="shared" si="41"/>
        <v>-6.1018306582827475E-2</v>
      </c>
      <c r="K1384">
        <f t="shared" si="42"/>
        <v>-3597</v>
      </c>
      <c r="L1384">
        <f>VLOOKUP(A1384,Sheet1!$A$1:$B$577,2,FALSE)</f>
        <v>64797</v>
      </c>
      <c r="M1384" t="str">
        <f t="shared" si="39"/>
        <v>battu</v>
      </c>
    </row>
    <row r="1385" spans="1:13">
      <c r="A1385" t="s">
        <v>5090</v>
      </c>
      <c r="B1385" t="s">
        <v>43</v>
      </c>
      <c r="C1385" t="s">
        <v>15107</v>
      </c>
      <c r="D1385" t="s">
        <v>43</v>
      </c>
      <c r="E1385">
        <v>2110</v>
      </c>
      <c r="F1385">
        <v>3.8581093435700001E-2</v>
      </c>
      <c r="G1385">
        <f>VLOOKUP(A1385,Feuil2!$E$2:$R$578,14,FALSE)</f>
        <v>7682</v>
      </c>
      <c r="H1385">
        <f>VLOOKUP(A1385,Feuil2!$E$2:$R$578,6,FALSE)</f>
        <v>74940</v>
      </c>
      <c r="I1385">
        <f t="shared" si="40"/>
        <v>0.1025086736055511</v>
      </c>
      <c r="J1385">
        <f t="shared" si="41"/>
        <v>-6.3927580169851103E-2</v>
      </c>
      <c r="K1385">
        <f t="shared" si="42"/>
        <v>-5572</v>
      </c>
      <c r="L1385">
        <f>VLOOKUP(A1385,Sheet1!$A$1:$B$577,2,FALSE)</f>
        <v>91527</v>
      </c>
      <c r="M1385" t="str">
        <f t="shared" si="39"/>
        <v>battu</v>
      </c>
    </row>
    <row r="1386" spans="1:13">
      <c r="A1386" t="s">
        <v>5096</v>
      </c>
      <c r="B1386" t="s">
        <v>43</v>
      </c>
      <c r="C1386" t="s">
        <v>15108</v>
      </c>
      <c r="D1386" t="s">
        <v>43</v>
      </c>
      <c r="E1386">
        <v>1418</v>
      </c>
      <c r="F1386">
        <v>3.8604993057599998E-2</v>
      </c>
      <c r="G1386">
        <f>VLOOKUP(A1386,Feuil2!$E$2:$R$578,14,FALSE)</f>
        <v>3520</v>
      </c>
      <c r="H1386">
        <f>VLOOKUP(A1386,Feuil2!$E$2:$R$578,6,FALSE)</f>
        <v>54657</v>
      </c>
      <c r="I1386">
        <f t="shared" si="40"/>
        <v>6.4401631995901709E-2</v>
      </c>
      <c r="J1386">
        <f t="shared" si="41"/>
        <v>-2.5796638938301711E-2</v>
      </c>
      <c r="K1386">
        <f t="shared" si="42"/>
        <v>-2102</v>
      </c>
      <c r="L1386">
        <f>VLOOKUP(A1386,Sheet1!$A$1:$B$577,2,FALSE)</f>
        <v>69261</v>
      </c>
      <c r="M1386" t="str">
        <f t="shared" si="39"/>
        <v>battu</v>
      </c>
    </row>
    <row r="1387" spans="1:13">
      <c r="A1387" t="s">
        <v>5123</v>
      </c>
      <c r="B1387" t="s">
        <v>43</v>
      </c>
      <c r="C1387" t="s">
        <v>15109</v>
      </c>
      <c r="D1387" t="s">
        <v>43</v>
      </c>
      <c r="E1387">
        <v>1246</v>
      </c>
      <c r="F1387">
        <v>1.9084670996199999E-2</v>
      </c>
      <c r="G1387">
        <f>VLOOKUP(A1387,Feuil2!$E$2:$R$578,14,FALSE)</f>
        <v>6142</v>
      </c>
      <c r="H1387">
        <f>VLOOKUP(A1387,Feuil2!$E$2:$R$578,6,FALSE)</f>
        <v>88144</v>
      </c>
      <c r="I1387">
        <f t="shared" si="40"/>
        <v>6.9681430386640042E-2</v>
      </c>
      <c r="J1387">
        <f t="shared" si="41"/>
        <v>-5.0596759390440046E-2</v>
      </c>
      <c r="K1387">
        <f t="shared" si="42"/>
        <v>-4896</v>
      </c>
      <c r="L1387">
        <f>VLOOKUP(A1387,Sheet1!$A$1:$B$577,2,FALSE)</f>
        <v>110300</v>
      </c>
      <c r="M1387" t="str">
        <f t="shared" si="39"/>
        <v>battu</v>
      </c>
    </row>
    <row r="1388" spans="1:13">
      <c r="A1388" t="s">
        <v>5153</v>
      </c>
      <c r="B1388" t="s">
        <v>43</v>
      </c>
      <c r="C1388" t="s">
        <v>15110</v>
      </c>
      <c r="D1388" t="s">
        <v>43</v>
      </c>
      <c r="E1388">
        <v>910</v>
      </c>
      <c r="F1388">
        <v>1.6771102101E-2</v>
      </c>
      <c r="G1388">
        <f>VLOOKUP(A1388,Feuil2!$E$2:$R$578,14,FALSE)</f>
        <v>5816</v>
      </c>
      <c r="H1388">
        <f>VLOOKUP(A1388,Feuil2!$E$2:$R$578,6,FALSE)</f>
        <v>75076</v>
      </c>
      <c r="I1388">
        <f t="shared" si="40"/>
        <v>7.7468165592199906E-2</v>
      </c>
      <c r="J1388">
        <f t="shared" si="41"/>
        <v>-6.069706349119991E-2</v>
      </c>
      <c r="K1388">
        <f t="shared" si="42"/>
        <v>-4906</v>
      </c>
      <c r="L1388">
        <f>VLOOKUP(A1388,Sheet1!$A$1:$B$577,2,FALSE)</f>
        <v>92420</v>
      </c>
      <c r="M1388" t="str">
        <f t="shared" si="39"/>
        <v>battu</v>
      </c>
    </row>
    <row r="1389" spans="1:13">
      <c r="A1389" t="s">
        <v>5177</v>
      </c>
      <c r="B1389" t="s">
        <v>43</v>
      </c>
      <c r="C1389" t="s">
        <v>15111</v>
      </c>
      <c r="D1389" t="s">
        <v>43</v>
      </c>
      <c r="E1389">
        <v>924</v>
      </c>
      <c r="F1389">
        <v>2.0172470254299999E-2</v>
      </c>
      <c r="G1389">
        <f>VLOOKUP(A1389,Feuil2!$E$2:$R$578,14,FALSE)</f>
        <v>5949</v>
      </c>
      <c r="H1389">
        <f>VLOOKUP(A1389,Feuil2!$E$2:$R$578,6,FALSE)</f>
        <v>61498</v>
      </c>
      <c r="I1389">
        <f t="shared" si="40"/>
        <v>9.6734853165956619E-2</v>
      </c>
      <c r="J1389">
        <f t="shared" si="41"/>
        <v>-7.6562382911656623E-2</v>
      </c>
      <c r="K1389">
        <f t="shared" si="42"/>
        <v>-5025</v>
      </c>
      <c r="L1389">
        <f>VLOOKUP(A1389,Sheet1!$A$1:$B$577,2,FALSE)</f>
        <v>78548</v>
      </c>
      <c r="M1389" t="str">
        <f t="shared" si="39"/>
        <v>battu</v>
      </c>
    </row>
    <row r="1390" spans="1:13">
      <c r="A1390" t="s">
        <v>5196</v>
      </c>
      <c r="B1390" t="s">
        <v>43</v>
      </c>
      <c r="C1390" t="s">
        <v>15112</v>
      </c>
      <c r="D1390" t="s">
        <v>43</v>
      </c>
      <c r="E1390">
        <v>626</v>
      </c>
      <c r="F1390">
        <v>1.26962235833E-2</v>
      </c>
      <c r="G1390">
        <f>VLOOKUP(A1390,Feuil2!$E$2:$R$578,14,FALSE)</f>
        <v>5049</v>
      </c>
      <c r="H1390">
        <f>VLOOKUP(A1390,Feuil2!$E$2:$R$578,6,FALSE)</f>
        <v>66722</v>
      </c>
      <c r="I1390">
        <f t="shared" si="40"/>
        <v>7.5672192080573131E-2</v>
      </c>
      <c r="J1390">
        <f t="shared" si="41"/>
        <v>-6.2975968497273133E-2</v>
      </c>
      <c r="K1390">
        <f t="shared" si="42"/>
        <v>-4423</v>
      </c>
      <c r="L1390">
        <f>VLOOKUP(A1390,Sheet1!$A$1:$B$577,2,FALSE)</f>
        <v>85115</v>
      </c>
      <c r="M1390" t="str">
        <f t="shared" si="39"/>
        <v>battu</v>
      </c>
    </row>
    <row r="1391" spans="1:13">
      <c r="A1391" t="s">
        <v>5217</v>
      </c>
      <c r="B1391" t="s">
        <v>43</v>
      </c>
      <c r="C1391" t="s">
        <v>15113</v>
      </c>
      <c r="D1391" t="s">
        <v>43</v>
      </c>
      <c r="E1391">
        <v>463</v>
      </c>
      <c r="F1391">
        <v>1.0659851729100001E-2</v>
      </c>
      <c r="G1391">
        <f>VLOOKUP(A1391,Feuil2!$E$2:$R$578,14,FALSE)</f>
        <v>4091</v>
      </c>
      <c r="H1391">
        <f>VLOOKUP(A1391,Feuil2!$E$2:$R$578,6,FALSE)</f>
        <v>56985</v>
      </c>
      <c r="I1391">
        <f t="shared" si="40"/>
        <v>7.1790822146178823E-2</v>
      </c>
      <c r="J1391">
        <f t="shared" si="41"/>
        <v>-6.1130970417078823E-2</v>
      </c>
      <c r="K1391">
        <f t="shared" si="42"/>
        <v>-3628</v>
      </c>
      <c r="L1391">
        <f>VLOOKUP(A1391,Sheet1!$A$1:$B$577,2,FALSE)</f>
        <v>74061</v>
      </c>
      <c r="M1391" t="str">
        <f t="shared" si="39"/>
        <v>battu</v>
      </c>
    </row>
    <row r="1392" spans="1:13">
      <c r="A1392" t="s">
        <v>5236</v>
      </c>
      <c r="B1392" t="s">
        <v>43</v>
      </c>
      <c r="C1392" t="s">
        <v>15114</v>
      </c>
      <c r="D1392" t="s">
        <v>43</v>
      </c>
      <c r="E1392">
        <v>2039</v>
      </c>
      <c r="F1392">
        <v>4.6352497215200003E-2</v>
      </c>
      <c r="G1392">
        <f>VLOOKUP(A1392,Feuil2!$E$2:$R$578,14,FALSE)</f>
        <v>6215</v>
      </c>
      <c r="H1392">
        <f>VLOOKUP(A1392,Feuil2!$E$2:$R$578,6,FALSE)</f>
        <v>62952</v>
      </c>
      <c r="I1392">
        <f t="shared" si="40"/>
        <v>9.8726013470580756E-2</v>
      </c>
      <c r="J1392">
        <f t="shared" si="41"/>
        <v>-5.2373516255380753E-2</v>
      </c>
      <c r="K1392">
        <f t="shared" si="42"/>
        <v>-4176</v>
      </c>
      <c r="L1392">
        <f>VLOOKUP(A1392,Sheet1!$A$1:$B$577,2,FALSE)</f>
        <v>82686</v>
      </c>
      <c r="M1392" t="str">
        <f t="shared" si="39"/>
        <v>battu</v>
      </c>
    </row>
    <row r="1393" spans="1:13">
      <c r="A1393" t="s">
        <v>5261</v>
      </c>
      <c r="B1393" t="s">
        <v>43</v>
      </c>
      <c r="C1393" t="s">
        <v>15115</v>
      </c>
      <c r="D1393" t="s">
        <v>43</v>
      </c>
      <c r="E1393">
        <v>797</v>
      </c>
      <c r="F1393">
        <v>1.9986458359500001E-2</v>
      </c>
      <c r="G1393">
        <f>VLOOKUP(A1393,Feuil2!$E$2:$R$578,14,FALSE)</f>
        <v>4847</v>
      </c>
      <c r="H1393">
        <f>VLOOKUP(A1393,Feuil2!$E$2:$R$578,6,FALSE)</f>
        <v>58227</v>
      </c>
      <c r="I1393">
        <f t="shared" si="40"/>
        <v>8.3243168976591619E-2</v>
      </c>
      <c r="J1393">
        <f t="shared" si="41"/>
        <v>-6.3256710617091622E-2</v>
      </c>
      <c r="K1393">
        <f t="shared" si="42"/>
        <v>-4050</v>
      </c>
      <c r="L1393">
        <f>VLOOKUP(A1393,Sheet1!$A$1:$B$577,2,FALSE)</f>
        <v>78331</v>
      </c>
      <c r="M1393" t="str">
        <f t="shared" si="39"/>
        <v>battu</v>
      </c>
    </row>
    <row r="1394" spans="1:13">
      <c r="A1394" t="s">
        <v>5274</v>
      </c>
      <c r="B1394" t="s">
        <v>43</v>
      </c>
      <c r="C1394" t="s">
        <v>15116</v>
      </c>
      <c r="D1394" t="s">
        <v>43</v>
      </c>
      <c r="E1394">
        <v>681</v>
      </c>
      <c r="F1394">
        <v>2.17419066471E-2</v>
      </c>
      <c r="G1394">
        <f>VLOOKUP(A1394,Feuil2!$E$2:$R$578,14,FALSE)</f>
        <v>3900</v>
      </c>
      <c r="H1394">
        <f>VLOOKUP(A1394,Feuil2!$E$2:$R$578,6,FALSE)</f>
        <v>46458</v>
      </c>
      <c r="I1394">
        <f t="shared" si="40"/>
        <v>8.3946790649619005E-2</v>
      </c>
      <c r="J1394">
        <f t="shared" si="41"/>
        <v>-6.2204884002519001E-2</v>
      </c>
      <c r="K1394">
        <f t="shared" si="42"/>
        <v>-3219</v>
      </c>
      <c r="L1394">
        <f>VLOOKUP(A1394,Sheet1!$A$1:$B$577,2,FALSE)</f>
        <v>62581</v>
      </c>
      <c r="M1394" t="str">
        <f t="shared" si="39"/>
        <v>battu</v>
      </c>
    </row>
    <row r="1395" spans="1:13">
      <c r="A1395" t="s">
        <v>5285</v>
      </c>
      <c r="B1395" t="s">
        <v>43</v>
      </c>
      <c r="C1395" t="s">
        <v>15117</v>
      </c>
      <c r="D1395" t="s">
        <v>43</v>
      </c>
      <c r="E1395">
        <v>1558</v>
      </c>
      <c r="F1395">
        <v>3.1668597678699999E-2</v>
      </c>
      <c r="G1395">
        <f>VLOOKUP(A1395,Feuil2!$E$2:$R$578,14,FALSE)</f>
        <v>8143</v>
      </c>
      <c r="H1395">
        <f>VLOOKUP(A1395,Feuil2!$E$2:$R$578,6,FALSE)</f>
        <v>64023</v>
      </c>
      <c r="I1395">
        <f t="shared" si="40"/>
        <v>0.12718866657295036</v>
      </c>
      <c r="J1395">
        <f t="shared" si="41"/>
        <v>-9.5520068894250354E-2</v>
      </c>
      <c r="K1395">
        <f t="shared" si="42"/>
        <v>-6585</v>
      </c>
      <c r="L1395">
        <f>VLOOKUP(A1395,Sheet1!$A$1:$B$577,2,FALSE)</f>
        <v>81679</v>
      </c>
      <c r="M1395" t="str">
        <f t="shared" si="39"/>
        <v>battu</v>
      </c>
    </row>
    <row r="1396" spans="1:13">
      <c r="A1396" t="s">
        <v>5299</v>
      </c>
      <c r="B1396" t="s">
        <v>43</v>
      </c>
      <c r="C1396" t="s">
        <v>15118</v>
      </c>
      <c r="D1396" t="s">
        <v>43</v>
      </c>
      <c r="E1396">
        <v>2038</v>
      </c>
      <c r="F1396">
        <v>3.9431932513E-2</v>
      </c>
      <c r="G1396">
        <f>VLOOKUP(A1396,Feuil2!$E$2:$R$578,14,FALSE)</f>
        <v>8861</v>
      </c>
      <c r="H1396">
        <f>VLOOKUP(A1396,Feuil2!$E$2:$R$578,6,FALSE)</f>
        <v>65984</v>
      </c>
      <c r="I1396">
        <f t="shared" si="40"/>
        <v>0.13429013094083414</v>
      </c>
      <c r="J1396">
        <f t="shared" si="41"/>
        <v>-9.4858198427834134E-2</v>
      </c>
      <c r="K1396">
        <f t="shared" si="42"/>
        <v>-6823</v>
      </c>
      <c r="L1396">
        <f>VLOOKUP(A1396,Sheet1!$A$1:$B$577,2,FALSE)</f>
        <v>83179</v>
      </c>
      <c r="M1396" t="str">
        <f t="shared" si="39"/>
        <v>battu</v>
      </c>
    </row>
    <row r="1397" spans="1:13">
      <c r="A1397" t="s">
        <v>5327</v>
      </c>
      <c r="B1397" t="s">
        <v>43</v>
      </c>
      <c r="C1397" t="s">
        <v>15119</v>
      </c>
      <c r="D1397" t="s">
        <v>43</v>
      </c>
      <c r="E1397">
        <v>1567</v>
      </c>
      <c r="F1397">
        <v>3.4358760716599997E-2</v>
      </c>
      <c r="G1397">
        <f>VLOOKUP(A1397,Feuil2!$E$2:$R$578,14,FALSE)</f>
        <v>7734</v>
      </c>
      <c r="H1397">
        <f>VLOOKUP(A1397,Feuil2!$E$2:$R$578,6,FALSE)</f>
        <v>59863</v>
      </c>
      <c r="I1397">
        <f t="shared" si="40"/>
        <v>0.12919499523912933</v>
      </c>
      <c r="J1397">
        <f t="shared" si="41"/>
        <v>-9.4836234522529345E-2</v>
      </c>
      <c r="K1397">
        <f t="shared" si="42"/>
        <v>-6167</v>
      </c>
      <c r="L1397">
        <f>VLOOKUP(A1397,Sheet1!$A$1:$B$577,2,FALSE)</f>
        <v>76867</v>
      </c>
      <c r="M1397" t="str">
        <f t="shared" si="39"/>
        <v>battu</v>
      </c>
    </row>
    <row r="1398" spans="1:13">
      <c r="A1398" t="s">
        <v>5339</v>
      </c>
      <c r="B1398" t="s">
        <v>43</v>
      </c>
      <c r="C1398" t="s">
        <v>15120</v>
      </c>
      <c r="D1398" t="s">
        <v>43</v>
      </c>
      <c r="E1398">
        <v>1560</v>
      </c>
      <c r="F1398">
        <v>3.7884307154300002E-2</v>
      </c>
      <c r="G1398">
        <f>VLOOKUP(A1398,Feuil2!$E$2:$R$578,14,FALSE)</f>
        <v>6421</v>
      </c>
      <c r="H1398">
        <f>VLOOKUP(A1398,Feuil2!$E$2:$R$578,6,FALSE)</f>
        <v>54993</v>
      </c>
      <c r="I1398">
        <f t="shared" si="40"/>
        <v>0.11676031494917535</v>
      </c>
      <c r="J1398">
        <f t="shared" si="41"/>
        <v>-7.8876007794875358E-2</v>
      </c>
      <c r="K1398">
        <f t="shared" si="42"/>
        <v>-4861</v>
      </c>
      <c r="L1398">
        <f>VLOOKUP(A1398,Sheet1!$A$1:$B$577,2,FALSE)</f>
        <v>72106</v>
      </c>
      <c r="M1398" t="str">
        <f t="shared" si="39"/>
        <v>battu</v>
      </c>
    </row>
    <row r="1399" spans="1:13">
      <c r="A1399" t="s">
        <v>5362</v>
      </c>
      <c r="B1399" t="s">
        <v>43</v>
      </c>
      <c r="C1399" t="s">
        <v>15121</v>
      </c>
      <c r="D1399" t="s">
        <v>43</v>
      </c>
      <c r="E1399">
        <v>1181</v>
      </c>
      <c r="F1399">
        <v>2.69278124857E-2</v>
      </c>
      <c r="G1399">
        <f>VLOOKUP(A1399,Feuil2!$E$2:$R$578,14,FALSE)</f>
        <v>6355</v>
      </c>
      <c r="H1399">
        <f>VLOOKUP(A1399,Feuil2!$E$2:$R$578,6,FALSE)</f>
        <v>60176</v>
      </c>
      <c r="I1399">
        <f t="shared" si="40"/>
        <v>0.10560688646636533</v>
      </c>
      <c r="J1399">
        <f t="shared" si="41"/>
        <v>-7.8679073980665329E-2</v>
      </c>
      <c r="K1399">
        <f t="shared" si="42"/>
        <v>-5174</v>
      </c>
      <c r="L1399">
        <f>VLOOKUP(A1399,Sheet1!$A$1:$B$577,2,FALSE)</f>
        <v>78360</v>
      </c>
      <c r="M1399" t="str">
        <f t="shared" si="39"/>
        <v>battu</v>
      </c>
    </row>
    <row r="1400" spans="1:13">
      <c r="A1400" t="s">
        <v>5377</v>
      </c>
      <c r="B1400" t="s">
        <v>43</v>
      </c>
      <c r="C1400" t="s">
        <v>15122</v>
      </c>
      <c r="D1400" t="s">
        <v>43</v>
      </c>
      <c r="E1400">
        <v>717</v>
      </c>
      <c r="F1400">
        <v>1.9151664084599999E-2</v>
      </c>
      <c r="G1400">
        <f>VLOOKUP(A1400,Feuil2!$E$2:$R$578,14,FALSE)</f>
        <v>3882</v>
      </c>
      <c r="H1400">
        <f>VLOOKUP(A1400,Feuil2!$E$2:$R$578,6,FALSE)</f>
        <v>53313</v>
      </c>
      <c r="I1400">
        <f t="shared" si="40"/>
        <v>7.2815260818186928E-2</v>
      </c>
      <c r="J1400">
        <f t="shared" si="41"/>
        <v>-5.3663596733586928E-2</v>
      </c>
      <c r="K1400">
        <f t="shared" si="42"/>
        <v>-3165</v>
      </c>
      <c r="L1400">
        <f>VLOOKUP(A1400,Sheet1!$A$1:$B$577,2,FALSE)</f>
        <v>71093</v>
      </c>
      <c r="M1400" t="str">
        <f t="shared" si="39"/>
        <v>battu</v>
      </c>
    </row>
    <row r="1401" spans="1:13">
      <c r="A1401" t="s">
        <v>5398</v>
      </c>
      <c r="B1401" t="s">
        <v>43</v>
      </c>
      <c r="C1401" t="s">
        <v>15123</v>
      </c>
      <c r="D1401" t="s">
        <v>43</v>
      </c>
      <c r="E1401">
        <v>1594</v>
      </c>
      <c r="F1401">
        <v>3.0083986033800001E-2</v>
      </c>
      <c r="G1401">
        <f>VLOOKUP(A1401,Feuil2!$E$2:$R$578,14,FALSE)</f>
        <v>8124</v>
      </c>
      <c r="H1401">
        <f>VLOOKUP(A1401,Feuil2!$E$2:$R$578,6,FALSE)</f>
        <v>69792</v>
      </c>
      <c r="I1401">
        <f t="shared" si="40"/>
        <v>0.11640302613480055</v>
      </c>
      <c r="J1401">
        <f t="shared" si="41"/>
        <v>-8.6319040101000555E-2</v>
      </c>
      <c r="K1401">
        <f t="shared" si="42"/>
        <v>-6530</v>
      </c>
      <c r="L1401">
        <f>VLOOKUP(A1401,Sheet1!$A$1:$B$577,2,FALSE)</f>
        <v>86781</v>
      </c>
      <c r="M1401" t="str">
        <f t="shared" si="39"/>
        <v>battu</v>
      </c>
    </row>
    <row r="1402" spans="1:13">
      <c r="A1402" t="s">
        <v>5411</v>
      </c>
      <c r="B1402" t="s">
        <v>43</v>
      </c>
      <c r="C1402" t="s">
        <v>15124</v>
      </c>
      <c r="D1402" t="s">
        <v>43</v>
      </c>
      <c r="E1402">
        <v>1121</v>
      </c>
      <c r="F1402">
        <v>3.0380227106399999E-2</v>
      </c>
      <c r="G1402">
        <f>VLOOKUP(A1402,Feuil2!$E$2:$R$578,14,FALSE)</f>
        <v>5138</v>
      </c>
      <c r="H1402">
        <f>VLOOKUP(A1402,Feuil2!$E$2:$R$578,6,FALSE)</f>
        <v>49694</v>
      </c>
      <c r="I1402">
        <f t="shared" si="40"/>
        <v>0.10339276371392925</v>
      </c>
      <c r="J1402">
        <f t="shared" si="41"/>
        <v>-7.3012536607529252E-2</v>
      </c>
      <c r="K1402">
        <f t="shared" si="42"/>
        <v>-4017</v>
      </c>
      <c r="L1402">
        <f>VLOOKUP(A1402,Sheet1!$A$1:$B$577,2,FALSE)</f>
        <v>65700</v>
      </c>
      <c r="M1402" t="str">
        <f t="shared" si="39"/>
        <v>battu</v>
      </c>
    </row>
    <row r="1403" spans="1:13">
      <c r="A1403" t="s">
        <v>5431</v>
      </c>
      <c r="B1403" t="s">
        <v>43</v>
      </c>
      <c r="C1403" t="s">
        <v>15125</v>
      </c>
      <c r="D1403" t="s">
        <v>43</v>
      </c>
      <c r="E1403">
        <v>1682</v>
      </c>
      <c r="F1403">
        <v>3.3256880733899999E-2</v>
      </c>
      <c r="G1403">
        <f>VLOOKUP(A1403,Feuil2!$E$2:$R$578,14,FALSE)</f>
        <v>7890</v>
      </c>
      <c r="H1403">
        <f>VLOOKUP(A1403,Feuil2!$E$2:$R$578,6,FALSE)</f>
        <v>71674</v>
      </c>
      <c r="I1403">
        <f t="shared" si="40"/>
        <v>0.11008175907581549</v>
      </c>
      <c r="J1403">
        <f t="shared" si="41"/>
        <v>-7.6824878341915495E-2</v>
      </c>
      <c r="K1403">
        <f t="shared" si="42"/>
        <v>-6208</v>
      </c>
      <c r="L1403">
        <f>VLOOKUP(A1403,Sheet1!$A$1:$B$577,2,FALSE)</f>
        <v>88446</v>
      </c>
      <c r="M1403" t="str">
        <f t="shared" si="39"/>
        <v>battu</v>
      </c>
    </row>
    <row r="1404" spans="1:13">
      <c r="A1404" t="s">
        <v>5437</v>
      </c>
      <c r="B1404" t="s">
        <v>43</v>
      </c>
      <c r="C1404" t="s">
        <v>15126</v>
      </c>
      <c r="D1404" t="s">
        <v>43</v>
      </c>
      <c r="E1404">
        <v>1015</v>
      </c>
      <c r="F1404">
        <v>1.7857771209399999E-2</v>
      </c>
      <c r="G1404">
        <f>VLOOKUP(A1404,Feuil2!$E$2:$R$578,14,FALSE)</f>
        <v>7999</v>
      </c>
      <c r="H1404">
        <f>VLOOKUP(A1404,Feuil2!$E$2:$R$578,6,FALSE)</f>
        <v>80209</v>
      </c>
      <c r="I1404">
        <f t="shared" si="40"/>
        <v>9.9726963308356911E-2</v>
      </c>
      <c r="J1404">
        <f t="shared" si="41"/>
        <v>-8.1869192098956906E-2</v>
      </c>
      <c r="K1404">
        <f t="shared" si="42"/>
        <v>-6984</v>
      </c>
      <c r="L1404">
        <f>VLOOKUP(A1404,Sheet1!$A$1:$B$577,2,FALSE)</f>
        <v>97215</v>
      </c>
      <c r="M1404" t="str">
        <f t="shared" si="39"/>
        <v>battu</v>
      </c>
    </row>
    <row r="1405" spans="1:13">
      <c r="A1405" t="s">
        <v>5446</v>
      </c>
      <c r="B1405" t="s">
        <v>43</v>
      </c>
      <c r="C1405" t="s">
        <v>15127</v>
      </c>
      <c r="D1405" t="s">
        <v>43</v>
      </c>
      <c r="E1405">
        <v>1194</v>
      </c>
      <c r="F1405">
        <v>2.38128477693E-2</v>
      </c>
      <c r="G1405">
        <f>VLOOKUP(A1405,Feuil2!$E$2:$R$578,14,FALSE)</f>
        <v>8506</v>
      </c>
      <c r="H1405">
        <f>VLOOKUP(A1405,Feuil2!$E$2:$R$578,6,FALSE)</f>
        <v>69832</v>
      </c>
      <c r="I1405">
        <f t="shared" si="40"/>
        <v>0.12180662160614045</v>
      </c>
      <c r="J1405">
        <f t="shared" si="41"/>
        <v>-9.799377383684045E-2</v>
      </c>
      <c r="K1405">
        <f t="shared" si="42"/>
        <v>-7312</v>
      </c>
      <c r="L1405">
        <f>VLOOKUP(A1405,Sheet1!$A$1:$B$577,2,FALSE)</f>
        <v>85111</v>
      </c>
      <c r="M1405" t="str">
        <f t="shared" si="39"/>
        <v>battu</v>
      </c>
    </row>
    <row r="1406" spans="1:13">
      <c r="A1406" t="s">
        <v>5461</v>
      </c>
      <c r="B1406" t="s">
        <v>43</v>
      </c>
      <c r="C1406" t="s">
        <v>15223</v>
      </c>
      <c r="D1406" t="s">
        <v>43</v>
      </c>
      <c r="E1406">
        <v>548</v>
      </c>
      <c r="F1406">
        <v>1.1723429745E-2</v>
      </c>
      <c r="G1406">
        <f>VLOOKUP(A1406,Feuil2!$E$2:$R$578,14,FALSE)</f>
        <v>4310</v>
      </c>
      <c r="H1406">
        <f>VLOOKUP(A1406,Feuil2!$E$2:$R$578,6,FALSE)</f>
        <v>66210</v>
      </c>
      <c r="I1406">
        <f t="shared" si="40"/>
        <v>6.5095906962694461E-2</v>
      </c>
      <c r="J1406">
        <f t="shared" si="41"/>
        <v>-5.3372477217694461E-2</v>
      </c>
      <c r="K1406">
        <f t="shared" si="42"/>
        <v>-3762</v>
      </c>
      <c r="L1406">
        <f>VLOOKUP(A1406,Sheet1!$A$1:$B$577,2,FALSE)</f>
        <v>85137</v>
      </c>
      <c r="M1406" t="str">
        <f t="shared" si="39"/>
        <v>battu</v>
      </c>
    </row>
    <row r="1407" spans="1:13">
      <c r="A1407" t="s">
        <v>5477</v>
      </c>
      <c r="B1407" t="s">
        <v>43</v>
      </c>
      <c r="C1407" t="s">
        <v>15128</v>
      </c>
      <c r="D1407" t="s">
        <v>43</v>
      </c>
      <c r="E1407">
        <v>1206</v>
      </c>
      <c r="F1407">
        <v>2.8586327865699999E-2</v>
      </c>
      <c r="G1407">
        <f>VLOOKUP(A1407,Feuil2!$E$2:$R$578,14,FALSE)</f>
        <v>5547</v>
      </c>
      <c r="H1407">
        <f>VLOOKUP(A1407,Feuil2!$E$2:$R$578,6,FALSE)</f>
        <v>58392</v>
      </c>
      <c r="I1407">
        <f t="shared" si="40"/>
        <v>9.499588984792437E-2</v>
      </c>
      <c r="J1407">
        <f t="shared" si="41"/>
        <v>-6.6409561982224363E-2</v>
      </c>
      <c r="K1407">
        <f t="shared" si="42"/>
        <v>-4341</v>
      </c>
      <c r="L1407">
        <f>VLOOKUP(A1407,Sheet1!$A$1:$B$577,2,FALSE)</f>
        <v>75033</v>
      </c>
      <c r="M1407" t="str">
        <f t="shared" si="39"/>
        <v>battu</v>
      </c>
    </row>
    <row r="1408" spans="1:13">
      <c r="A1408" t="s">
        <v>5487</v>
      </c>
      <c r="B1408" t="s">
        <v>43</v>
      </c>
      <c r="C1408" t="s">
        <v>15129</v>
      </c>
      <c r="D1408" t="s">
        <v>43</v>
      </c>
      <c r="E1408">
        <v>3456</v>
      </c>
      <c r="F1408">
        <v>6.4235530277700001E-2</v>
      </c>
      <c r="G1408">
        <f>VLOOKUP(A1408,Feuil2!$E$2:$R$578,14,FALSE)</f>
        <v>4351</v>
      </c>
      <c r="H1408">
        <f>VLOOKUP(A1408,Feuil2!$E$2:$R$578,6,FALSE)</f>
        <v>69978</v>
      </c>
      <c r="I1408">
        <f t="shared" si="40"/>
        <v>6.2176684100717368E-2</v>
      </c>
      <c r="J1408">
        <f t="shared" si="41"/>
        <v>2.058846176982633E-3</v>
      </c>
      <c r="K1408">
        <f t="shared" si="42"/>
        <v>-895</v>
      </c>
      <c r="L1408">
        <f>VLOOKUP(A1408,Sheet1!$A$1:$B$577,2,FALSE)</f>
        <v>84702</v>
      </c>
      <c r="M1408" t="str">
        <f t="shared" si="39"/>
        <v>battu</v>
      </c>
    </row>
    <row r="1409" spans="1:13">
      <c r="A1409" t="s">
        <v>5497</v>
      </c>
      <c r="B1409" t="s">
        <v>43</v>
      </c>
      <c r="C1409" t="s">
        <v>15130</v>
      </c>
      <c r="D1409" t="s">
        <v>43</v>
      </c>
      <c r="E1409">
        <v>3226</v>
      </c>
      <c r="F1409">
        <v>6.3074336214000007E-2</v>
      </c>
      <c r="G1409">
        <f>VLOOKUP(A1409,Feuil2!$E$2:$R$578,14,FALSE)</f>
        <v>5343</v>
      </c>
      <c r="H1409">
        <f>VLOOKUP(A1409,Feuil2!$E$2:$R$578,6,FALSE)</f>
        <v>68189</v>
      </c>
      <c r="I1409">
        <f t="shared" si="40"/>
        <v>7.8355746528032386E-2</v>
      </c>
      <c r="J1409">
        <f t="shared" si="41"/>
        <v>-1.5281410314032379E-2</v>
      </c>
      <c r="K1409">
        <f t="shared" si="42"/>
        <v>-2117</v>
      </c>
      <c r="L1409">
        <f>VLOOKUP(A1409,Sheet1!$A$1:$B$577,2,FALSE)</f>
        <v>82797</v>
      </c>
      <c r="M1409" t="str">
        <f t="shared" si="39"/>
        <v>battu</v>
      </c>
    </row>
    <row r="1410" spans="1:13">
      <c r="A1410" t="s">
        <v>5547</v>
      </c>
      <c r="B1410" t="s">
        <v>43</v>
      </c>
      <c r="C1410" t="s">
        <v>15131</v>
      </c>
      <c r="D1410" t="s">
        <v>43</v>
      </c>
      <c r="E1410">
        <v>1071</v>
      </c>
      <c r="F1410">
        <v>1.9806191515300001E-2</v>
      </c>
      <c r="G1410">
        <f>VLOOKUP(A1410,Feuil2!$E$2:$R$578,14,FALSE)</f>
        <v>6043</v>
      </c>
      <c r="H1410">
        <f>VLOOKUP(A1410,Feuil2!$E$2:$R$578,6,FALSE)</f>
        <v>71500</v>
      </c>
      <c r="I1410">
        <f t="shared" si="40"/>
        <v>8.451748251748252E-2</v>
      </c>
      <c r="J1410">
        <f t="shared" si="41"/>
        <v>-6.4711291002182522E-2</v>
      </c>
      <c r="K1410">
        <f t="shared" si="42"/>
        <v>-4972</v>
      </c>
      <c r="L1410">
        <f>VLOOKUP(A1410,Sheet1!$A$1:$B$577,2,FALSE)</f>
        <v>86113</v>
      </c>
      <c r="M1410" t="str">
        <f t="shared" si="39"/>
        <v>battu</v>
      </c>
    </row>
    <row r="1411" spans="1:13">
      <c r="A1411" t="s">
        <v>5569</v>
      </c>
      <c r="B1411" t="s">
        <v>43</v>
      </c>
      <c r="C1411" t="s">
        <v>15132</v>
      </c>
      <c r="D1411" t="s">
        <v>43</v>
      </c>
      <c r="E1411">
        <v>909</v>
      </c>
      <c r="F1411">
        <v>2.2732956534800002E-2</v>
      </c>
      <c r="G1411">
        <f>VLOOKUP(A1411,Feuil2!$E$2:$R$578,14,FALSE)</f>
        <v>4056</v>
      </c>
      <c r="H1411">
        <f>VLOOKUP(A1411,Feuil2!$E$2:$R$578,6,FALSE)</f>
        <v>56199</v>
      </c>
      <c r="I1411">
        <f t="shared" si="40"/>
        <v>7.2172102706453856E-2</v>
      </c>
      <c r="J1411">
        <f t="shared" si="41"/>
        <v>-4.9439146171653854E-2</v>
      </c>
      <c r="K1411">
        <f t="shared" si="42"/>
        <v>-3147</v>
      </c>
      <c r="L1411">
        <f>VLOOKUP(A1411,Sheet1!$A$1:$B$577,2,FALSE)</f>
        <v>73594</v>
      </c>
      <c r="M1411" t="str">
        <f t="shared" ref="M1411:M1474" si="43">IF(F1411&gt;0.5,"elu",IF(AND(F1411&gt;0.2,E1411/L1411&gt;0.125),"qualifie","battu"))</f>
        <v>battu</v>
      </c>
    </row>
    <row r="1412" spans="1:13">
      <c r="A1412" t="s">
        <v>5579</v>
      </c>
      <c r="B1412" t="s">
        <v>43</v>
      </c>
      <c r="C1412" t="s">
        <v>15133</v>
      </c>
      <c r="D1412" t="s">
        <v>43</v>
      </c>
      <c r="E1412">
        <v>607</v>
      </c>
      <c r="F1412">
        <v>1.26476777863E-2</v>
      </c>
      <c r="G1412">
        <f>VLOOKUP(A1412,Feuil2!$E$2:$R$578,14,FALSE)</f>
        <v>4691</v>
      </c>
      <c r="H1412">
        <f>VLOOKUP(A1412,Feuil2!$E$2:$R$578,6,FALSE)</f>
        <v>68421</v>
      </c>
      <c r="I1412">
        <f t="shared" si="40"/>
        <v>6.8560821969863059E-2</v>
      </c>
      <c r="J1412">
        <f t="shared" si="41"/>
        <v>-5.5913144183563059E-2</v>
      </c>
      <c r="K1412">
        <f t="shared" si="42"/>
        <v>-4084</v>
      </c>
      <c r="L1412">
        <f>VLOOKUP(A1412,Sheet1!$A$1:$B$577,2,FALSE)</f>
        <v>87294</v>
      </c>
      <c r="M1412" t="str">
        <f t="shared" si="43"/>
        <v>battu</v>
      </c>
    </row>
    <row r="1413" spans="1:13">
      <c r="A1413" t="s">
        <v>5608</v>
      </c>
      <c r="B1413" t="s">
        <v>43</v>
      </c>
      <c r="C1413" t="s">
        <v>15134</v>
      </c>
      <c r="D1413" t="s">
        <v>43</v>
      </c>
      <c r="E1413">
        <v>3362</v>
      </c>
      <c r="F1413">
        <v>6.4793401171800005E-2</v>
      </c>
      <c r="G1413">
        <f>VLOOKUP(A1413,Feuil2!$E$2:$R$578,14,FALSE)</f>
        <v>4725</v>
      </c>
      <c r="H1413">
        <f>VLOOKUP(A1413,Feuil2!$E$2:$R$578,6,FALSE)</f>
        <v>72656</v>
      </c>
      <c r="I1413">
        <f t="shared" ref="I1413:I1476" si="44">G1413/H1413</f>
        <v>6.5032481832195552E-2</v>
      </c>
      <c r="J1413">
        <f t="shared" ref="J1413:J1476" si="45">F1413-I1413</f>
        <v>-2.3908066039554643E-4</v>
      </c>
      <c r="K1413">
        <f t="shared" ref="K1413:K1476" si="46">E1413-G1413</f>
        <v>-1363</v>
      </c>
      <c r="L1413">
        <f>VLOOKUP(A1413,Sheet1!$A$1:$B$577,2,FALSE)</f>
        <v>91027</v>
      </c>
      <c r="M1413" t="str">
        <f t="shared" si="43"/>
        <v>battu</v>
      </c>
    </row>
    <row r="1414" spans="1:13">
      <c r="A1414" t="s">
        <v>5660</v>
      </c>
      <c r="B1414" t="s">
        <v>43</v>
      </c>
      <c r="C1414" t="s">
        <v>15135</v>
      </c>
      <c r="D1414" t="s">
        <v>43</v>
      </c>
      <c r="E1414">
        <v>731</v>
      </c>
      <c r="F1414">
        <v>1.8063655233800002E-2</v>
      </c>
      <c r="G1414">
        <f>VLOOKUP(A1414,Feuil2!$E$2:$R$578,14,FALSE)</f>
        <v>3635</v>
      </c>
      <c r="H1414">
        <f>VLOOKUP(A1414,Feuil2!$E$2:$R$578,6,FALSE)</f>
        <v>56249</v>
      </c>
      <c r="I1414">
        <f t="shared" si="44"/>
        <v>6.4623371082152575E-2</v>
      </c>
      <c r="J1414">
        <f t="shared" si="45"/>
        <v>-4.655971584835257E-2</v>
      </c>
      <c r="K1414">
        <f t="shared" si="46"/>
        <v>-2904</v>
      </c>
      <c r="L1414">
        <f>VLOOKUP(A1414,Sheet1!$A$1:$B$577,2,FALSE)</f>
        <v>72480</v>
      </c>
      <c r="M1414" t="str">
        <f t="shared" si="43"/>
        <v>battu</v>
      </c>
    </row>
    <row r="1415" spans="1:13">
      <c r="A1415" t="s">
        <v>5680</v>
      </c>
      <c r="B1415" t="s">
        <v>43</v>
      </c>
      <c r="C1415" t="s">
        <v>15136</v>
      </c>
      <c r="D1415" t="s">
        <v>43</v>
      </c>
      <c r="E1415">
        <v>712</v>
      </c>
      <c r="F1415">
        <v>1.6258677384000001E-2</v>
      </c>
      <c r="G1415">
        <f>VLOOKUP(A1415,Feuil2!$E$2:$R$578,14,FALSE)</f>
        <v>3705</v>
      </c>
      <c r="H1415">
        <f>VLOOKUP(A1415,Feuil2!$E$2:$R$578,6,FALSE)</f>
        <v>57807</v>
      </c>
      <c r="I1415">
        <f t="shared" si="44"/>
        <v>6.4092583943121076E-2</v>
      </c>
      <c r="J1415">
        <f t="shared" si="45"/>
        <v>-4.7833906559121078E-2</v>
      </c>
      <c r="K1415">
        <f t="shared" si="46"/>
        <v>-2993</v>
      </c>
      <c r="L1415">
        <f>VLOOKUP(A1415,Sheet1!$A$1:$B$577,2,FALSE)</f>
        <v>70918</v>
      </c>
      <c r="M1415" t="str">
        <f t="shared" si="43"/>
        <v>battu</v>
      </c>
    </row>
    <row r="1416" spans="1:13">
      <c r="A1416" t="s">
        <v>5686</v>
      </c>
      <c r="B1416" t="s">
        <v>43</v>
      </c>
      <c r="C1416" t="s">
        <v>15137</v>
      </c>
      <c r="D1416" t="s">
        <v>43</v>
      </c>
      <c r="E1416">
        <v>724</v>
      </c>
      <c r="F1416">
        <v>1.38790376689E-2</v>
      </c>
      <c r="G1416">
        <f>VLOOKUP(A1416,Feuil2!$E$2:$R$578,14,FALSE)</f>
        <v>4800</v>
      </c>
      <c r="H1416">
        <f>VLOOKUP(A1416,Feuil2!$E$2:$R$578,6,FALSE)</f>
        <v>69735</v>
      </c>
      <c r="I1416">
        <f t="shared" si="44"/>
        <v>6.8832006883200694E-2</v>
      </c>
      <c r="J1416">
        <f t="shared" si="45"/>
        <v>-5.4952969214300693E-2</v>
      </c>
      <c r="K1416">
        <f t="shared" si="46"/>
        <v>-4076</v>
      </c>
      <c r="L1416">
        <f>VLOOKUP(A1416,Sheet1!$A$1:$B$577,2,FALSE)</f>
        <v>86087</v>
      </c>
      <c r="M1416" t="str">
        <f t="shared" si="43"/>
        <v>battu</v>
      </c>
    </row>
    <row r="1417" spans="1:13">
      <c r="A1417" t="s">
        <v>5710</v>
      </c>
      <c r="B1417" t="s">
        <v>43</v>
      </c>
      <c r="C1417" t="s">
        <v>15138</v>
      </c>
      <c r="D1417" t="s">
        <v>43</v>
      </c>
      <c r="E1417">
        <v>1736</v>
      </c>
      <c r="F1417">
        <v>2.9506747798900002E-2</v>
      </c>
      <c r="G1417">
        <f>VLOOKUP(A1417,Feuil2!$E$2:$R$578,14,FALSE)</f>
        <v>11025</v>
      </c>
      <c r="H1417">
        <f>VLOOKUP(A1417,Feuil2!$E$2:$R$578,6,FALSE)</f>
        <v>85247</v>
      </c>
      <c r="I1417">
        <f t="shared" si="44"/>
        <v>0.12933006440109329</v>
      </c>
      <c r="J1417">
        <f t="shared" si="45"/>
        <v>-9.9823316602193291E-2</v>
      </c>
      <c r="K1417">
        <f t="shared" si="46"/>
        <v>-9289</v>
      </c>
      <c r="L1417">
        <f>VLOOKUP(A1417,Sheet1!$A$1:$B$577,2,FALSE)</f>
        <v>102171</v>
      </c>
      <c r="M1417" t="str">
        <f t="shared" si="43"/>
        <v>battu</v>
      </c>
    </row>
    <row r="1418" spans="1:13">
      <c r="A1418" t="s">
        <v>5719</v>
      </c>
      <c r="B1418" t="s">
        <v>43</v>
      </c>
      <c r="C1418" t="s">
        <v>15139</v>
      </c>
      <c r="D1418" t="s">
        <v>43</v>
      </c>
      <c r="E1418">
        <v>831</v>
      </c>
      <c r="F1418">
        <v>1.4112732027899999E-2</v>
      </c>
      <c r="G1418">
        <f>VLOOKUP(A1418,Feuil2!$E$2:$R$578,14,FALSE)</f>
        <v>9400</v>
      </c>
      <c r="H1418">
        <f>VLOOKUP(A1418,Feuil2!$E$2:$R$578,6,FALSE)</f>
        <v>81903</v>
      </c>
      <c r="I1418">
        <f t="shared" si="44"/>
        <v>0.11476991074808005</v>
      </c>
      <c r="J1418">
        <f t="shared" si="45"/>
        <v>-0.10065717872018004</v>
      </c>
      <c r="K1418">
        <f t="shared" si="46"/>
        <v>-8569</v>
      </c>
      <c r="L1418">
        <f>VLOOKUP(A1418,Sheet1!$A$1:$B$577,2,FALSE)</f>
        <v>97865</v>
      </c>
      <c r="M1418" t="str">
        <f t="shared" si="43"/>
        <v>battu</v>
      </c>
    </row>
    <row r="1419" spans="1:13">
      <c r="A1419" t="s">
        <v>5733</v>
      </c>
      <c r="B1419" t="s">
        <v>43</v>
      </c>
      <c r="C1419" t="s">
        <v>15140</v>
      </c>
      <c r="D1419" t="s">
        <v>43</v>
      </c>
      <c r="E1419">
        <v>2083</v>
      </c>
      <c r="F1419">
        <v>3.11364893347E-2</v>
      </c>
      <c r="G1419">
        <f>VLOOKUP(A1419,Feuil2!$E$2:$R$578,14,FALSE)</f>
        <v>9329</v>
      </c>
      <c r="H1419">
        <f>VLOOKUP(A1419,Feuil2!$E$2:$R$578,6,FALSE)</f>
        <v>93095</v>
      </c>
      <c r="I1419">
        <f t="shared" si="44"/>
        <v>0.10020946345131318</v>
      </c>
      <c r="J1419">
        <f t="shared" si="45"/>
        <v>-6.9072974116613173E-2</v>
      </c>
      <c r="K1419">
        <f t="shared" si="46"/>
        <v>-7246</v>
      </c>
      <c r="L1419">
        <f>VLOOKUP(A1419,Sheet1!$A$1:$B$577,2,FALSE)</f>
        <v>113872</v>
      </c>
      <c r="M1419" t="str">
        <f t="shared" si="43"/>
        <v>battu</v>
      </c>
    </row>
    <row r="1420" spans="1:13">
      <c r="A1420" t="s">
        <v>5740</v>
      </c>
      <c r="B1420" t="s">
        <v>43</v>
      </c>
      <c r="C1420" t="s">
        <v>15141</v>
      </c>
      <c r="D1420" t="s">
        <v>43</v>
      </c>
      <c r="E1420">
        <v>2253</v>
      </c>
      <c r="F1420">
        <v>4.0408207188500002E-2</v>
      </c>
      <c r="G1420">
        <f>VLOOKUP(A1420,Feuil2!$E$2:$R$578,14,FALSE)</f>
        <v>12449</v>
      </c>
      <c r="H1420">
        <f>VLOOKUP(A1420,Feuil2!$E$2:$R$578,6,FALSE)</f>
        <v>80349</v>
      </c>
      <c r="I1420">
        <f t="shared" si="44"/>
        <v>0.15493658912992073</v>
      </c>
      <c r="J1420">
        <f t="shared" si="45"/>
        <v>-0.11452838194142073</v>
      </c>
      <c r="K1420">
        <f t="shared" si="46"/>
        <v>-10196</v>
      </c>
      <c r="L1420">
        <f>VLOOKUP(A1420,Sheet1!$A$1:$B$577,2,FALSE)</f>
        <v>94523</v>
      </c>
      <c r="M1420" t="str">
        <f t="shared" si="43"/>
        <v>battu</v>
      </c>
    </row>
    <row r="1421" spans="1:13">
      <c r="A1421" t="s">
        <v>5756</v>
      </c>
      <c r="B1421" t="s">
        <v>43</v>
      </c>
      <c r="C1421" t="s">
        <v>15142</v>
      </c>
      <c r="D1421" t="s">
        <v>43</v>
      </c>
      <c r="E1421">
        <v>1100</v>
      </c>
      <c r="F1421">
        <v>2.5523818363200002E-2</v>
      </c>
      <c r="G1421">
        <f>VLOOKUP(A1421,Feuil2!$E$2:$R$578,14,FALSE)</f>
        <v>6174</v>
      </c>
      <c r="H1421">
        <f>VLOOKUP(A1421,Feuil2!$E$2:$R$578,6,FALSE)</f>
        <v>62602</v>
      </c>
      <c r="I1421">
        <f t="shared" si="44"/>
        <v>9.8623047186990831E-2</v>
      </c>
      <c r="J1421">
        <f t="shared" si="45"/>
        <v>-7.3099228823790829E-2</v>
      </c>
      <c r="K1421">
        <f t="shared" si="46"/>
        <v>-5074</v>
      </c>
      <c r="L1421">
        <f>VLOOKUP(A1421,Sheet1!$A$1:$B$577,2,FALSE)</f>
        <v>77232</v>
      </c>
      <c r="M1421" t="str">
        <f t="shared" si="43"/>
        <v>battu</v>
      </c>
    </row>
    <row r="1422" spans="1:13">
      <c r="A1422" t="s">
        <v>5768</v>
      </c>
      <c r="B1422" t="s">
        <v>43</v>
      </c>
      <c r="C1422" t="s">
        <v>15143</v>
      </c>
      <c r="D1422" t="s">
        <v>43</v>
      </c>
      <c r="E1422">
        <v>1236</v>
      </c>
      <c r="F1422">
        <v>2.8076232878299998E-2</v>
      </c>
      <c r="G1422">
        <f>VLOOKUP(A1422,Feuil2!$E$2:$R$578,14,FALSE)</f>
        <v>6450</v>
      </c>
      <c r="H1422">
        <f>VLOOKUP(A1422,Feuil2!$E$2:$R$578,6,FALSE)</f>
        <v>61614</v>
      </c>
      <c r="I1422">
        <f t="shared" si="44"/>
        <v>0.10468400038952186</v>
      </c>
      <c r="J1422">
        <f t="shared" si="45"/>
        <v>-7.6607767511221864E-2</v>
      </c>
      <c r="K1422">
        <f t="shared" si="46"/>
        <v>-5214</v>
      </c>
      <c r="L1422">
        <f>VLOOKUP(A1422,Sheet1!$A$1:$B$577,2,FALSE)</f>
        <v>75580</v>
      </c>
      <c r="M1422" t="str">
        <f t="shared" si="43"/>
        <v>battu</v>
      </c>
    </row>
    <row r="1423" spans="1:13">
      <c r="A1423" t="s">
        <v>5792</v>
      </c>
      <c r="B1423" t="s">
        <v>43</v>
      </c>
      <c r="C1423" t="s">
        <v>15144</v>
      </c>
      <c r="D1423" t="s">
        <v>43</v>
      </c>
      <c r="E1423">
        <v>1093</v>
      </c>
      <c r="F1423">
        <v>2.5994101978700002E-2</v>
      </c>
      <c r="G1423">
        <f>VLOOKUP(A1423,Feuil2!$E$2:$R$578,14,FALSE)</f>
        <v>5477</v>
      </c>
      <c r="H1423">
        <f>VLOOKUP(A1423,Feuil2!$E$2:$R$578,6,FALSE)</f>
        <v>60046</v>
      </c>
      <c r="I1423">
        <f t="shared" si="44"/>
        <v>9.1213403057655795E-2</v>
      </c>
      <c r="J1423">
        <f t="shared" si="45"/>
        <v>-6.5219301078955794E-2</v>
      </c>
      <c r="K1423">
        <f t="shared" si="46"/>
        <v>-4384</v>
      </c>
      <c r="L1423">
        <f>VLOOKUP(A1423,Sheet1!$A$1:$B$577,2,FALSE)</f>
        <v>75950</v>
      </c>
      <c r="M1423" t="str">
        <f t="shared" si="43"/>
        <v>battu</v>
      </c>
    </row>
    <row r="1424" spans="1:13">
      <c r="A1424" t="s">
        <v>5802</v>
      </c>
      <c r="B1424" t="s">
        <v>43</v>
      </c>
      <c r="C1424" t="s">
        <v>15145</v>
      </c>
      <c r="D1424" t="s">
        <v>43</v>
      </c>
      <c r="E1424">
        <v>1254</v>
      </c>
      <c r="F1424">
        <v>2.4988541936499999E-2</v>
      </c>
      <c r="G1424">
        <f>VLOOKUP(A1424,Feuil2!$E$2:$R$578,14,FALSE)</f>
        <v>5093</v>
      </c>
      <c r="H1424">
        <f>VLOOKUP(A1424,Feuil2!$E$2:$R$578,6,FALSE)</f>
        <v>69541</v>
      </c>
      <c r="I1424">
        <f t="shared" si="44"/>
        <v>7.3237370759695719E-2</v>
      </c>
      <c r="J1424">
        <f t="shared" si="45"/>
        <v>-4.824882882319572E-2</v>
      </c>
      <c r="K1424">
        <f t="shared" si="46"/>
        <v>-3839</v>
      </c>
      <c r="L1424">
        <f>VLOOKUP(A1424,Sheet1!$A$1:$B$577,2,FALSE)</f>
        <v>84652</v>
      </c>
      <c r="M1424" t="str">
        <f t="shared" si="43"/>
        <v>battu</v>
      </c>
    </row>
    <row r="1425" spans="1:13">
      <c r="A1425" t="s">
        <v>5809</v>
      </c>
      <c r="B1425" t="s">
        <v>43</v>
      </c>
      <c r="C1425" t="s">
        <v>15146</v>
      </c>
      <c r="D1425" t="s">
        <v>43</v>
      </c>
      <c r="E1425">
        <v>1699</v>
      </c>
      <c r="F1425">
        <v>2.8246990756100002E-2</v>
      </c>
      <c r="G1425">
        <f>VLOOKUP(A1425,Feuil2!$E$2:$R$578,14,FALSE)</f>
        <v>6530</v>
      </c>
      <c r="H1425">
        <f>VLOOKUP(A1425,Feuil2!$E$2:$R$578,6,FALSE)</f>
        <v>80714</v>
      </c>
      <c r="I1425">
        <f t="shared" si="44"/>
        <v>8.0902941249349561E-2</v>
      </c>
      <c r="J1425">
        <f t="shared" si="45"/>
        <v>-5.2655950493249559E-2</v>
      </c>
      <c r="K1425">
        <f t="shared" si="46"/>
        <v>-4831</v>
      </c>
      <c r="L1425">
        <f>VLOOKUP(A1425,Sheet1!$A$1:$B$577,2,FALSE)</f>
        <v>96680</v>
      </c>
      <c r="M1425" t="str">
        <f t="shared" si="43"/>
        <v>battu</v>
      </c>
    </row>
    <row r="1426" spans="1:13">
      <c r="A1426" t="s">
        <v>5824</v>
      </c>
      <c r="B1426" t="s">
        <v>43</v>
      </c>
      <c r="C1426" t="s">
        <v>15147</v>
      </c>
      <c r="D1426" t="s">
        <v>43</v>
      </c>
      <c r="E1426">
        <v>797</v>
      </c>
      <c r="F1426">
        <v>1.80992392415E-2</v>
      </c>
      <c r="G1426">
        <f>VLOOKUP(A1426,Feuil2!$E$2:$R$578,14,FALSE)</f>
        <v>5785</v>
      </c>
      <c r="H1426">
        <f>VLOOKUP(A1426,Feuil2!$E$2:$R$578,6,FALSE)</f>
        <v>60938</v>
      </c>
      <c r="I1426">
        <f t="shared" si="44"/>
        <v>9.4932554399553642E-2</v>
      </c>
      <c r="J1426">
        <f t="shared" si="45"/>
        <v>-7.6833315158053639E-2</v>
      </c>
      <c r="K1426">
        <f t="shared" si="46"/>
        <v>-4988</v>
      </c>
      <c r="L1426">
        <f>VLOOKUP(A1426,Sheet1!$A$1:$B$577,2,FALSE)</f>
        <v>76603</v>
      </c>
      <c r="M1426" t="str">
        <f t="shared" si="43"/>
        <v>battu</v>
      </c>
    </row>
    <row r="1427" spans="1:13">
      <c r="A1427" t="s">
        <v>5833</v>
      </c>
      <c r="B1427" t="s">
        <v>43</v>
      </c>
      <c r="C1427" t="s">
        <v>15148</v>
      </c>
      <c r="D1427" t="s">
        <v>43</v>
      </c>
      <c r="E1427">
        <v>725</v>
      </c>
      <c r="F1427">
        <v>1.64626808056E-2</v>
      </c>
      <c r="G1427">
        <f>VLOOKUP(A1427,Feuil2!$E$2:$R$578,14,FALSE)</f>
        <v>4977</v>
      </c>
      <c r="H1427">
        <f>VLOOKUP(A1427,Feuil2!$E$2:$R$578,6,FALSE)</f>
        <v>59184</v>
      </c>
      <c r="I1427">
        <f t="shared" si="44"/>
        <v>8.4093673965936741E-2</v>
      </c>
      <c r="J1427">
        <f t="shared" si="45"/>
        <v>-6.7630993160336744E-2</v>
      </c>
      <c r="K1427">
        <f t="shared" si="46"/>
        <v>-4252</v>
      </c>
      <c r="L1427">
        <f>VLOOKUP(A1427,Sheet1!$A$1:$B$577,2,FALSE)</f>
        <v>74272</v>
      </c>
      <c r="M1427" t="str">
        <f t="shared" si="43"/>
        <v>battu</v>
      </c>
    </row>
    <row r="1428" spans="1:13">
      <c r="A1428" t="s">
        <v>5843</v>
      </c>
      <c r="B1428" t="s">
        <v>43</v>
      </c>
      <c r="C1428" t="s">
        <v>15149</v>
      </c>
      <c r="D1428" t="s">
        <v>43</v>
      </c>
      <c r="E1428">
        <v>660</v>
      </c>
      <c r="F1428">
        <v>1.6341892193000002E-2</v>
      </c>
      <c r="G1428">
        <f>VLOOKUP(A1428,Feuil2!$E$2:$R$578,14,FALSE)</f>
        <v>5750</v>
      </c>
      <c r="H1428">
        <f>VLOOKUP(A1428,Feuil2!$E$2:$R$578,6,FALSE)</f>
        <v>53804</v>
      </c>
      <c r="I1428">
        <f t="shared" si="44"/>
        <v>0.10686937774143186</v>
      </c>
      <c r="J1428">
        <f t="shared" si="45"/>
        <v>-9.052748554843186E-2</v>
      </c>
      <c r="K1428">
        <f t="shared" si="46"/>
        <v>-5090</v>
      </c>
      <c r="L1428">
        <f>VLOOKUP(A1428,Sheet1!$A$1:$B$577,2,FALSE)</f>
        <v>66793</v>
      </c>
      <c r="M1428" t="str">
        <f t="shared" si="43"/>
        <v>battu</v>
      </c>
    </row>
    <row r="1429" spans="1:13">
      <c r="A1429" t="s">
        <v>5887</v>
      </c>
      <c r="B1429" t="s">
        <v>43</v>
      </c>
      <c r="C1429" t="s">
        <v>15150</v>
      </c>
      <c r="D1429" t="s">
        <v>43</v>
      </c>
      <c r="E1429">
        <v>667</v>
      </c>
      <c r="F1429">
        <v>2.3709654486000001E-2</v>
      </c>
      <c r="G1429">
        <f>VLOOKUP(A1429,Feuil2!$E$2:$R$578,14,FALSE)</f>
        <v>3243</v>
      </c>
      <c r="H1429">
        <f>VLOOKUP(A1429,Feuil2!$E$2:$R$578,6,FALSE)</f>
        <v>37388</v>
      </c>
      <c r="I1429">
        <f t="shared" si="44"/>
        <v>8.6739060661174705E-2</v>
      </c>
      <c r="J1429">
        <f t="shared" si="45"/>
        <v>-6.3029406175174704E-2</v>
      </c>
      <c r="K1429">
        <f t="shared" si="46"/>
        <v>-2576</v>
      </c>
      <c r="L1429">
        <f>VLOOKUP(A1429,Sheet1!$A$1:$B$577,2,FALSE)</f>
        <v>47187</v>
      </c>
      <c r="M1429" t="str">
        <f t="shared" si="43"/>
        <v>battu</v>
      </c>
    </row>
    <row r="1430" spans="1:13">
      <c r="A1430" t="s">
        <v>5900</v>
      </c>
      <c r="B1430" t="s">
        <v>43</v>
      </c>
      <c r="C1430" t="s">
        <v>15151</v>
      </c>
      <c r="D1430" t="s">
        <v>43</v>
      </c>
      <c r="E1430">
        <v>778</v>
      </c>
      <c r="F1430">
        <v>2.7761918355700001E-2</v>
      </c>
      <c r="G1430">
        <f>VLOOKUP(A1430,Feuil2!$E$2:$R$578,14,FALSE)</f>
        <v>3387</v>
      </c>
      <c r="H1430">
        <f>VLOOKUP(A1430,Feuil2!$E$2:$R$578,6,FALSE)</f>
        <v>37535</v>
      </c>
      <c r="I1430">
        <f t="shared" si="44"/>
        <v>9.0235779938723865E-2</v>
      </c>
      <c r="J1430">
        <f t="shared" si="45"/>
        <v>-6.2473861583023864E-2</v>
      </c>
      <c r="K1430">
        <f t="shared" si="46"/>
        <v>-2609</v>
      </c>
      <c r="L1430">
        <f>VLOOKUP(A1430,Sheet1!$A$1:$B$577,2,FALSE)</f>
        <v>47783</v>
      </c>
      <c r="M1430" t="str">
        <f t="shared" si="43"/>
        <v>battu</v>
      </c>
    </row>
    <row r="1431" spans="1:13">
      <c r="A1431" t="s">
        <v>5912</v>
      </c>
      <c r="B1431" t="s">
        <v>43</v>
      </c>
      <c r="C1431" t="s">
        <v>15152</v>
      </c>
      <c r="D1431" t="s">
        <v>43</v>
      </c>
      <c r="E1431">
        <v>680</v>
      </c>
      <c r="F1431">
        <v>1.9958322326900001E-2</v>
      </c>
      <c r="G1431">
        <f>VLOOKUP(A1431,Feuil2!$E$2:$R$578,14,FALSE)</f>
        <v>3776</v>
      </c>
      <c r="H1431">
        <f>VLOOKUP(A1431,Feuil2!$E$2:$R$578,6,FALSE)</f>
        <v>51574</v>
      </c>
      <c r="I1431">
        <f t="shared" si="44"/>
        <v>7.3215185946407108E-2</v>
      </c>
      <c r="J1431">
        <f t="shared" si="45"/>
        <v>-5.3256863619507107E-2</v>
      </c>
      <c r="K1431">
        <f t="shared" si="46"/>
        <v>-3096</v>
      </c>
      <c r="L1431">
        <f>VLOOKUP(A1431,Sheet1!$A$1:$B$577,2,FALSE)</f>
        <v>70325</v>
      </c>
      <c r="M1431" t="str">
        <f t="shared" si="43"/>
        <v>battu</v>
      </c>
    </row>
    <row r="1432" spans="1:13">
      <c r="A1432" t="s">
        <v>5930</v>
      </c>
      <c r="B1432" t="s">
        <v>43</v>
      </c>
      <c r="C1432" t="s">
        <v>15153</v>
      </c>
      <c r="D1432" t="s">
        <v>43</v>
      </c>
      <c r="E1432">
        <v>961</v>
      </c>
      <c r="F1432">
        <v>1.8796330705900002E-2</v>
      </c>
      <c r="G1432">
        <f>VLOOKUP(A1432,Feuil2!$E$2:$R$578,14,FALSE)</f>
        <v>6303</v>
      </c>
      <c r="H1432">
        <f>VLOOKUP(A1432,Feuil2!$E$2:$R$578,6,FALSE)</f>
        <v>69119</v>
      </c>
      <c r="I1432">
        <f t="shared" si="44"/>
        <v>9.1190555418915201E-2</v>
      </c>
      <c r="J1432">
        <f t="shared" si="45"/>
        <v>-7.2394224713015196E-2</v>
      </c>
      <c r="K1432">
        <f t="shared" si="46"/>
        <v>-5342</v>
      </c>
      <c r="L1432">
        <f>VLOOKUP(A1432,Sheet1!$A$1:$B$577,2,FALSE)</f>
        <v>87370</v>
      </c>
      <c r="M1432" t="str">
        <f t="shared" si="43"/>
        <v>battu</v>
      </c>
    </row>
    <row r="1433" spans="1:13">
      <c r="A1433" t="s">
        <v>5944</v>
      </c>
      <c r="B1433" t="s">
        <v>43</v>
      </c>
      <c r="C1433" t="s">
        <v>15154</v>
      </c>
      <c r="D1433" t="s">
        <v>43</v>
      </c>
      <c r="E1433">
        <v>2191</v>
      </c>
      <c r="F1433">
        <v>4.0696918476099998E-2</v>
      </c>
      <c r="G1433">
        <f>VLOOKUP(A1433,Feuil2!$E$2:$R$578,14,FALSE)</f>
        <v>7213</v>
      </c>
      <c r="H1433">
        <f>VLOOKUP(A1433,Feuil2!$E$2:$R$578,6,FALSE)</f>
        <v>72763</v>
      </c>
      <c r="I1433">
        <f t="shared" si="44"/>
        <v>9.9130052361777271E-2</v>
      </c>
      <c r="J1433">
        <f t="shared" si="45"/>
        <v>-5.8433133885677273E-2</v>
      </c>
      <c r="K1433">
        <f t="shared" si="46"/>
        <v>-5022</v>
      </c>
      <c r="L1433">
        <f>VLOOKUP(A1433,Sheet1!$A$1:$B$577,2,FALSE)</f>
        <v>92141</v>
      </c>
      <c r="M1433" t="str">
        <f t="shared" si="43"/>
        <v>battu</v>
      </c>
    </row>
    <row r="1434" spans="1:13">
      <c r="A1434" t="s">
        <v>5956</v>
      </c>
      <c r="B1434" t="s">
        <v>43</v>
      </c>
      <c r="C1434" t="s">
        <v>15155</v>
      </c>
      <c r="D1434" t="s">
        <v>43</v>
      </c>
      <c r="E1434">
        <v>1050</v>
      </c>
      <c r="F1434">
        <v>1.8576508677899999E-2</v>
      </c>
      <c r="G1434">
        <f>VLOOKUP(A1434,Feuil2!$E$2:$R$578,14,FALSE)</f>
        <v>7917</v>
      </c>
      <c r="H1434">
        <f>VLOOKUP(A1434,Feuil2!$E$2:$R$578,6,FALSE)</f>
        <v>73230</v>
      </c>
      <c r="I1434">
        <f t="shared" si="44"/>
        <v>0.10811142974190906</v>
      </c>
      <c r="J1434">
        <f t="shared" si="45"/>
        <v>-8.9534921064009065E-2</v>
      </c>
      <c r="K1434">
        <f t="shared" si="46"/>
        <v>-6867</v>
      </c>
      <c r="L1434">
        <f>VLOOKUP(A1434,Sheet1!$A$1:$B$577,2,FALSE)</f>
        <v>92245</v>
      </c>
      <c r="M1434" t="str">
        <f t="shared" si="43"/>
        <v>battu</v>
      </c>
    </row>
    <row r="1435" spans="1:13">
      <c r="A1435" t="s">
        <v>5967</v>
      </c>
      <c r="B1435" t="s">
        <v>43</v>
      </c>
      <c r="C1435" t="s">
        <v>15156</v>
      </c>
      <c r="D1435" t="s">
        <v>43</v>
      </c>
      <c r="E1435">
        <v>1804</v>
      </c>
      <c r="F1435">
        <v>4.3051810132899999E-2</v>
      </c>
      <c r="G1435">
        <f>VLOOKUP(A1435,Feuil2!$E$2:$R$578,14,FALSE)</f>
        <v>6581</v>
      </c>
      <c r="H1435">
        <f>VLOOKUP(A1435,Feuil2!$E$2:$R$578,6,FALSE)</f>
        <v>53403</v>
      </c>
      <c r="I1435">
        <f t="shared" si="44"/>
        <v>0.12323277718480236</v>
      </c>
      <c r="J1435">
        <f t="shared" si="45"/>
        <v>-8.0180967051902363E-2</v>
      </c>
      <c r="K1435">
        <f t="shared" si="46"/>
        <v>-4777</v>
      </c>
      <c r="L1435">
        <f>VLOOKUP(A1435,Sheet1!$A$1:$B$577,2,FALSE)</f>
        <v>66683</v>
      </c>
      <c r="M1435" t="str">
        <f t="shared" si="43"/>
        <v>battu</v>
      </c>
    </row>
    <row r="1436" spans="1:13">
      <c r="A1436" t="s">
        <v>5992</v>
      </c>
      <c r="B1436" t="s">
        <v>43</v>
      </c>
      <c r="C1436" t="s">
        <v>15157</v>
      </c>
      <c r="D1436" t="s">
        <v>43</v>
      </c>
      <c r="E1436">
        <v>922</v>
      </c>
      <c r="F1436">
        <v>2.3228277026199999E-2</v>
      </c>
      <c r="G1436">
        <f>VLOOKUP(A1436,Feuil2!$E$2:$R$578,14,FALSE)</f>
        <v>4685</v>
      </c>
      <c r="H1436">
        <f>VLOOKUP(A1436,Feuil2!$E$2:$R$578,6,FALSE)</f>
        <v>55022</v>
      </c>
      <c r="I1436">
        <f t="shared" si="44"/>
        <v>8.5147759078186905E-2</v>
      </c>
      <c r="J1436">
        <f t="shared" si="45"/>
        <v>-6.1919482051986906E-2</v>
      </c>
      <c r="K1436">
        <f t="shared" si="46"/>
        <v>-3763</v>
      </c>
      <c r="L1436">
        <f>VLOOKUP(A1436,Sheet1!$A$1:$B$577,2,FALSE)</f>
        <v>71747</v>
      </c>
      <c r="M1436" t="str">
        <f t="shared" si="43"/>
        <v>battu</v>
      </c>
    </row>
    <row r="1437" spans="1:13">
      <c r="A1437" t="s">
        <v>6004</v>
      </c>
      <c r="B1437" t="s">
        <v>43</v>
      </c>
      <c r="C1437" t="s">
        <v>15158</v>
      </c>
      <c r="D1437" t="s">
        <v>43</v>
      </c>
      <c r="E1437">
        <v>473</v>
      </c>
      <c r="F1437">
        <v>1.07146902254E-2</v>
      </c>
      <c r="G1437">
        <f>VLOOKUP(A1437,Feuil2!$E$2:$R$578,14,FALSE)</f>
        <v>4300</v>
      </c>
      <c r="H1437">
        <f>VLOOKUP(A1437,Feuil2!$E$2:$R$578,6,FALSE)</f>
        <v>58355</v>
      </c>
      <c r="I1437">
        <f t="shared" si="44"/>
        <v>7.3686916288235801E-2</v>
      </c>
      <c r="J1437">
        <f t="shared" si="45"/>
        <v>-6.2972226062835798E-2</v>
      </c>
      <c r="K1437">
        <f t="shared" si="46"/>
        <v>-3827</v>
      </c>
      <c r="L1437">
        <f>VLOOKUP(A1437,Sheet1!$A$1:$B$577,2,FALSE)</f>
        <v>75339</v>
      </c>
      <c r="M1437" t="str">
        <f t="shared" si="43"/>
        <v>battu</v>
      </c>
    </row>
    <row r="1438" spans="1:13">
      <c r="A1438" t="s">
        <v>6017</v>
      </c>
      <c r="B1438" t="s">
        <v>43</v>
      </c>
      <c r="C1438" t="s">
        <v>15159</v>
      </c>
      <c r="D1438" t="s">
        <v>43</v>
      </c>
      <c r="E1438">
        <v>935</v>
      </c>
      <c r="F1438">
        <v>2.1724987220600001E-2</v>
      </c>
      <c r="G1438">
        <f>VLOOKUP(A1438,Feuil2!$E$2:$R$578,14,FALSE)</f>
        <v>5186</v>
      </c>
      <c r="H1438">
        <f>VLOOKUP(A1438,Feuil2!$E$2:$R$578,6,FALSE)</f>
        <v>58888</v>
      </c>
      <c r="I1438">
        <f t="shared" si="44"/>
        <v>8.8065480233663909E-2</v>
      </c>
      <c r="J1438">
        <f t="shared" si="45"/>
        <v>-6.6340493013063911E-2</v>
      </c>
      <c r="K1438">
        <f t="shared" si="46"/>
        <v>-4251</v>
      </c>
      <c r="L1438">
        <f>VLOOKUP(A1438,Sheet1!$A$1:$B$577,2,FALSE)</f>
        <v>76276</v>
      </c>
      <c r="M1438" t="str">
        <f t="shared" si="43"/>
        <v>battu</v>
      </c>
    </row>
    <row r="1439" spans="1:13">
      <c r="A1439" t="s">
        <v>6027</v>
      </c>
      <c r="B1439" t="s">
        <v>43</v>
      </c>
      <c r="C1439" t="s">
        <v>15160</v>
      </c>
      <c r="D1439" t="s">
        <v>43</v>
      </c>
      <c r="E1439">
        <v>800</v>
      </c>
      <c r="F1439">
        <v>2.5334093356099999E-2</v>
      </c>
      <c r="G1439">
        <f>VLOOKUP(A1439,Feuil2!$E$2:$R$578,14,FALSE)</f>
        <v>3555</v>
      </c>
      <c r="H1439">
        <f>VLOOKUP(A1439,Feuil2!$E$2:$R$578,6,FALSE)</f>
        <v>45495</v>
      </c>
      <c r="I1439">
        <f t="shared" si="44"/>
        <v>7.8140454995054398E-2</v>
      </c>
      <c r="J1439">
        <f t="shared" si="45"/>
        <v>-5.2806361638954399E-2</v>
      </c>
      <c r="K1439">
        <f t="shared" si="46"/>
        <v>-2755</v>
      </c>
      <c r="L1439">
        <f>VLOOKUP(A1439,Sheet1!$A$1:$B$577,2,FALSE)</f>
        <v>60673</v>
      </c>
      <c r="M1439" t="str">
        <f t="shared" si="43"/>
        <v>battu</v>
      </c>
    </row>
    <row r="1440" spans="1:13">
      <c r="A1440" t="s">
        <v>6042</v>
      </c>
      <c r="B1440" t="s">
        <v>43</v>
      </c>
      <c r="C1440" t="s">
        <v>15161</v>
      </c>
      <c r="D1440" t="s">
        <v>43</v>
      </c>
      <c r="E1440">
        <v>492</v>
      </c>
      <c r="F1440">
        <v>1.73367630995E-2</v>
      </c>
      <c r="G1440">
        <f>VLOOKUP(A1440,Feuil2!$E$2:$R$578,14,FALSE)</f>
        <v>2548</v>
      </c>
      <c r="H1440">
        <f>VLOOKUP(A1440,Feuil2!$E$2:$R$578,6,FALSE)</f>
        <v>43618</v>
      </c>
      <c r="I1440">
        <f t="shared" si="44"/>
        <v>5.8416250171947362E-2</v>
      </c>
      <c r="J1440">
        <f t="shared" si="45"/>
        <v>-4.1079487072447365E-2</v>
      </c>
      <c r="K1440">
        <f t="shared" si="46"/>
        <v>-2056</v>
      </c>
      <c r="L1440">
        <f>VLOOKUP(A1440,Sheet1!$A$1:$B$577,2,FALSE)</f>
        <v>59481</v>
      </c>
      <c r="M1440" t="str">
        <f t="shared" si="43"/>
        <v>battu</v>
      </c>
    </row>
    <row r="1441" spans="1:13">
      <c r="A1441" t="s">
        <v>6086</v>
      </c>
      <c r="B1441" t="s">
        <v>43</v>
      </c>
      <c r="C1441" t="s">
        <v>15162</v>
      </c>
      <c r="D1441" t="s">
        <v>43</v>
      </c>
      <c r="E1441">
        <v>1149</v>
      </c>
      <c r="F1441">
        <v>2.99000728635E-2</v>
      </c>
      <c r="G1441">
        <f>VLOOKUP(A1441,Feuil2!$E$2:$R$578,14,FALSE)</f>
        <v>4939</v>
      </c>
      <c r="H1441">
        <f>VLOOKUP(A1441,Feuil2!$E$2:$R$578,6,FALSE)</f>
        <v>54141</v>
      </c>
      <c r="I1441">
        <f t="shared" si="44"/>
        <v>9.1224764965552901E-2</v>
      </c>
      <c r="J1441">
        <f t="shared" si="45"/>
        <v>-6.1324692102052901E-2</v>
      </c>
      <c r="K1441">
        <f t="shared" si="46"/>
        <v>-3790</v>
      </c>
      <c r="L1441">
        <f>VLOOKUP(A1441,Sheet1!$A$1:$B$577,2,FALSE)</f>
        <v>70836</v>
      </c>
      <c r="M1441" t="str">
        <f t="shared" si="43"/>
        <v>battu</v>
      </c>
    </row>
    <row r="1442" spans="1:13">
      <c r="A1442" t="s">
        <v>6104</v>
      </c>
      <c r="B1442" t="s">
        <v>43</v>
      </c>
      <c r="C1442" t="s">
        <v>15163</v>
      </c>
      <c r="D1442" t="s">
        <v>43</v>
      </c>
      <c r="E1442">
        <v>923</v>
      </c>
      <c r="F1442">
        <v>2.3004835252500001E-2</v>
      </c>
      <c r="G1442">
        <f>VLOOKUP(A1442,Feuil2!$E$2:$R$578,14,FALSE)</f>
        <v>5143</v>
      </c>
      <c r="H1442">
        <f>VLOOKUP(A1442,Feuil2!$E$2:$R$578,6,FALSE)</f>
        <v>53829</v>
      </c>
      <c r="I1442">
        <f t="shared" si="44"/>
        <v>9.5543294506678561E-2</v>
      </c>
      <c r="J1442">
        <f t="shared" si="45"/>
        <v>-7.2538459254178567E-2</v>
      </c>
      <c r="K1442">
        <f t="shared" si="46"/>
        <v>-4220</v>
      </c>
      <c r="L1442">
        <f>VLOOKUP(A1442,Sheet1!$A$1:$B$577,2,FALSE)</f>
        <v>68822</v>
      </c>
      <c r="M1442" t="str">
        <f t="shared" si="43"/>
        <v>battu</v>
      </c>
    </row>
    <row r="1443" spans="1:13">
      <c r="A1443" t="s">
        <v>6122</v>
      </c>
      <c r="B1443" t="s">
        <v>43</v>
      </c>
      <c r="C1443" t="s">
        <v>15164</v>
      </c>
      <c r="D1443" t="s">
        <v>43</v>
      </c>
      <c r="E1443">
        <v>1228</v>
      </c>
      <c r="F1443">
        <v>2.8495846289499999E-2</v>
      </c>
      <c r="G1443">
        <f>VLOOKUP(A1443,Feuil2!$E$2:$R$578,14,FALSE)</f>
        <v>5451</v>
      </c>
      <c r="H1443">
        <f>VLOOKUP(A1443,Feuil2!$E$2:$R$578,6,FALSE)</f>
        <v>58992</v>
      </c>
      <c r="I1443">
        <f t="shared" si="44"/>
        <v>9.2402359641985357E-2</v>
      </c>
      <c r="J1443">
        <f t="shared" si="45"/>
        <v>-6.3906513352485358E-2</v>
      </c>
      <c r="K1443">
        <f t="shared" si="46"/>
        <v>-4223</v>
      </c>
      <c r="L1443">
        <f>VLOOKUP(A1443,Sheet1!$A$1:$B$577,2,FALSE)</f>
        <v>73407</v>
      </c>
      <c r="M1443" t="str">
        <f t="shared" si="43"/>
        <v>battu</v>
      </c>
    </row>
    <row r="1444" spans="1:13">
      <c r="A1444" t="s">
        <v>6136</v>
      </c>
      <c r="B1444" t="s">
        <v>43</v>
      </c>
      <c r="C1444" t="s">
        <v>15165</v>
      </c>
      <c r="D1444" t="s">
        <v>43</v>
      </c>
      <c r="E1444">
        <v>2039</v>
      </c>
      <c r="F1444">
        <v>4.0443509996799999E-2</v>
      </c>
      <c r="G1444">
        <f>VLOOKUP(A1444,Feuil2!$E$2:$R$578,14,FALSE)</f>
        <v>8266</v>
      </c>
      <c r="H1444">
        <f>VLOOKUP(A1444,Feuil2!$E$2:$R$578,6,FALSE)</f>
        <v>66276</v>
      </c>
      <c r="I1444">
        <f t="shared" si="44"/>
        <v>0.1247208642645905</v>
      </c>
      <c r="J1444">
        <f t="shared" si="45"/>
        <v>-8.4277354267790511E-2</v>
      </c>
      <c r="K1444">
        <f t="shared" si="46"/>
        <v>-6227</v>
      </c>
      <c r="L1444">
        <f>VLOOKUP(A1444,Sheet1!$A$1:$B$577,2,FALSE)</f>
        <v>83959</v>
      </c>
      <c r="M1444" t="str">
        <f t="shared" si="43"/>
        <v>battu</v>
      </c>
    </row>
    <row r="1445" spans="1:13">
      <c r="A1445" t="s">
        <v>6145</v>
      </c>
      <c r="B1445" t="s">
        <v>43</v>
      </c>
      <c r="C1445" t="s">
        <v>15166</v>
      </c>
      <c r="D1445" t="s">
        <v>43</v>
      </c>
      <c r="E1445">
        <v>1572</v>
      </c>
      <c r="F1445">
        <v>3.81924198251E-2</v>
      </c>
      <c r="G1445">
        <f>VLOOKUP(A1445,Feuil2!$E$2:$R$578,14,FALSE)</f>
        <v>6466</v>
      </c>
      <c r="H1445">
        <f>VLOOKUP(A1445,Feuil2!$E$2:$R$578,6,FALSE)</f>
        <v>53018</v>
      </c>
      <c r="I1445">
        <f t="shared" si="44"/>
        <v>0.12195858010487004</v>
      </c>
      <c r="J1445">
        <f t="shared" si="45"/>
        <v>-8.3766160279770047E-2</v>
      </c>
      <c r="K1445">
        <f t="shared" si="46"/>
        <v>-4894</v>
      </c>
      <c r="L1445">
        <f>VLOOKUP(A1445,Sheet1!$A$1:$B$577,2,FALSE)</f>
        <v>67018</v>
      </c>
      <c r="M1445" t="str">
        <f t="shared" si="43"/>
        <v>battu</v>
      </c>
    </row>
    <row r="1446" spans="1:13">
      <c r="A1446" t="s">
        <v>6172</v>
      </c>
      <c r="B1446" t="s">
        <v>43</v>
      </c>
      <c r="C1446" t="s">
        <v>15167</v>
      </c>
      <c r="D1446" t="s">
        <v>43</v>
      </c>
      <c r="E1446">
        <v>1450</v>
      </c>
      <c r="F1446">
        <v>3.34178382116E-2</v>
      </c>
      <c r="G1446">
        <f>VLOOKUP(A1446,Feuil2!$E$2:$R$578,14,FALSE)</f>
        <v>6720</v>
      </c>
      <c r="H1446">
        <f>VLOOKUP(A1446,Feuil2!$E$2:$R$578,6,FALSE)</f>
        <v>55710</v>
      </c>
      <c r="I1446">
        <f t="shared" si="44"/>
        <v>0.1206246634356489</v>
      </c>
      <c r="J1446">
        <f t="shared" si="45"/>
        <v>-8.7206825224048906E-2</v>
      </c>
      <c r="K1446">
        <f t="shared" si="46"/>
        <v>-5270</v>
      </c>
      <c r="L1446">
        <f>VLOOKUP(A1446,Sheet1!$A$1:$B$577,2,FALSE)</f>
        <v>71749</v>
      </c>
      <c r="M1446" t="str">
        <f t="shared" si="43"/>
        <v>battu</v>
      </c>
    </row>
    <row r="1447" spans="1:13">
      <c r="A1447" t="s">
        <v>6182</v>
      </c>
      <c r="B1447" t="s">
        <v>43</v>
      </c>
      <c r="C1447" t="s">
        <v>15168</v>
      </c>
      <c r="D1447" t="s">
        <v>43</v>
      </c>
      <c r="E1447">
        <v>573</v>
      </c>
      <c r="F1447">
        <v>1.4679886250099999E-2</v>
      </c>
      <c r="G1447">
        <f>VLOOKUP(A1447,Feuil2!$E$2:$R$578,14,FALSE)</f>
        <v>4626</v>
      </c>
      <c r="H1447">
        <f>VLOOKUP(A1447,Feuil2!$E$2:$R$578,6,FALSE)</f>
        <v>52158</v>
      </c>
      <c r="I1447">
        <f t="shared" si="44"/>
        <v>8.8692051075578052E-2</v>
      </c>
      <c r="J1447">
        <f t="shared" si="45"/>
        <v>-7.4012164825478052E-2</v>
      </c>
      <c r="K1447">
        <f t="shared" si="46"/>
        <v>-4053</v>
      </c>
      <c r="L1447">
        <f>VLOOKUP(A1447,Sheet1!$A$1:$B$577,2,FALSE)</f>
        <v>67356</v>
      </c>
      <c r="M1447" t="str">
        <f t="shared" si="43"/>
        <v>battu</v>
      </c>
    </row>
    <row r="1448" spans="1:13">
      <c r="A1448" t="s">
        <v>6182</v>
      </c>
      <c r="B1448" t="s">
        <v>43</v>
      </c>
      <c r="C1448" t="s">
        <v>15169</v>
      </c>
      <c r="D1448" t="s">
        <v>43</v>
      </c>
      <c r="E1448">
        <v>295</v>
      </c>
      <c r="F1448">
        <v>7.5577075807600003E-3</v>
      </c>
      <c r="G1448">
        <f>VLOOKUP(A1448,Feuil2!$E$2:$R$578,14,FALSE)</f>
        <v>4626</v>
      </c>
      <c r="H1448">
        <f>VLOOKUP(A1448,Feuil2!$E$2:$R$578,6,FALSE)</f>
        <v>52158</v>
      </c>
      <c r="I1448">
        <f t="shared" si="44"/>
        <v>8.8692051075578052E-2</v>
      </c>
      <c r="J1448">
        <f t="shared" si="45"/>
        <v>-8.1134343494818045E-2</v>
      </c>
      <c r="K1448">
        <f t="shared" si="46"/>
        <v>-4331</v>
      </c>
      <c r="L1448">
        <f>VLOOKUP(A1448,Sheet1!$A$1:$B$577,2,FALSE)</f>
        <v>67356</v>
      </c>
      <c r="M1448" t="str">
        <f t="shared" si="43"/>
        <v>battu</v>
      </c>
    </row>
    <row r="1449" spans="1:13">
      <c r="A1449" t="s">
        <v>6198</v>
      </c>
      <c r="B1449" t="s">
        <v>43</v>
      </c>
      <c r="C1449" t="s">
        <v>15170</v>
      </c>
      <c r="D1449" t="s">
        <v>43</v>
      </c>
      <c r="E1449">
        <v>1940</v>
      </c>
      <c r="F1449">
        <v>3.5006676531099998E-2</v>
      </c>
      <c r="G1449">
        <f>VLOOKUP(A1449,Feuil2!$E$2:$R$578,14,FALSE)</f>
        <v>7902</v>
      </c>
      <c r="H1449">
        <f>VLOOKUP(A1449,Feuil2!$E$2:$R$578,6,FALSE)</f>
        <v>70720</v>
      </c>
      <c r="I1449">
        <f t="shared" si="44"/>
        <v>0.11173642533936652</v>
      </c>
      <c r="J1449">
        <f t="shared" si="45"/>
        <v>-7.6729748808266524E-2</v>
      </c>
      <c r="K1449">
        <f t="shared" si="46"/>
        <v>-5962</v>
      </c>
      <c r="L1449">
        <f>VLOOKUP(A1449,Sheet1!$A$1:$B$577,2,FALSE)</f>
        <v>89869</v>
      </c>
      <c r="M1449" t="str">
        <f t="shared" si="43"/>
        <v>battu</v>
      </c>
    </row>
    <row r="1450" spans="1:13">
      <c r="A1450" t="s">
        <v>6209</v>
      </c>
      <c r="B1450" t="s">
        <v>43</v>
      </c>
      <c r="C1450" t="s">
        <v>15171</v>
      </c>
      <c r="D1450" t="s">
        <v>43</v>
      </c>
      <c r="E1450">
        <v>2302</v>
      </c>
      <c r="F1450">
        <v>4.2418323536499998E-2</v>
      </c>
      <c r="G1450">
        <f>VLOOKUP(A1450,Feuil2!$E$2:$R$578,14,FALSE)</f>
        <v>8512</v>
      </c>
      <c r="H1450">
        <f>VLOOKUP(A1450,Feuil2!$E$2:$R$578,6,FALSE)</f>
        <v>67946</v>
      </c>
      <c r="I1450">
        <f t="shared" si="44"/>
        <v>0.12527595443440379</v>
      </c>
      <c r="J1450">
        <f t="shared" si="45"/>
        <v>-8.2857630897903795E-2</v>
      </c>
      <c r="K1450">
        <f t="shared" si="46"/>
        <v>-6210</v>
      </c>
      <c r="L1450">
        <f>VLOOKUP(A1450,Sheet1!$A$1:$B$577,2,FALSE)</f>
        <v>86549</v>
      </c>
      <c r="M1450" t="str">
        <f t="shared" si="43"/>
        <v>battu</v>
      </c>
    </row>
    <row r="1451" spans="1:13">
      <c r="A1451" t="s">
        <v>6239</v>
      </c>
      <c r="B1451" t="s">
        <v>43</v>
      </c>
      <c r="C1451" t="s">
        <v>15172</v>
      </c>
      <c r="D1451" t="s">
        <v>43</v>
      </c>
      <c r="E1451">
        <v>262</v>
      </c>
      <c r="F1451">
        <v>1.18402024584E-2</v>
      </c>
      <c r="G1451">
        <f>VLOOKUP(A1451,Feuil2!$E$2:$R$578,14,FALSE)</f>
        <v>1551</v>
      </c>
      <c r="H1451">
        <f>VLOOKUP(A1451,Feuil2!$E$2:$R$578,6,FALSE)</f>
        <v>35256</v>
      </c>
      <c r="I1451">
        <f t="shared" si="44"/>
        <v>4.3992511912865892E-2</v>
      </c>
      <c r="J1451">
        <f t="shared" si="45"/>
        <v>-3.2152309454465892E-2</v>
      </c>
      <c r="K1451">
        <f t="shared" si="46"/>
        <v>-1289</v>
      </c>
      <c r="L1451">
        <f>VLOOKUP(A1451,Sheet1!$A$1:$B$577,2,FALSE)</f>
        <v>51767</v>
      </c>
      <c r="M1451" t="str">
        <f t="shared" si="43"/>
        <v>battu</v>
      </c>
    </row>
    <row r="1452" spans="1:13">
      <c r="A1452" t="s">
        <v>6284</v>
      </c>
      <c r="B1452" t="s">
        <v>43</v>
      </c>
      <c r="C1452" t="s">
        <v>15173</v>
      </c>
      <c r="D1452" t="s">
        <v>43</v>
      </c>
      <c r="E1452">
        <v>260</v>
      </c>
      <c r="F1452">
        <v>8.78022423342E-3</v>
      </c>
      <c r="G1452">
        <f>VLOOKUP(A1452,Feuil2!$E$2:$R$578,14,FALSE)</f>
        <v>2338</v>
      </c>
      <c r="H1452">
        <f>VLOOKUP(A1452,Feuil2!$E$2:$R$578,6,FALSE)</f>
        <v>43272</v>
      </c>
      <c r="I1452">
        <f t="shared" si="44"/>
        <v>5.4030319837308188E-2</v>
      </c>
      <c r="J1452">
        <f t="shared" si="45"/>
        <v>-4.5250095603888187E-2</v>
      </c>
      <c r="K1452">
        <f t="shared" si="46"/>
        <v>-2078</v>
      </c>
      <c r="L1452">
        <f>VLOOKUP(A1452,Sheet1!$A$1:$B$577,2,FALSE)</f>
        <v>62242</v>
      </c>
      <c r="M1452" t="str">
        <f t="shared" si="43"/>
        <v>battu</v>
      </c>
    </row>
    <row r="1453" spans="1:13">
      <c r="A1453" t="s">
        <v>6301</v>
      </c>
      <c r="B1453" t="s">
        <v>43</v>
      </c>
      <c r="C1453" t="s">
        <v>15174</v>
      </c>
      <c r="D1453" t="s">
        <v>43</v>
      </c>
      <c r="E1453">
        <v>545</v>
      </c>
      <c r="F1453">
        <v>2.4189968930299999E-2</v>
      </c>
      <c r="G1453">
        <f>VLOOKUP(A1453,Feuil2!$E$2:$R$578,14,FALSE)</f>
        <v>1702</v>
      </c>
      <c r="H1453">
        <f>VLOOKUP(A1453,Feuil2!$E$2:$R$578,6,FALSE)</f>
        <v>35468</v>
      </c>
      <c r="I1453">
        <f t="shared" si="44"/>
        <v>4.7986917785045678E-2</v>
      </c>
      <c r="J1453">
        <f t="shared" si="45"/>
        <v>-2.3796948854745679E-2</v>
      </c>
      <c r="K1453">
        <f t="shared" si="46"/>
        <v>-1157</v>
      </c>
      <c r="L1453">
        <f>VLOOKUP(A1453,Sheet1!$A$1:$B$577,2,FALSE)</f>
        <v>49966</v>
      </c>
      <c r="M1453" t="str">
        <f t="shared" si="43"/>
        <v>battu</v>
      </c>
    </row>
    <row r="1454" spans="1:13">
      <c r="A1454" t="s">
        <v>6317</v>
      </c>
      <c r="B1454" t="s">
        <v>43</v>
      </c>
      <c r="C1454" t="s">
        <v>15175</v>
      </c>
      <c r="D1454" t="s">
        <v>43</v>
      </c>
      <c r="E1454">
        <v>713</v>
      </c>
      <c r="F1454">
        <v>2.0132712127600001E-2</v>
      </c>
      <c r="G1454">
        <f>VLOOKUP(A1454,Feuil2!$E$2:$R$578,14,FALSE)</f>
        <v>2880</v>
      </c>
      <c r="H1454">
        <f>VLOOKUP(A1454,Feuil2!$E$2:$R$578,6,FALSE)</f>
        <v>51373</v>
      </c>
      <c r="I1454">
        <f t="shared" si="44"/>
        <v>5.6060576567457616E-2</v>
      </c>
      <c r="J1454">
        <f t="shared" si="45"/>
        <v>-3.5927864439857612E-2</v>
      </c>
      <c r="K1454">
        <f t="shared" si="46"/>
        <v>-2167</v>
      </c>
      <c r="L1454">
        <f>VLOOKUP(A1454,Sheet1!$A$1:$B$577,2,FALSE)</f>
        <v>70898</v>
      </c>
      <c r="M1454" t="str">
        <f t="shared" si="43"/>
        <v>battu</v>
      </c>
    </row>
    <row r="1455" spans="1:13">
      <c r="A1455" t="s">
        <v>6334</v>
      </c>
      <c r="B1455" t="s">
        <v>43</v>
      </c>
      <c r="C1455" t="s">
        <v>15176</v>
      </c>
      <c r="D1455" t="s">
        <v>43</v>
      </c>
      <c r="E1455">
        <v>852</v>
      </c>
      <c r="F1455">
        <v>2.6087755289500001E-2</v>
      </c>
      <c r="G1455">
        <f>VLOOKUP(A1455,Feuil2!$E$2:$R$578,14,FALSE)</f>
        <v>3652</v>
      </c>
      <c r="H1455">
        <f>VLOOKUP(A1455,Feuil2!$E$2:$R$578,6,FALSE)</f>
        <v>45092</v>
      </c>
      <c r="I1455">
        <f t="shared" si="44"/>
        <v>8.0989976048966558E-2</v>
      </c>
      <c r="J1455">
        <f t="shared" si="45"/>
        <v>-5.4902220759466561E-2</v>
      </c>
      <c r="K1455">
        <f t="shared" si="46"/>
        <v>-2800</v>
      </c>
      <c r="L1455">
        <f>VLOOKUP(A1455,Sheet1!$A$1:$B$577,2,FALSE)</f>
        <v>60129</v>
      </c>
      <c r="M1455" t="str">
        <f t="shared" si="43"/>
        <v>battu</v>
      </c>
    </row>
    <row r="1456" spans="1:13">
      <c r="A1456" t="s">
        <v>6347</v>
      </c>
      <c r="B1456" t="s">
        <v>43</v>
      </c>
      <c r="C1456" t="s">
        <v>15177</v>
      </c>
      <c r="D1456" t="s">
        <v>43</v>
      </c>
      <c r="E1456">
        <v>699</v>
      </c>
      <c r="F1456">
        <v>2.1456197433899999E-2</v>
      </c>
      <c r="G1456">
        <f>VLOOKUP(A1456,Feuil2!$E$2:$R$578,14,FALSE)</f>
        <v>2846</v>
      </c>
      <c r="H1456">
        <f>VLOOKUP(A1456,Feuil2!$E$2:$R$578,6,FALSE)</f>
        <v>49012</v>
      </c>
      <c r="I1456">
        <f t="shared" si="44"/>
        <v>5.8067412062352074E-2</v>
      </c>
      <c r="J1456">
        <f t="shared" si="45"/>
        <v>-3.6611214628452071E-2</v>
      </c>
      <c r="K1456">
        <f t="shared" si="46"/>
        <v>-2147</v>
      </c>
      <c r="L1456">
        <f>VLOOKUP(A1456,Sheet1!$A$1:$B$577,2,FALSE)</f>
        <v>66535</v>
      </c>
      <c r="M1456" t="str">
        <f t="shared" si="43"/>
        <v>battu</v>
      </c>
    </row>
    <row r="1457" spans="1:13">
      <c r="A1457" t="s">
        <v>6357</v>
      </c>
      <c r="B1457" t="s">
        <v>43</v>
      </c>
      <c r="C1457" t="s">
        <v>15178</v>
      </c>
      <c r="D1457" t="s">
        <v>43</v>
      </c>
      <c r="E1457">
        <v>380</v>
      </c>
      <c r="F1457">
        <v>1.17771028327E-2</v>
      </c>
      <c r="G1457">
        <f>VLOOKUP(A1457,Feuil2!$E$2:$R$578,14,FALSE)</f>
        <v>3124</v>
      </c>
      <c r="H1457">
        <f>VLOOKUP(A1457,Feuil2!$E$2:$R$578,6,FALSE)</f>
        <v>48304</v>
      </c>
      <c r="I1457">
        <f t="shared" si="44"/>
        <v>6.4673733024180197E-2</v>
      </c>
      <c r="J1457">
        <f t="shared" si="45"/>
        <v>-5.2896630191480193E-2</v>
      </c>
      <c r="K1457">
        <f t="shared" si="46"/>
        <v>-2744</v>
      </c>
      <c r="L1457">
        <f>VLOOKUP(A1457,Sheet1!$A$1:$B$577,2,FALSE)</f>
        <v>67078</v>
      </c>
      <c r="M1457" t="str">
        <f t="shared" si="43"/>
        <v>battu</v>
      </c>
    </row>
    <row r="1458" spans="1:13">
      <c r="A1458" t="s">
        <v>6373</v>
      </c>
      <c r="B1458" t="s">
        <v>43</v>
      </c>
      <c r="C1458" t="s">
        <v>15179</v>
      </c>
      <c r="D1458" t="s">
        <v>43</v>
      </c>
      <c r="E1458">
        <v>332</v>
      </c>
      <c r="F1458">
        <v>1.1164542489199999E-2</v>
      </c>
      <c r="G1458">
        <f>VLOOKUP(A1458,Feuil2!$E$2:$R$578,14,FALSE)</f>
        <v>2577</v>
      </c>
      <c r="H1458">
        <f>VLOOKUP(A1458,Feuil2!$E$2:$R$578,6,FALSE)</f>
        <v>44253</v>
      </c>
      <c r="I1458">
        <f t="shared" si="44"/>
        <v>5.823334011253474E-2</v>
      </c>
      <c r="J1458">
        <f t="shared" si="45"/>
        <v>-4.706879762333474E-2</v>
      </c>
      <c r="K1458">
        <f t="shared" si="46"/>
        <v>-2245</v>
      </c>
      <c r="L1458">
        <f>VLOOKUP(A1458,Sheet1!$A$1:$B$577,2,FALSE)</f>
        <v>62048</v>
      </c>
      <c r="M1458" t="str">
        <f t="shared" si="43"/>
        <v>battu</v>
      </c>
    </row>
    <row r="1459" spans="1:13">
      <c r="A1459" t="s">
        <v>6390</v>
      </c>
      <c r="B1459" t="s">
        <v>43</v>
      </c>
      <c r="C1459" t="s">
        <v>15180</v>
      </c>
      <c r="D1459" t="s">
        <v>43</v>
      </c>
      <c r="E1459">
        <v>492</v>
      </c>
      <c r="F1459">
        <v>1.4784542340299999E-2</v>
      </c>
      <c r="G1459">
        <f>VLOOKUP(A1459,Feuil2!$E$2:$R$578,14,FALSE)</f>
        <v>3312</v>
      </c>
      <c r="H1459">
        <f>VLOOKUP(A1459,Feuil2!$E$2:$R$578,6,FALSE)</f>
        <v>47443</v>
      </c>
      <c r="I1459">
        <f t="shared" si="44"/>
        <v>6.9810087894947623E-2</v>
      </c>
      <c r="J1459">
        <f t="shared" si="45"/>
        <v>-5.5025545554647622E-2</v>
      </c>
      <c r="K1459">
        <f t="shared" si="46"/>
        <v>-2820</v>
      </c>
      <c r="L1459">
        <f>VLOOKUP(A1459,Sheet1!$A$1:$B$577,2,FALSE)</f>
        <v>64451</v>
      </c>
      <c r="M1459" t="str">
        <f t="shared" si="43"/>
        <v>battu</v>
      </c>
    </row>
    <row r="1460" spans="1:13">
      <c r="A1460" t="s">
        <v>6410</v>
      </c>
      <c r="B1460" t="s">
        <v>43</v>
      </c>
      <c r="C1460" t="s">
        <v>15181</v>
      </c>
      <c r="D1460" t="s">
        <v>43</v>
      </c>
      <c r="E1460">
        <v>1667</v>
      </c>
      <c r="F1460">
        <v>3.46548032347E-2</v>
      </c>
      <c r="G1460">
        <f>VLOOKUP(A1460,Feuil2!$E$2:$R$578,14,FALSE)</f>
        <v>6649</v>
      </c>
      <c r="H1460">
        <f>VLOOKUP(A1460,Feuil2!$E$2:$R$578,6,FALSE)</f>
        <v>64636</v>
      </c>
      <c r="I1460">
        <f t="shared" si="44"/>
        <v>0.10286837056748561</v>
      </c>
      <c r="J1460">
        <f t="shared" si="45"/>
        <v>-6.8213567332785607E-2</v>
      </c>
      <c r="K1460">
        <f t="shared" si="46"/>
        <v>-4982</v>
      </c>
      <c r="L1460">
        <f>VLOOKUP(A1460,Sheet1!$A$1:$B$577,2,FALSE)</f>
        <v>82695</v>
      </c>
      <c r="M1460" t="str">
        <f t="shared" si="43"/>
        <v>battu</v>
      </c>
    </row>
    <row r="1461" spans="1:13">
      <c r="A1461" t="s">
        <v>6423</v>
      </c>
      <c r="B1461" t="s">
        <v>43</v>
      </c>
      <c r="C1461" t="s">
        <v>15182</v>
      </c>
      <c r="D1461" t="s">
        <v>43</v>
      </c>
      <c r="E1461">
        <v>625</v>
      </c>
      <c r="F1461">
        <v>1.9644204174E-2</v>
      </c>
      <c r="G1461">
        <f>VLOOKUP(A1461,Feuil2!$E$2:$R$578,14,FALSE)</f>
        <v>3119</v>
      </c>
      <c r="H1461">
        <f>VLOOKUP(A1461,Feuil2!$E$2:$R$578,6,FALSE)</f>
        <v>49109</v>
      </c>
      <c r="I1461">
        <f t="shared" si="44"/>
        <v>6.3511779918141276E-2</v>
      </c>
      <c r="J1461">
        <f t="shared" si="45"/>
        <v>-4.3867575744141275E-2</v>
      </c>
      <c r="K1461">
        <f t="shared" si="46"/>
        <v>-2494</v>
      </c>
      <c r="L1461">
        <f>VLOOKUP(A1461,Sheet1!$A$1:$B$577,2,FALSE)</f>
        <v>65093</v>
      </c>
      <c r="M1461" t="str">
        <f t="shared" si="43"/>
        <v>battu</v>
      </c>
    </row>
    <row r="1462" spans="1:13">
      <c r="A1462" t="s">
        <v>6440</v>
      </c>
      <c r="B1462" t="s">
        <v>43</v>
      </c>
      <c r="C1462" t="s">
        <v>15183</v>
      </c>
      <c r="D1462" t="s">
        <v>43</v>
      </c>
      <c r="E1462">
        <v>963</v>
      </c>
      <c r="F1462">
        <v>2.5845410627999998E-2</v>
      </c>
      <c r="G1462">
        <f>VLOOKUP(A1462,Feuil2!$E$2:$R$578,14,FALSE)</f>
        <v>3922</v>
      </c>
      <c r="H1462">
        <f>VLOOKUP(A1462,Feuil2!$E$2:$R$578,6,FALSE)</f>
        <v>53428</v>
      </c>
      <c r="I1462">
        <f t="shared" si="44"/>
        <v>7.3407202216066489E-2</v>
      </c>
      <c r="J1462">
        <f t="shared" si="45"/>
        <v>-4.756179158806649E-2</v>
      </c>
      <c r="K1462">
        <f t="shared" si="46"/>
        <v>-2959</v>
      </c>
      <c r="L1462">
        <f>VLOOKUP(A1462,Sheet1!$A$1:$B$577,2,FALSE)</f>
        <v>70815</v>
      </c>
      <c r="M1462" t="str">
        <f t="shared" si="43"/>
        <v>battu</v>
      </c>
    </row>
    <row r="1463" spans="1:13">
      <c r="A1463" t="s">
        <v>6450</v>
      </c>
      <c r="B1463" t="s">
        <v>43</v>
      </c>
      <c r="C1463" t="s">
        <v>15184</v>
      </c>
      <c r="D1463" t="s">
        <v>43</v>
      </c>
      <c r="E1463">
        <v>1208</v>
      </c>
      <c r="F1463">
        <v>2.98662447153E-2</v>
      </c>
      <c r="G1463">
        <f>VLOOKUP(A1463,Feuil2!$E$2:$R$578,14,FALSE)</f>
        <v>5689</v>
      </c>
      <c r="H1463">
        <f>VLOOKUP(A1463,Feuil2!$E$2:$R$578,6,FALSE)</f>
        <v>55581</v>
      </c>
      <c r="I1463">
        <f t="shared" si="44"/>
        <v>0.10235512135441968</v>
      </c>
      <c r="J1463">
        <f t="shared" si="45"/>
        <v>-7.2488876639119681E-2</v>
      </c>
      <c r="K1463">
        <f t="shared" si="46"/>
        <v>-4481</v>
      </c>
      <c r="L1463">
        <f>VLOOKUP(A1463,Sheet1!$A$1:$B$577,2,FALSE)</f>
        <v>71850</v>
      </c>
      <c r="M1463" t="str">
        <f t="shared" si="43"/>
        <v>battu</v>
      </c>
    </row>
    <row r="1464" spans="1:13">
      <c r="A1464" t="s">
        <v>6460</v>
      </c>
      <c r="B1464" t="s">
        <v>43</v>
      </c>
      <c r="C1464" t="s">
        <v>15185</v>
      </c>
      <c r="D1464" t="s">
        <v>43</v>
      </c>
      <c r="E1464">
        <v>1258</v>
      </c>
      <c r="F1464">
        <v>2.6813308608800001E-2</v>
      </c>
      <c r="G1464">
        <f>VLOOKUP(A1464,Feuil2!$E$2:$R$578,14,FALSE)</f>
        <v>6278</v>
      </c>
      <c r="H1464">
        <f>VLOOKUP(A1464,Feuil2!$E$2:$R$578,6,FALSE)</f>
        <v>64506</v>
      </c>
      <c r="I1464">
        <f t="shared" si="44"/>
        <v>9.7324279911946171E-2</v>
      </c>
      <c r="J1464">
        <f t="shared" si="45"/>
        <v>-7.0510971303146167E-2</v>
      </c>
      <c r="K1464">
        <f t="shared" si="46"/>
        <v>-5020</v>
      </c>
      <c r="L1464">
        <f>VLOOKUP(A1464,Sheet1!$A$1:$B$577,2,FALSE)</f>
        <v>86117</v>
      </c>
      <c r="M1464" t="str">
        <f t="shared" si="43"/>
        <v>battu</v>
      </c>
    </row>
    <row r="1465" spans="1:13">
      <c r="A1465" t="s">
        <v>6472</v>
      </c>
      <c r="B1465" t="s">
        <v>43</v>
      </c>
      <c r="C1465" t="s">
        <v>15186</v>
      </c>
      <c r="D1465" t="s">
        <v>43</v>
      </c>
      <c r="E1465">
        <v>1613</v>
      </c>
      <c r="F1465">
        <v>3.5177632870299999E-2</v>
      </c>
      <c r="G1465">
        <f>VLOOKUP(A1465,Feuil2!$E$2:$R$578,14,FALSE)</f>
        <v>6687</v>
      </c>
      <c r="H1465">
        <f>VLOOKUP(A1465,Feuil2!$E$2:$R$578,6,FALSE)</f>
        <v>60851</v>
      </c>
      <c r="I1465">
        <f t="shared" si="44"/>
        <v>0.10989137401193078</v>
      </c>
      <c r="J1465">
        <f t="shared" si="45"/>
        <v>-7.4713741141630777E-2</v>
      </c>
      <c r="K1465">
        <f t="shared" si="46"/>
        <v>-5074</v>
      </c>
      <c r="L1465">
        <f>VLOOKUP(A1465,Sheet1!$A$1:$B$577,2,FALSE)</f>
        <v>78031</v>
      </c>
      <c r="M1465" t="str">
        <f t="shared" si="43"/>
        <v>battu</v>
      </c>
    </row>
    <row r="1466" spans="1:13">
      <c r="A1466" t="s">
        <v>6490</v>
      </c>
      <c r="B1466" t="s">
        <v>43</v>
      </c>
      <c r="C1466" t="s">
        <v>15187</v>
      </c>
      <c r="D1466" t="s">
        <v>43</v>
      </c>
      <c r="E1466">
        <v>863</v>
      </c>
      <c r="F1466">
        <v>2.3805583140199999E-2</v>
      </c>
      <c r="G1466">
        <f>VLOOKUP(A1466,Feuil2!$E$2:$R$578,14,FALSE)</f>
        <v>4422</v>
      </c>
      <c r="H1466">
        <f>VLOOKUP(A1466,Feuil2!$E$2:$R$578,6,FALSE)</f>
        <v>48717</v>
      </c>
      <c r="I1466">
        <f t="shared" si="44"/>
        <v>9.0769136030543748E-2</v>
      </c>
      <c r="J1466">
        <f t="shared" si="45"/>
        <v>-6.6963552890343753E-2</v>
      </c>
      <c r="K1466">
        <f t="shared" si="46"/>
        <v>-3559</v>
      </c>
      <c r="L1466">
        <f>VLOOKUP(A1466,Sheet1!$A$1:$B$577,2,FALSE)</f>
        <v>63662</v>
      </c>
      <c r="M1466" t="str">
        <f t="shared" si="43"/>
        <v>battu</v>
      </c>
    </row>
    <row r="1467" spans="1:13">
      <c r="A1467" t="s">
        <v>6505</v>
      </c>
      <c r="B1467" t="s">
        <v>43</v>
      </c>
      <c r="C1467" t="s">
        <v>15188</v>
      </c>
      <c r="D1467" t="s">
        <v>43</v>
      </c>
      <c r="E1467">
        <v>936</v>
      </c>
      <c r="F1467">
        <v>2.1255819234700001E-2</v>
      </c>
      <c r="G1467">
        <f>VLOOKUP(A1467,Feuil2!$E$2:$R$578,14,FALSE)</f>
        <v>5751</v>
      </c>
      <c r="H1467">
        <f>VLOOKUP(A1467,Feuil2!$E$2:$R$578,6,FALSE)</f>
        <v>57350</v>
      </c>
      <c r="I1467">
        <f t="shared" si="44"/>
        <v>0.10027898866608544</v>
      </c>
      <c r="J1467">
        <f t="shared" si="45"/>
        <v>-7.9023169431385432E-2</v>
      </c>
      <c r="K1467">
        <f t="shared" si="46"/>
        <v>-4815</v>
      </c>
      <c r="L1467">
        <f>VLOOKUP(A1467,Sheet1!$A$1:$B$577,2,FALSE)</f>
        <v>73789</v>
      </c>
      <c r="M1467" t="str">
        <f t="shared" si="43"/>
        <v>battu</v>
      </c>
    </row>
    <row r="1468" spans="1:13">
      <c r="A1468" t="s">
        <v>6518</v>
      </c>
      <c r="B1468" t="s">
        <v>43</v>
      </c>
      <c r="C1468" t="s">
        <v>15189</v>
      </c>
      <c r="D1468" t="s">
        <v>43</v>
      </c>
      <c r="E1468">
        <v>639</v>
      </c>
      <c r="F1468">
        <v>2.4573142593399998E-2</v>
      </c>
      <c r="G1468">
        <f>VLOOKUP(A1468,Feuil2!$E$2:$R$578,14,FALSE)</f>
        <v>2594</v>
      </c>
      <c r="H1468">
        <f>VLOOKUP(A1468,Feuil2!$E$2:$R$578,6,FALSE)</f>
        <v>39396</v>
      </c>
      <c r="I1468">
        <f t="shared" si="44"/>
        <v>6.5844248147020001E-2</v>
      </c>
      <c r="J1468">
        <f t="shared" si="45"/>
        <v>-4.1271105553619999E-2</v>
      </c>
      <c r="K1468">
        <f t="shared" si="46"/>
        <v>-1955</v>
      </c>
      <c r="L1468">
        <f>VLOOKUP(A1468,Sheet1!$A$1:$B$577,2,FALSE)</f>
        <v>53318</v>
      </c>
      <c r="M1468" t="str">
        <f t="shared" si="43"/>
        <v>battu</v>
      </c>
    </row>
    <row r="1469" spans="1:13">
      <c r="A1469" t="s">
        <v>6527</v>
      </c>
      <c r="B1469" t="s">
        <v>43</v>
      </c>
      <c r="C1469" t="s">
        <v>15190</v>
      </c>
      <c r="D1469" t="s">
        <v>43</v>
      </c>
      <c r="E1469">
        <v>755</v>
      </c>
      <c r="F1469">
        <v>2.3280912735099999E-2</v>
      </c>
      <c r="G1469">
        <f>VLOOKUP(A1469,Feuil2!$E$2:$R$578,14,FALSE)</f>
        <v>3216</v>
      </c>
      <c r="H1469">
        <f>VLOOKUP(A1469,Feuil2!$E$2:$R$578,6,FALSE)</f>
        <v>47238</v>
      </c>
      <c r="I1469">
        <f t="shared" si="44"/>
        <v>6.8080782420932295E-2</v>
      </c>
      <c r="J1469">
        <f t="shared" si="45"/>
        <v>-4.47998696858323E-2</v>
      </c>
      <c r="K1469">
        <f t="shared" si="46"/>
        <v>-2461</v>
      </c>
      <c r="L1469">
        <f>VLOOKUP(A1469,Sheet1!$A$1:$B$577,2,FALSE)</f>
        <v>63302</v>
      </c>
      <c r="M1469" t="str">
        <f t="shared" si="43"/>
        <v>battu</v>
      </c>
    </row>
    <row r="1470" spans="1:13">
      <c r="A1470" t="s">
        <v>6540</v>
      </c>
      <c r="B1470" t="s">
        <v>43</v>
      </c>
      <c r="C1470" t="s">
        <v>15191</v>
      </c>
      <c r="D1470" t="s">
        <v>43</v>
      </c>
      <c r="E1470">
        <v>885</v>
      </c>
      <c r="F1470">
        <v>2.8292838874700001E-2</v>
      </c>
      <c r="G1470">
        <f>VLOOKUP(A1470,Feuil2!$E$2:$R$578,14,FALSE)</f>
        <v>3565</v>
      </c>
      <c r="H1470">
        <f>VLOOKUP(A1470,Feuil2!$E$2:$R$578,6,FALSE)</f>
        <v>44550</v>
      </c>
      <c r="I1470">
        <f t="shared" si="44"/>
        <v>8.0022446689113361E-2</v>
      </c>
      <c r="J1470">
        <f t="shared" si="45"/>
        <v>-5.172960781441336E-2</v>
      </c>
      <c r="K1470">
        <f t="shared" si="46"/>
        <v>-2680</v>
      </c>
      <c r="L1470">
        <f>VLOOKUP(A1470,Sheet1!$A$1:$B$577,2,FALSE)</f>
        <v>59907</v>
      </c>
      <c r="M1470" t="str">
        <f t="shared" si="43"/>
        <v>battu</v>
      </c>
    </row>
    <row r="1471" spans="1:13">
      <c r="A1471" t="s">
        <v>6550</v>
      </c>
      <c r="B1471" t="s">
        <v>43</v>
      </c>
      <c r="C1471" t="s">
        <v>15192</v>
      </c>
      <c r="D1471" t="s">
        <v>43</v>
      </c>
      <c r="E1471">
        <v>873</v>
      </c>
      <c r="F1471">
        <v>1.9091982679399998E-2</v>
      </c>
      <c r="G1471">
        <f>VLOOKUP(A1471,Feuil2!$E$2:$R$578,14,FALSE)</f>
        <v>5458</v>
      </c>
      <c r="H1471">
        <f>VLOOKUP(A1471,Feuil2!$E$2:$R$578,6,FALSE)</f>
        <v>62144</v>
      </c>
      <c r="I1471">
        <f t="shared" si="44"/>
        <v>8.7828269824922756E-2</v>
      </c>
      <c r="J1471">
        <f t="shared" si="45"/>
        <v>-6.8736287145522754E-2</v>
      </c>
      <c r="K1471">
        <f t="shared" si="46"/>
        <v>-4585</v>
      </c>
      <c r="L1471">
        <f>VLOOKUP(A1471,Sheet1!$A$1:$B$577,2,FALSE)</f>
        <v>78679</v>
      </c>
      <c r="M1471" t="str">
        <f t="shared" si="43"/>
        <v>battu</v>
      </c>
    </row>
    <row r="1472" spans="1:13">
      <c r="A1472" t="s">
        <v>6583</v>
      </c>
      <c r="B1472" t="s">
        <v>43</v>
      </c>
      <c r="C1472" t="s">
        <v>15193</v>
      </c>
      <c r="D1472" t="s">
        <v>43</v>
      </c>
      <c r="E1472">
        <v>1244</v>
      </c>
      <c r="F1472">
        <v>3.04439332387E-2</v>
      </c>
      <c r="G1472">
        <f>VLOOKUP(A1472,Feuil2!$E$2:$R$578,14,FALSE)</f>
        <v>5617</v>
      </c>
      <c r="H1472">
        <f>VLOOKUP(A1472,Feuil2!$E$2:$R$578,6,FALSE)</f>
        <v>55475</v>
      </c>
      <c r="I1472">
        <f t="shared" si="44"/>
        <v>0.10125281658404686</v>
      </c>
      <c r="J1472">
        <f t="shared" si="45"/>
        <v>-7.0808883345346865E-2</v>
      </c>
      <c r="K1472">
        <f t="shared" si="46"/>
        <v>-4373</v>
      </c>
      <c r="L1472">
        <f>VLOOKUP(A1472,Sheet1!$A$1:$B$577,2,FALSE)</f>
        <v>72598</v>
      </c>
      <c r="M1472" t="str">
        <f t="shared" si="43"/>
        <v>battu</v>
      </c>
    </row>
    <row r="1473" spans="1:13">
      <c r="A1473" t="s">
        <v>6592</v>
      </c>
      <c r="B1473" t="s">
        <v>43</v>
      </c>
      <c r="C1473" t="s">
        <v>15221</v>
      </c>
      <c r="D1473" t="s">
        <v>43</v>
      </c>
      <c r="E1473">
        <v>507</v>
      </c>
      <c r="F1473">
        <v>1.49933461482E-2</v>
      </c>
      <c r="G1473">
        <f>VLOOKUP(A1473,Feuil2!$E$2:$R$578,14,FALSE)</f>
        <v>3136</v>
      </c>
      <c r="H1473">
        <f>VLOOKUP(A1473,Feuil2!$E$2:$R$578,6,FALSE)</f>
        <v>49154</v>
      </c>
      <c r="I1473">
        <f t="shared" si="44"/>
        <v>6.3799487325548271E-2</v>
      </c>
      <c r="J1473">
        <f t="shared" si="45"/>
        <v>-4.8806141177348272E-2</v>
      </c>
      <c r="K1473">
        <f t="shared" si="46"/>
        <v>-2629</v>
      </c>
      <c r="L1473">
        <f>VLOOKUP(A1473,Sheet1!$A$1:$B$577,2,FALSE)</f>
        <v>68075</v>
      </c>
      <c r="M1473" t="str">
        <f t="shared" si="43"/>
        <v>battu</v>
      </c>
    </row>
    <row r="1474" spans="1:13">
      <c r="A1474" t="s">
        <v>6606</v>
      </c>
      <c r="B1474" t="s">
        <v>43</v>
      </c>
      <c r="C1474" t="s">
        <v>15194</v>
      </c>
      <c r="D1474" t="s">
        <v>43</v>
      </c>
      <c r="E1474">
        <v>989</v>
      </c>
      <c r="F1474">
        <v>2.4349410345399999E-2</v>
      </c>
      <c r="G1474">
        <f>VLOOKUP(A1474,Feuil2!$E$2:$R$578,14,FALSE)</f>
        <v>5159</v>
      </c>
      <c r="H1474">
        <f>VLOOKUP(A1474,Feuil2!$E$2:$R$578,6,FALSE)</f>
        <v>56035</v>
      </c>
      <c r="I1474">
        <f t="shared" si="44"/>
        <v>9.2067457838850716E-2</v>
      </c>
      <c r="J1474">
        <f t="shared" si="45"/>
        <v>-6.7718047493450714E-2</v>
      </c>
      <c r="K1474">
        <f t="shared" si="46"/>
        <v>-4170</v>
      </c>
      <c r="L1474">
        <f>VLOOKUP(A1474,Sheet1!$A$1:$B$577,2,FALSE)</f>
        <v>74709</v>
      </c>
      <c r="M1474" t="str">
        <f t="shared" si="43"/>
        <v>battu</v>
      </c>
    </row>
    <row r="1475" spans="1:13">
      <c r="A1475" t="s">
        <v>6618</v>
      </c>
      <c r="B1475" t="s">
        <v>43</v>
      </c>
      <c r="C1475" t="s">
        <v>15195</v>
      </c>
      <c r="D1475" t="s">
        <v>43</v>
      </c>
      <c r="E1475">
        <v>622</v>
      </c>
      <c r="F1475">
        <v>1.7292668686899999E-2</v>
      </c>
      <c r="G1475">
        <f>VLOOKUP(A1475,Feuil2!$E$2:$R$578,14,FALSE)</f>
        <v>3992</v>
      </c>
      <c r="H1475">
        <f>VLOOKUP(A1475,Feuil2!$E$2:$R$578,6,FALSE)</f>
        <v>51464</v>
      </c>
      <c r="I1475">
        <f t="shared" si="44"/>
        <v>7.7568785947458418E-2</v>
      </c>
      <c r="J1475">
        <f t="shared" si="45"/>
        <v>-6.0276117260558419E-2</v>
      </c>
      <c r="K1475">
        <f t="shared" si="46"/>
        <v>-3370</v>
      </c>
      <c r="L1475">
        <f>VLOOKUP(A1475,Sheet1!$A$1:$B$577,2,FALSE)</f>
        <v>67830</v>
      </c>
      <c r="M1475" t="str">
        <f t="shared" ref="M1475:M1538" si="47">IF(F1475&gt;0.5,"elu",IF(AND(F1475&gt;0.2,E1475/L1475&gt;0.125),"qualifie","battu"))</f>
        <v>battu</v>
      </c>
    </row>
    <row r="1476" spans="1:13">
      <c r="A1476" t="s">
        <v>6623</v>
      </c>
      <c r="B1476" t="s">
        <v>43</v>
      </c>
      <c r="C1476" t="s">
        <v>15196</v>
      </c>
      <c r="D1476" t="s">
        <v>43</v>
      </c>
      <c r="E1476">
        <v>484</v>
      </c>
      <c r="F1476">
        <v>2.2104493971500001E-2</v>
      </c>
      <c r="G1476">
        <f>VLOOKUP(A1476,Feuil2!$E$2:$R$578,14,FALSE)</f>
        <v>1746</v>
      </c>
      <c r="H1476">
        <f>VLOOKUP(A1476,Feuil2!$E$2:$R$578,6,FALSE)</f>
        <v>36903</v>
      </c>
      <c r="I1476">
        <f t="shared" si="44"/>
        <v>4.7313226566945775E-2</v>
      </c>
      <c r="J1476">
        <f t="shared" si="45"/>
        <v>-2.5208732595445774E-2</v>
      </c>
      <c r="K1476">
        <f t="shared" si="46"/>
        <v>-1262</v>
      </c>
      <c r="L1476">
        <f>VLOOKUP(A1476,Sheet1!$A$1:$B$577,2,FALSE)</f>
        <v>52042</v>
      </c>
      <c r="M1476" t="str">
        <f t="shared" si="47"/>
        <v>battu</v>
      </c>
    </row>
    <row r="1477" spans="1:13">
      <c r="A1477" t="s">
        <v>6636</v>
      </c>
      <c r="B1477" t="s">
        <v>43</v>
      </c>
      <c r="C1477" t="s">
        <v>15197</v>
      </c>
      <c r="D1477" t="s">
        <v>43</v>
      </c>
      <c r="E1477">
        <v>542</v>
      </c>
      <c r="F1477">
        <v>1.62202603621E-2</v>
      </c>
      <c r="G1477">
        <f>VLOOKUP(A1477,Feuil2!$E$2:$R$578,14,FALSE)</f>
        <v>3330</v>
      </c>
      <c r="H1477">
        <f>VLOOKUP(A1477,Feuil2!$E$2:$R$578,6,FALSE)</f>
        <v>50278</v>
      </c>
      <c r="I1477">
        <f t="shared" ref="I1477:I1499" si="48">G1477/H1477</f>
        <v>6.623175146187199E-2</v>
      </c>
      <c r="J1477">
        <f t="shared" ref="J1477:J1500" si="49">F1477-I1477</f>
        <v>-5.0011491099771987E-2</v>
      </c>
      <c r="K1477">
        <f t="shared" ref="K1477:K1498" si="50">E1477-G1477</f>
        <v>-2788</v>
      </c>
      <c r="L1477">
        <f>VLOOKUP(A1477,Sheet1!$A$1:$B$577,2,FALSE)</f>
        <v>67835</v>
      </c>
      <c r="M1477" t="str">
        <f t="shared" si="47"/>
        <v>battu</v>
      </c>
    </row>
    <row r="1478" spans="1:13">
      <c r="A1478" t="s">
        <v>6649</v>
      </c>
      <c r="B1478" t="s">
        <v>43</v>
      </c>
      <c r="C1478" t="s">
        <v>15198</v>
      </c>
      <c r="D1478" t="s">
        <v>43</v>
      </c>
      <c r="E1478">
        <v>666</v>
      </c>
      <c r="F1478">
        <v>2.0857473928200001E-2</v>
      </c>
      <c r="G1478">
        <f>VLOOKUP(A1478,Feuil2!$E$2:$R$578,14,FALSE)</f>
        <v>4446</v>
      </c>
      <c r="H1478">
        <f>VLOOKUP(A1478,Feuil2!$E$2:$R$578,6,FALSE)</f>
        <v>47291</v>
      </c>
      <c r="I1478">
        <f t="shared" si="48"/>
        <v>9.401366010445962E-2</v>
      </c>
      <c r="J1478">
        <f t="shared" si="49"/>
        <v>-7.3156186176259616E-2</v>
      </c>
      <c r="K1478">
        <f t="shared" si="50"/>
        <v>-3780</v>
      </c>
      <c r="L1478">
        <f>VLOOKUP(A1478,Sheet1!$A$1:$B$577,2,FALSE)</f>
        <v>62833</v>
      </c>
      <c r="M1478" t="str">
        <f t="shared" si="47"/>
        <v>battu</v>
      </c>
    </row>
    <row r="1479" spans="1:13">
      <c r="A1479" t="s">
        <v>6657</v>
      </c>
      <c r="B1479" t="s">
        <v>43</v>
      </c>
      <c r="C1479" t="s">
        <v>15199</v>
      </c>
      <c r="D1479" t="s">
        <v>43</v>
      </c>
      <c r="E1479">
        <v>1561</v>
      </c>
      <c r="F1479">
        <v>4.9400297477799997E-2</v>
      </c>
      <c r="G1479">
        <f>VLOOKUP(A1479,Feuil2!$E$2:$R$578,14,FALSE)</f>
        <v>6574</v>
      </c>
      <c r="H1479">
        <f>VLOOKUP(A1479,Feuil2!$E$2:$R$578,6,FALSE)</f>
        <v>52394</v>
      </c>
      <c r="I1479">
        <f t="shared" si="48"/>
        <v>0.12547238233385502</v>
      </c>
      <c r="J1479">
        <f t="shared" si="49"/>
        <v>-7.6072084856055017E-2</v>
      </c>
      <c r="K1479">
        <f t="shared" si="50"/>
        <v>-5013</v>
      </c>
      <c r="L1479" t="e">
        <f>VLOOKUP(A1479,Sheet1!$A$1:$B$577,2,FALSE)</f>
        <v>#N/A</v>
      </c>
      <c r="M1479" t="e">
        <f t="shared" si="47"/>
        <v>#N/A</v>
      </c>
    </row>
    <row r="1480" spans="1:13">
      <c r="A1480" t="s">
        <v>6690</v>
      </c>
      <c r="B1480" t="s">
        <v>43</v>
      </c>
      <c r="C1480" t="s">
        <v>15200</v>
      </c>
      <c r="D1480" t="s">
        <v>43</v>
      </c>
      <c r="E1480">
        <v>1126</v>
      </c>
      <c r="F1480">
        <v>6.1902144035200002E-2</v>
      </c>
      <c r="G1480">
        <f>VLOOKUP(A1480,Feuil2!$E$2:$R$578,14,FALSE)</f>
        <v>3904</v>
      </c>
      <c r="H1480">
        <f>VLOOKUP(A1480,Feuil2!$E$2:$R$578,6,FALSE)</f>
        <v>28141</v>
      </c>
      <c r="I1480">
        <f t="shared" si="48"/>
        <v>0.13872996695213391</v>
      </c>
      <c r="J1480">
        <f t="shared" si="49"/>
        <v>-7.6827822916933908E-2</v>
      </c>
      <c r="K1480">
        <f t="shared" si="50"/>
        <v>-2778</v>
      </c>
      <c r="L1480" t="e">
        <f>VLOOKUP(A1480,Sheet1!$A$1:$B$577,2,FALSE)</f>
        <v>#N/A</v>
      </c>
      <c r="M1480" t="e">
        <f t="shared" si="47"/>
        <v>#N/A</v>
      </c>
    </row>
    <row r="1481" spans="1:13">
      <c r="A1481" t="s">
        <v>6711</v>
      </c>
      <c r="B1481" t="s">
        <v>43</v>
      </c>
      <c r="C1481" t="s">
        <v>15201</v>
      </c>
      <c r="D1481" t="s">
        <v>43</v>
      </c>
      <c r="E1481">
        <v>1554</v>
      </c>
      <c r="F1481">
        <v>6.7202906071599997E-2</v>
      </c>
      <c r="G1481">
        <f>VLOOKUP(A1481,Feuil2!$E$2:$R$578,14,FALSE)</f>
        <v>6639</v>
      </c>
      <c r="H1481">
        <f>VLOOKUP(A1481,Feuil2!$E$2:$R$578,6,FALSE)</f>
        <v>47770</v>
      </c>
      <c r="I1481">
        <f t="shared" si="48"/>
        <v>0.13897843835042914</v>
      </c>
      <c r="J1481">
        <f t="shared" si="49"/>
        <v>-7.1775532278829143E-2</v>
      </c>
      <c r="K1481">
        <f t="shared" si="50"/>
        <v>-5085</v>
      </c>
      <c r="L1481" t="e">
        <f>VLOOKUP(A1481,Sheet1!$A$1:$B$577,2,FALSE)</f>
        <v>#N/A</v>
      </c>
      <c r="M1481" t="e">
        <f t="shared" si="47"/>
        <v>#N/A</v>
      </c>
    </row>
    <row r="1482" spans="1:13">
      <c r="A1482" t="s">
        <v>6744</v>
      </c>
      <c r="B1482" t="s">
        <v>43</v>
      </c>
      <c r="C1482" t="s">
        <v>15202</v>
      </c>
      <c r="D1482" t="s">
        <v>43</v>
      </c>
      <c r="E1482">
        <v>625</v>
      </c>
      <c r="F1482">
        <v>2.6974536037999999E-2</v>
      </c>
      <c r="G1482">
        <f>VLOOKUP(A1482,Feuil2!$E$2:$R$578,14,FALSE)</f>
        <v>7168</v>
      </c>
      <c r="H1482">
        <f>VLOOKUP(A1482,Feuil2!$E$2:$R$578,6,FALSE)</f>
        <v>49536</v>
      </c>
      <c r="I1482">
        <f t="shared" si="48"/>
        <v>0.14470284237726097</v>
      </c>
      <c r="J1482">
        <f t="shared" si="49"/>
        <v>-0.11772830633926097</v>
      </c>
      <c r="K1482">
        <f t="shared" si="50"/>
        <v>-6543</v>
      </c>
      <c r="L1482" t="e">
        <f>VLOOKUP(A1482,Sheet1!$A$1:$B$577,2,FALSE)</f>
        <v>#N/A</v>
      </c>
      <c r="M1482" t="e">
        <f t="shared" si="47"/>
        <v>#N/A</v>
      </c>
    </row>
    <row r="1483" spans="1:13">
      <c r="A1483" t="s">
        <v>6763</v>
      </c>
      <c r="B1483" t="s">
        <v>43</v>
      </c>
      <c r="C1483" t="s">
        <v>15203</v>
      </c>
      <c r="D1483" t="s">
        <v>43</v>
      </c>
      <c r="E1483">
        <v>1347</v>
      </c>
      <c r="F1483">
        <v>6.4585730724999998E-2</v>
      </c>
      <c r="G1483">
        <f>VLOOKUP(A1483,Feuil2!$E$2:$R$578,14,FALSE)</f>
        <v>4911</v>
      </c>
      <c r="H1483">
        <f>VLOOKUP(A1483,Feuil2!$E$2:$R$578,6,FALSE)</f>
        <v>34344</v>
      </c>
      <c r="I1483">
        <f t="shared" si="48"/>
        <v>0.14299440950384346</v>
      </c>
      <c r="J1483">
        <f t="shared" si="49"/>
        <v>-7.8408678778843457E-2</v>
      </c>
      <c r="K1483">
        <f t="shared" si="50"/>
        <v>-3564</v>
      </c>
      <c r="L1483" t="e">
        <f>VLOOKUP(A1483,Sheet1!$A$1:$B$577,2,FALSE)</f>
        <v>#N/A</v>
      </c>
      <c r="M1483" t="e">
        <f t="shared" si="47"/>
        <v>#N/A</v>
      </c>
    </row>
    <row r="1484" spans="1:13">
      <c r="A1484" t="s">
        <v>6787</v>
      </c>
      <c r="B1484" t="s">
        <v>43</v>
      </c>
      <c r="C1484" t="s">
        <v>15204</v>
      </c>
      <c r="D1484" t="s">
        <v>43</v>
      </c>
      <c r="E1484">
        <v>332</v>
      </c>
      <c r="F1484">
        <v>1.9598583234900002E-2</v>
      </c>
      <c r="G1484">
        <f>VLOOKUP(A1484,Feuil2!$E$2:$R$578,14,FALSE)</f>
        <v>2615</v>
      </c>
      <c r="H1484">
        <f>VLOOKUP(A1484,Feuil2!$E$2:$R$578,6,FALSE)</f>
        <v>38789</v>
      </c>
      <c r="I1484">
        <f t="shared" si="48"/>
        <v>6.7416020005671706E-2</v>
      </c>
      <c r="J1484">
        <f t="shared" si="49"/>
        <v>-4.7817436770771701E-2</v>
      </c>
      <c r="K1484">
        <f t="shared" si="50"/>
        <v>-2283</v>
      </c>
      <c r="L1484" t="e">
        <f>VLOOKUP(A1484,Sheet1!$A$1:$B$577,2,FALSE)</f>
        <v>#N/A</v>
      </c>
      <c r="M1484" t="e">
        <f t="shared" si="47"/>
        <v>#N/A</v>
      </c>
    </row>
    <row r="1485" spans="1:13">
      <c r="A1485" t="s">
        <v>6804</v>
      </c>
      <c r="B1485" t="s">
        <v>43</v>
      </c>
      <c r="C1485" t="s">
        <v>15205</v>
      </c>
      <c r="D1485" t="s">
        <v>43</v>
      </c>
      <c r="E1485">
        <v>55</v>
      </c>
      <c r="F1485">
        <v>2.61842418472E-3</v>
      </c>
      <c r="G1485">
        <f>VLOOKUP(A1485,Feuil2!$E$2:$R$578,14,FALSE)</f>
        <v>3779</v>
      </c>
      <c r="H1485">
        <f>VLOOKUP(A1485,Feuil2!$E$2:$R$578,6,FALSE)</f>
        <v>42511</v>
      </c>
      <c r="I1485">
        <f t="shared" si="48"/>
        <v>8.8894639034602804E-2</v>
      </c>
      <c r="J1485">
        <f t="shared" si="49"/>
        <v>-8.6276214849882807E-2</v>
      </c>
      <c r="K1485">
        <f t="shared" si="50"/>
        <v>-3724</v>
      </c>
      <c r="L1485" t="e">
        <f>VLOOKUP(A1485,Sheet1!$A$1:$B$577,2,FALSE)</f>
        <v>#N/A</v>
      </c>
      <c r="M1485" t="e">
        <f t="shared" si="47"/>
        <v>#N/A</v>
      </c>
    </row>
    <row r="1486" spans="1:13">
      <c r="A1486" t="s">
        <v>6824</v>
      </c>
      <c r="B1486" t="s">
        <v>43</v>
      </c>
      <c r="C1486" t="s">
        <v>15206</v>
      </c>
      <c r="D1486" t="s">
        <v>43</v>
      </c>
      <c r="E1486">
        <v>2010</v>
      </c>
      <c r="F1486">
        <v>9.2066691095600006E-2</v>
      </c>
      <c r="G1486">
        <f>VLOOKUP(A1486,Feuil2!$E$2:$R$578,14,FALSE)</f>
        <v>4695</v>
      </c>
      <c r="H1486">
        <f>VLOOKUP(A1486,Feuil2!$E$2:$R$578,6,FALSE)</f>
        <v>36662</v>
      </c>
      <c r="I1486">
        <f t="shared" si="48"/>
        <v>0.12806175331405814</v>
      </c>
      <c r="J1486">
        <f t="shared" si="49"/>
        <v>-3.5995062218458135E-2</v>
      </c>
      <c r="K1486">
        <f t="shared" si="50"/>
        <v>-2685</v>
      </c>
      <c r="L1486" t="e">
        <f>VLOOKUP(A1486,Sheet1!$A$1:$B$577,2,FALSE)</f>
        <v>#N/A</v>
      </c>
      <c r="M1486" t="e">
        <f t="shared" si="47"/>
        <v>#N/A</v>
      </c>
    </row>
    <row r="1487" spans="1:13">
      <c r="A1487" t="s">
        <v>6886</v>
      </c>
      <c r="B1487" t="s">
        <v>43</v>
      </c>
      <c r="C1487" t="s">
        <v>15207</v>
      </c>
      <c r="D1487" t="s">
        <v>43</v>
      </c>
      <c r="E1487">
        <v>180</v>
      </c>
      <c r="F1487">
        <v>7.8860898138000003E-3</v>
      </c>
      <c r="G1487">
        <f>VLOOKUP(A1487,Feuil2!$E$2:$R$578,14,FALSE)</f>
        <v>2227</v>
      </c>
      <c r="H1487">
        <f>VLOOKUP(A1487,Feuil2!$E$2:$R$578,6,FALSE)</f>
        <v>38877</v>
      </c>
      <c r="I1487">
        <f t="shared" si="48"/>
        <v>5.7283226586413563E-2</v>
      </c>
      <c r="J1487">
        <f t="shared" si="49"/>
        <v>-4.9397136772613565E-2</v>
      </c>
      <c r="K1487">
        <f t="shared" si="50"/>
        <v>-2047</v>
      </c>
      <c r="L1487">
        <f>VLOOKUP(A1487,Sheet1!$A$1:$B$577,2,FALSE)</f>
        <v>76396</v>
      </c>
      <c r="M1487" t="str">
        <f t="shared" si="47"/>
        <v>battu</v>
      </c>
    </row>
    <row r="1488" spans="1:13">
      <c r="A1488" t="s">
        <v>6898</v>
      </c>
      <c r="B1488" t="s">
        <v>43</v>
      </c>
      <c r="C1488" t="s">
        <v>15208</v>
      </c>
      <c r="D1488" t="s">
        <v>43</v>
      </c>
      <c r="E1488">
        <v>290</v>
      </c>
      <c r="F1488">
        <v>1.0910869483400001E-2</v>
      </c>
      <c r="G1488">
        <f>VLOOKUP(A1488,Feuil2!$E$2:$R$578,14,FALSE)</f>
        <v>2444</v>
      </c>
      <c r="H1488">
        <f>VLOOKUP(A1488,Feuil2!$E$2:$R$578,6,FALSE)</f>
        <v>40837</v>
      </c>
      <c r="I1488">
        <f t="shared" si="48"/>
        <v>5.984768714646032E-2</v>
      </c>
      <c r="J1488">
        <f t="shared" si="49"/>
        <v>-4.8936817663060322E-2</v>
      </c>
      <c r="K1488">
        <f t="shared" si="50"/>
        <v>-2154</v>
      </c>
      <c r="L1488">
        <f>VLOOKUP(A1488,Sheet1!$A$1:$B$577,2,FALSE)</f>
        <v>81699</v>
      </c>
      <c r="M1488" t="str">
        <f t="shared" si="47"/>
        <v>battu</v>
      </c>
    </row>
    <row r="1489" spans="1:13">
      <c r="A1489" t="s">
        <v>6918</v>
      </c>
      <c r="B1489" t="s">
        <v>43</v>
      </c>
      <c r="C1489" t="s">
        <v>15222</v>
      </c>
      <c r="D1489" t="s">
        <v>43</v>
      </c>
      <c r="E1489">
        <v>145</v>
      </c>
      <c r="F1489">
        <v>7.8348732911900001E-3</v>
      </c>
      <c r="G1489">
        <f>VLOOKUP(A1489,Feuil2!$E$2:$R$578,14,FALSE)</f>
        <v>1843</v>
      </c>
      <c r="H1489">
        <f>VLOOKUP(A1489,Feuil2!$E$2:$R$578,6,FALSE)</f>
        <v>30447</v>
      </c>
      <c r="I1489">
        <f t="shared" si="48"/>
        <v>6.0531415246165468E-2</v>
      </c>
      <c r="J1489">
        <f t="shared" si="49"/>
        <v>-5.2696541954975466E-2</v>
      </c>
      <c r="K1489">
        <f t="shared" si="50"/>
        <v>-1698</v>
      </c>
      <c r="L1489">
        <f>VLOOKUP(A1489,Sheet1!$A$1:$B$577,2,FALSE)</f>
        <v>65814</v>
      </c>
      <c r="M1489" t="str">
        <f t="shared" si="47"/>
        <v>battu</v>
      </c>
    </row>
    <row r="1490" spans="1:13">
      <c r="A1490" t="s">
        <v>6927</v>
      </c>
      <c r="B1490" t="s">
        <v>43</v>
      </c>
      <c r="C1490" t="s">
        <v>15209</v>
      </c>
      <c r="D1490" t="s">
        <v>43</v>
      </c>
      <c r="E1490">
        <v>357</v>
      </c>
      <c r="F1490">
        <v>1.37186335165E-2</v>
      </c>
      <c r="G1490">
        <f>VLOOKUP(A1490,Feuil2!$E$2:$R$578,14,FALSE)</f>
        <v>2167</v>
      </c>
      <c r="H1490">
        <f>VLOOKUP(A1490,Feuil2!$E$2:$R$578,6,FALSE)</f>
        <v>36109</v>
      </c>
      <c r="I1490">
        <f t="shared" si="48"/>
        <v>6.0012739206292062E-2</v>
      </c>
      <c r="J1490">
        <f t="shared" si="49"/>
        <v>-4.6294105689792059E-2</v>
      </c>
      <c r="K1490">
        <f t="shared" si="50"/>
        <v>-1810</v>
      </c>
      <c r="L1490">
        <f>VLOOKUP(A1490,Sheet1!$A$1:$B$577,2,FALSE)</f>
        <v>79004</v>
      </c>
      <c r="M1490" t="str">
        <f t="shared" si="47"/>
        <v>battu</v>
      </c>
    </row>
    <row r="1491" spans="1:13">
      <c r="A1491" t="s">
        <v>6936</v>
      </c>
      <c r="B1491" t="s">
        <v>43</v>
      </c>
      <c r="C1491" t="s">
        <v>15210</v>
      </c>
      <c r="D1491" t="s">
        <v>43</v>
      </c>
      <c r="E1491">
        <v>385</v>
      </c>
      <c r="F1491">
        <v>3.06333545512E-2</v>
      </c>
      <c r="G1491">
        <f>VLOOKUP(A1491,Feuil2!$E$2:$R$578,14,FALSE)</f>
        <v>1528</v>
      </c>
      <c r="H1491">
        <f>VLOOKUP(A1491,Feuil2!$E$2:$R$578,6,FALSE)</f>
        <v>23320</v>
      </c>
      <c r="I1491">
        <f t="shared" si="48"/>
        <v>6.5523156089193832E-2</v>
      </c>
      <c r="J1491">
        <f t="shared" si="49"/>
        <v>-3.4889801537993828E-2</v>
      </c>
      <c r="K1491">
        <f t="shared" si="50"/>
        <v>-1143</v>
      </c>
      <c r="L1491">
        <f>VLOOKUP(A1491,Sheet1!$A$1:$B$577,2,FALSE)</f>
        <v>46389</v>
      </c>
      <c r="M1491" t="str">
        <f t="shared" si="47"/>
        <v>battu</v>
      </c>
    </row>
    <row r="1492" spans="1:13">
      <c r="A1492" t="s">
        <v>6955</v>
      </c>
      <c r="B1492" t="s">
        <v>43</v>
      </c>
      <c r="C1492" t="s">
        <v>15211</v>
      </c>
      <c r="D1492" t="s">
        <v>43</v>
      </c>
      <c r="E1492">
        <v>7004</v>
      </c>
      <c r="F1492">
        <v>0.214124121064</v>
      </c>
      <c r="G1492">
        <f>VLOOKUP(A1492,Feuil2!$E$2:$R$578,14,FALSE)</f>
        <v>4118</v>
      </c>
      <c r="H1492">
        <f>VLOOKUP(A1492,Feuil2!$E$2:$R$578,6,FALSE)</f>
        <v>46872</v>
      </c>
      <c r="I1492">
        <f t="shared" si="48"/>
        <v>8.7856289469192689E-2</v>
      </c>
      <c r="J1492">
        <f t="shared" si="49"/>
        <v>0.12626783159480731</v>
      </c>
      <c r="K1492">
        <f t="shared" si="50"/>
        <v>2886</v>
      </c>
      <c r="L1492">
        <f>VLOOKUP(A1492,Sheet1!$A$1:$B$577,2,FALSE)</f>
        <v>73995</v>
      </c>
      <c r="M1492" t="str">
        <f t="shared" si="47"/>
        <v>battu</v>
      </c>
    </row>
    <row r="1493" spans="1:13">
      <c r="A1493" t="s">
        <v>6970</v>
      </c>
      <c r="B1493" t="s">
        <v>43</v>
      </c>
      <c r="C1493" t="s">
        <v>15212</v>
      </c>
      <c r="D1493" t="s">
        <v>43</v>
      </c>
      <c r="E1493">
        <v>959</v>
      </c>
      <c r="F1493">
        <v>2.5020219677000001E-2</v>
      </c>
      <c r="G1493">
        <f>VLOOKUP(A1493,Feuil2!$E$2:$R$578,14,FALSE)</f>
        <v>3567</v>
      </c>
      <c r="H1493">
        <f>VLOOKUP(A1493,Feuil2!$E$2:$R$578,6,FALSE)</f>
        <v>52264</v>
      </c>
      <c r="I1493">
        <f t="shared" si="48"/>
        <v>6.8249655594673192E-2</v>
      </c>
      <c r="J1493">
        <f t="shared" si="49"/>
        <v>-4.3229435917673191E-2</v>
      </c>
      <c r="K1493">
        <f t="shared" si="50"/>
        <v>-2608</v>
      </c>
      <c r="L1493">
        <f>VLOOKUP(A1493,Sheet1!$A$1:$B$577,2,FALSE)</f>
        <v>84036</v>
      </c>
      <c r="M1493" t="str">
        <f t="shared" si="47"/>
        <v>battu</v>
      </c>
    </row>
    <row r="1494" spans="1:13">
      <c r="A1494" t="s">
        <v>7000</v>
      </c>
      <c r="B1494" t="s">
        <v>43</v>
      </c>
      <c r="C1494" t="s">
        <v>15213</v>
      </c>
      <c r="D1494" t="s">
        <v>43</v>
      </c>
      <c r="E1494">
        <v>186</v>
      </c>
      <c r="F1494">
        <v>6.1794019933600003E-3</v>
      </c>
      <c r="G1494">
        <f>VLOOKUP(A1494,Feuil2!$E$2:$R$578,14,FALSE)</f>
        <v>2129</v>
      </c>
      <c r="H1494">
        <f>VLOOKUP(A1494,Feuil2!$E$2:$R$578,6,FALSE)</f>
        <v>45144</v>
      </c>
      <c r="I1494">
        <f t="shared" si="48"/>
        <v>4.7160198475987951E-2</v>
      </c>
      <c r="J1494">
        <f t="shared" si="49"/>
        <v>-4.0980796482627951E-2</v>
      </c>
      <c r="K1494">
        <f t="shared" si="50"/>
        <v>-1943</v>
      </c>
      <c r="L1494">
        <f>VLOOKUP(A1494,Sheet1!$A$1:$B$577,2,FALSE)</f>
        <v>75802</v>
      </c>
      <c r="M1494" t="str">
        <f t="shared" si="47"/>
        <v>battu</v>
      </c>
    </row>
    <row r="1495" spans="1:13">
      <c r="A1495" t="s">
        <v>7008</v>
      </c>
      <c r="B1495" t="s">
        <v>43</v>
      </c>
      <c r="C1495" t="s">
        <v>15214</v>
      </c>
      <c r="D1495" t="s">
        <v>43</v>
      </c>
      <c r="E1495">
        <v>471</v>
      </c>
      <c r="F1495">
        <v>1.7093706902800002E-2</v>
      </c>
      <c r="G1495">
        <f>VLOOKUP(A1495,Feuil2!$E$2:$R$578,14,FALSE)</f>
        <v>2387</v>
      </c>
      <c r="H1495">
        <f>VLOOKUP(A1495,Feuil2!$E$2:$R$578,6,FALSE)</f>
        <v>41082</v>
      </c>
      <c r="I1495">
        <f t="shared" si="48"/>
        <v>5.8103305583954046E-2</v>
      </c>
      <c r="J1495">
        <f t="shared" si="49"/>
        <v>-4.1009598681154044E-2</v>
      </c>
      <c r="K1495">
        <f t="shared" si="50"/>
        <v>-1916</v>
      </c>
      <c r="L1495">
        <f>VLOOKUP(A1495,Sheet1!$A$1:$B$577,2,FALSE)</f>
        <v>67883</v>
      </c>
      <c r="M1495" t="str">
        <f t="shared" si="47"/>
        <v>battu</v>
      </c>
    </row>
    <row r="1496" spans="1:13">
      <c r="A1496" t="s">
        <v>7014</v>
      </c>
      <c r="B1496" t="s">
        <v>43</v>
      </c>
      <c r="C1496" t="s">
        <v>15215</v>
      </c>
      <c r="D1496" t="s">
        <v>43</v>
      </c>
      <c r="E1496">
        <v>16226</v>
      </c>
      <c r="F1496">
        <v>0.37814910624800002</v>
      </c>
      <c r="G1496">
        <f>VLOOKUP(A1496,Feuil2!$E$2:$R$578,14,FALSE)</f>
        <v>5972</v>
      </c>
      <c r="H1496">
        <f>VLOOKUP(A1496,Feuil2!$E$2:$R$578,6,FALSE)</f>
        <v>62398</v>
      </c>
      <c r="I1496">
        <f t="shared" si="48"/>
        <v>9.5708195775505628E-2</v>
      </c>
      <c r="J1496">
        <f t="shared" si="49"/>
        <v>0.28244091047249442</v>
      </c>
      <c r="K1496">
        <f t="shared" si="50"/>
        <v>10254</v>
      </c>
      <c r="L1496">
        <f>VLOOKUP(A1496,Sheet1!$A$1:$B$577,2,FALSE)</f>
        <v>99102</v>
      </c>
      <c r="M1496" t="str">
        <f t="shared" si="47"/>
        <v>qualifie</v>
      </c>
    </row>
    <row r="1497" spans="1:13">
      <c r="A1497" t="s">
        <v>7027</v>
      </c>
      <c r="B1497" t="s">
        <v>43</v>
      </c>
      <c r="C1497" t="s">
        <v>15216</v>
      </c>
      <c r="D1497" t="s">
        <v>43</v>
      </c>
      <c r="E1497">
        <v>127</v>
      </c>
      <c r="F1497">
        <v>8.2009557019200006E-3</v>
      </c>
      <c r="G1497">
        <f>VLOOKUP(A1497,Feuil2!$E$2:$R$578,14,FALSE)</f>
        <v>849</v>
      </c>
      <c r="H1497">
        <f>VLOOKUP(A1497,Feuil2!$E$2:$R$578,6,FALSE)</f>
        <v>15757</v>
      </c>
      <c r="I1497">
        <f t="shared" si="48"/>
        <v>5.3880814875928155E-2</v>
      </c>
      <c r="J1497">
        <f t="shared" si="49"/>
        <v>-4.5679859174008158E-2</v>
      </c>
      <c r="K1497">
        <f t="shared" si="50"/>
        <v>-722</v>
      </c>
      <c r="L1497">
        <f>VLOOKUP(A1497,Sheet1!$A$1:$B$577,2,FALSE)</f>
        <v>35586</v>
      </c>
      <c r="M1497" t="str">
        <f t="shared" si="47"/>
        <v>battu</v>
      </c>
    </row>
    <row r="1498" spans="1:13">
      <c r="A1498" t="s">
        <v>7075</v>
      </c>
      <c r="B1498" t="s">
        <v>43</v>
      </c>
      <c r="C1498" t="s">
        <v>15217</v>
      </c>
      <c r="D1498" t="s">
        <v>43</v>
      </c>
      <c r="E1498">
        <v>858</v>
      </c>
      <c r="F1498">
        <v>0.123738102106</v>
      </c>
      <c r="G1498">
        <f>VLOOKUP(A1498,Feuil2!$E$2:$R$578,14,FALSE)</f>
        <v>410</v>
      </c>
      <c r="H1498">
        <f>VLOOKUP(A1498,Feuil2!$E$2:$R$578,6,FALSE)</f>
        <v>6407</v>
      </c>
      <c r="I1498">
        <f t="shared" si="48"/>
        <v>6.3992508194162634E-2</v>
      </c>
      <c r="J1498">
        <f t="shared" si="49"/>
        <v>5.9745593911837369E-2</v>
      </c>
      <c r="K1498">
        <f t="shared" si="50"/>
        <v>448</v>
      </c>
      <c r="L1498">
        <f>VLOOKUP(A1498,Sheet1!$A$1:$B$577,2,FALSE)</f>
        <v>8980</v>
      </c>
      <c r="M1498" t="str">
        <f t="shared" si="47"/>
        <v>battu</v>
      </c>
    </row>
    <row r="1499" spans="1:13">
      <c r="A1499" t="s">
        <v>7084</v>
      </c>
      <c r="B1499" t="s">
        <v>43</v>
      </c>
      <c r="C1499" t="s">
        <v>15218</v>
      </c>
      <c r="D1499" t="s">
        <v>43</v>
      </c>
      <c r="E1499">
        <v>2547</v>
      </c>
      <c r="F1499">
        <v>8.4432805144899994E-2</v>
      </c>
      <c r="G1499">
        <f>VLOOKUP(A1499,Feuil2!$E$2:$R$578,14,FALSE)</f>
        <v>2430</v>
      </c>
      <c r="H1499">
        <f>VLOOKUP(A1499,Feuil2!$E$2:$R$578,6,FALSE)</f>
        <v>32971</v>
      </c>
      <c r="I1499">
        <f t="shared" si="48"/>
        <v>7.3701131297200573E-2</v>
      </c>
      <c r="J1499">
        <f t="shared" si="49"/>
        <v>1.0731673847699422E-2</v>
      </c>
      <c r="K1499">
        <f>E1499-G1499</f>
        <v>117</v>
      </c>
      <c r="L1499">
        <f>VLOOKUP(A1499,Sheet1!$A$1:$B$577,2,FALSE)</f>
        <v>67132</v>
      </c>
      <c r="M1499" t="str">
        <f t="shared" si="47"/>
        <v>battu</v>
      </c>
    </row>
    <row r="1500" spans="1:13">
      <c r="A1500" t="s">
        <v>0</v>
      </c>
      <c r="B1500" t="s">
        <v>17</v>
      </c>
      <c r="C1500" t="s">
        <v>15224</v>
      </c>
      <c r="D1500" t="s">
        <v>17</v>
      </c>
      <c r="E1500">
        <v>7290</v>
      </c>
      <c r="F1500">
        <v>0.154931672795</v>
      </c>
      <c r="G1500">
        <f>VLOOKUP(A1500,Feuil2!$E$2:$R$578,9,FALSE)</f>
        <v>18845</v>
      </c>
      <c r="H1500">
        <f>VLOOKUP(A1500,Feuil2!$E$2:$R$578,6,FALSE)</f>
        <v>64752</v>
      </c>
      <c r="I1500">
        <f>G1500/H1500</f>
        <v>0.29103348159130221</v>
      </c>
      <c r="J1500">
        <f t="shared" si="49"/>
        <v>-0.13610180879630221</v>
      </c>
      <c r="K1500">
        <f>E1500-G1500</f>
        <v>-11555</v>
      </c>
      <c r="L1500">
        <f>VLOOKUP(A1500,Sheet1!$A$1:$B$577,2,FALSE)</f>
        <v>79071</v>
      </c>
      <c r="M1500" t="str">
        <f t="shared" si="47"/>
        <v>battu</v>
      </c>
    </row>
    <row r="1501" spans="1:13">
      <c r="A1501" t="s">
        <v>30</v>
      </c>
      <c r="B1501" t="s">
        <v>17</v>
      </c>
      <c r="C1501" t="s">
        <v>15225</v>
      </c>
      <c r="D1501" t="s">
        <v>17</v>
      </c>
      <c r="E1501">
        <v>10894</v>
      </c>
      <c r="F1501">
        <v>0.21122227392599999</v>
      </c>
      <c r="G1501">
        <f>VLOOKUP(A1501,Feuil2!$E$2:$R$578,9,FALSE)</f>
        <v>22322</v>
      </c>
      <c r="H1501">
        <f>VLOOKUP(A1501,Feuil2!$E$2:$R$578,6,FALSE)</f>
        <v>72317</v>
      </c>
      <c r="I1501">
        <f t="shared" ref="I1501:I1564" si="51">G1501/H1501</f>
        <v>0.30866877774243956</v>
      </c>
      <c r="J1501">
        <f>F1501-I1501</f>
        <v>-9.7446503816439572E-2</v>
      </c>
      <c r="K1501">
        <f t="shared" ref="K1501:K1564" si="52">E1501-G1501</f>
        <v>-11428</v>
      </c>
      <c r="L1501">
        <f>VLOOKUP(A1501,Sheet1!$A$1:$B$577,2,FALSE)</f>
        <v>86982</v>
      </c>
      <c r="M1501" t="str">
        <f t="shared" si="47"/>
        <v>qualifie</v>
      </c>
    </row>
    <row r="1502" spans="1:13">
      <c r="A1502" t="s">
        <v>48</v>
      </c>
      <c r="B1502" t="s">
        <v>17</v>
      </c>
      <c r="C1502" t="s">
        <v>15226</v>
      </c>
      <c r="D1502" t="s">
        <v>17</v>
      </c>
      <c r="E1502">
        <v>5041</v>
      </c>
      <c r="F1502">
        <v>0.13542702092799999</v>
      </c>
      <c r="G1502">
        <f>VLOOKUP(A1502,Feuil2!$E$2:$R$578,9,FALSE)</f>
        <v>17472</v>
      </c>
      <c r="H1502">
        <f>VLOOKUP(A1502,Feuil2!$E$2:$R$578,6,FALSE)</f>
        <v>55280</v>
      </c>
      <c r="I1502">
        <f t="shared" si="51"/>
        <v>0.31606367583212736</v>
      </c>
      <c r="J1502">
        <f t="shared" ref="J1502:J1565" si="53">F1502-I1502</f>
        <v>-0.18063665490412736</v>
      </c>
      <c r="K1502">
        <f t="shared" si="52"/>
        <v>-12431</v>
      </c>
      <c r="L1502">
        <f>VLOOKUP(A1502,Sheet1!$A$1:$B$577,2,FALSE)</f>
        <v>69837</v>
      </c>
      <c r="M1502" t="str">
        <f t="shared" si="47"/>
        <v>battu</v>
      </c>
    </row>
    <row r="1503" spans="1:13">
      <c r="A1503" t="s">
        <v>64</v>
      </c>
      <c r="B1503" t="s">
        <v>17</v>
      </c>
      <c r="C1503" t="s">
        <v>15227</v>
      </c>
      <c r="D1503" t="s">
        <v>17</v>
      </c>
      <c r="E1503">
        <v>9390</v>
      </c>
      <c r="F1503">
        <v>0.190737355271</v>
      </c>
      <c r="G1503">
        <f>VLOOKUP(A1503,Feuil2!$E$2:$R$578,9,FALSE)</f>
        <v>22666</v>
      </c>
      <c r="H1503">
        <f>VLOOKUP(A1503,Feuil2!$E$2:$R$578,6,FALSE)</f>
        <v>69847</v>
      </c>
      <c r="I1503">
        <f t="shared" si="51"/>
        <v>0.32450928457915157</v>
      </c>
      <c r="J1503">
        <f t="shared" si="53"/>
        <v>-0.13377192930815157</v>
      </c>
      <c r="K1503">
        <f t="shared" si="52"/>
        <v>-13276</v>
      </c>
      <c r="L1503">
        <f>VLOOKUP(A1503,Sheet1!$A$1:$B$577,2,FALSE)</f>
        <v>84591</v>
      </c>
      <c r="M1503" t="str">
        <f t="shared" si="47"/>
        <v>battu</v>
      </c>
    </row>
    <row r="1504" spans="1:13">
      <c r="A1504" t="s">
        <v>81</v>
      </c>
      <c r="B1504" t="s">
        <v>17</v>
      </c>
      <c r="C1504" t="s">
        <v>15228</v>
      </c>
      <c r="D1504" t="s">
        <v>17</v>
      </c>
      <c r="E1504">
        <v>7482</v>
      </c>
      <c r="F1504">
        <v>0.17988603851599999</v>
      </c>
      <c r="G1504">
        <f>VLOOKUP(A1504,Feuil2!$E$2:$R$578,9,FALSE)</f>
        <v>16417</v>
      </c>
      <c r="H1504">
        <f>VLOOKUP(A1504,Feuil2!$E$2:$R$578,6,FALSE)</f>
        <v>59163</v>
      </c>
      <c r="I1504">
        <f t="shared" si="51"/>
        <v>0.27748761895103358</v>
      </c>
      <c r="J1504">
        <f t="shared" si="53"/>
        <v>-9.7601580435033586E-2</v>
      </c>
      <c r="K1504">
        <f t="shared" si="52"/>
        <v>-8935</v>
      </c>
      <c r="L1504">
        <f>VLOOKUP(A1504,Sheet1!$A$1:$B$577,2,FALSE)</f>
        <v>73724</v>
      </c>
      <c r="M1504" t="str">
        <f t="shared" si="47"/>
        <v>battu</v>
      </c>
    </row>
    <row r="1505" spans="1:13">
      <c r="A1505" t="s">
        <v>105</v>
      </c>
      <c r="B1505" t="s">
        <v>17</v>
      </c>
      <c r="C1505" t="s">
        <v>15229</v>
      </c>
      <c r="D1505" t="s">
        <v>17</v>
      </c>
      <c r="E1505">
        <v>6743</v>
      </c>
      <c r="F1505">
        <v>0.15808599428</v>
      </c>
      <c r="G1505">
        <f>VLOOKUP(A1505,Feuil2!$E$2:$R$578,9,FALSE)</f>
        <v>13626</v>
      </c>
      <c r="H1505">
        <f>VLOOKUP(A1505,Feuil2!$E$2:$R$578,6,FALSE)</f>
        <v>58027</v>
      </c>
      <c r="I1505">
        <f t="shared" si="51"/>
        <v>0.23482172092301859</v>
      </c>
      <c r="J1505">
        <f t="shared" si="53"/>
        <v>-7.6735726643018587E-2</v>
      </c>
      <c r="K1505">
        <f t="shared" si="52"/>
        <v>-6883</v>
      </c>
      <c r="L1505">
        <f>VLOOKUP(A1505,Sheet1!$A$1:$B$577,2,FALSE)</f>
        <v>72610</v>
      </c>
      <c r="M1505" t="str">
        <f t="shared" si="47"/>
        <v>battu</v>
      </c>
    </row>
    <row r="1506" spans="1:13">
      <c r="A1506" t="s">
        <v>122</v>
      </c>
      <c r="B1506" t="s">
        <v>17</v>
      </c>
      <c r="C1506" t="s">
        <v>15230</v>
      </c>
      <c r="D1506" t="s">
        <v>17</v>
      </c>
      <c r="E1506">
        <v>7289</v>
      </c>
      <c r="F1506">
        <v>0.162875402217</v>
      </c>
      <c r="G1506">
        <f>VLOOKUP(A1506,Feuil2!$E$2:$R$578,9,FALSE)</f>
        <v>14766</v>
      </c>
      <c r="H1506">
        <f>VLOOKUP(A1506,Feuil2!$E$2:$R$578,6,FALSE)</f>
        <v>58561</v>
      </c>
      <c r="I1506">
        <f t="shared" si="51"/>
        <v>0.25214733354963198</v>
      </c>
      <c r="J1506">
        <f t="shared" si="53"/>
        <v>-8.9271931332631976E-2</v>
      </c>
      <c r="K1506">
        <f t="shared" si="52"/>
        <v>-7477</v>
      </c>
      <c r="L1506">
        <f>VLOOKUP(A1506,Sheet1!$A$1:$B$577,2,FALSE)</f>
        <v>73249</v>
      </c>
      <c r="M1506" t="str">
        <f t="shared" si="47"/>
        <v>battu</v>
      </c>
    </row>
    <row r="1507" spans="1:13">
      <c r="A1507" t="s">
        <v>139</v>
      </c>
      <c r="B1507" t="s">
        <v>17</v>
      </c>
      <c r="C1507" t="s">
        <v>15231</v>
      </c>
      <c r="D1507" t="s">
        <v>17</v>
      </c>
      <c r="E1507">
        <v>6617</v>
      </c>
      <c r="F1507">
        <v>0.16302044838599999</v>
      </c>
      <c r="G1507">
        <f>VLOOKUP(A1507,Feuil2!$E$2:$R$578,9,FALSE)</f>
        <v>13422</v>
      </c>
      <c r="H1507">
        <f>VLOOKUP(A1507,Feuil2!$E$2:$R$578,6,FALSE)</f>
        <v>55643</v>
      </c>
      <c r="I1507">
        <f t="shared" si="51"/>
        <v>0.24121632550365724</v>
      </c>
      <c r="J1507">
        <f t="shared" si="53"/>
        <v>-7.8195877117657242E-2</v>
      </c>
      <c r="K1507">
        <f t="shared" si="52"/>
        <v>-6805</v>
      </c>
      <c r="L1507">
        <f>VLOOKUP(A1507,Sheet1!$A$1:$B$577,2,FALSE)</f>
        <v>70298</v>
      </c>
      <c r="M1507" t="str">
        <f t="shared" si="47"/>
        <v>battu</v>
      </c>
    </row>
    <row r="1508" spans="1:13">
      <c r="A1508" t="s">
        <v>156</v>
      </c>
      <c r="B1508" t="s">
        <v>17</v>
      </c>
      <c r="C1508" t="s">
        <v>15232</v>
      </c>
      <c r="D1508" t="s">
        <v>17</v>
      </c>
      <c r="E1508">
        <v>8062</v>
      </c>
      <c r="F1508">
        <v>0.18704902438500001</v>
      </c>
      <c r="G1508">
        <f>VLOOKUP(A1508,Feuil2!$E$2:$R$578,9,FALSE)</f>
        <v>13844</v>
      </c>
      <c r="H1508">
        <f>VLOOKUP(A1508,Feuil2!$E$2:$R$578,6,FALSE)</f>
        <v>60868</v>
      </c>
      <c r="I1508">
        <f t="shared" si="51"/>
        <v>0.22744299139120719</v>
      </c>
      <c r="J1508">
        <f t="shared" si="53"/>
        <v>-4.0393967006207177E-2</v>
      </c>
      <c r="K1508">
        <f t="shared" si="52"/>
        <v>-5782</v>
      </c>
      <c r="L1508">
        <f>VLOOKUP(A1508,Sheet1!$A$1:$B$577,2,FALSE)</f>
        <v>78987</v>
      </c>
      <c r="M1508" t="str">
        <f t="shared" si="47"/>
        <v>battu</v>
      </c>
    </row>
    <row r="1509" spans="1:13">
      <c r="A1509" t="s">
        <v>174</v>
      </c>
      <c r="B1509" t="s">
        <v>17</v>
      </c>
      <c r="C1509" t="s">
        <v>15233</v>
      </c>
      <c r="D1509" t="s">
        <v>17</v>
      </c>
      <c r="E1509">
        <v>10793</v>
      </c>
      <c r="F1509">
        <v>0.22735986181000001</v>
      </c>
      <c r="G1509">
        <f>VLOOKUP(A1509,Feuil2!$E$2:$R$578,9,FALSE)</f>
        <v>16432</v>
      </c>
      <c r="H1509">
        <f>VLOOKUP(A1509,Feuil2!$E$2:$R$578,6,FALSE)</f>
        <v>64845</v>
      </c>
      <c r="I1509">
        <f t="shared" si="51"/>
        <v>0.25340427172488239</v>
      </c>
      <c r="J1509">
        <f t="shared" si="53"/>
        <v>-2.6044409914882383E-2</v>
      </c>
      <c r="K1509">
        <f t="shared" si="52"/>
        <v>-5639</v>
      </c>
      <c r="L1509">
        <f>VLOOKUP(A1509,Sheet1!$A$1:$B$577,2,FALSE)</f>
        <v>81006</v>
      </c>
      <c r="M1509" t="str">
        <f t="shared" si="47"/>
        <v>qualifie</v>
      </c>
    </row>
    <row r="1510" spans="1:13">
      <c r="A1510" t="s">
        <v>185</v>
      </c>
      <c r="B1510" t="s">
        <v>17</v>
      </c>
      <c r="C1510" t="s">
        <v>15234</v>
      </c>
      <c r="D1510" t="s">
        <v>17</v>
      </c>
      <c r="E1510">
        <v>5307</v>
      </c>
      <c r="F1510">
        <v>9.6694847314300003E-2</v>
      </c>
      <c r="G1510">
        <f>VLOOKUP(A1510,Feuil2!$E$2:$R$578,9,FALSE)</f>
        <v>17001</v>
      </c>
      <c r="H1510">
        <f>VLOOKUP(A1510,Feuil2!$E$2:$R$578,6,FALSE)</f>
        <v>73276</v>
      </c>
      <c r="I1510">
        <f t="shared" si="51"/>
        <v>0.23201321032807468</v>
      </c>
      <c r="J1510">
        <f t="shared" si="53"/>
        <v>-0.13531836301377467</v>
      </c>
      <c r="K1510">
        <f t="shared" si="52"/>
        <v>-11694</v>
      </c>
      <c r="L1510">
        <f>VLOOKUP(A1510,Sheet1!$A$1:$B$577,2,FALSE)</f>
        <v>90355</v>
      </c>
      <c r="M1510" t="str">
        <f t="shared" si="47"/>
        <v>battu</v>
      </c>
    </row>
    <row r="1511" spans="1:13">
      <c r="A1511" t="s">
        <v>193</v>
      </c>
      <c r="B1511" t="s">
        <v>17</v>
      </c>
      <c r="C1511" t="s">
        <v>15235</v>
      </c>
      <c r="D1511" t="s">
        <v>17</v>
      </c>
      <c r="E1511">
        <v>5181</v>
      </c>
      <c r="F1511">
        <v>0.100475128479</v>
      </c>
      <c r="G1511">
        <f>VLOOKUP(A1511,Feuil2!$E$2:$R$578,9,FALSE)</f>
        <v>15219</v>
      </c>
      <c r="H1511">
        <f>VLOOKUP(A1511,Feuil2!$E$2:$R$578,6,FALSE)</f>
        <v>68897</v>
      </c>
      <c r="I1511">
        <f t="shared" si="51"/>
        <v>0.22089495914190749</v>
      </c>
      <c r="J1511">
        <f t="shared" si="53"/>
        <v>-0.12041983066290748</v>
      </c>
      <c r="K1511">
        <f t="shared" si="52"/>
        <v>-10038</v>
      </c>
      <c r="L1511">
        <f>VLOOKUP(A1511,Sheet1!$A$1:$B$577,2,FALSE)</f>
        <v>86742</v>
      </c>
      <c r="M1511" t="str">
        <f t="shared" si="47"/>
        <v>battu</v>
      </c>
    </row>
    <row r="1512" spans="1:13">
      <c r="A1512" t="s">
        <v>207</v>
      </c>
      <c r="B1512" t="s">
        <v>17</v>
      </c>
      <c r="C1512" t="s">
        <v>15236</v>
      </c>
      <c r="D1512" t="s">
        <v>17</v>
      </c>
      <c r="E1512">
        <v>6415</v>
      </c>
      <c r="F1512">
        <v>0.13636460259800001</v>
      </c>
      <c r="G1512">
        <f>VLOOKUP(A1512,Feuil2!$E$2:$R$578,9,FALSE)</f>
        <v>17257</v>
      </c>
      <c r="H1512">
        <f>VLOOKUP(A1512,Feuil2!$E$2:$R$578,6,FALSE)</f>
        <v>63777</v>
      </c>
      <c r="I1512">
        <f t="shared" si="51"/>
        <v>0.27058343917086097</v>
      </c>
      <c r="J1512">
        <f t="shared" si="53"/>
        <v>-0.13421883657286096</v>
      </c>
      <c r="K1512">
        <f t="shared" si="52"/>
        <v>-10842</v>
      </c>
      <c r="L1512">
        <f>VLOOKUP(A1512,Sheet1!$A$1:$B$577,2,FALSE)</f>
        <v>79030</v>
      </c>
      <c r="M1512" t="str">
        <f t="shared" si="47"/>
        <v>battu</v>
      </c>
    </row>
    <row r="1513" spans="1:13">
      <c r="A1513" t="s">
        <v>224</v>
      </c>
      <c r="B1513" t="s">
        <v>17</v>
      </c>
      <c r="C1513" t="s">
        <v>15237</v>
      </c>
      <c r="D1513" t="s">
        <v>17</v>
      </c>
      <c r="E1513">
        <v>6160</v>
      </c>
      <c r="F1513">
        <v>0.165662650602</v>
      </c>
      <c r="G1513">
        <f>VLOOKUP(A1513,Feuil2!$E$2:$R$578,9,FALSE)</f>
        <v>12124</v>
      </c>
      <c r="H1513">
        <f>VLOOKUP(A1513,Feuil2!$E$2:$R$578,6,FALSE)</f>
        <v>49591</v>
      </c>
      <c r="I1513">
        <f t="shared" si="51"/>
        <v>0.24447984513318949</v>
      </c>
      <c r="J1513">
        <f t="shared" si="53"/>
        <v>-7.8817194531189488E-2</v>
      </c>
      <c r="K1513">
        <f t="shared" si="52"/>
        <v>-5964</v>
      </c>
      <c r="L1513">
        <f>VLOOKUP(A1513,Sheet1!$A$1:$B$577,2,FALSE)</f>
        <v>60582</v>
      </c>
      <c r="M1513" t="str">
        <f t="shared" si="47"/>
        <v>battu</v>
      </c>
    </row>
    <row r="1514" spans="1:13">
      <c r="A1514" t="s">
        <v>245</v>
      </c>
      <c r="B1514" t="s">
        <v>17</v>
      </c>
      <c r="C1514" t="s">
        <v>15238</v>
      </c>
      <c r="D1514" t="s">
        <v>17</v>
      </c>
      <c r="E1514">
        <v>5915</v>
      </c>
      <c r="F1514">
        <v>0.152464171564</v>
      </c>
      <c r="G1514">
        <f>VLOOKUP(A1514,Feuil2!$E$2:$R$578,9,FALSE)</f>
        <v>13544</v>
      </c>
      <c r="H1514">
        <f>VLOOKUP(A1514,Feuil2!$E$2:$R$578,6,FALSE)</f>
        <v>51197</v>
      </c>
      <c r="I1514">
        <f t="shared" si="51"/>
        <v>0.2645467507861789</v>
      </c>
      <c r="J1514">
        <f t="shared" si="53"/>
        <v>-0.1120825792221789</v>
      </c>
      <c r="K1514">
        <f t="shared" si="52"/>
        <v>-7629</v>
      </c>
      <c r="L1514">
        <f>VLOOKUP(A1514,Sheet1!$A$1:$B$577,2,FALSE)</f>
        <v>63327</v>
      </c>
      <c r="M1514" t="str">
        <f t="shared" si="47"/>
        <v>battu</v>
      </c>
    </row>
    <row r="1515" spans="1:13">
      <c r="A1515" t="s">
        <v>263</v>
      </c>
      <c r="B1515" t="s">
        <v>17</v>
      </c>
      <c r="C1515" t="s">
        <v>15239</v>
      </c>
      <c r="D1515" t="s">
        <v>17</v>
      </c>
      <c r="E1515">
        <v>4999</v>
      </c>
      <c r="F1515">
        <v>0.14689547765300001</v>
      </c>
      <c r="G1515">
        <f>VLOOKUP(A1515,Feuil2!$E$2:$R$578,9,FALSE)</f>
        <v>11235</v>
      </c>
      <c r="H1515">
        <f>VLOOKUP(A1515,Feuil2!$E$2:$R$578,6,FALSE)</f>
        <v>45625</v>
      </c>
      <c r="I1515">
        <f t="shared" si="51"/>
        <v>0.24624657534246575</v>
      </c>
      <c r="J1515">
        <f t="shared" si="53"/>
        <v>-9.9351097689465734E-2</v>
      </c>
      <c r="K1515">
        <f t="shared" si="52"/>
        <v>-6236</v>
      </c>
      <c r="L1515">
        <f>VLOOKUP(A1515,Sheet1!$A$1:$B$577,2,FALSE)</f>
        <v>56120</v>
      </c>
      <c r="M1515" t="str">
        <f t="shared" si="47"/>
        <v>battu</v>
      </c>
    </row>
    <row r="1516" spans="1:13">
      <c r="A1516" t="s">
        <v>279</v>
      </c>
      <c r="B1516" t="s">
        <v>17</v>
      </c>
      <c r="C1516" t="s">
        <v>15240</v>
      </c>
      <c r="D1516" t="s">
        <v>17</v>
      </c>
      <c r="E1516">
        <v>3126</v>
      </c>
      <c r="F1516">
        <v>0.100588859929</v>
      </c>
      <c r="G1516">
        <f>VLOOKUP(A1516,Feuil2!$E$2:$R$578,9,FALSE)</f>
        <v>11420</v>
      </c>
      <c r="H1516">
        <f>VLOOKUP(A1516,Feuil2!$E$2:$R$578,6,FALSE)</f>
        <v>41152</v>
      </c>
      <c r="I1516">
        <f t="shared" si="51"/>
        <v>0.27750777604976673</v>
      </c>
      <c r="J1516">
        <f t="shared" si="53"/>
        <v>-0.17691891612076671</v>
      </c>
      <c r="K1516">
        <f t="shared" si="52"/>
        <v>-8294</v>
      </c>
      <c r="L1516">
        <f>VLOOKUP(A1516,Sheet1!$A$1:$B$577,2,FALSE)</f>
        <v>50805</v>
      </c>
      <c r="M1516" t="str">
        <f t="shared" si="47"/>
        <v>battu</v>
      </c>
    </row>
    <row r="1517" spans="1:13">
      <c r="A1517" t="s">
        <v>314</v>
      </c>
      <c r="B1517" t="s">
        <v>17</v>
      </c>
      <c r="C1517" t="s">
        <v>15241</v>
      </c>
      <c r="D1517" t="s">
        <v>17</v>
      </c>
      <c r="E1517">
        <v>10123</v>
      </c>
      <c r="F1517">
        <v>0.21061501331599999</v>
      </c>
      <c r="G1517">
        <f>VLOOKUP(A1517,Feuil2!$E$2:$R$578,9,FALSE)</f>
        <v>21592</v>
      </c>
      <c r="H1517">
        <f>VLOOKUP(A1517,Feuil2!$E$2:$R$578,6,FALSE)</f>
        <v>65621</v>
      </c>
      <c r="I1517">
        <f t="shared" si="51"/>
        <v>0.32904100821383397</v>
      </c>
      <c r="J1517">
        <f t="shared" si="53"/>
        <v>-0.11842599489783398</v>
      </c>
      <c r="K1517">
        <f t="shared" si="52"/>
        <v>-11469</v>
      </c>
      <c r="L1517">
        <f>VLOOKUP(A1517,Sheet1!$A$1:$B$577,2,FALSE)</f>
        <v>82428</v>
      </c>
      <c r="M1517" t="str">
        <f t="shared" si="47"/>
        <v>battu</v>
      </c>
    </row>
    <row r="1518" spans="1:13">
      <c r="A1518" t="s">
        <v>325</v>
      </c>
      <c r="B1518" t="s">
        <v>17</v>
      </c>
      <c r="C1518" t="s">
        <v>15242</v>
      </c>
      <c r="D1518" t="s">
        <v>17</v>
      </c>
      <c r="E1518">
        <v>10770</v>
      </c>
      <c r="F1518">
        <v>0.227541620891</v>
      </c>
      <c r="G1518">
        <f>VLOOKUP(A1518,Feuil2!$E$2:$R$578,9,FALSE)</f>
        <v>22145</v>
      </c>
      <c r="H1518">
        <f>VLOOKUP(A1518,Feuil2!$E$2:$R$578,6,FALSE)</f>
        <v>67754</v>
      </c>
      <c r="I1518">
        <f t="shared" si="51"/>
        <v>0.3268441715618266</v>
      </c>
      <c r="J1518">
        <f t="shared" si="53"/>
        <v>-9.9302550670826606E-2</v>
      </c>
      <c r="K1518">
        <f t="shared" si="52"/>
        <v>-11375</v>
      </c>
      <c r="L1518">
        <f>VLOOKUP(A1518,Sheet1!$A$1:$B$577,2,FALSE)</f>
        <v>87373</v>
      </c>
      <c r="M1518" t="str">
        <f t="shared" si="47"/>
        <v>battu</v>
      </c>
    </row>
    <row r="1519" spans="1:13">
      <c r="A1519" t="s">
        <v>351</v>
      </c>
      <c r="B1519" t="s">
        <v>17</v>
      </c>
      <c r="C1519" t="s">
        <v>15243</v>
      </c>
      <c r="D1519" t="s">
        <v>17</v>
      </c>
      <c r="E1519">
        <v>11039</v>
      </c>
      <c r="F1519">
        <v>0.22900114095999999</v>
      </c>
      <c r="G1519">
        <f>VLOOKUP(A1519,Feuil2!$E$2:$R$578,9,FALSE)</f>
        <v>23450</v>
      </c>
      <c r="H1519">
        <f>VLOOKUP(A1519,Feuil2!$E$2:$R$578,6,FALSE)</f>
        <v>65778</v>
      </c>
      <c r="I1519">
        <f t="shared" si="51"/>
        <v>0.35650217397914197</v>
      </c>
      <c r="J1519">
        <f t="shared" si="53"/>
        <v>-0.12750103301914198</v>
      </c>
      <c r="K1519">
        <f t="shared" si="52"/>
        <v>-12411</v>
      </c>
      <c r="L1519">
        <f>VLOOKUP(A1519,Sheet1!$A$1:$B$577,2,FALSE)</f>
        <v>84882</v>
      </c>
      <c r="M1519" t="str">
        <f t="shared" si="47"/>
        <v>qualifie</v>
      </c>
    </row>
    <row r="1520" spans="1:13">
      <c r="A1520" t="s">
        <v>367</v>
      </c>
      <c r="B1520" t="s">
        <v>17</v>
      </c>
      <c r="C1520" t="s">
        <v>15244</v>
      </c>
      <c r="D1520" t="s">
        <v>17</v>
      </c>
      <c r="E1520">
        <v>10559</v>
      </c>
      <c r="F1520">
        <v>0.21408730561</v>
      </c>
      <c r="G1520">
        <f>VLOOKUP(A1520,Feuil2!$E$2:$R$578,9,FALSE)</f>
        <v>23509</v>
      </c>
      <c r="H1520">
        <f>VLOOKUP(A1520,Feuil2!$E$2:$R$578,6,FALSE)</f>
        <v>67679</v>
      </c>
      <c r="I1520">
        <f t="shared" si="51"/>
        <v>0.34736033333825855</v>
      </c>
      <c r="J1520">
        <f t="shared" si="53"/>
        <v>-0.13327302772825855</v>
      </c>
      <c r="K1520">
        <f t="shared" si="52"/>
        <v>-12950</v>
      </c>
      <c r="L1520">
        <f>VLOOKUP(A1520,Sheet1!$A$1:$B$577,2,FALSE)</f>
        <v>85420</v>
      </c>
      <c r="M1520" t="str">
        <f t="shared" si="47"/>
        <v>battu</v>
      </c>
    </row>
    <row r="1521" spans="1:13">
      <c r="A1521" t="s">
        <v>384</v>
      </c>
      <c r="B1521" t="s">
        <v>17</v>
      </c>
      <c r="C1521" t="s">
        <v>15245</v>
      </c>
      <c r="D1521" t="s">
        <v>17</v>
      </c>
      <c r="E1521">
        <v>8536</v>
      </c>
      <c r="F1521">
        <v>0.20103153482</v>
      </c>
      <c r="G1521">
        <f>VLOOKUP(A1521,Feuil2!$E$2:$R$578,9,FALSE)</f>
        <v>23923</v>
      </c>
      <c r="H1521">
        <f>VLOOKUP(A1521,Feuil2!$E$2:$R$578,6,FALSE)</f>
        <v>59655</v>
      </c>
      <c r="I1521">
        <f t="shared" si="51"/>
        <v>0.40102254630793732</v>
      </c>
      <c r="J1521">
        <f t="shared" si="53"/>
        <v>-0.19999101148793733</v>
      </c>
      <c r="K1521">
        <f t="shared" si="52"/>
        <v>-15387</v>
      </c>
      <c r="L1521">
        <f>VLOOKUP(A1521,Sheet1!$A$1:$B$577,2,FALSE)</f>
        <v>76095</v>
      </c>
      <c r="M1521" t="str">
        <f t="shared" si="47"/>
        <v>battu</v>
      </c>
    </row>
    <row r="1522" spans="1:13">
      <c r="A1522" t="s">
        <v>395</v>
      </c>
      <c r="B1522" t="s">
        <v>17</v>
      </c>
      <c r="C1522" t="s">
        <v>15246</v>
      </c>
      <c r="D1522" t="s">
        <v>17</v>
      </c>
      <c r="E1522">
        <v>8567</v>
      </c>
      <c r="F1522">
        <v>0.16894770056</v>
      </c>
      <c r="G1522">
        <f>VLOOKUP(A1522,Feuil2!$E$2:$R$578,9,FALSE)</f>
        <v>29151</v>
      </c>
      <c r="H1522">
        <f>VLOOKUP(A1522,Feuil2!$E$2:$R$578,6,FALSE)</f>
        <v>70944</v>
      </c>
      <c r="I1522">
        <f t="shared" si="51"/>
        <v>0.41090155615696888</v>
      </c>
      <c r="J1522">
        <f t="shared" si="53"/>
        <v>-0.24195385559696889</v>
      </c>
      <c r="K1522">
        <f t="shared" si="52"/>
        <v>-20584</v>
      </c>
      <c r="L1522">
        <f>VLOOKUP(A1522,Sheet1!$A$1:$B$577,2,FALSE)</f>
        <v>89711</v>
      </c>
      <c r="M1522" t="str">
        <f t="shared" si="47"/>
        <v>battu</v>
      </c>
    </row>
    <row r="1523" spans="1:13">
      <c r="A1523" t="s">
        <v>408</v>
      </c>
      <c r="B1523" t="s">
        <v>17</v>
      </c>
      <c r="C1523" t="s">
        <v>15247</v>
      </c>
      <c r="D1523" t="s">
        <v>17</v>
      </c>
      <c r="E1523">
        <v>10096</v>
      </c>
      <c r="F1523">
        <v>0.237062083216</v>
      </c>
      <c r="G1523">
        <f>VLOOKUP(A1523,Feuil2!$E$2:$R$578,9,FALSE)</f>
        <v>27046</v>
      </c>
      <c r="H1523">
        <f>VLOOKUP(A1523,Feuil2!$E$2:$R$578,6,FALSE)</f>
        <v>62417</v>
      </c>
      <c r="I1523">
        <f t="shared" si="51"/>
        <v>0.43331143758911833</v>
      </c>
      <c r="J1523">
        <f t="shared" si="53"/>
        <v>-0.19624935437311833</v>
      </c>
      <c r="K1523">
        <f t="shared" si="52"/>
        <v>-16950</v>
      </c>
      <c r="L1523">
        <f>VLOOKUP(A1523,Sheet1!$A$1:$B$577,2,FALSE)</f>
        <v>80580</v>
      </c>
      <c r="M1523" t="str">
        <f t="shared" si="47"/>
        <v>qualifie</v>
      </c>
    </row>
    <row r="1524" spans="1:13">
      <c r="A1524" t="s">
        <v>421</v>
      </c>
      <c r="B1524" t="s">
        <v>17</v>
      </c>
      <c r="C1524" t="s">
        <v>15248</v>
      </c>
      <c r="D1524" t="s">
        <v>17</v>
      </c>
      <c r="E1524">
        <v>7593</v>
      </c>
      <c r="F1524">
        <v>0.174167354803</v>
      </c>
      <c r="G1524">
        <f>VLOOKUP(A1524,Feuil2!$E$2:$R$578,9,FALSE)</f>
        <v>24115</v>
      </c>
      <c r="H1524">
        <f>VLOOKUP(A1524,Feuil2!$E$2:$R$578,6,FALSE)</f>
        <v>60775</v>
      </c>
      <c r="I1524">
        <f t="shared" si="51"/>
        <v>0.39679144385026738</v>
      </c>
      <c r="J1524">
        <f t="shared" si="53"/>
        <v>-0.22262408904726738</v>
      </c>
      <c r="K1524">
        <f t="shared" si="52"/>
        <v>-16522</v>
      </c>
      <c r="L1524">
        <f>VLOOKUP(A1524,Sheet1!$A$1:$B$577,2,FALSE)</f>
        <v>77302</v>
      </c>
      <c r="M1524" t="str">
        <f t="shared" si="47"/>
        <v>battu</v>
      </c>
    </row>
    <row r="1525" spans="1:13">
      <c r="A1525" t="s">
        <v>431</v>
      </c>
      <c r="B1525" t="s">
        <v>17</v>
      </c>
      <c r="C1525" t="s">
        <v>15249</v>
      </c>
      <c r="D1525" t="s">
        <v>17</v>
      </c>
      <c r="E1525">
        <v>9123</v>
      </c>
      <c r="F1525">
        <v>0.20201953099100001</v>
      </c>
      <c r="G1525">
        <f>VLOOKUP(A1525,Feuil2!$E$2:$R$578,9,FALSE)</f>
        <v>13552</v>
      </c>
      <c r="H1525">
        <f>VLOOKUP(A1525,Feuil2!$E$2:$R$578,6,FALSE)</f>
        <v>62660</v>
      </c>
      <c r="I1525">
        <f t="shared" si="51"/>
        <v>0.21627832748164699</v>
      </c>
      <c r="J1525">
        <f t="shared" si="53"/>
        <v>-1.4258796490646986E-2</v>
      </c>
      <c r="K1525">
        <f t="shared" si="52"/>
        <v>-4429</v>
      </c>
      <c r="L1525">
        <f>VLOOKUP(A1525,Sheet1!$A$1:$B$577,2,FALSE)</f>
        <v>76649</v>
      </c>
      <c r="M1525" t="str">
        <f t="shared" si="47"/>
        <v>battu</v>
      </c>
    </row>
    <row r="1526" spans="1:13">
      <c r="A1526" t="s">
        <v>444</v>
      </c>
      <c r="B1526" t="s">
        <v>17</v>
      </c>
      <c r="C1526" t="s">
        <v>15250</v>
      </c>
      <c r="D1526" t="s">
        <v>17</v>
      </c>
      <c r="E1526">
        <v>7583</v>
      </c>
      <c r="F1526">
        <v>0.135029737526</v>
      </c>
      <c r="G1526">
        <f>VLOOKUP(A1526,Feuil2!$E$2:$R$578,9,FALSE)</f>
        <v>19561</v>
      </c>
      <c r="H1526">
        <f>VLOOKUP(A1526,Feuil2!$E$2:$R$578,6,FALSE)</f>
        <v>75491</v>
      </c>
      <c r="I1526">
        <f t="shared" si="51"/>
        <v>0.25911698083215218</v>
      </c>
      <c r="J1526">
        <f t="shared" si="53"/>
        <v>-0.12408724330615217</v>
      </c>
      <c r="K1526">
        <f t="shared" si="52"/>
        <v>-11978</v>
      </c>
      <c r="L1526">
        <f>VLOOKUP(A1526,Sheet1!$A$1:$B$577,2,FALSE)</f>
        <v>90932</v>
      </c>
      <c r="M1526" t="str">
        <f t="shared" si="47"/>
        <v>battu</v>
      </c>
    </row>
    <row r="1527" spans="1:13">
      <c r="A1527" t="s">
        <v>464</v>
      </c>
      <c r="B1527" t="s">
        <v>17</v>
      </c>
      <c r="C1527" t="s">
        <v>15251</v>
      </c>
      <c r="D1527" t="s">
        <v>17</v>
      </c>
      <c r="E1527">
        <v>5808</v>
      </c>
      <c r="F1527">
        <v>0.117233862178</v>
      </c>
      <c r="G1527">
        <f>VLOOKUP(A1527,Feuil2!$E$2:$R$578,9,FALSE)</f>
        <v>14574</v>
      </c>
      <c r="H1527">
        <f>VLOOKUP(A1527,Feuil2!$E$2:$R$578,6,FALSE)</f>
        <v>62567</v>
      </c>
      <c r="I1527">
        <f t="shared" si="51"/>
        <v>0.23293429443636421</v>
      </c>
      <c r="J1527">
        <f t="shared" si="53"/>
        <v>-0.11570043225836421</v>
      </c>
      <c r="K1527">
        <f t="shared" si="52"/>
        <v>-8766</v>
      </c>
      <c r="L1527">
        <f>VLOOKUP(A1527,Sheet1!$A$1:$B$577,2,FALSE)</f>
        <v>76075</v>
      </c>
      <c r="M1527" t="str">
        <f t="shared" si="47"/>
        <v>battu</v>
      </c>
    </row>
    <row r="1528" spans="1:13">
      <c r="A1528" t="s">
        <v>479</v>
      </c>
      <c r="B1528" t="s">
        <v>17</v>
      </c>
      <c r="C1528" t="s">
        <v>15252</v>
      </c>
      <c r="D1528" t="s">
        <v>17</v>
      </c>
      <c r="E1528">
        <v>7000</v>
      </c>
      <c r="F1528">
        <v>0.167644593462</v>
      </c>
      <c r="G1528">
        <f>VLOOKUP(A1528,Feuil2!$E$2:$R$578,9,FALSE)</f>
        <v>15052</v>
      </c>
      <c r="H1528">
        <f>VLOOKUP(A1528,Feuil2!$E$2:$R$578,6,FALSE)</f>
        <v>57808</v>
      </c>
      <c r="I1528">
        <f t="shared" si="51"/>
        <v>0.26037918627179629</v>
      </c>
      <c r="J1528">
        <f t="shared" si="53"/>
        <v>-9.273459280979629E-2</v>
      </c>
      <c r="K1528">
        <f t="shared" si="52"/>
        <v>-8052</v>
      </c>
      <c r="L1528">
        <f>VLOOKUP(A1528,Sheet1!$A$1:$B$577,2,FALSE)</f>
        <v>73276</v>
      </c>
      <c r="M1528" t="str">
        <f t="shared" si="47"/>
        <v>battu</v>
      </c>
    </row>
    <row r="1529" spans="1:13">
      <c r="A1529" t="s">
        <v>492</v>
      </c>
      <c r="B1529" t="s">
        <v>17</v>
      </c>
      <c r="C1529" t="s">
        <v>15253</v>
      </c>
      <c r="D1529" t="s">
        <v>17</v>
      </c>
      <c r="E1529">
        <v>5639</v>
      </c>
      <c r="F1529">
        <v>0.162007642141</v>
      </c>
      <c r="G1529">
        <f>VLOOKUP(A1529,Feuil2!$E$2:$R$578,9,FALSE)</f>
        <v>10643</v>
      </c>
      <c r="H1529">
        <f>VLOOKUP(A1529,Feuil2!$E$2:$R$578,6,FALSE)</f>
        <v>49457</v>
      </c>
      <c r="I1529">
        <f t="shared" si="51"/>
        <v>0.21519703985280142</v>
      </c>
      <c r="J1529">
        <f t="shared" si="53"/>
        <v>-5.3189397711801423E-2</v>
      </c>
      <c r="K1529">
        <f t="shared" si="52"/>
        <v>-5004</v>
      </c>
      <c r="L1529">
        <f>VLOOKUP(A1529,Sheet1!$A$1:$B$577,2,FALSE)</f>
        <v>64802</v>
      </c>
      <c r="M1529" t="str">
        <f t="shared" si="47"/>
        <v>battu</v>
      </c>
    </row>
    <row r="1530" spans="1:13">
      <c r="A1530" t="s">
        <v>505</v>
      </c>
      <c r="B1530" t="s">
        <v>17</v>
      </c>
      <c r="C1530" t="s">
        <v>15254</v>
      </c>
      <c r="D1530" t="s">
        <v>17</v>
      </c>
      <c r="E1530">
        <v>4051</v>
      </c>
      <c r="F1530">
        <v>0.11631445963000001</v>
      </c>
      <c r="G1530">
        <f>VLOOKUP(A1530,Feuil2!$E$2:$R$578,9,FALSE)</f>
        <v>11829</v>
      </c>
      <c r="H1530">
        <f>VLOOKUP(A1530,Feuil2!$E$2:$R$578,6,FALSE)</f>
        <v>46326</v>
      </c>
      <c r="I1530">
        <f t="shared" si="51"/>
        <v>0.25534257220567286</v>
      </c>
      <c r="J1530">
        <f t="shared" si="53"/>
        <v>-0.13902811257567285</v>
      </c>
      <c r="K1530">
        <f t="shared" si="52"/>
        <v>-7778</v>
      </c>
      <c r="L1530">
        <f>VLOOKUP(A1530,Sheet1!$A$1:$B$577,2,FALSE)</f>
        <v>58531</v>
      </c>
      <c r="M1530" t="str">
        <f t="shared" si="47"/>
        <v>battu</v>
      </c>
    </row>
    <row r="1531" spans="1:13">
      <c r="A1531" t="s">
        <v>516</v>
      </c>
      <c r="B1531" t="s">
        <v>17</v>
      </c>
      <c r="C1531" t="s">
        <v>15255</v>
      </c>
      <c r="D1531" t="s">
        <v>17</v>
      </c>
      <c r="E1531">
        <v>3765</v>
      </c>
      <c r="F1531">
        <v>0.10938407902400001</v>
      </c>
      <c r="G1531">
        <f>VLOOKUP(A1531,Feuil2!$E$2:$R$578,9,FALSE)</f>
        <v>8108</v>
      </c>
      <c r="H1531">
        <f>VLOOKUP(A1531,Feuil2!$E$2:$R$578,6,FALSE)</f>
        <v>46704</v>
      </c>
      <c r="I1531">
        <f t="shared" si="51"/>
        <v>0.17360397396368618</v>
      </c>
      <c r="J1531">
        <f t="shared" si="53"/>
        <v>-6.4219894939686176E-2</v>
      </c>
      <c r="K1531">
        <f t="shared" si="52"/>
        <v>-4343</v>
      </c>
      <c r="L1531">
        <f>VLOOKUP(A1531,Sheet1!$A$1:$B$577,2,FALSE)</f>
        <v>56664</v>
      </c>
      <c r="M1531" t="str">
        <f t="shared" si="47"/>
        <v>battu</v>
      </c>
    </row>
    <row r="1532" spans="1:13">
      <c r="A1532" t="s">
        <v>530</v>
      </c>
      <c r="B1532" t="s">
        <v>17</v>
      </c>
      <c r="C1532" t="s">
        <v>15256</v>
      </c>
      <c r="D1532" t="s">
        <v>17</v>
      </c>
      <c r="E1532">
        <v>4570</v>
      </c>
      <c r="F1532">
        <v>0.12566683165600001</v>
      </c>
      <c r="G1532">
        <f>VLOOKUP(A1532,Feuil2!$E$2:$R$578,9,FALSE)</f>
        <v>9871</v>
      </c>
      <c r="H1532">
        <f>VLOOKUP(A1532,Feuil2!$E$2:$R$578,6,FALSE)</f>
        <v>49344</v>
      </c>
      <c r="I1532">
        <f t="shared" si="51"/>
        <v>0.20004458495460442</v>
      </c>
      <c r="J1532">
        <f t="shared" si="53"/>
        <v>-7.437775329860441E-2</v>
      </c>
      <c r="K1532">
        <f t="shared" si="52"/>
        <v>-5301</v>
      </c>
      <c r="L1532">
        <f>VLOOKUP(A1532,Sheet1!$A$1:$B$577,2,FALSE)</f>
        <v>59754</v>
      </c>
      <c r="M1532" t="str">
        <f t="shared" si="47"/>
        <v>battu</v>
      </c>
    </row>
    <row r="1533" spans="1:13">
      <c r="A1533" t="s">
        <v>544</v>
      </c>
      <c r="B1533" t="s">
        <v>17</v>
      </c>
      <c r="C1533" t="s">
        <v>15257</v>
      </c>
      <c r="D1533" t="s">
        <v>17</v>
      </c>
      <c r="E1533">
        <v>9667</v>
      </c>
      <c r="F1533">
        <v>0.25282456323899999</v>
      </c>
      <c r="G1533">
        <f>VLOOKUP(A1533,Feuil2!$E$2:$R$578,9,FALSE)</f>
        <v>16305</v>
      </c>
      <c r="H1533">
        <f>VLOOKUP(A1533,Feuil2!$E$2:$R$578,6,FALSE)</f>
        <v>52141</v>
      </c>
      <c r="I1533">
        <f t="shared" si="51"/>
        <v>0.31270976774515258</v>
      </c>
      <c r="J1533">
        <f t="shared" si="53"/>
        <v>-5.9885204506152589E-2</v>
      </c>
      <c r="K1533">
        <f t="shared" si="52"/>
        <v>-6638</v>
      </c>
      <c r="L1533">
        <f>VLOOKUP(A1533,Sheet1!$A$1:$B$577,2,FALSE)</f>
        <v>64707</v>
      </c>
      <c r="M1533" t="str">
        <f t="shared" si="47"/>
        <v>qualifie</v>
      </c>
    </row>
    <row r="1534" spans="1:13">
      <c r="A1534" t="s">
        <v>554</v>
      </c>
      <c r="B1534" t="s">
        <v>17</v>
      </c>
      <c r="C1534" t="s">
        <v>15258</v>
      </c>
      <c r="D1534" t="s">
        <v>17</v>
      </c>
      <c r="E1534">
        <v>8700</v>
      </c>
      <c r="F1534">
        <v>0.201968613613</v>
      </c>
      <c r="G1534">
        <f>VLOOKUP(A1534,Feuil2!$E$2:$R$578,9,FALSE)</f>
        <v>19131</v>
      </c>
      <c r="H1534">
        <f>VLOOKUP(A1534,Feuil2!$E$2:$R$578,6,FALSE)</f>
        <v>60122</v>
      </c>
      <c r="I1534">
        <f t="shared" si="51"/>
        <v>0.31820298725923957</v>
      </c>
      <c r="J1534">
        <f t="shared" si="53"/>
        <v>-0.11623437364623956</v>
      </c>
      <c r="K1534">
        <f t="shared" si="52"/>
        <v>-10431</v>
      </c>
      <c r="L1534">
        <f>VLOOKUP(A1534,Sheet1!$A$1:$B$577,2,FALSE)</f>
        <v>72912</v>
      </c>
      <c r="M1534" t="str">
        <f t="shared" si="47"/>
        <v>battu</v>
      </c>
    </row>
    <row r="1535" spans="1:13">
      <c r="A1535" t="s">
        <v>568</v>
      </c>
      <c r="B1535" t="s">
        <v>17</v>
      </c>
      <c r="C1535" t="s">
        <v>15259</v>
      </c>
      <c r="D1535" t="s">
        <v>17</v>
      </c>
      <c r="E1535">
        <v>6733</v>
      </c>
      <c r="F1535">
        <v>0.17788169401100001</v>
      </c>
      <c r="G1535">
        <f>VLOOKUP(A1535,Feuil2!$E$2:$R$578,9,FALSE)</f>
        <v>13760</v>
      </c>
      <c r="H1535">
        <f>VLOOKUP(A1535,Feuil2!$E$2:$R$578,6,FALSE)</f>
        <v>49922</v>
      </c>
      <c r="I1535">
        <f t="shared" si="51"/>
        <v>0.27562998277312606</v>
      </c>
      <c r="J1535">
        <f t="shared" si="53"/>
        <v>-9.7748288762126045E-2</v>
      </c>
      <c r="K1535">
        <f t="shared" si="52"/>
        <v>-7027</v>
      </c>
      <c r="L1535">
        <f>VLOOKUP(A1535,Sheet1!$A$1:$B$577,2,FALSE)</f>
        <v>66187</v>
      </c>
      <c r="M1535" t="str">
        <f t="shared" si="47"/>
        <v>battu</v>
      </c>
    </row>
    <row r="1536" spans="1:13">
      <c r="A1536" t="s">
        <v>584</v>
      </c>
      <c r="B1536" t="s">
        <v>17</v>
      </c>
      <c r="C1536" t="s">
        <v>15260</v>
      </c>
      <c r="D1536" t="s">
        <v>17</v>
      </c>
      <c r="E1536">
        <v>11674</v>
      </c>
      <c r="F1536">
        <v>0.20671459432700001</v>
      </c>
      <c r="G1536">
        <f>VLOOKUP(A1536,Feuil2!$E$2:$R$578,9,FALSE)</f>
        <v>15670</v>
      </c>
      <c r="H1536">
        <f>VLOOKUP(A1536,Feuil2!$E$2:$R$578,6,FALSE)</f>
        <v>76424</v>
      </c>
      <c r="I1536">
        <f t="shared" si="51"/>
        <v>0.20504030147597613</v>
      </c>
      <c r="J1536">
        <f t="shared" si="53"/>
        <v>1.6742928510238841E-3</v>
      </c>
      <c r="K1536">
        <f t="shared" si="52"/>
        <v>-3996</v>
      </c>
      <c r="L1536">
        <f>VLOOKUP(A1536,Sheet1!$A$1:$B$577,2,FALSE)</f>
        <v>92761</v>
      </c>
      <c r="M1536" t="str">
        <f t="shared" si="47"/>
        <v>qualifie</v>
      </c>
    </row>
    <row r="1537" spans="1:13">
      <c r="A1537" t="s">
        <v>599</v>
      </c>
      <c r="B1537" t="s">
        <v>17</v>
      </c>
      <c r="C1537" t="s">
        <v>15261</v>
      </c>
      <c r="D1537" t="s">
        <v>17</v>
      </c>
      <c r="E1537">
        <v>9536</v>
      </c>
      <c r="F1537">
        <v>0.18802744696000001</v>
      </c>
      <c r="G1537">
        <f>VLOOKUP(A1537,Feuil2!$E$2:$R$578,9,FALSE)</f>
        <v>15546</v>
      </c>
      <c r="H1537">
        <f>VLOOKUP(A1537,Feuil2!$E$2:$R$578,6,FALSE)</f>
        <v>67200</v>
      </c>
      <c r="I1537">
        <f t="shared" si="51"/>
        <v>0.23133928571428572</v>
      </c>
      <c r="J1537">
        <f t="shared" si="53"/>
        <v>-4.3311838754285709E-2</v>
      </c>
      <c r="K1537">
        <f t="shared" si="52"/>
        <v>-6010</v>
      </c>
      <c r="L1537">
        <f>VLOOKUP(A1537,Sheet1!$A$1:$B$577,2,FALSE)</f>
        <v>83699</v>
      </c>
      <c r="M1537" t="str">
        <f t="shared" si="47"/>
        <v>battu</v>
      </c>
    </row>
    <row r="1538" spans="1:13">
      <c r="A1538" t="s">
        <v>615</v>
      </c>
      <c r="B1538" t="s">
        <v>17</v>
      </c>
      <c r="C1538" t="s">
        <v>15262</v>
      </c>
      <c r="D1538" t="s">
        <v>17</v>
      </c>
      <c r="E1538">
        <v>8758</v>
      </c>
      <c r="F1538">
        <v>0.15724648089599999</v>
      </c>
      <c r="G1538">
        <f>VLOOKUP(A1538,Feuil2!$E$2:$R$578,9,FALSE)</f>
        <v>15585</v>
      </c>
      <c r="H1538">
        <f>VLOOKUP(A1538,Feuil2!$E$2:$R$578,6,FALSE)</f>
        <v>72724</v>
      </c>
      <c r="I1538">
        <f t="shared" si="51"/>
        <v>0.21430339365271436</v>
      </c>
      <c r="J1538">
        <f t="shared" si="53"/>
        <v>-5.7056912756714373E-2</v>
      </c>
      <c r="K1538">
        <f t="shared" si="52"/>
        <v>-6827</v>
      </c>
      <c r="L1538">
        <f>VLOOKUP(A1538,Sheet1!$A$1:$B$577,2,FALSE)</f>
        <v>87613</v>
      </c>
      <c r="M1538" t="str">
        <f t="shared" si="47"/>
        <v>battu</v>
      </c>
    </row>
    <row r="1539" spans="1:13">
      <c r="A1539" t="s">
        <v>629</v>
      </c>
      <c r="B1539" t="s">
        <v>17</v>
      </c>
      <c r="C1539" t="s">
        <v>15263</v>
      </c>
      <c r="D1539" t="s">
        <v>17</v>
      </c>
      <c r="E1539">
        <v>3990</v>
      </c>
      <c r="F1539">
        <v>8.1555064998799998E-2</v>
      </c>
      <c r="G1539">
        <f>VLOOKUP(A1539,Feuil2!$E$2:$R$578,9,FALSE)</f>
        <v>18670</v>
      </c>
      <c r="H1539">
        <f>VLOOKUP(A1539,Feuil2!$E$2:$R$578,6,FALSE)</f>
        <v>63468</v>
      </c>
      <c r="I1539">
        <f t="shared" si="51"/>
        <v>0.2941639881515094</v>
      </c>
      <c r="J1539">
        <f t="shared" si="53"/>
        <v>-0.21260892315270941</v>
      </c>
      <c r="K1539">
        <f t="shared" si="52"/>
        <v>-14680</v>
      </c>
      <c r="L1539">
        <f>VLOOKUP(A1539,Sheet1!$A$1:$B$577,2,FALSE)</f>
        <v>75457</v>
      </c>
      <c r="M1539" t="str">
        <f t="shared" ref="M1539:M1602" si="54">IF(F1539&gt;0.5,"elu",IF(AND(F1539&gt;0.2,E1539/L1539&gt;0.125),"qualifie","battu"))</f>
        <v>battu</v>
      </c>
    </row>
    <row r="1540" spans="1:13">
      <c r="A1540" t="s">
        <v>642</v>
      </c>
      <c r="B1540" t="s">
        <v>17</v>
      </c>
      <c r="C1540" t="s">
        <v>15264</v>
      </c>
      <c r="D1540" t="s">
        <v>17</v>
      </c>
      <c r="E1540">
        <v>3480</v>
      </c>
      <c r="F1540">
        <v>7.6997964421599993E-2</v>
      </c>
      <c r="G1540">
        <f>VLOOKUP(A1540,Feuil2!$E$2:$R$578,9,FALSE)</f>
        <v>12731</v>
      </c>
      <c r="H1540">
        <f>VLOOKUP(A1540,Feuil2!$E$2:$R$578,6,FALSE)</f>
        <v>58426</v>
      </c>
      <c r="I1540">
        <f t="shared" si="51"/>
        <v>0.21789956526204088</v>
      </c>
      <c r="J1540">
        <f t="shared" si="53"/>
        <v>-0.1409016008404409</v>
      </c>
      <c r="K1540">
        <f t="shared" si="52"/>
        <v>-9251</v>
      </c>
      <c r="L1540">
        <f>VLOOKUP(A1540,Sheet1!$A$1:$B$577,2,FALSE)</f>
        <v>70610</v>
      </c>
      <c r="M1540" t="str">
        <f t="shared" si="54"/>
        <v>battu</v>
      </c>
    </row>
    <row r="1541" spans="1:13">
      <c r="A1541" t="s">
        <v>654</v>
      </c>
      <c r="B1541" t="s">
        <v>17</v>
      </c>
      <c r="C1541" t="s">
        <v>15265</v>
      </c>
      <c r="D1541" t="s">
        <v>17</v>
      </c>
      <c r="E1541">
        <v>3945</v>
      </c>
      <c r="F1541">
        <v>8.4778544258899996E-2</v>
      </c>
      <c r="G1541">
        <f>VLOOKUP(A1541,Feuil2!$E$2:$R$578,9,FALSE)</f>
        <v>14950</v>
      </c>
      <c r="H1541">
        <f>VLOOKUP(A1541,Feuil2!$E$2:$R$578,6,FALSE)</f>
        <v>59819</v>
      </c>
      <c r="I1541">
        <f t="shared" si="51"/>
        <v>0.24992059379127032</v>
      </c>
      <c r="J1541">
        <f t="shared" si="53"/>
        <v>-0.16514204953237033</v>
      </c>
      <c r="K1541">
        <f t="shared" si="52"/>
        <v>-11005</v>
      </c>
      <c r="L1541">
        <f>VLOOKUP(A1541,Sheet1!$A$1:$B$577,2,FALSE)</f>
        <v>71919</v>
      </c>
      <c r="M1541" t="str">
        <f t="shared" si="54"/>
        <v>battu</v>
      </c>
    </row>
    <row r="1542" spans="1:13">
      <c r="A1542" t="s">
        <v>666</v>
      </c>
      <c r="B1542" t="s">
        <v>17</v>
      </c>
      <c r="C1542" t="s">
        <v>15266</v>
      </c>
      <c r="D1542" t="s">
        <v>17</v>
      </c>
      <c r="E1542">
        <v>9194</v>
      </c>
      <c r="F1542">
        <v>0.21875892262300001</v>
      </c>
      <c r="G1542">
        <f>VLOOKUP(A1542,Feuil2!$E$2:$R$578,9,FALSE)</f>
        <v>17091</v>
      </c>
      <c r="H1542">
        <f>VLOOKUP(A1542,Feuil2!$E$2:$R$578,6,FALSE)</f>
        <v>58532</v>
      </c>
      <c r="I1542">
        <f t="shared" si="51"/>
        <v>0.29199412287295839</v>
      </c>
      <c r="J1542">
        <f t="shared" si="53"/>
        <v>-7.3235200249958388E-2</v>
      </c>
      <c r="K1542">
        <f t="shared" si="52"/>
        <v>-7897</v>
      </c>
      <c r="L1542">
        <f>VLOOKUP(A1542,Sheet1!$A$1:$B$577,2,FALSE)</f>
        <v>73892</v>
      </c>
      <c r="M1542" t="str">
        <f t="shared" si="54"/>
        <v>battu</v>
      </c>
    </row>
    <row r="1543" spans="1:13">
      <c r="A1543" t="s">
        <v>684</v>
      </c>
      <c r="B1543" t="s">
        <v>17</v>
      </c>
      <c r="C1543" t="s">
        <v>15267</v>
      </c>
      <c r="D1543" t="s">
        <v>17</v>
      </c>
      <c r="E1543">
        <v>8083</v>
      </c>
      <c r="F1543">
        <v>0.17839722792400001</v>
      </c>
      <c r="G1543">
        <f>VLOOKUP(A1543,Feuil2!$E$2:$R$578,9,FALSE)</f>
        <v>24511</v>
      </c>
      <c r="H1543">
        <f>VLOOKUP(A1543,Feuil2!$E$2:$R$578,6,FALSE)</f>
        <v>62062</v>
      </c>
      <c r="I1543">
        <f t="shared" si="51"/>
        <v>0.39494376591150787</v>
      </c>
      <c r="J1543">
        <f t="shared" si="53"/>
        <v>-0.21654653798750786</v>
      </c>
      <c r="K1543">
        <f t="shared" si="52"/>
        <v>-16428</v>
      </c>
      <c r="L1543">
        <f>VLOOKUP(A1543,Sheet1!$A$1:$B$577,2,FALSE)</f>
        <v>77390</v>
      </c>
      <c r="M1543" t="str">
        <f t="shared" si="54"/>
        <v>battu</v>
      </c>
    </row>
    <row r="1544" spans="1:13">
      <c r="A1544" t="s">
        <v>699</v>
      </c>
      <c r="B1544" t="s">
        <v>17</v>
      </c>
      <c r="C1544" t="s">
        <v>15268</v>
      </c>
      <c r="D1544" t="s">
        <v>17</v>
      </c>
      <c r="E1544">
        <v>10975</v>
      </c>
      <c r="F1544">
        <v>0.29872887122699998</v>
      </c>
      <c r="G1544">
        <f>VLOOKUP(A1544,Feuil2!$E$2:$R$578,9,FALSE)</f>
        <v>12881</v>
      </c>
      <c r="H1544">
        <f>VLOOKUP(A1544,Feuil2!$E$2:$R$578,6,FALSE)</f>
        <v>54099</v>
      </c>
      <c r="I1544">
        <f t="shared" si="51"/>
        <v>0.23810051941810384</v>
      </c>
      <c r="J1544">
        <f t="shared" si="53"/>
        <v>6.0628351808896142E-2</v>
      </c>
      <c r="K1544">
        <f t="shared" si="52"/>
        <v>-1906</v>
      </c>
      <c r="L1544">
        <f>VLOOKUP(A1544,Sheet1!$A$1:$B$577,2,FALSE)</f>
        <v>70351</v>
      </c>
      <c r="M1544" t="str">
        <f t="shared" si="54"/>
        <v>qualifie</v>
      </c>
    </row>
    <row r="1545" spans="1:13">
      <c r="A1545" t="s">
        <v>719</v>
      </c>
      <c r="B1545" t="s">
        <v>17</v>
      </c>
      <c r="C1545" t="s">
        <v>15269</v>
      </c>
      <c r="D1545" t="s">
        <v>17</v>
      </c>
      <c r="E1545">
        <v>4356</v>
      </c>
      <c r="F1545">
        <v>0.142960288809</v>
      </c>
      <c r="G1545">
        <f>VLOOKUP(A1545,Feuil2!$E$2:$R$578,9,FALSE)</f>
        <v>7156</v>
      </c>
      <c r="H1545">
        <f>VLOOKUP(A1545,Feuil2!$E$2:$R$578,6,FALSE)</f>
        <v>43193</v>
      </c>
      <c r="I1545">
        <f t="shared" si="51"/>
        <v>0.1656749936332276</v>
      </c>
      <c r="J1545">
        <f t="shared" si="53"/>
        <v>-2.2714704824227605E-2</v>
      </c>
      <c r="K1545">
        <f t="shared" si="52"/>
        <v>-2800</v>
      </c>
      <c r="L1545">
        <f>VLOOKUP(A1545,Sheet1!$A$1:$B$577,2,FALSE)</f>
        <v>58700</v>
      </c>
      <c r="M1545" t="str">
        <f t="shared" si="54"/>
        <v>battu</v>
      </c>
    </row>
    <row r="1546" spans="1:13">
      <c r="A1546" t="s">
        <v>744</v>
      </c>
      <c r="B1546" t="s">
        <v>17</v>
      </c>
      <c r="C1546" t="s">
        <v>15270</v>
      </c>
      <c r="D1546" t="s">
        <v>17</v>
      </c>
      <c r="E1546">
        <v>6512</v>
      </c>
      <c r="F1546">
        <v>0.162669864109</v>
      </c>
      <c r="G1546">
        <f>VLOOKUP(A1546,Feuil2!$E$2:$R$578,9,FALSE)</f>
        <v>15224</v>
      </c>
      <c r="H1546">
        <f>VLOOKUP(A1546,Feuil2!$E$2:$R$578,6,FALSE)</f>
        <v>53550</v>
      </c>
      <c r="I1546">
        <f t="shared" si="51"/>
        <v>0.28429505135387489</v>
      </c>
      <c r="J1546">
        <f t="shared" si="53"/>
        <v>-0.12162518724487489</v>
      </c>
      <c r="K1546">
        <f t="shared" si="52"/>
        <v>-8712</v>
      </c>
      <c r="L1546">
        <f>VLOOKUP(A1546,Sheet1!$A$1:$B$577,2,FALSE)</f>
        <v>68685</v>
      </c>
      <c r="M1546" t="str">
        <f t="shared" si="54"/>
        <v>battu</v>
      </c>
    </row>
    <row r="1547" spans="1:13">
      <c r="A1547" t="s">
        <v>765</v>
      </c>
      <c r="B1547" t="s">
        <v>17</v>
      </c>
      <c r="C1547" t="s">
        <v>15271</v>
      </c>
      <c r="D1547" t="s">
        <v>17</v>
      </c>
      <c r="E1547">
        <v>9218</v>
      </c>
      <c r="F1547">
        <v>0.226781804315</v>
      </c>
      <c r="G1547">
        <f>VLOOKUP(A1547,Feuil2!$E$2:$R$578,9,FALSE)</f>
        <v>17702</v>
      </c>
      <c r="H1547">
        <f>VLOOKUP(A1547,Feuil2!$E$2:$R$578,6,FALSE)</f>
        <v>56959</v>
      </c>
      <c r="I1547">
        <f t="shared" si="51"/>
        <v>0.31078495057848626</v>
      </c>
      <c r="J1547">
        <f t="shared" si="53"/>
        <v>-8.4003146263486261E-2</v>
      </c>
      <c r="K1547">
        <f t="shared" si="52"/>
        <v>-8484</v>
      </c>
      <c r="L1547">
        <f>VLOOKUP(A1547,Sheet1!$A$1:$B$577,2,FALSE)</f>
        <v>72571</v>
      </c>
      <c r="M1547" t="str">
        <f t="shared" si="54"/>
        <v>qualifie</v>
      </c>
    </row>
    <row r="1548" spans="1:13">
      <c r="A1548" t="s">
        <v>781</v>
      </c>
      <c r="B1548" t="s">
        <v>17</v>
      </c>
      <c r="C1548" t="s">
        <v>15272</v>
      </c>
      <c r="D1548" t="s">
        <v>17</v>
      </c>
      <c r="E1548">
        <v>7098</v>
      </c>
      <c r="F1548">
        <v>0.23689216700599999</v>
      </c>
      <c r="G1548">
        <f>VLOOKUP(A1548,Feuil2!$E$2:$R$578,9,FALSE)</f>
        <v>6072</v>
      </c>
      <c r="H1548">
        <f>VLOOKUP(A1548,Feuil2!$E$2:$R$578,6,FALSE)</f>
        <v>45309</v>
      </c>
      <c r="I1548">
        <f t="shared" si="51"/>
        <v>0.13401310997815002</v>
      </c>
      <c r="J1548">
        <f t="shared" si="53"/>
        <v>0.10287905702784997</v>
      </c>
      <c r="K1548">
        <f t="shared" si="52"/>
        <v>1026</v>
      </c>
      <c r="L1548">
        <f>VLOOKUP(A1548,Sheet1!$A$1:$B$577,2,FALSE)</f>
        <v>63082</v>
      </c>
      <c r="M1548" t="str">
        <f t="shared" si="54"/>
        <v>battu</v>
      </c>
    </row>
    <row r="1549" spans="1:13">
      <c r="A1549" t="s">
        <v>808</v>
      </c>
      <c r="B1549" t="s">
        <v>17</v>
      </c>
      <c r="C1549" t="s">
        <v>15273</v>
      </c>
      <c r="D1549" t="s">
        <v>17</v>
      </c>
      <c r="E1549">
        <v>11863</v>
      </c>
      <c r="F1549">
        <v>0.219701459367</v>
      </c>
      <c r="G1549">
        <f>VLOOKUP(A1549,Feuil2!$E$2:$R$578,9,FALSE)</f>
        <v>21527</v>
      </c>
      <c r="H1549">
        <f>VLOOKUP(A1549,Feuil2!$E$2:$R$578,6,FALSE)</f>
        <v>74671</v>
      </c>
      <c r="I1549">
        <f t="shared" si="51"/>
        <v>0.2882913045225054</v>
      </c>
      <c r="J1549">
        <f t="shared" si="53"/>
        <v>-6.8589845155505397E-2</v>
      </c>
      <c r="K1549">
        <f t="shared" si="52"/>
        <v>-9664</v>
      </c>
      <c r="L1549">
        <f>VLOOKUP(A1549,Sheet1!$A$1:$B$577,2,FALSE)</f>
        <v>93086</v>
      </c>
      <c r="M1549" t="str">
        <f t="shared" si="54"/>
        <v>qualifie</v>
      </c>
    </row>
    <row r="1550" spans="1:13">
      <c r="A1550" t="s">
        <v>827</v>
      </c>
      <c r="B1550" t="s">
        <v>17</v>
      </c>
      <c r="C1550" t="s">
        <v>15274</v>
      </c>
      <c r="D1550" t="s">
        <v>17</v>
      </c>
      <c r="E1550">
        <v>12003</v>
      </c>
      <c r="F1550">
        <v>0.22250027805600001</v>
      </c>
      <c r="G1550">
        <f>VLOOKUP(A1550,Feuil2!$E$2:$R$578,9,FALSE)</f>
        <v>22599</v>
      </c>
      <c r="H1550">
        <f>VLOOKUP(A1550,Feuil2!$E$2:$R$578,6,FALSE)</f>
        <v>74599</v>
      </c>
      <c r="I1550">
        <f t="shared" si="51"/>
        <v>0.30293971769058564</v>
      </c>
      <c r="J1550">
        <f t="shared" si="53"/>
        <v>-8.0439439634585636E-2</v>
      </c>
      <c r="K1550">
        <f t="shared" si="52"/>
        <v>-10596</v>
      </c>
      <c r="L1550">
        <f>VLOOKUP(A1550,Sheet1!$A$1:$B$577,2,FALSE)</f>
        <v>92601</v>
      </c>
      <c r="M1550" t="str">
        <f t="shared" si="54"/>
        <v>qualifie</v>
      </c>
    </row>
    <row r="1551" spans="1:13">
      <c r="A1551" t="s">
        <v>841</v>
      </c>
      <c r="B1551" t="s">
        <v>17</v>
      </c>
      <c r="C1551" t="s">
        <v>15275</v>
      </c>
      <c r="D1551" t="s">
        <v>17</v>
      </c>
      <c r="E1551">
        <v>13417</v>
      </c>
      <c r="F1551">
        <v>0.22587922355599999</v>
      </c>
      <c r="G1551">
        <f>VLOOKUP(A1551,Feuil2!$E$2:$R$578,9,FALSE)</f>
        <v>22926</v>
      </c>
      <c r="H1551">
        <f>VLOOKUP(A1551,Feuil2!$E$2:$R$578,6,FALSE)</f>
        <v>81870</v>
      </c>
      <c r="I1551">
        <f t="shared" si="51"/>
        <v>0.28002931476731402</v>
      </c>
      <c r="J1551">
        <f t="shared" si="53"/>
        <v>-5.4150091211314033E-2</v>
      </c>
      <c r="K1551">
        <f t="shared" si="52"/>
        <v>-9509</v>
      </c>
      <c r="L1551">
        <f>VLOOKUP(A1551,Sheet1!$A$1:$B$577,2,FALSE)</f>
        <v>100194</v>
      </c>
      <c r="M1551" t="str">
        <f t="shared" si="54"/>
        <v>qualifie</v>
      </c>
    </row>
    <row r="1552" spans="1:13">
      <c r="A1552" t="s">
        <v>854</v>
      </c>
      <c r="B1552" t="s">
        <v>17</v>
      </c>
      <c r="C1552" t="s">
        <v>15276</v>
      </c>
      <c r="D1552" t="s">
        <v>17</v>
      </c>
      <c r="E1552">
        <v>10390</v>
      </c>
      <c r="F1552">
        <v>0.21571232819799999</v>
      </c>
      <c r="G1552">
        <f>VLOOKUP(A1552,Feuil2!$E$2:$R$578,9,FALSE)</f>
        <v>21321</v>
      </c>
      <c r="H1552">
        <f>VLOOKUP(A1552,Feuil2!$E$2:$R$578,6,FALSE)</f>
        <v>67248</v>
      </c>
      <c r="I1552">
        <f t="shared" si="51"/>
        <v>0.31705032119914345</v>
      </c>
      <c r="J1552">
        <f t="shared" si="53"/>
        <v>-0.10133799300114346</v>
      </c>
      <c r="K1552">
        <f t="shared" si="52"/>
        <v>-10931</v>
      </c>
      <c r="L1552">
        <f>VLOOKUP(A1552,Sheet1!$A$1:$B$577,2,FALSE)</f>
        <v>85348</v>
      </c>
      <c r="M1552" t="str">
        <f t="shared" si="54"/>
        <v>battu</v>
      </c>
    </row>
    <row r="1553" spans="1:13">
      <c r="A1553" t="s">
        <v>864</v>
      </c>
      <c r="B1553" t="s">
        <v>17</v>
      </c>
      <c r="C1553" t="s">
        <v>15277</v>
      </c>
      <c r="D1553" t="s">
        <v>17</v>
      </c>
      <c r="E1553">
        <v>13257</v>
      </c>
      <c r="F1553">
        <v>0.26675654466100002</v>
      </c>
      <c r="G1553">
        <f>VLOOKUP(A1553,Feuil2!$E$2:$R$578,9,FALSE)</f>
        <v>18791</v>
      </c>
      <c r="H1553">
        <f>VLOOKUP(A1553,Feuil2!$E$2:$R$578,6,FALSE)</f>
        <v>70478</v>
      </c>
      <c r="I1553">
        <f t="shared" si="51"/>
        <v>0.26662220834870454</v>
      </c>
      <c r="J1553">
        <f t="shared" si="53"/>
        <v>1.3433631229547993E-4</v>
      </c>
      <c r="K1553">
        <f t="shared" si="52"/>
        <v>-5534</v>
      </c>
      <c r="L1553">
        <f>VLOOKUP(A1553,Sheet1!$A$1:$B$577,2,FALSE)</f>
        <v>89006</v>
      </c>
      <c r="M1553" t="str">
        <f t="shared" si="54"/>
        <v>qualifie</v>
      </c>
    </row>
    <row r="1554" spans="1:13">
      <c r="A1554" t="s">
        <v>879</v>
      </c>
      <c r="B1554" t="s">
        <v>17</v>
      </c>
      <c r="C1554" t="s">
        <v>15278</v>
      </c>
      <c r="D1554" t="s">
        <v>17</v>
      </c>
      <c r="E1554">
        <v>11567</v>
      </c>
      <c r="F1554">
        <v>0.21691107527299999</v>
      </c>
      <c r="G1554">
        <f>VLOOKUP(A1554,Feuil2!$E$2:$R$578,9,FALSE)</f>
        <v>14068</v>
      </c>
      <c r="H1554">
        <f>VLOOKUP(A1554,Feuil2!$E$2:$R$578,6,FALSE)</f>
        <v>72303</v>
      </c>
      <c r="I1554">
        <f t="shared" si="51"/>
        <v>0.19457007316432237</v>
      </c>
      <c r="J1554">
        <f t="shared" si="53"/>
        <v>2.2341002108677621E-2</v>
      </c>
      <c r="K1554">
        <f t="shared" si="52"/>
        <v>-2501</v>
      </c>
      <c r="L1554">
        <f>VLOOKUP(A1554,Sheet1!$A$1:$B$577,2,FALSE)</f>
        <v>90594</v>
      </c>
      <c r="M1554" t="str">
        <f t="shared" si="54"/>
        <v>qualifie</v>
      </c>
    </row>
    <row r="1555" spans="1:13">
      <c r="A1555" t="s">
        <v>893</v>
      </c>
      <c r="B1555" t="s">
        <v>17</v>
      </c>
      <c r="C1555" t="s">
        <v>15279</v>
      </c>
      <c r="D1555" t="s">
        <v>17</v>
      </c>
      <c r="E1555">
        <v>7770</v>
      </c>
      <c r="F1555">
        <v>0.141468210618</v>
      </c>
      <c r="G1555">
        <f>VLOOKUP(A1555,Feuil2!$E$2:$R$578,9,FALSE)</f>
        <v>23068</v>
      </c>
      <c r="H1555">
        <f>VLOOKUP(A1555,Feuil2!$E$2:$R$578,6,FALSE)</f>
        <v>75066</v>
      </c>
      <c r="I1555">
        <f t="shared" si="51"/>
        <v>0.30730290677537103</v>
      </c>
      <c r="J1555">
        <f t="shared" si="53"/>
        <v>-0.16583469615737104</v>
      </c>
      <c r="K1555">
        <f t="shared" si="52"/>
        <v>-15298</v>
      </c>
      <c r="L1555">
        <f>VLOOKUP(A1555,Sheet1!$A$1:$B$577,2,FALSE)</f>
        <v>93933</v>
      </c>
      <c r="M1555" t="str">
        <f t="shared" si="54"/>
        <v>battu</v>
      </c>
    </row>
    <row r="1556" spans="1:13">
      <c r="A1556" t="s">
        <v>911</v>
      </c>
      <c r="B1556" t="s">
        <v>17</v>
      </c>
      <c r="C1556" t="s">
        <v>15280</v>
      </c>
      <c r="D1556" t="s">
        <v>17</v>
      </c>
      <c r="E1556">
        <v>14740</v>
      </c>
      <c r="F1556">
        <v>0.249454213136</v>
      </c>
      <c r="G1556">
        <f>VLOOKUP(A1556,Feuil2!$E$2:$R$578,9,FALSE)</f>
        <v>24371</v>
      </c>
      <c r="H1556">
        <f>VLOOKUP(A1556,Feuil2!$E$2:$R$578,6,FALSE)</f>
        <v>80262</v>
      </c>
      <c r="I1556">
        <f t="shared" si="51"/>
        <v>0.30364306894919141</v>
      </c>
      <c r="J1556">
        <f t="shared" si="53"/>
        <v>-5.4188855813191411E-2</v>
      </c>
      <c r="K1556">
        <f t="shared" si="52"/>
        <v>-9631</v>
      </c>
      <c r="L1556">
        <f>VLOOKUP(A1556,Sheet1!$A$1:$B$577,2,FALSE)</f>
        <v>98361</v>
      </c>
      <c r="M1556" t="str">
        <f t="shared" si="54"/>
        <v>qualifie</v>
      </c>
    </row>
    <row r="1557" spans="1:13">
      <c r="A1557" t="s">
        <v>926</v>
      </c>
      <c r="B1557" t="s">
        <v>17</v>
      </c>
      <c r="C1557" t="s">
        <v>15281</v>
      </c>
      <c r="D1557" t="s">
        <v>17</v>
      </c>
      <c r="E1557">
        <v>14967</v>
      </c>
      <c r="F1557">
        <v>0.28984468802000002</v>
      </c>
      <c r="G1557">
        <f>VLOOKUP(A1557,Feuil2!$E$2:$R$578,9,FALSE)</f>
        <v>16867</v>
      </c>
      <c r="H1557">
        <f>VLOOKUP(A1557,Feuil2!$E$2:$R$578,6,FALSE)</f>
        <v>70422</v>
      </c>
      <c r="I1557">
        <f t="shared" si="51"/>
        <v>0.23951322030047428</v>
      </c>
      <c r="J1557">
        <f t="shared" si="53"/>
        <v>5.0331467719525735E-2</v>
      </c>
      <c r="K1557">
        <f t="shared" si="52"/>
        <v>-1900</v>
      </c>
      <c r="L1557">
        <f>VLOOKUP(A1557,Sheet1!$A$1:$B$577,2,FALSE)</f>
        <v>88594</v>
      </c>
      <c r="M1557" t="str">
        <f t="shared" si="54"/>
        <v>qualifie</v>
      </c>
    </row>
    <row r="1558" spans="1:13">
      <c r="A1558" t="s">
        <v>936</v>
      </c>
      <c r="B1558" t="s">
        <v>17</v>
      </c>
      <c r="C1558" t="s">
        <v>15282</v>
      </c>
      <c r="D1558" t="s">
        <v>17</v>
      </c>
      <c r="E1558">
        <v>3146</v>
      </c>
      <c r="F1558">
        <v>7.6955064700000006E-2</v>
      </c>
      <c r="G1558">
        <f>VLOOKUP(A1558,Feuil2!$E$2:$R$578,9,FALSE)</f>
        <v>14798</v>
      </c>
      <c r="H1558">
        <f>VLOOKUP(A1558,Feuil2!$E$2:$R$578,6,FALSE)</f>
        <v>57303</v>
      </c>
      <c r="I1558">
        <f t="shared" si="51"/>
        <v>0.2582412788161178</v>
      </c>
      <c r="J1558">
        <f t="shared" si="53"/>
        <v>-0.18128621411611778</v>
      </c>
      <c r="K1558">
        <f t="shared" si="52"/>
        <v>-11652</v>
      </c>
      <c r="L1558">
        <f>VLOOKUP(A1558,Sheet1!$A$1:$B$577,2,FALSE)</f>
        <v>70199</v>
      </c>
      <c r="M1558" t="str">
        <f t="shared" si="54"/>
        <v>battu</v>
      </c>
    </row>
    <row r="1559" spans="1:13">
      <c r="A1559" t="s">
        <v>946</v>
      </c>
      <c r="B1559" t="s">
        <v>17</v>
      </c>
      <c r="C1559" t="s">
        <v>15283</v>
      </c>
      <c r="D1559" t="s">
        <v>17</v>
      </c>
      <c r="E1559">
        <v>3239</v>
      </c>
      <c r="F1559">
        <v>8.3468625177199995E-2</v>
      </c>
      <c r="G1559">
        <f>VLOOKUP(A1559,Feuil2!$E$2:$R$578,9,FALSE)</f>
        <v>10825</v>
      </c>
      <c r="H1559">
        <f>VLOOKUP(A1559,Feuil2!$E$2:$R$578,6,FALSE)</f>
        <v>54211</v>
      </c>
      <c r="I1559">
        <f t="shared" si="51"/>
        <v>0.19968272121894082</v>
      </c>
      <c r="J1559">
        <f t="shared" si="53"/>
        <v>-0.11621409604174082</v>
      </c>
      <c r="K1559">
        <f t="shared" si="52"/>
        <v>-7586</v>
      </c>
      <c r="L1559">
        <f>VLOOKUP(A1559,Sheet1!$A$1:$B$577,2,FALSE)</f>
        <v>67112</v>
      </c>
      <c r="M1559" t="str">
        <f t="shared" si="54"/>
        <v>battu</v>
      </c>
    </row>
    <row r="1560" spans="1:13">
      <c r="A1560" t="s">
        <v>964</v>
      </c>
      <c r="B1560" t="s">
        <v>17</v>
      </c>
      <c r="C1560" t="s">
        <v>15284</v>
      </c>
      <c r="D1560" t="s">
        <v>17</v>
      </c>
      <c r="E1560">
        <v>6702</v>
      </c>
      <c r="F1560">
        <v>0.148784548785</v>
      </c>
      <c r="G1560">
        <f>VLOOKUP(A1560,Feuil2!$E$2:$R$578,9,FALSE)</f>
        <v>17097</v>
      </c>
      <c r="H1560">
        <f>VLOOKUP(A1560,Feuil2!$E$2:$R$578,6,FALSE)</f>
        <v>62997</v>
      </c>
      <c r="I1560">
        <f t="shared" si="51"/>
        <v>0.27139387589885233</v>
      </c>
      <c r="J1560">
        <f t="shared" si="53"/>
        <v>-0.12260932711385233</v>
      </c>
      <c r="K1560">
        <f t="shared" si="52"/>
        <v>-10395</v>
      </c>
      <c r="L1560">
        <f>VLOOKUP(A1560,Sheet1!$A$1:$B$577,2,FALSE)</f>
        <v>78448</v>
      </c>
      <c r="M1560" t="str">
        <f t="shared" si="54"/>
        <v>battu</v>
      </c>
    </row>
    <row r="1561" spans="1:13">
      <c r="A1561" t="s">
        <v>974</v>
      </c>
      <c r="B1561" t="s">
        <v>17</v>
      </c>
      <c r="C1561" t="s">
        <v>15285</v>
      </c>
      <c r="D1561" t="s">
        <v>17</v>
      </c>
      <c r="E1561">
        <v>7120</v>
      </c>
      <c r="F1561">
        <v>0.12597756466999999</v>
      </c>
      <c r="G1561">
        <f>VLOOKUP(A1561,Feuil2!$E$2:$R$578,9,FALSE)</f>
        <v>26852</v>
      </c>
      <c r="H1561">
        <f>VLOOKUP(A1561,Feuil2!$E$2:$R$578,6,FALSE)</f>
        <v>79349</v>
      </c>
      <c r="I1561">
        <f t="shared" si="51"/>
        <v>0.33840376060189792</v>
      </c>
      <c r="J1561">
        <f t="shared" si="53"/>
        <v>-0.21242619593189793</v>
      </c>
      <c r="K1561">
        <f t="shared" si="52"/>
        <v>-19732</v>
      </c>
      <c r="L1561">
        <f>VLOOKUP(A1561,Sheet1!$A$1:$B$577,2,FALSE)</f>
        <v>97743</v>
      </c>
      <c r="M1561" t="str">
        <f t="shared" si="54"/>
        <v>battu</v>
      </c>
    </row>
    <row r="1562" spans="1:13">
      <c r="A1562" t="s">
        <v>985</v>
      </c>
      <c r="B1562" t="s">
        <v>17</v>
      </c>
      <c r="C1562" t="s">
        <v>15286</v>
      </c>
      <c r="D1562" t="s">
        <v>17</v>
      </c>
      <c r="E1562">
        <v>5824</v>
      </c>
      <c r="F1562">
        <v>0.112560638565</v>
      </c>
      <c r="G1562">
        <f>VLOOKUP(A1562,Feuil2!$E$2:$R$578,9,FALSE)</f>
        <v>20808</v>
      </c>
      <c r="H1562">
        <f>VLOOKUP(A1562,Feuil2!$E$2:$R$578,6,FALSE)</f>
        <v>71373</v>
      </c>
      <c r="I1562">
        <f t="shared" si="51"/>
        <v>0.29153881719978142</v>
      </c>
      <c r="J1562">
        <f t="shared" si="53"/>
        <v>-0.17897817863478144</v>
      </c>
      <c r="K1562">
        <f t="shared" si="52"/>
        <v>-14984</v>
      </c>
      <c r="L1562">
        <f>VLOOKUP(A1562,Sheet1!$A$1:$B$577,2,FALSE)</f>
        <v>86429</v>
      </c>
      <c r="M1562" t="str">
        <f t="shared" si="54"/>
        <v>battu</v>
      </c>
    </row>
    <row r="1563" spans="1:13">
      <c r="A1563" t="s">
        <v>997</v>
      </c>
      <c r="B1563" t="s">
        <v>17</v>
      </c>
      <c r="C1563" t="s">
        <v>15287</v>
      </c>
      <c r="D1563" t="s">
        <v>17</v>
      </c>
      <c r="E1563">
        <v>5860</v>
      </c>
      <c r="F1563">
        <v>0.106469957666</v>
      </c>
      <c r="G1563">
        <f>VLOOKUP(A1563,Feuil2!$E$2:$R$578,9,FALSE)</f>
        <v>19365</v>
      </c>
      <c r="H1563">
        <f>VLOOKUP(A1563,Feuil2!$E$2:$R$578,6,FALSE)</f>
        <v>76199</v>
      </c>
      <c r="I1563">
        <f t="shared" si="51"/>
        <v>0.25413719340148822</v>
      </c>
      <c r="J1563">
        <f t="shared" si="53"/>
        <v>-0.14766723573548823</v>
      </c>
      <c r="K1563">
        <f t="shared" si="52"/>
        <v>-13505</v>
      </c>
      <c r="L1563">
        <f>VLOOKUP(A1563,Sheet1!$A$1:$B$577,2,FALSE)</f>
        <v>90977</v>
      </c>
      <c r="M1563" t="str">
        <f t="shared" si="54"/>
        <v>battu</v>
      </c>
    </row>
    <row r="1564" spans="1:13">
      <c r="A1564" t="s">
        <v>1008</v>
      </c>
      <c r="B1564" t="s">
        <v>17</v>
      </c>
      <c r="C1564" t="s">
        <v>15288</v>
      </c>
      <c r="D1564" t="s">
        <v>17</v>
      </c>
      <c r="E1564">
        <v>2164</v>
      </c>
      <c r="F1564">
        <v>5.4148733860500002E-2</v>
      </c>
      <c r="G1564">
        <f>VLOOKUP(A1564,Feuil2!$E$2:$R$578,9,FALSE)</f>
        <v>14142</v>
      </c>
      <c r="H1564">
        <f>VLOOKUP(A1564,Feuil2!$E$2:$R$578,6,FALSE)</f>
        <v>52773</v>
      </c>
      <c r="I1564">
        <f t="shared" si="51"/>
        <v>0.26797794326644309</v>
      </c>
      <c r="J1564">
        <f t="shared" si="53"/>
        <v>-0.21382920940594308</v>
      </c>
      <c r="K1564">
        <f t="shared" si="52"/>
        <v>-11978</v>
      </c>
      <c r="L1564">
        <f>VLOOKUP(A1564,Sheet1!$A$1:$B$577,2,FALSE)</f>
        <v>64438</v>
      </c>
      <c r="M1564" t="str">
        <f t="shared" si="54"/>
        <v>battu</v>
      </c>
    </row>
    <row r="1565" spans="1:13">
      <c r="A1565" t="s">
        <v>1018</v>
      </c>
      <c r="B1565" t="s">
        <v>17</v>
      </c>
      <c r="C1565" t="s">
        <v>15289</v>
      </c>
      <c r="D1565" t="s">
        <v>17</v>
      </c>
      <c r="E1565">
        <v>2062</v>
      </c>
      <c r="F1565">
        <v>5.8569562006500001E-2</v>
      </c>
      <c r="G1565">
        <f>VLOOKUP(A1565,Feuil2!$E$2:$R$578,9,FALSE)</f>
        <v>14009</v>
      </c>
      <c r="H1565">
        <f>VLOOKUP(A1565,Feuil2!$E$2:$R$578,6,FALSE)</f>
        <v>45633</v>
      </c>
      <c r="I1565">
        <f t="shared" ref="I1565:I1628" si="55">G1565/H1565</f>
        <v>0.30699274647732999</v>
      </c>
      <c r="J1565">
        <f t="shared" si="53"/>
        <v>-0.24842318447083001</v>
      </c>
      <c r="K1565">
        <f t="shared" ref="K1565:K1628" si="56">E1565-G1565</f>
        <v>-11947</v>
      </c>
      <c r="L1565">
        <f>VLOOKUP(A1565,Sheet1!$A$1:$B$577,2,FALSE)</f>
        <v>56422</v>
      </c>
      <c r="M1565" t="str">
        <f t="shared" si="54"/>
        <v>battu</v>
      </c>
    </row>
    <row r="1566" spans="1:13">
      <c r="A1566" t="s">
        <v>1032</v>
      </c>
      <c r="B1566" t="s">
        <v>17</v>
      </c>
      <c r="C1566" t="s">
        <v>15290</v>
      </c>
      <c r="D1566" t="s">
        <v>17</v>
      </c>
      <c r="E1566">
        <v>4747</v>
      </c>
      <c r="F1566">
        <v>0.103126154114</v>
      </c>
      <c r="G1566">
        <f>VLOOKUP(A1566,Feuil2!$E$2:$R$578,9,FALSE)</f>
        <v>14635</v>
      </c>
      <c r="H1566">
        <f>VLOOKUP(A1566,Feuil2!$E$2:$R$578,6,FALSE)</f>
        <v>66184</v>
      </c>
      <c r="I1566">
        <f t="shared" si="55"/>
        <v>0.22112595189169587</v>
      </c>
      <c r="J1566">
        <f t="shared" ref="J1566:J1629" si="57">F1566-I1566</f>
        <v>-0.11799979777769587</v>
      </c>
      <c r="K1566">
        <f t="shared" si="56"/>
        <v>-9888</v>
      </c>
      <c r="L1566">
        <f>VLOOKUP(A1566,Sheet1!$A$1:$B$577,2,FALSE)</f>
        <v>84303</v>
      </c>
      <c r="M1566" t="str">
        <f t="shared" si="54"/>
        <v>battu</v>
      </c>
    </row>
    <row r="1567" spans="1:13">
      <c r="A1567" t="s">
        <v>1049</v>
      </c>
      <c r="B1567" t="s">
        <v>17</v>
      </c>
      <c r="C1567" t="s">
        <v>15291</v>
      </c>
      <c r="D1567" t="s">
        <v>17</v>
      </c>
      <c r="E1567">
        <v>5405</v>
      </c>
      <c r="F1567">
        <v>0.112571333361</v>
      </c>
      <c r="G1567">
        <f>VLOOKUP(A1567,Feuil2!$E$2:$R$578,9,FALSE)</f>
        <v>17472</v>
      </c>
      <c r="H1567">
        <f>VLOOKUP(A1567,Feuil2!$E$2:$R$578,6,FALSE)</f>
        <v>67994</v>
      </c>
      <c r="I1567">
        <f t="shared" si="55"/>
        <v>0.25696384975144865</v>
      </c>
      <c r="J1567">
        <f t="shared" si="57"/>
        <v>-0.14439251639044864</v>
      </c>
      <c r="K1567">
        <f t="shared" si="56"/>
        <v>-12067</v>
      </c>
      <c r="L1567">
        <f>VLOOKUP(A1567,Sheet1!$A$1:$B$577,2,FALSE)</f>
        <v>84854</v>
      </c>
      <c r="M1567" t="str">
        <f t="shared" si="54"/>
        <v>battu</v>
      </c>
    </row>
    <row r="1568" spans="1:13">
      <c r="A1568" t="s">
        <v>1064</v>
      </c>
      <c r="B1568" t="s">
        <v>17</v>
      </c>
      <c r="C1568" t="s">
        <v>15292</v>
      </c>
      <c r="D1568" t="s">
        <v>17</v>
      </c>
      <c r="E1568">
        <v>6428</v>
      </c>
      <c r="F1568">
        <v>0.117376378643</v>
      </c>
      <c r="G1568">
        <f>VLOOKUP(A1568,Feuil2!$E$2:$R$578,9,FALSE)</f>
        <v>16184</v>
      </c>
      <c r="H1568">
        <f>VLOOKUP(A1568,Feuil2!$E$2:$R$578,6,FALSE)</f>
        <v>75281</v>
      </c>
      <c r="I1568">
        <f t="shared" si="55"/>
        <v>0.21498120375659197</v>
      </c>
      <c r="J1568">
        <f t="shared" si="57"/>
        <v>-9.7604825113591961E-2</v>
      </c>
      <c r="K1568">
        <f t="shared" si="56"/>
        <v>-9756</v>
      </c>
      <c r="L1568">
        <f>VLOOKUP(A1568,Sheet1!$A$1:$B$577,2,FALSE)</f>
        <v>91864</v>
      </c>
      <c r="M1568" t="str">
        <f t="shared" si="54"/>
        <v>battu</v>
      </c>
    </row>
    <row r="1569" spans="1:13">
      <c r="A1569" t="s">
        <v>1072</v>
      </c>
      <c r="B1569" t="s">
        <v>17</v>
      </c>
      <c r="C1569" t="s">
        <v>15293</v>
      </c>
      <c r="D1569" t="s">
        <v>17</v>
      </c>
      <c r="E1569">
        <v>4036</v>
      </c>
      <c r="F1569">
        <v>6.8021707621299998E-2</v>
      </c>
      <c r="G1569">
        <f>VLOOKUP(A1569,Feuil2!$E$2:$R$578,9,FALSE)</f>
        <v>22446</v>
      </c>
      <c r="H1569">
        <f>VLOOKUP(A1569,Feuil2!$E$2:$R$578,6,FALSE)</f>
        <v>78937</v>
      </c>
      <c r="I1569">
        <f t="shared" si="55"/>
        <v>0.28435334507265286</v>
      </c>
      <c r="J1569">
        <f t="shared" si="57"/>
        <v>-0.21633163745135287</v>
      </c>
      <c r="K1569">
        <f t="shared" si="56"/>
        <v>-18410</v>
      </c>
      <c r="L1569">
        <f>VLOOKUP(A1569,Sheet1!$A$1:$B$577,2,FALSE)</f>
        <v>98753</v>
      </c>
      <c r="M1569" t="str">
        <f t="shared" si="54"/>
        <v>battu</v>
      </c>
    </row>
    <row r="1570" spans="1:13">
      <c r="A1570" t="s">
        <v>1091</v>
      </c>
      <c r="B1570" t="s">
        <v>17</v>
      </c>
      <c r="C1570" t="s">
        <v>15294</v>
      </c>
      <c r="D1570" t="s">
        <v>17</v>
      </c>
      <c r="E1570">
        <v>5261</v>
      </c>
      <c r="F1570">
        <v>9.3580462121300001E-2</v>
      </c>
      <c r="G1570">
        <f>VLOOKUP(A1570,Feuil2!$E$2:$R$578,9,FALSE)</f>
        <v>20103</v>
      </c>
      <c r="H1570">
        <f>VLOOKUP(A1570,Feuil2!$E$2:$R$578,6,FALSE)</f>
        <v>78685</v>
      </c>
      <c r="I1570">
        <f t="shared" si="55"/>
        <v>0.25548706869161847</v>
      </c>
      <c r="J1570">
        <f t="shared" si="57"/>
        <v>-0.16190660657031847</v>
      </c>
      <c r="K1570">
        <f t="shared" si="56"/>
        <v>-14842</v>
      </c>
      <c r="L1570">
        <f>VLOOKUP(A1570,Sheet1!$A$1:$B$577,2,FALSE)</f>
        <v>97490</v>
      </c>
      <c r="M1570" t="str">
        <f t="shared" si="54"/>
        <v>battu</v>
      </c>
    </row>
    <row r="1571" spans="1:13">
      <c r="A1571" t="s">
        <v>1104</v>
      </c>
      <c r="B1571" t="s">
        <v>17</v>
      </c>
      <c r="C1571" t="s">
        <v>15295</v>
      </c>
      <c r="D1571" t="s">
        <v>17</v>
      </c>
      <c r="E1571">
        <v>5444</v>
      </c>
      <c r="F1571">
        <v>0.11729472346100001</v>
      </c>
      <c r="G1571">
        <f>VLOOKUP(A1571,Feuil2!$E$2:$R$578,9,FALSE)</f>
        <v>16460</v>
      </c>
      <c r="H1571">
        <f>VLOOKUP(A1571,Feuil2!$E$2:$R$578,6,FALSE)</f>
        <v>65200</v>
      </c>
      <c r="I1571">
        <f t="shared" si="55"/>
        <v>0.25245398773006134</v>
      </c>
      <c r="J1571">
        <f t="shared" si="57"/>
        <v>-0.13515926426906133</v>
      </c>
      <c r="K1571">
        <f t="shared" si="56"/>
        <v>-11016</v>
      </c>
      <c r="L1571">
        <f>VLOOKUP(A1571,Sheet1!$A$1:$B$577,2,FALSE)</f>
        <v>81745</v>
      </c>
      <c r="M1571" t="str">
        <f t="shared" si="54"/>
        <v>battu</v>
      </c>
    </row>
    <row r="1572" spans="1:13">
      <c r="A1572" t="s">
        <v>1116</v>
      </c>
      <c r="B1572" t="s">
        <v>17</v>
      </c>
      <c r="C1572" t="s">
        <v>15296</v>
      </c>
      <c r="D1572" t="s">
        <v>17</v>
      </c>
      <c r="E1572">
        <v>6946</v>
      </c>
      <c r="F1572">
        <v>0.13566671223999999</v>
      </c>
      <c r="G1572">
        <f>VLOOKUP(A1572,Feuil2!$E$2:$R$578,9,FALSE)</f>
        <v>20378</v>
      </c>
      <c r="H1572">
        <f>VLOOKUP(A1572,Feuil2!$E$2:$R$578,6,FALSE)</f>
        <v>70438</v>
      </c>
      <c r="I1572">
        <f t="shared" si="55"/>
        <v>0.28930406882648568</v>
      </c>
      <c r="J1572">
        <f t="shared" si="57"/>
        <v>-0.1536373565864857</v>
      </c>
      <c r="K1572">
        <f t="shared" si="56"/>
        <v>-13432</v>
      </c>
      <c r="L1572">
        <f>VLOOKUP(A1572,Sheet1!$A$1:$B$577,2,FALSE)</f>
        <v>87692</v>
      </c>
      <c r="M1572" t="str">
        <f t="shared" si="54"/>
        <v>battu</v>
      </c>
    </row>
    <row r="1573" spans="1:13">
      <c r="A1573" t="s">
        <v>1129</v>
      </c>
      <c r="B1573" t="s">
        <v>17</v>
      </c>
      <c r="C1573" t="s">
        <v>15297</v>
      </c>
      <c r="D1573" t="s">
        <v>17</v>
      </c>
      <c r="E1573">
        <v>8769</v>
      </c>
      <c r="F1573">
        <v>0.14098977426199999</v>
      </c>
      <c r="G1573">
        <f>VLOOKUP(A1573,Feuil2!$E$2:$R$578,9,FALSE)</f>
        <v>27044</v>
      </c>
      <c r="H1573">
        <f>VLOOKUP(A1573,Feuil2!$E$2:$R$578,6,FALSE)</f>
        <v>85481</v>
      </c>
      <c r="I1573">
        <f t="shared" si="55"/>
        <v>0.31637439898924907</v>
      </c>
      <c r="J1573">
        <f t="shared" si="57"/>
        <v>-0.17538462472724908</v>
      </c>
      <c r="K1573">
        <f t="shared" si="56"/>
        <v>-18275</v>
      </c>
      <c r="L1573">
        <f>VLOOKUP(A1573,Sheet1!$A$1:$B$577,2,FALSE)</f>
        <v>106006</v>
      </c>
      <c r="M1573" t="str">
        <f t="shared" si="54"/>
        <v>battu</v>
      </c>
    </row>
    <row r="1574" spans="1:13">
      <c r="A1574" t="s">
        <v>1138</v>
      </c>
      <c r="B1574" t="s">
        <v>17</v>
      </c>
      <c r="C1574" t="s">
        <v>15298</v>
      </c>
      <c r="D1574" t="s">
        <v>17</v>
      </c>
      <c r="E1574">
        <v>5255</v>
      </c>
      <c r="F1574">
        <v>0.12244279789400001</v>
      </c>
      <c r="G1574">
        <f>VLOOKUP(A1574,Feuil2!$E$2:$R$578,9,FALSE)</f>
        <v>16156</v>
      </c>
      <c r="H1574">
        <f>VLOOKUP(A1574,Feuil2!$E$2:$R$578,6,FALSE)</f>
        <v>58637</v>
      </c>
      <c r="I1574">
        <f t="shared" si="55"/>
        <v>0.27552569196923443</v>
      </c>
      <c r="J1574">
        <f t="shared" si="57"/>
        <v>-0.15308289407523443</v>
      </c>
      <c r="K1574">
        <f t="shared" si="56"/>
        <v>-10901</v>
      </c>
      <c r="L1574">
        <f>VLOOKUP(A1574,Sheet1!$A$1:$B$577,2,FALSE)</f>
        <v>73619</v>
      </c>
      <c r="M1574" t="str">
        <f t="shared" si="54"/>
        <v>battu</v>
      </c>
    </row>
    <row r="1575" spans="1:13">
      <c r="A1575" t="s">
        <v>1148</v>
      </c>
      <c r="B1575" t="s">
        <v>17</v>
      </c>
      <c r="C1575" t="s">
        <v>15299</v>
      </c>
      <c r="D1575" t="s">
        <v>17</v>
      </c>
      <c r="E1575">
        <v>6222</v>
      </c>
      <c r="F1575">
        <v>0.16433363266600001</v>
      </c>
      <c r="G1575">
        <f>VLOOKUP(A1575,Feuil2!$E$2:$R$578,9,FALSE)</f>
        <v>12429</v>
      </c>
      <c r="H1575">
        <f>VLOOKUP(A1575,Feuil2!$E$2:$R$578,6,FALSE)</f>
        <v>54830</v>
      </c>
      <c r="I1575">
        <f t="shared" si="55"/>
        <v>0.22668247309866862</v>
      </c>
      <c r="J1575">
        <f t="shared" si="57"/>
        <v>-6.2348840432668612E-2</v>
      </c>
      <c r="K1575">
        <f t="shared" si="56"/>
        <v>-6207</v>
      </c>
      <c r="L1575">
        <f>VLOOKUP(A1575,Sheet1!$A$1:$B$577,2,FALSE)</f>
        <v>70128</v>
      </c>
      <c r="M1575" t="str">
        <f t="shared" si="54"/>
        <v>battu</v>
      </c>
    </row>
    <row r="1576" spans="1:13">
      <c r="A1576" t="s">
        <v>1157</v>
      </c>
      <c r="B1576" t="s">
        <v>17</v>
      </c>
      <c r="C1576" t="s">
        <v>15300</v>
      </c>
      <c r="D1576" t="s">
        <v>17</v>
      </c>
      <c r="E1576">
        <v>7962</v>
      </c>
      <c r="F1576">
        <v>0.15474015625599999</v>
      </c>
      <c r="G1576">
        <f>VLOOKUP(A1576,Feuil2!$E$2:$R$578,9,FALSE)</f>
        <v>16746</v>
      </c>
      <c r="H1576">
        <f>VLOOKUP(A1576,Feuil2!$E$2:$R$578,6,FALSE)</f>
        <v>68148</v>
      </c>
      <c r="I1576">
        <f t="shared" si="55"/>
        <v>0.24572988202148266</v>
      </c>
      <c r="J1576">
        <f t="shared" si="57"/>
        <v>-9.0989725765482671E-2</v>
      </c>
      <c r="K1576">
        <f t="shared" si="56"/>
        <v>-8784</v>
      </c>
      <c r="L1576">
        <f>VLOOKUP(A1576,Sheet1!$A$1:$B$577,2,FALSE)</f>
        <v>87187</v>
      </c>
      <c r="M1576" t="str">
        <f t="shared" si="54"/>
        <v>battu</v>
      </c>
    </row>
    <row r="1577" spans="1:13">
      <c r="A1577" t="s">
        <v>1170</v>
      </c>
      <c r="B1577" t="s">
        <v>17</v>
      </c>
      <c r="C1577" t="s">
        <v>15301</v>
      </c>
      <c r="D1577" t="s">
        <v>17</v>
      </c>
      <c r="E1577">
        <v>4501</v>
      </c>
      <c r="F1577">
        <v>6.9645813669200002E-2</v>
      </c>
      <c r="G1577">
        <f>VLOOKUP(A1577,Feuil2!$E$2:$R$578,9,FALSE)</f>
        <v>15907</v>
      </c>
      <c r="H1577">
        <f>VLOOKUP(A1577,Feuil2!$E$2:$R$578,6,FALSE)</f>
        <v>80242</v>
      </c>
      <c r="I1577">
        <f t="shared" si="55"/>
        <v>0.19823783056254829</v>
      </c>
      <c r="J1577">
        <f t="shared" si="57"/>
        <v>-0.12859201689334829</v>
      </c>
      <c r="K1577">
        <f t="shared" si="56"/>
        <v>-11406</v>
      </c>
      <c r="L1577">
        <f>VLOOKUP(A1577,Sheet1!$A$1:$B$577,2,FALSE)</f>
        <v>94584</v>
      </c>
      <c r="M1577" t="str">
        <f t="shared" si="54"/>
        <v>battu</v>
      </c>
    </row>
    <row r="1578" spans="1:13">
      <c r="A1578" t="s">
        <v>1180</v>
      </c>
      <c r="B1578" t="s">
        <v>17</v>
      </c>
      <c r="C1578" t="s">
        <v>15302</v>
      </c>
      <c r="D1578" t="s">
        <v>17</v>
      </c>
      <c r="E1578">
        <v>5405</v>
      </c>
      <c r="F1578">
        <v>9.3525055371000004E-2</v>
      </c>
      <c r="G1578">
        <f>VLOOKUP(A1578,Feuil2!$E$2:$R$578,9,FALSE)</f>
        <v>17799</v>
      </c>
      <c r="H1578">
        <f>VLOOKUP(A1578,Feuil2!$E$2:$R$578,6,FALSE)</f>
        <v>75853</v>
      </c>
      <c r="I1578">
        <f t="shared" si="55"/>
        <v>0.2346512333065271</v>
      </c>
      <c r="J1578">
        <f t="shared" si="57"/>
        <v>-0.14112617793552709</v>
      </c>
      <c r="K1578">
        <f t="shared" si="56"/>
        <v>-12394</v>
      </c>
      <c r="L1578">
        <f>VLOOKUP(A1578,Sheet1!$A$1:$B$577,2,FALSE)</f>
        <v>91934</v>
      </c>
      <c r="M1578" t="str">
        <f t="shared" si="54"/>
        <v>battu</v>
      </c>
    </row>
    <row r="1579" spans="1:13">
      <c r="A1579" t="s">
        <v>1191</v>
      </c>
      <c r="B1579" t="s">
        <v>17</v>
      </c>
      <c r="C1579" t="s">
        <v>15303</v>
      </c>
      <c r="D1579" t="s">
        <v>17</v>
      </c>
      <c r="E1579">
        <v>4891</v>
      </c>
      <c r="F1579">
        <v>0.115552720486</v>
      </c>
      <c r="G1579">
        <f>VLOOKUP(A1579,Feuil2!$E$2:$R$578,9,FALSE)</f>
        <v>17901</v>
      </c>
      <c r="H1579">
        <f>VLOOKUP(A1579,Feuil2!$E$2:$R$578,6,FALSE)</f>
        <v>56021</v>
      </c>
      <c r="I1579">
        <f t="shared" si="55"/>
        <v>0.31954088645329431</v>
      </c>
      <c r="J1579">
        <f t="shared" si="57"/>
        <v>-0.2039881659672943</v>
      </c>
      <c r="K1579">
        <f t="shared" si="56"/>
        <v>-13010</v>
      </c>
      <c r="L1579">
        <f>VLOOKUP(A1579,Sheet1!$A$1:$B$577,2,FALSE)</f>
        <v>67638</v>
      </c>
      <c r="M1579" t="str">
        <f t="shared" si="54"/>
        <v>battu</v>
      </c>
    </row>
    <row r="1580" spans="1:13">
      <c r="A1580" t="s">
        <v>1202</v>
      </c>
      <c r="B1580" t="s">
        <v>17</v>
      </c>
      <c r="C1580" t="s">
        <v>15304</v>
      </c>
      <c r="D1580" t="s">
        <v>17</v>
      </c>
      <c r="E1580">
        <v>5850</v>
      </c>
      <c r="F1580">
        <v>0.14727725888099999</v>
      </c>
      <c r="G1580">
        <f>VLOOKUP(A1580,Feuil2!$E$2:$R$578,9,FALSE)</f>
        <v>15187</v>
      </c>
      <c r="H1580">
        <f>VLOOKUP(A1580,Feuil2!$E$2:$R$578,6,FALSE)</f>
        <v>53719</v>
      </c>
      <c r="I1580">
        <f t="shared" si="55"/>
        <v>0.28271188964798305</v>
      </c>
      <c r="J1580">
        <f t="shared" si="57"/>
        <v>-0.13543463076698306</v>
      </c>
      <c r="K1580">
        <f t="shared" si="56"/>
        <v>-9337</v>
      </c>
      <c r="L1580">
        <f>VLOOKUP(A1580,Sheet1!$A$1:$B$577,2,FALSE)</f>
        <v>66188</v>
      </c>
      <c r="M1580" t="str">
        <f t="shared" si="54"/>
        <v>battu</v>
      </c>
    </row>
    <row r="1581" spans="1:13">
      <c r="A1581" t="s">
        <v>1214</v>
      </c>
      <c r="B1581" t="s">
        <v>17</v>
      </c>
      <c r="C1581" t="s">
        <v>15305</v>
      </c>
      <c r="D1581" t="s">
        <v>17</v>
      </c>
      <c r="E1581">
        <v>6402</v>
      </c>
      <c r="F1581">
        <v>0.16145058381499999</v>
      </c>
      <c r="G1581">
        <f>VLOOKUP(A1581,Feuil2!$E$2:$R$578,9,FALSE)</f>
        <v>13477</v>
      </c>
      <c r="H1581">
        <f>VLOOKUP(A1581,Feuil2!$E$2:$R$578,6,FALSE)</f>
        <v>55895</v>
      </c>
      <c r="I1581">
        <f t="shared" si="55"/>
        <v>0.24111280078719027</v>
      </c>
      <c r="J1581">
        <f t="shared" si="57"/>
        <v>-7.9662216972190281E-2</v>
      </c>
      <c r="K1581">
        <f t="shared" si="56"/>
        <v>-7075</v>
      </c>
      <c r="L1581">
        <f>VLOOKUP(A1581,Sheet1!$A$1:$B$577,2,FALSE)</f>
        <v>68861</v>
      </c>
      <c r="M1581" t="str">
        <f t="shared" si="54"/>
        <v>battu</v>
      </c>
    </row>
    <row r="1582" spans="1:13">
      <c r="A1582" t="s">
        <v>1226</v>
      </c>
      <c r="B1582" t="s">
        <v>17</v>
      </c>
      <c r="C1582" t="s">
        <v>15306</v>
      </c>
      <c r="D1582" t="s">
        <v>17</v>
      </c>
      <c r="E1582">
        <v>5269</v>
      </c>
      <c r="F1582">
        <v>0.119510978044</v>
      </c>
      <c r="G1582">
        <f>VLOOKUP(A1582,Feuil2!$E$2:$R$578,9,FALSE)</f>
        <v>15541</v>
      </c>
      <c r="H1582">
        <f>VLOOKUP(A1582,Feuil2!$E$2:$R$578,6,FALSE)</f>
        <v>56197</v>
      </c>
      <c r="I1582">
        <f t="shared" si="55"/>
        <v>0.27654501129953557</v>
      </c>
      <c r="J1582">
        <f t="shared" si="57"/>
        <v>-0.15703403325553555</v>
      </c>
      <c r="K1582">
        <f t="shared" si="56"/>
        <v>-10272</v>
      </c>
      <c r="L1582">
        <f>VLOOKUP(A1582,Sheet1!$A$1:$B$577,2,FALSE)</f>
        <v>69044</v>
      </c>
      <c r="M1582" t="str">
        <f t="shared" si="54"/>
        <v>battu</v>
      </c>
    </row>
    <row r="1583" spans="1:13">
      <c r="A1583" t="s">
        <v>1238</v>
      </c>
      <c r="B1583" t="s">
        <v>17</v>
      </c>
      <c r="C1583" t="s">
        <v>15307</v>
      </c>
      <c r="D1583" t="s">
        <v>17</v>
      </c>
      <c r="E1583">
        <v>7222</v>
      </c>
      <c r="F1583">
        <v>0.14515707595499999</v>
      </c>
      <c r="G1583">
        <f>VLOOKUP(A1583,Feuil2!$E$2:$R$578,9,FALSE)</f>
        <v>20482</v>
      </c>
      <c r="H1583">
        <f>VLOOKUP(A1583,Feuil2!$E$2:$R$578,6,FALSE)</f>
        <v>67239</v>
      </c>
      <c r="I1583">
        <f t="shared" si="55"/>
        <v>0.30461488124451586</v>
      </c>
      <c r="J1583">
        <f t="shared" si="57"/>
        <v>-0.15945780528951586</v>
      </c>
      <c r="K1583">
        <f t="shared" si="56"/>
        <v>-13260</v>
      </c>
      <c r="L1583">
        <f>VLOOKUP(A1583,Sheet1!$A$1:$B$577,2,FALSE)</f>
        <v>82966</v>
      </c>
      <c r="M1583" t="str">
        <f t="shared" si="54"/>
        <v>battu</v>
      </c>
    </row>
    <row r="1584" spans="1:13">
      <c r="A1584" t="s">
        <v>1253</v>
      </c>
      <c r="B1584" t="s">
        <v>17</v>
      </c>
      <c r="C1584" t="s">
        <v>15308</v>
      </c>
      <c r="D1584" t="s">
        <v>17</v>
      </c>
      <c r="E1584">
        <v>4599</v>
      </c>
      <c r="F1584">
        <v>8.6151021860899998E-2</v>
      </c>
      <c r="G1584">
        <f>VLOOKUP(A1584,Feuil2!$E$2:$R$578,9,FALSE)</f>
        <v>16426</v>
      </c>
      <c r="H1584">
        <f>VLOOKUP(A1584,Feuil2!$E$2:$R$578,6,FALSE)</f>
        <v>73427</v>
      </c>
      <c r="I1584">
        <f t="shared" si="55"/>
        <v>0.22370517656992658</v>
      </c>
      <c r="J1584">
        <f t="shared" si="57"/>
        <v>-0.1375541547090266</v>
      </c>
      <c r="K1584">
        <f t="shared" si="56"/>
        <v>-11827</v>
      </c>
      <c r="L1584">
        <f>VLOOKUP(A1584,Sheet1!$A$1:$B$577,2,FALSE)</f>
        <v>89082</v>
      </c>
      <c r="M1584" t="str">
        <f t="shared" si="54"/>
        <v>battu</v>
      </c>
    </row>
    <row r="1585" spans="1:13">
      <c r="A1585" t="s">
        <v>1265</v>
      </c>
      <c r="B1585" t="s">
        <v>17</v>
      </c>
      <c r="C1585" t="s">
        <v>15309</v>
      </c>
      <c r="D1585" t="s">
        <v>17</v>
      </c>
      <c r="E1585">
        <v>5471</v>
      </c>
      <c r="F1585">
        <v>9.2523380291199997E-2</v>
      </c>
      <c r="G1585">
        <f>VLOOKUP(A1585,Feuil2!$E$2:$R$578,9,FALSE)</f>
        <v>21530</v>
      </c>
      <c r="H1585">
        <f>VLOOKUP(A1585,Feuil2!$E$2:$R$578,6,FALSE)</f>
        <v>79494</v>
      </c>
      <c r="I1585">
        <f t="shared" si="55"/>
        <v>0.27083805067049088</v>
      </c>
      <c r="J1585">
        <f t="shared" si="57"/>
        <v>-0.17831467037929088</v>
      </c>
      <c r="K1585">
        <f t="shared" si="56"/>
        <v>-16059</v>
      </c>
      <c r="L1585">
        <f>VLOOKUP(A1585,Sheet1!$A$1:$B$577,2,FALSE)</f>
        <v>93788</v>
      </c>
      <c r="M1585" t="str">
        <f t="shared" si="54"/>
        <v>battu</v>
      </c>
    </row>
    <row r="1586" spans="1:13">
      <c r="A1586" t="s">
        <v>1279</v>
      </c>
      <c r="B1586" t="s">
        <v>17</v>
      </c>
      <c r="C1586" t="s">
        <v>15310</v>
      </c>
      <c r="D1586" t="s">
        <v>17</v>
      </c>
      <c r="E1586">
        <v>3261</v>
      </c>
      <c r="F1586">
        <v>5.5950175005100002E-2</v>
      </c>
      <c r="G1586">
        <f>VLOOKUP(A1586,Feuil2!$E$2:$R$578,9,FALSE)</f>
        <v>18914</v>
      </c>
      <c r="H1586">
        <f>VLOOKUP(A1586,Feuil2!$E$2:$R$578,6,FALSE)</f>
        <v>73605</v>
      </c>
      <c r="I1586">
        <f t="shared" si="55"/>
        <v>0.25696623870660962</v>
      </c>
      <c r="J1586">
        <f t="shared" si="57"/>
        <v>-0.20101606370150962</v>
      </c>
      <c r="K1586">
        <f t="shared" si="56"/>
        <v>-15653</v>
      </c>
      <c r="L1586">
        <f>VLOOKUP(A1586,Sheet1!$A$1:$B$577,2,FALSE)</f>
        <v>86375</v>
      </c>
      <c r="M1586" t="str">
        <f t="shared" si="54"/>
        <v>battu</v>
      </c>
    </row>
    <row r="1587" spans="1:13">
      <c r="A1587" t="s">
        <v>1292</v>
      </c>
      <c r="B1587" t="s">
        <v>17</v>
      </c>
      <c r="C1587" t="s">
        <v>15311</v>
      </c>
      <c r="D1587" t="s">
        <v>17</v>
      </c>
      <c r="E1587">
        <v>3676</v>
      </c>
      <c r="F1587">
        <v>7.2166162786099997E-2</v>
      </c>
      <c r="G1587">
        <f>VLOOKUP(A1587,Feuil2!$E$2:$R$578,9,FALSE)</f>
        <v>12667</v>
      </c>
      <c r="H1587">
        <f>VLOOKUP(A1587,Feuil2!$E$2:$R$578,6,FALSE)</f>
        <v>67185</v>
      </c>
      <c r="I1587">
        <f t="shared" si="55"/>
        <v>0.18853910843194166</v>
      </c>
      <c r="J1587">
        <f t="shared" si="57"/>
        <v>-0.11637294564584166</v>
      </c>
      <c r="K1587">
        <f t="shared" si="56"/>
        <v>-8991</v>
      </c>
      <c r="L1587">
        <f>VLOOKUP(A1587,Sheet1!$A$1:$B$577,2,FALSE)</f>
        <v>79644</v>
      </c>
      <c r="M1587" t="str">
        <f t="shared" si="54"/>
        <v>battu</v>
      </c>
    </row>
    <row r="1588" spans="1:13">
      <c r="A1588" t="s">
        <v>1304</v>
      </c>
      <c r="B1588" t="s">
        <v>17</v>
      </c>
      <c r="C1588" t="s">
        <v>15312</v>
      </c>
      <c r="D1588" t="s">
        <v>17</v>
      </c>
      <c r="E1588">
        <v>6126</v>
      </c>
      <c r="F1588">
        <v>9.6026334352199996E-2</v>
      </c>
      <c r="G1588">
        <f>VLOOKUP(A1588,Feuil2!$E$2:$R$578,9,FALSE)</f>
        <v>21018</v>
      </c>
      <c r="H1588">
        <f>VLOOKUP(A1588,Feuil2!$E$2:$R$578,6,FALSE)</f>
        <v>85826</v>
      </c>
      <c r="I1588">
        <f t="shared" si="55"/>
        <v>0.2448908256239368</v>
      </c>
      <c r="J1588">
        <f t="shared" si="57"/>
        <v>-0.14886449127173679</v>
      </c>
      <c r="K1588">
        <f t="shared" si="56"/>
        <v>-14892</v>
      </c>
      <c r="L1588">
        <f>VLOOKUP(A1588,Sheet1!$A$1:$B$577,2,FALSE)</f>
        <v>102346</v>
      </c>
      <c r="M1588" t="str">
        <f t="shared" si="54"/>
        <v>battu</v>
      </c>
    </row>
    <row r="1589" spans="1:13">
      <c r="A1589" t="s">
        <v>1317</v>
      </c>
      <c r="B1589" t="s">
        <v>17</v>
      </c>
      <c r="C1589" t="s">
        <v>15313</v>
      </c>
      <c r="D1589" t="s">
        <v>17</v>
      </c>
      <c r="E1589">
        <v>4692</v>
      </c>
      <c r="F1589">
        <v>7.6509147832899999E-2</v>
      </c>
      <c r="G1589">
        <f>VLOOKUP(A1589,Feuil2!$E$2:$R$578,9,FALSE)</f>
        <v>17280</v>
      </c>
      <c r="H1589">
        <f>VLOOKUP(A1589,Feuil2!$E$2:$R$578,6,FALSE)</f>
        <v>77750</v>
      </c>
      <c r="I1589">
        <f t="shared" si="55"/>
        <v>0.22225080385852089</v>
      </c>
      <c r="J1589">
        <f t="shared" si="57"/>
        <v>-0.14574165602562089</v>
      </c>
      <c r="K1589">
        <f t="shared" si="56"/>
        <v>-12588</v>
      </c>
      <c r="L1589">
        <f>VLOOKUP(A1589,Sheet1!$A$1:$B$577,2,FALSE)</f>
        <v>96753</v>
      </c>
      <c r="M1589" t="str">
        <f t="shared" si="54"/>
        <v>battu</v>
      </c>
    </row>
    <row r="1590" spans="1:13">
      <c r="A1590" t="s">
        <v>1327</v>
      </c>
      <c r="B1590" t="s">
        <v>17</v>
      </c>
      <c r="C1590" t="s">
        <v>15314</v>
      </c>
      <c r="D1590" t="s">
        <v>17</v>
      </c>
      <c r="E1590">
        <v>4883</v>
      </c>
      <c r="F1590">
        <v>0.105022045381</v>
      </c>
      <c r="G1590">
        <f>VLOOKUP(A1590,Feuil2!$E$2:$R$578,9,FALSE)</f>
        <v>13499</v>
      </c>
      <c r="H1590">
        <f>VLOOKUP(A1590,Feuil2!$E$2:$R$578,6,FALSE)</f>
        <v>61817</v>
      </c>
      <c r="I1590">
        <f t="shared" si="55"/>
        <v>0.21837035119789056</v>
      </c>
      <c r="J1590">
        <f t="shared" si="57"/>
        <v>-0.11334830581689055</v>
      </c>
      <c r="K1590">
        <f t="shared" si="56"/>
        <v>-8616</v>
      </c>
      <c r="L1590">
        <f>VLOOKUP(A1590,Sheet1!$A$1:$B$577,2,FALSE)</f>
        <v>75056</v>
      </c>
      <c r="M1590" t="str">
        <f t="shared" si="54"/>
        <v>battu</v>
      </c>
    </row>
    <row r="1591" spans="1:13">
      <c r="A1591" t="s">
        <v>1343</v>
      </c>
      <c r="B1591" t="s">
        <v>17</v>
      </c>
      <c r="C1591" t="s">
        <v>15315</v>
      </c>
      <c r="D1591" t="s">
        <v>17</v>
      </c>
      <c r="E1591">
        <v>7238</v>
      </c>
      <c r="F1591">
        <v>0.143576926129</v>
      </c>
      <c r="G1591">
        <f>VLOOKUP(A1591,Feuil2!$E$2:$R$578,9,FALSE)</f>
        <v>15855</v>
      </c>
      <c r="H1591">
        <f>VLOOKUP(A1591,Feuil2!$E$2:$R$578,6,FALSE)</f>
        <v>66455</v>
      </c>
      <c r="I1591">
        <f t="shared" si="55"/>
        <v>0.23858249943570836</v>
      </c>
      <c r="J1591">
        <f t="shared" si="57"/>
        <v>-9.5005573306708363E-2</v>
      </c>
      <c r="K1591">
        <f t="shared" si="56"/>
        <v>-8617</v>
      </c>
      <c r="L1591">
        <f>VLOOKUP(A1591,Sheet1!$A$1:$B$577,2,FALSE)</f>
        <v>81128</v>
      </c>
      <c r="M1591" t="str">
        <f t="shared" si="54"/>
        <v>battu</v>
      </c>
    </row>
    <row r="1592" spans="1:13">
      <c r="A1592" t="s">
        <v>1355</v>
      </c>
      <c r="B1592" t="s">
        <v>17</v>
      </c>
      <c r="C1592" t="s">
        <v>15316</v>
      </c>
      <c r="D1592" t="s">
        <v>17</v>
      </c>
      <c r="E1592">
        <v>4248</v>
      </c>
      <c r="F1592">
        <v>9.3200816165300002E-2</v>
      </c>
      <c r="G1592">
        <f>VLOOKUP(A1592,Feuil2!$E$2:$R$578,9,FALSE)</f>
        <v>13591</v>
      </c>
      <c r="H1592">
        <f>VLOOKUP(A1592,Feuil2!$E$2:$R$578,6,FALSE)</f>
        <v>57565</v>
      </c>
      <c r="I1592">
        <f t="shared" si="55"/>
        <v>0.2360983236341527</v>
      </c>
      <c r="J1592">
        <f t="shared" si="57"/>
        <v>-0.14289750746885271</v>
      </c>
      <c r="K1592">
        <f t="shared" si="56"/>
        <v>-9343</v>
      </c>
      <c r="L1592">
        <f>VLOOKUP(A1592,Sheet1!$A$1:$B$577,2,FALSE)</f>
        <v>68958</v>
      </c>
      <c r="M1592" t="str">
        <f t="shared" si="54"/>
        <v>battu</v>
      </c>
    </row>
    <row r="1593" spans="1:13">
      <c r="A1593" t="s">
        <v>1365</v>
      </c>
      <c r="B1593" t="s">
        <v>17</v>
      </c>
      <c r="C1593" t="s">
        <v>15317</v>
      </c>
      <c r="D1593" t="s">
        <v>17</v>
      </c>
      <c r="E1593">
        <v>5975</v>
      </c>
      <c r="F1593">
        <v>0.10702898291100001</v>
      </c>
      <c r="G1593">
        <f>VLOOKUP(A1593,Feuil2!$E$2:$R$578,9,FALSE)</f>
        <v>16402</v>
      </c>
      <c r="H1593">
        <f>VLOOKUP(A1593,Feuil2!$E$2:$R$578,6,FALSE)</f>
        <v>72977</v>
      </c>
      <c r="I1593">
        <f t="shared" si="55"/>
        <v>0.22475574496074105</v>
      </c>
      <c r="J1593">
        <f t="shared" si="57"/>
        <v>-0.11772676204974104</v>
      </c>
      <c r="K1593">
        <f t="shared" si="56"/>
        <v>-10427</v>
      </c>
      <c r="L1593">
        <f>VLOOKUP(A1593,Sheet1!$A$1:$B$577,2,FALSE)</f>
        <v>86693</v>
      </c>
      <c r="M1593" t="str">
        <f t="shared" si="54"/>
        <v>battu</v>
      </c>
    </row>
    <row r="1594" spans="1:13">
      <c r="A1594" t="s">
        <v>1376</v>
      </c>
      <c r="B1594" t="s">
        <v>17</v>
      </c>
      <c r="C1594" t="s">
        <v>15318</v>
      </c>
      <c r="D1594" t="s">
        <v>17</v>
      </c>
      <c r="E1594">
        <v>5298</v>
      </c>
      <c r="F1594">
        <v>0.123146297243</v>
      </c>
      <c r="G1594">
        <f>VLOOKUP(A1594,Feuil2!$E$2:$R$578,9,FALSE)</f>
        <v>15221</v>
      </c>
      <c r="H1594">
        <f>VLOOKUP(A1594,Feuil2!$E$2:$R$578,6,FALSE)</f>
        <v>58482</v>
      </c>
      <c r="I1594">
        <f t="shared" si="55"/>
        <v>0.26026811668547589</v>
      </c>
      <c r="J1594">
        <f t="shared" si="57"/>
        <v>-0.1371218194424759</v>
      </c>
      <c r="K1594">
        <f t="shared" si="56"/>
        <v>-9923</v>
      </c>
      <c r="L1594">
        <f>VLOOKUP(A1594,Sheet1!$A$1:$B$577,2,FALSE)</f>
        <v>73025</v>
      </c>
      <c r="M1594" t="str">
        <f t="shared" si="54"/>
        <v>battu</v>
      </c>
    </row>
    <row r="1595" spans="1:13">
      <c r="A1595" t="s">
        <v>1391</v>
      </c>
      <c r="B1595" t="s">
        <v>17</v>
      </c>
      <c r="C1595" t="s">
        <v>15319</v>
      </c>
      <c r="D1595" t="s">
        <v>17</v>
      </c>
      <c r="E1595">
        <v>5114</v>
      </c>
      <c r="F1595">
        <v>0.109664829627</v>
      </c>
      <c r="G1595">
        <f>VLOOKUP(A1595,Feuil2!$E$2:$R$578,9,FALSE)</f>
        <v>17429</v>
      </c>
      <c r="H1595">
        <f>VLOOKUP(A1595,Feuil2!$E$2:$R$578,6,FALSE)</f>
        <v>62161</v>
      </c>
      <c r="I1595">
        <f t="shared" si="55"/>
        <v>0.28038480719422143</v>
      </c>
      <c r="J1595">
        <f t="shared" si="57"/>
        <v>-0.17071997756722143</v>
      </c>
      <c r="K1595">
        <f t="shared" si="56"/>
        <v>-12315</v>
      </c>
      <c r="L1595">
        <f>VLOOKUP(A1595,Sheet1!$A$1:$B$577,2,FALSE)</f>
        <v>76302</v>
      </c>
      <c r="M1595" t="str">
        <f t="shared" si="54"/>
        <v>battu</v>
      </c>
    </row>
    <row r="1596" spans="1:13">
      <c r="A1596" t="s">
        <v>1403</v>
      </c>
      <c r="B1596" t="s">
        <v>17</v>
      </c>
      <c r="C1596" t="s">
        <v>15320</v>
      </c>
      <c r="D1596" t="s">
        <v>17</v>
      </c>
      <c r="E1596">
        <v>7154</v>
      </c>
      <c r="F1596">
        <v>0.183898000103</v>
      </c>
      <c r="G1596">
        <f>VLOOKUP(A1596,Feuil2!$E$2:$R$578,9,FALSE)</f>
        <v>14518</v>
      </c>
      <c r="H1596">
        <f>VLOOKUP(A1596,Feuil2!$E$2:$R$578,6,FALSE)</f>
        <v>53039</v>
      </c>
      <c r="I1596">
        <f t="shared" si="55"/>
        <v>0.27372310941005673</v>
      </c>
      <c r="J1596">
        <f t="shared" si="57"/>
        <v>-8.9825109307056727E-2</v>
      </c>
      <c r="K1596">
        <f t="shared" si="56"/>
        <v>-7364</v>
      </c>
      <c r="L1596">
        <f>VLOOKUP(A1596,Sheet1!$A$1:$B$577,2,FALSE)</f>
        <v>65469</v>
      </c>
      <c r="M1596" t="str">
        <f t="shared" si="54"/>
        <v>battu</v>
      </c>
    </row>
    <row r="1597" spans="1:13">
      <c r="A1597" t="s">
        <v>1417</v>
      </c>
      <c r="B1597" t="s">
        <v>17</v>
      </c>
      <c r="C1597" t="s">
        <v>15321</v>
      </c>
      <c r="D1597" t="s">
        <v>17</v>
      </c>
      <c r="E1597">
        <v>9605</v>
      </c>
      <c r="F1597">
        <v>0.23871063946099999</v>
      </c>
      <c r="G1597">
        <f>VLOOKUP(A1597,Feuil2!$E$2:$R$578,9,FALSE)</f>
        <v>11907</v>
      </c>
      <c r="H1597">
        <f>VLOOKUP(A1597,Feuil2!$E$2:$R$578,6,FALSE)</f>
        <v>53864</v>
      </c>
      <c r="I1597">
        <f t="shared" si="55"/>
        <v>0.22105673548195456</v>
      </c>
      <c r="J1597">
        <f t="shared" si="57"/>
        <v>1.7653903979045427E-2</v>
      </c>
      <c r="K1597">
        <f t="shared" si="56"/>
        <v>-2302</v>
      </c>
      <c r="L1597">
        <f>VLOOKUP(A1597,Sheet1!$A$1:$B$577,2,FALSE)</f>
        <v>67395</v>
      </c>
      <c r="M1597" t="str">
        <f t="shared" si="54"/>
        <v>qualifie</v>
      </c>
    </row>
    <row r="1598" spans="1:13">
      <c r="A1598" t="s">
        <v>1431</v>
      </c>
      <c r="B1598" t="s">
        <v>17</v>
      </c>
      <c r="C1598" t="s">
        <v>15322</v>
      </c>
      <c r="D1598" t="s">
        <v>17</v>
      </c>
      <c r="E1598">
        <v>5679</v>
      </c>
      <c r="F1598">
        <v>0.119487460024</v>
      </c>
      <c r="G1598">
        <f>VLOOKUP(A1598,Feuil2!$E$2:$R$578,9,FALSE)</f>
        <v>23961</v>
      </c>
      <c r="H1598">
        <f>VLOOKUP(A1598,Feuil2!$E$2:$R$578,6,FALSE)</f>
        <v>63866</v>
      </c>
      <c r="I1598">
        <f t="shared" si="55"/>
        <v>0.37517615006419691</v>
      </c>
      <c r="J1598">
        <f t="shared" si="57"/>
        <v>-0.2556886900401969</v>
      </c>
      <c r="K1598">
        <f t="shared" si="56"/>
        <v>-18282</v>
      </c>
      <c r="L1598">
        <f>VLOOKUP(A1598,Sheet1!$A$1:$B$577,2,FALSE)</f>
        <v>77342</v>
      </c>
      <c r="M1598" t="str">
        <f t="shared" si="54"/>
        <v>battu</v>
      </c>
    </row>
    <row r="1599" spans="1:13">
      <c r="A1599" t="s">
        <v>1444</v>
      </c>
      <c r="B1599" t="s">
        <v>17</v>
      </c>
      <c r="C1599" t="s">
        <v>15323</v>
      </c>
      <c r="D1599" t="s">
        <v>17</v>
      </c>
      <c r="E1599">
        <v>5552</v>
      </c>
      <c r="F1599">
        <v>0.13210240791899999</v>
      </c>
      <c r="G1599">
        <f>VLOOKUP(A1599,Feuil2!$E$2:$R$578,9,FALSE)</f>
        <v>16159</v>
      </c>
      <c r="H1599">
        <f>VLOOKUP(A1599,Feuil2!$E$2:$R$578,6,FALSE)</f>
        <v>58198</v>
      </c>
      <c r="I1599">
        <f t="shared" si="55"/>
        <v>0.27765558953915942</v>
      </c>
      <c r="J1599">
        <f t="shared" si="57"/>
        <v>-0.14555318162015943</v>
      </c>
      <c r="K1599">
        <f t="shared" si="56"/>
        <v>-10607</v>
      </c>
      <c r="L1599">
        <f>VLOOKUP(A1599,Sheet1!$A$1:$B$577,2,FALSE)</f>
        <v>72894</v>
      </c>
      <c r="M1599" t="str">
        <f t="shared" si="54"/>
        <v>battu</v>
      </c>
    </row>
    <row r="1600" spans="1:13">
      <c r="A1600" t="s">
        <v>1456</v>
      </c>
      <c r="B1600" t="s">
        <v>17</v>
      </c>
      <c r="C1600" t="s">
        <v>15324</v>
      </c>
      <c r="D1600" t="s">
        <v>17</v>
      </c>
      <c r="E1600">
        <v>10251</v>
      </c>
      <c r="F1600">
        <v>0.198140559765</v>
      </c>
      <c r="G1600">
        <f>VLOOKUP(A1600,Feuil2!$E$2:$R$578,9,FALSE)</f>
        <v>18497</v>
      </c>
      <c r="H1600">
        <f>VLOOKUP(A1600,Feuil2!$E$2:$R$578,6,FALSE)</f>
        <v>70998</v>
      </c>
      <c r="I1600">
        <f t="shared" si="55"/>
        <v>0.26052846559058002</v>
      </c>
      <c r="J1600">
        <f t="shared" si="57"/>
        <v>-6.2387905825580015E-2</v>
      </c>
      <c r="K1600">
        <f t="shared" si="56"/>
        <v>-8246</v>
      </c>
      <c r="L1600">
        <f>VLOOKUP(A1600,Sheet1!$A$1:$B$577,2,FALSE)</f>
        <v>87797</v>
      </c>
      <c r="M1600" t="str">
        <f t="shared" si="54"/>
        <v>battu</v>
      </c>
    </row>
    <row r="1601" spans="1:13">
      <c r="A1601" t="s">
        <v>1467</v>
      </c>
      <c r="B1601" t="s">
        <v>17</v>
      </c>
      <c r="C1601" t="s">
        <v>15325</v>
      </c>
      <c r="D1601" t="s">
        <v>17</v>
      </c>
      <c r="E1601">
        <v>9548</v>
      </c>
      <c r="F1601">
        <v>0.14456590860900001</v>
      </c>
      <c r="G1601">
        <f>VLOOKUP(A1601,Feuil2!$E$2:$R$578,9,FALSE)</f>
        <v>21429</v>
      </c>
      <c r="H1601">
        <f>VLOOKUP(A1601,Feuil2!$E$2:$R$578,6,FALSE)</f>
        <v>85669</v>
      </c>
      <c r="I1601">
        <f t="shared" si="55"/>
        <v>0.25013715579731294</v>
      </c>
      <c r="J1601">
        <f t="shared" si="57"/>
        <v>-0.10557124718831293</v>
      </c>
      <c r="K1601">
        <f t="shared" si="56"/>
        <v>-11881</v>
      </c>
      <c r="L1601">
        <f>VLOOKUP(A1601,Sheet1!$A$1:$B$577,2,FALSE)</f>
        <v>102610</v>
      </c>
      <c r="M1601" t="str">
        <f t="shared" si="54"/>
        <v>battu</v>
      </c>
    </row>
    <row r="1602" spans="1:13">
      <c r="A1602" t="s">
        <v>1478</v>
      </c>
      <c r="B1602" t="s">
        <v>17</v>
      </c>
      <c r="C1602" t="s">
        <v>15326</v>
      </c>
      <c r="D1602" t="s">
        <v>17</v>
      </c>
      <c r="E1602">
        <v>10946</v>
      </c>
      <c r="F1602">
        <v>0.20394626520799999</v>
      </c>
      <c r="G1602">
        <f>VLOOKUP(A1602,Feuil2!$E$2:$R$578,9,FALSE)</f>
        <v>19206</v>
      </c>
      <c r="H1602">
        <f>VLOOKUP(A1602,Feuil2!$E$2:$R$578,6,FALSE)</f>
        <v>73388</v>
      </c>
      <c r="I1602">
        <f t="shared" si="55"/>
        <v>0.26170491088461328</v>
      </c>
      <c r="J1602">
        <f t="shared" si="57"/>
        <v>-5.7758645676613291E-2</v>
      </c>
      <c r="K1602">
        <f t="shared" si="56"/>
        <v>-8260</v>
      </c>
      <c r="L1602">
        <f>VLOOKUP(A1602,Sheet1!$A$1:$B$577,2,FALSE)</f>
        <v>90017</v>
      </c>
      <c r="M1602" t="str">
        <f t="shared" si="54"/>
        <v>battu</v>
      </c>
    </row>
    <row r="1603" spans="1:13">
      <c r="A1603" t="s">
        <v>1486</v>
      </c>
      <c r="B1603" t="s">
        <v>17</v>
      </c>
      <c r="C1603" t="s">
        <v>15327</v>
      </c>
      <c r="D1603" t="s">
        <v>17</v>
      </c>
      <c r="E1603">
        <v>7921</v>
      </c>
      <c r="F1603">
        <v>0.16454092231</v>
      </c>
      <c r="G1603">
        <f>VLOOKUP(A1603,Feuil2!$E$2:$R$578,9,FALSE)</f>
        <v>20110</v>
      </c>
      <c r="H1603">
        <f>VLOOKUP(A1603,Feuil2!$E$2:$R$578,6,FALSE)</f>
        <v>67177</v>
      </c>
      <c r="I1603">
        <f t="shared" si="55"/>
        <v>0.29935841136103131</v>
      </c>
      <c r="J1603">
        <f t="shared" si="57"/>
        <v>-0.1348174890510313</v>
      </c>
      <c r="K1603">
        <f t="shared" si="56"/>
        <v>-12189</v>
      </c>
      <c r="L1603">
        <f>VLOOKUP(A1603,Sheet1!$A$1:$B$577,2,FALSE)</f>
        <v>85371</v>
      </c>
      <c r="M1603" t="str">
        <f t="shared" ref="M1603:M1666" si="58">IF(F1603&gt;0.5,"elu",IF(AND(F1603&gt;0.2,E1603/L1603&gt;0.125),"qualifie","battu"))</f>
        <v>battu</v>
      </c>
    </row>
    <row r="1604" spans="1:13">
      <c r="A1604" t="s">
        <v>1497</v>
      </c>
      <c r="B1604" t="s">
        <v>17</v>
      </c>
      <c r="C1604" t="s">
        <v>15328</v>
      </c>
      <c r="D1604" t="s">
        <v>17</v>
      </c>
      <c r="E1604">
        <v>7024</v>
      </c>
      <c r="F1604">
        <v>0.15655856458299999</v>
      </c>
      <c r="G1604">
        <f>VLOOKUP(A1604,Feuil2!$E$2:$R$578,9,FALSE)</f>
        <v>17531</v>
      </c>
      <c r="H1604">
        <f>VLOOKUP(A1604,Feuil2!$E$2:$R$578,6,FALSE)</f>
        <v>62482</v>
      </c>
      <c r="I1604">
        <f t="shared" si="55"/>
        <v>0.28057680612016261</v>
      </c>
      <c r="J1604">
        <f t="shared" si="57"/>
        <v>-0.12401824153716262</v>
      </c>
      <c r="K1604">
        <f t="shared" si="56"/>
        <v>-10507</v>
      </c>
      <c r="L1604">
        <f>VLOOKUP(A1604,Sheet1!$A$1:$B$577,2,FALSE)</f>
        <v>77004</v>
      </c>
      <c r="M1604" t="str">
        <f t="shared" si="58"/>
        <v>battu</v>
      </c>
    </row>
    <row r="1605" spans="1:13">
      <c r="A1605" t="s">
        <v>1510</v>
      </c>
      <c r="B1605" t="s">
        <v>17</v>
      </c>
      <c r="C1605" t="s">
        <v>15329</v>
      </c>
      <c r="D1605" t="s">
        <v>17</v>
      </c>
      <c r="E1605">
        <v>7347</v>
      </c>
      <c r="F1605">
        <v>0.150658245499</v>
      </c>
      <c r="G1605">
        <f>VLOOKUP(A1605,Feuil2!$E$2:$R$578,9,FALSE)</f>
        <v>18886</v>
      </c>
      <c r="H1605">
        <f>VLOOKUP(A1605,Feuil2!$E$2:$R$578,6,FALSE)</f>
        <v>66491</v>
      </c>
      <c r="I1605">
        <f t="shared" si="55"/>
        <v>0.28403844129280653</v>
      </c>
      <c r="J1605">
        <f t="shared" si="57"/>
        <v>-0.13338019579380653</v>
      </c>
      <c r="K1605">
        <f t="shared" si="56"/>
        <v>-11539</v>
      </c>
      <c r="L1605">
        <f>VLOOKUP(A1605,Sheet1!$A$1:$B$577,2,FALSE)</f>
        <v>81703</v>
      </c>
      <c r="M1605" t="str">
        <f t="shared" si="58"/>
        <v>battu</v>
      </c>
    </row>
    <row r="1606" spans="1:13">
      <c r="A1606" t="s">
        <v>1522</v>
      </c>
      <c r="B1606" t="s">
        <v>17</v>
      </c>
      <c r="C1606" t="s">
        <v>15330</v>
      </c>
      <c r="D1606" t="s">
        <v>17</v>
      </c>
      <c r="E1606">
        <v>9212</v>
      </c>
      <c r="F1606">
        <v>0.18777773247999999</v>
      </c>
      <c r="G1606">
        <f>VLOOKUP(A1606,Feuil2!$E$2:$R$578,9,FALSE)</f>
        <v>17235</v>
      </c>
      <c r="H1606">
        <f>VLOOKUP(A1606,Feuil2!$E$2:$R$578,6,FALSE)</f>
        <v>69184</v>
      </c>
      <c r="I1606">
        <f t="shared" si="55"/>
        <v>0.24911829324699353</v>
      </c>
      <c r="J1606">
        <f t="shared" si="57"/>
        <v>-6.134056076699354E-2</v>
      </c>
      <c r="K1606">
        <f t="shared" si="56"/>
        <v>-8023</v>
      </c>
      <c r="L1606">
        <f>VLOOKUP(A1606,Sheet1!$A$1:$B$577,2,FALSE)</f>
        <v>86749</v>
      </c>
      <c r="M1606" t="str">
        <f t="shared" si="58"/>
        <v>battu</v>
      </c>
    </row>
    <row r="1607" spans="1:13">
      <c r="A1607" t="s">
        <v>1531</v>
      </c>
      <c r="B1607" t="s">
        <v>17</v>
      </c>
      <c r="C1607" t="s">
        <v>15331</v>
      </c>
      <c r="D1607" t="s">
        <v>17</v>
      </c>
      <c r="E1607">
        <v>9985</v>
      </c>
      <c r="F1607">
        <v>0.20030492086099999</v>
      </c>
      <c r="G1607">
        <f>VLOOKUP(A1607,Feuil2!$E$2:$R$578,9,FALSE)</f>
        <v>19148</v>
      </c>
      <c r="H1607">
        <f>VLOOKUP(A1607,Feuil2!$E$2:$R$578,6,FALSE)</f>
        <v>69141</v>
      </c>
      <c r="I1607">
        <f t="shared" si="55"/>
        <v>0.27694132280412492</v>
      </c>
      <c r="J1607">
        <f t="shared" si="57"/>
        <v>-7.6636401943124932E-2</v>
      </c>
      <c r="K1607">
        <f t="shared" si="56"/>
        <v>-9163</v>
      </c>
      <c r="L1607">
        <f>VLOOKUP(A1607,Sheet1!$A$1:$B$577,2,FALSE)</f>
        <v>87236</v>
      </c>
      <c r="M1607" t="str">
        <f t="shared" si="58"/>
        <v>battu</v>
      </c>
    </row>
    <row r="1608" spans="1:13">
      <c r="A1608" t="s">
        <v>1542</v>
      </c>
      <c r="B1608" t="s">
        <v>17</v>
      </c>
      <c r="C1608" t="s">
        <v>15332</v>
      </c>
      <c r="D1608" t="s">
        <v>17</v>
      </c>
      <c r="E1608">
        <v>7283</v>
      </c>
      <c r="F1608">
        <v>0.14374531243800001</v>
      </c>
      <c r="G1608">
        <f>VLOOKUP(A1608,Feuil2!$E$2:$R$578,9,FALSE)</f>
        <v>20990</v>
      </c>
      <c r="H1608">
        <f>VLOOKUP(A1608,Feuil2!$E$2:$R$578,6,FALSE)</f>
        <v>69453</v>
      </c>
      <c r="I1608">
        <f t="shared" si="55"/>
        <v>0.302218766647949</v>
      </c>
      <c r="J1608">
        <f t="shared" si="57"/>
        <v>-0.15847345420994899</v>
      </c>
      <c r="K1608">
        <f t="shared" si="56"/>
        <v>-13707</v>
      </c>
      <c r="L1608">
        <f>VLOOKUP(A1608,Sheet1!$A$1:$B$577,2,FALSE)</f>
        <v>87340</v>
      </c>
      <c r="M1608" t="str">
        <f t="shared" si="58"/>
        <v>battu</v>
      </c>
    </row>
    <row r="1609" spans="1:13">
      <c r="A1609" t="s">
        <v>1555</v>
      </c>
      <c r="B1609" t="s">
        <v>17</v>
      </c>
      <c r="C1609" t="s">
        <v>15333</v>
      </c>
      <c r="D1609" t="s">
        <v>17</v>
      </c>
      <c r="E1609">
        <v>6419</v>
      </c>
      <c r="F1609">
        <v>0.16733140429099999</v>
      </c>
      <c r="G1609">
        <f>VLOOKUP(A1609,Feuil2!$E$2:$R$578,9,FALSE)</f>
        <v>15753</v>
      </c>
      <c r="H1609">
        <f>VLOOKUP(A1609,Feuil2!$E$2:$R$578,6,FALSE)</f>
        <v>56045</v>
      </c>
      <c r="I1609">
        <f t="shared" si="55"/>
        <v>0.28107770541529126</v>
      </c>
      <c r="J1609">
        <f t="shared" si="57"/>
        <v>-0.11374630112429127</v>
      </c>
      <c r="K1609">
        <f t="shared" si="56"/>
        <v>-9334</v>
      </c>
      <c r="L1609">
        <f>VLOOKUP(A1609,Sheet1!$A$1:$B$577,2,FALSE)</f>
        <v>71956</v>
      </c>
      <c r="M1609" t="str">
        <f t="shared" si="58"/>
        <v>battu</v>
      </c>
    </row>
    <row r="1610" spans="1:13">
      <c r="A1610" t="s">
        <v>1571</v>
      </c>
      <c r="B1610" t="s">
        <v>17</v>
      </c>
      <c r="C1610" t="s">
        <v>15334</v>
      </c>
      <c r="D1610" t="s">
        <v>17</v>
      </c>
      <c r="E1610">
        <v>6304</v>
      </c>
      <c r="F1610">
        <v>0.15224846640600001</v>
      </c>
      <c r="G1610">
        <f>VLOOKUP(A1610,Feuil2!$E$2:$R$578,9,FALSE)</f>
        <v>16163</v>
      </c>
      <c r="H1610">
        <f>VLOOKUP(A1610,Feuil2!$E$2:$R$578,6,FALSE)</f>
        <v>56480</v>
      </c>
      <c r="I1610">
        <f t="shared" si="55"/>
        <v>0.28617209631728047</v>
      </c>
      <c r="J1610">
        <f t="shared" si="57"/>
        <v>-0.13392362991128046</v>
      </c>
      <c r="K1610">
        <f t="shared" si="56"/>
        <v>-9859</v>
      </c>
      <c r="L1610">
        <f>VLOOKUP(A1610,Sheet1!$A$1:$B$577,2,FALSE)</f>
        <v>71270</v>
      </c>
      <c r="M1610" t="str">
        <f t="shared" si="58"/>
        <v>battu</v>
      </c>
    </row>
    <row r="1611" spans="1:13">
      <c r="A1611" t="s">
        <v>1586</v>
      </c>
      <c r="B1611" t="s">
        <v>17</v>
      </c>
      <c r="C1611" t="s">
        <v>15335</v>
      </c>
      <c r="D1611" t="s">
        <v>17</v>
      </c>
      <c r="E1611">
        <v>6271</v>
      </c>
      <c r="F1611">
        <v>0.15438207779400001</v>
      </c>
      <c r="G1611">
        <f>VLOOKUP(A1611,Feuil2!$E$2:$R$578,9,FALSE)</f>
        <v>16685</v>
      </c>
      <c r="H1611">
        <f>VLOOKUP(A1611,Feuil2!$E$2:$R$578,6,FALSE)</f>
        <v>54837</v>
      </c>
      <c r="I1611">
        <f t="shared" si="55"/>
        <v>0.30426536827324618</v>
      </c>
      <c r="J1611">
        <f t="shared" si="57"/>
        <v>-0.14988329047924617</v>
      </c>
      <c r="K1611">
        <f t="shared" si="56"/>
        <v>-10414</v>
      </c>
      <c r="L1611">
        <f>VLOOKUP(A1611,Sheet1!$A$1:$B$577,2,FALSE)</f>
        <v>67204</v>
      </c>
      <c r="M1611" t="str">
        <f t="shared" si="58"/>
        <v>battu</v>
      </c>
    </row>
    <row r="1612" spans="1:13">
      <c r="A1612" t="s">
        <v>1596</v>
      </c>
      <c r="B1612" t="s">
        <v>17</v>
      </c>
      <c r="C1612" t="s">
        <v>15336</v>
      </c>
      <c r="D1612" t="s">
        <v>17</v>
      </c>
      <c r="E1612">
        <v>3757</v>
      </c>
      <c r="F1612">
        <v>7.1473413868499994E-2</v>
      </c>
      <c r="G1612">
        <f>VLOOKUP(A1612,Feuil2!$E$2:$R$578,9,FALSE)</f>
        <v>17743</v>
      </c>
      <c r="H1612">
        <f>VLOOKUP(A1612,Feuil2!$E$2:$R$578,6,FALSE)</f>
        <v>72006</v>
      </c>
      <c r="I1612">
        <f t="shared" si="55"/>
        <v>0.24641002138710663</v>
      </c>
      <c r="J1612">
        <f t="shared" si="57"/>
        <v>-0.17493660751860662</v>
      </c>
      <c r="K1612">
        <f t="shared" si="56"/>
        <v>-13986</v>
      </c>
      <c r="L1612">
        <f>VLOOKUP(A1612,Sheet1!$A$1:$B$577,2,FALSE)</f>
        <v>85917</v>
      </c>
      <c r="M1612" t="str">
        <f t="shared" si="58"/>
        <v>battu</v>
      </c>
    </row>
    <row r="1613" spans="1:13">
      <c r="A1613" t="s">
        <v>1606</v>
      </c>
      <c r="B1613" t="s">
        <v>17</v>
      </c>
      <c r="C1613" t="s">
        <v>15337</v>
      </c>
      <c r="D1613" t="s">
        <v>17</v>
      </c>
      <c r="E1613">
        <v>3595</v>
      </c>
      <c r="F1613">
        <v>8.5912295375800002E-2</v>
      </c>
      <c r="G1613">
        <f>VLOOKUP(A1613,Feuil2!$E$2:$R$578,9,FALSE)</f>
        <v>13801</v>
      </c>
      <c r="H1613">
        <f>VLOOKUP(A1613,Feuil2!$E$2:$R$578,6,FALSE)</f>
        <v>61019</v>
      </c>
      <c r="I1613">
        <f t="shared" si="55"/>
        <v>0.22617545354725577</v>
      </c>
      <c r="J1613">
        <f t="shared" si="57"/>
        <v>-0.14026315817145577</v>
      </c>
      <c r="K1613">
        <f t="shared" si="56"/>
        <v>-10206</v>
      </c>
      <c r="L1613">
        <f>VLOOKUP(A1613,Sheet1!$A$1:$B$577,2,FALSE)</f>
        <v>78114</v>
      </c>
      <c r="M1613" t="str">
        <f t="shared" si="58"/>
        <v>battu</v>
      </c>
    </row>
    <row r="1614" spans="1:13">
      <c r="A1614" t="s">
        <v>1618</v>
      </c>
      <c r="B1614" t="s">
        <v>17</v>
      </c>
      <c r="C1614" t="s">
        <v>15338</v>
      </c>
      <c r="D1614" t="s">
        <v>17</v>
      </c>
      <c r="E1614">
        <v>3913</v>
      </c>
      <c r="F1614">
        <v>7.52789534436E-2</v>
      </c>
      <c r="G1614">
        <f>VLOOKUP(A1614,Feuil2!$E$2:$R$578,9,FALSE)</f>
        <v>18564</v>
      </c>
      <c r="H1614">
        <f>VLOOKUP(A1614,Feuil2!$E$2:$R$578,6,FALSE)</f>
        <v>71754</v>
      </c>
      <c r="I1614">
        <f t="shared" si="55"/>
        <v>0.25871728405385064</v>
      </c>
      <c r="J1614">
        <f t="shared" si="57"/>
        <v>-0.18343833061025064</v>
      </c>
      <c r="K1614">
        <f t="shared" si="56"/>
        <v>-14651</v>
      </c>
      <c r="L1614">
        <f>VLOOKUP(A1614,Sheet1!$A$1:$B$577,2,FALSE)</f>
        <v>86268</v>
      </c>
      <c r="M1614" t="str">
        <f t="shared" si="58"/>
        <v>battu</v>
      </c>
    </row>
    <row r="1615" spans="1:13">
      <c r="A1615" t="s">
        <v>1631</v>
      </c>
      <c r="B1615" t="s">
        <v>17</v>
      </c>
      <c r="C1615" t="s">
        <v>15339</v>
      </c>
      <c r="D1615" t="s">
        <v>17</v>
      </c>
      <c r="E1615">
        <v>2614</v>
      </c>
      <c r="F1615">
        <v>5.0612813909799999E-2</v>
      </c>
      <c r="G1615">
        <f>VLOOKUP(A1615,Feuil2!$E$2:$R$578,9,FALSE)</f>
        <v>16888</v>
      </c>
      <c r="H1615">
        <f>VLOOKUP(A1615,Feuil2!$E$2:$R$578,6,FALSE)</f>
        <v>68860</v>
      </c>
      <c r="I1615">
        <f t="shared" si="55"/>
        <v>0.24525123438861457</v>
      </c>
      <c r="J1615">
        <f t="shared" si="57"/>
        <v>-0.19463842047881458</v>
      </c>
      <c r="K1615">
        <f t="shared" si="56"/>
        <v>-14274</v>
      </c>
      <c r="L1615">
        <f>VLOOKUP(A1615,Sheet1!$A$1:$B$577,2,FALSE)</f>
        <v>82126</v>
      </c>
      <c r="M1615" t="str">
        <f t="shared" si="58"/>
        <v>battu</v>
      </c>
    </row>
    <row r="1616" spans="1:13">
      <c r="A1616" t="s">
        <v>1643</v>
      </c>
      <c r="B1616" t="s">
        <v>17</v>
      </c>
      <c r="C1616" t="s">
        <v>15340</v>
      </c>
      <c r="D1616" t="s">
        <v>17</v>
      </c>
      <c r="E1616">
        <v>3756</v>
      </c>
      <c r="F1616">
        <v>6.8364245281300001E-2</v>
      </c>
      <c r="G1616">
        <f>VLOOKUP(A1616,Feuil2!$E$2:$R$578,9,FALSE)</f>
        <v>20660</v>
      </c>
      <c r="H1616">
        <f>VLOOKUP(A1616,Feuil2!$E$2:$R$578,6,FALSE)</f>
        <v>76951</v>
      </c>
      <c r="I1616">
        <f t="shared" si="55"/>
        <v>0.26848254083767592</v>
      </c>
      <c r="J1616">
        <f t="shared" si="57"/>
        <v>-0.20011829555637592</v>
      </c>
      <c r="K1616">
        <f t="shared" si="56"/>
        <v>-16904</v>
      </c>
      <c r="L1616">
        <f>VLOOKUP(A1616,Sheet1!$A$1:$B$577,2,FALSE)</f>
        <v>91131</v>
      </c>
      <c r="M1616" t="str">
        <f t="shared" si="58"/>
        <v>battu</v>
      </c>
    </row>
    <row r="1617" spans="1:13">
      <c r="A1617" t="s">
        <v>1654</v>
      </c>
      <c r="B1617" t="s">
        <v>17</v>
      </c>
      <c r="C1617" t="s">
        <v>15341</v>
      </c>
      <c r="D1617" t="s">
        <v>17</v>
      </c>
      <c r="E1617">
        <v>4312</v>
      </c>
      <c r="F1617">
        <v>7.6092327239400001E-2</v>
      </c>
      <c r="G1617">
        <f>VLOOKUP(A1617,Feuil2!$E$2:$R$578,9,FALSE)</f>
        <v>17722</v>
      </c>
      <c r="H1617">
        <f>VLOOKUP(A1617,Feuil2!$E$2:$R$578,6,FALSE)</f>
        <v>74876</v>
      </c>
      <c r="I1617">
        <f t="shared" si="55"/>
        <v>0.23668465195790372</v>
      </c>
      <c r="J1617">
        <f t="shared" si="57"/>
        <v>-0.16059232471850371</v>
      </c>
      <c r="K1617">
        <f t="shared" si="56"/>
        <v>-13410</v>
      </c>
      <c r="L1617">
        <f>VLOOKUP(A1617,Sheet1!$A$1:$B$577,2,FALSE)</f>
        <v>89396</v>
      </c>
      <c r="M1617" t="str">
        <f t="shared" si="58"/>
        <v>battu</v>
      </c>
    </row>
    <row r="1618" spans="1:13">
      <c r="A1618" t="s">
        <v>1664</v>
      </c>
      <c r="B1618" t="s">
        <v>17</v>
      </c>
      <c r="C1618" t="s">
        <v>15342</v>
      </c>
      <c r="D1618" t="s">
        <v>17</v>
      </c>
      <c r="E1618">
        <v>3087</v>
      </c>
      <c r="F1618">
        <v>6.1240279320700003E-2</v>
      </c>
      <c r="G1618">
        <f>VLOOKUP(A1618,Feuil2!$E$2:$R$578,9,FALSE)</f>
        <v>15787</v>
      </c>
      <c r="H1618">
        <f>VLOOKUP(A1618,Feuil2!$E$2:$R$578,6,FALSE)</f>
        <v>65739</v>
      </c>
      <c r="I1618">
        <f t="shared" si="55"/>
        <v>0.2401466405025936</v>
      </c>
      <c r="J1618">
        <f t="shared" si="57"/>
        <v>-0.1789063611818936</v>
      </c>
      <c r="K1618">
        <f t="shared" si="56"/>
        <v>-12700</v>
      </c>
      <c r="L1618">
        <f>VLOOKUP(A1618,Sheet1!$A$1:$B$577,2,FALSE)</f>
        <v>79860</v>
      </c>
      <c r="M1618" t="str">
        <f t="shared" si="58"/>
        <v>battu</v>
      </c>
    </row>
    <row r="1619" spans="1:13">
      <c r="A1619" t="s">
        <v>1675</v>
      </c>
      <c r="B1619" t="s">
        <v>17</v>
      </c>
      <c r="C1619" t="s">
        <v>15343</v>
      </c>
      <c r="D1619" t="s">
        <v>17</v>
      </c>
      <c r="E1619">
        <v>4461</v>
      </c>
      <c r="F1619">
        <v>8.9959466817200004E-2</v>
      </c>
      <c r="G1619">
        <f>VLOOKUP(A1619,Feuil2!$E$2:$R$578,9,FALSE)</f>
        <v>15829</v>
      </c>
      <c r="H1619">
        <f>VLOOKUP(A1619,Feuil2!$E$2:$R$578,6,FALSE)</f>
        <v>68867</v>
      </c>
      <c r="I1619">
        <f t="shared" si="55"/>
        <v>0.22984883906660664</v>
      </c>
      <c r="J1619">
        <f t="shared" si="57"/>
        <v>-0.13988937224940662</v>
      </c>
      <c r="K1619">
        <f t="shared" si="56"/>
        <v>-11368</v>
      </c>
      <c r="L1619">
        <f>VLOOKUP(A1619,Sheet1!$A$1:$B$577,2,FALSE)</f>
        <v>84438</v>
      </c>
      <c r="M1619" t="str">
        <f t="shared" si="58"/>
        <v>battu</v>
      </c>
    </row>
    <row r="1620" spans="1:13">
      <c r="A1620" t="s">
        <v>1688</v>
      </c>
      <c r="B1620" t="s">
        <v>17</v>
      </c>
      <c r="C1620" t="s">
        <v>15344</v>
      </c>
      <c r="D1620" t="s">
        <v>17</v>
      </c>
      <c r="E1620">
        <v>2767</v>
      </c>
      <c r="F1620">
        <v>0.102740234665</v>
      </c>
      <c r="G1620">
        <f>VLOOKUP(A1620,Feuil2!$E$2:$R$578,9,FALSE)</f>
        <v>10728</v>
      </c>
      <c r="H1620">
        <f>VLOOKUP(A1620,Feuil2!$E$2:$R$578,6,FALSE)</f>
        <v>35184</v>
      </c>
      <c r="I1620">
        <f t="shared" si="55"/>
        <v>0.30491132332878579</v>
      </c>
      <c r="J1620">
        <f t="shared" si="57"/>
        <v>-0.2021710886637858</v>
      </c>
      <c r="K1620">
        <f t="shared" si="56"/>
        <v>-7961</v>
      </c>
      <c r="L1620">
        <f>VLOOKUP(A1620,Sheet1!$A$1:$B$577,2,FALSE)</f>
        <v>47854</v>
      </c>
      <c r="M1620" t="str">
        <f t="shared" si="58"/>
        <v>battu</v>
      </c>
    </row>
    <row r="1621" spans="1:13">
      <c r="A1621" t="s">
        <v>1701</v>
      </c>
      <c r="B1621" t="s">
        <v>17</v>
      </c>
      <c r="C1621" t="s">
        <v>15345</v>
      </c>
      <c r="D1621" t="s">
        <v>17</v>
      </c>
      <c r="E1621">
        <v>3174</v>
      </c>
      <c r="F1621">
        <v>9.8244962392099996E-2</v>
      </c>
      <c r="G1621">
        <f>VLOOKUP(A1621,Feuil2!$E$2:$R$578,9,FALSE)</f>
        <v>12895</v>
      </c>
      <c r="H1621">
        <f>VLOOKUP(A1621,Feuil2!$E$2:$R$578,6,FALSE)</f>
        <v>39031</v>
      </c>
      <c r="I1621">
        <f t="shared" si="55"/>
        <v>0.3303784171555943</v>
      </c>
      <c r="J1621">
        <f t="shared" si="57"/>
        <v>-0.23213345476349428</v>
      </c>
      <c r="K1621">
        <f t="shared" si="56"/>
        <v>-9721</v>
      </c>
      <c r="L1621">
        <f>VLOOKUP(A1621,Sheet1!$A$1:$B$577,2,FALSE)</f>
        <v>53677</v>
      </c>
      <c r="M1621" t="str">
        <f t="shared" si="58"/>
        <v>battu</v>
      </c>
    </row>
    <row r="1622" spans="1:13">
      <c r="A1622" t="s">
        <v>1708</v>
      </c>
      <c r="B1622" t="s">
        <v>17</v>
      </c>
      <c r="C1622" t="s">
        <v>15346</v>
      </c>
      <c r="D1622" t="s">
        <v>17</v>
      </c>
      <c r="E1622">
        <v>2626</v>
      </c>
      <c r="F1622">
        <v>7.9975635754499994E-2</v>
      </c>
      <c r="G1622">
        <f>VLOOKUP(A1622,Feuil2!$E$2:$R$578,9,FALSE)</f>
        <v>12505</v>
      </c>
      <c r="H1622">
        <f>VLOOKUP(A1622,Feuil2!$E$2:$R$578,6,FALSE)</f>
        <v>40912</v>
      </c>
      <c r="I1622">
        <f t="shared" si="55"/>
        <v>0.30565604223699649</v>
      </c>
      <c r="J1622">
        <f t="shared" si="57"/>
        <v>-0.22568040648249649</v>
      </c>
      <c r="K1622">
        <f t="shared" si="56"/>
        <v>-9879</v>
      </c>
      <c r="L1622">
        <f>VLOOKUP(A1622,Sheet1!$A$1:$B$577,2,FALSE)</f>
        <v>54669</v>
      </c>
      <c r="M1622" t="str">
        <f t="shared" si="58"/>
        <v>battu</v>
      </c>
    </row>
    <row r="1623" spans="1:13">
      <c r="A1623" t="s">
        <v>1719</v>
      </c>
      <c r="B1623" t="s">
        <v>17</v>
      </c>
      <c r="C1623" t="s">
        <v>15347</v>
      </c>
      <c r="D1623" t="s">
        <v>17</v>
      </c>
      <c r="E1623">
        <v>3250</v>
      </c>
      <c r="F1623">
        <v>8.3498188731600004E-2</v>
      </c>
      <c r="G1623">
        <f>VLOOKUP(A1623,Feuil2!$E$2:$R$578,9,FALSE)</f>
        <v>14364</v>
      </c>
      <c r="H1623">
        <f>VLOOKUP(A1623,Feuil2!$E$2:$R$578,6,FALSE)</f>
        <v>45605</v>
      </c>
      <c r="I1623">
        <f t="shared" si="55"/>
        <v>0.31496546431312356</v>
      </c>
      <c r="J1623">
        <f t="shared" si="57"/>
        <v>-0.23146727558152355</v>
      </c>
      <c r="K1623">
        <f t="shared" si="56"/>
        <v>-11114</v>
      </c>
      <c r="L1623">
        <f>VLOOKUP(A1623,Sheet1!$A$1:$B$577,2,FALSE)</f>
        <v>63918</v>
      </c>
      <c r="M1623" t="str">
        <f t="shared" si="58"/>
        <v>battu</v>
      </c>
    </row>
    <row r="1624" spans="1:13">
      <c r="A1624" t="s">
        <v>1730</v>
      </c>
      <c r="B1624" t="s">
        <v>17</v>
      </c>
      <c r="C1624" t="s">
        <v>15348</v>
      </c>
      <c r="D1624" t="s">
        <v>17</v>
      </c>
      <c r="E1624">
        <v>12487</v>
      </c>
      <c r="F1624">
        <v>0.26020004167499999</v>
      </c>
      <c r="G1624">
        <f>VLOOKUP(A1624,Feuil2!$E$2:$R$578,9,FALSE)</f>
        <v>17226</v>
      </c>
      <c r="H1624">
        <f>VLOOKUP(A1624,Feuil2!$E$2:$R$578,6,FALSE)</f>
        <v>65934</v>
      </c>
      <c r="I1624">
        <f t="shared" si="55"/>
        <v>0.26126126126126126</v>
      </c>
      <c r="J1624">
        <f t="shared" si="57"/>
        <v>-1.0612195862612639E-3</v>
      </c>
      <c r="K1624">
        <f t="shared" si="56"/>
        <v>-4739</v>
      </c>
      <c r="L1624">
        <f>VLOOKUP(A1624,Sheet1!$A$1:$B$577,2,FALSE)</f>
        <v>83406</v>
      </c>
      <c r="M1624" t="str">
        <f t="shared" si="58"/>
        <v>qualifie</v>
      </c>
    </row>
    <row r="1625" spans="1:13">
      <c r="A1625" t="s">
        <v>1746</v>
      </c>
      <c r="B1625" t="s">
        <v>17</v>
      </c>
      <c r="C1625" t="s">
        <v>15349</v>
      </c>
      <c r="D1625" t="s">
        <v>17</v>
      </c>
      <c r="E1625">
        <v>17826</v>
      </c>
      <c r="F1625">
        <v>0.34573312645499998</v>
      </c>
      <c r="G1625">
        <f>VLOOKUP(A1625,Feuil2!$E$2:$R$578,9,FALSE)</f>
        <v>18187</v>
      </c>
      <c r="H1625">
        <f>VLOOKUP(A1625,Feuil2!$E$2:$R$578,6,FALSE)</f>
        <v>68267</v>
      </c>
      <c r="I1625">
        <f t="shared" si="55"/>
        <v>0.26640983198324225</v>
      </c>
      <c r="J1625">
        <f t="shared" si="57"/>
        <v>7.9323294471757733E-2</v>
      </c>
      <c r="K1625">
        <f t="shared" si="56"/>
        <v>-361</v>
      </c>
      <c r="L1625">
        <f>VLOOKUP(A1625,Sheet1!$A$1:$B$577,2,FALSE)</f>
        <v>82317</v>
      </c>
      <c r="M1625" t="str">
        <f t="shared" si="58"/>
        <v>qualifie</v>
      </c>
    </row>
    <row r="1626" spans="1:13">
      <c r="A1626" t="s">
        <v>1761</v>
      </c>
      <c r="B1626" t="s">
        <v>17</v>
      </c>
      <c r="C1626" t="s">
        <v>15350</v>
      </c>
      <c r="D1626" t="s">
        <v>17</v>
      </c>
      <c r="E1626">
        <v>13355</v>
      </c>
      <c r="F1626">
        <v>0.24325161196299999</v>
      </c>
      <c r="G1626">
        <f>VLOOKUP(A1626,Feuil2!$E$2:$R$578,9,FALSE)</f>
        <v>19867</v>
      </c>
      <c r="H1626">
        <f>VLOOKUP(A1626,Feuil2!$E$2:$R$578,6,FALSE)</f>
        <v>73125</v>
      </c>
      <c r="I1626">
        <f t="shared" si="55"/>
        <v>0.27168547008547006</v>
      </c>
      <c r="J1626">
        <f t="shared" si="57"/>
        <v>-2.8433858122470068E-2</v>
      </c>
      <c r="K1626">
        <f t="shared" si="56"/>
        <v>-6512</v>
      </c>
      <c r="L1626">
        <f>VLOOKUP(A1626,Sheet1!$A$1:$B$577,2,FALSE)</f>
        <v>88893</v>
      </c>
      <c r="M1626" t="str">
        <f t="shared" si="58"/>
        <v>qualifie</v>
      </c>
    </row>
    <row r="1627" spans="1:13">
      <c r="A1627" t="s">
        <v>1768</v>
      </c>
      <c r="B1627" t="s">
        <v>17</v>
      </c>
      <c r="C1627" t="s">
        <v>15351</v>
      </c>
      <c r="D1627" t="s">
        <v>17</v>
      </c>
      <c r="E1627">
        <v>10689</v>
      </c>
      <c r="F1627">
        <v>0.195540026343</v>
      </c>
      <c r="G1627">
        <f>VLOOKUP(A1627,Feuil2!$E$2:$R$578,9,FALSE)</f>
        <v>16170</v>
      </c>
      <c r="H1627">
        <f>VLOOKUP(A1627,Feuil2!$E$2:$R$578,6,FALSE)</f>
        <v>72119</v>
      </c>
      <c r="I1627">
        <f t="shared" si="55"/>
        <v>0.22421275946699207</v>
      </c>
      <c r="J1627">
        <f t="shared" si="57"/>
        <v>-2.8672733123992072E-2</v>
      </c>
      <c r="K1627">
        <f t="shared" si="56"/>
        <v>-5481</v>
      </c>
      <c r="L1627">
        <f>VLOOKUP(A1627,Sheet1!$A$1:$B$577,2,FALSE)</f>
        <v>87721</v>
      </c>
      <c r="M1627" t="str">
        <f t="shared" si="58"/>
        <v>battu</v>
      </c>
    </row>
    <row r="1628" spans="1:13">
      <c r="A1628" t="s">
        <v>1783</v>
      </c>
      <c r="B1628" t="s">
        <v>17</v>
      </c>
      <c r="C1628" t="s">
        <v>15352</v>
      </c>
      <c r="D1628" t="s">
        <v>17</v>
      </c>
      <c r="E1628">
        <v>12656</v>
      </c>
      <c r="F1628">
        <v>0.22043020116699999</v>
      </c>
      <c r="G1628">
        <f>VLOOKUP(A1628,Feuil2!$E$2:$R$578,9,FALSE)</f>
        <v>15801</v>
      </c>
      <c r="H1628">
        <f>VLOOKUP(A1628,Feuil2!$E$2:$R$578,6,FALSE)</f>
        <v>76657</v>
      </c>
      <c r="I1628">
        <f t="shared" si="55"/>
        <v>0.20612598979871374</v>
      </c>
      <c r="J1628">
        <f t="shared" si="57"/>
        <v>1.4304211368286246E-2</v>
      </c>
      <c r="K1628">
        <f t="shared" si="56"/>
        <v>-3145</v>
      </c>
      <c r="L1628">
        <f>VLOOKUP(A1628,Sheet1!$A$1:$B$577,2,FALSE)</f>
        <v>93442</v>
      </c>
      <c r="M1628" t="str">
        <f t="shared" si="58"/>
        <v>qualifie</v>
      </c>
    </row>
    <row r="1629" spans="1:13">
      <c r="A1629" t="s">
        <v>1796</v>
      </c>
      <c r="B1629" t="s">
        <v>17</v>
      </c>
      <c r="C1629" t="s">
        <v>15353</v>
      </c>
      <c r="D1629" t="s">
        <v>17</v>
      </c>
      <c r="E1629">
        <v>11405</v>
      </c>
      <c r="F1629">
        <v>0.25760621597799999</v>
      </c>
      <c r="G1629">
        <f>VLOOKUP(A1629,Feuil2!$E$2:$R$578,9,FALSE)</f>
        <v>16676</v>
      </c>
      <c r="H1629">
        <f>VLOOKUP(A1629,Feuil2!$E$2:$R$578,6,FALSE)</f>
        <v>61924</v>
      </c>
      <c r="I1629">
        <f t="shared" ref="I1629:I1692" si="59">G1629/H1629</f>
        <v>0.26929784897616432</v>
      </c>
      <c r="J1629">
        <f t="shared" si="57"/>
        <v>-1.1691632998164336E-2</v>
      </c>
      <c r="K1629">
        <f t="shared" ref="K1629:K1692" si="60">E1629-G1629</f>
        <v>-5271</v>
      </c>
      <c r="L1629">
        <f>VLOOKUP(A1629,Sheet1!$A$1:$B$577,2,FALSE)</f>
        <v>77652</v>
      </c>
      <c r="M1629" t="str">
        <f t="shared" si="58"/>
        <v>qualifie</v>
      </c>
    </row>
    <row r="1630" spans="1:13">
      <c r="A1630" t="s">
        <v>1811</v>
      </c>
      <c r="B1630" t="s">
        <v>17</v>
      </c>
      <c r="C1630" t="s">
        <v>15354</v>
      </c>
      <c r="D1630" t="s">
        <v>17</v>
      </c>
      <c r="E1630">
        <v>4281</v>
      </c>
      <c r="F1630">
        <v>9.9569717409000003E-2</v>
      </c>
      <c r="G1630">
        <f>VLOOKUP(A1630,Feuil2!$E$2:$R$578,9,FALSE)</f>
        <v>13584</v>
      </c>
      <c r="H1630">
        <f>VLOOKUP(A1630,Feuil2!$E$2:$R$578,6,FALSE)</f>
        <v>60622</v>
      </c>
      <c r="I1630">
        <f t="shared" si="59"/>
        <v>0.22407706773118669</v>
      </c>
      <c r="J1630">
        <f t="shared" ref="J1630:J1693" si="61">F1630-I1630</f>
        <v>-0.12450735032218668</v>
      </c>
      <c r="K1630">
        <f t="shared" si="60"/>
        <v>-9303</v>
      </c>
      <c r="L1630">
        <f>VLOOKUP(A1630,Sheet1!$A$1:$B$577,2,FALSE)</f>
        <v>76438</v>
      </c>
      <c r="M1630" t="str">
        <f t="shared" si="58"/>
        <v>battu</v>
      </c>
    </row>
    <row r="1631" spans="1:13">
      <c r="A1631" t="s">
        <v>1832</v>
      </c>
      <c r="B1631" t="s">
        <v>17</v>
      </c>
      <c r="C1631" t="s">
        <v>15355</v>
      </c>
      <c r="D1631" t="s">
        <v>17</v>
      </c>
      <c r="E1631">
        <v>6799</v>
      </c>
      <c r="F1631">
        <v>0.12459911668199999</v>
      </c>
      <c r="G1631">
        <f>VLOOKUP(A1631,Feuil2!$E$2:$R$578,9,FALSE)</f>
        <v>18033</v>
      </c>
      <c r="H1631">
        <f>VLOOKUP(A1631,Feuil2!$E$2:$R$578,6,FALSE)</f>
        <v>76327</v>
      </c>
      <c r="I1631">
        <f t="shared" si="59"/>
        <v>0.23625977701206649</v>
      </c>
      <c r="J1631">
        <f t="shared" si="61"/>
        <v>-0.1116606603300665</v>
      </c>
      <c r="K1631">
        <f t="shared" si="60"/>
        <v>-11234</v>
      </c>
      <c r="L1631">
        <f>VLOOKUP(A1631,Sheet1!$A$1:$B$577,2,FALSE)</f>
        <v>94408</v>
      </c>
      <c r="M1631" t="str">
        <f t="shared" si="58"/>
        <v>battu</v>
      </c>
    </row>
    <row r="1632" spans="1:13">
      <c r="A1632" t="s">
        <v>1849</v>
      </c>
      <c r="B1632" t="s">
        <v>17</v>
      </c>
      <c r="C1632" t="s">
        <v>15356</v>
      </c>
      <c r="D1632" t="s">
        <v>17</v>
      </c>
      <c r="E1632">
        <v>3534</v>
      </c>
      <c r="F1632">
        <v>7.8108078240699999E-2</v>
      </c>
      <c r="G1632">
        <f>VLOOKUP(A1632,Feuil2!$E$2:$R$578,9,FALSE)</f>
        <v>18276</v>
      </c>
      <c r="H1632">
        <f>VLOOKUP(A1632,Feuil2!$E$2:$R$578,6,FALSE)</f>
        <v>59921</v>
      </c>
      <c r="I1632">
        <f t="shared" si="59"/>
        <v>0.30500158542080408</v>
      </c>
      <c r="J1632">
        <f t="shared" si="61"/>
        <v>-0.22689350718010409</v>
      </c>
      <c r="K1632">
        <f t="shared" si="60"/>
        <v>-14742</v>
      </c>
      <c r="L1632">
        <f>VLOOKUP(A1632,Sheet1!$A$1:$B$577,2,FALSE)</f>
        <v>73131</v>
      </c>
      <c r="M1632" t="str">
        <f t="shared" si="58"/>
        <v>battu</v>
      </c>
    </row>
    <row r="1633" spans="1:13">
      <c r="A1633" t="s">
        <v>1864</v>
      </c>
      <c r="B1633" t="s">
        <v>17</v>
      </c>
      <c r="C1633" t="s">
        <v>15357</v>
      </c>
      <c r="D1633" t="s">
        <v>17</v>
      </c>
      <c r="E1633">
        <v>3112</v>
      </c>
      <c r="F1633">
        <v>8.9212510391899993E-2</v>
      </c>
      <c r="G1633">
        <f>VLOOKUP(A1633,Feuil2!$E$2:$R$578,9,FALSE)</f>
        <v>11153</v>
      </c>
      <c r="H1633">
        <f>VLOOKUP(A1633,Feuil2!$E$2:$R$578,6,FALSE)</f>
        <v>50244</v>
      </c>
      <c r="I1633">
        <f t="shared" si="59"/>
        <v>0.2219767534431972</v>
      </c>
      <c r="J1633">
        <f t="shared" si="61"/>
        <v>-0.13276424305129719</v>
      </c>
      <c r="K1633">
        <f t="shared" si="60"/>
        <v>-8041</v>
      </c>
      <c r="L1633">
        <f>VLOOKUP(A1633,Sheet1!$A$1:$B$577,2,FALSE)</f>
        <v>66108</v>
      </c>
      <c r="M1633" t="str">
        <f t="shared" si="58"/>
        <v>battu</v>
      </c>
    </row>
    <row r="1634" spans="1:13">
      <c r="A1634" t="s">
        <v>1883</v>
      </c>
      <c r="B1634" t="s">
        <v>17</v>
      </c>
      <c r="C1634" t="s">
        <v>15358</v>
      </c>
      <c r="D1634" t="s">
        <v>17</v>
      </c>
      <c r="E1634">
        <v>8935</v>
      </c>
      <c r="F1634">
        <v>0.165166275394</v>
      </c>
      <c r="G1634">
        <f>VLOOKUP(A1634,Feuil2!$E$2:$R$578,9,FALSE)</f>
        <v>17773</v>
      </c>
      <c r="H1634">
        <f>VLOOKUP(A1634,Feuil2!$E$2:$R$578,6,FALSE)</f>
        <v>76227</v>
      </c>
      <c r="I1634">
        <f t="shared" si="59"/>
        <v>0.23315885447413645</v>
      </c>
      <c r="J1634">
        <f t="shared" si="61"/>
        <v>-6.799257908013645E-2</v>
      </c>
      <c r="K1634">
        <f t="shared" si="60"/>
        <v>-8838</v>
      </c>
      <c r="L1634">
        <f>VLOOKUP(A1634,Sheet1!$A$1:$B$577,2,FALSE)</f>
        <v>90351</v>
      </c>
      <c r="M1634" t="str">
        <f t="shared" si="58"/>
        <v>battu</v>
      </c>
    </row>
    <row r="1635" spans="1:13">
      <c r="A1635" t="s">
        <v>1895</v>
      </c>
      <c r="B1635" t="s">
        <v>17</v>
      </c>
      <c r="C1635" t="s">
        <v>15359</v>
      </c>
      <c r="D1635" t="s">
        <v>17</v>
      </c>
      <c r="E1635">
        <v>8452</v>
      </c>
      <c r="F1635">
        <v>0.136406184436</v>
      </c>
      <c r="G1635">
        <f>VLOOKUP(A1635,Feuil2!$E$2:$R$578,9,FALSE)</f>
        <v>18578</v>
      </c>
      <c r="H1635">
        <f>VLOOKUP(A1635,Feuil2!$E$2:$R$578,6,FALSE)</f>
        <v>86621</v>
      </c>
      <c r="I1635">
        <f t="shared" si="59"/>
        <v>0.21447455005137323</v>
      </c>
      <c r="J1635">
        <f t="shared" si="61"/>
        <v>-7.8068365615373225E-2</v>
      </c>
      <c r="K1635">
        <f t="shared" si="60"/>
        <v>-10126</v>
      </c>
      <c r="L1635">
        <f>VLOOKUP(A1635,Sheet1!$A$1:$B$577,2,FALSE)</f>
        <v>103292</v>
      </c>
      <c r="M1635" t="str">
        <f t="shared" si="58"/>
        <v>battu</v>
      </c>
    </row>
    <row r="1636" spans="1:13">
      <c r="A1636" t="s">
        <v>1912</v>
      </c>
      <c r="B1636" t="s">
        <v>17</v>
      </c>
      <c r="C1636" t="s">
        <v>15360</v>
      </c>
      <c r="D1636" t="s">
        <v>17</v>
      </c>
      <c r="E1636">
        <v>9825</v>
      </c>
      <c r="F1636">
        <v>0.17652448884300001</v>
      </c>
      <c r="G1636">
        <f>VLOOKUP(A1636,Feuil2!$E$2:$R$578,9,FALSE)</f>
        <v>16951</v>
      </c>
      <c r="H1636">
        <f>VLOOKUP(A1636,Feuil2!$E$2:$R$578,6,FALSE)</f>
        <v>77576</v>
      </c>
      <c r="I1636">
        <f t="shared" si="59"/>
        <v>0.2185083015365577</v>
      </c>
      <c r="J1636">
        <f t="shared" si="61"/>
        <v>-4.1983812693557693E-2</v>
      </c>
      <c r="K1636">
        <f t="shared" si="60"/>
        <v>-7126</v>
      </c>
      <c r="L1636">
        <f>VLOOKUP(A1636,Sheet1!$A$1:$B$577,2,FALSE)</f>
        <v>92521</v>
      </c>
      <c r="M1636" t="str">
        <f t="shared" si="58"/>
        <v>battu</v>
      </c>
    </row>
    <row r="1637" spans="1:13">
      <c r="A1637" t="s">
        <v>1922</v>
      </c>
      <c r="B1637" t="s">
        <v>17</v>
      </c>
      <c r="C1637" t="s">
        <v>15361</v>
      </c>
      <c r="D1637" t="s">
        <v>17</v>
      </c>
      <c r="E1637">
        <v>6288</v>
      </c>
      <c r="F1637">
        <v>0.12316853404399999</v>
      </c>
      <c r="G1637">
        <f>VLOOKUP(A1637,Feuil2!$E$2:$R$578,9,FALSE)</f>
        <v>14213</v>
      </c>
      <c r="H1637">
        <f>VLOOKUP(A1637,Feuil2!$E$2:$R$578,6,FALSE)</f>
        <v>69289</v>
      </c>
      <c r="I1637">
        <f t="shared" si="59"/>
        <v>0.20512635483265743</v>
      </c>
      <c r="J1637">
        <f t="shared" si="61"/>
        <v>-8.1957820788657432E-2</v>
      </c>
      <c r="K1637">
        <f t="shared" si="60"/>
        <v>-7925</v>
      </c>
      <c r="L1637">
        <f>VLOOKUP(A1637,Sheet1!$A$1:$B$577,2,FALSE)</f>
        <v>84896</v>
      </c>
      <c r="M1637" t="str">
        <f t="shared" si="58"/>
        <v>battu</v>
      </c>
    </row>
    <row r="1638" spans="1:13">
      <c r="A1638" t="s">
        <v>1932</v>
      </c>
      <c r="B1638" t="s">
        <v>17</v>
      </c>
      <c r="C1638" t="s">
        <v>15362</v>
      </c>
      <c r="D1638" t="s">
        <v>17</v>
      </c>
      <c r="E1638">
        <v>5086</v>
      </c>
      <c r="F1638">
        <v>0.119670588235</v>
      </c>
      <c r="G1638">
        <f>VLOOKUP(A1638,Feuil2!$E$2:$R$578,9,FALSE)</f>
        <v>12179</v>
      </c>
      <c r="H1638">
        <f>VLOOKUP(A1638,Feuil2!$E$2:$R$578,6,FALSE)</f>
        <v>60290</v>
      </c>
      <c r="I1638">
        <f t="shared" si="59"/>
        <v>0.20200696632940787</v>
      </c>
      <c r="J1638">
        <f t="shared" si="61"/>
        <v>-8.2336378094407872E-2</v>
      </c>
      <c r="K1638">
        <f t="shared" si="60"/>
        <v>-7093</v>
      </c>
      <c r="L1638">
        <f>VLOOKUP(A1638,Sheet1!$A$1:$B$577,2,FALSE)</f>
        <v>76393</v>
      </c>
      <c r="M1638" t="str">
        <f t="shared" si="58"/>
        <v>battu</v>
      </c>
    </row>
    <row r="1639" spans="1:13">
      <c r="A1639" t="s">
        <v>1944</v>
      </c>
      <c r="B1639" t="s">
        <v>17</v>
      </c>
      <c r="C1639" t="s">
        <v>15363</v>
      </c>
      <c r="D1639" t="s">
        <v>17</v>
      </c>
      <c r="E1639">
        <v>6057</v>
      </c>
      <c r="F1639">
        <v>0.10329303023600001</v>
      </c>
      <c r="G1639">
        <f>VLOOKUP(A1639,Feuil2!$E$2:$R$578,9,FALSE)</f>
        <v>17667</v>
      </c>
      <c r="H1639">
        <f>VLOOKUP(A1639,Feuil2!$E$2:$R$578,6,FALSE)</f>
        <v>76476</v>
      </c>
      <c r="I1639">
        <f t="shared" si="59"/>
        <v>0.23101365134159738</v>
      </c>
      <c r="J1639">
        <f t="shared" si="61"/>
        <v>-0.12772062110559737</v>
      </c>
      <c r="K1639">
        <f t="shared" si="60"/>
        <v>-11610</v>
      </c>
      <c r="L1639">
        <f>VLOOKUP(A1639,Sheet1!$A$1:$B$577,2,FALSE)</f>
        <v>88459</v>
      </c>
      <c r="M1639" t="str">
        <f t="shared" si="58"/>
        <v>battu</v>
      </c>
    </row>
    <row r="1640" spans="1:13">
      <c r="A1640" t="s">
        <v>1958</v>
      </c>
      <c r="B1640" t="s">
        <v>17</v>
      </c>
      <c r="C1640" t="s">
        <v>15364</v>
      </c>
      <c r="D1640" t="s">
        <v>17</v>
      </c>
      <c r="E1640">
        <v>4424</v>
      </c>
      <c r="F1640">
        <v>9.7945448104899996E-2</v>
      </c>
      <c r="G1640">
        <f>VLOOKUP(A1640,Feuil2!$E$2:$R$578,9,FALSE)</f>
        <v>14005</v>
      </c>
      <c r="H1640">
        <f>VLOOKUP(A1640,Feuil2!$E$2:$R$578,6,FALSE)</f>
        <v>61665</v>
      </c>
      <c r="I1640">
        <f t="shared" si="59"/>
        <v>0.22711424633098193</v>
      </c>
      <c r="J1640">
        <f t="shared" si="61"/>
        <v>-0.12916879822608193</v>
      </c>
      <c r="K1640">
        <f t="shared" si="60"/>
        <v>-9581</v>
      </c>
      <c r="L1640">
        <f>VLOOKUP(A1640,Sheet1!$A$1:$B$577,2,FALSE)</f>
        <v>73648</v>
      </c>
      <c r="M1640" t="str">
        <f t="shared" si="58"/>
        <v>battu</v>
      </c>
    </row>
    <row r="1641" spans="1:13">
      <c r="A1641" t="s">
        <v>1972</v>
      </c>
      <c r="B1641" t="s">
        <v>17</v>
      </c>
      <c r="C1641" t="s">
        <v>15365</v>
      </c>
      <c r="D1641" t="s">
        <v>17</v>
      </c>
      <c r="E1641">
        <v>4713</v>
      </c>
      <c r="F1641">
        <v>0.105450396026</v>
      </c>
      <c r="G1641">
        <f>VLOOKUP(A1641,Feuil2!$E$2:$R$578,9,FALSE)</f>
        <v>15128</v>
      </c>
      <c r="H1641">
        <f>VLOOKUP(A1641,Feuil2!$E$2:$R$578,6,FALSE)</f>
        <v>59001</v>
      </c>
      <c r="I1641">
        <f t="shared" si="59"/>
        <v>0.25640243385705325</v>
      </c>
      <c r="J1641">
        <f t="shared" si="61"/>
        <v>-0.15095203783105327</v>
      </c>
      <c r="K1641">
        <f t="shared" si="60"/>
        <v>-10415</v>
      </c>
      <c r="L1641">
        <f>VLOOKUP(A1641,Sheet1!$A$1:$B$577,2,FALSE)</f>
        <v>70159</v>
      </c>
      <c r="M1641" t="str">
        <f t="shared" si="58"/>
        <v>battu</v>
      </c>
    </row>
    <row r="1642" spans="1:13">
      <c r="A1642" t="s">
        <v>1983</v>
      </c>
      <c r="B1642" t="s">
        <v>17</v>
      </c>
      <c r="C1642" t="s">
        <v>15366</v>
      </c>
      <c r="D1642" t="s">
        <v>17</v>
      </c>
      <c r="E1642">
        <v>4188</v>
      </c>
      <c r="F1642">
        <v>8.4542866947900003E-2</v>
      </c>
      <c r="G1642">
        <f>VLOOKUP(A1642,Feuil2!$E$2:$R$578,9,FALSE)</f>
        <v>22136</v>
      </c>
      <c r="H1642">
        <f>VLOOKUP(A1642,Feuil2!$E$2:$R$578,6,FALSE)</f>
        <v>68472</v>
      </c>
      <c r="I1642">
        <f t="shared" si="59"/>
        <v>0.32328543054095105</v>
      </c>
      <c r="J1642">
        <f t="shared" si="61"/>
        <v>-0.23874256359305104</v>
      </c>
      <c r="K1642">
        <f t="shared" si="60"/>
        <v>-17948</v>
      </c>
      <c r="L1642">
        <f>VLOOKUP(A1642,Sheet1!$A$1:$B$577,2,FALSE)</f>
        <v>86024</v>
      </c>
      <c r="M1642" t="str">
        <f t="shared" si="58"/>
        <v>battu</v>
      </c>
    </row>
    <row r="1643" spans="1:13">
      <c r="A1643" t="s">
        <v>1993</v>
      </c>
      <c r="B1643" t="s">
        <v>17</v>
      </c>
      <c r="C1643" t="s">
        <v>15367</v>
      </c>
      <c r="D1643" t="s">
        <v>17</v>
      </c>
      <c r="E1643">
        <v>2042</v>
      </c>
      <c r="F1643">
        <v>5.7724381625400001E-2</v>
      </c>
      <c r="G1643">
        <f>VLOOKUP(A1643,Feuil2!$E$2:$R$578,9,FALSE)</f>
        <v>13350</v>
      </c>
      <c r="H1643">
        <f>VLOOKUP(A1643,Feuil2!$E$2:$R$578,6,FALSE)</f>
        <v>48570</v>
      </c>
      <c r="I1643">
        <f t="shared" si="59"/>
        <v>0.27486102532427426</v>
      </c>
      <c r="J1643">
        <f t="shared" si="61"/>
        <v>-0.21713664369887425</v>
      </c>
      <c r="K1643">
        <f t="shared" si="60"/>
        <v>-11308</v>
      </c>
      <c r="L1643">
        <f>VLOOKUP(A1643,Sheet1!$A$1:$B$577,2,FALSE)</f>
        <v>62176</v>
      </c>
      <c r="M1643" t="str">
        <f t="shared" si="58"/>
        <v>battu</v>
      </c>
    </row>
    <row r="1644" spans="1:13">
      <c r="A1644" t="s">
        <v>2004</v>
      </c>
      <c r="B1644" t="s">
        <v>17</v>
      </c>
      <c r="C1644" t="s">
        <v>15368</v>
      </c>
      <c r="D1644" t="s">
        <v>17</v>
      </c>
      <c r="E1644">
        <v>3869</v>
      </c>
      <c r="F1644">
        <v>9.2075202284600005E-2</v>
      </c>
      <c r="G1644">
        <f>VLOOKUP(A1644,Feuil2!$E$2:$R$578,9,FALSE)</f>
        <v>11084</v>
      </c>
      <c r="H1644">
        <f>VLOOKUP(A1644,Feuil2!$E$2:$R$578,6,FALSE)</f>
        <v>58888</v>
      </c>
      <c r="I1644">
        <f t="shared" si="59"/>
        <v>0.18822170900692842</v>
      </c>
      <c r="J1644">
        <f t="shared" si="61"/>
        <v>-9.6146506722328412E-2</v>
      </c>
      <c r="K1644">
        <f t="shared" si="60"/>
        <v>-7215</v>
      </c>
      <c r="L1644">
        <f>VLOOKUP(A1644,Sheet1!$A$1:$B$577,2,FALSE)</f>
        <v>74223</v>
      </c>
      <c r="M1644" t="str">
        <f t="shared" si="58"/>
        <v>battu</v>
      </c>
    </row>
    <row r="1645" spans="1:13">
      <c r="A1645" t="s">
        <v>2014</v>
      </c>
      <c r="B1645" t="s">
        <v>17</v>
      </c>
      <c r="C1645" t="s">
        <v>15369</v>
      </c>
      <c r="D1645" t="s">
        <v>17</v>
      </c>
      <c r="E1645">
        <v>7307</v>
      </c>
      <c r="F1645">
        <v>0.157665336066</v>
      </c>
      <c r="G1645">
        <f>VLOOKUP(A1645,Feuil2!$E$2:$R$578,9,FALSE)</f>
        <v>12833</v>
      </c>
      <c r="H1645">
        <f>VLOOKUP(A1645,Feuil2!$E$2:$R$578,6,FALSE)</f>
        <v>68112</v>
      </c>
      <c r="I1645">
        <f t="shared" si="59"/>
        <v>0.18841026544514916</v>
      </c>
      <c r="J1645">
        <f t="shared" si="61"/>
        <v>-3.0744929379149161E-2</v>
      </c>
      <c r="K1645">
        <f t="shared" si="60"/>
        <v>-5526</v>
      </c>
      <c r="L1645">
        <f>VLOOKUP(A1645,Sheet1!$A$1:$B$577,2,FALSE)</f>
        <v>86755</v>
      </c>
      <c r="M1645" t="str">
        <f t="shared" si="58"/>
        <v>battu</v>
      </c>
    </row>
    <row r="1646" spans="1:13">
      <c r="A1646" t="s">
        <v>2028</v>
      </c>
      <c r="B1646" t="s">
        <v>17</v>
      </c>
      <c r="C1646" t="s">
        <v>15370</v>
      </c>
      <c r="D1646" t="s">
        <v>17</v>
      </c>
      <c r="E1646">
        <v>9168</v>
      </c>
      <c r="F1646">
        <v>0.15399086267100001</v>
      </c>
      <c r="G1646">
        <f>VLOOKUP(A1646,Feuil2!$E$2:$R$578,9,FALSE)</f>
        <v>20145</v>
      </c>
      <c r="H1646">
        <f>VLOOKUP(A1646,Feuil2!$E$2:$R$578,6,FALSE)</f>
        <v>84166</v>
      </c>
      <c r="I1646">
        <f t="shared" si="59"/>
        <v>0.2393484304826177</v>
      </c>
      <c r="J1646">
        <f t="shared" si="61"/>
        <v>-8.5357567811617685E-2</v>
      </c>
      <c r="K1646">
        <f t="shared" si="60"/>
        <v>-10977</v>
      </c>
      <c r="L1646">
        <f>VLOOKUP(A1646,Sheet1!$A$1:$B$577,2,FALSE)</f>
        <v>102587</v>
      </c>
      <c r="M1646" t="str">
        <f t="shared" si="58"/>
        <v>battu</v>
      </c>
    </row>
    <row r="1647" spans="1:13">
      <c r="A1647" t="s">
        <v>2041</v>
      </c>
      <c r="B1647" t="s">
        <v>17</v>
      </c>
      <c r="C1647" t="s">
        <v>15371</v>
      </c>
      <c r="D1647" t="s">
        <v>17</v>
      </c>
      <c r="E1647">
        <v>5636</v>
      </c>
      <c r="F1647">
        <v>9.9883032644500006E-2</v>
      </c>
      <c r="G1647">
        <f>VLOOKUP(A1647,Feuil2!$E$2:$R$578,9,FALSE)</f>
        <v>19253</v>
      </c>
      <c r="H1647">
        <f>VLOOKUP(A1647,Feuil2!$E$2:$R$578,6,FALSE)</f>
        <v>78530</v>
      </c>
      <c r="I1647">
        <f t="shared" si="59"/>
        <v>0.24516745192919903</v>
      </c>
      <c r="J1647">
        <f t="shared" si="61"/>
        <v>-0.14528441928469904</v>
      </c>
      <c r="K1647">
        <f t="shared" si="60"/>
        <v>-13617</v>
      </c>
      <c r="L1647">
        <f>VLOOKUP(A1647,Sheet1!$A$1:$B$577,2,FALSE)</f>
        <v>95294</v>
      </c>
      <c r="M1647" t="str">
        <f t="shared" si="58"/>
        <v>battu</v>
      </c>
    </row>
    <row r="1648" spans="1:13">
      <c r="A1648" t="s">
        <v>2053</v>
      </c>
      <c r="B1648" t="s">
        <v>17</v>
      </c>
      <c r="C1648" t="s">
        <v>15372</v>
      </c>
      <c r="D1648" t="s">
        <v>17</v>
      </c>
      <c r="E1648">
        <v>3965</v>
      </c>
      <c r="F1648">
        <v>9.0539583951800007E-2</v>
      </c>
      <c r="G1648">
        <f>VLOOKUP(A1648,Feuil2!$E$2:$R$578,9,FALSE)</f>
        <v>13402</v>
      </c>
      <c r="H1648">
        <f>VLOOKUP(A1648,Feuil2!$E$2:$R$578,6,FALSE)</f>
        <v>59654</v>
      </c>
      <c r="I1648">
        <f t="shared" si="59"/>
        <v>0.22466221879505147</v>
      </c>
      <c r="J1648">
        <f t="shared" si="61"/>
        <v>-0.13412263484325146</v>
      </c>
      <c r="K1648">
        <f t="shared" si="60"/>
        <v>-9437</v>
      </c>
      <c r="L1648">
        <f>VLOOKUP(A1648,Sheet1!$A$1:$B$577,2,FALSE)</f>
        <v>72718</v>
      </c>
      <c r="M1648" t="str">
        <f t="shared" si="58"/>
        <v>battu</v>
      </c>
    </row>
    <row r="1649" spans="1:13">
      <c r="A1649" t="s">
        <v>2065</v>
      </c>
      <c r="B1649" t="s">
        <v>17</v>
      </c>
      <c r="C1649" t="s">
        <v>15373</v>
      </c>
      <c r="D1649" t="s">
        <v>17</v>
      </c>
      <c r="E1649">
        <v>6282</v>
      </c>
      <c r="F1649">
        <v>0.10764222069899999</v>
      </c>
      <c r="G1649">
        <f>VLOOKUP(A1649,Feuil2!$E$2:$R$578,9,FALSE)</f>
        <v>26850</v>
      </c>
      <c r="H1649">
        <f>VLOOKUP(A1649,Feuil2!$E$2:$R$578,6,FALSE)</f>
        <v>79597</v>
      </c>
      <c r="I1649">
        <f t="shared" si="59"/>
        <v>0.33732427101523926</v>
      </c>
      <c r="J1649">
        <f t="shared" si="61"/>
        <v>-0.22968205031623928</v>
      </c>
      <c r="K1649">
        <f t="shared" si="60"/>
        <v>-20568</v>
      </c>
      <c r="L1649">
        <f>VLOOKUP(A1649,Sheet1!$A$1:$B$577,2,FALSE)</f>
        <v>97831</v>
      </c>
      <c r="M1649" t="str">
        <f t="shared" si="58"/>
        <v>battu</v>
      </c>
    </row>
    <row r="1650" spans="1:13">
      <c r="A1650" t="s">
        <v>2079</v>
      </c>
      <c r="B1650" t="s">
        <v>17</v>
      </c>
      <c r="C1650" t="s">
        <v>15374</v>
      </c>
      <c r="D1650" t="s">
        <v>17</v>
      </c>
      <c r="E1650">
        <v>5896</v>
      </c>
      <c r="F1650">
        <v>0.113399880753</v>
      </c>
      <c r="G1650">
        <f>VLOOKUP(A1650,Feuil2!$E$2:$R$578,9,FALSE)</f>
        <v>16345</v>
      </c>
      <c r="H1650">
        <f>VLOOKUP(A1650,Feuil2!$E$2:$R$578,6,FALSE)</f>
        <v>71594</v>
      </c>
      <c r="I1650">
        <f t="shared" si="59"/>
        <v>0.22830125429505266</v>
      </c>
      <c r="J1650">
        <f t="shared" si="61"/>
        <v>-0.11490137354205265</v>
      </c>
      <c r="K1650">
        <f t="shared" si="60"/>
        <v>-10449</v>
      </c>
      <c r="L1650">
        <f>VLOOKUP(A1650,Sheet1!$A$1:$B$577,2,FALSE)</f>
        <v>85692</v>
      </c>
      <c r="M1650" t="str">
        <f t="shared" si="58"/>
        <v>battu</v>
      </c>
    </row>
    <row r="1651" spans="1:13">
      <c r="A1651" t="s">
        <v>2092</v>
      </c>
      <c r="B1651" t="s">
        <v>17</v>
      </c>
      <c r="C1651" t="s">
        <v>15375</v>
      </c>
      <c r="D1651" t="s">
        <v>17</v>
      </c>
      <c r="E1651">
        <v>7374</v>
      </c>
      <c r="F1651">
        <v>0.15742954739500001</v>
      </c>
      <c r="G1651">
        <f>VLOOKUP(A1651,Feuil2!$E$2:$R$578,9,FALSE)</f>
        <v>16723</v>
      </c>
      <c r="H1651">
        <f>VLOOKUP(A1651,Feuil2!$E$2:$R$578,6,FALSE)</f>
        <v>64268</v>
      </c>
      <c r="I1651">
        <f t="shared" si="59"/>
        <v>0.2602072571108483</v>
      </c>
      <c r="J1651">
        <f t="shared" si="61"/>
        <v>-0.10277770971584829</v>
      </c>
      <c r="K1651">
        <f t="shared" si="60"/>
        <v>-9349</v>
      </c>
      <c r="L1651">
        <f>VLOOKUP(A1651,Sheet1!$A$1:$B$577,2,FALSE)</f>
        <v>78573</v>
      </c>
      <c r="M1651" t="str">
        <f t="shared" si="58"/>
        <v>battu</v>
      </c>
    </row>
    <row r="1652" spans="1:13">
      <c r="A1652" t="s">
        <v>2104</v>
      </c>
      <c r="B1652" t="s">
        <v>17</v>
      </c>
      <c r="C1652" t="s">
        <v>15376</v>
      </c>
      <c r="D1652" t="s">
        <v>17</v>
      </c>
      <c r="E1652">
        <v>8525</v>
      </c>
      <c r="F1652">
        <v>0.171553337492</v>
      </c>
      <c r="G1652">
        <f>VLOOKUP(A1652,Feuil2!$E$2:$R$578,9,FALSE)</f>
        <v>15613</v>
      </c>
      <c r="H1652">
        <f>VLOOKUP(A1652,Feuil2!$E$2:$R$578,6,FALSE)</f>
        <v>71521</v>
      </c>
      <c r="I1652">
        <f t="shared" si="59"/>
        <v>0.21829952042057577</v>
      </c>
      <c r="J1652">
        <f t="shared" si="61"/>
        <v>-4.6746182928575769E-2</v>
      </c>
      <c r="K1652">
        <f t="shared" si="60"/>
        <v>-7088</v>
      </c>
      <c r="L1652">
        <f>VLOOKUP(A1652,Sheet1!$A$1:$B$577,2,FALSE)</f>
        <v>88213</v>
      </c>
      <c r="M1652" t="str">
        <f t="shared" si="58"/>
        <v>battu</v>
      </c>
    </row>
    <row r="1653" spans="1:13">
      <c r="A1653" t="s">
        <v>2115</v>
      </c>
      <c r="B1653" t="s">
        <v>17</v>
      </c>
      <c r="C1653" t="s">
        <v>15377</v>
      </c>
      <c r="D1653" t="s">
        <v>17</v>
      </c>
      <c r="E1653">
        <v>5700</v>
      </c>
      <c r="F1653">
        <v>0.11787087968899999</v>
      </c>
      <c r="G1653">
        <f>VLOOKUP(A1653,Feuil2!$E$2:$R$578,9,FALSE)</f>
        <v>15662</v>
      </c>
      <c r="H1653">
        <f>VLOOKUP(A1653,Feuil2!$E$2:$R$578,6,FALSE)</f>
        <v>65534</v>
      </c>
      <c r="I1653">
        <f t="shared" si="59"/>
        <v>0.23899044770653402</v>
      </c>
      <c r="J1653">
        <f t="shared" si="61"/>
        <v>-0.12111956801753403</v>
      </c>
      <c r="K1653">
        <f t="shared" si="60"/>
        <v>-9962</v>
      </c>
      <c r="L1653">
        <f>VLOOKUP(A1653,Sheet1!$A$1:$B$577,2,FALSE)</f>
        <v>78646</v>
      </c>
      <c r="M1653" t="str">
        <f t="shared" si="58"/>
        <v>battu</v>
      </c>
    </row>
    <row r="1654" spans="1:13">
      <c r="A1654" t="s">
        <v>2128</v>
      </c>
      <c r="B1654" t="s">
        <v>17</v>
      </c>
      <c r="C1654" t="s">
        <v>15378</v>
      </c>
      <c r="D1654" t="s">
        <v>17</v>
      </c>
      <c r="E1654">
        <v>8254</v>
      </c>
      <c r="F1654">
        <v>0.18116371458</v>
      </c>
      <c r="G1654">
        <f>VLOOKUP(A1654,Feuil2!$E$2:$R$578,9,FALSE)</f>
        <v>16589</v>
      </c>
      <c r="H1654">
        <f>VLOOKUP(A1654,Feuil2!$E$2:$R$578,6,FALSE)</f>
        <v>62854</v>
      </c>
      <c r="I1654">
        <f t="shared" si="59"/>
        <v>0.26392910554618643</v>
      </c>
      <c r="J1654">
        <f t="shared" si="61"/>
        <v>-8.2765390966186431E-2</v>
      </c>
      <c r="K1654">
        <f t="shared" si="60"/>
        <v>-8335</v>
      </c>
      <c r="L1654">
        <f>VLOOKUP(A1654,Sheet1!$A$1:$B$577,2,FALSE)</f>
        <v>79111</v>
      </c>
      <c r="M1654" t="str">
        <f t="shared" si="58"/>
        <v>battu</v>
      </c>
    </row>
    <row r="1655" spans="1:13">
      <c r="A1655" t="s">
        <v>2144</v>
      </c>
      <c r="B1655" t="s">
        <v>17</v>
      </c>
      <c r="C1655" t="s">
        <v>15379</v>
      </c>
      <c r="D1655" t="s">
        <v>17</v>
      </c>
      <c r="E1655">
        <v>3435</v>
      </c>
      <c r="F1655">
        <v>0.11228425732199999</v>
      </c>
      <c r="G1655">
        <f>VLOOKUP(A1655,Feuil2!$E$2:$R$578,9,FALSE)</f>
        <v>9118</v>
      </c>
      <c r="H1655">
        <f>VLOOKUP(A1655,Feuil2!$E$2:$R$578,6,FALSE)</f>
        <v>43803</v>
      </c>
      <c r="I1655">
        <f t="shared" si="59"/>
        <v>0.20815925849827638</v>
      </c>
      <c r="J1655">
        <f t="shared" si="61"/>
        <v>-9.5875001176276384E-2</v>
      </c>
      <c r="K1655">
        <f t="shared" si="60"/>
        <v>-5683</v>
      </c>
      <c r="L1655">
        <f>VLOOKUP(A1655,Sheet1!$A$1:$B$577,2,FALSE)</f>
        <v>58306</v>
      </c>
      <c r="M1655" t="str">
        <f t="shared" si="58"/>
        <v>battu</v>
      </c>
    </row>
    <row r="1656" spans="1:13">
      <c r="A1656" t="s">
        <v>2164</v>
      </c>
      <c r="B1656" t="s">
        <v>17</v>
      </c>
      <c r="C1656" t="s">
        <v>15380</v>
      </c>
      <c r="D1656" t="s">
        <v>17</v>
      </c>
      <c r="E1656">
        <v>7628</v>
      </c>
      <c r="F1656">
        <v>0.15881740578799999</v>
      </c>
      <c r="G1656">
        <f>VLOOKUP(A1656,Feuil2!$E$2:$R$578,9,FALSE)</f>
        <v>17833</v>
      </c>
      <c r="H1656">
        <f>VLOOKUP(A1656,Feuil2!$E$2:$R$578,6,FALSE)</f>
        <v>64278</v>
      </c>
      <c r="I1656">
        <f t="shared" si="59"/>
        <v>0.27743551448396031</v>
      </c>
      <c r="J1656">
        <f t="shared" si="61"/>
        <v>-0.11861810869596032</v>
      </c>
      <c r="K1656">
        <f t="shared" si="60"/>
        <v>-10205</v>
      </c>
      <c r="L1656">
        <f>VLOOKUP(A1656,Sheet1!$A$1:$B$577,2,FALSE)</f>
        <v>77414</v>
      </c>
      <c r="M1656" t="str">
        <f t="shared" si="58"/>
        <v>battu</v>
      </c>
    </row>
    <row r="1657" spans="1:13">
      <c r="A1657" t="s">
        <v>2178</v>
      </c>
      <c r="B1657" t="s">
        <v>17</v>
      </c>
      <c r="C1657" t="s">
        <v>15381</v>
      </c>
      <c r="D1657" t="s">
        <v>17</v>
      </c>
      <c r="E1657">
        <v>10573</v>
      </c>
      <c r="F1657">
        <v>0.17062582706599999</v>
      </c>
      <c r="G1657">
        <f>VLOOKUP(A1657,Feuil2!$E$2:$R$578,9,FALSE)</f>
        <v>20222</v>
      </c>
      <c r="H1657">
        <f>VLOOKUP(A1657,Feuil2!$E$2:$R$578,6,FALSE)</f>
        <v>85198</v>
      </c>
      <c r="I1657">
        <f t="shared" si="59"/>
        <v>0.23735298950679593</v>
      </c>
      <c r="J1657">
        <f t="shared" si="61"/>
        <v>-6.6727162440795934E-2</v>
      </c>
      <c r="K1657">
        <f t="shared" si="60"/>
        <v>-9649</v>
      </c>
      <c r="L1657">
        <f>VLOOKUP(A1657,Sheet1!$A$1:$B$577,2,FALSE)</f>
        <v>103272</v>
      </c>
      <c r="M1657" t="str">
        <f t="shared" si="58"/>
        <v>battu</v>
      </c>
    </row>
    <row r="1658" spans="1:13">
      <c r="A1658" t="s">
        <v>2195</v>
      </c>
      <c r="B1658" t="s">
        <v>17</v>
      </c>
      <c r="C1658" t="s">
        <v>15382</v>
      </c>
      <c r="D1658" t="s">
        <v>17</v>
      </c>
      <c r="E1658">
        <v>12221</v>
      </c>
      <c r="F1658">
        <v>0.22440735232</v>
      </c>
      <c r="G1658">
        <f>VLOOKUP(A1658,Feuil2!$E$2:$R$578,9,FALSE)</f>
        <v>16008</v>
      </c>
      <c r="H1658">
        <f>VLOOKUP(A1658,Feuil2!$E$2:$R$578,6,FALSE)</f>
        <v>74286</v>
      </c>
      <c r="I1658">
        <f t="shared" si="59"/>
        <v>0.21549147887892739</v>
      </c>
      <c r="J1658">
        <f t="shared" si="61"/>
        <v>8.9158734410726137E-3</v>
      </c>
      <c r="K1658">
        <f t="shared" si="60"/>
        <v>-3787</v>
      </c>
      <c r="L1658">
        <f>VLOOKUP(A1658,Sheet1!$A$1:$B$577,2,FALSE)</f>
        <v>90977</v>
      </c>
      <c r="M1658" t="str">
        <f t="shared" si="58"/>
        <v>qualifie</v>
      </c>
    </row>
    <row r="1659" spans="1:13">
      <c r="A1659" t="s">
        <v>2210</v>
      </c>
      <c r="B1659" t="s">
        <v>17</v>
      </c>
      <c r="C1659" t="s">
        <v>15383</v>
      </c>
      <c r="D1659" t="s">
        <v>17</v>
      </c>
      <c r="E1659">
        <v>11329</v>
      </c>
      <c r="F1659">
        <v>0.22536752272800001</v>
      </c>
      <c r="G1659">
        <f>VLOOKUP(A1659,Feuil2!$E$2:$R$578,9,FALSE)</f>
        <v>18796</v>
      </c>
      <c r="H1659">
        <f>VLOOKUP(A1659,Feuil2!$E$2:$R$578,6,FALSE)</f>
        <v>68927</v>
      </c>
      <c r="I1659">
        <f t="shared" si="59"/>
        <v>0.27269429976641957</v>
      </c>
      <c r="J1659">
        <f t="shared" si="61"/>
        <v>-4.732677703841956E-2</v>
      </c>
      <c r="K1659">
        <f t="shared" si="60"/>
        <v>-7467</v>
      </c>
      <c r="L1659">
        <f>VLOOKUP(A1659,Sheet1!$A$1:$B$577,2,FALSE)</f>
        <v>86217</v>
      </c>
      <c r="M1659" t="str">
        <f t="shared" si="58"/>
        <v>qualifie</v>
      </c>
    </row>
    <row r="1660" spans="1:13">
      <c r="A1660" t="s">
        <v>2228</v>
      </c>
      <c r="B1660" t="s">
        <v>17</v>
      </c>
      <c r="C1660" t="s">
        <v>15384</v>
      </c>
      <c r="D1660" t="s">
        <v>17</v>
      </c>
      <c r="E1660">
        <v>12987</v>
      </c>
      <c r="F1660">
        <v>0.22042499745399999</v>
      </c>
      <c r="G1660">
        <f>VLOOKUP(A1660,Feuil2!$E$2:$R$578,9,FALSE)</f>
        <v>21427</v>
      </c>
      <c r="H1660">
        <f>VLOOKUP(A1660,Feuil2!$E$2:$R$578,6,FALSE)</f>
        <v>77476</v>
      </c>
      <c r="I1660">
        <f t="shared" si="59"/>
        <v>0.27656306469100106</v>
      </c>
      <c r="J1660">
        <f t="shared" si="61"/>
        <v>-5.6138067237001071E-2</v>
      </c>
      <c r="K1660">
        <f t="shared" si="60"/>
        <v>-8440</v>
      </c>
      <c r="L1660">
        <f>VLOOKUP(A1660,Sheet1!$A$1:$B$577,2,FALSE)</f>
        <v>96193</v>
      </c>
      <c r="M1660" t="str">
        <f t="shared" si="58"/>
        <v>qualifie</v>
      </c>
    </row>
    <row r="1661" spans="1:13">
      <c r="A1661" t="s">
        <v>2239</v>
      </c>
      <c r="B1661" t="s">
        <v>17</v>
      </c>
      <c r="C1661" t="s">
        <v>15385</v>
      </c>
      <c r="D1661" t="s">
        <v>17</v>
      </c>
      <c r="E1661">
        <v>9704</v>
      </c>
      <c r="F1661">
        <v>0.20739917501999999</v>
      </c>
      <c r="G1661">
        <f>VLOOKUP(A1661,Feuil2!$E$2:$R$578,9,FALSE)</f>
        <v>15827</v>
      </c>
      <c r="H1661">
        <f>VLOOKUP(A1661,Feuil2!$E$2:$R$578,6,FALSE)</f>
        <v>65079</v>
      </c>
      <c r="I1661">
        <f t="shared" si="59"/>
        <v>0.24319673012799828</v>
      </c>
      <c r="J1661">
        <f t="shared" si="61"/>
        <v>-3.5797555107998286E-2</v>
      </c>
      <c r="K1661">
        <f t="shared" si="60"/>
        <v>-6123</v>
      </c>
      <c r="L1661">
        <f>VLOOKUP(A1661,Sheet1!$A$1:$B$577,2,FALSE)</f>
        <v>80691</v>
      </c>
      <c r="M1661" t="str">
        <f t="shared" si="58"/>
        <v>battu</v>
      </c>
    </row>
    <row r="1662" spans="1:13">
      <c r="A1662" t="s">
        <v>2252</v>
      </c>
      <c r="B1662" t="s">
        <v>17</v>
      </c>
      <c r="C1662" t="s">
        <v>15386</v>
      </c>
      <c r="D1662" t="s">
        <v>17</v>
      </c>
      <c r="E1662">
        <v>8745</v>
      </c>
      <c r="F1662">
        <v>0.19943442267799999</v>
      </c>
      <c r="G1662">
        <f>VLOOKUP(A1662,Feuil2!$E$2:$R$578,9,FALSE)</f>
        <v>16794</v>
      </c>
      <c r="H1662">
        <f>VLOOKUP(A1662,Feuil2!$E$2:$R$578,6,FALSE)</f>
        <v>61043</v>
      </c>
      <c r="I1662">
        <f t="shared" si="59"/>
        <v>0.27511754009468736</v>
      </c>
      <c r="J1662">
        <f t="shared" si="61"/>
        <v>-7.5683117416687373E-2</v>
      </c>
      <c r="K1662">
        <f t="shared" si="60"/>
        <v>-8049</v>
      </c>
      <c r="L1662">
        <f>VLOOKUP(A1662,Sheet1!$A$1:$B$577,2,FALSE)</f>
        <v>75618</v>
      </c>
      <c r="M1662" t="str">
        <f t="shared" si="58"/>
        <v>battu</v>
      </c>
    </row>
    <row r="1663" spans="1:13">
      <c r="A1663" t="s">
        <v>2270</v>
      </c>
      <c r="B1663" t="s">
        <v>17</v>
      </c>
      <c r="C1663" t="s">
        <v>15387</v>
      </c>
      <c r="D1663" t="s">
        <v>17</v>
      </c>
      <c r="E1663">
        <v>3711</v>
      </c>
      <c r="F1663">
        <v>7.5947035589299994E-2</v>
      </c>
      <c r="G1663">
        <f>VLOOKUP(A1663,Feuil2!$E$2:$R$578,9,FALSE)</f>
        <v>14366</v>
      </c>
      <c r="H1663">
        <f>VLOOKUP(A1663,Feuil2!$E$2:$R$578,6,FALSE)</f>
        <v>71141</v>
      </c>
      <c r="I1663">
        <f t="shared" si="59"/>
        <v>0.20193699835537876</v>
      </c>
      <c r="J1663">
        <f t="shared" si="61"/>
        <v>-0.12598996276607877</v>
      </c>
      <c r="K1663">
        <f t="shared" si="60"/>
        <v>-10655</v>
      </c>
      <c r="L1663">
        <f>VLOOKUP(A1663,Sheet1!$A$1:$B$577,2,FALSE)</f>
        <v>87110</v>
      </c>
      <c r="M1663" t="str">
        <f t="shared" si="58"/>
        <v>battu</v>
      </c>
    </row>
    <row r="1664" spans="1:13">
      <c r="A1664" t="s">
        <v>2286</v>
      </c>
      <c r="B1664" t="s">
        <v>17</v>
      </c>
      <c r="C1664" t="s">
        <v>15388</v>
      </c>
      <c r="D1664" t="s">
        <v>17</v>
      </c>
      <c r="E1664">
        <v>2862</v>
      </c>
      <c r="F1664">
        <v>5.3961310758299998E-2</v>
      </c>
      <c r="G1664">
        <f>VLOOKUP(A1664,Feuil2!$E$2:$R$578,9,FALSE)</f>
        <v>18129</v>
      </c>
      <c r="H1664">
        <f>VLOOKUP(A1664,Feuil2!$E$2:$R$578,6,FALSE)</f>
        <v>73581</v>
      </c>
      <c r="I1664">
        <f t="shared" si="59"/>
        <v>0.24638153871243934</v>
      </c>
      <c r="J1664">
        <f t="shared" si="61"/>
        <v>-0.19242022795413935</v>
      </c>
      <c r="K1664">
        <f t="shared" si="60"/>
        <v>-15267</v>
      </c>
      <c r="L1664">
        <f>VLOOKUP(A1664,Sheet1!$A$1:$B$577,2,FALSE)</f>
        <v>86964</v>
      </c>
      <c r="M1664" t="str">
        <f t="shared" si="58"/>
        <v>battu</v>
      </c>
    </row>
    <row r="1665" spans="1:13">
      <c r="A1665" t="s">
        <v>2293</v>
      </c>
      <c r="B1665" t="s">
        <v>17</v>
      </c>
      <c r="C1665" t="s">
        <v>15389</v>
      </c>
      <c r="D1665" t="s">
        <v>17</v>
      </c>
      <c r="E1665">
        <v>3939</v>
      </c>
      <c r="F1665">
        <v>8.07271385826E-2</v>
      </c>
      <c r="G1665">
        <f>VLOOKUP(A1665,Feuil2!$E$2:$R$578,9,FALSE)</f>
        <v>16993</v>
      </c>
      <c r="H1665">
        <f>VLOOKUP(A1665,Feuil2!$E$2:$R$578,6,FALSE)</f>
        <v>68710</v>
      </c>
      <c r="I1665">
        <f t="shared" si="59"/>
        <v>0.24731480133896086</v>
      </c>
      <c r="J1665">
        <f t="shared" si="61"/>
        <v>-0.16658766275636086</v>
      </c>
      <c r="K1665">
        <f t="shared" si="60"/>
        <v>-13054</v>
      </c>
      <c r="L1665">
        <f>VLOOKUP(A1665,Sheet1!$A$1:$B$577,2,FALSE)</f>
        <v>81491</v>
      </c>
      <c r="M1665" t="str">
        <f t="shared" si="58"/>
        <v>battu</v>
      </c>
    </row>
    <row r="1666" spans="1:13">
      <c r="A1666" t="s">
        <v>2309</v>
      </c>
      <c r="B1666" t="s">
        <v>17</v>
      </c>
      <c r="C1666" t="s">
        <v>15390</v>
      </c>
      <c r="D1666" t="s">
        <v>17</v>
      </c>
      <c r="E1666">
        <v>6394</v>
      </c>
      <c r="F1666">
        <v>0.131835051546</v>
      </c>
      <c r="G1666">
        <f>VLOOKUP(A1666,Feuil2!$E$2:$R$578,9,FALSE)</f>
        <v>17390</v>
      </c>
      <c r="H1666">
        <f>VLOOKUP(A1666,Feuil2!$E$2:$R$578,6,FALSE)</f>
        <v>71788</v>
      </c>
      <c r="I1666">
        <f t="shared" si="59"/>
        <v>0.2422410430712654</v>
      </c>
      <c r="J1666">
        <f t="shared" si="61"/>
        <v>-0.1104059915252654</v>
      </c>
      <c r="K1666">
        <f t="shared" si="60"/>
        <v>-10996</v>
      </c>
      <c r="L1666">
        <f>VLOOKUP(A1666,Sheet1!$A$1:$B$577,2,FALSE)</f>
        <v>85092</v>
      </c>
      <c r="M1666" t="str">
        <f t="shared" si="58"/>
        <v>battu</v>
      </c>
    </row>
    <row r="1667" spans="1:13">
      <c r="A1667" t="s">
        <v>2318</v>
      </c>
      <c r="B1667" t="s">
        <v>17</v>
      </c>
      <c r="C1667" t="s">
        <v>15391</v>
      </c>
      <c r="D1667" t="s">
        <v>17</v>
      </c>
      <c r="E1667">
        <v>4147</v>
      </c>
      <c r="F1667">
        <v>7.2925825625200003E-2</v>
      </c>
      <c r="G1667">
        <f>VLOOKUP(A1667,Feuil2!$E$2:$R$578,9,FALSE)</f>
        <v>25230</v>
      </c>
      <c r="H1667">
        <f>VLOOKUP(A1667,Feuil2!$E$2:$R$578,6,FALSE)</f>
        <v>81959</v>
      </c>
      <c r="I1667">
        <f t="shared" si="59"/>
        <v>0.30783684525189425</v>
      </c>
      <c r="J1667">
        <f t="shared" si="61"/>
        <v>-0.23491101962669425</v>
      </c>
      <c r="K1667">
        <f t="shared" si="60"/>
        <v>-21083</v>
      </c>
      <c r="L1667">
        <f>VLOOKUP(A1667,Sheet1!$A$1:$B$577,2,FALSE)</f>
        <v>97508</v>
      </c>
      <c r="M1667" t="str">
        <f t="shared" ref="M1667:M1730" si="62">IF(F1667&gt;0.5,"elu",IF(AND(F1667&gt;0.2,E1667/L1667&gt;0.125),"qualifie","battu"))</f>
        <v>battu</v>
      </c>
    </row>
    <row r="1668" spans="1:13">
      <c r="A1668" t="s">
        <v>2328</v>
      </c>
      <c r="B1668" t="s">
        <v>17</v>
      </c>
      <c r="C1668" t="s">
        <v>15392</v>
      </c>
      <c r="D1668" t="s">
        <v>17</v>
      </c>
      <c r="E1668">
        <v>4606</v>
      </c>
      <c r="F1668">
        <v>9.0517834332299998E-2</v>
      </c>
      <c r="G1668">
        <f>VLOOKUP(A1668,Feuil2!$E$2:$R$578,9,FALSE)</f>
        <v>20012</v>
      </c>
      <c r="H1668">
        <f>VLOOKUP(A1668,Feuil2!$E$2:$R$578,6,FALSE)</f>
        <v>71074</v>
      </c>
      <c r="I1668">
        <f t="shared" si="59"/>
        <v>0.28156569209556237</v>
      </c>
      <c r="J1668">
        <f t="shared" si="61"/>
        <v>-0.19104785776326239</v>
      </c>
      <c r="K1668">
        <f t="shared" si="60"/>
        <v>-15406</v>
      </c>
      <c r="L1668">
        <f>VLOOKUP(A1668,Sheet1!$A$1:$B$577,2,FALSE)</f>
        <v>85292</v>
      </c>
      <c r="M1668" t="str">
        <f t="shared" si="62"/>
        <v>battu</v>
      </c>
    </row>
    <row r="1669" spans="1:13">
      <c r="A1669" t="s">
        <v>2337</v>
      </c>
      <c r="B1669" t="s">
        <v>17</v>
      </c>
      <c r="C1669" t="s">
        <v>15393</v>
      </c>
      <c r="D1669" t="s">
        <v>17</v>
      </c>
      <c r="E1669">
        <v>4249</v>
      </c>
      <c r="F1669">
        <v>7.5300831162399995E-2</v>
      </c>
      <c r="G1669">
        <f>VLOOKUP(A1669,Feuil2!$E$2:$R$578,9,FALSE)</f>
        <v>23656</v>
      </c>
      <c r="H1669">
        <f>VLOOKUP(A1669,Feuil2!$E$2:$R$578,6,FALSE)</f>
        <v>76155</v>
      </c>
      <c r="I1669">
        <f t="shared" si="59"/>
        <v>0.31062963692469309</v>
      </c>
      <c r="J1669">
        <f t="shared" si="61"/>
        <v>-0.23532880576229309</v>
      </c>
      <c r="K1669">
        <f t="shared" si="60"/>
        <v>-19407</v>
      </c>
      <c r="L1669">
        <f>VLOOKUP(A1669,Sheet1!$A$1:$B$577,2,FALSE)</f>
        <v>95134</v>
      </c>
      <c r="M1669" t="str">
        <f t="shared" si="62"/>
        <v>battu</v>
      </c>
    </row>
    <row r="1670" spans="1:13">
      <c r="A1670" t="s">
        <v>2352</v>
      </c>
      <c r="B1670" t="s">
        <v>17</v>
      </c>
      <c r="C1670" t="s">
        <v>15394</v>
      </c>
      <c r="D1670" t="s">
        <v>17</v>
      </c>
      <c r="E1670">
        <v>2513</v>
      </c>
      <c r="F1670">
        <v>5.5971312753399997E-2</v>
      </c>
      <c r="G1670">
        <f>VLOOKUP(A1670,Feuil2!$E$2:$R$578,9,FALSE)</f>
        <v>14909</v>
      </c>
      <c r="H1670">
        <f>VLOOKUP(A1670,Feuil2!$E$2:$R$578,6,FALSE)</f>
        <v>64618</v>
      </c>
      <c r="I1670">
        <f t="shared" si="59"/>
        <v>0.2307251849329908</v>
      </c>
      <c r="J1670">
        <f t="shared" si="61"/>
        <v>-0.17475387217959079</v>
      </c>
      <c r="K1670">
        <f t="shared" si="60"/>
        <v>-12396</v>
      </c>
      <c r="L1670">
        <f>VLOOKUP(A1670,Sheet1!$A$1:$B$577,2,FALSE)</f>
        <v>78953</v>
      </c>
      <c r="M1670" t="str">
        <f t="shared" si="62"/>
        <v>battu</v>
      </c>
    </row>
    <row r="1671" spans="1:13">
      <c r="A1671" t="s">
        <v>2367</v>
      </c>
      <c r="B1671" t="s">
        <v>17</v>
      </c>
      <c r="C1671" t="s">
        <v>15395</v>
      </c>
      <c r="D1671" t="s">
        <v>17</v>
      </c>
      <c r="E1671">
        <v>6235</v>
      </c>
      <c r="F1671">
        <v>0.131216196309</v>
      </c>
      <c r="G1671">
        <f>VLOOKUP(A1671,Feuil2!$E$2:$R$578,9,FALSE)</f>
        <v>15944</v>
      </c>
      <c r="H1671">
        <f>VLOOKUP(A1671,Feuil2!$E$2:$R$578,6,FALSE)</f>
        <v>64567</v>
      </c>
      <c r="I1671">
        <f t="shared" si="59"/>
        <v>0.24693728994687689</v>
      </c>
      <c r="J1671">
        <f t="shared" si="61"/>
        <v>-0.11572109363787689</v>
      </c>
      <c r="K1671">
        <f t="shared" si="60"/>
        <v>-9709</v>
      </c>
      <c r="L1671">
        <f>VLOOKUP(A1671,Sheet1!$A$1:$B$577,2,FALSE)</f>
        <v>82182</v>
      </c>
      <c r="M1671" t="str">
        <f t="shared" si="62"/>
        <v>battu</v>
      </c>
    </row>
    <row r="1672" spans="1:13">
      <c r="A1672" t="s">
        <v>2378</v>
      </c>
      <c r="B1672" t="s">
        <v>17</v>
      </c>
      <c r="C1672" t="s">
        <v>15396</v>
      </c>
      <c r="D1672" t="s">
        <v>17</v>
      </c>
      <c r="E1672">
        <v>6765</v>
      </c>
      <c r="F1672">
        <v>0.121718634736</v>
      </c>
      <c r="G1672">
        <f>VLOOKUP(A1672,Feuil2!$E$2:$R$578,9,FALSE)</f>
        <v>17620</v>
      </c>
      <c r="H1672">
        <f>VLOOKUP(A1672,Feuil2!$E$2:$R$578,6,FALSE)</f>
        <v>74381</v>
      </c>
      <c r="I1672">
        <f t="shared" si="59"/>
        <v>0.23688845269625308</v>
      </c>
      <c r="J1672">
        <f t="shared" si="61"/>
        <v>-0.11516981796025308</v>
      </c>
      <c r="K1672">
        <f t="shared" si="60"/>
        <v>-10855</v>
      </c>
      <c r="L1672">
        <f>VLOOKUP(A1672,Sheet1!$A$1:$B$577,2,FALSE)</f>
        <v>91529</v>
      </c>
      <c r="M1672" t="str">
        <f t="shared" si="62"/>
        <v>battu</v>
      </c>
    </row>
    <row r="1673" spans="1:13">
      <c r="A1673" t="s">
        <v>2388</v>
      </c>
      <c r="B1673" t="s">
        <v>17</v>
      </c>
      <c r="C1673" t="s">
        <v>15397</v>
      </c>
      <c r="D1673" t="s">
        <v>17</v>
      </c>
      <c r="E1673">
        <v>2722</v>
      </c>
      <c r="F1673">
        <v>7.6490754791200002E-2</v>
      </c>
      <c r="G1673">
        <f>VLOOKUP(A1673,Feuil2!$E$2:$R$578,9,FALSE)</f>
        <v>13905</v>
      </c>
      <c r="H1673">
        <f>VLOOKUP(A1673,Feuil2!$E$2:$R$578,6,FALSE)</f>
        <v>50555</v>
      </c>
      <c r="I1673">
        <f t="shared" si="59"/>
        <v>0.27504697853822568</v>
      </c>
      <c r="J1673">
        <f t="shared" si="61"/>
        <v>-0.1985562237470257</v>
      </c>
      <c r="K1673">
        <f t="shared" si="60"/>
        <v>-11183</v>
      </c>
      <c r="L1673">
        <f>VLOOKUP(A1673,Sheet1!$A$1:$B$577,2,FALSE)</f>
        <v>65540</v>
      </c>
      <c r="M1673" t="str">
        <f t="shared" si="62"/>
        <v>battu</v>
      </c>
    </row>
    <row r="1674" spans="1:13">
      <c r="A1674" t="s">
        <v>2402</v>
      </c>
      <c r="B1674" t="s">
        <v>17</v>
      </c>
      <c r="C1674" t="s">
        <v>15398</v>
      </c>
      <c r="D1674" t="s">
        <v>17</v>
      </c>
      <c r="E1674">
        <v>5982</v>
      </c>
      <c r="F1674">
        <v>0.118876810874</v>
      </c>
      <c r="G1674">
        <f>VLOOKUP(A1674,Feuil2!$E$2:$R$578,9,FALSE)</f>
        <v>19605</v>
      </c>
      <c r="H1674">
        <f>VLOOKUP(A1674,Feuil2!$E$2:$R$578,6,FALSE)</f>
        <v>69673</v>
      </c>
      <c r="I1674">
        <f t="shared" si="59"/>
        <v>0.28138590271697789</v>
      </c>
      <c r="J1674">
        <f t="shared" si="61"/>
        <v>-0.1625090918429779</v>
      </c>
      <c r="K1674">
        <f t="shared" si="60"/>
        <v>-13623</v>
      </c>
      <c r="L1674">
        <f>VLOOKUP(A1674,Sheet1!$A$1:$B$577,2,FALSE)</f>
        <v>84414</v>
      </c>
      <c r="M1674" t="str">
        <f t="shared" si="62"/>
        <v>battu</v>
      </c>
    </row>
    <row r="1675" spans="1:13">
      <c r="A1675" t="s">
        <v>2417</v>
      </c>
      <c r="B1675" t="s">
        <v>17</v>
      </c>
      <c r="C1675" t="s">
        <v>15399</v>
      </c>
      <c r="D1675" t="s">
        <v>17</v>
      </c>
      <c r="E1675">
        <v>6825</v>
      </c>
      <c r="F1675">
        <v>0.118273979724</v>
      </c>
      <c r="G1675">
        <f>VLOOKUP(A1675,Feuil2!$E$2:$R$578,9,FALSE)</f>
        <v>21470</v>
      </c>
      <c r="H1675">
        <f>VLOOKUP(A1675,Feuil2!$E$2:$R$578,6,FALSE)</f>
        <v>77701</v>
      </c>
      <c r="I1675">
        <f t="shared" si="59"/>
        <v>0.27631562013358901</v>
      </c>
      <c r="J1675">
        <f t="shared" si="61"/>
        <v>-0.15804164040958901</v>
      </c>
      <c r="K1675">
        <f t="shared" si="60"/>
        <v>-14645</v>
      </c>
      <c r="L1675">
        <f>VLOOKUP(A1675,Sheet1!$A$1:$B$577,2,FALSE)</f>
        <v>94510</v>
      </c>
      <c r="M1675" t="str">
        <f t="shared" si="62"/>
        <v>battu</v>
      </c>
    </row>
    <row r="1676" spans="1:13">
      <c r="A1676" t="s">
        <v>2433</v>
      </c>
      <c r="B1676" t="s">
        <v>17</v>
      </c>
      <c r="C1676" t="s">
        <v>15400</v>
      </c>
      <c r="D1676" t="s">
        <v>17</v>
      </c>
      <c r="E1676">
        <v>5923</v>
      </c>
      <c r="F1676">
        <v>0.11358929119400001</v>
      </c>
      <c r="G1676">
        <f>VLOOKUP(A1676,Feuil2!$E$2:$R$578,9,FALSE)</f>
        <v>19614</v>
      </c>
      <c r="H1676">
        <f>VLOOKUP(A1676,Feuil2!$E$2:$R$578,6,FALSE)</f>
        <v>71393</v>
      </c>
      <c r="I1676">
        <f t="shared" si="59"/>
        <v>0.27473281694283752</v>
      </c>
      <c r="J1676">
        <f t="shared" si="61"/>
        <v>-0.1611435257488375</v>
      </c>
      <c r="K1676">
        <f t="shared" si="60"/>
        <v>-13691</v>
      </c>
      <c r="L1676">
        <f>VLOOKUP(A1676,Sheet1!$A$1:$B$577,2,FALSE)</f>
        <v>88305</v>
      </c>
      <c r="M1676" t="str">
        <f t="shared" si="62"/>
        <v>battu</v>
      </c>
    </row>
    <row r="1677" spans="1:13">
      <c r="A1677" t="s">
        <v>2444</v>
      </c>
      <c r="B1677" t="s">
        <v>17</v>
      </c>
      <c r="C1677" t="s">
        <v>15401</v>
      </c>
      <c r="D1677" t="s">
        <v>17</v>
      </c>
      <c r="E1677">
        <v>5733</v>
      </c>
      <c r="F1677">
        <v>0.117955681748</v>
      </c>
      <c r="G1677">
        <f>VLOOKUP(A1677,Feuil2!$E$2:$R$578,9,FALSE)</f>
        <v>20086</v>
      </c>
      <c r="H1677">
        <f>VLOOKUP(A1677,Feuil2!$E$2:$R$578,6,FALSE)</f>
        <v>65933</v>
      </c>
      <c r="I1677">
        <f t="shared" si="59"/>
        <v>0.3046425917218995</v>
      </c>
      <c r="J1677">
        <f t="shared" si="61"/>
        <v>-0.1866869099738995</v>
      </c>
      <c r="K1677">
        <f t="shared" si="60"/>
        <v>-14353</v>
      </c>
      <c r="L1677">
        <f>VLOOKUP(A1677,Sheet1!$A$1:$B$577,2,FALSE)</f>
        <v>80469</v>
      </c>
      <c r="M1677" t="str">
        <f t="shared" si="62"/>
        <v>battu</v>
      </c>
    </row>
    <row r="1678" spans="1:13">
      <c r="A1678" t="s">
        <v>2453</v>
      </c>
      <c r="B1678" t="s">
        <v>17</v>
      </c>
      <c r="C1678" t="s">
        <v>15402</v>
      </c>
      <c r="D1678" t="s">
        <v>17</v>
      </c>
      <c r="E1678">
        <v>3776</v>
      </c>
      <c r="F1678">
        <v>7.6564337564399995E-2</v>
      </c>
      <c r="G1678">
        <f>VLOOKUP(A1678,Feuil2!$E$2:$R$578,9,FALSE)</f>
        <v>19594</v>
      </c>
      <c r="H1678">
        <f>VLOOKUP(A1678,Feuil2!$E$2:$R$578,6,FALSE)</f>
        <v>65582</v>
      </c>
      <c r="I1678">
        <f t="shared" si="59"/>
        <v>0.29877100423896802</v>
      </c>
      <c r="J1678">
        <f t="shared" si="61"/>
        <v>-0.22220666667456801</v>
      </c>
      <c r="K1678">
        <f t="shared" si="60"/>
        <v>-15818</v>
      </c>
      <c r="L1678">
        <f>VLOOKUP(A1678,Sheet1!$A$1:$B$577,2,FALSE)</f>
        <v>79795</v>
      </c>
      <c r="M1678" t="str">
        <f t="shared" si="62"/>
        <v>battu</v>
      </c>
    </row>
    <row r="1679" spans="1:13">
      <c r="A1679" t="s">
        <v>2468</v>
      </c>
      <c r="B1679" t="s">
        <v>17</v>
      </c>
      <c r="C1679" t="s">
        <v>15403</v>
      </c>
      <c r="D1679" t="s">
        <v>17</v>
      </c>
      <c r="E1679">
        <v>6828</v>
      </c>
      <c r="F1679">
        <v>0.16143752216599999</v>
      </c>
      <c r="G1679">
        <f>VLOOKUP(A1679,Feuil2!$E$2:$R$578,9,FALSE)</f>
        <v>12538</v>
      </c>
      <c r="H1679">
        <f>VLOOKUP(A1679,Feuil2!$E$2:$R$578,6,FALSE)</f>
        <v>61054</v>
      </c>
      <c r="I1679">
        <f t="shared" si="59"/>
        <v>0.20535919022504667</v>
      </c>
      <c r="J1679">
        <f t="shared" si="61"/>
        <v>-4.3921668059046681E-2</v>
      </c>
      <c r="K1679">
        <f t="shared" si="60"/>
        <v>-5710</v>
      </c>
      <c r="L1679">
        <f>VLOOKUP(A1679,Sheet1!$A$1:$B$577,2,FALSE)</f>
        <v>75154</v>
      </c>
      <c r="M1679" t="str">
        <f t="shared" si="62"/>
        <v>battu</v>
      </c>
    </row>
    <row r="1680" spans="1:13">
      <c r="A1680" t="s">
        <v>2484</v>
      </c>
      <c r="B1680" t="s">
        <v>17</v>
      </c>
      <c r="C1680" t="s">
        <v>15404</v>
      </c>
      <c r="D1680" t="s">
        <v>17</v>
      </c>
      <c r="E1680">
        <v>4156</v>
      </c>
      <c r="F1680">
        <v>0.12821620287499999</v>
      </c>
      <c r="G1680">
        <f>VLOOKUP(A1680,Feuil2!$E$2:$R$578,9,FALSE)</f>
        <v>9190</v>
      </c>
      <c r="H1680">
        <f>VLOOKUP(A1680,Feuil2!$E$2:$R$578,6,FALSE)</f>
        <v>47092</v>
      </c>
      <c r="I1680">
        <f t="shared" si="59"/>
        <v>0.19514991930688863</v>
      </c>
      <c r="J1680">
        <f t="shared" si="61"/>
        <v>-6.693371643188864E-2</v>
      </c>
      <c r="K1680">
        <f t="shared" si="60"/>
        <v>-5034</v>
      </c>
      <c r="L1680">
        <f>VLOOKUP(A1680,Sheet1!$A$1:$B$577,2,FALSE)</f>
        <v>59259</v>
      </c>
      <c r="M1680" t="str">
        <f t="shared" si="62"/>
        <v>battu</v>
      </c>
    </row>
    <row r="1681" spans="1:13">
      <c r="A1681" t="s">
        <v>2504</v>
      </c>
      <c r="B1681" t="s">
        <v>17</v>
      </c>
      <c r="C1681" t="s">
        <v>15405</v>
      </c>
      <c r="D1681" t="s">
        <v>17</v>
      </c>
      <c r="E1681">
        <v>6713</v>
      </c>
      <c r="F1681">
        <v>0.130977698866</v>
      </c>
      <c r="G1681">
        <f>VLOOKUP(A1681,Feuil2!$E$2:$R$578,9,FALSE)</f>
        <v>17985</v>
      </c>
      <c r="H1681">
        <f>VLOOKUP(A1681,Feuil2!$E$2:$R$578,6,FALSE)</f>
        <v>71821</v>
      </c>
      <c r="I1681">
        <f t="shared" si="59"/>
        <v>0.25041422425195975</v>
      </c>
      <c r="J1681">
        <f t="shared" si="61"/>
        <v>-0.11943652538595975</v>
      </c>
      <c r="K1681">
        <f t="shared" si="60"/>
        <v>-11272</v>
      </c>
      <c r="L1681">
        <f>VLOOKUP(A1681,Sheet1!$A$1:$B$577,2,FALSE)</f>
        <v>87909</v>
      </c>
      <c r="M1681" t="str">
        <f t="shared" si="62"/>
        <v>battu</v>
      </c>
    </row>
    <row r="1682" spans="1:13">
      <c r="A1682" t="s">
        <v>2517</v>
      </c>
      <c r="B1682" t="s">
        <v>17</v>
      </c>
      <c r="C1682" t="s">
        <v>15406</v>
      </c>
      <c r="D1682" t="s">
        <v>17</v>
      </c>
      <c r="E1682">
        <v>7980</v>
      </c>
      <c r="F1682">
        <v>0.13669298891699999</v>
      </c>
      <c r="G1682">
        <f>VLOOKUP(A1682,Feuil2!$E$2:$R$578,9,FALSE)</f>
        <v>18852</v>
      </c>
      <c r="H1682">
        <f>VLOOKUP(A1682,Feuil2!$E$2:$R$578,6,FALSE)</f>
        <v>80897</v>
      </c>
      <c r="I1682">
        <f t="shared" si="59"/>
        <v>0.23303707183208278</v>
      </c>
      <c r="J1682">
        <f t="shared" si="61"/>
        <v>-9.6344082915082785E-2</v>
      </c>
      <c r="K1682">
        <f t="shared" si="60"/>
        <v>-10872</v>
      </c>
      <c r="L1682">
        <f>VLOOKUP(A1682,Sheet1!$A$1:$B$577,2,FALSE)</f>
        <v>97943</v>
      </c>
      <c r="M1682" t="str">
        <f t="shared" si="62"/>
        <v>battu</v>
      </c>
    </row>
    <row r="1683" spans="1:13">
      <c r="A1683" t="s">
        <v>2526</v>
      </c>
      <c r="B1683" t="s">
        <v>17</v>
      </c>
      <c r="C1683" t="s">
        <v>15407</v>
      </c>
      <c r="D1683" t="s">
        <v>17</v>
      </c>
      <c r="E1683">
        <v>9356</v>
      </c>
      <c r="F1683">
        <v>0.21699601076200001</v>
      </c>
      <c r="G1683">
        <f>VLOOKUP(A1683,Feuil2!$E$2:$R$578,9,FALSE)</f>
        <v>17056</v>
      </c>
      <c r="H1683">
        <f>VLOOKUP(A1683,Feuil2!$E$2:$R$578,6,FALSE)</f>
        <v>61717</v>
      </c>
      <c r="I1683">
        <f t="shared" si="59"/>
        <v>0.27635821572662311</v>
      </c>
      <c r="J1683">
        <f t="shared" si="61"/>
        <v>-5.9362204964623105E-2</v>
      </c>
      <c r="K1683">
        <f t="shared" si="60"/>
        <v>-7700</v>
      </c>
      <c r="L1683">
        <f>VLOOKUP(A1683,Sheet1!$A$1:$B$577,2,FALSE)</f>
        <v>77141</v>
      </c>
      <c r="M1683" t="str">
        <f t="shared" si="62"/>
        <v>battu</v>
      </c>
    </row>
    <row r="1684" spans="1:13">
      <c r="A1684" t="s">
        <v>2537</v>
      </c>
      <c r="B1684" t="s">
        <v>17</v>
      </c>
      <c r="C1684" t="s">
        <v>15408</v>
      </c>
      <c r="D1684" t="s">
        <v>17</v>
      </c>
      <c r="E1684">
        <v>9298</v>
      </c>
      <c r="F1684">
        <v>0.17911080289699999</v>
      </c>
      <c r="G1684">
        <f>VLOOKUP(A1684,Feuil2!$E$2:$R$578,9,FALSE)</f>
        <v>18159</v>
      </c>
      <c r="H1684">
        <f>VLOOKUP(A1684,Feuil2!$E$2:$R$578,6,FALSE)</f>
        <v>71657</v>
      </c>
      <c r="I1684">
        <f t="shared" si="59"/>
        <v>0.2534155769848026</v>
      </c>
      <c r="J1684">
        <f t="shared" si="61"/>
        <v>-7.4304774087802616E-2</v>
      </c>
      <c r="K1684">
        <f t="shared" si="60"/>
        <v>-8861</v>
      </c>
      <c r="L1684">
        <f>VLOOKUP(A1684,Sheet1!$A$1:$B$577,2,FALSE)</f>
        <v>87643</v>
      </c>
      <c r="M1684" t="str">
        <f t="shared" si="62"/>
        <v>battu</v>
      </c>
    </row>
    <row r="1685" spans="1:13">
      <c r="A1685" t="s">
        <v>2546</v>
      </c>
      <c r="B1685" t="s">
        <v>17</v>
      </c>
      <c r="C1685" t="s">
        <v>15409</v>
      </c>
      <c r="D1685" t="s">
        <v>17</v>
      </c>
      <c r="E1685">
        <v>8605</v>
      </c>
      <c r="F1685">
        <v>0.197199559996</v>
      </c>
      <c r="G1685">
        <f>VLOOKUP(A1685,Feuil2!$E$2:$R$578,9,FALSE)</f>
        <v>16612</v>
      </c>
      <c r="H1685">
        <f>VLOOKUP(A1685,Feuil2!$E$2:$R$578,6,FALSE)</f>
        <v>61120</v>
      </c>
      <c r="I1685">
        <f t="shared" si="59"/>
        <v>0.2717931937172775</v>
      </c>
      <c r="J1685">
        <f t="shared" si="61"/>
        <v>-7.4593633721277502E-2</v>
      </c>
      <c r="K1685">
        <f t="shared" si="60"/>
        <v>-8007</v>
      </c>
      <c r="L1685">
        <f>VLOOKUP(A1685,Sheet1!$A$1:$B$577,2,FALSE)</f>
        <v>75071</v>
      </c>
      <c r="M1685" t="str">
        <f t="shared" si="62"/>
        <v>battu</v>
      </c>
    </row>
    <row r="1686" spans="1:13">
      <c r="A1686" t="s">
        <v>2559</v>
      </c>
      <c r="B1686" t="s">
        <v>17</v>
      </c>
      <c r="C1686" t="s">
        <v>15410</v>
      </c>
      <c r="D1686" t="s">
        <v>17</v>
      </c>
      <c r="E1686">
        <v>8741</v>
      </c>
      <c r="F1686">
        <v>0.16446526680199999</v>
      </c>
      <c r="G1686">
        <f>VLOOKUP(A1686,Feuil2!$E$2:$R$578,9,FALSE)</f>
        <v>18938</v>
      </c>
      <c r="H1686">
        <f>VLOOKUP(A1686,Feuil2!$E$2:$R$578,6,FALSE)</f>
        <v>75680</v>
      </c>
      <c r="I1686">
        <f t="shared" si="59"/>
        <v>0.25023784355179707</v>
      </c>
      <c r="J1686">
        <f t="shared" si="61"/>
        <v>-8.5772576749797075E-2</v>
      </c>
      <c r="K1686">
        <f t="shared" si="60"/>
        <v>-10197</v>
      </c>
      <c r="L1686">
        <f>VLOOKUP(A1686,Sheet1!$A$1:$B$577,2,FALSE)</f>
        <v>93417</v>
      </c>
      <c r="M1686" t="str">
        <f t="shared" si="62"/>
        <v>battu</v>
      </c>
    </row>
    <row r="1687" spans="1:13">
      <c r="A1687" t="s">
        <v>2574</v>
      </c>
      <c r="B1687" t="s">
        <v>17</v>
      </c>
      <c r="C1687" t="s">
        <v>15411</v>
      </c>
      <c r="D1687" t="s">
        <v>17</v>
      </c>
      <c r="E1687">
        <v>10257</v>
      </c>
      <c r="F1687">
        <v>0.21358960476399999</v>
      </c>
      <c r="G1687">
        <f>VLOOKUP(A1687,Feuil2!$E$2:$R$578,9,FALSE)</f>
        <v>17366</v>
      </c>
      <c r="H1687">
        <f>VLOOKUP(A1687,Feuil2!$E$2:$R$578,6,FALSE)</f>
        <v>69719</v>
      </c>
      <c r="I1687">
        <f t="shared" si="59"/>
        <v>0.24908561511209282</v>
      </c>
      <c r="J1687">
        <f t="shared" si="61"/>
        <v>-3.5496010348092827E-2</v>
      </c>
      <c r="K1687">
        <f t="shared" si="60"/>
        <v>-7109</v>
      </c>
      <c r="L1687">
        <f>VLOOKUP(A1687,Sheet1!$A$1:$B$577,2,FALSE)</f>
        <v>87765</v>
      </c>
      <c r="M1687" t="str">
        <f t="shared" si="62"/>
        <v>battu</v>
      </c>
    </row>
    <row r="1688" spans="1:13">
      <c r="A1688" t="s">
        <v>2590</v>
      </c>
      <c r="B1688" t="s">
        <v>17</v>
      </c>
      <c r="C1688" t="s">
        <v>15412</v>
      </c>
      <c r="D1688" t="s">
        <v>17</v>
      </c>
      <c r="E1688">
        <v>4873</v>
      </c>
      <c r="F1688">
        <v>0.119257972149</v>
      </c>
      <c r="G1688">
        <f>VLOOKUP(A1688,Feuil2!$E$2:$R$578,9,FALSE)</f>
        <v>13539</v>
      </c>
      <c r="H1688">
        <f>VLOOKUP(A1688,Feuil2!$E$2:$R$578,6,FALSE)</f>
        <v>53082</v>
      </c>
      <c r="I1688">
        <f t="shared" si="59"/>
        <v>0.25505821182321692</v>
      </c>
      <c r="J1688">
        <f t="shared" si="61"/>
        <v>-0.13580023967421692</v>
      </c>
      <c r="K1688">
        <f t="shared" si="60"/>
        <v>-8666</v>
      </c>
      <c r="L1688">
        <f>VLOOKUP(A1688,Sheet1!$A$1:$B$577,2,FALSE)</f>
        <v>65071</v>
      </c>
      <c r="M1688" t="str">
        <f t="shared" si="62"/>
        <v>battu</v>
      </c>
    </row>
    <row r="1689" spans="1:13">
      <c r="A1689" t="s">
        <v>2600</v>
      </c>
      <c r="B1689" t="s">
        <v>17</v>
      </c>
      <c r="C1689" t="s">
        <v>15413</v>
      </c>
      <c r="D1689" t="s">
        <v>17</v>
      </c>
      <c r="E1689">
        <v>3549</v>
      </c>
      <c r="F1689">
        <v>0.107633518333</v>
      </c>
      <c r="G1689">
        <f>VLOOKUP(A1689,Feuil2!$E$2:$R$578,9,FALSE)</f>
        <v>12507</v>
      </c>
      <c r="H1689">
        <f>VLOOKUP(A1689,Feuil2!$E$2:$R$578,6,FALSE)</f>
        <v>44700</v>
      </c>
      <c r="I1689">
        <f t="shared" si="59"/>
        <v>0.27979865771812079</v>
      </c>
      <c r="J1689">
        <f t="shared" si="61"/>
        <v>-0.17216513938512079</v>
      </c>
      <c r="K1689">
        <f t="shared" si="60"/>
        <v>-8958</v>
      </c>
      <c r="L1689">
        <f>VLOOKUP(A1689,Sheet1!$A$1:$B$577,2,FALSE)</f>
        <v>54973</v>
      </c>
      <c r="M1689" t="str">
        <f t="shared" si="62"/>
        <v>battu</v>
      </c>
    </row>
    <row r="1690" spans="1:13">
      <c r="A1690" t="s">
        <v>2609</v>
      </c>
      <c r="B1690" t="s">
        <v>17</v>
      </c>
      <c r="C1690" t="s">
        <v>15414</v>
      </c>
      <c r="D1690" t="s">
        <v>17</v>
      </c>
      <c r="E1690">
        <v>6043</v>
      </c>
      <c r="F1690">
        <v>0.14054468916400001</v>
      </c>
      <c r="G1690">
        <f>VLOOKUP(A1690,Feuil2!$E$2:$R$578,9,FALSE)</f>
        <v>13762</v>
      </c>
      <c r="H1690">
        <f>VLOOKUP(A1690,Feuil2!$E$2:$R$578,6,FALSE)</f>
        <v>56311</v>
      </c>
      <c r="I1690">
        <f t="shared" si="59"/>
        <v>0.24439274742057501</v>
      </c>
      <c r="J1690">
        <f t="shared" si="61"/>
        <v>-0.103848058256575</v>
      </c>
      <c r="K1690">
        <f t="shared" si="60"/>
        <v>-7719</v>
      </c>
      <c r="L1690">
        <f>VLOOKUP(A1690,Sheet1!$A$1:$B$577,2,FALSE)</f>
        <v>68321</v>
      </c>
      <c r="M1690" t="str">
        <f t="shared" si="62"/>
        <v>battu</v>
      </c>
    </row>
    <row r="1691" spans="1:13">
      <c r="A1691" t="s">
        <v>2621</v>
      </c>
      <c r="B1691" t="s">
        <v>17</v>
      </c>
      <c r="C1691" t="s">
        <v>15415</v>
      </c>
      <c r="D1691" t="s">
        <v>17</v>
      </c>
      <c r="E1691">
        <v>5727</v>
      </c>
      <c r="F1691">
        <v>9.8719252581300002E-2</v>
      </c>
      <c r="G1691">
        <f>VLOOKUP(A1691,Feuil2!$E$2:$R$578,9,FALSE)</f>
        <v>19694</v>
      </c>
      <c r="H1691">
        <f>VLOOKUP(A1691,Feuil2!$E$2:$R$578,6,FALSE)</f>
        <v>78772</v>
      </c>
      <c r="I1691">
        <f t="shared" si="59"/>
        <v>0.25001269486619609</v>
      </c>
      <c r="J1691">
        <f t="shared" si="61"/>
        <v>-0.15129344228489611</v>
      </c>
      <c r="K1691">
        <f t="shared" si="60"/>
        <v>-13967</v>
      </c>
      <c r="L1691">
        <f>VLOOKUP(A1691,Sheet1!$A$1:$B$577,2,FALSE)</f>
        <v>97687</v>
      </c>
      <c r="M1691" t="str">
        <f t="shared" si="62"/>
        <v>battu</v>
      </c>
    </row>
    <row r="1692" spans="1:13">
      <c r="A1692" t="s">
        <v>2633</v>
      </c>
      <c r="B1692" t="s">
        <v>17</v>
      </c>
      <c r="C1692" t="s">
        <v>15416</v>
      </c>
      <c r="D1692" t="s">
        <v>17</v>
      </c>
      <c r="E1692">
        <v>6376</v>
      </c>
      <c r="F1692">
        <v>0.102866915122</v>
      </c>
      <c r="G1692">
        <f>VLOOKUP(A1692,Feuil2!$E$2:$R$578,9,FALSE)</f>
        <v>22263</v>
      </c>
      <c r="H1692">
        <f>VLOOKUP(A1692,Feuil2!$E$2:$R$578,6,FALSE)</f>
        <v>85606</v>
      </c>
      <c r="I1692">
        <f t="shared" si="59"/>
        <v>0.26006354694764383</v>
      </c>
      <c r="J1692">
        <f t="shared" si="61"/>
        <v>-0.15719663182564383</v>
      </c>
      <c r="K1692">
        <f t="shared" si="60"/>
        <v>-15887</v>
      </c>
      <c r="L1692">
        <f>VLOOKUP(A1692,Sheet1!$A$1:$B$577,2,FALSE)</f>
        <v>104784</v>
      </c>
      <c r="M1692" t="str">
        <f t="shared" si="62"/>
        <v>battu</v>
      </c>
    </row>
    <row r="1693" spans="1:13">
      <c r="A1693" t="s">
        <v>2643</v>
      </c>
      <c r="B1693" t="s">
        <v>17</v>
      </c>
      <c r="C1693" t="s">
        <v>15417</v>
      </c>
      <c r="D1693" t="s">
        <v>17</v>
      </c>
      <c r="E1693">
        <v>5538</v>
      </c>
      <c r="F1693">
        <v>9.24001001085E-2</v>
      </c>
      <c r="G1693">
        <f>VLOOKUP(A1693,Feuil2!$E$2:$R$578,9,FALSE)</f>
        <v>17930</v>
      </c>
      <c r="H1693">
        <f>VLOOKUP(A1693,Feuil2!$E$2:$R$578,6,FALSE)</f>
        <v>79452</v>
      </c>
      <c r="I1693">
        <f t="shared" ref="I1693:I1756" si="63">G1693/H1693</f>
        <v>0.22567084529023812</v>
      </c>
      <c r="J1693">
        <f t="shared" si="61"/>
        <v>-0.13327074518173812</v>
      </c>
      <c r="K1693">
        <f t="shared" ref="K1693:K1756" si="64">E1693-G1693</f>
        <v>-12392</v>
      </c>
      <c r="L1693">
        <f>VLOOKUP(A1693,Sheet1!$A$1:$B$577,2,FALSE)</f>
        <v>94602</v>
      </c>
      <c r="M1693" t="str">
        <f t="shared" si="62"/>
        <v>battu</v>
      </c>
    </row>
    <row r="1694" spans="1:13">
      <c r="A1694" t="s">
        <v>2654</v>
      </c>
      <c r="B1694" t="s">
        <v>17</v>
      </c>
      <c r="C1694" t="s">
        <v>15418</v>
      </c>
      <c r="D1694" t="s">
        <v>17</v>
      </c>
      <c r="E1694">
        <v>6607</v>
      </c>
      <c r="F1694">
        <v>0.142508951296</v>
      </c>
      <c r="G1694">
        <f>VLOOKUP(A1694,Feuil2!$E$2:$R$578,9,FALSE)</f>
        <v>17412</v>
      </c>
      <c r="H1694">
        <f>VLOOKUP(A1694,Feuil2!$E$2:$R$578,6,FALSE)</f>
        <v>64310</v>
      </c>
      <c r="I1694">
        <f t="shared" si="63"/>
        <v>0.27075104960348312</v>
      </c>
      <c r="J1694">
        <f t="shared" ref="J1694:J1757" si="65">F1694-I1694</f>
        <v>-0.12824209830748312</v>
      </c>
      <c r="K1694">
        <f t="shared" si="64"/>
        <v>-10805</v>
      </c>
      <c r="L1694">
        <f>VLOOKUP(A1694,Sheet1!$A$1:$B$577,2,FALSE)</f>
        <v>80490</v>
      </c>
      <c r="M1694" t="str">
        <f t="shared" si="62"/>
        <v>battu</v>
      </c>
    </row>
    <row r="1695" spans="1:13">
      <c r="A1695" t="s">
        <v>2666</v>
      </c>
      <c r="B1695" t="s">
        <v>17</v>
      </c>
      <c r="C1695" t="s">
        <v>15419</v>
      </c>
      <c r="D1695" t="s">
        <v>17</v>
      </c>
      <c r="E1695">
        <v>9080</v>
      </c>
      <c r="F1695">
        <v>0.18975173451499999</v>
      </c>
      <c r="G1695">
        <f>VLOOKUP(A1695,Feuil2!$E$2:$R$578,9,FALSE)</f>
        <v>18874</v>
      </c>
      <c r="H1695">
        <f>VLOOKUP(A1695,Feuil2!$E$2:$R$578,6,FALSE)</f>
        <v>64998</v>
      </c>
      <c r="I1695">
        <f t="shared" si="63"/>
        <v>0.29037816548201484</v>
      </c>
      <c r="J1695">
        <f t="shared" si="65"/>
        <v>-0.10062643096701485</v>
      </c>
      <c r="K1695">
        <f t="shared" si="64"/>
        <v>-9794</v>
      </c>
      <c r="L1695">
        <f>VLOOKUP(A1695,Sheet1!$A$1:$B$577,2,FALSE)</f>
        <v>80287</v>
      </c>
      <c r="M1695" t="str">
        <f t="shared" si="62"/>
        <v>battu</v>
      </c>
    </row>
    <row r="1696" spans="1:13">
      <c r="A1696" t="s">
        <v>2681</v>
      </c>
      <c r="B1696" t="s">
        <v>17</v>
      </c>
      <c r="C1696" t="s">
        <v>15420</v>
      </c>
      <c r="D1696" t="s">
        <v>17</v>
      </c>
      <c r="E1696">
        <v>6735</v>
      </c>
      <c r="F1696">
        <v>0.130233007831</v>
      </c>
      <c r="G1696">
        <f>VLOOKUP(A1696,Feuil2!$E$2:$R$578,9,FALSE)</f>
        <v>19658</v>
      </c>
      <c r="H1696">
        <f>VLOOKUP(A1696,Feuil2!$E$2:$R$578,6,FALSE)</f>
        <v>67993</v>
      </c>
      <c r="I1696">
        <f t="shared" si="63"/>
        <v>0.28911799744091304</v>
      </c>
      <c r="J1696">
        <f t="shared" si="65"/>
        <v>-0.15888498960991304</v>
      </c>
      <c r="K1696">
        <f t="shared" si="64"/>
        <v>-12923</v>
      </c>
      <c r="L1696">
        <f>VLOOKUP(A1696,Sheet1!$A$1:$B$577,2,FALSE)</f>
        <v>82400</v>
      </c>
      <c r="M1696" t="str">
        <f t="shared" si="62"/>
        <v>battu</v>
      </c>
    </row>
    <row r="1697" spans="1:13">
      <c r="A1697" t="s">
        <v>2693</v>
      </c>
      <c r="B1697" t="s">
        <v>17</v>
      </c>
      <c r="C1697" t="s">
        <v>15421</v>
      </c>
      <c r="D1697" t="s">
        <v>17</v>
      </c>
      <c r="E1697">
        <v>6930</v>
      </c>
      <c r="F1697">
        <v>0.18960328317399999</v>
      </c>
      <c r="G1697">
        <f>VLOOKUP(A1697,Feuil2!$E$2:$R$578,9,FALSE)</f>
        <v>12142</v>
      </c>
      <c r="H1697">
        <f>VLOOKUP(A1697,Feuil2!$E$2:$R$578,6,FALSE)</f>
        <v>53533</v>
      </c>
      <c r="I1697">
        <f t="shared" si="63"/>
        <v>0.22681336745558814</v>
      </c>
      <c r="J1697">
        <f t="shared" si="65"/>
        <v>-3.7210084281588146E-2</v>
      </c>
      <c r="K1697">
        <f t="shared" si="64"/>
        <v>-5212</v>
      </c>
      <c r="L1697">
        <f>VLOOKUP(A1697,Sheet1!$A$1:$B$577,2,FALSE)</f>
        <v>67997</v>
      </c>
      <c r="M1697" t="str">
        <f t="shared" si="62"/>
        <v>battu</v>
      </c>
    </row>
    <row r="1698" spans="1:13">
      <c r="A1698" t="s">
        <v>2704</v>
      </c>
      <c r="B1698" t="s">
        <v>17</v>
      </c>
      <c r="C1698" t="s">
        <v>15422</v>
      </c>
      <c r="D1698" t="s">
        <v>17</v>
      </c>
      <c r="E1698">
        <v>5004</v>
      </c>
      <c r="F1698">
        <v>0.16938595897399999</v>
      </c>
      <c r="G1698">
        <f>VLOOKUP(A1698,Feuil2!$E$2:$R$578,9,FALSE)</f>
        <v>10248</v>
      </c>
      <c r="H1698">
        <f>VLOOKUP(A1698,Feuil2!$E$2:$R$578,6,FALSE)</f>
        <v>43697</v>
      </c>
      <c r="I1698">
        <f t="shared" si="63"/>
        <v>0.23452410920658168</v>
      </c>
      <c r="J1698">
        <f t="shared" si="65"/>
        <v>-6.5138150232581682E-2</v>
      </c>
      <c r="K1698">
        <f t="shared" si="64"/>
        <v>-5244</v>
      </c>
      <c r="L1698">
        <f>VLOOKUP(A1698,Sheet1!$A$1:$B$577,2,FALSE)</f>
        <v>57310</v>
      </c>
      <c r="M1698" t="str">
        <f t="shared" si="62"/>
        <v>battu</v>
      </c>
    </row>
    <row r="1699" spans="1:13">
      <c r="A1699" t="s">
        <v>2714</v>
      </c>
      <c r="B1699" t="s">
        <v>17</v>
      </c>
      <c r="C1699" t="s">
        <v>15423</v>
      </c>
      <c r="D1699" t="s">
        <v>17</v>
      </c>
      <c r="E1699">
        <v>9658</v>
      </c>
      <c r="F1699">
        <v>0.20857358816499999</v>
      </c>
      <c r="G1699">
        <f>VLOOKUP(A1699,Feuil2!$E$2:$R$578,9,FALSE)</f>
        <v>16101</v>
      </c>
      <c r="H1699">
        <f>VLOOKUP(A1699,Feuil2!$E$2:$R$578,6,FALSE)</f>
        <v>65437</v>
      </c>
      <c r="I1699">
        <f t="shared" si="63"/>
        <v>0.24605345599584333</v>
      </c>
      <c r="J1699">
        <f t="shared" si="65"/>
        <v>-3.7479867830843339E-2</v>
      </c>
      <c r="K1699">
        <f t="shared" si="64"/>
        <v>-6443</v>
      </c>
      <c r="L1699">
        <f>VLOOKUP(A1699,Sheet1!$A$1:$B$577,2,FALSE)</f>
        <v>80445</v>
      </c>
      <c r="M1699" t="str">
        <f t="shared" si="62"/>
        <v>battu</v>
      </c>
    </row>
    <row r="1700" spans="1:13">
      <c r="A1700" t="s">
        <v>2721</v>
      </c>
      <c r="B1700" t="s">
        <v>17</v>
      </c>
      <c r="C1700" t="s">
        <v>15424</v>
      </c>
      <c r="D1700" t="s">
        <v>17</v>
      </c>
      <c r="E1700">
        <v>12405</v>
      </c>
      <c r="F1700">
        <v>0.213456078465</v>
      </c>
      <c r="G1700">
        <f>VLOOKUP(A1700,Feuil2!$E$2:$R$578,9,FALSE)</f>
        <v>18613</v>
      </c>
      <c r="H1700">
        <f>VLOOKUP(A1700,Feuil2!$E$2:$R$578,6,FALSE)</f>
        <v>81116</v>
      </c>
      <c r="I1700">
        <f t="shared" si="63"/>
        <v>0.22946151190887124</v>
      </c>
      <c r="J1700">
        <f t="shared" si="65"/>
        <v>-1.6005433443871231E-2</v>
      </c>
      <c r="K1700">
        <f t="shared" si="64"/>
        <v>-6208</v>
      </c>
      <c r="L1700">
        <f>VLOOKUP(A1700,Sheet1!$A$1:$B$577,2,FALSE)</f>
        <v>99120</v>
      </c>
      <c r="M1700" t="str">
        <f t="shared" si="62"/>
        <v>qualifie</v>
      </c>
    </row>
    <row r="1701" spans="1:13">
      <c r="A1701" t="s">
        <v>2733</v>
      </c>
      <c r="B1701" t="s">
        <v>17</v>
      </c>
      <c r="C1701" t="s">
        <v>15425</v>
      </c>
      <c r="D1701" t="s">
        <v>17</v>
      </c>
      <c r="E1701">
        <v>8270</v>
      </c>
      <c r="F1701">
        <v>0.134958712752</v>
      </c>
      <c r="G1701">
        <f>VLOOKUP(A1701,Feuil2!$E$2:$R$578,9,FALSE)</f>
        <v>22330</v>
      </c>
      <c r="H1701">
        <f>VLOOKUP(A1701,Feuil2!$E$2:$R$578,6,FALSE)</f>
        <v>82872</v>
      </c>
      <c r="I1701">
        <f t="shared" si="63"/>
        <v>0.26945168452553336</v>
      </c>
      <c r="J1701">
        <f t="shared" si="65"/>
        <v>-0.13449297177353337</v>
      </c>
      <c r="K1701">
        <f t="shared" si="64"/>
        <v>-14060</v>
      </c>
      <c r="L1701">
        <f>VLOOKUP(A1701,Sheet1!$A$1:$B$577,2,FALSE)</f>
        <v>101429</v>
      </c>
      <c r="M1701" t="str">
        <f t="shared" si="62"/>
        <v>battu</v>
      </c>
    </row>
    <row r="1702" spans="1:13">
      <c r="A1702" t="s">
        <v>2740</v>
      </c>
      <c r="B1702" t="s">
        <v>17</v>
      </c>
      <c r="C1702" t="s">
        <v>15426</v>
      </c>
      <c r="D1702" t="s">
        <v>17</v>
      </c>
      <c r="E1702">
        <v>12394</v>
      </c>
      <c r="F1702">
        <v>0.200959885851</v>
      </c>
      <c r="G1702">
        <f>VLOOKUP(A1702,Feuil2!$E$2:$R$578,9,FALSE)</f>
        <v>23976</v>
      </c>
      <c r="H1702">
        <f>VLOOKUP(A1702,Feuil2!$E$2:$R$578,6,FALSE)</f>
        <v>85768</v>
      </c>
      <c r="I1702">
        <f t="shared" si="63"/>
        <v>0.27954481858035629</v>
      </c>
      <c r="J1702">
        <f t="shared" si="65"/>
        <v>-7.8584932729356294E-2</v>
      </c>
      <c r="K1702">
        <f t="shared" si="64"/>
        <v>-11582</v>
      </c>
      <c r="L1702">
        <f>VLOOKUP(A1702,Sheet1!$A$1:$B$577,2,FALSE)</f>
        <v>103991</v>
      </c>
      <c r="M1702" t="str">
        <f t="shared" si="62"/>
        <v>battu</v>
      </c>
    </row>
    <row r="1703" spans="1:13">
      <c r="A1703" t="s">
        <v>2747</v>
      </c>
      <c r="B1703" t="s">
        <v>17</v>
      </c>
      <c r="C1703" t="s">
        <v>15427</v>
      </c>
      <c r="D1703" t="s">
        <v>17</v>
      </c>
      <c r="E1703">
        <v>7257</v>
      </c>
      <c r="F1703">
        <v>0.11675461741400001</v>
      </c>
      <c r="G1703">
        <f>VLOOKUP(A1703,Feuil2!$E$2:$R$578,9,FALSE)</f>
        <v>19255</v>
      </c>
      <c r="H1703">
        <f>VLOOKUP(A1703,Feuil2!$E$2:$R$578,6,FALSE)</f>
        <v>79735</v>
      </c>
      <c r="I1703">
        <f t="shared" si="63"/>
        <v>0.2414874271022763</v>
      </c>
      <c r="J1703">
        <f t="shared" si="65"/>
        <v>-0.1247328096882763</v>
      </c>
      <c r="K1703">
        <f t="shared" si="64"/>
        <v>-11998</v>
      </c>
      <c r="L1703">
        <f>VLOOKUP(A1703,Sheet1!$A$1:$B$577,2,FALSE)</f>
        <v>95803</v>
      </c>
      <c r="M1703" t="str">
        <f t="shared" si="62"/>
        <v>battu</v>
      </c>
    </row>
    <row r="1704" spans="1:13">
      <c r="A1704" t="s">
        <v>2760</v>
      </c>
      <c r="B1704" t="s">
        <v>17</v>
      </c>
      <c r="C1704" t="s">
        <v>15428</v>
      </c>
      <c r="D1704" t="s">
        <v>17</v>
      </c>
      <c r="E1704">
        <v>4950</v>
      </c>
      <c r="F1704">
        <v>0.103021978022</v>
      </c>
      <c r="G1704">
        <f>VLOOKUP(A1704,Feuil2!$E$2:$R$578,9,FALSE)</f>
        <v>16183</v>
      </c>
      <c r="H1704">
        <f>VLOOKUP(A1704,Feuil2!$E$2:$R$578,6,FALSE)</f>
        <v>65364</v>
      </c>
      <c r="I1704">
        <f t="shared" si="63"/>
        <v>0.24758276727250475</v>
      </c>
      <c r="J1704">
        <f t="shared" si="65"/>
        <v>-0.14456078925050475</v>
      </c>
      <c r="K1704">
        <f t="shared" si="64"/>
        <v>-11233</v>
      </c>
      <c r="L1704">
        <f>VLOOKUP(A1704,Sheet1!$A$1:$B$577,2,FALSE)</f>
        <v>80301</v>
      </c>
      <c r="M1704" t="str">
        <f t="shared" si="62"/>
        <v>battu</v>
      </c>
    </row>
    <row r="1705" spans="1:13">
      <c r="A1705" t="s">
        <v>2769</v>
      </c>
      <c r="B1705" t="s">
        <v>17</v>
      </c>
      <c r="C1705" t="s">
        <v>15429</v>
      </c>
      <c r="D1705" t="s">
        <v>17</v>
      </c>
      <c r="E1705">
        <v>2667</v>
      </c>
      <c r="F1705">
        <v>6.1317392803799997E-2</v>
      </c>
      <c r="G1705">
        <f>VLOOKUP(A1705,Feuil2!$E$2:$R$578,9,FALSE)</f>
        <v>16674</v>
      </c>
      <c r="H1705">
        <f>VLOOKUP(A1705,Feuil2!$E$2:$R$578,6,FALSE)</f>
        <v>58713</v>
      </c>
      <c r="I1705">
        <f t="shared" si="63"/>
        <v>0.28399162025445812</v>
      </c>
      <c r="J1705">
        <f t="shared" si="65"/>
        <v>-0.22267422745065812</v>
      </c>
      <c r="K1705">
        <f t="shared" si="64"/>
        <v>-14007</v>
      </c>
      <c r="L1705">
        <f>VLOOKUP(A1705,Sheet1!$A$1:$B$577,2,FALSE)</f>
        <v>72772</v>
      </c>
      <c r="M1705" t="str">
        <f t="shared" si="62"/>
        <v>battu</v>
      </c>
    </row>
    <row r="1706" spans="1:13">
      <c r="A1706" t="s">
        <v>2783</v>
      </c>
      <c r="B1706" t="s">
        <v>17</v>
      </c>
      <c r="C1706" t="s">
        <v>15430</v>
      </c>
      <c r="D1706" t="s">
        <v>17</v>
      </c>
      <c r="E1706">
        <v>2666</v>
      </c>
      <c r="F1706">
        <v>5.6356487549099998E-2</v>
      </c>
      <c r="G1706">
        <f>VLOOKUP(A1706,Feuil2!$E$2:$R$578,9,FALSE)</f>
        <v>17746</v>
      </c>
      <c r="H1706">
        <f>VLOOKUP(A1706,Feuil2!$E$2:$R$578,6,FALSE)</f>
        <v>65572</v>
      </c>
      <c r="I1706">
        <f t="shared" si="63"/>
        <v>0.27063380711279206</v>
      </c>
      <c r="J1706">
        <f t="shared" si="65"/>
        <v>-0.21427731956369206</v>
      </c>
      <c r="K1706">
        <f t="shared" si="64"/>
        <v>-15080</v>
      </c>
      <c r="L1706">
        <f>VLOOKUP(A1706,Sheet1!$A$1:$B$577,2,FALSE)</f>
        <v>81581</v>
      </c>
      <c r="M1706" t="str">
        <f t="shared" si="62"/>
        <v>battu</v>
      </c>
    </row>
    <row r="1707" spans="1:13">
      <c r="A1707" t="s">
        <v>2795</v>
      </c>
      <c r="B1707" t="s">
        <v>17</v>
      </c>
      <c r="C1707" t="s">
        <v>15431</v>
      </c>
      <c r="D1707" t="s">
        <v>17</v>
      </c>
      <c r="E1707">
        <v>4284</v>
      </c>
      <c r="F1707">
        <v>8.4236191674700006E-2</v>
      </c>
      <c r="G1707">
        <f>VLOOKUP(A1707,Feuil2!$E$2:$R$578,9,FALSE)</f>
        <v>14244</v>
      </c>
      <c r="H1707">
        <f>VLOOKUP(A1707,Feuil2!$E$2:$R$578,6,FALSE)</f>
        <v>70765</v>
      </c>
      <c r="I1707">
        <f t="shared" si="63"/>
        <v>0.20128594644245038</v>
      </c>
      <c r="J1707">
        <f t="shared" si="65"/>
        <v>-0.11704975476775037</v>
      </c>
      <c r="K1707">
        <f t="shared" si="64"/>
        <v>-9960</v>
      </c>
      <c r="L1707">
        <f>VLOOKUP(A1707,Sheet1!$A$1:$B$577,2,FALSE)</f>
        <v>88763</v>
      </c>
      <c r="M1707" t="str">
        <f t="shared" si="62"/>
        <v>battu</v>
      </c>
    </row>
    <row r="1708" spans="1:13">
      <c r="A1708" t="s">
        <v>2807</v>
      </c>
      <c r="B1708" t="s">
        <v>17</v>
      </c>
      <c r="C1708" t="s">
        <v>15432</v>
      </c>
      <c r="D1708" t="s">
        <v>17</v>
      </c>
      <c r="E1708">
        <v>4026</v>
      </c>
      <c r="F1708">
        <v>8.0799566500100006E-2</v>
      </c>
      <c r="G1708">
        <f>VLOOKUP(A1708,Feuil2!$E$2:$R$578,9,FALSE)</f>
        <v>14146</v>
      </c>
      <c r="H1708">
        <f>VLOOKUP(A1708,Feuil2!$E$2:$R$578,6,FALSE)</f>
        <v>68507</v>
      </c>
      <c r="I1708">
        <f t="shared" si="63"/>
        <v>0.20648984775278439</v>
      </c>
      <c r="J1708">
        <f t="shared" si="65"/>
        <v>-0.12569028125268439</v>
      </c>
      <c r="K1708">
        <f t="shared" si="64"/>
        <v>-10120</v>
      </c>
      <c r="L1708">
        <f>VLOOKUP(A1708,Sheet1!$A$1:$B$577,2,FALSE)</f>
        <v>82817</v>
      </c>
      <c r="M1708" t="str">
        <f t="shared" si="62"/>
        <v>battu</v>
      </c>
    </row>
    <row r="1709" spans="1:13">
      <c r="A1709" t="s">
        <v>2816</v>
      </c>
      <c r="B1709" t="s">
        <v>17</v>
      </c>
      <c r="C1709" t="s">
        <v>15433</v>
      </c>
      <c r="D1709" t="s">
        <v>17</v>
      </c>
      <c r="E1709">
        <v>5542</v>
      </c>
      <c r="F1709">
        <v>8.5581481538700002E-2</v>
      </c>
      <c r="G1709">
        <f>VLOOKUP(A1709,Feuil2!$E$2:$R$578,9,FALSE)</f>
        <v>22587</v>
      </c>
      <c r="H1709">
        <f>VLOOKUP(A1709,Feuil2!$E$2:$R$578,6,FALSE)</f>
        <v>89019</v>
      </c>
      <c r="I1709">
        <f t="shared" si="63"/>
        <v>0.25373234927375055</v>
      </c>
      <c r="J1709">
        <f t="shared" si="65"/>
        <v>-0.16815086773505056</v>
      </c>
      <c r="K1709">
        <f t="shared" si="64"/>
        <v>-17045</v>
      </c>
      <c r="L1709">
        <f>VLOOKUP(A1709,Sheet1!$A$1:$B$577,2,FALSE)</f>
        <v>105669</v>
      </c>
      <c r="M1709" t="str">
        <f t="shared" si="62"/>
        <v>battu</v>
      </c>
    </row>
    <row r="1710" spans="1:13">
      <c r="A1710" t="s">
        <v>2827</v>
      </c>
      <c r="B1710" t="s">
        <v>17</v>
      </c>
      <c r="C1710" t="s">
        <v>15434</v>
      </c>
      <c r="D1710" t="s">
        <v>17</v>
      </c>
      <c r="E1710">
        <v>6578</v>
      </c>
      <c r="F1710">
        <v>0.102823021853</v>
      </c>
      <c r="G1710">
        <f>VLOOKUP(A1710,Feuil2!$E$2:$R$578,9,FALSE)</f>
        <v>23889</v>
      </c>
      <c r="H1710">
        <f>VLOOKUP(A1710,Feuil2!$E$2:$R$578,6,FALSE)</f>
        <v>89116</v>
      </c>
      <c r="I1710">
        <f t="shared" si="63"/>
        <v>0.26806634050002243</v>
      </c>
      <c r="J1710">
        <f t="shared" si="65"/>
        <v>-0.16524331864702241</v>
      </c>
      <c r="K1710">
        <f t="shared" si="64"/>
        <v>-17311</v>
      </c>
      <c r="L1710">
        <f>VLOOKUP(A1710,Sheet1!$A$1:$B$577,2,FALSE)</f>
        <v>106923</v>
      </c>
      <c r="M1710" t="str">
        <f t="shared" si="62"/>
        <v>battu</v>
      </c>
    </row>
    <row r="1711" spans="1:13">
      <c r="A1711" t="s">
        <v>2839</v>
      </c>
      <c r="B1711" t="s">
        <v>17</v>
      </c>
      <c r="C1711" t="s">
        <v>15435</v>
      </c>
      <c r="D1711" t="s">
        <v>17</v>
      </c>
      <c r="E1711">
        <v>6015</v>
      </c>
      <c r="F1711">
        <v>9.71477485626E-2</v>
      </c>
      <c r="G1711">
        <f>VLOOKUP(A1711,Feuil2!$E$2:$R$578,9,FALSE)</f>
        <v>27469</v>
      </c>
      <c r="H1711">
        <f>VLOOKUP(A1711,Feuil2!$E$2:$R$578,6,FALSE)</f>
        <v>84576</v>
      </c>
      <c r="I1711">
        <f t="shared" si="63"/>
        <v>0.32478480892924705</v>
      </c>
      <c r="J1711">
        <f t="shared" si="65"/>
        <v>-0.22763706036664705</v>
      </c>
      <c r="K1711">
        <f t="shared" si="64"/>
        <v>-21454</v>
      </c>
      <c r="L1711">
        <f>VLOOKUP(A1711,Sheet1!$A$1:$B$577,2,FALSE)</f>
        <v>102073</v>
      </c>
      <c r="M1711" t="str">
        <f t="shared" si="62"/>
        <v>battu</v>
      </c>
    </row>
    <row r="1712" spans="1:13">
      <c r="A1712" t="s">
        <v>2848</v>
      </c>
      <c r="B1712" t="s">
        <v>17</v>
      </c>
      <c r="C1712" t="s">
        <v>15436</v>
      </c>
      <c r="D1712" t="s">
        <v>17</v>
      </c>
      <c r="E1712">
        <v>4593</v>
      </c>
      <c r="F1712">
        <v>0.10115626032400001</v>
      </c>
      <c r="G1712">
        <f>VLOOKUP(A1712,Feuil2!$E$2:$R$578,9,FALSE)</f>
        <v>12374</v>
      </c>
      <c r="H1712">
        <f>VLOOKUP(A1712,Feuil2!$E$2:$R$578,6,FALSE)</f>
        <v>65434</v>
      </c>
      <c r="I1712">
        <f t="shared" si="63"/>
        <v>0.1891065806767124</v>
      </c>
      <c r="J1712">
        <f t="shared" si="65"/>
        <v>-8.7950320352712399E-2</v>
      </c>
      <c r="K1712">
        <f t="shared" si="64"/>
        <v>-7781</v>
      </c>
      <c r="L1712">
        <f>VLOOKUP(A1712,Sheet1!$A$1:$B$577,2,FALSE)</f>
        <v>81111</v>
      </c>
      <c r="M1712" t="str">
        <f t="shared" si="62"/>
        <v>battu</v>
      </c>
    </row>
    <row r="1713" spans="1:13">
      <c r="A1713" t="s">
        <v>2862</v>
      </c>
      <c r="B1713" t="s">
        <v>17</v>
      </c>
      <c r="C1713" t="s">
        <v>15437</v>
      </c>
      <c r="D1713" t="s">
        <v>17</v>
      </c>
      <c r="E1713">
        <v>6239</v>
      </c>
      <c r="F1713">
        <v>9.3765968318899995E-2</v>
      </c>
      <c r="G1713">
        <f>VLOOKUP(A1713,Feuil2!$E$2:$R$578,9,FALSE)</f>
        <v>26199</v>
      </c>
      <c r="H1713">
        <f>VLOOKUP(A1713,Feuil2!$E$2:$R$578,6,FALSE)</f>
        <v>90630</v>
      </c>
      <c r="I1713">
        <f t="shared" si="63"/>
        <v>0.28907646474677257</v>
      </c>
      <c r="J1713">
        <f t="shared" si="65"/>
        <v>-0.19531049642787257</v>
      </c>
      <c r="K1713">
        <f t="shared" si="64"/>
        <v>-19960</v>
      </c>
      <c r="L1713">
        <f>VLOOKUP(A1713,Sheet1!$A$1:$B$577,2,FALSE)</f>
        <v>107736</v>
      </c>
      <c r="M1713" t="str">
        <f t="shared" si="62"/>
        <v>battu</v>
      </c>
    </row>
    <row r="1714" spans="1:13">
      <c r="A1714" t="s">
        <v>2876</v>
      </c>
      <c r="B1714" t="s">
        <v>17</v>
      </c>
      <c r="C1714" t="s">
        <v>15438</v>
      </c>
      <c r="D1714" t="s">
        <v>17</v>
      </c>
      <c r="E1714">
        <v>5361</v>
      </c>
      <c r="F1714">
        <v>8.0254491018000002E-2</v>
      </c>
      <c r="G1714">
        <f>VLOOKUP(A1714,Feuil2!$E$2:$R$578,9,FALSE)</f>
        <v>26343</v>
      </c>
      <c r="H1714">
        <f>VLOOKUP(A1714,Feuil2!$E$2:$R$578,6,FALSE)</f>
        <v>91390</v>
      </c>
      <c r="I1714">
        <f t="shared" si="63"/>
        <v>0.28824816719553564</v>
      </c>
      <c r="J1714">
        <f t="shared" si="65"/>
        <v>-0.20799367617753564</v>
      </c>
      <c r="K1714">
        <f t="shared" si="64"/>
        <v>-20982</v>
      </c>
      <c r="L1714">
        <f>VLOOKUP(A1714,Sheet1!$A$1:$B$577,2,FALSE)</f>
        <v>106663</v>
      </c>
      <c r="M1714" t="str">
        <f t="shared" si="62"/>
        <v>battu</v>
      </c>
    </row>
    <row r="1715" spans="1:13">
      <c r="A1715" t="s">
        <v>2887</v>
      </c>
      <c r="B1715" t="s">
        <v>17</v>
      </c>
      <c r="C1715" t="s">
        <v>15439</v>
      </c>
      <c r="D1715" t="s">
        <v>17</v>
      </c>
      <c r="E1715">
        <v>5638</v>
      </c>
      <c r="F1715">
        <v>0.13105227679500001</v>
      </c>
      <c r="G1715">
        <f>VLOOKUP(A1715,Feuil2!$E$2:$R$578,9,FALSE)</f>
        <v>18298</v>
      </c>
      <c r="H1715">
        <f>VLOOKUP(A1715,Feuil2!$E$2:$R$578,6,FALSE)</f>
        <v>59241</v>
      </c>
      <c r="I1715">
        <f t="shared" si="63"/>
        <v>0.30887392177714756</v>
      </c>
      <c r="J1715">
        <f t="shared" si="65"/>
        <v>-0.17782164498214756</v>
      </c>
      <c r="K1715">
        <f t="shared" si="64"/>
        <v>-12660</v>
      </c>
      <c r="L1715">
        <f>VLOOKUP(A1715,Sheet1!$A$1:$B$577,2,FALSE)</f>
        <v>73262</v>
      </c>
      <c r="M1715" t="str">
        <f t="shared" si="62"/>
        <v>battu</v>
      </c>
    </row>
    <row r="1716" spans="1:13">
      <c r="A1716" t="s">
        <v>2900</v>
      </c>
      <c r="B1716" t="s">
        <v>17</v>
      </c>
      <c r="C1716" t="s">
        <v>15440</v>
      </c>
      <c r="D1716" t="s">
        <v>17</v>
      </c>
      <c r="E1716">
        <v>6812</v>
      </c>
      <c r="F1716">
        <v>0.14188119636800001</v>
      </c>
      <c r="G1716">
        <f>VLOOKUP(A1716,Feuil2!$E$2:$R$578,9,FALSE)</f>
        <v>18799</v>
      </c>
      <c r="H1716">
        <f>VLOOKUP(A1716,Feuil2!$E$2:$R$578,6,FALSE)</f>
        <v>65386</v>
      </c>
      <c r="I1716">
        <f t="shared" si="63"/>
        <v>0.28750802924173369</v>
      </c>
      <c r="J1716">
        <f t="shared" si="65"/>
        <v>-0.14562683287373368</v>
      </c>
      <c r="K1716">
        <f t="shared" si="64"/>
        <v>-11987</v>
      </c>
      <c r="L1716">
        <f>VLOOKUP(A1716,Sheet1!$A$1:$B$577,2,FALSE)</f>
        <v>81930</v>
      </c>
      <c r="M1716" t="str">
        <f t="shared" si="62"/>
        <v>battu</v>
      </c>
    </row>
    <row r="1717" spans="1:13">
      <c r="A1717" t="s">
        <v>2911</v>
      </c>
      <c r="B1717" t="s">
        <v>17</v>
      </c>
      <c r="C1717" t="s">
        <v>15441</v>
      </c>
      <c r="D1717" t="s">
        <v>17</v>
      </c>
      <c r="E1717">
        <v>7799</v>
      </c>
      <c r="F1717">
        <v>0.18180334747499999</v>
      </c>
      <c r="G1717">
        <f>VLOOKUP(A1717,Feuil2!$E$2:$R$578,9,FALSE)</f>
        <v>17200</v>
      </c>
      <c r="H1717">
        <f>VLOOKUP(A1717,Feuil2!$E$2:$R$578,6,FALSE)</f>
        <v>58007</v>
      </c>
      <c r="I1717">
        <f t="shared" si="63"/>
        <v>0.29651593773165308</v>
      </c>
      <c r="J1717">
        <f t="shared" si="65"/>
        <v>-0.11471259025665309</v>
      </c>
      <c r="K1717">
        <f t="shared" si="64"/>
        <v>-9401</v>
      </c>
      <c r="L1717">
        <f>VLOOKUP(A1717,Sheet1!$A$1:$B$577,2,FALSE)</f>
        <v>71107</v>
      </c>
      <c r="M1717" t="str">
        <f t="shared" si="62"/>
        <v>battu</v>
      </c>
    </row>
    <row r="1718" spans="1:13">
      <c r="A1718" t="s">
        <v>2923</v>
      </c>
      <c r="B1718" t="s">
        <v>17</v>
      </c>
      <c r="C1718" t="s">
        <v>15442</v>
      </c>
      <c r="D1718" t="s">
        <v>17</v>
      </c>
      <c r="E1718">
        <v>9083</v>
      </c>
      <c r="F1718">
        <v>0.20806322299900001</v>
      </c>
      <c r="G1718">
        <f>VLOOKUP(A1718,Feuil2!$E$2:$R$578,9,FALSE)</f>
        <v>17572</v>
      </c>
      <c r="H1718">
        <f>VLOOKUP(A1718,Feuil2!$E$2:$R$578,6,FALSE)</f>
        <v>58981</v>
      </c>
      <c r="I1718">
        <f t="shared" si="63"/>
        <v>0.29792645089096487</v>
      </c>
      <c r="J1718">
        <f t="shared" si="65"/>
        <v>-8.9863227891964853E-2</v>
      </c>
      <c r="K1718">
        <f t="shared" si="64"/>
        <v>-8489</v>
      </c>
      <c r="L1718">
        <f>VLOOKUP(A1718,Sheet1!$A$1:$B$577,2,FALSE)</f>
        <v>75011</v>
      </c>
      <c r="M1718" t="str">
        <f t="shared" si="62"/>
        <v>battu</v>
      </c>
    </row>
    <row r="1719" spans="1:13">
      <c r="A1719" t="s">
        <v>2935</v>
      </c>
      <c r="B1719" t="s">
        <v>17</v>
      </c>
      <c r="C1719" t="s">
        <v>15443</v>
      </c>
      <c r="D1719" t="s">
        <v>17</v>
      </c>
      <c r="E1719">
        <v>8675</v>
      </c>
      <c r="F1719">
        <v>0.20484545089600001</v>
      </c>
      <c r="G1719">
        <f>VLOOKUP(A1719,Feuil2!$E$2:$R$578,9,FALSE)</f>
        <v>16396</v>
      </c>
      <c r="H1719">
        <f>VLOOKUP(A1719,Feuil2!$E$2:$R$578,6,FALSE)</f>
        <v>58304</v>
      </c>
      <c r="I1719">
        <f t="shared" si="63"/>
        <v>0.28121569703622395</v>
      </c>
      <c r="J1719">
        <f t="shared" si="65"/>
        <v>-7.6370246140223946E-2</v>
      </c>
      <c r="K1719">
        <f t="shared" si="64"/>
        <v>-7721</v>
      </c>
      <c r="L1719">
        <f>VLOOKUP(A1719,Sheet1!$A$1:$B$577,2,FALSE)</f>
        <v>72690</v>
      </c>
      <c r="M1719" t="str">
        <f t="shared" si="62"/>
        <v>battu</v>
      </c>
    </row>
    <row r="1720" spans="1:13">
      <c r="A1720" t="s">
        <v>2948</v>
      </c>
      <c r="B1720" t="s">
        <v>17</v>
      </c>
      <c r="C1720" t="s">
        <v>15444</v>
      </c>
      <c r="D1720" t="s">
        <v>17</v>
      </c>
      <c r="E1720">
        <v>6509</v>
      </c>
      <c r="F1720">
        <v>0.16126155142099999</v>
      </c>
      <c r="G1720">
        <f>VLOOKUP(A1720,Feuil2!$E$2:$R$578,9,FALSE)</f>
        <v>16085</v>
      </c>
      <c r="H1720">
        <f>VLOOKUP(A1720,Feuil2!$E$2:$R$578,6,FALSE)</f>
        <v>56126</v>
      </c>
      <c r="I1720">
        <f t="shared" si="63"/>
        <v>0.28658732138402881</v>
      </c>
      <c r="J1720">
        <f t="shared" si="65"/>
        <v>-0.12532576996302883</v>
      </c>
      <c r="K1720">
        <f t="shared" si="64"/>
        <v>-9576</v>
      </c>
      <c r="L1720">
        <f>VLOOKUP(A1720,Sheet1!$A$1:$B$577,2,FALSE)</f>
        <v>69213</v>
      </c>
      <c r="M1720" t="str">
        <f t="shared" si="62"/>
        <v>battu</v>
      </c>
    </row>
    <row r="1721" spans="1:13">
      <c r="A1721" t="s">
        <v>2960</v>
      </c>
      <c r="B1721" t="s">
        <v>17</v>
      </c>
      <c r="C1721" t="s">
        <v>15445</v>
      </c>
      <c r="D1721" t="s">
        <v>17</v>
      </c>
      <c r="E1721">
        <v>2867</v>
      </c>
      <c r="F1721">
        <v>6.4168848899900002E-2</v>
      </c>
      <c r="G1721">
        <f>VLOOKUP(A1721,Feuil2!$E$2:$R$578,9,FALSE)</f>
        <v>12663</v>
      </c>
      <c r="H1721">
        <f>VLOOKUP(A1721,Feuil2!$E$2:$R$578,6,FALSE)</f>
        <v>58968</v>
      </c>
      <c r="I1721">
        <f t="shared" si="63"/>
        <v>0.21474358974358973</v>
      </c>
      <c r="J1721">
        <f t="shared" si="65"/>
        <v>-0.15057474084368971</v>
      </c>
      <c r="K1721">
        <f t="shared" si="64"/>
        <v>-9796</v>
      </c>
      <c r="L1721">
        <f>VLOOKUP(A1721,Sheet1!$A$1:$B$577,2,FALSE)</f>
        <v>70201</v>
      </c>
      <c r="M1721" t="str">
        <f t="shared" si="62"/>
        <v>battu</v>
      </c>
    </row>
    <row r="1722" spans="1:13">
      <c r="A1722" t="s">
        <v>2972</v>
      </c>
      <c r="B1722" t="s">
        <v>17</v>
      </c>
      <c r="C1722" t="s">
        <v>15446</v>
      </c>
      <c r="D1722" t="s">
        <v>17</v>
      </c>
      <c r="E1722">
        <v>4084</v>
      </c>
      <c r="F1722">
        <v>9.87284243098E-2</v>
      </c>
      <c r="G1722">
        <f>VLOOKUP(A1722,Feuil2!$E$2:$R$578,9,FALSE)</f>
        <v>11784</v>
      </c>
      <c r="H1722">
        <f>VLOOKUP(A1722,Feuil2!$E$2:$R$578,6,FALSE)</f>
        <v>55102</v>
      </c>
      <c r="I1722">
        <f t="shared" si="63"/>
        <v>0.21385793619106386</v>
      </c>
      <c r="J1722">
        <f t="shared" si="65"/>
        <v>-0.11512951188126386</v>
      </c>
      <c r="K1722">
        <f t="shared" si="64"/>
        <v>-7700</v>
      </c>
      <c r="L1722">
        <f>VLOOKUP(A1722,Sheet1!$A$1:$B$577,2,FALSE)</f>
        <v>64982</v>
      </c>
      <c r="M1722" t="str">
        <f t="shared" si="62"/>
        <v>battu</v>
      </c>
    </row>
    <row r="1723" spans="1:13">
      <c r="A1723" t="s">
        <v>2981</v>
      </c>
      <c r="B1723" t="s">
        <v>17</v>
      </c>
      <c r="C1723" t="s">
        <v>15447</v>
      </c>
      <c r="D1723" t="s">
        <v>17</v>
      </c>
      <c r="E1723">
        <v>8507</v>
      </c>
      <c r="F1723">
        <v>0.161019836463</v>
      </c>
      <c r="G1723">
        <f>VLOOKUP(A1723,Feuil2!$E$2:$R$578,9,FALSE)</f>
        <v>18032</v>
      </c>
      <c r="H1723">
        <f>VLOOKUP(A1723,Feuil2!$E$2:$R$578,6,FALSE)</f>
        <v>71095</v>
      </c>
      <c r="I1723">
        <f t="shared" si="63"/>
        <v>0.2536324636050355</v>
      </c>
      <c r="J1723">
        <f t="shared" si="65"/>
        <v>-9.2612627142035497E-2</v>
      </c>
      <c r="K1723">
        <f t="shared" si="64"/>
        <v>-9525</v>
      </c>
      <c r="L1723">
        <f>VLOOKUP(A1723,Sheet1!$A$1:$B$577,2,FALSE)</f>
        <v>86737</v>
      </c>
      <c r="M1723" t="str">
        <f t="shared" si="62"/>
        <v>battu</v>
      </c>
    </row>
    <row r="1724" spans="1:13">
      <c r="A1724" t="s">
        <v>2990</v>
      </c>
      <c r="B1724" t="s">
        <v>17</v>
      </c>
      <c r="C1724" t="s">
        <v>15448</v>
      </c>
      <c r="D1724" t="s">
        <v>17</v>
      </c>
      <c r="E1724">
        <v>8572</v>
      </c>
      <c r="F1724">
        <v>0.17925929024000001</v>
      </c>
      <c r="G1724">
        <f>VLOOKUP(A1724,Feuil2!$E$2:$R$578,9,FALSE)</f>
        <v>16104</v>
      </c>
      <c r="H1724">
        <f>VLOOKUP(A1724,Feuil2!$E$2:$R$578,6,FALSE)</f>
        <v>63272</v>
      </c>
      <c r="I1724">
        <f t="shared" si="63"/>
        <v>0.25452016689847012</v>
      </c>
      <c r="J1724">
        <f t="shared" si="65"/>
        <v>-7.5260876658470116E-2</v>
      </c>
      <c r="K1724">
        <f t="shared" si="64"/>
        <v>-7532</v>
      </c>
      <c r="L1724">
        <f>VLOOKUP(A1724,Sheet1!$A$1:$B$577,2,FALSE)</f>
        <v>77691</v>
      </c>
      <c r="M1724" t="str">
        <f t="shared" si="62"/>
        <v>battu</v>
      </c>
    </row>
    <row r="1725" spans="1:13">
      <c r="A1725" t="s">
        <v>2999</v>
      </c>
      <c r="B1725" t="s">
        <v>17</v>
      </c>
      <c r="C1725" t="s">
        <v>15449</v>
      </c>
      <c r="D1725" t="s">
        <v>17</v>
      </c>
      <c r="E1725">
        <v>7566</v>
      </c>
      <c r="F1725">
        <v>0.15706545431899999</v>
      </c>
      <c r="G1725">
        <f>VLOOKUP(A1725,Feuil2!$E$2:$R$578,9,FALSE)</f>
        <v>15632</v>
      </c>
      <c r="H1725">
        <f>VLOOKUP(A1725,Feuil2!$E$2:$R$578,6,FALSE)</f>
        <v>62165</v>
      </c>
      <c r="I1725">
        <f t="shared" si="63"/>
        <v>0.25145982466017858</v>
      </c>
      <c r="J1725">
        <f t="shared" si="65"/>
        <v>-9.4394370341178591E-2</v>
      </c>
      <c r="K1725">
        <f t="shared" si="64"/>
        <v>-8066</v>
      </c>
      <c r="L1725">
        <f>VLOOKUP(A1725,Sheet1!$A$1:$B$577,2,FALSE)</f>
        <v>76369</v>
      </c>
      <c r="M1725" t="str">
        <f t="shared" si="62"/>
        <v>battu</v>
      </c>
    </row>
    <row r="1726" spans="1:13">
      <c r="A1726" t="s">
        <v>3006</v>
      </c>
      <c r="B1726" t="s">
        <v>17</v>
      </c>
      <c r="C1726" t="s">
        <v>15450</v>
      </c>
      <c r="D1726" t="s">
        <v>17</v>
      </c>
      <c r="E1726">
        <v>3118</v>
      </c>
      <c r="F1726">
        <v>7.7726536208400004E-2</v>
      </c>
      <c r="G1726">
        <f>VLOOKUP(A1726,Feuil2!$E$2:$R$578,9,FALSE)</f>
        <v>13885</v>
      </c>
      <c r="H1726">
        <f>VLOOKUP(A1726,Feuil2!$E$2:$R$578,6,FALSE)</f>
        <v>50006</v>
      </c>
      <c r="I1726">
        <f t="shared" si="63"/>
        <v>0.27766667999840017</v>
      </c>
      <c r="J1726">
        <f t="shared" si="65"/>
        <v>-0.19994014379000016</v>
      </c>
      <c r="K1726">
        <f t="shared" si="64"/>
        <v>-10767</v>
      </c>
      <c r="L1726">
        <f>VLOOKUP(A1726,Sheet1!$A$1:$B$577,2,FALSE)</f>
        <v>59906</v>
      </c>
      <c r="M1726" t="str">
        <f t="shared" si="62"/>
        <v>battu</v>
      </c>
    </row>
    <row r="1727" spans="1:13">
      <c r="A1727" t="s">
        <v>3018</v>
      </c>
      <c r="B1727" t="s">
        <v>17</v>
      </c>
      <c r="C1727" t="s">
        <v>15451</v>
      </c>
      <c r="D1727" t="s">
        <v>17</v>
      </c>
      <c r="E1727">
        <v>4011</v>
      </c>
      <c r="F1727">
        <v>8.5663028853300002E-2</v>
      </c>
      <c r="G1727">
        <f>VLOOKUP(A1727,Feuil2!$E$2:$R$578,9,FALSE)</f>
        <v>19686</v>
      </c>
      <c r="H1727">
        <f>VLOOKUP(A1727,Feuil2!$E$2:$R$578,6,FALSE)</f>
        <v>65695</v>
      </c>
      <c r="I1727">
        <f t="shared" si="63"/>
        <v>0.29965750818174897</v>
      </c>
      <c r="J1727">
        <f t="shared" si="65"/>
        <v>-0.21399447932844895</v>
      </c>
      <c r="K1727">
        <f t="shared" si="64"/>
        <v>-15675</v>
      </c>
      <c r="L1727">
        <f>VLOOKUP(A1727,Sheet1!$A$1:$B$577,2,FALSE)</f>
        <v>80923</v>
      </c>
      <c r="M1727" t="str">
        <f t="shared" si="62"/>
        <v>battu</v>
      </c>
    </row>
    <row r="1728" spans="1:13">
      <c r="A1728" t="s">
        <v>3033</v>
      </c>
      <c r="B1728" t="s">
        <v>17</v>
      </c>
      <c r="C1728" t="s">
        <v>15452</v>
      </c>
      <c r="D1728" t="s">
        <v>17</v>
      </c>
      <c r="E1728">
        <v>4542</v>
      </c>
      <c r="F1728">
        <v>8.9928128774200006E-2</v>
      </c>
      <c r="G1728">
        <f>VLOOKUP(A1728,Feuil2!$E$2:$R$578,9,FALSE)</f>
        <v>19604</v>
      </c>
      <c r="H1728">
        <f>VLOOKUP(A1728,Feuil2!$E$2:$R$578,6,FALSE)</f>
        <v>71938</v>
      </c>
      <c r="I1728">
        <f t="shared" si="63"/>
        <v>0.27251244126887042</v>
      </c>
      <c r="J1728">
        <f t="shared" si="65"/>
        <v>-0.18258431249467041</v>
      </c>
      <c r="K1728">
        <f t="shared" si="64"/>
        <v>-15062</v>
      </c>
      <c r="L1728">
        <f>VLOOKUP(A1728,Sheet1!$A$1:$B$577,2,FALSE)</f>
        <v>87424</v>
      </c>
      <c r="M1728" t="str">
        <f t="shared" si="62"/>
        <v>battu</v>
      </c>
    </row>
    <row r="1729" spans="1:13">
      <c r="A1729" t="s">
        <v>3047</v>
      </c>
      <c r="B1729" t="s">
        <v>17</v>
      </c>
      <c r="C1729" t="s">
        <v>15453</v>
      </c>
      <c r="D1729" t="s">
        <v>17</v>
      </c>
      <c r="E1729">
        <v>4180</v>
      </c>
      <c r="F1729">
        <v>0.103350228706</v>
      </c>
      <c r="G1729">
        <f>VLOOKUP(A1729,Feuil2!$E$2:$R$578,9,FALSE)</f>
        <v>16835</v>
      </c>
      <c r="H1729">
        <f>VLOOKUP(A1729,Feuil2!$E$2:$R$578,6,FALSE)</f>
        <v>56554</v>
      </c>
      <c r="I1729">
        <f t="shared" si="63"/>
        <v>0.29768009336209639</v>
      </c>
      <c r="J1729">
        <f t="shared" si="65"/>
        <v>-0.19432986465609639</v>
      </c>
      <c r="K1729">
        <f t="shared" si="64"/>
        <v>-12655</v>
      </c>
      <c r="L1729">
        <f>VLOOKUP(A1729,Sheet1!$A$1:$B$577,2,FALSE)</f>
        <v>68437</v>
      </c>
      <c r="M1729" t="str">
        <f t="shared" si="62"/>
        <v>battu</v>
      </c>
    </row>
    <row r="1730" spans="1:13">
      <c r="A1730" t="s">
        <v>3058</v>
      </c>
      <c r="B1730" t="s">
        <v>17</v>
      </c>
      <c r="C1730" t="s">
        <v>15454</v>
      </c>
      <c r="D1730" t="s">
        <v>17</v>
      </c>
      <c r="E1730">
        <v>4932</v>
      </c>
      <c r="F1730">
        <v>0.113134835069</v>
      </c>
      <c r="G1730">
        <f>VLOOKUP(A1730,Feuil2!$E$2:$R$578,9,FALSE)</f>
        <v>19492</v>
      </c>
      <c r="H1730">
        <f>VLOOKUP(A1730,Feuil2!$E$2:$R$578,6,FALSE)</f>
        <v>60346</v>
      </c>
      <c r="I1730">
        <f t="shared" si="63"/>
        <v>0.32300401020780167</v>
      </c>
      <c r="J1730">
        <f t="shared" si="65"/>
        <v>-0.20986917513880166</v>
      </c>
      <c r="K1730">
        <f t="shared" si="64"/>
        <v>-14560</v>
      </c>
      <c r="L1730">
        <f>VLOOKUP(A1730,Sheet1!$A$1:$B$577,2,FALSE)</f>
        <v>73567</v>
      </c>
      <c r="M1730" t="str">
        <f t="shared" si="62"/>
        <v>battu</v>
      </c>
    </row>
    <row r="1731" spans="1:13">
      <c r="A1731" t="s">
        <v>3069</v>
      </c>
      <c r="B1731" t="s">
        <v>17</v>
      </c>
      <c r="C1731" t="s">
        <v>15455</v>
      </c>
      <c r="D1731" t="s">
        <v>17</v>
      </c>
      <c r="E1731">
        <v>2910</v>
      </c>
      <c r="F1731">
        <v>6.7952549971999995E-2</v>
      </c>
      <c r="G1731">
        <f>VLOOKUP(A1731,Feuil2!$E$2:$R$578,9,FALSE)</f>
        <v>18670</v>
      </c>
      <c r="H1731">
        <f>VLOOKUP(A1731,Feuil2!$E$2:$R$578,6,FALSE)</f>
        <v>61470</v>
      </c>
      <c r="I1731">
        <f t="shared" si="63"/>
        <v>0.30372539450138281</v>
      </c>
      <c r="J1731">
        <f t="shared" si="65"/>
        <v>-0.2357728445293828</v>
      </c>
      <c r="K1731">
        <f t="shared" si="64"/>
        <v>-15760</v>
      </c>
      <c r="L1731">
        <f>VLOOKUP(A1731,Sheet1!$A$1:$B$577,2,FALSE)</f>
        <v>75351</v>
      </c>
      <c r="M1731" t="str">
        <f t="shared" ref="M1731:M1794" si="66">IF(F1731&gt;0.5,"elu",IF(AND(F1731&gt;0.2,E1731/L1731&gt;0.125),"qualifie","battu"))</f>
        <v>battu</v>
      </c>
    </row>
    <row r="1732" spans="1:13">
      <c r="A1732" t="s">
        <v>3080</v>
      </c>
      <c r="B1732" t="s">
        <v>17</v>
      </c>
      <c r="C1732" t="s">
        <v>15456</v>
      </c>
      <c r="D1732" t="s">
        <v>17</v>
      </c>
      <c r="E1732">
        <v>4164</v>
      </c>
      <c r="F1732">
        <v>7.6815230224299993E-2</v>
      </c>
      <c r="G1732">
        <f>VLOOKUP(A1732,Feuil2!$E$2:$R$578,9,FALSE)</f>
        <v>23299</v>
      </c>
      <c r="H1732">
        <f>VLOOKUP(A1732,Feuil2!$E$2:$R$578,6,FALSE)</f>
        <v>77333</v>
      </c>
      <c r="I1732">
        <f t="shared" si="63"/>
        <v>0.30128147104082348</v>
      </c>
      <c r="J1732">
        <f t="shared" si="65"/>
        <v>-0.2244662408165235</v>
      </c>
      <c r="K1732">
        <f t="shared" si="64"/>
        <v>-19135</v>
      </c>
      <c r="L1732">
        <f>VLOOKUP(A1732,Sheet1!$A$1:$B$577,2,FALSE)</f>
        <v>92534</v>
      </c>
      <c r="M1732" t="str">
        <f t="shared" si="66"/>
        <v>battu</v>
      </c>
    </row>
    <row r="1733" spans="1:13">
      <c r="A1733" t="s">
        <v>3089</v>
      </c>
      <c r="B1733" t="s">
        <v>17</v>
      </c>
      <c r="C1733" t="s">
        <v>15457</v>
      </c>
      <c r="D1733" t="s">
        <v>17</v>
      </c>
      <c r="E1733">
        <v>4425</v>
      </c>
      <c r="F1733">
        <v>9.8289649044899993E-2</v>
      </c>
      <c r="G1733">
        <f>VLOOKUP(A1733,Feuil2!$E$2:$R$578,9,FALSE)</f>
        <v>18834</v>
      </c>
      <c r="H1733">
        <f>VLOOKUP(A1733,Feuil2!$E$2:$R$578,6,FALSE)</f>
        <v>62437</v>
      </c>
      <c r="I1733">
        <f t="shared" si="63"/>
        <v>0.30164806124573568</v>
      </c>
      <c r="J1733">
        <f t="shared" si="65"/>
        <v>-0.20335841220083567</v>
      </c>
      <c r="K1733">
        <f t="shared" si="64"/>
        <v>-14409</v>
      </c>
      <c r="L1733">
        <f>VLOOKUP(A1733,Sheet1!$A$1:$B$577,2,FALSE)</f>
        <v>75335</v>
      </c>
      <c r="M1733" t="str">
        <f t="shared" si="66"/>
        <v>battu</v>
      </c>
    </row>
    <row r="1734" spans="1:13">
      <c r="A1734" t="s">
        <v>3099</v>
      </c>
      <c r="B1734" t="s">
        <v>17</v>
      </c>
      <c r="C1734" t="s">
        <v>15458</v>
      </c>
      <c r="D1734" t="s">
        <v>17</v>
      </c>
      <c r="E1734">
        <v>4674</v>
      </c>
      <c r="F1734">
        <v>9.1246290801200003E-2</v>
      </c>
      <c r="G1734">
        <f>VLOOKUP(A1734,Feuil2!$E$2:$R$578,9,FALSE)</f>
        <v>20750</v>
      </c>
      <c r="H1734">
        <f>VLOOKUP(A1734,Feuil2!$E$2:$R$578,6,FALSE)</f>
        <v>70691</v>
      </c>
      <c r="I1734">
        <f t="shared" si="63"/>
        <v>0.29353100111753971</v>
      </c>
      <c r="J1734">
        <f t="shared" si="65"/>
        <v>-0.20228471031633971</v>
      </c>
      <c r="K1734">
        <f t="shared" si="64"/>
        <v>-16076</v>
      </c>
      <c r="L1734">
        <f>VLOOKUP(A1734,Sheet1!$A$1:$B$577,2,FALSE)</f>
        <v>86106</v>
      </c>
      <c r="M1734" t="str">
        <f t="shared" si="66"/>
        <v>battu</v>
      </c>
    </row>
    <row r="1735" spans="1:13">
      <c r="A1735" t="s">
        <v>3110</v>
      </c>
      <c r="B1735" t="s">
        <v>17</v>
      </c>
      <c r="C1735" t="s">
        <v>15459</v>
      </c>
      <c r="D1735" t="s">
        <v>17</v>
      </c>
      <c r="E1735">
        <v>5592</v>
      </c>
      <c r="F1735">
        <v>9.7885450217100003E-2</v>
      </c>
      <c r="G1735">
        <f>VLOOKUP(A1735,Feuil2!$E$2:$R$578,9,FALSE)</f>
        <v>25266</v>
      </c>
      <c r="H1735">
        <f>VLOOKUP(A1735,Feuil2!$E$2:$R$578,6,FALSE)</f>
        <v>77591</v>
      </c>
      <c r="I1735">
        <f t="shared" si="63"/>
        <v>0.32563054993491514</v>
      </c>
      <c r="J1735">
        <f t="shared" si="65"/>
        <v>-0.22774509971781515</v>
      </c>
      <c r="K1735">
        <f t="shared" si="64"/>
        <v>-19674</v>
      </c>
      <c r="L1735">
        <f>VLOOKUP(A1735,Sheet1!$A$1:$B$577,2,FALSE)</f>
        <v>94631</v>
      </c>
      <c r="M1735" t="str">
        <f t="shared" si="66"/>
        <v>battu</v>
      </c>
    </row>
    <row r="1736" spans="1:13">
      <c r="A1736" t="s">
        <v>3120</v>
      </c>
      <c r="B1736" t="s">
        <v>17</v>
      </c>
      <c r="C1736" t="s">
        <v>15460</v>
      </c>
      <c r="D1736" t="s">
        <v>17</v>
      </c>
      <c r="E1736">
        <v>7178</v>
      </c>
      <c r="F1736">
        <v>0.11677620875899999</v>
      </c>
      <c r="G1736">
        <f>VLOOKUP(A1736,Feuil2!$E$2:$R$578,9,FALSE)</f>
        <v>25442</v>
      </c>
      <c r="H1736">
        <f>VLOOKUP(A1736,Feuil2!$E$2:$R$578,6,FALSE)</f>
        <v>86990</v>
      </c>
      <c r="I1736">
        <f t="shared" si="63"/>
        <v>0.2924703988964249</v>
      </c>
      <c r="J1736">
        <f t="shared" si="65"/>
        <v>-0.1756941901374249</v>
      </c>
      <c r="K1736">
        <f t="shared" si="64"/>
        <v>-18264</v>
      </c>
      <c r="L1736">
        <f>VLOOKUP(A1736,Sheet1!$A$1:$B$577,2,FALSE)</f>
        <v>105857</v>
      </c>
      <c r="M1736" t="str">
        <f t="shared" si="66"/>
        <v>battu</v>
      </c>
    </row>
    <row r="1737" spans="1:13">
      <c r="A1737" t="s">
        <v>3135</v>
      </c>
      <c r="B1737" t="s">
        <v>17</v>
      </c>
      <c r="C1737" t="s">
        <v>15461</v>
      </c>
      <c r="D1737" t="s">
        <v>17</v>
      </c>
      <c r="E1737">
        <v>5238</v>
      </c>
      <c r="F1737">
        <v>0.10460100646999999</v>
      </c>
      <c r="G1737">
        <f>VLOOKUP(A1737,Feuil2!$E$2:$R$578,9,FALSE)</f>
        <v>16776</v>
      </c>
      <c r="H1737">
        <f>VLOOKUP(A1737,Feuil2!$E$2:$R$578,6,FALSE)</f>
        <v>70857</v>
      </c>
      <c r="I1737">
        <f t="shared" si="63"/>
        <v>0.2367585418518989</v>
      </c>
      <c r="J1737">
        <f t="shared" si="65"/>
        <v>-0.13215753538189889</v>
      </c>
      <c r="K1737">
        <f t="shared" si="64"/>
        <v>-11538</v>
      </c>
      <c r="L1737">
        <f>VLOOKUP(A1737,Sheet1!$A$1:$B$577,2,FALSE)</f>
        <v>88713</v>
      </c>
      <c r="M1737" t="str">
        <f t="shared" si="66"/>
        <v>battu</v>
      </c>
    </row>
    <row r="1738" spans="1:13">
      <c r="A1738" t="s">
        <v>3144</v>
      </c>
      <c r="B1738" t="s">
        <v>17</v>
      </c>
      <c r="C1738" t="s">
        <v>15462</v>
      </c>
      <c r="D1738" t="s">
        <v>17</v>
      </c>
      <c r="E1738">
        <v>5361</v>
      </c>
      <c r="F1738">
        <v>0.14820036490300001</v>
      </c>
      <c r="G1738">
        <f>VLOOKUP(A1738,Feuil2!$E$2:$R$578,9,FALSE)</f>
        <v>15129</v>
      </c>
      <c r="H1738">
        <f>VLOOKUP(A1738,Feuil2!$E$2:$R$578,6,FALSE)</f>
        <v>52508</v>
      </c>
      <c r="I1738">
        <f t="shared" si="63"/>
        <v>0.28812752342500192</v>
      </c>
      <c r="J1738">
        <f t="shared" si="65"/>
        <v>-0.13992715852200191</v>
      </c>
      <c r="K1738">
        <f t="shared" si="64"/>
        <v>-9768</v>
      </c>
      <c r="L1738">
        <f>VLOOKUP(A1738,Sheet1!$A$1:$B$577,2,FALSE)</f>
        <v>69254</v>
      </c>
      <c r="M1738" t="str">
        <f t="shared" si="66"/>
        <v>battu</v>
      </c>
    </row>
    <row r="1739" spans="1:13">
      <c r="A1739" t="s">
        <v>3154</v>
      </c>
      <c r="B1739" t="s">
        <v>17</v>
      </c>
      <c r="C1739" t="s">
        <v>15463</v>
      </c>
      <c r="D1739" t="s">
        <v>17</v>
      </c>
      <c r="E1739">
        <v>5080</v>
      </c>
      <c r="F1739">
        <v>0.127162131718</v>
      </c>
      <c r="G1739">
        <f>VLOOKUP(A1739,Feuil2!$E$2:$R$578,9,FALSE)</f>
        <v>17421</v>
      </c>
      <c r="H1739">
        <f>VLOOKUP(A1739,Feuil2!$E$2:$R$578,6,FALSE)</f>
        <v>55969</v>
      </c>
      <c r="I1739">
        <f t="shared" si="63"/>
        <v>0.31126159123800673</v>
      </c>
      <c r="J1739">
        <f t="shared" si="65"/>
        <v>-0.18409945952000673</v>
      </c>
      <c r="K1739">
        <f t="shared" si="64"/>
        <v>-12341</v>
      </c>
      <c r="L1739">
        <f>VLOOKUP(A1739,Sheet1!$A$1:$B$577,2,FALSE)</f>
        <v>72611</v>
      </c>
      <c r="M1739" t="str">
        <f t="shared" si="66"/>
        <v>battu</v>
      </c>
    </row>
    <row r="1740" spans="1:13">
      <c r="A1740" t="s">
        <v>3166</v>
      </c>
      <c r="B1740" t="s">
        <v>17</v>
      </c>
      <c r="C1740" t="s">
        <v>15464</v>
      </c>
      <c r="D1740" t="s">
        <v>17</v>
      </c>
      <c r="E1740">
        <v>6891</v>
      </c>
      <c r="F1740">
        <v>0.155423235672</v>
      </c>
      <c r="G1740">
        <f>VLOOKUP(A1740,Feuil2!$E$2:$R$578,9,FALSE)</f>
        <v>18751</v>
      </c>
      <c r="H1740">
        <f>VLOOKUP(A1740,Feuil2!$E$2:$R$578,6,FALSE)</f>
        <v>63029</v>
      </c>
      <c r="I1740">
        <f t="shared" si="63"/>
        <v>0.29749797712164244</v>
      </c>
      <c r="J1740">
        <f t="shared" si="65"/>
        <v>-0.14207474144964244</v>
      </c>
      <c r="K1740">
        <f t="shared" si="64"/>
        <v>-11860</v>
      </c>
      <c r="L1740">
        <f>VLOOKUP(A1740,Sheet1!$A$1:$B$577,2,FALSE)</f>
        <v>81313</v>
      </c>
      <c r="M1740" t="str">
        <f t="shared" si="66"/>
        <v>battu</v>
      </c>
    </row>
    <row r="1741" spans="1:13">
      <c r="A1741" t="s">
        <v>3175</v>
      </c>
      <c r="B1741" t="s">
        <v>17</v>
      </c>
      <c r="C1741" t="s">
        <v>15465</v>
      </c>
      <c r="D1741" t="s">
        <v>17</v>
      </c>
      <c r="E1741">
        <v>6913</v>
      </c>
      <c r="F1741">
        <v>0.15550556742800001</v>
      </c>
      <c r="G1741">
        <f>VLOOKUP(A1741,Feuil2!$E$2:$R$578,9,FALSE)</f>
        <v>17881</v>
      </c>
      <c r="H1741">
        <f>VLOOKUP(A1741,Feuil2!$E$2:$R$578,6,FALSE)</f>
        <v>62404</v>
      </c>
      <c r="I1741">
        <f t="shared" si="63"/>
        <v>0.28653611947952057</v>
      </c>
      <c r="J1741">
        <f t="shared" si="65"/>
        <v>-0.13103055205152056</v>
      </c>
      <c r="K1741">
        <f t="shared" si="64"/>
        <v>-10968</v>
      </c>
      <c r="L1741">
        <f>VLOOKUP(A1741,Sheet1!$A$1:$B$577,2,FALSE)</f>
        <v>80946</v>
      </c>
      <c r="M1741" t="str">
        <f t="shared" si="66"/>
        <v>battu</v>
      </c>
    </row>
    <row r="1742" spans="1:13">
      <c r="A1742" t="s">
        <v>3188</v>
      </c>
      <c r="B1742" t="s">
        <v>17</v>
      </c>
      <c r="C1742" t="s">
        <v>15466</v>
      </c>
      <c r="D1742" t="s">
        <v>17</v>
      </c>
      <c r="E1742">
        <v>8386</v>
      </c>
      <c r="F1742">
        <v>0.181342444425</v>
      </c>
      <c r="G1742">
        <f>VLOOKUP(A1742,Feuil2!$E$2:$R$578,9,FALSE)</f>
        <v>19525</v>
      </c>
      <c r="H1742">
        <f>VLOOKUP(A1742,Feuil2!$E$2:$R$578,6,FALSE)</f>
        <v>63077</v>
      </c>
      <c r="I1742">
        <f t="shared" si="63"/>
        <v>0.30954230543621286</v>
      </c>
      <c r="J1742">
        <f t="shared" si="65"/>
        <v>-0.12819986101121286</v>
      </c>
      <c r="K1742">
        <f t="shared" si="64"/>
        <v>-11139</v>
      </c>
      <c r="L1742">
        <f>VLOOKUP(A1742,Sheet1!$A$1:$B$577,2,FALSE)</f>
        <v>78230</v>
      </c>
      <c r="M1742" t="str">
        <f t="shared" si="66"/>
        <v>battu</v>
      </c>
    </row>
    <row r="1743" spans="1:13">
      <c r="A1743" t="s">
        <v>3202</v>
      </c>
      <c r="B1743" t="s">
        <v>17</v>
      </c>
      <c r="C1743" t="s">
        <v>15467</v>
      </c>
      <c r="D1743" t="s">
        <v>17</v>
      </c>
      <c r="E1743">
        <v>5422</v>
      </c>
      <c r="F1743">
        <v>0.120320440273</v>
      </c>
      <c r="G1743">
        <f>VLOOKUP(A1743,Feuil2!$E$2:$R$578,9,FALSE)</f>
        <v>16939</v>
      </c>
      <c r="H1743">
        <f>VLOOKUP(A1743,Feuil2!$E$2:$R$578,6,FALSE)</f>
        <v>59111</v>
      </c>
      <c r="I1743">
        <f t="shared" si="63"/>
        <v>0.28656256872663294</v>
      </c>
      <c r="J1743">
        <f t="shared" si="65"/>
        <v>-0.16624212845363295</v>
      </c>
      <c r="K1743">
        <f t="shared" si="64"/>
        <v>-11517</v>
      </c>
      <c r="L1743">
        <f>VLOOKUP(A1743,Sheet1!$A$1:$B$577,2,FALSE)</f>
        <v>74514</v>
      </c>
      <c r="M1743" t="str">
        <f t="shared" si="66"/>
        <v>battu</v>
      </c>
    </row>
    <row r="1744" spans="1:13">
      <c r="A1744" t="s">
        <v>3211</v>
      </c>
      <c r="B1744" t="s">
        <v>17</v>
      </c>
      <c r="C1744" t="s">
        <v>15468</v>
      </c>
      <c r="D1744" t="s">
        <v>17</v>
      </c>
      <c r="E1744">
        <v>6957</v>
      </c>
      <c r="F1744">
        <v>0.189972966331</v>
      </c>
      <c r="G1744">
        <f>VLOOKUP(A1744,Feuil2!$E$2:$R$578,9,FALSE)</f>
        <v>13665</v>
      </c>
      <c r="H1744">
        <f>VLOOKUP(A1744,Feuil2!$E$2:$R$578,6,FALSE)</f>
        <v>50242</v>
      </c>
      <c r="I1744">
        <f t="shared" si="63"/>
        <v>0.27198359937900562</v>
      </c>
      <c r="J1744">
        <f t="shared" si="65"/>
        <v>-8.2010633048005627E-2</v>
      </c>
      <c r="K1744">
        <f t="shared" si="64"/>
        <v>-6708</v>
      </c>
      <c r="L1744">
        <f>VLOOKUP(A1744,Sheet1!$A$1:$B$577,2,FALSE)</f>
        <v>64325</v>
      </c>
      <c r="M1744" t="str">
        <f t="shared" si="66"/>
        <v>battu</v>
      </c>
    </row>
    <row r="1745" spans="1:13">
      <c r="A1745" t="s">
        <v>3217</v>
      </c>
      <c r="B1745" t="s">
        <v>17</v>
      </c>
      <c r="C1745" t="s">
        <v>15469</v>
      </c>
      <c r="D1745" t="s">
        <v>17</v>
      </c>
      <c r="E1745">
        <v>3641</v>
      </c>
      <c r="F1745">
        <v>8.5373288313599999E-2</v>
      </c>
      <c r="G1745">
        <f>VLOOKUP(A1745,Feuil2!$E$2:$R$578,9,FALSE)</f>
        <v>16617</v>
      </c>
      <c r="H1745">
        <f>VLOOKUP(A1745,Feuil2!$E$2:$R$578,6,FALSE)</f>
        <v>59188</v>
      </c>
      <c r="I1745">
        <f t="shared" si="63"/>
        <v>0.28074947624518481</v>
      </c>
      <c r="J1745">
        <f t="shared" si="65"/>
        <v>-0.19537618793158482</v>
      </c>
      <c r="K1745">
        <f t="shared" si="64"/>
        <v>-12976</v>
      </c>
      <c r="L1745">
        <f>VLOOKUP(A1745,Sheet1!$A$1:$B$577,2,FALSE)</f>
        <v>72668</v>
      </c>
      <c r="M1745" t="str">
        <f t="shared" si="66"/>
        <v>battu</v>
      </c>
    </row>
    <row r="1746" spans="1:13">
      <c r="A1746" t="s">
        <v>3233</v>
      </c>
      <c r="B1746" t="s">
        <v>17</v>
      </c>
      <c r="C1746" t="s">
        <v>15470</v>
      </c>
      <c r="D1746" t="s">
        <v>17</v>
      </c>
      <c r="E1746">
        <v>3637</v>
      </c>
      <c r="F1746">
        <v>8.1576350260200006E-2</v>
      </c>
      <c r="G1746">
        <f>VLOOKUP(A1746,Feuil2!$E$2:$R$578,9,FALSE)</f>
        <v>20581</v>
      </c>
      <c r="H1746">
        <f>VLOOKUP(A1746,Feuil2!$E$2:$R$578,6,FALSE)</f>
        <v>63461</v>
      </c>
      <c r="I1746">
        <f t="shared" si="63"/>
        <v>0.32430941838294386</v>
      </c>
      <c r="J1746">
        <f t="shared" si="65"/>
        <v>-0.24273306812274387</v>
      </c>
      <c r="K1746">
        <f t="shared" si="64"/>
        <v>-16944</v>
      </c>
      <c r="L1746">
        <f>VLOOKUP(A1746,Sheet1!$A$1:$B$577,2,FALSE)</f>
        <v>76727</v>
      </c>
      <c r="M1746" t="str">
        <f t="shared" si="66"/>
        <v>battu</v>
      </c>
    </row>
    <row r="1747" spans="1:13">
      <c r="A1747" t="s">
        <v>3242</v>
      </c>
      <c r="B1747" t="s">
        <v>17</v>
      </c>
      <c r="C1747" t="s">
        <v>15471</v>
      </c>
      <c r="D1747" t="s">
        <v>17</v>
      </c>
      <c r="E1747">
        <v>3394</v>
      </c>
      <c r="F1747">
        <v>7.9075510822200004E-2</v>
      </c>
      <c r="G1747">
        <f>VLOOKUP(A1747,Feuil2!$E$2:$R$578,9,FALSE)</f>
        <v>18747</v>
      </c>
      <c r="H1747">
        <f>VLOOKUP(A1747,Feuil2!$E$2:$R$578,6,FALSE)</f>
        <v>59622</v>
      </c>
      <c r="I1747">
        <f t="shared" si="63"/>
        <v>0.31443091476300694</v>
      </c>
      <c r="J1747">
        <f t="shared" si="65"/>
        <v>-0.23535540394080695</v>
      </c>
      <c r="K1747">
        <f t="shared" si="64"/>
        <v>-15353</v>
      </c>
      <c r="L1747">
        <f>VLOOKUP(A1747,Sheet1!$A$1:$B$577,2,FALSE)</f>
        <v>72334</v>
      </c>
      <c r="M1747" t="str">
        <f t="shared" si="66"/>
        <v>battu</v>
      </c>
    </row>
    <row r="1748" spans="1:13">
      <c r="A1748" t="s">
        <v>3250</v>
      </c>
      <c r="B1748" t="s">
        <v>17</v>
      </c>
      <c r="C1748" t="s">
        <v>15472</v>
      </c>
      <c r="D1748" t="s">
        <v>17</v>
      </c>
      <c r="E1748">
        <v>5429</v>
      </c>
      <c r="F1748">
        <v>0.12147587935199999</v>
      </c>
      <c r="G1748">
        <f>VLOOKUP(A1748,Feuil2!$E$2:$R$578,9,FALSE)</f>
        <v>16551</v>
      </c>
      <c r="H1748">
        <f>VLOOKUP(A1748,Feuil2!$E$2:$R$578,6,FALSE)</f>
        <v>62311</v>
      </c>
      <c r="I1748">
        <f t="shared" si="63"/>
        <v>0.26561923255925918</v>
      </c>
      <c r="J1748">
        <f t="shared" si="65"/>
        <v>-0.14414335320725918</v>
      </c>
      <c r="K1748">
        <f t="shared" si="64"/>
        <v>-11122</v>
      </c>
      <c r="L1748">
        <f>VLOOKUP(A1748,Sheet1!$A$1:$B$577,2,FALSE)</f>
        <v>80695</v>
      </c>
      <c r="M1748" t="str">
        <f t="shared" si="66"/>
        <v>battu</v>
      </c>
    </row>
    <row r="1749" spans="1:13">
      <c r="A1749" t="s">
        <v>3265</v>
      </c>
      <c r="B1749" t="s">
        <v>17</v>
      </c>
      <c r="C1749" t="s">
        <v>15473</v>
      </c>
      <c r="D1749" t="s">
        <v>17</v>
      </c>
      <c r="E1749">
        <v>4010</v>
      </c>
      <c r="F1749">
        <v>9.9181321263399999E-2</v>
      </c>
      <c r="G1749">
        <f>VLOOKUP(A1749,Feuil2!$E$2:$R$578,9,FALSE)</f>
        <v>15536</v>
      </c>
      <c r="H1749">
        <f>VLOOKUP(A1749,Feuil2!$E$2:$R$578,6,FALSE)</f>
        <v>55329</v>
      </c>
      <c r="I1749">
        <f t="shared" si="63"/>
        <v>0.28079307415640986</v>
      </c>
      <c r="J1749">
        <f t="shared" si="65"/>
        <v>-0.18161175289300985</v>
      </c>
      <c r="K1749">
        <f t="shared" si="64"/>
        <v>-11526</v>
      </c>
      <c r="L1749">
        <f>VLOOKUP(A1749,Sheet1!$A$1:$B$577,2,FALSE)</f>
        <v>70932</v>
      </c>
      <c r="M1749" t="str">
        <f t="shared" si="66"/>
        <v>battu</v>
      </c>
    </row>
    <row r="1750" spans="1:13">
      <c r="A1750" t="s">
        <v>3286</v>
      </c>
      <c r="B1750" t="s">
        <v>17</v>
      </c>
      <c r="C1750" t="s">
        <v>15474</v>
      </c>
      <c r="D1750" t="s">
        <v>17</v>
      </c>
      <c r="E1750">
        <v>6280</v>
      </c>
      <c r="F1750">
        <v>0.152697741143</v>
      </c>
      <c r="G1750">
        <f>VLOOKUP(A1750,Feuil2!$E$2:$R$578,9,FALSE)</f>
        <v>12652</v>
      </c>
      <c r="H1750">
        <f>VLOOKUP(A1750,Feuil2!$E$2:$R$578,6,FALSE)</f>
        <v>63286</v>
      </c>
      <c r="I1750">
        <f t="shared" si="63"/>
        <v>0.19991783332806623</v>
      </c>
      <c r="J1750">
        <f t="shared" si="65"/>
        <v>-4.7220092185066231E-2</v>
      </c>
      <c r="K1750">
        <f t="shared" si="64"/>
        <v>-6372</v>
      </c>
      <c r="L1750">
        <f>VLOOKUP(A1750,Sheet1!$A$1:$B$577,2,FALSE)</f>
        <v>83072</v>
      </c>
      <c r="M1750" t="str">
        <f t="shared" si="66"/>
        <v>battu</v>
      </c>
    </row>
    <row r="1751" spans="1:13">
      <c r="A1751" t="s">
        <v>3299</v>
      </c>
      <c r="B1751" t="s">
        <v>17</v>
      </c>
      <c r="C1751" t="s">
        <v>15475</v>
      </c>
      <c r="D1751" t="s">
        <v>17</v>
      </c>
      <c r="E1751">
        <v>10453</v>
      </c>
      <c r="F1751">
        <v>0.18874704320999999</v>
      </c>
      <c r="G1751">
        <f>VLOOKUP(A1751,Feuil2!$E$2:$R$578,9,FALSE)</f>
        <v>19251</v>
      </c>
      <c r="H1751">
        <f>VLOOKUP(A1751,Feuil2!$E$2:$R$578,6,FALSE)</f>
        <v>77582</v>
      </c>
      <c r="I1751">
        <f t="shared" si="63"/>
        <v>0.24813745456420302</v>
      </c>
      <c r="J1751">
        <f t="shared" si="65"/>
        <v>-5.9390411354203032E-2</v>
      </c>
      <c r="K1751">
        <f t="shared" si="64"/>
        <v>-8798</v>
      </c>
      <c r="L1751">
        <f>VLOOKUP(A1751,Sheet1!$A$1:$B$577,2,FALSE)</f>
        <v>97191</v>
      </c>
      <c r="M1751" t="str">
        <f t="shared" si="66"/>
        <v>battu</v>
      </c>
    </row>
    <row r="1752" spans="1:13">
      <c r="A1752" t="s">
        <v>3308</v>
      </c>
      <c r="B1752" t="s">
        <v>17</v>
      </c>
      <c r="C1752" t="s">
        <v>15476</v>
      </c>
      <c r="D1752" t="s">
        <v>17</v>
      </c>
      <c r="E1752">
        <v>7559</v>
      </c>
      <c r="F1752">
        <v>0.16448699815000001</v>
      </c>
      <c r="G1752">
        <f>VLOOKUP(A1752,Feuil2!$E$2:$R$578,9,FALSE)</f>
        <v>16287</v>
      </c>
      <c r="H1752">
        <f>VLOOKUP(A1752,Feuil2!$E$2:$R$578,6,FALSE)</f>
        <v>62520</v>
      </c>
      <c r="I1752">
        <f t="shared" si="63"/>
        <v>0.26050863723608447</v>
      </c>
      <c r="J1752">
        <f t="shared" si="65"/>
        <v>-9.6021639086084465E-2</v>
      </c>
      <c r="K1752">
        <f t="shared" si="64"/>
        <v>-8728</v>
      </c>
      <c r="L1752">
        <f>VLOOKUP(A1752,Sheet1!$A$1:$B$577,2,FALSE)</f>
        <v>76723</v>
      </c>
      <c r="M1752" t="str">
        <f t="shared" si="66"/>
        <v>battu</v>
      </c>
    </row>
    <row r="1753" spans="1:13">
      <c r="A1753" t="s">
        <v>3317</v>
      </c>
      <c r="B1753" t="s">
        <v>17</v>
      </c>
      <c r="C1753" t="s">
        <v>15477</v>
      </c>
      <c r="D1753" t="s">
        <v>17</v>
      </c>
      <c r="E1753">
        <v>8937</v>
      </c>
      <c r="F1753">
        <v>0.19240457275699999</v>
      </c>
      <c r="G1753">
        <f>VLOOKUP(A1753,Feuil2!$E$2:$R$578,9,FALSE)</f>
        <v>14138</v>
      </c>
      <c r="H1753">
        <f>VLOOKUP(A1753,Feuil2!$E$2:$R$578,6,FALSE)</f>
        <v>68875</v>
      </c>
      <c r="I1753">
        <f t="shared" si="63"/>
        <v>0.2052704174228675</v>
      </c>
      <c r="J1753">
        <f t="shared" si="65"/>
        <v>-1.2865844665867515E-2</v>
      </c>
      <c r="K1753">
        <f t="shared" si="64"/>
        <v>-5201</v>
      </c>
      <c r="L1753">
        <f>VLOOKUP(A1753,Sheet1!$A$1:$B$577,2,FALSE)</f>
        <v>87338</v>
      </c>
      <c r="M1753" t="str">
        <f t="shared" si="66"/>
        <v>battu</v>
      </c>
    </row>
    <row r="1754" spans="1:13">
      <c r="A1754" t="s">
        <v>3326</v>
      </c>
      <c r="B1754" t="s">
        <v>17</v>
      </c>
      <c r="C1754" t="s">
        <v>15478</v>
      </c>
      <c r="D1754" t="s">
        <v>17</v>
      </c>
      <c r="E1754">
        <v>9180</v>
      </c>
      <c r="F1754">
        <v>0.195831644517</v>
      </c>
      <c r="G1754">
        <f>VLOOKUP(A1754,Feuil2!$E$2:$R$578,9,FALSE)</f>
        <v>16509</v>
      </c>
      <c r="H1754">
        <f>VLOOKUP(A1754,Feuil2!$E$2:$R$578,6,FALSE)</f>
        <v>64071</v>
      </c>
      <c r="I1754">
        <f t="shared" si="63"/>
        <v>0.25766727536639039</v>
      </c>
      <c r="J1754">
        <f t="shared" si="65"/>
        <v>-6.1835630849390394E-2</v>
      </c>
      <c r="K1754">
        <f t="shared" si="64"/>
        <v>-7329</v>
      </c>
      <c r="L1754">
        <f>VLOOKUP(A1754,Sheet1!$A$1:$B$577,2,FALSE)</f>
        <v>78903</v>
      </c>
      <c r="M1754" t="str">
        <f t="shared" si="66"/>
        <v>battu</v>
      </c>
    </row>
    <row r="1755" spans="1:13">
      <c r="A1755" t="s">
        <v>3335</v>
      </c>
      <c r="B1755" t="s">
        <v>17</v>
      </c>
      <c r="C1755" t="s">
        <v>15479</v>
      </c>
      <c r="D1755" t="s">
        <v>17</v>
      </c>
      <c r="E1755">
        <v>5820</v>
      </c>
      <c r="F1755">
        <v>0.16590177018899999</v>
      </c>
      <c r="G1755">
        <f>VLOOKUP(A1755,Feuil2!$E$2:$R$578,9,FALSE)</f>
        <v>13354</v>
      </c>
      <c r="H1755">
        <f>VLOOKUP(A1755,Feuil2!$E$2:$R$578,6,FALSE)</f>
        <v>48383</v>
      </c>
      <c r="I1755">
        <f t="shared" si="63"/>
        <v>0.27600603517764505</v>
      </c>
      <c r="J1755">
        <f t="shared" si="65"/>
        <v>-0.11010426498864506</v>
      </c>
      <c r="K1755">
        <f t="shared" si="64"/>
        <v>-7534</v>
      </c>
      <c r="L1755">
        <f>VLOOKUP(A1755,Sheet1!$A$1:$B$577,2,FALSE)</f>
        <v>61301</v>
      </c>
      <c r="M1755" t="str">
        <f t="shared" si="66"/>
        <v>battu</v>
      </c>
    </row>
    <row r="1756" spans="1:13">
      <c r="A1756" t="s">
        <v>3343</v>
      </c>
      <c r="B1756" t="s">
        <v>17</v>
      </c>
      <c r="C1756" t="s">
        <v>15480</v>
      </c>
      <c r="D1756" t="s">
        <v>17</v>
      </c>
      <c r="E1756">
        <v>5278</v>
      </c>
      <c r="F1756">
        <v>8.49946858192E-2</v>
      </c>
      <c r="G1756">
        <f>VLOOKUP(A1756,Feuil2!$E$2:$R$578,9,FALSE)</f>
        <v>26855</v>
      </c>
      <c r="H1756">
        <f>VLOOKUP(A1756,Feuil2!$E$2:$R$578,6,FALSE)</f>
        <v>82641</v>
      </c>
      <c r="I1756">
        <f t="shared" si="63"/>
        <v>0.32495976573371571</v>
      </c>
      <c r="J1756">
        <f t="shared" si="65"/>
        <v>-0.23996507991451571</v>
      </c>
      <c r="K1756">
        <f t="shared" si="64"/>
        <v>-21577</v>
      </c>
      <c r="L1756">
        <f>VLOOKUP(A1756,Sheet1!$A$1:$B$577,2,FALSE)</f>
        <v>98889</v>
      </c>
      <c r="M1756" t="str">
        <f t="shared" si="66"/>
        <v>battu</v>
      </c>
    </row>
    <row r="1757" spans="1:13">
      <c r="A1757" t="s">
        <v>3357</v>
      </c>
      <c r="B1757" t="s">
        <v>17</v>
      </c>
      <c r="C1757" t="s">
        <v>15481</v>
      </c>
      <c r="D1757" t="s">
        <v>17</v>
      </c>
      <c r="E1757">
        <v>5584</v>
      </c>
      <c r="F1757">
        <v>8.9731640687799999E-2</v>
      </c>
      <c r="G1757">
        <f>VLOOKUP(A1757,Feuil2!$E$2:$R$578,9,FALSE)</f>
        <v>24392</v>
      </c>
      <c r="H1757">
        <f>VLOOKUP(A1757,Feuil2!$E$2:$R$578,6,FALSE)</f>
        <v>82388</v>
      </c>
      <c r="I1757">
        <f t="shared" ref="I1757:I1820" si="67">G1757/H1757</f>
        <v>0.29606253337864735</v>
      </c>
      <c r="J1757">
        <f t="shared" si="65"/>
        <v>-0.20633089269084737</v>
      </c>
      <c r="K1757">
        <f t="shared" ref="K1757:K1820" si="68">E1757-G1757</f>
        <v>-18808</v>
      </c>
      <c r="L1757">
        <f>VLOOKUP(A1757,Sheet1!$A$1:$B$577,2,FALSE)</f>
        <v>98529</v>
      </c>
      <c r="M1757" t="str">
        <f t="shared" si="66"/>
        <v>battu</v>
      </c>
    </row>
    <row r="1758" spans="1:13">
      <c r="A1758" t="s">
        <v>3368</v>
      </c>
      <c r="B1758" t="s">
        <v>17</v>
      </c>
      <c r="C1758" t="s">
        <v>15482</v>
      </c>
      <c r="D1758" t="s">
        <v>17</v>
      </c>
      <c r="E1758">
        <v>5719</v>
      </c>
      <c r="F1758">
        <v>0.106803369003</v>
      </c>
      <c r="G1758">
        <f>VLOOKUP(A1758,Feuil2!$E$2:$R$578,9,FALSE)</f>
        <v>19732</v>
      </c>
      <c r="H1758">
        <f>VLOOKUP(A1758,Feuil2!$E$2:$R$578,6,FALSE)</f>
        <v>73325</v>
      </c>
      <c r="I1758">
        <f t="shared" si="67"/>
        <v>0.26910330719399933</v>
      </c>
      <c r="J1758">
        <f t="shared" ref="J1758:J1821" si="69">F1758-I1758</f>
        <v>-0.16229993819099933</v>
      </c>
      <c r="K1758">
        <f t="shared" si="68"/>
        <v>-14013</v>
      </c>
      <c r="L1758">
        <f>VLOOKUP(A1758,Sheet1!$A$1:$B$577,2,FALSE)</f>
        <v>86770</v>
      </c>
      <c r="M1758" t="str">
        <f t="shared" si="66"/>
        <v>battu</v>
      </c>
    </row>
    <row r="1759" spans="1:13">
      <c r="A1759" t="s">
        <v>3375</v>
      </c>
      <c r="B1759" t="s">
        <v>17</v>
      </c>
      <c r="C1759" t="s">
        <v>15483</v>
      </c>
      <c r="D1759" t="s">
        <v>17</v>
      </c>
      <c r="E1759">
        <v>5959</v>
      </c>
      <c r="F1759">
        <v>9.6641312985499994E-2</v>
      </c>
      <c r="G1759">
        <f>VLOOKUP(A1759,Feuil2!$E$2:$R$578,9,FALSE)</f>
        <v>25127</v>
      </c>
      <c r="H1759">
        <f>VLOOKUP(A1759,Feuil2!$E$2:$R$578,6,FALSE)</f>
        <v>85869</v>
      </c>
      <c r="I1759">
        <f t="shared" si="67"/>
        <v>0.29262015395544377</v>
      </c>
      <c r="J1759">
        <f t="shared" si="69"/>
        <v>-0.19597884096994378</v>
      </c>
      <c r="K1759">
        <f t="shared" si="68"/>
        <v>-19168</v>
      </c>
      <c r="L1759">
        <f>VLOOKUP(A1759,Sheet1!$A$1:$B$577,2,FALSE)</f>
        <v>102164</v>
      </c>
      <c r="M1759" t="str">
        <f t="shared" si="66"/>
        <v>battu</v>
      </c>
    </row>
    <row r="1760" spans="1:13">
      <c r="A1760" t="s">
        <v>3385</v>
      </c>
      <c r="B1760" t="s">
        <v>17</v>
      </c>
      <c r="C1760" t="s">
        <v>15484</v>
      </c>
      <c r="D1760" t="s">
        <v>17</v>
      </c>
      <c r="E1760">
        <v>4775</v>
      </c>
      <c r="F1760">
        <v>0.10517389484799999</v>
      </c>
      <c r="G1760">
        <f>VLOOKUP(A1760,Feuil2!$E$2:$R$578,9,FALSE)</f>
        <v>15938</v>
      </c>
      <c r="H1760">
        <f>VLOOKUP(A1760,Feuil2!$E$2:$R$578,6,FALSE)</f>
        <v>63162</v>
      </c>
      <c r="I1760">
        <f t="shared" si="67"/>
        <v>0.25233526487444985</v>
      </c>
      <c r="J1760">
        <f t="shared" si="69"/>
        <v>-0.14716137002644986</v>
      </c>
      <c r="K1760">
        <f t="shared" si="68"/>
        <v>-11163</v>
      </c>
      <c r="L1760">
        <f>VLOOKUP(A1760,Sheet1!$A$1:$B$577,2,FALSE)</f>
        <v>80305</v>
      </c>
      <c r="M1760" t="str">
        <f t="shared" si="66"/>
        <v>battu</v>
      </c>
    </row>
    <row r="1761" spans="1:13">
      <c r="A1761" t="s">
        <v>3398</v>
      </c>
      <c r="B1761" t="s">
        <v>17</v>
      </c>
      <c r="C1761" t="s">
        <v>15485</v>
      </c>
      <c r="D1761" t="s">
        <v>17</v>
      </c>
      <c r="E1761">
        <v>4524</v>
      </c>
      <c r="F1761">
        <v>8.0847793841700002E-2</v>
      </c>
      <c r="G1761">
        <f>VLOOKUP(A1761,Feuil2!$E$2:$R$578,9,FALSE)</f>
        <v>17794</v>
      </c>
      <c r="H1761">
        <f>VLOOKUP(A1761,Feuil2!$E$2:$R$578,6,FALSE)</f>
        <v>73773</v>
      </c>
      <c r="I1761">
        <f t="shared" si="67"/>
        <v>0.24119935477749313</v>
      </c>
      <c r="J1761">
        <f t="shared" si="69"/>
        <v>-0.16035156093579311</v>
      </c>
      <c r="K1761">
        <f t="shared" si="68"/>
        <v>-13270</v>
      </c>
      <c r="L1761">
        <f>VLOOKUP(A1761,Sheet1!$A$1:$B$577,2,FALSE)</f>
        <v>89093</v>
      </c>
      <c r="M1761" t="str">
        <f t="shared" si="66"/>
        <v>battu</v>
      </c>
    </row>
    <row r="1762" spans="1:13">
      <c r="A1762" t="s">
        <v>3408</v>
      </c>
      <c r="B1762" t="s">
        <v>17</v>
      </c>
      <c r="C1762" t="s">
        <v>15486</v>
      </c>
      <c r="D1762" t="s">
        <v>17</v>
      </c>
      <c r="E1762">
        <v>8720</v>
      </c>
      <c r="F1762">
        <v>0.18774490806499999</v>
      </c>
      <c r="G1762">
        <f>VLOOKUP(A1762,Feuil2!$E$2:$R$578,9,FALSE)</f>
        <v>16435</v>
      </c>
      <c r="H1762">
        <f>VLOOKUP(A1762,Feuil2!$E$2:$R$578,6,FALSE)</f>
        <v>68229</v>
      </c>
      <c r="I1762">
        <f t="shared" si="67"/>
        <v>0.24087997772208297</v>
      </c>
      <c r="J1762">
        <f t="shared" si="69"/>
        <v>-5.3135069657082978E-2</v>
      </c>
      <c r="K1762">
        <f t="shared" si="68"/>
        <v>-7715</v>
      </c>
      <c r="L1762">
        <f>VLOOKUP(A1762,Sheet1!$A$1:$B$577,2,FALSE)</f>
        <v>88218</v>
      </c>
      <c r="M1762" t="str">
        <f t="shared" si="66"/>
        <v>battu</v>
      </c>
    </row>
    <row r="1763" spans="1:13">
      <c r="A1763" t="s">
        <v>3419</v>
      </c>
      <c r="B1763" t="s">
        <v>17</v>
      </c>
      <c r="C1763" t="s">
        <v>15487</v>
      </c>
      <c r="D1763" t="s">
        <v>17</v>
      </c>
      <c r="E1763">
        <v>7440</v>
      </c>
      <c r="F1763">
        <v>0.18507923082700001</v>
      </c>
      <c r="G1763">
        <f>VLOOKUP(A1763,Feuil2!$E$2:$R$578,9,FALSE)</f>
        <v>17335</v>
      </c>
      <c r="H1763">
        <f>VLOOKUP(A1763,Feuil2!$E$2:$R$578,6,FALSE)</f>
        <v>58849</v>
      </c>
      <c r="I1763">
        <f t="shared" si="67"/>
        <v>0.29456745229315706</v>
      </c>
      <c r="J1763">
        <f t="shared" si="69"/>
        <v>-0.10948822146615705</v>
      </c>
      <c r="K1763">
        <f t="shared" si="68"/>
        <v>-9895</v>
      </c>
      <c r="L1763">
        <f>VLOOKUP(A1763,Sheet1!$A$1:$B$577,2,FALSE)</f>
        <v>76243</v>
      </c>
      <c r="M1763" t="str">
        <f t="shared" si="66"/>
        <v>battu</v>
      </c>
    </row>
    <row r="1764" spans="1:13">
      <c r="A1764" t="s">
        <v>3434</v>
      </c>
      <c r="B1764" t="s">
        <v>17</v>
      </c>
      <c r="C1764" t="s">
        <v>15488</v>
      </c>
      <c r="D1764" t="s">
        <v>17</v>
      </c>
      <c r="E1764">
        <v>7010</v>
      </c>
      <c r="F1764">
        <v>0.17656541232199999</v>
      </c>
      <c r="G1764">
        <f>VLOOKUP(A1764,Feuil2!$E$2:$R$578,9,FALSE)</f>
        <v>15935</v>
      </c>
      <c r="H1764">
        <f>VLOOKUP(A1764,Feuil2!$E$2:$R$578,6,FALSE)</f>
        <v>56661</v>
      </c>
      <c r="I1764">
        <f t="shared" si="67"/>
        <v>0.28123400575351654</v>
      </c>
      <c r="J1764">
        <f t="shared" si="69"/>
        <v>-0.10466859343151655</v>
      </c>
      <c r="K1764">
        <f t="shared" si="68"/>
        <v>-8925</v>
      </c>
      <c r="L1764">
        <f>VLOOKUP(A1764,Sheet1!$A$1:$B$577,2,FALSE)</f>
        <v>74066</v>
      </c>
      <c r="M1764" t="str">
        <f t="shared" si="66"/>
        <v>battu</v>
      </c>
    </row>
    <row r="1765" spans="1:13">
      <c r="A1765" t="s">
        <v>3445</v>
      </c>
      <c r="B1765" t="s">
        <v>17</v>
      </c>
      <c r="C1765" t="s">
        <v>15489</v>
      </c>
      <c r="D1765" t="s">
        <v>17</v>
      </c>
      <c r="E1765">
        <v>11180</v>
      </c>
      <c r="F1765">
        <v>0.24232178078300001</v>
      </c>
      <c r="G1765">
        <f>VLOOKUP(A1765,Feuil2!$E$2:$R$578,9,FALSE)</f>
        <v>19512</v>
      </c>
      <c r="H1765">
        <f>VLOOKUP(A1765,Feuil2!$E$2:$R$578,6,FALSE)</f>
        <v>65048</v>
      </c>
      <c r="I1765">
        <f t="shared" si="67"/>
        <v>0.29996310416922889</v>
      </c>
      <c r="J1765">
        <f t="shared" si="69"/>
        <v>-5.7641323386228877E-2</v>
      </c>
      <c r="K1765">
        <f t="shared" si="68"/>
        <v>-8332</v>
      </c>
      <c r="L1765">
        <f>VLOOKUP(A1765,Sheet1!$A$1:$B$577,2,FALSE)</f>
        <v>81179</v>
      </c>
      <c r="M1765" t="str">
        <f t="shared" si="66"/>
        <v>qualifie</v>
      </c>
    </row>
    <row r="1766" spans="1:13">
      <c r="A1766" t="s">
        <v>3453</v>
      </c>
      <c r="B1766" t="s">
        <v>17</v>
      </c>
      <c r="C1766" t="s">
        <v>15490</v>
      </c>
      <c r="D1766" t="s">
        <v>17</v>
      </c>
      <c r="E1766">
        <v>8071</v>
      </c>
      <c r="F1766">
        <v>0.20725694622800001</v>
      </c>
      <c r="G1766">
        <f>VLOOKUP(A1766,Feuil2!$E$2:$R$578,9,FALSE)</f>
        <v>15906</v>
      </c>
      <c r="H1766">
        <f>VLOOKUP(A1766,Feuil2!$E$2:$R$578,6,FALSE)</f>
        <v>57783</v>
      </c>
      <c r="I1766">
        <f t="shared" si="67"/>
        <v>0.27527127355796688</v>
      </c>
      <c r="J1766">
        <f t="shared" si="69"/>
        <v>-6.8014327329966873E-2</v>
      </c>
      <c r="K1766">
        <f t="shared" si="68"/>
        <v>-7835</v>
      </c>
      <c r="L1766">
        <f>VLOOKUP(A1766,Sheet1!$A$1:$B$577,2,FALSE)</f>
        <v>74626</v>
      </c>
      <c r="M1766" t="str">
        <f t="shared" si="66"/>
        <v>battu</v>
      </c>
    </row>
    <row r="1767" spans="1:13">
      <c r="A1767" t="s">
        <v>3461</v>
      </c>
      <c r="B1767" t="s">
        <v>17</v>
      </c>
      <c r="C1767" t="s">
        <v>15491</v>
      </c>
      <c r="D1767" t="s">
        <v>17</v>
      </c>
      <c r="E1767">
        <v>8969</v>
      </c>
      <c r="F1767">
        <v>0.263414490881</v>
      </c>
      <c r="G1767">
        <f>VLOOKUP(A1767,Feuil2!$E$2:$R$578,9,FALSE)</f>
        <v>12353</v>
      </c>
      <c r="H1767">
        <f>VLOOKUP(A1767,Feuil2!$E$2:$R$578,6,FALSE)</f>
        <v>52940</v>
      </c>
      <c r="I1767">
        <f t="shared" si="67"/>
        <v>0.23333962976955044</v>
      </c>
      <c r="J1767">
        <f t="shared" si="69"/>
        <v>3.0074861111449552E-2</v>
      </c>
      <c r="K1767">
        <f t="shared" si="68"/>
        <v>-3384</v>
      </c>
      <c r="L1767">
        <f>VLOOKUP(A1767,Sheet1!$A$1:$B$577,2,FALSE)</f>
        <v>72287</v>
      </c>
      <c r="M1767" t="str">
        <f t="shared" si="66"/>
        <v>battu</v>
      </c>
    </row>
    <row r="1768" spans="1:13">
      <c r="A1768" t="s">
        <v>3469</v>
      </c>
      <c r="B1768" t="s">
        <v>17</v>
      </c>
      <c r="C1768" t="s">
        <v>15492</v>
      </c>
      <c r="D1768" t="s">
        <v>17</v>
      </c>
      <c r="E1768">
        <v>12304</v>
      </c>
      <c r="F1768">
        <v>0.260816110228</v>
      </c>
      <c r="G1768">
        <f>VLOOKUP(A1768,Feuil2!$E$2:$R$578,9,FALSE)</f>
        <v>16926</v>
      </c>
      <c r="H1768">
        <f>VLOOKUP(A1768,Feuil2!$E$2:$R$578,6,FALSE)</f>
        <v>70881</v>
      </c>
      <c r="I1768">
        <f t="shared" si="67"/>
        <v>0.23879459939899267</v>
      </c>
      <c r="J1768">
        <f t="shared" si="69"/>
        <v>2.2021510829007329E-2</v>
      </c>
      <c r="K1768">
        <f t="shared" si="68"/>
        <v>-4622</v>
      </c>
      <c r="L1768">
        <f>VLOOKUP(A1768,Sheet1!$A$1:$B$577,2,FALSE)</f>
        <v>91564</v>
      </c>
      <c r="M1768" t="str">
        <f t="shared" si="66"/>
        <v>qualifie</v>
      </c>
    </row>
    <row r="1769" spans="1:13">
      <c r="A1769" t="s">
        <v>3480</v>
      </c>
      <c r="B1769" t="s">
        <v>17</v>
      </c>
      <c r="C1769" t="s">
        <v>15493</v>
      </c>
      <c r="D1769" t="s">
        <v>17</v>
      </c>
      <c r="E1769">
        <v>8348</v>
      </c>
      <c r="F1769">
        <v>0.20168635693699999</v>
      </c>
      <c r="G1769">
        <f>VLOOKUP(A1769,Feuil2!$E$2:$R$578,9,FALSE)</f>
        <v>12761</v>
      </c>
      <c r="H1769">
        <f>VLOOKUP(A1769,Feuil2!$E$2:$R$578,6,FALSE)</f>
        <v>67129</v>
      </c>
      <c r="I1769">
        <f t="shared" si="67"/>
        <v>0.19009667952747694</v>
      </c>
      <c r="J1769">
        <f t="shared" si="69"/>
        <v>1.1589677409523047E-2</v>
      </c>
      <c r="K1769">
        <f t="shared" si="68"/>
        <v>-4413</v>
      </c>
      <c r="L1769">
        <f>VLOOKUP(A1769,Sheet1!$A$1:$B$577,2,FALSE)</f>
        <v>90885</v>
      </c>
      <c r="M1769" t="str">
        <f t="shared" si="66"/>
        <v>battu</v>
      </c>
    </row>
    <row r="1770" spans="1:13">
      <c r="A1770" t="s">
        <v>3496</v>
      </c>
      <c r="B1770" t="s">
        <v>17</v>
      </c>
      <c r="C1770" t="s">
        <v>15494</v>
      </c>
      <c r="D1770" t="s">
        <v>17</v>
      </c>
      <c r="E1770">
        <v>6779</v>
      </c>
      <c r="F1770">
        <v>0.13484911778200001</v>
      </c>
      <c r="G1770">
        <f>VLOOKUP(A1770,Feuil2!$E$2:$R$578,9,FALSE)</f>
        <v>21165</v>
      </c>
      <c r="H1770">
        <f>VLOOKUP(A1770,Feuil2!$E$2:$R$578,6,FALSE)</f>
        <v>74552</v>
      </c>
      <c r="I1770">
        <f t="shared" si="67"/>
        <v>0.28389580427084449</v>
      </c>
      <c r="J1770">
        <f t="shared" si="69"/>
        <v>-0.14904668648884448</v>
      </c>
      <c r="K1770">
        <f t="shared" si="68"/>
        <v>-14386</v>
      </c>
      <c r="L1770">
        <f>VLOOKUP(A1770,Sheet1!$A$1:$B$577,2,FALSE)</f>
        <v>97026</v>
      </c>
      <c r="M1770" t="str">
        <f t="shared" si="66"/>
        <v>battu</v>
      </c>
    </row>
    <row r="1771" spans="1:13">
      <c r="A1771" t="s">
        <v>3505</v>
      </c>
      <c r="B1771" t="s">
        <v>17</v>
      </c>
      <c r="C1771" t="s">
        <v>15495</v>
      </c>
      <c r="D1771" t="s">
        <v>17</v>
      </c>
      <c r="E1771">
        <v>6346</v>
      </c>
      <c r="F1771">
        <v>0.14632571652599999</v>
      </c>
      <c r="G1771">
        <f>VLOOKUP(A1771,Feuil2!$E$2:$R$578,9,FALSE)</f>
        <v>13548</v>
      </c>
      <c r="H1771">
        <f>VLOOKUP(A1771,Feuil2!$E$2:$R$578,6,FALSE)</f>
        <v>61056</v>
      </c>
      <c r="I1771">
        <f t="shared" si="67"/>
        <v>0.22189465408805031</v>
      </c>
      <c r="J1771">
        <f t="shared" si="69"/>
        <v>-7.5568937562050326E-2</v>
      </c>
      <c r="K1771">
        <f t="shared" si="68"/>
        <v>-7202</v>
      </c>
      <c r="L1771">
        <f>VLOOKUP(A1771,Sheet1!$A$1:$B$577,2,FALSE)</f>
        <v>78206</v>
      </c>
      <c r="M1771" t="str">
        <f t="shared" si="66"/>
        <v>battu</v>
      </c>
    </row>
    <row r="1772" spans="1:13">
      <c r="A1772" t="s">
        <v>3514</v>
      </c>
      <c r="B1772" t="s">
        <v>17</v>
      </c>
      <c r="C1772" t="s">
        <v>15496</v>
      </c>
      <c r="D1772" t="s">
        <v>17</v>
      </c>
      <c r="E1772">
        <v>7183</v>
      </c>
      <c r="F1772">
        <v>0.13974708171200001</v>
      </c>
      <c r="G1772">
        <f>VLOOKUP(A1772,Feuil2!$E$2:$R$578,9,FALSE)</f>
        <v>15852</v>
      </c>
      <c r="H1772">
        <f>VLOOKUP(A1772,Feuil2!$E$2:$R$578,6,FALSE)</f>
        <v>69540</v>
      </c>
      <c r="I1772">
        <f t="shared" si="67"/>
        <v>0.22795513373597928</v>
      </c>
      <c r="J1772">
        <f t="shared" si="69"/>
        <v>-8.8208052023979272E-2</v>
      </c>
      <c r="K1772">
        <f t="shared" si="68"/>
        <v>-8669</v>
      </c>
      <c r="L1772">
        <f>VLOOKUP(A1772,Sheet1!$A$1:$B$577,2,FALSE)</f>
        <v>86675</v>
      </c>
      <c r="M1772" t="str">
        <f t="shared" si="66"/>
        <v>battu</v>
      </c>
    </row>
    <row r="1773" spans="1:13">
      <c r="A1773" t="s">
        <v>3524</v>
      </c>
      <c r="B1773" t="s">
        <v>17</v>
      </c>
      <c r="C1773" t="s">
        <v>15497</v>
      </c>
      <c r="D1773" t="s">
        <v>17</v>
      </c>
      <c r="E1773">
        <v>3980</v>
      </c>
      <c r="F1773">
        <v>0.134709764766</v>
      </c>
      <c r="G1773">
        <f>VLOOKUP(A1773,Feuil2!$E$2:$R$578,9,FALSE)</f>
        <v>9156</v>
      </c>
      <c r="H1773">
        <f>VLOOKUP(A1773,Feuil2!$E$2:$R$578,6,FALSE)</f>
        <v>43912</v>
      </c>
      <c r="I1773">
        <f t="shared" si="67"/>
        <v>0.20850792494079068</v>
      </c>
      <c r="J1773">
        <f t="shared" si="69"/>
        <v>-7.3798160174790683E-2</v>
      </c>
      <c r="K1773">
        <f t="shared" si="68"/>
        <v>-5176</v>
      </c>
      <c r="L1773">
        <f>VLOOKUP(A1773,Sheet1!$A$1:$B$577,2,FALSE)</f>
        <v>60531</v>
      </c>
      <c r="M1773" t="str">
        <f t="shared" si="66"/>
        <v>battu</v>
      </c>
    </row>
    <row r="1774" spans="1:13">
      <c r="A1774" t="s">
        <v>3541</v>
      </c>
      <c r="B1774" t="s">
        <v>17</v>
      </c>
      <c r="C1774" t="s">
        <v>15498</v>
      </c>
      <c r="D1774" t="s">
        <v>17</v>
      </c>
      <c r="E1774">
        <v>6542</v>
      </c>
      <c r="F1774">
        <v>0.14390040033400001</v>
      </c>
      <c r="G1774">
        <f>VLOOKUP(A1774,Feuil2!$E$2:$R$578,9,FALSE)</f>
        <v>13673</v>
      </c>
      <c r="H1774">
        <f>VLOOKUP(A1774,Feuil2!$E$2:$R$578,6,FALSE)</f>
        <v>66275</v>
      </c>
      <c r="I1774">
        <f t="shared" si="67"/>
        <v>0.20630705394190871</v>
      </c>
      <c r="J1774">
        <f t="shared" si="69"/>
        <v>-6.2406653607908702E-2</v>
      </c>
      <c r="K1774">
        <f t="shared" si="68"/>
        <v>-7131</v>
      </c>
      <c r="L1774">
        <f>VLOOKUP(A1774,Sheet1!$A$1:$B$577,2,FALSE)</f>
        <v>87326</v>
      </c>
      <c r="M1774" t="str">
        <f t="shared" si="66"/>
        <v>battu</v>
      </c>
    </row>
    <row r="1775" spans="1:13">
      <c r="A1775" t="s">
        <v>3560</v>
      </c>
      <c r="B1775" t="s">
        <v>17</v>
      </c>
      <c r="C1775" t="s">
        <v>15499</v>
      </c>
      <c r="D1775" t="s">
        <v>17</v>
      </c>
      <c r="E1775">
        <v>9321</v>
      </c>
      <c r="F1775">
        <v>0.185740190901</v>
      </c>
      <c r="G1775">
        <f>VLOOKUP(A1775,Feuil2!$E$2:$R$578,9,FALSE)</f>
        <v>16440</v>
      </c>
      <c r="H1775">
        <f>VLOOKUP(A1775,Feuil2!$E$2:$R$578,6,FALSE)</f>
        <v>72111</v>
      </c>
      <c r="I1775">
        <f t="shared" si="67"/>
        <v>0.22798186129716685</v>
      </c>
      <c r="J1775">
        <f t="shared" si="69"/>
        <v>-4.2241670396166858E-2</v>
      </c>
      <c r="K1775">
        <f t="shared" si="68"/>
        <v>-7119</v>
      </c>
      <c r="L1775">
        <f>VLOOKUP(A1775,Sheet1!$A$1:$B$577,2,FALSE)</f>
        <v>96585</v>
      </c>
      <c r="M1775" t="str">
        <f t="shared" si="66"/>
        <v>battu</v>
      </c>
    </row>
    <row r="1776" spans="1:13">
      <c r="A1776" t="s">
        <v>3574</v>
      </c>
      <c r="B1776" t="s">
        <v>17</v>
      </c>
      <c r="C1776" t="s">
        <v>15500</v>
      </c>
      <c r="D1776" t="s">
        <v>17</v>
      </c>
      <c r="E1776">
        <v>6699</v>
      </c>
      <c r="F1776">
        <v>0.127190567507</v>
      </c>
      <c r="G1776">
        <f>VLOOKUP(A1776,Feuil2!$E$2:$R$578,9,FALSE)</f>
        <v>24210</v>
      </c>
      <c r="H1776">
        <f>VLOOKUP(A1776,Feuil2!$E$2:$R$578,6,FALSE)</f>
        <v>74531</v>
      </c>
      <c r="I1776">
        <f t="shared" si="67"/>
        <v>0.32483127826005287</v>
      </c>
      <c r="J1776">
        <f t="shared" si="69"/>
        <v>-0.19764071075305287</v>
      </c>
      <c r="K1776">
        <f t="shared" si="68"/>
        <v>-17511</v>
      </c>
      <c r="L1776">
        <f>VLOOKUP(A1776,Sheet1!$A$1:$B$577,2,FALSE)</f>
        <v>97182</v>
      </c>
      <c r="M1776" t="str">
        <f t="shared" si="66"/>
        <v>battu</v>
      </c>
    </row>
    <row r="1777" spans="1:13">
      <c r="A1777" t="s">
        <v>3587</v>
      </c>
      <c r="B1777" t="s">
        <v>17</v>
      </c>
      <c r="C1777" t="s">
        <v>15501</v>
      </c>
      <c r="D1777" t="s">
        <v>17</v>
      </c>
      <c r="E1777">
        <v>8851</v>
      </c>
      <c r="F1777">
        <v>0.15874809434100001</v>
      </c>
      <c r="G1777">
        <f>VLOOKUP(A1777,Feuil2!$E$2:$R$578,9,FALSE)</f>
        <v>19466</v>
      </c>
      <c r="H1777">
        <f>VLOOKUP(A1777,Feuil2!$E$2:$R$578,6,FALSE)</f>
        <v>76774</v>
      </c>
      <c r="I1777">
        <f t="shared" si="67"/>
        <v>0.25354937869591265</v>
      </c>
      <c r="J1777">
        <f t="shared" si="69"/>
        <v>-9.480128435491264E-2</v>
      </c>
      <c r="K1777">
        <f t="shared" si="68"/>
        <v>-10615</v>
      </c>
      <c r="L1777">
        <f>VLOOKUP(A1777,Sheet1!$A$1:$B$577,2,FALSE)</f>
        <v>96489</v>
      </c>
      <c r="M1777" t="str">
        <f t="shared" si="66"/>
        <v>battu</v>
      </c>
    </row>
    <row r="1778" spans="1:13">
      <c r="A1778" t="s">
        <v>3594</v>
      </c>
      <c r="B1778" t="s">
        <v>17</v>
      </c>
      <c r="C1778" t="s">
        <v>15502</v>
      </c>
      <c r="D1778" t="s">
        <v>17</v>
      </c>
      <c r="E1778">
        <v>7559</v>
      </c>
      <c r="F1778">
        <v>0.145401735049</v>
      </c>
      <c r="G1778">
        <f>VLOOKUP(A1778,Feuil2!$E$2:$R$578,9,FALSE)</f>
        <v>22483</v>
      </c>
      <c r="H1778">
        <f>VLOOKUP(A1778,Feuil2!$E$2:$R$578,6,FALSE)</f>
        <v>69795</v>
      </c>
      <c r="I1778">
        <f t="shared" si="67"/>
        <v>0.32212909234185833</v>
      </c>
      <c r="J1778">
        <f t="shared" si="69"/>
        <v>-0.17672735729285832</v>
      </c>
      <c r="K1778">
        <f t="shared" si="68"/>
        <v>-14924</v>
      </c>
      <c r="L1778">
        <f>VLOOKUP(A1778,Sheet1!$A$1:$B$577,2,FALSE)</f>
        <v>84774</v>
      </c>
      <c r="M1778" t="str">
        <f t="shared" si="66"/>
        <v>battu</v>
      </c>
    </row>
    <row r="1779" spans="1:13">
      <c r="A1779" t="s">
        <v>3602</v>
      </c>
      <c r="B1779" t="s">
        <v>17</v>
      </c>
      <c r="C1779" t="s">
        <v>15503</v>
      </c>
      <c r="D1779" t="s">
        <v>17</v>
      </c>
      <c r="E1779">
        <v>5867</v>
      </c>
      <c r="F1779">
        <v>0.156120276743</v>
      </c>
      <c r="G1779">
        <f>VLOOKUP(A1779,Feuil2!$E$2:$R$578,9,FALSE)</f>
        <v>16652</v>
      </c>
      <c r="H1779">
        <f>VLOOKUP(A1779,Feuil2!$E$2:$R$578,6,FALSE)</f>
        <v>54376</v>
      </c>
      <c r="I1779">
        <f t="shared" si="67"/>
        <v>0.30623804619685158</v>
      </c>
      <c r="J1779">
        <f t="shared" si="69"/>
        <v>-0.15011776945385158</v>
      </c>
      <c r="K1779">
        <f t="shared" si="68"/>
        <v>-10785</v>
      </c>
      <c r="L1779">
        <f>VLOOKUP(A1779,Sheet1!$A$1:$B$577,2,FALSE)</f>
        <v>72159</v>
      </c>
      <c r="M1779" t="str">
        <f t="shared" si="66"/>
        <v>battu</v>
      </c>
    </row>
    <row r="1780" spans="1:13">
      <c r="A1780" t="s">
        <v>3614</v>
      </c>
      <c r="B1780" t="s">
        <v>17</v>
      </c>
      <c r="C1780" t="s">
        <v>15504</v>
      </c>
      <c r="D1780" t="s">
        <v>17</v>
      </c>
      <c r="E1780">
        <v>6211</v>
      </c>
      <c r="F1780">
        <v>0.206523907694</v>
      </c>
      <c r="G1780">
        <f>VLOOKUP(A1780,Feuil2!$E$2:$R$578,9,FALSE)</f>
        <v>8813</v>
      </c>
      <c r="H1780">
        <f>VLOOKUP(A1780,Feuil2!$E$2:$R$578,6,FALSE)</f>
        <v>47973</v>
      </c>
      <c r="I1780">
        <f t="shared" si="67"/>
        <v>0.18370750213661852</v>
      </c>
      <c r="J1780">
        <f t="shared" si="69"/>
        <v>2.2816405557381486E-2</v>
      </c>
      <c r="K1780">
        <f t="shared" si="68"/>
        <v>-2602</v>
      </c>
      <c r="L1780">
        <f>VLOOKUP(A1780,Sheet1!$A$1:$B$577,2,FALSE)</f>
        <v>69045</v>
      </c>
      <c r="M1780" t="str">
        <f t="shared" si="66"/>
        <v>battu</v>
      </c>
    </row>
    <row r="1781" spans="1:13">
      <c r="A1781" t="s">
        <v>3630</v>
      </c>
      <c r="B1781" t="s">
        <v>17</v>
      </c>
      <c r="C1781" t="s">
        <v>15505</v>
      </c>
      <c r="D1781" t="s">
        <v>17</v>
      </c>
      <c r="E1781">
        <v>4776</v>
      </c>
      <c r="F1781">
        <v>0.102265427605</v>
      </c>
      <c r="G1781">
        <f>VLOOKUP(A1781,Feuil2!$E$2:$R$578,9,FALSE)</f>
        <v>25821</v>
      </c>
      <c r="H1781">
        <f>VLOOKUP(A1781,Feuil2!$E$2:$R$578,6,FALSE)</f>
        <v>66958</v>
      </c>
      <c r="I1781">
        <f t="shared" si="67"/>
        <v>0.38562979778368528</v>
      </c>
      <c r="J1781">
        <f t="shared" si="69"/>
        <v>-0.28336437017868527</v>
      </c>
      <c r="K1781">
        <f t="shared" si="68"/>
        <v>-21045</v>
      </c>
      <c r="L1781">
        <f>VLOOKUP(A1781,Sheet1!$A$1:$B$577,2,FALSE)</f>
        <v>89257</v>
      </c>
      <c r="M1781" t="str">
        <f t="shared" si="66"/>
        <v>battu</v>
      </c>
    </row>
    <row r="1782" spans="1:13">
      <c r="A1782" t="s">
        <v>3645</v>
      </c>
      <c r="B1782" t="s">
        <v>17</v>
      </c>
      <c r="C1782" t="s">
        <v>15506</v>
      </c>
      <c r="D1782" t="s">
        <v>17</v>
      </c>
      <c r="E1782">
        <v>6750</v>
      </c>
      <c r="F1782">
        <v>0.179717244868</v>
      </c>
      <c r="G1782">
        <f>VLOOKUP(A1782,Feuil2!$E$2:$R$578,9,FALSE)</f>
        <v>16304</v>
      </c>
      <c r="H1782">
        <f>VLOOKUP(A1782,Feuil2!$E$2:$R$578,6,FALSE)</f>
        <v>58135</v>
      </c>
      <c r="I1782">
        <f t="shared" si="67"/>
        <v>0.28045067515266192</v>
      </c>
      <c r="J1782">
        <f t="shared" si="69"/>
        <v>-0.10073343028466192</v>
      </c>
      <c r="K1782">
        <f t="shared" si="68"/>
        <v>-9554</v>
      </c>
      <c r="L1782">
        <f>VLOOKUP(A1782,Sheet1!$A$1:$B$577,2,FALSE)</f>
        <v>80304</v>
      </c>
      <c r="M1782" t="str">
        <f t="shared" si="66"/>
        <v>battu</v>
      </c>
    </row>
    <row r="1783" spans="1:13">
      <c r="A1783" t="s">
        <v>3660</v>
      </c>
      <c r="B1783" t="s">
        <v>17</v>
      </c>
      <c r="C1783" t="s">
        <v>15507</v>
      </c>
      <c r="D1783" t="s">
        <v>17</v>
      </c>
      <c r="E1783">
        <v>8163</v>
      </c>
      <c r="F1783">
        <v>0.17176945899900001</v>
      </c>
      <c r="G1783">
        <f>VLOOKUP(A1783,Feuil2!$E$2:$R$578,9,FALSE)</f>
        <v>16759</v>
      </c>
      <c r="H1783">
        <f>VLOOKUP(A1783,Feuil2!$E$2:$R$578,6,FALSE)</f>
        <v>68058</v>
      </c>
      <c r="I1783">
        <f t="shared" si="67"/>
        <v>0.24624584912868436</v>
      </c>
      <c r="J1783">
        <f t="shared" si="69"/>
        <v>-7.447639012968435E-2</v>
      </c>
      <c r="K1783">
        <f t="shared" si="68"/>
        <v>-8596</v>
      </c>
      <c r="L1783">
        <f>VLOOKUP(A1783,Sheet1!$A$1:$B$577,2,FALSE)</f>
        <v>90402</v>
      </c>
      <c r="M1783" t="str">
        <f t="shared" si="66"/>
        <v>battu</v>
      </c>
    </row>
    <row r="1784" spans="1:13">
      <c r="A1784" t="s">
        <v>3671</v>
      </c>
      <c r="B1784" t="s">
        <v>17</v>
      </c>
      <c r="C1784" t="s">
        <v>15508</v>
      </c>
      <c r="D1784" t="s">
        <v>17</v>
      </c>
      <c r="E1784">
        <v>9299</v>
      </c>
      <c r="F1784">
        <v>0.17948965410699999</v>
      </c>
      <c r="G1784">
        <f>VLOOKUP(A1784,Feuil2!$E$2:$R$578,9,FALSE)</f>
        <v>16755</v>
      </c>
      <c r="H1784">
        <f>VLOOKUP(A1784,Feuil2!$E$2:$R$578,6,FALSE)</f>
        <v>73783</v>
      </c>
      <c r="I1784">
        <f t="shared" si="67"/>
        <v>0.22708482983885178</v>
      </c>
      <c r="J1784">
        <f t="shared" si="69"/>
        <v>-4.7595175731851791E-2</v>
      </c>
      <c r="K1784">
        <f t="shared" si="68"/>
        <v>-7456</v>
      </c>
      <c r="L1784">
        <f>VLOOKUP(A1784,Sheet1!$A$1:$B$577,2,FALSE)</f>
        <v>93685</v>
      </c>
      <c r="M1784" t="str">
        <f t="shared" si="66"/>
        <v>battu</v>
      </c>
    </row>
    <row r="1785" spans="1:13">
      <c r="A1785" t="s">
        <v>3681</v>
      </c>
      <c r="B1785" t="s">
        <v>17</v>
      </c>
      <c r="C1785" t="s">
        <v>15509</v>
      </c>
      <c r="D1785" t="s">
        <v>17</v>
      </c>
      <c r="E1785">
        <v>10982</v>
      </c>
      <c r="F1785">
        <v>0.23297551868999999</v>
      </c>
      <c r="G1785">
        <f>VLOOKUP(A1785,Feuil2!$E$2:$R$578,9,FALSE)</f>
        <v>12703</v>
      </c>
      <c r="H1785">
        <f>VLOOKUP(A1785,Feuil2!$E$2:$R$578,6,FALSE)</f>
        <v>68299</v>
      </c>
      <c r="I1785">
        <f t="shared" si="67"/>
        <v>0.18599101011727845</v>
      </c>
      <c r="J1785">
        <f t="shared" si="69"/>
        <v>4.6984508572721545E-2</v>
      </c>
      <c r="K1785">
        <f t="shared" si="68"/>
        <v>-1721</v>
      </c>
      <c r="L1785">
        <f>VLOOKUP(A1785,Sheet1!$A$1:$B$577,2,FALSE)</f>
        <v>90528</v>
      </c>
      <c r="M1785" t="str">
        <f t="shared" si="66"/>
        <v>battu</v>
      </c>
    </row>
    <row r="1786" spans="1:13">
      <c r="A1786" t="s">
        <v>3697</v>
      </c>
      <c r="B1786" t="s">
        <v>17</v>
      </c>
      <c r="C1786" t="s">
        <v>15510</v>
      </c>
      <c r="D1786" t="s">
        <v>17</v>
      </c>
      <c r="E1786">
        <v>9949</v>
      </c>
      <c r="F1786">
        <v>0.169287051217</v>
      </c>
      <c r="G1786">
        <f>VLOOKUP(A1786,Feuil2!$E$2:$R$578,9,FALSE)</f>
        <v>20868</v>
      </c>
      <c r="H1786">
        <f>VLOOKUP(A1786,Feuil2!$E$2:$R$578,6,FALSE)</f>
        <v>79426</v>
      </c>
      <c r="I1786">
        <f t="shared" si="67"/>
        <v>0.26273512451841968</v>
      </c>
      <c r="J1786">
        <f t="shared" si="69"/>
        <v>-9.3448073301419687E-2</v>
      </c>
      <c r="K1786">
        <f t="shared" si="68"/>
        <v>-10919</v>
      </c>
      <c r="L1786">
        <f>VLOOKUP(A1786,Sheet1!$A$1:$B$577,2,FALSE)</f>
        <v>98801</v>
      </c>
      <c r="M1786" t="str">
        <f t="shared" si="66"/>
        <v>battu</v>
      </c>
    </row>
    <row r="1787" spans="1:13">
      <c r="A1787" t="s">
        <v>3706</v>
      </c>
      <c r="B1787" t="s">
        <v>17</v>
      </c>
      <c r="C1787" t="s">
        <v>15511</v>
      </c>
      <c r="D1787" t="s">
        <v>17</v>
      </c>
      <c r="E1787">
        <v>9290</v>
      </c>
      <c r="F1787">
        <v>0.163016775462</v>
      </c>
      <c r="G1787">
        <f>VLOOKUP(A1787,Feuil2!$E$2:$R$578,9,FALSE)</f>
        <v>20633</v>
      </c>
      <c r="H1787">
        <f>VLOOKUP(A1787,Feuil2!$E$2:$R$578,6,FALSE)</f>
        <v>76482</v>
      </c>
      <c r="I1787">
        <f t="shared" si="67"/>
        <v>0.2697758949818258</v>
      </c>
      <c r="J1787">
        <f t="shared" si="69"/>
        <v>-0.10675911951982581</v>
      </c>
      <c r="K1787">
        <f t="shared" si="68"/>
        <v>-11343</v>
      </c>
      <c r="L1787">
        <f>VLOOKUP(A1787,Sheet1!$A$1:$B$577,2,FALSE)</f>
        <v>95223</v>
      </c>
      <c r="M1787" t="str">
        <f t="shared" si="66"/>
        <v>battu</v>
      </c>
    </row>
    <row r="1788" spans="1:13">
      <c r="A1788" t="s">
        <v>3714</v>
      </c>
      <c r="B1788" t="s">
        <v>17</v>
      </c>
      <c r="C1788" t="s">
        <v>15512</v>
      </c>
      <c r="D1788" t="s">
        <v>17</v>
      </c>
      <c r="E1788">
        <v>9189</v>
      </c>
      <c r="F1788">
        <v>0.20491949511599999</v>
      </c>
      <c r="G1788">
        <f>VLOOKUP(A1788,Feuil2!$E$2:$R$578,9,FALSE)</f>
        <v>10403</v>
      </c>
      <c r="H1788">
        <f>VLOOKUP(A1788,Feuil2!$E$2:$R$578,6,FALSE)</f>
        <v>64271</v>
      </c>
      <c r="I1788">
        <f t="shared" si="67"/>
        <v>0.16186149274167197</v>
      </c>
      <c r="J1788">
        <f t="shared" si="69"/>
        <v>4.3058002374328025E-2</v>
      </c>
      <c r="K1788">
        <f t="shared" si="68"/>
        <v>-1214</v>
      </c>
      <c r="L1788">
        <f>VLOOKUP(A1788,Sheet1!$A$1:$B$577,2,FALSE)</f>
        <v>83611</v>
      </c>
      <c r="M1788" t="str">
        <f t="shared" si="66"/>
        <v>battu</v>
      </c>
    </row>
    <row r="1789" spans="1:13">
      <c r="A1789" t="s">
        <v>3723</v>
      </c>
      <c r="B1789" t="s">
        <v>17</v>
      </c>
      <c r="C1789" t="s">
        <v>15513</v>
      </c>
      <c r="D1789" t="s">
        <v>17</v>
      </c>
      <c r="E1789">
        <v>8234</v>
      </c>
      <c r="F1789">
        <v>0.20472401790200001</v>
      </c>
      <c r="G1789">
        <f>VLOOKUP(A1789,Feuil2!$E$2:$R$578,9,FALSE)</f>
        <v>12245</v>
      </c>
      <c r="H1789">
        <f>VLOOKUP(A1789,Feuil2!$E$2:$R$578,6,FALSE)</f>
        <v>57772</v>
      </c>
      <c r="I1789">
        <f t="shared" si="67"/>
        <v>0.21195388769646195</v>
      </c>
      <c r="J1789">
        <f t="shared" si="69"/>
        <v>-7.2298697944619406E-3</v>
      </c>
      <c r="K1789">
        <f t="shared" si="68"/>
        <v>-4011</v>
      </c>
      <c r="L1789">
        <f>VLOOKUP(A1789,Sheet1!$A$1:$B$577,2,FALSE)</f>
        <v>75067</v>
      </c>
      <c r="M1789" t="str">
        <f t="shared" si="66"/>
        <v>battu</v>
      </c>
    </row>
    <row r="1790" spans="1:13">
      <c r="A1790" t="s">
        <v>3731</v>
      </c>
      <c r="B1790" t="s">
        <v>17</v>
      </c>
      <c r="C1790" t="s">
        <v>15514</v>
      </c>
      <c r="D1790" t="s">
        <v>17</v>
      </c>
      <c r="E1790">
        <v>7635</v>
      </c>
      <c r="F1790">
        <v>0.14813449486800001</v>
      </c>
      <c r="G1790">
        <f>VLOOKUP(A1790,Feuil2!$E$2:$R$578,9,FALSE)</f>
        <v>17795</v>
      </c>
      <c r="H1790">
        <f>VLOOKUP(A1790,Feuil2!$E$2:$R$578,6,FALSE)</f>
        <v>70980</v>
      </c>
      <c r="I1790">
        <f t="shared" si="67"/>
        <v>0.25070442378134689</v>
      </c>
      <c r="J1790">
        <f t="shared" si="69"/>
        <v>-0.10256992891334688</v>
      </c>
      <c r="K1790">
        <f t="shared" si="68"/>
        <v>-10160</v>
      </c>
      <c r="L1790">
        <f>VLOOKUP(A1790,Sheet1!$A$1:$B$577,2,FALSE)</f>
        <v>92022</v>
      </c>
      <c r="M1790" t="str">
        <f t="shared" si="66"/>
        <v>battu</v>
      </c>
    </row>
    <row r="1791" spans="1:13">
      <c r="A1791" t="s">
        <v>3738</v>
      </c>
      <c r="B1791" t="s">
        <v>17</v>
      </c>
      <c r="C1791" t="s">
        <v>15515</v>
      </c>
      <c r="D1791" t="s">
        <v>17</v>
      </c>
      <c r="E1791">
        <v>8215</v>
      </c>
      <c r="F1791">
        <v>0.19601059387799999</v>
      </c>
      <c r="G1791">
        <f>VLOOKUP(A1791,Feuil2!$E$2:$R$578,9,FALSE)</f>
        <v>10398</v>
      </c>
      <c r="H1791">
        <f>VLOOKUP(A1791,Feuil2!$E$2:$R$578,6,FALSE)</f>
        <v>60631</v>
      </c>
      <c r="I1791">
        <f t="shared" si="67"/>
        <v>0.17149642921937622</v>
      </c>
      <c r="J1791">
        <f t="shared" si="69"/>
        <v>2.4514164658623772E-2</v>
      </c>
      <c r="K1791">
        <f t="shared" si="68"/>
        <v>-2183</v>
      </c>
      <c r="L1791">
        <f>VLOOKUP(A1791,Sheet1!$A$1:$B$577,2,FALSE)</f>
        <v>79055</v>
      </c>
      <c r="M1791" t="str">
        <f t="shared" si="66"/>
        <v>battu</v>
      </c>
    </row>
    <row r="1792" spans="1:13">
      <c r="A1792" t="s">
        <v>3749</v>
      </c>
      <c r="B1792" t="s">
        <v>17</v>
      </c>
      <c r="C1792" t="s">
        <v>15516</v>
      </c>
      <c r="D1792" t="s">
        <v>17</v>
      </c>
      <c r="E1792">
        <v>8654</v>
      </c>
      <c r="F1792">
        <v>0.217257048176</v>
      </c>
      <c r="G1792">
        <f>VLOOKUP(A1792,Feuil2!$E$2:$R$578,9,FALSE)</f>
        <v>11859</v>
      </c>
      <c r="H1792">
        <f>VLOOKUP(A1792,Feuil2!$E$2:$R$578,6,FALSE)</f>
        <v>59397</v>
      </c>
      <c r="I1792">
        <f t="shared" si="67"/>
        <v>0.19965654831052074</v>
      </c>
      <c r="J1792">
        <f t="shared" si="69"/>
        <v>1.7600499865479263E-2</v>
      </c>
      <c r="K1792">
        <f t="shared" si="68"/>
        <v>-3205</v>
      </c>
      <c r="L1792">
        <f>VLOOKUP(A1792,Sheet1!$A$1:$B$577,2,FALSE)</f>
        <v>80858</v>
      </c>
      <c r="M1792" t="str">
        <f t="shared" si="66"/>
        <v>battu</v>
      </c>
    </row>
    <row r="1793" spans="1:13">
      <c r="A1793" t="s">
        <v>3756</v>
      </c>
      <c r="B1793" t="s">
        <v>17</v>
      </c>
      <c r="C1793" t="s">
        <v>15517</v>
      </c>
      <c r="D1793" t="s">
        <v>17</v>
      </c>
      <c r="E1793">
        <v>6045</v>
      </c>
      <c r="F1793">
        <v>0.14083686687499999</v>
      </c>
      <c r="G1793">
        <f>VLOOKUP(A1793,Feuil2!$E$2:$R$578,9,FALSE)</f>
        <v>15278</v>
      </c>
      <c r="H1793">
        <f>VLOOKUP(A1793,Feuil2!$E$2:$R$578,6,FALSE)</f>
        <v>61160</v>
      </c>
      <c r="I1793">
        <f t="shared" si="67"/>
        <v>0.24980379332897318</v>
      </c>
      <c r="J1793">
        <f t="shared" si="69"/>
        <v>-0.10896692645397318</v>
      </c>
      <c r="K1793">
        <f t="shared" si="68"/>
        <v>-9233</v>
      </c>
      <c r="L1793">
        <f>VLOOKUP(A1793,Sheet1!$A$1:$B$577,2,FALSE)</f>
        <v>81075</v>
      </c>
      <c r="M1793" t="str">
        <f t="shared" si="66"/>
        <v>battu</v>
      </c>
    </row>
    <row r="1794" spans="1:13">
      <c r="A1794" t="s">
        <v>3764</v>
      </c>
      <c r="B1794" t="s">
        <v>17</v>
      </c>
      <c r="C1794" t="s">
        <v>15518</v>
      </c>
      <c r="D1794" t="s">
        <v>17</v>
      </c>
      <c r="E1794">
        <v>8320</v>
      </c>
      <c r="F1794">
        <v>0.17335500270900001</v>
      </c>
      <c r="G1794">
        <f>VLOOKUP(A1794,Feuil2!$E$2:$R$578,9,FALSE)</f>
        <v>16257</v>
      </c>
      <c r="H1794">
        <f>VLOOKUP(A1794,Feuil2!$E$2:$R$578,6,FALSE)</f>
        <v>64604</v>
      </c>
      <c r="I1794">
        <f t="shared" si="67"/>
        <v>0.2516407652776918</v>
      </c>
      <c r="J1794">
        <f t="shared" si="69"/>
        <v>-7.8285762568691797E-2</v>
      </c>
      <c r="K1794">
        <f t="shared" si="68"/>
        <v>-7937</v>
      </c>
      <c r="L1794">
        <f>VLOOKUP(A1794,Sheet1!$A$1:$B$577,2,FALSE)</f>
        <v>80777</v>
      </c>
      <c r="M1794" t="str">
        <f t="shared" si="66"/>
        <v>battu</v>
      </c>
    </row>
    <row r="1795" spans="1:13">
      <c r="A1795" t="s">
        <v>3774</v>
      </c>
      <c r="B1795" t="s">
        <v>17</v>
      </c>
      <c r="C1795" t="s">
        <v>15519</v>
      </c>
      <c r="D1795" t="s">
        <v>17</v>
      </c>
      <c r="E1795">
        <v>11534</v>
      </c>
      <c r="F1795">
        <v>0.23228742900900001</v>
      </c>
      <c r="G1795">
        <f>VLOOKUP(A1795,Feuil2!$E$2:$R$578,9,FALSE)</f>
        <v>19122</v>
      </c>
      <c r="H1795">
        <f>VLOOKUP(A1795,Feuil2!$E$2:$R$578,6,FALSE)</f>
        <v>69322</v>
      </c>
      <c r="I1795">
        <f t="shared" si="67"/>
        <v>0.27584316667147513</v>
      </c>
      <c r="J1795">
        <f t="shared" si="69"/>
        <v>-4.3555737662475114E-2</v>
      </c>
      <c r="K1795">
        <f t="shared" si="68"/>
        <v>-7588</v>
      </c>
      <c r="L1795">
        <f>VLOOKUP(A1795,Sheet1!$A$1:$B$577,2,FALSE)</f>
        <v>86092</v>
      </c>
      <c r="M1795" t="str">
        <f t="shared" ref="M1795:M1858" si="70">IF(F1795&gt;0.5,"elu",IF(AND(F1795&gt;0.2,E1795/L1795&gt;0.125),"qualifie","battu"))</f>
        <v>qualifie</v>
      </c>
    </row>
    <row r="1796" spans="1:13">
      <c r="A1796" t="s">
        <v>3786</v>
      </c>
      <c r="B1796" t="s">
        <v>17</v>
      </c>
      <c r="C1796" t="s">
        <v>15520</v>
      </c>
      <c r="D1796" t="s">
        <v>17</v>
      </c>
      <c r="E1796">
        <v>7213</v>
      </c>
      <c r="F1796">
        <v>0.18894564505600001</v>
      </c>
      <c r="G1796">
        <f>VLOOKUP(A1796,Feuil2!$E$2:$R$578,9,FALSE)</f>
        <v>12458</v>
      </c>
      <c r="H1796">
        <f>VLOOKUP(A1796,Feuil2!$E$2:$R$578,6,FALSE)</f>
        <v>55698</v>
      </c>
      <c r="I1796">
        <f t="shared" si="67"/>
        <v>0.22367050881539732</v>
      </c>
      <c r="J1796">
        <f t="shared" si="69"/>
        <v>-3.4724863759397318E-2</v>
      </c>
      <c r="K1796">
        <f t="shared" si="68"/>
        <v>-5245</v>
      </c>
      <c r="L1796">
        <f>VLOOKUP(A1796,Sheet1!$A$1:$B$577,2,FALSE)</f>
        <v>71330</v>
      </c>
      <c r="M1796" t="str">
        <f t="shared" si="70"/>
        <v>battu</v>
      </c>
    </row>
    <row r="1797" spans="1:13">
      <c r="A1797" t="s">
        <v>3800</v>
      </c>
      <c r="B1797" t="s">
        <v>17</v>
      </c>
      <c r="C1797" t="s">
        <v>15521</v>
      </c>
      <c r="D1797" t="s">
        <v>17</v>
      </c>
      <c r="E1797">
        <v>10608</v>
      </c>
      <c r="F1797">
        <v>0.207698633356</v>
      </c>
      <c r="G1797">
        <f>VLOOKUP(A1797,Feuil2!$E$2:$R$578,9,FALSE)</f>
        <v>24451</v>
      </c>
      <c r="H1797">
        <f>VLOOKUP(A1797,Feuil2!$E$2:$R$578,6,FALSE)</f>
        <v>71700</v>
      </c>
      <c r="I1797">
        <f t="shared" si="67"/>
        <v>0.34101813110181312</v>
      </c>
      <c r="J1797">
        <f t="shared" si="69"/>
        <v>-0.13331949774581311</v>
      </c>
      <c r="K1797">
        <f t="shared" si="68"/>
        <v>-13843</v>
      </c>
      <c r="L1797">
        <f>VLOOKUP(A1797,Sheet1!$A$1:$B$577,2,FALSE)</f>
        <v>90399</v>
      </c>
      <c r="M1797" t="str">
        <f t="shared" si="70"/>
        <v>battu</v>
      </c>
    </row>
    <row r="1798" spans="1:13">
      <c r="A1798" t="s">
        <v>3809</v>
      </c>
      <c r="B1798" t="s">
        <v>17</v>
      </c>
      <c r="C1798" t="s">
        <v>15522</v>
      </c>
      <c r="D1798" t="s">
        <v>17</v>
      </c>
      <c r="E1798">
        <v>6912</v>
      </c>
      <c r="F1798">
        <v>0.16895624541699999</v>
      </c>
      <c r="G1798">
        <f>VLOOKUP(A1798,Feuil2!$E$2:$R$578,9,FALSE)</f>
        <v>14222</v>
      </c>
      <c r="H1798">
        <f>VLOOKUP(A1798,Feuil2!$E$2:$R$578,6,FALSE)</f>
        <v>56430</v>
      </c>
      <c r="I1798">
        <f t="shared" si="67"/>
        <v>0.25202906255537832</v>
      </c>
      <c r="J1798">
        <f t="shared" si="69"/>
        <v>-8.307281713837833E-2</v>
      </c>
      <c r="K1798">
        <f t="shared" si="68"/>
        <v>-7310</v>
      </c>
      <c r="L1798">
        <f>VLOOKUP(A1798,Sheet1!$A$1:$B$577,2,FALSE)</f>
        <v>71393</v>
      </c>
      <c r="M1798" t="str">
        <f t="shared" si="70"/>
        <v>battu</v>
      </c>
    </row>
    <row r="1799" spans="1:13">
      <c r="A1799" t="s">
        <v>3820</v>
      </c>
      <c r="B1799" t="s">
        <v>17</v>
      </c>
      <c r="C1799" t="s">
        <v>15523</v>
      </c>
      <c r="D1799" t="s">
        <v>17</v>
      </c>
      <c r="E1799">
        <v>9578</v>
      </c>
      <c r="F1799">
        <v>0.221646263856</v>
      </c>
      <c r="G1799">
        <f>VLOOKUP(A1799,Feuil2!$E$2:$R$578,9,FALSE)</f>
        <v>15996</v>
      </c>
      <c r="H1799">
        <f>VLOOKUP(A1799,Feuil2!$E$2:$R$578,6,FALSE)</f>
        <v>58847</v>
      </c>
      <c r="I1799">
        <f t="shared" si="67"/>
        <v>0.2718235424065798</v>
      </c>
      <c r="J1799">
        <f t="shared" si="69"/>
        <v>-5.0177278550579796E-2</v>
      </c>
      <c r="K1799">
        <f t="shared" si="68"/>
        <v>-6418</v>
      </c>
      <c r="L1799">
        <f>VLOOKUP(A1799,Sheet1!$A$1:$B$577,2,FALSE)</f>
        <v>74666</v>
      </c>
      <c r="M1799" t="str">
        <f t="shared" si="70"/>
        <v>qualifie</v>
      </c>
    </row>
    <row r="1800" spans="1:13">
      <c r="A1800" t="s">
        <v>3828</v>
      </c>
      <c r="B1800" t="s">
        <v>17</v>
      </c>
      <c r="C1800" t="s">
        <v>15524</v>
      </c>
      <c r="D1800" t="s">
        <v>17</v>
      </c>
      <c r="E1800">
        <v>8081</v>
      </c>
      <c r="F1800">
        <v>0.18507660948599999</v>
      </c>
      <c r="G1800">
        <f>VLOOKUP(A1800,Feuil2!$E$2:$R$578,9,FALSE)</f>
        <v>13420</v>
      </c>
      <c r="H1800">
        <f>VLOOKUP(A1800,Feuil2!$E$2:$R$578,6,FALSE)</f>
        <v>59368</v>
      </c>
      <c r="I1800">
        <f t="shared" si="67"/>
        <v>0.22604770246597494</v>
      </c>
      <c r="J1800">
        <f t="shared" si="69"/>
        <v>-4.0971092979974949E-2</v>
      </c>
      <c r="K1800">
        <f t="shared" si="68"/>
        <v>-5339</v>
      </c>
      <c r="L1800">
        <f>VLOOKUP(A1800,Sheet1!$A$1:$B$577,2,FALSE)</f>
        <v>75108</v>
      </c>
      <c r="M1800" t="str">
        <f t="shared" si="70"/>
        <v>battu</v>
      </c>
    </row>
    <row r="1801" spans="1:13">
      <c r="A1801" t="s">
        <v>3840</v>
      </c>
      <c r="B1801" t="s">
        <v>17</v>
      </c>
      <c r="C1801" t="s">
        <v>15525</v>
      </c>
      <c r="D1801" t="s">
        <v>17</v>
      </c>
      <c r="E1801">
        <v>4199</v>
      </c>
      <c r="F1801">
        <v>9.9608587356199998E-2</v>
      </c>
      <c r="G1801">
        <f>VLOOKUP(A1801,Feuil2!$E$2:$R$578,9,FALSE)</f>
        <v>17316</v>
      </c>
      <c r="H1801">
        <f>VLOOKUP(A1801,Feuil2!$E$2:$R$578,6,FALSE)</f>
        <v>57818</v>
      </c>
      <c r="I1801">
        <f t="shared" si="67"/>
        <v>0.29949150783493028</v>
      </c>
      <c r="J1801">
        <f t="shared" si="69"/>
        <v>-0.1998829204787303</v>
      </c>
      <c r="K1801">
        <f t="shared" si="68"/>
        <v>-13117</v>
      </c>
      <c r="L1801">
        <f>VLOOKUP(A1801,Sheet1!$A$1:$B$577,2,FALSE)</f>
        <v>71232</v>
      </c>
      <c r="M1801" t="str">
        <f t="shared" si="70"/>
        <v>battu</v>
      </c>
    </row>
    <row r="1802" spans="1:13">
      <c r="A1802" t="s">
        <v>3850</v>
      </c>
      <c r="B1802" t="s">
        <v>17</v>
      </c>
      <c r="C1802" t="s">
        <v>15526</v>
      </c>
      <c r="D1802" t="s">
        <v>17</v>
      </c>
      <c r="E1802">
        <v>6032</v>
      </c>
      <c r="F1802">
        <v>0.151584449526</v>
      </c>
      <c r="G1802">
        <f>VLOOKUP(A1802,Feuil2!$E$2:$R$578,9,FALSE)</f>
        <v>18033</v>
      </c>
      <c r="H1802">
        <f>VLOOKUP(A1802,Feuil2!$E$2:$R$578,6,FALSE)</f>
        <v>56125</v>
      </c>
      <c r="I1802">
        <f t="shared" si="67"/>
        <v>0.32130066815144764</v>
      </c>
      <c r="J1802">
        <f t="shared" si="69"/>
        <v>-0.16971621862544764</v>
      </c>
      <c r="K1802">
        <f t="shared" si="68"/>
        <v>-12001</v>
      </c>
      <c r="L1802">
        <f>VLOOKUP(A1802,Sheet1!$A$1:$B$577,2,FALSE)</f>
        <v>68826</v>
      </c>
      <c r="M1802" t="str">
        <f t="shared" si="70"/>
        <v>battu</v>
      </c>
    </row>
    <row r="1803" spans="1:13">
      <c r="A1803" t="s">
        <v>3860</v>
      </c>
      <c r="B1803" t="s">
        <v>17</v>
      </c>
      <c r="C1803" t="s">
        <v>15527</v>
      </c>
      <c r="D1803" t="s">
        <v>17</v>
      </c>
      <c r="E1803">
        <v>4843</v>
      </c>
      <c r="F1803">
        <v>0.108909777818</v>
      </c>
      <c r="G1803">
        <f>VLOOKUP(A1803,Feuil2!$E$2:$R$578,9,FALSE)</f>
        <v>16149</v>
      </c>
      <c r="H1803">
        <f>VLOOKUP(A1803,Feuil2!$E$2:$R$578,6,FALSE)</f>
        <v>59811</v>
      </c>
      <c r="I1803">
        <f t="shared" si="67"/>
        <v>0.2700005015799769</v>
      </c>
      <c r="J1803">
        <f t="shared" si="69"/>
        <v>-0.16109072376197692</v>
      </c>
      <c r="K1803">
        <f t="shared" si="68"/>
        <v>-11306</v>
      </c>
      <c r="L1803">
        <f>VLOOKUP(A1803,Sheet1!$A$1:$B$577,2,FALSE)</f>
        <v>72537</v>
      </c>
      <c r="M1803" t="str">
        <f t="shared" si="70"/>
        <v>battu</v>
      </c>
    </row>
    <row r="1804" spans="1:13">
      <c r="A1804" t="s">
        <v>3872</v>
      </c>
      <c r="B1804" t="s">
        <v>17</v>
      </c>
      <c r="C1804" t="s">
        <v>15528</v>
      </c>
      <c r="D1804" t="s">
        <v>17</v>
      </c>
      <c r="E1804">
        <v>12081</v>
      </c>
      <c r="F1804">
        <v>0.194047351344</v>
      </c>
      <c r="G1804">
        <f>VLOOKUP(A1804,Feuil2!$E$2:$R$578,9,FALSE)</f>
        <v>22877</v>
      </c>
      <c r="H1804">
        <f>VLOOKUP(A1804,Feuil2!$E$2:$R$578,6,FALSE)</f>
        <v>85807</v>
      </c>
      <c r="I1804">
        <f t="shared" si="67"/>
        <v>0.26660995023716016</v>
      </c>
      <c r="J1804">
        <f t="shared" si="69"/>
        <v>-7.2562598893160163E-2</v>
      </c>
      <c r="K1804">
        <f t="shared" si="68"/>
        <v>-10796</v>
      </c>
      <c r="L1804">
        <f>VLOOKUP(A1804,Sheet1!$A$1:$B$577,2,FALSE)</f>
        <v>103104</v>
      </c>
      <c r="M1804" t="str">
        <f t="shared" si="70"/>
        <v>battu</v>
      </c>
    </row>
    <row r="1805" spans="1:13">
      <c r="A1805" t="s">
        <v>3879</v>
      </c>
      <c r="B1805" t="s">
        <v>17</v>
      </c>
      <c r="C1805" t="s">
        <v>15529</v>
      </c>
      <c r="D1805" t="s">
        <v>17</v>
      </c>
      <c r="E1805">
        <v>8440</v>
      </c>
      <c r="F1805">
        <v>0.16970964368999999</v>
      </c>
      <c r="G1805">
        <f>VLOOKUP(A1805,Feuil2!$E$2:$R$578,9,FALSE)</f>
        <v>17237</v>
      </c>
      <c r="H1805">
        <f>VLOOKUP(A1805,Feuil2!$E$2:$R$578,6,FALSE)</f>
        <v>68196</v>
      </c>
      <c r="I1805">
        <f t="shared" si="67"/>
        <v>0.25275675992726848</v>
      </c>
      <c r="J1805">
        <f t="shared" si="69"/>
        <v>-8.3047116237268487E-2</v>
      </c>
      <c r="K1805">
        <f t="shared" si="68"/>
        <v>-8797</v>
      </c>
      <c r="L1805">
        <f>VLOOKUP(A1805,Sheet1!$A$1:$B$577,2,FALSE)</f>
        <v>84287</v>
      </c>
      <c r="M1805" t="str">
        <f t="shared" si="70"/>
        <v>battu</v>
      </c>
    </row>
    <row r="1806" spans="1:13">
      <c r="A1806" t="s">
        <v>3893</v>
      </c>
      <c r="B1806" t="s">
        <v>17</v>
      </c>
      <c r="C1806" t="s">
        <v>15530</v>
      </c>
      <c r="D1806" t="s">
        <v>17</v>
      </c>
      <c r="E1806">
        <v>11190</v>
      </c>
      <c r="F1806">
        <v>0.246823716252</v>
      </c>
      <c r="G1806">
        <f>VLOOKUP(A1806,Feuil2!$E$2:$R$578,9,FALSE)</f>
        <v>9573</v>
      </c>
      <c r="H1806">
        <f>VLOOKUP(A1806,Feuil2!$E$2:$R$578,6,FALSE)</f>
        <v>64369</v>
      </c>
      <c r="I1806">
        <f t="shared" si="67"/>
        <v>0.14872065745933602</v>
      </c>
      <c r="J1806">
        <f t="shared" si="69"/>
        <v>9.8103058792663983E-2</v>
      </c>
      <c r="K1806">
        <f t="shared" si="68"/>
        <v>1617</v>
      </c>
      <c r="L1806">
        <f>VLOOKUP(A1806,Sheet1!$A$1:$B$577,2,FALSE)</f>
        <v>87348</v>
      </c>
      <c r="M1806" t="str">
        <f t="shared" si="70"/>
        <v>qualifie</v>
      </c>
    </row>
    <row r="1807" spans="1:13">
      <c r="A1807" t="s">
        <v>3906</v>
      </c>
      <c r="B1807" t="s">
        <v>17</v>
      </c>
      <c r="C1807" t="s">
        <v>15531</v>
      </c>
      <c r="D1807" t="s">
        <v>17</v>
      </c>
      <c r="E1807">
        <v>6785</v>
      </c>
      <c r="F1807">
        <v>0.12881117818999999</v>
      </c>
      <c r="G1807">
        <f>VLOOKUP(A1807,Feuil2!$E$2:$R$578,9,FALSE)</f>
        <v>22217</v>
      </c>
      <c r="H1807">
        <f>VLOOKUP(A1807,Feuil2!$E$2:$R$578,6,FALSE)</f>
        <v>70705</v>
      </c>
      <c r="I1807">
        <f t="shared" si="67"/>
        <v>0.31422105933102329</v>
      </c>
      <c r="J1807">
        <f t="shared" si="69"/>
        <v>-0.1854098811410233</v>
      </c>
      <c r="K1807">
        <f t="shared" si="68"/>
        <v>-15432</v>
      </c>
      <c r="L1807">
        <f>VLOOKUP(A1807,Sheet1!$A$1:$B$577,2,FALSE)</f>
        <v>87379</v>
      </c>
      <c r="M1807" t="str">
        <f t="shared" si="70"/>
        <v>battu</v>
      </c>
    </row>
    <row r="1808" spans="1:13">
      <c r="A1808" t="s">
        <v>3916</v>
      </c>
      <c r="B1808" t="s">
        <v>17</v>
      </c>
      <c r="C1808" t="s">
        <v>15532</v>
      </c>
      <c r="D1808" t="s">
        <v>17</v>
      </c>
      <c r="E1808">
        <v>7325</v>
      </c>
      <c r="F1808">
        <v>0.14723618090500001</v>
      </c>
      <c r="G1808">
        <f>VLOOKUP(A1808,Feuil2!$E$2:$R$578,9,FALSE)</f>
        <v>15927</v>
      </c>
      <c r="H1808">
        <f>VLOOKUP(A1808,Feuil2!$E$2:$R$578,6,FALSE)</f>
        <v>69786</v>
      </c>
      <c r="I1808">
        <f t="shared" si="67"/>
        <v>0.22822629180637952</v>
      </c>
      <c r="J1808">
        <f t="shared" si="69"/>
        <v>-8.0990110901379503E-2</v>
      </c>
      <c r="K1808">
        <f t="shared" si="68"/>
        <v>-8602</v>
      </c>
      <c r="L1808">
        <f>VLOOKUP(A1808,Sheet1!$A$1:$B$577,2,FALSE)</f>
        <v>89827</v>
      </c>
      <c r="M1808" t="str">
        <f t="shared" si="70"/>
        <v>battu</v>
      </c>
    </row>
    <row r="1809" spans="1:13">
      <c r="A1809" t="s">
        <v>3926</v>
      </c>
      <c r="B1809" t="s">
        <v>17</v>
      </c>
      <c r="C1809" t="s">
        <v>15533</v>
      </c>
      <c r="D1809" t="s">
        <v>17</v>
      </c>
      <c r="E1809">
        <v>10125</v>
      </c>
      <c r="F1809">
        <v>0.18629254829799999</v>
      </c>
      <c r="G1809">
        <f>VLOOKUP(A1809,Feuil2!$E$2:$R$578,9,FALSE)</f>
        <v>18513</v>
      </c>
      <c r="H1809">
        <f>VLOOKUP(A1809,Feuil2!$E$2:$R$578,6,FALSE)</f>
        <v>74394</v>
      </c>
      <c r="I1809">
        <f t="shared" si="67"/>
        <v>0.2488507137672393</v>
      </c>
      <c r="J1809">
        <f t="shared" si="69"/>
        <v>-6.2558165469239313E-2</v>
      </c>
      <c r="K1809">
        <f t="shared" si="68"/>
        <v>-8388</v>
      </c>
      <c r="L1809">
        <f>VLOOKUP(A1809,Sheet1!$A$1:$B$577,2,FALSE)</f>
        <v>89029</v>
      </c>
      <c r="M1809" t="str">
        <f t="shared" si="70"/>
        <v>battu</v>
      </c>
    </row>
    <row r="1810" spans="1:13">
      <c r="A1810" t="s">
        <v>3938</v>
      </c>
      <c r="B1810" t="s">
        <v>17</v>
      </c>
      <c r="C1810" t="s">
        <v>15534</v>
      </c>
      <c r="D1810" t="s">
        <v>17</v>
      </c>
      <c r="E1810">
        <v>7330</v>
      </c>
      <c r="F1810">
        <v>0.15546788835200001</v>
      </c>
      <c r="G1810">
        <f>VLOOKUP(A1810,Feuil2!$E$2:$R$578,9,FALSE)</f>
        <v>14974</v>
      </c>
      <c r="H1810">
        <f>VLOOKUP(A1810,Feuil2!$E$2:$R$578,6,FALSE)</f>
        <v>69894</v>
      </c>
      <c r="I1810">
        <f t="shared" si="67"/>
        <v>0.21423870432369016</v>
      </c>
      <c r="J1810">
        <f t="shared" si="69"/>
        <v>-5.8770815971690149E-2</v>
      </c>
      <c r="K1810">
        <f t="shared" si="68"/>
        <v>-7644</v>
      </c>
      <c r="L1810">
        <f>VLOOKUP(A1810,Sheet1!$A$1:$B$577,2,FALSE)</f>
        <v>92413</v>
      </c>
      <c r="M1810" t="str">
        <f t="shared" si="70"/>
        <v>battu</v>
      </c>
    </row>
    <row r="1811" spans="1:13">
      <c r="A1811" t="s">
        <v>3946</v>
      </c>
      <c r="B1811" t="s">
        <v>17</v>
      </c>
      <c r="C1811" t="s">
        <v>15535</v>
      </c>
      <c r="D1811" t="s">
        <v>17</v>
      </c>
      <c r="E1811">
        <v>8461</v>
      </c>
      <c r="F1811">
        <v>0.15712163416899999</v>
      </c>
      <c r="G1811">
        <f>VLOOKUP(A1811,Feuil2!$E$2:$R$578,9,FALSE)</f>
        <v>15585</v>
      </c>
      <c r="H1811">
        <f>VLOOKUP(A1811,Feuil2!$E$2:$R$578,6,FALSE)</f>
        <v>73480</v>
      </c>
      <c r="I1811">
        <f t="shared" si="67"/>
        <v>0.21209853021230266</v>
      </c>
      <c r="J1811">
        <f t="shared" si="69"/>
        <v>-5.4976896043302664E-2</v>
      </c>
      <c r="K1811">
        <f t="shared" si="68"/>
        <v>-7124</v>
      </c>
      <c r="L1811">
        <f>VLOOKUP(A1811,Sheet1!$A$1:$B$577,2,FALSE)</f>
        <v>93221</v>
      </c>
      <c r="M1811" t="str">
        <f t="shared" si="70"/>
        <v>battu</v>
      </c>
    </row>
    <row r="1812" spans="1:13">
      <c r="A1812" t="s">
        <v>3955</v>
      </c>
      <c r="B1812" t="s">
        <v>17</v>
      </c>
      <c r="C1812" t="s">
        <v>15536</v>
      </c>
      <c r="D1812" t="s">
        <v>17</v>
      </c>
      <c r="E1812">
        <v>7658</v>
      </c>
      <c r="F1812">
        <v>0.16884949508300001</v>
      </c>
      <c r="G1812">
        <f>VLOOKUP(A1812,Feuil2!$E$2:$R$578,9,FALSE)</f>
        <v>15008</v>
      </c>
      <c r="H1812">
        <f>VLOOKUP(A1812,Feuil2!$E$2:$R$578,6,FALSE)</f>
        <v>62502</v>
      </c>
      <c r="I1812">
        <f t="shared" si="67"/>
        <v>0.24012031614988322</v>
      </c>
      <c r="J1812">
        <f t="shared" si="69"/>
        <v>-7.1270821066883205E-2</v>
      </c>
      <c r="K1812">
        <f t="shared" si="68"/>
        <v>-7350</v>
      </c>
      <c r="L1812">
        <f>VLOOKUP(A1812,Sheet1!$A$1:$B$577,2,FALSE)</f>
        <v>79278</v>
      </c>
      <c r="M1812" t="str">
        <f t="shared" si="70"/>
        <v>battu</v>
      </c>
    </row>
    <row r="1813" spans="1:13">
      <c r="A1813" t="s">
        <v>3968</v>
      </c>
      <c r="B1813" t="s">
        <v>17</v>
      </c>
      <c r="C1813" t="s">
        <v>15537</v>
      </c>
      <c r="D1813" t="s">
        <v>17</v>
      </c>
      <c r="E1813">
        <v>10053</v>
      </c>
      <c r="F1813">
        <v>0.21618889916299999</v>
      </c>
      <c r="G1813">
        <f>VLOOKUP(A1813,Feuil2!$E$2:$R$578,9,FALSE)</f>
        <v>11479</v>
      </c>
      <c r="H1813">
        <f>VLOOKUP(A1813,Feuil2!$E$2:$R$578,6,FALSE)</f>
        <v>67499</v>
      </c>
      <c r="I1813">
        <f t="shared" si="67"/>
        <v>0.17006177869301767</v>
      </c>
      <c r="J1813">
        <f t="shared" si="69"/>
        <v>4.6127120469982325E-2</v>
      </c>
      <c r="K1813">
        <f t="shared" si="68"/>
        <v>-1426</v>
      </c>
      <c r="L1813">
        <f>VLOOKUP(A1813,Sheet1!$A$1:$B$577,2,FALSE)</f>
        <v>89878</v>
      </c>
      <c r="M1813" t="str">
        <f t="shared" si="70"/>
        <v>battu</v>
      </c>
    </row>
    <row r="1814" spans="1:13">
      <c r="A1814" t="s">
        <v>3984</v>
      </c>
      <c r="B1814" t="s">
        <v>17</v>
      </c>
      <c r="C1814" t="s">
        <v>15538</v>
      </c>
      <c r="D1814" t="s">
        <v>17</v>
      </c>
      <c r="E1814">
        <v>22280</v>
      </c>
      <c r="F1814">
        <v>0.42361441201599997</v>
      </c>
      <c r="G1814">
        <f>VLOOKUP(A1814,Feuil2!$E$2:$R$578,9,FALSE)</f>
        <v>11100</v>
      </c>
      <c r="H1814">
        <f>VLOOKUP(A1814,Feuil2!$E$2:$R$578,6,FALSE)</f>
        <v>70292</v>
      </c>
      <c r="I1814">
        <f t="shared" si="67"/>
        <v>0.15791270699368348</v>
      </c>
      <c r="J1814">
        <f t="shared" si="69"/>
        <v>0.26570170502231649</v>
      </c>
      <c r="K1814">
        <f t="shared" si="68"/>
        <v>11180</v>
      </c>
      <c r="L1814">
        <f>VLOOKUP(A1814,Sheet1!$A$1:$B$577,2,FALSE)</f>
        <v>94135</v>
      </c>
      <c r="M1814" t="str">
        <f t="shared" si="70"/>
        <v>qualifie</v>
      </c>
    </row>
    <row r="1815" spans="1:13">
      <c r="A1815" t="s">
        <v>3997</v>
      </c>
      <c r="B1815" t="s">
        <v>17</v>
      </c>
      <c r="C1815" t="s">
        <v>15539</v>
      </c>
      <c r="D1815" t="s">
        <v>17</v>
      </c>
      <c r="E1815">
        <v>12839</v>
      </c>
      <c r="F1815">
        <v>0.256944444444</v>
      </c>
      <c r="G1815">
        <f>VLOOKUP(A1815,Feuil2!$E$2:$R$578,9,FALSE)</f>
        <v>11142</v>
      </c>
      <c r="H1815">
        <f>VLOOKUP(A1815,Feuil2!$E$2:$R$578,6,FALSE)</f>
        <v>72215</v>
      </c>
      <c r="I1815">
        <f t="shared" si="67"/>
        <v>0.15428927508135429</v>
      </c>
      <c r="J1815">
        <f t="shared" si="69"/>
        <v>0.10265516936264571</v>
      </c>
      <c r="K1815">
        <f t="shared" si="68"/>
        <v>1697</v>
      </c>
      <c r="L1815">
        <f>VLOOKUP(A1815,Sheet1!$A$1:$B$577,2,FALSE)</f>
        <v>94597</v>
      </c>
      <c r="M1815" t="str">
        <f t="shared" si="70"/>
        <v>qualifie</v>
      </c>
    </row>
    <row r="1816" spans="1:13">
      <c r="A1816" t="s">
        <v>4011</v>
      </c>
      <c r="B1816" t="s">
        <v>17</v>
      </c>
      <c r="C1816" t="s">
        <v>15540</v>
      </c>
      <c r="D1816" t="s">
        <v>17</v>
      </c>
      <c r="E1816">
        <v>4416</v>
      </c>
      <c r="F1816">
        <v>0.10232170165399999</v>
      </c>
      <c r="G1816">
        <f>VLOOKUP(A1816,Feuil2!$E$2:$R$578,9,FALSE)</f>
        <v>12580</v>
      </c>
      <c r="H1816">
        <f>VLOOKUP(A1816,Feuil2!$E$2:$R$578,6,FALSE)</f>
        <v>64793</v>
      </c>
      <c r="I1816">
        <f t="shared" si="67"/>
        <v>0.19415677619495933</v>
      </c>
      <c r="J1816">
        <f t="shared" si="69"/>
        <v>-9.1835074540959336E-2</v>
      </c>
      <c r="K1816">
        <f t="shared" si="68"/>
        <v>-8164</v>
      </c>
      <c r="L1816">
        <f>VLOOKUP(A1816,Sheet1!$A$1:$B$577,2,FALSE)</f>
        <v>80630</v>
      </c>
      <c r="M1816" t="str">
        <f t="shared" si="70"/>
        <v>battu</v>
      </c>
    </row>
    <row r="1817" spans="1:13">
      <c r="A1817" t="s">
        <v>4022</v>
      </c>
      <c r="B1817" t="s">
        <v>17</v>
      </c>
      <c r="C1817" t="s">
        <v>15541</v>
      </c>
      <c r="D1817" t="s">
        <v>17</v>
      </c>
      <c r="E1817">
        <v>5827</v>
      </c>
      <c r="F1817">
        <v>0.11129574451800001</v>
      </c>
      <c r="G1817">
        <f>VLOOKUP(A1817,Feuil2!$E$2:$R$578,9,FALSE)</f>
        <v>15017</v>
      </c>
      <c r="H1817">
        <f>VLOOKUP(A1817,Feuil2!$E$2:$R$578,6,FALSE)</f>
        <v>71644</v>
      </c>
      <c r="I1817">
        <f t="shared" si="67"/>
        <v>0.20960582882027803</v>
      </c>
      <c r="J1817">
        <f t="shared" si="69"/>
        <v>-9.8310084302278028E-2</v>
      </c>
      <c r="K1817">
        <f t="shared" si="68"/>
        <v>-9190</v>
      </c>
      <c r="L1817">
        <f>VLOOKUP(A1817,Sheet1!$A$1:$B$577,2,FALSE)</f>
        <v>85866</v>
      </c>
      <c r="M1817" t="str">
        <f t="shared" si="70"/>
        <v>battu</v>
      </c>
    </row>
    <row r="1818" spans="1:13">
      <c r="A1818" t="s">
        <v>4031</v>
      </c>
      <c r="B1818" t="s">
        <v>17</v>
      </c>
      <c r="C1818" t="s">
        <v>15542</v>
      </c>
      <c r="D1818" t="s">
        <v>17</v>
      </c>
      <c r="E1818">
        <v>3929</v>
      </c>
      <c r="F1818">
        <v>7.5712028365500006E-2</v>
      </c>
      <c r="G1818">
        <f>VLOOKUP(A1818,Feuil2!$E$2:$R$578,9,FALSE)</f>
        <v>18827</v>
      </c>
      <c r="H1818">
        <f>VLOOKUP(A1818,Feuil2!$E$2:$R$578,6,FALSE)</f>
        <v>71045</v>
      </c>
      <c r="I1818">
        <f t="shared" si="67"/>
        <v>0.26500105566894222</v>
      </c>
      <c r="J1818">
        <f t="shared" si="69"/>
        <v>-0.18928902730344221</v>
      </c>
      <c r="K1818">
        <f t="shared" si="68"/>
        <v>-14898</v>
      </c>
      <c r="L1818">
        <f>VLOOKUP(A1818,Sheet1!$A$1:$B$577,2,FALSE)</f>
        <v>86568</v>
      </c>
      <c r="M1818" t="str">
        <f t="shared" si="70"/>
        <v>battu</v>
      </c>
    </row>
    <row r="1819" spans="1:13">
      <c r="A1819" t="s">
        <v>4042</v>
      </c>
      <c r="B1819" t="s">
        <v>17</v>
      </c>
      <c r="C1819" t="s">
        <v>15543</v>
      </c>
      <c r="D1819" t="s">
        <v>17</v>
      </c>
      <c r="E1819">
        <v>5799</v>
      </c>
      <c r="F1819">
        <v>0.10407394113399999</v>
      </c>
      <c r="G1819">
        <f>VLOOKUP(A1819,Feuil2!$E$2:$R$578,9,FALSE)</f>
        <v>15628</v>
      </c>
      <c r="H1819">
        <f>VLOOKUP(A1819,Feuil2!$E$2:$R$578,6,FALSE)</f>
        <v>79430</v>
      </c>
      <c r="I1819">
        <f t="shared" si="67"/>
        <v>0.19675185698098954</v>
      </c>
      <c r="J1819">
        <f t="shared" si="69"/>
        <v>-9.2677915846989548E-2</v>
      </c>
      <c r="K1819">
        <f t="shared" si="68"/>
        <v>-9829</v>
      </c>
      <c r="L1819">
        <f>VLOOKUP(A1819,Sheet1!$A$1:$B$577,2,FALSE)</f>
        <v>95540</v>
      </c>
      <c r="M1819" t="str">
        <f t="shared" si="70"/>
        <v>battu</v>
      </c>
    </row>
    <row r="1820" spans="1:13">
      <c r="A1820" t="s">
        <v>4053</v>
      </c>
      <c r="B1820" t="s">
        <v>17</v>
      </c>
      <c r="C1820" t="s">
        <v>15544</v>
      </c>
      <c r="D1820" t="s">
        <v>17</v>
      </c>
      <c r="E1820">
        <v>7541</v>
      </c>
      <c r="F1820">
        <v>0.12654383138700001</v>
      </c>
      <c r="G1820">
        <f>VLOOKUP(A1820,Feuil2!$E$2:$R$578,9,FALSE)</f>
        <v>17072</v>
      </c>
      <c r="H1820">
        <f>VLOOKUP(A1820,Feuil2!$E$2:$R$578,6,FALSE)</f>
        <v>82532</v>
      </c>
      <c r="I1820">
        <f t="shared" si="67"/>
        <v>0.20685309940386759</v>
      </c>
      <c r="J1820">
        <f t="shared" si="69"/>
        <v>-8.030926801686758E-2</v>
      </c>
      <c r="K1820">
        <f t="shared" si="68"/>
        <v>-9531</v>
      </c>
      <c r="L1820">
        <f>VLOOKUP(A1820,Sheet1!$A$1:$B$577,2,FALSE)</f>
        <v>100343</v>
      </c>
      <c r="M1820" t="str">
        <f t="shared" si="70"/>
        <v>battu</v>
      </c>
    </row>
    <row r="1821" spans="1:13">
      <c r="A1821" t="s">
        <v>4065</v>
      </c>
      <c r="B1821" t="s">
        <v>17</v>
      </c>
      <c r="C1821" t="s">
        <v>15545</v>
      </c>
      <c r="D1821" t="s">
        <v>17</v>
      </c>
      <c r="E1821">
        <v>4005</v>
      </c>
      <c r="F1821">
        <v>0.102461113385</v>
      </c>
      <c r="G1821">
        <f>VLOOKUP(A1821,Feuil2!$E$2:$R$578,9,FALSE)</f>
        <v>12517</v>
      </c>
      <c r="H1821">
        <f>VLOOKUP(A1821,Feuil2!$E$2:$R$578,6,FALSE)</f>
        <v>54687</v>
      </c>
      <c r="I1821">
        <f t="shared" ref="I1821:I1884" si="71">G1821/H1821</f>
        <v>0.22888437837145939</v>
      </c>
      <c r="J1821">
        <f t="shared" si="69"/>
        <v>-0.12642326498645939</v>
      </c>
      <c r="K1821">
        <f t="shared" ref="K1821:K1884" si="72">E1821-G1821</f>
        <v>-8512</v>
      </c>
      <c r="L1821">
        <f>VLOOKUP(A1821,Sheet1!$A$1:$B$577,2,FALSE)</f>
        <v>68853</v>
      </c>
      <c r="M1821" t="str">
        <f t="shared" si="70"/>
        <v>battu</v>
      </c>
    </row>
    <row r="1822" spans="1:13">
      <c r="A1822" t="s">
        <v>4080</v>
      </c>
      <c r="B1822" t="s">
        <v>17</v>
      </c>
      <c r="C1822" t="s">
        <v>15546</v>
      </c>
      <c r="D1822" t="s">
        <v>17</v>
      </c>
      <c r="E1822">
        <v>4477</v>
      </c>
      <c r="F1822">
        <v>9.3231986672200007E-2</v>
      </c>
      <c r="G1822">
        <f>VLOOKUP(A1822,Feuil2!$E$2:$R$578,9,FALSE)</f>
        <v>13746</v>
      </c>
      <c r="H1822">
        <f>VLOOKUP(A1822,Feuil2!$E$2:$R$578,6,FALSE)</f>
        <v>63960</v>
      </c>
      <c r="I1822">
        <f t="shared" si="71"/>
        <v>0.2149155722326454</v>
      </c>
      <c r="J1822">
        <f t="shared" ref="J1822:J1885" si="73">F1822-I1822</f>
        <v>-0.1216835855604454</v>
      </c>
      <c r="K1822">
        <f t="shared" si="72"/>
        <v>-9269</v>
      </c>
      <c r="L1822">
        <f>VLOOKUP(A1822,Sheet1!$A$1:$B$577,2,FALSE)</f>
        <v>77703</v>
      </c>
      <c r="M1822" t="str">
        <f t="shared" si="70"/>
        <v>battu</v>
      </c>
    </row>
    <row r="1823" spans="1:13">
      <c r="A1823" t="s">
        <v>4093</v>
      </c>
      <c r="B1823" t="s">
        <v>17</v>
      </c>
      <c r="C1823" t="s">
        <v>15547</v>
      </c>
      <c r="D1823" t="s">
        <v>17</v>
      </c>
      <c r="E1823">
        <v>4957</v>
      </c>
      <c r="F1823">
        <v>9.8220654672299998E-2</v>
      </c>
      <c r="G1823">
        <f>VLOOKUP(A1823,Feuil2!$E$2:$R$578,9,FALSE)</f>
        <v>13380</v>
      </c>
      <c r="H1823">
        <f>VLOOKUP(A1823,Feuil2!$E$2:$R$578,6,FALSE)</f>
        <v>67635</v>
      </c>
      <c r="I1823">
        <f t="shared" si="71"/>
        <v>0.1978265690840541</v>
      </c>
      <c r="J1823">
        <f t="shared" si="73"/>
        <v>-9.9605914411754107E-2</v>
      </c>
      <c r="K1823">
        <f t="shared" si="72"/>
        <v>-8423</v>
      </c>
      <c r="L1823">
        <f>VLOOKUP(A1823,Sheet1!$A$1:$B$577,2,FALSE)</f>
        <v>81929</v>
      </c>
      <c r="M1823" t="str">
        <f t="shared" si="70"/>
        <v>battu</v>
      </c>
    </row>
    <row r="1824" spans="1:13">
      <c r="A1824" t="s">
        <v>4102</v>
      </c>
      <c r="B1824" t="s">
        <v>17</v>
      </c>
      <c r="C1824" t="s">
        <v>15548</v>
      </c>
      <c r="D1824" t="s">
        <v>17</v>
      </c>
      <c r="E1824">
        <v>2285</v>
      </c>
      <c r="F1824">
        <v>4.4521949223500001E-2</v>
      </c>
      <c r="G1824">
        <f>VLOOKUP(A1824,Feuil2!$E$2:$R$578,9,FALSE)</f>
        <v>13944</v>
      </c>
      <c r="H1824">
        <f>VLOOKUP(A1824,Feuil2!$E$2:$R$578,6,FALSE)</f>
        <v>65993</v>
      </c>
      <c r="I1824">
        <f t="shared" si="71"/>
        <v>0.21129513736305366</v>
      </c>
      <c r="J1824">
        <f t="shared" si="73"/>
        <v>-0.16677318813955366</v>
      </c>
      <c r="K1824">
        <f t="shared" si="72"/>
        <v>-11659</v>
      </c>
      <c r="L1824">
        <f>VLOOKUP(A1824,Sheet1!$A$1:$B$577,2,FALSE)</f>
        <v>80345</v>
      </c>
      <c r="M1824" t="str">
        <f t="shared" si="70"/>
        <v>battu</v>
      </c>
    </row>
    <row r="1825" spans="1:13">
      <c r="A1825" t="s">
        <v>4116</v>
      </c>
      <c r="B1825" t="s">
        <v>17</v>
      </c>
      <c r="C1825" t="s">
        <v>15549</v>
      </c>
      <c r="D1825" t="s">
        <v>17</v>
      </c>
      <c r="E1825">
        <v>3551</v>
      </c>
      <c r="F1825">
        <v>7.13697115868E-2</v>
      </c>
      <c r="G1825">
        <f>VLOOKUP(A1825,Feuil2!$E$2:$R$578,9,FALSE)</f>
        <v>16951</v>
      </c>
      <c r="H1825">
        <f>VLOOKUP(A1825,Feuil2!$E$2:$R$578,6,FALSE)</f>
        <v>66765</v>
      </c>
      <c r="I1825">
        <f t="shared" si="71"/>
        <v>0.25389051149554409</v>
      </c>
      <c r="J1825">
        <f t="shared" si="73"/>
        <v>-0.18252079990874409</v>
      </c>
      <c r="K1825">
        <f t="shared" si="72"/>
        <v>-13400</v>
      </c>
      <c r="L1825">
        <f>VLOOKUP(A1825,Sheet1!$A$1:$B$577,2,FALSE)</f>
        <v>85476</v>
      </c>
      <c r="M1825" t="str">
        <f t="shared" si="70"/>
        <v>battu</v>
      </c>
    </row>
    <row r="1826" spans="1:13">
      <c r="A1826" t="s">
        <v>4127</v>
      </c>
      <c r="B1826" t="s">
        <v>17</v>
      </c>
      <c r="C1826" t="s">
        <v>15550</v>
      </c>
      <c r="D1826" t="s">
        <v>17</v>
      </c>
      <c r="E1826">
        <v>3495</v>
      </c>
      <c r="F1826">
        <v>6.3330132096299993E-2</v>
      </c>
      <c r="G1826">
        <f>VLOOKUP(A1826,Feuil2!$E$2:$R$578,9,FALSE)</f>
        <v>22429</v>
      </c>
      <c r="H1826">
        <f>VLOOKUP(A1826,Feuil2!$E$2:$R$578,6,FALSE)</f>
        <v>74617</v>
      </c>
      <c r="I1826">
        <f t="shared" si="71"/>
        <v>0.30058833777825428</v>
      </c>
      <c r="J1826">
        <f t="shared" si="73"/>
        <v>-0.23725820568195427</v>
      </c>
      <c r="K1826">
        <f t="shared" si="72"/>
        <v>-18934</v>
      </c>
      <c r="L1826">
        <f>VLOOKUP(A1826,Sheet1!$A$1:$B$577,2,FALSE)</f>
        <v>94887</v>
      </c>
      <c r="M1826" t="str">
        <f t="shared" si="70"/>
        <v>battu</v>
      </c>
    </row>
    <row r="1827" spans="1:13">
      <c r="A1827" t="s">
        <v>4144</v>
      </c>
      <c r="B1827" t="s">
        <v>17</v>
      </c>
      <c r="C1827" t="s">
        <v>15551</v>
      </c>
      <c r="D1827" t="s">
        <v>17</v>
      </c>
      <c r="E1827">
        <v>3845</v>
      </c>
      <c r="F1827">
        <v>7.3238095238100001E-2</v>
      </c>
      <c r="G1827">
        <f>VLOOKUP(A1827,Feuil2!$E$2:$R$578,9,FALSE)</f>
        <v>13589</v>
      </c>
      <c r="H1827">
        <f>VLOOKUP(A1827,Feuil2!$E$2:$R$578,6,FALSE)</f>
        <v>71394</v>
      </c>
      <c r="I1827">
        <f t="shared" si="71"/>
        <v>0.19033812365184749</v>
      </c>
      <c r="J1827">
        <f t="shared" si="73"/>
        <v>-0.11710002841374749</v>
      </c>
      <c r="K1827">
        <f t="shared" si="72"/>
        <v>-9744</v>
      </c>
      <c r="L1827">
        <f>VLOOKUP(A1827,Sheet1!$A$1:$B$577,2,FALSE)</f>
        <v>88338</v>
      </c>
      <c r="M1827" t="str">
        <f t="shared" si="70"/>
        <v>battu</v>
      </c>
    </row>
    <row r="1828" spans="1:13">
      <c r="A1828" t="s">
        <v>4152</v>
      </c>
      <c r="B1828" t="s">
        <v>17</v>
      </c>
      <c r="C1828" t="s">
        <v>15552</v>
      </c>
      <c r="D1828" t="s">
        <v>17</v>
      </c>
      <c r="E1828">
        <v>5659</v>
      </c>
      <c r="F1828">
        <v>0.106114871833</v>
      </c>
      <c r="G1828">
        <f>VLOOKUP(A1828,Feuil2!$E$2:$R$578,9,FALSE)</f>
        <v>15923</v>
      </c>
      <c r="H1828">
        <f>VLOOKUP(A1828,Feuil2!$E$2:$R$578,6,FALSE)</f>
        <v>73310</v>
      </c>
      <c r="I1828">
        <f t="shared" si="71"/>
        <v>0.2172009275678625</v>
      </c>
      <c r="J1828">
        <f t="shared" si="73"/>
        <v>-0.11108605573486249</v>
      </c>
      <c r="K1828">
        <f t="shared" si="72"/>
        <v>-10264</v>
      </c>
      <c r="L1828">
        <f>VLOOKUP(A1828,Sheet1!$A$1:$B$577,2,FALSE)</f>
        <v>88972</v>
      </c>
      <c r="M1828" t="str">
        <f t="shared" si="70"/>
        <v>battu</v>
      </c>
    </row>
    <row r="1829" spans="1:13">
      <c r="A1829" t="s">
        <v>4164</v>
      </c>
      <c r="B1829" t="s">
        <v>17</v>
      </c>
      <c r="C1829" t="s">
        <v>15553</v>
      </c>
      <c r="D1829" t="s">
        <v>17</v>
      </c>
      <c r="E1829">
        <v>9496</v>
      </c>
      <c r="F1829">
        <v>0.24140122530999999</v>
      </c>
      <c r="G1829">
        <f>VLOOKUP(A1829,Feuil2!$E$2:$R$578,9,FALSE)</f>
        <v>14001</v>
      </c>
      <c r="H1829">
        <f>VLOOKUP(A1829,Feuil2!$E$2:$R$578,6,FALSE)</f>
        <v>53168</v>
      </c>
      <c r="I1829">
        <f t="shared" si="71"/>
        <v>0.26333508877520312</v>
      </c>
      <c r="J1829">
        <f t="shared" si="73"/>
        <v>-2.1933863465203124E-2</v>
      </c>
      <c r="K1829">
        <f t="shared" si="72"/>
        <v>-4505</v>
      </c>
      <c r="L1829">
        <f>VLOOKUP(A1829,Sheet1!$A$1:$B$577,2,FALSE)</f>
        <v>67612</v>
      </c>
      <c r="M1829" t="str">
        <f t="shared" si="70"/>
        <v>qualifie</v>
      </c>
    </row>
    <row r="1830" spans="1:13">
      <c r="A1830" t="s">
        <v>4178</v>
      </c>
      <c r="B1830" t="s">
        <v>17</v>
      </c>
      <c r="C1830" t="s">
        <v>15554</v>
      </c>
      <c r="D1830" t="s">
        <v>17</v>
      </c>
      <c r="E1830">
        <v>12525</v>
      </c>
      <c r="F1830">
        <v>0.23593791206699999</v>
      </c>
      <c r="G1830">
        <f>VLOOKUP(A1830,Feuil2!$E$2:$R$578,9,FALSE)</f>
        <v>18901</v>
      </c>
      <c r="H1830">
        <f>VLOOKUP(A1830,Feuil2!$E$2:$R$578,6,FALSE)</f>
        <v>72481</v>
      </c>
      <c r="I1830">
        <f t="shared" si="71"/>
        <v>0.26077178846870214</v>
      </c>
      <c r="J1830">
        <f t="shared" si="73"/>
        <v>-2.4833876401702148E-2</v>
      </c>
      <c r="K1830">
        <f t="shared" si="72"/>
        <v>-6376</v>
      </c>
      <c r="L1830">
        <f>VLOOKUP(A1830,Sheet1!$A$1:$B$577,2,FALSE)</f>
        <v>89077</v>
      </c>
      <c r="M1830" t="str">
        <f t="shared" si="70"/>
        <v>qualifie</v>
      </c>
    </row>
    <row r="1831" spans="1:13">
      <c r="A1831" t="s">
        <v>4193</v>
      </c>
      <c r="B1831" t="s">
        <v>17</v>
      </c>
      <c r="C1831" t="s">
        <v>15555</v>
      </c>
      <c r="D1831" t="s">
        <v>17</v>
      </c>
      <c r="E1831">
        <v>9022</v>
      </c>
      <c r="F1831">
        <v>0.18676382304799999</v>
      </c>
      <c r="G1831">
        <f>VLOOKUP(A1831,Feuil2!$E$2:$R$578,9,FALSE)</f>
        <v>15689</v>
      </c>
      <c r="H1831">
        <f>VLOOKUP(A1831,Feuil2!$E$2:$R$578,6,FALSE)</f>
        <v>63866</v>
      </c>
      <c r="I1831">
        <f t="shared" si="71"/>
        <v>0.24565496508314283</v>
      </c>
      <c r="J1831">
        <f t="shared" si="73"/>
        <v>-5.8891142035142841E-2</v>
      </c>
      <c r="K1831">
        <f t="shared" si="72"/>
        <v>-6667</v>
      </c>
      <c r="L1831">
        <f>VLOOKUP(A1831,Sheet1!$A$1:$B$577,2,FALSE)</f>
        <v>80130</v>
      </c>
      <c r="M1831" t="str">
        <f t="shared" si="70"/>
        <v>battu</v>
      </c>
    </row>
    <row r="1832" spans="1:13">
      <c r="A1832" t="s">
        <v>4205</v>
      </c>
      <c r="B1832" t="s">
        <v>17</v>
      </c>
      <c r="C1832" t="s">
        <v>15556</v>
      </c>
      <c r="D1832" t="s">
        <v>17</v>
      </c>
      <c r="E1832">
        <v>10437</v>
      </c>
      <c r="F1832">
        <v>0.18354964651299999</v>
      </c>
      <c r="G1832">
        <f>VLOOKUP(A1832,Feuil2!$E$2:$R$578,9,FALSE)</f>
        <v>18279</v>
      </c>
      <c r="H1832">
        <f>VLOOKUP(A1832,Feuil2!$E$2:$R$578,6,FALSE)</f>
        <v>74679</v>
      </c>
      <c r="I1832">
        <f t="shared" si="71"/>
        <v>0.24476760535090186</v>
      </c>
      <c r="J1832">
        <f t="shared" si="73"/>
        <v>-6.1217958837901876E-2</v>
      </c>
      <c r="K1832">
        <f t="shared" si="72"/>
        <v>-7842</v>
      </c>
      <c r="L1832">
        <f>VLOOKUP(A1832,Sheet1!$A$1:$B$577,2,FALSE)</f>
        <v>92344</v>
      </c>
      <c r="M1832" t="str">
        <f t="shared" si="70"/>
        <v>battu</v>
      </c>
    </row>
    <row r="1833" spans="1:13">
      <c r="A1833" t="s">
        <v>4215</v>
      </c>
      <c r="B1833" t="s">
        <v>17</v>
      </c>
      <c r="C1833" t="s">
        <v>15557</v>
      </c>
      <c r="D1833" t="s">
        <v>17</v>
      </c>
      <c r="E1833">
        <v>3103</v>
      </c>
      <c r="F1833">
        <v>9.3981888118200005E-2</v>
      </c>
      <c r="G1833">
        <f>VLOOKUP(A1833,Feuil2!$E$2:$R$578,9,FALSE)</f>
        <v>13267</v>
      </c>
      <c r="H1833">
        <f>VLOOKUP(A1833,Feuil2!$E$2:$R$578,6,FALSE)</f>
        <v>48105</v>
      </c>
      <c r="I1833">
        <f t="shared" si="71"/>
        <v>0.27579253715829954</v>
      </c>
      <c r="J1833">
        <f t="shared" si="73"/>
        <v>-0.18181064904009953</v>
      </c>
      <c r="K1833">
        <f t="shared" si="72"/>
        <v>-10164</v>
      </c>
      <c r="L1833">
        <f>VLOOKUP(A1833,Sheet1!$A$1:$B$577,2,FALSE)</f>
        <v>63978</v>
      </c>
      <c r="M1833" t="str">
        <f t="shared" si="70"/>
        <v>battu</v>
      </c>
    </row>
    <row r="1834" spans="1:13">
      <c r="A1834" t="s">
        <v>4228</v>
      </c>
      <c r="B1834" t="s">
        <v>17</v>
      </c>
      <c r="C1834" t="s">
        <v>15558</v>
      </c>
      <c r="D1834" t="s">
        <v>17</v>
      </c>
      <c r="E1834">
        <v>4611</v>
      </c>
      <c r="F1834">
        <v>0.12406500565</v>
      </c>
      <c r="G1834">
        <f>VLOOKUP(A1834,Feuil2!$E$2:$R$578,9,FALSE)</f>
        <v>14583</v>
      </c>
      <c r="H1834">
        <f>VLOOKUP(A1834,Feuil2!$E$2:$R$578,6,FALSE)</f>
        <v>52964</v>
      </c>
      <c r="I1834">
        <f t="shared" si="71"/>
        <v>0.27533796541046751</v>
      </c>
      <c r="J1834">
        <f t="shared" si="73"/>
        <v>-0.15127295976046751</v>
      </c>
      <c r="K1834">
        <f t="shared" si="72"/>
        <v>-9972</v>
      </c>
      <c r="L1834">
        <f>VLOOKUP(A1834,Sheet1!$A$1:$B$577,2,FALSE)</f>
        <v>71162</v>
      </c>
      <c r="M1834" t="str">
        <f t="shared" si="70"/>
        <v>battu</v>
      </c>
    </row>
    <row r="1835" spans="1:13">
      <c r="A1835" t="s">
        <v>4240</v>
      </c>
      <c r="B1835" t="s">
        <v>17</v>
      </c>
      <c r="C1835" t="s">
        <v>15559</v>
      </c>
      <c r="D1835" t="s">
        <v>17</v>
      </c>
      <c r="E1835">
        <v>4643</v>
      </c>
      <c r="F1835">
        <v>0.13169389607400001</v>
      </c>
      <c r="G1835">
        <f>VLOOKUP(A1835,Feuil2!$E$2:$R$578,9,FALSE)</f>
        <v>15509</v>
      </c>
      <c r="H1835">
        <f>VLOOKUP(A1835,Feuil2!$E$2:$R$578,6,FALSE)</f>
        <v>51580</v>
      </c>
      <c r="I1835">
        <f t="shared" si="71"/>
        <v>0.30067855758045753</v>
      </c>
      <c r="J1835">
        <f t="shared" si="73"/>
        <v>-0.16898466150645752</v>
      </c>
      <c r="K1835">
        <f t="shared" si="72"/>
        <v>-10866</v>
      </c>
      <c r="L1835">
        <f>VLOOKUP(A1835,Sheet1!$A$1:$B$577,2,FALSE)</f>
        <v>68329</v>
      </c>
      <c r="M1835" t="str">
        <f t="shared" si="70"/>
        <v>battu</v>
      </c>
    </row>
    <row r="1836" spans="1:13">
      <c r="A1836" t="s">
        <v>4249</v>
      </c>
      <c r="B1836" t="s">
        <v>17</v>
      </c>
      <c r="C1836" t="s">
        <v>15560</v>
      </c>
      <c r="D1836" t="s">
        <v>17</v>
      </c>
      <c r="E1836">
        <v>7987</v>
      </c>
      <c r="F1836">
        <v>0.15987429440699999</v>
      </c>
      <c r="G1836">
        <f>VLOOKUP(A1836,Feuil2!$E$2:$R$578,9,FALSE)</f>
        <v>27155</v>
      </c>
      <c r="H1836">
        <f>VLOOKUP(A1836,Feuil2!$E$2:$R$578,6,FALSE)</f>
        <v>72314</v>
      </c>
      <c r="I1836">
        <f t="shared" si="71"/>
        <v>0.37551511463893578</v>
      </c>
      <c r="J1836">
        <f t="shared" si="73"/>
        <v>-0.21564082023193579</v>
      </c>
      <c r="K1836">
        <f t="shared" si="72"/>
        <v>-19168</v>
      </c>
      <c r="L1836">
        <f>VLOOKUP(A1836,Sheet1!$A$1:$B$577,2,FALSE)</f>
        <v>89933</v>
      </c>
      <c r="M1836" t="str">
        <f t="shared" si="70"/>
        <v>battu</v>
      </c>
    </row>
    <row r="1837" spans="1:13">
      <c r="A1837" t="s">
        <v>4262</v>
      </c>
      <c r="B1837" t="s">
        <v>17</v>
      </c>
      <c r="C1837" t="s">
        <v>15561</v>
      </c>
      <c r="D1837" t="s">
        <v>17</v>
      </c>
      <c r="E1837">
        <v>10306</v>
      </c>
      <c r="F1837">
        <v>0.19248440476600001</v>
      </c>
      <c r="G1837">
        <f>VLOOKUP(A1837,Feuil2!$E$2:$R$578,9,FALSE)</f>
        <v>26469</v>
      </c>
      <c r="H1837">
        <f>VLOOKUP(A1837,Feuil2!$E$2:$R$578,6,FALSE)</f>
        <v>78369</v>
      </c>
      <c r="I1837">
        <f t="shared" si="71"/>
        <v>0.33774834437086093</v>
      </c>
      <c r="J1837">
        <f t="shared" si="73"/>
        <v>-0.14526393960486092</v>
      </c>
      <c r="K1837">
        <f t="shared" si="72"/>
        <v>-16163</v>
      </c>
      <c r="L1837">
        <f>VLOOKUP(A1837,Sheet1!$A$1:$B$577,2,FALSE)</f>
        <v>98427</v>
      </c>
      <c r="M1837" t="str">
        <f t="shared" si="70"/>
        <v>battu</v>
      </c>
    </row>
    <row r="1838" spans="1:13">
      <c r="A1838" t="s">
        <v>4270</v>
      </c>
      <c r="B1838" t="s">
        <v>17</v>
      </c>
      <c r="C1838" t="s">
        <v>15562</v>
      </c>
      <c r="D1838" t="s">
        <v>17</v>
      </c>
      <c r="E1838">
        <v>8953</v>
      </c>
      <c r="F1838">
        <v>0.17819752398399999</v>
      </c>
      <c r="G1838">
        <f>VLOOKUP(A1838,Feuil2!$E$2:$R$578,9,FALSE)</f>
        <v>25203</v>
      </c>
      <c r="H1838">
        <f>VLOOKUP(A1838,Feuil2!$E$2:$R$578,6,FALSE)</f>
        <v>72972</v>
      </c>
      <c r="I1838">
        <f t="shared" si="71"/>
        <v>0.34537904949843778</v>
      </c>
      <c r="J1838">
        <f t="shared" si="73"/>
        <v>-0.1671815255144378</v>
      </c>
      <c r="K1838">
        <f t="shared" si="72"/>
        <v>-16250</v>
      </c>
      <c r="L1838">
        <f>VLOOKUP(A1838,Sheet1!$A$1:$B$577,2,FALSE)</f>
        <v>91200</v>
      </c>
      <c r="M1838" t="str">
        <f t="shared" si="70"/>
        <v>battu</v>
      </c>
    </row>
    <row r="1839" spans="1:13">
      <c r="A1839" t="s">
        <v>4279</v>
      </c>
      <c r="B1839" t="s">
        <v>17</v>
      </c>
      <c r="C1839" t="s">
        <v>15563</v>
      </c>
      <c r="D1839" t="s">
        <v>17</v>
      </c>
      <c r="E1839">
        <v>8609</v>
      </c>
      <c r="F1839">
        <v>0.186354092257</v>
      </c>
      <c r="G1839">
        <f>VLOOKUP(A1839,Feuil2!$E$2:$R$578,9,FALSE)</f>
        <v>23004</v>
      </c>
      <c r="H1839">
        <f>VLOOKUP(A1839,Feuil2!$E$2:$R$578,6,FALSE)</f>
        <v>67469</v>
      </c>
      <c r="I1839">
        <f t="shared" si="71"/>
        <v>0.34095658746980095</v>
      </c>
      <c r="J1839">
        <f t="shared" si="73"/>
        <v>-0.15460249521280095</v>
      </c>
      <c r="K1839">
        <f t="shared" si="72"/>
        <v>-14395</v>
      </c>
      <c r="L1839">
        <f>VLOOKUP(A1839,Sheet1!$A$1:$B$577,2,FALSE)</f>
        <v>84670</v>
      </c>
      <c r="M1839" t="str">
        <f t="shared" si="70"/>
        <v>battu</v>
      </c>
    </row>
    <row r="1840" spans="1:13">
      <c r="A1840" t="s">
        <v>4287</v>
      </c>
      <c r="B1840" t="s">
        <v>17</v>
      </c>
      <c r="C1840" t="s">
        <v>15564</v>
      </c>
      <c r="D1840" t="s">
        <v>17</v>
      </c>
      <c r="E1840">
        <v>10100</v>
      </c>
      <c r="F1840">
        <v>0.20537638781600001</v>
      </c>
      <c r="G1840">
        <f>VLOOKUP(A1840,Feuil2!$E$2:$R$578,9,FALSE)</f>
        <v>25787</v>
      </c>
      <c r="H1840">
        <f>VLOOKUP(A1840,Feuil2!$E$2:$R$578,6,FALSE)</f>
        <v>72326</v>
      </c>
      <c r="I1840">
        <f t="shared" si="71"/>
        <v>0.35653845090285652</v>
      </c>
      <c r="J1840">
        <f t="shared" si="73"/>
        <v>-0.15116206308685651</v>
      </c>
      <c r="K1840">
        <f t="shared" si="72"/>
        <v>-15687</v>
      </c>
      <c r="L1840">
        <f>VLOOKUP(A1840,Sheet1!$A$1:$B$577,2,FALSE)</f>
        <v>92744</v>
      </c>
      <c r="M1840" t="str">
        <f t="shared" si="70"/>
        <v>battu</v>
      </c>
    </row>
    <row r="1841" spans="1:13">
      <c r="A1841" t="s">
        <v>4298</v>
      </c>
      <c r="B1841" t="s">
        <v>17</v>
      </c>
      <c r="C1841" t="s">
        <v>15565</v>
      </c>
      <c r="D1841" t="s">
        <v>17</v>
      </c>
      <c r="E1841">
        <v>8437</v>
      </c>
      <c r="F1841">
        <v>0.17942665135499999</v>
      </c>
      <c r="G1841">
        <f>VLOOKUP(A1841,Feuil2!$E$2:$R$578,9,FALSE)</f>
        <v>25991</v>
      </c>
      <c r="H1841">
        <f>VLOOKUP(A1841,Feuil2!$E$2:$R$578,6,FALSE)</f>
        <v>69833</v>
      </c>
      <c r="I1841">
        <f t="shared" si="71"/>
        <v>0.37218793407128437</v>
      </c>
      <c r="J1841">
        <f t="shared" si="73"/>
        <v>-0.19276128271628437</v>
      </c>
      <c r="K1841">
        <f t="shared" si="72"/>
        <v>-17554</v>
      </c>
      <c r="L1841">
        <f>VLOOKUP(A1841,Sheet1!$A$1:$B$577,2,FALSE)</f>
        <v>88326</v>
      </c>
      <c r="M1841" t="str">
        <f t="shared" si="70"/>
        <v>battu</v>
      </c>
    </row>
    <row r="1842" spans="1:13">
      <c r="A1842" t="s">
        <v>4311</v>
      </c>
      <c r="B1842" t="s">
        <v>17</v>
      </c>
      <c r="C1842" t="s">
        <v>15566</v>
      </c>
      <c r="D1842" t="s">
        <v>17</v>
      </c>
      <c r="E1842">
        <v>5375</v>
      </c>
      <c r="F1842">
        <v>0.13131214423599999</v>
      </c>
      <c r="G1842">
        <f>VLOOKUP(A1842,Feuil2!$E$2:$R$578,9,FALSE)</f>
        <v>18052</v>
      </c>
      <c r="H1842">
        <f>VLOOKUP(A1842,Feuil2!$E$2:$R$578,6,FALSE)</f>
        <v>57459</v>
      </c>
      <c r="I1842">
        <f t="shared" si="71"/>
        <v>0.31417184427156758</v>
      </c>
      <c r="J1842">
        <f t="shared" si="73"/>
        <v>-0.18285970003556759</v>
      </c>
      <c r="K1842">
        <f t="shared" si="72"/>
        <v>-12677</v>
      </c>
      <c r="L1842">
        <f>VLOOKUP(A1842,Sheet1!$A$1:$B$577,2,FALSE)</f>
        <v>74093</v>
      </c>
      <c r="M1842" t="str">
        <f t="shared" si="70"/>
        <v>battu</v>
      </c>
    </row>
    <row r="1843" spans="1:13">
      <c r="A1843" t="s">
        <v>4322</v>
      </c>
      <c r="B1843" t="s">
        <v>17</v>
      </c>
      <c r="C1843" t="s">
        <v>15567</v>
      </c>
      <c r="D1843" t="s">
        <v>17</v>
      </c>
      <c r="E1843">
        <v>9887</v>
      </c>
      <c r="F1843">
        <v>0.19358186161300001</v>
      </c>
      <c r="G1843">
        <f>VLOOKUP(A1843,Feuil2!$E$2:$R$578,9,FALSE)</f>
        <v>23682</v>
      </c>
      <c r="H1843">
        <f>VLOOKUP(A1843,Feuil2!$E$2:$R$578,6,FALSE)</f>
        <v>72857</v>
      </c>
      <c r="I1843">
        <f t="shared" si="71"/>
        <v>0.32504769617195328</v>
      </c>
      <c r="J1843">
        <f t="shared" si="73"/>
        <v>-0.13146583455895328</v>
      </c>
      <c r="K1843">
        <f t="shared" si="72"/>
        <v>-13795</v>
      </c>
      <c r="L1843">
        <f>VLOOKUP(A1843,Sheet1!$A$1:$B$577,2,FALSE)</f>
        <v>91139</v>
      </c>
      <c r="M1843" t="str">
        <f t="shared" si="70"/>
        <v>battu</v>
      </c>
    </row>
    <row r="1844" spans="1:13">
      <c r="A1844" t="s">
        <v>4330</v>
      </c>
      <c r="B1844" t="s">
        <v>17</v>
      </c>
      <c r="C1844" t="s">
        <v>15568</v>
      </c>
      <c r="D1844" t="s">
        <v>17</v>
      </c>
      <c r="E1844">
        <v>6109</v>
      </c>
      <c r="F1844">
        <v>0.13385775012100001</v>
      </c>
      <c r="G1844">
        <f>VLOOKUP(A1844,Feuil2!$E$2:$R$578,9,FALSE)</f>
        <v>25293</v>
      </c>
      <c r="H1844">
        <f>VLOOKUP(A1844,Feuil2!$E$2:$R$578,6,FALSE)</f>
        <v>66348</v>
      </c>
      <c r="I1844">
        <f t="shared" si="71"/>
        <v>0.3812172183034907</v>
      </c>
      <c r="J1844">
        <f t="shared" si="73"/>
        <v>-0.24735946818249069</v>
      </c>
      <c r="K1844">
        <f t="shared" si="72"/>
        <v>-19184</v>
      </c>
      <c r="L1844">
        <f>VLOOKUP(A1844,Sheet1!$A$1:$B$577,2,FALSE)</f>
        <v>83613</v>
      </c>
      <c r="M1844" t="str">
        <f t="shared" si="70"/>
        <v>battu</v>
      </c>
    </row>
    <row r="1845" spans="1:13">
      <c r="A1845" t="s">
        <v>4339</v>
      </c>
      <c r="B1845" t="s">
        <v>17</v>
      </c>
      <c r="C1845" t="s">
        <v>15569</v>
      </c>
      <c r="D1845" t="s">
        <v>17</v>
      </c>
      <c r="E1845">
        <v>11848</v>
      </c>
      <c r="F1845">
        <v>0.21470769453800001</v>
      </c>
      <c r="G1845">
        <f>VLOOKUP(A1845,Feuil2!$E$2:$R$578,9,FALSE)</f>
        <v>22558</v>
      </c>
      <c r="H1845">
        <f>VLOOKUP(A1845,Feuil2!$E$2:$R$578,6,FALSE)</f>
        <v>79473</v>
      </c>
      <c r="I1845">
        <f t="shared" si="71"/>
        <v>0.28384482780315329</v>
      </c>
      <c r="J1845">
        <f t="shared" si="73"/>
        <v>-6.9137133265153278E-2</v>
      </c>
      <c r="K1845">
        <f t="shared" si="72"/>
        <v>-10710</v>
      </c>
      <c r="L1845">
        <f>VLOOKUP(A1845,Sheet1!$A$1:$B$577,2,FALSE)</f>
        <v>99291</v>
      </c>
      <c r="M1845" t="str">
        <f t="shared" si="70"/>
        <v>battu</v>
      </c>
    </row>
    <row r="1846" spans="1:13">
      <c r="A1846" t="s">
        <v>4348</v>
      </c>
      <c r="B1846" t="s">
        <v>17</v>
      </c>
      <c r="C1846" t="s">
        <v>15570</v>
      </c>
      <c r="D1846" t="s">
        <v>17</v>
      </c>
      <c r="E1846">
        <v>6845</v>
      </c>
      <c r="F1846">
        <v>0.167621706338</v>
      </c>
      <c r="G1846">
        <f>VLOOKUP(A1846,Feuil2!$E$2:$R$578,9,FALSE)</f>
        <v>18903</v>
      </c>
      <c r="H1846">
        <f>VLOOKUP(A1846,Feuil2!$E$2:$R$578,6,FALSE)</f>
        <v>58639</v>
      </c>
      <c r="I1846">
        <f t="shared" si="71"/>
        <v>0.32236225037944033</v>
      </c>
      <c r="J1846">
        <f t="shared" si="73"/>
        <v>-0.15474054404144033</v>
      </c>
      <c r="K1846">
        <f t="shared" si="72"/>
        <v>-12058</v>
      </c>
      <c r="L1846">
        <f>VLOOKUP(A1846,Sheet1!$A$1:$B$577,2,FALSE)</f>
        <v>78848</v>
      </c>
      <c r="M1846" t="str">
        <f t="shared" si="70"/>
        <v>battu</v>
      </c>
    </row>
    <row r="1847" spans="1:13">
      <c r="A1847" t="s">
        <v>4360</v>
      </c>
      <c r="B1847" t="s">
        <v>17</v>
      </c>
      <c r="C1847" t="s">
        <v>15571</v>
      </c>
      <c r="D1847" t="s">
        <v>17</v>
      </c>
      <c r="E1847">
        <v>11859</v>
      </c>
      <c r="F1847">
        <v>0.25187969924800002</v>
      </c>
      <c r="G1847">
        <f>VLOOKUP(A1847,Feuil2!$E$2:$R$578,9,FALSE)</f>
        <v>20861</v>
      </c>
      <c r="H1847">
        <f>VLOOKUP(A1847,Feuil2!$E$2:$R$578,6,FALSE)</f>
        <v>70635</v>
      </c>
      <c r="I1847">
        <f t="shared" si="71"/>
        <v>0.29533517378070362</v>
      </c>
      <c r="J1847">
        <f t="shared" si="73"/>
        <v>-4.3455474532703597E-2</v>
      </c>
      <c r="K1847">
        <f t="shared" si="72"/>
        <v>-9002</v>
      </c>
      <c r="L1847">
        <f>VLOOKUP(A1847,Sheet1!$A$1:$B$577,2,FALSE)</f>
        <v>92486</v>
      </c>
      <c r="M1847" t="str">
        <f t="shared" si="70"/>
        <v>qualifie</v>
      </c>
    </row>
    <row r="1848" spans="1:13">
      <c r="A1848" t="s">
        <v>4374</v>
      </c>
      <c r="B1848" t="s">
        <v>17</v>
      </c>
      <c r="C1848" t="s">
        <v>15572</v>
      </c>
      <c r="D1848" t="s">
        <v>17</v>
      </c>
      <c r="E1848">
        <v>3859</v>
      </c>
      <c r="F1848">
        <v>0.103547279167</v>
      </c>
      <c r="G1848">
        <f>VLOOKUP(A1848,Feuil2!$E$2:$R$578,9,FALSE)</f>
        <v>14679</v>
      </c>
      <c r="H1848">
        <f>VLOOKUP(A1848,Feuil2!$E$2:$R$578,6,FALSE)</f>
        <v>52918</v>
      </c>
      <c r="I1848">
        <f t="shared" si="71"/>
        <v>0.2773914358063419</v>
      </c>
      <c r="J1848">
        <f t="shared" si="73"/>
        <v>-0.17384415663934188</v>
      </c>
      <c r="K1848">
        <f t="shared" si="72"/>
        <v>-10820</v>
      </c>
      <c r="L1848">
        <f>VLOOKUP(A1848,Sheet1!$A$1:$B$577,2,FALSE)</f>
        <v>68147</v>
      </c>
      <c r="M1848" t="str">
        <f t="shared" si="70"/>
        <v>battu</v>
      </c>
    </row>
    <row r="1849" spans="1:13">
      <c r="A1849" t="s">
        <v>4388</v>
      </c>
      <c r="B1849" t="s">
        <v>17</v>
      </c>
      <c r="C1849" t="s">
        <v>15573</v>
      </c>
      <c r="D1849" t="s">
        <v>17</v>
      </c>
      <c r="E1849">
        <v>2922</v>
      </c>
      <c r="F1849">
        <v>6.7425064032999998E-2</v>
      </c>
      <c r="G1849">
        <f>VLOOKUP(A1849,Feuil2!$E$2:$R$578,9,FALSE)</f>
        <v>17200</v>
      </c>
      <c r="H1849">
        <f>VLOOKUP(A1849,Feuil2!$E$2:$R$578,6,FALSE)</f>
        <v>58986</v>
      </c>
      <c r="I1849">
        <f t="shared" si="71"/>
        <v>0.29159461567151529</v>
      </c>
      <c r="J1849">
        <f t="shared" si="73"/>
        <v>-0.22416955163851529</v>
      </c>
      <c r="K1849">
        <f t="shared" si="72"/>
        <v>-14278</v>
      </c>
      <c r="L1849">
        <f>VLOOKUP(A1849,Sheet1!$A$1:$B$577,2,FALSE)</f>
        <v>74893</v>
      </c>
      <c r="M1849" t="str">
        <f t="shared" si="70"/>
        <v>battu</v>
      </c>
    </row>
    <row r="1850" spans="1:13">
      <c r="A1850" t="s">
        <v>4406</v>
      </c>
      <c r="B1850" t="s">
        <v>17</v>
      </c>
      <c r="C1850" t="s">
        <v>15574</v>
      </c>
      <c r="D1850" t="s">
        <v>17</v>
      </c>
      <c r="E1850">
        <v>4365</v>
      </c>
      <c r="F1850">
        <v>0.110812114442</v>
      </c>
      <c r="G1850">
        <f>VLOOKUP(A1850,Feuil2!$E$2:$R$578,9,FALSE)</f>
        <v>15192</v>
      </c>
      <c r="H1850">
        <f>VLOOKUP(A1850,Feuil2!$E$2:$R$578,6,FALSE)</f>
        <v>55241</v>
      </c>
      <c r="I1850">
        <f t="shared" si="71"/>
        <v>0.27501312430984232</v>
      </c>
      <c r="J1850">
        <f t="shared" si="73"/>
        <v>-0.16420100986784231</v>
      </c>
      <c r="K1850">
        <f t="shared" si="72"/>
        <v>-10827</v>
      </c>
      <c r="L1850">
        <f>VLOOKUP(A1850,Sheet1!$A$1:$B$577,2,FALSE)</f>
        <v>70342</v>
      </c>
      <c r="M1850" t="str">
        <f t="shared" si="70"/>
        <v>battu</v>
      </c>
    </row>
    <row r="1851" spans="1:13">
      <c r="A1851" t="s">
        <v>4429</v>
      </c>
      <c r="B1851" t="s">
        <v>17</v>
      </c>
      <c r="C1851" t="s">
        <v>15575</v>
      </c>
      <c r="D1851" t="s">
        <v>17</v>
      </c>
      <c r="E1851">
        <v>4461</v>
      </c>
      <c r="F1851">
        <v>9.7589254462700004E-2</v>
      </c>
      <c r="G1851">
        <f>VLOOKUP(A1851,Feuil2!$E$2:$R$578,9,FALSE)</f>
        <v>23240</v>
      </c>
      <c r="H1851">
        <f>VLOOKUP(A1851,Feuil2!$E$2:$R$578,6,FALSE)</f>
        <v>63069</v>
      </c>
      <c r="I1851">
        <f t="shared" si="71"/>
        <v>0.36848530974012589</v>
      </c>
      <c r="J1851">
        <f t="shared" si="73"/>
        <v>-0.27089605527742588</v>
      </c>
      <c r="K1851">
        <f t="shared" si="72"/>
        <v>-18779</v>
      </c>
      <c r="L1851">
        <f>VLOOKUP(A1851,Sheet1!$A$1:$B$577,2,FALSE)</f>
        <v>79524</v>
      </c>
      <c r="M1851" t="str">
        <f t="shared" si="70"/>
        <v>battu</v>
      </c>
    </row>
    <row r="1852" spans="1:13">
      <c r="A1852" t="s">
        <v>4446</v>
      </c>
      <c r="B1852" t="s">
        <v>17</v>
      </c>
      <c r="C1852" t="s">
        <v>15576</v>
      </c>
      <c r="D1852" t="s">
        <v>17</v>
      </c>
      <c r="E1852">
        <v>5835</v>
      </c>
      <c r="F1852">
        <v>0.118698889296</v>
      </c>
      <c r="G1852">
        <f>VLOOKUP(A1852,Feuil2!$E$2:$R$578,9,FALSE)</f>
        <v>26647</v>
      </c>
      <c r="H1852">
        <f>VLOOKUP(A1852,Feuil2!$E$2:$R$578,6,FALSE)</f>
        <v>67161</v>
      </c>
      <c r="I1852">
        <f t="shared" si="71"/>
        <v>0.3967630023376662</v>
      </c>
      <c r="J1852">
        <f t="shared" si="73"/>
        <v>-0.27806411304166623</v>
      </c>
      <c r="K1852">
        <f t="shared" si="72"/>
        <v>-20812</v>
      </c>
      <c r="L1852">
        <f>VLOOKUP(A1852,Sheet1!$A$1:$B$577,2,FALSE)</f>
        <v>80543</v>
      </c>
      <c r="M1852" t="str">
        <f t="shared" si="70"/>
        <v>battu</v>
      </c>
    </row>
    <row r="1853" spans="1:13">
      <c r="A1853" t="s">
        <v>4460</v>
      </c>
      <c r="B1853" t="s">
        <v>17</v>
      </c>
      <c r="C1853" t="s">
        <v>15577</v>
      </c>
      <c r="D1853" t="s">
        <v>17</v>
      </c>
      <c r="E1853">
        <v>6164</v>
      </c>
      <c r="F1853">
        <v>0.15023519949299999</v>
      </c>
      <c r="G1853">
        <f>VLOOKUP(A1853,Feuil2!$E$2:$R$578,9,FALSE)</f>
        <v>14738</v>
      </c>
      <c r="H1853">
        <f>VLOOKUP(A1853,Feuil2!$E$2:$R$578,6,FALSE)</f>
        <v>61208</v>
      </c>
      <c r="I1853">
        <f t="shared" si="71"/>
        <v>0.24078551823291072</v>
      </c>
      <c r="J1853">
        <f t="shared" si="73"/>
        <v>-9.0550318739910735E-2</v>
      </c>
      <c r="K1853">
        <f t="shared" si="72"/>
        <v>-8574</v>
      </c>
      <c r="L1853">
        <f>VLOOKUP(A1853,Sheet1!$A$1:$B$577,2,FALSE)</f>
        <v>78362</v>
      </c>
      <c r="M1853" t="str">
        <f t="shared" si="70"/>
        <v>battu</v>
      </c>
    </row>
    <row r="1854" spans="1:13">
      <c r="A1854" t="s">
        <v>4476</v>
      </c>
      <c r="B1854" t="s">
        <v>17</v>
      </c>
      <c r="C1854" t="s">
        <v>15578</v>
      </c>
      <c r="D1854" t="s">
        <v>17</v>
      </c>
      <c r="E1854">
        <v>5326</v>
      </c>
      <c r="F1854">
        <v>0.16933740302700001</v>
      </c>
      <c r="G1854">
        <f>VLOOKUP(A1854,Feuil2!$E$2:$R$578,9,FALSE)</f>
        <v>11392</v>
      </c>
      <c r="H1854">
        <f>VLOOKUP(A1854,Feuil2!$E$2:$R$578,6,FALSE)</f>
        <v>48636</v>
      </c>
      <c r="I1854">
        <f t="shared" si="71"/>
        <v>0.23422978863393371</v>
      </c>
      <c r="J1854">
        <f t="shared" si="73"/>
        <v>-6.4892385606933695E-2</v>
      </c>
      <c r="K1854">
        <f t="shared" si="72"/>
        <v>-6066</v>
      </c>
      <c r="L1854">
        <f>VLOOKUP(A1854,Sheet1!$A$1:$B$577,2,FALSE)</f>
        <v>64848</v>
      </c>
      <c r="M1854" t="str">
        <f t="shared" si="70"/>
        <v>battu</v>
      </c>
    </row>
    <row r="1855" spans="1:13">
      <c r="A1855" t="s">
        <v>4494</v>
      </c>
      <c r="B1855" t="s">
        <v>17</v>
      </c>
      <c r="C1855" t="s">
        <v>15579</v>
      </c>
      <c r="D1855" t="s">
        <v>17</v>
      </c>
      <c r="E1855">
        <v>8159</v>
      </c>
      <c r="F1855">
        <v>0.137165240489</v>
      </c>
      <c r="G1855">
        <f>VLOOKUP(A1855,Feuil2!$E$2:$R$578,9,FALSE)</f>
        <v>28791</v>
      </c>
      <c r="H1855">
        <f>VLOOKUP(A1855,Feuil2!$E$2:$R$578,6,FALSE)</f>
        <v>81527</v>
      </c>
      <c r="I1855">
        <f t="shared" si="71"/>
        <v>0.35314681025917793</v>
      </c>
      <c r="J1855">
        <f t="shared" si="73"/>
        <v>-0.21598156977017793</v>
      </c>
      <c r="K1855">
        <f t="shared" si="72"/>
        <v>-20632</v>
      </c>
      <c r="L1855">
        <f>VLOOKUP(A1855,Sheet1!$A$1:$B$577,2,FALSE)</f>
        <v>98429</v>
      </c>
      <c r="M1855" t="str">
        <f t="shared" si="70"/>
        <v>battu</v>
      </c>
    </row>
    <row r="1856" spans="1:13">
      <c r="A1856" t="s">
        <v>4501</v>
      </c>
      <c r="B1856" t="s">
        <v>17</v>
      </c>
      <c r="C1856" t="s">
        <v>15580</v>
      </c>
      <c r="D1856" t="s">
        <v>17</v>
      </c>
      <c r="E1856">
        <v>8714</v>
      </c>
      <c r="F1856">
        <v>0.176991509932</v>
      </c>
      <c r="G1856">
        <f>VLOOKUP(A1856,Feuil2!$E$2:$R$578,9,FALSE)</f>
        <v>23100</v>
      </c>
      <c r="H1856">
        <f>VLOOKUP(A1856,Feuil2!$E$2:$R$578,6,FALSE)</f>
        <v>69937</v>
      </c>
      <c r="I1856">
        <f t="shared" si="71"/>
        <v>0.3302972675407867</v>
      </c>
      <c r="J1856">
        <f t="shared" si="73"/>
        <v>-0.1533057576087867</v>
      </c>
      <c r="K1856">
        <f t="shared" si="72"/>
        <v>-14386</v>
      </c>
      <c r="L1856">
        <f>VLOOKUP(A1856,Sheet1!$A$1:$B$577,2,FALSE)</f>
        <v>85945</v>
      </c>
      <c r="M1856" t="str">
        <f t="shared" si="70"/>
        <v>battu</v>
      </c>
    </row>
    <row r="1857" spans="1:13">
      <c r="A1857" t="s">
        <v>4509</v>
      </c>
      <c r="B1857" t="s">
        <v>17</v>
      </c>
      <c r="C1857" t="s">
        <v>15581</v>
      </c>
      <c r="D1857" t="s">
        <v>17</v>
      </c>
      <c r="E1857">
        <v>8195</v>
      </c>
      <c r="F1857">
        <v>0.15129137666799999</v>
      </c>
      <c r="G1857">
        <f>VLOOKUP(A1857,Feuil2!$E$2:$R$578,9,FALSE)</f>
        <v>26427</v>
      </c>
      <c r="H1857">
        <f>VLOOKUP(A1857,Feuil2!$E$2:$R$578,6,FALSE)</f>
        <v>74586</v>
      </c>
      <c r="I1857">
        <f t="shared" si="71"/>
        <v>0.35431582334486367</v>
      </c>
      <c r="J1857">
        <f t="shared" si="73"/>
        <v>-0.20302444667686367</v>
      </c>
      <c r="K1857">
        <f t="shared" si="72"/>
        <v>-18232</v>
      </c>
      <c r="L1857">
        <f>VLOOKUP(A1857,Sheet1!$A$1:$B$577,2,FALSE)</f>
        <v>89520</v>
      </c>
      <c r="M1857" t="str">
        <f t="shared" si="70"/>
        <v>battu</v>
      </c>
    </row>
    <row r="1858" spans="1:13">
      <c r="A1858" t="s">
        <v>4523</v>
      </c>
      <c r="B1858" t="s">
        <v>17</v>
      </c>
      <c r="C1858" t="s">
        <v>15582</v>
      </c>
      <c r="D1858" t="s">
        <v>17</v>
      </c>
      <c r="E1858">
        <v>9475</v>
      </c>
      <c r="F1858">
        <v>0.18841098450999999</v>
      </c>
      <c r="G1858">
        <f>VLOOKUP(A1858,Feuil2!$E$2:$R$578,9,FALSE)</f>
        <v>20000</v>
      </c>
      <c r="H1858">
        <f>VLOOKUP(A1858,Feuil2!$E$2:$R$578,6,FALSE)</f>
        <v>70724</v>
      </c>
      <c r="I1858">
        <f t="shared" si="71"/>
        <v>0.28278943498670889</v>
      </c>
      <c r="J1858">
        <f t="shared" si="73"/>
        <v>-9.4378450476708897E-2</v>
      </c>
      <c r="K1858">
        <f t="shared" si="72"/>
        <v>-10525</v>
      </c>
      <c r="L1858">
        <f>VLOOKUP(A1858,Sheet1!$A$1:$B$577,2,FALSE)</f>
        <v>85531</v>
      </c>
      <c r="M1858" t="str">
        <f t="shared" si="70"/>
        <v>battu</v>
      </c>
    </row>
    <row r="1859" spans="1:13">
      <c r="A1859" t="s">
        <v>4532</v>
      </c>
      <c r="B1859" t="s">
        <v>17</v>
      </c>
      <c r="C1859" t="s">
        <v>15583</v>
      </c>
      <c r="D1859" t="s">
        <v>17</v>
      </c>
      <c r="E1859">
        <v>5526</v>
      </c>
      <c r="F1859">
        <v>0.121245364987</v>
      </c>
      <c r="G1859">
        <f>VLOOKUP(A1859,Feuil2!$E$2:$R$578,9,FALSE)</f>
        <v>20725</v>
      </c>
      <c r="H1859">
        <f>VLOOKUP(A1859,Feuil2!$E$2:$R$578,6,FALSE)</f>
        <v>62587</v>
      </c>
      <c r="I1859">
        <f t="shared" si="71"/>
        <v>0.33113905443622477</v>
      </c>
      <c r="J1859">
        <f t="shared" si="73"/>
        <v>-0.20989368944922476</v>
      </c>
      <c r="K1859">
        <f t="shared" si="72"/>
        <v>-15199</v>
      </c>
      <c r="L1859">
        <f>VLOOKUP(A1859,Sheet1!$A$1:$B$577,2,FALSE)</f>
        <v>76167</v>
      </c>
      <c r="M1859" t="str">
        <f t="shared" ref="M1859:M1922" si="74">IF(F1859&gt;0.5,"elu",IF(AND(F1859&gt;0.2,E1859/L1859&gt;0.125),"qualifie","battu"))</f>
        <v>battu</v>
      </c>
    </row>
    <row r="1860" spans="1:13">
      <c r="A1860" t="s">
        <v>4543</v>
      </c>
      <c r="B1860" t="s">
        <v>17</v>
      </c>
      <c r="C1860" t="s">
        <v>15584</v>
      </c>
      <c r="D1860" t="s">
        <v>17</v>
      </c>
      <c r="E1860">
        <v>8013</v>
      </c>
      <c r="F1860">
        <v>0.178141882128</v>
      </c>
      <c r="G1860">
        <f>VLOOKUP(A1860,Feuil2!$E$2:$R$578,9,FALSE)</f>
        <v>19592</v>
      </c>
      <c r="H1860">
        <f>VLOOKUP(A1860,Feuil2!$E$2:$R$578,6,FALSE)</f>
        <v>63917</v>
      </c>
      <c r="I1860">
        <f t="shared" si="71"/>
        <v>0.30652252139493408</v>
      </c>
      <c r="J1860">
        <f t="shared" si="73"/>
        <v>-0.12838063926693408</v>
      </c>
      <c r="K1860">
        <f t="shared" si="72"/>
        <v>-11579</v>
      </c>
      <c r="L1860">
        <f>VLOOKUP(A1860,Sheet1!$A$1:$B$577,2,FALSE)</f>
        <v>79506</v>
      </c>
      <c r="M1860" t="str">
        <f t="shared" si="74"/>
        <v>battu</v>
      </c>
    </row>
    <row r="1861" spans="1:13">
      <c r="A1861" t="s">
        <v>4551</v>
      </c>
      <c r="B1861" t="s">
        <v>17</v>
      </c>
      <c r="C1861" t="s">
        <v>15585</v>
      </c>
      <c r="D1861" t="s">
        <v>17</v>
      </c>
      <c r="E1861">
        <v>7269</v>
      </c>
      <c r="F1861">
        <v>0.215992155464</v>
      </c>
      <c r="G1861">
        <f>VLOOKUP(A1861,Feuil2!$E$2:$R$578,9,FALSE)</f>
        <v>10199</v>
      </c>
      <c r="H1861">
        <f>VLOOKUP(A1861,Feuil2!$E$2:$R$578,6,FALSE)</f>
        <v>53154</v>
      </c>
      <c r="I1861">
        <f t="shared" si="71"/>
        <v>0.19187643451104339</v>
      </c>
      <c r="J1861">
        <f t="shared" si="73"/>
        <v>2.411572095295661E-2</v>
      </c>
      <c r="K1861">
        <f t="shared" si="72"/>
        <v>-2930</v>
      </c>
      <c r="L1861">
        <f>VLOOKUP(A1861,Sheet1!$A$1:$B$577,2,FALSE)</f>
        <v>70147</v>
      </c>
      <c r="M1861" t="str">
        <f t="shared" si="74"/>
        <v>battu</v>
      </c>
    </row>
    <row r="1862" spans="1:13">
      <c r="A1862" t="s">
        <v>4562</v>
      </c>
      <c r="B1862" t="s">
        <v>17</v>
      </c>
      <c r="C1862" t="s">
        <v>15586</v>
      </c>
      <c r="D1862" t="s">
        <v>17</v>
      </c>
      <c r="E1862">
        <v>7686</v>
      </c>
      <c r="F1862">
        <v>0.13606911447100001</v>
      </c>
      <c r="G1862">
        <f>VLOOKUP(A1862,Feuil2!$E$2:$R$578,9,FALSE)</f>
        <v>20071</v>
      </c>
      <c r="H1862">
        <f>VLOOKUP(A1862,Feuil2!$E$2:$R$578,6,FALSE)</f>
        <v>72728</v>
      </c>
      <c r="I1862">
        <f t="shared" si="71"/>
        <v>0.27597349026509738</v>
      </c>
      <c r="J1862">
        <f t="shared" si="73"/>
        <v>-0.13990437579409737</v>
      </c>
      <c r="K1862">
        <f t="shared" si="72"/>
        <v>-12385</v>
      </c>
      <c r="L1862">
        <f>VLOOKUP(A1862,Sheet1!$A$1:$B$577,2,FALSE)</f>
        <v>88840</v>
      </c>
      <c r="M1862" t="str">
        <f t="shared" si="74"/>
        <v>battu</v>
      </c>
    </row>
    <row r="1863" spans="1:13">
      <c r="A1863" t="s">
        <v>4571</v>
      </c>
      <c r="B1863" t="s">
        <v>17</v>
      </c>
      <c r="C1863" t="s">
        <v>15587</v>
      </c>
      <c r="D1863" t="s">
        <v>17</v>
      </c>
      <c r="E1863">
        <v>10150</v>
      </c>
      <c r="F1863">
        <v>0.17765564559899999</v>
      </c>
      <c r="G1863">
        <f>VLOOKUP(A1863,Feuil2!$E$2:$R$578,9,FALSE)</f>
        <v>16896</v>
      </c>
      <c r="H1863">
        <f>VLOOKUP(A1863,Feuil2!$E$2:$R$578,6,FALSE)</f>
        <v>73808</v>
      </c>
      <c r="I1863">
        <f t="shared" si="71"/>
        <v>0.22891827444179494</v>
      </c>
      <c r="J1863">
        <f t="shared" si="73"/>
        <v>-5.1262628842794949E-2</v>
      </c>
      <c r="K1863">
        <f t="shared" si="72"/>
        <v>-6746</v>
      </c>
      <c r="L1863">
        <f>VLOOKUP(A1863,Sheet1!$A$1:$B$577,2,FALSE)</f>
        <v>91956</v>
      </c>
      <c r="M1863" t="str">
        <f t="shared" si="74"/>
        <v>battu</v>
      </c>
    </row>
    <row r="1864" spans="1:13">
      <c r="A1864" t="s">
        <v>4581</v>
      </c>
      <c r="B1864" t="s">
        <v>17</v>
      </c>
      <c r="C1864" t="s">
        <v>15588</v>
      </c>
      <c r="D1864" t="s">
        <v>17</v>
      </c>
      <c r="E1864">
        <v>5000</v>
      </c>
      <c r="F1864">
        <v>0.11858457451899999</v>
      </c>
      <c r="G1864">
        <f>VLOOKUP(A1864,Feuil2!$E$2:$R$578,9,FALSE)</f>
        <v>16313</v>
      </c>
      <c r="H1864">
        <f>VLOOKUP(A1864,Feuil2!$E$2:$R$578,6,FALSE)</f>
        <v>57374</v>
      </c>
      <c r="I1864">
        <f t="shared" si="71"/>
        <v>0.28432739568445636</v>
      </c>
      <c r="J1864">
        <f t="shared" si="73"/>
        <v>-0.16574282116545636</v>
      </c>
      <c r="K1864">
        <f t="shared" si="72"/>
        <v>-11313</v>
      </c>
      <c r="L1864">
        <f>VLOOKUP(A1864,Sheet1!$A$1:$B$577,2,FALSE)</f>
        <v>72455</v>
      </c>
      <c r="M1864" t="str">
        <f t="shared" si="74"/>
        <v>battu</v>
      </c>
    </row>
    <row r="1865" spans="1:13">
      <c r="A1865" t="s">
        <v>4592</v>
      </c>
      <c r="B1865" t="s">
        <v>17</v>
      </c>
      <c r="C1865" t="s">
        <v>15589</v>
      </c>
      <c r="D1865" t="s">
        <v>17</v>
      </c>
      <c r="E1865">
        <v>5779</v>
      </c>
      <c r="F1865">
        <v>0.121415215245</v>
      </c>
      <c r="G1865">
        <f>VLOOKUP(A1865,Feuil2!$E$2:$R$578,9,FALSE)</f>
        <v>17338</v>
      </c>
      <c r="H1865">
        <f>VLOOKUP(A1865,Feuil2!$E$2:$R$578,6,FALSE)</f>
        <v>64945</v>
      </c>
      <c r="I1865">
        <f t="shared" si="71"/>
        <v>0.26696435445376859</v>
      </c>
      <c r="J1865">
        <f t="shared" si="73"/>
        <v>-0.14554913920876861</v>
      </c>
      <c r="K1865">
        <f t="shared" si="72"/>
        <v>-11559</v>
      </c>
      <c r="L1865">
        <f>VLOOKUP(A1865,Sheet1!$A$1:$B$577,2,FALSE)</f>
        <v>81300</v>
      </c>
      <c r="M1865" t="str">
        <f t="shared" si="74"/>
        <v>battu</v>
      </c>
    </row>
    <row r="1866" spans="1:13">
      <c r="A1866" t="s">
        <v>4600</v>
      </c>
      <c r="B1866" t="s">
        <v>17</v>
      </c>
      <c r="C1866" t="s">
        <v>15590</v>
      </c>
      <c r="D1866" t="s">
        <v>17</v>
      </c>
      <c r="E1866">
        <v>8159</v>
      </c>
      <c r="F1866">
        <v>0.16127055661</v>
      </c>
      <c r="G1866">
        <f>VLOOKUP(A1866,Feuil2!$E$2:$R$578,9,FALSE)</f>
        <v>17395</v>
      </c>
      <c r="H1866">
        <f>VLOOKUP(A1866,Feuil2!$E$2:$R$578,6,FALSE)</f>
        <v>67027</v>
      </c>
      <c r="I1866">
        <f t="shared" si="71"/>
        <v>0.25952228206543632</v>
      </c>
      <c r="J1866">
        <f t="shared" si="73"/>
        <v>-9.8251725455436312E-2</v>
      </c>
      <c r="K1866">
        <f t="shared" si="72"/>
        <v>-9236</v>
      </c>
      <c r="L1866">
        <f>VLOOKUP(A1866,Sheet1!$A$1:$B$577,2,FALSE)</f>
        <v>83735</v>
      </c>
      <c r="M1866" t="str">
        <f t="shared" si="74"/>
        <v>battu</v>
      </c>
    </row>
    <row r="1867" spans="1:13">
      <c r="A1867" t="s">
        <v>4608</v>
      </c>
      <c r="B1867" t="s">
        <v>17</v>
      </c>
      <c r="C1867" t="s">
        <v>15591</v>
      </c>
      <c r="D1867" t="s">
        <v>17</v>
      </c>
      <c r="E1867">
        <v>7011</v>
      </c>
      <c r="F1867">
        <v>0.14571642349399999</v>
      </c>
      <c r="G1867">
        <f>VLOOKUP(A1867,Feuil2!$E$2:$R$578,9,FALSE)</f>
        <v>16357</v>
      </c>
      <c r="H1867">
        <f>VLOOKUP(A1867,Feuil2!$E$2:$R$578,6,FALSE)</f>
        <v>64925</v>
      </c>
      <c r="I1867">
        <f t="shared" si="71"/>
        <v>0.2519368502117828</v>
      </c>
      <c r="J1867">
        <f t="shared" si="73"/>
        <v>-0.10622042671778281</v>
      </c>
      <c r="K1867">
        <f t="shared" si="72"/>
        <v>-9346</v>
      </c>
      <c r="L1867">
        <f>VLOOKUP(A1867,Sheet1!$A$1:$B$577,2,FALSE)</f>
        <v>81145</v>
      </c>
      <c r="M1867" t="str">
        <f t="shared" si="74"/>
        <v>battu</v>
      </c>
    </row>
    <row r="1868" spans="1:13">
      <c r="A1868" t="s">
        <v>4616</v>
      </c>
      <c r="B1868" t="s">
        <v>17</v>
      </c>
      <c r="C1868" t="s">
        <v>15592</v>
      </c>
      <c r="D1868" t="s">
        <v>17</v>
      </c>
      <c r="E1868">
        <v>8804</v>
      </c>
      <c r="F1868">
        <v>0.17604479104199999</v>
      </c>
      <c r="G1868">
        <f>VLOOKUP(A1868,Feuil2!$E$2:$R$578,9,FALSE)</f>
        <v>17096</v>
      </c>
      <c r="H1868">
        <f>VLOOKUP(A1868,Feuil2!$E$2:$R$578,6,FALSE)</f>
        <v>70555</v>
      </c>
      <c r="I1868">
        <f t="shared" si="71"/>
        <v>0.24230741974346254</v>
      </c>
      <c r="J1868">
        <f t="shared" si="73"/>
        <v>-6.6262628701462545E-2</v>
      </c>
      <c r="K1868">
        <f t="shared" si="72"/>
        <v>-8292</v>
      </c>
      <c r="L1868">
        <f>VLOOKUP(A1868,Sheet1!$A$1:$B$577,2,FALSE)</f>
        <v>91106</v>
      </c>
      <c r="M1868" t="str">
        <f t="shared" si="74"/>
        <v>battu</v>
      </c>
    </row>
    <row r="1869" spans="1:13">
      <c r="A1869" t="s">
        <v>4627</v>
      </c>
      <c r="B1869" t="s">
        <v>17</v>
      </c>
      <c r="C1869" t="s">
        <v>15593</v>
      </c>
      <c r="D1869" t="s">
        <v>17</v>
      </c>
      <c r="E1869">
        <v>4450</v>
      </c>
      <c r="F1869">
        <v>0.106043275188</v>
      </c>
      <c r="G1869">
        <f>VLOOKUP(A1869,Feuil2!$E$2:$R$578,9,FALSE)</f>
        <v>16768</v>
      </c>
      <c r="H1869">
        <f>VLOOKUP(A1869,Feuil2!$E$2:$R$578,6,FALSE)</f>
        <v>58110</v>
      </c>
      <c r="I1869">
        <f t="shared" si="71"/>
        <v>0.28855618654276372</v>
      </c>
      <c r="J1869">
        <f t="shared" si="73"/>
        <v>-0.18251291135476372</v>
      </c>
      <c r="K1869">
        <f t="shared" si="72"/>
        <v>-12318</v>
      </c>
      <c r="L1869">
        <f>VLOOKUP(A1869,Sheet1!$A$1:$B$577,2,FALSE)</f>
        <v>72569</v>
      </c>
      <c r="M1869" t="str">
        <f t="shared" si="74"/>
        <v>battu</v>
      </c>
    </row>
    <row r="1870" spans="1:13">
      <c r="A1870" t="s">
        <v>4635</v>
      </c>
      <c r="B1870" t="s">
        <v>17</v>
      </c>
      <c r="C1870" t="s">
        <v>15594</v>
      </c>
      <c r="D1870" t="s">
        <v>17</v>
      </c>
      <c r="E1870">
        <v>6182</v>
      </c>
      <c r="F1870">
        <v>0.13515522518600001</v>
      </c>
      <c r="G1870">
        <f>VLOOKUP(A1870,Feuil2!$E$2:$R$578,9,FALSE)</f>
        <v>14881</v>
      </c>
      <c r="H1870">
        <f>VLOOKUP(A1870,Feuil2!$E$2:$R$578,6,FALSE)</f>
        <v>64962</v>
      </c>
      <c r="I1870">
        <f t="shared" si="71"/>
        <v>0.22907238077645392</v>
      </c>
      <c r="J1870">
        <f t="shared" si="73"/>
        <v>-9.391715559045391E-2</v>
      </c>
      <c r="K1870">
        <f t="shared" si="72"/>
        <v>-8699</v>
      </c>
      <c r="L1870">
        <f>VLOOKUP(A1870,Sheet1!$A$1:$B$577,2,FALSE)</f>
        <v>83350</v>
      </c>
      <c r="M1870" t="str">
        <f t="shared" si="74"/>
        <v>battu</v>
      </c>
    </row>
    <row r="1871" spans="1:13">
      <c r="A1871" t="s">
        <v>4648</v>
      </c>
      <c r="B1871" t="s">
        <v>17</v>
      </c>
      <c r="C1871" t="s">
        <v>15595</v>
      </c>
      <c r="D1871" t="s">
        <v>17</v>
      </c>
      <c r="E1871">
        <v>6715</v>
      </c>
      <c r="F1871">
        <v>0.134230200296</v>
      </c>
      <c r="G1871">
        <f>VLOOKUP(A1871,Feuil2!$E$2:$R$578,9,FALSE)</f>
        <v>18160</v>
      </c>
      <c r="H1871">
        <f>VLOOKUP(A1871,Feuil2!$E$2:$R$578,6,FALSE)</f>
        <v>68961</v>
      </c>
      <c r="I1871">
        <f t="shared" si="71"/>
        <v>0.26333724858978264</v>
      </c>
      <c r="J1871">
        <f t="shared" si="73"/>
        <v>-0.12910704829378264</v>
      </c>
      <c r="K1871">
        <f t="shared" si="72"/>
        <v>-11445</v>
      </c>
      <c r="L1871">
        <f>VLOOKUP(A1871,Sheet1!$A$1:$B$577,2,FALSE)</f>
        <v>84856</v>
      </c>
      <c r="M1871" t="str">
        <f t="shared" si="74"/>
        <v>battu</v>
      </c>
    </row>
    <row r="1872" spans="1:13">
      <c r="A1872" t="s">
        <v>4657</v>
      </c>
      <c r="B1872" t="s">
        <v>17</v>
      </c>
      <c r="C1872" t="s">
        <v>15596</v>
      </c>
      <c r="D1872" t="s">
        <v>17</v>
      </c>
      <c r="E1872">
        <v>5478</v>
      </c>
      <c r="F1872">
        <v>0.117684970353</v>
      </c>
      <c r="G1872">
        <f>VLOOKUP(A1872,Feuil2!$E$2:$R$578,9,FALSE)</f>
        <v>16727</v>
      </c>
      <c r="H1872">
        <f>VLOOKUP(A1872,Feuil2!$E$2:$R$578,6,FALSE)</f>
        <v>63903</v>
      </c>
      <c r="I1872">
        <f t="shared" si="71"/>
        <v>0.26175609908767977</v>
      </c>
      <c r="J1872">
        <f t="shared" si="73"/>
        <v>-0.14407112873467975</v>
      </c>
      <c r="K1872">
        <f t="shared" si="72"/>
        <v>-11249</v>
      </c>
      <c r="L1872">
        <f>VLOOKUP(A1872,Sheet1!$A$1:$B$577,2,FALSE)</f>
        <v>78909</v>
      </c>
      <c r="M1872" t="str">
        <f t="shared" si="74"/>
        <v>battu</v>
      </c>
    </row>
    <row r="1873" spans="1:13">
      <c r="A1873" t="s">
        <v>4667</v>
      </c>
      <c r="B1873" t="s">
        <v>17</v>
      </c>
      <c r="C1873" t="s">
        <v>15597</v>
      </c>
      <c r="D1873" t="s">
        <v>17</v>
      </c>
      <c r="E1873">
        <v>5750</v>
      </c>
      <c r="F1873">
        <v>0.111222871291</v>
      </c>
      <c r="G1873">
        <f>VLOOKUP(A1873,Feuil2!$E$2:$R$578,9,FALSE)</f>
        <v>19638</v>
      </c>
      <c r="H1873">
        <f>VLOOKUP(A1873,Feuil2!$E$2:$R$578,6,FALSE)</f>
        <v>70166</v>
      </c>
      <c r="I1873">
        <f t="shared" si="71"/>
        <v>0.27987914374483369</v>
      </c>
      <c r="J1873">
        <f t="shared" si="73"/>
        <v>-0.16865627245383369</v>
      </c>
      <c r="K1873">
        <f t="shared" si="72"/>
        <v>-13888</v>
      </c>
      <c r="L1873">
        <f>VLOOKUP(A1873,Sheet1!$A$1:$B$577,2,FALSE)</f>
        <v>87462</v>
      </c>
      <c r="M1873" t="str">
        <f t="shared" si="74"/>
        <v>battu</v>
      </c>
    </row>
    <row r="1874" spans="1:13">
      <c r="A1874" t="s">
        <v>4678</v>
      </c>
      <c r="B1874" t="s">
        <v>17</v>
      </c>
      <c r="C1874" t="s">
        <v>15598</v>
      </c>
      <c r="D1874" t="s">
        <v>17</v>
      </c>
      <c r="E1874">
        <v>7471</v>
      </c>
      <c r="F1874">
        <v>0.154519131334</v>
      </c>
      <c r="G1874">
        <f>VLOOKUP(A1874,Feuil2!$E$2:$R$578,9,FALSE)</f>
        <v>20564</v>
      </c>
      <c r="H1874">
        <f>VLOOKUP(A1874,Feuil2!$E$2:$R$578,6,FALSE)</f>
        <v>67303</v>
      </c>
      <c r="I1874">
        <f t="shared" si="71"/>
        <v>0.30554358646717084</v>
      </c>
      <c r="J1874">
        <f t="shared" si="73"/>
        <v>-0.15102445513317084</v>
      </c>
      <c r="K1874">
        <f t="shared" si="72"/>
        <v>-13093</v>
      </c>
      <c r="L1874">
        <f>VLOOKUP(A1874,Sheet1!$A$1:$B$577,2,FALSE)</f>
        <v>82150</v>
      </c>
      <c r="M1874" t="str">
        <f t="shared" si="74"/>
        <v>battu</v>
      </c>
    </row>
    <row r="1875" spans="1:13">
      <c r="A1875" t="s">
        <v>4687</v>
      </c>
      <c r="B1875" t="s">
        <v>17</v>
      </c>
      <c r="C1875" t="s">
        <v>15599</v>
      </c>
      <c r="D1875" t="s">
        <v>17</v>
      </c>
      <c r="E1875">
        <v>5430</v>
      </c>
      <c r="F1875">
        <v>0.13322211045400001</v>
      </c>
      <c r="G1875">
        <f>VLOOKUP(A1875,Feuil2!$E$2:$R$578,9,FALSE)</f>
        <v>18725</v>
      </c>
      <c r="H1875">
        <f>VLOOKUP(A1875,Feuil2!$E$2:$R$578,6,FALSE)</f>
        <v>59725</v>
      </c>
      <c r="I1875">
        <f t="shared" si="71"/>
        <v>0.31352030138133108</v>
      </c>
      <c r="J1875">
        <f t="shared" si="73"/>
        <v>-0.18029819092733107</v>
      </c>
      <c r="K1875">
        <f t="shared" si="72"/>
        <v>-13295</v>
      </c>
      <c r="L1875">
        <f>VLOOKUP(A1875,Sheet1!$A$1:$B$577,2,FALSE)</f>
        <v>75054</v>
      </c>
      <c r="M1875" t="str">
        <f t="shared" si="74"/>
        <v>battu</v>
      </c>
    </row>
    <row r="1876" spans="1:13">
      <c r="A1876" t="s">
        <v>4697</v>
      </c>
      <c r="B1876" t="s">
        <v>17</v>
      </c>
      <c r="C1876" t="s">
        <v>15600</v>
      </c>
      <c r="D1876" t="s">
        <v>17</v>
      </c>
      <c r="E1876">
        <v>6715</v>
      </c>
      <c r="F1876">
        <v>0.160622877099</v>
      </c>
      <c r="G1876">
        <f>VLOOKUP(A1876,Feuil2!$E$2:$R$578,9,FALSE)</f>
        <v>15343</v>
      </c>
      <c r="H1876">
        <f>VLOOKUP(A1876,Feuil2!$E$2:$R$578,6,FALSE)</f>
        <v>57913</v>
      </c>
      <c r="I1876">
        <f t="shared" si="71"/>
        <v>0.26493188057948991</v>
      </c>
      <c r="J1876">
        <f t="shared" si="73"/>
        <v>-0.10430900348048991</v>
      </c>
      <c r="K1876">
        <f t="shared" si="72"/>
        <v>-8628</v>
      </c>
      <c r="L1876">
        <f>VLOOKUP(A1876,Sheet1!$A$1:$B$577,2,FALSE)</f>
        <v>70400</v>
      </c>
      <c r="M1876" t="str">
        <f t="shared" si="74"/>
        <v>battu</v>
      </c>
    </row>
    <row r="1877" spans="1:13">
      <c r="A1877" t="s">
        <v>4705</v>
      </c>
      <c r="B1877" t="s">
        <v>17</v>
      </c>
      <c r="C1877" t="s">
        <v>15601</v>
      </c>
      <c r="D1877" t="s">
        <v>17</v>
      </c>
      <c r="E1877">
        <v>6151</v>
      </c>
      <c r="F1877">
        <v>0.14863232167000001</v>
      </c>
      <c r="G1877">
        <f>VLOOKUP(A1877,Feuil2!$E$2:$R$578,9,FALSE)</f>
        <v>14912</v>
      </c>
      <c r="H1877">
        <f>VLOOKUP(A1877,Feuil2!$E$2:$R$578,6,FALSE)</f>
        <v>58174</v>
      </c>
      <c r="I1877">
        <f t="shared" si="71"/>
        <v>0.25633444494103896</v>
      </c>
      <c r="J1877">
        <f t="shared" si="73"/>
        <v>-0.10770212327103895</v>
      </c>
      <c r="K1877">
        <f t="shared" si="72"/>
        <v>-8761</v>
      </c>
      <c r="L1877">
        <f>VLOOKUP(A1877,Sheet1!$A$1:$B$577,2,FALSE)</f>
        <v>71720</v>
      </c>
      <c r="M1877" t="str">
        <f t="shared" si="74"/>
        <v>battu</v>
      </c>
    </row>
    <row r="1878" spans="1:13">
      <c r="A1878" t="s">
        <v>4712</v>
      </c>
      <c r="B1878" t="s">
        <v>17</v>
      </c>
      <c r="C1878" t="s">
        <v>15602</v>
      </c>
      <c r="D1878" t="s">
        <v>17</v>
      </c>
      <c r="E1878">
        <v>6799</v>
      </c>
      <c r="F1878">
        <v>0.12564912864300001</v>
      </c>
      <c r="G1878">
        <f>VLOOKUP(A1878,Feuil2!$E$2:$R$578,9,FALSE)</f>
        <v>25791</v>
      </c>
      <c r="H1878">
        <f>VLOOKUP(A1878,Feuil2!$E$2:$R$578,6,FALSE)</f>
        <v>76673</v>
      </c>
      <c r="I1878">
        <f t="shared" si="71"/>
        <v>0.33637656019720108</v>
      </c>
      <c r="J1878">
        <f t="shared" si="73"/>
        <v>-0.21072743155420107</v>
      </c>
      <c r="K1878">
        <f t="shared" si="72"/>
        <v>-18992</v>
      </c>
      <c r="L1878">
        <f>VLOOKUP(A1878,Sheet1!$A$1:$B$577,2,FALSE)</f>
        <v>93155</v>
      </c>
      <c r="M1878" t="str">
        <f t="shared" si="74"/>
        <v>battu</v>
      </c>
    </row>
    <row r="1879" spans="1:13">
      <c r="A1879" t="s">
        <v>4723</v>
      </c>
      <c r="B1879" t="s">
        <v>17</v>
      </c>
      <c r="C1879" t="s">
        <v>15603</v>
      </c>
      <c r="D1879" t="s">
        <v>17</v>
      </c>
      <c r="E1879">
        <v>6561</v>
      </c>
      <c r="F1879">
        <v>0.12631882941899999</v>
      </c>
      <c r="G1879">
        <f>VLOOKUP(A1879,Feuil2!$E$2:$R$578,9,FALSE)</f>
        <v>24309</v>
      </c>
      <c r="H1879">
        <f>VLOOKUP(A1879,Feuil2!$E$2:$R$578,6,FALSE)</f>
        <v>73429</v>
      </c>
      <c r="I1879">
        <f t="shared" si="71"/>
        <v>0.33105448800882487</v>
      </c>
      <c r="J1879">
        <f t="shared" si="73"/>
        <v>-0.20473565858982487</v>
      </c>
      <c r="K1879">
        <f t="shared" si="72"/>
        <v>-17748</v>
      </c>
      <c r="L1879">
        <f>VLOOKUP(A1879,Sheet1!$A$1:$B$577,2,FALSE)</f>
        <v>90295</v>
      </c>
      <c r="M1879" t="str">
        <f t="shared" si="74"/>
        <v>battu</v>
      </c>
    </row>
    <row r="1880" spans="1:13">
      <c r="A1880" t="s">
        <v>4734</v>
      </c>
      <c r="B1880" t="s">
        <v>17</v>
      </c>
      <c r="C1880" t="s">
        <v>15604</v>
      </c>
      <c r="D1880" t="s">
        <v>17</v>
      </c>
      <c r="E1880">
        <v>6012</v>
      </c>
      <c r="F1880">
        <v>0.14319399785600001</v>
      </c>
      <c r="G1880">
        <f>VLOOKUP(A1880,Feuil2!$E$2:$R$578,9,FALSE)</f>
        <v>19277</v>
      </c>
      <c r="H1880">
        <f>VLOOKUP(A1880,Feuil2!$E$2:$R$578,6,FALSE)</f>
        <v>61061</v>
      </c>
      <c r="I1880">
        <f t="shared" si="71"/>
        <v>0.31570069274987306</v>
      </c>
      <c r="J1880">
        <f t="shared" si="73"/>
        <v>-0.17250669489387305</v>
      </c>
      <c r="K1880">
        <f t="shared" si="72"/>
        <v>-13265</v>
      </c>
      <c r="L1880">
        <f>VLOOKUP(A1880,Sheet1!$A$1:$B$577,2,FALSE)</f>
        <v>75157</v>
      </c>
      <c r="M1880" t="str">
        <f t="shared" si="74"/>
        <v>battu</v>
      </c>
    </row>
    <row r="1881" spans="1:13">
      <c r="A1881" t="s">
        <v>4743</v>
      </c>
      <c r="B1881" t="s">
        <v>17</v>
      </c>
      <c r="C1881" t="s">
        <v>15605</v>
      </c>
      <c r="D1881" t="s">
        <v>17</v>
      </c>
      <c r="E1881">
        <v>5710</v>
      </c>
      <c r="F1881">
        <v>0.140949371776</v>
      </c>
      <c r="G1881">
        <f>VLOOKUP(A1881,Feuil2!$E$2:$R$578,9,FALSE)</f>
        <v>20567</v>
      </c>
      <c r="H1881">
        <f>VLOOKUP(A1881,Feuil2!$E$2:$R$578,6,FALSE)</f>
        <v>61242</v>
      </c>
      <c r="I1881">
        <f t="shared" si="71"/>
        <v>0.33583161882368312</v>
      </c>
      <c r="J1881">
        <f t="shared" si="73"/>
        <v>-0.19488224704768312</v>
      </c>
      <c r="K1881">
        <f t="shared" si="72"/>
        <v>-14857</v>
      </c>
      <c r="L1881">
        <f>VLOOKUP(A1881,Sheet1!$A$1:$B$577,2,FALSE)</f>
        <v>80042</v>
      </c>
      <c r="M1881" t="str">
        <f t="shared" si="74"/>
        <v>battu</v>
      </c>
    </row>
    <row r="1882" spans="1:13">
      <c r="A1882" t="s">
        <v>4753</v>
      </c>
      <c r="B1882" t="s">
        <v>17</v>
      </c>
      <c r="C1882" t="s">
        <v>15606</v>
      </c>
      <c r="D1882" t="s">
        <v>17</v>
      </c>
      <c r="E1882">
        <v>5532</v>
      </c>
      <c r="F1882">
        <v>0.115142054324</v>
      </c>
      <c r="G1882">
        <f>VLOOKUP(A1882,Feuil2!$E$2:$R$578,9,FALSE)</f>
        <v>24646</v>
      </c>
      <c r="H1882">
        <f>VLOOKUP(A1882,Feuil2!$E$2:$R$578,6,FALSE)</f>
        <v>70267</v>
      </c>
      <c r="I1882">
        <f t="shared" si="71"/>
        <v>0.35074786172741118</v>
      </c>
      <c r="J1882">
        <f t="shared" si="73"/>
        <v>-0.23560580740341119</v>
      </c>
      <c r="K1882">
        <f t="shared" si="72"/>
        <v>-19114</v>
      </c>
      <c r="L1882">
        <f>VLOOKUP(A1882,Sheet1!$A$1:$B$577,2,FALSE)</f>
        <v>90541</v>
      </c>
      <c r="M1882" t="str">
        <f t="shared" si="74"/>
        <v>battu</v>
      </c>
    </row>
    <row r="1883" spans="1:13">
      <c r="A1883" t="s">
        <v>4768</v>
      </c>
      <c r="B1883" t="s">
        <v>17</v>
      </c>
      <c r="C1883" t="s">
        <v>15607</v>
      </c>
      <c r="D1883" t="s">
        <v>17</v>
      </c>
      <c r="E1883">
        <v>6027</v>
      </c>
      <c r="F1883">
        <v>0.14552346919100001</v>
      </c>
      <c r="G1883">
        <f>VLOOKUP(A1883,Feuil2!$E$2:$R$578,9,FALSE)</f>
        <v>22356</v>
      </c>
      <c r="H1883">
        <f>VLOOKUP(A1883,Feuil2!$E$2:$R$578,6,FALSE)</f>
        <v>59343</v>
      </c>
      <c r="I1883">
        <f t="shared" si="71"/>
        <v>0.37672514028613313</v>
      </c>
      <c r="J1883">
        <f t="shared" si="73"/>
        <v>-0.23120167109513312</v>
      </c>
      <c r="K1883">
        <f t="shared" si="72"/>
        <v>-16329</v>
      </c>
      <c r="L1883">
        <f>VLOOKUP(A1883,Sheet1!$A$1:$B$577,2,FALSE)</f>
        <v>75888</v>
      </c>
      <c r="M1883" t="str">
        <f t="shared" si="74"/>
        <v>battu</v>
      </c>
    </row>
    <row r="1884" spans="1:13">
      <c r="A1884" t="s">
        <v>4779</v>
      </c>
      <c r="B1884" t="s">
        <v>17</v>
      </c>
      <c r="C1884" t="s">
        <v>15608</v>
      </c>
      <c r="D1884" t="s">
        <v>17</v>
      </c>
      <c r="E1884">
        <v>2059</v>
      </c>
      <c r="F1884">
        <v>4.5285591747899999E-2</v>
      </c>
      <c r="G1884">
        <f>VLOOKUP(A1884,Feuil2!$E$2:$R$578,9,FALSE)</f>
        <v>25555</v>
      </c>
      <c r="H1884">
        <f>VLOOKUP(A1884,Feuil2!$E$2:$R$578,6,FALSE)</f>
        <v>60879</v>
      </c>
      <c r="I1884">
        <f t="shared" si="71"/>
        <v>0.41976707895990406</v>
      </c>
      <c r="J1884">
        <f t="shared" si="73"/>
        <v>-0.37448148721200408</v>
      </c>
      <c r="K1884">
        <f t="shared" si="72"/>
        <v>-23496</v>
      </c>
      <c r="L1884">
        <f>VLOOKUP(A1884,Sheet1!$A$1:$B$577,2,FALSE)</f>
        <v>76662</v>
      </c>
      <c r="M1884" t="str">
        <f t="shared" si="74"/>
        <v>battu</v>
      </c>
    </row>
    <row r="1885" spans="1:13">
      <c r="A1885" t="s">
        <v>4793</v>
      </c>
      <c r="B1885" t="s">
        <v>17</v>
      </c>
      <c r="C1885" t="s">
        <v>15609</v>
      </c>
      <c r="D1885" t="s">
        <v>17</v>
      </c>
      <c r="E1885">
        <v>1782</v>
      </c>
      <c r="F1885">
        <v>3.9335143368000001E-2</v>
      </c>
      <c r="G1885">
        <f>VLOOKUP(A1885,Feuil2!$E$2:$R$578,9,FALSE)</f>
        <v>24194</v>
      </c>
      <c r="H1885">
        <f>VLOOKUP(A1885,Feuil2!$E$2:$R$578,6,FALSE)</f>
        <v>57456</v>
      </c>
      <c r="I1885">
        <f t="shared" ref="I1885:I1948" si="75">G1885/H1885</f>
        <v>0.42108744082428295</v>
      </c>
      <c r="J1885">
        <f t="shared" si="73"/>
        <v>-0.38175229745628297</v>
      </c>
      <c r="K1885">
        <f t="shared" ref="K1885:K1948" si="76">E1885-G1885</f>
        <v>-22412</v>
      </c>
      <c r="L1885">
        <f>VLOOKUP(A1885,Sheet1!$A$1:$B$577,2,FALSE)</f>
        <v>71198</v>
      </c>
      <c r="M1885" t="str">
        <f t="shared" si="74"/>
        <v>battu</v>
      </c>
    </row>
    <row r="1886" spans="1:13">
      <c r="A1886" t="s">
        <v>4812</v>
      </c>
      <c r="B1886" t="s">
        <v>17</v>
      </c>
      <c r="C1886" t="s">
        <v>15610</v>
      </c>
      <c r="D1886" t="s">
        <v>17</v>
      </c>
      <c r="E1886">
        <v>2316</v>
      </c>
      <c r="F1886">
        <v>6.1662983572500003E-2</v>
      </c>
      <c r="G1886">
        <f>VLOOKUP(A1886,Feuil2!$E$2:$R$578,9,FALSE)</f>
        <v>14652</v>
      </c>
      <c r="H1886">
        <f>VLOOKUP(A1886,Feuil2!$E$2:$R$578,6,FALSE)</f>
        <v>50975</v>
      </c>
      <c r="I1886">
        <f t="shared" si="75"/>
        <v>0.28743501716527708</v>
      </c>
      <c r="J1886">
        <f t="shared" ref="J1886:J1949" si="77">F1886-I1886</f>
        <v>-0.22577203359277709</v>
      </c>
      <c r="K1886">
        <f t="shared" si="76"/>
        <v>-12336</v>
      </c>
      <c r="L1886">
        <f>VLOOKUP(A1886,Sheet1!$A$1:$B$577,2,FALSE)</f>
        <v>65007</v>
      </c>
      <c r="M1886" t="str">
        <f t="shared" si="74"/>
        <v>battu</v>
      </c>
    </row>
    <row r="1887" spans="1:13">
      <c r="A1887" t="s">
        <v>4825</v>
      </c>
      <c r="B1887" t="s">
        <v>17</v>
      </c>
      <c r="C1887" t="s">
        <v>15611</v>
      </c>
      <c r="D1887" t="s">
        <v>17</v>
      </c>
      <c r="E1887">
        <v>2005</v>
      </c>
      <c r="F1887">
        <v>5.1358897512700001E-2</v>
      </c>
      <c r="G1887">
        <f>VLOOKUP(A1887,Feuil2!$E$2:$R$578,9,FALSE)</f>
        <v>33002</v>
      </c>
      <c r="H1887">
        <f>VLOOKUP(A1887,Feuil2!$E$2:$R$578,6,FALSE)</f>
        <v>53524</v>
      </c>
      <c r="I1887">
        <f t="shared" si="75"/>
        <v>0.61658321500635227</v>
      </c>
      <c r="J1887">
        <f t="shared" si="77"/>
        <v>-0.56522431749365232</v>
      </c>
      <c r="K1887">
        <f t="shared" si="76"/>
        <v>-30997</v>
      </c>
      <c r="L1887">
        <f>VLOOKUP(A1887,Sheet1!$A$1:$B$577,2,FALSE)</f>
        <v>67401</v>
      </c>
      <c r="M1887" t="str">
        <f t="shared" si="74"/>
        <v>battu</v>
      </c>
    </row>
    <row r="1888" spans="1:13">
      <c r="A1888" t="s">
        <v>4840</v>
      </c>
      <c r="B1888" t="s">
        <v>17</v>
      </c>
      <c r="C1888" t="s">
        <v>15612</v>
      </c>
      <c r="D1888" t="s">
        <v>17</v>
      </c>
      <c r="E1888">
        <v>2029</v>
      </c>
      <c r="F1888">
        <v>4.79929985571E-2</v>
      </c>
      <c r="G1888">
        <f>VLOOKUP(A1888,Feuil2!$E$2:$R$578,9,FALSE)</f>
        <v>13027</v>
      </c>
      <c r="H1888">
        <f>VLOOKUP(A1888,Feuil2!$E$2:$R$578,6,FALSE)</f>
        <v>56457</v>
      </c>
      <c r="I1888">
        <f t="shared" si="75"/>
        <v>0.2307419806224206</v>
      </c>
      <c r="J1888">
        <f t="shared" si="77"/>
        <v>-0.18274898206532059</v>
      </c>
      <c r="K1888">
        <f t="shared" si="76"/>
        <v>-10998</v>
      </c>
      <c r="L1888">
        <f>VLOOKUP(A1888,Sheet1!$A$1:$B$577,2,FALSE)</f>
        <v>70918</v>
      </c>
      <c r="M1888" t="str">
        <f t="shared" si="74"/>
        <v>battu</v>
      </c>
    </row>
    <row r="1889" spans="1:13">
      <c r="A1889" t="s">
        <v>4859</v>
      </c>
      <c r="B1889" t="s">
        <v>17</v>
      </c>
      <c r="C1889" t="s">
        <v>15613</v>
      </c>
      <c r="D1889" t="s">
        <v>17</v>
      </c>
      <c r="E1889">
        <v>2145</v>
      </c>
      <c r="F1889">
        <v>4.94376325251E-2</v>
      </c>
      <c r="G1889">
        <f>VLOOKUP(A1889,Feuil2!$E$2:$R$578,9,FALSE)</f>
        <v>11377</v>
      </c>
      <c r="H1889">
        <f>VLOOKUP(A1889,Feuil2!$E$2:$R$578,6,FALSE)</f>
        <v>58351</v>
      </c>
      <c r="I1889">
        <f t="shared" si="75"/>
        <v>0.19497523607136125</v>
      </c>
      <c r="J1889">
        <f t="shared" si="77"/>
        <v>-0.14553760354626125</v>
      </c>
      <c r="K1889">
        <f t="shared" si="76"/>
        <v>-9232</v>
      </c>
      <c r="L1889">
        <f>VLOOKUP(A1889,Sheet1!$A$1:$B$577,2,FALSE)</f>
        <v>73170</v>
      </c>
      <c r="M1889" t="str">
        <f t="shared" si="74"/>
        <v>battu</v>
      </c>
    </row>
    <row r="1890" spans="1:13">
      <c r="A1890" t="s">
        <v>4876</v>
      </c>
      <c r="B1890" t="s">
        <v>17</v>
      </c>
      <c r="C1890" t="s">
        <v>15614</v>
      </c>
      <c r="D1890" t="s">
        <v>17</v>
      </c>
      <c r="E1890">
        <v>2019</v>
      </c>
      <c r="F1890">
        <v>4.5809320687900001E-2</v>
      </c>
      <c r="G1890">
        <f>VLOOKUP(A1890,Feuil2!$E$2:$R$578,9,FALSE)</f>
        <v>14777</v>
      </c>
      <c r="H1890">
        <f>VLOOKUP(A1890,Feuil2!$E$2:$R$578,6,FALSE)</f>
        <v>58322</v>
      </c>
      <c r="I1890">
        <f t="shared" si="75"/>
        <v>0.25336922602105549</v>
      </c>
      <c r="J1890">
        <f t="shared" si="77"/>
        <v>-0.20755990533315549</v>
      </c>
      <c r="K1890">
        <f t="shared" si="76"/>
        <v>-12758</v>
      </c>
      <c r="L1890">
        <f>VLOOKUP(A1890,Sheet1!$A$1:$B$577,2,FALSE)</f>
        <v>72464</v>
      </c>
      <c r="M1890" t="str">
        <f t="shared" si="74"/>
        <v>battu</v>
      </c>
    </row>
    <row r="1891" spans="1:13">
      <c r="A1891" t="s">
        <v>4897</v>
      </c>
      <c r="B1891" t="s">
        <v>17</v>
      </c>
      <c r="C1891" t="s">
        <v>15615</v>
      </c>
      <c r="D1891" t="s">
        <v>17</v>
      </c>
      <c r="E1891">
        <v>2979</v>
      </c>
      <c r="F1891">
        <v>6.1453090188999998E-2</v>
      </c>
      <c r="G1891">
        <f>VLOOKUP(A1891,Feuil2!$E$2:$R$578,9,FALSE)</f>
        <v>17656</v>
      </c>
      <c r="H1891">
        <f>VLOOKUP(A1891,Feuil2!$E$2:$R$578,6,FALSE)</f>
        <v>63730</v>
      </c>
      <c r="I1891">
        <f t="shared" si="75"/>
        <v>0.27704377844029499</v>
      </c>
      <c r="J1891">
        <f t="shared" si="77"/>
        <v>-0.21559068825129499</v>
      </c>
      <c r="K1891">
        <f t="shared" si="76"/>
        <v>-14677</v>
      </c>
      <c r="L1891">
        <f>VLOOKUP(A1891,Sheet1!$A$1:$B$577,2,FALSE)</f>
        <v>80079</v>
      </c>
      <c r="M1891" t="str">
        <f t="shared" si="74"/>
        <v>battu</v>
      </c>
    </row>
    <row r="1892" spans="1:13">
      <c r="A1892" t="s">
        <v>4919</v>
      </c>
      <c r="B1892" t="s">
        <v>17</v>
      </c>
      <c r="C1892" t="s">
        <v>15616</v>
      </c>
      <c r="D1892" t="s">
        <v>17</v>
      </c>
      <c r="E1892">
        <v>2718</v>
      </c>
      <c r="F1892">
        <v>6.9788938530299993E-2</v>
      </c>
      <c r="G1892">
        <f>VLOOKUP(A1892,Feuil2!$E$2:$R$578,9,FALSE)</f>
        <v>11642</v>
      </c>
      <c r="H1892">
        <f>VLOOKUP(A1892,Feuil2!$E$2:$R$578,6,FALSE)</f>
        <v>52364</v>
      </c>
      <c r="I1892">
        <f t="shared" si="75"/>
        <v>0.22232831716446413</v>
      </c>
      <c r="J1892">
        <f t="shared" si="77"/>
        <v>-0.15253937863416414</v>
      </c>
      <c r="K1892">
        <f t="shared" si="76"/>
        <v>-8924</v>
      </c>
      <c r="L1892">
        <f>VLOOKUP(A1892,Sheet1!$A$1:$B$577,2,FALSE)</f>
        <v>66545</v>
      </c>
      <c r="M1892" t="str">
        <f t="shared" si="74"/>
        <v>battu</v>
      </c>
    </row>
    <row r="1893" spans="1:13">
      <c r="A1893" t="s">
        <v>4936</v>
      </c>
      <c r="B1893" t="s">
        <v>17</v>
      </c>
      <c r="C1893" t="s">
        <v>15617</v>
      </c>
      <c r="D1893" t="s">
        <v>17</v>
      </c>
      <c r="E1893">
        <v>2828</v>
      </c>
      <c r="F1893">
        <v>7.2660003597000006E-2</v>
      </c>
      <c r="G1893">
        <f>VLOOKUP(A1893,Feuil2!$E$2:$R$578,9,FALSE)</f>
        <v>12414</v>
      </c>
      <c r="H1893">
        <f>VLOOKUP(A1893,Feuil2!$E$2:$R$578,6,FALSE)</f>
        <v>52241</v>
      </c>
      <c r="I1893">
        <f t="shared" si="75"/>
        <v>0.23762944813460693</v>
      </c>
      <c r="J1893">
        <f t="shared" si="77"/>
        <v>-0.16496944453760692</v>
      </c>
      <c r="K1893">
        <f t="shared" si="76"/>
        <v>-9586</v>
      </c>
      <c r="L1893">
        <f>VLOOKUP(A1893,Sheet1!$A$1:$B$577,2,FALSE)</f>
        <v>66720</v>
      </c>
      <c r="M1893" t="str">
        <f t="shared" si="74"/>
        <v>battu</v>
      </c>
    </row>
    <row r="1894" spans="1:13">
      <c r="A1894" t="s">
        <v>4956</v>
      </c>
      <c r="B1894" t="s">
        <v>17</v>
      </c>
      <c r="C1894" t="s">
        <v>15618</v>
      </c>
      <c r="D1894" t="s">
        <v>17</v>
      </c>
      <c r="E1894">
        <v>1976</v>
      </c>
      <c r="F1894">
        <v>4.4725108078099998E-2</v>
      </c>
      <c r="G1894">
        <f>VLOOKUP(A1894,Feuil2!$E$2:$R$578,9,FALSE)</f>
        <v>17766</v>
      </c>
      <c r="H1894">
        <f>VLOOKUP(A1894,Feuil2!$E$2:$R$578,6,FALSE)</f>
        <v>56074</v>
      </c>
      <c r="I1894">
        <f t="shared" si="75"/>
        <v>0.31683133002817704</v>
      </c>
      <c r="J1894">
        <f t="shared" si="77"/>
        <v>-0.27210622195007705</v>
      </c>
      <c r="K1894">
        <f t="shared" si="76"/>
        <v>-15790</v>
      </c>
      <c r="L1894">
        <f>VLOOKUP(A1894,Sheet1!$A$1:$B$577,2,FALSE)</f>
        <v>69530</v>
      </c>
      <c r="M1894" t="str">
        <f t="shared" si="74"/>
        <v>battu</v>
      </c>
    </row>
    <row r="1895" spans="1:13">
      <c r="A1895" t="s">
        <v>4968</v>
      </c>
      <c r="B1895" t="s">
        <v>17</v>
      </c>
      <c r="C1895" t="s">
        <v>15619</v>
      </c>
      <c r="D1895" t="s">
        <v>17</v>
      </c>
      <c r="E1895">
        <v>2302</v>
      </c>
      <c r="F1895">
        <v>5.1319778847899997E-2</v>
      </c>
      <c r="G1895">
        <f>VLOOKUP(A1895,Feuil2!$E$2:$R$578,9,FALSE)</f>
        <v>25375</v>
      </c>
      <c r="H1895">
        <f>VLOOKUP(A1895,Feuil2!$E$2:$R$578,6,FALSE)</f>
        <v>57188</v>
      </c>
      <c r="I1895">
        <f t="shared" si="75"/>
        <v>0.44371196754563896</v>
      </c>
      <c r="J1895">
        <f t="shared" si="77"/>
        <v>-0.39239218869773895</v>
      </c>
      <c r="K1895">
        <f t="shared" si="76"/>
        <v>-23073</v>
      </c>
      <c r="L1895">
        <f>VLOOKUP(A1895,Sheet1!$A$1:$B$577,2,FALSE)</f>
        <v>71312</v>
      </c>
      <c r="M1895" t="str">
        <f t="shared" si="74"/>
        <v>battu</v>
      </c>
    </row>
    <row r="1896" spans="1:13">
      <c r="A1896" t="s">
        <v>4981</v>
      </c>
      <c r="B1896" t="s">
        <v>17</v>
      </c>
      <c r="C1896" t="s">
        <v>15620</v>
      </c>
      <c r="D1896" t="s">
        <v>17</v>
      </c>
      <c r="E1896">
        <v>2402</v>
      </c>
      <c r="F1896">
        <v>5.2876042881999999E-2</v>
      </c>
      <c r="G1896">
        <f>VLOOKUP(A1896,Feuil2!$E$2:$R$578,9,FALSE)</f>
        <v>21665</v>
      </c>
      <c r="H1896">
        <f>VLOOKUP(A1896,Feuil2!$E$2:$R$578,6,FALSE)</f>
        <v>57789</v>
      </c>
      <c r="I1896">
        <f t="shared" si="75"/>
        <v>0.37489833705376457</v>
      </c>
      <c r="J1896">
        <f t="shared" si="77"/>
        <v>-0.32202229417176459</v>
      </c>
      <c r="K1896">
        <f t="shared" si="76"/>
        <v>-19263</v>
      </c>
      <c r="L1896">
        <f>VLOOKUP(A1896,Sheet1!$A$1:$B$577,2,FALSE)</f>
        <v>72599</v>
      </c>
      <c r="M1896" t="str">
        <f t="shared" si="74"/>
        <v>battu</v>
      </c>
    </row>
    <row r="1897" spans="1:13">
      <c r="A1897" t="s">
        <v>4994</v>
      </c>
      <c r="B1897" t="s">
        <v>17</v>
      </c>
      <c r="C1897" t="s">
        <v>15621</v>
      </c>
      <c r="D1897" t="s">
        <v>17</v>
      </c>
      <c r="E1897">
        <v>2172</v>
      </c>
      <c r="F1897">
        <v>5.4851255113900002E-2</v>
      </c>
      <c r="G1897">
        <f>VLOOKUP(A1897,Feuil2!$E$2:$R$578,9,FALSE)</f>
        <v>35303</v>
      </c>
      <c r="H1897">
        <f>VLOOKUP(A1897,Feuil2!$E$2:$R$578,6,FALSE)</f>
        <v>55872</v>
      </c>
      <c r="I1897">
        <f t="shared" si="75"/>
        <v>0.63185495418098514</v>
      </c>
      <c r="J1897">
        <f t="shared" si="77"/>
        <v>-0.57700369906708515</v>
      </c>
      <c r="K1897">
        <f t="shared" si="76"/>
        <v>-33131</v>
      </c>
      <c r="L1897">
        <f>VLOOKUP(A1897,Sheet1!$A$1:$B$577,2,FALSE)</f>
        <v>69895</v>
      </c>
      <c r="M1897" t="str">
        <f t="shared" si="74"/>
        <v>battu</v>
      </c>
    </row>
    <row r="1898" spans="1:13">
      <c r="A1898" t="s">
        <v>5009</v>
      </c>
      <c r="B1898" t="s">
        <v>17</v>
      </c>
      <c r="C1898" t="s">
        <v>15622</v>
      </c>
      <c r="D1898" t="s">
        <v>17</v>
      </c>
      <c r="E1898">
        <v>2819</v>
      </c>
      <c r="F1898">
        <v>6.6740849472E-2</v>
      </c>
      <c r="G1898">
        <f>VLOOKUP(A1898,Feuil2!$E$2:$R$578,9,FALSE)</f>
        <v>10919</v>
      </c>
      <c r="H1898">
        <f>VLOOKUP(A1898,Feuil2!$E$2:$R$578,6,FALSE)</f>
        <v>57745</v>
      </c>
      <c r="I1898">
        <f t="shared" si="75"/>
        <v>0.18908996449909082</v>
      </c>
      <c r="J1898">
        <f t="shared" si="77"/>
        <v>-0.12234911502709082</v>
      </c>
      <c r="K1898">
        <f t="shared" si="76"/>
        <v>-8100</v>
      </c>
      <c r="L1898">
        <f>VLOOKUP(A1898,Sheet1!$A$1:$B$577,2,FALSE)</f>
        <v>73938</v>
      </c>
      <c r="M1898" t="str">
        <f t="shared" si="74"/>
        <v>battu</v>
      </c>
    </row>
    <row r="1899" spans="1:13">
      <c r="A1899" t="s">
        <v>5025</v>
      </c>
      <c r="B1899" t="s">
        <v>17</v>
      </c>
      <c r="C1899" t="s">
        <v>15623</v>
      </c>
      <c r="D1899" t="s">
        <v>17</v>
      </c>
      <c r="E1899">
        <v>2131</v>
      </c>
      <c r="F1899">
        <v>5.9113983744299999E-2</v>
      </c>
      <c r="G1899">
        <f>VLOOKUP(A1899,Feuil2!$E$2:$R$578,9,FALSE)</f>
        <v>11510</v>
      </c>
      <c r="H1899">
        <f>VLOOKUP(A1899,Feuil2!$E$2:$R$578,6,FALSE)</f>
        <v>51019</v>
      </c>
      <c r="I1899">
        <f t="shared" si="75"/>
        <v>0.22560222662145477</v>
      </c>
      <c r="J1899">
        <f t="shared" si="77"/>
        <v>-0.16648824287715477</v>
      </c>
      <c r="K1899">
        <f t="shared" si="76"/>
        <v>-9379</v>
      </c>
      <c r="L1899">
        <f>VLOOKUP(A1899,Sheet1!$A$1:$B$577,2,FALSE)</f>
        <v>66230</v>
      </c>
      <c r="M1899" t="str">
        <f t="shared" si="74"/>
        <v>battu</v>
      </c>
    </row>
    <row r="1900" spans="1:13">
      <c r="A1900" t="s">
        <v>5044</v>
      </c>
      <c r="B1900" t="s">
        <v>17</v>
      </c>
      <c r="C1900" t="s">
        <v>15624</v>
      </c>
      <c r="D1900" t="s">
        <v>17</v>
      </c>
      <c r="E1900">
        <v>1714</v>
      </c>
      <c r="F1900">
        <v>5.9992999650000003E-2</v>
      </c>
      <c r="G1900">
        <f>VLOOKUP(A1900,Feuil2!$E$2:$R$578,9,FALSE)</f>
        <v>7675</v>
      </c>
      <c r="H1900">
        <f>VLOOKUP(A1900,Feuil2!$E$2:$R$578,6,FALSE)</f>
        <v>41415</v>
      </c>
      <c r="I1900">
        <f t="shared" si="75"/>
        <v>0.18531932874562357</v>
      </c>
      <c r="J1900">
        <f t="shared" si="77"/>
        <v>-0.12532632909562358</v>
      </c>
      <c r="K1900">
        <f t="shared" si="76"/>
        <v>-5961</v>
      </c>
      <c r="L1900">
        <f>VLOOKUP(A1900,Sheet1!$A$1:$B$577,2,FALSE)</f>
        <v>55057</v>
      </c>
      <c r="M1900" t="str">
        <f t="shared" si="74"/>
        <v>battu</v>
      </c>
    </row>
    <row r="1901" spans="1:13">
      <c r="A1901" t="s">
        <v>5062</v>
      </c>
      <c r="B1901" t="s">
        <v>17</v>
      </c>
      <c r="C1901" t="s">
        <v>15625</v>
      </c>
      <c r="D1901" t="s">
        <v>17</v>
      </c>
      <c r="E1901">
        <v>2030</v>
      </c>
      <c r="F1901">
        <v>5.33046241105E-2</v>
      </c>
      <c r="G1901">
        <f>VLOOKUP(A1901,Feuil2!$E$2:$R$578,9,FALSE)</f>
        <v>10973</v>
      </c>
      <c r="H1901">
        <f>VLOOKUP(A1901,Feuil2!$E$2:$R$578,6,FALSE)</f>
        <v>51073</v>
      </c>
      <c r="I1901">
        <f t="shared" si="75"/>
        <v>0.21484933330722691</v>
      </c>
      <c r="J1901">
        <f t="shared" si="77"/>
        <v>-0.16154470919672692</v>
      </c>
      <c r="K1901">
        <f t="shared" si="76"/>
        <v>-8943</v>
      </c>
      <c r="L1901">
        <f>VLOOKUP(A1901,Sheet1!$A$1:$B$577,2,FALSE)</f>
        <v>64943</v>
      </c>
      <c r="M1901" t="str">
        <f t="shared" si="74"/>
        <v>battu</v>
      </c>
    </row>
    <row r="1902" spans="1:13">
      <c r="A1902" t="s">
        <v>5075</v>
      </c>
      <c r="B1902" t="s">
        <v>17</v>
      </c>
      <c r="C1902" t="s">
        <v>15626</v>
      </c>
      <c r="D1902" t="s">
        <v>17</v>
      </c>
      <c r="E1902">
        <v>3703</v>
      </c>
      <c r="F1902">
        <v>0.100874444959</v>
      </c>
      <c r="G1902">
        <f>VLOOKUP(A1902,Feuil2!$E$2:$R$578,9,FALSE)</f>
        <v>14211</v>
      </c>
      <c r="H1902">
        <f>VLOOKUP(A1902,Feuil2!$E$2:$R$578,6,FALSE)</f>
        <v>50770</v>
      </c>
      <c r="I1902">
        <f t="shared" si="75"/>
        <v>0.27990939531219222</v>
      </c>
      <c r="J1902">
        <f t="shared" si="77"/>
        <v>-0.17903495035319222</v>
      </c>
      <c r="K1902">
        <f t="shared" si="76"/>
        <v>-10508</v>
      </c>
      <c r="L1902">
        <f>VLOOKUP(A1902,Sheet1!$A$1:$B$577,2,FALSE)</f>
        <v>64797</v>
      </c>
      <c r="M1902" t="str">
        <f t="shared" si="74"/>
        <v>battu</v>
      </c>
    </row>
    <row r="1903" spans="1:13">
      <c r="A1903" t="s">
        <v>5090</v>
      </c>
      <c r="B1903" t="s">
        <v>17</v>
      </c>
      <c r="C1903" t="s">
        <v>15627</v>
      </c>
      <c r="D1903" t="s">
        <v>17</v>
      </c>
      <c r="E1903">
        <v>7819</v>
      </c>
      <c r="F1903">
        <v>0.142969464253</v>
      </c>
      <c r="G1903">
        <f>VLOOKUP(A1903,Feuil2!$E$2:$R$578,9,FALSE)</f>
        <v>23619</v>
      </c>
      <c r="H1903">
        <f>VLOOKUP(A1903,Feuil2!$E$2:$R$578,6,FALSE)</f>
        <v>74940</v>
      </c>
      <c r="I1903">
        <f t="shared" si="75"/>
        <v>0.31517213771016811</v>
      </c>
      <c r="J1903">
        <f t="shared" si="77"/>
        <v>-0.17220267345716811</v>
      </c>
      <c r="K1903">
        <f t="shared" si="76"/>
        <v>-15800</v>
      </c>
      <c r="L1903">
        <f>VLOOKUP(A1903,Sheet1!$A$1:$B$577,2,FALSE)</f>
        <v>91527</v>
      </c>
      <c r="M1903" t="str">
        <f t="shared" si="74"/>
        <v>battu</v>
      </c>
    </row>
    <row r="1904" spans="1:13">
      <c r="A1904" t="s">
        <v>5096</v>
      </c>
      <c r="B1904" t="s">
        <v>17</v>
      </c>
      <c r="C1904" t="s">
        <v>15628</v>
      </c>
      <c r="D1904" t="s">
        <v>17</v>
      </c>
      <c r="E1904">
        <v>6495</v>
      </c>
      <c r="F1904">
        <v>0.176826114181</v>
      </c>
      <c r="G1904">
        <f>VLOOKUP(A1904,Feuil2!$E$2:$R$578,9,FALSE)</f>
        <v>9115</v>
      </c>
      <c r="H1904">
        <f>VLOOKUP(A1904,Feuil2!$E$2:$R$578,6,FALSE)</f>
        <v>54657</v>
      </c>
      <c r="I1904">
        <f t="shared" si="75"/>
        <v>0.16676729421666026</v>
      </c>
      <c r="J1904">
        <f t="shared" si="77"/>
        <v>1.0058819964339744E-2</v>
      </c>
      <c r="K1904">
        <f t="shared" si="76"/>
        <v>-2620</v>
      </c>
      <c r="L1904">
        <f>VLOOKUP(A1904,Sheet1!$A$1:$B$577,2,FALSE)</f>
        <v>69261</v>
      </c>
      <c r="M1904" t="str">
        <f t="shared" si="74"/>
        <v>battu</v>
      </c>
    </row>
    <row r="1905" spans="1:13">
      <c r="A1905" t="s">
        <v>5106</v>
      </c>
      <c r="B1905" t="s">
        <v>17</v>
      </c>
      <c r="C1905" t="s">
        <v>15629</v>
      </c>
      <c r="D1905" t="s">
        <v>17</v>
      </c>
      <c r="E1905">
        <v>9029</v>
      </c>
      <c r="F1905">
        <v>0.18356476304700001</v>
      </c>
      <c r="G1905">
        <f>VLOOKUP(A1905,Feuil2!$E$2:$R$578,9,FALSE)</f>
        <v>12618</v>
      </c>
      <c r="H1905">
        <f>VLOOKUP(A1905,Feuil2!$E$2:$R$578,6,FALSE)</f>
        <v>69810</v>
      </c>
      <c r="I1905">
        <f t="shared" si="75"/>
        <v>0.18074774387623549</v>
      </c>
      <c r="J1905">
        <f t="shared" si="77"/>
        <v>2.8170191707645176E-3</v>
      </c>
      <c r="K1905">
        <f t="shared" si="76"/>
        <v>-3589</v>
      </c>
      <c r="L1905">
        <f>VLOOKUP(A1905,Sheet1!$A$1:$B$577,2,FALSE)</f>
        <v>88989</v>
      </c>
      <c r="M1905" t="str">
        <f t="shared" si="74"/>
        <v>battu</v>
      </c>
    </row>
    <row r="1906" spans="1:13">
      <c r="A1906" t="s">
        <v>5113</v>
      </c>
      <c r="B1906" t="s">
        <v>17</v>
      </c>
      <c r="C1906" t="s">
        <v>15630</v>
      </c>
      <c r="D1906" t="s">
        <v>17</v>
      </c>
      <c r="E1906">
        <v>8448</v>
      </c>
      <c r="F1906">
        <v>0.15630839824600001</v>
      </c>
      <c r="G1906">
        <f>VLOOKUP(A1906,Feuil2!$E$2:$R$578,9,FALSE)</f>
        <v>17416</v>
      </c>
      <c r="H1906">
        <f>VLOOKUP(A1906,Feuil2!$E$2:$R$578,6,FALSE)</f>
        <v>75924</v>
      </c>
      <c r="I1906">
        <f t="shared" si="75"/>
        <v>0.22938728201886097</v>
      </c>
      <c r="J1906">
        <f t="shared" si="77"/>
        <v>-7.3078883772860953E-2</v>
      </c>
      <c r="K1906">
        <f t="shared" si="76"/>
        <v>-8968</v>
      </c>
      <c r="L1906">
        <f>VLOOKUP(A1906,Sheet1!$A$1:$B$577,2,FALSE)</f>
        <v>94293</v>
      </c>
      <c r="M1906" t="str">
        <f t="shared" si="74"/>
        <v>battu</v>
      </c>
    </row>
    <row r="1907" spans="1:13">
      <c r="A1907" t="s">
        <v>5123</v>
      </c>
      <c r="B1907" t="s">
        <v>17</v>
      </c>
      <c r="C1907" t="s">
        <v>15631</v>
      </c>
      <c r="D1907" t="s">
        <v>17</v>
      </c>
      <c r="E1907">
        <v>9614</v>
      </c>
      <c r="F1907">
        <v>0.147255238329</v>
      </c>
      <c r="G1907">
        <f>VLOOKUP(A1907,Feuil2!$E$2:$R$578,9,FALSE)</f>
        <v>23846</v>
      </c>
      <c r="H1907">
        <f>VLOOKUP(A1907,Feuil2!$E$2:$R$578,6,FALSE)</f>
        <v>88144</v>
      </c>
      <c r="I1907">
        <f t="shared" si="75"/>
        <v>0.27053457977854423</v>
      </c>
      <c r="J1907">
        <f t="shared" si="77"/>
        <v>-0.12327934144954422</v>
      </c>
      <c r="K1907">
        <f t="shared" si="76"/>
        <v>-14232</v>
      </c>
      <c r="L1907">
        <f>VLOOKUP(A1907,Sheet1!$A$1:$B$577,2,FALSE)</f>
        <v>110300</v>
      </c>
      <c r="M1907" t="str">
        <f t="shared" si="74"/>
        <v>battu</v>
      </c>
    </row>
    <row r="1908" spans="1:13">
      <c r="A1908" t="s">
        <v>5133</v>
      </c>
      <c r="B1908" t="s">
        <v>17</v>
      </c>
      <c r="C1908" t="s">
        <v>15632</v>
      </c>
      <c r="D1908" t="s">
        <v>17</v>
      </c>
      <c r="E1908">
        <v>5719</v>
      </c>
      <c r="F1908">
        <v>0.117995378394</v>
      </c>
      <c r="G1908">
        <f>VLOOKUP(A1908,Feuil2!$E$2:$R$578,9,FALSE)</f>
        <v>19305</v>
      </c>
      <c r="H1908">
        <f>VLOOKUP(A1908,Feuil2!$E$2:$R$578,6,FALSE)</f>
        <v>68000</v>
      </c>
      <c r="I1908">
        <f t="shared" si="75"/>
        <v>0.28389705882352939</v>
      </c>
      <c r="J1908">
        <f t="shared" si="77"/>
        <v>-0.16590168042952941</v>
      </c>
      <c r="K1908">
        <f t="shared" si="76"/>
        <v>-13586</v>
      </c>
      <c r="L1908">
        <f>VLOOKUP(A1908,Sheet1!$A$1:$B$577,2,FALSE)</f>
        <v>89254</v>
      </c>
      <c r="M1908" t="str">
        <f t="shared" si="74"/>
        <v>battu</v>
      </c>
    </row>
    <row r="1909" spans="1:13">
      <c r="A1909" t="s">
        <v>5144</v>
      </c>
      <c r="B1909" t="s">
        <v>17</v>
      </c>
      <c r="C1909" t="s">
        <v>15633</v>
      </c>
      <c r="D1909" t="s">
        <v>17</v>
      </c>
      <c r="E1909">
        <v>4875</v>
      </c>
      <c r="F1909">
        <v>0.14604991162100001</v>
      </c>
      <c r="G1909">
        <f>VLOOKUP(A1909,Feuil2!$E$2:$R$578,9,FALSE)</f>
        <v>9032</v>
      </c>
      <c r="H1909">
        <f>VLOOKUP(A1909,Feuil2!$E$2:$R$578,6,FALSE)</f>
        <v>50170</v>
      </c>
      <c r="I1909">
        <f t="shared" si="75"/>
        <v>0.18002790512258321</v>
      </c>
      <c r="J1909">
        <f t="shared" si="77"/>
        <v>-3.3977993501583204E-2</v>
      </c>
      <c r="K1909">
        <f t="shared" si="76"/>
        <v>-4157</v>
      </c>
      <c r="L1909">
        <f>VLOOKUP(A1909,Sheet1!$A$1:$B$577,2,FALSE)</f>
        <v>70545</v>
      </c>
      <c r="M1909" t="str">
        <f t="shared" si="74"/>
        <v>battu</v>
      </c>
    </row>
    <row r="1910" spans="1:13">
      <c r="A1910" t="s">
        <v>5153</v>
      </c>
      <c r="B1910" t="s">
        <v>17</v>
      </c>
      <c r="C1910" t="s">
        <v>15634</v>
      </c>
      <c r="D1910" t="s">
        <v>17</v>
      </c>
      <c r="E1910">
        <v>7944</v>
      </c>
      <c r="F1910">
        <v>0.14640619240700001</v>
      </c>
      <c r="G1910">
        <f>VLOOKUP(A1910,Feuil2!$E$2:$R$578,9,FALSE)</f>
        <v>20104</v>
      </c>
      <c r="H1910">
        <f>VLOOKUP(A1910,Feuil2!$E$2:$R$578,6,FALSE)</f>
        <v>75076</v>
      </c>
      <c r="I1910">
        <f t="shared" si="75"/>
        <v>0.26778198092599498</v>
      </c>
      <c r="J1910">
        <f t="shared" si="77"/>
        <v>-0.12137578851899497</v>
      </c>
      <c r="K1910">
        <f t="shared" si="76"/>
        <v>-12160</v>
      </c>
      <c r="L1910">
        <f>VLOOKUP(A1910,Sheet1!$A$1:$B$577,2,FALSE)</f>
        <v>92420</v>
      </c>
      <c r="M1910" t="str">
        <f t="shared" si="74"/>
        <v>battu</v>
      </c>
    </row>
    <row r="1911" spans="1:13">
      <c r="A1911" t="s">
        <v>5161</v>
      </c>
      <c r="B1911" t="s">
        <v>17</v>
      </c>
      <c r="C1911" t="s">
        <v>15635</v>
      </c>
      <c r="D1911" t="s">
        <v>17</v>
      </c>
      <c r="E1911">
        <v>8799</v>
      </c>
      <c r="F1911">
        <v>0.13484850806900001</v>
      </c>
      <c r="G1911">
        <f>VLOOKUP(A1911,Feuil2!$E$2:$R$578,9,FALSE)</f>
        <v>24758</v>
      </c>
      <c r="H1911">
        <f>VLOOKUP(A1911,Feuil2!$E$2:$R$578,6,FALSE)</f>
        <v>87910</v>
      </c>
      <c r="I1911">
        <f t="shared" si="75"/>
        <v>0.28162893868729383</v>
      </c>
      <c r="J1911">
        <f t="shared" si="77"/>
        <v>-0.14678043061829382</v>
      </c>
      <c r="K1911">
        <f t="shared" si="76"/>
        <v>-15959</v>
      </c>
      <c r="L1911">
        <f>VLOOKUP(A1911,Sheet1!$A$1:$B$577,2,FALSE)</f>
        <v>105902</v>
      </c>
      <c r="M1911" t="str">
        <f t="shared" si="74"/>
        <v>battu</v>
      </c>
    </row>
    <row r="1912" spans="1:13">
      <c r="A1912" t="s">
        <v>5168</v>
      </c>
      <c r="B1912" t="s">
        <v>17</v>
      </c>
      <c r="C1912" t="s">
        <v>15636</v>
      </c>
      <c r="D1912" t="s">
        <v>17</v>
      </c>
      <c r="E1912">
        <v>5094</v>
      </c>
      <c r="F1912">
        <v>0.135706103311</v>
      </c>
      <c r="G1912">
        <f>VLOOKUP(A1912,Feuil2!$E$2:$R$578,9,FALSE)</f>
        <v>14619</v>
      </c>
      <c r="H1912">
        <f>VLOOKUP(A1912,Feuil2!$E$2:$R$578,6,FALSE)</f>
        <v>51223</v>
      </c>
      <c r="I1912">
        <f t="shared" si="75"/>
        <v>0.28539913710637799</v>
      </c>
      <c r="J1912">
        <f t="shared" si="77"/>
        <v>-0.14969303379537799</v>
      </c>
      <c r="K1912">
        <f t="shared" si="76"/>
        <v>-9525</v>
      </c>
      <c r="L1912">
        <f>VLOOKUP(A1912,Sheet1!$A$1:$B$577,2,FALSE)</f>
        <v>67785</v>
      </c>
      <c r="M1912" t="str">
        <f t="shared" si="74"/>
        <v>battu</v>
      </c>
    </row>
    <row r="1913" spans="1:13">
      <c r="A1913" t="s">
        <v>5177</v>
      </c>
      <c r="B1913" t="s">
        <v>17</v>
      </c>
      <c r="C1913" t="s">
        <v>15637</v>
      </c>
      <c r="D1913" t="s">
        <v>17</v>
      </c>
      <c r="E1913">
        <v>6225</v>
      </c>
      <c r="F1913">
        <v>0.13590219408400001</v>
      </c>
      <c r="G1913">
        <f>VLOOKUP(A1913,Feuil2!$E$2:$R$578,9,FALSE)</f>
        <v>19124</v>
      </c>
      <c r="H1913">
        <f>VLOOKUP(A1913,Feuil2!$E$2:$R$578,6,FALSE)</f>
        <v>61498</v>
      </c>
      <c r="I1913">
        <f t="shared" si="75"/>
        <v>0.31096946242154216</v>
      </c>
      <c r="J1913">
        <f t="shared" si="77"/>
        <v>-0.17506726833754216</v>
      </c>
      <c r="K1913">
        <f t="shared" si="76"/>
        <v>-12899</v>
      </c>
      <c r="L1913">
        <f>VLOOKUP(A1913,Sheet1!$A$1:$B$577,2,FALSE)</f>
        <v>78548</v>
      </c>
      <c r="M1913" t="str">
        <f t="shared" si="74"/>
        <v>battu</v>
      </c>
    </row>
    <row r="1914" spans="1:13">
      <c r="A1914" t="s">
        <v>5185</v>
      </c>
      <c r="B1914" t="s">
        <v>17</v>
      </c>
      <c r="C1914" t="s">
        <v>15638</v>
      </c>
      <c r="D1914" t="s">
        <v>17</v>
      </c>
      <c r="E1914">
        <v>6976</v>
      </c>
      <c r="F1914">
        <v>0.16529630595</v>
      </c>
      <c r="G1914">
        <f>VLOOKUP(A1914,Feuil2!$E$2:$R$578,9,FALSE)</f>
        <v>14770</v>
      </c>
      <c r="H1914">
        <f>VLOOKUP(A1914,Feuil2!$E$2:$R$578,6,FALSE)</f>
        <v>56808</v>
      </c>
      <c r="I1914">
        <f t="shared" si="75"/>
        <v>0.25999859174764117</v>
      </c>
      <c r="J1914">
        <f t="shared" si="77"/>
        <v>-9.4702285797641172E-2</v>
      </c>
      <c r="K1914">
        <f t="shared" si="76"/>
        <v>-7794</v>
      </c>
      <c r="L1914">
        <f>VLOOKUP(A1914,Sheet1!$A$1:$B$577,2,FALSE)</f>
        <v>72468</v>
      </c>
      <c r="M1914" t="str">
        <f t="shared" si="74"/>
        <v>battu</v>
      </c>
    </row>
    <row r="1915" spans="1:13">
      <c r="A1915" t="s">
        <v>5196</v>
      </c>
      <c r="B1915" t="s">
        <v>17</v>
      </c>
      <c r="C1915" t="s">
        <v>15639</v>
      </c>
      <c r="D1915" t="s">
        <v>17</v>
      </c>
      <c r="E1915">
        <v>9084</v>
      </c>
      <c r="F1915">
        <v>0.18423721251</v>
      </c>
      <c r="G1915">
        <f>VLOOKUP(A1915,Feuil2!$E$2:$R$578,9,FALSE)</f>
        <v>19193</v>
      </c>
      <c r="H1915">
        <f>VLOOKUP(A1915,Feuil2!$E$2:$R$578,6,FALSE)</f>
        <v>66722</v>
      </c>
      <c r="I1915">
        <f t="shared" si="75"/>
        <v>0.28765624531638739</v>
      </c>
      <c r="J1915">
        <f t="shared" si="77"/>
        <v>-0.1034190328063874</v>
      </c>
      <c r="K1915">
        <f t="shared" si="76"/>
        <v>-10109</v>
      </c>
      <c r="L1915">
        <f>VLOOKUP(A1915,Sheet1!$A$1:$B$577,2,FALSE)</f>
        <v>85115</v>
      </c>
      <c r="M1915" t="str">
        <f t="shared" si="74"/>
        <v>battu</v>
      </c>
    </row>
    <row r="1916" spans="1:13">
      <c r="A1916" t="s">
        <v>5208</v>
      </c>
      <c r="B1916" t="s">
        <v>17</v>
      </c>
      <c r="C1916" t="s">
        <v>15640</v>
      </c>
      <c r="D1916" t="s">
        <v>17</v>
      </c>
      <c r="E1916">
        <v>8020</v>
      </c>
      <c r="F1916">
        <v>0.18228515580599999</v>
      </c>
      <c r="G1916">
        <f>VLOOKUP(A1916,Feuil2!$E$2:$R$578,9,FALSE)</f>
        <v>18161</v>
      </c>
      <c r="H1916">
        <f>VLOOKUP(A1916,Feuil2!$E$2:$R$578,6,FALSE)</f>
        <v>60798</v>
      </c>
      <c r="I1916">
        <f t="shared" si="75"/>
        <v>0.2987104838974966</v>
      </c>
      <c r="J1916">
        <f t="shared" si="77"/>
        <v>-0.11642532809149661</v>
      </c>
      <c r="K1916">
        <f t="shared" si="76"/>
        <v>-10141</v>
      </c>
      <c r="L1916">
        <f>VLOOKUP(A1916,Sheet1!$A$1:$B$577,2,FALSE)</f>
        <v>78929</v>
      </c>
      <c r="M1916" t="str">
        <f t="shared" si="74"/>
        <v>battu</v>
      </c>
    </row>
    <row r="1917" spans="1:13">
      <c r="A1917" t="s">
        <v>5217</v>
      </c>
      <c r="B1917" t="s">
        <v>17</v>
      </c>
      <c r="C1917" t="s">
        <v>15641</v>
      </c>
      <c r="D1917" t="s">
        <v>17</v>
      </c>
      <c r="E1917">
        <v>6906</v>
      </c>
      <c r="F1917">
        <v>0.158999861859</v>
      </c>
      <c r="G1917">
        <f>VLOOKUP(A1917,Feuil2!$E$2:$R$578,9,FALSE)</f>
        <v>15704</v>
      </c>
      <c r="H1917">
        <f>VLOOKUP(A1917,Feuil2!$E$2:$R$578,6,FALSE)</f>
        <v>56985</v>
      </c>
      <c r="I1917">
        <f t="shared" si="75"/>
        <v>0.27558129332280423</v>
      </c>
      <c r="J1917">
        <f t="shared" si="77"/>
        <v>-0.11658143146380423</v>
      </c>
      <c r="K1917">
        <f t="shared" si="76"/>
        <v>-8798</v>
      </c>
      <c r="L1917">
        <f>VLOOKUP(A1917,Sheet1!$A$1:$B$577,2,FALSE)</f>
        <v>74061</v>
      </c>
      <c r="M1917" t="str">
        <f t="shared" si="74"/>
        <v>battu</v>
      </c>
    </row>
    <row r="1918" spans="1:13">
      <c r="A1918" t="s">
        <v>5226</v>
      </c>
      <c r="B1918" t="s">
        <v>17</v>
      </c>
      <c r="C1918" t="s">
        <v>15642</v>
      </c>
      <c r="D1918" t="s">
        <v>17</v>
      </c>
      <c r="E1918">
        <v>8010</v>
      </c>
      <c r="F1918">
        <v>0.17818610548800001</v>
      </c>
      <c r="G1918">
        <f>VLOOKUP(A1918,Feuil2!$E$2:$R$578,9,FALSE)</f>
        <v>16603</v>
      </c>
      <c r="H1918">
        <f>VLOOKUP(A1918,Feuil2!$E$2:$R$578,6,FALSE)</f>
        <v>62204</v>
      </c>
      <c r="I1918">
        <f t="shared" si="75"/>
        <v>0.26691209568516494</v>
      </c>
      <c r="J1918">
        <f t="shared" si="77"/>
        <v>-8.8725990197164928E-2</v>
      </c>
      <c r="K1918">
        <f t="shared" si="76"/>
        <v>-8593</v>
      </c>
      <c r="L1918">
        <f>VLOOKUP(A1918,Sheet1!$A$1:$B$577,2,FALSE)</f>
        <v>81916</v>
      </c>
      <c r="M1918" t="str">
        <f t="shared" si="74"/>
        <v>battu</v>
      </c>
    </row>
    <row r="1919" spans="1:13">
      <c r="A1919" t="s">
        <v>5236</v>
      </c>
      <c r="B1919" t="s">
        <v>17</v>
      </c>
      <c r="C1919" t="s">
        <v>15643</v>
      </c>
      <c r="D1919" t="s">
        <v>17</v>
      </c>
      <c r="E1919">
        <v>5704</v>
      </c>
      <c r="F1919">
        <v>0.12966878083200001</v>
      </c>
      <c r="G1919">
        <f>VLOOKUP(A1919,Feuil2!$E$2:$R$578,9,FALSE)</f>
        <v>17548</v>
      </c>
      <c r="H1919">
        <f>VLOOKUP(A1919,Feuil2!$E$2:$R$578,6,FALSE)</f>
        <v>62952</v>
      </c>
      <c r="I1919">
        <f t="shared" si="75"/>
        <v>0.2787520650654467</v>
      </c>
      <c r="J1919">
        <f t="shared" si="77"/>
        <v>-0.14908328423344669</v>
      </c>
      <c r="K1919">
        <f t="shared" si="76"/>
        <v>-11844</v>
      </c>
      <c r="L1919">
        <f>VLOOKUP(A1919,Sheet1!$A$1:$B$577,2,FALSE)</f>
        <v>82686</v>
      </c>
      <c r="M1919" t="str">
        <f t="shared" si="74"/>
        <v>battu</v>
      </c>
    </row>
    <row r="1920" spans="1:13">
      <c r="A1920" t="s">
        <v>5250</v>
      </c>
      <c r="B1920" t="s">
        <v>17</v>
      </c>
      <c r="C1920" t="s">
        <v>15644</v>
      </c>
      <c r="D1920" t="s">
        <v>17</v>
      </c>
      <c r="E1920">
        <v>7290</v>
      </c>
      <c r="F1920">
        <v>0.166131127367</v>
      </c>
      <c r="G1920">
        <f>VLOOKUP(A1920,Feuil2!$E$2:$R$578,9,FALSE)</f>
        <v>17420</v>
      </c>
      <c r="H1920">
        <f>VLOOKUP(A1920,Feuil2!$E$2:$R$578,6,FALSE)</f>
        <v>61923</v>
      </c>
      <c r="I1920">
        <f t="shared" si="75"/>
        <v>0.28131711964859585</v>
      </c>
      <c r="J1920">
        <f t="shared" si="77"/>
        <v>-0.11518599228159584</v>
      </c>
      <c r="K1920">
        <f t="shared" si="76"/>
        <v>-10130</v>
      </c>
      <c r="L1920">
        <f>VLOOKUP(A1920,Sheet1!$A$1:$B$577,2,FALSE)</f>
        <v>82229</v>
      </c>
      <c r="M1920" t="str">
        <f t="shared" si="74"/>
        <v>battu</v>
      </c>
    </row>
    <row r="1921" spans="1:13">
      <c r="A1921" t="s">
        <v>5261</v>
      </c>
      <c r="B1921" t="s">
        <v>17</v>
      </c>
      <c r="C1921" t="s">
        <v>15645</v>
      </c>
      <c r="D1921" t="s">
        <v>17</v>
      </c>
      <c r="E1921">
        <v>5160</v>
      </c>
      <c r="F1921">
        <v>0.12939789853799999</v>
      </c>
      <c r="G1921">
        <f>VLOOKUP(A1921,Feuil2!$E$2:$R$578,9,FALSE)</f>
        <v>13466</v>
      </c>
      <c r="H1921">
        <f>VLOOKUP(A1921,Feuil2!$E$2:$R$578,6,FALSE)</f>
        <v>58227</v>
      </c>
      <c r="I1921">
        <f t="shared" si="75"/>
        <v>0.23126728150170883</v>
      </c>
      <c r="J1921">
        <f t="shared" si="77"/>
        <v>-0.10186938296370884</v>
      </c>
      <c r="K1921">
        <f t="shared" si="76"/>
        <v>-8306</v>
      </c>
      <c r="L1921">
        <f>VLOOKUP(A1921,Sheet1!$A$1:$B$577,2,FALSE)</f>
        <v>78331</v>
      </c>
      <c r="M1921" t="str">
        <f t="shared" si="74"/>
        <v>battu</v>
      </c>
    </row>
    <row r="1922" spans="1:13">
      <c r="A1922" t="s">
        <v>5274</v>
      </c>
      <c r="B1922" t="s">
        <v>17</v>
      </c>
      <c r="C1922" t="s">
        <v>15646</v>
      </c>
      <c r="D1922" t="s">
        <v>17</v>
      </c>
      <c r="E1922">
        <v>4694</v>
      </c>
      <c r="F1922">
        <v>0.14986271630199999</v>
      </c>
      <c r="G1922">
        <f>VLOOKUP(A1922,Feuil2!$E$2:$R$578,9,FALSE)</f>
        <v>9508</v>
      </c>
      <c r="H1922">
        <f>VLOOKUP(A1922,Feuil2!$E$2:$R$578,6,FALSE)</f>
        <v>46458</v>
      </c>
      <c r="I1922">
        <f t="shared" si="75"/>
        <v>0.2046579706401481</v>
      </c>
      <c r="J1922">
        <f t="shared" si="77"/>
        <v>-5.4795254338148108E-2</v>
      </c>
      <c r="K1922">
        <f t="shared" si="76"/>
        <v>-4814</v>
      </c>
      <c r="L1922">
        <f>VLOOKUP(A1922,Sheet1!$A$1:$B$577,2,FALSE)</f>
        <v>62581</v>
      </c>
      <c r="M1922" t="str">
        <f t="shared" si="74"/>
        <v>battu</v>
      </c>
    </row>
    <row r="1923" spans="1:13">
      <c r="A1923" t="s">
        <v>5285</v>
      </c>
      <c r="B1923" t="s">
        <v>17</v>
      </c>
      <c r="C1923" t="s">
        <v>15647</v>
      </c>
      <c r="D1923" t="s">
        <v>17</v>
      </c>
      <c r="E1923">
        <v>3904</v>
      </c>
      <c r="F1923">
        <v>7.9354432180800002E-2</v>
      </c>
      <c r="G1923">
        <f>VLOOKUP(A1923,Feuil2!$E$2:$R$578,9,FALSE)</f>
        <v>23826</v>
      </c>
      <c r="H1923">
        <f>VLOOKUP(A1923,Feuil2!$E$2:$R$578,6,FALSE)</f>
        <v>64023</v>
      </c>
      <c r="I1923">
        <f t="shared" si="75"/>
        <v>0.37214750948877745</v>
      </c>
      <c r="J1923">
        <f t="shared" si="77"/>
        <v>-0.29279307730797743</v>
      </c>
      <c r="K1923">
        <f t="shared" si="76"/>
        <v>-19922</v>
      </c>
      <c r="L1923">
        <f>VLOOKUP(A1923,Sheet1!$A$1:$B$577,2,FALSE)</f>
        <v>81679</v>
      </c>
      <c r="M1923" t="str">
        <f t="shared" ref="M1923:M1986" si="78">IF(F1923&gt;0.5,"elu",IF(AND(F1923&gt;0.2,E1923/L1923&gt;0.125),"qualifie","battu"))</f>
        <v>battu</v>
      </c>
    </row>
    <row r="1924" spans="1:13">
      <c r="A1924" t="s">
        <v>5299</v>
      </c>
      <c r="B1924" t="s">
        <v>17</v>
      </c>
      <c r="C1924" t="s">
        <v>15648</v>
      </c>
      <c r="D1924" t="s">
        <v>17</v>
      </c>
      <c r="E1924">
        <v>4391</v>
      </c>
      <c r="F1924">
        <v>8.4958594536000007E-2</v>
      </c>
      <c r="G1924">
        <f>VLOOKUP(A1924,Feuil2!$E$2:$R$578,9,FALSE)</f>
        <v>23788</v>
      </c>
      <c r="H1924">
        <f>VLOOKUP(A1924,Feuil2!$E$2:$R$578,6,FALSE)</f>
        <v>65984</v>
      </c>
      <c r="I1924">
        <f t="shared" si="75"/>
        <v>0.36051163918525703</v>
      </c>
      <c r="J1924">
        <f t="shared" si="77"/>
        <v>-0.27555304464925701</v>
      </c>
      <c r="K1924">
        <f t="shared" si="76"/>
        <v>-19397</v>
      </c>
      <c r="L1924">
        <f>VLOOKUP(A1924,Sheet1!$A$1:$B$577,2,FALSE)</f>
        <v>83179</v>
      </c>
      <c r="M1924" t="str">
        <f t="shared" si="78"/>
        <v>battu</v>
      </c>
    </row>
    <row r="1925" spans="1:13">
      <c r="A1925" t="s">
        <v>5309</v>
      </c>
      <c r="B1925" t="s">
        <v>17</v>
      </c>
      <c r="C1925" t="s">
        <v>15649</v>
      </c>
      <c r="D1925" t="s">
        <v>17</v>
      </c>
      <c r="E1925">
        <v>3461</v>
      </c>
      <c r="F1925">
        <v>7.10225523794E-2</v>
      </c>
      <c r="G1925">
        <f>VLOOKUP(A1925,Feuil2!$E$2:$R$578,9,FALSE)</f>
        <v>29057</v>
      </c>
      <c r="H1925">
        <f>VLOOKUP(A1925,Feuil2!$E$2:$R$578,6,FALSE)</f>
        <v>63939</v>
      </c>
      <c r="I1925">
        <f t="shared" si="75"/>
        <v>0.45444877148532192</v>
      </c>
      <c r="J1925">
        <f t="shared" si="77"/>
        <v>-0.38342621910592189</v>
      </c>
      <c r="K1925">
        <f t="shared" si="76"/>
        <v>-25596</v>
      </c>
      <c r="L1925">
        <f>VLOOKUP(A1925,Sheet1!$A$1:$B$577,2,FALSE)</f>
        <v>81513</v>
      </c>
      <c r="M1925" t="str">
        <f t="shared" si="78"/>
        <v>battu</v>
      </c>
    </row>
    <row r="1926" spans="1:13">
      <c r="A1926" t="s">
        <v>5327</v>
      </c>
      <c r="B1926" t="s">
        <v>17</v>
      </c>
      <c r="C1926" t="s">
        <v>15650</v>
      </c>
      <c r="D1926" t="s">
        <v>17</v>
      </c>
      <c r="E1926">
        <v>3562</v>
      </c>
      <c r="F1926">
        <v>7.8102045738599996E-2</v>
      </c>
      <c r="G1926">
        <f>VLOOKUP(A1926,Feuil2!$E$2:$R$578,9,FALSE)</f>
        <v>22605</v>
      </c>
      <c r="H1926">
        <f>VLOOKUP(A1926,Feuil2!$E$2:$R$578,6,FALSE)</f>
        <v>59863</v>
      </c>
      <c r="I1926">
        <f t="shared" si="75"/>
        <v>0.37761221455657085</v>
      </c>
      <c r="J1926">
        <f t="shared" si="77"/>
        <v>-0.29951016881797088</v>
      </c>
      <c r="K1926">
        <f t="shared" si="76"/>
        <v>-19043</v>
      </c>
      <c r="L1926">
        <f>VLOOKUP(A1926,Sheet1!$A$1:$B$577,2,FALSE)</f>
        <v>76867</v>
      </c>
      <c r="M1926" t="str">
        <f t="shared" si="78"/>
        <v>battu</v>
      </c>
    </row>
    <row r="1927" spans="1:13">
      <c r="A1927" t="s">
        <v>5339</v>
      </c>
      <c r="B1927" t="s">
        <v>17</v>
      </c>
      <c r="C1927" t="s">
        <v>15651</v>
      </c>
      <c r="D1927" t="s">
        <v>17</v>
      </c>
      <c r="E1927">
        <v>3518</v>
      </c>
      <c r="F1927">
        <v>8.5433969595400006E-2</v>
      </c>
      <c r="G1927">
        <f>VLOOKUP(A1927,Feuil2!$E$2:$R$578,9,FALSE)</f>
        <v>20508</v>
      </c>
      <c r="H1927">
        <f>VLOOKUP(A1927,Feuil2!$E$2:$R$578,6,FALSE)</f>
        <v>54993</v>
      </c>
      <c r="I1927">
        <f t="shared" si="75"/>
        <v>0.3729201898423436</v>
      </c>
      <c r="J1927">
        <f t="shared" si="77"/>
        <v>-0.28748622024694359</v>
      </c>
      <c r="K1927">
        <f t="shared" si="76"/>
        <v>-16990</v>
      </c>
      <c r="L1927">
        <f>VLOOKUP(A1927,Sheet1!$A$1:$B$577,2,FALSE)</f>
        <v>72106</v>
      </c>
      <c r="M1927" t="str">
        <f t="shared" si="78"/>
        <v>battu</v>
      </c>
    </row>
    <row r="1928" spans="1:13">
      <c r="A1928" t="s">
        <v>5348</v>
      </c>
      <c r="B1928" t="s">
        <v>17</v>
      </c>
      <c r="C1928" t="s">
        <v>15652</v>
      </c>
      <c r="D1928" t="s">
        <v>17</v>
      </c>
      <c r="E1928">
        <v>3499</v>
      </c>
      <c r="F1928">
        <v>8.5422719171900002E-2</v>
      </c>
      <c r="G1928">
        <f>VLOOKUP(A1928,Feuil2!$E$2:$R$578,9,FALSE)</f>
        <v>21830</v>
      </c>
      <c r="H1928">
        <f>VLOOKUP(A1928,Feuil2!$E$2:$R$578,6,FALSE)</f>
        <v>55798</v>
      </c>
      <c r="I1928">
        <f t="shared" si="75"/>
        <v>0.39123266066884116</v>
      </c>
      <c r="J1928">
        <f t="shared" si="77"/>
        <v>-0.30580994149694118</v>
      </c>
      <c r="K1928">
        <f t="shared" si="76"/>
        <v>-18331</v>
      </c>
      <c r="L1928">
        <f>VLOOKUP(A1928,Sheet1!$A$1:$B$577,2,FALSE)</f>
        <v>74205</v>
      </c>
      <c r="M1928" t="str">
        <f t="shared" si="78"/>
        <v>battu</v>
      </c>
    </row>
    <row r="1929" spans="1:13">
      <c r="A1929" t="s">
        <v>5362</v>
      </c>
      <c r="B1929" t="s">
        <v>17</v>
      </c>
      <c r="C1929" t="s">
        <v>15653</v>
      </c>
      <c r="D1929" t="s">
        <v>17</v>
      </c>
      <c r="E1929">
        <v>5308</v>
      </c>
      <c r="F1929">
        <v>0.12102695061300001</v>
      </c>
      <c r="G1929">
        <f>VLOOKUP(A1929,Feuil2!$E$2:$R$578,9,FALSE)</f>
        <v>17829</v>
      </c>
      <c r="H1929">
        <f>VLOOKUP(A1929,Feuil2!$E$2:$R$578,6,FALSE)</f>
        <v>60176</v>
      </c>
      <c r="I1929">
        <f t="shared" si="75"/>
        <v>0.2962809093326243</v>
      </c>
      <c r="J1929">
        <f t="shared" si="77"/>
        <v>-0.17525395871962429</v>
      </c>
      <c r="K1929">
        <f t="shared" si="76"/>
        <v>-12521</v>
      </c>
      <c r="L1929">
        <f>VLOOKUP(A1929,Sheet1!$A$1:$B$577,2,FALSE)</f>
        <v>78360</v>
      </c>
      <c r="M1929" t="str">
        <f t="shared" si="78"/>
        <v>battu</v>
      </c>
    </row>
    <row r="1930" spans="1:13">
      <c r="A1930" t="s">
        <v>5377</v>
      </c>
      <c r="B1930" t="s">
        <v>17</v>
      </c>
      <c r="C1930" t="s">
        <v>15654</v>
      </c>
      <c r="D1930" t="s">
        <v>17</v>
      </c>
      <c r="E1930">
        <v>6356</v>
      </c>
      <c r="F1930">
        <v>0.16977402639</v>
      </c>
      <c r="G1930">
        <f>VLOOKUP(A1930,Feuil2!$E$2:$R$578,9,FALSE)</f>
        <v>12567</v>
      </c>
      <c r="H1930">
        <f>VLOOKUP(A1930,Feuil2!$E$2:$R$578,6,FALSE)</f>
        <v>53313</v>
      </c>
      <c r="I1930">
        <f t="shared" si="75"/>
        <v>0.23572111867649542</v>
      </c>
      <c r="J1930">
        <f t="shared" si="77"/>
        <v>-6.5947092286495423E-2</v>
      </c>
      <c r="K1930">
        <f t="shared" si="76"/>
        <v>-6211</v>
      </c>
      <c r="L1930">
        <f>VLOOKUP(A1930,Sheet1!$A$1:$B$577,2,FALSE)</f>
        <v>71093</v>
      </c>
      <c r="M1930" t="str">
        <f t="shared" si="78"/>
        <v>battu</v>
      </c>
    </row>
    <row r="1931" spans="1:13">
      <c r="A1931" t="s">
        <v>5389</v>
      </c>
      <c r="B1931" t="s">
        <v>17</v>
      </c>
      <c r="C1931" t="s">
        <v>15655</v>
      </c>
      <c r="D1931" t="s">
        <v>17</v>
      </c>
      <c r="E1931">
        <v>9134</v>
      </c>
      <c r="F1931">
        <v>0.18816694820999999</v>
      </c>
      <c r="G1931">
        <f>VLOOKUP(A1931,Feuil2!$E$2:$R$578,9,FALSE)</f>
        <v>21170</v>
      </c>
      <c r="H1931">
        <f>VLOOKUP(A1931,Feuil2!$E$2:$R$578,6,FALSE)</f>
        <v>69617</v>
      </c>
      <c r="I1931">
        <f t="shared" si="75"/>
        <v>0.30409239122628096</v>
      </c>
      <c r="J1931">
        <f t="shared" si="77"/>
        <v>-0.11592544301628097</v>
      </c>
      <c r="K1931">
        <f t="shared" si="76"/>
        <v>-12036</v>
      </c>
      <c r="L1931">
        <f>VLOOKUP(A1931,Sheet1!$A$1:$B$577,2,FALSE)</f>
        <v>89317</v>
      </c>
      <c r="M1931" t="str">
        <f t="shared" si="78"/>
        <v>battu</v>
      </c>
    </row>
    <row r="1932" spans="1:13">
      <c r="A1932" t="s">
        <v>5398</v>
      </c>
      <c r="B1932" t="s">
        <v>17</v>
      </c>
      <c r="C1932" t="s">
        <v>15656</v>
      </c>
      <c r="D1932" t="s">
        <v>17</v>
      </c>
      <c r="E1932">
        <v>6268</v>
      </c>
      <c r="F1932">
        <v>0.11829763140500001</v>
      </c>
      <c r="G1932">
        <f>VLOOKUP(A1932,Feuil2!$E$2:$R$578,9,FALSE)</f>
        <v>23395</v>
      </c>
      <c r="H1932">
        <f>VLOOKUP(A1932,Feuil2!$E$2:$R$578,6,FALSE)</f>
        <v>69792</v>
      </c>
      <c r="I1932">
        <f t="shared" si="75"/>
        <v>0.33521033929390187</v>
      </c>
      <c r="J1932">
        <f t="shared" si="77"/>
        <v>-0.21691270788890188</v>
      </c>
      <c r="K1932">
        <f t="shared" si="76"/>
        <v>-17127</v>
      </c>
      <c r="L1932">
        <f>VLOOKUP(A1932,Sheet1!$A$1:$B$577,2,FALSE)</f>
        <v>86781</v>
      </c>
      <c r="M1932" t="str">
        <f t="shared" si="78"/>
        <v>battu</v>
      </c>
    </row>
    <row r="1933" spans="1:13">
      <c r="A1933" t="s">
        <v>5411</v>
      </c>
      <c r="B1933" t="s">
        <v>17</v>
      </c>
      <c r="C1933" t="s">
        <v>15657</v>
      </c>
      <c r="D1933" t="s">
        <v>17</v>
      </c>
      <c r="E1933">
        <v>3095</v>
      </c>
      <c r="F1933">
        <v>8.38776118594E-2</v>
      </c>
      <c r="G1933">
        <f>VLOOKUP(A1933,Feuil2!$E$2:$R$578,9,FALSE)</f>
        <v>12799</v>
      </c>
      <c r="H1933">
        <f>VLOOKUP(A1933,Feuil2!$E$2:$R$578,6,FALSE)</f>
        <v>49694</v>
      </c>
      <c r="I1933">
        <f t="shared" si="75"/>
        <v>0.25755624421459333</v>
      </c>
      <c r="J1933">
        <f t="shared" si="77"/>
        <v>-0.17367863235519332</v>
      </c>
      <c r="K1933">
        <f t="shared" si="76"/>
        <v>-9704</v>
      </c>
      <c r="L1933">
        <f>VLOOKUP(A1933,Sheet1!$A$1:$B$577,2,FALSE)</f>
        <v>65700</v>
      </c>
      <c r="M1933" t="str">
        <f t="shared" si="78"/>
        <v>battu</v>
      </c>
    </row>
    <row r="1934" spans="1:13">
      <c r="A1934" t="s">
        <v>5423</v>
      </c>
      <c r="B1934" t="s">
        <v>17</v>
      </c>
      <c r="C1934" t="s">
        <v>15658</v>
      </c>
      <c r="D1934" t="s">
        <v>17</v>
      </c>
      <c r="E1934">
        <v>3885</v>
      </c>
      <c r="F1934">
        <v>9.9709981264300002E-2</v>
      </c>
      <c r="G1934">
        <f>VLOOKUP(A1934,Feuil2!$E$2:$R$578,9,FALSE)</f>
        <v>16954</v>
      </c>
      <c r="H1934">
        <f>VLOOKUP(A1934,Feuil2!$E$2:$R$578,6,FALSE)</f>
        <v>52121</v>
      </c>
      <c r="I1934">
        <f t="shared" si="75"/>
        <v>0.32528155637842709</v>
      </c>
      <c r="J1934">
        <f t="shared" si="77"/>
        <v>-0.22557157511412709</v>
      </c>
      <c r="K1934">
        <f t="shared" si="76"/>
        <v>-13069</v>
      </c>
      <c r="L1934">
        <f>VLOOKUP(A1934,Sheet1!$A$1:$B$577,2,FALSE)</f>
        <v>66393</v>
      </c>
      <c r="M1934" t="str">
        <f t="shared" si="78"/>
        <v>battu</v>
      </c>
    </row>
    <row r="1935" spans="1:13">
      <c r="A1935" t="s">
        <v>5431</v>
      </c>
      <c r="B1935" t="s">
        <v>17</v>
      </c>
      <c r="C1935" t="s">
        <v>15659</v>
      </c>
      <c r="D1935" t="s">
        <v>17</v>
      </c>
      <c r="E1935">
        <v>3437</v>
      </c>
      <c r="F1935">
        <v>6.7957133818400003E-2</v>
      </c>
      <c r="G1935">
        <f>VLOOKUP(A1935,Feuil2!$E$2:$R$578,9,FALSE)</f>
        <v>16650</v>
      </c>
      <c r="H1935">
        <f>VLOOKUP(A1935,Feuil2!$E$2:$R$578,6,FALSE)</f>
        <v>71674</v>
      </c>
      <c r="I1935">
        <f t="shared" si="75"/>
        <v>0.23230181097748137</v>
      </c>
      <c r="J1935">
        <f t="shared" si="77"/>
        <v>-0.16434467715908135</v>
      </c>
      <c r="K1935">
        <f t="shared" si="76"/>
        <v>-13213</v>
      </c>
      <c r="L1935">
        <f>VLOOKUP(A1935,Sheet1!$A$1:$B$577,2,FALSE)</f>
        <v>88446</v>
      </c>
      <c r="M1935" t="str">
        <f t="shared" si="78"/>
        <v>battu</v>
      </c>
    </row>
    <row r="1936" spans="1:13">
      <c r="A1936" t="s">
        <v>5437</v>
      </c>
      <c r="B1936" t="s">
        <v>17</v>
      </c>
      <c r="C1936" t="s">
        <v>15660</v>
      </c>
      <c r="D1936" t="s">
        <v>17</v>
      </c>
      <c r="E1936">
        <v>5384</v>
      </c>
      <c r="F1936">
        <v>9.4725359794500003E-2</v>
      </c>
      <c r="G1936">
        <f>VLOOKUP(A1936,Feuil2!$E$2:$R$578,9,FALSE)</f>
        <v>18776</v>
      </c>
      <c r="H1936">
        <f>VLOOKUP(A1936,Feuil2!$E$2:$R$578,6,FALSE)</f>
        <v>80209</v>
      </c>
      <c r="I1936">
        <f t="shared" si="75"/>
        <v>0.2340884439402062</v>
      </c>
      <c r="J1936">
        <f t="shared" si="77"/>
        <v>-0.1393630841457062</v>
      </c>
      <c r="K1936">
        <f t="shared" si="76"/>
        <v>-13392</v>
      </c>
      <c r="L1936">
        <f>VLOOKUP(A1936,Sheet1!$A$1:$B$577,2,FALSE)</f>
        <v>97215</v>
      </c>
      <c r="M1936" t="str">
        <f t="shared" si="78"/>
        <v>battu</v>
      </c>
    </row>
    <row r="1937" spans="1:13">
      <c r="A1937" t="s">
        <v>5446</v>
      </c>
      <c r="B1937" t="s">
        <v>17</v>
      </c>
      <c r="C1937" t="s">
        <v>15661</v>
      </c>
      <c r="D1937" t="s">
        <v>17</v>
      </c>
      <c r="E1937">
        <v>3714</v>
      </c>
      <c r="F1937">
        <v>7.4071119443199995E-2</v>
      </c>
      <c r="G1937">
        <f>VLOOKUP(A1937,Feuil2!$E$2:$R$578,9,FALSE)</f>
        <v>20036</v>
      </c>
      <c r="H1937">
        <f>VLOOKUP(A1937,Feuil2!$E$2:$R$578,6,FALSE)</f>
        <v>69832</v>
      </c>
      <c r="I1937">
        <f t="shared" si="75"/>
        <v>0.28691717264291444</v>
      </c>
      <c r="J1937">
        <f t="shared" si="77"/>
        <v>-0.21284605319971445</v>
      </c>
      <c r="K1937">
        <f t="shared" si="76"/>
        <v>-16322</v>
      </c>
      <c r="L1937">
        <f>VLOOKUP(A1937,Sheet1!$A$1:$B$577,2,FALSE)</f>
        <v>85111</v>
      </c>
      <c r="M1937" t="str">
        <f t="shared" si="78"/>
        <v>battu</v>
      </c>
    </row>
    <row r="1938" spans="1:13">
      <c r="A1938" t="s">
        <v>5461</v>
      </c>
      <c r="B1938" t="s">
        <v>17</v>
      </c>
      <c r="C1938" t="s">
        <v>15662</v>
      </c>
      <c r="D1938" t="s">
        <v>17</v>
      </c>
      <c r="E1938">
        <v>8276</v>
      </c>
      <c r="F1938">
        <v>0.177049460893</v>
      </c>
      <c r="G1938">
        <f>VLOOKUP(A1938,Feuil2!$E$2:$R$578,9,FALSE)</f>
        <v>13675</v>
      </c>
      <c r="H1938">
        <f>VLOOKUP(A1938,Feuil2!$E$2:$R$578,6,FALSE)</f>
        <v>66210</v>
      </c>
      <c r="I1938">
        <f t="shared" si="75"/>
        <v>0.20653979761365351</v>
      </c>
      <c r="J1938">
        <f t="shared" si="77"/>
        <v>-2.9490336720653515E-2</v>
      </c>
      <c r="K1938">
        <f t="shared" si="76"/>
        <v>-5399</v>
      </c>
      <c r="L1938">
        <f>VLOOKUP(A1938,Sheet1!$A$1:$B$577,2,FALSE)</f>
        <v>85137</v>
      </c>
      <c r="M1938" t="str">
        <f t="shared" si="78"/>
        <v>battu</v>
      </c>
    </row>
    <row r="1939" spans="1:13">
      <c r="A1939" t="s">
        <v>5477</v>
      </c>
      <c r="B1939" t="s">
        <v>17</v>
      </c>
      <c r="C1939" t="s">
        <v>15663</v>
      </c>
      <c r="D1939" t="s">
        <v>17</v>
      </c>
      <c r="E1939">
        <v>5838</v>
      </c>
      <c r="F1939">
        <v>0.13838058215599999</v>
      </c>
      <c r="G1939">
        <f>VLOOKUP(A1939,Feuil2!$E$2:$R$578,9,FALSE)</f>
        <v>15200</v>
      </c>
      <c r="H1939">
        <f>VLOOKUP(A1939,Feuil2!$E$2:$R$578,6,FALSE)</f>
        <v>58392</v>
      </c>
      <c r="I1939">
        <f t="shared" si="75"/>
        <v>0.26030963145636388</v>
      </c>
      <c r="J1939">
        <f t="shared" si="77"/>
        <v>-0.12192904930036388</v>
      </c>
      <c r="K1939">
        <f t="shared" si="76"/>
        <v>-9362</v>
      </c>
      <c r="L1939">
        <f>VLOOKUP(A1939,Sheet1!$A$1:$B$577,2,FALSE)</f>
        <v>75033</v>
      </c>
      <c r="M1939" t="str">
        <f t="shared" si="78"/>
        <v>battu</v>
      </c>
    </row>
    <row r="1940" spans="1:13">
      <c r="A1940" t="s">
        <v>5487</v>
      </c>
      <c r="B1940" t="s">
        <v>17</v>
      </c>
      <c r="C1940" t="s">
        <v>15664</v>
      </c>
      <c r="D1940" t="s">
        <v>17</v>
      </c>
      <c r="E1940">
        <v>9881</v>
      </c>
      <c r="F1940">
        <v>0.18365488271800001</v>
      </c>
      <c r="G1940">
        <f>VLOOKUP(A1940,Feuil2!$E$2:$R$578,9,FALSE)</f>
        <v>17445</v>
      </c>
      <c r="H1940">
        <f>VLOOKUP(A1940,Feuil2!$E$2:$R$578,6,FALSE)</f>
        <v>69978</v>
      </c>
      <c r="I1940">
        <f t="shared" si="75"/>
        <v>0.24929263482808883</v>
      </c>
      <c r="J1940">
        <f t="shared" si="77"/>
        <v>-6.5637752110088821E-2</v>
      </c>
      <c r="K1940">
        <f t="shared" si="76"/>
        <v>-7564</v>
      </c>
      <c r="L1940">
        <f>VLOOKUP(A1940,Sheet1!$A$1:$B$577,2,FALSE)</f>
        <v>84702</v>
      </c>
      <c r="M1940" t="str">
        <f t="shared" si="78"/>
        <v>battu</v>
      </c>
    </row>
    <row r="1941" spans="1:13">
      <c r="A1941" t="s">
        <v>5497</v>
      </c>
      <c r="B1941" t="s">
        <v>17</v>
      </c>
      <c r="C1941" t="s">
        <v>15665</v>
      </c>
      <c r="D1941" t="s">
        <v>17</v>
      </c>
      <c r="E1941">
        <v>8496</v>
      </c>
      <c r="F1941">
        <v>0.166112696985</v>
      </c>
      <c r="G1941">
        <f>VLOOKUP(A1941,Feuil2!$E$2:$R$578,9,FALSE)</f>
        <v>16910</v>
      </c>
      <c r="H1941">
        <f>VLOOKUP(A1941,Feuil2!$E$2:$R$578,6,FALSE)</f>
        <v>68189</v>
      </c>
      <c r="I1941">
        <f t="shared" si="75"/>
        <v>0.24798721201366788</v>
      </c>
      <c r="J1941">
        <f t="shared" si="77"/>
        <v>-8.1874515028667882E-2</v>
      </c>
      <c r="K1941">
        <f t="shared" si="76"/>
        <v>-8414</v>
      </c>
      <c r="L1941">
        <f>VLOOKUP(A1941,Sheet1!$A$1:$B$577,2,FALSE)</f>
        <v>82797</v>
      </c>
      <c r="M1941" t="str">
        <f t="shared" si="78"/>
        <v>battu</v>
      </c>
    </row>
    <row r="1942" spans="1:13">
      <c r="A1942" t="s">
        <v>5507</v>
      </c>
      <c r="B1942" t="s">
        <v>17</v>
      </c>
      <c r="C1942" t="s">
        <v>15666</v>
      </c>
      <c r="D1942" t="s">
        <v>17</v>
      </c>
      <c r="E1942">
        <v>7161</v>
      </c>
      <c r="F1942">
        <v>0.140770591704</v>
      </c>
      <c r="G1942">
        <f>VLOOKUP(A1942,Feuil2!$E$2:$R$578,9,FALSE)</f>
        <v>15450</v>
      </c>
      <c r="H1942">
        <f>VLOOKUP(A1942,Feuil2!$E$2:$R$578,6,FALSE)</f>
        <v>66368</v>
      </c>
      <c r="I1942">
        <f t="shared" si="75"/>
        <v>0.23279291224686596</v>
      </c>
      <c r="J1942">
        <f t="shared" si="77"/>
        <v>-9.2022320542865965E-2</v>
      </c>
      <c r="K1942">
        <f t="shared" si="76"/>
        <v>-8289</v>
      </c>
      <c r="L1942">
        <f>VLOOKUP(A1942,Sheet1!$A$1:$B$577,2,FALSE)</f>
        <v>81994</v>
      </c>
      <c r="M1942" t="str">
        <f t="shared" si="78"/>
        <v>battu</v>
      </c>
    </row>
    <row r="1943" spans="1:13">
      <c r="A1943" t="s">
        <v>5514</v>
      </c>
      <c r="B1943" t="s">
        <v>17</v>
      </c>
      <c r="C1943" t="s">
        <v>15667</v>
      </c>
      <c r="D1943" t="s">
        <v>17</v>
      </c>
      <c r="E1943">
        <v>7019</v>
      </c>
      <c r="F1943">
        <v>0.132020464206</v>
      </c>
      <c r="G1943">
        <f>VLOOKUP(A1943,Feuil2!$E$2:$R$578,9,FALSE)</f>
        <v>17017</v>
      </c>
      <c r="H1943">
        <f>VLOOKUP(A1943,Feuil2!$E$2:$R$578,6,FALSE)</f>
        <v>68965</v>
      </c>
      <c r="I1943">
        <f t="shared" si="75"/>
        <v>0.24674835061262959</v>
      </c>
      <c r="J1943">
        <f t="shared" si="77"/>
        <v>-0.11472788640662959</v>
      </c>
      <c r="K1943">
        <f t="shared" si="76"/>
        <v>-9998</v>
      </c>
      <c r="L1943">
        <f>VLOOKUP(A1943,Sheet1!$A$1:$B$577,2,FALSE)</f>
        <v>83084</v>
      </c>
      <c r="M1943" t="str">
        <f t="shared" si="78"/>
        <v>battu</v>
      </c>
    </row>
    <row r="1944" spans="1:13">
      <c r="A1944" t="s">
        <v>5522</v>
      </c>
      <c r="B1944" t="s">
        <v>17</v>
      </c>
      <c r="C1944" t="s">
        <v>15668</v>
      </c>
      <c r="D1944" t="s">
        <v>17</v>
      </c>
      <c r="E1944">
        <v>11041</v>
      </c>
      <c r="F1944">
        <v>0.174484022883</v>
      </c>
      <c r="G1944">
        <f>VLOOKUP(A1944,Feuil2!$E$2:$R$578,9,FALSE)</f>
        <v>17579</v>
      </c>
      <c r="H1944">
        <f>VLOOKUP(A1944,Feuil2!$E$2:$R$578,6,FALSE)</f>
        <v>85385</v>
      </c>
      <c r="I1944">
        <f t="shared" si="75"/>
        <v>0.20587925279615857</v>
      </c>
      <c r="J1944">
        <f t="shared" si="77"/>
        <v>-3.1395229913158573E-2</v>
      </c>
      <c r="K1944">
        <f t="shared" si="76"/>
        <v>-6538</v>
      </c>
      <c r="L1944">
        <f>VLOOKUP(A1944,Sheet1!$A$1:$B$577,2,FALSE)</f>
        <v>102423</v>
      </c>
      <c r="M1944" t="str">
        <f t="shared" si="78"/>
        <v>battu</v>
      </c>
    </row>
    <row r="1945" spans="1:13">
      <c r="A1945" t="s">
        <v>5536</v>
      </c>
      <c r="B1945" t="s">
        <v>17</v>
      </c>
      <c r="C1945" t="s">
        <v>15669</v>
      </c>
      <c r="D1945" t="s">
        <v>17</v>
      </c>
      <c r="E1945">
        <v>8530</v>
      </c>
      <c r="F1945">
        <v>0.13419123430800001</v>
      </c>
      <c r="G1945">
        <f>VLOOKUP(A1945,Feuil2!$E$2:$R$578,9,FALSE)</f>
        <v>20503</v>
      </c>
      <c r="H1945">
        <f>VLOOKUP(A1945,Feuil2!$E$2:$R$578,6,FALSE)</f>
        <v>82364</v>
      </c>
      <c r="I1945">
        <f t="shared" si="75"/>
        <v>0.24893157204603952</v>
      </c>
      <c r="J1945">
        <f t="shared" si="77"/>
        <v>-0.11474033773803952</v>
      </c>
      <c r="K1945">
        <f t="shared" si="76"/>
        <v>-11973</v>
      </c>
      <c r="L1945">
        <f>VLOOKUP(A1945,Sheet1!$A$1:$B$577,2,FALSE)</f>
        <v>98454</v>
      </c>
      <c r="M1945" t="str">
        <f t="shared" si="78"/>
        <v>battu</v>
      </c>
    </row>
    <row r="1946" spans="1:13">
      <c r="A1946" t="s">
        <v>5547</v>
      </c>
      <c r="B1946" t="s">
        <v>17</v>
      </c>
      <c r="C1946" t="s">
        <v>15670</v>
      </c>
      <c r="D1946" t="s">
        <v>17</v>
      </c>
      <c r="E1946">
        <v>7814</v>
      </c>
      <c r="F1946">
        <v>0.144505677405</v>
      </c>
      <c r="G1946">
        <f>VLOOKUP(A1946,Feuil2!$E$2:$R$578,9,FALSE)</f>
        <v>18471</v>
      </c>
      <c r="H1946">
        <f>VLOOKUP(A1946,Feuil2!$E$2:$R$578,6,FALSE)</f>
        <v>71500</v>
      </c>
      <c r="I1946">
        <f t="shared" si="75"/>
        <v>0.25833566433566435</v>
      </c>
      <c r="J1946">
        <f t="shared" si="77"/>
        <v>-0.11382998693066435</v>
      </c>
      <c r="K1946">
        <f t="shared" si="76"/>
        <v>-10657</v>
      </c>
      <c r="L1946">
        <f>VLOOKUP(A1946,Sheet1!$A$1:$B$577,2,FALSE)</f>
        <v>86113</v>
      </c>
      <c r="M1946" t="str">
        <f t="shared" si="78"/>
        <v>battu</v>
      </c>
    </row>
    <row r="1947" spans="1:13">
      <c r="A1947" t="s">
        <v>5558</v>
      </c>
      <c r="B1947" t="s">
        <v>17</v>
      </c>
      <c r="C1947" t="s">
        <v>15671</v>
      </c>
      <c r="D1947" t="s">
        <v>17</v>
      </c>
      <c r="E1947">
        <v>10458</v>
      </c>
      <c r="F1947">
        <v>0.19213315941299999</v>
      </c>
      <c r="G1947">
        <f>VLOOKUP(A1947,Feuil2!$E$2:$R$578,9,FALSE)</f>
        <v>18195</v>
      </c>
      <c r="H1947">
        <f>VLOOKUP(A1947,Feuil2!$E$2:$R$578,6,FALSE)</f>
        <v>74344</v>
      </c>
      <c r="I1947">
        <f t="shared" si="75"/>
        <v>0.24474066501667921</v>
      </c>
      <c r="J1947">
        <f t="shared" si="77"/>
        <v>-5.2607505603679217E-2</v>
      </c>
      <c r="K1947">
        <f t="shared" si="76"/>
        <v>-7737</v>
      </c>
      <c r="L1947">
        <f>VLOOKUP(A1947,Sheet1!$A$1:$B$577,2,FALSE)</f>
        <v>89286</v>
      </c>
      <c r="M1947" t="str">
        <f t="shared" si="78"/>
        <v>battu</v>
      </c>
    </row>
    <row r="1948" spans="1:13">
      <c r="A1948" t="s">
        <v>5569</v>
      </c>
      <c r="B1948" t="s">
        <v>17</v>
      </c>
      <c r="C1948" t="s">
        <v>15672</v>
      </c>
      <c r="D1948" t="s">
        <v>17</v>
      </c>
      <c r="E1948">
        <v>8241</v>
      </c>
      <c r="F1948">
        <v>0.206097133997</v>
      </c>
      <c r="G1948">
        <f>VLOOKUP(A1948,Feuil2!$E$2:$R$578,9,FALSE)</f>
        <v>19157</v>
      </c>
      <c r="H1948">
        <f>VLOOKUP(A1948,Feuil2!$E$2:$R$578,6,FALSE)</f>
        <v>56199</v>
      </c>
      <c r="I1948">
        <f t="shared" si="75"/>
        <v>0.34087795156497447</v>
      </c>
      <c r="J1948">
        <f t="shared" si="77"/>
        <v>-0.13478081756797447</v>
      </c>
      <c r="K1948">
        <f t="shared" si="76"/>
        <v>-10916</v>
      </c>
      <c r="L1948">
        <f>VLOOKUP(A1948,Sheet1!$A$1:$B$577,2,FALSE)</f>
        <v>73594</v>
      </c>
      <c r="M1948" t="str">
        <f t="shared" si="78"/>
        <v>battu</v>
      </c>
    </row>
    <row r="1949" spans="1:13">
      <c r="A1949" t="s">
        <v>5579</v>
      </c>
      <c r="B1949" t="s">
        <v>17</v>
      </c>
      <c r="C1949" t="s">
        <v>15673</v>
      </c>
      <c r="D1949" t="s">
        <v>17</v>
      </c>
      <c r="E1949">
        <v>11650</v>
      </c>
      <c r="F1949">
        <v>0.24274373346100001</v>
      </c>
      <c r="G1949">
        <f>VLOOKUP(A1949,Feuil2!$E$2:$R$578,9,FALSE)</f>
        <v>21067</v>
      </c>
      <c r="H1949">
        <f>VLOOKUP(A1949,Feuil2!$E$2:$R$578,6,FALSE)</f>
        <v>68421</v>
      </c>
      <c r="I1949">
        <f t="shared" ref="I1949:I2012" si="79">G1949/H1949</f>
        <v>0.30790254454041888</v>
      </c>
      <c r="J1949">
        <f t="shared" si="77"/>
        <v>-6.5158811079418871E-2</v>
      </c>
      <c r="K1949">
        <f t="shared" ref="K1949:K2012" si="80">E1949-G1949</f>
        <v>-9417</v>
      </c>
      <c r="L1949">
        <f>VLOOKUP(A1949,Sheet1!$A$1:$B$577,2,FALSE)</f>
        <v>87294</v>
      </c>
      <c r="M1949" t="str">
        <f t="shared" si="78"/>
        <v>qualifie</v>
      </c>
    </row>
    <row r="1950" spans="1:13">
      <c r="A1950" t="s">
        <v>5585</v>
      </c>
      <c r="B1950" t="s">
        <v>17</v>
      </c>
      <c r="C1950" t="s">
        <v>15674</v>
      </c>
      <c r="D1950" t="s">
        <v>17</v>
      </c>
      <c r="E1950">
        <v>13550</v>
      </c>
      <c r="F1950">
        <v>0.24124485908099999</v>
      </c>
      <c r="G1950">
        <f>VLOOKUP(A1950,Feuil2!$E$2:$R$578,9,FALSE)</f>
        <v>28251</v>
      </c>
      <c r="H1950">
        <f>VLOOKUP(A1950,Feuil2!$E$2:$R$578,6,FALSE)</f>
        <v>77812</v>
      </c>
      <c r="I1950">
        <f t="shared" si="79"/>
        <v>0.36306739320413306</v>
      </c>
      <c r="J1950">
        <f t="shared" ref="J1950:J2013" si="81">F1950-I1950</f>
        <v>-0.12182253412313307</v>
      </c>
      <c r="K1950">
        <f t="shared" si="80"/>
        <v>-14701</v>
      </c>
      <c r="L1950">
        <f>VLOOKUP(A1950,Sheet1!$A$1:$B$577,2,FALSE)</f>
        <v>97734</v>
      </c>
      <c r="M1950" t="str">
        <f t="shared" si="78"/>
        <v>qualifie</v>
      </c>
    </row>
    <row r="1951" spans="1:13">
      <c r="A1951" t="s">
        <v>5596</v>
      </c>
      <c r="B1951" t="s">
        <v>17</v>
      </c>
      <c r="C1951" t="s">
        <v>15675</v>
      </c>
      <c r="D1951" t="s">
        <v>17</v>
      </c>
      <c r="E1951">
        <v>13347</v>
      </c>
      <c r="F1951">
        <v>0.23726734574200001</v>
      </c>
      <c r="G1951">
        <f>VLOOKUP(A1951,Feuil2!$E$2:$R$578,9,FALSE)</f>
        <v>31955</v>
      </c>
      <c r="H1951">
        <f>VLOOKUP(A1951,Feuil2!$E$2:$R$578,6,FALSE)</f>
        <v>79765</v>
      </c>
      <c r="I1951">
        <f t="shared" si="79"/>
        <v>0.40061430451952612</v>
      </c>
      <c r="J1951">
        <f t="shared" si="81"/>
        <v>-0.16334695877752611</v>
      </c>
      <c r="K1951">
        <f t="shared" si="80"/>
        <v>-18608</v>
      </c>
      <c r="L1951">
        <f>VLOOKUP(A1951,Sheet1!$A$1:$B$577,2,FALSE)</f>
        <v>99234</v>
      </c>
      <c r="M1951" t="str">
        <f t="shared" si="78"/>
        <v>qualifie</v>
      </c>
    </row>
    <row r="1952" spans="1:13">
      <c r="A1952" t="s">
        <v>5608</v>
      </c>
      <c r="B1952" t="s">
        <v>17</v>
      </c>
      <c r="C1952" t="s">
        <v>15676</v>
      </c>
      <c r="D1952" t="s">
        <v>17</v>
      </c>
      <c r="E1952">
        <v>13261</v>
      </c>
      <c r="F1952">
        <v>0.25556968856000001</v>
      </c>
      <c r="G1952">
        <f>VLOOKUP(A1952,Feuil2!$E$2:$R$578,9,FALSE)</f>
        <v>29755</v>
      </c>
      <c r="H1952">
        <f>VLOOKUP(A1952,Feuil2!$E$2:$R$578,6,FALSE)</f>
        <v>72656</v>
      </c>
      <c r="I1952">
        <f t="shared" si="79"/>
        <v>0.40953259194010128</v>
      </c>
      <c r="J1952">
        <f t="shared" si="81"/>
        <v>-0.15396290338010127</v>
      </c>
      <c r="K1952">
        <f t="shared" si="80"/>
        <v>-16494</v>
      </c>
      <c r="L1952">
        <f>VLOOKUP(A1952,Sheet1!$A$1:$B$577,2,FALSE)</f>
        <v>91027</v>
      </c>
      <c r="M1952" t="str">
        <f t="shared" si="78"/>
        <v>qualifie</v>
      </c>
    </row>
    <row r="1953" spans="1:13">
      <c r="A1953" t="s">
        <v>5618</v>
      </c>
      <c r="B1953" t="s">
        <v>17</v>
      </c>
      <c r="C1953" t="s">
        <v>15677</v>
      </c>
      <c r="D1953" t="s">
        <v>17</v>
      </c>
      <c r="E1953">
        <v>15707</v>
      </c>
      <c r="F1953">
        <v>0.24974162466399999</v>
      </c>
      <c r="G1953">
        <f>VLOOKUP(A1953,Feuil2!$E$2:$R$578,9,FALSE)</f>
        <v>26839</v>
      </c>
      <c r="H1953">
        <f>VLOOKUP(A1953,Feuil2!$E$2:$R$578,6,FALSE)</f>
        <v>87455</v>
      </c>
      <c r="I1953">
        <f t="shared" si="79"/>
        <v>0.30688925733234235</v>
      </c>
      <c r="J1953">
        <f t="shared" si="81"/>
        <v>-5.7147632668342357E-2</v>
      </c>
      <c r="K1953">
        <f t="shared" si="80"/>
        <v>-11132</v>
      </c>
      <c r="L1953">
        <f>VLOOKUP(A1953,Sheet1!$A$1:$B$577,2,FALSE)</f>
        <v>108178</v>
      </c>
      <c r="M1953" t="str">
        <f t="shared" si="78"/>
        <v>qualifie</v>
      </c>
    </row>
    <row r="1954" spans="1:13">
      <c r="A1954" t="s">
        <v>5630</v>
      </c>
      <c r="B1954" t="s">
        <v>17</v>
      </c>
      <c r="C1954" t="s">
        <v>15678</v>
      </c>
      <c r="D1954" t="s">
        <v>17</v>
      </c>
      <c r="E1954">
        <v>13008</v>
      </c>
      <c r="F1954">
        <v>0.232401915243</v>
      </c>
      <c r="G1954">
        <f>VLOOKUP(A1954,Feuil2!$E$2:$R$578,9,FALSE)</f>
        <v>27181</v>
      </c>
      <c r="H1954">
        <f>VLOOKUP(A1954,Feuil2!$E$2:$R$578,6,FALSE)</f>
        <v>78649</v>
      </c>
      <c r="I1954">
        <f t="shared" si="79"/>
        <v>0.34559879973044794</v>
      </c>
      <c r="J1954">
        <f t="shared" si="81"/>
        <v>-0.11319688448744794</v>
      </c>
      <c r="K1954">
        <f t="shared" si="80"/>
        <v>-14173</v>
      </c>
      <c r="L1954">
        <f>VLOOKUP(A1954,Sheet1!$A$1:$B$577,2,FALSE)</f>
        <v>101228</v>
      </c>
      <c r="M1954" t="str">
        <f t="shared" si="78"/>
        <v>qualifie</v>
      </c>
    </row>
    <row r="1955" spans="1:13">
      <c r="A1955" t="s">
        <v>5646</v>
      </c>
      <c r="B1955" t="s">
        <v>17</v>
      </c>
      <c r="C1955" t="s">
        <v>15679</v>
      </c>
      <c r="D1955" t="s">
        <v>17</v>
      </c>
      <c r="E1955">
        <v>13813</v>
      </c>
      <c r="F1955">
        <v>0.23269878706200001</v>
      </c>
      <c r="G1955">
        <f>VLOOKUP(A1955,Feuil2!$E$2:$R$578,9,FALSE)</f>
        <v>25028</v>
      </c>
      <c r="H1955">
        <f>VLOOKUP(A1955,Feuil2!$E$2:$R$578,6,FALSE)</f>
        <v>79773</v>
      </c>
      <c r="I1955">
        <f t="shared" si="79"/>
        <v>0.31374023792511252</v>
      </c>
      <c r="J1955">
        <f t="shared" si="81"/>
        <v>-8.1041450863112513E-2</v>
      </c>
      <c r="K1955">
        <f t="shared" si="80"/>
        <v>-11215</v>
      </c>
      <c r="L1955">
        <f>VLOOKUP(A1955,Sheet1!$A$1:$B$577,2,FALSE)</f>
        <v>99861</v>
      </c>
      <c r="M1955" t="str">
        <f t="shared" si="78"/>
        <v>qualifie</v>
      </c>
    </row>
    <row r="1956" spans="1:13">
      <c r="A1956" t="s">
        <v>5660</v>
      </c>
      <c r="B1956" t="s">
        <v>17</v>
      </c>
      <c r="C1956" t="s">
        <v>15680</v>
      </c>
      <c r="D1956" t="s">
        <v>17</v>
      </c>
      <c r="E1956">
        <v>9862</v>
      </c>
      <c r="F1956">
        <v>0.24369872491799999</v>
      </c>
      <c r="G1956">
        <f>VLOOKUP(A1956,Feuil2!$E$2:$R$578,9,FALSE)</f>
        <v>13369</v>
      </c>
      <c r="H1956">
        <f>VLOOKUP(A1956,Feuil2!$E$2:$R$578,6,FALSE)</f>
        <v>56249</v>
      </c>
      <c r="I1956">
        <f t="shared" si="79"/>
        <v>0.23767533645042579</v>
      </c>
      <c r="J1956">
        <f t="shared" si="81"/>
        <v>6.0233884675741922E-3</v>
      </c>
      <c r="K1956">
        <f t="shared" si="80"/>
        <v>-3507</v>
      </c>
      <c r="L1956">
        <f>VLOOKUP(A1956,Sheet1!$A$1:$B$577,2,FALSE)</f>
        <v>72480</v>
      </c>
      <c r="M1956" t="str">
        <f t="shared" si="78"/>
        <v>qualifie</v>
      </c>
    </row>
    <row r="1957" spans="1:13">
      <c r="A1957" t="s">
        <v>5674</v>
      </c>
      <c r="B1957" t="s">
        <v>17</v>
      </c>
      <c r="C1957" t="s">
        <v>15681</v>
      </c>
      <c r="D1957" t="s">
        <v>17</v>
      </c>
      <c r="E1957">
        <v>13422</v>
      </c>
      <c r="F1957">
        <v>0.27361125267600001</v>
      </c>
      <c r="G1957">
        <f>VLOOKUP(A1957,Feuil2!$E$2:$R$578,9,FALSE)</f>
        <v>18631</v>
      </c>
      <c r="H1957">
        <f>VLOOKUP(A1957,Feuil2!$E$2:$R$578,6,FALSE)</f>
        <v>65512</v>
      </c>
      <c r="I1957">
        <f t="shared" si="79"/>
        <v>0.28439064598852121</v>
      </c>
      <c r="J1957">
        <f t="shared" si="81"/>
        <v>-1.0779393312521202E-2</v>
      </c>
      <c r="K1957">
        <f t="shared" si="80"/>
        <v>-5209</v>
      </c>
      <c r="L1957">
        <f>VLOOKUP(A1957,Sheet1!$A$1:$B$577,2,FALSE)</f>
        <v>80396</v>
      </c>
      <c r="M1957" t="str">
        <f t="shared" si="78"/>
        <v>qualifie</v>
      </c>
    </row>
    <row r="1958" spans="1:13">
      <c r="A1958" t="s">
        <v>5680</v>
      </c>
      <c r="B1958" t="s">
        <v>17</v>
      </c>
      <c r="C1958" t="s">
        <v>15682</v>
      </c>
      <c r="D1958" t="s">
        <v>17</v>
      </c>
      <c r="E1958">
        <v>15165</v>
      </c>
      <c r="F1958">
        <v>0.34629612714699998</v>
      </c>
      <c r="G1958">
        <f>VLOOKUP(A1958,Feuil2!$E$2:$R$578,9,FALSE)</f>
        <v>15985</v>
      </c>
      <c r="H1958">
        <f>VLOOKUP(A1958,Feuil2!$E$2:$R$578,6,FALSE)</f>
        <v>57807</v>
      </c>
      <c r="I1958">
        <f t="shared" si="79"/>
        <v>0.27652360440777068</v>
      </c>
      <c r="J1958">
        <f t="shared" si="81"/>
        <v>6.9772522739229292E-2</v>
      </c>
      <c r="K1958">
        <f t="shared" si="80"/>
        <v>-820</v>
      </c>
      <c r="L1958">
        <f>VLOOKUP(A1958,Sheet1!$A$1:$B$577,2,FALSE)</f>
        <v>70918</v>
      </c>
      <c r="M1958" t="str">
        <f t="shared" si="78"/>
        <v>qualifie</v>
      </c>
    </row>
    <row r="1959" spans="1:13">
      <c r="A1959" t="s">
        <v>5686</v>
      </c>
      <c r="B1959" t="s">
        <v>17</v>
      </c>
      <c r="C1959" t="s">
        <v>15683</v>
      </c>
      <c r="D1959" t="s">
        <v>17</v>
      </c>
      <c r="E1959">
        <v>8495</v>
      </c>
      <c r="F1959">
        <v>0.16284865331199999</v>
      </c>
      <c r="G1959">
        <f>VLOOKUP(A1959,Feuil2!$E$2:$R$578,9,FALSE)</f>
        <v>20025</v>
      </c>
      <c r="H1959">
        <f>VLOOKUP(A1959,Feuil2!$E$2:$R$578,6,FALSE)</f>
        <v>69735</v>
      </c>
      <c r="I1959">
        <f t="shared" si="79"/>
        <v>0.28715852871585285</v>
      </c>
      <c r="J1959">
        <f t="shared" si="81"/>
        <v>-0.12430987540385285</v>
      </c>
      <c r="K1959">
        <f t="shared" si="80"/>
        <v>-11530</v>
      </c>
      <c r="L1959">
        <f>VLOOKUP(A1959,Sheet1!$A$1:$B$577,2,FALSE)</f>
        <v>86087</v>
      </c>
      <c r="M1959" t="str">
        <f t="shared" si="78"/>
        <v>battu</v>
      </c>
    </row>
    <row r="1960" spans="1:13">
      <c r="A1960" t="s">
        <v>5700</v>
      </c>
      <c r="B1960" t="s">
        <v>17</v>
      </c>
      <c r="C1960" t="s">
        <v>15684</v>
      </c>
      <c r="D1960" t="s">
        <v>17</v>
      </c>
      <c r="E1960">
        <v>11484</v>
      </c>
      <c r="F1960">
        <v>0.24412227371299999</v>
      </c>
      <c r="G1960">
        <f>VLOOKUP(A1960,Feuil2!$E$2:$R$578,9,FALSE)</f>
        <v>17888</v>
      </c>
      <c r="H1960">
        <f>VLOOKUP(A1960,Feuil2!$E$2:$R$578,6,FALSE)</f>
        <v>63586</v>
      </c>
      <c r="I1960">
        <f t="shared" si="79"/>
        <v>0.2813197873745793</v>
      </c>
      <c r="J1960">
        <f t="shared" si="81"/>
        <v>-3.7197513661579307E-2</v>
      </c>
      <c r="K1960">
        <f t="shared" si="80"/>
        <v>-6404</v>
      </c>
      <c r="L1960">
        <f>VLOOKUP(A1960,Sheet1!$A$1:$B$577,2,FALSE)</f>
        <v>78545</v>
      </c>
      <c r="M1960" t="str">
        <f t="shared" si="78"/>
        <v>qualifie</v>
      </c>
    </row>
    <row r="1961" spans="1:13">
      <c r="A1961" t="s">
        <v>5710</v>
      </c>
      <c r="B1961" t="s">
        <v>17</v>
      </c>
      <c r="C1961" t="s">
        <v>15685</v>
      </c>
      <c r="D1961" t="s">
        <v>17</v>
      </c>
      <c r="E1961">
        <v>5751</v>
      </c>
      <c r="F1961">
        <v>9.7749600571100007E-2</v>
      </c>
      <c r="G1961">
        <f>VLOOKUP(A1961,Feuil2!$E$2:$R$578,9,FALSE)</f>
        <v>26420</v>
      </c>
      <c r="H1961">
        <f>VLOOKUP(A1961,Feuil2!$E$2:$R$578,6,FALSE)</f>
        <v>85247</v>
      </c>
      <c r="I1961">
        <f t="shared" si="79"/>
        <v>0.30992292983917324</v>
      </c>
      <c r="J1961">
        <f t="shared" si="81"/>
        <v>-0.21217332926807325</v>
      </c>
      <c r="K1961">
        <f t="shared" si="80"/>
        <v>-20669</v>
      </c>
      <c r="L1961">
        <f>VLOOKUP(A1961,Sheet1!$A$1:$B$577,2,FALSE)</f>
        <v>102171</v>
      </c>
      <c r="M1961" t="str">
        <f t="shared" si="78"/>
        <v>battu</v>
      </c>
    </row>
    <row r="1962" spans="1:13">
      <c r="A1962" t="s">
        <v>5719</v>
      </c>
      <c r="B1962" t="s">
        <v>17</v>
      </c>
      <c r="C1962" t="s">
        <v>15686</v>
      </c>
      <c r="D1962" t="s">
        <v>17</v>
      </c>
      <c r="E1962">
        <v>6024</v>
      </c>
      <c r="F1962">
        <v>0.10230457008</v>
      </c>
      <c r="G1962">
        <f>VLOOKUP(A1962,Feuil2!$E$2:$R$578,9,FALSE)</f>
        <v>25031</v>
      </c>
      <c r="H1962">
        <f>VLOOKUP(A1962,Feuil2!$E$2:$R$578,6,FALSE)</f>
        <v>81903</v>
      </c>
      <c r="I1962">
        <f t="shared" si="79"/>
        <v>0.30561762084416932</v>
      </c>
      <c r="J1962">
        <f t="shared" si="81"/>
        <v>-0.20331305076416933</v>
      </c>
      <c r="K1962">
        <f t="shared" si="80"/>
        <v>-19007</v>
      </c>
      <c r="L1962">
        <f>VLOOKUP(A1962,Sheet1!$A$1:$B$577,2,FALSE)</f>
        <v>97865</v>
      </c>
      <c r="M1962" t="str">
        <f t="shared" si="78"/>
        <v>battu</v>
      </c>
    </row>
    <row r="1963" spans="1:13">
      <c r="A1963" t="s">
        <v>5733</v>
      </c>
      <c r="B1963" t="s">
        <v>17</v>
      </c>
      <c r="C1963" t="s">
        <v>15687</v>
      </c>
      <c r="D1963" t="s">
        <v>17</v>
      </c>
      <c r="E1963">
        <v>6895</v>
      </c>
      <c r="F1963">
        <v>0.103065815633</v>
      </c>
      <c r="G1963">
        <f>VLOOKUP(A1963,Feuil2!$E$2:$R$578,9,FALSE)</f>
        <v>34359</v>
      </c>
      <c r="H1963">
        <f>VLOOKUP(A1963,Feuil2!$E$2:$R$578,6,FALSE)</f>
        <v>93095</v>
      </c>
      <c r="I1963">
        <f t="shared" si="79"/>
        <v>0.36907460121381386</v>
      </c>
      <c r="J1963">
        <f t="shared" si="81"/>
        <v>-0.26600878558081387</v>
      </c>
      <c r="K1963">
        <f t="shared" si="80"/>
        <v>-27464</v>
      </c>
      <c r="L1963">
        <f>VLOOKUP(A1963,Sheet1!$A$1:$B$577,2,FALSE)</f>
        <v>113872</v>
      </c>
      <c r="M1963" t="str">
        <f t="shared" si="78"/>
        <v>battu</v>
      </c>
    </row>
    <row r="1964" spans="1:13">
      <c r="A1964" t="s">
        <v>5740</v>
      </c>
      <c r="B1964" t="s">
        <v>17</v>
      </c>
      <c r="C1964" t="s">
        <v>15688</v>
      </c>
      <c r="D1964" t="s">
        <v>17</v>
      </c>
      <c r="E1964">
        <v>3555</v>
      </c>
      <c r="F1964">
        <v>6.3759954085699996E-2</v>
      </c>
      <c r="G1964">
        <f>VLOOKUP(A1964,Feuil2!$E$2:$R$578,9,FALSE)</f>
        <v>27725</v>
      </c>
      <c r="H1964">
        <f>VLOOKUP(A1964,Feuil2!$E$2:$R$578,6,FALSE)</f>
        <v>80349</v>
      </c>
      <c r="I1964">
        <f t="shared" si="79"/>
        <v>0.34505718801727464</v>
      </c>
      <c r="J1964">
        <f t="shared" si="81"/>
        <v>-0.28129723393157463</v>
      </c>
      <c r="K1964">
        <f t="shared" si="80"/>
        <v>-24170</v>
      </c>
      <c r="L1964">
        <f>VLOOKUP(A1964,Sheet1!$A$1:$B$577,2,FALSE)</f>
        <v>94523</v>
      </c>
      <c r="M1964" t="str">
        <f t="shared" si="78"/>
        <v>battu</v>
      </c>
    </row>
    <row r="1965" spans="1:13">
      <c r="A1965" t="s">
        <v>5748</v>
      </c>
      <c r="B1965" t="s">
        <v>17</v>
      </c>
      <c r="C1965" t="s">
        <v>15689</v>
      </c>
      <c r="D1965" t="s">
        <v>17</v>
      </c>
      <c r="E1965">
        <v>3913</v>
      </c>
      <c r="F1965">
        <v>8.0025359429000006E-2</v>
      </c>
      <c r="G1965">
        <f>VLOOKUP(A1965,Feuil2!$E$2:$R$578,9,FALSE)</f>
        <v>20450</v>
      </c>
      <c r="H1965">
        <f>VLOOKUP(A1965,Feuil2!$E$2:$R$578,6,FALSE)</f>
        <v>66790</v>
      </c>
      <c r="I1965">
        <f t="shared" si="79"/>
        <v>0.30618356041323552</v>
      </c>
      <c r="J1965">
        <f t="shared" si="81"/>
        <v>-0.2261582009842355</v>
      </c>
      <c r="K1965">
        <f t="shared" si="80"/>
        <v>-16537</v>
      </c>
      <c r="L1965">
        <f>VLOOKUP(A1965,Sheet1!$A$1:$B$577,2,FALSE)</f>
        <v>80539</v>
      </c>
      <c r="M1965" t="str">
        <f t="shared" si="78"/>
        <v>battu</v>
      </c>
    </row>
    <row r="1966" spans="1:13">
      <c r="A1966" t="s">
        <v>5756</v>
      </c>
      <c r="B1966" t="s">
        <v>17</v>
      </c>
      <c r="C1966" t="s">
        <v>15690</v>
      </c>
      <c r="D1966" t="s">
        <v>17</v>
      </c>
      <c r="E1966">
        <v>4371</v>
      </c>
      <c r="F1966">
        <v>0.101422372787</v>
      </c>
      <c r="G1966">
        <f>VLOOKUP(A1966,Feuil2!$E$2:$R$578,9,FALSE)</f>
        <v>14174</v>
      </c>
      <c r="H1966">
        <f>VLOOKUP(A1966,Feuil2!$E$2:$R$578,6,FALSE)</f>
        <v>62602</v>
      </c>
      <c r="I1966">
        <f t="shared" si="79"/>
        <v>0.22641449154979074</v>
      </c>
      <c r="J1966">
        <f t="shared" si="81"/>
        <v>-0.12499211876279073</v>
      </c>
      <c r="K1966">
        <f t="shared" si="80"/>
        <v>-9803</v>
      </c>
      <c r="L1966">
        <f>VLOOKUP(A1966,Sheet1!$A$1:$B$577,2,FALSE)</f>
        <v>77232</v>
      </c>
      <c r="M1966" t="str">
        <f t="shared" si="78"/>
        <v>battu</v>
      </c>
    </row>
    <row r="1967" spans="1:13">
      <c r="A1967" t="s">
        <v>5768</v>
      </c>
      <c r="B1967" t="s">
        <v>17</v>
      </c>
      <c r="C1967" t="s">
        <v>15691</v>
      </c>
      <c r="D1967" t="s">
        <v>17</v>
      </c>
      <c r="E1967">
        <v>3318</v>
      </c>
      <c r="F1967">
        <v>7.5369693114999997E-2</v>
      </c>
      <c r="G1967">
        <f>VLOOKUP(A1967,Feuil2!$E$2:$R$578,9,FALSE)</f>
        <v>14983</v>
      </c>
      <c r="H1967">
        <f>VLOOKUP(A1967,Feuil2!$E$2:$R$578,6,FALSE)</f>
        <v>61614</v>
      </c>
      <c r="I1967">
        <f t="shared" si="79"/>
        <v>0.24317525237770637</v>
      </c>
      <c r="J1967">
        <f t="shared" si="81"/>
        <v>-0.16780555926270638</v>
      </c>
      <c r="K1967">
        <f t="shared" si="80"/>
        <v>-11665</v>
      </c>
      <c r="L1967">
        <f>VLOOKUP(A1967,Sheet1!$A$1:$B$577,2,FALSE)</f>
        <v>75580</v>
      </c>
      <c r="M1967" t="str">
        <f t="shared" si="78"/>
        <v>battu</v>
      </c>
    </row>
    <row r="1968" spans="1:13">
      <c r="A1968" t="s">
        <v>5782</v>
      </c>
      <c r="B1968" t="s">
        <v>17</v>
      </c>
      <c r="C1968" t="s">
        <v>15692</v>
      </c>
      <c r="D1968" t="s">
        <v>17</v>
      </c>
      <c r="E1968">
        <v>5249</v>
      </c>
      <c r="F1968">
        <v>0.12017766788000001</v>
      </c>
      <c r="G1968">
        <f>VLOOKUP(A1968,Feuil2!$E$2:$R$578,9,FALSE)</f>
        <v>15708</v>
      </c>
      <c r="H1968">
        <f>VLOOKUP(A1968,Feuil2!$E$2:$R$578,6,FALSE)</f>
        <v>61428</v>
      </c>
      <c r="I1968">
        <f t="shared" si="79"/>
        <v>0.25571400664192223</v>
      </c>
      <c r="J1968">
        <f t="shared" si="81"/>
        <v>-0.13553633876192223</v>
      </c>
      <c r="K1968">
        <f t="shared" si="80"/>
        <v>-10459</v>
      </c>
      <c r="L1968">
        <f>VLOOKUP(A1968,Sheet1!$A$1:$B$577,2,FALSE)</f>
        <v>74817</v>
      </c>
      <c r="M1968" t="str">
        <f t="shared" si="78"/>
        <v>battu</v>
      </c>
    </row>
    <row r="1969" spans="1:13">
      <c r="A1969" t="s">
        <v>5792</v>
      </c>
      <c r="B1969" t="s">
        <v>17</v>
      </c>
      <c r="C1969" t="s">
        <v>15693</v>
      </c>
      <c r="D1969" t="s">
        <v>17</v>
      </c>
      <c r="E1969">
        <v>6152</v>
      </c>
      <c r="F1969">
        <v>0.14630898021300001</v>
      </c>
      <c r="G1969">
        <f>VLOOKUP(A1969,Feuil2!$E$2:$R$578,9,FALSE)</f>
        <v>15323</v>
      </c>
      <c r="H1969">
        <f>VLOOKUP(A1969,Feuil2!$E$2:$R$578,6,FALSE)</f>
        <v>60046</v>
      </c>
      <c r="I1969">
        <f t="shared" si="79"/>
        <v>0.25518768943809744</v>
      </c>
      <c r="J1969">
        <f t="shared" si="81"/>
        <v>-0.10887870922509743</v>
      </c>
      <c r="K1969">
        <f t="shared" si="80"/>
        <v>-9171</v>
      </c>
      <c r="L1969">
        <f>VLOOKUP(A1969,Sheet1!$A$1:$B$577,2,FALSE)</f>
        <v>75950</v>
      </c>
      <c r="M1969" t="str">
        <f t="shared" si="78"/>
        <v>battu</v>
      </c>
    </row>
    <row r="1970" spans="1:13">
      <c r="A1970" t="s">
        <v>5802</v>
      </c>
      <c r="B1970" t="s">
        <v>17</v>
      </c>
      <c r="C1970" t="s">
        <v>15694</v>
      </c>
      <c r="D1970" t="s">
        <v>17</v>
      </c>
      <c r="E1970">
        <v>6496</v>
      </c>
      <c r="F1970">
        <v>0.12944622681000001</v>
      </c>
      <c r="G1970">
        <f>VLOOKUP(A1970,Feuil2!$E$2:$R$578,9,FALSE)</f>
        <v>12841</v>
      </c>
      <c r="H1970">
        <f>VLOOKUP(A1970,Feuil2!$E$2:$R$578,6,FALSE)</f>
        <v>69541</v>
      </c>
      <c r="I1970">
        <f t="shared" si="79"/>
        <v>0.18465365755453617</v>
      </c>
      <c r="J1970">
        <f t="shared" si="81"/>
        <v>-5.5207430744536157E-2</v>
      </c>
      <c r="K1970">
        <f t="shared" si="80"/>
        <v>-6345</v>
      </c>
      <c r="L1970">
        <f>VLOOKUP(A1970,Sheet1!$A$1:$B$577,2,FALSE)</f>
        <v>84652</v>
      </c>
      <c r="M1970" t="str">
        <f t="shared" si="78"/>
        <v>battu</v>
      </c>
    </row>
    <row r="1971" spans="1:13">
      <c r="A1971" t="s">
        <v>5809</v>
      </c>
      <c r="B1971" t="s">
        <v>17</v>
      </c>
      <c r="C1971" t="s">
        <v>15695</v>
      </c>
      <c r="D1971" t="s">
        <v>17</v>
      </c>
      <c r="E1971">
        <v>7036</v>
      </c>
      <c r="F1971">
        <v>0.11697812063599999</v>
      </c>
      <c r="G1971">
        <f>VLOOKUP(A1971,Feuil2!$E$2:$R$578,9,FALSE)</f>
        <v>16766</v>
      </c>
      <c r="H1971">
        <f>VLOOKUP(A1971,Feuil2!$E$2:$R$578,6,FALSE)</f>
        <v>80714</v>
      </c>
      <c r="I1971">
        <f t="shared" si="79"/>
        <v>0.20772108927819213</v>
      </c>
      <c r="J1971">
        <f t="shared" si="81"/>
        <v>-9.074296864219214E-2</v>
      </c>
      <c r="K1971">
        <f t="shared" si="80"/>
        <v>-9730</v>
      </c>
      <c r="L1971">
        <f>VLOOKUP(A1971,Sheet1!$A$1:$B$577,2,FALSE)</f>
        <v>96680</v>
      </c>
      <c r="M1971" t="str">
        <f t="shared" si="78"/>
        <v>battu</v>
      </c>
    </row>
    <row r="1972" spans="1:13">
      <c r="A1972" t="s">
        <v>5817</v>
      </c>
      <c r="B1972" t="s">
        <v>17</v>
      </c>
      <c r="C1972" t="s">
        <v>15696</v>
      </c>
      <c r="D1972" t="s">
        <v>17</v>
      </c>
      <c r="E1972">
        <v>6079</v>
      </c>
      <c r="F1972">
        <v>0.119512434877</v>
      </c>
      <c r="G1972">
        <f>VLOOKUP(A1972,Feuil2!$E$2:$R$578,9,FALSE)</f>
        <v>13618</v>
      </c>
      <c r="H1972">
        <f>VLOOKUP(A1972,Feuil2!$E$2:$R$578,6,FALSE)</f>
        <v>67684</v>
      </c>
      <c r="I1972">
        <f t="shared" si="79"/>
        <v>0.20119969268955734</v>
      </c>
      <c r="J1972">
        <f t="shared" si="81"/>
        <v>-8.168725781255734E-2</v>
      </c>
      <c r="K1972">
        <f t="shared" si="80"/>
        <v>-7539</v>
      </c>
      <c r="L1972">
        <f>VLOOKUP(A1972,Sheet1!$A$1:$B$577,2,FALSE)</f>
        <v>83525</v>
      </c>
      <c r="M1972" t="str">
        <f t="shared" si="78"/>
        <v>battu</v>
      </c>
    </row>
    <row r="1973" spans="1:13">
      <c r="A1973" t="s">
        <v>5824</v>
      </c>
      <c r="B1973" t="s">
        <v>17</v>
      </c>
      <c r="C1973" t="s">
        <v>15697</v>
      </c>
      <c r="D1973" t="s">
        <v>17</v>
      </c>
      <c r="E1973">
        <v>6709</v>
      </c>
      <c r="F1973">
        <v>0.15235608039099999</v>
      </c>
      <c r="G1973">
        <f>VLOOKUP(A1973,Feuil2!$E$2:$R$578,9,FALSE)</f>
        <v>15541</v>
      </c>
      <c r="H1973">
        <f>VLOOKUP(A1973,Feuil2!$E$2:$R$578,6,FALSE)</f>
        <v>60938</v>
      </c>
      <c r="I1973">
        <f t="shared" si="79"/>
        <v>0.25502970232039124</v>
      </c>
      <c r="J1973">
        <f t="shared" si="81"/>
        <v>-0.10267362192939125</v>
      </c>
      <c r="K1973">
        <f t="shared" si="80"/>
        <v>-8832</v>
      </c>
      <c r="L1973">
        <f>VLOOKUP(A1973,Sheet1!$A$1:$B$577,2,FALSE)</f>
        <v>76603</v>
      </c>
      <c r="M1973" t="str">
        <f t="shared" si="78"/>
        <v>battu</v>
      </c>
    </row>
    <row r="1974" spans="1:13">
      <c r="A1974" t="s">
        <v>5833</v>
      </c>
      <c r="B1974" t="s">
        <v>17</v>
      </c>
      <c r="C1974" t="s">
        <v>15698</v>
      </c>
      <c r="D1974" t="s">
        <v>17</v>
      </c>
      <c r="E1974">
        <v>7679</v>
      </c>
      <c r="F1974">
        <v>0.17436817366400001</v>
      </c>
      <c r="G1974">
        <f>VLOOKUP(A1974,Feuil2!$E$2:$R$578,9,FALSE)</f>
        <v>13962</v>
      </c>
      <c r="H1974">
        <f>VLOOKUP(A1974,Feuil2!$E$2:$R$578,6,FALSE)</f>
        <v>59184</v>
      </c>
      <c r="I1974">
        <f t="shared" si="79"/>
        <v>0.23590835360908355</v>
      </c>
      <c r="J1974">
        <f t="shared" si="81"/>
        <v>-6.154017994508354E-2</v>
      </c>
      <c r="K1974">
        <f t="shared" si="80"/>
        <v>-6283</v>
      </c>
      <c r="L1974">
        <f>VLOOKUP(A1974,Sheet1!$A$1:$B$577,2,FALSE)</f>
        <v>74272</v>
      </c>
      <c r="M1974" t="str">
        <f t="shared" si="78"/>
        <v>battu</v>
      </c>
    </row>
    <row r="1975" spans="1:13">
      <c r="A1975" t="s">
        <v>5843</v>
      </c>
      <c r="B1975" t="s">
        <v>17</v>
      </c>
      <c r="C1975" t="s">
        <v>15699</v>
      </c>
      <c r="D1975" t="s">
        <v>17</v>
      </c>
      <c r="E1975">
        <v>5785</v>
      </c>
      <c r="F1975">
        <v>0.14323916111599999</v>
      </c>
      <c r="G1975">
        <f>VLOOKUP(A1975,Feuil2!$E$2:$R$578,9,FALSE)</f>
        <v>13987</v>
      </c>
      <c r="H1975">
        <f>VLOOKUP(A1975,Feuil2!$E$2:$R$578,6,FALSE)</f>
        <v>53804</v>
      </c>
      <c r="I1975">
        <f t="shared" si="79"/>
        <v>0.25996208460337522</v>
      </c>
      <c r="J1975">
        <f t="shared" si="81"/>
        <v>-0.11672292348737523</v>
      </c>
      <c r="K1975">
        <f t="shared" si="80"/>
        <v>-8202</v>
      </c>
      <c r="L1975">
        <f>VLOOKUP(A1975,Sheet1!$A$1:$B$577,2,FALSE)</f>
        <v>66793</v>
      </c>
      <c r="M1975" t="str">
        <f t="shared" si="78"/>
        <v>battu</v>
      </c>
    </row>
    <row r="1976" spans="1:13">
      <c r="A1976" t="s">
        <v>5852</v>
      </c>
      <c r="B1976" t="s">
        <v>17</v>
      </c>
      <c r="C1976" t="s">
        <v>15700</v>
      </c>
      <c r="D1976" t="s">
        <v>17</v>
      </c>
      <c r="E1976">
        <v>6260</v>
      </c>
      <c r="F1976">
        <v>0.151229646809</v>
      </c>
      <c r="G1976">
        <f>VLOOKUP(A1976,Feuil2!$E$2:$R$578,9,FALSE)</f>
        <v>14474</v>
      </c>
      <c r="H1976">
        <f>VLOOKUP(A1976,Feuil2!$E$2:$R$578,6,FALSE)</f>
        <v>54976</v>
      </c>
      <c r="I1976">
        <f t="shared" si="79"/>
        <v>0.26327852153667053</v>
      </c>
      <c r="J1976">
        <f t="shared" si="81"/>
        <v>-0.11204887472767053</v>
      </c>
      <c r="K1976">
        <f t="shared" si="80"/>
        <v>-8214</v>
      </c>
      <c r="L1976">
        <f>VLOOKUP(A1976,Sheet1!$A$1:$B$577,2,FALSE)</f>
        <v>67905</v>
      </c>
      <c r="M1976" t="str">
        <f t="shared" si="78"/>
        <v>battu</v>
      </c>
    </row>
    <row r="1977" spans="1:13">
      <c r="A1977" t="s">
        <v>5860</v>
      </c>
      <c r="B1977" t="s">
        <v>17</v>
      </c>
      <c r="C1977" t="s">
        <v>15701</v>
      </c>
      <c r="D1977" t="s">
        <v>17</v>
      </c>
      <c r="E1977">
        <v>7809</v>
      </c>
      <c r="F1977">
        <v>0.16785967627500001</v>
      </c>
      <c r="G1977">
        <f>VLOOKUP(A1977,Feuil2!$E$2:$R$578,9,FALSE)</f>
        <v>17633</v>
      </c>
      <c r="H1977">
        <f>VLOOKUP(A1977,Feuil2!$E$2:$R$578,6,FALSE)</f>
        <v>62817</v>
      </c>
      <c r="I1977">
        <f t="shared" si="79"/>
        <v>0.28070426795294268</v>
      </c>
      <c r="J1977">
        <f t="shared" si="81"/>
        <v>-0.11284459167794267</v>
      </c>
      <c r="K1977">
        <f t="shared" si="80"/>
        <v>-9824</v>
      </c>
      <c r="L1977">
        <f>VLOOKUP(A1977,Sheet1!$A$1:$B$577,2,FALSE)</f>
        <v>78353</v>
      </c>
      <c r="M1977" t="str">
        <f t="shared" si="78"/>
        <v>battu</v>
      </c>
    </row>
    <row r="1978" spans="1:13">
      <c r="A1978" t="s">
        <v>5869</v>
      </c>
      <c r="B1978" t="s">
        <v>17</v>
      </c>
      <c r="C1978" t="s">
        <v>15702</v>
      </c>
      <c r="D1978" t="s">
        <v>17</v>
      </c>
      <c r="E1978">
        <v>7402</v>
      </c>
      <c r="F1978">
        <v>0.16022685455800001</v>
      </c>
      <c r="G1978">
        <f>VLOOKUP(A1978,Feuil2!$E$2:$R$578,9,FALSE)</f>
        <v>16538</v>
      </c>
      <c r="H1978">
        <f>VLOOKUP(A1978,Feuil2!$E$2:$R$578,6,FALSE)</f>
        <v>62235</v>
      </c>
      <c r="I1978">
        <f t="shared" si="79"/>
        <v>0.26573471519241582</v>
      </c>
      <c r="J1978">
        <f t="shared" si="81"/>
        <v>-0.10550786063441581</v>
      </c>
      <c r="K1978">
        <f t="shared" si="80"/>
        <v>-9136</v>
      </c>
      <c r="L1978">
        <f>VLOOKUP(A1978,Sheet1!$A$1:$B$577,2,FALSE)</f>
        <v>77714</v>
      </c>
      <c r="M1978" t="str">
        <f t="shared" si="78"/>
        <v>battu</v>
      </c>
    </row>
    <row r="1979" spans="1:13">
      <c r="A1979" t="s">
        <v>5877</v>
      </c>
      <c r="B1979" t="s">
        <v>17</v>
      </c>
      <c r="C1979" t="s">
        <v>15703</v>
      </c>
      <c r="D1979" t="s">
        <v>17</v>
      </c>
      <c r="E1979">
        <v>9883</v>
      </c>
      <c r="F1979">
        <v>0.192606018085</v>
      </c>
      <c r="G1979">
        <f>VLOOKUP(A1979,Feuil2!$E$2:$R$578,9,FALSE)</f>
        <v>19548</v>
      </c>
      <c r="H1979">
        <f>VLOOKUP(A1979,Feuil2!$E$2:$R$578,6,FALSE)</f>
        <v>69424</v>
      </c>
      <c r="I1979">
        <f t="shared" si="79"/>
        <v>0.28157409541368977</v>
      </c>
      <c r="J1979">
        <f t="shared" si="81"/>
        <v>-8.8968077328689776E-2</v>
      </c>
      <c r="K1979">
        <f t="shared" si="80"/>
        <v>-9665</v>
      </c>
      <c r="L1979">
        <f>VLOOKUP(A1979,Sheet1!$A$1:$B$577,2,FALSE)</f>
        <v>89161</v>
      </c>
      <c r="M1979" t="str">
        <f t="shared" si="78"/>
        <v>battu</v>
      </c>
    </row>
    <row r="1980" spans="1:13">
      <c r="A1980" t="s">
        <v>5887</v>
      </c>
      <c r="B1980" t="s">
        <v>17</v>
      </c>
      <c r="C1980" t="s">
        <v>15704</v>
      </c>
      <c r="D1980" t="s">
        <v>17</v>
      </c>
      <c r="E1980">
        <v>4298</v>
      </c>
      <c r="F1980">
        <v>0.15277975259500001</v>
      </c>
      <c r="G1980">
        <f>VLOOKUP(A1980,Feuil2!$E$2:$R$578,9,FALSE)</f>
        <v>9464</v>
      </c>
      <c r="H1980">
        <f>VLOOKUP(A1980,Feuil2!$E$2:$R$578,6,FALSE)</f>
        <v>37388</v>
      </c>
      <c r="I1980">
        <f t="shared" si="79"/>
        <v>0.25312934631432543</v>
      </c>
      <c r="J1980">
        <f t="shared" si="81"/>
        <v>-0.10034959371932542</v>
      </c>
      <c r="K1980">
        <f t="shared" si="80"/>
        <v>-5166</v>
      </c>
      <c r="L1980">
        <f>VLOOKUP(A1980,Sheet1!$A$1:$B$577,2,FALSE)</f>
        <v>47187</v>
      </c>
      <c r="M1980" t="str">
        <f t="shared" si="78"/>
        <v>battu</v>
      </c>
    </row>
    <row r="1981" spans="1:13">
      <c r="A1981" t="s">
        <v>5900</v>
      </c>
      <c r="B1981" t="s">
        <v>17</v>
      </c>
      <c r="C1981" t="s">
        <v>15705</v>
      </c>
      <c r="D1981" t="s">
        <v>17</v>
      </c>
      <c r="E1981">
        <v>4921</v>
      </c>
      <c r="F1981">
        <v>0.17559948615500001</v>
      </c>
      <c r="G1981">
        <f>VLOOKUP(A1981,Feuil2!$E$2:$R$578,9,FALSE)</f>
        <v>8427</v>
      </c>
      <c r="H1981">
        <f>VLOOKUP(A1981,Feuil2!$E$2:$R$578,6,FALSE)</f>
        <v>37535</v>
      </c>
      <c r="I1981">
        <f t="shared" si="79"/>
        <v>0.2245104569068869</v>
      </c>
      <c r="J1981">
        <f t="shared" si="81"/>
        <v>-4.8910970751886884E-2</v>
      </c>
      <c r="K1981">
        <f t="shared" si="80"/>
        <v>-3506</v>
      </c>
      <c r="L1981">
        <f>VLOOKUP(A1981,Sheet1!$A$1:$B$577,2,FALSE)</f>
        <v>47783</v>
      </c>
      <c r="M1981" t="str">
        <f t="shared" si="78"/>
        <v>battu</v>
      </c>
    </row>
    <row r="1982" spans="1:13">
      <c r="A1982" t="s">
        <v>5912</v>
      </c>
      <c r="B1982" t="s">
        <v>17</v>
      </c>
      <c r="C1982" t="s">
        <v>15706</v>
      </c>
      <c r="D1982" t="s">
        <v>17</v>
      </c>
      <c r="E1982">
        <v>4588</v>
      </c>
      <c r="F1982">
        <v>0.13465997475899999</v>
      </c>
      <c r="G1982">
        <f>VLOOKUP(A1982,Feuil2!$E$2:$R$578,9,FALSE)</f>
        <v>9856</v>
      </c>
      <c r="H1982">
        <f>VLOOKUP(A1982,Feuil2!$E$2:$R$578,6,FALSE)</f>
        <v>51574</v>
      </c>
      <c r="I1982">
        <f t="shared" si="79"/>
        <v>0.19110404467367278</v>
      </c>
      <c r="J1982">
        <f t="shared" si="81"/>
        <v>-5.6444069914672795E-2</v>
      </c>
      <c r="K1982">
        <f t="shared" si="80"/>
        <v>-5268</v>
      </c>
      <c r="L1982">
        <f>VLOOKUP(A1982,Sheet1!$A$1:$B$577,2,FALSE)</f>
        <v>70325</v>
      </c>
      <c r="M1982" t="str">
        <f t="shared" si="78"/>
        <v>battu</v>
      </c>
    </row>
    <row r="1983" spans="1:13">
      <c r="A1983" t="s">
        <v>5930</v>
      </c>
      <c r="B1983" t="s">
        <v>17</v>
      </c>
      <c r="C1983" t="s">
        <v>15707</v>
      </c>
      <c r="D1983" t="s">
        <v>17</v>
      </c>
      <c r="E1983">
        <v>7455</v>
      </c>
      <c r="F1983">
        <v>0.145813366714</v>
      </c>
      <c r="G1983">
        <f>VLOOKUP(A1983,Feuil2!$E$2:$R$578,9,FALSE)</f>
        <v>19612</v>
      </c>
      <c r="H1983">
        <f>VLOOKUP(A1983,Feuil2!$E$2:$R$578,6,FALSE)</f>
        <v>69119</v>
      </c>
      <c r="I1983">
        <f t="shared" si="79"/>
        <v>0.2837425309972656</v>
      </c>
      <c r="J1983">
        <f t="shared" si="81"/>
        <v>-0.1379291642832656</v>
      </c>
      <c r="K1983">
        <f t="shared" si="80"/>
        <v>-12157</v>
      </c>
      <c r="L1983">
        <f>VLOOKUP(A1983,Sheet1!$A$1:$B$577,2,FALSE)</f>
        <v>87370</v>
      </c>
      <c r="M1983" t="str">
        <f t="shared" si="78"/>
        <v>battu</v>
      </c>
    </row>
    <row r="1984" spans="1:13">
      <c r="A1984" t="s">
        <v>5944</v>
      </c>
      <c r="B1984" t="s">
        <v>17</v>
      </c>
      <c r="C1984" t="s">
        <v>15708</v>
      </c>
      <c r="D1984" t="s">
        <v>17</v>
      </c>
      <c r="E1984">
        <v>8635</v>
      </c>
      <c r="F1984">
        <v>0.160391552278</v>
      </c>
      <c r="G1984">
        <f>VLOOKUP(A1984,Feuil2!$E$2:$R$578,9,FALSE)</f>
        <v>19535</v>
      </c>
      <c r="H1984">
        <f>VLOOKUP(A1984,Feuil2!$E$2:$R$578,6,FALSE)</f>
        <v>72763</v>
      </c>
      <c r="I1984">
        <f t="shared" si="79"/>
        <v>0.26847436196968238</v>
      </c>
      <c r="J1984">
        <f t="shared" si="81"/>
        <v>-0.10808280969168238</v>
      </c>
      <c r="K1984">
        <f t="shared" si="80"/>
        <v>-10900</v>
      </c>
      <c r="L1984">
        <f>VLOOKUP(A1984,Sheet1!$A$1:$B$577,2,FALSE)</f>
        <v>92141</v>
      </c>
      <c r="M1984" t="str">
        <f t="shared" si="78"/>
        <v>battu</v>
      </c>
    </row>
    <row r="1985" spans="1:13">
      <c r="A1985" t="s">
        <v>5956</v>
      </c>
      <c r="B1985" t="s">
        <v>17</v>
      </c>
      <c r="C1985" t="s">
        <v>15709</v>
      </c>
      <c r="D1985" t="s">
        <v>17</v>
      </c>
      <c r="E1985">
        <v>6436</v>
      </c>
      <c r="F1985">
        <v>0.113865152239</v>
      </c>
      <c r="G1985">
        <f>VLOOKUP(A1985,Feuil2!$E$2:$R$578,9,FALSE)</f>
        <v>20958</v>
      </c>
      <c r="H1985">
        <f>VLOOKUP(A1985,Feuil2!$E$2:$R$578,6,FALSE)</f>
        <v>73230</v>
      </c>
      <c r="I1985">
        <f t="shared" si="79"/>
        <v>0.28619418271200325</v>
      </c>
      <c r="J1985">
        <f t="shared" si="81"/>
        <v>-0.17232903047300324</v>
      </c>
      <c r="K1985">
        <f t="shared" si="80"/>
        <v>-14522</v>
      </c>
      <c r="L1985">
        <f>VLOOKUP(A1985,Sheet1!$A$1:$B$577,2,FALSE)</f>
        <v>92245</v>
      </c>
      <c r="M1985" t="str">
        <f t="shared" si="78"/>
        <v>battu</v>
      </c>
    </row>
    <row r="1986" spans="1:13">
      <c r="A1986" t="s">
        <v>5967</v>
      </c>
      <c r="B1986" t="s">
        <v>17</v>
      </c>
      <c r="C1986" t="s">
        <v>15710</v>
      </c>
      <c r="D1986" t="s">
        <v>17</v>
      </c>
      <c r="E1986">
        <v>2732</v>
      </c>
      <c r="F1986">
        <v>6.5198195833199996E-2</v>
      </c>
      <c r="G1986">
        <f>VLOOKUP(A1986,Feuil2!$E$2:$R$578,9,FALSE)</f>
        <v>15363</v>
      </c>
      <c r="H1986">
        <f>VLOOKUP(A1986,Feuil2!$E$2:$R$578,6,FALSE)</f>
        <v>53403</v>
      </c>
      <c r="I1986">
        <f t="shared" si="79"/>
        <v>0.28768046738947251</v>
      </c>
      <c r="J1986">
        <f t="shared" si="81"/>
        <v>-0.22248227155627251</v>
      </c>
      <c r="K1986">
        <f t="shared" si="80"/>
        <v>-12631</v>
      </c>
      <c r="L1986">
        <f>VLOOKUP(A1986,Sheet1!$A$1:$B$577,2,FALSE)</f>
        <v>66683</v>
      </c>
      <c r="M1986" t="str">
        <f t="shared" si="78"/>
        <v>battu</v>
      </c>
    </row>
    <row r="1987" spans="1:13">
      <c r="A1987" t="s">
        <v>5982</v>
      </c>
      <c r="B1987" t="s">
        <v>17</v>
      </c>
      <c r="C1987" t="s">
        <v>15711</v>
      </c>
      <c r="D1987" t="s">
        <v>17</v>
      </c>
      <c r="E1987">
        <v>5091</v>
      </c>
      <c r="F1987">
        <v>0.11475520692500001</v>
      </c>
      <c r="G1987">
        <f>VLOOKUP(A1987,Feuil2!$E$2:$R$578,9,FALSE)</f>
        <v>14675</v>
      </c>
      <c r="H1987">
        <f>VLOOKUP(A1987,Feuil2!$E$2:$R$578,6,FALSE)</f>
        <v>59402</v>
      </c>
      <c r="I1987">
        <f t="shared" si="79"/>
        <v>0.2470455540217501</v>
      </c>
      <c r="J1987">
        <f t="shared" si="81"/>
        <v>-0.13229034709675008</v>
      </c>
      <c r="K1987">
        <f t="shared" si="80"/>
        <v>-9584</v>
      </c>
      <c r="L1987">
        <f>VLOOKUP(A1987,Sheet1!$A$1:$B$577,2,FALSE)</f>
        <v>76221</v>
      </c>
      <c r="M1987" t="str">
        <f t="shared" ref="M1987:M2050" si="82">IF(F1987&gt;0.5,"elu",IF(AND(F1987&gt;0.2,E1987/L1987&gt;0.125),"qualifie","battu"))</f>
        <v>battu</v>
      </c>
    </row>
    <row r="1988" spans="1:13">
      <c r="A1988" t="s">
        <v>5992</v>
      </c>
      <c r="B1988" t="s">
        <v>17</v>
      </c>
      <c r="C1988" t="s">
        <v>15712</v>
      </c>
      <c r="D1988" t="s">
        <v>17</v>
      </c>
      <c r="E1988">
        <v>6331</v>
      </c>
      <c r="F1988">
        <v>0.15949915602199999</v>
      </c>
      <c r="G1988">
        <f>VLOOKUP(A1988,Feuil2!$E$2:$R$578,9,FALSE)</f>
        <v>13791</v>
      </c>
      <c r="H1988">
        <f>VLOOKUP(A1988,Feuil2!$E$2:$R$578,6,FALSE)</f>
        <v>55022</v>
      </c>
      <c r="I1988">
        <f t="shared" si="79"/>
        <v>0.25064519646686778</v>
      </c>
      <c r="J1988">
        <f t="shared" si="81"/>
        <v>-9.1146040444867793E-2</v>
      </c>
      <c r="K1988">
        <f t="shared" si="80"/>
        <v>-7460</v>
      </c>
      <c r="L1988">
        <f>VLOOKUP(A1988,Sheet1!$A$1:$B$577,2,FALSE)</f>
        <v>71747</v>
      </c>
      <c r="M1988" t="str">
        <f t="shared" si="82"/>
        <v>battu</v>
      </c>
    </row>
    <row r="1989" spans="1:13">
      <c r="A1989" t="s">
        <v>6004</v>
      </c>
      <c r="B1989" t="s">
        <v>17</v>
      </c>
      <c r="C1989" t="s">
        <v>15713</v>
      </c>
      <c r="D1989" t="s">
        <v>17</v>
      </c>
      <c r="E1989">
        <v>3136</v>
      </c>
      <c r="F1989">
        <v>7.1038622720600006E-2</v>
      </c>
      <c r="G1989">
        <f>VLOOKUP(A1989,Feuil2!$E$2:$R$578,9,FALSE)</f>
        <v>12608</v>
      </c>
      <c r="H1989">
        <f>VLOOKUP(A1989,Feuil2!$E$2:$R$578,6,FALSE)</f>
        <v>58355</v>
      </c>
      <c r="I1989">
        <f t="shared" si="79"/>
        <v>0.21605689315397139</v>
      </c>
      <c r="J1989">
        <f t="shared" si="81"/>
        <v>-0.1450182704333714</v>
      </c>
      <c r="K1989">
        <f t="shared" si="80"/>
        <v>-9472</v>
      </c>
      <c r="L1989">
        <f>VLOOKUP(A1989,Sheet1!$A$1:$B$577,2,FALSE)</f>
        <v>75339</v>
      </c>
      <c r="M1989" t="str">
        <f t="shared" si="82"/>
        <v>battu</v>
      </c>
    </row>
    <row r="1990" spans="1:13">
      <c r="A1990" t="s">
        <v>6017</v>
      </c>
      <c r="B1990" t="s">
        <v>17</v>
      </c>
      <c r="C1990" t="s">
        <v>15714</v>
      </c>
      <c r="D1990" t="s">
        <v>17</v>
      </c>
      <c r="E1990">
        <v>6063</v>
      </c>
      <c r="F1990">
        <v>0.140875505367</v>
      </c>
      <c r="G1990">
        <f>VLOOKUP(A1990,Feuil2!$E$2:$R$578,9,FALSE)</f>
        <v>15679</v>
      </c>
      <c r="H1990">
        <f>VLOOKUP(A1990,Feuil2!$E$2:$R$578,6,FALSE)</f>
        <v>58888</v>
      </c>
      <c r="I1990">
        <f t="shared" si="79"/>
        <v>0.26625118869718789</v>
      </c>
      <c r="J1990">
        <f t="shared" si="81"/>
        <v>-0.12537568333018789</v>
      </c>
      <c r="K1990">
        <f t="shared" si="80"/>
        <v>-9616</v>
      </c>
      <c r="L1990">
        <f>VLOOKUP(A1990,Sheet1!$A$1:$B$577,2,FALSE)</f>
        <v>76276</v>
      </c>
      <c r="M1990" t="str">
        <f t="shared" si="82"/>
        <v>battu</v>
      </c>
    </row>
    <row r="1991" spans="1:13">
      <c r="A1991" t="s">
        <v>6027</v>
      </c>
      <c r="B1991" t="s">
        <v>17</v>
      </c>
      <c r="C1991" t="s">
        <v>15715</v>
      </c>
      <c r="D1991" t="s">
        <v>17</v>
      </c>
      <c r="E1991">
        <v>4920</v>
      </c>
      <c r="F1991">
        <v>0.15580467413999999</v>
      </c>
      <c r="G1991">
        <f>VLOOKUP(A1991,Feuil2!$E$2:$R$578,9,FALSE)</f>
        <v>10002</v>
      </c>
      <c r="H1991">
        <f>VLOOKUP(A1991,Feuil2!$E$2:$R$578,6,FALSE)</f>
        <v>45495</v>
      </c>
      <c r="I1991">
        <f t="shared" si="79"/>
        <v>0.21984833498186615</v>
      </c>
      <c r="J1991">
        <f t="shared" si="81"/>
        <v>-6.4043660841866162E-2</v>
      </c>
      <c r="K1991">
        <f t="shared" si="80"/>
        <v>-5082</v>
      </c>
      <c r="L1991">
        <f>VLOOKUP(A1991,Sheet1!$A$1:$B$577,2,FALSE)</f>
        <v>60673</v>
      </c>
      <c r="M1991" t="str">
        <f t="shared" si="82"/>
        <v>battu</v>
      </c>
    </row>
    <row r="1992" spans="1:13">
      <c r="A1992" t="s">
        <v>6042</v>
      </c>
      <c r="B1992" t="s">
        <v>17</v>
      </c>
      <c r="C1992" t="s">
        <v>15716</v>
      </c>
      <c r="D1992" t="s">
        <v>17</v>
      </c>
      <c r="E1992">
        <v>3255</v>
      </c>
      <c r="F1992">
        <v>0.114697487579</v>
      </c>
      <c r="G1992">
        <f>VLOOKUP(A1992,Feuil2!$E$2:$R$578,9,FALSE)</f>
        <v>7453</v>
      </c>
      <c r="H1992">
        <f>VLOOKUP(A1992,Feuil2!$E$2:$R$578,6,FALSE)</f>
        <v>43618</v>
      </c>
      <c r="I1992">
        <f t="shared" si="79"/>
        <v>0.17086982438442844</v>
      </c>
      <c r="J1992">
        <f t="shared" si="81"/>
        <v>-5.6172336805428436E-2</v>
      </c>
      <c r="K1992">
        <f t="shared" si="80"/>
        <v>-4198</v>
      </c>
      <c r="L1992">
        <f>VLOOKUP(A1992,Sheet1!$A$1:$B$577,2,FALSE)</f>
        <v>59481</v>
      </c>
      <c r="M1992" t="str">
        <f t="shared" si="82"/>
        <v>battu</v>
      </c>
    </row>
    <row r="1993" spans="1:13">
      <c r="A1993" t="s">
        <v>6061</v>
      </c>
      <c r="B1993" t="s">
        <v>17</v>
      </c>
      <c r="C1993" t="s">
        <v>15717</v>
      </c>
      <c r="D1993" t="s">
        <v>17</v>
      </c>
      <c r="E1993">
        <v>2390</v>
      </c>
      <c r="F1993">
        <v>6.3753734528399997E-2</v>
      </c>
      <c r="G1993">
        <f>VLOOKUP(A1993,Feuil2!$E$2:$R$578,9,FALSE)</f>
        <v>16507</v>
      </c>
      <c r="H1993">
        <f>VLOOKUP(A1993,Feuil2!$E$2:$R$578,6,FALSE)</f>
        <v>49826</v>
      </c>
      <c r="I1993">
        <f t="shared" si="79"/>
        <v>0.33129289928952754</v>
      </c>
      <c r="J1993">
        <f t="shared" si="81"/>
        <v>-0.26753916476112755</v>
      </c>
      <c r="K1993">
        <f t="shared" si="80"/>
        <v>-14117</v>
      </c>
      <c r="L1993">
        <f>VLOOKUP(A1993,Sheet1!$A$1:$B$577,2,FALSE)</f>
        <v>63572</v>
      </c>
      <c r="M1993" t="str">
        <f t="shared" si="82"/>
        <v>battu</v>
      </c>
    </row>
    <row r="1994" spans="1:13">
      <c r="A1994" t="s">
        <v>6073</v>
      </c>
      <c r="B1994" t="s">
        <v>17</v>
      </c>
      <c r="C1994" t="s">
        <v>15718</v>
      </c>
      <c r="D1994" t="s">
        <v>17</v>
      </c>
      <c r="E1994">
        <v>2832</v>
      </c>
      <c r="F1994">
        <v>6.2810503903500001E-2</v>
      </c>
      <c r="G1994">
        <f>VLOOKUP(A1994,Feuil2!$E$2:$R$578,9,FALSE)</f>
        <v>23337</v>
      </c>
      <c r="H1994">
        <f>VLOOKUP(A1994,Feuil2!$E$2:$R$578,6,FALSE)</f>
        <v>59012</v>
      </c>
      <c r="I1994">
        <f t="shared" si="79"/>
        <v>0.39546193994441808</v>
      </c>
      <c r="J1994">
        <f t="shared" si="81"/>
        <v>-0.33265143604091807</v>
      </c>
      <c r="K1994">
        <f t="shared" si="80"/>
        <v>-20505</v>
      </c>
      <c r="L1994">
        <f>VLOOKUP(A1994,Sheet1!$A$1:$B$577,2,FALSE)</f>
        <v>76553</v>
      </c>
      <c r="M1994" t="str">
        <f t="shared" si="82"/>
        <v>battu</v>
      </c>
    </row>
    <row r="1995" spans="1:13">
      <c r="A1995" t="s">
        <v>6086</v>
      </c>
      <c r="B1995" t="s">
        <v>17</v>
      </c>
      <c r="C1995" t="s">
        <v>15719</v>
      </c>
      <c r="D1995" t="s">
        <v>17</v>
      </c>
      <c r="E1995">
        <v>3380</v>
      </c>
      <c r="F1995">
        <v>8.7956698240899994E-2</v>
      </c>
      <c r="G1995">
        <f>VLOOKUP(A1995,Feuil2!$E$2:$R$578,9,FALSE)</f>
        <v>13319</v>
      </c>
      <c r="H1995">
        <f>VLOOKUP(A1995,Feuil2!$E$2:$R$578,6,FALSE)</f>
        <v>54141</v>
      </c>
      <c r="I1995">
        <f t="shared" si="79"/>
        <v>0.24600579967122882</v>
      </c>
      <c r="J1995">
        <f t="shared" si="81"/>
        <v>-0.15804910143032883</v>
      </c>
      <c r="K1995">
        <f t="shared" si="80"/>
        <v>-9939</v>
      </c>
      <c r="L1995">
        <f>VLOOKUP(A1995,Sheet1!$A$1:$B$577,2,FALSE)</f>
        <v>70836</v>
      </c>
      <c r="M1995" t="str">
        <f t="shared" si="82"/>
        <v>battu</v>
      </c>
    </row>
    <row r="1996" spans="1:13">
      <c r="A1996" t="s">
        <v>6104</v>
      </c>
      <c r="B1996" t="s">
        <v>17</v>
      </c>
      <c r="C1996" t="s">
        <v>15720</v>
      </c>
      <c r="D1996" t="s">
        <v>17</v>
      </c>
      <c r="E1996">
        <v>2340</v>
      </c>
      <c r="F1996">
        <v>5.8322117541499997E-2</v>
      </c>
      <c r="G1996">
        <f>VLOOKUP(A1996,Feuil2!$E$2:$R$578,9,FALSE)</f>
        <v>19534</v>
      </c>
      <c r="H1996">
        <f>VLOOKUP(A1996,Feuil2!$E$2:$R$578,6,FALSE)</f>
        <v>53829</v>
      </c>
      <c r="I1996">
        <f t="shared" si="79"/>
        <v>0.36288989206561517</v>
      </c>
      <c r="J1996">
        <f t="shared" si="81"/>
        <v>-0.30456777452411515</v>
      </c>
      <c r="K1996">
        <f t="shared" si="80"/>
        <v>-17194</v>
      </c>
      <c r="L1996">
        <f>VLOOKUP(A1996,Sheet1!$A$1:$B$577,2,FALSE)</f>
        <v>68822</v>
      </c>
      <c r="M1996" t="str">
        <f t="shared" si="82"/>
        <v>battu</v>
      </c>
    </row>
    <row r="1997" spans="1:13">
      <c r="A1997" t="s">
        <v>6122</v>
      </c>
      <c r="B1997" t="s">
        <v>17</v>
      </c>
      <c r="C1997" t="s">
        <v>15721</v>
      </c>
      <c r="D1997" t="s">
        <v>17</v>
      </c>
      <c r="E1997">
        <v>3097</v>
      </c>
      <c r="F1997">
        <v>7.1866153060800006E-2</v>
      </c>
      <c r="G1997">
        <f>VLOOKUP(A1997,Feuil2!$E$2:$R$578,9,FALSE)</f>
        <v>32179</v>
      </c>
      <c r="H1997">
        <f>VLOOKUP(A1997,Feuil2!$E$2:$R$578,6,FALSE)</f>
        <v>58992</v>
      </c>
      <c r="I1997">
        <f t="shared" si="79"/>
        <v>0.54548074315161377</v>
      </c>
      <c r="J1997">
        <f t="shared" si="81"/>
        <v>-0.47361459009081375</v>
      </c>
      <c r="K1997">
        <f t="shared" si="80"/>
        <v>-29082</v>
      </c>
      <c r="L1997">
        <f>VLOOKUP(A1997,Sheet1!$A$1:$B$577,2,FALSE)</f>
        <v>73407</v>
      </c>
      <c r="M1997" t="str">
        <f t="shared" si="82"/>
        <v>battu</v>
      </c>
    </row>
    <row r="1998" spans="1:13">
      <c r="A1998" t="s">
        <v>6136</v>
      </c>
      <c r="B1998" t="s">
        <v>17</v>
      </c>
      <c r="C1998" t="s">
        <v>15722</v>
      </c>
      <c r="D1998" t="s">
        <v>17</v>
      </c>
      <c r="E1998">
        <v>3678</v>
      </c>
      <c r="F1998">
        <v>7.2953030783900003E-2</v>
      </c>
      <c r="G1998">
        <f>VLOOKUP(A1998,Feuil2!$E$2:$R$578,9,FALSE)</f>
        <v>28599</v>
      </c>
      <c r="H1998">
        <f>VLOOKUP(A1998,Feuil2!$E$2:$R$578,6,FALSE)</f>
        <v>66276</v>
      </c>
      <c r="I1998">
        <f t="shared" si="79"/>
        <v>0.43151367010682601</v>
      </c>
      <c r="J1998">
        <f t="shared" si="81"/>
        <v>-0.35856063932292603</v>
      </c>
      <c r="K1998">
        <f t="shared" si="80"/>
        <v>-24921</v>
      </c>
      <c r="L1998">
        <f>VLOOKUP(A1998,Sheet1!$A$1:$B$577,2,FALSE)</f>
        <v>83959</v>
      </c>
      <c r="M1998" t="str">
        <f t="shared" si="82"/>
        <v>battu</v>
      </c>
    </row>
    <row r="1999" spans="1:13">
      <c r="A1999" t="s">
        <v>6145</v>
      </c>
      <c r="B1999" t="s">
        <v>17</v>
      </c>
      <c r="C1999" t="s">
        <v>15723</v>
      </c>
      <c r="D1999" t="s">
        <v>17</v>
      </c>
      <c r="E1999">
        <v>2740</v>
      </c>
      <c r="F1999">
        <v>6.6569484936799997E-2</v>
      </c>
      <c r="G1999">
        <f>VLOOKUP(A1999,Feuil2!$E$2:$R$578,9,FALSE)</f>
        <v>20536</v>
      </c>
      <c r="H1999">
        <f>VLOOKUP(A1999,Feuil2!$E$2:$R$578,6,FALSE)</f>
        <v>53018</v>
      </c>
      <c r="I1999">
        <f t="shared" si="79"/>
        <v>0.38734014862876759</v>
      </c>
      <c r="J1999">
        <f t="shared" si="81"/>
        <v>-0.32077066369196761</v>
      </c>
      <c r="K1999">
        <f t="shared" si="80"/>
        <v>-17796</v>
      </c>
      <c r="L1999">
        <f>VLOOKUP(A1999,Sheet1!$A$1:$B$577,2,FALSE)</f>
        <v>67018</v>
      </c>
      <c r="M1999" t="str">
        <f t="shared" si="82"/>
        <v>battu</v>
      </c>
    </row>
    <row r="2000" spans="1:13">
      <c r="A2000" t="s">
        <v>6160</v>
      </c>
      <c r="B2000" t="s">
        <v>17</v>
      </c>
      <c r="C2000" t="s">
        <v>15724</v>
      </c>
      <c r="D2000" t="s">
        <v>17</v>
      </c>
      <c r="E2000">
        <v>1908</v>
      </c>
      <c r="F2000">
        <v>5.2851721559000003E-2</v>
      </c>
      <c r="G2000">
        <f>VLOOKUP(A2000,Feuil2!$E$2:$R$578,9,FALSE)</f>
        <v>24372</v>
      </c>
      <c r="H2000">
        <f>VLOOKUP(A2000,Feuil2!$E$2:$R$578,6,FALSE)</f>
        <v>48406</v>
      </c>
      <c r="I2000">
        <f t="shared" si="79"/>
        <v>0.50349130273106635</v>
      </c>
      <c r="J2000">
        <f t="shared" si="81"/>
        <v>-0.45063958117206637</v>
      </c>
      <c r="K2000">
        <f t="shared" si="80"/>
        <v>-22464</v>
      </c>
      <c r="L2000">
        <f>VLOOKUP(A2000,Sheet1!$A$1:$B$577,2,FALSE)</f>
        <v>61020</v>
      </c>
      <c r="M2000" t="str">
        <f t="shared" si="82"/>
        <v>battu</v>
      </c>
    </row>
    <row r="2001" spans="1:13">
      <c r="A2001" t="s">
        <v>6172</v>
      </c>
      <c r="B2001" t="s">
        <v>17</v>
      </c>
      <c r="C2001" t="s">
        <v>15725</v>
      </c>
      <c r="D2001" t="s">
        <v>17</v>
      </c>
      <c r="E2001">
        <v>2361</v>
      </c>
      <c r="F2001">
        <v>5.44134593224E-2</v>
      </c>
      <c r="G2001">
        <f>VLOOKUP(A2001,Feuil2!$E$2:$R$578,9,FALSE)</f>
        <v>17467</v>
      </c>
      <c r="H2001">
        <f>VLOOKUP(A2001,Feuil2!$E$2:$R$578,6,FALSE)</f>
        <v>55710</v>
      </c>
      <c r="I2001">
        <f t="shared" si="79"/>
        <v>0.3135343744390594</v>
      </c>
      <c r="J2001">
        <f t="shared" si="81"/>
        <v>-0.25912091511665941</v>
      </c>
      <c r="K2001">
        <f t="shared" si="80"/>
        <v>-15106</v>
      </c>
      <c r="L2001">
        <f>VLOOKUP(A2001,Sheet1!$A$1:$B$577,2,FALSE)</f>
        <v>71749</v>
      </c>
      <c r="M2001" t="str">
        <f t="shared" si="82"/>
        <v>battu</v>
      </c>
    </row>
    <row r="2002" spans="1:13">
      <c r="A2002" t="s">
        <v>6182</v>
      </c>
      <c r="B2002" t="s">
        <v>17</v>
      </c>
      <c r="C2002" t="s">
        <v>15726</v>
      </c>
      <c r="D2002" t="s">
        <v>17</v>
      </c>
      <c r="E2002">
        <v>2564</v>
      </c>
      <c r="F2002">
        <v>6.5688007583299998E-2</v>
      </c>
      <c r="G2002">
        <f>VLOOKUP(A2002,Feuil2!$E$2:$R$578,9,FALSE)</f>
        <v>10903</v>
      </c>
      <c r="H2002">
        <f>VLOOKUP(A2002,Feuil2!$E$2:$R$578,6,FALSE)</f>
        <v>52158</v>
      </c>
      <c r="I2002">
        <f t="shared" si="79"/>
        <v>0.20903792323325282</v>
      </c>
      <c r="J2002">
        <f t="shared" si="81"/>
        <v>-0.14334991564995281</v>
      </c>
      <c r="K2002">
        <f t="shared" si="80"/>
        <v>-8339</v>
      </c>
      <c r="L2002">
        <f>VLOOKUP(A2002,Sheet1!$A$1:$B$577,2,FALSE)</f>
        <v>67356</v>
      </c>
      <c r="M2002" t="str">
        <f t="shared" si="82"/>
        <v>battu</v>
      </c>
    </row>
    <row r="2003" spans="1:13">
      <c r="A2003" t="s">
        <v>6198</v>
      </c>
      <c r="B2003" t="s">
        <v>17</v>
      </c>
      <c r="C2003" t="s">
        <v>15727</v>
      </c>
      <c r="D2003" t="s">
        <v>17</v>
      </c>
      <c r="E2003">
        <v>3580</v>
      </c>
      <c r="F2003">
        <v>6.4599949474899998E-2</v>
      </c>
      <c r="G2003">
        <f>VLOOKUP(A2003,Feuil2!$E$2:$R$578,9,FALSE)</f>
        <v>20930</v>
      </c>
      <c r="H2003">
        <f>VLOOKUP(A2003,Feuil2!$E$2:$R$578,6,FALSE)</f>
        <v>70720</v>
      </c>
      <c r="I2003">
        <f t="shared" si="79"/>
        <v>0.29595588235294118</v>
      </c>
      <c r="J2003">
        <f t="shared" si="81"/>
        <v>-0.23135593287804118</v>
      </c>
      <c r="K2003">
        <f t="shared" si="80"/>
        <v>-17350</v>
      </c>
      <c r="L2003">
        <f>VLOOKUP(A2003,Sheet1!$A$1:$B$577,2,FALSE)</f>
        <v>89869</v>
      </c>
      <c r="M2003" t="str">
        <f t="shared" si="82"/>
        <v>battu</v>
      </c>
    </row>
    <row r="2004" spans="1:13">
      <c r="A2004" t="s">
        <v>6209</v>
      </c>
      <c r="B2004" t="s">
        <v>17</v>
      </c>
      <c r="C2004" t="s">
        <v>15728</v>
      </c>
      <c r="D2004" t="s">
        <v>17</v>
      </c>
      <c r="E2004">
        <v>2968</v>
      </c>
      <c r="F2004">
        <v>5.4690523134800002E-2</v>
      </c>
      <c r="G2004">
        <f>VLOOKUP(A2004,Feuil2!$E$2:$R$578,9,FALSE)</f>
        <v>21434</v>
      </c>
      <c r="H2004">
        <f>VLOOKUP(A2004,Feuil2!$E$2:$R$578,6,FALSE)</f>
        <v>67946</v>
      </c>
      <c r="I2004">
        <f t="shared" si="79"/>
        <v>0.31545639184057928</v>
      </c>
      <c r="J2004">
        <f t="shared" si="81"/>
        <v>-0.26076586870577928</v>
      </c>
      <c r="K2004">
        <f t="shared" si="80"/>
        <v>-18466</v>
      </c>
      <c r="L2004">
        <f>VLOOKUP(A2004,Sheet1!$A$1:$B$577,2,FALSE)</f>
        <v>86549</v>
      </c>
      <c r="M2004" t="str">
        <f t="shared" si="82"/>
        <v>battu</v>
      </c>
    </row>
    <row r="2005" spans="1:13">
      <c r="A2005" t="s">
        <v>6222</v>
      </c>
      <c r="B2005" t="s">
        <v>17</v>
      </c>
      <c r="C2005" t="s">
        <v>15729</v>
      </c>
      <c r="D2005" t="s">
        <v>17</v>
      </c>
      <c r="E2005">
        <v>2688</v>
      </c>
      <c r="F2005">
        <v>0.106946765338</v>
      </c>
      <c r="G2005">
        <f>VLOOKUP(A2005,Feuil2!$E$2:$R$578,9,FALSE)</f>
        <v>6178</v>
      </c>
      <c r="H2005">
        <f>VLOOKUP(A2005,Feuil2!$E$2:$R$578,6,FALSE)</f>
        <v>39045</v>
      </c>
      <c r="I2005">
        <f t="shared" si="79"/>
        <v>0.15822768600332948</v>
      </c>
      <c r="J2005">
        <f t="shared" si="81"/>
        <v>-5.128092066532948E-2</v>
      </c>
      <c r="K2005">
        <f t="shared" si="80"/>
        <v>-3490</v>
      </c>
      <c r="L2005">
        <f>VLOOKUP(A2005,Sheet1!$A$1:$B$577,2,FALSE)</f>
        <v>55214</v>
      </c>
      <c r="M2005" t="str">
        <f t="shared" si="82"/>
        <v>battu</v>
      </c>
    </row>
    <row r="2006" spans="1:13">
      <c r="A2006" t="s">
        <v>6239</v>
      </c>
      <c r="B2006" t="s">
        <v>17</v>
      </c>
      <c r="C2006" t="s">
        <v>15730</v>
      </c>
      <c r="D2006" t="s">
        <v>17</v>
      </c>
      <c r="E2006">
        <v>2094</v>
      </c>
      <c r="F2006">
        <v>9.4631236442500002E-2</v>
      </c>
      <c r="G2006">
        <f>VLOOKUP(A2006,Feuil2!$E$2:$R$578,9,FALSE)</f>
        <v>4467</v>
      </c>
      <c r="H2006">
        <f>VLOOKUP(A2006,Feuil2!$E$2:$R$578,6,FALSE)</f>
        <v>35256</v>
      </c>
      <c r="I2006">
        <f t="shared" si="79"/>
        <v>0.12670183798502382</v>
      </c>
      <c r="J2006">
        <f t="shared" si="81"/>
        <v>-3.2070601542523822E-2</v>
      </c>
      <c r="K2006">
        <f t="shared" si="80"/>
        <v>-2373</v>
      </c>
      <c r="L2006">
        <f>VLOOKUP(A2006,Sheet1!$A$1:$B$577,2,FALSE)</f>
        <v>51767</v>
      </c>
      <c r="M2006" t="str">
        <f t="shared" si="82"/>
        <v>battu</v>
      </c>
    </row>
    <row r="2007" spans="1:13">
      <c r="A2007" t="s">
        <v>6255</v>
      </c>
      <c r="B2007" t="s">
        <v>17</v>
      </c>
      <c r="C2007" t="s">
        <v>15731</v>
      </c>
      <c r="D2007" t="s">
        <v>17</v>
      </c>
      <c r="E2007">
        <v>4535</v>
      </c>
      <c r="F2007">
        <v>0.12336779107699999</v>
      </c>
      <c r="G2007">
        <f>VLOOKUP(A2007,Feuil2!$E$2:$R$578,9,FALSE)</f>
        <v>12992</v>
      </c>
      <c r="H2007">
        <f>VLOOKUP(A2007,Feuil2!$E$2:$R$578,6,FALSE)</f>
        <v>53557</v>
      </c>
      <c r="I2007">
        <f t="shared" si="79"/>
        <v>0.24258266893216573</v>
      </c>
      <c r="J2007">
        <f t="shared" si="81"/>
        <v>-0.11921487785516574</v>
      </c>
      <c r="K2007">
        <f t="shared" si="80"/>
        <v>-8457</v>
      </c>
      <c r="L2007">
        <f>VLOOKUP(A2007,Sheet1!$A$1:$B$577,2,FALSE)</f>
        <v>70715</v>
      </c>
      <c r="M2007" t="str">
        <f t="shared" si="82"/>
        <v>battu</v>
      </c>
    </row>
    <row r="2008" spans="1:13">
      <c r="A2008" t="s">
        <v>6270</v>
      </c>
      <c r="B2008" t="s">
        <v>17</v>
      </c>
      <c r="C2008" t="s">
        <v>15732</v>
      </c>
      <c r="D2008" t="s">
        <v>17</v>
      </c>
      <c r="E2008">
        <v>3511</v>
      </c>
      <c r="F2008">
        <v>0.13527258717000001</v>
      </c>
      <c r="G2008">
        <f>VLOOKUP(A2008,Feuil2!$E$2:$R$578,9,FALSE)</f>
        <v>6541</v>
      </c>
      <c r="H2008">
        <f>VLOOKUP(A2008,Feuil2!$E$2:$R$578,6,FALSE)</f>
        <v>41840</v>
      </c>
      <c r="I2008">
        <f t="shared" si="79"/>
        <v>0.15633365200764818</v>
      </c>
      <c r="J2008">
        <f t="shared" si="81"/>
        <v>-2.1061064837648164E-2</v>
      </c>
      <c r="K2008">
        <f t="shared" si="80"/>
        <v>-3030</v>
      </c>
      <c r="L2008">
        <f>VLOOKUP(A2008,Sheet1!$A$1:$B$577,2,FALSE)</f>
        <v>60162</v>
      </c>
      <c r="M2008" t="str">
        <f t="shared" si="82"/>
        <v>battu</v>
      </c>
    </row>
    <row r="2009" spans="1:13">
      <c r="A2009" t="s">
        <v>6284</v>
      </c>
      <c r="B2009" t="s">
        <v>17</v>
      </c>
      <c r="C2009" t="s">
        <v>15733</v>
      </c>
      <c r="D2009" t="s">
        <v>17</v>
      </c>
      <c r="E2009">
        <v>2699</v>
      </c>
      <c r="F2009">
        <v>9.11454815615E-2</v>
      </c>
      <c r="G2009">
        <f>VLOOKUP(A2009,Feuil2!$E$2:$R$578,9,FALSE)</f>
        <v>7758</v>
      </c>
      <c r="H2009">
        <f>VLOOKUP(A2009,Feuil2!$E$2:$R$578,6,FALSE)</f>
        <v>43272</v>
      </c>
      <c r="I2009">
        <f t="shared" si="79"/>
        <v>0.17928452579034942</v>
      </c>
      <c r="J2009">
        <f t="shared" si="81"/>
        <v>-8.8139044228849425E-2</v>
      </c>
      <c r="K2009">
        <f t="shared" si="80"/>
        <v>-5059</v>
      </c>
      <c r="L2009">
        <f>VLOOKUP(A2009,Sheet1!$A$1:$B$577,2,FALSE)</f>
        <v>62242</v>
      </c>
      <c r="M2009" t="str">
        <f t="shared" si="82"/>
        <v>battu</v>
      </c>
    </row>
    <row r="2010" spans="1:13">
      <c r="A2010" t="s">
        <v>6301</v>
      </c>
      <c r="B2010" t="s">
        <v>17</v>
      </c>
      <c r="C2010" t="s">
        <v>15734</v>
      </c>
      <c r="D2010" t="s">
        <v>17</v>
      </c>
      <c r="E2010">
        <v>2299</v>
      </c>
      <c r="F2010">
        <v>0.102041722148</v>
      </c>
      <c r="G2010">
        <f>VLOOKUP(A2010,Feuil2!$E$2:$R$578,9,FALSE)</f>
        <v>5699</v>
      </c>
      <c r="H2010">
        <f>VLOOKUP(A2010,Feuil2!$E$2:$R$578,6,FALSE)</f>
        <v>35468</v>
      </c>
      <c r="I2010">
        <f t="shared" si="79"/>
        <v>0.16068004962219465</v>
      </c>
      <c r="J2010">
        <f t="shared" si="81"/>
        <v>-5.8638327474194646E-2</v>
      </c>
      <c r="K2010">
        <f t="shared" si="80"/>
        <v>-3400</v>
      </c>
      <c r="L2010">
        <f>VLOOKUP(A2010,Sheet1!$A$1:$B$577,2,FALSE)</f>
        <v>49966</v>
      </c>
      <c r="M2010" t="str">
        <f t="shared" si="82"/>
        <v>battu</v>
      </c>
    </row>
    <row r="2011" spans="1:13">
      <c r="A2011" t="s">
        <v>6317</v>
      </c>
      <c r="B2011" t="s">
        <v>17</v>
      </c>
      <c r="C2011" t="s">
        <v>15735</v>
      </c>
      <c r="D2011" t="s">
        <v>17</v>
      </c>
      <c r="E2011">
        <v>2867</v>
      </c>
      <c r="F2011">
        <v>8.0954397853999993E-2</v>
      </c>
      <c r="G2011">
        <f>VLOOKUP(A2011,Feuil2!$E$2:$R$578,9,FALSE)</f>
        <v>7190</v>
      </c>
      <c r="H2011">
        <f>VLOOKUP(A2011,Feuil2!$E$2:$R$578,6,FALSE)</f>
        <v>51373</v>
      </c>
      <c r="I2011">
        <f t="shared" si="79"/>
        <v>0.13995678663889591</v>
      </c>
      <c r="J2011">
        <f t="shared" si="81"/>
        <v>-5.9002388784895915E-2</v>
      </c>
      <c r="K2011">
        <f t="shared" si="80"/>
        <v>-4323</v>
      </c>
      <c r="L2011">
        <f>VLOOKUP(A2011,Sheet1!$A$1:$B$577,2,FALSE)</f>
        <v>70898</v>
      </c>
      <c r="M2011" t="str">
        <f t="shared" si="82"/>
        <v>battu</v>
      </c>
    </row>
    <row r="2012" spans="1:13">
      <c r="A2012" t="s">
        <v>6334</v>
      </c>
      <c r="B2012" t="s">
        <v>17</v>
      </c>
      <c r="C2012" t="s">
        <v>15736</v>
      </c>
      <c r="D2012" t="s">
        <v>17</v>
      </c>
      <c r="E2012">
        <v>3920</v>
      </c>
      <c r="F2012">
        <v>0.120028169877</v>
      </c>
      <c r="G2012">
        <f>VLOOKUP(A2012,Feuil2!$E$2:$R$578,9,FALSE)</f>
        <v>12373</v>
      </c>
      <c r="H2012">
        <f>VLOOKUP(A2012,Feuil2!$E$2:$R$578,6,FALSE)</f>
        <v>45092</v>
      </c>
      <c r="I2012">
        <f t="shared" si="79"/>
        <v>0.27439457109908633</v>
      </c>
      <c r="J2012">
        <f t="shared" si="81"/>
        <v>-0.15436640122208634</v>
      </c>
      <c r="K2012">
        <f t="shared" si="80"/>
        <v>-8453</v>
      </c>
      <c r="L2012">
        <f>VLOOKUP(A2012,Sheet1!$A$1:$B$577,2,FALSE)</f>
        <v>60129</v>
      </c>
      <c r="M2012" t="str">
        <f t="shared" si="82"/>
        <v>battu</v>
      </c>
    </row>
    <row r="2013" spans="1:13">
      <c r="A2013" t="s">
        <v>6347</v>
      </c>
      <c r="B2013" t="s">
        <v>17</v>
      </c>
      <c r="C2013" t="s">
        <v>15737</v>
      </c>
      <c r="D2013" t="s">
        <v>17</v>
      </c>
      <c r="E2013">
        <v>4713</v>
      </c>
      <c r="F2013">
        <v>0.14466818098100001</v>
      </c>
      <c r="G2013">
        <f>VLOOKUP(A2013,Feuil2!$E$2:$R$578,9,FALSE)</f>
        <v>9469</v>
      </c>
      <c r="H2013">
        <f>VLOOKUP(A2013,Feuil2!$E$2:$R$578,6,FALSE)</f>
        <v>49012</v>
      </c>
      <c r="I2013">
        <f t="shared" ref="I2013:I2070" si="83">G2013/H2013</f>
        <v>0.19319758426507794</v>
      </c>
      <c r="J2013">
        <f t="shared" si="81"/>
        <v>-4.8529403284077927E-2</v>
      </c>
      <c r="K2013">
        <f t="shared" ref="K2013:K2070" si="84">E2013-G2013</f>
        <v>-4756</v>
      </c>
      <c r="L2013">
        <f>VLOOKUP(A2013,Sheet1!$A$1:$B$577,2,FALSE)</f>
        <v>66535</v>
      </c>
      <c r="M2013" t="str">
        <f t="shared" si="82"/>
        <v>battu</v>
      </c>
    </row>
    <row r="2014" spans="1:13">
      <c r="A2014" t="s">
        <v>6357</v>
      </c>
      <c r="B2014" t="s">
        <v>17</v>
      </c>
      <c r="C2014" t="s">
        <v>15738</v>
      </c>
      <c r="D2014" t="s">
        <v>17</v>
      </c>
      <c r="E2014">
        <v>3431</v>
      </c>
      <c r="F2014">
        <v>0.106334841629</v>
      </c>
      <c r="G2014">
        <f>VLOOKUP(A2014,Feuil2!$E$2:$R$578,9,FALSE)</f>
        <v>10711</v>
      </c>
      <c r="H2014">
        <f>VLOOKUP(A2014,Feuil2!$E$2:$R$578,6,FALSE)</f>
        <v>48304</v>
      </c>
      <c r="I2014">
        <f t="shared" si="83"/>
        <v>0.2217414706856575</v>
      </c>
      <c r="J2014">
        <f t="shared" ref="J2014:J2070" si="85">F2014-I2014</f>
        <v>-0.11540662905665749</v>
      </c>
      <c r="K2014">
        <f t="shared" si="84"/>
        <v>-7280</v>
      </c>
      <c r="L2014">
        <f>VLOOKUP(A2014,Sheet1!$A$1:$B$577,2,FALSE)</f>
        <v>67078</v>
      </c>
      <c r="M2014" t="str">
        <f t="shared" si="82"/>
        <v>battu</v>
      </c>
    </row>
    <row r="2015" spans="1:13">
      <c r="A2015" t="s">
        <v>6373</v>
      </c>
      <c r="B2015" t="s">
        <v>17</v>
      </c>
      <c r="C2015" t="s">
        <v>15739</v>
      </c>
      <c r="D2015" t="s">
        <v>17</v>
      </c>
      <c r="E2015">
        <v>4040</v>
      </c>
      <c r="F2015">
        <v>0.13585768571099999</v>
      </c>
      <c r="G2015">
        <f>VLOOKUP(A2015,Feuil2!$E$2:$R$578,9,FALSE)</f>
        <v>7971</v>
      </c>
      <c r="H2015">
        <f>VLOOKUP(A2015,Feuil2!$E$2:$R$578,6,FALSE)</f>
        <v>44253</v>
      </c>
      <c r="I2015">
        <f t="shared" si="83"/>
        <v>0.18012338146566334</v>
      </c>
      <c r="J2015">
        <f t="shared" si="85"/>
        <v>-4.4265695754663353E-2</v>
      </c>
      <c r="K2015">
        <f t="shared" si="84"/>
        <v>-3931</v>
      </c>
      <c r="L2015">
        <f>VLOOKUP(A2015,Sheet1!$A$1:$B$577,2,FALSE)</f>
        <v>62048</v>
      </c>
      <c r="M2015" t="str">
        <f t="shared" si="82"/>
        <v>battu</v>
      </c>
    </row>
    <row r="2016" spans="1:13">
      <c r="A2016" t="s">
        <v>6390</v>
      </c>
      <c r="B2016" t="s">
        <v>17</v>
      </c>
      <c r="C2016" t="s">
        <v>15740</v>
      </c>
      <c r="D2016" t="s">
        <v>17</v>
      </c>
      <c r="E2016">
        <v>5461</v>
      </c>
      <c r="F2016">
        <v>0.16410241000100001</v>
      </c>
      <c r="G2016">
        <f>VLOOKUP(A2016,Feuil2!$E$2:$R$578,9,FALSE)</f>
        <v>12661</v>
      </c>
      <c r="H2016">
        <f>VLOOKUP(A2016,Feuil2!$E$2:$R$578,6,FALSE)</f>
        <v>47443</v>
      </c>
      <c r="I2016">
        <f t="shared" si="83"/>
        <v>0.26686760955251565</v>
      </c>
      <c r="J2016">
        <f t="shared" si="85"/>
        <v>-0.10276519955151564</v>
      </c>
      <c r="K2016">
        <f t="shared" si="84"/>
        <v>-7200</v>
      </c>
      <c r="L2016">
        <f>VLOOKUP(A2016,Sheet1!$A$1:$B$577,2,FALSE)</f>
        <v>64451</v>
      </c>
      <c r="M2016" t="str">
        <f t="shared" si="82"/>
        <v>battu</v>
      </c>
    </row>
    <row r="2017" spans="1:13">
      <c r="A2017" t="s">
        <v>6410</v>
      </c>
      <c r="B2017" t="s">
        <v>17</v>
      </c>
      <c r="C2017" t="s">
        <v>15741</v>
      </c>
      <c r="D2017" t="s">
        <v>17</v>
      </c>
      <c r="E2017">
        <v>4510</v>
      </c>
      <c r="F2017">
        <v>9.3757146123900001E-2</v>
      </c>
      <c r="G2017">
        <f>VLOOKUP(A2017,Feuil2!$E$2:$R$578,9,FALSE)</f>
        <v>21915</v>
      </c>
      <c r="H2017">
        <f>VLOOKUP(A2017,Feuil2!$E$2:$R$578,6,FALSE)</f>
        <v>64636</v>
      </c>
      <c r="I2017">
        <f t="shared" si="83"/>
        <v>0.33905254037997401</v>
      </c>
      <c r="J2017">
        <f t="shared" si="85"/>
        <v>-0.245295394256074</v>
      </c>
      <c r="K2017">
        <f t="shared" si="84"/>
        <v>-17405</v>
      </c>
      <c r="L2017">
        <f>VLOOKUP(A2017,Sheet1!$A$1:$B$577,2,FALSE)</f>
        <v>82695</v>
      </c>
      <c r="M2017" t="str">
        <f t="shared" si="82"/>
        <v>battu</v>
      </c>
    </row>
    <row r="2018" spans="1:13">
      <c r="A2018" t="s">
        <v>6423</v>
      </c>
      <c r="B2018" t="s">
        <v>17</v>
      </c>
      <c r="C2018" t="s">
        <v>15742</v>
      </c>
      <c r="D2018" t="s">
        <v>17</v>
      </c>
      <c r="E2018">
        <v>3557</v>
      </c>
      <c r="F2018">
        <v>0.111799094795</v>
      </c>
      <c r="G2018">
        <f>VLOOKUP(A2018,Feuil2!$E$2:$R$578,9,FALSE)</f>
        <v>9987</v>
      </c>
      <c r="H2018">
        <f>VLOOKUP(A2018,Feuil2!$E$2:$R$578,6,FALSE)</f>
        <v>49109</v>
      </c>
      <c r="I2018">
        <f t="shared" si="83"/>
        <v>0.20336394550896983</v>
      </c>
      <c r="J2018">
        <f t="shared" si="85"/>
        <v>-9.1564850713969831E-2</v>
      </c>
      <c r="K2018">
        <f t="shared" si="84"/>
        <v>-6430</v>
      </c>
      <c r="L2018">
        <f>VLOOKUP(A2018,Sheet1!$A$1:$B$577,2,FALSE)</f>
        <v>65093</v>
      </c>
      <c r="M2018" t="str">
        <f t="shared" si="82"/>
        <v>battu</v>
      </c>
    </row>
    <row r="2019" spans="1:13">
      <c r="A2019" t="s">
        <v>6440</v>
      </c>
      <c r="B2019" t="s">
        <v>17</v>
      </c>
      <c r="C2019" t="s">
        <v>15743</v>
      </c>
      <c r="D2019" t="s">
        <v>17</v>
      </c>
      <c r="E2019">
        <v>5669</v>
      </c>
      <c r="F2019">
        <v>0.15214707461099999</v>
      </c>
      <c r="G2019">
        <f>VLOOKUP(A2019,Feuil2!$E$2:$R$578,9,FALSE)</f>
        <v>12603</v>
      </c>
      <c r="H2019">
        <f>VLOOKUP(A2019,Feuil2!$E$2:$R$578,6,FALSE)</f>
        <v>53428</v>
      </c>
      <c r="I2019">
        <f t="shared" si="83"/>
        <v>0.23588754959946096</v>
      </c>
      <c r="J2019">
        <f t="shared" si="85"/>
        <v>-8.3740474988460961E-2</v>
      </c>
      <c r="K2019">
        <f t="shared" si="84"/>
        <v>-6934</v>
      </c>
      <c r="L2019">
        <f>VLOOKUP(A2019,Sheet1!$A$1:$B$577,2,FALSE)</f>
        <v>70815</v>
      </c>
      <c r="M2019" t="str">
        <f t="shared" si="82"/>
        <v>battu</v>
      </c>
    </row>
    <row r="2020" spans="1:13">
      <c r="A2020" t="s">
        <v>6450</v>
      </c>
      <c r="B2020" t="s">
        <v>17</v>
      </c>
      <c r="C2020" t="s">
        <v>15744</v>
      </c>
      <c r="D2020" t="s">
        <v>17</v>
      </c>
      <c r="E2020">
        <v>5218</v>
      </c>
      <c r="F2020">
        <v>0.129008331891</v>
      </c>
      <c r="G2020">
        <f>VLOOKUP(A2020,Feuil2!$E$2:$R$578,9,FALSE)</f>
        <v>16824</v>
      </c>
      <c r="H2020">
        <f>VLOOKUP(A2020,Feuil2!$E$2:$R$578,6,FALSE)</f>
        <v>55581</v>
      </c>
      <c r="I2020">
        <f t="shared" si="83"/>
        <v>0.3026933664381713</v>
      </c>
      <c r="J2020">
        <f t="shared" si="85"/>
        <v>-0.1736850345471713</v>
      </c>
      <c r="K2020">
        <f t="shared" si="84"/>
        <v>-11606</v>
      </c>
      <c r="L2020">
        <f>VLOOKUP(A2020,Sheet1!$A$1:$B$577,2,FALSE)</f>
        <v>71850</v>
      </c>
      <c r="M2020" t="str">
        <f t="shared" si="82"/>
        <v>battu</v>
      </c>
    </row>
    <row r="2021" spans="1:13">
      <c r="A2021" t="s">
        <v>6460</v>
      </c>
      <c r="B2021" t="s">
        <v>17</v>
      </c>
      <c r="C2021" t="s">
        <v>15745</v>
      </c>
      <c r="D2021" t="s">
        <v>17</v>
      </c>
      <c r="E2021">
        <v>3987</v>
      </c>
      <c r="F2021">
        <v>8.4979858047199999E-2</v>
      </c>
      <c r="G2021">
        <f>VLOOKUP(A2021,Feuil2!$E$2:$R$578,9,FALSE)</f>
        <v>20379</v>
      </c>
      <c r="H2021">
        <f>VLOOKUP(A2021,Feuil2!$E$2:$R$578,6,FALSE)</f>
        <v>64506</v>
      </c>
      <c r="I2021">
        <f t="shared" si="83"/>
        <v>0.31592410008371313</v>
      </c>
      <c r="J2021">
        <f t="shared" si="85"/>
        <v>-0.23094424203651315</v>
      </c>
      <c r="K2021">
        <f t="shared" si="84"/>
        <v>-16392</v>
      </c>
      <c r="L2021">
        <f>VLOOKUP(A2021,Sheet1!$A$1:$B$577,2,FALSE)</f>
        <v>86117</v>
      </c>
      <c r="M2021" t="str">
        <f t="shared" si="82"/>
        <v>battu</v>
      </c>
    </row>
    <row r="2022" spans="1:13">
      <c r="A2022" t="s">
        <v>6472</v>
      </c>
      <c r="B2022" t="s">
        <v>17</v>
      </c>
      <c r="C2022" t="s">
        <v>15746</v>
      </c>
      <c r="D2022" t="s">
        <v>17</v>
      </c>
      <c r="E2022">
        <v>3159</v>
      </c>
      <c r="F2022">
        <v>6.8894074542600006E-2</v>
      </c>
      <c r="G2022">
        <f>VLOOKUP(A2022,Feuil2!$E$2:$R$578,9,FALSE)</f>
        <v>19464</v>
      </c>
      <c r="H2022">
        <f>VLOOKUP(A2022,Feuil2!$E$2:$R$578,6,FALSE)</f>
        <v>60851</v>
      </c>
      <c r="I2022">
        <f t="shared" si="83"/>
        <v>0.31986327258385239</v>
      </c>
      <c r="J2022">
        <f t="shared" si="85"/>
        <v>-0.25096919804125239</v>
      </c>
      <c r="K2022">
        <f t="shared" si="84"/>
        <v>-16305</v>
      </c>
      <c r="L2022">
        <f>VLOOKUP(A2022,Sheet1!$A$1:$B$577,2,FALSE)</f>
        <v>78031</v>
      </c>
      <c r="M2022" t="str">
        <f t="shared" si="82"/>
        <v>battu</v>
      </c>
    </row>
    <row r="2023" spans="1:13">
      <c r="A2023" t="s">
        <v>6490</v>
      </c>
      <c r="B2023" t="s">
        <v>17</v>
      </c>
      <c r="C2023" t="s">
        <v>15747</v>
      </c>
      <c r="D2023" t="s">
        <v>17</v>
      </c>
      <c r="E2023">
        <v>3423</v>
      </c>
      <c r="F2023">
        <v>9.4422376696499999E-2</v>
      </c>
      <c r="G2023">
        <f>VLOOKUP(A2023,Feuil2!$E$2:$R$578,9,FALSE)</f>
        <v>12086</v>
      </c>
      <c r="H2023">
        <f>VLOOKUP(A2023,Feuil2!$E$2:$R$578,6,FALSE)</f>
        <v>48717</v>
      </c>
      <c r="I2023">
        <f t="shared" si="83"/>
        <v>0.24808588377773672</v>
      </c>
      <c r="J2023">
        <f t="shared" si="85"/>
        <v>-0.15366350708123672</v>
      </c>
      <c r="K2023">
        <f t="shared" si="84"/>
        <v>-8663</v>
      </c>
      <c r="L2023">
        <f>VLOOKUP(A2023,Sheet1!$A$1:$B$577,2,FALSE)</f>
        <v>63662</v>
      </c>
      <c r="M2023" t="str">
        <f t="shared" si="82"/>
        <v>battu</v>
      </c>
    </row>
    <row r="2024" spans="1:13">
      <c r="A2024" t="s">
        <v>6505</v>
      </c>
      <c r="B2024" t="s">
        <v>17</v>
      </c>
      <c r="C2024" t="s">
        <v>15748</v>
      </c>
      <c r="D2024" t="s">
        <v>17</v>
      </c>
      <c r="E2024">
        <v>3077</v>
      </c>
      <c r="F2024">
        <v>6.9876234813200003E-2</v>
      </c>
      <c r="G2024">
        <f>VLOOKUP(A2024,Feuil2!$E$2:$R$578,9,FALSE)</f>
        <v>18431</v>
      </c>
      <c r="H2024">
        <f>VLOOKUP(A2024,Feuil2!$E$2:$R$578,6,FALSE)</f>
        <v>57350</v>
      </c>
      <c r="I2024">
        <f t="shared" si="83"/>
        <v>0.32137750653879688</v>
      </c>
      <c r="J2024">
        <f t="shared" si="85"/>
        <v>-0.25150127172559689</v>
      </c>
      <c r="K2024">
        <f t="shared" si="84"/>
        <v>-15354</v>
      </c>
      <c r="L2024">
        <f>VLOOKUP(A2024,Sheet1!$A$1:$B$577,2,FALSE)</f>
        <v>73789</v>
      </c>
      <c r="M2024" t="str">
        <f t="shared" si="82"/>
        <v>battu</v>
      </c>
    </row>
    <row r="2025" spans="1:13">
      <c r="A2025" t="s">
        <v>6518</v>
      </c>
      <c r="B2025" t="s">
        <v>17</v>
      </c>
      <c r="C2025" t="s">
        <v>15749</v>
      </c>
      <c r="D2025" t="s">
        <v>17</v>
      </c>
      <c r="E2025">
        <v>3039</v>
      </c>
      <c r="F2025">
        <v>0.116866635902</v>
      </c>
      <c r="G2025">
        <f>VLOOKUP(A2025,Feuil2!$E$2:$R$578,9,FALSE)</f>
        <v>7804</v>
      </c>
      <c r="H2025">
        <f>VLOOKUP(A2025,Feuil2!$E$2:$R$578,6,FALSE)</f>
        <v>39396</v>
      </c>
      <c r="I2025">
        <f t="shared" si="83"/>
        <v>0.19809117676921514</v>
      </c>
      <c r="J2025">
        <f t="shared" si="85"/>
        <v>-8.1224540867215145E-2</v>
      </c>
      <c r="K2025">
        <f t="shared" si="84"/>
        <v>-4765</v>
      </c>
      <c r="L2025">
        <f>VLOOKUP(A2025,Sheet1!$A$1:$B$577,2,FALSE)</f>
        <v>53318</v>
      </c>
      <c r="M2025" t="str">
        <f t="shared" si="82"/>
        <v>battu</v>
      </c>
    </row>
    <row r="2026" spans="1:13">
      <c r="A2026" t="s">
        <v>6527</v>
      </c>
      <c r="B2026" t="s">
        <v>17</v>
      </c>
      <c r="C2026" t="s">
        <v>15750</v>
      </c>
      <c r="D2026" t="s">
        <v>17</v>
      </c>
      <c r="E2026">
        <v>3125</v>
      </c>
      <c r="F2026">
        <v>9.6361393771199996E-2</v>
      </c>
      <c r="G2026">
        <f>VLOOKUP(A2026,Feuil2!$E$2:$R$578,9,FALSE)</f>
        <v>8040</v>
      </c>
      <c r="H2026">
        <f>VLOOKUP(A2026,Feuil2!$E$2:$R$578,6,FALSE)</f>
        <v>47238</v>
      </c>
      <c r="I2026">
        <f t="shared" si="83"/>
        <v>0.17020195605233074</v>
      </c>
      <c r="J2026">
        <f t="shared" si="85"/>
        <v>-7.3840562281130742E-2</v>
      </c>
      <c r="K2026">
        <f t="shared" si="84"/>
        <v>-4915</v>
      </c>
      <c r="L2026">
        <f>VLOOKUP(A2026,Sheet1!$A$1:$B$577,2,FALSE)</f>
        <v>63302</v>
      </c>
      <c r="M2026" t="str">
        <f t="shared" si="82"/>
        <v>battu</v>
      </c>
    </row>
    <row r="2027" spans="1:13">
      <c r="A2027" t="s">
        <v>6540</v>
      </c>
      <c r="B2027" t="s">
        <v>17</v>
      </c>
      <c r="C2027" t="s">
        <v>15751</v>
      </c>
      <c r="D2027" t="s">
        <v>17</v>
      </c>
      <c r="E2027">
        <v>2856</v>
      </c>
      <c r="F2027">
        <v>9.1304347826100002E-2</v>
      </c>
      <c r="G2027">
        <f>VLOOKUP(A2027,Feuil2!$E$2:$R$578,9,FALSE)</f>
        <v>8019</v>
      </c>
      <c r="H2027">
        <f>VLOOKUP(A2027,Feuil2!$E$2:$R$578,6,FALSE)</f>
        <v>44550</v>
      </c>
      <c r="I2027">
        <f t="shared" si="83"/>
        <v>0.18</v>
      </c>
      <c r="J2027">
        <f t="shared" si="85"/>
        <v>-8.8695652173899991E-2</v>
      </c>
      <c r="K2027">
        <f t="shared" si="84"/>
        <v>-5163</v>
      </c>
      <c r="L2027">
        <f>VLOOKUP(A2027,Sheet1!$A$1:$B$577,2,FALSE)</f>
        <v>59907</v>
      </c>
      <c r="M2027" t="str">
        <f t="shared" si="82"/>
        <v>battu</v>
      </c>
    </row>
    <row r="2028" spans="1:13">
      <c r="A2028" t="s">
        <v>6550</v>
      </c>
      <c r="B2028" t="s">
        <v>17</v>
      </c>
      <c r="C2028" t="s">
        <v>15752</v>
      </c>
      <c r="D2028" t="s">
        <v>17</v>
      </c>
      <c r="E2028">
        <v>6878</v>
      </c>
      <c r="F2028">
        <v>0.15041770546300001</v>
      </c>
      <c r="G2028">
        <f>VLOOKUP(A2028,Feuil2!$E$2:$R$578,9,FALSE)</f>
        <v>17382</v>
      </c>
      <c r="H2028">
        <f>VLOOKUP(A2028,Feuil2!$E$2:$R$578,6,FALSE)</f>
        <v>62144</v>
      </c>
      <c r="I2028">
        <f t="shared" si="83"/>
        <v>0.27970520082389289</v>
      </c>
      <c r="J2028">
        <f t="shared" si="85"/>
        <v>-0.12928749536089287</v>
      </c>
      <c r="K2028">
        <f t="shared" si="84"/>
        <v>-10504</v>
      </c>
      <c r="L2028">
        <f>VLOOKUP(A2028,Sheet1!$A$1:$B$577,2,FALSE)</f>
        <v>78679</v>
      </c>
      <c r="M2028" t="str">
        <f t="shared" si="82"/>
        <v>battu</v>
      </c>
    </row>
    <row r="2029" spans="1:13">
      <c r="A2029" t="s">
        <v>6561</v>
      </c>
      <c r="B2029" t="s">
        <v>17</v>
      </c>
      <c r="C2029" t="s">
        <v>15753</v>
      </c>
      <c r="D2029" t="s">
        <v>17</v>
      </c>
      <c r="E2029">
        <v>5474</v>
      </c>
      <c r="F2029">
        <v>0.13033953997799999</v>
      </c>
      <c r="G2029">
        <f>VLOOKUP(A2029,Feuil2!$E$2:$R$578,9,FALSE)</f>
        <v>15603</v>
      </c>
      <c r="H2029">
        <f>VLOOKUP(A2029,Feuil2!$E$2:$R$578,6,FALSE)</f>
        <v>57286</v>
      </c>
      <c r="I2029">
        <f t="shared" si="83"/>
        <v>0.27237021261739341</v>
      </c>
      <c r="J2029">
        <f t="shared" si="85"/>
        <v>-0.14203067263939342</v>
      </c>
      <c r="K2029">
        <f t="shared" si="84"/>
        <v>-10129</v>
      </c>
      <c r="L2029">
        <f>VLOOKUP(A2029,Sheet1!$A$1:$B$577,2,FALSE)</f>
        <v>73480</v>
      </c>
      <c r="M2029" t="str">
        <f t="shared" si="82"/>
        <v>battu</v>
      </c>
    </row>
    <row r="2030" spans="1:13">
      <c r="A2030" t="s">
        <v>6570</v>
      </c>
      <c r="B2030" t="s">
        <v>17</v>
      </c>
      <c r="C2030" t="s">
        <v>15754</v>
      </c>
      <c r="D2030" t="s">
        <v>17</v>
      </c>
      <c r="E2030">
        <v>7797</v>
      </c>
      <c r="F2030">
        <v>0.16126830479000001</v>
      </c>
      <c r="G2030">
        <f>VLOOKUP(A2030,Feuil2!$E$2:$R$578,9,FALSE)</f>
        <v>18429</v>
      </c>
      <c r="H2030">
        <f>VLOOKUP(A2030,Feuil2!$E$2:$R$578,6,FALSE)</f>
        <v>66685</v>
      </c>
      <c r="I2030">
        <f t="shared" si="83"/>
        <v>0.27635900127464946</v>
      </c>
      <c r="J2030">
        <f t="shared" si="85"/>
        <v>-0.11509069648464945</v>
      </c>
      <c r="K2030">
        <f t="shared" si="84"/>
        <v>-10632</v>
      </c>
      <c r="L2030">
        <f>VLOOKUP(A2030,Sheet1!$A$1:$B$577,2,FALSE)</f>
        <v>88017</v>
      </c>
      <c r="M2030" t="str">
        <f t="shared" si="82"/>
        <v>battu</v>
      </c>
    </row>
    <row r="2031" spans="1:13">
      <c r="A2031" t="s">
        <v>6583</v>
      </c>
      <c r="B2031" t="s">
        <v>17</v>
      </c>
      <c r="C2031" t="s">
        <v>15755</v>
      </c>
      <c r="D2031" t="s">
        <v>17</v>
      </c>
      <c r="E2031">
        <v>5209</v>
      </c>
      <c r="F2031">
        <v>0.12747785228299999</v>
      </c>
      <c r="G2031">
        <f>VLOOKUP(A2031,Feuil2!$E$2:$R$578,9,FALSE)</f>
        <v>15863</v>
      </c>
      <c r="H2031">
        <f>VLOOKUP(A2031,Feuil2!$E$2:$R$578,6,FALSE)</f>
        <v>55475</v>
      </c>
      <c r="I2031">
        <f t="shared" si="83"/>
        <v>0.28594862550698513</v>
      </c>
      <c r="J2031">
        <f t="shared" si="85"/>
        <v>-0.15847077322398515</v>
      </c>
      <c r="K2031">
        <f t="shared" si="84"/>
        <v>-10654</v>
      </c>
      <c r="L2031">
        <f>VLOOKUP(A2031,Sheet1!$A$1:$B$577,2,FALSE)</f>
        <v>72598</v>
      </c>
      <c r="M2031" t="str">
        <f t="shared" si="82"/>
        <v>battu</v>
      </c>
    </row>
    <row r="2032" spans="1:13">
      <c r="A2032" t="s">
        <v>6592</v>
      </c>
      <c r="B2032" t="s">
        <v>17</v>
      </c>
      <c r="C2032" t="s">
        <v>15756</v>
      </c>
      <c r="D2032" t="s">
        <v>17</v>
      </c>
      <c r="E2032">
        <v>3938</v>
      </c>
      <c r="F2032">
        <v>0.11645719355299999</v>
      </c>
      <c r="G2032">
        <f>VLOOKUP(A2032,Feuil2!$E$2:$R$578,9,FALSE)</f>
        <v>9167</v>
      </c>
      <c r="H2032">
        <f>VLOOKUP(A2032,Feuil2!$E$2:$R$578,6,FALSE)</f>
        <v>49154</v>
      </c>
      <c r="I2032">
        <f t="shared" si="83"/>
        <v>0.1864955039264353</v>
      </c>
      <c r="J2032">
        <f t="shared" si="85"/>
        <v>-7.0038310373435303E-2</v>
      </c>
      <c r="K2032">
        <f t="shared" si="84"/>
        <v>-5229</v>
      </c>
      <c r="L2032">
        <f>VLOOKUP(A2032,Sheet1!$A$1:$B$577,2,FALSE)</f>
        <v>68075</v>
      </c>
      <c r="M2032" t="str">
        <f t="shared" si="82"/>
        <v>battu</v>
      </c>
    </row>
    <row r="2033" spans="1:13">
      <c r="A2033" t="s">
        <v>6606</v>
      </c>
      <c r="B2033" t="s">
        <v>17</v>
      </c>
      <c r="C2033" t="s">
        <v>15757</v>
      </c>
      <c r="D2033" t="s">
        <v>17</v>
      </c>
      <c r="E2033">
        <v>4174</v>
      </c>
      <c r="F2033">
        <v>0.10276485215599999</v>
      </c>
      <c r="G2033">
        <f>VLOOKUP(A2033,Feuil2!$E$2:$R$578,9,FALSE)</f>
        <v>17303</v>
      </c>
      <c r="H2033">
        <f>VLOOKUP(A2033,Feuil2!$E$2:$R$578,6,FALSE)</f>
        <v>56035</v>
      </c>
      <c r="I2033">
        <f t="shared" si="83"/>
        <v>0.3087891496386187</v>
      </c>
      <c r="J2033">
        <f t="shared" si="85"/>
        <v>-0.20602429748261869</v>
      </c>
      <c r="K2033">
        <f t="shared" si="84"/>
        <v>-13129</v>
      </c>
      <c r="L2033">
        <f>VLOOKUP(A2033,Sheet1!$A$1:$B$577,2,FALSE)</f>
        <v>74709</v>
      </c>
      <c r="M2033" t="str">
        <f t="shared" si="82"/>
        <v>battu</v>
      </c>
    </row>
    <row r="2034" spans="1:13">
      <c r="A2034" t="s">
        <v>6618</v>
      </c>
      <c r="B2034" t="s">
        <v>17</v>
      </c>
      <c r="C2034" t="s">
        <v>15758</v>
      </c>
      <c r="D2034" t="s">
        <v>17</v>
      </c>
      <c r="E2034">
        <v>4143</v>
      </c>
      <c r="F2034">
        <v>0.11518251828000001</v>
      </c>
      <c r="G2034">
        <f>VLOOKUP(A2034,Feuil2!$E$2:$R$578,9,FALSE)</f>
        <v>16631</v>
      </c>
      <c r="H2034">
        <f>VLOOKUP(A2034,Feuil2!$E$2:$R$578,6,FALSE)</f>
        <v>51464</v>
      </c>
      <c r="I2034">
        <f t="shared" si="83"/>
        <v>0.32315793564433393</v>
      </c>
      <c r="J2034">
        <f t="shared" si="85"/>
        <v>-0.20797541736433392</v>
      </c>
      <c r="K2034">
        <f t="shared" si="84"/>
        <v>-12488</v>
      </c>
      <c r="L2034">
        <f>VLOOKUP(A2034,Sheet1!$A$1:$B$577,2,FALSE)</f>
        <v>67830</v>
      </c>
      <c r="M2034" t="str">
        <f t="shared" si="82"/>
        <v>battu</v>
      </c>
    </row>
    <row r="2035" spans="1:13">
      <c r="A2035" t="s">
        <v>6623</v>
      </c>
      <c r="B2035" t="s">
        <v>17</v>
      </c>
      <c r="C2035" t="s">
        <v>15759</v>
      </c>
      <c r="D2035" t="s">
        <v>17</v>
      </c>
      <c r="E2035">
        <v>2298</v>
      </c>
      <c r="F2035">
        <v>0.104950675923</v>
      </c>
      <c r="G2035">
        <f>VLOOKUP(A2035,Feuil2!$E$2:$R$578,9,FALSE)</f>
        <v>7694</v>
      </c>
      <c r="H2035">
        <f>VLOOKUP(A2035,Feuil2!$E$2:$R$578,6,FALSE)</f>
        <v>36903</v>
      </c>
      <c r="I2035">
        <f t="shared" si="83"/>
        <v>0.20849253448229141</v>
      </c>
      <c r="J2035">
        <f t="shared" si="85"/>
        <v>-0.10354185855929141</v>
      </c>
      <c r="K2035">
        <f t="shared" si="84"/>
        <v>-5396</v>
      </c>
      <c r="L2035">
        <f>VLOOKUP(A2035,Sheet1!$A$1:$B$577,2,FALSE)</f>
        <v>52042</v>
      </c>
      <c r="M2035" t="str">
        <f t="shared" si="82"/>
        <v>battu</v>
      </c>
    </row>
    <row r="2036" spans="1:13">
      <c r="A2036" t="s">
        <v>6636</v>
      </c>
      <c r="B2036" t="s">
        <v>17</v>
      </c>
      <c r="C2036" t="s">
        <v>15760</v>
      </c>
      <c r="D2036" t="s">
        <v>17</v>
      </c>
      <c r="E2036">
        <v>6163</v>
      </c>
      <c r="F2036">
        <v>0.18443812659</v>
      </c>
      <c r="G2036">
        <f>VLOOKUP(A2036,Feuil2!$E$2:$R$578,9,FALSE)</f>
        <v>11662</v>
      </c>
      <c r="H2036">
        <f>VLOOKUP(A2036,Feuil2!$E$2:$R$578,6,FALSE)</f>
        <v>50278</v>
      </c>
      <c r="I2036">
        <f t="shared" si="83"/>
        <v>0.23195035602052588</v>
      </c>
      <c r="J2036">
        <f t="shared" si="85"/>
        <v>-4.7512229430525882E-2</v>
      </c>
      <c r="K2036">
        <f t="shared" si="84"/>
        <v>-5499</v>
      </c>
      <c r="L2036">
        <f>VLOOKUP(A2036,Sheet1!$A$1:$B$577,2,FALSE)</f>
        <v>67835</v>
      </c>
      <c r="M2036" t="str">
        <f t="shared" si="82"/>
        <v>battu</v>
      </c>
    </row>
    <row r="2037" spans="1:13">
      <c r="A2037" t="s">
        <v>6649</v>
      </c>
      <c r="B2037" t="s">
        <v>17</v>
      </c>
      <c r="C2037" t="s">
        <v>15761</v>
      </c>
      <c r="D2037" t="s">
        <v>17</v>
      </c>
      <c r="E2037">
        <v>3679</v>
      </c>
      <c r="F2037">
        <v>0.11521718706</v>
      </c>
      <c r="G2037">
        <f>VLOOKUP(A2037,Feuil2!$E$2:$R$578,9,FALSE)</f>
        <v>10129</v>
      </c>
      <c r="H2037">
        <f>VLOOKUP(A2037,Feuil2!$E$2:$R$578,6,FALSE)</f>
        <v>47291</v>
      </c>
      <c r="I2037">
        <f t="shared" si="83"/>
        <v>0.21418451713856759</v>
      </c>
      <c r="J2037">
        <f t="shared" si="85"/>
        <v>-9.8967330078567589E-2</v>
      </c>
      <c r="K2037">
        <f t="shared" si="84"/>
        <v>-6450</v>
      </c>
      <c r="L2037">
        <f>VLOOKUP(A2037,Sheet1!$A$1:$B$577,2,FALSE)</f>
        <v>62833</v>
      </c>
      <c r="M2037" t="str">
        <f t="shared" si="82"/>
        <v>battu</v>
      </c>
    </row>
    <row r="2038" spans="1:13">
      <c r="A2038" t="s">
        <v>6657</v>
      </c>
      <c r="B2038" t="s">
        <v>17</v>
      </c>
      <c r="C2038" t="s">
        <v>15762</v>
      </c>
      <c r="D2038" t="s">
        <v>17</v>
      </c>
      <c r="E2038">
        <v>1355</v>
      </c>
      <c r="F2038">
        <v>4.28811038324E-2</v>
      </c>
      <c r="G2038">
        <f>VLOOKUP(A2038,Feuil2!$E$2:$R$578,9,FALSE)</f>
        <v>19755</v>
      </c>
      <c r="H2038">
        <f>VLOOKUP(A2038,Feuil2!$E$2:$R$578,6,FALSE)</f>
        <v>52394</v>
      </c>
      <c r="I2038">
        <f t="shared" si="83"/>
        <v>0.37704699011337178</v>
      </c>
      <c r="J2038">
        <f t="shared" si="85"/>
        <v>-0.33416588628097177</v>
      </c>
      <c r="K2038">
        <f t="shared" si="84"/>
        <v>-18400</v>
      </c>
      <c r="L2038" t="e">
        <f>VLOOKUP(A2038,Sheet1!$A$1:$B$577,2,FALSE)</f>
        <v>#N/A</v>
      </c>
      <c r="M2038" t="e">
        <f t="shared" si="82"/>
        <v>#N/A</v>
      </c>
    </row>
    <row r="2039" spans="1:13">
      <c r="A2039" t="s">
        <v>6675</v>
      </c>
      <c r="B2039" t="s">
        <v>17</v>
      </c>
      <c r="C2039" t="s">
        <v>15763</v>
      </c>
      <c r="D2039" t="s">
        <v>17</v>
      </c>
      <c r="E2039">
        <v>430</v>
      </c>
      <c r="F2039">
        <v>3.7375054324199998E-2</v>
      </c>
      <c r="G2039">
        <f>VLOOKUP(A2039,Feuil2!$E$2:$R$578,9,FALSE)</f>
        <v>8367</v>
      </c>
      <c r="H2039">
        <f>VLOOKUP(A2039,Feuil2!$E$2:$R$578,6,FALSE)</f>
        <v>20901</v>
      </c>
      <c r="I2039">
        <f t="shared" si="83"/>
        <v>0.40031577436486293</v>
      </c>
      <c r="J2039">
        <f t="shared" si="85"/>
        <v>-0.36294072004066291</v>
      </c>
      <c r="K2039">
        <f t="shared" si="84"/>
        <v>-7937</v>
      </c>
      <c r="L2039" t="e">
        <f>VLOOKUP(A2039,Sheet1!$A$1:$B$577,2,FALSE)</f>
        <v>#N/A</v>
      </c>
      <c r="M2039" t="e">
        <f t="shared" si="82"/>
        <v>#N/A</v>
      </c>
    </row>
    <row r="2040" spans="1:13">
      <c r="A2040" t="s">
        <v>6690</v>
      </c>
      <c r="B2040" t="s">
        <v>17</v>
      </c>
      <c r="C2040" t="s">
        <v>15764</v>
      </c>
      <c r="D2040" t="s">
        <v>17</v>
      </c>
      <c r="E2040">
        <v>493</v>
      </c>
      <c r="F2040">
        <v>2.7102803738299999E-2</v>
      </c>
      <c r="G2040">
        <f>VLOOKUP(A2040,Feuil2!$E$2:$R$578,9,FALSE)</f>
        <v>9443</v>
      </c>
      <c r="H2040">
        <f>VLOOKUP(A2040,Feuil2!$E$2:$R$578,6,FALSE)</f>
        <v>28141</v>
      </c>
      <c r="I2040">
        <f t="shared" si="83"/>
        <v>0.33556021463345298</v>
      </c>
      <c r="J2040">
        <f t="shared" si="85"/>
        <v>-0.30845741089515299</v>
      </c>
      <c r="K2040">
        <f t="shared" si="84"/>
        <v>-8950</v>
      </c>
      <c r="L2040" t="e">
        <f>VLOOKUP(A2040,Sheet1!$A$1:$B$577,2,FALSE)</f>
        <v>#N/A</v>
      </c>
      <c r="M2040" t="e">
        <f t="shared" si="82"/>
        <v>#N/A</v>
      </c>
    </row>
    <row r="2041" spans="1:13">
      <c r="A2041" t="s">
        <v>6711</v>
      </c>
      <c r="B2041" t="s">
        <v>17</v>
      </c>
      <c r="C2041" t="s">
        <v>15765</v>
      </c>
      <c r="D2041" t="s">
        <v>17</v>
      </c>
      <c r="E2041">
        <v>1357</v>
      </c>
      <c r="F2041">
        <v>5.8683618751100002E-2</v>
      </c>
      <c r="G2041">
        <f>VLOOKUP(A2041,Feuil2!$E$2:$R$578,9,FALSE)</f>
        <v>16690</v>
      </c>
      <c r="H2041">
        <f>VLOOKUP(A2041,Feuil2!$E$2:$R$578,6,FALSE)</f>
        <v>47770</v>
      </c>
      <c r="I2041">
        <f t="shared" si="83"/>
        <v>0.34938245760937825</v>
      </c>
      <c r="J2041">
        <f t="shared" si="85"/>
        <v>-0.29069883885827824</v>
      </c>
      <c r="K2041">
        <f t="shared" si="84"/>
        <v>-15333</v>
      </c>
      <c r="L2041" t="e">
        <f>VLOOKUP(A2041,Sheet1!$A$1:$B$577,2,FALSE)</f>
        <v>#N/A</v>
      </c>
      <c r="M2041" t="e">
        <f t="shared" si="82"/>
        <v>#N/A</v>
      </c>
    </row>
    <row r="2042" spans="1:13">
      <c r="A2042" t="s">
        <v>6730</v>
      </c>
      <c r="B2042" t="s">
        <v>17</v>
      </c>
      <c r="C2042" t="s">
        <v>15766</v>
      </c>
      <c r="D2042" t="s">
        <v>17</v>
      </c>
      <c r="E2042">
        <v>1035</v>
      </c>
      <c r="F2042">
        <v>6.4865881173199996E-2</v>
      </c>
      <c r="G2042">
        <f>VLOOKUP(A2042,Feuil2!$E$2:$R$578,9,FALSE)</f>
        <v>10651</v>
      </c>
      <c r="H2042">
        <f>VLOOKUP(A2042,Feuil2!$E$2:$R$578,6,FALSE)</f>
        <v>27241</v>
      </c>
      <c r="I2042">
        <f t="shared" si="83"/>
        <v>0.39099152013509048</v>
      </c>
      <c r="J2042">
        <f t="shared" si="85"/>
        <v>-0.32612563896189051</v>
      </c>
      <c r="K2042">
        <f t="shared" si="84"/>
        <v>-9616</v>
      </c>
      <c r="L2042" t="e">
        <f>VLOOKUP(A2042,Sheet1!$A$1:$B$577,2,FALSE)</f>
        <v>#N/A</v>
      </c>
      <c r="M2042" t="e">
        <f t="shared" si="82"/>
        <v>#N/A</v>
      </c>
    </row>
    <row r="2043" spans="1:13">
      <c r="A2043" t="s">
        <v>6744</v>
      </c>
      <c r="B2043" t="s">
        <v>17</v>
      </c>
      <c r="C2043" t="s">
        <v>15767</v>
      </c>
      <c r="D2043" t="s">
        <v>17</v>
      </c>
      <c r="E2043">
        <v>1223</v>
      </c>
      <c r="F2043">
        <v>5.27837721191E-2</v>
      </c>
      <c r="G2043">
        <f>VLOOKUP(A2043,Feuil2!$E$2:$R$578,9,FALSE)</f>
        <v>20335</v>
      </c>
      <c r="H2043">
        <f>VLOOKUP(A2043,Feuil2!$E$2:$R$578,6,FALSE)</f>
        <v>49536</v>
      </c>
      <c r="I2043">
        <f t="shared" si="83"/>
        <v>0.41050952842377259</v>
      </c>
      <c r="J2043">
        <f t="shared" si="85"/>
        <v>-0.35772575630467257</v>
      </c>
      <c r="K2043">
        <f t="shared" si="84"/>
        <v>-19112</v>
      </c>
      <c r="L2043" t="e">
        <f>VLOOKUP(A2043,Sheet1!$A$1:$B$577,2,FALSE)</f>
        <v>#N/A</v>
      </c>
      <c r="M2043" t="e">
        <f t="shared" si="82"/>
        <v>#N/A</v>
      </c>
    </row>
    <row r="2044" spans="1:13">
      <c r="A2044" t="s">
        <v>6763</v>
      </c>
      <c r="B2044" t="s">
        <v>17</v>
      </c>
      <c r="C2044" t="s">
        <v>15768</v>
      </c>
      <c r="D2044" t="s">
        <v>17</v>
      </c>
      <c r="E2044">
        <v>740</v>
      </c>
      <c r="F2044">
        <v>3.54813962409E-2</v>
      </c>
      <c r="G2044">
        <f>VLOOKUP(A2044,Feuil2!$E$2:$R$578,9,FALSE)</f>
        <v>10363</v>
      </c>
      <c r="H2044">
        <f>VLOOKUP(A2044,Feuil2!$E$2:$R$578,6,FALSE)</f>
        <v>34344</v>
      </c>
      <c r="I2044">
        <f t="shared" si="83"/>
        <v>0.30174120661542048</v>
      </c>
      <c r="J2044">
        <f t="shared" si="85"/>
        <v>-0.26625981037452046</v>
      </c>
      <c r="K2044">
        <f t="shared" si="84"/>
        <v>-9623</v>
      </c>
      <c r="L2044" t="e">
        <f>VLOOKUP(A2044,Sheet1!$A$1:$B$577,2,FALSE)</f>
        <v>#N/A</v>
      </c>
      <c r="M2044" t="e">
        <f t="shared" si="82"/>
        <v>#N/A</v>
      </c>
    </row>
    <row r="2045" spans="1:13">
      <c r="A2045" t="s">
        <v>6775</v>
      </c>
      <c r="B2045" t="s">
        <v>17</v>
      </c>
      <c r="C2045" t="s">
        <v>15769</v>
      </c>
      <c r="D2045" t="s">
        <v>17</v>
      </c>
      <c r="E2045">
        <v>542</v>
      </c>
      <c r="F2045">
        <v>3.7576261785899998E-2</v>
      </c>
      <c r="G2045">
        <f>VLOOKUP(A2045,Feuil2!$E$2:$R$578,9,FALSE)</f>
        <v>12256</v>
      </c>
      <c r="H2045">
        <f>VLOOKUP(A2045,Feuil2!$E$2:$R$578,6,FALSE)</f>
        <v>25005</v>
      </c>
      <c r="I2045">
        <f t="shared" si="83"/>
        <v>0.49014197160567885</v>
      </c>
      <c r="J2045">
        <f t="shared" si="85"/>
        <v>-0.45256570981977884</v>
      </c>
      <c r="K2045">
        <f t="shared" si="84"/>
        <v>-11714</v>
      </c>
      <c r="L2045" t="e">
        <f>VLOOKUP(A2045,Sheet1!$A$1:$B$577,2,FALSE)</f>
        <v>#N/A</v>
      </c>
      <c r="M2045" t="e">
        <f t="shared" si="82"/>
        <v>#N/A</v>
      </c>
    </row>
    <row r="2046" spans="1:13">
      <c r="A2046" t="s">
        <v>6787</v>
      </c>
      <c r="B2046" t="s">
        <v>17</v>
      </c>
      <c r="C2046" t="s">
        <v>15770</v>
      </c>
      <c r="D2046" t="s">
        <v>17</v>
      </c>
      <c r="E2046">
        <v>606</v>
      </c>
      <c r="F2046">
        <v>3.5773317591500001E-2</v>
      </c>
      <c r="G2046">
        <f>VLOOKUP(A2046,Feuil2!$E$2:$R$578,9,FALSE)</f>
        <v>12307</v>
      </c>
      <c r="H2046">
        <f>VLOOKUP(A2046,Feuil2!$E$2:$R$578,6,FALSE)</f>
        <v>38789</v>
      </c>
      <c r="I2046">
        <f t="shared" si="83"/>
        <v>0.31728067235556473</v>
      </c>
      <c r="J2046">
        <f t="shared" si="85"/>
        <v>-0.28150735476406474</v>
      </c>
      <c r="K2046">
        <f t="shared" si="84"/>
        <v>-11701</v>
      </c>
      <c r="L2046" t="e">
        <f>VLOOKUP(A2046,Sheet1!$A$1:$B$577,2,FALSE)</f>
        <v>#N/A</v>
      </c>
      <c r="M2046" t="e">
        <f t="shared" si="82"/>
        <v>#N/A</v>
      </c>
    </row>
    <row r="2047" spans="1:13">
      <c r="A2047" t="s">
        <v>6804</v>
      </c>
      <c r="B2047" t="s">
        <v>17</v>
      </c>
      <c r="C2047" t="s">
        <v>15771</v>
      </c>
      <c r="D2047" t="s">
        <v>17</v>
      </c>
      <c r="E2047">
        <v>1329</v>
      </c>
      <c r="F2047">
        <v>6.3270649845299995E-2</v>
      </c>
      <c r="G2047">
        <f>VLOOKUP(A2047,Feuil2!$E$2:$R$578,9,FALSE)</f>
        <v>17882</v>
      </c>
      <c r="H2047">
        <f>VLOOKUP(A2047,Feuil2!$E$2:$R$578,6,FALSE)</f>
        <v>42511</v>
      </c>
      <c r="I2047">
        <f t="shared" si="83"/>
        <v>0.42064406859401099</v>
      </c>
      <c r="J2047">
        <f t="shared" si="85"/>
        <v>-0.35737341874871098</v>
      </c>
      <c r="K2047">
        <f t="shared" si="84"/>
        <v>-16553</v>
      </c>
      <c r="L2047" t="e">
        <f>VLOOKUP(A2047,Sheet1!$A$1:$B$577,2,FALSE)</f>
        <v>#N/A</v>
      </c>
      <c r="M2047" t="e">
        <f t="shared" si="82"/>
        <v>#N/A</v>
      </c>
    </row>
    <row r="2048" spans="1:13">
      <c r="A2048" t="s">
        <v>6824</v>
      </c>
      <c r="B2048" t="s">
        <v>17</v>
      </c>
      <c r="C2048" t="s">
        <v>15772</v>
      </c>
      <c r="D2048" t="s">
        <v>17</v>
      </c>
      <c r="E2048">
        <v>963</v>
      </c>
      <c r="F2048">
        <v>4.4109563942800002E-2</v>
      </c>
      <c r="G2048">
        <f>VLOOKUP(A2048,Feuil2!$E$2:$R$578,9,FALSE)</f>
        <v>15252</v>
      </c>
      <c r="H2048">
        <f>VLOOKUP(A2048,Feuil2!$E$2:$R$578,6,FALSE)</f>
        <v>36662</v>
      </c>
      <c r="I2048">
        <f t="shared" si="83"/>
        <v>0.41601658392886365</v>
      </c>
      <c r="J2048">
        <f t="shared" si="85"/>
        <v>-0.37190701998606362</v>
      </c>
      <c r="K2048">
        <f t="shared" si="84"/>
        <v>-14289</v>
      </c>
      <c r="L2048" t="e">
        <f>VLOOKUP(A2048,Sheet1!$A$1:$B$577,2,FALSE)</f>
        <v>#N/A</v>
      </c>
      <c r="M2048" t="e">
        <f t="shared" si="82"/>
        <v>#N/A</v>
      </c>
    </row>
    <row r="2049" spans="1:13">
      <c r="A2049" t="s">
        <v>6846</v>
      </c>
      <c r="B2049" t="s">
        <v>17</v>
      </c>
      <c r="C2049" t="s">
        <v>15773</v>
      </c>
      <c r="D2049" t="s">
        <v>17</v>
      </c>
      <c r="E2049">
        <v>359</v>
      </c>
      <c r="F2049">
        <v>1.7548147423999998E-2</v>
      </c>
      <c r="G2049">
        <f>VLOOKUP(A2049,Feuil2!$E$2:$R$578,9,FALSE)</f>
        <v>7345</v>
      </c>
      <c r="H2049">
        <f>VLOOKUP(A2049,Feuil2!$E$2:$R$578,6,FALSE)</f>
        <v>34542</v>
      </c>
      <c r="I2049">
        <f t="shared" si="83"/>
        <v>0.2126396850211337</v>
      </c>
      <c r="J2049">
        <f t="shared" si="85"/>
        <v>-0.19509153759713371</v>
      </c>
      <c r="K2049">
        <f t="shared" si="84"/>
        <v>-6986</v>
      </c>
      <c r="L2049">
        <f>VLOOKUP(A2049,Sheet1!$A$1:$B$577,2,FALSE)</f>
        <v>73095</v>
      </c>
      <c r="M2049" t="str">
        <f t="shared" si="82"/>
        <v>battu</v>
      </c>
    </row>
    <row r="2050" spans="1:13">
      <c r="A2050" t="s">
        <v>6858</v>
      </c>
      <c r="B2050" t="s">
        <v>17</v>
      </c>
      <c r="C2050" t="s">
        <v>15774</v>
      </c>
      <c r="D2050" t="s">
        <v>17</v>
      </c>
      <c r="E2050">
        <v>379</v>
      </c>
      <c r="F2050">
        <v>1.5581318861999999E-2</v>
      </c>
      <c r="G2050">
        <f>VLOOKUP(A2050,Feuil2!$E$2:$R$578,9,FALSE)</f>
        <v>9548</v>
      </c>
      <c r="H2050">
        <f>VLOOKUP(A2050,Feuil2!$E$2:$R$578,6,FALSE)</f>
        <v>39194</v>
      </c>
      <c r="I2050">
        <f t="shared" si="83"/>
        <v>0.24360871561973771</v>
      </c>
      <c r="J2050">
        <f t="shared" si="85"/>
        <v>-0.2280273967577377</v>
      </c>
      <c r="K2050">
        <f t="shared" si="84"/>
        <v>-9169</v>
      </c>
      <c r="L2050">
        <f>VLOOKUP(A2050,Sheet1!$A$1:$B$577,2,FALSE)</f>
        <v>81526</v>
      </c>
      <c r="M2050" t="str">
        <f t="shared" si="82"/>
        <v>battu</v>
      </c>
    </row>
    <row r="2051" spans="1:13">
      <c r="A2051" t="s">
        <v>6866</v>
      </c>
      <c r="B2051" t="s">
        <v>17</v>
      </c>
      <c r="C2051" t="s">
        <v>15775</v>
      </c>
      <c r="D2051" t="s">
        <v>17</v>
      </c>
      <c r="E2051">
        <v>717</v>
      </c>
      <c r="F2051">
        <v>2.8182854447499999E-2</v>
      </c>
      <c r="G2051">
        <f>VLOOKUP(A2051,Feuil2!$E$2:$R$578,9,FALSE)</f>
        <v>8007</v>
      </c>
      <c r="H2051">
        <f>VLOOKUP(A2051,Feuil2!$E$2:$R$578,6,FALSE)</f>
        <v>37534</v>
      </c>
      <c r="I2051">
        <f t="shared" si="83"/>
        <v>0.21332658389726647</v>
      </c>
      <c r="J2051">
        <f t="shared" si="85"/>
        <v>-0.18514372944976648</v>
      </c>
      <c r="K2051">
        <f t="shared" si="84"/>
        <v>-7290</v>
      </c>
      <c r="L2051">
        <f>VLOOKUP(A2051,Sheet1!$A$1:$B$577,2,FALSE)</f>
        <v>76964</v>
      </c>
      <c r="M2051" t="str">
        <f t="shared" ref="M2051:M2070" si="86">IF(F2051&gt;0.5,"elu",IF(AND(F2051&gt;0.2,E2051/L2051&gt;0.125),"qualifie","battu"))</f>
        <v>battu</v>
      </c>
    </row>
    <row r="2052" spans="1:13">
      <c r="A2052" t="s">
        <v>6877</v>
      </c>
      <c r="B2052" t="s">
        <v>17</v>
      </c>
      <c r="C2052" t="s">
        <v>15776</v>
      </c>
      <c r="D2052" t="s">
        <v>17</v>
      </c>
      <c r="E2052">
        <v>310</v>
      </c>
      <c r="F2052">
        <v>1.1465345069900001E-2</v>
      </c>
      <c r="G2052">
        <f>VLOOKUP(A2052,Feuil2!$E$2:$R$578,9,FALSE)</f>
        <v>9073</v>
      </c>
      <c r="H2052">
        <f>VLOOKUP(A2052,Feuil2!$E$2:$R$578,6,FALSE)</f>
        <v>33889</v>
      </c>
      <c r="I2052">
        <f t="shared" si="83"/>
        <v>0.26772699105904568</v>
      </c>
      <c r="J2052">
        <f t="shared" si="85"/>
        <v>-0.25626164598914569</v>
      </c>
      <c r="K2052">
        <f t="shared" si="84"/>
        <v>-8763</v>
      </c>
      <c r="L2052">
        <f>VLOOKUP(A2052,Sheet1!$A$1:$B$577,2,FALSE)</f>
        <v>66940</v>
      </c>
      <c r="M2052" t="str">
        <f t="shared" si="86"/>
        <v>battu</v>
      </c>
    </row>
    <row r="2053" spans="1:13">
      <c r="A2053" t="s">
        <v>6886</v>
      </c>
      <c r="B2053" t="s">
        <v>17</v>
      </c>
      <c r="C2053" t="s">
        <v>15777</v>
      </c>
      <c r="D2053" t="s">
        <v>17</v>
      </c>
      <c r="E2053">
        <v>265</v>
      </c>
      <c r="F2053">
        <v>1.16100766703E-2</v>
      </c>
      <c r="G2053">
        <f>VLOOKUP(A2053,Feuil2!$E$2:$R$578,9,FALSE)</f>
        <v>10394</v>
      </c>
      <c r="H2053">
        <f>VLOOKUP(A2053,Feuil2!$E$2:$R$578,6,FALSE)</f>
        <v>38877</v>
      </c>
      <c r="I2053">
        <f t="shared" si="83"/>
        <v>0.2673560202690537</v>
      </c>
      <c r="J2053">
        <f t="shared" si="85"/>
        <v>-0.25574594359875369</v>
      </c>
      <c r="K2053">
        <f t="shared" si="84"/>
        <v>-10129</v>
      </c>
      <c r="L2053">
        <f>VLOOKUP(A2053,Sheet1!$A$1:$B$577,2,FALSE)</f>
        <v>76396</v>
      </c>
      <c r="M2053" t="str">
        <f t="shared" si="86"/>
        <v>battu</v>
      </c>
    </row>
    <row r="2054" spans="1:13">
      <c r="A2054" t="s">
        <v>6898</v>
      </c>
      <c r="B2054" t="s">
        <v>17</v>
      </c>
      <c r="C2054" t="s">
        <v>15778</v>
      </c>
      <c r="D2054" t="s">
        <v>17</v>
      </c>
      <c r="E2054">
        <v>182</v>
      </c>
      <c r="F2054">
        <v>6.8475111930500002E-3</v>
      </c>
      <c r="G2054">
        <f>VLOOKUP(A2054,Feuil2!$E$2:$R$578,9,FALSE)</f>
        <v>11672</v>
      </c>
      <c r="H2054">
        <f>VLOOKUP(A2054,Feuil2!$E$2:$R$578,6,FALSE)</f>
        <v>40837</v>
      </c>
      <c r="I2054">
        <f t="shared" si="83"/>
        <v>0.285819232558709</v>
      </c>
      <c r="J2054">
        <f t="shared" si="85"/>
        <v>-0.27897172136565901</v>
      </c>
      <c r="K2054">
        <f t="shared" si="84"/>
        <v>-11490</v>
      </c>
      <c r="L2054">
        <f>VLOOKUP(A2054,Sheet1!$A$1:$B$577,2,FALSE)</f>
        <v>81699</v>
      </c>
      <c r="M2054" t="str">
        <f t="shared" si="86"/>
        <v>battu</v>
      </c>
    </row>
    <row r="2055" spans="1:13">
      <c r="A2055" t="s">
        <v>6918</v>
      </c>
      <c r="B2055" t="s">
        <v>17</v>
      </c>
      <c r="C2055" t="s">
        <v>15779</v>
      </c>
      <c r="D2055" t="s">
        <v>17</v>
      </c>
      <c r="E2055">
        <v>211</v>
      </c>
      <c r="F2055">
        <v>1.14010914789E-2</v>
      </c>
      <c r="G2055">
        <f>VLOOKUP(A2055,Feuil2!$E$2:$R$578,9,FALSE)</f>
        <v>7600</v>
      </c>
      <c r="H2055">
        <f>VLOOKUP(A2055,Feuil2!$E$2:$R$578,6,FALSE)</f>
        <v>30447</v>
      </c>
      <c r="I2055">
        <f t="shared" si="83"/>
        <v>0.24961408348934214</v>
      </c>
      <c r="J2055">
        <f t="shared" si="85"/>
        <v>-0.23821299201044213</v>
      </c>
      <c r="K2055">
        <f t="shared" si="84"/>
        <v>-7389</v>
      </c>
      <c r="L2055">
        <f>VLOOKUP(A2055,Sheet1!$A$1:$B$577,2,FALSE)</f>
        <v>65814</v>
      </c>
      <c r="M2055" t="str">
        <f t="shared" si="86"/>
        <v>battu</v>
      </c>
    </row>
    <row r="2056" spans="1:13">
      <c r="A2056" t="s">
        <v>6927</v>
      </c>
      <c r="B2056" t="s">
        <v>17</v>
      </c>
      <c r="C2056" t="s">
        <v>15780</v>
      </c>
      <c r="D2056" t="s">
        <v>17</v>
      </c>
      <c r="E2056">
        <v>254</v>
      </c>
      <c r="F2056">
        <v>9.7605963955000007E-3</v>
      </c>
      <c r="G2056">
        <f>VLOOKUP(A2056,Feuil2!$E$2:$R$578,9,FALSE)</f>
        <v>8777</v>
      </c>
      <c r="H2056">
        <f>VLOOKUP(A2056,Feuil2!$E$2:$R$578,6,FALSE)</f>
        <v>36109</v>
      </c>
      <c r="I2056">
        <f t="shared" si="83"/>
        <v>0.24306959483785207</v>
      </c>
      <c r="J2056">
        <f t="shared" si="85"/>
        <v>-0.23330899844235206</v>
      </c>
      <c r="K2056">
        <f t="shared" si="84"/>
        <v>-8523</v>
      </c>
      <c r="L2056">
        <f>VLOOKUP(A2056,Sheet1!$A$1:$B$577,2,FALSE)</f>
        <v>79004</v>
      </c>
      <c r="M2056" t="str">
        <f t="shared" si="86"/>
        <v>battu</v>
      </c>
    </row>
    <row r="2057" spans="1:13">
      <c r="A2057" t="s">
        <v>6955</v>
      </c>
      <c r="B2057" t="s">
        <v>17</v>
      </c>
      <c r="C2057" t="s">
        <v>15781</v>
      </c>
      <c r="D2057" t="s">
        <v>17</v>
      </c>
      <c r="E2057">
        <v>1057</v>
      </c>
      <c r="F2057">
        <v>3.2314276979499998E-2</v>
      </c>
      <c r="G2057">
        <f>VLOOKUP(A2057,Feuil2!$E$2:$R$578,9,FALSE)</f>
        <v>10461</v>
      </c>
      <c r="H2057">
        <f>VLOOKUP(A2057,Feuil2!$E$2:$R$578,6,FALSE)</f>
        <v>46872</v>
      </c>
      <c r="I2057">
        <f t="shared" si="83"/>
        <v>0.22318228366615464</v>
      </c>
      <c r="J2057">
        <f t="shared" si="85"/>
        <v>-0.19086800668665466</v>
      </c>
      <c r="K2057">
        <f t="shared" si="84"/>
        <v>-9404</v>
      </c>
      <c r="L2057">
        <f>VLOOKUP(A2057,Sheet1!$A$1:$B$577,2,FALSE)</f>
        <v>73995</v>
      </c>
      <c r="M2057" t="str">
        <f t="shared" si="86"/>
        <v>battu</v>
      </c>
    </row>
    <row r="2058" spans="1:13">
      <c r="A2058" t="s">
        <v>6970</v>
      </c>
      <c r="B2058" t="s">
        <v>17</v>
      </c>
      <c r="C2058" t="s">
        <v>15782</v>
      </c>
      <c r="D2058" t="s">
        <v>17</v>
      </c>
      <c r="E2058">
        <v>656</v>
      </c>
      <c r="F2058">
        <v>1.71149782149E-2</v>
      </c>
      <c r="G2058">
        <f>VLOOKUP(A2058,Feuil2!$E$2:$R$578,9,FALSE)</f>
        <v>8398</v>
      </c>
      <c r="H2058">
        <f>VLOOKUP(A2058,Feuil2!$E$2:$R$578,6,FALSE)</f>
        <v>52264</v>
      </c>
      <c r="I2058">
        <f t="shared" si="83"/>
        <v>0.16068421858258075</v>
      </c>
      <c r="J2058">
        <f t="shared" si="85"/>
        <v>-0.14356924036768076</v>
      </c>
      <c r="K2058">
        <f t="shared" si="84"/>
        <v>-7742</v>
      </c>
      <c r="L2058">
        <f>VLOOKUP(A2058,Sheet1!$A$1:$B$577,2,FALSE)</f>
        <v>84036</v>
      </c>
      <c r="M2058" t="str">
        <f t="shared" si="86"/>
        <v>battu</v>
      </c>
    </row>
    <row r="2059" spans="1:13">
      <c r="A2059" t="s">
        <v>6981</v>
      </c>
      <c r="B2059" t="s">
        <v>17</v>
      </c>
      <c r="C2059" t="s">
        <v>15783</v>
      </c>
      <c r="D2059" t="s">
        <v>17</v>
      </c>
      <c r="E2059">
        <v>1166</v>
      </c>
      <c r="F2059">
        <v>2.9303108743199999E-2</v>
      </c>
      <c r="G2059">
        <f>VLOOKUP(A2059,Feuil2!$E$2:$R$578,9,FALSE)</f>
        <v>9598</v>
      </c>
      <c r="H2059">
        <f>VLOOKUP(A2059,Feuil2!$E$2:$R$578,6,FALSE)</f>
        <v>53341</v>
      </c>
      <c r="I2059">
        <f t="shared" si="83"/>
        <v>0.17993663410884686</v>
      </c>
      <c r="J2059">
        <f t="shared" si="85"/>
        <v>-0.15063352536564686</v>
      </c>
      <c r="K2059">
        <f t="shared" si="84"/>
        <v>-8432</v>
      </c>
      <c r="L2059">
        <f>VLOOKUP(A2059,Sheet1!$A$1:$B$577,2,FALSE)</f>
        <v>83850</v>
      </c>
      <c r="M2059" t="str">
        <f t="shared" si="86"/>
        <v>battu</v>
      </c>
    </row>
    <row r="2060" spans="1:13">
      <c r="A2060" t="s">
        <v>6991</v>
      </c>
      <c r="B2060" t="s">
        <v>17</v>
      </c>
      <c r="C2060" t="s">
        <v>15784</v>
      </c>
      <c r="D2060" t="s">
        <v>17</v>
      </c>
      <c r="E2060">
        <v>1428</v>
      </c>
      <c r="F2060">
        <v>3.0018919487100001E-2</v>
      </c>
      <c r="G2060">
        <f>VLOOKUP(A2060,Feuil2!$E$2:$R$578,9,FALSE)</f>
        <v>11915</v>
      </c>
      <c r="H2060">
        <f>VLOOKUP(A2060,Feuil2!$E$2:$R$578,6,FALSE)</f>
        <v>62984</v>
      </c>
      <c r="I2060">
        <f t="shared" si="83"/>
        <v>0.18917502857868665</v>
      </c>
      <c r="J2060">
        <f t="shared" si="85"/>
        <v>-0.15915610909158664</v>
      </c>
      <c r="K2060">
        <f t="shared" si="84"/>
        <v>-10487</v>
      </c>
      <c r="L2060">
        <f>VLOOKUP(A2060,Sheet1!$A$1:$B$577,2,FALSE)</f>
        <v>94872</v>
      </c>
      <c r="M2060" t="str">
        <f t="shared" si="86"/>
        <v>battu</v>
      </c>
    </row>
    <row r="2061" spans="1:13">
      <c r="A2061" t="s">
        <v>7000</v>
      </c>
      <c r="B2061" t="s">
        <v>17</v>
      </c>
      <c r="C2061" t="s">
        <v>15785</v>
      </c>
      <c r="D2061" t="s">
        <v>17</v>
      </c>
      <c r="E2061">
        <v>772</v>
      </c>
      <c r="F2061">
        <v>2.5647840531599998E-2</v>
      </c>
      <c r="G2061">
        <f>VLOOKUP(A2061,Feuil2!$E$2:$R$578,9,FALSE)</f>
        <v>7048</v>
      </c>
      <c r="H2061">
        <f>VLOOKUP(A2061,Feuil2!$E$2:$R$578,6,FALSE)</f>
        <v>45144</v>
      </c>
      <c r="I2061">
        <f t="shared" si="83"/>
        <v>0.15612262980684033</v>
      </c>
      <c r="J2061">
        <f t="shared" si="85"/>
        <v>-0.13047478927524034</v>
      </c>
      <c r="K2061">
        <f t="shared" si="84"/>
        <v>-6276</v>
      </c>
      <c r="L2061">
        <f>VLOOKUP(A2061,Sheet1!$A$1:$B$577,2,FALSE)</f>
        <v>75802</v>
      </c>
      <c r="M2061" t="str">
        <f t="shared" si="86"/>
        <v>battu</v>
      </c>
    </row>
    <row r="2062" spans="1:13">
      <c r="A2062" t="s">
        <v>7008</v>
      </c>
      <c r="B2062" t="s">
        <v>17</v>
      </c>
      <c r="C2062" t="s">
        <v>15786</v>
      </c>
      <c r="D2062" t="s">
        <v>17</v>
      </c>
      <c r="E2062">
        <v>851</v>
      </c>
      <c r="F2062">
        <v>3.08848080134E-2</v>
      </c>
      <c r="G2062">
        <f>VLOOKUP(A2062,Feuil2!$E$2:$R$578,9,FALSE)</f>
        <v>7059</v>
      </c>
      <c r="H2062">
        <f>VLOOKUP(A2062,Feuil2!$E$2:$R$578,6,FALSE)</f>
        <v>41082</v>
      </c>
      <c r="I2062">
        <f t="shared" si="83"/>
        <v>0.17182707755221266</v>
      </c>
      <c r="J2062">
        <f t="shared" si="85"/>
        <v>-0.14094226953881267</v>
      </c>
      <c r="K2062">
        <f t="shared" si="84"/>
        <v>-6208</v>
      </c>
      <c r="L2062">
        <f>VLOOKUP(A2062,Sheet1!$A$1:$B$577,2,FALSE)</f>
        <v>67883</v>
      </c>
      <c r="M2062" t="str">
        <f t="shared" si="86"/>
        <v>battu</v>
      </c>
    </row>
    <row r="2063" spans="1:13">
      <c r="A2063" t="s">
        <v>7014</v>
      </c>
      <c r="B2063" t="s">
        <v>17</v>
      </c>
      <c r="C2063" t="s">
        <v>15787</v>
      </c>
      <c r="D2063" t="s">
        <v>17</v>
      </c>
      <c r="E2063">
        <v>1239</v>
      </c>
      <c r="F2063">
        <v>2.8875061176E-2</v>
      </c>
      <c r="G2063">
        <f>VLOOKUP(A2063,Feuil2!$E$2:$R$578,9,FALSE)</f>
        <v>10898</v>
      </c>
      <c r="H2063">
        <f>VLOOKUP(A2063,Feuil2!$E$2:$R$578,6,FALSE)</f>
        <v>62398</v>
      </c>
      <c r="I2063">
        <f t="shared" si="83"/>
        <v>0.17465303375108177</v>
      </c>
      <c r="J2063">
        <f t="shared" si="85"/>
        <v>-0.14577797257508177</v>
      </c>
      <c r="K2063">
        <f t="shared" si="84"/>
        <v>-9659</v>
      </c>
      <c r="L2063">
        <f>VLOOKUP(A2063,Sheet1!$A$1:$B$577,2,FALSE)</f>
        <v>99102</v>
      </c>
      <c r="M2063" t="str">
        <f t="shared" si="86"/>
        <v>battu</v>
      </c>
    </row>
    <row r="2064" spans="1:13">
      <c r="A2064" t="s">
        <v>7024</v>
      </c>
      <c r="B2064" t="s">
        <v>17</v>
      </c>
      <c r="C2064" t="s">
        <v>15788</v>
      </c>
      <c r="D2064" t="s">
        <v>17</v>
      </c>
      <c r="E2064">
        <v>116</v>
      </c>
      <c r="F2064">
        <v>4.5383411580599997E-2</v>
      </c>
      <c r="G2064">
        <f>VLOOKUP(A2064,Feuil2!$E$2:$R$578,9,FALSE)</f>
        <v>488</v>
      </c>
      <c r="H2064">
        <f>VLOOKUP(A2064,Feuil2!$E$2:$R$578,6,FALSE)</f>
        <v>2631</v>
      </c>
      <c r="I2064">
        <f t="shared" si="83"/>
        <v>0.185480805777271</v>
      </c>
      <c r="J2064">
        <f t="shared" si="85"/>
        <v>-0.140097394196671</v>
      </c>
      <c r="K2064">
        <f t="shared" si="84"/>
        <v>-372</v>
      </c>
      <c r="L2064">
        <f>VLOOKUP(A2064,Sheet1!$A$1:$B$577,2,FALSE)</f>
        <v>4926</v>
      </c>
      <c r="M2064" t="str">
        <f t="shared" si="86"/>
        <v>battu</v>
      </c>
    </row>
    <row r="2065" spans="1:13">
      <c r="A2065" t="s">
        <v>7027</v>
      </c>
      <c r="B2065" t="s">
        <v>17</v>
      </c>
      <c r="C2065" t="s">
        <v>15789</v>
      </c>
      <c r="D2065" t="s">
        <v>17</v>
      </c>
      <c r="E2065">
        <v>190</v>
      </c>
      <c r="F2065">
        <v>1.22691463257E-2</v>
      </c>
      <c r="G2065">
        <f>VLOOKUP(A2065,Feuil2!$E$2:$R$578,9,FALSE)</f>
        <v>6454</v>
      </c>
      <c r="H2065">
        <f>VLOOKUP(A2065,Feuil2!$E$2:$R$578,6,FALSE)</f>
        <v>15757</v>
      </c>
      <c r="I2065">
        <f t="shared" si="83"/>
        <v>0.40959573522878723</v>
      </c>
      <c r="J2065">
        <f t="shared" si="85"/>
        <v>-0.39732658890308725</v>
      </c>
      <c r="K2065">
        <f t="shared" si="84"/>
        <v>-6264</v>
      </c>
      <c r="L2065">
        <f>VLOOKUP(A2065,Sheet1!$A$1:$B$577,2,FALSE)</f>
        <v>35586</v>
      </c>
      <c r="M2065" t="str">
        <f t="shared" si="86"/>
        <v>battu</v>
      </c>
    </row>
    <row r="2066" spans="1:13">
      <c r="A2066" t="s">
        <v>7049</v>
      </c>
      <c r="B2066" t="s">
        <v>17</v>
      </c>
      <c r="C2066" t="s">
        <v>15790</v>
      </c>
      <c r="D2066" t="s">
        <v>17</v>
      </c>
      <c r="E2066">
        <v>182</v>
      </c>
      <c r="F2066">
        <v>8.5522296884499999E-3</v>
      </c>
      <c r="G2066">
        <f>VLOOKUP(A2066,Feuil2!$E$2:$R$578,9,FALSE)</f>
        <v>11082</v>
      </c>
      <c r="H2066">
        <f>VLOOKUP(A2066,Feuil2!$E$2:$R$578,6,FALSE)</f>
        <v>20226</v>
      </c>
      <c r="I2066">
        <f t="shared" si="83"/>
        <v>0.54790863245327792</v>
      </c>
      <c r="J2066">
        <f t="shared" si="85"/>
        <v>-0.53935640276482788</v>
      </c>
      <c r="K2066">
        <f t="shared" si="84"/>
        <v>-10900</v>
      </c>
      <c r="L2066">
        <f>VLOOKUP(A2066,Sheet1!$A$1:$B$577,2,FALSE)</f>
        <v>42012</v>
      </c>
      <c r="M2066" t="str">
        <f t="shared" si="86"/>
        <v>battu</v>
      </c>
    </row>
    <row r="2067" spans="1:13">
      <c r="A2067" t="s">
        <v>7068</v>
      </c>
      <c r="B2067" t="s">
        <v>17</v>
      </c>
      <c r="C2067" t="s">
        <v>15791</v>
      </c>
      <c r="D2067" t="s">
        <v>17</v>
      </c>
      <c r="E2067">
        <v>311</v>
      </c>
      <c r="F2067">
        <v>4.6993049259600003E-2</v>
      </c>
      <c r="G2067">
        <f>VLOOKUP(A2067,Feuil2!$E$2:$R$578,9,FALSE)</f>
        <v>3504</v>
      </c>
      <c r="H2067">
        <f>VLOOKUP(A2067,Feuil2!$E$2:$R$578,6,FALSE)</f>
        <v>8033</v>
      </c>
      <c r="I2067">
        <f t="shared" si="83"/>
        <v>0.43620067222706338</v>
      </c>
      <c r="J2067">
        <f t="shared" si="85"/>
        <v>-0.38920762296746336</v>
      </c>
      <c r="K2067">
        <f t="shared" si="84"/>
        <v>-3193</v>
      </c>
      <c r="L2067">
        <f>VLOOKUP(A2067,Sheet1!$A$1:$B$577,2,FALSE)</f>
        <v>22721</v>
      </c>
      <c r="M2067" t="str">
        <f t="shared" si="86"/>
        <v>battu</v>
      </c>
    </row>
    <row r="2068" spans="1:13">
      <c r="A2068" t="s">
        <v>7127</v>
      </c>
      <c r="B2068" t="s">
        <v>17</v>
      </c>
      <c r="C2068" t="s">
        <v>15792</v>
      </c>
      <c r="D2068" t="s">
        <v>17</v>
      </c>
      <c r="E2068">
        <v>327</v>
      </c>
      <c r="F2068">
        <v>1.1680657260199999E-2</v>
      </c>
      <c r="G2068">
        <f>VLOOKUP(A2068,Feuil2!$E$2:$R$578,9,FALSE)</f>
        <v>12677</v>
      </c>
      <c r="H2068">
        <f>VLOOKUP(A2068,Feuil2!$E$2:$R$578,6,FALSE)</f>
        <v>29337</v>
      </c>
      <c r="I2068">
        <f t="shared" si="83"/>
        <v>0.43211643999045574</v>
      </c>
      <c r="J2068">
        <f t="shared" si="85"/>
        <v>-0.42043578273025572</v>
      </c>
      <c r="K2068">
        <f t="shared" si="84"/>
        <v>-12350</v>
      </c>
      <c r="L2068">
        <f>VLOOKUP(A2068,Sheet1!$A$1:$B$577,2,FALSE)</f>
        <v>60194</v>
      </c>
      <c r="M2068" t="str">
        <f t="shared" si="86"/>
        <v>battu</v>
      </c>
    </row>
    <row r="2069" spans="1:13">
      <c r="A2069" t="s">
        <v>7146</v>
      </c>
      <c r="B2069" t="s">
        <v>17</v>
      </c>
      <c r="C2069" t="s">
        <v>15793</v>
      </c>
      <c r="D2069" t="s">
        <v>17</v>
      </c>
      <c r="E2069">
        <v>1743</v>
      </c>
      <c r="F2069">
        <v>4.9597359360299999E-2</v>
      </c>
      <c r="G2069">
        <f>VLOOKUP(A2069,Feuil2!$E$2:$R$578,9,FALSE)</f>
        <v>21956</v>
      </c>
      <c r="H2069">
        <f>VLOOKUP(A2069,Feuil2!$E$2:$R$578,6,FALSE)</f>
        <v>41349</v>
      </c>
      <c r="I2069">
        <f t="shared" si="83"/>
        <v>0.5309922851822293</v>
      </c>
      <c r="J2069">
        <f t="shared" si="85"/>
        <v>-0.48139492582192928</v>
      </c>
      <c r="K2069">
        <f t="shared" si="84"/>
        <v>-20213</v>
      </c>
      <c r="L2069">
        <f>VLOOKUP(A2069,Sheet1!$A$1:$B$577,2,FALSE)</f>
        <v>76468</v>
      </c>
      <c r="M2069" t="str">
        <f t="shared" si="86"/>
        <v>battu</v>
      </c>
    </row>
    <row r="2070" spans="1:13">
      <c r="A2070" t="s">
        <v>7155</v>
      </c>
      <c r="B2070" t="s">
        <v>17</v>
      </c>
      <c r="C2070" t="s">
        <v>15794</v>
      </c>
      <c r="D2070" t="s">
        <v>17</v>
      </c>
      <c r="E2070">
        <v>2534</v>
      </c>
      <c r="F2070">
        <v>5.7720780847800003E-2</v>
      </c>
      <c r="G2070">
        <f>VLOOKUP(A2070,Feuil2!$E$2:$R$578,9,FALSE)</f>
        <v>22346</v>
      </c>
      <c r="H2070">
        <f>VLOOKUP(A2070,Feuil2!$E$2:$R$578,6,FALSE)</f>
        <v>47910</v>
      </c>
      <c r="I2070">
        <f t="shared" si="83"/>
        <v>0.46641619703610937</v>
      </c>
      <c r="J2070">
        <f t="shared" si="85"/>
        <v>-0.40869541618830935</v>
      </c>
      <c r="K2070">
        <f t="shared" si="84"/>
        <v>-19812</v>
      </c>
      <c r="L2070">
        <f>VLOOKUP(A2070,Sheet1!$A$1:$B$577,2,FALSE)</f>
        <v>89358</v>
      </c>
      <c r="M2070" t="str">
        <f t="shared" si="86"/>
        <v>battu</v>
      </c>
    </row>
  </sheetData>
  <sortState ref="A578:K1154">
    <sortCondition descending="1" ref="J578:J115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335"/>
  <sheetViews>
    <sheetView topLeftCell="A3936" workbookViewId="0">
      <selection activeCell="I3972" sqref="I3972:J3972"/>
    </sheetView>
  </sheetViews>
  <sheetFormatPr defaultRowHeight="12.75"/>
  <cols>
    <col min="5" max="5" width="18.140625" bestFit="1" customWidth="1"/>
    <col min="6" max="6" width="31.5703125" bestFit="1" customWidth="1"/>
    <col min="14" max="14" width="26.85546875" bestFit="1" customWidth="1"/>
    <col min="15" max="15" width="36.28515625" bestFit="1" customWidth="1"/>
  </cols>
  <sheetData>
    <row r="1" spans="1:17">
      <c r="K1" t="s">
        <v>7301</v>
      </c>
    </row>
    <row r="2" spans="1:17">
      <c r="A2" t="str">
        <f>O2</f>
        <v xml:space="preserve"> </v>
      </c>
      <c r="B2" t="s">
        <v>0</v>
      </c>
      <c r="C2" t="e">
        <f>VLOOKUP(B2,Sheet5!$A$1158:$A$1246,1,FALSE)</f>
        <v>#N/A</v>
      </c>
      <c r="H2" t="s">
        <v>1</v>
      </c>
      <c r="I2">
        <v>79071</v>
      </c>
      <c r="J2">
        <v>1</v>
      </c>
      <c r="K2">
        <f>IF(B2&lt;&gt;B1,0,IF(NOT(ISNA(FIND(H2,"VECREGSOC"))),IF(I2&gt;K1,I2,K1)))</f>
        <v>0</v>
      </c>
      <c r="L2">
        <f>IF(B2&lt;&gt;B1,0,IF(NOT(ISERR(FIND(H2,"VECREGSOC"))),IF(I2&gt;K1,H2,L1)))</f>
        <v>0</v>
      </c>
      <c r="M2" t="b">
        <f>B2&lt;&gt;B3</f>
        <v>0</v>
      </c>
      <c r="N2" t="str">
        <f>VLOOKUP(B2,Sheet3!$D$2:$I$578,6,FALSE)</f>
        <v>Jean-François Debat</v>
      </c>
      <c r="O2" t="str">
        <f t="shared" ref="O2:O12" si="0">E2&amp;" "&amp;F2</f>
        <v xml:space="preserve"> </v>
      </c>
      <c r="P2" t="b">
        <f>O2=N2</f>
        <v>0</v>
      </c>
      <c r="Q2" t="b">
        <f>AND(M2,ISNA(VLOOKUP(B2,Sheet4!$A$1:$A$529,1,FALSE)))</f>
        <v>0</v>
      </c>
    </row>
    <row r="3" spans="1:17">
      <c r="A3" t="str">
        <f t="shared" ref="A3:A66" si="1">O3</f>
        <v xml:space="preserve"> </v>
      </c>
      <c r="B3" t="s">
        <v>0</v>
      </c>
      <c r="C3" t="e">
        <f>VLOOKUP(B3,Sheet5!$A$1158:$A$1246,1,FALSE)</f>
        <v>#N/A</v>
      </c>
      <c r="H3" t="s">
        <v>2</v>
      </c>
      <c r="I3">
        <v>31542</v>
      </c>
      <c r="J3">
        <v>0.39890731115099998</v>
      </c>
      <c r="K3">
        <f t="shared" ref="K3:K66" si="2">IF(B3&lt;&gt;B2,0,IF(NOT(ISERR(FIND(H3,"VECREGSOC"))),IF(I3&gt;K2,I3,K2),K2))</f>
        <v>0</v>
      </c>
      <c r="L3">
        <f t="shared" ref="L3:L66" si="3">IF(B3&lt;&gt;B2,0,IF(NOT(ISERR(FIND(H3,"VECREGSOC"))),IF(I3&gt;K2,H3,L2),L2))</f>
        <v>0</v>
      </c>
      <c r="M3" t="b">
        <f t="shared" ref="M3:M66" si="4">B3&lt;&gt;B4</f>
        <v>0</v>
      </c>
      <c r="N3" t="str">
        <f>VLOOKUP(B3,Sheet3!$D$2:$I$578,6,FALSE)</f>
        <v>Jean-François Debat</v>
      </c>
      <c r="O3" t="str">
        <f t="shared" si="0"/>
        <v xml:space="preserve"> </v>
      </c>
      <c r="P3" t="b">
        <f t="shared" ref="P3:P13" si="5">O3=N3</f>
        <v>0</v>
      </c>
      <c r="Q3" t="b">
        <f>AND(M3,ISNA(VLOOKUP(B3,Sheet4!$A$1:$A$529,1,FALSE)))</f>
        <v>0</v>
      </c>
    </row>
    <row r="4" spans="1:17">
      <c r="A4" t="str">
        <f t="shared" si="1"/>
        <v xml:space="preserve"> </v>
      </c>
      <c r="B4" t="s">
        <v>0</v>
      </c>
      <c r="C4" t="e">
        <f>VLOOKUP(B4,Sheet5!$A$1158:$A$1246,1,FALSE)</f>
        <v>#N/A</v>
      </c>
      <c r="H4" t="s">
        <v>3</v>
      </c>
      <c r="I4">
        <v>476</v>
      </c>
      <c r="J4">
        <v>6.0199061602900002E-3</v>
      </c>
      <c r="K4">
        <f t="shared" si="2"/>
        <v>0</v>
      </c>
      <c r="L4">
        <f t="shared" si="3"/>
        <v>0</v>
      </c>
      <c r="M4" t="b">
        <f t="shared" si="4"/>
        <v>0</v>
      </c>
      <c r="N4" t="str">
        <f>VLOOKUP(B4,Sheet3!$D$2:$I$578,6,FALSE)</f>
        <v>Jean-François Debat</v>
      </c>
      <c r="O4" t="str">
        <f t="shared" si="0"/>
        <v xml:space="preserve"> </v>
      </c>
      <c r="P4" t="b">
        <f t="shared" si="5"/>
        <v>0</v>
      </c>
      <c r="Q4" t="b">
        <f>AND(M4,ISNA(VLOOKUP(B4,Sheet4!$A$1:$A$529,1,FALSE)))</f>
        <v>0</v>
      </c>
    </row>
    <row r="5" spans="1:17">
      <c r="A5" t="str">
        <f t="shared" si="1"/>
        <v>Nadia ALLOUACHE</v>
      </c>
      <c r="B5" t="s">
        <v>0</v>
      </c>
      <c r="C5" t="e">
        <f>VLOOKUP(B5,Sheet5!$A$1158:$A$1246,1,FALSE)</f>
        <v>#N/A</v>
      </c>
      <c r="D5" t="s">
        <v>4</v>
      </c>
      <c r="E5" t="s">
        <v>5</v>
      </c>
      <c r="F5" t="s">
        <v>6</v>
      </c>
      <c r="G5" t="s">
        <v>9192</v>
      </c>
      <c r="H5" t="s">
        <v>7</v>
      </c>
      <c r="I5">
        <v>1161</v>
      </c>
      <c r="J5">
        <v>2.46743034451E-2</v>
      </c>
      <c r="K5">
        <f t="shared" si="2"/>
        <v>1161</v>
      </c>
      <c r="L5" t="str">
        <f t="shared" si="3"/>
        <v>VEC</v>
      </c>
      <c r="M5" t="b">
        <f t="shared" si="4"/>
        <v>0</v>
      </c>
      <c r="N5" t="str">
        <f>VLOOKUP(B5,Sheet3!$D$2:$I$578,6,FALSE)</f>
        <v>Jean-François Debat</v>
      </c>
      <c r="O5" t="str">
        <f t="shared" si="0"/>
        <v>Nadia ALLOUACHE</v>
      </c>
      <c r="P5" t="b">
        <f t="shared" si="5"/>
        <v>0</v>
      </c>
      <c r="Q5" t="b">
        <f>AND(M5,ISNA(VLOOKUP(B5,Sheet4!$A$1:$A$529,1,FALSE)))</f>
        <v>0</v>
      </c>
    </row>
    <row r="6" spans="1:17">
      <c r="A6" t="str">
        <f t="shared" si="1"/>
        <v>Maude LEPAGNOT</v>
      </c>
      <c r="B6" t="s">
        <v>0</v>
      </c>
      <c r="C6" t="e">
        <f>VLOOKUP(B6,Sheet5!$A$1158:$A$1246,1,FALSE)</f>
        <v>#N/A</v>
      </c>
      <c r="D6" t="s">
        <v>4</v>
      </c>
      <c r="E6" t="s">
        <v>8</v>
      </c>
      <c r="F6" t="s">
        <v>9</v>
      </c>
      <c r="G6" t="s">
        <v>9193</v>
      </c>
      <c r="H6" t="s">
        <v>10</v>
      </c>
      <c r="I6">
        <v>141</v>
      </c>
      <c r="J6">
        <v>2.99662083183E-3</v>
      </c>
      <c r="K6">
        <f t="shared" si="2"/>
        <v>1161</v>
      </c>
      <c r="L6" t="str">
        <f t="shared" si="3"/>
        <v>VEC</v>
      </c>
      <c r="M6" t="b">
        <f t="shared" si="4"/>
        <v>0</v>
      </c>
      <c r="N6" t="str">
        <f>VLOOKUP(B6,Sheet3!$D$2:$I$578,6,FALSE)</f>
        <v>Jean-François Debat</v>
      </c>
      <c r="O6" t="str">
        <f t="shared" si="0"/>
        <v>Maude LEPAGNOT</v>
      </c>
      <c r="P6" t="b">
        <f t="shared" si="5"/>
        <v>0</v>
      </c>
      <c r="Q6" t="b">
        <f>AND(M6,ISNA(VLOOKUP(B6,Sheet4!$A$1:$A$529,1,FALSE)))</f>
        <v>0</v>
      </c>
    </row>
    <row r="7" spans="1:17">
      <c r="A7" t="str">
        <f t="shared" si="1"/>
        <v>Grégory BAUDOUIN</v>
      </c>
      <c r="B7" t="s">
        <v>0</v>
      </c>
      <c r="C7" t="e">
        <f>VLOOKUP(B7,Sheet5!$A$1158:$A$1246,1,FALSE)</f>
        <v>#N/A</v>
      </c>
      <c r="D7" t="s">
        <v>11</v>
      </c>
      <c r="E7" t="s">
        <v>8995</v>
      </c>
      <c r="F7" t="s">
        <v>12</v>
      </c>
      <c r="G7" t="s">
        <v>9194</v>
      </c>
      <c r="H7" t="s">
        <v>13</v>
      </c>
      <c r="I7">
        <v>299</v>
      </c>
      <c r="J7">
        <v>6.3545363738799999E-3</v>
      </c>
      <c r="K7">
        <f t="shared" si="2"/>
        <v>1161</v>
      </c>
      <c r="L7" t="str">
        <f t="shared" si="3"/>
        <v>VEC</v>
      </c>
      <c r="M7" t="b">
        <f t="shared" si="4"/>
        <v>0</v>
      </c>
      <c r="N7" t="str">
        <f>VLOOKUP(B7,Sheet3!$D$2:$I$578,6,FALSE)</f>
        <v>Jean-François Debat</v>
      </c>
      <c r="O7" t="str">
        <f t="shared" si="0"/>
        <v>Grégory BAUDOUIN</v>
      </c>
      <c r="P7" t="b">
        <f t="shared" si="5"/>
        <v>0</v>
      </c>
      <c r="Q7" t="b">
        <f>AND(M7,ISNA(VLOOKUP(B7,Sheet4!$A$1:$A$529,1,FALSE)))</f>
        <v>0</v>
      </c>
    </row>
    <row r="8" spans="1:17">
      <c r="A8" t="str">
        <f t="shared" si="1"/>
        <v>Jacques FLECHON</v>
      </c>
      <c r="B8" t="s">
        <v>0</v>
      </c>
      <c r="C8" t="e">
        <f>VLOOKUP(B8,Sheet5!$A$1158:$A$1246,1,FALSE)</f>
        <v>#N/A</v>
      </c>
      <c r="D8" t="s">
        <v>11</v>
      </c>
      <c r="E8" t="s">
        <v>14</v>
      </c>
      <c r="F8" t="s">
        <v>15</v>
      </c>
      <c r="G8" t="s">
        <v>9195</v>
      </c>
      <c r="H8" t="s">
        <v>13</v>
      </c>
      <c r="I8">
        <v>217</v>
      </c>
      <c r="J8">
        <v>4.6118207128100002E-3</v>
      </c>
      <c r="K8">
        <f t="shared" si="2"/>
        <v>1161</v>
      </c>
      <c r="L8" t="str">
        <f t="shared" si="3"/>
        <v>VEC</v>
      </c>
      <c r="M8" t="b">
        <f t="shared" si="4"/>
        <v>0</v>
      </c>
      <c r="N8" t="str">
        <f>VLOOKUP(B8,Sheet3!$D$2:$I$578,6,FALSE)</f>
        <v>Jean-François Debat</v>
      </c>
      <c r="O8" t="str">
        <f t="shared" si="0"/>
        <v>Jacques FLECHON</v>
      </c>
      <c r="P8" t="b">
        <f t="shared" si="5"/>
        <v>0</v>
      </c>
      <c r="Q8" t="b">
        <f>AND(M8,ISNA(VLOOKUP(B8,Sheet4!$A$1:$A$529,1,FALSE)))</f>
        <v>0</v>
      </c>
    </row>
    <row r="9" spans="1:17">
      <c r="A9" t="str">
        <f t="shared" si="1"/>
        <v>Clément PERRIN</v>
      </c>
      <c r="B9" t="s">
        <v>0</v>
      </c>
      <c r="C9" t="e">
        <f>VLOOKUP(B9,Sheet5!$A$1158:$A$1246,1,FALSE)</f>
        <v>#N/A</v>
      </c>
      <c r="D9" t="s">
        <v>11</v>
      </c>
      <c r="E9" t="s">
        <v>8996</v>
      </c>
      <c r="F9" t="s">
        <v>16</v>
      </c>
      <c r="G9" t="s">
        <v>9196</v>
      </c>
      <c r="H9" t="s">
        <v>17</v>
      </c>
      <c r="I9">
        <v>7290</v>
      </c>
      <c r="J9">
        <v>0.154931672795</v>
      </c>
      <c r="K9">
        <f t="shared" si="2"/>
        <v>1161</v>
      </c>
      <c r="L9" t="str">
        <f t="shared" si="3"/>
        <v>VEC</v>
      </c>
      <c r="M9" t="b">
        <f t="shared" si="4"/>
        <v>0</v>
      </c>
      <c r="N9" t="str">
        <f>VLOOKUP(B9,Sheet3!$D$2:$I$578,6,FALSE)</f>
        <v>Jean-François Debat</v>
      </c>
      <c r="O9" t="str">
        <f t="shared" si="0"/>
        <v>Clément PERRIN</v>
      </c>
      <c r="P9" t="b">
        <f t="shared" si="5"/>
        <v>0</v>
      </c>
      <c r="Q9" t="b">
        <f>AND(M9,ISNA(VLOOKUP(B9,Sheet4!$A$1:$A$529,1,FALSE)))</f>
        <v>0</v>
      </c>
    </row>
    <row r="10" spans="1:17">
      <c r="A10" t="str">
        <f t="shared" si="1"/>
        <v>Sébastien BOILEAU</v>
      </c>
      <c r="B10" t="s">
        <v>0</v>
      </c>
      <c r="C10" t="e">
        <f>VLOOKUP(B10,Sheet5!$A$1158:$A$1246,1,FALSE)</f>
        <v>#N/A</v>
      </c>
      <c r="D10" t="s">
        <v>11</v>
      </c>
      <c r="E10" t="s">
        <v>8997</v>
      </c>
      <c r="F10" t="s">
        <v>18</v>
      </c>
      <c r="G10" t="s">
        <v>9197</v>
      </c>
      <c r="H10" t="s">
        <v>19</v>
      </c>
      <c r="I10">
        <v>1520</v>
      </c>
      <c r="J10">
        <v>3.2303997619700001E-2</v>
      </c>
      <c r="K10">
        <f t="shared" si="2"/>
        <v>1161</v>
      </c>
      <c r="L10" t="str">
        <f t="shared" si="3"/>
        <v>VEC</v>
      </c>
      <c r="M10" t="b">
        <f t="shared" si="4"/>
        <v>0</v>
      </c>
      <c r="N10" t="str">
        <f>VLOOKUP(B10,Sheet3!$D$2:$I$578,6,FALSE)</f>
        <v>Jean-François Debat</v>
      </c>
      <c r="O10" t="str">
        <f t="shared" si="0"/>
        <v>Sébastien BOILEAU</v>
      </c>
      <c r="P10" t="b">
        <f t="shared" si="5"/>
        <v>0</v>
      </c>
      <c r="Q10" t="b">
        <f>AND(M10,ISNA(VLOOKUP(B10,Sheet4!$A$1:$A$529,1,FALSE)))</f>
        <v>0</v>
      </c>
    </row>
    <row r="11" spans="1:17">
      <c r="A11" t="str">
        <f t="shared" si="1"/>
        <v>Jean-François DEBAT</v>
      </c>
      <c r="B11" t="s">
        <v>0</v>
      </c>
      <c r="C11" t="e">
        <f>VLOOKUP(B11,Sheet5!$A$1158:$A$1246,1,FALSE)</f>
        <v>#N/A</v>
      </c>
      <c r="D11" t="s">
        <v>11</v>
      </c>
      <c r="E11" t="s">
        <v>9112</v>
      </c>
      <c r="F11" t="s">
        <v>20</v>
      </c>
      <c r="G11" t="s">
        <v>9198</v>
      </c>
      <c r="H11" t="s">
        <v>21</v>
      </c>
      <c r="I11">
        <v>18312</v>
      </c>
      <c r="J11">
        <v>0.38917816079700002</v>
      </c>
      <c r="K11">
        <f t="shared" si="2"/>
        <v>18312</v>
      </c>
      <c r="L11" t="str">
        <f t="shared" si="3"/>
        <v>SOC</v>
      </c>
      <c r="M11" t="b">
        <f t="shared" si="4"/>
        <v>0</v>
      </c>
      <c r="N11" t="str">
        <f>VLOOKUP(B11,Sheet3!$D$2:$I$578,6,FALSE)</f>
        <v>Jean-François Debat</v>
      </c>
      <c r="O11" t="str">
        <f t="shared" si="0"/>
        <v>Jean-François DEBAT</v>
      </c>
      <c r="P11" t="b">
        <f t="shared" si="5"/>
        <v>1</v>
      </c>
      <c r="Q11" t="b">
        <f>AND(M11,ISNA(VLOOKUP(B11,Sheet4!$A$1:$A$529,1,FALSE)))</f>
        <v>0</v>
      </c>
    </row>
    <row r="12" spans="1:17">
      <c r="A12" t="str">
        <f t="shared" si="1"/>
        <v>Carole GUENARD GERBAUD</v>
      </c>
      <c r="B12" t="s">
        <v>0</v>
      </c>
      <c r="C12" t="e">
        <f>VLOOKUP(B12,Sheet5!$A$1158:$A$1246,1,FALSE)</f>
        <v>#N/A</v>
      </c>
      <c r="D12" t="s">
        <v>4</v>
      </c>
      <c r="E12" t="s">
        <v>22</v>
      </c>
      <c r="F12" t="s">
        <v>23</v>
      </c>
      <c r="G12" t="s">
        <v>9199</v>
      </c>
      <c r="H12" t="s">
        <v>10</v>
      </c>
      <c r="I12">
        <v>171</v>
      </c>
      <c r="J12">
        <v>3.6341997322200002E-3</v>
      </c>
      <c r="K12">
        <f t="shared" si="2"/>
        <v>18312</v>
      </c>
      <c r="L12" t="str">
        <f t="shared" si="3"/>
        <v>SOC</v>
      </c>
      <c r="M12" t="b">
        <f t="shared" si="4"/>
        <v>0</v>
      </c>
      <c r="N12" t="str">
        <f>VLOOKUP(B12,Sheet3!$D$2:$I$578,6,FALSE)</f>
        <v>Jean-François Debat</v>
      </c>
      <c r="O12" t="str">
        <f t="shared" si="0"/>
        <v>Carole GUENARD GERBAUD</v>
      </c>
      <c r="P12" t="b">
        <f t="shared" si="5"/>
        <v>0</v>
      </c>
      <c r="Q12" t="b">
        <f>AND(M12,ISNA(VLOOKUP(B12,Sheet4!$A$1:$A$529,1,FALSE)))</f>
        <v>0</v>
      </c>
    </row>
    <row r="13" spans="1:17">
      <c r="A13" t="str">
        <f t="shared" si="1"/>
        <v>Xavier BRETON</v>
      </c>
      <c r="B13" t="s">
        <v>0</v>
      </c>
      <c r="C13" t="e">
        <f>VLOOKUP(B13,Sheet5!$A$1158:$A$1246,1,FALSE)</f>
        <v>#N/A</v>
      </c>
      <c r="D13" t="s">
        <v>11</v>
      </c>
      <c r="E13" t="s">
        <v>24</v>
      </c>
      <c r="F13" t="s">
        <v>25</v>
      </c>
      <c r="G13" t="s">
        <v>9200</v>
      </c>
      <c r="H13" t="s">
        <v>26</v>
      </c>
      <c r="I13">
        <v>17716</v>
      </c>
      <c r="J13">
        <v>0.37651159331</v>
      </c>
      <c r="K13">
        <f t="shared" si="2"/>
        <v>18312</v>
      </c>
      <c r="L13" t="str">
        <f t="shared" si="3"/>
        <v>SOC</v>
      </c>
      <c r="M13" t="b">
        <f t="shared" si="4"/>
        <v>0</v>
      </c>
      <c r="N13" t="str">
        <f>VLOOKUP(B13,Sheet3!$D$2:$I$578,6,FALSE)</f>
        <v>Jean-François Debat</v>
      </c>
      <c r="O13" t="str">
        <f>E13&amp;" "&amp;F13</f>
        <v>Xavier BRETON</v>
      </c>
      <c r="P13" t="b">
        <f t="shared" si="5"/>
        <v>0</v>
      </c>
      <c r="Q13" t="b">
        <f>AND(M13,ISNA(VLOOKUP(B13,Sheet4!$A$1:$A$529,1,FALSE)))</f>
        <v>0</v>
      </c>
    </row>
    <row r="14" spans="1:17">
      <c r="A14" t="str">
        <f t="shared" si="1"/>
        <v>Muriel VAN DER VOSSEN</v>
      </c>
      <c r="B14" t="s">
        <v>0</v>
      </c>
      <c r="C14" t="e">
        <f>VLOOKUP(B14,Sheet5!$A$1158:$A$1246,1,FALSE)</f>
        <v>#N/A</v>
      </c>
      <c r="D14" t="s">
        <v>4</v>
      </c>
      <c r="E14" t="s">
        <v>27</v>
      </c>
      <c r="F14" t="s">
        <v>28</v>
      </c>
      <c r="G14" t="s">
        <v>9201</v>
      </c>
      <c r="H14" t="s">
        <v>29</v>
      </c>
      <c r="I14">
        <v>226</v>
      </c>
      <c r="J14">
        <v>4.8030943829300001E-3</v>
      </c>
      <c r="K14">
        <f t="shared" si="2"/>
        <v>18312</v>
      </c>
      <c r="L14" t="str">
        <f t="shared" si="3"/>
        <v>SOC</v>
      </c>
      <c r="M14" t="b">
        <f t="shared" si="4"/>
        <v>1</v>
      </c>
      <c r="N14" t="str">
        <f>VLOOKUP(B14,Sheet3!$D$2:$I$578,6,FALSE)</f>
        <v>Jean-François Debat</v>
      </c>
      <c r="O14" t="str">
        <f t="shared" ref="O14:O77" si="6">E14&amp;" "&amp;F14</f>
        <v>Muriel VAN DER VOSSEN</v>
      </c>
      <c r="P14" t="b">
        <f>O14=N14</f>
        <v>0</v>
      </c>
      <c r="Q14" t="b">
        <f>AND(M14,ISNA(VLOOKUP(B14,Sheet4!$A$1:$A$529,1,FALSE)))</f>
        <v>1</v>
      </c>
    </row>
    <row r="15" spans="1:17">
      <c r="A15" t="str">
        <f t="shared" si="1"/>
        <v xml:space="preserve"> </v>
      </c>
      <c r="B15" t="s">
        <v>30</v>
      </c>
      <c r="C15" t="e">
        <f>VLOOKUP(B15,Sheet5!$A$1158:$A$1246,1,FALSE)</f>
        <v>#N/A</v>
      </c>
      <c r="G15" t="s">
        <v>9202</v>
      </c>
      <c r="H15" t="s">
        <v>1</v>
      </c>
      <c r="I15">
        <v>86982</v>
      </c>
      <c r="J15">
        <v>1</v>
      </c>
      <c r="K15">
        <f t="shared" si="2"/>
        <v>0</v>
      </c>
      <c r="L15">
        <f t="shared" si="3"/>
        <v>0</v>
      </c>
      <c r="M15" t="b">
        <f t="shared" si="4"/>
        <v>0</v>
      </c>
      <c r="N15" t="str">
        <f>VLOOKUP(B15,Sheet3!$D$2:$I$578,6,FALSE)</f>
        <v>Paul Vernay</v>
      </c>
      <c r="O15" t="str">
        <f t="shared" si="6"/>
        <v xml:space="preserve"> </v>
      </c>
      <c r="P15" t="b">
        <f t="shared" ref="P15:P78" si="7">O15=N15</f>
        <v>0</v>
      </c>
      <c r="Q15" t="b">
        <f>AND(M15,ISNA(VLOOKUP(B15,Sheet4!$A$1:$A$529,1,FALSE)))</f>
        <v>0</v>
      </c>
    </row>
    <row r="16" spans="1:17">
      <c r="A16" t="str">
        <f t="shared" si="1"/>
        <v xml:space="preserve"> </v>
      </c>
      <c r="B16" t="s">
        <v>30</v>
      </c>
      <c r="C16" t="e">
        <f>VLOOKUP(B16,Sheet5!$A$1158:$A$1246,1,FALSE)</f>
        <v>#N/A</v>
      </c>
      <c r="G16" t="s">
        <v>9202</v>
      </c>
      <c r="H16" t="s">
        <v>2</v>
      </c>
      <c r="I16">
        <v>34894</v>
      </c>
      <c r="J16">
        <v>0.40116345910599999</v>
      </c>
      <c r="K16">
        <f t="shared" si="2"/>
        <v>0</v>
      </c>
      <c r="L16">
        <f t="shared" si="3"/>
        <v>0</v>
      </c>
      <c r="M16" t="b">
        <f t="shared" si="4"/>
        <v>0</v>
      </c>
      <c r="N16" t="str">
        <f>VLOOKUP(B16,Sheet3!$D$2:$I$578,6,FALSE)</f>
        <v>Paul Vernay</v>
      </c>
      <c r="O16" t="str">
        <f t="shared" si="6"/>
        <v xml:space="preserve"> </v>
      </c>
      <c r="P16" t="b">
        <f t="shared" si="7"/>
        <v>0</v>
      </c>
      <c r="Q16" t="b">
        <f>AND(M16,ISNA(VLOOKUP(B16,Sheet4!$A$1:$A$529,1,FALSE)))</f>
        <v>0</v>
      </c>
    </row>
    <row r="17" spans="1:17">
      <c r="A17" t="str">
        <f t="shared" si="1"/>
        <v xml:space="preserve"> </v>
      </c>
      <c r="B17" t="s">
        <v>30</v>
      </c>
      <c r="C17" t="e">
        <f>VLOOKUP(B17,Sheet5!$A$1158:$A$1246,1,FALSE)</f>
        <v>#N/A</v>
      </c>
      <c r="G17" t="s">
        <v>9202</v>
      </c>
      <c r="H17" t="s">
        <v>3</v>
      </c>
      <c r="I17">
        <v>512</v>
      </c>
      <c r="J17">
        <v>5.8862753213299998E-3</v>
      </c>
      <c r="K17">
        <f t="shared" si="2"/>
        <v>0</v>
      </c>
      <c r="L17">
        <f t="shared" si="3"/>
        <v>0</v>
      </c>
      <c r="M17" t="b">
        <f t="shared" si="4"/>
        <v>0</v>
      </c>
      <c r="N17" t="str">
        <f>VLOOKUP(B17,Sheet3!$D$2:$I$578,6,FALSE)</f>
        <v>Paul Vernay</v>
      </c>
      <c r="O17" t="str">
        <f t="shared" si="6"/>
        <v xml:space="preserve"> </v>
      </c>
      <c r="P17" t="b">
        <f t="shared" si="7"/>
        <v>0</v>
      </c>
      <c r="Q17" t="b">
        <f>AND(M17,ISNA(VLOOKUP(B17,Sheet4!$A$1:$A$529,1,FALSE)))</f>
        <v>0</v>
      </c>
    </row>
    <row r="18" spans="1:17">
      <c r="A18" t="str">
        <f t="shared" si="1"/>
        <v>Michel RAYMOND</v>
      </c>
      <c r="B18" t="s">
        <v>30</v>
      </c>
      <c r="C18" t="e">
        <f>VLOOKUP(B18,Sheet5!$A$1158:$A$1246,1,FALSE)</f>
        <v>#N/A</v>
      </c>
      <c r="D18" t="s">
        <v>11</v>
      </c>
      <c r="E18" t="s">
        <v>31</v>
      </c>
      <c r="F18" t="s">
        <v>32</v>
      </c>
      <c r="G18" t="s">
        <v>1954</v>
      </c>
      <c r="H18" t="s">
        <v>33</v>
      </c>
      <c r="I18">
        <v>11900</v>
      </c>
      <c r="J18">
        <v>0.23072747014100001</v>
      </c>
      <c r="K18">
        <f t="shared" si="2"/>
        <v>0</v>
      </c>
      <c r="L18">
        <f t="shared" si="3"/>
        <v>0</v>
      </c>
      <c r="M18" t="b">
        <f t="shared" si="4"/>
        <v>0</v>
      </c>
      <c r="N18" t="str">
        <f>VLOOKUP(B18,Sheet3!$D$2:$I$578,6,FALSE)</f>
        <v>Paul Vernay</v>
      </c>
      <c r="O18" t="str">
        <f t="shared" si="6"/>
        <v>Michel RAYMOND</v>
      </c>
      <c r="P18" t="b">
        <f t="shared" si="7"/>
        <v>0</v>
      </c>
      <c r="Q18" t="b">
        <f>AND(M18,ISNA(VLOOKUP(B18,Sheet4!$A$1:$A$529,1,FALSE)))</f>
        <v>0</v>
      </c>
    </row>
    <row r="19" spans="1:17">
      <c r="A19" t="str">
        <f t="shared" si="1"/>
        <v>Claire DARMEDRU</v>
      </c>
      <c r="B19" t="s">
        <v>30</v>
      </c>
      <c r="C19" t="e">
        <f>VLOOKUP(B19,Sheet5!$A$1158:$A$1246,1,FALSE)</f>
        <v>#N/A</v>
      </c>
      <c r="D19" t="s">
        <v>4</v>
      </c>
      <c r="E19" t="s">
        <v>34</v>
      </c>
      <c r="F19" t="s">
        <v>35</v>
      </c>
      <c r="G19" t="s">
        <v>9203</v>
      </c>
      <c r="H19" t="s">
        <v>29</v>
      </c>
      <c r="I19">
        <v>495</v>
      </c>
      <c r="J19">
        <v>9.5974872033500001E-3</v>
      </c>
      <c r="K19">
        <f t="shared" si="2"/>
        <v>0</v>
      </c>
      <c r="L19">
        <f t="shared" si="3"/>
        <v>0</v>
      </c>
      <c r="M19" t="b">
        <f t="shared" si="4"/>
        <v>0</v>
      </c>
      <c r="N19" t="str">
        <f>VLOOKUP(B19,Sheet3!$D$2:$I$578,6,FALSE)</f>
        <v>Paul Vernay</v>
      </c>
      <c r="O19" t="str">
        <f t="shared" si="6"/>
        <v>Claire DARMEDRU</v>
      </c>
      <c r="P19" t="b">
        <f t="shared" si="7"/>
        <v>0</v>
      </c>
      <c r="Q19" t="b">
        <f>AND(M19,ISNA(VLOOKUP(B19,Sheet4!$A$1:$A$529,1,FALSE)))</f>
        <v>0</v>
      </c>
    </row>
    <row r="20" spans="1:17">
      <c r="A20" t="str">
        <f t="shared" si="1"/>
        <v>Paul VERNAY</v>
      </c>
      <c r="B20" t="s">
        <v>30</v>
      </c>
      <c r="C20" t="e">
        <f>VLOOKUP(B20,Sheet5!$A$1158:$A$1246,1,FALSE)</f>
        <v>#N/A</v>
      </c>
      <c r="D20" t="s">
        <v>11</v>
      </c>
      <c r="E20" t="s">
        <v>36</v>
      </c>
      <c r="F20" t="s">
        <v>37</v>
      </c>
      <c r="G20" t="s">
        <v>9204</v>
      </c>
      <c r="H20" t="s">
        <v>7</v>
      </c>
      <c r="I20">
        <v>5213</v>
      </c>
      <c r="J20">
        <v>0.101074143012</v>
      </c>
      <c r="K20">
        <f t="shared" si="2"/>
        <v>5213</v>
      </c>
      <c r="L20" t="str">
        <f t="shared" si="3"/>
        <v>VEC</v>
      </c>
      <c r="M20" t="b">
        <f t="shared" si="4"/>
        <v>0</v>
      </c>
      <c r="N20" t="str">
        <f>VLOOKUP(B20,Sheet3!$D$2:$I$578,6,FALSE)</f>
        <v>Paul Vernay</v>
      </c>
      <c r="O20" t="str">
        <f t="shared" si="6"/>
        <v>Paul VERNAY</v>
      </c>
      <c r="P20" t="b">
        <f t="shared" si="7"/>
        <v>1</v>
      </c>
      <c r="Q20" t="b">
        <f>AND(M20,ISNA(VLOOKUP(B20,Sheet4!$A$1:$A$529,1,FALSE)))</f>
        <v>0</v>
      </c>
    </row>
    <row r="21" spans="1:17">
      <c r="A21" t="str">
        <f t="shared" si="1"/>
        <v>Charles de la VERPILLIÈRE</v>
      </c>
      <c r="B21" t="s">
        <v>30</v>
      </c>
      <c r="C21" t="e">
        <f>VLOOKUP(B21,Sheet5!$A$1158:$A$1246,1,FALSE)</f>
        <v>#N/A</v>
      </c>
      <c r="D21" t="s">
        <v>11</v>
      </c>
      <c r="E21" t="s">
        <v>38</v>
      </c>
      <c r="F21" t="s">
        <v>14791</v>
      </c>
      <c r="G21" t="s">
        <v>9205</v>
      </c>
      <c r="H21" t="s">
        <v>26</v>
      </c>
      <c r="I21">
        <v>19217</v>
      </c>
      <c r="J21">
        <v>0.372595780983</v>
      </c>
      <c r="K21">
        <f t="shared" si="2"/>
        <v>5213</v>
      </c>
      <c r="L21" t="str">
        <f t="shared" si="3"/>
        <v>VEC</v>
      </c>
      <c r="M21" t="b">
        <f t="shared" si="4"/>
        <v>0</v>
      </c>
      <c r="N21" t="str">
        <f>VLOOKUP(B21,Sheet3!$D$2:$I$578,6,FALSE)</f>
        <v>Paul Vernay</v>
      </c>
      <c r="O21" t="str">
        <f t="shared" si="6"/>
        <v>Charles de la VERPILLIÈRE</v>
      </c>
      <c r="P21" t="b">
        <f t="shared" si="7"/>
        <v>0</v>
      </c>
      <c r="Q21" t="b">
        <f>AND(M21,ISNA(VLOOKUP(B21,Sheet4!$A$1:$A$529,1,FALSE)))</f>
        <v>0</v>
      </c>
    </row>
    <row r="22" spans="1:17">
      <c r="A22" t="str">
        <f t="shared" si="1"/>
        <v>Katia PHILIPPE</v>
      </c>
      <c r="B22" t="s">
        <v>30</v>
      </c>
      <c r="C22" t="e">
        <f>VLOOKUP(B22,Sheet5!$A$1158:$A$1246,1,FALSE)</f>
        <v>#N/A</v>
      </c>
      <c r="D22" t="s">
        <v>4</v>
      </c>
      <c r="E22" t="s">
        <v>39</v>
      </c>
      <c r="F22" t="s">
        <v>40</v>
      </c>
      <c r="G22" t="s">
        <v>385</v>
      </c>
      <c r="H22" t="s">
        <v>19</v>
      </c>
      <c r="I22">
        <v>2215</v>
      </c>
      <c r="J22">
        <v>4.2946331627100001E-2</v>
      </c>
      <c r="K22">
        <f t="shared" si="2"/>
        <v>5213</v>
      </c>
      <c r="L22" t="str">
        <f t="shared" si="3"/>
        <v>VEC</v>
      </c>
      <c r="M22" t="b">
        <f t="shared" si="4"/>
        <v>0</v>
      </c>
      <c r="N22" t="str">
        <f>VLOOKUP(B22,Sheet3!$D$2:$I$578,6,FALSE)</f>
        <v>Paul Vernay</v>
      </c>
      <c r="O22" t="str">
        <f t="shared" si="6"/>
        <v>Katia PHILIPPE</v>
      </c>
      <c r="P22" t="b">
        <f t="shared" si="7"/>
        <v>0</v>
      </c>
      <c r="Q22" t="b">
        <f>AND(M22,ISNA(VLOOKUP(B22,Sheet4!$A$1:$A$529,1,FALSE)))</f>
        <v>0</v>
      </c>
    </row>
    <row r="23" spans="1:17">
      <c r="A23" t="str">
        <f t="shared" si="1"/>
        <v>Marie Jeanne BEGUET</v>
      </c>
      <c r="B23" t="s">
        <v>30</v>
      </c>
      <c r="C23" t="e">
        <f>VLOOKUP(B23,Sheet5!$A$1158:$A$1246,1,FALSE)</f>
        <v>#N/A</v>
      </c>
      <c r="D23" t="s">
        <v>4</v>
      </c>
      <c r="E23" t="s">
        <v>41</v>
      </c>
      <c r="F23" t="s">
        <v>42</v>
      </c>
      <c r="G23" t="s">
        <v>9206</v>
      </c>
      <c r="H23" t="s">
        <v>43</v>
      </c>
      <c r="I23">
        <v>1418</v>
      </c>
      <c r="J23">
        <v>2.7493407786600001E-2</v>
      </c>
      <c r="K23">
        <f t="shared" si="2"/>
        <v>5213</v>
      </c>
      <c r="L23" t="str">
        <f t="shared" si="3"/>
        <v>VEC</v>
      </c>
      <c r="M23" t="b">
        <f t="shared" si="4"/>
        <v>0</v>
      </c>
      <c r="N23" t="str">
        <f>VLOOKUP(B23,Sheet3!$D$2:$I$578,6,FALSE)</f>
        <v>Paul Vernay</v>
      </c>
      <c r="O23" t="str">
        <f t="shared" si="6"/>
        <v>Marie Jeanne BEGUET</v>
      </c>
      <c r="P23" t="b">
        <f t="shared" si="7"/>
        <v>0</v>
      </c>
      <c r="Q23" t="b">
        <f>AND(M23,ISNA(VLOOKUP(B23,Sheet4!$A$1:$A$529,1,FALSE)))</f>
        <v>0</v>
      </c>
    </row>
    <row r="24" spans="1:17">
      <c r="A24" t="str">
        <f t="shared" si="1"/>
        <v>Vincent GOUTAGNY</v>
      </c>
      <c r="B24" t="s">
        <v>30</v>
      </c>
      <c r="C24" t="e">
        <f>VLOOKUP(B24,Sheet5!$A$1158:$A$1246,1,FALSE)</f>
        <v>#N/A</v>
      </c>
      <c r="D24" t="s">
        <v>11</v>
      </c>
      <c r="E24" t="s">
        <v>44</v>
      </c>
      <c r="F24" t="s">
        <v>45</v>
      </c>
      <c r="G24" t="s">
        <v>9207</v>
      </c>
      <c r="H24" t="s">
        <v>10</v>
      </c>
      <c r="I24">
        <v>224</v>
      </c>
      <c r="J24">
        <v>4.3431053202999999E-3</v>
      </c>
      <c r="K24">
        <f t="shared" si="2"/>
        <v>5213</v>
      </c>
      <c r="L24" t="str">
        <f t="shared" si="3"/>
        <v>VEC</v>
      </c>
      <c r="M24" t="b">
        <f t="shared" si="4"/>
        <v>0</v>
      </c>
      <c r="N24" t="str">
        <f>VLOOKUP(B24,Sheet3!$D$2:$I$578,6,FALSE)</f>
        <v>Paul Vernay</v>
      </c>
      <c r="O24" t="str">
        <f t="shared" si="6"/>
        <v>Vincent GOUTAGNY</v>
      </c>
      <c r="P24" t="b">
        <f t="shared" si="7"/>
        <v>0</v>
      </c>
      <c r="Q24" t="b">
        <f>AND(M24,ISNA(VLOOKUP(B24,Sheet4!$A$1:$A$529,1,FALSE)))</f>
        <v>0</v>
      </c>
    </row>
    <row r="25" spans="1:17">
      <c r="A25" t="str">
        <f t="shared" si="1"/>
        <v>Olivier EYRAUD</v>
      </c>
      <c r="B25" t="s">
        <v>30</v>
      </c>
      <c r="C25" t="e">
        <f>VLOOKUP(B25,Sheet5!$A$1158:$A$1246,1,FALSE)</f>
        <v>#N/A</v>
      </c>
      <c r="D25" t="s">
        <v>11</v>
      </c>
      <c r="E25" t="s">
        <v>46</v>
      </c>
      <c r="F25" t="s">
        <v>47</v>
      </c>
      <c r="G25" t="s">
        <v>9208</v>
      </c>
      <c r="H25" t="s">
        <v>17</v>
      </c>
      <c r="I25">
        <v>10894</v>
      </c>
      <c r="J25">
        <v>0.21122227392599999</v>
      </c>
      <c r="K25">
        <f t="shared" si="2"/>
        <v>5213</v>
      </c>
      <c r="L25" t="str">
        <f t="shared" si="3"/>
        <v>VEC</v>
      </c>
      <c r="M25" t="b">
        <f t="shared" si="4"/>
        <v>1</v>
      </c>
      <c r="N25" t="str">
        <f>VLOOKUP(B25,Sheet3!$D$2:$I$578,6,FALSE)</f>
        <v>Paul Vernay</v>
      </c>
      <c r="O25" t="str">
        <f t="shared" si="6"/>
        <v>Olivier EYRAUD</v>
      </c>
      <c r="P25" t="b">
        <f t="shared" si="7"/>
        <v>0</v>
      </c>
      <c r="Q25" t="b">
        <f>AND(M25,ISNA(VLOOKUP(B25,Sheet4!$A$1:$A$529,1,FALSE)))</f>
        <v>1</v>
      </c>
    </row>
    <row r="26" spans="1:17">
      <c r="A26" t="str">
        <f t="shared" si="1"/>
        <v xml:space="preserve"> </v>
      </c>
      <c r="B26" t="s">
        <v>48</v>
      </c>
      <c r="C26" t="e">
        <f>VLOOKUP(B26,Sheet5!$A$1158:$A$1246,1,FALSE)</f>
        <v>#N/A</v>
      </c>
      <c r="G26" t="s">
        <v>9202</v>
      </c>
      <c r="H26" t="s">
        <v>1</v>
      </c>
      <c r="I26">
        <v>69837</v>
      </c>
      <c r="J26">
        <v>1</v>
      </c>
      <c r="K26">
        <f t="shared" si="2"/>
        <v>0</v>
      </c>
      <c r="L26">
        <f t="shared" si="3"/>
        <v>0</v>
      </c>
      <c r="M26" t="b">
        <f t="shared" si="4"/>
        <v>0</v>
      </c>
      <c r="N26" t="str">
        <f>VLOOKUP(B26,Sheet3!$D$2:$I$578,6,FALSE)</f>
        <v>Jean-Marc Fognini</v>
      </c>
      <c r="O26" t="str">
        <f t="shared" si="6"/>
        <v xml:space="preserve"> </v>
      </c>
      <c r="P26" t="b">
        <f t="shared" si="7"/>
        <v>0</v>
      </c>
      <c r="Q26" t="b">
        <f>AND(M26,ISNA(VLOOKUP(B26,Sheet4!$A$1:$A$529,1,FALSE)))</f>
        <v>0</v>
      </c>
    </row>
    <row r="27" spans="1:17">
      <c r="A27" t="str">
        <f t="shared" si="1"/>
        <v xml:space="preserve"> </v>
      </c>
      <c r="B27" t="s">
        <v>48</v>
      </c>
      <c r="C27" t="e">
        <f>VLOOKUP(B27,Sheet5!$A$1158:$A$1246,1,FALSE)</f>
        <v>#N/A</v>
      </c>
      <c r="G27" t="s">
        <v>9202</v>
      </c>
      <c r="H27" t="s">
        <v>2</v>
      </c>
      <c r="I27">
        <v>32144</v>
      </c>
      <c r="J27">
        <v>0.46027177570599997</v>
      </c>
      <c r="K27">
        <f t="shared" si="2"/>
        <v>0</v>
      </c>
      <c r="L27">
        <f t="shared" si="3"/>
        <v>0</v>
      </c>
      <c r="M27" t="b">
        <f t="shared" si="4"/>
        <v>0</v>
      </c>
      <c r="N27" t="str">
        <f>VLOOKUP(B27,Sheet3!$D$2:$I$578,6,FALSE)</f>
        <v>Jean-Marc Fognini</v>
      </c>
      <c r="O27" t="str">
        <f t="shared" si="6"/>
        <v xml:space="preserve"> </v>
      </c>
      <c r="P27" t="b">
        <f t="shared" si="7"/>
        <v>0</v>
      </c>
      <c r="Q27" t="b">
        <f>AND(M27,ISNA(VLOOKUP(B27,Sheet4!$A$1:$A$529,1,FALSE)))</f>
        <v>0</v>
      </c>
    </row>
    <row r="28" spans="1:17">
      <c r="A28" t="str">
        <f t="shared" si="1"/>
        <v xml:space="preserve"> </v>
      </c>
      <c r="B28" t="s">
        <v>48</v>
      </c>
      <c r="C28" t="e">
        <f>VLOOKUP(B28,Sheet5!$A$1158:$A$1246,1,FALSE)</f>
        <v>#N/A</v>
      </c>
      <c r="G28" t="s">
        <v>9202</v>
      </c>
      <c r="H28" t="s">
        <v>3</v>
      </c>
      <c r="I28">
        <v>470</v>
      </c>
      <c r="J28">
        <v>6.7299568996400001E-3</v>
      </c>
      <c r="K28">
        <f t="shared" si="2"/>
        <v>0</v>
      </c>
      <c r="L28">
        <f t="shared" si="3"/>
        <v>0</v>
      </c>
      <c r="M28" t="b">
        <f t="shared" si="4"/>
        <v>0</v>
      </c>
      <c r="N28" t="str">
        <f>VLOOKUP(B28,Sheet3!$D$2:$I$578,6,FALSE)</f>
        <v>Jean-Marc Fognini</v>
      </c>
      <c r="O28" t="str">
        <f t="shared" si="6"/>
        <v xml:space="preserve"> </v>
      </c>
      <c r="P28" t="b">
        <f t="shared" si="7"/>
        <v>0</v>
      </c>
      <c r="Q28" t="b">
        <f>AND(M28,ISNA(VLOOKUP(B28,Sheet4!$A$1:$A$529,1,FALSE)))</f>
        <v>0</v>
      </c>
    </row>
    <row r="29" spans="1:17">
      <c r="A29" t="str">
        <f t="shared" si="1"/>
        <v>Sylvie VERMEULEN</v>
      </c>
      <c r="B29" t="s">
        <v>48</v>
      </c>
      <c r="C29" t="e">
        <f>VLOOKUP(B29,Sheet5!$A$1158:$A$1246,1,FALSE)</f>
        <v>#N/A</v>
      </c>
      <c r="D29" t="s">
        <v>4</v>
      </c>
      <c r="E29" t="s">
        <v>49</v>
      </c>
      <c r="F29" t="s">
        <v>50</v>
      </c>
      <c r="G29" t="s">
        <v>9209</v>
      </c>
      <c r="H29" t="s">
        <v>29</v>
      </c>
      <c r="I29">
        <v>379</v>
      </c>
      <c r="J29">
        <v>1.0181876796600001E-2</v>
      </c>
      <c r="K29">
        <f t="shared" si="2"/>
        <v>0</v>
      </c>
      <c r="L29">
        <f t="shared" si="3"/>
        <v>0</v>
      </c>
      <c r="M29" t="b">
        <f t="shared" si="4"/>
        <v>0</v>
      </c>
      <c r="N29" t="str">
        <f>VLOOKUP(B29,Sheet3!$D$2:$I$578,6,FALSE)</f>
        <v>Jean-Marc Fognini</v>
      </c>
      <c r="O29" t="str">
        <f t="shared" si="6"/>
        <v>Sylvie VERMEULEN</v>
      </c>
      <c r="P29" t="b">
        <f t="shared" si="7"/>
        <v>0</v>
      </c>
      <c r="Q29" t="b">
        <f>AND(M29,ISNA(VLOOKUP(B29,Sheet4!$A$1:$A$529,1,FALSE)))</f>
        <v>0</v>
      </c>
    </row>
    <row r="30" spans="1:17">
      <c r="A30" t="str">
        <f t="shared" si="1"/>
        <v>Jean-Marc FOGNINI</v>
      </c>
      <c r="B30" t="s">
        <v>48</v>
      </c>
      <c r="C30" t="e">
        <f>VLOOKUP(B30,Sheet5!$A$1158:$A$1246,1,FALSE)</f>
        <v>#N/A</v>
      </c>
      <c r="D30" t="s">
        <v>11</v>
      </c>
      <c r="E30" t="s">
        <v>51</v>
      </c>
      <c r="F30" t="s">
        <v>52</v>
      </c>
      <c r="G30" t="s">
        <v>9210</v>
      </c>
      <c r="H30" t="s">
        <v>21</v>
      </c>
      <c r="I30">
        <v>12164</v>
      </c>
      <c r="J30">
        <v>0.32678720146099999</v>
      </c>
      <c r="K30">
        <f t="shared" si="2"/>
        <v>12164</v>
      </c>
      <c r="L30" t="str">
        <f t="shared" si="3"/>
        <v>SOC</v>
      </c>
      <c r="M30" t="b">
        <f t="shared" si="4"/>
        <v>0</v>
      </c>
      <c r="N30" t="str">
        <f>VLOOKUP(B30,Sheet3!$D$2:$I$578,6,FALSE)</f>
        <v>Jean-Marc Fognini</v>
      </c>
      <c r="O30" t="str">
        <f t="shared" si="6"/>
        <v>Jean-Marc FOGNINI</v>
      </c>
      <c r="P30" t="b">
        <f t="shared" si="7"/>
        <v>1</v>
      </c>
      <c r="Q30" t="b">
        <f>AND(M30,ISNA(VLOOKUP(B30,Sheet4!$A$1:$A$529,1,FALSE)))</f>
        <v>0</v>
      </c>
    </row>
    <row r="31" spans="1:17">
      <c r="A31" t="str">
        <f t="shared" si="1"/>
        <v>Yves THOUMINE</v>
      </c>
      <c r="B31" t="s">
        <v>48</v>
      </c>
      <c r="C31" t="e">
        <f>VLOOKUP(B31,Sheet5!$A$1158:$A$1246,1,FALSE)</f>
        <v>#N/A</v>
      </c>
      <c r="D31" t="s">
        <v>11</v>
      </c>
      <c r="E31" t="s">
        <v>53</v>
      </c>
      <c r="F31" t="s">
        <v>54</v>
      </c>
      <c r="G31" t="s">
        <v>9211</v>
      </c>
      <c r="H31" t="s">
        <v>19</v>
      </c>
      <c r="I31">
        <v>1622</v>
      </c>
      <c r="J31">
        <v>4.3575208876199999E-2</v>
      </c>
      <c r="K31">
        <f t="shared" si="2"/>
        <v>12164</v>
      </c>
      <c r="L31" t="str">
        <f t="shared" si="3"/>
        <v>SOC</v>
      </c>
      <c r="M31" t="b">
        <f t="shared" si="4"/>
        <v>0</v>
      </c>
      <c r="N31" t="str">
        <f>VLOOKUP(B31,Sheet3!$D$2:$I$578,6,FALSE)</f>
        <v>Jean-Marc Fognini</v>
      </c>
      <c r="O31" t="str">
        <f t="shared" si="6"/>
        <v>Yves THOUMINE</v>
      </c>
      <c r="P31" t="b">
        <f t="shared" si="7"/>
        <v>0</v>
      </c>
      <c r="Q31" t="b">
        <f>AND(M31,ISNA(VLOOKUP(B31,Sheet4!$A$1:$A$529,1,FALSE)))</f>
        <v>0</v>
      </c>
    </row>
    <row r="32" spans="1:17">
      <c r="A32" t="str">
        <f t="shared" si="1"/>
        <v>Etienne BLANC</v>
      </c>
      <c r="B32" t="s">
        <v>48</v>
      </c>
      <c r="C32" t="e">
        <f>VLOOKUP(B32,Sheet5!$A$1158:$A$1246,1,FALSE)</f>
        <v>#N/A</v>
      </c>
      <c r="D32" t="s">
        <v>11</v>
      </c>
      <c r="E32" t="s">
        <v>55</v>
      </c>
      <c r="F32" t="s">
        <v>56</v>
      </c>
      <c r="G32" t="s">
        <v>9212</v>
      </c>
      <c r="H32" t="s">
        <v>26</v>
      </c>
      <c r="I32">
        <v>15465</v>
      </c>
      <c r="J32">
        <v>0.4154689305</v>
      </c>
      <c r="K32">
        <f t="shared" si="2"/>
        <v>12164</v>
      </c>
      <c r="L32" t="str">
        <f t="shared" si="3"/>
        <v>SOC</v>
      </c>
      <c r="M32" t="b">
        <f t="shared" si="4"/>
        <v>0</v>
      </c>
      <c r="N32" t="str">
        <f>VLOOKUP(B32,Sheet3!$D$2:$I$578,6,FALSE)</f>
        <v>Jean-Marc Fognini</v>
      </c>
      <c r="O32" t="str">
        <f t="shared" si="6"/>
        <v>Etienne BLANC</v>
      </c>
      <c r="P32" t="b">
        <f t="shared" si="7"/>
        <v>0</v>
      </c>
      <c r="Q32" t="b">
        <f>AND(M32,ISNA(VLOOKUP(B32,Sheet4!$A$1:$A$529,1,FALSE)))</f>
        <v>0</v>
      </c>
    </row>
    <row r="33" spans="1:17">
      <c r="A33" t="str">
        <f t="shared" si="1"/>
        <v>Gaëtan NOBLET</v>
      </c>
      <c r="B33" t="s">
        <v>48</v>
      </c>
      <c r="C33" t="e">
        <f>VLOOKUP(B33,Sheet5!$A$1158:$A$1246,1,FALSE)</f>
        <v>#N/A</v>
      </c>
      <c r="D33" t="s">
        <v>11</v>
      </c>
      <c r="E33" t="s">
        <v>9113</v>
      </c>
      <c r="F33" t="s">
        <v>57</v>
      </c>
      <c r="G33" t="s">
        <v>9213</v>
      </c>
      <c r="H33" t="s">
        <v>17</v>
      </c>
      <c r="I33">
        <v>5041</v>
      </c>
      <c r="J33">
        <v>0.13542702092799999</v>
      </c>
      <c r="K33">
        <f t="shared" si="2"/>
        <v>12164</v>
      </c>
      <c r="L33" t="str">
        <f t="shared" si="3"/>
        <v>SOC</v>
      </c>
      <c r="M33" t="b">
        <f t="shared" si="4"/>
        <v>0</v>
      </c>
      <c r="N33" t="str">
        <f>VLOOKUP(B33,Sheet3!$D$2:$I$578,6,FALSE)</f>
        <v>Jean-Marc Fognini</v>
      </c>
      <c r="O33" t="str">
        <f t="shared" si="6"/>
        <v>Gaëtan NOBLET</v>
      </c>
      <c r="P33" t="b">
        <f t="shared" si="7"/>
        <v>0</v>
      </c>
      <c r="Q33" t="b">
        <f>AND(M33,ISNA(VLOOKUP(B33,Sheet4!$A$1:$A$529,1,FALSE)))</f>
        <v>0</v>
      </c>
    </row>
    <row r="34" spans="1:17">
      <c r="A34" t="str">
        <f t="shared" si="1"/>
        <v>Eric LAHY</v>
      </c>
      <c r="B34" t="s">
        <v>48</v>
      </c>
      <c r="C34" t="e">
        <f>VLOOKUP(B34,Sheet5!$A$1158:$A$1246,1,FALSE)</f>
        <v>#N/A</v>
      </c>
      <c r="D34" t="s">
        <v>11</v>
      </c>
      <c r="E34" t="s">
        <v>58</v>
      </c>
      <c r="F34" t="s">
        <v>59</v>
      </c>
      <c r="G34" t="s">
        <v>9214</v>
      </c>
      <c r="H34" t="s">
        <v>10</v>
      </c>
      <c r="I34">
        <v>160</v>
      </c>
      <c r="J34">
        <v>4.2984176450000001E-3</v>
      </c>
      <c r="K34">
        <f t="shared" si="2"/>
        <v>12164</v>
      </c>
      <c r="L34" t="str">
        <f t="shared" si="3"/>
        <v>SOC</v>
      </c>
      <c r="M34" t="b">
        <f t="shared" si="4"/>
        <v>0</v>
      </c>
      <c r="N34" t="str">
        <f>VLOOKUP(B34,Sheet3!$D$2:$I$578,6,FALSE)</f>
        <v>Jean-Marc Fognini</v>
      </c>
      <c r="O34" t="str">
        <f t="shared" si="6"/>
        <v>Eric LAHY</v>
      </c>
      <c r="P34" t="b">
        <f t="shared" si="7"/>
        <v>0</v>
      </c>
      <c r="Q34" t="b">
        <f>AND(M34,ISNA(VLOOKUP(B34,Sheet4!$A$1:$A$529,1,FALSE)))</f>
        <v>0</v>
      </c>
    </row>
    <row r="35" spans="1:17">
      <c r="A35" t="str">
        <f t="shared" si="1"/>
        <v>Delphine ROCHET</v>
      </c>
      <c r="B35" t="s">
        <v>48</v>
      </c>
      <c r="C35" t="e">
        <f>VLOOKUP(B35,Sheet5!$A$1158:$A$1246,1,FALSE)</f>
        <v>#N/A</v>
      </c>
      <c r="D35" t="s">
        <v>4</v>
      </c>
      <c r="E35" t="s">
        <v>60</v>
      </c>
      <c r="F35" t="s">
        <v>61</v>
      </c>
      <c r="G35" t="s">
        <v>9215</v>
      </c>
      <c r="H35" t="s">
        <v>13</v>
      </c>
      <c r="I35">
        <v>582</v>
      </c>
      <c r="J35">
        <v>1.5635494183699999E-2</v>
      </c>
      <c r="K35">
        <f t="shared" si="2"/>
        <v>12164</v>
      </c>
      <c r="L35" t="str">
        <f t="shared" si="3"/>
        <v>SOC</v>
      </c>
      <c r="M35" t="b">
        <f t="shared" si="4"/>
        <v>0</v>
      </c>
      <c r="N35" t="str">
        <f>VLOOKUP(B35,Sheet3!$D$2:$I$578,6,FALSE)</f>
        <v>Jean-Marc Fognini</v>
      </c>
      <c r="O35" t="str">
        <f t="shared" si="6"/>
        <v>Delphine ROCHET</v>
      </c>
      <c r="P35" t="b">
        <f t="shared" si="7"/>
        <v>0</v>
      </c>
      <c r="Q35" t="b">
        <f>AND(M35,ISNA(VLOOKUP(B35,Sheet4!$A$1:$A$529,1,FALSE)))</f>
        <v>0</v>
      </c>
    </row>
    <row r="36" spans="1:17">
      <c r="A36" t="str">
        <f t="shared" si="1"/>
        <v>Christine FRANQUET</v>
      </c>
      <c r="B36" t="s">
        <v>48</v>
      </c>
      <c r="C36" t="e">
        <f>VLOOKUP(B36,Sheet5!$A$1158:$A$1246,1,FALSE)</f>
        <v>#N/A</v>
      </c>
      <c r="D36" t="s">
        <v>4</v>
      </c>
      <c r="E36" t="s">
        <v>62</v>
      </c>
      <c r="F36" t="s">
        <v>63</v>
      </c>
      <c r="G36" t="s">
        <v>9216</v>
      </c>
      <c r="H36" t="s">
        <v>7</v>
      </c>
      <c r="I36">
        <v>1810</v>
      </c>
      <c r="J36">
        <v>4.8625849609099998E-2</v>
      </c>
      <c r="K36">
        <f t="shared" si="2"/>
        <v>12164</v>
      </c>
      <c r="L36" t="str">
        <f t="shared" si="3"/>
        <v>SOC</v>
      </c>
      <c r="M36" t="b">
        <f t="shared" si="4"/>
        <v>1</v>
      </c>
      <c r="N36" t="str">
        <f>VLOOKUP(B36,Sheet3!$D$2:$I$578,6,FALSE)</f>
        <v>Jean-Marc Fognini</v>
      </c>
      <c r="O36" t="str">
        <f t="shared" si="6"/>
        <v>Christine FRANQUET</v>
      </c>
      <c r="P36" t="b">
        <f t="shared" si="7"/>
        <v>0</v>
      </c>
      <c r="Q36" t="b">
        <f>AND(M36,ISNA(VLOOKUP(B36,Sheet4!$A$1:$A$529,1,FALSE)))</f>
        <v>1</v>
      </c>
    </row>
    <row r="37" spans="1:17">
      <c r="A37" t="str">
        <f t="shared" si="1"/>
        <v xml:space="preserve"> </v>
      </c>
      <c r="B37" t="s">
        <v>64</v>
      </c>
      <c r="C37" t="e">
        <f>VLOOKUP(B37,Sheet5!$A$1158:$A$1246,1,FALSE)</f>
        <v>#N/A</v>
      </c>
      <c r="G37" t="s">
        <v>9202</v>
      </c>
      <c r="H37" t="s">
        <v>1</v>
      </c>
      <c r="I37">
        <v>84591</v>
      </c>
      <c r="J37">
        <v>1</v>
      </c>
      <c r="K37">
        <f t="shared" si="2"/>
        <v>0</v>
      </c>
      <c r="L37">
        <f t="shared" si="3"/>
        <v>0</v>
      </c>
      <c r="M37" t="b">
        <f t="shared" si="4"/>
        <v>0</v>
      </c>
      <c r="N37" t="str">
        <f>VLOOKUP(B37,Sheet3!$D$2:$I$578,6,FALSE)</f>
        <v>Guillaume Lacroix</v>
      </c>
      <c r="O37" t="str">
        <f t="shared" si="6"/>
        <v xml:space="preserve"> </v>
      </c>
      <c r="P37" t="b">
        <f t="shared" si="7"/>
        <v>0</v>
      </c>
      <c r="Q37" t="b">
        <f>AND(M37,ISNA(VLOOKUP(B37,Sheet4!$A$1:$A$529,1,FALSE)))</f>
        <v>0</v>
      </c>
    </row>
    <row r="38" spans="1:17">
      <c r="A38" t="str">
        <f t="shared" si="1"/>
        <v xml:space="preserve"> </v>
      </c>
      <c r="B38" t="s">
        <v>64</v>
      </c>
      <c r="C38" t="e">
        <f>VLOOKUP(B38,Sheet5!$A$1158:$A$1246,1,FALSE)</f>
        <v>#N/A</v>
      </c>
      <c r="G38" t="s">
        <v>9202</v>
      </c>
      <c r="H38" t="s">
        <v>2</v>
      </c>
      <c r="I38">
        <v>34706</v>
      </c>
      <c r="J38">
        <v>0.41028005343399998</v>
      </c>
      <c r="K38">
        <f t="shared" si="2"/>
        <v>0</v>
      </c>
      <c r="L38">
        <f t="shared" si="3"/>
        <v>0</v>
      </c>
      <c r="M38" t="b">
        <f t="shared" si="4"/>
        <v>0</v>
      </c>
      <c r="N38" t="str">
        <f>VLOOKUP(B38,Sheet3!$D$2:$I$578,6,FALSE)</f>
        <v>Guillaume Lacroix</v>
      </c>
      <c r="O38" t="str">
        <f t="shared" si="6"/>
        <v xml:space="preserve"> </v>
      </c>
      <c r="P38" t="b">
        <f t="shared" si="7"/>
        <v>0</v>
      </c>
      <c r="Q38" t="b">
        <f>AND(M38,ISNA(VLOOKUP(B38,Sheet4!$A$1:$A$529,1,FALSE)))</f>
        <v>0</v>
      </c>
    </row>
    <row r="39" spans="1:17">
      <c r="A39" t="str">
        <f t="shared" si="1"/>
        <v xml:space="preserve"> </v>
      </c>
      <c r="B39" t="s">
        <v>64</v>
      </c>
      <c r="C39" t="e">
        <f>VLOOKUP(B39,Sheet5!$A$1158:$A$1246,1,FALSE)</f>
        <v>#N/A</v>
      </c>
      <c r="G39" t="s">
        <v>9202</v>
      </c>
      <c r="H39" t="s">
        <v>3</v>
      </c>
      <c r="I39">
        <v>655</v>
      </c>
      <c r="J39">
        <v>7.7431405232200002E-3</v>
      </c>
      <c r="K39">
        <f t="shared" si="2"/>
        <v>0</v>
      </c>
      <c r="L39">
        <f t="shared" si="3"/>
        <v>0</v>
      </c>
      <c r="M39" t="b">
        <f t="shared" si="4"/>
        <v>0</v>
      </c>
      <c r="N39" t="str">
        <f>VLOOKUP(B39,Sheet3!$D$2:$I$578,6,FALSE)</f>
        <v>Guillaume Lacroix</v>
      </c>
      <c r="O39" t="str">
        <f t="shared" si="6"/>
        <v xml:space="preserve"> </v>
      </c>
      <c r="P39" t="b">
        <f t="shared" si="7"/>
        <v>0</v>
      </c>
      <c r="Q39" t="b">
        <f>AND(M39,ISNA(VLOOKUP(B39,Sheet4!$A$1:$A$529,1,FALSE)))</f>
        <v>0</v>
      </c>
    </row>
    <row r="40" spans="1:17">
      <c r="A40" t="str">
        <f t="shared" si="1"/>
        <v>Guillaume LACROIX</v>
      </c>
      <c r="B40" t="s">
        <v>64</v>
      </c>
      <c r="C40" t="e">
        <f>VLOOKUP(B40,Sheet5!$A$1158:$A$1246,1,FALSE)</f>
        <v>#N/A</v>
      </c>
      <c r="D40" t="s">
        <v>11</v>
      </c>
      <c r="E40" t="s">
        <v>65</v>
      </c>
      <c r="F40" t="s">
        <v>66</v>
      </c>
      <c r="G40" t="s">
        <v>9217</v>
      </c>
      <c r="H40" t="s">
        <v>67</v>
      </c>
      <c r="I40">
        <v>15419</v>
      </c>
      <c r="J40">
        <v>0.31320333130200001</v>
      </c>
      <c r="K40">
        <f t="shared" si="2"/>
        <v>0</v>
      </c>
      <c r="L40">
        <f t="shared" si="3"/>
        <v>0</v>
      </c>
      <c r="M40" t="b">
        <f t="shared" si="4"/>
        <v>0</v>
      </c>
      <c r="N40" t="str">
        <f>VLOOKUP(B40,Sheet3!$D$2:$I$578,6,FALSE)</f>
        <v>Guillaume Lacroix</v>
      </c>
      <c r="O40" t="str">
        <f t="shared" si="6"/>
        <v>Guillaume LACROIX</v>
      </c>
      <c r="P40" t="b">
        <f t="shared" si="7"/>
        <v>1</v>
      </c>
      <c r="Q40" t="b">
        <f>AND(M40,ISNA(VLOOKUP(B40,Sheet4!$A$1:$A$529,1,FALSE)))</f>
        <v>0</v>
      </c>
    </row>
    <row r="41" spans="1:17">
      <c r="A41" t="str">
        <f t="shared" si="1"/>
        <v>Michèle VIANES</v>
      </c>
      <c r="B41" t="s">
        <v>64</v>
      </c>
      <c r="C41" t="e">
        <f>VLOOKUP(B41,Sheet5!$A$1158:$A$1246,1,FALSE)</f>
        <v>#N/A</v>
      </c>
      <c r="D41" t="s">
        <v>4</v>
      </c>
      <c r="E41" t="s">
        <v>9114</v>
      </c>
      <c r="F41" t="s">
        <v>68</v>
      </c>
      <c r="G41" t="s">
        <v>9218</v>
      </c>
      <c r="H41" t="s">
        <v>13</v>
      </c>
      <c r="I41">
        <v>635</v>
      </c>
      <c r="J41">
        <v>1.28986390412E-2</v>
      </c>
      <c r="K41">
        <f t="shared" si="2"/>
        <v>0</v>
      </c>
      <c r="L41">
        <f t="shared" si="3"/>
        <v>0</v>
      </c>
      <c r="M41" t="b">
        <f t="shared" si="4"/>
        <v>0</v>
      </c>
      <c r="N41" t="str">
        <f>VLOOKUP(B41,Sheet3!$D$2:$I$578,6,FALSE)</f>
        <v>Guillaume Lacroix</v>
      </c>
      <c r="O41" t="str">
        <f t="shared" si="6"/>
        <v>Michèle VIANES</v>
      </c>
      <c r="P41" t="b">
        <f t="shared" si="7"/>
        <v>0</v>
      </c>
      <c r="Q41" t="b">
        <f>AND(M41,ISNA(VLOOKUP(B41,Sheet4!$A$1:$A$529,1,FALSE)))</f>
        <v>0</v>
      </c>
    </row>
    <row r="42" spans="1:17">
      <c r="A42" t="str">
        <f t="shared" si="1"/>
        <v>Michel VOISIN</v>
      </c>
      <c r="B42" t="s">
        <v>64</v>
      </c>
      <c r="C42" t="e">
        <f>VLOOKUP(B42,Sheet5!$A$1158:$A$1246,1,FALSE)</f>
        <v>#N/A</v>
      </c>
      <c r="D42" t="s">
        <v>11</v>
      </c>
      <c r="E42" t="s">
        <v>31</v>
      </c>
      <c r="F42" t="s">
        <v>69</v>
      </c>
      <c r="G42" t="s">
        <v>9219</v>
      </c>
      <c r="H42" t="s">
        <v>26</v>
      </c>
      <c r="I42">
        <v>20050</v>
      </c>
      <c r="J42">
        <v>0.40727198862500003</v>
      </c>
      <c r="K42">
        <f t="shared" si="2"/>
        <v>0</v>
      </c>
      <c r="L42">
        <f t="shared" si="3"/>
        <v>0</v>
      </c>
      <c r="M42" t="b">
        <f t="shared" si="4"/>
        <v>0</v>
      </c>
      <c r="N42" t="str">
        <f>VLOOKUP(B42,Sheet3!$D$2:$I$578,6,FALSE)</f>
        <v>Guillaume Lacroix</v>
      </c>
      <c r="O42" t="str">
        <f t="shared" si="6"/>
        <v>Michel VOISIN</v>
      </c>
      <c r="P42" t="b">
        <f t="shared" si="7"/>
        <v>0</v>
      </c>
      <c r="Q42" t="b">
        <f>AND(M42,ISNA(VLOOKUP(B42,Sheet4!$A$1:$A$529,1,FALSE)))</f>
        <v>0</v>
      </c>
    </row>
    <row r="43" spans="1:17">
      <c r="A43" t="str">
        <f t="shared" si="1"/>
        <v>Laurence MAYER</v>
      </c>
      <c r="B43" t="s">
        <v>64</v>
      </c>
      <c r="C43" t="e">
        <f>VLOOKUP(B43,Sheet5!$A$1158:$A$1246,1,FALSE)</f>
        <v>#N/A</v>
      </c>
      <c r="D43" t="s">
        <v>4</v>
      </c>
      <c r="E43" t="s">
        <v>70</v>
      </c>
      <c r="F43" t="s">
        <v>71</v>
      </c>
      <c r="G43" t="s">
        <v>9220</v>
      </c>
      <c r="H43" t="s">
        <v>29</v>
      </c>
      <c r="I43">
        <v>300</v>
      </c>
      <c r="J43">
        <v>6.0938452163300004E-3</v>
      </c>
      <c r="K43">
        <f t="shared" si="2"/>
        <v>0</v>
      </c>
      <c r="L43">
        <f t="shared" si="3"/>
        <v>0</v>
      </c>
      <c r="M43" t="b">
        <f t="shared" si="4"/>
        <v>0</v>
      </c>
      <c r="N43" t="str">
        <f>VLOOKUP(B43,Sheet3!$D$2:$I$578,6,FALSE)</f>
        <v>Guillaume Lacroix</v>
      </c>
      <c r="O43" t="str">
        <f t="shared" si="6"/>
        <v>Laurence MAYER</v>
      </c>
      <c r="P43" t="b">
        <f t="shared" si="7"/>
        <v>0</v>
      </c>
      <c r="Q43" t="b">
        <f>AND(M43,ISNA(VLOOKUP(B43,Sheet4!$A$1:$A$529,1,FALSE)))</f>
        <v>0</v>
      </c>
    </row>
    <row r="44" spans="1:17">
      <c r="A44" t="str">
        <f t="shared" si="1"/>
        <v>Jean-François MORTEL</v>
      </c>
      <c r="B44" t="s">
        <v>64</v>
      </c>
      <c r="C44" t="e">
        <f>VLOOKUP(B44,Sheet5!$A$1158:$A$1246,1,FALSE)</f>
        <v>#N/A</v>
      </c>
      <c r="D44" t="s">
        <v>11</v>
      </c>
      <c r="E44" t="s">
        <v>9112</v>
      </c>
      <c r="F44" t="s">
        <v>72</v>
      </c>
      <c r="G44" t="s">
        <v>9221</v>
      </c>
      <c r="H44" t="s">
        <v>10</v>
      </c>
      <c r="I44">
        <v>192</v>
      </c>
      <c r="J44">
        <v>3.9000609384499999E-3</v>
      </c>
      <c r="K44">
        <f t="shared" si="2"/>
        <v>0</v>
      </c>
      <c r="L44">
        <f t="shared" si="3"/>
        <v>0</v>
      </c>
      <c r="M44" t="b">
        <f t="shared" si="4"/>
        <v>0</v>
      </c>
      <c r="N44" t="str">
        <f>VLOOKUP(B44,Sheet3!$D$2:$I$578,6,FALSE)</f>
        <v>Guillaume Lacroix</v>
      </c>
      <c r="O44" t="str">
        <f t="shared" si="6"/>
        <v>Jean-François MORTEL</v>
      </c>
      <c r="P44" t="b">
        <f t="shared" si="7"/>
        <v>0</v>
      </c>
      <c r="Q44" t="b">
        <f>AND(M44,ISNA(VLOOKUP(B44,Sheet4!$A$1:$A$529,1,FALSE)))</f>
        <v>0</v>
      </c>
    </row>
    <row r="45" spans="1:17">
      <c r="A45" t="str">
        <f t="shared" si="1"/>
        <v>Daniel BLATRIX</v>
      </c>
      <c r="B45" t="s">
        <v>64</v>
      </c>
      <c r="C45" t="e">
        <f>VLOOKUP(B45,Sheet5!$A$1158:$A$1246,1,FALSE)</f>
        <v>#N/A</v>
      </c>
      <c r="D45" t="s">
        <v>11</v>
      </c>
      <c r="E45" t="s">
        <v>73</v>
      </c>
      <c r="F45" t="s">
        <v>74</v>
      </c>
      <c r="G45" t="s">
        <v>9222</v>
      </c>
      <c r="H45" t="s">
        <v>19</v>
      </c>
      <c r="I45">
        <v>1560</v>
      </c>
      <c r="J45">
        <v>3.1687995124899997E-2</v>
      </c>
      <c r="K45">
        <f t="shared" si="2"/>
        <v>0</v>
      </c>
      <c r="L45">
        <f t="shared" si="3"/>
        <v>0</v>
      </c>
      <c r="M45" t="b">
        <f t="shared" si="4"/>
        <v>0</v>
      </c>
      <c r="N45" t="str">
        <f>VLOOKUP(B45,Sheet3!$D$2:$I$578,6,FALSE)</f>
        <v>Guillaume Lacroix</v>
      </c>
      <c r="O45" t="str">
        <f t="shared" si="6"/>
        <v>Daniel BLATRIX</v>
      </c>
      <c r="P45" t="b">
        <f t="shared" si="7"/>
        <v>0</v>
      </c>
      <c r="Q45" t="b">
        <f>AND(M45,ISNA(VLOOKUP(B45,Sheet4!$A$1:$A$529,1,FALSE)))</f>
        <v>0</v>
      </c>
    </row>
    <row r="46" spans="1:17">
      <c r="A46" t="str">
        <f t="shared" si="1"/>
        <v>Corinne MOSSIRE</v>
      </c>
      <c r="B46" t="s">
        <v>64</v>
      </c>
      <c r="C46" t="e">
        <f>VLOOKUP(B46,Sheet5!$A$1158:$A$1246,1,FALSE)</f>
        <v>#N/A</v>
      </c>
      <c r="D46" t="s">
        <v>4</v>
      </c>
      <c r="E46" t="s">
        <v>75</v>
      </c>
      <c r="F46" t="s">
        <v>76</v>
      </c>
      <c r="G46" t="s">
        <v>9223</v>
      </c>
      <c r="H46" t="s">
        <v>17</v>
      </c>
      <c r="I46">
        <v>9390</v>
      </c>
      <c r="J46">
        <v>0.190737355271</v>
      </c>
      <c r="K46">
        <f t="shared" si="2"/>
        <v>0</v>
      </c>
      <c r="L46">
        <f t="shared" si="3"/>
        <v>0</v>
      </c>
      <c r="M46" t="b">
        <f t="shared" si="4"/>
        <v>0</v>
      </c>
      <c r="N46" t="str">
        <f>VLOOKUP(B46,Sheet3!$D$2:$I$578,6,FALSE)</f>
        <v>Guillaume Lacroix</v>
      </c>
      <c r="O46" t="str">
        <f t="shared" si="6"/>
        <v>Corinne MOSSIRE</v>
      </c>
      <c r="P46" t="b">
        <f t="shared" si="7"/>
        <v>0</v>
      </c>
      <c r="Q46" t="b">
        <f>AND(M46,ISNA(VLOOKUP(B46,Sheet4!$A$1:$A$529,1,FALSE)))</f>
        <v>0</v>
      </c>
    </row>
    <row r="47" spans="1:17">
      <c r="A47" t="str">
        <f t="shared" si="1"/>
        <v>Electre DRACOS</v>
      </c>
      <c r="B47" t="s">
        <v>64</v>
      </c>
      <c r="C47" t="e">
        <f>VLOOKUP(B47,Sheet5!$A$1158:$A$1246,1,FALSE)</f>
        <v>#N/A</v>
      </c>
      <c r="D47" t="s">
        <v>4</v>
      </c>
      <c r="E47" t="s">
        <v>77</v>
      </c>
      <c r="F47" t="s">
        <v>78</v>
      </c>
      <c r="G47" t="s">
        <v>9224</v>
      </c>
      <c r="H47" t="s">
        <v>10</v>
      </c>
      <c r="I47">
        <v>163</v>
      </c>
      <c r="J47">
        <v>3.3109892342100002E-3</v>
      </c>
      <c r="K47">
        <f t="shared" si="2"/>
        <v>0</v>
      </c>
      <c r="L47">
        <f t="shared" si="3"/>
        <v>0</v>
      </c>
      <c r="M47" t="b">
        <f t="shared" si="4"/>
        <v>0</v>
      </c>
      <c r="N47" t="str">
        <f>VLOOKUP(B47,Sheet3!$D$2:$I$578,6,FALSE)</f>
        <v>Guillaume Lacroix</v>
      </c>
      <c r="O47" t="str">
        <f t="shared" si="6"/>
        <v>Electre DRACOS</v>
      </c>
      <c r="P47" t="b">
        <f t="shared" si="7"/>
        <v>0</v>
      </c>
      <c r="Q47" t="b">
        <f>AND(M47,ISNA(VLOOKUP(B47,Sheet4!$A$1:$A$529,1,FALSE)))</f>
        <v>0</v>
      </c>
    </row>
    <row r="48" spans="1:17">
      <c r="A48" t="str">
        <f t="shared" si="1"/>
        <v>Nicolas ZIELINSKI</v>
      </c>
      <c r="B48" t="s">
        <v>64</v>
      </c>
      <c r="C48" t="e">
        <f>VLOOKUP(B48,Sheet5!$A$1158:$A$1246,1,FALSE)</f>
        <v>#N/A</v>
      </c>
      <c r="D48" t="s">
        <v>11</v>
      </c>
      <c r="E48" t="s">
        <v>79</v>
      </c>
      <c r="F48" t="s">
        <v>80</v>
      </c>
      <c r="G48" t="s">
        <v>9225</v>
      </c>
      <c r="H48" t="s">
        <v>7</v>
      </c>
      <c r="I48">
        <v>1521</v>
      </c>
      <c r="J48">
        <v>3.0895795246800001E-2</v>
      </c>
      <c r="K48">
        <f t="shared" si="2"/>
        <v>1521</v>
      </c>
      <c r="L48" t="str">
        <f t="shared" si="3"/>
        <v>VEC</v>
      </c>
      <c r="M48" t="b">
        <f t="shared" si="4"/>
        <v>1</v>
      </c>
      <c r="N48" t="str">
        <f>VLOOKUP(B48,Sheet3!$D$2:$I$578,6,FALSE)</f>
        <v>Guillaume Lacroix</v>
      </c>
      <c r="O48" t="str">
        <f t="shared" si="6"/>
        <v>Nicolas ZIELINSKI</v>
      </c>
      <c r="P48" t="b">
        <f t="shared" si="7"/>
        <v>0</v>
      </c>
      <c r="Q48" t="b">
        <f>AND(M48,ISNA(VLOOKUP(B48,Sheet4!$A$1:$A$529,1,FALSE)))</f>
        <v>1</v>
      </c>
    </row>
    <row r="49" spans="1:17">
      <c r="A49" t="str">
        <f t="shared" si="1"/>
        <v xml:space="preserve"> </v>
      </c>
      <c r="B49" t="s">
        <v>81</v>
      </c>
      <c r="C49" t="e">
        <f>VLOOKUP(B49,Sheet5!$A$1158:$A$1246,1,FALSE)</f>
        <v>#N/A</v>
      </c>
      <c r="G49" t="s">
        <v>9202</v>
      </c>
      <c r="H49" t="s">
        <v>1</v>
      </c>
      <c r="I49">
        <v>73724</v>
      </c>
      <c r="J49">
        <v>1</v>
      </c>
      <c r="K49">
        <f t="shared" si="2"/>
        <v>0</v>
      </c>
      <c r="L49">
        <f t="shared" si="3"/>
        <v>0</v>
      </c>
      <c r="M49" t="b">
        <f t="shared" si="4"/>
        <v>0</v>
      </c>
      <c r="N49" t="str">
        <f>VLOOKUP(B49,Sheet3!$D$2:$I$578,6,FALSE)</f>
        <v>Josiane Exposito</v>
      </c>
      <c r="O49" t="str">
        <f t="shared" si="6"/>
        <v xml:space="preserve"> </v>
      </c>
      <c r="P49" t="b">
        <f t="shared" si="7"/>
        <v>0</v>
      </c>
      <c r="Q49" t="b">
        <f>AND(M49,ISNA(VLOOKUP(B49,Sheet4!$A$1:$A$529,1,FALSE)))</f>
        <v>0</v>
      </c>
    </row>
    <row r="50" spans="1:17">
      <c r="A50" t="str">
        <f t="shared" si="1"/>
        <v xml:space="preserve"> </v>
      </c>
      <c r="B50" t="s">
        <v>81</v>
      </c>
      <c r="C50" t="e">
        <f>VLOOKUP(B50,Sheet5!$A$1158:$A$1246,1,FALSE)</f>
        <v>#N/A</v>
      </c>
      <c r="G50" t="s">
        <v>9202</v>
      </c>
      <c r="H50" t="s">
        <v>2</v>
      </c>
      <c r="I50">
        <v>31574</v>
      </c>
      <c r="J50">
        <v>0.428273018284</v>
      </c>
      <c r="K50">
        <f t="shared" si="2"/>
        <v>0</v>
      </c>
      <c r="L50">
        <f t="shared" si="3"/>
        <v>0</v>
      </c>
      <c r="M50" t="b">
        <f t="shared" si="4"/>
        <v>0</v>
      </c>
      <c r="N50" t="str">
        <f>VLOOKUP(B50,Sheet3!$D$2:$I$578,6,FALSE)</f>
        <v>Josiane Exposito</v>
      </c>
      <c r="O50" t="str">
        <f t="shared" si="6"/>
        <v xml:space="preserve"> </v>
      </c>
      <c r="P50" t="b">
        <f t="shared" si="7"/>
        <v>0</v>
      </c>
      <c r="Q50" t="b">
        <f>AND(M50,ISNA(VLOOKUP(B50,Sheet4!$A$1:$A$529,1,FALSE)))</f>
        <v>0</v>
      </c>
    </row>
    <row r="51" spans="1:17">
      <c r="A51" t="str">
        <f t="shared" si="1"/>
        <v xml:space="preserve"> </v>
      </c>
      <c r="B51" t="s">
        <v>81</v>
      </c>
      <c r="C51" t="e">
        <f>VLOOKUP(B51,Sheet5!$A$1158:$A$1246,1,FALSE)</f>
        <v>#N/A</v>
      </c>
      <c r="G51" t="s">
        <v>9202</v>
      </c>
      <c r="H51" t="s">
        <v>3</v>
      </c>
      <c r="I51">
        <v>557</v>
      </c>
      <c r="J51">
        <v>7.5552059030999999E-3</v>
      </c>
      <c r="K51">
        <f t="shared" si="2"/>
        <v>0</v>
      </c>
      <c r="L51">
        <f t="shared" si="3"/>
        <v>0</v>
      </c>
      <c r="M51" t="b">
        <f t="shared" si="4"/>
        <v>0</v>
      </c>
      <c r="N51" t="str">
        <f>VLOOKUP(B51,Sheet3!$D$2:$I$578,6,FALSE)</f>
        <v>Josiane Exposito</v>
      </c>
      <c r="O51" t="str">
        <f t="shared" si="6"/>
        <v xml:space="preserve"> </v>
      </c>
      <c r="P51" t="b">
        <f t="shared" si="7"/>
        <v>0</v>
      </c>
      <c r="Q51" t="b">
        <f>AND(M51,ISNA(VLOOKUP(B51,Sheet4!$A$1:$A$529,1,FALSE)))</f>
        <v>0</v>
      </c>
    </row>
    <row r="52" spans="1:17">
      <c r="A52" t="str">
        <f t="shared" si="1"/>
        <v>Jean-Michel BOULME</v>
      </c>
      <c r="B52" t="s">
        <v>81</v>
      </c>
      <c r="C52" t="e">
        <f>VLOOKUP(B52,Sheet5!$A$1158:$A$1246,1,FALSE)</f>
        <v>#N/A</v>
      </c>
      <c r="D52" t="s">
        <v>11</v>
      </c>
      <c r="E52" t="s">
        <v>82</v>
      </c>
      <c r="F52" t="s">
        <v>83</v>
      </c>
      <c r="G52" t="s">
        <v>9226</v>
      </c>
      <c r="H52" t="s">
        <v>10</v>
      </c>
      <c r="I52">
        <v>222</v>
      </c>
      <c r="J52">
        <v>5.3374365878899998E-3</v>
      </c>
      <c r="K52">
        <f t="shared" si="2"/>
        <v>0</v>
      </c>
      <c r="L52">
        <f t="shared" si="3"/>
        <v>0</v>
      </c>
      <c r="M52" t="b">
        <f t="shared" si="4"/>
        <v>0</v>
      </c>
      <c r="N52" t="str">
        <f>VLOOKUP(B52,Sheet3!$D$2:$I$578,6,FALSE)</f>
        <v>Josiane Exposito</v>
      </c>
      <c r="O52" t="str">
        <f t="shared" si="6"/>
        <v>Jean-Michel BOULME</v>
      </c>
      <c r="P52" t="b">
        <f t="shared" si="7"/>
        <v>0</v>
      </c>
      <c r="Q52" t="b">
        <f>AND(M52,ISNA(VLOOKUP(B52,Sheet4!$A$1:$A$529,1,FALSE)))</f>
        <v>0</v>
      </c>
    </row>
    <row r="53" spans="1:17">
      <c r="A53" t="str">
        <f t="shared" si="1"/>
        <v>Bernard LEGER</v>
      </c>
      <c r="B53" t="s">
        <v>81</v>
      </c>
      <c r="C53" t="e">
        <f>VLOOKUP(B53,Sheet5!$A$1158:$A$1246,1,FALSE)</f>
        <v>#N/A</v>
      </c>
      <c r="D53" t="s">
        <v>11</v>
      </c>
      <c r="E53" t="s">
        <v>84</v>
      </c>
      <c r="F53" t="s">
        <v>85</v>
      </c>
      <c r="G53" t="s">
        <v>9227</v>
      </c>
      <c r="H53" t="s">
        <v>13</v>
      </c>
      <c r="I53">
        <v>176</v>
      </c>
      <c r="J53">
        <v>4.2314812588699997E-3</v>
      </c>
      <c r="K53">
        <f t="shared" si="2"/>
        <v>0</v>
      </c>
      <c r="L53">
        <f t="shared" si="3"/>
        <v>0</v>
      </c>
      <c r="M53" t="b">
        <f t="shared" si="4"/>
        <v>0</v>
      </c>
      <c r="N53" t="str">
        <f>VLOOKUP(B53,Sheet3!$D$2:$I$578,6,FALSE)</f>
        <v>Josiane Exposito</v>
      </c>
      <c r="O53" t="str">
        <f t="shared" si="6"/>
        <v>Bernard LEGER</v>
      </c>
      <c r="P53" t="b">
        <f t="shared" si="7"/>
        <v>0</v>
      </c>
      <c r="Q53" t="b">
        <f>AND(M53,ISNA(VLOOKUP(B53,Sheet4!$A$1:$A$529,1,FALSE)))</f>
        <v>0</v>
      </c>
    </row>
    <row r="54" spans="1:17">
      <c r="A54" t="str">
        <f t="shared" si="1"/>
        <v>Michel PERRAUD</v>
      </c>
      <c r="B54" t="s">
        <v>81</v>
      </c>
      <c r="C54" t="e">
        <f>VLOOKUP(B54,Sheet5!$A$1158:$A$1246,1,FALSE)</f>
        <v>#N/A</v>
      </c>
      <c r="D54" t="s">
        <v>11</v>
      </c>
      <c r="E54" t="s">
        <v>31</v>
      </c>
      <c r="F54" t="s">
        <v>86</v>
      </c>
      <c r="G54" t="s">
        <v>9228</v>
      </c>
      <c r="H54" t="s">
        <v>87</v>
      </c>
      <c r="I54">
        <v>3946</v>
      </c>
      <c r="J54">
        <v>9.4871733224299995E-2</v>
      </c>
      <c r="K54">
        <f t="shared" si="2"/>
        <v>0</v>
      </c>
      <c r="L54">
        <f t="shared" si="3"/>
        <v>0</v>
      </c>
      <c r="M54" t="b">
        <f t="shared" si="4"/>
        <v>0</v>
      </c>
      <c r="N54" t="str">
        <f>VLOOKUP(B54,Sheet3!$D$2:$I$578,6,FALSE)</f>
        <v>Josiane Exposito</v>
      </c>
      <c r="O54" t="str">
        <f t="shared" si="6"/>
        <v>Michel PERRAUD</v>
      </c>
      <c r="P54" t="b">
        <f t="shared" si="7"/>
        <v>0</v>
      </c>
      <c r="Q54" t="b">
        <f>AND(M54,ISNA(VLOOKUP(B54,Sheet4!$A$1:$A$529,1,FALSE)))</f>
        <v>0</v>
      </c>
    </row>
    <row r="55" spans="1:17">
      <c r="A55" t="str">
        <f t="shared" si="1"/>
        <v>Christophe CERESERO-LANES</v>
      </c>
      <c r="B55" t="s">
        <v>81</v>
      </c>
      <c r="C55" t="e">
        <f>VLOOKUP(B55,Sheet5!$A$1158:$A$1246,1,FALSE)</f>
        <v>#N/A</v>
      </c>
      <c r="D55" t="s">
        <v>11</v>
      </c>
      <c r="E55" t="s">
        <v>88</v>
      </c>
      <c r="F55" t="s">
        <v>89</v>
      </c>
      <c r="G55" t="s">
        <v>9229</v>
      </c>
      <c r="H55" t="s">
        <v>10</v>
      </c>
      <c r="I55">
        <v>184</v>
      </c>
      <c r="J55">
        <v>4.4238213160900002E-3</v>
      </c>
      <c r="K55">
        <f t="shared" si="2"/>
        <v>0</v>
      </c>
      <c r="L55">
        <f t="shared" si="3"/>
        <v>0</v>
      </c>
      <c r="M55" t="b">
        <f t="shared" si="4"/>
        <v>0</v>
      </c>
      <c r="N55" t="str">
        <f>VLOOKUP(B55,Sheet3!$D$2:$I$578,6,FALSE)</f>
        <v>Josiane Exposito</v>
      </c>
      <c r="O55" t="str">
        <f t="shared" si="6"/>
        <v>Christophe CERESERO-LANES</v>
      </c>
      <c r="P55" t="b">
        <f t="shared" si="7"/>
        <v>0</v>
      </c>
      <c r="Q55" t="b">
        <f>AND(M55,ISNA(VLOOKUP(B55,Sheet4!$A$1:$A$529,1,FALSE)))</f>
        <v>0</v>
      </c>
    </row>
    <row r="56" spans="1:17">
      <c r="A56" t="str">
        <f t="shared" si="1"/>
        <v>Bernard FAVRE</v>
      </c>
      <c r="B56" t="s">
        <v>81</v>
      </c>
      <c r="C56" t="e">
        <f>VLOOKUP(B56,Sheet5!$A$1158:$A$1246,1,FALSE)</f>
        <v>#N/A</v>
      </c>
      <c r="D56" t="s">
        <v>11</v>
      </c>
      <c r="E56" t="s">
        <v>84</v>
      </c>
      <c r="F56" t="s">
        <v>90</v>
      </c>
      <c r="G56" t="s">
        <v>9230</v>
      </c>
      <c r="H56" t="s">
        <v>29</v>
      </c>
      <c r="I56">
        <v>232</v>
      </c>
      <c r="J56">
        <v>5.5778616594099996E-3</v>
      </c>
      <c r="K56">
        <f t="shared" si="2"/>
        <v>0</v>
      </c>
      <c r="L56">
        <f t="shared" si="3"/>
        <v>0</v>
      </c>
      <c r="M56" t="b">
        <f t="shared" si="4"/>
        <v>0</v>
      </c>
      <c r="N56" t="str">
        <f>VLOOKUP(B56,Sheet3!$D$2:$I$578,6,FALSE)</f>
        <v>Josiane Exposito</v>
      </c>
      <c r="O56" t="str">
        <f t="shared" si="6"/>
        <v>Bernard FAVRE</v>
      </c>
      <c r="P56" t="b">
        <f t="shared" si="7"/>
        <v>0</v>
      </c>
      <c r="Q56" t="b">
        <f>AND(M56,ISNA(VLOOKUP(B56,Sheet4!$A$1:$A$529,1,FALSE)))</f>
        <v>0</v>
      </c>
    </row>
    <row r="57" spans="1:17">
      <c r="A57" t="str">
        <f t="shared" si="1"/>
        <v>Josiane EXPOSITO</v>
      </c>
      <c r="B57" t="s">
        <v>81</v>
      </c>
      <c r="C57" t="e">
        <f>VLOOKUP(B57,Sheet5!$A$1158:$A$1246,1,FALSE)</f>
        <v>#N/A</v>
      </c>
      <c r="D57" t="s">
        <v>4</v>
      </c>
      <c r="E57" t="s">
        <v>91</v>
      </c>
      <c r="F57" t="s">
        <v>92</v>
      </c>
      <c r="G57" t="s">
        <v>9231</v>
      </c>
      <c r="H57" t="s">
        <v>21</v>
      </c>
      <c r="I57">
        <v>11857</v>
      </c>
      <c r="J57">
        <v>0.28507200730900001</v>
      </c>
      <c r="K57">
        <f t="shared" si="2"/>
        <v>11857</v>
      </c>
      <c r="L57" t="str">
        <f t="shared" si="3"/>
        <v>SOC</v>
      </c>
      <c r="M57" t="b">
        <f t="shared" si="4"/>
        <v>0</v>
      </c>
      <c r="N57" t="str">
        <f>VLOOKUP(B57,Sheet3!$D$2:$I$578,6,FALSE)</f>
        <v>Josiane Exposito</v>
      </c>
      <c r="O57" t="str">
        <f t="shared" si="6"/>
        <v>Josiane EXPOSITO</v>
      </c>
      <c r="P57" t="b">
        <f t="shared" si="7"/>
        <v>1</v>
      </c>
      <c r="Q57" t="b">
        <f>AND(M57,ISNA(VLOOKUP(B57,Sheet4!$A$1:$A$529,1,FALSE)))</f>
        <v>0</v>
      </c>
    </row>
    <row r="58" spans="1:17">
      <c r="A58" t="str">
        <f t="shared" si="1"/>
        <v>Damien ABAD</v>
      </c>
      <c r="B58" t="s">
        <v>81</v>
      </c>
      <c r="C58" t="e">
        <f>VLOOKUP(B58,Sheet5!$A$1158:$A$1246,1,FALSE)</f>
        <v>#N/A</v>
      </c>
      <c r="D58" t="s">
        <v>11</v>
      </c>
      <c r="E58" t="s">
        <v>93</v>
      </c>
      <c r="F58" t="s">
        <v>94</v>
      </c>
      <c r="G58" t="s">
        <v>9232</v>
      </c>
      <c r="H58" t="s">
        <v>26</v>
      </c>
      <c r="I58">
        <v>13231</v>
      </c>
      <c r="J58">
        <v>0.31810641213700003</v>
      </c>
      <c r="K58">
        <f t="shared" si="2"/>
        <v>11857</v>
      </c>
      <c r="L58" t="str">
        <f t="shared" si="3"/>
        <v>SOC</v>
      </c>
      <c r="M58" t="b">
        <f t="shared" si="4"/>
        <v>0</v>
      </c>
      <c r="N58" t="str">
        <f>VLOOKUP(B58,Sheet3!$D$2:$I$578,6,FALSE)</f>
        <v>Josiane Exposito</v>
      </c>
      <c r="O58" t="str">
        <f t="shared" si="6"/>
        <v>Damien ABAD</v>
      </c>
      <c r="P58" t="b">
        <f t="shared" si="7"/>
        <v>0</v>
      </c>
      <c r="Q58" t="b">
        <f>AND(M58,ISNA(VLOOKUP(B58,Sheet4!$A$1:$A$529,1,FALSE)))</f>
        <v>0</v>
      </c>
    </row>
    <row r="59" spans="1:17">
      <c r="A59" t="str">
        <f t="shared" si="1"/>
        <v>Guy LARGERON</v>
      </c>
      <c r="B59" t="s">
        <v>81</v>
      </c>
      <c r="C59" t="e">
        <f>VLOOKUP(B59,Sheet5!$A$1158:$A$1246,1,FALSE)</f>
        <v>#N/A</v>
      </c>
      <c r="D59" t="s">
        <v>11</v>
      </c>
      <c r="E59" t="s">
        <v>95</v>
      </c>
      <c r="F59" t="s">
        <v>96</v>
      </c>
      <c r="G59" t="s">
        <v>9233</v>
      </c>
      <c r="H59" t="s">
        <v>10</v>
      </c>
      <c r="I59">
        <v>165</v>
      </c>
      <c r="J59">
        <v>3.9670136801899999E-3</v>
      </c>
      <c r="K59">
        <f t="shared" si="2"/>
        <v>11857</v>
      </c>
      <c r="L59" t="str">
        <f t="shared" si="3"/>
        <v>SOC</v>
      </c>
      <c r="M59" t="b">
        <f t="shared" si="4"/>
        <v>0</v>
      </c>
      <c r="N59" t="str">
        <f>VLOOKUP(B59,Sheet3!$D$2:$I$578,6,FALSE)</f>
        <v>Josiane Exposito</v>
      </c>
      <c r="O59" t="str">
        <f t="shared" si="6"/>
        <v>Guy LARGERON</v>
      </c>
      <c r="P59" t="b">
        <f t="shared" si="7"/>
        <v>0</v>
      </c>
      <c r="Q59" t="b">
        <f>AND(M59,ISNA(VLOOKUP(B59,Sheet4!$A$1:$A$529,1,FALSE)))</f>
        <v>0</v>
      </c>
    </row>
    <row r="60" spans="1:17">
      <c r="A60" t="str">
        <f t="shared" si="1"/>
        <v>Jean GALIENNE</v>
      </c>
      <c r="B60" t="s">
        <v>81</v>
      </c>
      <c r="C60" t="e">
        <f>VLOOKUP(B60,Sheet5!$A$1158:$A$1246,1,FALSE)</f>
        <v>#N/A</v>
      </c>
      <c r="D60" t="s">
        <v>11</v>
      </c>
      <c r="E60" t="s">
        <v>97</v>
      </c>
      <c r="F60" t="s">
        <v>98</v>
      </c>
      <c r="G60" t="s">
        <v>9234</v>
      </c>
      <c r="H60" t="s">
        <v>29</v>
      </c>
      <c r="I60">
        <v>446</v>
      </c>
      <c r="J60">
        <v>1.0722958190099999E-2</v>
      </c>
      <c r="K60">
        <f t="shared" si="2"/>
        <v>11857</v>
      </c>
      <c r="L60" t="str">
        <f t="shared" si="3"/>
        <v>SOC</v>
      </c>
      <c r="M60" t="b">
        <f t="shared" si="4"/>
        <v>0</v>
      </c>
      <c r="N60" t="str">
        <f>VLOOKUP(B60,Sheet3!$D$2:$I$578,6,FALSE)</f>
        <v>Josiane Exposito</v>
      </c>
      <c r="O60" t="str">
        <f t="shared" si="6"/>
        <v>Jean GALIENNE</v>
      </c>
      <c r="P60" t="b">
        <f t="shared" si="7"/>
        <v>0</v>
      </c>
      <c r="Q60" t="b">
        <f>AND(M60,ISNA(VLOOKUP(B60,Sheet4!$A$1:$A$529,1,FALSE)))</f>
        <v>0</v>
      </c>
    </row>
    <row r="61" spans="1:17">
      <c r="A61" t="str">
        <f t="shared" si="1"/>
        <v>Mylène FERRI</v>
      </c>
      <c r="B61" t="s">
        <v>81</v>
      </c>
      <c r="C61" t="e">
        <f>VLOOKUP(B61,Sheet5!$A$1158:$A$1246,1,FALSE)</f>
        <v>#N/A</v>
      </c>
      <c r="D61" t="s">
        <v>4</v>
      </c>
      <c r="E61" t="s">
        <v>9115</v>
      </c>
      <c r="F61" t="s">
        <v>99</v>
      </c>
      <c r="G61" t="s">
        <v>9235</v>
      </c>
      <c r="H61" t="s">
        <v>19</v>
      </c>
      <c r="I61">
        <v>3046</v>
      </c>
      <c r="J61">
        <v>7.3233476786999999E-2</v>
      </c>
      <c r="K61">
        <f t="shared" si="2"/>
        <v>11857</v>
      </c>
      <c r="L61" t="str">
        <f t="shared" si="3"/>
        <v>SOC</v>
      </c>
      <c r="M61" t="b">
        <f t="shared" si="4"/>
        <v>0</v>
      </c>
      <c r="N61" t="str">
        <f>VLOOKUP(B61,Sheet3!$D$2:$I$578,6,FALSE)</f>
        <v>Josiane Exposito</v>
      </c>
      <c r="O61" t="str">
        <f t="shared" si="6"/>
        <v>Mylène FERRI</v>
      </c>
      <c r="P61" t="b">
        <f t="shared" si="7"/>
        <v>0</v>
      </c>
      <c r="Q61" t="b">
        <f>AND(M61,ISNA(VLOOKUP(B61,Sheet4!$A$1:$A$529,1,FALSE)))</f>
        <v>0</v>
      </c>
    </row>
    <row r="62" spans="1:17">
      <c r="A62" t="str">
        <f t="shared" si="1"/>
        <v>Patrick ROYER</v>
      </c>
      <c r="B62" t="s">
        <v>81</v>
      </c>
      <c r="C62" t="e">
        <f>VLOOKUP(B62,Sheet5!$A$1158:$A$1246,1,FALSE)</f>
        <v>#N/A</v>
      </c>
      <c r="D62" t="s">
        <v>11</v>
      </c>
      <c r="E62" t="s">
        <v>100</v>
      </c>
      <c r="F62" t="s">
        <v>101</v>
      </c>
      <c r="G62" t="s">
        <v>9236</v>
      </c>
      <c r="H62" t="s">
        <v>29</v>
      </c>
      <c r="I62">
        <v>301</v>
      </c>
      <c r="J62">
        <v>7.23679465295E-3</v>
      </c>
      <c r="K62">
        <f t="shared" si="2"/>
        <v>11857</v>
      </c>
      <c r="L62" t="str">
        <f t="shared" si="3"/>
        <v>SOC</v>
      </c>
      <c r="M62" t="b">
        <f t="shared" si="4"/>
        <v>0</v>
      </c>
      <c r="N62" t="str">
        <f>VLOOKUP(B62,Sheet3!$D$2:$I$578,6,FALSE)</f>
        <v>Josiane Exposito</v>
      </c>
      <c r="O62" t="str">
        <f t="shared" si="6"/>
        <v>Patrick ROYER</v>
      </c>
      <c r="P62" t="b">
        <f t="shared" si="7"/>
        <v>0</v>
      </c>
      <c r="Q62" t="b">
        <f>AND(M62,ISNA(VLOOKUP(B62,Sheet4!$A$1:$A$529,1,FALSE)))</f>
        <v>0</v>
      </c>
    </row>
    <row r="63" spans="1:17">
      <c r="A63" t="str">
        <f t="shared" si="1"/>
        <v>Patrick SOKOLOWSKI</v>
      </c>
      <c r="B63" t="s">
        <v>81</v>
      </c>
      <c r="C63" t="e">
        <f>VLOOKUP(B63,Sheet5!$A$1158:$A$1246,1,FALSE)</f>
        <v>#N/A</v>
      </c>
      <c r="D63" t="s">
        <v>11</v>
      </c>
      <c r="E63" t="s">
        <v>100</v>
      </c>
      <c r="F63" t="s">
        <v>102</v>
      </c>
      <c r="G63" t="s">
        <v>9237</v>
      </c>
      <c r="H63" t="s">
        <v>17</v>
      </c>
      <c r="I63">
        <v>7482</v>
      </c>
      <c r="J63">
        <v>0.17988603851599999</v>
      </c>
      <c r="K63">
        <f t="shared" si="2"/>
        <v>11857</v>
      </c>
      <c r="L63" t="str">
        <f t="shared" si="3"/>
        <v>SOC</v>
      </c>
      <c r="M63" t="b">
        <f t="shared" si="4"/>
        <v>0</v>
      </c>
      <c r="N63" t="str">
        <f>VLOOKUP(B63,Sheet3!$D$2:$I$578,6,FALSE)</f>
        <v>Josiane Exposito</v>
      </c>
      <c r="O63" t="str">
        <f t="shared" si="6"/>
        <v>Patrick SOKOLOWSKI</v>
      </c>
      <c r="P63" t="b">
        <f t="shared" si="7"/>
        <v>0</v>
      </c>
      <c r="Q63" t="b">
        <f>AND(M63,ISNA(VLOOKUP(B63,Sheet4!$A$1:$A$529,1,FALSE)))</f>
        <v>0</v>
      </c>
    </row>
    <row r="64" spans="1:17">
      <c r="A64" t="str">
        <f t="shared" si="1"/>
        <v>Brigitte SANSANO</v>
      </c>
      <c r="B64" t="s">
        <v>81</v>
      </c>
      <c r="C64" t="e">
        <f>VLOOKUP(B64,Sheet5!$A$1158:$A$1246,1,FALSE)</f>
        <v>#N/A</v>
      </c>
      <c r="D64" t="s">
        <v>4</v>
      </c>
      <c r="E64" t="s">
        <v>103</v>
      </c>
      <c r="F64" t="s">
        <v>104</v>
      </c>
      <c r="G64" t="s">
        <v>9238</v>
      </c>
      <c r="H64" t="s">
        <v>13</v>
      </c>
      <c r="I64">
        <v>305</v>
      </c>
      <c r="J64">
        <v>7.3329646815600003E-3</v>
      </c>
      <c r="K64">
        <f t="shared" si="2"/>
        <v>11857</v>
      </c>
      <c r="L64" t="str">
        <f t="shared" si="3"/>
        <v>SOC</v>
      </c>
      <c r="M64" t="b">
        <f t="shared" si="4"/>
        <v>1</v>
      </c>
      <c r="N64" t="str">
        <f>VLOOKUP(B64,Sheet3!$D$2:$I$578,6,FALSE)</f>
        <v>Josiane Exposito</v>
      </c>
      <c r="O64" t="str">
        <f t="shared" si="6"/>
        <v>Brigitte SANSANO</v>
      </c>
      <c r="P64" t="b">
        <f t="shared" si="7"/>
        <v>0</v>
      </c>
      <c r="Q64" t="b">
        <f>AND(M64,ISNA(VLOOKUP(B64,Sheet4!$A$1:$A$529,1,FALSE)))</f>
        <v>1</v>
      </c>
    </row>
    <row r="65" spans="1:17">
      <c r="A65" t="str">
        <f t="shared" si="1"/>
        <v xml:space="preserve"> </v>
      </c>
      <c r="B65" t="s">
        <v>105</v>
      </c>
      <c r="C65" t="e">
        <f>VLOOKUP(B65,Sheet5!$A$1158:$A$1246,1,FALSE)</f>
        <v>#N/A</v>
      </c>
      <c r="G65" t="s">
        <v>9202</v>
      </c>
      <c r="H65" t="s">
        <v>1</v>
      </c>
      <c r="I65">
        <v>72610</v>
      </c>
      <c r="J65">
        <v>1</v>
      </c>
      <c r="K65">
        <f t="shared" si="2"/>
        <v>0</v>
      </c>
      <c r="L65">
        <f t="shared" si="3"/>
        <v>0</v>
      </c>
      <c r="M65" t="b">
        <f t="shared" si="4"/>
        <v>0</v>
      </c>
      <c r="N65" t="str">
        <f>VLOOKUP(B65,Sheet3!$D$2:$I$578,6,FALSE)</f>
        <v>Paul Vernay</v>
      </c>
      <c r="O65" t="str">
        <f t="shared" si="6"/>
        <v xml:space="preserve"> </v>
      </c>
      <c r="P65" t="b">
        <f t="shared" si="7"/>
        <v>0</v>
      </c>
      <c r="Q65" t="b">
        <f>AND(M65,ISNA(VLOOKUP(B65,Sheet4!$A$1:$A$529,1,FALSE)))</f>
        <v>0</v>
      </c>
    </row>
    <row r="66" spans="1:17">
      <c r="A66" t="str">
        <f t="shared" si="1"/>
        <v xml:space="preserve"> </v>
      </c>
      <c r="B66" t="s">
        <v>105</v>
      </c>
      <c r="C66" t="e">
        <f>VLOOKUP(B66,Sheet5!$A$1158:$A$1246,1,FALSE)</f>
        <v>#N/A</v>
      </c>
      <c r="G66" t="s">
        <v>9202</v>
      </c>
      <c r="H66" t="s">
        <v>2</v>
      </c>
      <c r="I66">
        <v>29442</v>
      </c>
      <c r="J66">
        <v>0.40548133865899999</v>
      </c>
      <c r="K66">
        <f t="shared" si="2"/>
        <v>0</v>
      </c>
      <c r="L66">
        <f t="shared" si="3"/>
        <v>0</v>
      </c>
      <c r="M66" t="b">
        <f t="shared" si="4"/>
        <v>0</v>
      </c>
      <c r="N66" t="str">
        <f>VLOOKUP(B66,Sheet3!$D$2:$I$578,6,FALSE)</f>
        <v>Paul Vernay</v>
      </c>
      <c r="O66" t="str">
        <f t="shared" si="6"/>
        <v xml:space="preserve"> </v>
      </c>
      <c r="P66" t="b">
        <f t="shared" si="7"/>
        <v>0</v>
      </c>
      <c r="Q66" t="b">
        <f>AND(M66,ISNA(VLOOKUP(B66,Sheet4!$A$1:$A$529,1,FALSE)))</f>
        <v>0</v>
      </c>
    </row>
    <row r="67" spans="1:17">
      <c r="A67" t="str">
        <f t="shared" ref="A67:A130" si="8">O67</f>
        <v xml:space="preserve"> </v>
      </c>
      <c r="B67" t="s">
        <v>105</v>
      </c>
      <c r="C67" t="e">
        <f>VLOOKUP(B67,Sheet5!$A$1158:$A$1246,1,FALSE)</f>
        <v>#N/A</v>
      </c>
      <c r="G67" t="s">
        <v>9202</v>
      </c>
      <c r="H67" t="s">
        <v>3</v>
      </c>
      <c r="I67">
        <v>514</v>
      </c>
      <c r="J67">
        <v>7.0789147500300003E-3</v>
      </c>
      <c r="K67">
        <f t="shared" ref="K67:K130" si="9">IF(B67&lt;&gt;B66,0,IF(NOT(ISERR(FIND(H67,"VECREGSOC"))),IF(I67&gt;K66,I67,K66),K66))</f>
        <v>0</v>
      </c>
      <c r="L67">
        <f t="shared" ref="L67:L130" si="10">IF(B67&lt;&gt;B66,0,IF(NOT(ISERR(FIND(H67,"VECREGSOC"))),IF(I67&gt;K66,H67,L66),L66))</f>
        <v>0</v>
      </c>
      <c r="M67" t="b">
        <f t="shared" ref="M67:M130" si="11">B67&lt;&gt;B68</f>
        <v>0</v>
      </c>
      <c r="N67" t="str">
        <f>VLOOKUP(B67,Sheet3!$D$2:$I$578,6,FALSE)</f>
        <v>Paul Vernay</v>
      </c>
      <c r="O67" t="str">
        <f t="shared" si="6"/>
        <v xml:space="preserve"> </v>
      </c>
      <c r="P67" t="b">
        <f t="shared" si="7"/>
        <v>0</v>
      </c>
      <c r="Q67" t="b">
        <f>AND(M67,ISNA(VLOOKUP(B67,Sheet4!$A$1:$A$529,1,FALSE)))</f>
        <v>0</v>
      </c>
    </row>
    <row r="68" spans="1:17">
      <c r="A68" t="str">
        <f t="shared" si="8"/>
        <v>Jean-Loup PERNELLE</v>
      </c>
      <c r="B68" t="s">
        <v>105</v>
      </c>
      <c r="C68" t="e">
        <f>VLOOKUP(B68,Sheet5!$A$1158:$A$1246,1,FALSE)</f>
        <v>#N/A</v>
      </c>
      <c r="D68" t="s">
        <v>11</v>
      </c>
      <c r="E68" t="s">
        <v>106</v>
      </c>
      <c r="F68" t="s">
        <v>107</v>
      </c>
      <c r="G68" t="s">
        <v>9239</v>
      </c>
      <c r="H68" t="s">
        <v>10</v>
      </c>
      <c r="I68">
        <v>285</v>
      </c>
      <c r="J68">
        <v>6.6816711211099998E-3</v>
      </c>
      <c r="K68">
        <f t="shared" si="9"/>
        <v>0</v>
      </c>
      <c r="L68">
        <f t="shared" si="10"/>
        <v>0</v>
      </c>
      <c r="M68" t="b">
        <f t="shared" si="11"/>
        <v>0</v>
      </c>
      <c r="N68" t="str">
        <f>VLOOKUP(B68,Sheet3!$D$2:$I$578,6,FALSE)</f>
        <v>Paul Vernay</v>
      </c>
      <c r="O68" t="str">
        <f t="shared" si="6"/>
        <v>Jean-Loup PERNELLE</v>
      </c>
      <c r="P68" t="b">
        <f t="shared" si="7"/>
        <v>0</v>
      </c>
      <c r="Q68" t="b">
        <f>AND(M68,ISNA(VLOOKUP(B68,Sheet4!$A$1:$A$529,1,FALSE)))</f>
        <v>0</v>
      </c>
    </row>
    <row r="69" spans="1:17">
      <c r="A69" t="str">
        <f t="shared" si="8"/>
        <v>Claudine BRUNET</v>
      </c>
      <c r="B69" t="s">
        <v>105</v>
      </c>
      <c r="C69" t="e">
        <f>VLOOKUP(B69,Sheet5!$A$1158:$A$1246,1,FALSE)</f>
        <v>#N/A</v>
      </c>
      <c r="D69" t="s">
        <v>4</v>
      </c>
      <c r="E69" t="s">
        <v>108</v>
      </c>
      <c r="F69" t="s">
        <v>109</v>
      </c>
      <c r="G69" t="s">
        <v>9240</v>
      </c>
      <c r="H69" t="s">
        <v>19</v>
      </c>
      <c r="I69">
        <v>1629</v>
      </c>
      <c r="J69">
        <v>3.8191025460700002E-2</v>
      </c>
      <c r="K69">
        <f t="shared" si="9"/>
        <v>0</v>
      </c>
      <c r="L69">
        <f t="shared" si="10"/>
        <v>0</v>
      </c>
      <c r="M69" t="b">
        <f t="shared" si="11"/>
        <v>0</v>
      </c>
      <c r="N69" t="str">
        <f>VLOOKUP(B69,Sheet3!$D$2:$I$578,6,FALSE)</f>
        <v>Paul Vernay</v>
      </c>
      <c r="O69" t="str">
        <f t="shared" si="6"/>
        <v>Claudine BRUNET</v>
      </c>
      <c r="P69" t="b">
        <f t="shared" si="7"/>
        <v>0</v>
      </c>
      <c r="Q69" t="b">
        <f>AND(M69,ISNA(VLOOKUP(B69,Sheet4!$A$1:$A$529,1,FALSE)))</f>
        <v>0</v>
      </c>
    </row>
    <row r="70" spans="1:17">
      <c r="A70" t="str">
        <f t="shared" si="8"/>
        <v>Aude BONO-VANDORME</v>
      </c>
      <c r="B70" t="s">
        <v>105</v>
      </c>
      <c r="C70" t="e">
        <f>VLOOKUP(B70,Sheet5!$A$1158:$A$1246,1,FALSE)</f>
        <v>#N/A</v>
      </c>
      <c r="D70" t="s">
        <v>4</v>
      </c>
      <c r="E70" t="s">
        <v>110</v>
      </c>
      <c r="F70" t="s">
        <v>14792</v>
      </c>
      <c r="G70" t="s">
        <v>9241</v>
      </c>
      <c r="H70" t="s">
        <v>111</v>
      </c>
      <c r="I70">
        <v>11297</v>
      </c>
      <c r="J70">
        <v>0.26485206545700002</v>
      </c>
      <c r="K70">
        <f t="shared" si="9"/>
        <v>0</v>
      </c>
      <c r="L70">
        <f t="shared" si="10"/>
        <v>0</v>
      </c>
      <c r="M70" t="b">
        <f t="shared" si="11"/>
        <v>0</v>
      </c>
      <c r="N70" t="str">
        <f>VLOOKUP(B70,Sheet3!$D$2:$I$578,6,FALSE)</f>
        <v>Paul Vernay</v>
      </c>
      <c r="O70" t="str">
        <f t="shared" si="6"/>
        <v>Aude BONO-VANDORME</v>
      </c>
      <c r="P70" t="b">
        <f t="shared" si="7"/>
        <v>0</v>
      </c>
      <c r="Q70" t="b">
        <f>AND(M70,ISNA(VLOOKUP(B70,Sheet4!$A$1:$A$529,1,FALSE)))</f>
        <v>0</v>
      </c>
    </row>
    <row r="71" spans="1:17">
      <c r="A71" t="str">
        <f t="shared" si="8"/>
        <v>Damien PEIFFER</v>
      </c>
      <c r="B71" t="s">
        <v>105</v>
      </c>
      <c r="C71" t="e">
        <f>VLOOKUP(B71,Sheet5!$A$1158:$A$1246,1,FALSE)</f>
        <v>#N/A</v>
      </c>
      <c r="D71" t="s">
        <v>11</v>
      </c>
      <c r="E71" t="s">
        <v>93</v>
      </c>
      <c r="F71" t="s">
        <v>112</v>
      </c>
      <c r="G71" t="s">
        <v>9242</v>
      </c>
      <c r="H71" t="s">
        <v>13</v>
      </c>
      <c r="I71">
        <v>222</v>
      </c>
      <c r="J71">
        <v>5.2046701364500004E-3</v>
      </c>
      <c r="K71">
        <f t="shared" si="9"/>
        <v>0</v>
      </c>
      <c r="L71">
        <f t="shared" si="10"/>
        <v>0</v>
      </c>
      <c r="M71" t="b">
        <f t="shared" si="11"/>
        <v>0</v>
      </c>
      <c r="N71" t="str">
        <f>VLOOKUP(B71,Sheet3!$D$2:$I$578,6,FALSE)</f>
        <v>Paul Vernay</v>
      </c>
      <c r="O71" t="str">
        <f t="shared" si="6"/>
        <v>Damien PEIFFER</v>
      </c>
      <c r="P71" t="b">
        <f t="shared" si="7"/>
        <v>0</v>
      </c>
      <c r="Q71" t="b">
        <f>AND(M71,ISNA(VLOOKUP(B71,Sheet4!$A$1:$A$529,1,FALSE)))</f>
        <v>0</v>
      </c>
    </row>
    <row r="72" spans="1:17">
      <c r="A72" t="str">
        <f t="shared" si="8"/>
        <v>Carole PHILIPPOT</v>
      </c>
      <c r="B72" t="s">
        <v>105</v>
      </c>
      <c r="C72" t="e">
        <f>VLOOKUP(B72,Sheet5!$A$1158:$A$1246,1,FALSE)</f>
        <v>#N/A</v>
      </c>
      <c r="D72" t="s">
        <v>4</v>
      </c>
      <c r="E72" t="s">
        <v>22</v>
      </c>
      <c r="F72" t="s">
        <v>113</v>
      </c>
      <c r="G72" t="s">
        <v>9243</v>
      </c>
      <c r="H72" t="s">
        <v>29</v>
      </c>
      <c r="I72">
        <v>265</v>
      </c>
      <c r="J72">
        <v>6.2127819196300003E-3</v>
      </c>
      <c r="K72">
        <f t="shared" si="9"/>
        <v>0</v>
      </c>
      <c r="L72">
        <f t="shared" si="10"/>
        <v>0</v>
      </c>
      <c r="M72" t="b">
        <f t="shared" si="11"/>
        <v>0</v>
      </c>
      <c r="N72" t="str">
        <f>VLOOKUP(B72,Sheet3!$D$2:$I$578,6,FALSE)</f>
        <v>Paul Vernay</v>
      </c>
      <c r="O72" t="str">
        <f t="shared" si="6"/>
        <v>Carole PHILIPPOT</v>
      </c>
      <c r="P72" t="b">
        <f t="shared" si="7"/>
        <v>0</v>
      </c>
      <c r="Q72" t="b">
        <f>AND(M72,ISNA(VLOOKUP(B72,Sheet4!$A$1:$A$529,1,FALSE)))</f>
        <v>0</v>
      </c>
    </row>
    <row r="73" spans="1:17">
      <c r="A73" t="str">
        <f t="shared" si="8"/>
        <v>René DOSIERE</v>
      </c>
      <c r="B73" t="s">
        <v>105</v>
      </c>
      <c r="C73" t="e">
        <f>VLOOKUP(B73,Sheet5!$A$1158:$A$1246,1,FALSE)</f>
        <v>#N/A</v>
      </c>
      <c r="D73" t="s">
        <v>11</v>
      </c>
      <c r="E73" t="s">
        <v>8998</v>
      </c>
      <c r="F73" t="s">
        <v>114</v>
      </c>
      <c r="G73" t="s">
        <v>9244</v>
      </c>
      <c r="H73" t="s">
        <v>33</v>
      </c>
      <c r="I73">
        <v>12416</v>
      </c>
      <c r="J73">
        <v>0.29108641627999998</v>
      </c>
      <c r="K73">
        <f t="shared" si="9"/>
        <v>0</v>
      </c>
      <c r="L73">
        <f t="shared" si="10"/>
        <v>0</v>
      </c>
      <c r="M73" t="b">
        <f t="shared" si="11"/>
        <v>0</v>
      </c>
      <c r="N73" t="str">
        <f>VLOOKUP(B73,Sheet3!$D$2:$I$578,6,FALSE)</f>
        <v>Paul Vernay</v>
      </c>
      <c r="O73" t="str">
        <f t="shared" si="6"/>
        <v>René DOSIERE</v>
      </c>
      <c r="P73" t="b">
        <f t="shared" si="7"/>
        <v>0</v>
      </c>
      <c r="Q73" t="b">
        <f>AND(M73,ISNA(VLOOKUP(B73,Sheet4!$A$1:$A$529,1,FALSE)))</f>
        <v>0</v>
      </c>
    </row>
    <row r="74" spans="1:17">
      <c r="A74" t="str">
        <f t="shared" si="8"/>
        <v>Fawaz KARIMET</v>
      </c>
      <c r="B74" t="s">
        <v>105</v>
      </c>
      <c r="C74" t="e">
        <f>VLOOKUP(B74,Sheet5!$A$1158:$A$1246,1,FALSE)</f>
        <v>#N/A</v>
      </c>
      <c r="D74" t="s">
        <v>11</v>
      </c>
      <c r="E74" t="s">
        <v>115</v>
      </c>
      <c r="F74" t="s">
        <v>116</v>
      </c>
      <c r="G74" t="s">
        <v>9245</v>
      </c>
      <c r="H74" t="s">
        <v>21</v>
      </c>
      <c r="I74">
        <v>9157</v>
      </c>
      <c r="J74">
        <v>0.214680920898</v>
      </c>
      <c r="K74">
        <f t="shared" si="9"/>
        <v>9157</v>
      </c>
      <c r="L74" t="str">
        <f t="shared" si="10"/>
        <v>SOC</v>
      </c>
      <c r="M74" t="b">
        <f t="shared" si="11"/>
        <v>0</v>
      </c>
      <c r="N74" t="str">
        <f>VLOOKUP(B74,Sheet3!$D$2:$I$578,6,FALSE)</f>
        <v>Paul Vernay</v>
      </c>
      <c r="O74" t="str">
        <f t="shared" si="6"/>
        <v>Fawaz KARIMET</v>
      </c>
      <c r="P74" t="b">
        <f t="shared" si="7"/>
        <v>0</v>
      </c>
      <c r="Q74" t="b">
        <f>AND(M74,ISNA(VLOOKUP(B74,Sheet4!$A$1:$A$529,1,FALSE)))</f>
        <v>0</v>
      </c>
    </row>
    <row r="75" spans="1:17">
      <c r="A75" t="str">
        <f t="shared" si="8"/>
        <v>Claire BRIL</v>
      </c>
      <c r="B75" t="s">
        <v>105</v>
      </c>
      <c r="C75" t="e">
        <f>VLOOKUP(B75,Sheet5!$A$1158:$A$1246,1,FALSE)</f>
        <v>#N/A</v>
      </c>
      <c r="D75" t="s">
        <v>4</v>
      </c>
      <c r="E75" t="s">
        <v>34</v>
      </c>
      <c r="F75" t="s">
        <v>117</v>
      </c>
      <c r="G75" t="s">
        <v>9246</v>
      </c>
      <c r="H75" t="s">
        <v>29</v>
      </c>
      <c r="I75">
        <v>334</v>
      </c>
      <c r="J75">
        <v>7.8304496647400006E-3</v>
      </c>
      <c r="K75">
        <f t="shared" si="9"/>
        <v>9157</v>
      </c>
      <c r="L75" t="str">
        <f t="shared" si="10"/>
        <v>SOC</v>
      </c>
      <c r="M75" t="b">
        <f t="shared" si="11"/>
        <v>0</v>
      </c>
      <c r="N75" t="str">
        <f>VLOOKUP(B75,Sheet3!$D$2:$I$578,6,FALSE)</f>
        <v>Paul Vernay</v>
      </c>
      <c r="O75" t="str">
        <f t="shared" si="6"/>
        <v>Claire BRIL</v>
      </c>
      <c r="P75" t="b">
        <f t="shared" si="7"/>
        <v>0</v>
      </c>
      <c r="Q75" t="b">
        <f>AND(M75,ISNA(VLOOKUP(B75,Sheet4!$A$1:$A$529,1,FALSE)))</f>
        <v>0</v>
      </c>
    </row>
    <row r="76" spans="1:17">
      <c r="A76" t="str">
        <f t="shared" si="8"/>
        <v>Marie-Paule GOSSET</v>
      </c>
      <c r="B76" t="s">
        <v>105</v>
      </c>
      <c r="C76" t="e">
        <f>VLOOKUP(B76,Sheet5!$A$1158:$A$1246,1,FALSE)</f>
        <v>#N/A</v>
      </c>
      <c r="D76" t="s">
        <v>4</v>
      </c>
      <c r="E76" t="s">
        <v>118</v>
      </c>
      <c r="F76" t="s">
        <v>119</v>
      </c>
      <c r="G76" t="s">
        <v>9247</v>
      </c>
      <c r="H76" t="s">
        <v>13</v>
      </c>
      <c r="I76">
        <v>306</v>
      </c>
      <c r="J76">
        <v>7.1740047826700003E-3</v>
      </c>
      <c r="K76">
        <f t="shared" si="9"/>
        <v>9157</v>
      </c>
      <c r="L76" t="str">
        <f t="shared" si="10"/>
        <v>SOC</v>
      </c>
      <c r="M76" t="b">
        <f t="shared" si="11"/>
        <v>0</v>
      </c>
      <c r="N76" t="str">
        <f>VLOOKUP(B76,Sheet3!$D$2:$I$578,6,FALSE)</f>
        <v>Paul Vernay</v>
      </c>
      <c r="O76" t="str">
        <f t="shared" si="6"/>
        <v>Marie-Paule GOSSET</v>
      </c>
      <c r="P76" t="b">
        <f t="shared" si="7"/>
        <v>0</v>
      </c>
      <c r="Q76" t="b">
        <f>AND(M76,ISNA(VLOOKUP(B76,Sheet4!$A$1:$A$529,1,FALSE)))</f>
        <v>0</v>
      </c>
    </row>
    <row r="77" spans="1:17">
      <c r="A77" t="str">
        <f t="shared" si="8"/>
        <v>Jean-Louis ROUX</v>
      </c>
      <c r="B77" t="s">
        <v>105</v>
      </c>
      <c r="C77" t="e">
        <f>VLOOKUP(B77,Sheet5!$A$1158:$A$1246,1,FALSE)</f>
        <v>#N/A</v>
      </c>
      <c r="D77" t="s">
        <v>11</v>
      </c>
      <c r="E77" t="s">
        <v>120</v>
      </c>
      <c r="F77" t="s">
        <v>121</v>
      </c>
      <c r="G77" t="s">
        <v>9248</v>
      </c>
      <c r="H77" t="s">
        <v>17</v>
      </c>
      <c r="I77">
        <v>6743</v>
      </c>
      <c r="J77">
        <v>0.15808599428</v>
      </c>
      <c r="K77">
        <f t="shared" si="9"/>
        <v>9157</v>
      </c>
      <c r="L77" t="str">
        <f t="shared" si="10"/>
        <v>SOC</v>
      </c>
      <c r="M77" t="b">
        <f t="shared" si="11"/>
        <v>1</v>
      </c>
      <c r="N77" t="str">
        <f>VLOOKUP(B77,Sheet3!$D$2:$I$578,6,FALSE)</f>
        <v>Paul Vernay</v>
      </c>
      <c r="O77" t="str">
        <f t="shared" si="6"/>
        <v>Jean-Louis ROUX</v>
      </c>
      <c r="P77" t="b">
        <f t="shared" si="7"/>
        <v>0</v>
      </c>
      <c r="Q77" t="b">
        <f>AND(M77,ISNA(VLOOKUP(B77,Sheet4!$A$1:$A$529,1,FALSE)))</f>
        <v>1</v>
      </c>
    </row>
    <row r="78" spans="1:17">
      <c r="A78" t="str">
        <f t="shared" si="8"/>
        <v xml:space="preserve"> </v>
      </c>
      <c r="B78" t="s">
        <v>122</v>
      </c>
      <c r="C78" t="e">
        <f>VLOOKUP(B78,Sheet5!$A$1158:$A$1246,1,FALSE)</f>
        <v>#N/A</v>
      </c>
      <c r="G78" t="s">
        <v>9202</v>
      </c>
      <c r="H78" t="s">
        <v>1</v>
      </c>
      <c r="I78">
        <v>73249</v>
      </c>
      <c r="J78">
        <v>1</v>
      </c>
      <c r="K78">
        <f t="shared" si="9"/>
        <v>0</v>
      </c>
      <c r="L78">
        <f t="shared" si="10"/>
        <v>0</v>
      </c>
      <c r="M78" t="b">
        <f t="shared" si="11"/>
        <v>0</v>
      </c>
      <c r="N78" t="str">
        <f>VLOOKUP(B78,Sheet3!$D$2:$I$578,6,FALSE)</f>
        <v>Anne Ferreira</v>
      </c>
      <c r="O78" t="str">
        <f t="shared" ref="O78:O141" si="12">E78&amp;" "&amp;F78</f>
        <v xml:space="preserve"> </v>
      </c>
      <c r="P78" t="b">
        <f t="shared" si="7"/>
        <v>0</v>
      </c>
      <c r="Q78" t="b">
        <f>AND(M78,ISNA(VLOOKUP(B78,Sheet4!$A$1:$A$529,1,FALSE)))</f>
        <v>0</v>
      </c>
    </row>
    <row r="79" spans="1:17">
      <c r="A79" t="str">
        <f t="shared" si="8"/>
        <v xml:space="preserve"> </v>
      </c>
      <c r="B79" t="s">
        <v>122</v>
      </c>
      <c r="C79" t="e">
        <f>VLOOKUP(B79,Sheet5!$A$1158:$A$1246,1,FALSE)</f>
        <v>#N/A</v>
      </c>
      <c r="G79" t="s">
        <v>9202</v>
      </c>
      <c r="H79" t="s">
        <v>2</v>
      </c>
      <c r="I79">
        <v>27914</v>
      </c>
      <c r="J79">
        <v>0.38108370080100001</v>
      </c>
      <c r="K79">
        <f t="shared" si="9"/>
        <v>0</v>
      </c>
      <c r="L79">
        <f t="shared" si="10"/>
        <v>0</v>
      </c>
      <c r="M79" t="b">
        <f t="shared" si="11"/>
        <v>0</v>
      </c>
      <c r="N79" t="str">
        <f>VLOOKUP(B79,Sheet3!$D$2:$I$578,6,FALSE)</f>
        <v>Anne Ferreira</v>
      </c>
      <c r="O79" t="str">
        <f t="shared" si="12"/>
        <v xml:space="preserve"> </v>
      </c>
      <c r="P79" t="b">
        <f t="shared" ref="P79:P142" si="13">O79=N79</f>
        <v>0</v>
      </c>
      <c r="Q79" t="b">
        <f>AND(M79,ISNA(VLOOKUP(B79,Sheet4!$A$1:$A$529,1,FALSE)))</f>
        <v>0</v>
      </c>
    </row>
    <row r="80" spans="1:17">
      <c r="A80" t="str">
        <f t="shared" si="8"/>
        <v xml:space="preserve"> </v>
      </c>
      <c r="B80" t="s">
        <v>122</v>
      </c>
      <c r="C80" t="e">
        <f>VLOOKUP(B80,Sheet5!$A$1158:$A$1246,1,FALSE)</f>
        <v>#N/A</v>
      </c>
      <c r="G80" t="s">
        <v>9202</v>
      </c>
      <c r="H80" t="s">
        <v>3</v>
      </c>
      <c r="I80">
        <v>583</v>
      </c>
      <c r="J80">
        <v>7.9591530259799995E-3</v>
      </c>
      <c r="K80">
        <f t="shared" si="9"/>
        <v>0</v>
      </c>
      <c r="L80">
        <f t="shared" si="10"/>
        <v>0</v>
      </c>
      <c r="M80" t="b">
        <f t="shared" si="11"/>
        <v>0</v>
      </c>
      <c r="N80" t="str">
        <f>VLOOKUP(B80,Sheet3!$D$2:$I$578,6,FALSE)</f>
        <v>Anne Ferreira</v>
      </c>
      <c r="O80" t="str">
        <f t="shared" si="12"/>
        <v xml:space="preserve"> </v>
      </c>
      <c r="P80" t="b">
        <f t="shared" si="13"/>
        <v>0</v>
      </c>
      <c r="Q80" t="b">
        <f>AND(M80,ISNA(VLOOKUP(B80,Sheet4!$A$1:$A$529,1,FALSE)))</f>
        <v>0</v>
      </c>
    </row>
    <row r="81" spans="1:17">
      <c r="A81" t="str">
        <f t="shared" si="8"/>
        <v>Yannick LEJEUNE</v>
      </c>
      <c r="B81" t="s">
        <v>122</v>
      </c>
      <c r="C81" t="e">
        <f>VLOOKUP(B81,Sheet5!$A$1158:$A$1246,1,FALSE)</f>
        <v>#N/A</v>
      </c>
      <c r="D81" t="s">
        <v>11</v>
      </c>
      <c r="E81" t="s">
        <v>123</v>
      </c>
      <c r="F81" t="s">
        <v>124</v>
      </c>
      <c r="G81" t="s">
        <v>9249</v>
      </c>
      <c r="H81" t="s">
        <v>17</v>
      </c>
      <c r="I81">
        <v>7289</v>
      </c>
      <c r="J81">
        <v>0.162875402217</v>
      </c>
      <c r="K81">
        <f t="shared" si="9"/>
        <v>0</v>
      </c>
      <c r="L81">
        <f t="shared" si="10"/>
        <v>0</v>
      </c>
      <c r="M81" t="b">
        <f t="shared" si="11"/>
        <v>0</v>
      </c>
      <c r="N81" t="str">
        <f>VLOOKUP(B81,Sheet3!$D$2:$I$578,6,FALSE)</f>
        <v>Anne Ferreira</v>
      </c>
      <c r="O81" t="str">
        <f t="shared" si="12"/>
        <v>Yannick LEJEUNE</v>
      </c>
      <c r="P81" t="b">
        <f t="shared" si="13"/>
        <v>0</v>
      </c>
      <c r="Q81" t="b">
        <f>AND(M81,ISNA(VLOOKUP(B81,Sheet4!$A$1:$A$529,1,FALSE)))</f>
        <v>0</v>
      </c>
    </row>
    <row r="82" spans="1:17">
      <c r="A82" t="str">
        <f t="shared" si="8"/>
        <v>Guy FONTAINE</v>
      </c>
      <c r="B82" t="s">
        <v>122</v>
      </c>
      <c r="C82" t="e">
        <f>VLOOKUP(B82,Sheet5!$A$1158:$A$1246,1,FALSE)</f>
        <v>#N/A</v>
      </c>
      <c r="D82" t="s">
        <v>11</v>
      </c>
      <c r="E82" t="s">
        <v>95</v>
      </c>
      <c r="F82" t="s">
        <v>125</v>
      </c>
      <c r="G82" t="s">
        <v>9250</v>
      </c>
      <c r="H82" t="s">
        <v>19</v>
      </c>
      <c r="I82">
        <v>2123</v>
      </c>
      <c r="J82">
        <v>4.7439220593500003E-2</v>
      </c>
      <c r="K82">
        <f t="shared" si="9"/>
        <v>0</v>
      </c>
      <c r="L82">
        <f t="shared" si="10"/>
        <v>0</v>
      </c>
      <c r="M82" t="b">
        <f t="shared" si="11"/>
        <v>0</v>
      </c>
      <c r="N82" t="str">
        <f>VLOOKUP(B82,Sheet3!$D$2:$I$578,6,FALSE)</f>
        <v>Anne Ferreira</v>
      </c>
      <c r="O82" t="str">
        <f t="shared" si="12"/>
        <v>Guy FONTAINE</v>
      </c>
      <c r="P82" t="b">
        <f t="shared" si="13"/>
        <v>0</v>
      </c>
      <c r="Q82" t="b">
        <f>AND(M82,ISNA(VLOOKUP(B82,Sheet4!$A$1:$A$529,1,FALSE)))</f>
        <v>0</v>
      </c>
    </row>
    <row r="83" spans="1:17">
      <c r="A83" t="str">
        <f t="shared" si="8"/>
        <v>Anne ZANDITENAS</v>
      </c>
      <c r="B83" t="s">
        <v>122</v>
      </c>
      <c r="C83" t="e">
        <f>VLOOKUP(B83,Sheet5!$A$1158:$A$1246,1,FALSE)</f>
        <v>#N/A</v>
      </c>
      <c r="D83" t="s">
        <v>4</v>
      </c>
      <c r="E83" t="s">
        <v>126</v>
      </c>
      <c r="F83" t="s">
        <v>127</v>
      </c>
      <c r="G83" t="s">
        <v>9251</v>
      </c>
      <c r="H83" t="s">
        <v>10</v>
      </c>
      <c r="I83">
        <v>242</v>
      </c>
      <c r="J83">
        <v>5.4075795495199998E-3</v>
      </c>
      <c r="K83">
        <f t="shared" si="9"/>
        <v>0</v>
      </c>
      <c r="L83">
        <f t="shared" si="10"/>
        <v>0</v>
      </c>
      <c r="M83" t="b">
        <f t="shared" si="11"/>
        <v>0</v>
      </c>
      <c r="N83" t="str">
        <f>VLOOKUP(B83,Sheet3!$D$2:$I$578,6,FALSE)</f>
        <v>Anne Ferreira</v>
      </c>
      <c r="O83" t="str">
        <f t="shared" si="12"/>
        <v>Anne ZANDITENAS</v>
      </c>
      <c r="P83" t="b">
        <f t="shared" si="13"/>
        <v>0</v>
      </c>
      <c r="Q83" t="b">
        <f>AND(M83,ISNA(VLOOKUP(B83,Sheet4!$A$1:$A$529,1,FALSE)))</f>
        <v>0</v>
      </c>
    </row>
    <row r="84" spans="1:17">
      <c r="A84" t="str">
        <f t="shared" si="8"/>
        <v>Jean-Thierry GAMPERT</v>
      </c>
      <c r="B84" t="s">
        <v>122</v>
      </c>
      <c r="C84" t="e">
        <f>VLOOKUP(B84,Sheet5!$A$1158:$A$1246,1,FALSE)</f>
        <v>#N/A</v>
      </c>
      <c r="D84" t="s">
        <v>11</v>
      </c>
      <c r="E84" t="s">
        <v>128</v>
      </c>
      <c r="F84" t="s">
        <v>129</v>
      </c>
      <c r="G84" t="s">
        <v>9252</v>
      </c>
      <c r="H84" t="s">
        <v>130</v>
      </c>
      <c r="I84">
        <v>276</v>
      </c>
      <c r="J84">
        <v>6.1673221308500004E-3</v>
      </c>
      <c r="K84">
        <f t="shared" si="9"/>
        <v>0</v>
      </c>
      <c r="L84">
        <f t="shared" si="10"/>
        <v>0</v>
      </c>
      <c r="M84" t="b">
        <f t="shared" si="11"/>
        <v>0</v>
      </c>
      <c r="N84" t="str">
        <f>VLOOKUP(B84,Sheet3!$D$2:$I$578,6,FALSE)</f>
        <v>Anne Ferreira</v>
      </c>
      <c r="O84" t="str">
        <f t="shared" si="12"/>
        <v>Jean-Thierry GAMPERT</v>
      </c>
      <c r="P84" t="b">
        <f t="shared" si="13"/>
        <v>0</v>
      </c>
      <c r="Q84" t="b">
        <f>AND(M84,ISNA(VLOOKUP(B84,Sheet4!$A$1:$A$529,1,FALSE)))</f>
        <v>0</v>
      </c>
    </row>
    <row r="85" spans="1:17">
      <c r="A85" t="str">
        <f t="shared" si="8"/>
        <v>Sylvie GLINATSIS</v>
      </c>
      <c r="B85" t="s">
        <v>122</v>
      </c>
      <c r="C85" t="e">
        <f>VLOOKUP(B85,Sheet5!$A$1158:$A$1246,1,FALSE)</f>
        <v>#N/A</v>
      </c>
      <c r="D85" t="s">
        <v>4</v>
      </c>
      <c r="E85" t="s">
        <v>49</v>
      </c>
      <c r="F85" t="s">
        <v>131</v>
      </c>
      <c r="G85" t="s">
        <v>9253</v>
      </c>
      <c r="H85" t="s">
        <v>29</v>
      </c>
      <c r="I85">
        <v>225</v>
      </c>
      <c r="J85">
        <v>5.0277082588500001E-3</v>
      </c>
      <c r="K85">
        <f t="shared" si="9"/>
        <v>0</v>
      </c>
      <c r="L85">
        <f t="shared" si="10"/>
        <v>0</v>
      </c>
      <c r="M85" t="b">
        <f t="shared" si="11"/>
        <v>0</v>
      </c>
      <c r="N85" t="str">
        <f>VLOOKUP(B85,Sheet3!$D$2:$I$578,6,FALSE)</f>
        <v>Anne Ferreira</v>
      </c>
      <c r="O85" t="str">
        <f t="shared" si="12"/>
        <v>Sylvie GLINATSIS</v>
      </c>
      <c r="P85" t="b">
        <f t="shared" si="13"/>
        <v>0</v>
      </c>
      <c r="Q85" t="b">
        <f>AND(M85,ISNA(VLOOKUP(B85,Sheet4!$A$1:$A$529,1,FALSE)))</f>
        <v>0</v>
      </c>
    </row>
    <row r="86" spans="1:17">
      <c r="A86" t="str">
        <f t="shared" si="8"/>
        <v>Michel AURIGNY</v>
      </c>
      <c r="B86" t="s">
        <v>122</v>
      </c>
      <c r="C86" t="e">
        <f>VLOOKUP(B86,Sheet5!$A$1158:$A$1246,1,FALSE)</f>
        <v>#N/A</v>
      </c>
      <c r="D86" t="s">
        <v>11</v>
      </c>
      <c r="E86" t="s">
        <v>31</v>
      </c>
      <c r="F86" t="s">
        <v>132</v>
      </c>
      <c r="G86" t="s">
        <v>9254</v>
      </c>
      <c r="H86" t="s">
        <v>10</v>
      </c>
      <c r="I86">
        <v>296</v>
      </c>
      <c r="J86">
        <v>6.6142295316400004E-3</v>
      </c>
      <c r="K86">
        <f t="shared" si="9"/>
        <v>0</v>
      </c>
      <c r="L86">
        <f t="shared" si="10"/>
        <v>0</v>
      </c>
      <c r="M86" t="b">
        <f t="shared" si="11"/>
        <v>0</v>
      </c>
      <c r="N86" t="str">
        <f>VLOOKUP(B86,Sheet3!$D$2:$I$578,6,FALSE)</f>
        <v>Anne Ferreira</v>
      </c>
      <c r="O86" t="str">
        <f t="shared" si="12"/>
        <v>Michel AURIGNY</v>
      </c>
      <c r="P86" t="b">
        <f t="shared" si="13"/>
        <v>0</v>
      </c>
      <c r="Q86" t="b">
        <f>AND(M86,ISNA(VLOOKUP(B86,Sheet4!$A$1:$A$529,1,FALSE)))</f>
        <v>0</v>
      </c>
    </row>
    <row r="87" spans="1:17">
      <c r="A87" t="str">
        <f t="shared" si="8"/>
        <v>Anne FERREIRA</v>
      </c>
      <c r="B87" t="s">
        <v>122</v>
      </c>
      <c r="C87" t="e">
        <f>VLOOKUP(B87,Sheet5!$A$1158:$A$1246,1,FALSE)</f>
        <v>#N/A</v>
      </c>
      <c r="D87" t="s">
        <v>4</v>
      </c>
      <c r="E87" t="s">
        <v>126</v>
      </c>
      <c r="F87" t="s">
        <v>133</v>
      </c>
      <c r="G87" t="s">
        <v>9255</v>
      </c>
      <c r="H87" t="s">
        <v>21</v>
      </c>
      <c r="I87">
        <v>15874</v>
      </c>
      <c r="J87">
        <v>0.354710404004</v>
      </c>
      <c r="K87">
        <f t="shared" si="9"/>
        <v>15874</v>
      </c>
      <c r="L87" t="str">
        <f t="shared" si="10"/>
        <v>SOC</v>
      </c>
      <c r="M87" t="b">
        <f t="shared" si="11"/>
        <v>0</v>
      </c>
      <c r="N87" t="str">
        <f>VLOOKUP(B87,Sheet3!$D$2:$I$578,6,FALSE)</f>
        <v>Anne Ferreira</v>
      </c>
      <c r="O87" t="str">
        <f t="shared" si="12"/>
        <v>Anne FERREIRA</v>
      </c>
      <c r="P87" t="b">
        <f t="shared" si="13"/>
        <v>1</v>
      </c>
      <c r="Q87" t="b">
        <f>AND(M87,ISNA(VLOOKUP(B87,Sheet4!$A$1:$A$529,1,FALSE)))</f>
        <v>0</v>
      </c>
    </row>
    <row r="88" spans="1:17">
      <c r="A88" t="str">
        <f t="shared" si="8"/>
        <v>Antonio RIBEIRO</v>
      </c>
      <c r="B88" t="s">
        <v>122</v>
      </c>
      <c r="C88" t="e">
        <f>VLOOKUP(B88,Sheet5!$A$1158:$A$1246,1,FALSE)</f>
        <v>#N/A</v>
      </c>
      <c r="D88" t="s">
        <v>11</v>
      </c>
      <c r="E88" t="s">
        <v>134</v>
      </c>
      <c r="F88" t="s">
        <v>135</v>
      </c>
      <c r="G88" t="s">
        <v>9256</v>
      </c>
      <c r="H88" t="s">
        <v>33</v>
      </c>
      <c r="I88">
        <v>178</v>
      </c>
      <c r="J88">
        <v>3.9774758669999999E-3</v>
      </c>
      <c r="K88">
        <f t="shared" si="9"/>
        <v>15874</v>
      </c>
      <c r="L88" t="str">
        <f t="shared" si="10"/>
        <v>SOC</v>
      </c>
      <c r="M88" t="b">
        <f t="shared" si="11"/>
        <v>0</v>
      </c>
      <c r="N88" t="str">
        <f>VLOOKUP(B88,Sheet3!$D$2:$I$578,6,FALSE)</f>
        <v>Anne Ferreira</v>
      </c>
      <c r="O88" t="str">
        <f t="shared" si="12"/>
        <v>Antonio RIBEIRO</v>
      </c>
      <c r="P88" t="b">
        <f t="shared" si="13"/>
        <v>0</v>
      </c>
      <c r="Q88" t="b">
        <f>AND(M88,ISNA(VLOOKUP(B88,Sheet4!$A$1:$A$529,1,FALSE)))</f>
        <v>0</v>
      </c>
    </row>
    <row r="89" spans="1:17">
      <c r="A89" t="str">
        <f t="shared" si="8"/>
        <v>Guillaume BUIL</v>
      </c>
      <c r="B89" t="s">
        <v>122</v>
      </c>
      <c r="C89" t="e">
        <f>VLOOKUP(B89,Sheet5!$A$1158:$A$1246,1,FALSE)</f>
        <v>#N/A</v>
      </c>
      <c r="D89" t="s">
        <v>11</v>
      </c>
      <c r="E89" t="s">
        <v>65</v>
      </c>
      <c r="F89" t="s">
        <v>136</v>
      </c>
      <c r="G89" t="s">
        <v>9257</v>
      </c>
      <c r="H89" t="s">
        <v>29</v>
      </c>
      <c r="I89">
        <v>222</v>
      </c>
      <c r="J89">
        <v>4.9606721487299998E-3</v>
      </c>
      <c r="K89">
        <f t="shared" si="9"/>
        <v>15874</v>
      </c>
      <c r="L89" t="str">
        <f t="shared" si="10"/>
        <v>SOC</v>
      </c>
      <c r="M89" t="b">
        <f t="shared" si="11"/>
        <v>0</v>
      </c>
      <c r="N89" t="str">
        <f>VLOOKUP(B89,Sheet3!$D$2:$I$578,6,FALSE)</f>
        <v>Anne Ferreira</v>
      </c>
      <c r="O89" t="str">
        <f t="shared" si="12"/>
        <v>Guillaume BUIL</v>
      </c>
      <c r="P89" t="b">
        <f t="shared" si="13"/>
        <v>0</v>
      </c>
      <c r="Q89" t="b">
        <f>AND(M89,ISNA(VLOOKUP(B89,Sheet4!$A$1:$A$529,1,FALSE)))</f>
        <v>0</v>
      </c>
    </row>
    <row r="90" spans="1:17">
      <c r="A90" t="str">
        <f t="shared" si="8"/>
        <v>Xavier BERTRAND</v>
      </c>
      <c r="B90" t="s">
        <v>122</v>
      </c>
      <c r="C90" t="e">
        <f>VLOOKUP(B90,Sheet5!$A$1158:$A$1246,1,FALSE)</f>
        <v>#N/A</v>
      </c>
      <c r="D90" t="s">
        <v>11</v>
      </c>
      <c r="E90" t="s">
        <v>24</v>
      </c>
      <c r="F90" t="s">
        <v>137</v>
      </c>
      <c r="G90" t="s">
        <v>152</v>
      </c>
      <c r="H90" t="s">
        <v>26</v>
      </c>
      <c r="I90">
        <v>17404</v>
      </c>
      <c r="J90">
        <v>0.38889882016400001</v>
      </c>
      <c r="K90">
        <f t="shared" si="9"/>
        <v>15874</v>
      </c>
      <c r="L90" t="str">
        <f t="shared" si="10"/>
        <v>SOC</v>
      </c>
      <c r="M90" t="b">
        <f t="shared" si="11"/>
        <v>0</v>
      </c>
      <c r="N90" t="str">
        <f>VLOOKUP(B90,Sheet3!$D$2:$I$578,6,FALSE)</f>
        <v>Anne Ferreira</v>
      </c>
      <c r="O90" t="str">
        <f t="shared" si="12"/>
        <v>Xavier BERTRAND</v>
      </c>
      <c r="P90" t="b">
        <f t="shared" si="13"/>
        <v>0</v>
      </c>
      <c r="Q90" t="b">
        <f>AND(M90,ISNA(VLOOKUP(B90,Sheet4!$A$1:$A$529,1,FALSE)))</f>
        <v>0</v>
      </c>
    </row>
    <row r="91" spans="1:17">
      <c r="A91" t="str">
        <f t="shared" si="8"/>
        <v>Paul GIRONDE</v>
      </c>
      <c r="B91" t="s">
        <v>122</v>
      </c>
      <c r="C91" t="e">
        <f>VLOOKUP(B91,Sheet5!$A$1158:$A$1246,1,FALSE)</f>
        <v>#N/A</v>
      </c>
      <c r="D91" t="s">
        <v>11</v>
      </c>
      <c r="E91" t="s">
        <v>36</v>
      </c>
      <c r="F91" t="s">
        <v>138</v>
      </c>
      <c r="G91" t="s">
        <v>9258</v>
      </c>
      <c r="H91" t="s">
        <v>43</v>
      </c>
      <c r="I91">
        <v>623</v>
      </c>
      <c r="J91">
        <v>1.3921165534500001E-2</v>
      </c>
      <c r="K91">
        <f t="shared" si="9"/>
        <v>15874</v>
      </c>
      <c r="L91" t="str">
        <f t="shared" si="10"/>
        <v>SOC</v>
      </c>
      <c r="M91" t="b">
        <f t="shared" si="11"/>
        <v>1</v>
      </c>
      <c r="N91" t="str">
        <f>VLOOKUP(B91,Sheet3!$D$2:$I$578,6,FALSE)</f>
        <v>Anne Ferreira</v>
      </c>
      <c r="O91" t="str">
        <f t="shared" si="12"/>
        <v>Paul GIRONDE</v>
      </c>
      <c r="P91" t="b">
        <f t="shared" si="13"/>
        <v>0</v>
      </c>
      <c r="Q91" t="b">
        <f>AND(M91,ISNA(VLOOKUP(B91,Sheet4!$A$1:$A$529,1,FALSE)))</f>
        <v>1</v>
      </c>
    </row>
    <row r="92" spans="1:17">
      <c r="A92" t="str">
        <f t="shared" si="8"/>
        <v xml:space="preserve"> </v>
      </c>
      <c r="B92" t="s">
        <v>139</v>
      </c>
      <c r="C92" t="e">
        <f>VLOOKUP(B92,Sheet5!$A$1158:$A$1246,1,FALSE)</f>
        <v>#N/A</v>
      </c>
      <c r="G92" t="s">
        <v>9202</v>
      </c>
      <c r="H92" t="s">
        <v>1</v>
      </c>
      <c r="I92">
        <v>70298</v>
      </c>
      <c r="J92">
        <v>1</v>
      </c>
      <c r="K92">
        <f t="shared" si="9"/>
        <v>0</v>
      </c>
      <c r="L92">
        <f t="shared" si="10"/>
        <v>0</v>
      </c>
      <c r="M92" t="b">
        <f t="shared" si="11"/>
        <v>0</v>
      </c>
      <c r="N92" t="str">
        <f>VLOOKUP(B92,Sheet3!$D$2:$I$578,6,FALSE)</f>
        <v>Jean-Louis Bricout</v>
      </c>
      <c r="O92" t="str">
        <f t="shared" si="12"/>
        <v xml:space="preserve"> </v>
      </c>
      <c r="P92" t="b">
        <f t="shared" si="13"/>
        <v>0</v>
      </c>
      <c r="Q92" t="b">
        <f>AND(M92,ISNA(VLOOKUP(B92,Sheet4!$A$1:$A$529,1,FALSE)))</f>
        <v>0</v>
      </c>
    </row>
    <row r="93" spans="1:17">
      <c r="A93" t="str">
        <f t="shared" si="8"/>
        <v xml:space="preserve"> </v>
      </c>
      <c r="B93" t="s">
        <v>139</v>
      </c>
      <c r="C93" t="e">
        <f>VLOOKUP(B93,Sheet5!$A$1158:$A$1246,1,FALSE)</f>
        <v>#N/A</v>
      </c>
      <c r="G93" t="s">
        <v>9202</v>
      </c>
      <c r="H93" t="s">
        <v>2</v>
      </c>
      <c r="I93">
        <v>28917</v>
      </c>
      <c r="J93">
        <v>0.41134882926999999</v>
      </c>
      <c r="K93">
        <f t="shared" si="9"/>
        <v>0</v>
      </c>
      <c r="L93">
        <f t="shared" si="10"/>
        <v>0</v>
      </c>
      <c r="M93" t="b">
        <f t="shared" si="11"/>
        <v>0</v>
      </c>
      <c r="N93" t="str">
        <f>VLOOKUP(B93,Sheet3!$D$2:$I$578,6,FALSE)</f>
        <v>Jean-Louis Bricout</v>
      </c>
      <c r="O93" t="str">
        <f t="shared" si="12"/>
        <v xml:space="preserve"> </v>
      </c>
      <c r="P93" t="b">
        <f t="shared" si="13"/>
        <v>0</v>
      </c>
      <c r="Q93" t="b">
        <f>AND(M93,ISNA(VLOOKUP(B93,Sheet4!$A$1:$A$529,1,FALSE)))</f>
        <v>0</v>
      </c>
    </row>
    <row r="94" spans="1:17">
      <c r="A94" t="str">
        <f t="shared" si="8"/>
        <v xml:space="preserve"> </v>
      </c>
      <c r="B94" t="s">
        <v>139</v>
      </c>
      <c r="C94" t="e">
        <f>VLOOKUP(B94,Sheet5!$A$1158:$A$1246,1,FALSE)</f>
        <v>#N/A</v>
      </c>
      <c r="G94" t="s">
        <v>9202</v>
      </c>
      <c r="H94" t="s">
        <v>3</v>
      </c>
      <c r="I94">
        <v>791</v>
      </c>
      <c r="J94">
        <v>1.12520982105E-2</v>
      </c>
      <c r="K94">
        <f t="shared" si="9"/>
        <v>0</v>
      </c>
      <c r="L94">
        <f t="shared" si="10"/>
        <v>0</v>
      </c>
      <c r="M94" t="b">
        <f t="shared" si="11"/>
        <v>0</v>
      </c>
      <c r="N94" t="str">
        <f>VLOOKUP(B94,Sheet3!$D$2:$I$578,6,FALSE)</f>
        <v>Jean-Louis Bricout</v>
      </c>
      <c r="O94" t="str">
        <f t="shared" si="12"/>
        <v xml:space="preserve"> </v>
      </c>
      <c r="P94" t="b">
        <f t="shared" si="13"/>
        <v>0</v>
      </c>
      <c r="Q94" t="b">
        <f>AND(M94,ISNA(VLOOKUP(B94,Sheet4!$A$1:$A$529,1,FALSE)))</f>
        <v>0</v>
      </c>
    </row>
    <row r="95" spans="1:17">
      <c r="A95" t="str">
        <f t="shared" si="8"/>
        <v>Jean-Pierre VITU</v>
      </c>
      <c r="B95" t="s">
        <v>139</v>
      </c>
      <c r="C95" t="e">
        <f>VLOOKUP(B95,Sheet5!$A$1158:$A$1246,1,FALSE)</f>
        <v>#N/A</v>
      </c>
      <c r="D95" t="s">
        <v>11</v>
      </c>
      <c r="E95" t="s">
        <v>140</v>
      </c>
      <c r="F95" t="s">
        <v>141</v>
      </c>
      <c r="G95" t="s">
        <v>9259</v>
      </c>
      <c r="H95" t="s">
        <v>10</v>
      </c>
      <c r="I95">
        <v>377</v>
      </c>
      <c r="J95">
        <v>9.2880019709300002E-3</v>
      </c>
      <c r="K95">
        <f t="shared" si="9"/>
        <v>0</v>
      </c>
      <c r="L95">
        <f t="shared" si="10"/>
        <v>0</v>
      </c>
      <c r="M95" t="b">
        <f t="shared" si="11"/>
        <v>0</v>
      </c>
      <c r="N95" t="str">
        <f>VLOOKUP(B95,Sheet3!$D$2:$I$578,6,FALSE)</f>
        <v>Jean-Louis Bricout</v>
      </c>
      <c r="O95" t="str">
        <f t="shared" si="12"/>
        <v>Jean-Pierre VITU</v>
      </c>
      <c r="P95" t="b">
        <f t="shared" si="13"/>
        <v>0</v>
      </c>
      <c r="Q95" t="b">
        <f>AND(M95,ISNA(VLOOKUP(B95,Sheet4!$A$1:$A$529,1,FALSE)))</f>
        <v>0</v>
      </c>
    </row>
    <row r="96" spans="1:17">
      <c r="A96" t="str">
        <f t="shared" si="8"/>
        <v>Régis LECOYER</v>
      </c>
      <c r="B96" t="s">
        <v>139</v>
      </c>
      <c r="C96" t="e">
        <f>VLOOKUP(B96,Sheet5!$A$1158:$A$1246,1,FALSE)</f>
        <v>#N/A</v>
      </c>
      <c r="D96" t="s">
        <v>11</v>
      </c>
      <c r="E96" t="s">
        <v>8999</v>
      </c>
      <c r="F96" t="s">
        <v>142</v>
      </c>
      <c r="G96" t="s">
        <v>9260</v>
      </c>
      <c r="H96" t="s">
        <v>19</v>
      </c>
      <c r="I96">
        <v>1888</v>
      </c>
      <c r="J96">
        <v>4.6513919684699999E-2</v>
      </c>
      <c r="K96">
        <f t="shared" si="9"/>
        <v>0</v>
      </c>
      <c r="L96">
        <f t="shared" si="10"/>
        <v>0</v>
      </c>
      <c r="M96" t="b">
        <f t="shared" si="11"/>
        <v>0</v>
      </c>
      <c r="N96" t="str">
        <f>VLOOKUP(B96,Sheet3!$D$2:$I$578,6,FALSE)</f>
        <v>Jean-Louis Bricout</v>
      </c>
      <c r="O96" t="str">
        <f t="shared" si="12"/>
        <v>Régis LECOYER</v>
      </c>
      <c r="P96" t="b">
        <f t="shared" si="13"/>
        <v>0</v>
      </c>
      <c r="Q96" t="b">
        <f>AND(M96,ISNA(VLOOKUP(B96,Sheet4!$A$1:$A$529,1,FALSE)))</f>
        <v>0</v>
      </c>
    </row>
    <row r="97" spans="1:17">
      <c r="A97" t="str">
        <f t="shared" si="8"/>
        <v>Jean-Claude PAGNIEZ</v>
      </c>
      <c r="B97" t="s">
        <v>139</v>
      </c>
      <c r="C97" t="e">
        <f>VLOOKUP(B97,Sheet5!$A$1158:$A$1246,1,FALSE)</f>
        <v>#N/A</v>
      </c>
      <c r="D97" t="s">
        <v>11</v>
      </c>
      <c r="E97" t="s">
        <v>143</v>
      </c>
      <c r="F97" t="s">
        <v>144</v>
      </c>
      <c r="G97" t="s">
        <v>9261</v>
      </c>
      <c r="H97" t="s">
        <v>13</v>
      </c>
      <c r="I97">
        <v>327</v>
      </c>
      <c r="J97">
        <v>8.0561714708099995E-3</v>
      </c>
      <c r="K97">
        <f t="shared" si="9"/>
        <v>0</v>
      </c>
      <c r="L97">
        <f t="shared" si="10"/>
        <v>0</v>
      </c>
      <c r="M97" t="b">
        <f t="shared" si="11"/>
        <v>0</v>
      </c>
      <c r="N97" t="str">
        <f>VLOOKUP(B97,Sheet3!$D$2:$I$578,6,FALSE)</f>
        <v>Jean-Louis Bricout</v>
      </c>
      <c r="O97" t="str">
        <f t="shared" si="12"/>
        <v>Jean-Claude PAGNIEZ</v>
      </c>
      <c r="P97" t="b">
        <f t="shared" si="13"/>
        <v>0</v>
      </c>
      <c r="Q97" t="b">
        <f>AND(M97,ISNA(VLOOKUP(B97,Sheet4!$A$1:$A$529,1,FALSE)))</f>
        <v>0</v>
      </c>
    </row>
    <row r="98" spans="1:17">
      <c r="A98" t="str">
        <f t="shared" si="8"/>
        <v>Frédéric MEURA</v>
      </c>
      <c r="B98" t="s">
        <v>139</v>
      </c>
      <c r="C98" t="e">
        <f>VLOOKUP(B98,Sheet5!$A$1158:$A$1246,1,FALSE)</f>
        <v>#N/A</v>
      </c>
      <c r="D98" t="s">
        <v>11</v>
      </c>
      <c r="E98" t="s">
        <v>9000</v>
      </c>
      <c r="F98" t="s">
        <v>145</v>
      </c>
      <c r="G98" t="s">
        <v>9262</v>
      </c>
      <c r="H98" t="s">
        <v>26</v>
      </c>
      <c r="I98">
        <v>13005</v>
      </c>
      <c r="J98">
        <v>0.32039911308199998</v>
      </c>
      <c r="K98">
        <f t="shared" si="9"/>
        <v>0</v>
      </c>
      <c r="L98">
        <f t="shared" si="10"/>
        <v>0</v>
      </c>
      <c r="M98" t="b">
        <f t="shared" si="11"/>
        <v>0</v>
      </c>
      <c r="N98" t="str">
        <f>VLOOKUP(B98,Sheet3!$D$2:$I$578,6,FALSE)</f>
        <v>Jean-Louis Bricout</v>
      </c>
      <c r="O98" t="str">
        <f t="shared" si="12"/>
        <v>Frédéric MEURA</v>
      </c>
      <c r="P98" t="b">
        <f t="shared" si="13"/>
        <v>0</v>
      </c>
      <c r="Q98" t="b">
        <f>AND(M98,ISNA(VLOOKUP(B98,Sheet4!$A$1:$A$529,1,FALSE)))</f>
        <v>0</v>
      </c>
    </row>
    <row r="99" spans="1:17">
      <c r="A99" t="str">
        <f t="shared" si="8"/>
        <v>Didier COLPIN</v>
      </c>
      <c r="B99" t="s">
        <v>139</v>
      </c>
      <c r="C99" t="e">
        <f>VLOOKUP(B99,Sheet5!$A$1158:$A$1246,1,FALSE)</f>
        <v>#N/A</v>
      </c>
      <c r="D99" t="s">
        <v>11</v>
      </c>
      <c r="E99" t="s">
        <v>146</v>
      </c>
      <c r="F99" t="s">
        <v>147</v>
      </c>
      <c r="G99" t="s">
        <v>9263</v>
      </c>
      <c r="H99" t="s">
        <v>13</v>
      </c>
      <c r="I99">
        <v>354</v>
      </c>
      <c r="J99">
        <v>8.7213599408699997E-3</v>
      </c>
      <c r="K99">
        <f t="shared" si="9"/>
        <v>0</v>
      </c>
      <c r="L99">
        <f t="shared" si="10"/>
        <v>0</v>
      </c>
      <c r="M99" t="b">
        <f t="shared" si="11"/>
        <v>0</v>
      </c>
      <c r="N99" t="str">
        <f>VLOOKUP(B99,Sheet3!$D$2:$I$578,6,FALSE)</f>
        <v>Jean-Louis Bricout</v>
      </c>
      <c r="O99" t="str">
        <f t="shared" si="12"/>
        <v>Didier COLPIN</v>
      </c>
      <c r="P99" t="b">
        <f t="shared" si="13"/>
        <v>0</v>
      </c>
      <c r="Q99" t="b">
        <f>AND(M99,ISNA(VLOOKUP(B99,Sheet4!$A$1:$A$529,1,FALSE)))</f>
        <v>0</v>
      </c>
    </row>
    <row r="100" spans="1:17">
      <c r="A100" t="str">
        <f t="shared" si="8"/>
        <v>Pierre CHABOT</v>
      </c>
      <c r="B100" t="s">
        <v>139</v>
      </c>
      <c r="C100" t="e">
        <f>VLOOKUP(B100,Sheet5!$A$1158:$A$1246,1,FALSE)</f>
        <v>#N/A</v>
      </c>
      <c r="D100" t="s">
        <v>11</v>
      </c>
      <c r="E100" t="s">
        <v>148</v>
      </c>
      <c r="F100" t="s">
        <v>149</v>
      </c>
      <c r="G100" t="s">
        <v>9264</v>
      </c>
      <c r="H100" t="s">
        <v>130</v>
      </c>
      <c r="I100">
        <v>619</v>
      </c>
      <c r="J100">
        <v>1.5250061591500001E-2</v>
      </c>
      <c r="K100">
        <f t="shared" si="9"/>
        <v>0</v>
      </c>
      <c r="L100">
        <f t="shared" si="10"/>
        <v>0</v>
      </c>
      <c r="M100" t="b">
        <f t="shared" si="11"/>
        <v>0</v>
      </c>
      <c r="N100" t="str">
        <f>VLOOKUP(B100,Sheet3!$D$2:$I$578,6,FALSE)</f>
        <v>Jean-Louis Bricout</v>
      </c>
      <c r="O100" t="str">
        <f t="shared" si="12"/>
        <v>Pierre CHABOT</v>
      </c>
      <c r="P100" t="b">
        <f t="shared" si="13"/>
        <v>0</v>
      </c>
      <c r="Q100" t="b">
        <f>AND(M100,ISNA(VLOOKUP(B100,Sheet4!$A$1:$A$529,1,FALSE)))</f>
        <v>0</v>
      </c>
    </row>
    <row r="101" spans="1:17">
      <c r="A101" t="str">
        <f t="shared" si="8"/>
        <v>Joël PICHONNIER</v>
      </c>
      <c r="B101" t="s">
        <v>139</v>
      </c>
      <c r="C101" t="e">
        <f>VLOOKUP(B101,Sheet5!$A$1158:$A$1246,1,FALSE)</f>
        <v>#N/A</v>
      </c>
      <c r="D101" t="s">
        <v>11</v>
      </c>
      <c r="E101" t="s">
        <v>9116</v>
      </c>
      <c r="F101" t="s">
        <v>150</v>
      </c>
      <c r="G101" t="s">
        <v>9265</v>
      </c>
      <c r="H101" t="s">
        <v>33</v>
      </c>
      <c r="I101">
        <v>185</v>
      </c>
      <c r="J101">
        <v>4.55777285046E-3</v>
      </c>
      <c r="K101">
        <f t="shared" si="9"/>
        <v>0</v>
      </c>
      <c r="L101">
        <f t="shared" si="10"/>
        <v>0</v>
      </c>
      <c r="M101" t="b">
        <f t="shared" si="11"/>
        <v>0</v>
      </c>
      <c r="N101" t="str">
        <f>VLOOKUP(B101,Sheet3!$D$2:$I$578,6,FALSE)</f>
        <v>Jean-Louis Bricout</v>
      </c>
      <c r="O101" t="str">
        <f t="shared" si="12"/>
        <v>Joël PICHONNIER</v>
      </c>
      <c r="P101" t="b">
        <f t="shared" si="13"/>
        <v>0</v>
      </c>
      <c r="Q101" t="b">
        <f>AND(M101,ISNA(VLOOKUP(B101,Sheet4!$A$1:$A$529,1,FALSE)))</f>
        <v>0</v>
      </c>
    </row>
    <row r="102" spans="1:17">
      <c r="A102" t="str">
        <f t="shared" si="8"/>
        <v>Jean-Louis BRICOUT</v>
      </c>
      <c r="B102" t="s">
        <v>139</v>
      </c>
      <c r="C102" t="e">
        <f>VLOOKUP(B102,Sheet5!$A$1158:$A$1246,1,FALSE)</f>
        <v>#N/A</v>
      </c>
      <c r="D102" t="s">
        <v>11</v>
      </c>
      <c r="E102" t="s">
        <v>120</v>
      </c>
      <c r="F102" t="s">
        <v>151</v>
      </c>
      <c r="G102" t="s">
        <v>9266</v>
      </c>
      <c r="H102" t="s">
        <v>21</v>
      </c>
      <c r="I102">
        <v>16683</v>
      </c>
      <c r="J102">
        <v>0.411012564671</v>
      </c>
      <c r="K102">
        <f t="shared" si="9"/>
        <v>16683</v>
      </c>
      <c r="L102" t="str">
        <f t="shared" si="10"/>
        <v>SOC</v>
      </c>
      <c r="M102" t="b">
        <f t="shared" si="11"/>
        <v>0</v>
      </c>
      <c r="N102" t="str">
        <f>VLOOKUP(B102,Sheet3!$D$2:$I$578,6,FALSE)</f>
        <v>Jean-Louis Bricout</v>
      </c>
      <c r="O102" t="str">
        <f t="shared" si="12"/>
        <v>Jean-Louis BRICOUT</v>
      </c>
      <c r="P102" t="b">
        <f t="shared" si="13"/>
        <v>1</v>
      </c>
      <c r="Q102" t="b">
        <f>AND(M102,ISNA(VLOOKUP(B102,Sheet4!$A$1:$A$529,1,FALSE)))</f>
        <v>0</v>
      </c>
    </row>
    <row r="103" spans="1:17">
      <c r="A103" t="str">
        <f t="shared" si="8"/>
        <v>Bertrand DUTHEIL DE LA ROCHERE</v>
      </c>
      <c r="B103" t="s">
        <v>139</v>
      </c>
      <c r="C103" t="e">
        <f>VLOOKUP(B103,Sheet5!$A$1158:$A$1246,1,FALSE)</f>
        <v>#N/A</v>
      </c>
      <c r="D103" t="s">
        <v>11</v>
      </c>
      <c r="E103" t="s">
        <v>152</v>
      </c>
      <c r="F103" t="s">
        <v>153</v>
      </c>
      <c r="G103" t="s">
        <v>9267</v>
      </c>
      <c r="H103" t="s">
        <v>17</v>
      </c>
      <c r="I103">
        <v>6617</v>
      </c>
      <c r="J103">
        <v>0.16302044838599999</v>
      </c>
      <c r="K103">
        <f t="shared" si="9"/>
        <v>16683</v>
      </c>
      <c r="L103" t="str">
        <f t="shared" si="10"/>
        <v>SOC</v>
      </c>
      <c r="M103" t="b">
        <f t="shared" si="11"/>
        <v>0</v>
      </c>
      <c r="N103" t="str">
        <f>VLOOKUP(B103,Sheet3!$D$2:$I$578,6,FALSE)</f>
        <v>Jean-Louis Bricout</v>
      </c>
      <c r="O103" t="str">
        <f t="shared" si="12"/>
        <v>Bertrand DUTHEIL DE LA ROCHERE</v>
      </c>
      <c r="P103" t="b">
        <f t="shared" si="13"/>
        <v>0</v>
      </c>
      <c r="Q103" t="b">
        <f>AND(M103,ISNA(VLOOKUP(B103,Sheet4!$A$1:$A$529,1,FALSE)))</f>
        <v>0</v>
      </c>
    </row>
    <row r="104" spans="1:17">
      <c r="A104" t="str">
        <f t="shared" si="8"/>
        <v>France SAVELLI</v>
      </c>
      <c r="B104" t="s">
        <v>139</v>
      </c>
      <c r="C104" t="e">
        <f>VLOOKUP(B104,Sheet5!$A$1158:$A$1246,1,FALSE)</f>
        <v>#N/A</v>
      </c>
      <c r="D104" t="s">
        <v>4</v>
      </c>
      <c r="E104" t="s">
        <v>154</v>
      </c>
      <c r="F104" t="s">
        <v>155</v>
      </c>
      <c r="G104" t="s">
        <v>9268</v>
      </c>
      <c r="H104" t="s">
        <v>87</v>
      </c>
      <c r="I104">
        <v>535</v>
      </c>
      <c r="J104">
        <v>1.3180586351300001E-2</v>
      </c>
      <c r="K104">
        <f t="shared" si="9"/>
        <v>16683</v>
      </c>
      <c r="L104" t="str">
        <f t="shared" si="10"/>
        <v>SOC</v>
      </c>
      <c r="M104" t="b">
        <f t="shared" si="11"/>
        <v>1</v>
      </c>
      <c r="N104" t="str">
        <f>VLOOKUP(B104,Sheet3!$D$2:$I$578,6,FALSE)</f>
        <v>Jean-Louis Bricout</v>
      </c>
      <c r="O104" t="str">
        <f t="shared" si="12"/>
        <v>France SAVELLI</v>
      </c>
      <c r="P104" t="b">
        <f t="shared" si="13"/>
        <v>0</v>
      </c>
      <c r="Q104" t="b">
        <f>AND(M104,ISNA(VLOOKUP(B104,Sheet4!$A$1:$A$529,1,FALSE)))</f>
        <v>1</v>
      </c>
    </row>
    <row r="105" spans="1:17">
      <c r="A105" t="str">
        <f t="shared" si="8"/>
        <v xml:space="preserve"> </v>
      </c>
      <c r="B105" t="s">
        <v>156</v>
      </c>
      <c r="C105" t="e">
        <f>VLOOKUP(B105,Sheet5!$A$1158:$A$1246,1,FALSE)</f>
        <v>#N/A</v>
      </c>
      <c r="G105" t="s">
        <v>9202</v>
      </c>
      <c r="H105" t="s">
        <v>1</v>
      </c>
      <c r="I105">
        <v>78987</v>
      </c>
      <c r="J105">
        <v>1</v>
      </c>
      <c r="K105">
        <f t="shared" si="9"/>
        <v>0</v>
      </c>
      <c r="L105">
        <f t="shared" si="10"/>
        <v>0</v>
      </c>
      <c r="M105" t="b">
        <f t="shared" si="11"/>
        <v>0</v>
      </c>
      <c r="N105" t="str">
        <f>VLOOKUP(B105,Sheet3!$D$2:$I$578,6,FALSE)</f>
        <v>Frédéric Alliot</v>
      </c>
      <c r="O105" t="str">
        <f t="shared" si="12"/>
        <v xml:space="preserve"> </v>
      </c>
      <c r="P105" t="b">
        <f t="shared" si="13"/>
        <v>0</v>
      </c>
      <c r="Q105" t="b">
        <f>AND(M105,ISNA(VLOOKUP(B105,Sheet4!$A$1:$A$529,1,FALSE)))</f>
        <v>0</v>
      </c>
    </row>
    <row r="106" spans="1:17">
      <c r="A106" t="str">
        <f t="shared" si="8"/>
        <v xml:space="preserve"> </v>
      </c>
      <c r="B106" t="s">
        <v>156</v>
      </c>
      <c r="C106" t="e">
        <f>VLOOKUP(B106,Sheet5!$A$1158:$A$1246,1,FALSE)</f>
        <v>#N/A</v>
      </c>
      <c r="G106" t="s">
        <v>9202</v>
      </c>
      <c r="H106" t="s">
        <v>2</v>
      </c>
      <c r="I106">
        <v>35273</v>
      </c>
      <c r="J106">
        <v>0.44656715662099999</v>
      </c>
      <c r="K106">
        <f t="shared" si="9"/>
        <v>0</v>
      </c>
      <c r="L106">
        <f t="shared" si="10"/>
        <v>0</v>
      </c>
      <c r="M106" t="b">
        <f t="shared" si="11"/>
        <v>0</v>
      </c>
      <c r="N106" t="str">
        <f>VLOOKUP(B106,Sheet3!$D$2:$I$578,6,FALSE)</f>
        <v>Frédéric Alliot</v>
      </c>
      <c r="O106" t="str">
        <f t="shared" si="12"/>
        <v xml:space="preserve"> </v>
      </c>
      <c r="P106" t="b">
        <f t="shared" si="13"/>
        <v>0</v>
      </c>
      <c r="Q106" t="b">
        <f>AND(M106,ISNA(VLOOKUP(B106,Sheet4!$A$1:$A$529,1,FALSE)))</f>
        <v>0</v>
      </c>
    </row>
    <row r="107" spans="1:17">
      <c r="A107" t="str">
        <f t="shared" si="8"/>
        <v xml:space="preserve"> </v>
      </c>
      <c r="B107" t="s">
        <v>156</v>
      </c>
      <c r="C107" t="e">
        <f>VLOOKUP(B107,Sheet5!$A$1158:$A$1246,1,FALSE)</f>
        <v>#N/A</v>
      </c>
      <c r="G107" t="s">
        <v>9202</v>
      </c>
      <c r="H107" t="s">
        <v>3</v>
      </c>
      <c r="I107">
        <v>613</v>
      </c>
      <c r="J107">
        <v>7.7607707597500001E-3</v>
      </c>
      <c r="K107">
        <f t="shared" si="9"/>
        <v>0</v>
      </c>
      <c r="L107">
        <f t="shared" si="10"/>
        <v>0</v>
      </c>
      <c r="M107" t="b">
        <f t="shared" si="11"/>
        <v>0</v>
      </c>
      <c r="N107" t="str">
        <f>VLOOKUP(B107,Sheet3!$D$2:$I$578,6,FALSE)</f>
        <v>Frédéric Alliot</v>
      </c>
      <c r="O107" t="str">
        <f t="shared" si="12"/>
        <v xml:space="preserve"> </v>
      </c>
      <c r="P107" t="b">
        <f t="shared" si="13"/>
        <v>0</v>
      </c>
      <c r="Q107" t="b">
        <f>AND(M107,ISNA(VLOOKUP(B107,Sheet4!$A$1:$A$529,1,FALSE)))</f>
        <v>0</v>
      </c>
    </row>
    <row r="108" spans="1:17">
      <c r="A108" t="str">
        <f t="shared" si="8"/>
        <v>Frédéric ALLIOT</v>
      </c>
      <c r="B108" t="s">
        <v>156</v>
      </c>
      <c r="C108" t="e">
        <f>VLOOKUP(B108,Sheet5!$A$1158:$A$1246,1,FALSE)</f>
        <v>#N/A</v>
      </c>
      <c r="D108" t="s">
        <v>11</v>
      </c>
      <c r="E108" t="s">
        <v>9000</v>
      </c>
      <c r="F108" t="s">
        <v>157</v>
      </c>
      <c r="G108" t="s">
        <v>9269</v>
      </c>
      <c r="H108" t="s">
        <v>67</v>
      </c>
      <c r="I108">
        <v>4096</v>
      </c>
      <c r="J108">
        <v>9.5032597851599995E-2</v>
      </c>
      <c r="K108">
        <f t="shared" si="9"/>
        <v>0</v>
      </c>
      <c r="L108">
        <f t="shared" si="10"/>
        <v>0</v>
      </c>
      <c r="M108" t="b">
        <f t="shared" si="11"/>
        <v>0</v>
      </c>
      <c r="N108" t="str">
        <f>VLOOKUP(B108,Sheet3!$D$2:$I$578,6,FALSE)</f>
        <v>Frédéric Alliot</v>
      </c>
      <c r="O108" t="str">
        <f t="shared" si="12"/>
        <v>Frédéric ALLIOT</v>
      </c>
      <c r="P108" t="b">
        <f t="shared" si="13"/>
        <v>1</v>
      </c>
      <c r="Q108" t="b">
        <f>AND(M108,ISNA(VLOOKUP(B108,Sheet4!$A$1:$A$529,1,FALSE)))</f>
        <v>0</v>
      </c>
    </row>
    <row r="109" spans="1:17">
      <c r="A109" t="str">
        <f t="shared" si="8"/>
        <v>Laetitia VOISIN</v>
      </c>
      <c r="B109" t="s">
        <v>156</v>
      </c>
      <c r="C109" t="e">
        <f>VLOOKUP(B109,Sheet5!$A$1158:$A$1246,1,FALSE)</f>
        <v>#N/A</v>
      </c>
      <c r="D109" t="s">
        <v>4</v>
      </c>
      <c r="E109" t="s">
        <v>158</v>
      </c>
      <c r="F109" t="s">
        <v>69</v>
      </c>
      <c r="G109" t="s">
        <v>9219</v>
      </c>
      <c r="H109" t="s">
        <v>10</v>
      </c>
      <c r="I109">
        <v>282</v>
      </c>
      <c r="J109">
        <v>6.5427716294299996E-3</v>
      </c>
      <c r="K109">
        <f t="shared" si="9"/>
        <v>0</v>
      </c>
      <c r="L109">
        <f t="shared" si="10"/>
        <v>0</v>
      </c>
      <c r="M109" t="b">
        <f t="shared" si="11"/>
        <v>0</v>
      </c>
      <c r="N109" t="str">
        <f>VLOOKUP(B109,Sheet3!$D$2:$I$578,6,FALSE)</f>
        <v>Frédéric Alliot</v>
      </c>
      <c r="O109" t="str">
        <f t="shared" si="12"/>
        <v>Laetitia VOISIN</v>
      </c>
      <c r="P109" t="b">
        <f t="shared" si="13"/>
        <v>0</v>
      </c>
      <c r="Q109" t="b">
        <f>AND(M109,ISNA(VLOOKUP(B109,Sheet4!$A$1:$A$529,1,FALSE)))</f>
        <v>0</v>
      </c>
    </row>
    <row r="110" spans="1:17">
      <c r="A110" t="str">
        <f t="shared" si="8"/>
        <v>Barbara KNOCKAERT</v>
      </c>
      <c r="B110" t="s">
        <v>156</v>
      </c>
      <c r="C110" t="e">
        <f>VLOOKUP(B110,Sheet5!$A$1158:$A$1246,1,FALSE)</f>
        <v>#N/A</v>
      </c>
      <c r="D110" t="s">
        <v>4</v>
      </c>
      <c r="E110" t="s">
        <v>159</v>
      </c>
      <c r="F110" t="s">
        <v>160</v>
      </c>
      <c r="G110" t="s">
        <v>9270</v>
      </c>
      <c r="H110" t="s">
        <v>10</v>
      </c>
      <c r="I110">
        <v>269</v>
      </c>
      <c r="J110">
        <v>6.2411544975800003E-3</v>
      </c>
      <c r="K110">
        <f t="shared" si="9"/>
        <v>0</v>
      </c>
      <c r="L110">
        <f t="shared" si="10"/>
        <v>0</v>
      </c>
      <c r="M110" t="b">
        <f t="shared" si="11"/>
        <v>0</v>
      </c>
      <c r="N110" t="str">
        <f>VLOOKUP(B110,Sheet3!$D$2:$I$578,6,FALSE)</f>
        <v>Frédéric Alliot</v>
      </c>
      <c r="O110" t="str">
        <f t="shared" si="12"/>
        <v>Barbara KNOCKAERT</v>
      </c>
      <c r="P110" t="b">
        <f t="shared" si="13"/>
        <v>0</v>
      </c>
      <c r="Q110" t="b">
        <f>AND(M110,ISNA(VLOOKUP(B110,Sheet4!$A$1:$A$529,1,FALSE)))</f>
        <v>0</v>
      </c>
    </row>
    <row r="111" spans="1:17">
      <c r="A111" t="str">
        <f t="shared" si="8"/>
        <v>Jean-Luc LANOUILH</v>
      </c>
      <c r="B111" t="s">
        <v>156</v>
      </c>
      <c r="C111" t="e">
        <f>VLOOKUP(B111,Sheet5!$A$1158:$A$1246,1,FALSE)</f>
        <v>#N/A</v>
      </c>
      <c r="D111" t="s">
        <v>11</v>
      </c>
      <c r="E111" t="s">
        <v>161</v>
      </c>
      <c r="F111" t="s">
        <v>162</v>
      </c>
      <c r="G111" t="s">
        <v>9271</v>
      </c>
      <c r="H111" t="s">
        <v>19</v>
      </c>
      <c r="I111">
        <v>7460</v>
      </c>
      <c r="J111">
        <v>0.17308183104800001</v>
      </c>
      <c r="K111">
        <f t="shared" si="9"/>
        <v>0</v>
      </c>
      <c r="L111">
        <f t="shared" si="10"/>
        <v>0</v>
      </c>
      <c r="M111" t="b">
        <f t="shared" si="11"/>
        <v>0</v>
      </c>
      <c r="N111" t="str">
        <f>VLOOKUP(B111,Sheet3!$D$2:$I$578,6,FALSE)</f>
        <v>Frédéric Alliot</v>
      </c>
      <c r="O111" t="str">
        <f t="shared" si="12"/>
        <v>Jean-Luc LANOUILH</v>
      </c>
      <c r="P111" t="b">
        <f t="shared" si="13"/>
        <v>0</v>
      </c>
      <c r="Q111" t="b">
        <f>AND(M111,ISNA(VLOOKUP(B111,Sheet4!$A$1:$A$529,1,FALSE)))</f>
        <v>0</v>
      </c>
    </row>
    <row r="112" spans="1:17">
      <c r="A112" t="str">
        <f t="shared" si="8"/>
        <v>Marie-Françoise BECHTEL</v>
      </c>
      <c r="B112" t="s">
        <v>156</v>
      </c>
      <c r="C112" t="e">
        <f>VLOOKUP(B112,Sheet5!$A$1158:$A$1246,1,FALSE)</f>
        <v>#N/A</v>
      </c>
      <c r="D112" t="s">
        <v>4</v>
      </c>
      <c r="E112" t="s">
        <v>9117</v>
      </c>
      <c r="F112" t="s">
        <v>163</v>
      </c>
      <c r="G112" t="s">
        <v>9272</v>
      </c>
      <c r="H112" t="s">
        <v>33</v>
      </c>
      <c r="I112">
        <v>10073</v>
      </c>
      <c r="J112">
        <v>0.23370687455</v>
      </c>
      <c r="K112">
        <f t="shared" si="9"/>
        <v>0</v>
      </c>
      <c r="L112">
        <f t="shared" si="10"/>
        <v>0</v>
      </c>
      <c r="M112" t="b">
        <f t="shared" si="11"/>
        <v>0</v>
      </c>
      <c r="N112" t="str">
        <f>VLOOKUP(B112,Sheet3!$D$2:$I$578,6,FALSE)</f>
        <v>Frédéric Alliot</v>
      </c>
      <c r="O112" t="str">
        <f t="shared" si="12"/>
        <v>Marie-Françoise BECHTEL</v>
      </c>
      <c r="P112" t="b">
        <f t="shared" si="13"/>
        <v>0</v>
      </c>
      <c r="Q112" t="b">
        <f>AND(M112,ISNA(VLOOKUP(B112,Sheet4!$A$1:$A$529,1,FALSE)))</f>
        <v>0</v>
      </c>
    </row>
    <row r="113" spans="1:17">
      <c r="A113" t="str">
        <f t="shared" si="8"/>
        <v>Isabelle LÉTRILLART</v>
      </c>
      <c r="B113" t="s">
        <v>156</v>
      </c>
      <c r="C113" t="e">
        <f>VLOOKUP(B113,Sheet5!$A$1158:$A$1246,1,FALSE)</f>
        <v>#N/A</v>
      </c>
      <c r="D113" t="s">
        <v>4</v>
      </c>
      <c r="E113" t="s">
        <v>164</v>
      </c>
      <c r="F113" t="s">
        <v>14794</v>
      </c>
      <c r="G113" t="s">
        <v>9273</v>
      </c>
      <c r="H113" t="s">
        <v>26</v>
      </c>
      <c r="I113">
        <v>10476</v>
      </c>
      <c r="J113">
        <v>0.24305700563800001</v>
      </c>
      <c r="K113">
        <f t="shared" si="9"/>
        <v>0</v>
      </c>
      <c r="L113">
        <f t="shared" si="10"/>
        <v>0</v>
      </c>
      <c r="M113" t="b">
        <f t="shared" si="11"/>
        <v>0</v>
      </c>
      <c r="N113" t="str">
        <f>VLOOKUP(B113,Sheet3!$D$2:$I$578,6,FALSE)</f>
        <v>Frédéric Alliot</v>
      </c>
      <c r="O113" t="str">
        <f t="shared" si="12"/>
        <v>Isabelle LÉTRILLART</v>
      </c>
      <c r="P113" t="b">
        <f t="shared" si="13"/>
        <v>0</v>
      </c>
      <c r="Q113" t="b">
        <f>AND(M113,ISNA(VLOOKUP(B113,Sheet4!$A$1:$A$529,1,FALSE)))</f>
        <v>0</v>
      </c>
    </row>
    <row r="114" spans="1:17">
      <c r="A114" t="str">
        <f t="shared" si="8"/>
        <v>Stéphanie LEBEE</v>
      </c>
      <c r="B114" t="s">
        <v>156</v>
      </c>
      <c r="C114" t="e">
        <f>VLOOKUP(B114,Sheet5!$A$1158:$A$1246,1,FALSE)</f>
        <v>#N/A</v>
      </c>
      <c r="D114" t="s">
        <v>4</v>
      </c>
      <c r="E114" t="s">
        <v>9001</v>
      </c>
      <c r="F114" t="s">
        <v>165</v>
      </c>
      <c r="G114" t="s">
        <v>9274</v>
      </c>
      <c r="H114" t="s">
        <v>7</v>
      </c>
      <c r="I114">
        <v>727</v>
      </c>
      <c r="J114">
        <v>1.68673580659E-2</v>
      </c>
      <c r="K114">
        <f t="shared" si="9"/>
        <v>727</v>
      </c>
      <c r="L114" t="str">
        <f t="shared" si="10"/>
        <v>VEC</v>
      </c>
      <c r="M114" t="b">
        <f t="shared" si="11"/>
        <v>0</v>
      </c>
      <c r="N114" t="str">
        <f>VLOOKUP(B114,Sheet3!$D$2:$I$578,6,FALSE)</f>
        <v>Frédéric Alliot</v>
      </c>
      <c r="O114" t="str">
        <f t="shared" si="12"/>
        <v>Stéphanie LEBEE</v>
      </c>
      <c r="P114" t="b">
        <f t="shared" si="13"/>
        <v>0</v>
      </c>
      <c r="Q114" t="b">
        <f>AND(M114,ISNA(VLOOKUP(B114,Sheet4!$A$1:$A$529,1,FALSE)))</f>
        <v>0</v>
      </c>
    </row>
    <row r="115" spans="1:17">
      <c r="A115" t="str">
        <f t="shared" si="8"/>
        <v>Charles-Edouard LAURISTON</v>
      </c>
      <c r="B115" t="s">
        <v>156</v>
      </c>
      <c r="C115" t="e">
        <f>VLOOKUP(B115,Sheet5!$A$1158:$A$1246,1,FALSE)</f>
        <v>#N/A</v>
      </c>
      <c r="D115" t="s">
        <v>11</v>
      </c>
      <c r="E115" t="s">
        <v>166</v>
      </c>
      <c r="F115" t="s">
        <v>167</v>
      </c>
      <c r="G115" t="s">
        <v>9275</v>
      </c>
      <c r="H115" t="s">
        <v>87</v>
      </c>
      <c r="I115">
        <v>891</v>
      </c>
      <c r="J115">
        <v>2.0672374190900001E-2</v>
      </c>
      <c r="K115">
        <f t="shared" si="9"/>
        <v>727</v>
      </c>
      <c r="L115" t="str">
        <f t="shared" si="10"/>
        <v>VEC</v>
      </c>
      <c r="M115" t="b">
        <f t="shared" si="11"/>
        <v>0</v>
      </c>
      <c r="N115" t="str">
        <f>VLOOKUP(B115,Sheet3!$D$2:$I$578,6,FALSE)</f>
        <v>Frédéric Alliot</v>
      </c>
      <c r="O115" t="str">
        <f t="shared" si="12"/>
        <v>Charles-Edouard LAURISTON</v>
      </c>
      <c r="P115" t="b">
        <f t="shared" si="13"/>
        <v>0</v>
      </c>
      <c r="Q115" t="b">
        <f>AND(M115,ISNA(VLOOKUP(B115,Sheet4!$A$1:$A$529,1,FALSE)))</f>
        <v>0</v>
      </c>
    </row>
    <row r="116" spans="1:17">
      <c r="A116" t="str">
        <f t="shared" si="8"/>
        <v>Evelyne RUELLE</v>
      </c>
      <c r="B116" t="s">
        <v>156</v>
      </c>
      <c r="C116" t="e">
        <f>VLOOKUP(B116,Sheet5!$A$1158:$A$1246,1,FALSE)</f>
        <v>#N/A</v>
      </c>
      <c r="D116" t="s">
        <v>4</v>
      </c>
      <c r="E116" t="s">
        <v>168</v>
      </c>
      <c r="F116" t="s">
        <v>169</v>
      </c>
      <c r="G116" t="s">
        <v>9276</v>
      </c>
      <c r="H116" t="s">
        <v>17</v>
      </c>
      <c r="I116">
        <v>8062</v>
      </c>
      <c r="J116">
        <v>0.18704902438500001</v>
      </c>
      <c r="K116">
        <f t="shared" si="9"/>
        <v>727</v>
      </c>
      <c r="L116" t="str">
        <f t="shared" si="10"/>
        <v>VEC</v>
      </c>
      <c r="M116" t="b">
        <f t="shared" si="11"/>
        <v>0</v>
      </c>
      <c r="N116" t="str">
        <f>VLOOKUP(B116,Sheet3!$D$2:$I$578,6,FALSE)</f>
        <v>Frédéric Alliot</v>
      </c>
      <c r="O116" t="str">
        <f t="shared" si="12"/>
        <v>Evelyne RUELLE</v>
      </c>
      <c r="P116" t="b">
        <f t="shared" si="13"/>
        <v>0</v>
      </c>
      <c r="Q116" t="b">
        <f>AND(M116,ISNA(VLOOKUP(B116,Sheet4!$A$1:$A$529,1,FALSE)))</f>
        <v>0</v>
      </c>
    </row>
    <row r="117" spans="1:17">
      <c r="A117" t="str">
        <f t="shared" si="8"/>
        <v>Michelle SAPORI</v>
      </c>
      <c r="B117" t="s">
        <v>156</v>
      </c>
      <c r="C117" t="e">
        <f>VLOOKUP(B117,Sheet5!$A$1158:$A$1246,1,FALSE)</f>
        <v>#N/A</v>
      </c>
      <c r="D117" t="s">
        <v>4</v>
      </c>
      <c r="E117" t="s">
        <v>170</v>
      </c>
      <c r="F117" t="s">
        <v>171</v>
      </c>
      <c r="G117" t="s">
        <v>9277</v>
      </c>
      <c r="H117" t="s">
        <v>13</v>
      </c>
      <c r="I117">
        <v>353</v>
      </c>
      <c r="J117">
        <v>8.1900651956999995E-3</v>
      </c>
      <c r="K117">
        <f t="shared" si="9"/>
        <v>727</v>
      </c>
      <c r="L117" t="str">
        <f t="shared" si="10"/>
        <v>VEC</v>
      </c>
      <c r="M117" t="b">
        <f t="shared" si="11"/>
        <v>0</v>
      </c>
      <c r="N117" t="str">
        <f>VLOOKUP(B117,Sheet3!$D$2:$I$578,6,FALSE)</f>
        <v>Frédéric Alliot</v>
      </c>
      <c r="O117" t="str">
        <f t="shared" si="12"/>
        <v>Michelle SAPORI</v>
      </c>
      <c r="P117" t="b">
        <f t="shared" si="13"/>
        <v>0</v>
      </c>
      <c r="Q117" t="b">
        <f>AND(M117,ISNA(VLOOKUP(B117,Sheet4!$A$1:$A$529,1,FALSE)))</f>
        <v>0</v>
      </c>
    </row>
    <row r="118" spans="1:17">
      <c r="A118" t="str">
        <f t="shared" si="8"/>
        <v>Martine LEHIDEUX</v>
      </c>
      <c r="B118" t="s">
        <v>156</v>
      </c>
      <c r="C118" t="e">
        <f>VLOOKUP(B118,Sheet5!$A$1158:$A$1246,1,FALSE)</f>
        <v>#N/A</v>
      </c>
      <c r="D118" t="s">
        <v>4</v>
      </c>
      <c r="E118" t="s">
        <v>172</v>
      </c>
      <c r="F118" t="s">
        <v>173</v>
      </c>
      <c r="G118" t="s">
        <v>9278</v>
      </c>
      <c r="H118" t="s">
        <v>130</v>
      </c>
      <c r="I118">
        <v>412</v>
      </c>
      <c r="J118">
        <v>9.5589429479599995E-3</v>
      </c>
      <c r="K118">
        <f t="shared" si="9"/>
        <v>727</v>
      </c>
      <c r="L118" t="str">
        <f t="shared" si="10"/>
        <v>VEC</v>
      </c>
      <c r="M118" t="b">
        <f t="shared" si="11"/>
        <v>1</v>
      </c>
      <c r="N118" t="str">
        <f>VLOOKUP(B118,Sheet3!$D$2:$I$578,6,FALSE)</f>
        <v>Frédéric Alliot</v>
      </c>
      <c r="O118" t="str">
        <f t="shared" si="12"/>
        <v>Martine LEHIDEUX</v>
      </c>
      <c r="P118" t="b">
        <f t="shared" si="13"/>
        <v>0</v>
      </c>
      <c r="Q118" t="b">
        <f>AND(M118,ISNA(VLOOKUP(B118,Sheet4!$A$1:$A$529,1,FALSE)))</f>
        <v>1</v>
      </c>
    </row>
    <row r="119" spans="1:17">
      <c r="A119" t="str">
        <f t="shared" si="8"/>
        <v xml:space="preserve"> </v>
      </c>
      <c r="B119" t="s">
        <v>174</v>
      </c>
      <c r="C119" t="e">
        <f>VLOOKUP(B119,Sheet5!$A$1158:$A$1246,1,FALSE)</f>
        <v>#N/A</v>
      </c>
      <c r="G119" t="s">
        <v>9202</v>
      </c>
      <c r="H119" t="s">
        <v>1</v>
      </c>
      <c r="I119">
        <v>81006</v>
      </c>
      <c r="J119">
        <v>1</v>
      </c>
      <c r="K119">
        <f t="shared" si="9"/>
        <v>0</v>
      </c>
      <c r="L119">
        <f t="shared" si="10"/>
        <v>0</v>
      </c>
      <c r="M119" t="b">
        <f t="shared" si="11"/>
        <v>0</v>
      </c>
      <c r="N119" t="str">
        <f>VLOOKUP(B119,Sheet3!$D$2:$I$578,6,FALSE)</f>
        <v>Jacques Krabal</v>
      </c>
      <c r="O119" t="str">
        <f t="shared" si="12"/>
        <v xml:space="preserve"> </v>
      </c>
      <c r="P119" t="b">
        <f t="shared" si="13"/>
        <v>0</v>
      </c>
      <c r="Q119" t="b">
        <f>AND(M119,ISNA(VLOOKUP(B119,Sheet4!$A$1:$A$529,1,FALSE)))</f>
        <v>0</v>
      </c>
    </row>
    <row r="120" spans="1:17">
      <c r="A120" t="str">
        <f t="shared" si="8"/>
        <v xml:space="preserve"> </v>
      </c>
      <c r="B120" t="s">
        <v>174</v>
      </c>
      <c r="C120" t="e">
        <f>VLOOKUP(B120,Sheet5!$A$1158:$A$1246,1,FALSE)</f>
        <v>#N/A</v>
      </c>
      <c r="G120" t="s">
        <v>9202</v>
      </c>
      <c r="H120" t="s">
        <v>2</v>
      </c>
      <c r="I120">
        <v>32903</v>
      </c>
      <c r="J120">
        <v>0.406179789151</v>
      </c>
      <c r="K120">
        <f t="shared" si="9"/>
        <v>0</v>
      </c>
      <c r="L120">
        <f t="shared" si="10"/>
        <v>0</v>
      </c>
      <c r="M120" t="b">
        <f t="shared" si="11"/>
        <v>0</v>
      </c>
      <c r="N120" t="str">
        <f>VLOOKUP(B120,Sheet3!$D$2:$I$578,6,FALSE)</f>
        <v>Jacques Krabal</v>
      </c>
      <c r="O120" t="str">
        <f t="shared" si="12"/>
        <v xml:space="preserve"> </v>
      </c>
      <c r="P120" t="b">
        <f t="shared" si="13"/>
        <v>0</v>
      </c>
      <c r="Q120" t="b">
        <f>AND(M120,ISNA(VLOOKUP(B120,Sheet4!$A$1:$A$529,1,FALSE)))</f>
        <v>0</v>
      </c>
    </row>
    <row r="121" spans="1:17">
      <c r="A121" t="str">
        <f t="shared" si="8"/>
        <v xml:space="preserve"> </v>
      </c>
      <c r="B121" t="s">
        <v>174</v>
      </c>
      <c r="C121" t="e">
        <f>VLOOKUP(B121,Sheet5!$A$1158:$A$1246,1,FALSE)</f>
        <v>#N/A</v>
      </c>
      <c r="G121" t="s">
        <v>9202</v>
      </c>
      <c r="H121" t="s">
        <v>3</v>
      </c>
      <c r="I121">
        <v>632</v>
      </c>
      <c r="J121">
        <v>7.8018912179299996E-3</v>
      </c>
      <c r="K121">
        <f t="shared" si="9"/>
        <v>0</v>
      </c>
      <c r="L121">
        <f t="shared" si="10"/>
        <v>0</v>
      </c>
      <c r="M121" t="b">
        <f t="shared" si="11"/>
        <v>0</v>
      </c>
      <c r="N121" t="str">
        <f>VLOOKUP(B121,Sheet3!$D$2:$I$578,6,FALSE)</f>
        <v>Jacques Krabal</v>
      </c>
      <c r="O121" t="str">
        <f t="shared" si="12"/>
        <v xml:space="preserve"> </v>
      </c>
      <c r="P121" t="b">
        <f t="shared" si="13"/>
        <v>0</v>
      </c>
      <c r="Q121" t="b">
        <f>AND(M121,ISNA(VLOOKUP(B121,Sheet4!$A$1:$A$529,1,FALSE)))</f>
        <v>0</v>
      </c>
    </row>
    <row r="122" spans="1:17">
      <c r="A122" t="str">
        <f t="shared" si="8"/>
        <v>Jean-Claude POIRET</v>
      </c>
      <c r="B122" t="s">
        <v>174</v>
      </c>
      <c r="C122" t="e">
        <f>VLOOKUP(B122,Sheet5!$A$1158:$A$1246,1,FALSE)</f>
        <v>#N/A</v>
      </c>
      <c r="D122" t="s">
        <v>11</v>
      </c>
      <c r="E122" t="s">
        <v>143</v>
      </c>
      <c r="F122" t="s">
        <v>175</v>
      </c>
      <c r="G122" t="s">
        <v>9279</v>
      </c>
      <c r="H122" t="s">
        <v>13</v>
      </c>
      <c r="I122">
        <v>466</v>
      </c>
      <c r="J122">
        <v>9.8165195593100003E-3</v>
      </c>
      <c r="K122">
        <f t="shared" si="9"/>
        <v>0</v>
      </c>
      <c r="L122">
        <f t="shared" si="10"/>
        <v>0</v>
      </c>
      <c r="M122" t="b">
        <f t="shared" si="11"/>
        <v>0</v>
      </c>
      <c r="N122" t="str">
        <f>VLOOKUP(B122,Sheet3!$D$2:$I$578,6,FALSE)</f>
        <v>Jacques Krabal</v>
      </c>
      <c r="O122" t="str">
        <f t="shared" si="12"/>
        <v>Jean-Claude POIRET</v>
      </c>
      <c r="P122" t="b">
        <f t="shared" si="13"/>
        <v>0</v>
      </c>
      <c r="Q122" t="b">
        <f>AND(M122,ISNA(VLOOKUP(B122,Sheet4!$A$1:$A$529,1,FALSE)))</f>
        <v>0</v>
      </c>
    </row>
    <row r="123" spans="1:17">
      <c r="A123" t="str">
        <f t="shared" si="8"/>
        <v>Isabelle VASSEUR</v>
      </c>
      <c r="B123" t="s">
        <v>174</v>
      </c>
      <c r="C123" t="e">
        <f>VLOOKUP(B123,Sheet5!$A$1158:$A$1246,1,FALSE)</f>
        <v>#N/A</v>
      </c>
      <c r="D123" t="s">
        <v>4</v>
      </c>
      <c r="E123" t="s">
        <v>164</v>
      </c>
      <c r="F123" t="s">
        <v>176</v>
      </c>
      <c r="G123" t="s">
        <v>9280</v>
      </c>
      <c r="H123" t="s">
        <v>26</v>
      </c>
      <c r="I123">
        <v>14820</v>
      </c>
      <c r="J123">
        <v>0.31219060057699999</v>
      </c>
      <c r="K123">
        <f t="shared" si="9"/>
        <v>0</v>
      </c>
      <c r="L123">
        <f t="shared" si="10"/>
        <v>0</v>
      </c>
      <c r="M123" t="b">
        <f t="shared" si="11"/>
        <v>0</v>
      </c>
      <c r="N123" t="str">
        <f>VLOOKUP(B123,Sheet3!$D$2:$I$578,6,FALSE)</f>
        <v>Jacques Krabal</v>
      </c>
      <c r="O123" t="str">
        <f t="shared" si="12"/>
        <v>Isabelle VASSEUR</v>
      </c>
      <c r="P123" t="b">
        <f t="shared" si="13"/>
        <v>0</v>
      </c>
      <c r="Q123" t="b">
        <f>AND(M123,ISNA(VLOOKUP(B123,Sheet4!$A$1:$A$529,1,FALSE)))</f>
        <v>0</v>
      </c>
    </row>
    <row r="124" spans="1:17">
      <c r="A124" t="str">
        <f t="shared" si="8"/>
        <v>Jacques KRABAL</v>
      </c>
      <c r="B124" t="s">
        <v>174</v>
      </c>
      <c r="C124" t="e">
        <f>VLOOKUP(B124,Sheet5!$A$1158:$A$1246,1,FALSE)</f>
        <v>#N/A</v>
      </c>
      <c r="D124" t="s">
        <v>11</v>
      </c>
      <c r="E124" t="s">
        <v>14</v>
      </c>
      <c r="F124" t="s">
        <v>177</v>
      </c>
      <c r="G124" t="s">
        <v>9281</v>
      </c>
      <c r="H124" t="s">
        <v>67</v>
      </c>
      <c r="I124">
        <v>14141</v>
      </c>
      <c r="J124">
        <v>0.29788713109100001</v>
      </c>
      <c r="K124">
        <f t="shared" si="9"/>
        <v>0</v>
      </c>
      <c r="L124">
        <f t="shared" si="10"/>
        <v>0</v>
      </c>
      <c r="M124" t="b">
        <f t="shared" si="11"/>
        <v>0</v>
      </c>
      <c r="N124" t="str">
        <f>VLOOKUP(B124,Sheet3!$D$2:$I$578,6,FALSE)</f>
        <v>Jacques Krabal</v>
      </c>
      <c r="O124" t="str">
        <f t="shared" si="12"/>
        <v>Jacques KRABAL</v>
      </c>
      <c r="P124" t="b">
        <f t="shared" si="13"/>
        <v>1</v>
      </c>
      <c r="Q124" t="b">
        <f>AND(M124,ISNA(VLOOKUP(B124,Sheet4!$A$1:$A$529,1,FALSE)))</f>
        <v>0</v>
      </c>
    </row>
    <row r="125" spans="1:17">
      <c r="A125" t="str">
        <f t="shared" si="8"/>
        <v>Franck BRIFFAUT</v>
      </c>
      <c r="B125" t="s">
        <v>174</v>
      </c>
      <c r="C125" t="e">
        <f>VLOOKUP(B125,Sheet5!$A$1158:$A$1246,1,FALSE)</f>
        <v>#N/A</v>
      </c>
      <c r="D125" t="s">
        <v>11</v>
      </c>
      <c r="E125" t="s">
        <v>178</v>
      </c>
      <c r="F125" t="s">
        <v>179</v>
      </c>
      <c r="G125" t="s">
        <v>9282</v>
      </c>
      <c r="H125" t="s">
        <v>17</v>
      </c>
      <c r="I125">
        <v>10793</v>
      </c>
      <c r="J125">
        <v>0.22735986181000001</v>
      </c>
      <c r="K125">
        <f t="shared" si="9"/>
        <v>0</v>
      </c>
      <c r="L125">
        <f t="shared" si="10"/>
        <v>0</v>
      </c>
      <c r="M125" t="b">
        <f t="shared" si="11"/>
        <v>0</v>
      </c>
      <c r="N125" t="str">
        <f>VLOOKUP(B125,Sheet3!$D$2:$I$578,6,FALSE)</f>
        <v>Jacques Krabal</v>
      </c>
      <c r="O125" t="str">
        <f t="shared" si="12"/>
        <v>Franck BRIFFAUT</v>
      </c>
      <c r="P125" t="b">
        <f t="shared" si="13"/>
        <v>0</v>
      </c>
      <c r="Q125" t="b">
        <f>AND(M125,ISNA(VLOOKUP(B125,Sheet4!$A$1:$A$529,1,FALSE)))</f>
        <v>0</v>
      </c>
    </row>
    <row r="126" spans="1:17">
      <c r="A126" t="str">
        <f t="shared" si="8"/>
        <v>Dominique JOURDAIN</v>
      </c>
      <c r="B126" t="s">
        <v>174</v>
      </c>
      <c r="C126" t="e">
        <f>VLOOKUP(B126,Sheet5!$A$1158:$A$1246,1,FALSE)</f>
        <v>#N/A</v>
      </c>
      <c r="D126" t="s">
        <v>11</v>
      </c>
      <c r="E126" t="s">
        <v>180</v>
      </c>
      <c r="F126" t="s">
        <v>181</v>
      </c>
      <c r="G126" t="s">
        <v>9283</v>
      </c>
      <c r="H126" t="s">
        <v>7</v>
      </c>
      <c r="I126">
        <v>4647</v>
      </c>
      <c r="J126">
        <v>9.7891344189100005E-2</v>
      </c>
      <c r="K126">
        <f t="shared" si="9"/>
        <v>4647</v>
      </c>
      <c r="L126" t="str">
        <f t="shared" si="10"/>
        <v>VEC</v>
      </c>
      <c r="M126" t="b">
        <f t="shared" si="11"/>
        <v>0</v>
      </c>
      <c r="N126" t="str">
        <f>VLOOKUP(B126,Sheet3!$D$2:$I$578,6,FALSE)</f>
        <v>Jacques Krabal</v>
      </c>
      <c r="O126" t="str">
        <f t="shared" si="12"/>
        <v>Dominique JOURDAIN</v>
      </c>
      <c r="P126" t="b">
        <f t="shared" si="13"/>
        <v>0</v>
      </c>
      <c r="Q126" t="b">
        <f>AND(M126,ISNA(VLOOKUP(B126,Sheet4!$A$1:$A$529,1,FALSE)))</f>
        <v>0</v>
      </c>
    </row>
    <row r="127" spans="1:17">
      <c r="A127" t="str">
        <f t="shared" si="8"/>
        <v>Mireille AUSECACHE</v>
      </c>
      <c r="B127" t="s">
        <v>174</v>
      </c>
      <c r="C127" t="e">
        <f>VLOOKUP(B127,Sheet5!$A$1158:$A$1246,1,FALSE)</f>
        <v>#N/A</v>
      </c>
      <c r="D127" t="s">
        <v>4</v>
      </c>
      <c r="E127" t="s">
        <v>182</v>
      </c>
      <c r="F127" t="s">
        <v>183</v>
      </c>
      <c r="G127" t="s">
        <v>9284</v>
      </c>
      <c r="H127" t="s">
        <v>19</v>
      </c>
      <c r="I127">
        <v>2115</v>
      </c>
      <c r="J127">
        <v>4.4553516884E-2</v>
      </c>
      <c r="K127">
        <f t="shared" si="9"/>
        <v>4647</v>
      </c>
      <c r="L127" t="str">
        <f t="shared" si="10"/>
        <v>VEC</v>
      </c>
      <c r="M127" t="b">
        <f t="shared" si="11"/>
        <v>0</v>
      </c>
      <c r="N127" t="str">
        <f>VLOOKUP(B127,Sheet3!$D$2:$I$578,6,FALSE)</f>
        <v>Jacques Krabal</v>
      </c>
      <c r="O127" t="str">
        <f t="shared" si="12"/>
        <v>Mireille AUSECACHE</v>
      </c>
      <c r="P127" t="b">
        <f t="shared" si="13"/>
        <v>0</v>
      </c>
      <c r="Q127" t="b">
        <f>AND(M127,ISNA(VLOOKUP(B127,Sheet4!$A$1:$A$529,1,FALSE)))</f>
        <v>0</v>
      </c>
    </row>
    <row r="128" spans="1:17">
      <c r="A128" t="str">
        <f t="shared" si="8"/>
        <v>Sylvie GERET</v>
      </c>
      <c r="B128" t="s">
        <v>174</v>
      </c>
      <c r="C128" t="e">
        <f>VLOOKUP(B128,Sheet5!$A$1158:$A$1246,1,FALSE)</f>
        <v>#N/A</v>
      </c>
      <c r="D128" t="s">
        <v>4</v>
      </c>
      <c r="E128" t="s">
        <v>49</v>
      </c>
      <c r="F128" t="s">
        <v>184</v>
      </c>
      <c r="G128" t="s">
        <v>9285</v>
      </c>
      <c r="H128" t="s">
        <v>10</v>
      </c>
      <c r="I128">
        <v>489</v>
      </c>
      <c r="J128">
        <v>1.03010258895E-2</v>
      </c>
      <c r="K128">
        <f t="shared" si="9"/>
        <v>4647</v>
      </c>
      <c r="L128" t="str">
        <f t="shared" si="10"/>
        <v>VEC</v>
      </c>
      <c r="M128" t="b">
        <f t="shared" si="11"/>
        <v>1</v>
      </c>
      <c r="N128" t="str">
        <f>VLOOKUP(B128,Sheet3!$D$2:$I$578,6,FALSE)</f>
        <v>Jacques Krabal</v>
      </c>
      <c r="O128" t="str">
        <f t="shared" si="12"/>
        <v>Sylvie GERET</v>
      </c>
      <c r="P128" t="b">
        <f t="shared" si="13"/>
        <v>0</v>
      </c>
      <c r="Q128" t="b">
        <f>AND(M128,ISNA(VLOOKUP(B128,Sheet4!$A$1:$A$529,1,FALSE)))</f>
        <v>1</v>
      </c>
    </row>
    <row r="129" spans="1:17">
      <c r="A129" t="str">
        <f t="shared" si="8"/>
        <v xml:space="preserve"> </v>
      </c>
      <c r="B129" t="s">
        <v>185</v>
      </c>
      <c r="C129" t="e">
        <f>VLOOKUP(B129,Sheet5!$A$1158:$A$1246,1,FALSE)</f>
        <v>#N/A</v>
      </c>
      <c r="G129" t="s">
        <v>9202</v>
      </c>
      <c r="H129" t="s">
        <v>1</v>
      </c>
      <c r="I129">
        <v>90355</v>
      </c>
      <c r="J129">
        <v>1</v>
      </c>
      <c r="K129">
        <f t="shared" si="9"/>
        <v>0</v>
      </c>
      <c r="L129">
        <f t="shared" si="10"/>
        <v>0</v>
      </c>
      <c r="M129" t="b">
        <f t="shared" si="11"/>
        <v>0</v>
      </c>
      <c r="N129" t="str">
        <f>VLOOKUP(B129,Sheet3!$D$2:$I$578,6,FALSE)</f>
        <v>Guy Chambefort</v>
      </c>
      <c r="O129" t="str">
        <f t="shared" si="12"/>
        <v xml:space="preserve"> </v>
      </c>
      <c r="P129" t="b">
        <f t="shared" si="13"/>
        <v>0</v>
      </c>
      <c r="Q129" t="b">
        <f>AND(M129,ISNA(VLOOKUP(B129,Sheet4!$A$1:$A$529,1,FALSE)))</f>
        <v>0</v>
      </c>
    </row>
    <row r="130" spans="1:17">
      <c r="A130" t="str">
        <f t="shared" si="8"/>
        <v xml:space="preserve"> </v>
      </c>
      <c r="B130" t="s">
        <v>185</v>
      </c>
      <c r="C130" t="e">
        <f>VLOOKUP(B130,Sheet5!$A$1158:$A$1246,1,FALSE)</f>
        <v>#N/A</v>
      </c>
      <c r="G130" t="s">
        <v>9202</v>
      </c>
      <c r="H130" t="s">
        <v>2</v>
      </c>
      <c r="I130">
        <v>34415</v>
      </c>
      <c r="J130">
        <v>0.38088650323700002</v>
      </c>
      <c r="K130">
        <f t="shared" si="9"/>
        <v>0</v>
      </c>
      <c r="L130">
        <f t="shared" si="10"/>
        <v>0</v>
      </c>
      <c r="M130" t="b">
        <f t="shared" si="11"/>
        <v>0</v>
      </c>
      <c r="N130" t="str">
        <f>VLOOKUP(B130,Sheet3!$D$2:$I$578,6,FALSE)</f>
        <v>Guy Chambefort</v>
      </c>
      <c r="O130" t="str">
        <f t="shared" si="12"/>
        <v xml:space="preserve"> </v>
      </c>
      <c r="P130" t="b">
        <f t="shared" si="13"/>
        <v>0</v>
      </c>
      <c r="Q130" t="b">
        <f>AND(M130,ISNA(VLOOKUP(B130,Sheet4!$A$1:$A$529,1,FALSE)))</f>
        <v>0</v>
      </c>
    </row>
    <row r="131" spans="1:17">
      <c r="A131" t="str">
        <f t="shared" ref="A131:A194" si="14">O131</f>
        <v xml:space="preserve"> </v>
      </c>
      <c r="B131" t="s">
        <v>185</v>
      </c>
      <c r="C131" t="e">
        <f>VLOOKUP(B131,Sheet5!$A$1158:$A$1246,1,FALSE)</f>
        <v>#N/A</v>
      </c>
      <c r="G131" t="s">
        <v>9202</v>
      </c>
      <c r="H131" t="s">
        <v>3</v>
      </c>
      <c r="I131">
        <v>1056</v>
      </c>
      <c r="J131">
        <v>1.1687233689300001E-2</v>
      </c>
      <c r="K131">
        <f t="shared" ref="K131:K194" si="15">IF(B131&lt;&gt;B130,0,IF(NOT(ISERR(FIND(H131,"VECREGSOC"))),IF(I131&gt;K130,I131,K130),K130))</f>
        <v>0</v>
      </c>
      <c r="L131">
        <f t="shared" ref="L131:L194" si="16">IF(B131&lt;&gt;B130,0,IF(NOT(ISERR(FIND(H131,"VECREGSOC"))),IF(I131&gt;K130,H131,L130),L130))</f>
        <v>0</v>
      </c>
      <c r="M131" t="b">
        <f t="shared" ref="M131:M194" si="17">B131&lt;&gt;B132</f>
        <v>0</v>
      </c>
      <c r="N131" t="str">
        <f>VLOOKUP(B131,Sheet3!$D$2:$I$578,6,FALSE)</f>
        <v>Guy Chambefort</v>
      </c>
      <c r="O131" t="str">
        <f t="shared" si="12"/>
        <v xml:space="preserve"> </v>
      </c>
      <c r="P131" t="b">
        <f t="shared" si="13"/>
        <v>0</v>
      </c>
      <c r="Q131" t="b">
        <f>AND(M131,ISNA(VLOOKUP(B131,Sheet4!$A$1:$A$529,1,FALSE)))</f>
        <v>0</v>
      </c>
    </row>
    <row r="132" spans="1:17">
      <c r="A132" t="str">
        <f t="shared" si="14"/>
        <v>Marie-Françoise LACARIN</v>
      </c>
      <c r="B132" t="s">
        <v>185</v>
      </c>
      <c r="C132" t="e">
        <f>VLOOKUP(B132,Sheet5!$A$1158:$A$1246,1,FALSE)</f>
        <v>#N/A</v>
      </c>
      <c r="D132" t="s">
        <v>4</v>
      </c>
      <c r="E132" t="s">
        <v>9117</v>
      </c>
      <c r="F132" t="s">
        <v>186</v>
      </c>
      <c r="G132" t="s">
        <v>9286</v>
      </c>
      <c r="H132" t="s">
        <v>19</v>
      </c>
      <c r="I132">
        <v>8050</v>
      </c>
      <c r="J132">
        <v>0.146672983019</v>
      </c>
      <c r="K132">
        <f t="shared" si="15"/>
        <v>0</v>
      </c>
      <c r="L132">
        <f t="shared" si="16"/>
        <v>0</v>
      </c>
      <c r="M132" t="b">
        <f t="shared" si="17"/>
        <v>0</v>
      </c>
      <c r="N132" t="str">
        <f>VLOOKUP(B132,Sheet3!$D$2:$I$578,6,FALSE)</f>
        <v>Guy Chambefort</v>
      </c>
      <c r="O132" t="str">
        <f t="shared" si="12"/>
        <v>Marie-Françoise LACARIN</v>
      </c>
      <c r="P132" t="b">
        <f t="shared" si="13"/>
        <v>0</v>
      </c>
      <c r="Q132" t="b">
        <f>AND(M132,ISNA(VLOOKUP(B132,Sheet4!$A$1:$A$529,1,FALSE)))</f>
        <v>0</v>
      </c>
    </row>
    <row r="133" spans="1:17">
      <c r="A133" t="str">
        <f t="shared" si="14"/>
        <v>Yves LECRIQUE</v>
      </c>
      <c r="B133" t="s">
        <v>185</v>
      </c>
      <c r="C133" t="e">
        <f>VLOOKUP(B133,Sheet5!$A$1158:$A$1246,1,FALSE)</f>
        <v>#N/A</v>
      </c>
      <c r="D133" t="s">
        <v>11</v>
      </c>
      <c r="E133" t="s">
        <v>53</v>
      </c>
      <c r="F133" t="s">
        <v>187</v>
      </c>
      <c r="G133" t="s">
        <v>9287</v>
      </c>
      <c r="H133" t="s">
        <v>17</v>
      </c>
      <c r="I133">
        <v>5307</v>
      </c>
      <c r="J133">
        <v>9.6694847314300003E-2</v>
      </c>
      <c r="K133">
        <f t="shared" si="15"/>
        <v>0</v>
      </c>
      <c r="L133">
        <f t="shared" si="16"/>
        <v>0</v>
      </c>
      <c r="M133" t="b">
        <f t="shared" si="17"/>
        <v>0</v>
      </c>
      <c r="N133" t="str">
        <f>VLOOKUP(B133,Sheet3!$D$2:$I$578,6,FALSE)</f>
        <v>Guy Chambefort</v>
      </c>
      <c r="O133" t="str">
        <f t="shared" si="12"/>
        <v>Yves LECRIQUE</v>
      </c>
      <c r="P133" t="b">
        <f t="shared" si="13"/>
        <v>0</v>
      </c>
      <c r="Q133" t="b">
        <f>AND(M133,ISNA(VLOOKUP(B133,Sheet4!$A$1:$A$529,1,FALSE)))</f>
        <v>0</v>
      </c>
    </row>
    <row r="134" spans="1:17">
      <c r="A134" t="str">
        <f t="shared" si="14"/>
        <v>Gérard MATICHARD</v>
      </c>
      <c r="B134" t="s">
        <v>185</v>
      </c>
      <c r="C134" t="e">
        <f>VLOOKUP(B134,Sheet5!$A$1158:$A$1246,1,FALSE)</f>
        <v>#N/A</v>
      </c>
      <c r="D134" t="s">
        <v>11</v>
      </c>
      <c r="E134" t="s">
        <v>9002</v>
      </c>
      <c r="F134" t="s">
        <v>188</v>
      </c>
      <c r="G134" t="s">
        <v>9288</v>
      </c>
      <c r="H134" t="s">
        <v>7</v>
      </c>
      <c r="I134">
        <v>1296</v>
      </c>
      <c r="J134">
        <v>2.3613439253699998E-2</v>
      </c>
      <c r="K134">
        <f t="shared" si="15"/>
        <v>1296</v>
      </c>
      <c r="L134" t="str">
        <f t="shared" si="16"/>
        <v>VEC</v>
      </c>
      <c r="M134" t="b">
        <f t="shared" si="17"/>
        <v>0</v>
      </c>
      <c r="N134" t="str">
        <f>VLOOKUP(B134,Sheet3!$D$2:$I$578,6,FALSE)</f>
        <v>Guy Chambefort</v>
      </c>
      <c r="O134" t="str">
        <f t="shared" si="12"/>
        <v>Gérard MATICHARD</v>
      </c>
      <c r="P134" t="b">
        <f t="shared" si="13"/>
        <v>0</v>
      </c>
      <c r="Q134" t="b">
        <f>AND(M134,ISNA(VLOOKUP(B134,Sheet4!$A$1:$A$529,1,FALSE)))</f>
        <v>0</v>
      </c>
    </row>
    <row r="135" spans="1:17">
      <c r="A135" t="str">
        <f t="shared" si="14"/>
        <v>Guy CHAMBEFORT</v>
      </c>
      <c r="B135" t="s">
        <v>185</v>
      </c>
      <c r="C135" t="e">
        <f>VLOOKUP(B135,Sheet5!$A$1158:$A$1246,1,FALSE)</f>
        <v>#N/A</v>
      </c>
      <c r="D135" t="s">
        <v>11</v>
      </c>
      <c r="E135" t="s">
        <v>95</v>
      </c>
      <c r="F135" t="s">
        <v>189</v>
      </c>
      <c r="G135" t="s">
        <v>9289</v>
      </c>
      <c r="H135" t="s">
        <v>21</v>
      </c>
      <c r="I135">
        <v>20947</v>
      </c>
      <c r="J135">
        <v>0.38165950003600002</v>
      </c>
      <c r="K135">
        <f t="shared" si="15"/>
        <v>20947</v>
      </c>
      <c r="L135" t="str">
        <f t="shared" si="16"/>
        <v>SOC</v>
      </c>
      <c r="M135" t="b">
        <f t="shared" si="17"/>
        <v>0</v>
      </c>
      <c r="N135" t="str">
        <f>VLOOKUP(B135,Sheet3!$D$2:$I$578,6,FALSE)</f>
        <v>Guy Chambefort</v>
      </c>
      <c r="O135" t="str">
        <f t="shared" si="12"/>
        <v>Guy CHAMBEFORT</v>
      </c>
      <c r="P135" t="b">
        <f t="shared" si="13"/>
        <v>1</v>
      </c>
      <c r="Q135" t="b">
        <f>AND(M135,ISNA(VLOOKUP(B135,Sheet4!$A$1:$A$529,1,FALSE)))</f>
        <v>0</v>
      </c>
    </row>
    <row r="136" spans="1:17">
      <c r="A136" t="str">
        <f t="shared" si="14"/>
        <v>Gérard GUILLAUMIN</v>
      </c>
      <c r="B136" t="s">
        <v>185</v>
      </c>
      <c r="C136" t="e">
        <f>VLOOKUP(B136,Sheet5!$A$1158:$A$1246,1,FALSE)</f>
        <v>#N/A</v>
      </c>
      <c r="D136" t="s">
        <v>11</v>
      </c>
      <c r="E136" t="s">
        <v>9002</v>
      </c>
      <c r="F136" t="s">
        <v>190</v>
      </c>
      <c r="G136" t="s">
        <v>9290</v>
      </c>
      <c r="H136" t="s">
        <v>29</v>
      </c>
      <c r="I136">
        <v>543</v>
      </c>
      <c r="J136">
        <v>9.8935937613900005E-3</v>
      </c>
      <c r="K136">
        <f t="shared" si="15"/>
        <v>20947</v>
      </c>
      <c r="L136" t="str">
        <f t="shared" si="16"/>
        <v>SOC</v>
      </c>
      <c r="M136" t="b">
        <f t="shared" si="17"/>
        <v>0</v>
      </c>
      <c r="N136" t="str">
        <f>VLOOKUP(B136,Sheet3!$D$2:$I$578,6,FALSE)</f>
        <v>Guy Chambefort</v>
      </c>
      <c r="O136" t="str">
        <f t="shared" si="12"/>
        <v>Gérard GUILLAUMIN</v>
      </c>
      <c r="P136" t="b">
        <f t="shared" si="13"/>
        <v>0</v>
      </c>
      <c r="Q136" t="b">
        <f>AND(M136,ISNA(VLOOKUP(B136,Sheet4!$A$1:$A$529,1,FALSE)))</f>
        <v>0</v>
      </c>
    </row>
    <row r="137" spans="1:17">
      <c r="A137" t="str">
        <f t="shared" si="14"/>
        <v>Pierre-André PERISSOL</v>
      </c>
      <c r="B137" t="s">
        <v>185</v>
      </c>
      <c r="C137" t="e">
        <f>VLOOKUP(B137,Sheet5!$A$1158:$A$1246,1,FALSE)</f>
        <v>#N/A</v>
      </c>
      <c r="D137" t="s">
        <v>11</v>
      </c>
      <c r="E137" t="s">
        <v>9003</v>
      </c>
      <c r="F137" t="s">
        <v>191</v>
      </c>
      <c r="G137" t="s">
        <v>9291</v>
      </c>
      <c r="H137" t="s">
        <v>26</v>
      </c>
      <c r="I137">
        <v>18312</v>
      </c>
      <c r="J137">
        <v>0.33364915093699998</v>
      </c>
      <c r="K137">
        <f t="shared" si="15"/>
        <v>20947</v>
      </c>
      <c r="L137" t="str">
        <f t="shared" si="16"/>
        <v>SOC</v>
      </c>
      <c r="M137" t="b">
        <f t="shared" si="17"/>
        <v>0</v>
      </c>
      <c r="N137" t="str">
        <f>VLOOKUP(B137,Sheet3!$D$2:$I$578,6,FALSE)</f>
        <v>Guy Chambefort</v>
      </c>
      <c r="O137" t="str">
        <f t="shared" si="12"/>
        <v>Pierre-André PERISSOL</v>
      </c>
      <c r="P137" t="b">
        <f t="shared" si="13"/>
        <v>0</v>
      </c>
      <c r="Q137" t="b">
        <f>AND(M137,ISNA(VLOOKUP(B137,Sheet4!$A$1:$A$529,1,FALSE)))</f>
        <v>0</v>
      </c>
    </row>
    <row r="138" spans="1:17">
      <c r="A138" t="str">
        <f t="shared" si="14"/>
        <v>Bernard LEBEL</v>
      </c>
      <c r="B138" t="s">
        <v>185</v>
      </c>
      <c r="C138" t="e">
        <f>VLOOKUP(B138,Sheet5!$A$1158:$A$1246,1,FALSE)</f>
        <v>#N/A</v>
      </c>
      <c r="D138" t="s">
        <v>11</v>
      </c>
      <c r="E138" t="s">
        <v>84</v>
      </c>
      <c r="F138" t="s">
        <v>192</v>
      </c>
      <c r="G138" t="s">
        <v>9292</v>
      </c>
      <c r="H138" t="s">
        <v>10</v>
      </c>
      <c r="I138">
        <v>429</v>
      </c>
      <c r="J138">
        <v>7.8164856788899995E-3</v>
      </c>
      <c r="K138">
        <f t="shared" si="15"/>
        <v>20947</v>
      </c>
      <c r="L138" t="str">
        <f t="shared" si="16"/>
        <v>SOC</v>
      </c>
      <c r="M138" t="b">
        <f t="shared" si="17"/>
        <v>1</v>
      </c>
      <c r="N138" t="str">
        <f>VLOOKUP(B138,Sheet3!$D$2:$I$578,6,FALSE)</f>
        <v>Guy Chambefort</v>
      </c>
      <c r="O138" t="str">
        <f t="shared" si="12"/>
        <v>Bernard LEBEL</v>
      </c>
      <c r="P138" t="b">
        <f t="shared" si="13"/>
        <v>0</v>
      </c>
      <c r="Q138" t="b">
        <f>AND(M138,ISNA(VLOOKUP(B138,Sheet4!$A$1:$A$529,1,FALSE)))</f>
        <v>1</v>
      </c>
    </row>
    <row r="139" spans="1:17">
      <c r="A139" t="str">
        <f t="shared" si="14"/>
        <v xml:space="preserve"> </v>
      </c>
      <c r="B139" t="s">
        <v>193</v>
      </c>
      <c r="C139" t="e">
        <f>VLOOKUP(B139,Sheet5!$A$1158:$A$1246,1,FALSE)</f>
        <v>#N/A</v>
      </c>
      <c r="G139" t="s">
        <v>9202</v>
      </c>
      <c r="H139" t="s">
        <v>1</v>
      </c>
      <c r="I139">
        <v>86742</v>
      </c>
      <c r="J139">
        <v>1</v>
      </c>
      <c r="K139">
        <f t="shared" si="15"/>
        <v>0</v>
      </c>
      <c r="L139">
        <f t="shared" si="16"/>
        <v>0</v>
      </c>
      <c r="M139" t="b">
        <f t="shared" si="17"/>
        <v>0</v>
      </c>
      <c r="N139" t="str">
        <f>VLOOKUP(B139,Sheet3!$D$2:$I$578,6,FALSE)</f>
        <v>Bernard Lesterlin</v>
      </c>
      <c r="O139" t="str">
        <f t="shared" si="12"/>
        <v xml:space="preserve"> </v>
      </c>
      <c r="P139" t="b">
        <f t="shared" si="13"/>
        <v>0</v>
      </c>
      <c r="Q139" t="b">
        <f>AND(M139,ISNA(VLOOKUP(B139,Sheet4!$A$1:$A$529,1,FALSE)))</f>
        <v>0</v>
      </c>
    </row>
    <row r="140" spans="1:17">
      <c r="A140" t="str">
        <f t="shared" si="14"/>
        <v xml:space="preserve"> </v>
      </c>
      <c r="B140" t="s">
        <v>193</v>
      </c>
      <c r="C140" t="e">
        <f>VLOOKUP(B140,Sheet5!$A$1158:$A$1246,1,FALSE)</f>
        <v>#N/A</v>
      </c>
      <c r="G140" t="s">
        <v>9202</v>
      </c>
      <c r="H140" t="s">
        <v>2</v>
      </c>
      <c r="I140">
        <v>34102</v>
      </c>
      <c r="J140">
        <v>0.39314288349400001</v>
      </c>
      <c r="K140">
        <f t="shared" si="15"/>
        <v>0</v>
      </c>
      <c r="L140">
        <f t="shared" si="16"/>
        <v>0</v>
      </c>
      <c r="M140" t="b">
        <f t="shared" si="17"/>
        <v>0</v>
      </c>
      <c r="N140" t="str">
        <f>VLOOKUP(B140,Sheet3!$D$2:$I$578,6,FALSE)</f>
        <v>Bernard Lesterlin</v>
      </c>
      <c r="O140" t="str">
        <f t="shared" si="12"/>
        <v xml:space="preserve"> </v>
      </c>
      <c r="P140" t="b">
        <f t="shared" si="13"/>
        <v>0</v>
      </c>
      <c r="Q140" t="b">
        <f>AND(M140,ISNA(VLOOKUP(B140,Sheet4!$A$1:$A$529,1,FALSE)))</f>
        <v>0</v>
      </c>
    </row>
    <row r="141" spans="1:17">
      <c r="A141" t="str">
        <f t="shared" si="14"/>
        <v xml:space="preserve"> </v>
      </c>
      <c r="B141" t="s">
        <v>193</v>
      </c>
      <c r="C141" t="e">
        <f>VLOOKUP(B141,Sheet5!$A$1158:$A$1246,1,FALSE)</f>
        <v>#N/A</v>
      </c>
      <c r="G141" t="s">
        <v>9202</v>
      </c>
      <c r="H141" t="s">
        <v>3</v>
      </c>
      <c r="I141">
        <v>1075</v>
      </c>
      <c r="J141">
        <v>1.2393073712800001E-2</v>
      </c>
      <c r="K141">
        <f t="shared" si="15"/>
        <v>0</v>
      </c>
      <c r="L141">
        <f t="shared" si="16"/>
        <v>0</v>
      </c>
      <c r="M141" t="b">
        <f t="shared" si="17"/>
        <v>0</v>
      </c>
      <c r="N141" t="str">
        <f>VLOOKUP(B141,Sheet3!$D$2:$I$578,6,FALSE)</f>
        <v>Bernard Lesterlin</v>
      </c>
      <c r="O141" t="str">
        <f t="shared" si="12"/>
        <v xml:space="preserve"> </v>
      </c>
      <c r="P141" t="b">
        <f t="shared" si="13"/>
        <v>0</v>
      </c>
      <c r="Q141" t="b">
        <f>AND(M141,ISNA(VLOOKUP(B141,Sheet4!$A$1:$A$529,1,FALSE)))</f>
        <v>0</v>
      </c>
    </row>
    <row r="142" spans="1:17">
      <c r="A142" t="str">
        <f t="shared" si="14"/>
        <v>Marie COUVAL</v>
      </c>
      <c r="B142" t="s">
        <v>193</v>
      </c>
      <c r="C142" t="e">
        <f>VLOOKUP(B142,Sheet5!$A$1158:$A$1246,1,FALSE)</f>
        <v>#N/A</v>
      </c>
      <c r="D142" t="s">
        <v>4</v>
      </c>
      <c r="E142" t="s">
        <v>194</v>
      </c>
      <c r="F142" t="s">
        <v>195</v>
      </c>
      <c r="G142" t="s">
        <v>9293</v>
      </c>
      <c r="H142" t="s">
        <v>7</v>
      </c>
      <c r="I142">
        <v>1069</v>
      </c>
      <c r="J142">
        <v>2.07311160671E-2</v>
      </c>
      <c r="K142">
        <f t="shared" si="15"/>
        <v>1069</v>
      </c>
      <c r="L142" t="str">
        <f t="shared" si="16"/>
        <v>VEC</v>
      </c>
      <c r="M142" t="b">
        <f t="shared" si="17"/>
        <v>0</v>
      </c>
      <c r="N142" t="str">
        <f>VLOOKUP(B142,Sheet3!$D$2:$I$578,6,FALSE)</f>
        <v>Bernard Lesterlin</v>
      </c>
      <c r="O142" t="str">
        <f t="shared" ref="O142:O205" si="18">E142&amp;" "&amp;F142</f>
        <v>Marie COUVAL</v>
      </c>
      <c r="P142" t="b">
        <f t="shared" si="13"/>
        <v>0</v>
      </c>
      <c r="Q142" t="b">
        <f>AND(M142,ISNA(VLOOKUP(B142,Sheet4!$A$1:$A$529,1,FALSE)))</f>
        <v>0</v>
      </c>
    </row>
    <row r="143" spans="1:17">
      <c r="A143" t="str">
        <f t="shared" si="14"/>
        <v>Jean-Marie GUILLAUMIN</v>
      </c>
      <c r="B143" t="s">
        <v>193</v>
      </c>
      <c r="C143" t="e">
        <f>VLOOKUP(B143,Sheet5!$A$1158:$A$1246,1,FALSE)</f>
        <v>#N/A</v>
      </c>
      <c r="D143" t="s">
        <v>11</v>
      </c>
      <c r="E143" t="s">
        <v>196</v>
      </c>
      <c r="F143" t="s">
        <v>190</v>
      </c>
      <c r="G143" t="s">
        <v>9290</v>
      </c>
      <c r="H143" t="s">
        <v>29</v>
      </c>
      <c r="I143">
        <v>507</v>
      </c>
      <c r="J143">
        <v>9.8322505575499999E-3</v>
      </c>
      <c r="K143">
        <f t="shared" si="15"/>
        <v>1069</v>
      </c>
      <c r="L143" t="str">
        <f t="shared" si="16"/>
        <v>VEC</v>
      </c>
      <c r="M143" t="b">
        <f t="shared" si="17"/>
        <v>0</v>
      </c>
      <c r="N143" t="str">
        <f>VLOOKUP(B143,Sheet3!$D$2:$I$578,6,FALSE)</f>
        <v>Bernard Lesterlin</v>
      </c>
      <c r="O143" t="str">
        <f t="shared" si="18"/>
        <v>Jean-Marie GUILLAUMIN</v>
      </c>
      <c r="P143" t="b">
        <f t="shared" ref="P143:P206" si="19">O143=N143</f>
        <v>0</v>
      </c>
      <c r="Q143" t="b">
        <f>AND(M143,ISNA(VLOOKUP(B143,Sheet4!$A$1:$A$529,1,FALSE)))</f>
        <v>0</v>
      </c>
    </row>
    <row r="144" spans="1:17">
      <c r="A144" t="str">
        <f t="shared" si="14"/>
        <v>Luc BOURDUGE</v>
      </c>
      <c r="B144" t="s">
        <v>193</v>
      </c>
      <c r="C144" t="e">
        <f>VLOOKUP(B144,Sheet5!$A$1158:$A$1246,1,FALSE)</f>
        <v>#N/A</v>
      </c>
      <c r="D144" t="s">
        <v>11</v>
      </c>
      <c r="E144" t="s">
        <v>197</v>
      </c>
      <c r="F144" t="s">
        <v>198</v>
      </c>
      <c r="G144" t="s">
        <v>9294</v>
      </c>
      <c r="H144" t="s">
        <v>19</v>
      </c>
      <c r="I144">
        <v>8343</v>
      </c>
      <c r="J144">
        <v>0.16179579171899999</v>
      </c>
      <c r="K144">
        <f t="shared" si="15"/>
        <v>1069</v>
      </c>
      <c r="L144" t="str">
        <f t="shared" si="16"/>
        <v>VEC</v>
      </c>
      <c r="M144" t="b">
        <f t="shared" si="17"/>
        <v>0</v>
      </c>
      <c r="N144" t="str">
        <f>VLOOKUP(B144,Sheet3!$D$2:$I$578,6,FALSE)</f>
        <v>Bernard Lesterlin</v>
      </c>
      <c r="O144" t="str">
        <f t="shared" si="18"/>
        <v>Luc BOURDUGE</v>
      </c>
      <c r="P144" t="b">
        <f t="shared" si="19"/>
        <v>0</v>
      </c>
      <c r="Q144" t="b">
        <f>AND(M144,ISNA(VLOOKUP(B144,Sheet4!$A$1:$A$529,1,FALSE)))</f>
        <v>0</v>
      </c>
    </row>
    <row r="145" spans="1:17">
      <c r="A145" t="str">
        <f t="shared" si="14"/>
        <v>Bernard LESTERLIN</v>
      </c>
      <c r="B145" t="s">
        <v>193</v>
      </c>
      <c r="C145" t="e">
        <f>VLOOKUP(B145,Sheet5!$A$1158:$A$1246,1,FALSE)</f>
        <v>#N/A</v>
      </c>
      <c r="D145" t="s">
        <v>11</v>
      </c>
      <c r="E145" t="s">
        <v>84</v>
      </c>
      <c r="F145" t="s">
        <v>199</v>
      </c>
      <c r="G145" t="s">
        <v>9295</v>
      </c>
      <c r="H145" t="s">
        <v>21</v>
      </c>
      <c r="I145">
        <v>18827</v>
      </c>
      <c r="J145">
        <v>0.36511199456999999</v>
      </c>
      <c r="K145">
        <f t="shared" si="15"/>
        <v>18827</v>
      </c>
      <c r="L145" t="str">
        <f t="shared" si="16"/>
        <v>SOC</v>
      </c>
      <c r="M145" t="b">
        <f t="shared" si="17"/>
        <v>0</v>
      </c>
      <c r="N145" t="str">
        <f>VLOOKUP(B145,Sheet3!$D$2:$I$578,6,FALSE)</f>
        <v>Bernard Lesterlin</v>
      </c>
      <c r="O145" t="str">
        <f t="shared" si="18"/>
        <v>Bernard LESTERLIN</v>
      </c>
      <c r="P145" t="b">
        <f t="shared" si="19"/>
        <v>1</v>
      </c>
      <c r="Q145" t="b">
        <f>AND(M145,ISNA(VLOOKUP(B145,Sheet4!$A$1:$A$529,1,FALSE)))</f>
        <v>0</v>
      </c>
    </row>
    <row r="146" spans="1:17">
      <c r="A146" t="str">
        <f t="shared" si="14"/>
        <v>Pascal COURTY</v>
      </c>
      <c r="B146" t="s">
        <v>193</v>
      </c>
      <c r="C146" t="e">
        <f>VLOOKUP(B146,Sheet5!$A$1158:$A$1246,1,FALSE)</f>
        <v>#N/A</v>
      </c>
      <c r="D146" t="s">
        <v>11</v>
      </c>
      <c r="E146" t="s">
        <v>200</v>
      </c>
      <c r="F146" t="s">
        <v>201</v>
      </c>
      <c r="G146" t="s">
        <v>9296</v>
      </c>
      <c r="H146" t="s">
        <v>17</v>
      </c>
      <c r="I146">
        <v>5181</v>
      </c>
      <c r="J146">
        <v>0.100475128479</v>
      </c>
      <c r="K146">
        <f t="shared" si="15"/>
        <v>18827</v>
      </c>
      <c r="L146" t="str">
        <f t="shared" si="16"/>
        <v>SOC</v>
      </c>
      <c r="M146" t="b">
        <f t="shared" si="17"/>
        <v>0</v>
      </c>
      <c r="N146" t="str">
        <f>VLOOKUP(B146,Sheet3!$D$2:$I$578,6,FALSE)</f>
        <v>Bernard Lesterlin</v>
      </c>
      <c r="O146" t="str">
        <f t="shared" si="18"/>
        <v>Pascal COURTY</v>
      </c>
      <c r="P146" t="b">
        <f t="shared" si="19"/>
        <v>0</v>
      </c>
      <c r="Q146" t="b">
        <f>AND(M146,ISNA(VLOOKUP(B146,Sheet4!$A$1:$A$529,1,FALSE)))</f>
        <v>0</v>
      </c>
    </row>
    <row r="147" spans="1:17">
      <c r="A147" t="str">
        <f t="shared" si="14"/>
        <v>Véronique DREYFUS</v>
      </c>
      <c r="B147" t="s">
        <v>193</v>
      </c>
      <c r="C147" t="e">
        <f>VLOOKUP(B147,Sheet5!$A$1158:$A$1246,1,FALSE)</f>
        <v>#N/A</v>
      </c>
      <c r="D147" t="s">
        <v>4</v>
      </c>
      <c r="E147" t="s">
        <v>9004</v>
      </c>
      <c r="F147" t="s">
        <v>202</v>
      </c>
      <c r="G147" t="s">
        <v>9297</v>
      </c>
      <c r="H147" t="s">
        <v>10</v>
      </c>
      <c r="I147">
        <v>336</v>
      </c>
      <c r="J147">
        <v>6.5160477067799996E-3</v>
      </c>
      <c r="K147">
        <f t="shared" si="15"/>
        <v>18827</v>
      </c>
      <c r="L147" t="str">
        <f t="shared" si="16"/>
        <v>SOC</v>
      </c>
      <c r="M147" t="b">
        <f t="shared" si="17"/>
        <v>0</v>
      </c>
      <c r="N147" t="str">
        <f>VLOOKUP(B147,Sheet3!$D$2:$I$578,6,FALSE)</f>
        <v>Bernard Lesterlin</v>
      </c>
      <c r="O147" t="str">
        <f t="shared" si="18"/>
        <v>Véronique DREYFUS</v>
      </c>
      <c r="P147" t="b">
        <f t="shared" si="19"/>
        <v>0</v>
      </c>
      <c r="Q147" t="b">
        <f>AND(M147,ISNA(VLOOKUP(B147,Sheet4!$A$1:$A$529,1,FALSE)))</f>
        <v>0</v>
      </c>
    </row>
    <row r="148" spans="1:17">
      <c r="A148" t="str">
        <f t="shared" si="14"/>
        <v>Jean-Paul MORET</v>
      </c>
      <c r="B148" t="s">
        <v>193</v>
      </c>
      <c r="C148" t="e">
        <f>VLOOKUP(B148,Sheet5!$A$1158:$A$1246,1,FALSE)</f>
        <v>#N/A</v>
      </c>
      <c r="D148" t="s">
        <v>11</v>
      </c>
      <c r="E148" t="s">
        <v>203</v>
      </c>
      <c r="F148" t="s">
        <v>204</v>
      </c>
      <c r="G148" t="s">
        <v>9298</v>
      </c>
      <c r="H148" t="s">
        <v>10</v>
      </c>
      <c r="I148">
        <v>121</v>
      </c>
      <c r="J148">
        <v>2.3465528944100001E-3</v>
      </c>
      <c r="K148">
        <f t="shared" si="15"/>
        <v>18827</v>
      </c>
      <c r="L148" t="str">
        <f t="shared" si="16"/>
        <v>SOC</v>
      </c>
      <c r="M148" t="b">
        <f t="shared" si="17"/>
        <v>0</v>
      </c>
      <c r="N148" t="str">
        <f>VLOOKUP(B148,Sheet3!$D$2:$I$578,6,FALSE)</f>
        <v>Bernard Lesterlin</v>
      </c>
      <c r="O148" t="str">
        <f t="shared" si="18"/>
        <v>Jean-Paul MORET</v>
      </c>
      <c r="P148" t="b">
        <f t="shared" si="19"/>
        <v>0</v>
      </c>
      <c r="Q148" t="b">
        <f>AND(M148,ISNA(VLOOKUP(B148,Sheet4!$A$1:$A$529,1,FALSE)))</f>
        <v>0</v>
      </c>
    </row>
    <row r="149" spans="1:17">
      <c r="A149" t="str">
        <f t="shared" si="14"/>
        <v>René CASILLA</v>
      </c>
      <c r="B149" t="s">
        <v>193</v>
      </c>
      <c r="C149" t="e">
        <f>VLOOKUP(B149,Sheet5!$A$1158:$A$1246,1,FALSE)</f>
        <v>#N/A</v>
      </c>
      <c r="D149" t="s">
        <v>11</v>
      </c>
      <c r="E149" t="s">
        <v>8998</v>
      </c>
      <c r="F149" t="s">
        <v>205</v>
      </c>
      <c r="G149" t="s">
        <v>9299</v>
      </c>
      <c r="H149" t="s">
        <v>10</v>
      </c>
      <c r="I149">
        <v>390</v>
      </c>
      <c r="J149">
        <v>7.5632696596499996E-3</v>
      </c>
      <c r="K149">
        <f t="shared" si="15"/>
        <v>18827</v>
      </c>
      <c r="L149" t="str">
        <f t="shared" si="16"/>
        <v>SOC</v>
      </c>
      <c r="M149" t="b">
        <f t="shared" si="17"/>
        <v>0</v>
      </c>
      <c r="N149" t="str">
        <f>VLOOKUP(B149,Sheet3!$D$2:$I$578,6,FALSE)</f>
        <v>Bernard Lesterlin</v>
      </c>
      <c r="O149" t="str">
        <f t="shared" si="18"/>
        <v>René CASILLA</v>
      </c>
      <c r="P149" t="b">
        <f t="shared" si="19"/>
        <v>0</v>
      </c>
      <c r="Q149" t="b">
        <f>AND(M149,ISNA(VLOOKUP(B149,Sheet4!$A$1:$A$529,1,FALSE)))</f>
        <v>0</v>
      </c>
    </row>
    <row r="150" spans="1:17">
      <c r="A150" t="str">
        <f t="shared" si="14"/>
        <v>Bernard TAILLANDIER</v>
      </c>
      <c r="B150" t="s">
        <v>193</v>
      </c>
      <c r="C150" t="e">
        <f>VLOOKUP(B150,Sheet5!$A$1158:$A$1246,1,FALSE)</f>
        <v>#N/A</v>
      </c>
      <c r="D150" t="s">
        <v>11</v>
      </c>
      <c r="E150" t="s">
        <v>84</v>
      </c>
      <c r="F150" t="s">
        <v>206</v>
      </c>
      <c r="G150" t="s">
        <v>9300</v>
      </c>
      <c r="H150" t="s">
        <v>13</v>
      </c>
      <c r="I150">
        <v>811</v>
      </c>
      <c r="J150">
        <v>1.57277222923E-2</v>
      </c>
      <c r="K150">
        <f t="shared" si="15"/>
        <v>18827</v>
      </c>
      <c r="L150" t="str">
        <f t="shared" si="16"/>
        <v>SOC</v>
      </c>
      <c r="M150" t="b">
        <f t="shared" si="17"/>
        <v>0</v>
      </c>
      <c r="N150" t="str">
        <f>VLOOKUP(B150,Sheet3!$D$2:$I$578,6,FALSE)</f>
        <v>Bernard Lesterlin</v>
      </c>
      <c r="O150" t="str">
        <f t="shared" si="18"/>
        <v>Bernard TAILLANDIER</v>
      </c>
      <c r="P150" t="b">
        <f t="shared" si="19"/>
        <v>0</v>
      </c>
      <c r="Q150" t="b">
        <f>AND(M150,ISNA(VLOOKUP(B150,Sheet4!$A$1:$A$529,1,FALSE)))</f>
        <v>0</v>
      </c>
    </row>
    <row r="151" spans="1:17">
      <c r="A151" t="str">
        <f t="shared" si="14"/>
        <v>Daniel DUGLÉRY</v>
      </c>
      <c r="B151" t="s">
        <v>193</v>
      </c>
      <c r="C151" t="e">
        <f>VLOOKUP(B151,Sheet5!$A$1158:$A$1246,1,FALSE)</f>
        <v>#N/A</v>
      </c>
      <c r="D151" t="s">
        <v>11</v>
      </c>
      <c r="E151" t="s">
        <v>73</v>
      </c>
      <c r="F151" t="s">
        <v>14795</v>
      </c>
      <c r="G151" t="s">
        <v>9301</v>
      </c>
      <c r="H151" t="s">
        <v>26</v>
      </c>
      <c r="I151">
        <v>15980</v>
      </c>
      <c r="J151">
        <v>0.30990012605400002</v>
      </c>
      <c r="K151">
        <f t="shared" si="15"/>
        <v>18827</v>
      </c>
      <c r="L151" t="str">
        <f t="shared" si="16"/>
        <v>SOC</v>
      </c>
      <c r="M151" t="b">
        <f t="shared" si="17"/>
        <v>1</v>
      </c>
      <c r="N151" t="str">
        <f>VLOOKUP(B151,Sheet3!$D$2:$I$578,6,FALSE)</f>
        <v>Bernard Lesterlin</v>
      </c>
      <c r="O151" t="str">
        <f t="shared" si="18"/>
        <v>Daniel DUGLÉRY</v>
      </c>
      <c r="P151" t="b">
        <f t="shared" si="19"/>
        <v>0</v>
      </c>
      <c r="Q151" t="b">
        <f>AND(M151,ISNA(VLOOKUP(B151,Sheet4!$A$1:$A$529,1,FALSE)))</f>
        <v>1</v>
      </c>
    </row>
    <row r="152" spans="1:17">
      <c r="A152" t="str">
        <f t="shared" si="14"/>
        <v xml:space="preserve"> </v>
      </c>
      <c r="B152" t="s">
        <v>207</v>
      </c>
      <c r="C152" t="str">
        <f>VLOOKUP(B152,Sheet5!$A$1158:$A$1246,1,FALSE)</f>
        <v>003-03</v>
      </c>
      <c r="G152" t="s">
        <v>9202</v>
      </c>
      <c r="H152" t="s">
        <v>1</v>
      </c>
      <c r="I152">
        <v>79030</v>
      </c>
      <c r="J152">
        <v>1</v>
      </c>
      <c r="K152">
        <f t="shared" si="15"/>
        <v>0</v>
      </c>
      <c r="L152">
        <f t="shared" si="16"/>
        <v>0</v>
      </c>
      <c r="M152" t="b">
        <f t="shared" si="17"/>
        <v>0</v>
      </c>
      <c r="N152" t="str">
        <f>VLOOKUP(B152,Sheet3!$D$2:$I$578,6,FALSE)</f>
        <v>Pascal Javerliat</v>
      </c>
      <c r="O152" t="str">
        <f t="shared" si="18"/>
        <v xml:space="preserve"> </v>
      </c>
      <c r="P152" t="b">
        <f t="shared" si="19"/>
        <v>0</v>
      </c>
      <c r="Q152" t="b">
        <f>AND(M152,ISNA(VLOOKUP(B152,Sheet4!$A$1:$A$529,1,FALSE)))</f>
        <v>0</v>
      </c>
    </row>
    <row r="153" spans="1:17">
      <c r="A153" t="str">
        <f t="shared" si="14"/>
        <v xml:space="preserve"> </v>
      </c>
      <c r="B153" t="s">
        <v>207</v>
      </c>
      <c r="C153" t="str">
        <f>VLOOKUP(B153,Sheet5!$A$1158:$A$1246,1,FALSE)</f>
        <v>003-03</v>
      </c>
      <c r="G153" t="s">
        <v>9202</v>
      </c>
      <c r="H153" t="s">
        <v>2</v>
      </c>
      <c r="I153">
        <v>31203</v>
      </c>
      <c r="J153">
        <v>0.39482475009500001</v>
      </c>
      <c r="K153">
        <f t="shared" si="15"/>
        <v>0</v>
      </c>
      <c r="L153">
        <f t="shared" si="16"/>
        <v>0</v>
      </c>
      <c r="M153" t="b">
        <f t="shared" si="17"/>
        <v>0</v>
      </c>
      <c r="N153" t="str">
        <f>VLOOKUP(B153,Sheet3!$D$2:$I$578,6,FALSE)</f>
        <v>Pascal Javerliat</v>
      </c>
      <c r="O153" t="str">
        <f t="shared" si="18"/>
        <v xml:space="preserve"> </v>
      </c>
      <c r="P153" t="b">
        <f t="shared" si="19"/>
        <v>0</v>
      </c>
      <c r="Q153" t="b">
        <f>AND(M153,ISNA(VLOOKUP(B153,Sheet4!$A$1:$A$529,1,FALSE)))</f>
        <v>0</v>
      </c>
    </row>
    <row r="154" spans="1:17">
      <c r="A154" t="str">
        <f t="shared" si="14"/>
        <v xml:space="preserve"> </v>
      </c>
      <c r="B154" t="s">
        <v>207</v>
      </c>
      <c r="C154" t="str">
        <f>VLOOKUP(B154,Sheet5!$A$1158:$A$1246,1,FALSE)</f>
        <v>003-03</v>
      </c>
      <c r="G154" t="s">
        <v>9202</v>
      </c>
      <c r="H154" t="s">
        <v>3</v>
      </c>
      <c r="I154">
        <v>784</v>
      </c>
      <c r="J154">
        <v>9.9202834366700007E-3</v>
      </c>
      <c r="K154">
        <f t="shared" si="15"/>
        <v>0</v>
      </c>
      <c r="L154">
        <f t="shared" si="16"/>
        <v>0</v>
      </c>
      <c r="M154" t="b">
        <f t="shared" si="17"/>
        <v>0</v>
      </c>
      <c r="N154" t="str">
        <f>VLOOKUP(B154,Sheet3!$D$2:$I$578,6,FALSE)</f>
        <v>Pascal Javerliat</v>
      </c>
      <c r="O154" t="str">
        <f t="shared" si="18"/>
        <v xml:space="preserve"> </v>
      </c>
      <c r="P154" t="b">
        <f t="shared" si="19"/>
        <v>0</v>
      </c>
      <c r="Q154" t="b">
        <f>AND(M154,ISNA(VLOOKUP(B154,Sheet4!$A$1:$A$529,1,FALSE)))</f>
        <v>0</v>
      </c>
    </row>
    <row r="155" spans="1:17">
      <c r="A155" t="str">
        <f t="shared" si="14"/>
        <v>Claude MALHURET</v>
      </c>
      <c r="B155" t="s">
        <v>207</v>
      </c>
      <c r="C155" t="str">
        <f>VLOOKUP(B155,Sheet5!$A$1158:$A$1246,1,FALSE)</f>
        <v>003-03</v>
      </c>
      <c r="D155" t="s">
        <v>11</v>
      </c>
      <c r="E155" t="s">
        <v>208</v>
      </c>
      <c r="F155" t="s">
        <v>209</v>
      </c>
      <c r="G155" t="s">
        <v>9302</v>
      </c>
      <c r="H155" t="s">
        <v>26</v>
      </c>
      <c r="I155">
        <v>15232</v>
      </c>
      <c r="J155">
        <v>0.32378887400900003</v>
      </c>
      <c r="K155">
        <f t="shared" si="15"/>
        <v>0</v>
      </c>
      <c r="L155">
        <f t="shared" si="16"/>
        <v>0</v>
      </c>
      <c r="M155" t="b">
        <f t="shared" si="17"/>
        <v>0</v>
      </c>
      <c r="N155" t="str">
        <f>VLOOKUP(B155,Sheet3!$D$2:$I$578,6,FALSE)</f>
        <v>Pascal Javerliat</v>
      </c>
      <c r="O155" t="str">
        <f t="shared" si="18"/>
        <v>Claude MALHURET</v>
      </c>
      <c r="P155" t="b">
        <f t="shared" si="19"/>
        <v>0</v>
      </c>
      <c r="Q155" t="b">
        <f>AND(M155,ISNA(VLOOKUP(B155,Sheet4!$A$1:$A$529,1,FALSE)))</f>
        <v>0</v>
      </c>
    </row>
    <row r="156" spans="1:17">
      <c r="A156" t="str">
        <f t="shared" si="14"/>
        <v>Pascal JAVERLIAT</v>
      </c>
      <c r="B156" t="s">
        <v>207</v>
      </c>
      <c r="C156" t="str">
        <f>VLOOKUP(B156,Sheet5!$A$1158:$A$1246,1,FALSE)</f>
        <v>003-03</v>
      </c>
      <c r="D156" t="s">
        <v>11</v>
      </c>
      <c r="E156" t="s">
        <v>200</v>
      </c>
      <c r="F156" t="s">
        <v>210</v>
      </c>
      <c r="G156" t="s">
        <v>9303</v>
      </c>
      <c r="H156" t="s">
        <v>87</v>
      </c>
      <c r="I156">
        <v>325</v>
      </c>
      <c r="J156">
        <v>6.9085730076700004E-3</v>
      </c>
      <c r="K156">
        <f t="shared" si="15"/>
        <v>0</v>
      </c>
      <c r="L156">
        <f t="shared" si="16"/>
        <v>0</v>
      </c>
      <c r="M156" t="b">
        <f t="shared" si="17"/>
        <v>0</v>
      </c>
      <c r="N156" t="str">
        <f>VLOOKUP(B156,Sheet3!$D$2:$I$578,6,FALSE)</f>
        <v>Pascal Javerliat</v>
      </c>
      <c r="O156" t="str">
        <f t="shared" si="18"/>
        <v>Pascal JAVERLIAT</v>
      </c>
      <c r="P156" t="b">
        <f t="shared" si="19"/>
        <v>1</v>
      </c>
      <c r="Q156" t="b">
        <f>AND(M156,ISNA(VLOOKUP(B156,Sheet4!$A$1:$A$529,1,FALSE)))</f>
        <v>0</v>
      </c>
    </row>
    <row r="157" spans="1:17">
      <c r="A157" t="str">
        <f t="shared" si="14"/>
        <v>Anne BABIAN-LHERMET</v>
      </c>
      <c r="B157" t="s">
        <v>207</v>
      </c>
      <c r="C157" t="str">
        <f>VLOOKUP(B157,Sheet5!$A$1158:$A$1246,1,FALSE)</f>
        <v>003-03</v>
      </c>
      <c r="D157" t="s">
        <v>4</v>
      </c>
      <c r="E157" t="s">
        <v>126</v>
      </c>
      <c r="F157" t="s">
        <v>211</v>
      </c>
      <c r="G157" t="s">
        <v>9304</v>
      </c>
      <c r="H157" t="s">
        <v>7</v>
      </c>
      <c r="I157">
        <v>903</v>
      </c>
      <c r="J157">
        <v>1.9195204387500001E-2</v>
      </c>
      <c r="K157">
        <f t="shared" si="15"/>
        <v>903</v>
      </c>
      <c r="L157" t="str">
        <f t="shared" si="16"/>
        <v>VEC</v>
      </c>
      <c r="M157" t="b">
        <f t="shared" si="17"/>
        <v>0</v>
      </c>
      <c r="N157" t="str">
        <f>VLOOKUP(B157,Sheet3!$D$2:$I$578,6,FALSE)</f>
        <v>Pascal Javerliat</v>
      </c>
      <c r="O157" t="str">
        <f t="shared" si="18"/>
        <v>Anne BABIAN-LHERMET</v>
      </c>
      <c r="P157" t="b">
        <f t="shared" si="19"/>
        <v>0</v>
      </c>
      <c r="Q157" t="b">
        <f>AND(M157,ISNA(VLOOKUP(B157,Sheet4!$A$1:$A$529,1,FALSE)))</f>
        <v>0</v>
      </c>
    </row>
    <row r="158" spans="1:17">
      <c r="A158" t="str">
        <f t="shared" si="14"/>
        <v>Renaud SIRY</v>
      </c>
      <c r="B158" t="s">
        <v>207</v>
      </c>
      <c r="C158" t="str">
        <f>VLOOKUP(B158,Sheet5!$A$1158:$A$1246,1,FALSE)</f>
        <v>003-03</v>
      </c>
      <c r="D158" t="s">
        <v>11</v>
      </c>
      <c r="E158" t="s">
        <v>212</v>
      </c>
      <c r="F158" t="s">
        <v>213</v>
      </c>
      <c r="G158" t="s">
        <v>9305</v>
      </c>
      <c r="H158" t="s">
        <v>29</v>
      </c>
      <c r="I158">
        <v>142</v>
      </c>
      <c r="J158">
        <v>3.0185149756600002E-3</v>
      </c>
      <c r="K158">
        <f t="shared" si="15"/>
        <v>903</v>
      </c>
      <c r="L158" t="str">
        <f t="shared" si="16"/>
        <v>VEC</v>
      </c>
      <c r="M158" t="b">
        <f t="shared" si="17"/>
        <v>0</v>
      </c>
      <c r="N158" t="str">
        <f>VLOOKUP(B158,Sheet3!$D$2:$I$578,6,FALSE)</f>
        <v>Pascal Javerliat</v>
      </c>
      <c r="O158" t="str">
        <f t="shared" si="18"/>
        <v>Renaud SIRY</v>
      </c>
      <c r="P158" t="b">
        <f t="shared" si="19"/>
        <v>0</v>
      </c>
      <c r="Q158" t="b">
        <f>AND(M158,ISNA(VLOOKUP(B158,Sheet4!$A$1:$A$529,1,FALSE)))</f>
        <v>0</v>
      </c>
    </row>
    <row r="159" spans="1:17">
      <c r="A159" t="str">
        <f t="shared" si="14"/>
        <v>Jean-Marc CARCASSIN</v>
      </c>
      <c r="B159" t="s">
        <v>207</v>
      </c>
      <c r="C159" t="str">
        <f>VLOOKUP(B159,Sheet5!$A$1158:$A$1246,1,FALSE)</f>
        <v>003-03</v>
      </c>
      <c r="D159" t="s">
        <v>11</v>
      </c>
      <c r="E159" t="s">
        <v>51</v>
      </c>
      <c r="F159" t="s">
        <v>214</v>
      </c>
      <c r="G159" t="s">
        <v>9306</v>
      </c>
      <c r="H159" t="s">
        <v>111</v>
      </c>
      <c r="I159">
        <v>273</v>
      </c>
      <c r="J159">
        <v>5.8032013264499999E-3</v>
      </c>
      <c r="K159">
        <f t="shared" si="15"/>
        <v>903</v>
      </c>
      <c r="L159" t="str">
        <f t="shared" si="16"/>
        <v>VEC</v>
      </c>
      <c r="M159" t="b">
        <f t="shared" si="17"/>
        <v>0</v>
      </c>
      <c r="N159" t="str">
        <f>VLOOKUP(B159,Sheet3!$D$2:$I$578,6,FALSE)</f>
        <v>Pascal Javerliat</v>
      </c>
      <c r="O159" t="str">
        <f t="shared" si="18"/>
        <v>Jean-Marc CARCASSIN</v>
      </c>
      <c r="P159" t="b">
        <f t="shared" si="19"/>
        <v>0</v>
      </c>
      <c r="Q159" t="b">
        <f>AND(M159,ISNA(VLOOKUP(B159,Sheet4!$A$1:$A$529,1,FALSE)))</f>
        <v>0</v>
      </c>
    </row>
    <row r="160" spans="1:17">
      <c r="A160" t="str">
        <f t="shared" si="14"/>
        <v>Pascale SEMET</v>
      </c>
      <c r="B160" t="s">
        <v>207</v>
      </c>
      <c r="C160" t="str">
        <f>VLOOKUP(B160,Sheet5!$A$1158:$A$1246,1,FALSE)</f>
        <v>003-03</v>
      </c>
      <c r="D160" t="s">
        <v>4</v>
      </c>
      <c r="E160" t="s">
        <v>215</v>
      </c>
      <c r="F160" t="s">
        <v>216</v>
      </c>
      <c r="G160" t="s">
        <v>9307</v>
      </c>
      <c r="H160" t="s">
        <v>19</v>
      </c>
      <c r="I160">
        <v>2650</v>
      </c>
      <c r="J160">
        <v>5.6331441447200002E-2</v>
      </c>
      <c r="K160">
        <f t="shared" si="15"/>
        <v>903</v>
      </c>
      <c r="L160" t="str">
        <f t="shared" si="16"/>
        <v>VEC</v>
      </c>
      <c r="M160" t="b">
        <f t="shared" si="17"/>
        <v>0</v>
      </c>
      <c r="N160" t="str">
        <f>VLOOKUP(B160,Sheet3!$D$2:$I$578,6,FALSE)</f>
        <v>Pascal Javerliat</v>
      </c>
      <c r="O160" t="str">
        <f t="shared" si="18"/>
        <v>Pascale SEMET</v>
      </c>
      <c r="P160" t="b">
        <f t="shared" si="19"/>
        <v>0</v>
      </c>
      <c r="Q160" t="b">
        <f>AND(M160,ISNA(VLOOKUP(B160,Sheet4!$A$1:$A$529,1,FALSE)))</f>
        <v>0</v>
      </c>
    </row>
    <row r="161" spans="1:17">
      <c r="A161" t="str">
        <f t="shared" si="14"/>
        <v>Claudine LOPEZ</v>
      </c>
      <c r="B161" t="s">
        <v>207</v>
      </c>
      <c r="C161" t="str">
        <f>VLOOKUP(B161,Sheet5!$A$1158:$A$1246,1,FALSE)</f>
        <v>003-03</v>
      </c>
      <c r="D161" t="s">
        <v>4</v>
      </c>
      <c r="E161" t="s">
        <v>108</v>
      </c>
      <c r="F161" t="s">
        <v>217</v>
      </c>
      <c r="G161" t="s">
        <v>9308</v>
      </c>
      <c r="H161" t="s">
        <v>17</v>
      </c>
      <c r="I161">
        <v>6415</v>
      </c>
      <c r="J161">
        <v>0.13636460259800001</v>
      </c>
      <c r="K161">
        <f t="shared" si="15"/>
        <v>903</v>
      </c>
      <c r="L161" t="str">
        <f t="shared" si="16"/>
        <v>VEC</v>
      </c>
      <c r="M161" t="b">
        <f t="shared" si="17"/>
        <v>0</v>
      </c>
      <c r="N161" t="str">
        <f>VLOOKUP(B161,Sheet3!$D$2:$I$578,6,FALSE)</f>
        <v>Pascal Javerliat</v>
      </c>
      <c r="O161" t="str">
        <f t="shared" si="18"/>
        <v>Claudine LOPEZ</v>
      </c>
      <c r="P161" t="b">
        <f t="shared" si="19"/>
        <v>0</v>
      </c>
      <c r="Q161" t="b">
        <f>AND(M161,ISNA(VLOOKUP(B161,Sheet4!$A$1:$A$529,1,FALSE)))</f>
        <v>0</v>
      </c>
    </row>
    <row r="162" spans="1:17">
      <c r="A162" t="str">
        <f t="shared" si="14"/>
        <v>Sylvie RASILE</v>
      </c>
      <c r="B162" t="s">
        <v>207</v>
      </c>
      <c r="C162" t="str">
        <f>VLOOKUP(B162,Sheet5!$A$1158:$A$1246,1,FALSE)</f>
        <v>003-03</v>
      </c>
      <c r="D162" t="s">
        <v>4</v>
      </c>
      <c r="E162" t="s">
        <v>49</v>
      </c>
      <c r="F162" t="s">
        <v>218</v>
      </c>
      <c r="G162" t="s">
        <v>9309</v>
      </c>
      <c r="H162" t="s">
        <v>43</v>
      </c>
      <c r="I162">
        <v>593</v>
      </c>
      <c r="J162">
        <v>1.26054885955E-2</v>
      </c>
      <c r="K162">
        <f t="shared" si="15"/>
        <v>903</v>
      </c>
      <c r="L162" t="str">
        <f t="shared" si="16"/>
        <v>VEC</v>
      </c>
      <c r="M162" t="b">
        <f t="shared" si="17"/>
        <v>0</v>
      </c>
      <c r="N162" t="str">
        <f>VLOOKUP(B162,Sheet3!$D$2:$I$578,6,FALSE)</f>
        <v>Pascal Javerliat</v>
      </c>
      <c r="O162" t="str">
        <f t="shared" si="18"/>
        <v>Sylvie RASILE</v>
      </c>
      <c r="P162" t="b">
        <f t="shared" si="19"/>
        <v>0</v>
      </c>
      <c r="Q162" t="b">
        <f>AND(M162,ISNA(VLOOKUP(B162,Sheet4!$A$1:$A$529,1,FALSE)))</f>
        <v>0</v>
      </c>
    </row>
    <row r="163" spans="1:17">
      <c r="A163" t="str">
        <f t="shared" si="14"/>
        <v>Patrice RUCAR</v>
      </c>
      <c r="B163" t="s">
        <v>207</v>
      </c>
      <c r="C163" t="str">
        <f>VLOOKUP(B163,Sheet5!$A$1158:$A$1246,1,FALSE)</f>
        <v>003-03</v>
      </c>
      <c r="D163" t="s">
        <v>11</v>
      </c>
      <c r="E163" t="s">
        <v>219</v>
      </c>
      <c r="F163" t="s">
        <v>220</v>
      </c>
      <c r="G163" t="s">
        <v>9310</v>
      </c>
      <c r="H163" t="s">
        <v>29</v>
      </c>
      <c r="I163">
        <v>307</v>
      </c>
      <c r="J163">
        <v>6.52594434879E-3</v>
      </c>
      <c r="K163">
        <f t="shared" si="15"/>
        <v>903</v>
      </c>
      <c r="L163" t="str">
        <f t="shared" si="16"/>
        <v>VEC</v>
      </c>
      <c r="M163" t="b">
        <f t="shared" si="17"/>
        <v>0</v>
      </c>
      <c r="N163" t="str">
        <f>VLOOKUP(B163,Sheet3!$D$2:$I$578,6,FALSE)</f>
        <v>Pascal Javerliat</v>
      </c>
      <c r="O163" t="str">
        <f t="shared" si="18"/>
        <v>Patrice RUCAR</v>
      </c>
      <c r="P163" t="b">
        <f t="shared" si="19"/>
        <v>0</v>
      </c>
      <c r="Q163" t="b">
        <f>AND(M163,ISNA(VLOOKUP(B163,Sheet4!$A$1:$A$529,1,FALSE)))</f>
        <v>0</v>
      </c>
    </row>
    <row r="164" spans="1:17">
      <c r="A164" t="str">
        <f t="shared" si="14"/>
        <v>Monique ROCHE</v>
      </c>
      <c r="B164" t="s">
        <v>207</v>
      </c>
      <c r="C164" t="str">
        <f>VLOOKUP(B164,Sheet5!$A$1158:$A$1246,1,FALSE)</f>
        <v>003-03</v>
      </c>
      <c r="D164" t="s">
        <v>4</v>
      </c>
      <c r="E164" t="s">
        <v>221</v>
      </c>
      <c r="F164" t="s">
        <v>222</v>
      </c>
      <c r="G164" t="s">
        <v>9311</v>
      </c>
      <c r="H164" t="s">
        <v>10</v>
      </c>
      <c r="I164">
        <v>207</v>
      </c>
      <c r="J164">
        <v>4.4002295771999999E-3</v>
      </c>
      <c r="K164">
        <f t="shared" si="15"/>
        <v>903</v>
      </c>
      <c r="L164" t="str">
        <f t="shared" si="16"/>
        <v>VEC</v>
      </c>
      <c r="M164" t="b">
        <f t="shared" si="17"/>
        <v>0</v>
      </c>
      <c r="N164" t="str">
        <f>VLOOKUP(B164,Sheet3!$D$2:$I$578,6,FALSE)</f>
        <v>Pascal Javerliat</v>
      </c>
      <c r="O164" t="str">
        <f t="shared" si="18"/>
        <v>Monique ROCHE</v>
      </c>
      <c r="P164" t="b">
        <f t="shared" si="19"/>
        <v>0</v>
      </c>
      <c r="Q164" t="b">
        <f>AND(M164,ISNA(VLOOKUP(B164,Sheet4!$A$1:$A$529,1,FALSE)))</f>
        <v>0</v>
      </c>
    </row>
    <row r="165" spans="1:17">
      <c r="A165" t="str">
        <f t="shared" si="14"/>
        <v>Gérard CHARASSE</v>
      </c>
      <c r="B165" t="s">
        <v>207</v>
      </c>
      <c r="C165" t="str">
        <f>VLOOKUP(B165,Sheet5!$A$1158:$A$1246,1,FALSE)</f>
        <v>003-03</v>
      </c>
      <c r="D165" t="s">
        <v>11</v>
      </c>
      <c r="E165" t="s">
        <v>9002</v>
      </c>
      <c r="F165" t="s">
        <v>223</v>
      </c>
      <c r="G165" t="s">
        <v>9312</v>
      </c>
      <c r="H165" t="s">
        <v>67</v>
      </c>
      <c r="I165">
        <v>19996</v>
      </c>
      <c r="J165">
        <v>0.425057925728</v>
      </c>
      <c r="K165">
        <f t="shared" si="15"/>
        <v>903</v>
      </c>
      <c r="L165" t="str">
        <f t="shared" si="16"/>
        <v>VEC</v>
      </c>
      <c r="M165" t="b">
        <f t="shared" si="17"/>
        <v>1</v>
      </c>
      <c r="N165" t="str">
        <f>VLOOKUP(B165,Sheet3!$D$2:$I$578,6,FALSE)</f>
        <v>Pascal Javerliat</v>
      </c>
      <c r="O165" t="str">
        <f t="shared" si="18"/>
        <v>Gérard CHARASSE</v>
      </c>
      <c r="P165" t="b">
        <f t="shared" si="19"/>
        <v>0</v>
      </c>
      <c r="Q165" t="b">
        <f>AND(M165,ISNA(VLOOKUP(B165,Sheet4!$A$1:$A$529,1,FALSE)))</f>
        <v>1</v>
      </c>
    </row>
    <row r="166" spans="1:17">
      <c r="A166" t="str">
        <f t="shared" si="14"/>
        <v xml:space="preserve"> </v>
      </c>
      <c r="B166" t="s">
        <v>224</v>
      </c>
      <c r="C166" t="str">
        <f>VLOOKUP(B166,Sheet5!$A$1158:$A$1246,1,FALSE)</f>
        <v>004-01</v>
      </c>
      <c r="G166" t="s">
        <v>9202</v>
      </c>
      <c r="H166" t="s">
        <v>1</v>
      </c>
      <c r="I166">
        <v>60582</v>
      </c>
      <c r="J166">
        <v>1</v>
      </c>
      <c r="K166">
        <f t="shared" si="15"/>
        <v>0</v>
      </c>
      <c r="L166">
        <f t="shared" si="16"/>
        <v>0</v>
      </c>
      <c r="M166" t="b">
        <f t="shared" si="17"/>
        <v>0</v>
      </c>
      <c r="N166" t="str">
        <f>VLOOKUP(B166,Sheet3!$D$2:$I$578,6,FALSE)</f>
        <v>Gilbert Sauvan</v>
      </c>
      <c r="O166" t="str">
        <f t="shared" si="18"/>
        <v xml:space="preserve"> </v>
      </c>
      <c r="P166" t="b">
        <f t="shared" si="19"/>
        <v>0</v>
      </c>
      <c r="Q166" t="b">
        <f>AND(M166,ISNA(VLOOKUP(B166,Sheet4!$A$1:$A$529,1,FALSE)))</f>
        <v>0</v>
      </c>
    </row>
    <row r="167" spans="1:17">
      <c r="A167" t="str">
        <f t="shared" si="14"/>
        <v xml:space="preserve"> </v>
      </c>
      <c r="B167" t="s">
        <v>224</v>
      </c>
      <c r="C167" t="str">
        <f>VLOOKUP(B167,Sheet5!$A$1158:$A$1246,1,FALSE)</f>
        <v>004-01</v>
      </c>
      <c r="G167" t="s">
        <v>9202</v>
      </c>
      <c r="H167" t="s">
        <v>2</v>
      </c>
      <c r="I167">
        <v>22681</v>
      </c>
      <c r="J167">
        <v>0.37438513089699998</v>
      </c>
      <c r="K167">
        <f t="shared" si="15"/>
        <v>0</v>
      </c>
      <c r="L167">
        <f t="shared" si="16"/>
        <v>0</v>
      </c>
      <c r="M167" t="b">
        <f t="shared" si="17"/>
        <v>0</v>
      </c>
      <c r="N167" t="str">
        <f>VLOOKUP(B167,Sheet3!$D$2:$I$578,6,FALSE)</f>
        <v>Gilbert Sauvan</v>
      </c>
      <c r="O167" t="str">
        <f t="shared" si="18"/>
        <v xml:space="preserve"> </v>
      </c>
      <c r="P167" t="b">
        <f t="shared" si="19"/>
        <v>0</v>
      </c>
      <c r="Q167" t="b">
        <f>AND(M167,ISNA(VLOOKUP(B167,Sheet4!$A$1:$A$529,1,FALSE)))</f>
        <v>0</v>
      </c>
    </row>
    <row r="168" spans="1:17">
      <c r="A168" t="str">
        <f t="shared" si="14"/>
        <v xml:space="preserve"> </v>
      </c>
      <c r="B168" t="s">
        <v>224</v>
      </c>
      <c r="C168" t="str">
        <f>VLOOKUP(B168,Sheet5!$A$1158:$A$1246,1,FALSE)</f>
        <v>004-01</v>
      </c>
      <c r="G168" t="s">
        <v>9202</v>
      </c>
      <c r="H168" t="s">
        <v>3</v>
      </c>
      <c r="I168">
        <v>717</v>
      </c>
      <c r="J168">
        <v>1.18351985738E-2</v>
      </c>
      <c r="K168">
        <f t="shared" si="15"/>
        <v>0</v>
      </c>
      <c r="L168">
        <f t="shared" si="16"/>
        <v>0</v>
      </c>
      <c r="M168" t="b">
        <f t="shared" si="17"/>
        <v>0</v>
      </c>
      <c r="N168" t="str">
        <f>VLOOKUP(B168,Sheet3!$D$2:$I$578,6,FALSE)</f>
        <v>Gilbert Sauvan</v>
      </c>
      <c r="O168" t="str">
        <f t="shared" si="18"/>
        <v xml:space="preserve"> </v>
      </c>
      <c r="P168" t="b">
        <f t="shared" si="19"/>
        <v>0</v>
      </c>
      <c r="Q168" t="b">
        <f>AND(M168,ISNA(VLOOKUP(B168,Sheet4!$A$1:$A$529,1,FALSE)))</f>
        <v>0</v>
      </c>
    </row>
    <row r="169" spans="1:17">
      <c r="A169" t="str">
        <f t="shared" si="14"/>
        <v>Frédéric SANTIAGO</v>
      </c>
      <c r="B169" t="s">
        <v>224</v>
      </c>
      <c r="C169" t="str">
        <f>VLOOKUP(B169,Sheet5!$A$1158:$A$1246,1,FALSE)</f>
        <v>004-01</v>
      </c>
      <c r="D169" t="s">
        <v>11</v>
      </c>
      <c r="E169" t="s">
        <v>9000</v>
      </c>
      <c r="F169" t="s">
        <v>225</v>
      </c>
      <c r="G169" t="s">
        <v>9313</v>
      </c>
      <c r="H169" t="s">
        <v>43</v>
      </c>
      <c r="I169">
        <v>565</v>
      </c>
      <c r="J169">
        <v>1.5194707401000001E-2</v>
      </c>
      <c r="K169">
        <f t="shared" si="15"/>
        <v>0</v>
      </c>
      <c r="L169">
        <f t="shared" si="16"/>
        <v>0</v>
      </c>
      <c r="M169" t="b">
        <f t="shared" si="17"/>
        <v>0</v>
      </c>
      <c r="N169" t="str">
        <f>VLOOKUP(B169,Sheet3!$D$2:$I$578,6,FALSE)</f>
        <v>Gilbert Sauvan</v>
      </c>
      <c r="O169" t="str">
        <f t="shared" si="18"/>
        <v>Frédéric SANTIAGO</v>
      </c>
      <c r="P169" t="b">
        <f t="shared" si="19"/>
        <v>0</v>
      </c>
      <c r="Q169" t="b">
        <f>AND(M169,ISNA(VLOOKUP(B169,Sheet4!$A$1:$A$529,1,FALSE)))</f>
        <v>0</v>
      </c>
    </row>
    <row r="170" spans="1:17">
      <c r="A170" t="str">
        <f t="shared" si="14"/>
        <v>Ludivine EVANO</v>
      </c>
      <c r="B170" t="s">
        <v>224</v>
      </c>
      <c r="C170" t="str">
        <f>VLOOKUP(B170,Sheet5!$A$1158:$A$1246,1,FALSE)</f>
        <v>004-01</v>
      </c>
      <c r="D170" t="s">
        <v>4</v>
      </c>
      <c r="E170" t="s">
        <v>226</v>
      </c>
      <c r="F170" t="s">
        <v>227</v>
      </c>
      <c r="G170" t="s">
        <v>9314</v>
      </c>
      <c r="H170" t="s">
        <v>13</v>
      </c>
      <c r="I170">
        <v>0</v>
      </c>
      <c r="J170">
        <v>0</v>
      </c>
      <c r="K170">
        <f t="shared" si="15"/>
        <v>0</v>
      </c>
      <c r="L170">
        <f t="shared" si="16"/>
        <v>0</v>
      </c>
      <c r="M170" t="b">
        <f t="shared" si="17"/>
        <v>0</v>
      </c>
      <c r="N170" t="str">
        <f>VLOOKUP(B170,Sheet3!$D$2:$I$578,6,FALSE)</f>
        <v>Gilbert Sauvan</v>
      </c>
      <c r="O170" t="str">
        <f t="shared" si="18"/>
        <v>Ludivine EVANO</v>
      </c>
      <c r="P170" t="b">
        <f t="shared" si="19"/>
        <v>0</v>
      </c>
      <c r="Q170" t="b">
        <f>AND(M170,ISNA(VLOOKUP(B170,Sheet4!$A$1:$A$529,1,FALSE)))</f>
        <v>0</v>
      </c>
    </row>
    <row r="171" spans="1:17">
      <c r="A171" t="str">
        <f t="shared" si="14"/>
        <v>Marie-Anne BAUDOUI-MAUREL</v>
      </c>
      <c r="B171" t="s">
        <v>224</v>
      </c>
      <c r="C171" t="str">
        <f>VLOOKUP(B171,Sheet5!$A$1158:$A$1246,1,FALSE)</f>
        <v>004-01</v>
      </c>
      <c r="D171" t="s">
        <v>4</v>
      </c>
      <c r="E171" t="s">
        <v>228</v>
      </c>
      <c r="F171" t="s">
        <v>229</v>
      </c>
      <c r="G171" t="s">
        <v>9315</v>
      </c>
      <c r="H171" t="s">
        <v>13</v>
      </c>
      <c r="I171">
        <v>1187</v>
      </c>
      <c r="J171">
        <v>3.1922332185900001E-2</v>
      </c>
      <c r="K171">
        <f t="shared" si="15"/>
        <v>0</v>
      </c>
      <c r="L171">
        <f t="shared" si="16"/>
        <v>0</v>
      </c>
      <c r="M171" t="b">
        <f t="shared" si="17"/>
        <v>0</v>
      </c>
      <c r="N171" t="str">
        <f>VLOOKUP(B171,Sheet3!$D$2:$I$578,6,FALSE)</f>
        <v>Gilbert Sauvan</v>
      </c>
      <c r="O171" t="str">
        <f t="shared" si="18"/>
        <v>Marie-Anne BAUDOUI-MAUREL</v>
      </c>
      <c r="P171" t="b">
        <f t="shared" si="19"/>
        <v>0</v>
      </c>
      <c r="Q171" t="b">
        <f>AND(M171,ISNA(VLOOKUP(B171,Sheet4!$A$1:$A$529,1,FALSE)))</f>
        <v>0</v>
      </c>
    </row>
    <row r="172" spans="1:17">
      <c r="A172" t="str">
        <f t="shared" si="14"/>
        <v>Ghislaine AUBERT</v>
      </c>
      <c r="B172" t="s">
        <v>224</v>
      </c>
      <c r="C172" t="str">
        <f>VLOOKUP(B172,Sheet5!$A$1158:$A$1246,1,FALSE)</f>
        <v>004-01</v>
      </c>
      <c r="D172" t="s">
        <v>4</v>
      </c>
      <c r="E172" t="s">
        <v>230</v>
      </c>
      <c r="F172" t="s">
        <v>231</v>
      </c>
      <c r="G172" t="s">
        <v>9316</v>
      </c>
      <c r="H172" t="s">
        <v>17</v>
      </c>
      <c r="I172">
        <v>6160</v>
      </c>
      <c r="J172">
        <v>0.165662650602</v>
      </c>
      <c r="K172">
        <f t="shared" si="15"/>
        <v>0</v>
      </c>
      <c r="L172">
        <f t="shared" si="16"/>
        <v>0</v>
      </c>
      <c r="M172" t="b">
        <f t="shared" si="17"/>
        <v>0</v>
      </c>
      <c r="N172" t="str">
        <f>VLOOKUP(B172,Sheet3!$D$2:$I$578,6,FALSE)</f>
        <v>Gilbert Sauvan</v>
      </c>
      <c r="O172" t="str">
        <f t="shared" si="18"/>
        <v>Ghislaine AUBERT</v>
      </c>
      <c r="P172" t="b">
        <f t="shared" si="19"/>
        <v>0</v>
      </c>
      <c r="Q172" t="b">
        <f>AND(M172,ISNA(VLOOKUP(B172,Sheet4!$A$1:$A$529,1,FALSE)))</f>
        <v>0</v>
      </c>
    </row>
    <row r="173" spans="1:17">
      <c r="A173" t="str">
        <f t="shared" si="14"/>
        <v>Mireille CARLE</v>
      </c>
      <c r="B173" t="s">
        <v>224</v>
      </c>
      <c r="C173" t="str">
        <f>VLOOKUP(B173,Sheet5!$A$1158:$A$1246,1,FALSE)</f>
        <v>004-01</v>
      </c>
      <c r="D173" t="s">
        <v>4</v>
      </c>
      <c r="E173" t="s">
        <v>182</v>
      </c>
      <c r="F173" t="s">
        <v>232</v>
      </c>
      <c r="G173" t="s">
        <v>9317</v>
      </c>
      <c r="H173" t="s">
        <v>10</v>
      </c>
      <c r="I173">
        <v>170</v>
      </c>
      <c r="J173">
        <v>4.5718588640300001E-3</v>
      </c>
      <c r="K173">
        <f t="shared" si="15"/>
        <v>0</v>
      </c>
      <c r="L173">
        <f t="shared" si="16"/>
        <v>0</v>
      </c>
      <c r="M173" t="b">
        <f t="shared" si="17"/>
        <v>0</v>
      </c>
      <c r="N173" t="str">
        <f>VLOOKUP(B173,Sheet3!$D$2:$I$578,6,FALSE)</f>
        <v>Gilbert Sauvan</v>
      </c>
      <c r="O173" t="str">
        <f t="shared" si="18"/>
        <v>Mireille CARLE</v>
      </c>
      <c r="P173" t="b">
        <f t="shared" si="19"/>
        <v>0</v>
      </c>
      <c r="Q173" t="b">
        <f>AND(M173,ISNA(VLOOKUP(B173,Sheet4!$A$1:$A$529,1,FALSE)))</f>
        <v>0</v>
      </c>
    </row>
    <row r="174" spans="1:17">
      <c r="A174" t="str">
        <f t="shared" si="14"/>
        <v>Daniel RAGOLSKI</v>
      </c>
      <c r="B174" t="s">
        <v>224</v>
      </c>
      <c r="C174" t="str">
        <f>VLOOKUP(B174,Sheet5!$A$1158:$A$1246,1,FALSE)</f>
        <v>004-01</v>
      </c>
      <c r="D174" t="s">
        <v>11</v>
      </c>
      <c r="E174" t="s">
        <v>73</v>
      </c>
      <c r="F174" t="s">
        <v>233</v>
      </c>
      <c r="G174" t="s">
        <v>9318</v>
      </c>
      <c r="H174" t="s">
        <v>29</v>
      </c>
      <c r="I174">
        <v>693</v>
      </c>
      <c r="J174">
        <v>1.8637048192800001E-2</v>
      </c>
      <c r="K174">
        <f t="shared" si="15"/>
        <v>0</v>
      </c>
      <c r="L174">
        <f t="shared" si="16"/>
        <v>0</v>
      </c>
      <c r="M174" t="b">
        <f t="shared" si="17"/>
        <v>0</v>
      </c>
      <c r="N174" t="str">
        <f>VLOOKUP(B174,Sheet3!$D$2:$I$578,6,FALSE)</f>
        <v>Gilbert Sauvan</v>
      </c>
      <c r="O174" t="str">
        <f t="shared" si="18"/>
        <v>Daniel RAGOLSKI</v>
      </c>
      <c r="P174" t="b">
        <f t="shared" si="19"/>
        <v>0</v>
      </c>
      <c r="Q174" t="b">
        <f>AND(M174,ISNA(VLOOKUP(B174,Sheet4!$A$1:$A$529,1,FALSE)))</f>
        <v>0</v>
      </c>
    </row>
    <row r="175" spans="1:17">
      <c r="A175" t="str">
        <f t="shared" si="14"/>
        <v>Gérard DE MEESTER</v>
      </c>
      <c r="B175" t="s">
        <v>224</v>
      </c>
      <c r="C175" t="str">
        <f>VLOOKUP(B175,Sheet5!$A$1158:$A$1246,1,FALSE)</f>
        <v>004-01</v>
      </c>
      <c r="D175" t="s">
        <v>11</v>
      </c>
      <c r="E175" t="s">
        <v>9002</v>
      </c>
      <c r="F175" t="s">
        <v>234</v>
      </c>
      <c r="G175" t="s">
        <v>9319</v>
      </c>
      <c r="H175" t="s">
        <v>7</v>
      </c>
      <c r="I175">
        <v>3014</v>
      </c>
      <c r="J175">
        <v>8.1056368330500006E-2</v>
      </c>
      <c r="K175">
        <f t="shared" si="15"/>
        <v>3014</v>
      </c>
      <c r="L175" t="str">
        <f t="shared" si="16"/>
        <v>VEC</v>
      </c>
      <c r="M175" t="b">
        <f t="shared" si="17"/>
        <v>0</v>
      </c>
      <c r="N175" t="str">
        <f>VLOOKUP(B175,Sheet3!$D$2:$I$578,6,FALSE)</f>
        <v>Gilbert Sauvan</v>
      </c>
      <c r="O175" t="str">
        <f t="shared" si="18"/>
        <v>Gérard DE MEESTER</v>
      </c>
      <c r="P175" t="b">
        <f t="shared" si="19"/>
        <v>0</v>
      </c>
      <c r="Q175" t="b">
        <f>AND(M175,ISNA(VLOOKUP(B175,Sheet4!$A$1:$A$529,1,FALSE)))</f>
        <v>0</v>
      </c>
    </row>
    <row r="176" spans="1:17">
      <c r="A176" t="str">
        <f t="shared" si="14"/>
        <v>Caroline ALONSO</v>
      </c>
      <c r="B176" t="s">
        <v>224</v>
      </c>
      <c r="C176" t="str">
        <f>VLOOKUP(B176,Sheet5!$A$1158:$A$1246,1,FALSE)</f>
        <v>004-01</v>
      </c>
      <c r="D176" t="s">
        <v>4</v>
      </c>
      <c r="E176" t="s">
        <v>235</v>
      </c>
      <c r="F176" t="s">
        <v>236</v>
      </c>
      <c r="G176" t="s">
        <v>9320</v>
      </c>
      <c r="H176" t="s">
        <v>10</v>
      </c>
      <c r="I176">
        <v>192</v>
      </c>
      <c r="J176">
        <v>5.1635111876100004E-3</v>
      </c>
      <c r="K176">
        <f t="shared" si="15"/>
        <v>3014</v>
      </c>
      <c r="L176" t="str">
        <f t="shared" si="16"/>
        <v>VEC</v>
      </c>
      <c r="M176" t="b">
        <f t="shared" si="17"/>
        <v>0</v>
      </c>
      <c r="N176" t="str">
        <f>VLOOKUP(B176,Sheet3!$D$2:$I$578,6,FALSE)</f>
        <v>Gilbert Sauvan</v>
      </c>
      <c r="O176" t="str">
        <f t="shared" si="18"/>
        <v>Caroline ALONSO</v>
      </c>
      <c r="P176" t="b">
        <f t="shared" si="19"/>
        <v>0</v>
      </c>
      <c r="Q176" t="b">
        <f>AND(M176,ISNA(VLOOKUP(B176,Sheet4!$A$1:$A$529,1,FALSE)))</f>
        <v>0</v>
      </c>
    </row>
    <row r="177" spans="1:17">
      <c r="A177" t="str">
        <f t="shared" si="14"/>
        <v>Gilbert SAUVAN</v>
      </c>
      <c r="B177" t="s">
        <v>224</v>
      </c>
      <c r="C177" t="str">
        <f>VLOOKUP(B177,Sheet5!$A$1158:$A$1246,1,FALSE)</f>
        <v>004-01</v>
      </c>
      <c r="D177" t="s">
        <v>11</v>
      </c>
      <c r="E177" t="s">
        <v>237</v>
      </c>
      <c r="F177" t="s">
        <v>238</v>
      </c>
      <c r="G177" t="s">
        <v>9321</v>
      </c>
      <c r="H177" t="s">
        <v>21</v>
      </c>
      <c r="I177">
        <v>12286</v>
      </c>
      <c r="J177">
        <v>0.33041092943200001</v>
      </c>
      <c r="K177">
        <f t="shared" si="15"/>
        <v>12286</v>
      </c>
      <c r="L177" t="str">
        <f t="shared" si="16"/>
        <v>SOC</v>
      </c>
      <c r="M177" t="b">
        <f t="shared" si="17"/>
        <v>0</v>
      </c>
      <c r="N177" t="str">
        <f>VLOOKUP(B177,Sheet3!$D$2:$I$578,6,FALSE)</f>
        <v>Gilbert Sauvan</v>
      </c>
      <c r="O177" t="str">
        <f t="shared" si="18"/>
        <v>Gilbert SAUVAN</v>
      </c>
      <c r="P177" t="b">
        <f t="shared" si="19"/>
        <v>1</v>
      </c>
      <c r="Q177" t="b">
        <f>AND(M177,ISNA(VLOOKUP(B177,Sheet4!$A$1:$A$529,1,FALSE)))</f>
        <v>0</v>
      </c>
    </row>
    <row r="178" spans="1:17">
      <c r="A178" t="str">
        <f t="shared" si="14"/>
        <v>Éliane BARREILLE</v>
      </c>
      <c r="B178" t="s">
        <v>224</v>
      </c>
      <c r="C178" t="str">
        <f>VLOOKUP(B178,Sheet5!$A$1158:$A$1246,1,FALSE)</f>
        <v>004-01</v>
      </c>
      <c r="D178" t="s">
        <v>4</v>
      </c>
      <c r="E178" t="s">
        <v>14796</v>
      </c>
      <c r="F178" t="s">
        <v>240</v>
      </c>
      <c r="G178" t="s">
        <v>9322</v>
      </c>
      <c r="H178" t="s">
        <v>26</v>
      </c>
      <c r="I178">
        <v>8804</v>
      </c>
      <c r="J178">
        <v>0.236768502582</v>
      </c>
      <c r="K178">
        <f t="shared" si="15"/>
        <v>12286</v>
      </c>
      <c r="L178" t="str">
        <f t="shared" si="16"/>
        <v>SOC</v>
      </c>
      <c r="M178" t="b">
        <f t="shared" si="17"/>
        <v>0</v>
      </c>
      <c r="N178" t="str">
        <f>VLOOKUP(B178,Sheet3!$D$2:$I$578,6,FALSE)</f>
        <v>Gilbert Sauvan</v>
      </c>
      <c r="O178" t="str">
        <f t="shared" si="18"/>
        <v>Éliane BARREILLE</v>
      </c>
      <c r="P178" t="b">
        <f t="shared" si="19"/>
        <v>0</v>
      </c>
      <c r="Q178" t="b">
        <f>AND(M178,ISNA(VLOOKUP(B178,Sheet4!$A$1:$A$529,1,FALSE)))</f>
        <v>0</v>
      </c>
    </row>
    <row r="179" spans="1:17">
      <c r="A179" t="str">
        <f t="shared" si="14"/>
        <v>Jean-Louis PIN</v>
      </c>
      <c r="B179" t="s">
        <v>224</v>
      </c>
      <c r="C179" t="str">
        <f>VLOOKUP(B179,Sheet5!$A$1158:$A$1246,1,FALSE)</f>
        <v>004-01</v>
      </c>
      <c r="D179" t="s">
        <v>11</v>
      </c>
      <c r="E179" t="s">
        <v>120</v>
      </c>
      <c r="F179" t="s">
        <v>241</v>
      </c>
      <c r="G179" t="s">
        <v>9323</v>
      </c>
      <c r="H179" t="s">
        <v>19</v>
      </c>
      <c r="I179">
        <v>3654</v>
      </c>
      <c r="J179">
        <v>9.8268072289199995E-2</v>
      </c>
      <c r="K179">
        <f t="shared" si="15"/>
        <v>12286</v>
      </c>
      <c r="L179" t="str">
        <f t="shared" si="16"/>
        <v>SOC</v>
      </c>
      <c r="M179" t="b">
        <f t="shared" si="17"/>
        <v>0</v>
      </c>
      <c r="N179" t="str">
        <f>VLOOKUP(B179,Sheet3!$D$2:$I$578,6,FALSE)</f>
        <v>Gilbert Sauvan</v>
      </c>
      <c r="O179" t="str">
        <f t="shared" si="18"/>
        <v>Jean-Louis PIN</v>
      </c>
      <c r="P179" t="b">
        <f t="shared" si="19"/>
        <v>0</v>
      </c>
      <c r="Q179" t="b">
        <f>AND(M179,ISNA(VLOOKUP(B179,Sheet4!$A$1:$A$529,1,FALSE)))</f>
        <v>0</v>
      </c>
    </row>
    <row r="180" spans="1:17">
      <c r="A180" t="str">
        <f t="shared" si="14"/>
        <v>Joëlle TEBAR</v>
      </c>
      <c r="B180" t="s">
        <v>224</v>
      </c>
      <c r="C180" t="str">
        <f>VLOOKUP(B180,Sheet5!$A$1158:$A$1246,1,FALSE)</f>
        <v>004-01</v>
      </c>
      <c r="D180" t="s">
        <v>4</v>
      </c>
      <c r="E180" t="s">
        <v>9118</v>
      </c>
      <c r="F180" t="s">
        <v>242</v>
      </c>
      <c r="G180" t="s">
        <v>9324</v>
      </c>
      <c r="H180" t="s">
        <v>111</v>
      </c>
      <c r="I180">
        <v>180</v>
      </c>
      <c r="J180">
        <v>4.84079173838E-3</v>
      </c>
      <c r="K180">
        <f t="shared" si="15"/>
        <v>12286</v>
      </c>
      <c r="L180" t="str">
        <f t="shared" si="16"/>
        <v>SOC</v>
      </c>
      <c r="M180" t="b">
        <f t="shared" si="17"/>
        <v>0</v>
      </c>
      <c r="N180" t="str">
        <f>VLOOKUP(B180,Sheet3!$D$2:$I$578,6,FALSE)</f>
        <v>Gilbert Sauvan</v>
      </c>
      <c r="O180" t="str">
        <f t="shared" si="18"/>
        <v>Joëlle TEBAR</v>
      </c>
      <c r="P180" t="b">
        <f t="shared" si="19"/>
        <v>0</v>
      </c>
      <c r="Q180" t="b">
        <f>AND(M180,ISNA(VLOOKUP(B180,Sheet4!$A$1:$A$529,1,FALSE)))</f>
        <v>0</v>
      </c>
    </row>
    <row r="181" spans="1:17">
      <c r="A181" t="str">
        <f t="shared" si="14"/>
        <v>Hubert CABASSUT</v>
      </c>
      <c r="B181" t="s">
        <v>224</v>
      </c>
      <c r="C181" t="str">
        <f>VLOOKUP(B181,Sheet5!$A$1158:$A$1246,1,FALSE)</f>
        <v>004-01</v>
      </c>
      <c r="D181" t="s">
        <v>11</v>
      </c>
      <c r="E181" t="s">
        <v>243</v>
      </c>
      <c r="F181" t="s">
        <v>244</v>
      </c>
      <c r="G181" t="s">
        <v>9325</v>
      </c>
      <c r="H181" t="s">
        <v>33</v>
      </c>
      <c r="I181">
        <v>279</v>
      </c>
      <c r="J181">
        <v>7.50322719449E-3</v>
      </c>
      <c r="K181">
        <f t="shared" si="15"/>
        <v>12286</v>
      </c>
      <c r="L181" t="str">
        <f t="shared" si="16"/>
        <v>SOC</v>
      </c>
      <c r="M181" t="b">
        <f t="shared" si="17"/>
        <v>1</v>
      </c>
      <c r="N181" t="str">
        <f>VLOOKUP(B181,Sheet3!$D$2:$I$578,6,FALSE)</f>
        <v>Gilbert Sauvan</v>
      </c>
      <c r="O181" t="str">
        <f t="shared" si="18"/>
        <v>Hubert CABASSUT</v>
      </c>
      <c r="P181" t="b">
        <f t="shared" si="19"/>
        <v>0</v>
      </c>
      <c r="Q181" t="b">
        <f>AND(M181,ISNA(VLOOKUP(B181,Sheet4!$A$1:$A$529,1,FALSE)))</f>
        <v>1</v>
      </c>
    </row>
    <row r="182" spans="1:17">
      <c r="A182" t="str">
        <f t="shared" si="14"/>
        <v xml:space="preserve"> </v>
      </c>
      <c r="B182" t="s">
        <v>245</v>
      </c>
      <c r="C182" t="str">
        <f>VLOOKUP(B182,Sheet5!$A$1158:$A$1246,1,FALSE)</f>
        <v>004-02</v>
      </c>
      <c r="G182" t="s">
        <v>9202</v>
      </c>
      <c r="H182" t="s">
        <v>1</v>
      </c>
      <c r="I182">
        <v>63327</v>
      </c>
      <c r="J182">
        <v>1</v>
      </c>
      <c r="K182">
        <f t="shared" si="15"/>
        <v>0</v>
      </c>
      <c r="L182">
        <f t="shared" si="16"/>
        <v>0</v>
      </c>
      <c r="M182" t="b">
        <f t="shared" si="17"/>
        <v>0</v>
      </c>
      <c r="N182" t="str">
        <f>VLOOKUP(B182,Sheet3!$D$2:$I$578,6,FALSE)</f>
        <v>Christophe Castaner</v>
      </c>
      <c r="O182" t="str">
        <f t="shared" si="18"/>
        <v xml:space="preserve"> </v>
      </c>
      <c r="P182" t="b">
        <f t="shared" si="19"/>
        <v>0</v>
      </c>
      <c r="Q182" t="b">
        <f>AND(M182,ISNA(VLOOKUP(B182,Sheet4!$A$1:$A$529,1,FALSE)))</f>
        <v>0</v>
      </c>
    </row>
    <row r="183" spans="1:17">
      <c r="A183" t="str">
        <f t="shared" si="14"/>
        <v xml:space="preserve"> </v>
      </c>
      <c r="B183" t="s">
        <v>245</v>
      </c>
      <c r="C183" t="str">
        <f>VLOOKUP(B183,Sheet5!$A$1158:$A$1246,1,FALSE)</f>
        <v>004-02</v>
      </c>
      <c r="G183" t="s">
        <v>9202</v>
      </c>
      <c r="H183" t="s">
        <v>2</v>
      </c>
      <c r="I183">
        <v>23926</v>
      </c>
      <c r="J183">
        <v>0.377816729041</v>
      </c>
      <c r="K183">
        <f t="shared" si="15"/>
        <v>0</v>
      </c>
      <c r="L183">
        <f t="shared" si="16"/>
        <v>0</v>
      </c>
      <c r="M183" t="b">
        <f t="shared" si="17"/>
        <v>0</v>
      </c>
      <c r="N183" t="str">
        <f>VLOOKUP(B183,Sheet3!$D$2:$I$578,6,FALSE)</f>
        <v>Christophe Castaner</v>
      </c>
      <c r="O183" t="str">
        <f t="shared" si="18"/>
        <v xml:space="preserve"> </v>
      </c>
      <c r="P183" t="b">
        <f t="shared" si="19"/>
        <v>0</v>
      </c>
      <c r="Q183" t="b">
        <f>AND(M183,ISNA(VLOOKUP(B183,Sheet4!$A$1:$A$529,1,FALSE)))</f>
        <v>0</v>
      </c>
    </row>
    <row r="184" spans="1:17">
      <c r="A184" t="str">
        <f t="shared" si="14"/>
        <v xml:space="preserve"> </v>
      </c>
      <c r="B184" t="s">
        <v>245</v>
      </c>
      <c r="C184" t="str">
        <f>VLOOKUP(B184,Sheet5!$A$1158:$A$1246,1,FALSE)</f>
        <v>004-02</v>
      </c>
      <c r="G184" t="s">
        <v>9202</v>
      </c>
      <c r="H184" t="s">
        <v>3</v>
      </c>
      <c r="I184">
        <v>605</v>
      </c>
      <c r="J184">
        <v>9.5535869376399997E-3</v>
      </c>
      <c r="K184">
        <f t="shared" si="15"/>
        <v>0</v>
      </c>
      <c r="L184">
        <f t="shared" si="16"/>
        <v>0</v>
      </c>
      <c r="M184" t="b">
        <f t="shared" si="17"/>
        <v>0</v>
      </c>
      <c r="N184" t="str">
        <f>VLOOKUP(B184,Sheet3!$D$2:$I$578,6,FALSE)</f>
        <v>Christophe Castaner</v>
      </c>
      <c r="O184" t="str">
        <f t="shared" si="18"/>
        <v xml:space="preserve"> </v>
      </c>
      <c r="P184" t="b">
        <f t="shared" si="19"/>
        <v>0</v>
      </c>
      <c r="Q184" t="b">
        <f>AND(M184,ISNA(VLOOKUP(B184,Sheet4!$A$1:$A$529,1,FALSE)))</f>
        <v>0</v>
      </c>
    </row>
    <row r="185" spans="1:17">
      <c r="A185" t="str">
        <f t="shared" si="14"/>
        <v>Yamina GUEBLI</v>
      </c>
      <c r="B185" t="s">
        <v>245</v>
      </c>
      <c r="C185" t="str">
        <f>VLOOKUP(B185,Sheet5!$A$1158:$A$1246,1,FALSE)</f>
        <v>004-02</v>
      </c>
      <c r="D185" t="s">
        <v>4</v>
      </c>
      <c r="E185" t="s">
        <v>246</v>
      </c>
      <c r="F185" t="s">
        <v>247</v>
      </c>
      <c r="G185" t="s">
        <v>9326</v>
      </c>
      <c r="H185" t="s">
        <v>29</v>
      </c>
      <c r="I185">
        <v>327</v>
      </c>
      <c r="J185">
        <v>8.4287039900999994E-3</v>
      </c>
      <c r="K185">
        <f t="shared" si="15"/>
        <v>0</v>
      </c>
      <c r="L185">
        <f t="shared" si="16"/>
        <v>0</v>
      </c>
      <c r="M185" t="b">
        <f t="shared" si="17"/>
        <v>0</v>
      </c>
      <c r="N185" t="str">
        <f>VLOOKUP(B185,Sheet3!$D$2:$I$578,6,FALSE)</f>
        <v>Christophe Castaner</v>
      </c>
      <c r="O185" t="str">
        <f t="shared" si="18"/>
        <v>Yamina GUEBLI</v>
      </c>
      <c r="P185" t="b">
        <f t="shared" si="19"/>
        <v>0</v>
      </c>
      <c r="Q185" t="b">
        <f>AND(M185,ISNA(VLOOKUP(B185,Sheet4!$A$1:$A$529,1,FALSE)))</f>
        <v>0</v>
      </c>
    </row>
    <row r="186" spans="1:17">
      <c r="A186" t="str">
        <f t="shared" si="14"/>
        <v>Cyril BELMONTE</v>
      </c>
      <c r="B186" t="s">
        <v>245</v>
      </c>
      <c r="C186" t="str">
        <f>VLOOKUP(B186,Sheet5!$A$1158:$A$1246,1,FALSE)</f>
        <v>004-02</v>
      </c>
      <c r="D186" t="s">
        <v>11</v>
      </c>
      <c r="E186" t="s">
        <v>248</v>
      </c>
      <c r="F186" t="s">
        <v>249</v>
      </c>
      <c r="G186" t="s">
        <v>9327</v>
      </c>
      <c r="H186" t="s">
        <v>10</v>
      </c>
      <c r="I186">
        <v>141</v>
      </c>
      <c r="J186">
        <v>3.6343952984800002E-3</v>
      </c>
      <c r="K186">
        <f t="shared" si="15"/>
        <v>0</v>
      </c>
      <c r="L186">
        <f t="shared" si="16"/>
        <v>0</v>
      </c>
      <c r="M186" t="b">
        <f t="shared" si="17"/>
        <v>0</v>
      </c>
      <c r="N186" t="str">
        <f>VLOOKUP(B186,Sheet3!$D$2:$I$578,6,FALSE)</f>
        <v>Christophe Castaner</v>
      </c>
      <c r="O186" t="str">
        <f t="shared" si="18"/>
        <v>Cyril BELMONTE</v>
      </c>
      <c r="P186" t="b">
        <f t="shared" si="19"/>
        <v>0</v>
      </c>
      <c r="Q186" t="b">
        <f>AND(M186,ISNA(VLOOKUP(B186,Sheet4!$A$1:$A$529,1,FALSE)))</f>
        <v>0</v>
      </c>
    </row>
    <row r="187" spans="1:17">
      <c r="A187" t="str">
        <f t="shared" si="14"/>
        <v>Isabelle VERSCHUEREN</v>
      </c>
      <c r="B187" t="s">
        <v>245</v>
      </c>
      <c r="C187" t="str">
        <f>VLOOKUP(B187,Sheet5!$A$1158:$A$1246,1,FALSE)</f>
        <v>004-02</v>
      </c>
      <c r="D187" t="s">
        <v>4</v>
      </c>
      <c r="E187" t="s">
        <v>164</v>
      </c>
      <c r="F187" t="s">
        <v>250</v>
      </c>
      <c r="G187" t="s">
        <v>9328</v>
      </c>
      <c r="H187" t="s">
        <v>43</v>
      </c>
      <c r="I187">
        <v>624</v>
      </c>
      <c r="J187">
        <v>1.6084132384799998E-2</v>
      </c>
      <c r="K187">
        <f t="shared" si="15"/>
        <v>0</v>
      </c>
      <c r="L187">
        <f t="shared" si="16"/>
        <v>0</v>
      </c>
      <c r="M187" t="b">
        <f t="shared" si="17"/>
        <v>0</v>
      </c>
      <c r="N187" t="str">
        <f>VLOOKUP(B187,Sheet3!$D$2:$I$578,6,FALSE)</f>
        <v>Christophe Castaner</v>
      </c>
      <c r="O187" t="str">
        <f t="shared" si="18"/>
        <v>Isabelle VERSCHUEREN</v>
      </c>
      <c r="P187" t="b">
        <f t="shared" si="19"/>
        <v>0</v>
      </c>
      <c r="Q187" t="b">
        <f>AND(M187,ISNA(VLOOKUP(B187,Sheet4!$A$1:$A$529,1,FALSE)))</f>
        <v>0</v>
      </c>
    </row>
    <row r="188" spans="1:17">
      <c r="A188" t="str">
        <f t="shared" si="14"/>
        <v>Bruno MORIN</v>
      </c>
      <c r="B188" t="s">
        <v>245</v>
      </c>
      <c r="C188" t="str">
        <f>VLOOKUP(B188,Sheet5!$A$1158:$A$1246,1,FALSE)</f>
        <v>004-02</v>
      </c>
      <c r="D188" t="s">
        <v>11</v>
      </c>
      <c r="E188" t="s">
        <v>251</v>
      </c>
      <c r="F188" t="s">
        <v>252</v>
      </c>
      <c r="G188" t="s">
        <v>9329</v>
      </c>
      <c r="H188" t="s">
        <v>111</v>
      </c>
      <c r="I188">
        <v>317</v>
      </c>
      <c r="J188">
        <v>8.1709454582900003E-3</v>
      </c>
      <c r="K188">
        <f t="shared" si="15"/>
        <v>0</v>
      </c>
      <c r="L188">
        <f t="shared" si="16"/>
        <v>0</v>
      </c>
      <c r="M188" t="b">
        <f t="shared" si="17"/>
        <v>0</v>
      </c>
      <c r="N188" t="str">
        <f>VLOOKUP(B188,Sheet3!$D$2:$I$578,6,FALSE)</f>
        <v>Christophe Castaner</v>
      </c>
      <c r="O188" t="str">
        <f t="shared" si="18"/>
        <v>Bruno MORIN</v>
      </c>
      <c r="P188" t="b">
        <f t="shared" si="19"/>
        <v>0</v>
      </c>
      <c r="Q188" t="b">
        <f>AND(M188,ISNA(VLOOKUP(B188,Sheet4!$A$1:$A$529,1,FALSE)))</f>
        <v>0</v>
      </c>
    </row>
    <row r="189" spans="1:17">
      <c r="A189" t="str">
        <f t="shared" si="14"/>
        <v>Noël CHUISANO</v>
      </c>
      <c r="B189" t="s">
        <v>245</v>
      </c>
      <c r="C189" t="str">
        <f>VLOOKUP(B189,Sheet5!$A$1158:$A$1246,1,FALSE)</f>
        <v>004-02</v>
      </c>
      <c r="D189" t="s">
        <v>11</v>
      </c>
      <c r="E189" t="s">
        <v>9119</v>
      </c>
      <c r="F189" t="s">
        <v>253</v>
      </c>
      <c r="G189" t="s">
        <v>9330</v>
      </c>
      <c r="H189" t="s">
        <v>13</v>
      </c>
      <c r="I189">
        <v>315</v>
      </c>
      <c r="J189">
        <v>8.11939375193E-3</v>
      </c>
      <c r="K189">
        <f t="shared" si="15"/>
        <v>0</v>
      </c>
      <c r="L189">
        <f t="shared" si="16"/>
        <v>0</v>
      </c>
      <c r="M189" t="b">
        <f t="shared" si="17"/>
        <v>0</v>
      </c>
      <c r="N189" t="str">
        <f>VLOOKUP(B189,Sheet3!$D$2:$I$578,6,FALSE)</f>
        <v>Christophe Castaner</v>
      </c>
      <c r="O189" t="str">
        <f t="shared" si="18"/>
        <v>Noël CHUISANO</v>
      </c>
      <c r="P189" t="b">
        <f t="shared" si="19"/>
        <v>0</v>
      </c>
      <c r="Q189" t="b">
        <f>AND(M189,ISNA(VLOOKUP(B189,Sheet4!$A$1:$A$529,1,FALSE)))</f>
        <v>0</v>
      </c>
    </row>
    <row r="190" spans="1:17">
      <c r="A190" t="str">
        <f t="shared" si="14"/>
        <v>Jean-Claude CASTEL</v>
      </c>
      <c r="B190" t="s">
        <v>245</v>
      </c>
      <c r="C190" t="str">
        <f>VLOOKUP(B190,Sheet5!$A$1158:$A$1246,1,FALSE)</f>
        <v>004-02</v>
      </c>
      <c r="D190" t="s">
        <v>11</v>
      </c>
      <c r="E190" t="s">
        <v>143</v>
      </c>
      <c r="F190" t="s">
        <v>254</v>
      </c>
      <c r="G190" t="s">
        <v>9331</v>
      </c>
      <c r="H190" t="s">
        <v>26</v>
      </c>
      <c r="I190">
        <v>11549</v>
      </c>
      <c r="J190">
        <v>0.29768532838400003</v>
      </c>
      <c r="K190">
        <f t="shared" si="15"/>
        <v>0</v>
      </c>
      <c r="L190">
        <f t="shared" si="16"/>
        <v>0</v>
      </c>
      <c r="M190" t="b">
        <f t="shared" si="17"/>
        <v>0</v>
      </c>
      <c r="N190" t="str">
        <f>VLOOKUP(B190,Sheet3!$D$2:$I$578,6,FALSE)</f>
        <v>Christophe Castaner</v>
      </c>
      <c r="O190" t="str">
        <f t="shared" si="18"/>
        <v>Jean-Claude CASTEL</v>
      </c>
      <c r="P190" t="b">
        <f t="shared" si="19"/>
        <v>0</v>
      </c>
      <c r="Q190" t="b">
        <f>AND(M190,ISNA(VLOOKUP(B190,Sheet4!$A$1:$A$529,1,FALSE)))</f>
        <v>0</v>
      </c>
    </row>
    <row r="191" spans="1:17">
      <c r="A191" t="str">
        <f t="shared" si="14"/>
        <v>Jean-Claude DIEDRICH</v>
      </c>
      <c r="B191" t="s">
        <v>245</v>
      </c>
      <c r="C191" t="str">
        <f>VLOOKUP(B191,Sheet5!$A$1158:$A$1246,1,FALSE)</f>
        <v>004-02</v>
      </c>
      <c r="D191" t="s">
        <v>11</v>
      </c>
      <c r="E191" t="s">
        <v>143</v>
      </c>
      <c r="F191" t="s">
        <v>255</v>
      </c>
      <c r="G191" t="s">
        <v>9332</v>
      </c>
      <c r="H191" t="s">
        <v>17</v>
      </c>
      <c r="I191">
        <v>5915</v>
      </c>
      <c r="J191">
        <v>0.152464171564</v>
      </c>
      <c r="K191">
        <f t="shared" si="15"/>
        <v>0</v>
      </c>
      <c r="L191">
        <f t="shared" si="16"/>
        <v>0</v>
      </c>
      <c r="M191" t="b">
        <f t="shared" si="17"/>
        <v>0</v>
      </c>
      <c r="N191" t="str">
        <f>VLOOKUP(B191,Sheet3!$D$2:$I$578,6,FALSE)</f>
        <v>Christophe Castaner</v>
      </c>
      <c r="O191" t="str">
        <f t="shared" si="18"/>
        <v>Jean-Claude DIEDRICH</v>
      </c>
      <c r="P191" t="b">
        <f t="shared" si="19"/>
        <v>0</v>
      </c>
      <c r="Q191" t="b">
        <f>AND(M191,ISNA(VLOOKUP(B191,Sheet4!$A$1:$A$529,1,FALSE)))</f>
        <v>0</v>
      </c>
    </row>
    <row r="192" spans="1:17">
      <c r="A192" t="str">
        <f t="shared" si="14"/>
        <v>Christophe CASTANER</v>
      </c>
      <c r="B192" t="s">
        <v>245</v>
      </c>
      <c r="C192" t="str">
        <f>VLOOKUP(B192,Sheet5!$A$1158:$A$1246,1,FALSE)</f>
        <v>004-02</v>
      </c>
      <c r="D192" t="s">
        <v>11</v>
      </c>
      <c r="E192" t="s">
        <v>88</v>
      </c>
      <c r="F192" t="s">
        <v>256</v>
      </c>
      <c r="G192" t="s">
        <v>9333</v>
      </c>
      <c r="H192" t="s">
        <v>21</v>
      </c>
      <c r="I192">
        <v>13872</v>
      </c>
      <c r="J192">
        <v>0.35756263532299998</v>
      </c>
      <c r="K192">
        <f t="shared" si="15"/>
        <v>13872</v>
      </c>
      <c r="L192" t="str">
        <f t="shared" si="16"/>
        <v>SOC</v>
      </c>
      <c r="M192" t="b">
        <f t="shared" si="17"/>
        <v>0</v>
      </c>
      <c r="N192" t="str">
        <f>VLOOKUP(B192,Sheet3!$D$2:$I$578,6,FALSE)</f>
        <v>Christophe Castaner</v>
      </c>
      <c r="O192" t="str">
        <f t="shared" si="18"/>
        <v>Christophe CASTANER</v>
      </c>
      <c r="P192" t="b">
        <f t="shared" si="19"/>
        <v>1</v>
      </c>
      <c r="Q192" t="b">
        <f>AND(M192,ISNA(VLOOKUP(B192,Sheet4!$A$1:$A$529,1,FALSE)))</f>
        <v>0</v>
      </c>
    </row>
    <row r="193" spans="1:17">
      <c r="A193" t="str">
        <f t="shared" si="14"/>
        <v>Catherine BERTHONNECHE</v>
      </c>
      <c r="B193" t="s">
        <v>245</v>
      </c>
      <c r="C193" t="str">
        <f>VLOOKUP(B193,Sheet5!$A$1158:$A$1246,1,FALSE)</f>
        <v>004-02</v>
      </c>
      <c r="D193" t="s">
        <v>4</v>
      </c>
      <c r="E193" t="s">
        <v>257</v>
      </c>
      <c r="F193" t="s">
        <v>258</v>
      </c>
      <c r="G193" t="s">
        <v>9334</v>
      </c>
      <c r="H193" t="s">
        <v>7</v>
      </c>
      <c r="I193">
        <v>1702</v>
      </c>
      <c r="J193">
        <v>4.3870502113600003E-2</v>
      </c>
      <c r="K193">
        <f t="shared" si="15"/>
        <v>13872</v>
      </c>
      <c r="L193" t="str">
        <f t="shared" si="16"/>
        <v>SOC</v>
      </c>
      <c r="M193" t="b">
        <f t="shared" si="17"/>
        <v>0</v>
      </c>
      <c r="N193" t="str">
        <f>VLOOKUP(B193,Sheet3!$D$2:$I$578,6,FALSE)</f>
        <v>Christophe Castaner</v>
      </c>
      <c r="O193" t="str">
        <f t="shared" si="18"/>
        <v>Catherine BERTHONNECHE</v>
      </c>
      <c r="P193" t="b">
        <f t="shared" si="19"/>
        <v>0</v>
      </c>
      <c r="Q193" t="b">
        <f>AND(M193,ISNA(VLOOKUP(B193,Sheet4!$A$1:$A$529,1,FALSE)))</f>
        <v>0</v>
      </c>
    </row>
    <row r="194" spans="1:17">
      <c r="A194" t="str">
        <f t="shared" si="14"/>
        <v>Jean-Michel ROVIDA</v>
      </c>
      <c r="B194" t="s">
        <v>245</v>
      </c>
      <c r="C194" t="str">
        <f>VLOOKUP(B194,Sheet5!$A$1158:$A$1246,1,FALSE)</f>
        <v>004-02</v>
      </c>
      <c r="D194" t="s">
        <v>11</v>
      </c>
      <c r="E194" t="s">
        <v>82</v>
      </c>
      <c r="F194" t="s">
        <v>259</v>
      </c>
      <c r="G194" t="s">
        <v>9335</v>
      </c>
      <c r="H194" t="s">
        <v>260</v>
      </c>
      <c r="I194">
        <v>220</v>
      </c>
      <c r="J194">
        <v>5.6706876997599997E-3</v>
      </c>
      <c r="K194">
        <f t="shared" si="15"/>
        <v>13872</v>
      </c>
      <c r="L194" t="str">
        <f t="shared" si="16"/>
        <v>SOC</v>
      </c>
      <c r="M194" t="b">
        <f t="shared" si="17"/>
        <v>0</v>
      </c>
      <c r="N194" t="str">
        <f>VLOOKUP(B194,Sheet3!$D$2:$I$578,6,FALSE)</f>
        <v>Christophe Castaner</v>
      </c>
      <c r="O194" t="str">
        <f t="shared" si="18"/>
        <v>Jean-Michel ROVIDA</v>
      </c>
      <c r="P194" t="b">
        <f t="shared" si="19"/>
        <v>0</v>
      </c>
      <c r="Q194" t="b">
        <f>AND(M194,ISNA(VLOOKUP(B194,Sheet4!$A$1:$A$529,1,FALSE)))</f>
        <v>0</v>
      </c>
    </row>
    <row r="195" spans="1:17">
      <c r="A195" t="str">
        <f t="shared" ref="A195:A258" si="20">O195</f>
        <v>Martine CARRIOL</v>
      </c>
      <c r="B195" t="s">
        <v>245</v>
      </c>
      <c r="C195" t="str">
        <f>VLOOKUP(B195,Sheet5!$A$1158:$A$1246,1,FALSE)</f>
        <v>004-02</v>
      </c>
      <c r="D195" t="s">
        <v>4</v>
      </c>
      <c r="E195" t="s">
        <v>172</v>
      </c>
      <c r="F195" t="s">
        <v>261</v>
      </c>
      <c r="G195" t="s">
        <v>9336</v>
      </c>
      <c r="H195" t="s">
        <v>19</v>
      </c>
      <c r="I195">
        <v>3635</v>
      </c>
      <c r="J195">
        <v>9.3695226312000002E-2</v>
      </c>
      <c r="K195">
        <f t="shared" ref="K195:K258" si="21">IF(B195&lt;&gt;B194,0,IF(NOT(ISERR(FIND(H195,"VECREGSOC"))),IF(I195&gt;K194,I195,K194),K194))</f>
        <v>13872</v>
      </c>
      <c r="L195" t="str">
        <f t="shared" ref="L195:L258" si="22">IF(B195&lt;&gt;B194,0,IF(NOT(ISERR(FIND(H195,"VECREGSOC"))),IF(I195&gt;K194,H195,L194),L194))</f>
        <v>SOC</v>
      </c>
      <c r="M195" t="b">
        <f t="shared" ref="M195:M258" si="23">B195&lt;&gt;B196</f>
        <v>0</v>
      </c>
      <c r="N195" t="str">
        <f>VLOOKUP(B195,Sheet3!$D$2:$I$578,6,FALSE)</f>
        <v>Christophe Castaner</v>
      </c>
      <c r="O195" t="str">
        <f t="shared" si="18"/>
        <v>Martine CARRIOL</v>
      </c>
      <c r="P195" t="b">
        <f t="shared" si="19"/>
        <v>0</v>
      </c>
      <c r="Q195" t="b">
        <f>AND(M195,ISNA(VLOOKUP(B195,Sheet4!$A$1:$A$529,1,FALSE)))</f>
        <v>0</v>
      </c>
    </row>
    <row r="196" spans="1:17">
      <c r="A196" t="str">
        <f t="shared" si="20"/>
        <v>Brigitte PICARD</v>
      </c>
      <c r="B196" t="s">
        <v>245</v>
      </c>
      <c r="C196" t="str">
        <f>VLOOKUP(B196,Sheet5!$A$1158:$A$1246,1,FALSE)</f>
        <v>004-02</v>
      </c>
      <c r="D196" t="s">
        <v>4</v>
      </c>
      <c r="E196" t="s">
        <v>103</v>
      </c>
      <c r="F196" t="s">
        <v>262</v>
      </c>
      <c r="G196" t="s">
        <v>9337</v>
      </c>
      <c r="H196" t="s">
        <v>10</v>
      </c>
      <c r="I196">
        <v>179</v>
      </c>
      <c r="J196">
        <v>4.6138777193500003E-3</v>
      </c>
      <c r="K196">
        <f t="shared" si="21"/>
        <v>13872</v>
      </c>
      <c r="L196" t="str">
        <f t="shared" si="22"/>
        <v>SOC</v>
      </c>
      <c r="M196" t="b">
        <f t="shared" si="23"/>
        <v>1</v>
      </c>
      <c r="N196" t="str">
        <f>VLOOKUP(B196,Sheet3!$D$2:$I$578,6,FALSE)</f>
        <v>Christophe Castaner</v>
      </c>
      <c r="O196" t="str">
        <f t="shared" si="18"/>
        <v>Brigitte PICARD</v>
      </c>
      <c r="P196" t="b">
        <f t="shared" si="19"/>
        <v>0</v>
      </c>
      <c r="Q196" t="b">
        <f>AND(M196,ISNA(VLOOKUP(B196,Sheet4!$A$1:$A$529,1,FALSE)))</f>
        <v>1</v>
      </c>
    </row>
    <row r="197" spans="1:17">
      <c r="A197" t="str">
        <f t="shared" si="20"/>
        <v xml:space="preserve"> </v>
      </c>
      <c r="B197" t="s">
        <v>263</v>
      </c>
      <c r="C197" t="str">
        <f>VLOOKUP(B197,Sheet5!$A$1158:$A$1246,1,FALSE)</f>
        <v>005-01</v>
      </c>
      <c r="G197" t="s">
        <v>9202</v>
      </c>
      <c r="H197" t="s">
        <v>1</v>
      </c>
      <c r="I197">
        <v>56120</v>
      </c>
      <c r="J197">
        <v>1</v>
      </c>
      <c r="K197">
        <f t="shared" si="21"/>
        <v>0</v>
      </c>
      <c r="L197">
        <f t="shared" si="22"/>
        <v>0</v>
      </c>
      <c r="M197" t="b">
        <f t="shared" si="23"/>
        <v>0</v>
      </c>
      <c r="N197" t="str">
        <f>VLOOKUP(B197,Sheet3!$D$2:$I$578,6,FALSE)</f>
        <v>Karine Berger</v>
      </c>
      <c r="O197" t="str">
        <f t="shared" si="18"/>
        <v xml:space="preserve"> </v>
      </c>
      <c r="P197" t="b">
        <f t="shared" si="19"/>
        <v>0</v>
      </c>
      <c r="Q197" t="b">
        <f>AND(M197,ISNA(VLOOKUP(B197,Sheet4!$A$1:$A$529,1,FALSE)))</f>
        <v>0</v>
      </c>
    </row>
    <row r="198" spans="1:17">
      <c r="A198" t="str">
        <f t="shared" si="20"/>
        <v xml:space="preserve"> </v>
      </c>
      <c r="B198" t="s">
        <v>263</v>
      </c>
      <c r="C198" t="str">
        <f>VLOOKUP(B198,Sheet5!$A$1158:$A$1246,1,FALSE)</f>
        <v>005-01</v>
      </c>
      <c r="G198" t="s">
        <v>9202</v>
      </c>
      <c r="H198" t="s">
        <v>2</v>
      </c>
      <c r="I198">
        <v>21482</v>
      </c>
      <c r="J198">
        <v>0.38278688524600002</v>
      </c>
      <c r="K198">
        <f t="shared" si="21"/>
        <v>0</v>
      </c>
      <c r="L198">
        <f t="shared" si="22"/>
        <v>0</v>
      </c>
      <c r="M198" t="b">
        <f t="shared" si="23"/>
        <v>0</v>
      </c>
      <c r="N198" t="str">
        <f>VLOOKUP(B198,Sheet3!$D$2:$I$578,6,FALSE)</f>
        <v>Karine Berger</v>
      </c>
      <c r="O198" t="str">
        <f t="shared" si="18"/>
        <v xml:space="preserve"> </v>
      </c>
      <c r="P198" t="b">
        <f t="shared" si="19"/>
        <v>0</v>
      </c>
      <c r="Q198" t="b">
        <f>AND(M198,ISNA(VLOOKUP(B198,Sheet4!$A$1:$A$529,1,FALSE)))</f>
        <v>0</v>
      </c>
    </row>
    <row r="199" spans="1:17">
      <c r="A199" t="str">
        <f t="shared" si="20"/>
        <v xml:space="preserve"> </v>
      </c>
      <c r="B199" t="s">
        <v>263</v>
      </c>
      <c r="C199" t="str">
        <f>VLOOKUP(B199,Sheet5!$A$1158:$A$1246,1,FALSE)</f>
        <v>005-01</v>
      </c>
      <c r="G199" t="s">
        <v>9202</v>
      </c>
      <c r="H199" t="s">
        <v>3</v>
      </c>
      <c r="I199">
        <v>607</v>
      </c>
      <c r="J199">
        <v>1.0816108339299999E-2</v>
      </c>
      <c r="K199">
        <f t="shared" si="21"/>
        <v>0</v>
      </c>
      <c r="L199">
        <f t="shared" si="22"/>
        <v>0</v>
      </c>
      <c r="M199" t="b">
        <f t="shared" si="23"/>
        <v>0</v>
      </c>
      <c r="N199" t="str">
        <f>VLOOKUP(B199,Sheet3!$D$2:$I$578,6,FALSE)</f>
        <v>Karine Berger</v>
      </c>
      <c r="O199" t="str">
        <f t="shared" si="18"/>
        <v xml:space="preserve"> </v>
      </c>
      <c r="P199" t="b">
        <f t="shared" si="19"/>
        <v>0</v>
      </c>
      <c r="Q199" t="b">
        <f>AND(M199,ISNA(VLOOKUP(B199,Sheet4!$A$1:$A$529,1,FALSE)))</f>
        <v>0</v>
      </c>
    </row>
    <row r="200" spans="1:17">
      <c r="A200" t="str">
        <f t="shared" si="20"/>
        <v>Thierry PAJOT</v>
      </c>
      <c r="B200" t="s">
        <v>263</v>
      </c>
      <c r="C200" t="str">
        <f>VLOOKUP(B200,Sheet5!$A$1158:$A$1246,1,FALSE)</f>
        <v>005-01</v>
      </c>
      <c r="D200" t="s">
        <v>11</v>
      </c>
      <c r="E200" t="s">
        <v>264</v>
      </c>
      <c r="F200" t="s">
        <v>265</v>
      </c>
      <c r="G200" t="s">
        <v>9338</v>
      </c>
      <c r="H200" t="s">
        <v>43</v>
      </c>
      <c r="I200">
        <v>630</v>
      </c>
      <c r="J200">
        <v>1.8512532690799999E-2</v>
      </c>
      <c r="K200">
        <f t="shared" si="21"/>
        <v>0</v>
      </c>
      <c r="L200">
        <f t="shared" si="22"/>
        <v>0</v>
      </c>
      <c r="M200" t="b">
        <f t="shared" si="23"/>
        <v>0</v>
      </c>
      <c r="N200" t="str">
        <f>VLOOKUP(B200,Sheet3!$D$2:$I$578,6,FALSE)</f>
        <v>Karine Berger</v>
      </c>
      <c r="O200" t="str">
        <f t="shared" si="18"/>
        <v>Thierry PAJOT</v>
      </c>
      <c r="P200" t="b">
        <f t="shared" si="19"/>
        <v>0</v>
      </c>
      <c r="Q200" t="b">
        <f>AND(M200,ISNA(VLOOKUP(B200,Sheet4!$A$1:$A$529,1,FALSE)))</f>
        <v>0</v>
      </c>
    </row>
    <row r="201" spans="1:17">
      <c r="A201" t="str">
        <f t="shared" si="20"/>
        <v>Bernard DERBEZ</v>
      </c>
      <c r="B201" t="s">
        <v>263</v>
      </c>
      <c r="C201" t="str">
        <f>VLOOKUP(B201,Sheet5!$A$1158:$A$1246,1,FALSE)</f>
        <v>005-01</v>
      </c>
      <c r="D201" t="s">
        <v>11</v>
      </c>
      <c r="E201" t="s">
        <v>84</v>
      </c>
      <c r="F201" t="s">
        <v>266</v>
      </c>
      <c r="G201" t="s">
        <v>9339</v>
      </c>
      <c r="H201" t="s">
        <v>7</v>
      </c>
      <c r="I201">
        <v>1315</v>
      </c>
      <c r="J201">
        <v>3.8641238870400003E-2</v>
      </c>
      <c r="K201">
        <f t="shared" si="21"/>
        <v>1315</v>
      </c>
      <c r="L201" t="str">
        <f t="shared" si="22"/>
        <v>VEC</v>
      </c>
      <c r="M201" t="b">
        <f t="shared" si="23"/>
        <v>0</v>
      </c>
      <c r="N201" t="str">
        <f>VLOOKUP(B201,Sheet3!$D$2:$I$578,6,FALSE)</f>
        <v>Karine Berger</v>
      </c>
      <c r="O201" t="str">
        <f t="shared" si="18"/>
        <v>Bernard DERBEZ</v>
      </c>
      <c r="P201" t="b">
        <f t="shared" si="19"/>
        <v>0</v>
      </c>
      <c r="Q201" t="b">
        <f>AND(M201,ISNA(VLOOKUP(B201,Sheet4!$A$1:$A$529,1,FALSE)))</f>
        <v>0</v>
      </c>
    </row>
    <row r="202" spans="1:17">
      <c r="A202" t="str">
        <f t="shared" si="20"/>
        <v>Guy HADJI</v>
      </c>
      <c r="B202" t="s">
        <v>263</v>
      </c>
      <c r="C202" t="str">
        <f>VLOOKUP(B202,Sheet5!$A$1158:$A$1246,1,FALSE)</f>
        <v>005-01</v>
      </c>
      <c r="D202" t="s">
        <v>11</v>
      </c>
      <c r="E202" t="s">
        <v>95</v>
      </c>
      <c r="F202" t="s">
        <v>267</v>
      </c>
      <c r="G202" t="s">
        <v>9340</v>
      </c>
      <c r="H202" t="s">
        <v>29</v>
      </c>
      <c r="I202">
        <v>154</v>
      </c>
      <c r="J202">
        <v>4.5252857688600004E-3</v>
      </c>
      <c r="K202">
        <f t="shared" si="21"/>
        <v>1315</v>
      </c>
      <c r="L202" t="str">
        <f t="shared" si="22"/>
        <v>VEC</v>
      </c>
      <c r="M202" t="b">
        <f t="shared" si="23"/>
        <v>0</v>
      </c>
      <c r="N202" t="str">
        <f>VLOOKUP(B202,Sheet3!$D$2:$I$578,6,FALSE)</f>
        <v>Karine Berger</v>
      </c>
      <c r="O202" t="str">
        <f t="shared" si="18"/>
        <v>Guy HADJI</v>
      </c>
      <c r="P202" t="b">
        <f t="shared" si="19"/>
        <v>0</v>
      </c>
      <c r="Q202" t="b">
        <f>AND(M202,ISNA(VLOOKUP(B202,Sheet4!$A$1:$A$529,1,FALSE)))</f>
        <v>0</v>
      </c>
    </row>
    <row r="203" spans="1:17">
      <c r="A203" t="str">
        <f t="shared" si="20"/>
        <v>Fabrice ROSAY</v>
      </c>
      <c r="B203" t="s">
        <v>263</v>
      </c>
      <c r="C203" t="str">
        <f>VLOOKUP(B203,Sheet5!$A$1158:$A$1246,1,FALSE)</f>
        <v>005-01</v>
      </c>
      <c r="D203" t="s">
        <v>11</v>
      </c>
      <c r="E203" t="s">
        <v>268</v>
      </c>
      <c r="F203" t="s">
        <v>269</v>
      </c>
      <c r="G203" t="s">
        <v>9341</v>
      </c>
      <c r="H203" t="s">
        <v>10</v>
      </c>
      <c r="I203">
        <v>107</v>
      </c>
      <c r="J203">
        <v>3.14419206018E-3</v>
      </c>
      <c r="K203">
        <f t="shared" si="21"/>
        <v>1315</v>
      </c>
      <c r="L203" t="str">
        <f t="shared" si="22"/>
        <v>VEC</v>
      </c>
      <c r="M203" t="b">
        <f t="shared" si="23"/>
        <v>0</v>
      </c>
      <c r="N203" t="str">
        <f>VLOOKUP(B203,Sheet3!$D$2:$I$578,6,FALSE)</f>
        <v>Karine Berger</v>
      </c>
      <c r="O203" t="str">
        <f t="shared" si="18"/>
        <v>Fabrice ROSAY</v>
      </c>
      <c r="P203" t="b">
        <f t="shared" si="19"/>
        <v>0</v>
      </c>
      <c r="Q203" t="b">
        <f>AND(M203,ISNA(VLOOKUP(B203,Sheet4!$A$1:$A$529,1,FALSE)))</f>
        <v>0</v>
      </c>
    </row>
    <row r="204" spans="1:17">
      <c r="A204" t="str">
        <f t="shared" si="20"/>
        <v>Jacques DAUDON</v>
      </c>
      <c r="B204" t="s">
        <v>263</v>
      </c>
      <c r="C204" t="str">
        <f>VLOOKUP(B204,Sheet5!$A$1158:$A$1246,1,FALSE)</f>
        <v>005-01</v>
      </c>
      <c r="D204" t="s">
        <v>11</v>
      </c>
      <c r="E204" t="s">
        <v>14</v>
      </c>
      <c r="F204" t="s">
        <v>270</v>
      </c>
      <c r="G204" t="s">
        <v>9342</v>
      </c>
      <c r="H204" t="s">
        <v>271</v>
      </c>
      <c r="I204">
        <v>121</v>
      </c>
      <c r="J204">
        <v>3.5555816755299999E-3</v>
      </c>
      <c r="K204">
        <f t="shared" si="21"/>
        <v>1315</v>
      </c>
      <c r="L204" t="str">
        <f t="shared" si="22"/>
        <v>VEC</v>
      </c>
      <c r="M204" t="b">
        <f t="shared" si="23"/>
        <v>0</v>
      </c>
      <c r="N204" t="str">
        <f>VLOOKUP(B204,Sheet3!$D$2:$I$578,6,FALSE)</f>
        <v>Karine Berger</v>
      </c>
      <c r="O204" t="str">
        <f t="shared" si="18"/>
        <v>Jacques DAUDON</v>
      </c>
      <c r="P204" t="b">
        <f t="shared" si="19"/>
        <v>0</v>
      </c>
      <c r="Q204" t="b">
        <f>AND(M204,ISNA(VLOOKUP(B204,Sheet4!$A$1:$A$529,1,FALSE)))</f>
        <v>0</v>
      </c>
    </row>
    <row r="205" spans="1:17">
      <c r="A205" t="str">
        <f t="shared" si="20"/>
        <v>Danielle FAY</v>
      </c>
      <c r="B205" t="s">
        <v>263</v>
      </c>
      <c r="C205" t="str">
        <f>VLOOKUP(B205,Sheet5!$A$1158:$A$1246,1,FALSE)</f>
        <v>005-01</v>
      </c>
      <c r="D205" t="s">
        <v>4</v>
      </c>
      <c r="E205" t="s">
        <v>272</v>
      </c>
      <c r="F205" t="s">
        <v>273</v>
      </c>
      <c r="G205" t="s">
        <v>9343</v>
      </c>
      <c r="H205" t="s">
        <v>13</v>
      </c>
      <c r="I205">
        <v>264</v>
      </c>
      <c r="J205">
        <v>7.7576327466099999E-3</v>
      </c>
      <c r="K205">
        <f t="shared" si="21"/>
        <v>1315</v>
      </c>
      <c r="L205" t="str">
        <f t="shared" si="22"/>
        <v>VEC</v>
      </c>
      <c r="M205" t="b">
        <f t="shared" si="23"/>
        <v>0</v>
      </c>
      <c r="N205" t="str">
        <f>VLOOKUP(B205,Sheet3!$D$2:$I$578,6,FALSE)</f>
        <v>Karine Berger</v>
      </c>
      <c r="O205" t="str">
        <f t="shared" si="18"/>
        <v>Danielle FAY</v>
      </c>
      <c r="P205" t="b">
        <f t="shared" si="19"/>
        <v>0</v>
      </c>
      <c r="Q205" t="b">
        <f>AND(M205,ISNA(VLOOKUP(B205,Sheet4!$A$1:$A$529,1,FALSE)))</f>
        <v>0</v>
      </c>
    </row>
    <row r="206" spans="1:17">
      <c r="A206" t="str">
        <f t="shared" si="20"/>
        <v>Elodie MONIER</v>
      </c>
      <c r="B206" t="s">
        <v>263</v>
      </c>
      <c r="C206" t="str">
        <f>VLOOKUP(B206,Sheet5!$A$1158:$A$1246,1,FALSE)</f>
        <v>005-01</v>
      </c>
      <c r="D206" t="s">
        <v>4</v>
      </c>
      <c r="E206" t="s">
        <v>274</v>
      </c>
      <c r="F206" t="s">
        <v>275</v>
      </c>
      <c r="G206" t="s">
        <v>9344</v>
      </c>
      <c r="H206" t="s">
        <v>17</v>
      </c>
      <c r="I206">
        <v>4999</v>
      </c>
      <c r="J206">
        <v>0.14689547765300001</v>
      </c>
      <c r="K206">
        <f t="shared" si="21"/>
        <v>1315</v>
      </c>
      <c r="L206" t="str">
        <f t="shared" si="22"/>
        <v>VEC</v>
      </c>
      <c r="M206" t="b">
        <f t="shared" si="23"/>
        <v>0</v>
      </c>
      <c r="N206" t="str">
        <f>VLOOKUP(B206,Sheet3!$D$2:$I$578,6,FALSE)</f>
        <v>Karine Berger</v>
      </c>
      <c r="O206" t="str">
        <f t="shared" ref="O206:O269" si="24">E206&amp;" "&amp;F206</f>
        <v>Elodie MONIER</v>
      </c>
      <c r="P206" t="b">
        <f t="shared" si="19"/>
        <v>0</v>
      </c>
      <c r="Q206" t="b">
        <f>AND(M206,ISNA(VLOOKUP(B206,Sheet4!$A$1:$A$529,1,FALSE)))</f>
        <v>0</v>
      </c>
    </row>
    <row r="207" spans="1:17">
      <c r="A207" t="str">
        <f t="shared" si="20"/>
        <v>Karine BERGER</v>
      </c>
      <c r="B207" t="s">
        <v>263</v>
      </c>
      <c r="C207" t="str">
        <f>VLOOKUP(B207,Sheet5!$A$1158:$A$1246,1,FALSE)</f>
        <v>005-01</v>
      </c>
      <c r="D207" t="s">
        <v>4</v>
      </c>
      <c r="E207" t="s">
        <v>276</v>
      </c>
      <c r="F207" t="s">
        <v>277</v>
      </c>
      <c r="G207" t="s">
        <v>9345</v>
      </c>
      <c r="H207" t="s">
        <v>21</v>
      </c>
      <c r="I207">
        <v>10181</v>
      </c>
      <c r="J207">
        <v>0.29916840527799998</v>
      </c>
      <c r="K207">
        <f t="shared" si="21"/>
        <v>10181</v>
      </c>
      <c r="L207" t="str">
        <f t="shared" si="22"/>
        <v>SOC</v>
      </c>
      <c r="M207" t="b">
        <f t="shared" si="23"/>
        <v>0</v>
      </c>
      <c r="N207" t="str">
        <f>VLOOKUP(B207,Sheet3!$D$2:$I$578,6,FALSE)</f>
        <v>Karine Berger</v>
      </c>
      <c r="O207" t="str">
        <f t="shared" si="24"/>
        <v>Karine BERGER</v>
      </c>
      <c r="P207" t="b">
        <f t="shared" ref="P207:P270" si="25">O207=N207</f>
        <v>1</v>
      </c>
      <c r="Q207" t="b">
        <f>AND(M207,ISNA(VLOOKUP(B207,Sheet4!$A$1:$A$529,1,FALSE)))</f>
        <v>0</v>
      </c>
    </row>
    <row r="208" spans="1:17">
      <c r="A208" t="str">
        <f t="shared" si="20"/>
        <v>Guy BLANC</v>
      </c>
      <c r="B208" t="s">
        <v>263</v>
      </c>
      <c r="C208" t="str">
        <f>VLOOKUP(B208,Sheet5!$A$1158:$A$1246,1,FALSE)</f>
        <v>005-01</v>
      </c>
      <c r="D208" t="s">
        <v>11</v>
      </c>
      <c r="E208" t="s">
        <v>95</v>
      </c>
      <c r="F208" t="s">
        <v>56</v>
      </c>
      <c r="G208" t="s">
        <v>9212</v>
      </c>
      <c r="H208" t="s">
        <v>33</v>
      </c>
      <c r="I208">
        <v>3650</v>
      </c>
      <c r="J208">
        <v>0.107255149716</v>
      </c>
      <c r="K208">
        <f t="shared" si="21"/>
        <v>10181</v>
      </c>
      <c r="L208" t="str">
        <f t="shared" si="22"/>
        <v>SOC</v>
      </c>
      <c r="M208" t="b">
        <f t="shared" si="23"/>
        <v>0</v>
      </c>
      <c r="N208" t="str">
        <f>VLOOKUP(B208,Sheet3!$D$2:$I$578,6,FALSE)</f>
        <v>Karine Berger</v>
      </c>
      <c r="O208" t="str">
        <f t="shared" si="24"/>
        <v>Guy BLANC</v>
      </c>
      <c r="P208" t="b">
        <f t="shared" si="25"/>
        <v>0</v>
      </c>
      <c r="Q208" t="b">
        <f>AND(M208,ISNA(VLOOKUP(B208,Sheet4!$A$1:$A$529,1,FALSE)))</f>
        <v>0</v>
      </c>
    </row>
    <row r="209" spans="1:17">
      <c r="A209" t="str">
        <f t="shared" si="20"/>
        <v>Jean COINTE</v>
      </c>
      <c r="B209" t="s">
        <v>263</v>
      </c>
      <c r="C209" t="str">
        <f>VLOOKUP(B209,Sheet5!$A$1158:$A$1246,1,FALSE)</f>
        <v>005-01</v>
      </c>
      <c r="D209" t="s">
        <v>11</v>
      </c>
      <c r="E209" t="s">
        <v>97</v>
      </c>
      <c r="F209" t="s">
        <v>278</v>
      </c>
      <c r="G209" t="s">
        <v>9346</v>
      </c>
      <c r="H209" t="s">
        <v>26</v>
      </c>
      <c r="I209">
        <v>9206</v>
      </c>
      <c r="J209">
        <v>0.27051805706600002</v>
      </c>
      <c r="K209">
        <f t="shared" si="21"/>
        <v>10181</v>
      </c>
      <c r="L209" t="str">
        <f t="shared" si="22"/>
        <v>SOC</v>
      </c>
      <c r="M209" t="b">
        <f t="shared" si="23"/>
        <v>0</v>
      </c>
      <c r="N209" t="str">
        <f>VLOOKUP(B209,Sheet3!$D$2:$I$578,6,FALSE)</f>
        <v>Karine Berger</v>
      </c>
      <c r="O209" t="str">
        <f t="shared" si="24"/>
        <v>Jean COINTE</v>
      </c>
      <c r="P209" t="b">
        <f t="shared" si="25"/>
        <v>0</v>
      </c>
      <c r="Q209" t="b">
        <f>AND(M209,ISNA(VLOOKUP(B209,Sheet4!$A$1:$A$529,1,FALSE)))</f>
        <v>0</v>
      </c>
    </row>
    <row r="210" spans="1:17">
      <c r="A210" t="str">
        <f t="shared" si="20"/>
        <v>Jean-Claude EYRAUD</v>
      </c>
      <c r="B210" t="s">
        <v>263</v>
      </c>
      <c r="C210" t="str">
        <f>VLOOKUP(B210,Sheet5!$A$1158:$A$1246,1,FALSE)</f>
        <v>005-01</v>
      </c>
      <c r="D210" t="s">
        <v>11</v>
      </c>
      <c r="E210" t="s">
        <v>143</v>
      </c>
      <c r="F210" t="s">
        <v>47</v>
      </c>
      <c r="G210" t="s">
        <v>9208</v>
      </c>
      <c r="H210" t="s">
        <v>19</v>
      </c>
      <c r="I210">
        <v>3404</v>
      </c>
      <c r="J210">
        <v>0.100026446475</v>
      </c>
      <c r="K210">
        <f t="shared" si="21"/>
        <v>10181</v>
      </c>
      <c r="L210" t="str">
        <f t="shared" si="22"/>
        <v>SOC</v>
      </c>
      <c r="M210" t="b">
        <f t="shared" si="23"/>
        <v>1</v>
      </c>
      <c r="N210" t="str">
        <f>VLOOKUP(B210,Sheet3!$D$2:$I$578,6,FALSE)</f>
        <v>Karine Berger</v>
      </c>
      <c r="O210" t="str">
        <f t="shared" si="24"/>
        <v>Jean-Claude EYRAUD</v>
      </c>
      <c r="P210" t="b">
        <f t="shared" si="25"/>
        <v>0</v>
      </c>
      <c r="Q210" t="b">
        <f>AND(M210,ISNA(VLOOKUP(B210,Sheet4!$A$1:$A$529,1,FALSE)))</f>
        <v>1</v>
      </c>
    </row>
    <row r="211" spans="1:17">
      <c r="A211" t="str">
        <f t="shared" si="20"/>
        <v xml:space="preserve"> </v>
      </c>
      <c r="B211" t="s">
        <v>279</v>
      </c>
      <c r="C211" t="e">
        <f>VLOOKUP(B211,Sheet5!$A$1158:$A$1246,1,FALSE)</f>
        <v>#N/A</v>
      </c>
      <c r="G211" t="s">
        <v>9202</v>
      </c>
      <c r="H211" t="s">
        <v>1</v>
      </c>
      <c r="I211">
        <v>50805</v>
      </c>
      <c r="J211">
        <v>1</v>
      </c>
      <c r="K211">
        <f t="shared" si="21"/>
        <v>0</v>
      </c>
      <c r="L211">
        <f t="shared" si="22"/>
        <v>0</v>
      </c>
      <c r="M211" t="b">
        <f t="shared" si="23"/>
        <v>0</v>
      </c>
      <c r="N211" t="str">
        <f>VLOOKUP(B211,Sheet3!$D$2:$I$578,6,FALSE)</f>
        <v>Joël Giraud</v>
      </c>
      <c r="O211" t="str">
        <f t="shared" si="24"/>
        <v xml:space="preserve"> </v>
      </c>
      <c r="P211" t="b">
        <f t="shared" si="25"/>
        <v>0</v>
      </c>
      <c r="Q211" t="b">
        <f>AND(M211,ISNA(VLOOKUP(B211,Sheet4!$A$1:$A$529,1,FALSE)))</f>
        <v>0</v>
      </c>
    </row>
    <row r="212" spans="1:17">
      <c r="A212" t="str">
        <f t="shared" si="20"/>
        <v xml:space="preserve"> </v>
      </c>
      <c r="B212" t="s">
        <v>279</v>
      </c>
      <c r="C212" t="e">
        <f>VLOOKUP(B212,Sheet5!$A$1158:$A$1246,1,FALSE)</f>
        <v>#N/A</v>
      </c>
      <c r="G212" t="s">
        <v>9202</v>
      </c>
      <c r="H212" t="s">
        <v>2</v>
      </c>
      <c r="I212">
        <v>19103</v>
      </c>
      <c r="J212">
        <v>0.376006298593</v>
      </c>
      <c r="K212">
        <f t="shared" si="21"/>
        <v>0</v>
      </c>
      <c r="L212">
        <f t="shared" si="22"/>
        <v>0</v>
      </c>
      <c r="M212" t="b">
        <f t="shared" si="23"/>
        <v>0</v>
      </c>
      <c r="N212" t="str">
        <f>VLOOKUP(B212,Sheet3!$D$2:$I$578,6,FALSE)</f>
        <v>Joël Giraud</v>
      </c>
      <c r="O212" t="str">
        <f t="shared" si="24"/>
        <v xml:space="preserve"> </v>
      </c>
      <c r="P212" t="b">
        <f t="shared" si="25"/>
        <v>0</v>
      </c>
      <c r="Q212" t="b">
        <f>AND(M212,ISNA(VLOOKUP(B212,Sheet4!$A$1:$A$529,1,FALSE)))</f>
        <v>0</v>
      </c>
    </row>
    <row r="213" spans="1:17">
      <c r="A213" t="str">
        <f t="shared" si="20"/>
        <v xml:space="preserve"> </v>
      </c>
      <c r="B213" t="s">
        <v>279</v>
      </c>
      <c r="C213" t="e">
        <f>VLOOKUP(B213,Sheet5!$A$1158:$A$1246,1,FALSE)</f>
        <v>#N/A</v>
      </c>
      <c r="G213" t="s">
        <v>9202</v>
      </c>
      <c r="H213" t="s">
        <v>3</v>
      </c>
      <c r="I213">
        <v>625</v>
      </c>
      <c r="J213">
        <v>1.23019387856E-2</v>
      </c>
      <c r="K213">
        <f t="shared" si="21"/>
        <v>0</v>
      </c>
      <c r="L213">
        <f t="shared" si="22"/>
        <v>0</v>
      </c>
      <c r="M213" t="b">
        <f t="shared" si="23"/>
        <v>0</v>
      </c>
      <c r="N213" t="str">
        <f>VLOOKUP(B213,Sheet3!$D$2:$I$578,6,FALSE)</f>
        <v>Joël Giraud</v>
      </c>
      <c r="O213" t="str">
        <f t="shared" si="24"/>
        <v xml:space="preserve"> </v>
      </c>
      <c r="P213" t="b">
        <f t="shared" si="25"/>
        <v>0</v>
      </c>
      <c r="Q213" t="b">
        <f>AND(M213,ISNA(VLOOKUP(B213,Sheet4!$A$1:$A$529,1,FALSE)))</f>
        <v>0</v>
      </c>
    </row>
    <row r="214" spans="1:17">
      <c r="A214" t="str">
        <f t="shared" si="20"/>
        <v>Véronique BUISSON</v>
      </c>
      <c r="B214" t="s">
        <v>279</v>
      </c>
      <c r="C214" t="e">
        <f>VLOOKUP(B214,Sheet5!$A$1158:$A$1246,1,FALSE)</f>
        <v>#N/A</v>
      </c>
      <c r="D214" t="s">
        <v>4</v>
      </c>
      <c r="E214" t="s">
        <v>9004</v>
      </c>
      <c r="F214" t="s">
        <v>280</v>
      </c>
      <c r="G214" t="s">
        <v>9347</v>
      </c>
      <c r="H214" t="s">
        <v>10</v>
      </c>
      <c r="I214">
        <v>126</v>
      </c>
      <c r="J214">
        <v>4.0544454097899999E-3</v>
      </c>
      <c r="K214">
        <f t="shared" si="21"/>
        <v>0</v>
      </c>
      <c r="L214">
        <f t="shared" si="22"/>
        <v>0</v>
      </c>
      <c r="M214" t="b">
        <f t="shared" si="23"/>
        <v>0</v>
      </c>
      <c r="N214" t="str">
        <f>VLOOKUP(B214,Sheet3!$D$2:$I$578,6,FALSE)</f>
        <v>Joël Giraud</v>
      </c>
      <c r="O214" t="str">
        <f t="shared" si="24"/>
        <v>Véronique BUISSON</v>
      </c>
      <c r="P214" t="b">
        <f t="shared" si="25"/>
        <v>0</v>
      </c>
      <c r="Q214" t="b">
        <f>AND(M214,ISNA(VLOOKUP(B214,Sheet4!$A$1:$A$529,1,FALSE)))</f>
        <v>0</v>
      </c>
    </row>
    <row r="215" spans="1:17">
      <c r="A215" t="str">
        <f t="shared" si="20"/>
        <v>Sophie BRIAND</v>
      </c>
      <c r="B215" t="s">
        <v>279</v>
      </c>
      <c r="C215" t="e">
        <f>VLOOKUP(B215,Sheet5!$A$1158:$A$1246,1,FALSE)</f>
        <v>#N/A</v>
      </c>
      <c r="D215" t="s">
        <v>4</v>
      </c>
      <c r="E215" t="s">
        <v>281</v>
      </c>
      <c r="F215" t="s">
        <v>282</v>
      </c>
      <c r="G215" t="s">
        <v>9348</v>
      </c>
      <c r="H215" t="s">
        <v>17</v>
      </c>
      <c r="I215">
        <v>3126</v>
      </c>
      <c r="J215">
        <v>0.100588859929</v>
      </c>
      <c r="K215">
        <f t="shared" si="21"/>
        <v>0</v>
      </c>
      <c r="L215">
        <f t="shared" si="22"/>
        <v>0</v>
      </c>
      <c r="M215" t="b">
        <f t="shared" si="23"/>
        <v>0</v>
      </c>
      <c r="N215" t="str">
        <f>VLOOKUP(B215,Sheet3!$D$2:$I$578,6,FALSE)</f>
        <v>Joël Giraud</v>
      </c>
      <c r="O215" t="str">
        <f t="shared" si="24"/>
        <v>Sophie BRIAND</v>
      </c>
      <c r="P215" t="b">
        <f t="shared" si="25"/>
        <v>0</v>
      </c>
      <c r="Q215" t="b">
        <f>AND(M215,ISNA(VLOOKUP(B215,Sheet4!$A$1:$A$529,1,FALSE)))</f>
        <v>0</v>
      </c>
    </row>
    <row r="216" spans="1:17">
      <c r="A216" t="str">
        <f t="shared" si="20"/>
        <v>Chantal EYMEOUD</v>
      </c>
      <c r="B216" t="s">
        <v>279</v>
      </c>
      <c r="C216" t="e">
        <f>VLOOKUP(B216,Sheet5!$A$1158:$A$1246,1,FALSE)</f>
        <v>#N/A</v>
      </c>
      <c r="D216" t="s">
        <v>4</v>
      </c>
      <c r="E216" t="s">
        <v>283</v>
      </c>
      <c r="F216" t="s">
        <v>284</v>
      </c>
      <c r="G216" t="s">
        <v>9349</v>
      </c>
      <c r="H216" t="s">
        <v>26</v>
      </c>
      <c r="I216">
        <v>10438</v>
      </c>
      <c r="J216">
        <v>0.33587540624899997</v>
      </c>
      <c r="K216">
        <f t="shared" si="21"/>
        <v>0</v>
      </c>
      <c r="L216">
        <f t="shared" si="22"/>
        <v>0</v>
      </c>
      <c r="M216" t="b">
        <f t="shared" si="23"/>
        <v>0</v>
      </c>
      <c r="N216" t="str">
        <f>VLOOKUP(B216,Sheet3!$D$2:$I$578,6,FALSE)</f>
        <v>Joël Giraud</v>
      </c>
      <c r="O216" t="str">
        <f t="shared" si="24"/>
        <v>Chantal EYMEOUD</v>
      </c>
      <c r="P216" t="b">
        <f t="shared" si="25"/>
        <v>0</v>
      </c>
      <c r="Q216" t="b">
        <f>AND(M216,ISNA(VLOOKUP(B216,Sheet4!$A$1:$A$529,1,FALSE)))</f>
        <v>0</v>
      </c>
    </row>
    <row r="217" spans="1:17">
      <c r="A217" t="str">
        <f t="shared" si="20"/>
        <v>Sandrine FAIDY</v>
      </c>
      <c r="B217" t="s">
        <v>279</v>
      </c>
      <c r="C217" t="e">
        <f>VLOOKUP(B217,Sheet5!$A$1158:$A$1246,1,FALSE)</f>
        <v>#N/A</v>
      </c>
      <c r="D217" t="s">
        <v>4</v>
      </c>
      <c r="E217" t="s">
        <v>285</v>
      </c>
      <c r="F217" t="s">
        <v>286</v>
      </c>
      <c r="G217" t="s">
        <v>9350</v>
      </c>
      <c r="H217" t="s">
        <v>13</v>
      </c>
      <c r="I217">
        <v>276</v>
      </c>
      <c r="J217">
        <v>8.8811661357299995E-3</v>
      </c>
      <c r="K217">
        <f t="shared" si="21"/>
        <v>0</v>
      </c>
      <c r="L217">
        <f t="shared" si="22"/>
        <v>0</v>
      </c>
      <c r="M217" t="b">
        <f t="shared" si="23"/>
        <v>0</v>
      </c>
      <c r="N217" t="str">
        <f>VLOOKUP(B217,Sheet3!$D$2:$I$578,6,FALSE)</f>
        <v>Joël Giraud</v>
      </c>
      <c r="O217" t="str">
        <f t="shared" si="24"/>
        <v>Sandrine FAIDY</v>
      </c>
      <c r="P217" t="b">
        <f t="shared" si="25"/>
        <v>0</v>
      </c>
      <c r="Q217" t="b">
        <f>AND(M217,ISNA(VLOOKUP(B217,Sheet4!$A$1:$A$529,1,FALSE)))</f>
        <v>0</v>
      </c>
    </row>
    <row r="218" spans="1:17">
      <c r="A218" t="str">
        <f t="shared" si="20"/>
        <v>Michel BEN-HAIM</v>
      </c>
      <c r="B218" t="s">
        <v>279</v>
      </c>
      <c r="C218" t="e">
        <f>VLOOKUP(B218,Sheet5!$A$1158:$A$1246,1,FALSE)</f>
        <v>#N/A</v>
      </c>
      <c r="D218" t="s">
        <v>11</v>
      </c>
      <c r="E218" t="s">
        <v>31</v>
      </c>
      <c r="F218" t="s">
        <v>287</v>
      </c>
      <c r="G218" t="s">
        <v>9351</v>
      </c>
      <c r="H218" t="s">
        <v>271</v>
      </c>
      <c r="I218">
        <v>156</v>
      </c>
      <c r="J218">
        <v>5.0197895549799997E-3</v>
      </c>
      <c r="K218">
        <f t="shared" si="21"/>
        <v>0</v>
      </c>
      <c r="L218">
        <f t="shared" si="22"/>
        <v>0</v>
      </c>
      <c r="M218" t="b">
        <f t="shared" si="23"/>
        <v>0</v>
      </c>
      <c r="N218" t="str">
        <f>VLOOKUP(B218,Sheet3!$D$2:$I$578,6,FALSE)</f>
        <v>Joël Giraud</v>
      </c>
      <c r="O218" t="str">
        <f t="shared" si="24"/>
        <v>Michel BEN-HAIM</v>
      </c>
      <c r="P218" t="b">
        <f t="shared" si="25"/>
        <v>0</v>
      </c>
      <c r="Q218" t="b">
        <f>AND(M218,ISNA(VLOOKUP(B218,Sheet4!$A$1:$A$529,1,FALSE)))</f>
        <v>0</v>
      </c>
    </row>
    <row r="219" spans="1:17">
      <c r="A219" t="str">
        <f t="shared" si="20"/>
        <v>Joël GIRAUD</v>
      </c>
      <c r="B219" t="s">
        <v>279</v>
      </c>
      <c r="C219" t="e">
        <f>VLOOKUP(B219,Sheet5!$A$1158:$A$1246,1,FALSE)</f>
        <v>#N/A</v>
      </c>
      <c r="D219" t="s">
        <v>11</v>
      </c>
      <c r="E219" t="s">
        <v>9116</v>
      </c>
      <c r="F219" t="s">
        <v>288</v>
      </c>
      <c r="G219" t="s">
        <v>9352</v>
      </c>
      <c r="H219" t="s">
        <v>67</v>
      </c>
      <c r="I219">
        <v>13362</v>
      </c>
      <c r="J219">
        <v>0.42996428226700001</v>
      </c>
      <c r="K219">
        <f t="shared" si="21"/>
        <v>0</v>
      </c>
      <c r="L219">
        <f t="shared" si="22"/>
        <v>0</v>
      </c>
      <c r="M219" t="b">
        <f t="shared" si="23"/>
        <v>0</v>
      </c>
      <c r="N219" t="str">
        <f>VLOOKUP(B219,Sheet3!$D$2:$I$578,6,FALSE)</f>
        <v>Joël Giraud</v>
      </c>
      <c r="O219" t="str">
        <f t="shared" si="24"/>
        <v>Joël GIRAUD</v>
      </c>
      <c r="P219" t="b">
        <f t="shared" si="25"/>
        <v>1</v>
      </c>
      <c r="Q219" t="b">
        <f>AND(M219,ISNA(VLOOKUP(B219,Sheet4!$A$1:$A$529,1,FALSE)))</f>
        <v>0</v>
      </c>
    </row>
    <row r="220" spans="1:17">
      <c r="A220" t="str">
        <f t="shared" si="20"/>
        <v>Francine DAERDEN</v>
      </c>
      <c r="B220" t="s">
        <v>279</v>
      </c>
      <c r="C220" t="e">
        <f>VLOOKUP(B220,Sheet5!$A$1158:$A$1246,1,FALSE)</f>
        <v>#N/A</v>
      </c>
      <c r="D220" t="s">
        <v>4</v>
      </c>
      <c r="E220" t="s">
        <v>289</v>
      </c>
      <c r="F220" t="s">
        <v>290</v>
      </c>
      <c r="G220" t="s">
        <v>9353</v>
      </c>
      <c r="H220" t="s">
        <v>7</v>
      </c>
      <c r="I220">
        <v>1665</v>
      </c>
      <c r="J220">
        <v>5.3576600057899999E-2</v>
      </c>
      <c r="K220">
        <f t="shared" si="21"/>
        <v>1665</v>
      </c>
      <c r="L220" t="str">
        <f t="shared" si="22"/>
        <v>VEC</v>
      </c>
      <c r="M220" t="b">
        <f t="shared" si="23"/>
        <v>0</v>
      </c>
      <c r="N220" t="str">
        <f>VLOOKUP(B220,Sheet3!$D$2:$I$578,6,FALSE)</f>
        <v>Joël Giraud</v>
      </c>
      <c r="O220" t="str">
        <f t="shared" si="24"/>
        <v>Francine DAERDEN</v>
      </c>
      <c r="P220" t="b">
        <f t="shared" si="25"/>
        <v>0</v>
      </c>
      <c r="Q220" t="b">
        <f>AND(M220,ISNA(VLOOKUP(B220,Sheet4!$A$1:$A$529,1,FALSE)))</f>
        <v>0</v>
      </c>
    </row>
    <row r="221" spans="1:17">
      <c r="A221" t="str">
        <f t="shared" si="20"/>
        <v>Monique PERRIN CZEKALSKI</v>
      </c>
      <c r="B221" t="s">
        <v>279</v>
      </c>
      <c r="C221" t="e">
        <f>VLOOKUP(B221,Sheet5!$A$1158:$A$1246,1,FALSE)</f>
        <v>#N/A</v>
      </c>
      <c r="D221" t="s">
        <v>4</v>
      </c>
      <c r="E221" t="s">
        <v>221</v>
      </c>
      <c r="F221" t="s">
        <v>291</v>
      </c>
      <c r="G221" t="s">
        <v>9354</v>
      </c>
      <c r="H221" t="s">
        <v>29</v>
      </c>
      <c r="I221">
        <v>254</v>
      </c>
      <c r="J221">
        <v>8.1732470959199992E-3</v>
      </c>
      <c r="K221">
        <f t="shared" si="21"/>
        <v>1665</v>
      </c>
      <c r="L221" t="str">
        <f t="shared" si="22"/>
        <v>VEC</v>
      </c>
      <c r="M221" t="b">
        <f t="shared" si="23"/>
        <v>0</v>
      </c>
      <c r="N221" t="str">
        <f>VLOOKUP(B221,Sheet3!$D$2:$I$578,6,FALSE)</f>
        <v>Joël Giraud</v>
      </c>
      <c r="O221" t="str">
        <f t="shared" si="24"/>
        <v>Monique PERRIN CZEKALSKI</v>
      </c>
      <c r="P221" t="b">
        <f t="shared" si="25"/>
        <v>0</v>
      </c>
      <c r="Q221" t="b">
        <f>AND(M221,ISNA(VLOOKUP(B221,Sheet4!$A$1:$A$529,1,FALSE)))</f>
        <v>0</v>
      </c>
    </row>
    <row r="222" spans="1:17">
      <c r="A222" t="str">
        <f t="shared" si="20"/>
        <v>Catherine GUIGLI</v>
      </c>
      <c r="B222" t="s">
        <v>279</v>
      </c>
      <c r="C222" t="e">
        <f>VLOOKUP(B222,Sheet5!$A$1158:$A$1246,1,FALSE)</f>
        <v>#N/A</v>
      </c>
      <c r="D222" t="s">
        <v>4</v>
      </c>
      <c r="E222" t="s">
        <v>257</v>
      </c>
      <c r="F222" t="s">
        <v>292</v>
      </c>
      <c r="G222" t="s">
        <v>9355</v>
      </c>
      <c r="H222" t="s">
        <v>19</v>
      </c>
      <c r="I222">
        <v>1674</v>
      </c>
      <c r="J222">
        <v>5.38662033015E-2</v>
      </c>
      <c r="K222">
        <f t="shared" si="21"/>
        <v>1665</v>
      </c>
      <c r="L222" t="str">
        <f t="shared" si="22"/>
        <v>VEC</v>
      </c>
      <c r="M222" t="b">
        <f t="shared" si="23"/>
        <v>1</v>
      </c>
      <c r="N222" t="str">
        <f>VLOOKUP(B222,Sheet3!$D$2:$I$578,6,FALSE)</f>
        <v>Joël Giraud</v>
      </c>
      <c r="O222" t="str">
        <f t="shared" si="24"/>
        <v>Catherine GUIGLI</v>
      </c>
      <c r="P222" t="b">
        <f t="shared" si="25"/>
        <v>0</v>
      </c>
      <c r="Q222" t="b">
        <f>AND(M222,ISNA(VLOOKUP(B222,Sheet4!$A$1:$A$529,1,FALSE)))</f>
        <v>1</v>
      </c>
    </row>
    <row r="223" spans="1:17">
      <c r="A223" t="str">
        <f t="shared" si="20"/>
        <v xml:space="preserve"> </v>
      </c>
      <c r="B223" t="s">
        <v>293</v>
      </c>
      <c r="C223" t="str">
        <f>VLOOKUP(B223,Sheet5!$A$1158:$A$1246,1,FALSE)</f>
        <v>006-01</v>
      </c>
      <c r="G223" t="s">
        <v>9202</v>
      </c>
      <c r="H223" t="s">
        <v>1</v>
      </c>
      <c r="I223">
        <v>82287</v>
      </c>
      <c r="J223">
        <v>1</v>
      </c>
      <c r="K223">
        <f t="shared" si="21"/>
        <v>0</v>
      </c>
      <c r="L223">
        <f t="shared" si="22"/>
        <v>0</v>
      </c>
      <c r="M223" t="b">
        <f t="shared" si="23"/>
        <v>0</v>
      </c>
      <c r="N223" t="str">
        <f>VLOOKUP(B223,Sheet3!$D$2:$I$578,6,FALSE)</f>
        <v>Patrick Allemand</v>
      </c>
      <c r="O223" t="str">
        <f t="shared" si="24"/>
        <v xml:space="preserve"> </v>
      </c>
      <c r="P223" t="b">
        <f t="shared" si="25"/>
        <v>0</v>
      </c>
      <c r="Q223" t="b">
        <f>AND(M223,ISNA(VLOOKUP(B223,Sheet4!$A$1:$A$529,1,FALSE)))</f>
        <v>0</v>
      </c>
    </row>
    <row r="224" spans="1:17">
      <c r="A224" t="str">
        <f t="shared" si="20"/>
        <v xml:space="preserve"> </v>
      </c>
      <c r="B224" t="s">
        <v>293</v>
      </c>
      <c r="C224" t="str">
        <f>VLOOKUP(B224,Sheet5!$A$1158:$A$1246,1,FALSE)</f>
        <v>006-01</v>
      </c>
      <c r="G224" t="s">
        <v>9202</v>
      </c>
      <c r="H224" t="s">
        <v>2</v>
      </c>
      <c r="I224">
        <v>36276</v>
      </c>
      <c r="J224">
        <v>0.44084727842799998</v>
      </c>
      <c r="K224">
        <f t="shared" si="21"/>
        <v>0</v>
      </c>
      <c r="L224">
        <f t="shared" si="22"/>
        <v>0</v>
      </c>
      <c r="M224" t="b">
        <f t="shared" si="23"/>
        <v>0</v>
      </c>
      <c r="N224" t="str">
        <f>VLOOKUP(B224,Sheet3!$D$2:$I$578,6,FALSE)</f>
        <v>Patrick Allemand</v>
      </c>
      <c r="O224" t="str">
        <f t="shared" si="24"/>
        <v xml:space="preserve"> </v>
      </c>
      <c r="P224" t="b">
        <f t="shared" si="25"/>
        <v>0</v>
      </c>
      <c r="Q224" t="b">
        <f>AND(M224,ISNA(VLOOKUP(B224,Sheet4!$A$1:$A$529,1,FALSE)))</f>
        <v>0</v>
      </c>
    </row>
    <row r="225" spans="1:17">
      <c r="A225" t="str">
        <f t="shared" si="20"/>
        <v xml:space="preserve"> </v>
      </c>
      <c r="B225" t="s">
        <v>293</v>
      </c>
      <c r="C225" t="str">
        <f>VLOOKUP(B225,Sheet5!$A$1158:$A$1246,1,FALSE)</f>
        <v>006-01</v>
      </c>
      <c r="G225" t="s">
        <v>9202</v>
      </c>
      <c r="H225" t="s">
        <v>3</v>
      </c>
      <c r="I225">
        <v>509</v>
      </c>
      <c r="J225">
        <v>6.18566723784E-3</v>
      </c>
      <c r="K225">
        <f t="shared" si="21"/>
        <v>0</v>
      </c>
      <c r="L225">
        <f t="shared" si="22"/>
        <v>0</v>
      </c>
      <c r="M225" t="b">
        <f t="shared" si="23"/>
        <v>0</v>
      </c>
      <c r="N225" t="str">
        <f>VLOOKUP(B225,Sheet3!$D$2:$I$578,6,FALSE)</f>
        <v>Patrick Allemand</v>
      </c>
      <c r="O225" t="str">
        <f t="shared" si="24"/>
        <v xml:space="preserve"> </v>
      </c>
      <c r="P225" t="b">
        <f t="shared" si="25"/>
        <v>0</v>
      </c>
      <c r="Q225" t="b">
        <f>AND(M225,ISNA(VLOOKUP(B225,Sheet4!$A$1:$A$529,1,FALSE)))</f>
        <v>0</v>
      </c>
    </row>
    <row r="226" spans="1:17">
      <c r="A226" t="str">
        <f t="shared" si="20"/>
        <v>Jean-Marc GOVERNATORI</v>
      </c>
      <c r="B226" t="s">
        <v>293</v>
      </c>
      <c r="C226" t="str">
        <f>VLOOKUP(B226,Sheet5!$A$1158:$A$1246,1,FALSE)</f>
        <v>006-01</v>
      </c>
      <c r="D226" t="s">
        <v>11</v>
      </c>
      <c r="E226" t="s">
        <v>51</v>
      </c>
      <c r="F226" t="s">
        <v>294</v>
      </c>
      <c r="G226" t="s">
        <v>9356</v>
      </c>
      <c r="H226" t="s">
        <v>29</v>
      </c>
      <c r="I226">
        <v>324</v>
      </c>
      <c r="J226">
        <v>7.1205661289599998E-3</v>
      </c>
      <c r="K226">
        <f t="shared" si="21"/>
        <v>0</v>
      </c>
      <c r="L226">
        <f t="shared" si="22"/>
        <v>0</v>
      </c>
      <c r="M226" t="b">
        <f t="shared" si="23"/>
        <v>0</v>
      </c>
      <c r="N226" t="str">
        <f>VLOOKUP(B226,Sheet3!$D$2:$I$578,6,FALSE)</f>
        <v>Patrick Allemand</v>
      </c>
      <c r="O226" t="str">
        <f t="shared" si="24"/>
        <v>Jean-Marc GOVERNATORI</v>
      </c>
      <c r="P226" t="b">
        <f t="shared" si="25"/>
        <v>0</v>
      </c>
      <c r="Q226" t="b">
        <f>AND(M226,ISNA(VLOOKUP(B226,Sheet4!$A$1:$A$529,1,FALSE)))</f>
        <v>0</v>
      </c>
    </row>
    <row r="227" spans="1:17">
      <c r="A227" t="str">
        <f t="shared" si="20"/>
        <v>Maryse ULLMANN</v>
      </c>
      <c r="B227" t="s">
        <v>293</v>
      </c>
      <c r="C227" t="str">
        <f>VLOOKUP(B227,Sheet5!$A$1158:$A$1246,1,FALSE)</f>
        <v>006-01</v>
      </c>
      <c r="D227" t="s">
        <v>4</v>
      </c>
      <c r="E227" t="s">
        <v>295</v>
      </c>
      <c r="F227" t="s">
        <v>296</v>
      </c>
      <c r="G227" t="s">
        <v>9357</v>
      </c>
      <c r="H227" t="s">
        <v>29</v>
      </c>
      <c r="I227">
        <v>498</v>
      </c>
      <c r="J227">
        <v>1.09445738649E-2</v>
      </c>
      <c r="K227">
        <f t="shared" si="21"/>
        <v>0</v>
      </c>
      <c r="L227">
        <f t="shared" si="22"/>
        <v>0</v>
      </c>
      <c r="M227" t="b">
        <f t="shared" si="23"/>
        <v>0</v>
      </c>
      <c r="N227" t="str">
        <f>VLOOKUP(B227,Sheet3!$D$2:$I$578,6,FALSE)</f>
        <v>Patrick Allemand</v>
      </c>
      <c r="O227" t="str">
        <f t="shared" si="24"/>
        <v>Maryse ULLMANN</v>
      </c>
      <c r="P227" t="b">
        <f t="shared" si="25"/>
        <v>0</v>
      </c>
      <c r="Q227" t="b">
        <f>AND(M227,ISNA(VLOOKUP(B227,Sheet4!$A$1:$A$529,1,FALSE)))</f>
        <v>0</v>
      </c>
    </row>
    <row r="228" spans="1:17">
      <c r="A228" t="str">
        <f t="shared" si="20"/>
        <v>Pierre ARGENTIERI</v>
      </c>
      <c r="B228" t="s">
        <v>293</v>
      </c>
      <c r="C228" t="str">
        <f>VLOOKUP(B228,Sheet5!$A$1158:$A$1246,1,FALSE)</f>
        <v>006-01</v>
      </c>
      <c r="D228" t="s">
        <v>11</v>
      </c>
      <c r="E228" t="s">
        <v>148</v>
      </c>
      <c r="F228" t="s">
        <v>297</v>
      </c>
      <c r="G228" t="s">
        <v>9358</v>
      </c>
      <c r="H228" t="s">
        <v>13</v>
      </c>
      <c r="I228">
        <v>503</v>
      </c>
      <c r="J228">
        <v>1.1054459144699999E-2</v>
      </c>
      <c r="K228">
        <f t="shared" si="21"/>
        <v>0</v>
      </c>
      <c r="L228">
        <f t="shared" si="22"/>
        <v>0</v>
      </c>
      <c r="M228" t="b">
        <f t="shared" si="23"/>
        <v>0</v>
      </c>
      <c r="N228" t="str">
        <f>VLOOKUP(B228,Sheet3!$D$2:$I$578,6,FALSE)</f>
        <v>Patrick Allemand</v>
      </c>
      <c r="O228" t="str">
        <f t="shared" si="24"/>
        <v>Pierre ARGENTIERI</v>
      </c>
      <c r="P228" t="b">
        <f t="shared" si="25"/>
        <v>0</v>
      </c>
      <c r="Q228" t="b">
        <f>AND(M228,ISNA(VLOOKUP(B228,Sheet4!$A$1:$A$529,1,FALSE)))</f>
        <v>0</v>
      </c>
    </row>
    <row r="229" spans="1:17">
      <c r="A229" t="str">
        <f t="shared" si="20"/>
        <v>Jean-Pierre GASTAUD</v>
      </c>
      <c r="B229" t="s">
        <v>293</v>
      </c>
      <c r="C229" t="str">
        <f>VLOOKUP(B229,Sheet5!$A$1158:$A$1246,1,FALSE)</f>
        <v>006-01</v>
      </c>
      <c r="D229" t="s">
        <v>11</v>
      </c>
      <c r="E229" t="s">
        <v>140</v>
      </c>
      <c r="F229" t="s">
        <v>298</v>
      </c>
      <c r="G229" t="s">
        <v>9359</v>
      </c>
      <c r="H229" t="s">
        <v>271</v>
      </c>
      <c r="I229">
        <v>16</v>
      </c>
      <c r="J229">
        <v>3.5163289525699999E-4</v>
      </c>
      <c r="K229">
        <f t="shared" si="21"/>
        <v>0</v>
      </c>
      <c r="L229">
        <f t="shared" si="22"/>
        <v>0</v>
      </c>
      <c r="M229" t="b">
        <f t="shared" si="23"/>
        <v>0</v>
      </c>
      <c r="N229" t="str">
        <f>VLOOKUP(B229,Sheet3!$D$2:$I$578,6,FALSE)</f>
        <v>Patrick Allemand</v>
      </c>
      <c r="O229" t="str">
        <f t="shared" si="24"/>
        <v>Jean-Pierre GASTAUD</v>
      </c>
      <c r="P229" t="b">
        <f t="shared" si="25"/>
        <v>0</v>
      </c>
      <c r="Q229" t="b">
        <f>AND(M229,ISNA(VLOOKUP(B229,Sheet4!$A$1:$A$529,1,FALSE)))</f>
        <v>0</v>
      </c>
    </row>
    <row r="230" spans="1:17">
      <c r="A230" t="str">
        <f t="shared" si="20"/>
        <v>Christophe RICERCHI</v>
      </c>
      <c r="B230" t="s">
        <v>293</v>
      </c>
      <c r="C230" t="str">
        <f>VLOOKUP(B230,Sheet5!$A$1158:$A$1246,1,FALSE)</f>
        <v>006-01</v>
      </c>
      <c r="D230" t="s">
        <v>11</v>
      </c>
      <c r="E230" t="s">
        <v>88</v>
      </c>
      <c r="F230" t="s">
        <v>299</v>
      </c>
      <c r="G230" t="s">
        <v>9360</v>
      </c>
      <c r="H230" t="s">
        <v>10</v>
      </c>
      <c r="I230">
        <v>135</v>
      </c>
      <c r="J230">
        <v>2.9669025537300002E-3</v>
      </c>
      <c r="K230">
        <f t="shared" si="21"/>
        <v>0</v>
      </c>
      <c r="L230">
        <f t="shared" si="22"/>
        <v>0</v>
      </c>
      <c r="M230" t="b">
        <f t="shared" si="23"/>
        <v>0</v>
      </c>
      <c r="N230" t="str">
        <f>VLOOKUP(B230,Sheet3!$D$2:$I$578,6,FALSE)</f>
        <v>Patrick Allemand</v>
      </c>
      <c r="O230" t="str">
        <f t="shared" si="24"/>
        <v>Christophe RICERCHI</v>
      </c>
      <c r="P230" t="b">
        <f t="shared" si="25"/>
        <v>0</v>
      </c>
      <c r="Q230" t="b">
        <f>AND(M230,ISNA(VLOOKUP(B230,Sheet4!$A$1:$A$529,1,FALSE)))</f>
        <v>0</v>
      </c>
    </row>
    <row r="231" spans="1:17">
      <c r="A231" t="str">
        <f t="shared" si="20"/>
        <v>Éric CIOTTI</v>
      </c>
      <c r="B231" t="s">
        <v>293</v>
      </c>
      <c r="C231" t="str">
        <f>VLOOKUP(B231,Sheet5!$A$1158:$A$1246,1,FALSE)</f>
        <v>006-01</v>
      </c>
      <c r="D231" t="s">
        <v>11</v>
      </c>
      <c r="E231" t="s">
        <v>14798</v>
      </c>
      <c r="F231" t="s">
        <v>300</v>
      </c>
      <c r="G231" t="s">
        <v>9361</v>
      </c>
      <c r="H231" t="s">
        <v>26</v>
      </c>
      <c r="I231">
        <v>19971</v>
      </c>
      <c r="J231">
        <v>0.43890378444900002</v>
      </c>
      <c r="K231">
        <f t="shared" si="21"/>
        <v>0</v>
      </c>
      <c r="L231">
        <f t="shared" si="22"/>
        <v>0</v>
      </c>
      <c r="M231" t="b">
        <f t="shared" si="23"/>
        <v>0</v>
      </c>
      <c r="N231" t="str">
        <f>VLOOKUP(B231,Sheet3!$D$2:$I$578,6,FALSE)</f>
        <v>Patrick Allemand</v>
      </c>
      <c r="O231" t="str">
        <f t="shared" si="24"/>
        <v>Éric CIOTTI</v>
      </c>
      <c r="P231" t="b">
        <f t="shared" si="25"/>
        <v>0</v>
      </c>
      <c r="Q231" t="b">
        <f>AND(M231,ISNA(VLOOKUP(B231,Sheet4!$A$1:$A$529,1,FALSE)))</f>
        <v>0</v>
      </c>
    </row>
    <row r="232" spans="1:17">
      <c r="A232" t="str">
        <f t="shared" si="20"/>
        <v>Jean-Paul BELHADI</v>
      </c>
      <c r="B232" t="s">
        <v>293</v>
      </c>
      <c r="C232" t="str">
        <f>VLOOKUP(B232,Sheet5!$A$1158:$A$1246,1,FALSE)</f>
        <v>006-01</v>
      </c>
      <c r="D232" t="s">
        <v>11</v>
      </c>
      <c r="E232" t="s">
        <v>203</v>
      </c>
      <c r="F232" t="s">
        <v>301</v>
      </c>
      <c r="G232" t="s">
        <v>9362</v>
      </c>
      <c r="H232" t="s">
        <v>13</v>
      </c>
      <c r="I232">
        <v>239</v>
      </c>
      <c r="J232">
        <v>5.2525163729100002E-3</v>
      </c>
      <c r="K232">
        <f t="shared" si="21"/>
        <v>0</v>
      </c>
      <c r="L232">
        <f t="shared" si="22"/>
        <v>0</v>
      </c>
      <c r="M232" t="b">
        <f t="shared" si="23"/>
        <v>0</v>
      </c>
      <c r="N232" t="str">
        <f>VLOOKUP(B232,Sheet3!$D$2:$I$578,6,FALSE)</f>
        <v>Patrick Allemand</v>
      </c>
      <c r="O232" t="str">
        <f t="shared" si="24"/>
        <v>Jean-Paul BELHADI</v>
      </c>
      <c r="P232" t="b">
        <f t="shared" si="25"/>
        <v>0</v>
      </c>
      <c r="Q232" t="b">
        <f>AND(M232,ISNA(VLOOKUP(B232,Sheet4!$A$1:$A$529,1,FALSE)))</f>
        <v>0</v>
      </c>
    </row>
    <row r="233" spans="1:17">
      <c r="A233" t="str">
        <f t="shared" si="20"/>
        <v>Loïc FORTUIT</v>
      </c>
      <c r="B233" t="s">
        <v>293</v>
      </c>
      <c r="C233" t="str">
        <f>VLOOKUP(B233,Sheet5!$A$1158:$A$1246,1,FALSE)</f>
        <v>006-01</v>
      </c>
      <c r="D233" t="s">
        <v>11</v>
      </c>
      <c r="E233" t="s">
        <v>9120</v>
      </c>
      <c r="F233" t="s">
        <v>302</v>
      </c>
      <c r="G233" t="s">
        <v>9363</v>
      </c>
      <c r="H233" t="s">
        <v>10</v>
      </c>
      <c r="I233">
        <v>303</v>
      </c>
      <c r="J233">
        <v>6.6590479539400003E-3</v>
      </c>
      <c r="K233">
        <f t="shared" si="21"/>
        <v>0</v>
      </c>
      <c r="L233">
        <f t="shared" si="22"/>
        <v>0</v>
      </c>
      <c r="M233" t="b">
        <f t="shared" si="23"/>
        <v>0</v>
      </c>
      <c r="N233" t="str">
        <f>VLOOKUP(B233,Sheet3!$D$2:$I$578,6,FALSE)</f>
        <v>Patrick Allemand</v>
      </c>
      <c r="O233" t="str">
        <f t="shared" si="24"/>
        <v>Loïc FORTUIT</v>
      </c>
      <c r="P233" t="b">
        <f t="shared" si="25"/>
        <v>0</v>
      </c>
      <c r="Q233" t="b">
        <f>AND(M233,ISNA(VLOOKUP(B233,Sheet4!$A$1:$A$529,1,FALSE)))</f>
        <v>0</v>
      </c>
    </row>
    <row r="234" spans="1:17">
      <c r="A234" t="str">
        <f t="shared" si="20"/>
        <v>Jacques PEYRAT</v>
      </c>
      <c r="B234" t="s">
        <v>293</v>
      </c>
      <c r="C234" t="str">
        <f>VLOOKUP(B234,Sheet5!$A$1158:$A$1246,1,FALSE)</f>
        <v>006-01</v>
      </c>
      <c r="D234" t="s">
        <v>11</v>
      </c>
      <c r="E234" t="s">
        <v>14</v>
      </c>
      <c r="F234" t="s">
        <v>303</v>
      </c>
      <c r="G234" t="s">
        <v>9364</v>
      </c>
      <c r="H234" t="s">
        <v>130</v>
      </c>
      <c r="I234">
        <v>7351</v>
      </c>
      <c r="J234">
        <v>0.16155333831499999</v>
      </c>
      <c r="K234">
        <f t="shared" si="21"/>
        <v>0</v>
      </c>
      <c r="L234">
        <f t="shared" si="22"/>
        <v>0</v>
      </c>
      <c r="M234" t="b">
        <f t="shared" si="23"/>
        <v>0</v>
      </c>
      <c r="N234" t="str">
        <f>VLOOKUP(B234,Sheet3!$D$2:$I$578,6,FALSE)</f>
        <v>Patrick Allemand</v>
      </c>
      <c r="O234" t="str">
        <f t="shared" si="24"/>
        <v>Jacques PEYRAT</v>
      </c>
      <c r="P234" t="b">
        <f t="shared" si="25"/>
        <v>0</v>
      </c>
      <c r="Q234" t="b">
        <f>AND(M234,ISNA(VLOOKUP(B234,Sheet4!$A$1:$A$529,1,FALSE)))</f>
        <v>0</v>
      </c>
    </row>
    <row r="235" spans="1:17">
      <c r="A235" t="str">
        <f t="shared" si="20"/>
        <v>Alix HORSCH FILIPPI</v>
      </c>
      <c r="B235" t="s">
        <v>293</v>
      </c>
      <c r="C235" t="str">
        <f>VLOOKUP(B235,Sheet5!$A$1158:$A$1246,1,FALSE)</f>
        <v>006-01</v>
      </c>
      <c r="D235" t="s">
        <v>4</v>
      </c>
      <c r="E235" t="s">
        <v>304</v>
      </c>
      <c r="F235" t="s">
        <v>305</v>
      </c>
      <c r="G235" t="s">
        <v>9365</v>
      </c>
      <c r="H235" t="s">
        <v>306</v>
      </c>
      <c r="I235">
        <v>82</v>
      </c>
      <c r="J235">
        <v>1.8021185881900001E-3</v>
      </c>
      <c r="K235">
        <f t="shared" si="21"/>
        <v>82</v>
      </c>
      <c r="L235" t="str">
        <f t="shared" si="22"/>
        <v>REG</v>
      </c>
      <c r="M235" t="b">
        <f t="shared" si="23"/>
        <v>0</v>
      </c>
      <c r="N235" t="str">
        <f>VLOOKUP(B235,Sheet3!$D$2:$I$578,6,FALSE)</f>
        <v>Patrick Allemand</v>
      </c>
      <c r="O235" t="str">
        <f t="shared" si="24"/>
        <v>Alix HORSCH FILIPPI</v>
      </c>
      <c r="P235" t="b">
        <f t="shared" si="25"/>
        <v>0</v>
      </c>
      <c r="Q235" t="b">
        <f>AND(M235,ISNA(VLOOKUP(B235,Sheet4!$A$1:$A$529,1,FALSE)))</f>
        <v>0</v>
      </c>
    </row>
    <row r="236" spans="1:17">
      <c r="A236" t="str">
        <f t="shared" si="20"/>
        <v>Agnès BENKEMOUN</v>
      </c>
      <c r="B236" t="s">
        <v>293</v>
      </c>
      <c r="C236" t="str">
        <f>VLOOKUP(B236,Sheet5!$A$1158:$A$1246,1,FALSE)</f>
        <v>006-01</v>
      </c>
      <c r="D236" t="s">
        <v>4</v>
      </c>
      <c r="E236" t="s">
        <v>9121</v>
      </c>
      <c r="F236" t="s">
        <v>307</v>
      </c>
      <c r="G236" t="s">
        <v>9366</v>
      </c>
      <c r="H236" t="s">
        <v>10</v>
      </c>
      <c r="I236">
        <v>86</v>
      </c>
      <c r="J236">
        <v>1.89002681201E-3</v>
      </c>
      <c r="K236">
        <f t="shared" si="21"/>
        <v>82</v>
      </c>
      <c r="L236" t="str">
        <f t="shared" si="22"/>
        <v>REG</v>
      </c>
      <c r="M236" t="b">
        <f t="shared" si="23"/>
        <v>0</v>
      </c>
      <c r="N236" t="str">
        <f>VLOOKUP(B236,Sheet3!$D$2:$I$578,6,FALSE)</f>
        <v>Patrick Allemand</v>
      </c>
      <c r="O236" t="str">
        <f t="shared" si="24"/>
        <v>Agnès BENKEMOUN</v>
      </c>
      <c r="P236" t="b">
        <f t="shared" si="25"/>
        <v>0</v>
      </c>
      <c r="Q236" t="b">
        <f>AND(M236,ISNA(VLOOKUP(B236,Sheet4!$A$1:$A$529,1,FALSE)))</f>
        <v>0</v>
      </c>
    </row>
    <row r="237" spans="1:17">
      <c r="A237" t="str">
        <f t="shared" si="20"/>
        <v>Robert INJEY</v>
      </c>
      <c r="B237" t="s">
        <v>293</v>
      </c>
      <c r="C237" t="str">
        <f>VLOOKUP(B237,Sheet5!$A$1158:$A$1246,1,FALSE)</f>
        <v>006-01</v>
      </c>
      <c r="D237" t="s">
        <v>11</v>
      </c>
      <c r="E237" t="s">
        <v>308</v>
      </c>
      <c r="F237" t="s">
        <v>309</v>
      </c>
      <c r="G237" t="s">
        <v>9367</v>
      </c>
      <c r="H237" t="s">
        <v>19</v>
      </c>
      <c r="I237">
        <v>2083</v>
      </c>
      <c r="J237">
        <v>4.57782075513E-2</v>
      </c>
      <c r="K237">
        <f t="shared" si="21"/>
        <v>82</v>
      </c>
      <c r="L237" t="str">
        <f t="shared" si="22"/>
        <v>REG</v>
      </c>
      <c r="M237" t="b">
        <f t="shared" si="23"/>
        <v>0</v>
      </c>
      <c r="N237" t="str">
        <f>VLOOKUP(B237,Sheet3!$D$2:$I$578,6,FALSE)</f>
        <v>Patrick Allemand</v>
      </c>
      <c r="O237" t="str">
        <f t="shared" si="24"/>
        <v>Robert INJEY</v>
      </c>
      <c r="P237" t="b">
        <f t="shared" si="25"/>
        <v>0</v>
      </c>
      <c r="Q237" t="b">
        <f>AND(M237,ISNA(VLOOKUP(B237,Sheet4!$A$1:$A$529,1,FALSE)))</f>
        <v>0</v>
      </c>
    </row>
    <row r="238" spans="1:17">
      <c r="A238" t="str">
        <f t="shared" si="20"/>
        <v>Patrick ALLEMAND</v>
      </c>
      <c r="B238" t="s">
        <v>293</v>
      </c>
      <c r="C238" t="str">
        <f>VLOOKUP(B238,Sheet5!$A$1158:$A$1246,1,FALSE)</f>
        <v>006-01</v>
      </c>
      <c r="D238" t="s">
        <v>11</v>
      </c>
      <c r="E238" t="s">
        <v>100</v>
      </c>
      <c r="F238" t="s">
        <v>310</v>
      </c>
      <c r="G238" t="s">
        <v>9368</v>
      </c>
      <c r="H238" t="s">
        <v>21</v>
      </c>
      <c r="I238">
        <v>13048</v>
      </c>
      <c r="J238">
        <v>0.28675662608199998</v>
      </c>
      <c r="K238">
        <f t="shared" si="21"/>
        <v>13048</v>
      </c>
      <c r="L238" t="str">
        <f t="shared" si="22"/>
        <v>SOC</v>
      </c>
      <c r="M238" t="b">
        <f t="shared" si="23"/>
        <v>0</v>
      </c>
      <c r="N238" t="str">
        <f>VLOOKUP(B238,Sheet3!$D$2:$I$578,6,FALSE)</f>
        <v>Patrick Allemand</v>
      </c>
      <c r="O238" t="str">
        <f t="shared" si="24"/>
        <v>Patrick ALLEMAND</v>
      </c>
      <c r="P238" t="b">
        <f t="shared" si="25"/>
        <v>1</v>
      </c>
      <c r="Q238" t="b">
        <f>AND(M238,ISNA(VLOOKUP(B238,Sheet4!$A$1:$A$529,1,FALSE)))</f>
        <v>0</v>
      </c>
    </row>
    <row r="239" spans="1:17">
      <c r="A239" t="str">
        <f t="shared" si="20"/>
        <v>Michel COTTA</v>
      </c>
      <c r="B239" t="s">
        <v>293</v>
      </c>
      <c r="C239" t="str">
        <f>VLOOKUP(B239,Sheet5!$A$1158:$A$1246,1,FALSE)</f>
        <v>006-01</v>
      </c>
      <c r="D239" t="s">
        <v>11</v>
      </c>
      <c r="E239" t="s">
        <v>31</v>
      </c>
      <c r="F239" t="s">
        <v>311</v>
      </c>
      <c r="G239" t="s">
        <v>9369</v>
      </c>
      <c r="H239" t="s">
        <v>130</v>
      </c>
      <c r="I239">
        <v>214</v>
      </c>
      <c r="J239">
        <v>4.7030899740699997E-3</v>
      </c>
      <c r="K239">
        <f t="shared" si="21"/>
        <v>13048</v>
      </c>
      <c r="L239" t="str">
        <f t="shared" si="22"/>
        <v>SOC</v>
      </c>
      <c r="M239" t="b">
        <f t="shared" si="23"/>
        <v>0</v>
      </c>
      <c r="N239" t="str">
        <f>VLOOKUP(B239,Sheet3!$D$2:$I$578,6,FALSE)</f>
        <v>Patrick Allemand</v>
      </c>
      <c r="O239" t="str">
        <f t="shared" si="24"/>
        <v>Michel COTTA</v>
      </c>
      <c r="P239" t="b">
        <f t="shared" si="25"/>
        <v>0</v>
      </c>
      <c r="Q239" t="b">
        <f>AND(M239,ISNA(VLOOKUP(B239,Sheet4!$A$1:$A$529,1,FALSE)))</f>
        <v>0</v>
      </c>
    </row>
    <row r="240" spans="1:17">
      <c r="A240" t="str">
        <f t="shared" si="20"/>
        <v>Christian RAZEAU</v>
      </c>
      <c r="B240" t="s">
        <v>293</v>
      </c>
      <c r="C240" t="str">
        <f>VLOOKUP(B240,Sheet5!$A$1158:$A$1246,1,FALSE)</f>
        <v>006-01</v>
      </c>
      <c r="D240" t="s">
        <v>11</v>
      </c>
      <c r="E240" t="s">
        <v>312</v>
      </c>
      <c r="F240" t="s">
        <v>313</v>
      </c>
      <c r="G240" t="s">
        <v>9370</v>
      </c>
      <c r="H240" t="s">
        <v>43</v>
      </c>
      <c r="I240">
        <v>649</v>
      </c>
      <c r="J240">
        <v>1.4263109313899999E-2</v>
      </c>
      <c r="K240">
        <f t="shared" si="21"/>
        <v>13048</v>
      </c>
      <c r="L240" t="str">
        <f t="shared" si="22"/>
        <v>SOC</v>
      </c>
      <c r="M240" t="b">
        <f t="shared" si="23"/>
        <v>1</v>
      </c>
      <c r="N240" t="str">
        <f>VLOOKUP(B240,Sheet3!$D$2:$I$578,6,FALSE)</f>
        <v>Patrick Allemand</v>
      </c>
      <c r="O240" t="str">
        <f t="shared" si="24"/>
        <v>Christian RAZEAU</v>
      </c>
      <c r="P240" t="b">
        <f t="shared" si="25"/>
        <v>0</v>
      </c>
      <c r="Q240" t="b">
        <f>AND(M240,ISNA(VLOOKUP(B240,Sheet4!$A$1:$A$529,1,FALSE)))</f>
        <v>1</v>
      </c>
    </row>
    <row r="241" spans="1:17">
      <c r="A241" t="str">
        <f t="shared" si="20"/>
        <v xml:space="preserve"> </v>
      </c>
      <c r="B241" t="s">
        <v>314</v>
      </c>
      <c r="C241" t="e">
        <f>VLOOKUP(B241,Sheet5!$A$1158:$A$1246,1,FALSE)</f>
        <v>#N/A</v>
      </c>
      <c r="G241" t="s">
        <v>9202</v>
      </c>
      <c r="H241" t="s">
        <v>1</v>
      </c>
      <c r="I241">
        <v>82428</v>
      </c>
      <c r="J241">
        <v>1</v>
      </c>
      <c r="K241">
        <f t="shared" si="21"/>
        <v>0</v>
      </c>
      <c r="L241">
        <f t="shared" si="22"/>
        <v>0</v>
      </c>
      <c r="M241" t="b">
        <f t="shared" si="23"/>
        <v>0</v>
      </c>
      <c r="N241" t="str">
        <f>VLOOKUP(B241,Sheet3!$D$2:$I$578,6,FALSE)</f>
        <v>André Aschieri</v>
      </c>
      <c r="O241" t="str">
        <f t="shared" si="24"/>
        <v xml:space="preserve"> </v>
      </c>
      <c r="P241" t="b">
        <f t="shared" si="25"/>
        <v>0</v>
      </c>
      <c r="Q241" t="b">
        <f>AND(M241,ISNA(VLOOKUP(B241,Sheet4!$A$1:$A$529,1,FALSE)))</f>
        <v>0</v>
      </c>
    </row>
    <row r="242" spans="1:17">
      <c r="A242" t="str">
        <f t="shared" si="20"/>
        <v xml:space="preserve"> </v>
      </c>
      <c r="B242" t="s">
        <v>314</v>
      </c>
      <c r="C242" t="e">
        <f>VLOOKUP(B242,Sheet5!$A$1158:$A$1246,1,FALSE)</f>
        <v>#N/A</v>
      </c>
      <c r="G242" t="s">
        <v>9202</v>
      </c>
      <c r="H242" t="s">
        <v>2</v>
      </c>
      <c r="I242">
        <v>33409</v>
      </c>
      <c r="J242">
        <v>0.40531130198499998</v>
      </c>
      <c r="K242">
        <f t="shared" si="21"/>
        <v>0</v>
      </c>
      <c r="L242">
        <f t="shared" si="22"/>
        <v>0</v>
      </c>
      <c r="M242" t="b">
        <f t="shared" si="23"/>
        <v>0</v>
      </c>
      <c r="N242" t="str">
        <f>VLOOKUP(B242,Sheet3!$D$2:$I$578,6,FALSE)</f>
        <v>André Aschieri</v>
      </c>
      <c r="O242" t="str">
        <f t="shared" si="24"/>
        <v xml:space="preserve"> </v>
      </c>
      <c r="P242" t="b">
        <f t="shared" si="25"/>
        <v>0</v>
      </c>
      <c r="Q242" t="b">
        <f>AND(M242,ISNA(VLOOKUP(B242,Sheet4!$A$1:$A$529,1,FALSE)))</f>
        <v>0</v>
      </c>
    </row>
    <row r="243" spans="1:17">
      <c r="A243" t="str">
        <f t="shared" si="20"/>
        <v xml:space="preserve"> </v>
      </c>
      <c r="B243" t="s">
        <v>314</v>
      </c>
      <c r="C243" t="e">
        <f>VLOOKUP(B243,Sheet5!$A$1158:$A$1246,1,FALSE)</f>
        <v>#N/A</v>
      </c>
      <c r="G243" t="s">
        <v>9202</v>
      </c>
      <c r="H243" t="s">
        <v>3</v>
      </c>
      <c r="I243">
        <v>955</v>
      </c>
      <c r="J243">
        <v>1.15858688795E-2</v>
      </c>
      <c r="K243">
        <f t="shared" si="21"/>
        <v>0</v>
      </c>
      <c r="L243">
        <f t="shared" si="22"/>
        <v>0</v>
      </c>
      <c r="M243" t="b">
        <f t="shared" si="23"/>
        <v>0</v>
      </c>
      <c r="N243" t="str">
        <f>VLOOKUP(B243,Sheet3!$D$2:$I$578,6,FALSE)</f>
        <v>André Aschieri</v>
      </c>
      <c r="O243" t="str">
        <f t="shared" si="24"/>
        <v xml:space="preserve"> </v>
      </c>
      <c r="P243" t="b">
        <f t="shared" si="25"/>
        <v>0</v>
      </c>
      <c r="Q243" t="b">
        <f>AND(M243,ISNA(VLOOKUP(B243,Sheet4!$A$1:$A$529,1,FALSE)))</f>
        <v>0</v>
      </c>
    </row>
    <row r="244" spans="1:17">
      <c r="A244" t="str">
        <f t="shared" si="20"/>
        <v>André ASCHIERI</v>
      </c>
      <c r="B244" t="s">
        <v>314</v>
      </c>
      <c r="C244" t="e">
        <f>VLOOKUP(B244,Sheet5!$A$1158:$A$1246,1,FALSE)</f>
        <v>#N/A</v>
      </c>
      <c r="D244" t="s">
        <v>11</v>
      </c>
      <c r="E244" t="s">
        <v>9005</v>
      </c>
      <c r="F244" t="s">
        <v>315</v>
      </c>
      <c r="G244" t="s">
        <v>9371</v>
      </c>
      <c r="H244" t="s">
        <v>7</v>
      </c>
      <c r="I244">
        <v>13802</v>
      </c>
      <c r="J244">
        <v>0.28715878828199998</v>
      </c>
      <c r="K244">
        <f t="shared" si="21"/>
        <v>13802</v>
      </c>
      <c r="L244" t="str">
        <f t="shared" si="22"/>
        <v>VEC</v>
      </c>
      <c r="M244" t="b">
        <f t="shared" si="23"/>
        <v>0</v>
      </c>
      <c r="N244" t="str">
        <f>VLOOKUP(B244,Sheet3!$D$2:$I$578,6,FALSE)</f>
        <v>André Aschieri</v>
      </c>
      <c r="O244" t="str">
        <f t="shared" si="24"/>
        <v>André ASCHIERI</v>
      </c>
      <c r="P244" t="b">
        <f t="shared" si="25"/>
        <v>1</v>
      </c>
      <c r="Q244" t="b">
        <f>AND(M244,ISNA(VLOOKUP(B244,Sheet4!$A$1:$A$529,1,FALSE)))</f>
        <v>0</v>
      </c>
    </row>
    <row r="245" spans="1:17">
      <c r="A245" t="str">
        <f t="shared" si="20"/>
        <v>Patrice MIRAN</v>
      </c>
      <c r="B245" t="s">
        <v>314</v>
      </c>
      <c r="C245" t="e">
        <f>VLOOKUP(B245,Sheet5!$A$1158:$A$1246,1,FALSE)</f>
        <v>#N/A</v>
      </c>
      <c r="D245" t="s">
        <v>11</v>
      </c>
      <c r="E245" t="s">
        <v>219</v>
      </c>
      <c r="F245" t="s">
        <v>316</v>
      </c>
      <c r="G245" t="s">
        <v>9372</v>
      </c>
      <c r="H245" t="s">
        <v>29</v>
      </c>
      <c r="I245">
        <v>654</v>
      </c>
      <c r="J245">
        <v>1.3606857523300001E-2</v>
      </c>
      <c r="K245">
        <f t="shared" si="21"/>
        <v>13802</v>
      </c>
      <c r="L245" t="str">
        <f t="shared" si="22"/>
        <v>VEC</v>
      </c>
      <c r="M245" t="b">
        <f t="shared" si="23"/>
        <v>0</v>
      </c>
      <c r="N245" t="str">
        <f>VLOOKUP(B245,Sheet3!$D$2:$I$578,6,FALSE)</f>
        <v>André Aschieri</v>
      </c>
      <c r="O245" t="str">
        <f t="shared" si="24"/>
        <v>Patrice MIRAN</v>
      </c>
      <c r="P245" t="b">
        <f t="shared" si="25"/>
        <v>0</v>
      </c>
      <c r="Q245" t="b">
        <f>AND(M245,ISNA(VLOOKUP(B245,Sheet4!$A$1:$A$529,1,FALSE)))</f>
        <v>0</v>
      </c>
    </row>
    <row r="246" spans="1:17">
      <c r="A246" t="str">
        <f t="shared" si="20"/>
        <v>Charles-Ange GINESY</v>
      </c>
      <c r="B246" t="s">
        <v>314</v>
      </c>
      <c r="C246" t="e">
        <f>VLOOKUP(B246,Sheet5!$A$1158:$A$1246,1,FALSE)</f>
        <v>#N/A</v>
      </c>
      <c r="D246" t="s">
        <v>11</v>
      </c>
      <c r="E246" t="s">
        <v>14799</v>
      </c>
      <c r="F246" t="s">
        <v>317</v>
      </c>
      <c r="G246" t="s">
        <v>9373</v>
      </c>
      <c r="H246" t="s">
        <v>26</v>
      </c>
      <c r="I246">
        <v>17197</v>
      </c>
      <c r="J246">
        <v>0.35779377496699999</v>
      </c>
      <c r="K246">
        <f t="shared" si="21"/>
        <v>13802</v>
      </c>
      <c r="L246" t="str">
        <f t="shared" si="22"/>
        <v>VEC</v>
      </c>
      <c r="M246" t="b">
        <f t="shared" si="23"/>
        <v>0</v>
      </c>
      <c r="N246" t="str">
        <f>VLOOKUP(B246,Sheet3!$D$2:$I$578,6,FALSE)</f>
        <v>André Aschieri</v>
      </c>
      <c r="O246" t="str">
        <f t="shared" si="24"/>
        <v>Charles-Ange GINESY</v>
      </c>
      <c r="P246" t="b">
        <f t="shared" si="25"/>
        <v>0</v>
      </c>
      <c r="Q246" t="b">
        <f>AND(M246,ISNA(VLOOKUP(B246,Sheet4!$A$1:$A$529,1,FALSE)))</f>
        <v>0</v>
      </c>
    </row>
    <row r="247" spans="1:17">
      <c r="A247" t="str">
        <f t="shared" si="20"/>
        <v>Frédérique CATTAERT</v>
      </c>
      <c r="B247" t="s">
        <v>314</v>
      </c>
      <c r="C247" t="e">
        <f>VLOOKUP(B247,Sheet5!$A$1158:$A$1246,1,FALSE)</f>
        <v>#N/A</v>
      </c>
      <c r="D247" t="s">
        <v>4</v>
      </c>
      <c r="E247" t="s">
        <v>9006</v>
      </c>
      <c r="F247" t="s">
        <v>318</v>
      </c>
      <c r="G247" t="s">
        <v>9374</v>
      </c>
      <c r="H247" t="s">
        <v>19</v>
      </c>
      <c r="I247">
        <v>1974</v>
      </c>
      <c r="J247">
        <v>4.1070239680400002E-2</v>
      </c>
      <c r="K247">
        <f t="shared" si="21"/>
        <v>13802</v>
      </c>
      <c r="L247" t="str">
        <f t="shared" si="22"/>
        <v>VEC</v>
      </c>
      <c r="M247" t="b">
        <f t="shared" si="23"/>
        <v>0</v>
      </c>
      <c r="N247" t="str">
        <f>VLOOKUP(B247,Sheet3!$D$2:$I$578,6,FALSE)</f>
        <v>André Aschieri</v>
      </c>
      <c r="O247" t="str">
        <f t="shared" si="24"/>
        <v>Frédérique CATTAERT</v>
      </c>
      <c r="P247" t="b">
        <f t="shared" si="25"/>
        <v>0</v>
      </c>
      <c r="Q247" t="b">
        <f>AND(M247,ISNA(VLOOKUP(B247,Sheet4!$A$1:$A$529,1,FALSE)))</f>
        <v>0</v>
      </c>
    </row>
    <row r="248" spans="1:17">
      <c r="A248" t="str">
        <f t="shared" si="20"/>
        <v>Michelle PAULUS</v>
      </c>
      <c r="B248" t="s">
        <v>314</v>
      </c>
      <c r="C248" t="e">
        <f>VLOOKUP(B248,Sheet5!$A$1158:$A$1246,1,FALSE)</f>
        <v>#N/A</v>
      </c>
      <c r="D248" t="s">
        <v>4</v>
      </c>
      <c r="E248" t="s">
        <v>170</v>
      </c>
      <c r="F248" t="s">
        <v>319</v>
      </c>
      <c r="G248" t="s">
        <v>9375</v>
      </c>
      <c r="H248" t="s">
        <v>10</v>
      </c>
      <c r="I248">
        <v>182</v>
      </c>
      <c r="J248">
        <v>3.7866178428800001E-3</v>
      </c>
      <c r="K248">
        <f t="shared" si="21"/>
        <v>13802</v>
      </c>
      <c r="L248" t="str">
        <f t="shared" si="22"/>
        <v>VEC</v>
      </c>
      <c r="M248" t="b">
        <f t="shared" si="23"/>
        <v>0</v>
      </c>
      <c r="N248" t="str">
        <f>VLOOKUP(B248,Sheet3!$D$2:$I$578,6,FALSE)</f>
        <v>André Aschieri</v>
      </c>
      <c r="O248" t="str">
        <f t="shared" si="24"/>
        <v>Michelle PAULUS</v>
      </c>
      <c r="P248" t="b">
        <f t="shared" si="25"/>
        <v>0</v>
      </c>
      <c r="Q248" t="b">
        <f>AND(M248,ISNA(VLOOKUP(B248,Sheet4!$A$1:$A$529,1,FALSE)))</f>
        <v>0</v>
      </c>
    </row>
    <row r="249" spans="1:17">
      <c r="A249" t="str">
        <f t="shared" si="20"/>
        <v>Jean-Marc DEGIOANNI</v>
      </c>
      <c r="B249" t="s">
        <v>314</v>
      </c>
      <c r="C249" t="e">
        <f>VLOOKUP(B249,Sheet5!$A$1158:$A$1246,1,FALSE)</f>
        <v>#N/A</v>
      </c>
      <c r="D249" t="s">
        <v>11</v>
      </c>
      <c r="E249" t="s">
        <v>51</v>
      </c>
      <c r="F249" t="s">
        <v>320</v>
      </c>
      <c r="G249" t="s">
        <v>9376</v>
      </c>
      <c r="H249" t="s">
        <v>17</v>
      </c>
      <c r="I249">
        <v>10123</v>
      </c>
      <c r="J249">
        <v>0.21061501331599999</v>
      </c>
      <c r="K249">
        <f t="shared" si="21"/>
        <v>13802</v>
      </c>
      <c r="L249" t="str">
        <f t="shared" si="22"/>
        <v>VEC</v>
      </c>
      <c r="M249" t="b">
        <f t="shared" si="23"/>
        <v>0</v>
      </c>
      <c r="N249" t="str">
        <f>VLOOKUP(B249,Sheet3!$D$2:$I$578,6,FALSE)</f>
        <v>André Aschieri</v>
      </c>
      <c r="O249" t="str">
        <f t="shared" si="24"/>
        <v>Jean-Marc DEGIOANNI</v>
      </c>
      <c r="P249" t="b">
        <f t="shared" si="25"/>
        <v>0</v>
      </c>
      <c r="Q249" t="b">
        <f>AND(M249,ISNA(VLOOKUP(B249,Sheet4!$A$1:$A$529,1,FALSE)))</f>
        <v>0</v>
      </c>
    </row>
    <row r="250" spans="1:17">
      <c r="A250" t="str">
        <f t="shared" si="20"/>
        <v>Alain BOUILLEAUX</v>
      </c>
      <c r="B250" t="s">
        <v>314</v>
      </c>
      <c r="C250" t="e">
        <f>VLOOKUP(B250,Sheet5!$A$1158:$A$1246,1,FALSE)</f>
        <v>#N/A</v>
      </c>
      <c r="D250" t="s">
        <v>11</v>
      </c>
      <c r="E250" t="s">
        <v>321</v>
      </c>
      <c r="F250" t="s">
        <v>322</v>
      </c>
      <c r="G250" t="s">
        <v>9377</v>
      </c>
      <c r="H250" t="s">
        <v>10</v>
      </c>
      <c r="I250">
        <v>146</v>
      </c>
      <c r="J250">
        <v>3.0376165113200002E-3</v>
      </c>
      <c r="K250">
        <f t="shared" si="21"/>
        <v>13802</v>
      </c>
      <c r="L250" t="str">
        <f t="shared" si="22"/>
        <v>VEC</v>
      </c>
      <c r="M250" t="b">
        <f t="shared" si="23"/>
        <v>0</v>
      </c>
      <c r="N250" t="str">
        <f>VLOOKUP(B250,Sheet3!$D$2:$I$578,6,FALSE)</f>
        <v>André Aschieri</v>
      </c>
      <c r="O250" t="str">
        <f t="shared" si="24"/>
        <v>Alain BOUILLEAUX</v>
      </c>
      <c r="P250" t="b">
        <f t="shared" si="25"/>
        <v>0</v>
      </c>
      <c r="Q250" t="b">
        <f>AND(M250,ISNA(VLOOKUP(B250,Sheet4!$A$1:$A$529,1,FALSE)))</f>
        <v>0</v>
      </c>
    </row>
    <row r="251" spans="1:17">
      <c r="A251" t="str">
        <f t="shared" si="20"/>
        <v>Brigitte REYNARD</v>
      </c>
      <c r="B251" t="s">
        <v>314</v>
      </c>
      <c r="C251" t="e">
        <f>VLOOKUP(B251,Sheet5!$A$1158:$A$1246,1,FALSE)</f>
        <v>#N/A</v>
      </c>
      <c r="D251" t="s">
        <v>4</v>
      </c>
      <c r="E251" t="s">
        <v>103</v>
      </c>
      <c r="F251" t="s">
        <v>323</v>
      </c>
      <c r="G251" t="s">
        <v>9378</v>
      </c>
      <c r="H251" t="s">
        <v>29</v>
      </c>
      <c r="I251">
        <v>601</v>
      </c>
      <c r="J251">
        <v>1.2504161118499999E-2</v>
      </c>
      <c r="K251">
        <f t="shared" si="21"/>
        <v>13802</v>
      </c>
      <c r="L251" t="str">
        <f t="shared" si="22"/>
        <v>VEC</v>
      </c>
      <c r="M251" t="b">
        <f t="shared" si="23"/>
        <v>0</v>
      </c>
      <c r="N251" t="str">
        <f>VLOOKUP(B251,Sheet3!$D$2:$I$578,6,FALSE)</f>
        <v>André Aschieri</v>
      </c>
      <c r="O251" t="str">
        <f t="shared" si="24"/>
        <v>Brigitte REYNARD</v>
      </c>
      <c r="P251" t="b">
        <f t="shared" si="25"/>
        <v>0</v>
      </c>
      <c r="Q251" t="b">
        <f>AND(M251,ISNA(VLOOKUP(B251,Sheet4!$A$1:$A$529,1,FALSE)))</f>
        <v>0</v>
      </c>
    </row>
    <row r="252" spans="1:17">
      <c r="A252" t="str">
        <f t="shared" si="20"/>
        <v>Fabrice LACHENMAIER</v>
      </c>
      <c r="B252" t="s">
        <v>314</v>
      </c>
      <c r="C252" t="e">
        <f>VLOOKUP(B252,Sheet5!$A$1158:$A$1246,1,FALSE)</f>
        <v>#N/A</v>
      </c>
      <c r="D252" t="s">
        <v>11</v>
      </c>
      <c r="E252" t="s">
        <v>268</v>
      </c>
      <c r="F252" t="s">
        <v>324</v>
      </c>
      <c r="G252" t="s">
        <v>9379</v>
      </c>
      <c r="H252" t="s">
        <v>67</v>
      </c>
      <c r="I252">
        <v>3385</v>
      </c>
      <c r="J252">
        <v>7.0426930759E-2</v>
      </c>
      <c r="K252">
        <f t="shared" si="21"/>
        <v>13802</v>
      </c>
      <c r="L252" t="str">
        <f t="shared" si="22"/>
        <v>VEC</v>
      </c>
      <c r="M252" t="b">
        <f t="shared" si="23"/>
        <v>1</v>
      </c>
      <c r="N252" t="str">
        <f>VLOOKUP(B252,Sheet3!$D$2:$I$578,6,FALSE)</f>
        <v>André Aschieri</v>
      </c>
      <c r="O252" t="str">
        <f t="shared" si="24"/>
        <v>Fabrice LACHENMAIER</v>
      </c>
      <c r="P252" t="b">
        <f t="shared" si="25"/>
        <v>0</v>
      </c>
      <c r="Q252" t="b">
        <f>AND(M252,ISNA(VLOOKUP(B252,Sheet4!$A$1:$A$529,1,FALSE)))</f>
        <v>1</v>
      </c>
    </row>
    <row r="253" spans="1:17">
      <c r="A253" t="str">
        <f t="shared" si="20"/>
        <v xml:space="preserve"> </v>
      </c>
      <c r="B253" t="s">
        <v>325</v>
      </c>
      <c r="C253" t="str">
        <f>VLOOKUP(B253,Sheet5!$A$1158:$A$1246,1,FALSE)</f>
        <v>006-03</v>
      </c>
      <c r="G253" t="s">
        <v>9202</v>
      </c>
      <c r="H253" t="s">
        <v>1</v>
      </c>
      <c r="I253">
        <v>87373</v>
      </c>
      <c r="J253">
        <v>1</v>
      </c>
      <c r="K253">
        <f t="shared" si="21"/>
        <v>0</v>
      </c>
      <c r="L253">
        <f t="shared" si="22"/>
        <v>0</v>
      </c>
      <c r="M253" t="b">
        <f t="shared" si="23"/>
        <v>0</v>
      </c>
      <c r="N253" t="str">
        <f>VLOOKUP(B253,Sheet3!$D$2:$I$578,6,FALSE)</f>
        <v>Christine Dorejo</v>
      </c>
      <c r="O253" t="str">
        <f t="shared" si="24"/>
        <v xml:space="preserve"> </v>
      </c>
      <c r="P253" t="b">
        <f t="shared" si="25"/>
        <v>0</v>
      </c>
      <c r="Q253" t="b">
        <f>AND(M253,ISNA(VLOOKUP(B253,Sheet4!$A$1:$A$529,1,FALSE)))</f>
        <v>0</v>
      </c>
    </row>
    <row r="254" spans="1:17">
      <c r="A254" t="str">
        <f t="shared" si="20"/>
        <v xml:space="preserve"> </v>
      </c>
      <c r="B254" t="s">
        <v>325</v>
      </c>
      <c r="C254" t="str">
        <f>VLOOKUP(B254,Sheet5!$A$1158:$A$1246,1,FALSE)</f>
        <v>006-03</v>
      </c>
      <c r="G254" t="s">
        <v>9202</v>
      </c>
      <c r="H254" t="s">
        <v>2</v>
      </c>
      <c r="I254">
        <v>39480</v>
      </c>
      <c r="J254">
        <v>0.45185583647100003</v>
      </c>
      <c r="K254">
        <f t="shared" si="21"/>
        <v>0</v>
      </c>
      <c r="L254">
        <f t="shared" si="22"/>
        <v>0</v>
      </c>
      <c r="M254" t="b">
        <f t="shared" si="23"/>
        <v>0</v>
      </c>
      <c r="N254" t="str">
        <f>VLOOKUP(B254,Sheet3!$D$2:$I$578,6,FALSE)</f>
        <v>Christine Dorejo</v>
      </c>
      <c r="O254" t="str">
        <f t="shared" si="24"/>
        <v xml:space="preserve"> </v>
      </c>
      <c r="P254" t="b">
        <f t="shared" si="25"/>
        <v>0</v>
      </c>
      <c r="Q254" t="b">
        <f>AND(M254,ISNA(VLOOKUP(B254,Sheet4!$A$1:$A$529,1,FALSE)))</f>
        <v>0</v>
      </c>
    </row>
    <row r="255" spans="1:17">
      <c r="A255" t="str">
        <f t="shared" si="20"/>
        <v xml:space="preserve"> </v>
      </c>
      <c r="B255" t="s">
        <v>325</v>
      </c>
      <c r="C255" t="str">
        <f>VLOOKUP(B255,Sheet5!$A$1158:$A$1246,1,FALSE)</f>
        <v>006-03</v>
      </c>
      <c r="G255" t="s">
        <v>9202</v>
      </c>
      <c r="H255" t="s">
        <v>3</v>
      </c>
      <c r="I255">
        <v>561</v>
      </c>
      <c r="J255">
        <v>6.4207478282800002E-3</v>
      </c>
      <c r="K255">
        <f t="shared" si="21"/>
        <v>0</v>
      </c>
      <c r="L255">
        <f t="shared" si="22"/>
        <v>0</v>
      </c>
      <c r="M255" t="b">
        <f t="shared" si="23"/>
        <v>0</v>
      </c>
      <c r="N255" t="str">
        <f>VLOOKUP(B255,Sheet3!$D$2:$I$578,6,FALSE)</f>
        <v>Christine Dorejo</v>
      </c>
      <c r="O255" t="str">
        <f t="shared" si="24"/>
        <v xml:space="preserve"> </v>
      </c>
      <c r="P255" t="b">
        <f t="shared" si="25"/>
        <v>0</v>
      </c>
      <c r="Q255" t="b">
        <f>AND(M255,ISNA(VLOOKUP(B255,Sheet4!$A$1:$A$529,1,FALSE)))</f>
        <v>0</v>
      </c>
    </row>
    <row r="256" spans="1:17">
      <c r="A256" t="str">
        <f t="shared" si="20"/>
        <v>Marie-José VALLADE</v>
      </c>
      <c r="B256" t="s">
        <v>325</v>
      </c>
      <c r="C256" t="str">
        <f>VLOOKUP(B256,Sheet5!$A$1158:$A$1246,1,FALSE)</f>
        <v>006-03</v>
      </c>
      <c r="D256" t="s">
        <v>4</v>
      </c>
      <c r="E256" t="s">
        <v>9007</v>
      </c>
      <c r="F256" t="s">
        <v>326</v>
      </c>
      <c r="G256" t="s">
        <v>9380</v>
      </c>
      <c r="H256" t="s">
        <v>29</v>
      </c>
      <c r="I256">
        <v>558</v>
      </c>
      <c r="J256">
        <v>1.1789064480700001E-2</v>
      </c>
      <c r="K256">
        <f t="shared" si="21"/>
        <v>0</v>
      </c>
      <c r="L256">
        <f t="shared" si="22"/>
        <v>0</v>
      </c>
      <c r="M256" t="b">
        <f t="shared" si="23"/>
        <v>0</v>
      </c>
      <c r="N256" t="str">
        <f>VLOOKUP(B256,Sheet3!$D$2:$I$578,6,FALSE)</f>
        <v>Christine Dorejo</v>
      </c>
      <c r="O256" t="str">
        <f t="shared" si="24"/>
        <v>Marie-José VALLADE</v>
      </c>
      <c r="P256" t="b">
        <f t="shared" si="25"/>
        <v>0</v>
      </c>
      <c r="Q256" t="b">
        <f>AND(M256,ISNA(VLOOKUP(B256,Sheet4!$A$1:$A$529,1,FALSE)))</f>
        <v>0</v>
      </c>
    </row>
    <row r="257" spans="1:17">
      <c r="A257" t="str">
        <f t="shared" si="20"/>
        <v>Gaël NOFRI</v>
      </c>
      <c r="B257" t="s">
        <v>325</v>
      </c>
      <c r="C257" t="str">
        <f>VLOOKUP(B257,Sheet5!$A$1158:$A$1246,1,FALSE)</f>
        <v>006-03</v>
      </c>
      <c r="D257" t="s">
        <v>11</v>
      </c>
      <c r="E257" t="s">
        <v>9122</v>
      </c>
      <c r="F257" t="s">
        <v>327</v>
      </c>
      <c r="G257" t="s">
        <v>9381</v>
      </c>
      <c r="H257" t="s">
        <v>17</v>
      </c>
      <c r="I257">
        <v>10770</v>
      </c>
      <c r="J257">
        <v>0.227541620891</v>
      </c>
      <c r="K257">
        <f t="shared" si="21"/>
        <v>0</v>
      </c>
      <c r="L257">
        <f t="shared" si="22"/>
        <v>0</v>
      </c>
      <c r="M257" t="b">
        <f t="shared" si="23"/>
        <v>0</v>
      </c>
      <c r="N257" t="str">
        <f>VLOOKUP(B257,Sheet3!$D$2:$I$578,6,FALSE)</f>
        <v>Christine Dorejo</v>
      </c>
      <c r="O257" t="str">
        <f t="shared" si="24"/>
        <v>Gaël NOFRI</v>
      </c>
      <c r="P257" t="b">
        <f t="shared" si="25"/>
        <v>0</v>
      </c>
      <c r="Q257" t="b">
        <f>AND(M257,ISNA(VLOOKUP(B257,Sheet4!$A$1:$A$529,1,FALSE)))</f>
        <v>0</v>
      </c>
    </row>
    <row r="258" spans="1:17">
      <c r="A258" t="str">
        <f t="shared" si="20"/>
        <v>Igor KUREK</v>
      </c>
      <c r="B258" t="s">
        <v>325</v>
      </c>
      <c r="C258" t="str">
        <f>VLOOKUP(B258,Sheet5!$A$1158:$A$1246,1,FALSE)</f>
        <v>006-03</v>
      </c>
      <c r="D258" t="s">
        <v>11</v>
      </c>
      <c r="E258" t="s">
        <v>328</v>
      </c>
      <c r="F258" t="s">
        <v>329</v>
      </c>
      <c r="G258" t="s">
        <v>9382</v>
      </c>
      <c r="H258" t="s">
        <v>13</v>
      </c>
      <c r="I258">
        <v>125</v>
      </c>
      <c r="J258">
        <v>2.64091946252E-3</v>
      </c>
      <c r="K258">
        <f t="shared" si="21"/>
        <v>0</v>
      </c>
      <c r="L258">
        <f t="shared" si="22"/>
        <v>0</v>
      </c>
      <c r="M258" t="b">
        <f t="shared" si="23"/>
        <v>0</v>
      </c>
      <c r="N258" t="str">
        <f>VLOOKUP(B258,Sheet3!$D$2:$I$578,6,FALSE)</f>
        <v>Christine Dorejo</v>
      </c>
      <c r="O258" t="str">
        <f t="shared" si="24"/>
        <v>Igor KUREK</v>
      </c>
      <c r="P258" t="b">
        <f t="shared" si="25"/>
        <v>0</v>
      </c>
      <c r="Q258" t="b">
        <f>AND(M258,ISNA(VLOOKUP(B258,Sheet4!$A$1:$A$529,1,FALSE)))</f>
        <v>0</v>
      </c>
    </row>
    <row r="259" spans="1:17">
      <c r="A259" t="str">
        <f t="shared" ref="A259:A322" si="26">O259</f>
        <v>Marouane BOULOUDHNINE</v>
      </c>
      <c r="B259" t="s">
        <v>325</v>
      </c>
      <c r="C259" t="str">
        <f>VLOOKUP(B259,Sheet5!$A$1158:$A$1246,1,FALSE)</f>
        <v>006-03</v>
      </c>
      <c r="D259" t="s">
        <v>11</v>
      </c>
      <c r="E259" t="s">
        <v>330</v>
      </c>
      <c r="F259" t="s">
        <v>331</v>
      </c>
      <c r="G259" t="s">
        <v>9383</v>
      </c>
      <c r="H259" t="s">
        <v>43</v>
      </c>
      <c r="I259">
        <v>833</v>
      </c>
      <c r="J259">
        <v>1.7599087298199999E-2</v>
      </c>
      <c r="K259">
        <f t="shared" ref="K259:K322" si="27">IF(B259&lt;&gt;B258,0,IF(NOT(ISERR(FIND(H259,"VECREGSOC"))),IF(I259&gt;K258,I259,K258),K258))</f>
        <v>0</v>
      </c>
      <c r="L259">
        <f t="shared" ref="L259:L322" si="28">IF(B259&lt;&gt;B258,0,IF(NOT(ISERR(FIND(H259,"VECREGSOC"))),IF(I259&gt;K258,H259,L258),L258))</f>
        <v>0</v>
      </c>
      <c r="M259" t="b">
        <f t="shared" ref="M259:M322" si="29">B259&lt;&gt;B260</f>
        <v>0</v>
      </c>
      <c r="N259" t="str">
        <f>VLOOKUP(B259,Sheet3!$D$2:$I$578,6,FALSE)</f>
        <v>Christine Dorejo</v>
      </c>
      <c r="O259" t="str">
        <f t="shared" si="24"/>
        <v>Marouane BOULOUDHNINE</v>
      </c>
      <c r="P259" t="b">
        <f t="shared" si="25"/>
        <v>0</v>
      </c>
      <c r="Q259" t="b">
        <f>AND(M259,ISNA(VLOOKUP(B259,Sheet4!$A$1:$A$529,1,FALSE)))</f>
        <v>0</v>
      </c>
    </row>
    <row r="260" spans="1:17">
      <c r="A260" t="str">
        <f t="shared" si="26"/>
        <v>Denis ROOS</v>
      </c>
      <c r="B260" t="s">
        <v>325</v>
      </c>
      <c r="C260" t="str">
        <f>VLOOKUP(B260,Sheet5!$A$1158:$A$1246,1,FALSE)</f>
        <v>006-03</v>
      </c>
      <c r="D260" t="s">
        <v>11</v>
      </c>
      <c r="E260" t="s">
        <v>332</v>
      </c>
      <c r="F260" t="s">
        <v>333</v>
      </c>
      <c r="G260" t="s">
        <v>9384</v>
      </c>
      <c r="H260" t="s">
        <v>13</v>
      </c>
      <c r="I260">
        <v>143</v>
      </c>
      <c r="J260">
        <v>3.0212118651200002E-3</v>
      </c>
      <c r="K260">
        <f t="shared" si="27"/>
        <v>0</v>
      </c>
      <c r="L260">
        <f t="shared" si="28"/>
        <v>0</v>
      </c>
      <c r="M260" t="b">
        <f t="shared" si="29"/>
        <v>0</v>
      </c>
      <c r="N260" t="str">
        <f>VLOOKUP(B260,Sheet3!$D$2:$I$578,6,FALSE)</f>
        <v>Christine Dorejo</v>
      </c>
      <c r="O260" t="str">
        <f t="shared" si="24"/>
        <v>Denis ROOS</v>
      </c>
      <c r="P260" t="b">
        <f t="shared" si="25"/>
        <v>0</v>
      </c>
      <c r="Q260" t="b">
        <f>AND(M260,ISNA(VLOOKUP(B260,Sheet4!$A$1:$A$529,1,FALSE)))</f>
        <v>0</v>
      </c>
    </row>
    <row r="261" spans="1:17">
      <c r="A261" t="str">
        <f t="shared" si="26"/>
        <v>Marie-Edith CATTET</v>
      </c>
      <c r="B261" t="s">
        <v>325</v>
      </c>
      <c r="C261" t="str">
        <f>VLOOKUP(B261,Sheet5!$A$1158:$A$1246,1,FALSE)</f>
        <v>006-03</v>
      </c>
      <c r="D261" t="s">
        <v>4</v>
      </c>
      <c r="E261" t="s">
        <v>334</v>
      </c>
      <c r="F261" t="s">
        <v>335</v>
      </c>
      <c r="G261" t="s">
        <v>9385</v>
      </c>
      <c r="H261" t="s">
        <v>130</v>
      </c>
      <c r="I261">
        <v>387</v>
      </c>
      <c r="J261">
        <v>8.1762866559599995E-3</v>
      </c>
      <c r="K261">
        <f t="shared" si="27"/>
        <v>0</v>
      </c>
      <c r="L261">
        <f t="shared" si="28"/>
        <v>0</v>
      </c>
      <c r="M261" t="b">
        <f t="shared" si="29"/>
        <v>0</v>
      </c>
      <c r="N261" t="str">
        <f>VLOOKUP(B261,Sheet3!$D$2:$I$578,6,FALSE)</f>
        <v>Christine Dorejo</v>
      </c>
      <c r="O261" t="str">
        <f t="shared" si="24"/>
        <v>Marie-Edith CATTET</v>
      </c>
      <c r="P261" t="b">
        <f t="shared" si="25"/>
        <v>0</v>
      </c>
      <c r="Q261" t="b">
        <f>AND(M261,ISNA(VLOOKUP(B261,Sheet4!$A$1:$A$529,1,FALSE)))</f>
        <v>0</v>
      </c>
    </row>
    <row r="262" spans="1:17">
      <c r="A262" t="str">
        <f t="shared" si="26"/>
        <v>Sylvain MAILLOT</v>
      </c>
      <c r="B262" t="s">
        <v>325</v>
      </c>
      <c r="C262" t="str">
        <f>VLOOKUP(B262,Sheet5!$A$1158:$A$1246,1,FALSE)</f>
        <v>006-03</v>
      </c>
      <c r="D262" t="s">
        <v>11</v>
      </c>
      <c r="E262" t="s">
        <v>336</v>
      </c>
      <c r="F262" t="s">
        <v>337</v>
      </c>
      <c r="G262" t="s">
        <v>9386</v>
      </c>
      <c r="H262" t="s">
        <v>271</v>
      </c>
      <c r="I262">
        <v>248</v>
      </c>
      <c r="J262">
        <v>5.23958421364E-3</v>
      </c>
      <c r="K262">
        <f t="shared" si="27"/>
        <v>0</v>
      </c>
      <c r="L262">
        <f t="shared" si="28"/>
        <v>0</v>
      </c>
      <c r="M262" t="b">
        <f t="shared" si="29"/>
        <v>0</v>
      </c>
      <c r="N262" t="str">
        <f>VLOOKUP(B262,Sheet3!$D$2:$I$578,6,FALSE)</f>
        <v>Christine Dorejo</v>
      </c>
      <c r="O262" t="str">
        <f t="shared" si="24"/>
        <v>Sylvain MAILLOT</v>
      </c>
      <c r="P262" t="b">
        <f t="shared" si="25"/>
        <v>0</v>
      </c>
      <c r="Q262" t="b">
        <f>AND(M262,ISNA(VLOOKUP(B262,Sheet4!$A$1:$A$529,1,FALSE)))</f>
        <v>0</v>
      </c>
    </row>
    <row r="263" spans="1:17">
      <c r="A263" t="str">
        <f t="shared" si="26"/>
        <v>Marie-José PEREIRA</v>
      </c>
      <c r="B263" t="s">
        <v>325</v>
      </c>
      <c r="C263" t="str">
        <f>VLOOKUP(B263,Sheet5!$A$1158:$A$1246,1,FALSE)</f>
        <v>006-03</v>
      </c>
      <c r="D263" t="s">
        <v>4</v>
      </c>
      <c r="E263" t="s">
        <v>9007</v>
      </c>
      <c r="F263" t="s">
        <v>338</v>
      </c>
      <c r="G263" t="s">
        <v>9387</v>
      </c>
      <c r="H263" t="s">
        <v>10</v>
      </c>
      <c r="I263">
        <v>81</v>
      </c>
      <c r="J263">
        <v>1.7113158117099999E-3</v>
      </c>
      <c r="K263">
        <f t="shared" si="27"/>
        <v>0</v>
      </c>
      <c r="L263">
        <f t="shared" si="28"/>
        <v>0</v>
      </c>
      <c r="M263" t="b">
        <f t="shared" si="29"/>
        <v>0</v>
      </c>
      <c r="N263" t="str">
        <f>VLOOKUP(B263,Sheet3!$D$2:$I$578,6,FALSE)</f>
        <v>Christine Dorejo</v>
      </c>
      <c r="O263" t="str">
        <f t="shared" si="24"/>
        <v>Marie-José PEREIRA</v>
      </c>
      <c r="P263" t="b">
        <f t="shared" si="25"/>
        <v>0</v>
      </c>
      <c r="Q263" t="b">
        <f>AND(M263,ISNA(VLOOKUP(B263,Sheet4!$A$1:$A$529,1,FALSE)))</f>
        <v>0</v>
      </c>
    </row>
    <row r="264" spans="1:17">
      <c r="A264" t="str">
        <f t="shared" si="26"/>
        <v>Didier BURDIN</v>
      </c>
      <c r="B264" t="s">
        <v>325</v>
      </c>
      <c r="C264" t="str">
        <f>VLOOKUP(B264,Sheet5!$A$1158:$A$1246,1,FALSE)</f>
        <v>006-03</v>
      </c>
      <c r="D264" t="s">
        <v>11</v>
      </c>
      <c r="E264" t="s">
        <v>146</v>
      </c>
      <c r="F264" t="s">
        <v>339</v>
      </c>
      <c r="G264" t="s">
        <v>9388</v>
      </c>
      <c r="H264" t="s">
        <v>13</v>
      </c>
      <c r="I264">
        <v>234</v>
      </c>
      <c r="J264">
        <v>4.9438012338399997E-3</v>
      </c>
      <c r="K264">
        <f t="shared" si="27"/>
        <v>0</v>
      </c>
      <c r="L264">
        <f t="shared" si="28"/>
        <v>0</v>
      </c>
      <c r="M264" t="b">
        <f t="shared" si="29"/>
        <v>0</v>
      </c>
      <c r="N264" t="str">
        <f>VLOOKUP(B264,Sheet3!$D$2:$I$578,6,FALSE)</f>
        <v>Christine Dorejo</v>
      </c>
      <c r="O264" t="str">
        <f t="shared" si="24"/>
        <v>Didier BURDIN</v>
      </c>
      <c r="P264" t="b">
        <f t="shared" si="25"/>
        <v>0</v>
      </c>
      <c r="Q264" t="b">
        <f>AND(M264,ISNA(VLOOKUP(B264,Sheet4!$A$1:$A$529,1,FALSE)))</f>
        <v>0</v>
      </c>
    </row>
    <row r="265" spans="1:17">
      <c r="A265" t="str">
        <f t="shared" si="26"/>
        <v>Roseline GRAC</v>
      </c>
      <c r="B265" t="s">
        <v>325</v>
      </c>
      <c r="C265" t="str">
        <f>VLOOKUP(B265,Sheet5!$A$1158:$A$1246,1,FALSE)</f>
        <v>006-03</v>
      </c>
      <c r="D265" t="s">
        <v>4</v>
      </c>
      <c r="E265" t="s">
        <v>340</v>
      </c>
      <c r="F265" t="s">
        <v>341</v>
      </c>
      <c r="G265" t="s">
        <v>9389</v>
      </c>
      <c r="H265" t="s">
        <v>19</v>
      </c>
      <c r="I265">
        <v>2370</v>
      </c>
      <c r="J265">
        <v>5.0071833009399998E-2</v>
      </c>
      <c r="K265">
        <f t="shared" si="27"/>
        <v>0</v>
      </c>
      <c r="L265">
        <f t="shared" si="28"/>
        <v>0</v>
      </c>
      <c r="M265" t="b">
        <f t="shared" si="29"/>
        <v>0</v>
      </c>
      <c r="N265" t="str">
        <f>VLOOKUP(B265,Sheet3!$D$2:$I$578,6,FALSE)</f>
        <v>Christine Dorejo</v>
      </c>
      <c r="O265" t="str">
        <f t="shared" si="24"/>
        <v>Roseline GRAC</v>
      </c>
      <c r="P265" t="b">
        <f t="shared" si="25"/>
        <v>0</v>
      </c>
      <c r="Q265" t="b">
        <f>AND(M265,ISNA(VLOOKUP(B265,Sheet4!$A$1:$A$529,1,FALSE)))</f>
        <v>0</v>
      </c>
    </row>
    <row r="266" spans="1:17">
      <c r="A266" t="str">
        <f t="shared" si="26"/>
        <v>Laurent BACINO</v>
      </c>
      <c r="B266" t="s">
        <v>325</v>
      </c>
      <c r="C266" t="str">
        <f>VLOOKUP(B266,Sheet5!$A$1158:$A$1246,1,FALSE)</f>
        <v>006-03</v>
      </c>
      <c r="D266" t="s">
        <v>11</v>
      </c>
      <c r="E266" t="s">
        <v>342</v>
      </c>
      <c r="F266" t="s">
        <v>343</v>
      </c>
      <c r="G266" t="s">
        <v>9390</v>
      </c>
      <c r="H266" t="s">
        <v>10</v>
      </c>
      <c r="I266">
        <v>167</v>
      </c>
      <c r="J266">
        <v>3.5282684019299999E-3</v>
      </c>
      <c r="K266">
        <f t="shared" si="27"/>
        <v>0</v>
      </c>
      <c r="L266">
        <f t="shared" si="28"/>
        <v>0</v>
      </c>
      <c r="M266" t="b">
        <f t="shared" si="29"/>
        <v>0</v>
      </c>
      <c r="N266" t="str">
        <f>VLOOKUP(B266,Sheet3!$D$2:$I$578,6,FALSE)</f>
        <v>Christine Dorejo</v>
      </c>
      <c r="O266" t="str">
        <f t="shared" si="24"/>
        <v>Laurent BACINO</v>
      </c>
      <c r="P266" t="b">
        <f t="shared" si="25"/>
        <v>0</v>
      </c>
      <c r="Q266" t="b">
        <f>AND(M266,ISNA(VLOOKUP(B266,Sheet4!$A$1:$A$529,1,FALSE)))</f>
        <v>0</v>
      </c>
    </row>
    <row r="267" spans="1:17">
      <c r="A267" t="str">
        <f t="shared" si="26"/>
        <v>Delphine DELÃ‰TANG</v>
      </c>
      <c r="B267" t="s">
        <v>325</v>
      </c>
      <c r="C267" t="str">
        <f>VLOOKUP(B267,Sheet5!$A$1158:$A$1246,1,FALSE)</f>
        <v>006-03</v>
      </c>
      <c r="D267" t="s">
        <v>4</v>
      </c>
      <c r="E267" t="s">
        <v>60</v>
      </c>
      <c r="F267" t="s">
        <v>344</v>
      </c>
      <c r="G267" t="s">
        <v>9391</v>
      </c>
      <c r="H267" t="s">
        <v>29</v>
      </c>
      <c r="I267">
        <v>337</v>
      </c>
      <c r="J267">
        <v>7.1199188709499999E-3</v>
      </c>
      <c r="K267">
        <f t="shared" si="27"/>
        <v>0</v>
      </c>
      <c r="L267">
        <f t="shared" si="28"/>
        <v>0</v>
      </c>
      <c r="M267" t="b">
        <f t="shared" si="29"/>
        <v>0</v>
      </c>
      <c r="N267" t="str">
        <f>VLOOKUP(B267,Sheet3!$D$2:$I$578,6,FALSE)</f>
        <v>Christine Dorejo</v>
      </c>
      <c r="O267" t="str">
        <f t="shared" si="24"/>
        <v>Delphine DELÃ‰TANG</v>
      </c>
      <c r="P267" t="b">
        <f t="shared" si="25"/>
        <v>0</v>
      </c>
      <c r="Q267" t="b">
        <f>AND(M267,ISNA(VLOOKUP(B267,Sheet4!$A$1:$A$529,1,FALSE)))</f>
        <v>0</v>
      </c>
    </row>
    <row r="268" spans="1:17">
      <c r="A268" t="str">
        <f t="shared" si="26"/>
        <v>Christine DOREJO</v>
      </c>
      <c r="B268" t="s">
        <v>325</v>
      </c>
      <c r="C268" t="str">
        <f>VLOOKUP(B268,Sheet5!$A$1158:$A$1246,1,FALSE)</f>
        <v>006-03</v>
      </c>
      <c r="D268" t="s">
        <v>4</v>
      </c>
      <c r="E268" t="s">
        <v>62</v>
      </c>
      <c r="F268" t="s">
        <v>345</v>
      </c>
      <c r="G268" t="s">
        <v>9392</v>
      </c>
      <c r="H268" t="s">
        <v>21</v>
      </c>
      <c r="I268">
        <v>10891</v>
      </c>
      <c r="J268">
        <v>0.23009803093</v>
      </c>
      <c r="K268">
        <f t="shared" si="27"/>
        <v>10891</v>
      </c>
      <c r="L268" t="str">
        <f t="shared" si="28"/>
        <v>SOC</v>
      </c>
      <c r="M268" t="b">
        <f t="shared" si="29"/>
        <v>0</v>
      </c>
      <c r="N268" t="str">
        <f>VLOOKUP(B268,Sheet3!$D$2:$I$578,6,FALSE)</f>
        <v>Christine Dorejo</v>
      </c>
      <c r="O268" t="str">
        <f t="shared" si="24"/>
        <v>Christine DOREJO</v>
      </c>
      <c r="P268" t="b">
        <f t="shared" si="25"/>
        <v>1</v>
      </c>
      <c r="Q268" t="b">
        <f>AND(M268,ISNA(VLOOKUP(B268,Sheet4!$A$1:$A$529,1,FALSE)))</f>
        <v>0</v>
      </c>
    </row>
    <row r="269" spans="1:17">
      <c r="A269" t="str">
        <f t="shared" si="26"/>
        <v>Patrick MONICA</v>
      </c>
      <c r="B269" t="s">
        <v>325</v>
      </c>
      <c r="C269" t="str">
        <f>VLOOKUP(B269,Sheet5!$A$1158:$A$1246,1,FALSE)</f>
        <v>006-03</v>
      </c>
      <c r="D269" t="s">
        <v>11</v>
      </c>
      <c r="E269" t="s">
        <v>100</v>
      </c>
      <c r="F269" t="s">
        <v>346</v>
      </c>
      <c r="G269" t="s">
        <v>9393</v>
      </c>
      <c r="H269" t="s">
        <v>13</v>
      </c>
      <c r="I269">
        <v>218</v>
      </c>
      <c r="J269">
        <v>4.6057635426400003E-3</v>
      </c>
      <c r="K269">
        <f t="shared" si="27"/>
        <v>10891</v>
      </c>
      <c r="L269" t="str">
        <f t="shared" si="28"/>
        <v>SOC</v>
      </c>
      <c r="M269" t="b">
        <f t="shared" si="29"/>
        <v>0</v>
      </c>
      <c r="N269" t="str">
        <f>VLOOKUP(B269,Sheet3!$D$2:$I$578,6,FALSE)</f>
        <v>Christine Dorejo</v>
      </c>
      <c r="O269" t="str">
        <f t="shared" si="24"/>
        <v>Patrick MONICA</v>
      </c>
      <c r="P269" t="b">
        <f t="shared" si="25"/>
        <v>0</v>
      </c>
      <c r="Q269" t="b">
        <f>AND(M269,ISNA(VLOOKUP(B269,Sheet4!$A$1:$A$529,1,FALSE)))</f>
        <v>0</v>
      </c>
    </row>
    <row r="270" spans="1:17">
      <c r="A270" t="str">
        <f t="shared" si="26"/>
        <v>Bruno DELLA SUDDA</v>
      </c>
      <c r="B270" t="s">
        <v>325</v>
      </c>
      <c r="C270" t="str">
        <f>VLOOKUP(B270,Sheet5!$A$1158:$A$1246,1,FALSE)</f>
        <v>006-03</v>
      </c>
      <c r="D270" t="s">
        <v>11</v>
      </c>
      <c r="E270" t="s">
        <v>251</v>
      </c>
      <c r="F270" t="s">
        <v>347</v>
      </c>
      <c r="G270" t="s">
        <v>9394</v>
      </c>
      <c r="H270" t="s">
        <v>10</v>
      </c>
      <c r="I270">
        <v>518</v>
      </c>
      <c r="J270">
        <v>1.0943970252700001E-2</v>
      </c>
      <c r="K270">
        <f t="shared" si="27"/>
        <v>10891</v>
      </c>
      <c r="L270" t="str">
        <f t="shared" si="28"/>
        <v>SOC</v>
      </c>
      <c r="M270" t="b">
        <f t="shared" si="29"/>
        <v>0</v>
      </c>
      <c r="N270" t="str">
        <f>VLOOKUP(B270,Sheet3!$D$2:$I$578,6,FALSE)</f>
        <v>Christine Dorejo</v>
      </c>
      <c r="O270" t="str">
        <f t="shared" ref="O270:O333" si="30">E270&amp;" "&amp;F270</f>
        <v>Bruno DELLA SUDDA</v>
      </c>
      <c r="P270" t="b">
        <f t="shared" si="25"/>
        <v>0</v>
      </c>
      <c r="Q270" t="b">
        <f>AND(M270,ISNA(VLOOKUP(B270,Sheet4!$A$1:$A$529,1,FALSE)))</f>
        <v>0</v>
      </c>
    </row>
    <row r="271" spans="1:17">
      <c r="A271" t="str">
        <f t="shared" si="26"/>
        <v>Jean-Christophe PICARD</v>
      </c>
      <c r="B271" t="s">
        <v>325</v>
      </c>
      <c r="C271" t="str">
        <f>VLOOKUP(B271,Sheet5!$A$1158:$A$1246,1,FALSE)</f>
        <v>006-03</v>
      </c>
      <c r="D271" t="s">
        <v>11</v>
      </c>
      <c r="E271" t="s">
        <v>348</v>
      </c>
      <c r="F271" t="s">
        <v>262</v>
      </c>
      <c r="G271" t="s">
        <v>9337</v>
      </c>
      <c r="H271" t="s">
        <v>67</v>
      </c>
      <c r="I271">
        <v>2032</v>
      </c>
      <c r="J271">
        <v>4.2930786782700001E-2</v>
      </c>
      <c r="K271">
        <f t="shared" si="27"/>
        <v>10891</v>
      </c>
      <c r="L271" t="str">
        <f t="shared" si="28"/>
        <v>SOC</v>
      </c>
      <c r="M271" t="b">
        <f t="shared" si="29"/>
        <v>0</v>
      </c>
      <c r="N271" t="str">
        <f>VLOOKUP(B271,Sheet3!$D$2:$I$578,6,FALSE)</f>
        <v>Christine Dorejo</v>
      </c>
      <c r="O271" t="str">
        <f t="shared" si="30"/>
        <v>Jean-Christophe PICARD</v>
      </c>
      <c r="P271" t="b">
        <f t="shared" ref="P271:P334" si="31">O271=N271</f>
        <v>0</v>
      </c>
      <c r="Q271" t="b">
        <f>AND(M271,ISNA(VLOOKUP(B271,Sheet4!$A$1:$A$529,1,FALSE)))</f>
        <v>0</v>
      </c>
    </row>
    <row r="272" spans="1:17">
      <c r="A272" t="str">
        <f t="shared" si="26"/>
        <v>Rudy SALLES</v>
      </c>
      <c r="B272" t="s">
        <v>325</v>
      </c>
      <c r="C272" t="str">
        <f>VLOOKUP(B272,Sheet5!$A$1158:$A$1246,1,FALSE)</f>
        <v>006-03</v>
      </c>
      <c r="D272" t="s">
        <v>11</v>
      </c>
      <c r="E272" t="s">
        <v>349</v>
      </c>
      <c r="F272" t="s">
        <v>350</v>
      </c>
      <c r="G272" t="s">
        <v>9395</v>
      </c>
      <c r="H272" t="s">
        <v>111</v>
      </c>
      <c r="I272">
        <v>17420</v>
      </c>
      <c r="J272">
        <v>0.36803853629700001</v>
      </c>
      <c r="K272">
        <f t="shared" si="27"/>
        <v>10891</v>
      </c>
      <c r="L272" t="str">
        <f t="shared" si="28"/>
        <v>SOC</v>
      </c>
      <c r="M272" t="b">
        <f t="shared" si="29"/>
        <v>1</v>
      </c>
      <c r="N272" t="str">
        <f>VLOOKUP(B272,Sheet3!$D$2:$I$578,6,FALSE)</f>
        <v>Christine Dorejo</v>
      </c>
      <c r="O272" t="str">
        <f t="shared" si="30"/>
        <v>Rudy SALLES</v>
      </c>
      <c r="P272" t="b">
        <f t="shared" si="31"/>
        <v>0</v>
      </c>
      <c r="Q272" t="b">
        <f>AND(M272,ISNA(VLOOKUP(B272,Sheet4!$A$1:$A$529,1,FALSE)))</f>
        <v>1</v>
      </c>
    </row>
    <row r="273" spans="1:17">
      <c r="A273" t="str">
        <f t="shared" si="26"/>
        <v xml:space="preserve"> </v>
      </c>
      <c r="B273" t="s">
        <v>351</v>
      </c>
      <c r="C273" t="e">
        <f>VLOOKUP(B273,Sheet5!$A$1158:$A$1246,1,FALSE)</f>
        <v>#N/A</v>
      </c>
      <c r="G273" t="s">
        <v>9202</v>
      </c>
      <c r="H273" t="s">
        <v>1</v>
      </c>
      <c r="I273">
        <v>84882</v>
      </c>
      <c r="J273">
        <v>1</v>
      </c>
      <c r="K273">
        <f t="shared" si="27"/>
        <v>0</v>
      </c>
      <c r="L273">
        <f t="shared" si="28"/>
        <v>0</v>
      </c>
      <c r="M273" t="b">
        <f t="shared" si="29"/>
        <v>0</v>
      </c>
      <c r="N273" t="str">
        <f>VLOOKUP(B273,Sheet3!$D$2:$I$578,6,FALSE)</f>
        <v>Pascale Gerard</v>
      </c>
      <c r="O273" t="str">
        <f t="shared" si="30"/>
        <v xml:space="preserve"> </v>
      </c>
      <c r="P273" t="b">
        <f t="shared" si="31"/>
        <v>0</v>
      </c>
      <c r="Q273" t="b">
        <f>AND(M273,ISNA(VLOOKUP(B273,Sheet4!$A$1:$A$529,1,FALSE)))</f>
        <v>0</v>
      </c>
    </row>
    <row r="274" spans="1:17">
      <c r="A274" t="str">
        <f t="shared" si="26"/>
        <v xml:space="preserve"> </v>
      </c>
      <c r="B274" t="s">
        <v>351</v>
      </c>
      <c r="C274" t="e">
        <f>VLOOKUP(B274,Sheet5!$A$1158:$A$1246,1,FALSE)</f>
        <v>#N/A</v>
      </c>
      <c r="G274" t="s">
        <v>9202</v>
      </c>
      <c r="H274" t="s">
        <v>2</v>
      </c>
      <c r="I274">
        <v>36006</v>
      </c>
      <c r="J274">
        <v>0.42418887396600002</v>
      </c>
      <c r="K274">
        <f t="shared" si="27"/>
        <v>0</v>
      </c>
      <c r="L274">
        <f t="shared" si="28"/>
        <v>0</v>
      </c>
      <c r="M274" t="b">
        <f t="shared" si="29"/>
        <v>0</v>
      </c>
      <c r="N274" t="str">
        <f>VLOOKUP(B274,Sheet3!$D$2:$I$578,6,FALSE)</f>
        <v>Pascale Gerard</v>
      </c>
      <c r="O274" t="str">
        <f t="shared" si="30"/>
        <v xml:space="preserve"> </v>
      </c>
      <c r="P274" t="b">
        <f t="shared" si="31"/>
        <v>0</v>
      </c>
      <c r="Q274" t="b">
        <f>AND(M274,ISNA(VLOOKUP(B274,Sheet4!$A$1:$A$529,1,FALSE)))</f>
        <v>0</v>
      </c>
    </row>
    <row r="275" spans="1:17">
      <c r="A275" t="str">
        <f t="shared" si="26"/>
        <v xml:space="preserve"> </v>
      </c>
      <c r="B275" t="s">
        <v>351</v>
      </c>
      <c r="C275" t="e">
        <f>VLOOKUP(B275,Sheet5!$A$1158:$A$1246,1,FALSE)</f>
        <v>#N/A</v>
      </c>
      <c r="G275" t="s">
        <v>9202</v>
      </c>
      <c r="H275" t="s">
        <v>3</v>
      </c>
      <c r="I275">
        <v>671</v>
      </c>
      <c r="J275">
        <v>7.9050917744600008E-3</v>
      </c>
      <c r="K275">
        <f t="shared" si="27"/>
        <v>0</v>
      </c>
      <c r="L275">
        <f t="shared" si="28"/>
        <v>0</v>
      </c>
      <c r="M275" t="b">
        <f t="shared" si="29"/>
        <v>0</v>
      </c>
      <c r="N275" t="str">
        <f>VLOOKUP(B275,Sheet3!$D$2:$I$578,6,FALSE)</f>
        <v>Pascale Gerard</v>
      </c>
      <c r="O275" t="str">
        <f t="shared" si="30"/>
        <v xml:space="preserve"> </v>
      </c>
      <c r="P275" t="b">
        <f t="shared" si="31"/>
        <v>0</v>
      </c>
      <c r="Q275" t="b">
        <f>AND(M275,ISNA(VLOOKUP(B275,Sheet4!$A$1:$A$529,1,FALSE)))</f>
        <v>0</v>
      </c>
    </row>
    <row r="276" spans="1:17">
      <c r="A276" t="str">
        <f t="shared" si="26"/>
        <v>Francis TUJAGUE</v>
      </c>
      <c r="B276" t="s">
        <v>351</v>
      </c>
      <c r="C276" t="e">
        <f>VLOOKUP(B276,Sheet5!$A$1158:$A$1246,1,FALSE)</f>
        <v>#N/A</v>
      </c>
      <c r="D276" t="s">
        <v>11</v>
      </c>
      <c r="E276" t="s">
        <v>352</v>
      </c>
      <c r="F276" t="s">
        <v>353</v>
      </c>
      <c r="G276" t="s">
        <v>9396</v>
      </c>
      <c r="H276" t="s">
        <v>19</v>
      </c>
      <c r="I276">
        <v>4905</v>
      </c>
      <c r="J276">
        <v>0.101752930194</v>
      </c>
      <c r="K276">
        <f t="shared" si="27"/>
        <v>0</v>
      </c>
      <c r="L276">
        <f t="shared" si="28"/>
        <v>0</v>
      </c>
      <c r="M276" t="b">
        <f t="shared" si="29"/>
        <v>0</v>
      </c>
      <c r="N276" t="str">
        <f>VLOOKUP(B276,Sheet3!$D$2:$I$578,6,FALSE)</f>
        <v>Pascale Gerard</v>
      </c>
      <c r="O276" t="str">
        <f t="shared" si="30"/>
        <v>Francis TUJAGUE</v>
      </c>
      <c r="P276" t="b">
        <f t="shared" si="31"/>
        <v>0</v>
      </c>
      <c r="Q276" t="b">
        <f>AND(M276,ISNA(VLOOKUP(B276,Sheet4!$A$1:$A$529,1,FALSE)))</f>
        <v>0</v>
      </c>
    </row>
    <row r="277" spans="1:17">
      <c r="A277" t="str">
        <f t="shared" si="26"/>
        <v>Lucien BELLA</v>
      </c>
      <c r="B277" t="s">
        <v>351</v>
      </c>
      <c r="C277" t="e">
        <f>VLOOKUP(B277,Sheet5!$A$1158:$A$1246,1,FALSE)</f>
        <v>#N/A</v>
      </c>
      <c r="D277" t="s">
        <v>11</v>
      </c>
      <c r="E277" t="s">
        <v>354</v>
      </c>
      <c r="F277" t="s">
        <v>355</v>
      </c>
      <c r="G277" t="s">
        <v>9397</v>
      </c>
      <c r="H277" t="s">
        <v>29</v>
      </c>
      <c r="I277">
        <v>505</v>
      </c>
      <c r="J277">
        <v>1.0476091691699999E-2</v>
      </c>
      <c r="K277">
        <f t="shared" si="27"/>
        <v>0</v>
      </c>
      <c r="L277">
        <f t="shared" si="28"/>
        <v>0</v>
      </c>
      <c r="M277" t="b">
        <f t="shared" si="29"/>
        <v>0</v>
      </c>
      <c r="N277" t="str">
        <f>VLOOKUP(B277,Sheet3!$D$2:$I$578,6,FALSE)</f>
        <v>Pascale Gerard</v>
      </c>
      <c r="O277" t="str">
        <f t="shared" si="30"/>
        <v>Lucien BELLA</v>
      </c>
      <c r="P277" t="b">
        <f t="shared" si="31"/>
        <v>0</v>
      </c>
      <c r="Q277" t="b">
        <f>AND(M277,ISNA(VLOOKUP(B277,Sheet4!$A$1:$A$529,1,FALSE)))</f>
        <v>0</v>
      </c>
    </row>
    <row r="278" spans="1:17">
      <c r="A278" t="str">
        <f t="shared" si="26"/>
        <v>Nicolas ZAHAR</v>
      </c>
      <c r="B278" t="s">
        <v>351</v>
      </c>
      <c r="C278" t="e">
        <f>VLOOKUP(B278,Sheet5!$A$1158:$A$1246,1,FALSE)</f>
        <v>#N/A</v>
      </c>
      <c r="D278" t="s">
        <v>11</v>
      </c>
      <c r="E278" t="s">
        <v>79</v>
      </c>
      <c r="F278" t="s">
        <v>356</v>
      </c>
      <c r="G278" t="s">
        <v>9398</v>
      </c>
      <c r="H278" t="s">
        <v>13</v>
      </c>
      <c r="I278">
        <v>361</v>
      </c>
      <c r="J278">
        <v>7.48884970439E-3</v>
      </c>
      <c r="K278">
        <f t="shared" si="27"/>
        <v>0</v>
      </c>
      <c r="L278">
        <f t="shared" si="28"/>
        <v>0</v>
      </c>
      <c r="M278" t="b">
        <f t="shared" si="29"/>
        <v>0</v>
      </c>
      <c r="N278" t="str">
        <f>VLOOKUP(B278,Sheet3!$D$2:$I$578,6,FALSE)</f>
        <v>Pascale Gerard</v>
      </c>
      <c r="O278" t="str">
        <f t="shared" si="30"/>
        <v>Nicolas ZAHAR</v>
      </c>
      <c r="P278" t="b">
        <f t="shared" si="31"/>
        <v>0</v>
      </c>
      <c r="Q278" t="b">
        <f>AND(M278,ISNA(VLOOKUP(B278,Sheet4!$A$1:$A$529,1,FALSE)))</f>
        <v>0</v>
      </c>
    </row>
    <row r="279" spans="1:17">
      <c r="A279" t="str">
        <f t="shared" si="26"/>
        <v>Lydia SCHENARDI</v>
      </c>
      <c r="B279" t="s">
        <v>351</v>
      </c>
      <c r="C279" t="e">
        <f>VLOOKUP(B279,Sheet5!$A$1158:$A$1246,1,FALSE)</f>
        <v>#N/A</v>
      </c>
      <c r="D279" t="s">
        <v>4</v>
      </c>
      <c r="E279" t="s">
        <v>357</v>
      </c>
      <c r="F279" t="s">
        <v>358</v>
      </c>
      <c r="G279" t="s">
        <v>9399</v>
      </c>
      <c r="H279" t="s">
        <v>17</v>
      </c>
      <c r="I279">
        <v>11039</v>
      </c>
      <c r="J279">
        <v>0.22900114095999999</v>
      </c>
      <c r="K279">
        <f t="shared" si="27"/>
        <v>0</v>
      </c>
      <c r="L279">
        <f t="shared" si="28"/>
        <v>0</v>
      </c>
      <c r="M279" t="b">
        <f t="shared" si="29"/>
        <v>0</v>
      </c>
      <c r="N279" t="str">
        <f>VLOOKUP(B279,Sheet3!$D$2:$I$578,6,FALSE)</f>
        <v>Pascale Gerard</v>
      </c>
      <c r="O279" t="str">
        <f t="shared" si="30"/>
        <v>Lydia SCHENARDI</v>
      </c>
      <c r="P279" t="b">
        <f t="shared" si="31"/>
        <v>0</v>
      </c>
      <c r="Q279" t="b">
        <f>AND(M279,ISNA(VLOOKUP(B279,Sheet4!$A$1:$A$529,1,FALSE)))</f>
        <v>0</v>
      </c>
    </row>
    <row r="280" spans="1:17">
      <c r="A280" t="str">
        <f t="shared" si="26"/>
        <v>Thierry GIORGIO</v>
      </c>
      <c r="B280" t="s">
        <v>351</v>
      </c>
      <c r="C280" t="e">
        <f>VLOOKUP(B280,Sheet5!$A$1158:$A$1246,1,FALSE)</f>
        <v>#N/A</v>
      </c>
      <c r="D280" t="s">
        <v>11</v>
      </c>
      <c r="E280" t="s">
        <v>264</v>
      </c>
      <c r="F280" t="s">
        <v>359</v>
      </c>
      <c r="G280" t="s">
        <v>9400</v>
      </c>
      <c r="H280" t="s">
        <v>13</v>
      </c>
      <c r="I280">
        <v>713</v>
      </c>
      <c r="J280">
        <v>1.47909967846E-2</v>
      </c>
      <c r="K280">
        <f t="shared" si="27"/>
        <v>0</v>
      </c>
      <c r="L280">
        <f t="shared" si="28"/>
        <v>0</v>
      </c>
      <c r="M280" t="b">
        <f t="shared" si="29"/>
        <v>0</v>
      </c>
      <c r="N280" t="str">
        <f>VLOOKUP(B280,Sheet3!$D$2:$I$578,6,FALSE)</f>
        <v>Pascale Gerard</v>
      </c>
      <c r="O280" t="str">
        <f t="shared" si="30"/>
        <v>Thierry GIORGIO</v>
      </c>
      <c r="P280" t="b">
        <f t="shared" si="31"/>
        <v>0</v>
      </c>
      <c r="Q280" t="b">
        <f>AND(M280,ISNA(VLOOKUP(B280,Sheet4!$A$1:$A$529,1,FALSE)))</f>
        <v>0</v>
      </c>
    </row>
    <row r="281" spans="1:17">
      <c r="A281" t="str">
        <f t="shared" si="26"/>
        <v>Jean Philippe SECORDEL-MARTIN</v>
      </c>
      <c r="B281" t="s">
        <v>351</v>
      </c>
      <c r="C281" t="e">
        <f>VLOOKUP(B281,Sheet5!$A$1158:$A$1246,1,FALSE)</f>
        <v>#N/A</v>
      </c>
      <c r="D281" t="s">
        <v>11</v>
      </c>
      <c r="E281" t="s">
        <v>360</v>
      </c>
      <c r="F281" t="s">
        <v>361</v>
      </c>
      <c r="G281" t="s">
        <v>9401</v>
      </c>
      <c r="H281" t="s">
        <v>29</v>
      </c>
      <c r="I281">
        <v>609</v>
      </c>
      <c r="J281">
        <v>1.26335442381E-2</v>
      </c>
      <c r="K281">
        <f t="shared" si="27"/>
        <v>0</v>
      </c>
      <c r="L281">
        <f t="shared" si="28"/>
        <v>0</v>
      </c>
      <c r="M281" t="b">
        <f t="shared" si="29"/>
        <v>0</v>
      </c>
      <c r="N281" t="str">
        <f>VLOOKUP(B281,Sheet3!$D$2:$I$578,6,FALSE)</f>
        <v>Pascale Gerard</v>
      </c>
      <c r="O281" t="str">
        <f t="shared" si="30"/>
        <v>Jean Philippe SECORDEL-MARTIN</v>
      </c>
      <c r="P281" t="b">
        <f t="shared" si="31"/>
        <v>0</v>
      </c>
      <c r="Q281" t="b">
        <f>AND(M281,ISNA(VLOOKUP(B281,Sheet4!$A$1:$A$529,1,FALSE)))</f>
        <v>0</v>
      </c>
    </row>
    <row r="282" spans="1:17">
      <c r="A282" t="str">
        <f t="shared" si="26"/>
        <v>Jean-Claude GUIBAL</v>
      </c>
      <c r="B282" t="s">
        <v>351</v>
      </c>
      <c r="C282" t="e">
        <f>VLOOKUP(B282,Sheet5!$A$1158:$A$1246,1,FALSE)</f>
        <v>#N/A</v>
      </c>
      <c r="D282" t="s">
        <v>11</v>
      </c>
      <c r="E282" t="s">
        <v>143</v>
      </c>
      <c r="F282" t="s">
        <v>362</v>
      </c>
      <c r="G282" t="s">
        <v>9402</v>
      </c>
      <c r="H282" t="s">
        <v>26</v>
      </c>
      <c r="I282">
        <v>15763</v>
      </c>
      <c r="J282">
        <v>0.32699927393400002</v>
      </c>
      <c r="K282">
        <f t="shared" si="27"/>
        <v>0</v>
      </c>
      <c r="L282">
        <f t="shared" si="28"/>
        <v>0</v>
      </c>
      <c r="M282" t="b">
        <f t="shared" si="29"/>
        <v>0</v>
      </c>
      <c r="N282" t="str">
        <f>VLOOKUP(B282,Sheet3!$D$2:$I$578,6,FALSE)</f>
        <v>Pascale Gerard</v>
      </c>
      <c r="O282" t="str">
        <f t="shared" si="30"/>
        <v>Jean-Claude GUIBAL</v>
      </c>
      <c r="P282" t="b">
        <f t="shared" si="31"/>
        <v>0</v>
      </c>
      <c r="Q282" t="b">
        <f>AND(M282,ISNA(VLOOKUP(B282,Sheet4!$A$1:$A$529,1,FALSE)))</f>
        <v>0</v>
      </c>
    </row>
    <row r="283" spans="1:17">
      <c r="A283" t="str">
        <f t="shared" si="26"/>
        <v>Stéphane CHERKI</v>
      </c>
      <c r="B283" t="s">
        <v>351</v>
      </c>
      <c r="C283" t="e">
        <f>VLOOKUP(B283,Sheet5!$A$1158:$A$1246,1,FALSE)</f>
        <v>#N/A</v>
      </c>
      <c r="D283" t="s">
        <v>11</v>
      </c>
      <c r="E283" t="s">
        <v>9008</v>
      </c>
      <c r="F283" t="s">
        <v>363</v>
      </c>
      <c r="G283" t="s">
        <v>9403</v>
      </c>
      <c r="H283" t="s">
        <v>13</v>
      </c>
      <c r="I283">
        <v>4642</v>
      </c>
      <c r="J283">
        <v>9.6297064619899994E-2</v>
      </c>
      <c r="K283">
        <f t="shared" si="27"/>
        <v>0</v>
      </c>
      <c r="L283">
        <f t="shared" si="28"/>
        <v>0</v>
      </c>
      <c r="M283" t="b">
        <f t="shared" si="29"/>
        <v>0</v>
      </c>
      <c r="N283" t="str">
        <f>VLOOKUP(B283,Sheet3!$D$2:$I$578,6,FALSE)</f>
        <v>Pascale Gerard</v>
      </c>
      <c r="O283" t="str">
        <f t="shared" si="30"/>
        <v>Stéphane CHERKI</v>
      </c>
      <c r="P283" t="b">
        <f t="shared" si="31"/>
        <v>0</v>
      </c>
      <c r="Q283" t="b">
        <f>AND(M283,ISNA(VLOOKUP(B283,Sheet4!$A$1:$A$529,1,FALSE)))</f>
        <v>0</v>
      </c>
    </row>
    <row r="284" spans="1:17">
      <c r="A284" t="str">
        <f t="shared" si="26"/>
        <v>Pascale GERARD</v>
      </c>
      <c r="B284" t="s">
        <v>351</v>
      </c>
      <c r="C284" t="e">
        <f>VLOOKUP(B284,Sheet5!$A$1158:$A$1246,1,FALSE)</f>
        <v>#N/A</v>
      </c>
      <c r="D284" t="s">
        <v>4</v>
      </c>
      <c r="E284" t="s">
        <v>215</v>
      </c>
      <c r="F284" t="s">
        <v>364</v>
      </c>
      <c r="G284" t="s">
        <v>2403</v>
      </c>
      <c r="H284" t="s">
        <v>21</v>
      </c>
      <c r="I284">
        <v>9541</v>
      </c>
      <c r="J284">
        <v>0.19792552639800001</v>
      </c>
      <c r="K284">
        <f t="shared" si="27"/>
        <v>9541</v>
      </c>
      <c r="L284" t="str">
        <f t="shared" si="28"/>
        <v>SOC</v>
      </c>
      <c r="M284" t="b">
        <f t="shared" si="29"/>
        <v>0</v>
      </c>
      <c r="N284" t="str">
        <f>VLOOKUP(B284,Sheet3!$D$2:$I$578,6,FALSE)</f>
        <v>Pascale Gerard</v>
      </c>
      <c r="O284" t="str">
        <f t="shared" si="30"/>
        <v>Pascale GERARD</v>
      </c>
      <c r="P284" t="b">
        <f t="shared" si="31"/>
        <v>1</v>
      </c>
      <c r="Q284" t="b">
        <f>AND(M284,ISNA(VLOOKUP(B284,Sheet4!$A$1:$A$529,1,FALSE)))</f>
        <v>0</v>
      </c>
    </row>
    <row r="285" spans="1:17">
      <c r="A285" t="str">
        <f t="shared" si="26"/>
        <v>Joseph MARKIEL</v>
      </c>
      <c r="B285" t="s">
        <v>351</v>
      </c>
      <c r="C285" t="e">
        <f>VLOOKUP(B285,Sheet5!$A$1158:$A$1246,1,FALSE)</f>
        <v>#N/A</v>
      </c>
      <c r="D285" t="s">
        <v>11</v>
      </c>
      <c r="E285" t="s">
        <v>365</v>
      </c>
      <c r="F285" t="s">
        <v>366</v>
      </c>
      <c r="G285" t="s">
        <v>9404</v>
      </c>
      <c r="H285" t="s">
        <v>10</v>
      </c>
      <c r="I285">
        <v>127</v>
      </c>
      <c r="J285">
        <v>2.6345814749499999E-3</v>
      </c>
      <c r="K285">
        <f t="shared" si="27"/>
        <v>9541</v>
      </c>
      <c r="L285" t="str">
        <f t="shared" si="28"/>
        <v>SOC</v>
      </c>
      <c r="M285" t="b">
        <f t="shared" si="29"/>
        <v>1</v>
      </c>
      <c r="N285" t="str">
        <f>VLOOKUP(B285,Sheet3!$D$2:$I$578,6,FALSE)</f>
        <v>Pascale Gerard</v>
      </c>
      <c r="O285" t="str">
        <f t="shared" si="30"/>
        <v>Joseph MARKIEL</v>
      </c>
      <c r="P285" t="b">
        <f t="shared" si="31"/>
        <v>0</v>
      </c>
      <c r="Q285" t="b">
        <f>AND(M285,ISNA(VLOOKUP(B285,Sheet4!$A$1:$A$529,1,FALSE)))</f>
        <v>1</v>
      </c>
    </row>
    <row r="286" spans="1:17">
      <c r="A286" t="str">
        <f t="shared" si="26"/>
        <v xml:space="preserve"> </v>
      </c>
      <c r="B286" t="s">
        <v>367</v>
      </c>
      <c r="C286" t="str">
        <f>VLOOKUP(B286,Sheet5!$A$1158:$A$1246,1,FALSE)</f>
        <v>006-05</v>
      </c>
      <c r="G286" t="s">
        <v>9202</v>
      </c>
      <c r="H286" t="s">
        <v>1</v>
      </c>
      <c r="I286">
        <v>85420</v>
      </c>
      <c r="J286">
        <v>1</v>
      </c>
      <c r="K286">
        <f t="shared" si="27"/>
        <v>0</v>
      </c>
      <c r="L286">
        <f t="shared" si="28"/>
        <v>0</v>
      </c>
      <c r="M286" t="b">
        <f t="shared" si="29"/>
        <v>0</v>
      </c>
      <c r="N286" t="str">
        <f>VLOOKUP(B286,Sheet3!$D$2:$I$578,6,FALSE)</f>
        <v>Paul Cuturello</v>
      </c>
      <c r="O286" t="str">
        <f t="shared" si="30"/>
        <v xml:space="preserve"> </v>
      </c>
      <c r="P286" t="b">
        <f t="shared" si="31"/>
        <v>0</v>
      </c>
      <c r="Q286" t="b">
        <f>AND(M286,ISNA(VLOOKUP(B286,Sheet4!$A$1:$A$529,1,FALSE)))</f>
        <v>0</v>
      </c>
    </row>
    <row r="287" spans="1:17">
      <c r="A287" t="str">
        <f t="shared" si="26"/>
        <v xml:space="preserve"> </v>
      </c>
      <c r="B287" t="s">
        <v>367</v>
      </c>
      <c r="C287" t="str">
        <f>VLOOKUP(B287,Sheet5!$A$1158:$A$1246,1,FALSE)</f>
        <v>006-05</v>
      </c>
      <c r="G287" t="s">
        <v>9202</v>
      </c>
      <c r="H287" t="s">
        <v>2</v>
      </c>
      <c r="I287">
        <v>35374</v>
      </c>
      <c r="J287">
        <v>0.41411847342500002</v>
      </c>
      <c r="K287">
        <f t="shared" si="27"/>
        <v>0</v>
      </c>
      <c r="L287">
        <f t="shared" si="28"/>
        <v>0</v>
      </c>
      <c r="M287" t="b">
        <f t="shared" si="29"/>
        <v>0</v>
      </c>
      <c r="N287" t="str">
        <f>VLOOKUP(B287,Sheet3!$D$2:$I$578,6,FALSE)</f>
        <v>Paul Cuturello</v>
      </c>
      <c r="O287" t="str">
        <f t="shared" si="30"/>
        <v xml:space="preserve"> </v>
      </c>
      <c r="P287" t="b">
        <f t="shared" si="31"/>
        <v>0</v>
      </c>
      <c r="Q287" t="b">
        <f>AND(M287,ISNA(VLOOKUP(B287,Sheet4!$A$1:$A$529,1,FALSE)))</f>
        <v>0</v>
      </c>
    </row>
    <row r="288" spans="1:17">
      <c r="A288" t="str">
        <f t="shared" si="26"/>
        <v xml:space="preserve"> </v>
      </c>
      <c r="B288" t="s">
        <v>367</v>
      </c>
      <c r="C288" t="str">
        <f>VLOOKUP(B288,Sheet5!$A$1158:$A$1246,1,FALSE)</f>
        <v>006-05</v>
      </c>
      <c r="G288" t="s">
        <v>9202</v>
      </c>
      <c r="H288" t="s">
        <v>3</v>
      </c>
      <c r="I288">
        <v>725</v>
      </c>
      <c r="J288">
        <v>8.4874736595599992E-3</v>
      </c>
      <c r="K288">
        <f t="shared" si="27"/>
        <v>0</v>
      </c>
      <c r="L288">
        <f t="shared" si="28"/>
        <v>0</v>
      </c>
      <c r="M288" t="b">
        <f t="shared" si="29"/>
        <v>0</v>
      </c>
      <c r="N288" t="str">
        <f>VLOOKUP(B288,Sheet3!$D$2:$I$578,6,FALSE)</f>
        <v>Paul Cuturello</v>
      </c>
      <c r="O288" t="str">
        <f t="shared" si="30"/>
        <v xml:space="preserve"> </v>
      </c>
      <c r="P288" t="b">
        <f t="shared" si="31"/>
        <v>0</v>
      </c>
      <c r="Q288" t="b">
        <f>AND(M288,ISNA(VLOOKUP(B288,Sheet4!$A$1:$A$529,1,FALSE)))</f>
        <v>0</v>
      </c>
    </row>
    <row r="289" spans="1:17">
      <c r="A289" t="str">
        <f t="shared" si="26"/>
        <v>Brigitte BALLOUARD</v>
      </c>
      <c r="B289" t="s">
        <v>367</v>
      </c>
      <c r="C289" t="str">
        <f>VLOOKUP(B289,Sheet5!$A$1158:$A$1246,1,FALSE)</f>
        <v>006-05</v>
      </c>
      <c r="D289" t="s">
        <v>4</v>
      </c>
      <c r="E289" t="s">
        <v>103</v>
      </c>
      <c r="F289" t="s">
        <v>368</v>
      </c>
      <c r="G289" t="s">
        <v>9405</v>
      </c>
      <c r="H289" t="s">
        <v>29</v>
      </c>
      <c r="I289">
        <v>615</v>
      </c>
      <c r="J289">
        <v>1.24693335496E-2</v>
      </c>
      <c r="K289">
        <f t="shared" si="27"/>
        <v>0</v>
      </c>
      <c r="L289">
        <f t="shared" si="28"/>
        <v>0</v>
      </c>
      <c r="M289" t="b">
        <f t="shared" si="29"/>
        <v>0</v>
      </c>
      <c r="N289" t="str">
        <f>VLOOKUP(B289,Sheet3!$D$2:$I$578,6,FALSE)</f>
        <v>Paul Cuturello</v>
      </c>
      <c r="O289" t="str">
        <f t="shared" si="30"/>
        <v>Brigitte BALLOUARD</v>
      </c>
      <c r="P289" t="b">
        <f t="shared" si="31"/>
        <v>0</v>
      </c>
      <c r="Q289" t="b">
        <f>AND(M289,ISNA(VLOOKUP(B289,Sheet4!$A$1:$A$529,1,FALSE)))</f>
        <v>0</v>
      </c>
    </row>
    <row r="290" spans="1:17">
      <c r="A290" t="str">
        <f t="shared" si="26"/>
        <v>Christian ESTROSI</v>
      </c>
      <c r="B290" t="s">
        <v>367</v>
      </c>
      <c r="C290" t="str">
        <f>VLOOKUP(B290,Sheet5!$A$1158:$A$1246,1,FALSE)</f>
        <v>006-05</v>
      </c>
      <c r="D290" t="s">
        <v>11</v>
      </c>
      <c r="E290" t="s">
        <v>312</v>
      </c>
      <c r="F290" t="s">
        <v>369</v>
      </c>
      <c r="G290" t="s">
        <v>9406</v>
      </c>
      <c r="H290" t="s">
        <v>26</v>
      </c>
      <c r="I290">
        <v>21814</v>
      </c>
      <c r="J290">
        <v>0.442286247237</v>
      </c>
      <c r="K290">
        <f t="shared" si="27"/>
        <v>0</v>
      </c>
      <c r="L290">
        <f t="shared" si="28"/>
        <v>0</v>
      </c>
      <c r="M290" t="b">
        <f t="shared" si="29"/>
        <v>0</v>
      </c>
      <c r="N290" t="str">
        <f>VLOOKUP(B290,Sheet3!$D$2:$I$578,6,FALSE)</f>
        <v>Paul Cuturello</v>
      </c>
      <c r="O290" t="str">
        <f t="shared" si="30"/>
        <v>Christian ESTROSI</v>
      </c>
      <c r="P290" t="b">
        <f t="shared" si="31"/>
        <v>0</v>
      </c>
      <c r="Q290" t="b">
        <f>AND(M290,ISNA(VLOOKUP(B290,Sheet4!$A$1:$A$529,1,FALSE)))</f>
        <v>0</v>
      </c>
    </row>
    <row r="291" spans="1:17">
      <c r="A291" t="str">
        <f t="shared" si="26"/>
        <v>Florence CIARAVOLA</v>
      </c>
      <c r="B291" t="s">
        <v>367</v>
      </c>
      <c r="C291" t="str">
        <f>VLOOKUP(B291,Sheet5!$A$1158:$A$1246,1,FALSE)</f>
        <v>006-05</v>
      </c>
      <c r="D291" t="s">
        <v>4</v>
      </c>
      <c r="E291" t="s">
        <v>370</v>
      </c>
      <c r="F291" t="s">
        <v>371</v>
      </c>
      <c r="G291" t="s">
        <v>9407</v>
      </c>
      <c r="H291" t="s">
        <v>10</v>
      </c>
      <c r="I291">
        <v>475</v>
      </c>
      <c r="J291">
        <v>9.6307860749E-3</v>
      </c>
      <c r="K291">
        <f t="shared" si="27"/>
        <v>0</v>
      </c>
      <c r="L291">
        <f t="shared" si="28"/>
        <v>0</v>
      </c>
      <c r="M291" t="b">
        <f t="shared" si="29"/>
        <v>0</v>
      </c>
      <c r="N291" t="str">
        <f>VLOOKUP(B291,Sheet3!$D$2:$I$578,6,FALSE)</f>
        <v>Paul Cuturello</v>
      </c>
      <c r="O291" t="str">
        <f t="shared" si="30"/>
        <v>Florence CIARAVOLA</v>
      </c>
      <c r="P291" t="b">
        <f t="shared" si="31"/>
        <v>0</v>
      </c>
      <c r="Q291" t="b">
        <f>AND(M291,ISNA(VLOOKUP(B291,Sheet4!$A$1:$A$529,1,FALSE)))</f>
        <v>0</v>
      </c>
    </row>
    <row r="292" spans="1:17">
      <c r="A292" t="str">
        <f t="shared" si="26"/>
        <v>Jean-Marie ALEXANDRE</v>
      </c>
      <c r="B292" t="s">
        <v>367</v>
      </c>
      <c r="C292" t="str">
        <f>VLOOKUP(B292,Sheet5!$A$1158:$A$1246,1,FALSE)</f>
        <v>006-05</v>
      </c>
      <c r="D292" t="s">
        <v>11</v>
      </c>
      <c r="E292" t="s">
        <v>196</v>
      </c>
      <c r="F292" t="s">
        <v>372</v>
      </c>
      <c r="G292" t="s">
        <v>685</v>
      </c>
      <c r="H292" t="s">
        <v>10</v>
      </c>
      <c r="I292">
        <v>74</v>
      </c>
      <c r="J292">
        <v>1.50037509377E-3</v>
      </c>
      <c r="K292">
        <f t="shared" si="27"/>
        <v>0</v>
      </c>
      <c r="L292">
        <f t="shared" si="28"/>
        <v>0</v>
      </c>
      <c r="M292" t="b">
        <f t="shared" si="29"/>
        <v>0</v>
      </c>
      <c r="N292" t="str">
        <f>VLOOKUP(B292,Sheet3!$D$2:$I$578,6,FALSE)</f>
        <v>Paul Cuturello</v>
      </c>
      <c r="O292" t="str">
        <f t="shared" si="30"/>
        <v>Jean-Marie ALEXANDRE</v>
      </c>
      <c r="P292" t="b">
        <f t="shared" si="31"/>
        <v>0</v>
      </c>
      <c r="Q292" t="b">
        <f>AND(M292,ISNA(VLOOKUP(B292,Sheet4!$A$1:$A$529,1,FALSE)))</f>
        <v>0</v>
      </c>
    </row>
    <row r="293" spans="1:17">
      <c r="A293" t="str">
        <f t="shared" si="26"/>
        <v>Emmanuelle GAZIELLO</v>
      </c>
      <c r="B293" t="s">
        <v>367</v>
      </c>
      <c r="C293" t="str">
        <f>VLOOKUP(B293,Sheet5!$A$1158:$A$1246,1,FALSE)</f>
        <v>006-05</v>
      </c>
      <c r="D293" t="s">
        <v>4</v>
      </c>
      <c r="E293" t="s">
        <v>373</v>
      </c>
      <c r="F293" t="s">
        <v>374</v>
      </c>
      <c r="G293" t="s">
        <v>9408</v>
      </c>
      <c r="H293" t="s">
        <v>19</v>
      </c>
      <c r="I293">
        <v>1944</v>
      </c>
      <c r="J293">
        <v>3.9415259220199998E-2</v>
      </c>
      <c r="K293">
        <f t="shared" si="27"/>
        <v>0</v>
      </c>
      <c r="L293">
        <f t="shared" si="28"/>
        <v>0</v>
      </c>
      <c r="M293" t="b">
        <f t="shared" si="29"/>
        <v>0</v>
      </c>
      <c r="N293" t="str">
        <f>VLOOKUP(B293,Sheet3!$D$2:$I$578,6,FALSE)</f>
        <v>Paul Cuturello</v>
      </c>
      <c r="O293" t="str">
        <f t="shared" si="30"/>
        <v>Emmanuelle GAZIELLO</v>
      </c>
      <c r="P293" t="b">
        <f t="shared" si="31"/>
        <v>0</v>
      </c>
      <c r="Q293" t="b">
        <f>AND(M293,ISNA(VLOOKUP(B293,Sheet4!$A$1:$A$529,1,FALSE)))</f>
        <v>0</v>
      </c>
    </row>
    <row r="294" spans="1:17">
      <c r="A294" t="str">
        <f t="shared" si="26"/>
        <v>Axel HVIDSTEN</v>
      </c>
      <c r="B294" t="s">
        <v>367</v>
      </c>
      <c r="C294" t="str">
        <f>VLOOKUP(B294,Sheet5!$A$1158:$A$1246,1,FALSE)</f>
        <v>006-05</v>
      </c>
      <c r="D294" t="s">
        <v>11</v>
      </c>
      <c r="E294" t="s">
        <v>375</v>
      </c>
      <c r="F294" t="s">
        <v>376</v>
      </c>
      <c r="G294" t="s">
        <v>9409</v>
      </c>
      <c r="H294" t="s">
        <v>29</v>
      </c>
      <c r="I294">
        <v>333</v>
      </c>
      <c r="J294">
        <v>6.7516879219800003E-3</v>
      </c>
      <c r="K294">
        <f t="shared" si="27"/>
        <v>0</v>
      </c>
      <c r="L294">
        <f t="shared" si="28"/>
        <v>0</v>
      </c>
      <c r="M294" t="b">
        <f t="shared" si="29"/>
        <v>0</v>
      </c>
      <c r="N294" t="str">
        <f>VLOOKUP(B294,Sheet3!$D$2:$I$578,6,FALSE)</f>
        <v>Paul Cuturello</v>
      </c>
      <c r="O294" t="str">
        <f t="shared" si="30"/>
        <v>Axel HVIDSTEN</v>
      </c>
      <c r="P294" t="b">
        <f t="shared" si="31"/>
        <v>0</v>
      </c>
      <c r="Q294" t="b">
        <f>AND(M294,ISNA(VLOOKUP(B294,Sheet4!$A$1:$A$529,1,FALSE)))</f>
        <v>0</v>
      </c>
    </row>
    <row r="295" spans="1:17">
      <c r="A295" t="str">
        <f t="shared" si="26"/>
        <v>Danielle CARDIN</v>
      </c>
      <c r="B295" t="s">
        <v>367</v>
      </c>
      <c r="C295" t="str">
        <f>VLOOKUP(B295,Sheet5!$A$1158:$A$1246,1,FALSE)</f>
        <v>006-05</v>
      </c>
      <c r="D295" t="s">
        <v>4</v>
      </c>
      <c r="E295" t="s">
        <v>272</v>
      </c>
      <c r="F295" t="s">
        <v>377</v>
      </c>
      <c r="G295" t="s">
        <v>9410</v>
      </c>
      <c r="H295" t="s">
        <v>17</v>
      </c>
      <c r="I295">
        <v>10559</v>
      </c>
      <c r="J295">
        <v>0.21408730561</v>
      </c>
      <c r="K295">
        <f t="shared" si="27"/>
        <v>0</v>
      </c>
      <c r="L295">
        <f t="shared" si="28"/>
        <v>0</v>
      </c>
      <c r="M295" t="b">
        <f t="shared" si="29"/>
        <v>0</v>
      </c>
      <c r="N295" t="str">
        <f>VLOOKUP(B295,Sheet3!$D$2:$I$578,6,FALSE)</f>
        <v>Paul Cuturello</v>
      </c>
      <c r="O295" t="str">
        <f t="shared" si="30"/>
        <v>Danielle CARDIN</v>
      </c>
      <c r="P295" t="b">
        <f t="shared" si="31"/>
        <v>0</v>
      </c>
      <c r="Q295" t="b">
        <f>AND(M295,ISNA(VLOOKUP(B295,Sheet4!$A$1:$A$529,1,FALSE)))</f>
        <v>0</v>
      </c>
    </row>
    <row r="296" spans="1:17">
      <c r="A296" t="str">
        <f t="shared" si="26"/>
        <v>Gildas DUPRÃ‰</v>
      </c>
      <c r="B296" t="s">
        <v>367</v>
      </c>
      <c r="C296" t="str">
        <f>VLOOKUP(B296,Sheet5!$A$1158:$A$1246,1,FALSE)</f>
        <v>006-05</v>
      </c>
      <c r="D296" t="s">
        <v>11</v>
      </c>
      <c r="E296" t="s">
        <v>378</v>
      </c>
      <c r="F296" t="s">
        <v>379</v>
      </c>
      <c r="G296" t="s">
        <v>9411</v>
      </c>
      <c r="H296" t="s">
        <v>43</v>
      </c>
      <c r="I296">
        <v>649</v>
      </c>
      <c r="J296">
        <v>1.31586950792E-2</v>
      </c>
      <c r="K296">
        <f t="shared" si="27"/>
        <v>0</v>
      </c>
      <c r="L296">
        <f t="shared" si="28"/>
        <v>0</v>
      </c>
      <c r="M296" t="b">
        <f t="shared" si="29"/>
        <v>0</v>
      </c>
      <c r="N296" t="str">
        <f>VLOOKUP(B296,Sheet3!$D$2:$I$578,6,FALSE)</f>
        <v>Paul Cuturello</v>
      </c>
      <c r="O296" t="str">
        <f t="shared" si="30"/>
        <v>Gildas DUPRÃ‰</v>
      </c>
      <c r="P296" t="b">
        <f t="shared" si="31"/>
        <v>0</v>
      </c>
      <c r="Q296" t="b">
        <f>AND(M296,ISNA(VLOOKUP(B296,Sheet4!$A$1:$A$529,1,FALSE)))</f>
        <v>0</v>
      </c>
    </row>
    <row r="297" spans="1:17">
      <c r="A297" t="str">
        <f t="shared" si="26"/>
        <v>Anthony MITRANO</v>
      </c>
      <c r="B297" t="s">
        <v>367</v>
      </c>
      <c r="C297" t="str">
        <f>VLOOKUP(B297,Sheet5!$A$1158:$A$1246,1,FALSE)</f>
        <v>006-05</v>
      </c>
      <c r="D297" t="s">
        <v>11</v>
      </c>
      <c r="E297" t="s">
        <v>380</v>
      </c>
      <c r="F297" t="s">
        <v>381</v>
      </c>
      <c r="G297" t="s">
        <v>9412</v>
      </c>
      <c r="H297" t="s">
        <v>13</v>
      </c>
      <c r="I297">
        <v>307</v>
      </c>
      <c r="J297">
        <v>6.22452910525E-3</v>
      </c>
      <c r="K297">
        <f t="shared" si="27"/>
        <v>0</v>
      </c>
      <c r="L297">
        <f t="shared" si="28"/>
        <v>0</v>
      </c>
      <c r="M297" t="b">
        <f t="shared" si="29"/>
        <v>0</v>
      </c>
      <c r="N297" t="str">
        <f>VLOOKUP(B297,Sheet3!$D$2:$I$578,6,FALSE)</f>
        <v>Paul Cuturello</v>
      </c>
      <c r="O297" t="str">
        <f t="shared" si="30"/>
        <v>Anthony MITRANO</v>
      </c>
      <c r="P297" t="b">
        <f t="shared" si="31"/>
        <v>0</v>
      </c>
      <c r="Q297" t="b">
        <f>AND(M297,ISNA(VLOOKUP(B297,Sheet4!$A$1:$A$529,1,FALSE)))</f>
        <v>0</v>
      </c>
    </row>
    <row r="298" spans="1:17">
      <c r="A298" t="str">
        <f t="shared" si="26"/>
        <v>Jean-Pierre PISONI</v>
      </c>
      <c r="B298" t="s">
        <v>367</v>
      </c>
      <c r="C298" t="str">
        <f>VLOOKUP(B298,Sheet5!$A$1158:$A$1246,1,FALSE)</f>
        <v>006-05</v>
      </c>
      <c r="D298" t="s">
        <v>11</v>
      </c>
      <c r="E298" t="s">
        <v>140</v>
      </c>
      <c r="F298" t="s">
        <v>382</v>
      </c>
      <c r="G298" t="s">
        <v>9413</v>
      </c>
      <c r="H298" t="s">
        <v>10</v>
      </c>
      <c r="I298">
        <v>132</v>
      </c>
      <c r="J298">
        <v>2.67634476187E-3</v>
      </c>
      <c r="K298">
        <f t="shared" si="27"/>
        <v>0</v>
      </c>
      <c r="L298">
        <f t="shared" si="28"/>
        <v>0</v>
      </c>
      <c r="M298" t="b">
        <f t="shared" si="29"/>
        <v>0</v>
      </c>
      <c r="N298" t="str">
        <f>VLOOKUP(B298,Sheet3!$D$2:$I$578,6,FALSE)</f>
        <v>Paul Cuturello</v>
      </c>
      <c r="O298" t="str">
        <f t="shared" si="30"/>
        <v>Jean-Pierre PISONI</v>
      </c>
      <c r="P298" t="b">
        <f t="shared" si="31"/>
        <v>0</v>
      </c>
      <c r="Q298" t="b">
        <f>AND(M298,ISNA(VLOOKUP(B298,Sheet4!$A$1:$A$529,1,FALSE)))</f>
        <v>0</v>
      </c>
    </row>
    <row r="299" spans="1:17">
      <c r="A299" t="str">
        <f t="shared" si="26"/>
        <v>Paul CUTURELLO</v>
      </c>
      <c r="B299" t="s">
        <v>367</v>
      </c>
      <c r="C299" t="str">
        <f>VLOOKUP(B299,Sheet5!$A$1158:$A$1246,1,FALSE)</f>
        <v>006-05</v>
      </c>
      <c r="D299" t="s">
        <v>11</v>
      </c>
      <c r="E299" t="s">
        <v>36</v>
      </c>
      <c r="F299" t="s">
        <v>383</v>
      </c>
      <c r="G299" t="s">
        <v>9414</v>
      </c>
      <c r="H299" t="s">
        <v>21</v>
      </c>
      <c r="I299">
        <v>12419</v>
      </c>
      <c r="J299">
        <v>0.25179943634599999</v>
      </c>
      <c r="K299">
        <f t="shared" si="27"/>
        <v>12419</v>
      </c>
      <c r="L299" t="str">
        <f t="shared" si="28"/>
        <v>SOC</v>
      </c>
      <c r="M299" t="b">
        <f t="shared" si="29"/>
        <v>1</v>
      </c>
      <c r="N299" t="str">
        <f>VLOOKUP(B299,Sheet3!$D$2:$I$578,6,FALSE)</f>
        <v>Paul Cuturello</v>
      </c>
      <c r="O299" t="str">
        <f t="shared" si="30"/>
        <v>Paul CUTURELLO</v>
      </c>
      <c r="P299" t="b">
        <f t="shared" si="31"/>
        <v>1</v>
      </c>
      <c r="Q299" t="b">
        <f>AND(M299,ISNA(VLOOKUP(B299,Sheet4!$A$1:$A$529,1,FALSE)))</f>
        <v>1</v>
      </c>
    </row>
    <row r="300" spans="1:17">
      <c r="A300" t="str">
        <f t="shared" si="26"/>
        <v xml:space="preserve"> </v>
      </c>
      <c r="B300" t="s">
        <v>384</v>
      </c>
      <c r="C300" t="e">
        <f>VLOOKUP(B300,Sheet5!$A$1158:$A$1246,1,FALSE)</f>
        <v>#N/A</v>
      </c>
      <c r="G300" t="s">
        <v>9202</v>
      </c>
      <c r="H300" t="s">
        <v>1</v>
      </c>
      <c r="I300">
        <v>76095</v>
      </c>
      <c r="J300">
        <v>1</v>
      </c>
      <c r="K300">
        <f t="shared" si="27"/>
        <v>0</v>
      </c>
      <c r="L300">
        <f t="shared" si="28"/>
        <v>0</v>
      </c>
      <c r="M300" t="b">
        <f t="shared" si="29"/>
        <v>0</v>
      </c>
      <c r="N300" t="str">
        <f>VLOOKUP(B300,Sheet3!$D$2:$I$578,6,FALSE)</f>
        <v>Sylvie Gautier</v>
      </c>
      <c r="O300" t="str">
        <f t="shared" si="30"/>
        <v xml:space="preserve"> </v>
      </c>
      <c r="P300" t="b">
        <f t="shared" si="31"/>
        <v>0</v>
      </c>
      <c r="Q300" t="b">
        <f>AND(M300,ISNA(VLOOKUP(B300,Sheet4!$A$1:$A$529,1,FALSE)))</f>
        <v>0</v>
      </c>
    </row>
    <row r="301" spans="1:17">
      <c r="A301" t="str">
        <f t="shared" si="26"/>
        <v xml:space="preserve"> </v>
      </c>
      <c r="B301" t="s">
        <v>384</v>
      </c>
      <c r="C301" t="e">
        <f>VLOOKUP(B301,Sheet5!$A$1158:$A$1246,1,FALSE)</f>
        <v>#N/A</v>
      </c>
      <c r="G301" t="s">
        <v>9202</v>
      </c>
      <c r="H301" t="s">
        <v>2</v>
      </c>
      <c r="I301">
        <v>33002</v>
      </c>
      <c r="J301">
        <v>0.43369472370099998</v>
      </c>
      <c r="K301">
        <f t="shared" si="27"/>
        <v>0</v>
      </c>
      <c r="L301">
        <f t="shared" si="28"/>
        <v>0</v>
      </c>
      <c r="M301" t="b">
        <f t="shared" si="29"/>
        <v>0</v>
      </c>
      <c r="N301" t="str">
        <f>VLOOKUP(B301,Sheet3!$D$2:$I$578,6,FALSE)</f>
        <v>Sylvie Gautier</v>
      </c>
      <c r="O301" t="str">
        <f t="shared" si="30"/>
        <v xml:space="preserve"> </v>
      </c>
      <c r="P301" t="b">
        <f t="shared" si="31"/>
        <v>0</v>
      </c>
      <c r="Q301" t="b">
        <f>AND(M301,ISNA(VLOOKUP(B301,Sheet4!$A$1:$A$529,1,FALSE)))</f>
        <v>0</v>
      </c>
    </row>
    <row r="302" spans="1:17">
      <c r="A302" t="str">
        <f t="shared" si="26"/>
        <v xml:space="preserve"> </v>
      </c>
      <c r="B302" t="s">
        <v>384</v>
      </c>
      <c r="C302" t="e">
        <f>VLOOKUP(B302,Sheet5!$A$1158:$A$1246,1,FALSE)</f>
        <v>#N/A</v>
      </c>
      <c r="G302" t="s">
        <v>9202</v>
      </c>
      <c r="H302" t="s">
        <v>3</v>
      </c>
      <c r="I302">
        <v>632</v>
      </c>
      <c r="J302">
        <v>8.3054077140399998E-3</v>
      </c>
      <c r="K302">
        <f t="shared" si="27"/>
        <v>0</v>
      </c>
      <c r="L302">
        <f t="shared" si="28"/>
        <v>0</v>
      </c>
      <c r="M302" t="b">
        <f t="shared" si="29"/>
        <v>0</v>
      </c>
      <c r="N302" t="str">
        <f>VLOOKUP(B302,Sheet3!$D$2:$I$578,6,FALSE)</f>
        <v>Sylvie Gautier</v>
      </c>
      <c r="O302" t="str">
        <f t="shared" si="30"/>
        <v xml:space="preserve"> </v>
      </c>
      <c r="P302" t="b">
        <f t="shared" si="31"/>
        <v>0</v>
      </c>
      <c r="Q302" t="b">
        <f>AND(M302,ISNA(VLOOKUP(B302,Sheet4!$A$1:$A$529,1,FALSE)))</f>
        <v>0</v>
      </c>
    </row>
    <row r="303" spans="1:17">
      <c r="A303" t="str">
        <f t="shared" si="26"/>
        <v>Jean-Louis PAULUS</v>
      </c>
      <c r="B303" t="s">
        <v>384</v>
      </c>
      <c r="C303" t="e">
        <f>VLOOKUP(B303,Sheet5!$A$1158:$A$1246,1,FALSE)</f>
        <v>#N/A</v>
      </c>
      <c r="D303" t="s">
        <v>11</v>
      </c>
      <c r="E303" t="s">
        <v>120</v>
      </c>
      <c r="F303" t="s">
        <v>319</v>
      </c>
      <c r="G303" t="s">
        <v>9375</v>
      </c>
      <c r="H303" t="s">
        <v>10</v>
      </c>
      <c r="I303">
        <v>195</v>
      </c>
      <c r="J303">
        <v>4.5924495419300002E-3</v>
      </c>
      <c r="K303">
        <f t="shared" si="27"/>
        <v>0</v>
      </c>
      <c r="L303">
        <f t="shared" si="28"/>
        <v>0</v>
      </c>
      <c r="M303" t="b">
        <f t="shared" si="29"/>
        <v>0</v>
      </c>
      <c r="N303" t="str">
        <f>VLOOKUP(B303,Sheet3!$D$2:$I$578,6,FALSE)</f>
        <v>Sylvie Gautier</v>
      </c>
      <c r="O303" t="str">
        <f t="shared" si="30"/>
        <v>Jean-Louis PAULUS</v>
      </c>
      <c r="P303" t="b">
        <f t="shared" si="31"/>
        <v>0</v>
      </c>
      <c r="Q303" t="b">
        <f>AND(M303,ISNA(VLOOKUP(B303,Sheet4!$A$1:$A$529,1,FALSE)))</f>
        <v>0</v>
      </c>
    </row>
    <row r="304" spans="1:17">
      <c r="A304" t="str">
        <f t="shared" si="26"/>
        <v>Philippe GANDIN</v>
      </c>
      <c r="B304" t="s">
        <v>384</v>
      </c>
      <c r="C304" t="e">
        <f>VLOOKUP(B304,Sheet5!$A$1158:$A$1246,1,FALSE)</f>
        <v>#N/A</v>
      </c>
      <c r="D304" t="s">
        <v>11</v>
      </c>
      <c r="E304" t="s">
        <v>385</v>
      </c>
      <c r="F304" t="s">
        <v>386</v>
      </c>
      <c r="G304" t="s">
        <v>9415</v>
      </c>
      <c r="H304" t="s">
        <v>19</v>
      </c>
      <c r="I304">
        <v>1461</v>
      </c>
      <c r="J304">
        <v>3.4408045029600001E-2</v>
      </c>
      <c r="K304">
        <f t="shared" si="27"/>
        <v>0</v>
      </c>
      <c r="L304">
        <f t="shared" si="28"/>
        <v>0</v>
      </c>
      <c r="M304" t="b">
        <f t="shared" si="29"/>
        <v>0</v>
      </c>
      <c r="N304" t="str">
        <f>VLOOKUP(B304,Sheet3!$D$2:$I$578,6,FALSE)</f>
        <v>Sylvie Gautier</v>
      </c>
      <c r="O304" t="str">
        <f t="shared" si="30"/>
        <v>Philippe GANDIN</v>
      </c>
      <c r="P304" t="b">
        <f t="shared" si="31"/>
        <v>0</v>
      </c>
      <c r="Q304" t="b">
        <f>AND(M304,ISNA(VLOOKUP(B304,Sheet4!$A$1:$A$529,1,FALSE)))</f>
        <v>0</v>
      </c>
    </row>
    <row r="305" spans="1:17">
      <c r="A305" t="str">
        <f t="shared" si="26"/>
        <v>Paul FAVALE</v>
      </c>
      <c r="B305" t="s">
        <v>384</v>
      </c>
      <c r="C305" t="e">
        <f>VLOOKUP(B305,Sheet5!$A$1158:$A$1246,1,FALSE)</f>
        <v>#N/A</v>
      </c>
      <c r="D305" t="s">
        <v>11</v>
      </c>
      <c r="E305" t="s">
        <v>36</v>
      </c>
      <c r="F305" t="s">
        <v>387</v>
      </c>
      <c r="G305" t="s">
        <v>9416</v>
      </c>
      <c r="H305" t="s">
        <v>10</v>
      </c>
      <c r="I305">
        <v>86</v>
      </c>
      <c r="J305">
        <v>2.02538800311E-3</v>
      </c>
      <c r="K305">
        <f t="shared" si="27"/>
        <v>0</v>
      </c>
      <c r="L305">
        <f t="shared" si="28"/>
        <v>0</v>
      </c>
      <c r="M305" t="b">
        <f t="shared" si="29"/>
        <v>0</v>
      </c>
      <c r="N305" t="str">
        <f>VLOOKUP(B305,Sheet3!$D$2:$I$578,6,FALSE)</f>
        <v>Sylvie Gautier</v>
      </c>
      <c r="O305" t="str">
        <f t="shared" si="30"/>
        <v>Paul FAVALE</v>
      </c>
      <c r="P305" t="b">
        <f t="shared" si="31"/>
        <v>0</v>
      </c>
      <c r="Q305" t="b">
        <f>AND(M305,ISNA(VLOOKUP(B305,Sheet4!$A$1:$A$529,1,FALSE)))</f>
        <v>0</v>
      </c>
    </row>
    <row r="306" spans="1:17">
      <c r="A306" t="str">
        <f t="shared" si="26"/>
        <v>Sylvie GAUTIER</v>
      </c>
      <c r="B306" t="s">
        <v>384</v>
      </c>
      <c r="C306" t="e">
        <f>VLOOKUP(B306,Sheet5!$A$1158:$A$1246,1,FALSE)</f>
        <v>#N/A</v>
      </c>
      <c r="D306" t="s">
        <v>4</v>
      </c>
      <c r="E306" t="s">
        <v>49</v>
      </c>
      <c r="F306" t="s">
        <v>388</v>
      </c>
      <c r="G306" t="s">
        <v>6175</v>
      </c>
      <c r="H306" t="s">
        <v>21</v>
      </c>
      <c r="I306">
        <v>9461</v>
      </c>
      <c r="J306">
        <v>0.22281623136500001</v>
      </c>
      <c r="K306">
        <f t="shared" si="27"/>
        <v>9461</v>
      </c>
      <c r="L306" t="str">
        <f t="shared" si="28"/>
        <v>SOC</v>
      </c>
      <c r="M306" t="b">
        <f t="shared" si="29"/>
        <v>0</v>
      </c>
      <c r="N306" t="str">
        <f>VLOOKUP(B306,Sheet3!$D$2:$I$578,6,FALSE)</f>
        <v>Sylvie Gautier</v>
      </c>
      <c r="O306" t="str">
        <f t="shared" si="30"/>
        <v>Sylvie GAUTIER</v>
      </c>
      <c r="P306" t="b">
        <f t="shared" si="31"/>
        <v>1</v>
      </c>
      <c r="Q306" t="b">
        <f>AND(M306,ISNA(VLOOKUP(B306,Sheet4!$A$1:$A$529,1,FALSE)))</f>
        <v>0</v>
      </c>
    </row>
    <row r="307" spans="1:17">
      <c r="A307" t="str">
        <f t="shared" si="26"/>
        <v>Hubert DE MESMAY</v>
      </c>
      <c r="B307" t="s">
        <v>384</v>
      </c>
      <c r="C307" t="e">
        <f>VLOOKUP(B307,Sheet5!$A$1158:$A$1246,1,FALSE)</f>
        <v>#N/A</v>
      </c>
      <c r="D307" t="s">
        <v>11</v>
      </c>
      <c r="E307" t="s">
        <v>243</v>
      </c>
      <c r="F307" t="s">
        <v>389</v>
      </c>
      <c r="G307" t="s">
        <v>9417</v>
      </c>
      <c r="H307" t="s">
        <v>17</v>
      </c>
      <c r="I307">
        <v>8536</v>
      </c>
      <c r="J307">
        <v>0.20103153482</v>
      </c>
      <c r="K307">
        <f t="shared" si="27"/>
        <v>9461</v>
      </c>
      <c r="L307" t="str">
        <f t="shared" si="28"/>
        <v>SOC</v>
      </c>
      <c r="M307" t="b">
        <f t="shared" si="29"/>
        <v>0</v>
      </c>
      <c r="N307" t="str">
        <f>VLOOKUP(B307,Sheet3!$D$2:$I$578,6,FALSE)</f>
        <v>Sylvie Gautier</v>
      </c>
      <c r="O307" t="str">
        <f t="shared" si="30"/>
        <v>Hubert DE MESMAY</v>
      </c>
      <c r="P307" t="b">
        <f t="shared" si="31"/>
        <v>0</v>
      </c>
      <c r="Q307" t="b">
        <f>AND(M307,ISNA(VLOOKUP(B307,Sheet4!$A$1:$A$529,1,FALSE)))</f>
        <v>0</v>
      </c>
    </row>
    <row r="308" spans="1:17">
      <c r="A308" t="str">
        <f t="shared" si="26"/>
        <v>Danièle BARTOLI</v>
      </c>
      <c r="B308" t="s">
        <v>384</v>
      </c>
      <c r="C308" t="e">
        <f>VLOOKUP(B308,Sheet5!$A$1158:$A$1246,1,FALSE)</f>
        <v>#N/A</v>
      </c>
      <c r="D308" t="s">
        <v>4</v>
      </c>
      <c r="E308" t="s">
        <v>9123</v>
      </c>
      <c r="F308" t="s">
        <v>390</v>
      </c>
      <c r="G308" t="s">
        <v>9418</v>
      </c>
      <c r="H308" t="s">
        <v>10</v>
      </c>
      <c r="I308">
        <v>94</v>
      </c>
      <c r="J308">
        <v>2.2137961894399998E-3</v>
      </c>
      <c r="K308">
        <f t="shared" si="27"/>
        <v>9461</v>
      </c>
      <c r="L308" t="str">
        <f t="shared" si="28"/>
        <v>SOC</v>
      </c>
      <c r="M308" t="b">
        <f t="shared" si="29"/>
        <v>0</v>
      </c>
      <c r="N308" t="str">
        <f>VLOOKUP(B308,Sheet3!$D$2:$I$578,6,FALSE)</f>
        <v>Sylvie Gautier</v>
      </c>
      <c r="O308" t="str">
        <f t="shared" si="30"/>
        <v>Danièle BARTOLI</v>
      </c>
      <c r="P308" t="b">
        <f t="shared" si="31"/>
        <v>0</v>
      </c>
      <c r="Q308" t="b">
        <f>AND(M308,ISNA(VLOOKUP(B308,Sheet4!$A$1:$A$529,1,FALSE)))</f>
        <v>0</v>
      </c>
    </row>
    <row r="309" spans="1:17">
      <c r="A309" t="str">
        <f t="shared" si="26"/>
        <v>Oonagh WELDON</v>
      </c>
      <c r="B309" t="s">
        <v>384</v>
      </c>
      <c r="C309" t="e">
        <f>VLOOKUP(B309,Sheet5!$A$1158:$A$1246,1,FALSE)</f>
        <v>#N/A</v>
      </c>
      <c r="D309" t="s">
        <v>4</v>
      </c>
      <c r="E309" t="s">
        <v>391</v>
      </c>
      <c r="F309" t="s">
        <v>392</v>
      </c>
      <c r="G309" t="s">
        <v>9419</v>
      </c>
      <c r="H309" t="s">
        <v>29</v>
      </c>
      <c r="I309">
        <v>787</v>
      </c>
      <c r="J309">
        <v>1.8534655330799999E-2</v>
      </c>
      <c r="K309">
        <f t="shared" si="27"/>
        <v>9461</v>
      </c>
      <c r="L309" t="str">
        <f t="shared" si="28"/>
        <v>SOC</v>
      </c>
      <c r="M309" t="b">
        <f t="shared" si="29"/>
        <v>0</v>
      </c>
      <c r="N309" t="str">
        <f>VLOOKUP(B309,Sheet3!$D$2:$I$578,6,FALSE)</f>
        <v>Sylvie Gautier</v>
      </c>
      <c r="O309" t="str">
        <f t="shared" si="30"/>
        <v>Oonagh WELDON</v>
      </c>
      <c r="P309" t="b">
        <f t="shared" si="31"/>
        <v>0</v>
      </c>
      <c r="Q309" t="b">
        <f>AND(M309,ISNA(VLOOKUP(B309,Sheet4!$A$1:$A$529,1,FALSE)))</f>
        <v>0</v>
      </c>
    </row>
    <row r="310" spans="1:17">
      <c r="A310" t="str">
        <f t="shared" si="26"/>
        <v>Lionnel LUCA</v>
      </c>
      <c r="B310" t="s">
        <v>384</v>
      </c>
      <c r="C310" t="e">
        <f>VLOOKUP(B310,Sheet5!$A$1158:$A$1246,1,FALSE)</f>
        <v>#N/A</v>
      </c>
      <c r="D310" t="s">
        <v>11</v>
      </c>
      <c r="E310" t="s">
        <v>393</v>
      </c>
      <c r="F310" t="s">
        <v>394</v>
      </c>
      <c r="G310" t="s">
        <v>9420</v>
      </c>
      <c r="H310" t="s">
        <v>26</v>
      </c>
      <c r="I310">
        <v>21841</v>
      </c>
      <c r="J310">
        <v>0.51437789972000003</v>
      </c>
      <c r="K310">
        <f t="shared" si="27"/>
        <v>9461</v>
      </c>
      <c r="L310" t="str">
        <f t="shared" si="28"/>
        <v>SOC</v>
      </c>
      <c r="M310" t="b">
        <f t="shared" si="29"/>
        <v>1</v>
      </c>
      <c r="N310" t="str">
        <f>VLOOKUP(B310,Sheet3!$D$2:$I$578,6,FALSE)</f>
        <v>Sylvie Gautier</v>
      </c>
      <c r="O310" t="str">
        <f t="shared" si="30"/>
        <v>Lionnel LUCA</v>
      </c>
      <c r="P310" t="b">
        <f t="shared" si="31"/>
        <v>0</v>
      </c>
      <c r="Q310" t="b">
        <f>AND(M310,ISNA(VLOOKUP(B310,Sheet4!$A$1:$A$529,1,FALSE)))</f>
        <v>1</v>
      </c>
    </row>
    <row r="311" spans="1:17">
      <c r="A311" t="str">
        <f t="shared" si="26"/>
        <v xml:space="preserve"> </v>
      </c>
      <c r="B311" t="s">
        <v>395</v>
      </c>
      <c r="C311" t="e">
        <f>VLOOKUP(B311,Sheet5!$A$1158:$A$1246,1,FALSE)</f>
        <v>#N/A</v>
      </c>
      <c r="G311" t="s">
        <v>9202</v>
      </c>
      <c r="H311" t="s">
        <v>1</v>
      </c>
      <c r="I311">
        <v>89711</v>
      </c>
      <c r="J311">
        <v>1</v>
      </c>
      <c r="K311">
        <f t="shared" si="27"/>
        <v>0</v>
      </c>
      <c r="L311">
        <f t="shared" si="28"/>
        <v>0</v>
      </c>
      <c r="M311" t="b">
        <f t="shared" si="29"/>
        <v>0</v>
      </c>
      <c r="N311" t="str">
        <f>VLOOKUP(B311,Sheet3!$D$2:$I$578,6,FALSE)</f>
        <v>Eric Martin</v>
      </c>
      <c r="O311" t="str">
        <f t="shared" si="30"/>
        <v xml:space="preserve"> </v>
      </c>
      <c r="P311" t="b">
        <f t="shared" si="31"/>
        <v>0</v>
      </c>
      <c r="Q311" t="b">
        <f>AND(M311,ISNA(VLOOKUP(B311,Sheet4!$A$1:$A$529,1,FALSE)))</f>
        <v>0</v>
      </c>
    </row>
    <row r="312" spans="1:17">
      <c r="A312" t="str">
        <f t="shared" si="26"/>
        <v xml:space="preserve"> </v>
      </c>
      <c r="B312" t="s">
        <v>395</v>
      </c>
      <c r="C312" t="e">
        <f>VLOOKUP(B312,Sheet5!$A$1158:$A$1246,1,FALSE)</f>
        <v>#N/A</v>
      </c>
      <c r="G312" t="s">
        <v>9202</v>
      </c>
      <c r="H312" t="s">
        <v>2</v>
      </c>
      <c r="I312">
        <v>38397</v>
      </c>
      <c r="J312">
        <v>0.428007713658</v>
      </c>
      <c r="K312">
        <f t="shared" si="27"/>
        <v>0</v>
      </c>
      <c r="L312">
        <f t="shared" si="28"/>
        <v>0</v>
      </c>
      <c r="M312" t="b">
        <f t="shared" si="29"/>
        <v>0</v>
      </c>
      <c r="N312" t="str">
        <f>VLOOKUP(B312,Sheet3!$D$2:$I$578,6,FALSE)</f>
        <v>Eric Martin</v>
      </c>
      <c r="O312" t="str">
        <f t="shared" si="30"/>
        <v xml:space="preserve"> </v>
      </c>
      <c r="P312" t="b">
        <f t="shared" si="31"/>
        <v>0</v>
      </c>
      <c r="Q312" t="b">
        <f>AND(M312,ISNA(VLOOKUP(B312,Sheet4!$A$1:$A$529,1,FALSE)))</f>
        <v>0</v>
      </c>
    </row>
    <row r="313" spans="1:17">
      <c r="A313" t="str">
        <f t="shared" si="26"/>
        <v xml:space="preserve"> </v>
      </c>
      <c r="B313" t="s">
        <v>395</v>
      </c>
      <c r="C313" t="e">
        <f>VLOOKUP(B313,Sheet5!$A$1158:$A$1246,1,FALSE)</f>
        <v>#N/A</v>
      </c>
      <c r="G313" t="s">
        <v>9202</v>
      </c>
      <c r="H313" t="s">
        <v>3</v>
      </c>
      <c r="I313">
        <v>606</v>
      </c>
      <c r="J313">
        <v>6.7550244674599996E-3</v>
      </c>
      <c r="K313">
        <f t="shared" si="27"/>
        <v>0</v>
      </c>
      <c r="L313">
        <f t="shared" si="28"/>
        <v>0</v>
      </c>
      <c r="M313" t="b">
        <f t="shared" si="29"/>
        <v>0</v>
      </c>
      <c r="N313" t="str">
        <f>VLOOKUP(B313,Sheet3!$D$2:$I$578,6,FALSE)</f>
        <v>Eric Martin</v>
      </c>
      <c r="O313" t="str">
        <f t="shared" si="30"/>
        <v xml:space="preserve"> </v>
      </c>
      <c r="P313" t="b">
        <f t="shared" si="31"/>
        <v>0</v>
      </c>
      <c r="Q313" t="b">
        <f>AND(M313,ISNA(VLOOKUP(B313,Sheet4!$A$1:$A$529,1,FALSE)))</f>
        <v>0</v>
      </c>
    </row>
    <row r="314" spans="1:17">
      <c r="A314" t="str">
        <f t="shared" si="26"/>
        <v>Maurice GILLARD</v>
      </c>
      <c r="B314" t="s">
        <v>395</v>
      </c>
      <c r="C314" t="e">
        <f>VLOOKUP(B314,Sheet5!$A$1158:$A$1246,1,FALSE)</f>
        <v>#N/A</v>
      </c>
      <c r="D314" t="s">
        <v>11</v>
      </c>
      <c r="E314" t="s">
        <v>396</v>
      </c>
      <c r="F314" t="s">
        <v>397</v>
      </c>
      <c r="G314" t="s">
        <v>9421</v>
      </c>
      <c r="H314" t="s">
        <v>29</v>
      </c>
      <c r="I314">
        <v>1105</v>
      </c>
      <c r="J314">
        <v>2.1791433304400001E-2</v>
      </c>
      <c r="K314">
        <f t="shared" si="27"/>
        <v>0</v>
      </c>
      <c r="L314">
        <f t="shared" si="28"/>
        <v>0</v>
      </c>
      <c r="M314" t="b">
        <f t="shared" si="29"/>
        <v>0</v>
      </c>
      <c r="N314" t="str">
        <f>VLOOKUP(B314,Sheet3!$D$2:$I$578,6,FALSE)</f>
        <v>Eric Martin</v>
      </c>
      <c r="O314" t="str">
        <f t="shared" si="30"/>
        <v>Maurice GILLARD</v>
      </c>
      <c r="P314" t="b">
        <f t="shared" si="31"/>
        <v>0</v>
      </c>
      <c r="Q314" t="b">
        <f>AND(M314,ISNA(VLOOKUP(B314,Sheet4!$A$1:$A$529,1,FALSE)))</f>
        <v>0</v>
      </c>
    </row>
    <row r="315" spans="1:17">
      <c r="A315" t="str">
        <f t="shared" si="26"/>
        <v>Jean-Claude FRAPPA</v>
      </c>
      <c r="B315" t="s">
        <v>395</v>
      </c>
      <c r="C315" t="e">
        <f>VLOOKUP(B315,Sheet5!$A$1158:$A$1246,1,FALSE)</f>
        <v>#N/A</v>
      </c>
      <c r="D315" t="s">
        <v>11</v>
      </c>
      <c r="E315" t="s">
        <v>143</v>
      </c>
      <c r="F315" t="s">
        <v>398</v>
      </c>
      <c r="G315" t="s">
        <v>9422</v>
      </c>
      <c r="H315" t="s">
        <v>130</v>
      </c>
      <c r="I315">
        <v>588</v>
      </c>
      <c r="J315">
        <v>1.1595803423500001E-2</v>
      </c>
      <c r="K315">
        <f t="shared" si="27"/>
        <v>0</v>
      </c>
      <c r="L315">
        <f t="shared" si="28"/>
        <v>0</v>
      </c>
      <c r="M315" t="b">
        <f t="shared" si="29"/>
        <v>0</v>
      </c>
      <c r="N315" t="str">
        <f>VLOOKUP(B315,Sheet3!$D$2:$I$578,6,FALSE)</f>
        <v>Eric Martin</v>
      </c>
      <c r="O315" t="str">
        <f t="shared" si="30"/>
        <v>Jean-Claude FRAPPA</v>
      </c>
      <c r="P315" t="b">
        <f t="shared" si="31"/>
        <v>0</v>
      </c>
      <c r="Q315" t="b">
        <f>AND(M315,ISNA(VLOOKUP(B315,Sheet4!$A$1:$A$529,1,FALSE)))</f>
        <v>0</v>
      </c>
    </row>
    <row r="316" spans="1:17">
      <c r="A316" t="str">
        <f t="shared" si="26"/>
        <v>Jean LEONETTI</v>
      </c>
      <c r="B316" t="s">
        <v>395</v>
      </c>
      <c r="C316" t="e">
        <f>VLOOKUP(B316,Sheet5!$A$1158:$A$1246,1,FALSE)</f>
        <v>#N/A</v>
      </c>
      <c r="D316" t="s">
        <v>11</v>
      </c>
      <c r="E316" t="s">
        <v>97</v>
      </c>
      <c r="F316" t="s">
        <v>399</v>
      </c>
      <c r="G316" t="s">
        <v>9423</v>
      </c>
      <c r="H316" t="s">
        <v>26</v>
      </c>
      <c r="I316">
        <v>25912</v>
      </c>
      <c r="J316">
        <v>0.51100418079999999</v>
      </c>
      <c r="K316">
        <f t="shared" si="27"/>
        <v>0</v>
      </c>
      <c r="L316">
        <f t="shared" si="28"/>
        <v>0</v>
      </c>
      <c r="M316" t="b">
        <f t="shared" si="29"/>
        <v>0</v>
      </c>
      <c r="N316" t="str">
        <f>VLOOKUP(B316,Sheet3!$D$2:$I$578,6,FALSE)</f>
        <v>Eric Martin</v>
      </c>
      <c r="O316" t="str">
        <f t="shared" si="30"/>
        <v>Jean LEONETTI</v>
      </c>
      <c r="P316" t="b">
        <f t="shared" si="31"/>
        <v>0</v>
      </c>
      <c r="Q316" t="b">
        <f>AND(M316,ISNA(VLOOKUP(B316,Sheet4!$A$1:$A$529,1,FALSE)))</f>
        <v>0</v>
      </c>
    </row>
    <row r="317" spans="1:17">
      <c r="A317" t="str">
        <f t="shared" si="26"/>
        <v>Jean Bruno TONDINI</v>
      </c>
      <c r="B317" t="s">
        <v>395</v>
      </c>
      <c r="C317" t="e">
        <f>VLOOKUP(B317,Sheet5!$A$1158:$A$1246,1,FALSE)</f>
        <v>#N/A</v>
      </c>
      <c r="D317" t="s">
        <v>11</v>
      </c>
      <c r="E317" t="s">
        <v>400</v>
      </c>
      <c r="F317" t="s">
        <v>401</v>
      </c>
      <c r="G317" t="s">
        <v>9424</v>
      </c>
      <c r="H317" t="s">
        <v>13</v>
      </c>
      <c r="I317">
        <v>443</v>
      </c>
      <c r="J317">
        <v>8.7362940758899995E-3</v>
      </c>
      <c r="K317">
        <f t="shared" si="27"/>
        <v>0</v>
      </c>
      <c r="L317">
        <f t="shared" si="28"/>
        <v>0</v>
      </c>
      <c r="M317" t="b">
        <f t="shared" si="29"/>
        <v>0</v>
      </c>
      <c r="N317" t="str">
        <f>VLOOKUP(B317,Sheet3!$D$2:$I$578,6,FALSE)</f>
        <v>Eric Martin</v>
      </c>
      <c r="O317" t="str">
        <f t="shared" si="30"/>
        <v>Jean Bruno TONDINI</v>
      </c>
      <c r="P317" t="b">
        <f t="shared" si="31"/>
        <v>0</v>
      </c>
      <c r="Q317" t="b">
        <f>AND(M317,ISNA(VLOOKUP(B317,Sheet4!$A$1:$A$529,1,FALSE)))</f>
        <v>0</v>
      </c>
    </row>
    <row r="318" spans="1:17">
      <c r="A318" t="str">
        <f t="shared" si="26"/>
        <v>Mathilde VIOT</v>
      </c>
      <c r="B318" t="s">
        <v>395</v>
      </c>
      <c r="C318" t="e">
        <f>VLOOKUP(B318,Sheet5!$A$1158:$A$1246,1,FALSE)</f>
        <v>#N/A</v>
      </c>
      <c r="D318" t="s">
        <v>4</v>
      </c>
      <c r="E318" t="s">
        <v>402</v>
      </c>
      <c r="F318" t="s">
        <v>403</v>
      </c>
      <c r="G318" t="s">
        <v>9425</v>
      </c>
      <c r="H318" t="s">
        <v>17</v>
      </c>
      <c r="I318">
        <v>8567</v>
      </c>
      <c r="J318">
        <v>0.16894770056</v>
      </c>
      <c r="K318">
        <f t="shared" si="27"/>
        <v>0</v>
      </c>
      <c r="L318">
        <f t="shared" si="28"/>
        <v>0</v>
      </c>
      <c r="M318" t="b">
        <f t="shared" si="29"/>
        <v>0</v>
      </c>
      <c r="N318" t="str">
        <f>VLOOKUP(B318,Sheet3!$D$2:$I$578,6,FALSE)</f>
        <v>Eric Martin</v>
      </c>
      <c r="O318" t="str">
        <f t="shared" si="30"/>
        <v>Mathilde VIOT</v>
      </c>
      <c r="P318" t="b">
        <f t="shared" si="31"/>
        <v>0</v>
      </c>
      <c r="Q318" t="b">
        <f>AND(M318,ISNA(VLOOKUP(B318,Sheet4!$A$1:$A$529,1,FALSE)))</f>
        <v>0</v>
      </c>
    </row>
    <row r="319" spans="1:17">
      <c r="A319" t="str">
        <f t="shared" si="26"/>
        <v>Philippe CARENZO</v>
      </c>
      <c r="B319" t="s">
        <v>395</v>
      </c>
      <c r="C319" t="e">
        <f>VLOOKUP(B319,Sheet5!$A$1158:$A$1246,1,FALSE)</f>
        <v>#N/A</v>
      </c>
      <c r="D319" t="s">
        <v>11</v>
      </c>
      <c r="E319" t="s">
        <v>385</v>
      </c>
      <c r="F319" t="s">
        <v>404</v>
      </c>
      <c r="G319" t="s">
        <v>9426</v>
      </c>
      <c r="H319" t="s">
        <v>10</v>
      </c>
      <c r="I319">
        <v>803</v>
      </c>
      <c r="J319">
        <v>1.58357655597E-2</v>
      </c>
      <c r="K319">
        <f t="shared" si="27"/>
        <v>0</v>
      </c>
      <c r="L319">
        <f t="shared" si="28"/>
        <v>0</v>
      </c>
      <c r="M319" t="b">
        <f t="shared" si="29"/>
        <v>0</v>
      </c>
      <c r="N319" t="str">
        <f>VLOOKUP(B319,Sheet3!$D$2:$I$578,6,FALSE)</f>
        <v>Eric Martin</v>
      </c>
      <c r="O319" t="str">
        <f t="shared" si="30"/>
        <v>Philippe CARENZO</v>
      </c>
      <c r="P319" t="b">
        <f t="shared" si="31"/>
        <v>0</v>
      </c>
      <c r="Q319" t="b">
        <f>AND(M319,ISNA(VLOOKUP(B319,Sheet4!$A$1:$A$529,1,FALSE)))</f>
        <v>0</v>
      </c>
    </row>
    <row r="320" spans="1:17">
      <c r="A320" t="str">
        <f t="shared" si="26"/>
        <v>Christian PETARD</v>
      </c>
      <c r="B320" t="s">
        <v>395</v>
      </c>
      <c r="C320" t="e">
        <f>VLOOKUP(B320,Sheet5!$A$1158:$A$1246,1,FALSE)</f>
        <v>#N/A</v>
      </c>
      <c r="D320" t="s">
        <v>11</v>
      </c>
      <c r="E320" t="s">
        <v>312</v>
      </c>
      <c r="F320" t="s">
        <v>405</v>
      </c>
      <c r="G320" t="s">
        <v>9427</v>
      </c>
      <c r="H320" t="s">
        <v>10</v>
      </c>
      <c r="I320">
        <v>177</v>
      </c>
      <c r="J320">
        <v>3.4905734795300002E-3</v>
      </c>
      <c r="K320">
        <f t="shared" si="27"/>
        <v>0</v>
      </c>
      <c r="L320">
        <f t="shared" si="28"/>
        <v>0</v>
      </c>
      <c r="M320" t="b">
        <f t="shared" si="29"/>
        <v>0</v>
      </c>
      <c r="N320" t="str">
        <f>VLOOKUP(B320,Sheet3!$D$2:$I$578,6,FALSE)</f>
        <v>Eric Martin</v>
      </c>
      <c r="O320" t="str">
        <f t="shared" si="30"/>
        <v>Christian PETARD</v>
      </c>
      <c r="P320" t="b">
        <f t="shared" si="31"/>
        <v>0</v>
      </c>
      <c r="Q320" t="b">
        <f>AND(M320,ISNA(VLOOKUP(B320,Sheet4!$A$1:$A$529,1,FALSE)))</f>
        <v>0</v>
      </c>
    </row>
    <row r="321" spans="1:17">
      <c r="A321" t="str">
        <f t="shared" si="26"/>
        <v>Cécile DUMAS</v>
      </c>
      <c r="B321" t="s">
        <v>395</v>
      </c>
      <c r="C321" t="e">
        <f>VLOOKUP(B321,Sheet5!$A$1158:$A$1246,1,FALSE)</f>
        <v>#N/A</v>
      </c>
      <c r="D321" t="s">
        <v>4</v>
      </c>
      <c r="E321" t="s">
        <v>9009</v>
      </c>
      <c r="F321" t="s">
        <v>406</v>
      </c>
      <c r="G321" t="s">
        <v>9428</v>
      </c>
      <c r="H321" t="s">
        <v>19</v>
      </c>
      <c r="I321">
        <v>2344</v>
      </c>
      <c r="J321">
        <v>4.6225447661099997E-2</v>
      </c>
      <c r="K321">
        <f t="shared" si="27"/>
        <v>0</v>
      </c>
      <c r="L321">
        <f t="shared" si="28"/>
        <v>0</v>
      </c>
      <c r="M321" t="b">
        <f t="shared" si="29"/>
        <v>0</v>
      </c>
      <c r="N321" t="str">
        <f>VLOOKUP(B321,Sheet3!$D$2:$I$578,6,FALSE)</f>
        <v>Eric Martin</v>
      </c>
      <c r="O321" t="str">
        <f t="shared" si="30"/>
        <v>Cécile DUMAS</v>
      </c>
      <c r="P321" t="b">
        <f t="shared" si="31"/>
        <v>0</v>
      </c>
      <c r="Q321" t="b">
        <f>AND(M321,ISNA(VLOOKUP(B321,Sheet4!$A$1:$A$529,1,FALSE)))</f>
        <v>0</v>
      </c>
    </row>
    <row r="322" spans="1:17">
      <c r="A322" t="str">
        <f t="shared" si="26"/>
        <v>Eric MARTIN</v>
      </c>
      <c r="B322" t="s">
        <v>395</v>
      </c>
      <c r="C322" t="e">
        <f>VLOOKUP(B322,Sheet5!$A$1158:$A$1246,1,FALSE)</f>
        <v>#N/A</v>
      </c>
      <c r="D322" t="s">
        <v>11</v>
      </c>
      <c r="E322" t="s">
        <v>58</v>
      </c>
      <c r="F322" t="s">
        <v>407</v>
      </c>
      <c r="G322" t="s">
        <v>9429</v>
      </c>
      <c r="H322" t="s">
        <v>33</v>
      </c>
      <c r="I322">
        <v>10769</v>
      </c>
      <c r="J322">
        <v>0.21237280113599999</v>
      </c>
      <c r="K322">
        <f t="shared" si="27"/>
        <v>0</v>
      </c>
      <c r="L322">
        <f t="shared" si="28"/>
        <v>0</v>
      </c>
      <c r="M322" t="b">
        <f t="shared" si="29"/>
        <v>1</v>
      </c>
      <c r="N322" t="str">
        <f>VLOOKUP(B322,Sheet3!$D$2:$I$578,6,FALSE)</f>
        <v>Eric Martin</v>
      </c>
      <c r="O322" t="str">
        <f t="shared" si="30"/>
        <v>Eric MARTIN</v>
      </c>
      <c r="P322" t="b">
        <f t="shared" si="31"/>
        <v>1</v>
      </c>
      <c r="Q322" t="b">
        <f>AND(M322,ISNA(VLOOKUP(B322,Sheet4!$A$1:$A$529,1,FALSE)))</f>
        <v>1</v>
      </c>
    </row>
    <row r="323" spans="1:17">
      <c r="A323" t="str">
        <f t="shared" ref="A323:A386" si="32">O323</f>
        <v xml:space="preserve"> </v>
      </c>
      <c r="B323" t="s">
        <v>408</v>
      </c>
      <c r="C323" t="e">
        <f>VLOOKUP(B323,Sheet5!$A$1158:$A$1246,1,FALSE)</f>
        <v>#N/A</v>
      </c>
      <c r="G323" t="s">
        <v>9202</v>
      </c>
      <c r="H323" t="s">
        <v>1</v>
      </c>
      <c r="I323">
        <v>80580</v>
      </c>
      <c r="J323">
        <v>1</v>
      </c>
      <c r="K323">
        <f t="shared" ref="K323:K386" si="33">IF(B323&lt;&gt;B322,0,IF(NOT(ISERR(FIND(H323,"VECREGSOC"))),IF(I323&gt;K322,I323,K322),K322))</f>
        <v>0</v>
      </c>
      <c r="L323">
        <f t="shared" ref="L323:L386" si="34">IF(B323&lt;&gt;B322,0,IF(NOT(ISERR(FIND(H323,"VECREGSOC"))),IF(I323&gt;K322,H323,L322),L322))</f>
        <v>0</v>
      </c>
      <c r="M323" t="b">
        <f t="shared" ref="M323:M386" si="35">B323&lt;&gt;B324</f>
        <v>0</v>
      </c>
      <c r="N323" t="str">
        <f>VLOOKUP(B323,Sheet3!$D$2:$I$578,6,FALSE)</f>
        <v>Elisabeth Deborde</v>
      </c>
      <c r="O323" t="str">
        <f t="shared" si="30"/>
        <v xml:space="preserve"> </v>
      </c>
      <c r="P323" t="b">
        <f t="shared" si="31"/>
        <v>0</v>
      </c>
      <c r="Q323" t="b">
        <f>AND(M323,ISNA(VLOOKUP(B323,Sheet4!$A$1:$A$529,1,FALSE)))</f>
        <v>0</v>
      </c>
    </row>
    <row r="324" spans="1:17">
      <c r="A324" t="str">
        <f t="shared" si="32"/>
        <v xml:space="preserve"> </v>
      </c>
      <c r="B324" t="s">
        <v>408</v>
      </c>
      <c r="C324" t="e">
        <f>VLOOKUP(B324,Sheet5!$A$1158:$A$1246,1,FALSE)</f>
        <v>#N/A</v>
      </c>
      <c r="G324" t="s">
        <v>9202</v>
      </c>
      <c r="H324" t="s">
        <v>2</v>
      </c>
      <c r="I324">
        <v>37275</v>
      </c>
      <c r="J324">
        <v>0.462583767684</v>
      </c>
      <c r="K324">
        <f t="shared" si="33"/>
        <v>0</v>
      </c>
      <c r="L324">
        <f t="shared" si="34"/>
        <v>0</v>
      </c>
      <c r="M324" t="b">
        <f t="shared" si="35"/>
        <v>0</v>
      </c>
      <c r="N324" t="str">
        <f>VLOOKUP(B324,Sheet3!$D$2:$I$578,6,FALSE)</f>
        <v>Elisabeth Deborde</v>
      </c>
      <c r="O324" t="str">
        <f t="shared" si="30"/>
        <v xml:space="preserve"> </v>
      </c>
      <c r="P324" t="b">
        <f t="shared" si="31"/>
        <v>0</v>
      </c>
      <c r="Q324" t="b">
        <f>AND(M324,ISNA(VLOOKUP(B324,Sheet4!$A$1:$A$529,1,FALSE)))</f>
        <v>0</v>
      </c>
    </row>
    <row r="325" spans="1:17">
      <c r="A325" t="str">
        <f t="shared" si="32"/>
        <v xml:space="preserve"> </v>
      </c>
      <c r="B325" t="s">
        <v>408</v>
      </c>
      <c r="C325" t="e">
        <f>VLOOKUP(B325,Sheet5!$A$1158:$A$1246,1,FALSE)</f>
        <v>#N/A</v>
      </c>
      <c r="G325" t="s">
        <v>9202</v>
      </c>
      <c r="H325" t="s">
        <v>3</v>
      </c>
      <c r="I325">
        <v>717</v>
      </c>
      <c r="J325">
        <v>8.8979895755800006E-3</v>
      </c>
      <c r="K325">
        <f t="shared" si="33"/>
        <v>0</v>
      </c>
      <c r="L325">
        <f t="shared" si="34"/>
        <v>0</v>
      </c>
      <c r="M325" t="b">
        <f t="shared" si="35"/>
        <v>0</v>
      </c>
      <c r="N325" t="str">
        <f>VLOOKUP(B325,Sheet3!$D$2:$I$578,6,FALSE)</f>
        <v>Elisabeth Deborde</v>
      </c>
      <c r="O325" t="str">
        <f t="shared" si="30"/>
        <v xml:space="preserve"> </v>
      </c>
      <c r="P325" t="b">
        <f t="shared" si="31"/>
        <v>0</v>
      </c>
      <c r="Q325" t="b">
        <f>AND(M325,ISNA(VLOOKUP(B325,Sheet4!$A$1:$A$529,1,FALSE)))</f>
        <v>0</v>
      </c>
    </row>
    <row r="326" spans="1:17">
      <c r="A326" t="str">
        <f t="shared" si="32"/>
        <v>Adrien GROSJEAN</v>
      </c>
      <c r="B326" t="s">
        <v>408</v>
      </c>
      <c r="C326" t="e">
        <f>VLOOKUP(B326,Sheet5!$A$1158:$A$1246,1,FALSE)</f>
        <v>#N/A</v>
      </c>
      <c r="D326" t="s">
        <v>11</v>
      </c>
      <c r="E326" t="s">
        <v>409</v>
      </c>
      <c r="F326" t="s">
        <v>410</v>
      </c>
      <c r="G326" t="s">
        <v>9430</v>
      </c>
      <c r="H326" t="s">
        <v>17</v>
      </c>
      <c r="I326">
        <v>10096</v>
      </c>
      <c r="J326">
        <v>0.237062083216</v>
      </c>
      <c r="K326">
        <f t="shared" si="33"/>
        <v>0</v>
      </c>
      <c r="L326">
        <f t="shared" si="34"/>
        <v>0</v>
      </c>
      <c r="M326" t="b">
        <f t="shared" si="35"/>
        <v>0</v>
      </c>
      <c r="N326" t="str">
        <f>VLOOKUP(B326,Sheet3!$D$2:$I$578,6,FALSE)</f>
        <v>Elisabeth Deborde</v>
      </c>
      <c r="O326" t="str">
        <f t="shared" si="30"/>
        <v>Adrien GROSJEAN</v>
      </c>
      <c r="P326" t="b">
        <f t="shared" si="31"/>
        <v>0</v>
      </c>
      <c r="Q326" t="b">
        <f>AND(M326,ISNA(VLOOKUP(B326,Sheet4!$A$1:$A$529,1,FALSE)))</f>
        <v>0</v>
      </c>
    </row>
    <row r="327" spans="1:17">
      <c r="A327" t="str">
        <f t="shared" si="32"/>
        <v>Liliane PECOUT</v>
      </c>
      <c r="B327" t="s">
        <v>408</v>
      </c>
      <c r="C327" t="e">
        <f>VLOOKUP(B327,Sheet5!$A$1158:$A$1246,1,FALSE)</f>
        <v>#N/A</v>
      </c>
      <c r="D327" t="s">
        <v>4</v>
      </c>
      <c r="E327" t="s">
        <v>411</v>
      </c>
      <c r="F327" t="s">
        <v>412</v>
      </c>
      <c r="G327" t="s">
        <v>9431</v>
      </c>
      <c r="H327" t="s">
        <v>10</v>
      </c>
      <c r="I327">
        <v>154</v>
      </c>
      <c r="J327">
        <v>3.61604207758E-3</v>
      </c>
      <c r="K327">
        <f t="shared" si="33"/>
        <v>0</v>
      </c>
      <c r="L327">
        <f t="shared" si="34"/>
        <v>0</v>
      </c>
      <c r="M327" t="b">
        <f t="shared" si="35"/>
        <v>0</v>
      </c>
      <c r="N327" t="str">
        <f>VLOOKUP(B327,Sheet3!$D$2:$I$578,6,FALSE)</f>
        <v>Elisabeth Deborde</v>
      </c>
      <c r="O327" t="str">
        <f t="shared" si="30"/>
        <v>Liliane PECOUT</v>
      </c>
      <c r="P327" t="b">
        <f t="shared" si="31"/>
        <v>0</v>
      </c>
      <c r="Q327" t="b">
        <f>AND(M327,ISNA(VLOOKUP(B327,Sheet4!$A$1:$A$529,1,FALSE)))</f>
        <v>0</v>
      </c>
    </row>
    <row r="328" spans="1:17">
      <c r="A328" t="str">
        <f t="shared" si="32"/>
        <v>Sylvie ROLLY</v>
      </c>
      <c r="B328" t="s">
        <v>408</v>
      </c>
      <c r="C328" t="e">
        <f>VLOOKUP(B328,Sheet5!$A$1158:$A$1246,1,FALSE)</f>
        <v>#N/A</v>
      </c>
      <c r="D328" t="s">
        <v>4</v>
      </c>
      <c r="E328" t="s">
        <v>49</v>
      </c>
      <c r="F328" t="s">
        <v>413</v>
      </c>
      <c r="G328" t="s">
        <v>9432</v>
      </c>
      <c r="H328" t="s">
        <v>19</v>
      </c>
      <c r="I328">
        <v>1344</v>
      </c>
      <c r="J328">
        <v>3.1558185404299999E-2</v>
      </c>
      <c r="K328">
        <f t="shared" si="33"/>
        <v>0</v>
      </c>
      <c r="L328">
        <f t="shared" si="34"/>
        <v>0</v>
      </c>
      <c r="M328" t="b">
        <f t="shared" si="35"/>
        <v>0</v>
      </c>
      <c r="N328" t="str">
        <f>VLOOKUP(B328,Sheet3!$D$2:$I$578,6,FALSE)</f>
        <v>Elisabeth Deborde</v>
      </c>
      <c r="O328" t="str">
        <f t="shared" si="30"/>
        <v>Sylvie ROLLY</v>
      </c>
      <c r="P328" t="b">
        <f t="shared" si="31"/>
        <v>0</v>
      </c>
      <c r="Q328" t="b">
        <f>AND(M328,ISNA(VLOOKUP(B328,Sheet4!$A$1:$A$529,1,FALSE)))</f>
        <v>0</v>
      </c>
    </row>
    <row r="329" spans="1:17">
      <c r="A329" t="str">
        <f t="shared" si="32"/>
        <v>Elisabeth DEBORDE</v>
      </c>
      <c r="B329" t="s">
        <v>408</v>
      </c>
      <c r="C329" t="e">
        <f>VLOOKUP(B329,Sheet5!$A$1158:$A$1246,1,FALSE)</f>
        <v>#N/A</v>
      </c>
      <c r="D329" t="s">
        <v>4</v>
      </c>
      <c r="E329" t="s">
        <v>414</v>
      </c>
      <c r="F329" t="s">
        <v>415</v>
      </c>
      <c r="G329" t="s">
        <v>9433</v>
      </c>
      <c r="H329" t="s">
        <v>7</v>
      </c>
      <c r="I329">
        <v>8997</v>
      </c>
      <c r="J329">
        <v>0.211256692026</v>
      </c>
      <c r="K329">
        <f t="shared" si="33"/>
        <v>8997</v>
      </c>
      <c r="L329" t="str">
        <f t="shared" si="34"/>
        <v>VEC</v>
      </c>
      <c r="M329" t="b">
        <f t="shared" si="35"/>
        <v>0</v>
      </c>
      <c r="N329" t="str">
        <f>VLOOKUP(B329,Sheet3!$D$2:$I$578,6,FALSE)</f>
        <v>Elisabeth Deborde</v>
      </c>
      <c r="O329" t="str">
        <f t="shared" si="30"/>
        <v>Elisabeth DEBORDE</v>
      </c>
      <c r="P329" t="b">
        <f t="shared" si="31"/>
        <v>1</v>
      </c>
      <c r="Q329" t="b">
        <f>AND(M329,ISNA(VLOOKUP(B329,Sheet4!$A$1:$A$529,1,FALSE)))</f>
        <v>0</v>
      </c>
    </row>
    <row r="330" spans="1:17">
      <c r="A330" t="str">
        <f t="shared" si="32"/>
        <v>Serge GARDIEN</v>
      </c>
      <c r="B330" t="s">
        <v>408</v>
      </c>
      <c r="C330" t="e">
        <f>VLOOKUP(B330,Sheet5!$A$1158:$A$1246,1,FALSE)</f>
        <v>#N/A</v>
      </c>
      <c r="D330" t="s">
        <v>11</v>
      </c>
      <c r="E330" t="s">
        <v>416</v>
      </c>
      <c r="F330" t="s">
        <v>417</v>
      </c>
      <c r="G330" t="s">
        <v>9434</v>
      </c>
      <c r="H330" t="s">
        <v>29</v>
      </c>
      <c r="I330">
        <v>711</v>
      </c>
      <c r="J330">
        <v>1.6694843617899999E-2</v>
      </c>
      <c r="K330">
        <f t="shared" si="33"/>
        <v>8997</v>
      </c>
      <c r="L330" t="str">
        <f t="shared" si="34"/>
        <v>VEC</v>
      </c>
      <c r="M330" t="b">
        <f t="shared" si="35"/>
        <v>0</v>
      </c>
      <c r="N330" t="str">
        <f>VLOOKUP(B330,Sheet3!$D$2:$I$578,6,FALSE)</f>
        <v>Elisabeth Deborde</v>
      </c>
      <c r="O330" t="str">
        <f t="shared" si="30"/>
        <v>Serge GARDIEN</v>
      </c>
      <c r="P330" t="b">
        <f t="shared" si="31"/>
        <v>0</v>
      </c>
      <c r="Q330" t="b">
        <f>AND(M330,ISNA(VLOOKUP(B330,Sheet4!$A$1:$A$529,1,FALSE)))</f>
        <v>0</v>
      </c>
    </row>
    <row r="331" spans="1:17">
      <c r="A331" t="str">
        <f t="shared" si="32"/>
        <v>Jean-Pierre VILLON</v>
      </c>
      <c r="B331" t="s">
        <v>408</v>
      </c>
      <c r="C331" t="e">
        <f>VLOOKUP(B331,Sheet5!$A$1158:$A$1246,1,FALSE)</f>
        <v>#N/A</v>
      </c>
      <c r="D331" t="s">
        <v>11</v>
      </c>
      <c r="E331" t="s">
        <v>140</v>
      </c>
      <c r="F331" t="s">
        <v>418</v>
      </c>
      <c r="G331" t="s">
        <v>9435</v>
      </c>
      <c r="H331" t="s">
        <v>29</v>
      </c>
      <c r="I331">
        <v>383</v>
      </c>
      <c r="J331">
        <v>8.9931436085299993E-3</v>
      </c>
      <c r="K331">
        <f t="shared" si="33"/>
        <v>8997</v>
      </c>
      <c r="L331" t="str">
        <f t="shared" si="34"/>
        <v>VEC</v>
      </c>
      <c r="M331" t="b">
        <f t="shared" si="35"/>
        <v>0</v>
      </c>
      <c r="N331" t="str">
        <f>VLOOKUP(B331,Sheet3!$D$2:$I$578,6,FALSE)</f>
        <v>Elisabeth Deborde</v>
      </c>
      <c r="O331" t="str">
        <f t="shared" si="30"/>
        <v>Jean-Pierre VILLON</v>
      </c>
      <c r="P331" t="b">
        <f t="shared" si="31"/>
        <v>0</v>
      </c>
      <c r="Q331" t="b">
        <f>AND(M331,ISNA(VLOOKUP(B331,Sheet4!$A$1:$A$529,1,FALSE)))</f>
        <v>0</v>
      </c>
    </row>
    <row r="332" spans="1:17">
      <c r="A332" t="str">
        <f t="shared" si="32"/>
        <v>Bernard BROCHAND</v>
      </c>
      <c r="B332" t="s">
        <v>408</v>
      </c>
      <c r="C332" t="e">
        <f>VLOOKUP(B332,Sheet5!$A$1158:$A$1246,1,FALSE)</f>
        <v>#N/A</v>
      </c>
      <c r="D332" t="s">
        <v>11</v>
      </c>
      <c r="E332" t="s">
        <v>84</v>
      </c>
      <c r="F332" t="s">
        <v>419</v>
      </c>
      <c r="G332" t="s">
        <v>9436</v>
      </c>
      <c r="H332" t="s">
        <v>26</v>
      </c>
      <c r="I332">
        <v>20350</v>
      </c>
      <c r="J332">
        <v>0.47783413168</v>
      </c>
      <c r="K332">
        <f t="shared" si="33"/>
        <v>8997</v>
      </c>
      <c r="L332" t="str">
        <f t="shared" si="34"/>
        <v>VEC</v>
      </c>
      <c r="M332" t="b">
        <f t="shared" si="35"/>
        <v>0</v>
      </c>
      <c r="N332" t="str">
        <f>VLOOKUP(B332,Sheet3!$D$2:$I$578,6,FALSE)</f>
        <v>Elisabeth Deborde</v>
      </c>
      <c r="O332" t="str">
        <f t="shared" si="30"/>
        <v>Bernard BROCHAND</v>
      </c>
      <c r="P332" t="b">
        <f t="shared" si="31"/>
        <v>0</v>
      </c>
      <c r="Q332" t="b">
        <f>AND(M332,ISNA(VLOOKUP(B332,Sheet4!$A$1:$A$529,1,FALSE)))</f>
        <v>0</v>
      </c>
    </row>
    <row r="333" spans="1:17">
      <c r="A333" t="str">
        <f t="shared" si="32"/>
        <v>Marlène POIRIER</v>
      </c>
      <c r="B333" t="s">
        <v>408</v>
      </c>
      <c r="C333" t="e">
        <f>VLOOKUP(B333,Sheet5!$A$1158:$A$1246,1,FALSE)</f>
        <v>#N/A</v>
      </c>
      <c r="D333" t="s">
        <v>4</v>
      </c>
      <c r="E333" t="s">
        <v>9124</v>
      </c>
      <c r="F333" t="s">
        <v>420</v>
      </c>
      <c r="G333" t="s">
        <v>9437</v>
      </c>
      <c r="H333" t="s">
        <v>13</v>
      </c>
      <c r="I333">
        <v>553</v>
      </c>
      <c r="J333">
        <v>1.29848783695E-2</v>
      </c>
      <c r="K333">
        <f t="shared" si="33"/>
        <v>8997</v>
      </c>
      <c r="L333" t="str">
        <f t="shared" si="34"/>
        <v>VEC</v>
      </c>
      <c r="M333" t="b">
        <f t="shared" si="35"/>
        <v>1</v>
      </c>
      <c r="N333" t="str">
        <f>VLOOKUP(B333,Sheet3!$D$2:$I$578,6,FALSE)</f>
        <v>Elisabeth Deborde</v>
      </c>
      <c r="O333" t="str">
        <f t="shared" si="30"/>
        <v>Marlène POIRIER</v>
      </c>
      <c r="P333" t="b">
        <f t="shared" si="31"/>
        <v>0</v>
      </c>
      <c r="Q333" t="b">
        <f>AND(M333,ISNA(VLOOKUP(B333,Sheet4!$A$1:$A$529,1,FALSE)))</f>
        <v>1</v>
      </c>
    </row>
    <row r="334" spans="1:17">
      <c r="A334" t="str">
        <f t="shared" si="32"/>
        <v xml:space="preserve"> </v>
      </c>
      <c r="B334" t="s">
        <v>421</v>
      </c>
      <c r="C334" t="e">
        <f>VLOOKUP(B334,Sheet5!$A$1158:$A$1246,1,FALSE)</f>
        <v>#N/A</v>
      </c>
      <c r="G334" t="s">
        <v>9202</v>
      </c>
      <c r="H334" t="s">
        <v>1</v>
      </c>
      <c r="I334">
        <v>77302</v>
      </c>
      <c r="J334">
        <v>1</v>
      </c>
      <c r="K334">
        <f t="shared" si="33"/>
        <v>0</v>
      </c>
      <c r="L334">
        <f t="shared" si="34"/>
        <v>0</v>
      </c>
      <c r="M334" t="b">
        <f t="shared" si="35"/>
        <v>0</v>
      </c>
      <c r="N334" t="str">
        <f>VLOOKUP(B334,Sheet3!$D$2:$I$578,6,FALSE)</f>
        <v>Marie-Louise Gourdon</v>
      </c>
      <c r="O334" t="str">
        <f t="shared" ref="O334:O397" si="36">E334&amp;" "&amp;F334</f>
        <v xml:space="preserve"> </v>
      </c>
      <c r="P334" t="b">
        <f t="shared" si="31"/>
        <v>0</v>
      </c>
      <c r="Q334" t="b">
        <f>AND(M334,ISNA(VLOOKUP(B334,Sheet4!$A$1:$A$529,1,FALSE)))</f>
        <v>0</v>
      </c>
    </row>
    <row r="335" spans="1:17">
      <c r="A335" t="str">
        <f t="shared" si="32"/>
        <v xml:space="preserve"> </v>
      </c>
      <c r="B335" t="s">
        <v>421</v>
      </c>
      <c r="C335" t="e">
        <f>VLOOKUP(B335,Sheet5!$A$1158:$A$1246,1,FALSE)</f>
        <v>#N/A</v>
      </c>
      <c r="G335" t="s">
        <v>9202</v>
      </c>
      <c r="H335" t="s">
        <v>2</v>
      </c>
      <c r="I335">
        <v>33269</v>
      </c>
      <c r="J335">
        <v>0.43037696308000001</v>
      </c>
      <c r="K335">
        <f t="shared" si="33"/>
        <v>0</v>
      </c>
      <c r="L335">
        <f t="shared" si="34"/>
        <v>0</v>
      </c>
      <c r="M335" t="b">
        <f t="shared" si="35"/>
        <v>0</v>
      </c>
      <c r="N335" t="str">
        <f>VLOOKUP(B335,Sheet3!$D$2:$I$578,6,FALSE)</f>
        <v>Marie-Louise Gourdon</v>
      </c>
      <c r="O335" t="str">
        <f t="shared" si="36"/>
        <v xml:space="preserve"> </v>
      </c>
      <c r="P335" t="b">
        <f t="shared" ref="P335:P398" si="37">O335=N335</f>
        <v>0</v>
      </c>
      <c r="Q335" t="b">
        <f>AND(M335,ISNA(VLOOKUP(B335,Sheet4!$A$1:$A$529,1,FALSE)))</f>
        <v>0</v>
      </c>
    </row>
    <row r="336" spans="1:17">
      <c r="A336" t="str">
        <f t="shared" si="32"/>
        <v xml:space="preserve"> </v>
      </c>
      <c r="B336" t="s">
        <v>421</v>
      </c>
      <c r="C336" t="e">
        <f>VLOOKUP(B336,Sheet5!$A$1158:$A$1246,1,FALSE)</f>
        <v>#N/A</v>
      </c>
      <c r="G336" t="s">
        <v>9202</v>
      </c>
      <c r="H336" t="s">
        <v>3</v>
      </c>
      <c r="I336">
        <v>437</v>
      </c>
      <c r="J336">
        <v>5.6531525704399998E-3</v>
      </c>
      <c r="K336">
        <f t="shared" si="33"/>
        <v>0</v>
      </c>
      <c r="L336">
        <f t="shared" si="34"/>
        <v>0</v>
      </c>
      <c r="M336" t="b">
        <f t="shared" si="35"/>
        <v>0</v>
      </c>
      <c r="N336" t="str">
        <f>VLOOKUP(B336,Sheet3!$D$2:$I$578,6,FALSE)</f>
        <v>Marie-Louise Gourdon</v>
      </c>
      <c r="O336" t="str">
        <f t="shared" si="36"/>
        <v xml:space="preserve"> </v>
      </c>
      <c r="P336" t="b">
        <f t="shared" si="37"/>
        <v>0</v>
      </c>
      <c r="Q336" t="b">
        <f>AND(M336,ISNA(VLOOKUP(B336,Sheet4!$A$1:$A$529,1,FALSE)))</f>
        <v>0</v>
      </c>
    </row>
    <row r="337" spans="1:17">
      <c r="A337" t="str">
        <f t="shared" si="32"/>
        <v>Pascal DUCREUX</v>
      </c>
      <c r="B337" t="s">
        <v>421</v>
      </c>
      <c r="C337" t="e">
        <f>VLOOKUP(B337,Sheet5!$A$1158:$A$1246,1,FALSE)</f>
        <v>#N/A</v>
      </c>
      <c r="D337" t="s">
        <v>11</v>
      </c>
      <c r="E337" t="s">
        <v>200</v>
      </c>
      <c r="F337" t="s">
        <v>422</v>
      </c>
      <c r="G337" t="s">
        <v>9438</v>
      </c>
      <c r="H337" t="s">
        <v>29</v>
      </c>
      <c r="I337">
        <v>614</v>
      </c>
      <c r="J337">
        <v>1.4083860904700001E-2</v>
      </c>
      <c r="K337">
        <f t="shared" si="33"/>
        <v>0</v>
      </c>
      <c r="L337">
        <f t="shared" si="34"/>
        <v>0</v>
      </c>
      <c r="M337" t="b">
        <f t="shared" si="35"/>
        <v>0</v>
      </c>
      <c r="N337" t="str">
        <f>VLOOKUP(B337,Sheet3!$D$2:$I$578,6,FALSE)</f>
        <v>Marie-Louise Gourdon</v>
      </c>
      <c r="O337" t="str">
        <f t="shared" si="36"/>
        <v>Pascal DUCREUX</v>
      </c>
      <c r="P337" t="b">
        <f t="shared" si="37"/>
        <v>0</v>
      </c>
      <c r="Q337" t="b">
        <f>AND(M337,ISNA(VLOOKUP(B337,Sheet4!$A$1:$A$529,1,FALSE)))</f>
        <v>0</v>
      </c>
    </row>
    <row r="338" spans="1:17">
      <c r="A338" t="str">
        <f t="shared" si="32"/>
        <v>Haydée MULLER</v>
      </c>
      <c r="B338" t="s">
        <v>421</v>
      </c>
      <c r="C338" t="e">
        <f>VLOOKUP(B338,Sheet5!$A$1158:$A$1246,1,FALSE)</f>
        <v>#N/A</v>
      </c>
      <c r="D338" t="s">
        <v>4</v>
      </c>
      <c r="E338" t="s">
        <v>9010</v>
      </c>
      <c r="F338" t="s">
        <v>423</v>
      </c>
      <c r="G338" t="s">
        <v>9439</v>
      </c>
      <c r="H338" t="s">
        <v>29</v>
      </c>
      <c r="I338">
        <v>347</v>
      </c>
      <c r="J338">
        <v>7.9594458207199997E-3</v>
      </c>
      <c r="K338">
        <f t="shared" si="33"/>
        <v>0</v>
      </c>
      <c r="L338">
        <f t="shared" si="34"/>
        <v>0</v>
      </c>
      <c r="M338" t="b">
        <f t="shared" si="35"/>
        <v>0</v>
      </c>
      <c r="N338" t="str">
        <f>VLOOKUP(B338,Sheet3!$D$2:$I$578,6,FALSE)</f>
        <v>Marie-Louise Gourdon</v>
      </c>
      <c r="O338" t="str">
        <f t="shared" si="36"/>
        <v>Haydée MULLER</v>
      </c>
      <c r="P338" t="b">
        <f t="shared" si="37"/>
        <v>0</v>
      </c>
      <c r="Q338" t="b">
        <f>AND(M338,ISNA(VLOOKUP(B338,Sheet4!$A$1:$A$529,1,FALSE)))</f>
        <v>0</v>
      </c>
    </row>
    <row r="339" spans="1:17">
      <c r="A339" t="str">
        <f t="shared" si="32"/>
        <v>Michèle TABAROT</v>
      </c>
      <c r="B339" t="s">
        <v>421</v>
      </c>
      <c r="C339" t="e">
        <f>VLOOKUP(B339,Sheet5!$A$1158:$A$1246,1,FALSE)</f>
        <v>#N/A</v>
      </c>
      <c r="D339" t="s">
        <v>4</v>
      </c>
      <c r="E339" t="s">
        <v>9114</v>
      </c>
      <c r="F339" t="s">
        <v>424</v>
      </c>
      <c r="G339" t="s">
        <v>9440</v>
      </c>
      <c r="H339" t="s">
        <v>26</v>
      </c>
      <c r="I339">
        <v>20629</v>
      </c>
      <c r="J339">
        <v>0.473185613359</v>
      </c>
      <c r="K339">
        <f t="shared" si="33"/>
        <v>0</v>
      </c>
      <c r="L339">
        <f t="shared" si="34"/>
        <v>0</v>
      </c>
      <c r="M339" t="b">
        <f t="shared" si="35"/>
        <v>0</v>
      </c>
      <c r="N339" t="str">
        <f>VLOOKUP(B339,Sheet3!$D$2:$I$578,6,FALSE)</f>
        <v>Marie-Louise Gourdon</v>
      </c>
      <c r="O339" t="str">
        <f t="shared" si="36"/>
        <v>Michèle TABAROT</v>
      </c>
      <c r="P339" t="b">
        <f t="shared" si="37"/>
        <v>0</v>
      </c>
      <c r="Q339" t="b">
        <f>AND(M339,ISNA(VLOOKUP(B339,Sheet4!$A$1:$A$529,1,FALSE)))</f>
        <v>0</v>
      </c>
    </row>
    <row r="340" spans="1:17">
      <c r="A340" t="str">
        <f t="shared" si="32"/>
        <v>Robert GIARDINA</v>
      </c>
      <c r="B340" t="s">
        <v>421</v>
      </c>
      <c r="C340" t="e">
        <f>VLOOKUP(B340,Sheet5!$A$1158:$A$1246,1,FALSE)</f>
        <v>#N/A</v>
      </c>
      <c r="D340" t="s">
        <v>11</v>
      </c>
      <c r="E340" t="s">
        <v>308</v>
      </c>
      <c r="F340" t="s">
        <v>425</v>
      </c>
      <c r="G340" t="s">
        <v>9441</v>
      </c>
      <c r="H340" t="s">
        <v>10</v>
      </c>
      <c r="I340">
        <v>120</v>
      </c>
      <c r="J340">
        <v>2.7525461051500001E-3</v>
      </c>
      <c r="K340">
        <f t="shared" si="33"/>
        <v>0</v>
      </c>
      <c r="L340">
        <f t="shared" si="34"/>
        <v>0</v>
      </c>
      <c r="M340" t="b">
        <f t="shared" si="35"/>
        <v>0</v>
      </c>
      <c r="N340" t="str">
        <f>VLOOKUP(B340,Sheet3!$D$2:$I$578,6,FALSE)</f>
        <v>Marie-Louise Gourdon</v>
      </c>
      <c r="O340" t="str">
        <f t="shared" si="36"/>
        <v>Robert GIARDINA</v>
      </c>
      <c r="P340" t="b">
        <f t="shared" si="37"/>
        <v>0</v>
      </c>
      <c r="Q340" t="b">
        <f>AND(M340,ISNA(VLOOKUP(B340,Sheet4!$A$1:$A$529,1,FALSE)))</f>
        <v>0</v>
      </c>
    </row>
    <row r="341" spans="1:17">
      <c r="A341" t="str">
        <f t="shared" si="32"/>
        <v>Marlène ORFILA</v>
      </c>
      <c r="B341" t="s">
        <v>421</v>
      </c>
      <c r="C341" t="e">
        <f>VLOOKUP(B341,Sheet5!$A$1158:$A$1246,1,FALSE)</f>
        <v>#N/A</v>
      </c>
      <c r="D341" t="s">
        <v>4</v>
      </c>
      <c r="E341" t="s">
        <v>9124</v>
      </c>
      <c r="F341" t="s">
        <v>426</v>
      </c>
      <c r="G341" t="s">
        <v>9442</v>
      </c>
      <c r="H341" t="s">
        <v>17</v>
      </c>
      <c r="I341">
        <v>7593</v>
      </c>
      <c r="J341">
        <v>0.174167354803</v>
      </c>
      <c r="K341">
        <f t="shared" si="33"/>
        <v>0</v>
      </c>
      <c r="L341">
        <f t="shared" si="34"/>
        <v>0</v>
      </c>
      <c r="M341" t="b">
        <f t="shared" si="35"/>
        <v>0</v>
      </c>
      <c r="N341" t="str">
        <f>VLOOKUP(B341,Sheet3!$D$2:$I$578,6,FALSE)</f>
        <v>Marie-Louise Gourdon</v>
      </c>
      <c r="O341" t="str">
        <f t="shared" si="36"/>
        <v>Marlène ORFILA</v>
      </c>
      <c r="P341" t="b">
        <f t="shared" si="37"/>
        <v>0</v>
      </c>
      <c r="Q341" t="b">
        <f>AND(M341,ISNA(VLOOKUP(B341,Sheet4!$A$1:$A$529,1,FALSE)))</f>
        <v>0</v>
      </c>
    </row>
    <row r="342" spans="1:17">
      <c r="A342" t="str">
        <f t="shared" si="32"/>
        <v>Laurent DE VARGAS</v>
      </c>
      <c r="B342" t="s">
        <v>421</v>
      </c>
      <c r="C342" t="e">
        <f>VLOOKUP(B342,Sheet5!$A$1158:$A$1246,1,FALSE)</f>
        <v>#N/A</v>
      </c>
      <c r="D342" t="s">
        <v>11</v>
      </c>
      <c r="E342" t="s">
        <v>342</v>
      </c>
      <c r="F342" t="s">
        <v>427</v>
      </c>
      <c r="G342" t="s">
        <v>9443</v>
      </c>
      <c r="H342" t="s">
        <v>271</v>
      </c>
      <c r="I342">
        <v>93</v>
      </c>
      <c r="J342">
        <v>2.13322323149E-3</v>
      </c>
      <c r="K342">
        <f t="shared" si="33"/>
        <v>0</v>
      </c>
      <c r="L342">
        <f t="shared" si="34"/>
        <v>0</v>
      </c>
      <c r="M342" t="b">
        <f t="shared" si="35"/>
        <v>0</v>
      </c>
      <c r="N342" t="str">
        <f>VLOOKUP(B342,Sheet3!$D$2:$I$578,6,FALSE)</f>
        <v>Marie-Louise Gourdon</v>
      </c>
      <c r="O342" t="str">
        <f t="shared" si="36"/>
        <v>Laurent DE VARGAS</v>
      </c>
      <c r="P342" t="b">
        <f t="shared" si="37"/>
        <v>0</v>
      </c>
      <c r="Q342" t="b">
        <f>AND(M342,ISNA(VLOOKUP(B342,Sheet4!$A$1:$A$529,1,FALSE)))</f>
        <v>0</v>
      </c>
    </row>
    <row r="343" spans="1:17">
      <c r="A343" t="str">
        <f t="shared" si="32"/>
        <v>Marie-Louise GOURDON</v>
      </c>
      <c r="B343" t="s">
        <v>421</v>
      </c>
      <c r="C343" t="e">
        <f>VLOOKUP(B343,Sheet5!$A$1158:$A$1246,1,FALSE)</f>
        <v>#N/A</v>
      </c>
      <c r="D343" t="s">
        <v>4</v>
      </c>
      <c r="E343" t="s">
        <v>428</v>
      </c>
      <c r="F343" t="s">
        <v>429</v>
      </c>
      <c r="G343" t="s">
        <v>9444</v>
      </c>
      <c r="H343" t="s">
        <v>21</v>
      </c>
      <c r="I343">
        <v>12462</v>
      </c>
      <c r="J343">
        <v>0.28585191302000001</v>
      </c>
      <c r="K343">
        <f t="shared" si="33"/>
        <v>12462</v>
      </c>
      <c r="L343" t="str">
        <f t="shared" si="34"/>
        <v>SOC</v>
      </c>
      <c r="M343" t="b">
        <f t="shared" si="35"/>
        <v>0</v>
      </c>
      <c r="N343" t="str">
        <f>VLOOKUP(B343,Sheet3!$D$2:$I$578,6,FALSE)</f>
        <v>Marie-Louise Gourdon</v>
      </c>
      <c r="O343" t="str">
        <f t="shared" si="36"/>
        <v>Marie-Louise GOURDON</v>
      </c>
      <c r="P343" t="b">
        <f t="shared" si="37"/>
        <v>1</v>
      </c>
      <c r="Q343" t="b">
        <f>AND(M343,ISNA(VLOOKUP(B343,Sheet4!$A$1:$A$529,1,FALSE)))</f>
        <v>0</v>
      </c>
    </row>
    <row r="344" spans="1:17">
      <c r="A344" t="str">
        <f t="shared" si="32"/>
        <v>Pierre BERNASCONI</v>
      </c>
      <c r="B344" t="s">
        <v>421</v>
      </c>
      <c r="C344" t="e">
        <f>VLOOKUP(B344,Sheet5!$A$1158:$A$1246,1,FALSE)</f>
        <v>#N/A</v>
      </c>
      <c r="D344" t="s">
        <v>11</v>
      </c>
      <c r="E344" t="s">
        <v>148</v>
      </c>
      <c r="F344" t="s">
        <v>430</v>
      </c>
      <c r="G344" t="s">
        <v>9445</v>
      </c>
      <c r="H344" t="s">
        <v>19</v>
      </c>
      <c r="I344">
        <v>1738</v>
      </c>
      <c r="J344">
        <v>3.9866042756200003E-2</v>
      </c>
      <c r="K344">
        <f t="shared" si="33"/>
        <v>12462</v>
      </c>
      <c r="L344" t="str">
        <f t="shared" si="34"/>
        <v>SOC</v>
      </c>
      <c r="M344" t="b">
        <f t="shared" si="35"/>
        <v>1</v>
      </c>
      <c r="N344" t="str">
        <f>VLOOKUP(B344,Sheet3!$D$2:$I$578,6,FALSE)</f>
        <v>Marie-Louise Gourdon</v>
      </c>
      <c r="O344" t="str">
        <f t="shared" si="36"/>
        <v>Pierre BERNASCONI</v>
      </c>
      <c r="P344" t="b">
        <f t="shared" si="37"/>
        <v>0</v>
      </c>
      <c r="Q344" t="b">
        <f>AND(M344,ISNA(VLOOKUP(B344,Sheet4!$A$1:$A$529,1,FALSE)))</f>
        <v>1</v>
      </c>
    </row>
    <row r="345" spans="1:17">
      <c r="A345" t="str">
        <f t="shared" si="32"/>
        <v xml:space="preserve"> </v>
      </c>
      <c r="B345" t="s">
        <v>431</v>
      </c>
      <c r="C345" t="str">
        <f>VLOOKUP(B345,Sheet5!$A$1158:$A$1246,1,FALSE)</f>
        <v>007-01</v>
      </c>
      <c r="G345" t="s">
        <v>9202</v>
      </c>
      <c r="H345" t="s">
        <v>1</v>
      </c>
      <c r="I345">
        <v>76649</v>
      </c>
      <c r="J345">
        <v>1</v>
      </c>
      <c r="K345">
        <f t="shared" si="33"/>
        <v>0</v>
      </c>
      <c r="L345">
        <f t="shared" si="34"/>
        <v>0</v>
      </c>
      <c r="M345" t="b">
        <f t="shared" si="35"/>
        <v>0</v>
      </c>
      <c r="N345" t="str">
        <f>VLOOKUP(B345,Sheet3!$D$2:$I$578,6,FALSE)</f>
        <v>Pascal Terrasse</v>
      </c>
      <c r="O345" t="str">
        <f t="shared" si="36"/>
        <v xml:space="preserve"> </v>
      </c>
      <c r="P345" t="b">
        <f t="shared" si="37"/>
        <v>0</v>
      </c>
      <c r="Q345" t="b">
        <f>AND(M345,ISNA(VLOOKUP(B345,Sheet4!$A$1:$A$529,1,FALSE)))</f>
        <v>0</v>
      </c>
    </row>
    <row r="346" spans="1:17">
      <c r="A346" t="str">
        <f t="shared" si="32"/>
        <v xml:space="preserve"> </v>
      </c>
      <c r="B346" t="s">
        <v>431</v>
      </c>
      <c r="C346" t="str">
        <f>VLOOKUP(B346,Sheet5!$A$1158:$A$1246,1,FALSE)</f>
        <v>007-01</v>
      </c>
      <c r="G346" t="s">
        <v>9202</v>
      </c>
      <c r="H346" t="s">
        <v>2</v>
      </c>
      <c r="I346">
        <v>30244</v>
      </c>
      <c r="J346">
        <v>0.39457788099000002</v>
      </c>
      <c r="K346">
        <f t="shared" si="33"/>
        <v>0</v>
      </c>
      <c r="L346">
        <f t="shared" si="34"/>
        <v>0</v>
      </c>
      <c r="M346" t="b">
        <f t="shared" si="35"/>
        <v>0</v>
      </c>
      <c r="N346" t="str">
        <f>VLOOKUP(B346,Sheet3!$D$2:$I$578,6,FALSE)</f>
        <v>Pascal Terrasse</v>
      </c>
      <c r="O346" t="str">
        <f t="shared" si="36"/>
        <v xml:space="preserve"> </v>
      </c>
      <c r="P346" t="b">
        <f t="shared" si="37"/>
        <v>0</v>
      </c>
      <c r="Q346" t="b">
        <f>AND(M346,ISNA(VLOOKUP(B346,Sheet4!$A$1:$A$529,1,FALSE)))</f>
        <v>0</v>
      </c>
    </row>
    <row r="347" spans="1:17">
      <c r="A347" t="str">
        <f t="shared" si="32"/>
        <v xml:space="preserve"> </v>
      </c>
      <c r="B347" t="s">
        <v>431</v>
      </c>
      <c r="C347" t="str">
        <f>VLOOKUP(B347,Sheet5!$A$1158:$A$1246,1,FALSE)</f>
        <v>007-01</v>
      </c>
      <c r="G347" t="s">
        <v>9202</v>
      </c>
      <c r="H347" t="s">
        <v>3</v>
      </c>
      <c r="I347">
        <v>1246</v>
      </c>
      <c r="J347">
        <v>1.6255919842400001E-2</v>
      </c>
      <c r="K347">
        <f t="shared" si="33"/>
        <v>0</v>
      </c>
      <c r="L347">
        <f t="shared" si="34"/>
        <v>0</v>
      </c>
      <c r="M347" t="b">
        <f t="shared" si="35"/>
        <v>0</v>
      </c>
      <c r="N347" t="str">
        <f>VLOOKUP(B347,Sheet3!$D$2:$I$578,6,FALSE)</f>
        <v>Pascal Terrasse</v>
      </c>
      <c r="O347" t="str">
        <f t="shared" si="36"/>
        <v xml:space="preserve"> </v>
      </c>
      <c r="P347" t="b">
        <f t="shared" si="37"/>
        <v>0</v>
      </c>
      <c r="Q347" t="b">
        <f>AND(M347,ISNA(VLOOKUP(B347,Sheet4!$A$1:$A$529,1,FALSE)))</f>
        <v>0</v>
      </c>
    </row>
    <row r="348" spans="1:17">
      <c r="A348" t="str">
        <f t="shared" si="32"/>
        <v>Stéphane ORIOL</v>
      </c>
      <c r="B348" t="s">
        <v>431</v>
      </c>
      <c r="C348" t="str">
        <f>VLOOKUP(B348,Sheet5!$A$1158:$A$1246,1,FALSE)</f>
        <v>007-01</v>
      </c>
      <c r="D348" t="s">
        <v>11</v>
      </c>
      <c r="E348" t="s">
        <v>9008</v>
      </c>
      <c r="F348" t="s">
        <v>432</v>
      </c>
      <c r="G348" t="s">
        <v>9446</v>
      </c>
      <c r="H348" t="s">
        <v>7</v>
      </c>
      <c r="I348">
        <v>2030</v>
      </c>
      <c r="J348">
        <v>4.4952279722799998E-2</v>
      </c>
      <c r="K348">
        <f t="shared" si="33"/>
        <v>2030</v>
      </c>
      <c r="L348" t="str">
        <f t="shared" si="34"/>
        <v>VEC</v>
      </c>
      <c r="M348" t="b">
        <f t="shared" si="35"/>
        <v>0</v>
      </c>
      <c r="N348" t="str">
        <f>VLOOKUP(B348,Sheet3!$D$2:$I$578,6,FALSE)</f>
        <v>Pascal Terrasse</v>
      </c>
      <c r="O348" t="str">
        <f t="shared" si="36"/>
        <v>Stéphane ORIOL</v>
      </c>
      <c r="P348" t="b">
        <f t="shared" si="37"/>
        <v>0</v>
      </c>
      <c r="Q348" t="b">
        <f>AND(M348,ISNA(VLOOKUP(B348,Sheet4!$A$1:$A$529,1,FALSE)))</f>
        <v>0</v>
      </c>
    </row>
    <row r="349" spans="1:17">
      <c r="A349" t="str">
        <f t="shared" si="32"/>
        <v>Pascal TERRASSE</v>
      </c>
      <c r="B349" t="s">
        <v>431</v>
      </c>
      <c r="C349" t="str">
        <f>VLOOKUP(B349,Sheet5!$A$1158:$A$1246,1,FALSE)</f>
        <v>007-01</v>
      </c>
      <c r="D349" t="s">
        <v>11</v>
      </c>
      <c r="E349" t="s">
        <v>200</v>
      </c>
      <c r="F349" t="s">
        <v>433</v>
      </c>
      <c r="G349" t="s">
        <v>9447</v>
      </c>
      <c r="H349" t="s">
        <v>21</v>
      </c>
      <c r="I349">
        <v>20381</v>
      </c>
      <c r="J349">
        <v>0.45131645962</v>
      </c>
      <c r="K349">
        <f t="shared" si="33"/>
        <v>20381</v>
      </c>
      <c r="L349" t="str">
        <f t="shared" si="34"/>
        <v>SOC</v>
      </c>
      <c r="M349" t="b">
        <f t="shared" si="35"/>
        <v>0</v>
      </c>
      <c r="N349" t="str">
        <f>VLOOKUP(B349,Sheet3!$D$2:$I$578,6,FALSE)</f>
        <v>Pascal Terrasse</v>
      </c>
      <c r="O349" t="str">
        <f t="shared" si="36"/>
        <v>Pascal TERRASSE</v>
      </c>
      <c r="P349" t="b">
        <f t="shared" si="37"/>
        <v>1</v>
      </c>
      <c r="Q349" t="b">
        <f>AND(M349,ISNA(VLOOKUP(B349,Sheet4!$A$1:$A$529,1,FALSE)))</f>
        <v>0</v>
      </c>
    </row>
    <row r="350" spans="1:17">
      <c r="A350" t="str">
        <f t="shared" si="32"/>
        <v>François JACQUART</v>
      </c>
      <c r="B350" t="s">
        <v>431</v>
      </c>
      <c r="C350" t="str">
        <f>VLOOKUP(B350,Sheet5!$A$1158:$A$1246,1,FALSE)</f>
        <v>007-01</v>
      </c>
      <c r="D350" t="s">
        <v>11</v>
      </c>
      <c r="E350" t="s">
        <v>9125</v>
      </c>
      <c r="F350" t="s">
        <v>434</v>
      </c>
      <c r="G350" t="s">
        <v>9448</v>
      </c>
      <c r="H350" t="s">
        <v>19</v>
      </c>
      <c r="I350">
        <v>4269</v>
      </c>
      <c r="J350">
        <v>9.4532651298700004E-2</v>
      </c>
      <c r="K350">
        <f t="shared" si="33"/>
        <v>20381</v>
      </c>
      <c r="L350" t="str">
        <f t="shared" si="34"/>
        <v>SOC</v>
      </c>
      <c r="M350" t="b">
        <f t="shared" si="35"/>
        <v>0</v>
      </c>
      <c r="N350" t="str">
        <f>VLOOKUP(B350,Sheet3!$D$2:$I$578,6,FALSE)</f>
        <v>Pascal Terrasse</v>
      </c>
      <c r="O350" t="str">
        <f t="shared" si="36"/>
        <v>François JACQUART</v>
      </c>
      <c r="P350" t="b">
        <f t="shared" si="37"/>
        <v>0</v>
      </c>
      <c r="Q350" t="b">
        <f>AND(M350,ISNA(VLOOKUP(B350,Sheet4!$A$1:$A$529,1,FALSE)))</f>
        <v>0</v>
      </c>
    </row>
    <row r="351" spans="1:17">
      <c r="A351" t="str">
        <f t="shared" si="32"/>
        <v>François MARTIGNY</v>
      </c>
      <c r="B351" t="s">
        <v>431</v>
      </c>
      <c r="C351" t="str">
        <f>VLOOKUP(B351,Sheet5!$A$1158:$A$1246,1,FALSE)</f>
        <v>007-01</v>
      </c>
      <c r="D351" t="s">
        <v>11</v>
      </c>
      <c r="E351" t="s">
        <v>9125</v>
      </c>
      <c r="F351" t="s">
        <v>435</v>
      </c>
      <c r="G351" t="s">
        <v>9449</v>
      </c>
      <c r="H351" t="s">
        <v>271</v>
      </c>
      <c r="I351">
        <v>1</v>
      </c>
      <c r="J351" s="1">
        <v>2.2143980158999999E-5</v>
      </c>
      <c r="K351">
        <f t="shared" si="33"/>
        <v>20381</v>
      </c>
      <c r="L351" t="str">
        <f t="shared" si="34"/>
        <v>SOC</v>
      </c>
      <c r="M351" t="b">
        <f t="shared" si="35"/>
        <v>0</v>
      </c>
      <c r="N351" t="str">
        <f>VLOOKUP(B351,Sheet3!$D$2:$I$578,6,FALSE)</f>
        <v>Pascal Terrasse</v>
      </c>
      <c r="O351" t="str">
        <f t="shared" si="36"/>
        <v>François MARTIGNY</v>
      </c>
      <c r="P351" t="b">
        <f t="shared" si="37"/>
        <v>0</v>
      </c>
      <c r="Q351" t="b">
        <f>AND(M351,ISNA(VLOOKUP(B351,Sheet4!$A$1:$A$529,1,FALSE)))</f>
        <v>0</v>
      </c>
    </row>
    <row r="352" spans="1:17">
      <c r="A352" t="str">
        <f t="shared" si="32"/>
        <v>Guérin DE LONGEVIALLE</v>
      </c>
      <c r="B352" t="s">
        <v>431</v>
      </c>
      <c r="C352" t="str">
        <f>VLOOKUP(B352,Sheet5!$A$1158:$A$1246,1,FALSE)</f>
        <v>007-01</v>
      </c>
      <c r="D352" t="s">
        <v>11</v>
      </c>
      <c r="E352" t="s">
        <v>9011</v>
      </c>
      <c r="F352" t="s">
        <v>436</v>
      </c>
      <c r="G352" t="s">
        <v>9450</v>
      </c>
      <c r="H352" t="s">
        <v>13</v>
      </c>
      <c r="I352">
        <v>7046</v>
      </c>
      <c r="J352">
        <v>0.15602648420000001</v>
      </c>
      <c r="K352">
        <f t="shared" si="33"/>
        <v>20381</v>
      </c>
      <c r="L352" t="str">
        <f t="shared" si="34"/>
        <v>SOC</v>
      </c>
      <c r="M352" t="b">
        <f t="shared" si="35"/>
        <v>0</v>
      </c>
      <c r="N352" t="str">
        <f>VLOOKUP(B352,Sheet3!$D$2:$I$578,6,FALSE)</f>
        <v>Pascal Terrasse</v>
      </c>
      <c r="O352" t="str">
        <f t="shared" si="36"/>
        <v>Guérin DE LONGEVIALLE</v>
      </c>
      <c r="P352" t="b">
        <f t="shared" si="37"/>
        <v>0</v>
      </c>
      <c r="Q352" t="b">
        <f>AND(M352,ISNA(VLOOKUP(B352,Sheet4!$A$1:$A$529,1,FALSE)))</f>
        <v>0</v>
      </c>
    </row>
    <row r="353" spans="1:17">
      <c r="A353" t="str">
        <f t="shared" si="32"/>
        <v>André DUPONT</v>
      </c>
      <c r="B353" t="s">
        <v>431</v>
      </c>
      <c r="C353" t="str">
        <f>VLOOKUP(B353,Sheet5!$A$1158:$A$1246,1,FALSE)</f>
        <v>007-01</v>
      </c>
      <c r="D353" t="s">
        <v>11</v>
      </c>
      <c r="E353" t="s">
        <v>9005</v>
      </c>
      <c r="F353" t="s">
        <v>437</v>
      </c>
      <c r="G353" t="s">
        <v>9451</v>
      </c>
      <c r="H353" t="s">
        <v>43</v>
      </c>
      <c r="I353">
        <v>1404</v>
      </c>
      <c r="J353">
        <v>3.1090148143199998E-2</v>
      </c>
      <c r="K353">
        <f t="shared" si="33"/>
        <v>20381</v>
      </c>
      <c r="L353" t="str">
        <f t="shared" si="34"/>
        <v>SOC</v>
      </c>
      <c r="M353" t="b">
        <f t="shared" si="35"/>
        <v>0</v>
      </c>
      <c r="N353" t="str">
        <f>VLOOKUP(B353,Sheet3!$D$2:$I$578,6,FALSE)</f>
        <v>Pascal Terrasse</v>
      </c>
      <c r="O353" t="str">
        <f t="shared" si="36"/>
        <v>André DUPONT</v>
      </c>
      <c r="P353" t="b">
        <f t="shared" si="37"/>
        <v>0</v>
      </c>
      <c r="Q353" t="b">
        <f>AND(M353,ISNA(VLOOKUP(B353,Sheet4!$A$1:$A$529,1,FALSE)))</f>
        <v>0</v>
      </c>
    </row>
    <row r="354" spans="1:17">
      <c r="A354" t="str">
        <f t="shared" si="32"/>
        <v>Gilles BAS</v>
      </c>
      <c r="B354" t="s">
        <v>431</v>
      </c>
      <c r="C354" t="str">
        <f>VLOOKUP(B354,Sheet5!$A$1158:$A$1246,1,FALSE)</f>
        <v>007-01</v>
      </c>
      <c r="D354" t="s">
        <v>11</v>
      </c>
      <c r="E354" t="s">
        <v>438</v>
      </c>
      <c r="F354" t="s">
        <v>439</v>
      </c>
      <c r="G354" t="s">
        <v>9452</v>
      </c>
      <c r="H354" t="s">
        <v>29</v>
      </c>
      <c r="I354">
        <v>388</v>
      </c>
      <c r="J354">
        <v>8.5918643016900005E-3</v>
      </c>
      <c r="K354">
        <f t="shared" si="33"/>
        <v>20381</v>
      </c>
      <c r="L354" t="str">
        <f t="shared" si="34"/>
        <v>SOC</v>
      </c>
      <c r="M354" t="b">
        <f t="shared" si="35"/>
        <v>0</v>
      </c>
      <c r="N354" t="str">
        <f>VLOOKUP(B354,Sheet3!$D$2:$I$578,6,FALSE)</f>
        <v>Pascal Terrasse</v>
      </c>
      <c r="O354" t="str">
        <f t="shared" si="36"/>
        <v>Gilles BAS</v>
      </c>
      <c r="P354" t="b">
        <f t="shared" si="37"/>
        <v>0</v>
      </c>
      <c r="Q354" t="b">
        <f>AND(M354,ISNA(VLOOKUP(B354,Sheet4!$A$1:$A$529,1,FALSE)))</f>
        <v>0</v>
      </c>
    </row>
    <row r="355" spans="1:17">
      <c r="A355" t="str">
        <f t="shared" si="32"/>
        <v>Christian GRANGIS</v>
      </c>
      <c r="B355" t="s">
        <v>431</v>
      </c>
      <c r="C355" t="str">
        <f>VLOOKUP(B355,Sheet5!$A$1158:$A$1246,1,FALSE)</f>
        <v>007-01</v>
      </c>
      <c r="D355" t="s">
        <v>11</v>
      </c>
      <c r="E355" t="s">
        <v>312</v>
      </c>
      <c r="F355" t="s">
        <v>440</v>
      </c>
      <c r="G355" t="s">
        <v>9453</v>
      </c>
      <c r="H355" t="s">
        <v>17</v>
      </c>
      <c r="I355">
        <v>9123</v>
      </c>
      <c r="J355">
        <v>0.20201953099100001</v>
      </c>
      <c r="K355">
        <f t="shared" si="33"/>
        <v>20381</v>
      </c>
      <c r="L355" t="str">
        <f t="shared" si="34"/>
        <v>SOC</v>
      </c>
      <c r="M355" t="b">
        <f t="shared" si="35"/>
        <v>0</v>
      </c>
      <c r="N355" t="str">
        <f>VLOOKUP(B355,Sheet3!$D$2:$I$578,6,FALSE)</f>
        <v>Pascal Terrasse</v>
      </c>
      <c r="O355" t="str">
        <f t="shared" si="36"/>
        <v>Christian GRANGIS</v>
      </c>
      <c r="P355" t="b">
        <f t="shared" si="37"/>
        <v>0</v>
      </c>
      <c r="Q355" t="b">
        <f>AND(M355,ISNA(VLOOKUP(B355,Sheet4!$A$1:$A$529,1,FALSE)))</f>
        <v>0</v>
      </c>
    </row>
    <row r="356" spans="1:17">
      <c r="A356" t="str">
        <f t="shared" si="32"/>
        <v>Patricia SONCINI-SYREN</v>
      </c>
      <c r="B356" t="s">
        <v>431</v>
      </c>
      <c r="C356" t="str">
        <f>VLOOKUP(B356,Sheet5!$A$1158:$A$1246,1,FALSE)</f>
        <v>007-01</v>
      </c>
      <c r="D356" t="s">
        <v>4</v>
      </c>
      <c r="E356" t="s">
        <v>441</v>
      </c>
      <c r="F356" t="s">
        <v>442</v>
      </c>
      <c r="G356" t="s">
        <v>9454</v>
      </c>
      <c r="H356" t="s">
        <v>10</v>
      </c>
      <c r="I356">
        <v>292</v>
      </c>
      <c r="J356">
        <v>6.4660422064299998E-3</v>
      </c>
      <c r="K356">
        <f t="shared" si="33"/>
        <v>20381</v>
      </c>
      <c r="L356" t="str">
        <f t="shared" si="34"/>
        <v>SOC</v>
      </c>
      <c r="M356" t="b">
        <f t="shared" si="35"/>
        <v>0</v>
      </c>
      <c r="N356" t="str">
        <f>VLOOKUP(B356,Sheet3!$D$2:$I$578,6,FALSE)</f>
        <v>Pascal Terrasse</v>
      </c>
      <c r="O356" t="str">
        <f t="shared" si="36"/>
        <v>Patricia SONCINI-SYREN</v>
      </c>
      <c r="P356" t="b">
        <f t="shared" si="37"/>
        <v>0</v>
      </c>
      <c r="Q356" t="b">
        <f>AND(M356,ISNA(VLOOKUP(B356,Sheet4!$A$1:$A$529,1,FALSE)))</f>
        <v>0</v>
      </c>
    </row>
    <row r="357" spans="1:17">
      <c r="A357" t="str">
        <f t="shared" si="32"/>
        <v>Muriel VANDER DONCKT</v>
      </c>
      <c r="B357" t="s">
        <v>431</v>
      </c>
      <c r="C357" t="str">
        <f>VLOOKUP(B357,Sheet5!$A$1158:$A$1246,1,FALSE)</f>
        <v>007-01</v>
      </c>
      <c r="D357" t="s">
        <v>4</v>
      </c>
      <c r="E357" t="s">
        <v>27</v>
      </c>
      <c r="F357" t="s">
        <v>443</v>
      </c>
      <c r="G357" t="s">
        <v>9455</v>
      </c>
      <c r="H357" t="s">
        <v>10</v>
      </c>
      <c r="I357">
        <v>225</v>
      </c>
      <c r="J357">
        <v>4.9823955357700001E-3</v>
      </c>
      <c r="K357">
        <f t="shared" si="33"/>
        <v>20381</v>
      </c>
      <c r="L357" t="str">
        <f t="shared" si="34"/>
        <v>SOC</v>
      </c>
      <c r="M357" t="b">
        <f t="shared" si="35"/>
        <v>1</v>
      </c>
      <c r="N357" t="str">
        <f>VLOOKUP(B357,Sheet3!$D$2:$I$578,6,FALSE)</f>
        <v>Pascal Terrasse</v>
      </c>
      <c r="O357" t="str">
        <f t="shared" si="36"/>
        <v>Muriel VANDER DONCKT</v>
      </c>
      <c r="P357" t="b">
        <f t="shared" si="37"/>
        <v>0</v>
      </c>
      <c r="Q357" t="b">
        <f>AND(M357,ISNA(VLOOKUP(B357,Sheet4!$A$1:$A$529,1,FALSE)))</f>
        <v>1</v>
      </c>
    </row>
    <row r="358" spans="1:17">
      <c r="A358" t="str">
        <f t="shared" si="32"/>
        <v xml:space="preserve"> </v>
      </c>
      <c r="B358" t="s">
        <v>444</v>
      </c>
      <c r="C358" t="str">
        <f>VLOOKUP(B358,Sheet5!$A$1158:$A$1246,1,FALSE)</f>
        <v>007-02</v>
      </c>
      <c r="G358" t="s">
        <v>9202</v>
      </c>
      <c r="H358" t="s">
        <v>1</v>
      </c>
      <c r="I358">
        <v>90932</v>
      </c>
      <c r="J358">
        <v>1</v>
      </c>
      <c r="K358">
        <f t="shared" si="33"/>
        <v>0</v>
      </c>
      <c r="L358">
        <f t="shared" si="34"/>
        <v>0</v>
      </c>
      <c r="M358" t="b">
        <f t="shared" si="35"/>
        <v>0</v>
      </c>
      <c r="N358" t="str">
        <f>VLOOKUP(B358,Sheet3!$D$2:$I$578,6,FALSE)</f>
        <v>Olivier Dussopt</v>
      </c>
      <c r="O358" t="str">
        <f t="shared" si="36"/>
        <v xml:space="preserve"> </v>
      </c>
      <c r="P358" t="b">
        <f t="shared" si="37"/>
        <v>0</v>
      </c>
      <c r="Q358" t="b">
        <f>AND(M358,ISNA(VLOOKUP(B358,Sheet4!$A$1:$A$529,1,FALSE)))</f>
        <v>0</v>
      </c>
    </row>
    <row r="359" spans="1:17">
      <c r="A359" t="str">
        <f t="shared" si="32"/>
        <v xml:space="preserve"> </v>
      </c>
      <c r="B359" t="s">
        <v>444</v>
      </c>
      <c r="C359" t="str">
        <f>VLOOKUP(B359,Sheet5!$A$1158:$A$1246,1,FALSE)</f>
        <v>007-02</v>
      </c>
      <c r="G359" t="s">
        <v>9202</v>
      </c>
      <c r="H359" t="s">
        <v>2</v>
      </c>
      <c r="I359">
        <v>34023</v>
      </c>
      <c r="J359">
        <v>0.374158712005</v>
      </c>
      <c r="K359">
        <f t="shared" si="33"/>
        <v>0</v>
      </c>
      <c r="L359">
        <f t="shared" si="34"/>
        <v>0</v>
      </c>
      <c r="M359" t="b">
        <f t="shared" si="35"/>
        <v>0</v>
      </c>
      <c r="N359" t="str">
        <f>VLOOKUP(B359,Sheet3!$D$2:$I$578,6,FALSE)</f>
        <v>Olivier Dussopt</v>
      </c>
      <c r="O359" t="str">
        <f t="shared" si="36"/>
        <v xml:space="preserve"> </v>
      </c>
      <c r="P359" t="b">
        <f t="shared" si="37"/>
        <v>0</v>
      </c>
      <c r="Q359" t="b">
        <f>AND(M359,ISNA(VLOOKUP(B359,Sheet4!$A$1:$A$529,1,FALSE)))</f>
        <v>0</v>
      </c>
    </row>
    <row r="360" spans="1:17">
      <c r="A360" t="str">
        <f t="shared" si="32"/>
        <v xml:space="preserve"> </v>
      </c>
      <c r="B360" t="s">
        <v>444</v>
      </c>
      <c r="C360" t="str">
        <f>VLOOKUP(B360,Sheet5!$A$1158:$A$1246,1,FALSE)</f>
        <v>007-02</v>
      </c>
      <c r="G360" t="s">
        <v>9202</v>
      </c>
      <c r="H360" t="s">
        <v>3</v>
      </c>
      <c r="I360">
        <v>751</v>
      </c>
      <c r="J360">
        <v>8.25891875247E-3</v>
      </c>
      <c r="K360">
        <f t="shared" si="33"/>
        <v>0</v>
      </c>
      <c r="L360">
        <f t="shared" si="34"/>
        <v>0</v>
      </c>
      <c r="M360" t="b">
        <f t="shared" si="35"/>
        <v>0</v>
      </c>
      <c r="N360" t="str">
        <f>VLOOKUP(B360,Sheet3!$D$2:$I$578,6,FALSE)</f>
        <v>Olivier Dussopt</v>
      </c>
      <c r="O360" t="str">
        <f t="shared" si="36"/>
        <v xml:space="preserve"> </v>
      </c>
      <c r="P360" t="b">
        <f t="shared" si="37"/>
        <v>0</v>
      </c>
      <c r="Q360" t="b">
        <f>AND(M360,ISNA(VLOOKUP(B360,Sheet4!$A$1:$A$529,1,FALSE)))</f>
        <v>0</v>
      </c>
    </row>
    <row r="361" spans="1:17">
      <c r="A361" t="str">
        <f t="shared" si="32"/>
        <v>Christophe MARCHISIO</v>
      </c>
      <c r="B361" t="s">
        <v>444</v>
      </c>
      <c r="C361" t="str">
        <f>VLOOKUP(B361,Sheet5!$A$1158:$A$1246,1,FALSE)</f>
        <v>007-02</v>
      </c>
      <c r="D361" t="s">
        <v>11</v>
      </c>
      <c r="E361" t="s">
        <v>88</v>
      </c>
      <c r="F361" t="s">
        <v>445</v>
      </c>
      <c r="G361" t="s">
        <v>9456</v>
      </c>
      <c r="H361" t="s">
        <v>10</v>
      </c>
      <c r="I361">
        <v>179</v>
      </c>
      <c r="J361">
        <v>3.1874354499800001E-3</v>
      </c>
      <c r="K361">
        <f t="shared" si="33"/>
        <v>0</v>
      </c>
      <c r="L361">
        <f t="shared" si="34"/>
        <v>0</v>
      </c>
      <c r="M361" t="b">
        <f t="shared" si="35"/>
        <v>0</v>
      </c>
      <c r="N361" t="str">
        <f>VLOOKUP(B361,Sheet3!$D$2:$I$578,6,FALSE)</f>
        <v>Olivier Dussopt</v>
      </c>
      <c r="O361" t="str">
        <f t="shared" si="36"/>
        <v>Christophe MARCHISIO</v>
      </c>
      <c r="P361" t="b">
        <f t="shared" si="37"/>
        <v>0</v>
      </c>
      <c r="Q361" t="b">
        <f>AND(M361,ISNA(VLOOKUP(B361,Sheet4!$A$1:$A$529,1,FALSE)))</f>
        <v>0</v>
      </c>
    </row>
    <row r="362" spans="1:17">
      <c r="A362" t="str">
        <f t="shared" si="32"/>
        <v>Myriam NORMAND</v>
      </c>
      <c r="B362" t="s">
        <v>444</v>
      </c>
      <c r="C362" t="str">
        <f>VLOOKUP(B362,Sheet5!$A$1158:$A$1246,1,FALSE)</f>
        <v>007-02</v>
      </c>
      <c r="D362" t="s">
        <v>4</v>
      </c>
      <c r="E362" t="s">
        <v>446</v>
      </c>
      <c r="F362" t="s">
        <v>447</v>
      </c>
      <c r="G362" t="s">
        <v>9457</v>
      </c>
      <c r="H362" t="s">
        <v>19</v>
      </c>
      <c r="I362">
        <v>2368</v>
      </c>
      <c r="J362">
        <v>4.2166743829900002E-2</v>
      </c>
      <c r="K362">
        <f t="shared" si="33"/>
        <v>0</v>
      </c>
      <c r="L362">
        <f t="shared" si="34"/>
        <v>0</v>
      </c>
      <c r="M362" t="b">
        <f t="shared" si="35"/>
        <v>0</v>
      </c>
      <c r="N362" t="str">
        <f>VLOOKUP(B362,Sheet3!$D$2:$I$578,6,FALSE)</f>
        <v>Olivier Dussopt</v>
      </c>
      <c r="O362" t="str">
        <f t="shared" si="36"/>
        <v>Myriam NORMAND</v>
      </c>
      <c r="P362" t="b">
        <f t="shared" si="37"/>
        <v>0</v>
      </c>
      <c r="Q362" t="b">
        <f>AND(M362,ISNA(VLOOKUP(B362,Sheet4!$A$1:$A$529,1,FALSE)))</f>
        <v>0</v>
      </c>
    </row>
    <row r="363" spans="1:17">
      <c r="A363" t="str">
        <f t="shared" si="32"/>
        <v>Anne-Laure LE GRAND</v>
      </c>
      <c r="B363" t="s">
        <v>444</v>
      </c>
      <c r="C363" t="str">
        <f>VLOOKUP(B363,Sheet5!$A$1158:$A$1246,1,FALSE)</f>
        <v>007-02</v>
      </c>
      <c r="D363" t="s">
        <v>4</v>
      </c>
      <c r="E363" t="s">
        <v>448</v>
      </c>
      <c r="F363" t="s">
        <v>449</v>
      </c>
      <c r="G363" t="s">
        <v>9458</v>
      </c>
      <c r="H363" t="s">
        <v>13</v>
      </c>
      <c r="I363">
        <v>317</v>
      </c>
      <c r="J363">
        <v>5.6447879198000001E-3</v>
      </c>
      <c r="K363">
        <f t="shared" si="33"/>
        <v>0</v>
      </c>
      <c r="L363">
        <f t="shared" si="34"/>
        <v>0</v>
      </c>
      <c r="M363" t="b">
        <f t="shared" si="35"/>
        <v>0</v>
      </c>
      <c r="N363" t="str">
        <f>VLOOKUP(B363,Sheet3!$D$2:$I$578,6,FALSE)</f>
        <v>Olivier Dussopt</v>
      </c>
      <c r="O363" t="str">
        <f t="shared" si="36"/>
        <v>Anne-Laure LE GRAND</v>
      </c>
      <c r="P363" t="b">
        <f t="shared" si="37"/>
        <v>0</v>
      </c>
      <c r="Q363" t="b">
        <f>AND(M363,ISNA(VLOOKUP(B363,Sheet4!$A$1:$A$529,1,FALSE)))</f>
        <v>0</v>
      </c>
    </row>
    <row r="364" spans="1:17">
      <c r="A364" t="str">
        <f t="shared" si="32"/>
        <v>Jackie DURAND</v>
      </c>
      <c r="B364" t="s">
        <v>444</v>
      </c>
      <c r="C364" t="str">
        <f>VLOOKUP(B364,Sheet5!$A$1158:$A$1246,1,FALSE)</f>
        <v>007-02</v>
      </c>
      <c r="D364" t="s">
        <v>11</v>
      </c>
      <c r="E364" t="s">
        <v>450</v>
      </c>
      <c r="F364" t="s">
        <v>451</v>
      </c>
      <c r="G364" t="s">
        <v>9459</v>
      </c>
      <c r="H364" t="s">
        <v>29</v>
      </c>
      <c r="I364">
        <v>208</v>
      </c>
      <c r="J364">
        <v>3.70383560668E-3</v>
      </c>
      <c r="K364">
        <f t="shared" si="33"/>
        <v>0</v>
      </c>
      <c r="L364">
        <f t="shared" si="34"/>
        <v>0</v>
      </c>
      <c r="M364" t="b">
        <f t="shared" si="35"/>
        <v>0</v>
      </c>
      <c r="N364" t="str">
        <f>VLOOKUP(B364,Sheet3!$D$2:$I$578,6,FALSE)</f>
        <v>Olivier Dussopt</v>
      </c>
      <c r="O364" t="str">
        <f t="shared" si="36"/>
        <v>Jackie DURAND</v>
      </c>
      <c r="P364" t="b">
        <f t="shared" si="37"/>
        <v>0</v>
      </c>
      <c r="Q364" t="b">
        <f>AND(M364,ISNA(VLOOKUP(B364,Sheet4!$A$1:$A$529,1,FALSE)))</f>
        <v>0</v>
      </c>
    </row>
    <row r="365" spans="1:17">
      <c r="A365" t="str">
        <f t="shared" si="32"/>
        <v>Véronique GATHERCOLE</v>
      </c>
      <c r="B365" t="s">
        <v>444</v>
      </c>
      <c r="C365" t="str">
        <f>VLOOKUP(B365,Sheet5!$A$1158:$A$1246,1,FALSE)</f>
        <v>007-02</v>
      </c>
      <c r="D365" t="s">
        <v>4</v>
      </c>
      <c r="E365" t="s">
        <v>9004</v>
      </c>
      <c r="F365" t="s">
        <v>452</v>
      </c>
      <c r="G365" t="s">
        <v>9460</v>
      </c>
      <c r="H365" t="s">
        <v>17</v>
      </c>
      <c r="I365">
        <v>7583</v>
      </c>
      <c r="J365">
        <v>0.135029737526</v>
      </c>
      <c r="K365">
        <f t="shared" si="33"/>
        <v>0</v>
      </c>
      <c r="L365">
        <f t="shared" si="34"/>
        <v>0</v>
      </c>
      <c r="M365" t="b">
        <f t="shared" si="35"/>
        <v>0</v>
      </c>
      <c r="N365" t="str">
        <f>VLOOKUP(B365,Sheet3!$D$2:$I$578,6,FALSE)</f>
        <v>Olivier Dussopt</v>
      </c>
      <c r="O365" t="str">
        <f t="shared" si="36"/>
        <v>Véronique GATHERCOLE</v>
      </c>
      <c r="P365" t="b">
        <f t="shared" si="37"/>
        <v>0</v>
      </c>
      <c r="Q365" t="b">
        <f>AND(M365,ISNA(VLOOKUP(B365,Sheet4!$A$1:$A$529,1,FALSE)))</f>
        <v>0</v>
      </c>
    </row>
    <row r="366" spans="1:17">
      <c r="A366" t="str">
        <f t="shared" si="32"/>
        <v>Olivier DUSSOPT</v>
      </c>
      <c r="B366" t="s">
        <v>444</v>
      </c>
      <c r="C366" t="str">
        <f>VLOOKUP(B366,Sheet5!$A$1158:$A$1246,1,FALSE)</f>
        <v>007-02</v>
      </c>
      <c r="D366" t="s">
        <v>11</v>
      </c>
      <c r="E366" t="s">
        <v>46</v>
      </c>
      <c r="F366" t="s">
        <v>453</v>
      </c>
      <c r="G366" t="s">
        <v>9461</v>
      </c>
      <c r="H366" t="s">
        <v>21</v>
      </c>
      <c r="I366">
        <v>22629</v>
      </c>
      <c r="J366">
        <v>0.40295238434399999</v>
      </c>
      <c r="K366">
        <f t="shared" si="33"/>
        <v>22629</v>
      </c>
      <c r="L366" t="str">
        <f t="shared" si="34"/>
        <v>SOC</v>
      </c>
      <c r="M366" t="b">
        <f t="shared" si="35"/>
        <v>0</v>
      </c>
      <c r="N366" t="str">
        <f>VLOOKUP(B366,Sheet3!$D$2:$I$578,6,FALSE)</f>
        <v>Olivier Dussopt</v>
      </c>
      <c r="O366" t="str">
        <f t="shared" si="36"/>
        <v>Olivier DUSSOPT</v>
      </c>
      <c r="P366" t="b">
        <f t="shared" si="37"/>
        <v>1</v>
      </c>
      <c r="Q366" t="b">
        <f>AND(M366,ISNA(VLOOKUP(B366,Sheet4!$A$1:$A$529,1,FALSE)))</f>
        <v>0</v>
      </c>
    </row>
    <row r="367" spans="1:17">
      <c r="A367" t="str">
        <f t="shared" si="32"/>
        <v>Brigitte TUSSAU</v>
      </c>
      <c r="B367" t="s">
        <v>444</v>
      </c>
      <c r="C367" t="str">
        <f>VLOOKUP(B367,Sheet5!$A$1158:$A$1246,1,FALSE)</f>
        <v>007-02</v>
      </c>
      <c r="D367" t="s">
        <v>4</v>
      </c>
      <c r="E367" t="s">
        <v>103</v>
      </c>
      <c r="F367" t="s">
        <v>454</v>
      </c>
      <c r="G367" t="s">
        <v>9462</v>
      </c>
      <c r="H367" t="s">
        <v>29</v>
      </c>
      <c r="I367">
        <v>342</v>
      </c>
      <c r="J367">
        <v>6.0899604686800004E-3</v>
      </c>
      <c r="K367">
        <f t="shared" si="33"/>
        <v>22629</v>
      </c>
      <c r="L367" t="str">
        <f t="shared" si="34"/>
        <v>SOC</v>
      </c>
      <c r="M367" t="b">
        <f t="shared" si="35"/>
        <v>0</v>
      </c>
      <c r="N367" t="str">
        <f>VLOOKUP(B367,Sheet3!$D$2:$I$578,6,FALSE)</f>
        <v>Olivier Dussopt</v>
      </c>
      <c r="O367" t="str">
        <f t="shared" si="36"/>
        <v>Brigitte TUSSAU</v>
      </c>
      <c r="P367" t="b">
        <f t="shared" si="37"/>
        <v>0</v>
      </c>
      <c r="Q367" t="b">
        <f>AND(M367,ISNA(VLOOKUP(B367,Sheet4!$A$1:$A$529,1,FALSE)))</f>
        <v>0</v>
      </c>
    </row>
    <row r="368" spans="1:17">
      <c r="A368" t="str">
        <f t="shared" si="32"/>
        <v>Claude ESCANDE</v>
      </c>
      <c r="B368" t="s">
        <v>444</v>
      </c>
      <c r="C368" t="str">
        <f>VLOOKUP(B368,Sheet5!$A$1158:$A$1246,1,FALSE)</f>
        <v>007-02</v>
      </c>
      <c r="D368" t="s">
        <v>11</v>
      </c>
      <c r="E368" t="s">
        <v>208</v>
      </c>
      <c r="F368" t="s">
        <v>455</v>
      </c>
      <c r="G368" t="s">
        <v>9463</v>
      </c>
      <c r="H368" t="s">
        <v>43</v>
      </c>
      <c r="I368">
        <v>948</v>
      </c>
      <c r="J368">
        <v>1.6880943053499999E-2</v>
      </c>
      <c r="K368">
        <f t="shared" si="33"/>
        <v>22629</v>
      </c>
      <c r="L368" t="str">
        <f t="shared" si="34"/>
        <v>SOC</v>
      </c>
      <c r="M368" t="b">
        <f t="shared" si="35"/>
        <v>0</v>
      </c>
      <c r="N368" t="str">
        <f>VLOOKUP(B368,Sheet3!$D$2:$I$578,6,FALSE)</f>
        <v>Olivier Dussopt</v>
      </c>
      <c r="O368" t="str">
        <f t="shared" si="36"/>
        <v>Claude ESCANDE</v>
      </c>
      <c r="P368" t="b">
        <f t="shared" si="37"/>
        <v>0</v>
      </c>
      <c r="Q368" t="b">
        <f>AND(M368,ISNA(VLOOKUP(B368,Sheet4!$A$1:$A$529,1,FALSE)))</f>
        <v>0</v>
      </c>
    </row>
    <row r="369" spans="1:17">
      <c r="A369" t="str">
        <f t="shared" si="32"/>
        <v>Gabriel BARDONNET</v>
      </c>
      <c r="B369" t="s">
        <v>444</v>
      </c>
      <c r="C369" t="str">
        <f>VLOOKUP(B369,Sheet5!$A$1158:$A$1246,1,FALSE)</f>
        <v>007-02</v>
      </c>
      <c r="D369" t="s">
        <v>11</v>
      </c>
      <c r="E369" t="s">
        <v>456</v>
      </c>
      <c r="F369" t="s">
        <v>457</v>
      </c>
      <c r="G369" t="s">
        <v>9464</v>
      </c>
      <c r="H369" t="s">
        <v>271</v>
      </c>
      <c r="I369">
        <v>1</v>
      </c>
      <c r="J369" s="1">
        <v>1.78069019552E-5</v>
      </c>
      <c r="K369">
        <f t="shared" si="33"/>
        <v>22629</v>
      </c>
      <c r="L369" t="str">
        <f t="shared" si="34"/>
        <v>SOC</v>
      </c>
      <c r="M369" t="b">
        <f t="shared" si="35"/>
        <v>0</v>
      </c>
      <c r="N369" t="str">
        <f>VLOOKUP(B369,Sheet3!$D$2:$I$578,6,FALSE)</f>
        <v>Olivier Dussopt</v>
      </c>
      <c r="O369" t="str">
        <f t="shared" si="36"/>
        <v>Gabriel BARDONNET</v>
      </c>
      <c r="P369" t="b">
        <f t="shared" si="37"/>
        <v>0</v>
      </c>
      <c r="Q369" t="b">
        <f>AND(M369,ISNA(VLOOKUP(B369,Sheet4!$A$1:$A$529,1,FALSE)))</f>
        <v>0</v>
      </c>
    </row>
    <row r="370" spans="1:17">
      <c r="A370" t="str">
        <f t="shared" si="32"/>
        <v>Mathieu DARNAUD</v>
      </c>
      <c r="B370" t="s">
        <v>444</v>
      </c>
      <c r="C370" t="str">
        <f>VLOOKUP(B370,Sheet5!$A$1158:$A$1246,1,FALSE)</f>
        <v>007-02</v>
      </c>
      <c r="D370" t="s">
        <v>11</v>
      </c>
      <c r="E370" t="s">
        <v>458</v>
      </c>
      <c r="F370" t="s">
        <v>459</v>
      </c>
      <c r="G370" t="s">
        <v>9465</v>
      </c>
      <c r="H370" t="s">
        <v>26</v>
      </c>
      <c r="I370">
        <v>19028</v>
      </c>
      <c r="J370">
        <v>0.338829730404</v>
      </c>
      <c r="K370">
        <f t="shared" si="33"/>
        <v>22629</v>
      </c>
      <c r="L370" t="str">
        <f t="shared" si="34"/>
        <v>SOC</v>
      </c>
      <c r="M370" t="b">
        <f t="shared" si="35"/>
        <v>0</v>
      </c>
      <c r="N370" t="str">
        <f>VLOOKUP(B370,Sheet3!$D$2:$I$578,6,FALSE)</f>
        <v>Olivier Dussopt</v>
      </c>
      <c r="O370" t="str">
        <f t="shared" si="36"/>
        <v>Mathieu DARNAUD</v>
      </c>
      <c r="P370" t="b">
        <f t="shared" si="37"/>
        <v>0</v>
      </c>
      <c r="Q370" t="b">
        <f>AND(M370,ISNA(VLOOKUP(B370,Sheet4!$A$1:$A$529,1,FALSE)))</f>
        <v>0</v>
      </c>
    </row>
    <row r="371" spans="1:17">
      <c r="A371" t="str">
        <f t="shared" si="32"/>
        <v>Justine ARNAUD</v>
      </c>
      <c r="B371" t="s">
        <v>444</v>
      </c>
      <c r="C371" t="str">
        <f>VLOOKUP(B371,Sheet5!$A$1158:$A$1246,1,FALSE)</f>
        <v>007-02</v>
      </c>
      <c r="D371" t="s">
        <v>4</v>
      </c>
      <c r="E371" t="s">
        <v>460</v>
      </c>
      <c r="F371" t="s">
        <v>461</v>
      </c>
      <c r="G371" t="s">
        <v>1083</v>
      </c>
      <c r="H371" t="s">
        <v>7</v>
      </c>
      <c r="I371">
        <v>1907</v>
      </c>
      <c r="J371">
        <v>3.39577620286E-2</v>
      </c>
      <c r="K371">
        <f t="shared" si="33"/>
        <v>22629</v>
      </c>
      <c r="L371" t="str">
        <f t="shared" si="34"/>
        <v>SOC</v>
      </c>
      <c r="M371" t="b">
        <f t="shared" si="35"/>
        <v>0</v>
      </c>
      <c r="N371" t="str">
        <f>VLOOKUP(B371,Sheet3!$D$2:$I$578,6,FALSE)</f>
        <v>Olivier Dussopt</v>
      </c>
      <c r="O371" t="str">
        <f t="shared" si="36"/>
        <v>Justine ARNAUD</v>
      </c>
      <c r="P371" t="b">
        <f t="shared" si="37"/>
        <v>0</v>
      </c>
      <c r="Q371" t="b">
        <f>AND(M371,ISNA(VLOOKUP(B371,Sheet4!$A$1:$A$529,1,FALSE)))</f>
        <v>0</v>
      </c>
    </row>
    <row r="372" spans="1:17">
      <c r="A372" t="str">
        <f t="shared" si="32"/>
        <v>Pascal GUION</v>
      </c>
      <c r="B372" t="s">
        <v>444</v>
      </c>
      <c r="C372" t="str">
        <f>VLOOKUP(B372,Sheet5!$A$1158:$A$1246,1,FALSE)</f>
        <v>007-02</v>
      </c>
      <c r="D372" t="s">
        <v>11</v>
      </c>
      <c r="E372" t="s">
        <v>200</v>
      </c>
      <c r="F372" t="s">
        <v>462</v>
      </c>
      <c r="G372" t="s">
        <v>9466</v>
      </c>
      <c r="H372" t="s">
        <v>10</v>
      </c>
      <c r="I372">
        <v>271</v>
      </c>
      <c r="J372">
        <v>4.8256704298599998E-3</v>
      </c>
      <c r="K372">
        <f t="shared" si="33"/>
        <v>22629</v>
      </c>
      <c r="L372" t="str">
        <f t="shared" si="34"/>
        <v>SOC</v>
      </c>
      <c r="M372" t="b">
        <f t="shared" si="35"/>
        <v>0</v>
      </c>
      <c r="N372" t="str">
        <f>VLOOKUP(B372,Sheet3!$D$2:$I$578,6,FALSE)</f>
        <v>Olivier Dussopt</v>
      </c>
      <c r="O372" t="str">
        <f t="shared" si="36"/>
        <v>Pascal GUION</v>
      </c>
      <c r="P372" t="b">
        <f t="shared" si="37"/>
        <v>0</v>
      </c>
      <c r="Q372" t="b">
        <f>AND(M372,ISNA(VLOOKUP(B372,Sheet4!$A$1:$A$529,1,FALSE)))</f>
        <v>0</v>
      </c>
    </row>
    <row r="373" spans="1:17">
      <c r="A373" t="str">
        <f t="shared" si="32"/>
        <v>Raphaël NOGIER</v>
      </c>
      <c r="B373" t="s">
        <v>444</v>
      </c>
      <c r="C373" t="str">
        <f>VLOOKUP(B373,Sheet5!$A$1158:$A$1246,1,FALSE)</f>
        <v>007-02</v>
      </c>
      <c r="D373" t="s">
        <v>11</v>
      </c>
      <c r="E373" t="s">
        <v>9126</v>
      </c>
      <c r="F373" t="s">
        <v>463</v>
      </c>
      <c r="G373" t="s">
        <v>9467</v>
      </c>
      <c r="H373" t="s">
        <v>13</v>
      </c>
      <c r="I373">
        <v>377</v>
      </c>
      <c r="J373">
        <v>6.7132020371099997E-3</v>
      </c>
      <c r="K373">
        <f t="shared" si="33"/>
        <v>22629</v>
      </c>
      <c r="L373" t="str">
        <f t="shared" si="34"/>
        <v>SOC</v>
      </c>
      <c r="M373" t="b">
        <f t="shared" si="35"/>
        <v>1</v>
      </c>
      <c r="N373" t="str">
        <f>VLOOKUP(B373,Sheet3!$D$2:$I$578,6,FALSE)</f>
        <v>Olivier Dussopt</v>
      </c>
      <c r="O373" t="str">
        <f t="shared" si="36"/>
        <v>Raphaël NOGIER</v>
      </c>
      <c r="P373" t="b">
        <f t="shared" si="37"/>
        <v>0</v>
      </c>
      <c r="Q373" t="b">
        <f>AND(M373,ISNA(VLOOKUP(B373,Sheet4!$A$1:$A$529,1,FALSE)))</f>
        <v>1</v>
      </c>
    </row>
    <row r="374" spans="1:17">
      <c r="A374" t="str">
        <f t="shared" si="32"/>
        <v xml:space="preserve"> </v>
      </c>
      <c r="B374" t="s">
        <v>464</v>
      </c>
      <c r="C374" t="str">
        <f>VLOOKUP(B374,Sheet5!$A$1158:$A$1246,1,FALSE)</f>
        <v>007-03</v>
      </c>
      <c r="G374" t="s">
        <v>9202</v>
      </c>
      <c r="H374" t="s">
        <v>1</v>
      </c>
      <c r="I374">
        <v>76075</v>
      </c>
      <c r="J374">
        <v>1</v>
      </c>
      <c r="K374">
        <f t="shared" si="33"/>
        <v>0</v>
      </c>
      <c r="L374">
        <f t="shared" si="34"/>
        <v>0</v>
      </c>
      <c r="M374" t="b">
        <f t="shared" si="35"/>
        <v>0</v>
      </c>
      <c r="N374" t="str">
        <f>VLOOKUP(B374,Sheet3!$D$2:$I$578,6,FALSE)</f>
        <v>Sabine Buis</v>
      </c>
      <c r="O374" t="str">
        <f t="shared" si="36"/>
        <v xml:space="preserve"> </v>
      </c>
      <c r="P374" t="b">
        <f t="shared" si="37"/>
        <v>0</v>
      </c>
      <c r="Q374" t="b">
        <f>AND(M374,ISNA(VLOOKUP(B374,Sheet4!$A$1:$A$529,1,FALSE)))</f>
        <v>0</v>
      </c>
    </row>
    <row r="375" spans="1:17">
      <c r="A375" t="str">
        <f t="shared" si="32"/>
        <v xml:space="preserve"> </v>
      </c>
      <c r="B375" t="s">
        <v>464</v>
      </c>
      <c r="C375" t="str">
        <f>VLOOKUP(B375,Sheet5!$A$1158:$A$1246,1,FALSE)</f>
        <v>007-03</v>
      </c>
      <c r="G375" t="s">
        <v>9202</v>
      </c>
      <c r="H375" t="s">
        <v>2</v>
      </c>
      <c r="I375">
        <v>25941</v>
      </c>
      <c r="J375">
        <v>0.340992441669</v>
      </c>
      <c r="K375">
        <f t="shared" si="33"/>
        <v>0</v>
      </c>
      <c r="L375">
        <f t="shared" si="34"/>
        <v>0</v>
      </c>
      <c r="M375" t="b">
        <f t="shared" si="35"/>
        <v>0</v>
      </c>
      <c r="N375" t="str">
        <f>VLOOKUP(B375,Sheet3!$D$2:$I$578,6,FALSE)</f>
        <v>Sabine Buis</v>
      </c>
      <c r="O375" t="str">
        <f t="shared" si="36"/>
        <v xml:space="preserve"> </v>
      </c>
      <c r="P375" t="b">
        <f t="shared" si="37"/>
        <v>0</v>
      </c>
      <c r="Q375" t="b">
        <f>AND(M375,ISNA(VLOOKUP(B375,Sheet4!$A$1:$A$529,1,FALSE)))</f>
        <v>0</v>
      </c>
    </row>
    <row r="376" spans="1:17">
      <c r="A376" t="str">
        <f t="shared" si="32"/>
        <v xml:space="preserve"> </v>
      </c>
      <c r="B376" t="s">
        <v>464</v>
      </c>
      <c r="C376" t="str">
        <f>VLOOKUP(B376,Sheet5!$A$1158:$A$1246,1,FALSE)</f>
        <v>007-03</v>
      </c>
      <c r="G376" t="s">
        <v>9202</v>
      </c>
      <c r="H376" t="s">
        <v>3</v>
      </c>
      <c r="I376">
        <v>592</v>
      </c>
      <c r="J376">
        <v>7.7817942819600004E-3</v>
      </c>
      <c r="K376">
        <f t="shared" si="33"/>
        <v>0</v>
      </c>
      <c r="L376">
        <f t="shared" si="34"/>
        <v>0</v>
      </c>
      <c r="M376" t="b">
        <f t="shared" si="35"/>
        <v>0</v>
      </c>
      <c r="N376" t="str">
        <f>VLOOKUP(B376,Sheet3!$D$2:$I$578,6,FALSE)</f>
        <v>Sabine Buis</v>
      </c>
      <c r="O376" t="str">
        <f t="shared" si="36"/>
        <v xml:space="preserve"> </v>
      </c>
      <c r="P376" t="b">
        <f t="shared" si="37"/>
        <v>0</v>
      </c>
      <c r="Q376" t="b">
        <f>AND(M376,ISNA(VLOOKUP(B376,Sheet4!$A$1:$A$529,1,FALSE)))</f>
        <v>0</v>
      </c>
    </row>
    <row r="377" spans="1:17">
      <c r="A377" t="str">
        <f t="shared" si="32"/>
        <v>Véronique LOUIS</v>
      </c>
      <c r="B377" t="s">
        <v>464</v>
      </c>
      <c r="C377" t="str">
        <f>VLOOKUP(B377,Sheet5!$A$1158:$A$1246,1,FALSE)</f>
        <v>007-03</v>
      </c>
      <c r="D377" t="s">
        <v>4</v>
      </c>
      <c r="E377" t="s">
        <v>9004</v>
      </c>
      <c r="F377" t="s">
        <v>465</v>
      </c>
      <c r="G377" t="s">
        <v>1164</v>
      </c>
      <c r="H377" t="s">
        <v>19</v>
      </c>
      <c r="I377">
        <v>4537</v>
      </c>
      <c r="J377">
        <v>9.1578862379399995E-2</v>
      </c>
      <c r="K377">
        <f t="shared" si="33"/>
        <v>0</v>
      </c>
      <c r="L377">
        <f t="shared" si="34"/>
        <v>0</v>
      </c>
      <c r="M377" t="b">
        <f t="shared" si="35"/>
        <v>0</v>
      </c>
      <c r="N377" t="str">
        <f>VLOOKUP(B377,Sheet3!$D$2:$I$578,6,FALSE)</f>
        <v>Sabine Buis</v>
      </c>
      <c r="O377" t="str">
        <f t="shared" si="36"/>
        <v>Véronique LOUIS</v>
      </c>
      <c r="P377" t="b">
        <f t="shared" si="37"/>
        <v>0</v>
      </c>
      <c r="Q377" t="b">
        <f>AND(M377,ISNA(VLOOKUP(B377,Sheet4!$A$1:$A$529,1,FALSE)))</f>
        <v>0</v>
      </c>
    </row>
    <row r="378" spans="1:17">
      <c r="A378" t="str">
        <f t="shared" si="32"/>
        <v>Roger KAPPEL</v>
      </c>
      <c r="B378" t="s">
        <v>464</v>
      </c>
      <c r="C378" t="str">
        <f>VLOOKUP(B378,Sheet5!$A$1158:$A$1246,1,FALSE)</f>
        <v>007-03</v>
      </c>
      <c r="D378" t="s">
        <v>11</v>
      </c>
      <c r="E378" t="s">
        <v>466</v>
      </c>
      <c r="F378" t="s">
        <v>467</v>
      </c>
      <c r="G378" t="s">
        <v>9468</v>
      </c>
      <c r="H378" t="s">
        <v>43</v>
      </c>
      <c r="I378">
        <v>590</v>
      </c>
      <c r="J378">
        <v>1.1909087239100001E-2</v>
      </c>
      <c r="K378">
        <f t="shared" si="33"/>
        <v>0</v>
      </c>
      <c r="L378">
        <f t="shared" si="34"/>
        <v>0</v>
      </c>
      <c r="M378" t="b">
        <f t="shared" si="35"/>
        <v>0</v>
      </c>
      <c r="N378" t="str">
        <f>VLOOKUP(B378,Sheet3!$D$2:$I$578,6,FALSE)</f>
        <v>Sabine Buis</v>
      </c>
      <c r="O378" t="str">
        <f t="shared" si="36"/>
        <v>Roger KAPPEL</v>
      </c>
      <c r="P378" t="b">
        <f t="shared" si="37"/>
        <v>0</v>
      </c>
      <c r="Q378" t="b">
        <f>AND(M378,ISNA(VLOOKUP(B378,Sheet4!$A$1:$A$529,1,FALSE)))</f>
        <v>0</v>
      </c>
    </row>
    <row r="379" spans="1:17">
      <c r="A379" t="str">
        <f t="shared" si="32"/>
        <v>Béatrice CAUVIN</v>
      </c>
      <c r="B379" t="s">
        <v>464</v>
      </c>
      <c r="C379" t="str">
        <f>VLOOKUP(B379,Sheet5!$A$1158:$A$1246,1,FALSE)</f>
        <v>007-03</v>
      </c>
      <c r="D379" t="s">
        <v>4</v>
      </c>
      <c r="E379" t="s">
        <v>9012</v>
      </c>
      <c r="F379" t="s">
        <v>468</v>
      </c>
      <c r="G379" t="s">
        <v>9469</v>
      </c>
      <c r="H379" t="s">
        <v>10</v>
      </c>
      <c r="I379">
        <v>162</v>
      </c>
      <c r="J379">
        <v>3.26995276735E-3</v>
      </c>
      <c r="K379">
        <f t="shared" si="33"/>
        <v>0</v>
      </c>
      <c r="L379">
        <f t="shared" si="34"/>
        <v>0</v>
      </c>
      <c r="M379" t="b">
        <f t="shared" si="35"/>
        <v>0</v>
      </c>
      <c r="N379" t="str">
        <f>VLOOKUP(B379,Sheet3!$D$2:$I$578,6,FALSE)</f>
        <v>Sabine Buis</v>
      </c>
      <c r="O379" t="str">
        <f t="shared" si="36"/>
        <v>Béatrice CAUVIN</v>
      </c>
      <c r="P379" t="b">
        <f t="shared" si="37"/>
        <v>0</v>
      </c>
      <c r="Q379" t="b">
        <f>AND(M379,ISNA(VLOOKUP(B379,Sheet4!$A$1:$A$529,1,FALSE)))</f>
        <v>0</v>
      </c>
    </row>
    <row r="380" spans="1:17">
      <c r="A380" t="str">
        <f t="shared" si="32"/>
        <v>Sabine BUIS</v>
      </c>
      <c r="B380" t="s">
        <v>464</v>
      </c>
      <c r="C380" t="str">
        <f>VLOOKUP(B380,Sheet5!$A$1158:$A$1246,1,FALSE)</f>
        <v>007-03</v>
      </c>
      <c r="D380" t="s">
        <v>4</v>
      </c>
      <c r="E380" t="s">
        <v>469</v>
      </c>
      <c r="F380" t="s">
        <v>470</v>
      </c>
      <c r="G380" t="s">
        <v>9470</v>
      </c>
      <c r="H380" t="s">
        <v>21</v>
      </c>
      <c r="I380">
        <v>16478</v>
      </c>
      <c r="J380">
        <v>0.33260667716300002</v>
      </c>
      <c r="K380">
        <f t="shared" si="33"/>
        <v>16478</v>
      </c>
      <c r="L380" t="str">
        <f t="shared" si="34"/>
        <v>SOC</v>
      </c>
      <c r="M380" t="b">
        <f t="shared" si="35"/>
        <v>0</v>
      </c>
      <c r="N380" t="str">
        <f>VLOOKUP(B380,Sheet3!$D$2:$I$578,6,FALSE)</f>
        <v>Sabine Buis</v>
      </c>
      <c r="O380" t="str">
        <f t="shared" si="36"/>
        <v>Sabine BUIS</v>
      </c>
      <c r="P380" t="b">
        <f t="shared" si="37"/>
        <v>1</v>
      </c>
      <c r="Q380" t="b">
        <f>AND(M380,ISNA(VLOOKUP(B380,Sheet4!$A$1:$A$529,1,FALSE)))</f>
        <v>0</v>
      </c>
    </row>
    <row r="381" spans="1:17">
      <c r="A381" t="str">
        <f t="shared" si="32"/>
        <v>Magalie MARGOTTON</v>
      </c>
      <c r="B381" t="s">
        <v>464</v>
      </c>
      <c r="C381" t="str">
        <f>VLOOKUP(B381,Sheet5!$A$1158:$A$1246,1,FALSE)</f>
        <v>007-03</v>
      </c>
      <c r="D381" t="s">
        <v>4</v>
      </c>
      <c r="E381" t="s">
        <v>471</v>
      </c>
      <c r="F381" t="s">
        <v>472</v>
      </c>
      <c r="G381" t="s">
        <v>9471</v>
      </c>
      <c r="H381" t="s">
        <v>7</v>
      </c>
      <c r="I381">
        <v>2528</v>
      </c>
      <c r="J381">
        <v>5.1027411085499998E-2</v>
      </c>
      <c r="K381">
        <f t="shared" si="33"/>
        <v>16478</v>
      </c>
      <c r="L381" t="str">
        <f t="shared" si="34"/>
        <v>SOC</v>
      </c>
      <c r="M381" t="b">
        <f t="shared" si="35"/>
        <v>0</v>
      </c>
      <c r="N381" t="str">
        <f>VLOOKUP(B381,Sheet3!$D$2:$I$578,6,FALSE)</f>
        <v>Sabine Buis</v>
      </c>
      <c r="O381" t="str">
        <f t="shared" si="36"/>
        <v>Magalie MARGOTTON</v>
      </c>
      <c r="P381" t="b">
        <f t="shared" si="37"/>
        <v>0</v>
      </c>
      <c r="Q381" t="b">
        <f>AND(M381,ISNA(VLOOKUP(B381,Sheet4!$A$1:$A$529,1,FALSE)))</f>
        <v>0</v>
      </c>
    </row>
    <row r="382" spans="1:17">
      <c r="A382" t="str">
        <f t="shared" si="32"/>
        <v>Michel SABATIER</v>
      </c>
      <c r="B382" t="s">
        <v>464</v>
      </c>
      <c r="C382" t="str">
        <f>VLOOKUP(B382,Sheet5!$A$1158:$A$1246,1,FALSE)</f>
        <v>007-03</v>
      </c>
      <c r="D382" t="s">
        <v>11</v>
      </c>
      <c r="E382" t="s">
        <v>31</v>
      </c>
      <c r="F382" t="s">
        <v>473</v>
      </c>
      <c r="G382" t="s">
        <v>9472</v>
      </c>
      <c r="H382" t="s">
        <v>10</v>
      </c>
      <c r="I382">
        <v>251</v>
      </c>
      <c r="J382">
        <v>5.0664083000299997E-3</v>
      </c>
      <c r="K382">
        <f t="shared" si="33"/>
        <v>16478</v>
      </c>
      <c r="L382" t="str">
        <f t="shared" si="34"/>
        <v>SOC</v>
      </c>
      <c r="M382" t="b">
        <f t="shared" si="35"/>
        <v>0</v>
      </c>
      <c r="N382" t="str">
        <f>VLOOKUP(B382,Sheet3!$D$2:$I$578,6,FALSE)</f>
        <v>Sabine Buis</v>
      </c>
      <c r="O382" t="str">
        <f t="shared" si="36"/>
        <v>Michel SABATIER</v>
      </c>
      <c r="P382" t="b">
        <f t="shared" si="37"/>
        <v>0</v>
      </c>
      <c r="Q382" t="b">
        <f>AND(M382,ISNA(VLOOKUP(B382,Sheet4!$A$1:$A$529,1,FALSE)))</f>
        <v>0</v>
      </c>
    </row>
    <row r="383" spans="1:17">
      <c r="A383" t="str">
        <f t="shared" si="32"/>
        <v>Jean-Claude FLORY</v>
      </c>
      <c r="B383" t="s">
        <v>464</v>
      </c>
      <c r="C383" t="str">
        <f>VLOOKUP(B383,Sheet5!$A$1158:$A$1246,1,FALSE)</f>
        <v>007-03</v>
      </c>
      <c r="D383" t="s">
        <v>11</v>
      </c>
      <c r="E383" t="s">
        <v>143</v>
      </c>
      <c r="F383" t="s">
        <v>474</v>
      </c>
      <c r="G383" t="s">
        <v>9473</v>
      </c>
      <c r="H383" t="s">
        <v>26</v>
      </c>
      <c r="I383">
        <v>18442</v>
      </c>
      <c r="J383">
        <v>0.372249808244</v>
      </c>
      <c r="K383">
        <f t="shared" si="33"/>
        <v>16478</v>
      </c>
      <c r="L383" t="str">
        <f t="shared" si="34"/>
        <v>SOC</v>
      </c>
      <c r="M383" t="b">
        <f t="shared" si="35"/>
        <v>0</v>
      </c>
      <c r="N383" t="str">
        <f>VLOOKUP(B383,Sheet3!$D$2:$I$578,6,FALSE)</f>
        <v>Sabine Buis</v>
      </c>
      <c r="O383" t="str">
        <f t="shared" si="36"/>
        <v>Jean-Claude FLORY</v>
      </c>
      <c r="P383" t="b">
        <f t="shared" si="37"/>
        <v>0</v>
      </c>
      <c r="Q383" t="b">
        <f>AND(M383,ISNA(VLOOKUP(B383,Sheet4!$A$1:$A$529,1,FALSE)))</f>
        <v>0</v>
      </c>
    </row>
    <row r="384" spans="1:17">
      <c r="A384" t="str">
        <f t="shared" si="32"/>
        <v>Alain CHALVET</v>
      </c>
      <c r="B384" t="s">
        <v>464</v>
      </c>
      <c r="C384" t="str">
        <f>VLOOKUP(B384,Sheet5!$A$1158:$A$1246,1,FALSE)</f>
        <v>007-03</v>
      </c>
      <c r="D384" t="s">
        <v>11</v>
      </c>
      <c r="E384" t="s">
        <v>321</v>
      </c>
      <c r="F384" t="s">
        <v>475</v>
      </c>
      <c r="G384" t="s">
        <v>9474</v>
      </c>
      <c r="H384" t="s">
        <v>13</v>
      </c>
      <c r="I384">
        <v>272</v>
      </c>
      <c r="J384">
        <v>5.4902910661699996E-3</v>
      </c>
      <c r="K384">
        <f t="shared" si="33"/>
        <v>16478</v>
      </c>
      <c r="L384" t="str">
        <f t="shared" si="34"/>
        <v>SOC</v>
      </c>
      <c r="M384" t="b">
        <f t="shared" si="35"/>
        <v>0</v>
      </c>
      <c r="N384" t="str">
        <f>VLOOKUP(B384,Sheet3!$D$2:$I$578,6,FALSE)</f>
        <v>Sabine Buis</v>
      </c>
      <c r="O384" t="str">
        <f t="shared" si="36"/>
        <v>Alain CHALVET</v>
      </c>
      <c r="P384" t="b">
        <f t="shared" si="37"/>
        <v>0</v>
      </c>
      <c r="Q384" t="b">
        <f>AND(M384,ISNA(VLOOKUP(B384,Sheet4!$A$1:$A$529,1,FALSE)))</f>
        <v>0</v>
      </c>
    </row>
    <row r="385" spans="1:17">
      <c r="A385" t="str">
        <f t="shared" si="32"/>
        <v>Isabelle CIET</v>
      </c>
      <c r="B385" t="s">
        <v>464</v>
      </c>
      <c r="C385" t="str">
        <f>VLOOKUP(B385,Sheet5!$A$1158:$A$1246,1,FALSE)</f>
        <v>007-03</v>
      </c>
      <c r="D385" t="s">
        <v>4</v>
      </c>
      <c r="E385" t="s">
        <v>164</v>
      </c>
      <c r="F385" t="s">
        <v>476</v>
      </c>
      <c r="G385" t="s">
        <v>9475</v>
      </c>
      <c r="H385" t="s">
        <v>17</v>
      </c>
      <c r="I385">
        <v>5808</v>
      </c>
      <c r="J385">
        <v>0.117233862178</v>
      </c>
      <c r="K385">
        <f t="shared" si="33"/>
        <v>16478</v>
      </c>
      <c r="L385" t="str">
        <f t="shared" si="34"/>
        <v>SOC</v>
      </c>
      <c r="M385" t="b">
        <f t="shared" si="35"/>
        <v>0</v>
      </c>
      <c r="N385" t="str">
        <f>VLOOKUP(B385,Sheet3!$D$2:$I$578,6,FALSE)</f>
        <v>Sabine Buis</v>
      </c>
      <c r="O385" t="str">
        <f t="shared" si="36"/>
        <v>Isabelle CIET</v>
      </c>
      <c r="P385" t="b">
        <f t="shared" si="37"/>
        <v>0</v>
      </c>
      <c r="Q385" t="b">
        <f>AND(M385,ISNA(VLOOKUP(B385,Sheet4!$A$1:$A$529,1,FALSE)))</f>
        <v>0</v>
      </c>
    </row>
    <row r="386" spans="1:17">
      <c r="A386" t="str">
        <f t="shared" si="32"/>
        <v>Richard NEUVILLE</v>
      </c>
      <c r="B386" t="s">
        <v>464</v>
      </c>
      <c r="C386" t="str">
        <f>VLOOKUP(B386,Sheet5!$A$1158:$A$1246,1,FALSE)</f>
        <v>007-03</v>
      </c>
      <c r="D386" t="s">
        <v>11</v>
      </c>
      <c r="E386" t="s">
        <v>477</v>
      </c>
      <c r="F386" t="s">
        <v>478</v>
      </c>
      <c r="G386" t="s">
        <v>9476</v>
      </c>
      <c r="H386" t="s">
        <v>10</v>
      </c>
      <c r="I386">
        <v>474</v>
      </c>
      <c r="J386">
        <v>9.5676395785399999E-3</v>
      </c>
      <c r="K386">
        <f t="shared" si="33"/>
        <v>16478</v>
      </c>
      <c r="L386" t="str">
        <f t="shared" si="34"/>
        <v>SOC</v>
      </c>
      <c r="M386" t="b">
        <f t="shared" si="35"/>
        <v>1</v>
      </c>
      <c r="N386" t="str">
        <f>VLOOKUP(B386,Sheet3!$D$2:$I$578,6,FALSE)</f>
        <v>Sabine Buis</v>
      </c>
      <c r="O386" t="str">
        <f t="shared" si="36"/>
        <v>Richard NEUVILLE</v>
      </c>
      <c r="P386" t="b">
        <f t="shared" si="37"/>
        <v>0</v>
      </c>
      <c r="Q386" t="b">
        <f>AND(M386,ISNA(VLOOKUP(B386,Sheet4!$A$1:$A$529,1,FALSE)))</f>
        <v>1</v>
      </c>
    </row>
    <row r="387" spans="1:17">
      <c r="A387" t="str">
        <f t="shared" ref="A387:A450" si="38">O387</f>
        <v xml:space="preserve"> </v>
      </c>
      <c r="B387" t="s">
        <v>479</v>
      </c>
      <c r="C387" t="str">
        <f>VLOOKUP(B387,Sheet5!$A$1158:$A$1246,1,FALSE)</f>
        <v>008-01</v>
      </c>
      <c r="G387" t="s">
        <v>9202</v>
      </c>
      <c r="H387" t="s">
        <v>1</v>
      </c>
      <c r="I387">
        <v>73276</v>
      </c>
      <c r="J387">
        <v>1</v>
      </c>
      <c r="K387">
        <f t="shared" ref="K387:K450" si="39">IF(B387&lt;&gt;B386,0,IF(NOT(ISERR(FIND(H387,"VECREGSOC"))),IF(I387&gt;K386,I387,K386),K386))</f>
        <v>0</v>
      </c>
      <c r="L387">
        <f t="shared" ref="L387:L450" si="40">IF(B387&lt;&gt;B386,0,IF(NOT(ISERR(FIND(H387,"VECREGSOC"))),IF(I387&gt;K386,H387,L386),L386))</f>
        <v>0</v>
      </c>
      <c r="M387" t="b">
        <f t="shared" ref="M387:M450" si="41">B387&lt;&gt;B388</f>
        <v>0</v>
      </c>
      <c r="N387" t="str">
        <f>VLOOKUP(B387,Sheet3!$D$2:$I$578,6,FALSE)</f>
        <v>Claudine Ledoux</v>
      </c>
      <c r="O387" t="str">
        <f t="shared" si="36"/>
        <v xml:space="preserve"> </v>
      </c>
      <c r="P387" t="b">
        <f t="shared" si="37"/>
        <v>0</v>
      </c>
      <c r="Q387" t="b">
        <f>AND(M387,ISNA(VLOOKUP(B387,Sheet4!$A$1:$A$529,1,FALSE)))</f>
        <v>0</v>
      </c>
    </row>
    <row r="388" spans="1:17">
      <c r="A388" t="str">
        <f t="shared" si="38"/>
        <v xml:space="preserve"> </v>
      </c>
      <c r="B388" t="s">
        <v>479</v>
      </c>
      <c r="C388" t="str">
        <f>VLOOKUP(B388,Sheet5!$A$1158:$A$1246,1,FALSE)</f>
        <v>008-01</v>
      </c>
      <c r="G388" t="s">
        <v>9202</v>
      </c>
      <c r="H388" t="s">
        <v>2</v>
      </c>
      <c r="I388">
        <v>31024</v>
      </c>
      <c r="J388">
        <v>0.42338555597999999</v>
      </c>
      <c r="K388">
        <f t="shared" si="39"/>
        <v>0</v>
      </c>
      <c r="L388">
        <f t="shared" si="40"/>
        <v>0</v>
      </c>
      <c r="M388" t="b">
        <f t="shared" si="41"/>
        <v>0</v>
      </c>
      <c r="N388" t="str">
        <f>VLOOKUP(B388,Sheet3!$D$2:$I$578,6,FALSE)</f>
        <v>Claudine Ledoux</v>
      </c>
      <c r="O388" t="str">
        <f t="shared" si="36"/>
        <v xml:space="preserve"> </v>
      </c>
      <c r="P388" t="b">
        <f t="shared" si="37"/>
        <v>0</v>
      </c>
      <c r="Q388" t="b">
        <f>AND(M388,ISNA(VLOOKUP(B388,Sheet4!$A$1:$A$529,1,FALSE)))</f>
        <v>0</v>
      </c>
    </row>
    <row r="389" spans="1:17">
      <c r="A389" t="str">
        <f t="shared" si="38"/>
        <v xml:space="preserve"> </v>
      </c>
      <c r="B389" t="s">
        <v>479</v>
      </c>
      <c r="C389" t="str">
        <f>VLOOKUP(B389,Sheet5!$A$1158:$A$1246,1,FALSE)</f>
        <v>008-01</v>
      </c>
      <c r="G389" t="s">
        <v>9202</v>
      </c>
      <c r="H389" t="s">
        <v>3</v>
      </c>
      <c r="I389">
        <v>497</v>
      </c>
      <c r="J389">
        <v>6.7825754680899998E-3</v>
      </c>
      <c r="K389">
        <f t="shared" si="39"/>
        <v>0</v>
      </c>
      <c r="L389">
        <f t="shared" si="40"/>
        <v>0</v>
      </c>
      <c r="M389" t="b">
        <f t="shared" si="41"/>
        <v>0</v>
      </c>
      <c r="N389" t="str">
        <f>VLOOKUP(B389,Sheet3!$D$2:$I$578,6,FALSE)</f>
        <v>Claudine Ledoux</v>
      </c>
      <c r="O389" t="str">
        <f t="shared" si="36"/>
        <v xml:space="preserve"> </v>
      </c>
      <c r="P389" t="b">
        <f t="shared" si="37"/>
        <v>0</v>
      </c>
      <c r="Q389" t="b">
        <f>AND(M389,ISNA(VLOOKUP(B389,Sheet4!$A$1:$A$529,1,FALSE)))</f>
        <v>0</v>
      </c>
    </row>
    <row r="390" spans="1:17">
      <c r="A390" t="str">
        <f t="shared" si="38"/>
        <v>Anne-Sophie LECLERE</v>
      </c>
      <c r="B390" t="s">
        <v>479</v>
      </c>
      <c r="C390" t="str">
        <f>VLOOKUP(B390,Sheet5!$A$1158:$A$1246,1,FALSE)</f>
        <v>008-01</v>
      </c>
      <c r="D390" t="s">
        <v>4</v>
      </c>
      <c r="E390" t="s">
        <v>480</v>
      </c>
      <c r="F390" t="s">
        <v>481</v>
      </c>
      <c r="G390" t="s">
        <v>9477</v>
      </c>
      <c r="H390" t="s">
        <v>17</v>
      </c>
      <c r="I390">
        <v>7000</v>
      </c>
      <c r="J390">
        <v>0.167644593462</v>
      </c>
      <c r="K390">
        <f t="shared" si="39"/>
        <v>0</v>
      </c>
      <c r="L390">
        <f t="shared" si="40"/>
        <v>0</v>
      </c>
      <c r="M390" t="b">
        <f t="shared" si="41"/>
        <v>0</v>
      </c>
      <c r="N390" t="str">
        <f>VLOOKUP(B390,Sheet3!$D$2:$I$578,6,FALSE)</f>
        <v>Claudine Ledoux</v>
      </c>
      <c r="O390" t="str">
        <f t="shared" si="36"/>
        <v>Anne-Sophie LECLERE</v>
      </c>
      <c r="P390" t="b">
        <f t="shared" si="37"/>
        <v>0</v>
      </c>
      <c r="Q390" t="b">
        <f>AND(M390,ISNA(VLOOKUP(B390,Sheet4!$A$1:$A$529,1,FALSE)))</f>
        <v>0</v>
      </c>
    </row>
    <row r="391" spans="1:17">
      <c r="A391" t="str">
        <f t="shared" si="38"/>
        <v>Bérengère POLETTI</v>
      </c>
      <c r="B391" t="s">
        <v>479</v>
      </c>
      <c r="C391" t="str">
        <f>VLOOKUP(B391,Sheet5!$A$1158:$A$1246,1,FALSE)</f>
        <v>008-01</v>
      </c>
      <c r="D391" t="s">
        <v>4</v>
      </c>
      <c r="E391" t="s">
        <v>9127</v>
      </c>
      <c r="F391" t="s">
        <v>482</v>
      </c>
      <c r="G391" t="s">
        <v>9478</v>
      </c>
      <c r="H391" t="s">
        <v>26</v>
      </c>
      <c r="I391">
        <v>16520</v>
      </c>
      <c r="J391">
        <v>0.39564124057</v>
      </c>
      <c r="K391">
        <f t="shared" si="39"/>
        <v>0</v>
      </c>
      <c r="L391">
        <f t="shared" si="40"/>
        <v>0</v>
      </c>
      <c r="M391" t="b">
        <f t="shared" si="41"/>
        <v>0</v>
      </c>
      <c r="N391" t="str">
        <f>VLOOKUP(B391,Sheet3!$D$2:$I$578,6,FALSE)</f>
        <v>Claudine Ledoux</v>
      </c>
      <c r="O391" t="str">
        <f t="shared" si="36"/>
        <v>Bérengère POLETTI</v>
      </c>
      <c r="P391" t="b">
        <f t="shared" si="37"/>
        <v>0</v>
      </c>
      <c r="Q391" t="b">
        <f>AND(M391,ISNA(VLOOKUP(B391,Sheet4!$A$1:$A$529,1,FALSE)))</f>
        <v>0</v>
      </c>
    </row>
    <row r="392" spans="1:17">
      <c r="A392" t="str">
        <f t="shared" si="38"/>
        <v>Claudine LEDOUX</v>
      </c>
      <c r="B392" t="s">
        <v>479</v>
      </c>
      <c r="C392" t="str">
        <f>VLOOKUP(B392,Sheet5!$A$1158:$A$1246,1,FALSE)</f>
        <v>008-01</v>
      </c>
      <c r="D392" t="s">
        <v>4</v>
      </c>
      <c r="E392" t="s">
        <v>108</v>
      </c>
      <c r="F392" t="s">
        <v>483</v>
      </c>
      <c r="G392" t="s">
        <v>9479</v>
      </c>
      <c r="H392" t="s">
        <v>21</v>
      </c>
      <c r="I392">
        <v>14126</v>
      </c>
      <c r="J392">
        <v>0.33830678960600002</v>
      </c>
      <c r="K392">
        <f t="shared" si="39"/>
        <v>14126</v>
      </c>
      <c r="L392" t="str">
        <f t="shared" si="40"/>
        <v>SOC</v>
      </c>
      <c r="M392" t="b">
        <f t="shared" si="41"/>
        <v>0</v>
      </c>
      <c r="N392" t="str">
        <f>VLOOKUP(B392,Sheet3!$D$2:$I$578,6,FALSE)</f>
        <v>Claudine Ledoux</v>
      </c>
      <c r="O392" t="str">
        <f t="shared" si="36"/>
        <v>Claudine LEDOUX</v>
      </c>
      <c r="P392" t="b">
        <f t="shared" si="37"/>
        <v>1</v>
      </c>
      <c r="Q392" t="b">
        <f>AND(M392,ISNA(VLOOKUP(B392,Sheet4!$A$1:$A$529,1,FALSE)))</f>
        <v>0</v>
      </c>
    </row>
    <row r="393" spans="1:17">
      <c r="A393" t="str">
        <f t="shared" si="38"/>
        <v>Christiane GEY</v>
      </c>
      <c r="B393" t="s">
        <v>479</v>
      </c>
      <c r="C393" t="str">
        <f>VLOOKUP(B393,Sheet5!$A$1158:$A$1246,1,FALSE)</f>
        <v>008-01</v>
      </c>
      <c r="D393" t="s">
        <v>4</v>
      </c>
      <c r="E393" t="s">
        <v>484</v>
      </c>
      <c r="F393" t="s">
        <v>485</v>
      </c>
      <c r="G393" t="s">
        <v>9480</v>
      </c>
      <c r="H393" t="s">
        <v>13</v>
      </c>
      <c r="I393">
        <v>153</v>
      </c>
      <c r="J393">
        <v>3.66423182852E-3</v>
      </c>
      <c r="K393">
        <f t="shared" si="39"/>
        <v>14126</v>
      </c>
      <c r="L393" t="str">
        <f t="shared" si="40"/>
        <v>SOC</v>
      </c>
      <c r="M393" t="b">
        <f t="shared" si="41"/>
        <v>0</v>
      </c>
      <c r="N393" t="str">
        <f>VLOOKUP(B393,Sheet3!$D$2:$I$578,6,FALSE)</f>
        <v>Claudine Ledoux</v>
      </c>
      <c r="O393" t="str">
        <f t="shared" si="36"/>
        <v>Christiane GEY</v>
      </c>
      <c r="P393" t="b">
        <f t="shared" si="37"/>
        <v>0</v>
      </c>
      <c r="Q393" t="b">
        <f>AND(M393,ISNA(VLOOKUP(B393,Sheet4!$A$1:$A$529,1,FALSE)))</f>
        <v>0</v>
      </c>
    </row>
    <row r="394" spans="1:17">
      <c r="A394" t="str">
        <f t="shared" si="38"/>
        <v>Christophe DUMONT</v>
      </c>
      <c r="B394" t="s">
        <v>479</v>
      </c>
      <c r="C394" t="str">
        <f>VLOOKUP(B394,Sheet5!$A$1158:$A$1246,1,FALSE)</f>
        <v>008-01</v>
      </c>
      <c r="D394" t="s">
        <v>11</v>
      </c>
      <c r="E394" t="s">
        <v>88</v>
      </c>
      <c r="F394" t="s">
        <v>486</v>
      </c>
      <c r="G394" t="s">
        <v>9481</v>
      </c>
      <c r="H394" t="s">
        <v>7</v>
      </c>
      <c r="I394">
        <v>790</v>
      </c>
      <c r="J394">
        <v>1.89198898336E-2</v>
      </c>
      <c r="K394">
        <f t="shared" si="39"/>
        <v>14126</v>
      </c>
      <c r="L394" t="str">
        <f t="shared" si="40"/>
        <v>SOC</v>
      </c>
      <c r="M394" t="b">
        <f t="shared" si="41"/>
        <v>0</v>
      </c>
      <c r="N394" t="str">
        <f>VLOOKUP(B394,Sheet3!$D$2:$I$578,6,FALSE)</f>
        <v>Claudine Ledoux</v>
      </c>
      <c r="O394" t="str">
        <f t="shared" si="36"/>
        <v>Christophe DUMONT</v>
      </c>
      <c r="P394" t="b">
        <f t="shared" si="37"/>
        <v>0</v>
      </c>
      <c r="Q394" t="b">
        <f>AND(M394,ISNA(VLOOKUP(B394,Sheet4!$A$1:$A$529,1,FALSE)))</f>
        <v>0</v>
      </c>
    </row>
    <row r="395" spans="1:17">
      <c r="A395" t="str">
        <f t="shared" si="38"/>
        <v>Sylvie GOULDEN</v>
      </c>
      <c r="B395" t="s">
        <v>479</v>
      </c>
      <c r="C395" t="str">
        <f>VLOOKUP(B395,Sheet5!$A$1158:$A$1246,1,FALSE)</f>
        <v>008-01</v>
      </c>
      <c r="D395" t="s">
        <v>4</v>
      </c>
      <c r="E395" t="s">
        <v>49</v>
      </c>
      <c r="F395" t="s">
        <v>487</v>
      </c>
      <c r="G395" t="s">
        <v>9482</v>
      </c>
      <c r="H395" t="s">
        <v>29</v>
      </c>
      <c r="I395">
        <v>187</v>
      </c>
      <c r="J395">
        <v>4.4785055681999999E-3</v>
      </c>
      <c r="K395">
        <f t="shared" si="39"/>
        <v>14126</v>
      </c>
      <c r="L395" t="str">
        <f t="shared" si="40"/>
        <v>SOC</v>
      </c>
      <c r="M395" t="b">
        <f t="shared" si="41"/>
        <v>0</v>
      </c>
      <c r="N395" t="str">
        <f>VLOOKUP(B395,Sheet3!$D$2:$I$578,6,FALSE)</f>
        <v>Claudine Ledoux</v>
      </c>
      <c r="O395" t="str">
        <f t="shared" si="36"/>
        <v>Sylvie GOULDEN</v>
      </c>
      <c r="P395" t="b">
        <f t="shared" si="37"/>
        <v>0</v>
      </c>
      <c r="Q395" t="b">
        <f>AND(M395,ISNA(VLOOKUP(B395,Sheet4!$A$1:$A$529,1,FALSE)))</f>
        <v>0</v>
      </c>
    </row>
    <row r="396" spans="1:17">
      <c r="A396" t="str">
        <f t="shared" si="38"/>
        <v>Sylvain DALLA ROSA</v>
      </c>
      <c r="B396" t="s">
        <v>479</v>
      </c>
      <c r="C396" t="str">
        <f>VLOOKUP(B396,Sheet5!$A$1158:$A$1246,1,FALSE)</f>
        <v>008-01</v>
      </c>
      <c r="D396" t="s">
        <v>11</v>
      </c>
      <c r="E396" t="s">
        <v>336</v>
      </c>
      <c r="F396" t="s">
        <v>488</v>
      </c>
      <c r="G396" t="s">
        <v>9483</v>
      </c>
      <c r="H396" t="s">
        <v>19</v>
      </c>
      <c r="I396">
        <v>1992</v>
      </c>
      <c r="J396">
        <v>4.7706861453699997E-2</v>
      </c>
      <c r="K396">
        <f t="shared" si="39"/>
        <v>14126</v>
      </c>
      <c r="L396" t="str">
        <f t="shared" si="40"/>
        <v>SOC</v>
      </c>
      <c r="M396" t="b">
        <f t="shared" si="41"/>
        <v>0</v>
      </c>
      <c r="N396" t="str">
        <f>VLOOKUP(B396,Sheet3!$D$2:$I$578,6,FALSE)</f>
        <v>Claudine Ledoux</v>
      </c>
      <c r="O396" t="str">
        <f t="shared" si="36"/>
        <v>Sylvain DALLA ROSA</v>
      </c>
      <c r="P396" t="b">
        <f t="shared" si="37"/>
        <v>0</v>
      </c>
      <c r="Q396" t="b">
        <f>AND(M396,ISNA(VLOOKUP(B396,Sheet4!$A$1:$A$529,1,FALSE)))</f>
        <v>0</v>
      </c>
    </row>
    <row r="397" spans="1:17">
      <c r="A397" t="str">
        <f t="shared" si="38"/>
        <v>Joël NOUET</v>
      </c>
      <c r="B397" t="s">
        <v>479</v>
      </c>
      <c r="C397" t="str">
        <f>VLOOKUP(B397,Sheet5!$A$1158:$A$1246,1,FALSE)</f>
        <v>008-01</v>
      </c>
      <c r="D397" t="s">
        <v>11</v>
      </c>
      <c r="E397" t="s">
        <v>9116</v>
      </c>
      <c r="F397" t="s">
        <v>489</v>
      </c>
      <c r="G397" t="s">
        <v>9484</v>
      </c>
      <c r="H397" t="s">
        <v>10</v>
      </c>
      <c r="I397">
        <v>214</v>
      </c>
      <c r="J397">
        <v>5.1251347144099998E-3</v>
      </c>
      <c r="K397">
        <f t="shared" si="39"/>
        <v>14126</v>
      </c>
      <c r="L397" t="str">
        <f t="shared" si="40"/>
        <v>SOC</v>
      </c>
      <c r="M397" t="b">
        <f t="shared" si="41"/>
        <v>0</v>
      </c>
      <c r="N397" t="str">
        <f>VLOOKUP(B397,Sheet3!$D$2:$I$578,6,FALSE)</f>
        <v>Claudine Ledoux</v>
      </c>
      <c r="O397" t="str">
        <f t="shared" si="36"/>
        <v>Joël NOUET</v>
      </c>
      <c r="P397" t="b">
        <f t="shared" si="37"/>
        <v>0</v>
      </c>
      <c r="Q397" t="b">
        <f>AND(M397,ISNA(VLOOKUP(B397,Sheet4!$A$1:$A$529,1,FALSE)))</f>
        <v>0</v>
      </c>
    </row>
    <row r="398" spans="1:17">
      <c r="A398" t="str">
        <f t="shared" si="38"/>
        <v>Virginie LAUBY HEBER-SUFFRIN</v>
      </c>
      <c r="B398" t="s">
        <v>479</v>
      </c>
      <c r="C398" t="str">
        <f>VLOOKUP(B398,Sheet5!$A$1158:$A$1246,1,FALSE)</f>
        <v>008-01</v>
      </c>
      <c r="D398" t="s">
        <v>4</v>
      </c>
      <c r="E398" t="s">
        <v>490</v>
      </c>
      <c r="F398" t="s">
        <v>491</v>
      </c>
      <c r="G398" t="s">
        <v>9485</v>
      </c>
      <c r="H398" t="s">
        <v>43</v>
      </c>
      <c r="I398">
        <v>773</v>
      </c>
      <c r="J398">
        <v>1.8512752963699999E-2</v>
      </c>
      <c r="K398">
        <f t="shared" si="39"/>
        <v>14126</v>
      </c>
      <c r="L398" t="str">
        <f t="shared" si="40"/>
        <v>SOC</v>
      </c>
      <c r="M398" t="b">
        <f t="shared" si="41"/>
        <v>1</v>
      </c>
      <c r="N398" t="str">
        <f>VLOOKUP(B398,Sheet3!$D$2:$I$578,6,FALSE)</f>
        <v>Claudine Ledoux</v>
      </c>
      <c r="O398" t="str">
        <f t="shared" ref="O398:O461" si="42">E398&amp;" "&amp;F398</f>
        <v>Virginie LAUBY HEBER-SUFFRIN</v>
      </c>
      <c r="P398" t="b">
        <f t="shared" si="37"/>
        <v>0</v>
      </c>
      <c r="Q398" t="b">
        <f>AND(M398,ISNA(VLOOKUP(B398,Sheet4!$A$1:$A$529,1,FALSE)))</f>
        <v>1</v>
      </c>
    </row>
    <row r="399" spans="1:17">
      <c r="A399" t="str">
        <f t="shared" si="38"/>
        <v xml:space="preserve"> </v>
      </c>
      <c r="B399" t="s">
        <v>492</v>
      </c>
      <c r="C399" t="e">
        <f>VLOOKUP(B399,Sheet5!$A$1158:$A$1246,1,FALSE)</f>
        <v>#N/A</v>
      </c>
      <c r="G399" t="s">
        <v>9202</v>
      </c>
      <c r="H399" t="s">
        <v>1</v>
      </c>
      <c r="I399">
        <v>64802</v>
      </c>
      <c r="J399">
        <v>1</v>
      </c>
      <c r="K399">
        <f t="shared" si="39"/>
        <v>0</v>
      </c>
      <c r="L399">
        <f t="shared" si="40"/>
        <v>0</v>
      </c>
      <c r="M399" t="b">
        <f t="shared" si="41"/>
        <v>0</v>
      </c>
      <c r="N399" t="str">
        <f>VLOOKUP(B399,Sheet3!$D$2:$I$578,6,FALSE)</f>
        <v>Christophe Leonard</v>
      </c>
      <c r="O399" t="str">
        <f t="shared" si="42"/>
        <v xml:space="preserve"> </v>
      </c>
      <c r="P399" t="b">
        <f t="shared" ref="P399:P462" si="43">O399=N399</f>
        <v>0</v>
      </c>
      <c r="Q399" t="b">
        <f>AND(M399,ISNA(VLOOKUP(B399,Sheet4!$A$1:$A$529,1,FALSE)))</f>
        <v>0</v>
      </c>
    </row>
    <row r="400" spans="1:17">
      <c r="A400" t="str">
        <f t="shared" si="38"/>
        <v xml:space="preserve"> </v>
      </c>
      <c r="B400" t="s">
        <v>492</v>
      </c>
      <c r="C400" t="e">
        <f>VLOOKUP(B400,Sheet5!$A$1158:$A$1246,1,FALSE)</f>
        <v>#N/A</v>
      </c>
      <c r="G400" t="s">
        <v>9202</v>
      </c>
      <c r="H400" t="s">
        <v>2</v>
      </c>
      <c r="I400">
        <v>29555</v>
      </c>
      <c r="J400">
        <v>0.45608160242000001</v>
      </c>
      <c r="K400">
        <f t="shared" si="39"/>
        <v>0</v>
      </c>
      <c r="L400">
        <f t="shared" si="40"/>
        <v>0</v>
      </c>
      <c r="M400" t="b">
        <f t="shared" si="41"/>
        <v>0</v>
      </c>
      <c r="N400" t="str">
        <f>VLOOKUP(B400,Sheet3!$D$2:$I$578,6,FALSE)</f>
        <v>Christophe Leonard</v>
      </c>
      <c r="O400" t="str">
        <f t="shared" si="42"/>
        <v xml:space="preserve"> </v>
      </c>
      <c r="P400" t="b">
        <f t="shared" si="43"/>
        <v>0</v>
      </c>
      <c r="Q400" t="b">
        <f>AND(M400,ISNA(VLOOKUP(B400,Sheet4!$A$1:$A$529,1,FALSE)))</f>
        <v>0</v>
      </c>
    </row>
    <row r="401" spans="1:17">
      <c r="A401" t="str">
        <f t="shared" si="38"/>
        <v xml:space="preserve"> </v>
      </c>
      <c r="B401" t="s">
        <v>492</v>
      </c>
      <c r="C401" t="e">
        <f>VLOOKUP(B401,Sheet5!$A$1158:$A$1246,1,FALSE)</f>
        <v>#N/A</v>
      </c>
      <c r="G401" t="s">
        <v>9202</v>
      </c>
      <c r="H401" t="s">
        <v>3</v>
      </c>
      <c r="I401">
        <v>440</v>
      </c>
      <c r="J401">
        <v>6.7899138915500003E-3</v>
      </c>
      <c r="K401">
        <f t="shared" si="39"/>
        <v>0</v>
      </c>
      <c r="L401">
        <f t="shared" si="40"/>
        <v>0</v>
      </c>
      <c r="M401" t="b">
        <f t="shared" si="41"/>
        <v>0</v>
      </c>
      <c r="N401" t="str">
        <f>VLOOKUP(B401,Sheet3!$D$2:$I$578,6,FALSE)</f>
        <v>Christophe Leonard</v>
      </c>
      <c r="O401" t="str">
        <f t="shared" si="42"/>
        <v xml:space="preserve"> </v>
      </c>
      <c r="P401" t="b">
        <f t="shared" si="43"/>
        <v>0</v>
      </c>
      <c r="Q401" t="b">
        <f>AND(M401,ISNA(VLOOKUP(B401,Sheet4!$A$1:$A$529,1,FALSE)))</f>
        <v>0</v>
      </c>
    </row>
    <row r="402" spans="1:17">
      <c r="A402" t="str">
        <f t="shared" si="38"/>
        <v>Claire COMBIS</v>
      </c>
      <c r="B402" t="s">
        <v>492</v>
      </c>
      <c r="C402" t="e">
        <f>VLOOKUP(B402,Sheet5!$A$1158:$A$1246,1,FALSE)</f>
        <v>#N/A</v>
      </c>
      <c r="D402" t="s">
        <v>4</v>
      </c>
      <c r="E402" t="s">
        <v>34</v>
      </c>
      <c r="F402" t="s">
        <v>493</v>
      </c>
      <c r="G402" t="s">
        <v>9486</v>
      </c>
      <c r="H402" t="s">
        <v>87</v>
      </c>
      <c r="I402">
        <v>153</v>
      </c>
      <c r="J402">
        <v>4.3956675381400002E-3</v>
      </c>
      <c r="K402">
        <f t="shared" si="39"/>
        <v>0</v>
      </c>
      <c r="L402">
        <f t="shared" si="40"/>
        <v>0</v>
      </c>
      <c r="M402" t="b">
        <f t="shared" si="41"/>
        <v>0</v>
      </c>
      <c r="N402" t="str">
        <f>VLOOKUP(B402,Sheet3!$D$2:$I$578,6,FALSE)</f>
        <v>Christophe Leonard</v>
      </c>
      <c r="O402" t="str">
        <f t="shared" si="42"/>
        <v>Claire COMBIS</v>
      </c>
      <c r="P402" t="b">
        <f t="shared" si="43"/>
        <v>0</v>
      </c>
      <c r="Q402" t="b">
        <f>AND(M402,ISNA(VLOOKUP(B402,Sheet4!$A$1:$A$529,1,FALSE)))</f>
        <v>0</v>
      </c>
    </row>
    <row r="403" spans="1:17">
      <c r="A403" t="str">
        <f t="shared" si="38"/>
        <v>Jean PIERRARD</v>
      </c>
      <c r="B403" t="s">
        <v>492</v>
      </c>
      <c r="C403" t="e">
        <f>VLOOKUP(B403,Sheet5!$A$1158:$A$1246,1,FALSE)</f>
        <v>#N/A</v>
      </c>
      <c r="D403" t="s">
        <v>11</v>
      </c>
      <c r="E403" t="s">
        <v>97</v>
      </c>
      <c r="F403" t="s">
        <v>494</v>
      </c>
      <c r="G403" t="s">
        <v>9487</v>
      </c>
      <c r="H403" t="s">
        <v>29</v>
      </c>
      <c r="I403">
        <v>158</v>
      </c>
      <c r="J403">
        <v>4.5393168040900002E-3</v>
      </c>
      <c r="K403">
        <f t="shared" si="39"/>
        <v>0</v>
      </c>
      <c r="L403">
        <f t="shared" si="40"/>
        <v>0</v>
      </c>
      <c r="M403" t="b">
        <f t="shared" si="41"/>
        <v>0</v>
      </c>
      <c r="N403" t="str">
        <f>VLOOKUP(B403,Sheet3!$D$2:$I$578,6,FALSE)</f>
        <v>Christophe Leonard</v>
      </c>
      <c r="O403" t="str">
        <f t="shared" si="42"/>
        <v>Jean PIERRARD</v>
      </c>
      <c r="P403" t="b">
        <f t="shared" si="43"/>
        <v>0</v>
      </c>
      <c r="Q403" t="b">
        <f>AND(M403,ISNA(VLOOKUP(B403,Sheet4!$A$1:$A$529,1,FALSE)))</f>
        <v>0</v>
      </c>
    </row>
    <row r="404" spans="1:17">
      <c r="A404" t="str">
        <f t="shared" si="38"/>
        <v>Mink TAKAWE</v>
      </c>
      <c r="B404" t="s">
        <v>492</v>
      </c>
      <c r="C404" t="e">
        <f>VLOOKUP(B404,Sheet5!$A$1158:$A$1246,1,FALSE)</f>
        <v>#N/A</v>
      </c>
      <c r="D404" t="s">
        <v>4</v>
      </c>
      <c r="E404" t="s">
        <v>495</v>
      </c>
      <c r="F404" t="s">
        <v>496</v>
      </c>
      <c r="G404" t="s">
        <v>9488</v>
      </c>
      <c r="H404" t="s">
        <v>10</v>
      </c>
      <c r="I404">
        <v>175</v>
      </c>
      <c r="J404">
        <v>5.0277243083300003E-3</v>
      </c>
      <c r="K404">
        <f t="shared" si="39"/>
        <v>0</v>
      </c>
      <c r="L404">
        <f t="shared" si="40"/>
        <v>0</v>
      </c>
      <c r="M404" t="b">
        <f t="shared" si="41"/>
        <v>0</v>
      </c>
      <c r="N404" t="str">
        <f>VLOOKUP(B404,Sheet3!$D$2:$I$578,6,FALSE)</f>
        <v>Christophe Leonard</v>
      </c>
      <c r="O404" t="str">
        <f t="shared" si="42"/>
        <v>Mink TAKAWE</v>
      </c>
      <c r="P404" t="b">
        <f t="shared" si="43"/>
        <v>0</v>
      </c>
      <c r="Q404" t="b">
        <f>AND(M404,ISNA(VLOOKUP(B404,Sheet4!$A$1:$A$529,1,FALSE)))</f>
        <v>0</v>
      </c>
    </row>
    <row r="405" spans="1:17">
      <c r="A405" t="str">
        <f t="shared" si="38"/>
        <v>Benoît GIRARD</v>
      </c>
      <c r="B405" t="s">
        <v>492</v>
      </c>
      <c r="C405" t="e">
        <f>VLOOKUP(B405,Sheet5!$A$1158:$A$1246,1,FALSE)</f>
        <v>#N/A</v>
      </c>
      <c r="D405" t="s">
        <v>11</v>
      </c>
      <c r="E405" t="s">
        <v>9128</v>
      </c>
      <c r="F405" t="s">
        <v>497</v>
      </c>
      <c r="G405" t="s">
        <v>9489</v>
      </c>
      <c r="H405" t="s">
        <v>17</v>
      </c>
      <c r="I405">
        <v>5639</v>
      </c>
      <c r="J405">
        <v>0.162007642141</v>
      </c>
      <c r="K405">
        <f t="shared" si="39"/>
        <v>0</v>
      </c>
      <c r="L405">
        <f t="shared" si="40"/>
        <v>0</v>
      </c>
      <c r="M405" t="b">
        <f t="shared" si="41"/>
        <v>0</v>
      </c>
      <c r="N405" t="str">
        <f>VLOOKUP(B405,Sheet3!$D$2:$I$578,6,FALSE)</f>
        <v>Christophe Leonard</v>
      </c>
      <c r="O405" t="str">
        <f t="shared" si="42"/>
        <v>Benoît GIRARD</v>
      </c>
      <c r="P405" t="b">
        <f t="shared" si="43"/>
        <v>0</v>
      </c>
      <c r="Q405" t="b">
        <f>AND(M405,ISNA(VLOOKUP(B405,Sheet4!$A$1:$A$529,1,FALSE)))</f>
        <v>0</v>
      </c>
    </row>
    <row r="406" spans="1:17">
      <c r="A406" t="str">
        <f t="shared" si="38"/>
        <v>Christophe LEONARD</v>
      </c>
      <c r="B406" t="s">
        <v>492</v>
      </c>
      <c r="C406" t="e">
        <f>VLOOKUP(B406,Sheet5!$A$1158:$A$1246,1,FALSE)</f>
        <v>#N/A</v>
      </c>
      <c r="D406" t="s">
        <v>11</v>
      </c>
      <c r="E406" t="s">
        <v>88</v>
      </c>
      <c r="F406" t="s">
        <v>498</v>
      </c>
      <c r="G406" t="s">
        <v>9490</v>
      </c>
      <c r="H406" t="s">
        <v>21</v>
      </c>
      <c r="I406">
        <v>10586</v>
      </c>
      <c r="J406">
        <v>0.30413422587400002</v>
      </c>
      <c r="K406">
        <f t="shared" si="39"/>
        <v>10586</v>
      </c>
      <c r="L406" t="str">
        <f t="shared" si="40"/>
        <v>SOC</v>
      </c>
      <c r="M406" t="b">
        <f t="shared" si="41"/>
        <v>0</v>
      </c>
      <c r="N406" t="str">
        <f>VLOOKUP(B406,Sheet3!$D$2:$I$578,6,FALSE)</f>
        <v>Christophe Leonard</v>
      </c>
      <c r="O406" t="str">
        <f t="shared" si="42"/>
        <v>Christophe LEONARD</v>
      </c>
      <c r="P406" t="b">
        <f t="shared" si="43"/>
        <v>1</v>
      </c>
      <c r="Q406" t="b">
        <f>AND(M406,ISNA(VLOOKUP(B406,Sheet4!$A$1:$A$529,1,FALSE)))</f>
        <v>0</v>
      </c>
    </row>
    <row r="407" spans="1:17">
      <c r="A407" t="str">
        <f t="shared" si="38"/>
        <v>Sylvain BAUMEL</v>
      </c>
      <c r="B407" t="s">
        <v>492</v>
      </c>
      <c r="C407" t="e">
        <f>VLOOKUP(B407,Sheet5!$A$1158:$A$1246,1,FALSE)</f>
        <v>#N/A</v>
      </c>
      <c r="D407" t="s">
        <v>11</v>
      </c>
      <c r="E407" t="s">
        <v>336</v>
      </c>
      <c r="F407" t="s">
        <v>499</v>
      </c>
      <c r="G407" t="s">
        <v>9491</v>
      </c>
      <c r="H407" t="s">
        <v>7</v>
      </c>
      <c r="I407">
        <v>715</v>
      </c>
      <c r="J407">
        <v>2.05418450312E-2</v>
      </c>
      <c r="K407">
        <f t="shared" si="39"/>
        <v>10586</v>
      </c>
      <c r="L407" t="str">
        <f t="shared" si="40"/>
        <v>SOC</v>
      </c>
      <c r="M407" t="b">
        <f t="shared" si="41"/>
        <v>0</v>
      </c>
      <c r="N407" t="str">
        <f>VLOOKUP(B407,Sheet3!$D$2:$I$578,6,FALSE)</f>
        <v>Christophe Leonard</v>
      </c>
      <c r="O407" t="str">
        <f t="shared" si="42"/>
        <v>Sylvain BAUMEL</v>
      </c>
      <c r="P407" t="b">
        <f t="shared" si="43"/>
        <v>0</v>
      </c>
      <c r="Q407" t="b">
        <f>AND(M407,ISNA(VLOOKUP(B407,Sheet4!$A$1:$A$529,1,FALSE)))</f>
        <v>0</v>
      </c>
    </row>
    <row r="408" spans="1:17">
      <c r="A408" t="str">
        <f t="shared" si="38"/>
        <v>Michèle LEFLON</v>
      </c>
      <c r="B408" t="s">
        <v>492</v>
      </c>
      <c r="C408" t="e">
        <f>VLOOKUP(B408,Sheet5!$A$1158:$A$1246,1,FALSE)</f>
        <v>#N/A</v>
      </c>
      <c r="D408" t="s">
        <v>4</v>
      </c>
      <c r="E408" t="s">
        <v>9114</v>
      </c>
      <c r="F408" t="s">
        <v>500</v>
      </c>
      <c r="G408" t="s">
        <v>9492</v>
      </c>
      <c r="H408" t="s">
        <v>19</v>
      </c>
      <c r="I408">
        <v>1913</v>
      </c>
      <c r="J408">
        <v>5.4960209153300001E-2</v>
      </c>
      <c r="K408">
        <f t="shared" si="39"/>
        <v>10586</v>
      </c>
      <c r="L408" t="str">
        <f t="shared" si="40"/>
        <v>SOC</v>
      </c>
      <c r="M408" t="b">
        <f t="shared" si="41"/>
        <v>0</v>
      </c>
      <c r="N408" t="str">
        <f>VLOOKUP(B408,Sheet3!$D$2:$I$578,6,FALSE)</f>
        <v>Christophe Leonard</v>
      </c>
      <c r="O408" t="str">
        <f t="shared" si="42"/>
        <v>Michèle LEFLON</v>
      </c>
      <c r="P408" t="b">
        <f t="shared" si="43"/>
        <v>0</v>
      </c>
      <c r="Q408" t="b">
        <f>AND(M408,ISNA(VLOOKUP(B408,Sheet4!$A$1:$A$529,1,FALSE)))</f>
        <v>0</v>
      </c>
    </row>
    <row r="409" spans="1:17">
      <c r="A409" t="str">
        <f t="shared" si="38"/>
        <v>Philippe VUILQUE</v>
      </c>
      <c r="B409" t="s">
        <v>492</v>
      </c>
      <c r="C409" t="e">
        <f>VLOOKUP(B409,Sheet5!$A$1158:$A$1246,1,FALSE)</f>
        <v>#N/A</v>
      </c>
      <c r="D409" t="s">
        <v>11</v>
      </c>
      <c r="E409" t="s">
        <v>385</v>
      </c>
      <c r="F409" t="s">
        <v>501</v>
      </c>
      <c r="G409" t="s">
        <v>9493</v>
      </c>
      <c r="H409" t="s">
        <v>33</v>
      </c>
      <c r="I409">
        <v>4719</v>
      </c>
      <c r="J409">
        <v>0.13557617720599999</v>
      </c>
      <c r="K409">
        <f t="shared" si="39"/>
        <v>10586</v>
      </c>
      <c r="L409" t="str">
        <f t="shared" si="40"/>
        <v>SOC</v>
      </c>
      <c r="M409" t="b">
        <f t="shared" si="41"/>
        <v>0</v>
      </c>
      <c r="N409" t="str">
        <f>VLOOKUP(B409,Sheet3!$D$2:$I$578,6,FALSE)</f>
        <v>Christophe Leonard</v>
      </c>
      <c r="O409" t="str">
        <f t="shared" si="42"/>
        <v>Philippe VUILQUE</v>
      </c>
      <c r="P409" t="b">
        <f t="shared" si="43"/>
        <v>0</v>
      </c>
      <c r="Q409" t="b">
        <f>AND(M409,ISNA(VLOOKUP(B409,Sheet4!$A$1:$A$529,1,FALSE)))</f>
        <v>0</v>
      </c>
    </row>
    <row r="410" spans="1:17">
      <c r="A410" t="str">
        <f t="shared" si="38"/>
        <v>Boris RAVIGNON</v>
      </c>
      <c r="B410" t="s">
        <v>492</v>
      </c>
      <c r="C410" t="e">
        <f>VLOOKUP(B410,Sheet5!$A$1158:$A$1246,1,FALSE)</f>
        <v>#N/A</v>
      </c>
      <c r="D410" t="s">
        <v>11</v>
      </c>
      <c r="E410" t="s">
        <v>502</v>
      </c>
      <c r="F410" t="s">
        <v>503</v>
      </c>
      <c r="G410" t="s">
        <v>9494</v>
      </c>
      <c r="H410" t="s">
        <v>26</v>
      </c>
      <c r="I410">
        <v>10373</v>
      </c>
      <c r="J410">
        <v>0.29801476714500003</v>
      </c>
      <c r="K410">
        <f t="shared" si="39"/>
        <v>10586</v>
      </c>
      <c r="L410" t="str">
        <f t="shared" si="40"/>
        <v>SOC</v>
      </c>
      <c r="M410" t="b">
        <f t="shared" si="41"/>
        <v>0</v>
      </c>
      <c r="N410" t="str">
        <f>VLOOKUP(B410,Sheet3!$D$2:$I$578,6,FALSE)</f>
        <v>Christophe Leonard</v>
      </c>
      <c r="O410" t="str">
        <f t="shared" si="42"/>
        <v>Boris RAVIGNON</v>
      </c>
      <c r="P410" t="b">
        <f t="shared" si="43"/>
        <v>0</v>
      </c>
      <c r="Q410" t="b">
        <f>AND(M410,ISNA(VLOOKUP(B410,Sheet4!$A$1:$A$529,1,FALSE)))</f>
        <v>0</v>
      </c>
    </row>
    <row r="411" spans="1:17">
      <c r="A411" t="str">
        <f t="shared" si="38"/>
        <v>Alain SUTTER</v>
      </c>
      <c r="B411" t="s">
        <v>492</v>
      </c>
      <c r="C411" t="e">
        <f>VLOOKUP(B411,Sheet5!$A$1158:$A$1246,1,FALSE)</f>
        <v>#N/A</v>
      </c>
      <c r="D411" t="s">
        <v>11</v>
      </c>
      <c r="E411" t="s">
        <v>321</v>
      </c>
      <c r="F411" t="s">
        <v>504</v>
      </c>
      <c r="G411" t="s">
        <v>9495</v>
      </c>
      <c r="H411" t="s">
        <v>111</v>
      </c>
      <c r="I411">
        <v>376</v>
      </c>
      <c r="J411">
        <v>1.0802424799600001E-2</v>
      </c>
      <c r="K411">
        <f t="shared" si="39"/>
        <v>10586</v>
      </c>
      <c r="L411" t="str">
        <f t="shared" si="40"/>
        <v>SOC</v>
      </c>
      <c r="M411" t="b">
        <f t="shared" si="41"/>
        <v>1</v>
      </c>
      <c r="N411" t="str">
        <f>VLOOKUP(B411,Sheet3!$D$2:$I$578,6,FALSE)</f>
        <v>Christophe Leonard</v>
      </c>
      <c r="O411" t="str">
        <f t="shared" si="42"/>
        <v>Alain SUTTER</v>
      </c>
      <c r="P411" t="b">
        <f t="shared" si="43"/>
        <v>0</v>
      </c>
      <c r="Q411" t="b">
        <f>AND(M411,ISNA(VLOOKUP(B411,Sheet4!$A$1:$A$529,1,FALSE)))</f>
        <v>1</v>
      </c>
    </row>
    <row r="412" spans="1:17">
      <c r="A412" t="str">
        <f t="shared" si="38"/>
        <v xml:space="preserve"> </v>
      </c>
      <c r="B412" t="s">
        <v>505</v>
      </c>
      <c r="C412" t="e">
        <f>VLOOKUP(B412,Sheet5!$A$1158:$A$1246,1,FALSE)</f>
        <v>#N/A</v>
      </c>
      <c r="G412" t="s">
        <v>9202</v>
      </c>
      <c r="H412" t="s">
        <v>1</v>
      </c>
      <c r="I412">
        <v>58531</v>
      </c>
      <c r="J412">
        <v>1</v>
      </c>
      <c r="K412">
        <f t="shared" si="39"/>
        <v>0</v>
      </c>
      <c r="L412">
        <f t="shared" si="40"/>
        <v>0</v>
      </c>
      <c r="M412" t="b">
        <f t="shared" si="41"/>
        <v>0</v>
      </c>
      <c r="N412" t="str">
        <f>VLOOKUP(B412,Sheet3!$D$2:$I$578,6,FALSE)</f>
        <v>Nelly Fesseau</v>
      </c>
      <c r="O412" t="str">
        <f t="shared" si="42"/>
        <v xml:space="preserve"> </v>
      </c>
      <c r="P412" t="b">
        <f t="shared" si="43"/>
        <v>0</v>
      </c>
      <c r="Q412" t="b">
        <f>AND(M412,ISNA(VLOOKUP(B412,Sheet4!$A$1:$A$529,1,FALSE)))</f>
        <v>0</v>
      </c>
    </row>
    <row r="413" spans="1:17">
      <c r="A413" t="str">
        <f t="shared" si="38"/>
        <v xml:space="preserve"> </v>
      </c>
      <c r="B413" t="s">
        <v>505</v>
      </c>
      <c r="C413" t="e">
        <f>VLOOKUP(B413,Sheet5!$A$1158:$A$1246,1,FALSE)</f>
        <v>#N/A</v>
      </c>
      <c r="G413" t="s">
        <v>9202</v>
      </c>
      <c r="H413" t="s">
        <v>2</v>
      </c>
      <c r="I413">
        <v>23217</v>
      </c>
      <c r="J413">
        <v>0.39666159812700003</v>
      </c>
      <c r="K413">
        <f t="shared" si="39"/>
        <v>0</v>
      </c>
      <c r="L413">
        <f t="shared" si="40"/>
        <v>0</v>
      </c>
      <c r="M413" t="b">
        <f t="shared" si="41"/>
        <v>0</v>
      </c>
      <c r="N413" t="str">
        <f>VLOOKUP(B413,Sheet3!$D$2:$I$578,6,FALSE)</f>
        <v>Nelly Fesseau</v>
      </c>
      <c r="O413" t="str">
        <f t="shared" si="42"/>
        <v xml:space="preserve"> </v>
      </c>
      <c r="P413" t="b">
        <f t="shared" si="43"/>
        <v>0</v>
      </c>
      <c r="Q413" t="b">
        <f>AND(M413,ISNA(VLOOKUP(B413,Sheet4!$A$1:$A$529,1,FALSE)))</f>
        <v>0</v>
      </c>
    </row>
    <row r="414" spans="1:17">
      <c r="A414" t="str">
        <f t="shared" si="38"/>
        <v xml:space="preserve"> </v>
      </c>
      <c r="B414" t="s">
        <v>505</v>
      </c>
      <c r="C414" t="e">
        <f>VLOOKUP(B414,Sheet5!$A$1158:$A$1246,1,FALSE)</f>
        <v>#N/A</v>
      </c>
      <c r="G414" t="s">
        <v>9202</v>
      </c>
      <c r="H414" t="s">
        <v>3</v>
      </c>
      <c r="I414">
        <v>486</v>
      </c>
      <c r="J414">
        <v>8.30329227247E-3</v>
      </c>
      <c r="K414">
        <f t="shared" si="39"/>
        <v>0</v>
      </c>
      <c r="L414">
        <f t="shared" si="40"/>
        <v>0</v>
      </c>
      <c r="M414" t="b">
        <f t="shared" si="41"/>
        <v>0</v>
      </c>
      <c r="N414" t="str">
        <f>VLOOKUP(B414,Sheet3!$D$2:$I$578,6,FALSE)</f>
        <v>Nelly Fesseau</v>
      </c>
      <c r="O414" t="str">
        <f t="shared" si="42"/>
        <v xml:space="preserve"> </v>
      </c>
      <c r="P414" t="b">
        <f t="shared" si="43"/>
        <v>0</v>
      </c>
      <c r="Q414" t="b">
        <f>AND(M414,ISNA(VLOOKUP(B414,Sheet4!$A$1:$A$529,1,FALSE)))</f>
        <v>0</v>
      </c>
    </row>
    <row r="415" spans="1:17">
      <c r="A415" t="str">
        <f t="shared" si="38"/>
        <v>Sophie PERRIN</v>
      </c>
      <c r="B415" t="s">
        <v>505</v>
      </c>
      <c r="C415" t="e">
        <f>VLOOKUP(B415,Sheet5!$A$1158:$A$1246,1,FALSE)</f>
        <v>#N/A</v>
      </c>
      <c r="D415" t="s">
        <v>4</v>
      </c>
      <c r="E415" t="s">
        <v>281</v>
      </c>
      <c r="F415" t="s">
        <v>16</v>
      </c>
      <c r="G415" t="s">
        <v>9196</v>
      </c>
      <c r="H415" t="s">
        <v>7</v>
      </c>
      <c r="I415">
        <v>737</v>
      </c>
      <c r="J415">
        <v>2.11611347192E-2</v>
      </c>
      <c r="K415">
        <f t="shared" si="39"/>
        <v>737</v>
      </c>
      <c r="L415" t="str">
        <f t="shared" si="40"/>
        <v>VEC</v>
      </c>
      <c r="M415" t="b">
        <f t="shared" si="41"/>
        <v>0</v>
      </c>
      <c r="N415" t="str">
        <f>VLOOKUP(B415,Sheet3!$D$2:$I$578,6,FALSE)</f>
        <v>Nelly Fesseau</v>
      </c>
      <c r="O415" t="str">
        <f t="shared" si="42"/>
        <v>Sophie PERRIN</v>
      </c>
      <c r="P415" t="b">
        <f t="shared" si="43"/>
        <v>0</v>
      </c>
      <c r="Q415" t="b">
        <f>AND(M415,ISNA(VLOOKUP(B415,Sheet4!$A$1:$A$529,1,FALSE)))</f>
        <v>0</v>
      </c>
    </row>
    <row r="416" spans="1:17">
      <c r="A416" t="str">
        <f t="shared" si="38"/>
        <v>Jean-Luc WARSMANN</v>
      </c>
      <c r="B416" t="s">
        <v>505</v>
      </c>
      <c r="C416" t="e">
        <f>VLOOKUP(B416,Sheet5!$A$1158:$A$1246,1,FALSE)</f>
        <v>#N/A</v>
      </c>
      <c r="D416" t="s">
        <v>11</v>
      </c>
      <c r="E416" t="s">
        <v>161</v>
      </c>
      <c r="F416" t="s">
        <v>506</v>
      </c>
      <c r="G416" t="s">
        <v>9496</v>
      </c>
      <c r="H416" t="s">
        <v>26</v>
      </c>
      <c r="I416">
        <v>18285</v>
      </c>
      <c r="J416">
        <v>0.52500861375899999</v>
      </c>
      <c r="K416">
        <f t="shared" si="39"/>
        <v>737</v>
      </c>
      <c r="L416" t="str">
        <f t="shared" si="40"/>
        <v>VEC</v>
      </c>
      <c r="M416" t="b">
        <f t="shared" si="41"/>
        <v>0</v>
      </c>
      <c r="N416" t="str">
        <f>VLOOKUP(B416,Sheet3!$D$2:$I$578,6,FALSE)</f>
        <v>Nelly Fesseau</v>
      </c>
      <c r="O416" t="str">
        <f t="shared" si="42"/>
        <v>Jean-Luc WARSMANN</v>
      </c>
      <c r="P416" t="b">
        <f t="shared" si="43"/>
        <v>0</v>
      </c>
      <c r="Q416" t="b">
        <f>AND(M416,ISNA(VLOOKUP(B416,Sheet4!$A$1:$A$529,1,FALSE)))</f>
        <v>0</v>
      </c>
    </row>
    <row r="417" spans="1:17">
      <c r="A417" t="str">
        <f t="shared" si="38"/>
        <v>Laurent GUILBERT</v>
      </c>
      <c r="B417" t="s">
        <v>505</v>
      </c>
      <c r="C417" t="e">
        <f>VLOOKUP(B417,Sheet5!$A$1158:$A$1246,1,FALSE)</f>
        <v>#N/A</v>
      </c>
      <c r="D417" t="s">
        <v>11</v>
      </c>
      <c r="E417" t="s">
        <v>342</v>
      </c>
      <c r="F417" t="s">
        <v>507</v>
      </c>
      <c r="G417" t="s">
        <v>9497</v>
      </c>
      <c r="H417" t="s">
        <v>17</v>
      </c>
      <c r="I417">
        <v>4051</v>
      </c>
      <c r="J417">
        <v>0.11631445963000001</v>
      </c>
      <c r="K417">
        <f t="shared" si="39"/>
        <v>737</v>
      </c>
      <c r="L417" t="str">
        <f t="shared" si="40"/>
        <v>VEC</v>
      </c>
      <c r="M417" t="b">
        <f t="shared" si="41"/>
        <v>0</v>
      </c>
      <c r="N417" t="str">
        <f>VLOOKUP(B417,Sheet3!$D$2:$I$578,6,FALSE)</f>
        <v>Nelly Fesseau</v>
      </c>
      <c r="O417" t="str">
        <f t="shared" si="42"/>
        <v>Laurent GUILBERT</v>
      </c>
      <c r="P417" t="b">
        <f t="shared" si="43"/>
        <v>0</v>
      </c>
      <c r="Q417" t="b">
        <f>AND(M417,ISNA(VLOOKUP(B417,Sheet4!$A$1:$A$529,1,FALSE)))</f>
        <v>0</v>
      </c>
    </row>
    <row r="418" spans="1:17">
      <c r="A418" t="str">
        <f t="shared" si="38"/>
        <v>Nadia OCTAVE</v>
      </c>
      <c r="B418" t="s">
        <v>505</v>
      </c>
      <c r="C418" t="e">
        <f>VLOOKUP(B418,Sheet5!$A$1158:$A$1246,1,FALSE)</f>
        <v>#N/A</v>
      </c>
      <c r="D418" t="s">
        <v>4</v>
      </c>
      <c r="E418" t="s">
        <v>5</v>
      </c>
      <c r="F418" t="s">
        <v>508</v>
      </c>
      <c r="G418" t="s">
        <v>9498</v>
      </c>
      <c r="H418" t="s">
        <v>10</v>
      </c>
      <c r="I418">
        <v>129</v>
      </c>
      <c r="J418">
        <v>3.7039163891100001E-3</v>
      </c>
      <c r="K418">
        <f t="shared" si="39"/>
        <v>737</v>
      </c>
      <c r="L418" t="str">
        <f t="shared" si="40"/>
        <v>VEC</v>
      </c>
      <c r="M418" t="b">
        <f t="shared" si="41"/>
        <v>0</v>
      </c>
      <c r="N418" t="str">
        <f>VLOOKUP(B418,Sheet3!$D$2:$I$578,6,FALSE)</f>
        <v>Nelly Fesseau</v>
      </c>
      <c r="O418" t="str">
        <f t="shared" si="42"/>
        <v>Nadia OCTAVE</v>
      </c>
      <c r="P418" t="b">
        <f t="shared" si="43"/>
        <v>0</v>
      </c>
      <c r="Q418" t="b">
        <f>AND(M418,ISNA(VLOOKUP(B418,Sheet4!$A$1:$A$529,1,FALSE)))</f>
        <v>0</v>
      </c>
    </row>
    <row r="419" spans="1:17">
      <c r="A419" t="str">
        <f t="shared" si="38"/>
        <v>Claudette MORAINE</v>
      </c>
      <c r="B419" t="s">
        <v>505</v>
      </c>
      <c r="C419" t="e">
        <f>VLOOKUP(B419,Sheet5!$A$1158:$A$1246,1,FALSE)</f>
        <v>#N/A</v>
      </c>
      <c r="D419" t="s">
        <v>4</v>
      </c>
      <c r="E419" t="s">
        <v>509</v>
      </c>
      <c r="F419" t="s">
        <v>510</v>
      </c>
      <c r="G419" t="s">
        <v>9499</v>
      </c>
      <c r="H419" t="s">
        <v>19</v>
      </c>
      <c r="I419">
        <v>1183</v>
      </c>
      <c r="J419">
        <v>3.3966923165299999E-2</v>
      </c>
      <c r="K419">
        <f t="shared" si="39"/>
        <v>737</v>
      </c>
      <c r="L419" t="str">
        <f t="shared" si="40"/>
        <v>VEC</v>
      </c>
      <c r="M419" t="b">
        <f t="shared" si="41"/>
        <v>0</v>
      </c>
      <c r="N419" t="str">
        <f>VLOOKUP(B419,Sheet3!$D$2:$I$578,6,FALSE)</f>
        <v>Nelly Fesseau</v>
      </c>
      <c r="O419" t="str">
        <f t="shared" si="42"/>
        <v>Claudette MORAINE</v>
      </c>
      <c r="P419" t="b">
        <f t="shared" si="43"/>
        <v>0</v>
      </c>
      <c r="Q419" t="b">
        <f>AND(M419,ISNA(VLOOKUP(B419,Sheet4!$A$1:$A$529,1,FALSE)))</f>
        <v>0</v>
      </c>
    </row>
    <row r="420" spans="1:17">
      <c r="A420" t="str">
        <f t="shared" si="38"/>
        <v>Nelly FESSEAU</v>
      </c>
      <c r="B420" t="s">
        <v>505</v>
      </c>
      <c r="C420" t="e">
        <f>VLOOKUP(B420,Sheet5!$A$1158:$A$1246,1,FALSE)</f>
        <v>#N/A</v>
      </c>
      <c r="D420" t="s">
        <v>4</v>
      </c>
      <c r="E420" t="s">
        <v>511</v>
      </c>
      <c r="F420" t="s">
        <v>512</v>
      </c>
      <c r="G420" t="s">
        <v>9500</v>
      </c>
      <c r="H420" t="s">
        <v>21</v>
      </c>
      <c r="I420">
        <v>10231</v>
      </c>
      <c r="J420">
        <v>0.29375789594599999</v>
      </c>
      <c r="K420">
        <f t="shared" si="39"/>
        <v>10231</v>
      </c>
      <c r="L420" t="str">
        <f t="shared" si="40"/>
        <v>SOC</v>
      </c>
      <c r="M420" t="b">
        <f t="shared" si="41"/>
        <v>0</v>
      </c>
      <c r="N420" t="str">
        <f>VLOOKUP(B420,Sheet3!$D$2:$I$578,6,FALSE)</f>
        <v>Nelly Fesseau</v>
      </c>
      <c r="O420" t="str">
        <f t="shared" si="42"/>
        <v>Nelly FESSEAU</v>
      </c>
      <c r="P420" t="b">
        <f t="shared" si="43"/>
        <v>1</v>
      </c>
      <c r="Q420" t="b">
        <f>AND(M420,ISNA(VLOOKUP(B420,Sheet4!$A$1:$A$529,1,FALSE)))</f>
        <v>0</v>
      </c>
    </row>
    <row r="421" spans="1:17">
      <c r="A421" t="str">
        <f t="shared" si="38"/>
        <v>Marie-Claude BIHIN-DURY</v>
      </c>
      <c r="B421" t="s">
        <v>505</v>
      </c>
      <c r="C421" t="e">
        <f>VLOOKUP(B421,Sheet5!$A$1158:$A$1246,1,FALSE)</f>
        <v>#N/A</v>
      </c>
      <c r="D421" t="s">
        <v>4</v>
      </c>
      <c r="E421" t="s">
        <v>513</v>
      </c>
      <c r="F421" t="s">
        <v>514</v>
      </c>
      <c r="G421" t="s">
        <v>9501</v>
      </c>
      <c r="H421" t="s">
        <v>29</v>
      </c>
      <c r="I421">
        <v>170</v>
      </c>
      <c r="J421">
        <v>4.8811301251899999E-3</v>
      </c>
      <c r="K421">
        <f t="shared" si="39"/>
        <v>10231</v>
      </c>
      <c r="L421" t="str">
        <f t="shared" si="40"/>
        <v>SOC</v>
      </c>
      <c r="M421" t="b">
        <f t="shared" si="41"/>
        <v>0</v>
      </c>
      <c r="N421" t="str">
        <f>VLOOKUP(B421,Sheet3!$D$2:$I$578,6,FALSE)</f>
        <v>Nelly Fesseau</v>
      </c>
      <c r="O421" t="str">
        <f t="shared" si="42"/>
        <v>Marie-Claude BIHIN-DURY</v>
      </c>
      <c r="P421" t="b">
        <f t="shared" si="43"/>
        <v>0</v>
      </c>
      <c r="Q421" t="b">
        <f>AND(M421,ISNA(VLOOKUP(B421,Sheet4!$A$1:$A$529,1,FALSE)))</f>
        <v>0</v>
      </c>
    </row>
    <row r="422" spans="1:17">
      <c r="A422" t="str">
        <f t="shared" si="38"/>
        <v>André TROTIN</v>
      </c>
      <c r="B422" t="s">
        <v>505</v>
      </c>
      <c r="C422" t="e">
        <f>VLOOKUP(B422,Sheet5!$A$1158:$A$1246,1,FALSE)</f>
        <v>#N/A</v>
      </c>
      <c r="D422" t="s">
        <v>11</v>
      </c>
      <c r="E422" t="s">
        <v>9005</v>
      </c>
      <c r="F422" t="s">
        <v>515</v>
      </c>
      <c r="G422" t="s">
        <v>9502</v>
      </c>
      <c r="H422" t="s">
        <v>271</v>
      </c>
      <c r="I422">
        <v>42</v>
      </c>
      <c r="J422">
        <v>1.20592626622E-3</v>
      </c>
      <c r="K422">
        <f t="shared" si="39"/>
        <v>10231</v>
      </c>
      <c r="L422" t="str">
        <f t="shared" si="40"/>
        <v>SOC</v>
      </c>
      <c r="M422" t="b">
        <f t="shared" si="41"/>
        <v>1</v>
      </c>
      <c r="N422" t="str">
        <f>VLOOKUP(B422,Sheet3!$D$2:$I$578,6,FALSE)</f>
        <v>Nelly Fesseau</v>
      </c>
      <c r="O422" t="str">
        <f t="shared" si="42"/>
        <v>André TROTIN</v>
      </c>
      <c r="P422" t="b">
        <f t="shared" si="43"/>
        <v>0</v>
      </c>
      <c r="Q422" t="b">
        <f>AND(M422,ISNA(VLOOKUP(B422,Sheet4!$A$1:$A$529,1,FALSE)))</f>
        <v>1</v>
      </c>
    </row>
    <row r="423" spans="1:17">
      <c r="A423" t="str">
        <f t="shared" si="38"/>
        <v xml:space="preserve"> </v>
      </c>
      <c r="B423" t="s">
        <v>516</v>
      </c>
      <c r="C423" t="str">
        <f>VLOOKUP(B423,Sheet5!$A$1158:$A$1246,1,FALSE)</f>
        <v>009-01</v>
      </c>
      <c r="G423" t="s">
        <v>9202</v>
      </c>
      <c r="H423" t="s">
        <v>1</v>
      </c>
      <c r="I423">
        <v>56664</v>
      </c>
      <c r="J423">
        <v>1</v>
      </c>
      <c r="K423">
        <f t="shared" si="39"/>
        <v>0</v>
      </c>
      <c r="L423">
        <f t="shared" si="40"/>
        <v>0</v>
      </c>
      <c r="M423" t="b">
        <f t="shared" si="41"/>
        <v>0</v>
      </c>
      <c r="N423" t="str">
        <f>VLOOKUP(B423,Sheet3!$D$2:$I$578,6,FALSE)</f>
        <v>Frédérique Massat</v>
      </c>
      <c r="O423" t="str">
        <f t="shared" si="42"/>
        <v xml:space="preserve"> </v>
      </c>
      <c r="P423" t="b">
        <f t="shared" si="43"/>
        <v>0</v>
      </c>
      <c r="Q423" t="b">
        <f>AND(M423,ISNA(VLOOKUP(B423,Sheet4!$A$1:$A$529,1,FALSE)))</f>
        <v>0</v>
      </c>
    </row>
    <row r="424" spans="1:17">
      <c r="A424" t="str">
        <f t="shared" si="38"/>
        <v xml:space="preserve"> </v>
      </c>
      <c r="B424" t="s">
        <v>516</v>
      </c>
      <c r="C424" t="str">
        <f>VLOOKUP(B424,Sheet5!$A$1158:$A$1246,1,FALSE)</f>
        <v>009-01</v>
      </c>
      <c r="G424" t="s">
        <v>9202</v>
      </c>
      <c r="H424" t="s">
        <v>2</v>
      </c>
      <c r="I424">
        <v>21488</v>
      </c>
      <c r="J424">
        <v>0.37921784554600002</v>
      </c>
      <c r="K424">
        <f t="shared" si="39"/>
        <v>0</v>
      </c>
      <c r="L424">
        <f t="shared" si="40"/>
        <v>0</v>
      </c>
      <c r="M424" t="b">
        <f t="shared" si="41"/>
        <v>0</v>
      </c>
      <c r="N424" t="str">
        <f>VLOOKUP(B424,Sheet3!$D$2:$I$578,6,FALSE)</f>
        <v>Frédérique Massat</v>
      </c>
      <c r="O424" t="str">
        <f t="shared" si="42"/>
        <v xml:space="preserve"> </v>
      </c>
      <c r="P424" t="b">
        <f t="shared" si="43"/>
        <v>0</v>
      </c>
      <c r="Q424" t="b">
        <f>AND(M424,ISNA(VLOOKUP(B424,Sheet4!$A$1:$A$529,1,FALSE)))</f>
        <v>0</v>
      </c>
    </row>
    <row r="425" spans="1:17">
      <c r="A425" t="str">
        <f t="shared" si="38"/>
        <v xml:space="preserve"> </v>
      </c>
      <c r="B425" t="s">
        <v>516</v>
      </c>
      <c r="C425" t="str">
        <f>VLOOKUP(B425,Sheet5!$A$1158:$A$1246,1,FALSE)</f>
        <v>009-01</v>
      </c>
      <c r="G425" t="s">
        <v>9202</v>
      </c>
      <c r="H425" t="s">
        <v>3</v>
      </c>
      <c r="I425">
        <v>756</v>
      </c>
      <c r="J425">
        <v>1.3341804320200001E-2</v>
      </c>
      <c r="K425">
        <f t="shared" si="39"/>
        <v>0</v>
      </c>
      <c r="L425">
        <f t="shared" si="40"/>
        <v>0</v>
      </c>
      <c r="M425" t="b">
        <f t="shared" si="41"/>
        <v>0</v>
      </c>
      <c r="N425" t="str">
        <f>VLOOKUP(B425,Sheet3!$D$2:$I$578,6,FALSE)</f>
        <v>Frédérique Massat</v>
      </c>
      <c r="O425" t="str">
        <f t="shared" si="42"/>
        <v xml:space="preserve"> </v>
      </c>
      <c r="P425" t="b">
        <f t="shared" si="43"/>
        <v>0</v>
      </c>
      <c r="Q425" t="b">
        <f>AND(M425,ISNA(VLOOKUP(B425,Sheet4!$A$1:$A$529,1,FALSE)))</f>
        <v>0</v>
      </c>
    </row>
    <row r="426" spans="1:17">
      <c r="A426" t="str">
        <f t="shared" si="38"/>
        <v>Michel LARIVE</v>
      </c>
      <c r="B426" t="s">
        <v>516</v>
      </c>
      <c r="C426" t="str">
        <f>VLOOKUP(B426,Sheet5!$A$1158:$A$1246,1,FALSE)</f>
        <v>009-01</v>
      </c>
      <c r="D426" t="s">
        <v>11</v>
      </c>
      <c r="E426" t="s">
        <v>31</v>
      </c>
      <c r="F426" t="s">
        <v>517</v>
      </c>
      <c r="G426" t="s">
        <v>9503</v>
      </c>
      <c r="H426" t="s">
        <v>19</v>
      </c>
      <c r="I426">
        <v>3744</v>
      </c>
      <c r="J426">
        <v>0.108773968623</v>
      </c>
      <c r="K426">
        <f t="shared" si="39"/>
        <v>0</v>
      </c>
      <c r="L426">
        <f t="shared" si="40"/>
        <v>0</v>
      </c>
      <c r="M426" t="b">
        <f t="shared" si="41"/>
        <v>0</v>
      </c>
      <c r="N426" t="str">
        <f>VLOOKUP(B426,Sheet3!$D$2:$I$578,6,FALSE)</f>
        <v>Frédérique Massat</v>
      </c>
      <c r="O426" t="str">
        <f t="shared" si="42"/>
        <v>Michel LARIVE</v>
      </c>
      <c r="P426" t="b">
        <f t="shared" si="43"/>
        <v>0</v>
      </c>
      <c r="Q426" t="b">
        <f>AND(M426,ISNA(VLOOKUP(B426,Sheet4!$A$1:$A$529,1,FALSE)))</f>
        <v>0</v>
      </c>
    </row>
    <row r="427" spans="1:17">
      <c r="A427" t="str">
        <f t="shared" si="38"/>
        <v>Janine LASSERRE</v>
      </c>
      <c r="B427" t="s">
        <v>516</v>
      </c>
      <c r="C427" t="str">
        <f>VLOOKUP(B427,Sheet5!$A$1158:$A$1246,1,FALSE)</f>
        <v>009-01</v>
      </c>
      <c r="D427" t="s">
        <v>4</v>
      </c>
      <c r="E427" t="s">
        <v>518</v>
      </c>
      <c r="F427" t="s">
        <v>519</v>
      </c>
      <c r="G427" t="s">
        <v>9504</v>
      </c>
      <c r="H427" t="s">
        <v>10</v>
      </c>
      <c r="I427">
        <v>205</v>
      </c>
      <c r="J427">
        <v>5.9558396281199997E-3</v>
      </c>
      <c r="K427">
        <f t="shared" si="39"/>
        <v>0</v>
      </c>
      <c r="L427">
        <f t="shared" si="40"/>
        <v>0</v>
      </c>
      <c r="M427" t="b">
        <f t="shared" si="41"/>
        <v>0</v>
      </c>
      <c r="N427" t="str">
        <f>VLOOKUP(B427,Sheet3!$D$2:$I$578,6,FALSE)</f>
        <v>Frédérique Massat</v>
      </c>
      <c r="O427" t="str">
        <f t="shared" si="42"/>
        <v>Janine LASSERRE</v>
      </c>
      <c r="P427" t="b">
        <f t="shared" si="43"/>
        <v>0</v>
      </c>
      <c r="Q427" t="b">
        <f>AND(M427,ISNA(VLOOKUP(B427,Sheet4!$A$1:$A$529,1,FALSE)))</f>
        <v>0</v>
      </c>
    </row>
    <row r="428" spans="1:17">
      <c r="A428" t="str">
        <f t="shared" si="38"/>
        <v>Gisèle LAPEYRE</v>
      </c>
      <c r="B428" t="s">
        <v>516</v>
      </c>
      <c r="C428" t="str">
        <f>VLOOKUP(B428,Sheet5!$A$1158:$A$1246,1,FALSE)</f>
        <v>009-01</v>
      </c>
      <c r="D428" t="s">
        <v>4</v>
      </c>
      <c r="E428" t="s">
        <v>9129</v>
      </c>
      <c r="F428" t="s">
        <v>520</v>
      </c>
      <c r="G428" t="s">
        <v>9505</v>
      </c>
      <c r="H428" t="s">
        <v>10</v>
      </c>
      <c r="I428">
        <v>182</v>
      </c>
      <c r="J428">
        <v>5.2876234747200003E-3</v>
      </c>
      <c r="K428">
        <f t="shared" si="39"/>
        <v>0</v>
      </c>
      <c r="L428">
        <f t="shared" si="40"/>
        <v>0</v>
      </c>
      <c r="M428" t="b">
        <f t="shared" si="41"/>
        <v>0</v>
      </c>
      <c r="N428" t="str">
        <f>VLOOKUP(B428,Sheet3!$D$2:$I$578,6,FALSE)</f>
        <v>Frédérique Massat</v>
      </c>
      <c r="O428" t="str">
        <f t="shared" si="42"/>
        <v>Gisèle LAPEYRE</v>
      </c>
      <c r="P428" t="b">
        <f t="shared" si="43"/>
        <v>0</v>
      </c>
      <c r="Q428" t="b">
        <f>AND(M428,ISNA(VLOOKUP(B428,Sheet4!$A$1:$A$529,1,FALSE)))</f>
        <v>0</v>
      </c>
    </row>
    <row r="429" spans="1:17">
      <c r="A429" t="str">
        <f t="shared" si="38"/>
        <v>Pascale AOURA</v>
      </c>
      <c r="B429" t="s">
        <v>516</v>
      </c>
      <c r="C429" t="str">
        <f>VLOOKUP(B429,Sheet5!$A$1158:$A$1246,1,FALSE)</f>
        <v>009-01</v>
      </c>
      <c r="D429" t="s">
        <v>4</v>
      </c>
      <c r="E429" t="s">
        <v>215</v>
      </c>
      <c r="F429" t="s">
        <v>521</v>
      </c>
      <c r="G429" t="s">
        <v>9506</v>
      </c>
      <c r="H429" t="s">
        <v>7</v>
      </c>
      <c r="I429">
        <v>1907</v>
      </c>
      <c r="J429">
        <v>5.5403834979700001E-2</v>
      </c>
      <c r="K429">
        <f t="shared" si="39"/>
        <v>1907</v>
      </c>
      <c r="L429" t="str">
        <f t="shared" si="40"/>
        <v>VEC</v>
      </c>
      <c r="M429" t="b">
        <f t="shared" si="41"/>
        <v>0</v>
      </c>
      <c r="N429" t="str">
        <f>VLOOKUP(B429,Sheet3!$D$2:$I$578,6,FALSE)</f>
        <v>Frédérique Massat</v>
      </c>
      <c r="O429" t="str">
        <f t="shared" si="42"/>
        <v>Pascale AOURA</v>
      </c>
      <c r="P429" t="b">
        <f t="shared" si="43"/>
        <v>0</v>
      </c>
      <c r="Q429" t="b">
        <f>AND(M429,ISNA(VLOOKUP(B429,Sheet4!$A$1:$A$529,1,FALSE)))</f>
        <v>0</v>
      </c>
    </row>
    <row r="430" spans="1:17">
      <c r="A430" t="str">
        <f t="shared" si="38"/>
        <v>Jacques WARNKE</v>
      </c>
      <c r="B430" t="s">
        <v>516</v>
      </c>
      <c r="C430" t="str">
        <f>VLOOKUP(B430,Sheet5!$A$1158:$A$1246,1,FALSE)</f>
        <v>009-01</v>
      </c>
      <c r="D430" t="s">
        <v>11</v>
      </c>
      <c r="E430" t="s">
        <v>14</v>
      </c>
      <c r="F430" t="s">
        <v>522</v>
      </c>
      <c r="G430" t="s">
        <v>9507</v>
      </c>
      <c r="H430" t="s">
        <v>17</v>
      </c>
      <c r="I430">
        <v>3765</v>
      </c>
      <c r="J430">
        <v>0.10938407902400001</v>
      </c>
      <c r="K430">
        <f t="shared" si="39"/>
        <v>1907</v>
      </c>
      <c r="L430" t="str">
        <f t="shared" si="40"/>
        <v>VEC</v>
      </c>
      <c r="M430" t="b">
        <f t="shared" si="41"/>
        <v>0</v>
      </c>
      <c r="N430" t="str">
        <f>VLOOKUP(B430,Sheet3!$D$2:$I$578,6,FALSE)</f>
        <v>Frédérique Massat</v>
      </c>
      <c r="O430" t="str">
        <f t="shared" si="42"/>
        <v>Jacques WARNKE</v>
      </c>
      <c r="P430" t="b">
        <f t="shared" si="43"/>
        <v>0</v>
      </c>
      <c r="Q430" t="b">
        <f>AND(M430,ISNA(VLOOKUP(B430,Sheet4!$A$1:$A$529,1,FALSE)))</f>
        <v>0</v>
      </c>
    </row>
    <row r="431" spans="1:17">
      <c r="A431" t="str">
        <f t="shared" si="38"/>
        <v>Frédérique MASSAT</v>
      </c>
      <c r="B431" t="s">
        <v>516</v>
      </c>
      <c r="C431" t="str">
        <f>VLOOKUP(B431,Sheet5!$A$1158:$A$1246,1,FALSE)</f>
        <v>009-01</v>
      </c>
      <c r="D431" t="s">
        <v>4</v>
      </c>
      <c r="E431" t="s">
        <v>9006</v>
      </c>
      <c r="F431" t="s">
        <v>523</v>
      </c>
      <c r="G431" t="s">
        <v>9508</v>
      </c>
      <c r="H431" t="s">
        <v>21</v>
      </c>
      <c r="I431">
        <v>17791</v>
      </c>
      <c r="J431">
        <v>0.51687972109199998</v>
      </c>
      <c r="K431">
        <f t="shared" si="39"/>
        <v>17791</v>
      </c>
      <c r="L431" t="str">
        <f t="shared" si="40"/>
        <v>SOC</v>
      </c>
      <c r="M431" t="b">
        <f t="shared" si="41"/>
        <v>0</v>
      </c>
      <c r="N431" t="str">
        <f>VLOOKUP(B431,Sheet3!$D$2:$I$578,6,FALSE)</f>
        <v>Frédérique Massat</v>
      </c>
      <c r="O431" t="str">
        <f t="shared" si="42"/>
        <v>Frédérique MASSAT</v>
      </c>
      <c r="P431" t="b">
        <f t="shared" si="43"/>
        <v>1</v>
      </c>
      <c r="Q431" t="b">
        <f>AND(M431,ISNA(VLOOKUP(B431,Sheet4!$A$1:$A$529,1,FALSE)))</f>
        <v>0</v>
      </c>
    </row>
    <row r="432" spans="1:17">
      <c r="A432" t="str">
        <f t="shared" si="38"/>
        <v>Nicole GERONA</v>
      </c>
      <c r="B432" t="s">
        <v>516</v>
      </c>
      <c r="C432" t="str">
        <f>VLOOKUP(B432,Sheet5!$A$1158:$A$1246,1,FALSE)</f>
        <v>009-01</v>
      </c>
      <c r="D432" t="s">
        <v>4</v>
      </c>
      <c r="E432" t="s">
        <v>524</v>
      </c>
      <c r="F432" t="s">
        <v>525</v>
      </c>
      <c r="G432" t="s">
        <v>9509</v>
      </c>
      <c r="H432" t="s">
        <v>26</v>
      </c>
      <c r="I432">
        <v>5449</v>
      </c>
      <c r="J432">
        <v>0.15830912260300001</v>
      </c>
      <c r="K432">
        <f t="shared" si="39"/>
        <v>17791</v>
      </c>
      <c r="L432" t="str">
        <f t="shared" si="40"/>
        <v>SOC</v>
      </c>
      <c r="M432" t="b">
        <f t="shared" si="41"/>
        <v>0</v>
      </c>
      <c r="N432" t="str">
        <f>VLOOKUP(B432,Sheet3!$D$2:$I$578,6,FALSE)</f>
        <v>Frédérique Massat</v>
      </c>
      <c r="O432" t="str">
        <f t="shared" si="42"/>
        <v>Nicole GERONA</v>
      </c>
      <c r="P432" t="b">
        <f t="shared" si="43"/>
        <v>0</v>
      </c>
      <c r="Q432" t="b">
        <f>AND(M432,ISNA(VLOOKUP(B432,Sheet4!$A$1:$A$529,1,FALSE)))</f>
        <v>0</v>
      </c>
    </row>
    <row r="433" spans="1:17">
      <c r="A433" t="str">
        <f t="shared" si="38"/>
        <v>Joël RAUSA</v>
      </c>
      <c r="B433" t="s">
        <v>516</v>
      </c>
      <c r="C433" t="str">
        <f>VLOOKUP(B433,Sheet5!$A$1158:$A$1246,1,FALSE)</f>
        <v>009-01</v>
      </c>
      <c r="D433" t="s">
        <v>11</v>
      </c>
      <c r="E433" t="s">
        <v>9116</v>
      </c>
      <c r="F433" t="s">
        <v>526</v>
      </c>
      <c r="G433" t="s">
        <v>9510</v>
      </c>
      <c r="H433" t="s">
        <v>43</v>
      </c>
      <c r="I433">
        <v>622</v>
      </c>
      <c r="J433">
        <v>1.8070889018E-2</v>
      </c>
      <c r="K433">
        <f t="shared" si="39"/>
        <v>17791</v>
      </c>
      <c r="L433" t="str">
        <f t="shared" si="40"/>
        <v>SOC</v>
      </c>
      <c r="M433" t="b">
        <f t="shared" si="41"/>
        <v>0</v>
      </c>
      <c r="N433" t="str">
        <f>VLOOKUP(B433,Sheet3!$D$2:$I$578,6,FALSE)</f>
        <v>Frédérique Massat</v>
      </c>
      <c r="O433" t="str">
        <f t="shared" si="42"/>
        <v>Joël RAUSA</v>
      </c>
      <c r="P433" t="b">
        <f t="shared" si="43"/>
        <v>0</v>
      </c>
      <c r="Q433" t="b">
        <f>AND(M433,ISNA(VLOOKUP(B433,Sheet4!$A$1:$A$529,1,FALSE)))</f>
        <v>0</v>
      </c>
    </row>
    <row r="434" spans="1:17">
      <c r="A434" t="str">
        <f t="shared" si="38"/>
        <v>Solange FONTANEAU</v>
      </c>
      <c r="B434" t="s">
        <v>516</v>
      </c>
      <c r="C434" t="str">
        <f>VLOOKUP(B434,Sheet5!$A$1158:$A$1246,1,FALSE)</f>
        <v>009-01</v>
      </c>
      <c r="D434" t="s">
        <v>4</v>
      </c>
      <c r="E434" t="s">
        <v>527</v>
      </c>
      <c r="F434" t="s">
        <v>528</v>
      </c>
      <c r="G434" t="s">
        <v>9511</v>
      </c>
      <c r="H434" t="s">
        <v>29</v>
      </c>
      <c r="I434">
        <v>211</v>
      </c>
      <c r="J434">
        <v>6.1301568855300003E-3</v>
      </c>
      <c r="K434">
        <f t="shared" si="39"/>
        <v>17791</v>
      </c>
      <c r="L434" t="str">
        <f t="shared" si="40"/>
        <v>SOC</v>
      </c>
      <c r="M434" t="b">
        <f t="shared" si="41"/>
        <v>0</v>
      </c>
      <c r="N434" t="str">
        <f>VLOOKUP(B434,Sheet3!$D$2:$I$578,6,FALSE)</f>
        <v>Frédérique Massat</v>
      </c>
      <c r="O434" t="str">
        <f t="shared" si="42"/>
        <v>Solange FONTANEAU</v>
      </c>
      <c r="P434" t="b">
        <f t="shared" si="43"/>
        <v>0</v>
      </c>
      <c r="Q434" t="b">
        <f>AND(M434,ISNA(VLOOKUP(B434,Sheet4!$A$1:$A$529,1,FALSE)))</f>
        <v>0</v>
      </c>
    </row>
    <row r="435" spans="1:17">
      <c r="A435" t="str">
        <f t="shared" si="38"/>
        <v>Céline BARA</v>
      </c>
      <c r="B435" t="s">
        <v>516</v>
      </c>
      <c r="C435" t="str">
        <f>VLOOKUP(B435,Sheet5!$A$1158:$A$1246,1,FALSE)</f>
        <v>009-01</v>
      </c>
      <c r="D435" t="s">
        <v>4</v>
      </c>
      <c r="E435" t="s">
        <v>9013</v>
      </c>
      <c r="F435" t="s">
        <v>529</v>
      </c>
      <c r="G435" t="s">
        <v>9512</v>
      </c>
      <c r="H435" t="s">
        <v>10</v>
      </c>
      <c r="I435">
        <v>544</v>
      </c>
      <c r="J435">
        <v>1.58047646717E-2</v>
      </c>
      <c r="K435">
        <f t="shared" si="39"/>
        <v>17791</v>
      </c>
      <c r="L435" t="str">
        <f t="shared" si="40"/>
        <v>SOC</v>
      </c>
      <c r="M435" t="b">
        <f t="shared" si="41"/>
        <v>1</v>
      </c>
      <c r="N435" t="str">
        <f>VLOOKUP(B435,Sheet3!$D$2:$I$578,6,FALSE)</f>
        <v>Frédérique Massat</v>
      </c>
      <c r="O435" t="str">
        <f t="shared" si="42"/>
        <v>Céline BARA</v>
      </c>
      <c r="P435" t="b">
        <f t="shared" si="43"/>
        <v>0</v>
      </c>
      <c r="Q435" t="b">
        <f>AND(M435,ISNA(VLOOKUP(B435,Sheet4!$A$1:$A$529,1,FALSE)))</f>
        <v>1</v>
      </c>
    </row>
    <row r="436" spans="1:17">
      <c r="A436" t="str">
        <f t="shared" si="38"/>
        <v xml:space="preserve"> </v>
      </c>
      <c r="B436" t="s">
        <v>530</v>
      </c>
      <c r="C436" t="str">
        <f>VLOOKUP(B436,Sheet5!$A$1158:$A$1246,1,FALSE)</f>
        <v>009-02</v>
      </c>
      <c r="G436" t="s">
        <v>9202</v>
      </c>
      <c r="H436" t="s">
        <v>1</v>
      </c>
      <c r="I436">
        <v>59754</v>
      </c>
      <c r="J436">
        <v>1</v>
      </c>
      <c r="K436">
        <f t="shared" si="39"/>
        <v>0</v>
      </c>
      <c r="L436">
        <f t="shared" si="40"/>
        <v>0</v>
      </c>
      <c r="M436" t="b">
        <f t="shared" si="41"/>
        <v>0</v>
      </c>
      <c r="N436" t="str">
        <f>VLOOKUP(B436,Sheet3!$D$2:$I$578,6,FALSE)</f>
        <v>Alain Fauré</v>
      </c>
      <c r="O436" t="str">
        <f t="shared" si="42"/>
        <v xml:space="preserve"> </v>
      </c>
      <c r="P436" t="b">
        <f t="shared" si="43"/>
        <v>0</v>
      </c>
      <c r="Q436" t="b">
        <f>AND(M436,ISNA(VLOOKUP(B436,Sheet4!$A$1:$A$529,1,FALSE)))</f>
        <v>0</v>
      </c>
    </row>
    <row r="437" spans="1:17">
      <c r="A437" t="str">
        <f t="shared" si="38"/>
        <v xml:space="preserve"> </v>
      </c>
      <c r="B437" t="s">
        <v>530</v>
      </c>
      <c r="C437" t="str">
        <f>VLOOKUP(B437,Sheet5!$A$1158:$A$1246,1,FALSE)</f>
        <v>009-02</v>
      </c>
      <c r="G437" t="s">
        <v>9202</v>
      </c>
      <c r="H437" t="s">
        <v>2</v>
      </c>
      <c r="I437">
        <v>22518</v>
      </c>
      <c r="J437">
        <v>0.37684506476599999</v>
      </c>
      <c r="K437">
        <f t="shared" si="39"/>
        <v>0</v>
      </c>
      <c r="L437">
        <f t="shared" si="40"/>
        <v>0</v>
      </c>
      <c r="M437" t="b">
        <f t="shared" si="41"/>
        <v>0</v>
      </c>
      <c r="N437" t="str">
        <f>VLOOKUP(B437,Sheet3!$D$2:$I$578,6,FALSE)</f>
        <v>Alain Fauré</v>
      </c>
      <c r="O437" t="str">
        <f t="shared" si="42"/>
        <v xml:space="preserve"> </v>
      </c>
      <c r="P437" t="b">
        <f t="shared" si="43"/>
        <v>0</v>
      </c>
      <c r="Q437" t="b">
        <f>AND(M437,ISNA(VLOOKUP(B437,Sheet4!$A$1:$A$529,1,FALSE)))</f>
        <v>0</v>
      </c>
    </row>
    <row r="438" spans="1:17">
      <c r="A438" t="str">
        <f t="shared" si="38"/>
        <v xml:space="preserve"> </v>
      </c>
      <c r="B438" t="s">
        <v>530</v>
      </c>
      <c r="C438" t="str">
        <f>VLOOKUP(B438,Sheet5!$A$1158:$A$1246,1,FALSE)</f>
        <v>009-02</v>
      </c>
      <c r="G438" t="s">
        <v>9202</v>
      </c>
      <c r="H438" t="s">
        <v>3</v>
      </c>
      <c r="I438">
        <v>870</v>
      </c>
      <c r="J438">
        <v>1.45596947485E-2</v>
      </c>
      <c r="K438">
        <f t="shared" si="39"/>
        <v>0</v>
      </c>
      <c r="L438">
        <f t="shared" si="40"/>
        <v>0</v>
      </c>
      <c r="M438" t="b">
        <f t="shared" si="41"/>
        <v>0</v>
      </c>
      <c r="N438" t="str">
        <f>VLOOKUP(B438,Sheet3!$D$2:$I$578,6,FALSE)</f>
        <v>Alain Fauré</v>
      </c>
      <c r="O438" t="str">
        <f t="shared" si="42"/>
        <v xml:space="preserve"> </v>
      </c>
      <c r="P438" t="b">
        <f t="shared" si="43"/>
        <v>0</v>
      </c>
      <c r="Q438" t="b">
        <f>AND(M438,ISNA(VLOOKUP(B438,Sheet4!$A$1:$A$529,1,FALSE)))</f>
        <v>0</v>
      </c>
    </row>
    <row r="439" spans="1:17">
      <c r="A439" t="str">
        <f t="shared" si="38"/>
        <v>Thérèse ALIOT</v>
      </c>
      <c r="B439" t="s">
        <v>530</v>
      </c>
      <c r="C439" t="str">
        <f>VLOOKUP(B439,Sheet5!$A$1158:$A$1246,1,FALSE)</f>
        <v>009-02</v>
      </c>
      <c r="D439" t="s">
        <v>4</v>
      </c>
      <c r="E439" t="s">
        <v>9130</v>
      </c>
      <c r="F439" t="s">
        <v>531</v>
      </c>
      <c r="G439" t="s">
        <v>9513</v>
      </c>
      <c r="H439" t="s">
        <v>17</v>
      </c>
      <c r="I439">
        <v>4570</v>
      </c>
      <c r="J439">
        <v>0.12566683165600001</v>
      </c>
      <c r="K439">
        <f t="shared" si="39"/>
        <v>0</v>
      </c>
      <c r="L439">
        <f t="shared" si="40"/>
        <v>0</v>
      </c>
      <c r="M439" t="b">
        <f t="shared" si="41"/>
        <v>0</v>
      </c>
      <c r="N439" t="str">
        <f>VLOOKUP(B439,Sheet3!$D$2:$I$578,6,FALSE)</f>
        <v>Alain Fauré</v>
      </c>
      <c r="O439" t="str">
        <f t="shared" si="42"/>
        <v>Thérèse ALIOT</v>
      </c>
      <c r="P439" t="b">
        <f t="shared" si="43"/>
        <v>0</v>
      </c>
      <c r="Q439" t="b">
        <f>AND(M439,ISNA(VLOOKUP(B439,Sheet4!$A$1:$A$529,1,FALSE)))</f>
        <v>0</v>
      </c>
    </row>
    <row r="440" spans="1:17">
      <c r="A440" t="str">
        <f t="shared" si="38"/>
        <v>Pierre GRANET</v>
      </c>
      <c r="B440" t="s">
        <v>530</v>
      </c>
      <c r="C440" t="str">
        <f>VLOOKUP(B440,Sheet5!$A$1158:$A$1246,1,FALSE)</f>
        <v>009-02</v>
      </c>
      <c r="D440" t="s">
        <v>11</v>
      </c>
      <c r="E440" t="s">
        <v>148</v>
      </c>
      <c r="F440" t="s">
        <v>532</v>
      </c>
      <c r="G440" t="s">
        <v>9514</v>
      </c>
      <c r="H440" t="s">
        <v>10</v>
      </c>
      <c r="I440">
        <v>289</v>
      </c>
      <c r="J440">
        <v>7.9469834460800005E-3</v>
      </c>
      <c r="K440">
        <f t="shared" si="39"/>
        <v>0</v>
      </c>
      <c r="L440">
        <f t="shared" si="40"/>
        <v>0</v>
      </c>
      <c r="M440" t="b">
        <f t="shared" si="41"/>
        <v>0</v>
      </c>
      <c r="N440" t="str">
        <f>VLOOKUP(B440,Sheet3!$D$2:$I$578,6,FALSE)</f>
        <v>Alain Fauré</v>
      </c>
      <c r="O440" t="str">
        <f t="shared" si="42"/>
        <v>Pierre GRANET</v>
      </c>
      <c r="P440" t="b">
        <f t="shared" si="43"/>
        <v>0</v>
      </c>
      <c r="Q440" t="b">
        <f>AND(M440,ISNA(VLOOKUP(B440,Sheet4!$A$1:$A$529,1,FALSE)))</f>
        <v>0</v>
      </c>
    </row>
    <row r="441" spans="1:17">
      <c r="A441" t="str">
        <f t="shared" si="38"/>
        <v>Viviane BAUDRY</v>
      </c>
      <c r="B441" t="s">
        <v>530</v>
      </c>
      <c r="C441" t="str">
        <f>VLOOKUP(B441,Sheet5!$A$1158:$A$1246,1,FALSE)</f>
        <v>009-02</v>
      </c>
      <c r="D441" t="s">
        <v>4</v>
      </c>
      <c r="E441" t="s">
        <v>533</v>
      </c>
      <c r="F441" t="s">
        <v>534</v>
      </c>
      <c r="G441" t="s">
        <v>9515</v>
      </c>
      <c r="H441" t="s">
        <v>19</v>
      </c>
      <c r="I441">
        <v>4165</v>
      </c>
      <c r="J441">
        <v>0.114530055546</v>
      </c>
      <c r="K441">
        <f t="shared" si="39"/>
        <v>0</v>
      </c>
      <c r="L441">
        <f t="shared" si="40"/>
        <v>0</v>
      </c>
      <c r="M441" t="b">
        <f t="shared" si="41"/>
        <v>0</v>
      </c>
      <c r="N441" t="str">
        <f>VLOOKUP(B441,Sheet3!$D$2:$I$578,6,FALSE)</f>
        <v>Alain Fauré</v>
      </c>
      <c r="O441" t="str">
        <f t="shared" si="42"/>
        <v>Viviane BAUDRY</v>
      </c>
      <c r="P441" t="b">
        <f t="shared" si="43"/>
        <v>0</v>
      </c>
      <c r="Q441" t="b">
        <f>AND(M441,ISNA(VLOOKUP(B441,Sheet4!$A$1:$A$529,1,FALSE)))</f>
        <v>0</v>
      </c>
    </row>
    <row r="442" spans="1:17">
      <c r="A442" t="str">
        <f t="shared" si="38"/>
        <v>Chantal CLAMER</v>
      </c>
      <c r="B442" t="s">
        <v>530</v>
      </c>
      <c r="C442" t="str">
        <f>VLOOKUP(B442,Sheet5!$A$1158:$A$1246,1,FALSE)</f>
        <v>009-02</v>
      </c>
      <c r="D442" t="s">
        <v>4</v>
      </c>
      <c r="E442" t="s">
        <v>283</v>
      </c>
      <c r="F442" t="s">
        <v>535</v>
      </c>
      <c r="G442" t="s">
        <v>9516</v>
      </c>
      <c r="H442" t="s">
        <v>13</v>
      </c>
      <c r="I442">
        <v>143</v>
      </c>
      <c r="J442">
        <v>3.9322444041100003E-3</v>
      </c>
      <c r="K442">
        <f t="shared" si="39"/>
        <v>0</v>
      </c>
      <c r="L442">
        <f t="shared" si="40"/>
        <v>0</v>
      </c>
      <c r="M442" t="b">
        <f t="shared" si="41"/>
        <v>0</v>
      </c>
      <c r="N442" t="str">
        <f>VLOOKUP(B442,Sheet3!$D$2:$I$578,6,FALSE)</f>
        <v>Alain Fauré</v>
      </c>
      <c r="O442" t="str">
        <f t="shared" si="42"/>
        <v>Chantal CLAMER</v>
      </c>
      <c r="P442" t="b">
        <f t="shared" si="43"/>
        <v>0</v>
      </c>
      <c r="Q442" t="b">
        <f>AND(M442,ISNA(VLOOKUP(B442,Sheet4!$A$1:$A$529,1,FALSE)))</f>
        <v>0</v>
      </c>
    </row>
    <row r="443" spans="1:17">
      <c r="A443" t="str">
        <f t="shared" si="38"/>
        <v>Jacques PINCE</v>
      </c>
      <c r="B443" t="s">
        <v>530</v>
      </c>
      <c r="C443" t="str">
        <f>VLOOKUP(B443,Sheet5!$A$1158:$A$1246,1,FALSE)</f>
        <v>009-02</v>
      </c>
      <c r="D443" t="s">
        <v>11</v>
      </c>
      <c r="E443" t="s">
        <v>14</v>
      </c>
      <c r="F443" t="s">
        <v>536</v>
      </c>
      <c r="G443" t="s">
        <v>9517</v>
      </c>
      <c r="H443" t="s">
        <v>306</v>
      </c>
      <c r="I443">
        <v>1032</v>
      </c>
      <c r="J443">
        <v>2.8378155419899999E-2</v>
      </c>
      <c r="K443">
        <f t="shared" si="39"/>
        <v>1032</v>
      </c>
      <c r="L443" t="str">
        <f t="shared" si="40"/>
        <v>REG</v>
      </c>
      <c r="M443" t="b">
        <f t="shared" si="41"/>
        <v>0</v>
      </c>
      <c r="N443" t="str">
        <f>VLOOKUP(B443,Sheet3!$D$2:$I$578,6,FALSE)</f>
        <v>Alain Fauré</v>
      </c>
      <c r="O443" t="str">
        <f t="shared" si="42"/>
        <v>Jacques PINCE</v>
      </c>
      <c r="P443" t="b">
        <f t="shared" si="43"/>
        <v>0</v>
      </c>
      <c r="Q443" t="b">
        <f>AND(M443,ISNA(VLOOKUP(B443,Sheet4!$A$1:$A$529,1,FALSE)))</f>
        <v>0</v>
      </c>
    </row>
    <row r="444" spans="1:17">
      <c r="A444" t="str">
        <f t="shared" si="38"/>
        <v>Linda MANCEAU</v>
      </c>
      <c r="B444" t="s">
        <v>530</v>
      </c>
      <c r="C444" t="str">
        <f>VLOOKUP(B444,Sheet5!$A$1158:$A$1246,1,FALSE)</f>
        <v>009-02</v>
      </c>
      <c r="D444" t="s">
        <v>4</v>
      </c>
      <c r="E444" t="s">
        <v>537</v>
      </c>
      <c r="F444" t="s">
        <v>538</v>
      </c>
      <c r="G444" t="s">
        <v>9518</v>
      </c>
      <c r="H444" t="s">
        <v>43</v>
      </c>
      <c r="I444">
        <v>549</v>
      </c>
      <c r="J444">
        <v>1.5096518726300001E-2</v>
      </c>
      <c r="K444">
        <f t="shared" si="39"/>
        <v>1032</v>
      </c>
      <c r="L444" t="str">
        <f t="shared" si="40"/>
        <v>REG</v>
      </c>
      <c r="M444" t="b">
        <f t="shared" si="41"/>
        <v>0</v>
      </c>
      <c r="N444" t="str">
        <f>VLOOKUP(B444,Sheet3!$D$2:$I$578,6,FALSE)</f>
        <v>Alain Fauré</v>
      </c>
      <c r="O444" t="str">
        <f t="shared" si="42"/>
        <v>Linda MANCEAU</v>
      </c>
      <c r="P444" t="b">
        <f t="shared" si="43"/>
        <v>0</v>
      </c>
      <c r="Q444" t="b">
        <f>AND(M444,ISNA(VLOOKUP(B444,Sheet4!$A$1:$A$529,1,FALSE)))</f>
        <v>0</v>
      </c>
    </row>
    <row r="445" spans="1:17">
      <c r="A445" t="str">
        <f t="shared" si="38"/>
        <v>Alain FAURé</v>
      </c>
      <c r="B445" t="s">
        <v>530</v>
      </c>
      <c r="C445" t="str">
        <f>VLOOKUP(B445,Sheet5!$A$1158:$A$1246,1,FALSE)</f>
        <v>009-02</v>
      </c>
      <c r="D445" t="s">
        <v>11</v>
      </c>
      <c r="E445" t="s">
        <v>321</v>
      </c>
      <c r="F445" t="s">
        <v>14643</v>
      </c>
      <c r="G445" t="s">
        <v>14644</v>
      </c>
      <c r="H445" t="s">
        <v>21</v>
      </c>
      <c r="I445">
        <v>16193</v>
      </c>
      <c r="J445">
        <v>0.44527855689399998</v>
      </c>
      <c r="K445">
        <f t="shared" si="39"/>
        <v>16193</v>
      </c>
      <c r="L445" t="str">
        <f t="shared" si="40"/>
        <v>SOC</v>
      </c>
      <c r="M445" t="b">
        <f t="shared" si="41"/>
        <v>0</v>
      </c>
      <c r="N445" t="str">
        <f>VLOOKUP(B445,Sheet3!$D$2:$I$578,6,FALSE)</f>
        <v>Alain Fauré</v>
      </c>
      <c r="O445" t="str">
        <f t="shared" si="42"/>
        <v>Alain FAURé</v>
      </c>
      <c r="P445" t="b">
        <f t="shared" si="43"/>
        <v>1</v>
      </c>
      <c r="Q445" t="b">
        <f>AND(M445,ISNA(VLOOKUP(B445,Sheet4!$A$1:$A$529,1,FALSE)))</f>
        <v>0</v>
      </c>
    </row>
    <row r="446" spans="1:17">
      <c r="A446" t="str">
        <f t="shared" si="38"/>
        <v>Philippe CALLEJA</v>
      </c>
      <c r="B446" t="s">
        <v>530</v>
      </c>
      <c r="C446" t="str">
        <f>VLOOKUP(B446,Sheet5!$A$1158:$A$1246,1,FALSE)</f>
        <v>009-02</v>
      </c>
      <c r="D446" t="s">
        <v>11</v>
      </c>
      <c r="E446" t="s">
        <v>385</v>
      </c>
      <c r="F446" t="s">
        <v>539</v>
      </c>
      <c r="G446" t="s">
        <v>9519</v>
      </c>
      <c r="H446" t="s">
        <v>26</v>
      </c>
      <c r="I446">
        <v>8569</v>
      </c>
      <c r="J446">
        <v>0.235632183908</v>
      </c>
      <c r="K446">
        <f t="shared" si="39"/>
        <v>16193</v>
      </c>
      <c r="L446" t="str">
        <f t="shared" si="40"/>
        <v>SOC</v>
      </c>
      <c r="M446" t="b">
        <f t="shared" si="41"/>
        <v>0</v>
      </c>
      <c r="N446" t="str">
        <f>VLOOKUP(B446,Sheet3!$D$2:$I$578,6,FALSE)</f>
        <v>Alain Fauré</v>
      </c>
      <c r="O446" t="str">
        <f t="shared" si="42"/>
        <v>Philippe CALLEJA</v>
      </c>
      <c r="P446" t="b">
        <f t="shared" si="43"/>
        <v>0</v>
      </c>
      <c r="Q446" t="b">
        <f>AND(M446,ISNA(VLOOKUP(B446,Sheet4!$A$1:$A$529,1,FALSE)))</f>
        <v>0</v>
      </c>
    </row>
    <row r="447" spans="1:17">
      <c r="A447" t="str">
        <f t="shared" si="38"/>
        <v>Lucile SOUCHE</v>
      </c>
      <c r="B447" t="s">
        <v>530</v>
      </c>
      <c r="C447" t="str">
        <f>VLOOKUP(B447,Sheet5!$A$1158:$A$1246,1,FALSE)</f>
        <v>009-02</v>
      </c>
      <c r="D447" t="s">
        <v>4</v>
      </c>
      <c r="E447" t="s">
        <v>540</v>
      </c>
      <c r="F447" t="s">
        <v>541</v>
      </c>
      <c r="G447" t="s">
        <v>9520</v>
      </c>
      <c r="H447" t="s">
        <v>10</v>
      </c>
      <c r="I447">
        <v>269</v>
      </c>
      <c r="J447">
        <v>7.3970191937499999E-3</v>
      </c>
      <c r="K447">
        <f t="shared" si="39"/>
        <v>16193</v>
      </c>
      <c r="L447" t="str">
        <f t="shared" si="40"/>
        <v>SOC</v>
      </c>
      <c r="M447" t="b">
        <f t="shared" si="41"/>
        <v>0</v>
      </c>
      <c r="N447" t="str">
        <f>VLOOKUP(B447,Sheet3!$D$2:$I$578,6,FALSE)</f>
        <v>Alain Fauré</v>
      </c>
      <c r="O447" t="str">
        <f t="shared" si="42"/>
        <v>Lucile SOUCHE</v>
      </c>
      <c r="P447" t="b">
        <f t="shared" si="43"/>
        <v>0</v>
      </c>
      <c r="Q447" t="b">
        <f>AND(M447,ISNA(VLOOKUP(B447,Sheet4!$A$1:$A$529,1,FALSE)))</f>
        <v>0</v>
      </c>
    </row>
    <row r="448" spans="1:17">
      <c r="A448" t="str">
        <f t="shared" si="38"/>
        <v>Jimmy GIMENEZ</v>
      </c>
      <c r="B448" t="s">
        <v>530</v>
      </c>
      <c r="C448" t="str">
        <f>VLOOKUP(B448,Sheet5!$A$1158:$A$1246,1,FALSE)</f>
        <v>009-02</v>
      </c>
      <c r="D448" t="s">
        <v>11</v>
      </c>
      <c r="E448" t="s">
        <v>542</v>
      </c>
      <c r="F448" t="s">
        <v>543</v>
      </c>
      <c r="G448" t="s">
        <v>9521</v>
      </c>
      <c r="H448" t="s">
        <v>306</v>
      </c>
      <c r="I448">
        <v>587</v>
      </c>
      <c r="J448">
        <v>1.6141450805700001E-2</v>
      </c>
      <c r="K448">
        <f t="shared" si="39"/>
        <v>16193</v>
      </c>
      <c r="L448" t="str">
        <f t="shared" si="40"/>
        <v>SOC</v>
      </c>
      <c r="M448" t="b">
        <f t="shared" si="41"/>
        <v>1</v>
      </c>
      <c r="N448" t="str">
        <f>VLOOKUP(B448,Sheet3!$D$2:$I$578,6,FALSE)</f>
        <v>Alain Fauré</v>
      </c>
      <c r="O448" t="str">
        <f t="shared" si="42"/>
        <v>Jimmy GIMENEZ</v>
      </c>
      <c r="P448" t="b">
        <f t="shared" si="43"/>
        <v>0</v>
      </c>
      <c r="Q448" t="b">
        <f>AND(M448,ISNA(VLOOKUP(B448,Sheet4!$A$1:$A$529,1,FALSE)))</f>
        <v>1</v>
      </c>
    </row>
    <row r="449" spans="1:17">
      <c r="A449" t="str">
        <f t="shared" si="38"/>
        <v xml:space="preserve"> </v>
      </c>
      <c r="B449" t="s">
        <v>544</v>
      </c>
      <c r="C449" t="str">
        <f>VLOOKUP(B449,Sheet5!$A$1158:$A$1246,1,FALSE)</f>
        <v>010-01</v>
      </c>
      <c r="G449" t="s">
        <v>9202</v>
      </c>
      <c r="H449" t="s">
        <v>1</v>
      </c>
      <c r="I449">
        <v>64707</v>
      </c>
      <c r="J449">
        <v>1</v>
      </c>
      <c r="K449">
        <f t="shared" si="39"/>
        <v>0</v>
      </c>
      <c r="L449">
        <f t="shared" si="40"/>
        <v>0</v>
      </c>
      <c r="M449" t="b">
        <f t="shared" si="41"/>
        <v>0</v>
      </c>
      <c r="N449" t="str">
        <f>VLOOKUP(B449,Sheet3!$D$2:$I$578,6,FALSE)</f>
        <v>René Gaudot</v>
      </c>
      <c r="O449" t="str">
        <f t="shared" si="42"/>
        <v xml:space="preserve"> </v>
      </c>
      <c r="P449" t="b">
        <f t="shared" si="43"/>
        <v>0</v>
      </c>
      <c r="Q449" t="b">
        <f>AND(M449,ISNA(VLOOKUP(B449,Sheet4!$A$1:$A$529,1,FALSE)))</f>
        <v>0</v>
      </c>
    </row>
    <row r="450" spans="1:17">
      <c r="A450" t="str">
        <f t="shared" si="38"/>
        <v xml:space="preserve"> </v>
      </c>
      <c r="B450" t="s">
        <v>544</v>
      </c>
      <c r="C450" t="str">
        <f>VLOOKUP(B450,Sheet5!$A$1158:$A$1246,1,FALSE)</f>
        <v>010-01</v>
      </c>
      <c r="G450" t="s">
        <v>9202</v>
      </c>
      <c r="H450" t="s">
        <v>2</v>
      </c>
      <c r="I450">
        <v>25693</v>
      </c>
      <c r="J450">
        <v>0.39706677793700001</v>
      </c>
      <c r="K450">
        <f t="shared" si="39"/>
        <v>0</v>
      </c>
      <c r="L450">
        <f t="shared" si="40"/>
        <v>0</v>
      </c>
      <c r="M450" t="b">
        <f t="shared" si="41"/>
        <v>0</v>
      </c>
      <c r="N450" t="str">
        <f>VLOOKUP(B450,Sheet3!$D$2:$I$578,6,FALSE)</f>
        <v>René Gaudot</v>
      </c>
      <c r="O450" t="str">
        <f t="shared" si="42"/>
        <v xml:space="preserve"> </v>
      </c>
      <c r="P450" t="b">
        <f t="shared" si="43"/>
        <v>0</v>
      </c>
      <c r="Q450" t="b">
        <f>AND(M450,ISNA(VLOOKUP(B450,Sheet4!$A$1:$A$529,1,FALSE)))</f>
        <v>0</v>
      </c>
    </row>
    <row r="451" spans="1:17">
      <c r="A451" t="str">
        <f t="shared" ref="A451:A514" si="44">O451</f>
        <v xml:space="preserve"> </v>
      </c>
      <c r="B451" t="s">
        <v>544</v>
      </c>
      <c r="C451" t="str">
        <f>VLOOKUP(B451,Sheet5!$A$1158:$A$1246,1,FALSE)</f>
        <v>010-01</v>
      </c>
      <c r="G451" t="s">
        <v>9202</v>
      </c>
      <c r="H451" t="s">
        <v>3</v>
      </c>
      <c r="I451">
        <v>778</v>
      </c>
      <c r="J451">
        <v>1.2023428686200001E-2</v>
      </c>
      <c r="K451">
        <f t="shared" ref="K451:K514" si="45">IF(B451&lt;&gt;B450,0,IF(NOT(ISERR(FIND(H451,"VECREGSOC"))),IF(I451&gt;K450,I451,K450),K450))</f>
        <v>0</v>
      </c>
      <c r="L451">
        <f t="shared" ref="L451:L514" si="46">IF(B451&lt;&gt;B450,0,IF(NOT(ISERR(FIND(H451,"VECREGSOC"))),IF(I451&gt;K450,H451,L450),L450))</f>
        <v>0</v>
      </c>
      <c r="M451" t="b">
        <f t="shared" ref="M451:M514" si="47">B451&lt;&gt;B452</f>
        <v>0</v>
      </c>
      <c r="N451" t="str">
        <f>VLOOKUP(B451,Sheet3!$D$2:$I$578,6,FALSE)</f>
        <v>René Gaudot</v>
      </c>
      <c r="O451" t="str">
        <f t="shared" si="42"/>
        <v xml:space="preserve"> </v>
      </c>
      <c r="P451" t="b">
        <f t="shared" si="43"/>
        <v>0</v>
      </c>
      <c r="Q451" t="b">
        <f>AND(M451,ISNA(VLOOKUP(B451,Sheet4!$A$1:$A$529,1,FALSE)))</f>
        <v>0</v>
      </c>
    </row>
    <row r="452" spans="1:17">
      <c r="A452" t="str">
        <f t="shared" si="44"/>
        <v>Lionel PAILLARD</v>
      </c>
      <c r="B452" t="s">
        <v>544</v>
      </c>
      <c r="C452" t="str">
        <f>VLOOKUP(B452,Sheet5!$A$1158:$A$1246,1,FALSE)</f>
        <v>010-01</v>
      </c>
      <c r="D452" t="s">
        <v>11</v>
      </c>
      <c r="E452" t="s">
        <v>545</v>
      </c>
      <c r="F452" t="s">
        <v>546</v>
      </c>
      <c r="G452" t="s">
        <v>9522</v>
      </c>
      <c r="H452" t="s">
        <v>10</v>
      </c>
      <c r="I452">
        <v>586</v>
      </c>
      <c r="J452">
        <v>1.5325870907E-2</v>
      </c>
      <c r="K452">
        <f t="shared" si="45"/>
        <v>0</v>
      </c>
      <c r="L452">
        <f t="shared" si="46"/>
        <v>0</v>
      </c>
      <c r="M452" t="b">
        <f t="shared" si="47"/>
        <v>0</v>
      </c>
      <c r="N452" t="str">
        <f>VLOOKUP(B452,Sheet3!$D$2:$I$578,6,FALSE)</f>
        <v>René Gaudot</v>
      </c>
      <c r="O452" t="str">
        <f t="shared" si="42"/>
        <v>Lionel PAILLARD</v>
      </c>
      <c r="P452" t="b">
        <f t="shared" si="43"/>
        <v>0</v>
      </c>
      <c r="Q452" t="b">
        <f>AND(M452,ISNA(VLOOKUP(B452,Sheet4!$A$1:$A$529,1,FALSE)))</f>
        <v>0</v>
      </c>
    </row>
    <row r="453" spans="1:17">
      <c r="A453" t="str">
        <f t="shared" si="44"/>
        <v>Nicolas DHUICQ</v>
      </c>
      <c r="B453" t="s">
        <v>544</v>
      </c>
      <c r="C453" t="str">
        <f>VLOOKUP(B453,Sheet5!$A$1158:$A$1246,1,FALSE)</f>
        <v>010-01</v>
      </c>
      <c r="D453" t="s">
        <v>11</v>
      </c>
      <c r="E453" t="s">
        <v>79</v>
      </c>
      <c r="F453" t="s">
        <v>547</v>
      </c>
      <c r="G453" t="s">
        <v>9523</v>
      </c>
      <c r="H453" t="s">
        <v>26</v>
      </c>
      <c r="I453">
        <v>13397</v>
      </c>
      <c r="J453">
        <v>0.35037660843200003</v>
      </c>
      <c r="K453">
        <f t="shared" si="45"/>
        <v>0</v>
      </c>
      <c r="L453">
        <f t="shared" si="46"/>
        <v>0</v>
      </c>
      <c r="M453" t="b">
        <f t="shared" si="47"/>
        <v>0</v>
      </c>
      <c r="N453" t="str">
        <f>VLOOKUP(B453,Sheet3!$D$2:$I$578,6,FALSE)</f>
        <v>René Gaudot</v>
      </c>
      <c r="O453" t="str">
        <f t="shared" si="42"/>
        <v>Nicolas DHUICQ</v>
      </c>
      <c r="P453" t="b">
        <f t="shared" si="43"/>
        <v>0</v>
      </c>
      <c r="Q453" t="b">
        <f>AND(M453,ISNA(VLOOKUP(B453,Sheet4!$A$1:$A$529,1,FALSE)))</f>
        <v>0</v>
      </c>
    </row>
    <row r="454" spans="1:17">
      <c r="A454" t="str">
        <f t="shared" si="44"/>
        <v>Bruno SUBTIL</v>
      </c>
      <c r="B454" t="s">
        <v>544</v>
      </c>
      <c r="C454" t="str">
        <f>VLOOKUP(B454,Sheet5!$A$1158:$A$1246,1,FALSE)</f>
        <v>010-01</v>
      </c>
      <c r="D454" t="s">
        <v>11</v>
      </c>
      <c r="E454" t="s">
        <v>251</v>
      </c>
      <c r="F454" t="s">
        <v>548</v>
      </c>
      <c r="G454" t="s">
        <v>9524</v>
      </c>
      <c r="H454" t="s">
        <v>17</v>
      </c>
      <c r="I454">
        <v>9667</v>
      </c>
      <c r="J454">
        <v>0.25282456323899999</v>
      </c>
      <c r="K454">
        <f t="shared" si="45"/>
        <v>0</v>
      </c>
      <c r="L454">
        <f t="shared" si="46"/>
        <v>0</v>
      </c>
      <c r="M454" t="b">
        <f t="shared" si="47"/>
        <v>0</v>
      </c>
      <c r="N454" t="str">
        <f>VLOOKUP(B454,Sheet3!$D$2:$I$578,6,FALSE)</f>
        <v>René Gaudot</v>
      </c>
      <c r="O454" t="str">
        <f t="shared" si="42"/>
        <v>Bruno SUBTIL</v>
      </c>
      <c r="P454" t="b">
        <f t="shared" si="43"/>
        <v>0</v>
      </c>
      <c r="Q454" t="b">
        <f>AND(M454,ISNA(VLOOKUP(B454,Sheet4!$A$1:$A$529,1,FALSE)))</f>
        <v>0</v>
      </c>
    </row>
    <row r="455" spans="1:17">
      <c r="A455" t="str">
        <f t="shared" si="44"/>
        <v>Pascal LANDREAT</v>
      </c>
      <c r="B455" t="s">
        <v>544</v>
      </c>
      <c r="C455" t="str">
        <f>VLOOKUP(B455,Sheet5!$A$1158:$A$1246,1,FALSE)</f>
        <v>010-01</v>
      </c>
      <c r="D455" t="s">
        <v>11</v>
      </c>
      <c r="E455" t="s">
        <v>200</v>
      </c>
      <c r="F455" t="s">
        <v>549</v>
      </c>
      <c r="G455" t="s">
        <v>9525</v>
      </c>
      <c r="H455" t="s">
        <v>43</v>
      </c>
      <c r="I455">
        <v>2560</v>
      </c>
      <c r="J455">
        <v>6.69526101057E-2</v>
      </c>
      <c r="K455">
        <f t="shared" si="45"/>
        <v>0</v>
      </c>
      <c r="L455">
        <f t="shared" si="46"/>
        <v>0</v>
      </c>
      <c r="M455" t="b">
        <f t="shared" si="47"/>
        <v>0</v>
      </c>
      <c r="N455" t="str">
        <f>VLOOKUP(B455,Sheet3!$D$2:$I$578,6,FALSE)</f>
        <v>René Gaudot</v>
      </c>
      <c r="O455" t="str">
        <f t="shared" si="42"/>
        <v>Pascal LANDREAT</v>
      </c>
      <c r="P455" t="b">
        <f t="shared" si="43"/>
        <v>0</v>
      </c>
      <c r="Q455" t="b">
        <f>AND(M455,ISNA(VLOOKUP(B455,Sheet4!$A$1:$A$529,1,FALSE)))</f>
        <v>0</v>
      </c>
    </row>
    <row r="456" spans="1:17">
      <c r="A456" t="str">
        <f t="shared" si="44"/>
        <v>Elisabeth MARZÃ‰</v>
      </c>
      <c r="B456" t="s">
        <v>544</v>
      </c>
      <c r="C456" t="str">
        <f>VLOOKUP(B456,Sheet5!$A$1158:$A$1246,1,FALSE)</f>
        <v>010-01</v>
      </c>
      <c r="D456" t="s">
        <v>4</v>
      </c>
      <c r="E456" t="s">
        <v>414</v>
      </c>
      <c r="F456" t="s">
        <v>550</v>
      </c>
      <c r="G456" t="s">
        <v>9526</v>
      </c>
      <c r="H456" t="s">
        <v>13</v>
      </c>
      <c r="I456">
        <v>529</v>
      </c>
      <c r="J456">
        <v>1.38351291976E-2</v>
      </c>
      <c r="K456">
        <f t="shared" si="45"/>
        <v>0</v>
      </c>
      <c r="L456">
        <f t="shared" si="46"/>
        <v>0</v>
      </c>
      <c r="M456" t="b">
        <f t="shared" si="47"/>
        <v>0</v>
      </c>
      <c r="N456" t="str">
        <f>VLOOKUP(B456,Sheet3!$D$2:$I$578,6,FALSE)</f>
        <v>René Gaudot</v>
      </c>
      <c r="O456" t="str">
        <f t="shared" si="42"/>
        <v>Elisabeth MARZÃ‰</v>
      </c>
      <c r="P456" t="b">
        <f t="shared" si="43"/>
        <v>0</v>
      </c>
      <c r="Q456" t="b">
        <f>AND(M456,ISNA(VLOOKUP(B456,Sheet4!$A$1:$A$529,1,FALSE)))</f>
        <v>0</v>
      </c>
    </row>
    <row r="457" spans="1:17">
      <c r="A457" t="str">
        <f t="shared" si="44"/>
        <v>René GAUDOT</v>
      </c>
      <c r="B457" t="s">
        <v>544</v>
      </c>
      <c r="C457" t="str">
        <f>VLOOKUP(B457,Sheet5!$A$1158:$A$1246,1,FALSE)</f>
        <v>010-01</v>
      </c>
      <c r="D457" t="s">
        <v>11</v>
      </c>
      <c r="E457" t="s">
        <v>8998</v>
      </c>
      <c r="F457" t="s">
        <v>551</v>
      </c>
      <c r="G457" t="s">
        <v>9527</v>
      </c>
      <c r="H457" t="s">
        <v>67</v>
      </c>
      <c r="I457">
        <v>10703</v>
      </c>
      <c r="J457">
        <v>0.27991944764100002</v>
      </c>
      <c r="K457">
        <f t="shared" si="45"/>
        <v>0</v>
      </c>
      <c r="L457">
        <f t="shared" si="46"/>
        <v>0</v>
      </c>
      <c r="M457" t="b">
        <f t="shared" si="47"/>
        <v>0</v>
      </c>
      <c r="N457" t="str">
        <f>VLOOKUP(B457,Sheet3!$D$2:$I$578,6,FALSE)</f>
        <v>René Gaudot</v>
      </c>
      <c r="O457" t="str">
        <f t="shared" si="42"/>
        <v>René GAUDOT</v>
      </c>
      <c r="P457" t="b">
        <f t="shared" si="43"/>
        <v>1</v>
      </c>
      <c r="Q457" t="b">
        <f>AND(M457,ISNA(VLOOKUP(B457,Sheet4!$A$1:$A$529,1,FALSE)))</f>
        <v>0</v>
      </c>
    </row>
    <row r="458" spans="1:17">
      <c r="A458" t="str">
        <f t="shared" si="44"/>
        <v>Marie-Laurence EGMANN</v>
      </c>
      <c r="B458" t="s">
        <v>544</v>
      </c>
      <c r="C458" t="str">
        <f>VLOOKUP(B458,Sheet5!$A$1158:$A$1246,1,FALSE)</f>
        <v>010-01</v>
      </c>
      <c r="D458" t="s">
        <v>4</v>
      </c>
      <c r="E458" t="s">
        <v>552</v>
      </c>
      <c r="F458" t="s">
        <v>553</v>
      </c>
      <c r="G458" t="s">
        <v>9528</v>
      </c>
      <c r="H458" t="s">
        <v>29</v>
      </c>
      <c r="I458">
        <v>794</v>
      </c>
      <c r="J458">
        <v>2.07657704781E-2</v>
      </c>
      <c r="K458">
        <f t="shared" si="45"/>
        <v>0</v>
      </c>
      <c r="L458">
        <f t="shared" si="46"/>
        <v>0</v>
      </c>
      <c r="M458" t="b">
        <f t="shared" si="47"/>
        <v>1</v>
      </c>
      <c r="N458" t="str">
        <f>VLOOKUP(B458,Sheet3!$D$2:$I$578,6,FALSE)</f>
        <v>René Gaudot</v>
      </c>
      <c r="O458" t="str">
        <f t="shared" si="42"/>
        <v>Marie-Laurence EGMANN</v>
      </c>
      <c r="P458" t="b">
        <f t="shared" si="43"/>
        <v>0</v>
      </c>
      <c r="Q458" t="b">
        <f>AND(M458,ISNA(VLOOKUP(B458,Sheet4!$A$1:$A$529,1,FALSE)))</f>
        <v>1</v>
      </c>
    </row>
    <row r="459" spans="1:17">
      <c r="A459" t="str">
        <f t="shared" si="44"/>
        <v xml:space="preserve"> </v>
      </c>
      <c r="B459" t="s">
        <v>554</v>
      </c>
      <c r="C459" t="str">
        <f>VLOOKUP(B459,Sheet5!$A$1158:$A$1246,1,FALSE)</f>
        <v>010-02</v>
      </c>
      <c r="G459" t="s">
        <v>9202</v>
      </c>
      <c r="H459" t="s">
        <v>1</v>
      </c>
      <c r="I459">
        <v>72912</v>
      </c>
      <c r="J459">
        <v>1</v>
      </c>
      <c r="K459">
        <f t="shared" si="45"/>
        <v>0</v>
      </c>
      <c r="L459">
        <f t="shared" si="46"/>
        <v>0</v>
      </c>
      <c r="M459" t="b">
        <f t="shared" si="47"/>
        <v>0</v>
      </c>
      <c r="N459" t="str">
        <f>VLOOKUP(B459,Sheet3!$D$2:$I$578,6,FALSE)</f>
        <v>Yves Fournier</v>
      </c>
      <c r="O459" t="str">
        <f t="shared" si="42"/>
        <v xml:space="preserve"> </v>
      </c>
      <c r="P459" t="b">
        <f t="shared" si="43"/>
        <v>0</v>
      </c>
      <c r="Q459" t="b">
        <f>AND(M459,ISNA(VLOOKUP(B459,Sheet4!$A$1:$A$529,1,FALSE)))</f>
        <v>0</v>
      </c>
    </row>
    <row r="460" spans="1:17">
      <c r="A460" t="str">
        <f t="shared" si="44"/>
        <v xml:space="preserve"> </v>
      </c>
      <c r="B460" t="s">
        <v>554</v>
      </c>
      <c r="C460" t="str">
        <f>VLOOKUP(B460,Sheet5!$A$1158:$A$1246,1,FALSE)</f>
        <v>010-02</v>
      </c>
      <c r="G460" t="s">
        <v>9202</v>
      </c>
      <c r="H460" t="s">
        <v>2</v>
      </c>
      <c r="I460">
        <v>29106</v>
      </c>
      <c r="J460">
        <v>0.399193548387</v>
      </c>
      <c r="K460">
        <f t="shared" si="45"/>
        <v>0</v>
      </c>
      <c r="L460">
        <f t="shared" si="46"/>
        <v>0</v>
      </c>
      <c r="M460" t="b">
        <f t="shared" si="47"/>
        <v>0</v>
      </c>
      <c r="N460" t="str">
        <f>VLOOKUP(B460,Sheet3!$D$2:$I$578,6,FALSE)</f>
        <v>Yves Fournier</v>
      </c>
      <c r="O460" t="str">
        <f t="shared" si="42"/>
        <v xml:space="preserve"> </v>
      </c>
      <c r="P460" t="b">
        <f t="shared" si="43"/>
        <v>0</v>
      </c>
      <c r="Q460" t="b">
        <f>AND(M460,ISNA(VLOOKUP(B460,Sheet4!$A$1:$A$529,1,FALSE)))</f>
        <v>0</v>
      </c>
    </row>
    <row r="461" spans="1:17">
      <c r="A461" t="str">
        <f t="shared" si="44"/>
        <v xml:space="preserve"> </v>
      </c>
      <c r="B461" t="s">
        <v>554</v>
      </c>
      <c r="C461" t="str">
        <f>VLOOKUP(B461,Sheet5!$A$1158:$A$1246,1,FALSE)</f>
        <v>010-02</v>
      </c>
      <c r="G461" t="s">
        <v>9202</v>
      </c>
      <c r="H461" t="s">
        <v>3</v>
      </c>
      <c r="I461">
        <v>730</v>
      </c>
      <c r="J461">
        <v>1.0012069343900001E-2</v>
      </c>
      <c r="K461">
        <f t="shared" si="45"/>
        <v>0</v>
      </c>
      <c r="L461">
        <f t="shared" si="46"/>
        <v>0</v>
      </c>
      <c r="M461" t="b">
        <f t="shared" si="47"/>
        <v>0</v>
      </c>
      <c r="N461" t="str">
        <f>VLOOKUP(B461,Sheet3!$D$2:$I$578,6,FALSE)</f>
        <v>Yves Fournier</v>
      </c>
      <c r="O461" t="str">
        <f t="shared" si="42"/>
        <v xml:space="preserve"> </v>
      </c>
      <c r="P461" t="b">
        <f t="shared" si="43"/>
        <v>0</v>
      </c>
      <c r="Q461" t="b">
        <f>AND(M461,ISNA(VLOOKUP(B461,Sheet4!$A$1:$A$529,1,FALSE)))</f>
        <v>0</v>
      </c>
    </row>
    <row r="462" spans="1:17">
      <c r="A462" t="str">
        <f t="shared" si="44"/>
        <v>Claudine FRANÃ‡OIS-WILSER</v>
      </c>
      <c r="B462" t="s">
        <v>554</v>
      </c>
      <c r="C462" t="str">
        <f>VLOOKUP(B462,Sheet5!$A$1158:$A$1246,1,FALSE)</f>
        <v>010-02</v>
      </c>
      <c r="D462" t="s">
        <v>4</v>
      </c>
      <c r="E462" t="s">
        <v>108</v>
      </c>
      <c r="F462" t="s">
        <v>555</v>
      </c>
      <c r="G462" t="s">
        <v>9529</v>
      </c>
      <c r="H462" t="s">
        <v>29</v>
      </c>
      <c r="I462">
        <v>482</v>
      </c>
      <c r="J462">
        <v>1.11895254898E-2</v>
      </c>
      <c r="K462">
        <f t="shared" si="45"/>
        <v>0</v>
      </c>
      <c r="L462">
        <f t="shared" si="46"/>
        <v>0</v>
      </c>
      <c r="M462" t="b">
        <f t="shared" si="47"/>
        <v>0</v>
      </c>
      <c r="N462" t="str">
        <f>VLOOKUP(B462,Sheet3!$D$2:$I$578,6,FALSE)</f>
        <v>Yves Fournier</v>
      </c>
      <c r="O462" t="str">
        <f t="shared" ref="O462:O525" si="48">E462&amp;" "&amp;F462</f>
        <v>Claudine FRANÃ‡OIS-WILSER</v>
      </c>
      <c r="P462" t="b">
        <f t="shared" si="43"/>
        <v>0</v>
      </c>
      <c r="Q462" t="b">
        <f>AND(M462,ISNA(VLOOKUP(B462,Sheet4!$A$1:$A$529,1,FALSE)))</f>
        <v>0</v>
      </c>
    </row>
    <row r="463" spans="1:17">
      <c r="A463" t="str">
        <f t="shared" si="44"/>
        <v>Gérard CIANNI</v>
      </c>
      <c r="B463" t="s">
        <v>554</v>
      </c>
      <c r="C463" t="str">
        <f>VLOOKUP(B463,Sheet5!$A$1158:$A$1246,1,FALSE)</f>
        <v>010-02</v>
      </c>
      <c r="D463" t="s">
        <v>11</v>
      </c>
      <c r="E463" t="s">
        <v>9002</v>
      </c>
      <c r="F463" t="s">
        <v>556</v>
      </c>
      <c r="G463" t="s">
        <v>9530</v>
      </c>
      <c r="H463" t="s">
        <v>17</v>
      </c>
      <c r="I463">
        <v>8700</v>
      </c>
      <c r="J463">
        <v>0.201968613613</v>
      </c>
      <c r="K463">
        <f t="shared" si="45"/>
        <v>0</v>
      </c>
      <c r="L463">
        <f t="shared" si="46"/>
        <v>0</v>
      </c>
      <c r="M463" t="b">
        <f t="shared" si="47"/>
        <v>0</v>
      </c>
      <c r="N463" t="str">
        <f>VLOOKUP(B463,Sheet3!$D$2:$I$578,6,FALSE)</f>
        <v>Yves Fournier</v>
      </c>
      <c r="O463" t="str">
        <f t="shared" si="48"/>
        <v>Gérard CIANNI</v>
      </c>
      <c r="P463" t="b">
        <f t="shared" ref="P463:P526" si="49">O463=N463</f>
        <v>0</v>
      </c>
      <c r="Q463" t="b">
        <f>AND(M463,ISNA(VLOOKUP(B463,Sheet4!$A$1:$A$529,1,FALSE)))</f>
        <v>0</v>
      </c>
    </row>
    <row r="464" spans="1:17">
      <c r="A464" t="str">
        <f t="shared" si="44"/>
        <v>Bernard WAYMEL</v>
      </c>
      <c r="B464" t="s">
        <v>554</v>
      </c>
      <c r="C464" t="str">
        <f>VLOOKUP(B464,Sheet5!$A$1158:$A$1246,1,FALSE)</f>
        <v>010-02</v>
      </c>
      <c r="D464" t="s">
        <v>11</v>
      </c>
      <c r="E464" t="s">
        <v>84</v>
      </c>
      <c r="F464" t="s">
        <v>557</v>
      </c>
      <c r="G464" t="s">
        <v>9531</v>
      </c>
      <c r="H464" t="s">
        <v>13</v>
      </c>
      <c r="I464">
        <v>133</v>
      </c>
      <c r="J464">
        <v>3.0875661621299999E-3</v>
      </c>
      <c r="K464">
        <f t="shared" si="45"/>
        <v>0</v>
      </c>
      <c r="L464">
        <f t="shared" si="46"/>
        <v>0</v>
      </c>
      <c r="M464" t="b">
        <f t="shared" si="47"/>
        <v>0</v>
      </c>
      <c r="N464" t="str">
        <f>VLOOKUP(B464,Sheet3!$D$2:$I$578,6,FALSE)</f>
        <v>Yves Fournier</v>
      </c>
      <c r="O464" t="str">
        <f t="shared" si="48"/>
        <v>Bernard WAYMEL</v>
      </c>
      <c r="P464" t="b">
        <f t="shared" si="49"/>
        <v>0</v>
      </c>
      <c r="Q464" t="b">
        <f>AND(M464,ISNA(VLOOKUP(B464,Sheet4!$A$1:$A$529,1,FALSE)))</f>
        <v>0</v>
      </c>
    </row>
    <row r="465" spans="1:17">
      <c r="A465" t="str">
        <f t="shared" si="44"/>
        <v>Michèle ROUX</v>
      </c>
      <c r="B465" t="s">
        <v>554</v>
      </c>
      <c r="C465" t="str">
        <f>VLOOKUP(B465,Sheet5!$A$1158:$A$1246,1,FALSE)</f>
        <v>010-02</v>
      </c>
      <c r="D465" t="s">
        <v>4</v>
      </c>
      <c r="E465" t="s">
        <v>9114</v>
      </c>
      <c r="F465" t="s">
        <v>121</v>
      </c>
      <c r="G465" t="s">
        <v>9248</v>
      </c>
      <c r="H465" t="s">
        <v>29</v>
      </c>
      <c r="I465">
        <v>366</v>
      </c>
      <c r="J465">
        <v>8.4966106416599994E-3</v>
      </c>
      <c r="K465">
        <f t="shared" si="45"/>
        <v>0</v>
      </c>
      <c r="L465">
        <f t="shared" si="46"/>
        <v>0</v>
      </c>
      <c r="M465" t="b">
        <f t="shared" si="47"/>
        <v>0</v>
      </c>
      <c r="N465" t="str">
        <f>VLOOKUP(B465,Sheet3!$D$2:$I$578,6,FALSE)</f>
        <v>Yves Fournier</v>
      </c>
      <c r="O465" t="str">
        <f t="shared" si="48"/>
        <v>Michèle ROUX</v>
      </c>
      <c r="P465" t="b">
        <f t="shared" si="49"/>
        <v>0</v>
      </c>
      <c r="Q465" t="b">
        <f>AND(M465,ISNA(VLOOKUP(B465,Sheet4!$A$1:$A$529,1,FALSE)))</f>
        <v>0</v>
      </c>
    </row>
    <row r="466" spans="1:17">
      <c r="A466" t="str">
        <f t="shared" si="44"/>
        <v>Claudia MARTINS AMADO</v>
      </c>
      <c r="B466" t="s">
        <v>554</v>
      </c>
      <c r="C466" t="str">
        <f>VLOOKUP(B466,Sheet5!$A$1158:$A$1246,1,FALSE)</f>
        <v>010-02</v>
      </c>
      <c r="D466" t="s">
        <v>4</v>
      </c>
      <c r="E466" t="s">
        <v>558</v>
      </c>
      <c r="F466" t="s">
        <v>559</v>
      </c>
      <c r="G466" t="s">
        <v>9532</v>
      </c>
      <c r="H466" t="s">
        <v>13</v>
      </c>
      <c r="I466">
        <v>363</v>
      </c>
      <c r="J466">
        <v>8.42696629213E-3</v>
      </c>
      <c r="K466">
        <f t="shared" si="45"/>
        <v>0</v>
      </c>
      <c r="L466">
        <f t="shared" si="46"/>
        <v>0</v>
      </c>
      <c r="M466" t="b">
        <f t="shared" si="47"/>
        <v>0</v>
      </c>
      <c r="N466" t="str">
        <f>VLOOKUP(B466,Sheet3!$D$2:$I$578,6,FALSE)</f>
        <v>Yves Fournier</v>
      </c>
      <c r="O466" t="str">
        <f t="shared" si="48"/>
        <v>Claudia MARTINS AMADO</v>
      </c>
      <c r="P466" t="b">
        <f t="shared" si="49"/>
        <v>0</v>
      </c>
      <c r="Q466" t="b">
        <f>AND(M466,ISNA(VLOOKUP(B466,Sheet4!$A$1:$A$529,1,FALSE)))</f>
        <v>0</v>
      </c>
    </row>
    <row r="467" spans="1:17">
      <c r="A467" t="str">
        <f t="shared" si="44"/>
        <v>Sébastien FOURNILLON</v>
      </c>
      <c r="B467" t="s">
        <v>554</v>
      </c>
      <c r="C467" t="str">
        <f>VLOOKUP(B467,Sheet5!$A$1158:$A$1246,1,FALSE)</f>
        <v>010-02</v>
      </c>
      <c r="D467" t="s">
        <v>11</v>
      </c>
      <c r="E467" t="s">
        <v>8997</v>
      </c>
      <c r="F467" t="s">
        <v>560</v>
      </c>
      <c r="G467" t="s">
        <v>9533</v>
      </c>
      <c r="H467" t="s">
        <v>13</v>
      </c>
      <c r="I467">
        <v>444</v>
      </c>
      <c r="J467">
        <v>1.0307363729200001E-2</v>
      </c>
      <c r="K467">
        <f t="shared" si="45"/>
        <v>0</v>
      </c>
      <c r="L467">
        <f t="shared" si="46"/>
        <v>0</v>
      </c>
      <c r="M467" t="b">
        <f t="shared" si="47"/>
        <v>0</v>
      </c>
      <c r="N467" t="str">
        <f>VLOOKUP(B467,Sheet3!$D$2:$I$578,6,FALSE)</f>
        <v>Yves Fournier</v>
      </c>
      <c r="O467" t="str">
        <f t="shared" si="48"/>
        <v>Sébastien FOURNILLON</v>
      </c>
      <c r="P467" t="b">
        <f t="shared" si="49"/>
        <v>0</v>
      </c>
      <c r="Q467" t="b">
        <f>AND(M467,ISNA(VLOOKUP(B467,Sheet4!$A$1:$A$529,1,FALSE)))</f>
        <v>0</v>
      </c>
    </row>
    <row r="468" spans="1:17">
      <c r="A468" t="str">
        <f t="shared" si="44"/>
        <v>Marie-Pierre MARC</v>
      </c>
      <c r="B468" t="s">
        <v>554</v>
      </c>
      <c r="C468" t="str">
        <f>VLOOKUP(B468,Sheet5!$A$1158:$A$1246,1,FALSE)</f>
        <v>010-02</v>
      </c>
      <c r="D468" t="s">
        <v>4</v>
      </c>
      <c r="E468" t="s">
        <v>561</v>
      </c>
      <c r="F468" t="s">
        <v>562</v>
      </c>
      <c r="G468" t="s">
        <v>667</v>
      </c>
      <c r="H468" t="s">
        <v>10</v>
      </c>
      <c r="I468">
        <v>291</v>
      </c>
      <c r="J468">
        <v>6.7555019036099999E-3</v>
      </c>
      <c r="K468">
        <f t="shared" si="45"/>
        <v>0</v>
      </c>
      <c r="L468">
        <f t="shared" si="46"/>
        <v>0</v>
      </c>
      <c r="M468" t="b">
        <f t="shared" si="47"/>
        <v>0</v>
      </c>
      <c r="N468" t="str">
        <f>VLOOKUP(B468,Sheet3!$D$2:$I$578,6,FALSE)</f>
        <v>Yves Fournier</v>
      </c>
      <c r="O468" t="str">
        <f t="shared" si="48"/>
        <v>Marie-Pierre MARC</v>
      </c>
      <c r="P468" t="b">
        <f t="shared" si="49"/>
        <v>0</v>
      </c>
      <c r="Q468" t="b">
        <f>AND(M468,ISNA(VLOOKUP(B468,Sheet4!$A$1:$A$529,1,FALSE)))</f>
        <v>0</v>
      </c>
    </row>
    <row r="469" spans="1:17">
      <c r="A469" t="str">
        <f t="shared" si="44"/>
        <v>Jean-Pierre CORNEVIN</v>
      </c>
      <c r="B469" t="s">
        <v>554</v>
      </c>
      <c r="C469" t="str">
        <f>VLOOKUP(B469,Sheet5!$A$1158:$A$1246,1,FALSE)</f>
        <v>010-02</v>
      </c>
      <c r="D469" t="s">
        <v>11</v>
      </c>
      <c r="E469" t="s">
        <v>140</v>
      </c>
      <c r="F469" t="s">
        <v>563</v>
      </c>
      <c r="G469" t="s">
        <v>9534</v>
      </c>
      <c r="H469" t="s">
        <v>19</v>
      </c>
      <c r="I469">
        <v>2083</v>
      </c>
      <c r="J469">
        <v>4.83563933513E-2</v>
      </c>
      <c r="K469">
        <f t="shared" si="45"/>
        <v>0</v>
      </c>
      <c r="L469">
        <f t="shared" si="46"/>
        <v>0</v>
      </c>
      <c r="M469" t="b">
        <f t="shared" si="47"/>
        <v>0</v>
      </c>
      <c r="N469" t="str">
        <f>VLOOKUP(B469,Sheet3!$D$2:$I$578,6,FALSE)</f>
        <v>Yves Fournier</v>
      </c>
      <c r="O469" t="str">
        <f t="shared" si="48"/>
        <v>Jean-Pierre CORNEVIN</v>
      </c>
      <c r="P469" t="b">
        <f t="shared" si="49"/>
        <v>0</v>
      </c>
      <c r="Q469" t="b">
        <f>AND(M469,ISNA(VLOOKUP(B469,Sheet4!$A$1:$A$529,1,FALSE)))</f>
        <v>0</v>
      </c>
    </row>
    <row r="470" spans="1:17">
      <c r="A470" t="str">
        <f t="shared" si="44"/>
        <v>Yves FOURNIER</v>
      </c>
      <c r="B470" t="s">
        <v>554</v>
      </c>
      <c r="C470" t="str">
        <f>VLOOKUP(B470,Sheet5!$A$1158:$A$1246,1,FALSE)</f>
        <v>010-02</v>
      </c>
      <c r="D470" t="s">
        <v>11</v>
      </c>
      <c r="E470" t="s">
        <v>53</v>
      </c>
      <c r="F470" t="s">
        <v>564</v>
      </c>
      <c r="G470" t="s">
        <v>9535</v>
      </c>
      <c r="H470" t="s">
        <v>21</v>
      </c>
      <c r="I470">
        <v>12986</v>
      </c>
      <c r="J470">
        <v>0.30146717429699998</v>
      </c>
      <c r="K470">
        <f t="shared" si="45"/>
        <v>12986</v>
      </c>
      <c r="L470" t="str">
        <f t="shared" si="46"/>
        <v>SOC</v>
      </c>
      <c r="M470" t="b">
        <f t="shared" si="47"/>
        <v>0</v>
      </c>
      <c r="N470" t="str">
        <f>VLOOKUP(B470,Sheet3!$D$2:$I$578,6,FALSE)</f>
        <v>Yves Fournier</v>
      </c>
      <c r="O470" t="str">
        <f t="shared" si="48"/>
        <v>Yves FOURNIER</v>
      </c>
      <c r="P470" t="b">
        <f t="shared" si="49"/>
        <v>1</v>
      </c>
      <c r="Q470" t="b">
        <f>AND(M470,ISNA(VLOOKUP(B470,Sheet4!$A$1:$A$529,1,FALSE)))</f>
        <v>0</v>
      </c>
    </row>
    <row r="471" spans="1:17">
      <c r="A471" t="str">
        <f t="shared" si="44"/>
        <v>Jean-Claude MATHIS</v>
      </c>
      <c r="B471" t="s">
        <v>554</v>
      </c>
      <c r="C471" t="str">
        <f>VLOOKUP(B471,Sheet5!$A$1158:$A$1246,1,FALSE)</f>
        <v>010-02</v>
      </c>
      <c r="D471" t="s">
        <v>11</v>
      </c>
      <c r="E471" t="s">
        <v>143</v>
      </c>
      <c r="F471" t="s">
        <v>565</v>
      </c>
      <c r="G471" t="s">
        <v>9536</v>
      </c>
      <c r="H471" t="s">
        <v>26</v>
      </c>
      <c r="I471">
        <v>16607</v>
      </c>
      <c r="J471">
        <v>0.38552790416900001</v>
      </c>
      <c r="K471">
        <f t="shared" si="45"/>
        <v>12986</v>
      </c>
      <c r="L471" t="str">
        <f t="shared" si="46"/>
        <v>SOC</v>
      </c>
      <c r="M471" t="b">
        <f t="shared" si="47"/>
        <v>0</v>
      </c>
      <c r="N471" t="str">
        <f>VLOOKUP(B471,Sheet3!$D$2:$I$578,6,FALSE)</f>
        <v>Yves Fournier</v>
      </c>
      <c r="O471" t="str">
        <f t="shared" si="48"/>
        <v>Jean-Claude MATHIS</v>
      </c>
      <c r="P471" t="b">
        <f t="shared" si="49"/>
        <v>0</v>
      </c>
      <c r="Q471" t="b">
        <f>AND(M471,ISNA(VLOOKUP(B471,Sheet4!$A$1:$A$529,1,FALSE)))</f>
        <v>0</v>
      </c>
    </row>
    <row r="472" spans="1:17">
      <c r="A472" t="str">
        <f t="shared" si="44"/>
        <v>Karima OUADAH</v>
      </c>
      <c r="B472" t="s">
        <v>554</v>
      </c>
      <c r="C472" t="str">
        <f>VLOOKUP(B472,Sheet5!$A$1158:$A$1246,1,FALSE)</f>
        <v>010-02</v>
      </c>
      <c r="D472" t="s">
        <v>4</v>
      </c>
      <c r="E472" t="s">
        <v>566</v>
      </c>
      <c r="F472" t="s">
        <v>567</v>
      </c>
      <c r="G472" t="s">
        <v>9537</v>
      </c>
      <c r="H472" t="s">
        <v>43</v>
      </c>
      <c r="I472">
        <v>621</v>
      </c>
      <c r="J472">
        <v>1.4416380350999999E-2</v>
      </c>
      <c r="K472">
        <f t="shared" si="45"/>
        <v>12986</v>
      </c>
      <c r="L472" t="str">
        <f t="shared" si="46"/>
        <v>SOC</v>
      </c>
      <c r="M472" t="b">
        <f t="shared" si="47"/>
        <v>1</v>
      </c>
      <c r="N472" t="str">
        <f>VLOOKUP(B472,Sheet3!$D$2:$I$578,6,FALSE)</f>
        <v>Yves Fournier</v>
      </c>
      <c r="O472" t="str">
        <f t="shared" si="48"/>
        <v>Karima OUADAH</v>
      </c>
      <c r="P472" t="b">
        <f t="shared" si="49"/>
        <v>0</v>
      </c>
      <c r="Q472" t="b">
        <f>AND(M472,ISNA(VLOOKUP(B472,Sheet4!$A$1:$A$529,1,FALSE)))</f>
        <v>1</v>
      </c>
    </row>
    <row r="473" spans="1:17">
      <c r="A473" t="str">
        <f t="shared" si="44"/>
        <v xml:space="preserve"> </v>
      </c>
      <c r="B473" t="s">
        <v>568</v>
      </c>
      <c r="C473" t="str">
        <f>VLOOKUP(B473,Sheet5!$A$1158:$A$1246,1,FALSE)</f>
        <v>010-03</v>
      </c>
      <c r="G473" t="s">
        <v>9202</v>
      </c>
      <c r="H473" t="s">
        <v>1</v>
      </c>
      <c r="I473">
        <v>66187</v>
      </c>
      <c r="J473">
        <v>1</v>
      </c>
      <c r="K473">
        <f t="shared" si="45"/>
        <v>0</v>
      </c>
      <c r="L473">
        <f t="shared" si="46"/>
        <v>0</v>
      </c>
      <c r="M473" t="b">
        <f t="shared" si="47"/>
        <v>0</v>
      </c>
      <c r="N473" t="str">
        <f>VLOOKUP(B473,Sheet3!$D$2:$I$578,6,FALSE)</f>
        <v>Lorette Joly</v>
      </c>
      <c r="O473" t="str">
        <f t="shared" si="48"/>
        <v xml:space="preserve"> </v>
      </c>
      <c r="P473" t="b">
        <f t="shared" si="49"/>
        <v>0</v>
      </c>
      <c r="Q473" t="b">
        <f>AND(M473,ISNA(VLOOKUP(B473,Sheet4!$A$1:$A$529,1,FALSE)))</f>
        <v>0</v>
      </c>
    </row>
    <row r="474" spans="1:17">
      <c r="A474" t="str">
        <f t="shared" si="44"/>
        <v xml:space="preserve"> </v>
      </c>
      <c r="B474" t="s">
        <v>568</v>
      </c>
      <c r="C474" t="str">
        <f>VLOOKUP(B474,Sheet5!$A$1158:$A$1246,1,FALSE)</f>
        <v>010-03</v>
      </c>
      <c r="G474" t="s">
        <v>9202</v>
      </c>
      <c r="H474" t="s">
        <v>2</v>
      </c>
      <c r="I474">
        <v>27940</v>
      </c>
      <c r="J474">
        <v>0.42213727771300003</v>
      </c>
      <c r="K474">
        <f t="shared" si="45"/>
        <v>0</v>
      </c>
      <c r="L474">
        <f t="shared" si="46"/>
        <v>0</v>
      </c>
      <c r="M474" t="b">
        <f t="shared" si="47"/>
        <v>0</v>
      </c>
      <c r="N474" t="str">
        <f>VLOOKUP(B474,Sheet3!$D$2:$I$578,6,FALSE)</f>
        <v>Lorette Joly</v>
      </c>
      <c r="O474" t="str">
        <f t="shared" si="48"/>
        <v xml:space="preserve"> </v>
      </c>
      <c r="P474" t="b">
        <f t="shared" si="49"/>
        <v>0</v>
      </c>
      <c r="Q474" t="b">
        <f>AND(M474,ISNA(VLOOKUP(B474,Sheet4!$A$1:$A$529,1,FALSE)))</f>
        <v>0</v>
      </c>
    </row>
    <row r="475" spans="1:17">
      <c r="A475" t="str">
        <f t="shared" si="44"/>
        <v xml:space="preserve"> </v>
      </c>
      <c r="B475" t="s">
        <v>568</v>
      </c>
      <c r="C475" t="str">
        <f>VLOOKUP(B475,Sheet5!$A$1158:$A$1246,1,FALSE)</f>
        <v>010-03</v>
      </c>
      <c r="G475" t="s">
        <v>9202</v>
      </c>
      <c r="H475" t="s">
        <v>3</v>
      </c>
      <c r="I475">
        <v>396</v>
      </c>
      <c r="J475">
        <v>5.9830480305799998E-3</v>
      </c>
      <c r="K475">
        <f t="shared" si="45"/>
        <v>0</v>
      </c>
      <c r="L475">
        <f t="shared" si="46"/>
        <v>0</v>
      </c>
      <c r="M475" t="b">
        <f t="shared" si="47"/>
        <v>0</v>
      </c>
      <c r="N475" t="str">
        <f>VLOOKUP(B475,Sheet3!$D$2:$I$578,6,FALSE)</f>
        <v>Lorette Joly</v>
      </c>
      <c r="O475" t="str">
        <f t="shared" si="48"/>
        <v xml:space="preserve"> </v>
      </c>
      <c r="P475" t="b">
        <f t="shared" si="49"/>
        <v>0</v>
      </c>
      <c r="Q475" t="b">
        <f>AND(M475,ISNA(VLOOKUP(B475,Sheet4!$A$1:$A$529,1,FALSE)))</f>
        <v>0</v>
      </c>
    </row>
    <row r="476" spans="1:17">
      <c r="A476" t="str">
        <f t="shared" si="44"/>
        <v>Mireille CAZARD</v>
      </c>
      <c r="B476" t="s">
        <v>568</v>
      </c>
      <c r="C476" t="str">
        <f>VLOOKUP(B476,Sheet5!$A$1158:$A$1246,1,FALSE)</f>
        <v>010-03</v>
      </c>
      <c r="D476" t="s">
        <v>4</v>
      </c>
      <c r="E476" t="s">
        <v>182</v>
      </c>
      <c r="F476" t="s">
        <v>569</v>
      </c>
      <c r="G476" t="s">
        <v>9538</v>
      </c>
      <c r="H476" t="s">
        <v>17</v>
      </c>
      <c r="I476">
        <v>6733</v>
      </c>
      <c r="J476">
        <v>0.17788169401100001</v>
      </c>
      <c r="K476">
        <f t="shared" si="45"/>
        <v>0</v>
      </c>
      <c r="L476">
        <f t="shared" si="46"/>
        <v>0</v>
      </c>
      <c r="M476" t="b">
        <f t="shared" si="47"/>
        <v>0</v>
      </c>
      <c r="N476" t="str">
        <f>VLOOKUP(B476,Sheet3!$D$2:$I$578,6,FALSE)</f>
        <v>Lorette Joly</v>
      </c>
      <c r="O476" t="str">
        <f t="shared" si="48"/>
        <v>Mireille CAZARD</v>
      </c>
      <c r="P476" t="b">
        <f t="shared" si="49"/>
        <v>0</v>
      </c>
      <c r="Q476" t="b">
        <f>AND(M476,ISNA(VLOOKUP(B476,Sheet4!$A$1:$A$529,1,FALSE)))</f>
        <v>0</v>
      </c>
    </row>
    <row r="477" spans="1:17">
      <c r="A477" t="str">
        <f t="shared" si="44"/>
        <v>Ghislain WYSOCINSKI</v>
      </c>
      <c r="B477" t="s">
        <v>568</v>
      </c>
      <c r="C477" t="str">
        <f>VLOOKUP(B477,Sheet5!$A$1158:$A$1246,1,FALSE)</f>
        <v>010-03</v>
      </c>
      <c r="D477" t="s">
        <v>11</v>
      </c>
      <c r="E477" t="s">
        <v>570</v>
      </c>
      <c r="F477" t="s">
        <v>571</v>
      </c>
      <c r="G477" t="s">
        <v>9539</v>
      </c>
      <c r="H477" t="s">
        <v>29</v>
      </c>
      <c r="I477">
        <v>200</v>
      </c>
      <c r="J477">
        <v>5.2838762516199999E-3</v>
      </c>
      <c r="K477">
        <f t="shared" si="45"/>
        <v>0</v>
      </c>
      <c r="L477">
        <f t="shared" si="46"/>
        <v>0</v>
      </c>
      <c r="M477" t="b">
        <f t="shared" si="47"/>
        <v>0</v>
      </c>
      <c r="N477" t="str">
        <f>VLOOKUP(B477,Sheet3!$D$2:$I$578,6,FALSE)</f>
        <v>Lorette Joly</v>
      </c>
      <c r="O477" t="str">
        <f t="shared" si="48"/>
        <v>Ghislain WYSOCINSKI</v>
      </c>
      <c r="P477" t="b">
        <f t="shared" si="49"/>
        <v>0</v>
      </c>
      <c r="Q477" t="b">
        <f>AND(M477,ISNA(VLOOKUP(B477,Sheet4!$A$1:$A$529,1,FALSE)))</f>
        <v>0</v>
      </c>
    </row>
    <row r="478" spans="1:17">
      <c r="A478" t="str">
        <f t="shared" si="44"/>
        <v>Maurice BERNARDIE</v>
      </c>
      <c r="B478" t="s">
        <v>568</v>
      </c>
      <c r="C478" t="str">
        <f>VLOOKUP(B478,Sheet5!$A$1158:$A$1246,1,FALSE)</f>
        <v>010-03</v>
      </c>
      <c r="D478" t="s">
        <v>11</v>
      </c>
      <c r="E478" t="s">
        <v>396</v>
      </c>
      <c r="F478" t="s">
        <v>572</v>
      </c>
      <c r="G478" t="s">
        <v>9540</v>
      </c>
      <c r="H478" t="s">
        <v>33</v>
      </c>
      <c r="I478">
        <v>0</v>
      </c>
      <c r="J478">
        <v>0</v>
      </c>
      <c r="K478">
        <f t="shared" si="45"/>
        <v>0</v>
      </c>
      <c r="L478">
        <f t="shared" si="46"/>
        <v>0</v>
      </c>
      <c r="M478" t="b">
        <f t="shared" si="47"/>
        <v>0</v>
      </c>
      <c r="N478" t="str">
        <f>VLOOKUP(B478,Sheet3!$D$2:$I$578,6,FALSE)</f>
        <v>Lorette Joly</v>
      </c>
      <c r="O478" t="str">
        <f t="shared" si="48"/>
        <v>Maurice BERNARDIE</v>
      </c>
      <c r="P478" t="b">
        <f t="shared" si="49"/>
        <v>0</v>
      </c>
      <c r="Q478" t="b">
        <f>AND(M478,ISNA(VLOOKUP(B478,Sheet4!$A$1:$A$529,1,FALSE)))</f>
        <v>0</v>
      </c>
    </row>
    <row r="479" spans="1:17">
      <c r="A479" t="str">
        <f t="shared" si="44"/>
        <v>Alain CARSENTI</v>
      </c>
      <c r="B479" t="s">
        <v>568</v>
      </c>
      <c r="C479" t="str">
        <f>VLOOKUP(B479,Sheet5!$A$1158:$A$1246,1,FALSE)</f>
        <v>010-03</v>
      </c>
      <c r="D479" t="s">
        <v>11</v>
      </c>
      <c r="E479" t="s">
        <v>321</v>
      </c>
      <c r="F479" t="s">
        <v>573</v>
      </c>
      <c r="G479" t="s">
        <v>9541</v>
      </c>
      <c r="H479" t="s">
        <v>43</v>
      </c>
      <c r="I479">
        <v>571</v>
      </c>
      <c r="J479">
        <v>1.50854666984E-2</v>
      </c>
      <c r="K479">
        <f t="shared" si="45"/>
        <v>0</v>
      </c>
      <c r="L479">
        <f t="shared" si="46"/>
        <v>0</v>
      </c>
      <c r="M479" t="b">
        <f t="shared" si="47"/>
        <v>0</v>
      </c>
      <c r="N479" t="str">
        <f>VLOOKUP(B479,Sheet3!$D$2:$I$578,6,FALSE)</f>
        <v>Lorette Joly</v>
      </c>
      <c r="O479" t="str">
        <f t="shared" si="48"/>
        <v>Alain CARSENTI</v>
      </c>
      <c r="P479" t="b">
        <f t="shared" si="49"/>
        <v>0</v>
      </c>
      <c r="Q479" t="b">
        <f>AND(M479,ISNA(VLOOKUP(B479,Sheet4!$A$1:$A$529,1,FALSE)))</f>
        <v>0</v>
      </c>
    </row>
    <row r="480" spans="1:17">
      <c r="A480" t="str">
        <f t="shared" si="44"/>
        <v>Sylviane KLETTY</v>
      </c>
      <c r="B480" t="s">
        <v>568</v>
      </c>
      <c r="C480" t="str">
        <f>VLOOKUP(B480,Sheet5!$A$1158:$A$1246,1,FALSE)</f>
        <v>010-03</v>
      </c>
      <c r="D480" t="s">
        <v>4</v>
      </c>
      <c r="E480" t="s">
        <v>574</v>
      </c>
      <c r="F480" t="s">
        <v>575</v>
      </c>
      <c r="G480" t="s">
        <v>9542</v>
      </c>
      <c r="H480" t="s">
        <v>29</v>
      </c>
      <c r="I480">
        <v>169</v>
      </c>
      <c r="J480">
        <v>4.4648754326199998E-3</v>
      </c>
      <c r="K480">
        <f t="shared" si="45"/>
        <v>0</v>
      </c>
      <c r="L480">
        <f t="shared" si="46"/>
        <v>0</v>
      </c>
      <c r="M480" t="b">
        <f t="shared" si="47"/>
        <v>0</v>
      </c>
      <c r="N480" t="str">
        <f>VLOOKUP(B480,Sheet3!$D$2:$I$578,6,FALSE)</f>
        <v>Lorette Joly</v>
      </c>
      <c r="O480" t="str">
        <f t="shared" si="48"/>
        <v>Sylviane KLETTY</v>
      </c>
      <c r="P480" t="b">
        <f t="shared" si="49"/>
        <v>0</v>
      </c>
      <c r="Q480" t="b">
        <f>AND(M480,ISNA(VLOOKUP(B480,Sheet4!$A$1:$A$529,1,FALSE)))</f>
        <v>0</v>
      </c>
    </row>
    <row r="481" spans="1:17">
      <c r="A481" t="str">
        <f t="shared" si="44"/>
        <v>Christian BERNAUD</v>
      </c>
      <c r="B481" t="s">
        <v>568</v>
      </c>
      <c r="C481" t="str">
        <f>VLOOKUP(B481,Sheet5!$A$1158:$A$1246,1,FALSE)</f>
        <v>010-03</v>
      </c>
      <c r="D481" t="s">
        <v>11</v>
      </c>
      <c r="E481" t="s">
        <v>312</v>
      </c>
      <c r="F481" t="s">
        <v>576</v>
      </c>
      <c r="G481" t="s">
        <v>9543</v>
      </c>
      <c r="H481" t="s">
        <v>10</v>
      </c>
      <c r="I481">
        <v>86</v>
      </c>
      <c r="J481">
        <v>2.2720667882000002E-3</v>
      </c>
      <c r="K481">
        <f t="shared" si="45"/>
        <v>0</v>
      </c>
      <c r="L481">
        <f t="shared" si="46"/>
        <v>0</v>
      </c>
      <c r="M481" t="b">
        <f t="shared" si="47"/>
        <v>0</v>
      </c>
      <c r="N481" t="str">
        <f>VLOOKUP(B481,Sheet3!$D$2:$I$578,6,FALSE)</f>
        <v>Lorette Joly</v>
      </c>
      <c r="O481" t="str">
        <f t="shared" si="48"/>
        <v>Christian BERNAUD</v>
      </c>
      <c r="P481" t="b">
        <f t="shared" si="49"/>
        <v>0</v>
      </c>
      <c r="Q481" t="b">
        <f>AND(M481,ISNA(VLOOKUP(B481,Sheet4!$A$1:$A$529,1,FALSE)))</f>
        <v>0</v>
      </c>
    </row>
    <row r="482" spans="1:17">
      <c r="A482" t="str">
        <f t="shared" si="44"/>
        <v>Pierre BISSEY</v>
      </c>
      <c r="B482" t="s">
        <v>568</v>
      </c>
      <c r="C482" t="str">
        <f>VLOOKUP(B482,Sheet5!$A$1158:$A$1246,1,FALSE)</f>
        <v>010-03</v>
      </c>
      <c r="D482" t="s">
        <v>11</v>
      </c>
      <c r="E482" t="s">
        <v>148</v>
      </c>
      <c r="F482" t="s">
        <v>577</v>
      </c>
      <c r="G482" t="s">
        <v>9544</v>
      </c>
      <c r="H482" t="s">
        <v>10</v>
      </c>
      <c r="I482">
        <v>231</v>
      </c>
      <c r="J482">
        <v>6.1028770706199999E-3</v>
      </c>
      <c r="K482">
        <f t="shared" si="45"/>
        <v>0</v>
      </c>
      <c r="L482">
        <f t="shared" si="46"/>
        <v>0</v>
      </c>
      <c r="M482" t="b">
        <f t="shared" si="47"/>
        <v>0</v>
      </c>
      <c r="N482" t="str">
        <f>VLOOKUP(B482,Sheet3!$D$2:$I$578,6,FALSE)</f>
        <v>Lorette Joly</v>
      </c>
      <c r="O482" t="str">
        <f t="shared" si="48"/>
        <v>Pierre BISSEY</v>
      </c>
      <c r="P482" t="b">
        <f t="shared" si="49"/>
        <v>0</v>
      </c>
      <c r="Q482" t="b">
        <f>AND(M482,ISNA(VLOOKUP(B482,Sheet4!$A$1:$A$529,1,FALSE)))</f>
        <v>0</v>
      </c>
    </row>
    <row r="483" spans="1:17">
      <c r="A483" t="str">
        <f t="shared" si="44"/>
        <v>Véronique GUIDAT</v>
      </c>
      <c r="B483" t="s">
        <v>568</v>
      </c>
      <c r="C483" t="str">
        <f>VLOOKUP(B483,Sheet5!$A$1158:$A$1246,1,FALSE)</f>
        <v>010-03</v>
      </c>
      <c r="D483" t="s">
        <v>4</v>
      </c>
      <c r="E483" t="s">
        <v>9004</v>
      </c>
      <c r="F483" t="s">
        <v>578</v>
      </c>
      <c r="G483" t="s">
        <v>9545</v>
      </c>
      <c r="H483" t="s">
        <v>13</v>
      </c>
      <c r="I483">
        <v>268</v>
      </c>
      <c r="J483">
        <v>7.0803941771700003E-3</v>
      </c>
      <c r="K483">
        <f t="shared" si="45"/>
        <v>0</v>
      </c>
      <c r="L483">
        <f t="shared" si="46"/>
        <v>0</v>
      </c>
      <c r="M483" t="b">
        <f t="shared" si="47"/>
        <v>0</v>
      </c>
      <c r="N483" t="str">
        <f>VLOOKUP(B483,Sheet3!$D$2:$I$578,6,FALSE)</f>
        <v>Lorette Joly</v>
      </c>
      <c r="O483" t="str">
        <f t="shared" si="48"/>
        <v>Véronique GUIDAT</v>
      </c>
      <c r="P483" t="b">
        <f t="shared" si="49"/>
        <v>0</v>
      </c>
      <c r="Q483" t="b">
        <f>AND(M483,ISNA(VLOOKUP(B483,Sheet4!$A$1:$A$529,1,FALSE)))</f>
        <v>0</v>
      </c>
    </row>
    <row r="484" spans="1:17">
      <c r="A484" t="str">
        <f t="shared" si="44"/>
        <v>Lorette JOLY</v>
      </c>
      <c r="B484" t="s">
        <v>568</v>
      </c>
      <c r="C484" t="str">
        <f>VLOOKUP(B484,Sheet5!$A$1158:$A$1246,1,FALSE)</f>
        <v>010-03</v>
      </c>
      <c r="D484" t="s">
        <v>4</v>
      </c>
      <c r="E484" t="s">
        <v>579</v>
      </c>
      <c r="F484" t="s">
        <v>580</v>
      </c>
      <c r="G484" t="s">
        <v>9546</v>
      </c>
      <c r="H484" t="s">
        <v>21</v>
      </c>
      <c r="I484">
        <v>10899</v>
      </c>
      <c r="J484">
        <v>0.28794483633200002</v>
      </c>
      <c r="K484">
        <f t="shared" si="45"/>
        <v>10899</v>
      </c>
      <c r="L484" t="str">
        <f t="shared" si="46"/>
        <v>SOC</v>
      </c>
      <c r="M484" t="b">
        <f t="shared" si="47"/>
        <v>0</v>
      </c>
      <c r="N484" t="str">
        <f>VLOOKUP(B484,Sheet3!$D$2:$I$578,6,FALSE)</f>
        <v>Lorette Joly</v>
      </c>
      <c r="O484" t="str">
        <f t="shared" si="48"/>
        <v>Lorette JOLY</v>
      </c>
      <c r="P484" t="b">
        <f t="shared" si="49"/>
        <v>1</v>
      </c>
      <c r="Q484" t="b">
        <f>AND(M484,ISNA(VLOOKUP(B484,Sheet4!$A$1:$A$529,1,FALSE)))</f>
        <v>0</v>
      </c>
    </row>
    <row r="485" spans="1:17">
      <c r="A485" t="str">
        <f t="shared" si="44"/>
        <v>Pierre MATHIEU</v>
      </c>
      <c r="B485" t="s">
        <v>568</v>
      </c>
      <c r="C485" t="str">
        <f>VLOOKUP(B485,Sheet5!$A$1158:$A$1246,1,FALSE)</f>
        <v>010-03</v>
      </c>
      <c r="D485" t="s">
        <v>11</v>
      </c>
      <c r="E485" t="s">
        <v>148</v>
      </c>
      <c r="F485" t="s">
        <v>581</v>
      </c>
      <c r="G485" t="s">
        <v>458</v>
      </c>
      <c r="H485" t="s">
        <v>19</v>
      </c>
      <c r="I485">
        <v>2718</v>
      </c>
      <c r="J485">
        <v>7.1807878259499996E-2</v>
      </c>
      <c r="K485">
        <f t="shared" si="45"/>
        <v>10899</v>
      </c>
      <c r="L485" t="str">
        <f t="shared" si="46"/>
        <v>SOC</v>
      </c>
      <c r="M485" t="b">
        <f t="shared" si="47"/>
        <v>0</v>
      </c>
      <c r="N485" t="str">
        <f>VLOOKUP(B485,Sheet3!$D$2:$I$578,6,FALSE)</f>
        <v>Lorette Joly</v>
      </c>
      <c r="O485" t="str">
        <f t="shared" si="48"/>
        <v>Pierre MATHIEU</v>
      </c>
      <c r="P485" t="b">
        <f t="shared" si="49"/>
        <v>0</v>
      </c>
      <c r="Q485" t="b">
        <f>AND(M485,ISNA(VLOOKUP(B485,Sheet4!$A$1:$A$529,1,FALSE)))</f>
        <v>0</v>
      </c>
    </row>
    <row r="486" spans="1:17">
      <c r="A486" t="str">
        <f t="shared" si="44"/>
        <v>Dominique DEHARBE</v>
      </c>
      <c r="B486" t="s">
        <v>568</v>
      </c>
      <c r="C486" t="str">
        <f>VLOOKUP(B486,Sheet5!$A$1158:$A$1246,1,FALSE)</f>
        <v>010-03</v>
      </c>
      <c r="D486" t="s">
        <v>11</v>
      </c>
      <c r="E486" t="s">
        <v>180</v>
      </c>
      <c r="F486" t="s">
        <v>582</v>
      </c>
      <c r="G486" t="s">
        <v>9547</v>
      </c>
      <c r="H486" t="s">
        <v>33</v>
      </c>
      <c r="I486">
        <v>299</v>
      </c>
      <c r="J486">
        <v>7.8993949961699995E-3</v>
      </c>
      <c r="K486">
        <f t="shared" si="45"/>
        <v>10899</v>
      </c>
      <c r="L486" t="str">
        <f t="shared" si="46"/>
        <v>SOC</v>
      </c>
      <c r="M486" t="b">
        <f t="shared" si="47"/>
        <v>0</v>
      </c>
      <c r="N486" t="str">
        <f>VLOOKUP(B486,Sheet3!$D$2:$I$578,6,FALSE)</f>
        <v>Lorette Joly</v>
      </c>
      <c r="O486" t="str">
        <f t="shared" si="48"/>
        <v>Dominique DEHARBE</v>
      </c>
      <c r="P486" t="b">
        <f t="shared" si="49"/>
        <v>0</v>
      </c>
      <c r="Q486" t="b">
        <f>AND(M486,ISNA(VLOOKUP(B486,Sheet4!$A$1:$A$529,1,FALSE)))</f>
        <v>0</v>
      </c>
    </row>
    <row r="487" spans="1:17">
      <c r="A487" t="str">
        <f t="shared" si="44"/>
        <v>François BAROIN</v>
      </c>
      <c r="B487" t="s">
        <v>568</v>
      </c>
      <c r="C487" t="str">
        <f>VLOOKUP(B487,Sheet5!$A$1158:$A$1246,1,FALSE)</f>
        <v>010-03</v>
      </c>
      <c r="D487" t="s">
        <v>11</v>
      </c>
      <c r="E487" t="s">
        <v>9125</v>
      </c>
      <c r="F487" t="s">
        <v>583</v>
      </c>
      <c r="G487" t="s">
        <v>9548</v>
      </c>
      <c r="H487" t="s">
        <v>26</v>
      </c>
      <c r="I487">
        <v>15677</v>
      </c>
      <c r="J487">
        <v>0.41417663998299997</v>
      </c>
      <c r="K487">
        <f t="shared" si="45"/>
        <v>10899</v>
      </c>
      <c r="L487" t="str">
        <f t="shared" si="46"/>
        <v>SOC</v>
      </c>
      <c r="M487" t="b">
        <f t="shared" si="47"/>
        <v>1</v>
      </c>
      <c r="N487" t="str">
        <f>VLOOKUP(B487,Sheet3!$D$2:$I$578,6,FALSE)</f>
        <v>Lorette Joly</v>
      </c>
      <c r="O487" t="str">
        <f t="shared" si="48"/>
        <v>François BAROIN</v>
      </c>
      <c r="P487" t="b">
        <f t="shared" si="49"/>
        <v>0</v>
      </c>
      <c r="Q487" t="b">
        <f>AND(M487,ISNA(VLOOKUP(B487,Sheet4!$A$1:$A$529,1,FALSE)))</f>
        <v>1</v>
      </c>
    </row>
    <row r="488" spans="1:17">
      <c r="A488" t="str">
        <f t="shared" si="44"/>
        <v xml:space="preserve"> </v>
      </c>
      <c r="B488" t="s">
        <v>584</v>
      </c>
      <c r="C488" t="str">
        <f>VLOOKUP(B488,Sheet5!$A$1158:$A$1246,1,FALSE)</f>
        <v>011-01</v>
      </c>
      <c r="G488" t="s">
        <v>9202</v>
      </c>
      <c r="H488" t="s">
        <v>1</v>
      </c>
      <c r="I488">
        <v>92761</v>
      </c>
      <c r="J488">
        <v>1</v>
      </c>
      <c r="K488">
        <f t="shared" si="45"/>
        <v>0</v>
      </c>
      <c r="L488">
        <f t="shared" si="46"/>
        <v>0</v>
      </c>
      <c r="M488" t="b">
        <f t="shared" si="47"/>
        <v>0</v>
      </c>
      <c r="N488" t="str">
        <f>VLOOKUP(B488,Sheet3!$D$2:$I$578,6,FALSE)</f>
        <v>Jean-Claude Perez</v>
      </c>
      <c r="O488" t="str">
        <f t="shared" si="48"/>
        <v xml:space="preserve"> </v>
      </c>
      <c r="P488" t="b">
        <f t="shared" si="49"/>
        <v>0</v>
      </c>
      <c r="Q488" t="b">
        <f>AND(M488,ISNA(VLOOKUP(B488,Sheet4!$A$1:$A$529,1,FALSE)))</f>
        <v>0</v>
      </c>
    </row>
    <row r="489" spans="1:17">
      <c r="A489" t="str">
        <f t="shared" si="44"/>
        <v xml:space="preserve"> </v>
      </c>
      <c r="B489" t="s">
        <v>584</v>
      </c>
      <c r="C489" t="str">
        <f>VLOOKUP(B489,Sheet5!$A$1158:$A$1246,1,FALSE)</f>
        <v>011-01</v>
      </c>
      <c r="G489" t="s">
        <v>9202</v>
      </c>
      <c r="H489" t="s">
        <v>2</v>
      </c>
      <c r="I489">
        <v>34941</v>
      </c>
      <c r="J489">
        <v>0.37667769860200001</v>
      </c>
      <c r="K489">
        <f t="shared" si="45"/>
        <v>0</v>
      </c>
      <c r="L489">
        <f t="shared" si="46"/>
        <v>0</v>
      </c>
      <c r="M489" t="b">
        <f t="shared" si="47"/>
        <v>0</v>
      </c>
      <c r="N489" t="str">
        <f>VLOOKUP(B489,Sheet3!$D$2:$I$578,6,FALSE)</f>
        <v>Jean-Claude Perez</v>
      </c>
      <c r="O489" t="str">
        <f t="shared" si="48"/>
        <v xml:space="preserve"> </v>
      </c>
      <c r="P489" t="b">
        <f t="shared" si="49"/>
        <v>0</v>
      </c>
      <c r="Q489" t="b">
        <f>AND(M489,ISNA(VLOOKUP(B489,Sheet4!$A$1:$A$529,1,FALSE)))</f>
        <v>0</v>
      </c>
    </row>
    <row r="490" spans="1:17">
      <c r="A490" t="str">
        <f t="shared" si="44"/>
        <v xml:space="preserve"> </v>
      </c>
      <c r="B490" t="s">
        <v>584</v>
      </c>
      <c r="C490" t="str">
        <f>VLOOKUP(B490,Sheet5!$A$1158:$A$1246,1,FALSE)</f>
        <v>011-01</v>
      </c>
      <c r="G490" t="s">
        <v>9202</v>
      </c>
      <c r="H490" t="s">
        <v>3</v>
      </c>
      <c r="I490">
        <v>1346</v>
      </c>
      <c r="J490">
        <v>1.4510408469100001E-2</v>
      </c>
      <c r="K490">
        <f t="shared" si="45"/>
        <v>0</v>
      </c>
      <c r="L490">
        <f t="shared" si="46"/>
        <v>0</v>
      </c>
      <c r="M490" t="b">
        <f t="shared" si="47"/>
        <v>0</v>
      </c>
      <c r="N490" t="str">
        <f>VLOOKUP(B490,Sheet3!$D$2:$I$578,6,FALSE)</f>
        <v>Jean-Claude Perez</v>
      </c>
      <c r="O490" t="str">
        <f t="shared" si="48"/>
        <v xml:space="preserve"> </v>
      </c>
      <c r="P490" t="b">
        <f t="shared" si="49"/>
        <v>0</v>
      </c>
      <c r="Q490" t="b">
        <f>AND(M490,ISNA(VLOOKUP(B490,Sheet4!$A$1:$A$529,1,FALSE)))</f>
        <v>0</v>
      </c>
    </row>
    <row r="491" spans="1:17">
      <c r="A491" t="str">
        <f t="shared" si="44"/>
        <v>Christine STHÃ‰MER</v>
      </c>
      <c r="B491" t="s">
        <v>584</v>
      </c>
      <c r="C491" t="str">
        <f>VLOOKUP(B491,Sheet5!$A$1158:$A$1246,1,FALSE)</f>
        <v>011-01</v>
      </c>
      <c r="D491" t="s">
        <v>4</v>
      </c>
      <c r="E491" t="s">
        <v>62</v>
      </c>
      <c r="F491" t="s">
        <v>585</v>
      </c>
      <c r="G491" t="s">
        <v>9549</v>
      </c>
      <c r="H491" t="s">
        <v>7</v>
      </c>
      <c r="I491">
        <v>1790</v>
      </c>
      <c r="J491">
        <v>3.16960016999E-2</v>
      </c>
      <c r="K491">
        <f t="shared" si="45"/>
        <v>1790</v>
      </c>
      <c r="L491" t="str">
        <f t="shared" si="46"/>
        <v>VEC</v>
      </c>
      <c r="M491" t="b">
        <f t="shared" si="47"/>
        <v>0</v>
      </c>
      <c r="N491" t="str">
        <f>VLOOKUP(B491,Sheet3!$D$2:$I$578,6,FALSE)</f>
        <v>Jean-Claude Perez</v>
      </c>
      <c r="O491" t="str">
        <f t="shared" si="48"/>
        <v>Christine STHÃ‰MER</v>
      </c>
      <c r="P491" t="b">
        <f t="shared" si="49"/>
        <v>0</v>
      </c>
      <c r="Q491" t="b">
        <f>AND(M491,ISNA(VLOOKUP(B491,Sheet4!$A$1:$A$529,1,FALSE)))</f>
        <v>0</v>
      </c>
    </row>
    <row r="492" spans="1:17">
      <c r="A492" t="str">
        <f t="shared" si="44"/>
        <v>Monique BOONEN</v>
      </c>
      <c r="B492" t="s">
        <v>584</v>
      </c>
      <c r="C492" t="str">
        <f>VLOOKUP(B492,Sheet5!$A$1158:$A$1246,1,FALSE)</f>
        <v>011-01</v>
      </c>
      <c r="D492" t="s">
        <v>4</v>
      </c>
      <c r="E492" t="s">
        <v>221</v>
      </c>
      <c r="F492" t="s">
        <v>586</v>
      </c>
      <c r="G492" t="s">
        <v>9550</v>
      </c>
      <c r="H492" t="s">
        <v>26</v>
      </c>
      <c r="I492">
        <v>9961</v>
      </c>
      <c r="J492">
        <v>0.17638205191799999</v>
      </c>
      <c r="K492">
        <f t="shared" si="45"/>
        <v>1790</v>
      </c>
      <c r="L492" t="str">
        <f t="shared" si="46"/>
        <v>VEC</v>
      </c>
      <c r="M492" t="b">
        <f t="shared" si="47"/>
        <v>0</v>
      </c>
      <c r="N492" t="str">
        <f>VLOOKUP(B492,Sheet3!$D$2:$I$578,6,FALSE)</f>
        <v>Jean-Claude Perez</v>
      </c>
      <c r="O492" t="str">
        <f t="shared" si="48"/>
        <v>Monique BOONEN</v>
      </c>
      <c r="P492" t="b">
        <f t="shared" si="49"/>
        <v>0</v>
      </c>
      <c r="Q492" t="b">
        <f>AND(M492,ISNA(VLOOKUP(B492,Sheet4!$A$1:$A$529,1,FALSE)))</f>
        <v>0</v>
      </c>
    </row>
    <row r="493" spans="1:17">
      <c r="A493" t="str">
        <f t="shared" si="44"/>
        <v>Robert MORIO</v>
      </c>
      <c r="B493" t="s">
        <v>584</v>
      </c>
      <c r="C493" t="str">
        <f>VLOOKUP(B493,Sheet5!$A$1158:$A$1246,1,FALSE)</f>
        <v>011-01</v>
      </c>
      <c r="D493" t="s">
        <v>11</v>
      </c>
      <c r="E493" t="s">
        <v>308</v>
      </c>
      <c r="F493" t="s">
        <v>587</v>
      </c>
      <c r="G493" t="s">
        <v>9551</v>
      </c>
      <c r="H493" t="s">
        <v>17</v>
      </c>
      <c r="I493">
        <v>11674</v>
      </c>
      <c r="J493">
        <v>0.20671459432700001</v>
      </c>
      <c r="K493">
        <f t="shared" si="45"/>
        <v>1790</v>
      </c>
      <c r="L493" t="str">
        <f t="shared" si="46"/>
        <v>VEC</v>
      </c>
      <c r="M493" t="b">
        <f t="shared" si="47"/>
        <v>0</v>
      </c>
      <c r="N493" t="str">
        <f>VLOOKUP(B493,Sheet3!$D$2:$I$578,6,FALSE)</f>
        <v>Jean-Claude Perez</v>
      </c>
      <c r="O493" t="str">
        <f t="shared" si="48"/>
        <v>Robert MORIO</v>
      </c>
      <c r="P493" t="b">
        <f t="shared" si="49"/>
        <v>0</v>
      </c>
      <c r="Q493" t="b">
        <f>AND(M493,ISNA(VLOOKUP(B493,Sheet4!$A$1:$A$529,1,FALSE)))</f>
        <v>0</v>
      </c>
    </row>
    <row r="494" spans="1:17">
      <c r="A494" t="str">
        <f t="shared" si="44"/>
        <v>Marie DUGIED-SORIANO</v>
      </c>
      <c r="B494" t="s">
        <v>584</v>
      </c>
      <c r="C494" t="str">
        <f>VLOOKUP(B494,Sheet5!$A$1158:$A$1246,1,FALSE)</f>
        <v>011-01</v>
      </c>
      <c r="D494" t="s">
        <v>4</v>
      </c>
      <c r="E494" t="s">
        <v>194</v>
      </c>
      <c r="F494" t="s">
        <v>588</v>
      </c>
      <c r="G494" t="s">
        <v>9552</v>
      </c>
      <c r="H494" t="s">
        <v>271</v>
      </c>
      <c r="I494">
        <v>0</v>
      </c>
      <c r="J494">
        <v>0</v>
      </c>
      <c r="K494">
        <f t="shared" si="45"/>
        <v>1790</v>
      </c>
      <c r="L494" t="str">
        <f t="shared" si="46"/>
        <v>VEC</v>
      </c>
      <c r="M494" t="b">
        <f t="shared" si="47"/>
        <v>0</v>
      </c>
      <c r="N494" t="str">
        <f>VLOOKUP(B494,Sheet3!$D$2:$I$578,6,FALSE)</f>
        <v>Jean-Claude Perez</v>
      </c>
      <c r="O494" t="str">
        <f t="shared" si="48"/>
        <v>Marie DUGIED-SORIANO</v>
      </c>
      <c r="P494" t="b">
        <f t="shared" si="49"/>
        <v>0</v>
      </c>
      <c r="Q494" t="b">
        <f>AND(M494,ISNA(VLOOKUP(B494,Sheet4!$A$1:$A$529,1,FALSE)))</f>
        <v>0</v>
      </c>
    </row>
    <row r="495" spans="1:17">
      <c r="A495" t="str">
        <f t="shared" si="44"/>
        <v>Isabelle FILLON</v>
      </c>
      <c r="B495" t="s">
        <v>584</v>
      </c>
      <c r="C495" t="str">
        <f>VLOOKUP(B495,Sheet5!$A$1158:$A$1246,1,FALSE)</f>
        <v>011-01</v>
      </c>
      <c r="D495" t="s">
        <v>4</v>
      </c>
      <c r="E495" t="s">
        <v>164</v>
      </c>
      <c r="F495" t="s">
        <v>589</v>
      </c>
      <c r="G495" t="s">
        <v>9553</v>
      </c>
      <c r="H495" t="s">
        <v>43</v>
      </c>
      <c r="I495">
        <v>816</v>
      </c>
      <c r="J495">
        <v>1.4449127031900001E-2</v>
      </c>
      <c r="K495">
        <f t="shared" si="45"/>
        <v>1790</v>
      </c>
      <c r="L495" t="str">
        <f t="shared" si="46"/>
        <v>VEC</v>
      </c>
      <c r="M495" t="b">
        <f t="shared" si="47"/>
        <v>0</v>
      </c>
      <c r="N495" t="str">
        <f>VLOOKUP(B495,Sheet3!$D$2:$I$578,6,FALSE)</f>
        <v>Jean-Claude Perez</v>
      </c>
      <c r="O495" t="str">
        <f t="shared" si="48"/>
        <v>Isabelle FILLON</v>
      </c>
      <c r="P495" t="b">
        <f t="shared" si="49"/>
        <v>0</v>
      </c>
      <c r="Q495" t="b">
        <f>AND(M495,ISNA(VLOOKUP(B495,Sheet4!$A$1:$A$529,1,FALSE)))</f>
        <v>0</v>
      </c>
    </row>
    <row r="496" spans="1:17">
      <c r="A496" t="str">
        <f t="shared" si="44"/>
        <v>Rosine CHARLUT</v>
      </c>
      <c r="B496" t="s">
        <v>584</v>
      </c>
      <c r="C496" t="str">
        <f>VLOOKUP(B496,Sheet5!$A$1158:$A$1246,1,FALSE)</f>
        <v>011-01</v>
      </c>
      <c r="D496" t="s">
        <v>4</v>
      </c>
      <c r="E496" t="s">
        <v>590</v>
      </c>
      <c r="F496" t="s">
        <v>591</v>
      </c>
      <c r="G496" t="s">
        <v>9554</v>
      </c>
      <c r="H496" t="s">
        <v>19</v>
      </c>
      <c r="I496">
        <v>4452</v>
      </c>
      <c r="J496">
        <v>7.8832737188800003E-2</v>
      </c>
      <c r="K496">
        <f t="shared" si="45"/>
        <v>1790</v>
      </c>
      <c r="L496" t="str">
        <f t="shared" si="46"/>
        <v>VEC</v>
      </c>
      <c r="M496" t="b">
        <f t="shared" si="47"/>
        <v>0</v>
      </c>
      <c r="N496" t="str">
        <f>VLOOKUP(B496,Sheet3!$D$2:$I$578,6,FALSE)</f>
        <v>Jean-Claude Perez</v>
      </c>
      <c r="O496" t="str">
        <f t="shared" si="48"/>
        <v>Rosine CHARLUT</v>
      </c>
      <c r="P496" t="b">
        <f t="shared" si="49"/>
        <v>0</v>
      </c>
      <c r="Q496" t="b">
        <f>AND(M496,ISNA(VLOOKUP(B496,Sheet4!$A$1:$A$529,1,FALSE)))</f>
        <v>0</v>
      </c>
    </row>
    <row r="497" spans="1:17">
      <c r="A497" t="str">
        <f t="shared" si="44"/>
        <v>Gérard SCHIVARDI</v>
      </c>
      <c r="B497" t="s">
        <v>584</v>
      </c>
      <c r="C497" t="str">
        <f>VLOOKUP(B497,Sheet5!$A$1158:$A$1246,1,FALSE)</f>
        <v>011-01</v>
      </c>
      <c r="D497" t="s">
        <v>11</v>
      </c>
      <c r="E497" t="s">
        <v>9002</v>
      </c>
      <c r="F497" t="s">
        <v>592</v>
      </c>
      <c r="G497" t="s">
        <v>9555</v>
      </c>
      <c r="H497" t="s">
        <v>10</v>
      </c>
      <c r="I497">
        <v>2754</v>
      </c>
      <c r="J497">
        <v>4.8765803732700001E-2</v>
      </c>
      <c r="K497">
        <f t="shared" si="45"/>
        <v>1790</v>
      </c>
      <c r="L497" t="str">
        <f t="shared" si="46"/>
        <v>VEC</v>
      </c>
      <c r="M497" t="b">
        <f t="shared" si="47"/>
        <v>0</v>
      </c>
      <c r="N497" t="str">
        <f>VLOOKUP(B497,Sheet3!$D$2:$I$578,6,FALSE)</f>
        <v>Jean-Claude Perez</v>
      </c>
      <c r="O497" t="str">
        <f t="shared" si="48"/>
        <v>Gérard SCHIVARDI</v>
      </c>
      <c r="P497" t="b">
        <f t="shared" si="49"/>
        <v>0</v>
      </c>
      <c r="Q497" t="b">
        <f>AND(M497,ISNA(VLOOKUP(B497,Sheet4!$A$1:$A$529,1,FALSE)))</f>
        <v>0</v>
      </c>
    </row>
    <row r="498" spans="1:17">
      <c r="A498" t="str">
        <f t="shared" si="44"/>
        <v>Laurent ASLAN</v>
      </c>
      <c r="B498" t="s">
        <v>584</v>
      </c>
      <c r="C498" t="str">
        <f>VLOOKUP(B498,Sheet5!$A$1158:$A$1246,1,FALSE)</f>
        <v>011-01</v>
      </c>
      <c r="D498" t="s">
        <v>11</v>
      </c>
      <c r="E498" t="s">
        <v>342</v>
      </c>
      <c r="F498" t="s">
        <v>593</v>
      </c>
      <c r="G498" t="s">
        <v>9556</v>
      </c>
      <c r="H498" t="s">
        <v>306</v>
      </c>
      <c r="I498">
        <v>132</v>
      </c>
      <c r="J498">
        <v>2.33735878457E-3</v>
      </c>
      <c r="K498">
        <f t="shared" si="45"/>
        <v>1790</v>
      </c>
      <c r="L498" t="str">
        <f t="shared" si="46"/>
        <v>VEC</v>
      </c>
      <c r="M498" t="b">
        <f t="shared" si="47"/>
        <v>0</v>
      </c>
      <c r="N498" t="str">
        <f>VLOOKUP(B498,Sheet3!$D$2:$I$578,6,FALSE)</f>
        <v>Jean-Claude Perez</v>
      </c>
      <c r="O498" t="str">
        <f t="shared" si="48"/>
        <v>Laurent ASLAN</v>
      </c>
      <c r="P498" t="b">
        <f t="shared" si="49"/>
        <v>0</v>
      </c>
      <c r="Q498" t="b">
        <f>AND(M498,ISNA(VLOOKUP(B498,Sheet4!$A$1:$A$529,1,FALSE)))</f>
        <v>0</v>
      </c>
    </row>
    <row r="499" spans="1:17">
      <c r="A499" t="str">
        <f t="shared" si="44"/>
        <v>Jean-Claude PEREZ</v>
      </c>
      <c r="B499" t="s">
        <v>584</v>
      </c>
      <c r="C499" t="str">
        <f>VLOOKUP(B499,Sheet5!$A$1158:$A$1246,1,FALSE)</f>
        <v>011-01</v>
      </c>
      <c r="D499" t="s">
        <v>11</v>
      </c>
      <c r="E499" t="s">
        <v>143</v>
      </c>
      <c r="F499" t="s">
        <v>594</v>
      </c>
      <c r="G499" t="s">
        <v>9557</v>
      </c>
      <c r="H499" t="s">
        <v>21</v>
      </c>
      <c r="I499">
        <v>23365</v>
      </c>
      <c r="J499">
        <v>0.41373021213299999</v>
      </c>
      <c r="K499">
        <f t="shared" si="45"/>
        <v>23365</v>
      </c>
      <c r="L499" t="str">
        <f t="shared" si="46"/>
        <v>SOC</v>
      </c>
      <c r="M499" t="b">
        <f t="shared" si="47"/>
        <v>0</v>
      </c>
      <c r="N499" t="str">
        <f>VLOOKUP(B499,Sheet3!$D$2:$I$578,6,FALSE)</f>
        <v>Jean-Claude Perez</v>
      </c>
      <c r="O499" t="str">
        <f t="shared" si="48"/>
        <v>Jean-Claude PEREZ</v>
      </c>
      <c r="P499" t="b">
        <f t="shared" si="49"/>
        <v>1</v>
      </c>
      <c r="Q499" t="b">
        <f>AND(M499,ISNA(VLOOKUP(B499,Sheet4!$A$1:$A$529,1,FALSE)))</f>
        <v>0</v>
      </c>
    </row>
    <row r="500" spans="1:17">
      <c r="A500" t="str">
        <f t="shared" si="44"/>
        <v>Lucile EL HEDRI</v>
      </c>
      <c r="B500" t="s">
        <v>584</v>
      </c>
      <c r="C500" t="str">
        <f>VLOOKUP(B500,Sheet5!$A$1158:$A$1246,1,FALSE)</f>
        <v>011-01</v>
      </c>
      <c r="D500" t="s">
        <v>4</v>
      </c>
      <c r="E500" t="s">
        <v>540</v>
      </c>
      <c r="F500" t="s">
        <v>595</v>
      </c>
      <c r="G500" t="s">
        <v>9558</v>
      </c>
      <c r="H500" t="s">
        <v>10</v>
      </c>
      <c r="I500">
        <v>206</v>
      </c>
      <c r="J500">
        <v>3.64769628502E-3</v>
      </c>
      <c r="K500">
        <f t="shared" si="45"/>
        <v>23365</v>
      </c>
      <c r="L500" t="str">
        <f t="shared" si="46"/>
        <v>SOC</v>
      </c>
      <c r="M500" t="b">
        <f t="shared" si="47"/>
        <v>0</v>
      </c>
      <c r="N500" t="str">
        <f>VLOOKUP(B500,Sheet3!$D$2:$I$578,6,FALSE)</f>
        <v>Jean-Claude Perez</v>
      </c>
      <c r="O500" t="str">
        <f t="shared" si="48"/>
        <v>Lucile EL HEDRI</v>
      </c>
      <c r="P500" t="b">
        <f t="shared" si="49"/>
        <v>0</v>
      </c>
      <c r="Q500" t="b">
        <f>AND(M500,ISNA(VLOOKUP(B500,Sheet4!$A$1:$A$529,1,FALSE)))</f>
        <v>0</v>
      </c>
    </row>
    <row r="501" spans="1:17">
      <c r="A501" t="str">
        <f t="shared" si="44"/>
        <v>Jean-François DARAUD</v>
      </c>
      <c r="B501" t="s">
        <v>584</v>
      </c>
      <c r="C501" t="str">
        <f>VLOOKUP(B501,Sheet5!$A$1158:$A$1246,1,FALSE)</f>
        <v>011-01</v>
      </c>
      <c r="D501" t="s">
        <v>11</v>
      </c>
      <c r="E501" t="s">
        <v>9112</v>
      </c>
      <c r="F501" t="s">
        <v>596</v>
      </c>
      <c r="G501" t="s">
        <v>9559</v>
      </c>
      <c r="H501" t="s">
        <v>111</v>
      </c>
      <c r="I501">
        <v>582</v>
      </c>
      <c r="J501">
        <v>1.0305627368299999E-2</v>
      </c>
      <c r="K501">
        <f t="shared" si="45"/>
        <v>23365</v>
      </c>
      <c r="L501" t="str">
        <f t="shared" si="46"/>
        <v>SOC</v>
      </c>
      <c r="M501" t="b">
        <f t="shared" si="47"/>
        <v>0</v>
      </c>
      <c r="N501" t="str">
        <f>VLOOKUP(B501,Sheet3!$D$2:$I$578,6,FALSE)</f>
        <v>Jean-Claude Perez</v>
      </c>
      <c r="O501" t="str">
        <f t="shared" si="48"/>
        <v>Jean-François DARAUD</v>
      </c>
      <c r="P501" t="b">
        <f t="shared" si="49"/>
        <v>0</v>
      </c>
      <c r="Q501" t="b">
        <f>AND(M501,ISNA(VLOOKUP(B501,Sheet4!$A$1:$A$529,1,FALSE)))</f>
        <v>0</v>
      </c>
    </row>
    <row r="502" spans="1:17">
      <c r="A502" t="str">
        <f t="shared" si="44"/>
        <v>André ZULIANI</v>
      </c>
      <c r="B502" t="s">
        <v>584</v>
      </c>
      <c r="C502" t="str">
        <f>VLOOKUP(B502,Sheet5!$A$1158:$A$1246,1,FALSE)</f>
        <v>011-01</v>
      </c>
      <c r="D502" t="s">
        <v>11</v>
      </c>
      <c r="E502" t="s">
        <v>9005</v>
      </c>
      <c r="F502" t="s">
        <v>597</v>
      </c>
      <c r="G502" t="s">
        <v>9560</v>
      </c>
      <c r="H502" t="s">
        <v>13</v>
      </c>
      <c r="I502">
        <v>584</v>
      </c>
      <c r="J502">
        <v>1.0341041895399999E-2</v>
      </c>
      <c r="K502">
        <f t="shared" si="45"/>
        <v>23365</v>
      </c>
      <c r="L502" t="str">
        <f t="shared" si="46"/>
        <v>SOC</v>
      </c>
      <c r="M502" t="b">
        <f t="shared" si="47"/>
        <v>0</v>
      </c>
      <c r="N502" t="str">
        <f>VLOOKUP(B502,Sheet3!$D$2:$I$578,6,FALSE)</f>
        <v>Jean-Claude Perez</v>
      </c>
      <c r="O502" t="str">
        <f t="shared" si="48"/>
        <v>André ZULIANI</v>
      </c>
      <c r="P502" t="b">
        <f t="shared" si="49"/>
        <v>0</v>
      </c>
      <c r="Q502" t="b">
        <f>AND(M502,ISNA(VLOOKUP(B502,Sheet4!$A$1:$A$529,1,FALSE)))</f>
        <v>0</v>
      </c>
    </row>
    <row r="503" spans="1:17">
      <c r="A503" t="str">
        <f t="shared" si="44"/>
        <v>Jean-Marc JOUFFROY</v>
      </c>
      <c r="B503" t="s">
        <v>584</v>
      </c>
      <c r="C503" t="str">
        <f>VLOOKUP(B503,Sheet5!$A$1158:$A$1246,1,FALSE)</f>
        <v>011-01</v>
      </c>
      <c r="D503" t="s">
        <v>11</v>
      </c>
      <c r="E503" t="s">
        <v>51</v>
      </c>
      <c r="F503" t="s">
        <v>598</v>
      </c>
      <c r="G503" t="s">
        <v>9561</v>
      </c>
      <c r="H503" t="s">
        <v>29</v>
      </c>
      <c r="I503">
        <v>158</v>
      </c>
      <c r="J503">
        <v>2.79774763608E-3</v>
      </c>
      <c r="K503">
        <f t="shared" si="45"/>
        <v>23365</v>
      </c>
      <c r="L503" t="str">
        <f t="shared" si="46"/>
        <v>SOC</v>
      </c>
      <c r="M503" t="b">
        <f t="shared" si="47"/>
        <v>1</v>
      </c>
      <c r="N503" t="str">
        <f>VLOOKUP(B503,Sheet3!$D$2:$I$578,6,FALSE)</f>
        <v>Jean-Claude Perez</v>
      </c>
      <c r="O503" t="str">
        <f t="shared" si="48"/>
        <v>Jean-Marc JOUFFROY</v>
      </c>
      <c r="P503" t="b">
        <f t="shared" si="49"/>
        <v>0</v>
      </c>
      <c r="Q503" t="b">
        <f>AND(M503,ISNA(VLOOKUP(B503,Sheet4!$A$1:$A$529,1,FALSE)))</f>
        <v>1</v>
      </c>
    </row>
    <row r="504" spans="1:17">
      <c r="A504" t="str">
        <f t="shared" si="44"/>
        <v xml:space="preserve"> </v>
      </c>
      <c r="B504" t="s">
        <v>599</v>
      </c>
      <c r="C504" t="e">
        <f>VLOOKUP(B504,Sheet5!$A$1158:$A$1246,1,FALSE)</f>
        <v>#N/A</v>
      </c>
      <c r="G504" t="s">
        <v>9202</v>
      </c>
      <c r="H504" t="s">
        <v>1</v>
      </c>
      <c r="I504">
        <v>83699</v>
      </c>
      <c r="J504">
        <v>1</v>
      </c>
      <c r="K504">
        <f t="shared" si="45"/>
        <v>0</v>
      </c>
      <c r="L504">
        <f t="shared" si="46"/>
        <v>0</v>
      </c>
      <c r="M504" t="b">
        <f t="shared" si="47"/>
        <v>0</v>
      </c>
      <c r="N504" t="str">
        <f>VLOOKUP(B504,Sheet3!$D$2:$I$578,6,FALSE)</f>
        <v>Marie-Hélène Fabre</v>
      </c>
      <c r="O504" t="str">
        <f t="shared" si="48"/>
        <v xml:space="preserve"> </v>
      </c>
      <c r="P504" t="b">
        <f t="shared" si="49"/>
        <v>0</v>
      </c>
      <c r="Q504" t="b">
        <f>AND(M504,ISNA(VLOOKUP(B504,Sheet4!$A$1:$A$529,1,FALSE)))</f>
        <v>0</v>
      </c>
    </row>
    <row r="505" spans="1:17">
      <c r="A505" t="str">
        <f t="shared" si="44"/>
        <v xml:space="preserve"> </v>
      </c>
      <c r="B505" t="s">
        <v>599</v>
      </c>
      <c r="C505" t="e">
        <f>VLOOKUP(B505,Sheet5!$A$1158:$A$1246,1,FALSE)</f>
        <v>#N/A</v>
      </c>
      <c r="G505" t="s">
        <v>9202</v>
      </c>
      <c r="H505" t="s">
        <v>2</v>
      </c>
      <c r="I505">
        <v>32118</v>
      </c>
      <c r="J505">
        <v>0.38373218318000002</v>
      </c>
      <c r="K505">
        <f t="shared" si="45"/>
        <v>0</v>
      </c>
      <c r="L505">
        <f t="shared" si="46"/>
        <v>0</v>
      </c>
      <c r="M505" t="b">
        <f t="shared" si="47"/>
        <v>0</v>
      </c>
      <c r="N505" t="str">
        <f>VLOOKUP(B505,Sheet3!$D$2:$I$578,6,FALSE)</f>
        <v>Marie-Hélène Fabre</v>
      </c>
      <c r="O505" t="str">
        <f t="shared" si="48"/>
        <v xml:space="preserve"> </v>
      </c>
      <c r="P505" t="b">
        <f t="shared" si="49"/>
        <v>0</v>
      </c>
      <c r="Q505" t="b">
        <f>AND(M505,ISNA(VLOOKUP(B505,Sheet4!$A$1:$A$529,1,FALSE)))</f>
        <v>0</v>
      </c>
    </row>
    <row r="506" spans="1:17">
      <c r="A506" t="str">
        <f t="shared" si="44"/>
        <v xml:space="preserve"> </v>
      </c>
      <c r="B506" t="s">
        <v>599</v>
      </c>
      <c r="C506" t="e">
        <f>VLOOKUP(B506,Sheet5!$A$1158:$A$1246,1,FALSE)</f>
        <v>#N/A</v>
      </c>
      <c r="G506" t="s">
        <v>9202</v>
      </c>
      <c r="H506" t="s">
        <v>3</v>
      </c>
      <c r="I506">
        <v>865</v>
      </c>
      <c r="J506">
        <v>1.0334651549E-2</v>
      </c>
      <c r="K506">
        <f t="shared" si="45"/>
        <v>0</v>
      </c>
      <c r="L506">
        <f t="shared" si="46"/>
        <v>0</v>
      </c>
      <c r="M506" t="b">
        <f t="shared" si="47"/>
        <v>0</v>
      </c>
      <c r="N506" t="str">
        <f>VLOOKUP(B506,Sheet3!$D$2:$I$578,6,FALSE)</f>
        <v>Marie-Hélène Fabre</v>
      </c>
      <c r="O506" t="str">
        <f t="shared" si="48"/>
        <v xml:space="preserve"> </v>
      </c>
      <c r="P506" t="b">
        <f t="shared" si="49"/>
        <v>0</v>
      </c>
      <c r="Q506" t="b">
        <f>AND(M506,ISNA(VLOOKUP(B506,Sheet4!$A$1:$A$529,1,FALSE)))</f>
        <v>0</v>
      </c>
    </row>
    <row r="507" spans="1:17">
      <c r="A507" t="str">
        <f t="shared" si="44"/>
        <v>Jean-Paul TOURNISSA</v>
      </c>
      <c r="B507" t="s">
        <v>599</v>
      </c>
      <c r="C507" t="e">
        <f>VLOOKUP(B507,Sheet5!$A$1158:$A$1246,1,FALSE)</f>
        <v>#N/A</v>
      </c>
      <c r="D507" t="s">
        <v>11</v>
      </c>
      <c r="E507" t="s">
        <v>203</v>
      </c>
      <c r="F507" t="s">
        <v>600</v>
      </c>
      <c r="G507" t="s">
        <v>9562</v>
      </c>
      <c r="H507" t="s">
        <v>19</v>
      </c>
      <c r="I507">
        <v>2995</v>
      </c>
      <c r="J507">
        <v>5.9054341825099999E-2</v>
      </c>
      <c r="K507">
        <f t="shared" si="45"/>
        <v>0</v>
      </c>
      <c r="L507">
        <f t="shared" si="46"/>
        <v>0</v>
      </c>
      <c r="M507" t="b">
        <f t="shared" si="47"/>
        <v>0</v>
      </c>
      <c r="N507" t="str">
        <f>VLOOKUP(B507,Sheet3!$D$2:$I$578,6,FALSE)</f>
        <v>Marie-Hélène Fabre</v>
      </c>
      <c r="O507" t="str">
        <f t="shared" si="48"/>
        <v>Jean-Paul TOURNISSA</v>
      </c>
      <c r="P507" t="b">
        <f t="shared" si="49"/>
        <v>0</v>
      </c>
      <c r="Q507" t="b">
        <f>AND(M507,ISNA(VLOOKUP(B507,Sheet4!$A$1:$A$529,1,FALSE)))</f>
        <v>0</v>
      </c>
    </row>
    <row r="508" spans="1:17">
      <c r="A508" t="str">
        <f t="shared" si="44"/>
        <v>Michel PY</v>
      </c>
      <c r="B508" t="s">
        <v>599</v>
      </c>
      <c r="C508" t="e">
        <f>VLOOKUP(B508,Sheet5!$A$1158:$A$1246,1,FALSE)</f>
        <v>#N/A</v>
      </c>
      <c r="D508" t="s">
        <v>11</v>
      </c>
      <c r="E508" t="s">
        <v>31</v>
      </c>
      <c r="F508" t="s">
        <v>601</v>
      </c>
      <c r="G508" t="s">
        <v>9563</v>
      </c>
      <c r="H508" t="s">
        <v>26</v>
      </c>
      <c r="I508">
        <v>11738</v>
      </c>
      <c r="J508">
        <v>0.23144569761</v>
      </c>
      <c r="K508">
        <f t="shared" si="45"/>
        <v>0</v>
      </c>
      <c r="L508">
        <f t="shared" si="46"/>
        <v>0</v>
      </c>
      <c r="M508" t="b">
        <f t="shared" si="47"/>
        <v>0</v>
      </c>
      <c r="N508" t="str">
        <f>VLOOKUP(B508,Sheet3!$D$2:$I$578,6,FALSE)</f>
        <v>Marie-Hélène Fabre</v>
      </c>
      <c r="O508" t="str">
        <f t="shared" si="48"/>
        <v>Michel PY</v>
      </c>
      <c r="P508" t="b">
        <f t="shared" si="49"/>
        <v>0</v>
      </c>
      <c r="Q508" t="b">
        <f>AND(M508,ISNA(VLOOKUP(B508,Sheet4!$A$1:$A$529,1,FALSE)))</f>
        <v>0</v>
      </c>
    </row>
    <row r="509" spans="1:17">
      <c r="A509" t="str">
        <f t="shared" si="44"/>
        <v>Marie-Hélène FABRE</v>
      </c>
      <c r="B509" t="s">
        <v>599</v>
      </c>
      <c r="C509" t="e">
        <f>VLOOKUP(B509,Sheet5!$A$1158:$A$1246,1,FALSE)</f>
        <v>#N/A</v>
      </c>
      <c r="D509" t="s">
        <v>4</v>
      </c>
      <c r="E509" t="s">
        <v>9131</v>
      </c>
      <c r="F509" t="s">
        <v>602</v>
      </c>
      <c r="G509" t="s">
        <v>9564</v>
      </c>
      <c r="H509" t="s">
        <v>21</v>
      </c>
      <c r="I509">
        <v>13613</v>
      </c>
      <c r="J509">
        <v>0.268416278886</v>
      </c>
      <c r="K509">
        <f t="shared" si="45"/>
        <v>13613</v>
      </c>
      <c r="L509" t="str">
        <f t="shared" si="46"/>
        <v>SOC</v>
      </c>
      <c r="M509" t="b">
        <f t="shared" si="47"/>
        <v>0</v>
      </c>
      <c r="N509" t="str">
        <f>VLOOKUP(B509,Sheet3!$D$2:$I$578,6,FALSE)</f>
        <v>Marie-Hélène Fabre</v>
      </c>
      <c r="O509" t="str">
        <f t="shared" si="48"/>
        <v>Marie-Hélène FABRE</v>
      </c>
      <c r="P509" t="b">
        <f t="shared" si="49"/>
        <v>1</v>
      </c>
      <c r="Q509" t="b">
        <f>AND(M509,ISNA(VLOOKUP(B509,Sheet4!$A$1:$A$529,1,FALSE)))</f>
        <v>0</v>
      </c>
    </row>
    <row r="510" spans="1:17">
      <c r="A510" t="str">
        <f t="shared" si="44"/>
        <v>Flora BIENDICHO</v>
      </c>
      <c r="B510" t="s">
        <v>599</v>
      </c>
      <c r="C510" t="e">
        <f>VLOOKUP(B510,Sheet5!$A$1158:$A$1246,1,FALSE)</f>
        <v>#N/A</v>
      </c>
      <c r="D510" t="s">
        <v>4</v>
      </c>
      <c r="E510" t="s">
        <v>603</v>
      </c>
      <c r="F510" t="s">
        <v>604</v>
      </c>
      <c r="G510" t="s">
        <v>9565</v>
      </c>
      <c r="H510" t="s">
        <v>111</v>
      </c>
      <c r="I510">
        <v>295</v>
      </c>
      <c r="J510">
        <v>5.8167047874400002E-3</v>
      </c>
      <c r="K510">
        <f t="shared" si="45"/>
        <v>13613</v>
      </c>
      <c r="L510" t="str">
        <f t="shared" si="46"/>
        <v>SOC</v>
      </c>
      <c r="M510" t="b">
        <f t="shared" si="47"/>
        <v>0</v>
      </c>
      <c r="N510" t="str">
        <f>VLOOKUP(B510,Sheet3!$D$2:$I$578,6,FALSE)</f>
        <v>Marie-Hélène Fabre</v>
      </c>
      <c r="O510" t="str">
        <f t="shared" si="48"/>
        <v>Flora BIENDICHO</v>
      </c>
      <c r="P510" t="b">
        <f t="shared" si="49"/>
        <v>0</v>
      </c>
      <c r="Q510" t="b">
        <f>AND(M510,ISNA(VLOOKUP(B510,Sheet4!$A$1:$A$529,1,FALSE)))</f>
        <v>0</v>
      </c>
    </row>
    <row r="511" spans="1:17">
      <c r="A511" t="str">
        <f t="shared" si="44"/>
        <v>Didier CODORNIOU</v>
      </c>
      <c r="B511" t="s">
        <v>599</v>
      </c>
      <c r="C511" t="e">
        <f>VLOOKUP(B511,Sheet5!$A$1158:$A$1246,1,FALSE)</f>
        <v>#N/A</v>
      </c>
      <c r="D511" t="s">
        <v>11</v>
      </c>
      <c r="E511" t="s">
        <v>146</v>
      </c>
      <c r="F511" t="s">
        <v>605</v>
      </c>
      <c r="G511" t="s">
        <v>9566</v>
      </c>
      <c r="H511" t="s">
        <v>33</v>
      </c>
      <c r="I511">
        <v>11100</v>
      </c>
      <c r="J511">
        <v>0.21886584115499999</v>
      </c>
      <c r="K511">
        <f t="shared" si="45"/>
        <v>13613</v>
      </c>
      <c r="L511" t="str">
        <f t="shared" si="46"/>
        <v>SOC</v>
      </c>
      <c r="M511" t="b">
        <f t="shared" si="47"/>
        <v>0</v>
      </c>
      <c r="N511" t="str">
        <f>VLOOKUP(B511,Sheet3!$D$2:$I$578,6,FALSE)</f>
        <v>Marie-Hélène Fabre</v>
      </c>
      <c r="O511" t="str">
        <f t="shared" si="48"/>
        <v>Didier CODORNIOU</v>
      </c>
      <c r="P511" t="b">
        <f t="shared" si="49"/>
        <v>0</v>
      </c>
      <c r="Q511" t="b">
        <f>AND(M511,ISNA(VLOOKUP(B511,Sheet4!$A$1:$A$529,1,FALSE)))</f>
        <v>0</v>
      </c>
    </row>
    <row r="512" spans="1:17">
      <c r="A512" t="str">
        <f t="shared" si="44"/>
        <v>Annette VIGIER</v>
      </c>
      <c r="B512" t="s">
        <v>599</v>
      </c>
      <c r="C512" t="e">
        <f>VLOOKUP(B512,Sheet5!$A$1158:$A$1246,1,FALSE)</f>
        <v>#N/A</v>
      </c>
      <c r="D512" t="s">
        <v>4</v>
      </c>
      <c r="E512" t="s">
        <v>606</v>
      </c>
      <c r="F512" t="s">
        <v>607</v>
      </c>
      <c r="G512" t="s">
        <v>9567</v>
      </c>
      <c r="H512" t="s">
        <v>10</v>
      </c>
      <c r="I512">
        <v>161</v>
      </c>
      <c r="J512">
        <v>3.1745405789099998E-3</v>
      </c>
      <c r="K512">
        <f t="shared" si="45"/>
        <v>13613</v>
      </c>
      <c r="L512" t="str">
        <f t="shared" si="46"/>
        <v>SOC</v>
      </c>
      <c r="M512" t="b">
        <f t="shared" si="47"/>
        <v>0</v>
      </c>
      <c r="N512" t="str">
        <f>VLOOKUP(B512,Sheet3!$D$2:$I$578,6,FALSE)</f>
        <v>Marie-Hélène Fabre</v>
      </c>
      <c r="O512" t="str">
        <f t="shared" si="48"/>
        <v>Annette VIGIER</v>
      </c>
      <c r="P512" t="b">
        <f t="shared" si="49"/>
        <v>0</v>
      </c>
      <c r="Q512" t="b">
        <f>AND(M512,ISNA(VLOOKUP(B512,Sheet4!$A$1:$A$529,1,FALSE)))</f>
        <v>0</v>
      </c>
    </row>
    <row r="513" spans="1:17">
      <c r="A513" t="str">
        <f t="shared" si="44"/>
        <v>Patricia CANTEGREL</v>
      </c>
      <c r="B513" t="s">
        <v>599</v>
      </c>
      <c r="C513" t="e">
        <f>VLOOKUP(B513,Sheet5!$A$1158:$A$1246,1,FALSE)</f>
        <v>#N/A</v>
      </c>
      <c r="D513" t="s">
        <v>4</v>
      </c>
      <c r="E513" t="s">
        <v>441</v>
      </c>
      <c r="F513" t="s">
        <v>608</v>
      </c>
      <c r="G513" t="s">
        <v>9568</v>
      </c>
      <c r="H513" t="s">
        <v>13</v>
      </c>
      <c r="I513">
        <v>269</v>
      </c>
      <c r="J513">
        <v>5.3040460604099997E-3</v>
      </c>
      <c r="K513">
        <f t="shared" si="45"/>
        <v>13613</v>
      </c>
      <c r="L513" t="str">
        <f t="shared" si="46"/>
        <v>SOC</v>
      </c>
      <c r="M513" t="b">
        <f t="shared" si="47"/>
        <v>0</v>
      </c>
      <c r="N513" t="str">
        <f>VLOOKUP(B513,Sheet3!$D$2:$I$578,6,FALSE)</f>
        <v>Marie-Hélène Fabre</v>
      </c>
      <c r="O513" t="str">
        <f t="shared" si="48"/>
        <v>Patricia CANTEGREL</v>
      </c>
      <c r="P513" t="b">
        <f t="shared" si="49"/>
        <v>0</v>
      </c>
      <c r="Q513" t="b">
        <f>AND(M513,ISNA(VLOOKUP(B513,Sheet4!$A$1:$A$529,1,FALSE)))</f>
        <v>0</v>
      </c>
    </row>
    <row r="514" spans="1:17">
      <c r="A514" t="str">
        <f t="shared" si="44"/>
        <v>Laurent BILLIRAT</v>
      </c>
      <c r="B514" t="s">
        <v>599</v>
      </c>
      <c r="C514" t="e">
        <f>VLOOKUP(B514,Sheet5!$A$1158:$A$1246,1,FALSE)</f>
        <v>#N/A</v>
      </c>
      <c r="D514" t="s">
        <v>11</v>
      </c>
      <c r="E514" t="s">
        <v>342</v>
      </c>
      <c r="F514" t="s">
        <v>609</v>
      </c>
      <c r="G514" t="s">
        <v>9569</v>
      </c>
      <c r="H514" t="s">
        <v>33</v>
      </c>
      <c r="I514">
        <v>196</v>
      </c>
      <c r="J514">
        <v>3.8646580960600002E-3</v>
      </c>
      <c r="K514">
        <f t="shared" si="45"/>
        <v>13613</v>
      </c>
      <c r="L514" t="str">
        <f t="shared" si="46"/>
        <v>SOC</v>
      </c>
      <c r="M514" t="b">
        <f t="shared" si="47"/>
        <v>0</v>
      </c>
      <c r="N514" t="str">
        <f>VLOOKUP(B514,Sheet3!$D$2:$I$578,6,FALSE)</f>
        <v>Marie-Hélène Fabre</v>
      </c>
      <c r="O514" t="str">
        <f t="shared" si="48"/>
        <v>Laurent BILLIRAT</v>
      </c>
      <c r="P514" t="b">
        <f t="shared" si="49"/>
        <v>0</v>
      </c>
      <c r="Q514" t="b">
        <f>AND(M514,ISNA(VLOOKUP(B514,Sheet4!$A$1:$A$529,1,FALSE)))</f>
        <v>0</v>
      </c>
    </row>
    <row r="515" spans="1:17">
      <c r="A515" t="str">
        <f t="shared" ref="A515:A578" si="50">O515</f>
        <v>Laurence FUNÃˆS</v>
      </c>
      <c r="B515" t="s">
        <v>599</v>
      </c>
      <c r="C515" t="e">
        <f>VLOOKUP(B515,Sheet5!$A$1158:$A$1246,1,FALSE)</f>
        <v>#N/A</v>
      </c>
      <c r="D515" t="s">
        <v>4</v>
      </c>
      <c r="E515" t="s">
        <v>70</v>
      </c>
      <c r="F515" t="s">
        <v>610</v>
      </c>
      <c r="G515" t="s">
        <v>9570</v>
      </c>
      <c r="H515" t="s">
        <v>130</v>
      </c>
      <c r="I515">
        <v>373</v>
      </c>
      <c r="J515">
        <v>7.3546809685299998E-3</v>
      </c>
      <c r="K515">
        <f t="shared" ref="K515:K578" si="51">IF(B515&lt;&gt;B514,0,IF(NOT(ISERR(FIND(H515,"VECREGSOC"))),IF(I515&gt;K514,I515,K514),K514))</f>
        <v>13613</v>
      </c>
      <c r="L515" t="str">
        <f t="shared" ref="L515:L578" si="52">IF(B515&lt;&gt;B514,0,IF(NOT(ISERR(FIND(H515,"VECREGSOC"))),IF(I515&gt;K514,H515,L514),L514))</f>
        <v>SOC</v>
      </c>
      <c r="M515" t="b">
        <f t="shared" ref="M515:M578" si="53">B515&lt;&gt;B516</f>
        <v>0</v>
      </c>
      <c r="N515" t="str">
        <f>VLOOKUP(B515,Sheet3!$D$2:$I$578,6,FALSE)</f>
        <v>Marie-Hélène Fabre</v>
      </c>
      <c r="O515" t="str">
        <f t="shared" si="48"/>
        <v>Laurence FUNÃˆS</v>
      </c>
      <c r="P515" t="b">
        <f t="shared" si="49"/>
        <v>0</v>
      </c>
      <c r="Q515" t="b">
        <f>AND(M515,ISNA(VLOOKUP(B515,Sheet4!$A$1:$A$529,1,FALSE)))</f>
        <v>0</v>
      </c>
    </row>
    <row r="516" spans="1:17">
      <c r="A516" t="str">
        <f t="shared" si="50"/>
        <v>André SARFATI</v>
      </c>
      <c r="B516" t="s">
        <v>599</v>
      </c>
      <c r="C516" t="e">
        <f>VLOOKUP(B516,Sheet5!$A$1158:$A$1246,1,FALSE)</f>
        <v>#N/A</v>
      </c>
      <c r="D516" t="s">
        <v>11</v>
      </c>
      <c r="E516" t="s">
        <v>9005</v>
      </c>
      <c r="F516" t="s">
        <v>611</v>
      </c>
      <c r="G516" t="s">
        <v>9571</v>
      </c>
      <c r="H516" t="s">
        <v>29</v>
      </c>
      <c r="I516">
        <v>193</v>
      </c>
      <c r="J516">
        <v>3.8055051660200001E-3</v>
      </c>
      <c r="K516">
        <f t="shared" si="51"/>
        <v>13613</v>
      </c>
      <c r="L516" t="str">
        <f t="shared" si="52"/>
        <v>SOC</v>
      </c>
      <c r="M516" t="b">
        <f t="shared" si="53"/>
        <v>0</v>
      </c>
      <c r="N516" t="str">
        <f>VLOOKUP(B516,Sheet3!$D$2:$I$578,6,FALSE)</f>
        <v>Marie-Hélène Fabre</v>
      </c>
      <c r="O516" t="str">
        <f t="shared" si="48"/>
        <v>André SARFATI</v>
      </c>
      <c r="P516" t="b">
        <f t="shared" si="49"/>
        <v>0</v>
      </c>
      <c r="Q516" t="b">
        <f>AND(M516,ISNA(VLOOKUP(B516,Sheet4!$A$1:$A$529,1,FALSE)))</f>
        <v>0</v>
      </c>
    </row>
    <row r="517" spans="1:17">
      <c r="A517" t="str">
        <f t="shared" si="50"/>
        <v>Laure-Emmanuelle PHILIPPE</v>
      </c>
      <c r="B517" t="s">
        <v>599</v>
      </c>
      <c r="C517" t="e">
        <f>VLOOKUP(B517,Sheet5!$A$1158:$A$1246,1,FALSE)</f>
        <v>#N/A</v>
      </c>
      <c r="D517" t="s">
        <v>4</v>
      </c>
      <c r="E517" t="s">
        <v>612</v>
      </c>
      <c r="F517" t="s">
        <v>40</v>
      </c>
      <c r="G517" t="s">
        <v>385</v>
      </c>
      <c r="H517" t="s">
        <v>17</v>
      </c>
      <c r="I517">
        <v>9536</v>
      </c>
      <c r="J517">
        <v>0.18802744696000001</v>
      </c>
      <c r="K517">
        <f t="shared" si="51"/>
        <v>13613</v>
      </c>
      <c r="L517" t="str">
        <f t="shared" si="52"/>
        <v>SOC</v>
      </c>
      <c r="M517" t="b">
        <f t="shared" si="53"/>
        <v>0</v>
      </c>
      <c r="N517" t="str">
        <f>VLOOKUP(B517,Sheet3!$D$2:$I$578,6,FALSE)</f>
        <v>Marie-Hélène Fabre</v>
      </c>
      <c r="O517" t="str">
        <f t="shared" si="48"/>
        <v>Laure-Emmanuelle PHILIPPE</v>
      </c>
      <c r="P517" t="b">
        <f t="shared" si="49"/>
        <v>0</v>
      </c>
      <c r="Q517" t="b">
        <f>AND(M517,ISNA(VLOOKUP(B517,Sheet4!$A$1:$A$529,1,FALSE)))</f>
        <v>0</v>
      </c>
    </row>
    <row r="518" spans="1:17">
      <c r="A518" t="str">
        <f t="shared" si="50"/>
        <v>Paule CHATAIN</v>
      </c>
      <c r="B518" t="s">
        <v>599</v>
      </c>
      <c r="C518" t="e">
        <f>VLOOKUP(B518,Sheet5!$A$1158:$A$1246,1,FALSE)</f>
        <v>#N/A</v>
      </c>
      <c r="D518" t="s">
        <v>4</v>
      </c>
      <c r="E518" t="s">
        <v>613</v>
      </c>
      <c r="F518" t="s">
        <v>614</v>
      </c>
      <c r="G518" t="s">
        <v>9572</v>
      </c>
      <c r="H518" t="s">
        <v>33</v>
      </c>
      <c r="I518">
        <v>247</v>
      </c>
      <c r="J518">
        <v>4.8702579067699996E-3</v>
      </c>
      <c r="K518">
        <f t="shared" si="51"/>
        <v>13613</v>
      </c>
      <c r="L518" t="str">
        <f t="shared" si="52"/>
        <v>SOC</v>
      </c>
      <c r="M518" t="b">
        <f t="shared" si="53"/>
        <v>1</v>
      </c>
      <c r="N518" t="str">
        <f>VLOOKUP(B518,Sheet3!$D$2:$I$578,6,FALSE)</f>
        <v>Marie-Hélène Fabre</v>
      </c>
      <c r="O518" t="str">
        <f t="shared" si="48"/>
        <v>Paule CHATAIN</v>
      </c>
      <c r="P518" t="b">
        <f t="shared" si="49"/>
        <v>0</v>
      </c>
      <c r="Q518" t="b">
        <f>AND(M518,ISNA(VLOOKUP(B518,Sheet4!$A$1:$A$529,1,FALSE)))</f>
        <v>1</v>
      </c>
    </row>
    <row r="519" spans="1:17">
      <c r="A519" t="str">
        <f t="shared" si="50"/>
        <v xml:space="preserve"> </v>
      </c>
      <c r="B519" t="s">
        <v>615</v>
      </c>
      <c r="C519" t="e">
        <f>VLOOKUP(B519,Sheet5!$A$1158:$A$1246,1,FALSE)</f>
        <v>#N/A</v>
      </c>
      <c r="G519" t="s">
        <v>9202</v>
      </c>
      <c r="H519" t="s">
        <v>1</v>
      </c>
      <c r="I519">
        <v>87613</v>
      </c>
      <c r="J519">
        <v>1</v>
      </c>
      <c r="K519">
        <f t="shared" si="51"/>
        <v>0</v>
      </c>
      <c r="L519">
        <f t="shared" si="52"/>
        <v>0</v>
      </c>
      <c r="M519" t="b">
        <f t="shared" si="53"/>
        <v>0</v>
      </c>
      <c r="N519" t="str">
        <f>VLOOKUP(B519,Sheet3!$D$2:$I$578,6,FALSE)</f>
        <v>Jean-Paul Dupre</v>
      </c>
      <c r="O519" t="str">
        <f t="shared" si="48"/>
        <v xml:space="preserve"> </v>
      </c>
      <c r="P519" t="b">
        <f t="shared" si="49"/>
        <v>0</v>
      </c>
      <c r="Q519" t="b">
        <f>AND(M519,ISNA(VLOOKUP(B519,Sheet4!$A$1:$A$529,1,FALSE)))</f>
        <v>0</v>
      </c>
    </row>
    <row r="520" spans="1:17">
      <c r="A520" t="str">
        <f t="shared" si="50"/>
        <v xml:space="preserve"> </v>
      </c>
      <c r="B520" t="s">
        <v>615</v>
      </c>
      <c r="C520" t="e">
        <f>VLOOKUP(B520,Sheet5!$A$1158:$A$1246,1,FALSE)</f>
        <v>#N/A</v>
      </c>
      <c r="G520" t="s">
        <v>9202</v>
      </c>
      <c r="H520" t="s">
        <v>2</v>
      </c>
      <c r="I520">
        <v>30825</v>
      </c>
      <c r="J520">
        <v>0.351831349229</v>
      </c>
      <c r="K520">
        <f t="shared" si="51"/>
        <v>0</v>
      </c>
      <c r="L520">
        <f t="shared" si="52"/>
        <v>0</v>
      </c>
      <c r="M520" t="b">
        <f t="shared" si="53"/>
        <v>0</v>
      </c>
      <c r="N520" t="str">
        <f>VLOOKUP(B520,Sheet3!$D$2:$I$578,6,FALSE)</f>
        <v>Jean-Paul Dupre</v>
      </c>
      <c r="O520" t="str">
        <f t="shared" si="48"/>
        <v xml:space="preserve"> </v>
      </c>
      <c r="P520" t="b">
        <f t="shared" si="49"/>
        <v>0</v>
      </c>
      <c r="Q520" t="b">
        <f>AND(M520,ISNA(VLOOKUP(B520,Sheet4!$A$1:$A$529,1,FALSE)))</f>
        <v>0</v>
      </c>
    </row>
    <row r="521" spans="1:17">
      <c r="A521" t="str">
        <f t="shared" si="50"/>
        <v xml:space="preserve"> </v>
      </c>
      <c r="B521" t="s">
        <v>615</v>
      </c>
      <c r="C521" t="e">
        <f>VLOOKUP(B521,Sheet5!$A$1158:$A$1246,1,FALSE)</f>
        <v>#N/A</v>
      </c>
      <c r="G521" t="s">
        <v>9202</v>
      </c>
      <c r="H521" t="s">
        <v>3</v>
      </c>
      <c r="I521">
        <v>1092</v>
      </c>
      <c r="J521">
        <v>1.2463903758600001E-2</v>
      </c>
      <c r="K521">
        <f t="shared" si="51"/>
        <v>0</v>
      </c>
      <c r="L521">
        <f t="shared" si="52"/>
        <v>0</v>
      </c>
      <c r="M521" t="b">
        <f t="shared" si="53"/>
        <v>0</v>
      </c>
      <c r="N521" t="str">
        <f>VLOOKUP(B521,Sheet3!$D$2:$I$578,6,FALSE)</f>
        <v>Jean-Paul Dupre</v>
      </c>
      <c r="O521" t="str">
        <f t="shared" si="48"/>
        <v xml:space="preserve"> </v>
      </c>
      <c r="P521" t="b">
        <f t="shared" si="49"/>
        <v>0</v>
      </c>
      <c r="Q521" t="b">
        <f>AND(M521,ISNA(VLOOKUP(B521,Sheet4!$A$1:$A$529,1,FALSE)))</f>
        <v>0</v>
      </c>
    </row>
    <row r="522" spans="1:17">
      <c r="A522" t="str">
        <f t="shared" si="50"/>
        <v>Marie-Angèle LARRUY</v>
      </c>
      <c r="B522" t="s">
        <v>615</v>
      </c>
      <c r="C522" t="e">
        <f>VLOOKUP(B522,Sheet5!$A$1158:$A$1246,1,FALSE)</f>
        <v>#N/A</v>
      </c>
      <c r="D522" t="s">
        <v>4</v>
      </c>
      <c r="E522" t="s">
        <v>9132</v>
      </c>
      <c r="F522" t="s">
        <v>616</v>
      </c>
      <c r="G522" t="s">
        <v>9573</v>
      </c>
      <c r="H522" t="s">
        <v>19</v>
      </c>
      <c r="I522">
        <v>4512</v>
      </c>
      <c r="J522">
        <v>8.1011203677100005E-2</v>
      </c>
      <c r="K522">
        <f t="shared" si="51"/>
        <v>0</v>
      </c>
      <c r="L522">
        <f t="shared" si="52"/>
        <v>0</v>
      </c>
      <c r="M522" t="b">
        <f t="shared" si="53"/>
        <v>0</v>
      </c>
      <c r="N522" t="str">
        <f>VLOOKUP(B522,Sheet3!$D$2:$I$578,6,FALSE)</f>
        <v>Jean-Paul Dupre</v>
      </c>
      <c r="O522" t="str">
        <f t="shared" si="48"/>
        <v>Marie-Angèle LARRUY</v>
      </c>
      <c r="P522" t="b">
        <f t="shared" si="49"/>
        <v>0</v>
      </c>
      <c r="Q522" t="b">
        <f>AND(M522,ISNA(VLOOKUP(B522,Sheet4!$A$1:$A$529,1,FALSE)))</f>
        <v>0</v>
      </c>
    </row>
    <row r="523" spans="1:17">
      <c r="A523" t="str">
        <f t="shared" si="50"/>
        <v>Maria LESOEUR</v>
      </c>
      <c r="B523" t="s">
        <v>615</v>
      </c>
      <c r="C523" t="e">
        <f>VLOOKUP(B523,Sheet5!$A$1158:$A$1246,1,FALSE)</f>
        <v>#N/A</v>
      </c>
      <c r="D523" t="s">
        <v>4</v>
      </c>
      <c r="E523" t="s">
        <v>617</v>
      </c>
      <c r="F523" t="s">
        <v>618</v>
      </c>
      <c r="G523" t="s">
        <v>9574</v>
      </c>
      <c r="H523" t="s">
        <v>306</v>
      </c>
      <c r="I523">
        <v>181</v>
      </c>
      <c r="J523">
        <v>3.24978454467E-3</v>
      </c>
      <c r="K523">
        <f t="shared" si="51"/>
        <v>181</v>
      </c>
      <c r="L523" t="str">
        <f t="shared" si="52"/>
        <v>REG</v>
      </c>
      <c r="M523" t="b">
        <f t="shared" si="53"/>
        <v>0</v>
      </c>
      <c r="N523" t="str">
        <f>VLOOKUP(B523,Sheet3!$D$2:$I$578,6,FALSE)</f>
        <v>Jean-Paul Dupre</v>
      </c>
      <c r="O523" t="str">
        <f t="shared" si="48"/>
        <v>Maria LESOEUR</v>
      </c>
      <c r="P523" t="b">
        <f t="shared" si="49"/>
        <v>0</v>
      </c>
      <c r="Q523" t="b">
        <f>AND(M523,ISNA(VLOOKUP(B523,Sheet4!$A$1:$A$529,1,FALSE)))</f>
        <v>0</v>
      </c>
    </row>
    <row r="524" spans="1:17">
      <c r="A524" t="str">
        <f t="shared" si="50"/>
        <v>Lidwine KEMPF</v>
      </c>
      <c r="B524" t="s">
        <v>615</v>
      </c>
      <c r="C524" t="e">
        <f>VLOOKUP(B524,Sheet5!$A$1158:$A$1246,1,FALSE)</f>
        <v>#N/A</v>
      </c>
      <c r="D524" t="s">
        <v>4</v>
      </c>
      <c r="E524" t="s">
        <v>619</v>
      </c>
      <c r="F524" t="s">
        <v>620</v>
      </c>
      <c r="G524" t="s">
        <v>9575</v>
      </c>
      <c r="H524" t="s">
        <v>306</v>
      </c>
      <c r="I524">
        <v>1417</v>
      </c>
      <c r="J524">
        <v>2.5441683424300001E-2</v>
      </c>
      <c r="K524">
        <f t="shared" si="51"/>
        <v>1417</v>
      </c>
      <c r="L524" t="str">
        <f t="shared" si="52"/>
        <v>REG</v>
      </c>
      <c r="M524" t="b">
        <f t="shared" si="53"/>
        <v>0</v>
      </c>
      <c r="N524" t="str">
        <f>VLOOKUP(B524,Sheet3!$D$2:$I$578,6,FALSE)</f>
        <v>Jean-Paul Dupre</v>
      </c>
      <c r="O524" t="str">
        <f t="shared" si="48"/>
        <v>Lidwine KEMPF</v>
      </c>
      <c r="P524" t="b">
        <f t="shared" si="49"/>
        <v>0</v>
      </c>
      <c r="Q524" t="b">
        <f>AND(M524,ISNA(VLOOKUP(B524,Sheet4!$A$1:$A$529,1,FALSE)))</f>
        <v>0</v>
      </c>
    </row>
    <row r="525" spans="1:17">
      <c r="A525" t="str">
        <f t="shared" si="50"/>
        <v>Marie-Josée SUTTER</v>
      </c>
      <c r="B525" t="s">
        <v>615</v>
      </c>
      <c r="C525" t="e">
        <f>VLOOKUP(B525,Sheet5!$A$1158:$A$1246,1,FALSE)</f>
        <v>#N/A</v>
      </c>
      <c r="D525" t="s">
        <v>4</v>
      </c>
      <c r="E525" t="s">
        <v>9014</v>
      </c>
      <c r="F525" t="s">
        <v>504</v>
      </c>
      <c r="G525" t="s">
        <v>9495</v>
      </c>
      <c r="H525" t="s">
        <v>17</v>
      </c>
      <c r="I525">
        <v>8758</v>
      </c>
      <c r="J525">
        <v>0.15724648089599999</v>
      </c>
      <c r="K525">
        <f t="shared" si="51"/>
        <v>1417</v>
      </c>
      <c r="L525" t="str">
        <f t="shared" si="52"/>
        <v>REG</v>
      </c>
      <c r="M525" t="b">
        <f t="shared" si="53"/>
        <v>0</v>
      </c>
      <c r="N525" t="str">
        <f>VLOOKUP(B525,Sheet3!$D$2:$I$578,6,FALSE)</f>
        <v>Jean-Paul Dupre</v>
      </c>
      <c r="O525" t="str">
        <f t="shared" si="48"/>
        <v>Marie-Josée SUTTER</v>
      </c>
      <c r="P525" t="b">
        <f t="shared" si="49"/>
        <v>0</v>
      </c>
      <c r="Q525" t="b">
        <f>AND(M525,ISNA(VLOOKUP(B525,Sheet4!$A$1:$A$529,1,FALSE)))</f>
        <v>0</v>
      </c>
    </row>
    <row r="526" spans="1:17">
      <c r="A526" t="str">
        <f t="shared" si="50"/>
        <v>Jean-Paul DUPRE</v>
      </c>
      <c r="B526" t="s">
        <v>615</v>
      </c>
      <c r="C526" t="e">
        <f>VLOOKUP(B526,Sheet5!$A$1158:$A$1246,1,FALSE)</f>
        <v>#N/A</v>
      </c>
      <c r="D526" t="s">
        <v>11</v>
      </c>
      <c r="E526" t="s">
        <v>203</v>
      </c>
      <c r="F526" t="s">
        <v>621</v>
      </c>
      <c r="G526" t="s">
        <v>9576</v>
      </c>
      <c r="H526" t="s">
        <v>21</v>
      </c>
      <c r="I526">
        <v>25040</v>
      </c>
      <c r="J526">
        <v>0.449583453031</v>
      </c>
      <c r="K526">
        <f t="shared" si="51"/>
        <v>25040</v>
      </c>
      <c r="L526" t="str">
        <f t="shared" si="52"/>
        <v>SOC</v>
      </c>
      <c r="M526" t="b">
        <f t="shared" si="53"/>
        <v>0</v>
      </c>
      <c r="N526" t="str">
        <f>VLOOKUP(B526,Sheet3!$D$2:$I$578,6,FALSE)</f>
        <v>Jean-Paul Dupre</v>
      </c>
      <c r="O526" t="str">
        <f t="shared" ref="O526:O589" si="54">E526&amp;" "&amp;F526</f>
        <v>Jean-Paul DUPRE</v>
      </c>
      <c r="P526" t="b">
        <f t="shared" si="49"/>
        <v>1</v>
      </c>
      <c r="Q526" t="b">
        <f>AND(M526,ISNA(VLOOKUP(B526,Sheet4!$A$1:$A$529,1,FALSE)))</f>
        <v>0</v>
      </c>
    </row>
    <row r="527" spans="1:17">
      <c r="A527" t="str">
        <f t="shared" si="50"/>
        <v>Jacques CROS</v>
      </c>
      <c r="B527" t="s">
        <v>615</v>
      </c>
      <c r="C527" t="e">
        <f>VLOOKUP(B527,Sheet5!$A$1158:$A$1246,1,FALSE)</f>
        <v>#N/A</v>
      </c>
      <c r="D527" t="s">
        <v>11</v>
      </c>
      <c r="E527" t="s">
        <v>14</v>
      </c>
      <c r="F527" t="s">
        <v>622</v>
      </c>
      <c r="G527" t="s">
        <v>9577</v>
      </c>
      <c r="H527" t="s">
        <v>29</v>
      </c>
      <c r="I527">
        <v>927</v>
      </c>
      <c r="J527">
        <v>1.6643924159700001E-2</v>
      </c>
      <c r="K527">
        <f t="shared" si="51"/>
        <v>25040</v>
      </c>
      <c r="L527" t="str">
        <f t="shared" si="52"/>
        <v>SOC</v>
      </c>
      <c r="M527" t="b">
        <f t="shared" si="53"/>
        <v>0</v>
      </c>
      <c r="N527" t="str">
        <f>VLOOKUP(B527,Sheet3!$D$2:$I$578,6,FALSE)</f>
        <v>Jean-Paul Dupre</v>
      </c>
      <c r="O527" t="str">
        <f t="shared" si="54"/>
        <v>Jacques CROS</v>
      </c>
      <c r="P527" t="b">
        <f t="shared" ref="P527:P590" si="55">O527=N527</f>
        <v>0</v>
      </c>
      <c r="Q527" t="b">
        <f>AND(M527,ISNA(VLOOKUP(B527,Sheet4!$A$1:$A$529,1,FALSE)))</f>
        <v>0</v>
      </c>
    </row>
    <row r="528" spans="1:17">
      <c r="A528" t="str">
        <f t="shared" si="50"/>
        <v>Patrick DHERSIN</v>
      </c>
      <c r="B528" t="s">
        <v>615</v>
      </c>
      <c r="C528" t="e">
        <f>VLOOKUP(B528,Sheet5!$A$1158:$A$1246,1,FALSE)</f>
        <v>#N/A</v>
      </c>
      <c r="D528" t="s">
        <v>11</v>
      </c>
      <c r="E528" t="s">
        <v>100</v>
      </c>
      <c r="F528" t="s">
        <v>623</v>
      </c>
      <c r="G528" t="s">
        <v>9578</v>
      </c>
      <c r="H528" t="s">
        <v>29</v>
      </c>
      <c r="I528">
        <v>212</v>
      </c>
      <c r="J528">
        <v>3.80637747774E-3</v>
      </c>
      <c r="K528">
        <f t="shared" si="51"/>
        <v>25040</v>
      </c>
      <c r="L528" t="str">
        <f t="shared" si="52"/>
        <v>SOC</v>
      </c>
      <c r="M528" t="b">
        <f t="shared" si="53"/>
        <v>0</v>
      </c>
      <c r="N528" t="str">
        <f>VLOOKUP(B528,Sheet3!$D$2:$I$578,6,FALSE)</f>
        <v>Jean-Paul Dupre</v>
      </c>
      <c r="O528" t="str">
        <f t="shared" si="54"/>
        <v>Patrick DHERSIN</v>
      </c>
      <c r="P528" t="b">
        <f t="shared" si="55"/>
        <v>0</v>
      </c>
      <c r="Q528" t="b">
        <f>AND(M528,ISNA(VLOOKUP(B528,Sheet4!$A$1:$A$529,1,FALSE)))</f>
        <v>0</v>
      </c>
    </row>
    <row r="529" spans="1:17">
      <c r="A529" t="str">
        <f t="shared" si="50"/>
        <v>Emmanuel BRESSON</v>
      </c>
      <c r="B529" t="s">
        <v>615</v>
      </c>
      <c r="C529" t="e">
        <f>VLOOKUP(B529,Sheet5!$A$1158:$A$1246,1,FALSE)</f>
        <v>#N/A</v>
      </c>
      <c r="D529" t="s">
        <v>11</v>
      </c>
      <c r="E529" t="s">
        <v>624</v>
      </c>
      <c r="F529" t="s">
        <v>625</v>
      </c>
      <c r="G529" t="s">
        <v>9579</v>
      </c>
      <c r="H529" t="s">
        <v>26</v>
      </c>
      <c r="I529">
        <v>12559</v>
      </c>
      <c r="J529">
        <v>0.22549195633399999</v>
      </c>
      <c r="K529">
        <f t="shared" si="51"/>
        <v>25040</v>
      </c>
      <c r="L529" t="str">
        <f t="shared" si="52"/>
        <v>SOC</v>
      </c>
      <c r="M529" t="b">
        <f t="shared" si="53"/>
        <v>0</v>
      </c>
      <c r="N529" t="str">
        <f>VLOOKUP(B529,Sheet3!$D$2:$I$578,6,FALSE)</f>
        <v>Jean-Paul Dupre</v>
      </c>
      <c r="O529" t="str">
        <f t="shared" si="54"/>
        <v>Emmanuel BRESSON</v>
      </c>
      <c r="P529" t="b">
        <f t="shared" si="55"/>
        <v>0</v>
      </c>
      <c r="Q529" t="b">
        <f>AND(M529,ISNA(VLOOKUP(B529,Sheet4!$A$1:$A$529,1,FALSE)))</f>
        <v>0</v>
      </c>
    </row>
    <row r="530" spans="1:17">
      <c r="A530" t="str">
        <f t="shared" si="50"/>
        <v>Jean-Pierre QUAGLIERI</v>
      </c>
      <c r="B530" t="s">
        <v>615</v>
      </c>
      <c r="C530" t="e">
        <f>VLOOKUP(B530,Sheet5!$A$1158:$A$1246,1,FALSE)</f>
        <v>#N/A</v>
      </c>
      <c r="D530" t="s">
        <v>11</v>
      </c>
      <c r="E530" t="s">
        <v>140</v>
      </c>
      <c r="F530" t="s">
        <v>626</v>
      </c>
      <c r="G530" t="s">
        <v>9580</v>
      </c>
      <c r="H530" t="s">
        <v>33</v>
      </c>
      <c r="I530">
        <v>1407</v>
      </c>
      <c r="J530">
        <v>2.52621373169E-2</v>
      </c>
      <c r="K530">
        <f t="shared" si="51"/>
        <v>25040</v>
      </c>
      <c r="L530" t="str">
        <f t="shared" si="52"/>
        <v>SOC</v>
      </c>
      <c r="M530" t="b">
        <f t="shared" si="53"/>
        <v>0</v>
      </c>
      <c r="N530" t="str">
        <f>VLOOKUP(B530,Sheet3!$D$2:$I$578,6,FALSE)</f>
        <v>Jean-Paul Dupre</v>
      </c>
      <c r="O530" t="str">
        <f t="shared" si="54"/>
        <v>Jean-Pierre QUAGLIERI</v>
      </c>
      <c r="P530" t="b">
        <f t="shared" si="55"/>
        <v>0</v>
      </c>
      <c r="Q530" t="b">
        <f>AND(M530,ISNA(VLOOKUP(B530,Sheet4!$A$1:$A$529,1,FALSE)))</f>
        <v>0</v>
      </c>
    </row>
    <row r="531" spans="1:17">
      <c r="A531" t="str">
        <f t="shared" si="50"/>
        <v>André ARRANS</v>
      </c>
      <c r="B531" t="s">
        <v>615</v>
      </c>
      <c r="C531" t="e">
        <f>VLOOKUP(B531,Sheet5!$A$1158:$A$1246,1,FALSE)</f>
        <v>#N/A</v>
      </c>
      <c r="D531" t="s">
        <v>11</v>
      </c>
      <c r="E531" t="s">
        <v>9005</v>
      </c>
      <c r="F531" t="s">
        <v>627</v>
      </c>
      <c r="G531" t="s">
        <v>9581</v>
      </c>
      <c r="H531" t="s">
        <v>111</v>
      </c>
      <c r="I531">
        <v>389</v>
      </c>
      <c r="J531">
        <v>6.9843435794300001E-3</v>
      </c>
      <c r="K531">
        <f t="shared" si="51"/>
        <v>25040</v>
      </c>
      <c r="L531" t="str">
        <f t="shared" si="52"/>
        <v>SOC</v>
      </c>
      <c r="M531" t="b">
        <f t="shared" si="53"/>
        <v>0</v>
      </c>
      <c r="N531" t="str">
        <f>VLOOKUP(B531,Sheet3!$D$2:$I$578,6,FALSE)</f>
        <v>Jean-Paul Dupre</v>
      </c>
      <c r="O531" t="str">
        <f t="shared" si="54"/>
        <v>André ARRANS</v>
      </c>
      <c r="P531" t="b">
        <f t="shared" si="55"/>
        <v>0</v>
      </c>
      <c r="Q531" t="b">
        <f>AND(M531,ISNA(VLOOKUP(B531,Sheet4!$A$1:$A$529,1,FALSE)))</f>
        <v>0</v>
      </c>
    </row>
    <row r="532" spans="1:17">
      <c r="A532" t="str">
        <f t="shared" si="50"/>
        <v>Dominique GALONNIER</v>
      </c>
      <c r="B532" t="s">
        <v>615</v>
      </c>
      <c r="C532" t="e">
        <f>VLOOKUP(B532,Sheet5!$A$1158:$A$1246,1,FALSE)</f>
        <v>#N/A</v>
      </c>
      <c r="D532" t="s">
        <v>11</v>
      </c>
      <c r="E532" t="s">
        <v>180</v>
      </c>
      <c r="F532" t="s">
        <v>628</v>
      </c>
      <c r="G532" t="s">
        <v>9582</v>
      </c>
      <c r="H532" t="s">
        <v>10</v>
      </c>
      <c r="I532">
        <v>294</v>
      </c>
      <c r="J532">
        <v>5.2786555587500004E-3</v>
      </c>
      <c r="K532">
        <f t="shared" si="51"/>
        <v>25040</v>
      </c>
      <c r="L532" t="str">
        <f t="shared" si="52"/>
        <v>SOC</v>
      </c>
      <c r="M532" t="b">
        <f t="shared" si="53"/>
        <v>1</v>
      </c>
      <c r="N532" t="str">
        <f>VLOOKUP(B532,Sheet3!$D$2:$I$578,6,FALSE)</f>
        <v>Jean-Paul Dupre</v>
      </c>
      <c r="O532" t="str">
        <f t="shared" si="54"/>
        <v>Dominique GALONNIER</v>
      </c>
      <c r="P532" t="b">
        <f t="shared" si="55"/>
        <v>0</v>
      </c>
      <c r="Q532" t="b">
        <f>AND(M532,ISNA(VLOOKUP(B532,Sheet4!$A$1:$A$529,1,FALSE)))</f>
        <v>1</v>
      </c>
    </row>
    <row r="533" spans="1:17">
      <c r="A533" t="str">
        <f t="shared" si="50"/>
        <v xml:space="preserve"> </v>
      </c>
      <c r="B533" t="s">
        <v>629</v>
      </c>
      <c r="C533" t="e">
        <f>VLOOKUP(B533,Sheet5!$A$1158:$A$1246,1,FALSE)</f>
        <v>#N/A</v>
      </c>
      <c r="G533" t="s">
        <v>9202</v>
      </c>
      <c r="H533" t="s">
        <v>1</v>
      </c>
      <c r="I533">
        <v>75457</v>
      </c>
      <c r="J533">
        <v>1</v>
      </c>
      <c r="K533">
        <f t="shared" si="51"/>
        <v>0</v>
      </c>
      <c r="L533">
        <f t="shared" si="52"/>
        <v>0</v>
      </c>
      <c r="M533" t="b">
        <f t="shared" si="53"/>
        <v>0</v>
      </c>
      <c r="N533" t="str">
        <f>VLOOKUP(B533,Sheet3!$D$2:$I$578,6,FALSE)</f>
        <v>Monique Bultel-Herment</v>
      </c>
      <c r="O533" t="str">
        <f t="shared" si="54"/>
        <v xml:space="preserve"> </v>
      </c>
      <c r="P533" t="b">
        <f t="shared" si="55"/>
        <v>0</v>
      </c>
      <c r="Q533" t="b">
        <f>AND(M533,ISNA(VLOOKUP(B533,Sheet4!$A$1:$A$529,1,FALSE)))</f>
        <v>0</v>
      </c>
    </row>
    <row r="534" spans="1:17">
      <c r="A534" t="str">
        <f t="shared" si="50"/>
        <v xml:space="preserve"> </v>
      </c>
      <c r="B534" t="s">
        <v>629</v>
      </c>
      <c r="C534" t="e">
        <f>VLOOKUP(B534,Sheet5!$A$1158:$A$1246,1,FALSE)</f>
        <v>#N/A</v>
      </c>
      <c r="G534" t="s">
        <v>9202</v>
      </c>
      <c r="H534" t="s">
        <v>2</v>
      </c>
      <c r="I534">
        <v>25660</v>
      </c>
      <c r="J534">
        <v>0.34006122692399998</v>
      </c>
      <c r="K534">
        <f t="shared" si="51"/>
        <v>0</v>
      </c>
      <c r="L534">
        <f t="shared" si="52"/>
        <v>0</v>
      </c>
      <c r="M534" t="b">
        <f t="shared" si="53"/>
        <v>0</v>
      </c>
      <c r="N534" t="str">
        <f>VLOOKUP(B534,Sheet3!$D$2:$I$578,6,FALSE)</f>
        <v>Monique Bultel-Herment</v>
      </c>
      <c r="O534" t="str">
        <f t="shared" si="54"/>
        <v xml:space="preserve"> </v>
      </c>
      <c r="P534" t="b">
        <f t="shared" si="55"/>
        <v>0</v>
      </c>
      <c r="Q534" t="b">
        <f>AND(M534,ISNA(VLOOKUP(B534,Sheet4!$A$1:$A$529,1,FALSE)))</f>
        <v>0</v>
      </c>
    </row>
    <row r="535" spans="1:17">
      <c r="A535" t="str">
        <f t="shared" si="50"/>
        <v xml:space="preserve"> </v>
      </c>
      <c r="B535" t="s">
        <v>629</v>
      </c>
      <c r="C535" t="e">
        <f>VLOOKUP(B535,Sheet5!$A$1158:$A$1246,1,FALSE)</f>
        <v>#N/A</v>
      </c>
      <c r="G535" t="s">
        <v>9202</v>
      </c>
      <c r="H535" t="s">
        <v>3</v>
      </c>
      <c r="I535">
        <v>873</v>
      </c>
      <c r="J535">
        <v>1.15695031607E-2</v>
      </c>
      <c r="K535">
        <f t="shared" si="51"/>
        <v>0</v>
      </c>
      <c r="L535">
        <f t="shared" si="52"/>
        <v>0</v>
      </c>
      <c r="M535" t="b">
        <f t="shared" si="53"/>
        <v>0</v>
      </c>
      <c r="N535" t="str">
        <f>VLOOKUP(B535,Sheet3!$D$2:$I$578,6,FALSE)</f>
        <v>Monique Bultel-Herment</v>
      </c>
      <c r="O535" t="str">
        <f t="shared" si="54"/>
        <v xml:space="preserve"> </v>
      </c>
      <c r="P535" t="b">
        <f t="shared" si="55"/>
        <v>0</v>
      </c>
      <c r="Q535" t="b">
        <f>AND(M535,ISNA(VLOOKUP(B535,Sheet4!$A$1:$A$529,1,FALSE)))</f>
        <v>0</v>
      </c>
    </row>
    <row r="536" spans="1:17">
      <c r="A536" t="str">
        <f t="shared" si="50"/>
        <v>Guilhem SERIEYS</v>
      </c>
      <c r="B536" t="s">
        <v>629</v>
      </c>
      <c r="C536" t="e">
        <f>VLOOKUP(B536,Sheet5!$A$1158:$A$1246,1,FALSE)</f>
        <v>#N/A</v>
      </c>
      <c r="D536" t="s">
        <v>11</v>
      </c>
      <c r="E536" t="s">
        <v>630</v>
      </c>
      <c r="F536" t="s">
        <v>631</v>
      </c>
      <c r="G536" t="s">
        <v>9583</v>
      </c>
      <c r="H536" t="s">
        <v>19</v>
      </c>
      <c r="I536">
        <v>2708</v>
      </c>
      <c r="J536">
        <v>5.5351156896400001E-2</v>
      </c>
      <c r="K536">
        <f t="shared" si="51"/>
        <v>0</v>
      </c>
      <c r="L536">
        <f t="shared" si="52"/>
        <v>0</v>
      </c>
      <c r="M536" t="b">
        <f t="shared" si="53"/>
        <v>0</v>
      </c>
      <c r="N536" t="str">
        <f>VLOOKUP(B536,Sheet3!$D$2:$I$578,6,FALSE)</f>
        <v>Monique Bultel-Herment</v>
      </c>
      <c r="O536" t="str">
        <f t="shared" si="54"/>
        <v>Guilhem SERIEYS</v>
      </c>
      <c r="P536" t="b">
        <f t="shared" si="55"/>
        <v>0</v>
      </c>
      <c r="Q536" t="b">
        <f>AND(M536,ISNA(VLOOKUP(B536,Sheet4!$A$1:$A$529,1,FALSE)))</f>
        <v>0</v>
      </c>
    </row>
    <row r="537" spans="1:17">
      <c r="A537" t="str">
        <f t="shared" si="50"/>
        <v>Bruno BERARDI</v>
      </c>
      <c r="B537" t="s">
        <v>629</v>
      </c>
      <c r="C537" t="e">
        <f>VLOOKUP(B537,Sheet5!$A$1158:$A$1246,1,FALSE)</f>
        <v>#N/A</v>
      </c>
      <c r="D537" t="s">
        <v>11</v>
      </c>
      <c r="E537" t="s">
        <v>251</v>
      </c>
      <c r="F537" t="s">
        <v>632</v>
      </c>
      <c r="G537" t="s">
        <v>9584</v>
      </c>
      <c r="H537" t="s">
        <v>7</v>
      </c>
      <c r="I537">
        <v>1478</v>
      </c>
      <c r="J537">
        <v>3.0210121821599999E-2</v>
      </c>
      <c r="K537">
        <f t="shared" si="51"/>
        <v>1478</v>
      </c>
      <c r="L537" t="str">
        <f t="shared" si="52"/>
        <v>VEC</v>
      </c>
      <c r="M537" t="b">
        <f t="shared" si="53"/>
        <v>0</v>
      </c>
      <c r="N537" t="str">
        <f>VLOOKUP(B537,Sheet3!$D$2:$I$578,6,FALSE)</f>
        <v>Monique Bultel-Herment</v>
      </c>
      <c r="O537" t="str">
        <f t="shared" si="54"/>
        <v>Bruno BERARDI</v>
      </c>
      <c r="P537" t="b">
        <f t="shared" si="55"/>
        <v>0</v>
      </c>
      <c r="Q537" t="b">
        <f>AND(M537,ISNA(VLOOKUP(B537,Sheet4!$A$1:$A$529,1,FALSE)))</f>
        <v>0</v>
      </c>
    </row>
    <row r="538" spans="1:17">
      <c r="A538" t="str">
        <f t="shared" si="50"/>
        <v>Marie-Line FAIXA</v>
      </c>
      <c r="B538" t="s">
        <v>629</v>
      </c>
      <c r="C538" t="e">
        <f>VLOOKUP(B538,Sheet5!$A$1158:$A$1246,1,FALSE)</f>
        <v>#N/A</v>
      </c>
      <c r="D538" t="s">
        <v>4</v>
      </c>
      <c r="E538" t="s">
        <v>633</v>
      </c>
      <c r="F538" t="s">
        <v>634</v>
      </c>
      <c r="G538" t="s">
        <v>9585</v>
      </c>
      <c r="H538" t="s">
        <v>29</v>
      </c>
      <c r="I538">
        <v>337</v>
      </c>
      <c r="J538">
        <v>6.8882348131799999E-3</v>
      </c>
      <c r="K538">
        <f t="shared" si="51"/>
        <v>1478</v>
      </c>
      <c r="L538" t="str">
        <f t="shared" si="52"/>
        <v>VEC</v>
      </c>
      <c r="M538" t="b">
        <f t="shared" si="53"/>
        <v>0</v>
      </c>
      <c r="N538" t="str">
        <f>VLOOKUP(B538,Sheet3!$D$2:$I$578,6,FALSE)</f>
        <v>Monique Bultel-Herment</v>
      </c>
      <c r="O538" t="str">
        <f t="shared" si="54"/>
        <v>Marie-Line FAIXA</v>
      </c>
      <c r="P538" t="b">
        <f t="shared" si="55"/>
        <v>0</v>
      </c>
      <c r="Q538" t="b">
        <f>AND(M538,ISNA(VLOOKUP(B538,Sheet4!$A$1:$A$529,1,FALSE)))</f>
        <v>0</v>
      </c>
    </row>
    <row r="539" spans="1:17">
      <c r="A539" t="str">
        <f t="shared" si="50"/>
        <v>Jean-Guillaume REMISE</v>
      </c>
      <c r="B539" t="s">
        <v>629</v>
      </c>
      <c r="C539" t="e">
        <f>VLOOKUP(B539,Sheet5!$A$1158:$A$1246,1,FALSE)</f>
        <v>#N/A</v>
      </c>
      <c r="D539" t="s">
        <v>11</v>
      </c>
      <c r="E539" t="s">
        <v>635</v>
      </c>
      <c r="F539" t="s">
        <v>636</v>
      </c>
      <c r="G539" t="s">
        <v>9586</v>
      </c>
      <c r="H539" t="s">
        <v>17</v>
      </c>
      <c r="I539">
        <v>3990</v>
      </c>
      <c r="J539">
        <v>8.1555064998799998E-2</v>
      </c>
      <c r="K539">
        <f t="shared" si="51"/>
        <v>1478</v>
      </c>
      <c r="L539" t="str">
        <f t="shared" si="52"/>
        <v>VEC</v>
      </c>
      <c r="M539" t="b">
        <f t="shared" si="53"/>
        <v>0</v>
      </c>
      <c r="N539" t="str">
        <f>VLOOKUP(B539,Sheet3!$D$2:$I$578,6,FALSE)</f>
        <v>Monique Bultel-Herment</v>
      </c>
      <c r="O539" t="str">
        <f t="shared" si="54"/>
        <v>Jean-Guillaume REMISE</v>
      </c>
      <c r="P539" t="b">
        <f t="shared" si="55"/>
        <v>0</v>
      </c>
      <c r="Q539" t="b">
        <f>AND(M539,ISNA(VLOOKUP(B539,Sheet4!$A$1:$A$529,1,FALSE)))</f>
        <v>0</v>
      </c>
    </row>
    <row r="540" spans="1:17">
      <c r="A540" t="str">
        <f t="shared" si="50"/>
        <v>Stéphane MAZARS</v>
      </c>
      <c r="B540" t="s">
        <v>629</v>
      </c>
      <c r="C540" t="e">
        <f>VLOOKUP(B540,Sheet5!$A$1158:$A$1246,1,FALSE)</f>
        <v>#N/A</v>
      </c>
      <c r="D540" t="s">
        <v>11</v>
      </c>
      <c r="E540" t="s">
        <v>9008</v>
      </c>
      <c r="F540" t="s">
        <v>637</v>
      </c>
      <c r="G540" t="s">
        <v>9587</v>
      </c>
      <c r="H540" t="s">
        <v>67</v>
      </c>
      <c r="I540">
        <v>6938</v>
      </c>
      <c r="J540">
        <v>0.141811789715</v>
      </c>
      <c r="K540">
        <f t="shared" si="51"/>
        <v>1478</v>
      </c>
      <c r="L540" t="str">
        <f t="shared" si="52"/>
        <v>VEC</v>
      </c>
      <c r="M540" t="b">
        <f t="shared" si="53"/>
        <v>0</v>
      </c>
      <c r="N540" t="str">
        <f>VLOOKUP(B540,Sheet3!$D$2:$I$578,6,FALSE)</f>
        <v>Monique Bultel-Herment</v>
      </c>
      <c r="O540" t="str">
        <f t="shared" si="54"/>
        <v>Stéphane MAZARS</v>
      </c>
      <c r="P540" t="b">
        <f t="shared" si="55"/>
        <v>0</v>
      </c>
      <c r="Q540" t="b">
        <f>AND(M540,ISNA(VLOOKUP(B540,Sheet4!$A$1:$A$529,1,FALSE)))</f>
        <v>0</v>
      </c>
    </row>
    <row r="541" spans="1:17">
      <c r="A541" t="str">
        <f t="shared" si="50"/>
        <v>Monique BULTEL-HERMENT</v>
      </c>
      <c r="B541" t="s">
        <v>629</v>
      </c>
      <c r="C541" t="e">
        <f>VLOOKUP(B541,Sheet5!$A$1158:$A$1246,1,FALSE)</f>
        <v>#N/A</v>
      </c>
      <c r="D541" t="s">
        <v>4</v>
      </c>
      <c r="E541" t="s">
        <v>221</v>
      </c>
      <c r="F541" t="s">
        <v>638</v>
      </c>
      <c r="G541" t="s">
        <v>9588</v>
      </c>
      <c r="H541" t="s">
        <v>21</v>
      </c>
      <c r="I541">
        <v>13829</v>
      </c>
      <c r="J541">
        <v>0.282662905731</v>
      </c>
      <c r="K541">
        <f t="shared" si="51"/>
        <v>13829</v>
      </c>
      <c r="L541" t="str">
        <f t="shared" si="52"/>
        <v>SOC</v>
      </c>
      <c r="M541" t="b">
        <f t="shared" si="53"/>
        <v>0</v>
      </c>
      <c r="N541" t="str">
        <f>VLOOKUP(B541,Sheet3!$D$2:$I$578,6,FALSE)</f>
        <v>Monique Bultel-Herment</v>
      </c>
      <c r="O541" t="str">
        <f t="shared" si="54"/>
        <v>Monique BULTEL-HERMENT</v>
      </c>
      <c r="P541" t="b">
        <f t="shared" si="55"/>
        <v>1</v>
      </c>
      <c r="Q541" t="b">
        <f>AND(M541,ISNA(VLOOKUP(B541,Sheet4!$A$1:$A$529,1,FALSE)))</f>
        <v>0</v>
      </c>
    </row>
    <row r="542" spans="1:17">
      <c r="A542" t="str">
        <f t="shared" si="50"/>
        <v>Yves CENSI</v>
      </c>
      <c r="B542" t="s">
        <v>629</v>
      </c>
      <c r="C542" t="e">
        <f>VLOOKUP(B542,Sheet5!$A$1158:$A$1246,1,FALSE)</f>
        <v>#N/A</v>
      </c>
      <c r="D542" t="s">
        <v>11</v>
      </c>
      <c r="E542" t="s">
        <v>53</v>
      </c>
      <c r="F542" t="s">
        <v>639</v>
      </c>
      <c r="G542" t="s">
        <v>9589</v>
      </c>
      <c r="H542" t="s">
        <v>26</v>
      </c>
      <c r="I542">
        <v>19486</v>
      </c>
      <c r="J542">
        <v>0.39829122720999999</v>
      </c>
      <c r="K542">
        <f t="shared" si="51"/>
        <v>13829</v>
      </c>
      <c r="L542" t="str">
        <f t="shared" si="52"/>
        <v>SOC</v>
      </c>
      <c r="M542" t="b">
        <f t="shared" si="53"/>
        <v>0</v>
      </c>
      <c r="N542" t="str">
        <f>VLOOKUP(B542,Sheet3!$D$2:$I$578,6,FALSE)</f>
        <v>Monique Bultel-Herment</v>
      </c>
      <c r="O542" t="str">
        <f t="shared" si="54"/>
        <v>Yves CENSI</v>
      </c>
      <c r="P542" t="b">
        <f t="shared" si="55"/>
        <v>0</v>
      </c>
      <c r="Q542" t="b">
        <f>AND(M542,ISNA(VLOOKUP(B542,Sheet4!$A$1:$A$529,1,FALSE)))</f>
        <v>0</v>
      </c>
    </row>
    <row r="543" spans="1:17">
      <c r="A543" t="str">
        <f t="shared" si="50"/>
        <v>Arlette SAINT-AVIT</v>
      </c>
      <c r="B543" t="s">
        <v>629</v>
      </c>
      <c r="C543" t="e">
        <f>VLOOKUP(B543,Sheet5!$A$1158:$A$1246,1,FALSE)</f>
        <v>#N/A</v>
      </c>
      <c r="D543" t="s">
        <v>4</v>
      </c>
      <c r="E543" t="s">
        <v>640</v>
      </c>
      <c r="F543" t="s">
        <v>641</v>
      </c>
      <c r="G543" t="s">
        <v>9590</v>
      </c>
      <c r="H543" t="s">
        <v>10</v>
      </c>
      <c r="I543">
        <v>158</v>
      </c>
      <c r="J543">
        <v>3.2294988144900001E-3</v>
      </c>
      <c r="K543">
        <f t="shared" si="51"/>
        <v>13829</v>
      </c>
      <c r="L543" t="str">
        <f t="shared" si="52"/>
        <v>SOC</v>
      </c>
      <c r="M543" t="b">
        <f t="shared" si="53"/>
        <v>1</v>
      </c>
      <c r="N543" t="str">
        <f>VLOOKUP(B543,Sheet3!$D$2:$I$578,6,FALSE)</f>
        <v>Monique Bultel-Herment</v>
      </c>
      <c r="O543" t="str">
        <f t="shared" si="54"/>
        <v>Arlette SAINT-AVIT</v>
      </c>
      <c r="P543" t="b">
        <f t="shared" si="55"/>
        <v>0</v>
      </c>
      <c r="Q543" t="b">
        <f>AND(M543,ISNA(VLOOKUP(B543,Sheet4!$A$1:$A$529,1,FALSE)))</f>
        <v>1</v>
      </c>
    </row>
    <row r="544" spans="1:17">
      <c r="A544" t="str">
        <f t="shared" si="50"/>
        <v xml:space="preserve"> </v>
      </c>
      <c r="B544" t="s">
        <v>642</v>
      </c>
      <c r="C544" t="e">
        <f>VLOOKUP(B544,Sheet5!$A$1158:$A$1246,1,FALSE)</f>
        <v>#N/A</v>
      </c>
      <c r="G544" t="s">
        <v>9202</v>
      </c>
      <c r="H544" t="s">
        <v>1</v>
      </c>
      <c r="I544">
        <v>70610</v>
      </c>
      <c r="J544">
        <v>1</v>
      </c>
      <c r="K544">
        <f t="shared" si="51"/>
        <v>0</v>
      </c>
      <c r="L544">
        <f t="shared" si="52"/>
        <v>0</v>
      </c>
      <c r="M544" t="b">
        <f t="shared" si="53"/>
        <v>0</v>
      </c>
      <c r="N544" t="str">
        <f>VLOOKUP(B544,Sheet3!$D$2:$I$578,6,FALSE)</f>
        <v>Marie-Lou Marcel</v>
      </c>
      <c r="O544" t="str">
        <f t="shared" si="54"/>
        <v xml:space="preserve"> </v>
      </c>
      <c r="P544" t="b">
        <f t="shared" si="55"/>
        <v>0</v>
      </c>
      <c r="Q544" t="b">
        <f>AND(M544,ISNA(VLOOKUP(B544,Sheet4!$A$1:$A$529,1,FALSE)))</f>
        <v>0</v>
      </c>
    </row>
    <row r="545" spans="1:17">
      <c r="A545" t="str">
        <f t="shared" si="50"/>
        <v xml:space="preserve"> </v>
      </c>
      <c r="B545" t="s">
        <v>642</v>
      </c>
      <c r="C545" t="e">
        <f>VLOOKUP(B545,Sheet5!$A$1158:$A$1246,1,FALSE)</f>
        <v>#N/A</v>
      </c>
      <c r="G545" t="s">
        <v>9202</v>
      </c>
      <c r="H545" t="s">
        <v>2</v>
      </c>
      <c r="I545">
        <v>24391</v>
      </c>
      <c r="J545">
        <v>0.34543265826399999</v>
      </c>
      <c r="K545">
        <f t="shared" si="51"/>
        <v>0</v>
      </c>
      <c r="L545">
        <f t="shared" si="52"/>
        <v>0</v>
      </c>
      <c r="M545" t="b">
        <f t="shared" si="53"/>
        <v>0</v>
      </c>
      <c r="N545" t="str">
        <f>VLOOKUP(B545,Sheet3!$D$2:$I$578,6,FALSE)</f>
        <v>Marie-Lou Marcel</v>
      </c>
      <c r="O545" t="str">
        <f t="shared" si="54"/>
        <v xml:space="preserve"> </v>
      </c>
      <c r="P545" t="b">
        <f t="shared" si="55"/>
        <v>0</v>
      </c>
      <c r="Q545" t="b">
        <f>AND(M545,ISNA(VLOOKUP(B545,Sheet4!$A$1:$A$529,1,FALSE)))</f>
        <v>0</v>
      </c>
    </row>
    <row r="546" spans="1:17">
      <c r="A546" t="str">
        <f t="shared" si="50"/>
        <v xml:space="preserve"> </v>
      </c>
      <c r="B546" t="s">
        <v>642</v>
      </c>
      <c r="C546" t="e">
        <f>VLOOKUP(B546,Sheet5!$A$1158:$A$1246,1,FALSE)</f>
        <v>#N/A</v>
      </c>
      <c r="G546" t="s">
        <v>9202</v>
      </c>
      <c r="H546" t="s">
        <v>3</v>
      </c>
      <c r="I546">
        <v>1023</v>
      </c>
      <c r="J546">
        <v>1.4488032856500001E-2</v>
      </c>
      <c r="K546">
        <f t="shared" si="51"/>
        <v>0</v>
      </c>
      <c r="L546">
        <f t="shared" si="52"/>
        <v>0</v>
      </c>
      <c r="M546" t="b">
        <f t="shared" si="53"/>
        <v>0</v>
      </c>
      <c r="N546" t="str">
        <f>VLOOKUP(B546,Sheet3!$D$2:$I$578,6,FALSE)</f>
        <v>Marie-Lou Marcel</v>
      </c>
      <c r="O546" t="str">
        <f t="shared" si="54"/>
        <v xml:space="preserve"> </v>
      </c>
      <c r="P546" t="b">
        <f t="shared" si="55"/>
        <v>0</v>
      </c>
      <c r="Q546" t="b">
        <f>AND(M546,ISNA(VLOOKUP(B546,Sheet4!$A$1:$A$529,1,FALSE)))</f>
        <v>0</v>
      </c>
    </row>
    <row r="547" spans="1:17">
      <c r="A547" t="str">
        <f t="shared" si="50"/>
        <v>Philippe MOLINIE</v>
      </c>
      <c r="B547" t="s">
        <v>642</v>
      </c>
      <c r="C547" t="e">
        <f>VLOOKUP(B547,Sheet5!$A$1158:$A$1246,1,FALSE)</f>
        <v>#N/A</v>
      </c>
      <c r="D547" t="s">
        <v>11</v>
      </c>
      <c r="E547" t="s">
        <v>385</v>
      </c>
      <c r="F547" t="s">
        <v>643</v>
      </c>
      <c r="G547" t="s">
        <v>9591</v>
      </c>
      <c r="H547" t="s">
        <v>10</v>
      </c>
      <c r="I547">
        <v>212</v>
      </c>
      <c r="J547">
        <v>4.6906805911999996E-3</v>
      </c>
      <c r="K547">
        <f t="shared" si="51"/>
        <v>0</v>
      </c>
      <c r="L547">
        <f t="shared" si="52"/>
        <v>0</v>
      </c>
      <c r="M547" t="b">
        <f t="shared" si="53"/>
        <v>0</v>
      </c>
      <c r="N547" t="str">
        <f>VLOOKUP(B547,Sheet3!$D$2:$I$578,6,FALSE)</f>
        <v>Marie-Lou Marcel</v>
      </c>
      <c r="O547" t="str">
        <f t="shared" si="54"/>
        <v>Philippe MOLINIE</v>
      </c>
      <c r="P547" t="b">
        <f t="shared" si="55"/>
        <v>0</v>
      </c>
      <c r="Q547" t="b">
        <f>AND(M547,ISNA(VLOOKUP(B547,Sheet4!$A$1:$A$529,1,FALSE)))</f>
        <v>0</v>
      </c>
    </row>
    <row r="548" spans="1:17">
      <c r="A548" t="str">
        <f t="shared" si="50"/>
        <v>Marie-Lou MARCEL</v>
      </c>
      <c r="B548" t="s">
        <v>642</v>
      </c>
      <c r="C548" t="e">
        <f>VLOOKUP(B548,Sheet5!$A$1158:$A$1246,1,FALSE)</f>
        <v>#N/A</v>
      </c>
      <c r="D548" t="s">
        <v>4</v>
      </c>
      <c r="E548" t="s">
        <v>644</v>
      </c>
      <c r="F548" t="s">
        <v>645</v>
      </c>
      <c r="G548" t="s">
        <v>1413</v>
      </c>
      <c r="H548" t="s">
        <v>21</v>
      </c>
      <c r="I548">
        <v>22441</v>
      </c>
      <c r="J548">
        <v>0.49652624126</v>
      </c>
      <c r="K548">
        <f t="shared" si="51"/>
        <v>22441</v>
      </c>
      <c r="L548" t="str">
        <f t="shared" si="52"/>
        <v>SOC</v>
      </c>
      <c r="M548" t="b">
        <f t="shared" si="53"/>
        <v>0</v>
      </c>
      <c r="N548" t="str">
        <f>VLOOKUP(B548,Sheet3!$D$2:$I$578,6,FALSE)</f>
        <v>Marie-Lou Marcel</v>
      </c>
      <c r="O548" t="str">
        <f t="shared" si="54"/>
        <v>Marie-Lou MARCEL</v>
      </c>
      <c r="P548" t="b">
        <f t="shared" si="55"/>
        <v>1</v>
      </c>
      <c r="Q548" t="b">
        <f>AND(M548,ISNA(VLOOKUP(B548,Sheet4!$A$1:$A$529,1,FALSE)))</f>
        <v>0</v>
      </c>
    </row>
    <row r="549" spans="1:17">
      <c r="A549" t="str">
        <f t="shared" si="50"/>
        <v>Philippe BRAMM</v>
      </c>
      <c r="B549" t="s">
        <v>642</v>
      </c>
      <c r="C549" t="e">
        <f>VLOOKUP(B549,Sheet5!$A$1158:$A$1246,1,FALSE)</f>
        <v>#N/A</v>
      </c>
      <c r="D549" t="s">
        <v>11</v>
      </c>
      <c r="E549" t="s">
        <v>385</v>
      </c>
      <c r="F549" t="s">
        <v>646</v>
      </c>
      <c r="G549" t="s">
        <v>9592</v>
      </c>
      <c r="H549" t="s">
        <v>17</v>
      </c>
      <c r="I549">
        <v>3480</v>
      </c>
      <c r="J549">
        <v>7.6997964421599993E-2</v>
      </c>
      <c r="K549">
        <f t="shared" si="51"/>
        <v>22441</v>
      </c>
      <c r="L549" t="str">
        <f t="shared" si="52"/>
        <v>SOC</v>
      </c>
      <c r="M549" t="b">
        <f t="shared" si="53"/>
        <v>0</v>
      </c>
      <c r="N549" t="str">
        <f>VLOOKUP(B549,Sheet3!$D$2:$I$578,6,FALSE)</f>
        <v>Marie-Lou Marcel</v>
      </c>
      <c r="O549" t="str">
        <f t="shared" si="54"/>
        <v>Philippe BRAMM</v>
      </c>
      <c r="P549" t="b">
        <f t="shared" si="55"/>
        <v>0</v>
      </c>
      <c r="Q549" t="b">
        <f>AND(M549,ISNA(VLOOKUP(B549,Sheet4!$A$1:$A$529,1,FALSE)))</f>
        <v>0</v>
      </c>
    </row>
    <row r="550" spans="1:17">
      <c r="A550" t="str">
        <f t="shared" si="50"/>
        <v>Jean-Louis CALMETTES</v>
      </c>
      <c r="B550" t="s">
        <v>642</v>
      </c>
      <c r="C550" t="e">
        <f>VLOOKUP(B550,Sheet5!$A$1158:$A$1246,1,FALSE)</f>
        <v>#N/A</v>
      </c>
      <c r="D550" t="s">
        <v>11</v>
      </c>
      <c r="E550" t="s">
        <v>120</v>
      </c>
      <c r="F550" t="s">
        <v>647</v>
      </c>
      <c r="G550" t="s">
        <v>9593</v>
      </c>
      <c r="H550" t="s">
        <v>7</v>
      </c>
      <c r="I550">
        <v>1661</v>
      </c>
      <c r="J550">
        <v>3.6751039914999999E-2</v>
      </c>
      <c r="K550">
        <f t="shared" si="51"/>
        <v>22441</v>
      </c>
      <c r="L550" t="str">
        <f t="shared" si="52"/>
        <v>SOC</v>
      </c>
      <c r="M550" t="b">
        <f t="shared" si="53"/>
        <v>0</v>
      </c>
      <c r="N550" t="str">
        <f>VLOOKUP(B550,Sheet3!$D$2:$I$578,6,FALSE)</f>
        <v>Marie-Lou Marcel</v>
      </c>
      <c r="O550" t="str">
        <f t="shared" si="54"/>
        <v>Jean-Louis CALMETTES</v>
      </c>
      <c r="P550" t="b">
        <f t="shared" si="55"/>
        <v>0</v>
      </c>
      <c r="Q550" t="b">
        <f>AND(M550,ISNA(VLOOKUP(B550,Sheet4!$A$1:$A$529,1,FALSE)))</f>
        <v>0</v>
      </c>
    </row>
    <row r="551" spans="1:17">
      <c r="A551" t="str">
        <f t="shared" si="50"/>
        <v>Laurent TRANIER</v>
      </c>
      <c r="B551" t="s">
        <v>642</v>
      </c>
      <c r="C551" t="e">
        <f>VLOOKUP(B551,Sheet5!$A$1158:$A$1246,1,FALSE)</f>
        <v>#N/A</v>
      </c>
      <c r="D551" t="s">
        <v>11</v>
      </c>
      <c r="E551" t="s">
        <v>342</v>
      </c>
      <c r="F551" t="s">
        <v>648</v>
      </c>
      <c r="G551" t="s">
        <v>9594</v>
      </c>
      <c r="H551" t="s">
        <v>26</v>
      </c>
      <c r="I551">
        <v>12416</v>
      </c>
      <c r="J551">
        <v>0.27471457651100001</v>
      </c>
      <c r="K551">
        <f t="shared" si="51"/>
        <v>22441</v>
      </c>
      <c r="L551" t="str">
        <f t="shared" si="52"/>
        <v>SOC</v>
      </c>
      <c r="M551" t="b">
        <f t="shared" si="53"/>
        <v>0</v>
      </c>
      <c r="N551" t="str">
        <f>VLOOKUP(B551,Sheet3!$D$2:$I$578,6,FALSE)</f>
        <v>Marie-Lou Marcel</v>
      </c>
      <c r="O551" t="str">
        <f t="shared" si="54"/>
        <v>Laurent TRANIER</v>
      </c>
      <c r="P551" t="b">
        <f t="shared" si="55"/>
        <v>0</v>
      </c>
      <c r="Q551" t="b">
        <f>AND(M551,ISNA(VLOOKUP(B551,Sheet4!$A$1:$A$529,1,FALSE)))</f>
        <v>0</v>
      </c>
    </row>
    <row r="552" spans="1:17">
      <c r="A552" t="str">
        <f t="shared" si="50"/>
        <v>Christophe POURCEL</v>
      </c>
      <c r="B552" t="s">
        <v>642</v>
      </c>
      <c r="C552" t="e">
        <f>VLOOKUP(B552,Sheet5!$A$1158:$A$1246,1,FALSE)</f>
        <v>#N/A</v>
      </c>
      <c r="D552" t="s">
        <v>11</v>
      </c>
      <c r="E552" t="s">
        <v>88</v>
      </c>
      <c r="F552" t="s">
        <v>649</v>
      </c>
      <c r="G552" t="s">
        <v>9595</v>
      </c>
      <c r="H552" t="s">
        <v>87</v>
      </c>
      <c r="I552">
        <v>1654</v>
      </c>
      <c r="J552">
        <v>3.65961589521E-2</v>
      </c>
      <c r="K552">
        <f t="shared" si="51"/>
        <v>22441</v>
      </c>
      <c r="L552" t="str">
        <f t="shared" si="52"/>
        <v>SOC</v>
      </c>
      <c r="M552" t="b">
        <f t="shared" si="53"/>
        <v>0</v>
      </c>
      <c r="N552" t="str">
        <f>VLOOKUP(B552,Sheet3!$D$2:$I$578,6,FALSE)</f>
        <v>Marie-Lou Marcel</v>
      </c>
      <c r="O552" t="str">
        <f t="shared" si="54"/>
        <v>Christophe POURCEL</v>
      </c>
      <c r="P552" t="b">
        <f t="shared" si="55"/>
        <v>0</v>
      </c>
      <c r="Q552" t="b">
        <f>AND(M552,ISNA(VLOOKUP(B552,Sheet4!$A$1:$A$529,1,FALSE)))</f>
        <v>0</v>
      </c>
    </row>
    <row r="553" spans="1:17">
      <c r="A553" t="str">
        <f t="shared" si="50"/>
        <v>Yann PUECH</v>
      </c>
      <c r="B553" t="s">
        <v>642</v>
      </c>
      <c r="C553" t="e">
        <f>VLOOKUP(B553,Sheet5!$A$1158:$A$1246,1,FALSE)</f>
        <v>#N/A</v>
      </c>
      <c r="D553" t="s">
        <v>11</v>
      </c>
      <c r="E553" t="s">
        <v>650</v>
      </c>
      <c r="F553" t="s">
        <v>651</v>
      </c>
      <c r="G553" t="s">
        <v>9596</v>
      </c>
      <c r="H553" t="s">
        <v>10</v>
      </c>
      <c r="I553">
        <v>428</v>
      </c>
      <c r="J553">
        <v>9.4698645897899995E-3</v>
      </c>
      <c r="K553">
        <f t="shared" si="51"/>
        <v>22441</v>
      </c>
      <c r="L553" t="str">
        <f t="shared" si="52"/>
        <v>SOC</v>
      </c>
      <c r="M553" t="b">
        <f t="shared" si="53"/>
        <v>0</v>
      </c>
      <c r="N553" t="str">
        <f>VLOOKUP(B553,Sheet3!$D$2:$I$578,6,FALSE)</f>
        <v>Marie-Lou Marcel</v>
      </c>
      <c r="O553" t="str">
        <f t="shared" si="54"/>
        <v>Yann PUECH</v>
      </c>
      <c r="P553" t="b">
        <f t="shared" si="55"/>
        <v>0</v>
      </c>
      <c r="Q553" t="b">
        <f>AND(M553,ISNA(VLOOKUP(B553,Sheet4!$A$1:$A$529,1,FALSE)))</f>
        <v>0</v>
      </c>
    </row>
    <row r="554" spans="1:17">
      <c r="A554" t="str">
        <f t="shared" si="50"/>
        <v>Aline LOUANGVANNASY</v>
      </c>
      <c r="B554" t="s">
        <v>642</v>
      </c>
      <c r="C554" t="e">
        <f>VLOOKUP(B554,Sheet5!$A$1158:$A$1246,1,FALSE)</f>
        <v>#N/A</v>
      </c>
      <c r="D554" t="s">
        <v>4</v>
      </c>
      <c r="E554" t="s">
        <v>652</v>
      </c>
      <c r="F554" t="s">
        <v>653</v>
      </c>
      <c r="G554" t="s">
        <v>9597</v>
      </c>
      <c r="H554" t="s">
        <v>19</v>
      </c>
      <c r="I554">
        <v>2904</v>
      </c>
      <c r="J554">
        <v>6.4253473758699997E-2</v>
      </c>
      <c r="K554">
        <f t="shared" si="51"/>
        <v>22441</v>
      </c>
      <c r="L554" t="str">
        <f t="shared" si="52"/>
        <v>SOC</v>
      </c>
      <c r="M554" t="b">
        <f t="shared" si="53"/>
        <v>1</v>
      </c>
      <c r="N554" t="str">
        <f>VLOOKUP(B554,Sheet3!$D$2:$I$578,6,FALSE)</f>
        <v>Marie-Lou Marcel</v>
      </c>
      <c r="O554" t="str">
        <f t="shared" si="54"/>
        <v>Aline LOUANGVANNASY</v>
      </c>
      <c r="P554" t="b">
        <f t="shared" si="55"/>
        <v>0</v>
      </c>
      <c r="Q554" t="b">
        <f>AND(M554,ISNA(VLOOKUP(B554,Sheet4!$A$1:$A$529,1,FALSE)))</f>
        <v>1</v>
      </c>
    </row>
    <row r="555" spans="1:17">
      <c r="A555" t="str">
        <f t="shared" si="50"/>
        <v xml:space="preserve"> </v>
      </c>
      <c r="B555" t="s">
        <v>654</v>
      </c>
      <c r="C555" t="e">
        <f>VLOOKUP(B555,Sheet5!$A$1158:$A$1246,1,FALSE)</f>
        <v>#N/A</v>
      </c>
      <c r="G555" t="s">
        <v>9202</v>
      </c>
      <c r="H555" t="s">
        <v>1</v>
      </c>
      <c r="I555">
        <v>71919</v>
      </c>
      <c r="J555">
        <v>1</v>
      </c>
      <c r="K555">
        <f t="shared" si="51"/>
        <v>0</v>
      </c>
      <c r="L555">
        <f t="shared" si="52"/>
        <v>0</v>
      </c>
      <c r="M555" t="b">
        <f t="shared" si="53"/>
        <v>0</v>
      </c>
      <c r="N555" t="str">
        <f>VLOOKUP(B555,Sheet3!$D$2:$I$578,6,FALSE)</f>
        <v>Marie-Thérèse Foulquier</v>
      </c>
      <c r="O555" t="str">
        <f t="shared" si="54"/>
        <v xml:space="preserve"> </v>
      </c>
      <c r="P555" t="b">
        <f t="shared" si="55"/>
        <v>0</v>
      </c>
      <c r="Q555" t="b">
        <f>AND(M555,ISNA(VLOOKUP(B555,Sheet4!$A$1:$A$529,1,FALSE)))</f>
        <v>0</v>
      </c>
    </row>
    <row r="556" spans="1:17">
      <c r="A556" t="str">
        <f t="shared" si="50"/>
        <v xml:space="preserve"> </v>
      </c>
      <c r="B556" t="s">
        <v>654</v>
      </c>
      <c r="C556" t="e">
        <f>VLOOKUP(B556,Sheet5!$A$1158:$A$1246,1,FALSE)</f>
        <v>#N/A</v>
      </c>
      <c r="G556" t="s">
        <v>9202</v>
      </c>
      <c r="H556" t="s">
        <v>2</v>
      </c>
      <c r="I556">
        <v>24033</v>
      </c>
      <c r="J556">
        <v>0.33416760522299999</v>
      </c>
      <c r="K556">
        <f t="shared" si="51"/>
        <v>0</v>
      </c>
      <c r="L556">
        <f t="shared" si="52"/>
        <v>0</v>
      </c>
      <c r="M556" t="b">
        <f t="shared" si="53"/>
        <v>0</v>
      </c>
      <c r="N556" t="str">
        <f>VLOOKUP(B556,Sheet3!$D$2:$I$578,6,FALSE)</f>
        <v>Marie-Thérèse Foulquier</v>
      </c>
      <c r="O556" t="str">
        <f t="shared" si="54"/>
        <v xml:space="preserve"> </v>
      </c>
      <c r="P556" t="b">
        <f t="shared" si="55"/>
        <v>0</v>
      </c>
      <c r="Q556" t="b">
        <f>AND(M556,ISNA(VLOOKUP(B556,Sheet4!$A$1:$A$529,1,FALSE)))</f>
        <v>0</v>
      </c>
    </row>
    <row r="557" spans="1:17">
      <c r="A557" t="str">
        <f t="shared" si="50"/>
        <v xml:space="preserve"> </v>
      </c>
      <c r="B557" t="s">
        <v>654</v>
      </c>
      <c r="C557" t="e">
        <f>VLOOKUP(B557,Sheet5!$A$1158:$A$1246,1,FALSE)</f>
        <v>#N/A</v>
      </c>
      <c r="G557" t="s">
        <v>9202</v>
      </c>
      <c r="H557" t="s">
        <v>3</v>
      </c>
      <c r="I557">
        <v>1353</v>
      </c>
      <c r="J557">
        <v>1.8812831101700001E-2</v>
      </c>
      <c r="K557">
        <f t="shared" si="51"/>
        <v>0</v>
      </c>
      <c r="L557">
        <f t="shared" si="52"/>
        <v>0</v>
      </c>
      <c r="M557" t="b">
        <f t="shared" si="53"/>
        <v>0</v>
      </c>
      <c r="N557" t="str">
        <f>VLOOKUP(B557,Sheet3!$D$2:$I$578,6,FALSE)</f>
        <v>Marie-Thérèse Foulquier</v>
      </c>
      <c r="O557" t="str">
        <f t="shared" si="54"/>
        <v xml:space="preserve"> </v>
      </c>
      <c r="P557" t="b">
        <f t="shared" si="55"/>
        <v>0</v>
      </c>
      <c r="Q557" t="b">
        <f>AND(M557,ISNA(VLOOKUP(B557,Sheet4!$A$1:$A$529,1,FALSE)))</f>
        <v>0</v>
      </c>
    </row>
    <row r="558" spans="1:17">
      <c r="A558" t="str">
        <f t="shared" si="50"/>
        <v>Philippe RAMONDENC</v>
      </c>
      <c r="B558" t="s">
        <v>654</v>
      </c>
      <c r="C558" t="e">
        <f>VLOOKUP(B558,Sheet5!$A$1158:$A$1246,1,FALSE)</f>
        <v>#N/A</v>
      </c>
      <c r="D558" t="s">
        <v>11</v>
      </c>
      <c r="E558" t="s">
        <v>385</v>
      </c>
      <c r="F558" t="s">
        <v>655</v>
      </c>
      <c r="G558" t="s">
        <v>9598</v>
      </c>
      <c r="H558" t="s">
        <v>13</v>
      </c>
      <c r="I558">
        <v>2263</v>
      </c>
      <c r="J558">
        <v>4.8632153525500002E-2</v>
      </c>
      <c r="K558">
        <f t="shared" si="51"/>
        <v>0</v>
      </c>
      <c r="L558">
        <f t="shared" si="52"/>
        <v>0</v>
      </c>
      <c r="M558" t="b">
        <f t="shared" si="53"/>
        <v>0</v>
      </c>
      <c r="N558" t="str">
        <f>VLOOKUP(B558,Sheet3!$D$2:$I$578,6,FALSE)</f>
        <v>Marie-Thérèse Foulquier</v>
      </c>
      <c r="O558" t="str">
        <f t="shared" si="54"/>
        <v>Philippe RAMONDENC</v>
      </c>
      <c r="P558" t="b">
        <f t="shared" si="55"/>
        <v>0</v>
      </c>
      <c r="Q558" t="b">
        <f>AND(M558,ISNA(VLOOKUP(B558,Sheet4!$A$1:$A$529,1,FALSE)))</f>
        <v>0</v>
      </c>
    </row>
    <row r="559" spans="1:17">
      <c r="A559" t="str">
        <f t="shared" si="50"/>
        <v>Philippe DARGAGNON</v>
      </c>
      <c r="B559" t="s">
        <v>654</v>
      </c>
      <c r="C559" t="e">
        <f>VLOOKUP(B559,Sheet5!$A$1158:$A$1246,1,FALSE)</f>
        <v>#N/A</v>
      </c>
      <c r="D559" t="s">
        <v>11</v>
      </c>
      <c r="E559" t="s">
        <v>385</v>
      </c>
      <c r="F559" t="s">
        <v>656</v>
      </c>
      <c r="G559" t="s">
        <v>9599</v>
      </c>
      <c r="H559" t="s">
        <v>29</v>
      </c>
      <c r="I559">
        <v>483</v>
      </c>
      <c r="J559">
        <v>1.0379730513799999E-2</v>
      </c>
      <c r="K559">
        <f t="shared" si="51"/>
        <v>0</v>
      </c>
      <c r="L559">
        <f t="shared" si="52"/>
        <v>0</v>
      </c>
      <c r="M559" t="b">
        <f t="shared" si="53"/>
        <v>0</v>
      </c>
      <c r="N559" t="str">
        <f>VLOOKUP(B559,Sheet3!$D$2:$I$578,6,FALSE)</f>
        <v>Marie-Thérèse Foulquier</v>
      </c>
      <c r="O559" t="str">
        <f t="shared" si="54"/>
        <v>Philippe DARGAGNON</v>
      </c>
      <c r="P559" t="b">
        <f t="shared" si="55"/>
        <v>0</v>
      </c>
      <c r="Q559" t="b">
        <f>AND(M559,ISNA(VLOOKUP(B559,Sheet4!$A$1:$A$529,1,FALSE)))</f>
        <v>0</v>
      </c>
    </row>
    <row r="560" spans="1:17">
      <c r="A560" t="str">
        <f t="shared" si="50"/>
        <v>Alain MARC</v>
      </c>
      <c r="B560" t="s">
        <v>654</v>
      </c>
      <c r="C560" t="e">
        <f>VLOOKUP(B560,Sheet5!$A$1158:$A$1246,1,FALSE)</f>
        <v>#N/A</v>
      </c>
      <c r="D560" t="s">
        <v>11</v>
      </c>
      <c r="E560" t="s">
        <v>321</v>
      </c>
      <c r="F560" t="s">
        <v>562</v>
      </c>
      <c r="G560" t="s">
        <v>667</v>
      </c>
      <c r="H560" t="s">
        <v>26</v>
      </c>
      <c r="I560">
        <v>17756</v>
      </c>
      <c r="J560">
        <v>0.38157866460399997</v>
      </c>
      <c r="K560">
        <f t="shared" si="51"/>
        <v>0</v>
      </c>
      <c r="L560">
        <f t="shared" si="52"/>
        <v>0</v>
      </c>
      <c r="M560" t="b">
        <f t="shared" si="53"/>
        <v>0</v>
      </c>
      <c r="N560" t="str">
        <f>VLOOKUP(B560,Sheet3!$D$2:$I$578,6,FALSE)</f>
        <v>Marie-Thérèse Foulquier</v>
      </c>
      <c r="O560" t="str">
        <f t="shared" si="54"/>
        <v>Alain MARC</v>
      </c>
      <c r="P560" t="b">
        <f t="shared" si="55"/>
        <v>0</v>
      </c>
      <c r="Q560" t="b">
        <f>AND(M560,ISNA(VLOOKUP(B560,Sheet4!$A$1:$A$529,1,FALSE)))</f>
        <v>0</v>
      </c>
    </row>
    <row r="561" spans="1:17">
      <c r="A561" t="str">
        <f t="shared" si="50"/>
        <v>Marie-Claude FAYARD</v>
      </c>
      <c r="B561" t="s">
        <v>654</v>
      </c>
      <c r="C561" t="e">
        <f>VLOOKUP(B561,Sheet5!$A$1158:$A$1246,1,FALSE)</f>
        <v>#N/A</v>
      </c>
      <c r="D561" t="s">
        <v>4</v>
      </c>
      <c r="E561" t="s">
        <v>513</v>
      </c>
      <c r="F561" t="s">
        <v>657</v>
      </c>
      <c r="G561" t="s">
        <v>9600</v>
      </c>
      <c r="H561" t="s">
        <v>17</v>
      </c>
      <c r="I561">
        <v>3945</v>
      </c>
      <c r="J561">
        <v>8.4778544258899996E-2</v>
      </c>
      <c r="K561">
        <f t="shared" si="51"/>
        <v>0</v>
      </c>
      <c r="L561">
        <f t="shared" si="52"/>
        <v>0</v>
      </c>
      <c r="M561" t="b">
        <f t="shared" si="53"/>
        <v>0</v>
      </c>
      <c r="N561" t="str">
        <f>VLOOKUP(B561,Sheet3!$D$2:$I$578,6,FALSE)</f>
        <v>Marie-Thérèse Foulquier</v>
      </c>
      <c r="O561" t="str">
        <f t="shared" si="54"/>
        <v>Marie-Claude FAYARD</v>
      </c>
      <c r="P561" t="b">
        <f t="shared" si="55"/>
        <v>0</v>
      </c>
      <c r="Q561" t="b">
        <f>AND(M561,ISNA(VLOOKUP(B561,Sheet4!$A$1:$A$529,1,FALSE)))</f>
        <v>0</v>
      </c>
    </row>
    <row r="562" spans="1:17">
      <c r="A562" t="str">
        <f t="shared" si="50"/>
        <v>Jean-Luc POUGET</v>
      </c>
      <c r="B562" t="s">
        <v>654</v>
      </c>
      <c r="C562" t="e">
        <f>VLOOKUP(B562,Sheet5!$A$1158:$A$1246,1,FALSE)</f>
        <v>#N/A</v>
      </c>
      <c r="D562" t="s">
        <v>11</v>
      </c>
      <c r="E562" t="s">
        <v>161</v>
      </c>
      <c r="F562" t="s">
        <v>658</v>
      </c>
      <c r="G562" t="s">
        <v>9601</v>
      </c>
      <c r="H562" t="s">
        <v>19</v>
      </c>
      <c r="I562">
        <v>2691</v>
      </c>
      <c r="J562">
        <v>5.78299271485E-2</v>
      </c>
      <c r="K562">
        <f t="shared" si="51"/>
        <v>0</v>
      </c>
      <c r="L562">
        <f t="shared" si="52"/>
        <v>0</v>
      </c>
      <c r="M562" t="b">
        <f t="shared" si="53"/>
        <v>0</v>
      </c>
      <c r="N562" t="str">
        <f>VLOOKUP(B562,Sheet3!$D$2:$I$578,6,FALSE)</f>
        <v>Marie-Thérèse Foulquier</v>
      </c>
      <c r="O562" t="str">
        <f t="shared" si="54"/>
        <v>Jean-Luc POUGET</v>
      </c>
      <c r="P562" t="b">
        <f t="shared" si="55"/>
        <v>0</v>
      </c>
      <c r="Q562" t="b">
        <f>AND(M562,ISNA(VLOOKUP(B562,Sheet4!$A$1:$A$529,1,FALSE)))</f>
        <v>0</v>
      </c>
    </row>
    <row r="563" spans="1:17">
      <c r="A563" t="str">
        <f t="shared" si="50"/>
        <v>Marie-Thérèse FOULQUIER</v>
      </c>
      <c r="B563" t="s">
        <v>654</v>
      </c>
      <c r="C563" t="e">
        <f>VLOOKUP(B563,Sheet5!$A$1158:$A$1246,1,FALSE)</f>
        <v>#N/A</v>
      </c>
      <c r="D563" t="s">
        <v>4</v>
      </c>
      <c r="E563" t="s">
        <v>9133</v>
      </c>
      <c r="F563" t="s">
        <v>659</v>
      </c>
      <c r="G563" t="s">
        <v>9602</v>
      </c>
      <c r="H563" t="s">
        <v>7</v>
      </c>
      <c r="I563">
        <v>10138</v>
      </c>
      <c r="J563">
        <v>0.21786689016399999</v>
      </c>
      <c r="K563">
        <f t="shared" si="51"/>
        <v>10138</v>
      </c>
      <c r="L563" t="str">
        <f t="shared" si="52"/>
        <v>VEC</v>
      </c>
      <c r="M563" t="b">
        <f t="shared" si="53"/>
        <v>0</v>
      </c>
      <c r="N563" t="str">
        <f>VLOOKUP(B563,Sheet3!$D$2:$I$578,6,FALSE)</f>
        <v>Marie-Thérèse Foulquier</v>
      </c>
      <c r="O563" t="str">
        <f t="shared" si="54"/>
        <v>Marie-Thérèse FOULQUIER</v>
      </c>
      <c r="P563" t="b">
        <f t="shared" si="55"/>
        <v>1</v>
      </c>
      <c r="Q563" t="b">
        <f>AND(M563,ISNA(VLOOKUP(B563,Sheet4!$A$1:$A$529,1,FALSE)))</f>
        <v>0</v>
      </c>
    </row>
    <row r="564" spans="1:17">
      <c r="A564" t="str">
        <f t="shared" si="50"/>
        <v>Béatrice MARRE</v>
      </c>
      <c r="B564" t="s">
        <v>654</v>
      </c>
      <c r="C564" t="e">
        <f>VLOOKUP(B564,Sheet5!$A$1158:$A$1246,1,FALSE)</f>
        <v>#N/A</v>
      </c>
      <c r="D564" t="s">
        <v>4</v>
      </c>
      <c r="E564" t="s">
        <v>9012</v>
      </c>
      <c r="F564" t="s">
        <v>660</v>
      </c>
      <c r="G564" t="s">
        <v>9603</v>
      </c>
      <c r="H564" t="s">
        <v>33</v>
      </c>
      <c r="I564">
        <v>7213</v>
      </c>
      <c r="J564">
        <v>0.15500827369799999</v>
      </c>
      <c r="K564">
        <f t="shared" si="51"/>
        <v>10138</v>
      </c>
      <c r="L564" t="str">
        <f t="shared" si="52"/>
        <v>VEC</v>
      </c>
      <c r="M564" t="b">
        <f t="shared" si="53"/>
        <v>0</v>
      </c>
      <c r="N564" t="str">
        <f>VLOOKUP(B564,Sheet3!$D$2:$I$578,6,FALSE)</f>
        <v>Marie-Thérèse Foulquier</v>
      </c>
      <c r="O564" t="str">
        <f t="shared" si="54"/>
        <v>Béatrice MARRE</v>
      </c>
      <c r="P564" t="b">
        <f t="shared" si="55"/>
        <v>0</v>
      </c>
      <c r="Q564" t="b">
        <f>AND(M564,ISNA(VLOOKUP(B564,Sheet4!$A$1:$A$529,1,FALSE)))</f>
        <v>0</v>
      </c>
    </row>
    <row r="565" spans="1:17">
      <c r="A565" t="str">
        <f t="shared" si="50"/>
        <v>Bernard COMBES</v>
      </c>
      <c r="B565" t="s">
        <v>654</v>
      </c>
      <c r="C565" t="e">
        <f>VLOOKUP(B565,Sheet5!$A$1158:$A$1246,1,FALSE)</f>
        <v>#N/A</v>
      </c>
      <c r="D565" t="s">
        <v>11</v>
      </c>
      <c r="E565" t="s">
        <v>84</v>
      </c>
      <c r="F565" t="s">
        <v>661</v>
      </c>
      <c r="G565" t="s">
        <v>9604</v>
      </c>
      <c r="H565" t="s">
        <v>10</v>
      </c>
      <c r="I565">
        <v>174</v>
      </c>
      <c r="J565">
        <v>3.7392818000100002E-3</v>
      </c>
      <c r="K565">
        <f t="shared" si="51"/>
        <v>10138</v>
      </c>
      <c r="L565" t="str">
        <f t="shared" si="52"/>
        <v>VEC</v>
      </c>
      <c r="M565" t="b">
        <f t="shared" si="53"/>
        <v>0</v>
      </c>
      <c r="N565" t="str">
        <f>VLOOKUP(B565,Sheet3!$D$2:$I$578,6,FALSE)</f>
        <v>Marie-Thérèse Foulquier</v>
      </c>
      <c r="O565" t="str">
        <f t="shared" si="54"/>
        <v>Bernard COMBES</v>
      </c>
      <c r="P565" t="b">
        <f t="shared" si="55"/>
        <v>0</v>
      </c>
      <c r="Q565" t="b">
        <f>AND(M565,ISNA(VLOOKUP(B565,Sheet4!$A$1:$A$529,1,FALSE)))</f>
        <v>0</v>
      </c>
    </row>
    <row r="566" spans="1:17">
      <c r="A566" t="str">
        <f t="shared" si="50"/>
        <v>Stéphane CABROL</v>
      </c>
      <c r="B566" t="s">
        <v>654</v>
      </c>
      <c r="C566" t="e">
        <f>VLOOKUP(B566,Sheet5!$A$1158:$A$1246,1,FALSE)</f>
        <v>#N/A</v>
      </c>
      <c r="D566" t="s">
        <v>11</v>
      </c>
      <c r="E566" t="s">
        <v>9008</v>
      </c>
      <c r="F566" t="s">
        <v>662</v>
      </c>
      <c r="G566" t="s">
        <v>9605</v>
      </c>
      <c r="H566" t="s">
        <v>306</v>
      </c>
      <c r="I566">
        <v>189</v>
      </c>
      <c r="J566">
        <v>4.0616336793199998E-3</v>
      </c>
      <c r="K566">
        <f t="shared" si="51"/>
        <v>10138</v>
      </c>
      <c r="L566" t="str">
        <f t="shared" si="52"/>
        <v>VEC</v>
      </c>
      <c r="M566" t="b">
        <f t="shared" si="53"/>
        <v>0</v>
      </c>
      <c r="N566" t="str">
        <f>VLOOKUP(B566,Sheet3!$D$2:$I$578,6,FALSE)</f>
        <v>Marie-Thérèse Foulquier</v>
      </c>
      <c r="O566" t="str">
        <f t="shared" si="54"/>
        <v>Stéphane CABROL</v>
      </c>
      <c r="P566" t="b">
        <f t="shared" si="55"/>
        <v>0</v>
      </c>
      <c r="Q566" t="b">
        <f>AND(M566,ISNA(VLOOKUP(B566,Sheet4!$A$1:$A$529,1,FALSE)))</f>
        <v>0</v>
      </c>
    </row>
    <row r="567" spans="1:17">
      <c r="A567" t="str">
        <f t="shared" si="50"/>
        <v>Nicolas BESTARD</v>
      </c>
      <c r="B567" t="s">
        <v>654</v>
      </c>
      <c r="C567" t="e">
        <f>VLOOKUP(B567,Sheet5!$A$1158:$A$1246,1,FALSE)</f>
        <v>#N/A</v>
      </c>
      <c r="D567" t="s">
        <v>11</v>
      </c>
      <c r="E567" t="s">
        <v>79</v>
      </c>
      <c r="F567" t="s">
        <v>663</v>
      </c>
      <c r="G567" t="s">
        <v>9606</v>
      </c>
      <c r="H567" t="s">
        <v>10</v>
      </c>
      <c r="I567">
        <v>366</v>
      </c>
      <c r="J567">
        <v>7.8653858552000001E-3</v>
      </c>
      <c r="K567">
        <f t="shared" si="51"/>
        <v>10138</v>
      </c>
      <c r="L567" t="str">
        <f t="shared" si="52"/>
        <v>VEC</v>
      </c>
      <c r="M567" t="b">
        <f t="shared" si="53"/>
        <v>0</v>
      </c>
      <c r="N567" t="str">
        <f>VLOOKUP(B567,Sheet3!$D$2:$I$578,6,FALSE)</f>
        <v>Marie-Thérèse Foulquier</v>
      </c>
      <c r="O567" t="str">
        <f t="shared" si="54"/>
        <v>Nicolas BESTARD</v>
      </c>
      <c r="P567" t="b">
        <f t="shared" si="55"/>
        <v>0</v>
      </c>
      <c r="Q567" t="b">
        <f>AND(M567,ISNA(VLOOKUP(B567,Sheet4!$A$1:$A$529,1,FALSE)))</f>
        <v>0</v>
      </c>
    </row>
    <row r="568" spans="1:17">
      <c r="A568" t="str">
        <f t="shared" si="50"/>
        <v>Norbert CASTELLTORT</v>
      </c>
      <c r="B568" t="s">
        <v>654</v>
      </c>
      <c r="C568" t="e">
        <f>VLOOKUP(B568,Sheet5!$A$1158:$A$1246,1,FALSE)</f>
        <v>#N/A</v>
      </c>
      <c r="D568" t="s">
        <v>11</v>
      </c>
      <c r="E568" t="s">
        <v>664</v>
      </c>
      <c r="F568" t="s">
        <v>665</v>
      </c>
      <c r="G568" t="s">
        <v>9607</v>
      </c>
      <c r="H568" t="s">
        <v>13</v>
      </c>
      <c r="I568">
        <v>1315</v>
      </c>
      <c r="J568">
        <v>2.8259514752999999E-2</v>
      </c>
      <c r="K568">
        <f t="shared" si="51"/>
        <v>10138</v>
      </c>
      <c r="L568" t="str">
        <f t="shared" si="52"/>
        <v>VEC</v>
      </c>
      <c r="M568" t="b">
        <f t="shared" si="53"/>
        <v>1</v>
      </c>
      <c r="N568" t="str">
        <f>VLOOKUP(B568,Sheet3!$D$2:$I$578,6,FALSE)</f>
        <v>Marie-Thérèse Foulquier</v>
      </c>
      <c r="O568" t="str">
        <f t="shared" si="54"/>
        <v>Norbert CASTELLTORT</v>
      </c>
      <c r="P568" t="b">
        <f t="shared" si="55"/>
        <v>0</v>
      </c>
      <c r="Q568" t="b">
        <f>AND(M568,ISNA(VLOOKUP(B568,Sheet4!$A$1:$A$529,1,FALSE)))</f>
        <v>1</v>
      </c>
    </row>
    <row r="569" spans="1:17">
      <c r="A569" t="str">
        <f t="shared" si="50"/>
        <v xml:space="preserve"> </v>
      </c>
      <c r="B569" t="s">
        <v>666</v>
      </c>
      <c r="C569" t="str">
        <f>VLOOKUP(B569,Sheet5!$A$1158:$A$1246,1,FALSE)</f>
        <v>013-01</v>
      </c>
      <c r="G569" t="s">
        <v>9202</v>
      </c>
      <c r="H569" t="s">
        <v>1</v>
      </c>
      <c r="I569">
        <v>73892</v>
      </c>
      <c r="J569">
        <v>1</v>
      </c>
      <c r="K569">
        <f t="shared" si="51"/>
        <v>0</v>
      </c>
      <c r="L569">
        <f t="shared" si="52"/>
        <v>0</v>
      </c>
      <c r="M569" t="b">
        <f t="shared" si="53"/>
        <v>0</v>
      </c>
      <c r="N569" t="str">
        <f>VLOOKUP(B569,Sheet3!$D$2:$I$578,6,FALSE)</f>
        <v>Christophe Masse</v>
      </c>
      <c r="O569" t="str">
        <f t="shared" si="54"/>
        <v xml:space="preserve"> </v>
      </c>
      <c r="P569" t="b">
        <f t="shared" si="55"/>
        <v>0</v>
      </c>
      <c r="Q569" t="b">
        <f>AND(M569,ISNA(VLOOKUP(B569,Sheet4!$A$1:$A$529,1,FALSE)))</f>
        <v>0</v>
      </c>
    </row>
    <row r="570" spans="1:17">
      <c r="A570" t="str">
        <f t="shared" si="50"/>
        <v xml:space="preserve"> </v>
      </c>
      <c r="B570" t="s">
        <v>666</v>
      </c>
      <c r="C570" t="str">
        <f>VLOOKUP(B570,Sheet5!$A$1158:$A$1246,1,FALSE)</f>
        <v>013-01</v>
      </c>
      <c r="G570" t="s">
        <v>9202</v>
      </c>
      <c r="H570" t="s">
        <v>2</v>
      </c>
      <c r="I570">
        <v>31517</v>
      </c>
      <c r="J570">
        <v>0.42652790559199999</v>
      </c>
      <c r="K570">
        <f t="shared" si="51"/>
        <v>0</v>
      </c>
      <c r="L570">
        <f t="shared" si="52"/>
        <v>0</v>
      </c>
      <c r="M570" t="b">
        <f t="shared" si="53"/>
        <v>0</v>
      </c>
      <c r="N570" t="str">
        <f>VLOOKUP(B570,Sheet3!$D$2:$I$578,6,FALSE)</f>
        <v>Christophe Masse</v>
      </c>
      <c r="O570" t="str">
        <f t="shared" si="54"/>
        <v xml:space="preserve"> </v>
      </c>
      <c r="P570" t="b">
        <f t="shared" si="55"/>
        <v>0</v>
      </c>
      <c r="Q570" t="b">
        <f>AND(M570,ISNA(VLOOKUP(B570,Sheet4!$A$1:$A$529,1,FALSE)))</f>
        <v>0</v>
      </c>
    </row>
    <row r="571" spans="1:17">
      <c r="A571" t="str">
        <f t="shared" si="50"/>
        <v xml:space="preserve"> </v>
      </c>
      <c r="B571" t="s">
        <v>666</v>
      </c>
      <c r="C571" t="str">
        <f>VLOOKUP(B571,Sheet5!$A$1158:$A$1246,1,FALSE)</f>
        <v>013-01</v>
      </c>
      <c r="G571" t="s">
        <v>9202</v>
      </c>
      <c r="H571" t="s">
        <v>3</v>
      </c>
      <c r="I571">
        <v>347</v>
      </c>
      <c r="J571">
        <v>4.6960428733800004E-3</v>
      </c>
      <c r="K571">
        <f t="shared" si="51"/>
        <v>0</v>
      </c>
      <c r="L571">
        <f t="shared" si="52"/>
        <v>0</v>
      </c>
      <c r="M571" t="b">
        <f t="shared" si="53"/>
        <v>0</v>
      </c>
      <c r="N571" t="str">
        <f>VLOOKUP(B571,Sheet3!$D$2:$I$578,6,FALSE)</f>
        <v>Christophe Masse</v>
      </c>
      <c r="O571" t="str">
        <f t="shared" si="54"/>
        <v xml:space="preserve"> </v>
      </c>
      <c r="P571" t="b">
        <f t="shared" si="55"/>
        <v>0</v>
      </c>
      <c r="Q571" t="b">
        <f>AND(M571,ISNA(VLOOKUP(B571,Sheet4!$A$1:$A$529,1,FALSE)))</f>
        <v>0</v>
      </c>
    </row>
    <row r="572" spans="1:17">
      <c r="A572" t="str">
        <f t="shared" si="50"/>
        <v>Marc CECON</v>
      </c>
      <c r="B572" t="s">
        <v>666</v>
      </c>
      <c r="C572" t="str">
        <f>VLOOKUP(B572,Sheet5!$A$1158:$A$1246,1,FALSE)</f>
        <v>013-01</v>
      </c>
      <c r="D572" t="s">
        <v>11</v>
      </c>
      <c r="E572" t="s">
        <v>667</v>
      </c>
      <c r="F572" t="s">
        <v>668</v>
      </c>
      <c r="G572" t="s">
        <v>9608</v>
      </c>
      <c r="H572" t="s">
        <v>10</v>
      </c>
      <c r="I572">
        <v>85</v>
      </c>
      <c r="J572">
        <v>2.0224612163300001E-3</v>
      </c>
      <c r="K572">
        <f t="shared" si="51"/>
        <v>0</v>
      </c>
      <c r="L572">
        <f t="shared" si="52"/>
        <v>0</v>
      </c>
      <c r="M572" t="b">
        <f t="shared" si="53"/>
        <v>0</v>
      </c>
      <c r="N572" t="str">
        <f>VLOOKUP(B572,Sheet3!$D$2:$I$578,6,FALSE)</f>
        <v>Christophe Masse</v>
      </c>
      <c r="O572" t="str">
        <f t="shared" si="54"/>
        <v>Marc CECON</v>
      </c>
      <c r="P572" t="b">
        <f t="shared" si="55"/>
        <v>0</v>
      </c>
      <c r="Q572" t="b">
        <f>AND(M572,ISNA(VLOOKUP(B572,Sheet4!$A$1:$A$529,1,FALSE)))</f>
        <v>0</v>
      </c>
    </row>
    <row r="573" spans="1:17">
      <c r="A573" t="str">
        <f t="shared" si="50"/>
        <v>Paul ROUDIER</v>
      </c>
      <c r="B573" t="s">
        <v>666</v>
      </c>
      <c r="C573" t="str">
        <f>VLOOKUP(B573,Sheet5!$A$1158:$A$1246,1,FALSE)</f>
        <v>013-01</v>
      </c>
      <c r="D573" t="s">
        <v>11</v>
      </c>
      <c r="E573" t="s">
        <v>36</v>
      </c>
      <c r="F573" t="s">
        <v>669</v>
      </c>
      <c r="G573" t="s">
        <v>9609</v>
      </c>
      <c r="H573" t="s">
        <v>13</v>
      </c>
      <c r="I573">
        <v>186</v>
      </c>
      <c r="J573">
        <v>4.4256210145600001E-3</v>
      </c>
      <c r="K573">
        <f t="shared" si="51"/>
        <v>0</v>
      </c>
      <c r="L573">
        <f t="shared" si="52"/>
        <v>0</v>
      </c>
      <c r="M573" t="b">
        <f t="shared" si="53"/>
        <v>0</v>
      </c>
      <c r="N573" t="str">
        <f>VLOOKUP(B573,Sheet3!$D$2:$I$578,6,FALSE)</f>
        <v>Christophe Masse</v>
      </c>
      <c r="O573" t="str">
        <f t="shared" si="54"/>
        <v>Paul ROUDIER</v>
      </c>
      <c r="P573" t="b">
        <f t="shared" si="55"/>
        <v>0</v>
      </c>
      <c r="Q573" t="b">
        <f>AND(M573,ISNA(VLOOKUP(B573,Sheet4!$A$1:$A$529,1,FALSE)))</f>
        <v>0</v>
      </c>
    </row>
    <row r="574" spans="1:17">
      <c r="A574" t="str">
        <f t="shared" si="50"/>
        <v>Véronique GOMEZ</v>
      </c>
      <c r="B574" t="s">
        <v>666</v>
      </c>
      <c r="C574" t="str">
        <f>VLOOKUP(B574,Sheet5!$A$1158:$A$1246,1,FALSE)</f>
        <v>013-01</v>
      </c>
      <c r="D574" t="s">
        <v>4</v>
      </c>
      <c r="E574" t="s">
        <v>9004</v>
      </c>
      <c r="F574" t="s">
        <v>670</v>
      </c>
      <c r="G574" t="s">
        <v>9610</v>
      </c>
      <c r="H574" t="s">
        <v>130</v>
      </c>
      <c r="I574">
        <v>328</v>
      </c>
      <c r="J574">
        <v>7.8043209289000003E-3</v>
      </c>
      <c r="K574">
        <f t="shared" si="51"/>
        <v>0</v>
      </c>
      <c r="L574">
        <f t="shared" si="52"/>
        <v>0</v>
      </c>
      <c r="M574" t="b">
        <f t="shared" si="53"/>
        <v>0</v>
      </c>
      <c r="N574" t="str">
        <f>VLOOKUP(B574,Sheet3!$D$2:$I$578,6,FALSE)</f>
        <v>Christophe Masse</v>
      </c>
      <c r="O574" t="str">
        <f t="shared" si="54"/>
        <v>Véronique GOMEZ</v>
      </c>
      <c r="P574" t="b">
        <f t="shared" si="55"/>
        <v>0</v>
      </c>
      <c r="Q574" t="b">
        <f>AND(M574,ISNA(VLOOKUP(B574,Sheet4!$A$1:$A$529,1,FALSE)))</f>
        <v>0</v>
      </c>
    </row>
    <row r="575" spans="1:17">
      <c r="A575" t="str">
        <f t="shared" si="50"/>
        <v>Valérie BOYER</v>
      </c>
      <c r="B575" t="s">
        <v>666</v>
      </c>
      <c r="C575" t="str">
        <f>VLOOKUP(B575,Sheet5!$A$1158:$A$1246,1,FALSE)</f>
        <v>013-01</v>
      </c>
      <c r="D575" t="s">
        <v>4</v>
      </c>
      <c r="E575" t="s">
        <v>9015</v>
      </c>
      <c r="F575" t="s">
        <v>671</v>
      </c>
      <c r="G575" t="s">
        <v>9611</v>
      </c>
      <c r="H575" t="s">
        <v>26</v>
      </c>
      <c r="I575">
        <v>10988</v>
      </c>
      <c r="J575">
        <v>0.26144475111799997</v>
      </c>
      <c r="K575">
        <f t="shared" si="51"/>
        <v>0</v>
      </c>
      <c r="L575">
        <f t="shared" si="52"/>
        <v>0</v>
      </c>
      <c r="M575" t="b">
        <f t="shared" si="53"/>
        <v>0</v>
      </c>
      <c r="N575" t="str">
        <f>VLOOKUP(B575,Sheet3!$D$2:$I$578,6,FALSE)</f>
        <v>Christophe Masse</v>
      </c>
      <c r="O575" t="str">
        <f t="shared" si="54"/>
        <v>Valérie BOYER</v>
      </c>
      <c r="P575" t="b">
        <f t="shared" si="55"/>
        <v>0</v>
      </c>
      <c r="Q575" t="b">
        <f>AND(M575,ISNA(VLOOKUP(B575,Sheet4!$A$1:$A$529,1,FALSE)))</f>
        <v>0</v>
      </c>
    </row>
    <row r="576" spans="1:17">
      <c r="A576" t="str">
        <f t="shared" si="50"/>
        <v>Sophie HAIRABEDIAN</v>
      </c>
      <c r="B576" t="s">
        <v>666</v>
      </c>
      <c r="C576" t="str">
        <f>VLOOKUP(B576,Sheet5!$A$1158:$A$1246,1,FALSE)</f>
        <v>013-01</v>
      </c>
      <c r="D576" t="s">
        <v>4</v>
      </c>
      <c r="E576" t="s">
        <v>281</v>
      </c>
      <c r="F576" t="s">
        <v>672</v>
      </c>
      <c r="G576" t="s">
        <v>9612</v>
      </c>
      <c r="H576" t="s">
        <v>130</v>
      </c>
      <c r="I576">
        <v>0</v>
      </c>
      <c r="J576">
        <v>0</v>
      </c>
      <c r="K576">
        <f t="shared" si="51"/>
        <v>0</v>
      </c>
      <c r="L576">
        <f t="shared" si="52"/>
        <v>0</v>
      </c>
      <c r="M576" t="b">
        <f t="shared" si="53"/>
        <v>0</v>
      </c>
      <c r="N576" t="str">
        <f>VLOOKUP(B576,Sheet3!$D$2:$I$578,6,FALSE)</f>
        <v>Christophe Masse</v>
      </c>
      <c r="O576" t="str">
        <f t="shared" si="54"/>
        <v>Sophie HAIRABEDIAN</v>
      </c>
      <c r="P576" t="b">
        <f t="shared" si="55"/>
        <v>0</v>
      </c>
      <c r="Q576" t="b">
        <f>AND(M576,ISNA(VLOOKUP(B576,Sheet4!$A$1:$A$529,1,FALSE)))</f>
        <v>0</v>
      </c>
    </row>
    <row r="577" spans="1:17">
      <c r="A577" t="str">
        <f t="shared" si="50"/>
        <v>Catherine BARTOLI</v>
      </c>
      <c r="B577" t="s">
        <v>666</v>
      </c>
      <c r="C577" t="str">
        <f>VLOOKUP(B577,Sheet5!$A$1158:$A$1246,1,FALSE)</f>
        <v>013-01</v>
      </c>
      <c r="D577" t="s">
        <v>4</v>
      </c>
      <c r="E577" t="s">
        <v>257</v>
      </c>
      <c r="F577" t="s">
        <v>390</v>
      </c>
      <c r="G577" t="s">
        <v>9418</v>
      </c>
      <c r="H577" t="s">
        <v>19</v>
      </c>
      <c r="I577">
        <v>2423</v>
      </c>
      <c r="J577">
        <v>5.7652041496100002E-2</v>
      </c>
      <c r="K577">
        <f t="shared" si="51"/>
        <v>0</v>
      </c>
      <c r="L577">
        <f t="shared" si="52"/>
        <v>0</v>
      </c>
      <c r="M577" t="b">
        <f t="shared" si="53"/>
        <v>0</v>
      </c>
      <c r="N577" t="str">
        <f>VLOOKUP(B577,Sheet3!$D$2:$I$578,6,FALSE)</f>
        <v>Christophe Masse</v>
      </c>
      <c r="O577" t="str">
        <f t="shared" si="54"/>
        <v>Catherine BARTOLI</v>
      </c>
      <c r="P577" t="b">
        <f t="shared" si="55"/>
        <v>0</v>
      </c>
      <c r="Q577" t="b">
        <f>AND(M577,ISNA(VLOOKUP(B577,Sheet4!$A$1:$A$529,1,FALSE)))</f>
        <v>0</v>
      </c>
    </row>
    <row r="578" spans="1:17">
      <c r="A578" t="str">
        <f t="shared" si="50"/>
        <v>Nathalie COULLET</v>
      </c>
      <c r="B578" t="s">
        <v>666</v>
      </c>
      <c r="C578" t="str">
        <f>VLOOKUP(B578,Sheet5!$A$1158:$A$1246,1,FALSE)</f>
        <v>013-01</v>
      </c>
      <c r="D578" t="s">
        <v>4</v>
      </c>
      <c r="E578" t="s">
        <v>673</v>
      </c>
      <c r="F578" t="s">
        <v>674</v>
      </c>
      <c r="G578" t="s">
        <v>9613</v>
      </c>
      <c r="H578" t="s">
        <v>43</v>
      </c>
      <c r="I578">
        <v>377</v>
      </c>
      <c r="J578">
        <v>8.9702103359699994E-3</v>
      </c>
      <c r="K578">
        <f t="shared" si="51"/>
        <v>0</v>
      </c>
      <c r="L578">
        <f t="shared" si="52"/>
        <v>0</v>
      </c>
      <c r="M578" t="b">
        <f t="shared" si="53"/>
        <v>0</v>
      </c>
      <c r="N578" t="str">
        <f>VLOOKUP(B578,Sheet3!$D$2:$I$578,6,FALSE)</f>
        <v>Christophe Masse</v>
      </c>
      <c r="O578" t="str">
        <f t="shared" si="54"/>
        <v>Nathalie COULLET</v>
      </c>
      <c r="P578" t="b">
        <f t="shared" si="55"/>
        <v>0</v>
      </c>
      <c r="Q578" t="b">
        <f>AND(M578,ISNA(VLOOKUP(B578,Sheet4!$A$1:$A$529,1,FALSE)))</f>
        <v>0</v>
      </c>
    </row>
    <row r="579" spans="1:17">
      <c r="A579" t="str">
        <f t="shared" ref="A579:A642" si="56">O579</f>
        <v>Laurence VICHNIEVSKY</v>
      </c>
      <c r="B579" t="s">
        <v>666</v>
      </c>
      <c r="C579" t="str">
        <f>VLOOKUP(B579,Sheet5!$A$1158:$A$1246,1,FALSE)</f>
        <v>013-01</v>
      </c>
      <c r="D579" t="s">
        <v>4</v>
      </c>
      <c r="E579" t="s">
        <v>70</v>
      </c>
      <c r="F579" t="s">
        <v>675</v>
      </c>
      <c r="G579" t="s">
        <v>9614</v>
      </c>
      <c r="H579" t="s">
        <v>7</v>
      </c>
      <c r="I579">
        <v>1079</v>
      </c>
      <c r="J579">
        <v>2.5673360616699999E-2</v>
      </c>
      <c r="K579">
        <f t="shared" ref="K579:K642" si="57">IF(B579&lt;&gt;B578,0,IF(NOT(ISERR(FIND(H579,"VECREGSOC"))),IF(I579&gt;K578,I579,K578),K578))</f>
        <v>1079</v>
      </c>
      <c r="L579" t="str">
        <f t="shared" ref="L579:L642" si="58">IF(B579&lt;&gt;B578,0,IF(NOT(ISERR(FIND(H579,"VECREGSOC"))),IF(I579&gt;K578,H579,L578),L578))</f>
        <v>VEC</v>
      </c>
      <c r="M579" t="b">
        <f t="shared" ref="M579:M642" si="59">B579&lt;&gt;B580</f>
        <v>0</v>
      </c>
      <c r="N579" t="str">
        <f>VLOOKUP(B579,Sheet3!$D$2:$I$578,6,FALSE)</f>
        <v>Christophe Masse</v>
      </c>
      <c r="O579" t="str">
        <f t="shared" si="54"/>
        <v>Laurence VICHNIEVSKY</v>
      </c>
      <c r="P579" t="b">
        <f t="shared" si="55"/>
        <v>0</v>
      </c>
      <c r="Q579" t="b">
        <f>AND(M579,ISNA(VLOOKUP(B579,Sheet4!$A$1:$A$529,1,FALSE)))</f>
        <v>0</v>
      </c>
    </row>
    <row r="580" spans="1:17">
      <c r="A580" t="str">
        <f t="shared" si="56"/>
        <v>Elisabeth PHILIPPE</v>
      </c>
      <c r="B580" t="s">
        <v>666</v>
      </c>
      <c r="C580" t="str">
        <f>VLOOKUP(B580,Sheet5!$A$1158:$A$1246,1,FALSE)</f>
        <v>013-01</v>
      </c>
      <c r="D580" t="s">
        <v>4</v>
      </c>
      <c r="E580" t="s">
        <v>414</v>
      </c>
      <c r="F580" t="s">
        <v>40</v>
      </c>
      <c r="G580" t="s">
        <v>385</v>
      </c>
      <c r="H580" t="s">
        <v>17</v>
      </c>
      <c r="I580">
        <v>9194</v>
      </c>
      <c r="J580">
        <v>0.21875892262300001</v>
      </c>
      <c r="K580">
        <f t="shared" si="57"/>
        <v>1079</v>
      </c>
      <c r="L580" t="str">
        <f t="shared" si="58"/>
        <v>VEC</v>
      </c>
      <c r="M580" t="b">
        <f t="shared" si="59"/>
        <v>0</v>
      </c>
      <c r="N580" t="str">
        <f>VLOOKUP(B580,Sheet3!$D$2:$I$578,6,FALSE)</f>
        <v>Christophe Masse</v>
      </c>
      <c r="O580" t="str">
        <f t="shared" si="54"/>
        <v>Elisabeth PHILIPPE</v>
      </c>
      <c r="P580" t="b">
        <f t="shared" si="55"/>
        <v>0</v>
      </c>
      <c r="Q580" t="b">
        <f>AND(M580,ISNA(VLOOKUP(B580,Sheet4!$A$1:$A$529,1,FALSE)))</f>
        <v>0</v>
      </c>
    </row>
    <row r="581" spans="1:17">
      <c r="A581" t="str">
        <f t="shared" si="56"/>
        <v>Christophe MASSE</v>
      </c>
      <c r="B581" t="s">
        <v>666</v>
      </c>
      <c r="C581" t="str">
        <f>VLOOKUP(B581,Sheet5!$A$1158:$A$1246,1,FALSE)</f>
        <v>013-01</v>
      </c>
      <c r="D581" t="s">
        <v>11</v>
      </c>
      <c r="E581" t="s">
        <v>88</v>
      </c>
      <c r="F581" t="s">
        <v>676</v>
      </c>
      <c r="G581" t="s">
        <v>9615</v>
      </c>
      <c r="H581" t="s">
        <v>21</v>
      </c>
      <c r="I581">
        <v>13464</v>
      </c>
      <c r="J581">
        <v>0.32035785666700001</v>
      </c>
      <c r="K581">
        <f t="shared" si="57"/>
        <v>13464</v>
      </c>
      <c r="L581" t="str">
        <f t="shared" si="58"/>
        <v>SOC</v>
      </c>
      <c r="M581" t="b">
        <f t="shared" si="59"/>
        <v>0</v>
      </c>
      <c r="N581" t="str">
        <f>VLOOKUP(B581,Sheet3!$D$2:$I$578,6,FALSE)</f>
        <v>Christophe Masse</v>
      </c>
      <c r="O581" t="str">
        <f t="shared" si="54"/>
        <v>Christophe MASSE</v>
      </c>
      <c r="P581" t="b">
        <f t="shared" si="55"/>
        <v>1</v>
      </c>
      <c r="Q581" t="b">
        <f>AND(M581,ISNA(VLOOKUP(B581,Sheet4!$A$1:$A$529,1,FALSE)))</f>
        <v>0</v>
      </c>
    </row>
    <row r="582" spans="1:17">
      <c r="A582" t="str">
        <f t="shared" si="56"/>
        <v>Nicole BAREAU</v>
      </c>
      <c r="B582" t="s">
        <v>666</v>
      </c>
      <c r="C582" t="str">
        <f>VLOOKUP(B582,Sheet5!$A$1158:$A$1246,1,FALSE)</f>
        <v>013-01</v>
      </c>
      <c r="D582" t="s">
        <v>4</v>
      </c>
      <c r="E582" t="s">
        <v>524</v>
      </c>
      <c r="F582" t="s">
        <v>677</v>
      </c>
      <c r="G582" t="s">
        <v>9616</v>
      </c>
      <c r="H582" t="s">
        <v>10</v>
      </c>
      <c r="I582">
        <v>79</v>
      </c>
      <c r="J582">
        <v>1.8796992481200001E-3</v>
      </c>
      <c r="K582">
        <f t="shared" si="57"/>
        <v>13464</v>
      </c>
      <c r="L582" t="str">
        <f t="shared" si="58"/>
        <v>SOC</v>
      </c>
      <c r="M582" t="b">
        <f t="shared" si="59"/>
        <v>0</v>
      </c>
      <c r="N582" t="str">
        <f>VLOOKUP(B582,Sheet3!$D$2:$I$578,6,FALSE)</f>
        <v>Christophe Masse</v>
      </c>
      <c r="O582" t="str">
        <f t="shared" si="54"/>
        <v>Nicole BAREAU</v>
      </c>
      <c r="P582" t="b">
        <f t="shared" si="55"/>
        <v>0</v>
      </c>
      <c r="Q582" t="b">
        <f>AND(M582,ISNA(VLOOKUP(B582,Sheet4!$A$1:$A$529,1,FALSE)))</f>
        <v>0</v>
      </c>
    </row>
    <row r="583" spans="1:17">
      <c r="A583" t="str">
        <f t="shared" si="56"/>
        <v>Alain PERSIA</v>
      </c>
      <c r="B583" t="s">
        <v>666</v>
      </c>
      <c r="C583" t="str">
        <f>VLOOKUP(B583,Sheet5!$A$1158:$A$1246,1,FALSE)</f>
        <v>013-01</v>
      </c>
      <c r="D583" t="s">
        <v>11</v>
      </c>
      <c r="E583" t="s">
        <v>321</v>
      </c>
      <c r="F583" t="s">
        <v>678</v>
      </c>
      <c r="G583" t="s">
        <v>9617</v>
      </c>
      <c r="H583" t="s">
        <v>271</v>
      </c>
      <c r="I583">
        <v>130</v>
      </c>
      <c r="J583">
        <v>3.0931759779199998E-3</v>
      </c>
      <c r="K583">
        <f t="shared" si="57"/>
        <v>13464</v>
      </c>
      <c r="L583" t="str">
        <f t="shared" si="58"/>
        <v>SOC</v>
      </c>
      <c r="M583" t="b">
        <f t="shared" si="59"/>
        <v>0</v>
      </c>
      <c r="N583" t="str">
        <f>VLOOKUP(B583,Sheet3!$D$2:$I$578,6,FALSE)</f>
        <v>Christophe Masse</v>
      </c>
      <c r="O583" t="str">
        <f t="shared" si="54"/>
        <v>Alain PERSIA</v>
      </c>
      <c r="P583" t="b">
        <f t="shared" si="55"/>
        <v>0</v>
      </c>
      <c r="Q583" t="b">
        <f>AND(M583,ISNA(VLOOKUP(B583,Sheet4!$A$1:$A$529,1,FALSE)))</f>
        <v>0</v>
      </c>
    </row>
    <row r="584" spans="1:17">
      <c r="A584" t="str">
        <f t="shared" si="56"/>
        <v>Robert ASSANTE</v>
      </c>
      <c r="B584" t="s">
        <v>666</v>
      </c>
      <c r="C584" t="str">
        <f>VLOOKUP(B584,Sheet5!$A$1158:$A$1246,1,FALSE)</f>
        <v>013-01</v>
      </c>
      <c r="D584" t="s">
        <v>11</v>
      </c>
      <c r="E584" t="s">
        <v>308</v>
      </c>
      <c r="F584" t="s">
        <v>679</v>
      </c>
      <c r="G584" t="s">
        <v>9618</v>
      </c>
      <c r="H584" t="s">
        <v>13</v>
      </c>
      <c r="I584">
        <v>3051</v>
      </c>
      <c r="J584">
        <v>7.2594460835600005E-2</v>
      </c>
      <c r="K584">
        <f t="shared" si="57"/>
        <v>13464</v>
      </c>
      <c r="L584" t="str">
        <f t="shared" si="58"/>
        <v>SOC</v>
      </c>
      <c r="M584" t="b">
        <f t="shared" si="59"/>
        <v>0</v>
      </c>
      <c r="N584" t="str">
        <f>VLOOKUP(B584,Sheet3!$D$2:$I$578,6,FALSE)</f>
        <v>Christophe Masse</v>
      </c>
      <c r="O584" t="str">
        <f t="shared" si="54"/>
        <v>Robert ASSANTE</v>
      </c>
      <c r="P584" t="b">
        <f t="shared" si="55"/>
        <v>0</v>
      </c>
      <c r="Q584" t="b">
        <f>AND(M584,ISNA(VLOOKUP(B584,Sheet4!$A$1:$A$529,1,FALSE)))</f>
        <v>0</v>
      </c>
    </row>
    <row r="585" spans="1:17">
      <c r="A585" t="str">
        <f t="shared" si="56"/>
        <v>Eve KOULAYAN</v>
      </c>
      <c r="B585" t="s">
        <v>666</v>
      </c>
      <c r="C585" t="str">
        <f>VLOOKUP(B585,Sheet5!$A$1158:$A$1246,1,FALSE)</f>
        <v>013-01</v>
      </c>
      <c r="D585" t="s">
        <v>4</v>
      </c>
      <c r="E585" t="s">
        <v>680</v>
      </c>
      <c r="F585" t="s">
        <v>681</v>
      </c>
      <c r="G585" t="s">
        <v>9619</v>
      </c>
      <c r="H585" t="s">
        <v>29</v>
      </c>
      <c r="I585">
        <v>157</v>
      </c>
      <c r="J585">
        <v>3.73560483487E-3</v>
      </c>
      <c r="K585">
        <f t="shared" si="57"/>
        <v>13464</v>
      </c>
      <c r="L585" t="str">
        <f t="shared" si="58"/>
        <v>SOC</v>
      </c>
      <c r="M585" t="b">
        <f t="shared" si="59"/>
        <v>0</v>
      </c>
      <c r="N585" t="str">
        <f>VLOOKUP(B585,Sheet3!$D$2:$I$578,6,FALSE)</f>
        <v>Christophe Masse</v>
      </c>
      <c r="O585" t="str">
        <f t="shared" si="54"/>
        <v>Eve KOULAYAN</v>
      </c>
      <c r="P585" t="b">
        <f t="shared" si="55"/>
        <v>0</v>
      </c>
      <c r="Q585" t="b">
        <f>AND(M585,ISNA(VLOOKUP(B585,Sheet4!$A$1:$A$529,1,FALSE)))</f>
        <v>0</v>
      </c>
    </row>
    <row r="586" spans="1:17">
      <c r="A586" t="str">
        <f t="shared" si="56"/>
        <v>Mohamed DAHMANI</v>
      </c>
      <c r="B586" t="s">
        <v>666</v>
      </c>
      <c r="C586" t="str">
        <f>VLOOKUP(B586,Sheet5!$A$1158:$A$1246,1,FALSE)</f>
        <v>013-01</v>
      </c>
      <c r="D586" t="s">
        <v>11</v>
      </c>
      <c r="E586" t="s">
        <v>682</v>
      </c>
      <c r="F586" t="s">
        <v>683</v>
      </c>
      <c r="G586" t="s">
        <v>9620</v>
      </c>
      <c r="H586" t="s">
        <v>271</v>
      </c>
      <c r="I586">
        <v>487</v>
      </c>
      <c r="J586">
        <v>1.1587513086500001E-2</v>
      </c>
      <c r="K586">
        <f t="shared" si="57"/>
        <v>13464</v>
      </c>
      <c r="L586" t="str">
        <f t="shared" si="58"/>
        <v>SOC</v>
      </c>
      <c r="M586" t="b">
        <f t="shared" si="59"/>
        <v>1</v>
      </c>
      <c r="N586" t="str">
        <f>VLOOKUP(B586,Sheet3!$D$2:$I$578,6,FALSE)</f>
        <v>Christophe Masse</v>
      </c>
      <c r="O586" t="str">
        <f t="shared" si="54"/>
        <v>Mohamed DAHMANI</v>
      </c>
      <c r="P586" t="b">
        <f t="shared" si="55"/>
        <v>0</v>
      </c>
      <c r="Q586" t="b">
        <f>AND(M586,ISNA(VLOOKUP(B586,Sheet4!$A$1:$A$529,1,FALSE)))</f>
        <v>1</v>
      </c>
    </row>
    <row r="587" spans="1:17">
      <c r="A587" t="str">
        <f t="shared" si="56"/>
        <v xml:space="preserve"> </v>
      </c>
      <c r="B587" t="s">
        <v>684</v>
      </c>
      <c r="C587" t="str">
        <f>VLOOKUP(B587,Sheet5!$A$1158:$A$1246,1,FALSE)</f>
        <v>013-02</v>
      </c>
      <c r="G587" t="s">
        <v>9202</v>
      </c>
      <c r="H587" t="s">
        <v>1</v>
      </c>
      <c r="I587">
        <v>77390</v>
      </c>
      <c r="J587">
        <v>1</v>
      </c>
      <c r="K587">
        <f t="shared" si="57"/>
        <v>0</v>
      </c>
      <c r="L587">
        <f t="shared" si="58"/>
        <v>0</v>
      </c>
      <c r="M587" t="b">
        <f t="shared" si="59"/>
        <v>0</v>
      </c>
      <c r="N587" t="str">
        <f>VLOOKUP(B587,Sheet3!$D$2:$I$578,6,FALSE)</f>
        <v>Jean-Pierre Mignard</v>
      </c>
      <c r="O587" t="str">
        <f t="shared" si="54"/>
        <v xml:space="preserve"> </v>
      </c>
      <c r="P587" t="b">
        <f t="shared" si="55"/>
        <v>0</v>
      </c>
      <c r="Q587" t="b">
        <f>AND(M587,ISNA(VLOOKUP(B587,Sheet4!$A$1:$A$529,1,FALSE)))</f>
        <v>0</v>
      </c>
    </row>
    <row r="588" spans="1:17">
      <c r="A588" t="str">
        <f t="shared" si="56"/>
        <v xml:space="preserve"> </v>
      </c>
      <c r="B588" t="s">
        <v>684</v>
      </c>
      <c r="C588" t="str">
        <f>VLOOKUP(B588,Sheet5!$A$1158:$A$1246,1,FALSE)</f>
        <v>013-02</v>
      </c>
      <c r="G588" t="s">
        <v>9202</v>
      </c>
      <c r="H588" t="s">
        <v>2</v>
      </c>
      <c r="I588">
        <v>31715</v>
      </c>
      <c r="J588">
        <v>0.40980746866500001</v>
      </c>
      <c r="K588">
        <f t="shared" si="57"/>
        <v>0</v>
      </c>
      <c r="L588">
        <f t="shared" si="58"/>
        <v>0</v>
      </c>
      <c r="M588" t="b">
        <f t="shared" si="59"/>
        <v>0</v>
      </c>
      <c r="N588" t="str">
        <f>VLOOKUP(B588,Sheet3!$D$2:$I$578,6,FALSE)</f>
        <v>Jean-Pierre Mignard</v>
      </c>
      <c r="O588" t="str">
        <f t="shared" si="54"/>
        <v xml:space="preserve"> </v>
      </c>
      <c r="P588" t="b">
        <f t="shared" si="55"/>
        <v>0</v>
      </c>
      <c r="Q588" t="b">
        <f>AND(M588,ISNA(VLOOKUP(B588,Sheet4!$A$1:$A$529,1,FALSE)))</f>
        <v>0</v>
      </c>
    </row>
    <row r="589" spans="1:17">
      <c r="A589" t="str">
        <f t="shared" si="56"/>
        <v xml:space="preserve"> </v>
      </c>
      <c r="B589" t="s">
        <v>684</v>
      </c>
      <c r="C589" t="str">
        <f>VLOOKUP(B589,Sheet5!$A$1158:$A$1246,1,FALSE)</f>
        <v>013-02</v>
      </c>
      <c r="G589" t="s">
        <v>9202</v>
      </c>
      <c r="H589" t="s">
        <v>3</v>
      </c>
      <c r="I589">
        <v>366</v>
      </c>
      <c r="J589">
        <v>4.7292931903299999E-3</v>
      </c>
      <c r="K589">
        <f t="shared" si="57"/>
        <v>0</v>
      </c>
      <c r="L589">
        <f t="shared" si="58"/>
        <v>0</v>
      </c>
      <c r="M589" t="b">
        <f t="shared" si="59"/>
        <v>0</v>
      </c>
      <c r="N589" t="str">
        <f>VLOOKUP(B589,Sheet3!$D$2:$I$578,6,FALSE)</f>
        <v>Jean-Pierre Mignard</v>
      </c>
      <c r="O589" t="str">
        <f t="shared" si="54"/>
        <v xml:space="preserve"> </v>
      </c>
      <c r="P589" t="b">
        <f t="shared" si="55"/>
        <v>0</v>
      </c>
      <c r="Q589" t="b">
        <f>AND(M589,ISNA(VLOOKUP(B589,Sheet4!$A$1:$A$529,1,FALSE)))</f>
        <v>0</v>
      </c>
    </row>
    <row r="590" spans="1:17">
      <c r="A590" t="str">
        <f t="shared" si="56"/>
        <v>Alexandre BARTOLINI</v>
      </c>
      <c r="B590" t="s">
        <v>684</v>
      </c>
      <c r="C590" t="str">
        <f>VLOOKUP(B590,Sheet5!$A$1158:$A$1246,1,FALSE)</f>
        <v>013-02</v>
      </c>
      <c r="D590" t="s">
        <v>11</v>
      </c>
      <c r="E590" t="s">
        <v>685</v>
      </c>
      <c r="F590" t="s">
        <v>686</v>
      </c>
      <c r="G590" t="s">
        <v>9621</v>
      </c>
      <c r="H590" t="s">
        <v>17</v>
      </c>
      <c r="I590">
        <v>8083</v>
      </c>
      <c r="J590">
        <v>0.17839722792400001</v>
      </c>
      <c r="K590">
        <f t="shared" si="57"/>
        <v>0</v>
      </c>
      <c r="L590">
        <f t="shared" si="58"/>
        <v>0</v>
      </c>
      <c r="M590" t="b">
        <f t="shared" si="59"/>
        <v>0</v>
      </c>
      <c r="N590" t="str">
        <f>VLOOKUP(B590,Sheet3!$D$2:$I$578,6,FALSE)</f>
        <v>Jean-Pierre Mignard</v>
      </c>
      <c r="O590" t="str">
        <f t="shared" ref="O590:O653" si="60">E590&amp;" "&amp;F590</f>
        <v>Alexandre BARTOLINI</v>
      </c>
      <c r="P590" t="b">
        <f t="shared" si="55"/>
        <v>0</v>
      </c>
      <c r="Q590" t="b">
        <f>AND(M590,ISNA(VLOOKUP(B590,Sheet4!$A$1:$A$529,1,FALSE)))</f>
        <v>0</v>
      </c>
    </row>
    <row r="591" spans="1:17">
      <c r="A591" t="str">
        <f t="shared" si="56"/>
        <v>Brigitte ESPAZE</v>
      </c>
      <c r="B591" t="s">
        <v>684</v>
      </c>
      <c r="C591" t="str">
        <f>VLOOKUP(B591,Sheet5!$A$1158:$A$1246,1,FALSE)</f>
        <v>013-02</v>
      </c>
      <c r="D591" t="s">
        <v>4</v>
      </c>
      <c r="E591" t="s">
        <v>103</v>
      </c>
      <c r="F591" t="s">
        <v>687</v>
      </c>
      <c r="G591" t="s">
        <v>9622</v>
      </c>
      <c r="H591" t="s">
        <v>10</v>
      </c>
      <c r="I591">
        <v>96</v>
      </c>
      <c r="J591">
        <v>2.1187843474799999E-3</v>
      </c>
      <c r="K591">
        <f t="shared" si="57"/>
        <v>0</v>
      </c>
      <c r="L591">
        <f t="shared" si="58"/>
        <v>0</v>
      </c>
      <c r="M591" t="b">
        <f t="shared" si="59"/>
        <v>0</v>
      </c>
      <c r="N591" t="str">
        <f>VLOOKUP(B591,Sheet3!$D$2:$I$578,6,FALSE)</f>
        <v>Jean-Pierre Mignard</v>
      </c>
      <c r="O591" t="str">
        <f t="shared" si="60"/>
        <v>Brigitte ESPAZE</v>
      </c>
      <c r="P591" t="b">
        <f t="shared" ref="P591:P654" si="61">O591=N591</f>
        <v>0</v>
      </c>
      <c r="Q591" t="b">
        <f>AND(M591,ISNA(VLOOKUP(B591,Sheet4!$A$1:$A$529,1,FALSE)))</f>
        <v>0</v>
      </c>
    </row>
    <row r="592" spans="1:17">
      <c r="A592" t="str">
        <f t="shared" si="56"/>
        <v>Dominique SURRY</v>
      </c>
      <c r="B592" t="s">
        <v>684</v>
      </c>
      <c r="C592" t="str">
        <f>VLOOKUP(B592,Sheet5!$A$1158:$A$1246,1,FALSE)</f>
        <v>013-02</v>
      </c>
      <c r="D592" t="s">
        <v>11</v>
      </c>
      <c r="E592" t="s">
        <v>180</v>
      </c>
      <c r="F592" t="s">
        <v>688</v>
      </c>
      <c r="G592" t="s">
        <v>9623</v>
      </c>
      <c r="H592" t="s">
        <v>29</v>
      </c>
      <c r="I592">
        <v>531</v>
      </c>
      <c r="J592">
        <v>1.1719525922E-2</v>
      </c>
      <c r="K592">
        <f t="shared" si="57"/>
        <v>0</v>
      </c>
      <c r="L592">
        <f t="shared" si="58"/>
        <v>0</v>
      </c>
      <c r="M592" t="b">
        <f t="shared" si="59"/>
        <v>0</v>
      </c>
      <c r="N592" t="str">
        <f>VLOOKUP(B592,Sheet3!$D$2:$I$578,6,FALSE)</f>
        <v>Jean-Pierre Mignard</v>
      </c>
      <c r="O592" t="str">
        <f t="shared" si="60"/>
        <v>Dominique SURRY</v>
      </c>
      <c r="P592" t="b">
        <f t="shared" si="61"/>
        <v>0</v>
      </c>
      <c r="Q592" t="b">
        <f>AND(M592,ISNA(VLOOKUP(B592,Sheet4!$A$1:$A$529,1,FALSE)))</f>
        <v>0</v>
      </c>
    </row>
    <row r="593" spans="1:17">
      <c r="A593" t="str">
        <f t="shared" si="56"/>
        <v>Pierre-Marie SANSON</v>
      </c>
      <c r="B593" t="s">
        <v>684</v>
      </c>
      <c r="C593" t="str">
        <f>VLOOKUP(B593,Sheet5!$A$1158:$A$1246,1,FALSE)</f>
        <v>013-02</v>
      </c>
      <c r="D593" t="s">
        <v>11</v>
      </c>
      <c r="E593" t="s">
        <v>689</v>
      </c>
      <c r="F593" t="s">
        <v>690</v>
      </c>
      <c r="G593" t="s">
        <v>9624</v>
      </c>
      <c r="H593" t="s">
        <v>29</v>
      </c>
      <c r="I593">
        <v>287</v>
      </c>
      <c r="J593">
        <v>6.33428237216E-3</v>
      </c>
      <c r="K593">
        <f t="shared" si="57"/>
        <v>0</v>
      </c>
      <c r="L593">
        <f t="shared" si="58"/>
        <v>0</v>
      </c>
      <c r="M593" t="b">
        <f t="shared" si="59"/>
        <v>0</v>
      </c>
      <c r="N593" t="str">
        <f>VLOOKUP(B593,Sheet3!$D$2:$I$578,6,FALSE)</f>
        <v>Jean-Pierre Mignard</v>
      </c>
      <c r="O593" t="str">
        <f t="shared" si="60"/>
        <v>Pierre-Marie SANSON</v>
      </c>
      <c r="P593" t="b">
        <f t="shared" si="61"/>
        <v>0</v>
      </c>
      <c r="Q593" t="b">
        <f>AND(M593,ISNA(VLOOKUP(B593,Sheet4!$A$1:$A$529,1,FALSE)))</f>
        <v>0</v>
      </c>
    </row>
    <row r="594" spans="1:17">
      <c r="A594" t="str">
        <f t="shared" si="56"/>
        <v>Marie CONTAUX</v>
      </c>
      <c r="B594" t="s">
        <v>684</v>
      </c>
      <c r="C594" t="str">
        <f>VLOOKUP(B594,Sheet5!$A$1158:$A$1246,1,FALSE)</f>
        <v>013-02</v>
      </c>
      <c r="D594" t="s">
        <v>4</v>
      </c>
      <c r="E594" t="s">
        <v>194</v>
      </c>
      <c r="F594" t="s">
        <v>691</v>
      </c>
      <c r="G594" t="s">
        <v>9625</v>
      </c>
      <c r="H594" t="s">
        <v>10</v>
      </c>
      <c r="I594">
        <v>133</v>
      </c>
      <c r="J594">
        <v>2.9353991480699998E-3</v>
      </c>
      <c r="K594">
        <f t="shared" si="57"/>
        <v>0</v>
      </c>
      <c r="L594">
        <f t="shared" si="58"/>
        <v>0</v>
      </c>
      <c r="M594" t="b">
        <f t="shared" si="59"/>
        <v>0</v>
      </c>
      <c r="N594" t="str">
        <f>VLOOKUP(B594,Sheet3!$D$2:$I$578,6,FALSE)</f>
        <v>Jean-Pierre Mignard</v>
      </c>
      <c r="O594" t="str">
        <f t="shared" si="60"/>
        <v>Marie CONTAUX</v>
      </c>
      <c r="P594" t="b">
        <f t="shared" si="61"/>
        <v>0</v>
      </c>
      <c r="Q594" t="b">
        <f>AND(M594,ISNA(VLOOKUP(B594,Sheet4!$A$1:$A$529,1,FALSE)))</f>
        <v>0</v>
      </c>
    </row>
    <row r="595" spans="1:17">
      <c r="A595" t="str">
        <f t="shared" si="56"/>
        <v>Patricia DUPUY</v>
      </c>
      <c r="B595" t="s">
        <v>684</v>
      </c>
      <c r="C595" t="str">
        <f>VLOOKUP(B595,Sheet5!$A$1158:$A$1246,1,FALSE)</f>
        <v>013-02</v>
      </c>
      <c r="D595" t="s">
        <v>4</v>
      </c>
      <c r="E595" t="s">
        <v>441</v>
      </c>
      <c r="F595" t="s">
        <v>692</v>
      </c>
      <c r="G595" t="s">
        <v>9626</v>
      </c>
      <c r="H595" t="s">
        <v>7</v>
      </c>
      <c r="I595">
        <v>112</v>
      </c>
      <c r="J595">
        <v>2.4719150720600002E-3</v>
      </c>
      <c r="K595">
        <f t="shared" si="57"/>
        <v>112</v>
      </c>
      <c r="L595" t="str">
        <f t="shared" si="58"/>
        <v>VEC</v>
      </c>
      <c r="M595" t="b">
        <f t="shared" si="59"/>
        <v>0</v>
      </c>
      <c r="N595" t="str">
        <f>VLOOKUP(B595,Sheet3!$D$2:$I$578,6,FALSE)</f>
        <v>Jean-Pierre Mignard</v>
      </c>
      <c r="O595" t="str">
        <f t="shared" si="60"/>
        <v>Patricia DUPUY</v>
      </c>
      <c r="P595" t="b">
        <f t="shared" si="61"/>
        <v>0</v>
      </c>
      <c r="Q595" t="b">
        <f>AND(M595,ISNA(VLOOKUP(B595,Sheet4!$A$1:$A$529,1,FALSE)))</f>
        <v>0</v>
      </c>
    </row>
    <row r="596" spans="1:17">
      <c r="A596" t="str">
        <f t="shared" si="56"/>
        <v>Louis Jacques DI STEFANO</v>
      </c>
      <c r="B596" t="s">
        <v>684</v>
      </c>
      <c r="C596" t="str">
        <f>VLOOKUP(B596,Sheet5!$A$1158:$A$1246,1,FALSE)</f>
        <v>013-02</v>
      </c>
      <c r="D596" t="s">
        <v>11</v>
      </c>
      <c r="E596" t="s">
        <v>693</v>
      </c>
      <c r="F596" t="s">
        <v>694</v>
      </c>
      <c r="G596" t="s">
        <v>9627</v>
      </c>
      <c r="H596" t="s">
        <v>13</v>
      </c>
      <c r="I596">
        <v>234</v>
      </c>
      <c r="J596">
        <v>5.16453684698E-3</v>
      </c>
      <c r="K596">
        <f t="shared" si="57"/>
        <v>112</v>
      </c>
      <c r="L596" t="str">
        <f t="shared" si="58"/>
        <v>VEC</v>
      </c>
      <c r="M596" t="b">
        <f t="shared" si="59"/>
        <v>0</v>
      </c>
      <c r="N596" t="str">
        <f>VLOOKUP(B596,Sheet3!$D$2:$I$578,6,FALSE)</f>
        <v>Jean-Pierre Mignard</v>
      </c>
      <c r="O596" t="str">
        <f t="shared" si="60"/>
        <v>Louis Jacques DI STEFANO</v>
      </c>
      <c r="P596" t="b">
        <f t="shared" si="61"/>
        <v>0</v>
      </c>
      <c r="Q596" t="b">
        <f>AND(M596,ISNA(VLOOKUP(B596,Sheet4!$A$1:$A$529,1,FALSE)))</f>
        <v>0</v>
      </c>
    </row>
    <row r="597" spans="1:17">
      <c r="A597" t="str">
        <f t="shared" si="56"/>
        <v>Christian PELLICANI</v>
      </c>
      <c r="B597" t="s">
        <v>684</v>
      </c>
      <c r="C597" t="str">
        <f>VLOOKUP(B597,Sheet5!$A$1158:$A$1246,1,FALSE)</f>
        <v>013-02</v>
      </c>
      <c r="D597" t="s">
        <v>11</v>
      </c>
      <c r="E597" t="s">
        <v>312</v>
      </c>
      <c r="F597" t="s">
        <v>695</v>
      </c>
      <c r="G597" t="s">
        <v>9628</v>
      </c>
      <c r="H597" t="s">
        <v>19</v>
      </c>
      <c r="I597">
        <v>3029</v>
      </c>
      <c r="J597">
        <v>6.6852060297100002E-2</v>
      </c>
      <c r="K597">
        <f t="shared" si="57"/>
        <v>112</v>
      </c>
      <c r="L597" t="str">
        <f t="shared" si="58"/>
        <v>VEC</v>
      </c>
      <c r="M597" t="b">
        <f t="shared" si="59"/>
        <v>0</v>
      </c>
      <c r="N597" t="str">
        <f>VLOOKUP(B597,Sheet3!$D$2:$I$578,6,FALSE)</f>
        <v>Jean-Pierre Mignard</v>
      </c>
      <c r="O597" t="str">
        <f t="shared" si="60"/>
        <v>Christian PELLICANI</v>
      </c>
      <c r="P597" t="b">
        <f t="shared" si="61"/>
        <v>0</v>
      </c>
      <c r="Q597" t="b">
        <f>AND(M597,ISNA(VLOOKUP(B597,Sheet4!$A$1:$A$529,1,FALSE)))</f>
        <v>0</v>
      </c>
    </row>
    <row r="598" spans="1:17">
      <c r="A598" t="str">
        <f t="shared" si="56"/>
        <v>Jean-Pierre MIGNARD</v>
      </c>
      <c r="B598" t="s">
        <v>684</v>
      </c>
      <c r="C598" t="str">
        <f>VLOOKUP(B598,Sheet5!$A$1158:$A$1246,1,FALSE)</f>
        <v>013-02</v>
      </c>
      <c r="D598" t="s">
        <v>11</v>
      </c>
      <c r="E598" t="s">
        <v>140</v>
      </c>
      <c r="F598" t="s">
        <v>696</v>
      </c>
      <c r="G598" t="s">
        <v>9629</v>
      </c>
      <c r="H598" t="s">
        <v>21</v>
      </c>
      <c r="I598">
        <v>13138</v>
      </c>
      <c r="J598">
        <v>0.28996446622099997</v>
      </c>
      <c r="K598">
        <f t="shared" si="57"/>
        <v>13138</v>
      </c>
      <c r="L598" t="str">
        <f t="shared" si="58"/>
        <v>SOC</v>
      </c>
      <c r="M598" t="b">
        <f t="shared" si="59"/>
        <v>0</v>
      </c>
      <c r="N598" t="str">
        <f>VLOOKUP(B598,Sheet3!$D$2:$I$578,6,FALSE)</f>
        <v>Jean-Pierre Mignard</v>
      </c>
      <c r="O598" t="str">
        <f t="shared" si="60"/>
        <v>Jean-Pierre MIGNARD</v>
      </c>
      <c r="P598" t="b">
        <f t="shared" si="61"/>
        <v>1</v>
      </c>
      <c r="Q598" t="b">
        <f>AND(M598,ISNA(VLOOKUP(B598,Sheet4!$A$1:$A$529,1,FALSE)))</f>
        <v>0</v>
      </c>
    </row>
    <row r="599" spans="1:17">
      <c r="A599" t="str">
        <f t="shared" si="56"/>
        <v>Dominique TIAN</v>
      </c>
      <c r="B599" t="s">
        <v>684</v>
      </c>
      <c r="C599" t="str">
        <f>VLOOKUP(B599,Sheet5!$A$1158:$A$1246,1,FALSE)</f>
        <v>013-02</v>
      </c>
      <c r="D599" t="s">
        <v>11</v>
      </c>
      <c r="E599" t="s">
        <v>180</v>
      </c>
      <c r="F599" t="s">
        <v>697</v>
      </c>
      <c r="G599" t="s">
        <v>9630</v>
      </c>
      <c r="H599" t="s">
        <v>26</v>
      </c>
      <c r="I599">
        <v>18602</v>
      </c>
      <c r="J599">
        <v>0.41055860866499999</v>
      </c>
      <c r="K599">
        <f t="shared" si="57"/>
        <v>13138</v>
      </c>
      <c r="L599" t="str">
        <f t="shared" si="58"/>
        <v>SOC</v>
      </c>
      <c r="M599" t="b">
        <f t="shared" si="59"/>
        <v>0</v>
      </c>
      <c r="N599" t="str">
        <f>VLOOKUP(B599,Sheet3!$D$2:$I$578,6,FALSE)</f>
        <v>Jean-Pierre Mignard</v>
      </c>
      <c r="O599" t="str">
        <f t="shared" si="60"/>
        <v>Dominique TIAN</v>
      </c>
      <c r="P599" t="b">
        <f t="shared" si="61"/>
        <v>0</v>
      </c>
      <c r="Q599" t="b">
        <f>AND(M599,ISNA(VLOOKUP(B599,Sheet4!$A$1:$A$529,1,FALSE)))</f>
        <v>0</v>
      </c>
    </row>
    <row r="600" spans="1:17">
      <c r="A600" t="str">
        <f t="shared" si="56"/>
        <v>Florence BISTAGNE</v>
      </c>
      <c r="B600" t="s">
        <v>684</v>
      </c>
      <c r="C600" t="str">
        <f>VLOOKUP(B600,Sheet5!$A$1158:$A$1246,1,FALSE)</f>
        <v>013-02</v>
      </c>
      <c r="D600" t="s">
        <v>4</v>
      </c>
      <c r="E600" t="s">
        <v>370</v>
      </c>
      <c r="F600" t="s">
        <v>698</v>
      </c>
      <c r="G600" t="s">
        <v>9631</v>
      </c>
      <c r="H600" t="s">
        <v>43</v>
      </c>
      <c r="I600">
        <v>1064</v>
      </c>
      <c r="J600">
        <v>2.3483193184600001E-2</v>
      </c>
      <c r="K600">
        <f t="shared" si="57"/>
        <v>13138</v>
      </c>
      <c r="L600" t="str">
        <f t="shared" si="58"/>
        <v>SOC</v>
      </c>
      <c r="M600" t="b">
        <f t="shared" si="59"/>
        <v>1</v>
      </c>
      <c r="N600" t="str">
        <f>VLOOKUP(B600,Sheet3!$D$2:$I$578,6,FALSE)</f>
        <v>Jean-Pierre Mignard</v>
      </c>
      <c r="O600" t="str">
        <f t="shared" si="60"/>
        <v>Florence BISTAGNE</v>
      </c>
      <c r="P600" t="b">
        <f t="shared" si="61"/>
        <v>0</v>
      </c>
      <c r="Q600" t="b">
        <f>AND(M600,ISNA(VLOOKUP(B600,Sheet4!$A$1:$A$529,1,FALSE)))</f>
        <v>1</v>
      </c>
    </row>
    <row r="601" spans="1:17">
      <c r="A601" t="str">
        <f t="shared" si="56"/>
        <v xml:space="preserve"> </v>
      </c>
      <c r="B601" t="s">
        <v>699</v>
      </c>
      <c r="C601" t="str">
        <f>VLOOKUP(B601,Sheet5!$A$1158:$A$1246,1,FALSE)</f>
        <v>013-03</v>
      </c>
      <c r="G601" t="s">
        <v>9202</v>
      </c>
      <c r="H601" t="s">
        <v>1</v>
      </c>
      <c r="I601">
        <v>70351</v>
      </c>
      <c r="J601">
        <v>1</v>
      </c>
      <c r="K601">
        <f t="shared" si="57"/>
        <v>0</v>
      </c>
      <c r="L601">
        <f t="shared" si="58"/>
        <v>0</v>
      </c>
      <c r="M601" t="b">
        <f t="shared" si="59"/>
        <v>0</v>
      </c>
      <c r="N601" t="str">
        <f>VLOOKUP(B601,Sheet3!$D$2:$I$578,6,FALSE)</f>
        <v>Sylvie Andrieux</v>
      </c>
      <c r="O601" t="str">
        <f t="shared" si="60"/>
        <v xml:space="preserve"> </v>
      </c>
      <c r="P601" t="b">
        <f t="shared" si="61"/>
        <v>0</v>
      </c>
      <c r="Q601" t="b">
        <f>AND(M601,ISNA(VLOOKUP(B601,Sheet4!$A$1:$A$529,1,FALSE)))</f>
        <v>0</v>
      </c>
    </row>
    <row r="602" spans="1:17">
      <c r="A602" t="str">
        <f t="shared" si="56"/>
        <v xml:space="preserve"> </v>
      </c>
      <c r="B602" t="s">
        <v>699</v>
      </c>
      <c r="C602" t="str">
        <f>VLOOKUP(B602,Sheet5!$A$1158:$A$1246,1,FALSE)</f>
        <v>013-03</v>
      </c>
      <c r="G602" t="s">
        <v>9202</v>
      </c>
      <c r="H602" t="s">
        <v>2</v>
      </c>
      <c r="I602">
        <v>32933</v>
      </c>
      <c r="J602">
        <v>0.46812412048199997</v>
      </c>
      <c r="K602">
        <f t="shared" si="57"/>
        <v>0</v>
      </c>
      <c r="L602">
        <f t="shared" si="58"/>
        <v>0</v>
      </c>
      <c r="M602" t="b">
        <f t="shared" si="59"/>
        <v>0</v>
      </c>
      <c r="N602" t="str">
        <f>VLOOKUP(B602,Sheet3!$D$2:$I$578,6,FALSE)</f>
        <v>Sylvie Andrieux</v>
      </c>
      <c r="O602" t="str">
        <f t="shared" si="60"/>
        <v xml:space="preserve"> </v>
      </c>
      <c r="P602" t="b">
        <f t="shared" si="61"/>
        <v>0</v>
      </c>
      <c r="Q602" t="b">
        <f>AND(M602,ISNA(VLOOKUP(B602,Sheet4!$A$1:$A$529,1,FALSE)))</f>
        <v>0</v>
      </c>
    </row>
    <row r="603" spans="1:17">
      <c r="A603" t="str">
        <f t="shared" si="56"/>
        <v xml:space="preserve"> </v>
      </c>
      <c r="B603" t="s">
        <v>699</v>
      </c>
      <c r="C603" t="str">
        <f>VLOOKUP(B603,Sheet5!$A$1158:$A$1246,1,FALSE)</f>
        <v>013-03</v>
      </c>
      <c r="G603" t="s">
        <v>9202</v>
      </c>
      <c r="H603" t="s">
        <v>3</v>
      </c>
      <c r="I603">
        <v>679</v>
      </c>
      <c r="J603">
        <v>9.6516040994400008E-3</v>
      </c>
      <c r="K603">
        <f t="shared" si="57"/>
        <v>0</v>
      </c>
      <c r="L603">
        <f t="shared" si="58"/>
        <v>0</v>
      </c>
      <c r="M603" t="b">
        <f t="shared" si="59"/>
        <v>0</v>
      </c>
      <c r="N603" t="str">
        <f>VLOOKUP(B603,Sheet3!$D$2:$I$578,6,FALSE)</f>
        <v>Sylvie Andrieux</v>
      </c>
      <c r="O603" t="str">
        <f t="shared" si="60"/>
        <v xml:space="preserve"> </v>
      </c>
      <c r="P603" t="b">
        <f t="shared" si="61"/>
        <v>0</v>
      </c>
      <c r="Q603" t="b">
        <f>AND(M603,ISNA(VLOOKUP(B603,Sheet4!$A$1:$A$529,1,FALSE)))</f>
        <v>0</v>
      </c>
    </row>
    <row r="604" spans="1:17">
      <c r="A604" t="str">
        <f t="shared" si="56"/>
        <v>Simone CHARIN</v>
      </c>
      <c r="B604" t="s">
        <v>699</v>
      </c>
      <c r="C604" t="str">
        <f>VLOOKUP(B604,Sheet5!$A$1158:$A$1246,1,FALSE)</f>
        <v>013-03</v>
      </c>
      <c r="D604" t="s">
        <v>4</v>
      </c>
      <c r="E604" t="s">
        <v>700</v>
      </c>
      <c r="F604" t="s">
        <v>701</v>
      </c>
      <c r="G604" t="s">
        <v>9632</v>
      </c>
      <c r="H604" t="s">
        <v>13</v>
      </c>
      <c r="I604">
        <v>163</v>
      </c>
      <c r="J604">
        <v>4.4367021421400001E-3</v>
      </c>
      <c r="K604">
        <f t="shared" si="57"/>
        <v>0</v>
      </c>
      <c r="L604">
        <f t="shared" si="58"/>
        <v>0</v>
      </c>
      <c r="M604" t="b">
        <f t="shared" si="59"/>
        <v>0</v>
      </c>
      <c r="N604" t="str">
        <f>VLOOKUP(B604,Sheet3!$D$2:$I$578,6,FALSE)</f>
        <v>Sylvie Andrieux</v>
      </c>
      <c r="O604" t="str">
        <f t="shared" si="60"/>
        <v>Simone CHARIN</v>
      </c>
      <c r="P604" t="b">
        <f t="shared" si="61"/>
        <v>0</v>
      </c>
      <c r="Q604" t="b">
        <f>AND(M604,ISNA(VLOOKUP(B604,Sheet4!$A$1:$A$529,1,FALSE)))</f>
        <v>0</v>
      </c>
    </row>
    <row r="605" spans="1:17">
      <c r="A605" t="str">
        <f t="shared" si="56"/>
        <v>Gisèle AURIEMMA</v>
      </c>
      <c r="B605" t="s">
        <v>699</v>
      </c>
      <c r="C605" t="str">
        <f>VLOOKUP(B605,Sheet5!$A$1158:$A$1246,1,FALSE)</f>
        <v>013-03</v>
      </c>
      <c r="D605" t="s">
        <v>4</v>
      </c>
      <c r="E605" t="s">
        <v>9129</v>
      </c>
      <c r="F605" t="s">
        <v>702</v>
      </c>
      <c r="G605" t="s">
        <v>9633</v>
      </c>
      <c r="H605" t="s">
        <v>29</v>
      </c>
      <c r="I605">
        <v>418</v>
      </c>
      <c r="J605">
        <v>1.13775551866E-2</v>
      </c>
      <c r="K605">
        <f t="shared" si="57"/>
        <v>0</v>
      </c>
      <c r="L605">
        <f t="shared" si="58"/>
        <v>0</v>
      </c>
      <c r="M605" t="b">
        <f t="shared" si="59"/>
        <v>0</v>
      </c>
      <c r="N605" t="str">
        <f>VLOOKUP(B605,Sheet3!$D$2:$I$578,6,FALSE)</f>
        <v>Sylvie Andrieux</v>
      </c>
      <c r="O605" t="str">
        <f t="shared" si="60"/>
        <v>Gisèle AURIEMMA</v>
      </c>
      <c r="P605" t="b">
        <f t="shared" si="61"/>
        <v>0</v>
      </c>
      <c r="Q605" t="b">
        <f>AND(M605,ISNA(VLOOKUP(B605,Sheet4!$A$1:$A$529,1,FALSE)))</f>
        <v>0</v>
      </c>
    </row>
    <row r="606" spans="1:17">
      <c r="A606" t="str">
        <f t="shared" si="56"/>
        <v>Victor Hugo ESPINOSA</v>
      </c>
      <c r="B606" t="s">
        <v>699</v>
      </c>
      <c r="C606" t="str">
        <f>VLOOKUP(B606,Sheet5!$A$1158:$A$1246,1,FALSE)</f>
        <v>013-03</v>
      </c>
      <c r="D606" t="s">
        <v>11</v>
      </c>
      <c r="E606" t="s">
        <v>703</v>
      </c>
      <c r="F606" t="s">
        <v>704</v>
      </c>
      <c r="G606" t="s">
        <v>9634</v>
      </c>
      <c r="H606" t="s">
        <v>10</v>
      </c>
      <c r="I606">
        <v>188</v>
      </c>
      <c r="J606">
        <v>5.1171779308099999E-3</v>
      </c>
      <c r="K606">
        <f t="shared" si="57"/>
        <v>0</v>
      </c>
      <c r="L606">
        <f t="shared" si="58"/>
        <v>0</v>
      </c>
      <c r="M606" t="b">
        <f t="shared" si="59"/>
        <v>0</v>
      </c>
      <c r="N606" t="str">
        <f>VLOOKUP(B606,Sheet3!$D$2:$I$578,6,FALSE)</f>
        <v>Sylvie Andrieux</v>
      </c>
      <c r="O606" t="str">
        <f t="shared" si="60"/>
        <v>Victor Hugo ESPINOSA</v>
      </c>
      <c r="P606" t="b">
        <f t="shared" si="61"/>
        <v>0</v>
      </c>
      <c r="Q606" t="b">
        <f>AND(M606,ISNA(VLOOKUP(B606,Sheet4!$A$1:$A$529,1,FALSE)))</f>
        <v>0</v>
      </c>
    </row>
    <row r="607" spans="1:17">
      <c r="A607" t="str">
        <f t="shared" si="56"/>
        <v>Marie BATOUX</v>
      </c>
      <c r="B607" t="s">
        <v>699</v>
      </c>
      <c r="C607" t="str">
        <f>VLOOKUP(B607,Sheet5!$A$1158:$A$1246,1,FALSE)</f>
        <v>013-03</v>
      </c>
      <c r="D607" t="s">
        <v>4</v>
      </c>
      <c r="E607" t="s">
        <v>194</v>
      </c>
      <c r="F607" t="s">
        <v>705</v>
      </c>
      <c r="G607" t="s">
        <v>9635</v>
      </c>
      <c r="H607" t="s">
        <v>19</v>
      </c>
      <c r="I607">
        <v>4110</v>
      </c>
      <c r="J607">
        <v>0.11187021965799999</v>
      </c>
      <c r="K607">
        <f t="shared" si="57"/>
        <v>0</v>
      </c>
      <c r="L607">
        <f t="shared" si="58"/>
        <v>0</v>
      </c>
      <c r="M607" t="b">
        <f t="shared" si="59"/>
        <v>0</v>
      </c>
      <c r="N607" t="str">
        <f>VLOOKUP(B607,Sheet3!$D$2:$I$578,6,FALSE)</f>
        <v>Sylvie Andrieux</v>
      </c>
      <c r="O607" t="str">
        <f t="shared" si="60"/>
        <v>Marie BATOUX</v>
      </c>
      <c r="P607" t="b">
        <f t="shared" si="61"/>
        <v>0</v>
      </c>
      <c r="Q607" t="b">
        <f>AND(M607,ISNA(VLOOKUP(B607,Sheet4!$A$1:$A$529,1,FALSE)))</f>
        <v>0</v>
      </c>
    </row>
    <row r="608" spans="1:17">
      <c r="A608" t="str">
        <f t="shared" si="56"/>
        <v>Stéphane RAVIER</v>
      </c>
      <c r="B608" t="s">
        <v>699</v>
      </c>
      <c r="C608" t="str">
        <f>VLOOKUP(B608,Sheet5!$A$1158:$A$1246,1,FALSE)</f>
        <v>013-03</v>
      </c>
      <c r="D608" t="s">
        <v>11</v>
      </c>
      <c r="E608" t="s">
        <v>9008</v>
      </c>
      <c r="F608" t="s">
        <v>706</v>
      </c>
      <c r="G608" t="s">
        <v>9636</v>
      </c>
      <c r="H608" t="s">
        <v>17</v>
      </c>
      <c r="I608">
        <v>10975</v>
      </c>
      <c r="J608">
        <v>0.29872887122699998</v>
      </c>
      <c r="K608">
        <f t="shared" si="57"/>
        <v>0</v>
      </c>
      <c r="L608">
        <f t="shared" si="58"/>
        <v>0</v>
      </c>
      <c r="M608" t="b">
        <f t="shared" si="59"/>
        <v>0</v>
      </c>
      <c r="N608" t="str">
        <f>VLOOKUP(B608,Sheet3!$D$2:$I$578,6,FALSE)</f>
        <v>Sylvie Andrieux</v>
      </c>
      <c r="O608" t="str">
        <f t="shared" si="60"/>
        <v>Stéphane RAVIER</v>
      </c>
      <c r="P608" t="b">
        <f t="shared" si="61"/>
        <v>0</v>
      </c>
      <c r="Q608" t="b">
        <f>AND(M608,ISNA(VLOOKUP(B608,Sheet4!$A$1:$A$529,1,FALSE)))</f>
        <v>0</v>
      </c>
    </row>
    <row r="609" spans="1:17">
      <c r="A609" t="str">
        <f t="shared" si="56"/>
        <v>Hubert SAVON</v>
      </c>
      <c r="B609" t="s">
        <v>699</v>
      </c>
      <c r="C609" t="str">
        <f>VLOOKUP(B609,Sheet5!$A$1158:$A$1246,1,FALSE)</f>
        <v>013-03</v>
      </c>
      <c r="D609" t="s">
        <v>11</v>
      </c>
      <c r="E609" t="s">
        <v>243</v>
      </c>
      <c r="F609" t="s">
        <v>707</v>
      </c>
      <c r="G609" t="s">
        <v>9637</v>
      </c>
      <c r="H609" t="s">
        <v>130</v>
      </c>
      <c r="I609">
        <v>276</v>
      </c>
      <c r="J609">
        <v>7.51245270693E-3</v>
      </c>
      <c r="K609">
        <f t="shared" si="57"/>
        <v>0</v>
      </c>
      <c r="L609">
        <f t="shared" si="58"/>
        <v>0</v>
      </c>
      <c r="M609" t="b">
        <f t="shared" si="59"/>
        <v>0</v>
      </c>
      <c r="N609" t="str">
        <f>VLOOKUP(B609,Sheet3!$D$2:$I$578,6,FALSE)</f>
        <v>Sylvie Andrieux</v>
      </c>
      <c r="O609" t="str">
        <f t="shared" si="60"/>
        <v>Hubert SAVON</v>
      </c>
      <c r="P609" t="b">
        <f t="shared" si="61"/>
        <v>0</v>
      </c>
      <c r="Q609" t="b">
        <f>AND(M609,ISNA(VLOOKUP(B609,Sheet4!$A$1:$A$529,1,FALSE)))</f>
        <v>0</v>
      </c>
    </row>
    <row r="610" spans="1:17">
      <c r="A610" t="str">
        <f t="shared" si="56"/>
        <v>Nora PREZIOSI</v>
      </c>
      <c r="B610" t="s">
        <v>699</v>
      </c>
      <c r="C610" t="str">
        <f>VLOOKUP(B610,Sheet5!$A$1158:$A$1246,1,FALSE)</f>
        <v>013-03</v>
      </c>
      <c r="D610" t="s">
        <v>4</v>
      </c>
      <c r="E610" t="s">
        <v>708</v>
      </c>
      <c r="F610" t="s">
        <v>709</v>
      </c>
      <c r="G610" t="s">
        <v>9638</v>
      </c>
      <c r="H610" t="s">
        <v>26</v>
      </c>
      <c r="I610">
        <v>7425</v>
      </c>
      <c r="J610">
        <v>0.202101309235</v>
      </c>
      <c r="K610">
        <f t="shared" si="57"/>
        <v>0</v>
      </c>
      <c r="L610">
        <f t="shared" si="58"/>
        <v>0</v>
      </c>
      <c r="M610" t="b">
        <f t="shared" si="59"/>
        <v>0</v>
      </c>
      <c r="N610" t="str">
        <f>VLOOKUP(B610,Sheet3!$D$2:$I$578,6,FALSE)</f>
        <v>Sylvie Andrieux</v>
      </c>
      <c r="O610" t="str">
        <f t="shared" si="60"/>
        <v>Nora PREZIOSI</v>
      </c>
      <c r="P610" t="b">
        <f t="shared" si="61"/>
        <v>0</v>
      </c>
      <c r="Q610" t="b">
        <f>AND(M610,ISNA(VLOOKUP(B610,Sheet4!$A$1:$A$529,1,FALSE)))</f>
        <v>0</v>
      </c>
    </row>
    <row r="611" spans="1:17">
      <c r="A611" t="str">
        <f t="shared" si="56"/>
        <v>Michèle PONCET-RAMADE</v>
      </c>
      <c r="B611" t="s">
        <v>699</v>
      </c>
      <c r="C611" t="str">
        <f>VLOOKUP(B611,Sheet5!$A$1158:$A$1246,1,FALSE)</f>
        <v>013-03</v>
      </c>
      <c r="D611" t="s">
        <v>4</v>
      </c>
      <c r="E611" t="s">
        <v>9114</v>
      </c>
      <c r="F611" t="s">
        <v>710</v>
      </c>
      <c r="G611" t="s">
        <v>9639</v>
      </c>
      <c r="H611" t="s">
        <v>7</v>
      </c>
      <c r="I611">
        <v>1120</v>
      </c>
      <c r="J611">
        <v>3.0485315332499999E-2</v>
      </c>
      <c r="K611">
        <f t="shared" si="57"/>
        <v>1120</v>
      </c>
      <c r="L611" t="str">
        <f t="shared" si="58"/>
        <v>VEC</v>
      </c>
      <c r="M611" t="b">
        <f t="shared" si="59"/>
        <v>0</v>
      </c>
      <c r="N611" t="str">
        <f>VLOOKUP(B611,Sheet3!$D$2:$I$578,6,FALSE)</f>
        <v>Sylvie Andrieux</v>
      </c>
      <c r="O611" t="str">
        <f t="shared" si="60"/>
        <v>Michèle PONCET-RAMADE</v>
      </c>
      <c r="P611" t="b">
        <f t="shared" si="61"/>
        <v>0</v>
      </c>
      <c r="Q611" t="b">
        <f>AND(M611,ISNA(VLOOKUP(B611,Sheet4!$A$1:$A$529,1,FALSE)))</f>
        <v>0</v>
      </c>
    </row>
    <row r="612" spans="1:17">
      <c r="A612" t="str">
        <f t="shared" si="56"/>
        <v>Mohyiddine ALABANE</v>
      </c>
      <c r="B612" t="s">
        <v>699</v>
      </c>
      <c r="C612" t="str">
        <f>VLOOKUP(B612,Sheet5!$A$1158:$A$1246,1,FALSE)</f>
        <v>013-03</v>
      </c>
      <c r="D612" t="s">
        <v>11</v>
      </c>
      <c r="E612" t="s">
        <v>711</v>
      </c>
      <c r="F612" t="s">
        <v>712</v>
      </c>
      <c r="G612" t="s">
        <v>9640</v>
      </c>
      <c r="H612" t="s">
        <v>271</v>
      </c>
      <c r="I612">
        <v>282</v>
      </c>
      <c r="J612">
        <v>7.67576689621E-3</v>
      </c>
      <c r="K612">
        <f t="shared" si="57"/>
        <v>1120</v>
      </c>
      <c r="L612" t="str">
        <f t="shared" si="58"/>
        <v>VEC</v>
      </c>
      <c r="M612" t="b">
        <f t="shared" si="59"/>
        <v>0</v>
      </c>
      <c r="N612" t="str">
        <f>VLOOKUP(B612,Sheet3!$D$2:$I$578,6,FALSE)</f>
        <v>Sylvie Andrieux</v>
      </c>
      <c r="O612" t="str">
        <f t="shared" si="60"/>
        <v>Mohyiddine ALABANE</v>
      </c>
      <c r="P612" t="b">
        <f t="shared" si="61"/>
        <v>0</v>
      </c>
      <c r="Q612" t="b">
        <f>AND(M612,ISNA(VLOOKUP(B612,Sheet4!$A$1:$A$529,1,FALSE)))</f>
        <v>0</v>
      </c>
    </row>
    <row r="613" spans="1:17">
      <c r="A613" t="str">
        <f t="shared" si="56"/>
        <v>Anne-Marie TAPIERO</v>
      </c>
      <c r="B613" t="s">
        <v>699</v>
      </c>
      <c r="C613" t="str">
        <f>VLOOKUP(B613,Sheet5!$A$1158:$A$1246,1,FALSE)</f>
        <v>013-03</v>
      </c>
      <c r="D613" t="s">
        <v>4</v>
      </c>
      <c r="E613" t="s">
        <v>713</v>
      </c>
      <c r="F613" t="s">
        <v>714</v>
      </c>
      <c r="G613" t="s">
        <v>9641</v>
      </c>
      <c r="H613" t="s">
        <v>43</v>
      </c>
      <c r="I613">
        <v>474</v>
      </c>
      <c r="J613">
        <v>1.2901820953199999E-2</v>
      </c>
      <c r="K613">
        <f t="shared" si="57"/>
        <v>1120</v>
      </c>
      <c r="L613" t="str">
        <f t="shared" si="58"/>
        <v>VEC</v>
      </c>
      <c r="M613" t="b">
        <f t="shared" si="59"/>
        <v>0</v>
      </c>
      <c r="N613" t="str">
        <f>VLOOKUP(B613,Sheet3!$D$2:$I$578,6,FALSE)</f>
        <v>Sylvie Andrieux</v>
      </c>
      <c r="O613" t="str">
        <f t="shared" si="60"/>
        <v>Anne-Marie TAPIERO</v>
      </c>
      <c r="P613" t="b">
        <f t="shared" si="61"/>
        <v>0</v>
      </c>
      <c r="Q613" t="b">
        <f>AND(M613,ISNA(VLOOKUP(B613,Sheet4!$A$1:$A$529,1,FALSE)))</f>
        <v>0</v>
      </c>
    </row>
    <row r="614" spans="1:17">
      <c r="A614" t="str">
        <f t="shared" si="56"/>
        <v>Isabelle BONNET</v>
      </c>
      <c r="B614" t="s">
        <v>699</v>
      </c>
      <c r="C614" t="str">
        <f>VLOOKUP(B614,Sheet5!$A$1158:$A$1246,1,FALSE)</f>
        <v>013-03</v>
      </c>
      <c r="D614" t="s">
        <v>4</v>
      </c>
      <c r="E614" t="s">
        <v>164</v>
      </c>
      <c r="F614" t="s">
        <v>715</v>
      </c>
      <c r="G614" t="s">
        <v>9642</v>
      </c>
      <c r="H614" t="s">
        <v>10</v>
      </c>
      <c r="I614">
        <v>179</v>
      </c>
      <c r="J614">
        <v>4.8722066468900004E-3</v>
      </c>
      <c r="K614">
        <f t="shared" si="57"/>
        <v>1120</v>
      </c>
      <c r="L614" t="str">
        <f t="shared" si="58"/>
        <v>VEC</v>
      </c>
      <c r="M614" t="b">
        <f t="shared" si="59"/>
        <v>0</v>
      </c>
      <c r="N614" t="str">
        <f>VLOOKUP(B614,Sheet3!$D$2:$I$578,6,FALSE)</f>
        <v>Sylvie Andrieux</v>
      </c>
      <c r="O614" t="str">
        <f t="shared" si="60"/>
        <v>Isabelle BONNET</v>
      </c>
      <c r="P614" t="b">
        <f t="shared" si="61"/>
        <v>0</v>
      </c>
      <c r="Q614" t="b">
        <f>AND(M614,ISNA(VLOOKUP(B614,Sheet4!$A$1:$A$529,1,FALSE)))</f>
        <v>0</v>
      </c>
    </row>
    <row r="615" spans="1:17">
      <c r="A615" t="str">
        <f t="shared" si="56"/>
        <v>Nouriati DJAMBAE</v>
      </c>
      <c r="B615" t="s">
        <v>699</v>
      </c>
      <c r="C615" t="str">
        <f>VLOOKUP(B615,Sheet5!$A$1158:$A$1246,1,FALSE)</f>
        <v>013-03</v>
      </c>
      <c r="D615" t="s">
        <v>4</v>
      </c>
      <c r="E615" t="s">
        <v>716</v>
      </c>
      <c r="F615" t="s">
        <v>717</v>
      </c>
      <c r="G615" t="s">
        <v>9643</v>
      </c>
      <c r="H615" t="s">
        <v>29</v>
      </c>
      <c r="I615">
        <v>181</v>
      </c>
      <c r="J615">
        <v>4.9266447099800001E-3</v>
      </c>
      <c r="K615">
        <f t="shared" si="57"/>
        <v>1120</v>
      </c>
      <c r="L615" t="str">
        <f t="shared" si="58"/>
        <v>VEC</v>
      </c>
      <c r="M615" t="b">
        <f t="shared" si="59"/>
        <v>0</v>
      </c>
      <c r="N615" t="str">
        <f>VLOOKUP(B615,Sheet3!$D$2:$I$578,6,FALSE)</f>
        <v>Sylvie Andrieux</v>
      </c>
      <c r="O615" t="str">
        <f t="shared" si="60"/>
        <v>Nouriati DJAMBAE</v>
      </c>
      <c r="P615" t="b">
        <f t="shared" si="61"/>
        <v>0</v>
      </c>
      <c r="Q615" t="b">
        <f>AND(M615,ISNA(VLOOKUP(B615,Sheet4!$A$1:$A$529,1,FALSE)))</f>
        <v>0</v>
      </c>
    </row>
    <row r="616" spans="1:17">
      <c r="A616" t="str">
        <f t="shared" si="56"/>
        <v>Sylvie ANDRIEUX</v>
      </c>
      <c r="B616" t="s">
        <v>699</v>
      </c>
      <c r="C616" t="str">
        <f>VLOOKUP(B616,Sheet5!$A$1158:$A$1246,1,FALSE)</f>
        <v>013-03</v>
      </c>
      <c r="D616" t="s">
        <v>4</v>
      </c>
      <c r="E616" t="s">
        <v>49</v>
      </c>
      <c r="F616" t="s">
        <v>718</v>
      </c>
      <c r="G616" t="s">
        <v>9644</v>
      </c>
      <c r="H616" t="s">
        <v>21</v>
      </c>
      <c r="I616">
        <v>10948</v>
      </c>
      <c r="J616">
        <v>0.29799395737500001</v>
      </c>
      <c r="K616">
        <f t="shared" si="57"/>
        <v>10948</v>
      </c>
      <c r="L616" t="str">
        <f t="shared" si="58"/>
        <v>SOC</v>
      </c>
      <c r="M616" t="b">
        <f t="shared" si="59"/>
        <v>1</v>
      </c>
      <c r="N616" t="str">
        <f>VLOOKUP(B616,Sheet3!$D$2:$I$578,6,FALSE)</f>
        <v>Sylvie Andrieux</v>
      </c>
      <c r="O616" t="str">
        <f t="shared" si="60"/>
        <v>Sylvie ANDRIEUX</v>
      </c>
      <c r="P616" t="b">
        <f t="shared" si="61"/>
        <v>1</v>
      </c>
      <c r="Q616" t="b">
        <f>AND(M616,ISNA(VLOOKUP(B616,Sheet4!$A$1:$A$529,1,FALSE)))</f>
        <v>1</v>
      </c>
    </row>
    <row r="617" spans="1:17">
      <c r="A617" t="str">
        <f t="shared" si="56"/>
        <v xml:space="preserve"> </v>
      </c>
      <c r="B617" t="s">
        <v>719</v>
      </c>
      <c r="C617" t="str">
        <f>VLOOKUP(B617,Sheet5!$A$1158:$A$1246,1,FALSE)</f>
        <v>013-04</v>
      </c>
      <c r="G617" t="s">
        <v>9202</v>
      </c>
      <c r="H617" t="s">
        <v>1</v>
      </c>
      <c r="I617">
        <v>58700</v>
      </c>
      <c r="J617">
        <v>1</v>
      </c>
      <c r="K617">
        <f t="shared" si="57"/>
        <v>0</v>
      </c>
      <c r="L617">
        <f t="shared" si="58"/>
        <v>0</v>
      </c>
      <c r="M617" t="b">
        <f t="shared" si="59"/>
        <v>0</v>
      </c>
      <c r="N617" t="str">
        <f>VLOOKUP(B617,Sheet3!$D$2:$I$578,6,FALSE)</f>
        <v>Patrick Mennucci</v>
      </c>
      <c r="O617" t="str">
        <f t="shared" si="60"/>
        <v xml:space="preserve"> </v>
      </c>
      <c r="P617" t="b">
        <f t="shared" si="61"/>
        <v>0</v>
      </c>
      <c r="Q617" t="b">
        <f>AND(M617,ISNA(VLOOKUP(B617,Sheet4!$A$1:$A$529,1,FALSE)))</f>
        <v>0</v>
      </c>
    </row>
    <row r="618" spans="1:17">
      <c r="A618" t="str">
        <f t="shared" si="56"/>
        <v xml:space="preserve"> </v>
      </c>
      <c r="B618" t="s">
        <v>719</v>
      </c>
      <c r="C618" t="str">
        <f>VLOOKUP(B618,Sheet5!$A$1158:$A$1246,1,FALSE)</f>
        <v>013-04</v>
      </c>
      <c r="G618" t="s">
        <v>9202</v>
      </c>
      <c r="H618" t="s">
        <v>2</v>
      </c>
      <c r="I618">
        <v>27836</v>
      </c>
      <c r="J618">
        <v>0.47420783645699999</v>
      </c>
      <c r="K618">
        <f t="shared" si="57"/>
        <v>0</v>
      </c>
      <c r="L618">
        <f t="shared" si="58"/>
        <v>0</v>
      </c>
      <c r="M618" t="b">
        <f t="shared" si="59"/>
        <v>0</v>
      </c>
      <c r="N618" t="str">
        <f>VLOOKUP(B618,Sheet3!$D$2:$I$578,6,FALSE)</f>
        <v>Patrick Mennucci</v>
      </c>
      <c r="O618" t="str">
        <f t="shared" si="60"/>
        <v xml:space="preserve"> </v>
      </c>
      <c r="P618" t="b">
        <f t="shared" si="61"/>
        <v>0</v>
      </c>
      <c r="Q618" t="b">
        <f>AND(M618,ISNA(VLOOKUP(B618,Sheet4!$A$1:$A$529,1,FALSE)))</f>
        <v>0</v>
      </c>
    </row>
    <row r="619" spans="1:17">
      <c r="A619" t="str">
        <f t="shared" si="56"/>
        <v xml:space="preserve"> </v>
      </c>
      <c r="B619" t="s">
        <v>719</v>
      </c>
      <c r="C619" t="str">
        <f>VLOOKUP(B619,Sheet5!$A$1158:$A$1246,1,FALSE)</f>
        <v>013-04</v>
      </c>
      <c r="G619" t="s">
        <v>9202</v>
      </c>
      <c r="H619" t="s">
        <v>3</v>
      </c>
      <c r="I619">
        <v>394</v>
      </c>
      <c r="J619">
        <v>6.7120954003400003E-3</v>
      </c>
      <c r="K619">
        <f t="shared" si="57"/>
        <v>0</v>
      </c>
      <c r="L619">
        <f t="shared" si="58"/>
        <v>0</v>
      </c>
      <c r="M619" t="b">
        <f t="shared" si="59"/>
        <v>0</v>
      </c>
      <c r="N619" t="str">
        <f>VLOOKUP(B619,Sheet3!$D$2:$I$578,6,FALSE)</f>
        <v>Patrick Mennucci</v>
      </c>
      <c r="O619" t="str">
        <f t="shared" si="60"/>
        <v xml:space="preserve"> </v>
      </c>
      <c r="P619" t="b">
        <f t="shared" si="61"/>
        <v>0</v>
      </c>
      <c r="Q619" t="b">
        <f>AND(M619,ISNA(VLOOKUP(B619,Sheet4!$A$1:$A$529,1,FALSE)))</f>
        <v>0</v>
      </c>
    </row>
    <row r="620" spans="1:17">
      <c r="A620" t="str">
        <f t="shared" si="56"/>
        <v>Patrick MENNUCCI</v>
      </c>
      <c r="B620" t="s">
        <v>719</v>
      </c>
      <c r="C620" t="str">
        <f>VLOOKUP(B620,Sheet5!$A$1158:$A$1246,1,FALSE)</f>
        <v>013-04</v>
      </c>
      <c r="D620" t="s">
        <v>11</v>
      </c>
      <c r="E620" t="s">
        <v>100</v>
      </c>
      <c r="F620" t="s">
        <v>720</v>
      </c>
      <c r="G620" t="s">
        <v>9645</v>
      </c>
      <c r="H620" t="s">
        <v>21</v>
      </c>
      <c r="I620">
        <v>10135</v>
      </c>
      <c r="J620">
        <v>0.33262225139500001</v>
      </c>
      <c r="K620">
        <f t="shared" si="57"/>
        <v>10135</v>
      </c>
      <c r="L620" t="str">
        <f t="shared" si="58"/>
        <v>SOC</v>
      </c>
      <c r="M620" t="b">
        <f t="shared" si="59"/>
        <v>0</v>
      </c>
      <c r="N620" t="str">
        <f>VLOOKUP(B620,Sheet3!$D$2:$I$578,6,FALSE)</f>
        <v>Patrick Mennucci</v>
      </c>
      <c r="O620" t="str">
        <f t="shared" si="60"/>
        <v>Patrick MENNUCCI</v>
      </c>
      <c r="P620" t="b">
        <f t="shared" si="61"/>
        <v>1</v>
      </c>
      <c r="Q620" t="b">
        <f>AND(M620,ISNA(VLOOKUP(B620,Sheet4!$A$1:$A$529,1,FALSE)))</f>
        <v>0</v>
      </c>
    </row>
    <row r="621" spans="1:17">
      <c r="A621" t="str">
        <f t="shared" si="56"/>
        <v>Sébastien BARLES</v>
      </c>
      <c r="B621" t="s">
        <v>719</v>
      </c>
      <c r="C621" t="str">
        <f>VLOOKUP(B621,Sheet5!$A$1158:$A$1246,1,FALSE)</f>
        <v>013-04</v>
      </c>
      <c r="D621" t="s">
        <v>11</v>
      </c>
      <c r="E621" t="s">
        <v>8997</v>
      </c>
      <c r="F621" t="s">
        <v>721</v>
      </c>
      <c r="G621" t="s">
        <v>9646</v>
      </c>
      <c r="H621" t="s">
        <v>7</v>
      </c>
      <c r="I621">
        <v>1882</v>
      </c>
      <c r="J621">
        <v>6.1765671151999997E-2</v>
      </c>
      <c r="K621">
        <f t="shared" si="57"/>
        <v>10135</v>
      </c>
      <c r="L621" t="str">
        <f t="shared" si="58"/>
        <v>SOC</v>
      </c>
      <c r="M621" t="b">
        <f t="shared" si="59"/>
        <v>0</v>
      </c>
      <c r="N621" t="str">
        <f>VLOOKUP(B621,Sheet3!$D$2:$I$578,6,FALSE)</f>
        <v>Patrick Mennucci</v>
      </c>
      <c r="O621" t="str">
        <f t="shared" si="60"/>
        <v>Sébastien BARLES</v>
      </c>
      <c r="P621" t="b">
        <f t="shared" si="61"/>
        <v>0</v>
      </c>
      <c r="Q621" t="b">
        <f>AND(M621,ISNA(VLOOKUP(B621,Sheet4!$A$1:$A$529,1,FALSE)))</f>
        <v>0</v>
      </c>
    </row>
    <row r="622" spans="1:17">
      <c r="A622" t="str">
        <f t="shared" si="56"/>
        <v>Omar DJELLIL</v>
      </c>
      <c r="B622" t="s">
        <v>719</v>
      </c>
      <c r="C622" t="str">
        <f>VLOOKUP(B622,Sheet5!$A$1158:$A$1246,1,FALSE)</f>
        <v>013-04</v>
      </c>
      <c r="D622" t="s">
        <v>11</v>
      </c>
      <c r="E622" t="s">
        <v>722</v>
      </c>
      <c r="F622" t="s">
        <v>723</v>
      </c>
      <c r="G622" t="s">
        <v>9647</v>
      </c>
      <c r="H622" t="s">
        <v>271</v>
      </c>
      <c r="I622">
        <v>198</v>
      </c>
      <c r="J622">
        <v>6.4981949458500004E-3</v>
      </c>
      <c r="K622">
        <f t="shared" si="57"/>
        <v>10135</v>
      </c>
      <c r="L622" t="str">
        <f t="shared" si="58"/>
        <v>SOC</v>
      </c>
      <c r="M622" t="b">
        <f t="shared" si="59"/>
        <v>0</v>
      </c>
      <c r="N622" t="str">
        <f>VLOOKUP(B622,Sheet3!$D$2:$I$578,6,FALSE)</f>
        <v>Patrick Mennucci</v>
      </c>
      <c r="O622" t="str">
        <f t="shared" si="60"/>
        <v>Omar DJELLIL</v>
      </c>
      <c r="P622" t="b">
        <f t="shared" si="61"/>
        <v>0</v>
      </c>
      <c r="Q622" t="b">
        <f>AND(M622,ISNA(VLOOKUP(B622,Sheet4!$A$1:$A$529,1,FALSE)))</f>
        <v>0</v>
      </c>
    </row>
    <row r="623" spans="1:17">
      <c r="A623" t="str">
        <f t="shared" si="56"/>
        <v>Hamoud BENANI</v>
      </c>
      <c r="B623" t="s">
        <v>719</v>
      </c>
      <c r="C623" t="str">
        <f>VLOOKUP(B623,Sheet5!$A$1158:$A$1246,1,FALSE)</f>
        <v>013-04</v>
      </c>
      <c r="D623" t="s">
        <v>11</v>
      </c>
      <c r="E623" t="s">
        <v>724</v>
      </c>
      <c r="F623" t="s">
        <v>725</v>
      </c>
      <c r="G623" t="s">
        <v>9648</v>
      </c>
      <c r="H623" t="s">
        <v>33</v>
      </c>
      <c r="I623">
        <v>0</v>
      </c>
      <c r="J623">
        <v>0</v>
      </c>
      <c r="K623">
        <f t="shared" si="57"/>
        <v>10135</v>
      </c>
      <c r="L623" t="str">
        <f t="shared" si="58"/>
        <v>SOC</v>
      </c>
      <c r="M623" t="b">
        <f t="shared" si="59"/>
        <v>0</v>
      </c>
      <c r="N623" t="str">
        <f>VLOOKUP(B623,Sheet3!$D$2:$I$578,6,FALSE)</f>
        <v>Patrick Mennucci</v>
      </c>
      <c r="O623" t="str">
        <f t="shared" si="60"/>
        <v>Hamoud BENANI</v>
      </c>
      <c r="P623" t="b">
        <f t="shared" si="61"/>
        <v>0</v>
      </c>
      <c r="Q623" t="b">
        <f>AND(M623,ISNA(VLOOKUP(B623,Sheet4!$A$1:$A$529,1,FALSE)))</f>
        <v>0</v>
      </c>
    </row>
    <row r="624" spans="1:17">
      <c r="A624" t="str">
        <f t="shared" si="56"/>
        <v>Gérald UBAUD</v>
      </c>
      <c r="B624" t="s">
        <v>719</v>
      </c>
      <c r="C624" t="str">
        <f>VLOOKUP(B624,Sheet5!$A$1158:$A$1246,1,FALSE)</f>
        <v>013-04</v>
      </c>
      <c r="D624" t="s">
        <v>11</v>
      </c>
      <c r="E624" t="s">
        <v>9016</v>
      </c>
      <c r="F624" t="s">
        <v>726</v>
      </c>
      <c r="G624" t="s">
        <v>9649</v>
      </c>
      <c r="H624" t="s">
        <v>13</v>
      </c>
      <c r="I624">
        <v>110</v>
      </c>
      <c r="J624">
        <v>3.6101083032500001E-3</v>
      </c>
      <c r="K624">
        <f t="shared" si="57"/>
        <v>10135</v>
      </c>
      <c r="L624" t="str">
        <f t="shared" si="58"/>
        <v>SOC</v>
      </c>
      <c r="M624" t="b">
        <f t="shared" si="59"/>
        <v>0</v>
      </c>
      <c r="N624" t="str">
        <f>VLOOKUP(B624,Sheet3!$D$2:$I$578,6,FALSE)</f>
        <v>Patrick Mennucci</v>
      </c>
      <c r="O624" t="str">
        <f t="shared" si="60"/>
        <v>Gérald UBAUD</v>
      </c>
      <c r="P624" t="b">
        <f t="shared" si="61"/>
        <v>0</v>
      </c>
      <c r="Q624" t="b">
        <f>AND(M624,ISNA(VLOOKUP(B624,Sheet4!$A$1:$A$529,1,FALSE)))</f>
        <v>0</v>
      </c>
    </row>
    <row r="625" spans="1:17">
      <c r="A625" t="str">
        <f t="shared" si="56"/>
        <v>Thierry NOEL</v>
      </c>
      <c r="B625" t="s">
        <v>719</v>
      </c>
      <c r="C625" t="str">
        <f>VLOOKUP(B625,Sheet5!$A$1158:$A$1246,1,FALSE)</f>
        <v>013-04</v>
      </c>
      <c r="D625" t="s">
        <v>11</v>
      </c>
      <c r="E625" t="s">
        <v>264</v>
      </c>
      <c r="F625" t="s">
        <v>727</v>
      </c>
      <c r="G625" t="s">
        <v>9650</v>
      </c>
      <c r="H625" t="s">
        <v>271</v>
      </c>
      <c r="I625">
        <v>159</v>
      </c>
      <c r="J625">
        <v>5.2182474565099996E-3</v>
      </c>
      <c r="K625">
        <f t="shared" si="57"/>
        <v>10135</v>
      </c>
      <c r="L625" t="str">
        <f t="shared" si="58"/>
        <v>SOC</v>
      </c>
      <c r="M625" t="b">
        <f t="shared" si="59"/>
        <v>0</v>
      </c>
      <c r="N625" t="str">
        <f>VLOOKUP(B625,Sheet3!$D$2:$I$578,6,FALSE)</f>
        <v>Patrick Mennucci</v>
      </c>
      <c r="O625" t="str">
        <f t="shared" si="60"/>
        <v>Thierry NOEL</v>
      </c>
      <c r="P625" t="b">
        <f t="shared" si="61"/>
        <v>0</v>
      </c>
      <c r="Q625" t="b">
        <f>AND(M625,ISNA(VLOOKUP(B625,Sheet4!$A$1:$A$529,1,FALSE)))</f>
        <v>0</v>
      </c>
    </row>
    <row r="626" spans="1:17">
      <c r="A626" t="str">
        <f t="shared" si="56"/>
        <v>Victor VILLODRE</v>
      </c>
      <c r="B626" t="s">
        <v>719</v>
      </c>
      <c r="C626" t="str">
        <f>VLOOKUP(B626,Sheet5!$A$1158:$A$1246,1,FALSE)</f>
        <v>013-04</v>
      </c>
      <c r="D626" t="s">
        <v>11</v>
      </c>
      <c r="E626" t="s">
        <v>728</v>
      </c>
      <c r="F626" t="s">
        <v>729</v>
      </c>
      <c r="G626" t="s">
        <v>9651</v>
      </c>
      <c r="H626" t="s">
        <v>10</v>
      </c>
      <c r="I626">
        <v>64</v>
      </c>
      <c r="J626">
        <v>2.1004266491599999E-3</v>
      </c>
      <c r="K626">
        <f t="shared" si="57"/>
        <v>10135</v>
      </c>
      <c r="L626" t="str">
        <f t="shared" si="58"/>
        <v>SOC</v>
      </c>
      <c r="M626" t="b">
        <f t="shared" si="59"/>
        <v>0</v>
      </c>
      <c r="N626" t="str">
        <f>VLOOKUP(B626,Sheet3!$D$2:$I$578,6,FALSE)</f>
        <v>Patrick Mennucci</v>
      </c>
      <c r="O626" t="str">
        <f t="shared" si="60"/>
        <v>Victor VILLODRE</v>
      </c>
      <c r="P626" t="b">
        <f t="shared" si="61"/>
        <v>0</v>
      </c>
      <c r="Q626" t="b">
        <f>AND(M626,ISNA(VLOOKUP(B626,Sheet4!$A$1:$A$529,1,FALSE)))</f>
        <v>0</v>
      </c>
    </row>
    <row r="627" spans="1:17">
      <c r="A627" t="str">
        <f t="shared" si="56"/>
        <v>Solange BIAGGI</v>
      </c>
      <c r="B627" t="s">
        <v>719</v>
      </c>
      <c r="C627" t="str">
        <f>VLOOKUP(B627,Sheet5!$A$1158:$A$1246,1,FALSE)</f>
        <v>013-04</v>
      </c>
      <c r="D627" t="s">
        <v>4</v>
      </c>
      <c r="E627" t="s">
        <v>527</v>
      </c>
      <c r="F627" t="s">
        <v>730</v>
      </c>
      <c r="G627" t="s">
        <v>9652</v>
      </c>
      <c r="H627" t="s">
        <v>26</v>
      </c>
      <c r="I627">
        <v>4253</v>
      </c>
      <c r="J627">
        <v>0.13957991467</v>
      </c>
      <c r="K627">
        <f t="shared" si="57"/>
        <v>10135</v>
      </c>
      <c r="L627" t="str">
        <f t="shared" si="58"/>
        <v>SOC</v>
      </c>
      <c r="M627" t="b">
        <f t="shared" si="59"/>
        <v>0</v>
      </c>
      <c r="N627" t="str">
        <f>VLOOKUP(B627,Sheet3!$D$2:$I$578,6,FALSE)</f>
        <v>Patrick Mennucci</v>
      </c>
      <c r="O627" t="str">
        <f t="shared" si="60"/>
        <v>Solange BIAGGI</v>
      </c>
      <c r="P627" t="b">
        <f t="shared" si="61"/>
        <v>0</v>
      </c>
      <c r="Q627" t="b">
        <f>AND(M627,ISNA(VLOOKUP(B627,Sheet4!$A$1:$A$529,1,FALSE)))</f>
        <v>0</v>
      </c>
    </row>
    <row r="628" spans="1:17">
      <c r="A628" t="str">
        <f t="shared" si="56"/>
        <v>Kévin VACHER</v>
      </c>
      <c r="B628" t="s">
        <v>719</v>
      </c>
      <c r="C628" t="str">
        <f>VLOOKUP(B628,Sheet5!$A$1158:$A$1246,1,FALSE)</f>
        <v>013-04</v>
      </c>
      <c r="D628" t="s">
        <v>11</v>
      </c>
      <c r="E628" t="s">
        <v>9017</v>
      </c>
      <c r="F628" t="s">
        <v>731</v>
      </c>
      <c r="G628" t="s">
        <v>9653</v>
      </c>
      <c r="H628" t="s">
        <v>10</v>
      </c>
      <c r="I628">
        <v>158</v>
      </c>
      <c r="J628">
        <v>5.1854282901199998E-3</v>
      </c>
      <c r="K628">
        <f t="shared" si="57"/>
        <v>10135</v>
      </c>
      <c r="L628" t="str">
        <f t="shared" si="58"/>
        <v>SOC</v>
      </c>
      <c r="M628" t="b">
        <f t="shared" si="59"/>
        <v>0</v>
      </c>
      <c r="N628" t="str">
        <f>VLOOKUP(B628,Sheet3!$D$2:$I$578,6,FALSE)</f>
        <v>Patrick Mennucci</v>
      </c>
      <c r="O628" t="str">
        <f t="shared" si="60"/>
        <v>Kévin VACHER</v>
      </c>
      <c r="P628" t="b">
        <f t="shared" si="61"/>
        <v>0</v>
      </c>
      <c r="Q628" t="b">
        <f>AND(M628,ISNA(VLOOKUP(B628,Sheet4!$A$1:$A$529,1,FALSE)))</f>
        <v>0</v>
      </c>
    </row>
    <row r="629" spans="1:17">
      <c r="A629" t="str">
        <f t="shared" si="56"/>
        <v>Bernard TALLES</v>
      </c>
      <c r="B629" t="s">
        <v>719</v>
      </c>
      <c r="C629" t="str">
        <f>VLOOKUP(B629,Sheet5!$A$1158:$A$1246,1,FALSE)</f>
        <v>013-04</v>
      </c>
      <c r="D629" t="s">
        <v>11</v>
      </c>
      <c r="E629" t="s">
        <v>84</v>
      </c>
      <c r="F629" t="s">
        <v>732</v>
      </c>
      <c r="G629" t="s">
        <v>9654</v>
      </c>
      <c r="H629" t="s">
        <v>29</v>
      </c>
      <c r="I629">
        <v>216</v>
      </c>
      <c r="J629">
        <v>7.0889399409300004E-3</v>
      </c>
      <c r="K629">
        <f t="shared" si="57"/>
        <v>10135</v>
      </c>
      <c r="L629" t="str">
        <f t="shared" si="58"/>
        <v>SOC</v>
      </c>
      <c r="M629" t="b">
        <f t="shared" si="59"/>
        <v>0</v>
      </c>
      <c r="N629" t="str">
        <f>VLOOKUP(B629,Sheet3!$D$2:$I$578,6,FALSE)</f>
        <v>Patrick Mennucci</v>
      </c>
      <c r="O629" t="str">
        <f t="shared" si="60"/>
        <v>Bernard TALLES</v>
      </c>
      <c r="P629" t="b">
        <f t="shared" si="61"/>
        <v>0</v>
      </c>
      <c r="Q629" t="b">
        <f>AND(M629,ISNA(VLOOKUP(B629,Sheet4!$A$1:$A$529,1,FALSE)))</f>
        <v>0</v>
      </c>
    </row>
    <row r="630" spans="1:17">
      <c r="A630" t="str">
        <f t="shared" si="56"/>
        <v>Marie-José CERMOLACCE</v>
      </c>
      <c r="B630" t="s">
        <v>719</v>
      </c>
      <c r="C630" t="str">
        <f>VLOOKUP(B630,Sheet5!$A$1158:$A$1246,1,FALSE)</f>
        <v>013-04</v>
      </c>
      <c r="D630" t="s">
        <v>4</v>
      </c>
      <c r="E630" t="s">
        <v>9007</v>
      </c>
      <c r="F630" t="s">
        <v>733</v>
      </c>
      <c r="G630" t="s">
        <v>9655</v>
      </c>
      <c r="H630" t="s">
        <v>19</v>
      </c>
      <c r="I630">
        <v>3414</v>
      </c>
      <c r="J630">
        <v>0.112044634066</v>
      </c>
      <c r="K630">
        <f t="shared" si="57"/>
        <v>10135</v>
      </c>
      <c r="L630" t="str">
        <f t="shared" si="58"/>
        <v>SOC</v>
      </c>
      <c r="M630" t="b">
        <f t="shared" si="59"/>
        <v>0</v>
      </c>
      <c r="N630" t="str">
        <f>VLOOKUP(B630,Sheet3!$D$2:$I$578,6,FALSE)</f>
        <v>Patrick Mennucci</v>
      </c>
      <c r="O630" t="str">
        <f t="shared" si="60"/>
        <v>Marie-José CERMOLACCE</v>
      </c>
      <c r="P630" t="b">
        <f t="shared" si="61"/>
        <v>0</v>
      </c>
      <c r="Q630" t="b">
        <f>AND(M630,ISNA(VLOOKUP(B630,Sheet4!$A$1:$A$529,1,FALSE)))</f>
        <v>0</v>
      </c>
    </row>
    <row r="631" spans="1:17">
      <c r="A631" t="str">
        <f t="shared" si="56"/>
        <v>Farid SOILIHI</v>
      </c>
      <c r="B631" t="s">
        <v>719</v>
      </c>
      <c r="C631" t="str">
        <f>VLOOKUP(B631,Sheet5!$A$1158:$A$1246,1,FALSE)</f>
        <v>013-04</v>
      </c>
      <c r="D631" t="s">
        <v>11</v>
      </c>
      <c r="E631" t="s">
        <v>734</v>
      </c>
      <c r="F631" t="s">
        <v>735</v>
      </c>
      <c r="G631" t="s">
        <v>9656</v>
      </c>
      <c r="H631" t="s">
        <v>29</v>
      </c>
      <c r="I631">
        <v>290</v>
      </c>
      <c r="J631">
        <v>9.5175582540200001E-3</v>
      </c>
      <c r="K631">
        <f t="shared" si="57"/>
        <v>10135</v>
      </c>
      <c r="L631" t="str">
        <f t="shared" si="58"/>
        <v>SOC</v>
      </c>
      <c r="M631" t="b">
        <f t="shared" si="59"/>
        <v>0</v>
      </c>
      <c r="N631" t="str">
        <f>VLOOKUP(B631,Sheet3!$D$2:$I$578,6,FALSE)</f>
        <v>Patrick Mennucci</v>
      </c>
      <c r="O631" t="str">
        <f t="shared" si="60"/>
        <v>Farid SOILIHI</v>
      </c>
      <c r="P631" t="b">
        <f t="shared" si="61"/>
        <v>0</v>
      </c>
      <c r="Q631" t="b">
        <f>AND(M631,ISNA(VLOOKUP(B631,Sheet4!$A$1:$A$529,1,FALSE)))</f>
        <v>0</v>
      </c>
    </row>
    <row r="632" spans="1:17">
      <c r="A632" t="str">
        <f t="shared" si="56"/>
        <v>Marie-Claude AUCOUTURIER</v>
      </c>
      <c r="B632" t="s">
        <v>719</v>
      </c>
      <c r="C632" t="str">
        <f>VLOOKUP(B632,Sheet5!$A$1158:$A$1246,1,FALSE)</f>
        <v>013-04</v>
      </c>
      <c r="D632" t="s">
        <v>4</v>
      </c>
      <c r="E632" t="s">
        <v>513</v>
      </c>
      <c r="F632" t="s">
        <v>736</v>
      </c>
      <c r="G632" t="s">
        <v>9657</v>
      </c>
      <c r="H632" t="s">
        <v>17</v>
      </c>
      <c r="I632">
        <v>4356</v>
      </c>
      <c r="J632">
        <v>0.142960288809</v>
      </c>
      <c r="K632">
        <f t="shared" si="57"/>
        <v>10135</v>
      </c>
      <c r="L632" t="str">
        <f t="shared" si="58"/>
        <v>SOC</v>
      </c>
      <c r="M632" t="b">
        <f t="shared" si="59"/>
        <v>0</v>
      </c>
      <c r="N632" t="str">
        <f>VLOOKUP(B632,Sheet3!$D$2:$I$578,6,FALSE)</f>
        <v>Patrick Mennucci</v>
      </c>
      <c r="O632" t="str">
        <f t="shared" si="60"/>
        <v>Marie-Claude AUCOUTURIER</v>
      </c>
      <c r="P632" t="b">
        <f t="shared" si="61"/>
        <v>0</v>
      </c>
      <c r="Q632" t="b">
        <f>AND(M632,ISNA(VLOOKUP(B632,Sheet4!$A$1:$A$529,1,FALSE)))</f>
        <v>0</v>
      </c>
    </row>
    <row r="633" spans="1:17">
      <c r="A633" t="str">
        <f t="shared" si="56"/>
        <v>Lisette NARDUCCI</v>
      </c>
      <c r="B633" t="s">
        <v>719</v>
      </c>
      <c r="C633" t="str">
        <f>VLOOKUP(B633,Sheet5!$A$1158:$A$1246,1,FALSE)</f>
        <v>013-04</v>
      </c>
      <c r="D633" t="s">
        <v>4</v>
      </c>
      <c r="E633" t="s">
        <v>737</v>
      </c>
      <c r="F633" t="s">
        <v>738</v>
      </c>
      <c r="G633" t="s">
        <v>9658</v>
      </c>
      <c r="H633" t="s">
        <v>33</v>
      </c>
      <c r="I633">
        <v>4135</v>
      </c>
      <c r="J633">
        <v>0.13570725303600001</v>
      </c>
      <c r="K633">
        <f t="shared" si="57"/>
        <v>10135</v>
      </c>
      <c r="L633" t="str">
        <f t="shared" si="58"/>
        <v>SOC</v>
      </c>
      <c r="M633" t="b">
        <f t="shared" si="59"/>
        <v>0</v>
      </c>
      <c r="N633" t="str">
        <f>VLOOKUP(B633,Sheet3!$D$2:$I$578,6,FALSE)</f>
        <v>Patrick Mennucci</v>
      </c>
      <c r="O633" t="str">
        <f t="shared" si="60"/>
        <v>Lisette NARDUCCI</v>
      </c>
      <c r="P633" t="b">
        <f t="shared" si="61"/>
        <v>0</v>
      </c>
      <c r="Q633" t="b">
        <f>AND(M633,ISNA(VLOOKUP(B633,Sheet4!$A$1:$A$529,1,FALSE)))</f>
        <v>0</v>
      </c>
    </row>
    <row r="634" spans="1:17">
      <c r="A634" t="str">
        <f t="shared" si="56"/>
        <v>Rémy BAZZALI</v>
      </c>
      <c r="B634" t="s">
        <v>719</v>
      </c>
      <c r="C634" t="str">
        <f>VLOOKUP(B634,Sheet5!$A$1158:$A$1246,1,FALSE)</f>
        <v>013-04</v>
      </c>
      <c r="D634" t="s">
        <v>11</v>
      </c>
      <c r="E634" t="s">
        <v>9018</v>
      </c>
      <c r="F634" t="s">
        <v>739</v>
      </c>
      <c r="G634" t="s">
        <v>9659</v>
      </c>
      <c r="H634" t="s">
        <v>10</v>
      </c>
      <c r="I634">
        <v>77</v>
      </c>
      <c r="J634">
        <v>2.5270758122700001E-3</v>
      </c>
      <c r="K634">
        <f t="shared" si="57"/>
        <v>10135</v>
      </c>
      <c r="L634" t="str">
        <f t="shared" si="58"/>
        <v>SOC</v>
      </c>
      <c r="M634" t="b">
        <f t="shared" si="59"/>
        <v>0</v>
      </c>
      <c r="N634" t="str">
        <f>VLOOKUP(B634,Sheet3!$D$2:$I$578,6,FALSE)</f>
        <v>Patrick Mennucci</v>
      </c>
      <c r="O634" t="str">
        <f t="shared" si="60"/>
        <v>Rémy BAZZALI</v>
      </c>
      <c r="P634" t="b">
        <f t="shared" si="61"/>
        <v>0</v>
      </c>
      <c r="Q634" t="b">
        <f>AND(M634,ISNA(VLOOKUP(B634,Sheet4!$A$1:$A$529,1,FALSE)))</f>
        <v>0</v>
      </c>
    </row>
    <row r="635" spans="1:17">
      <c r="A635" t="str">
        <f t="shared" si="56"/>
        <v>Mohamed EL RHARBAYE</v>
      </c>
      <c r="B635" t="s">
        <v>719</v>
      </c>
      <c r="C635" t="str">
        <f>VLOOKUP(B635,Sheet5!$A$1158:$A$1246,1,FALSE)</f>
        <v>013-04</v>
      </c>
      <c r="D635" t="s">
        <v>11</v>
      </c>
      <c r="E635" t="s">
        <v>682</v>
      </c>
      <c r="F635" t="s">
        <v>740</v>
      </c>
      <c r="G635" t="s">
        <v>9660</v>
      </c>
      <c r="H635" t="s">
        <v>33</v>
      </c>
      <c r="I635">
        <v>604</v>
      </c>
      <c r="J635">
        <v>1.9822776501500002E-2</v>
      </c>
      <c r="K635">
        <f t="shared" si="57"/>
        <v>10135</v>
      </c>
      <c r="L635" t="str">
        <f t="shared" si="58"/>
        <v>SOC</v>
      </c>
      <c r="M635" t="b">
        <f t="shared" si="59"/>
        <v>0</v>
      </c>
      <c r="N635" t="str">
        <f>VLOOKUP(B635,Sheet3!$D$2:$I$578,6,FALSE)</f>
        <v>Patrick Mennucci</v>
      </c>
      <c r="O635" t="str">
        <f t="shared" si="60"/>
        <v>Mohamed EL RHARBAYE</v>
      </c>
      <c r="P635" t="b">
        <f t="shared" si="61"/>
        <v>0</v>
      </c>
      <c r="Q635" t="b">
        <f>AND(M635,ISNA(VLOOKUP(B635,Sheet4!$A$1:$A$529,1,FALSE)))</f>
        <v>0</v>
      </c>
    </row>
    <row r="636" spans="1:17">
      <c r="A636" t="str">
        <f t="shared" si="56"/>
        <v>Mihdhoir IBRAHIMA SAID</v>
      </c>
      <c r="B636" t="s">
        <v>719</v>
      </c>
      <c r="C636" t="str">
        <f>VLOOKUP(B636,Sheet5!$A$1158:$A$1246,1,FALSE)</f>
        <v>013-04</v>
      </c>
      <c r="D636" t="s">
        <v>11</v>
      </c>
      <c r="E636" t="s">
        <v>741</v>
      </c>
      <c r="F636" t="s">
        <v>742</v>
      </c>
      <c r="G636" t="s">
        <v>9661</v>
      </c>
      <c r="H636" t="s">
        <v>271</v>
      </c>
      <c r="I636">
        <v>65</v>
      </c>
      <c r="J636">
        <v>2.1332458155599999E-3</v>
      </c>
      <c r="K636">
        <f t="shared" si="57"/>
        <v>10135</v>
      </c>
      <c r="L636" t="str">
        <f t="shared" si="58"/>
        <v>SOC</v>
      </c>
      <c r="M636" t="b">
        <f t="shared" si="59"/>
        <v>0</v>
      </c>
      <c r="N636" t="str">
        <f>VLOOKUP(B636,Sheet3!$D$2:$I$578,6,FALSE)</f>
        <v>Patrick Mennucci</v>
      </c>
      <c r="O636" t="str">
        <f t="shared" si="60"/>
        <v>Mihdhoir IBRAHIMA SAID</v>
      </c>
      <c r="P636" t="b">
        <f t="shared" si="61"/>
        <v>0</v>
      </c>
      <c r="Q636" t="b">
        <f>AND(M636,ISNA(VLOOKUP(B636,Sheet4!$A$1:$A$529,1,FALSE)))</f>
        <v>0</v>
      </c>
    </row>
    <row r="637" spans="1:17">
      <c r="A637" t="str">
        <f t="shared" si="56"/>
        <v>Sophie GOY</v>
      </c>
      <c r="B637" t="s">
        <v>719</v>
      </c>
      <c r="C637" t="str">
        <f>VLOOKUP(B637,Sheet5!$A$1158:$A$1246,1,FALSE)</f>
        <v>013-04</v>
      </c>
      <c r="D637" t="s">
        <v>4</v>
      </c>
      <c r="E637" t="s">
        <v>281</v>
      </c>
      <c r="F637" t="s">
        <v>743</v>
      </c>
      <c r="G637" t="s">
        <v>9662</v>
      </c>
      <c r="H637" t="s">
        <v>43</v>
      </c>
      <c r="I637">
        <v>354</v>
      </c>
      <c r="J637">
        <v>1.1617984903200001E-2</v>
      </c>
      <c r="K637">
        <f t="shared" si="57"/>
        <v>10135</v>
      </c>
      <c r="L637" t="str">
        <f t="shared" si="58"/>
        <v>SOC</v>
      </c>
      <c r="M637" t="b">
        <f t="shared" si="59"/>
        <v>1</v>
      </c>
      <c r="N637" t="str">
        <f>VLOOKUP(B637,Sheet3!$D$2:$I$578,6,FALSE)</f>
        <v>Patrick Mennucci</v>
      </c>
      <c r="O637" t="str">
        <f t="shared" si="60"/>
        <v>Sophie GOY</v>
      </c>
      <c r="P637" t="b">
        <f t="shared" si="61"/>
        <v>0</v>
      </c>
      <c r="Q637" t="b">
        <f>AND(M637,ISNA(VLOOKUP(B637,Sheet4!$A$1:$A$529,1,FALSE)))</f>
        <v>1</v>
      </c>
    </row>
    <row r="638" spans="1:17">
      <c r="A638" t="str">
        <f t="shared" si="56"/>
        <v xml:space="preserve"> </v>
      </c>
      <c r="B638" t="s">
        <v>744</v>
      </c>
      <c r="C638" t="str">
        <f>VLOOKUP(B638,Sheet5!$A$1158:$A$1246,1,FALSE)</f>
        <v>013-05</v>
      </c>
      <c r="G638" t="s">
        <v>9202</v>
      </c>
      <c r="H638" t="s">
        <v>1</v>
      </c>
      <c r="I638">
        <v>68685</v>
      </c>
      <c r="J638">
        <v>1</v>
      </c>
      <c r="K638">
        <f t="shared" si="57"/>
        <v>0</v>
      </c>
      <c r="L638">
        <f t="shared" si="58"/>
        <v>0</v>
      </c>
      <c r="M638" t="b">
        <f t="shared" si="59"/>
        <v>0</v>
      </c>
      <c r="N638" t="str">
        <f>VLOOKUP(B638,Sheet3!$D$2:$I$578,6,FALSE)</f>
        <v>Marie-Arlette Carlotti</v>
      </c>
      <c r="O638" t="str">
        <f t="shared" si="60"/>
        <v xml:space="preserve"> </v>
      </c>
      <c r="P638" t="b">
        <f t="shared" si="61"/>
        <v>0</v>
      </c>
      <c r="Q638" t="b">
        <f>AND(M638,ISNA(VLOOKUP(B638,Sheet4!$A$1:$A$529,1,FALSE)))</f>
        <v>0</v>
      </c>
    </row>
    <row r="639" spans="1:17">
      <c r="A639" t="str">
        <f t="shared" si="56"/>
        <v xml:space="preserve"> </v>
      </c>
      <c r="B639" t="s">
        <v>744</v>
      </c>
      <c r="C639" t="str">
        <f>VLOOKUP(B639,Sheet5!$A$1158:$A$1246,1,FALSE)</f>
        <v>013-05</v>
      </c>
      <c r="G639" t="s">
        <v>9202</v>
      </c>
      <c r="H639" t="s">
        <v>2</v>
      </c>
      <c r="I639">
        <v>28274</v>
      </c>
      <c r="J639">
        <v>0.41164737570100002</v>
      </c>
      <c r="K639">
        <f t="shared" si="57"/>
        <v>0</v>
      </c>
      <c r="L639">
        <f t="shared" si="58"/>
        <v>0</v>
      </c>
      <c r="M639" t="b">
        <f t="shared" si="59"/>
        <v>0</v>
      </c>
      <c r="N639" t="str">
        <f>VLOOKUP(B639,Sheet3!$D$2:$I$578,6,FALSE)</f>
        <v>Marie-Arlette Carlotti</v>
      </c>
      <c r="O639" t="str">
        <f t="shared" si="60"/>
        <v xml:space="preserve"> </v>
      </c>
      <c r="P639" t="b">
        <f t="shared" si="61"/>
        <v>0</v>
      </c>
      <c r="Q639" t="b">
        <f>AND(M639,ISNA(VLOOKUP(B639,Sheet4!$A$1:$A$529,1,FALSE)))</f>
        <v>0</v>
      </c>
    </row>
    <row r="640" spans="1:17">
      <c r="A640" t="str">
        <f t="shared" si="56"/>
        <v xml:space="preserve"> </v>
      </c>
      <c r="B640" t="s">
        <v>744</v>
      </c>
      <c r="C640" t="str">
        <f>VLOOKUP(B640,Sheet5!$A$1158:$A$1246,1,FALSE)</f>
        <v>013-05</v>
      </c>
      <c r="G640" t="s">
        <v>9202</v>
      </c>
      <c r="H640" t="s">
        <v>3</v>
      </c>
      <c r="I640">
        <v>379</v>
      </c>
      <c r="J640">
        <v>5.5179442381900002E-3</v>
      </c>
      <c r="K640">
        <f t="shared" si="57"/>
        <v>0</v>
      </c>
      <c r="L640">
        <f t="shared" si="58"/>
        <v>0</v>
      </c>
      <c r="M640" t="b">
        <f t="shared" si="59"/>
        <v>0</v>
      </c>
      <c r="N640" t="str">
        <f>VLOOKUP(B640,Sheet3!$D$2:$I$578,6,FALSE)</f>
        <v>Marie-Arlette Carlotti</v>
      </c>
      <c r="O640" t="str">
        <f t="shared" si="60"/>
        <v xml:space="preserve"> </v>
      </c>
      <c r="P640" t="b">
        <f t="shared" si="61"/>
        <v>0</v>
      </c>
      <c r="Q640" t="b">
        <f>AND(M640,ISNA(VLOOKUP(B640,Sheet4!$A$1:$A$529,1,FALSE)))</f>
        <v>0</v>
      </c>
    </row>
    <row r="641" spans="1:17">
      <c r="A641" t="str">
        <f t="shared" si="56"/>
        <v>Frédéric DUTOIT</v>
      </c>
      <c r="B641" t="s">
        <v>744</v>
      </c>
      <c r="C641" t="str">
        <f>VLOOKUP(B641,Sheet5!$A$1158:$A$1246,1,FALSE)</f>
        <v>013-05</v>
      </c>
      <c r="D641" t="s">
        <v>11</v>
      </c>
      <c r="E641" t="s">
        <v>9000</v>
      </c>
      <c r="F641" t="s">
        <v>745</v>
      </c>
      <c r="G641" t="s">
        <v>9663</v>
      </c>
      <c r="H641" t="s">
        <v>19</v>
      </c>
      <c r="I641">
        <v>3040</v>
      </c>
      <c r="J641">
        <v>7.5939248601100004E-2</v>
      </c>
      <c r="K641">
        <f t="shared" si="57"/>
        <v>0</v>
      </c>
      <c r="L641">
        <f t="shared" si="58"/>
        <v>0</v>
      </c>
      <c r="M641" t="b">
        <f t="shared" si="59"/>
        <v>0</v>
      </c>
      <c r="N641" t="str">
        <f>VLOOKUP(B641,Sheet3!$D$2:$I$578,6,FALSE)</f>
        <v>Marie-Arlette Carlotti</v>
      </c>
      <c r="O641" t="str">
        <f t="shared" si="60"/>
        <v>Frédéric DUTOIT</v>
      </c>
      <c r="P641" t="b">
        <f t="shared" si="61"/>
        <v>0</v>
      </c>
      <c r="Q641" t="b">
        <f>AND(M641,ISNA(VLOOKUP(B641,Sheet4!$A$1:$A$529,1,FALSE)))</f>
        <v>0</v>
      </c>
    </row>
    <row r="642" spans="1:17">
      <c r="A642" t="str">
        <f t="shared" si="56"/>
        <v>Marie-Arlette CARLOTTI</v>
      </c>
      <c r="B642" t="s">
        <v>744</v>
      </c>
      <c r="C642" t="str">
        <f>VLOOKUP(B642,Sheet5!$A$1158:$A$1246,1,FALSE)</f>
        <v>013-05</v>
      </c>
      <c r="D642" t="s">
        <v>4</v>
      </c>
      <c r="E642" t="s">
        <v>746</v>
      </c>
      <c r="F642" t="s">
        <v>747</v>
      </c>
      <c r="G642" t="s">
        <v>9664</v>
      </c>
      <c r="H642" t="s">
        <v>21</v>
      </c>
      <c r="I642">
        <v>13785</v>
      </c>
      <c r="J642">
        <v>0.34434952038400002</v>
      </c>
      <c r="K642">
        <f t="shared" si="57"/>
        <v>13785</v>
      </c>
      <c r="L642" t="str">
        <f t="shared" si="58"/>
        <v>SOC</v>
      </c>
      <c r="M642" t="b">
        <f t="shared" si="59"/>
        <v>0</v>
      </c>
      <c r="N642" t="str">
        <f>VLOOKUP(B642,Sheet3!$D$2:$I$578,6,FALSE)</f>
        <v>Marie-Arlette Carlotti</v>
      </c>
      <c r="O642" t="str">
        <f t="shared" si="60"/>
        <v>Marie-Arlette CARLOTTI</v>
      </c>
      <c r="P642" t="b">
        <f t="shared" si="61"/>
        <v>1</v>
      </c>
      <c r="Q642" t="b">
        <f>AND(M642,ISNA(VLOOKUP(B642,Sheet4!$A$1:$A$529,1,FALSE)))</f>
        <v>0</v>
      </c>
    </row>
    <row r="643" spans="1:17">
      <c r="A643" t="str">
        <f t="shared" ref="A643:A706" si="62">O643</f>
        <v>Michèle ALPHONSE</v>
      </c>
      <c r="B643" t="s">
        <v>744</v>
      </c>
      <c r="C643" t="str">
        <f>VLOOKUP(B643,Sheet5!$A$1158:$A$1246,1,FALSE)</f>
        <v>013-05</v>
      </c>
      <c r="D643" t="s">
        <v>4</v>
      </c>
      <c r="E643" t="s">
        <v>9114</v>
      </c>
      <c r="F643" t="s">
        <v>748</v>
      </c>
      <c r="G643" t="s">
        <v>2926</v>
      </c>
      <c r="H643" t="s">
        <v>13</v>
      </c>
      <c r="I643">
        <v>139</v>
      </c>
      <c r="J643">
        <v>3.4722222222199998E-3</v>
      </c>
      <c r="K643">
        <f t="shared" ref="K643:K706" si="63">IF(B643&lt;&gt;B642,0,IF(NOT(ISERR(FIND(H643,"VECREGSOC"))),IF(I643&gt;K642,I643,K642),K642))</f>
        <v>13785</v>
      </c>
      <c r="L643" t="str">
        <f t="shared" ref="L643:L706" si="64">IF(B643&lt;&gt;B642,0,IF(NOT(ISERR(FIND(H643,"VECREGSOC"))),IF(I643&gt;K642,H643,L642),L642))</f>
        <v>SOC</v>
      </c>
      <c r="M643" t="b">
        <f t="shared" ref="M643:M706" si="65">B643&lt;&gt;B644</f>
        <v>0</v>
      </c>
      <c r="N643" t="str">
        <f>VLOOKUP(B643,Sheet3!$D$2:$I$578,6,FALSE)</f>
        <v>Marie-Arlette Carlotti</v>
      </c>
      <c r="O643" t="str">
        <f t="shared" si="60"/>
        <v>Michèle ALPHONSE</v>
      </c>
      <c r="P643" t="b">
        <f t="shared" si="61"/>
        <v>0</v>
      </c>
      <c r="Q643" t="b">
        <f>AND(M643,ISNA(VLOOKUP(B643,Sheet4!$A$1:$A$529,1,FALSE)))</f>
        <v>0</v>
      </c>
    </row>
    <row r="644" spans="1:17">
      <c r="A644" t="str">
        <f t="shared" si="62"/>
        <v>Hubert FAYARD</v>
      </c>
      <c r="B644" t="s">
        <v>744</v>
      </c>
      <c r="C644" t="str">
        <f>VLOOKUP(B644,Sheet5!$A$1158:$A$1246,1,FALSE)</f>
        <v>013-05</v>
      </c>
      <c r="D644" t="s">
        <v>11</v>
      </c>
      <c r="E644" t="s">
        <v>243</v>
      </c>
      <c r="F644" t="s">
        <v>657</v>
      </c>
      <c r="G644" t="s">
        <v>9600</v>
      </c>
      <c r="H644" t="s">
        <v>13</v>
      </c>
      <c r="I644">
        <v>188</v>
      </c>
      <c r="J644">
        <v>4.6962430055999997E-3</v>
      </c>
      <c r="K644">
        <f t="shared" si="63"/>
        <v>13785</v>
      </c>
      <c r="L644" t="str">
        <f t="shared" si="64"/>
        <v>SOC</v>
      </c>
      <c r="M644" t="b">
        <f t="shared" si="65"/>
        <v>0</v>
      </c>
      <c r="N644" t="str">
        <f>VLOOKUP(B644,Sheet3!$D$2:$I$578,6,FALSE)</f>
        <v>Marie-Arlette Carlotti</v>
      </c>
      <c r="O644" t="str">
        <f t="shared" si="60"/>
        <v>Hubert FAYARD</v>
      </c>
      <c r="P644" t="b">
        <f t="shared" si="61"/>
        <v>0</v>
      </c>
      <c r="Q644" t="b">
        <f>AND(M644,ISNA(VLOOKUP(B644,Sheet4!$A$1:$A$529,1,FALSE)))</f>
        <v>0</v>
      </c>
    </row>
    <row r="645" spans="1:17">
      <c r="A645" t="str">
        <f t="shared" si="62"/>
        <v>Corinne RAYNAUD</v>
      </c>
      <c r="B645" t="s">
        <v>744</v>
      </c>
      <c r="C645" t="str">
        <f>VLOOKUP(B645,Sheet5!$A$1158:$A$1246,1,FALSE)</f>
        <v>013-05</v>
      </c>
      <c r="D645" t="s">
        <v>4</v>
      </c>
      <c r="E645" t="s">
        <v>75</v>
      </c>
      <c r="F645" t="s">
        <v>749</v>
      </c>
      <c r="G645" t="s">
        <v>9665</v>
      </c>
      <c r="H645" t="s">
        <v>10</v>
      </c>
      <c r="I645">
        <v>67</v>
      </c>
      <c r="J645">
        <v>1.67366107114E-3</v>
      </c>
      <c r="K645">
        <f t="shared" si="63"/>
        <v>13785</v>
      </c>
      <c r="L645" t="str">
        <f t="shared" si="64"/>
        <v>SOC</v>
      </c>
      <c r="M645" t="b">
        <f t="shared" si="65"/>
        <v>0</v>
      </c>
      <c r="N645" t="str">
        <f>VLOOKUP(B645,Sheet3!$D$2:$I$578,6,FALSE)</f>
        <v>Marie-Arlette Carlotti</v>
      </c>
      <c r="O645" t="str">
        <f t="shared" si="60"/>
        <v>Corinne RAYNAUD</v>
      </c>
      <c r="P645" t="b">
        <f t="shared" si="61"/>
        <v>0</v>
      </c>
      <c r="Q645" t="b">
        <f>AND(M645,ISNA(VLOOKUP(B645,Sheet4!$A$1:$A$529,1,FALSE)))</f>
        <v>0</v>
      </c>
    </row>
    <row r="646" spans="1:17">
      <c r="A646" t="str">
        <f t="shared" si="62"/>
        <v>Michèle RUBIROLA-BLANC</v>
      </c>
      <c r="B646" t="s">
        <v>744</v>
      </c>
      <c r="C646" t="str">
        <f>VLOOKUP(B646,Sheet5!$A$1158:$A$1246,1,FALSE)</f>
        <v>013-05</v>
      </c>
      <c r="D646" t="s">
        <v>4</v>
      </c>
      <c r="E646" t="s">
        <v>9114</v>
      </c>
      <c r="F646" t="s">
        <v>750</v>
      </c>
      <c r="G646" t="s">
        <v>9666</v>
      </c>
      <c r="H646" t="s">
        <v>7</v>
      </c>
      <c r="I646">
        <v>1368</v>
      </c>
      <c r="J646">
        <v>3.4172661870499998E-2</v>
      </c>
      <c r="K646">
        <f t="shared" si="63"/>
        <v>13785</v>
      </c>
      <c r="L646" t="str">
        <f t="shared" si="64"/>
        <v>SOC</v>
      </c>
      <c r="M646" t="b">
        <f t="shared" si="65"/>
        <v>0</v>
      </c>
      <c r="N646" t="str">
        <f>VLOOKUP(B646,Sheet3!$D$2:$I$578,6,FALSE)</f>
        <v>Marie-Arlette Carlotti</v>
      </c>
      <c r="O646" t="str">
        <f t="shared" si="60"/>
        <v>Michèle RUBIROLA-BLANC</v>
      </c>
      <c r="P646" t="b">
        <f t="shared" si="61"/>
        <v>0</v>
      </c>
      <c r="Q646" t="b">
        <f>AND(M646,ISNA(VLOOKUP(B646,Sheet4!$A$1:$A$529,1,FALSE)))</f>
        <v>0</v>
      </c>
    </row>
    <row r="647" spans="1:17">
      <c r="A647" t="str">
        <f t="shared" si="62"/>
        <v>Junie CICCIONE</v>
      </c>
      <c r="B647" t="s">
        <v>744</v>
      </c>
      <c r="C647" t="str">
        <f>VLOOKUP(B647,Sheet5!$A$1158:$A$1246,1,FALSE)</f>
        <v>013-05</v>
      </c>
      <c r="D647" t="s">
        <v>4</v>
      </c>
      <c r="E647" t="s">
        <v>751</v>
      </c>
      <c r="F647" t="s">
        <v>752</v>
      </c>
      <c r="G647" t="s">
        <v>9667</v>
      </c>
      <c r="H647" t="s">
        <v>10</v>
      </c>
      <c r="I647">
        <v>131</v>
      </c>
      <c r="J647">
        <v>3.2723820943200001E-3</v>
      </c>
      <c r="K647">
        <f t="shared" si="63"/>
        <v>13785</v>
      </c>
      <c r="L647" t="str">
        <f t="shared" si="64"/>
        <v>SOC</v>
      </c>
      <c r="M647" t="b">
        <f t="shared" si="65"/>
        <v>0</v>
      </c>
      <c r="N647" t="str">
        <f>VLOOKUP(B647,Sheet3!$D$2:$I$578,6,FALSE)</f>
        <v>Marie-Arlette Carlotti</v>
      </c>
      <c r="O647" t="str">
        <f t="shared" si="60"/>
        <v>Junie CICCIONE</v>
      </c>
      <c r="P647" t="b">
        <f t="shared" si="61"/>
        <v>0</v>
      </c>
      <c r="Q647" t="b">
        <f>AND(M647,ISNA(VLOOKUP(B647,Sheet4!$A$1:$A$529,1,FALSE)))</f>
        <v>0</v>
      </c>
    </row>
    <row r="648" spans="1:17">
      <c r="A648" t="str">
        <f t="shared" si="62"/>
        <v>Ahmed AZOUAOU</v>
      </c>
      <c r="B648" t="s">
        <v>744</v>
      </c>
      <c r="C648" t="str">
        <f>VLOOKUP(B648,Sheet5!$A$1158:$A$1246,1,FALSE)</f>
        <v>013-05</v>
      </c>
      <c r="D648" t="s">
        <v>11</v>
      </c>
      <c r="E648" t="s">
        <v>753</v>
      </c>
      <c r="F648" t="s">
        <v>754</v>
      </c>
      <c r="G648" t="s">
        <v>9668</v>
      </c>
      <c r="H648" t="s">
        <v>29</v>
      </c>
      <c r="I648">
        <v>144</v>
      </c>
      <c r="J648">
        <v>3.5971223021600001E-3</v>
      </c>
      <c r="K648">
        <f t="shared" si="63"/>
        <v>13785</v>
      </c>
      <c r="L648" t="str">
        <f t="shared" si="64"/>
        <v>SOC</v>
      </c>
      <c r="M648" t="b">
        <f t="shared" si="65"/>
        <v>0</v>
      </c>
      <c r="N648" t="str">
        <f>VLOOKUP(B648,Sheet3!$D$2:$I$578,6,FALSE)</f>
        <v>Marie-Arlette Carlotti</v>
      </c>
      <c r="O648" t="str">
        <f t="shared" si="60"/>
        <v>Ahmed AZOUAOU</v>
      </c>
      <c r="P648" t="b">
        <f t="shared" si="61"/>
        <v>0</v>
      </c>
      <c r="Q648" t="b">
        <f>AND(M648,ISNA(VLOOKUP(B648,Sheet4!$A$1:$A$529,1,FALSE)))</f>
        <v>0</v>
      </c>
    </row>
    <row r="649" spans="1:17">
      <c r="A649" t="str">
        <f t="shared" si="62"/>
        <v>Richard BONACASE</v>
      </c>
      <c r="B649" t="s">
        <v>744</v>
      </c>
      <c r="C649" t="str">
        <f>VLOOKUP(B649,Sheet5!$A$1158:$A$1246,1,FALSE)</f>
        <v>013-05</v>
      </c>
      <c r="D649" t="s">
        <v>11</v>
      </c>
      <c r="E649" t="s">
        <v>477</v>
      </c>
      <c r="F649" t="s">
        <v>755</v>
      </c>
      <c r="G649" t="s">
        <v>9669</v>
      </c>
      <c r="H649" t="s">
        <v>130</v>
      </c>
      <c r="I649">
        <v>133</v>
      </c>
      <c r="J649">
        <v>3.3223421262999998E-3</v>
      </c>
      <c r="K649">
        <f t="shared" si="63"/>
        <v>13785</v>
      </c>
      <c r="L649" t="str">
        <f t="shared" si="64"/>
        <v>SOC</v>
      </c>
      <c r="M649" t="b">
        <f t="shared" si="65"/>
        <v>0</v>
      </c>
      <c r="N649" t="str">
        <f>VLOOKUP(B649,Sheet3!$D$2:$I$578,6,FALSE)</f>
        <v>Marie-Arlette Carlotti</v>
      </c>
      <c r="O649" t="str">
        <f t="shared" si="60"/>
        <v>Richard BONACASE</v>
      </c>
      <c r="P649" t="b">
        <f t="shared" si="61"/>
        <v>0</v>
      </c>
      <c r="Q649" t="b">
        <f>AND(M649,ISNA(VLOOKUP(B649,Sheet4!$A$1:$A$529,1,FALSE)))</f>
        <v>0</v>
      </c>
    </row>
    <row r="650" spans="1:17">
      <c r="A650" t="str">
        <f t="shared" si="62"/>
        <v>Chantal SEBAG</v>
      </c>
      <c r="B650" t="s">
        <v>744</v>
      </c>
      <c r="C650" t="str">
        <f>VLOOKUP(B650,Sheet5!$A$1158:$A$1246,1,FALSE)</f>
        <v>013-05</v>
      </c>
      <c r="D650" t="s">
        <v>4</v>
      </c>
      <c r="E650" t="s">
        <v>283</v>
      </c>
      <c r="F650" t="s">
        <v>756</v>
      </c>
      <c r="G650" t="s">
        <v>9670</v>
      </c>
      <c r="H650" t="s">
        <v>271</v>
      </c>
      <c r="I650">
        <v>394</v>
      </c>
      <c r="J650">
        <v>9.8421262989600005E-3</v>
      </c>
      <c r="K650">
        <f t="shared" si="63"/>
        <v>13785</v>
      </c>
      <c r="L650" t="str">
        <f t="shared" si="64"/>
        <v>SOC</v>
      </c>
      <c r="M650" t="b">
        <f t="shared" si="65"/>
        <v>0</v>
      </c>
      <c r="N650" t="str">
        <f>VLOOKUP(B650,Sheet3!$D$2:$I$578,6,FALSE)</f>
        <v>Marie-Arlette Carlotti</v>
      </c>
      <c r="O650" t="str">
        <f t="shared" si="60"/>
        <v>Chantal SEBAG</v>
      </c>
      <c r="P650" t="b">
        <f t="shared" si="61"/>
        <v>0</v>
      </c>
      <c r="Q650" t="b">
        <f>AND(M650,ISNA(VLOOKUP(B650,Sheet4!$A$1:$A$529,1,FALSE)))</f>
        <v>0</v>
      </c>
    </row>
    <row r="651" spans="1:17">
      <c r="A651" t="str">
        <f t="shared" si="62"/>
        <v>Renaud MUSELIER</v>
      </c>
      <c r="B651" t="s">
        <v>744</v>
      </c>
      <c r="C651" t="str">
        <f>VLOOKUP(B651,Sheet5!$A$1158:$A$1246,1,FALSE)</f>
        <v>013-05</v>
      </c>
      <c r="D651" t="s">
        <v>11</v>
      </c>
      <c r="E651" t="s">
        <v>212</v>
      </c>
      <c r="F651" t="s">
        <v>757</v>
      </c>
      <c r="G651" t="s">
        <v>9671</v>
      </c>
      <c r="H651" t="s">
        <v>26</v>
      </c>
      <c r="I651">
        <v>12991</v>
      </c>
      <c r="J651">
        <v>0.32451538768999999</v>
      </c>
      <c r="K651">
        <f t="shared" si="63"/>
        <v>13785</v>
      </c>
      <c r="L651" t="str">
        <f t="shared" si="64"/>
        <v>SOC</v>
      </c>
      <c r="M651" t="b">
        <f t="shared" si="65"/>
        <v>0</v>
      </c>
      <c r="N651" t="str">
        <f>VLOOKUP(B651,Sheet3!$D$2:$I$578,6,FALSE)</f>
        <v>Marie-Arlette Carlotti</v>
      </c>
      <c r="O651" t="str">
        <f t="shared" si="60"/>
        <v>Renaud MUSELIER</v>
      </c>
      <c r="P651" t="b">
        <f t="shared" si="61"/>
        <v>0</v>
      </c>
      <c r="Q651" t="b">
        <f>AND(M651,ISNA(VLOOKUP(B651,Sheet4!$A$1:$A$529,1,FALSE)))</f>
        <v>0</v>
      </c>
    </row>
    <row r="652" spans="1:17">
      <c r="A652" t="str">
        <f t="shared" si="62"/>
        <v>Hélène COULOMB</v>
      </c>
      <c r="B652" t="s">
        <v>744</v>
      </c>
      <c r="C652" t="str">
        <f>VLOOKUP(B652,Sheet5!$A$1158:$A$1246,1,FALSE)</f>
        <v>013-05</v>
      </c>
      <c r="D652" t="s">
        <v>4</v>
      </c>
      <c r="E652" t="s">
        <v>9134</v>
      </c>
      <c r="F652" t="s">
        <v>758</v>
      </c>
      <c r="G652" t="s">
        <v>9672</v>
      </c>
      <c r="H652" t="s">
        <v>43</v>
      </c>
      <c r="I652">
        <v>657</v>
      </c>
      <c r="J652">
        <v>1.6411870503600001E-2</v>
      </c>
      <c r="K652">
        <f t="shared" si="63"/>
        <v>13785</v>
      </c>
      <c r="L652" t="str">
        <f t="shared" si="64"/>
        <v>SOC</v>
      </c>
      <c r="M652" t="b">
        <f t="shared" si="65"/>
        <v>0</v>
      </c>
      <c r="N652" t="str">
        <f>VLOOKUP(B652,Sheet3!$D$2:$I$578,6,FALSE)</f>
        <v>Marie-Arlette Carlotti</v>
      </c>
      <c r="O652" t="str">
        <f t="shared" si="60"/>
        <v>Hélène COULOMB</v>
      </c>
      <c r="P652" t="b">
        <f t="shared" si="61"/>
        <v>0</v>
      </c>
      <c r="Q652" t="b">
        <f>AND(M652,ISNA(VLOOKUP(B652,Sheet4!$A$1:$A$529,1,FALSE)))</f>
        <v>0</v>
      </c>
    </row>
    <row r="653" spans="1:17">
      <c r="A653" t="str">
        <f t="shared" si="62"/>
        <v>Jean Pierre BAUMANN</v>
      </c>
      <c r="B653" t="s">
        <v>744</v>
      </c>
      <c r="C653" t="str">
        <f>VLOOKUP(B653,Sheet5!$A$1158:$A$1246,1,FALSE)</f>
        <v>013-05</v>
      </c>
      <c r="D653" t="s">
        <v>11</v>
      </c>
      <c r="E653" t="s">
        <v>759</v>
      </c>
      <c r="F653" t="s">
        <v>760</v>
      </c>
      <c r="G653" t="s">
        <v>9673</v>
      </c>
      <c r="H653" t="s">
        <v>17</v>
      </c>
      <c r="I653">
        <v>6512</v>
      </c>
      <c r="J653">
        <v>0.162669864109</v>
      </c>
      <c r="K653">
        <f t="shared" si="63"/>
        <v>13785</v>
      </c>
      <c r="L653" t="str">
        <f t="shared" si="64"/>
        <v>SOC</v>
      </c>
      <c r="M653" t="b">
        <f t="shared" si="65"/>
        <v>0</v>
      </c>
      <c r="N653" t="str">
        <f>VLOOKUP(B653,Sheet3!$D$2:$I$578,6,FALSE)</f>
        <v>Marie-Arlette Carlotti</v>
      </c>
      <c r="O653" t="str">
        <f t="shared" si="60"/>
        <v>Jean Pierre BAUMANN</v>
      </c>
      <c r="P653" t="b">
        <f t="shared" si="61"/>
        <v>0</v>
      </c>
      <c r="Q653" t="b">
        <f>AND(M653,ISNA(VLOOKUP(B653,Sheet4!$A$1:$A$529,1,FALSE)))</f>
        <v>0</v>
      </c>
    </row>
    <row r="654" spans="1:17">
      <c r="A654" t="str">
        <f t="shared" si="62"/>
        <v>Frédéric BOEUF-SALOR</v>
      </c>
      <c r="B654" t="s">
        <v>744</v>
      </c>
      <c r="C654" t="str">
        <f>VLOOKUP(B654,Sheet5!$A$1158:$A$1246,1,FALSE)</f>
        <v>013-05</v>
      </c>
      <c r="D654" t="s">
        <v>11</v>
      </c>
      <c r="E654" t="s">
        <v>9000</v>
      </c>
      <c r="F654" t="s">
        <v>761</v>
      </c>
      <c r="G654" t="s">
        <v>9674</v>
      </c>
      <c r="H654" t="s">
        <v>29</v>
      </c>
      <c r="I654">
        <v>0</v>
      </c>
      <c r="J654">
        <v>0</v>
      </c>
      <c r="K654">
        <f t="shared" si="63"/>
        <v>13785</v>
      </c>
      <c r="L654" t="str">
        <f t="shared" si="64"/>
        <v>SOC</v>
      </c>
      <c r="M654" t="b">
        <f t="shared" si="65"/>
        <v>0</v>
      </c>
      <c r="N654" t="str">
        <f>VLOOKUP(B654,Sheet3!$D$2:$I$578,6,FALSE)</f>
        <v>Marie-Arlette Carlotti</v>
      </c>
      <c r="O654" t="str">
        <f t="shared" ref="O654:O717" si="66">E654&amp;" "&amp;F654</f>
        <v>Frédéric BOEUF-SALOR</v>
      </c>
      <c r="P654" t="b">
        <f t="shared" si="61"/>
        <v>0</v>
      </c>
      <c r="Q654" t="b">
        <f>AND(M654,ISNA(VLOOKUP(B654,Sheet4!$A$1:$A$529,1,FALSE)))</f>
        <v>0</v>
      </c>
    </row>
    <row r="655" spans="1:17">
      <c r="A655" t="str">
        <f t="shared" si="62"/>
        <v>François FRANCESCHI</v>
      </c>
      <c r="B655" t="s">
        <v>744</v>
      </c>
      <c r="C655" t="str">
        <f>VLOOKUP(B655,Sheet5!$A$1158:$A$1246,1,FALSE)</f>
        <v>013-05</v>
      </c>
      <c r="D655" t="s">
        <v>11</v>
      </c>
      <c r="E655" t="s">
        <v>9125</v>
      </c>
      <c r="F655" t="s">
        <v>762</v>
      </c>
      <c r="G655" t="s">
        <v>9675</v>
      </c>
      <c r="H655" t="s">
        <v>13</v>
      </c>
      <c r="I655">
        <v>204</v>
      </c>
      <c r="J655">
        <v>5.0959232613900004E-3</v>
      </c>
      <c r="K655">
        <f t="shared" si="63"/>
        <v>13785</v>
      </c>
      <c r="L655" t="str">
        <f t="shared" si="64"/>
        <v>SOC</v>
      </c>
      <c r="M655" t="b">
        <f t="shared" si="65"/>
        <v>0</v>
      </c>
      <c r="N655" t="str">
        <f>VLOOKUP(B655,Sheet3!$D$2:$I$578,6,FALSE)</f>
        <v>Marie-Arlette Carlotti</v>
      </c>
      <c r="O655" t="str">
        <f t="shared" si="66"/>
        <v>François FRANCESCHI</v>
      </c>
      <c r="P655" t="b">
        <f t="shared" ref="P655:P718" si="67">O655=N655</f>
        <v>0</v>
      </c>
      <c r="Q655" t="b">
        <f>AND(M655,ISNA(VLOOKUP(B655,Sheet4!$A$1:$A$529,1,FALSE)))</f>
        <v>0</v>
      </c>
    </row>
    <row r="656" spans="1:17">
      <c r="A656" t="str">
        <f t="shared" si="62"/>
        <v>Nathalie MALHOLE</v>
      </c>
      <c r="B656" t="s">
        <v>744</v>
      </c>
      <c r="C656" t="str">
        <f>VLOOKUP(B656,Sheet5!$A$1158:$A$1246,1,FALSE)</f>
        <v>013-05</v>
      </c>
      <c r="D656" t="s">
        <v>4</v>
      </c>
      <c r="E656" t="s">
        <v>673</v>
      </c>
      <c r="F656" t="s">
        <v>763</v>
      </c>
      <c r="G656" t="s">
        <v>9676</v>
      </c>
      <c r="H656" t="s">
        <v>10</v>
      </c>
      <c r="I656">
        <v>57</v>
      </c>
      <c r="J656">
        <v>1.4238609112700001E-3</v>
      </c>
      <c r="K656">
        <f t="shared" si="63"/>
        <v>13785</v>
      </c>
      <c r="L656" t="str">
        <f t="shared" si="64"/>
        <v>SOC</v>
      </c>
      <c r="M656" t="b">
        <f t="shared" si="65"/>
        <v>0</v>
      </c>
      <c r="N656" t="str">
        <f>VLOOKUP(B656,Sheet3!$D$2:$I$578,6,FALSE)</f>
        <v>Marie-Arlette Carlotti</v>
      </c>
      <c r="O656" t="str">
        <f t="shared" si="66"/>
        <v>Nathalie MALHOLE</v>
      </c>
      <c r="P656" t="b">
        <f t="shared" si="67"/>
        <v>0</v>
      </c>
      <c r="Q656" t="b">
        <f>AND(M656,ISNA(VLOOKUP(B656,Sheet4!$A$1:$A$529,1,FALSE)))</f>
        <v>0</v>
      </c>
    </row>
    <row r="657" spans="1:17">
      <c r="A657" t="str">
        <f t="shared" si="62"/>
        <v>Mylène GUGLIOTTA</v>
      </c>
      <c r="B657" t="s">
        <v>744</v>
      </c>
      <c r="C657" t="str">
        <f>VLOOKUP(B657,Sheet5!$A$1158:$A$1246,1,FALSE)</f>
        <v>013-05</v>
      </c>
      <c r="D657" t="s">
        <v>4</v>
      </c>
      <c r="E657" t="s">
        <v>9115</v>
      </c>
      <c r="F657" t="s">
        <v>764</v>
      </c>
      <c r="G657" t="s">
        <v>9677</v>
      </c>
      <c r="H657" t="s">
        <v>29</v>
      </c>
      <c r="I657">
        <v>222</v>
      </c>
      <c r="J657">
        <v>5.5455635491600003E-3</v>
      </c>
      <c r="K657">
        <f t="shared" si="63"/>
        <v>13785</v>
      </c>
      <c r="L657" t="str">
        <f t="shared" si="64"/>
        <v>SOC</v>
      </c>
      <c r="M657" t="b">
        <f t="shared" si="65"/>
        <v>1</v>
      </c>
      <c r="N657" t="str">
        <f>VLOOKUP(B657,Sheet3!$D$2:$I$578,6,FALSE)</f>
        <v>Marie-Arlette Carlotti</v>
      </c>
      <c r="O657" t="str">
        <f t="shared" si="66"/>
        <v>Mylène GUGLIOTTA</v>
      </c>
      <c r="P657" t="b">
        <f t="shared" si="67"/>
        <v>0</v>
      </c>
      <c r="Q657" t="b">
        <f>AND(M657,ISNA(VLOOKUP(B657,Sheet4!$A$1:$A$529,1,FALSE)))</f>
        <v>1</v>
      </c>
    </row>
    <row r="658" spans="1:17">
      <c r="A658" t="str">
        <f t="shared" si="62"/>
        <v xml:space="preserve"> </v>
      </c>
      <c r="B658" t="s">
        <v>765</v>
      </c>
      <c r="C658" t="str">
        <f>VLOOKUP(B658,Sheet5!$A$1158:$A$1246,1,FALSE)</f>
        <v>013-06</v>
      </c>
      <c r="G658" t="s">
        <v>9202</v>
      </c>
      <c r="H658" t="s">
        <v>1</v>
      </c>
      <c r="I658">
        <v>72571</v>
      </c>
      <c r="J658">
        <v>1</v>
      </c>
      <c r="K658">
        <f t="shared" si="63"/>
        <v>0</v>
      </c>
      <c r="L658">
        <f t="shared" si="64"/>
        <v>0</v>
      </c>
      <c r="M658" t="b">
        <f t="shared" si="65"/>
        <v>0</v>
      </c>
      <c r="N658" t="str">
        <f>VLOOKUP(B658,Sheet3!$D$2:$I$578,6,FALSE)</f>
        <v>Pierre Semeriva</v>
      </c>
      <c r="O658" t="str">
        <f t="shared" si="66"/>
        <v xml:space="preserve"> </v>
      </c>
      <c r="P658" t="b">
        <f t="shared" si="67"/>
        <v>0</v>
      </c>
      <c r="Q658" t="b">
        <f>AND(M658,ISNA(VLOOKUP(B658,Sheet4!$A$1:$A$529,1,FALSE)))</f>
        <v>0</v>
      </c>
    </row>
    <row r="659" spans="1:17">
      <c r="A659" t="str">
        <f t="shared" si="62"/>
        <v xml:space="preserve"> </v>
      </c>
      <c r="B659" t="s">
        <v>765</v>
      </c>
      <c r="C659" t="str">
        <f>VLOOKUP(B659,Sheet5!$A$1158:$A$1246,1,FALSE)</f>
        <v>013-06</v>
      </c>
      <c r="G659" t="s">
        <v>9202</v>
      </c>
      <c r="H659" t="s">
        <v>2</v>
      </c>
      <c r="I659">
        <v>31540</v>
      </c>
      <c r="J659">
        <v>0.43460886580000002</v>
      </c>
      <c r="K659">
        <f t="shared" si="63"/>
        <v>0</v>
      </c>
      <c r="L659">
        <f t="shared" si="64"/>
        <v>0</v>
      </c>
      <c r="M659" t="b">
        <f t="shared" si="65"/>
        <v>0</v>
      </c>
      <c r="N659" t="str">
        <f>VLOOKUP(B659,Sheet3!$D$2:$I$578,6,FALSE)</f>
        <v>Pierre Semeriva</v>
      </c>
      <c r="O659" t="str">
        <f t="shared" si="66"/>
        <v xml:space="preserve"> </v>
      </c>
      <c r="P659" t="b">
        <f t="shared" si="67"/>
        <v>0</v>
      </c>
      <c r="Q659" t="b">
        <f>AND(M659,ISNA(VLOOKUP(B659,Sheet4!$A$1:$A$529,1,FALSE)))</f>
        <v>0</v>
      </c>
    </row>
    <row r="660" spans="1:17">
      <c r="A660" t="str">
        <f t="shared" si="62"/>
        <v xml:space="preserve"> </v>
      </c>
      <c r="B660" t="s">
        <v>765</v>
      </c>
      <c r="C660" t="str">
        <f>VLOOKUP(B660,Sheet5!$A$1158:$A$1246,1,FALSE)</f>
        <v>013-06</v>
      </c>
      <c r="G660" t="s">
        <v>9202</v>
      </c>
      <c r="H660" t="s">
        <v>3</v>
      </c>
      <c r="I660">
        <v>384</v>
      </c>
      <c r="J660">
        <v>5.2913698309200001E-3</v>
      </c>
      <c r="K660">
        <f t="shared" si="63"/>
        <v>0</v>
      </c>
      <c r="L660">
        <f t="shared" si="64"/>
        <v>0</v>
      </c>
      <c r="M660" t="b">
        <f t="shared" si="65"/>
        <v>0</v>
      </c>
      <c r="N660" t="str">
        <f>VLOOKUP(B660,Sheet3!$D$2:$I$578,6,FALSE)</f>
        <v>Pierre Semeriva</v>
      </c>
      <c r="O660" t="str">
        <f t="shared" si="66"/>
        <v xml:space="preserve"> </v>
      </c>
      <c r="P660" t="b">
        <f t="shared" si="67"/>
        <v>0</v>
      </c>
      <c r="Q660" t="b">
        <f>AND(M660,ISNA(VLOOKUP(B660,Sheet4!$A$1:$A$529,1,FALSE)))</f>
        <v>0</v>
      </c>
    </row>
    <row r="661" spans="1:17">
      <c r="A661" t="str">
        <f t="shared" si="62"/>
        <v>Anna ROSSO ROIG</v>
      </c>
      <c r="B661" t="s">
        <v>765</v>
      </c>
      <c r="C661" t="str">
        <f>VLOOKUP(B661,Sheet5!$A$1158:$A$1246,1,FALSE)</f>
        <v>013-06</v>
      </c>
      <c r="D661" t="s">
        <v>4</v>
      </c>
      <c r="E661" t="s">
        <v>766</v>
      </c>
      <c r="F661" t="s">
        <v>767</v>
      </c>
      <c r="G661" t="s">
        <v>9678</v>
      </c>
      <c r="H661" t="s">
        <v>19</v>
      </c>
      <c r="I661">
        <v>2879</v>
      </c>
      <c r="J661">
        <v>7.0829335498300006E-2</v>
      </c>
      <c r="K661">
        <f t="shared" si="63"/>
        <v>0</v>
      </c>
      <c r="L661">
        <f t="shared" si="64"/>
        <v>0</v>
      </c>
      <c r="M661" t="b">
        <f t="shared" si="65"/>
        <v>0</v>
      </c>
      <c r="N661" t="str">
        <f>VLOOKUP(B661,Sheet3!$D$2:$I$578,6,FALSE)</f>
        <v>Pierre Semeriva</v>
      </c>
      <c r="O661" t="str">
        <f t="shared" si="66"/>
        <v>Anna ROSSO ROIG</v>
      </c>
      <c r="P661" t="b">
        <f t="shared" si="67"/>
        <v>0</v>
      </c>
      <c r="Q661" t="b">
        <f>AND(M661,ISNA(VLOOKUP(B661,Sheet4!$A$1:$A$529,1,FALSE)))</f>
        <v>0</v>
      </c>
    </row>
    <row r="662" spans="1:17">
      <c r="A662" t="str">
        <f t="shared" si="62"/>
        <v>Cédric MATTHEWS</v>
      </c>
      <c r="B662" t="s">
        <v>765</v>
      </c>
      <c r="C662" t="str">
        <f>VLOOKUP(B662,Sheet5!$A$1158:$A$1246,1,FALSE)</f>
        <v>013-06</v>
      </c>
      <c r="D662" t="s">
        <v>11</v>
      </c>
      <c r="E662" t="s">
        <v>9019</v>
      </c>
      <c r="F662" t="s">
        <v>768</v>
      </c>
      <c r="G662" t="s">
        <v>9679</v>
      </c>
      <c r="H662" t="s">
        <v>33</v>
      </c>
      <c r="I662">
        <v>705</v>
      </c>
      <c r="J662">
        <v>1.7344453465199999E-2</v>
      </c>
      <c r="K662">
        <f t="shared" si="63"/>
        <v>0</v>
      </c>
      <c r="L662">
        <f t="shared" si="64"/>
        <v>0</v>
      </c>
      <c r="M662" t="b">
        <f t="shared" si="65"/>
        <v>0</v>
      </c>
      <c r="N662" t="str">
        <f>VLOOKUP(B662,Sheet3!$D$2:$I$578,6,FALSE)</f>
        <v>Pierre Semeriva</v>
      </c>
      <c r="O662" t="str">
        <f t="shared" si="66"/>
        <v>Cédric MATTHEWS</v>
      </c>
      <c r="P662" t="b">
        <f t="shared" si="67"/>
        <v>0</v>
      </c>
      <c r="Q662" t="b">
        <f>AND(M662,ISNA(VLOOKUP(B662,Sheet4!$A$1:$A$529,1,FALSE)))</f>
        <v>0</v>
      </c>
    </row>
    <row r="663" spans="1:17">
      <c r="A663" t="str">
        <f t="shared" si="62"/>
        <v>Jacqueline GRANDEL</v>
      </c>
      <c r="B663" t="s">
        <v>765</v>
      </c>
      <c r="C663" t="str">
        <f>VLOOKUP(B663,Sheet5!$A$1158:$A$1246,1,FALSE)</f>
        <v>013-06</v>
      </c>
      <c r="D663" t="s">
        <v>4</v>
      </c>
      <c r="E663" t="s">
        <v>769</v>
      </c>
      <c r="F663" t="s">
        <v>770</v>
      </c>
      <c r="G663" t="s">
        <v>9680</v>
      </c>
      <c r="H663" t="s">
        <v>10</v>
      </c>
      <c r="I663">
        <v>100</v>
      </c>
      <c r="J663">
        <v>2.4602061652800001E-3</v>
      </c>
      <c r="K663">
        <f t="shared" si="63"/>
        <v>0</v>
      </c>
      <c r="L663">
        <f t="shared" si="64"/>
        <v>0</v>
      </c>
      <c r="M663" t="b">
        <f t="shared" si="65"/>
        <v>0</v>
      </c>
      <c r="N663" t="str">
        <f>VLOOKUP(B663,Sheet3!$D$2:$I$578,6,FALSE)</f>
        <v>Pierre Semeriva</v>
      </c>
      <c r="O663" t="str">
        <f t="shared" si="66"/>
        <v>Jacqueline GRANDEL</v>
      </c>
      <c r="P663" t="b">
        <f t="shared" si="67"/>
        <v>0</v>
      </c>
      <c r="Q663" t="b">
        <f>AND(M663,ISNA(VLOOKUP(B663,Sheet4!$A$1:$A$529,1,FALSE)))</f>
        <v>0</v>
      </c>
    </row>
    <row r="664" spans="1:17">
      <c r="A664" t="str">
        <f t="shared" si="62"/>
        <v>Michel VILLENEUVE</v>
      </c>
      <c r="B664" t="s">
        <v>765</v>
      </c>
      <c r="C664" t="str">
        <f>VLOOKUP(B664,Sheet5!$A$1158:$A$1246,1,FALSE)</f>
        <v>013-06</v>
      </c>
      <c r="D664" t="s">
        <v>11</v>
      </c>
      <c r="E664" t="s">
        <v>31</v>
      </c>
      <c r="F664" t="s">
        <v>771</v>
      </c>
      <c r="G664" t="s">
        <v>9681</v>
      </c>
      <c r="H664" t="s">
        <v>67</v>
      </c>
      <c r="I664">
        <v>0</v>
      </c>
      <c r="J664">
        <v>0</v>
      </c>
      <c r="K664">
        <f t="shared" si="63"/>
        <v>0</v>
      </c>
      <c r="L664">
        <f t="shared" si="64"/>
        <v>0</v>
      </c>
      <c r="M664" t="b">
        <f t="shared" si="65"/>
        <v>0</v>
      </c>
      <c r="N664" t="str">
        <f>VLOOKUP(B664,Sheet3!$D$2:$I$578,6,FALSE)</f>
        <v>Pierre Semeriva</v>
      </c>
      <c r="O664" t="str">
        <f t="shared" si="66"/>
        <v>Michel VILLENEUVE</v>
      </c>
      <c r="P664" t="b">
        <f t="shared" si="67"/>
        <v>0</v>
      </c>
      <c r="Q664" t="b">
        <f>AND(M664,ISNA(VLOOKUP(B664,Sheet4!$A$1:$A$529,1,FALSE)))</f>
        <v>0</v>
      </c>
    </row>
    <row r="665" spans="1:17">
      <c r="A665" t="str">
        <f t="shared" si="62"/>
        <v>Patrick FILOSA</v>
      </c>
      <c r="B665" t="s">
        <v>765</v>
      </c>
      <c r="C665" t="str">
        <f>VLOOKUP(B665,Sheet5!$A$1158:$A$1246,1,FALSE)</f>
        <v>013-06</v>
      </c>
      <c r="D665" t="s">
        <v>11</v>
      </c>
      <c r="E665" t="s">
        <v>100</v>
      </c>
      <c r="F665" t="s">
        <v>772</v>
      </c>
      <c r="G665" t="s">
        <v>9682</v>
      </c>
      <c r="H665" t="s">
        <v>43</v>
      </c>
      <c r="I665">
        <v>532</v>
      </c>
      <c r="J665">
        <v>1.30882967993E-2</v>
      </c>
      <c r="K665">
        <f t="shared" si="63"/>
        <v>0</v>
      </c>
      <c r="L665">
        <f t="shared" si="64"/>
        <v>0</v>
      </c>
      <c r="M665" t="b">
        <f t="shared" si="65"/>
        <v>0</v>
      </c>
      <c r="N665" t="str">
        <f>VLOOKUP(B665,Sheet3!$D$2:$I$578,6,FALSE)</f>
        <v>Pierre Semeriva</v>
      </c>
      <c r="O665" t="str">
        <f t="shared" si="66"/>
        <v>Patrick FILOSA</v>
      </c>
      <c r="P665" t="b">
        <f t="shared" si="67"/>
        <v>0</v>
      </c>
      <c r="Q665" t="b">
        <f>AND(M665,ISNA(VLOOKUP(B665,Sheet4!$A$1:$A$529,1,FALSE)))</f>
        <v>0</v>
      </c>
    </row>
    <row r="666" spans="1:17">
      <c r="A666" t="str">
        <f t="shared" si="62"/>
        <v>David LARRIVEN</v>
      </c>
      <c r="B666" t="s">
        <v>765</v>
      </c>
      <c r="C666" t="str">
        <f>VLOOKUP(B666,Sheet5!$A$1158:$A$1246,1,FALSE)</f>
        <v>013-06</v>
      </c>
      <c r="D666" t="s">
        <v>11</v>
      </c>
      <c r="E666" t="s">
        <v>773</v>
      </c>
      <c r="F666" t="s">
        <v>774</v>
      </c>
      <c r="G666" t="s">
        <v>9683</v>
      </c>
      <c r="H666" t="s">
        <v>10</v>
      </c>
      <c r="I666">
        <v>113</v>
      </c>
      <c r="J666">
        <v>2.7800329667600002E-3</v>
      </c>
      <c r="K666">
        <f t="shared" si="63"/>
        <v>0</v>
      </c>
      <c r="L666">
        <f t="shared" si="64"/>
        <v>0</v>
      </c>
      <c r="M666" t="b">
        <f t="shared" si="65"/>
        <v>0</v>
      </c>
      <c r="N666" t="str">
        <f>VLOOKUP(B666,Sheet3!$D$2:$I$578,6,FALSE)</f>
        <v>Pierre Semeriva</v>
      </c>
      <c r="O666" t="str">
        <f t="shared" si="66"/>
        <v>David LARRIVEN</v>
      </c>
      <c r="P666" t="b">
        <f t="shared" si="67"/>
        <v>0</v>
      </c>
      <c r="Q666" t="b">
        <f>AND(M666,ISNA(VLOOKUP(B666,Sheet4!$A$1:$A$529,1,FALSE)))</f>
        <v>0</v>
      </c>
    </row>
    <row r="667" spans="1:17">
      <c r="A667" t="str">
        <f t="shared" si="62"/>
        <v>Pierre SEMERIVA</v>
      </c>
      <c r="B667" t="s">
        <v>765</v>
      </c>
      <c r="C667" t="str">
        <f>VLOOKUP(B667,Sheet5!$A$1158:$A$1246,1,FALSE)</f>
        <v>013-06</v>
      </c>
      <c r="D667" t="s">
        <v>11</v>
      </c>
      <c r="E667" t="s">
        <v>148</v>
      </c>
      <c r="F667" t="s">
        <v>775</v>
      </c>
      <c r="G667" t="s">
        <v>9684</v>
      </c>
      <c r="H667" t="s">
        <v>7</v>
      </c>
      <c r="I667">
        <v>11016</v>
      </c>
      <c r="J667">
        <v>0.27101631116699998</v>
      </c>
      <c r="K667">
        <f t="shared" si="63"/>
        <v>11016</v>
      </c>
      <c r="L667" t="str">
        <f t="shared" si="64"/>
        <v>VEC</v>
      </c>
      <c r="M667" t="b">
        <f t="shared" si="65"/>
        <v>0</v>
      </c>
      <c r="N667" t="str">
        <f>VLOOKUP(B667,Sheet3!$D$2:$I$578,6,FALSE)</f>
        <v>Pierre Semeriva</v>
      </c>
      <c r="O667" t="str">
        <f t="shared" si="66"/>
        <v>Pierre SEMERIVA</v>
      </c>
      <c r="P667" t="b">
        <f t="shared" si="67"/>
        <v>1</v>
      </c>
      <c r="Q667" t="b">
        <f>AND(M667,ISNA(VLOOKUP(B667,Sheet4!$A$1:$A$529,1,FALSE)))</f>
        <v>0</v>
      </c>
    </row>
    <row r="668" spans="1:17">
      <c r="A668" t="str">
        <f t="shared" si="62"/>
        <v>Eric TALLES</v>
      </c>
      <c r="B668" t="s">
        <v>765</v>
      </c>
      <c r="C668" t="str">
        <f>VLOOKUP(B668,Sheet5!$A$1158:$A$1246,1,FALSE)</f>
        <v>013-06</v>
      </c>
      <c r="D668" t="s">
        <v>11</v>
      </c>
      <c r="E668" t="s">
        <v>58</v>
      </c>
      <c r="F668" t="s">
        <v>732</v>
      </c>
      <c r="G668" t="s">
        <v>9654</v>
      </c>
      <c r="H668" t="s">
        <v>29</v>
      </c>
      <c r="I668">
        <v>404</v>
      </c>
      <c r="J668">
        <v>9.9392329077200008E-3</v>
      </c>
      <c r="K668">
        <f t="shared" si="63"/>
        <v>11016</v>
      </c>
      <c r="L668" t="str">
        <f t="shared" si="64"/>
        <v>VEC</v>
      </c>
      <c r="M668" t="b">
        <f t="shared" si="65"/>
        <v>0</v>
      </c>
      <c r="N668" t="str">
        <f>VLOOKUP(B668,Sheet3!$D$2:$I$578,6,FALSE)</f>
        <v>Pierre Semeriva</v>
      </c>
      <c r="O668" t="str">
        <f t="shared" si="66"/>
        <v>Eric TALLES</v>
      </c>
      <c r="P668" t="b">
        <f t="shared" si="67"/>
        <v>0</v>
      </c>
      <c r="Q668" t="b">
        <f>AND(M668,ISNA(VLOOKUP(B668,Sheet4!$A$1:$A$529,1,FALSE)))</f>
        <v>0</v>
      </c>
    </row>
    <row r="669" spans="1:17">
      <c r="A669" t="str">
        <f t="shared" si="62"/>
        <v>Guy TEISSIER</v>
      </c>
      <c r="B669" t="s">
        <v>765</v>
      </c>
      <c r="C669" t="str">
        <f>VLOOKUP(B669,Sheet5!$A$1158:$A$1246,1,FALSE)</f>
        <v>013-06</v>
      </c>
      <c r="D669" t="s">
        <v>11</v>
      </c>
      <c r="E669" t="s">
        <v>95</v>
      </c>
      <c r="F669" t="s">
        <v>776</v>
      </c>
      <c r="G669" t="s">
        <v>9685</v>
      </c>
      <c r="H669" t="s">
        <v>26</v>
      </c>
      <c r="I669">
        <v>15063</v>
      </c>
      <c r="J669">
        <v>0.37058085467599999</v>
      </c>
      <c r="K669">
        <f t="shared" si="63"/>
        <v>11016</v>
      </c>
      <c r="L669" t="str">
        <f t="shared" si="64"/>
        <v>VEC</v>
      </c>
      <c r="M669" t="b">
        <f t="shared" si="65"/>
        <v>0</v>
      </c>
      <c r="N669" t="str">
        <f>VLOOKUP(B669,Sheet3!$D$2:$I$578,6,FALSE)</f>
        <v>Pierre Semeriva</v>
      </c>
      <c r="O669" t="str">
        <f t="shared" si="66"/>
        <v>Guy TEISSIER</v>
      </c>
      <c r="P669" t="b">
        <f t="shared" si="67"/>
        <v>0</v>
      </c>
      <c r="Q669" t="b">
        <f>AND(M669,ISNA(VLOOKUP(B669,Sheet4!$A$1:$A$529,1,FALSE)))</f>
        <v>0</v>
      </c>
    </row>
    <row r="670" spans="1:17">
      <c r="A670" t="str">
        <f t="shared" si="62"/>
        <v>Patrick PLACENTE</v>
      </c>
      <c r="B670" t="s">
        <v>765</v>
      </c>
      <c r="C670" t="str">
        <f>VLOOKUP(B670,Sheet5!$A$1158:$A$1246,1,FALSE)</f>
        <v>013-06</v>
      </c>
      <c r="D670" t="s">
        <v>11</v>
      </c>
      <c r="E670" t="s">
        <v>100</v>
      </c>
      <c r="F670" t="s">
        <v>777</v>
      </c>
      <c r="G670" t="s">
        <v>9686</v>
      </c>
      <c r="H670" t="s">
        <v>271</v>
      </c>
      <c r="I670">
        <v>198</v>
      </c>
      <c r="J670">
        <v>4.8712082072500003E-3</v>
      </c>
      <c r="K670">
        <f t="shared" si="63"/>
        <v>11016</v>
      </c>
      <c r="L670" t="str">
        <f t="shared" si="64"/>
        <v>VEC</v>
      </c>
      <c r="M670" t="b">
        <f t="shared" si="65"/>
        <v>0</v>
      </c>
      <c r="N670" t="str">
        <f>VLOOKUP(B670,Sheet3!$D$2:$I$578,6,FALSE)</f>
        <v>Pierre Semeriva</v>
      </c>
      <c r="O670" t="str">
        <f t="shared" si="66"/>
        <v>Patrick PLACENTE</v>
      </c>
      <c r="P670" t="b">
        <f t="shared" si="67"/>
        <v>0</v>
      </c>
      <c r="Q670" t="b">
        <f>AND(M670,ISNA(VLOOKUP(B670,Sheet4!$A$1:$A$529,1,FALSE)))</f>
        <v>0</v>
      </c>
    </row>
    <row r="671" spans="1:17">
      <c r="A671" t="str">
        <f t="shared" si="62"/>
        <v>Dominique ESTEVE-NARSISYAN</v>
      </c>
      <c r="B671" t="s">
        <v>765</v>
      </c>
      <c r="C671" t="str">
        <f>VLOOKUP(B671,Sheet5!$A$1158:$A$1246,1,FALSE)</f>
        <v>013-06</v>
      </c>
      <c r="D671" t="s">
        <v>4</v>
      </c>
      <c r="E671" t="s">
        <v>180</v>
      </c>
      <c r="F671" t="s">
        <v>778</v>
      </c>
      <c r="G671" t="s">
        <v>9687</v>
      </c>
      <c r="H671" t="s">
        <v>29</v>
      </c>
      <c r="I671">
        <v>247</v>
      </c>
      <c r="J671">
        <v>6.0767092282299996E-3</v>
      </c>
      <c r="K671">
        <f t="shared" si="63"/>
        <v>11016</v>
      </c>
      <c r="L671" t="str">
        <f t="shared" si="64"/>
        <v>VEC</v>
      </c>
      <c r="M671" t="b">
        <f t="shared" si="65"/>
        <v>0</v>
      </c>
      <c r="N671" t="str">
        <f>VLOOKUP(B671,Sheet3!$D$2:$I$578,6,FALSE)</f>
        <v>Pierre Semeriva</v>
      </c>
      <c r="O671" t="str">
        <f t="shared" si="66"/>
        <v>Dominique ESTEVE-NARSISYAN</v>
      </c>
      <c r="P671" t="b">
        <f t="shared" si="67"/>
        <v>0</v>
      </c>
      <c r="Q671" t="b">
        <f>AND(M671,ISNA(VLOOKUP(B671,Sheet4!$A$1:$A$529,1,FALSE)))</f>
        <v>0</v>
      </c>
    </row>
    <row r="672" spans="1:17">
      <c r="A672" t="str">
        <f t="shared" si="62"/>
        <v>Laurent COMAS</v>
      </c>
      <c r="B672" t="s">
        <v>765</v>
      </c>
      <c r="C672" t="str">
        <f>VLOOKUP(B672,Sheet5!$A$1158:$A$1246,1,FALSE)</f>
        <v>013-06</v>
      </c>
      <c r="D672" t="s">
        <v>11</v>
      </c>
      <c r="E672" t="s">
        <v>342</v>
      </c>
      <c r="F672" t="s">
        <v>779</v>
      </c>
      <c r="G672" t="s">
        <v>9688</v>
      </c>
      <c r="H672" t="s">
        <v>17</v>
      </c>
      <c r="I672">
        <v>9218</v>
      </c>
      <c r="J672">
        <v>0.226781804315</v>
      </c>
      <c r="K672">
        <f t="shared" si="63"/>
        <v>11016</v>
      </c>
      <c r="L672" t="str">
        <f t="shared" si="64"/>
        <v>VEC</v>
      </c>
      <c r="M672" t="b">
        <f t="shared" si="65"/>
        <v>0</v>
      </c>
      <c r="N672" t="str">
        <f>VLOOKUP(B672,Sheet3!$D$2:$I$578,6,FALSE)</f>
        <v>Pierre Semeriva</v>
      </c>
      <c r="O672" t="str">
        <f t="shared" si="66"/>
        <v>Laurent COMAS</v>
      </c>
      <c r="P672" t="b">
        <f t="shared" si="67"/>
        <v>0</v>
      </c>
      <c r="Q672" t="b">
        <f>AND(M672,ISNA(VLOOKUP(B672,Sheet4!$A$1:$A$529,1,FALSE)))</f>
        <v>0</v>
      </c>
    </row>
    <row r="673" spans="1:17">
      <c r="A673" t="str">
        <f t="shared" si="62"/>
        <v>Stéphanie BRUN-POTHIN</v>
      </c>
      <c r="B673" t="s">
        <v>765</v>
      </c>
      <c r="C673" t="str">
        <f>VLOOKUP(B673,Sheet5!$A$1158:$A$1246,1,FALSE)</f>
        <v>013-06</v>
      </c>
      <c r="D673" t="s">
        <v>4</v>
      </c>
      <c r="E673" t="s">
        <v>9001</v>
      </c>
      <c r="F673" t="s">
        <v>780</v>
      </c>
      <c r="G673" t="s">
        <v>9689</v>
      </c>
      <c r="H673" t="s">
        <v>13</v>
      </c>
      <c r="I673">
        <v>172</v>
      </c>
      <c r="J673">
        <v>4.2315546042800004E-3</v>
      </c>
      <c r="K673">
        <f t="shared" si="63"/>
        <v>11016</v>
      </c>
      <c r="L673" t="str">
        <f t="shared" si="64"/>
        <v>VEC</v>
      </c>
      <c r="M673" t="b">
        <f t="shared" si="65"/>
        <v>1</v>
      </c>
      <c r="N673" t="str">
        <f>VLOOKUP(B673,Sheet3!$D$2:$I$578,6,FALSE)</f>
        <v>Pierre Semeriva</v>
      </c>
      <c r="O673" t="str">
        <f t="shared" si="66"/>
        <v>Stéphanie BRUN-POTHIN</v>
      </c>
      <c r="P673" t="b">
        <f t="shared" si="67"/>
        <v>0</v>
      </c>
      <c r="Q673" t="b">
        <f>AND(M673,ISNA(VLOOKUP(B673,Sheet4!$A$1:$A$529,1,FALSE)))</f>
        <v>1</v>
      </c>
    </row>
    <row r="674" spans="1:17">
      <c r="A674" t="str">
        <f t="shared" si="62"/>
        <v xml:space="preserve"> </v>
      </c>
      <c r="B674" t="s">
        <v>781</v>
      </c>
      <c r="C674" t="str">
        <f>VLOOKUP(B674,Sheet5!$A$1158:$A$1246,1,FALSE)</f>
        <v>013-07</v>
      </c>
      <c r="G674" t="s">
        <v>9202</v>
      </c>
      <c r="H674" t="s">
        <v>1</v>
      </c>
      <c r="I674">
        <v>63082</v>
      </c>
      <c r="J674">
        <v>1</v>
      </c>
      <c r="K674">
        <f t="shared" si="63"/>
        <v>0</v>
      </c>
      <c r="L674">
        <f t="shared" si="64"/>
        <v>0</v>
      </c>
      <c r="M674" t="b">
        <f t="shared" si="65"/>
        <v>0</v>
      </c>
      <c r="N674" t="str">
        <f>VLOOKUP(B674,Sheet3!$D$2:$I$578,6,FALSE)</f>
        <v>Henri Jibrayel</v>
      </c>
      <c r="O674" t="str">
        <f t="shared" si="66"/>
        <v xml:space="preserve"> </v>
      </c>
      <c r="P674" t="b">
        <f t="shared" si="67"/>
        <v>0</v>
      </c>
      <c r="Q674" t="b">
        <f>AND(M674,ISNA(VLOOKUP(B674,Sheet4!$A$1:$A$529,1,FALSE)))</f>
        <v>0</v>
      </c>
    </row>
    <row r="675" spans="1:17">
      <c r="A675" t="str">
        <f t="shared" si="62"/>
        <v xml:space="preserve"> </v>
      </c>
      <c r="B675" t="s">
        <v>781</v>
      </c>
      <c r="C675" t="str">
        <f>VLOOKUP(B675,Sheet5!$A$1158:$A$1246,1,FALSE)</f>
        <v>013-07</v>
      </c>
      <c r="G675" t="s">
        <v>9202</v>
      </c>
      <c r="H675" t="s">
        <v>2</v>
      </c>
      <c r="I675">
        <v>32642</v>
      </c>
      <c r="J675">
        <v>0.51745347325699997</v>
      </c>
      <c r="K675">
        <f t="shared" si="63"/>
        <v>0</v>
      </c>
      <c r="L675">
        <f t="shared" si="64"/>
        <v>0</v>
      </c>
      <c r="M675" t="b">
        <f t="shared" si="65"/>
        <v>0</v>
      </c>
      <c r="N675" t="str">
        <f>VLOOKUP(B675,Sheet3!$D$2:$I$578,6,FALSE)</f>
        <v>Henri Jibrayel</v>
      </c>
      <c r="O675" t="str">
        <f t="shared" si="66"/>
        <v xml:space="preserve"> </v>
      </c>
      <c r="P675" t="b">
        <f t="shared" si="67"/>
        <v>0</v>
      </c>
      <c r="Q675" t="b">
        <f>AND(M675,ISNA(VLOOKUP(B675,Sheet4!$A$1:$A$529,1,FALSE)))</f>
        <v>0</v>
      </c>
    </row>
    <row r="676" spans="1:17">
      <c r="A676" t="str">
        <f t="shared" si="62"/>
        <v xml:space="preserve"> </v>
      </c>
      <c r="B676" t="s">
        <v>781</v>
      </c>
      <c r="C676" t="str">
        <f>VLOOKUP(B676,Sheet5!$A$1158:$A$1246,1,FALSE)</f>
        <v>013-07</v>
      </c>
      <c r="G676" t="s">
        <v>9202</v>
      </c>
      <c r="H676" t="s">
        <v>3</v>
      </c>
      <c r="I676">
        <v>477</v>
      </c>
      <c r="J676">
        <v>7.5615865064500003E-3</v>
      </c>
      <c r="K676">
        <f t="shared" si="63"/>
        <v>0</v>
      </c>
      <c r="L676">
        <f t="shared" si="64"/>
        <v>0</v>
      </c>
      <c r="M676" t="b">
        <f t="shared" si="65"/>
        <v>0</v>
      </c>
      <c r="N676" t="str">
        <f>VLOOKUP(B676,Sheet3!$D$2:$I$578,6,FALSE)</f>
        <v>Henri Jibrayel</v>
      </c>
      <c r="O676" t="str">
        <f t="shared" si="66"/>
        <v xml:space="preserve"> </v>
      </c>
      <c r="P676" t="b">
        <f t="shared" si="67"/>
        <v>0</v>
      </c>
      <c r="Q676" t="b">
        <f>AND(M676,ISNA(VLOOKUP(B676,Sheet4!$A$1:$A$529,1,FALSE)))</f>
        <v>0</v>
      </c>
    </row>
    <row r="677" spans="1:17">
      <c r="A677" t="str">
        <f t="shared" si="62"/>
        <v>Eddy CAMILLERI</v>
      </c>
      <c r="B677" t="s">
        <v>781</v>
      </c>
      <c r="C677" t="str">
        <f>VLOOKUP(B677,Sheet5!$A$1158:$A$1246,1,FALSE)</f>
        <v>013-07</v>
      </c>
      <c r="D677" t="s">
        <v>11</v>
      </c>
      <c r="E677" t="s">
        <v>782</v>
      </c>
      <c r="F677" t="s">
        <v>783</v>
      </c>
      <c r="G677" t="s">
        <v>9690</v>
      </c>
      <c r="H677" t="s">
        <v>271</v>
      </c>
      <c r="I677">
        <v>150</v>
      </c>
      <c r="J677">
        <v>5.0061742816099996E-3</v>
      </c>
      <c r="K677">
        <f t="shared" si="63"/>
        <v>0</v>
      </c>
      <c r="L677">
        <f t="shared" si="64"/>
        <v>0</v>
      </c>
      <c r="M677" t="b">
        <f t="shared" si="65"/>
        <v>0</v>
      </c>
      <c r="N677" t="str">
        <f>VLOOKUP(B677,Sheet3!$D$2:$I$578,6,FALSE)</f>
        <v>Henri Jibrayel</v>
      </c>
      <c r="O677" t="str">
        <f t="shared" si="66"/>
        <v>Eddy CAMILLERI</v>
      </c>
      <c r="P677" t="b">
        <f t="shared" si="67"/>
        <v>0</v>
      </c>
      <c r="Q677" t="b">
        <f>AND(M677,ISNA(VLOOKUP(B677,Sheet4!$A$1:$A$529,1,FALSE)))</f>
        <v>0</v>
      </c>
    </row>
    <row r="678" spans="1:17">
      <c r="A678" t="str">
        <f t="shared" si="62"/>
        <v>Sonia LÉON</v>
      </c>
      <c r="B678" t="s">
        <v>781</v>
      </c>
      <c r="C678" t="str">
        <f>VLOOKUP(B678,Sheet5!$A$1158:$A$1246,1,FALSE)</f>
        <v>013-07</v>
      </c>
      <c r="D678" t="s">
        <v>4</v>
      </c>
      <c r="E678" t="s">
        <v>784</v>
      </c>
      <c r="F678" t="s">
        <v>14804</v>
      </c>
      <c r="G678" t="s">
        <v>9691</v>
      </c>
      <c r="H678" t="s">
        <v>111</v>
      </c>
      <c r="I678">
        <v>2484</v>
      </c>
      <c r="J678">
        <v>8.2902246103499999E-2</v>
      </c>
      <c r="K678">
        <f t="shared" si="63"/>
        <v>0</v>
      </c>
      <c r="L678">
        <f t="shared" si="64"/>
        <v>0</v>
      </c>
      <c r="M678" t="b">
        <f t="shared" si="65"/>
        <v>0</v>
      </c>
      <c r="N678" t="str">
        <f>VLOOKUP(B678,Sheet3!$D$2:$I$578,6,FALSE)</f>
        <v>Henri Jibrayel</v>
      </c>
      <c r="O678" t="str">
        <f t="shared" si="66"/>
        <v>Sonia LÉON</v>
      </c>
      <c r="P678" t="b">
        <f t="shared" si="67"/>
        <v>0</v>
      </c>
      <c r="Q678" t="b">
        <f>AND(M678,ISNA(VLOOKUP(B678,Sheet4!$A$1:$A$529,1,FALSE)))</f>
        <v>0</v>
      </c>
    </row>
    <row r="679" spans="1:17">
      <c r="A679" t="str">
        <f t="shared" si="62"/>
        <v>Danièle PECOUT</v>
      </c>
      <c r="B679" t="s">
        <v>781</v>
      </c>
      <c r="C679" t="str">
        <f>VLOOKUP(B679,Sheet5!$A$1158:$A$1246,1,FALSE)</f>
        <v>013-07</v>
      </c>
      <c r="D679" t="s">
        <v>4</v>
      </c>
      <c r="E679" t="s">
        <v>9123</v>
      </c>
      <c r="F679" t="s">
        <v>412</v>
      </c>
      <c r="G679" t="s">
        <v>9431</v>
      </c>
      <c r="H679" t="s">
        <v>10</v>
      </c>
      <c r="I679">
        <v>138</v>
      </c>
      <c r="J679">
        <v>4.6056803390800002E-3</v>
      </c>
      <c r="K679">
        <f t="shared" si="63"/>
        <v>0</v>
      </c>
      <c r="L679">
        <f t="shared" si="64"/>
        <v>0</v>
      </c>
      <c r="M679" t="b">
        <f t="shared" si="65"/>
        <v>0</v>
      </c>
      <c r="N679" t="str">
        <f>VLOOKUP(B679,Sheet3!$D$2:$I$578,6,FALSE)</f>
        <v>Henri Jibrayel</v>
      </c>
      <c r="O679" t="str">
        <f t="shared" si="66"/>
        <v>Danièle PECOUT</v>
      </c>
      <c r="P679" t="b">
        <f t="shared" si="67"/>
        <v>0</v>
      </c>
      <c r="Q679" t="b">
        <f>AND(M679,ISNA(VLOOKUP(B679,Sheet4!$A$1:$A$529,1,FALSE)))</f>
        <v>0</v>
      </c>
    </row>
    <row r="680" spans="1:17">
      <c r="A680" t="str">
        <f t="shared" si="62"/>
        <v>Karim ZERIBI</v>
      </c>
      <c r="B680" t="s">
        <v>781</v>
      </c>
      <c r="C680" t="str">
        <f>VLOOKUP(B680,Sheet5!$A$1158:$A$1246,1,FALSE)</f>
        <v>013-07</v>
      </c>
      <c r="D680" t="s">
        <v>11</v>
      </c>
      <c r="E680" t="s">
        <v>785</v>
      </c>
      <c r="F680" t="s">
        <v>786</v>
      </c>
      <c r="G680" t="s">
        <v>9692</v>
      </c>
      <c r="H680" t="s">
        <v>7</v>
      </c>
      <c r="I680">
        <v>6450</v>
      </c>
      <c r="J680">
        <v>0.21526549410900001</v>
      </c>
      <c r="K680">
        <f t="shared" si="63"/>
        <v>6450</v>
      </c>
      <c r="L680" t="str">
        <f t="shared" si="64"/>
        <v>VEC</v>
      </c>
      <c r="M680" t="b">
        <f t="shared" si="65"/>
        <v>0</v>
      </c>
      <c r="N680" t="str">
        <f>VLOOKUP(B680,Sheet3!$D$2:$I$578,6,FALSE)</f>
        <v>Henri Jibrayel</v>
      </c>
      <c r="O680" t="str">
        <f t="shared" si="66"/>
        <v>Karim ZERIBI</v>
      </c>
      <c r="P680" t="b">
        <f t="shared" si="67"/>
        <v>0</v>
      </c>
      <c r="Q680" t="b">
        <f>AND(M680,ISNA(VLOOKUP(B680,Sheet4!$A$1:$A$529,1,FALSE)))</f>
        <v>0</v>
      </c>
    </row>
    <row r="681" spans="1:17">
      <c r="A681" t="str">
        <f t="shared" si="62"/>
        <v>Henri JIBRAYEL</v>
      </c>
      <c r="B681" t="s">
        <v>781</v>
      </c>
      <c r="C681" t="str">
        <f>VLOOKUP(B681,Sheet5!$A$1158:$A$1246,1,FALSE)</f>
        <v>013-07</v>
      </c>
      <c r="D681" t="s">
        <v>11</v>
      </c>
      <c r="E681" t="s">
        <v>787</v>
      </c>
      <c r="F681" t="s">
        <v>788</v>
      </c>
      <c r="G681" t="s">
        <v>9693</v>
      </c>
      <c r="H681" t="s">
        <v>21</v>
      </c>
      <c r="I681">
        <v>8244</v>
      </c>
      <c r="J681">
        <v>0.27513933851799999</v>
      </c>
      <c r="K681">
        <f t="shared" si="63"/>
        <v>8244</v>
      </c>
      <c r="L681" t="str">
        <f t="shared" si="64"/>
        <v>SOC</v>
      </c>
      <c r="M681" t="b">
        <f t="shared" si="65"/>
        <v>0</v>
      </c>
      <c r="N681" t="str">
        <f>VLOOKUP(B681,Sheet3!$D$2:$I$578,6,FALSE)</f>
        <v>Henri Jibrayel</v>
      </c>
      <c r="O681" t="str">
        <f t="shared" si="66"/>
        <v>Henri JIBRAYEL</v>
      </c>
      <c r="P681" t="b">
        <f t="shared" si="67"/>
        <v>1</v>
      </c>
      <c r="Q681" t="b">
        <f>AND(M681,ISNA(VLOOKUP(B681,Sheet4!$A$1:$A$529,1,FALSE)))</f>
        <v>0</v>
      </c>
    </row>
    <row r="682" spans="1:17">
      <c r="A682" t="str">
        <f t="shared" si="62"/>
        <v>Claire AYMES</v>
      </c>
      <c r="B682" t="s">
        <v>781</v>
      </c>
      <c r="C682" t="str">
        <f>VLOOKUP(B682,Sheet5!$A$1158:$A$1246,1,FALSE)</f>
        <v>013-07</v>
      </c>
      <c r="D682" t="s">
        <v>4</v>
      </c>
      <c r="E682" t="s">
        <v>34</v>
      </c>
      <c r="F682" t="s">
        <v>789</v>
      </c>
      <c r="G682" t="s">
        <v>9694</v>
      </c>
      <c r="H682" t="s">
        <v>13</v>
      </c>
      <c r="I682">
        <v>68</v>
      </c>
      <c r="J682">
        <v>2.2694656743299998E-3</v>
      </c>
      <c r="K682">
        <f t="shared" si="63"/>
        <v>8244</v>
      </c>
      <c r="L682" t="str">
        <f t="shared" si="64"/>
        <v>SOC</v>
      </c>
      <c r="M682" t="b">
        <f t="shared" si="65"/>
        <v>0</v>
      </c>
      <c r="N682" t="str">
        <f>VLOOKUP(B682,Sheet3!$D$2:$I$578,6,FALSE)</f>
        <v>Henri Jibrayel</v>
      </c>
      <c r="O682" t="str">
        <f t="shared" si="66"/>
        <v>Claire AYMES</v>
      </c>
      <c r="P682" t="b">
        <f t="shared" si="67"/>
        <v>0</v>
      </c>
      <c r="Q682" t="b">
        <f>AND(M682,ISNA(VLOOKUP(B682,Sheet4!$A$1:$A$529,1,FALSE)))</f>
        <v>0</v>
      </c>
    </row>
    <row r="683" spans="1:17">
      <c r="A683" t="str">
        <f t="shared" si="62"/>
        <v>Bernard MARANDAT</v>
      </c>
      <c r="B683" t="s">
        <v>781</v>
      </c>
      <c r="C683" t="str">
        <f>VLOOKUP(B683,Sheet5!$A$1158:$A$1246,1,FALSE)</f>
        <v>013-07</v>
      </c>
      <c r="D683" t="s">
        <v>11</v>
      </c>
      <c r="E683" t="s">
        <v>84</v>
      </c>
      <c r="F683" t="s">
        <v>790</v>
      </c>
      <c r="G683" t="s">
        <v>9695</v>
      </c>
      <c r="H683" t="s">
        <v>17</v>
      </c>
      <c r="I683">
        <v>7098</v>
      </c>
      <c r="J683">
        <v>0.23689216700599999</v>
      </c>
      <c r="K683">
        <f t="shared" si="63"/>
        <v>8244</v>
      </c>
      <c r="L683" t="str">
        <f t="shared" si="64"/>
        <v>SOC</v>
      </c>
      <c r="M683" t="b">
        <f t="shared" si="65"/>
        <v>0</v>
      </c>
      <c r="N683" t="str">
        <f>VLOOKUP(B683,Sheet3!$D$2:$I$578,6,FALSE)</f>
        <v>Henri Jibrayel</v>
      </c>
      <c r="O683" t="str">
        <f t="shared" si="66"/>
        <v>Bernard MARANDAT</v>
      </c>
      <c r="P683" t="b">
        <f t="shared" si="67"/>
        <v>0</v>
      </c>
      <c r="Q683" t="b">
        <f>AND(M683,ISNA(VLOOKUP(B683,Sheet4!$A$1:$A$529,1,FALSE)))</f>
        <v>0</v>
      </c>
    </row>
    <row r="684" spans="1:17">
      <c r="A684" t="str">
        <f t="shared" si="62"/>
        <v>Nabil KADRI</v>
      </c>
      <c r="B684" t="s">
        <v>781</v>
      </c>
      <c r="C684" t="str">
        <f>VLOOKUP(B684,Sheet5!$A$1158:$A$1246,1,FALSE)</f>
        <v>013-07</v>
      </c>
      <c r="D684" t="s">
        <v>11</v>
      </c>
      <c r="E684" t="s">
        <v>791</v>
      </c>
      <c r="F684" t="s">
        <v>792</v>
      </c>
      <c r="G684" t="s">
        <v>9696</v>
      </c>
      <c r="H684" t="s">
        <v>33</v>
      </c>
      <c r="I684">
        <v>0</v>
      </c>
      <c r="J684">
        <v>0</v>
      </c>
      <c r="K684">
        <f t="shared" si="63"/>
        <v>8244</v>
      </c>
      <c r="L684" t="str">
        <f t="shared" si="64"/>
        <v>SOC</v>
      </c>
      <c r="M684" t="b">
        <f t="shared" si="65"/>
        <v>0</v>
      </c>
      <c r="N684" t="str">
        <f>VLOOKUP(B684,Sheet3!$D$2:$I$578,6,FALSE)</f>
        <v>Henri Jibrayel</v>
      </c>
      <c r="O684" t="str">
        <f t="shared" si="66"/>
        <v>Nabil KADRI</v>
      </c>
      <c r="P684" t="b">
        <f t="shared" si="67"/>
        <v>0</v>
      </c>
      <c r="Q684" t="b">
        <f>AND(M684,ISNA(VLOOKUP(B684,Sheet4!$A$1:$A$529,1,FALSE)))</f>
        <v>0</v>
      </c>
    </row>
    <row r="685" spans="1:17">
      <c r="A685" t="str">
        <f t="shared" si="62"/>
        <v>Zoubida MEGUENNI</v>
      </c>
      <c r="B685" t="s">
        <v>781</v>
      </c>
      <c r="C685" t="str">
        <f>VLOOKUP(B685,Sheet5!$A$1158:$A$1246,1,FALSE)</f>
        <v>013-07</v>
      </c>
      <c r="D685" t="s">
        <v>4</v>
      </c>
      <c r="E685" t="s">
        <v>793</v>
      </c>
      <c r="F685" t="s">
        <v>794</v>
      </c>
      <c r="G685" t="s">
        <v>9697</v>
      </c>
      <c r="H685" t="s">
        <v>10</v>
      </c>
      <c r="I685">
        <v>230</v>
      </c>
      <c r="J685">
        <v>7.6761338984699997E-3</v>
      </c>
      <c r="K685">
        <f t="shared" si="63"/>
        <v>8244</v>
      </c>
      <c r="L685" t="str">
        <f t="shared" si="64"/>
        <v>SOC</v>
      </c>
      <c r="M685" t="b">
        <f t="shared" si="65"/>
        <v>0</v>
      </c>
      <c r="N685" t="str">
        <f>VLOOKUP(B685,Sheet3!$D$2:$I$578,6,FALSE)</f>
        <v>Henri Jibrayel</v>
      </c>
      <c r="O685" t="str">
        <f t="shared" si="66"/>
        <v>Zoubida MEGUENNI</v>
      </c>
      <c r="P685" t="b">
        <f t="shared" si="67"/>
        <v>0</v>
      </c>
      <c r="Q685" t="b">
        <f>AND(M685,ISNA(VLOOKUP(B685,Sheet4!$A$1:$A$529,1,FALSE)))</f>
        <v>0</v>
      </c>
    </row>
    <row r="686" spans="1:17">
      <c r="A686" t="str">
        <f t="shared" si="62"/>
        <v>Michèle LATIL</v>
      </c>
      <c r="B686" t="s">
        <v>781</v>
      </c>
      <c r="C686" t="str">
        <f>VLOOKUP(B686,Sheet5!$A$1158:$A$1246,1,FALSE)</f>
        <v>013-07</v>
      </c>
      <c r="D686" t="s">
        <v>4</v>
      </c>
      <c r="E686" t="s">
        <v>9114</v>
      </c>
      <c r="F686" t="s">
        <v>795</v>
      </c>
      <c r="G686" t="s">
        <v>9698</v>
      </c>
      <c r="H686" t="s">
        <v>43</v>
      </c>
      <c r="I686">
        <v>144</v>
      </c>
      <c r="J686">
        <v>4.8059273103499998E-3</v>
      </c>
      <c r="K686">
        <f t="shared" si="63"/>
        <v>8244</v>
      </c>
      <c r="L686" t="str">
        <f t="shared" si="64"/>
        <v>SOC</v>
      </c>
      <c r="M686" t="b">
        <f t="shared" si="65"/>
        <v>0</v>
      </c>
      <c r="N686" t="str">
        <f>VLOOKUP(B686,Sheet3!$D$2:$I$578,6,FALSE)</f>
        <v>Henri Jibrayel</v>
      </c>
      <c r="O686" t="str">
        <f t="shared" si="66"/>
        <v>Michèle LATIL</v>
      </c>
      <c r="P686" t="b">
        <f t="shared" si="67"/>
        <v>0</v>
      </c>
      <c r="Q686" t="b">
        <f>AND(M686,ISNA(VLOOKUP(B686,Sheet4!$A$1:$A$529,1,FALSE)))</f>
        <v>0</v>
      </c>
    </row>
    <row r="687" spans="1:17">
      <c r="A687" t="str">
        <f t="shared" si="62"/>
        <v>Salim LAÃBI</v>
      </c>
      <c r="B687" t="s">
        <v>781</v>
      </c>
      <c r="C687" t="str">
        <f>VLOOKUP(B687,Sheet5!$A$1158:$A$1246,1,FALSE)</f>
        <v>013-07</v>
      </c>
      <c r="D687" t="s">
        <v>11</v>
      </c>
      <c r="E687" t="s">
        <v>796</v>
      </c>
      <c r="F687" t="s">
        <v>797</v>
      </c>
      <c r="G687" t="s">
        <v>9699</v>
      </c>
      <c r="H687" t="s">
        <v>271</v>
      </c>
      <c r="I687">
        <v>241</v>
      </c>
      <c r="J687">
        <v>8.0432533457899993E-3</v>
      </c>
      <c r="K687">
        <f t="shared" si="63"/>
        <v>8244</v>
      </c>
      <c r="L687" t="str">
        <f t="shared" si="64"/>
        <v>SOC</v>
      </c>
      <c r="M687" t="b">
        <f t="shared" si="65"/>
        <v>0</v>
      </c>
      <c r="N687" t="str">
        <f>VLOOKUP(B687,Sheet3!$D$2:$I$578,6,FALSE)</f>
        <v>Henri Jibrayel</v>
      </c>
      <c r="O687" t="str">
        <f t="shared" si="66"/>
        <v>Salim LAÃBI</v>
      </c>
      <c r="P687" t="b">
        <f t="shared" si="67"/>
        <v>0</v>
      </c>
      <c r="Q687" t="b">
        <f>AND(M687,ISNA(VLOOKUP(B687,Sheet4!$A$1:$A$529,1,FALSE)))</f>
        <v>0</v>
      </c>
    </row>
    <row r="688" spans="1:17">
      <c r="A688" t="str">
        <f t="shared" si="62"/>
        <v>Pierre BONNET</v>
      </c>
      <c r="B688" t="s">
        <v>781</v>
      </c>
      <c r="C688" t="str">
        <f>VLOOKUP(B688,Sheet5!$A$1158:$A$1246,1,FALSE)</f>
        <v>013-07</v>
      </c>
      <c r="D688" t="s">
        <v>11</v>
      </c>
      <c r="E688" t="s">
        <v>148</v>
      </c>
      <c r="F688" t="s">
        <v>715</v>
      </c>
      <c r="G688" t="s">
        <v>9642</v>
      </c>
      <c r="H688" t="s">
        <v>33</v>
      </c>
      <c r="I688">
        <v>96</v>
      </c>
      <c r="J688">
        <v>3.2039515402300001E-3</v>
      </c>
      <c r="K688">
        <f t="shared" si="63"/>
        <v>8244</v>
      </c>
      <c r="L688" t="str">
        <f t="shared" si="64"/>
        <v>SOC</v>
      </c>
      <c r="M688" t="b">
        <f t="shared" si="65"/>
        <v>0</v>
      </c>
      <c r="N688" t="str">
        <f>VLOOKUP(B688,Sheet3!$D$2:$I$578,6,FALSE)</f>
        <v>Henri Jibrayel</v>
      </c>
      <c r="O688" t="str">
        <f t="shared" si="66"/>
        <v>Pierre BONNET</v>
      </c>
      <c r="P688" t="b">
        <f t="shared" si="67"/>
        <v>0</v>
      </c>
      <c r="Q688" t="b">
        <f>AND(M688,ISNA(VLOOKUP(B688,Sheet4!$A$1:$A$529,1,FALSE)))</f>
        <v>0</v>
      </c>
    </row>
    <row r="689" spans="1:17">
      <c r="A689" t="str">
        <f t="shared" si="62"/>
        <v>Mourad GOUAL</v>
      </c>
      <c r="B689" t="s">
        <v>781</v>
      </c>
      <c r="C689" t="str">
        <f>VLOOKUP(B689,Sheet5!$A$1158:$A$1246,1,FALSE)</f>
        <v>013-07</v>
      </c>
      <c r="D689" t="s">
        <v>11</v>
      </c>
      <c r="E689" t="s">
        <v>798</v>
      </c>
      <c r="F689" t="s">
        <v>799</v>
      </c>
      <c r="G689" t="s">
        <v>9700</v>
      </c>
      <c r="H689" t="s">
        <v>13</v>
      </c>
      <c r="I689">
        <v>93</v>
      </c>
      <c r="J689">
        <v>3.1038280546000002E-3</v>
      </c>
      <c r="K689">
        <f t="shared" si="63"/>
        <v>8244</v>
      </c>
      <c r="L689" t="str">
        <f t="shared" si="64"/>
        <v>SOC</v>
      </c>
      <c r="M689" t="b">
        <f t="shared" si="65"/>
        <v>0</v>
      </c>
      <c r="N689" t="str">
        <f>VLOOKUP(B689,Sheet3!$D$2:$I$578,6,FALSE)</f>
        <v>Henri Jibrayel</v>
      </c>
      <c r="O689" t="str">
        <f t="shared" si="66"/>
        <v>Mourad GOUAL</v>
      </c>
      <c r="P689" t="b">
        <f t="shared" si="67"/>
        <v>0</v>
      </c>
      <c r="Q689" t="b">
        <f>AND(M689,ISNA(VLOOKUP(B689,Sheet4!$A$1:$A$529,1,FALSE)))</f>
        <v>0</v>
      </c>
    </row>
    <row r="690" spans="1:17">
      <c r="A690" t="str">
        <f t="shared" si="62"/>
        <v>Nadia MAOUDJ</v>
      </c>
      <c r="B690" t="s">
        <v>781</v>
      </c>
      <c r="C690" t="str">
        <f>VLOOKUP(B690,Sheet5!$A$1158:$A$1246,1,FALSE)</f>
        <v>013-07</v>
      </c>
      <c r="D690" t="s">
        <v>4</v>
      </c>
      <c r="E690" t="s">
        <v>5</v>
      </c>
      <c r="F690" t="s">
        <v>800</v>
      </c>
      <c r="G690" t="s">
        <v>9701</v>
      </c>
      <c r="H690" t="s">
        <v>29</v>
      </c>
      <c r="I690">
        <v>213</v>
      </c>
      <c r="J690">
        <v>7.1087674798900003E-3</v>
      </c>
      <c r="K690">
        <f t="shared" si="63"/>
        <v>8244</v>
      </c>
      <c r="L690" t="str">
        <f t="shared" si="64"/>
        <v>SOC</v>
      </c>
      <c r="M690" t="b">
        <f t="shared" si="65"/>
        <v>0</v>
      </c>
      <c r="N690" t="str">
        <f>VLOOKUP(B690,Sheet3!$D$2:$I$578,6,FALSE)</f>
        <v>Henri Jibrayel</v>
      </c>
      <c r="O690" t="str">
        <f t="shared" si="66"/>
        <v>Nadia MAOUDJ</v>
      </c>
      <c r="P690" t="b">
        <f t="shared" si="67"/>
        <v>0</v>
      </c>
      <c r="Q690" t="b">
        <f>AND(M690,ISNA(VLOOKUP(B690,Sheet4!$A$1:$A$529,1,FALSE)))</f>
        <v>0</v>
      </c>
    </row>
    <row r="691" spans="1:17">
      <c r="A691" t="str">
        <f t="shared" si="62"/>
        <v>Magda HADJI</v>
      </c>
      <c r="B691" t="s">
        <v>781</v>
      </c>
      <c r="C691" t="str">
        <f>VLOOKUP(B691,Sheet5!$A$1158:$A$1246,1,FALSE)</f>
        <v>013-07</v>
      </c>
      <c r="D691" t="s">
        <v>4</v>
      </c>
      <c r="E691" t="s">
        <v>801</v>
      </c>
      <c r="F691" t="s">
        <v>267</v>
      </c>
      <c r="G691" t="s">
        <v>9340</v>
      </c>
      <c r="H691" t="s">
        <v>67</v>
      </c>
      <c r="I691">
        <v>1</v>
      </c>
      <c r="J691" s="1">
        <v>3.3374495210800002E-5</v>
      </c>
      <c r="K691">
        <f t="shared" si="63"/>
        <v>8244</v>
      </c>
      <c r="L691" t="str">
        <f t="shared" si="64"/>
        <v>SOC</v>
      </c>
      <c r="M691" t="b">
        <f t="shared" si="65"/>
        <v>0</v>
      </c>
      <c r="N691" t="str">
        <f>VLOOKUP(B691,Sheet3!$D$2:$I$578,6,FALSE)</f>
        <v>Henri Jibrayel</v>
      </c>
      <c r="O691" t="str">
        <f t="shared" si="66"/>
        <v>Magda HADJI</v>
      </c>
      <c r="P691" t="b">
        <f t="shared" si="67"/>
        <v>0</v>
      </c>
      <c r="Q691" t="b">
        <f>AND(M691,ISNA(VLOOKUP(B691,Sheet4!$A$1:$A$529,1,FALSE)))</f>
        <v>0</v>
      </c>
    </row>
    <row r="692" spans="1:17">
      <c r="A692" t="str">
        <f t="shared" si="62"/>
        <v>Michèle CARAYON</v>
      </c>
      <c r="B692" t="s">
        <v>781</v>
      </c>
      <c r="C692" t="str">
        <f>VLOOKUP(B692,Sheet5!$A$1158:$A$1246,1,FALSE)</f>
        <v>013-07</v>
      </c>
      <c r="D692" t="s">
        <v>4</v>
      </c>
      <c r="E692" t="s">
        <v>9114</v>
      </c>
      <c r="F692" t="s">
        <v>802</v>
      </c>
      <c r="G692" t="s">
        <v>9702</v>
      </c>
      <c r="H692" t="s">
        <v>130</v>
      </c>
      <c r="I692">
        <v>199</v>
      </c>
      <c r="J692">
        <v>6.6415245469399996E-3</v>
      </c>
      <c r="K692">
        <f t="shared" si="63"/>
        <v>8244</v>
      </c>
      <c r="L692" t="str">
        <f t="shared" si="64"/>
        <v>SOC</v>
      </c>
      <c r="M692" t="b">
        <f t="shared" si="65"/>
        <v>0</v>
      </c>
      <c r="N692" t="str">
        <f>VLOOKUP(B692,Sheet3!$D$2:$I$578,6,FALSE)</f>
        <v>Henri Jibrayel</v>
      </c>
      <c r="O692" t="str">
        <f t="shared" si="66"/>
        <v>Michèle CARAYON</v>
      </c>
      <c r="P692" t="b">
        <f t="shared" si="67"/>
        <v>0</v>
      </c>
      <c r="Q692" t="b">
        <f>AND(M692,ISNA(VLOOKUP(B692,Sheet4!$A$1:$A$529,1,FALSE)))</f>
        <v>0</v>
      </c>
    </row>
    <row r="693" spans="1:17">
      <c r="A693" t="str">
        <f t="shared" si="62"/>
        <v>Jean-Marc COPPOLA</v>
      </c>
      <c r="B693" t="s">
        <v>781</v>
      </c>
      <c r="C693" t="str">
        <f>VLOOKUP(B693,Sheet5!$A$1158:$A$1246,1,FALSE)</f>
        <v>013-07</v>
      </c>
      <c r="D693" t="s">
        <v>11</v>
      </c>
      <c r="E693" t="s">
        <v>51</v>
      </c>
      <c r="F693" t="s">
        <v>803</v>
      </c>
      <c r="G693" t="s">
        <v>9703</v>
      </c>
      <c r="H693" t="s">
        <v>19</v>
      </c>
      <c r="I693">
        <v>3482</v>
      </c>
      <c r="J693">
        <v>0.11620999232400001</v>
      </c>
      <c r="K693">
        <f t="shared" si="63"/>
        <v>8244</v>
      </c>
      <c r="L693" t="str">
        <f t="shared" si="64"/>
        <v>SOC</v>
      </c>
      <c r="M693" t="b">
        <f t="shared" si="65"/>
        <v>0</v>
      </c>
      <c r="N693" t="str">
        <f>VLOOKUP(B693,Sheet3!$D$2:$I$578,6,FALSE)</f>
        <v>Henri Jibrayel</v>
      </c>
      <c r="O693" t="str">
        <f t="shared" si="66"/>
        <v>Jean-Marc COPPOLA</v>
      </c>
      <c r="P693" t="b">
        <f t="shared" si="67"/>
        <v>0</v>
      </c>
      <c r="Q693" t="b">
        <f>AND(M693,ISNA(VLOOKUP(B693,Sheet4!$A$1:$A$529,1,FALSE)))</f>
        <v>0</v>
      </c>
    </row>
    <row r="694" spans="1:17">
      <c r="A694" t="str">
        <f t="shared" si="62"/>
        <v>Ayette BOUDELAA</v>
      </c>
      <c r="B694" t="s">
        <v>781</v>
      </c>
      <c r="C694" t="str">
        <f>VLOOKUP(B694,Sheet5!$A$1158:$A$1246,1,FALSE)</f>
        <v>013-07</v>
      </c>
      <c r="D694" t="s">
        <v>4</v>
      </c>
      <c r="E694" t="s">
        <v>804</v>
      </c>
      <c r="F694" t="s">
        <v>805</v>
      </c>
      <c r="G694" t="s">
        <v>9704</v>
      </c>
      <c r="H694" t="s">
        <v>29</v>
      </c>
      <c r="I694">
        <v>76</v>
      </c>
      <c r="J694">
        <v>2.53646163602E-3</v>
      </c>
      <c r="K694">
        <f t="shared" si="63"/>
        <v>8244</v>
      </c>
      <c r="L694" t="str">
        <f t="shared" si="64"/>
        <v>SOC</v>
      </c>
      <c r="M694" t="b">
        <f t="shared" si="65"/>
        <v>0</v>
      </c>
      <c r="N694" t="str">
        <f>VLOOKUP(B694,Sheet3!$D$2:$I$578,6,FALSE)</f>
        <v>Henri Jibrayel</v>
      </c>
      <c r="O694" t="str">
        <f t="shared" si="66"/>
        <v>Ayette BOUDELAA</v>
      </c>
      <c r="P694" t="b">
        <f t="shared" si="67"/>
        <v>0</v>
      </c>
      <c r="Q694" t="b">
        <f>AND(M694,ISNA(VLOOKUP(B694,Sheet4!$A$1:$A$529,1,FALSE)))</f>
        <v>0</v>
      </c>
    </row>
    <row r="695" spans="1:17">
      <c r="A695" t="str">
        <f t="shared" si="62"/>
        <v>Chérif FAHEM</v>
      </c>
      <c r="B695" t="s">
        <v>781</v>
      </c>
      <c r="C695" t="str">
        <f>VLOOKUP(B695,Sheet5!$A$1158:$A$1246,1,FALSE)</f>
        <v>013-07</v>
      </c>
      <c r="D695" t="s">
        <v>11</v>
      </c>
      <c r="E695" t="s">
        <v>9020</v>
      </c>
      <c r="F695" t="s">
        <v>806</v>
      </c>
      <c r="G695" t="s">
        <v>9705</v>
      </c>
      <c r="H695" t="s">
        <v>33</v>
      </c>
      <c r="I695">
        <v>63</v>
      </c>
      <c r="J695">
        <v>2.1025931982799999E-3</v>
      </c>
      <c r="K695">
        <f t="shared" si="63"/>
        <v>8244</v>
      </c>
      <c r="L695" t="str">
        <f t="shared" si="64"/>
        <v>SOC</v>
      </c>
      <c r="M695" t="b">
        <f t="shared" si="65"/>
        <v>0</v>
      </c>
      <c r="N695" t="str">
        <f>VLOOKUP(B695,Sheet3!$D$2:$I$578,6,FALSE)</f>
        <v>Henri Jibrayel</v>
      </c>
      <c r="O695" t="str">
        <f t="shared" si="66"/>
        <v>Chérif FAHEM</v>
      </c>
      <c r="P695" t="b">
        <f t="shared" si="67"/>
        <v>0</v>
      </c>
      <c r="Q695" t="b">
        <f>AND(M695,ISNA(VLOOKUP(B695,Sheet4!$A$1:$A$529,1,FALSE)))</f>
        <v>0</v>
      </c>
    </row>
    <row r="696" spans="1:17">
      <c r="A696" t="str">
        <f t="shared" si="62"/>
        <v>Claude NASSUR</v>
      </c>
      <c r="B696" t="s">
        <v>781</v>
      </c>
      <c r="C696" t="str">
        <f>VLOOKUP(B696,Sheet5!$A$1158:$A$1246,1,FALSE)</f>
        <v>013-07</v>
      </c>
      <c r="D696" t="s">
        <v>11</v>
      </c>
      <c r="E696" t="s">
        <v>208</v>
      </c>
      <c r="F696" t="s">
        <v>807</v>
      </c>
      <c r="G696" t="s">
        <v>9706</v>
      </c>
      <c r="H696" t="s">
        <v>33</v>
      </c>
      <c r="I696">
        <v>493</v>
      </c>
      <c r="J696">
        <v>1.6453626138900002E-2</v>
      </c>
      <c r="K696">
        <f t="shared" si="63"/>
        <v>8244</v>
      </c>
      <c r="L696" t="str">
        <f t="shared" si="64"/>
        <v>SOC</v>
      </c>
      <c r="M696" t="b">
        <f t="shared" si="65"/>
        <v>1</v>
      </c>
      <c r="N696" t="str">
        <f>VLOOKUP(B696,Sheet3!$D$2:$I$578,6,FALSE)</f>
        <v>Henri Jibrayel</v>
      </c>
      <c r="O696" t="str">
        <f t="shared" si="66"/>
        <v>Claude NASSUR</v>
      </c>
      <c r="P696" t="b">
        <f t="shared" si="67"/>
        <v>0</v>
      </c>
      <c r="Q696" t="b">
        <f>AND(M696,ISNA(VLOOKUP(B696,Sheet4!$A$1:$A$529,1,FALSE)))</f>
        <v>1</v>
      </c>
    </row>
    <row r="697" spans="1:17">
      <c r="A697" t="str">
        <f t="shared" si="62"/>
        <v xml:space="preserve"> </v>
      </c>
      <c r="B697" t="s">
        <v>808</v>
      </c>
      <c r="C697" t="str">
        <f>VLOOKUP(B697,Sheet5!$A$1158:$A$1246,1,FALSE)</f>
        <v>013-08</v>
      </c>
      <c r="G697" t="s">
        <v>9202</v>
      </c>
      <c r="H697" t="s">
        <v>1</v>
      </c>
      <c r="I697">
        <v>93086</v>
      </c>
      <c r="J697">
        <v>1</v>
      </c>
      <c r="K697">
        <f t="shared" si="63"/>
        <v>0</v>
      </c>
      <c r="L697">
        <f t="shared" si="64"/>
        <v>0</v>
      </c>
      <c r="M697" t="b">
        <f t="shared" si="65"/>
        <v>0</v>
      </c>
      <c r="N697" t="str">
        <f>VLOOKUP(B697,Sheet3!$D$2:$I$578,6,FALSE)</f>
        <v>Olivier Ferrand</v>
      </c>
      <c r="O697" t="str">
        <f t="shared" si="66"/>
        <v xml:space="preserve"> </v>
      </c>
      <c r="P697" t="b">
        <f t="shared" si="67"/>
        <v>0</v>
      </c>
      <c r="Q697" t="b">
        <f>AND(M697,ISNA(VLOOKUP(B697,Sheet4!$A$1:$A$529,1,FALSE)))</f>
        <v>0</v>
      </c>
    </row>
    <row r="698" spans="1:17">
      <c r="A698" t="str">
        <f t="shared" si="62"/>
        <v xml:space="preserve"> </v>
      </c>
      <c r="B698" t="s">
        <v>808</v>
      </c>
      <c r="C698" t="str">
        <f>VLOOKUP(B698,Sheet5!$A$1158:$A$1246,1,FALSE)</f>
        <v>013-08</v>
      </c>
      <c r="G698" t="s">
        <v>9202</v>
      </c>
      <c r="H698" t="s">
        <v>2</v>
      </c>
      <c r="I698">
        <v>38392</v>
      </c>
      <c r="J698">
        <v>0.41243581204500002</v>
      </c>
      <c r="K698">
        <f t="shared" si="63"/>
        <v>0</v>
      </c>
      <c r="L698">
        <f t="shared" si="64"/>
        <v>0</v>
      </c>
      <c r="M698" t="b">
        <f t="shared" si="65"/>
        <v>0</v>
      </c>
      <c r="N698" t="str">
        <f>VLOOKUP(B698,Sheet3!$D$2:$I$578,6,FALSE)</f>
        <v>Olivier Ferrand</v>
      </c>
      <c r="O698" t="str">
        <f t="shared" si="66"/>
        <v xml:space="preserve"> </v>
      </c>
      <c r="P698" t="b">
        <f t="shared" si="67"/>
        <v>0</v>
      </c>
      <c r="Q698" t="b">
        <f>AND(M698,ISNA(VLOOKUP(B698,Sheet4!$A$1:$A$529,1,FALSE)))</f>
        <v>0</v>
      </c>
    </row>
    <row r="699" spans="1:17">
      <c r="A699" t="str">
        <f t="shared" si="62"/>
        <v xml:space="preserve"> </v>
      </c>
      <c r="B699" t="s">
        <v>808</v>
      </c>
      <c r="C699" t="str">
        <f>VLOOKUP(B699,Sheet5!$A$1158:$A$1246,1,FALSE)</f>
        <v>013-08</v>
      </c>
      <c r="G699" t="s">
        <v>9202</v>
      </c>
      <c r="H699" t="s">
        <v>3</v>
      </c>
      <c r="I699">
        <v>698</v>
      </c>
      <c r="J699">
        <v>7.4984423006700003E-3</v>
      </c>
      <c r="K699">
        <f t="shared" si="63"/>
        <v>0</v>
      </c>
      <c r="L699">
        <f t="shared" si="64"/>
        <v>0</v>
      </c>
      <c r="M699" t="b">
        <f t="shared" si="65"/>
        <v>0</v>
      </c>
      <c r="N699" t="str">
        <f>VLOOKUP(B699,Sheet3!$D$2:$I$578,6,FALSE)</f>
        <v>Olivier Ferrand</v>
      </c>
      <c r="O699" t="str">
        <f t="shared" si="66"/>
        <v xml:space="preserve"> </v>
      </c>
      <c r="P699" t="b">
        <f t="shared" si="67"/>
        <v>0</v>
      </c>
      <c r="Q699" t="b">
        <f>AND(M699,ISNA(VLOOKUP(B699,Sheet4!$A$1:$A$529,1,FALSE)))</f>
        <v>0</v>
      </c>
    </row>
    <row r="700" spans="1:17">
      <c r="A700" t="str">
        <f t="shared" si="62"/>
        <v>Denis VIAL</v>
      </c>
      <c r="B700" t="s">
        <v>808</v>
      </c>
      <c r="C700" t="str">
        <f>VLOOKUP(B700,Sheet5!$A$1158:$A$1246,1,FALSE)</f>
        <v>013-08</v>
      </c>
      <c r="D700" t="s">
        <v>11</v>
      </c>
      <c r="E700" t="s">
        <v>332</v>
      </c>
      <c r="F700" t="s">
        <v>809</v>
      </c>
      <c r="G700" t="s">
        <v>9707</v>
      </c>
      <c r="H700" t="s">
        <v>271</v>
      </c>
      <c r="I700">
        <v>199</v>
      </c>
      <c r="J700">
        <v>3.6854581820900002E-3</v>
      </c>
      <c r="K700">
        <f t="shared" si="63"/>
        <v>0</v>
      </c>
      <c r="L700">
        <f t="shared" si="64"/>
        <v>0</v>
      </c>
      <c r="M700" t="b">
        <f t="shared" si="65"/>
        <v>0</v>
      </c>
      <c r="N700" t="str">
        <f>VLOOKUP(B700,Sheet3!$D$2:$I$578,6,FALSE)</f>
        <v>Olivier Ferrand</v>
      </c>
      <c r="O700" t="str">
        <f t="shared" si="66"/>
        <v>Denis VIAL</v>
      </c>
      <c r="P700" t="b">
        <f t="shared" si="67"/>
        <v>0</v>
      </c>
      <c r="Q700" t="b">
        <f>AND(M700,ISNA(VLOOKUP(B700,Sheet4!$A$1:$A$529,1,FALSE)))</f>
        <v>0</v>
      </c>
    </row>
    <row r="701" spans="1:17">
      <c r="A701" t="str">
        <f t="shared" si="62"/>
        <v>Antonia LUCIANI GARCIA</v>
      </c>
      <c r="B701" t="s">
        <v>808</v>
      </c>
      <c r="C701" t="str">
        <f>VLOOKUP(B701,Sheet5!$A$1158:$A$1246,1,FALSE)</f>
        <v>013-08</v>
      </c>
      <c r="D701" t="s">
        <v>4</v>
      </c>
      <c r="E701" t="s">
        <v>810</v>
      </c>
      <c r="F701" t="s">
        <v>811</v>
      </c>
      <c r="G701" t="s">
        <v>9708</v>
      </c>
      <c r="H701" t="s">
        <v>306</v>
      </c>
      <c r="I701">
        <v>134</v>
      </c>
      <c r="J701">
        <v>2.4816653085400001E-3</v>
      </c>
      <c r="K701">
        <f t="shared" si="63"/>
        <v>134</v>
      </c>
      <c r="L701" t="str">
        <f t="shared" si="64"/>
        <v>REG</v>
      </c>
      <c r="M701" t="b">
        <f t="shared" si="65"/>
        <v>0</v>
      </c>
      <c r="N701" t="str">
        <f>VLOOKUP(B701,Sheet3!$D$2:$I$578,6,FALSE)</f>
        <v>Olivier Ferrand</v>
      </c>
      <c r="O701" t="str">
        <f t="shared" si="66"/>
        <v>Antonia LUCIANI GARCIA</v>
      </c>
      <c r="P701" t="b">
        <f t="shared" si="67"/>
        <v>0</v>
      </c>
      <c r="Q701" t="b">
        <f>AND(M701,ISNA(VLOOKUP(B701,Sheet4!$A$1:$A$529,1,FALSE)))</f>
        <v>0</v>
      </c>
    </row>
    <row r="702" spans="1:17">
      <c r="A702" t="str">
        <f t="shared" si="62"/>
        <v>Gérald GERIN</v>
      </c>
      <c r="B702" t="s">
        <v>808</v>
      </c>
      <c r="C702" t="str">
        <f>VLOOKUP(B702,Sheet5!$A$1158:$A$1246,1,FALSE)</f>
        <v>013-08</v>
      </c>
      <c r="D702" t="s">
        <v>11</v>
      </c>
      <c r="E702" t="s">
        <v>9016</v>
      </c>
      <c r="F702" t="s">
        <v>812</v>
      </c>
      <c r="G702" t="s">
        <v>9709</v>
      </c>
      <c r="H702" t="s">
        <v>17</v>
      </c>
      <c r="I702">
        <v>11863</v>
      </c>
      <c r="J702">
        <v>0.219701459367</v>
      </c>
      <c r="K702">
        <f t="shared" si="63"/>
        <v>134</v>
      </c>
      <c r="L702" t="str">
        <f t="shared" si="64"/>
        <v>REG</v>
      </c>
      <c r="M702" t="b">
        <f t="shared" si="65"/>
        <v>0</v>
      </c>
      <c r="N702" t="str">
        <f>VLOOKUP(B702,Sheet3!$D$2:$I$578,6,FALSE)</f>
        <v>Olivier Ferrand</v>
      </c>
      <c r="O702" t="str">
        <f t="shared" si="66"/>
        <v>Gérald GERIN</v>
      </c>
      <c r="P702" t="b">
        <f t="shared" si="67"/>
        <v>0</v>
      </c>
      <c r="Q702" t="b">
        <f>AND(M702,ISNA(VLOOKUP(B702,Sheet4!$A$1:$A$529,1,FALSE)))</f>
        <v>0</v>
      </c>
    </row>
    <row r="703" spans="1:17">
      <c r="A703" t="str">
        <f t="shared" si="62"/>
        <v>Claude CORTESI</v>
      </c>
      <c r="B703" t="s">
        <v>808</v>
      </c>
      <c r="C703" t="str">
        <f>VLOOKUP(B703,Sheet5!$A$1158:$A$1246,1,FALSE)</f>
        <v>013-08</v>
      </c>
      <c r="D703" t="s">
        <v>11</v>
      </c>
      <c r="E703" t="s">
        <v>208</v>
      </c>
      <c r="F703" t="s">
        <v>813</v>
      </c>
      <c r="G703" t="s">
        <v>9710</v>
      </c>
      <c r="H703" t="s">
        <v>43</v>
      </c>
      <c r="I703">
        <v>1439</v>
      </c>
      <c r="J703">
        <v>2.6650122231299998E-2</v>
      </c>
      <c r="K703">
        <f t="shared" si="63"/>
        <v>134</v>
      </c>
      <c r="L703" t="str">
        <f t="shared" si="64"/>
        <v>REG</v>
      </c>
      <c r="M703" t="b">
        <f t="shared" si="65"/>
        <v>0</v>
      </c>
      <c r="N703" t="str">
        <f>VLOOKUP(B703,Sheet3!$D$2:$I$578,6,FALSE)</f>
        <v>Olivier Ferrand</v>
      </c>
      <c r="O703" t="str">
        <f t="shared" si="66"/>
        <v>Claude CORTESI</v>
      </c>
      <c r="P703" t="b">
        <f t="shared" si="67"/>
        <v>0</v>
      </c>
      <c r="Q703" t="b">
        <f>AND(M703,ISNA(VLOOKUP(B703,Sheet4!$A$1:$A$529,1,FALSE)))</f>
        <v>0</v>
      </c>
    </row>
    <row r="704" spans="1:17">
      <c r="A704" t="str">
        <f t="shared" si="62"/>
        <v>Jean-François DORBEAUX</v>
      </c>
      <c r="B704" t="s">
        <v>808</v>
      </c>
      <c r="C704" t="str">
        <f>VLOOKUP(B704,Sheet5!$A$1158:$A$1246,1,FALSE)</f>
        <v>013-08</v>
      </c>
      <c r="D704" t="s">
        <v>11</v>
      </c>
      <c r="E704" t="s">
        <v>9112</v>
      </c>
      <c r="F704" t="s">
        <v>814</v>
      </c>
      <c r="G704" t="s">
        <v>9711</v>
      </c>
      <c r="H704" t="s">
        <v>13</v>
      </c>
      <c r="I704">
        <v>322</v>
      </c>
      <c r="J704">
        <v>5.9634046966400003E-3</v>
      </c>
      <c r="K704">
        <f t="shared" si="63"/>
        <v>134</v>
      </c>
      <c r="L704" t="str">
        <f t="shared" si="64"/>
        <v>REG</v>
      </c>
      <c r="M704" t="b">
        <f t="shared" si="65"/>
        <v>0</v>
      </c>
      <c r="N704" t="str">
        <f>VLOOKUP(B704,Sheet3!$D$2:$I$578,6,FALSE)</f>
        <v>Olivier Ferrand</v>
      </c>
      <c r="O704" t="str">
        <f t="shared" si="66"/>
        <v>Jean-François DORBEAUX</v>
      </c>
      <c r="P704" t="b">
        <f t="shared" si="67"/>
        <v>0</v>
      </c>
      <c r="Q704" t="b">
        <f>AND(M704,ISNA(VLOOKUP(B704,Sheet4!$A$1:$A$529,1,FALSE)))</f>
        <v>0</v>
      </c>
    </row>
    <row r="705" spans="1:17">
      <c r="A705" t="str">
        <f t="shared" si="62"/>
        <v>Nicolas ISNARD</v>
      </c>
      <c r="B705" t="s">
        <v>808</v>
      </c>
      <c r="C705" t="str">
        <f>VLOOKUP(B705,Sheet5!$A$1158:$A$1246,1,FALSE)</f>
        <v>013-08</v>
      </c>
      <c r="D705" t="s">
        <v>11</v>
      </c>
      <c r="E705" t="s">
        <v>79</v>
      </c>
      <c r="F705" t="s">
        <v>815</v>
      </c>
      <c r="G705" t="s">
        <v>9712</v>
      </c>
      <c r="H705" t="s">
        <v>26</v>
      </c>
      <c r="I705">
        <v>17601</v>
      </c>
      <c r="J705">
        <v>0.325968590266</v>
      </c>
      <c r="K705">
        <f t="shared" si="63"/>
        <v>134</v>
      </c>
      <c r="L705" t="str">
        <f t="shared" si="64"/>
        <v>REG</v>
      </c>
      <c r="M705" t="b">
        <f t="shared" si="65"/>
        <v>0</v>
      </c>
      <c r="N705" t="str">
        <f>VLOOKUP(B705,Sheet3!$D$2:$I$578,6,FALSE)</f>
        <v>Olivier Ferrand</v>
      </c>
      <c r="O705" t="str">
        <f t="shared" si="66"/>
        <v>Nicolas ISNARD</v>
      </c>
      <c r="P705" t="b">
        <f t="shared" si="67"/>
        <v>0</v>
      </c>
      <c r="Q705" t="b">
        <f>AND(M705,ISNA(VLOOKUP(B705,Sheet4!$A$1:$A$529,1,FALSE)))</f>
        <v>0</v>
      </c>
    </row>
    <row r="706" spans="1:17">
      <c r="A706" t="str">
        <f t="shared" si="62"/>
        <v>Rosa Alba SILVESTRI</v>
      </c>
      <c r="B706" t="s">
        <v>808</v>
      </c>
      <c r="C706" t="str">
        <f>VLOOKUP(B706,Sheet5!$A$1158:$A$1246,1,FALSE)</f>
        <v>013-08</v>
      </c>
      <c r="D706" t="s">
        <v>4</v>
      </c>
      <c r="E706" t="s">
        <v>816</v>
      </c>
      <c r="F706" t="s">
        <v>817</v>
      </c>
      <c r="G706" t="s">
        <v>9713</v>
      </c>
      <c r="H706" t="s">
        <v>67</v>
      </c>
      <c r="I706">
        <v>581</v>
      </c>
      <c r="J706">
        <v>1.07600563005E-2</v>
      </c>
      <c r="K706">
        <f t="shared" si="63"/>
        <v>134</v>
      </c>
      <c r="L706" t="str">
        <f t="shared" si="64"/>
        <v>REG</v>
      </c>
      <c r="M706" t="b">
        <f t="shared" si="65"/>
        <v>0</v>
      </c>
      <c r="N706" t="str">
        <f>VLOOKUP(B706,Sheet3!$D$2:$I$578,6,FALSE)</f>
        <v>Olivier Ferrand</v>
      </c>
      <c r="O706" t="str">
        <f t="shared" si="66"/>
        <v>Rosa Alba SILVESTRI</v>
      </c>
      <c r="P706" t="b">
        <f t="shared" si="67"/>
        <v>0</v>
      </c>
      <c r="Q706" t="b">
        <f>AND(M706,ISNA(VLOOKUP(B706,Sheet4!$A$1:$A$529,1,FALSE)))</f>
        <v>0</v>
      </c>
    </row>
    <row r="707" spans="1:17">
      <c r="A707" t="str">
        <f t="shared" ref="A707:A770" si="68">O707</f>
        <v>José-Ramon GUARDIA</v>
      </c>
      <c r="B707" t="s">
        <v>808</v>
      </c>
      <c r="C707" t="str">
        <f>VLOOKUP(B707,Sheet5!$A$1158:$A$1246,1,FALSE)</f>
        <v>013-08</v>
      </c>
      <c r="D707" t="s">
        <v>11</v>
      </c>
      <c r="E707" t="s">
        <v>9021</v>
      </c>
      <c r="F707" t="s">
        <v>818</v>
      </c>
      <c r="G707" t="s">
        <v>9714</v>
      </c>
      <c r="H707" t="s">
        <v>130</v>
      </c>
      <c r="I707">
        <v>225</v>
      </c>
      <c r="J707">
        <v>4.1669753315099999E-3</v>
      </c>
      <c r="K707">
        <f t="shared" ref="K707:K770" si="69">IF(B707&lt;&gt;B706,0,IF(NOT(ISERR(FIND(H707,"VECREGSOC"))),IF(I707&gt;K706,I707,K706),K706))</f>
        <v>134</v>
      </c>
      <c r="L707" t="str">
        <f t="shared" ref="L707:L770" si="70">IF(B707&lt;&gt;B706,0,IF(NOT(ISERR(FIND(H707,"VECREGSOC"))),IF(I707&gt;K706,H707,L706),L706))</f>
        <v>REG</v>
      </c>
      <c r="M707" t="b">
        <f t="shared" ref="M707:M770" si="71">B707&lt;&gt;B708</f>
        <v>0</v>
      </c>
      <c r="N707" t="str">
        <f>VLOOKUP(B707,Sheet3!$D$2:$I$578,6,FALSE)</f>
        <v>Olivier Ferrand</v>
      </c>
      <c r="O707" t="str">
        <f t="shared" si="66"/>
        <v>José-Ramon GUARDIA</v>
      </c>
      <c r="P707" t="b">
        <f t="shared" si="67"/>
        <v>0</v>
      </c>
      <c r="Q707" t="b">
        <f>AND(M707,ISNA(VLOOKUP(B707,Sheet4!$A$1:$A$529,1,FALSE)))</f>
        <v>0</v>
      </c>
    </row>
    <row r="708" spans="1:17">
      <c r="A708" t="str">
        <f t="shared" si="68"/>
        <v>Frédéric KECHRA</v>
      </c>
      <c r="B708" t="s">
        <v>808</v>
      </c>
      <c r="C708" t="str">
        <f>VLOOKUP(B708,Sheet5!$A$1158:$A$1246,1,FALSE)</f>
        <v>013-08</v>
      </c>
      <c r="D708" t="s">
        <v>11</v>
      </c>
      <c r="E708" t="s">
        <v>9000</v>
      </c>
      <c r="F708" t="s">
        <v>819</v>
      </c>
      <c r="G708" t="s">
        <v>9715</v>
      </c>
      <c r="H708" t="s">
        <v>10</v>
      </c>
      <c r="I708">
        <v>123</v>
      </c>
      <c r="J708">
        <v>2.27794651456E-3</v>
      </c>
      <c r="K708">
        <f t="shared" si="69"/>
        <v>134</v>
      </c>
      <c r="L708" t="str">
        <f t="shared" si="70"/>
        <v>REG</v>
      </c>
      <c r="M708" t="b">
        <f t="shared" si="71"/>
        <v>0</v>
      </c>
      <c r="N708" t="str">
        <f>VLOOKUP(B708,Sheet3!$D$2:$I$578,6,FALSE)</f>
        <v>Olivier Ferrand</v>
      </c>
      <c r="O708" t="str">
        <f t="shared" si="66"/>
        <v>Frédéric KECHRA</v>
      </c>
      <c r="P708" t="b">
        <f t="shared" si="67"/>
        <v>0</v>
      </c>
      <c r="Q708" t="b">
        <f>AND(M708,ISNA(VLOOKUP(B708,Sheet4!$A$1:$A$529,1,FALSE)))</f>
        <v>0</v>
      </c>
    </row>
    <row r="709" spans="1:17">
      <c r="A709" t="str">
        <f t="shared" si="68"/>
        <v>Olivier FERRAND</v>
      </c>
      <c r="B709" t="s">
        <v>808</v>
      </c>
      <c r="C709" t="str">
        <f>VLOOKUP(B709,Sheet5!$A$1158:$A$1246,1,FALSE)</f>
        <v>013-08</v>
      </c>
      <c r="D709" t="s">
        <v>11</v>
      </c>
      <c r="E709" t="s">
        <v>46</v>
      </c>
      <c r="F709" t="s">
        <v>820</v>
      </c>
      <c r="G709" t="s">
        <v>9716</v>
      </c>
      <c r="H709" t="s">
        <v>21</v>
      </c>
      <c r="I709">
        <v>17034</v>
      </c>
      <c r="J709">
        <v>0.31546781243100003</v>
      </c>
      <c r="K709">
        <f t="shared" si="69"/>
        <v>17034</v>
      </c>
      <c r="L709" t="str">
        <f t="shared" si="70"/>
        <v>SOC</v>
      </c>
      <c r="M709" t="b">
        <f t="shared" si="71"/>
        <v>0</v>
      </c>
      <c r="N709" t="str">
        <f>VLOOKUP(B709,Sheet3!$D$2:$I$578,6,FALSE)</f>
        <v>Olivier Ferrand</v>
      </c>
      <c r="O709" t="str">
        <f t="shared" si="66"/>
        <v>Olivier FERRAND</v>
      </c>
      <c r="P709" t="b">
        <f t="shared" si="67"/>
        <v>1</v>
      </c>
      <c r="Q709" t="b">
        <f>AND(M709,ISNA(VLOOKUP(B709,Sheet4!$A$1:$A$529,1,FALSE)))</f>
        <v>0</v>
      </c>
    </row>
    <row r="710" spans="1:17">
      <c r="A710" t="str">
        <f t="shared" si="68"/>
        <v>Hakim HALLALEN</v>
      </c>
      <c r="B710" t="s">
        <v>808</v>
      </c>
      <c r="C710" t="str">
        <f>VLOOKUP(B710,Sheet5!$A$1158:$A$1246,1,FALSE)</f>
        <v>013-08</v>
      </c>
      <c r="D710" t="s">
        <v>11</v>
      </c>
      <c r="E710" t="s">
        <v>821</v>
      </c>
      <c r="F710" t="s">
        <v>822</v>
      </c>
      <c r="G710" t="s">
        <v>9717</v>
      </c>
      <c r="H710" t="s">
        <v>260</v>
      </c>
      <c r="I710">
        <v>259</v>
      </c>
      <c r="J710">
        <v>4.7966516038199999E-3</v>
      </c>
      <c r="K710">
        <f t="shared" si="69"/>
        <v>17034</v>
      </c>
      <c r="L710" t="str">
        <f t="shared" si="70"/>
        <v>SOC</v>
      </c>
      <c r="M710" t="b">
        <f t="shared" si="71"/>
        <v>0</v>
      </c>
      <c r="N710" t="str">
        <f>VLOOKUP(B710,Sheet3!$D$2:$I$578,6,FALSE)</f>
        <v>Olivier Ferrand</v>
      </c>
      <c r="O710" t="str">
        <f t="shared" si="66"/>
        <v>Hakim HALLALEN</v>
      </c>
      <c r="P710" t="b">
        <f t="shared" si="67"/>
        <v>0</v>
      </c>
      <c r="Q710" t="b">
        <f>AND(M710,ISNA(VLOOKUP(B710,Sheet4!$A$1:$A$529,1,FALSE)))</f>
        <v>0</v>
      </c>
    </row>
    <row r="711" spans="1:17">
      <c r="A711" t="str">
        <f t="shared" si="68"/>
        <v>Hélène LE CACHEUX</v>
      </c>
      <c r="B711" t="s">
        <v>808</v>
      </c>
      <c r="C711" t="str">
        <f>VLOOKUP(B711,Sheet5!$A$1158:$A$1246,1,FALSE)</f>
        <v>013-08</v>
      </c>
      <c r="D711" t="s">
        <v>4</v>
      </c>
      <c r="E711" t="s">
        <v>9134</v>
      </c>
      <c r="F711" t="s">
        <v>823</v>
      </c>
      <c r="G711" t="s">
        <v>9718</v>
      </c>
      <c r="H711" t="s">
        <v>19</v>
      </c>
      <c r="I711">
        <v>3112</v>
      </c>
      <c r="J711">
        <v>5.7633898807300001E-2</v>
      </c>
      <c r="K711">
        <f t="shared" si="69"/>
        <v>17034</v>
      </c>
      <c r="L711" t="str">
        <f t="shared" si="70"/>
        <v>SOC</v>
      </c>
      <c r="M711" t="b">
        <f t="shared" si="71"/>
        <v>0</v>
      </c>
      <c r="N711" t="str">
        <f>VLOOKUP(B711,Sheet3!$D$2:$I$578,6,FALSE)</f>
        <v>Olivier Ferrand</v>
      </c>
      <c r="O711" t="str">
        <f t="shared" si="66"/>
        <v>Hélène LE CACHEUX</v>
      </c>
      <c r="P711" t="b">
        <f t="shared" si="67"/>
        <v>0</v>
      </c>
      <c r="Q711" t="b">
        <f>AND(M711,ISNA(VLOOKUP(B711,Sheet4!$A$1:$A$529,1,FALSE)))</f>
        <v>0</v>
      </c>
    </row>
    <row r="712" spans="1:17">
      <c r="A712" t="str">
        <f t="shared" si="68"/>
        <v>Jean FRIZZI</v>
      </c>
      <c r="B712" t="s">
        <v>808</v>
      </c>
      <c r="C712" t="str">
        <f>VLOOKUP(B712,Sheet5!$A$1158:$A$1246,1,FALSE)</f>
        <v>013-08</v>
      </c>
      <c r="D712" t="s">
        <v>11</v>
      </c>
      <c r="E712" t="s">
        <v>97</v>
      </c>
      <c r="F712" t="s">
        <v>824</v>
      </c>
      <c r="G712" t="s">
        <v>9719</v>
      </c>
      <c r="H712" t="s">
        <v>29</v>
      </c>
      <c r="I712">
        <v>495</v>
      </c>
      <c r="J712">
        <v>9.1673457293099999E-3</v>
      </c>
      <c r="K712">
        <f t="shared" si="69"/>
        <v>17034</v>
      </c>
      <c r="L712" t="str">
        <f t="shared" si="70"/>
        <v>SOC</v>
      </c>
      <c r="M712" t="b">
        <f t="shared" si="71"/>
        <v>0</v>
      </c>
      <c r="N712" t="str">
        <f>VLOOKUP(B712,Sheet3!$D$2:$I$578,6,FALSE)</f>
        <v>Olivier Ferrand</v>
      </c>
      <c r="O712" t="str">
        <f t="shared" si="66"/>
        <v>Jean FRIZZI</v>
      </c>
      <c r="P712" t="b">
        <f t="shared" si="67"/>
        <v>0</v>
      </c>
      <c r="Q712" t="b">
        <f>AND(M712,ISNA(VLOOKUP(B712,Sheet4!$A$1:$A$529,1,FALSE)))</f>
        <v>0</v>
      </c>
    </row>
    <row r="713" spans="1:17">
      <c r="A713" t="str">
        <f t="shared" si="68"/>
        <v>Jean-Yves PIED</v>
      </c>
      <c r="B713" t="s">
        <v>808</v>
      </c>
      <c r="C713" t="str">
        <f>VLOOKUP(B713,Sheet5!$A$1158:$A$1246,1,FALSE)</f>
        <v>013-08</v>
      </c>
      <c r="D713" t="s">
        <v>11</v>
      </c>
      <c r="E713" t="s">
        <v>825</v>
      </c>
      <c r="F713" t="s">
        <v>826</v>
      </c>
      <c r="G713" t="s">
        <v>9720</v>
      </c>
      <c r="H713" t="s">
        <v>130</v>
      </c>
      <c r="I713">
        <v>609</v>
      </c>
      <c r="J713">
        <v>1.1278613230600001E-2</v>
      </c>
      <c r="K713">
        <f t="shared" si="69"/>
        <v>17034</v>
      </c>
      <c r="L713" t="str">
        <f t="shared" si="70"/>
        <v>SOC</v>
      </c>
      <c r="M713" t="b">
        <f t="shared" si="71"/>
        <v>1</v>
      </c>
      <c r="N713" t="str">
        <f>VLOOKUP(B713,Sheet3!$D$2:$I$578,6,FALSE)</f>
        <v>Olivier Ferrand</v>
      </c>
      <c r="O713" t="str">
        <f t="shared" si="66"/>
        <v>Jean-Yves PIED</v>
      </c>
      <c r="P713" t="b">
        <f t="shared" si="67"/>
        <v>0</v>
      </c>
      <c r="Q713" t="b">
        <f>AND(M713,ISNA(VLOOKUP(B713,Sheet4!$A$1:$A$529,1,FALSE)))</f>
        <v>1</v>
      </c>
    </row>
    <row r="714" spans="1:17">
      <c r="A714" t="str">
        <f t="shared" si="68"/>
        <v xml:space="preserve"> </v>
      </c>
      <c r="B714" t="s">
        <v>827</v>
      </c>
      <c r="C714" t="str">
        <f>VLOOKUP(B714,Sheet5!$A$1158:$A$1246,1,FALSE)</f>
        <v>013-09</v>
      </c>
      <c r="G714" t="s">
        <v>9202</v>
      </c>
      <c r="H714" t="s">
        <v>1</v>
      </c>
      <c r="I714">
        <v>92601</v>
      </c>
      <c r="J714">
        <v>1</v>
      </c>
      <c r="K714">
        <f t="shared" si="69"/>
        <v>0</v>
      </c>
      <c r="L714">
        <f t="shared" si="70"/>
        <v>0</v>
      </c>
      <c r="M714" t="b">
        <f t="shared" si="71"/>
        <v>0</v>
      </c>
      <c r="N714" t="str">
        <f>VLOOKUP(B714,Sheet3!$D$2:$I$578,6,FALSE)</f>
        <v>Denis Grandjean</v>
      </c>
      <c r="O714" t="str">
        <f t="shared" si="66"/>
        <v xml:space="preserve"> </v>
      </c>
      <c r="P714" t="b">
        <f t="shared" si="67"/>
        <v>0</v>
      </c>
      <c r="Q714" t="b">
        <f>AND(M714,ISNA(VLOOKUP(B714,Sheet4!$A$1:$A$529,1,FALSE)))</f>
        <v>0</v>
      </c>
    </row>
    <row r="715" spans="1:17">
      <c r="A715" t="str">
        <f t="shared" si="68"/>
        <v xml:space="preserve"> </v>
      </c>
      <c r="B715" t="s">
        <v>827</v>
      </c>
      <c r="C715" t="str">
        <f>VLOOKUP(B715,Sheet5!$A$1158:$A$1246,1,FALSE)</f>
        <v>013-09</v>
      </c>
      <c r="G715" t="s">
        <v>9202</v>
      </c>
      <c r="H715" t="s">
        <v>2</v>
      </c>
      <c r="I715">
        <v>37956</v>
      </c>
      <c r="J715">
        <v>0.40988758220799998</v>
      </c>
      <c r="K715">
        <f t="shared" si="69"/>
        <v>0</v>
      </c>
      <c r="L715">
        <f t="shared" si="70"/>
        <v>0</v>
      </c>
      <c r="M715" t="b">
        <f t="shared" si="71"/>
        <v>0</v>
      </c>
      <c r="N715" t="str">
        <f>VLOOKUP(B715,Sheet3!$D$2:$I$578,6,FALSE)</f>
        <v>Denis Grandjean</v>
      </c>
      <c r="O715" t="str">
        <f t="shared" si="66"/>
        <v xml:space="preserve"> </v>
      </c>
      <c r="P715" t="b">
        <f t="shared" si="67"/>
        <v>0</v>
      </c>
      <c r="Q715" t="b">
        <f>AND(M715,ISNA(VLOOKUP(B715,Sheet4!$A$1:$A$529,1,FALSE)))</f>
        <v>0</v>
      </c>
    </row>
    <row r="716" spans="1:17">
      <c r="A716" t="str">
        <f t="shared" si="68"/>
        <v xml:space="preserve"> </v>
      </c>
      <c r="B716" t="s">
        <v>827</v>
      </c>
      <c r="C716" t="str">
        <f>VLOOKUP(B716,Sheet5!$A$1158:$A$1246,1,FALSE)</f>
        <v>013-09</v>
      </c>
      <c r="G716" t="s">
        <v>9202</v>
      </c>
      <c r="H716" t="s">
        <v>3</v>
      </c>
      <c r="I716">
        <v>699</v>
      </c>
      <c r="J716">
        <v>7.5485145948699997E-3</v>
      </c>
      <c r="K716">
        <f t="shared" si="69"/>
        <v>0</v>
      </c>
      <c r="L716">
        <f t="shared" si="70"/>
        <v>0</v>
      </c>
      <c r="M716" t="b">
        <f t="shared" si="71"/>
        <v>0</v>
      </c>
      <c r="N716" t="str">
        <f>VLOOKUP(B716,Sheet3!$D$2:$I$578,6,FALSE)</f>
        <v>Denis Grandjean</v>
      </c>
      <c r="O716" t="str">
        <f t="shared" si="66"/>
        <v xml:space="preserve"> </v>
      </c>
      <c r="P716" t="b">
        <f t="shared" si="67"/>
        <v>0</v>
      </c>
      <c r="Q716" t="b">
        <f>AND(M716,ISNA(VLOOKUP(B716,Sheet4!$A$1:$A$529,1,FALSE)))</f>
        <v>0</v>
      </c>
    </row>
    <row r="717" spans="1:17">
      <c r="A717" t="str">
        <f t="shared" si="68"/>
        <v>Serge PALOYAN</v>
      </c>
      <c r="B717" t="s">
        <v>827</v>
      </c>
      <c r="C717" t="str">
        <f>VLOOKUP(B717,Sheet5!$A$1158:$A$1246,1,FALSE)</f>
        <v>013-09</v>
      </c>
      <c r="D717" t="s">
        <v>11</v>
      </c>
      <c r="E717" t="s">
        <v>416</v>
      </c>
      <c r="F717" t="s">
        <v>828</v>
      </c>
      <c r="G717" t="s">
        <v>9721</v>
      </c>
      <c r="H717" t="s">
        <v>271</v>
      </c>
      <c r="I717">
        <v>0</v>
      </c>
      <c r="J717">
        <v>0</v>
      </c>
      <c r="K717">
        <f t="shared" si="69"/>
        <v>0</v>
      </c>
      <c r="L717">
        <f t="shared" si="70"/>
        <v>0</v>
      </c>
      <c r="M717" t="b">
        <f t="shared" si="71"/>
        <v>0</v>
      </c>
      <c r="N717" t="str">
        <f>VLOOKUP(B717,Sheet3!$D$2:$I$578,6,FALSE)</f>
        <v>Denis Grandjean</v>
      </c>
      <c r="O717" t="str">
        <f t="shared" si="66"/>
        <v>Serge PALOYAN</v>
      </c>
      <c r="P717" t="b">
        <f t="shared" si="67"/>
        <v>0</v>
      </c>
      <c r="Q717" t="b">
        <f>AND(M717,ISNA(VLOOKUP(B717,Sheet4!$A$1:$A$529,1,FALSE)))</f>
        <v>0</v>
      </c>
    </row>
    <row r="718" spans="1:17">
      <c r="A718" t="str">
        <f t="shared" si="68"/>
        <v>Joëlle MELIN</v>
      </c>
      <c r="B718" t="s">
        <v>827</v>
      </c>
      <c r="C718" t="str">
        <f>VLOOKUP(B718,Sheet5!$A$1158:$A$1246,1,FALSE)</f>
        <v>013-09</v>
      </c>
      <c r="D718" t="s">
        <v>4</v>
      </c>
      <c r="E718" t="s">
        <v>9118</v>
      </c>
      <c r="F718" t="s">
        <v>829</v>
      </c>
      <c r="G718" t="s">
        <v>9722</v>
      </c>
      <c r="H718" t="s">
        <v>17</v>
      </c>
      <c r="I718">
        <v>12003</v>
      </c>
      <c r="J718">
        <v>0.22250027805600001</v>
      </c>
      <c r="K718">
        <f t="shared" si="69"/>
        <v>0</v>
      </c>
      <c r="L718">
        <f t="shared" si="70"/>
        <v>0</v>
      </c>
      <c r="M718" t="b">
        <f t="shared" si="71"/>
        <v>0</v>
      </c>
      <c r="N718" t="str">
        <f>VLOOKUP(B718,Sheet3!$D$2:$I$578,6,FALSE)</f>
        <v>Denis Grandjean</v>
      </c>
      <c r="O718" t="str">
        <f t="shared" ref="O718:O781" si="72">E718&amp;" "&amp;F718</f>
        <v>Joëlle MELIN</v>
      </c>
      <c r="P718" t="b">
        <f t="shared" si="67"/>
        <v>0</v>
      </c>
      <c r="Q718" t="b">
        <f>AND(M718,ISNA(VLOOKUP(B718,Sheet4!$A$1:$A$529,1,FALSE)))</f>
        <v>0</v>
      </c>
    </row>
    <row r="719" spans="1:17">
      <c r="A719" t="str">
        <f t="shared" si="68"/>
        <v>Jean-Marie ORIHUEL</v>
      </c>
      <c r="B719" t="s">
        <v>827</v>
      </c>
      <c r="C719" t="str">
        <f>VLOOKUP(B719,Sheet5!$A$1158:$A$1246,1,FALSE)</f>
        <v>013-09</v>
      </c>
      <c r="D719" t="s">
        <v>11</v>
      </c>
      <c r="E719" t="s">
        <v>196</v>
      </c>
      <c r="F719" t="s">
        <v>830</v>
      </c>
      <c r="G719" t="s">
        <v>9723</v>
      </c>
      <c r="H719" t="s">
        <v>43</v>
      </c>
      <c r="I719">
        <v>746</v>
      </c>
      <c r="J719">
        <v>1.38286434583E-2</v>
      </c>
      <c r="K719">
        <f t="shared" si="69"/>
        <v>0</v>
      </c>
      <c r="L719">
        <f t="shared" si="70"/>
        <v>0</v>
      </c>
      <c r="M719" t="b">
        <f t="shared" si="71"/>
        <v>0</v>
      </c>
      <c r="N719" t="str">
        <f>VLOOKUP(B719,Sheet3!$D$2:$I$578,6,FALSE)</f>
        <v>Denis Grandjean</v>
      </c>
      <c r="O719" t="str">
        <f t="shared" si="72"/>
        <v>Jean-Marie ORIHUEL</v>
      </c>
      <c r="P719" t="b">
        <f t="shared" ref="P719:P782" si="73">O719=N719</f>
        <v>0</v>
      </c>
      <c r="Q719" t="b">
        <f>AND(M719,ISNA(VLOOKUP(B719,Sheet4!$A$1:$A$529,1,FALSE)))</f>
        <v>0</v>
      </c>
    </row>
    <row r="720" spans="1:17">
      <c r="A720" t="str">
        <f t="shared" si="68"/>
        <v>François OTCHAKOVSKY-LAURENS</v>
      </c>
      <c r="B720" t="s">
        <v>827</v>
      </c>
      <c r="C720" t="str">
        <f>VLOOKUP(B720,Sheet5!$A$1158:$A$1246,1,FALSE)</f>
        <v>013-09</v>
      </c>
      <c r="D720" t="s">
        <v>11</v>
      </c>
      <c r="E720" t="s">
        <v>9125</v>
      </c>
      <c r="F720" t="s">
        <v>831</v>
      </c>
      <c r="G720" t="s">
        <v>9724</v>
      </c>
      <c r="H720" t="s">
        <v>10</v>
      </c>
      <c r="I720">
        <v>151</v>
      </c>
      <c r="J720">
        <v>2.79909539169E-3</v>
      </c>
      <c r="K720">
        <f t="shared" si="69"/>
        <v>0</v>
      </c>
      <c r="L720">
        <f t="shared" si="70"/>
        <v>0</v>
      </c>
      <c r="M720" t="b">
        <f t="shared" si="71"/>
        <v>0</v>
      </c>
      <c r="N720" t="str">
        <f>VLOOKUP(B720,Sheet3!$D$2:$I$578,6,FALSE)</f>
        <v>Denis Grandjean</v>
      </c>
      <c r="O720" t="str">
        <f t="shared" si="72"/>
        <v>François OTCHAKOVSKY-LAURENS</v>
      </c>
      <c r="P720" t="b">
        <f t="shared" si="73"/>
        <v>0</v>
      </c>
      <c r="Q720" t="b">
        <f>AND(M720,ISNA(VLOOKUP(B720,Sheet4!$A$1:$A$529,1,FALSE)))</f>
        <v>0</v>
      </c>
    </row>
    <row r="721" spans="1:17">
      <c r="A721" t="str">
        <f t="shared" si="68"/>
        <v>Claude DIHARÃ‡ABAL</v>
      </c>
      <c r="B721" t="s">
        <v>827</v>
      </c>
      <c r="C721" t="str">
        <f>VLOOKUP(B721,Sheet5!$A$1158:$A$1246,1,FALSE)</f>
        <v>013-09</v>
      </c>
      <c r="D721" t="s">
        <v>11</v>
      </c>
      <c r="E721" t="s">
        <v>208</v>
      </c>
      <c r="F721" t="s">
        <v>832</v>
      </c>
      <c r="G721" t="s">
        <v>9725</v>
      </c>
      <c r="H721" t="s">
        <v>10</v>
      </c>
      <c r="I721">
        <v>199</v>
      </c>
      <c r="J721">
        <v>3.68887405924E-3</v>
      </c>
      <c r="K721">
        <f t="shared" si="69"/>
        <v>0</v>
      </c>
      <c r="L721">
        <f t="shared" si="70"/>
        <v>0</v>
      </c>
      <c r="M721" t="b">
        <f t="shared" si="71"/>
        <v>0</v>
      </c>
      <c r="N721" t="str">
        <f>VLOOKUP(B721,Sheet3!$D$2:$I$578,6,FALSE)</f>
        <v>Denis Grandjean</v>
      </c>
      <c r="O721" t="str">
        <f t="shared" si="72"/>
        <v>Claude DIHARÃ‡ABAL</v>
      </c>
      <c r="P721" t="b">
        <f t="shared" si="73"/>
        <v>0</v>
      </c>
      <c r="Q721" t="b">
        <f>AND(M721,ISNA(VLOOKUP(B721,Sheet4!$A$1:$A$529,1,FALSE)))</f>
        <v>0</v>
      </c>
    </row>
    <row r="722" spans="1:17">
      <c r="A722" t="str">
        <f t="shared" si="68"/>
        <v>Colette GEREUX-BELTRA</v>
      </c>
      <c r="B722" t="s">
        <v>827</v>
      </c>
      <c r="C722" t="str">
        <f>VLOOKUP(B722,Sheet5!$A$1158:$A$1246,1,FALSE)</f>
        <v>013-09</v>
      </c>
      <c r="D722" t="s">
        <v>4</v>
      </c>
      <c r="E722" t="s">
        <v>833</v>
      </c>
      <c r="F722" t="s">
        <v>834</v>
      </c>
      <c r="G722" t="s">
        <v>9726</v>
      </c>
      <c r="H722" t="s">
        <v>13</v>
      </c>
      <c r="I722">
        <v>215</v>
      </c>
      <c r="J722">
        <v>3.9854669484300003E-3</v>
      </c>
      <c r="K722">
        <f t="shared" si="69"/>
        <v>0</v>
      </c>
      <c r="L722">
        <f t="shared" si="70"/>
        <v>0</v>
      </c>
      <c r="M722" t="b">
        <f t="shared" si="71"/>
        <v>0</v>
      </c>
      <c r="N722" t="str">
        <f>VLOOKUP(B722,Sheet3!$D$2:$I$578,6,FALSE)</f>
        <v>Denis Grandjean</v>
      </c>
      <c r="O722" t="str">
        <f t="shared" si="72"/>
        <v>Colette GEREUX-BELTRA</v>
      </c>
      <c r="P722" t="b">
        <f t="shared" si="73"/>
        <v>0</v>
      </c>
      <c r="Q722" t="b">
        <f>AND(M722,ISNA(VLOOKUP(B722,Sheet4!$A$1:$A$529,1,FALSE)))</f>
        <v>0</v>
      </c>
    </row>
    <row r="723" spans="1:17">
      <c r="A723" t="str">
        <f t="shared" si="68"/>
        <v>Denis GRANDJEAN</v>
      </c>
      <c r="B723" t="s">
        <v>827</v>
      </c>
      <c r="C723" t="str">
        <f>VLOOKUP(B723,Sheet5!$A$1158:$A$1246,1,FALSE)</f>
        <v>013-09</v>
      </c>
      <c r="D723" t="s">
        <v>11</v>
      </c>
      <c r="E723" t="s">
        <v>332</v>
      </c>
      <c r="F723" t="s">
        <v>835</v>
      </c>
      <c r="G723" t="s">
        <v>9727</v>
      </c>
      <c r="H723" t="s">
        <v>7</v>
      </c>
      <c r="I723">
        <v>10268</v>
      </c>
      <c r="J723">
        <v>0.190338486635</v>
      </c>
      <c r="K723">
        <f t="shared" si="69"/>
        <v>10268</v>
      </c>
      <c r="L723" t="str">
        <f t="shared" si="70"/>
        <v>VEC</v>
      </c>
      <c r="M723" t="b">
        <f t="shared" si="71"/>
        <v>0</v>
      </c>
      <c r="N723" t="str">
        <f>VLOOKUP(B723,Sheet3!$D$2:$I$578,6,FALSE)</f>
        <v>Denis Grandjean</v>
      </c>
      <c r="O723" t="str">
        <f t="shared" si="72"/>
        <v>Denis GRANDJEAN</v>
      </c>
      <c r="P723" t="b">
        <f t="shared" si="73"/>
        <v>1</v>
      </c>
      <c r="Q723" t="b">
        <f>AND(M723,ISNA(VLOOKUP(B723,Sheet4!$A$1:$A$529,1,FALSE)))</f>
        <v>0</v>
      </c>
    </row>
    <row r="724" spans="1:17">
      <c r="A724" t="str">
        <f t="shared" si="68"/>
        <v>Stéphanie POGGI</v>
      </c>
      <c r="B724" t="s">
        <v>827</v>
      </c>
      <c r="C724" t="str">
        <f>VLOOKUP(B724,Sheet5!$A$1158:$A$1246,1,FALSE)</f>
        <v>013-09</v>
      </c>
      <c r="D724" t="s">
        <v>4</v>
      </c>
      <c r="E724" t="s">
        <v>9001</v>
      </c>
      <c r="F724" t="s">
        <v>836</v>
      </c>
      <c r="G724" t="s">
        <v>9728</v>
      </c>
      <c r="H724" t="s">
        <v>271</v>
      </c>
      <c r="I724">
        <v>354</v>
      </c>
      <c r="J724">
        <v>6.5621176732299996E-3</v>
      </c>
      <c r="K724">
        <f t="shared" si="69"/>
        <v>10268</v>
      </c>
      <c r="L724" t="str">
        <f t="shared" si="70"/>
        <v>VEC</v>
      </c>
      <c r="M724" t="b">
        <f t="shared" si="71"/>
        <v>0</v>
      </c>
      <c r="N724" t="str">
        <f>VLOOKUP(B724,Sheet3!$D$2:$I$578,6,FALSE)</f>
        <v>Denis Grandjean</v>
      </c>
      <c r="O724" t="str">
        <f t="shared" si="72"/>
        <v>Stéphanie POGGI</v>
      </c>
      <c r="P724" t="b">
        <f t="shared" si="73"/>
        <v>0</v>
      </c>
      <c r="Q724" t="b">
        <f>AND(M724,ISNA(VLOOKUP(B724,Sheet4!$A$1:$A$529,1,FALSE)))</f>
        <v>0</v>
      </c>
    </row>
    <row r="725" spans="1:17">
      <c r="A725" t="str">
        <f t="shared" si="68"/>
        <v>Christian MUSUMECI</v>
      </c>
      <c r="B725" t="s">
        <v>827</v>
      </c>
      <c r="C725" t="str">
        <f>VLOOKUP(B725,Sheet5!$A$1158:$A$1246,1,FALSE)</f>
        <v>013-09</v>
      </c>
      <c r="D725" t="s">
        <v>11</v>
      </c>
      <c r="E725" t="s">
        <v>312</v>
      </c>
      <c r="F725" t="s">
        <v>837</v>
      </c>
      <c r="G725" t="s">
        <v>9729</v>
      </c>
      <c r="H725" t="s">
        <v>33</v>
      </c>
      <c r="I725">
        <v>2083</v>
      </c>
      <c r="J725">
        <v>3.86126867608E-2</v>
      </c>
      <c r="K725">
        <f t="shared" si="69"/>
        <v>10268</v>
      </c>
      <c r="L725" t="str">
        <f t="shared" si="70"/>
        <v>VEC</v>
      </c>
      <c r="M725" t="b">
        <f t="shared" si="71"/>
        <v>0</v>
      </c>
      <c r="N725" t="str">
        <f>VLOOKUP(B725,Sheet3!$D$2:$I$578,6,FALSE)</f>
        <v>Denis Grandjean</v>
      </c>
      <c r="O725" t="str">
        <f t="shared" si="72"/>
        <v>Christian MUSUMECI</v>
      </c>
      <c r="P725" t="b">
        <f t="shared" si="73"/>
        <v>0</v>
      </c>
      <c r="Q725" t="b">
        <f>AND(M725,ISNA(VLOOKUP(B725,Sheet4!$A$1:$A$529,1,FALSE)))</f>
        <v>0</v>
      </c>
    </row>
    <row r="726" spans="1:17">
      <c r="A726" t="str">
        <f t="shared" si="68"/>
        <v>Bernard DEFLESSELLES</v>
      </c>
      <c r="B726" t="s">
        <v>827</v>
      </c>
      <c r="C726" t="str">
        <f>VLOOKUP(B726,Sheet5!$A$1158:$A$1246,1,FALSE)</f>
        <v>013-09</v>
      </c>
      <c r="D726" t="s">
        <v>11</v>
      </c>
      <c r="E726" t="s">
        <v>84</v>
      </c>
      <c r="F726" t="s">
        <v>838</v>
      </c>
      <c r="G726" t="s">
        <v>9730</v>
      </c>
      <c r="H726" t="s">
        <v>26</v>
      </c>
      <c r="I726">
        <v>19030</v>
      </c>
      <c r="J726">
        <v>0.35276016757500001</v>
      </c>
      <c r="K726">
        <f t="shared" si="69"/>
        <v>10268</v>
      </c>
      <c r="L726" t="str">
        <f t="shared" si="70"/>
        <v>VEC</v>
      </c>
      <c r="M726" t="b">
        <f t="shared" si="71"/>
        <v>0</v>
      </c>
      <c r="N726" t="str">
        <f>VLOOKUP(B726,Sheet3!$D$2:$I$578,6,FALSE)</f>
        <v>Denis Grandjean</v>
      </c>
      <c r="O726" t="str">
        <f t="shared" si="72"/>
        <v>Bernard DEFLESSELLES</v>
      </c>
      <c r="P726" t="b">
        <f t="shared" si="73"/>
        <v>0</v>
      </c>
      <c r="Q726" t="b">
        <f>AND(M726,ISNA(VLOOKUP(B726,Sheet4!$A$1:$A$529,1,FALSE)))</f>
        <v>0</v>
      </c>
    </row>
    <row r="727" spans="1:17">
      <c r="A727" t="str">
        <f t="shared" si="68"/>
        <v>Pierre MINGAUD</v>
      </c>
      <c r="B727" t="s">
        <v>827</v>
      </c>
      <c r="C727" t="str">
        <f>VLOOKUP(B727,Sheet5!$A$1158:$A$1246,1,FALSE)</f>
        <v>013-09</v>
      </c>
      <c r="D727" t="s">
        <v>11</v>
      </c>
      <c r="E727" t="s">
        <v>148</v>
      </c>
      <c r="F727" t="s">
        <v>839</v>
      </c>
      <c r="G727" t="s">
        <v>9731</v>
      </c>
      <c r="H727" t="s">
        <v>19</v>
      </c>
      <c r="I727">
        <v>8043</v>
      </c>
      <c r="J727">
        <v>0.14909353798200001</v>
      </c>
      <c r="K727">
        <f t="shared" si="69"/>
        <v>10268</v>
      </c>
      <c r="L727" t="str">
        <f t="shared" si="70"/>
        <v>VEC</v>
      </c>
      <c r="M727" t="b">
        <f t="shared" si="71"/>
        <v>0</v>
      </c>
      <c r="N727" t="str">
        <f>VLOOKUP(B727,Sheet3!$D$2:$I$578,6,FALSE)</f>
        <v>Denis Grandjean</v>
      </c>
      <c r="O727" t="str">
        <f t="shared" si="72"/>
        <v>Pierre MINGAUD</v>
      </c>
      <c r="P727" t="b">
        <f t="shared" si="73"/>
        <v>0</v>
      </c>
      <c r="Q727" t="b">
        <f>AND(M727,ISNA(VLOOKUP(B727,Sheet4!$A$1:$A$529,1,FALSE)))</f>
        <v>0</v>
      </c>
    </row>
    <row r="728" spans="1:17">
      <c r="A728" t="str">
        <f t="shared" si="68"/>
        <v>Michèle LESBROT</v>
      </c>
      <c r="B728" t="s">
        <v>827</v>
      </c>
      <c r="C728" t="str">
        <f>VLOOKUP(B728,Sheet5!$A$1158:$A$1246,1,FALSE)</f>
        <v>013-09</v>
      </c>
      <c r="D728" t="s">
        <v>4</v>
      </c>
      <c r="E728" t="s">
        <v>9114</v>
      </c>
      <c r="F728" t="s">
        <v>840</v>
      </c>
      <c r="G728" t="s">
        <v>9732</v>
      </c>
      <c r="H728" t="s">
        <v>29</v>
      </c>
      <c r="I728">
        <v>854</v>
      </c>
      <c r="J728">
        <v>1.58306454603E-2</v>
      </c>
      <c r="K728">
        <f t="shared" si="69"/>
        <v>10268</v>
      </c>
      <c r="L728" t="str">
        <f t="shared" si="70"/>
        <v>VEC</v>
      </c>
      <c r="M728" t="b">
        <f t="shared" si="71"/>
        <v>1</v>
      </c>
      <c r="N728" t="str">
        <f>VLOOKUP(B728,Sheet3!$D$2:$I$578,6,FALSE)</f>
        <v>Denis Grandjean</v>
      </c>
      <c r="O728" t="str">
        <f t="shared" si="72"/>
        <v>Michèle LESBROT</v>
      </c>
      <c r="P728" t="b">
        <f t="shared" si="73"/>
        <v>0</v>
      </c>
      <c r="Q728" t="b">
        <f>AND(M728,ISNA(VLOOKUP(B728,Sheet4!$A$1:$A$529,1,FALSE)))</f>
        <v>1</v>
      </c>
    </row>
    <row r="729" spans="1:17">
      <c r="A729" t="str">
        <f t="shared" si="68"/>
        <v xml:space="preserve"> </v>
      </c>
      <c r="B729" t="s">
        <v>841</v>
      </c>
      <c r="C729" t="str">
        <f>VLOOKUP(B729,Sheet5!$A$1158:$A$1246,1,FALSE)</f>
        <v>013-10</v>
      </c>
      <c r="G729" t="s">
        <v>9202</v>
      </c>
      <c r="H729" t="s">
        <v>1</v>
      </c>
      <c r="I729">
        <v>100194</v>
      </c>
      <c r="J729">
        <v>1</v>
      </c>
      <c r="K729">
        <f t="shared" si="69"/>
        <v>0</v>
      </c>
      <c r="L729">
        <f t="shared" si="70"/>
        <v>0</v>
      </c>
      <c r="M729" t="b">
        <f t="shared" si="71"/>
        <v>0</v>
      </c>
      <c r="N729" t="str">
        <f>VLOOKUP(B729,Sheet3!$D$2:$I$578,6,FALSE)</f>
        <v>François-Michel Lambert</v>
      </c>
      <c r="O729" t="str">
        <f t="shared" si="72"/>
        <v xml:space="preserve"> </v>
      </c>
      <c r="P729" t="b">
        <f t="shared" si="73"/>
        <v>0</v>
      </c>
      <c r="Q729" t="b">
        <f>AND(M729,ISNA(VLOOKUP(B729,Sheet4!$A$1:$A$529,1,FALSE)))</f>
        <v>0</v>
      </c>
    </row>
    <row r="730" spans="1:17">
      <c r="A730" t="str">
        <f t="shared" si="68"/>
        <v xml:space="preserve"> </v>
      </c>
      <c r="B730" t="s">
        <v>841</v>
      </c>
      <c r="C730" t="str">
        <f>VLOOKUP(B730,Sheet5!$A$1158:$A$1246,1,FALSE)</f>
        <v>013-10</v>
      </c>
      <c r="G730" t="s">
        <v>9202</v>
      </c>
      <c r="H730" t="s">
        <v>2</v>
      </c>
      <c r="I730">
        <v>40006</v>
      </c>
      <c r="J730">
        <v>0.39928538634999999</v>
      </c>
      <c r="K730">
        <f t="shared" si="69"/>
        <v>0</v>
      </c>
      <c r="L730">
        <f t="shared" si="70"/>
        <v>0</v>
      </c>
      <c r="M730" t="b">
        <f t="shared" si="71"/>
        <v>0</v>
      </c>
      <c r="N730" t="str">
        <f>VLOOKUP(B730,Sheet3!$D$2:$I$578,6,FALSE)</f>
        <v>François-Michel Lambert</v>
      </c>
      <c r="O730" t="str">
        <f t="shared" si="72"/>
        <v xml:space="preserve"> </v>
      </c>
      <c r="P730" t="b">
        <f t="shared" si="73"/>
        <v>0</v>
      </c>
      <c r="Q730" t="b">
        <f>AND(M730,ISNA(VLOOKUP(B730,Sheet4!$A$1:$A$529,1,FALSE)))</f>
        <v>0</v>
      </c>
    </row>
    <row r="731" spans="1:17">
      <c r="A731" t="str">
        <f t="shared" si="68"/>
        <v xml:space="preserve"> </v>
      </c>
      <c r="B731" t="s">
        <v>841</v>
      </c>
      <c r="C731" t="str">
        <f>VLOOKUP(B731,Sheet5!$A$1158:$A$1246,1,FALSE)</f>
        <v>013-10</v>
      </c>
      <c r="G731" t="s">
        <v>9202</v>
      </c>
      <c r="H731" t="s">
        <v>3</v>
      </c>
      <c r="I731">
        <v>789</v>
      </c>
      <c r="J731">
        <v>7.8747230373100007E-3</v>
      </c>
      <c r="K731">
        <f t="shared" si="69"/>
        <v>0</v>
      </c>
      <c r="L731">
        <f t="shared" si="70"/>
        <v>0</v>
      </c>
      <c r="M731" t="b">
        <f t="shared" si="71"/>
        <v>0</v>
      </c>
      <c r="N731" t="str">
        <f>VLOOKUP(B731,Sheet3!$D$2:$I$578,6,FALSE)</f>
        <v>François-Michel Lambert</v>
      </c>
      <c r="O731" t="str">
        <f t="shared" si="72"/>
        <v xml:space="preserve"> </v>
      </c>
      <c r="P731" t="b">
        <f t="shared" si="73"/>
        <v>0</v>
      </c>
      <c r="Q731" t="b">
        <f>AND(M731,ISNA(VLOOKUP(B731,Sheet4!$A$1:$A$529,1,FALSE)))</f>
        <v>0</v>
      </c>
    </row>
    <row r="732" spans="1:17">
      <c r="A732" t="str">
        <f t="shared" si="68"/>
        <v>Yveline PRIMO</v>
      </c>
      <c r="B732" t="s">
        <v>841</v>
      </c>
      <c r="C732" t="str">
        <f>VLOOKUP(B732,Sheet5!$A$1158:$A$1246,1,FALSE)</f>
        <v>013-10</v>
      </c>
      <c r="D732" t="s">
        <v>4</v>
      </c>
      <c r="E732" t="s">
        <v>842</v>
      </c>
      <c r="F732" t="s">
        <v>843</v>
      </c>
      <c r="G732" t="s">
        <v>9733</v>
      </c>
      <c r="H732" t="s">
        <v>19</v>
      </c>
      <c r="I732">
        <v>6643</v>
      </c>
      <c r="J732">
        <v>0.111836899611</v>
      </c>
      <c r="K732">
        <f t="shared" si="69"/>
        <v>0</v>
      </c>
      <c r="L732">
        <f t="shared" si="70"/>
        <v>0</v>
      </c>
      <c r="M732" t="b">
        <f t="shared" si="71"/>
        <v>0</v>
      </c>
      <c r="N732" t="str">
        <f>VLOOKUP(B732,Sheet3!$D$2:$I$578,6,FALSE)</f>
        <v>François-Michel Lambert</v>
      </c>
      <c r="O732" t="str">
        <f t="shared" si="72"/>
        <v>Yveline PRIMO</v>
      </c>
      <c r="P732" t="b">
        <f t="shared" si="73"/>
        <v>0</v>
      </c>
      <c r="Q732" t="b">
        <f>AND(M732,ISNA(VLOOKUP(B732,Sheet4!$A$1:$A$529,1,FALSE)))</f>
        <v>0</v>
      </c>
    </row>
    <row r="733" spans="1:17">
      <c r="A733" t="str">
        <f t="shared" si="68"/>
        <v>Pascale-Edith GUENNEC</v>
      </c>
      <c r="B733" t="s">
        <v>841</v>
      </c>
      <c r="C733" t="str">
        <f>VLOOKUP(B733,Sheet5!$A$1158:$A$1246,1,FALSE)</f>
        <v>013-10</v>
      </c>
      <c r="D733" t="s">
        <v>4</v>
      </c>
      <c r="E733" t="s">
        <v>844</v>
      </c>
      <c r="F733" t="s">
        <v>845</v>
      </c>
      <c r="G733" t="s">
        <v>9734</v>
      </c>
      <c r="H733" t="s">
        <v>17</v>
      </c>
      <c r="I733">
        <v>13417</v>
      </c>
      <c r="J733">
        <v>0.22587922355599999</v>
      </c>
      <c r="K733">
        <f t="shared" si="69"/>
        <v>0</v>
      </c>
      <c r="L733">
        <f t="shared" si="70"/>
        <v>0</v>
      </c>
      <c r="M733" t="b">
        <f t="shared" si="71"/>
        <v>0</v>
      </c>
      <c r="N733" t="str">
        <f>VLOOKUP(B733,Sheet3!$D$2:$I$578,6,FALSE)</f>
        <v>François-Michel Lambert</v>
      </c>
      <c r="O733" t="str">
        <f t="shared" si="72"/>
        <v>Pascale-Edith GUENNEC</v>
      </c>
      <c r="P733" t="b">
        <f t="shared" si="73"/>
        <v>0</v>
      </c>
      <c r="Q733" t="b">
        <f>AND(M733,ISNA(VLOOKUP(B733,Sheet4!$A$1:$A$529,1,FALSE)))</f>
        <v>0</v>
      </c>
    </row>
    <row r="734" spans="1:17">
      <c r="A734" t="str">
        <f t="shared" si="68"/>
        <v>Nancy ITHAMAR</v>
      </c>
      <c r="B734" t="s">
        <v>841</v>
      </c>
      <c r="C734" t="str">
        <f>VLOOKUP(B734,Sheet5!$A$1158:$A$1246,1,FALSE)</f>
        <v>013-10</v>
      </c>
      <c r="D734" t="s">
        <v>4</v>
      </c>
      <c r="E734" t="s">
        <v>846</v>
      </c>
      <c r="F734" t="s">
        <v>847</v>
      </c>
      <c r="G734" t="s">
        <v>9735</v>
      </c>
      <c r="H734" t="s">
        <v>13</v>
      </c>
      <c r="I734">
        <v>368</v>
      </c>
      <c r="J734">
        <v>6.19539049479E-3</v>
      </c>
      <c r="K734">
        <f t="shared" si="69"/>
        <v>0</v>
      </c>
      <c r="L734">
        <f t="shared" si="70"/>
        <v>0</v>
      </c>
      <c r="M734" t="b">
        <f t="shared" si="71"/>
        <v>0</v>
      </c>
      <c r="N734" t="str">
        <f>VLOOKUP(B734,Sheet3!$D$2:$I$578,6,FALSE)</f>
        <v>François-Michel Lambert</v>
      </c>
      <c r="O734" t="str">
        <f t="shared" si="72"/>
        <v>Nancy ITHAMAR</v>
      </c>
      <c r="P734" t="b">
        <f t="shared" si="73"/>
        <v>0</v>
      </c>
      <c r="Q734" t="b">
        <f>AND(M734,ISNA(VLOOKUP(B734,Sheet4!$A$1:$A$529,1,FALSE)))</f>
        <v>0</v>
      </c>
    </row>
    <row r="735" spans="1:17">
      <c r="A735" t="str">
        <f t="shared" si="68"/>
        <v>François-Michel LAMBERT</v>
      </c>
      <c r="B735" t="s">
        <v>841</v>
      </c>
      <c r="C735" t="str">
        <f>VLOOKUP(B735,Sheet5!$A$1158:$A$1246,1,FALSE)</f>
        <v>013-10</v>
      </c>
      <c r="D735" t="s">
        <v>11</v>
      </c>
      <c r="E735" t="s">
        <v>9135</v>
      </c>
      <c r="F735" t="s">
        <v>848</v>
      </c>
      <c r="G735" t="s">
        <v>9736</v>
      </c>
      <c r="H735" t="s">
        <v>7</v>
      </c>
      <c r="I735">
        <v>17236</v>
      </c>
      <c r="J735">
        <v>0.29017323523999999</v>
      </c>
      <c r="K735">
        <f t="shared" si="69"/>
        <v>17236</v>
      </c>
      <c r="L735" t="str">
        <f t="shared" si="70"/>
        <v>VEC</v>
      </c>
      <c r="M735" t="b">
        <f t="shared" si="71"/>
        <v>0</v>
      </c>
      <c r="N735" t="str">
        <f>VLOOKUP(B735,Sheet3!$D$2:$I$578,6,FALSE)</f>
        <v>François-Michel Lambert</v>
      </c>
      <c r="O735" t="str">
        <f t="shared" si="72"/>
        <v>François-Michel LAMBERT</v>
      </c>
      <c r="P735" t="b">
        <f t="shared" si="73"/>
        <v>1</v>
      </c>
      <c r="Q735" t="b">
        <f>AND(M735,ISNA(VLOOKUP(B735,Sheet4!$A$1:$A$529,1,FALSE)))</f>
        <v>0</v>
      </c>
    </row>
    <row r="736" spans="1:17">
      <c r="A736" t="str">
        <f t="shared" si="68"/>
        <v>Christian LECAT</v>
      </c>
      <c r="B736" t="s">
        <v>841</v>
      </c>
      <c r="C736" t="str">
        <f>VLOOKUP(B736,Sheet5!$A$1158:$A$1246,1,FALSE)</f>
        <v>013-10</v>
      </c>
      <c r="D736" t="s">
        <v>11</v>
      </c>
      <c r="E736" t="s">
        <v>312</v>
      </c>
      <c r="F736" t="s">
        <v>849</v>
      </c>
      <c r="G736" t="s">
        <v>9737</v>
      </c>
      <c r="H736" t="s">
        <v>10</v>
      </c>
      <c r="I736">
        <v>184</v>
      </c>
      <c r="J736">
        <v>3.0976952473900001E-3</v>
      </c>
      <c r="K736">
        <f t="shared" si="69"/>
        <v>17236</v>
      </c>
      <c r="L736" t="str">
        <f t="shared" si="70"/>
        <v>VEC</v>
      </c>
      <c r="M736" t="b">
        <f t="shared" si="71"/>
        <v>0</v>
      </c>
      <c r="N736" t="str">
        <f>VLOOKUP(B736,Sheet3!$D$2:$I$578,6,FALSE)</f>
        <v>François-Michel Lambert</v>
      </c>
      <c r="O736" t="str">
        <f t="shared" si="72"/>
        <v>Christian LECAT</v>
      </c>
      <c r="P736" t="b">
        <f t="shared" si="73"/>
        <v>0</v>
      </c>
      <c r="Q736" t="b">
        <f>AND(M736,ISNA(VLOOKUP(B736,Sheet4!$A$1:$A$529,1,FALSE)))</f>
        <v>0</v>
      </c>
    </row>
    <row r="737" spans="1:17">
      <c r="A737" t="str">
        <f t="shared" si="68"/>
        <v>Roseline GUEZ</v>
      </c>
      <c r="B737" t="s">
        <v>841</v>
      </c>
      <c r="C737" t="str">
        <f>VLOOKUP(B737,Sheet5!$A$1158:$A$1246,1,FALSE)</f>
        <v>013-10</v>
      </c>
      <c r="D737" t="s">
        <v>4</v>
      </c>
      <c r="E737" t="s">
        <v>340</v>
      </c>
      <c r="F737" t="s">
        <v>850</v>
      </c>
      <c r="G737" t="s">
        <v>9738</v>
      </c>
      <c r="H737" t="s">
        <v>130</v>
      </c>
      <c r="I737">
        <v>362</v>
      </c>
      <c r="J737">
        <v>6.0943786932400002E-3</v>
      </c>
      <c r="K737">
        <f t="shared" si="69"/>
        <v>17236</v>
      </c>
      <c r="L737" t="str">
        <f t="shared" si="70"/>
        <v>VEC</v>
      </c>
      <c r="M737" t="b">
        <f t="shared" si="71"/>
        <v>0</v>
      </c>
      <c r="N737" t="str">
        <f>VLOOKUP(B737,Sheet3!$D$2:$I$578,6,FALSE)</f>
        <v>François-Michel Lambert</v>
      </c>
      <c r="O737" t="str">
        <f t="shared" si="72"/>
        <v>Roseline GUEZ</v>
      </c>
      <c r="P737" t="b">
        <f t="shared" si="73"/>
        <v>0</v>
      </c>
      <c r="Q737" t="b">
        <f>AND(M737,ISNA(VLOOKUP(B737,Sheet4!$A$1:$A$529,1,FALSE)))</f>
        <v>0</v>
      </c>
    </row>
    <row r="738" spans="1:17">
      <c r="A738" t="str">
        <f t="shared" si="68"/>
        <v>Richard MALLIÉ</v>
      </c>
      <c r="B738" t="s">
        <v>841</v>
      </c>
      <c r="C738" t="str">
        <f>VLOOKUP(B738,Sheet5!$A$1158:$A$1246,1,FALSE)</f>
        <v>013-10</v>
      </c>
      <c r="D738" t="s">
        <v>11</v>
      </c>
      <c r="E738" t="s">
        <v>477</v>
      </c>
      <c r="F738" t="s">
        <v>14805</v>
      </c>
      <c r="G738" t="s">
        <v>9739</v>
      </c>
      <c r="H738" t="s">
        <v>26</v>
      </c>
      <c r="I738">
        <v>18679</v>
      </c>
      <c r="J738">
        <v>0.31446657351099999</v>
      </c>
      <c r="K738">
        <f t="shared" si="69"/>
        <v>17236</v>
      </c>
      <c r="L738" t="str">
        <f t="shared" si="70"/>
        <v>VEC</v>
      </c>
      <c r="M738" t="b">
        <f t="shared" si="71"/>
        <v>0</v>
      </c>
      <c r="N738" t="str">
        <f>VLOOKUP(B738,Sheet3!$D$2:$I$578,6,FALSE)</f>
        <v>François-Michel Lambert</v>
      </c>
      <c r="O738" t="str">
        <f t="shared" si="72"/>
        <v>Richard MALLIÉ</v>
      </c>
      <c r="P738" t="b">
        <f t="shared" si="73"/>
        <v>0</v>
      </c>
      <c r="Q738" t="b">
        <f>AND(M738,ISNA(VLOOKUP(B738,Sheet4!$A$1:$A$529,1,FALSE)))</f>
        <v>0</v>
      </c>
    </row>
    <row r="739" spans="1:17">
      <c r="A739" t="str">
        <f t="shared" si="68"/>
        <v>Chantal CRUVEILLER GIACALONE</v>
      </c>
      <c r="B739" t="s">
        <v>841</v>
      </c>
      <c r="C739" t="str">
        <f>VLOOKUP(B739,Sheet5!$A$1158:$A$1246,1,FALSE)</f>
        <v>013-10</v>
      </c>
      <c r="D739" t="s">
        <v>4</v>
      </c>
      <c r="E739" t="s">
        <v>283</v>
      </c>
      <c r="F739" t="s">
        <v>851</v>
      </c>
      <c r="G739" t="s">
        <v>9740</v>
      </c>
      <c r="H739" t="s">
        <v>13</v>
      </c>
      <c r="I739">
        <v>673</v>
      </c>
      <c r="J739">
        <v>1.13301570734E-2</v>
      </c>
      <c r="K739">
        <f t="shared" si="69"/>
        <v>17236</v>
      </c>
      <c r="L739" t="str">
        <f t="shared" si="70"/>
        <v>VEC</v>
      </c>
      <c r="M739" t="b">
        <f t="shared" si="71"/>
        <v>0</v>
      </c>
      <c r="N739" t="str">
        <f>VLOOKUP(B739,Sheet3!$D$2:$I$578,6,FALSE)</f>
        <v>François-Michel Lambert</v>
      </c>
      <c r="O739" t="str">
        <f t="shared" si="72"/>
        <v>Chantal CRUVEILLER GIACALONE</v>
      </c>
      <c r="P739" t="b">
        <f t="shared" si="73"/>
        <v>0</v>
      </c>
      <c r="Q739" t="b">
        <f>AND(M739,ISNA(VLOOKUP(B739,Sheet4!$A$1:$A$529,1,FALSE)))</f>
        <v>0</v>
      </c>
    </row>
    <row r="740" spans="1:17">
      <c r="A740" t="str">
        <f t="shared" si="68"/>
        <v>Patrice DAUDE</v>
      </c>
      <c r="B740" t="s">
        <v>841</v>
      </c>
      <c r="C740" t="str">
        <f>VLOOKUP(B740,Sheet5!$A$1158:$A$1246,1,FALSE)</f>
        <v>013-10</v>
      </c>
      <c r="D740" t="s">
        <v>11</v>
      </c>
      <c r="E740" t="s">
        <v>219</v>
      </c>
      <c r="F740" t="s">
        <v>852</v>
      </c>
      <c r="G740" t="s">
        <v>9741</v>
      </c>
      <c r="H740" t="s">
        <v>29</v>
      </c>
      <c r="I740">
        <v>1000</v>
      </c>
      <c r="J740">
        <v>1.6835300257600001E-2</v>
      </c>
      <c r="K740">
        <f t="shared" si="69"/>
        <v>17236</v>
      </c>
      <c r="L740" t="str">
        <f t="shared" si="70"/>
        <v>VEC</v>
      </c>
      <c r="M740" t="b">
        <f t="shared" si="71"/>
        <v>0</v>
      </c>
      <c r="N740" t="str">
        <f>VLOOKUP(B740,Sheet3!$D$2:$I$578,6,FALSE)</f>
        <v>François-Michel Lambert</v>
      </c>
      <c r="O740" t="str">
        <f t="shared" si="72"/>
        <v>Patrice DAUDE</v>
      </c>
      <c r="P740" t="b">
        <f t="shared" si="73"/>
        <v>0</v>
      </c>
      <c r="Q740" t="b">
        <f>AND(M740,ISNA(VLOOKUP(B740,Sheet4!$A$1:$A$529,1,FALSE)))</f>
        <v>0</v>
      </c>
    </row>
    <row r="741" spans="1:17">
      <c r="A741" t="str">
        <f t="shared" si="68"/>
        <v>Nathalie MINARI</v>
      </c>
      <c r="B741" t="s">
        <v>841</v>
      </c>
      <c r="C741" t="str">
        <f>VLOOKUP(B741,Sheet5!$A$1158:$A$1246,1,FALSE)</f>
        <v>013-10</v>
      </c>
      <c r="D741" t="s">
        <v>4</v>
      </c>
      <c r="E741" t="s">
        <v>673</v>
      </c>
      <c r="F741" t="s">
        <v>853</v>
      </c>
      <c r="G741" t="s">
        <v>9742</v>
      </c>
      <c r="H741" t="s">
        <v>43</v>
      </c>
      <c r="I741">
        <v>837</v>
      </c>
      <c r="J741">
        <v>1.40911463156E-2</v>
      </c>
      <c r="K741">
        <f t="shared" si="69"/>
        <v>17236</v>
      </c>
      <c r="L741" t="str">
        <f t="shared" si="70"/>
        <v>VEC</v>
      </c>
      <c r="M741" t="b">
        <f t="shared" si="71"/>
        <v>1</v>
      </c>
      <c r="N741" t="str">
        <f>VLOOKUP(B741,Sheet3!$D$2:$I$578,6,FALSE)</f>
        <v>François-Michel Lambert</v>
      </c>
      <c r="O741" t="str">
        <f t="shared" si="72"/>
        <v>Nathalie MINARI</v>
      </c>
      <c r="P741" t="b">
        <f t="shared" si="73"/>
        <v>0</v>
      </c>
      <c r="Q741" t="b">
        <f>AND(M741,ISNA(VLOOKUP(B741,Sheet4!$A$1:$A$529,1,FALSE)))</f>
        <v>1</v>
      </c>
    </row>
    <row r="742" spans="1:17">
      <c r="A742" t="str">
        <f t="shared" si="68"/>
        <v xml:space="preserve"> </v>
      </c>
      <c r="B742" t="s">
        <v>854</v>
      </c>
      <c r="C742" t="e">
        <f>VLOOKUP(B742,Sheet5!$A$1158:$A$1246,1,FALSE)</f>
        <v>#N/A</v>
      </c>
      <c r="G742" t="s">
        <v>9202</v>
      </c>
      <c r="H742" t="s">
        <v>1</v>
      </c>
      <c r="I742">
        <v>85348</v>
      </c>
      <c r="J742">
        <v>1</v>
      </c>
      <c r="K742">
        <f t="shared" si="69"/>
        <v>0</v>
      </c>
      <c r="L742">
        <f t="shared" si="70"/>
        <v>0</v>
      </c>
      <c r="M742" t="b">
        <f t="shared" si="71"/>
        <v>0</v>
      </c>
      <c r="N742" t="str">
        <f>VLOOKUP(B742,Sheet3!$D$2:$I$578,6,FALSE)</f>
        <v>Gaëlle Lenfant</v>
      </c>
      <c r="O742" t="str">
        <f t="shared" si="72"/>
        <v xml:space="preserve"> </v>
      </c>
      <c r="P742" t="b">
        <f t="shared" si="73"/>
        <v>0</v>
      </c>
      <c r="Q742" t="b">
        <f>AND(M742,ISNA(VLOOKUP(B742,Sheet4!$A$1:$A$529,1,FALSE)))</f>
        <v>0</v>
      </c>
    </row>
    <row r="743" spans="1:17">
      <c r="A743" t="str">
        <f t="shared" si="68"/>
        <v xml:space="preserve"> </v>
      </c>
      <c r="B743" t="s">
        <v>854</v>
      </c>
      <c r="C743" t="e">
        <f>VLOOKUP(B743,Sheet5!$A$1158:$A$1246,1,FALSE)</f>
        <v>#N/A</v>
      </c>
      <c r="G743" t="s">
        <v>9202</v>
      </c>
      <c r="H743" t="s">
        <v>2</v>
      </c>
      <c r="I743">
        <v>36629</v>
      </c>
      <c r="J743">
        <v>0.429172329756</v>
      </c>
      <c r="K743">
        <f t="shared" si="69"/>
        <v>0</v>
      </c>
      <c r="L743">
        <f t="shared" si="70"/>
        <v>0</v>
      </c>
      <c r="M743" t="b">
        <f t="shared" si="71"/>
        <v>0</v>
      </c>
      <c r="N743" t="str">
        <f>VLOOKUP(B743,Sheet3!$D$2:$I$578,6,FALSE)</f>
        <v>Gaëlle Lenfant</v>
      </c>
      <c r="O743" t="str">
        <f t="shared" si="72"/>
        <v xml:space="preserve"> </v>
      </c>
      <c r="P743" t="b">
        <f t="shared" si="73"/>
        <v>0</v>
      </c>
      <c r="Q743" t="b">
        <f>AND(M743,ISNA(VLOOKUP(B743,Sheet4!$A$1:$A$529,1,FALSE)))</f>
        <v>0</v>
      </c>
    </row>
    <row r="744" spans="1:17">
      <c r="A744" t="str">
        <f t="shared" si="68"/>
        <v xml:space="preserve"> </v>
      </c>
      <c r="B744" t="s">
        <v>854</v>
      </c>
      <c r="C744" t="e">
        <f>VLOOKUP(B744,Sheet5!$A$1158:$A$1246,1,FALSE)</f>
        <v>#N/A</v>
      </c>
      <c r="G744" t="s">
        <v>9202</v>
      </c>
      <c r="H744" t="s">
        <v>3</v>
      </c>
      <c r="I744">
        <v>553</v>
      </c>
      <c r="J744">
        <v>6.4793551108400004E-3</v>
      </c>
      <c r="K744">
        <f t="shared" si="69"/>
        <v>0</v>
      </c>
      <c r="L744">
        <f t="shared" si="70"/>
        <v>0</v>
      </c>
      <c r="M744" t="b">
        <f t="shared" si="71"/>
        <v>0</v>
      </c>
      <c r="N744" t="str">
        <f>VLOOKUP(B744,Sheet3!$D$2:$I$578,6,FALSE)</f>
        <v>Gaëlle Lenfant</v>
      </c>
      <c r="O744" t="str">
        <f t="shared" si="72"/>
        <v xml:space="preserve"> </v>
      </c>
      <c r="P744" t="b">
        <f t="shared" si="73"/>
        <v>0</v>
      </c>
      <c r="Q744" t="b">
        <f>AND(M744,ISNA(VLOOKUP(B744,Sheet4!$A$1:$A$529,1,FALSE)))</f>
        <v>0</v>
      </c>
    </row>
    <row r="745" spans="1:17">
      <c r="A745" t="str">
        <f t="shared" si="68"/>
        <v>Geneviève JULLIEN-ORTEGA</v>
      </c>
      <c r="B745" t="s">
        <v>854</v>
      </c>
      <c r="C745" t="e">
        <f>VLOOKUP(B745,Sheet5!$A$1158:$A$1246,1,FALSE)</f>
        <v>#N/A</v>
      </c>
      <c r="D745" t="s">
        <v>4</v>
      </c>
      <c r="E745" t="s">
        <v>9136</v>
      </c>
      <c r="F745" t="s">
        <v>855</v>
      </c>
      <c r="G745" t="s">
        <v>9743</v>
      </c>
      <c r="H745" t="s">
        <v>67</v>
      </c>
      <c r="I745">
        <v>1</v>
      </c>
      <c r="J745" s="1">
        <v>2.0761533031599999E-5</v>
      </c>
      <c r="K745">
        <f t="shared" si="69"/>
        <v>0</v>
      </c>
      <c r="L745">
        <f t="shared" si="70"/>
        <v>0</v>
      </c>
      <c r="M745" t="b">
        <f t="shared" si="71"/>
        <v>0</v>
      </c>
      <c r="N745" t="str">
        <f>VLOOKUP(B745,Sheet3!$D$2:$I$578,6,FALSE)</f>
        <v>Gaëlle Lenfant</v>
      </c>
      <c r="O745" t="str">
        <f t="shared" si="72"/>
        <v>Geneviève JULLIEN-ORTEGA</v>
      </c>
      <c r="P745" t="b">
        <f t="shared" si="73"/>
        <v>0</v>
      </c>
      <c r="Q745" t="b">
        <f>AND(M745,ISNA(VLOOKUP(B745,Sheet4!$A$1:$A$529,1,FALSE)))</f>
        <v>0</v>
      </c>
    </row>
    <row r="746" spans="1:17">
      <c r="A746" t="str">
        <f t="shared" si="68"/>
        <v>Vincent CULLARD</v>
      </c>
      <c r="B746" t="s">
        <v>854</v>
      </c>
      <c r="C746" t="e">
        <f>VLOOKUP(B746,Sheet5!$A$1158:$A$1246,1,FALSE)</f>
        <v>#N/A</v>
      </c>
      <c r="D746" t="s">
        <v>11</v>
      </c>
      <c r="E746" t="s">
        <v>44</v>
      </c>
      <c r="F746" t="s">
        <v>856</v>
      </c>
      <c r="G746" t="s">
        <v>9744</v>
      </c>
      <c r="H746" t="s">
        <v>271</v>
      </c>
      <c r="I746">
        <v>191</v>
      </c>
      <c r="J746">
        <v>3.9654528090400003E-3</v>
      </c>
      <c r="K746">
        <f t="shared" si="69"/>
        <v>0</v>
      </c>
      <c r="L746">
        <f t="shared" si="70"/>
        <v>0</v>
      </c>
      <c r="M746" t="b">
        <f t="shared" si="71"/>
        <v>0</v>
      </c>
      <c r="N746" t="str">
        <f>VLOOKUP(B746,Sheet3!$D$2:$I$578,6,FALSE)</f>
        <v>Gaëlle Lenfant</v>
      </c>
      <c r="O746" t="str">
        <f t="shared" si="72"/>
        <v>Vincent CULLARD</v>
      </c>
      <c r="P746" t="b">
        <f t="shared" si="73"/>
        <v>0</v>
      </c>
      <c r="Q746" t="b">
        <f>AND(M746,ISNA(VLOOKUP(B746,Sheet4!$A$1:$A$529,1,FALSE)))</f>
        <v>0</v>
      </c>
    </row>
    <row r="747" spans="1:17">
      <c r="A747" t="str">
        <f t="shared" si="68"/>
        <v>Christian KERT</v>
      </c>
      <c r="B747" t="s">
        <v>854</v>
      </c>
      <c r="C747" t="e">
        <f>VLOOKUP(B747,Sheet5!$A$1158:$A$1246,1,FALSE)</f>
        <v>#N/A</v>
      </c>
      <c r="D747" t="s">
        <v>11</v>
      </c>
      <c r="E747" t="s">
        <v>312</v>
      </c>
      <c r="F747" t="s">
        <v>857</v>
      </c>
      <c r="G747" t="s">
        <v>9745</v>
      </c>
      <c r="H747" t="s">
        <v>26</v>
      </c>
      <c r="I747">
        <v>15696</v>
      </c>
      <c r="J747">
        <v>0.32587302246400002</v>
      </c>
      <c r="K747">
        <f t="shared" si="69"/>
        <v>0</v>
      </c>
      <c r="L747">
        <f t="shared" si="70"/>
        <v>0</v>
      </c>
      <c r="M747" t="b">
        <f t="shared" si="71"/>
        <v>0</v>
      </c>
      <c r="N747" t="str">
        <f>VLOOKUP(B747,Sheet3!$D$2:$I$578,6,FALSE)</f>
        <v>Gaëlle Lenfant</v>
      </c>
      <c r="O747" t="str">
        <f t="shared" si="72"/>
        <v>Christian KERT</v>
      </c>
      <c r="P747" t="b">
        <f t="shared" si="73"/>
        <v>0</v>
      </c>
      <c r="Q747" t="b">
        <f>AND(M747,ISNA(VLOOKUP(B747,Sheet4!$A$1:$A$529,1,FALSE)))</f>
        <v>0</v>
      </c>
    </row>
    <row r="748" spans="1:17">
      <c r="A748" t="str">
        <f t="shared" si="68"/>
        <v>Patrick MAGRO</v>
      </c>
      <c r="B748" t="s">
        <v>854</v>
      </c>
      <c r="C748" t="e">
        <f>VLOOKUP(B748,Sheet5!$A$1158:$A$1246,1,FALSE)</f>
        <v>#N/A</v>
      </c>
      <c r="D748" t="s">
        <v>11</v>
      </c>
      <c r="E748" t="s">
        <v>100</v>
      </c>
      <c r="F748" t="s">
        <v>858</v>
      </c>
      <c r="G748" t="s">
        <v>9746</v>
      </c>
      <c r="H748" t="s">
        <v>19</v>
      </c>
      <c r="I748">
        <v>4131</v>
      </c>
      <c r="J748">
        <v>8.5765892953499998E-2</v>
      </c>
      <c r="K748">
        <f t="shared" si="69"/>
        <v>0</v>
      </c>
      <c r="L748">
        <f t="shared" si="70"/>
        <v>0</v>
      </c>
      <c r="M748" t="b">
        <f t="shared" si="71"/>
        <v>0</v>
      </c>
      <c r="N748" t="str">
        <f>VLOOKUP(B748,Sheet3!$D$2:$I$578,6,FALSE)</f>
        <v>Gaëlle Lenfant</v>
      </c>
      <c r="O748" t="str">
        <f t="shared" si="72"/>
        <v>Patrick MAGRO</v>
      </c>
      <c r="P748" t="b">
        <f t="shared" si="73"/>
        <v>0</v>
      </c>
      <c r="Q748" t="b">
        <f>AND(M748,ISNA(VLOOKUP(B748,Sheet4!$A$1:$A$529,1,FALSE)))</f>
        <v>0</v>
      </c>
    </row>
    <row r="749" spans="1:17">
      <c r="A749" t="str">
        <f t="shared" si="68"/>
        <v>Gaëlle LENFANT</v>
      </c>
      <c r="B749" t="s">
        <v>854</v>
      </c>
      <c r="C749" t="e">
        <f>VLOOKUP(B749,Sheet5!$A$1158:$A$1246,1,FALSE)</f>
        <v>#N/A</v>
      </c>
      <c r="D749" t="s">
        <v>4</v>
      </c>
      <c r="E749" t="s">
        <v>9137</v>
      </c>
      <c r="F749" t="s">
        <v>859</v>
      </c>
      <c r="G749" t="s">
        <v>9747</v>
      </c>
      <c r="H749" t="s">
        <v>21</v>
      </c>
      <c r="I749">
        <v>16787</v>
      </c>
      <c r="J749">
        <v>0.34852385500100003</v>
      </c>
      <c r="K749">
        <f t="shared" si="69"/>
        <v>16787</v>
      </c>
      <c r="L749" t="str">
        <f t="shared" si="70"/>
        <v>SOC</v>
      </c>
      <c r="M749" t="b">
        <f t="shared" si="71"/>
        <v>0</v>
      </c>
      <c r="N749" t="str">
        <f>VLOOKUP(B749,Sheet3!$D$2:$I$578,6,FALSE)</f>
        <v>Gaëlle Lenfant</v>
      </c>
      <c r="O749" t="str">
        <f t="shared" si="72"/>
        <v>Gaëlle LENFANT</v>
      </c>
      <c r="P749" t="b">
        <f t="shared" si="73"/>
        <v>1</v>
      </c>
      <c r="Q749" t="b">
        <f>AND(M749,ISNA(VLOOKUP(B749,Sheet4!$A$1:$A$529,1,FALSE)))</f>
        <v>0</v>
      </c>
    </row>
    <row r="750" spans="1:17">
      <c r="A750" t="str">
        <f t="shared" si="68"/>
        <v>Jean-Marie COJANNOT</v>
      </c>
      <c r="B750" t="s">
        <v>854</v>
      </c>
      <c r="C750" t="e">
        <f>VLOOKUP(B750,Sheet5!$A$1158:$A$1246,1,FALSE)</f>
        <v>#N/A</v>
      </c>
      <c r="D750" t="s">
        <v>11</v>
      </c>
      <c r="E750" t="s">
        <v>196</v>
      </c>
      <c r="F750" t="s">
        <v>860</v>
      </c>
      <c r="G750" t="s">
        <v>9748</v>
      </c>
      <c r="H750" t="s">
        <v>17</v>
      </c>
      <c r="I750">
        <v>10390</v>
      </c>
      <c r="J750">
        <v>0.21571232819799999</v>
      </c>
      <c r="K750">
        <f t="shared" si="69"/>
        <v>16787</v>
      </c>
      <c r="L750" t="str">
        <f t="shared" si="70"/>
        <v>SOC</v>
      </c>
      <c r="M750" t="b">
        <f t="shared" si="71"/>
        <v>0</v>
      </c>
      <c r="N750" t="str">
        <f>VLOOKUP(B750,Sheet3!$D$2:$I$578,6,FALSE)</f>
        <v>Gaëlle Lenfant</v>
      </c>
      <c r="O750" t="str">
        <f t="shared" si="72"/>
        <v>Jean-Marie COJANNOT</v>
      </c>
      <c r="P750" t="b">
        <f t="shared" si="73"/>
        <v>0</v>
      </c>
      <c r="Q750" t="b">
        <f>AND(M750,ISNA(VLOOKUP(B750,Sheet4!$A$1:$A$529,1,FALSE)))</f>
        <v>0</v>
      </c>
    </row>
    <row r="751" spans="1:17">
      <c r="A751" t="str">
        <f t="shared" si="68"/>
        <v>Stéphanie CLERC</v>
      </c>
      <c r="B751" t="s">
        <v>854</v>
      </c>
      <c r="C751" t="e">
        <f>VLOOKUP(B751,Sheet5!$A$1158:$A$1246,1,FALSE)</f>
        <v>#N/A</v>
      </c>
      <c r="D751" t="s">
        <v>4</v>
      </c>
      <c r="E751" t="s">
        <v>9001</v>
      </c>
      <c r="F751" t="s">
        <v>861</v>
      </c>
      <c r="G751" t="s">
        <v>9749</v>
      </c>
      <c r="H751" t="s">
        <v>10</v>
      </c>
      <c r="I751">
        <v>237</v>
      </c>
      <c r="J751">
        <v>4.9204833284899998E-3</v>
      </c>
      <c r="K751">
        <f t="shared" si="69"/>
        <v>16787</v>
      </c>
      <c r="L751" t="str">
        <f t="shared" si="70"/>
        <v>SOC</v>
      </c>
      <c r="M751" t="b">
        <f t="shared" si="71"/>
        <v>0</v>
      </c>
      <c r="N751" t="str">
        <f>VLOOKUP(B751,Sheet3!$D$2:$I$578,6,FALSE)</f>
        <v>Gaëlle Lenfant</v>
      </c>
      <c r="O751" t="str">
        <f t="shared" si="72"/>
        <v>Stéphanie CLERC</v>
      </c>
      <c r="P751" t="b">
        <f t="shared" si="73"/>
        <v>0</v>
      </c>
      <c r="Q751" t="b">
        <f>AND(M751,ISNA(VLOOKUP(B751,Sheet4!$A$1:$A$529,1,FALSE)))</f>
        <v>0</v>
      </c>
    </row>
    <row r="752" spans="1:17">
      <c r="A752" t="str">
        <f t="shared" si="68"/>
        <v>Jean-Claude AUVIGNE</v>
      </c>
      <c r="B752" t="s">
        <v>854</v>
      </c>
      <c r="C752" t="e">
        <f>VLOOKUP(B752,Sheet5!$A$1158:$A$1246,1,FALSE)</f>
        <v>#N/A</v>
      </c>
      <c r="D752" t="s">
        <v>11</v>
      </c>
      <c r="E752" t="s">
        <v>143</v>
      </c>
      <c r="F752" t="s">
        <v>862</v>
      </c>
      <c r="G752" t="s">
        <v>9750</v>
      </c>
      <c r="H752" t="s">
        <v>13</v>
      </c>
      <c r="I752">
        <v>576</v>
      </c>
      <c r="J752">
        <v>1.19586430262E-2</v>
      </c>
      <c r="K752">
        <f t="shared" si="69"/>
        <v>16787</v>
      </c>
      <c r="L752" t="str">
        <f t="shared" si="70"/>
        <v>SOC</v>
      </c>
      <c r="M752" t="b">
        <f t="shared" si="71"/>
        <v>0</v>
      </c>
      <c r="N752" t="str">
        <f>VLOOKUP(B752,Sheet3!$D$2:$I$578,6,FALSE)</f>
        <v>Gaëlle Lenfant</v>
      </c>
      <c r="O752" t="str">
        <f t="shared" si="72"/>
        <v>Jean-Claude AUVIGNE</v>
      </c>
      <c r="P752" t="b">
        <f t="shared" si="73"/>
        <v>0</v>
      </c>
      <c r="Q752" t="b">
        <f>AND(M752,ISNA(VLOOKUP(B752,Sheet4!$A$1:$A$529,1,FALSE)))</f>
        <v>0</v>
      </c>
    </row>
    <row r="753" spans="1:17">
      <c r="A753" t="str">
        <f t="shared" si="68"/>
        <v>Corinne MOREL</v>
      </c>
      <c r="B753" t="s">
        <v>854</v>
      </c>
      <c r="C753" t="e">
        <f>VLOOKUP(B753,Sheet5!$A$1158:$A$1246,1,FALSE)</f>
        <v>#N/A</v>
      </c>
      <c r="D753" t="s">
        <v>4</v>
      </c>
      <c r="E753" t="s">
        <v>75</v>
      </c>
      <c r="F753" t="s">
        <v>863</v>
      </c>
      <c r="G753" t="s">
        <v>9751</v>
      </c>
      <c r="H753" t="s">
        <v>10</v>
      </c>
      <c r="I753">
        <v>157</v>
      </c>
      <c r="J753">
        <v>3.2595606859600001E-3</v>
      </c>
      <c r="K753">
        <f t="shared" si="69"/>
        <v>16787</v>
      </c>
      <c r="L753" t="str">
        <f t="shared" si="70"/>
        <v>SOC</v>
      </c>
      <c r="M753" t="b">
        <f t="shared" si="71"/>
        <v>1</v>
      </c>
      <c r="N753" t="str">
        <f>VLOOKUP(B753,Sheet3!$D$2:$I$578,6,FALSE)</f>
        <v>Gaëlle Lenfant</v>
      </c>
      <c r="O753" t="str">
        <f t="shared" si="72"/>
        <v>Corinne MOREL</v>
      </c>
      <c r="P753" t="b">
        <f t="shared" si="73"/>
        <v>0</v>
      </c>
      <c r="Q753" t="b">
        <f>AND(M753,ISNA(VLOOKUP(B753,Sheet4!$A$1:$A$529,1,FALSE)))</f>
        <v>1</v>
      </c>
    </row>
    <row r="754" spans="1:17">
      <c r="A754" t="str">
        <f t="shared" si="68"/>
        <v xml:space="preserve"> </v>
      </c>
      <c r="B754" t="s">
        <v>864</v>
      </c>
      <c r="C754" t="e">
        <f>VLOOKUP(B754,Sheet5!$A$1158:$A$1246,1,FALSE)</f>
        <v>#N/A</v>
      </c>
      <c r="G754" t="s">
        <v>9202</v>
      </c>
      <c r="H754" t="s">
        <v>1</v>
      </c>
      <c r="I754">
        <v>89006</v>
      </c>
      <c r="J754">
        <v>1</v>
      </c>
      <c r="K754">
        <f t="shared" si="69"/>
        <v>0</v>
      </c>
      <c r="L754">
        <f t="shared" si="70"/>
        <v>0</v>
      </c>
      <c r="M754" t="b">
        <f t="shared" si="71"/>
        <v>0</v>
      </c>
      <c r="N754" t="str">
        <f>VLOOKUP(B754,Sheet3!$D$2:$I$578,6,FALSE)</f>
        <v>Vincent Burroni</v>
      </c>
      <c r="O754" t="str">
        <f t="shared" si="72"/>
        <v xml:space="preserve"> </v>
      </c>
      <c r="P754" t="b">
        <f t="shared" si="73"/>
        <v>0</v>
      </c>
      <c r="Q754" t="b">
        <f>AND(M754,ISNA(VLOOKUP(B754,Sheet4!$A$1:$A$529,1,FALSE)))</f>
        <v>0</v>
      </c>
    </row>
    <row r="755" spans="1:17">
      <c r="A755" t="str">
        <f t="shared" si="68"/>
        <v xml:space="preserve"> </v>
      </c>
      <c r="B755" t="s">
        <v>864</v>
      </c>
      <c r="C755" t="e">
        <f>VLOOKUP(B755,Sheet5!$A$1158:$A$1246,1,FALSE)</f>
        <v>#N/A</v>
      </c>
      <c r="G755" t="s">
        <v>9202</v>
      </c>
      <c r="H755" t="s">
        <v>2</v>
      </c>
      <c r="I755">
        <v>38641</v>
      </c>
      <c r="J755">
        <v>0.43413927150999998</v>
      </c>
      <c r="K755">
        <f t="shared" si="69"/>
        <v>0</v>
      </c>
      <c r="L755">
        <f t="shared" si="70"/>
        <v>0</v>
      </c>
      <c r="M755" t="b">
        <f t="shared" si="71"/>
        <v>0</v>
      </c>
      <c r="N755" t="str">
        <f>VLOOKUP(B755,Sheet3!$D$2:$I$578,6,FALSE)</f>
        <v>Vincent Burroni</v>
      </c>
      <c r="O755" t="str">
        <f t="shared" si="72"/>
        <v xml:space="preserve"> </v>
      </c>
      <c r="P755" t="b">
        <f t="shared" si="73"/>
        <v>0</v>
      </c>
      <c r="Q755" t="b">
        <f>AND(M755,ISNA(VLOOKUP(B755,Sheet4!$A$1:$A$529,1,FALSE)))</f>
        <v>0</v>
      </c>
    </row>
    <row r="756" spans="1:17">
      <c r="A756" t="str">
        <f t="shared" si="68"/>
        <v xml:space="preserve"> </v>
      </c>
      <c r="B756" t="s">
        <v>864</v>
      </c>
      <c r="C756" t="e">
        <f>VLOOKUP(B756,Sheet5!$A$1158:$A$1246,1,FALSE)</f>
        <v>#N/A</v>
      </c>
      <c r="G756" t="s">
        <v>9202</v>
      </c>
      <c r="H756" t="s">
        <v>3</v>
      </c>
      <c r="I756">
        <v>668</v>
      </c>
      <c r="J756">
        <v>7.5051120149199997E-3</v>
      </c>
      <c r="K756">
        <f t="shared" si="69"/>
        <v>0</v>
      </c>
      <c r="L756">
        <f t="shared" si="70"/>
        <v>0</v>
      </c>
      <c r="M756" t="b">
        <f t="shared" si="71"/>
        <v>0</v>
      </c>
      <c r="N756" t="str">
        <f>VLOOKUP(B756,Sheet3!$D$2:$I$578,6,FALSE)</f>
        <v>Vincent Burroni</v>
      </c>
      <c r="O756" t="str">
        <f t="shared" si="72"/>
        <v xml:space="preserve"> </v>
      </c>
      <c r="P756" t="b">
        <f t="shared" si="73"/>
        <v>0</v>
      </c>
      <c r="Q756" t="b">
        <f>AND(M756,ISNA(VLOOKUP(B756,Sheet4!$A$1:$A$529,1,FALSE)))</f>
        <v>0</v>
      </c>
    </row>
    <row r="757" spans="1:17">
      <c r="A757" t="str">
        <f t="shared" si="68"/>
        <v>Corinne AVEDISSIAN</v>
      </c>
      <c r="B757" t="s">
        <v>864</v>
      </c>
      <c r="C757" t="e">
        <f>VLOOKUP(B757,Sheet5!$A$1158:$A$1246,1,FALSE)</f>
        <v>#N/A</v>
      </c>
      <c r="D757" t="s">
        <v>4</v>
      </c>
      <c r="E757" t="s">
        <v>75</v>
      </c>
      <c r="F757" t="s">
        <v>865</v>
      </c>
      <c r="G757" t="s">
        <v>9752</v>
      </c>
      <c r="H757" t="s">
        <v>29</v>
      </c>
      <c r="I757">
        <v>326</v>
      </c>
      <c r="J757">
        <v>6.5597520977100001E-3</v>
      </c>
      <c r="K757">
        <f t="shared" si="69"/>
        <v>0</v>
      </c>
      <c r="L757">
        <f t="shared" si="70"/>
        <v>0</v>
      </c>
      <c r="M757" t="b">
        <f t="shared" si="71"/>
        <v>0</v>
      </c>
      <c r="N757" t="str">
        <f>VLOOKUP(B757,Sheet3!$D$2:$I$578,6,FALSE)</f>
        <v>Vincent Burroni</v>
      </c>
      <c r="O757" t="str">
        <f t="shared" si="72"/>
        <v>Corinne AVEDISSIAN</v>
      </c>
      <c r="P757" t="b">
        <f t="shared" si="73"/>
        <v>0</v>
      </c>
      <c r="Q757" t="b">
        <f>AND(M757,ISNA(VLOOKUP(B757,Sheet4!$A$1:$A$529,1,FALSE)))</f>
        <v>0</v>
      </c>
    </row>
    <row r="758" spans="1:17">
      <c r="A758" t="str">
        <f t="shared" si="68"/>
        <v>Paul CUPOLATI</v>
      </c>
      <c r="B758" t="s">
        <v>864</v>
      </c>
      <c r="C758" t="e">
        <f>VLOOKUP(B758,Sheet5!$A$1158:$A$1246,1,FALSE)</f>
        <v>#N/A</v>
      </c>
      <c r="D758" t="s">
        <v>11</v>
      </c>
      <c r="E758" t="s">
        <v>36</v>
      </c>
      <c r="F758" t="s">
        <v>866</v>
      </c>
      <c r="G758" t="s">
        <v>9753</v>
      </c>
      <c r="H758" t="s">
        <v>17</v>
      </c>
      <c r="I758">
        <v>13257</v>
      </c>
      <c r="J758">
        <v>0.26675654466100002</v>
      </c>
      <c r="K758">
        <f t="shared" si="69"/>
        <v>0</v>
      </c>
      <c r="L758">
        <f t="shared" si="70"/>
        <v>0</v>
      </c>
      <c r="M758" t="b">
        <f t="shared" si="71"/>
        <v>0</v>
      </c>
      <c r="N758" t="str">
        <f>VLOOKUP(B758,Sheet3!$D$2:$I$578,6,FALSE)</f>
        <v>Vincent Burroni</v>
      </c>
      <c r="O758" t="str">
        <f t="shared" si="72"/>
        <v>Paul CUPOLATI</v>
      </c>
      <c r="P758" t="b">
        <f t="shared" si="73"/>
        <v>0</v>
      </c>
      <c r="Q758" t="b">
        <f>AND(M758,ISNA(VLOOKUP(B758,Sheet4!$A$1:$A$529,1,FALSE)))</f>
        <v>0</v>
      </c>
    </row>
    <row r="759" spans="1:17">
      <c r="A759" t="str">
        <f t="shared" si="68"/>
        <v>Vincent BURRONI</v>
      </c>
      <c r="B759" t="s">
        <v>864</v>
      </c>
      <c r="C759" t="e">
        <f>VLOOKUP(B759,Sheet5!$A$1158:$A$1246,1,FALSE)</f>
        <v>#N/A</v>
      </c>
      <c r="D759" t="s">
        <v>11</v>
      </c>
      <c r="E759" t="s">
        <v>44</v>
      </c>
      <c r="F759" t="s">
        <v>867</v>
      </c>
      <c r="G759" t="s">
        <v>9754</v>
      </c>
      <c r="H759" t="s">
        <v>21</v>
      </c>
      <c r="I759">
        <v>13597</v>
      </c>
      <c r="J759">
        <v>0.27359800390400002</v>
      </c>
      <c r="K759">
        <f t="shared" si="69"/>
        <v>13597</v>
      </c>
      <c r="L759" t="str">
        <f t="shared" si="70"/>
        <v>SOC</v>
      </c>
      <c r="M759" t="b">
        <f t="shared" si="71"/>
        <v>0</v>
      </c>
      <c r="N759" t="str">
        <f>VLOOKUP(B759,Sheet3!$D$2:$I$578,6,FALSE)</f>
        <v>Vincent Burroni</v>
      </c>
      <c r="O759" t="str">
        <f t="shared" si="72"/>
        <v>Vincent BURRONI</v>
      </c>
      <c r="P759" t="b">
        <f t="shared" si="73"/>
        <v>1</v>
      </c>
      <c r="Q759" t="b">
        <f>AND(M759,ISNA(VLOOKUP(B759,Sheet4!$A$1:$A$529,1,FALSE)))</f>
        <v>0</v>
      </c>
    </row>
    <row r="760" spans="1:17">
      <c r="A760" t="str">
        <f t="shared" si="68"/>
        <v>Pierre SOUVET</v>
      </c>
      <c r="B760" t="s">
        <v>864</v>
      </c>
      <c r="C760" t="e">
        <f>VLOOKUP(B760,Sheet5!$A$1158:$A$1246,1,FALSE)</f>
        <v>#N/A</v>
      </c>
      <c r="D760" t="s">
        <v>11</v>
      </c>
      <c r="E760" t="s">
        <v>148</v>
      </c>
      <c r="F760" t="s">
        <v>868</v>
      </c>
      <c r="G760" t="s">
        <v>9755</v>
      </c>
      <c r="H760" t="s">
        <v>7</v>
      </c>
      <c r="I760">
        <v>1291</v>
      </c>
      <c r="J760">
        <v>2.5977423184500002E-2</v>
      </c>
      <c r="K760">
        <f t="shared" si="69"/>
        <v>13597</v>
      </c>
      <c r="L760" t="str">
        <f t="shared" si="70"/>
        <v>SOC</v>
      </c>
      <c r="M760" t="b">
        <f t="shared" si="71"/>
        <v>0</v>
      </c>
      <c r="N760" t="str">
        <f>VLOOKUP(B760,Sheet3!$D$2:$I$578,6,FALSE)</f>
        <v>Vincent Burroni</v>
      </c>
      <c r="O760" t="str">
        <f t="shared" si="72"/>
        <v>Pierre SOUVET</v>
      </c>
      <c r="P760" t="b">
        <f t="shared" si="73"/>
        <v>0</v>
      </c>
      <c r="Q760" t="b">
        <f>AND(M760,ISNA(VLOOKUP(B760,Sheet4!$A$1:$A$529,1,FALSE)))</f>
        <v>0</v>
      </c>
    </row>
    <row r="761" spans="1:17">
      <c r="A761" t="str">
        <f t="shared" si="68"/>
        <v>Alde VINCI</v>
      </c>
      <c r="B761" t="s">
        <v>864</v>
      </c>
      <c r="C761" t="e">
        <f>VLOOKUP(B761,Sheet5!$A$1158:$A$1246,1,FALSE)</f>
        <v>#N/A</v>
      </c>
      <c r="D761" t="s">
        <v>11</v>
      </c>
      <c r="E761" t="s">
        <v>869</v>
      </c>
      <c r="F761" t="s">
        <v>870</v>
      </c>
      <c r="G761" t="s">
        <v>9756</v>
      </c>
      <c r="H761" t="s">
        <v>130</v>
      </c>
      <c r="I761">
        <v>455</v>
      </c>
      <c r="J761">
        <v>9.1554822222700005E-3</v>
      </c>
      <c r="K761">
        <f t="shared" si="69"/>
        <v>13597</v>
      </c>
      <c r="L761" t="str">
        <f t="shared" si="70"/>
        <v>SOC</v>
      </c>
      <c r="M761" t="b">
        <f t="shared" si="71"/>
        <v>0</v>
      </c>
      <c r="N761" t="str">
        <f>VLOOKUP(B761,Sheet3!$D$2:$I$578,6,FALSE)</f>
        <v>Vincent Burroni</v>
      </c>
      <c r="O761" t="str">
        <f t="shared" si="72"/>
        <v>Alde VINCI</v>
      </c>
      <c r="P761" t="b">
        <f t="shared" si="73"/>
        <v>0</v>
      </c>
      <c r="Q761" t="b">
        <f>AND(M761,ISNA(VLOOKUP(B761,Sheet4!$A$1:$A$529,1,FALSE)))</f>
        <v>0</v>
      </c>
    </row>
    <row r="762" spans="1:17">
      <c r="A762" t="str">
        <f t="shared" si="68"/>
        <v>François ROCHE</v>
      </c>
      <c r="B762" t="s">
        <v>864</v>
      </c>
      <c r="C762" t="e">
        <f>VLOOKUP(B762,Sheet5!$A$1158:$A$1246,1,FALSE)</f>
        <v>#N/A</v>
      </c>
      <c r="D762" t="s">
        <v>11</v>
      </c>
      <c r="E762" t="s">
        <v>9125</v>
      </c>
      <c r="F762" t="s">
        <v>222</v>
      </c>
      <c r="G762" t="s">
        <v>9311</v>
      </c>
      <c r="H762" t="s">
        <v>10</v>
      </c>
      <c r="I762">
        <v>190</v>
      </c>
      <c r="J762">
        <v>3.8231684005099998E-3</v>
      </c>
      <c r="K762">
        <f t="shared" si="69"/>
        <v>13597</v>
      </c>
      <c r="L762" t="str">
        <f t="shared" si="70"/>
        <v>SOC</v>
      </c>
      <c r="M762" t="b">
        <f t="shared" si="71"/>
        <v>0</v>
      </c>
      <c r="N762" t="str">
        <f>VLOOKUP(B762,Sheet3!$D$2:$I$578,6,FALSE)</f>
        <v>Vincent Burroni</v>
      </c>
      <c r="O762" t="str">
        <f t="shared" si="72"/>
        <v>François ROCHE</v>
      </c>
      <c r="P762" t="b">
        <f t="shared" si="73"/>
        <v>0</v>
      </c>
      <c r="Q762" t="b">
        <f>AND(M762,ISNA(VLOOKUP(B762,Sheet4!$A$1:$A$529,1,FALSE)))</f>
        <v>0</v>
      </c>
    </row>
    <row r="763" spans="1:17">
      <c r="A763" t="str">
        <f t="shared" si="68"/>
        <v>Faouzi DJEDOU-BENABID</v>
      </c>
      <c r="B763" t="s">
        <v>864</v>
      </c>
      <c r="C763" t="e">
        <f>VLOOKUP(B763,Sheet5!$A$1158:$A$1246,1,FALSE)</f>
        <v>#N/A</v>
      </c>
      <c r="D763" t="s">
        <v>11</v>
      </c>
      <c r="E763" t="s">
        <v>871</v>
      </c>
      <c r="F763" t="s">
        <v>872</v>
      </c>
      <c r="G763" t="s">
        <v>9757</v>
      </c>
      <c r="H763" t="s">
        <v>271</v>
      </c>
      <c r="I763">
        <v>84</v>
      </c>
      <c r="J763">
        <v>1.6902428718E-3</v>
      </c>
      <c r="K763">
        <f t="shared" si="69"/>
        <v>13597</v>
      </c>
      <c r="L763" t="str">
        <f t="shared" si="70"/>
        <v>SOC</v>
      </c>
      <c r="M763" t="b">
        <f t="shared" si="71"/>
        <v>0</v>
      </c>
      <c r="N763" t="str">
        <f>VLOOKUP(B763,Sheet3!$D$2:$I$578,6,FALSE)</f>
        <v>Vincent Burroni</v>
      </c>
      <c r="O763" t="str">
        <f t="shared" si="72"/>
        <v>Faouzi DJEDOU-BENABID</v>
      </c>
      <c r="P763" t="b">
        <f t="shared" si="73"/>
        <v>0</v>
      </c>
      <c r="Q763" t="b">
        <f>AND(M763,ISNA(VLOOKUP(B763,Sheet4!$A$1:$A$529,1,FALSE)))</f>
        <v>0</v>
      </c>
    </row>
    <row r="764" spans="1:17">
      <c r="A764" t="str">
        <f t="shared" si="68"/>
        <v>Benjamin DURAND</v>
      </c>
      <c r="B764" t="s">
        <v>864</v>
      </c>
      <c r="C764" t="e">
        <f>VLOOKUP(B764,Sheet5!$A$1158:$A$1246,1,FALSE)</f>
        <v>#N/A</v>
      </c>
      <c r="D764" t="s">
        <v>11</v>
      </c>
      <c r="E764" t="s">
        <v>873</v>
      </c>
      <c r="F764" t="s">
        <v>451</v>
      </c>
      <c r="G764" t="s">
        <v>9459</v>
      </c>
      <c r="H764" t="s">
        <v>33</v>
      </c>
      <c r="I764">
        <v>14</v>
      </c>
      <c r="J764">
        <v>2.8170714530099998E-4</v>
      </c>
      <c r="K764">
        <f t="shared" si="69"/>
        <v>13597</v>
      </c>
      <c r="L764" t="str">
        <f t="shared" si="70"/>
        <v>SOC</v>
      </c>
      <c r="M764" t="b">
        <f t="shared" si="71"/>
        <v>0</v>
      </c>
      <c r="N764" t="str">
        <f>VLOOKUP(B764,Sheet3!$D$2:$I$578,6,FALSE)</f>
        <v>Vincent Burroni</v>
      </c>
      <c r="O764" t="str">
        <f t="shared" si="72"/>
        <v>Benjamin DURAND</v>
      </c>
      <c r="P764" t="b">
        <f t="shared" si="73"/>
        <v>0</v>
      </c>
      <c r="Q764" t="b">
        <f>AND(M764,ISNA(VLOOKUP(B764,Sheet4!$A$1:$A$529,1,FALSE)))</f>
        <v>0</v>
      </c>
    </row>
    <row r="765" spans="1:17">
      <c r="A765" t="str">
        <f t="shared" si="68"/>
        <v>André BOYE</v>
      </c>
      <c r="B765" t="s">
        <v>864</v>
      </c>
      <c r="C765" t="e">
        <f>VLOOKUP(B765,Sheet5!$A$1158:$A$1246,1,FALSE)</f>
        <v>#N/A</v>
      </c>
      <c r="D765" t="s">
        <v>11</v>
      </c>
      <c r="E765" t="s">
        <v>9005</v>
      </c>
      <c r="F765" t="s">
        <v>874</v>
      </c>
      <c r="G765" t="s">
        <v>9758</v>
      </c>
      <c r="H765" t="s">
        <v>13</v>
      </c>
      <c r="I765">
        <v>237</v>
      </c>
      <c r="J765">
        <v>4.7688995311599997E-3</v>
      </c>
      <c r="K765">
        <f t="shared" si="69"/>
        <v>13597</v>
      </c>
      <c r="L765" t="str">
        <f t="shared" si="70"/>
        <v>SOC</v>
      </c>
      <c r="M765" t="b">
        <f t="shared" si="71"/>
        <v>0</v>
      </c>
      <c r="N765" t="str">
        <f>VLOOKUP(B765,Sheet3!$D$2:$I$578,6,FALSE)</f>
        <v>Vincent Burroni</v>
      </c>
      <c r="O765" t="str">
        <f t="shared" si="72"/>
        <v>André BOYE</v>
      </c>
      <c r="P765" t="b">
        <f t="shared" si="73"/>
        <v>0</v>
      </c>
      <c r="Q765" t="b">
        <f>AND(M765,ISNA(VLOOKUP(B765,Sheet4!$A$1:$A$529,1,FALSE)))</f>
        <v>0</v>
      </c>
    </row>
    <row r="766" spans="1:17">
      <c r="A766" t="str">
        <f t="shared" si="68"/>
        <v>Jérôme RAVENET</v>
      </c>
      <c r="B766" t="s">
        <v>864</v>
      </c>
      <c r="C766" t="e">
        <f>VLOOKUP(B766,Sheet5!$A$1158:$A$1246,1,FALSE)</f>
        <v>#N/A</v>
      </c>
      <c r="D766" t="s">
        <v>11</v>
      </c>
      <c r="E766" t="s">
        <v>9138</v>
      </c>
      <c r="F766" t="s">
        <v>875</v>
      </c>
      <c r="G766" t="s">
        <v>9759</v>
      </c>
      <c r="H766" t="s">
        <v>29</v>
      </c>
      <c r="I766">
        <v>439</v>
      </c>
      <c r="J766">
        <v>8.8335311990700004E-3</v>
      </c>
      <c r="K766">
        <f t="shared" si="69"/>
        <v>13597</v>
      </c>
      <c r="L766" t="str">
        <f t="shared" si="70"/>
        <v>SOC</v>
      </c>
      <c r="M766" t="b">
        <f t="shared" si="71"/>
        <v>0</v>
      </c>
      <c r="N766" t="str">
        <f>VLOOKUP(B766,Sheet3!$D$2:$I$578,6,FALSE)</f>
        <v>Vincent Burroni</v>
      </c>
      <c r="O766" t="str">
        <f t="shared" si="72"/>
        <v>Jérôme RAVENET</v>
      </c>
      <c r="P766" t="b">
        <f t="shared" si="73"/>
        <v>0</v>
      </c>
      <c r="Q766" t="b">
        <f>AND(M766,ISNA(VLOOKUP(B766,Sheet4!$A$1:$A$529,1,FALSE)))</f>
        <v>0</v>
      </c>
    </row>
    <row r="767" spans="1:17">
      <c r="A767" t="str">
        <f t="shared" si="68"/>
        <v>Patrick VILORIA</v>
      </c>
      <c r="B767" t="s">
        <v>864</v>
      </c>
      <c r="C767" t="e">
        <f>VLOOKUP(B767,Sheet5!$A$1158:$A$1246,1,FALSE)</f>
        <v>#N/A</v>
      </c>
      <c r="D767" t="s">
        <v>11</v>
      </c>
      <c r="E767" t="s">
        <v>100</v>
      </c>
      <c r="F767" t="s">
        <v>876</v>
      </c>
      <c r="G767" t="s">
        <v>9760</v>
      </c>
      <c r="H767" t="s">
        <v>13</v>
      </c>
      <c r="I767">
        <v>2311</v>
      </c>
      <c r="J767">
        <v>4.6501800913500001E-2</v>
      </c>
      <c r="K767">
        <f t="shared" si="69"/>
        <v>13597</v>
      </c>
      <c r="L767" t="str">
        <f t="shared" si="70"/>
        <v>SOC</v>
      </c>
      <c r="M767" t="b">
        <f t="shared" si="71"/>
        <v>0</v>
      </c>
      <c r="N767" t="str">
        <f>VLOOKUP(B767,Sheet3!$D$2:$I$578,6,FALSE)</f>
        <v>Vincent Burroni</v>
      </c>
      <c r="O767" t="str">
        <f t="shared" si="72"/>
        <v>Patrick VILORIA</v>
      </c>
      <c r="P767" t="b">
        <f t="shared" si="73"/>
        <v>0</v>
      </c>
      <c r="Q767" t="b">
        <f>AND(M767,ISNA(VLOOKUP(B767,Sheet4!$A$1:$A$529,1,FALSE)))</f>
        <v>0</v>
      </c>
    </row>
    <row r="768" spans="1:17">
      <c r="A768" t="str">
        <f t="shared" si="68"/>
        <v>Eric DIARD</v>
      </c>
      <c r="B768" t="s">
        <v>864</v>
      </c>
      <c r="C768" t="e">
        <f>VLOOKUP(B768,Sheet5!$A$1158:$A$1246,1,FALSE)</f>
        <v>#N/A</v>
      </c>
      <c r="D768" t="s">
        <v>11</v>
      </c>
      <c r="E768" t="s">
        <v>58</v>
      </c>
      <c r="F768" t="s">
        <v>877</v>
      </c>
      <c r="G768" t="s">
        <v>9761</v>
      </c>
      <c r="H768" t="s">
        <v>26</v>
      </c>
      <c r="I768">
        <v>13968</v>
      </c>
      <c r="J768">
        <v>0.28106324325400001</v>
      </c>
      <c r="K768">
        <f t="shared" si="69"/>
        <v>13597</v>
      </c>
      <c r="L768" t="str">
        <f t="shared" si="70"/>
        <v>SOC</v>
      </c>
      <c r="M768" t="b">
        <f t="shared" si="71"/>
        <v>0</v>
      </c>
      <c r="N768" t="str">
        <f>VLOOKUP(B768,Sheet3!$D$2:$I$578,6,FALSE)</f>
        <v>Vincent Burroni</v>
      </c>
      <c r="O768" t="str">
        <f t="shared" si="72"/>
        <v>Eric DIARD</v>
      </c>
      <c r="P768" t="b">
        <f t="shared" si="73"/>
        <v>0</v>
      </c>
      <c r="Q768" t="b">
        <f>AND(M768,ISNA(VLOOKUP(B768,Sheet4!$A$1:$A$529,1,FALSE)))</f>
        <v>0</v>
      </c>
    </row>
    <row r="769" spans="1:17">
      <c r="A769" t="str">
        <f t="shared" si="68"/>
        <v>Jean-Claude LABRANCHE</v>
      </c>
      <c r="B769" t="s">
        <v>864</v>
      </c>
      <c r="C769" t="e">
        <f>VLOOKUP(B769,Sheet5!$A$1158:$A$1246,1,FALSE)</f>
        <v>#N/A</v>
      </c>
      <c r="D769" t="s">
        <v>11</v>
      </c>
      <c r="E769" t="s">
        <v>143</v>
      </c>
      <c r="F769" t="s">
        <v>878</v>
      </c>
      <c r="G769" t="s">
        <v>9762</v>
      </c>
      <c r="H769" t="s">
        <v>19</v>
      </c>
      <c r="I769">
        <v>3528</v>
      </c>
      <c r="J769">
        <v>7.0990200615699994E-2</v>
      </c>
      <c r="K769">
        <f t="shared" si="69"/>
        <v>13597</v>
      </c>
      <c r="L769" t="str">
        <f t="shared" si="70"/>
        <v>SOC</v>
      </c>
      <c r="M769" t="b">
        <f t="shared" si="71"/>
        <v>1</v>
      </c>
      <c r="N769" t="str">
        <f>VLOOKUP(B769,Sheet3!$D$2:$I$578,6,FALSE)</f>
        <v>Vincent Burroni</v>
      </c>
      <c r="O769" t="str">
        <f t="shared" si="72"/>
        <v>Jean-Claude LABRANCHE</v>
      </c>
      <c r="P769" t="b">
        <f t="shared" si="73"/>
        <v>0</v>
      </c>
      <c r="Q769" t="b">
        <f>AND(M769,ISNA(VLOOKUP(B769,Sheet4!$A$1:$A$529,1,FALSE)))</f>
        <v>1</v>
      </c>
    </row>
    <row r="770" spans="1:17">
      <c r="A770" t="str">
        <f t="shared" si="68"/>
        <v xml:space="preserve"> </v>
      </c>
      <c r="B770" t="s">
        <v>879</v>
      </c>
      <c r="C770" t="e">
        <f>VLOOKUP(B770,Sheet5!$A$1158:$A$1246,1,FALSE)</f>
        <v>#N/A</v>
      </c>
      <c r="G770" t="s">
        <v>9202</v>
      </c>
      <c r="H770" t="s">
        <v>1</v>
      </c>
      <c r="I770">
        <v>90594</v>
      </c>
      <c r="J770">
        <v>1</v>
      </c>
      <c r="K770">
        <f t="shared" si="69"/>
        <v>0</v>
      </c>
      <c r="L770">
        <f t="shared" si="70"/>
        <v>0</v>
      </c>
      <c r="M770" t="b">
        <f t="shared" si="71"/>
        <v>0</v>
      </c>
      <c r="N770" t="str">
        <f>VLOOKUP(B770,Sheet3!$D$2:$I$578,6,FALSE)</f>
        <v>René Raimondi</v>
      </c>
      <c r="O770" t="str">
        <f t="shared" si="72"/>
        <v xml:space="preserve"> </v>
      </c>
      <c r="P770" t="b">
        <f t="shared" si="73"/>
        <v>0</v>
      </c>
      <c r="Q770" t="b">
        <f>AND(M770,ISNA(VLOOKUP(B770,Sheet4!$A$1:$A$529,1,FALSE)))</f>
        <v>0</v>
      </c>
    </row>
    <row r="771" spans="1:17">
      <c r="A771" t="str">
        <f t="shared" ref="A771:A834" si="74">O771</f>
        <v xml:space="preserve"> </v>
      </c>
      <c r="B771" t="s">
        <v>879</v>
      </c>
      <c r="C771" t="e">
        <f>VLOOKUP(B771,Sheet5!$A$1158:$A$1246,1,FALSE)</f>
        <v>#N/A</v>
      </c>
      <c r="G771" t="s">
        <v>9202</v>
      </c>
      <c r="H771" t="s">
        <v>2</v>
      </c>
      <c r="I771">
        <v>36517</v>
      </c>
      <c r="J771">
        <v>0.40308408945399998</v>
      </c>
      <c r="K771">
        <f t="shared" ref="K771:K834" si="75">IF(B771&lt;&gt;B770,0,IF(NOT(ISERR(FIND(H771,"VECREGSOC"))),IF(I771&gt;K770,I771,K770),K770))</f>
        <v>0</v>
      </c>
      <c r="L771">
        <f t="shared" ref="L771:L834" si="76">IF(B771&lt;&gt;B770,0,IF(NOT(ISERR(FIND(H771,"VECREGSOC"))),IF(I771&gt;K770,H771,L770),L770))</f>
        <v>0</v>
      </c>
      <c r="M771" t="b">
        <f t="shared" ref="M771:M834" si="77">B771&lt;&gt;B772</f>
        <v>0</v>
      </c>
      <c r="N771" t="str">
        <f>VLOOKUP(B771,Sheet3!$D$2:$I$578,6,FALSE)</f>
        <v>René Raimondi</v>
      </c>
      <c r="O771" t="str">
        <f t="shared" si="72"/>
        <v xml:space="preserve"> </v>
      </c>
      <c r="P771" t="b">
        <f t="shared" si="73"/>
        <v>0</v>
      </c>
      <c r="Q771" t="b">
        <f>AND(M771,ISNA(VLOOKUP(B771,Sheet4!$A$1:$A$529,1,FALSE)))</f>
        <v>0</v>
      </c>
    </row>
    <row r="772" spans="1:17">
      <c r="A772" t="str">
        <f t="shared" si="74"/>
        <v xml:space="preserve"> </v>
      </c>
      <c r="B772" t="s">
        <v>879</v>
      </c>
      <c r="C772" t="e">
        <f>VLOOKUP(B772,Sheet5!$A$1158:$A$1246,1,FALSE)</f>
        <v>#N/A</v>
      </c>
      <c r="G772" t="s">
        <v>9202</v>
      </c>
      <c r="H772" t="s">
        <v>3</v>
      </c>
      <c r="I772">
        <v>751</v>
      </c>
      <c r="J772">
        <v>8.2897322118500004E-3</v>
      </c>
      <c r="K772">
        <f t="shared" si="75"/>
        <v>0</v>
      </c>
      <c r="L772">
        <f t="shared" si="76"/>
        <v>0</v>
      </c>
      <c r="M772" t="b">
        <f t="shared" si="77"/>
        <v>0</v>
      </c>
      <c r="N772" t="str">
        <f>VLOOKUP(B772,Sheet3!$D$2:$I$578,6,FALSE)</f>
        <v>René Raimondi</v>
      </c>
      <c r="O772" t="str">
        <f t="shared" si="72"/>
        <v xml:space="preserve"> </v>
      </c>
      <c r="P772" t="b">
        <f t="shared" si="73"/>
        <v>0</v>
      </c>
      <c r="Q772" t="b">
        <f>AND(M772,ISNA(VLOOKUP(B772,Sheet4!$A$1:$A$529,1,FALSE)))</f>
        <v>0</v>
      </c>
    </row>
    <row r="773" spans="1:17">
      <c r="A773" t="str">
        <f t="shared" si="74"/>
        <v>Adil FAJRY</v>
      </c>
      <c r="B773" t="s">
        <v>879</v>
      </c>
      <c r="C773" t="e">
        <f>VLOOKUP(B773,Sheet5!$A$1158:$A$1246,1,FALSE)</f>
        <v>#N/A</v>
      </c>
      <c r="D773" t="s">
        <v>11</v>
      </c>
      <c r="E773" t="s">
        <v>880</v>
      </c>
      <c r="F773" t="s">
        <v>881</v>
      </c>
      <c r="G773" t="s">
        <v>9763</v>
      </c>
      <c r="H773" t="s">
        <v>10</v>
      </c>
      <c r="I773">
        <v>680</v>
      </c>
      <c r="J773">
        <v>1.27517533661E-2</v>
      </c>
      <c r="K773">
        <f t="shared" si="75"/>
        <v>0</v>
      </c>
      <c r="L773">
        <f t="shared" si="76"/>
        <v>0</v>
      </c>
      <c r="M773" t="b">
        <f t="shared" si="77"/>
        <v>0</v>
      </c>
      <c r="N773" t="str">
        <f>VLOOKUP(B773,Sheet3!$D$2:$I$578,6,FALSE)</f>
        <v>René Raimondi</v>
      </c>
      <c r="O773" t="str">
        <f t="shared" si="72"/>
        <v>Adil FAJRY</v>
      </c>
      <c r="P773" t="b">
        <f t="shared" si="73"/>
        <v>0</v>
      </c>
      <c r="Q773" t="b">
        <f>AND(M773,ISNA(VLOOKUP(B773,Sheet4!$A$1:$A$529,1,FALSE)))</f>
        <v>0</v>
      </c>
    </row>
    <row r="774" spans="1:17">
      <c r="A774" t="str">
        <f t="shared" si="74"/>
        <v>Véronique COULOMB</v>
      </c>
      <c r="B774" t="s">
        <v>879</v>
      </c>
      <c r="C774" t="e">
        <f>VLOOKUP(B774,Sheet5!$A$1158:$A$1246,1,FALSE)</f>
        <v>#N/A</v>
      </c>
      <c r="D774" t="s">
        <v>4</v>
      </c>
      <c r="E774" t="s">
        <v>9004</v>
      </c>
      <c r="F774" t="s">
        <v>758</v>
      </c>
      <c r="G774" t="s">
        <v>9672</v>
      </c>
      <c r="H774" t="s">
        <v>7</v>
      </c>
      <c r="I774">
        <v>1062</v>
      </c>
      <c r="J774">
        <v>1.9915238345299999E-2</v>
      </c>
      <c r="K774">
        <f t="shared" si="75"/>
        <v>1062</v>
      </c>
      <c r="L774" t="str">
        <f t="shared" si="76"/>
        <v>VEC</v>
      </c>
      <c r="M774" t="b">
        <f t="shared" si="77"/>
        <v>0</v>
      </c>
      <c r="N774" t="str">
        <f>VLOOKUP(B774,Sheet3!$D$2:$I$578,6,FALSE)</f>
        <v>René Raimondi</v>
      </c>
      <c r="O774" t="str">
        <f t="shared" si="72"/>
        <v>Véronique COULOMB</v>
      </c>
      <c r="P774" t="b">
        <f t="shared" si="73"/>
        <v>0</v>
      </c>
      <c r="Q774" t="b">
        <f>AND(M774,ISNA(VLOOKUP(B774,Sheet4!$A$1:$A$529,1,FALSE)))</f>
        <v>0</v>
      </c>
    </row>
    <row r="775" spans="1:17">
      <c r="A775" t="str">
        <f t="shared" si="74"/>
        <v>René RAIMONDI</v>
      </c>
      <c r="B775" t="s">
        <v>879</v>
      </c>
      <c r="C775" t="e">
        <f>VLOOKUP(B775,Sheet5!$A$1158:$A$1246,1,FALSE)</f>
        <v>#N/A</v>
      </c>
      <c r="D775" t="s">
        <v>11</v>
      </c>
      <c r="E775" t="s">
        <v>8998</v>
      </c>
      <c r="F775" t="s">
        <v>882</v>
      </c>
      <c r="G775" t="s">
        <v>9764</v>
      </c>
      <c r="H775" t="s">
        <v>21</v>
      </c>
      <c r="I775">
        <v>13234</v>
      </c>
      <c r="J775">
        <v>0.24817162359799999</v>
      </c>
      <c r="K775">
        <f t="shared" si="75"/>
        <v>13234</v>
      </c>
      <c r="L775" t="str">
        <f t="shared" si="76"/>
        <v>SOC</v>
      </c>
      <c r="M775" t="b">
        <f t="shared" si="77"/>
        <v>0</v>
      </c>
      <c r="N775" t="str">
        <f>VLOOKUP(B775,Sheet3!$D$2:$I$578,6,FALSE)</f>
        <v>René Raimondi</v>
      </c>
      <c r="O775" t="str">
        <f t="shared" si="72"/>
        <v>René RAIMONDI</v>
      </c>
      <c r="P775" t="b">
        <f t="shared" si="73"/>
        <v>1</v>
      </c>
      <c r="Q775" t="b">
        <f>AND(M775,ISNA(VLOOKUP(B775,Sheet4!$A$1:$A$529,1,FALSE)))</f>
        <v>0</v>
      </c>
    </row>
    <row r="776" spans="1:17">
      <c r="A776" t="str">
        <f t="shared" si="74"/>
        <v>Gaby CHARROUX</v>
      </c>
      <c r="B776" t="s">
        <v>879</v>
      </c>
      <c r="C776" t="e">
        <f>VLOOKUP(B776,Sheet5!$A$1158:$A$1246,1,FALSE)</f>
        <v>#N/A</v>
      </c>
      <c r="D776" t="s">
        <v>11</v>
      </c>
      <c r="E776" t="s">
        <v>883</v>
      </c>
      <c r="F776" t="s">
        <v>884</v>
      </c>
      <c r="G776" t="s">
        <v>9765</v>
      </c>
      <c r="H776" t="s">
        <v>19</v>
      </c>
      <c r="I776">
        <v>14617</v>
      </c>
      <c r="J776">
        <v>0.27410643963499998</v>
      </c>
      <c r="K776">
        <f t="shared" si="75"/>
        <v>13234</v>
      </c>
      <c r="L776" t="str">
        <f t="shared" si="76"/>
        <v>SOC</v>
      </c>
      <c r="M776" t="b">
        <f t="shared" si="77"/>
        <v>0</v>
      </c>
      <c r="N776" t="str">
        <f>VLOOKUP(B776,Sheet3!$D$2:$I$578,6,FALSE)</f>
        <v>René Raimondi</v>
      </c>
      <c r="O776" t="str">
        <f t="shared" si="72"/>
        <v>Gaby CHARROUX</v>
      </c>
      <c r="P776" t="b">
        <f t="shared" si="73"/>
        <v>0</v>
      </c>
      <c r="Q776" t="b">
        <f>AND(M776,ISNA(VLOOKUP(B776,Sheet4!$A$1:$A$529,1,FALSE)))</f>
        <v>0</v>
      </c>
    </row>
    <row r="777" spans="1:17">
      <c r="A777" t="str">
        <f t="shared" si="74"/>
        <v>Roland LARIVIERE</v>
      </c>
      <c r="B777" t="s">
        <v>879</v>
      </c>
      <c r="C777" t="e">
        <f>VLOOKUP(B777,Sheet5!$A$1158:$A$1246,1,FALSE)</f>
        <v>#N/A</v>
      </c>
      <c r="D777" t="s">
        <v>11</v>
      </c>
      <c r="E777" t="s">
        <v>885</v>
      </c>
      <c r="F777" t="s">
        <v>886</v>
      </c>
      <c r="G777" t="s">
        <v>9766</v>
      </c>
      <c r="H777" t="s">
        <v>130</v>
      </c>
      <c r="I777">
        <v>330</v>
      </c>
      <c r="J777">
        <v>6.18835089825E-3</v>
      </c>
      <c r="K777">
        <f t="shared" si="75"/>
        <v>13234</v>
      </c>
      <c r="L777" t="str">
        <f t="shared" si="76"/>
        <v>SOC</v>
      </c>
      <c r="M777" t="b">
        <f t="shared" si="77"/>
        <v>0</v>
      </c>
      <c r="N777" t="str">
        <f>VLOOKUP(B777,Sheet3!$D$2:$I$578,6,FALSE)</f>
        <v>René Raimondi</v>
      </c>
      <c r="O777" t="str">
        <f t="shared" si="72"/>
        <v>Roland LARIVIERE</v>
      </c>
      <c r="P777" t="b">
        <f t="shared" si="73"/>
        <v>0</v>
      </c>
      <c r="Q777" t="b">
        <f>AND(M777,ISNA(VLOOKUP(B777,Sheet4!$A$1:$A$529,1,FALSE)))</f>
        <v>0</v>
      </c>
    </row>
    <row r="778" spans="1:17">
      <c r="A778" t="str">
        <f t="shared" si="74"/>
        <v>Paul LOMBARD</v>
      </c>
      <c r="B778" t="s">
        <v>879</v>
      </c>
      <c r="C778" t="e">
        <f>VLOOKUP(B778,Sheet5!$A$1158:$A$1246,1,FALSE)</f>
        <v>#N/A</v>
      </c>
      <c r="D778" t="s">
        <v>11</v>
      </c>
      <c r="E778" t="s">
        <v>36</v>
      </c>
      <c r="F778" t="s">
        <v>887</v>
      </c>
      <c r="G778" t="s">
        <v>9767</v>
      </c>
      <c r="H778" t="s">
        <v>33</v>
      </c>
      <c r="I778">
        <v>2156</v>
      </c>
      <c r="J778">
        <v>4.0430559201900002E-2</v>
      </c>
      <c r="K778">
        <f t="shared" si="75"/>
        <v>13234</v>
      </c>
      <c r="L778" t="str">
        <f t="shared" si="76"/>
        <v>SOC</v>
      </c>
      <c r="M778" t="b">
        <f t="shared" si="77"/>
        <v>0</v>
      </c>
      <c r="N778" t="str">
        <f>VLOOKUP(B778,Sheet3!$D$2:$I$578,6,FALSE)</f>
        <v>René Raimondi</v>
      </c>
      <c r="O778" t="str">
        <f t="shared" si="72"/>
        <v>Paul LOMBARD</v>
      </c>
      <c r="P778" t="b">
        <f t="shared" si="73"/>
        <v>0</v>
      </c>
      <c r="Q778" t="b">
        <f>AND(M778,ISNA(VLOOKUP(B778,Sheet4!$A$1:$A$529,1,FALSE)))</f>
        <v>0</v>
      </c>
    </row>
    <row r="779" spans="1:17">
      <c r="A779" t="str">
        <f t="shared" si="74"/>
        <v>Dominique LAUMONIER</v>
      </c>
      <c r="B779" t="s">
        <v>879</v>
      </c>
      <c r="C779" t="e">
        <f>VLOOKUP(B779,Sheet5!$A$1158:$A$1246,1,FALSE)</f>
        <v>#N/A</v>
      </c>
      <c r="D779" t="s">
        <v>11</v>
      </c>
      <c r="E779" t="s">
        <v>180</v>
      </c>
      <c r="F779" t="s">
        <v>888</v>
      </c>
      <c r="G779" t="s">
        <v>9768</v>
      </c>
      <c r="H779" t="s">
        <v>29</v>
      </c>
      <c r="I779">
        <v>400</v>
      </c>
      <c r="J779">
        <v>7.5010313918200001E-3</v>
      </c>
      <c r="K779">
        <f t="shared" si="75"/>
        <v>13234</v>
      </c>
      <c r="L779" t="str">
        <f t="shared" si="76"/>
        <v>SOC</v>
      </c>
      <c r="M779" t="b">
        <f t="shared" si="77"/>
        <v>0</v>
      </c>
      <c r="N779" t="str">
        <f>VLOOKUP(B779,Sheet3!$D$2:$I$578,6,FALSE)</f>
        <v>René Raimondi</v>
      </c>
      <c r="O779" t="str">
        <f t="shared" si="72"/>
        <v>Dominique LAUMONIER</v>
      </c>
      <c r="P779" t="b">
        <f t="shared" si="73"/>
        <v>0</v>
      </c>
      <c r="Q779" t="b">
        <f>AND(M779,ISNA(VLOOKUP(B779,Sheet4!$A$1:$A$529,1,FALSE)))</f>
        <v>0</v>
      </c>
    </row>
    <row r="780" spans="1:17">
      <c r="A780" t="str">
        <f t="shared" si="74"/>
        <v>Monique GUYONNAUD-MEUGNOT</v>
      </c>
      <c r="B780" t="s">
        <v>879</v>
      </c>
      <c r="C780" t="e">
        <f>VLOOKUP(B780,Sheet5!$A$1158:$A$1246,1,FALSE)</f>
        <v>#N/A</v>
      </c>
      <c r="D780" t="s">
        <v>4</v>
      </c>
      <c r="E780" t="s">
        <v>221</v>
      </c>
      <c r="F780" t="s">
        <v>889</v>
      </c>
      <c r="G780" t="s">
        <v>9769</v>
      </c>
      <c r="H780" t="s">
        <v>13</v>
      </c>
      <c r="I780">
        <v>197</v>
      </c>
      <c r="J780">
        <v>3.6942579604699998E-3</v>
      </c>
      <c r="K780">
        <f t="shared" si="75"/>
        <v>13234</v>
      </c>
      <c r="L780" t="str">
        <f t="shared" si="76"/>
        <v>SOC</v>
      </c>
      <c r="M780" t="b">
        <f t="shared" si="77"/>
        <v>0</v>
      </c>
      <c r="N780" t="str">
        <f>VLOOKUP(B780,Sheet3!$D$2:$I$578,6,FALSE)</f>
        <v>René Raimondi</v>
      </c>
      <c r="O780" t="str">
        <f t="shared" si="72"/>
        <v>Monique GUYONNAUD-MEUGNOT</v>
      </c>
      <c r="P780" t="b">
        <f t="shared" si="73"/>
        <v>0</v>
      </c>
      <c r="Q780" t="b">
        <f>AND(M780,ISNA(VLOOKUP(B780,Sheet4!$A$1:$A$529,1,FALSE)))</f>
        <v>0</v>
      </c>
    </row>
    <row r="781" spans="1:17">
      <c r="A781" t="str">
        <f t="shared" si="74"/>
        <v>Béatrix ESPALLARDO</v>
      </c>
      <c r="B781" t="s">
        <v>879</v>
      </c>
      <c r="C781" t="e">
        <f>VLOOKUP(B781,Sheet5!$A$1158:$A$1246,1,FALSE)</f>
        <v>#N/A</v>
      </c>
      <c r="D781" t="s">
        <v>4</v>
      </c>
      <c r="E781" t="s">
        <v>9022</v>
      </c>
      <c r="F781" t="s">
        <v>890</v>
      </c>
      <c r="G781" t="s">
        <v>9770</v>
      </c>
      <c r="H781" t="s">
        <v>17</v>
      </c>
      <c r="I781">
        <v>11567</v>
      </c>
      <c r="J781">
        <v>0.21691107527299999</v>
      </c>
      <c r="K781">
        <f t="shared" si="75"/>
        <v>13234</v>
      </c>
      <c r="L781" t="str">
        <f t="shared" si="76"/>
        <v>SOC</v>
      </c>
      <c r="M781" t="b">
        <f t="shared" si="77"/>
        <v>0</v>
      </c>
      <c r="N781" t="str">
        <f>VLOOKUP(B781,Sheet3!$D$2:$I$578,6,FALSE)</f>
        <v>René Raimondi</v>
      </c>
      <c r="O781" t="str">
        <f t="shared" si="72"/>
        <v>Béatrix ESPALLARDO</v>
      </c>
      <c r="P781" t="b">
        <f t="shared" si="73"/>
        <v>0</v>
      </c>
      <c r="Q781" t="b">
        <f>AND(M781,ISNA(VLOOKUP(B781,Sheet4!$A$1:$A$529,1,FALSE)))</f>
        <v>0</v>
      </c>
    </row>
    <row r="782" spans="1:17">
      <c r="A782" t="str">
        <f t="shared" si="74"/>
        <v>Anne ZAKARIAN</v>
      </c>
      <c r="B782" t="s">
        <v>879</v>
      </c>
      <c r="C782" t="e">
        <f>VLOOKUP(B782,Sheet5!$A$1158:$A$1246,1,FALSE)</f>
        <v>#N/A</v>
      </c>
      <c r="D782" t="s">
        <v>4</v>
      </c>
      <c r="E782" t="s">
        <v>126</v>
      </c>
      <c r="F782" t="s">
        <v>891</v>
      </c>
      <c r="G782" t="s">
        <v>9771</v>
      </c>
      <c r="H782" t="s">
        <v>111</v>
      </c>
      <c r="I782">
        <v>1044</v>
      </c>
      <c r="J782">
        <v>1.9577691932599998E-2</v>
      </c>
      <c r="K782">
        <f t="shared" si="75"/>
        <v>13234</v>
      </c>
      <c r="L782" t="str">
        <f t="shared" si="76"/>
        <v>SOC</v>
      </c>
      <c r="M782" t="b">
        <f t="shared" si="77"/>
        <v>0</v>
      </c>
      <c r="N782" t="str">
        <f>VLOOKUP(B782,Sheet3!$D$2:$I$578,6,FALSE)</f>
        <v>René Raimondi</v>
      </c>
      <c r="O782" t="str">
        <f t="shared" ref="O782:O845" si="78">E782&amp;" "&amp;F782</f>
        <v>Anne ZAKARIAN</v>
      </c>
      <c r="P782" t="b">
        <f t="shared" si="73"/>
        <v>0</v>
      </c>
      <c r="Q782" t="b">
        <f>AND(M782,ISNA(VLOOKUP(B782,Sheet4!$A$1:$A$529,1,FALSE)))</f>
        <v>0</v>
      </c>
    </row>
    <row r="783" spans="1:17">
      <c r="A783" t="str">
        <f t="shared" si="74"/>
        <v>Anne ROCHE</v>
      </c>
      <c r="B783" t="s">
        <v>879</v>
      </c>
      <c r="C783" t="e">
        <f>VLOOKUP(B783,Sheet5!$A$1158:$A$1246,1,FALSE)</f>
        <v>#N/A</v>
      </c>
      <c r="D783" t="s">
        <v>4</v>
      </c>
      <c r="E783" t="s">
        <v>126</v>
      </c>
      <c r="F783" t="s">
        <v>222</v>
      </c>
      <c r="G783" t="s">
        <v>9311</v>
      </c>
      <c r="H783" t="s">
        <v>10</v>
      </c>
      <c r="I783">
        <v>164</v>
      </c>
      <c r="J783">
        <v>3.0754228706400002E-3</v>
      </c>
      <c r="K783">
        <f t="shared" si="75"/>
        <v>13234</v>
      </c>
      <c r="L783" t="str">
        <f t="shared" si="76"/>
        <v>SOC</v>
      </c>
      <c r="M783" t="b">
        <f t="shared" si="77"/>
        <v>0</v>
      </c>
      <c r="N783" t="str">
        <f>VLOOKUP(B783,Sheet3!$D$2:$I$578,6,FALSE)</f>
        <v>René Raimondi</v>
      </c>
      <c r="O783" t="str">
        <f t="shared" si="78"/>
        <v>Anne ROCHE</v>
      </c>
      <c r="P783" t="b">
        <f t="shared" ref="P783:P846" si="79">O783=N783</f>
        <v>0</v>
      </c>
      <c r="Q783" t="b">
        <f>AND(M783,ISNA(VLOOKUP(B783,Sheet4!$A$1:$A$529,1,FALSE)))</f>
        <v>0</v>
      </c>
    </row>
    <row r="784" spans="1:17">
      <c r="A784" t="str">
        <f t="shared" si="74"/>
        <v>Michèle VASSEROT</v>
      </c>
      <c r="B784" t="s">
        <v>879</v>
      </c>
      <c r="C784" t="e">
        <f>VLOOKUP(B784,Sheet5!$A$1158:$A$1246,1,FALSE)</f>
        <v>#N/A</v>
      </c>
      <c r="D784" t="s">
        <v>4</v>
      </c>
      <c r="E784" t="s">
        <v>9114</v>
      </c>
      <c r="F784" t="s">
        <v>892</v>
      </c>
      <c r="G784" t="s">
        <v>9772</v>
      </c>
      <c r="H784" t="s">
        <v>26</v>
      </c>
      <c r="I784">
        <v>7875</v>
      </c>
      <c r="J784">
        <v>0.14767655552600001</v>
      </c>
      <c r="K784">
        <f t="shared" si="75"/>
        <v>13234</v>
      </c>
      <c r="L784" t="str">
        <f t="shared" si="76"/>
        <v>SOC</v>
      </c>
      <c r="M784" t="b">
        <f t="shared" si="77"/>
        <v>1</v>
      </c>
      <c r="N784" t="str">
        <f>VLOOKUP(B784,Sheet3!$D$2:$I$578,6,FALSE)</f>
        <v>René Raimondi</v>
      </c>
      <c r="O784" t="str">
        <f t="shared" si="78"/>
        <v>Michèle VASSEROT</v>
      </c>
      <c r="P784" t="b">
        <f t="shared" si="79"/>
        <v>0</v>
      </c>
      <c r="Q784" t="b">
        <f>AND(M784,ISNA(VLOOKUP(B784,Sheet4!$A$1:$A$529,1,FALSE)))</f>
        <v>1</v>
      </c>
    </row>
    <row r="785" spans="1:17">
      <c r="A785" t="str">
        <f t="shared" si="74"/>
        <v xml:space="preserve"> </v>
      </c>
      <c r="B785" t="s">
        <v>893</v>
      </c>
      <c r="C785" t="e">
        <f>VLOOKUP(B785,Sheet5!$A$1158:$A$1246,1,FALSE)</f>
        <v>#N/A</v>
      </c>
      <c r="G785" t="s">
        <v>9202</v>
      </c>
      <c r="H785" t="s">
        <v>1</v>
      </c>
      <c r="I785">
        <v>93933</v>
      </c>
      <c r="J785">
        <v>1</v>
      </c>
      <c r="K785">
        <f t="shared" si="75"/>
        <v>0</v>
      </c>
      <c r="L785">
        <f t="shared" si="76"/>
        <v>0</v>
      </c>
      <c r="M785" t="b">
        <f t="shared" si="77"/>
        <v>0</v>
      </c>
      <c r="N785" t="str">
        <f>VLOOKUP(B785,Sheet3!$D$2:$I$578,6,FALSE)</f>
        <v>Jean-David Ciot</v>
      </c>
      <c r="O785" t="str">
        <f t="shared" si="78"/>
        <v xml:space="preserve"> </v>
      </c>
      <c r="P785" t="b">
        <f t="shared" si="79"/>
        <v>0</v>
      </c>
      <c r="Q785" t="b">
        <f>AND(M785,ISNA(VLOOKUP(B785,Sheet4!$A$1:$A$529,1,FALSE)))</f>
        <v>0</v>
      </c>
    </row>
    <row r="786" spans="1:17">
      <c r="A786" t="str">
        <f t="shared" si="74"/>
        <v xml:space="preserve"> </v>
      </c>
      <c r="B786" t="s">
        <v>893</v>
      </c>
      <c r="C786" t="e">
        <f>VLOOKUP(B786,Sheet5!$A$1158:$A$1246,1,FALSE)</f>
        <v>#N/A</v>
      </c>
      <c r="G786" t="s">
        <v>9202</v>
      </c>
      <c r="H786" t="s">
        <v>2</v>
      </c>
      <c r="I786">
        <v>38391</v>
      </c>
      <c r="J786">
        <v>0.40870620548699998</v>
      </c>
      <c r="K786">
        <f t="shared" si="75"/>
        <v>0</v>
      </c>
      <c r="L786">
        <f t="shared" si="76"/>
        <v>0</v>
      </c>
      <c r="M786" t="b">
        <f t="shared" si="77"/>
        <v>0</v>
      </c>
      <c r="N786" t="str">
        <f>VLOOKUP(B786,Sheet3!$D$2:$I$578,6,FALSE)</f>
        <v>Jean-David Ciot</v>
      </c>
      <c r="O786" t="str">
        <f t="shared" si="78"/>
        <v xml:space="preserve"> </v>
      </c>
      <c r="P786" t="b">
        <f t="shared" si="79"/>
        <v>0</v>
      </c>
      <c r="Q786" t="b">
        <f>AND(M786,ISNA(VLOOKUP(B786,Sheet4!$A$1:$A$529,1,FALSE)))</f>
        <v>0</v>
      </c>
    </row>
    <row r="787" spans="1:17">
      <c r="A787" t="str">
        <f t="shared" si="74"/>
        <v xml:space="preserve"> </v>
      </c>
      <c r="B787" t="s">
        <v>893</v>
      </c>
      <c r="C787" t="e">
        <f>VLOOKUP(B787,Sheet5!$A$1158:$A$1246,1,FALSE)</f>
        <v>#N/A</v>
      </c>
      <c r="G787" t="s">
        <v>9202</v>
      </c>
      <c r="H787" t="s">
        <v>3</v>
      </c>
      <c r="I787">
        <v>618</v>
      </c>
      <c r="J787">
        <v>6.5791574845899996E-3</v>
      </c>
      <c r="K787">
        <f t="shared" si="75"/>
        <v>0</v>
      </c>
      <c r="L787">
        <f t="shared" si="76"/>
        <v>0</v>
      </c>
      <c r="M787" t="b">
        <f t="shared" si="77"/>
        <v>0</v>
      </c>
      <c r="N787" t="str">
        <f>VLOOKUP(B787,Sheet3!$D$2:$I$578,6,FALSE)</f>
        <v>Jean-David Ciot</v>
      </c>
      <c r="O787" t="str">
        <f t="shared" si="78"/>
        <v xml:space="preserve"> </v>
      </c>
      <c r="P787" t="b">
        <f t="shared" si="79"/>
        <v>0</v>
      </c>
      <c r="Q787" t="b">
        <f>AND(M787,ISNA(VLOOKUP(B787,Sheet4!$A$1:$A$529,1,FALSE)))</f>
        <v>0</v>
      </c>
    </row>
    <row r="788" spans="1:17">
      <c r="A788" t="str">
        <f t="shared" si="74"/>
        <v>Geneviève HAMY</v>
      </c>
      <c r="B788" t="s">
        <v>893</v>
      </c>
      <c r="C788" t="e">
        <f>VLOOKUP(B788,Sheet5!$A$1158:$A$1246,1,FALSE)</f>
        <v>#N/A</v>
      </c>
      <c r="D788" t="s">
        <v>4</v>
      </c>
      <c r="E788" t="s">
        <v>9136</v>
      </c>
      <c r="F788" t="s">
        <v>894</v>
      </c>
      <c r="G788" t="s">
        <v>9773</v>
      </c>
      <c r="H788" t="s">
        <v>7</v>
      </c>
      <c r="I788">
        <v>2224</v>
      </c>
      <c r="J788">
        <v>4.0492316655700002E-2</v>
      </c>
      <c r="K788">
        <f t="shared" si="75"/>
        <v>2224</v>
      </c>
      <c r="L788" t="str">
        <f t="shared" si="76"/>
        <v>VEC</v>
      </c>
      <c r="M788" t="b">
        <f t="shared" si="77"/>
        <v>0</v>
      </c>
      <c r="N788" t="str">
        <f>VLOOKUP(B788,Sheet3!$D$2:$I$578,6,FALSE)</f>
        <v>Jean-David Ciot</v>
      </c>
      <c r="O788" t="str">
        <f t="shared" si="78"/>
        <v>Geneviève HAMY</v>
      </c>
      <c r="P788" t="b">
        <f t="shared" si="79"/>
        <v>0</v>
      </c>
      <c r="Q788" t="b">
        <f>AND(M788,ISNA(VLOOKUP(B788,Sheet4!$A$1:$A$529,1,FALSE)))</f>
        <v>0</v>
      </c>
    </row>
    <row r="789" spans="1:17">
      <c r="A789" t="str">
        <f t="shared" si="74"/>
        <v>Bertrand ROBERT</v>
      </c>
      <c r="B789" t="s">
        <v>893</v>
      </c>
      <c r="C789" t="e">
        <f>VLOOKUP(B789,Sheet5!$A$1158:$A$1246,1,FALSE)</f>
        <v>#N/A</v>
      </c>
      <c r="D789" t="s">
        <v>11</v>
      </c>
      <c r="E789" t="s">
        <v>152</v>
      </c>
      <c r="F789" t="s">
        <v>895</v>
      </c>
      <c r="G789" t="s">
        <v>308</v>
      </c>
      <c r="H789" t="s">
        <v>271</v>
      </c>
      <c r="I789">
        <v>229</v>
      </c>
      <c r="J789">
        <v>4.1693977132E-3</v>
      </c>
      <c r="K789">
        <f t="shared" si="75"/>
        <v>2224</v>
      </c>
      <c r="L789" t="str">
        <f t="shared" si="76"/>
        <v>VEC</v>
      </c>
      <c r="M789" t="b">
        <f t="shared" si="77"/>
        <v>0</v>
      </c>
      <c r="N789" t="str">
        <f>VLOOKUP(B789,Sheet3!$D$2:$I$578,6,FALSE)</f>
        <v>Jean-David Ciot</v>
      </c>
      <c r="O789" t="str">
        <f t="shared" si="78"/>
        <v>Bertrand ROBERT</v>
      </c>
      <c r="P789" t="b">
        <f t="shared" si="79"/>
        <v>0</v>
      </c>
      <c r="Q789" t="b">
        <f>AND(M789,ISNA(VLOOKUP(B789,Sheet4!$A$1:$A$529,1,FALSE)))</f>
        <v>0</v>
      </c>
    </row>
    <row r="790" spans="1:17">
      <c r="A790" t="str">
        <f t="shared" si="74"/>
        <v>Joséfa MAUNIER</v>
      </c>
      <c r="B790" t="s">
        <v>893</v>
      </c>
      <c r="C790" t="e">
        <f>VLOOKUP(B790,Sheet5!$A$1158:$A$1246,1,FALSE)</f>
        <v>#N/A</v>
      </c>
      <c r="D790" t="s">
        <v>4</v>
      </c>
      <c r="E790" t="s">
        <v>9023</v>
      </c>
      <c r="F790" t="s">
        <v>896</v>
      </c>
      <c r="G790" t="s">
        <v>9774</v>
      </c>
      <c r="H790" t="s">
        <v>29</v>
      </c>
      <c r="I790">
        <v>480</v>
      </c>
      <c r="J790">
        <v>8.7393489185099999E-3</v>
      </c>
      <c r="K790">
        <f t="shared" si="75"/>
        <v>2224</v>
      </c>
      <c r="L790" t="str">
        <f t="shared" si="76"/>
        <v>VEC</v>
      </c>
      <c r="M790" t="b">
        <f t="shared" si="77"/>
        <v>0</v>
      </c>
      <c r="N790" t="str">
        <f>VLOOKUP(B790,Sheet3!$D$2:$I$578,6,FALSE)</f>
        <v>Jean-David Ciot</v>
      </c>
      <c r="O790" t="str">
        <f t="shared" si="78"/>
        <v>Joséfa MAUNIER</v>
      </c>
      <c r="P790" t="b">
        <f t="shared" si="79"/>
        <v>0</v>
      </c>
      <c r="Q790" t="b">
        <f>AND(M790,ISNA(VLOOKUP(B790,Sheet4!$A$1:$A$529,1,FALSE)))</f>
        <v>0</v>
      </c>
    </row>
    <row r="791" spans="1:17">
      <c r="A791" t="str">
        <f t="shared" si="74"/>
        <v>Jean-David CIOT</v>
      </c>
      <c r="B791" t="s">
        <v>893</v>
      </c>
      <c r="C791" t="e">
        <f>VLOOKUP(B791,Sheet5!$A$1158:$A$1246,1,FALSE)</f>
        <v>#N/A</v>
      </c>
      <c r="D791" t="s">
        <v>11</v>
      </c>
      <c r="E791" t="s">
        <v>897</v>
      </c>
      <c r="F791" t="s">
        <v>898</v>
      </c>
      <c r="G791" t="s">
        <v>9775</v>
      </c>
      <c r="H791" t="s">
        <v>21</v>
      </c>
      <c r="I791">
        <v>19554</v>
      </c>
      <c r="J791">
        <v>0.356019226568</v>
      </c>
      <c r="K791">
        <f t="shared" si="75"/>
        <v>19554</v>
      </c>
      <c r="L791" t="str">
        <f t="shared" si="76"/>
        <v>SOC</v>
      </c>
      <c r="M791" t="b">
        <f t="shared" si="77"/>
        <v>0</v>
      </c>
      <c r="N791" t="str">
        <f>VLOOKUP(B791,Sheet3!$D$2:$I$578,6,FALSE)</f>
        <v>Jean-David Ciot</v>
      </c>
      <c r="O791" t="str">
        <f t="shared" si="78"/>
        <v>Jean-David CIOT</v>
      </c>
      <c r="P791" t="b">
        <f t="shared" si="79"/>
        <v>1</v>
      </c>
      <c r="Q791" t="b">
        <f>AND(M791,ISNA(VLOOKUP(B791,Sheet4!$A$1:$A$529,1,FALSE)))</f>
        <v>0</v>
      </c>
    </row>
    <row r="792" spans="1:17">
      <c r="A792" t="str">
        <f t="shared" si="74"/>
        <v>Charlotte MARIA</v>
      </c>
      <c r="B792" t="s">
        <v>893</v>
      </c>
      <c r="C792" t="e">
        <f>VLOOKUP(B792,Sheet5!$A$1158:$A$1246,1,FALSE)</f>
        <v>#N/A</v>
      </c>
      <c r="D792" t="s">
        <v>4</v>
      </c>
      <c r="E792" t="s">
        <v>899</v>
      </c>
      <c r="F792" t="s">
        <v>900</v>
      </c>
      <c r="G792" t="s">
        <v>617</v>
      </c>
      <c r="H792" t="s">
        <v>10</v>
      </c>
      <c r="I792">
        <v>146</v>
      </c>
      <c r="J792">
        <v>2.6582186293799999E-3</v>
      </c>
      <c r="K792">
        <f t="shared" si="75"/>
        <v>19554</v>
      </c>
      <c r="L792" t="str">
        <f t="shared" si="76"/>
        <v>SOC</v>
      </c>
      <c r="M792" t="b">
        <f t="shared" si="77"/>
        <v>0</v>
      </c>
      <c r="N792" t="str">
        <f>VLOOKUP(B792,Sheet3!$D$2:$I$578,6,FALSE)</f>
        <v>Jean-David Ciot</v>
      </c>
      <c r="O792" t="str">
        <f t="shared" si="78"/>
        <v>Charlotte MARIA</v>
      </c>
      <c r="P792" t="b">
        <f t="shared" si="79"/>
        <v>0</v>
      </c>
      <c r="Q792" t="b">
        <f>AND(M792,ISNA(VLOOKUP(B792,Sheet4!$A$1:$A$529,1,FALSE)))</f>
        <v>0</v>
      </c>
    </row>
    <row r="793" spans="1:17">
      <c r="A793" t="str">
        <f t="shared" si="74"/>
        <v>Josyane SOLARI</v>
      </c>
      <c r="B793" t="s">
        <v>893</v>
      </c>
      <c r="C793" t="e">
        <f>VLOOKUP(B793,Sheet5!$A$1158:$A$1246,1,FALSE)</f>
        <v>#N/A</v>
      </c>
      <c r="D793" t="s">
        <v>4</v>
      </c>
      <c r="E793" t="s">
        <v>901</v>
      </c>
      <c r="F793" t="s">
        <v>902</v>
      </c>
      <c r="G793" t="s">
        <v>9776</v>
      </c>
      <c r="H793" t="s">
        <v>17</v>
      </c>
      <c r="I793">
        <v>7770</v>
      </c>
      <c r="J793">
        <v>0.141468210618</v>
      </c>
      <c r="K793">
        <f t="shared" si="75"/>
        <v>19554</v>
      </c>
      <c r="L793" t="str">
        <f t="shared" si="76"/>
        <v>SOC</v>
      </c>
      <c r="M793" t="b">
        <f t="shared" si="77"/>
        <v>0</v>
      </c>
      <c r="N793" t="str">
        <f>VLOOKUP(B793,Sheet3!$D$2:$I$578,6,FALSE)</f>
        <v>Jean-David Ciot</v>
      </c>
      <c r="O793" t="str">
        <f t="shared" si="78"/>
        <v>Josyane SOLARI</v>
      </c>
      <c r="P793" t="b">
        <f t="shared" si="79"/>
        <v>0</v>
      </c>
      <c r="Q793" t="b">
        <f>AND(M793,ISNA(VLOOKUP(B793,Sheet4!$A$1:$A$529,1,FALSE)))</f>
        <v>0</v>
      </c>
    </row>
    <row r="794" spans="1:17">
      <c r="A794" t="str">
        <f t="shared" si="74"/>
        <v>Pierre CAYOL</v>
      </c>
      <c r="B794" t="s">
        <v>893</v>
      </c>
      <c r="C794" t="e">
        <f>VLOOKUP(B794,Sheet5!$A$1158:$A$1246,1,FALSE)</f>
        <v>#N/A</v>
      </c>
      <c r="D794" t="s">
        <v>11</v>
      </c>
      <c r="E794" t="s">
        <v>148</v>
      </c>
      <c r="F794" t="s">
        <v>903</v>
      </c>
      <c r="G794" t="s">
        <v>9777</v>
      </c>
      <c r="H794" t="s">
        <v>13</v>
      </c>
      <c r="I794">
        <v>388</v>
      </c>
      <c r="J794">
        <v>7.0643070424599996E-3</v>
      </c>
      <c r="K794">
        <f t="shared" si="75"/>
        <v>19554</v>
      </c>
      <c r="L794" t="str">
        <f t="shared" si="76"/>
        <v>SOC</v>
      </c>
      <c r="M794" t="b">
        <f t="shared" si="77"/>
        <v>0</v>
      </c>
      <c r="N794" t="str">
        <f>VLOOKUP(B794,Sheet3!$D$2:$I$578,6,FALSE)</f>
        <v>Jean-David Ciot</v>
      </c>
      <c r="O794" t="str">
        <f t="shared" si="78"/>
        <v>Pierre CAYOL</v>
      </c>
      <c r="P794" t="b">
        <f t="shared" si="79"/>
        <v>0</v>
      </c>
      <c r="Q794" t="b">
        <f>AND(M794,ISNA(VLOOKUP(B794,Sheet4!$A$1:$A$529,1,FALSE)))</f>
        <v>0</v>
      </c>
    </row>
    <row r="795" spans="1:17">
      <c r="A795" t="str">
        <f t="shared" si="74"/>
        <v>Josiane DURRIEU</v>
      </c>
      <c r="B795" t="s">
        <v>893</v>
      </c>
      <c r="C795" t="e">
        <f>VLOOKUP(B795,Sheet5!$A$1158:$A$1246,1,FALSE)</f>
        <v>#N/A</v>
      </c>
      <c r="D795" t="s">
        <v>4</v>
      </c>
      <c r="E795" t="s">
        <v>91</v>
      </c>
      <c r="F795" t="s">
        <v>904</v>
      </c>
      <c r="G795" t="s">
        <v>9778</v>
      </c>
      <c r="H795" t="s">
        <v>19</v>
      </c>
      <c r="I795">
        <v>3273</v>
      </c>
      <c r="J795">
        <v>5.9591435438099999E-2</v>
      </c>
      <c r="K795">
        <f t="shared" si="75"/>
        <v>19554</v>
      </c>
      <c r="L795" t="str">
        <f t="shared" si="76"/>
        <v>SOC</v>
      </c>
      <c r="M795" t="b">
        <f t="shared" si="77"/>
        <v>0</v>
      </c>
      <c r="N795" t="str">
        <f>VLOOKUP(B795,Sheet3!$D$2:$I$578,6,FALSE)</f>
        <v>Jean-David Ciot</v>
      </c>
      <c r="O795" t="str">
        <f t="shared" si="78"/>
        <v>Josiane DURRIEU</v>
      </c>
      <c r="P795" t="b">
        <f t="shared" si="79"/>
        <v>0</v>
      </c>
      <c r="Q795" t="b">
        <f>AND(M795,ISNA(VLOOKUP(B795,Sheet4!$A$1:$A$529,1,FALSE)))</f>
        <v>0</v>
      </c>
    </row>
    <row r="796" spans="1:17">
      <c r="A796" t="str">
        <f t="shared" si="74"/>
        <v>François LEFEBVRE</v>
      </c>
      <c r="B796" t="s">
        <v>893</v>
      </c>
      <c r="C796" t="e">
        <f>VLOOKUP(B796,Sheet5!$A$1158:$A$1246,1,FALSE)</f>
        <v>#N/A</v>
      </c>
      <c r="D796" t="s">
        <v>11</v>
      </c>
      <c r="E796" t="s">
        <v>9125</v>
      </c>
      <c r="F796" t="s">
        <v>905</v>
      </c>
      <c r="G796" t="s">
        <v>9779</v>
      </c>
      <c r="H796" t="s">
        <v>10</v>
      </c>
      <c r="I796">
        <v>190</v>
      </c>
      <c r="J796">
        <v>3.4593256135799998E-3</v>
      </c>
      <c r="K796">
        <f t="shared" si="75"/>
        <v>19554</v>
      </c>
      <c r="L796" t="str">
        <f t="shared" si="76"/>
        <v>SOC</v>
      </c>
      <c r="M796" t="b">
        <f t="shared" si="77"/>
        <v>0</v>
      </c>
      <c r="N796" t="str">
        <f>VLOOKUP(B796,Sheet3!$D$2:$I$578,6,FALSE)</f>
        <v>Jean-David Ciot</v>
      </c>
      <c r="O796" t="str">
        <f t="shared" si="78"/>
        <v>François LEFEBVRE</v>
      </c>
      <c r="P796" t="b">
        <f t="shared" si="79"/>
        <v>0</v>
      </c>
      <c r="Q796" t="b">
        <f>AND(M796,ISNA(VLOOKUP(B796,Sheet4!$A$1:$A$529,1,FALSE)))</f>
        <v>0</v>
      </c>
    </row>
    <row r="797" spans="1:17">
      <c r="A797" t="str">
        <f t="shared" si="74"/>
        <v>Philippe NEVEU</v>
      </c>
      <c r="B797" t="s">
        <v>893</v>
      </c>
      <c r="C797" t="e">
        <f>VLOOKUP(B797,Sheet5!$A$1158:$A$1246,1,FALSE)</f>
        <v>#N/A</v>
      </c>
      <c r="D797" t="s">
        <v>11</v>
      </c>
      <c r="E797" t="s">
        <v>385</v>
      </c>
      <c r="F797" t="s">
        <v>906</v>
      </c>
      <c r="G797" t="s">
        <v>9780</v>
      </c>
      <c r="H797" t="s">
        <v>13</v>
      </c>
      <c r="I797">
        <v>418</v>
      </c>
      <c r="J797">
        <v>7.6105163498699996E-3</v>
      </c>
      <c r="K797">
        <f t="shared" si="75"/>
        <v>19554</v>
      </c>
      <c r="L797" t="str">
        <f t="shared" si="76"/>
        <v>SOC</v>
      </c>
      <c r="M797" t="b">
        <f t="shared" si="77"/>
        <v>0</v>
      </c>
      <c r="N797" t="str">
        <f>VLOOKUP(B797,Sheet3!$D$2:$I$578,6,FALSE)</f>
        <v>Jean-David Ciot</v>
      </c>
      <c r="O797" t="str">
        <f t="shared" si="78"/>
        <v>Philippe NEVEU</v>
      </c>
      <c r="P797" t="b">
        <f t="shared" si="79"/>
        <v>0</v>
      </c>
      <c r="Q797" t="b">
        <f>AND(M797,ISNA(VLOOKUP(B797,Sheet4!$A$1:$A$529,1,FALSE)))</f>
        <v>0</v>
      </c>
    </row>
    <row r="798" spans="1:17">
      <c r="A798" t="str">
        <f t="shared" si="74"/>
        <v>Michel BOULAN</v>
      </c>
      <c r="B798" t="s">
        <v>893</v>
      </c>
      <c r="C798" t="e">
        <f>VLOOKUP(B798,Sheet5!$A$1158:$A$1246,1,FALSE)</f>
        <v>#N/A</v>
      </c>
      <c r="D798" t="s">
        <v>11</v>
      </c>
      <c r="E798" t="s">
        <v>31</v>
      </c>
      <c r="F798" t="s">
        <v>907</v>
      </c>
      <c r="G798" t="s">
        <v>9781</v>
      </c>
      <c r="H798" t="s">
        <v>13</v>
      </c>
      <c r="I798">
        <v>4577</v>
      </c>
      <c r="J798">
        <v>8.3333333333299994E-2</v>
      </c>
      <c r="K798">
        <f t="shared" si="75"/>
        <v>19554</v>
      </c>
      <c r="L798" t="str">
        <f t="shared" si="76"/>
        <v>SOC</v>
      </c>
      <c r="M798" t="b">
        <f t="shared" si="77"/>
        <v>0</v>
      </c>
      <c r="N798" t="str">
        <f>VLOOKUP(B798,Sheet3!$D$2:$I$578,6,FALSE)</f>
        <v>Jean-David Ciot</v>
      </c>
      <c r="O798" t="str">
        <f t="shared" si="78"/>
        <v>Michel BOULAN</v>
      </c>
      <c r="P798" t="b">
        <f t="shared" si="79"/>
        <v>0</v>
      </c>
      <c r="Q798" t="b">
        <f>AND(M798,ISNA(VLOOKUP(B798,Sheet4!$A$1:$A$529,1,FALSE)))</f>
        <v>0</v>
      </c>
    </row>
    <row r="799" spans="1:17">
      <c r="A799" t="str">
        <f t="shared" si="74"/>
        <v>Malik HOUAMRIA</v>
      </c>
      <c r="B799" t="s">
        <v>893</v>
      </c>
      <c r="C799" t="e">
        <f>VLOOKUP(B799,Sheet5!$A$1158:$A$1246,1,FALSE)</f>
        <v>#N/A</v>
      </c>
      <c r="D799" t="s">
        <v>11</v>
      </c>
      <c r="E799" t="s">
        <v>908</v>
      </c>
      <c r="F799" t="s">
        <v>909</v>
      </c>
      <c r="G799" t="s">
        <v>9782</v>
      </c>
      <c r="H799" t="s">
        <v>29</v>
      </c>
      <c r="I799">
        <v>0</v>
      </c>
      <c r="J799">
        <v>0</v>
      </c>
      <c r="K799">
        <f t="shared" si="75"/>
        <v>19554</v>
      </c>
      <c r="L799" t="str">
        <f t="shared" si="76"/>
        <v>SOC</v>
      </c>
      <c r="M799" t="b">
        <f t="shared" si="77"/>
        <v>0</v>
      </c>
      <c r="N799" t="str">
        <f>VLOOKUP(B799,Sheet3!$D$2:$I$578,6,FALSE)</f>
        <v>Jean-David Ciot</v>
      </c>
      <c r="O799" t="str">
        <f t="shared" si="78"/>
        <v>Malik HOUAMRIA</v>
      </c>
      <c r="P799" t="b">
        <f t="shared" si="79"/>
        <v>0</v>
      </c>
      <c r="Q799" t="b">
        <f>AND(M799,ISNA(VLOOKUP(B799,Sheet4!$A$1:$A$529,1,FALSE)))</f>
        <v>0</v>
      </c>
    </row>
    <row r="800" spans="1:17">
      <c r="A800" t="str">
        <f t="shared" si="74"/>
        <v>Maryse JOISSAINS-MASINI</v>
      </c>
      <c r="B800" t="s">
        <v>893</v>
      </c>
      <c r="C800" t="e">
        <f>VLOOKUP(B800,Sheet5!$A$1158:$A$1246,1,FALSE)</f>
        <v>#N/A</v>
      </c>
      <c r="D800" t="s">
        <v>4</v>
      </c>
      <c r="E800" t="s">
        <v>295</v>
      </c>
      <c r="F800" t="s">
        <v>910</v>
      </c>
      <c r="G800" t="s">
        <v>9783</v>
      </c>
      <c r="H800" t="s">
        <v>26</v>
      </c>
      <c r="I800">
        <v>15675</v>
      </c>
      <c r="J800">
        <v>0.28539436311999999</v>
      </c>
      <c r="K800">
        <f t="shared" si="75"/>
        <v>19554</v>
      </c>
      <c r="L800" t="str">
        <f t="shared" si="76"/>
        <v>SOC</v>
      </c>
      <c r="M800" t="b">
        <f t="shared" si="77"/>
        <v>1</v>
      </c>
      <c r="N800" t="str">
        <f>VLOOKUP(B800,Sheet3!$D$2:$I$578,6,FALSE)</f>
        <v>Jean-David Ciot</v>
      </c>
      <c r="O800" t="str">
        <f t="shared" si="78"/>
        <v>Maryse JOISSAINS-MASINI</v>
      </c>
      <c r="P800" t="b">
        <f t="shared" si="79"/>
        <v>0</v>
      </c>
      <c r="Q800" t="b">
        <f>AND(M800,ISNA(VLOOKUP(B800,Sheet4!$A$1:$A$529,1,FALSE)))</f>
        <v>1</v>
      </c>
    </row>
    <row r="801" spans="1:17">
      <c r="A801" t="str">
        <f t="shared" si="74"/>
        <v xml:space="preserve"> </v>
      </c>
      <c r="B801" t="s">
        <v>911</v>
      </c>
      <c r="C801" t="str">
        <f>VLOOKUP(B801,Sheet5!$A$1158:$A$1246,1,FALSE)</f>
        <v>013-15</v>
      </c>
      <c r="G801" t="s">
        <v>9202</v>
      </c>
      <c r="H801" t="s">
        <v>1</v>
      </c>
      <c r="I801">
        <v>98361</v>
      </c>
      <c r="J801">
        <v>1</v>
      </c>
      <c r="K801">
        <f t="shared" si="75"/>
        <v>0</v>
      </c>
      <c r="L801">
        <f t="shared" si="76"/>
        <v>0</v>
      </c>
      <c r="M801" t="b">
        <f t="shared" si="77"/>
        <v>0</v>
      </c>
      <c r="N801" t="str">
        <f>VLOOKUP(B801,Sheet3!$D$2:$I$578,6,FALSE)</f>
        <v>Nicette Aubert</v>
      </c>
      <c r="O801" t="str">
        <f t="shared" si="78"/>
        <v xml:space="preserve"> </v>
      </c>
      <c r="P801" t="b">
        <f t="shared" si="79"/>
        <v>0</v>
      </c>
      <c r="Q801" t="b">
        <f>AND(M801,ISNA(VLOOKUP(B801,Sheet4!$A$1:$A$529,1,FALSE)))</f>
        <v>0</v>
      </c>
    </row>
    <row r="802" spans="1:17">
      <c r="A802" t="str">
        <f t="shared" si="74"/>
        <v xml:space="preserve"> </v>
      </c>
      <c r="B802" t="s">
        <v>911</v>
      </c>
      <c r="C802" t="str">
        <f>VLOOKUP(B802,Sheet5!$A$1158:$A$1246,1,FALSE)</f>
        <v>013-15</v>
      </c>
      <c r="G802" t="s">
        <v>9202</v>
      </c>
      <c r="H802" t="s">
        <v>2</v>
      </c>
      <c r="I802">
        <v>38489</v>
      </c>
      <c r="J802">
        <v>0.391303463771</v>
      </c>
      <c r="K802">
        <f t="shared" si="75"/>
        <v>0</v>
      </c>
      <c r="L802">
        <f t="shared" si="76"/>
        <v>0</v>
      </c>
      <c r="M802" t="b">
        <f t="shared" si="77"/>
        <v>0</v>
      </c>
      <c r="N802" t="str">
        <f>VLOOKUP(B802,Sheet3!$D$2:$I$578,6,FALSE)</f>
        <v>Nicette Aubert</v>
      </c>
      <c r="O802" t="str">
        <f t="shared" si="78"/>
        <v xml:space="preserve"> </v>
      </c>
      <c r="P802" t="b">
        <f t="shared" si="79"/>
        <v>0</v>
      </c>
      <c r="Q802" t="b">
        <f>AND(M802,ISNA(VLOOKUP(B802,Sheet4!$A$1:$A$529,1,FALSE)))</f>
        <v>0</v>
      </c>
    </row>
    <row r="803" spans="1:17">
      <c r="A803" t="str">
        <f t="shared" si="74"/>
        <v xml:space="preserve"> </v>
      </c>
      <c r="B803" t="s">
        <v>911</v>
      </c>
      <c r="C803" t="str">
        <f>VLOOKUP(B803,Sheet5!$A$1158:$A$1246,1,FALSE)</f>
        <v>013-15</v>
      </c>
      <c r="G803" t="s">
        <v>9202</v>
      </c>
      <c r="H803" t="s">
        <v>3</v>
      </c>
      <c r="I803">
        <v>783</v>
      </c>
      <c r="J803">
        <v>7.9604721383499995E-3</v>
      </c>
      <c r="K803">
        <f t="shared" si="75"/>
        <v>0</v>
      </c>
      <c r="L803">
        <f t="shared" si="76"/>
        <v>0</v>
      </c>
      <c r="M803" t="b">
        <f t="shared" si="77"/>
        <v>0</v>
      </c>
      <c r="N803" t="str">
        <f>VLOOKUP(B803,Sheet3!$D$2:$I$578,6,FALSE)</f>
        <v>Nicette Aubert</v>
      </c>
      <c r="O803" t="str">
        <f t="shared" si="78"/>
        <v xml:space="preserve"> </v>
      </c>
      <c r="P803" t="b">
        <f t="shared" si="79"/>
        <v>0</v>
      </c>
      <c r="Q803" t="b">
        <f>AND(M803,ISNA(VLOOKUP(B803,Sheet4!$A$1:$A$529,1,FALSE)))</f>
        <v>0</v>
      </c>
    </row>
    <row r="804" spans="1:17">
      <c r="A804" t="str">
        <f t="shared" si="74"/>
        <v>Franck MOULET</v>
      </c>
      <c r="B804" t="s">
        <v>911</v>
      </c>
      <c r="C804" t="str">
        <f>VLOOKUP(B804,Sheet5!$A$1158:$A$1246,1,FALSE)</f>
        <v>013-15</v>
      </c>
      <c r="D804" t="s">
        <v>11</v>
      </c>
      <c r="E804" t="s">
        <v>178</v>
      </c>
      <c r="F804" t="s">
        <v>912</v>
      </c>
      <c r="G804" t="s">
        <v>9784</v>
      </c>
      <c r="H804" t="s">
        <v>10</v>
      </c>
      <c r="I804">
        <v>235</v>
      </c>
      <c r="J804">
        <v>3.97705156628E-3</v>
      </c>
      <c r="K804">
        <f t="shared" si="75"/>
        <v>0</v>
      </c>
      <c r="L804">
        <f t="shared" si="76"/>
        <v>0</v>
      </c>
      <c r="M804" t="b">
        <f t="shared" si="77"/>
        <v>0</v>
      </c>
      <c r="N804" t="str">
        <f>VLOOKUP(B804,Sheet3!$D$2:$I$578,6,FALSE)</f>
        <v>Nicette Aubert</v>
      </c>
      <c r="O804" t="str">
        <f t="shared" si="78"/>
        <v>Franck MOULET</v>
      </c>
      <c r="P804" t="b">
        <f t="shared" si="79"/>
        <v>0</v>
      </c>
      <c r="Q804" t="b">
        <f>AND(M804,ISNA(VLOOKUP(B804,Sheet4!$A$1:$A$529,1,FALSE)))</f>
        <v>0</v>
      </c>
    </row>
    <row r="805" spans="1:17">
      <c r="A805" t="str">
        <f t="shared" si="74"/>
        <v>Marc-Antoine SEYMARD</v>
      </c>
      <c r="B805" t="s">
        <v>911</v>
      </c>
      <c r="C805" t="str">
        <f>VLOOKUP(B805,Sheet5!$A$1158:$A$1246,1,FALSE)</f>
        <v>013-15</v>
      </c>
      <c r="D805" t="s">
        <v>11</v>
      </c>
      <c r="E805" t="s">
        <v>913</v>
      </c>
      <c r="F805" t="s">
        <v>914</v>
      </c>
      <c r="G805" t="s">
        <v>9785</v>
      </c>
      <c r="H805" t="s">
        <v>130</v>
      </c>
      <c r="I805">
        <v>446</v>
      </c>
      <c r="J805">
        <v>7.5479361640900001E-3</v>
      </c>
      <c r="K805">
        <f t="shared" si="75"/>
        <v>0</v>
      </c>
      <c r="L805">
        <f t="shared" si="76"/>
        <v>0</v>
      </c>
      <c r="M805" t="b">
        <f t="shared" si="77"/>
        <v>0</v>
      </c>
      <c r="N805" t="str">
        <f>VLOOKUP(B805,Sheet3!$D$2:$I$578,6,FALSE)</f>
        <v>Nicette Aubert</v>
      </c>
      <c r="O805" t="str">
        <f t="shared" si="78"/>
        <v>Marc-Antoine SEYMARD</v>
      </c>
      <c r="P805" t="b">
        <f t="shared" si="79"/>
        <v>0</v>
      </c>
      <c r="Q805" t="b">
        <f>AND(M805,ISNA(VLOOKUP(B805,Sheet4!$A$1:$A$529,1,FALSE)))</f>
        <v>0</v>
      </c>
    </row>
    <row r="806" spans="1:17">
      <c r="A806" t="str">
        <f t="shared" si="74"/>
        <v>Michel POZZETTO</v>
      </c>
      <c r="B806" t="s">
        <v>911</v>
      </c>
      <c r="C806" t="str">
        <f>VLOOKUP(B806,Sheet5!$A$1158:$A$1246,1,FALSE)</f>
        <v>013-15</v>
      </c>
      <c r="D806" t="s">
        <v>11</v>
      </c>
      <c r="E806" t="s">
        <v>31</v>
      </c>
      <c r="F806" t="s">
        <v>915</v>
      </c>
      <c r="G806" t="s">
        <v>9786</v>
      </c>
      <c r="H806" t="s">
        <v>10</v>
      </c>
      <c r="I806">
        <v>206</v>
      </c>
      <c r="J806">
        <v>3.4862664793800001E-3</v>
      </c>
      <c r="K806">
        <f t="shared" si="75"/>
        <v>0</v>
      </c>
      <c r="L806">
        <f t="shared" si="76"/>
        <v>0</v>
      </c>
      <c r="M806" t="b">
        <f t="shared" si="77"/>
        <v>0</v>
      </c>
      <c r="N806" t="str">
        <f>VLOOKUP(B806,Sheet3!$D$2:$I$578,6,FALSE)</f>
        <v>Nicette Aubert</v>
      </c>
      <c r="O806" t="str">
        <f t="shared" si="78"/>
        <v>Michel POZZETTO</v>
      </c>
      <c r="P806" t="b">
        <f t="shared" si="79"/>
        <v>0</v>
      </c>
      <c r="Q806" t="b">
        <f>AND(M806,ISNA(VLOOKUP(B806,Sheet4!$A$1:$A$529,1,FALSE)))</f>
        <v>0</v>
      </c>
    </row>
    <row r="807" spans="1:17">
      <c r="A807" t="str">
        <f t="shared" si="74"/>
        <v>Olivia PONSDESSERRE</v>
      </c>
      <c r="B807" t="s">
        <v>911</v>
      </c>
      <c r="C807" t="str">
        <f>VLOOKUP(B807,Sheet5!$A$1158:$A$1246,1,FALSE)</f>
        <v>013-15</v>
      </c>
      <c r="D807" t="s">
        <v>4</v>
      </c>
      <c r="E807" t="s">
        <v>916</v>
      </c>
      <c r="F807" t="s">
        <v>917</v>
      </c>
      <c r="G807" t="s">
        <v>9787</v>
      </c>
      <c r="H807" t="s">
        <v>17</v>
      </c>
      <c r="I807">
        <v>14740</v>
      </c>
      <c r="J807">
        <v>0.249454213136</v>
      </c>
      <c r="K807">
        <f t="shared" si="75"/>
        <v>0</v>
      </c>
      <c r="L807">
        <f t="shared" si="76"/>
        <v>0</v>
      </c>
      <c r="M807" t="b">
        <f t="shared" si="77"/>
        <v>0</v>
      </c>
      <c r="N807" t="str">
        <f>VLOOKUP(B807,Sheet3!$D$2:$I$578,6,FALSE)</f>
        <v>Nicette Aubert</v>
      </c>
      <c r="O807" t="str">
        <f t="shared" si="78"/>
        <v>Olivia PONSDESSERRE</v>
      </c>
      <c r="P807" t="b">
        <f t="shared" si="79"/>
        <v>0</v>
      </c>
      <c r="Q807" t="b">
        <f>AND(M807,ISNA(VLOOKUP(B807,Sheet4!$A$1:$A$529,1,FALSE)))</f>
        <v>0</v>
      </c>
    </row>
    <row r="808" spans="1:17">
      <c r="A808" t="str">
        <f t="shared" si="74"/>
        <v>Bernard REYNÈS</v>
      </c>
      <c r="B808" t="s">
        <v>911</v>
      </c>
      <c r="C808" t="str">
        <f>VLOOKUP(B808,Sheet5!$A$1158:$A$1246,1,FALSE)</f>
        <v>013-15</v>
      </c>
      <c r="D808" t="s">
        <v>11</v>
      </c>
      <c r="E808" t="s">
        <v>84</v>
      </c>
      <c r="F808" t="s">
        <v>14806</v>
      </c>
      <c r="G808" t="s">
        <v>9788</v>
      </c>
      <c r="H808" t="s">
        <v>26</v>
      </c>
      <c r="I808">
        <v>20954</v>
      </c>
      <c r="J808">
        <v>0.35461761072300002</v>
      </c>
      <c r="K808">
        <f t="shared" si="75"/>
        <v>0</v>
      </c>
      <c r="L808">
        <f t="shared" si="76"/>
        <v>0</v>
      </c>
      <c r="M808" t="b">
        <f t="shared" si="77"/>
        <v>0</v>
      </c>
      <c r="N808" t="str">
        <f>VLOOKUP(B808,Sheet3!$D$2:$I$578,6,FALSE)</f>
        <v>Nicette Aubert</v>
      </c>
      <c r="O808" t="str">
        <f t="shared" si="78"/>
        <v>Bernard REYNÈS</v>
      </c>
      <c r="P808" t="b">
        <f t="shared" si="79"/>
        <v>0</v>
      </c>
      <c r="Q808" t="b">
        <f>AND(M808,ISNA(VLOOKUP(B808,Sheet4!$A$1:$A$529,1,FALSE)))</f>
        <v>0</v>
      </c>
    </row>
    <row r="809" spans="1:17">
      <c r="A809" t="str">
        <f t="shared" si="74"/>
        <v>Stanislas MAKOWKA</v>
      </c>
      <c r="B809" t="s">
        <v>911</v>
      </c>
      <c r="C809" t="str">
        <f>VLOOKUP(B809,Sheet5!$A$1158:$A$1246,1,FALSE)</f>
        <v>013-15</v>
      </c>
      <c r="D809" t="s">
        <v>11</v>
      </c>
      <c r="E809" t="s">
        <v>918</v>
      </c>
      <c r="F809" t="s">
        <v>919</v>
      </c>
      <c r="G809" t="s">
        <v>9789</v>
      </c>
      <c r="H809" t="s">
        <v>29</v>
      </c>
      <c r="I809">
        <v>1046</v>
      </c>
      <c r="J809">
        <v>1.7702110375899999E-2</v>
      </c>
      <c r="K809">
        <f t="shared" si="75"/>
        <v>0</v>
      </c>
      <c r="L809">
        <f t="shared" si="76"/>
        <v>0</v>
      </c>
      <c r="M809" t="b">
        <f t="shared" si="77"/>
        <v>0</v>
      </c>
      <c r="N809" t="str">
        <f>VLOOKUP(B809,Sheet3!$D$2:$I$578,6,FALSE)</f>
        <v>Nicette Aubert</v>
      </c>
      <c r="O809" t="str">
        <f t="shared" si="78"/>
        <v>Stanislas MAKOWKA</v>
      </c>
      <c r="P809" t="b">
        <f t="shared" si="79"/>
        <v>0</v>
      </c>
      <c r="Q809" t="b">
        <f>AND(M809,ISNA(VLOOKUP(B809,Sheet4!$A$1:$A$529,1,FALSE)))</f>
        <v>0</v>
      </c>
    </row>
    <row r="810" spans="1:17">
      <c r="A810" t="str">
        <f t="shared" si="74"/>
        <v>Nicette AUBERT</v>
      </c>
      <c r="B810" t="s">
        <v>911</v>
      </c>
      <c r="C810" t="str">
        <f>VLOOKUP(B810,Sheet5!$A$1158:$A$1246,1,FALSE)</f>
        <v>013-15</v>
      </c>
      <c r="D810" t="s">
        <v>4</v>
      </c>
      <c r="E810" t="s">
        <v>920</v>
      </c>
      <c r="F810" t="s">
        <v>231</v>
      </c>
      <c r="G810" t="s">
        <v>9316</v>
      </c>
      <c r="H810" t="s">
        <v>33</v>
      </c>
      <c r="I810">
        <v>16744</v>
      </c>
      <c r="J810">
        <v>0.28336915500299997</v>
      </c>
      <c r="K810">
        <f t="shared" si="75"/>
        <v>0</v>
      </c>
      <c r="L810">
        <f t="shared" si="76"/>
        <v>0</v>
      </c>
      <c r="M810" t="b">
        <f t="shared" si="77"/>
        <v>0</v>
      </c>
      <c r="N810" t="str">
        <f>VLOOKUP(B810,Sheet3!$D$2:$I$578,6,FALSE)</f>
        <v>Nicette Aubert</v>
      </c>
      <c r="O810" t="str">
        <f t="shared" si="78"/>
        <v>Nicette AUBERT</v>
      </c>
      <c r="P810" t="b">
        <f t="shared" si="79"/>
        <v>1</v>
      </c>
      <c r="Q810" t="b">
        <f>AND(M810,ISNA(VLOOKUP(B810,Sheet4!$A$1:$A$529,1,FALSE)))</f>
        <v>0</v>
      </c>
    </row>
    <row r="811" spans="1:17">
      <c r="A811" t="str">
        <f t="shared" si="74"/>
        <v>Stella APEDDU</v>
      </c>
      <c r="B811" t="s">
        <v>911</v>
      </c>
      <c r="C811" t="str">
        <f>VLOOKUP(B811,Sheet5!$A$1158:$A$1246,1,FALSE)</f>
        <v>013-15</v>
      </c>
      <c r="D811" t="s">
        <v>4</v>
      </c>
      <c r="E811" t="s">
        <v>921</v>
      </c>
      <c r="F811" t="s">
        <v>922</v>
      </c>
      <c r="G811" t="s">
        <v>9790</v>
      </c>
      <c r="H811" t="s">
        <v>19</v>
      </c>
      <c r="I811">
        <v>3117</v>
      </c>
      <c r="J811">
        <v>5.2750935030200001E-2</v>
      </c>
      <c r="K811">
        <f t="shared" si="75"/>
        <v>0</v>
      </c>
      <c r="L811">
        <f t="shared" si="76"/>
        <v>0</v>
      </c>
      <c r="M811" t="b">
        <f t="shared" si="77"/>
        <v>0</v>
      </c>
      <c r="N811" t="str">
        <f>VLOOKUP(B811,Sheet3!$D$2:$I$578,6,FALSE)</f>
        <v>Nicette Aubert</v>
      </c>
      <c r="O811" t="str">
        <f t="shared" si="78"/>
        <v>Stella APEDDU</v>
      </c>
      <c r="P811" t="b">
        <f t="shared" si="79"/>
        <v>0</v>
      </c>
      <c r="Q811" t="b">
        <f>AND(M811,ISNA(VLOOKUP(B811,Sheet4!$A$1:$A$529,1,FALSE)))</f>
        <v>0</v>
      </c>
    </row>
    <row r="812" spans="1:17">
      <c r="A812" t="str">
        <f t="shared" si="74"/>
        <v>Didier MAURIN</v>
      </c>
      <c r="B812" t="s">
        <v>911</v>
      </c>
      <c r="C812" t="str">
        <f>VLOOKUP(B812,Sheet5!$A$1158:$A$1246,1,FALSE)</f>
        <v>013-15</v>
      </c>
      <c r="D812" t="s">
        <v>11</v>
      </c>
      <c r="E812" t="s">
        <v>146</v>
      </c>
      <c r="F812" t="s">
        <v>923</v>
      </c>
      <c r="G812" t="s">
        <v>9791</v>
      </c>
      <c r="H812" t="s">
        <v>43</v>
      </c>
      <c r="I812">
        <v>962</v>
      </c>
      <c r="J812">
        <v>1.6280525986200001E-2</v>
      </c>
      <c r="K812">
        <f t="shared" si="75"/>
        <v>0</v>
      </c>
      <c r="L812">
        <f t="shared" si="76"/>
        <v>0</v>
      </c>
      <c r="M812" t="b">
        <f t="shared" si="77"/>
        <v>0</v>
      </c>
      <c r="N812" t="str">
        <f>VLOOKUP(B812,Sheet3!$D$2:$I$578,6,FALSE)</f>
        <v>Nicette Aubert</v>
      </c>
      <c r="O812" t="str">
        <f t="shared" si="78"/>
        <v>Didier MAURIN</v>
      </c>
      <c r="P812" t="b">
        <f t="shared" si="79"/>
        <v>0</v>
      </c>
      <c r="Q812" t="b">
        <f>AND(M812,ISNA(VLOOKUP(B812,Sheet4!$A$1:$A$529,1,FALSE)))</f>
        <v>0</v>
      </c>
    </row>
    <row r="813" spans="1:17">
      <c r="A813" t="str">
        <f t="shared" si="74"/>
        <v>Sylvain BOURGIN</v>
      </c>
      <c r="B813" t="s">
        <v>911</v>
      </c>
      <c r="C813" t="str">
        <f>VLOOKUP(B813,Sheet5!$A$1158:$A$1246,1,FALSE)</f>
        <v>013-15</v>
      </c>
      <c r="D813" t="s">
        <v>11</v>
      </c>
      <c r="E813" t="s">
        <v>336</v>
      </c>
      <c r="F813" t="s">
        <v>924</v>
      </c>
      <c r="G813" t="s">
        <v>9792</v>
      </c>
      <c r="H813" t="s">
        <v>13</v>
      </c>
      <c r="I813">
        <v>309</v>
      </c>
      <c r="J813">
        <v>5.2293997190699998E-3</v>
      </c>
      <c r="K813">
        <f t="shared" si="75"/>
        <v>0</v>
      </c>
      <c r="L813">
        <f t="shared" si="76"/>
        <v>0</v>
      </c>
      <c r="M813" t="b">
        <f t="shared" si="77"/>
        <v>0</v>
      </c>
      <c r="N813" t="str">
        <f>VLOOKUP(B813,Sheet3!$D$2:$I$578,6,FALSE)</f>
        <v>Nicette Aubert</v>
      </c>
      <c r="O813" t="str">
        <f t="shared" si="78"/>
        <v>Sylvain BOURGIN</v>
      </c>
      <c r="P813" t="b">
        <f t="shared" si="79"/>
        <v>0</v>
      </c>
      <c r="Q813" t="b">
        <f>AND(M813,ISNA(VLOOKUP(B813,Sheet4!$A$1:$A$529,1,FALSE)))</f>
        <v>0</v>
      </c>
    </row>
    <row r="814" spans="1:17">
      <c r="A814" t="str">
        <f t="shared" si="74"/>
        <v>Jérôme PRESTI</v>
      </c>
      <c r="B814" t="s">
        <v>911</v>
      </c>
      <c r="C814" t="str">
        <f>VLOOKUP(B814,Sheet5!$A$1158:$A$1246,1,FALSE)</f>
        <v>013-15</v>
      </c>
      <c r="D814" t="s">
        <v>11</v>
      </c>
      <c r="E814" t="s">
        <v>9138</v>
      </c>
      <c r="F814" t="s">
        <v>925</v>
      </c>
      <c r="G814" t="s">
        <v>9793</v>
      </c>
      <c r="H814" t="s">
        <v>271</v>
      </c>
      <c r="I814">
        <v>330</v>
      </c>
      <c r="J814">
        <v>5.58479581648E-3</v>
      </c>
      <c r="K814">
        <f t="shared" si="75"/>
        <v>0</v>
      </c>
      <c r="L814">
        <f t="shared" si="76"/>
        <v>0</v>
      </c>
      <c r="M814" t="b">
        <f t="shared" si="77"/>
        <v>1</v>
      </c>
      <c r="N814" t="str">
        <f>VLOOKUP(B814,Sheet3!$D$2:$I$578,6,FALSE)</f>
        <v>Nicette Aubert</v>
      </c>
      <c r="O814" t="str">
        <f t="shared" si="78"/>
        <v>Jérôme PRESTI</v>
      </c>
      <c r="P814" t="b">
        <f t="shared" si="79"/>
        <v>0</v>
      </c>
      <c r="Q814" t="b">
        <f>AND(M814,ISNA(VLOOKUP(B814,Sheet4!$A$1:$A$529,1,FALSE)))</f>
        <v>1</v>
      </c>
    </row>
    <row r="815" spans="1:17">
      <c r="A815" t="str">
        <f t="shared" si="74"/>
        <v xml:space="preserve"> </v>
      </c>
      <c r="B815" t="s">
        <v>926</v>
      </c>
      <c r="C815" t="e">
        <f>VLOOKUP(B815,Sheet5!$A$1158:$A$1246,1,FALSE)</f>
        <v>#N/A</v>
      </c>
      <c r="G815" t="s">
        <v>9202</v>
      </c>
      <c r="H815" t="s">
        <v>1</v>
      </c>
      <c r="I815">
        <v>88594</v>
      </c>
      <c r="J815">
        <v>1</v>
      </c>
      <c r="K815">
        <f t="shared" si="75"/>
        <v>0</v>
      </c>
      <c r="L815">
        <f t="shared" si="76"/>
        <v>0</v>
      </c>
      <c r="M815" t="b">
        <f t="shared" si="77"/>
        <v>0</v>
      </c>
      <c r="N815" t="str">
        <f>VLOOKUP(B815,Sheet3!$D$2:$I$578,6,FALSE)</f>
        <v>Michel Vauzelle</v>
      </c>
      <c r="O815" t="str">
        <f t="shared" si="78"/>
        <v xml:space="preserve"> </v>
      </c>
      <c r="P815" t="b">
        <f t="shared" si="79"/>
        <v>0</v>
      </c>
      <c r="Q815" t="b">
        <f>AND(M815,ISNA(VLOOKUP(B815,Sheet4!$A$1:$A$529,1,FALSE)))</f>
        <v>0</v>
      </c>
    </row>
    <row r="816" spans="1:17">
      <c r="A816" t="str">
        <f t="shared" si="74"/>
        <v xml:space="preserve"> </v>
      </c>
      <c r="B816" t="s">
        <v>926</v>
      </c>
      <c r="C816" t="e">
        <f>VLOOKUP(B816,Sheet5!$A$1158:$A$1246,1,FALSE)</f>
        <v>#N/A</v>
      </c>
      <c r="G816" t="s">
        <v>9202</v>
      </c>
      <c r="H816" t="s">
        <v>2</v>
      </c>
      <c r="I816">
        <v>36180</v>
      </c>
      <c r="J816">
        <v>0.40837979998599999</v>
      </c>
      <c r="K816">
        <f t="shared" si="75"/>
        <v>0</v>
      </c>
      <c r="L816">
        <f t="shared" si="76"/>
        <v>0</v>
      </c>
      <c r="M816" t="b">
        <f t="shared" si="77"/>
        <v>0</v>
      </c>
      <c r="N816" t="str">
        <f>VLOOKUP(B816,Sheet3!$D$2:$I$578,6,FALSE)</f>
        <v>Michel Vauzelle</v>
      </c>
      <c r="O816" t="str">
        <f t="shared" si="78"/>
        <v xml:space="preserve"> </v>
      </c>
      <c r="P816" t="b">
        <f t="shared" si="79"/>
        <v>0</v>
      </c>
      <c r="Q816" t="b">
        <f>AND(M816,ISNA(VLOOKUP(B816,Sheet4!$A$1:$A$529,1,FALSE)))</f>
        <v>0</v>
      </c>
    </row>
    <row r="817" spans="1:17">
      <c r="A817" t="str">
        <f t="shared" si="74"/>
        <v xml:space="preserve"> </v>
      </c>
      <c r="B817" t="s">
        <v>926</v>
      </c>
      <c r="C817" t="e">
        <f>VLOOKUP(B817,Sheet5!$A$1158:$A$1246,1,FALSE)</f>
        <v>#N/A</v>
      </c>
      <c r="G817" t="s">
        <v>9202</v>
      </c>
      <c r="H817" t="s">
        <v>3</v>
      </c>
      <c r="I817">
        <v>776</v>
      </c>
      <c r="J817">
        <v>8.7590581755000001E-3</v>
      </c>
      <c r="K817">
        <f t="shared" si="75"/>
        <v>0</v>
      </c>
      <c r="L817">
        <f t="shared" si="76"/>
        <v>0</v>
      </c>
      <c r="M817" t="b">
        <f t="shared" si="77"/>
        <v>0</v>
      </c>
      <c r="N817" t="str">
        <f>VLOOKUP(B817,Sheet3!$D$2:$I$578,6,FALSE)</f>
        <v>Michel Vauzelle</v>
      </c>
      <c r="O817" t="str">
        <f t="shared" si="78"/>
        <v xml:space="preserve"> </v>
      </c>
      <c r="P817" t="b">
        <f t="shared" si="79"/>
        <v>0</v>
      </c>
      <c r="Q817" t="b">
        <f>AND(M817,ISNA(VLOOKUP(B817,Sheet4!$A$1:$A$529,1,FALSE)))</f>
        <v>0</v>
      </c>
    </row>
    <row r="818" spans="1:17">
      <c r="A818" t="str">
        <f t="shared" si="74"/>
        <v>Mireille HAAS</v>
      </c>
      <c r="B818" t="s">
        <v>926</v>
      </c>
      <c r="C818" t="e">
        <f>VLOOKUP(B818,Sheet5!$A$1158:$A$1246,1,FALSE)</f>
        <v>#N/A</v>
      </c>
      <c r="D818" t="s">
        <v>4</v>
      </c>
      <c r="E818" t="s">
        <v>182</v>
      </c>
      <c r="F818" t="s">
        <v>927</v>
      </c>
      <c r="G818" t="s">
        <v>9794</v>
      </c>
      <c r="H818" t="s">
        <v>130</v>
      </c>
      <c r="I818">
        <v>0</v>
      </c>
      <c r="J818">
        <v>0</v>
      </c>
      <c r="K818">
        <f t="shared" si="75"/>
        <v>0</v>
      </c>
      <c r="L818">
        <f t="shared" si="76"/>
        <v>0</v>
      </c>
      <c r="M818" t="b">
        <f t="shared" si="77"/>
        <v>0</v>
      </c>
      <c r="N818" t="str">
        <f>VLOOKUP(B818,Sheet3!$D$2:$I$578,6,FALSE)</f>
        <v>Michel Vauzelle</v>
      </c>
      <c r="O818" t="str">
        <f t="shared" si="78"/>
        <v>Mireille HAAS</v>
      </c>
      <c r="P818" t="b">
        <f t="shared" si="79"/>
        <v>0</v>
      </c>
      <c r="Q818" t="b">
        <f>AND(M818,ISNA(VLOOKUP(B818,Sheet4!$A$1:$A$529,1,FALSE)))</f>
        <v>0</v>
      </c>
    </row>
    <row r="819" spans="1:17">
      <c r="A819" t="str">
        <f t="shared" si="74"/>
        <v>Valérie LAUPIES</v>
      </c>
      <c r="B819" t="s">
        <v>926</v>
      </c>
      <c r="C819" t="e">
        <f>VLOOKUP(B819,Sheet5!$A$1158:$A$1246,1,FALSE)</f>
        <v>#N/A</v>
      </c>
      <c r="D819" t="s">
        <v>4</v>
      </c>
      <c r="E819" t="s">
        <v>9015</v>
      </c>
      <c r="F819" t="s">
        <v>928</v>
      </c>
      <c r="G819" t="s">
        <v>9795</v>
      </c>
      <c r="H819" t="s">
        <v>17</v>
      </c>
      <c r="I819">
        <v>14967</v>
      </c>
      <c r="J819">
        <v>0.28984468802000002</v>
      </c>
      <c r="K819">
        <f t="shared" si="75"/>
        <v>0</v>
      </c>
      <c r="L819">
        <f t="shared" si="76"/>
        <v>0</v>
      </c>
      <c r="M819" t="b">
        <f t="shared" si="77"/>
        <v>0</v>
      </c>
      <c r="N819" t="str">
        <f>VLOOKUP(B819,Sheet3!$D$2:$I$578,6,FALSE)</f>
        <v>Michel Vauzelle</v>
      </c>
      <c r="O819" t="str">
        <f t="shared" si="78"/>
        <v>Valérie LAUPIES</v>
      </c>
      <c r="P819" t="b">
        <f t="shared" si="79"/>
        <v>0</v>
      </c>
      <c r="Q819" t="b">
        <f>AND(M819,ISNA(VLOOKUP(B819,Sheet4!$A$1:$A$529,1,FALSE)))</f>
        <v>0</v>
      </c>
    </row>
    <row r="820" spans="1:17">
      <c r="A820" t="str">
        <f t="shared" si="74"/>
        <v>Michel VAUZELLE</v>
      </c>
      <c r="B820" t="s">
        <v>926</v>
      </c>
      <c r="C820" t="e">
        <f>VLOOKUP(B820,Sheet5!$A$1158:$A$1246,1,FALSE)</f>
        <v>#N/A</v>
      </c>
      <c r="D820" t="s">
        <v>11</v>
      </c>
      <c r="E820" t="s">
        <v>31</v>
      </c>
      <c r="F820" t="s">
        <v>929</v>
      </c>
      <c r="G820" t="s">
        <v>9796</v>
      </c>
      <c r="H820" t="s">
        <v>21</v>
      </c>
      <c r="I820">
        <v>19828</v>
      </c>
      <c r="J820">
        <v>0.383980789341</v>
      </c>
      <c r="K820">
        <f t="shared" si="75"/>
        <v>19828</v>
      </c>
      <c r="L820" t="str">
        <f t="shared" si="76"/>
        <v>SOC</v>
      </c>
      <c r="M820" t="b">
        <f t="shared" si="77"/>
        <v>0</v>
      </c>
      <c r="N820" t="str">
        <f>VLOOKUP(B820,Sheet3!$D$2:$I$578,6,FALSE)</f>
        <v>Michel Vauzelle</v>
      </c>
      <c r="O820" t="str">
        <f t="shared" si="78"/>
        <v>Michel VAUZELLE</v>
      </c>
      <c r="P820" t="b">
        <f t="shared" si="79"/>
        <v>1</v>
      </c>
      <c r="Q820" t="b">
        <f>AND(M820,ISNA(VLOOKUP(B820,Sheet4!$A$1:$A$529,1,FALSE)))</f>
        <v>0</v>
      </c>
    </row>
    <row r="821" spans="1:17">
      <c r="A821" t="str">
        <f t="shared" si="74"/>
        <v>Christian REGIS</v>
      </c>
      <c r="B821" t="s">
        <v>926</v>
      </c>
      <c r="C821" t="e">
        <f>VLOOKUP(B821,Sheet5!$A$1158:$A$1246,1,FALSE)</f>
        <v>#N/A</v>
      </c>
      <c r="D821" t="s">
        <v>11</v>
      </c>
      <c r="E821" t="s">
        <v>312</v>
      </c>
      <c r="F821" t="s">
        <v>930</v>
      </c>
      <c r="G821" t="s">
        <v>5109</v>
      </c>
      <c r="H821" t="s">
        <v>10</v>
      </c>
      <c r="I821">
        <v>115</v>
      </c>
      <c r="J821">
        <v>2.2270421007800001E-3</v>
      </c>
      <c r="K821">
        <f t="shared" si="75"/>
        <v>19828</v>
      </c>
      <c r="L821" t="str">
        <f t="shared" si="76"/>
        <v>SOC</v>
      </c>
      <c r="M821" t="b">
        <f t="shared" si="77"/>
        <v>0</v>
      </c>
      <c r="N821" t="str">
        <f>VLOOKUP(B821,Sheet3!$D$2:$I$578,6,FALSE)</f>
        <v>Michel Vauzelle</v>
      </c>
      <c r="O821" t="str">
        <f t="shared" si="78"/>
        <v>Christian REGIS</v>
      </c>
      <c r="P821" t="b">
        <f t="shared" si="79"/>
        <v>0</v>
      </c>
      <c r="Q821" t="b">
        <f>AND(M821,ISNA(VLOOKUP(B821,Sheet4!$A$1:$A$529,1,FALSE)))</f>
        <v>0</v>
      </c>
    </row>
    <row r="822" spans="1:17">
      <c r="A822" t="str">
        <f t="shared" si="74"/>
        <v>Emmanuelle BONHOMME</v>
      </c>
      <c r="B822" t="s">
        <v>926</v>
      </c>
      <c r="C822" t="e">
        <f>VLOOKUP(B822,Sheet5!$A$1158:$A$1246,1,FALSE)</f>
        <v>#N/A</v>
      </c>
      <c r="D822" t="s">
        <v>4</v>
      </c>
      <c r="E822" t="s">
        <v>373</v>
      </c>
      <c r="F822" t="s">
        <v>931</v>
      </c>
      <c r="G822" t="s">
        <v>9797</v>
      </c>
      <c r="H822" t="s">
        <v>19</v>
      </c>
      <c r="I822">
        <v>3425</v>
      </c>
      <c r="J822">
        <v>6.6327123436199995E-2</v>
      </c>
      <c r="K822">
        <f t="shared" si="75"/>
        <v>19828</v>
      </c>
      <c r="L822" t="str">
        <f t="shared" si="76"/>
        <v>SOC</v>
      </c>
      <c r="M822" t="b">
        <f t="shared" si="77"/>
        <v>0</v>
      </c>
      <c r="N822" t="str">
        <f>VLOOKUP(B822,Sheet3!$D$2:$I$578,6,FALSE)</f>
        <v>Michel Vauzelle</v>
      </c>
      <c r="O822" t="str">
        <f t="shared" si="78"/>
        <v>Emmanuelle BONHOMME</v>
      </c>
      <c r="P822" t="b">
        <f t="shared" si="79"/>
        <v>0</v>
      </c>
      <c r="Q822" t="b">
        <f>AND(M822,ISNA(VLOOKUP(B822,Sheet4!$A$1:$A$529,1,FALSE)))</f>
        <v>0</v>
      </c>
    </row>
    <row r="823" spans="1:17">
      <c r="A823" t="str">
        <f t="shared" si="74"/>
        <v>Salim DJERARI</v>
      </c>
      <c r="B823" t="s">
        <v>926</v>
      </c>
      <c r="C823" t="e">
        <f>VLOOKUP(B823,Sheet5!$A$1158:$A$1246,1,FALSE)</f>
        <v>#N/A</v>
      </c>
      <c r="D823" t="s">
        <v>11</v>
      </c>
      <c r="E823" t="s">
        <v>796</v>
      </c>
      <c r="F823" t="s">
        <v>932</v>
      </c>
      <c r="G823" t="s">
        <v>9798</v>
      </c>
      <c r="H823" t="s">
        <v>7</v>
      </c>
      <c r="I823">
        <v>1217</v>
      </c>
      <c r="J823">
        <v>2.3567915101300001E-2</v>
      </c>
      <c r="K823">
        <f t="shared" si="75"/>
        <v>19828</v>
      </c>
      <c r="L823" t="str">
        <f t="shared" si="76"/>
        <v>SOC</v>
      </c>
      <c r="M823" t="b">
        <f t="shared" si="77"/>
        <v>0</v>
      </c>
      <c r="N823" t="str">
        <f>VLOOKUP(B823,Sheet3!$D$2:$I$578,6,FALSE)</f>
        <v>Michel Vauzelle</v>
      </c>
      <c r="O823" t="str">
        <f t="shared" si="78"/>
        <v>Salim DJERARI</v>
      </c>
      <c r="P823" t="b">
        <f t="shared" si="79"/>
        <v>0</v>
      </c>
      <c r="Q823" t="b">
        <f>AND(M823,ISNA(VLOOKUP(B823,Sheet4!$A$1:$A$529,1,FALSE)))</f>
        <v>0</v>
      </c>
    </row>
    <row r="824" spans="1:17">
      <c r="A824" t="str">
        <f t="shared" si="74"/>
        <v>Bernard PIGNOLO</v>
      </c>
      <c r="B824" t="s">
        <v>926</v>
      </c>
      <c r="C824" t="e">
        <f>VLOOKUP(B824,Sheet5!$A$1158:$A$1246,1,FALSE)</f>
        <v>#N/A</v>
      </c>
      <c r="D824" t="s">
        <v>11</v>
      </c>
      <c r="E824" t="s">
        <v>84</v>
      </c>
      <c r="F824" t="s">
        <v>933</v>
      </c>
      <c r="G824" t="s">
        <v>9799</v>
      </c>
      <c r="H824" t="s">
        <v>29</v>
      </c>
      <c r="I824">
        <v>145</v>
      </c>
      <c r="J824">
        <v>2.8080096053299999E-3</v>
      </c>
      <c r="K824">
        <f t="shared" si="75"/>
        <v>19828</v>
      </c>
      <c r="L824" t="str">
        <f t="shared" si="76"/>
        <v>SOC</v>
      </c>
      <c r="M824" t="b">
        <f t="shared" si="77"/>
        <v>0</v>
      </c>
      <c r="N824" t="str">
        <f>VLOOKUP(B824,Sheet3!$D$2:$I$578,6,FALSE)</f>
        <v>Michel Vauzelle</v>
      </c>
      <c r="O824" t="str">
        <f t="shared" si="78"/>
        <v>Bernard PIGNOLO</v>
      </c>
      <c r="P824" t="b">
        <f t="shared" si="79"/>
        <v>0</v>
      </c>
      <c r="Q824" t="b">
        <f>AND(M824,ISNA(VLOOKUP(B824,Sheet4!$A$1:$A$529,1,FALSE)))</f>
        <v>0</v>
      </c>
    </row>
    <row r="825" spans="1:17">
      <c r="A825" t="str">
        <f t="shared" si="74"/>
        <v>Roland CHASSAIN</v>
      </c>
      <c r="B825" t="s">
        <v>926</v>
      </c>
      <c r="C825" t="e">
        <f>VLOOKUP(B825,Sheet5!$A$1158:$A$1246,1,FALSE)</f>
        <v>#N/A</v>
      </c>
      <c r="D825" t="s">
        <v>11</v>
      </c>
      <c r="E825" t="s">
        <v>885</v>
      </c>
      <c r="F825" t="s">
        <v>934</v>
      </c>
      <c r="G825" t="s">
        <v>9800</v>
      </c>
      <c r="H825" t="s">
        <v>26</v>
      </c>
      <c r="I825">
        <v>11681</v>
      </c>
      <c r="J825">
        <v>0.22620938068900001</v>
      </c>
      <c r="K825">
        <f t="shared" si="75"/>
        <v>19828</v>
      </c>
      <c r="L825" t="str">
        <f t="shared" si="76"/>
        <v>SOC</v>
      </c>
      <c r="M825" t="b">
        <f t="shared" si="77"/>
        <v>0</v>
      </c>
      <c r="N825" t="str">
        <f>VLOOKUP(B825,Sheet3!$D$2:$I$578,6,FALSE)</f>
        <v>Michel Vauzelle</v>
      </c>
      <c r="O825" t="str">
        <f t="shared" si="78"/>
        <v>Roland CHASSAIN</v>
      </c>
      <c r="P825" t="b">
        <f t="shared" si="79"/>
        <v>0</v>
      </c>
      <c r="Q825" t="b">
        <f>AND(M825,ISNA(VLOOKUP(B825,Sheet4!$A$1:$A$529,1,FALSE)))</f>
        <v>0</v>
      </c>
    </row>
    <row r="826" spans="1:17">
      <c r="A826" t="str">
        <f t="shared" si="74"/>
        <v>Guy DUBOST</v>
      </c>
      <c r="B826" t="s">
        <v>926</v>
      </c>
      <c r="C826" t="e">
        <f>VLOOKUP(B826,Sheet5!$A$1158:$A$1246,1,FALSE)</f>
        <v>#N/A</v>
      </c>
      <c r="D826" t="s">
        <v>11</v>
      </c>
      <c r="E826" t="s">
        <v>95</v>
      </c>
      <c r="F826" t="s">
        <v>935</v>
      </c>
      <c r="G826" t="s">
        <v>9801</v>
      </c>
      <c r="H826" t="s">
        <v>10</v>
      </c>
      <c r="I826">
        <v>260</v>
      </c>
      <c r="J826">
        <v>5.0350517061099999E-3</v>
      </c>
      <c r="K826">
        <f t="shared" si="75"/>
        <v>19828</v>
      </c>
      <c r="L826" t="str">
        <f t="shared" si="76"/>
        <v>SOC</v>
      </c>
      <c r="M826" t="b">
        <f t="shared" si="77"/>
        <v>1</v>
      </c>
      <c r="N826" t="str">
        <f>VLOOKUP(B826,Sheet3!$D$2:$I$578,6,FALSE)</f>
        <v>Michel Vauzelle</v>
      </c>
      <c r="O826" t="str">
        <f t="shared" si="78"/>
        <v>Guy DUBOST</v>
      </c>
      <c r="P826" t="b">
        <f t="shared" si="79"/>
        <v>0</v>
      </c>
      <c r="Q826" t="b">
        <f>AND(M826,ISNA(VLOOKUP(B826,Sheet4!$A$1:$A$529,1,FALSE)))</f>
        <v>1</v>
      </c>
    </row>
    <row r="827" spans="1:17">
      <c r="A827" t="str">
        <f t="shared" si="74"/>
        <v xml:space="preserve"> </v>
      </c>
      <c r="B827" t="s">
        <v>936</v>
      </c>
      <c r="C827" t="str">
        <f>VLOOKUP(B827,Sheet5!$A$1158:$A$1246,1,FALSE)</f>
        <v>014-01</v>
      </c>
      <c r="G827" t="s">
        <v>9202</v>
      </c>
      <c r="H827" t="s">
        <v>1</v>
      </c>
      <c r="I827">
        <v>70199</v>
      </c>
      <c r="J827">
        <v>1</v>
      </c>
      <c r="K827">
        <f t="shared" si="75"/>
        <v>0</v>
      </c>
      <c r="L827">
        <f t="shared" si="76"/>
        <v>0</v>
      </c>
      <c r="M827" t="b">
        <f t="shared" si="77"/>
        <v>0</v>
      </c>
      <c r="N827" t="str">
        <f>VLOOKUP(B827,Sheet3!$D$2:$I$578,6,FALSE)</f>
        <v>Philippe Duron</v>
      </c>
      <c r="O827" t="str">
        <f t="shared" si="78"/>
        <v xml:space="preserve"> </v>
      </c>
      <c r="P827" t="b">
        <f t="shared" si="79"/>
        <v>0</v>
      </c>
      <c r="Q827" t="b">
        <f>AND(M827,ISNA(VLOOKUP(B827,Sheet4!$A$1:$A$529,1,FALSE)))</f>
        <v>0</v>
      </c>
    </row>
    <row r="828" spans="1:17">
      <c r="A828" t="str">
        <f t="shared" si="74"/>
        <v xml:space="preserve"> </v>
      </c>
      <c r="B828" t="s">
        <v>936</v>
      </c>
      <c r="C828" t="str">
        <f>VLOOKUP(B828,Sheet5!$A$1158:$A$1246,1,FALSE)</f>
        <v>014-01</v>
      </c>
      <c r="G828" t="s">
        <v>9202</v>
      </c>
      <c r="H828" t="s">
        <v>2</v>
      </c>
      <c r="I828">
        <v>28816</v>
      </c>
      <c r="J828">
        <v>0.41049017792300002</v>
      </c>
      <c r="K828">
        <f t="shared" si="75"/>
        <v>0</v>
      </c>
      <c r="L828">
        <f t="shared" si="76"/>
        <v>0</v>
      </c>
      <c r="M828" t="b">
        <f t="shared" si="77"/>
        <v>0</v>
      </c>
      <c r="N828" t="str">
        <f>VLOOKUP(B828,Sheet3!$D$2:$I$578,6,FALSE)</f>
        <v>Philippe Duron</v>
      </c>
      <c r="O828" t="str">
        <f t="shared" si="78"/>
        <v xml:space="preserve"> </v>
      </c>
      <c r="P828" t="b">
        <f t="shared" si="79"/>
        <v>0</v>
      </c>
      <c r="Q828" t="b">
        <f>AND(M828,ISNA(VLOOKUP(B828,Sheet4!$A$1:$A$529,1,FALSE)))</f>
        <v>0</v>
      </c>
    </row>
    <row r="829" spans="1:17">
      <c r="A829" t="str">
        <f t="shared" si="74"/>
        <v xml:space="preserve"> </v>
      </c>
      <c r="B829" t="s">
        <v>936</v>
      </c>
      <c r="C829" t="str">
        <f>VLOOKUP(B829,Sheet5!$A$1158:$A$1246,1,FALSE)</f>
        <v>014-01</v>
      </c>
      <c r="G829" t="s">
        <v>9202</v>
      </c>
      <c r="H829" t="s">
        <v>3</v>
      </c>
      <c r="I829">
        <v>502</v>
      </c>
      <c r="J829">
        <v>7.1510990185000003E-3</v>
      </c>
      <c r="K829">
        <f t="shared" si="75"/>
        <v>0</v>
      </c>
      <c r="L829">
        <f t="shared" si="76"/>
        <v>0</v>
      </c>
      <c r="M829" t="b">
        <f t="shared" si="77"/>
        <v>0</v>
      </c>
      <c r="N829" t="str">
        <f>VLOOKUP(B829,Sheet3!$D$2:$I$578,6,FALSE)</f>
        <v>Philippe Duron</v>
      </c>
      <c r="O829" t="str">
        <f t="shared" si="78"/>
        <v xml:space="preserve"> </v>
      </c>
      <c r="P829" t="b">
        <f t="shared" si="79"/>
        <v>0</v>
      </c>
      <c r="Q829" t="b">
        <f>AND(M829,ISNA(VLOOKUP(B829,Sheet4!$A$1:$A$529,1,FALSE)))</f>
        <v>0</v>
      </c>
    </row>
    <row r="830" spans="1:17">
      <c r="A830" t="str">
        <f t="shared" si="74"/>
        <v>Pierre CASEVITZ</v>
      </c>
      <c r="B830" t="s">
        <v>936</v>
      </c>
      <c r="C830" t="str">
        <f>VLOOKUP(B830,Sheet5!$A$1158:$A$1246,1,FALSE)</f>
        <v>014-01</v>
      </c>
      <c r="D830" t="s">
        <v>11</v>
      </c>
      <c r="E830" t="s">
        <v>148</v>
      </c>
      <c r="F830" t="s">
        <v>937</v>
      </c>
      <c r="G830" t="s">
        <v>9802</v>
      </c>
      <c r="H830" t="s">
        <v>10</v>
      </c>
      <c r="I830">
        <v>210</v>
      </c>
      <c r="J830">
        <v>5.1368606443100004E-3</v>
      </c>
      <c r="K830">
        <f t="shared" si="75"/>
        <v>0</v>
      </c>
      <c r="L830">
        <f t="shared" si="76"/>
        <v>0</v>
      </c>
      <c r="M830" t="b">
        <f t="shared" si="77"/>
        <v>0</v>
      </c>
      <c r="N830" t="str">
        <f>VLOOKUP(B830,Sheet3!$D$2:$I$578,6,FALSE)</f>
        <v>Philippe Duron</v>
      </c>
      <c r="O830" t="str">
        <f t="shared" si="78"/>
        <v>Pierre CASEVITZ</v>
      </c>
      <c r="P830" t="b">
        <f t="shared" si="79"/>
        <v>0</v>
      </c>
      <c r="Q830" t="b">
        <f>AND(M830,ISNA(VLOOKUP(B830,Sheet4!$A$1:$A$529,1,FALSE)))</f>
        <v>0</v>
      </c>
    </row>
    <row r="831" spans="1:17">
      <c r="A831" t="str">
        <f t="shared" si="74"/>
        <v>Béatrice DUPONT</v>
      </c>
      <c r="B831" t="s">
        <v>936</v>
      </c>
      <c r="C831" t="str">
        <f>VLOOKUP(B831,Sheet5!$A$1158:$A$1246,1,FALSE)</f>
        <v>014-01</v>
      </c>
      <c r="D831" t="s">
        <v>4</v>
      </c>
      <c r="E831" t="s">
        <v>9012</v>
      </c>
      <c r="F831" t="s">
        <v>437</v>
      </c>
      <c r="G831" t="s">
        <v>9451</v>
      </c>
      <c r="H831" t="s">
        <v>19</v>
      </c>
      <c r="I831">
        <v>3040</v>
      </c>
      <c r="J831">
        <v>7.4362173136700002E-2</v>
      </c>
      <c r="K831">
        <f t="shared" si="75"/>
        <v>0</v>
      </c>
      <c r="L831">
        <f t="shared" si="76"/>
        <v>0</v>
      </c>
      <c r="M831" t="b">
        <f t="shared" si="77"/>
        <v>0</v>
      </c>
      <c r="N831" t="str">
        <f>VLOOKUP(B831,Sheet3!$D$2:$I$578,6,FALSE)</f>
        <v>Philippe Duron</v>
      </c>
      <c r="O831" t="str">
        <f t="shared" si="78"/>
        <v>Béatrice DUPONT</v>
      </c>
      <c r="P831" t="b">
        <f t="shared" si="79"/>
        <v>0</v>
      </c>
      <c r="Q831" t="b">
        <f>AND(M831,ISNA(VLOOKUP(B831,Sheet4!$A$1:$A$529,1,FALSE)))</f>
        <v>0</v>
      </c>
    </row>
    <row r="832" spans="1:17">
      <c r="A832" t="str">
        <f t="shared" si="74"/>
        <v>Rudy L'ORPHELIN</v>
      </c>
      <c r="B832" t="s">
        <v>936</v>
      </c>
      <c r="C832" t="str">
        <f>VLOOKUP(B832,Sheet5!$A$1158:$A$1246,1,FALSE)</f>
        <v>014-01</v>
      </c>
      <c r="D832" t="s">
        <v>11</v>
      </c>
      <c r="E832" t="s">
        <v>349</v>
      </c>
      <c r="F832" t="s">
        <v>938</v>
      </c>
      <c r="G832" t="s">
        <v>9803</v>
      </c>
      <c r="H832" t="s">
        <v>7</v>
      </c>
      <c r="I832">
        <v>2595</v>
      </c>
      <c r="J832">
        <v>6.3476920818999999E-2</v>
      </c>
      <c r="K832">
        <f t="shared" si="75"/>
        <v>2595</v>
      </c>
      <c r="L832" t="str">
        <f t="shared" si="76"/>
        <v>VEC</v>
      </c>
      <c r="M832" t="b">
        <f t="shared" si="77"/>
        <v>0</v>
      </c>
      <c r="N832" t="str">
        <f>VLOOKUP(B832,Sheet3!$D$2:$I$578,6,FALSE)</f>
        <v>Philippe Duron</v>
      </c>
      <c r="O832" t="str">
        <f t="shared" si="78"/>
        <v>Rudy L'ORPHELIN</v>
      </c>
      <c r="P832" t="b">
        <f t="shared" si="79"/>
        <v>0</v>
      </c>
      <c r="Q832" t="b">
        <f>AND(M832,ISNA(VLOOKUP(B832,Sheet4!$A$1:$A$529,1,FALSE)))</f>
        <v>0</v>
      </c>
    </row>
    <row r="833" spans="1:17">
      <c r="A833" t="str">
        <f t="shared" si="74"/>
        <v>Sabine DE VILLEROCHE</v>
      </c>
      <c r="B833" t="s">
        <v>936</v>
      </c>
      <c r="C833" t="str">
        <f>VLOOKUP(B833,Sheet5!$A$1158:$A$1246,1,FALSE)</f>
        <v>014-01</v>
      </c>
      <c r="D833" t="s">
        <v>4</v>
      </c>
      <c r="E833" t="s">
        <v>469</v>
      </c>
      <c r="F833" t="s">
        <v>939</v>
      </c>
      <c r="G833" t="s">
        <v>9804</v>
      </c>
      <c r="H833" t="s">
        <v>17</v>
      </c>
      <c r="I833">
        <v>3146</v>
      </c>
      <c r="J833">
        <v>7.6955064700000006E-2</v>
      </c>
      <c r="K833">
        <f t="shared" si="75"/>
        <v>2595</v>
      </c>
      <c r="L833" t="str">
        <f t="shared" si="76"/>
        <v>VEC</v>
      </c>
      <c r="M833" t="b">
        <f t="shared" si="77"/>
        <v>0</v>
      </c>
      <c r="N833" t="str">
        <f>VLOOKUP(B833,Sheet3!$D$2:$I$578,6,FALSE)</f>
        <v>Philippe Duron</v>
      </c>
      <c r="O833" t="str">
        <f t="shared" si="78"/>
        <v>Sabine DE VILLEROCHE</v>
      </c>
      <c r="P833" t="b">
        <f t="shared" si="79"/>
        <v>0</v>
      </c>
      <c r="Q833" t="b">
        <f>AND(M833,ISNA(VLOOKUP(B833,Sheet4!$A$1:$A$529,1,FALSE)))</f>
        <v>0</v>
      </c>
    </row>
    <row r="834" spans="1:17">
      <c r="A834" t="str">
        <f t="shared" si="74"/>
        <v>Joël BRUNEAU</v>
      </c>
      <c r="B834" t="s">
        <v>936</v>
      </c>
      <c r="C834" t="str">
        <f>VLOOKUP(B834,Sheet5!$A$1158:$A$1246,1,FALSE)</f>
        <v>014-01</v>
      </c>
      <c r="D834" t="s">
        <v>11</v>
      </c>
      <c r="E834" t="s">
        <v>9116</v>
      </c>
      <c r="F834" t="s">
        <v>940</v>
      </c>
      <c r="G834" t="s">
        <v>9805</v>
      </c>
      <c r="H834" t="s">
        <v>26</v>
      </c>
      <c r="I834">
        <v>11199</v>
      </c>
      <c r="J834">
        <v>0.27394143978899999</v>
      </c>
      <c r="K834">
        <f t="shared" si="75"/>
        <v>2595</v>
      </c>
      <c r="L834" t="str">
        <f t="shared" si="76"/>
        <v>VEC</v>
      </c>
      <c r="M834" t="b">
        <f t="shared" si="77"/>
        <v>0</v>
      </c>
      <c r="N834" t="str">
        <f>VLOOKUP(B834,Sheet3!$D$2:$I$578,6,FALSE)</f>
        <v>Philippe Duron</v>
      </c>
      <c r="O834" t="str">
        <f t="shared" si="78"/>
        <v>Joël BRUNEAU</v>
      </c>
      <c r="P834" t="b">
        <f t="shared" si="79"/>
        <v>0</v>
      </c>
      <c r="Q834" t="b">
        <f>AND(M834,ISNA(VLOOKUP(B834,Sheet4!$A$1:$A$529,1,FALSE)))</f>
        <v>0</v>
      </c>
    </row>
    <row r="835" spans="1:17">
      <c r="A835" t="str">
        <f t="shared" ref="A835:A898" si="80">O835</f>
        <v>Philippe LAILLER</v>
      </c>
      <c r="B835" t="s">
        <v>936</v>
      </c>
      <c r="C835" t="str">
        <f>VLOOKUP(B835,Sheet5!$A$1158:$A$1246,1,FALSE)</f>
        <v>014-01</v>
      </c>
      <c r="D835" t="s">
        <v>11</v>
      </c>
      <c r="E835" t="s">
        <v>385</v>
      </c>
      <c r="F835" t="s">
        <v>941</v>
      </c>
      <c r="G835" t="s">
        <v>9806</v>
      </c>
      <c r="H835" t="s">
        <v>43</v>
      </c>
      <c r="I835">
        <v>4140</v>
      </c>
      <c r="J835">
        <v>0.101269538416</v>
      </c>
      <c r="K835">
        <f t="shared" ref="K835:K898" si="81">IF(B835&lt;&gt;B834,0,IF(NOT(ISERR(FIND(H835,"VECREGSOC"))),IF(I835&gt;K834,I835,K834),K834))</f>
        <v>2595</v>
      </c>
      <c r="L835" t="str">
        <f t="shared" ref="L835:L898" si="82">IF(B835&lt;&gt;B834,0,IF(NOT(ISERR(FIND(H835,"VECREGSOC"))),IF(I835&gt;K834,H835,L834),L834))</f>
        <v>VEC</v>
      </c>
      <c r="M835" t="b">
        <f t="shared" ref="M835:M898" si="83">B835&lt;&gt;B836</f>
        <v>0</v>
      </c>
      <c r="N835" t="str">
        <f>VLOOKUP(B835,Sheet3!$D$2:$I$578,6,FALSE)</f>
        <v>Philippe Duron</v>
      </c>
      <c r="O835" t="str">
        <f t="shared" si="78"/>
        <v>Philippe LAILLER</v>
      </c>
      <c r="P835" t="b">
        <f t="shared" si="79"/>
        <v>0</v>
      </c>
      <c r="Q835" t="b">
        <f>AND(M835,ISNA(VLOOKUP(B835,Sheet4!$A$1:$A$529,1,FALSE)))</f>
        <v>0</v>
      </c>
    </row>
    <row r="836" spans="1:17">
      <c r="A836" t="str">
        <f t="shared" si="80"/>
        <v>Philippe DURON</v>
      </c>
      <c r="B836" t="s">
        <v>936</v>
      </c>
      <c r="C836" t="str">
        <f>VLOOKUP(B836,Sheet5!$A$1158:$A$1246,1,FALSE)</f>
        <v>014-01</v>
      </c>
      <c r="D836" t="s">
        <v>11</v>
      </c>
      <c r="E836" t="s">
        <v>385</v>
      </c>
      <c r="F836" t="s">
        <v>942</v>
      </c>
      <c r="G836" t="s">
        <v>9807</v>
      </c>
      <c r="H836" t="s">
        <v>21</v>
      </c>
      <c r="I836">
        <v>16200</v>
      </c>
      <c r="J836">
        <v>0.39627210684699998</v>
      </c>
      <c r="K836">
        <f t="shared" si="81"/>
        <v>16200</v>
      </c>
      <c r="L836" t="str">
        <f t="shared" si="82"/>
        <v>SOC</v>
      </c>
      <c r="M836" t="b">
        <f t="shared" si="83"/>
        <v>0</v>
      </c>
      <c r="N836" t="str">
        <f>VLOOKUP(B836,Sheet3!$D$2:$I$578,6,FALSE)</f>
        <v>Philippe Duron</v>
      </c>
      <c r="O836" t="str">
        <f t="shared" si="78"/>
        <v>Philippe DURON</v>
      </c>
      <c r="P836" t="b">
        <f t="shared" si="79"/>
        <v>1</v>
      </c>
      <c r="Q836" t="b">
        <f>AND(M836,ISNA(VLOOKUP(B836,Sheet4!$A$1:$A$529,1,FALSE)))</f>
        <v>0</v>
      </c>
    </row>
    <row r="837" spans="1:17">
      <c r="A837" t="str">
        <f t="shared" si="80"/>
        <v>Michel DECOLLOGNE</v>
      </c>
      <c r="B837" t="s">
        <v>936</v>
      </c>
      <c r="C837" t="str">
        <f>VLOOKUP(B837,Sheet5!$A$1158:$A$1246,1,FALSE)</f>
        <v>014-01</v>
      </c>
      <c r="D837" t="s">
        <v>11</v>
      </c>
      <c r="E837" t="s">
        <v>31</v>
      </c>
      <c r="F837" t="s">
        <v>943</v>
      </c>
      <c r="G837" t="s">
        <v>9808</v>
      </c>
      <c r="H837" t="s">
        <v>13</v>
      </c>
      <c r="I837">
        <v>1</v>
      </c>
      <c r="J837" s="1">
        <v>2.4461241163399999E-5</v>
      </c>
      <c r="K837">
        <f t="shared" si="81"/>
        <v>16200</v>
      </c>
      <c r="L837" t="str">
        <f t="shared" si="82"/>
        <v>SOC</v>
      </c>
      <c r="M837" t="b">
        <f t="shared" si="83"/>
        <v>0</v>
      </c>
      <c r="N837" t="str">
        <f>VLOOKUP(B837,Sheet3!$D$2:$I$578,6,FALSE)</f>
        <v>Philippe Duron</v>
      </c>
      <c r="O837" t="str">
        <f t="shared" si="78"/>
        <v>Michel DECOLLOGNE</v>
      </c>
      <c r="P837" t="b">
        <f t="shared" si="79"/>
        <v>0</v>
      </c>
      <c r="Q837" t="b">
        <f>AND(M837,ISNA(VLOOKUP(B837,Sheet4!$A$1:$A$529,1,FALSE)))</f>
        <v>0</v>
      </c>
    </row>
    <row r="838" spans="1:17">
      <c r="A838" t="str">
        <f t="shared" si="80"/>
        <v>Didier BERGAR</v>
      </c>
      <c r="B838" t="s">
        <v>936</v>
      </c>
      <c r="C838" t="str">
        <f>VLOOKUP(B838,Sheet5!$A$1158:$A$1246,1,FALSE)</f>
        <v>014-01</v>
      </c>
      <c r="D838" t="s">
        <v>11</v>
      </c>
      <c r="E838" t="s">
        <v>146</v>
      </c>
      <c r="F838" t="s">
        <v>944</v>
      </c>
      <c r="G838" t="s">
        <v>9809</v>
      </c>
      <c r="H838" t="s">
        <v>10</v>
      </c>
      <c r="I838">
        <v>107</v>
      </c>
      <c r="J838">
        <v>2.6173528044799999E-3</v>
      </c>
      <c r="K838">
        <f t="shared" si="81"/>
        <v>16200</v>
      </c>
      <c r="L838" t="str">
        <f t="shared" si="82"/>
        <v>SOC</v>
      </c>
      <c r="M838" t="b">
        <f t="shared" si="83"/>
        <v>0</v>
      </c>
      <c r="N838" t="str">
        <f>VLOOKUP(B838,Sheet3!$D$2:$I$578,6,FALSE)</f>
        <v>Philippe Duron</v>
      </c>
      <c r="O838" t="str">
        <f t="shared" si="78"/>
        <v>Didier BERGAR</v>
      </c>
      <c r="P838" t="b">
        <f t="shared" si="79"/>
        <v>0</v>
      </c>
      <c r="Q838" t="b">
        <f>AND(M838,ISNA(VLOOKUP(B838,Sheet4!$A$1:$A$529,1,FALSE)))</f>
        <v>0</v>
      </c>
    </row>
    <row r="839" spans="1:17">
      <c r="A839" t="str">
        <f t="shared" si="80"/>
        <v>Marie-Pierre HULBERT</v>
      </c>
      <c r="B839" t="s">
        <v>936</v>
      </c>
      <c r="C839" t="str">
        <f>VLOOKUP(B839,Sheet5!$A$1158:$A$1246,1,FALSE)</f>
        <v>014-01</v>
      </c>
      <c r="D839" t="s">
        <v>4</v>
      </c>
      <c r="E839" t="s">
        <v>561</v>
      </c>
      <c r="F839" t="s">
        <v>945</v>
      </c>
      <c r="G839" t="s">
        <v>9810</v>
      </c>
      <c r="H839" t="s">
        <v>10</v>
      </c>
      <c r="I839">
        <v>243</v>
      </c>
      <c r="J839">
        <v>5.9440816026999996E-3</v>
      </c>
      <c r="K839">
        <f t="shared" si="81"/>
        <v>16200</v>
      </c>
      <c r="L839" t="str">
        <f t="shared" si="82"/>
        <v>SOC</v>
      </c>
      <c r="M839" t="b">
        <f t="shared" si="83"/>
        <v>1</v>
      </c>
      <c r="N839" t="str">
        <f>VLOOKUP(B839,Sheet3!$D$2:$I$578,6,FALSE)</f>
        <v>Philippe Duron</v>
      </c>
      <c r="O839" t="str">
        <f t="shared" si="78"/>
        <v>Marie-Pierre HULBERT</v>
      </c>
      <c r="P839" t="b">
        <f t="shared" si="79"/>
        <v>0</v>
      </c>
      <c r="Q839" t="b">
        <f>AND(M839,ISNA(VLOOKUP(B839,Sheet4!$A$1:$A$529,1,FALSE)))</f>
        <v>1</v>
      </c>
    </row>
    <row r="840" spans="1:17">
      <c r="A840" t="str">
        <f t="shared" si="80"/>
        <v xml:space="preserve"> </v>
      </c>
      <c r="B840" t="s">
        <v>946</v>
      </c>
      <c r="C840" t="str">
        <f>VLOOKUP(B840,Sheet5!$A$1158:$A$1246,1,FALSE)</f>
        <v>014-02</v>
      </c>
      <c r="G840" t="s">
        <v>9202</v>
      </c>
      <c r="H840" t="s">
        <v>1</v>
      </c>
      <c r="I840">
        <v>67112</v>
      </c>
      <c r="J840">
        <v>1</v>
      </c>
      <c r="K840">
        <f t="shared" si="81"/>
        <v>0</v>
      </c>
      <c r="L840">
        <f t="shared" si="82"/>
        <v>0</v>
      </c>
      <c r="M840" t="b">
        <f t="shared" si="83"/>
        <v>0</v>
      </c>
      <c r="N840" t="str">
        <f>VLOOKUP(B840,Sheet3!$D$2:$I$578,6,FALSE)</f>
        <v>Laurence Dumont</v>
      </c>
      <c r="O840" t="str">
        <f t="shared" si="78"/>
        <v xml:space="preserve"> </v>
      </c>
      <c r="P840" t="b">
        <f t="shared" si="79"/>
        <v>0</v>
      </c>
      <c r="Q840" t="b">
        <f>AND(M840,ISNA(VLOOKUP(B840,Sheet4!$A$1:$A$529,1,FALSE)))</f>
        <v>0</v>
      </c>
    </row>
    <row r="841" spans="1:17">
      <c r="A841" t="str">
        <f t="shared" si="80"/>
        <v xml:space="preserve"> </v>
      </c>
      <c r="B841" t="s">
        <v>946</v>
      </c>
      <c r="C841" t="str">
        <f>VLOOKUP(B841,Sheet5!$A$1158:$A$1246,1,FALSE)</f>
        <v>014-02</v>
      </c>
      <c r="G841" t="s">
        <v>9202</v>
      </c>
      <c r="H841" t="s">
        <v>2</v>
      </c>
      <c r="I841">
        <v>27912</v>
      </c>
      <c r="J841">
        <v>0.41590177613500001</v>
      </c>
      <c r="K841">
        <f t="shared" si="81"/>
        <v>0</v>
      </c>
      <c r="L841">
        <f t="shared" si="82"/>
        <v>0</v>
      </c>
      <c r="M841" t="b">
        <f t="shared" si="83"/>
        <v>0</v>
      </c>
      <c r="N841" t="str">
        <f>VLOOKUP(B841,Sheet3!$D$2:$I$578,6,FALSE)</f>
        <v>Laurence Dumont</v>
      </c>
      <c r="O841" t="str">
        <f t="shared" si="78"/>
        <v xml:space="preserve"> </v>
      </c>
      <c r="P841" t="b">
        <f t="shared" si="79"/>
        <v>0</v>
      </c>
      <c r="Q841" t="b">
        <f>AND(M841,ISNA(VLOOKUP(B841,Sheet4!$A$1:$A$529,1,FALSE)))</f>
        <v>0</v>
      </c>
    </row>
    <row r="842" spans="1:17">
      <c r="A842" t="str">
        <f t="shared" si="80"/>
        <v xml:space="preserve"> </v>
      </c>
      <c r="B842" t="s">
        <v>946</v>
      </c>
      <c r="C842" t="str">
        <f>VLOOKUP(B842,Sheet5!$A$1158:$A$1246,1,FALSE)</f>
        <v>014-02</v>
      </c>
      <c r="G842" t="s">
        <v>9202</v>
      </c>
      <c r="H842" t="s">
        <v>3</v>
      </c>
      <c r="I842">
        <v>395</v>
      </c>
      <c r="J842">
        <v>5.8856836333299996E-3</v>
      </c>
      <c r="K842">
        <f t="shared" si="81"/>
        <v>0</v>
      </c>
      <c r="L842">
        <f t="shared" si="82"/>
        <v>0</v>
      </c>
      <c r="M842" t="b">
        <f t="shared" si="83"/>
        <v>0</v>
      </c>
      <c r="N842" t="str">
        <f>VLOOKUP(B842,Sheet3!$D$2:$I$578,6,FALSE)</f>
        <v>Laurence Dumont</v>
      </c>
      <c r="O842" t="str">
        <f t="shared" si="78"/>
        <v xml:space="preserve"> </v>
      </c>
      <c r="P842" t="b">
        <f t="shared" si="79"/>
        <v>0</v>
      </c>
      <c r="Q842" t="b">
        <f>AND(M842,ISNA(VLOOKUP(B842,Sheet4!$A$1:$A$529,1,FALSE)))</f>
        <v>0</v>
      </c>
    </row>
    <row r="843" spans="1:17">
      <c r="A843" t="str">
        <f t="shared" si="80"/>
        <v>Laurence DUMONT</v>
      </c>
      <c r="B843" t="s">
        <v>946</v>
      </c>
      <c r="C843" t="str">
        <f>VLOOKUP(B843,Sheet5!$A$1158:$A$1246,1,FALSE)</f>
        <v>014-02</v>
      </c>
      <c r="D843" t="s">
        <v>4</v>
      </c>
      <c r="E843" t="s">
        <v>70</v>
      </c>
      <c r="F843" t="s">
        <v>486</v>
      </c>
      <c r="G843" t="s">
        <v>9481</v>
      </c>
      <c r="H843" t="s">
        <v>21</v>
      </c>
      <c r="I843">
        <v>17837</v>
      </c>
      <c r="J843">
        <v>0.45965726066200002</v>
      </c>
      <c r="K843">
        <f t="shared" si="81"/>
        <v>17837</v>
      </c>
      <c r="L843" t="str">
        <f t="shared" si="82"/>
        <v>SOC</v>
      </c>
      <c r="M843" t="b">
        <f t="shared" si="83"/>
        <v>0</v>
      </c>
      <c r="N843" t="str">
        <f>VLOOKUP(B843,Sheet3!$D$2:$I$578,6,FALSE)</f>
        <v>Laurence Dumont</v>
      </c>
      <c r="O843" t="str">
        <f t="shared" si="78"/>
        <v>Laurence DUMONT</v>
      </c>
      <c r="P843" t="b">
        <f t="shared" si="79"/>
        <v>1</v>
      </c>
      <c r="Q843" t="b">
        <f>AND(M843,ISNA(VLOOKUP(B843,Sheet4!$A$1:$A$529,1,FALSE)))</f>
        <v>0</v>
      </c>
    </row>
    <row r="844" spans="1:17">
      <c r="A844" t="str">
        <f t="shared" si="80"/>
        <v>Caroline AMIEL</v>
      </c>
      <c r="B844" t="s">
        <v>946</v>
      </c>
      <c r="C844" t="str">
        <f>VLOOKUP(B844,Sheet5!$A$1158:$A$1246,1,FALSE)</f>
        <v>014-02</v>
      </c>
      <c r="D844" t="s">
        <v>4</v>
      </c>
      <c r="E844" t="s">
        <v>235</v>
      </c>
      <c r="F844" t="s">
        <v>947</v>
      </c>
      <c r="G844" t="s">
        <v>9811</v>
      </c>
      <c r="H844" t="s">
        <v>7</v>
      </c>
      <c r="I844">
        <v>1276</v>
      </c>
      <c r="J844">
        <v>3.28823605206E-2</v>
      </c>
      <c r="K844">
        <f t="shared" si="81"/>
        <v>17837</v>
      </c>
      <c r="L844" t="str">
        <f t="shared" si="82"/>
        <v>SOC</v>
      </c>
      <c r="M844" t="b">
        <f t="shared" si="83"/>
        <v>0</v>
      </c>
      <c r="N844" t="str">
        <f>VLOOKUP(B844,Sheet3!$D$2:$I$578,6,FALSE)</f>
        <v>Laurence Dumont</v>
      </c>
      <c r="O844" t="str">
        <f t="shared" si="78"/>
        <v>Caroline AMIEL</v>
      </c>
      <c r="P844" t="b">
        <f t="shared" si="79"/>
        <v>0</v>
      </c>
      <c r="Q844" t="b">
        <f>AND(M844,ISNA(VLOOKUP(B844,Sheet4!$A$1:$A$529,1,FALSE)))</f>
        <v>0</v>
      </c>
    </row>
    <row r="845" spans="1:17">
      <c r="A845" t="str">
        <f t="shared" si="80"/>
        <v>Jacqueline TANCELIN-GOUESLARD</v>
      </c>
      <c r="B845" t="s">
        <v>946</v>
      </c>
      <c r="C845" t="str">
        <f>VLOOKUP(B845,Sheet5!$A$1158:$A$1246,1,FALSE)</f>
        <v>014-02</v>
      </c>
      <c r="D845" t="s">
        <v>4</v>
      </c>
      <c r="E845" t="s">
        <v>769</v>
      </c>
      <c r="F845" t="s">
        <v>948</v>
      </c>
      <c r="G845" t="s">
        <v>9812</v>
      </c>
      <c r="H845" t="s">
        <v>10</v>
      </c>
      <c r="I845">
        <v>98</v>
      </c>
      <c r="J845">
        <v>2.5254477515800002E-3</v>
      </c>
      <c r="K845">
        <f t="shared" si="81"/>
        <v>17837</v>
      </c>
      <c r="L845" t="str">
        <f t="shared" si="82"/>
        <v>SOC</v>
      </c>
      <c r="M845" t="b">
        <f t="shared" si="83"/>
        <v>0</v>
      </c>
      <c r="N845" t="str">
        <f>VLOOKUP(B845,Sheet3!$D$2:$I$578,6,FALSE)</f>
        <v>Laurence Dumont</v>
      </c>
      <c r="O845" t="str">
        <f t="shared" si="78"/>
        <v>Jacqueline TANCELIN-GOUESLARD</v>
      </c>
      <c r="P845" t="b">
        <f t="shared" si="79"/>
        <v>0</v>
      </c>
      <c r="Q845" t="b">
        <f>AND(M845,ISNA(VLOOKUP(B845,Sheet4!$A$1:$A$529,1,FALSE)))</f>
        <v>0</v>
      </c>
    </row>
    <row r="846" spans="1:17">
      <c r="A846" t="str">
        <f t="shared" si="80"/>
        <v>Gérard LENEVEU</v>
      </c>
      <c r="B846" t="s">
        <v>946</v>
      </c>
      <c r="C846" t="str">
        <f>VLOOKUP(B846,Sheet5!$A$1158:$A$1246,1,FALSE)</f>
        <v>014-02</v>
      </c>
      <c r="D846" t="s">
        <v>11</v>
      </c>
      <c r="E846" t="s">
        <v>9002</v>
      </c>
      <c r="F846" t="s">
        <v>949</v>
      </c>
      <c r="G846" t="s">
        <v>9813</v>
      </c>
      <c r="H846" t="s">
        <v>19</v>
      </c>
      <c r="I846">
        <v>2952</v>
      </c>
      <c r="J846">
        <v>7.6072671047499998E-2</v>
      </c>
      <c r="K846">
        <f t="shared" si="81"/>
        <v>17837</v>
      </c>
      <c r="L846" t="str">
        <f t="shared" si="82"/>
        <v>SOC</v>
      </c>
      <c r="M846" t="b">
        <f t="shared" si="83"/>
        <v>0</v>
      </c>
      <c r="N846" t="str">
        <f>VLOOKUP(B846,Sheet3!$D$2:$I$578,6,FALSE)</f>
        <v>Laurence Dumont</v>
      </c>
      <c r="O846" t="str">
        <f t="shared" ref="O846:O909" si="84">E846&amp;" "&amp;F846</f>
        <v>Gérard LENEVEU</v>
      </c>
      <c r="P846" t="b">
        <f t="shared" si="79"/>
        <v>0</v>
      </c>
      <c r="Q846" t="b">
        <f>AND(M846,ISNA(VLOOKUP(B846,Sheet4!$A$1:$A$529,1,FALSE)))</f>
        <v>0</v>
      </c>
    </row>
    <row r="847" spans="1:17">
      <c r="A847" t="str">
        <f t="shared" si="80"/>
        <v>Christophe SADY</v>
      </c>
      <c r="B847" t="s">
        <v>946</v>
      </c>
      <c r="C847" t="str">
        <f>VLOOKUP(B847,Sheet5!$A$1158:$A$1246,1,FALSE)</f>
        <v>014-02</v>
      </c>
      <c r="D847" t="s">
        <v>11</v>
      </c>
      <c r="E847" t="s">
        <v>88</v>
      </c>
      <c r="F847" t="s">
        <v>950</v>
      </c>
      <c r="G847" t="s">
        <v>9814</v>
      </c>
      <c r="H847" t="s">
        <v>29</v>
      </c>
      <c r="I847">
        <v>174</v>
      </c>
      <c r="J847">
        <v>4.4839582528000002E-3</v>
      </c>
      <c r="K847">
        <f t="shared" si="81"/>
        <v>17837</v>
      </c>
      <c r="L847" t="str">
        <f t="shared" si="82"/>
        <v>SOC</v>
      </c>
      <c r="M847" t="b">
        <f t="shared" si="83"/>
        <v>0</v>
      </c>
      <c r="N847" t="str">
        <f>VLOOKUP(B847,Sheet3!$D$2:$I$578,6,FALSE)</f>
        <v>Laurence Dumont</v>
      </c>
      <c r="O847" t="str">
        <f t="shared" si="84"/>
        <v>Christophe SADY</v>
      </c>
      <c r="P847" t="b">
        <f t="shared" ref="P847:P910" si="85">O847=N847</f>
        <v>0</v>
      </c>
      <c r="Q847" t="b">
        <f>AND(M847,ISNA(VLOOKUP(B847,Sheet4!$A$1:$A$529,1,FALSE)))</f>
        <v>0</v>
      </c>
    </row>
    <row r="848" spans="1:17">
      <c r="A848" t="str">
        <f t="shared" si="80"/>
        <v>Amandine FRANCOIS</v>
      </c>
      <c r="B848" t="s">
        <v>946</v>
      </c>
      <c r="C848" t="str">
        <f>VLOOKUP(B848,Sheet5!$A$1158:$A$1246,1,FALSE)</f>
        <v>014-02</v>
      </c>
      <c r="D848" t="s">
        <v>4</v>
      </c>
      <c r="E848" t="s">
        <v>951</v>
      </c>
      <c r="F848" t="s">
        <v>952</v>
      </c>
      <c r="G848" t="s">
        <v>5114</v>
      </c>
      <c r="H848" t="s">
        <v>26</v>
      </c>
      <c r="I848">
        <v>4650</v>
      </c>
      <c r="J848">
        <v>0.11982991882500001</v>
      </c>
      <c r="K848">
        <f t="shared" si="81"/>
        <v>17837</v>
      </c>
      <c r="L848" t="str">
        <f t="shared" si="82"/>
        <v>SOC</v>
      </c>
      <c r="M848" t="b">
        <f t="shared" si="83"/>
        <v>0</v>
      </c>
      <c r="N848" t="str">
        <f>VLOOKUP(B848,Sheet3!$D$2:$I$578,6,FALSE)</f>
        <v>Laurence Dumont</v>
      </c>
      <c r="O848" t="str">
        <f t="shared" si="84"/>
        <v>Amandine FRANCOIS</v>
      </c>
      <c r="P848" t="b">
        <f t="shared" si="85"/>
        <v>0</v>
      </c>
      <c r="Q848" t="b">
        <f>AND(M848,ISNA(VLOOKUP(B848,Sheet4!$A$1:$A$529,1,FALSE)))</f>
        <v>0</v>
      </c>
    </row>
    <row r="849" spans="1:17">
      <c r="A849" t="str">
        <f t="shared" si="80"/>
        <v>Rodolphe THOMAS</v>
      </c>
      <c r="B849" t="s">
        <v>946</v>
      </c>
      <c r="C849" t="str">
        <f>VLOOKUP(B849,Sheet5!$A$1158:$A$1246,1,FALSE)</f>
        <v>014-02</v>
      </c>
      <c r="D849" t="s">
        <v>11</v>
      </c>
      <c r="E849" t="s">
        <v>953</v>
      </c>
      <c r="F849" t="s">
        <v>954</v>
      </c>
      <c r="G849" t="s">
        <v>1469</v>
      </c>
      <c r="H849" t="s">
        <v>43</v>
      </c>
      <c r="I849">
        <v>8013</v>
      </c>
      <c r="J849">
        <v>0.20649400850399999</v>
      </c>
      <c r="K849">
        <f t="shared" si="81"/>
        <v>17837</v>
      </c>
      <c r="L849" t="str">
        <f t="shared" si="82"/>
        <v>SOC</v>
      </c>
      <c r="M849" t="b">
        <f t="shared" si="83"/>
        <v>0</v>
      </c>
      <c r="N849" t="str">
        <f>VLOOKUP(B849,Sheet3!$D$2:$I$578,6,FALSE)</f>
        <v>Laurence Dumont</v>
      </c>
      <c r="O849" t="str">
        <f t="shared" si="84"/>
        <v>Rodolphe THOMAS</v>
      </c>
      <c r="P849" t="b">
        <f t="shared" si="85"/>
        <v>0</v>
      </c>
      <c r="Q849" t="b">
        <f>AND(M849,ISNA(VLOOKUP(B849,Sheet4!$A$1:$A$529,1,FALSE)))</f>
        <v>0</v>
      </c>
    </row>
    <row r="850" spans="1:17">
      <c r="A850" t="str">
        <f t="shared" si="80"/>
        <v>Florine LE BRIS</v>
      </c>
      <c r="B850" t="s">
        <v>946</v>
      </c>
      <c r="C850" t="str">
        <f>VLOOKUP(B850,Sheet5!$A$1158:$A$1246,1,FALSE)</f>
        <v>014-02</v>
      </c>
      <c r="D850" t="s">
        <v>4</v>
      </c>
      <c r="E850" t="s">
        <v>955</v>
      </c>
      <c r="F850" t="s">
        <v>956</v>
      </c>
      <c r="G850" t="s">
        <v>9815</v>
      </c>
      <c r="H850" t="s">
        <v>10</v>
      </c>
      <c r="I850">
        <v>165</v>
      </c>
      <c r="J850">
        <v>4.2520293776599997E-3</v>
      </c>
      <c r="K850">
        <f t="shared" si="81"/>
        <v>17837</v>
      </c>
      <c r="L850" t="str">
        <f t="shared" si="82"/>
        <v>SOC</v>
      </c>
      <c r="M850" t="b">
        <f t="shared" si="83"/>
        <v>0</v>
      </c>
      <c r="N850" t="str">
        <f>VLOOKUP(B850,Sheet3!$D$2:$I$578,6,FALSE)</f>
        <v>Laurence Dumont</v>
      </c>
      <c r="O850" t="str">
        <f t="shared" si="84"/>
        <v>Florine LE BRIS</v>
      </c>
      <c r="P850" t="b">
        <f t="shared" si="85"/>
        <v>0</v>
      </c>
      <c r="Q850" t="b">
        <f>AND(M850,ISNA(VLOOKUP(B850,Sheet4!$A$1:$A$529,1,FALSE)))</f>
        <v>0</v>
      </c>
    </row>
    <row r="851" spans="1:17">
      <c r="A851" t="str">
        <f t="shared" si="80"/>
        <v>Christophe GARCIA</v>
      </c>
      <c r="B851" t="s">
        <v>946</v>
      </c>
      <c r="C851" t="str">
        <f>VLOOKUP(B851,Sheet5!$A$1158:$A$1246,1,FALSE)</f>
        <v>014-02</v>
      </c>
      <c r="D851" t="s">
        <v>11</v>
      </c>
      <c r="E851" t="s">
        <v>88</v>
      </c>
      <c r="F851" t="s">
        <v>957</v>
      </c>
      <c r="G851" t="s">
        <v>9816</v>
      </c>
      <c r="H851" t="s">
        <v>10</v>
      </c>
      <c r="I851">
        <v>130</v>
      </c>
      <c r="J851">
        <v>3.3500837520899999E-3</v>
      </c>
      <c r="K851">
        <f t="shared" si="81"/>
        <v>17837</v>
      </c>
      <c r="L851" t="str">
        <f t="shared" si="82"/>
        <v>SOC</v>
      </c>
      <c r="M851" t="b">
        <f t="shared" si="83"/>
        <v>0</v>
      </c>
      <c r="N851" t="str">
        <f>VLOOKUP(B851,Sheet3!$D$2:$I$578,6,FALSE)</f>
        <v>Laurence Dumont</v>
      </c>
      <c r="O851" t="str">
        <f t="shared" si="84"/>
        <v>Christophe GARCIA</v>
      </c>
      <c r="P851" t="b">
        <f t="shared" si="85"/>
        <v>0</v>
      </c>
      <c r="Q851" t="b">
        <f>AND(M851,ISNA(VLOOKUP(B851,Sheet4!$A$1:$A$529,1,FALSE)))</f>
        <v>0</v>
      </c>
    </row>
    <row r="852" spans="1:17">
      <c r="A852" t="str">
        <f t="shared" si="80"/>
        <v>Driss ANHICHEM</v>
      </c>
      <c r="B852" t="s">
        <v>946</v>
      </c>
      <c r="C852" t="str">
        <f>VLOOKUP(B852,Sheet5!$A$1158:$A$1246,1,FALSE)</f>
        <v>014-02</v>
      </c>
      <c r="D852" t="s">
        <v>11</v>
      </c>
      <c r="E852" t="s">
        <v>958</v>
      </c>
      <c r="F852" t="s">
        <v>959</v>
      </c>
      <c r="G852" t="s">
        <v>9817</v>
      </c>
      <c r="H852" t="s">
        <v>33</v>
      </c>
      <c r="I852">
        <v>172</v>
      </c>
      <c r="J852">
        <v>4.4324185027699997E-3</v>
      </c>
      <c r="K852">
        <f t="shared" si="81"/>
        <v>17837</v>
      </c>
      <c r="L852" t="str">
        <f t="shared" si="82"/>
        <v>SOC</v>
      </c>
      <c r="M852" t="b">
        <f t="shared" si="83"/>
        <v>0</v>
      </c>
      <c r="N852" t="str">
        <f>VLOOKUP(B852,Sheet3!$D$2:$I$578,6,FALSE)</f>
        <v>Laurence Dumont</v>
      </c>
      <c r="O852" t="str">
        <f t="shared" si="84"/>
        <v>Driss ANHICHEM</v>
      </c>
      <c r="P852" t="b">
        <f t="shared" si="85"/>
        <v>0</v>
      </c>
      <c r="Q852" t="b">
        <f>AND(M852,ISNA(VLOOKUP(B852,Sheet4!$A$1:$A$529,1,FALSE)))</f>
        <v>0</v>
      </c>
    </row>
    <row r="853" spans="1:17">
      <c r="A853" t="str">
        <f t="shared" si="80"/>
        <v>Jean Paul DUCANDAS</v>
      </c>
      <c r="B853" t="s">
        <v>946</v>
      </c>
      <c r="C853" t="str">
        <f>VLOOKUP(B853,Sheet5!$A$1158:$A$1246,1,FALSE)</f>
        <v>014-02</v>
      </c>
      <c r="D853" t="s">
        <v>11</v>
      </c>
      <c r="E853" t="s">
        <v>960</v>
      </c>
      <c r="F853" t="s">
        <v>961</v>
      </c>
      <c r="G853" t="s">
        <v>9818</v>
      </c>
      <c r="H853" t="s">
        <v>10</v>
      </c>
      <c r="I853">
        <v>71</v>
      </c>
      <c r="J853">
        <v>1.8296611261399999E-3</v>
      </c>
      <c r="K853">
        <f t="shared" si="81"/>
        <v>17837</v>
      </c>
      <c r="L853" t="str">
        <f t="shared" si="82"/>
        <v>SOC</v>
      </c>
      <c r="M853" t="b">
        <f t="shared" si="83"/>
        <v>0</v>
      </c>
      <c r="N853" t="str">
        <f>VLOOKUP(B853,Sheet3!$D$2:$I$578,6,FALSE)</f>
        <v>Laurence Dumont</v>
      </c>
      <c r="O853" t="str">
        <f t="shared" si="84"/>
        <v>Jean Paul DUCANDAS</v>
      </c>
      <c r="P853" t="b">
        <f t="shared" si="85"/>
        <v>0</v>
      </c>
      <c r="Q853" t="b">
        <f>AND(M853,ISNA(VLOOKUP(B853,Sheet4!$A$1:$A$529,1,FALSE)))</f>
        <v>0</v>
      </c>
    </row>
    <row r="854" spans="1:17">
      <c r="A854" t="str">
        <f t="shared" si="80"/>
        <v>Christophe MAL</v>
      </c>
      <c r="B854" t="s">
        <v>946</v>
      </c>
      <c r="C854" t="str">
        <f>VLOOKUP(B854,Sheet5!$A$1158:$A$1246,1,FALSE)</f>
        <v>014-02</v>
      </c>
      <c r="D854" t="s">
        <v>11</v>
      </c>
      <c r="E854" t="s">
        <v>88</v>
      </c>
      <c r="F854" t="s">
        <v>962</v>
      </c>
      <c r="G854" t="s">
        <v>9819</v>
      </c>
      <c r="H854" t="s">
        <v>17</v>
      </c>
      <c r="I854">
        <v>3239</v>
      </c>
      <c r="J854">
        <v>8.3468625177199995E-2</v>
      </c>
      <c r="K854">
        <f t="shared" si="81"/>
        <v>17837</v>
      </c>
      <c r="L854" t="str">
        <f t="shared" si="82"/>
        <v>SOC</v>
      </c>
      <c r="M854" t="b">
        <f t="shared" si="83"/>
        <v>0</v>
      </c>
      <c r="N854" t="str">
        <f>VLOOKUP(B854,Sheet3!$D$2:$I$578,6,FALSE)</f>
        <v>Laurence Dumont</v>
      </c>
      <c r="O854" t="str">
        <f t="shared" si="84"/>
        <v>Christophe MAL</v>
      </c>
      <c r="P854" t="b">
        <f t="shared" si="85"/>
        <v>0</v>
      </c>
      <c r="Q854" t="b">
        <f>AND(M854,ISNA(VLOOKUP(B854,Sheet4!$A$1:$A$529,1,FALSE)))</f>
        <v>0</v>
      </c>
    </row>
    <row r="855" spans="1:17">
      <c r="A855" t="str">
        <f t="shared" si="80"/>
        <v>Eric LE DENMAT</v>
      </c>
      <c r="B855" t="s">
        <v>946</v>
      </c>
      <c r="C855" t="str">
        <f>VLOOKUP(B855,Sheet5!$A$1158:$A$1246,1,FALSE)</f>
        <v>014-02</v>
      </c>
      <c r="D855" t="s">
        <v>11</v>
      </c>
      <c r="E855" t="s">
        <v>58</v>
      </c>
      <c r="F855" t="s">
        <v>963</v>
      </c>
      <c r="G855" t="s">
        <v>9820</v>
      </c>
      <c r="H855" t="s">
        <v>43</v>
      </c>
      <c r="I855">
        <v>28</v>
      </c>
      <c r="J855">
        <v>7.2155650045100002E-4</v>
      </c>
      <c r="K855">
        <f t="shared" si="81"/>
        <v>17837</v>
      </c>
      <c r="L855" t="str">
        <f t="shared" si="82"/>
        <v>SOC</v>
      </c>
      <c r="M855" t="b">
        <f t="shared" si="83"/>
        <v>1</v>
      </c>
      <c r="N855" t="str">
        <f>VLOOKUP(B855,Sheet3!$D$2:$I$578,6,FALSE)</f>
        <v>Laurence Dumont</v>
      </c>
      <c r="O855" t="str">
        <f t="shared" si="84"/>
        <v>Eric LE DENMAT</v>
      </c>
      <c r="P855" t="b">
        <f t="shared" si="85"/>
        <v>0</v>
      </c>
      <c r="Q855" t="b">
        <f>AND(M855,ISNA(VLOOKUP(B855,Sheet4!$A$1:$A$529,1,FALSE)))</f>
        <v>1</v>
      </c>
    </row>
    <row r="856" spans="1:17">
      <c r="A856" t="str">
        <f t="shared" si="80"/>
        <v xml:space="preserve"> </v>
      </c>
      <c r="B856" t="s">
        <v>964</v>
      </c>
      <c r="C856" t="e">
        <f>VLOOKUP(B856,Sheet5!$A$1158:$A$1246,1,FALSE)</f>
        <v>#N/A</v>
      </c>
      <c r="G856" t="s">
        <v>9202</v>
      </c>
      <c r="H856" t="s">
        <v>1</v>
      </c>
      <c r="I856">
        <v>78448</v>
      </c>
      <c r="J856">
        <v>1</v>
      </c>
      <c r="K856">
        <f t="shared" si="81"/>
        <v>0</v>
      </c>
      <c r="L856">
        <f t="shared" si="82"/>
        <v>0</v>
      </c>
      <c r="M856" t="b">
        <f t="shared" si="83"/>
        <v>0</v>
      </c>
      <c r="N856" t="str">
        <f>VLOOKUP(B856,Sheet3!$D$2:$I$578,6,FALSE)</f>
        <v>Clotilde Valter</v>
      </c>
      <c r="O856" t="str">
        <f t="shared" si="84"/>
        <v xml:space="preserve"> </v>
      </c>
      <c r="P856" t="b">
        <f t="shared" si="85"/>
        <v>0</v>
      </c>
      <c r="Q856" t="b">
        <f>AND(M856,ISNA(VLOOKUP(B856,Sheet4!$A$1:$A$529,1,FALSE)))</f>
        <v>0</v>
      </c>
    </row>
    <row r="857" spans="1:17">
      <c r="A857" t="str">
        <f t="shared" si="80"/>
        <v xml:space="preserve"> </v>
      </c>
      <c r="B857" t="s">
        <v>964</v>
      </c>
      <c r="C857" t="e">
        <f>VLOOKUP(B857,Sheet5!$A$1158:$A$1246,1,FALSE)</f>
        <v>#N/A</v>
      </c>
      <c r="G857" t="s">
        <v>9202</v>
      </c>
      <c r="H857" t="s">
        <v>2</v>
      </c>
      <c r="I857">
        <v>32604</v>
      </c>
      <c r="J857">
        <v>0.41561289006699997</v>
      </c>
      <c r="K857">
        <f t="shared" si="81"/>
        <v>0</v>
      </c>
      <c r="L857">
        <f t="shared" si="82"/>
        <v>0</v>
      </c>
      <c r="M857" t="b">
        <f t="shared" si="83"/>
        <v>0</v>
      </c>
      <c r="N857" t="str">
        <f>VLOOKUP(B857,Sheet3!$D$2:$I$578,6,FALSE)</f>
        <v>Clotilde Valter</v>
      </c>
      <c r="O857" t="str">
        <f t="shared" si="84"/>
        <v xml:space="preserve"> </v>
      </c>
      <c r="P857" t="b">
        <f t="shared" si="85"/>
        <v>0</v>
      </c>
      <c r="Q857" t="b">
        <f>AND(M857,ISNA(VLOOKUP(B857,Sheet4!$A$1:$A$529,1,FALSE)))</f>
        <v>0</v>
      </c>
    </row>
    <row r="858" spans="1:17">
      <c r="A858" t="str">
        <f t="shared" si="80"/>
        <v xml:space="preserve"> </v>
      </c>
      <c r="B858" t="s">
        <v>964</v>
      </c>
      <c r="C858" t="e">
        <f>VLOOKUP(B858,Sheet5!$A$1158:$A$1246,1,FALSE)</f>
        <v>#N/A</v>
      </c>
      <c r="G858" t="s">
        <v>9202</v>
      </c>
      <c r="H858" t="s">
        <v>3</v>
      </c>
      <c r="I858">
        <v>799</v>
      </c>
      <c r="J858">
        <v>1.01850907608E-2</v>
      </c>
      <c r="K858">
        <f t="shared" si="81"/>
        <v>0</v>
      </c>
      <c r="L858">
        <f t="shared" si="82"/>
        <v>0</v>
      </c>
      <c r="M858" t="b">
        <f t="shared" si="83"/>
        <v>0</v>
      </c>
      <c r="N858" t="str">
        <f>VLOOKUP(B858,Sheet3!$D$2:$I$578,6,FALSE)</f>
        <v>Clotilde Valter</v>
      </c>
      <c r="O858" t="str">
        <f t="shared" si="84"/>
        <v xml:space="preserve"> </v>
      </c>
      <c r="P858" t="b">
        <f t="shared" si="85"/>
        <v>0</v>
      </c>
      <c r="Q858" t="b">
        <f>AND(M858,ISNA(VLOOKUP(B858,Sheet4!$A$1:$A$529,1,FALSE)))</f>
        <v>0</v>
      </c>
    </row>
    <row r="859" spans="1:17">
      <c r="A859" t="str">
        <f t="shared" si="80"/>
        <v>Michel LANGEVIN</v>
      </c>
      <c r="B859" t="s">
        <v>964</v>
      </c>
      <c r="C859" t="e">
        <f>VLOOKUP(B859,Sheet5!$A$1158:$A$1246,1,FALSE)</f>
        <v>#N/A</v>
      </c>
      <c r="D859" t="s">
        <v>11</v>
      </c>
      <c r="E859" t="s">
        <v>31</v>
      </c>
      <c r="F859" t="s">
        <v>965</v>
      </c>
      <c r="G859" t="s">
        <v>9821</v>
      </c>
      <c r="H859" t="s">
        <v>10</v>
      </c>
      <c r="I859">
        <v>422</v>
      </c>
      <c r="J859">
        <v>9.3684093684099998E-3</v>
      </c>
      <c r="K859">
        <f t="shared" si="81"/>
        <v>0</v>
      </c>
      <c r="L859">
        <f t="shared" si="82"/>
        <v>0</v>
      </c>
      <c r="M859" t="b">
        <f t="shared" si="83"/>
        <v>0</v>
      </c>
      <c r="N859" t="str">
        <f>VLOOKUP(B859,Sheet3!$D$2:$I$578,6,FALSE)</f>
        <v>Clotilde Valter</v>
      </c>
      <c r="O859" t="str">
        <f t="shared" si="84"/>
        <v>Michel LANGEVIN</v>
      </c>
      <c r="P859" t="b">
        <f t="shared" si="85"/>
        <v>0</v>
      </c>
      <c r="Q859" t="b">
        <f>AND(M859,ISNA(VLOOKUP(B859,Sheet4!$A$1:$A$529,1,FALSE)))</f>
        <v>0</v>
      </c>
    </row>
    <row r="860" spans="1:17">
      <c r="A860" t="str">
        <f t="shared" si="80"/>
        <v>Sandrine LINARES</v>
      </c>
      <c r="B860" t="s">
        <v>964</v>
      </c>
      <c r="C860" t="e">
        <f>VLOOKUP(B860,Sheet5!$A$1158:$A$1246,1,FALSE)</f>
        <v>#N/A</v>
      </c>
      <c r="D860" t="s">
        <v>4</v>
      </c>
      <c r="E860" t="s">
        <v>285</v>
      </c>
      <c r="F860" t="s">
        <v>966</v>
      </c>
      <c r="G860" t="s">
        <v>9822</v>
      </c>
      <c r="H860" t="s">
        <v>17</v>
      </c>
      <c r="I860">
        <v>6702</v>
      </c>
      <c r="J860">
        <v>0.148784548785</v>
      </c>
      <c r="K860">
        <f t="shared" si="81"/>
        <v>0</v>
      </c>
      <c r="L860">
        <f t="shared" si="82"/>
        <v>0</v>
      </c>
      <c r="M860" t="b">
        <f t="shared" si="83"/>
        <v>0</v>
      </c>
      <c r="N860" t="str">
        <f>VLOOKUP(B860,Sheet3!$D$2:$I$578,6,FALSE)</f>
        <v>Clotilde Valter</v>
      </c>
      <c r="O860" t="str">
        <f t="shared" si="84"/>
        <v>Sandrine LINARES</v>
      </c>
      <c r="P860" t="b">
        <f t="shared" si="85"/>
        <v>0</v>
      </c>
      <c r="Q860" t="b">
        <f>AND(M860,ISNA(VLOOKUP(B860,Sheet4!$A$1:$A$529,1,FALSE)))</f>
        <v>0</v>
      </c>
    </row>
    <row r="861" spans="1:17">
      <c r="A861" t="str">
        <f t="shared" si="80"/>
        <v>Serge LOISEAU</v>
      </c>
      <c r="B861" t="s">
        <v>964</v>
      </c>
      <c r="C861" t="e">
        <f>VLOOKUP(B861,Sheet5!$A$1158:$A$1246,1,FALSE)</f>
        <v>#N/A</v>
      </c>
      <c r="D861" t="s">
        <v>11</v>
      </c>
      <c r="E861" t="s">
        <v>416</v>
      </c>
      <c r="F861" t="s">
        <v>967</v>
      </c>
      <c r="G861" t="s">
        <v>9823</v>
      </c>
      <c r="H861" t="s">
        <v>19</v>
      </c>
      <c r="I861">
        <v>2039</v>
      </c>
      <c r="J861">
        <v>4.5265845265799999E-2</v>
      </c>
      <c r="K861">
        <f t="shared" si="81"/>
        <v>0</v>
      </c>
      <c r="L861">
        <f t="shared" si="82"/>
        <v>0</v>
      </c>
      <c r="M861" t="b">
        <f t="shared" si="83"/>
        <v>0</v>
      </c>
      <c r="N861" t="str">
        <f>VLOOKUP(B861,Sheet3!$D$2:$I$578,6,FALSE)</f>
        <v>Clotilde Valter</v>
      </c>
      <c r="O861" t="str">
        <f t="shared" si="84"/>
        <v>Serge LOISEAU</v>
      </c>
      <c r="P861" t="b">
        <f t="shared" si="85"/>
        <v>0</v>
      </c>
      <c r="Q861" t="b">
        <f>AND(M861,ISNA(VLOOKUP(B861,Sheet4!$A$1:$A$529,1,FALSE)))</f>
        <v>0</v>
      </c>
    </row>
    <row r="862" spans="1:17">
      <c r="A862" t="str">
        <f t="shared" si="80"/>
        <v>Sabine MICHAUX</v>
      </c>
      <c r="B862" t="s">
        <v>964</v>
      </c>
      <c r="C862" t="e">
        <f>VLOOKUP(B862,Sheet5!$A$1158:$A$1246,1,FALSE)</f>
        <v>#N/A</v>
      </c>
      <c r="D862" t="s">
        <v>4</v>
      </c>
      <c r="E862" t="s">
        <v>469</v>
      </c>
      <c r="F862" t="s">
        <v>968</v>
      </c>
      <c r="G862" t="s">
        <v>9824</v>
      </c>
      <c r="H862" t="s">
        <v>7</v>
      </c>
      <c r="I862">
        <v>1539</v>
      </c>
      <c r="J862">
        <v>3.4165834165799998E-2</v>
      </c>
      <c r="K862">
        <f t="shared" si="81"/>
        <v>1539</v>
      </c>
      <c r="L862" t="str">
        <f t="shared" si="82"/>
        <v>VEC</v>
      </c>
      <c r="M862" t="b">
        <f t="shared" si="83"/>
        <v>0</v>
      </c>
      <c r="N862" t="str">
        <f>VLOOKUP(B862,Sheet3!$D$2:$I$578,6,FALSE)</f>
        <v>Clotilde Valter</v>
      </c>
      <c r="O862" t="str">
        <f t="shared" si="84"/>
        <v>Sabine MICHAUX</v>
      </c>
      <c r="P862" t="b">
        <f t="shared" si="85"/>
        <v>0</v>
      </c>
      <c r="Q862" t="b">
        <f>AND(M862,ISNA(VLOOKUP(B862,Sheet4!$A$1:$A$529,1,FALSE)))</f>
        <v>0</v>
      </c>
    </row>
    <row r="863" spans="1:17">
      <c r="A863" t="str">
        <f t="shared" si="80"/>
        <v>Clotilde VALTER</v>
      </c>
      <c r="B863" t="s">
        <v>964</v>
      </c>
      <c r="C863" t="e">
        <f>VLOOKUP(B863,Sheet5!$A$1158:$A$1246,1,FALSE)</f>
        <v>#N/A</v>
      </c>
      <c r="D863" t="s">
        <v>4</v>
      </c>
      <c r="E863" t="s">
        <v>969</v>
      </c>
      <c r="F863" t="s">
        <v>970</v>
      </c>
      <c r="G863" t="s">
        <v>9825</v>
      </c>
      <c r="H863" t="s">
        <v>21</v>
      </c>
      <c r="I863">
        <v>17353</v>
      </c>
      <c r="J863">
        <v>0.38523698523700001</v>
      </c>
      <c r="K863">
        <f t="shared" si="81"/>
        <v>17353</v>
      </c>
      <c r="L863" t="str">
        <f t="shared" si="82"/>
        <v>SOC</v>
      </c>
      <c r="M863" t="b">
        <f t="shared" si="83"/>
        <v>0</v>
      </c>
      <c r="N863" t="str">
        <f>VLOOKUP(B863,Sheet3!$D$2:$I$578,6,FALSE)</f>
        <v>Clotilde Valter</v>
      </c>
      <c r="O863" t="str">
        <f t="shared" si="84"/>
        <v>Clotilde VALTER</v>
      </c>
      <c r="P863" t="b">
        <f t="shared" si="85"/>
        <v>1</v>
      </c>
      <c r="Q863" t="b">
        <f>AND(M863,ISNA(VLOOKUP(B863,Sheet4!$A$1:$A$529,1,FALSE)))</f>
        <v>0</v>
      </c>
    </row>
    <row r="864" spans="1:17">
      <c r="A864" t="str">
        <f t="shared" si="80"/>
        <v>Christine ANNOOT</v>
      </c>
      <c r="B864" t="s">
        <v>964</v>
      </c>
      <c r="C864" t="e">
        <f>VLOOKUP(B864,Sheet5!$A$1158:$A$1246,1,FALSE)</f>
        <v>#N/A</v>
      </c>
      <c r="D864" t="s">
        <v>4</v>
      </c>
      <c r="E864" t="s">
        <v>62</v>
      </c>
      <c r="F864" t="s">
        <v>971</v>
      </c>
      <c r="G864" t="s">
        <v>9826</v>
      </c>
      <c r="H864" t="s">
        <v>13</v>
      </c>
      <c r="I864">
        <v>1063</v>
      </c>
      <c r="J864">
        <v>2.3598623598599999E-2</v>
      </c>
      <c r="K864">
        <f t="shared" si="81"/>
        <v>17353</v>
      </c>
      <c r="L864" t="str">
        <f t="shared" si="82"/>
        <v>SOC</v>
      </c>
      <c r="M864" t="b">
        <f t="shared" si="83"/>
        <v>0</v>
      </c>
      <c r="N864" t="str">
        <f>VLOOKUP(B864,Sheet3!$D$2:$I$578,6,FALSE)</f>
        <v>Clotilde Valter</v>
      </c>
      <c r="O864" t="str">
        <f t="shared" si="84"/>
        <v>Christine ANNOOT</v>
      </c>
      <c r="P864" t="b">
        <f t="shared" si="85"/>
        <v>0</v>
      </c>
      <c r="Q864" t="b">
        <f>AND(M864,ISNA(VLOOKUP(B864,Sheet4!$A$1:$A$529,1,FALSE)))</f>
        <v>0</v>
      </c>
    </row>
    <row r="865" spans="1:17">
      <c r="A865" t="str">
        <f t="shared" si="80"/>
        <v>Claude LETEURTRE</v>
      </c>
      <c r="B865" t="s">
        <v>964</v>
      </c>
      <c r="C865" t="e">
        <f>VLOOKUP(B865,Sheet5!$A$1158:$A$1246,1,FALSE)</f>
        <v>#N/A</v>
      </c>
      <c r="D865" t="s">
        <v>11</v>
      </c>
      <c r="E865" t="s">
        <v>208</v>
      </c>
      <c r="F865" t="s">
        <v>972</v>
      </c>
      <c r="G865" t="s">
        <v>9827</v>
      </c>
      <c r="H865" t="s">
        <v>111</v>
      </c>
      <c r="I865">
        <v>15655</v>
      </c>
      <c r="J865">
        <v>0.34754134754100002</v>
      </c>
      <c r="K865">
        <f t="shared" si="81"/>
        <v>17353</v>
      </c>
      <c r="L865" t="str">
        <f t="shared" si="82"/>
        <v>SOC</v>
      </c>
      <c r="M865" t="b">
        <f t="shared" si="83"/>
        <v>0</v>
      </c>
      <c r="N865" t="str">
        <f>VLOOKUP(B865,Sheet3!$D$2:$I$578,6,FALSE)</f>
        <v>Clotilde Valter</v>
      </c>
      <c r="O865" t="str">
        <f t="shared" si="84"/>
        <v>Claude LETEURTRE</v>
      </c>
      <c r="P865" t="b">
        <f t="shared" si="85"/>
        <v>0</v>
      </c>
      <c r="Q865" t="b">
        <f>AND(M865,ISNA(VLOOKUP(B865,Sheet4!$A$1:$A$529,1,FALSE)))</f>
        <v>0</v>
      </c>
    </row>
    <row r="866" spans="1:17">
      <c r="A866" t="str">
        <f t="shared" si="80"/>
        <v>Christophe MUSSLE</v>
      </c>
      <c r="B866" t="s">
        <v>964</v>
      </c>
      <c r="C866" t="e">
        <f>VLOOKUP(B866,Sheet5!$A$1158:$A$1246,1,FALSE)</f>
        <v>#N/A</v>
      </c>
      <c r="D866" t="s">
        <v>11</v>
      </c>
      <c r="E866" t="s">
        <v>88</v>
      </c>
      <c r="F866" t="s">
        <v>973</v>
      </c>
      <c r="G866" t="s">
        <v>9828</v>
      </c>
      <c r="H866" t="s">
        <v>10</v>
      </c>
      <c r="I866">
        <v>272</v>
      </c>
      <c r="J866">
        <v>6.0384060384099996E-3</v>
      </c>
      <c r="K866">
        <f t="shared" si="81"/>
        <v>17353</v>
      </c>
      <c r="L866" t="str">
        <f t="shared" si="82"/>
        <v>SOC</v>
      </c>
      <c r="M866" t="b">
        <f t="shared" si="83"/>
        <v>1</v>
      </c>
      <c r="N866" t="str">
        <f>VLOOKUP(B866,Sheet3!$D$2:$I$578,6,FALSE)</f>
        <v>Clotilde Valter</v>
      </c>
      <c r="O866" t="str">
        <f t="shared" si="84"/>
        <v>Christophe MUSSLE</v>
      </c>
      <c r="P866" t="b">
        <f t="shared" si="85"/>
        <v>0</v>
      </c>
      <c r="Q866" t="b">
        <f>AND(M866,ISNA(VLOOKUP(B866,Sheet4!$A$1:$A$529,1,FALSE)))</f>
        <v>1</v>
      </c>
    </row>
    <row r="867" spans="1:17">
      <c r="A867" t="str">
        <f t="shared" si="80"/>
        <v xml:space="preserve"> </v>
      </c>
      <c r="B867" t="s">
        <v>974</v>
      </c>
      <c r="C867" t="e">
        <f>VLOOKUP(B867,Sheet5!$A$1158:$A$1246,1,FALSE)</f>
        <v>#N/A</v>
      </c>
      <c r="G867" t="s">
        <v>9202</v>
      </c>
      <c r="H867" t="s">
        <v>1</v>
      </c>
      <c r="I867">
        <v>97743</v>
      </c>
      <c r="J867">
        <v>1</v>
      </c>
      <c r="K867">
        <f t="shared" si="81"/>
        <v>0</v>
      </c>
      <c r="L867">
        <f t="shared" si="82"/>
        <v>0</v>
      </c>
      <c r="M867" t="b">
        <f t="shared" si="83"/>
        <v>0</v>
      </c>
      <c r="N867" t="str">
        <f>VLOOKUP(B867,Sheet3!$D$2:$I$578,6,FALSE)</f>
        <v>Clémentine Le Marrec</v>
      </c>
      <c r="O867" t="str">
        <f t="shared" si="84"/>
        <v xml:space="preserve"> </v>
      </c>
      <c r="P867" t="b">
        <f t="shared" si="85"/>
        <v>0</v>
      </c>
      <c r="Q867" t="b">
        <f>AND(M867,ISNA(VLOOKUP(B867,Sheet4!$A$1:$A$529,1,FALSE)))</f>
        <v>0</v>
      </c>
    </row>
    <row r="868" spans="1:17">
      <c r="A868" t="str">
        <f t="shared" si="80"/>
        <v xml:space="preserve"> </v>
      </c>
      <c r="B868" t="s">
        <v>974</v>
      </c>
      <c r="C868" t="e">
        <f>VLOOKUP(B868,Sheet5!$A$1158:$A$1246,1,FALSE)</f>
        <v>#N/A</v>
      </c>
      <c r="G868" t="s">
        <v>9202</v>
      </c>
      <c r="H868" t="s">
        <v>2</v>
      </c>
      <c r="I868">
        <v>40420</v>
      </c>
      <c r="J868">
        <v>0.413533449966</v>
      </c>
      <c r="K868">
        <f t="shared" si="81"/>
        <v>0</v>
      </c>
      <c r="L868">
        <f t="shared" si="82"/>
        <v>0</v>
      </c>
      <c r="M868" t="b">
        <f t="shared" si="83"/>
        <v>0</v>
      </c>
      <c r="N868" t="str">
        <f>VLOOKUP(B868,Sheet3!$D$2:$I$578,6,FALSE)</f>
        <v>Clémentine Le Marrec</v>
      </c>
      <c r="O868" t="str">
        <f t="shared" si="84"/>
        <v xml:space="preserve"> </v>
      </c>
      <c r="P868" t="b">
        <f t="shared" si="85"/>
        <v>0</v>
      </c>
      <c r="Q868" t="b">
        <f>AND(M868,ISNA(VLOOKUP(B868,Sheet4!$A$1:$A$529,1,FALSE)))</f>
        <v>0</v>
      </c>
    </row>
    <row r="869" spans="1:17">
      <c r="A869" t="str">
        <f t="shared" si="80"/>
        <v xml:space="preserve"> </v>
      </c>
      <c r="B869" t="s">
        <v>974</v>
      </c>
      <c r="C869" t="e">
        <f>VLOOKUP(B869,Sheet5!$A$1158:$A$1246,1,FALSE)</f>
        <v>#N/A</v>
      </c>
      <c r="G869" t="s">
        <v>9202</v>
      </c>
      <c r="H869" t="s">
        <v>3</v>
      </c>
      <c r="I869">
        <v>805</v>
      </c>
      <c r="J869">
        <v>8.2358838996100005E-3</v>
      </c>
      <c r="K869">
        <f t="shared" si="81"/>
        <v>0</v>
      </c>
      <c r="L869">
        <f t="shared" si="82"/>
        <v>0</v>
      </c>
      <c r="M869" t="b">
        <f t="shared" si="83"/>
        <v>0</v>
      </c>
      <c r="N869" t="str">
        <f>VLOOKUP(B869,Sheet3!$D$2:$I$578,6,FALSE)</f>
        <v>Clémentine Le Marrec</v>
      </c>
      <c r="O869" t="str">
        <f t="shared" si="84"/>
        <v xml:space="preserve"> </v>
      </c>
      <c r="P869" t="b">
        <f t="shared" si="85"/>
        <v>0</v>
      </c>
      <c r="Q869" t="b">
        <f>AND(M869,ISNA(VLOOKUP(B869,Sheet4!$A$1:$A$529,1,FALSE)))</f>
        <v>0</v>
      </c>
    </row>
    <row r="870" spans="1:17">
      <c r="A870" t="str">
        <f t="shared" si="80"/>
        <v>Pierre-Claude LE JONCOUR</v>
      </c>
      <c r="B870" t="s">
        <v>974</v>
      </c>
      <c r="C870" t="e">
        <f>VLOOKUP(B870,Sheet5!$A$1158:$A$1246,1,FALSE)</f>
        <v>#N/A</v>
      </c>
      <c r="D870" t="s">
        <v>11</v>
      </c>
      <c r="E870" t="s">
        <v>975</v>
      </c>
      <c r="F870" t="s">
        <v>976</v>
      </c>
      <c r="G870" t="s">
        <v>9829</v>
      </c>
      <c r="H870" t="s">
        <v>13</v>
      </c>
      <c r="I870">
        <v>873</v>
      </c>
      <c r="J870">
        <v>1.5446406454599999E-2</v>
      </c>
      <c r="K870">
        <f t="shared" si="81"/>
        <v>0</v>
      </c>
      <c r="L870">
        <f t="shared" si="82"/>
        <v>0</v>
      </c>
      <c r="M870" t="b">
        <f t="shared" si="83"/>
        <v>0</v>
      </c>
      <c r="N870" t="str">
        <f>VLOOKUP(B870,Sheet3!$D$2:$I$578,6,FALSE)</f>
        <v>Clémentine Le Marrec</v>
      </c>
      <c r="O870" t="str">
        <f t="shared" si="84"/>
        <v>Pierre-Claude LE JONCOUR</v>
      </c>
      <c r="P870" t="b">
        <f t="shared" si="85"/>
        <v>0</v>
      </c>
      <c r="Q870" t="b">
        <f>AND(M870,ISNA(VLOOKUP(B870,Sheet4!$A$1:$A$529,1,FALSE)))</f>
        <v>0</v>
      </c>
    </row>
    <row r="871" spans="1:17">
      <c r="A871" t="str">
        <f t="shared" si="80"/>
        <v>Nicole AMELINE</v>
      </c>
      <c r="B871" t="s">
        <v>974</v>
      </c>
      <c r="C871" t="e">
        <f>VLOOKUP(B871,Sheet5!$A$1158:$A$1246,1,FALSE)</f>
        <v>#N/A</v>
      </c>
      <c r="D871" t="s">
        <v>4</v>
      </c>
      <c r="E871" t="s">
        <v>524</v>
      </c>
      <c r="F871" t="s">
        <v>977</v>
      </c>
      <c r="G871" t="s">
        <v>9830</v>
      </c>
      <c r="H871" t="s">
        <v>26</v>
      </c>
      <c r="I871">
        <v>23194</v>
      </c>
      <c r="J871">
        <v>0.41038253299799998</v>
      </c>
      <c r="K871">
        <f t="shared" si="81"/>
        <v>0</v>
      </c>
      <c r="L871">
        <f t="shared" si="82"/>
        <v>0</v>
      </c>
      <c r="M871" t="b">
        <f t="shared" si="83"/>
        <v>0</v>
      </c>
      <c r="N871" t="str">
        <f>VLOOKUP(B871,Sheet3!$D$2:$I$578,6,FALSE)</f>
        <v>Clémentine Le Marrec</v>
      </c>
      <c r="O871" t="str">
        <f t="shared" si="84"/>
        <v>Nicole AMELINE</v>
      </c>
      <c r="P871" t="b">
        <f t="shared" si="85"/>
        <v>0</v>
      </c>
      <c r="Q871" t="b">
        <f>AND(M871,ISNA(VLOOKUP(B871,Sheet4!$A$1:$A$529,1,FALSE)))</f>
        <v>0</v>
      </c>
    </row>
    <row r="872" spans="1:17">
      <c r="A872" t="str">
        <f t="shared" si="80"/>
        <v>Caroline DEREC</v>
      </c>
      <c r="B872" t="s">
        <v>974</v>
      </c>
      <c r="C872" t="e">
        <f>VLOOKUP(B872,Sheet5!$A$1158:$A$1246,1,FALSE)</f>
        <v>#N/A</v>
      </c>
      <c r="D872" t="s">
        <v>4</v>
      </c>
      <c r="E872" t="s">
        <v>235</v>
      </c>
      <c r="F872" t="s">
        <v>978</v>
      </c>
      <c r="G872" t="s">
        <v>9831</v>
      </c>
      <c r="H872" t="s">
        <v>10</v>
      </c>
      <c r="I872">
        <v>336</v>
      </c>
      <c r="J872">
        <v>5.9450086698000001E-3</v>
      </c>
      <c r="K872">
        <f t="shared" si="81"/>
        <v>0</v>
      </c>
      <c r="L872">
        <f t="shared" si="82"/>
        <v>0</v>
      </c>
      <c r="M872" t="b">
        <f t="shared" si="83"/>
        <v>0</v>
      </c>
      <c r="N872" t="str">
        <f>VLOOKUP(B872,Sheet3!$D$2:$I$578,6,FALSE)</f>
        <v>Clémentine Le Marrec</v>
      </c>
      <c r="O872" t="str">
        <f t="shared" si="84"/>
        <v>Caroline DEREC</v>
      </c>
      <c r="P872" t="b">
        <f t="shared" si="85"/>
        <v>0</v>
      </c>
      <c r="Q872" t="b">
        <f>AND(M872,ISNA(VLOOKUP(B872,Sheet4!$A$1:$A$529,1,FALSE)))</f>
        <v>0</v>
      </c>
    </row>
    <row r="873" spans="1:17">
      <c r="A873" t="str">
        <f t="shared" si="80"/>
        <v>Arlette GIROND</v>
      </c>
      <c r="B873" t="s">
        <v>974</v>
      </c>
      <c r="C873" t="e">
        <f>VLOOKUP(B873,Sheet5!$A$1158:$A$1246,1,FALSE)</f>
        <v>#N/A</v>
      </c>
      <c r="D873" t="s">
        <v>4</v>
      </c>
      <c r="E873" t="s">
        <v>640</v>
      </c>
      <c r="F873" t="s">
        <v>979</v>
      </c>
      <c r="G873" t="s">
        <v>9832</v>
      </c>
      <c r="H873" t="s">
        <v>13</v>
      </c>
      <c r="I873">
        <v>678</v>
      </c>
      <c r="J873">
        <v>1.19961782087E-2</v>
      </c>
      <c r="K873">
        <f t="shared" si="81"/>
        <v>0</v>
      </c>
      <c r="L873">
        <f t="shared" si="82"/>
        <v>0</v>
      </c>
      <c r="M873" t="b">
        <f t="shared" si="83"/>
        <v>0</v>
      </c>
      <c r="N873" t="str">
        <f>VLOOKUP(B873,Sheet3!$D$2:$I$578,6,FALSE)</f>
        <v>Clémentine Le Marrec</v>
      </c>
      <c r="O873" t="str">
        <f t="shared" si="84"/>
        <v>Arlette GIROND</v>
      </c>
      <c r="P873" t="b">
        <f t="shared" si="85"/>
        <v>0</v>
      </c>
      <c r="Q873" t="b">
        <f>AND(M873,ISNA(VLOOKUP(B873,Sheet4!$A$1:$A$529,1,FALSE)))</f>
        <v>0</v>
      </c>
    </row>
    <row r="874" spans="1:17">
      <c r="A874" t="str">
        <f t="shared" si="80"/>
        <v>Pascal CHAPELLE</v>
      </c>
      <c r="B874" t="s">
        <v>974</v>
      </c>
      <c r="C874" t="e">
        <f>VLOOKUP(B874,Sheet5!$A$1158:$A$1246,1,FALSE)</f>
        <v>#N/A</v>
      </c>
      <c r="D874" t="s">
        <v>11</v>
      </c>
      <c r="E874" t="s">
        <v>200</v>
      </c>
      <c r="F874" t="s">
        <v>980</v>
      </c>
      <c r="G874" t="s">
        <v>9833</v>
      </c>
      <c r="H874" t="s">
        <v>7</v>
      </c>
      <c r="I874">
        <v>1805</v>
      </c>
      <c r="J874">
        <v>3.1936728121999998E-2</v>
      </c>
      <c r="K874">
        <f t="shared" si="81"/>
        <v>1805</v>
      </c>
      <c r="L874" t="str">
        <f t="shared" si="82"/>
        <v>VEC</v>
      </c>
      <c r="M874" t="b">
        <f t="shared" si="83"/>
        <v>0</v>
      </c>
      <c r="N874" t="str">
        <f>VLOOKUP(B874,Sheet3!$D$2:$I$578,6,FALSE)</f>
        <v>Clémentine Le Marrec</v>
      </c>
      <c r="O874" t="str">
        <f t="shared" si="84"/>
        <v>Pascal CHAPELLE</v>
      </c>
      <c r="P874" t="b">
        <f t="shared" si="85"/>
        <v>0</v>
      </c>
      <c r="Q874" t="b">
        <f>AND(M874,ISNA(VLOOKUP(B874,Sheet4!$A$1:$A$529,1,FALSE)))</f>
        <v>0</v>
      </c>
    </row>
    <row r="875" spans="1:17">
      <c r="A875" t="str">
        <f t="shared" si="80"/>
        <v>Pierre MOURARET</v>
      </c>
      <c r="B875" t="s">
        <v>974</v>
      </c>
      <c r="C875" t="e">
        <f>VLOOKUP(B875,Sheet5!$A$1158:$A$1246,1,FALSE)</f>
        <v>#N/A</v>
      </c>
      <c r="D875" t="s">
        <v>11</v>
      </c>
      <c r="E875" t="s">
        <v>148</v>
      </c>
      <c r="F875" t="s">
        <v>981</v>
      </c>
      <c r="G875" t="s">
        <v>9834</v>
      </c>
      <c r="H875" t="s">
        <v>19</v>
      </c>
      <c r="I875">
        <v>4957</v>
      </c>
      <c r="J875">
        <v>8.7706571357799995E-2</v>
      </c>
      <c r="K875">
        <f t="shared" si="81"/>
        <v>1805</v>
      </c>
      <c r="L875" t="str">
        <f t="shared" si="82"/>
        <v>VEC</v>
      </c>
      <c r="M875" t="b">
        <f t="shared" si="83"/>
        <v>0</v>
      </c>
      <c r="N875" t="str">
        <f>VLOOKUP(B875,Sheet3!$D$2:$I$578,6,FALSE)</f>
        <v>Clémentine Le Marrec</v>
      </c>
      <c r="O875" t="str">
        <f t="shared" si="84"/>
        <v>Pierre MOURARET</v>
      </c>
      <c r="P875" t="b">
        <f t="shared" si="85"/>
        <v>0</v>
      </c>
      <c r="Q875" t="b">
        <f>AND(M875,ISNA(VLOOKUP(B875,Sheet4!$A$1:$A$529,1,FALSE)))</f>
        <v>0</v>
      </c>
    </row>
    <row r="876" spans="1:17">
      <c r="A876" t="str">
        <f t="shared" si="80"/>
        <v>Gilles LEBRETON</v>
      </c>
      <c r="B876" t="s">
        <v>974</v>
      </c>
      <c r="C876" t="e">
        <f>VLOOKUP(B876,Sheet5!$A$1158:$A$1246,1,FALSE)</f>
        <v>#N/A</v>
      </c>
      <c r="D876" t="s">
        <v>11</v>
      </c>
      <c r="E876" t="s">
        <v>438</v>
      </c>
      <c r="F876" t="s">
        <v>982</v>
      </c>
      <c r="G876" t="s">
        <v>9835</v>
      </c>
      <c r="H876" t="s">
        <v>17</v>
      </c>
      <c r="I876">
        <v>7120</v>
      </c>
      <c r="J876">
        <v>0.12597756466999999</v>
      </c>
      <c r="K876">
        <f t="shared" si="81"/>
        <v>1805</v>
      </c>
      <c r="L876" t="str">
        <f t="shared" si="82"/>
        <v>VEC</v>
      </c>
      <c r="M876" t="b">
        <f t="shared" si="83"/>
        <v>0</v>
      </c>
      <c r="N876" t="str">
        <f>VLOOKUP(B876,Sheet3!$D$2:$I$578,6,FALSE)</f>
        <v>Clémentine Le Marrec</v>
      </c>
      <c r="O876" t="str">
        <f t="shared" si="84"/>
        <v>Gilles LEBRETON</v>
      </c>
      <c r="P876" t="b">
        <f t="shared" si="85"/>
        <v>0</v>
      </c>
      <c r="Q876" t="b">
        <f>AND(M876,ISNA(VLOOKUP(B876,Sheet4!$A$1:$A$529,1,FALSE)))</f>
        <v>0</v>
      </c>
    </row>
    <row r="877" spans="1:17">
      <c r="A877" t="str">
        <f t="shared" si="80"/>
        <v>Clémentine LE MARREC</v>
      </c>
      <c r="B877" t="s">
        <v>974</v>
      </c>
      <c r="C877" t="e">
        <f>VLOOKUP(B877,Sheet5!$A$1158:$A$1246,1,FALSE)</f>
        <v>#N/A</v>
      </c>
      <c r="D877" t="s">
        <v>4</v>
      </c>
      <c r="E877" t="s">
        <v>9024</v>
      </c>
      <c r="F877" t="s">
        <v>983</v>
      </c>
      <c r="G877" t="s">
        <v>9836</v>
      </c>
      <c r="H877" t="s">
        <v>21</v>
      </c>
      <c r="I877">
        <v>17315</v>
      </c>
      <c r="J877">
        <v>0.30636257475500001</v>
      </c>
      <c r="K877">
        <f t="shared" si="81"/>
        <v>17315</v>
      </c>
      <c r="L877" t="str">
        <f t="shared" si="82"/>
        <v>SOC</v>
      </c>
      <c r="M877" t="b">
        <f t="shared" si="83"/>
        <v>0</v>
      </c>
      <c r="N877" t="str">
        <f>VLOOKUP(B877,Sheet3!$D$2:$I$578,6,FALSE)</f>
        <v>Clémentine Le Marrec</v>
      </c>
      <c r="O877" t="str">
        <f t="shared" si="84"/>
        <v>Clémentine LE MARREC</v>
      </c>
      <c r="P877" t="b">
        <f t="shared" si="85"/>
        <v>1</v>
      </c>
      <c r="Q877" t="b">
        <f>AND(M877,ISNA(VLOOKUP(B877,Sheet4!$A$1:$A$529,1,FALSE)))</f>
        <v>0</v>
      </c>
    </row>
    <row r="878" spans="1:17">
      <c r="A878" t="str">
        <f t="shared" si="80"/>
        <v>Sophie LIARD</v>
      </c>
      <c r="B878" t="s">
        <v>974</v>
      </c>
      <c r="C878" t="e">
        <f>VLOOKUP(B878,Sheet5!$A$1158:$A$1246,1,FALSE)</f>
        <v>#N/A</v>
      </c>
      <c r="D878" t="s">
        <v>4</v>
      </c>
      <c r="E878" t="s">
        <v>281</v>
      </c>
      <c r="F878" t="s">
        <v>984</v>
      </c>
      <c r="G878" t="s">
        <v>9837</v>
      </c>
      <c r="H878" t="s">
        <v>10</v>
      </c>
      <c r="I878">
        <v>240</v>
      </c>
      <c r="J878">
        <v>4.2464347641499997E-3</v>
      </c>
      <c r="K878">
        <f t="shared" si="81"/>
        <v>17315</v>
      </c>
      <c r="L878" t="str">
        <f t="shared" si="82"/>
        <v>SOC</v>
      </c>
      <c r="M878" t="b">
        <f t="shared" si="83"/>
        <v>1</v>
      </c>
      <c r="N878" t="str">
        <f>VLOOKUP(B878,Sheet3!$D$2:$I$578,6,FALSE)</f>
        <v>Clémentine Le Marrec</v>
      </c>
      <c r="O878" t="str">
        <f t="shared" si="84"/>
        <v>Sophie LIARD</v>
      </c>
      <c r="P878" t="b">
        <f t="shared" si="85"/>
        <v>0</v>
      </c>
      <c r="Q878" t="b">
        <f>AND(M878,ISNA(VLOOKUP(B878,Sheet4!$A$1:$A$529,1,FALSE)))</f>
        <v>1</v>
      </c>
    </row>
    <row r="879" spans="1:17">
      <c r="A879" t="str">
        <f t="shared" si="80"/>
        <v xml:space="preserve"> </v>
      </c>
      <c r="B879" t="s">
        <v>985</v>
      </c>
      <c r="C879" t="e">
        <f>VLOOKUP(B879,Sheet5!$A$1158:$A$1246,1,FALSE)</f>
        <v>#N/A</v>
      </c>
      <c r="G879" t="s">
        <v>9202</v>
      </c>
      <c r="H879" t="s">
        <v>1</v>
      </c>
      <c r="I879">
        <v>86429</v>
      </c>
      <c r="J879">
        <v>1</v>
      </c>
      <c r="K879">
        <f t="shared" si="81"/>
        <v>0</v>
      </c>
      <c r="L879">
        <f t="shared" si="82"/>
        <v>0</v>
      </c>
      <c r="M879" t="b">
        <f t="shared" si="83"/>
        <v>0</v>
      </c>
      <c r="N879" t="str">
        <f>VLOOKUP(B879,Sheet3!$D$2:$I$578,6,FALSE)</f>
        <v>Isabelle Attard</v>
      </c>
      <c r="O879" t="str">
        <f t="shared" si="84"/>
        <v xml:space="preserve"> </v>
      </c>
      <c r="P879" t="b">
        <f t="shared" si="85"/>
        <v>0</v>
      </c>
      <c r="Q879" t="b">
        <f>AND(M879,ISNA(VLOOKUP(B879,Sheet4!$A$1:$A$529,1,FALSE)))</f>
        <v>0</v>
      </c>
    </row>
    <row r="880" spans="1:17">
      <c r="A880" t="str">
        <f t="shared" si="80"/>
        <v xml:space="preserve"> </v>
      </c>
      <c r="B880" t="s">
        <v>985</v>
      </c>
      <c r="C880" t="e">
        <f>VLOOKUP(B880,Sheet5!$A$1158:$A$1246,1,FALSE)</f>
        <v>#N/A</v>
      </c>
      <c r="G880" t="s">
        <v>9202</v>
      </c>
      <c r="H880" t="s">
        <v>2</v>
      </c>
      <c r="I880">
        <v>33919</v>
      </c>
      <c r="J880">
        <v>0.39244929363999997</v>
      </c>
      <c r="K880">
        <f t="shared" si="81"/>
        <v>0</v>
      </c>
      <c r="L880">
        <f t="shared" si="82"/>
        <v>0</v>
      </c>
      <c r="M880" t="b">
        <f t="shared" si="83"/>
        <v>0</v>
      </c>
      <c r="N880" t="str">
        <f>VLOOKUP(B880,Sheet3!$D$2:$I$578,6,FALSE)</f>
        <v>Isabelle Attard</v>
      </c>
      <c r="O880" t="str">
        <f t="shared" si="84"/>
        <v xml:space="preserve"> </v>
      </c>
      <c r="P880" t="b">
        <f t="shared" si="85"/>
        <v>0</v>
      </c>
      <c r="Q880" t="b">
        <f>AND(M880,ISNA(VLOOKUP(B880,Sheet4!$A$1:$A$529,1,FALSE)))</f>
        <v>0</v>
      </c>
    </row>
    <row r="881" spans="1:17">
      <c r="A881" t="str">
        <f t="shared" si="80"/>
        <v xml:space="preserve"> </v>
      </c>
      <c r="B881" t="s">
        <v>985</v>
      </c>
      <c r="C881" t="e">
        <f>VLOOKUP(B881,Sheet5!$A$1158:$A$1246,1,FALSE)</f>
        <v>#N/A</v>
      </c>
      <c r="G881" t="s">
        <v>9202</v>
      </c>
      <c r="H881" t="s">
        <v>3</v>
      </c>
      <c r="I881">
        <v>769</v>
      </c>
      <c r="J881">
        <v>8.8974765414400001E-3</v>
      </c>
      <c r="K881">
        <f t="shared" si="81"/>
        <v>0</v>
      </c>
      <c r="L881">
        <f t="shared" si="82"/>
        <v>0</v>
      </c>
      <c r="M881" t="b">
        <f t="shared" si="83"/>
        <v>0</v>
      </c>
      <c r="N881" t="str">
        <f>VLOOKUP(B881,Sheet3!$D$2:$I$578,6,FALSE)</f>
        <v>Isabelle Attard</v>
      </c>
      <c r="O881" t="str">
        <f t="shared" si="84"/>
        <v xml:space="preserve"> </v>
      </c>
      <c r="P881" t="b">
        <f t="shared" si="85"/>
        <v>0</v>
      </c>
      <c r="Q881" t="b">
        <f>AND(M881,ISNA(VLOOKUP(B881,Sheet4!$A$1:$A$529,1,FALSE)))</f>
        <v>0</v>
      </c>
    </row>
    <row r="882" spans="1:17">
      <c r="A882" t="str">
        <f t="shared" si="80"/>
        <v>Patrick GOMONT</v>
      </c>
      <c r="B882" t="s">
        <v>985</v>
      </c>
      <c r="C882" t="e">
        <f>VLOOKUP(B882,Sheet5!$A$1158:$A$1246,1,FALSE)</f>
        <v>#N/A</v>
      </c>
      <c r="D882" t="s">
        <v>11</v>
      </c>
      <c r="E882" t="s">
        <v>100</v>
      </c>
      <c r="F882" t="s">
        <v>986</v>
      </c>
      <c r="G882" t="s">
        <v>9838</v>
      </c>
      <c r="H882" t="s">
        <v>111</v>
      </c>
      <c r="I882">
        <v>8257</v>
      </c>
      <c r="J882">
        <v>0.15958330917499999</v>
      </c>
      <c r="K882">
        <f t="shared" si="81"/>
        <v>0</v>
      </c>
      <c r="L882">
        <f t="shared" si="82"/>
        <v>0</v>
      </c>
      <c r="M882" t="b">
        <f t="shared" si="83"/>
        <v>0</v>
      </c>
      <c r="N882" t="str">
        <f>VLOOKUP(B882,Sheet3!$D$2:$I$578,6,FALSE)</f>
        <v>Isabelle Attard</v>
      </c>
      <c r="O882" t="str">
        <f t="shared" si="84"/>
        <v>Patrick GOMONT</v>
      </c>
      <c r="P882" t="b">
        <f t="shared" si="85"/>
        <v>0</v>
      </c>
      <c r="Q882" t="b">
        <f>AND(M882,ISNA(VLOOKUP(B882,Sheet4!$A$1:$A$529,1,FALSE)))</f>
        <v>0</v>
      </c>
    </row>
    <row r="883" spans="1:17">
      <c r="A883" t="str">
        <f t="shared" si="80"/>
        <v>Michel MOISAN</v>
      </c>
      <c r="B883" t="s">
        <v>985</v>
      </c>
      <c r="C883" t="e">
        <f>VLOOKUP(B883,Sheet5!$A$1158:$A$1246,1,FALSE)</f>
        <v>#N/A</v>
      </c>
      <c r="D883" t="s">
        <v>11</v>
      </c>
      <c r="E883" t="s">
        <v>31</v>
      </c>
      <c r="F883" t="s">
        <v>987</v>
      </c>
      <c r="G883" t="s">
        <v>9839</v>
      </c>
      <c r="H883" t="s">
        <v>10</v>
      </c>
      <c r="I883">
        <v>232</v>
      </c>
      <c r="J883">
        <v>4.4838715911900001E-3</v>
      </c>
      <c r="K883">
        <f t="shared" si="81"/>
        <v>0</v>
      </c>
      <c r="L883">
        <f t="shared" si="82"/>
        <v>0</v>
      </c>
      <c r="M883" t="b">
        <f t="shared" si="83"/>
        <v>0</v>
      </c>
      <c r="N883" t="str">
        <f>VLOOKUP(B883,Sheet3!$D$2:$I$578,6,FALSE)</f>
        <v>Isabelle Attard</v>
      </c>
      <c r="O883" t="str">
        <f t="shared" si="84"/>
        <v>Michel MOISAN</v>
      </c>
      <c r="P883" t="b">
        <f t="shared" si="85"/>
        <v>0</v>
      </c>
      <c r="Q883" t="b">
        <f>AND(M883,ISNA(VLOOKUP(B883,Sheet4!$A$1:$A$529,1,FALSE)))</f>
        <v>0</v>
      </c>
    </row>
    <row r="884" spans="1:17">
      <c r="A884" t="str">
        <f t="shared" si="80"/>
        <v>Philippe CHAPRON</v>
      </c>
      <c r="B884" t="s">
        <v>985</v>
      </c>
      <c r="C884" t="e">
        <f>VLOOKUP(B884,Sheet5!$A$1158:$A$1246,1,FALSE)</f>
        <v>#N/A</v>
      </c>
      <c r="D884" t="s">
        <v>11</v>
      </c>
      <c r="E884" t="s">
        <v>385</v>
      </c>
      <c r="F884" t="s">
        <v>988</v>
      </c>
      <c r="G884" t="s">
        <v>9840</v>
      </c>
      <c r="H884" t="s">
        <v>17</v>
      </c>
      <c r="I884">
        <v>5824</v>
      </c>
      <c r="J884">
        <v>0.112560638565</v>
      </c>
      <c r="K884">
        <f t="shared" si="81"/>
        <v>0</v>
      </c>
      <c r="L884">
        <f t="shared" si="82"/>
        <v>0</v>
      </c>
      <c r="M884" t="b">
        <f t="shared" si="83"/>
        <v>0</v>
      </c>
      <c r="N884" t="str">
        <f>VLOOKUP(B884,Sheet3!$D$2:$I$578,6,FALSE)</f>
        <v>Isabelle Attard</v>
      </c>
      <c r="O884" t="str">
        <f t="shared" si="84"/>
        <v>Philippe CHAPRON</v>
      </c>
      <c r="P884" t="b">
        <f t="shared" si="85"/>
        <v>0</v>
      </c>
      <c r="Q884" t="b">
        <f>AND(M884,ISNA(VLOOKUP(B884,Sheet4!$A$1:$A$529,1,FALSE)))</f>
        <v>0</v>
      </c>
    </row>
    <row r="885" spans="1:17">
      <c r="A885" t="str">
        <f t="shared" si="80"/>
        <v>Charline JOLIVEAU</v>
      </c>
      <c r="B885" t="s">
        <v>985</v>
      </c>
      <c r="C885" t="e">
        <f>VLOOKUP(B885,Sheet5!$A$1158:$A$1246,1,FALSE)</f>
        <v>#N/A</v>
      </c>
      <c r="D885" t="s">
        <v>4</v>
      </c>
      <c r="E885" t="s">
        <v>989</v>
      </c>
      <c r="F885" t="s">
        <v>990</v>
      </c>
      <c r="G885" t="s">
        <v>9841</v>
      </c>
      <c r="H885" t="s">
        <v>10</v>
      </c>
      <c r="I885">
        <v>248</v>
      </c>
      <c r="J885">
        <v>4.7931041147300001E-3</v>
      </c>
      <c r="K885">
        <f t="shared" si="81"/>
        <v>0</v>
      </c>
      <c r="L885">
        <f t="shared" si="82"/>
        <v>0</v>
      </c>
      <c r="M885" t="b">
        <f t="shared" si="83"/>
        <v>0</v>
      </c>
      <c r="N885" t="str">
        <f>VLOOKUP(B885,Sheet3!$D$2:$I$578,6,FALSE)</f>
        <v>Isabelle Attard</v>
      </c>
      <c r="O885" t="str">
        <f t="shared" si="84"/>
        <v>Charline JOLIVEAU</v>
      </c>
      <c r="P885" t="b">
        <f t="shared" si="85"/>
        <v>0</v>
      </c>
      <c r="Q885" t="b">
        <f>AND(M885,ISNA(VLOOKUP(B885,Sheet4!$A$1:$A$529,1,FALSE)))</f>
        <v>0</v>
      </c>
    </row>
    <row r="886" spans="1:17">
      <c r="A886" t="str">
        <f t="shared" si="80"/>
        <v>Anne BOISSEL</v>
      </c>
      <c r="B886" t="s">
        <v>985</v>
      </c>
      <c r="C886" t="e">
        <f>VLOOKUP(B886,Sheet5!$A$1158:$A$1246,1,FALSE)</f>
        <v>#N/A</v>
      </c>
      <c r="D886" t="s">
        <v>4</v>
      </c>
      <c r="E886" t="s">
        <v>126</v>
      </c>
      <c r="F886" t="s">
        <v>991</v>
      </c>
      <c r="G886" t="s">
        <v>9842</v>
      </c>
      <c r="H886" t="s">
        <v>13</v>
      </c>
      <c r="I886">
        <v>1019</v>
      </c>
      <c r="J886">
        <v>1.9694246342399999E-2</v>
      </c>
      <c r="K886">
        <f t="shared" si="81"/>
        <v>0</v>
      </c>
      <c r="L886">
        <f t="shared" si="82"/>
        <v>0</v>
      </c>
      <c r="M886" t="b">
        <f t="shared" si="83"/>
        <v>0</v>
      </c>
      <c r="N886" t="str">
        <f>VLOOKUP(B886,Sheet3!$D$2:$I$578,6,FALSE)</f>
        <v>Isabelle Attard</v>
      </c>
      <c r="O886" t="str">
        <f t="shared" si="84"/>
        <v>Anne BOISSEL</v>
      </c>
      <c r="P886" t="b">
        <f t="shared" si="85"/>
        <v>0</v>
      </c>
      <c r="Q886" t="b">
        <f>AND(M886,ISNA(VLOOKUP(B886,Sheet4!$A$1:$A$529,1,FALSE)))</f>
        <v>0</v>
      </c>
    </row>
    <row r="887" spans="1:17">
      <c r="A887" t="str">
        <f t="shared" si="80"/>
        <v>Jean-Pierre LAVISSE</v>
      </c>
      <c r="B887" t="s">
        <v>985</v>
      </c>
      <c r="C887" t="e">
        <f>VLOOKUP(B887,Sheet5!$A$1158:$A$1246,1,FALSE)</f>
        <v>#N/A</v>
      </c>
      <c r="D887" t="s">
        <v>11</v>
      </c>
      <c r="E887" t="s">
        <v>140</v>
      </c>
      <c r="F887" t="s">
        <v>992</v>
      </c>
      <c r="G887" t="s">
        <v>9843</v>
      </c>
      <c r="H887" t="s">
        <v>33</v>
      </c>
      <c r="I887">
        <v>10069</v>
      </c>
      <c r="J887">
        <v>0.19460389246400001</v>
      </c>
      <c r="K887">
        <f t="shared" si="81"/>
        <v>0</v>
      </c>
      <c r="L887">
        <f t="shared" si="82"/>
        <v>0</v>
      </c>
      <c r="M887" t="b">
        <f t="shared" si="83"/>
        <v>0</v>
      </c>
      <c r="N887" t="str">
        <f>VLOOKUP(B887,Sheet3!$D$2:$I$578,6,FALSE)</f>
        <v>Isabelle Attard</v>
      </c>
      <c r="O887" t="str">
        <f t="shared" si="84"/>
        <v>Jean-Pierre LAVISSE</v>
      </c>
      <c r="P887" t="b">
        <f t="shared" si="85"/>
        <v>0</v>
      </c>
      <c r="Q887" t="b">
        <f>AND(M887,ISNA(VLOOKUP(B887,Sheet4!$A$1:$A$529,1,FALSE)))</f>
        <v>0</v>
      </c>
    </row>
    <row r="888" spans="1:17">
      <c r="A888" t="str">
        <f t="shared" si="80"/>
        <v>Cédric NOUVELOT</v>
      </c>
      <c r="B888" t="s">
        <v>985</v>
      </c>
      <c r="C888" t="e">
        <f>VLOOKUP(B888,Sheet5!$A$1158:$A$1246,1,FALSE)</f>
        <v>#N/A</v>
      </c>
      <c r="D888" t="s">
        <v>11</v>
      </c>
      <c r="E888" t="s">
        <v>9019</v>
      </c>
      <c r="F888" t="s">
        <v>993</v>
      </c>
      <c r="G888" t="s">
        <v>9844</v>
      </c>
      <c r="H888" t="s">
        <v>26</v>
      </c>
      <c r="I888">
        <v>12439</v>
      </c>
      <c r="J888">
        <v>0.24040896001199999</v>
      </c>
      <c r="K888">
        <f t="shared" si="81"/>
        <v>0</v>
      </c>
      <c r="L888">
        <f t="shared" si="82"/>
        <v>0</v>
      </c>
      <c r="M888" t="b">
        <f t="shared" si="83"/>
        <v>0</v>
      </c>
      <c r="N888" t="str">
        <f>VLOOKUP(B888,Sheet3!$D$2:$I$578,6,FALSE)</f>
        <v>Isabelle Attard</v>
      </c>
      <c r="O888" t="str">
        <f t="shared" si="84"/>
        <v>Cédric NOUVELOT</v>
      </c>
      <c r="P888" t="b">
        <f t="shared" si="85"/>
        <v>0</v>
      </c>
      <c r="Q888" t="b">
        <f>AND(M888,ISNA(VLOOKUP(B888,Sheet4!$A$1:$A$529,1,FALSE)))</f>
        <v>0</v>
      </c>
    </row>
    <row r="889" spans="1:17">
      <c r="A889" t="str">
        <f t="shared" si="80"/>
        <v>Jean-Michel SADY</v>
      </c>
      <c r="B889" t="s">
        <v>985</v>
      </c>
      <c r="C889" t="e">
        <f>VLOOKUP(B889,Sheet5!$A$1158:$A$1246,1,FALSE)</f>
        <v>#N/A</v>
      </c>
      <c r="D889" t="s">
        <v>11</v>
      </c>
      <c r="E889" t="s">
        <v>82</v>
      </c>
      <c r="F889" t="s">
        <v>950</v>
      </c>
      <c r="G889" t="s">
        <v>9814</v>
      </c>
      <c r="H889" t="s">
        <v>29</v>
      </c>
      <c r="I889">
        <v>515</v>
      </c>
      <c r="J889">
        <v>9.9534218511399992E-3</v>
      </c>
      <c r="K889">
        <f t="shared" si="81"/>
        <v>0</v>
      </c>
      <c r="L889">
        <f t="shared" si="82"/>
        <v>0</v>
      </c>
      <c r="M889" t="b">
        <f t="shared" si="83"/>
        <v>0</v>
      </c>
      <c r="N889" t="str">
        <f>VLOOKUP(B889,Sheet3!$D$2:$I$578,6,FALSE)</f>
        <v>Isabelle Attard</v>
      </c>
      <c r="O889" t="str">
        <f t="shared" si="84"/>
        <v>Jean-Michel SADY</v>
      </c>
      <c r="P889" t="b">
        <f t="shared" si="85"/>
        <v>0</v>
      </c>
      <c r="Q889" t="b">
        <f>AND(M889,ISNA(VLOOKUP(B889,Sheet4!$A$1:$A$529,1,FALSE)))</f>
        <v>0</v>
      </c>
    </row>
    <row r="890" spans="1:17">
      <c r="A890" t="str">
        <f t="shared" si="80"/>
        <v>Isabelle ATTARD</v>
      </c>
      <c r="B890" t="s">
        <v>985</v>
      </c>
      <c r="C890" t="e">
        <f>VLOOKUP(B890,Sheet5!$A$1158:$A$1246,1,FALSE)</f>
        <v>#N/A</v>
      </c>
      <c r="D890" t="s">
        <v>4</v>
      </c>
      <c r="E890" t="s">
        <v>164</v>
      </c>
      <c r="F890" t="s">
        <v>994</v>
      </c>
      <c r="G890" t="s">
        <v>9845</v>
      </c>
      <c r="H890" t="s">
        <v>7</v>
      </c>
      <c r="I890">
        <v>11108</v>
      </c>
      <c r="J890">
        <v>0.21468467946100001</v>
      </c>
      <c r="K890">
        <f t="shared" si="81"/>
        <v>11108</v>
      </c>
      <c r="L890" t="str">
        <f t="shared" si="82"/>
        <v>VEC</v>
      </c>
      <c r="M890" t="b">
        <f t="shared" si="83"/>
        <v>0</v>
      </c>
      <c r="N890" t="str">
        <f>VLOOKUP(B890,Sheet3!$D$2:$I$578,6,FALSE)</f>
        <v>Isabelle Attard</v>
      </c>
      <c r="O890" t="str">
        <f t="shared" si="84"/>
        <v>Isabelle ATTARD</v>
      </c>
      <c r="P890" t="b">
        <f t="shared" si="85"/>
        <v>1</v>
      </c>
      <c r="Q890" t="b">
        <f>AND(M890,ISNA(VLOOKUP(B890,Sheet4!$A$1:$A$529,1,FALSE)))</f>
        <v>0</v>
      </c>
    </row>
    <row r="891" spans="1:17">
      <c r="A891" t="str">
        <f t="shared" si="80"/>
        <v>Mireille BRUN</v>
      </c>
      <c r="B891" t="s">
        <v>985</v>
      </c>
      <c r="C891" t="e">
        <f>VLOOKUP(B891,Sheet5!$A$1158:$A$1246,1,FALSE)</f>
        <v>#N/A</v>
      </c>
      <c r="D891" t="s">
        <v>4</v>
      </c>
      <c r="E891" t="s">
        <v>182</v>
      </c>
      <c r="F891" t="s">
        <v>995</v>
      </c>
      <c r="G891" t="s">
        <v>9846</v>
      </c>
      <c r="H891" t="s">
        <v>19</v>
      </c>
      <c r="I891">
        <v>1962</v>
      </c>
      <c r="J891">
        <v>3.7919638197900001E-2</v>
      </c>
      <c r="K891">
        <f t="shared" si="81"/>
        <v>11108</v>
      </c>
      <c r="L891" t="str">
        <f t="shared" si="82"/>
        <v>VEC</v>
      </c>
      <c r="M891" t="b">
        <f t="shared" si="83"/>
        <v>0</v>
      </c>
      <c r="N891" t="str">
        <f>VLOOKUP(B891,Sheet3!$D$2:$I$578,6,FALSE)</f>
        <v>Isabelle Attard</v>
      </c>
      <c r="O891" t="str">
        <f t="shared" si="84"/>
        <v>Mireille BRUN</v>
      </c>
      <c r="P891" t="b">
        <f t="shared" si="85"/>
        <v>0</v>
      </c>
      <c r="Q891" t="b">
        <f>AND(M891,ISNA(VLOOKUP(B891,Sheet4!$A$1:$A$529,1,FALSE)))</f>
        <v>0</v>
      </c>
    </row>
    <row r="892" spans="1:17">
      <c r="A892" t="str">
        <f t="shared" si="80"/>
        <v>Aurélien DETEY</v>
      </c>
      <c r="B892" t="s">
        <v>985</v>
      </c>
      <c r="C892" t="e">
        <f>VLOOKUP(B892,Sheet5!$A$1158:$A$1246,1,FALSE)</f>
        <v>#N/A</v>
      </c>
      <c r="D892" t="s">
        <v>11</v>
      </c>
      <c r="E892" t="s">
        <v>9025</v>
      </c>
      <c r="F892" t="s">
        <v>996</v>
      </c>
      <c r="G892" t="s">
        <v>9847</v>
      </c>
      <c r="H892" t="s">
        <v>10</v>
      </c>
      <c r="I892">
        <v>68</v>
      </c>
      <c r="J892">
        <v>1.3142382250099999E-3</v>
      </c>
      <c r="K892">
        <f t="shared" si="81"/>
        <v>11108</v>
      </c>
      <c r="L892" t="str">
        <f t="shared" si="82"/>
        <v>VEC</v>
      </c>
      <c r="M892" t="b">
        <f t="shared" si="83"/>
        <v>1</v>
      </c>
      <c r="N892" t="str">
        <f>VLOOKUP(B892,Sheet3!$D$2:$I$578,6,FALSE)</f>
        <v>Isabelle Attard</v>
      </c>
      <c r="O892" t="str">
        <f t="shared" si="84"/>
        <v>Aurélien DETEY</v>
      </c>
      <c r="P892" t="b">
        <f t="shared" si="85"/>
        <v>0</v>
      </c>
      <c r="Q892" t="b">
        <f>AND(M892,ISNA(VLOOKUP(B892,Sheet4!$A$1:$A$529,1,FALSE)))</f>
        <v>1</v>
      </c>
    </row>
    <row r="893" spans="1:17">
      <c r="A893" t="str">
        <f t="shared" si="80"/>
        <v xml:space="preserve"> </v>
      </c>
      <c r="B893" t="s">
        <v>997</v>
      </c>
      <c r="C893" t="e">
        <f>VLOOKUP(B893,Sheet5!$A$1158:$A$1246,1,FALSE)</f>
        <v>#N/A</v>
      </c>
      <c r="G893" t="s">
        <v>9202</v>
      </c>
      <c r="H893" t="s">
        <v>1</v>
      </c>
      <c r="I893">
        <v>90977</v>
      </c>
      <c r="J893">
        <v>1</v>
      </c>
      <c r="K893">
        <f t="shared" si="81"/>
        <v>0</v>
      </c>
      <c r="L893">
        <f t="shared" si="82"/>
        <v>0</v>
      </c>
      <c r="M893" t="b">
        <f t="shared" si="83"/>
        <v>0</v>
      </c>
      <c r="N893" t="str">
        <f>VLOOKUP(B893,Sheet3!$D$2:$I$578,6,FALSE)</f>
        <v>Alain Tourret</v>
      </c>
      <c r="O893" t="str">
        <f t="shared" si="84"/>
        <v xml:space="preserve"> </v>
      </c>
      <c r="P893" t="b">
        <f t="shared" si="85"/>
        <v>0</v>
      </c>
      <c r="Q893" t="b">
        <f>AND(M893,ISNA(VLOOKUP(B893,Sheet4!$A$1:$A$529,1,FALSE)))</f>
        <v>0</v>
      </c>
    </row>
    <row r="894" spans="1:17">
      <c r="A894" t="str">
        <f t="shared" si="80"/>
        <v xml:space="preserve"> </v>
      </c>
      <c r="B894" t="s">
        <v>997</v>
      </c>
      <c r="C894" t="e">
        <f>VLOOKUP(B894,Sheet5!$A$1158:$A$1246,1,FALSE)</f>
        <v>#N/A</v>
      </c>
      <c r="G894" t="s">
        <v>9202</v>
      </c>
      <c r="H894" t="s">
        <v>2</v>
      </c>
      <c r="I894">
        <v>34538</v>
      </c>
      <c r="J894">
        <v>0.379634413093</v>
      </c>
      <c r="K894">
        <f t="shared" si="81"/>
        <v>0</v>
      </c>
      <c r="L894">
        <f t="shared" si="82"/>
        <v>0</v>
      </c>
      <c r="M894" t="b">
        <f t="shared" si="83"/>
        <v>0</v>
      </c>
      <c r="N894" t="str">
        <f>VLOOKUP(B894,Sheet3!$D$2:$I$578,6,FALSE)</f>
        <v>Alain Tourret</v>
      </c>
      <c r="O894" t="str">
        <f t="shared" si="84"/>
        <v xml:space="preserve"> </v>
      </c>
      <c r="P894" t="b">
        <f t="shared" si="85"/>
        <v>0</v>
      </c>
      <c r="Q894" t="b">
        <f>AND(M894,ISNA(VLOOKUP(B894,Sheet4!$A$1:$A$529,1,FALSE)))</f>
        <v>0</v>
      </c>
    </row>
    <row r="895" spans="1:17">
      <c r="A895" t="str">
        <f t="shared" si="80"/>
        <v xml:space="preserve"> </v>
      </c>
      <c r="B895" t="s">
        <v>997</v>
      </c>
      <c r="C895" t="e">
        <f>VLOOKUP(B895,Sheet5!$A$1158:$A$1246,1,FALSE)</f>
        <v>#N/A</v>
      </c>
      <c r="G895" t="s">
        <v>9202</v>
      </c>
      <c r="H895" t="s">
        <v>3</v>
      </c>
      <c r="I895">
        <v>1400</v>
      </c>
      <c r="J895">
        <v>1.5388504786900001E-2</v>
      </c>
      <c r="K895">
        <f t="shared" si="81"/>
        <v>0</v>
      </c>
      <c r="L895">
        <f t="shared" si="82"/>
        <v>0</v>
      </c>
      <c r="M895" t="b">
        <f t="shared" si="83"/>
        <v>0</v>
      </c>
      <c r="N895" t="str">
        <f>VLOOKUP(B895,Sheet3!$D$2:$I$578,6,FALSE)</f>
        <v>Alain Tourret</v>
      </c>
      <c r="O895" t="str">
        <f t="shared" si="84"/>
        <v xml:space="preserve"> </v>
      </c>
      <c r="P895" t="b">
        <f t="shared" si="85"/>
        <v>0</v>
      </c>
      <c r="Q895" t="b">
        <f>AND(M895,ISNA(VLOOKUP(B895,Sheet4!$A$1:$A$529,1,FALSE)))</f>
        <v>0</v>
      </c>
    </row>
    <row r="896" spans="1:17">
      <c r="A896" t="str">
        <f t="shared" si="80"/>
        <v>Laurent DECKER</v>
      </c>
      <c r="B896" t="s">
        <v>997</v>
      </c>
      <c r="C896" t="e">
        <f>VLOOKUP(B896,Sheet5!$A$1158:$A$1246,1,FALSE)</f>
        <v>#N/A</v>
      </c>
      <c r="D896" t="s">
        <v>11</v>
      </c>
      <c r="E896" t="s">
        <v>342</v>
      </c>
      <c r="F896" t="s">
        <v>998</v>
      </c>
      <c r="G896" t="s">
        <v>9848</v>
      </c>
      <c r="H896" t="s">
        <v>7</v>
      </c>
      <c r="I896">
        <v>1875</v>
      </c>
      <c r="J896">
        <v>3.40667526663E-2</v>
      </c>
      <c r="K896">
        <f t="shared" si="81"/>
        <v>1875</v>
      </c>
      <c r="L896" t="str">
        <f t="shared" si="82"/>
        <v>VEC</v>
      </c>
      <c r="M896" t="b">
        <f t="shared" si="83"/>
        <v>0</v>
      </c>
      <c r="N896" t="str">
        <f>VLOOKUP(B896,Sheet3!$D$2:$I$578,6,FALSE)</f>
        <v>Alain Tourret</v>
      </c>
      <c r="O896" t="str">
        <f t="shared" si="84"/>
        <v>Laurent DECKER</v>
      </c>
      <c r="P896" t="b">
        <f t="shared" si="85"/>
        <v>0</v>
      </c>
      <c r="Q896" t="b">
        <f>AND(M896,ISNA(VLOOKUP(B896,Sheet4!$A$1:$A$529,1,FALSE)))</f>
        <v>0</v>
      </c>
    </row>
    <row r="897" spans="1:17">
      <c r="A897" t="str">
        <f t="shared" si="80"/>
        <v>Serge LEZEMENT</v>
      </c>
      <c r="B897" t="s">
        <v>997</v>
      </c>
      <c r="C897" t="e">
        <f>VLOOKUP(B897,Sheet5!$A$1158:$A$1246,1,FALSE)</f>
        <v>#N/A</v>
      </c>
      <c r="D897" t="s">
        <v>11</v>
      </c>
      <c r="E897" t="s">
        <v>416</v>
      </c>
      <c r="F897" t="s">
        <v>999</v>
      </c>
      <c r="G897" t="s">
        <v>9849</v>
      </c>
      <c r="H897" t="s">
        <v>33</v>
      </c>
      <c r="I897">
        <v>369</v>
      </c>
      <c r="J897">
        <v>6.70433692473E-3</v>
      </c>
      <c r="K897">
        <f t="shared" si="81"/>
        <v>1875</v>
      </c>
      <c r="L897" t="str">
        <f t="shared" si="82"/>
        <v>VEC</v>
      </c>
      <c r="M897" t="b">
        <f t="shared" si="83"/>
        <v>0</v>
      </c>
      <c r="N897" t="str">
        <f>VLOOKUP(B897,Sheet3!$D$2:$I$578,6,FALSE)</f>
        <v>Alain Tourret</v>
      </c>
      <c r="O897" t="str">
        <f t="shared" si="84"/>
        <v>Serge LEZEMENT</v>
      </c>
      <c r="P897" t="b">
        <f t="shared" si="85"/>
        <v>0</v>
      </c>
      <c r="Q897" t="b">
        <f>AND(M897,ISNA(VLOOKUP(B897,Sheet4!$A$1:$A$529,1,FALSE)))</f>
        <v>0</v>
      </c>
    </row>
    <row r="898" spans="1:17">
      <c r="A898" t="str">
        <f t="shared" si="80"/>
        <v>Alain TOURRET</v>
      </c>
      <c r="B898" t="s">
        <v>997</v>
      </c>
      <c r="C898" t="e">
        <f>VLOOKUP(B898,Sheet5!$A$1158:$A$1246,1,FALSE)</f>
        <v>#N/A</v>
      </c>
      <c r="D898" t="s">
        <v>11</v>
      </c>
      <c r="E898" t="s">
        <v>321</v>
      </c>
      <c r="F898" t="s">
        <v>1000</v>
      </c>
      <c r="G898" t="s">
        <v>9850</v>
      </c>
      <c r="H898" t="s">
        <v>67</v>
      </c>
      <c r="I898">
        <v>22826</v>
      </c>
      <c r="J898">
        <v>0.41472410472600002</v>
      </c>
      <c r="K898">
        <f t="shared" si="81"/>
        <v>1875</v>
      </c>
      <c r="L898" t="str">
        <f t="shared" si="82"/>
        <v>VEC</v>
      </c>
      <c r="M898" t="b">
        <f t="shared" si="83"/>
        <v>0</v>
      </c>
      <c r="N898" t="str">
        <f>VLOOKUP(B898,Sheet3!$D$2:$I$578,6,FALSE)</f>
        <v>Alain Tourret</v>
      </c>
      <c r="O898" t="str">
        <f t="shared" si="84"/>
        <v>Alain TOURRET</v>
      </c>
      <c r="P898" t="b">
        <f t="shared" si="85"/>
        <v>1</v>
      </c>
      <c r="Q898" t="b">
        <f>AND(M898,ISNA(VLOOKUP(B898,Sheet4!$A$1:$A$529,1,FALSE)))</f>
        <v>0</v>
      </c>
    </row>
    <row r="899" spans="1:17">
      <c r="A899" t="str">
        <f t="shared" ref="A899:A962" si="86">O899</f>
        <v>Pascale GEORGET</v>
      </c>
      <c r="B899" t="s">
        <v>997</v>
      </c>
      <c r="C899" t="e">
        <f>VLOOKUP(B899,Sheet5!$A$1158:$A$1246,1,FALSE)</f>
        <v>#N/A</v>
      </c>
      <c r="D899" t="s">
        <v>4</v>
      </c>
      <c r="E899" t="s">
        <v>215</v>
      </c>
      <c r="F899" t="s">
        <v>1001</v>
      </c>
      <c r="G899" t="s">
        <v>9851</v>
      </c>
      <c r="H899" t="s">
        <v>10</v>
      </c>
      <c r="I899">
        <v>273</v>
      </c>
      <c r="J899">
        <v>4.9601191882100003E-3</v>
      </c>
      <c r="K899">
        <f t="shared" ref="K899:K962" si="87">IF(B899&lt;&gt;B898,0,IF(NOT(ISERR(FIND(H899,"VECREGSOC"))),IF(I899&gt;K898,I899,K898),K898))</f>
        <v>1875</v>
      </c>
      <c r="L899" t="str">
        <f t="shared" ref="L899:L962" si="88">IF(B899&lt;&gt;B898,0,IF(NOT(ISERR(FIND(H899,"VECREGSOC"))),IF(I899&gt;K898,H899,L898),L898))</f>
        <v>VEC</v>
      </c>
      <c r="M899" t="b">
        <f t="shared" ref="M899:M962" si="89">B899&lt;&gt;B900</f>
        <v>0</v>
      </c>
      <c r="N899" t="str">
        <f>VLOOKUP(B899,Sheet3!$D$2:$I$578,6,FALSE)</f>
        <v>Alain Tourret</v>
      </c>
      <c r="O899" t="str">
        <f t="shared" si="84"/>
        <v>Pascale GEORGET</v>
      </c>
      <c r="P899" t="b">
        <f t="shared" si="85"/>
        <v>0</v>
      </c>
      <c r="Q899" t="b">
        <f>AND(M899,ISNA(VLOOKUP(B899,Sheet4!$A$1:$A$529,1,FALSE)))</f>
        <v>0</v>
      </c>
    </row>
    <row r="900" spans="1:17">
      <c r="A900" t="str">
        <f t="shared" si="86"/>
        <v>Viviane BOUFROU</v>
      </c>
      <c r="B900" t="s">
        <v>997</v>
      </c>
      <c r="C900" t="e">
        <f>VLOOKUP(B900,Sheet5!$A$1158:$A$1246,1,FALSE)</f>
        <v>#N/A</v>
      </c>
      <c r="D900" t="s">
        <v>4</v>
      </c>
      <c r="E900" t="s">
        <v>533</v>
      </c>
      <c r="F900" t="s">
        <v>1002</v>
      </c>
      <c r="G900" t="s">
        <v>9852</v>
      </c>
      <c r="H900" t="s">
        <v>19</v>
      </c>
      <c r="I900">
        <v>2066</v>
      </c>
      <c r="J900">
        <v>3.7537019204600001E-2</v>
      </c>
      <c r="K900">
        <f t="shared" si="87"/>
        <v>1875</v>
      </c>
      <c r="L900" t="str">
        <f t="shared" si="88"/>
        <v>VEC</v>
      </c>
      <c r="M900" t="b">
        <f t="shared" si="89"/>
        <v>0</v>
      </c>
      <c r="N900" t="str">
        <f>VLOOKUP(B900,Sheet3!$D$2:$I$578,6,FALSE)</f>
        <v>Alain Tourret</v>
      </c>
      <c r="O900" t="str">
        <f t="shared" si="84"/>
        <v>Viviane BOUFROU</v>
      </c>
      <c r="P900" t="b">
        <f t="shared" si="85"/>
        <v>0</v>
      </c>
      <c r="Q900" t="b">
        <f>AND(M900,ISNA(VLOOKUP(B900,Sheet4!$A$1:$A$529,1,FALSE)))</f>
        <v>0</v>
      </c>
    </row>
    <row r="901" spans="1:17">
      <c r="A901" t="str">
        <f t="shared" si="86"/>
        <v>Jean-Yves COUSIN</v>
      </c>
      <c r="B901" t="s">
        <v>997</v>
      </c>
      <c r="C901" t="e">
        <f>VLOOKUP(B901,Sheet5!$A$1158:$A$1246,1,FALSE)</f>
        <v>#N/A</v>
      </c>
      <c r="D901" t="s">
        <v>11</v>
      </c>
      <c r="E901" t="s">
        <v>825</v>
      </c>
      <c r="F901" t="s">
        <v>1003</v>
      </c>
      <c r="G901" t="s">
        <v>9853</v>
      </c>
      <c r="H901" t="s">
        <v>26</v>
      </c>
      <c r="I901">
        <v>20669</v>
      </c>
      <c r="J901">
        <v>0.37553371245799999</v>
      </c>
      <c r="K901">
        <f t="shared" si="87"/>
        <v>1875</v>
      </c>
      <c r="L901" t="str">
        <f t="shared" si="88"/>
        <v>VEC</v>
      </c>
      <c r="M901" t="b">
        <f t="shared" si="89"/>
        <v>0</v>
      </c>
      <c r="N901" t="str">
        <f>VLOOKUP(B901,Sheet3!$D$2:$I$578,6,FALSE)</f>
        <v>Alain Tourret</v>
      </c>
      <c r="O901" t="str">
        <f t="shared" si="84"/>
        <v>Jean-Yves COUSIN</v>
      </c>
      <c r="P901" t="b">
        <f t="shared" si="85"/>
        <v>0</v>
      </c>
      <c r="Q901" t="b">
        <f>AND(M901,ISNA(VLOOKUP(B901,Sheet4!$A$1:$A$529,1,FALSE)))</f>
        <v>0</v>
      </c>
    </row>
    <row r="902" spans="1:17">
      <c r="A902" t="str">
        <f t="shared" si="86"/>
        <v>Marie-Françoise LEBOEUF</v>
      </c>
      <c r="B902" t="s">
        <v>997</v>
      </c>
      <c r="C902" t="e">
        <f>VLOOKUP(B902,Sheet5!$A$1158:$A$1246,1,FALSE)</f>
        <v>#N/A</v>
      </c>
      <c r="D902" t="s">
        <v>4</v>
      </c>
      <c r="E902" t="s">
        <v>9117</v>
      </c>
      <c r="F902" t="s">
        <v>1004</v>
      </c>
      <c r="G902" t="s">
        <v>9854</v>
      </c>
      <c r="H902" t="s">
        <v>17</v>
      </c>
      <c r="I902">
        <v>5860</v>
      </c>
      <c r="J902">
        <v>0.106469957666</v>
      </c>
      <c r="K902">
        <f t="shared" si="87"/>
        <v>1875</v>
      </c>
      <c r="L902" t="str">
        <f t="shared" si="88"/>
        <v>VEC</v>
      </c>
      <c r="M902" t="b">
        <f t="shared" si="89"/>
        <v>0</v>
      </c>
      <c r="N902" t="str">
        <f>VLOOKUP(B902,Sheet3!$D$2:$I$578,6,FALSE)</f>
        <v>Alain Tourret</v>
      </c>
      <c r="O902" t="str">
        <f t="shared" si="84"/>
        <v>Marie-Françoise LEBOEUF</v>
      </c>
      <c r="P902" t="b">
        <f t="shared" si="85"/>
        <v>0</v>
      </c>
      <c r="Q902" t="b">
        <f>AND(M902,ISNA(VLOOKUP(B902,Sheet4!$A$1:$A$529,1,FALSE)))</f>
        <v>0</v>
      </c>
    </row>
    <row r="903" spans="1:17">
      <c r="A903" t="str">
        <f t="shared" si="86"/>
        <v>Hubert HEUZE</v>
      </c>
      <c r="B903" t="s">
        <v>997</v>
      </c>
      <c r="C903" t="e">
        <f>VLOOKUP(B903,Sheet5!$A$1158:$A$1246,1,FALSE)</f>
        <v>#N/A</v>
      </c>
      <c r="D903" t="s">
        <v>11</v>
      </c>
      <c r="E903" t="s">
        <v>243</v>
      </c>
      <c r="F903" t="s">
        <v>1005</v>
      </c>
      <c r="G903" t="s">
        <v>9855</v>
      </c>
      <c r="H903" t="s">
        <v>87</v>
      </c>
      <c r="I903">
        <v>496</v>
      </c>
      <c r="J903">
        <v>9.0117916386599998E-3</v>
      </c>
      <c r="K903">
        <f t="shared" si="87"/>
        <v>1875</v>
      </c>
      <c r="L903" t="str">
        <f t="shared" si="88"/>
        <v>VEC</v>
      </c>
      <c r="M903" t="b">
        <f t="shared" si="89"/>
        <v>0</v>
      </c>
      <c r="N903" t="str">
        <f>VLOOKUP(B903,Sheet3!$D$2:$I$578,6,FALSE)</f>
        <v>Alain Tourret</v>
      </c>
      <c r="O903" t="str">
        <f t="shared" si="84"/>
        <v>Hubert HEUZE</v>
      </c>
      <c r="P903" t="b">
        <f t="shared" si="85"/>
        <v>0</v>
      </c>
      <c r="Q903" t="b">
        <f>AND(M903,ISNA(VLOOKUP(B903,Sheet4!$A$1:$A$529,1,FALSE)))</f>
        <v>0</v>
      </c>
    </row>
    <row r="904" spans="1:17">
      <c r="A904" t="str">
        <f t="shared" si="86"/>
        <v>Gérard LEROY</v>
      </c>
      <c r="B904" t="s">
        <v>997</v>
      </c>
      <c r="C904" t="e">
        <f>VLOOKUP(B904,Sheet5!$A$1158:$A$1246,1,FALSE)</f>
        <v>#N/A</v>
      </c>
      <c r="D904" t="s">
        <v>11</v>
      </c>
      <c r="E904" t="s">
        <v>9002</v>
      </c>
      <c r="F904" t="s">
        <v>1006</v>
      </c>
      <c r="G904" t="s">
        <v>9856</v>
      </c>
      <c r="H904" t="s">
        <v>10</v>
      </c>
      <c r="I904">
        <v>336</v>
      </c>
      <c r="J904">
        <v>6.1047620777999996E-3</v>
      </c>
      <c r="K904">
        <f t="shared" si="87"/>
        <v>1875</v>
      </c>
      <c r="L904" t="str">
        <f t="shared" si="88"/>
        <v>VEC</v>
      </c>
      <c r="M904" t="b">
        <f t="shared" si="89"/>
        <v>0</v>
      </c>
      <c r="N904" t="str">
        <f>VLOOKUP(B904,Sheet3!$D$2:$I$578,6,FALSE)</f>
        <v>Alain Tourret</v>
      </c>
      <c r="O904" t="str">
        <f t="shared" si="84"/>
        <v>Gérard LEROY</v>
      </c>
      <c r="P904" t="b">
        <f t="shared" si="85"/>
        <v>0</v>
      </c>
      <c r="Q904" t="b">
        <f>AND(M904,ISNA(VLOOKUP(B904,Sheet4!$A$1:$A$529,1,FALSE)))</f>
        <v>0</v>
      </c>
    </row>
    <row r="905" spans="1:17">
      <c r="A905" t="str">
        <f t="shared" si="86"/>
        <v>Christiane HEROUARD</v>
      </c>
      <c r="B905" t="s">
        <v>997</v>
      </c>
      <c r="C905" t="e">
        <f>VLOOKUP(B905,Sheet5!$A$1158:$A$1246,1,FALSE)</f>
        <v>#N/A</v>
      </c>
      <c r="D905" t="s">
        <v>4</v>
      </c>
      <c r="E905" t="s">
        <v>484</v>
      </c>
      <c r="F905" t="s">
        <v>1007</v>
      </c>
      <c r="G905" t="s">
        <v>9857</v>
      </c>
      <c r="H905" t="s">
        <v>13</v>
      </c>
      <c r="I905">
        <v>269</v>
      </c>
      <c r="J905">
        <v>4.8874434491900003E-3</v>
      </c>
      <c r="K905">
        <f t="shared" si="87"/>
        <v>1875</v>
      </c>
      <c r="L905" t="str">
        <f t="shared" si="88"/>
        <v>VEC</v>
      </c>
      <c r="M905" t="b">
        <f t="shared" si="89"/>
        <v>1</v>
      </c>
      <c r="N905" t="str">
        <f>VLOOKUP(B905,Sheet3!$D$2:$I$578,6,FALSE)</f>
        <v>Alain Tourret</v>
      </c>
      <c r="O905" t="str">
        <f t="shared" si="84"/>
        <v>Christiane HEROUARD</v>
      </c>
      <c r="P905" t="b">
        <f t="shared" si="85"/>
        <v>0</v>
      </c>
      <c r="Q905" t="b">
        <f>AND(M905,ISNA(VLOOKUP(B905,Sheet4!$A$1:$A$529,1,FALSE)))</f>
        <v>1</v>
      </c>
    </row>
    <row r="906" spans="1:17">
      <c r="A906" t="str">
        <f t="shared" si="86"/>
        <v xml:space="preserve"> </v>
      </c>
      <c r="B906" t="s">
        <v>1008</v>
      </c>
      <c r="C906" t="str">
        <f>VLOOKUP(B906,Sheet5!$A$1158:$A$1246,1,FALSE)</f>
        <v>015-01</v>
      </c>
      <c r="G906" t="s">
        <v>9202</v>
      </c>
      <c r="H906" t="s">
        <v>1</v>
      </c>
      <c r="I906">
        <v>64438</v>
      </c>
      <c r="J906">
        <v>1</v>
      </c>
      <c r="K906">
        <f t="shared" si="87"/>
        <v>0</v>
      </c>
      <c r="L906">
        <f t="shared" si="88"/>
        <v>0</v>
      </c>
      <c r="M906" t="b">
        <f t="shared" si="89"/>
        <v>0</v>
      </c>
      <c r="N906" t="str">
        <f>VLOOKUP(B906,Sheet3!$D$2:$I$578,6,FALSE)</f>
        <v>Alain Calmette</v>
      </c>
      <c r="O906" t="str">
        <f t="shared" si="84"/>
        <v xml:space="preserve"> </v>
      </c>
      <c r="P906" t="b">
        <f t="shared" si="85"/>
        <v>0</v>
      </c>
      <c r="Q906" t="b">
        <f>AND(M906,ISNA(VLOOKUP(B906,Sheet4!$A$1:$A$529,1,FALSE)))</f>
        <v>0</v>
      </c>
    </row>
    <row r="907" spans="1:17">
      <c r="A907" t="str">
        <f t="shared" si="86"/>
        <v xml:space="preserve"> </v>
      </c>
      <c r="B907" t="s">
        <v>1008</v>
      </c>
      <c r="C907" t="str">
        <f>VLOOKUP(B907,Sheet5!$A$1158:$A$1246,1,FALSE)</f>
        <v>015-01</v>
      </c>
      <c r="G907" t="s">
        <v>9202</v>
      </c>
      <c r="H907" t="s">
        <v>2</v>
      </c>
      <c r="I907">
        <v>23748</v>
      </c>
      <c r="J907">
        <v>0.36854030230599999</v>
      </c>
      <c r="K907">
        <f t="shared" si="87"/>
        <v>0</v>
      </c>
      <c r="L907">
        <f t="shared" si="88"/>
        <v>0</v>
      </c>
      <c r="M907" t="b">
        <f t="shared" si="89"/>
        <v>0</v>
      </c>
      <c r="N907" t="str">
        <f>VLOOKUP(B907,Sheet3!$D$2:$I$578,6,FALSE)</f>
        <v>Alain Calmette</v>
      </c>
      <c r="O907" t="str">
        <f t="shared" si="84"/>
        <v xml:space="preserve"> </v>
      </c>
      <c r="P907" t="b">
        <f t="shared" si="85"/>
        <v>0</v>
      </c>
      <c r="Q907" t="b">
        <f>AND(M907,ISNA(VLOOKUP(B907,Sheet4!$A$1:$A$529,1,FALSE)))</f>
        <v>0</v>
      </c>
    </row>
    <row r="908" spans="1:17">
      <c r="A908" t="str">
        <f t="shared" si="86"/>
        <v xml:space="preserve"> </v>
      </c>
      <c r="B908" t="s">
        <v>1008</v>
      </c>
      <c r="C908" t="str">
        <f>VLOOKUP(B908,Sheet5!$A$1158:$A$1246,1,FALSE)</f>
        <v>015-01</v>
      </c>
      <c r="G908" t="s">
        <v>9202</v>
      </c>
      <c r="H908" t="s">
        <v>3</v>
      </c>
      <c r="I908">
        <v>726</v>
      </c>
      <c r="J908">
        <v>1.1266643905800001E-2</v>
      </c>
      <c r="K908">
        <f t="shared" si="87"/>
        <v>0</v>
      </c>
      <c r="L908">
        <f t="shared" si="88"/>
        <v>0</v>
      </c>
      <c r="M908" t="b">
        <f t="shared" si="89"/>
        <v>0</v>
      </c>
      <c r="N908" t="str">
        <f>VLOOKUP(B908,Sheet3!$D$2:$I$578,6,FALSE)</f>
        <v>Alain Calmette</v>
      </c>
      <c r="O908" t="str">
        <f t="shared" si="84"/>
        <v xml:space="preserve"> </v>
      </c>
      <c r="P908" t="b">
        <f t="shared" si="85"/>
        <v>0</v>
      </c>
      <c r="Q908" t="b">
        <f>AND(M908,ISNA(VLOOKUP(B908,Sheet4!$A$1:$A$529,1,FALSE)))</f>
        <v>0</v>
      </c>
    </row>
    <row r="909" spans="1:17">
      <c r="A909" t="str">
        <f t="shared" si="86"/>
        <v>Vincent DESCOEUR</v>
      </c>
      <c r="B909" t="s">
        <v>1008</v>
      </c>
      <c r="C909" t="str">
        <f>VLOOKUP(B909,Sheet5!$A$1158:$A$1246,1,FALSE)</f>
        <v>015-01</v>
      </c>
      <c r="D909" t="s">
        <v>11</v>
      </c>
      <c r="E909" t="s">
        <v>44</v>
      </c>
      <c r="F909" t="s">
        <v>1009</v>
      </c>
      <c r="G909" t="s">
        <v>9858</v>
      </c>
      <c r="H909" t="s">
        <v>26</v>
      </c>
      <c r="I909">
        <v>16478</v>
      </c>
      <c r="J909">
        <v>0.41232108897999997</v>
      </c>
      <c r="K909">
        <f t="shared" si="87"/>
        <v>0</v>
      </c>
      <c r="L909">
        <f t="shared" si="88"/>
        <v>0</v>
      </c>
      <c r="M909" t="b">
        <f t="shared" si="89"/>
        <v>0</v>
      </c>
      <c r="N909" t="str">
        <f>VLOOKUP(B909,Sheet3!$D$2:$I$578,6,FALSE)</f>
        <v>Alain Calmette</v>
      </c>
      <c r="O909" t="str">
        <f t="shared" si="84"/>
        <v>Vincent DESCOEUR</v>
      </c>
      <c r="P909" t="b">
        <f t="shared" si="85"/>
        <v>0</v>
      </c>
      <c r="Q909" t="b">
        <f>AND(M909,ISNA(VLOOKUP(B909,Sheet4!$A$1:$A$529,1,FALSE)))</f>
        <v>0</v>
      </c>
    </row>
    <row r="910" spans="1:17">
      <c r="A910" t="str">
        <f t="shared" si="86"/>
        <v>François BRE</v>
      </c>
      <c r="B910" t="s">
        <v>1008</v>
      </c>
      <c r="C910" t="str">
        <f>VLOOKUP(B910,Sheet5!$A$1158:$A$1246,1,FALSE)</f>
        <v>015-01</v>
      </c>
      <c r="D910" t="s">
        <v>11</v>
      </c>
      <c r="E910" t="s">
        <v>9125</v>
      </c>
      <c r="F910" t="s">
        <v>1010</v>
      </c>
      <c r="G910" t="s">
        <v>9859</v>
      </c>
      <c r="H910" t="s">
        <v>271</v>
      </c>
      <c r="I910">
        <v>2</v>
      </c>
      <c r="J910" s="1">
        <v>5.0045040536499998E-5</v>
      </c>
      <c r="K910">
        <f t="shared" si="87"/>
        <v>0</v>
      </c>
      <c r="L910">
        <f t="shared" si="88"/>
        <v>0</v>
      </c>
      <c r="M910" t="b">
        <f t="shared" si="89"/>
        <v>0</v>
      </c>
      <c r="N910" t="str">
        <f>VLOOKUP(B910,Sheet3!$D$2:$I$578,6,FALSE)</f>
        <v>Alain Calmette</v>
      </c>
      <c r="O910" t="str">
        <f t="shared" ref="O910:O973" si="90">E910&amp;" "&amp;F910</f>
        <v>François BRE</v>
      </c>
      <c r="P910" t="b">
        <f t="shared" si="85"/>
        <v>0</v>
      </c>
      <c r="Q910" t="b">
        <f>AND(M910,ISNA(VLOOKUP(B910,Sheet4!$A$1:$A$529,1,FALSE)))</f>
        <v>0</v>
      </c>
    </row>
    <row r="911" spans="1:17">
      <c r="A911" t="str">
        <f t="shared" si="86"/>
        <v>Vincent BESSAT</v>
      </c>
      <c r="B911" t="s">
        <v>1008</v>
      </c>
      <c r="C911" t="str">
        <f>VLOOKUP(B911,Sheet5!$A$1158:$A$1246,1,FALSE)</f>
        <v>015-01</v>
      </c>
      <c r="D911" t="s">
        <v>11</v>
      </c>
      <c r="E911" t="s">
        <v>44</v>
      </c>
      <c r="F911" t="s">
        <v>1011</v>
      </c>
      <c r="G911" t="s">
        <v>9860</v>
      </c>
      <c r="H911" t="s">
        <v>7</v>
      </c>
      <c r="I911">
        <v>1049</v>
      </c>
      <c r="J911">
        <v>2.6248623761400001E-2</v>
      </c>
      <c r="K911">
        <f t="shared" si="87"/>
        <v>1049</v>
      </c>
      <c r="L911" t="str">
        <f t="shared" si="88"/>
        <v>VEC</v>
      </c>
      <c r="M911" t="b">
        <f t="shared" si="89"/>
        <v>0</v>
      </c>
      <c r="N911" t="str">
        <f>VLOOKUP(B911,Sheet3!$D$2:$I$578,6,FALSE)</f>
        <v>Alain Calmette</v>
      </c>
      <c r="O911" t="str">
        <f t="shared" si="90"/>
        <v>Vincent BESSAT</v>
      </c>
      <c r="P911" t="b">
        <f t="shared" ref="P911:P974" si="91">O911=N911</f>
        <v>0</v>
      </c>
      <c r="Q911" t="b">
        <f>AND(M911,ISNA(VLOOKUP(B911,Sheet4!$A$1:$A$529,1,FALSE)))</f>
        <v>0</v>
      </c>
    </row>
    <row r="912" spans="1:17">
      <c r="A912" t="str">
        <f t="shared" si="86"/>
        <v>Philippe DROUAULT</v>
      </c>
      <c r="B912" t="s">
        <v>1008</v>
      </c>
      <c r="C912" t="str">
        <f>VLOOKUP(B912,Sheet5!$A$1158:$A$1246,1,FALSE)</f>
        <v>015-01</v>
      </c>
      <c r="D912" t="s">
        <v>11</v>
      </c>
      <c r="E912" t="s">
        <v>385</v>
      </c>
      <c r="F912" t="s">
        <v>1012</v>
      </c>
      <c r="G912" t="s">
        <v>9861</v>
      </c>
      <c r="H912" t="s">
        <v>17</v>
      </c>
      <c r="I912">
        <v>2164</v>
      </c>
      <c r="J912">
        <v>5.4148733860500002E-2</v>
      </c>
      <c r="K912">
        <f t="shared" si="87"/>
        <v>1049</v>
      </c>
      <c r="L912" t="str">
        <f t="shared" si="88"/>
        <v>VEC</v>
      </c>
      <c r="M912" t="b">
        <f t="shared" si="89"/>
        <v>0</v>
      </c>
      <c r="N912" t="str">
        <f>VLOOKUP(B912,Sheet3!$D$2:$I$578,6,FALSE)</f>
        <v>Alain Calmette</v>
      </c>
      <c r="O912" t="str">
        <f t="shared" si="90"/>
        <v>Philippe DROUAULT</v>
      </c>
      <c r="P912" t="b">
        <f t="shared" si="91"/>
        <v>0</v>
      </c>
      <c r="Q912" t="b">
        <f>AND(M912,ISNA(VLOOKUP(B912,Sheet4!$A$1:$A$529,1,FALSE)))</f>
        <v>0</v>
      </c>
    </row>
    <row r="913" spans="1:17">
      <c r="A913" t="str">
        <f t="shared" si="86"/>
        <v>Nicole SOULENQ-MOISSINAC</v>
      </c>
      <c r="B913" t="s">
        <v>1008</v>
      </c>
      <c r="C913" t="str">
        <f>VLOOKUP(B913,Sheet5!$A$1158:$A$1246,1,FALSE)</f>
        <v>015-01</v>
      </c>
      <c r="D913" t="s">
        <v>4</v>
      </c>
      <c r="E913" t="s">
        <v>524</v>
      </c>
      <c r="F913" t="s">
        <v>1013</v>
      </c>
      <c r="G913" t="s">
        <v>9862</v>
      </c>
      <c r="H913" t="s">
        <v>43</v>
      </c>
      <c r="I913">
        <v>786</v>
      </c>
      <c r="J913">
        <v>1.9667700930799999E-2</v>
      </c>
      <c r="K913">
        <f t="shared" si="87"/>
        <v>1049</v>
      </c>
      <c r="L913" t="str">
        <f t="shared" si="88"/>
        <v>VEC</v>
      </c>
      <c r="M913" t="b">
        <f t="shared" si="89"/>
        <v>0</v>
      </c>
      <c r="N913" t="str">
        <f>VLOOKUP(B913,Sheet3!$D$2:$I$578,6,FALSE)</f>
        <v>Alain Calmette</v>
      </c>
      <c r="O913" t="str">
        <f t="shared" si="90"/>
        <v>Nicole SOULENQ-MOISSINAC</v>
      </c>
      <c r="P913" t="b">
        <f t="shared" si="91"/>
        <v>0</v>
      </c>
      <c r="Q913" t="b">
        <f>AND(M913,ISNA(VLOOKUP(B913,Sheet4!$A$1:$A$529,1,FALSE)))</f>
        <v>0</v>
      </c>
    </row>
    <row r="914" spans="1:17">
      <c r="A914" t="str">
        <f t="shared" si="86"/>
        <v>Thierry GALEAU</v>
      </c>
      <c r="B914" t="s">
        <v>1008</v>
      </c>
      <c r="C914" t="str">
        <f>VLOOKUP(B914,Sheet5!$A$1158:$A$1246,1,FALSE)</f>
        <v>015-01</v>
      </c>
      <c r="D914" t="s">
        <v>11</v>
      </c>
      <c r="E914" t="s">
        <v>264</v>
      </c>
      <c r="F914" t="s">
        <v>1014</v>
      </c>
      <c r="G914" t="s">
        <v>9863</v>
      </c>
      <c r="H914" t="s">
        <v>19</v>
      </c>
      <c r="I914">
        <v>1347</v>
      </c>
      <c r="J914">
        <v>3.3705334801300002E-2</v>
      </c>
      <c r="K914">
        <f t="shared" si="87"/>
        <v>1049</v>
      </c>
      <c r="L914" t="str">
        <f t="shared" si="88"/>
        <v>VEC</v>
      </c>
      <c r="M914" t="b">
        <f t="shared" si="89"/>
        <v>0</v>
      </c>
      <c r="N914" t="str">
        <f>VLOOKUP(B914,Sheet3!$D$2:$I$578,6,FALSE)</f>
        <v>Alain Calmette</v>
      </c>
      <c r="O914" t="str">
        <f t="shared" si="90"/>
        <v>Thierry GALEAU</v>
      </c>
      <c r="P914" t="b">
        <f t="shared" si="91"/>
        <v>0</v>
      </c>
      <c r="Q914" t="b">
        <f>AND(M914,ISNA(VLOOKUP(B914,Sheet4!$A$1:$A$529,1,FALSE)))</f>
        <v>0</v>
      </c>
    </row>
    <row r="915" spans="1:17">
      <c r="A915" t="str">
        <f t="shared" si="86"/>
        <v>Rémy DAUVILLIER</v>
      </c>
      <c r="B915" t="s">
        <v>1008</v>
      </c>
      <c r="C915" t="str">
        <f>VLOOKUP(B915,Sheet5!$A$1158:$A$1246,1,FALSE)</f>
        <v>015-01</v>
      </c>
      <c r="D915" t="s">
        <v>11</v>
      </c>
      <c r="E915" t="s">
        <v>9018</v>
      </c>
      <c r="F915" t="s">
        <v>1015</v>
      </c>
      <c r="G915" t="s">
        <v>9864</v>
      </c>
      <c r="H915" t="s">
        <v>10</v>
      </c>
      <c r="I915">
        <v>179</v>
      </c>
      <c r="J915">
        <v>4.4790311280199996E-3</v>
      </c>
      <c r="K915">
        <f t="shared" si="87"/>
        <v>1049</v>
      </c>
      <c r="L915" t="str">
        <f t="shared" si="88"/>
        <v>VEC</v>
      </c>
      <c r="M915" t="b">
        <f t="shared" si="89"/>
        <v>0</v>
      </c>
      <c r="N915" t="str">
        <f>VLOOKUP(B915,Sheet3!$D$2:$I$578,6,FALSE)</f>
        <v>Alain Calmette</v>
      </c>
      <c r="O915" t="str">
        <f t="shared" si="90"/>
        <v>Rémy DAUVILLIER</v>
      </c>
      <c r="P915" t="b">
        <f t="shared" si="91"/>
        <v>0</v>
      </c>
      <c r="Q915" t="b">
        <f>AND(M915,ISNA(VLOOKUP(B915,Sheet4!$A$1:$A$529,1,FALSE)))</f>
        <v>0</v>
      </c>
    </row>
    <row r="916" spans="1:17">
      <c r="A916" t="str">
        <f t="shared" si="86"/>
        <v>Chantal MAZIERES</v>
      </c>
      <c r="B916" t="s">
        <v>1008</v>
      </c>
      <c r="C916" t="str">
        <f>VLOOKUP(B916,Sheet5!$A$1158:$A$1246,1,FALSE)</f>
        <v>015-01</v>
      </c>
      <c r="D916" t="s">
        <v>4</v>
      </c>
      <c r="E916" t="s">
        <v>283</v>
      </c>
      <c r="F916" t="s">
        <v>1016</v>
      </c>
      <c r="G916" t="s">
        <v>9865</v>
      </c>
      <c r="H916" t="s">
        <v>33</v>
      </c>
      <c r="I916">
        <v>805</v>
      </c>
      <c r="J916">
        <v>2.01431288159E-2</v>
      </c>
      <c r="K916">
        <f t="shared" si="87"/>
        <v>1049</v>
      </c>
      <c r="L916" t="str">
        <f t="shared" si="88"/>
        <v>VEC</v>
      </c>
      <c r="M916" t="b">
        <f t="shared" si="89"/>
        <v>0</v>
      </c>
      <c r="N916" t="str">
        <f>VLOOKUP(B916,Sheet3!$D$2:$I$578,6,FALSE)</f>
        <v>Alain Calmette</v>
      </c>
      <c r="O916" t="str">
        <f t="shared" si="90"/>
        <v>Chantal MAZIERES</v>
      </c>
      <c r="P916" t="b">
        <f t="shared" si="91"/>
        <v>0</v>
      </c>
      <c r="Q916" t="b">
        <f>AND(M916,ISNA(VLOOKUP(B916,Sheet4!$A$1:$A$529,1,FALSE)))</f>
        <v>0</v>
      </c>
    </row>
    <row r="917" spans="1:17">
      <c r="A917" t="str">
        <f t="shared" si="86"/>
        <v>Alain CALMETTE</v>
      </c>
      <c r="B917" t="s">
        <v>1008</v>
      </c>
      <c r="C917" t="str">
        <f>VLOOKUP(B917,Sheet5!$A$1158:$A$1246,1,FALSE)</f>
        <v>015-01</v>
      </c>
      <c r="D917" t="s">
        <v>11</v>
      </c>
      <c r="E917" t="s">
        <v>321</v>
      </c>
      <c r="F917" t="s">
        <v>1017</v>
      </c>
      <c r="G917" t="s">
        <v>9866</v>
      </c>
      <c r="H917" t="s">
        <v>21</v>
      </c>
      <c r="I917">
        <v>17154</v>
      </c>
      <c r="J917">
        <v>0.42923631268099999</v>
      </c>
      <c r="K917">
        <f t="shared" si="87"/>
        <v>17154</v>
      </c>
      <c r="L917" t="str">
        <f t="shared" si="88"/>
        <v>SOC</v>
      </c>
      <c r="M917" t="b">
        <f t="shared" si="89"/>
        <v>1</v>
      </c>
      <c r="N917" t="str">
        <f>VLOOKUP(B917,Sheet3!$D$2:$I$578,6,FALSE)</f>
        <v>Alain Calmette</v>
      </c>
      <c r="O917" t="str">
        <f t="shared" si="90"/>
        <v>Alain CALMETTE</v>
      </c>
      <c r="P917" t="b">
        <f t="shared" si="91"/>
        <v>1</v>
      </c>
      <c r="Q917" t="b">
        <f>AND(M917,ISNA(VLOOKUP(B917,Sheet4!$A$1:$A$529,1,FALSE)))</f>
        <v>1</v>
      </c>
    </row>
    <row r="918" spans="1:17">
      <c r="A918" t="str">
        <f t="shared" si="86"/>
        <v xml:space="preserve"> </v>
      </c>
      <c r="B918" t="s">
        <v>1018</v>
      </c>
      <c r="C918" t="str">
        <f>VLOOKUP(B918,Sheet5!$A$1158:$A$1246,1,FALSE)</f>
        <v>015-02</v>
      </c>
      <c r="G918" t="s">
        <v>9202</v>
      </c>
      <c r="H918" t="s">
        <v>1</v>
      </c>
      <c r="I918">
        <v>56422</v>
      </c>
      <c r="J918">
        <v>1</v>
      </c>
      <c r="K918">
        <f t="shared" si="87"/>
        <v>0</v>
      </c>
      <c r="L918">
        <f t="shared" si="88"/>
        <v>0</v>
      </c>
      <c r="M918" t="b">
        <f t="shared" si="89"/>
        <v>0</v>
      </c>
      <c r="N918" t="str">
        <f>VLOOKUP(B918,Sheet3!$D$2:$I$578,6,FALSE)</f>
        <v>Gérard Salat</v>
      </c>
      <c r="O918" t="str">
        <f t="shared" si="90"/>
        <v xml:space="preserve"> </v>
      </c>
      <c r="P918" t="b">
        <f t="shared" si="91"/>
        <v>0</v>
      </c>
      <c r="Q918" t="b">
        <f>AND(M918,ISNA(VLOOKUP(B918,Sheet4!$A$1:$A$529,1,FALSE)))</f>
        <v>0</v>
      </c>
    </row>
    <row r="919" spans="1:17">
      <c r="A919" t="str">
        <f t="shared" si="86"/>
        <v xml:space="preserve"> </v>
      </c>
      <c r="B919" t="s">
        <v>1018</v>
      </c>
      <c r="C919" t="str">
        <f>VLOOKUP(B919,Sheet5!$A$1158:$A$1246,1,FALSE)</f>
        <v>015-02</v>
      </c>
      <c r="G919" t="s">
        <v>9202</v>
      </c>
      <c r="H919" t="s">
        <v>2</v>
      </c>
      <c r="I919">
        <v>20719</v>
      </c>
      <c r="J919">
        <v>0.36721491616700003</v>
      </c>
      <c r="K919">
        <f t="shared" si="87"/>
        <v>0</v>
      </c>
      <c r="L919">
        <f t="shared" si="88"/>
        <v>0</v>
      </c>
      <c r="M919" t="b">
        <f t="shared" si="89"/>
        <v>0</v>
      </c>
      <c r="N919" t="str">
        <f>VLOOKUP(B919,Sheet3!$D$2:$I$578,6,FALSE)</f>
        <v>Gérard Salat</v>
      </c>
      <c r="O919" t="str">
        <f t="shared" si="90"/>
        <v xml:space="preserve"> </v>
      </c>
      <c r="P919" t="b">
        <f t="shared" si="91"/>
        <v>0</v>
      </c>
      <c r="Q919" t="b">
        <f>AND(M919,ISNA(VLOOKUP(B919,Sheet4!$A$1:$A$529,1,FALSE)))</f>
        <v>0</v>
      </c>
    </row>
    <row r="920" spans="1:17">
      <c r="A920" t="str">
        <f t="shared" si="86"/>
        <v xml:space="preserve"> </v>
      </c>
      <c r="B920" t="s">
        <v>1018</v>
      </c>
      <c r="C920" t="str">
        <f>VLOOKUP(B920,Sheet5!$A$1158:$A$1246,1,FALSE)</f>
        <v>015-02</v>
      </c>
      <c r="G920" t="s">
        <v>9202</v>
      </c>
      <c r="H920" t="s">
        <v>3</v>
      </c>
      <c r="I920">
        <v>497</v>
      </c>
      <c r="J920">
        <v>8.8086207507699996E-3</v>
      </c>
      <c r="K920">
        <f t="shared" si="87"/>
        <v>0</v>
      </c>
      <c r="L920">
        <f t="shared" si="88"/>
        <v>0</v>
      </c>
      <c r="M920" t="b">
        <f t="shared" si="89"/>
        <v>0</v>
      </c>
      <c r="N920" t="str">
        <f>VLOOKUP(B920,Sheet3!$D$2:$I$578,6,FALSE)</f>
        <v>Gérard Salat</v>
      </c>
      <c r="O920" t="str">
        <f t="shared" si="90"/>
        <v xml:space="preserve"> </v>
      </c>
      <c r="P920" t="b">
        <f t="shared" si="91"/>
        <v>0</v>
      </c>
      <c r="Q920" t="b">
        <f>AND(M920,ISNA(VLOOKUP(B920,Sheet4!$A$1:$A$529,1,FALSE)))</f>
        <v>0</v>
      </c>
    </row>
    <row r="921" spans="1:17">
      <c r="A921" t="str">
        <f t="shared" si="86"/>
        <v>Pauline GUIBERT</v>
      </c>
      <c r="B921" t="s">
        <v>1018</v>
      </c>
      <c r="C921" t="str">
        <f>VLOOKUP(B921,Sheet5!$A$1158:$A$1246,1,FALSE)</f>
        <v>015-02</v>
      </c>
      <c r="D921" t="s">
        <v>4</v>
      </c>
      <c r="E921" t="s">
        <v>1019</v>
      </c>
      <c r="F921" t="s">
        <v>1020</v>
      </c>
      <c r="G921" t="s">
        <v>9867</v>
      </c>
      <c r="H921" t="s">
        <v>17</v>
      </c>
      <c r="I921">
        <v>2062</v>
      </c>
      <c r="J921">
        <v>5.8569562006500001E-2</v>
      </c>
      <c r="K921">
        <f t="shared" si="87"/>
        <v>0</v>
      </c>
      <c r="L921">
        <f t="shared" si="88"/>
        <v>0</v>
      </c>
      <c r="M921" t="b">
        <f t="shared" si="89"/>
        <v>0</v>
      </c>
      <c r="N921" t="str">
        <f>VLOOKUP(B921,Sheet3!$D$2:$I$578,6,FALSE)</f>
        <v>Gérard Salat</v>
      </c>
      <c r="O921" t="str">
        <f t="shared" si="90"/>
        <v>Pauline GUIBERT</v>
      </c>
      <c r="P921" t="b">
        <f t="shared" si="91"/>
        <v>0</v>
      </c>
      <c r="Q921" t="b">
        <f>AND(M921,ISNA(VLOOKUP(B921,Sheet4!$A$1:$A$529,1,FALSE)))</f>
        <v>0</v>
      </c>
    </row>
    <row r="922" spans="1:17">
      <c r="A922" t="str">
        <f t="shared" si="86"/>
        <v>Gisèle ARGAILLOT-IVANOV</v>
      </c>
      <c r="B922" t="s">
        <v>1018</v>
      </c>
      <c r="C922" t="str">
        <f>VLOOKUP(B922,Sheet5!$A$1158:$A$1246,1,FALSE)</f>
        <v>015-02</v>
      </c>
      <c r="D922" t="s">
        <v>4</v>
      </c>
      <c r="E922" t="s">
        <v>9129</v>
      </c>
      <c r="F922" t="s">
        <v>1021</v>
      </c>
      <c r="G922" t="s">
        <v>9868</v>
      </c>
      <c r="H922" t="s">
        <v>13</v>
      </c>
      <c r="I922">
        <v>167</v>
      </c>
      <c r="J922">
        <v>4.7435096290399997E-3</v>
      </c>
      <c r="K922">
        <f t="shared" si="87"/>
        <v>0</v>
      </c>
      <c r="L922">
        <f t="shared" si="88"/>
        <v>0</v>
      </c>
      <c r="M922" t="b">
        <f t="shared" si="89"/>
        <v>0</v>
      </c>
      <c r="N922" t="str">
        <f>VLOOKUP(B922,Sheet3!$D$2:$I$578,6,FALSE)</f>
        <v>Gérard Salat</v>
      </c>
      <c r="O922" t="str">
        <f t="shared" si="90"/>
        <v>Gisèle ARGAILLOT-IVANOV</v>
      </c>
      <c r="P922" t="b">
        <f t="shared" si="91"/>
        <v>0</v>
      </c>
      <c r="Q922" t="b">
        <f>AND(M922,ISNA(VLOOKUP(B922,Sheet4!$A$1:$A$529,1,FALSE)))</f>
        <v>0</v>
      </c>
    </row>
    <row r="923" spans="1:17">
      <c r="A923" t="str">
        <f t="shared" si="86"/>
        <v>Alain MARLEIX</v>
      </c>
      <c r="B923" t="s">
        <v>1018</v>
      </c>
      <c r="C923" t="str">
        <f>VLOOKUP(B923,Sheet5!$A$1158:$A$1246,1,FALSE)</f>
        <v>015-02</v>
      </c>
      <c r="D923" t="s">
        <v>11</v>
      </c>
      <c r="E923" t="s">
        <v>321</v>
      </c>
      <c r="F923" t="s">
        <v>1022</v>
      </c>
      <c r="G923" t="s">
        <v>9869</v>
      </c>
      <c r="H923" t="s">
        <v>26</v>
      </c>
      <c r="I923">
        <v>17688</v>
      </c>
      <c r="J923">
        <v>0.50241436118799998</v>
      </c>
      <c r="K923">
        <f t="shared" si="87"/>
        <v>0</v>
      </c>
      <c r="L923">
        <f t="shared" si="88"/>
        <v>0</v>
      </c>
      <c r="M923" t="b">
        <f t="shared" si="89"/>
        <v>0</v>
      </c>
      <c r="N923" t="str">
        <f>VLOOKUP(B923,Sheet3!$D$2:$I$578,6,FALSE)</f>
        <v>Gérard Salat</v>
      </c>
      <c r="O923" t="str">
        <f t="shared" si="90"/>
        <v>Alain MARLEIX</v>
      </c>
      <c r="P923" t="b">
        <f t="shared" si="91"/>
        <v>0</v>
      </c>
      <c r="Q923" t="b">
        <f>AND(M923,ISNA(VLOOKUP(B923,Sheet4!$A$1:$A$529,1,FALSE)))</f>
        <v>0</v>
      </c>
    </row>
    <row r="924" spans="1:17">
      <c r="A924" t="str">
        <f t="shared" si="86"/>
        <v>Gérard SALAT</v>
      </c>
      <c r="B924" t="s">
        <v>1018</v>
      </c>
      <c r="C924" t="str">
        <f>VLOOKUP(B924,Sheet5!$A$1158:$A$1246,1,FALSE)</f>
        <v>015-02</v>
      </c>
      <c r="D924" t="s">
        <v>11</v>
      </c>
      <c r="E924" t="s">
        <v>9002</v>
      </c>
      <c r="F924" t="s">
        <v>1023</v>
      </c>
      <c r="G924" t="s">
        <v>9870</v>
      </c>
      <c r="H924" t="s">
        <v>21</v>
      </c>
      <c r="I924">
        <v>12626</v>
      </c>
      <c r="J924">
        <v>0.35863205135499998</v>
      </c>
      <c r="K924">
        <f t="shared" si="87"/>
        <v>12626</v>
      </c>
      <c r="L924" t="str">
        <f t="shared" si="88"/>
        <v>SOC</v>
      </c>
      <c r="M924" t="b">
        <f t="shared" si="89"/>
        <v>0</v>
      </c>
      <c r="N924" t="str">
        <f>VLOOKUP(B924,Sheet3!$D$2:$I$578,6,FALSE)</f>
        <v>Gérard Salat</v>
      </c>
      <c r="O924" t="str">
        <f t="shared" si="90"/>
        <v>Gérard SALAT</v>
      </c>
      <c r="P924" t="b">
        <f t="shared" si="91"/>
        <v>1</v>
      </c>
      <c r="Q924" t="b">
        <f>AND(M924,ISNA(VLOOKUP(B924,Sheet4!$A$1:$A$529,1,FALSE)))</f>
        <v>0</v>
      </c>
    </row>
    <row r="925" spans="1:17">
      <c r="A925" t="str">
        <f t="shared" si="86"/>
        <v>Véronique ROLLAND</v>
      </c>
      <c r="B925" t="s">
        <v>1018</v>
      </c>
      <c r="C925" t="str">
        <f>VLOOKUP(B925,Sheet5!$A$1158:$A$1246,1,FALSE)</f>
        <v>015-02</v>
      </c>
      <c r="D925" t="s">
        <v>4</v>
      </c>
      <c r="E925" t="s">
        <v>9004</v>
      </c>
      <c r="F925" t="s">
        <v>1024</v>
      </c>
      <c r="G925" t="s">
        <v>3363</v>
      </c>
      <c r="H925" t="s">
        <v>13</v>
      </c>
      <c r="I925">
        <v>0</v>
      </c>
      <c r="J925">
        <v>0</v>
      </c>
      <c r="K925">
        <f t="shared" si="87"/>
        <v>12626</v>
      </c>
      <c r="L925" t="str">
        <f t="shared" si="88"/>
        <v>SOC</v>
      </c>
      <c r="M925" t="b">
        <f t="shared" si="89"/>
        <v>0</v>
      </c>
      <c r="N925" t="str">
        <f>VLOOKUP(B925,Sheet3!$D$2:$I$578,6,FALSE)</f>
        <v>Gérard Salat</v>
      </c>
      <c r="O925" t="str">
        <f t="shared" si="90"/>
        <v>Véronique ROLLAND</v>
      </c>
      <c r="P925" t="b">
        <f t="shared" si="91"/>
        <v>0</v>
      </c>
      <c r="Q925" t="b">
        <f>AND(M925,ISNA(VLOOKUP(B925,Sheet4!$A$1:$A$529,1,FALSE)))</f>
        <v>0</v>
      </c>
    </row>
    <row r="926" spans="1:17">
      <c r="A926" t="str">
        <f t="shared" si="86"/>
        <v>Dominique DUMAZEL</v>
      </c>
      <c r="B926" t="s">
        <v>1018</v>
      </c>
      <c r="C926" t="str">
        <f>VLOOKUP(B926,Sheet5!$A$1158:$A$1246,1,FALSE)</f>
        <v>015-02</v>
      </c>
      <c r="D926" t="s">
        <v>4</v>
      </c>
      <c r="E926" t="s">
        <v>180</v>
      </c>
      <c r="F926" t="s">
        <v>1025</v>
      </c>
      <c r="G926" t="s">
        <v>9871</v>
      </c>
      <c r="H926" t="s">
        <v>7</v>
      </c>
      <c r="I926">
        <v>551</v>
      </c>
      <c r="J926">
        <v>1.5650741350899999E-2</v>
      </c>
      <c r="K926">
        <f t="shared" si="87"/>
        <v>12626</v>
      </c>
      <c r="L926" t="str">
        <f t="shared" si="88"/>
        <v>SOC</v>
      </c>
      <c r="M926" t="b">
        <f t="shared" si="89"/>
        <v>0</v>
      </c>
      <c r="N926" t="str">
        <f>VLOOKUP(B926,Sheet3!$D$2:$I$578,6,FALSE)</f>
        <v>Gérard Salat</v>
      </c>
      <c r="O926" t="str">
        <f t="shared" si="90"/>
        <v>Dominique DUMAZEL</v>
      </c>
      <c r="P926" t="b">
        <f t="shared" si="91"/>
        <v>0</v>
      </c>
      <c r="Q926" t="b">
        <f>AND(M926,ISNA(VLOOKUP(B926,Sheet4!$A$1:$A$529,1,FALSE)))</f>
        <v>0</v>
      </c>
    </row>
    <row r="927" spans="1:17">
      <c r="A927" t="str">
        <f t="shared" si="86"/>
        <v>Jean-Claude WALCHLI</v>
      </c>
      <c r="B927" t="s">
        <v>1018</v>
      </c>
      <c r="C927" t="str">
        <f>VLOOKUP(B927,Sheet5!$A$1158:$A$1246,1,FALSE)</f>
        <v>015-02</v>
      </c>
      <c r="D927" t="s">
        <v>11</v>
      </c>
      <c r="E927" t="s">
        <v>143</v>
      </c>
      <c r="F927" t="s">
        <v>1026</v>
      </c>
      <c r="G927" t="s">
        <v>9872</v>
      </c>
      <c r="H927" t="s">
        <v>13</v>
      </c>
      <c r="I927">
        <v>587</v>
      </c>
      <c r="J927">
        <v>1.6673294324800001E-2</v>
      </c>
      <c r="K927">
        <f t="shared" si="87"/>
        <v>12626</v>
      </c>
      <c r="L927" t="str">
        <f t="shared" si="88"/>
        <v>SOC</v>
      </c>
      <c r="M927" t="b">
        <f t="shared" si="89"/>
        <v>0</v>
      </c>
      <c r="N927" t="str">
        <f>VLOOKUP(B927,Sheet3!$D$2:$I$578,6,FALSE)</f>
        <v>Gérard Salat</v>
      </c>
      <c r="O927" t="str">
        <f t="shared" si="90"/>
        <v>Jean-Claude WALCHLI</v>
      </c>
      <c r="P927" t="b">
        <f t="shared" si="91"/>
        <v>0</v>
      </c>
      <c r="Q927" t="b">
        <f>AND(M927,ISNA(VLOOKUP(B927,Sheet4!$A$1:$A$529,1,FALSE)))</f>
        <v>0</v>
      </c>
    </row>
    <row r="928" spans="1:17">
      <c r="A928" t="str">
        <f t="shared" si="86"/>
        <v>Claude LO VERDE</v>
      </c>
      <c r="B928" t="s">
        <v>1018</v>
      </c>
      <c r="C928" t="str">
        <f>VLOOKUP(B928,Sheet5!$A$1158:$A$1246,1,FALSE)</f>
        <v>015-02</v>
      </c>
      <c r="D928" t="s">
        <v>11</v>
      </c>
      <c r="E928" t="s">
        <v>208</v>
      </c>
      <c r="F928" t="s">
        <v>1027</v>
      </c>
      <c r="G928" t="s">
        <v>9873</v>
      </c>
      <c r="H928" t="s">
        <v>29</v>
      </c>
      <c r="I928">
        <v>133</v>
      </c>
      <c r="J928">
        <v>3.7777651536700001E-3</v>
      </c>
      <c r="K928">
        <f t="shared" si="87"/>
        <v>12626</v>
      </c>
      <c r="L928" t="str">
        <f t="shared" si="88"/>
        <v>SOC</v>
      </c>
      <c r="M928" t="b">
        <f t="shared" si="89"/>
        <v>0</v>
      </c>
      <c r="N928" t="str">
        <f>VLOOKUP(B928,Sheet3!$D$2:$I$578,6,FALSE)</f>
        <v>Gérard Salat</v>
      </c>
      <c r="O928" t="str">
        <f t="shared" si="90"/>
        <v>Claude LO VERDE</v>
      </c>
      <c r="P928" t="b">
        <f t="shared" si="91"/>
        <v>0</v>
      </c>
      <c r="Q928" t="b">
        <f>AND(M928,ISNA(VLOOKUP(B928,Sheet4!$A$1:$A$529,1,FALSE)))</f>
        <v>0</v>
      </c>
    </row>
    <row r="929" spans="1:17">
      <c r="A929" t="str">
        <f t="shared" si="86"/>
        <v>Anne DUCAMP</v>
      </c>
      <c r="B929" t="s">
        <v>1018</v>
      </c>
      <c r="C929" t="str">
        <f>VLOOKUP(B929,Sheet5!$A$1158:$A$1246,1,FALSE)</f>
        <v>015-02</v>
      </c>
      <c r="D929" t="s">
        <v>4</v>
      </c>
      <c r="E929" t="s">
        <v>126</v>
      </c>
      <c r="F929" t="s">
        <v>1028</v>
      </c>
      <c r="G929" t="s">
        <v>9874</v>
      </c>
      <c r="H929" t="s">
        <v>10</v>
      </c>
      <c r="I929">
        <v>115</v>
      </c>
      <c r="J929">
        <v>3.2664886667E-3</v>
      </c>
      <c r="K929">
        <f t="shared" si="87"/>
        <v>12626</v>
      </c>
      <c r="L929" t="str">
        <f t="shared" si="88"/>
        <v>SOC</v>
      </c>
      <c r="M929" t="b">
        <f t="shared" si="89"/>
        <v>0</v>
      </c>
      <c r="N929" t="str">
        <f>VLOOKUP(B929,Sheet3!$D$2:$I$578,6,FALSE)</f>
        <v>Gérard Salat</v>
      </c>
      <c r="O929" t="str">
        <f t="shared" si="90"/>
        <v>Anne DUCAMP</v>
      </c>
      <c r="P929" t="b">
        <f t="shared" si="91"/>
        <v>0</v>
      </c>
      <c r="Q929" t="b">
        <f>AND(M929,ISNA(VLOOKUP(B929,Sheet4!$A$1:$A$529,1,FALSE)))</f>
        <v>0</v>
      </c>
    </row>
    <row r="930" spans="1:17">
      <c r="A930" t="str">
        <f t="shared" si="86"/>
        <v>Vladimir TILMANT-TATISCHEFF</v>
      </c>
      <c r="B930" t="s">
        <v>1018</v>
      </c>
      <c r="C930" t="str">
        <f>VLOOKUP(B930,Sheet5!$A$1158:$A$1246,1,FALSE)</f>
        <v>015-02</v>
      </c>
      <c r="D930" t="s">
        <v>11</v>
      </c>
      <c r="E930" t="s">
        <v>1029</v>
      </c>
      <c r="F930" t="s">
        <v>1030</v>
      </c>
      <c r="G930" t="s">
        <v>9875</v>
      </c>
      <c r="H930" t="s">
        <v>43</v>
      </c>
      <c r="I930">
        <v>570</v>
      </c>
      <c r="J930">
        <v>1.61904220871E-2</v>
      </c>
      <c r="K930">
        <f t="shared" si="87"/>
        <v>12626</v>
      </c>
      <c r="L930" t="str">
        <f t="shared" si="88"/>
        <v>SOC</v>
      </c>
      <c r="M930" t="b">
        <f t="shared" si="89"/>
        <v>0</v>
      </c>
      <c r="N930" t="str">
        <f>VLOOKUP(B930,Sheet3!$D$2:$I$578,6,FALSE)</f>
        <v>Gérard Salat</v>
      </c>
      <c r="O930" t="str">
        <f t="shared" si="90"/>
        <v>Vladimir TILMANT-TATISCHEFF</v>
      </c>
      <c r="P930" t="b">
        <f t="shared" si="91"/>
        <v>0</v>
      </c>
      <c r="Q930" t="b">
        <f>AND(M930,ISNA(VLOOKUP(B930,Sheet4!$A$1:$A$529,1,FALSE)))</f>
        <v>0</v>
      </c>
    </row>
    <row r="931" spans="1:17">
      <c r="A931" t="str">
        <f t="shared" si="86"/>
        <v>Henri COETMEUR</v>
      </c>
      <c r="B931" t="s">
        <v>1018</v>
      </c>
      <c r="C931" t="str">
        <f>VLOOKUP(B931,Sheet5!$A$1158:$A$1246,1,FALSE)</f>
        <v>015-02</v>
      </c>
      <c r="D931" t="s">
        <v>11</v>
      </c>
      <c r="E931" t="s">
        <v>787</v>
      </c>
      <c r="F931" t="s">
        <v>1031</v>
      </c>
      <c r="G931" t="s">
        <v>9876</v>
      </c>
      <c r="H931" t="s">
        <v>19</v>
      </c>
      <c r="I931">
        <v>707</v>
      </c>
      <c r="J931">
        <v>2.00818042379E-2</v>
      </c>
      <c r="K931">
        <f t="shared" si="87"/>
        <v>12626</v>
      </c>
      <c r="L931" t="str">
        <f t="shared" si="88"/>
        <v>SOC</v>
      </c>
      <c r="M931" t="b">
        <f t="shared" si="89"/>
        <v>1</v>
      </c>
      <c r="N931" t="str">
        <f>VLOOKUP(B931,Sheet3!$D$2:$I$578,6,FALSE)</f>
        <v>Gérard Salat</v>
      </c>
      <c r="O931" t="str">
        <f t="shared" si="90"/>
        <v>Henri COETMEUR</v>
      </c>
      <c r="P931" t="b">
        <f t="shared" si="91"/>
        <v>0</v>
      </c>
      <c r="Q931" t="b">
        <f>AND(M931,ISNA(VLOOKUP(B931,Sheet4!$A$1:$A$529,1,FALSE)))</f>
        <v>1</v>
      </c>
    </row>
    <row r="932" spans="1:17">
      <c r="A932" t="str">
        <f t="shared" si="86"/>
        <v xml:space="preserve"> </v>
      </c>
      <c r="B932" t="s">
        <v>1032</v>
      </c>
      <c r="C932" t="e">
        <f>VLOOKUP(B932,Sheet5!$A$1158:$A$1246,1,FALSE)</f>
        <v>#N/A</v>
      </c>
      <c r="G932" t="s">
        <v>9202</v>
      </c>
      <c r="H932" t="s">
        <v>1</v>
      </c>
      <c r="I932">
        <v>84303</v>
      </c>
      <c r="J932">
        <v>1</v>
      </c>
      <c r="K932">
        <f t="shared" si="87"/>
        <v>0</v>
      </c>
      <c r="L932">
        <f t="shared" si="88"/>
        <v>0</v>
      </c>
      <c r="M932" t="b">
        <f t="shared" si="89"/>
        <v>0</v>
      </c>
      <c r="N932" t="str">
        <f>VLOOKUP(B932,Sheet3!$D$2:$I$578,6,FALSE)</f>
        <v>Martine Pinville</v>
      </c>
      <c r="O932" t="str">
        <f t="shared" si="90"/>
        <v xml:space="preserve"> </v>
      </c>
      <c r="P932" t="b">
        <f t="shared" si="91"/>
        <v>0</v>
      </c>
      <c r="Q932" t="b">
        <f>AND(M932,ISNA(VLOOKUP(B932,Sheet4!$A$1:$A$529,1,FALSE)))</f>
        <v>0</v>
      </c>
    </row>
    <row r="933" spans="1:17">
      <c r="A933" t="str">
        <f t="shared" si="86"/>
        <v xml:space="preserve"> </v>
      </c>
      <c r="B933" t="s">
        <v>1032</v>
      </c>
      <c r="C933" t="e">
        <f>VLOOKUP(B933,Sheet5!$A$1158:$A$1246,1,FALSE)</f>
        <v>#N/A</v>
      </c>
      <c r="G933" t="s">
        <v>9202</v>
      </c>
      <c r="H933" t="s">
        <v>2</v>
      </c>
      <c r="I933">
        <v>37595</v>
      </c>
      <c r="J933">
        <v>0.44595091515099999</v>
      </c>
      <c r="K933">
        <f t="shared" si="87"/>
        <v>0</v>
      </c>
      <c r="L933">
        <f t="shared" si="88"/>
        <v>0</v>
      </c>
      <c r="M933" t="b">
        <f t="shared" si="89"/>
        <v>0</v>
      </c>
      <c r="N933" t="str">
        <f>VLOOKUP(B933,Sheet3!$D$2:$I$578,6,FALSE)</f>
        <v>Martine Pinville</v>
      </c>
      <c r="O933" t="str">
        <f t="shared" si="90"/>
        <v xml:space="preserve"> </v>
      </c>
      <c r="P933" t="b">
        <f t="shared" si="91"/>
        <v>0</v>
      </c>
      <c r="Q933" t="b">
        <f>AND(M933,ISNA(VLOOKUP(B933,Sheet4!$A$1:$A$529,1,FALSE)))</f>
        <v>0</v>
      </c>
    </row>
    <row r="934" spans="1:17">
      <c r="A934" t="str">
        <f t="shared" si="86"/>
        <v xml:space="preserve"> </v>
      </c>
      <c r="B934" t="s">
        <v>1032</v>
      </c>
      <c r="C934" t="e">
        <f>VLOOKUP(B934,Sheet5!$A$1158:$A$1246,1,FALSE)</f>
        <v>#N/A</v>
      </c>
      <c r="G934" t="s">
        <v>9202</v>
      </c>
      <c r="H934" t="s">
        <v>3</v>
      </c>
      <c r="I934">
        <v>677</v>
      </c>
      <c r="J934">
        <v>8.0305564451999996E-3</v>
      </c>
      <c r="K934">
        <f t="shared" si="87"/>
        <v>0</v>
      </c>
      <c r="L934">
        <f t="shared" si="88"/>
        <v>0</v>
      </c>
      <c r="M934" t="b">
        <f t="shared" si="89"/>
        <v>0</v>
      </c>
      <c r="N934" t="str">
        <f>VLOOKUP(B934,Sheet3!$D$2:$I$578,6,FALSE)</f>
        <v>Martine Pinville</v>
      </c>
      <c r="O934" t="str">
        <f t="shared" si="90"/>
        <v xml:space="preserve"> </v>
      </c>
      <c r="P934" t="b">
        <f t="shared" si="91"/>
        <v>0</v>
      </c>
      <c r="Q934" t="b">
        <f>AND(M934,ISNA(VLOOKUP(B934,Sheet4!$A$1:$A$529,1,FALSE)))</f>
        <v>0</v>
      </c>
    </row>
    <row r="935" spans="1:17">
      <c r="A935" t="str">
        <f t="shared" si="86"/>
        <v>Cyril TARDAT</v>
      </c>
      <c r="B935" t="s">
        <v>1032</v>
      </c>
      <c r="C935" t="e">
        <f>VLOOKUP(B935,Sheet5!$A$1158:$A$1246,1,FALSE)</f>
        <v>#N/A</v>
      </c>
      <c r="D935" t="s">
        <v>11</v>
      </c>
      <c r="E935" t="s">
        <v>248</v>
      </c>
      <c r="F935" t="s">
        <v>1033</v>
      </c>
      <c r="G935" t="s">
        <v>9877</v>
      </c>
      <c r="H935" t="s">
        <v>7</v>
      </c>
      <c r="I935">
        <v>1706</v>
      </c>
      <c r="J935">
        <v>3.7061979969999999E-2</v>
      </c>
      <c r="K935">
        <f t="shared" si="87"/>
        <v>1706</v>
      </c>
      <c r="L935" t="str">
        <f t="shared" si="88"/>
        <v>VEC</v>
      </c>
      <c r="M935" t="b">
        <f t="shared" si="89"/>
        <v>0</v>
      </c>
      <c r="N935" t="str">
        <f>VLOOKUP(B935,Sheet3!$D$2:$I$578,6,FALSE)</f>
        <v>Martine Pinville</v>
      </c>
      <c r="O935" t="str">
        <f t="shared" si="90"/>
        <v>Cyril TARDAT</v>
      </c>
      <c r="P935" t="b">
        <f t="shared" si="91"/>
        <v>0</v>
      </c>
      <c r="Q935" t="b">
        <f>AND(M935,ISNA(VLOOKUP(B935,Sheet4!$A$1:$A$529,1,FALSE)))</f>
        <v>0</v>
      </c>
    </row>
    <row r="936" spans="1:17">
      <c r="A936" t="str">
        <f t="shared" si="86"/>
        <v>Marie-Christine CARDOSO</v>
      </c>
      <c r="B936" t="s">
        <v>1032</v>
      </c>
      <c r="C936" t="e">
        <f>VLOOKUP(B936,Sheet5!$A$1158:$A$1246,1,FALSE)</f>
        <v>#N/A</v>
      </c>
      <c r="D936" t="s">
        <v>4</v>
      </c>
      <c r="E936" t="s">
        <v>1034</v>
      </c>
      <c r="F936" t="s">
        <v>1035</v>
      </c>
      <c r="G936" t="s">
        <v>9878</v>
      </c>
      <c r="H936" t="s">
        <v>17</v>
      </c>
      <c r="I936">
        <v>4747</v>
      </c>
      <c r="J936">
        <v>0.103126154114</v>
      </c>
      <c r="K936">
        <f t="shared" si="87"/>
        <v>1706</v>
      </c>
      <c r="L936" t="str">
        <f t="shared" si="88"/>
        <v>VEC</v>
      </c>
      <c r="M936" t="b">
        <f t="shared" si="89"/>
        <v>0</v>
      </c>
      <c r="N936" t="str">
        <f>VLOOKUP(B936,Sheet3!$D$2:$I$578,6,FALSE)</f>
        <v>Martine Pinville</v>
      </c>
      <c r="O936" t="str">
        <f t="shared" si="90"/>
        <v>Marie-Christine CARDOSO</v>
      </c>
      <c r="P936" t="b">
        <f t="shared" si="91"/>
        <v>0</v>
      </c>
      <c r="Q936" t="b">
        <f>AND(M936,ISNA(VLOOKUP(B936,Sheet4!$A$1:$A$529,1,FALSE)))</f>
        <v>0</v>
      </c>
    </row>
    <row r="937" spans="1:17">
      <c r="A937" t="str">
        <f t="shared" si="86"/>
        <v>Marie-Hélène BOUTET DE MONVEL</v>
      </c>
      <c r="B937" t="s">
        <v>1032</v>
      </c>
      <c r="C937" t="e">
        <f>VLOOKUP(B937,Sheet5!$A$1158:$A$1246,1,FALSE)</f>
        <v>#N/A</v>
      </c>
      <c r="D937" t="s">
        <v>4</v>
      </c>
      <c r="E937" t="s">
        <v>9131</v>
      </c>
      <c r="F937" t="s">
        <v>1036</v>
      </c>
      <c r="G937" t="s">
        <v>9879</v>
      </c>
      <c r="H937" t="s">
        <v>19</v>
      </c>
      <c r="I937">
        <v>2764</v>
      </c>
      <c r="J937">
        <v>6.0046490408600002E-2</v>
      </c>
      <c r="K937">
        <f t="shared" si="87"/>
        <v>1706</v>
      </c>
      <c r="L937" t="str">
        <f t="shared" si="88"/>
        <v>VEC</v>
      </c>
      <c r="M937" t="b">
        <f t="shared" si="89"/>
        <v>0</v>
      </c>
      <c r="N937" t="str">
        <f>VLOOKUP(B937,Sheet3!$D$2:$I$578,6,FALSE)</f>
        <v>Martine Pinville</v>
      </c>
      <c r="O937" t="str">
        <f t="shared" si="90"/>
        <v>Marie-Hélène BOUTET DE MONVEL</v>
      </c>
      <c r="P937" t="b">
        <f t="shared" si="91"/>
        <v>0</v>
      </c>
      <c r="Q937" t="b">
        <f>AND(M937,ISNA(VLOOKUP(B937,Sheet4!$A$1:$A$529,1,FALSE)))</f>
        <v>0</v>
      </c>
    </row>
    <row r="938" spans="1:17">
      <c r="A938" t="str">
        <f t="shared" si="86"/>
        <v>Martine PINVILLE</v>
      </c>
      <c r="B938" t="s">
        <v>1032</v>
      </c>
      <c r="C938" t="e">
        <f>VLOOKUP(B938,Sheet5!$A$1158:$A$1246,1,FALSE)</f>
        <v>#N/A</v>
      </c>
      <c r="D938" t="s">
        <v>4</v>
      </c>
      <c r="E938" t="s">
        <v>172</v>
      </c>
      <c r="F938" t="s">
        <v>1037</v>
      </c>
      <c r="G938" t="s">
        <v>9880</v>
      </c>
      <c r="H938" t="s">
        <v>21</v>
      </c>
      <c r="I938">
        <v>23089</v>
      </c>
      <c r="J938">
        <v>0.50159675001600001</v>
      </c>
      <c r="K938">
        <f t="shared" si="87"/>
        <v>23089</v>
      </c>
      <c r="L938" t="str">
        <f t="shared" si="88"/>
        <v>SOC</v>
      </c>
      <c r="M938" t="b">
        <f t="shared" si="89"/>
        <v>0</v>
      </c>
      <c r="N938" t="str">
        <f>VLOOKUP(B938,Sheet3!$D$2:$I$578,6,FALSE)</f>
        <v>Martine Pinville</v>
      </c>
      <c r="O938" t="str">
        <f t="shared" si="90"/>
        <v>Martine PINVILLE</v>
      </c>
      <c r="P938" t="b">
        <f t="shared" si="91"/>
        <v>1</v>
      </c>
      <c r="Q938" t="b">
        <f>AND(M938,ISNA(VLOOKUP(B938,Sheet4!$A$1:$A$529,1,FALSE)))</f>
        <v>0</v>
      </c>
    </row>
    <row r="939" spans="1:17">
      <c r="A939" t="str">
        <f t="shared" si="86"/>
        <v>Alain CHAILLOUX</v>
      </c>
      <c r="B939" t="s">
        <v>1032</v>
      </c>
      <c r="C939" t="e">
        <f>VLOOKUP(B939,Sheet5!$A$1158:$A$1246,1,FALSE)</f>
        <v>#N/A</v>
      </c>
      <c r="D939" t="s">
        <v>11</v>
      </c>
      <c r="E939" t="s">
        <v>321</v>
      </c>
      <c r="F939" t="s">
        <v>1038</v>
      </c>
      <c r="G939" t="s">
        <v>9881</v>
      </c>
      <c r="H939" t="s">
        <v>13</v>
      </c>
      <c r="I939">
        <v>260</v>
      </c>
      <c r="J939">
        <v>5.6483674045800002E-3</v>
      </c>
      <c r="K939">
        <f t="shared" si="87"/>
        <v>23089</v>
      </c>
      <c r="L939" t="str">
        <f t="shared" si="88"/>
        <v>SOC</v>
      </c>
      <c r="M939" t="b">
        <f t="shared" si="89"/>
        <v>0</v>
      </c>
      <c r="N939" t="str">
        <f>VLOOKUP(B939,Sheet3!$D$2:$I$578,6,FALSE)</f>
        <v>Martine Pinville</v>
      </c>
      <c r="O939" t="str">
        <f t="shared" si="90"/>
        <v>Alain CHAILLOUX</v>
      </c>
      <c r="P939" t="b">
        <f t="shared" si="91"/>
        <v>0</v>
      </c>
      <c r="Q939" t="b">
        <f>AND(M939,ISNA(VLOOKUP(B939,Sheet4!$A$1:$A$529,1,FALSE)))</f>
        <v>0</v>
      </c>
    </row>
    <row r="940" spans="1:17">
      <c r="A940" t="str">
        <f t="shared" si="86"/>
        <v>Dominique DE LORGERIL</v>
      </c>
      <c r="B940" t="s">
        <v>1032</v>
      </c>
      <c r="C940" t="e">
        <f>VLOOKUP(B940,Sheet5!$A$1158:$A$1246,1,FALSE)</f>
        <v>#N/A</v>
      </c>
      <c r="D940" t="s">
        <v>11</v>
      </c>
      <c r="E940" t="s">
        <v>180</v>
      </c>
      <c r="F940" t="s">
        <v>1039</v>
      </c>
      <c r="G940" t="s">
        <v>9882</v>
      </c>
      <c r="H940" t="s">
        <v>271</v>
      </c>
      <c r="I940">
        <v>546</v>
      </c>
      <c r="J940">
        <v>1.18615715496E-2</v>
      </c>
      <c r="K940">
        <f t="shared" si="87"/>
        <v>23089</v>
      </c>
      <c r="L940" t="str">
        <f t="shared" si="88"/>
        <v>SOC</v>
      </c>
      <c r="M940" t="b">
        <f t="shared" si="89"/>
        <v>0</v>
      </c>
      <c r="N940" t="str">
        <f>VLOOKUP(B940,Sheet3!$D$2:$I$578,6,FALSE)</f>
        <v>Martine Pinville</v>
      </c>
      <c r="O940" t="str">
        <f t="shared" si="90"/>
        <v>Dominique DE LORGERIL</v>
      </c>
      <c r="P940" t="b">
        <f t="shared" si="91"/>
        <v>0</v>
      </c>
      <c r="Q940" t="b">
        <f>AND(M940,ISNA(VLOOKUP(B940,Sheet4!$A$1:$A$529,1,FALSE)))</f>
        <v>0</v>
      </c>
    </row>
    <row r="941" spans="1:17">
      <c r="A941" t="str">
        <f t="shared" si="86"/>
        <v>Michel DEBOEUF</v>
      </c>
      <c r="B941" t="s">
        <v>1032</v>
      </c>
      <c r="C941" t="e">
        <f>VLOOKUP(B941,Sheet5!$A$1158:$A$1246,1,FALSE)</f>
        <v>#N/A</v>
      </c>
      <c r="D941" t="s">
        <v>11</v>
      </c>
      <c r="E941" t="s">
        <v>31</v>
      </c>
      <c r="F941" t="s">
        <v>1040</v>
      </c>
      <c r="G941" t="s">
        <v>9883</v>
      </c>
      <c r="H941" t="s">
        <v>10</v>
      </c>
      <c r="I941">
        <v>303</v>
      </c>
      <c r="J941">
        <v>6.5825204753299999E-3</v>
      </c>
      <c r="K941">
        <f t="shared" si="87"/>
        <v>23089</v>
      </c>
      <c r="L941" t="str">
        <f t="shared" si="88"/>
        <v>SOC</v>
      </c>
      <c r="M941" t="b">
        <f t="shared" si="89"/>
        <v>0</v>
      </c>
      <c r="N941" t="str">
        <f>VLOOKUP(B941,Sheet3!$D$2:$I$578,6,FALSE)</f>
        <v>Martine Pinville</v>
      </c>
      <c r="O941" t="str">
        <f t="shared" si="90"/>
        <v>Michel DEBOEUF</v>
      </c>
      <c r="P941" t="b">
        <f t="shared" si="91"/>
        <v>0</v>
      </c>
      <c r="Q941" t="b">
        <f>AND(M941,ISNA(VLOOKUP(B941,Sheet4!$A$1:$A$529,1,FALSE)))</f>
        <v>0</v>
      </c>
    </row>
    <row r="942" spans="1:17">
      <c r="A942" t="str">
        <f t="shared" si="86"/>
        <v>Vincent YOU</v>
      </c>
      <c r="B942" t="s">
        <v>1032</v>
      </c>
      <c r="C942" t="e">
        <f>VLOOKUP(B942,Sheet5!$A$1158:$A$1246,1,FALSE)</f>
        <v>#N/A</v>
      </c>
      <c r="D942" t="s">
        <v>11</v>
      </c>
      <c r="E942" t="s">
        <v>44</v>
      </c>
      <c r="F942" t="s">
        <v>1041</v>
      </c>
      <c r="G942" t="s">
        <v>9884</v>
      </c>
      <c r="H942" t="s">
        <v>13</v>
      </c>
      <c r="I942">
        <v>2021</v>
      </c>
      <c r="J942">
        <v>4.39051943256E-2</v>
      </c>
      <c r="K942">
        <f t="shared" si="87"/>
        <v>23089</v>
      </c>
      <c r="L942" t="str">
        <f t="shared" si="88"/>
        <v>SOC</v>
      </c>
      <c r="M942" t="b">
        <f t="shared" si="89"/>
        <v>0</v>
      </c>
      <c r="N942" t="str">
        <f>VLOOKUP(B942,Sheet3!$D$2:$I$578,6,FALSE)</f>
        <v>Martine Pinville</v>
      </c>
      <c r="O942" t="str">
        <f t="shared" si="90"/>
        <v>Vincent YOU</v>
      </c>
      <c r="P942" t="b">
        <f t="shared" si="91"/>
        <v>0</v>
      </c>
      <c r="Q942" t="b">
        <f>AND(M942,ISNA(VLOOKUP(B942,Sheet4!$A$1:$A$529,1,FALSE)))</f>
        <v>0</v>
      </c>
    </row>
    <row r="943" spans="1:17">
      <c r="A943" t="str">
        <f t="shared" si="86"/>
        <v>Catherine TARRIUS</v>
      </c>
      <c r="B943" t="s">
        <v>1032</v>
      </c>
      <c r="C943" t="e">
        <f>VLOOKUP(B943,Sheet5!$A$1158:$A$1246,1,FALSE)</f>
        <v>#N/A</v>
      </c>
      <c r="D943" t="s">
        <v>4</v>
      </c>
      <c r="E943" t="s">
        <v>257</v>
      </c>
      <c r="F943" t="s">
        <v>1042</v>
      </c>
      <c r="G943" t="s">
        <v>9885</v>
      </c>
      <c r="H943" t="s">
        <v>111</v>
      </c>
      <c r="I943">
        <v>256</v>
      </c>
      <c r="J943">
        <v>5.5614694444999996E-3</v>
      </c>
      <c r="K943">
        <f t="shared" si="87"/>
        <v>23089</v>
      </c>
      <c r="L943" t="str">
        <f t="shared" si="88"/>
        <v>SOC</v>
      </c>
      <c r="M943" t="b">
        <f t="shared" si="89"/>
        <v>0</v>
      </c>
      <c r="N943" t="str">
        <f>VLOOKUP(B943,Sheet3!$D$2:$I$578,6,FALSE)</f>
        <v>Martine Pinville</v>
      </c>
      <c r="O943" t="str">
        <f t="shared" si="90"/>
        <v>Catherine TARRIUS</v>
      </c>
      <c r="P943" t="b">
        <f t="shared" si="91"/>
        <v>0</v>
      </c>
      <c r="Q943" t="b">
        <f>AND(M943,ISNA(VLOOKUP(B943,Sheet4!$A$1:$A$529,1,FALSE)))</f>
        <v>0</v>
      </c>
    </row>
    <row r="944" spans="1:17">
      <c r="A944" t="str">
        <f t="shared" si="86"/>
        <v>Jean-Carlo SITZIA-LE BLOND</v>
      </c>
      <c r="B944" t="s">
        <v>1032</v>
      </c>
      <c r="C944" t="e">
        <f>VLOOKUP(B944,Sheet5!$A$1158:$A$1246,1,FALSE)</f>
        <v>#N/A</v>
      </c>
      <c r="D944" t="s">
        <v>11</v>
      </c>
      <c r="E944" t="s">
        <v>1043</v>
      </c>
      <c r="F944" t="s">
        <v>1044</v>
      </c>
      <c r="G944" t="s">
        <v>9886</v>
      </c>
      <c r="H944" t="s">
        <v>13</v>
      </c>
      <c r="I944">
        <v>68</v>
      </c>
      <c r="J944">
        <v>1.4772653211999999E-3</v>
      </c>
      <c r="K944">
        <f t="shared" si="87"/>
        <v>23089</v>
      </c>
      <c r="L944" t="str">
        <f t="shared" si="88"/>
        <v>SOC</v>
      </c>
      <c r="M944" t="b">
        <f t="shared" si="89"/>
        <v>0</v>
      </c>
      <c r="N944" t="str">
        <f>VLOOKUP(B944,Sheet3!$D$2:$I$578,6,FALSE)</f>
        <v>Martine Pinville</v>
      </c>
      <c r="O944" t="str">
        <f t="shared" si="90"/>
        <v>Jean-Carlo SITZIA-LE BLOND</v>
      </c>
      <c r="P944" t="b">
        <f t="shared" si="91"/>
        <v>0</v>
      </c>
      <c r="Q944" t="b">
        <f>AND(M944,ISNA(VLOOKUP(B944,Sheet4!$A$1:$A$529,1,FALSE)))</f>
        <v>0</v>
      </c>
    </row>
    <row r="945" spans="1:17">
      <c r="A945" t="str">
        <f t="shared" si="86"/>
        <v>Jean-Pierre COURTOIS</v>
      </c>
      <c r="B945" t="s">
        <v>1032</v>
      </c>
      <c r="C945" t="e">
        <f>VLOOKUP(B945,Sheet5!$A$1158:$A$1246,1,FALSE)</f>
        <v>#N/A</v>
      </c>
      <c r="D945" t="s">
        <v>11</v>
      </c>
      <c r="E945" t="s">
        <v>140</v>
      </c>
      <c r="F945" t="s">
        <v>1045</v>
      </c>
      <c r="G945" t="s">
        <v>9887</v>
      </c>
      <c r="H945" t="s">
        <v>10</v>
      </c>
      <c r="I945">
        <v>198</v>
      </c>
      <c r="J945">
        <v>4.3014490234799998E-3</v>
      </c>
      <c r="K945">
        <f t="shared" si="87"/>
        <v>23089</v>
      </c>
      <c r="L945" t="str">
        <f t="shared" si="88"/>
        <v>SOC</v>
      </c>
      <c r="M945" t="b">
        <f t="shared" si="89"/>
        <v>0</v>
      </c>
      <c r="N945" t="str">
        <f>VLOOKUP(B945,Sheet3!$D$2:$I$578,6,FALSE)</f>
        <v>Martine Pinville</v>
      </c>
      <c r="O945" t="str">
        <f t="shared" si="90"/>
        <v>Jean-Pierre COURTOIS</v>
      </c>
      <c r="P945" t="b">
        <f t="shared" si="91"/>
        <v>0</v>
      </c>
      <c r="Q945" t="b">
        <f>AND(M945,ISNA(VLOOKUP(B945,Sheet4!$A$1:$A$529,1,FALSE)))</f>
        <v>0</v>
      </c>
    </row>
    <row r="946" spans="1:17">
      <c r="A946" t="str">
        <f t="shared" si="86"/>
        <v>Elise VOUVET</v>
      </c>
      <c r="B946" t="s">
        <v>1032</v>
      </c>
      <c r="C946" t="e">
        <f>VLOOKUP(B946,Sheet5!$A$1158:$A$1246,1,FALSE)</f>
        <v>#N/A</v>
      </c>
      <c r="D946" t="s">
        <v>4</v>
      </c>
      <c r="E946" t="s">
        <v>1046</v>
      </c>
      <c r="F946" t="s">
        <v>1047</v>
      </c>
      <c r="G946" t="s">
        <v>9888</v>
      </c>
      <c r="H946" t="s">
        <v>26</v>
      </c>
      <c r="I946">
        <v>9979</v>
      </c>
      <c r="J946">
        <v>0.216788685886</v>
      </c>
      <c r="K946">
        <f t="shared" si="87"/>
        <v>23089</v>
      </c>
      <c r="L946" t="str">
        <f t="shared" si="88"/>
        <v>SOC</v>
      </c>
      <c r="M946" t="b">
        <f t="shared" si="89"/>
        <v>0</v>
      </c>
      <c r="N946" t="str">
        <f>VLOOKUP(B946,Sheet3!$D$2:$I$578,6,FALSE)</f>
        <v>Martine Pinville</v>
      </c>
      <c r="O946" t="str">
        <f t="shared" si="90"/>
        <v>Elise VOUVET</v>
      </c>
      <c r="P946" t="b">
        <f t="shared" si="91"/>
        <v>0</v>
      </c>
      <c r="Q946" t="b">
        <f>AND(M946,ISNA(VLOOKUP(B946,Sheet4!$A$1:$A$529,1,FALSE)))</f>
        <v>0</v>
      </c>
    </row>
    <row r="947" spans="1:17">
      <c r="A947" t="str">
        <f t="shared" si="86"/>
        <v>Danièle DUCLAUD</v>
      </c>
      <c r="B947" t="s">
        <v>1032</v>
      </c>
      <c r="C947" t="e">
        <f>VLOOKUP(B947,Sheet5!$A$1158:$A$1246,1,FALSE)</f>
        <v>#N/A</v>
      </c>
      <c r="D947" t="s">
        <v>4</v>
      </c>
      <c r="E947" t="s">
        <v>9123</v>
      </c>
      <c r="F947" t="s">
        <v>1048</v>
      </c>
      <c r="G947" t="s">
        <v>9889</v>
      </c>
      <c r="H947" t="s">
        <v>13</v>
      </c>
      <c r="I947">
        <v>94</v>
      </c>
      <c r="J947">
        <v>2.0421020616499998E-3</v>
      </c>
      <c r="K947">
        <f t="shared" si="87"/>
        <v>23089</v>
      </c>
      <c r="L947" t="str">
        <f t="shared" si="88"/>
        <v>SOC</v>
      </c>
      <c r="M947" t="b">
        <f t="shared" si="89"/>
        <v>1</v>
      </c>
      <c r="N947" t="str">
        <f>VLOOKUP(B947,Sheet3!$D$2:$I$578,6,FALSE)</f>
        <v>Martine Pinville</v>
      </c>
      <c r="O947" t="str">
        <f t="shared" si="90"/>
        <v>Danièle DUCLAUD</v>
      </c>
      <c r="P947" t="b">
        <f t="shared" si="91"/>
        <v>0</v>
      </c>
      <c r="Q947" t="b">
        <f>AND(M947,ISNA(VLOOKUP(B947,Sheet4!$A$1:$A$529,1,FALSE)))</f>
        <v>1</v>
      </c>
    </row>
    <row r="948" spans="1:17">
      <c r="A948" t="str">
        <f t="shared" si="86"/>
        <v xml:space="preserve"> </v>
      </c>
      <c r="B948" t="s">
        <v>1049</v>
      </c>
      <c r="C948" t="str">
        <f>VLOOKUP(B948,Sheet5!$A$1158:$A$1246,1,FALSE)</f>
        <v>016-02</v>
      </c>
      <c r="G948" t="s">
        <v>9202</v>
      </c>
      <c r="H948" t="s">
        <v>1</v>
      </c>
      <c r="I948">
        <v>84854</v>
      </c>
      <c r="J948">
        <v>1</v>
      </c>
      <c r="K948">
        <f t="shared" si="87"/>
        <v>0</v>
      </c>
      <c r="L948">
        <f t="shared" si="88"/>
        <v>0</v>
      </c>
      <c r="M948" t="b">
        <f t="shared" si="89"/>
        <v>0</v>
      </c>
      <c r="N948" t="str">
        <f>VLOOKUP(B948,Sheet3!$D$2:$I$578,6,FALSE)</f>
        <v>Marie-Line Reynaud</v>
      </c>
      <c r="O948" t="str">
        <f t="shared" si="90"/>
        <v xml:space="preserve"> </v>
      </c>
      <c r="P948" t="b">
        <f t="shared" si="91"/>
        <v>0</v>
      </c>
      <c r="Q948" t="b">
        <f>AND(M948,ISNA(VLOOKUP(B948,Sheet4!$A$1:$A$529,1,FALSE)))</f>
        <v>0</v>
      </c>
    </row>
    <row r="949" spans="1:17">
      <c r="A949" t="str">
        <f t="shared" si="86"/>
        <v xml:space="preserve"> </v>
      </c>
      <c r="B949" t="s">
        <v>1049</v>
      </c>
      <c r="C949" t="str">
        <f>VLOOKUP(B949,Sheet5!$A$1158:$A$1246,1,FALSE)</f>
        <v>016-02</v>
      </c>
      <c r="G949" t="s">
        <v>9202</v>
      </c>
      <c r="H949" t="s">
        <v>2</v>
      </c>
      <c r="I949">
        <v>35939</v>
      </c>
      <c r="J949">
        <v>0.42353925566299999</v>
      </c>
      <c r="K949">
        <f t="shared" si="87"/>
        <v>0</v>
      </c>
      <c r="L949">
        <f t="shared" si="88"/>
        <v>0</v>
      </c>
      <c r="M949" t="b">
        <f t="shared" si="89"/>
        <v>0</v>
      </c>
      <c r="N949" t="str">
        <f>VLOOKUP(B949,Sheet3!$D$2:$I$578,6,FALSE)</f>
        <v>Marie-Line Reynaud</v>
      </c>
      <c r="O949" t="str">
        <f t="shared" si="90"/>
        <v xml:space="preserve"> </v>
      </c>
      <c r="P949" t="b">
        <f t="shared" si="91"/>
        <v>0</v>
      </c>
      <c r="Q949" t="b">
        <f>AND(M949,ISNA(VLOOKUP(B949,Sheet4!$A$1:$A$529,1,FALSE)))</f>
        <v>0</v>
      </c>
    </row>
    <row r="950" spans="1:17">
      <c r="A950" t="str">
        <f t="shared" si="86"/>
        <v xml:space="preserve"> </v>
      </c>
      <c r="B950" t="s">
        <v>1049</v>
      </c>
      <c r="C950" t="str">
        <f>VLOOKUP(B950,Sheet5!$A$1158:$A$1246,1,FALSE)</f>
        <v>016-02</v>
      </c>
      <c r="G950" t="s">
        <v>9202</v>
      </c>
      <c r="H950" t="s">
        <v>3</v>
      </c>
      <c r="I950">
        <v>901</v>
      </c>
      <c r="J950">
        <v>1.06182383859E-2</v>
      </c>
      <c r="K950">
        <f t="shared" si="87"/>
        <v>0</v>
      </c>
      <c r="L950">
        <f t="shared" si="88"/>
        <v>0</v>
      </c>
      <c r="M950" t="b">
        <f t="shared" si="89"/>
        <v>0</v>
      </c>
      <c r="N950" t="str">
        <f>VLOOKUP(B950,Sheet3!$D$2:$I$578,6,FALSE)</f>
        <v>Marie-Line Reynaud</v>
      </c>
      <c r="O950" t="str">
        <f t="shared" si="90"/>
        <v xml:space="preserve"> </v>
      </c>
      <c r="P950" t="b">
        <f t="shared" si="91"/>
        <v>0</v>
      </c>
      <c r="Q950" t="b">
        <f>AND(M950,ISNA(VLOOKUP(B950,Sheet4!$A$1:$A$529,1,FALSE)))</f>
        <v>0</v>
      </c>
    </row>
    <row r="951" spans="1:17">
      <c r="A951" t="str">
        <f t="shared" si="86"/>
        <v>Christophe GILLET</v>
      </c>
      <c r="B951" t="s">
        <v>1049</v>
      </c>
      <c r="C951" t="str">
        <f>VLOOKUP(B951,Sheet5!$A$1158:$A$1246,1,FALSE)</f>
        <v>016-02</v>
      </c>
      <c r="D951" t="s">
        <v>11</v>
      </c>
      <c r="E951" t="s">
        <v>88</v>
      </c>
      <c r="F951" t="s">
        <v>1050</v>
      </c>
      <c r="G951" t="s">
        <v>9890</v>
      </c>
      <c r="H951" t="s">
        <v>17</v>
      </c>
      <c r="I951">
        <v>5405</v>
      </c>
      <c r="J951">
        <v>0.112571333361</v>
      </c>
      <c r="K951">
        <f t="shared" si="87"/>
        <v>0</v>
      </c>
      <c r="L951">
        <f t="shared" si="88"/>
        <v>0</v>
      </c>
      <c r="M951" t="b">
        <f t="shared" si="89"/>
        <v>0</v>
      </c>
      <c r="N951" t="str">
        <f>VLOOKUP(B951,Sheet3!$D$2:$I$578,6,FALSE)</f>
        <v>Marie-Line Reynaud</v>
      </c>
      <c r="O951" t="str">
        <f t="shared" si="90"/>
        <v>Christophe GILLET</v>
      </c>
      <c r="P951" t="b">
        <f t="shared" si="91"/>
        <v>0</v>
      </c>
      <c r="Q951" t="b">
        <f>AND(M951,ISNA(VLOOKUP(B951,Sheet4!$A$1:$A$529,1,FALSE)))</f>
        <v>0</v>
      </c>
    </row>
    <row r="952" spans="1:17">
      <c r="A952" t="str">
        <f t="shared" si="86"/>
        <v>Elisabeth TOMASINI</v>
      </c>
      <c r="B952" t="s">
        <v>1049</v>
      </c>
      <c r="C952" t="str">
        <f>VLOOKUP(B952,Sheet5!$A$1158:$A$1246,1,FALSE)</f>
        <v>016-02</v>
      </c>
      <c r="D952" t="s">
        <v>4</v>
      </c>
      <c r="E952" t="s">
        <v>414</v>
      </c>
      <c r="F952" t="s">
        <v>1051</v>
      </c>
      <c r="G952" t="s">
        <v>9891</v>
      </c>
      <c r="H952" t="s">
        <v>13</v>
      </c>
      <c r="I952">
        <v>285</v>
      </c>
      <c r="J952">
        <v>5.9357687341200002E-3</v>
      </c>
      <c r="K952">
        <f t="shared" si="87"/>
        <v>0</v>
      </c>
      <c r="L952">
        <f t="shared" si="88"/>
        <v>0</v>
      </c>
      <c r="M952" t="b">
        <f t="shared" si="89"/>
        <v>0</v>
      </c>
      <c r="N952" t="str">
        <f>VLOOKUP(B952,Sheet3!$D$2:$I$578,6,FALSE)</f>
        <v>Marie-Line Reynaud</v>
      </c>
      <c r="O952" t="str">
        <f t="shared" si="90"/>
        <v>Elisabeth TOMASINI</v>
      </c>
      <c r="P952" t="b">
        <f t="shared" si="91"/>
        <v>0</v>
      </c>
      <c r="Q952" t="b">
        <f>AND(M952,ISNA(VLOOKUP(B952,Sheet4!$A$1:$A$529,1,FALSE)))</f>
        <v>0</v>
      </c>
    </row>
    <row r="953" spans="1:17">
      <c r="A953" t="str">
        <f t="shared" si="86"/>
        <v>Marion MALTOR</v>
      </c>
      <c r="B953" t="s">
        <v>1049</v>
      </c>
      <c r="C953" t="str">
        <f>VLOOKUP(B953,Sheet5!$A$1158:$A$1246,1,FALSE)</f>
        <v>016-02</v>
      </c>
      <c r="D953" t="s">
        <v>4</v>
      </c>
      <c r="E953" t="s">
        <v>1052</v>
      </c>
      <c r="F953" t="s">
        <v>1053</v>
      </c>
      <c r="G953" t="s">
        <v>9892</v>
      </c>
      <c r="H953" t="s">
        <v>271</v>
      </c>
      <c r="I953">
        <v>253</v>
      </c>
      <c r="J953">
        <v>5.2692964551999998E-3</v>
      </c>
      <c r="K953">
        <f t="shared" si="87"/>
        <v>0</v>
      </c>
      <c r="L953">
        <f t="shared" si="88"/>
        <v>0</v>
      </c>
      <c r="M953" t="b">
        <f t="shared" si="89"/>
        <v>0</v>
      </c>
      <c r="N953" t="str">
        <f>VLOOKUP(B953,Sheet3!$D$2:$I$578,6,FALSE)</f>
        <v>Marie-Line Reynaud</v>
      </c>
      <c r="O953" t="str">
        <f t="shared" si="90"/>
        <v>Marion MALTOR</v>
      </c>
      <c r="P953" t="b">
        <f t="shared" si="91"/>
        <v>0</v>
      </c>
      <c r="Q953" t="b">
        <f>AND(M953,ISNA(VLOOKUP(B953,Sheet4!$A$1:$A$529,1,FALSE)))</f>
        <v>0</v>
      </c>
    </row>
    <row r="954" spans="1:17">
      <c r="A954" t="str">
        <f t="shared" si="86"/>
        <v>Jocelyne HANRIO</v>
      </c>
      <c r="B954" t="s">
        <v>1049</v>
      </c>
      <c r="C954" t="str">
        <f>VLOOKUP(B954,Sheet5!$A$1158:$A$1246,1,FALSE)</f>
        <v>016-02</v>
      </c>
      <c r="D954" t="s">
        <v>4</v>
      </c>
      <c r="E954" t="s">
        <v>1054</v>
      </c>
      <c r="F954" t="s">
        <v>1055</v>
      </c>
      <c r="G954" t="s">
        <v>9893</v>
      </c>
      <c r="H954" t="s">
        <v>87</v>
      </c>
      <c r="I954">
        <v>85</v>
      </c>
      <c r="J954">
        <v>1.7703169908800001E-3</v>
      </c>
      <c r="K954">
        <f t="shared" si="87"/>
        <v>0</v>
      </c>
      <c r="L954">
        <f t="shared" si="88"/>
        <v>0</v>
      </c>
      <c r="M954" t="b">
        <f t="shared" si="89"/>
        <v>0</v>
      </c>
      <c r="N954" t="str">
        <f>VLOOKUP(B954,Sheet3!$D$2:$I$578,6,FALSE)</f>
        <v>Marie-Line Reynaud</v>
      </c>
      <c r="O954" t="str">
        <f t="shared" si="90"/>
        <v>Jocelyne HANRIO</v>
      </c>
      <c r="P954" t="b">
        <f t="shared" si="91"/>
        <v>0</v>
      </c>
      <c r="Q954" t="b">
        <f>AND(M954,ISNA(VLOOKUP(B954,Sheet4!$A$1:$A$529,1,FALSE)))</f>
        <v>0</v>
      </c>
    </row>
    <row r="955" spans="1:17">
      <c r="A955" t="str">
        <f t="shared" si="86"/>
        <v>Jérôme SOURISSEAU</v>
      </c>
      <c r="B955" t="s">
        <v>1049</v>
      </c>
      <c r="C955" t="str">
        <f>VLOOKUP(B955,Sheet5!$A$1158:$A$1246,1,FALSE)</f>
        <v>016-02</v>
      </c>
      <c r="D955" t="s">
        <v>11</v>
      </c>
      <c r="E955" t="s">
        <v>9138</v>
      </c>
      <c r="F955" t="s">
        <v>1056</v>
      </c>
      <c r="G955" t="s">
        <v>9894</v>
      </c>
      <c r="H955" t="s">
        <v>43</v>
      </c>
      <c r="I955">
        <v>3331</v>
      </c>
      <c r="J955">
        <v>6.9375598783700004E-2</v>
      </c>
      <c r="K955">
        <f t="shared" si="87"/>
        <v>0</v>
      </c>
      <c r="L955">
        <f t="shared" si="88"/>
        <v>0</v>
      </c>
      <c r="M955" t="b">
        <f t="shared" si="89"/>
        <v>0</v>
      </c>
      <c r="N955" t="str">
        <f>VLOOKUP(B955,Sheet3!$D$2:$I$578,6,FALSE)</f>
        <v>Marie-Line Reynaud</v>
      </c>
      <c r="O955" t="str">
        <f t="shared" si="90"/>
        <v>Jérôme SOURISSEAU</v>
      </c>
      <c r="P955" t="b">
        <f t="shared" si="91"/>
        <v>0</v>
      </c>
      <c r="Q955" t="b">
        <f>AND(M955,ISNA(VLOOKUP(B955,Sheet4!$A$1:$A$529,1,FALSE)))</f>
        <v>0</v>
      </c>
    </row>
    <row r="956" spans="1:17">
      <c r="A956" t="str">
        <f t="shared" si="86"/>
        <v>Gwenaëlle GAMINE</v>
      </c>
      <c r="B956" t="s">
        <v>1049</v>
      </c>
      <c r="C956" t="str">
        <f>VLOOKUP(B956,Sheet5!$A$1158:$A$1246,1,FALSE)</f>
        <v>016-02</v>
      </c>
      <c r="D956" t="s">
        <v>4</v>
      </c>
      <c r="E956" t="s">
        <v>9139</v>
      </c>
      <c r="F956" t="s">
        <v>1057</v>
      </c>
      <c r="G956" t="s">
        <v>9895</v>
      </c>
      <c r="H956" t="s">
        <v>10</v>
      </c>
      <c r="I956">
        <v>231</v>
      </c>
      <c r="J956">
        <v>4.8110967634400004E-3</v>
      </c>
      <c r="K956">
        <f t="shared" si="87"/>
        <v>0</v>
      </c>
      <c r="L956">
        <f t="shared" si="88"/>
        <v>0</v>
      </c>
      <c r="M956" t="b">
        <f t="shared" si="89"/>
        <v>0</v>
      </c>
      <c r="N956" t="str">
        <f>VLOOKUP(B956,Sheet3!$D$2:$I$578,6,FALSE)</f>
        <v>Marie-Line Reynaud</v>
      </c>
      <c r="O956" t="str">
        <f t="shared" si="90"/>
        <v>Gwenaëlle GAMINE</v>
      </c>
      <c r="P956" t="b">
        <f t="shared" si="91"/>
        <v>0</v>
      </c>
      <c r="Q956" t="b">
        <f>AND(M956,ISNA(VLOOKUP(B956,Sheet4!$A$1:$A$529,1,FALSE)))</f>
        <v>0</v>
      </c>
    </row>
    <row r="957" spans="1:17">
      <c r="A957" t="str">
        <f t="shared" si="86"/>
        <v>Brigitte MIET</v>
      </c>
      <c r="B957" t="s">
        <v>1049</v>
      </c>
      <c r="C957" t="str">
        <f>VLOOKUP(B957,Sheet5!$A$1158:$A$1246,1,FALSE)</f>
        <v>016-02</v>
      </c>
      <c r="D957" t="s">
        <v>4</v>
      </c>
      <c r="E957" t="s">
        <v>103</v>
      </c>
      <c r="F957" t="s">
        <v>1058</v>
      </c>
      <c r="G957" t="s">
        <v>9896</v>
      </c>
      <c r="H957" t="s">
        <v>13</v>
      </c>
      <c r="I957">
        <v>728</v>
      </c>
      <c r="J957">
        <v>1.51622443454E-2</v>
      </c>
      <c r="K957">
        <f t="shared" si="87"/>
        <v>0</v>
      </c>
      <c r="L957">
        <f t="shared" si="88"/>
        <v>0</v>
      </c>
      <c r="M957" t="b">
        <f t="shared" si="89"/>
        <v>0</v>
      </c>
      <c r="N957" t="str">
        <f>VLOOKUP(B957,Sheet3!$D$2:$I$578,6,FALSE)</f>
        <v>Marie-Line Reynaud</v>
      </c>
      <c r="O957" t="str">
        <f t="shared" si="90"/>
        <v>Brigitte MIET</v>
      </c>
      <c r="P957" t="b">
        <f t="shared" si="91"/>
        <v>0</v>
      </c>
      <c r="Q957" t="b">
        <f>AND(M957,ISNA(VLOOKUP(B957,Sheet4!$A$1:$A$529,1,FALSE)))</f>
        <v>0</v>
      </c>
    </row>
    <row r="958" spans="1:17">
      <c r="A958" t="str">
        <f t="shared" si="86"/>
        <v>Françoise GARANDEAU</v>
      </c>
      <c r="B958" t="s">
        <v>1049</v>
      </c>
      <c r="C958" t="str">
        <f>VLOOKUP(B958,Sheet5!$A$1158:$A$1246,1,FALSE)</f>
        <v>016-02</v>
      </c>
      <c r="D958" t="s">
        <v>4</v>
      </c>
      <c r="E958" t="s">
        <v>9140</v>
      </c>
      <c r="F958" t="s">
        <v>1059</v>
      </c>
      <c r="G958" t="s">
        <v>9897</v>
      </c>
      <c r="H958" t="s">
        <v>7</v>
      </c>
      <c r="I958">
        <v>1472</v>
      </c>
      <c r="J958">
        <v>3.06577248303E-2</v>
      </c>
      <c r="K958">
        <f t="shared" si="87"/>
        <v>1472</v>
      </c>
      <c r="L958" t="str">
        <f t="shared" si="88"/>
        <v>VEC</v>
      </c>
      <c r="M958" t="b">
        <f t="shared" si="89"/>
        <v>0</v>
      </c>
      <c r="N958" t="str">
        <f>VLOOKUP(B958,Sheet3!$D$2:$I$578,6,FALSE)</f>
        <v>Marie-Line Reynaud</v>
      </c>
      <c r="O958" t="str">
        <f t="shared" si="90"/>
        <v>Françoise GARANDEAU</v>
      </c>
      <c r="P958" t="b">
        <f t="shared" si="91"/>
        <v>0</v>
      </c>
      <c r="Q958" t="b">
        <f>AND(M958,ISNA(VLOOKUP(B958,Sheet4!$A$1:$A$529,1,FALSE)))</f>
        <v>0</v>
      </c>
    </row>
    <row r="959" spans="1:17">
      <c r="A959" t="str">
        <f t="shared" si="86"/>
        <v>Marie-Line REYNAUD</v>
      </c>
      <c r="B959" t="s">
        <v>1049</v>
      </c>
      <c r="C959" t="str">
        <f>VLOOKUP(B959,Sheet5!$A$1158:$A$1246,1,FALSE)</f>
        <v>016-02</v>
      </c>
      <c r="D959" t="s">
        <v>4</v>
      </c>
      <c r="E959" t="s">
        <v>633</v>
      </c>
      <c r="F959" t="s">
        <v>1060</v>
      </c>
      <c r="G959" t="s">
        <v>9898</v>
      </c>
      <c r="H959" t="s">
        <v>21</v>
      </c>
      <c r="I959">
        <v>20442</v>
      </c>
      <c r="J959">
        <v>0.42575082267699998</v>
      </c>
      <c r="K959">
        <f t="shared" si="87"/>
        <v>20442</v>
      </c>
      <c r="L959" t="str">
        <f t="shared" si="88"/>
        <v>SOC</v>
      </c>
      <c r="M959" t="b">
        <f t="shared" si="89"/>
        <v>0</v>
      </c>
      <c r="N959" t="str">
        <f>VLOOKUP(B959,Sheet3!$D$2:$I$578,6,FALSE)</f>
        <v>Marie-Line Reynaud</v>
      </c>
      <c r="O959" t="str">
        <f t="shared" si="90"/>
        <v>Marie-Line REYNAUD</v>
      </c>
      <c r="P959" t="b">
        <f t="shared" si="91"/>
        <v>1</v>
      </c>
      <c r="Q959" t="b">
        <f>AND(M959,ISNA(VLOOKUP(B959,Sheet4!$A$1:$A$529,1,FALSE)))</f>
        <v>0</v>
      </c>
    </row>
    <row r="960" spans="1:17">
      <c r="A960" t="str">
        <f t="shared" si="86"/>
        <v>Sylvie MAMET</v>
      </c>
      <c r="B960" t="s">
        <v>1049</v>
      </c>
      <c r="C960" t="str">
        <f>VLOOKUP(B960,Sheet5!$A$1158:$A$1246,1,FALSE)</f>
        <v>016-02</v>
      </c>
      <c r="D960" t="s">
        <v>4</v>
      </c>
      <c r="E960" t="s">
        <v>49</v>
      </c>
      <c r="F960" t="s">
        <v>1061</v>
      </c>
      <c r="G960" t="s">
        <v>9899</v>
      </c>
      <c r="H960" t="s">
        <v>19</v>
      </c>
      <c r="I960">
        <v>2354</v>
      </c>
      <c r="J960">
        <v>4.9027367018E-2</v>
      </c>
      <c r="K960">
        <f t="shared" si="87"/>
        <v>20442</v>
      </c>
      <c r="L960" t="str">
        <f t="shared" si="88"/>
        <v>SOC</v>
      </c>
      <c r="M960" t="b">
        <f t="shared" si="89"/>
        <v>0</v>
      </c>
      <c r="N960" t="str">
        <f>VLOOKUP(B960,Sheet3!$D$2:$I$578,6,FALSE)</f>
        <v>Marie-Line Reynaud</v>
      </c>
      <c r="O960" t="str">
        <f t="shared" si="90"/>
        <v>Sylvie MAMET</v>
      </c>
      <c r="P960" t="b">
        <f t="shared" si="91"/>
        <v>0</v>
      </c>
      <c r="Q960" t="b">
        <f>AND(M960,ISNA(VLOOKUP(B960,Sheet4!$A$1:$A$529,1,FALSE)))</f>
        <v>0</v>
      </c>
    </row>
    <row r="961" spans="1:17">
      <c r="A961" t="str">
        <f t="shared" si="86"/>
        <v>Martine L'HUILLIER</v>
      </c>
      <c r="B961" t="s">
        <v>1049</v>
      </c>
      <c r="C961" t="str">
        <f>VLOOKUP(B961,Sheet5!$A$1158:$A$1246,1,FALSE)</f>
        <v>016-02</v>
      </c>
      <c r="D961" t="s">
        <v>4</v>
      </c>
      <c r="E961" t="s">
        <v>172</v>
      </c>
      <c r="F961" t="s">
        <v>1062</v>
      </c>
      <c r="G961" t="s">
        <v>9900</v>
      </c>
      <c r="H961" t="s">
        <v>13</v>
      </c>
      <c r="I961">
        <v>309</v>
      </c>
      <c r="J961">
        <v>6.4356229433099998E-3</v>
      </c>
      <c r="K961">
        <f t="shared" si="87"/>
        <v>20442</v>
      </c>
      <c r="L961" t="str">
        <f t="shared" si="88"/>
        <v>SOC</v>
      </c>
      <c r="M961" t="b">
        <f t="shared" si="89"/>
        <v>0</v>
      </c>
      <c r="N961" t="str">
        <f>VLOOKUP(B961,Sheet3!$D$2:$I$578,6,FALSE)</f>
        <v>Marie-Line Reynaud</v>
      </c>
      <c r="O961" t="str">
        <f t="shared" si="90"/>
        <v>Martine L'HUILLIER</v>
      </c>
      <c r="P961" t="b">
        <f t="shared" si="91"/>
        <v>0</v>
      </c>
      <c r="Q961" t="b">
        <f>AND(M961,ISNA(VLOOKUP(B961,Sheet4!$A$1:$A$529,1,FALSE)))</f>
        <v>0</v>
      </c>
    </row>
    <row r="962" spans="1:17">
      <c r="A962" t="str">
        <f t="shared" si="86"/>
        <v>Daniel SAUVAITRE</v>
      </c>
      <c r="B962" t="s">
        <v>1049</v>
      </c>
      <c r="C962" t="str">
        <f>VLOOKUP(B962,Sheet5!$A$1158:$A$1246,1,FALSE)</f>
        <v>016-02</v>
      </c>
      <c r="D962" t="s">
        <v>11</v>
      </c>
      <c r="E962" t="s">
        <v>73</v>
      </c>
      <c r="F962" t="s">
        <v>1063</v>
      </c>
      <c r="G962" t="s">
        <v>9901</v>
      </c>
      <c r="H962" t="s">
        <v>26</v>
      </c>
      <c r="I962">
        <v>13119</v>
      </c>
      <c r="J962">
        <v>0.27323280709800002</v>
      </c>
      <c r="K962">
        <f t="shared" si="87"/>
        <v>20442</v>
      </c>
      <c r="L962" t="str">
        <f t="shared" si="88"/>
        <v>SOC</v>
      </c>
      <c r="M962" t="b">
        <f t="shared" si="89"/>
        <v>1</v>
      </c>
      <c r="N962" t="str">
        <f>VLOOKUP(B962,Sheet3!$D$2:$I$578,6,FALSE)</f>
        <v>Marie-Line Reynaud</v>
      </c>
      <c r="O962" t="str">
        <f t="shared" si="90"/>
        <v>Daniel SAUVAITRE</v>
      </c>
      <c r="P962" t="b">
        <f t="shared" si="91"/>
        <v>0</v>
      </c>
      <c r="Q962" t="b">
        <f>AND(M962,ISNA(VLOOKUP(B962,Sheet4!$A$1:$A$529,1,FALSE)))</f>
        <v>1</v>
      </c>
    </row>
    <row r="963" spans="1:17">
      <c r="A963" t="str">
        <f t="shared" ref="A963:A1026" si="92">O963</f>
        <v xml:space="preserve"> </v>
      </c>
      <c r="B963" t="s">
        <v>1064</v>
      </c>
      <c r="C963" t="e">
        <f>VLOOKUP(B963,Sheet5!$A$1158:$A$1246,1,FALSE)</f>
        <v>#N/A</v>
      </c>
      <c r="G963" t="s">
        <v>9202</v>
      </c>
      <c r="H963" t="s">
        <v>1</v>
      </c>
      <c r="I963">
        <v>91864</v>
      </c>
      <c r="J963">
        <v>1</v>
      </c>
      <c r="K963">
        <f t="shared" ref="K963:K1026" si="93">IF(B963&lt;&gt;B962,0,IF(NOT(ISERR(FIND(H963,"VECREGSOC"))),IF(I963&gt;K962,I963,K962),K962))</f>
        <v>0</v>
      </c>
      <c r="L963">
        <f t="shared" ref="L963:L1026" si="94">IF(B963&lt;&gt;B962,0,IF(NOT(ISERR(FIND(H963,"VECREGSOC"))),IF(I963&gt;K962,H963,L962),L962))</f>
        <v>0</v>
      </c>
      <c r="M963" t="b">
        <f t="shared" ref="M963:M1026" si="95">B963&lt;&gt;B964</f>
        <v>0</v>
      </c>
      <c r="N963" t="str">
        <f>VLOOKUP(B963,Sheet3!$D$2:$I$578,6,FALSE)</f>
        <v>Jérôme Lambert</v>
      </c>
      <c r="O963" t="str">
        <f t="shared" si="90"/>
        <v xml:space="preserve"> </v>
      </c>
      <c r="P963" t="b">
        <f t="shared" si="91"/>
        <v>0</v>
      </c>
      <c r="Q963" t="b">
        <f>AND(M963,ISNA(VLOOKUP(B963,Sheet4!$A$1:$A$529,1,FALSE)))</f>
        <v>0</v>
      </c>
    </row>
    <row r="964" spans="1:17">
      <c r="A964" t="str">
        <f t="shared" si="92"/>
        <v xml:space="preserve"> </v>
      </c>
      <c r="B964" t="s">
        <v>1064</v>
      </c>
      <c r="C964" t="e">
        <f>VLOOKUP(B964,Sheet5!$A$1158:$A$1246,1,FALSE)</f>
        <v>#N/A</v>
      </c>
      <c r="G964" t="s">
        <v>9202</v>
      </c>
      <c r="H964" t="s">
        <v>2</v>
      </c>
      <c r="I964">
        <v>35943</v>
      </c>
      <c r="J964">
        <v>0.39126317164500002</v>
      </c>
      <c r="K964">
        <f t="shared" si="93"/>
        <v>0</v>
      </c>
      <c r="L964">
        <f t="shared" si="94"/>
        <v>0</v>
      </c>
      <c r="M964" t="b">
        <f t="shared" si="95"/>
        <v>0</v>
      </c>
      <c r="N964" t="str">
        <f>VLOOKUP(B964,Sheet3!$D$2:$I$578,6,FALSE)</f>
        <v>Jérôme Lambert</v>
      </c>
      <c r="O964" t="str">
        <f t="shared" si="90"/>
        <v xml:space="preserve"> </v>
      </c>
      <c r="P964" t="b">
        <f t="shared" si="91"/>
        <v>0</v>
      </c>
      <c r="Q964" t="b">
        <f>AND(M964,ISNA(VLOOKUP(B964,Sheet4!$A$1:$A$529,1,FALSE)))</f>
        <v>0</v>
      </c>
    </row>
    <row r="965" spans="1:17">
      <c r="A965" t="str">
        <f t="shared" si="92"/>
        <v xml:space="preserve"> </v>
      </c>
      <c r="B965" t="s">
        <v>1064</v>
      </c>
      <c r="C965" t="e">
        <f>VLOOKUP(B965,Sheet5!$A$1158:$A$1246,1,FALSE)</f>
        <v>#N/A</v>
      </c>
      <c r="G965" t="s">
        <v>9202</v>
      </c>
      <c r="H965" t="s">
        <v>3</v>
      </c>
      <c r="I965">
        <v>1157</v>
      </c>
      <c r="J965">
        <v>1.25947052164E-2</v>
      </c>
      <c r="K965">
        <f t="shared" si="93"/>
        <v>0</v>
      </c>
      <c r="L965">
        <f t="shared" si="94"/>
        <v>0</v>
      </c>
      <c r="M965" t="b">
        <f t="shared" si="95"/>
        <v>0</v>
      </c>
      <c r="N965" t="str">
        <f>VLOOKUP(B965,Sheet3!$D$2:$I$578,6,FALSE)</f>
        <v>Jérôme Lambert</v>
      </c>
      <c r="O965" t="str">
        <f t="shared" si="90"/>
        <v xml:space="preserve"> </v>
      </c>
      <c r="P965" t="b">
        <f t="shared" si="91"/>
        <v>0</v>
      </c>
      <c r="Q965" t="b">
        <f>AND(M965,ISNA(VLOOKUP(B965,Sheet4!$A$1:$A$529,1,FALSE)))</f>
        <v>0</v>
      </c>
    </row>
    <row r="966" spans="1:17">
      <c r="A966" t="str">
        <f t="shared" si="92"/>
        <v>Anne MAINGUY</v>
      </c>
      <c r="B966" t="s">
        <v>1064</v>
      </c>
      <c r="C966" t="e">
        <f>VLOOKUP(B966,Sheet5!$A$1158:$A$1246,1,FALSE)</f>
        <v>#N/A</v>
      </c>
      <c r="D966" t="s">
        <v>4</v>
      </c>
      <c r="E966" t="s">
        <v>126</v>
      </c>
      <c r="F966" t="s">
        <v>1065</v>
      </c>
      <c r="G966" t="s">
        <v>9902</v>
      </c>
      <c r="H966" t="s">
        <v>10</v>
      </c>
      <c r="I966">
        <v>312</v>
      </c>
      <c r="J966">
        <v>5.6971733255400002E-3</v>
      </c>
      <c r="K966">
        <f t="shared" si="93"/>
        <v>0</v>
      </c>
      <c r="L966">
        <f t="shared" si="94"/>
        <v>0</v>
      </c>
      <c r="M966" t="b">
        <f t="shared" si="95"/>
        <v>0</v>
      </c>
      <c r="N966" t="str">
        <f>VLOOKUP(B966,Sheet3!$D$2:$I$578,6,FALSE)</f>
        <v>Jérôme Lambert</v>
      </c>
      <c r="O966" t="str">
        <f t="shared" si="90"/>
        <v>Anne MAINGUY</v>
      </c>
      <c r="P966" t="b">
        <f t="shared" si="91"/>
        <v>0</v>
      </c>
      <c r="Q966" t="b">
        <f>AND(M966,ISNA(VLOOKUP(B966,Sheet4!$A$1:$A$529,1,FALSE)))</f>
        <v>0</v>
      </c>
    </row>
    <row r="967" spans="1:17">
      <c r="A967" t="str">
        <f t="shared" si="92"/>
        <v>Jean-Pierre THROMAS</v>
      </c>
      <c r="B967" t="s">
        <v>1064</v>
      </c>
      <c r="C967" t="e">
        <f>VLOOKUP(B967,Sheet5!$A$1158:$A$1246,1,FALSE)</f>
        <v>#N/A</v>
      </c>
      <c r="D967" t="s">
        <v>11</v>
      </c>
      <c r="E967" t="s">
        <v>140</v>
      </c>
      <c r="F967" t="s">
        <v>1066</v>
      </c>
      <c r="G967" t="s">
        <v>9903</v>
      </c>
      <c r="H967" t="s">
        <v>17</v>
      </c>
      <c r="I967">
        <v>6428</v>
      </c>
      <c r="J967">
        <v>0.117376378643</v>
      </c>
      <c r="K967">
        <f t="shared" si="93"/>
        <v>0</v>
      </c>
      <c r="L967">
        <f t="shared" si="94"/>
        <v>0</v>
      </c>
      <c r="M967" t="b">
        <f t="shared" si="95"/>
        <v>0</v>
      </c>
      <c r="N967" t="str">
        <f>VLOOKUP(B967,Sheet3!$D$2:$I$578,6,FALSE)</f>
        <v>Jérôme Lambert</v>
      </c>
      <c r="O967" t="str">
        <f t="shared" si="90"/>
        <v>Jean-Pierre THROMAS</v>
      </c>
      <c r="P967" t="b">
        <f t="shared" si="91"/>
        <v>0</v>
      </c>
      <c r="Q967" t="b">
        <f>AND(M967,ISNA(VLOOKUP(B967,Sheet4!$A$1:$A$529,1,FALSE)))</f>
        <v>0</v>
      </c>
    </row>
    <row r="968" spans="1:17">
      <c r="A968" t="str">
        <f t="shared" si="92"/>
        <v>François MONROUSSSEAU</v>
      </c>
      <c r="B968" t="s">
        <v>1064</v>
      </c>
      <c r="C968" t="e">
        <f>VLOOKUP(B968,Sheet5!$A$1158:$A$1246,1,FALSE)</f>
        <v>#N/A</v>
      </c>
      <c r="D968" t="s">
        <v>11</v>
      </c>
      <c r="E968" t="s">
        <v>9125</v>
      </c>
      <c r="F968" t="s">
        <v>1067</v>
      </c>
      <c r="G968" t="s">
        <v>9904</v>
      </c>
      <c r="H968" t="s">
        <v>29</v>
      </c>
      <c r="I968">
        <v>434</v>
      </c>
      <c r="J968">
        <v>7.9249141771999994E-3</v>
      </c>
      <c r="K968">
        <f t="shared" si="93"/>
        <v>0</v>
      </c>
      <c r="L968">
        <f t="shared" si="94"/>
        <v>0</v>
      </c>
      <c r="M968" t="b">
        <f t="shared" si="95"/>
        <v>0</v>
      </c>
      <c r="N968" t="str">
        <f>VLOOKUP(B968,Sheet3!$D$2:$I$578,6,FALSE)</f>
        <v>Jérôme Lambert</v>
      </c>
      <c r="O968" t="str">
        <f t="shared" si="90"/>
        <v>François MONROUSSSEAU</v>
      </c>
      <c r="P968" t="b">
        <f t="shared" si="91"/>
        <v>0</v>
      </c>
      <c r="Q968" t="b">
        <f>AND(M968,ISNA(VLOOKUP(B968,Sheet4!$A$1:$A$529,1,FALSE)))</f>
        <v>0</v>
      </c>
    </row>
    <row r="969" spans="1:17">
      <c r="A969" t="str">
        <f t="shared" si="92"/>
        <v>Jérôme LAMBERT</v>
      </c>
      <c r="B969" t="s">
        <v>1064</v>
      </c>
      <c r="C969" t="e">
        <f>VLOOKUP(B969,Sheet5!$A$1158:$A$1246,1,FALSE)</f>
        <v>#N/A</v>
      </c>
      <c r="D969" t="s">
        <v>11</v>
      </c>
      <c r="E969" t="s">
        <v>9138</v>
      </c>
      <c r="F969" t="s">
        <v>848</v>
      </c>
      <c r="G969" t="s">
        <v>9736</v>
      </c>
      <c r="H969" t="s">
        <v>21</v>
      </c>
      <c r="I969">
        <v>29706</v>
      </c>
      <c r="J969">
        <v>0.54243663720699997</v>
      </c>
      <c r="K969">
        <f t="shared" si="93"/>
        <v>29706</v>
      </c>
      <c r="L969" t="str">
        <f t="shared" si="94"/>
        <v>SOC</v>
      </c>
      <c r="M969" t="b">
        <f t="shared" si="95"/>
        <v>0</v>
      </c>
      <c r="N969" t="str">
        <f>VLOOKUP(B969,Sheet3!$D$2:$I$578,6,FALSE)</f>
        <v>Jérôme Lambert</v>
      </c>
      <c r="O969" t="str">
        <f t="shared" si="90"/>
        <v>Jérôme LAMBERT</v>
      </c>
      <c r="P969" t="b">
        <f t="shared" si="91"/>
        <v>1</v>
      </c>
      <c r="Q969" t="b">
        <f>AND(M969,ISNA(VLOOKUP(B969,Sheet4!$A$1:$A$529,1,FALSE)))</f>
        <v>0</v>
      </c>
    </row>
    <row r="970" spans="1:17">
      <c r="A970" t="str">
        <f t="shared" si="92"/>
        <v>Sylvain MINBIOLLE</v>
      </c>
      <c r="B970" t="s">
        <v>1064</v>
      </c>
      <c r="C970" t="e">
        <f>VLOOKUP(B970,Sheet5!$A$1158:$A$1246,1,FALSE)</f>
        <v>#N/A</v>
      </c>
      <c r="D970" t="s">
        <v>11</v>
      </c>
      <c r="E970" t="s">
        <v>336</v>
      </c>
      <c r="F970" t="s">
        <v>1068</v>
      </c>
      <c r="G970" t="s">
        <v>9905</v>
      </c>
      <c r="H970" t="s">
        <v>19</v>
      </c>
      <c r="I970">
        <v>3299</v>
      </c>
      <c r="J970">
        <v>6.0240303849199997E-2</v>
      </c>
      <c r="K970">
        <f t="shared" si="93"/>
        <v>29706</v>
      </c>
      <c r="L970" t="str">
        <f t="shared" si="94"/>
        <v>SOC</v>
      </c>
      <c r="M970" t="b">
        <f t="shared" si="95"/>
        <v>0</v>
      </c>
      <c r="N970" t="str">
        <f>VLOOKUP(B970,Sheet3!$D$2:$I$578,6,FALSE)</f>
        <v>Jérôme Lambert</v>
      </c>
      <c r="O970" t="str">
        <f t="shared" si="90"/>
        <v>Sylvain MINBIOLLE</v>
      </c>
      <c r="P970" t="b">
        <f t="shared" si="91"/>
        <v>0</v>
      </c>
      <c r="Q970" t="b">
        <f>AND(M970,ISNA(VLOOKUP(B970,Sheet4!$A$1:$A$529,1,FALSE)))</f>
        <v>0</v>
      </c>
    </row>
    <row r="971" spans="1:17">
      <c r="A971" t="str">
        <f t="shared" si="92"/>
        <v>Olivier GALLET</v>
      </c>
      <c r="B971" t="s">
        <v>1064</v>
      </c>
      <c r="C971" t="e">
        <f>VLOOKUP(B971,Sheet5!$A$1158:$A$1246,1,FALSE)</f>
        <v>#N/A</v>
      </c>
      <c r="D971" t="s">
        <v>11</v>
      </c>
      <c r="E971" t="s">
        <v>46</v>
      </c>
      <c r="F971" t="s">
        <v>1069</v>
      </c>
      <c r="G971" t="s">
        <v>9906</v>
      </c>
      <c r="H971" t="s">
        <v>13</v>
      </c>
      <c r="I971">
        <v>774</v>
      </c>
      <c r="J971">
        <v>1.41333722884E-2</v>
      </c>
      <c r="K971">
        <f t="shared" si="93"/>
        <v>29706</v>
      </c>
      <c r="L971" t="str">
        <f t="shared" si="94"/>
        <v>SOC</v>
      </c>
      <c r="M971" t="b">
        <f t="shared" si="95"/>
        <v>0</v>
      </c>
      <c r="N971" t="str">
        <f>VLOOKUP(B971,Sheet3!$D$2:$I$578,6,FALSE)</f>
        <v>Jérôme Lambert</v>
      </c>
      <c r="O971" t="str">
        <f t="shared" si="90"/>
        <v>Olivier GALLET</v>
      </c>
      <c r="P971" t="b">
        <f t="shared" si="91"/>
        <v>0</v>
      </c>
      <c r="Q971" t="b">
        <f>AND(M971,ISNA(VLOOKUP(B971,Sheet4!$A$1:$A$529,1,FALSE)))</f>
        <v>0</v>
      </c>
    </row>
    <row r="972" spans="1:17">
      <c r="A972" t="str">
        <f t="shared" si="92"/>
        <v>Claire MARIOT-DURANT</v>
      </c>
      <c r="B972" t="s">
        <v>1064</v>
      </c>
      <c r="C972" t="e">
        <f>VLOOKUP(B972,Sheet5!$A$1158:$A$1246,1,FALSE)</f>
        <v>#N/A</v>
      </c>
      <c r="D972" t="s">
        <v>4</v>
      </c>
      <c r="E972" t="s">
        <v>34</v>
      </c>
      <c r="F972" t="s">
        <v>1070</v>
      </c>
      <c r="G972" t="s">
        <v>9907</v>
      </c>
      <c r="H972" t="s">
        <v>7</v>
      </c>
      <c r="I972">
        <v>1438</v>
      </c>
      <c r="J972">
        <v>2.62581257761E-2</v>
      </c>
      <c r="K972">
        <f t="shared" si="93"/>
        <v>29706</v>
      </c>
      <c r="L972" t="str">
        <f t="shared" si="94"/>
        <v>SOC</v>
      </c>
      <c r="M972" t="b">
        <f t="shared" si="95"/>
        <v>0</v>
      </c>
      <c r="N972" t="str">
        <f>VLOOKUP(B972,Sheet3!$D$2:$I$578,6,FALSE)</f>
        <v>Jérôme Lambert</v>
      </c>
      <c r="O972" t="str">
        <f t="shared" si="90"/>
        <v>Claire MARIOT-DURANT</v>
      </c>
      <c r="P972" t="b">
        <f t="shared" si="91"/>
        <v>0</v>
      </c>
      <c r="Q972" t="b">
        <f>AND(M972,ISNA(VLOOKUP(B972,Sheet4!$A$1:$A$529,1,FALSE)))</f>
        <v>0</v>
      </c>
    </row>
    <row r="973" spans="1:17">
      <c r="A973" t="str">
        <f t="shared" si="92"/>
        <v>Jean-Marc DE LUSTRAC</v>
      </c>
      <c r="B973" t="s">
        <v>1064</v>
      </c>
      <c r="C973" t="e">
        <f>VLOOKUP(B973,Sheet5!$A$1158:$A$1246,1,FALSE)</f>
        <v>#N/A</v>
      </c>
      <c r="D973" t="s">
        <v>11</v>
      </c>
      <c r="E973" t="s">
        <v>51</v>
      </c>
      <c r="F973" t="s">
        <v>1071</v>
      </c>
      <c r="G973" t="s">
        <v>9908</v>
      </c>
      <c r="H973" t="s">
        <v>26</v>
      </c>
      <c r="I973">
        <v>12373</v>
      </c>
      <c r="J973">
        <v>0.225933094734</v>
      </c>
      <c r="K973">
        <f t="shared" si="93"/>
        <v>29706</v>
      </c>
      <c r="L973" t="str">
        <f t="shared" si="94"/>
        <v>SOC</v>
      </c>
      <c r="M973" t="b">
        <f t="shared" si="95"/>
        <v>1</v>
      </c>
      <c r="N973" t="str">
        <f>VLOOKUP(B973,Sheet3!$D$2:$I$578,6,FALSE)</f>
        <v>Jérôme Lambert</v>
      </c>
      <c r="O973" t="str">
        <f t="shared" si="90"/>
        <v>Jean-Marc DE LUSTRAC</v>
      </c>
      <c r="P973" t="b">
        <f t="shared" si="91"/>
        <v>0</v>
      </c>
      <c r="Q973" t="b">
        <f>AND(M973,ISNA(VLOOKUP(B973,Sheet4!$A$1:$A$529,1,FALSE)))</f>
        <v>1</v>
      </c>
    </row>
    <row r="974" spans="1:17">
      <c r="A974" t="str">
        <f t="shared" si="92"/>
        <v xml:space="preserve"> </v>
      </c>
      <c r="B974" t="s">
        <v>1072</v>
      </c>
      <c r="C974" t="str">
        <f>VLOOKUP(B974,Sheet5!$A$1158:$A$1246,1,FALSE)</f>
        <v>017-01</v>
      </c>
      <c r="G974" t="s">
        <v>9202</v>
      </c>
      <c r="H974" t="s">
        <v>1</v>
      </c>
      <c r="I974">
        <v>98753</v>
      </c>
      <c r="J974">
        <v>1</v>
      </c>
      <c r="K974">
        <f t="shared" si="93"/>
        <v>0</v>
      </c>
      <c r="L974">
        <f t="shared" si="94"/>
        <v>0</v>
      </c>
      <c r="M974" t="b">
        <f t="shared" si="95"/>
        <v>0</v>
      </c>
      <c r="N974" t="str">
        <f>VLOOKUP(B974,Sheet3!$D$2:$I$578,6,FALSE)</f>
        <v>Ségolène Royal</v>
      </c>
      <c r="O974" t="str">
        <f t="shared" ref="O974:O1037" si="96">E974&amp;" "&amp;F974</f>
        <v xml:space="preserve"> </v>
      </c>
      <c r="P974" t="b">
        <f t="shared" si="91"/>
        <v>0</v>
      </c>
      <c r="Q974" t="b">
        <f>AND(M974,ISNA(VLOOKUP(B974,Sheet4!$A$1:$A$529,1,FALSE)))</f>
        <v>0</v>
      </c>
    </row>
    <row r="975" spans="1:17">
      <c r="A975" t="str">
        <f t="shared" si="92"/>
        <v xml:space="preserve"> </v>
      </c>
      <c r="B975" t="s">
        <v>1072</v>
      </c>
      <c r="C975" t="str">
        <f>VLOOKUP(B975,Sheet5!$A$1158:$A$1246,1,FALSE)</f>
        <v>017-01</v>
      </c>
      <c r="G975" t="s">
        <v>9202</v>
      </c>
      <c r="H975" t="s">
        <v>2</v>
      </c>
      <c r="I975">
        <v>38849</v>
      </c>
      <c r="J975">
        <v>0.39339564367699997</v>
      </c>
      <c r="K975">
        <f t="shared" si="93"/>
        <v>0</v>
      </c>
      <c r="L975">
        <f t="shared" si="94"/>
        <v>0</v>
      </c>
      <c r="M975" t="b">
        <f t="shared" si="95"/>
        <v>0</v>
      </c>
      <c r="N975" t="str">
        <f>VLOOKUP(B975,Sheet3!$D$2:$I$578,6,FALSE)</f>
        <v>Ségolène Royal</v>
      </c>
      <c r="O975" t="str">
        <f t="shared" si="96"/>
        <v xml:space="preserve"> </v>
      </c>
      <c r="P975" t="b">
        <f t="shared" ref="P975:P1038" si="97">O975=N975</f>
        <v>0</v>
      </c>
      <c r="Q975" t="b">
        <f>AND(M975,ISNA(VLOOKUP(B975,Sheet4!$A$1:$A$529,1,FALSE)))</f>
        <v>0</v>
      </c>
    </row>
    <row r="976" spans="1:17">
      <c r="A976" t="str">
        <f t="shared" si="92"/>
        <v xml:space="preserve"> </v>
      </c>
      <c r="B976" t="s">
        <v>1072</v>
      </c>
      <c r="C976" t="str">
        <f>VLOOKUP(B976,Sheet5!$A$1158:$A$1246,1,FALSE)</f>
        <v>017-01</v>
      </c>
      <c r="G976" t="s">
        <v>9202</v>
      </c>
      <c r="H976" t="s">
        <v>3</v>
      </c>
      <c r="I976">
        <v>570</v>
      </c>
      <c r="J976">
        <v>5.77197654755E-3</v>
      </c>
      <c r="K976">
        <f t="shared" si="93"/>
        <v>0</v>
      </c>
      <c r="L976">
        <f t="shared" si="94"/>
        <v>0</v>
      </c>
      <c r="M976" t="b">
        <f t="shared" si="95"/>
        <v>0</v>
      </c>
      <c r="N976" t="str">
        <f>VLOOKUP(B976,Sheet3!$D$2:$I$578,6,FALSE)</f>
        <v>Ségolène Royal</v>
      </c>
      <c r="O976" t="str">
        <f t="shared" si="96"/>
        <v xml:space="preserve"> </v>
      </c>
      <c r="P976" t="b">
        <f t="shared" si="97"/>
        <v>0</v>
      </c>
      <c r="Q976" t="b">
        <f>AND(M976,ISNA(VLOOKUP(B976,Sheet4!$A$1:$A$529,1,FALSE)))</f>
        <v>0</v>
      </c>
    </row>
    <row r="977" spans="1:17">
      <c r="A977" t="str">
        <f t="shared" si="92"/>
        <v>Rodolphe HUGUET</v>
      </c>
      <c r="B977" t="s">
        <v>1072</v>
      </c>
      <c r="C977" t="str">
        <f>VLOOKUP(B977,Sheet5!$A$1158:$A$1246,1,FALSE)</f>
        <v>017-01</v>
      </c>
      <c r="D977" t="s">
        <v>11</v>
      </c>
      <c r="E977" t="s">
        <v>953</v>
      </c>
      <c r="F977" t="s">
        <v>1073</v>
      </c>
      <c r="G977" t="s">
        <v>9909</v>
      </c>
      <c r="H977" t="s">
        <v>271</v>
      </c>
      <c r="I977">
        <v>62</v>
      </c>
      <c r="J977">
        <v>1.04493207941E-3</v>
      </c>
      <c r="K977">
        <f t="shared" si="93"/>
        <v>0</v>
      </c>
      <c r="L977">
        <f t="shared" si="94"/>
        <v>0</v>
      </c>
      <c r="M977" t="b">
        <f t="shared" si="95"/>
        <v>0</v>
      </c>
      <c r="N977" t="str">
        <f>VLOOKUP(B977,Sheet3!$D$2:$I$578,6,FALSE)</f>
        <v>Ségolène Royal</v>
      </c>
      <c r="O977" t="str">
        <f t="shared" si="96"/>
        <v>Rodolphe HUGUET</v>
      </c>
      <c r="P977" t="b">
        <f t="shared" si="97"/>
        <v>0</v>
      </c>
      <c r="Q977" t="b">
        <f>AND(M977,ISNA(VLOOKUP(B977,Sheet4!$A$1:$A$529,1,FALSE)))</f>
        <v>0</v>
      </c>
    </row>
    <row r="978" spans="1:17">
      <c r="A978" t="str">
        <f t="shared" si="92"/>
        <v>Michel LE CREFF</v>
      </c>
      <c r="B978" t="s">
        <v>1072</v>
      </c>
      <c r="C978" t="str">
        <f>VLOOKUP(B978,Sheet5!$A$1158:$A$1246,1,FALSE)</f>
        <v>017-01</v>
      </c>
      <c r="D978" t="s">
        <v>11</v>
      </c>
      <c r="E978" t="s">
        <v>31</v>
      </c>
      <c r="F978" t="s">
        <v>1074</v>
      </c>
      <c r="G978" t="s">
        <v>9910</v>
      </c>
      <c r="H978" t="s">
        <v>33</v>
      </c>
      <c r="I978">
        <v>137</v>
      </c>
      <c r="J978">
        <v>2.3089628206399999E-3</v>
      </c>
      <c r="K978">
        <f t="shared" si="93"/>
        <v>0</v>
      </c>
      <c r="L978">
        <f t="shared" si="94"/>
        <v>0</v>
      </c>
      <c r="M978" t="b">
        <f t="shared" si="95"/>
        <v>0</v>
      </c>
      <c r="N978" t="str">
        <f>VLOOKUP(B978,Sheet3!$D$2:$I$578,6,FALSE)</f>
        <v>Ségolène Royal</v>
      </c>
      <c r="O978" t="str">
        <f t="shared" si="96"/>
        <v>Michel LE CREFF</v>
      </c>
      <c r="P978" t="b">
        <f t="shared" si="97"/>
        <v>0</v>
      </c>
      <c r="Q978" t="b">
        <f>AND(M978,ISNA(VLOOKUP(B978,Sheet4!$A$1:$A$529,1,FALSE)))</f>
        <v>0</v>
      </c>
    </row>
    <row r="979" spans="1:17">
      <c r="A979" t="str">
        <f t="shared" si="92"/>
        <v>Ségolène ROYAL</v>
      </c>
      <c r="B979" t="s">
        <v>1072</v>
      </c>
      <c r="C979" t="str">
        <f>VLOOKUP(B979,Sheet5!$A$1158:$A$1246,1,FALSE)</f>
        <v>017-01</v>
      </c>
      <c r="D979" t="s">
        <v>4</v>
      </c>
      <c r="E979" t="s">
        <v>9141</v>
      </c>
      <c r="F979" t="s">
        <v>1075</v>
      </c>
      <c r="G979" t="s">
        <v>9911</v>
      </c>
      <c r="H979" t="s">
        <v>21</v>
      </c>
      <c r="I979">
        <v>19005</v>
      </c>
      <c r="J979">
        <v>0.32030538982700002</v>
      </c>
      <c r="K979">
        <f t="shared" si="93"/>
        <v>19005</v>
      </c>
      <c r="L979" t="str">
        <f t="shared" si="94"/>
        <v>SOC</v>
      </c>
      <c r="M979" t="b">
        <f t="shared" si="95"/>
        <v>0</v>
      </c>
      <c r="N979" t="str">
        <f>VLOOKUP(B979,Sheet3!$D$2:$I$578,6,FALSE)</f>
        <v>Ségolène Royal</v>
      </c>
      <c r="O979" t="str">
        <f t="shared" si="96"/>
        <v>Ségolène ROYAL</v>
      </c>
      <c r="P979" t="b">
        <f t="shared" si="97"/>
        <v>1</v>
      </c>
      <c r="Q979" t="b">
        <f>AND(M979,ISNA(VLOOKUP(B979,Sheet4!$A$1:$A$529,1,FALSE)))</f>
        <v>0</v>
      </c>
    </row>
    <row r="980" spans="1:17">
      <c r="A980" t="str">
        <f t="shared" si="92"/>
        <v>Esther MEMAIN</v>
      </c>
      <c r="B980" t="s">
        <v>1072</v>
      </c>
      <c r="C980" t="str">
        <f>VLOOKUP(B980,Sheet5!$A$1158:$A$1246,1,FALSE)</f>
        <v>017-01</v>
      </c>
      <c r="D980" t="s">
        <v>4</v>
      </c>
      <c r="E980" t="s">
        <v>1076</v>
      </c>
      <c r="F980" t="s">
        <v>1077</v>
      </c>
      <c r="G980" t="s">
        <v>9912</v>
      </c>
      <c r="H980" t="s">
        <v>19</v>
      </c>
      <c r="I980">
        <v>2019</v>
      </c>
      <c r="J980">
        <v>3.4027707553800003E-2</v>
      </c>
      <c r="K980">
        <f t="shared" si="93"/>
        <v>19005</v>
      </c>
      <c r="L980" t="str">
        <f t="shared" si="94"/>
        <v>SOC</v>
      </c>
      <c r="M980" t="b">
        <f t="shared" si="95"/>
        <v>0</v>
      </c>
      <c r="N980" t="str">
        <f>VLOOKUP(B980,Sheet3!$D$2:$I$578,6,FALSE)</f>
        <v>Ségolène Royal</v>
      </c>
      <c r="O980" t="str">
        <f t="shared" si="96"/>
        <v>Esther MEMAIN</v>
      </c>
      <c r="P980" t="b">
        <f t="shared" si="97"/>
        <v>0</v>
      </c>
      <c r="Q980" t="b">
        <f>AND(M980,ISNA(VLOOKUP(B980,Sheet4!$A$1:$A$529,1,FALSE)))</f>
        <v>0</v>
      </c>
    </row>
    <row r="981" spans="1:17">
      <c r="A981" t="str">
        <f t="shared" si="92"/>
        <v>Brigitte DESVEAUX</v>
      </c>
      <c r="B981" t="s">
        <v>1072</v>
      </c>
      <c r="C981" t="str">
        <f>VLOOKUP(B981,Sheet5!$A$1158:$A$1246,1,FALSE)</f>
        <v>017-01</v>
      </c>
      <c r="D981" t="s">
        <v>4</v>
      </c>
      <c r="E981" t="s">
        <v>103</v>
      </c>
      <c r="F981" t="s">
        <v>1078</v>
      </c>
      <c r="G981" t="s">
        <v>9913</v>
      </c>
      <c r="H981" t="s">
        <v>7</v>
      </c>
      <c r="I981">
        <v>2186</v>
      </c>
      <c r="J981">
        <v>3.6842282671000003E-2</v>
      </c>
      <c r="K981">
        <f t="shared" si="93"/>
        <v>19005</v>
      </c>
      <c r="L981" t="str">
        <f t="shared" si="94"/>
        <v>SOC</v>
      </c>
      <c r="M981" t="b">
        <f t="shared" si="95"/>
        <v>0</v>
      </c>
      <c r="N981" t="str">
        <f>VLOOKUP(B981,Sheet3!$D$2:$I$578,6,FALSE)</f>
        <v>Ségolène Royal</v>
      </c>
      <c r="O981" t="str">
        <f t="shared" si="96"/>
        <v>Brigitte DESVEAUX</v>
      </c>
      <c r="P981" t="b">
        <f t="shared" si="97"/>
        <v>0</v>
      </c>
      <c r="Q981" t="b">
        <f>AND(M981,ISNA(VLOOKUP(B981,Sheet4!$A$1:$A$529,1,FALSE)))</f>
        <v>0</v>
      </c>
    </row>
    <row r="982" spans="1:17">
      <c r="A982" t="str">
        <f t="shared" si="92"/>
        <v>Sally CHADJAA</v>
      </c>
      <c r="B982" t="s">
        <v>1072</v>
      </c>
      <c r="C982" t="str">
        <f>VLOOKUP(B982,Sheet5!$A$1158:$A$1246,1,FALSE)</f>
        <v>017-01</v>
      </c>
      <c r="D982" t="s">
        <v>4</v>
      </c>
      <c r="E982" t="s">
        <v>1079</v>
      </c>
      <c r="F982" t="s">
        <v>1080</v>
      </c>
      <c r="G982" t="s">
        <v>9914</v>
      </c>
      <c r="H982" t="s">
        <v>26</v>
      </c>
      <c r="I982">
        <v>11554</v>
      </c>
      <c r="J982">
        <v>0.19472814912200001</v>
      </c>
      <c r="K982">
        <f t="shared" si="93"/>
        <v>19005</v>
      </c>
      <c r="L982" t="str">
        <f t="shared" si="94"/>
        <v>SOC</v>
      </c>
      <c r="M982" t="b">
        <f t="shared" si="95"/>
        <v>0</v>
      </c>
      <c r="N982" t="str">
        <f>VLOOKUP(B982,Sheet3!$D$2:$I$578,6,FALSE)</f>
        <v>Ségolène Royal</v>
      </c>
      <c r="O982" t="str">
        <f t="shared" si="96"/>
        <v>Sally CHADJAA</v>
      </c>
      <c r="P982" t="b">
        <f t="shared" si="97"/>
        <v>0</v>
      </c>
      <c r="Q982" t="b">
        <f>AND(M982,ISNA(VLOOKUP(B982,Sheet4!$A$1:$A$529,1,FALSE)))</f>
        <v>0</v>
      </c>
    </row>
    <row r="983" spans="1:17">
      <c r="A983" t="str">
        <f t="shared" si="92"/>
        <v>France PRENAT</v>
      </c>
      <c r="B983" t="s">
        <v>1072</v>
      </c>
      <c r="C983" t="str">
        <f>VLOOKUP(B983,Sheet5!$A$1158:$A$1246,1,FALSE)</f>
        <v>017-01</v>
      </c>
      <c r="D983" t="s">
        <v>4</v>
      </c>
      <c r="E983" t="s">
        <v>154</v>
      </c>
      <c r="F983" t="s">
        <v>1081</v>
      </c>
      <c r="G983" t="s">
        <v>9915</v>
      </c>
      <c r="H983" t="s">
        <v>13</v>
      </c>
      <c r="I983">
        <v>256</v>
      </c>
      <c r="J983">
        <v>4.3145582633900004E-3</v>
      </c>
      <c r="K983">
        <f t="shared" si="93"/>
        <v>19005</v>
      </c>
      <c r="L983" t="str">
        <f t="shared" si="94"/>
        <v>SOC</v>
      </c>
      <c r="M983" t="b">
        <f t="shared" si="95"/>
        <v>0</v>
      </c>
      <c r="N983" t="str">
        <f>VLOOKUP(B983,Sheet3!$D$2:$I$578,6,FALSE)</f>
        <v>Ségolène Royal</v>
      </c>
      <c r="O983" t="str">
        <f t="shared" si="96"/>
        <v>France PRENAT</v>
      </c>
      <c r="P983" t="b">
        <f t="shared" si="97"/>
        <v>0</v>
      </c>
      <c r="Q983" t="b">
        <f>AND(M983,ISNA(VLOOKUP(B983,Sheet4!$A$1:$A$529,1,FALSE)))</f>
        <v>0</v>
      </c>
    </row>
    <row r="984" spans="1:17">
      <c r="A984" t="str">
        <f t="shared" si="92"/>
        <v>Marie-Françoise DE LACOSTE LAREYMONDIE</v>
      </c>
      <c r="B984" t="s">
        <v>1072</v>
      </c>
      <c r="C984" t="str">
        <f>VLOOKUP(B984,Sheet5!$A$1158:$A$1246,1,FALSE)</f>
        <v>017-01</v>
      </c>
      <c r="D984" t="s">
        <v>4</v>
      </c>
      <c r="E984" t="s">
        <v>9117</v>
      </c>
      <c r="F984" t="s">
        <v>1082</v>
      </c>
      <c r="G984" t="s">
        <v>9916</v>
      </c>
      <c r="H984" t="s">
        <v>17</v>
      </c>
      <c r="I984">
        <v>4036</v>
      </c>
      <c r="J984">
        <v>6.8021707621299998E-2</v>
      </c>
      <c r="K984">
        <f t="shared" si="93"/>
        <v>19005</v>
      </c>
      <c r="L984" t="str">
        <f t="shared" si="94"/>
        <v>SOC</v>
      </c>
      <c r="M984" t="b">
        <f t="shared" si="95"/>
        <v>0</v>
      </c>
      <c r="N984" t="str">
        <f>VLOOKUP(B984,Sheet3!$D$2:$I$578,6,FALSE)</f>
        <v>Ségolène Royal</v>
      </c>
      <c r="O984" t="str">
        <f t="shared" si="96"/>
        <v>Marie-Françoise DE LACOSTE LAREYMONDIE</v>
      </c>
      <c r="P984" t="b">
        <f t="shared" si="97"/>
        <v>0</v>
      </c>
      <c r="Q984" t="b">
        <f>AND(M984,ISNA(VLOOKUP(B984,Sheet4!$A$1:$A$529,1,FALSE)))</f>
        <v>0</v>
      </c>
    </row>
    <row r="985" spans="1:17">
      <c r="A985" t="str">
        <f t="shared" si="92"/>
        <v>Arnaud JAULIN</v>
      </c>
      <c r="B985" t="s">
        <v>1072</v>
      </c>
      <c r="C985" t="str">
        <f>VLOOKUP(B985,Sheet5!$A$1158:$A$1246,1,FALSE)</f>
        <v>017-01</v>
      </c>
      <c r="D985" t="s">
        <v>11</v>
      </c>
      <c r="E985" t="s">
        <v>1083</v>
      </c>
      <c r="F985" t="s">
        <v>1084</v>
      </c>
      <c r="G985" t="s">
        <v>9917</v>
      </c>
      <c r="H985" t="s">
        <v>43</v>
      </c>
      <c r="I985">
        <v>1061</v>
      </c>
      <c r="J985">
        <v>1.78818215526E-2</v>
      </c>
      <c r="K985">
        <f t="shared" si="93"/>
        <v>19005</v>
      </c>
      <c r="L985" t="str">
        <f t="shared" si="94"/>
        <v>SOC</v>
      </c>
      <c r="M985" t="b">
        <f t="shared" si="95"/>
        <v>0</v>
      </c>
      <c r="N985" t="str">
        <f>VLOOKUP(B985,Sheet3!$D$2:$I$578,6,FALSE)</f>
        <v>Ségolène Royal</v>
      </c>
      <c r="O985" t="str">
        <f t="shared" si="96"/>
        <v>Arnaud JAULIN</v>
      </c>
      <c r="P985" t="b">
        <f t="shared" si="97"/>
        <v>0</v>
      </c>
      <c r="Q985" t="b">
        <f>AND(M985,ISNA(VLOOKUP(B985,Sheet4!$A$1:$A$529,1,FALSE)))</f>
        <v>0</v>
      </c>
    </row>
    <row r="986" spans="1:17">
      <c r="A986" t="str">
        <f t="shared" si="92"/>
        <v>Alain IGNACIMOUTTOU</v>
      </c>
      <c r="B986" t="s">
        <v>1072</v>
      </c>
      <c r="C986" t="str">
        <f>VLOOKUP(B986,Sheet5!$A$1158:$A$1246,1,FALSE)</f>
        <v>017-01</v>
      </c>
      <c r="D986" t="s">
        <v>11</v>
      </c>
      <c r="E986" t="s">
        <v>321</v>
      </c>
      <c r="F986" t="s">
        <v>1085</v>
      </c>
      <c r="G986" t="s">
        <v>9918</v>
      </c>
      <c r="H986" t="s">
        <v>33</v>
      </c>
      <c r="I986">
        <v>18</v>
      </c>
      <c r="J986">
        <v>3.0336737789499998E-4</v>
      </c>
      <c r="K986">
        <f t="shared" si="93"/>
        <v>19005</v>
      </c>
      <c r="L986" t="str">
        <f t="shared" si="94"/>
        <v>SOC</v>
      </c>
      <c r="M986" t="b">
        <f t="shared" si="95"/>
        <v>0</v>
      </c>
      <c r="N986" t="str">
        <f>VLOOKUP(B986,Sheet3!$D$2:$I$578,6,FALSE)</f>
        <v>Ségolène Royal</v>
      </c>
      <c r="O986" t="str">
        <f t="shared" si="96"/>
        <v>Alain IGNACIMOUTTOU</v>
      </c>
      <c r="P986" t="b">
        <f t="shared" si="97"/>
        <v>0</v>
      </c>
      <c r="Q986" t="b">
        <f>AND(M986,ISNA(VLOOKUP(B986,Sheet4!$A$1:$A$529,1,FALSE)))</f>
        <v>0</v>
      </c>
    </row>
    <row r="987" spans="1:17">
      <c r="A987" t="str">
        <f t="shared" si="92"/>
        <v>Antoine COLIN</v>
      </c>
      <c r="B987" t="s">
        <v>1072</v>
      </c>
      <c r="C987" t="str">
        <f>VLOOKUP(B987,Sheet5!$A$1158:$A$1246,1,FALSE)</f>
        <v>017-01</v>
      </c>
      <c r="D987" t="s">
        <v>11</v>
      </c>
      <c r="E987" t="s">
        <v>1086</v>
      </c>
      <c r="F987" t="s">
        <v>1087</v>
      </c>
      <c r="G987" t="s">
        <v>9919</v>
      </c>
      <c r="H987" t="s">
        <v>10</v>
      </c>
      <c r="I987">
        <v>197</v>
      </c>
      <c r="J987">
        <v>3.3201874136199998E-3</v>
      </c>
      <c r="K987">
        <f t="shared" si="93"/>
        <v>19005</v>
      </c>
      <c r="L987" t="str">
        <f t="shared" si="94"/>
        <v>SOC</v>
      </c>
      <c r="M987" t="b">
        <f t="shared" si="95"/>
        <v>0</v>
      </c>
      <c r="N987" t="str">
        <f>VLOOKUP(B987,Sheet3!$D$2:$I$578,6,FALSE)</f>
        <v>Ségolène Royal</v>
      </c>
      <c r="O987" t="str">
        <f t="shared" si="96"/>
        <v>Antoine COLIN</v>
      </c>
      <c r="P987" t="b">
        <f t="shared" si="97"/>
        <v>0</v>
      </c>
      <c r="Q987" t="b">
        <f>AND(M987,ISNA(VLOOKUP(B987,Sheet4!$A$1:$A$529,1,FALSE)))</f>
        <v>0</v>
      </c>
    </row>
    <row r="988" spans="1:17">
      <c r="A988" t="str">
        <f t="shared" si="92"/>
        <v>Olivier FALORNI</v>
      </c>
      <c r="B988" t="s">
        <v>1072</v>
      </c>
      <c r="C988" t="str">
        <f>VLOOKUP(B988,Sheet5!$A$1158:$A$1246,1,FALSE)</f>
        <v>017-01</v>
      </c>
      <c r="D988" t="s">
        <v>11</v>
      </c>
      <c r="E988" t="s">
        <v>46</v>
      </c>
      <c r="F988" t="s">
        <v>1088</v>
      </c>
      <c r="G988" t="s">
        <v>9920</v>
      </c>
      <c r="H988" t="s">
        <v>33</v>
      </c>
      <c r="I988">
        <v>17155</v>
      </c>
      <c r="J988">
        <v>0.28912596487699999</v>
      </c>
      <c r="K988">
        <f t="shared" si="93"/>
        <v>19005</v>
      </c>
      <c r="L988" t="str">
        <f t="shared" si="94"/>
        <v>SOC</v>
      </c>
      <c r="M988" t="b">
        <f t="shared" si="95"/>
        <v>0</v>
      </c>
      <c r="N988" t="str">
        <f>VLOOKUP(B988,Sheet3!$D$2:$I$578,6,FALSE)</f>
        <v>Ségolène Royal</v>
      </c>
      <c r="O988" t="str">
        <f t="shared" si="96"/>
        <v>Olivier FALORNI</v>
      </c>
      <c r="P988" t="b">
        <f t="shared" si="97"/>
        <v>0</v>
      </c>
      <c r="Q988" t="b">
        <f>AND(M988,ISNA(VLOOKUP(B988,Sheet4!$A$1:$A$529,1,FALSE)))</f>
        <v>0</v>
      </c>
    </row>
    <row r="989" spans="1:17">
      <c r="A989" t="str">
        <f t="shared" si="92"/>
        <v>François DRAGEON</v>
      </c>
      <c r="B989" t="s">
        <v>1072</v>
      </c>
      <c r="C989" t="str">
        <f>VLOOKUP(B989,Sheet5!$A$1158:$A$1246,1,FALSE)</f>
        <v>017-01</v>
      </c>
      <c r="D989" t="s">
        <v>11</v>
      </c>
      <c r="E989" t="s">
        <v>9125</v>
      </c>
      <c r="F989" t="s">
        <v>1089</v>
      </c>
      <c r="G989" t="s">
        <v>9921</v>
      </c>
      <c r="H989" t="s">
        <v>87</v>
      </c>
      <c r="I989">
        <v>1117</v>
      </c>
      <c r="J989">
        <v>1.8825631172699999E-2</v>
      </c>
      <c r="K989">
        <f t="shared" si="93"/>
        <v>19005</v>
      </c>
      <c r="L989" t="str">
        <f t="shared" si="94"/>
        <v>SOC</v>
      </c>
      <c r="M989" t="b">
        <f t="shared" si="95"/>
        <v>0</v>
      </c>
      <c r="N989" t="str">
        <f>VLOOKUP(B989,Sheet3!$D$2:$I$578,6,FALSE)</f>
        <v>Ségolène Royal</v>
      </c>
      <c r="O989" t="str">
        <f t="shared" si="96"/>
        <v>François DRAGEON</v>
      </c>
      <c r="P989" t="b">
        <f t="shared" si="97"/>
        <v>0</v>
      </c>
      <c r="Q989" t="b">
        <f>AND(M989,ISNA(VLOOKUP(B989,Sheet4!$A$1:$A$529,1,FALSE)))</f>
        <v>0</v>
      </c>
    </row>
    <row r="990" spans="1:17">
      <c r="A990" t="str">
        <f t="shared" si="92"/>
        <v>Michèle COINDEAU</v>
      </c>
      <c r="B990" t="s">
        <v>1072</v>
      </c>
      <c r="C990" t="str">
        <f>VLOOKUP(B990,Sheet5!$A$1158:$A$1246,1,FALSE)</f>
        <v>017-01</v>
      </c>
      <c r="D990" t="s">
        <v>4</v>
      </c>
      <c r="E990" t="s">
        <v>9114</v>
      </c>
      <c r="F990" t="s">
        <v>1090</v>
      </c>
      <c r="G990" t="s">
        <v>9922</v>
      </c>
      <c r="H990" t="s">
        <v>29</v>
      </c>
      <c r="I990">
        <v>531</v>
      </c>
      <c r="J990">
        <v>8.9493376478900002E-3</v>
      </c>
      <c r="K990">
        <f t="shared" si="93"/>
        <v>19005</v>
      </c>
      <c r="L990" t="str">
        <f t="shared" si="94"/>
        <v>SOC</v>
      </c>
      <c r="M990" t="b">
        <f t="shared" si="95"/>
        <v>1</v>
      </c>
      <c r="N990" t="str">
        <f>VLOOKUP(B990,Sheet3!$D$2:$I$578,6,FALSE)</f>
        <v>Ségolène Royal</v>
      </c>
      <c r="O990" t="str">
        <f t="shared" si="96"/>
        <v>Michèle COINDEAU</v>
      </c>
      <c r="P990" t="b">
        <f t="shared" si="97"/>
        <v>0</v>
      </c>
      <c r="Q990" t="b">
        <f>AND(M990,ISNA(VLOOKUP(B990,Sheet4!$A$1:$A$529,1,FALSE)))</f>
        <v>1</v>
      </c>
    </row>
    <row r="991" spans="1:17">
      <c r="A991" t="str">
        <f t="shared" si="92"/>
        <v xml:space="preserve"> </v>
      </c>
      <c r="B991" t="s">
        <v>1091</v>
      </c>
      <c r="C991" t="e">
        <f>VLOOKUP(B991,Sheet5!$A$1158:$A$1246,1,FALSE)</f>
        <v>#N/A</v>
      </c>
      <c r="G991" t="s">
        <v>9202</v>
      </c>
      <c r="H991" t="s">
        <v>1</v>
      </c>
      <c r="I991">
        <v>97490</v>
      </c>
      <c r="J991">
        <v>1</v>
      </c>
      <c r="K991">
        <f t="shared" si="93"/>
        <v>0</v>
      </c>
      <c r="L991">
        <f t="shared" si="94"/>
        <v>0</v>
      </c>
      <c r="M991" t="b">
        <f t="shared" si="95"/>
        <v>0</v>
      </c>
      <c r="N991" t="str">
        <f>VLOOKUP(B991,Sheet3!$D$2:$I$578,6,FALSE)</f>
        <v>Suzanne Tallard</v>
      </c>
      <c r="O991" t="str">
        <f t="shared" si="96"/>
        <v xml:space="preserve"> </v>
      </c>
      <c r="P991" t="b">
        <f t="shared" si="97"/>
        <v>0</v>
      </c>
      <c r="Q991" t="b">
        <f>AND(M991,ISNA(VLOOKUP(B991,Sheet4!$A$1:$A$529,1,FALSE)))</f>
        <v>0</v>
      </c>
    </row>
    <row r="992" spans="1:17">
      <c r="A992" t="str">
        <f t="shared" si="92"/>
        <v xml:space="preserve"> </v>
      </c>
      <c r="B992" t="s">
        <v>1091</v>
      </c>
      <c r="C992" t="e">
        <f>VLOOKUP(B992,Sheet5!$A$1158:$A$1246,1,FALSE)</f>
        <v>#N/A</v>
      </c>
      <c r="G992" t="s">
        <v>9202</v>
      </c>
      <c r="H992" t="s">
        <v>2</v>
      </c>
      <c r="I992">
        <v>40392</v>
      </c>
      <c r="J992">
        <v>0.41431941737599998</v>
      </c>
      <c r="K992">
        <f t="shared" si="93"/>
        <v>0</v>
      </c>
      <c r="L992">
        <f t="shared" si="94"/>
        <v>0</v>
      </c>
      <c r="M992" t="b">
        <f t="shared" si="95"/>
        <v>0</v>
      </c>
      <c r="N992" t="str">
        <f>VLOOKUP(B992,Sheet3!$D$2:$I$578,6,FALSE)</f>
        <v>Suzanne Tallard</v>
      </c>
      <c r="O992" t="str">
        <f t="shared" si="96"/>
        <v xml:space="preserve"> </v>
      </c>
      <c r="P992" t="b">
        <f t="shared" si="97"/>
        <v>0</v>
      </c>
      <c r="Q992" t="b">
        <f>AND(M992,ISNA(VLOOKUP(B992,Sheet4!$A$1:$A$529,1,FALSE)))</f>
        <v>0</v>
      </c>
    </row>
    <row r="993" spans="1:17">
      <c r="A993" t="str">
        <f t="shared" si="92"/>
        <v xml:space="preserve"> </v>
      </c>
      <c r="B993" t="s">
        <v>1091</v>
      </c>
      <c r="C993" t="e">
        <f>VLOOKUP(B993,Sheet5!$A$1158:$A$1246,1,FALSE)</f>
        <v>#N/A</v>
      </c>
      <c r="G993" t="s">
        <v>9202</v>
      </c>
      <c r="H993" t="s">
        <v>3</v>
      </c>
      <c r="I993">
        <v>879</v>
      </c>
      <c r="J993">
        <v>9.0163093650599997E-3</v>
      </c>
      <c r="K993">
        <f t="shared" si="93"/>
        <v>0</v>
      </c>
      <c r="L993">
        <f t="shared" si="94"/>
        <v>0</v>
      </c>
      <c r="M993" t="b">
        <f t="shared" si="95"/>
        <v>0</v>
      </c>
      <c r="N993" t="str">
        <f>VLOOKUP(B993,Sheet3!$D$2:$I$578,6,FALSE)</f>
        <v>Suzanne Tallard</v>
      </c>
      <c r="O993" t="str">
        <f t="shared" si="96"/>
        <v xml:space="preserve"> </v>
      </c>
      <c r="P993" t="b">
        <f t="shared" si="97"/>
        <v>0</v>
      </c>
      <c r="Q993" t="b">
        <f>AND(M993,ISNA(VLOOKUP(B993,Sheet4!$A$1:$A$529,1,FALSE)))</f>
        <v>0</v>
      </c>
    </row>
    <row r="994" spans="1:17">
      <c r="A994" t="str">
        <f t="shared" si="92"/>
        <v>Victor DOMINGUES</v>
      </c>
      <c r="B994" t="s">
        <v>1091</v>
      </c>
      <c r="C994" t="e">
        <f>VLOOKUP(B994,Sheet5!$A$1158:$A$1246,1,FALSE)</f>
        <v>#N/A</v>
      </c>
      <c r="D994" t="s">
        <v>11</v>
      </c>
      <c r="E994" t="s">
        <v>728</v>
      </c>
      <c r="F994" t="s">
        <v>1092</v>
      </c>
      <c r="G994" t="s">
        <v>9923</v>
      </c>
      <c r="H994" t="s">
        <v>33</v>
      </c>
      <c r="I994">
        <v>472</v>
      </c>
      <c r="J994">
        <v>8.3957380956600006E-3</v>
      </c>
      <c r="K994">
        <f t="shared" si="93"/>
        <v>0</v>
      </c>
      <c r="L994">
        <f t="shared" si="94"/>
        <v>0</v>
      </c>
      <c r="M994" t="b">
        <f t="shared" si="95"/>
        <v>0</v>
      </c>
      <c r="N994" t="str">
        <f>VLOOKUP(B994,Sheet3!$D$2:$I$578,6,FALSE)</f>
        <v>Suzanne Tallard</v>
      </c>
      <c r="O994" t="str">
        <f t="shared" si="96"/>
        <v>Victor DOMINGUES</v>
      </c>
      <c r="P994" t="b">
        <f t="shared" si="97"/>
        <v>0</v>
      </c>
      <c r="Q994" t="b">
        <f>AND(M994,ISNA(VLOOKUP(B994,Sheet4!$A$1:$A$529,1,FALSE)))</f>
        <v>0</v>
      </c>
    </row>
    <row r="995" spans="1:17">
      <c r="A995" t="str">
        <f t="shared" si="92"/>
        <v>David BAUDON</v>
      </c>
      <c r="B995" t="s">
        <v>1091</v>
      </c>
      <c r="C995" t="e">
        <f>VLOOKUP(B995,Sheet5!$A$1158:$A$1246,1,FALSE)</f>
        <v>#N/A</v>
      </c>
      <c r="D995" t="s">
        <v>11</v>
      </c>
      <c r="E995" t="s">
        <v>773</v>
      </c>
      <c r="F995" t="s">
        <v>1093</v>
      </c>
      <c r="G995" t="s">
        <v>9924</v>
      </c>
      <c r="H995" t="s">
        <v>33</v>
      </c>
      <c r="I995">
        <v>7086</v>
      </c>
      <c r="J995">
        <v>0.126042796919</v>
      </c>
      <c r="K995">
        <f t="shared" si="93"/>
        <v>0</v>
      </c>
      <c r="L995">
        <f t="shared" si="94"/>
        <v>0</v>
      </c>
      <c r="M995" t="b">
        <f t="shared" si="95"/>
        <v>0</v>
      </c>
      <c r="N995" t="str">
        <f>VLOOKUP(B995,Sheet3!$D$2:$I$578,6,FALSE)</f>
        <v>Suzanne Tallard</v>
      </c>
      <c r="O995" t="str">
        <f t="shared" si="96"/>
        <v>David BAUDON</v>
      </c>
      <c r="P995" t="b">
        <f t="shared" si="97"/>
        <v>0</v>
      </c>
      <c r="Q995" t="b">
        <f>AND(M995,ISNA(VLOOKUP(B995,Sheet4!$A$1:$A$529,1,FALSE)))</f>
        <v>0</v>
      </c>
    </row>
    <row r="996" spans="1:17">
      <c r="A996" t="str">
        <f t="shared" si="92"/>
        <v>Claude BILLOT ZELLER</v>
      </c>
      <c r="B996" t="s">
        <v>1091</v>
      </c>
      <c r="C996" t="e">
        <f>VLOOKUP(B996,Sheet5!$A$1158:$A$1246,1,FALSE)</f>
        <v>#N/A</v>
      </c>
      <c r="D996" t="s">
        <v>4</v>
      </c>
      <c r="E996" t="s">
        <v>208</v>
      </c>
      <c r="F996" t="s">
        <v>1094</v>
      </c>
      <c r="G996" t="s">
        <v>9925</v>
      </c>
      <c r="H996" t="s">
        <v>10</v>
      </c>
      <c r="I996">
        <v>195</v>
      </c>
      <c r="J996">
        <v>3.4685782386699999E-3</v>
      </c>
      <c r="K996">
        <f t="shared" si="93"/>
        <v>0</v>
      </c>
      <c r="L996">
        <f t="shared" si="94"/>
        <v>0</v>
      </c>
      <c r="M996" t="b">
        <f t="shared" si="95"/>
        <v>0</v>
      </c>
      <c r="N996" t="str">
        <f>VLOOKUP(B996,Sheet3!$D$2:$I$578,6,FALSE)</f>
        <v>Suzanne Tallard</v>
      </c>
      <c r="O996" t="str">
        <f t="shared" si="96"/>
        <v>Claude BILLOT ZELLER</v>
      </c>
      <c r="P996" t="b">
        <f t="shared" si="97"/>
        <v>0</v>
      </c>
      <c r="Q996" t="b">
        <f>AND(M996,ISNA(VLOOKUP(B996,Sheet4!$A$1:$A$529,1,FALSE)))</f>
        <v>0</v>
      </c>
    </row>
    <row r="997" spans="1:17">
      <c r="A997" t="str">
        <f t="shared" si="92"/>
        <v>Patrick ANGIBAUD</v>
      </c>
      <c r="B997" t="s">
        <v>1091</v>
      </c>
      <c r="C997" t="e">
        <f>VLOOKUP(B997,Sheet5!$A$1158:$A$1246,1,FALSE)</f>
        <v>#N/A</v>
      </c>
      <c r="D997" t="s">
        <v>11</v>
      </c>
      <c r="E997" t="s">
        <v>100</v>
      </c>
      <c r="F997" t="s">
        <v>1095</v>
      </c>
      <c r="G997" t="s">
        <v>9926</v>
      </c>
      <c r="H997" t="s">
        <v>7</v>
      </c>
      <c r="I997">
        <v>2144</v>
      </c>
      <c r="J997">
        <v>3.8136573044700001E-2</v>
      </c>
      <c r="K997">
        <f t="shared" si="93"/>
        <v>2144</v>
      </c>
      <c r="L997" t="str">
        <f t="shared" si="94"/>
        <v>VEC</v>
      </c>
      <c r="M997" t="b">
        <f t="shared" si="95"/>
        <v>0</v>
      </c>
      <c r="N997" t="str">
        <f>VLOOKUP(B997,Sheet3!$D$2:$I$578,6,FALSE)</f>
        <v>Suzanne Tallard</v>
      </c>
      <c r="O997" t="str">
        <f t="shared" si="96"/>
        <v>Patrick ANGIBAUD</v>
      </c>
      <c r="P997" t="b">
        <f t="shared" si="97"/>
        <v>0</v>
      </c>
      <c r="Q997" t="b">
        <f>AND(M997,ISNA(VLOOKUP(B997,Sheet4!$A$1:$A$529,1,FALSE)))</f>
        <v>0</v>
      </c>
    </row>
    <row r="998" spans="1:17">
      <c r="A998" t="str">
        <f t="shared" si="92"/>
        <v>Jean-Luc DELCAMPO</v>
      </c>
      <c r="B998" t="s">
        <v>1091</v>
      </c>
      <c r="C998" t="e">
        <f>VLOOKUP(B998,Sheet5!$A$1158:$A$1246,1,FALSE)</f>
        <v>#N/A</v>
      </c>
      <c r="D998" t="s">
        <v>11</v>
      </c>
      <c r="E998" t="s">
        <v>161</v>
      </c>
      <c r="F998" t="s">
        <v>1096</v>
      </c>
      <c r="G998" t="s">
        <v>9927</v>
      </c>
      <c r="H998" t="s">
        <v>33</v>
      </c>
      <c r="I998">
        <v>381</v>
      </c>
      <c r="J998">
        <v>6.7770682509500002E-3</v>
      </c>
      <c r="K998">
        <f t="shared" si="93"/>
        <v>2144</v>
      </c>
      <c r="L998" t="str">
        <f t="shared" si="94"/>
        <v>VEC</v>
      </c>
      <c r="M998" t="b">
        <f t="shared" si="95"/>
        <v>0</v>
      </c>
      <c r="N998" t="str">
        <f>VLOOKUP(B998,Sheet3!$D$2:$I$578,6,FALSE)</f>
        <v>Suzanne Tallard</v>
      </c>
      <c r="O998" t="str">
        <f t="shared" si="96"/>
        <v>Jean-Luc DELCAMPO</v>
      </c>
      <c r="P998" t="b">
        <f t="shared" si="97"/>
        <v>0</v>
      </c>
      <c r="Q998" t="b">
        <f>AND(M998,ISNA(VLOOKUP(B998,Sheet4!$A$1:$A$529,1,FALSE)))</f>
        <v>0</v>
      </c>
    </row>
    <row r="999" spans="1:17">
      <c r="A999" t="str">
        <f t="shared" si="92"/>
        <v>Jean-Louis LÉONARD</v>
      </c>
      <c r="B999" t="s">
        <v>1091</v>
      </c>
      <c r="C999" t="e">
        <f>VLOOKUP(B999,Sheet5!$A$1158:$A$1246,1,FALSE)</f>
        <v>#N/A</v>
      </c>
      <c r="D999" t="s">
        <v>11</v>
      </c>
      <c r="E999" t="s">
        <v>120</v>
      </c>
      <c r="F999" t="s">
        <v>14807</v>
      </c>
      <c r="G999" t="s">
        <v>9490</v>
      </c>
      <c r="H999" t="s">
        <v>26</v>
      </c>
      <c r="I999">
        <v>19238</v>
      </c>
      <c r="J999">
        <v>0.34219747772100001</v>
      </c>
      <c r="K999">
        <f t="shared" si="93"/>
        <v>2144</v>
      </c>
      <c r="L999" t="str">
        <f t="shared" si="94"/>
        <v>VEC</v>
      </c>
      <c r="M999" t="b">
        <f t="shared" si="95"/>
        <v>0</v>
      </c>
      <c r="N999" t="str">
        <f>VLOOKUP(B999,Sheet3!$D$2:$I$578,6,FALSE)</f>
        <v>Suzanne Tallard</v>
      </c>
      <c r="O999" t="str">
        <f t="shared" si="96"/>
        <v>Jean-Louis LÉONARD</v>
      </c>
      <c r="P999" t="b">
        <f t="shared" si="97"/>
        <v>0</v>
      </c>
      <c r="Q999" t="b">
        <f>AND(M999,ISNA(VLOOKUP(B999,Sheet4!$A$1:$A$529,1,FALSE)))</f>
        <v>0</v>
      </c>
    </row>
    <row r="1000" spans="1:17">
      <c r="A1000" t="str">
        <f t="shared" si="92"/>
        <v>Joan DESIRE</v>
      </c>
      <c r="B1000" t="s">
        <v>1091</v>
      </c>
      <c r="C1000" t="e">
        <f>VLOOKUP(B1000,Sheet5!$A$1158:$A$1246,1,FALSE)</f>
        <v>#N/A</v>
      </c>
      <c r="D1000" t="s">
        <v>11</v>
      </c>
      <c r="E1000" t="s">
        <v>1097</v>
      </c>
      <c r="F1000" t="s">
        <v>1098</v>
      </c>
      <c r="G1000" t="s">
        <v>9928</v>
      </c>
      <c r="H1000" t="s">
        <v>17</v>
      </c>
      <c r="I1000">
        <v>5261</v>
      </c>
      <c r="J1000">
        <v>9.3580462121300001E-2</v>
      </c>
      <c r="K1000">
        <f t="shared" si="93"/>
        <v>2144</v>
      </c>
      <c r="L1000" t="str">
        <f t="shared" si="94"/>
        <v>VEC</v>
      </c>
      <c r="M1000" t="b">
        <f t="shared" si="95"/>
        <v>0</v>
      </c>
      <c r="N1000" t="str">
        <f>VLOOKUP(B1000,Sheet3!$D$2:$I$578,6,FALSE)</f>
        <v>Suzanne Tallard</v>
      </c>
      <c r="O1000" t="str">
        <f t="shared" si="96"/>
        <v>Joan DESIRE</v>
      </c>
      <c r="P1000" t="b">
        <f t="shared" si="97"/>
        <v>0</v>
      </c>
      <c r="Q1000" t="b">
        <f>AND(M1000,ISNA(VLOOKUP(B1000,Sheet4!$A$1:$A$529,1,FALSE)))</f>
        <v>0</v>
      </c>
    </row>
    <row r="1001" spans="1:17">
      <c r="A1001" t="str">
        <f t="shared" si="92"/>
        <v>Suzanne TALLARD</v>
      </c>
      <c r="B1001" t="s">
        <v>1091</v>
      </c>
      <c r="C1001" t="e">
        <f>VLOOKUP(B1001,Sheet5!$A$1158:$A$1246,1,FALSE)</f>
        <v>#N/A</v>
      </c>
      <c r="D1001" t="s">
        <v>4</v>
      </c>
      <c r="E1001" t="s">
        <v>1099</v>
      </c>
      <c r="F1001" t="s">
        <v>1100</v>
      </c>
      <c r="G1001" t="s">
        <v>9929</v>
      </c>
      <c r="H1001" t="s">
        <v>21</v>
      </c>
      <c r="I1001">
        <v>17711</v>
      </c>
      <c r="J1001">
        <v>0.31503584197500001</v>
      </c>
      <c r="K1001">
        <f t="shared" si="93"/>
        <v>17711</v>
      </c>
      <c r="L1001" t="str">
        <f t="shared" si="94"/>
        <v>SOC</v>
      </c>
      <c r="M1001" t="b">
        <f t="shared" si="95"/>
        <v>0</v>
      </c>
      <c r="N1001" t="str">
        <f>VLOOKUP(B1001,Sheet3!$D$2:$I$578,6,FALSE)</f>
        <v>Suzanne Tallard</v>
      </c>
      <c r="O1001" t="str">
        <f t="shared" si="96"/>
        <v>Suzanne TALLARD</v>
      </c>
      <c r="P1001" t="b">
        <f t="shared" si="97"/>
        <v>1</v>
      </c>
      <c r="Q1001" t="b">
        <f>AND(M1001,ISNA(VLOOKUP(B1001,Sheet4!$A$1:$A$529,1,FALSE)))</f>
        <v>0</v>
      </c>
    </row>
    <row r="1002" spans="1:17">
      <c r="A1002" t="str">
        <f t="shared" si="92"/>
        <v>Dominique DROIN</v>
      </c>
      <c r="B1002" t="s">
        <v>1091</v>
      </c>
      <c r="C1002" t="e">
        <f>VLOOKUP(B1002,Sheet5!$A$1158:$A$1246,1,FALSE)</f>
        <v>#N/A</v>
      </c>
      <c r="D1002" t="s">
        <v>11</v>
      </c>
      <c r="E1002" t="s">
        <v>180</v>
      </c>
      <c r="F1002" t="s">
        <v>1101</v>
      </c>
      <c r="G1002" t="s">
        <v>9930</v>
      </c>
      <c r="H1002" t="s">
        <v>13</v>
      </c>
      <c r="I1002">
        <v>806</v>
      </c>
      <c r="J1002">
        <v>1.43367900532E-2</v>
      </c>
      <c r="K1002">
        <f t="shared" si="93"/>
        <v>17711</v>
      </c>
      <c r="L1002" t="str">
        <f t="shared" si="94"/>
        <v>SOC</v>
      </c>
      <c r="M1002" t="b">
        <f t="shared" si="95"/>
        <v>0</v>
      </c>
      <c r="N1002" t="str">
        <f>VLOOKUP(B1002,Sheet3!$D$2:$I$578,6,FALSE)</f>
        <v>Suzanne Tallard</v>
      </c>
      <c r="O1002" t="str">
        <f t="shared" si="96"/>
        <v>Dominique DROIN</v>
      </c>
      <c r="P1002" t="b">
        <f t="shared" si="97"/>
        <v>0</v>
      </c>
      <c r="Q1002" t="b">
        <f>AND(M1002,ISNA(VLOOKUP(B1002,Sheet4!$A$1:$A$529,1,FALSE)))</f>
        <v>0</v>
      </c>
    </row>
    <row r="1003" spans="1:17">
      <c r="A1003" t="str">
        <f t="shared" si="92"/>
        <v>Gérard BLANCHIER</v>
      </c>
      <c r="B1003" t="s">
        <v>1091</v>
      </c>
      <c r="C1003" t="e">
        <f>VLOOKUP(B1003,Sheet5!$A$1158:$A$1246,1,FALSE)</f>
        <v>#N/A</v>
      </c>
      <c r="D1003" t="s">
        <v>11</v>
      </c>
      <c r="E1003" t="s">
        <v>9002</v>
      </c>
      <c r="F1003" t="s">
        <v>1102</v>
      </c>
      <c r="G1003" t="s">
        <v>9931</v>
      </c>
      <c r="H1003" t="s">
        <v>19</v>
      </c>
      <c r="I1003">
        <v>2685</v>
      </c>
      <c r="J1003">
        <v>4.7759654209400003E-2</v>
      </c>
      <c r="K1003">
        <f t="shared" si="93"/>
        <v>17711</v>
      </c>
      <c r="L1003" t="str">
        <f t="shared" si="94"/>
        <v>SOC</v>
      </c>
      <c r="M1003" t="b">
        <f t="shared" si="95"/>
        <v>0</v>
      </c>
      <c r="N1003" t="str">
        <f>VLOOKUP(B1003,Sheet3!$D$2:$I$578,6,FALSE)</f>
        <v>Suzanne Tallard</v>
      </c>
      <c r="O1003" t="str">
        <f t="shared" si="96"/>
        <v>Gérard BLANCHIER</v>
      </c>
      <c r="P1003" t="b">
        <f t="shared" si="97"/>
        <v>0</v>
      </c>
      <c r="Q1003" t="b">
        <f>AND(M1003,ISNA(VLOOKUP(B1003,Sheet4!$A$1:$A$529,1,FALSE)))</f>
        <v>0</v>
      </c>
    </row>
    <row r="1004" spans="1:17">
      <c r="A1004" t="str">
        <f t="shared" si="92"/>
        <v>Frédéric CASTELLO</v>
      </c>
      <c r="B1004" t="s">
        <v>1091</v>
      </c>
      <c r="C1004" t="e">
        <f>VLOOKUP(B1004,Sheet5!$A$1158:$A$1246,1,FALSE)</f>
        <v>#N/A</v>
      </c>
      <c r="D1004" t="s">
        <v>11</v>
      </c>
      <c r="E1004" t="s">
        <v>9000</v>
      </c>
      <c r="F1004" t="s">
        <v>1103</v>
      </c>
      <c r="G1004" t="s">
        <v>9932</v>
      </c>
      <c r="H1004" t="s">
        <v>10</v>
      </c>
      <c r="I1004">
        <v>240</v>
      </c>
      <c r="J1004">
        <v>4.2690193706800003E-3</v>
      </c>
      <c r="K1004">
        <f t="shared" si="93"/>
        <v>17711</v>
      </c>
      <c r="L1004" t="str">
        <f t="shared" si="94"/>
        <v>SOC</v>
      </c>
      <c r="M1004" t="b">
        <f t="shared" si="95"/>
        <v>1</v>
      </c>
      <c r="N1004" t="str">
        <f>VLOOKUP(B1004,Sheet3!$D$2:$I$578,6,FALSE)</f>
        <v>Suzanne Tallard</v>
      </c>
      <c r="O1004" t="str">
        <f t="shared" si="96"/>
        <v>Frédéric CASTELLO</v>
      </c>
      <c r="P1004" t="b">
        <f t="shared" si="97"/>
        <v>0</v>
      </c>
      <c r="Q1004" t="b">
        <f>AND(M1004,ISNA(VLOOKUP(B1004,Sheet4!$A$1:$A$529,1,FALSE)))</f>
        <v>1</v>
      </c>
    </row>
    <row r="1005" spans="1:17">
      <c r="A1005" t="str">
        <f t="shared" si="92"/>
        <v xml:space="preserve"> </v>
      </c>
      <c r="B1005" t="s">
        <v>1104</v>
      </c>
      <c r="C1005" t="str">
        <f>VLOOKUP(B1005,Sheet5!$A$1158:$A$1246,1,FALSE)</f>
        <v>017-03</v>
      </c>
      <c r="G1005" t="s">
        <v>9202</v>
      </c>
      <c r="H1005" t="s">
        <v>1</v>
      </c>
      <c r="I1005">
        <v>81745</v>
      </c>
      <c r="J1005">
        <v>1</v>
      </c>
      <c r="K1005">
        <f t="shared" si="93"/>
        <v>0</v>
      </c>
      <c r="L1005">
        <f t="shared" si="94"/>
        <v>0</v>
      </c>
      <c r="M1005" t="b">
        <f t="shared" si="95"/>
        <v>0</v>
      </c>
      <c r="N1005" t="str">
        <f>VLOOKUP(B1005,Sheet3!$D$2:$I$578,6,FALSE)</f>
        <v>Catherine Quere</v>
      </c>
      <c r="O1005" t="str">
        <f t="shared" si="96"/>
        <v xml:space="preserve"> </v>
      </c>
      <c r="P1005" t="b">
        <f t="shared" si="97"/>
        <v>0</v>
      </c>
      <c r="Q1005" t="b">
        <f>AND(M1005,ISNA(VLOOKUP(B1005,Sheet4!$A$1:$A$529,1,FALSE)))</f>
        <v>0</v>
      </c>
    </row>
    <row r="1006" spans="1:17">
      <c r="A1006" t="str">
        <f t="shared" si="92"/>
        <v xml:space="preserve"> </v>
      </c>
      <c r="B1006" t="s">
        <v>1104</v>
      </c>
      <c r="C1006" t="str">
        <f>VLOOKUP(B1006,Sheet5!$A$1158:$A$1246,1,FALSE)</f>
        <v>017-03</v>
      </c>
      <c r="G1006" t="s">
        <v>9202</v>
      </c>
      <c r="H1006" t="s">
        <v>2</v>
      </c>
      <c r="I1006">
        <v>34483</v>
      </c>
      <c r="J1006">
        <v>0.42183619793299998</v>
      </c>
      <c r="K1006">
        <f t="shared" si="93"/>
        <v>0</v>
      </c>
      <c r="L1006">
        <f t="shared" si="94"/>
        <v>0</v>
      </c>
      <c r="M1006" t="b">
        <f t="shared" si="95"/>
        <v>0</v>
      </c>
      <c r="N1006" t="str">
        <f>VLOOKUP(B1006,Sheet3!$D$2:$I$578,6,FALSE)</f>
        <v>Catherine Quere</v>
      </c>
      <c r="O1006" t="str">
        <f t="shared" si="96"/>
        <v xml:space="preserve"> </v>
      </c>
      <c r="P1006" t="b">
        <f t="shared" si="97"/>
        <v>0</v>
      </c>
      <c r="Q1006" t="b">
        <f>AND(M1006,ISNA(VLOOKUP(B1006,Sheet4!$A$1:$A$529,1,FALSE)))</f>
        <v>0</v>
      </c>
    </row>
    <row r="1007" spans="1:17">
      <c r="A1007" t="str">
        <f t="shared" si="92"/>
        <v xml:space="preserve"> </v>
      </c>
      <c r="B1007" t="s">
        <v>1104</v>
      </c>
      <c r="C1007" t="str">
        <f>VLOOKUP(B1007,Sheet5!$A$1158:$A$1246,1,FALSE)</f>
        <v>017-03</v>
      </c>
      <c r="G1007" t="s">
        <v>9202</v>
      </c>
      <c r="H1007" t="s">
        <v>3</v>
      </c>
      <c r="I1007">
        <v>849</v>
      </c>
      <c r="J1007">
        <v>1.0385956327599999E-2</v>
      </c>
      <c r="K1007">
        <f t="shared" si="93"/>
        <v>0</v>
      </c>
      <c r="L1007">
        <f t="shared" si="94"/>
        <v>0</v>
      </c>
      <c r="M1007" t="b">
        <f t="shared" si="95"/>
        <v>0</v>
      </c>
      <c r="N1007" t="str">
        <f>VLOOKUP(B1007,Sheet3!$D$2:$I$578,6,FALSE)</f>
        <v>Catherine Quere</v>
      </c>
      <c r="O1007" t="str">
        <f t="shared" si="96"/>
        <v xml:space="preserve"> </v>
      </c>
      <c r="P1007" t="b">
        <f t="shared" si="97"/>
        <v>0</v>
      </c>
      <c r="Q1007" t="b">
        <f>AND(M1007,ISNA(VLOOKUP(B1007,Sheet4!$A$1:$A$529,1,FALSE)))</f>
        <v>0</v>
      </c>
    </row>
    <row r="1008" spans="1:17">
      <c r="A1008" t="str">
        <f t="shared" si="92"/>
        <v>Stéphane TRIFILETTI</v>
      </c>
      <c r="B1008" t="s">
        <v>1104</v>
      </c>
      <c r="C1008" t="str">
        <f>VLOOKUP(B1008,Sheet5!$A$1158:$A$1246,1,FALSE)</f>
        <v>017-03</v>
      </c>
      <c r="D1008" t="s">
        <v>11</v>
      </c>
      <c r="E1008" t="s">
        <v>9008</v>
      </c>
      <c r="F1008" t="s">
        <v>1105</v>
      </c>
      <c r="G1008" t="s">
        <v>9933</v>
      </c>
      <c r="H1008" t="s">
        <v>7</v>
      </c>
      <c r="I1008">
        <v>1630</v>
      </c>
      <c r="J1008">
        <v>3.5119470837899999E-2</v>
      </c>
      <c r="K1008">
        <f t="shared" si="93"/>
        <v>1630</v>
      </c>
      <c r="L1008" t="str">
        <f t="shared" si="94"/>
        <v>VEC</v>
      </c>
      <c r="M1008" t="b">
        <f t="shared" si="95"/>
        <v>0</v>
      </c>
      <c r="N1008" t="str">
        <f>VLOOKUP(B1008,Sheet3!$D$2:$I$578,6,FALSE)</f>
        <v>Catherine Quere</v>
      </c>
      <c r="O1008" t="str">
        <f t="shared" si="96"/>
        <v>Stéphane TRIFILETTI</v>
      </c>
      <c r="P1008" t="b">
        <f t="shared" si="97"/>
        <v>0</v>
      </c>
      <c r="Q1008" t="b">
        <f>AND(M1008,ISNA(VLOOKUP(B1008,Sheet4!$A$1:$A$529,1,FALSE)))</f>
        <v>0</v>
      </c>
    </row>
    <row r="1009" spans="1:17">
      <c r="A1009" t="str">
        <f t="shared" si="92"/>
        <v>Joëlle DE CORTE</v>
      </c>
      <c r="B1009" t="s">
        <v>1104</v>
      </c>
      <c r="C1009" t="str">
        <f>VLOOKUP(B1009,Sheet5!$A$1158:$A$1246,1,FALSE)</f>
        <v>017-03</v>
      </c>
      <c r="D1009" t="s">
        <v>4</v>
      </c>
      <c r="E1009" t="s">
        <v>9118</v>
      </c>
      <c r="F1009" t="s">
        <v>1106</v>
      </c>
      <c r="G1009" t="s">
        <v>9934</v>
      </c>
      <c r="H1009" t="s">
        <v>29</v>
      </c>
      <c r="I1009">
        <v>373</v>
      </c>
      <c r="J1009">
        <v>8.0365414862199995E-3</v>
      </c>
      <c r="K1009">
        <f t="shared" si="93"/>
        <v>1630</v>
      </c>
      <c r="L1009" t="str">
        <f t="shared" si="94"/>
        <v>VEC</v>
      </c>
      <c r="M1009" t="b">
        <f t="shared" si="95"/>
        <v>0</v>
      </c>
      <c r="N1009" t="str">
        <f>VLOOKUP(B1009,Sheet3!$D$2:$I$578,6,FALSE)</f>
        <v>Catherine Quere</v>
      </c>
      <c r="O1009" t="str">
        <f t="shared" si="96"/>
        <v>Joëlle DE CORTE</v>
      </c>
      <c r="P1009" t="b">
        <f t="shared" si="97"/>
        <v>0</v>
      </c>
      <c r="Q1009" t="b">
        <f>AND(M1009,ISNA(VLOOKUP(B1009,Sheet4!$A$1:$A$529,1,FALSE)))</f>
        <v>0</v>
      </c>
    </row>
    <row r="1010" spans="1:17">
      <c r="A1010" t="str">
        <f t="shared" si="92"/>
        <v>Pierre MAUDOUX</v>
      </c>
      <c r="B1010" t="s">
        <v>1104</v>
      </c>
      <c r="C1010" t="str">
        <f>VLOOKUP(B1010,Sheet5!$A$1158:$A$1246,1,FALSE)</f>
        <v>017-03</v>
      </c>
      <c r="D1010" t="s">
        <v>11</v>
      </c>
      <c r="E1010" t="s">
        <v>148</v>
      </c>
      <c r="F1010" t="s">
        <v>1107</v>
      </c>
      <c r="G1010" t="s">
        <v>9935</v>
      </c>
      <c r="H1010" t="s">
        <v>43</v>
      </c>
      <c r="I1010">
        <v>1072</v>
      </c>
      <c r="J1010">
        <v>2.3096977139999999E-2</v>
      </c>
      <c r="K1010">
        <f t="shared" si="93"/>
        <v>1630</v>
      </c>
      <c r="L1010" t="str">
        <f t="shared" si="94"/>
        <v>VEC</v>
      </c>
      <c r="M1010" t="b">
        <f t="shared" si="95"/>
        <v>0</v>
      </c>
      <c r="N1010" t="str">
        <f>VLOOKUP(B1010,Sheet3!$D$2:$I$578,6,FALSE)</f>
        <v>Catherine Quere</v>
      </c>
      <c r="O1010" t="str">
        <f t="shared" si="96"/>
        <v>Pierre MAUDOUX</v>
      </c>
      <c r="P1010" t="b">
        <f t="shared" si="97"/>
        <v>0</v>
      </c>
      <c r="Q1010" t="b">
        <f>AND(M1010,ISNA(VLOOKUP(B1010,Sheet4!$A$1:$A$529,1,FALSE)))</f>
        <v>0</v>
      </c>
    </row>
    <row r="1011" spans="1:17">
      <c r="A1011" t="str">
        <f t="shared" si="92"/>
        <v>Agnès KLIEWER</v>
      </c>
      <c r="B1011" t="s">
        <v>1104</v>
      </c>
      <c r="C1011" t="str">
        <f>VLOOKUP(B1011,Sheet5!$A$1158:$A$1246,1,FALSE)</f>
        <v>017-03</v>
      </c>
      <c r="D1011" t="s">
        <v>4</v>
      </c>
      <c r="E1011" t="s">
        <v>9121</v>
      </c>
      <c r="F1011" t="s">
        <v>1108</v>
      </c>
      <c r="G1011" t="s">
        <v>9936</v>
      </c>
      <c r="H1011" t="s">
        <v>17</v>
      </c>
      <c r="I1011">
        <v>5444</v>
      </c>
      <c r="J1011">
        <v>0.11729472346100001</v>
      </c>
      <c r="K1011">
        <f t="shared" si="93"/>
        <v>1630</v>
      </c>
      <c r="L1011" t="str">
        <f t="shared" si="94"/>
        <v>VEC</v>
      </c>
      <c r="M1011" t="b">
        <f t="shared" si="95"/>
        <v>0</v>
      </c>
      <c r="N1011" t="str">
        <f>VLOOKUP(B1011,Sheet3!$D$2:$I$578,6,FALSE)</f>
        <v>Catherine Quere</v>
      </c>
      <c r="O1011" t="str">
        <f t="shared" si="96"/>
        <v>Agnès KLIEWER</v>
      </c>
      <c r="P1011" t="b">
        <f t="shared" si="97"/>
        <v>0</v>
      </c>
      <c r="Q1011" t="b">
        <f>AND(M1011,ISNA(VLOOKUP(B1011,Sheet4!$A$1:$A$529,1,FALSE)))</f>
        <v>0</v>
      </c>
    </row>
    <row r="1012" spans="1:17">
      <c r="A1012" t="str">
        <f t="shared" si="92"/>
        <v>Catherine QUERE</v>
      </c>
      <c r="B1012" t="s">
        <v>1104</v>
      </c>
      <c r="C1012" t="str">
        <f>VLOOKUP(B1012,Sheet5!$A$1158:$A$1246,1,FALSE)</f>
        <v>017-03</v>
      </c>
      <c r="D1012" t="s">
        <v>4</v>
      </c>
      <c r="E1012" t="s">
        <v>257</v>
      </c>
      <c r="F1012" t="s">
        <v>1109</v>
      </c>
      <c r="G1012" t="s">
        <v>9937</v>
      </c>
      <c r="H1012" t="s">
        <v>21</v>
      </c>
      <c r="I1012">
        <v>20403</v>
      </c>
      <c r="J1012">
        <v>0.43959666472800002</v>
      </c>
      <c r="K1012">
        <f t="shared" si="93"/>
        <v>20403</v>
      </c>
      <c r="L1012" t="str">
        <f t="shared" si="94"/>
        <v>SOC</v>
      </c>
      <c r="M1012" t="b">
        <f t="shared" si="95"/>
        <v>0</v>
      </c>
      <c r="N1012" t="str">
        <f>VLOOKUP(B1012,Sheet3!$D$2:$I$578,6,FALSE)</f>
        <v>Catherine Quere</v>
      </c>
      <c r="O1012" t="str">
        <f t="shared" si="96"/>
        <v>Catherine QUERE</v>
      </c>
      <c r="P1012" t="b">
        <f t="shared" si="97"/>
        <v>1</v>
      </c>
      <c r="Q1012" t="b">
        <f>AND(M1012,ISNA(VLOOKUP(B1012,Sheet4!$A$1:$A$529,1,FALSE)))</f>
        <v>0</v>
      </c>
    </row>
    <row r="1013" spans="1:17">
      <c r="A1013" t="str">
        <f t="shared" si="92"/>
        <v>Michelle CARMOUSE</v>
      </c>
      <c r="B1013" t="s">
        <v>1104</v>
      </c>
      <c r="C1013" t="str">
        <f>VLOOKUP(B1013,Sheet5!$A$1158:$A$1246,1,FALSE)</f>
        <v>017-03</v>
      </c>
      <c r="D1013" t="s">
        <v>4</v>
      </c>
      <c r="E1013" t="s">
        <v>170</v>
      </c>
      <c r="F1013" t="s">
        <v>1110</v>
      </c>
      <c r="G1013" t="s">
        <v>9938</v>
      </c>
      <c r="H1013" t="s">
        <v>19</v>
      </c>
      <c r="I1013">
        <v>2564</v>
      </c>
      <c r="J1013">
        <v>5.5243143084899998E-2</v>
      </c>
      <c r="K1013">
        <f t="shared" si="93"/>
        <v>20403</v>
      </c>
      <c r="L1013" t="str">
        <f t="shared" si="94"/>
        <v>SOC</v>
      </c>
      <c r="M1013" t="b">
        <f t="shared" si="95"/>
        <v>0</v>
      </c>
      <c r="N1013" t="str">
        <f>VLOOKUP(B1013,Sheet3!$D$2:$I$578,6,FALSE)</f>
        <v>Catherine Quere</v>
      </c>
      <c r="O1013" t="str">
        <f t="shared" si="96"/>
        <v>Michelle CARMOUSE</v>
      </c>
      <c r="P1013" t="b">
        <f t="shared" si="97"/>
        <v>0</v>
      </c>
      <c r="Q1013" t="b">
        <f>AND(M1013,ISNA(VLOOKUP(B1013,Sheet4!$A$1:$A$529,1,FALSE)))</f>
        <v>0</v>
      </c>
    </row>
    <row r="1014" spans="1:17">
      <c r="A1014" t="str">
        <f t="shared" si="92"/>
        <v>Serge MAUPOUET</v>
      </c>
      <c r="B1014" t="s">
        <v>1104</v>
      </c>
      <c r="C1014" t="str">
        <f>VLOOKUP(B1014,Sheet5!$A$1158:$A$1246,1,FALSE)</f>
        <v>017-03</v>
      </c>
      <c r="D1014" t="s">
        <v>11</v>
      </c>
      <c r="E1014" t="s">
        <v>416</v>
      </c>
      <c r="F1014" t="s">
        <v>1111</v>
      </c>
      <c r="G1014" t="s">
        <v>9939</v>
      </c>
      <c r="H1014" t="s">
        <v>33</v>
      </c>
      <c r="I1014">
        <v>535</v>
      </c>
      <c r="J1014">
        <v>1.15269428824E-2</v>
      </c>
      <c r="K1014">
        <f t="shared" si="93"/>
        <v>20403</v>
      </c>
      <c r="L1014" t="str">
        <f t="shared" si="94"/>
        <v>SOC</v>
      </c>
      <c r="M1014" t="b">
        <f t="shared" si="95"/>
        <v>0</v>
      </c>
      <c r="N1014" t="str">
        <f>VLOOKUP(B1014,Sheet3!$D$2:$I$578,6,FALSE)</f>
        <v>Catherine Quere</v>
      </c>
      <c r="O1014" t="str">
        <f t="shared" si="96"/>
        <v>Serge MAUPOUET</v>
      </c>
      <c r="P1014" t="b">
        <f t="shared" si="97"/>
        <v>0</v>
      </c>
      <c r="Q1014" t="b">
        <f>AND(M1014,ISNA(VLOOKUP(B1014,Sheet4!$A$1:$A$529,1,FALSE)))</f>
        <v>0</v>
      </c>
    </row>
    <row r="1015" spans="1:17">
      <c r="A1015" t="str">
        <f t="shared" si="92"/>
        <v>Alexandre KIKOLSKI</v>
      </c>
      <c r="B1015" t="s">
        <v>1104</v>
      </c>
      <c r="C1015" t="str">
        <f>VLOOKUP(B1015,Sheet5!$A$1158:$A$1246,1,FALSE)</f>
        <v>017-03</v>
      </c>
      <c r="D1015" t="s">
        <v>11</v>
      </c>
      <c r="E1015" t="s">
        <v>685</v>
      </c>
      <c r="F1015" t="s">
        <v>1112</v>
      </c>
      <c r="G1015" t="s">
        <v>9940</v>
      </c>
      <c r="H1015" t="s">
        <v>10</v>
      </c>
      <c r="I1015">
        <v>253</v>
      </c>
      <c r="J1015">
        <v>5.4510589705499997E-3</v>
      </c>
      <c r="K1015">
        <f t="shared" si="93"/>
        <v>20403</v>
      </c>
      <c r="L1015" t="str">
        <f t="shared" si="94"/>
        <v>SOC</v>
      </c>
      <c r="M1015" t="b">
        <f t="shared" si="95"/>
        <v>0</v>
      </c>
      <c r="N1015" t="str">
        <f>VLOOKUP(B1015,Sheet3!$D$2:$I$578,6,FALSE)</f>
        <v>Catherine Quere</v>
      </c>
      <c r="O1015" t="str">
        <f t="shared" si="96"/>
        <v>Alexandre KIKOLSKI</v>
      </c>
      <c r="P1015" t="b">
        <f t="shared" si="97"/>
        <v>0</v>
      </c>
      <c r="Q1015" t="b">
        <f>AND(M1015,ISNA(VLOOKUP(B1015,Sheet4!$A$1:$A$529,1,FALSE)))</f>
        <v>0</v>
      </c>
    </row>
    <row r="1016" spans="1:17">
      <c r="A1016" t="str">
        <f t="shared" si="92"/>
        <v>Hugues AUVRAY</v>
      </c>
      <c r="B1016" t="s">
        <v>1104</v>
      </c>
      <c r="C1016" t="str">
        <f>VLOOKUP(B1016,Sheet5!$A$1158:$A$1246,1,FALSE)</f>
        <v>017-03</v>
      </c>
      <c r="D1016" t="s">
        <v>11</v>
      </c>
      <c r="E1016" t="s">
        <v>1113</v>
      </c>
      <c r="F1016" t="s">
        <v>1114</v>
      </c>
      <c r="G1016" t="s">
        <v>9941</v>
      </c>
      <c r="H1016" t="s">
        <v>13</v>
      </c>
      <c r="I1016">
        <v>366</v>
      </c>
      <c r="J1016">
        <v>7.8857216728100005E-3</v>
      </c>
      <c r="K1016">
        <f t="shared" si="93"/>
        <v>20403</v>
      </c>
      <c r="L1016" t="str">
        <f t="shared" si="94"/>
        <v>SOC</v>
      </c>
      <c r="M1016" t="b">
        <f t="shared" si="95"/>
        <v>0</v>
      </c>
      <c r="N1016" t="str">
        <f>VLOOKUP(B1016,Sheet3!$D$2:$I$578,6,FALSE)</f>
        <v>Catherine Quere</v>
      </c>
      <c r="O1016" t="str">
        <f t="shared" si="96"/>
        <v>Hugues AUVRAY</v>
      </c>
      <c r="P1016" t="b">
        <f t="shared" si="97"/>
        <v>0</v>
      </c>
      <c r="Q1016" t="b">
        <f>AND(M1016,ISNA(VLOOKUP(B1016,Sheet4!$A$1:$A$529,1,FALSE)))</f>
        <v>0</v>
      </c>
    </row>
    <row r="1017" spans="1:17">
      <c r="A1017" t="str">
        <f t="shared" si="92"/>
        <v>Frédéric NEVEU</v>
      </c>
      <c r="B1017" t="s">
        <v>1104</v>
      </c>
      <c r="C1017" t="str">
        <f>VLOOKUP(B1017,Sheet5!$A$1158:$A$1246,1,FALSE)</f>
        <v>017-03</v>
      </c>
      <c r="D1017" t="s">
        <v>11</v>
      </c>
      <c r="E1017" t="s">
        <v>9000</v>
      </c>
      <c r="F1017" t="s">
        <v>906</v>
      </c>
      <c r="G1017" t="s">
        <v>9780</v>
      </c>
      <c r="H1017" t="s">
        <v>26</v>
      </c>
      <c r="I1017">
        <v>13344</v>
      </c>
      <c r="J1017">
        <v>0.28750565574300002</v>
      </c>
      <c r="K1017">
        <f t="shared" si="93"/>
        <v>20403</v>
      </c>
      <c r="L1017" t="str">
        <f t="shared" si="94"/>
        <v>SOC</v>
      </c>
      <c r="M1017" t="b">
        <f t="shared" si="95"/>
        <v>0</v>
      </c>
      <c r="N1017" t="str">
        <f>VLOOKUP(B1017,Sheet3!$D$2:$I$578,6,FALSE)</f>
        <v>Catherine Quere</v>
      </c>
      <c r="O1017" t="str">
        <f t="shared" si="96"/>
        <v>Frédéric NEVEU</v>
      </c>
      <c r="P1017" t="b">
        <f t="shared" si="97"/>
        <v>0</v>
      </c>
      <c r="Q1017" t="b">
        <f>AND(M1017,ISNA(VLOOKUP(B1017,Sheet4!$A$1:$A$529,1,FALSE)))</f>
        <v>0</v>
      </c>
    </row>
    <row r="1018" spans="1:17">
      <c r="A1018" t="str">
        <f t="shared" si="92"/>
        <v>Esther WILLER</v>
      </c>
      <c r="B1018" t="s">
        <v>1104</v>
      </c>
      <c r="C1018" t="str">
        <f>VLOOKUP(B1018,Sheet5!$A$1158:$A$1246,1,FALSE)</f>
        <v>017-03</v>
      </c>
      <c r="D1018" t="s">
        <v>4</v>
      </c>
      <c r="E1018" t="s">
        <v>1076</v>
      </c>
      <c r="F1018" t="s">
        <v>1115</v>
      </c>
      <c r="G1018" t="s">
        <v>9942</v>
      </c>
      <c r="H1018" t="s">
        <v>13</v>
      </c>
      <c r="I1018">
        <v>429</v>
      </c>
      <c r="J1018">
        <v>9.2430999935399997E-3</v>
      </c>
      <c r="K1018">
        <f t="shared" si="93"/>
        <v>20403</v>
      </c>
      <c r="L1018" t="str">
        <f t="shared" si="94"/>
        <v>SOC</v>
      </c>
      <c r="M1018" t="b">
        <f t="shared" si="95"/>
        <v>1</v>
      </c>
      <c r="N1018" t="str">
        <f>VLOOKUP(B1018,Sheet3!$D$2:$I$578,6,FALSE)</f>
        <v>Catherine Quere</v>
      </c>
      <c r="O1018" t="str">
        <f t="shared" si="96"/>
        <v>Esther WILLER</v>
      </c>
      <c r="P1018" t="b">
        <f t="shared" si="97"/>
        <v>0</v>
      </c>
      <c r="Q1018" t="b">
        <f>AND(M1018,ISNA(VLOOKUP(B1018,Sheet4!$A$1:$A$529,1,FALSE)))</f>
        <v>1</v>
      </c>
    </row>
    <row r="1019" spans="1:17">
      <c r="A1019" t="str">
        <f t="shared" si="92"/>
        <v xml:space="preserve"> </v>
      </c>
      <c r="B1019" t="s">
        <v>1116</v>
      </c>
      <c r="C1019" t="str">
        <f>VLOOKUP(B1019,Sheet5!$A$1158:$A$1246,1,FALSE)</f>
        <v>017-04</v>
      </c>
      <c r="G1019" t="s">
        <v>9202</v>
      </c>
      <c r="H1019" t="s">
        <v>1</v>
      </c>
      <c r="I1019">
        <v>87692</v>
      </c>
      <c r="J1019">
        <v>1</v>
      </c>
      <c r="K1019">
        <f t="shared" si="93"/>
        <v>0</v>
      </c>
      <c r="L1019">
        <f t="shared" si="94"/>
        <v>0</v>
      </c>
      <c r="M1019" t="b">
        <f t="shared" si="95"/>
        <v>0</v>
      </c>
      <c r="N1019" t="str">
        <f>VLOOKUP(B1019,Sheet3!$D$2:$I$578,6,FALSE)</f>
        <v>Fabienne Dugas-Raveneau</v>
      </c>
      <c r="O1019" t="str">
        <f t="shared" si="96"/>
        <v xml:space="preserve"> </v>
      </c>
      <c r="P1019" t="b">
        <f t="shared" si="97"/>
        <v>0</v>
      </c>
      <c r="Q1019" t="b">
        <f>AND(M1019,ISNA(VLOOKUP(B1019,Sheet4!$A$1:$A$529,1,FALSE)))</f>
        <v>0</v>
      </c>
    </row>
    <row r="1020" spans="1:17">
      <c r="A1020" t="str">
        <f t="shared" si="92"/>
        <v xml:space="preserve"> </v>
      </c>
      <c r="B1020" t="s">
        <v>1116</v>
      </c>
      <c r="C1020" t="str">
        <f>VLOOKUP(B1020,Sheet5!$A$1158:$A$1246,1,FALSE)</f>
        <v>017-04</v>
      </c>
      <c r="G1020" t="s">
        <v>9202</v>
      </c>
      <c r="H1020" t="s">
        <v>2</v>
      </c>
      <c r="I1020">
        <v>35620</v>
      </c>
      <c r="J1020">
        <v>0.40619440769999998</v>
      </c>
      <c r="K1020">
        <f t="shared" si="93"/>
        <v>0</v>
      </c>
      <c r="L1020">
        <f t="shared" si="94"/>
        <v>0</v>
      </c>
      <c r="M1020" t="b">
        <f t="shared" si="95"/>
        <v>0</v>
      </c>
      <c r="N1020" t="str">
        <f>VLOOKUP(B1020,Sheet3!$D$2:$I$578,6,FALSE)</f>
        <v>Fabienne Dugas-Raveneau</v>
      </c>
      <c r="O1020" t="str">
        <f t="shared" si="96"/>
        <v xml:space="preserve"> </v>
      </c>
      <c r="P1020" t="b">
        <f t="shared" si="97"/>
        <v>0</v>
      </c>
      <c r="Q1020" t="b">
        <f>AND(M1020,ISNA(VLOOKUP(B1020,Sheet4!$A$1:$A$529,1,FALSE)))</f>
        <v>0</v>
      </c>
    </row>
    <row r="1021" spans="1:17">
      <c r="A1021" t="str">
        <f t="shared" si="92"/>
        <v xml:space="preserve"> </v>
      </c>
      <c r="B1021" t="s">
        <v>1116</v>
      </c>
      <c r="C1021" t="str">
        <f>VLOOKUP(B1021,Sheet5!$A$1158:$A$1246,1,FALSE)</f>
        <v>017-04</v>
      </c>
      <c r="G1021" t="s">
        <v>9202</v>
      </c>
      <c r="H1021" t="s">
        <v>3</v>
      </c>
      <c r="I1021">
        <v>873</v>
      </c>
      <c r="J1021">
        <v>9.9552980887699996E-3</v>
      </c>
      <c r="K1021">
        <f t="shared" si="93"/>
        <v>0</v>
      </c>
      <c r="L1021">
        <f t="shared" si="94"/>
        <v>0</v>
      </c>
      <c r="M1021" t="b">
        <f t="shared" si="95"/>
        <v>0</v>
      </c>
      <c r="N1021" t="str">
        <f>VLOOKUP(B1021,Sheet3!$D$2:$I$578,6,FALSE)</f>
        <v>Fabienne Dugas-Raveneau</v>
      </c>
      <c r="O1021" t="str">
        <f t="shared" si="96"/>
        <v xml:space="preserve"> </v>
      </c>
      <c r="P1021" t="b">
        <f t="shared" si="97"/>
        <v>0</v>
      </c>
      <c r="Q1021" t="b">
        <f>AND(M1021,ISNA(VLOOKUP(B1021,Sheet4!$A$1:$A$529,1,FALSE)))</f>
        <v>0</v>
      </c>
    </row>
    <row r="1022" spans="1:17">
      <c r="A1022" t="str">
        <f t="shared" si="92"/>
        <v>Martine GANTNER</v>
      </c>
      <c r="B1022" t="s">
        <v>1116</v>
      </c>
      <c r="C1022" t="str">
        <f>VLOOKUP(B1022,Sheet5!$A$1158:$A$1246,1,FALSE)</f>
        <v>017-04</v>
      </c>
      <c r="D1022" t="s">
        <v>4</v>
      </c>
      <c r="E1022" t="s">
        <v>172</v>
      </c>
      <c r="F1022" t="s">
        <v>1117</v>
      </c>
      <c r="G1022" t="s">
        <v>9943</v>
      </c>
      <c r="H1022" t="s">
        <v>13</v>
      </c>
      <c r="I1022">
        <v>379</v>
      </c>
      <c r="J1022">
        <v>7.4024883298500002E-3</v>
      </c>
      <c r="K1022">
        <f t="shared" si="93"/>
        <v>0</v>
      </c>
      <c r="L1022">
        <f t="shared" si="94"/>
        <v>0</v>
      </c>
      <c r="M1022" t="b">
        <f t="shared" si="95"/>
        <v>0</v>
      </c>
      <c r="N1022" t="str">
        <f>VLOOKUP(B1022,Sheet3!$D$2:$I$578,6,FALSE)</f>
        <v>Fabienne Dugas-Raveneau</v>
      </c>
      <c r="O1022" t="str">
        <f t="shared" si="96"/>
        <v>Martine GANTNER</v>
      </c>
      <c r="P1022" t="b">
        <f t="shared" si="97"/>
        <v>0</v>
      </c>
      <c r="Q1022" t="b">
        <f>AND(M1022,ISNA(VLOOKUP(B1022,Sheet4!$A$1:$A$529,1,FALSE)))</f>
        <v>0</v>
      </c>
    </row>
    <row r="1023" spans="1:17">
      <c r="A1023" t="str">
        <f t="shared" si="92"/>
        <v>Tony LAMBERT</v>
      </c>
      <c r="B1023" t="s">
        <v>1116</v>
      </c>
      <c r="C1023" t="str">
        <f>VLOOKUP(B1023,Sheet5!$A$1158:$A$1246,1,FALSE)</f>
        <v>017-04</v>
      </c>
      <c r="D1023" t="s">
        <v>11</v>
      </c>
      <c r="E1023" t="s">
        <v>1118</v>
      </c>
      <c r="F1023" t="s">
        <v>848</v>
      </c>
      <c r="G1023" t="s">
        <v>9736</v>
      </c>
      <c r="H1023" t="s">
        <v>17</v>
      </c>
      <c r="I1023">
        <v>6946</v>
      </c>
      <c r="J1023">
        <v>0.13566671223999999</v>
      </c>
      <c r="K1023">
        <f t="shared" si="93"/>
        <v>0</v>
      </c>
      <c r="L1023">
        <f t="shared" si="94"/>
        <v>0</v>
      </c>
      <c r="M1023" t="b">
        <f t="shared" si="95"/>
        <v>0</v>
      </c>
      <c r="N1023" t="str">
        <f>VLOOKUP(B1023,Sheet3!$D$2:$I$578,6,FALSE)</f>
        <v>Fabienne Dugas-Raveneau</v>
      </c>
      <c r="O1023" t="str">
        <f t="shared" si="96"/>
        <v>Tony LAMBERT</v>
      </c>
      <c r="P1023" t="b">
        <f t="shared" si="97"/>
        <v>0</v>
      </c>
      <c r="Q1023" t="b">
        <f>AND(M1023,ISNA(VLOOKUP(B1023,Sheet4!$A$1:$A$529,1,FALSE)))</f>
        <v>0</v>
      </c>
    </row>
    <row r="1024" spans="1:17">
      <c r="A1024" t="str">
        <f t="shared" si="92"/>
        <v>Fabienne DUGAS-RAVENEAU</v>
      </c>
      <c r="B1024" t="s">
        <v>1116</v>
      </c>
      <c r="C1024" t="str">
        <f>VLOOKUP(B1024,Sheet5!$A$1158:$A$1246,1,FALSE)</f>
        <v>017-04</v>
      </c>
      <c r="D1024" t="s">
        <v>4</v>
      </c>
      <c r="E1024" t="s">
        <v>1119</v>
      </c>
      <c r="F1024" t="s">
        <v>1120</v>
      </c>
      <c r="G1024" t="s">
        <v>9944</v>
      </c>
      <c r="H1024" t="s">
        <v>21</v>
      </c>
      <c r="I1024">
        <v>18129</v>
      </c>
      <c r="J1024">
        <v>0.35408894704999999</v>
      </c>
      <c r="K1024">
        <f t="shared" si="93"/>
        <v>18129</v>
      </c>
      <c r="L1024" t="str">
        <f t="shared" si="94"/>
        <v>SOC</v>
      </c>
      <c r="M1024" t="b">
        <f t="shared" si="95"/>
        <v>0</v>
      </c>
      <c r="N1024" t="str">
        <f>VLOOKUP(B1024,Sheet3!$D$2:$I$578,6,FALSE)</f>
        <v>Fabienne Dugas-Raveneau</v>
      </c>
      <c r="O1024" t="str">
        <f t="shared" si="96"/>
        <v>Fabienne DUGAS-RAVENEAU</v>
      </c>
      <c r="P1024" t="b">
        <f t="shared" si="97"/>
        <v>1</v>
      </c>
      <c r="Q1024" t="b">
        <f>AND(M1024,ISNA(VLOOKUP(B1024,Sheet4!$A$1:$A$529,1,FALSE)))</f>
        <v>0</v>
      </c>
    </row>
    <row r="1025" spans="1:17">
      <c r="A1025" t="str">
        <f t="shared" si="92"/>
        <v>Laure SERRA</v>
      </c>
      <c r="B1025" t="s">
        <v>1116</v>
      </c>
      <c r="C1025" t="str">
        <f>VLOOKUP(B1025,Sheet5!$A$1158:$A$1246,1,FALSE)</f>
        <v>017-04</v>
      </c>
      <c r="D1025" t="s">
        <v>4</v>
      </c>
      <c r="E1025" t="s">
        <v>1121</v>
      </c>
      <c r="F1025" t="s">
        <v>1122</v>
      </c>
      <c r="G1025" t="s">
        <v>9945</v>
      </c>
      <c r="H1025" t="s">
        <v>13</v>
      </c>
      <c r="I1025">
        <v>524</v>
      </c>
      <c r="J1025">
        <v>1.0234574894000001E-2</v>
      </c>
      <c r="K1025">
        <f t="shared" si="93"/>
        <v>18129</v>
      </c>
      <c r="L1025" t="str">
        <f t="shared" si="94"/>
        <v>SOC</v>
      </c>
      <c r="M1025" t="b">
        <f t="shared" si="95"/>
        <v>0</v>
      </c>
      <c r="N1025" t="str">
        <f>VLOOKUP(B1025,Sheet3!$D$2:$I$578,6,FALSE)</f>
        <v>Fabienne Dugas-Raveneau</v>
      </c>
      <c r="O1025" t="str">
        <f t="shared" si="96"/>
        <v>Laure SERRA</v>
      </c>
      <c r="P1025" t="b">
        <f t="shared" si="97"/>
        <v>0</v>
      </c>
      <c r="Q1025" t="b">
        <f>AND(M1025,ISNA(VLOOKUP(B1025,Sheet4!$A$1:$A$529,1,FALSE)))</f>
        <v>0</v>
      </c>
    </row>
    <row r="1026" spans="1:17">
      <c r="A1026" t="str">
        <f t="shared" si="92"/>
        <v>Stéphane HAYS</v>
      </c>
      <c r="B1026" t="s">
        <v>1116</v>
      </c>
      <c r="C1026" t="str">
        <f>VLOOKUP(B1026,Sheet5!$A$1158:$A$1246,1,FALSE)</f>
        <v>017-04</v>
      </c>
      <c r="D1026" t="s">
        <v>11</v>
      </c>
      <c r="E1026" t="s">
        <v>9008</v>
      </c>
      <c r="F1026" t="s">
        <v>1123</v>
      </c>
      <c r="G1026" t="s">
        <v>9946</v>
      </c>
      <c r="H1026" t="s">
        <v>271</v>
      </c>
      <c r="I1026">
        <v>182</v>
      </c>
      <c r="J1026">
        <v>3.55475692885E-3</v>
      </c>
      <c r="K1026">
        <f t="shared" si="93"/>
        <v>18129</v>
      </c>
      <c r="L1026" t="str">
        <f t="shared" si="94"/>
        <v>SOC</v>
      </c>
      <c r="M1026" t="b">
        <f t="shared" si="95"/>
        <v>0</v>
      </c>
      <c r="N1026" t="str">
        <f>VLOOKUP(B1026,Sheet3!$D$2:$I$578,6,FALSE)</f>
        <v>Fabienne Dugas-Raveneau</v>
      </c>
      <c r="O1026" t="str">
        <f t="shared" si="96"/>
        <v>Stéphane HAYS</v>
      </c>
      <c r="P1026" t="b">
        <f t="shared" si="97"/>
        <v>0</v>
      </c>
      <c r="Q1026" t="b">
        <f>AND(M1026,ISNA(VLOOKUP(B1026,Sheet4!$A$1:$A$529,1,FALSE)))</f>
        <v>0</v>
      </c>
    </row>
    <row r="1027" spans="1:17">
      <c r="A1027" t="str">
        <f t="shared" ref="A1027:A1090" si="98">O1027</f>
        <v>Jean-Yves BOIFFIER</v>
      </c>
      <c r="B1027" t="s">
        <v>1116</v>
      </c>
      <c r="C1027" t="str">
        <f>VLOOKUP(B1027,Sheet5!$A$1158:$A$1246,1,FALSE)</f>
        <v>017-04</v>
      </c>
      <c r="D1027" t="s">
        <v>11</v>
      </c>
      <c r="E1027" t="s">
        <v>825</v>
      </c>
      <c r="F1027" t="s">
        <v>1124</v>
      </c>
      <c r="G1027" t="s">
        <v>9947</v>
      </c>
      <c r="H1027" t="s">
        <v>19</v>
      </c>
      <c r="I1027">
        <v>2168</v>
      </c>
      <c r="J1027">
        <v>4.2344577042499998E-2</v>
      </c>
      <c r="K1027">
        <f t="shared" ref="K1027:K1090" si="99">IF(B1027&lt;&gt;B1026,0,IF(NOT(ISERR(FIND(H1027,"VECREGSOC"))),IF(I1027&gt;K1026,I1027,K1026),K1026))</f>
        <v>18129</v>
      </c>
      <c r="L1027" t="str">
        <f t="shared" ref="L1027:L1090" si="100">IF(B1027&lt;&gt;B1026,0,IF(NOT(ISERR(FIND(H1027,"VECREGSOC"))),IF(I1027&gt;K1026,H1027,L1026),L1026))</f>
        <v>SOC</v>
      </c>
      <c r="M1027" t="b">
        <f t="shared" ref="M1027:M1090" si="101">B1027&lt;&gt;B1028</f>
        <v>0</v>
      </c>
      <c r="N1027" t="str">
        <f>VLOOKUP(B1027,Sheet3!$D$2:$I$578,6,FALSE)</f>
        <v>Fabienne Dugas-Raveneau</v>
      </c>
      <c r="O1027" t="str">
        <f t="shared" si="96"/>
        <v>Jean-Yves BOIFFIER</v>
      </c>
      <c r="P1027" t="b">
        <f t="shared" si="97"/>
        <v>0</v>
      </c>
      <c r="Q1027" t="b">
        <f>AND(M1027,ISNA(VLOOKUP(B1027,Sheet4!$A$1:$A$529,1,FALSE)))</f>
        <v>0</v>
      </c>
    </row>
    <row r="1028" spans="1:17">
      <c r="A1028" t="str">
        <f t="shared" si="98"/>
        <v>Valérie BARRAUD</v>
      </c>
      <c r="B1028" t="s">
        <v>1116</v>
      </c>
      <c r="C1028" t="str">
        <f>VLOOKUP(B1028,Sheet5!$A$1158:$A$1246,1,FALSE)</f>
        <v>017-04</v>
      </c>
      <c r="D1028" t="s">
        <v>4</v>
      </c>
      <c r="E1028" t="s">
        <v>9015</v>
      </c>
      <c r="F1028" t="s">
        <v>1125</v>
      </c>
      <c r="G1028" t="s">
        <v>9948</v>
      </c>
      <c r="H1028" t="s">
        <v>10</v>
      </c>
      <c r="I1028">
        <v>348</v>
      </c>
      <c r="J1028">
        <v>6.7970077540600001E-3</v>
      </c>
      <c r="K1028">
        <f t="shared" si="99"/>
        <v>18129</v>
      </c>
      <c r="L1028" t="str">
        <f t="shared" si="100"/>
        <v>SOC</v>
      </c>
      <c r="M1028" t="b">
        <f t="shared" si="101"/>
        <v>0</v>
      </c>
      <c r="N1028" t="str">
        <f>VLOOKUP(B1028,Sheet3!$D$2:$I$578,6,FALSE)</f>
        <v>Fabienne Dugas-Raveneau</v>
      </c>
      <c r="O1028" t="str">
        <f t="shared" si="96"/>
        <v>Valérie BARRAUD</v>
      </c>
      <c r="P1028" t="b">
        <f t="shared" si="97"/>
        <v>0</v>
      </c>
      <c r="Q1028" t="b">
        <f>AND(M1028,ISNA(VLOOKUP(B1028,Sheet4!$A$1:$A$529,1,FALSE)))</f>
        <v>0</v>
      </c>
    </row>
    <row r="1029" spans="1:17">
      <c r="A1029" t="str">
        <f t="shared" si="98"/>
        <v>Valérie VERDUZIER</v>
      </c>
      <c r="B1029" t="s">
        <v>1116</v>
      </c>
      <c r="C1029" t="str">
        <f>VLOOKUP(B1029,Sheet5!$A$1158:$A$1246,1,FALSE)</f>
        <v>017-04</v>
      </c>
      <c r="D1029" t="s">
        <v>4</v>
      </c>
      <c r="E1029" t="s">
        <v>9015</v>
      </c>
      <c r="F1029" t="s">
        <v>1126</v>
      </c>
      <c r="G1029" t="s">
        <v>9949</v>
      </c>
      <c r="H1029" t="s">
        <v>43</v>
      </c>
      <c r="I1029">
        <v>795</v>
      </c>
      <c r="J1029">
        <v>1.55276470244E-2</v>
      </c>
      <c r="K1029">
        <f t="shared" si="99"/>
        <v>18129</v>
      </c>
      <c r="L1029" t="str">
        <f t="shared" si="100"/>
        <v>SOC</v>
      </c>
      <c r="M1029" t="b">
        <f t="shared" si="101"/>
        <v>0</v>
      </c>
      <c r="N1029" t="str">
        <f>VLOOKUP(B1029,Sheet3!$D$2:$I$578,6,FALSE)</f>
        <v>Fabienne Dugas-Raveneau</v>
      </c>
      <c r="O1029" t="str">
        <f t="shared" si="96"/>
        <v>Valérie VERDUZIER</v>
      </c>
      <c r="P1029" t="b">
        <f t="shared" si="97"/>
        <v>0</v>
      </c>
      <c r="Q1029" t="b">
        <f>AND(M1029,ISNA(VLOOKUP(B1029,Sheet4!$A$1:$A$529,1,FALSE)))</f>
        <v>0</v>
      </c>
    </row>
    <row r="1030" spans="1:17">
      <c r="A1030" t="str">
        <f t="shared" si="98"/>
        <v>Jean-Luc GUERBOIS</v>
      </c>
      <c r="B1030" t="s">
        <v>1116</v>
      </c>
      <c r="C1030" t="str">
        <f>VLOOKUP(B1030,Sheet5!$A$1158:$A$1246,1,FALSE)</f>
        <v>017-04</v>
      </c>
      <c r="D1030" t="s">
        <v>11</v>
      </c>
      <c r="E1030" t="s">
        <v>161</v>
      </c>
      <c r="F1030" t="s">
        <v>1127</v>
      </c>
      <c r="G1030" t="s">
        <v>9950</v>
      </c>
      <c r="H1030" t="s">
        <v>7</v>
      </c>
      <c r="I1030">
        <v>1243</v>
      </c>
      <c r="J1030">
        <v>2.4277817926099999E-2</v>
      </c>
      <c r="K1030">
        <f t="shared" si="99"/>
        <v>18129</v>
      </c>
      <c r="L1030" t="str">
        <f t="shared" si="100"/>
        <v>SOC</v>
      </c>
      <c r="M1030" t="b">
        <f t="shared" si="101"/>
        <v>0</v>
      </c>
      <c r="N1030" t="str">
        <f>VLOOKUP(B1030,Sheet3!$D$2:$I$578,6,FALSE)</f>
        <v>Fabienne Dugas-Raveneau</v>
      </c>
      <c r="O1030" t="str">
        <f t="shared" si="96"/>
        <v>Jean-Luc GUERBOIS</v>
      </c>
      <c r="P1030" t="b">
        <f t="shared" si="97"/>
        <v>0</v>
      </c>
      <c r="Q1030" t="b">
        <f>AND(M1030,ISNA(VLOOKUP(B1030,Sheet4!$A$1:$A$529,1,FALSE)))</f>
        <v>0</v>
      </c>
    </row>
    <row r="1031" spans="1:17">
      <c r="A1031" t="str">
        <f t="shared" si="98"/>
        <v>Dominique BUSSEREAU</v>
      </c>
      <c r="B1031" t="s">
        <v>1116</v>
      </c>
      <c r="C1031" t="str">
        <f>VLOOKUP(B1031,Sheet5!$A$1158:$A$1246,1,FALSE)</f>
        <v>017-04</v>
      </c>
      <c r="D1031" t="s">
        <v>11</v>
      </c>
      <c r="E1031" t="s">
        <v>180</v>
      </c>
      <c r="F1031" t="s">
        <v>1128</v>
      </c>
      <c r="G1031" t="s">
        <v>9951</v>
      </c>
      <c r="H1031" t="s">
        <v>26</v>
      </c>
      <c r="I1031">
        <v>20485</v>
      </c>
      <c r="J1031">
        <v>0.40010547080999997</v>
      </c>
      <c r="K1031">
        <f t="shared" si="99"/>
        <v>18129</v>
      </c>
      <c r="L1031" t="str">
        <f t="shared" si="100"/>
        <v>SOC</v>
      </c>
      <c r="M1031" t="b">
        <f t="shared" si="101"/>
        <v>1</v>
      </c>
      <c r="N1031" t="str">
        <f>VLOOKUP(B1031,Sheet3!$D$2:$I$578,6,FALSE)</f>
        <v>Fabienne Dugas-Raveneau</v>
      </c>
      <c r="O1031" t="str">
        <f t="shared" si="96"/>
        <v>Dominique BUSSEREAU</v>
      </c>
      <c r="P1031" t="b">
        <f t="shared" si="97"/>
        <v>0</v>
      </c>
      <c r="Q1031" t="b">
        <f>AND(M1031,ISNA(VLOOKUP(B1031,Sheet4!$A$1:$A$529,1,FALSE)))</f>
        <v>1</v>
      </c>
    </row>
    <row r="1032" spans="1:17">
      <c r="A1032" t="str">
        <f t="shared" si="98"/>
        <v xml:space="preserve"> </v>
      </c>
      <c r="B1032" t="s">
        <v>1129</v>
      </c>
      <c r="C1032" t="str">
        <f>VLOOKUP(B1032,Sheet5!$A$1158:$A$1246,1,FALSE)</f>
        <v>017-05</v>
      </c>
      <c r="G1032" t="s">
        <v>9202</v>
      </c>
      <c r="H1032" t="s">
        <v>1</v>
      </c>
      <c r="I1032">
        <v>106006</v>
      </c>
      <c r="J1032">
        <v>1</v>
      </c>
      <c r="K1032">
        <f t="shared" si="99"/>
        <v>0</v>
      </c>
      <c r="L1032">
        <f t="shared" si="100"/>
        <v>0</v>
      </c>
      <c r="M1032" t="b">
        <f t="shared" si="101"/>
        <v>0</v>
      </c>
      <c r="N1032" t="str">
        <f>VLOOKUP(B1032,Sheet3!$D$2:$I$578,6,FALSE)</f>
        <v>Pascal Ferchaud</v>
      </c>
      <c r="O1032" t="str">
        <f t="shared" si="96"/>
        <v xml:space="preserve"> </v>
      </c>
      <c r="P1032" t="b">
        <f t="shared" si="97"/>
        <v>0</v>
      </c>
      <c r="Q1032" t="b">
        <f>AND(M1032,ISNA(VLOOKUP(B1032,Sheet4!$A$1:$A$529,1,FALSE)))</f>
        <v>0</v>
      </c>
    </row>
    <row r="1033" spans="1:17">
      <c r="A1033" t="str">
        <f t="shared" si="98"/>
        <v xml:space="preserve"> </v>
      </c>
      <c r="B1033" t="s">
        <v>1129</v>
      </c>
      <c r="C1033" t="str">
        <f>VLOOKUP(B1033,Sheet5!$A$1158:$A$1246,1,FALSE)</f>
        <v>017-05</v>
      </c>
      <c r="G1033" t="s">
        <v>9202</v>
      </c>
      <c r="H1033" t="s">
        <v>2</v>
      </c>
      <c r="I1033">
        <v>42999</v>
      </c>
      <c r="J1033">
        <v>0.40562798332200001</v>
      </c>
      <c r="K1033">
        <f t="shared" si="99"/>
        <v>0</v>
      </c>
      <c r="L1033">
        <f t="shared" si="100"/>
        <v>0</v>
      </c>
      <c r="M1033" t="b">
        <f t="shared" si="101"/>
        <v>0</v>
      </c>
      <c r="N1033" t="str">
        <f>VLOOKUP(B1033,Sheet3!$D$2:$I$578,6,FALSE)</f>
        <v>Pascal Ferchaud</v>
      </c>
      <c r="O1033" t="str">
        <f t="shared" si="96"/>
        <v xml:space="preserve"> </v>
      </c>
      <c r="P1033" t="b">
        <f t="shared" si="97"/>
        <v>0</v>
      </c>
      <c r="Q1033" t="b">
        <f>AND(M1033,ISNA(VLOOKUP(B1033,Sheet4!$A$1:$A$529,1,FALSE)))</f>
        <v>0</v>
      </c>
    </row>
    <row r="1034" spans="1:17">
      <c r="A1034" t="str">
        <f t="shared" si="98"/>
        <v xml:space="preserve"> </v>
      </c>
      <c r="B1034" t="s">
        <v>1129</v>
      </c>
      <c r="C1034" t="str">
        <f>VLOOKUP(B1034,Sheet5!$A$1158:$A$1246,1,FALSE)</f>
        <v>017-05</v>
      </c>
      <c r="G1034" t="s">
        <v>9202</v>
      </c>
      <c r="H1034" t="s">
        <v>3</v>
      </c>
      <c r="I1034">
        <v>811</v>
      </c>
      <c r="J1034">
        <v>7.6505103484700004E-3</v>
      </c>
      <c r="K1034">
        <f t="shared" si="99"/>
        <v>0</v>
      </c>
      <c r="L1034">
        <f t="shared" si="100"/>
        <v>0</v>
      </c>
      <c r="M1034" t="b">
        <f t="shared" si="101"/>
        <v>0</v>
      </c>
      <c r="N1034" t="str">
        <f>VLOOKUP(B1034,Sheet3!$D$2:$I$578,6,FALSE)</f>
        <v>Pascal Ferchaud</v>
      </c>
      <c r="O1034" t="str">
        <f t="shared" si="96"/>
        <v xml:space="preserve"> </v>
      </c>
      <c r="P1034" t="b">
        <f t="shared" si="97"/>
        <v>0</v>
      </c>
      <c r="Q1034" t="b">
        <f>AND(M1034,ISNA(VLOOKUP(B1034,Sheet4!$A$1:$A$529,1,FALSE)))</f>
        <v>0</v>
      </c>
    </row>
    <row r="1035" spans="1:17">
      <c r="A1035" t="str">
        <f t="shared" si="98"/>
        <v>Didier QUENTIN</v>
      </c>
      <c r="B1035" t="s">
        <v>1129</v>
      </c>
      <c r="C1035" t="str">
        <f>VLOOKUP(B1035,Sheet5!$A$1158:$A$1246,1,FALSE)</f>
        <v>017-05</v>
      </c>
      <c r="D1035" t="s">
        <v>11</v>
      </c>
      <c r="E1035" t="s">
        <v>146</v>
      </c>
      <c r="F1035" t="s">
        <v>1130</v>
      </c>
      <c r="G1035" t="s">
        <v>4725</v>
      </c>
      <c r="H1035" t="s">
        <v>26</v>
      </c>
      <c r="I1035">
        <v>25925</v>
      </c>
      <c r="J1035">
        <v>0.41682744871100003</v>
      </c>
      <c r="K1035">
        <f t="shared" si="99"/>
        <v>0</v>
      </c>
      <c r="L1035">
        <f t="shared" si="100"/>
        <v>0</v>
      </c>
      <c r="M1035" t="b">
        <f t="shared" si="101"/>
        <v>0</v>
      </c>
      <c r="N1035" t="str">
        <f>VLOOKUP(B1035,Sheet3!$D$2:$I$578,6,FALSE)</f>
        <v>Pascal Ferchaud</v>
      </c>
      <c r="O1035" t="str">
        <f t="shared" si="96"/>
        <v>Didier QUENTIN</v>
      </c>
      <c r="P1035" t="b">
        <f t="shared" si="97"/>
        <v>0</v>
      </c>
      <c r="Q1035" t="b">
        <f>AND(M1035,ISNA(VLOOKUP(B1035,Sheet4!$A$1:$A$529,1,FALSE)))</f>
        <v>0</v>
      </c>
    </row>
    <row r="1036" spans="1:17">
      <c r="A1036" t="str">
        <f t="shared" si="98"/>
        <v>Sylvie MOREAU</v>
      </c>
      <c r="B1036" t="s">
        <v>1129</v>
      </c>
      <c r="C1036" t="str">
        <f>VLOOKUP(B1036,Sheet5!$A$1158:$A$1246,1,FALSE)</f>
        <v>017-05</v>
      </c>
      <c r="D1036" t="s">
        <v>4</v>
      </c>
      <c r="E1036" t="s">
        <v>49</v>
      </c>
      <c r="F1036" t="s">
        <v>1131</v>
      </c>
      <c r="G1036" t="s">
        <v>9952</v>
      </c>
      <c r="H1036" t="s">
        <v>29</v>
      </c>
      <c r="I1036">
        <v>608</v>
      </c>
      <c r="J1036">
        <v>9.7755482667700004E-3</v>
      </c>
      <c r="K1036">
        <f t="shared" si="99"/>
        <v>0</v>
      </c>
      <c r="L1036">
        <f t="shared" si="100"/>
        <v>0</v>
      </c>
      <c r="M1036" t="b">
        <f t="shared" si="101"/>
        <v>0</v>
      </c>
      <c r="N1036" t="str">
        <f>VLOOKUP(B1036,Sheet3!$D$2:$I$578,6,FALSE)</f>
        <v>Pascal Ferchaud</v>
      </c>
      <c r="O1036" t="str">
        <f t="shared" si="96"/>
        <v>Sylvie MOREAU</v>
      </c>
      <c r="P1036" t="b">
        <f t="shared" si="97"/>
        <v>0</v>
      </c>
      <c r="Q1036" t="b">
        <f>AND(M1036,ISNA(VLOOKUP(B1036,Sheet4!$A$1:$A$529,1,FALSE)))</f>
        <v>0</v>
      </c>
    </row>
    <row r="1037" spans="1:17">
      <c r="A1037" t="str">
        <f t="shared" si="98"/>
        <v>Pascale LEQUEUX</v>
      </c>
      <c r="B1037" t="s">
        <v>1129</v>
      </c>
      <c r="C1037" t="str">
        <f>VLOOKUP(B1037,Sheet5!$A$1158:$A$1246,1,FALSE)</f>
        <v>017-05</v>
      </c>
      <c r="D1037" t="s">
        <v>4</v>
      </c>
      <c r="E1037" t="s">
        <v>215</v>
      </c>
      <c r="F1037" t="s">
        <v>1132</v>
      </c>
      <c r="G1037" t="s">
        <v>9953</v>
      </c>
      <c r="H1037" t="s">
        <v>29</v>
      </c>
      <c r="I1037">
        <v>361</v>
      </c>
      <c r="J1037">
        <v>5.8042317833900004E-3</v>
      </c>
      <c r="K1037">
        <f t="shared" si="99"/>
        <v>0</v>
      </c>
      <c r="L1037">
        <f t="shared" si="100"/>
        <v>0</v>
      </c>
      <c r="M1037" t="b">
        <f t="shared" si="101"/>
        <v>0</v>
      </c>
      <c r="N1037" t="str">
        <f>VLOOKUP(B1037,Sheet3!$D$2:$I$578,6,FALSE)</f>
        <v>Pascal Ferchaud</v>
      </c>
      <c r="O1037" t="str">
        <f t="shared" si="96"/>
        <v>Pascale LEQUEUX</v>
      </c>
      <c r="P1037" t="b">
        <f t="shared" si="97"/>
        <v>0</v>
      </c>
      <c r="Q1037" t="b">
        <f>AND(M1037,ISNA(VLOOKUP(B1037,Sheet4!$A$1:$A$529,1,FALSE)))</f>
        <v>0</v>
      </c>
    </row>
    <row r="1038" spans="1:17">
      <c r="A1038" t="str">
        <f t="shared" si="98"/>
        <v>Jacques GUIARD</v>
      </c>
      <c r="B1038" t="s">
        <v>1129</v>
      </c>
      <c r="C1038" t="str">
        <f>VLOOKUP(B1038,Sheet5!$A$1158:$A$1246,1,FALSE)</f>
        <v>017-05</v>
      </c>
      <c r="D1038" t="s">
        <v>11</v>
      </c>
      <c r="E1038" t="s">
        <v>14</v>
      </c>
      <c r="F1038" t="s">
        <v>1133</v>
      </c>
      <c r="G1038" t="s">
        <v>9954</v>
      </c>
      <c r="H1038" t="s">
        <v>19</v>
      </c>
      <c r="I1038">
        <v>2340</v>
      </c>
      <c r="J1038">
        <v>3.7622998263600001E-2</v>
      </c>
      <c r="K1038">
        <f t="shared" si="99"/>
        <v>0</v>
      </c>
      <c r="L1038">
        <f t="shared" si="100"/>
        <v>0</v>
      </c>
      <c r="M1038" t="b">
        <f t="shared" si="101"/>
        <v>0</v>
      </c>
      <c r="N1038" t="str">
        <f>VLOOKUP(B1038,Sheet3!$D$2:$I$578,6,FALSE)</f>
        <v>Pascal Ferchaud</v>
      </c>
      <c r="O1038" t="str">
        <f t="shared" ref="O1038:O1101" si="102">E1038&amp;" "&amp;F1038</f>
        <v>Jacques GUIARD</v>
      </c>
      <c r="P1038" t="b">
        <f t="shared" si="97"/>
        <v>0</v>
      </c>
      <c r="Q1038" t="b">
        <f>AND(M1038,ISNA(VLOOKUP(B1038,Sheet4!$A$1:$A$529,1,FALSE)))</f>
        <v>0</v>
      </c>
    </row>
    <row r="1039" spans="1:17">
      <c r="A1039" t="str">
        <f t="shared" si="98"/>
        <v>Anne BERNON</v>
      </c>
      <c r="B1039" t="s">
        <v>1129</v>
      </c>
      <c r="C1039" t="str">
        <f>VLOOKUP(B1039,Sheet5!$A$1158:$A$1246,1,FALSE)</f>
        <v>017-05</v>
      </c>
      <c r="D1039" t="s">
        <v>4</v>
      </c>
      <c r="E1039" t="s">
        <v>126</v>
      </c>
      <c r="F1039" t="s">
        <v>1134</v>
      </c>
      <c r="G1039" t="s">
        <v>9955</v>
      </c>
      <c r="H1039" t="s">
        <v>10</v>
      </c>
      <c r="I1039">
        <v>327</v>
      </c>
      <c r="J1039">
        <v>5.2575728342699997E-3</v>
      </c>
      <c r="K1039">
        <f t="shared" si="99"/>
        <v>0</v>
      </c>
      <c r="L1039">
        <f t="shared" si="100"/>
        <v>0</v>
      </c>
      <c r="M1039" t="b">
        <f t="shared" si="101"/>
        <v>0</v>
      </c>
      <c r="N1039" t="str">
        <f>VLOOKUP(B1039,Sheet3!$D$2:$I$578,6,FALSE)</f>
        <v>Pascal Ferchaud</v>
      </c>
      <c r="O1039" t="str">
        <f t="shared" si="102"/>
        <v>Anne BERNON</v>
      </c>
      <c r="P1039" t="b">
        <f t="shared" ref="P1039:P1102" si="103">O1039=N1039</f>
        <v>0</v>
      </c>
      <c r="Q1039" t="b">
        <f>AND(M1039,ISNA(VLOOKUP(B1039,Sheet4!$A$1:$A$529,1,FALSE)))</f>
        <v>0</v>
      </c>
    </row>
    <row r="1040" spans="1:17">
      <c r="A1040" t="str">
        <f t="shared" si="98"/>
        <v>Michel RENAULT</v>
      </c>
      <c r="B1040" t="s">
        <v>1129</v>
      </c>
      <c r="C1040" t="str">
        <f>VLOOKUP(B1040,Sheet5!$A$1158:$A$1246,1,FALSE)</f>
        <v>017-05</v>
      </c>
      <c r="D1040" t="s">
        <v>11</v>
      </c>
      <c r="E1040" t="s">
        <v>31</v>
      </c>
      <c r="F1040" t="s">
        <v>1135</v>
      </c>
      <c r="G1040" t="s">
        <v>9956</v>
      </c>
      <c r="H1040" t="s">
        <v>43</v>
      </c>
      <c r="I1040">
        <v>957</v>
      </c>
      <c r="J1040">
        <v>1.5386841597499999E-2</v>
      </c>
      <c r="K1040">
        <f t="shared" si="99"/>
        <v>0</v>
      </c>
      <c r="L1040">
        <f t="shared" si="100"/>
        <v>0</v>
      </c>
      <c r="M1040" t="b">
        <f t="shared" si="101"/>
        <v>0</v>
      </c>
      <c r="N1040" t="str">
        <f>VLOOKUP(B1040,Sheet3!$D$2:$I$578,6,FALSE)</f>
        <v>Pascal Ferchaud</v>
      </c>
      <c r="O1040" t="str">
        <f t="shared" si="102"/>
        <v>Michel RENAULT</v>
      </c>
      <c r="P1040" t="b">
        <f t="shared" si="103"/>
        <v>0</v>
      </c>
      <c r="Q1040" t="b">
        <f>AND(M1040,ISNA(VLOOKUP(B1040,Sheet4!$A$1:$A$529,1,FALSE)))</f>
        <v>0</v>
      </c>
    </row>
    <row r="1041" spans="1:17">
      <c r="A1041" t="str">
        <f t="shared" si="98"/>
        <v>Laurence MARCILLAUD</v>
      </c>
      <c r="B1041" t="s">
        <v>1129</v>
      </c>
      <c r="C1041" t="str">
        <f>VLOOKUP(B1041,Sheet5!$A$1158:$A$1246,1,FALSE)</f>
        <v>017-05</v>
      </c>
      <c r="D1041" t="s">
        <v>4</v>
      </c>
      <c r="E1041" t="s">
        <v>70</v>
      </c>
      <c r="F1041" t="s">
        <v>1136</v>
      </c>
      <c r="G1041" t="s">
        <v>9957</v>
      </c>
      <c r="H1041" t="s">
        <v>7</v>
      </c>
      <c r="I1041">
        <v>1272</v>
      </c>
      <c r="J1041">
        <v>2.0451475979199999E-2</v>
      </c>
      <c r="K1041">
        <f t="shared" si="99"/>
        <v>1272</v>
      </c>
      <c r="L1041" t="str">
        <f t="shared" si="100"/>
        <v>VEC</v>
      </c>
      <c r="M1041" t="b">
        <f t="shared" si="101"/>
        <v>0</v>
      </c>
      <c r="N1041" t="str">
        <f>VLOOKUP(B1041,Sheet3!$D$2:$I$578,6,FALSE)</f>
        <v>Pascal Ferchaud</v>
      </c>
      <c r="O1041" t="str">
        <f t="shared" si="102"/>
        <v>Laurence MARCILLAUD</v>
      </c>
      <c r="P1041" t="b">
        <f t="shared" si="103"/>
        <v>0</v>
      </c>
      <c r="Q1041" t="b">
        <f>AND(M1041,ISNA(VLOOKUP(B1041,Sheet4!$A$1:$A$529,1,FALSE)))</f>
        <v>0</v>
      </c>
    </row>
    <row r="1042" spans="1:17">
      <c r="A1042" t="str">
        <f t="shared" si="98"/>
        <v>Jean-Marc DE LACOSTE LAREYMONDIE</v>
      </c>
      <c r="B1042" t="s">
        <v>1129</v>
      </c>
      <c r="C1042" t="str">
        <f>VLOOKUP(B1042,Sheet5!$A$1158:$A$1246,1,FALSE)</f>
        <v>017-05</v>
      </c>
      <c r="D1042" t="s">
        <v>11</v>
      </c>
      <c r="E1042" t="s">
        <v>51</v>
      </c>
      <c r="F1042" t="s">
        <v>1082</v>
      </c>
      <c r="G1042" t="s">
        <v>9916</v>
      </c>
      <c r="H1042" t="s">
        <v>17</v>
      </c>
      <c r="I1042">
        <v>8769</v>
      </c>
      <c r="J1042">
        <v>0.14098977426199999</v>
      </c>
      <c r="K1042">
        <f t="shared" si="99"/>
        <v>1272</v>
      </c>
      <c r="L1042" t="str">
        <f t="shared" si="100"/>
        <v>VEC</v>
      </c>
      <c r="M1042" t="b">
        <f t="shared" si="101"/>
        <v>0</v>
      </c>
      <c r="N1042" t="str">
        <f>VLOOKUP(B1042,Sheet3!$D$2:$I$578,6,FALSE)</f>
        <v>Pascal Ferchaud</v>
      </c>
      <c r="O1042" t="str">
        <f t="shared" si="102"/>
        <v>Jean-Marc DE LACOSTE LAREYMONDIE</v>
      </c>
      <c r="P1042" t="b">
        <f t="shared" si="103"/>
        <v>0</v>
      </c>
      <c r="Q1042" t="b">
        <f>AND(M1042,ISNA(VLOOKUP(B1042,Sheet4!$A$1:$A$529,1,FALSE)))</f>
        <v>0</v>
      </c>
    </row>
    <row r="1043" spans="1:17">
      <c r="A1043" t="str">
        <f t="shared" si="98"/>
        <v>Pascal FERCHAUD</v>
      </c>
      <c r="B1043" t="s">
        <v>1129</v>
      </c>
      <c r="C1043" t="str">
        <f>VLOOKUP(B1043,Sheet5!$A$1158:$A$1246,1,FALSE)</f>
        <v>017-05</v>
      </c>
      <c r="D1043" t="s">
        <v>11</v>
      </c>
      <c r="E1043" t="s">
        <v>200</v>
      </c>
      <c r="F1043" t="s">
        <v>1137</v>
      </c>
      <c r="G1043" t="s">
        <v>9958</v>
      </c>
      <c r="H1043" t="s">
        <v>67</v>
      </c>
      <c r="I1043">
        <v>21637</v>
      </c>
      <c r="J1043">
        <v>0.34788410830299998</v>
      </c>
      <c r="K1043">
        <f t="shared" si="99"/>
        <v>1272</v>
      </c>
      <c r="L1043" t="str">
        <f t="shared" si="100"/>
        <v>VEC</v>
      </c>
      <c r="M1043" t="b">
        <f t="shared" si="101"/>
        <v>1</v>
      </c>
      <c r="N1043" t="str">
        <f>VLOOKUP(B1043,Sheet3!$D$2:$I$578,6,FALSE)</f>
        <v>Pascal Ferchaud</v>
      </c>
      <c r="O1043" t="str">
        <f t="shared" si="102"/>
        <v>Pascal FERCHAUD</v>
      </c>
      <c r="P1043" t="b">
        <f t="shared" si="103"/>
        <v>1</v>
      </c>
      <c r="Q1043" t="b">
        <f>AND(M1043,ISNA(VLOOKUP(B1043,Sheet4!$A$1:$A$529,1,FALSE)))</f>
        <v>1</v>
      </c>
    </row>
    <row r="1044" spans="1:17">
      <c r="A1044" t="str">
        <f t="shared" si="98"/>
        <v xml:space="preserve"> </v>
      </c>
      <c r="B1044" t="s">
        <v>1138</v>
      </c>
      <c r="C1044" t="e">
        <f>VLOOKUP(B1044,Sheet5!$A$1158:$A$1246,1,FALSE)</f>
        <v>#N/A</v>
      </c>
      <c r="G1044" t="s">
        <v>9202</v>
      </c>
      <c r="H1044" t="s">
        <v>1</v>
      </c>
      <c r="I1044">
        <v>73619</v>
      </c>
      <c r="J1044">
        <v>1</v>
      </c>
      <c r="K1044">
        <f t="shared" si="99"/>
        <v>0</v>
      </c>
      <c r="L1044">
        <f t="shared" si="100"/>
        <v>0</v>
      </c>
      <c r="M1044" t="b">
        <f t="shared" si="101"/>
        <v>0</v>
      </c>
      <c r="N1044" t="str">
        <f>VLOOKUP(B1044,Sheet3!$D$2:$I$578,6,FALSE)</f>
        <v>Céline Bezoui</v>
      </c>
      <c r="O1044" t="str">
        <f t="shared" si="102"/>
        <v xml:space="preserve"> </v>
      </c>
      <c r="P1044" t="b">
        <f t="shared" si="103"/>
        <v>0</v>
      </c>
      <c r="Q1044" t="b">
        <f>AND(M1044,ISNA(VLOOKUP(B1044,Sheet4!$A$1:$A$529,1,FALSE)))</f>
        <v>0</v>
      </c>
    </row>
    <row r="1045" spans="1:17">
      <c r="A1045" t="str">
        <f t="shared" si="98"/>
        <v xml:space="preserve"> </v>
      </c>
      <c r="B1045" t="s">
        <v>1138</v>
      </c>
      <c r="C1045" t="e">
        <f>VLOOKUP(B1045,Sheet5!$A$1158:$A$1246,1,FALSE)</f>
        <v>#N/A</v>
      </c>
      <c r="G1045" t="s">
        <v>9202</v>
      </c>
      <c r="H1045" t="s">
        <v>2</v>
      </c>
      <c r="I1045">
        <v>29828</v>
      </c>
      <c r="J1045">
        <v>0.40516714435099999</v>
      </c>
      <c r="K1045">
        <f t="shared" si="99"/>
        <v>0</v>
      </c>
      <c r="L1045">
        <f t="shared" si="100"/>
        <v>0</v>
      </c>
      <c r="M1045" t="b">
        <f t="shared" si="101"/>
        <v>0</v>
      </c>
      <c r="N1045" t="str">
        <f>VLOOKUP(B1045,Sheet3!$D$2:$I$578,6,FALSE)</f>
        <v>Céline Bezoui</v>
      </c>
      <c r="O1045" t="str">
        <f t="shared" si="102"/>
        <v xml:space="preserve"> </v>
      </c>
      <c r="P1045" t="b">
        <f t="shared" si="103"/>
        <v>0</v>
      </c>
      <c r="Q1045" t="b">
        <f>AND(M1045,ISNA(VLOOKUP(B1045,Sheet4!$A$1:$A$529,1,FALSE)))</f>
        <v>0</v>
      </c>
    </row>
    <row r="1046" spans="1:17">
      <c r="A1046" t="str">
        <f t="shared" si="98"/>
        <v xml:space="preserve"> </v>
      </c>
      <c r="B1046" t="s">
        <v>1138</v>
      </c>
      <c r="C1046" t="e">
        <f>VLOOKUP(B1046,Sheet5!$A$1158:$A$1246,1,FALSE)</f>
        <v>#N/A</v>
      </c>
      <c r="G1046" t="s">
        <v>9202</v>
      </c>
      <c r="H1046" t="s">
        <v>3</v>
      </c>
      <c r="I1046">
        <v>873</v>
      </c>
      <c r="J1046">
        <v>1.18583517842E-2</v>
      </c>
      <c r="K1046">
        <f t="shared" si="99"/>
        <v>0</v>
      </c>
      <c r="L1046">
        <f t="shared" si="100"/>
        <v>0</v>
      </c>
      <c r="M1046" t="b">
        <f t="shared" si="101"/>
        <v>0</v>
      </c>
      <c r="N1046" t="str">
        <f>VLOOKUP(B1046,Sheet3!$D$2:$I$578,6,FALSE)</f>
        <v>Céline Bezoui</v>
      </c>
      <c r="O1046" t="str">
        <f t="shared" si="102"/>
        <v xml:space="preserve"> </v>
      </c>
      <c r="P1046" t="b">
        <f t="shared" si="103"/>
        <v>0</v>
      </c>
      <c r="Q1046" t="b">
        <f>AND(M1046,ISNA(VLOOKUP(B1046,Sheet4!$A$1:$A$529,1,FALSE)))</f>
        <v>0</v>
      </c>
    </row>
    <row r="1047" spans="1:17">
      <c r="A1047" t="str">
        <f t="shared" si="98"/>
        <v>Yves FROMION</v>
      </c>
      <c r="B1047" t="s">
        <v>1138</v>
      </c>
      <c r="C1047" t="e">
        <f>VLOOKUP(B1047,Sheet5!$A$1158:$A$1246,1,FALSE)</f>
        <v>#N/A</v>
      </c>
      <c r="D1047" t="s">
        <v>11</v>
      </c>
      <c r="E1047" t="s">
        <v>53</v>
      </c>
      <c r="F1047" t="s">
        <v>1139</v>
      </c>
      <c r="G1047" t="s">
        <v>9959</v>
      </c>
      <c r="H1047" t="s">
        <v>26</v>
      </c>
      <c r="I1047">
        <v>14546</v>
      </c>
      <c r="J1047">
        <v>0.33892539260900001</v>
      </c>
      <c r="K1047">
        <f t="shared" si="99"/>
        <v>0</v>
      </c>
      <c r="L1047">
        <f t="shared" si="100"/>
        <v>0</v>
      </c>
      <c r="M1047" t="b">
        <f t="shared" si="101"/>
        <v>0</v>
      </c>
      <c r="N1047" t="str">
        <f>VLOOKUP(B1047,Sheet3!$D$2:$I$578,6,FALSE)</f>
        <v>Céline Bezoui</v>
      </c>
      <c r="O1047" t="str">
        <f t="shared" si="102"/>
        <v>Yves FROMION</v>
      </c>
      <c r="P1047" t="b">
        <f t="shared" si="103"/>
        <v>0</v>
      </c>
      <c r="Q1047" t="b">
        <f>AND(M1047,ISNA(VLOOKUP(B1047,Sheet4!$A$1:$A$529,1,FALSE)))</f>
        <v>0</v>
      </c>
    </row>
    <row r="1048" spans="1:17">
      <c r="A1048" t="str">
        <f t="shared" si="98"/>
        <v>Céline BEZOUI</v>
      </c>
      <c r="B1048" t="s">
        <v>1138</v>
      </c>
      <c r="C1048" t="e">
        <f>VLOOKUP(B1048,Sheet5!$A$1158:$A$1246,1,FALSE)</f>
        <v>#N/A</v>
      </c>
      <c r="D1048" t="s">
        <v>4</v>
      </c>
      <c r="E1048" t="s">
        <v>9013</v>
      </c>
      <c r="F1048" t="s">
        <v>1140</v>
      </c>
      <c r="G1048" t="s">
        <v>9960</v>
      </c>
      <c r="H1048" t="s">
        <v>21</v>
      </c>
      <c r="I1048">
        <v>13331</v>
      </c>
      <c r="J1048">
        <v>0.31061559252499998</v>
      </c>
      <c r="K1048">
        <f t="shared" si="99"/>
        <v>13331</v>
      </c>
      <c r="L1048" t="str">
        <f t="shared" si="100"/>
        <v>SOC</v>
      </c>
      <c r="M1048" t="b">
        <f t="shared" si="101"/>
        <v>0</v>
      </c>
      <c r="N1048" t="str">
        <f>VLOOKUP(B1048,Sheet3!$D$2:$I$578,6,FALSE)</f>
        <v>Céline Bezoui</v>
      </c>
      <c r="O1048" t="str">
        <f t="shared" si="102"/>
        <v>Céline BEZOUI</v>
      </c>
      <c r="P1048" t="b">
        <f t="shared" si="103"/>
        <v>1</v>
      </c>
      <c r="Q1048" t="b">
        <f>AND(M1048,ISNA(VLOOKUP(B1048,Sheet4!$A$1:$A$529,1,FALSE)))</f>
        <v>0</v>
      </c>
    </row>
    <row r="1049" spans="1:17">
      <c r="A1049" t="str">
        <f t="shared" si="98"/>
        <v>Philippe BENSAC</v>
      </c>
      <c r="B1049" t="s">
        <v>1138</v>
      </c>
      <c r="C1049" t="e">
        <f>VLOOKUP(B1049,Sheet5!$A$1158:$A$1246,1,FALSE)</f>
        <v>#N/A</v>
      </c>
      <c r="D1049" t="s">
        <v>11</v>
      </c>
      <c r="E1049" t="s">
        <v>385</v>
      </c>
      <c r="F1049" t="s">
        <v>1141</v>
      </c>
      <c r="G1049" t="s">
        <v>9961</v>
      </c>
      <c r="H1049" t="s">
        <v>111</v>
      </c>
      <c r="I1049">
        <v>991</v>
      </c>
      <c r="J1049">
        <v>2.3090544759799998E-2</v>
      </c>
      <c r="K1049">
        <f t="shared" si="99"/>
        <v>13331</v>
      </c>
      <c r="L1049" t="str">
        <f t="shared" si="100"/>
        <v>SOC</v>
      </c>
      <c r="M1049" t="b">
        <f t="shared" si="101"/>
        <v>0</v>
      </c>
      <c r="N1049" t="str">
        <f>VLOOKUP(B1049,Sheet3!$D$2:$I$578,6,FALSE)</f>
        <v>Céline Bezoui</v>
      </c>
      <c r="O1049" t="str">
        <f t="shared" si="102"/>
        <v>Philippe BENSAC</v>
      </c>
      <c r="P1049" t="b">
        <f t="shared" si="103"/>
        <v>0</v>
      </c>
      <c r="Q1049" t="b">
        <f>AND(M1049,ISNA(VLOOKUP(B1049,Sheet4!$A$1:$A$529,1,FALSE)))</f>
        <v>0</v>
      </c>
    </row>
    <row r="1050" spans="1:17">
      <c r="A1050" t="str">
        <f t="shared" si="98"/>
        <v>David DALLOIS</v>
      </c>
      <c r="B1050" t="s">
        <v>1138</v>
      </c>
      <c r="C1050" t="e">
        <f>VLOOKUP(B1050,Sheet5!$A$1158:$A$1246,1,FALSE)</f>
        <v>#N/A</v>
      </c>
      <c r="D1050" t="s">
        <v>11</v>
      </c>
      <c r="E1050" t="s">
        <v>773</v>
      </c>
      <c r="F1050" t="s">
        <v>1142</v>
      </c>
      <c r="G1050" t="s">
        <v>9962</v>
      </c>
      <c r="H1050" t="s">
        <v>13</v>
      </c>
      <c r="I1050">
        <v>2545</v>
      </c>
      <c r="J1050">
        <v>5.9299128570799997E-2</v>
      </c>
      <c r="K1050">
        <f t="shared" si="99"/>
        <v>13331</v>
      </c>
      <c r="L1050" t="str">
        <f t="shared" si="100"/>
        <v>SOC</v>
      </c>
      <c r="M1050" t="b">
        <f t="shared" si="101"/>
        <v>0</v>
      </c>
      <c r="N1050" t="str">
        <f>VLOOKUP(B1050,Sheet3!$D$2:$I$578,6,FALSE)</f>
        <v>Céline Bezoui</v>
      </c>
      <c r="O1050" t="str">
        <f t="shared" si="102"/>
        <v>David DALLOIS</v>
      </c>
      <c r="P1050" t="b">
        <f t="shared" si="103"/>
        <v>0</v>
      </c>
      <c r="Q1050" t="b">
        <f>AND(M1050,ISNA(VLOOKUP(B1050,Sheet4!$A$1:$A$529,1,FALSE)))</f>
        <v>0</v>
      </c>
    </row>
    <row r="1051" spans="1:17">
      <c r="A1051" t="str">
        <f t="shared" si="98"/>
        <v>Jérôme LEROY</v>
      </c>
      <c r="B1051" t="s">
        <v>1138</v>
      </c>
      <c r="C1051" t="e">
        <f>VLOOKUP(B1051,Sheet5!$A$1158:$A$1246,1,FALSE)</f>
        <v>#N/A</v>
      </c>
      <c r="D1051" t="s">
        <v>11</v>
      </c>
      <c r="E1051" t="s">
        <v>9138</v>
      </c>
      <c r="F1051" t="s">
        <v>1006</v>
      </c>
      <c r="G1051" t="s">
        <v>9856</v>
      </c>
      <c r="H1051" t="s">
        <v>13</v>
      </c>
      <c r="I1051">
        <v>389</v>
      </c>
      <c r="J1051">
        <v>9.0637960762399994E-3</v>
      </c>
      <c r="K1051">
        <f t="shared" si="99"/>
        <v>13331</v>
      </c>
      <c r="L1051" t="str">
        <f t="shared" si="100"/>
        <v>SOC</v>
      </c>
      <c r="M1051" t="b">
        <f t="shared" si="101"/>
        <v>0</v>
      </c>
      <c r="N1051" t="str">
        <f>VLOOKUP(B1051,Sheet3!$D$2:$I$578,6,FALSE)</f>
        <v>Céline Bezoui</v>
      </c>
      <c r="O1051" t="str">
        <f t="shared" si="102"/>
        <v>Jérôme LEROY</v>
      </c>
      <c r="P1051" t="b">
        <f t="shared" si="103"/>
        <v>0</v>
      </c>
      <c r="Q1051" t="b">
        <f>AND(M1051,ISNA(VLOOKUP(B1051,Sheet4!$A$1:$A$529,1,FALSE)))</f>
        <v>0</v>
      </c>
    </row>
    <row r="1052" spans="1:17">
      <c r="A1052" t="str">
        <f t="shared" si="98"/>
        <v>Philippe REDOIS</v>
      </c>
      <c r="B1052" t="s">
        <v>1138</v>
      </c>
      <c r="C1052" t="e">
        <f>VLOOKUP(B1052,Sheet5!$A$1158:$A$1246,1,FALSE)</f>
        <v>#N/A</v>
      </c>
      <c r="D1052" t="s">
        <v>11</v>
      </c>
      <c r="E1052" t="s">
        <v>385</v>
      </c>
      <c r="F1052" t="s">
        <v>1143</v>
      </c>
      <c r="G1052" t="s">
        <v>9963</v>
      </c>
      <c r="H1052" t="s">
        <v>7</v>
      </c>
      <c r="I1052">
        <v>1061</v>
      </c>
      <c r="J1052">
        <v>2.4721562048600002E-2</v>
      </c>
      <c r="K1052">
        <f t="shared" si="99"/>
        <v>13331</v>
      </c>
      <c r="L1052" t="str">
        <f t="shared" si="100"/>
        <v>SOC</v>
      </c>
      <c r="M1052" t="b">
        <f t="shared" si="101"/>
        <v>0</v>
      </c>
      <c r="N1052" t="str">
        <f>VLOOKUP(B1052,Sheet3!$D$2:$I$578,6,FALSE)</f>
        <v>Céline Bezoui</v>
      </c>
      <c r="O1052" t="str">
        <f t="shared" si="102"/>
        <v>Philippe REDOIS</v>
      </c>
      <c r="P1052" t="b">
        <f t="shared" si="103"/>
        <v>0</v>
      </c>
      <c r="Q1052" t="b">
        <f>AND(M1052,ISNA(VLOOKUP(B1052,Sheet4!$A$1:$A$529,1,FALSE)))</f>
        <v>0</v>
      </c>
    </row>
    <row r="1053" spans="1:17">
      <c r="A1053" t="str">
        <f t="shared" si="98"/>
        <v>Sylvie CERVEAU</v>
      </c>
      <c r="B1053" t="s">
        <v>1138</v>
      </c>
      <c r="C1053" t="e">
        <f>VLOOKUP(B1053,Sheet5!$A$1158:$A$1246,1,FALSE)</f>
        <v>#N/A</v>
      </c>
      <c r="D1053" t="s">
        <v>4</v>
      </c>
      <c r="E1053" t="s">
        <v>49</v>
      </c>
      <c r="F1053" t="s">
        <v>1144</v>
      </c>
      <c r="G1053" t="s">
        <v>9964</v>
      </c>
      <c r="H1053" t="s">
        <v>10</v>
      </c>
      <c r="I1053">
        <v>329</v>
      </c>
      <c r="J1053">
        <v>7.6657812572800002E-3</v>
      </c>
      <c r="K1053">
        <f t="shared" si="99"/>
        <v>13331</v>
      </c>
      <c r="L1053" t="str">
        <f t="shared" si="100"/>
        <v>SOC</v>
      </c>
      <c r="M1053" t="b">
        <f t="shared" si="101"/>
        <v>0</v>
      </c>
      <c r="N1053" t="str">
        <f>VLOOKUP(B1053,Sheet3!$D$2:$I$578,6,FALSE)</f>
        <v>Céline Bezoui</v>
      </c>
      <c r="O1053" t="str">
        <f t="shared" si="102"/>
        <v>Sylvie CERVEAU</v>
      </c>
      <c r="P1053" t="b">
        <f t="shared" si="103"/>
        <v>0</v>
      </c>
      <c r="Q1053" t="b">
        <f>AND(M1053,ISNA(VLOOKUP(B1053,Sheet4!$A$1:$A$529,1,FALSE)))</f>
        <v>0</v>
      </c>
    </row>
    <row r="1054" spans="1:17">
      <c r="A1054" t="str">
        <f t="shared" si="98"/>
        <v>Yannick BEDIN</v>
      </c>
      <c r="B1054" t="s">
        <v>1138</v>
      </c>
      <c r="C1054" t="e">
        <f>VLOOKUP(B1054,Sheet5!$A$1158:$A$1246,1,FALSE)</f>
        <v>#N/A</v>
      </c>
      <c r="D1054" t="s">
        <v>11</v>
      </c>
      <c r="E1054" t="s">
        <v>123</v>
      </c>
      <c r="F1054" t="s">
        <v>1145</v>
      </c>
      <c r="G1054" t="s">
        <v>9965</v>
      </c>
      <c r="H1054" t="s">
        <v>19</v>
      </c>
      <c r="I1054">
        <v>4297</v>
      </c>
      <c r="J1054">
        <v>0.100121161284</v>
      </c>
      <c r="K1054">
        <f t="shared" si="99"/>
        <v>13331</v>
      </c>
      <c r="L1054" t="str">
        <f t="shared" si="100"/>
        <v>SOC</v>
      </c>
      <c r="M1054" t="b">
        <f t="shared" si="101"/>
        <v>0</v>
      </c>
      <c r="N1054" t="str">
        <f>VLOOKUP(B1054,Sheet3!$D$2:$I$578,6,FALSE)</f>
        <v>Céline Bezoui</v>
      </c>
      <c r="O1054" t="str">
        <f t="shared" si="102"/>
        <v>Yannick BEDIN</v>
      </c>
      <c r="P1054" t="b">
        <f t="shared" si="103"/>
        <v>0</v>
      </c>
      <c r="Q1054" t="b">
        <f>AND(M1054,ISNA(VLOOKUP(B1054,Sheet4!$A$1:$A$529,1,FALSE)))</f>
        <v>0</v>
      </c>
    </row>
    <row r="1055" spans="1:17">
      <c r="A1055" t="str">
        <f t="shared" si="98"/>
        <v>Marie AVRIL</v>
      </c>
      <c r="B1055" t="s">
        <v>1138</v>
      </c>
      <c r="C1055" t="e">
        <f>VLOOKUP(B1055,Sheet5!$A$1158:$A$1246,1,FALSE)</f>
        <v>#N/A</v>
      </c>
      <c r="D1055" t="s">
        <v>4</v>
      </c>
      <c r="E1055" t="s">
        <v>194</v>
      </c>
      <c r="F1055" t="s">
        <v>1146</v>
      </c>
      <c r="G1055" t="s">
        <v>9966</v>
      </c>
      <c r="H1055" t="s">
        <v>10</v>
      </c>
      <c r="I1055">
        <v>174</v>
      </c>
      <c r="J1055">
        <v>4.0542429749799999E-3</v>
      </c>
      <c r="K1055">
        <f t="shared" si="99"/>
        <v>13331</v>
      </c>
      <c r="L1055" t="str">
        <f t="shared" si="100"/>
        <v>SOC</v>
      </c>
      <c r="M1055" t="b">
        <f t="shared" si="101"/>
        <v>0</v>
      </c>
      <c r="N1055" t="str">
        <f>VLOOKUP(B1055,Sheet3!$D$2:$I$578,6,FALSE)</f>
        <v>Céline Bezoui</v>
      </c>
      <c r="O1055" t="str">
        <f t="shared" si="102"/>
        <v>Marie AVRIL</v>
      </c>
      <c r="P1055" t="b">
        <f t="shared" si="103"/>
        <v>0</v>
      </c>
      <c r="Q1055" t="b">
        <f>AND(M1055,ISNA(VLOOKUP(B1055,Sheet4!$A$1:$A$529,1,FALSE)))</f>
        <v>0</v>
      </c>
    </row>
    <row r="1056" spans="1:17">
      <c r="A1056" t="str">
        <f t="shared" si="98"/>
        <v>Danielle AVON</v>
      </c>
      <c r="B1056" t="s">
        <v>1138</v>
      </c>
      <c r="C1056" t="e">
        <f>VLOOKUP(B1056,Sheet5!$A$1158:$A$1246,1,FALSE)</f>
        <v>#N/A</v>
      </c>
      <c r="D1056" t="s">
        <v>4</v>
      </c>
      <c r="E1056" t="s">
        <v>272</v>
      </c>
      <c r="F1056" t="s">
        <v>1147</v>
      </c>
      <c r="G1056" t="s">
        <v>9967</v>
      </c>
      <c r="H1056" t="s">
        <v>17</v>
      </c>
      <c r="I1056">
        <v>5255</v>
      </c>
      <c r="J1056">
        <v>0.12244279789400001</v>
      </c>
      <c r="K1056">
        <f t="shared" si="99"/>
        <v>13331</v>
      </c>
      <c r="L1056" t="str">
        <f t="shared" si="100"/>
        <v>SOC</v>
      </c>
      <c r="M1056" t="b">
        <f t="shared" si="101"/>
        <v>1</v>
      </c>
      <c r="N1056" t="str">
        <f>VLOOKUP(B1056,Sheet3!$D$2:$I$578,6,FALSE)</f>
        <v>Céline Bezoui</v>
      </c>
      <c r="O1056" t="str">
        <f t="shared" si="102"/>
        <v>Danielle AVON</v>
      </c>
      <c r="P1056" t="b">
        <f t="shared" si="103"/>
        <v>0</v>
      </c>
      <c r="Q1056" t="b">
        <f>AND(M1056,ISNA(VLOOKUP(B1056,Sheet4!$A$1:$A$529,1,FALSE)))</f>
        <v>1</v>
      </c>
    </row>
    <row r="1057" spans="1:17">
      <c r="A1057" t="str">
        <f t="shared" si="98"/>
        <v xml:space="preserve"> </v>
      </c>
      <c r="B1057" t="s">
        <v>1148</v>
      </c>
      <c r="C1057" t="e">
        <f>VLOOKUP(B1057,Sheet5!$A$1158:$A$1246,1,FALSE)</f>
        <v>#N/A</v>
      </c>
      <c r="G1057" t="s">
        <v>9202</v>
      </c>
      <c r="H1057" t="s">
        <v>1</v>
      </c>
      <c r="I1057">
        <v>70128</v>
      </c>
      <c r="J1057">
        <v>1</v>
      </c>
      <c r="K1057">
        <f t="shared" si="99"/>
        <v>0</v>
      </c>
      <c r="L1057">
        <f t="shared" si="100"/>
        <v>0</v>
      </c>
      <c r="M1057" t="b">
        <f t="shared" si="101"/>
        <v>0</v>
      </c>
      <c r="N1057" t="str">
        <f>VLOOKUP(B1057,Sheet3!$D$2:$I$578,6,FALSE)</f>
        <v>Agnès Sinsoulier-Bigot</v>
      </c>
      <c r="O1057" t="str">
        <f t="shared" si="102"/>
        <v xml:space="preserve"> </v>
      </c>
      <c r="P1057" t="b">
        <f t="shared" si="103"/>
        <v>0</v>
      </c>
      <c r="Q1057" t="b">
        <f>AND(M1057,ISNA(VLOOKUP(B1057,Sheet4!$A$1:$A$529,1,FALSE)))</f>
        <v>0</v>
      </c>
    </row>
    <row r="1058" spans="1:17">
      <c r="A1058" t="str">
        <f t="shared" si="98"/>
        <v xml:space="preserve"> </v>
      </c>
      <c r="B1058" t="s">
        <v>1148</v>
      </c>
      <c r="C1058" t="e">
        <f>VLOOKUP(B1058,Sheet5!$A$1158:$A$1246,1,FALSE)</f>
        <v>#N/A</v>
      </c>
      <c r="G1058" t="s">
        <v>9202</v>
      </c>
      <c r="H1058" t="s">
        <v>2</v>
      </c>
      <c r="I1058">
        <v>31279</v>
      </c>
      <c r="J1058">
        <v>0.44602726443099999</v>
      </c>
      <c r="K1058">
        <f t="shared" si="99"/>
        <v>0</v>
      </c>
      <c r="L1058">
        <f t="shared" si="100"/>
        <v>0</v>
      </c>
      <c r="M1058" t="b">
        <f t="shared" si="101"/>
        <v>0</v>
      </c>
      <c r="N1058" t="str">
        <f>VLOOKUP(B1058,Sheet3!$D$2:$I$578,6,FALSE)</f>
        <v>Agnès Sinsoulier-Bigot</v>
      </c>
      <c r="O1058" t="str">
        <f t="shared" si="102"/>
        <v xml:space="preserve"> </v>
      </c>
      <c r="P1058" t="b">
        <f t="shared" si="103"/>
        <v>0</v>
      </c>
      <c r="Q1058" t="b">
        <f>AND(M1058,ISNA(VLOOKUP(B1058,Sheet4!$A$1:$A$529,1,FALSE)))</f>
        <v>0</v>
      </c>
    </row>
    <row r="1059" spans="1:17">
      <c r="A1059" t="str">
        <f t="shared" si="98"/>
        <v xml:space="preserve"> </v>
      </c>
      <c r="B1059" t="s">
        <v>1148</v>
      </c>
      <c r="C1059" t="e">
        <f>VLOOKUP(B1059,Sheet5!$A$1158:$A$1246,1,FALSE)</f>
        <v>#N/A</v>
      </c>
      <c r="G1059" t="s">
        <v>9202</v>
      </c>
      <c r="H1059" t="s">
        <v>3</v>
      </c>
      <c r="I1059">
        <v>987</v>
      </c>
      <c r="J1059">
        <v>1.4074264202600001E-2</v>
      </c>
      <c r="K1059">
        <f t="shared" si="99"/>
        <v>0</v>
      </c>
      <c r="L1059">
        <f t="shared" si="100"/>
        <v>0</v>
      </c>
      <c r="M1059" t="b">
        <f t="shared" si="101"/>
        <v>0</v>
      </c>
      <c r="N1059" t="str">
        <f>VLOOKUP(B1059,Sheet3!$D$2:$I$578,6,FALSE)</f>
        <v>Agnès Sinsoulier-Bigot</v>
      </c>
      <c r="O1059" t="str">
        <f t="shared" si="102"/>
        <v xml:space="preserve"> </v>
      </c>
      <c r="P1059" t="b">
        <f t="shared" si="103"/>
        <v>0</v>
      </c>
      <c r="Q1059" t="b">
        <f>AND(M1059,ISNA(VLOOKUP(B1059,Sheet4!$A$1:$A$529,1,FALSE)))</f>
        <v>0</v>
      </c>
    </row>
    <row r="1060" spans="1:17">
      <c r="A1060" t="str">
        <f t="shared" si="98"/>
        <v>Bernadette GUILLE</v>
      </c>
      <c r="B1060" t="s">
        <v>1148</v>
      </c>
      <c r="C1060" t="e">
        <f>VLOOKUP(B1060,Sheet5!$A$1158:$A$1246,1,FALSE)</f>
        <v>#N/A</v>
      </c>
      <c r="D1060" t="s">
        <v>4</v>
      </c>
      <c r="E1060" t="s">
        <v>1149</v>
      </c>
      <c r="F1060" t="s">
        <v>1150</v>
      </c>
      <c r="G1060" t="s">
        <v>9968</v>
      </c>
      <c r="H1060" t="s">
        <v>87</v>
      </c>
      <c r="I1060">
        <v>1037</v>
      </c>
      <c r="J1060">
        <v>2.73889387777E-2</v>
      </c>
      <c r="K1060">
        <f t="shared" si="99"/>
        <v>0</v>
      </c>
      <c r="L1060">
        <f t="shared" si="100"/>
        <v>0</v>
      </c>
      <c r="M1060" t="b">
        <f t="shared" si="101"/>
        <v>0</v>
      </c>
      <c r="N1060" t="str">
        <f>VLOOKUP(B1060,Sheet3!$D$2:$I$578,6,FALSE)</f>
        <v>Agnès Sinsoulier-Bigot</v>
      </c>
      <c r="O1060" t="str">
        <f t="shared" si="102"/>
        <v>Bernadette GUILLE</v>
      </c>
      <c r="P1060" t="b">
        <f t="shared" si="103"/>
        <v>0</v>
      </c>
      <c r="Q1060" t="b">
        <f>AND(M1060,ISNA(VLOOKUP(B1060,Sheet4!$A$1:$A$529,1,FALSE)))</f>
        <v>0</v>
      </c>
    </row>
    <row r="1061" spans="1:17">
      <c r="A1061" t="str">
        <f t="shared" si="98"/>
        <v>Michel LASSERRE</v>
      </c>
      <c r="B1061" t="s">
        <v>1148</v>
      </c>
      <c r="C1061" t="e">
        <f>VLOOKUP(B1061,Sheet5!$A$1158:$A$1246,1,FALSE)</f>
        <v>#N/A</v>
      </c>
      <c r="D1061" t="s">
        <v>11</v>
      </c>
      <c r="E1061" t="s">
        <v>31</v>
      </c>
      <c r="F1061" t="s">
        <v>519</v>
      </c>
      <c r="G1061" t="s">
        <v>9504</v>
      </c>
      <c r="H1061" t="s">
        <v>10</v>
      </c>
      <c r="I1061">
        <v>412</v>
      </c>
      <c r="J1061">
        <v>1.08816227352E-2</v>
      </c>
      <c r="K1061">
        <f t="shared" si="99"/>
        <v>0</v>
      </c>
      <c r="L1061">
        <f t="shared" si="100"/>
        <v>0</v>
      </c>
      <c r="M1061" t="b">
        <f t="shared" si="101"/>
        <v>0</v>
      </c>
      <c r="N1061" t="str">
        <f>VLOOKUP(B1061,Sheet3!$D$2:$I$578,6,FALSE)</f>
        <v>Agnès Sinsoulier-Bigot</v>
      </c>
      <c r="O1061" t="str">
        <f t="shared" si="102"/>
        <v>Michel LASSERRE</v>
      </c>
      <c r="P1061" t="b">
        <f t="shared" si="103"/>
        <v>0</v>
      </c>
      <c r="Q1061" t="b">
        <f>AND(M1061,ISNA(VLOOKUP(B1061,Sheet4!$A$1:$A$529,1,FALSE)))</f>
        <v>0</v>
      </c>
    </row>
    <row r="1062" spans="1:17">
      <c r="A1062" t="str">
        <f t="shared" si="98"/>
        <v>Nicolas SANSU</v>
      </c>
      <c r="B1062" t="s">
        <v>1148</v>
      </c>
      <c r="C1062" t="e">
        <f>VLOOKUP(B1062,Sheet5!$A$1158:$A$1246,1,FALSE)</f>
        <v>#N/A</v>
      </c>
      <c r="D1062" t="s">
        <v>11</v>
      </c>
      <c r="E1062" t="s">
        <v>79</v>
      </c>
      <c r="F1062" t="s">
        <v>1151</v>
      </c>
      <c r="G1062" t="s">
        <v>9969</v>
      </c>
      <c r="H1062" t="s">
        <v>19</v>
      </c>
      <c r="I1062">
        <v>10958</v>
      </c>
      <c r="J1062">
        <v>0.28941947070899998</v>
      </c>
      <c r="K1062">
        <f t="shared" si="99"/>
        <v>0</v>
      </c>
      <c r="L1062">
        <f t="shared" si="100"/>
        <v>0</v>
      </c>
      <c r="M1062" t="b">
        <f t="shared" si="101"/>
        <v>0</v>
      </c>
      <c r="N1062" t="str">
        <f>VLOOKUP(B1062,Sheet3!$D$2:$I$578,6,FALSE)</f>
        <v>Agnès Sinsoulier-Bigot</v>
      </c>
      <c r="O1062" t="str">
        <f t="shared" si="102"/>
        <v>Nicolas SANSU</v>
      </c>
      <c r="P1062" t="b">
        <f t="shared" si="103"/>
        <v>0</v>
      </c>
      <c r="Q1062" t="b">
        <f>AND(M1062,ISNA(VLOOKUP(B1062,Sheet4!$A$1:$A$529,1,FALSE)))</f>
        <v>0</v>
      </c>
    </row>
    <row r="1063" spans="1:17">
      <c r="A1063" t="str">
        <f t="shared" si="98"/>
        <v>Maria CRESPEL</v>
      </c>
      <c r="B1063" t="s">
        <v>1148</v>
      </c>
      <c r="C1063" t="e">
        <f>VLOOKUP(B1063,Sheet5!$A$1158:$A$1246,1,FALSE)</f>
        <v>#N/A</v>
      </c>
      <c r="D1063" t="s">
        <v>4</v>
      </c>
      <c r="E1063" t="s">
        <v>617</v>
      </c>
      <c r="F1063" t="s">
        <v>1152</v>
      </c>
      <c r="G1063" t="s">
        <v>9970</v>
      </c>
      <c r="H1063" t="s">
        <v>26</v>
      </c>
      <c r="I1063">
        <v>7553</v>
      </c>
      <c r="J1063">
        <v>0.19948761291</v>
      </c>
      <c r="K1063">
        <f t="shared" si="99"/>
        <v>0</v>
      </c>
      <c r="L1063">
        <f t="shared" si="100"/>
        <v>0</v>
      </c>
      <c r="M1063" t="b">
        <f t="shared" si="101"/>
        <v>0</v>
      </c>
      <c r="N1063" t="str">
        <f>VLOOKUP(B1063,Sheet3!$D$2:$I$578,6,FALSE)</f>
        <v>Agnès Sinsoulier-Bigot</v>
      </c>
      <c r="O1063" t="str">
        <f t="shared" si="102"/>
        <v>Maria CRESPEL</v>
      </c>
      <c r="P1063" t="b">
        <f t="shared" si="103"/>
        <v>0</v>
      </c>
      <c r="Q1063" t="b">
        <f>AND(M1063,ISNA(VLOOKUP(B1063,Sheet4!$A$1:$A$529,1,FALSE)))</f>
        <v>0</v>
      </c>
    </row>
    <row r="1064" spans="1:17">
      <c r="A1064" t="str">
        <f t="shared" si="98"/>
        <v>François SCHEID</v>
      </c>
      <c r="B1064" t="s">
        <v>1148</v>
      </c>
      <c r="C1064" t="e">
        <f>VLOOKUP(B1064,Sheet5!$A$1158:$A$1246,1,FALSE)</f>
        <v>#N/A</v>
      </c>
      <c r="D1064" t="s">
        <v>11</v>
      </c>
      <c r="E1064" t="s">
        <v>9125</v>
      </c>
      <c r="F1064" t="s">
        <v>1153</v>
      </c>
      <c r="G1064" t="s">
        <v>9971</v>
      </c>
      <c r="H1064" t="s">
        <v>17</v>
      </c>
      <c r="I1064">
        <v>6222</v>
      </c>
      <c r="J1064">
        <v>0.16433363266600001</v>
      </c>
      <c r="K1064">
        <f t="shared" si="99"/>
        <v>0</v>
      </c>
      <c r="L1064">
        <f t="shared" si="100"/>
        <v>0</v>
      </c>
      <c r="M1064" t="b">
        <f t="shared" si="101"/>
        <v>0</v>
      </c>
      <c r="N1064" t="str">
        <f>VLOOKUP(B1064,Sheet3!$D$2:$I$578,6,FALSE)</f>
        <v>Agnès Sinsoulier-Bigot</v>
      </c>
      <c r="O1064" t="str">
        <f t="shared" si="102"/>
        <v>François SCHEID</v>
      </c>
      <c r="P1064" t="b">
        <f t="shared" si="103"/>
        <v>0</v>
      </c>
      <c r="Q1064" t="b">
        <f>AND(M1064,ISNA(VLOOKUP(B1064,Sheet4!$A$1:$A$529,1,FALSE)))</f>
        <v>0</v>
      </c>
    </row>
    <row r="1065" spans="1:17">
      <c r="A1065" t="str">
        <f t="shared" si="98"/>
        <v>Marie-José LECHELON</v>
      </c>
      <c r="B1065" t="s">
        <v>1148</v>
      </c>
      <c r="C1065" t="e">
        <f>VLOOKUP(B1065,Sheet5!$A$1158:$A$1246,1,FALSE)</f>
        <v>#N/A</v>
      </c>
      <c r="D1065" t="s">
        <v>4</v>
      </c>
      <c r="E1065" t="s">
        <v>9007</v>
      </c>
      <c r="F1065" t="s">
        <v>1154</v>
      </c>
      <c r="G1065" t="s">
        <v>9972</v>
      </c>
      <c r="H1065" t="s">
        <v>7</v>
      </c>
      <c r="I1065">
        <v>1039</v>
      </c>
      <c r="J1065">
        <v>2.7441762189000001E-2</v>
      </c>
      <c r="K1065">
        <f t="shared" si="99"/>
        <v>1039</v>
      </c>
      <c r="L1065" t="str">
        <f t="shared" si="100"/>
        <v>VEC</v>
      </c>
      <c r="M1065" t="b">
        <f t="shared" si="101"/>
        <v>0</v>
      </c>
      <c r="N1065" t="str">
        <f>VLOOKUP(B1065,Sheet3!$D$2:$I$578,6,FALSE)</f>
        <v>Agnès Sinsoulier-Bigot</v>
      </c>
      <c r="O1065" t="str">
        <f t="shared" si="102"/>
        <v>Marie-José LECHELON</v>
      </c>
      <c r="P1065" t="b">
        <f t="shared" si="103"/>
        <v>0</v>
      </c>
      <c r="Q1065" t="b">
        <f>AND(M1065,ISNA(VLOOKUP(B1065,Sheet4!$A$1:$A$529,1,FALSE)))</f>
        <v>0</v>
      </c>
    </row>
    <row r="1066" spans="1:17">
      <c r="A1066" t="str">
        <f t="shared" si="98"/>
        <v>Régis ROBIN</v>
      </c>
      <c r="B1066" t="s">
        <v>1148</v>
      </c>
      <c r="C1066" t="e">
        <f>VLOOKUP(B1066,Sheet5!$A$1158:$A$1246,1,FALSE)</f>
        <v>#N/A</v>
      </c>
      <c r="D1066" t="s">
        <v>11</v>
      </c>
      <c r="E1066" t="s">
        <v>8999</v>
      </c>
      <c r="F1066" t="s">
        <v>1155</v>
      </c>
      <c r="G1066" t="s">
        <v>9973</v>
      </c>
      <c r="H1066" t="s">
        <v>10</v>
      </c>
      <c r="I1066">
        <v>439</v>
      </c>
      <c r="J1066">
        <v>1.15947387882E-2</v>
      </c>
      <c r="K1066">
        <f t="shared" si="99"/>
        <v>1039</v>
      </c>
      <c r="L1066" t="str">
        <f t="shared" si="100"/>
        <v>VEC</v>
      </c>
      <c r="M1066" t="b">
        <f t="shared" si="101"/>
        <v>0</v>
      </c>
      <c r="N1066" t="str">
        <f>VLOOKUP(B1066,Sheet3!$D$2:$I$578,6,FALSE)</f>
        <v>Agnès Sinsoulier-Bigot</v>
      </c>
      <c r="O1066" t="str">
        <f t="shared" si="102"/>
        <v>Régis ROBIN</v>
      </c>
      <c r="P1066" t="b">
        <f t="shared" si="103"/>
        <v>0</v>
      </c>
      <c r="Q1066" t="b">
        <f>AND(M1066,ISNA(VLOOKUP(B1066,Sheet4!$A$1:$A$529,1,FALSE)))</f>
        <v>0</v>
      </c>
    </row>
    <row r="1067" spans="1:17">
      <c r="A1067" t="str">
        <f t="shared" si="98"/>
        <v>Agnès SINSOULIER-BIGOT</v>
      </c>
      <c r="B1067" t="s">
        <v>1148</v>
      </c>
      <c r="C1067" t="e">
        <f>VLOOKUP(B1067,Sheet5!$A$1158:$A$1246,1,FALSE)</f>
        <v>#N/A</v>
      </c>
      <c r="D1067" t="s">
        <v>4</v>
      </c>
      <c r="E1067" t="s">
        <v>9121</v>
      </c>
      <c r="F1067" t="s">
        <v>1156</v>
      </c>
      <c r="G1067" t="s">
        <v>9974</v>
      </c>
      <c r="H1067" t="s">
        <v>21</v>
      </c>
      <c r="I1067">
        <v>10202</v>
      </c>
      <c r="J1067">
        <v>0.26945222122399998</v>
      </c>
      <c r="K1067">
        <f t="shared" si="99"/>
        <v>10202</v>
      </c>
      <c r="L1067" t="str">
        <f t="shared" si="100"/>
        <v>SOC</v>
      </c>
      <c r="M1067" t="b">
        <f t="shared" si="101"/>
        <v>1</v>
      </c>
      <c r="N1067" t="str">
        <f>VLOOKUP(B1067,Sheet3!$D$2:$I$578,6,FALSE)</f>
        <v>Agnès Sinsoulier-Bigot</v>
      </c>
      <c r="O1067" t="str">
        <f t="shared" si="102"/>
        <v>Agnès SINSOULIER-BIGOT</v>
      </c>
      <c r="P1067" t="b">
        <f t="shared" si="103"/>
        <v>1</v>
      </c>
      <c r="Q1067" t="b">
        <f>AND(M1067,ISNA(VLOOKUP(B1067,Sheet4!$A$1:$A$529,1,FALSE)))</f>
        <v>1</v>
      </c>
    </row>
    <row r="1068" spans="1:17">
      <c r="A1068" t="str">
        <f t="shared" si="98"/>
        <v xml:space="preserve"> </v>
      </c>
      <c r="B1068" t="s">
        <v>1157</v>
      </c>
      <c r="C1068" t="str">
        <f>VLOOKUP(B1068,Sheet5!$A$1158:$A$1246,1,FALSE)</f>
        <v>018-03</v>
      </c>
      <c r="G1068" t="s">
        <v>9202</v>
      </c>
      <c r="H1068" t="s">
        <v>1</v>
      </c>
      <c r="I1068">
        <v>87187</v>
      </c>
      <c r="J1068">
        <v>1</v>
      </c>
      <c r="K1068">
        <f t="shared" si="99"/>
        <v>0</v>
      </c>
      <c r="L1068">
        <f t="shared" si="100"/>
        <v>0</v>
      </c>
      <c r="M1068" t="b">
        <f t="shared" si="101"/>
        <v>0</v>
      </c>
      <c r="N1068" t="str">
        <f>VLOOKUP(B1068,Sheet3!$D$2:$I$578,6,FALSE)</f>
        <v>Yann Galut</v>
      </c>
      <c r="O1068" t="str">
        <f t="shared" si="102"/>
        <v xml:space="preserve"> </v>
      </c>
      <c r="P1068" t="b">
        <f t="shared" si="103"/>
        <v>0</v>
      </c>
      <c r="Q1068" t="b">
        <f>AND(M1068,ISNA(VLOOKUP(B1068,Sheet4!$A$1:$A$529,1,FALSE)))</f>
        <v>0</v>
      </c>
    </row>
    <row r="1069" spans="1:17">
      <c r="A1069" t="str">
        <f t="shared" si="98"/>
        <v xml:space="preserve"> </v>
      </c>
      <c r="B1069" t="s">
        <v>1157</v>
      </c>
      <c r="C1069" t="str">
        <f>VLOOKUP(B1069,Sheet5!$A$1158:$A$1246,1,FALSE)</f>
        <v>018-03</v>
      </c>
      <c r="G1069" t="s">
        <v>9202</v>
      </c>
      <c r="H1069" t="s">
        <v>2</v>
      </c>
      <c r="I1069">
        <v>34727</v>
      </c>
      <c r="J1069">
        <v>0.39830479314599998</v>
      </c>
      <c r="K1069">
        <f t="shared" si="99"/>
        <v>0</v>
      </c>
      <c r="L1069">
        <f t="shared" si="100"/>
        <v>0</v>
      </c>
      <c r="M1069" t="b">
        <f t="shared" si="101"/>
        <v>0</v>
      </c>
      <c r="N1069" t="str">
        <f>VLOOKUP(B1069,Sheet3!$D$2:$I$578,6,FALSE)</f>
        <v>Yann Galut</v>
      </c>
      <c r="O1069" t="str">
        <f t="shared" si="102"/>
        <v xml:space="preserve"> </v>
      </c>
      <c r="P1069" t="b">
        <f t="shared" si="103"/>
        <v>0</v>
      </c>
      <c r="Q1069" t="b">
        <f>AND(M1069,ISNA(VLOOKUP(B1069,Sheet4!$A$1:$A$529,1,FALSE)))</f>
        <v>0</v>
      </c>
    </row>
    <row r="1070" spans="1:17">
      <c r="A1070" t="str">
        <f t="shared" si="98"/>
        <v xml:space="preserve"> </v>
      </c>
      <c r="B1070" t="s">
        <v>1157</v>
      </c>
      <c r="C1070" t="str">
        <f>VLOOKUP(B1070,Sheet5!$A$1158:$A$1246,1,FALSE)</f>
        <v>018-03</v>
      </c>
      <c r="G1070" t="s">
        <v>9202</v>
      </c>
      <c r="H1070" t="s">
        <v>3</v>
      </c>
      <c r="I1070">
        <v>1006</v>
      </c>
      <c r="J1070">
        <v>1.15384174246E-2</v>
      </c>
      <c r="K1070">
        <f t="shared" si="99"/>
        <v>0</v>
      </c>
      <c r="L1070">
        <f t="shared" si="100"/>
        <v>0</v>
      </c>
      <c r="M1070" t="b">
        <f t="shared" si="101"/>
        <v>0</v>
      </c>
      <c r="N1070" t="str">
        <f>VLOOKUP(B1070,Sheet3!$D$2:$I$578,6,FALSE)</f>
        <v>Yann Galut</v>
      </c>
      <c r="O1070" t="str">
        <f t="shared" si="102"/>
        <v xml:space="preserve"> </v>
      </c>
      <c r="P1070" t="b">
        <f t="shared" si="103"/>
        <v>0</v>
      </c>
      <c r="Q1070" t="b">
        <f>AND(M1070,ISNA(VLOOKUP(B1070,Sheet4!$A$1:$A$529,1,FALSE)))</f>
        <v>0</v>
      </c>
    </row>
    <row r="1071" spans="1:17">
      <c r="A1071" t="str">
        <f t="shared" si="98"/>
        <v>Nadine MECHIN</v>
      </c>
      <c r="B1071" t="s">
        <v>1157</v>
      </c>
      <c r="C1071" t="str">
        <f>VLOOKUP(B1071,Sheet5!$A$1158:$A$1246,1,FALSE)</f>
        <v>018-03</v>
      </c>
      <c r="D1071" t="s">
        <v>4</v>
      </c>
      <c r="E1071" t="s">
        <v>1158</v>
      </c>
      <c r="F1071" t="s">
        <v>1159</v>
      </c>
      <c r="G1071" t="s">
        <v>9975</v>
      </c>
      <c r="H1071" t="s">
        <v>19</v>
      </c>
      <c r="I1071">
        <v>3825</v>
      </c>
      <c r="J1071">
        <v>7.43382438683E-2</v>
      </c>
      <c r="K1071">
        <f t="shared" si="99"/>
        <v>0</v>
      </c>
      <c r="L1071">
        <f t="shared" si="100"/>
        <v>0</v>
      </c>
      <c r="M1071" t="b">
        <f t="shared" si="101"/>
        <v>0</v>
      </c>
      <c r="N1071" t="str">
        <f>VLOOKUP(B1071,Sheet3!$D$2:$I$578,6,FALSE)</f>
        <v>Yann Galut</v>
      </c>
      <c r="O1071" t="str">
        <f t="shared" si="102"/>
        <v>Nadine MECHIN</v>
      </c>
      <c r="P1071" t="b">
        <f t="shared" si="103"/>
        <v>0</v>
      </c>
      <c r="Q1071" t="b">
        <f>AND(M1071,ISNA(VLOOKUP(B1071,Sheet4!$A$1:$A$529,1,FALSE)))</f>
        <v>0</v>
      </c>
    </row>
    <row r="1072" spans="1:17">
      <c r="A1072" t="str">
        <f t="shared" si="98"/>
        <v>Mireille MAURY</v>
      </c>
      <c r="B1072" t="s">
        <v>1157</v>
      </c>
      <c r="C1072" t="str">
        <f>VLOOKUP(B1072,Sheet5!$A$1158:$A$1246,1,FALSE)</f>
        <v>018-03</v>
      </c>
      <c r="D1072" t="s">
        <v>4</v>
      </c>
      <c r="E1072" t="s">
        <v>182</v>
      </c>
      <c r="F1072" t="s">
        <v>1160</v>
      </c>
      <c r="G1072" t="s">
        <v>9976</v>
      </c>
      <c r="H1072" t="s">
        <v>13</v>
      </c>
      <c r="I1072">
        <v>662</v>
      </c>
      <c r="J1072">
        <v>1.2865860768799999E-2</v>
      </c>
      <c r="K1072">
        <f t="shared" si="99"/>
        <v>0</v>
      </c>
      <c r="L1072">
        <f t="shared" si="100"/>
        <v>0</v>
      </c>
      <c r="M1072" t="b">
        <f t="shared" si="101"/>
        <v>0</v>
      </c>
      <c r="N1072" t="str">
        <f>VLOOKUP(B1072,Sheet3!$D$2:$I$578,6,FALSE)</f>
        <v>Yann Galut</v>
      </c>
      <c r="O1072" t="str">
        <f t="shared" si="102"/>
        <v>Mireille MAURY</v>
      </c>
      <c r="P1072" t="b">
        <f t="shared" si="103"/>
        <v>0</v>
      </c>
      <c r="Q1072" t="b">
        <f>AND(M1072,ISNA(VLOOKUP(B1072,Sheet4!$A$1:$A$529,1,FALSE)))</f>
        <v>0</v>
      </c>
    </row>
    <row r="1073" spans="1:17">
      <c r="A1073" t="str">
        <f t="shared" si="98"/>
        <v>Eric BELLET</v>
      </c>
      <c r="B1073" t="s">
        <v>1157</v>
      </c>
      <c r="C1073" t="str">
        <f>VLOOKUP(B1073,Sheet5!$A$1158:$A$1246,1,FALSE)</f>
        <v>018-03</v>
      </c>
      <c r="D1073" t="s">
        <v>11</v>
      </c>
      <c r="E1073" t="s">
        <v>58</v>
      </c>
      <c r="F1073" t="s">
        <v>1161</v>
      </c>
      <c r="G1073" t="s">
        <v>9977</v>
      </c>
      <c r="H1073" t="s">
        <v>10</v>
      </c>
      <c r="I1073">
        <v>313</v>
      </c>
      <c r="J1073">
        <v>6.08310335445E-3</v>
      </c>
      <c r="K1073">
        <f t="shared" si="99"/>
        <v>0</v>
      </c>
      <c r="L1073">
        <f t="shared" si="100"/>
        <v>0</v>
      </c>
      <c r="M1073" t="b">
        <f t="shared" si="101"/>
        <v>0</v>
      </c>
      <c r="N1073" t="str">
        <f>VLOOKUP(B1073,Sheet3!$D$2:$I$578,6,FALSE)</f>
        <v>Yann Galut</v>
      </c>
      <c r="O1073" t="str">
        <f t="shared" si="102"/>
        <v>Eric BELLET</v>
      </c>
      <c r="P1073" t="b">
        <f t="shared" si="103"/>
        <v>0</v>
      </c>
      <c r="Q1073" t="b">
        <f>AND(M1073,ISNA(VLOOKUP(B1073,Sheet4!$A$1:$A$529,1,FALSE)))</f>
        <v>0</v>
      </c>
    </row>
    <row r="1074" spans="1:17">
      <c r="A1074" t="str">
        <f t="shared" si="98"/>
        <v>Erwan LE MINTIER</v>
      </c>
      <c r="B1074" t="s">
        <v>1157</v>
      </c>
      <c r="C1074" t="str">
        <f>VLOOKUP(B1074,Sheet5!$A$1158:$A$1246,1,FALSE)</f>
        <v>018-03</v>
      </c>
      <c r="D1074" t="s">
        <v>11</v>
      </c>
      <c r="E1074" t="s">
        <v>1162</v>
      </c>
      <c r="F1074" t="s">
        <v>1163</v>
      </c>
      <c r="G1074" t="s">
        <v>9978</v>
      </c>
      <c r="H1074" t="s">
        <v>17</v>
      </c>
      <c r="I1074">
        <v>7962</v>
      </c>
      <c r="J1074">
        <v>0.15474015625599999</v>
      </c>
      <c r="K1074">
        <f t="shared" si="99"/>
        <v>0</v>
      </c>
      <c r="L1074">
        <f t="shared" si="100"/>
        <v>0</v>
      </c>
      <c r="M1074" t="b">
        <f t="shared" si="101"/>
        <v>0</v>
      </c>
      <c r="N1074" t="str">
        <f>VLOOKUP(B1074,Sheet3!$D$2:$I$578,6,FALSE)</f>
        <v>Yann Galut</v>
      </c>
      <c r="O1074" t="str">
        <f t="shared" si="102"/>
        <v>Erwan LE MINTIER</v>
      </c>
      <c r="P1074" t="b">
        <f t="shared" si="103"/>
        <v>0</v>
      </c>
      <c r="Q1074" t="b">
        <f>AND(M1074,ISNA(VLOOKUP(B1074,Sheet4!$A$1:$A$529,1,FALSE)))</f>
        <v>0</v>
      </c>
    </row>
    <row r="1075" spans="1:17">
      <c r="A1075" t="str">
        <f t="shared" si="98"/>
        <v>Louis COSYNS</v>
      </c>
      <c r="B1075" t="s">
        <v>1157</v>
      </c>
      <c r="C1075" t="str">
        <f>VLOOKUP(B1075,Sheet5!$A$1158:$A$1246,1,FALSE)</f>
        <v>018-03</v>
      </c>
      <c r="D1075" t="s">
        <v>11</v>
      </c>
      <c r="E1075" t="s">
        <v>1164</v>
      </c>
      <c r="F1075" t="s">
        <v>1165</v>
      </c>
      <c r="G1075" t="s">
        <v>9979</v>
      </c>
      <c r="H1075" t="s">
        <v>26</v>
      </c>
      <c r="I1075">
        <v>15380</v>
      </c>
      <c r="J1075">
        <v>0.29890776227299998</v>
      </c>
      <c r="K1075">
        <f t="shared" si="99"/>
        <v>0</v>
      </c>
      <c r="L1075">
        <f t="shared" si="100"/>
        <v>0</v>
      </c>
      <c r="M1075" t="b">
        <f t="shared" si="101"/>
        <v>0</v>
      </c>
      <c r="N1075" t="str">
        <f>VLOOKUP(B1075,Sheet3!$D$2:$I$578,6,FALSE)</f>
        <v>Yann Galut</v>
      </c>
      <c r="O1075" t="str">
        <f t="shared" si="102"/>
        <v>Louis COSYNS</v>
      </c>
      <c r="P1075" t="b">
        <f t="shared" si="103"/>
        <v>0</v>
      </c>
      <c r="Q1075" t="b">
        <f>AND(M1075,ISNA(VLOOKUP(B1075,Sheet4!$A$1:$A$529,1,FALSE)))</f>
        <v>0</v>
      </c>
    </row>
    <row r="1076" spans="1:17">
      <c r="A1076" t="str">
        <f t="shared" si="98"/>
        <v>Michel MROZEK</v>
      </c>
      <c r="B1076" t="s">
        <v>1157</v>
      </c>
      <c r="C1076" t="str">
        <f>VLOOKUP(B1076,Sheet5!$A$1158:$A$1246,1,FALSE)</f>
        <v>018-03</v>
      </c>
      <c r="D1076" t="s">
        <v>11</v>
      </c>
      <c r="E1076" t="s">
        <v>31</v>
      </c>
      <c r="F1076" t="s">
        <v>1166</v>
      </c>
      <c r="G1076" t="s">
        <v>9980</v>
      </c>
      <c r="H1076" t="s">
        <v>43</v>
      </c>
      <c r="I1076">
        <v>2040</v>
      </c>
      <c r="J1076">
        <v>3.9647063396399999E-2</v>
      </c>
      <c r="K1076">
        <f t="shared" si="99"/>
        <v>0</v>
      </c>
      <c r="L1076">
        <f t="shared" si="100"/>
        <v>0</v>
      </c>
      <c r="M1076" t="b">
        <f t="shared" si="101"/>
        <v>0</v>
      </c>
      <c r="N1076" t="str">
        <f>VLOOKUP(B1076,Sheet3!$D$2:$I$578,6,FALSE)</f>
        <v>Yann Galut</v>
      </c>
      <c r="O1076" t="str">
        <f t="shared" si="102"/>
        <v>Michel MROZEK</v>
      </c>
      <c r="P1076" t="b">
        <f t="shared" si="103"/>
        <v>0</v>
      </c>
      <c r="Q1076" t="b">
        <f>AND(M1076,ISNA(VLOOKUP(B1076,Sheet4!$A$1:$A$529,1,FALSE)))</f>
        <v>0</v>
      </c>
    </row>
    <row r="1077" spans="1:17">
      <c r="A1077" t="str">
        <f t="shared" si="98"/>
        <v>Yann GALUT</v>
      </c>
      <c r="B1077" t="s">
        <v>1157</v>
      </c>
      <c r="C1077" t="str">
        <f>VLOOKUP(B1077,Sheet5!$A$1158:$A$1246,1,FALSE)</f>
        <v>018-03</v>
      </c>
      <c r="D1077" t="s">
        <v>11</v>
      </c>
      <c r="E1077" t="s">
        <v>650</v>
      </c>
      <c r="F1077" t="s">
        <v>1167</v>
      </c>
      <c r="G1077" t="s">
        <v>9981</v>
      </c>
      <c r="H1077" t="s">
        <v>21</v>
      </c>
      <c r="I1077">
        <v>19979</v>
      </c>
      <c r="J1077">
        <v>0.38828856842999998</v>
      </c>
      <c r="K1077">
        <f t="shared" si="99"/>
        <v>19979</v>
      </c>
      <c r="L1077" t="str">
        <f t="shared" si="100"/>
        <v>SOC</v>
      </c>
      <c r="M1077" t="b">
        <f t="shared" si="101"/>
        <v>0</v>
      </c>
      <c r="N1077" t="str">
        <f>VLOOKUP(B1077,Sheet3!$D$2:$I$578,6,FALSE)</f>
        <v>Yann Galut</v>
      </c>
      <c r="O1077" t="str">
        <f t="shared" si="102"/>
        <v>Yann GALUT</v>
      </c>
      <c r="P1077" t="b">
        <f t="shared" si="103"/>
        <v>1</v>
      </c>
      <c r="Q1077" t="b">
        <f>AND(M1077,ISNA(VLOOKUP(B1077,Sheet4!$A$1:$A$529,1,FALSE)))</f>
        <v>0</v>
      </c>
    </row>
    <row r="1078" spans="1:17">
      <c r="A1078" t="str">
        <f t="shared" si="98"/>
        <v>Jorge ROIG</v>
      </c>
      <c r="B1078" t="s">
        <v>1157</v>
      </c>
      <c r="C1078" t="str">
        <f>VLOOKUP(B1078,Sheet5!$A$1158:$A$1246,1,FALSE)</f>
        <v>018-03</v>
      </c>
      <c r="D1078" t="s">
        <v>11</v>
      </c>
      <c r="E1078" t="s">
        <v>1168</v>
      </c>
      <c r="F1078" t="s">
        <v>1169</v>
      </c>
      <c r="G1078" t="s">
        <v>9982</v>
      </c>
      <c r="H1078" t="s">
        <v>7</v>
      </c>
      <c r="I1078">
        <v>1293</v>
      </c>
      <c r="J1078">
        <v>2.5129241652699998E-2</v>
      </c>
      <c r="K1078">
        <f t="shared" si="99"/>
        <v>19979</v>
      </c>
      <c r="L1078" t="str">
        <f t="shared" si="100"/>
        <v>SOC</v>
      </c>
      <c r="M1078" t="b">
        <f t="shared" si="101"/>
        <v>1</v>
      </c>
      <c r="N1078" t="str">
        <f>VLOOKUP(B1078,Sheet3!$D$2:$I$578,6,FALSE)</f>
        <v>Yann Galut</v>
      </c>
      <c r="O1078" t="str">
        <f t="shared" si="102"/>
        <v>Jorge ROIG</v>
      </c>
      <c r="P1078" t="b">
        <f t="shared" si="103"/>
        <v>0</v>
      </c>
      <c r="Q1078" t="b">
        <f>AND(M1078,ISNA(VLOOKUP(B1078,Sheet4!$A$1:$A$529,1,FALSE)))</f>
        <v>1</v>
      </c>
    </row>
    <row r="1079" spans="1:17">
      <c r="A1079" t="str">
        <f t="shared" si="98"/>
        <v xml:space="preserve"> </v>
      </c>
      <c r="B1079" t="s">
        <v>1170</v>
      </c>
      <c r="C1079" t="e">
        <f>VLOOKUP(B1079,Sheet5!$A$1158:$A$1246,1,FALSE)</f>
        <v>#N/A</v>
      </c>
      <c r="G1079" t="s">
        <v>9202</v>
      </c>
      <c r="H1079" t="s">
        <v>1</v>
      </c>
      <c r="I1079">
        <v>94584</v>
      </c>
      <c r="J1079">
        <v>1</v>
      </c>
      <c r="K1079">
        <f t="shared" si="99"/>
        <v>0</v>
      </c>
      <c r="L1079">
        <f t="shared" si="100"/>
        <v>0</v>
      </c>
      <c r="M1079" t="b">
        <f t="shared" si="101"/>
        <v>0</v>
      </c>
      <c r="N1079" t="str">
        <f>VLOOKUP(B1079,Sheet3!$D$2:$I$578,6,FALSE)</f>
        <v>Sophie Dessus</v>
      </c>
      <c r="O1079" t="str">
        <f t="shared" si="102"/>
        <v xml:space="preserve"> </v>
      </c>
      <c r="P1079" t="b">
        <f t="shared" si="103"/>
        <v>0</v>
      </c>
      <c r="Q1079" t="b">
        <f>AND(M1079,ISNA(VLOOKUP(B1079,Sheet4!$A$1:$A$529,1,FALSE)))</f>
        <v>0</v>
      </c>
    </row>
    <row r="1080" spans="1:17">
      <c r="A1080" t="str">
        <f t="shared" si="98"/>
        <v xml:space="preserve"> </v>
      </c>
      <c r="B1080" t="s">
        <v>1170</v>
      </c>
      <c r="C1080" t="e">
        <f>VLOOKUP(B1080,Sheet5!$A$1158:$A$1246,1,FALSE)</f>
        <v>#N/A</v>
      </c>
      <c r="G1080" t="s">
        <v>9202</v>
      </c>
      <c r="H1080" t="s">
        <v>2</v>
      </c>
      <c r="I1080">
        <v>28703</v>
      </c>
      <c r="J1080">
        <v>0.30346570244400001</v>
      </c>
      <c r="K1080">
        <f t="shared" si="99"/>
        <v>0</v>
      </c>
      <c r="L1080">
        <f t="shared" si="100"/>
        <v>0</v>
      </c>
      <c r="M1080" t="b">
        <f t="shared" si="101"/>
        <v>0</v>
      </c>
      <c r="N1080" t="str">
        <f>VLOOKUP(B1080,Sheet3!$D$2:$I$578,6,FALSE)</f>
        <v>Sophie Dessus</v>
      </c>
      <c r="O1080" t="str">
        <f t="shared" si="102"/>
        <v xml:space="preserve"> </v>
      </c>
      <c r="P1080" t="b">
        <f t="shared" si="103"/>
        <v>0</v>
      </c>
      <c r="Q1080" t="b">
        <f>AND(M1080,ISNA(VLOOKUP(B1080,Sheet4!$A$1:$A$529,1,FALSE)))</f>
        <v>0</v>
      </c>
    </row>
    <row r="1081" spans="1:17">
      <c r="A1081" t="str">
        <f t="shared" si="98"/>
        <v xml:space="preserve"> </v>
      </c>
      <c r="B1081" t="s">
        <v>1170</v>
      </c>
      <c r="C1081" t="e">
        <f>VLOOKUP(B1081,Sheet5!$A$1158:$A$1246,1,FALSE)</f>
        <v>#N/A</v>
      </c>
      <c r="G1081" t="s">
        <v>9202</v>
      </c>
      <c r="H1081" t="s">
        <v>3</v>
      </c>
      <c r="I1081">
        <v>1254</v>
      </c>
      <c r="J1081">
        <v>1.3258056330900001E-2</v>
      </c>
      <c r="K1081">
        <f t="shared" si="99"/>
        <v>0</v>
      </c>
      <c r="L1081">
        <f t="shared" si="100"/>
        <v>0</v>
      </c>
      <c r="M1081" t="b">
        <f t="shared" si="101"/>
        <v>0</v>
      </c>
      <c r="N1081" t="str">
        <f>VLOOKUP(B1081,Sheet3!$D$2:$I$578,6,FALSE)</f>
        <v>Sophie Dessus</v>
      </c>
      <c r="O1081" t="str">
        <f t="shared" si="102"/>
        <v xml:space="preserve"> </v>
      </c>
      <c r="P1081" t="b">
        <f t="shared" si="103"/>
        <v>0</v>
      </c>
      <c r="Q1081" t="b">
        <f>AND(M1081,ISNA(VLOOKUP(B1081,Sheet4!$A$1:$A$529,1,FALSE)))</f>
        <v>0</v>
      </c>
    </row>
    <row r="1082" spans="1:17">
      <c r="A1082" t="str">
        <f t="shared" si="98"/>
        <v>Didier POYER</v>
      </c>
      <c r="B1082" t="s">
        <v>1170</v>
      </c>
      <c r="C1082" t="e">
        <f>VLOOKUP(B1082,Sheet5!$A$1158:$A$1246,1,FALSE)</f>
        <v>#N/A</v>
      </c>
      <c r="D1082" t="s">
        <v>11</v>
      </c>
      <c r="E1082" t="s">
        <v>146</v>
      </c>
      <c r="F1082" t="s">
        <v>1171</v>
      </c>
      <c r="G1082" t="s">
        <v>9983</v>
      </c>
      <c r="H1082" t="s">
        <v>29</v>
      </c>
      <c r="I1082">
        <v>155</v>
      </c>
      <c r="J1082">
        <v>2.3983783867399999E-3</v>
      </c>
      <c r="K1082">
        <f t="shared" si="99"/>
        <v>0</v>
      </c>
      <c r="L1082">
        <f t="shared" si="100"/>
        <v>0</v>
      </c>
      <c r="M1082" t="b">
        <f t="shared" si="101"/>
        <v>0</v>
      </c>
      <c r="N1082" t="str">
        <f>VLOOKUP(B1082,Sheet3!$D$2:$I$578,6,FALSE)</f>
        <v>Sophie Dessus</v>
      </c>
      <c r="O1082" t="str">
        <f t="shared" si="102"/>
        <v>Didier POYER</v>
      </c>
      <c r="P1082" t="b">
        <f t="shared" si="103"/>
        <v>0</v>
      </c>
      <c r="Q1082" t="b">
        <f>AND(M1082,ISNA(VLOOKUP(B1082,Sheet4!$A$1:$A$529,1,FALSE)))</f>
        <v>0</v>
      </c>
    </row>
    <row r="1083" spans="1:17">
      <c r="A1083" t="str">
        <f t="shared" si="98"/>
        <v>Sophie DESSUS</v>
      </c>
      <c r="B1083" t="s">
        <v>1170</v>
      </c>
      <c r="C1083" t="e">
        <f>VLOOKUP(B1083,Sheet5!$A$1158:$A$1246,1,FALSE)</f>
        <v>#N/A</v>
      </c>
      <c r="D1083" t="s">
        <v>4</v>
      </c>
      <c r="E1083" t="s">
        <v>281</v>
      </c>
      <c r="F1083" t="s">
        <v>1172</v>
      </c>
      <c r="G1083" t="s">
        <v>9984</v>
      </c>
      <c r="H1083" t="s">
        <v>21</v>
      </c>
      <c r="I1083">
        <v>33247</v>
      </c>
      <c r="J1083">
        <v>0.51444442725200001</v>
      </c>
      <c r="K1083">
        <f t="shared" si="99"/>
        <v>33247</v>
      </c>
      <c r="L1083" t="str">
        <f t="shared" si="100"/>
        <v>SOC</v>
      </c>
      <c r="M1083" t="b">
        <f t="shared" si="101"/>
        <v>0</v>
      </c>
      <c r="N1083" t="str">
        <f>VLOOKUP(B1083,Sheet3!$D$2:$I$578,6,FALSE)</f>
        <v>Sophie Dessus</v>
      </c>
      <c r="O1083" t="str">
        <f t="shared" si="102"/>
        <v>Sophie DESSUS</v>
      </c>
      <c r="P1083" t="b">
        <f t="shared" si="103"/>
        <v>1</v>
      </c>
      <c r="Q1083" t="b">
        <f>AND(M1083,ISNA(VLOOKUP(B1083,Sheet4!$A$1:$A$529,1,FALSE)))</f>
        <v>0</v>
      </c>
    </row>
    <row r="1084" spans="1:17">
      <c r="A1084" t="str">
        <f t="shared" si="98"/>
        <v>Michèle MOUNIER</v>
      </c>
      <c r="B1084" t="s">
        <v>1170</v>
      </c>
      <c r="C1084" t="e">
        <f>VLOOKUP(B1084,Sheet5!$A$1158:$A$1246,1,FALSE)</f>
        <v>#N/A</v>
      </c>
      <c r="D1084" t="s">
        <v>4</v>
      </c>
      <c r="E1084" t="s">
        <v>9114</v>
      </c>
      <c r="F1084" t="s">
        <v>1173</v>
      </c>
      <c r="G1084" t="s">
        <v>9985</v>
      </c>
      <c r="H1084" t="s">
        <v>111</v>
      </c>
      <c r="I1084">
        <v>588</v>
      </c>
      <c r="J1084">
        <v>9.0983644606699998E-3</v>
      </c>
      <c r="K1084">
        <f t="shared" si="99"/>
        <v>33247</v>
      </c>
      <c r="L1084" t="str">
        <f t="shared" si="100"/>
        <v>SOC</v>
      </c>
      <c r="M1084" t="b">
        <f t="shared" si="101"/>
        <v>0</v>
      </c>
      <c r="N1084" t="str">
        <f>VLOOKUP(B1084,Sheet3!$D$2:$I$578,6,FALSE)</f>
        <v>Sophie Dessus</v>
      </c>
      <c r="O1084" t="str">
        <f t="shared" si="102"/>
        <v>Michèle MOUNIER</v>
      </c>
      <c r="P1084" t="b">
        <f t="shared" si="103"/>
        <v>0</v>
      </c>
      <c r="Q1084" t="b">
        <f>AND(M1084,ISNA(VLOOKUP(B1084,Sheet4!$A$1:$A$529,1,FALSE)))</f>
        <v>0</v>
      </c>
    </row>
    <row r="1085" spans="1:17">
      <c r="A1085" t="str">
        <f t="shared" si="98"/>
        <v>Michel PAILLASSOU</v>
      </c>
      <c r="B1085" t="s">
        <v>1170</v>
      </c>
      <c r="C1085" t="e">
        <f>VLOOKUP(B1085,Sheet5!$A$1158:$A$1246,1,FALSE)</f>
        <v>#N/A</v>
      </c>
      <c r="D1085" t="s">
        <v>11</v>
      </c>
      <c r="E1085" t="s">
        <v>31</v>
      </c>
      <c r="F1085" t="s">
        <v>1174</v>
      </c>
      <c r="G1085" t="s">
        <v>9986</v>
      </c>
      <c r="H1085" t="s">
        <v>26</v>
      </c>
      <c r="I1085">
        <v>17875</v>
      </c>
      <c r="J1085">
        <v>0.276587184923</v>
      </c>
      <c r="K1085">
        <f t="shared" si="99"/>
        <v>33247</v>
      </c>
      <c r="L1085" t="str">
        <f t="shared" si="100"/>
        <v>SOC</v>
      </c>
      <c r="M1085" t="b">
        <f t="shared" si="101"/>
        <v>0</v>
      </c>
      <c r="N1085" t="str">
        <f>VLOOKUP(B1085,Sheet3!$D$2:$I$578,6,FALSE)</f>
        <v>Sophie Dessus</v>
      </c>
      <c r="O1085" t="str">
        <f t="shared" si="102"/>
        <v>Michel PAILLASSOU</v>
      </c>
      <c r="P1085" t="b">
        <f t="shared" si="103"/>
        <v>0</v>
      </c>
      <c r="Q1085" t="b">
        <f>AND(M1085,ISNA(VLOOKUP(B1085,Sheet4!$A$1:$A$529,1,FALSE)))</f>
        <v>0</v>
      </c>
    </row>
    <row r="1086" spans="1:17">
      <c r="A1086" t="str">
        <f t="shared" si="98"/>
        <v>Eve ALDRIDGE</v>
      </c>
      <c r="B1086" t="s">
        <v>1170</v>
      </c>
      <c r="C1086" t="e">
        <f>VLOOKUP(B1086,Sheet5!$A$1158:$A$1246,1,FALSE)</f>
        <v>#N/A</v>
      </c>
      <c r="D1086" t="s">
        <v>4</v>
      </c>
      <c r="E1086" t="s">
        <v>680</v>
      </c>
      <c r="F1086" t="s">
        <v>1175</v>
      </c>
      <c r="G1086" t="s">
        <v>9987</v>
      </c>
      <c r="H1086" t="s">
        <v>7</v>
      </c>
      <c r="I1086">
        <v>963</v>
      </c>
      <c r="J1086">
        <v>1.49008928157E-2</v>
      </c>
      <c r="K1086">
        <f t="shared" si="99"/>
        <v>33247</v>
      </c>
      <c r="L1086" t="str">
        <f t="shared" si="100"/>
        <v>SOC</v>
      </c>
      <c r="M1086" t="b">
        <f t="shared" si="101"/>
        <v>0</v>
      </c>
      <c r="N1086" t="str">
        <f>VLOOKUP(B1086,Sheet3!$D$2:$I$578,6,FALSE)</f>
        <v>Sophie Dessus</v>
      </c>
      <c r="O1086" t="str">
        <f t="shared" si="102"/>
        <v>Eve ALDRIDGE</v>
      </c>
      <c r="P1086" t="b">
        <f t="shared" si="103"/>
        <v>0</v>
      </c>
      <c r="Q1086" t="b">
        <f>AND(M1086,ISNA(VLOOKUP(B1086,Sheet4!$A$1:$A$529,1,FALSE)))</f>
        <v>0</v>
      </c>
    </row>
    <row r="1087" spans="1:17">
      <c r="A1087" t="str">
        <f t="shared" si="98"/>
        <v>Marie-Thérèse COINAUD</v>
      </c>
      <c r="B1087" t="s">
        <v>1170</v>
      </c>
      <c r="C1087" t="e">
        <f>VLOOKUP(B1087,Sheet5!$A$1158:$A$1246,1,FALSE)</f>
        <v>#N/A</v>
      </c>
      <c r="D1087" t="s">
        <v>4</v>
      </c>
      <c r="E1087" t="s">
        <v>9133</v>
      </c>
      <c r="F1087" t="s">
        <v>1176</v>
      </c>
      <c r="G1087" t="s">
        <v>9988</v>
      </c>
      <c r="H1087" t="s">
        <v>10</v>
      </c>
      <c r="I1087">
        <v>265</v>
      </c>
      <c r="J1087">
        <v>4.1004533708799999E-3</v>
      </c>
      <c r="K1087">
        <f t="shared" si="99"/>
        <v>33247</v>
      </c>
      <c r="L1087" t="str">
        <f t="shared" si="100"/>
        <v>SOC</v>
      </c>
      <c r="M1087" t="b">
        <f t="shared" si="101"/>
        <v>0</v>
      </c>
      <c r="N1087" t="str">
        <f>VLOOKUP(B1087,Sheet3!$D$2:$I$578,6,FALSE)</f>
        <v>Sophie Dessus</v>
      </c>
      <c r="O1087" t="str">
        <f t="shared" si="102"/>
        <v>Marie-Thérèse COINAUD</v>
      </c>
      <c r="P1087" t="b">
        <f t="shared" si="103"/>
        <v>0</v>
      </c>
      <c r="Q1087" t="b">
        <f>AND(M1087,ISNA(VLOOKUP(B1087,Sheet4!$A$1:$A$529,1,FALSE)))</f>
        <v>0</v>
      </c>
    </row>
    <row r="1088" spans="1:17">
      <c r="A1088" t="str">
        <f t="shared" si="98"/>
        <v>Christian AUDOUIN</v>
      </c>
      <c r="B1088" t="s">
        <v>1170</v>
      </c>
      <c r="C1088" t="e">
        <f>VLOOKUP(B1088,Sheet5!$A$1158:$A$1246,1,FALSE)</f>
        <v>#N/A</v>
      </c>
      <c r="D1088" t="s">
        <v>11</v>
      </c>
      <c r="E1088" t="s">
        <v>312</v>
      </c>
      <c r="F1088" t="s">
        <v>1177</v>
      </c>
      <c r="G1088" t="s">
        <v>9989</v>
      </c>
      <c r="H1088" t="s">
        <v>19</v>
      </c>
      <c r="I1088">
        <v>6695</v>
      </c>
      <c r="J1088">
        <v>0.103594472898</v>
      </c>
      <c r="K1088">
        <f t="shared" si="99"/>
        <v>33247</v>
      </c>
      <c r="L1088" t="str">
        <f t="shared" si="100"/>
        <v>SOC</v>
      </c>
      <c r="M1088" t="b">
        <f t="shared" si="101"/>
        <v>0</v>
      </c>
      <c r="N1088" t="str">
        <f>VLOOKUP(B1088,Sheet3!$D$2:$I$578,6,FALSE)</f>
        <v>Sophie Dessus</v>
      </c>
      <c r="O1088" t="str">
        <f t="shared" si="102"/>
        <v>Christian AUDOUIN</v>
      </c>
      <c r="P1088" t="b">
        <f t="shared" si="103"/>
        <v>0</v>
      </c>
      <c r="Q1088" t="b">
        <f>AND(M1088,ISNA(VLOOKUP(B1088,Sheet4!$A$1:$A$529,1,FALSE)))</f>
        <v>0</v>
      </c>
    </row>
    <row r="1089" spans="1:17">
      <c r="A1089" t="str">
        <f t="shared" si="98"/>
        <v>Nicole DACCORD</v>
      </c>
      <c r="B1089" t="s">
        <v>1170</v>
      </c>
      <c r="C1089" t="e">
        <f>VLOOKUP(B1089,Sheet5!$A$1158:$A$1246,1,FALSE)</f>
        <v>#N/A</v>
      </c>
      <c r="D1089" t="s">
        <v>4</v>
      </c>
      <c r="E1089" t="s">
        <v>524</v>
      </c>
      <c r="F1089" t="s">
        <v>1178</v>
      </c>
      <c r="G1089" t="s">
        <v>9990</v>
      </c>
      <c r="H1089" t="s">
        <v>17</v>
      </c>
      <c r="I1089">
        <v>4501</v>
      </c>
      <c r="J1089">
        <v>6.9645813669200002E-2</v>
      </c>
      <c r="K1089">
        <f t="shared" si="99"/>
        <v>33247</v>
      </c>
      <c r="L1089" t="str">
        <f t="shared" si="100"/>
        <v>SOC</v>
      </c>
      <c r="M1089" t="b">
        <f t="shared" si="101"/>
        <v>0</v>
      </c>
      <c r="N1089" t="str">
        <f>VLOOKUP(B1089,Sheet3!$D$2:$I$578,6,FALSE)</f>
        <v>Sophie Dessus</v>
      </c>
      <c r="O1089" t="str">
        <f t="shared" si="102"/>
        <v>Nicole DACCORD</v>
      </c>
      <c r="P1089" t="b">
        <f t="shared" si="103"/>
        <v>0</v>
      </c>
      <c r="Q1089" t="b">
        <f>AND(M1089,ISNA(VLOOKUP(B1089,Sheet4!$A$1:$A$529,1,FALSE)))</f>
        <v>0</v>
      </c>
    </row>
    <row r="1090" spans="1:17">
      <c r="A1090" t="str">
        <f t="shared" si="98"/>
        <v>Alain CRUZEL</v>
      </c>
      <c r="B1090" t="s">
        <v>1170</v>
      </c>
      <c r="C1090" t="e">
        <f>VLOOKUP(B1090,Sheet5!$A$1158:$A$1246,1,FALSE)</f>
        <v>#N/A</v>
      </c>
      <c r="D1090" t="s">
        <v>11</v>
      </c>
      <c r="E1090" t="s">
        <v>321</v>
      </c>
      <c r="F1090" t="s">
        <v>1179</v>
      </c>
      <c r="G1090" t="s">
        <v>9991</v>
      </c>
      <c r="H1090" t="s">
        <v>29</v>
      </c>
      <c r="I1090">
        <v>338</v>
      </c>
      <c r="J1090">
        <v>5.2300122239900002E-3</v>
      </c>
      <c r="K1090">
        <f t="shared" si="99"/>
        <v>33247</v>
      </c>
      <c r="L1090" t="str">
        <f t="shared" si="100"/>
        <v>SOC</v>
      </c>
      <c r="M1090" t="b">
        <f t="shared" si="101"/>
        <v>1</v>
      </c>
      <c r="N1090" t="str">
        <f>VLOOKUP(B1090,Sheet3!$D$2:$I$578,6,FALSE)</f>
        <v>Sophie Dessus</v>
      </c>
      <c r="O1090" t="str">
        <f t="shared" si="102"/>
        <v>Alain CRUZEL</v>
      </c>
      <c r="P1090" t="b">
        <f t="shared" si="103"/>
        <v>0</v>
      </c>
      <c r="Q1090" t="b">
        <f>AND(M1090,ISNA(VLOOKUP(B1090,Sheet4!$A$1:$A$529,1,FALSE)))</f>
        <v>1</v>
      </c>
    </row>
    <row r="1091" spans="1:17">
      <c r="A1091" t="str">
        <f t="shared" ref="A1091:A1154" si="104">O1091</f>
        <v xml:space="preserve"> </v>
      </c>
      <c r="B1091" t="s">
        <v>1180</v>
      </c>
      <c r="C1091" t="str">
        <f>VLOOKUP(B1091,Sheet5!$A$1158:$A$1246,1,FALSE)</f>
        <v>019-02</v>
      </c>
      <c r="G1091" t="s">
        <v>9202</v>
      </c>
      <c r="H1091" t="s">
        <v>1</v>
      </c>
      <c r="I1091">
        <v>91934</v>
      </c>
      <c r="J1091">
        <v>1</v>
      </c>
      <c r="K1091">
        <f t="shared" ref="K1091:K1154" si="105">IF(B1091&lt;&gt;B1090,0,IF(NOT(ISERR(FIND(H1091,"VECREGSOC"))),IF(I1091&gt;K1090,I1091,K1090),K1090))</f>
        <v>0</v>
      </c>
      <c r="L1091">
        <f t="shared" ref="L1091:L1154" si="106">IF(B1091&lt;&gt;B1090,0,IF(NOT(ISERR(FIND(H1091,"VECREGSOC"))),IF(I1091&gt;K1090,H1091,L1090),L1090))</f>
        <v>0</v>
      </c>
      <c r="M1091" t="b">
        <f t="shared" ref="M1091:M1154" si="107">B1091&lt;&gt;B1092</f>
        <v>0</v>
      </c>
      <c r="N1091" t="str">
        <f>VLOOKUP(B1091,Sheet3!$D$2:$I$578,6,FALSE)</f>
        <v>Philippe Nauche</v>
      </c>
      <c r="O1091" t="str">
        <f t="shared" si="102"/>
        <v xml:space="preserve"> </v>
      </c>
      <c r="P1091" t="b">
        <f t="shared" si="103"/>
        <v>0</v>
      </c>
      <c r="Q1091" t="b">
        <f>AND(M1091,ISNA(VLOOKUP(B1091,Sheet4!$A$1:$A$529,1,FALSE)))</f>
        <v>0</v>
      </c>
    </row>
    <row r="1092" spans="1:17">
      <c r="A1092" t="str">
        <f t="shared" si="104"/>
        <v xml:space="preserve"> </v>
      </c>
      <c r="B1092" t="s">
        <v>1180</v>
      </c>
      <c r="C1092" t="str">
        <f>VLOOKUP(B1092,Sheet5!$A$1158:$A$1246,1,FALSE)</f>
        <v>019-02</v>
      </c>
      <c r="G1092" t="s">
        <v>9202</v>
      </c>
      <c r="H1092" t="s">
        <v>2</v>
      </c>
      <c r="I1092">
        <v>32858</v>
      </c>
      <c r="J1092">
        <v>0.35740857571700002</v>
      </c>
      <c r="K1092">
        <f t="shared" si="105"/>
        <v>0</v>
      </c>
      <c r="L1092">
        <f t="shared" si="106"/>
        <v>0</v>
      </c>
      <c r="M1092" t="b">
        <f t="shared" si="107"/>
        <v>0</v>
      </c>
      <c r="N1092" t="str">
        <f>VLOOKUP(B1092,Sheet3!$D$2:$I$578,6,FALSE)</f>
        <v>Philippe Nauche</v>
      </c>
      <c r="O1092" t="str">
        <f t="shared" si="102"/>
        <v xml:space="preserve"> </v>
      </c>
      <c r="P1092" t="b">
        <f t="shared" si="103"/>
        <v>0</v>
      </c>
      <c r="Q1092" t="b">
        <f>AND(M1092,ISNA(VLOOKUP(B1092,Sheet4!$A$1:$A$529,1,FALSE)))</f>
        <v>0</v>
      </c>
    </row>
    <row r="1093" spans="1:17">
      <c r="A1093" t="str">
        <f t="shared" si="104"/>
        <v xml:space="preserve"> </v>
      </c>
      <c r="B1093" t="s">
        <v>1180</v>
      </c>
      <c r="C1093" t="str">
        <f>VLOOKUP(B1093,Sheet5!$A$1158:$A$1246,1,FALSE)</f>
        <v>019-02</v>
      </c>
      <c r="G1093" t="s">
        <v>9202</v>
      </c>
      <c r="H1093" t="s">
        <v>3</v>
      </c>
      <c r="I1093">
        <v>1284</v>
      </c>
      <c r="J1093">
        <v>1.39665412143E-2</v>
      </c>
      <c r="K1093">
        <f t="shared" si="105"/>
        <v>0</v>
      </c>
      <c r="L1093">
        <f t="shared" si="106"/>
        <v>0</v>
      </c>
      <c r="M1093" t="b">
        <f t="shared" si="107"/>
        <v>0</v>
      </c>
      <c r="N1093" t="str">
        <f>VLOOKUP(B1093,Sheet3!$D$2:$I$578,6,FALSE)</f>
        <v>Philippe Nauche</v>
      </c>
      <c r="O1093" t="str">
        <f t="shared" si="102"/>
        <v xml:space="preserve"> </v>
      </c>
      <c r="P1093" t="b">
        <f t="shared" si="103"/>
        <v>0</v>
      </c>
      <c r="Q1093" t="b">
        <f>AND(M1093,ISNA(VLOOKUP(B1093,Sheet4!$A$1:$A$529,1,FALSE)))</f>
        <v>0</v>
      </c>
    </row>
    <row r="1094" spans="1:17">
      <c r="A1094" t="str">
        <f t="shared" si="104"/>
        <v>Claude JARRY DES LOGES</v>
      </c>
      <c r="B1094" t="s">
        <v>1180</v>
      </c>
      <c r="C1094" t="str">
        <f>VLOOKUP(B1094,Sheet5!$A$1158:$A$1246,1,FALSE)</f>
        <v>019-02</v>
      </c>
      <c r="D1094" t="s">
        <v>4</v>
      </c>
      <c r="E1094" t="s">
        <v>208</v>
      </c>
      <c r="F1094" t="s">
        <v>1181</v>
      </c>
      <c r="G1094" t="s">
        <v>9992</v>
      </c>
      <c r="H1094" t="s">
        <v>29</v>
      </c>
      <c r="I1094">
        <v>300</v>
      </c>
      <c r="J1094">
        <v>5.1910299003299996E-3</v>
      </c>
      <c r="K1094">
        <f t="shared" si="105"/>
        <v>0</v>
      </c>
      <c r="L1094">
        <f t="shared" si="106"/>
        <v>0</v>
      </c>
      <c r="M1094" t="b">
        <f t="shared" si="107"/>
        <v>0</v>
      </c>
      <c r="N1094" t="str">
        <f>VLOOKUP(B1094,Sheet3!$D$2:$I$578,6,FALSE)</f>
        <v>Philippe Nauche</v>
      </c>
      <c r="O1094" t="str">
        <f t="shared" si="102"/>
        <v>Claude JARRY DES LOGES</v>
      </c>
      <c r="P1094" t="b">
        <f t="shared" si="103"/>
        <v>0</v>
      </c>
      <c r="Q1094" t="b">
        <f>AND(M1094,ISNA(VLOOKUP(B1094,Sheet4!$A$1:$A$529,1,FALSE)))</f>
        <v>0</v>
      </c>
    </row>
    <row r="1095" spans="1:17">
      <c r="A1095" t="str">
        <f t="shared" si="104"/>
        <v>Daniel FREYGEFOND</v>
      </c>
      <c r="B1095" t="s">
        <v>1180</v>
      </c>
      <c r="C1095" t="str">
        <f>VLOOKUP(B1095,Sheet5!$A$1158:$A$1246,1,FALSE)</f>
        <v>019-02</v>
      </c>
      <c r="D1095" t="s">
        <v>11</v>
      </c>
      <c r="E1095" t="s">
        <v>73</v>
      </c>
      <c r="F1095" t="s">
        <v>1182</v>
      </c>
      <c r="G1095" t="s">
        <v>9993</v>
      </c>
      <c r="H1095" t="s">
        <v>7</v>
      </c>
      <c r="I1095">
        <v>1191</v>
      </c>
      <c r="J1095">
        <v>2.0608388704299999E-2</v>
      </c>
      <c r="K1095">
        <f t="shared" si="105"/>
        <v>1191</v>
      </c>
      <c r="L1095" t="str">
        <f t="shared" si="106"/>
        <v>VEC</v>
      </c>
      <c r="M1095" t="b">
        <f t="shared" si="107"/>
        <v>0</v>
      </c>
      <c r="N1095" t="str">
        <f>VLOOKUP(B1095,Sheet3!$D$2:$I$578,6,FALSE)</f>
        <v>Philippe Nauche</v>
      </c>
      <c r="O1095" t="str">
        <f t="shared" si="102"/>
        <v>Daniel FREYGEFOND</v>
      </c>
      <c r="P1095" t="b">
        <f t="shared" si="103"/>
        <v>0</v>
      </c>
      <c r="Q1095" t="b">
        <f>AND(M1095,ISNA(VLOOKUP(B1095,Sheet4!$A$1:$A$529,1,FALSE)))</f>
        <v>0</v>
      </c>
    </row>
    <row r="1096" spans="1:17">
      <c r="A1096" t="str">
        <f t="shared" si="104"/>
        <v>Jean-Pierre GRAU</v>
      </c>
      <c r="B1096" t="s">
        <v>1180</v>
      </c>
      <c r="C1096" t="str">
        <f>VLOOKUP(B1096,Sheet5!$A$1158:$A$1246,1,FALSE)</f>
        <v>019-02</v>
      </c>
      <c r="D1096" t="s">
        <v>11</v>
      </c>
      <c r="E1096" t="s">
        <v>140</v>
      </c>
      <c r="F1096" t="s">
        <v>1183</v>
      </c>
      <c r="G1096" t="s">
        <v>9994</v>
      </c>
      <c r="H1096" t="s">
        <v>271</v>
      </c>
      <c r="I1096">
        <v>362</v>
      </c>
      <c r="J1096">
        <v>6.2638427464000003E-3</v>
      </c>
      <c r="K1096">
        <f t="shared" si="105"/>
        <v>1191</v>
      </c>
      <c r="L1096" t="str">
        <f t="shared" si="106"/>
        <v>VEC</v>
      </c>
      <c r="M1096" t="b">
        <f t="shared" si="107"/>
        <v>0</v>
      </c>
      <c r="N1096" t="str">
        <f>VLOOKUP(B1096,Sheet3!$D$2:$I$578,6,FALSE)</f>
        <v>Philippe Nauche</v>
      </c>
      <c r="O1096" t="str">
        <f t="shared" si="102"/>
        <v>Jean-Pierre GRAU</v>
      </c>
      <c r="P1096" t="b">
        <f t="shared" si="103"/>
        <v>0</v>
      </c>
      <c r="Q1096" t="b">
        <f>AND(M1096,ISNA(VLOOKUP(B1096,Sheet4!$A$1:$A$529,1,FALSE)))</f>
        <v>0</v>
      </c>
    </row>
    <row r="1097" spans="1:17">
      <c r="A1097" t="str">
        <f t="shared" si="104"/>
        <v>Bruno RATIÃ‰</v>
      </c>
      <c r="B1097" t="s">
        <v>1180</v>
      </c>
      <c r="C1097" t="str">
        <f>VLOOKUP(B1097,Sheet5!$A$1158:$A$1246,1,FALSE)</f>
        <v>019-02</v>
      </c>
      <c r="D1097" t="s">
        <v>11</v>
      </c>
      <c r="E1097" t="s">
        <v>251</v>
      </c>
      <c r="F1097" t="s">
        <v>1184</v>
      </c>
      <c r="G1097" t="s">
        <v>9995</v>
      </c>
      <c r="H1097" t="s">
        <v>10</v>
      </c>
      <c r="I1097">
        <v>274</v>
      </c>
      <c r="J1097">
        <v>4.7411406423000001E-3</v>
      </c>
      <c r="K1097">
        <f t="shared" si="105"/>
        <v>1191</v>
      </c>
      <c r="L1097" t="str">
        <f t="shared" si="106"/>
        <v>VEC</v>
      </c>
      <c r="M1097" t="b">
        <f t="shared" si="107"/>
        <v>0</v>
      </c>
      <c r="N1097" t="str">
        <f>VLOOKUP(B1097,Sheet3!$D$2:$I$578,6,FALSE)</f>
        <v>Philippe Nauche</v>
      </c>
      <c r="O1097" t="str">
        <f t="shared" si="102"/>
        <v>Bruno RATIÃ‰</v>
      </c>
      <c r="P1097" t="b">
        <f t="shared" si="103"/>
        <v>0</v>
      </c>
      <c r="Q1097" t="b">
        <f>AND(M1097,ISNA(VLOOKUP(B1097,Sheet4!$A$1:$A$529,1,FALSE)))</f>
        <v>0</v>
      </c>
    </row>
    <row r="1098" spans="1:17">
      <c r="A1098" t="str">
        <f t="shared" si="104"/>
        <v>Claire ROBOREL DE CLIMENS</v>
      </c>
      <c r="B1098" t="s">
        <v>1180</v>
      </c>
      <c r="C1098" t="str">
        <f>VLOOKUP(B1098,Sheet5!$A$1158:$A$1246,1,FALSE)</f>
        <v>019-02</v>
      </c>
      <c r="D1098" t="s">
        <v>4</v>
      </c>
      <c r="E1098" t="s">
        <v>34</v>
      </c>
      <c r="F1098" t="s">
        <v>1185</v>
      </c>
      <c r="G1098" t="s">
        <v>9996</v>
      </c>
      <c r="H1098" t="s">
        <v>13</v>
      </c>
      <c r="I1098">
        <v>430</v>
      </c>
      <c r="J1098">
        <v>7.4404761904800004E-3</v>
      </c>
      <c r="K1098">
        <f t="shared" si="105"/>
        <v>1191</v>
      </c>
      <c r="L1098" t="str">
        <f t="shared" si="106"/>
        <v>VEC</v>
      </c>
      <c r="M1098" t="b">
        <f t="shared" si="107"/>
        <v>0</v>
      </c>
      <c r="N1098" t="str">
        <f>VLOOKUP(B1098,Sheet3!$D$2:$I$578,6,FALSE)</f>
        <v>Philippe Nauche</v>
      </c>
      <c r="O1098" t="str">
        <f t="shared" si="102"/>
        <v>Claire ROBOREL DE CLIMENS</v>
      </c>
      <c r="P1098" t="b">
        <f t="shared" si="103"/>
        <v>0</v>
      </c>
      <c r="Q1098" t="b">
        <f>AND(M1098,ISNA(VLOOKUP(B1098,Sheet4!$A$1:$A$529,1,FALSE)))</f>
        <v>0</v>
      </c>
    </row>
    <row r="1099" spans="1:17">
      <c r="A1099" t="str">
        <f t="shared" si="104"/>
        <v>Philippe NAUCHE</v>
      </c>
      <c r="B1099" t="s">
        <v>1180</v>
      </c>
      <c r="C1099" t="str">
        <f>VLOOKUP(B1099,Sheet5!$A$1158:$A$1246,1,FALSE)</f>
        <v>019-02</v>
      </c>
      <c r="D1099" t="s">
        <v>11</v>
      </c>
      <c r="E1099" t="s">
        <v>385</v>
      </c>
      <c r="F1099" t="s">
        <v>1186</v>
      </c>
      <c r="G1099" t="s">
        <v>9997</v>
      </c>
      <c r="H1099" t="s">
        <v>21</v>
      </c>
      <c r="I1099">
        <v>26810</v>
      </c>
      <c r="J1099">
        <v>0.46390503876</v>
      </c>
      <c r="K1099">
        <f t="shared" si="105"/>
        <v>26810</v>
      </c>
      <c r="L1099" t="str">
        <f t="shared" si="106"/>
        <v>SOC</v>
      </c>
      <c r="M1099" t="b">
        <f t="shared" si="107"/>
        <v>0</v>
      </c>
      <c r="N1099" t="str">
        <f>VLOOKUP(B1099,Sheet3!$D$2:$I$578,6,FALSE)</f>
        <v>Philippe Nauche</v>
      </c>
      <c r="O1099" t="str">
        <f t="shared" si="102"/>
        <v>Philippe NAUCHE</v>
      </c>
      <c r="P1099" t="b">
        <f t="shared" si="103"/>
        <v>1</v>
      </c>
      <c r="Q1099" t="b">
        <f>AND(M1099,ISNA(VLOOKUP(B1099,Sheet4!$A$1:$A$529,1,FALSE)))</f>
        <v>0</v>
      </c>
    </row>
    <row r="1100" spans="1:17">
      <c r="A1100" t="str">
        <f t="shared" si="104"/>
        <v>Jean-Claude DESCHAMPS</v>
      </c>
      <c r="B1100" t="s">
        <v>1180</v>
      </c>
      <c r="C1100" t="str">
        <f>VLOOKUP(B1100,Sheet5!$A$1158:$A$1246,1,FALSE)</f>
        <v>019-02</v>
      </c>
      <c r="D1100" t="s">
        <v>11</v>
      </c>
      <c r="E1100" t="s">
        <v>143</v>
      </c>
      <c r="F1100" t="s">
        <v>1187</v>
      </c>
      <c r="G1100" t="s">
        <v>9998</v>
      </c>
      <c r="H1100" t="s">
        <v>43</v>
      </c>
      <c r="I1100">
        <v>1268</v>
      </c>
      <c r="J1100">
        <v>2.19407530454E-2</v>
      </c>
      <c r="K1100">
        <f t="shared" si="105"/>
        <v>26810</v>
      </c>
      <c r="L1100" t="str">
        <f t="shared" si="106"/>
        <v>SOC</v>
      </c>
      <c r="M1100" t="b">
        <f t="shared" si="107"/>
        <v>0</v>
      </c>
      <c r="N1100" t="str">
        <f>VLOOKUP(B1100,Sheet3!$D$2:$I$578,6,FALSE)</f>
        <v>Philippe Nauche</v>
      </c>
      <c r="O1100" t="str">
        <f t="shared" si="102"/>
        <v>Jean-Claude DESCHAMPS</v>
      </c>
      <c r="P1100" t="b">
        <f t="shared" si="103"/>
        <v>0</v>
      </c>
      <c r="Q1100" t="b">
        <f>AND(M1100,ISNA(VLOOKUP(B1100,Sheet4!$A$1:$A$529,1,FALSE)))</f>
        <v>0</v>
      </c>
    </row>
    <row r="1101" spans="1:17">
      <c r="A1101" t="str">
        <f t="shared" si="104"/>
        <v>Pascal COSTE</v>
      </c>
      <c r="B1101" t="s">
        <v>1180</v>
      </c>
      <c r="C1101" t="str">
        <f>VLOOKUP(B1101,Sheet5!$A$1158:$A$1246,1,FALSE)</f>
        <v>019-02</v>
      </c>
      <c r="D1101" t="s">
        <v>11</v>
      </c>
      <c r="E1101" t="s">
        <v>200</v>
      </c>
      <c r="F1101" t="s">
        <v>1188</v>
      </c>
      <c r="G1101" t="s">
        <v>9999</v>
      </c>
      <c r="H1101" t="s">
        <v>26</v>
      </c>
      <c r="I1101">
        <v>17748</v>
      </c>
      <c r="J1101">
        <v>0.30710132890399999</v>
      </c>
      <c r="K1101">
        <f t="shared" si="105"/>
        <v>26810</v>
      </c>
      <c r="L1101" t="str">
        <f t="shared" si="106"/>
        <v>SOC</v>
      </c>
      <c r="M1101" t="b">
        <f t="shared" si="107"/>
        <v>0</v>
      </c>
      <c r="N1101" t="str">
        <f>VLOOKUP(B1101,Sheet3!$D$2:$I$578,6,FALSE)</f>
        <v>Philippe Nauche</v>
      </c>
      <c r="O1101" t="str">
        <f t="shared" si="102"/>
        <v>Pascal COSTE</v>
      </c>
      <c r="P1101" t="b">
        <f t="shared" si="103"/>
        <v>0</v>
      </c>
      <c r="Q1101" t="b">
        <f>AND(M1101,ISNA(VLOOKUP(B1101,Sheet4!$A$1:$A$529,1,FALSE)))</f>
        <v>0</v>
      </c>
    </row>
    <row r="1102" spans="1:17">
      <c r="A1102" t="str">
        <f t="shared" si="104"/>
        <v>Alain BALMISSE</v>
      </c>
      <c r="B1102" t="s">
        <v>1180</v>
      </c>
      <c r="C1102" t="str">
        <f>VLOOKUP(B1102,Sheet5!$A$1158:$A$1246,1,FALSE)</f>
        <v>019-02</v>
      </c>
      <c r="D1102" t="s">
        <v>11</v>
      </c>
      <c r="E1102" t="s">
        <v>321</v>
      </c>
      <c r="F1102" t="s">
        <v>1189</v>
      </c>
      <c r="G1102" t="s">
        <v>10000</v>
      </c>
      <c r="H1102" t="s">
        <v>17</v>
      </c>
      <c r="I1102">
        <v>5405</v>
      </c>
      <c r="J1102">
        <v>9.3525055371000004E-2</v>
      </c>
      <c r="K1102">
        <f t="shared" si="105"/>
        <v>26810</v>
      </c>
      <c r="L1102" t="str">
        <f t="shared" si="106"/>
        <v>SOC</v>
      </c>
      <c r="M1102" t="b">
        <f t="shared" si="107"/>
        <v>0</v>
      </c>
      <c r="N1102" t="str">
        <f>VLOOKUP(B1102,Sheet3!$D$2:$I$578,6,FALSE)</f>
        <v>Philippe Nauche</v>
      </c>
      <c r="O1102" t="str">
        <f t="shared" ref="O1102:O1165" si="108">E1102&amp;" "&amp;F1102</f>
        <v>Alain BALMISSE</v>
      </c>
      <c r="P1102" t="b">
        <f t="shared" si="103"/>
        <v>0</v>
      </c>
      <c r="Q1102" t="b">
        <f>AND(M1102,ISNA(VLOOKUP(B1102,Sheet4!$A$1:$A$529,1,FALSE)))</f>
        <v>0</v>
      </c>
    </row>
    <row r="1103" spans="1:17">
      <c r="A1103" t="str">
        <f t="shared" si="104"/>
        <v>Eric COQUEREL</v>
      </c>
      <c r="B1103" t="s">
        <v>1180</v>
      </c>
      <c r="C1103" t="str">
        <f>VLOOKUP(B1103,Sheet5!$A$1158:$A$1246,1,FALSE)</f>
        <v>019-02</v>
      </c>
      <c r="D1103" t="s">
        <v>11</v>
      </c>
      <c r="E1103" t="s">
        <v>58</v>
      </c>
      <c r="F1103" t="s">
        <v>1190</v>
      </c>
      <c r="G1103" t="s">
        <v>10001</v>
      </c>
      <c r="H1103" t="s">
        <v>19</v>
      </c>
      <c r="I1103">
        <v>4004</v>
      </c>
      <c r="J1103">
        <v>6.9282945736399995E-2</v>
      </c>
      <c r="K1103">
        <f t="shared" si="105"/>
        <v>26810</v>
      </c>
      <c r="L1103" t="str">
        <f t="shared" si="106"/>
        <v>SOC</v>
      </c>
      <c r="M1103" t="b">
        <f t="shared" si="107"/>
        <v>1</v>
      </c>
      <c r="N1103" t="str">
        <f>VLOOKUP(B1103,Sheet3!$D$2:$I$578,6,FALSE)</f>
        <v>Philippe Nauche</v>
      </c>
      <c r="O1103" t="str">
        <f t="shared" si="108"/>
        <v>Eric COQUEREL</v>
      </c>
      <c r="P1103" t="b">
        <f t="shared" ref="P1103:P1166" si="109">O1103=N1103</f>
        <v>0</v>
      </c>
      <c r="Q1103" t="b">
        <f>AND(M1103,ISNA(VLOOKUP(B1103,Sheet4!$A$1:$A$529,1,FALSE)))</f>
        <v>1</v>
      </c>
    </row>
    <row r="1104" spans="1:17">
      <c r="A1104" t="str">
        <f t="shared" si="104"/>
        <v xml:space="preserve"> </v>
      </c>
      <c r="B1104" t="s">
        <v>1191</v>
      </c>
      <c r="C1104" t="str">
        <f>VLOOKUP(B1104,Sheet5!$A$1158:$A$1246,1,FALSE)</f>
        <v>021-01</v>
      </c>
      <c r="G1104" t="s">
        <v>9202</v>
      </c>
      <c r="H1104" t="s">
        <v>1</v>
      </c>
      <c r="I1104">
        <v>67638</v>
      </c>
      <c r="J1104">
        <v>1</v>
      </c>
      <c r="K1104">
        <f t="shared" si="105"/>
        <v>0</v>
      </c>
      <c r="L1104">
        <f t="shared" si="106"/>
        <v>0</v>
      </c>
      <c r="M1104" t="b">
        <f t="shared" si="107"/>
        <v>0</v>
      </c>
      <c r="N1104" t="str">
        <f>VLOOKUP(B1104,Sheet3!$D$2:$I$578,6,FALSE)</f>
        <v>Laurent Grandguillaume</v>
      </c>
      <c r="O1104" t="str">
        <f t="shared" si="108"/>
        <v xml:space="preserve"> </v>
      </c>
      <c r="P1104" t="b">
        <f t="shared" si="109"/>
        <v>0</v>
      </c>
      <c r="Q1104" t="b">
        <f>AND(M1104,ISNA(VLOOKUP(B1104,Sheet4!$A$1:$A$529,1,FALSE)))</f>
        <v>0</v>
      </c>
    </row>
    <row r="1105" spans="1:17">
      <c r="A1105" t="str">
        <f t="shared" si="104"/>
        <v xml:space="preserve"> </v>
      </c>
      <c r="B1105" t="s">
        <v>1191</v>
      </c>
      <c r="C1105" t="str">
        <f>VLOOKUP(B1105,Sheet5!$A$1158:$A$1246,1,FALSE)</f>
        <v>021-01</v>
      </c>
      <c r="G1105" t="s">
        <v>9202</v>
      </c>
      <c r="H1105" t="s">
        <v>2</v>
      </c>
      <c r="I1105">
        <v>24867</v>
      </c>
      <c r="J1105">
        <v>0.36764836334599998</v>
      </c>
      <c r="K1105">
        <f t="shared" si="105"/>
        <v>0</v>
      </c>
      <c r="L1105">
        <f t="shared" si="106"/>
        <v>0</v>
      </c>
      <c r="M1105" t="b">
        <f t="shared" si="107"/>
        <v>0</v>
      </c>
      <c r="N1105" t="str">
        <f>VLOOKUP(B1105,Sheet3!$D$2:$I$578,6,FALSE)</f>
        <v>Laurent Grandguillaume</v>
      </c>
      <c r="O1105" t="str">
        <f t="shared" si="108"/>
        <v xml:space="preserve"> </v>
      </c>
      <c r="P1105" t="b">
        <f t="shared" si="109"/>
        <v>0</v>
      </c>
      <c r="Q1105" t="b">
        <f>AND(M1105,ISNA(VLOOKUP(B1105,Sheet4!$A$1:$A$529,1,FALSE)))</f>
        <v>0</v>
      </c>
    </row>
    <row r="1106" spans="1:17">
      <c r="A1106" t="str">
        <f t="shared" si="104"/>
        <v xml:space="preserve"> </v>
      </c>
      <c r="B1106" t="s">
        <v>1191</v>
      </c>
      <c r="C1106" t="str">
        <f>VLOOKUP(B1106,Sheet5!$A$1158:$A$1246,1,FALSE)</f>
        <v>021-01</v>
      </c>
      <c r="G1106" t="s">
        <v>9202</v>
      </c>
      <c r="H1106" t="s">
        <v>3</v>
      </c>
      <c r="I1106">
        <v>444</v>
      </c>
      <c r="J1106">
        <v>6.5643573139399997E-3</v>
      </c>
      <c r="K1106">
        <f t="shared" si="105"/>
        <v>0</v>
      </c>
      <c r="L1106">
        <f t="shared" si="106"/>
        <v>0</v>
      </c>
      <c r="M1106" t="b">
        <f t="shared" si="107"/>
        <v>0</v>
      </c>
      <c r="N1106" t="str">
        <f>VLOOKUP(B1106,Sheet3!$D$2:$I$578,6,FALSE)</f>
        <v>Laurent Grandguillaume</v>
      </c>
      <c r="O1106" t="str">
        <f t="shared" si="108"/>
        <v xml:space="preserve"> </v>
      </c>
      <c r="P1106" t="b">
        <f t="shared" si="109"/>
        <v>0</v>
      </c>
      <c r="Q1106" t="b">
        <f>AND(M1106,ISNA(VLOOKUP(B1106,Sheet4!$A$1:$A$529,1,FALSE)))</f>
        <v>0</v>
      </c>
    </row>
    <row r="1107" spans="1:17">
      <c r="A1107" t="str">
        <f t="shared" si="104"/>
        <v>René BEANCOURT</v>
      </c>
      <c r="B1107" t="s">
        <v>1191</v>
      </c>
      <c r="C1107" t="str">
        <f>VLOOKUP(B1107,Sheet5!$A$1158:$A$1246,1,FALSE)</f>
        <v>021-01</v>
      </c>
      <c r="D1107" t="s">
        <v>11</v>
      </c>
      <c r="E1107" t="s">
        <v>8998</v>
      </c>
      <c r="F1107" t="s">
        <v>1192</v>
      </c>
      <c r="G1107" t="s">
        <v>10002</v>
      </c>
      <c r="H1107" t="s">
        <v>10</v>
      </c>
      <c r="I1107">
        <v>153</v>
      </c>
      <c r="J1107">
        <v>3.6147140123300001E-3</v>
      </c>
      <c r="K1107">
        <f t="shared" si="105"/>
        <v>0</v>
      </c>
      <c r="L1107">
        <f t="shared" si="106"/>
        <v>0</v>
      </c>
      <c r="M1107" t="b">
        <f t="shared" si="107"/>
        <v>0</v>
      </c>
      <c r="N1107" t="str">
        <f>VLOOKUP(B1107,Sheet3!$D$2:$I$578,6,FALSE)</f>
        <v>Laurent Grandguillaume</v>
      </c>
      <c r="O1107" t="str">
        <f t="shared" si="108"/>
        <v>René BEANCOURT</v>
      </c>
      <c r="P1107" t="b">
        <f t="shared" si="109"/>
        <v>0</v>
      </c>
      <c r="Q1107" t="b">
        <f>AND(M1107,ISNA(VLOOKUP(B1107,Sheet4!$A$1:$A$529,1,FALSE)))</f>
        <v>0</v>
      </c>
    </row>
    <row r="1108" spans="1:17">
      <c r="A1108" t="str">
        <f t="shared" si="104"/>
        <v>Bernard DEPIERRE</v>
      </c>
      <c r="B1108" t="s">
        <v>1191</v>
      </c>
      <c r="C1108" t="str">
        <f>VLOOKUP(B1108,Sheet5!$A$1158:$A$1246,1,FALSE)</f>
        <v>021-01</v>
      </c>
      <c r="D1108" t="s">
        <v>11</v>
      </c>
      <c r="E1108" t="s">
        <v>84</v>
      </c>
      <c r="F1108" t="s">
        <v>1193</v>
      </c>
      <c r="G1108" t="s">
        <v>10003</v>
      </c>
      <c r="H1108" t="s">
        <v>26</v>
      </c>
      <c r="I1108">
        <v>15560</v>
      </c>
      <c r="J1108">
        <v>0.36761405249599999</v>
      </c>
      <c r="K1108">
        <f t="shared" si="105"/>
        <v>0</v>
      </c>
      <c r="L1108">
        <f t="shared" si="106"/>
        <v>0</v>
      </c>
      <c r="M1108" t="b">
        <f t="shared" si="107"/>
        <v>0</v>
      </c>
      <c r="N1108" t="str">
        <f>VLOOKUP(B1108,Sheet3!$D$2:$I$578,6,FALSE)</f>
        <v>Laurent Grandguillaume</v>
      </c>
      <c r="O1108" t="str">
        <f t="shared" si="108"/>
        <v>Bernard DEPIERRE</v>
      </c>
      <c r="P1108" t="b">
        <f t="shared" si="109"/>
        <v>0</v>
      </c>
      <c r="Q1108" t="b">
        <f>AND(M1108,ISNA(VLOOKUP(B1108,Sheet4!$A$1:$A$529,1,FALSE)))</f>
        <v>0</v>
      </c>
    </row>
    <row r="1109" spans="1:17">
      <c r="A1109" t="str">
        <f t="shared" si="104"/>
        <v>Laurent GRANDGUILLAUME</v>
      </c>
      <c r="B1109" t="s">
        <v>1191</v>
      </c>
      <c r="C1109" t="str">
        <f>VLOOKUP(B1109,Sheet5!$A$1158:$A$1246,1,FALSE)</f>
        <v>021-01</v>
      </c>
      <c r="D1109" t="s">
        <v>11</v>
      </c>
      <c r="E1109" t="s">
        <v>342</v>
      </c>
      <c r="F1109" t="s">
        <v>1194</v>
      </c>
      <c r="G1109" t="s">
        <v>10004</v>
      </c>
      <c r="H1109" t="s">
        <v>21</v>
      </c>
      <c r="I1109">
        <v>16908</v>
      </c>
      <c r="J1109">
        <v>0.39946133673500001</v>
      </c>
      <c r="K1109">
        <f t="shared" si="105"/>
        <v>16908</v>
      </c>
      <c r="L1109" t="str">
        <f t="shared" si="106"/>
        <v>SOC</v>
      </c>
      <c r="M1109" t="b">
        <f t="shared" si="107"/>
        <v>0</v>
      </c>
      <c r="N1109" t="str">
        <f>VLOOKUP(B1109,Sheet3!$D$2:$I$578,6,FALSE)</f>
        <v>Laurent Grandguillaume</v>
      </c>
      <c r="O1109" t="str">
        <f t="shared" si="108"/>
        <v>Laurent GRANDGUILLAUME</v>
      </c>
      <c r="P1109" t="b">
        <f t="shared" si="109"/>
        <v>1</v>
      </c>
      <c r="Q1109" t="b">
        <f>AND(M1109,ISNA(VLOOKUP(B1109,Sheet4!$A$1:$A$529,1,FALSE)))</f>
        <v>0</v>
      </c>
    </row>
    <row r="1110" spans="1:17">
      <c r="A1110" t="str">
        <f t="shared" si="104"/>
        <v>Marien LOVICHI</v>
      </c>
      <c r="B1110" t="s">
        <v>1191</v>
      </c>
      <c r="C1110" t="str">
        <f>VLOOKUP(B1110,Sheet5!$A$1158:$A$1246,1,FALSE)</f>
        <v>021-01</v>
      </c>
      <c r="D1110" t="s">
        <v>11</v>
      </c>
      <c r="E1110" t="s">
        <v>1195</v>
      </c>
      <c r="F1110" t="s">
        <v>1196</v>
      </c>
      <c r="G1110" t="s">
        <v>10005</v>
      </c>
      <c r="H1110" t="s">
        <v>43</v>
      </c>
      <c r="I1110">
        <v>1027</v>
      </c>
      <c r="J1110">
        <v>2.4263472487999999E-2</v>
      </c>
      <c r="K1110">
        <f t="shared" si="105"/>
        <v>16908</v>
      </c>
      <c r="L1110" t="str">
        <f t="shared" si="106"/>
        <v>SOC</v>
      </c>
      <c r="M1110" t="b">
        <f t="shared" si="107"/>
        <v>0</v>
      </c>
      <c r="N1110" t="str">
        <f>VLOOKUP(B1110,Sheet3!$D$2:$I$578,6,FALSE)</f>
        <v>Laurent Grandguillaume</v>
      </c>
      <c r="O1110" t="str">
        <f t="shared" si="108"/>
        <v>Marien LOVICHI</v>
      </c>
      <c r="P1110" t="b">
        <f t="shared" si="109"/>
        <v>0</v>
      </c>
      <c r="Q1110" t="b">
        <f>AND(M1110,ISNA(VLOOKUP(B1110,Sheet4!$A$1:$A$529,1,FALSE)))</f>
        <v>0</v>
      </c>
    </row>
    <row r="1111" spans="1:17">
      <c r="A1111" t="str">
        <f t="shared" si="104"/>
        <v>Stéphanie MODDE</v>
      </c>
      <c r="B1111" t="s">
        <v>1191</v>
      </c>
      <c r="C1111" t="str">
        <f>VLOOKUP(B1111,Sheet5!$A$1158:$A$1246,1,FALSE)</f>
        <v>021-01</v>
      </c>
      <c r="D1111" t="s">
        <v>4</v>
      </c>
      <c r="E1111" t="s">
        <v>9001</v>
      </c>
      <c r="F1111" t="s">
        <v>1197</v>
      </c>
      <c r="G1111" t="s">
        <v>10006</v>
      </c>
      <c r="H1111" t="s">
        <v>7</v>
      </c>
      <c r="I1111">
        <v>1549</v>
      </c>
      <c r="J1111">
        <v>3.6596026177099998E-2</v>
      </c>
      <c r="K1111">
        <f t="shared" si="105"/>
        <v>16908</v>
      </c>
      <c r="L1111" t="str">
        <f t="shared" si="106"/>
        <v>SOC</v>
      </c>
      <c r="M1111" t="b">
        <f t="shared" si="107"/>
        <v>0</v>
      </c>
      <c r="N1111" t="str">
        <f>VLOOKUP(B1111,Sheet3!$D$2:$I$578,6,FALSE)</f>
        <v>Laurent Grandguillaume</v>
      </c>
      <c r="O1111" t="str">
        <f t="shared" si="108"/>
        <v>Stéphanie MODDE</v>
      </c>
      <c r="P1111" t="b">
        <f t="shared" si="109"/>
        <v>0</v>
      </c>
      <c r="Q1111" t="b">
        <f>AND(M1111,ISNA(VLOOKUP(B1111,Sheet4!$A$1:$A$529,1,FALSE)))</f>
        <v>0</v>
      </c>
    </row>
    <row r="1112" spans="1:17">
      <c r="A1112" t="str">
        <f t="shared" si="104"/>
        <v>Vanessa LANGLET</v>
      </c>
      <c r="B1112" t="s">
        <v>1191</v>
      </c>
      <c r="C1112" t="str">
        <f>VLOOKUP(B1112,Sheet5!$A$1158:$A$1246,1,FALSE)</f>
        <v>021-01</v>
      </c>
      <c r="D1112" t="s">
        <v>4</v>
      </c>
      <c r="E1112" t="s">
        <v>1198</v>
      </c>
      <c r="F1112" t="s">
        <v>1199</v>
      </c>
      <c r="G1112" t="s">
        <v>10007</v>
      </c>
      <c r="H1112" t="s">
        <v>17</v>
      </c>
      <c r="I1112">
        <v>4891</v>
      </c>
      <c r="J1112">
        <v>0.115552720486</v>
      </c>
      <c r="K1112">
        <f t="shared" si="105"/>
        <v>16908</v>
      </c>
      <c r="L1112" t="str">
        <f t="shared" si="106"/>
        <v>SOC</v>
      </c>
      <c r="M1112" t="b">
        <f t="shared" si="107"/>
        <v>0</v>
      </c>
      <c r="N1112" t="str">
        <f>VLOOKUP(B1112,Sheet3!$D$2:$I$578,6,FALSE)</f>
        <v>Laurent Grandguillaume</v>
      </c>
      <c r="O1112" t="str">
        <f t="shared" si="108"/>
        <v>Vanessa LANGLET</v>
      </c>
      <c r="P1112" t="b">
        <f t="shared" si="109"/>
        <v>0</v>
      </c>
      <c r="Q1112" t="b">
        <f>AND(M1112,ISNA(VLOOKUP(B1112,Sheet4!$A$1:$A$529,1,FALSE)))</f>
        <v>0</v>
      </c>
    </row>
    <row r="1113" spans="1:17">
      <c r="A1113" t="str">
        <f t="shared" si="104"/>
        <v>Martine LEPEULE</v>
      </c>
      <c r="B1113" t="s">
        <v>1191</v>
      </c>
      <c r="C1113" t="str">
        <f>VLOOKUP(B1113,Sheet5!$A$1158:$A$1246,1,FALSE)</f>
        <v>021-01</v>
      </c>
      <c r="D1113" t="s">
        <v>4</v>
      </c>
      <c r="E1113" t="s">
        <v>172</v>
      </c>
      <c r="F1113" t="s">
        <v>1200</v>
      </c>
      <c r="G1113" t="s">
        <v>10008</v>
      </c>
      <c r="H1113" t="s">
        <v>19</v>
      </c>
      <c r="I1113">
        <v>1733</v>
      </c>
      <c r="J1113">
        <v>4.0943133224700001E-2</v>
      </c>
      <c r="K1113">
        <f t="shared" si="105"/>
        <v>16908</v>
      </c>
      <c r="L1113" t="str">
        <f t="shared" si="106"/>
        <v>SOC</v>
      </c>
      <c r="M1113" t="b">
        <f t="shared" si="107"/>
        <v>0</v>
      </c>
      <c r="N1113" t="str">
        <f>VLOOKUP(B1113,Sheet3!$D$2:$I$578,6,FALSE)</f>
        <v>Laurent Grandguillaume</v>
      </c>
      <c r="O1113" t="str">
        <f t="shared" si="108"/>
        <v>Martine LEPEULE</v>
      </c>
      <c r="P1113" t="b">
        <f t="shared" si="109"/>
        <v>0</v>
      </c>
      <c r="Q1113" t="b">
        <f>AND(M1113,ISNA(VLOOKUP(B1113,Sheet4!$A$1:$A$529,1,FALSE)))</f>
        <v>0</v>
      </c>
    </row>
    <row r="1114" spans="1:17">
      <c r="A1114" t="str">
        <f t="shared" si="104"/>
        <v>Christiane ESTEVE</v>
      </c>
      <c r="B1114" t="s">
        <v>1191</v>
      </c>
      <c r="C1114" t="str">
        <f>VLOOKUP(B1114,Sheet5!$A$1158:$A$1246,1,FALSE)</f>
        <v>021-01</v>
      </c>
      <c r="D1114" t="s">
        <v>4</v>
      </c>
      <c r="E1114" t="s">
        <v>484</v>
      </c>
      <c r="F1114" t="s">
        <v>1201</v>
      </c>
      <c r="G1114" t="s">
        <v>10009</v>
      </c>
      <c r="H1114" t="s">
        <v>29</v>
      </c>
      <c r="I1114">
        <v>358</v>
      </c>
      <c r="J1114">
        <v>8.4579582772200002E-3</v>
      </c>
      <c r="K1114">
        <f t="shared" si="105"/>
        <v>16908</v>
      </c>
      <c r="L1114" t="str">
        <f t="shared" si="106"/>
        <v>SOC</v>
      </c>
      <c r="M1114" t="b">
        <f t="shared" si="107"/>
        <v>0</v>
      </c>
      <c r="N1114" t="str">
        <f>VLOOKUP(B1114,Sheet3!$D$2:$I$578,6,FALSE)</f>
        <v>Laurent Grandguillaume</v>
      </c>
      <c r="O1114" t="str">
        <f t="shared" si="108"/>
        <v>Christiane ESTEVE</v>
      </c>
      <c r="P1114" t="b">
        <f t="shared" si="109"/>
        <v>0</v>
      </c>
      <c r="Q1114" t="b">
        <f>AND(M1114,ISNA(VLOOKUP(B1114,Sheet4!$A$1:$A$529,1,FALSE)))</f>
        <v>0</v>
      </c>
    </row>
    <row r="1115" spans="1:17">
      <c r="A1115" t="str">
        <f t="shared" si="104"/>
        <v>Christian COSTE</v>
      </c>
      <c r="B1115" t="s">
        <v>1191</v>
      </c>
      <c r="C1115" t="str">
        <f>VLOOKUP(B1115,Sheet5!$A$1158:$A$1246,1,FALSE)</f>
        <v>021-01</v>
      </c>
      <c r="D1115" t="s">
        <v>11</v>
      </c>
      <c r="E1115" t="s">
        <v>312</v>
      </c>
      <c r="F1115" t="s">
        <v>1188</v>
      </c>
      <c r="G1115" t="s">
        <v>9999</v>
      </c>
      <c r="H1115" t="s">
        <v>10</v>
      </c>
      <c r="I1115">
        <v>148</v>
      </c>
      <c r="J1115">
        <v>3.4965861034300001E-3</v>
      </c>
      <c r="K1115">
        <f t="shared" si="105"/>
        <v>16908</v>
      </c>
      <c r="L1115" t="str">
        <f t="shared" si="106"/>
        <v>SOC</v>
      </c>
      <c r="M1115" t="b">
        <f t="shared" si="107"/>
        <v>1</v>
      </c>
      <c r="N1115" t="str">
        <f>VLOOKUP(B1115,Sheet3!$D$2:$I$578,6,FALSE)</f>
        <v>Laurent Grandguillaume</v>
      </c>
      <c r="O1115" t="str">
        <f t="shared" si="108"/>
        <v>Christian COSTE</v>
      </c>
      <c r="P1115" t="b">
        <f t="shared" si="109"/>
        <v>0</v>
      </c>
      <c r="Q1115" t="b">
        <f>AND(M1115,ISNA(VLOOKUP(B1115,Sheet4!$A$1:$A$529,1,FALSE)))</f>
        <v>1</v>
      </c>
    </row>
    <row r="1116" spans="1:17">
      <c r="A1116" t="str">
        <f t="shared" si="104"/>
        <v xml:space="preserve"> </v>
      </c>
      <c r="B1116" t="s">
        <v>1202</v>
      </c>
      <c r="C1116" t="str">
        <f>VLOOKUP(B1116,Sheet5!$A$1158:$A$1246,1,FALSE)</f>
        <v>021-02</v>
      </c>
      <c r="G1116" t="s">
        <v>9202</v>
      </c>
      <c r="H1116" t="s">
        <v>1</v>
      </c>
      <c r="I1116">
        <v>66188</v>
      </c>
      <c r="J1116">
        <v>1</v>
      </c>
      <c r="K1116">
        <f t="shared" si="105"/>
        <v>0</v>
      </c>
      <c r="L1116">
        <f t="shared" si="106"/>
        <v>0</v>
      </c>
      <c r="M1116" t="b">
        <f t="shared" si="107"/>
        <v>0</v>
      </c>
      <c r="N1116" t="str">
        <f>VLOOKUP(B1116,Sheet3!$D$2:$I$578,6,FALSE)</f>
        <v>Pierre Pribetich</v>
      </c>
      <c r="O1116" t="str">
        <f t="shared" si="108"/>
        <v xml:space="preserve"> </v>
      </c>
      <c r="P1116" t="b">
        <f t="shared" si="109"/>
        <v>0</v>
      </c>
      <c r="Q1116" t="b">
        <f>AND(M1116,ISNA(VLOOKUP(B1116,Sheet4!$A$1:$A$529,1,FALSE)))</f>
        <v>0</v>
      </c>
    </row>
    <row r="1117" spans="1:17">
      <c r="A1117" t="str">
        <f t="shared" si="104"/>
        <v xml:space="preserve"> </v>
      </c>
      <c r="B1117" t="s">
        <v>1202</v>
      </c>
      <c r="C1117" t="str">
        <f>VLOOKUP(B1117,Sheet5!$A$1158:$A$1246,1,FALSE)</f>
        <v>021-02</v>
      </c>
      <c r="G1117" t="s">
        <v>9202</v>
      </c>
      <c r="H1117" t="s">
        <v>2</v>
      </c>
      <c r="I1117">
        <v>26042</v>
      </c>
      <c r="J1117">
        <v>0.39345500695000002</v>
      </c>
      <c r="K1117">
        <f t="shared" si="105"/>
        <v>0</v>
      </c>
      <c r="L1117">
        <f t="shared" si="106"/>
        <v>0</v>
      </c>
      <c r="M1117" t="b">
        <f t="shared" si="107"/>
        <v>0</v>
      </c>
      <c r="N1117" t="str">
        <f>VLOOKUP(B1117,Sheet3!$D$2:$I$578,6,FALSE)</f>
        <v>Pierre Pribetich</v>
      </c>
      <c r="O1117" t="str">
        <f t="shared" si="108"/>
        <v xml:space="preserve"> </v>
      </c>
      <c r="P1117" t="b">
        <f t="shared" si="109"/>
        <v>0</v>
      </c>
      <c r="Q1117" t="b">
        <f>AND(M1117,ISNA(VLOOKUP(B1117,Sheet4!$A$1:$A$529,1,FALSE)))</f>
        <v>0</v>
      </c>
    </row>
    <row r="1118" spans="1:17">
      <c r="A1118" t="str">
        <f t="shared" si="104"/>
        <v xml:space="preserve"> </v>
      </c>
      <c r="B1118" t="s">
        <v>1202</v>
      </c>
      <c r="C1118" t="str">
        <f>VLOOKUP(B1118,Sheet5!$A$1158:$A$1246,1,FALSE)</f>
        <v>021-02</v>
      </c>
      <c r="G1118" t="s">
        <v>9202</v>
      </c>
      <c r="H1118" t="s">
        <v>3</v>
      </c>
      <c r="I1118">
        <v>425</v>
      </c>
      <c r="J1118">
        <v>6.4211035232999997E-3</v>
      </c>
      <c r="K1118">
        <f t="shared" si="105"/>
        <v>0</v>
      </c>
      <c r="L1118">
        <f t="shared" si="106"/>
        <v>0</v>
      </c>
      <c r="M1118" t="b">
        <f t="shared" si="107"/>
        <v>0</v>
      </c>
      <c r="N1118" t="str">
        <f>VLOOKUP(B1118,Sheet3!$D$2:$I$578,6,FALSE)</f>
        <v>Pierre Pribetich</v>
      </c>
      <c r="O1118" t="str">
        <f t="shared" si="108"/>
        <v xml:space="preserve"> </v>
      </c>
      <c r="P1118" t="b">
        <f t="shared" si="109"/>
        <v>0</v>
      </c>
      <c r="Q1118" t="b">
        <f>AND(M1118,ISNA(VLOOKUP(B1118,Sheet4!$A$1:$A$529,1,FALSE)))</f>
        <v>0</v>
      </c>
    </row>
    <row r="1119" spans="1:17">
      <c r="A1119" t="str">
        <f t="shared" si="104"/>
        <v>Catherine HERVIEU</v>
      </c>
      <c r="B1119" t="s">
        <v>1202</v>
      </c>
      <c r="C1119" t="str">
        <f>VLOOKUP(B1119,Sheet5!$A$1158:$A$1246,1,FALSE)</f>
        <v>021-02</v>
      </c>
      <c r="D1119" t="s">
        <v>4</v>
      </c>
      <c r="E1119" t="s">
        <v>257</v>
      </c>
      <c r="F1119" t="s">
        <v>1203</v>
      </c>
      <c r="G1119" t="s">
        <v>10010</v>
      </c>
      <c r="H1119" t="s">
        <v>7</v>
      </c>
      <c r="I1119">
        <v>1324</v>
      </c>
      <c r="J1119">
        <v>3.3332494146699997E-2</v>
      </c>
      <c r="K1119">
        <f t="shared" si="105"/>
        <v>1324</v>
      </c>
      <c r="L1119" t="str">
        <f t="shared" si="106"/>
        <v>VEC</v>
      </c>
      <c r="M1119" t="b">
        <f t="shared" si="107"/>
        <v>0</v>
      </c>
      <c r="N1119" t="str">
        <f>VLOOKUP(B1119,Sheet3!$D$2:$I$578,6,FALSE)</f>
        <v>Pierre Pribetich</v>
      </c>
      <c r="O1119" t="str">
        <f t="shared" si="108"/>
        <v>Catherine HERVIEU</v>
      </c>
      <c r="P1119" t="b">
        <f t="shared" si="109"/>
        <v>0</v>
      </c>
      <c r="Q1119" t="b">
        <f>AND(M1119,ISNA(VLOOKUP(B1119,Sheet4!$A$1:$A$529,1,FALSE)))</f>
        <v>0</v>
      </c>
    </row>
    <row r="1120" spans="1:17">
      <c r="A1120" t="str">
        <f t="shared" si="104"/>
        <v>Stéphane BOUVIER</v>
      </c>
      <c r="B1120" t="s">
        <v>1202</v>
      </c>
      <c r="C1120" t="str">
        <f>VLOOKUP(B1120,Sheet5!$A$1158:$A$1246,1,FALSE)</f>
        <v>021-02</v>
      </c>
      <c r="D1120" t="s">
        <v>11</v>
      </c>
      <c r="E1120" t="s">
        <v>9008</v>
      </c>
      <c r="F1120" t="s">
        <v>1204</v>
      </c>
      <c r="G1120" t="s">
        <v>10011</v>
      </c>
      <c r="H1120" t="s">
        <v>17</v>
      </c>
      <c r="I1120">
        <v>5850</v>
      </c>
      <c r="J1120">
        <v>0.14727725888099999</v>
      </c>
      <c r="K1120">
        <f t="shared" si="105"/>
        <v>1324</v>
      </c>
      <c r="L1120" t="str">
        <f t="shared" si="106"/>
        <v>VEC</v>
      </c>
      <c r="M1120" t="b">
        <f t="shared" si="107"/>
        <v>0</v>
      </c>
      <c r="N1120" t="str">
        <f>VLOOKUP(B1120,Sheet3!$D$2:$I$578,6,FALSE)</f>
        <v>Pierre Pribetich</v>
      </c>
      <c r="O1120" t="str">
        <f t="shared" si="108"/>
        <v>Stéphane BOUVIER</v>
      </c>
      <c r="P1120" t="b">
        <f t="shared" si="109"/>
        <v>0</v>
      </c>
      <c r="Q1120" t="b">
        <f>AND(M1120,ISNA(VLOOKUP(B1120,Sheet4!$A$1:$A$529,1,FALSE)))</f>
        <v>0</v>
      </c>
    </row>
    <row r="1121" spans="1:17">
      <c r="A1121" t="str">
        <f t="shared" si="104"/>
        <v>Gérald SCHWARTZMANN</v>
      </c>
      <c r="B1121" t="s">
        <v>1202</v>
      </c>
      <c r="C1121" t="str">
        <f>VLOOKUP(B1121,Sheet5!$A$1158:$A$1246,1,FALSE)</f>
        <v>021-02</v>
      </c>
      <c r="D1121" t="s">
        <v>11</v>
      </c>
      <c r="E1121" t="s">
        <v>9016</v>
      </c>
      <c r="F1121" t="s">
        <v>1205</v>
      </c>
      <c r="G1121" t="s">
        <v>10012</v>
      </c>
      <c r="H1121" t="s">
        <v>271</v>
      </c>
      <c r="I1121">
        <v>226</v>
      </c>
      <c r="J1121">
        <v>5.68968555676E-3</v>
      </c>
      <c r="K1121">
        <f t="shared" si="105"/>
        <v>1324</v>
      </c>
      <c r="L1121" t="str">
        <f t="shared" si="106"/>
        <v>VEC</v>
      </c>
      <c r="M1121" t="b">
        <f t="shared" si="107"/>
        <v>0</v>
      </c>
      <c r="N1121" t="str">
        <f>VLOOKUP(B1121,Sheet3!$D$2:$I$578,6,FALSE)</f>
        <v>Pierre Pribetich</v>
      </c>
      <c r="O1121" t="str">
        <f t="shared" si="108"/>
        <v>Gérald SCHWARTZMANN</v>
      </c>
      <c r="P1121" t="b">
        <f t="shared" si="109"/>
        <v>0</v>
      </c>
      <c r="Q1121" t="b">
        <f>AND(M1121,ISNA(VLOOKUP(B1121,Sheet4!$A$1:$A$529,1,FALSE)))</f>
        <v>0</v>
      </c>
    </row>
    <row r="1122" spans="1:17">
      <c r="A1122" t="str">
        <f t="shared" si="104"/>
        <v>Pierre PRIBETICH</v>
      </c>
      <c r="B1122" t="s">
        <v>1202</v>
      </c>
      <c r="C1122" t="str">
        <f>VLOOKUP(B1122,Sheet5!$A$1158:$A$1246,1,FALSE)</f>
        <v>021-02</v>
      </c>
      <c r="D1122" t="s">
        <v>11</v>
      </c>
      <c r="E1122" t="s">
        <v>148</v>
      </c>
      <c r="F1122" t="s">
        <v>1206</v>
      </c>
      <c r="G1122" t="s">
        <v>10013</v>
      </c>
      <c r="H1122" t="s">
        <v>21</v>
      </c>
      <c r="I1122">
        <v>13885</v>
      </c>
      <c r="J1122">
        <v>0.34956320334300001</v>
      </c>
      <c r="K1122">
        <f t="shared" si="105"/>
        <v>13885</v>
      </c>
      <c r="L1122" t="str">
        <f t="shared" si="106"/>
        <v>SOC</v>
      </c>
      <c r="M1122" t="b">
        <f t="shared" si="107"/>
        <v>0</v>
      </c>
      <c r="N1122" t="str">
        <f>VLOOKUP(B1122,Sheet3!$D$2:$I$578,6,FALSE)</f>
        <v>Pierre Pribetich</v>
      </c>
      <c r="O1122" t="str">
        <f t="shared" si="108"/>
        <v>Pierre PRIBETICH</v>
      </c>
      <c r="P1122" t="b">
        <f t="shared" si="109"/>
        <v>1</v>
      </c>
      <c r="Q1122" t="b">
        <f>AND(M1122,ISNA(VLOOKUP(B1122,Sheet4!$A$1:$A$529,1,FALSE)))</f>
        <v>0</v>
      </c>
    </row>
    <row r="1123" spans="1:17">
      <c r="A1123" t="str">
        <f t="shared" si="104"/>
        <v>Patrick MULLER</v>
      </c>
      <c r="B1123" t="s">
        <v>1202</v>
      </c>
      <c r="C1123" t="str">
        <f>VLOOKUP(B1123,Sheet5!$A$1158:$A$1246,1,FALSE)</f>
        <v>021-02</v>
      </c>
      <c r="D1123" t="s">
        <v>11</v>
      </c>
      <c r="E1123" t="s">
        <v>100</v>
      </c>
      <c r="F1123" t="s">
        <v>423</v>
      </c>
      <c r="G1123" t="s">
        <v>9439</v>
      </c>
      <c r="H1123" t="s">
        <v>29</v>
      </c>
      <c r="I1123">
        <v>278</v>
      </c>
      <c r="J1123">
        <v>6.9988167468099998E-3</v>
      </c>
      <c r="K1123">
        <f t="shared" si="105"/>
        <v>13885</v>
      </c>
      <c r="L1123" t="str">
        <f t="shared" si="106"/>
        <v>SOC</v>
      </c>
      <c r="M1123" t="b">
        <f t="shared" si="107"/>
        <v>0</v>
      </c>
      <c r="N1123" t="str">
        <f>VLOOKUP(B1123,Sheet3!$D$2:$I$578,6,FALSE)</f>
        <v>Pierre Pribetich</v>
      </c>
      <c r="O1123" t="str">
        <f t="shared" si="108"/>
        <v>Patrick MULLER</v>
      </c>
      <c r="P1123" t="b">
        <f t="shared" si="109"/>
        <v>0</v>
      </c>
      <c r="Q1123" t="b">
        <f>AND(M1123,ISNA(VLOOKUP(B1123,Sheet4!$A$1:$A$529,1,FALSE)))</f>
        <v>0</v>
      </c>
    </row>
    <row r="1124" spans="1:17">
      <c r="A1124" t="str">
        <f t="shared" si="104"/>
        <v>Camille PERRIN</v>
      </c>
      <c r="B1124" t="s">
        <v>1202</v>
      </c>
      <c r="C1124" t="str">
        <f>VLOOKUP(B1124,Sheet5!$A$1158:$A$1246,1,FALSE)</f>
        <v>021-02</v>
      </c>
      <c r="D1124" t="s">
        <v>4</v>
      </c>
      <c r="E1124" t="s">
        <v>1207</v>
      </c>
      <c r="F1124" t="s">
        <v>16</v>
      </c>
      <c r="G1124" t="s">
        <v>9196</v>
      </c>
      <c r="H1124" t="s">
        <v>10</v>
      </c>
      <c r="I1124">
        <v>180</v>
      </c>
      <c r="J1124">
        <v>4.53160796556E-3</v>
      </c>
      <c r="K1124">
        <f t="shared" si="105"/>
        <v>13885</v>
      </c>
      <c r="L1124" t="str">
        <f t="shared" si="106"/>
        <v>SOC</v>
      </c>
      <c r="M1124" t="b">
        <f t="shared" si="107"/>
        <v>0</v>
      </c>
      <c r="N1124" t="str">
        <f>VLOOKUP(B1124,Sheet3!$D$2:$I$578,6,FALSE)</f>
        <v>Pierre Pribetich</v>
      </c>
      <c r="O1124" t="str">
        <f t="shared" si="108"/>
        <v>Camille PERRIN</v>
      </c>
      <c r="P1124" t="b">
        <f t="shared" si="109"/>
        <v>0</v>
      </c>
      <c r="Q1124" t="b">
        <f>AND(M1124,ISNA(VLOOKUP(B1124,Sheet4!$A$1:$A$529,1,FALSE)))</f>
        <v>0</v>
      </c>
    </row>
    <row r="1125" spans="1:17">
      <c r="A1125" t="str">
        <f t="shared" si="104"/>
        <v>Claire ROCHER</v>
      </c>
      <c r="B1125" t="s">
        <v>1202</v>
      </c>
      <c r="C1125" t="str">
        <f>VLOOKUP(B1125,Sheet5!$A$1158:$A$1246,1,FALSE)</f>
        <v>021-02</v>
      </c>
      <c r="D1125" t="s">
        <v>4</v>
      </c>
      <c r="E1125" t="s">
        <v>34</v>
      </c>
      <c r="F1125" t="s">
        <v>1208</v>
      </c>
      <c r="G1125" t="s">
        <v>10014</v>
      </c>
      <c r="H1125" t="s">
        <v>10</v>
      </c>
      <c r="I1125">
        <v>202</v>
      </c>
      <c r="J1125">
        <v>5.0854711613499996E-3</v>
      </c>
      <c r="K1125">
        <f t="shared" si="105"/>
        <v>13885</v>
      </c>
      <c r="L1125" t="str">
        <f t="shared" si="106"/>
        <v>SOC</v>
      </c>
      <c r="M1125" t="b">
        <f t="shared" si="107"/>
        <v>0</v>
      </c>
      <c r="N1125" t="str">
        <f>VLOOKUP(B1125,Sheet3!$D$2:$I$578,6,FALSE)</f>
        <v>Pierre Pribetich</v>
      </c>
      <c r="O1125" t="str">
        <f t="shared" si="108"/>
        <v>Claire ROCHER</v>
      </c>
      <c r="P1125" t="b">
        <f t="shared" si="109"/>
        <v>0</v>
      </c>
      <c r="Q1125" t="b">
        <f>AND(M1125,ISNA(VLOOKUP(B1125,Sheet4!$A$1:$A$529,1,FALSE)))</f>
        <v>0</v>
      </c>
    </row>
    <row r="1126" spans="1:17">
      <c r="A1126" t="str">
        <f t="shared" si="104"/>
        <v>Rémi DELATTE</v>
      </c>
      <c r="B1126" t="s">
        <v>1202</v>
      </c>
      <c r="C1126" t="str">
        <f>VLOOKUP(B1126,Sheet5!$A$1158:$A$1246,1,FALSE)</f>
        <v>021-02</v>
      </c>
      <c r="D1126" t="s">
        <v>11</v>
      </c>
      <c r="E1126" t="s">
        <v>9026</v>
      </c>
      <c r="F1126" t="s">
        <v>1209</v>
      </c>
      <c r="G1126" t="s">
        <v>10015</v>
      </c>
      <c r="H1126" t="s">
        <v>26</v>
      </c>
      <c r="I1126">
        <v>14813</v>
      </c>
      <c r="J1126">
        <v>0.37292615996599998</v>
      </c>
      <c r="K1126">
        <f t="shared" si="105"/>
        <v>13885</v>
      </c>
      <c r="L1126" t="str">
        <f t="shared" si="106"/>
        <v>SOC</v>
      </c>
      <c r="M1126" t="b">
        <f t="shared" si="107"/>
        <v>0</v>
      </c>
      <c r="N1126" t="str">
        <f>VLOOKUP(B1126,Sheet3!$D$2:$I$578,6,FALSE)</f>
        <v>Pierre Pribetich</v>
      </c>
      <c r="O1126" t="str">
        <f t="shared" si="108"/>
        <v>Rémi DELATTE</v>
      </c>
      <c r="P1126" t="b">
        <f t="shared" si="109"/>
        <v>0</v>
      </c>
      <c r="Q1126" t="b">
        <f>AND(M1126,ISNA(VLOOKUP(B1126,Sheet4!$A$1:$A$529,1,FALSE)))</f>
        <v>0</v>
      </c>
    </row>
    <row r="1127" spans="1:17">
      <c r="A1127" t="str">
        <f t="shared" si="104"/>
        <v>Najate HAIE</v>
      </c>
      <c r="B1127" t="s">
        <v>1202</v>
      </c>
      <c r="C1127" t="str">
        <f>VLOOKUP(B1127,Sheet5!$A$1158:$A$1246,1,FALSE)</f>
        <v>021-02</v>
      </c>
      <c r="D1127" t="s">
        <v>4</v>
      </c>
      <c r="E1127" t="s">
        <v>1210</v>
      </c>
      <c r="F1127" t="s">
        <v>1211</v>
      </c>
      <c r="G1127" t="s">
        <v>10016</v>
      </c>
      <c r="H1127" t="s">
        <v>19</v>
      </c>
      <c r="I1127">
        <v>1971</v>
      </c>
      <c r="J1127">
        <v>4.9621107222900002E-2</v>
      </c>
      <c r="K1127">
        <f t="shared" si="105"/>
        <v>13885</v>
      </c>
      <c r="L1127" t="str">
        <f t="shared" si="106"/>
        <v>SOC</v>
      </c>
      <c r="M1127" t="b">
        <f t="shared" si="107"/>
        <v>0</v>
      </c>
      <c r="N1127" t="str">
        <f>VLOOKUP(B1127,Sheet3!$D$2:$I$578,6,FALSE)</f>
        <v>Pierre Pribetich</v>
      </c>
      <c r="O1127" t="str">
        <f t="shared" si="108"/>
        <v>Najate HAIE</v>
      </c>
      <c r="P1127" t="b">
        <f t="shared" si="109"/>
        <v>0</v>
      </c>
      <c r="Q1127" t="b">
        <f>AND(M1127,ISNA(VLOOKUP(B1127,Sheet4!$A$1:$A$529,1,FALSE)))</f>
        <v>0</v>
      </c>
    </row>
    <row r="1128" spans="1:17">
      <c r="A1128" t="str">
        <f t="shared" si="104"/>
        <v>Pierre-Louis MONTEIRO</v>
      </c>
      <c r="B1128" t="s">
        <v>1202</v>
      </c>
      <c r="C1128" t="str">
        <f>VLOOKUP(B1128,Sheet5!$A$1158:$A$1246,1,FALSE)</f>
        <v>021-02</v>
      </c>
      <c r="D1128" t="s">
        <v>11</v>
      </c>
      <c r="E1128" t="s">
        <v>1212</v>
      </c>
      <c r="F1128" t="s">
        <v>1213</v>
      </c>
      <c r="G1128" t="s">
        <v>10017</v>
      </c>
      <c r="H1128" t="s">
        <v>43</v>
      </c>
      <c r="I1128">
        <v>992</v>
      </c>
      <c r="J1128">
        <v>2.4974195010200002E-2</v>
      </c>
      <c r="K1128">
        <f t="shared" si="105"/>
        <v>13885</v>
      </c>
      <c r="L1128" t="str">
        <f t="shared" si="106"/>
        <v>SOC</v>
      </c>
      <c r="M1128" t="b">
        <f t="shared" si="107"/>
        <v>1</v>
      </c>
      <c r="N1128" t="str">
        <f>VLOOKUP(B1128,Sheet3!$D$2:$I$578,6,FALSE)</f>
        <v>Pierre Pribetich</v>
      </c>
      <c r="O1128" t="str">
        <f t="shared" si="108"/>
        <v>Pierre-Louis MONTEIRO</v>
      </c>
      <c r="P1128" t="b">
        <f t="shared" si="109"/>
        <v>0</v>
      </c>
      <c r="Q1128" t="b">
        <f>AND(M1128,ISNA(VLOOKUP(B1128,Sheet4!$A$1:$A$529,1,FALSE)))</f>
        <v>1</v>
      </c>
    </row>
    <row r="1129" spans="1:17">
      <c r="A1129" t="str">
        <f t="shared" si="104"/>
        <v xml:space="preserve"> </v>
      </c>
      <c r="B1129" t="s">
        <v>1214</v>
      </c>
      <c r="C1129" t="str">
        <f>VLOOKUP(B1129,Sheet5!$A$1158:$A$1246,1,FALSE)</f>
        <v>021-03</v>
      </c>
      <c r="G1129" t="s">
        <v>9202</v>
      </c>
      <c r="H1129" t="s">
        <v>1</v>
      </c>
      <c r="I1129">
        <v>68861</v>
      </c>
      <c r="J1129">
        <v>1</v>
      </c>
      <c r="K1129">
        <f t="shared" si="105"/>
        <v>0</v>
      </c>
      <c r="L1129">
        <f t="shared" si="106"/>
        <v>0</v>
      </c>
      <c r="M1129" t="b">
        <f t="shared" si="107"/>
        <v>0</v>
      </c>
      <c r="N1129" t="str">
        <f>VLOOKUP(B1129,Sheet3!$D$2:$I$578,6,FALSE)</f>
        <v>Kheira Bouziane</v>
      </c>
      <c r="O1129" t="str">
        <f t="shared" si="108"/>
        <v xml:space="preserve"> </v>
      </c>
      <c r="P1129" t="b">
        <f t="shared" si="109"/>
        <v>0</v>
      </c>
      <c r="Q1129" t="b">
        <f>AND(M1129,ISNA(VLOOKUP(B1129,Sheet4!$A$1:$A$529,1,FALSE)))</f>
        <v>0</v>
      </c>
    </row>
    <row r="1130" spans="1:17">
      <c r="A1130" t="str">
        <f t="shared" si="104"/>
        <v xml:space="preserve"> </v>
      </c>
      <c r="B1130" t="s">
        <v>1214</v>
      </c>
      <c r="C1130" t="str">
        <f>VLOOKUP(B1130,Sheet5!$A$1158:$A$1246,1,FALSE)</f>
        <v>021-03</v>
      </c>
      <c r="G1130" t="s">
        <v>9202</v>
      </c>
      <c r="H1130" t="s">
        <v>2</v>
      </c>
      <c r="I1130">
        <v>28699</v>
      </c>
      <c r="J1130">
        <v>0.41676711055600002</v>
      </c>
      <c r="K1130">
        <f t="shared" si="105"/>
        <v>0</v>
      </c>
      <c r="L1130">
        <f t="shared" si="106"/>
        <v>0</v>
      </c>
      <c r="M1130" t="b">
        <f t="shared" si="107"/>
        <v>0</v>
      </c>
      <c r="N1130" t="str">
        <f>VLOOKUP(B1130,Sheet3!$D$2:$I$578,6,FALSE)</f>
        <v>Kheira Bouziane</v>
      </c>
      <c r="O1130" t="str">
        <f t="shared" si="108"/>
        <v xml:space="preserve"> </v>
      </c>
      <c r="P1130" t="b">
        <f t="shared" si="109"/>
        <v>0</v>
      </c>
      <c r="Q1130" t="b">
        <f>AND(M1130,ISNA(VLOOKUP(B1130,Sheet4!$A$1:$A$529,1,FALSE)))</f>
        <v>0</v>
      </c>
    </row>
    <row r="1131" spans="1:17">
      <c r="A1131" t="str">
        <f t="shared" si="104"/>
        <v xml:space="preserve"> </v>
      </c>
      <c r="B1131" t="s">
        <v>1214</v>
      </c>
      <c r="C1131" t="str">
        <f>VLOOKUP(B1131,Sheet5!$A$1158:$A$1246,1,FALSE)</f>
        <v>021-03</v>
      </c>
      <c r="G1131" t="s">
        <v>9202</v>
      </c>
      <c r="H1131" t="s">
        <v>3</v>
      </c>
      <c r="I1131">
        <v>509</v>
      </c>
      <c r="J1131">
        <v>7.3917021245700001E-3</v>
      </c>
      <c r="K1131">
        <f t="shared" si="105"/>
        <v>0</v>
      </c>
      <c r="L1131">
        <f t="shared" si="106"/>
        <v>0</v>
      </c>
      <c r="M1131" t="b">
        <f t="shared" si="107"/>
        <v>0</v>
      </c>
      <c r="N1131" t="str">
        <f>VLOOKUP(B1131,Sheet3!$D$2:$I$578,6,FALSE)</f>
        <v>Kheira Bouziane</v>
      </c>
      <c r="O1131" t="str">
        <f t="shared" si="108"/>
        <v xml:space="preserve"> </v>
      </c>
      <c r="P1131" t="b">
        <f t="shared" si="109"/>
        <v>0</v>
      </c>
      <c r="Q1131" t="b">
        <f>AND(M1131,ISNA(VLOOKUP(B1131,Sheet4!$A$1:$A$529,1,FALSE)))</f>
        <v>0</v>
      </c>
    </row>
    <row r="1132" spans="1:17">
      <c r="A1132" t="str">
        <f t="shared" si="104"/>
        <v>Isabelle LOOS-MAILLARD</v>
      </c>
      <c r="B1132" t="s">
        <v>1214</v>
      </c>
      <c r="C1132" t="str">
        <f>VLOOKUP(B1132,Sheet5!$A$1158:$A$1246,1,FALSE)</f>
        <v>021-03</v>
      </c>
      <c r="D1132" t="s">
        <v>4</v>
      </c>
      <c r="E1132" t="s">
        <v>164</v>
      </c>
      <c r="F1132" t="s">
        <v>1215</v>
      </c>
      <c r="G1132" t="s">
        <v>10018</v>
      </c>
      <c r="H1132" t="s">
        <v>43</v>
      </c>
      <c r="I1132">
        <v>1240</v>
      </c>
      <c r="J1132">
        <v>3.12712783396E-2</v>
      </c>
      <c r="K1132">
        <f t="shared" si="105"/>
        <v>0</v>
      </c>
      <c r="L1132">
        <f t="shared" si="106"/>
        <v>0</v>
      </c>
      <c r="M1132" t="b">
        <f t="shared" si="107"/>
        <v>0</v>
      </c>
      <c r="N1132" t="str">
        <f>VLOOKUP(B1132,Sheet3!$D$2:$I$578,6,FALSE)</f>
        <v>Kheira Bouziane</v>
      </c>
      <c r="O1132" t="str">
        <f t="shared" si="108"/>
        <v>Isabelle LOOS-MAILLARD</v>
      </c>
      <c r="P1132" t="b">
        <f t="shared" si="109"/>
        <v>0</v>
      </c>
      <c r="Q1132" t="b">
        <f>AND(M1132,ISNA(VLOOKUP(B1132,Sheet4!$A$1:$A$529,1,FALSE)))</f>
        <v>0</v>
      </c>
    </row>
    <row r="1133" spans="1:17">
      <c r="A1133" t="str">
        <f t="shared" si="104"/>
        <v>Jean TREBUCHET</v>
      </c>
      <c r="B1133" t="s">
        <v>1214</v>
      </c>
      <c r="C1133" t="str">
        <f>VLOOKUP(B1133,Sheet5!$A$1158:$A$1246,1,FALSE)</f>
        <v>021-03</v>
      </c>
      <c r="D1133" t="s">
        <v>11</v>
      </c>
      <c r="E1133" t="s">
        <v>97</v>
      </c>
      <c r="F1133" t="s">
        <v>1216</v>
      </c>
      <c r="G1133" t="s">
        <v>10019</v>
      </c>
      <c r="H1133" t="s">
        <v>271</v>
      </c>
      <c r="I1133">
        <v>135</v>
      </c>
      <c r="J1133">
        <v>3.40453433536E-3</v>
      </c>
      <c r="K1133">
        <f t="shared" si="105"/>
        <v>0</v>
      </c>
      <c r="L1133">
        <f t="shared" si="106"/>
        <v>0</v>
      </c>
      <c r="M1133" t="b">
        <f t="shared" si="107"/>
        <v>0</v>
      </c>
      <c r="N1133" t="str">
        <f>VLOOKUP(B1133,Sheet3!$D$2:$I$578,6,FALSE)</f>
        <v>Kheira Bouziane</v>
      </c>
      <c r="O1133" t="str">
        <f t="shared" si="108"/>
        <v>Jean TREBUCHET</v>
      </c>
      <c r="P1133" t="b">
        <f t="shared" si="109"/>
        <v>0</v>
      </c>
      <c r="Q1133" t="b">
        <f>AND(M1133,ISNA(VLOOKUP(B1133,Sheet4!$A$1:$A$529,1,FALSE)))</f>
        <v>0</v>
      </c>
    </row>
    <row r="1134" spans="1:17">
      <c r="A1134" t="str">
        <f t="shared" si="104"/>
        <v>Isabelle DE ALMEIDA</v>
      </c>
      <c r="B1134" t="s">
        <v>1214</v>
      </c>
      <c r="C1134" t="str">
        <f>VLOOKUP(B1134,Sheet5!$A$1158:$A$1246,1,FALSE)</f>
        <v>021-03</v>
      </c>
      <c r="D1134" t="s">
        <v>4</v>
      </c>
      <c r="E1134" t="s">
        <v>164</v>
      </c>
      <c r="F1134" t="s">
        <v>1217</v>
      </c>
      <c r="G1134" t="s">
        <v>10020</v>
      </c>
      <c r="H1134" t="s">
        <v>19</v>
      </c>
      <c r="I1134">
        <v>2620</v>
      </c>
      <c r="J1134">
        <v>6.6073184878799998E-2</v>
      </c>
      <c r="K1134">
        <f t="shared" si="105"/>
        <v>0</v>
      </c>
      <c r="L1134">
        <f t="shared" si="106"/>
        <v>0</v>
      </c>
      <c r="M1134" t="b">
        <f t="shared" si="107"/>
        <v>0</v>
      </c>
      <c r="N1134" t="str">
        <f>VLOOKUP(B1134,Sheet3!$D$2:$I$578,6,FALSE)</f>
        <v>Kheira Bouziane</v>
      </c>
      <c r="O1134" t="str">
        <f t="shared" si="108"/>
        <v>Isabelle DE ALMEIDA</v>
      </c>
      <c r="P1134" t="b">
        <f t="shared" si="109"/>
        <v>0</v>
      </c>
      <c r="Q1134" t="b">
        <f>AND(M1134,ISNA(VLOOKUP(B1134,Sheet4!$A$1:$A$529,1,FALSE)))</f>
        <v>0</v>
      </c>
    </row>
    <row r="1135" spans="1:17">
      <c r="A1135" t="str">
        <f t="shared" si="104"/>
        <v>Pascale CARAVEL</v>
      </c>
      <c r="B1135" t="s">
        <v>1214</v>
      </c>
      <c r="C1135" t="str">
        <f>VLOOKUP(B1135,Sheet5!$A$1158:$A$1246,1,FALSE)</f>
        <v>021-03</v>
      </c>
      <c r="D1135" t="s">
        <v>4</v>
      </c>
      <c r="E1135" t="s">
        <v>215</v>
      </c>
      <c r="F1135" t="s">
        <v>1218</v>
      </c>
      <c r="G1135" t="s">
        <v>10021</v>
      </c>
      <c r="H1135" t="s">
        <v>26</v>
      </c>
      <c r="I1135">
        <v>10788</v>
      </c>
      <c r="J1135">
        <v>0.272060121554</v>
      </c>
      <c r="K1135">
        <f t="shared" si="105"/>
        <v>0</v>
      </c>
      <c r="L1135">
        <f t="shared" si="106"/>
        <v>0</v>
      </c>
      <c r="M1135" t="b">
        <f t="shared" si="107"/>
        <v>0</v>
      </c>
      <c r="N1135" t="str">
        <f>VLOOKUP(B1135,Sheet3!$D$2:$I$578,6,FALSE)</f>
        <v>Kheira Bouziane</v>
      </c>
      <c r="O1135" t="str">
        <f t="shared" si="108"/>
        <v>Pascale CARAVEL</v>
      </c>
      <c r="P1135" t="b">
        <f t="shared" si="109"/>
        <v>0</v>
      </c>
      <c r="Q1135" t="b">
        <f>AND(M1135,ISNA(VLOOKUP(B1135,Sheet4!$A$1:$A$529,1,FALSE)))</f>
        <v>0</v>
      </c>
    </row>
    <row r="1136" spans="1:17">
      <c r="A1136" t="str">
        <f t="shared" si="104"/>
        <v>Sylvie RUELLOUX</v>
      </c>
      <c r="B1136" t="s">
        <v>1214</v>
      </c>
      <c r="C1136" t="str">
        <f>VLOOKUP(B1136,Sheet5!$A$1158:$A$1246,1,FALSE)</f>
        <v>021-03</v>
      </c>
      <c r="D1136" t="s">
        <v>4</v>
      </c>
      <c r="E1136" t="s">
        <v>49</v>
      </c>
      <c r="F1136" t="s">
        <v>1219</v>
      </c>
      <c r="G1136" t="s">
        <v>10022</v>
      </c>
      <c r="H1136" t="s">
        <v>17</v>
      </c>
      <c r="I1136">
        <v>6402</v>
      </c>
      <c r="J1136">
        <v>0.16145058381499999</v>
      </c>
      <c r="K1136">
        <f t="shared" si="105"/>
        <v>0</v>
      </c>
      <c r="L1136">
        <f t="shared" si="106"/>
        <v>0</v>
      </c>
      <c r="M1136" t="b">
        <f t="shared" si="107"/>
        <v>0</v>
      </c>
      <c r="N1136" t="str">
        <f>VLOOKUP(B1136,Sheet3!$D$2:$I$578,6,FALSE)</f>
        <v>Kheira Bouziane</v>
      </c>
      <c r="O1136" t="str">
        <f t="shared" si="108"/>
        <v>Sylvie RUELLOUX</v>
      </c>
      <c r="P1136" t="b">
        <f t="shared" si="109"/>
        <v>0</v>
      </c>
      <c r="Q1136" t="b">
        <f>AND(M1136,ISNA(VLOOKUP(B1136,Sheet4!$A$1:$A$529,1,FALSE)))</f>
        <v>0</v>
      </c>
    </row>
    <row r="1137" spans="1:17">
      <c r="A1137" t="str">
        <f t="shared" si="104"/>
        <v>Bruno LOUIS</v>
      </c>
      <c r="B1137" t="s">
        <v>1214</v>
      </c>
      <c r="C1137" t="str">
        <f>VLOOKUP(B1137,Sheet5!$A$1158:$A$1246,1,FALSE)</f>
        <v>021-03</v>
      </c>
      <c r="D1137" t="s">
        <v>11</v>
      </c>
      <c r="E1137" t="s">
        <v>251</v>
      </c>
      <c r="F1137" t="s">
        <v>465</v>
      </c>
      <c r="G1137" t="s">
        <v>1164</v>
      </c>
      <c r="H1137" t="s">
        <v>7</v>
      </c>
      <c r="I1137">
        <v>1140</v>
      </c>
      <c r="J1137">
        <v>2.87494010541E-2</v>
      </c>
      <c r="K1137">
        <f t="shared" si="105"/>
        <v>1140</v>
      </c>
      <c r="L1137" t="str">
        <f t="shared" si="106"/>
        <v>VEC</v>
      </c>
      <c r="M1137" t="b">
        <f t="shared" si="107"/>
        <v>0</v>
      </c>
      <c r="N1137" t="str">
        <f>VLOOKUP(B1137,Sheet3!$D$2:$I$578,6,FALSE)</f>
        <v>Kheira Bouziane</v>
      </c>
      <c r="O1137" t="str">
        <f t="shared" si="108"/>
        <v>Bruno LOUIS</v>
      </c>
      <c r="P1137" t="b">
        <f t="shared" si="109"/>
        <v>0</v>
      </c>
      <c r="Q1137" t="b">
        <f>AND(M1137,ISNA(VLOOKUP(B1137,Sheet4!$A$1:$A$529,1,FALSE)))</f>
        <v>0</v>
      </c>
    </row>
    <row r="1138" spans="1:17">
      <c r="A1138" t="str">
        <f t="shared" si="104"/>
        <v>Jean-Philippe MOREL</v>
      </c>
      <c r="B1138" t="s">
        <v>1214</v>
      </c>
      <c r="C1138" t="str">
        <f>VLOOKUP(B1138,Sheet5!$A$1158:$A$1246,1,FALSE)</f>
        <v>021-03</v>
      </c>
      <c r="D1138" t="s">
        <v>11</v>
      </c>
      <c r="E1138" t="s">
        <v>1220</v>
      </c>
      <c r="F1138" t="s">
        <v>863</v>
      </c>
      <c r="G1138" t="s">
        <v>9751</v>
      </c>
      <c r="H1138" t="s">
        <v>87</v>
      </c>
      <c r="I1138">
        <v>1481</v>
      </c>
      <c r="J1138">
        <v>3.73490025975E-2</v>
      </c>
      <c r="K1138">
        <f t="shared" si="105"/>
        <v>1140</v>
      </c>
      <c r="L1138" t="str">
        <f t="shared" si="106"/>
        <v>VEC</v>
      </c>
      <c r="M1138" t="b">
        <f t="shared" si="107"/>
        <v>0</v>
      </c>
      <c r="N1138" t="str">
        <f>VLOOKUP(B1138,Sheet3!$D$2:$I$578,6,FALSE)</f>
        <v>Kheira Bouziane</v>
      </c>
      <c r="O1138" t="str">
        <f t="shared" si="108"/>
        <v>Jean-Philippe MOREL</v>
      </c>
      <c r="P1138" t="b">
        <f t="shared" si="109"/>
        <v>0</v>
      </c>
      <c r="Q1138" t="b">
        <f>AND(M1138,ISNA(VLOOKUP(B1138,Sheet4!$A$1:$A$529,1,FALSE)))</f>
        <v>0</v>
      </c>
    </row>
    <row r="1139" spans="1:17">
      <c r="A1139" t="str">
        <f t="shared" si="104"/>
        <v>Danièle PATINET-HOLLINGER</v>
      </c>
      <c r="B1139" t="s">
        <v>1214</v>
      </c>
      <c r="C1139" t="str">
        <f>VLOOKUP(B1139,Sheet5!$A$1158:$A$1246,1,FALSE)</f>
        <v>021-03</v>
      </c>
      <c r="D1139" t="s">
        <v>4</v>
      </c>
      <c r="E1139" t="s">
        <v>9123</v>
      </c>
      <c r="F1139" t="s">
        <v>1221</v>
      </c>
      <c r="G1139" t="s">
        <v>10023</v>
      </c>
      <c r="H1139" t="s">
        <v>10</v>
      </c>
      <c r="I1139">
        <v>179</v>
      </c>
      <c r="J1139">
        <v>4.5141603409600004E-3</v>
      </c>
      <c r="K1139">
        <f t="shared" si="105"/>
        <v>1140</v>
      </c>
      <c r="L1139" t="str">
        <f t="shared" si="106"/>
        <v>VEC</v>
      </c>
      <c r="M1139" t="b">
        <f t="shared" si="107"/>
        <v>0</v>
      </c>
      <c r="N1139" t="str">
        <f>VLOOKUP(B1139,Sheet3!$D$2:$I$578,6,FALSE)</f>
        <v>Kheira Bouziane</v>
      </c>
      <c r="O1139" t="str">
        <f t="shared" si="108"/>
        <v>Danièle PATINET-HOLLINGER</v>
      </c>
      <c r="P1139" t="b">
        <f t="shared" si="109"/>
        <v>0</v>
      </c>
      <c r="Q1139" t="b">
        <f>AND(M1139,ISNA(VLOOKUP(B1139,Sheet4!$A$1:$A$529,1,FALSE)))</f>
        <v>0</v>
      </c>
    </row>
    <row r="1140" spans="1:17">
      <c r="A1140" t="str">
        <f t="shared" si="104"/>
        <v>Dominique MAURI</v>
      </c>
      <c r="B1140" t="s">
        <v>1214</v>
      </c>
      <c r="C1140" t="str">
        <f>VLOOKUP(B1140,Sheet5!$A$1158:$A$1246,1,FALSE)</f>
        <v>021-03</v>
      </c>
      <c r="D1140" t="s">
        <v>11</v>
      </c>
      <c r="E1140" t="s">
        <v>180</v>
      </c>
      <c r="F1140" t="s">
        <v>1222</v>
      </c>
      <c r="G1140" t="s">
        <v>10024</v>
      </c>
      <c r="H1140" t="s">
        <v>29</v>
      </c>
      <c r="I1140">
        <v>355</v>
      </c>
      <c r="J1140">
        <v>8.9526643633500002E-3</v>
      </c>
      <c r="K1140">
        <f t="shared" si="105"/>
        <v>1140</v>
      </c>
      <c r="L1140" t="str">
        <f t="shared" si="106"/>
        <v>VEC</v>
      </c>
      <c r="M1140" t="b">
        <f t="shared" si="107"/>
        <v>0</v>
      </c>
      <c r="N1140" t="str">
        <f>VLOOKUP(B1140,Sheet3!$D$2:$I$578,6,FALSE)</f>
        <v>Kheira Bouziane</v>
      </c>
      <c r="O1140" t="str">
        <f t="shared" si="108"/>
        <v>Dominique MAURI</v>
      </c>
      <c r="P1140" t="b">
        <f t="shared" si="109"/>
        <v>0</v>
      </c>
      <c r="Q1140" t="b">
        <f>AND(M1140,ISNA(VLOOKUP(B1140,Sheet4!$A$1:$A$529,1,FALSE)))</f>
        <v>0</v>
      </c>
    </row>
    <row r="1141" spans="1:17">
      <c r="A1141" t="str">
        <f t="shared" si="104"/>
        <v>Stéphane POURNIN</v>
      </c>
      <c r="B1141" t="s">
        <v>1214</v>
      </c>
      <c r="C1141" t="str">
        <f>VLOOKUP(B1141,Sheet5!$A$1158:$A$1246,1,FALSE)</f>
        <v>021-03</v>
      </c>
      <c r="D1141" t="s">
        <v>11</v>
      </c>
      <c r="E1141" t="s">
        <v>9008</v>
      </c>
      <c r="F1141" t="s">
        <v>1223</v>
      </c>
      <c r="G1141" t="s">
        <v>10025</v>
      </c>
      <c r="H1141" t="s">
        <v>10</v>
      </c>
      <c r="I1141">
        <v>252</v>
      </c>
      <c r="J1141">
        <v>6.3551307593400002E-3</v>
      </c>
      <c r="K1141">
        <f t="shared" si="105"/>
        <v>1140</v>
      </c>
      <c r="L1141" t="str">
        <f t="shared" si="106"/>
        <v>VEC</v>
      </c>
      <c r="M1141" t="b">
        <f t="shared" si="107"/>
        <v>0</v>
      </c>
      <c r="N1141" t="str">
        <f>VLOOKUP(B1141,Sheet3!$D$2:$I$578,6,FALSE)</f>
        <v>Kheira Bouziane</v>
      </c>
      <c r="O1141" t="str">
        <f t="shared" si="108"/>
        <v>Stéphane POURNIN</v>
      </c>
      <c r="P1141" t="b">
        <f t="shared" si="109"/>
        <v>0</v>
      </c>
      <c r="Q1141" t="b">
        <f>AND(M1141,ISNA(VLOOKUP(B1141,Sheet4!$A$1:$A$529,1,FALSE)))</f>
        <v>0</v>
      </c>
    </row>
    <row r="1142" spans="1:17">
      <c r="A1142" t="str">
        <f t="shared" si="104"/>
        <v>Kheira BOUZIANE</v>
      </c>
      <c r="B1142" t="s">
        <v>1214</v>
      </c>
      <c r="C1142" t="str">
        <f>VLOOKUP(B1142,Sheet5!$A$1158:$A$1246,1,FALSE)</f>
        <v>021-03</v>
      </c>
      <c r="D1142" t="s">
        <v>4</v>
      </c>
      <c r="E1142" t="s">
        <v>1224</v>
      </c>
      <c r="F1142" t="s">
        <v>1225</v>
      </c>
      <c r="G1142" t="s">
        <v>10026</v>
      </c>
      <c r="H1142" t="s">
        <v>21</v>
      </c>
      <c r="I1142">
        <v>15061</v>
      </c>
      <c r="J1142">
        <v>0.37981993796199998</v>
      </c>
      <c r="K1142">
        <f t="shared" si="105"/>
        <v>15061</v>
      </c>
      <c r="L1142" t="str">
        <f t="shared" si="106"/>
        <v>SOC</v>
      </c>
      <c r="M1142" t="b">
        <f t="shared" si="107"/>
        <v>1</v>
      </c>
      <c r="N1142" t="str">
        <f>VLOOKUP(B1142,Sheet3!$D$2:$I$578,6,FALSE)</f>
        <v>Kheira Bouziane</v>
      </c>
      <c r="O1142" t="str">
        <f t="shared" si="108"/>
        <v>Kheira BOUZIANE</v>
      </c>
      <c r="P1142" t="b">
        <f t="shared" si="109"/>
        <v>1</v>
      </c>
      <c r="Q1142" t="b">
        <f>AND(M1142,ISNA(VLOOKUP(B1142,Sheet4!$A$1:$A$529,1,FALSE)))</f>
        <v>1</v>
      </c>
    </row>
    <row r="1143" spans="1:17">
      <c r="A1143" t="str">
        <f t="shared" si="104"/>
        <v xml:space="preserve"> </v>
      </c>
      <c r="B1143" t="s">
        <v>1226</v>
      </c>
      <c r="C1143" t="e">
        <f>VLOOKUP(B1143,Sheet5!$A$1158:$A$1246,1,FALSE)</f>
        <v>#N/A</v>
      </c>
      <c r="G1143" t="s">
        <v>9202</v>
      </c>
      <c r="H1143" t="s">
        <v>1</v>
      </c>
      <c r="I1143">
        <v>69044</v>
      </c>
      <c r="J1143">
        <v>1</v>
      </c>
      <c r="K1143">
        <f t="shared" si="105"/>
        <v>0</v>
      </c>
      <c r="L1143">
        <f t="shared" si="106"/>
        <v>0</v>
      </c>
      <c r="M1143" t="b">
        <f t="shared" si="107"/>
        <v>0</v>
      </c>
      <c r="N1143" t="str">
        <f>VLOOKUP(B1143,Sheet3!$D$2:$I$578,6,FALSE)</f>
        <v>Patrick Molinoz</v>
      </c>
      <c r="O1143" t="str">
        <f t="shared" si="108"/>
        <v xml:space="preserve"> </v>
      </c>
      <c r="P1143" t="b">
        <f t="shared" si="109"/>
        <v>0</v>
      </c>
      <c r="Q1143" t="b">
        <f>AND(M1143,ISNA(VLOOKUP(B1143,Sheet4!$A$1:$A$529,1,FALSE)))</f>
        <v>0</v>
      </c>
    </row>
    <row r="1144" spans="1:17">
      <c r="A1144" t="str">
        <f t="shared" si="104"/>
        <v xml:space="preserve"> </v>
      </c>
      <c r="B1144" t="s">
        <v>1226</v>
      </c>
      <c r="C1144" t="e">
        <f>VLOOKUP(B1144,Sheet5!$A$1158:$A$1246,1,FALSE)</f>
        <v>#N/A</v>
      </c>
      <c r="G1144" t="s">
        <v>9202</v>
      </c>
      <c r="H1144" t="s">
        <v>2</v>
      </c>
      <c r="I1144">
        <v>24319</v>
      </c>
      <c r="J1144">
        <v>0.352224668327</v>
      </c>
      <c r="K1144">
        <f t="shared" si="105"/>
        <v>0</v>
      </c>
      <c r="L1144">
        <f t="shared" si="106"/>
        <v>0</v>
      </c>
      <c r="M1144" t="b">
        <f t="shared" si="107"/>
        <v>0</v>
      </c>
      <c r="N1144" t="str">
        <f>VLOOKUP(B1144,Sheet3!$D$2:$I$578,6,FALSE)</f>
        <v>Patrick Molinoz</v>
      </c>
      <c r="O1144" t="str">
        <f t="shared" si="108"/>
        <v xml:space="preserve"> </v>
      </c>
      <c r="P1144" t="b">
        <f t="shared" si="109"/>
        <v>0</v>
      </c>
      <c r="Q1144" t="b">
        <f>AND(M1144,ISNA(VLOOKUP(B1144,Sheet4!$A$1:$A$529,1,FALSE)))</f>
        <v>0</v>
      </c>
    </row>
    <row r="1145" spans="1:17">
      <c r="A1145" t="str">
        <f t="shared" si="104"/>
        <v xml:space="preserve"> </v>
      </c>
      <c r="B1145" t="s">
        <v>1226</v>
      </c>
      <c r="C1145" t="e">
        <f>VLOOKUP(B1145,Sheet5!$A$1158:$A$1246,1,FALSE)</f>
        <v>#N/A</v>
      </c>
      <c r="G1145" t="s">
        <v>9202</v>
      </c>
      <c r="H1145" t="s">
        <v>3</v>
      </c>
      <c r="I1145">
        <v>637</v>
      </c>
      <c r="J1145">
        <v>9.2260008110799999E-3</v>
      </c>
      <c r="K1145">
        <f t="shared" si="105"/>
        <v>0</v>
      </c>
      <c r="L1145">
        <f t="shared" si="106"/>
        <v>0</v>
      </c>
      <c r="M1145" t="b">
        <f t="shared" si="107"/>
        <v>0</v>
      </c>
      <c r="N1145" t="str">
        <f>VLOOKUP(B1145,Sheet3!$D$2:$I$578,6,FALSE)</f>
        <v>Patrick Molinoz</v>
      </c>
      <c r="O1145" t="str">
        <f t="shared" si="108"/>
        <v xml:space="preserve"> </v>
      </c>
      <c r="P1145" t="b">
        <f t="shared" si="109"/>
        <v>0</v>
      </c>
      <c r="Q1145" t="b">
        <f>AND(M1145,ISNA(VLOOKUP(B1145,Sheet4!$A$1:$A$529,1,FALSE)))</f>
        <v>0</v>
      </c>
    </row>
    <row r="1146" spans="1:17">
      <c r="A1146" t="str">
        <f t="shared" si="104"/>
        <v>Luc MARTIN</v>
      </c>
      <c r="B1146" t="s">
        <v>1226</v>
      </c>
      <c r="C1146" t="e">
        <f>VLOOKUP(B1146,Sheet5!$A$1158:$A$1246,1,FALSE)</f>
        <v>#N/A</v>
      </c>
      <c r="D1146" t="s">
        <v>11</v>
      </c>
      <c r="E1146" t="s">
        <v>197</v>
      </c>
      <c r="F1146" t="s">
        <v>407</v>
      </c>
      <c r="G1146" t="s">
        <v>9429</v>
      </c>
      <c r="H1146" t="s">
        <v>10</v>
      </c>
      <c r="I1146">
        <v>196</v>
      </c>
      <c r="J1146">
        <v>4.4456541462500002E-3</v>
      </c>
      <c r="K1146">
        <f t="shared" si="105"/>
        <v>0</v>
      </c>
      <c r="L1146">
        <f t="shared" si="106"/>
        <v>0</v>
      </c>
      <c r="M1146" t="b">
        <f t="shared" si="107"/>
        <v>0</v>
      </c>
      <c r="N1146" t="str">
        <f>VLOOKUP(B1146,Sheet3!$D$2:$I$578,6,FALSE)</f>
        <v>Patrick Molinoz</v>
      </c>
      <c r="O1146" t="str">
        <f t="shared" si="108"/>
        <v>Luc MARTIN</v>
      </c>
      <c r="P1146" t="b">
        <f t="shared" si="109"/>
        <v>0</v>
      </c>
      <c r="Q1146" t="b">
        <f>AND(M1146,ISNA(VLOOKUP(B1146,Sheet4!$A$1:$A$529,1,FALSE)))</f>
        <v>0</v>
      </c>
    </row>
    <row r="1147" spans="1:17">
      <c r="A1147" t="str">
        <f t="shared" si="104"/>
        <v>Isabelle MAIRE DU POSET</v>
      </c>
      <c r="B1147" t="s">
        <v>1226</v>
      </c>
      <c r="C1147" t="e">
        <f>VLOOKUP(B1147,Sheet5!$A$1158:$A$1246,1,FALSE)</f>
        <v>#N/A</v>
      </c>
      <c r="D1147" t="s">
        <v>4</v>
      </c>
      <c r="E1147" t="s">
        <v>164</v>
      </c>
      <c r="F1147" t="s">
        <v>1227</v>
      </c>
      <c r="G1147" t="s">
        <v>10027</v>
      </c>
      <c r="H1147" t="s">
        <v>13</v>
      </c>
      <c r="I1147">
        <v>409</v>
      </c>
      <c r="J1147">
        <v>9.2769007439699996E-3</v>
      </c>
      <c r="K1147">
        <f t="shared" si="105"/>
        <v>0</v>
      </c>
      <c r="L1147">
        <f t="shared" si="106"/>
        <v>0</v>
      </c>
      <c r="M1147" t="b">
        <f t="shared" si="107"/>
        <v>0</v>
      </c>
      <c r="N1147" t="str">
        <f>VLOOKUP(B1147,Sheet3!$D$2:$I$578,6,FALSE)</f>
        <v>Patrick Molinoz</v>
      </c>
      <c r="O1147" t="str">
        <f t="shared" si="108"/>
        <v>Isabelle MAIRE DU POSET</v>
      </c>
      <c r="P1147" t="b">
        <f t="shared" si="109"/>
        <v>0</v>
      </c>
      <c r="Q1147" t="b">
        <f>AND(M1147,ISNA(VLOOKUP(B1147,Sheet4!$A$1:$A$529,1,FALSE)))</f>
        <v>0</v>
      </c>
    </row>
    <row r="1148" spans="1:17">
      <c r="A1148" t="str">
        <f t="shared" si="104"/>
        <v>Roland ESSAYAN</v>
      </c>
      <c r="B1148" t="s">
        <v>1226</v>
      </c>
      <c r="C1148" t="e">
        <f>VLOOKUP(B1148,Sheet5!$A$1158:$A$1246,1,FALSE)</f>
        <v>#N/A</v>
      </c>
      <c r="D1148" t="s">
        <v>11</v>
      </c>
      <c r="E1148" t="s">
        <v>885</v>
      </c>
      <c r="F1148" t="s">
        <v>1228</v>
      </c>
      <c r="G1148" t="s">
        <v>10028</v>
      </c>
      <c r="H1148" t="s">
        <v>29</v>
      </c>
      <c r="I1148">
        <v>257</v>
      </c>
      <c r="J1148">
        <v>5.8292505897300003E-3</v>
      </c>
      <c r="K1148">
        <f t="shared" si="105"/>
        <v>0</v>
      </c>
      <c r="L1148">
        <f t="shared" si="106"/>
        <v>0</v>
      </c>
      <c r="M1148" t="b">
        <f t="shared" si="107"/>
        <v>0</v>
      </c>
      <c r="N1148" t="str">
        <f>VLOOKUP(B1148,Sheet3!$D$2:$I$578,6,FALSE)</f>
        <v>Patrick Molinoz</v>
      </c>
      <c r="O1148" t="str">
        <f t="shared" si="108"/>
        <v>Roland ESSAYAN</v>
      </c>
      <c r="P1148" t="b">
        <f t="shared" si="109"/>
        <v>0</v>
      </c>
      <c r="Q1148" t="b">
        <f>AND(M1148,ISNA(VLOOKUP(B1148,Sheet4!$A$1:$A$529,1,FALSE)))</f>
        <v>0</v>
      </c>
    </row>
    <row r="1149" spans="1:17">
      <c r="A1149" t="str">
        <f t="shared" si="104"/>
        <v>Patrick MOLINOZ</v>
      </c>
      <c r="B1149" t="s">
        <v>1226</v>
      </c>
      <c r="C1149" t="e">
        <f>VLOOKUP(B1149,Sheet5!$A$1158:$A$1246,1,FALSE)</f>
        <v>#N/A</v>
      </c>
      <c r="D1149" t="s">
        <v>11</v>
      </c>
      <c r="E1149" t="s">
        <v>100</v>
      </c>
      <c r="F1149" t="s">
        <v>1229</v>
      </c>
      <c r="G1149" t="s">
        <v>10029</v>
      </c>
      <c r="H1149" t="s">
        <v>67</v>
      </c>
      <c r="I1149">
        <v>15382</v>
      </c>
      <c r="J1149">
        <v>0.34889312284500001</v>
      </c>
      <c r="K1149">
        <f t="shared" si="105"/>
        <v>0</v>
      </c>
      <c r="L1149">
        <f t="shared" si="106"/>
        <v>0</v>
      </c>
      <c r="M1149" t="b">
        <f t="shared" si="107"/>
        <v>0</v>
      </c>
      <c r="N1149" t="str">
        <f>VLOOKUP(B1149,Sheet3!$D$2:$I$578,6,FALSE)</f>
        <v>Patrick Molinoz</v>
      </c>
      <c r="O1149" t="str">
        <f t="shared" si="108"/>
        <v>Patrick MOLINOZ</v>
      </c>
      <c r="P1149" t="b">
        <f t="shared" si="109"/>
        <v>1</v>
      </c>
      <c r="Q1149" t="b">
        <f>AND(M1149,ISNA(VLOOKUP(B1149,Sheet4!$A$1:$A$529,1,FALSE)))</f>
        <v>0</v>
      </c>
    </row>
    <row r="1150" spans="1:17">
      <c r="A1150" t="str">
        <f t="shared" si="104"/>
        <v>Laura SABATIER</v>
      </c>
      <c r="B1150" t="s">
        <v>1226</v>
      </c>
      <c r="C1150" t="e">
        <f>VLOOKUP(B1150,Sheet5!$A$1158:$A$1246,1,FALSE)</f>
        <v>#N/A</v>
      </c>
      <c r="D1150" t="s">
        <v>4</v>
      </c>
      <c r="E1150" t="s">
        <v>1230</v>
      </c>
      <c r="F1150" t="s">
        <v>473</v>
      </c>
      <c r="G1150" t="s">
        <v>9472</v>
      </c>
      <c r="H1150" t="s">
        <v>13</v>
      </c>
      <c r="I1150">
        <v>194</v>
      </c>
      <c r="J1150">
        <v>4.4002903284299996E-3</v>
      </c>
      <c r="K1150">
        <f t="shared" si="105"/>
        <v>0</v>
      </c>
      <c r="L1150">
        <f t="shared" si="106"/>
        <v>0</v>
      </c>
      <c r="M1150" t="b">
        <f t="shared" si="107"/>
        <v>0</v>
      </c>
      <c r="N1150" t="str">
        <f>VLOOKUP(B1150,Sheet3!$D$2:$I$578,6,FALSE)</f>
        <v>Patrick Molinoz</v>
      </c>
      <c r="O1150" t="str">
        <f t="shared" si="108"/>
        <v>Laura SABATIER</v>
      </c>
      <c r="P1150" t="b">
        <f t="shared" si="109"/>
        <v>0</v>
      </c>
      <c r="Q1150" t="b">
        <f>AND(M1150,ISNA(VLOOKUP(B1150,Sheet4!$A$1:$A$529,1,FALSE)))</f>
        <v>0</v>
      </c>
    </row>
    <row r="1151" spans="1:17">
      <c r="A1151" t="str">
        <f t="shared" si="104"/>
        <v>Eric COMPAROT</v>
      </c>
      <c r="B1151" t="s">
        <v>1226</v>
      </c>
      <c r="C1151" t="e">
        <f>VLOOKUP(B1151,Sheet5!$A$1158:$A$1246,1,FALSE)</f>
        <v>#N/A</v>
      </c>
      <c r="D1151" t="s">
        <v>11</v>
      </c>
      <c r="E1151" t="s">
        <v>58</v>
      </c>
      <c r="F1151" t="s">
        <v>1231</v>
      </c>
      <c r="G1151" t="s">
        <v>10030</v>
      </c>
      <c r="H1151" t="s">
        <v>19</v>
      </c>
      <c r="I1151">
        <v>2143</v>
      </c>
      <c r="J1151">
        <v>4.8607330793000003E-2</v>
      </c>
      <c r="K1151">
        <f t="shared" si="105"/>
        <v>0</v>
      </c>
      <c r="L1151">
        <f t="shared" si="106"/>
        <v>0</v>
      </c>
      <c r="M1151" t="b">
        <f t="shared" si="107"/>
        <v>0</v>
      </c>
      <c r="N1151" t="str">
        <f>VLOOKUP(B1151,Sheet3!$D$2:$I$578,6,FALSE)</f>
        <v>Patrick Molinoz</v>
      </c>
      <c r="O1151" t="str">
        <f t="shared" si="108"/>
        <v>Eric COMPAROT</v>
      </c>
      <c r="P1151" t="b">
        <f t="shared" si="109"/>
        <v>0</v>
      </c>
      <c r="Q1151" t="b">
        <f>AND(M1151,ISNA(VLOOKUP(B1151,Sheet4!$A$1:$A$529,1,FALSE)))</f>
        <v>0</v>
      </c>
    </row>
    <row r="1152" spans="1:17">
      <c r="A1152" t="str">
        <f t="shared" si="104"/>
        <v>Salomé FRANCOIS-WILSER</v>
      </c>
      <c r="B1152" t="s">
        <v>1226</v>
      </c>
      <c r="C1152" t="e">
        <f>VLOOKUP(B1152,Sheet5!$A$1158:$A$1246,1,FALSE)</f>
        <v>#N/A</v>
      </c>
      <c r="D1152" t="s">
        <v>4</v>
      </c>
      <c r="E1152" t="s">
        <v>9027</v>
      </c>
      <c r="F1152" t="s">
        <v>1232</v>
      </c>
      <c r="G1152" t="s">
        <v>10031</v>
      </c>
      <c r="H1152" t="s">
        <v>29</v>
      </c>
      <c r="I1152">
        <v>698</v>
      </c>
      <c r="J1152">
        <v>1.5831972418800001E-2</v>
      </c>
      <c r="K1152">
        <f t="shared" si="105"/>
        <v>0</v>
      </c>
      <c r="L1152">
        <f t="shared" si="106"/>
        <v>0</v>
      </c>
      <c r="M1152" t="b">
        <f t="shared" si="107"/>
        <v>0</v>
      </c>
      <c r="N1152" t="str">
        <f>VLOOKUP(B1152,Sheet3!$D$2:$I$578,6,FALSE)</f>
        <v>Patrick Molinoz</v>
      </c>
      <c r="O1152" t="str">
        <f t="shared" si="108"/>
        <v>Salomé FRANCOIS-WILSER</v>
      </c>
      <c r="P1152" t="b">
        <f t="shared" si="109"/>
        <v>0</v>
      </c>
      <c r="Q1152" t="b">
        <f>AND(M1152,ISNA(VLOOKUP(B1152,Sheet4!$A$1:$A$529,1,FALSE)))</f>
        <v>0</v>
      </c>
    </row>
    <row r="1153" spans="1:17">
      <c r="A1153" t="str">
        <f t="shared" si="104"/>
        <v>Edouard GNININVI</v>
      </c>
      <c r="B1153" t="s">
        <v>1226</v>
      </c>
      <c r="C1153" t="e">
        <f>VLOOKUP(B1153,Sheet5!$A$1158:$A$1246,1,FALSE)</f>
        <v>#N/A</v>
      </c>
      <c r="D1153" t="s">
        <v>11</v>
      </c>
      <c r="E1153" t="s">
        <v>1233</v>
      </c>
      <c r="F1153" t="s">
        <v>1234</v>
      </c>
      <c r="G1153" t="s">
        <v>10032</v>
      </c>
      <c r="H1153" t="s">
        <v>271</v>
      </c>
      <c r="I1153">
        <v>162</v>
      </c>
      <c r="J1153">
        <v>3.6744692433299999E-3</v>
      </c>
      <c r="K1153">
        <f t="shared" si="105"/>
        <v>0</v>
      </c>
      <c r="L1153">
        <f t="shared" si="106"/>
        <v>0</v>
      </c>
      <c r="M1153" t="b">
        <f t="shared" si="107"/>
        <v>0</v>
      </c>
      <c r="N1153" t="str">
        <f>VLOOKUP(B1153,Sheet3!$D$2:$I$578,6,FALSE)</f>
        <v>Patrick Molinoz</v>
      </c>
      <c r="O1153" t="str">
        <f t="shared" si="108"/>
        <v>Edouard GNININVI</v>
      </c>
      <c r="P1153" t="b">
        <f t="shared" si="109"/>
        <v>0</v>
      </c>
      <c r="Q1153" t="b">
        <f>AND(M1153,ISNA(VLOOKUP(B1153,Sheet4!$A$1:$A$529,1,FALSE)))</f>
        <v>0</v>
      </c>
    </row>
    <row r="1154" spans="1:17">
      <c r="A1154" t="str">
        <f t="shared" si="104"/>
        <v>Gérald BUFFY</v>
      </c>
      <c r="B1154" t="s">
        <v>1226</v>
      </c>
      <c r="C1154" t="e">
        <f>VLOOKUP(B1154,Sheet5!$A$1158:$A$1246,1,FALSE)</f>
        <v>#N/A</v>
      </c>
      <c r="D1154" t="s">
        <v>11</v>
      </c>
      <c r="E1154" t="s">
        <v>9016</v>
      </c>
      <c r="F1154" t="s">
        <v>1235</v>
      </c>
      <c r="G1154" t="s">
        <v>10033</v>
      </c>
      <c r="H1154" t="s">
        <v>17</v>
      </c>
      <c r="I1154">
        <v>5269</v>
      </c>
      <c r="J1154">
        <v>0.119510978044</v>
      </c>
      <c r="K1154">
        <f t="shared" si="105"/>
        <v>0</v>
      </c>
      <c r="L1154">
        <f t="shared" si="106"/>
        <v>0</v>
      </c>
      <c r="M1154" t="b">
        <f t="shared" si="107"/>
        <v>0</v>
      </c>
      <c r="N1154" t="str">
        <f>VLOOKUP(B1154,Sheet3!$D$2:$I$578,6,FALSE)</f>
        <v>Patrick Molinoz</v>
      </c>
      <c r="O1154" t="str">
        <f t="shared" si="108"/>
        <v>Gérald BUFFY</v>
      </c>
      <c r="P1154" t="b">
        <f t="shared" si="109"/>
        <v>0</v>
      </c>
      <c r="Q1154" t="b">
        <f>AND(M1154,ISNA(VLOOKUP(B1154,Sheet4!$A$1:$A$529,1,FALSE)))</f>
        <v>0</v>
      </c>
    </row>
    <row r="1155" spans="1:17">
      <c r="A1155" t="str">
        <f t="shared" ref="A1155:A1218" si="110">O1155</f>
        <v>Michel DENIZOT</v>
      </c>
      <c r="B1155" t="s">
        <v>1226</v>
      </c>
      <c r="C1155" t="e">
        <f>VLOOKUP(B1155,Sheet5!$A$1158:$A$1246,1,FALSE)</f>
        <v>#N/A</v>
      </c>
      <c r="D1155" t="s">
        <v>11</v>
      </c>
      <c r="E1155" t="s">
        <v>31</v>
      </c>
      <c r="F1155" t="s">
        <v>1236</v>
      </c>
      <c r="G1155" t="s">
        <v>10034</v>
      </c>
      <c r="H1155" t="s">
        <v>10</v>
      </c>
      <c r="I1155">
        <v>196</v>
      </c>
      <c r="J1155">
        <v>4.4456541462500002E-3</v>
      </c>
      <c r="K1155">
        <f t="shared" ref="K1155:K1218" si="111">IF(B1155&lt;&gt;B1154,0,IF(NOT(ISERR(FIND(H1155,"VECREGSOC"))),IF(I1155&gt;K1154,I1155,K1154),K1154))</f>
        <v>0</v>
      </c>
      <c r="L1155">
        <f t="shared" ref="L1155:L1218" si="112">IF(B1155&lt;&gt;B1154,0,IF(NOT(ISERR(FIND(H1155,"VECREGSOC"))),IF(I1155&gt;K1154,H1155,L1154),L1154))</f>
        <v>0</v>
      </c>
      <c r="M1155" t="b">
        <f t="shared" ref="M1155:M1218" si="113">B1155&lt;&gt;B1156</f>
        <v>0</v>
      </c>
      <c r="N1155" t="str">
        <f>VLOOKUP(B1155,Sheet3!$D$2:$I$578,6,FALSE)</f>
        <v>Patrick Molinoz</v>
      </c>
      <c r="O1155" t="str">
        <f t="shared" si="108"/>
        <v>Michel DENIZOT</v>
      </c>
      <c r="P1155" t="b">
        <f t="shared" si="109"/>
        <v>0</v>
      </c>
      <c r="Q1155" t="b">
        <f>AND(M1155,ISNA(VLOOKUP(B1155,Sheet4!$A$1:$A$529,1,FALSE)))</f>
        <v>0</v>
      </c>
    </row>
    <row r="1156" spans="1:17">
      <c r="A1156" t="str">
        <f t="shared" si="110"/>
        <v>François SAUVADET</v>
      </c>
      <c r="B1156" t="s">
        <v>1226</v>
      </c>
      <c r="C1156" t="e">
        <f>VLOOKUP(B1156,Sheet5!$A$1158:$A$1246,1,FALSE)</f>
        <v>#N/A</v>
      </c>
      <c r="D1156" t="s">
        <v>11</v>
      </c>
      <c r="E1156" t="s">
        <v>9125</v>
      </c>
      <c r="F1156" t="s">
        <v>1237</v>
      </c>
      <c r="G1156" t="s">
        <v>10035</v>
      </c>
      <c r="H1156" t="s">
        <v>111</v>
      </c>
      <c r="I1156">
        <v>19182</v>
      </c>
      <c r="J1156">
        <v>0.43508437670099998</v>
      </c>
      <c r="K1156">
        <f t="shared" si="111"/>
        <v>0</v>
      </c>
      <c r="L1156">
        <f t="shared" si="112"/>
        <v>0</v>
      </c>
      <c r="M1156" t="b">
        <f t="shared" si="113"/>
        <v>1</v>
      </c>
      <c r="N1156" t="str">
        <f>VLOOKUP(B1156,Sheet3!$D$2:$I$578,6,FALSE)</f>
        <v>Patrick Molinoz</v>
      </c>
      <c r="O1156" t="str">
        <f t="shared" si="108"/>
        <v>François SAUVADET</v>
      </c>
      <c r="P1156" t="b">
        <f t="shared" si="109"/>
        <v>0</v>
      </c>
      <c r="Q1156" t="b">
        <f>AND(M1156,ISNA(VLOOKUP(B1156,Sheet4!$A$1:$A$529,1,FALSE)))</f>
        <v>1</v>
      </c>
    </row>
    <row r="1157" spans="1:17">
      <c r="A1157" t="str">
        <f t="shared" si="110"/>
        <v xml:space="preserve"> </v>
      </c>
      <c r="B1157" t="s">
        <v>1238</v>
      </c>
      <c r="C1157" t="str">
        <f>VLOOKUP(B1157,Sheet5!$A$1158:$A$1246,1,FALSE)</f>
        <v>021-05</v>
      </c>
      <c r="G1157" t="s">
        <v>9202</v>
      </c>
      <c r="H1157" t="s">
        <v>1</v>
      </c>
      <c r="I1157">
        <v>82966</v>
      </c>
      <c r="J1157">
        <v>1</v>
      </c>
      <c r="K1157">
        <f t="shared" si="111"/>
        <v>0</v>
      </c>
      <c r="L1157">
        <f t="shared" si="112"/>
        <v>0</v>
      </c>
      <c r="M1157" t="b">
        <f t="shared" si="113"/>
        <v>0</v>
      </c>
      <c r="N1157" t="str">
        <f>VLOOKUP(B1157,Sheet3!$D$2:$I$578,6,FALSE)</f>
        <v>Daniel Cadoux</v>
      </c>
      <c r="O1157" t="str">
        <f t="shared" si="108"/>
        <v xml:space="preserve"> </v>
      </c>
      <c r="P1157" t="b">
        <f t="shared" si="109"/>
        <v>0</v>
      </c>
      <c r="Q1157" t="b">
        <f>AND(M1157,ISNA(VLOOKUP(B1157,Sheet4!$A$1:$A$529,1,FALSE)))</f>
        <v>0</v>
      </c>
    </row>
    <row r="1158" spans="1:17">
      <c r="A1158" t="str">
        <f t="shared" si="110"/>
        <v xml:space="preserve"> </v>
      </c>
      <c r="B1158" t="s">
        <v>1238</v>
      </c>
      <c r="C1158" t="str">
        <f>VLOOKUP(B1158,Sheet5!$A$1158:$A$1246,1,FALSE)</f>
        <v>021-05</v>
      </c>
      <c r="G1158" t="s">
        <v>9202</v>
      </c>
      <c r="H1158" t="s">
        <v>2</v>
      </c>
      <c r="I1158">
        <v>32406</v>
      </c>
      <c r="J1158">
        <v>0.39059373719399998</v>
      </c>
      <c r="K1158">
        <f t="shared" si="111"/>
        <v>0</v>
      </c>
      <c r="L1158">
        <f t="shared" si="112"/>
        <v>0</v>
      </c>
      <c r="M1158" t="b">
        <f t="shared" si="113"/>
        <v>0</v>
      </c>
      <c r="N1158" t="str">
        <f>VLOOKUP(B1158,Sheet3!$D$2:$I$578,6,FALSE)</f>
        <v>Daniel Cadoux</v>
      </c>
      <c r="O1158" t="str">
        <f t="shared" si="108"/>
        <v xml:space="preserve"> </v>
      </c>
      <c r="P1158" t="b">
        <f t="shared" si="109"/>
        <v>0</v>
      </c>
      <c r="Q1158" t="b">
        <f>AND(M1158,ISNA(VLOOKUP(B1158,Sheet4!$A$1:$A$529,1,FALSE)))</f>
        <v>0</v>
      </c>
    </row>
    <row r="1159" spans="1:17">
      <c r="A1159" t="str">
        <f t="shared" si="110"/>
        <v xml:space="preserve"> </v>
      </c>
      <c r="B1159" t="s">
        <v>1238</v>
      </c>
      <c r="C1159" t="str">
        <f>VLOOKUP(B1159,Sheet5!$A$1158:$A$1246,1,FALSE)</f>
        <v>021-05</v>
      </c>
      <c r="G1159" t="s">
        <v>9202</v>
      </c>
      <c r="H1159" t="s">
        <v>3</v>
      </c>
      <c r="I1159">
        <v>807</v>
      </c>
      <c r="J1159">
        <v>9.7268760697199995E-3</v>
      </c>
      <c r="K1159">
        <f t="shared" si="111"/>
        <v>0</v>
      </c>
      <c r="L1159">
        <f t="shared" si="112"/>
        <v>0</v>
      </c>
      <c r="M1159" t="b">
        <f t="shared" si="113"/>
        <v>0</v>
      </c>
      <c r="N1159" t="str">
        <f>VLOOKUP(B1159,Sheet3!$D$2:$I$578,6,FALSE)</f>
        <v>Daniel Cadoux</v>
      </c>
      <c r="O1159" t="str">
        <f t="shared" si="108"/>
        <v xml:space="preserve"> </v>
      </c>
      <c r="P1159" t="b">
        <f t="shared" si="109"/>
        <v>0</v>
      </c>
      <c r="Q1159" t="b">
        <f>AND(M1159,ISNA(VLOOKUP(B1159,Sheet4!$A$1:$A$529,1,FALSE)))</f>
        <v>0</v>
      </c>
    </row>
    <row r="1160" spans="1:17">
      <c r="A1160" t="str">
        <f t="shared" si="110"/>
        <v>Patrick HILLON</v>
      </c>
      <c r="B1160" t="s">
        <v>1238</v>
      </c>
      <c r="C1160" t="str">
        <f>VLOOKUP(B1160,Sheet5!$A$1158:$A$1246,1,FALSE)</f>
        <v>021-05</v>
      </c>
      <c r="D1160" t="s">
        <v>11</v>
      </c>
      <c r="E1160" t="s">
        <v>100</v>
      </c>
      <c r="F1160" t="s">
        <v>1239</v>
      </c>
      <c r="G1160" t="s">
        <v>10036</v>
      </c>
      <c r="H1160" t="s">
        <v>43</v>
      </c>
      <c r="I1160">
        <v>801</v>
      </c>
      <c r="J1160">
        <v>1.6099531686499999E-2</v>
      </c>
      <c r="K1160">
        <f t="shared" si="111"/>
        <v>0</v>
      </c>
      <c r="L1160">
        <f t="shared" si="112"/>
        <v>0</v>
      </c>
      <c r="M1160" t="b">
        <f t="shared" si="113"/>
        <v>0</v>
      </c>
      <c r="N1160" t="str">
        <f>VLOOKUP(B1160,Sheet3!$D$2:$I$578,6,FALSE)</f>
        <v>Daniel Cadoux</v>
      </c>
      <c r="O1160" t="str">
        <f t="shared" si="108"/>
        <v>Patrick HILLON</v>
      </c>
      <c r="P1160" t="b">
        <f t="shared" si="109"/>
        <v>0</v>
      </c>
      <c r="Q1160" t="b">
        <f>AND(M1160,ISNA(VLOOKUP(B1160,Sheet4!$A$1:$A$529,1,FALSE)))</f>
        <v>0</v>
      </c>
    </row>
    <row r="1161" spans="1:17">
      <c r="A1161" t="str">
        <f t="shared" si="110"/>
        <v>Eugène KREMPP</v>
      </c>
      <c r="B1161" t="s">
        <v>1238</v>
      </c>
      <c r="C1161" t="str">
        <f>VLOOKUP(B1161,Sheet5!$A$1158:$A$1246,1,FALSE)</f>
        <v>021-05</v>
      </c>
      <c r="D1161" t="s">
        <v>11</v>
      </c>
      <c r="E1161" t="s">
        <v>9142</v>
      </c>
      <c r="F1161" t="s">
        <v>1240</v>
      </c>
      <c r="G1161" t="s">
        <v>10037</v>
      </c>
      <c r="H1161" t="s">
        <v>29</v>
      </c>
      <c r="I1161">
        <v>300</v>
      </c>
      <c r="J1161">
        <v>6.0297871485100003E-3</v>
      </c>
      <c r="K1161">
        <f t="shared" si="111"/>
        <v>0</v>
      </c>
      <c r="L1161">
        <f t="shared" si="112"/>
        <v>0</v>
      </c>
      <c r="M1161" t="b">
        <f t="shared" si="113"/>
        <v>0</v>
      </c>
      <c r="N1161" t="str">
        <f>VLOOKUP(B1161,Sheet3!$D$2:$I$578,6,FALSE)</f>
        <v>Daniel Cadoux</v>
      </c>
      <c r="O1161" t="str">
        <f t="shared" si="108"/>
        <v>Eugène KREMPP</v>
      </c>
      <c r="P1161" t="b">
        <f t="shared" si="109"/>
        <v>0</v>
      </c>
      <c r="Q1161" t="b">
        <f>AND(M1161,ISNA(VLOOKUP(B1161,Sheet4!$A$1:$A$529,1,FALSE)))</f>
        <v>0</v>
      </c>
    </row>
    <row r="1162" spans="1:17">
      <c r="A1162" t="str">
        <f t="shared" si="110"/>
        <v>Viviane BIENFAIT</v>
      </c>
      <c r="B1162" t="s">
        <v>1238</v>
      </c>
      <c r="C1162" t="str">
        <f>VLOOKUP(B1162,Sheet5!$A$1158:$A$1246,1,FALSE)</f>
        <v>021-05</v>
      </c>
      <c r="D1162" t="s">
        <v>4</v>
      </c>
      <c r="E1162" t="s">
        <v>533</v>
      </c>
      <c r="F1162" t="s">
        <v>1241</v>
      </c>
      <c r="G1162" t="s">
        <v>10038</v>
      </c>
      <c r="H1162" t="s">
        <v>271</v>
      </c>
      <c r="I1162">
        <v>145</v>
      </c>
      <c r="J1162">
        <v>2.9143971217800001E-3</v>
      </c>
      <c r="K1162">
        <f t="shared" si="111"/>
        <v>0</v>
      </c>
      <c r="L1162">
        <f t="shared" si="112"/>
        <v>0</v>
      </c>
      <c r="M1162" t="b">
        <f t="shared" si="113"/>
        <v>0</v>
      </c>
      <c r="N1162" t="str">
        <f>VLOOKUP(B1162,Sheet3!$D$2:$I$578,6,FALSE)</f>
        <v>Daniel Cadoux</v>
      </c>
      <c r="O1162" t="str">
        <f t="shared" si="108"/>
        <v>Viviane BIENFAIT</v>
      </c>
      <c r="P1162" t="b">
        <f t="shared" si="109"/>
        <v>0</v>
      </c>
      <c r="Q1162" t="b">
        <f>AND(M1162,ISNA(VLOOKUP(B1162,Sheet4!$A$1:$A$529,1,FALSE)))</f>
        <v>0</v>
      </c>
    </row>
    <row r="1163" spans="1:17">
      <c r="A1163" t="str">
        <f t="shared" si="110"/>
        <v>Agnès MEYNIEL</v>
      </c>
      <c r="B1163" t="s">
        <v>1238</v>
      </c>
      <c r="C1163" t="str">
        <f>VLOOKUP(B1163,Sheet5!$A$1158:$A$1246,1,FALSE)</f>
        <v>021-05</v>
      </c>
      <c r="D1163" t="s">
        <v>4</v>
      </c>
      <c r="E1163" t="s">
        <v>9121</v>
      </c>
      <c r="F1163" t="s">
        <v>1242</v>
      </c>
      <c r="G1163" t="s">
        <v>10039</v>
      </c>
      <c r="H1163" t="s">
        <v>29</v>
      </c>
      <c r="I1163">
        <v>315</v>
      </c>
      <c r="J1163">
        <v>6.3312765059400002E-3</v>
      </c>
      <c r="K1163">
        <f t="shared" si="111"/>
        <v>0</v>
      </c>
      <c r="L1163">
        <f t="shared" si="112"/>
        <v>0</v>
      </c>
      <c r="M1163" t="b">
        <f t="shared" si="113"/>
        <v>0</v>
      </c>
      <c r="N1163" t="str">
        <f>VLOOKUP(B1163,Sheet3!$D$2:$I$578,6,FALSE)</f>
        <v>Daniel Cadoux</v>
      </c>
      <c r="O1163" t="str">
        <f t="shared" si="108"/>
        <v>Agnès MEYNIEL</v>
      </c>
      <c r="P1163" t="b">
        <f t="shared" si="109"/>
        <v>0</v>
      </c>
      <c r="Q1163" t="b">
        <f>AND(M1163,ISNA(VLOOKUP(B1163,Sheet4!$A$1:$A$529,1,FALSE)))</f>
        <v>0</v>
      </c>
    </row>
    <row r="1164" spans="1:17">
      <c r="A1164" t="str">
        <f t="shared" si="110"/>
        <v>Rémy BOURSOT</v>
      </c>
      <c r="B1164" t="s">
        <v>1238</v>
      </c>
      <c r="C1164" t="str">
        <f>VLOOKUP(B1164,Sheet5!$A$1158:$A$1246,1,FALSE)</f>
        <v>021-05</v>
      </c>
      <c r="D1164" t="s">
        <v>11</v>
      </c>
      <c r="E1164" t="s">
        <v>9018</v>
      </c>
      <c r="F1164" t="s">
        <v>1243</v>
      </c>
      <c r="G1164" t="s">
        <v>10040</v>
      </c>
      <c r="H1164" t="s">
        <v>17</v>
      </c>
      <c r="I1164">
        <v>7222</v>
      </c>
      <c r="J1164">
        <v>0.14515707595499999</v>
      </c>
      <c r="K1164">
        <f t="shared" si="111"/>
        <v>0</v>
      </c>
      <c r="L1164">
        <f t="shared" si="112"/>
        <v>0</v>
      </c>
      <c r="M1164" t="b">
        <f t="shared" si="113"/>
        <v>0</v>
      </c>
      <c r="N1164" t="str">
        <f>VLOOKUP(B1164,Sheet3!$D$2:$I$578,6,FALSE)</f>
        <v>Daniel Cadoux</v>
      </c>
      <c r="O1164" t="str">
        <f t="shared" si="108"/>
        <v>Rémy BOURSOT</v>
      </c>
      <c r="P1164" t="b">
        <f t="shared" si="109"/>
        <v>0</v>
      </c>
      <c r="Q1164" t="b">
        <f>AND(M1164,ISNA(VLOOKUP(B1164,Sheet4!$A$1:$A$529,1,FALSE)))</f>
        <v>0</v>
      </c>
    </row>
    <row r="1165" spans="1:17">
      <c r="A1165" t="str">
        <f t="shared" si="110"/>
        <v>Alexandre SOKOLOVITCH</v>
      </c>
      <c r="B1165" t="s">
        <v>1238</v>
      </c>
      <c r="C1165" t="str">
        <f>VLOOKUP(B1165,Sheet5!$A$1158:$A$1246,1,FALSE)</f>
        <v>021-05</v>
      </c>
      <c r="D1165" t="s">
        <v>11</v>
      </c>
      <c r="E1165" t="s">
        <v>685</v>
      </c>
      <c r="F1165" t="s">
        <v>1244</v>
      </c>
      <c r="G1165" t="s">
        <v>10041</v>
      </c>
      <c r="H1165" t="s">
        <v>7</v>
      </c>
      <c r="I1165">
        <v>1096</v>
      </c>
      <c r="J1165">
        <v>2.20288223826E-2</v>
      </c>
      <c r="K1165">
        <f t="shared" si="111"/>
        <v>1096</v>
      </c>
      <c r="L1165" t="str">
        <f t="shared" si="112"/>
        <v>VEC</v>
      </c>
      <c r="M1165" t="b">
        <f t="shared" si="113"/>
        <v>0</v>
      </c>
      <c r="N1165" t="str">
        <f>VLOOKUP(B1165,Sheet3!$D$2:$I$578,6,FALSE)</f>
        <v>Daniel Cadoux</v>
      </c>
      <c r="O1165" t="str">
        <f t="shared" si="108"/>
        <v>Alexandre SOKOLOVITCH</v>
      </c>
      <c r="P1165" t="b">
        <f t="shared" si="109"/>
        <v>0</v>
      </c>
      <c r="Q1165" t="b">
        <f>AND(M1165,ISNA(VLOOKUP(B1165,Sheet4!$A$1:$A$529,1,FALSE)))</f>
        <v>0</v>
      </c>
    </row>
    <row r="1166" spans="1:17">
      <c r="A1166" t="str">
        <f t="shared" si="110"/>
        <v>Lise Marie BUET</v>
      </c>
      <c r="B1166" t="s">
        <v>1238</v>
      </c>
      <c r="C1166" t="str">
        <f>VLOOKUP(B1166,Sheet5!$A$1158:$A$1246,1,FALSE)</f>
        <v>021-05</v>
      </c>
      <c r="D1166" t="s">
        <v>4</v>
      </c>
      <c r="E1166" t="s">
        <v>1245</v>
      </c>
      <c r="F1166" t="s">
        <v>1246</v>
      </c>
      <c r="G1166" t="s">
        <v>10042</v>
      </c>
      <c r="H1166" t="s">
        <v>13</v>
      </c>
      <c r="I1166">
        <v>134</v>
      </c>
      <c r="J1166">
        <v>2.69330492634E-3</v>
      </c>
      <c r="K1166">
        <f t="shared" si="111"/>
        <v>1096</v>
      </c>
      <c r="L1166" t="str">
        <f t="shared" si="112"/>
        <v>VEC</v>
      </c>
      <c r="M1166" t="b">
        <f t="shared" si="113"/>
        <v>0</v>
      </c>
      <c r="N1166" t="str">
        <f>VLOOKUP(B1166,Sheet3!$D$2:$I$578,6,FALSE)</f>
        <v>Daniel Cadoux</v>
      </c>
      <c r="O1166" t="str">
        <f t="shared" ref="O1166:O1229" si="114">E1166&amp;" "&amp;F1166</f>
        <v>Lise Marie BUET</v>
      </c>
      <c r="P1166" t="b">
        <f t="shared" si="109"/>
        <v>0</v>
      </c>
      <c r="Q1166" t="b">
        <f>AND(M1166,ISNA(VLOOKUP(B1166,Sheet4!$A$1:$A$529,1,FALSE)))</f>
        <v>0</v>
      </c>
    </row>
    <row r="1167" spans="1:17">
      <c r="A1167" t="str">
        <f t="shared" si="110"/>
        <v>Magalie MICHAUD</v>
      </c>
      <c r="B1167" t="s">
        <v>1238</v>
      </c>
      <c r="C1167" t="str">
        <f>VLOOKUP(B1167,Sheet5!$A$1158:$A$1246,1,FALSE)</f>
        <v>021-05</v>
      </c>
      <c r="D1167" t="s">
        <v>4</v>
      </c>
      <c r="E1167" t="s">
        <v>471</v>
      </c>
      <c r="F1167" t="s">
        <v>1247</v>
      </c>
      <c r="G1167" t="s">
        <v>10043</v>
      </c>
      <c r="H1167" t="s">
        <v>13</v>
      </c>
      <c r="I1167">
        <v>456</v>
      </c>
      <c r="J1167">
        <v>9.1652764657400004E-3</v>
      </c>
      <c r="K1167">
        <f t="shared" si="111"/>
        <v>1096</v>
      </c>
      <c r="L1167" t="str">
        <f t="shared" si="112"/>
        <v>VEC</v>
      </c>
      <c r="M1167" t="b">
        <f t="shared" si="113"/>
        <v>0</v>
      </c>
      <c r="N1167" t="str">
        <f>VLOOKUP(B1167,Sheet3!$D$2:$I$578,6,FALSE)</f>
        <v>Daniel Cadoux</v>
      </c>
      <c r="O1167" t="str">
        <f t="shared" si="114"/>
        <v>Magalie MICHAUD</v>
      </c>
      <c r="P1167" t="b">
        <f t="shared" ref="P1167:P1230" si="115">O1167=N1167</f>
        <v>0</v>
      </c>
      <c r="Q1167" t="b">
        <f>AND(M1167,ISNA(VLOOKUP(B1167,Sheet4!$A$1:$A$529,1,FALSE)))</f>
        <v>0</v>
      </c>
    </row>
    <row r="1168" spans="1:17">
      <c r="A1168" t="str">
        <f t="shared" si="110"/>
        <v>Delphine HELLE</v>
      </c>
      <c r="B1168" t="s">
        <v>1238</v>
      </c>
      <c r="C1168" t="str">
        <f>VLOOKUP(B1168,Sheet5!$A$1158:$A$1246,1,FALSE)</f>
        <v>021-05</v>
      </c>
      <c r="D1168" t="s">
        <v>4</v>
      </c>
      <c r="E1168" t="s">
        <v>60</v>
      </c>
      <c r="F1168" t="s">
        <v>1248</v>
      </c>
      <c r="G1168" t="s">
        <v>10044</v>
      </c>
      <c r="H1168" t="s">
        <v>19</v>
      </c>
      <c r="I1168">
        <v>1804</v>
      </c>
      <c r="J1168">
        <v>3.6259120053100002E-2</v>
      </c>
      <c r="K1168">
        <f t="shared" si="111"/>
        <v>1096</v>
      </c>
      <c r="L1168" t="str">
        <f t="shared" si="112"/>
        <v>VEC</v>
      </c>
      <c r="M1168" t="b">
        <f t="shared" si="113"/>
        <v>0</v>
      </c>
      <c r="N1168" t="str">
        <f>VLOOKUP(B1168,Sheet3!$D$2:$I$578,6,FALSE)</f>
        <v>Daniel Cadoux</v>
      </c>
      <c r="O1168" t="str">
        <f t="shared" si="114"/>
        <v>Delphine HELLE</v>
      </c>
      <c r="P1168" t="b">
        <f t="shared" si="115"/>
        <v>0</v>
      </c>
      <c r="Q1168" t="b">
        <f>AND(M1168,ISNA(VLOOKUP(B1168,Sheet4!$A$1:$A$529,1,FALSE)))</f>
        <v>0</v>
      </c>
    </row>
    <row r="1169" spans="1:17">
      <c r="A1169" t="str">
        <f t="shared" si="110"/>
        <v>Françoise PETET</v>
      </c>
      <c r="B1169" t="s">
        <v>1238</v>
      </c>
      <c r="C1169" t="str">
        <f>VLOOKUP(B1169,Sheet5!$A$1158:$A$1246,1,FALSE)</f>
        <v>021-05</v>
      </c>
      <c r="D1169" t="s">
        <v>4</v>
      </c>
      <c r="E1169" t="s">
        <v>9140</v>
      </c>
      <c r="F1169" t="s">
        <v>1249</v>
      </c>
      <c r="G1169" t="s">
        <v>10045</v>
      </c>
      <c r="H1169" t="s">
        <v>10</v>
      </c>
      <c r="I1169">
        <v>199</v>
      </c>
      <c r="J1169">
        <v>3.9997588085100002E-3</v>
      </c>
      <c r="K1169">
        <f t="shared" si="111"/>
        <v>1096</v>
      </c>
      <c r="L1169" t="str">
        <f t="shared" si="112"/>
        <v>VEC</v>
      </c>
      <c r="M1169" t="b">
        <f t="shared" si="113"/>
        <v>0</v>
      </c>
      <c r="N1169" t="str">
        <f>VLOOKUP(B1169,Sheet3!$D$2:$I$578,6,FALSE)</f>
        <v>Daniel Cadoux</v>
      </c>
      <c r="O1169" t="str">
        <f t="shared" si="114"/>
        <v>Françoise PETET</v>
      </c>
      <c r="P1169" t="b">
        <f t="shared" si="115"/>
        <v>0</v>
      </c>
      <c r="Q1169" t="b">
        <f>AND(M1169,ISNA(VLOOKUP(B1169,Sheet4!$A$1:$A$529,1,FALSE)))</f>
        <v>0</v>
      </c>
    </row>
    <row r="1170" spans="1:17">
      <c r="A1170" t="str">
        <f t="shared" si="110"/>
        <v>Yves HOLLINGER</v>
      </c>
      <c r="B1170" t="s">
        <v>1238</v>
      </c>
      <c r="C1170" t="str">
        <f>VLOOKUP(B1170,Sheet5!$A$1158:$A$1246,1,FALSE)</f>
        <v>021-05</v>
      </c>
      <c r="D1170" t="s">
        <v>11</v>
      </c>
      <c r="E1170" t="s">
        <v>53</v>
      </c>
      <c r="F1170" t="s">
        <v>1250</v>
      </c>
      <c r="G1170" t="s">
        <v>10046</v>
      </c>
      <c r="H1170" t="s">
        <v>10</v>
      </c>
      <c r="I1170">
        <v>149</v>
      </c>
      <c r="J1170">
        <v>2.9947942837600001E-3</v>
      </c>
      <c r="K1170">
        <f t="shared" si="111"/>
        <v>1096</v>
      </c>
      <c r="L1170" t="str">
        <f t="shared" si="112"/>
        <v>VEC</v>
      </c>
      <c r="M1170" t="b">
        <f t="shared" si="113"/>
        <v>0</v>
      </c>
      <c r="N1170" t="str">
        <f>VLOOKUP(B1170,Sheet3!$D$2:$I$578,6,FALSE)</f>
        <v>Daniel Cadoux</v>
      </c>
      <c r="O1170" t="str">
        <f t="shared" si="114"/>
        <v>Yves HOLLINGER</v>
      </c>
      <c r="P1170" t="b">
        <f t="shared" si="115"/>
        <v>0</v>
      </c>
      <c r="Q1170" t="b">
        <f>AND(M1170,ISNA(VLOOKUP(B1170,Sheet4!$A$1:$A$529,1,FALSE)))</f>
        <v>0</v>
      </c>
    </row>
    <row r="1171" spans="1:17">
      <c r="A1171" t="str">
        <f t="shared" si="110"/>
        <v>Daniel CADOUX</v>
      </c>
      <c r="B1171" t="s">
        <v>1238</v>
      </c>
      <c r="C1171" t="str">
        <f>VLOOKUP(B1171,Sheet5!$A$1158:$A$1246,1,FALSE)</f>
        <v>021-05</v>
      </c>
      <c r="D1171" t="s">
        <v>11</v>
      </c>
      <c r="E1171" t="s">
        <v>73</v>
      </c>
      <c r="F1171" t="s">
        <v>1251</v>
      </c>
      <c r="G1171" t="s">
        <v>10047</v>
      </c>
      <c r="H1171" t="s">
        <v>21</v>
      </c>
      <c r="I1171">
        <v>15638</v>
      </c>
      <c r="J1171">
        <v>0.31431270476200002</v>
      </c>
      <c r="K1171">
        <f t="shared" si="111"/>
        <v>15638</v>
      </c>
      <c r="L1171" t="str">
        <f t="shared" si="112"/>
        <v>SOC</v>
      </c>
      <c r="M1171" t="b">
        <f t="shared" si="113"/>
        <v>0</v>
      </c>
      <c r="N1171" t="str">
        <f>VLOOKUP(B1171,Sheet3!$D$2:$I$578,6,FALSE)</f>
        <v>Daniel Cadoux</v>
      </c>
      <c r="O1171" t="str">
        <f t="shared" si="114"/>
        <v>Daniel CADOUX</v>
      </c>
      <c r="P1171" t="b">
        <f t="shared" si="115"/>
        <v>1</v>
      </c>
      <c r="Q1171" t="b">
        <f>AND(M1171,ISNA(VLOOKUP(B1171,Sheet4!$A$1:$A$529,1,FALSE)))</f>
        <v>0</v>
      </c>
    </row>
    <row r="1172" spans="1:17">
      <c r="A1172" t="str">
        <f t="shared" si="110"/>
        <v>Alain SUGUENOT</v>
      </c>
      <c r="B1172" t="s">
        <v>1238</v>
      </c>
      <c r="C1172" t="str">
        <f>VLOOKUP(B1172,Sheet5!$A$1158:$A$1246,1,FALSE)</f>
        <v>021-05</v>
      </c>
      <c r="D1172" t="s">
        <v>11</v>
      </c>
      <c r="E1172" t="s">
        <v>321</v>
      </c>
      <c r="F1172" t="s">
        <v>1252</v>
      </c>
      <c r="G1172" t="s">
        <v>10048</v>
      </c>
      <c r="H1172" t="s">
        <v>26</v>
      </c>
      <c r="I1172">
        <v>21494</v>
      </c>
      <c r="J1172">
        <v>0.43201414990100001</v>
      </c>
      <c r="K1172">
        <f t="shared" si="111"/>
        <v>15638</v>
      </c>
      <c r="L1172" t="str">
        <f t="shared" si="112"/>
        <v>SOC</v>
      </c>
      <c r="M1172" t="b">
        <f t="shared" si="113"/>
        <v>1</v>
      </c>
      <c r="N1172" t="str">
        <f>VLOOKUP(B1172,Sheet3!$D$2:$I$578,6,FALSE)</f>
        <v>Daniel Cadoux</v>
      </c>
      <c r="O1172" t="str">
        <f t="shared" si="114"/>
        <v>Alain SUGUENOT</v>
      </c>
      <c r="P1172" t="b">
        <f t="shared" si="115"/>
        <v>0</v>
      </c>
      <c r="Q1172" t="b">
        <f>AND(M1172,ISNA(VLOOKUP(B1172,Sheet4!$A$1:$A$529,1,FALSE)))</f>
        <v>1</v>
      </c>
    </row>
    <row r="1173" spans="1:17">
      <c r="A1173" t="str">
        <f t="shared" si="110"/>
        <v xml:space="preserve"> </v>
      </c>
      <c r="B1173" t="s">
        <v>1253</v>
      </c>
      <c r="C1173" t="e">
        <f>VLOOKUP(B1173,Sheet5!$A$1158:$A$1246,1,FALSE)</f>
        <v>#N/A</v>
      </c>
      <c r="G1173" t="s">
        <v>9202</v>
      </c>
      <c r="H1173" t="s">
        <v>1</v>
      </c>
      <c r="I1173">
        <v>89082</v>
      </c>
      <c r="J1173">
        <v>1</v>
      </c>
      <c r="K1173">
        <f t="shared" si="111"/>
        <v>0</v>
      </c>
      <c r="L1173">
        <f t="shared" si="112"/>
        <v>0</v>
      </c>
      <c r="M1173" t="b">
        <f t="shared" si="113"/>
        <v>0</v>
      </c>
      <c r="N1173" t="str">
        <f>VLOOKUP(B1173,Sheet3!$D$2:$I$578,6,FALSE)</f>
        <v>Michel Vergnier</v>
      </c>
      <c r="O1173" t="str">
        <f t="shared" si="114"/>
        <v xml:space="preserve"> </v>
      </c>
      <c r="P1173" t="b">
        <f t="shared" si="115"/>
        <v>0</v>
      </c>
      <c r="Q1173" t="b">
        <f>AND(M1173,ISNA(VLOOKUP(B1173,Sheet4!$A$1:$A$529,1,FALSE)))</f>
        <v>0</v>
      </c>
    </row>
    <row r="1174" spans="1:17">
      <c r="A1174" t="str">
        <f t="shared" si="110"/>
        <v xml:space="preserve"> </v>
      </c>
      <c r="B1174" t="s">
        <v>1253</v>
      </c>
      <c r="C1174" t="e">
        <f>VLOOKUP(B1174,Sheet5!$A$1158:$A$1246,1,FALSE)</f>
        <v>#N/A</v>
      </c>
      <c r="G1174" t="s">
        <v>9202</v>
      </c>
      <c r="H1174" t="s">
        <v>2</v>
      </c>
      <c r="I1174">
        <v>34657</v>
      </c>
      <c r="J1174">
        <v>0.389046047462</v>
      </c>
      <c r="K1174">
        <f t="shared" si="111"/>
        <v>0</v>
      </c>
      <c r="L1174">
        <f t="shared" si="112"/>
        <v>0</v>
      </c>
      <c r="M1174" t="b">
        <f t="shared" si="113"/>
        <v>0</v>
      </c>
      <c r="N1174" t="str">
        <f>VLOOKUP(B1174,Sheet3!$D$2:$I$578,6,FALSE)</f>
        <v>Michel Vergnier</v>
      </c>
      <c r="O1174" t="str">
        <f t="shared" si="114"/>
        <v xml:space="preserve"> </v>
      </c>
      <c r="P1174" t="b">
        <f t="shared" si="115"/>
        <v>0</v>
      </c>
      <c r="Q1174" t="b">
        <f>AND(M1174,ISNA(VLOOKUP(B1174,Sheet4!$A$1:$A$529,1,FALSE)))</f>
        <v>0</v>
      </c>
    </row>
    <row r="1175" spans="1:17">
      <c r="A1175" t="str">
        <f t="shared" si="110"/>
        <v xml:space="preserve"> </v>
      </c>
      <c r="B1175" t="s">
        <v>1253</v>
      </c>
      <c r="C1175" t="e">
        <f>VLOOKUP(B1175,Sheet5!$A$1158:$A$1246,1,FALSE)</f>
        <v>#N/A</v>
      </c>
      <c r="G1175" t="s">
        <v>9202</v>
      </c>
      <c r="H1175" t="s">
        <v>3</v>
      </c>
      <c r="I1175">
        <v>1042</v>
      </c>
      <c r="J1175">
        <v>1.1697088076200001E-2</v>
      </c>
      <c r="K1175">
        <f t="shared" si="111"/>
        <v>0</v>
      </c>
      <c r="L1175">
        <f t="shared" si="112"/>
        <v>0</v>
      </c>
      <c r="M1175" t="b">
        <f t="shared" si="113"/>
        <v>0</v>
      </c>
      <c r="N1175" t="str">
        <f>VLOOKUP(B1175,Sheet3!$D$2:$I$578,6,FALSE)</f>
        <v>Michel Vergnier</v>
      </c>
      <c r="O1175" t="str">
        <f t="shared" si="114"/>
        <v xml:space="preserve"> </v>
      </c>
      <c r="P1175" t="b">
        <f t="shared" si="115"/>
        <v>0</v>
      </c>
      <c r="Q1175" t="b">
        <f>AND(M1175,ISNA(VLOOKUP(B1175,Sheet4!$A$1:$A$529,1,FALSE)))</f>
        <v>0</v>
      </c>
    </row>
    <row r="1176" spans="1:17">
      <c r="A1176" t="str">
        <f t="shared" si="110"/>
        <v>Julien PETIT</v>
      </c>
      <c r="B1176" t="s">
        <v>1253</v>
      </c>
      <c r="C1176" t="e">
        <f>VLOOKUP(B1176,Sheet5!$A$1158:$A$1246,1,FALSE)</f>
        <v>#N/A</v>
      </c>
      <c r="D1176" t="s">
        <v>11</v>
      </c>
      <c r="E1176" t="s">
        <v>1254</v>
      </c>
      <c r="F1176" t="s">
        <v>1255</v>
      </c>
      <c r="G1176" t="s">
        <v>10049</v>
      </c>
      <c r="H1176" t="s">
        <v>271</v>
      </c>
      <c r="I1176">
        <v>246</v>
      </c>
      <c r="J1176">
        <v>4.6082086057399997E-3</v>
      </c>
      <c r="K1176">
        <f t="shared" si="111"/>
        <v>0</v>
      </c>
      <c r="L1176">
        <f t="shared" si="112"/>
        <v>0</v>
      </c>
      <c r="M1176" t="b">
        <f t="shared" si="113"/>
        <v>0</v>
      </c>
      <c r="N1176" t="str">
        <f>VLOOKUP(B1176,Sheet3!$D$2:$I$578,6,FALSE)</f>
        <v>Michel Vergnier</v>
      </c>
      <c r="O1176" t="str">
        <f t="shared" si="114"/>
        <v>Julien PETIT</v>
      </c>
      <c r="P1176" t="b">
        <f t="shared" si="115"/>
        <v>0</v>
      </c>
      <c r="Q1176" t="b">
        <f>AND(M1176,ISNA(VLOOKUP(B1176,Sheet4!$A$1:$A$529,1,FALSE)))</f>
        <v>0</v>
      </c>
    </row>
    <row r="1177" spans="1:17">
      <c r="A1177" t="str">
        <f t="shared" si="110"/>
        <v>Hervé DENIS</v>
      </c>
      <c r="B1177" t="s">
        <v>1253</v>
      </c>
      <c r="C1177" t="e">
        <f>VLOOKUP(B1177,Sheet5!$A$1158:$A$1246,1,FALSE)</f>
        <v>#N/A</v>
      </c>
      <c r="D1177" t="s">
        <v>11</v>
      </c>
      <c r="E1177" t="s">
        <v>9028</v>
      </c>
      <c r="F1177" t="s">
        <v>1256</v>
      </c>
      <c r="G1177" t="s">
        <v>332</v>
      </c>
      <c r="H1177" t="s">
        <v>10</v>
      </c>
      <c r="I1177">
        <v>259</v>
      </c>
      <c r="J1177">
        <v>4.85173182474E-3</v>
      </c>
      <c r="K1177">
        <f t="shared" si="111"/>
        <v>0</v>
      </c>
      <c r="L1177">
        <f t="shared" si="112"/>
        <v>0</v>
      </c>
      <c r="M1177" t="b">
        <f t="shared" si="113"/>
        <v>0</v>
      </c>
      <c r="N1177" t="str">
        <f>VLOOKUP(B1177,Sheet3!$D$2:$I$578,6,FALSE)</f>
        <v>Michel Vergnier</v>
      </c>
      <c r="O1177" t="str">
        <f t="shared" si="114"/>
        <v>Hervé DENIS</v>
      </c>
      <c r="P1177" t="b">
        <f t="shared" si="115"/>
        <v>0</v>
      </c>
      <c r="Q1177" t="b">
        <f>AND(M1177,ISNA(VLOOKUP(B1177,Sheet4!$A$1:$A$529,1,FALSE)))</f>
        <v>0</v>
      </c>
    </row>
    <row r="1178" spans="1:17">
      <c r="A1178" t="str">
        <f t="shared" si="110"/>
        <v>Samuel BURLOT</v>
      </c>
      <c r="B1178" t="s">
        <v>1253</v>
      </c>
      <c r="C1178" t="e">
        <f>VLOOKUP(B1178,Sheet5!$A$1158:$A$1246,1,FALSE)</f>
        <v>#N/A</v>
      </c>
      <c r="D1178" t="s">
        <v>11</v>
      </c>
      <c r="E1178" t="s">
        <v>1257</v>
      </c>
      <c r="F1178" t="s">
        <v>1258</v>
      </c>
      <c r="G1178" t="s">
        <v>10050</v>
      </c>
      <c r="H1178" t="s">
        <v>10</v>
      </c>
      <c r="I1178">
        <v>767</v>
      </c>
      <c r="J1178">
        <v>1.43678699211E-2</v>
      </c>
      <c r="K1178">
        <f t="shared" si="111"/>
        <v>0</v>
      </c>
      <c r="L1178">
        <f t="shared" si="112"/>
        <v>0</v>
      </c>
      <c r="M1178" t="b">
        <f t="shared" si="113"/>
        <v>0</v>
      </c>
      <c r="N1178" t="str">
        <f>VLOOKUP(B1178,Sheet3!$D$2:$I$578,6,FALSE)</f>
        <v>Michel Vergnier</v>
      </c>
      <c r="O1178" t="str">
        <f t="shared" si="114"/>
        <v>Samuel BURLOT</v>
      </c>
      <c r="P1178" t="b">
        <f t="shared" si="115"/>
        <v>0</v>
      </c>
      <c r="Q1178" t="b">
        <f>AND(M1178,ISNA(VLOOKUP(B1178,Sheet4!$A$1:$A$529,1,FALSE)))</f>
        <v>0</v>
      </c>
    </row>
    <row r="1179" spans="1:17">
      <c r="A1179" t="str">
        <f t="shared" si="110"/>
        <v>Thierry STIEFVATER</v>
      </c>
      <c r="B1179" t="s">
        <v>1253</v>
      </c>
      <c r="C1179" t="e">
        <f>VLOOKUP(B1179,Sheet5!$A$1158:$A$1246,1,FALSE)</f>
        <v>#N/A</v>
      </c>
      <c r="D1179" t="s">
        <v>11</v>
      </c>
      <c r="E1179" t="s">
        <v>264</v>
      </c>
      <c r="F1179" t="s">
        <v>1259</v>
      </c>
      <c r="G1179" t="s">
        <v>10051</v>
      </c>
      <c r="H1179" t="s">
        <v>306</v>
      </c>
      <c r="I1179">
        <v>3024</v>
      </c>
      <c r="J1179">
        <v>5.6647247251000003E-2</v>
      </c>
      <c r="K1179">
        <f t="shared" si="111"/>
        <v>3024</v>
      </c>
      <c r="L1179" t="str">
        <f t="shared" si="112"/>
        <v>REG</v>
      </c>
      <c r="M1179" t="b">
        <f t="shared" si="113"/>
        <v>0</v>
      </c>
      <c r="N1179" t="str">
        <f>VLOOKUP(B1179,Sheet3!$D$2:$I$578,6,FALSE)</f>
        <v>Michel Vergnier</v>
      </c>
      <c r="O1179" t="str">
        <f t="shared" si="114"/>
        <v>Thierry STIEFVATER</v>
      </c>
      <c r="P1179" t="b">
        <f t="shared" si="115"/>
        <v>0</v>
      </c>
      <c r="Q1179" t="b">
        <f>AND(M1179,ISNA(VLOOKUP(B1179,Sheet4!$A$1:$A$529,1,FALSE)))</f>
        <v>0</v>
      </c>
    </row>
    <row r="1180" spans="1:17">
      <c r="A1180" t="str">
        <f t="shared" si="110"/>
        <v>Céline LELAUMIER</v>
      </c>
      <c r="B1180" t="s">
        <v>1253</v>
      </c>
      <c r="C1180" t="e">
        <f>VLOOKUP(B1180,Sheet5!$A$1158:$A$1246,1,FALSE)</f>
        <v>#N/A</v>
      </c>
      <c r="D1180" t="s">
        <v>4</v>
      </c>
      <c r="E1180" t="s">
        <v>9013</v>
      </c>
      <c r="F1180" t="s">
        <v>1260</v>
      </c>
      <c r="G1180" t="s">
        <v>10052</v>
      </c>
      <c r="H1180" t="s">
        <v>17</v>
      </c>
      <c r="I1180">
        <v>4599</v>
      </c>
      <c r="J1180">
        <v>8.6151021860899998E-2</v>
      </c>
      <c r="K1180">
        <f t="shared" si="111"/>
        <v>3024</v>
      </c>
      <c r="L1180" t="str">
        <f t="shared" si="112"/>
        <v>REG</v>
      </c>
      <c r="M1180" t="b">
        <f t="shared" si="113"/>
        <v>0</v>
      </c>
      <c r="N1180" t="str">
        <f>VLOOKUP(B1180,Sheet3!$D$2:$I$578,6,FALSE)</f>
        <v>Michel Vergnier</v>
      </c>
      <c r="O1180" t="str">
        <f t="shared" si="114"/>
        <v>Céline LELAUMIER</v>
      </c>
      <c r="P1180" t="b">
        <f t="shared" si="115"/>
        <v>0</v>
      </c>
      <c r="Q1180" t="b">
        <f>AND(M1180,ISNA(VLOOKUP(B1180,Sheet4!$A$1:$A$529,1,FALSE)))</f>
        <v>0</v>
      </c>
    </row>
    <row r="1181" spans="1:17">
      <c r="A1181" t="str">
        <f t="shared" si="110"/>
        <v>Jean-François PHILIPPE</v>
      </c>
      <c r="B1181" t="s">
        <v>1253</v>
      </c>
      <c r="C1181" t="e">
        <f>VLOOKUP(B1181,Sheet5!$A$1158:$A$1246,1,FALSE)</f>
        <v>#N/A</v>
      </c>
      <c r="D1181" t="s">
        <v>11</v>
      </c>
      <c r="E1181" t="s">
        <v>9112</v>
      </c>
      <c r="F1181" t="s">
        <v>40</v>
      </c>
      <c r="G1181" t="s">
        <v>385</v>
      </c>
      <c r="H1181" t="s">
        <v>19</v>
      </c>
      <c r="I1181">
        <v>5041</v>
      </c>
      <c r="J1181">
        <v>9.4430811306999998E-2</v>
      </c>
      <c r="K1181">
        <f t="shared" si="111"/>
        <v>3024</v>
      </c>
      <c r="L1181" t="str">
        <f t="shared" si="112"/>
        <v>REG</v>
      </c>
      <c r="M1181" t="b">
        <f t="shared" si="113"/>
        <v>0</v>
      </c>
      <c r="N1181" t="str">
        <f>VLOOKUP(B1181,Sheet3!$D$2:$I$578,6,FALSE)</f>
        <v>Michel Vergnier</v>
      </c>
      <c r="O1181" t="str">
        <f t="shared" si="114"/>
        <v>Jean-François PHILIPPE</v>
      </c>
      <c r="P1181" t="b">
        <f t="shared" si="115"/>
        <v>0</v>
      </c>
      <c r="Q1181" t="b">
        <f>AND(M1181,ISNA(VLOOKUP(B1181,Sheet4!$A$1:$A$529,1,FALSE)))</f>
        <v>0</v>
      </c>
    </row>
    <row r="1182" spans="1:17">
      <c r="A1182" t="str">
        <f t="shared" si="110"/>
        <v>Sylvie GRONDIN</v>
      </c>
      <c r="B1182" t="s">
        <v>1253</v>
      </c>
      <c r="C1182" t="e">
        <f>VLOOKUP(B1182,Sheet5!$A$1158:$A$1246,1,FALSE)</f>
        <v>#N/A</v>
      </c>
      <c r="D1182" t="s">
        <v>4</v>
      </c>
      <c r="E1182" t="s">
        <v>49</v>
      </c>
      <c r="F1182" t="s">
        <v>1261</v>
      </c>
      <c r="G1182" t="s">
        <v>10053</v>
      </c>
      <c r="H1182" t="s">
        <v>26</v>
      </c>
      <c r="I1182">
        <v>13434</v>
      </c>
      <c r="J1182">
        <v>0.25165314800600003</v>
      </c>
      <c r="K1182">
        <f t="shared" si="111"/>
        <v>3024</v>
      </c>
      <c r="L1182" t="str">
        <f t="shared" si="112"/>
        <v>REG</v>
      </c>
      <c r="M1182" t="b">
        <f t="shared" si="113"/>
        <v>0</v>
      </c>
      <c r="N1182" t="str">
        <f>VLOOKUP(B1182,Sheet3!$D$2:$I$578,6,FALSE)</f>
        <v>Michel Vergnier</v>
      </c>
      <c r="O1182" t="str">
        <f t="shared" si="114"/>
        <v>Sylvie GRONDIN</v>
      </c>
      <c r="P1182" t="b">
        <f t="shared" si="115"/>
        <v>0</v>
      </c>
      <c r="Q1182" t="b">
        <f>AND(M1182,ISNA(VLOOKUP(B1182,Sheet4!$A$1:$A$529,1,FALSE)))</f>
        <v>0</v>
      </c>
    </row>
    <row r="1183" spans="1:17">
      <c r="A1183" t="str">
        <f t="shared" si="110"/>
        <v>Alain LE FOL</v>
      </c>
      <c r="B1183" t="s">
        <v>1253</v>
      </c>
      <c r="C1183" t="e">
        <f>VLOOKUP(B1183,Sheet5!$A$1158:$A$1246,1,FALSE)</f>
        <v>#N/A</v>
      </c>
      <c r="D1183" t="s">
        <v>11</v>
      </c>
      <c r="E1183" t="s">
        <v>321</v>
      </c>
      <c r="F1183" t="s">
        <v>1262</v>
      </c>
      <c r="G1183" t="s">
        <v>10054</v>
      </c>
      <c r="H1183" t="s">
        <v>10</v>
      </c>
      <c r="I1183">
        <v>444</v>
      </c>
      <c r="J1183">
        <v>8.3172545566899993E-3</v>
      </c>
      <c r="K1183">
        <f t="shared" si="111"/>
        <v>3024</v>
      </c>
      <c r="L1183" t="str">
        <f t="shared" si="112"/>
        <v>REG</v>
      </c>
      <c r="M1183" t="b">
        <f t="shared" si="113"/>
        <v>0</v>
      </c>
      <c r="N1183" t="str">
        <f>VLOOKUP(B1183,Sheet3!$D$2:$I$578,6,FALSE)</f>
        <v>Michel Vergnier</v>
      </c>
      <c r="O1183" t="str">
        <f t="shared" si="114"/>
        <v>Alain LE FOL</v>
      </c>
      <c r="P1183" t="b">
        <f t="shared" si="115"/>
        <v>0</v>
      </c>
      <c r="Q1183" t="b">
        <f>AND(M1183,ISNA(VLOOKUP(B1183,Sheet4!$A$1:$A$529,1,FALSE)))</f>
        <v>0</v>
      </c>
    </row>
    <row r="1184" spans="1:17">
      <c r="A1184" t="str">
        <f t="shared" si="110"/>
        <v>Michel LESAGE</v>
      </c>
      <c r="B1184" t="s">
        <v>1253</v>
      </c>
      <c r="C1184" t="e">
        <f>VLOOKUP(B1184,Sheet5!$A$1158:$A$1246,1,FALSE)</f>
        <v>#N/A</v>
      </c>
      <c r="D1184" t="s">
        <v>11</v>
      </c>
      <c r="E1184" t="s">
        <v>31</v>
      </c>
      <c r="F1184" t="s">
        <v>1263</v>
      </c>
      <c r="G1184" t="s">
        <v>10055</v>
      </c>
      <c r="H1184" t="s">
        <v>21</v>
      </c>
      <c r="I1184">
        <v>24922</v>
      </c>
      <c r="J1184">
        <v>0.46685274338299998</v>
      </c>
      <c r="K1184">
        <f t="shared" si="111"/>
        <v>24922</v>
      </c>
      <c r="L1184" t="str">
        <f t="shared" si="112"/>
        <v>SOC</v>
      </c>
      <c r="M1184" t="b">
        <f t="shared" si="113"/>
        <v>0</v>
      </c>
      <c r="N1184" t="str">
        <f>VLOOKUP(B1184,Sheet3!$D$2:$I$578,6,FALSE)</f>
        <v>Michel Vergnier</v>
      </c>
      <c r="O1184" t="str">
        <f t="shared" si="114"/>
        <v>Michel LESAGE</v>
      </c>
      <c r="P1184" t="b">
        <f t="shared" si="115"/>
        <v>0</v>
      </c>
      <c r="Q1184" t="b">
        <f>AND(M1184,ISNA(VLOOKUP(B1184,Sheet4!$A$1:$A$529,1,FALSE)))</f>
        <v>0</v>
      </c>
    </row>
    <row r="1185" spans="1:17">
      <c r="A1185" t="str">
        <f t="shared" si="110"/>
        <v>Yamina EL HAROUAT</v>
      </c>
      <c r="B1185" t="s">
        <v>1253</v>
      </c>
      <c r="C1185" t="e">
        <f>VLOOKUP(B1185,Sheet5!$A$1158:$A$1246,1,FALSE)</f>
        <v>#N/A</v>
      </c>
      <c r="D1185" t="s">
        <v>4</v>
      </c>
      <c r="E1185" t="s">
        <v>246</v>
      </c>
      <c r="F1185" t="s">
        <v>1264</v>
      </c>
      <c r="G1185" t="s">
        <v>10056</v>
      </c>
      <c r="H1185" t="s">
        <v>111</v>
      </c>
      <c r="I1185">
        <v>647</v>
      </c>
      <c r="J1185">
        <v>1.21199632842E-2</v>
      </c>
      <c r="K1185">
        <f t="shared" si="111"/>
        <v>24922</v>
      </c>
      <c r="L1185" t="str">
        <f t="shared" si="112"/>
        <v>SOC</v>
      </c>
      <c r="M1185" t="b">
        <f t="shared" si="113"/>
        <v>1</v>
      </c>
      <c r="N1185" t="str">
        <f>VLOOKUP(B1185,Sheet3!$D$2:$I$578,6,FALSE)</f>
        <v>Michel Vergnier</v>
      </c>
      <c r="O1185" t="str">
        <f t="shared" si="114"/>
        <v>Yamina EL HAROUAT</v>
      </c>
      <c r="P1185" t="b">
        <f t="shared" si="115"/>
        <v>0</v>
      </c>
      <c r="Q1185" t="b">
        <f>AND(M1185,ISNA(VLOOKUP(B1185,Sheet4!$A$1:$A$529,1,FALSE)))</f>
        <v>1</v>
      </c>
    </row>
    <row r="1186" spans="1:17">
      <c r="A1186" t="str">
        <f t="shared" si="110"/>
        <v xml:space="preserve"> </v>
      </c>
      <c r="B1186" t="s">
        <v>1265</v>
      </c>
      <c r="C1186" t="e">
        <f>VLOOKUP(B1186,Sheet5!$A$1158:$A$1246,1,FALSE)</f>
        <v>#N/A</v>
      </c>
      <c r="G1186" t="s">
        <v>9202</v>
      </c>
      <c r="H1186" t="s">
        <v>1</v>
      </c>
      <c r="I1186">
        <v>93788</v>
      </c>
      <c r="J1186">
        <v>1</v>
      </c>
      <c r="K1186">
        <f t="shared" si="111"/>
        <v>0</v>
      </c>
      <c r="L1186">
        <f t="shared" si="112"/>
        <v>0</v>
      </c>
      <c r="M1186" t="b">
        <f t="shared" si="113"/>
        <v>0</v>
      </c>
      <c r="N1186" t="str">
        <f>VLOOKUP(B1186,Sheet3!$D$2:$I$578,6,FALSE)</f>
        <v>Viviane Le Dissez</v>
      </c>
      <c r="O1186" t="str">
        <f t="shared" si="114"/>
        <v xml:space="preserve"> </v>
      </c>
      <c r="P1186" t="b">
        <f t="shared" si="115"/>
        <v>0</v>
      </c>
      <c r="Q1186" t="b">
        <f>AND(M1186,ISNA(VLOOKUP(B1186,Sheet4!$A$1:$A$529,1,FALSE)))</f>
        <v>0</v>
      </c>
    </row>
    <row r="1187" spans="1:17">
      <c r="A1187" t="str">
        <f t="shared" si="110"/>
        <v xml:space="preserve"> </v>
      </c>
      <c r="B1187" t="s">
        <v>1265</v>
      </c>
      <c r="C1187" t="e">
        <f>VLOOKUP(B1187,Sheet5!$A$1158:$A$1246,1,FALSE)</f>
        <v>#N/A</v>
      </c>
      <c r="G1187" t="s">
        <v>9202</v>
      </c>
      <c r="H1187" t="s">
        <v>2</v>
      </c>
      <c r="I1187">
        <v>33548</v>
      </c>
      <c r="J1187">
        <v>0.35770034546000001</v>
      </c>
      <c r="K1187">
        <f t="shared" si="111"/>
        <v>0</v>
      </c>
      <c r="L1187">
        <f t="shared" si="112"/>
        <v>0</v>
      </c>
      <c r="M1187" t="b">
        <f t="shared" si="113"/>
        <v>0</v>
      </c>
      <c r="N1187" t="str">
        <f>VLOOKUP(B1187,Sheet3!$D$2:$I$578,6,FALSE)</f>
        <v>Viviane Le Dissez</v>
      </c>
      <c r="O1187" t="str">
        <f t="shared" si="114"/>
        <v xml:space="preserve"> </v>
      </c>
      <c r="P1187" t="b">
        <f t="shared" si="115"/>
        <v>0</v>
      </c>
      <c r="Q1187" t="b">
        <f>AND(M1187,ISNA(VLOOKUP(B1187,Sheet4!$A$1:$A$529,1,FALSE)))</f>
        <v>0</v>
      </c>
    </row>
    <row r="1188" spans="1:17">
      <c r="A1188" t="str">
        <f t="shared" si="110"/>
        <v xml:space="preserve"> </v>
      </c>
      <c r="B1188" t="s">
        <v>1265</v>
      </c>
      <c r="C1188" t="e">
        <f>VLOOKUP(B1188,Sheet5!$A$1158:$A$1246,1,FALSE)</f>
        <v>#N/A</v>
      </c>
      <c r="G1188" t="s">
        <v>9202</v>
      </c>
      <c r="H1188" t="s">
        <v>3</v>
      </c>
      <c r="I1188">
        <v>1109</v>
      </c>
      <c r="J1188">
        <v>1.18245404529E-2</v>
      </c>
      <c r="K1188">
        <f t="shared" si="111"/>
        <v>0</v>
      </c>
      <c r="L1188">
        <f t="shared" si="112"/>
        <v>0</v>
      </c>
      <c r="M1188" t="b">
        <f t="shared" si="113"/>
        <v>0</v>
      </c>
      <c r="N1188" t="str">
        <f>VLOOKUP(B1188,Sheet3!$D$2:$I$578,6,FALSE)</f>
        <v>Viviane Le Dissez</v>
      </c>
      <c r="O1188" t="str">
        <f t="shared" si="114"/>
        <v xml:space="preserve"> </v>
      </c>
      <c r="P1188" t="b">
        <f t="shared" si="115"/>
        <v>0</v>
      </c>
      <c r="Q1188" t="b">
        <f>AND(M1188,ISNA(VLOOKUP(B1188,Sheet4!$A$1:$A$529,1,FALSE)))</f>
        <v>0</v>
      </c>
    </row>
    <row r="1189" spans="1:17">
      <c r="A1189" t="str">
        <f t="shared" si="110"/>
        <v>Nadia CHIKH</v>
      </c>
      <c r="B1189" t="s">
        <v>1265</v>
      </c>
      <c r="C1189" t="e">
        <f>VLOOKUP(B1189,Sheet5!$A$1158:$A$1246,1,FALSE)</f>
        <v>#N/A</v>
      </c>
      <c r="D1189" t="s">
        <v>4</v>
      </c>
      <c r="E1189" t="s">
        <v>5</v>
      </c>
      <c r="F1189" t="s">
        <v>1266</v>
      </c>
      <c r="G1189" t="s">
        <v>10057</v>
      </c>
      <c r="H1189" t="s">
        <v>29</v>
      </c>
      <c r="I1189">
        <v>600</v>
      </c>
      <c r="J1189">
        <v>1.01469618305E-2</v>
      </c>
      <c r="K1189">
        <f t="shared" si="111"/>
        <v>0</v>
      </c>
      <c r="L1189">
        <f t="shared" si="112"/>
        <v>0</v>
      </c>
      <c r="M1189" t="b">
        <f t="shared" si="113"/>
        <v>0</v>
      </c>
      <c r="N1189" t="str">
        <f>VLOOKUP(B1189,Sheet3!$D$2:$I$578,6,FALSE)</f>
        <v>Viviane Le Dissez</v>
      </c>
      <c r="O1189" t="str">
        <f t="shared" si="114"/>
        <v>Nadia CHIKH</v>
      </c>
      <c r="P1189" t="b">
        <f t="shared" si="115"/>
        <v>0</v>
      </c>
      <c r="Q1189" t="b">
        <f>AND(M1189,ISNA(VLOOKUP(B1189,Sheet4!$A$1:$A$529,1,FALSE)))</f>
        <v>0</v>
      </c>
    </row>
    <row r="1190" spans="1:17">
      <c r="A1190" t="str">
        <f t="shared" si="110"/>
        <v>Didier GIFFRAIN</v>
      </c>
      <c r="B1190" t="s">
        <v>1265</v>
      </c>
      <c r="C1190" t="e">
        <f>VLOOKUP(B1190,Sheet5!$A$1158:$A$1246,1,FALSE)</f>
        <v>#N/A</v>
      </c>
      <c r="D1190" t="s">
        <v>11</v>
      </c>
      <c r="E1190" t="s">
        <v>146</v>
      </c>
      <c r="F1190" t="s">
        <v>1267</v>
      </c>
      <c r="G1190" t="s">
        <v>10058</v>
      </c>
      <c r="H1190" t="s">
        <v>19</v>
      </c>
      <c r="I1190">
        <v>2813</v>
      </c>
      <c r="J1190">
        <v>4.7572339382100003E-2</v>
      </c>
      <c r="K1190">
        <f t="shared" si="111"/>
        <v>0</v>
      </c>
      <c r="L1190">
        <f t="shared" si="112"/>
        <v>0</v>
      </c>
      <c r="M1190" t="b">
        <f t="shared" si="113"/>
        <v>0</v>
      </c>
      <c r="N1190" t="str">
        <f>VLOOKUP(B1190,Sheet3!$D$2:$I$578,6,FALSE)</f>
        <v>Viviane Le Dissez</v>
      </c>
      <c r="O1190" t="str">
        <f t="shared" si="114"/>
        <v>Didier GIFFRAIN</v>
      </c>
      <c r="P1190" t="b">
        <f t="shared" si="115"/>
        <v>0</v>
      </c>
      <c r="Q1190" t="b">
        <f>AND(M1190,ISNA(VLOOKUP(B1190,Sheet4!$A$1:$A$529,1,FALSE)))</f>
        <v>0</v>
      </c>
    </row>
    <row r="1191" spans="1:17">
      <c r="A1191" t="str">
        <f t="shared" si="110"/>
        <v>Christophe OLLIVIER</v>
      </c>
      <c r="B1191" t="s">
        <v>1265</v>
      </c>
      <c r="C1191" t="e">
        <f>VLOOKUP(B1191,Sheet5!$A$1158:$A$1246,1,FALSE)</f>
        <v>#N/A</v>
      </c>
      <c r="D1191" t="s">
        <v>11</v>
      </c>
      <c r="E1191" t="s">
        <v>88</v>
      </c>
      <c r="F1191" t="s">
        <v>1268</v>
      </c>
      <c r="G1191" t="s">
        <v>10059</v>
      </c>
      <c r="H1191" t="s">
        <v>10</v>
      </c>
      <c r="I1191">
        <v>245</v>
      </c>
      <c r="J1191">
        <v>4.1433427474599997E-3</v>
      </c>
      <c r="K1191">
        <f t="shared" si="111"/>
        <v>0</v>
      </c>
      <c r="L1191">
        <f t="shared" si="112"/>
        <v>0</v>
      </c>
      <c r="M1191" t="b">
        <f t="shared" si="113"/>
        <v>0</v>
      </c>
      <c r="N1191" t="str">
        <f>VLOOKUP(B1191,Sheet3!$D$2:$I$578,6,FALSE)</f>
        <v>Viviane Le Dissez</v>
      </c>
      <c r="O1191" t="str">
        <f t="shared" si="114"/>
        <v>Christophe OLLIVIER</v>
      </c>
      <c r="P1191" t="b">
        <f t="shared" si="115"/>
        <v>0</v>
      </c>
      <c r="Q1191" t="b">
        <f>AND(M1191,ISNA(VLOOKUP(B1191,Sheet4!$A$1:$A$529,1,FALSE)))</f>
        <v>0</v>
      </c>
    </row>
    <row r="1192" spans="1:17">
      <c r="A1192" t="str">
        <f t="shared" si="110"/>
        <v>Michel VASPART</v>
      </c>
      <c r="B1192" t="s">
        <v>1265</v>
      </c>
      <c r="C1192" t="e">
        <f>VLOOKUP(B1192,Sheet5!$A$1158:$A$1246,1,FALSE)</f>
        <v>#N/A</v>
      </c>
      <c r="D1192" t="s">
        <v>11</v>
      </c>
      <c r="E1192" t="s">
        <v>31</v>
      </c>
      <c r="F1192" t="s">
        <v>1269</v>
      </c>
      <c r="G1192" t="s">
        <v>10060</v>
      </c>
      <c r="H1192" t="s">
        <v>26</v>
      </c>
      <c r="I1192">
        <v>16355</v>
      </c>
      <c r="J1192">
        <v>0.276589267897</v>
      </c>
      <c r="K1192">
        <f t="shared" si="111"/>
        <v>0</v>
      </c>
      <c r="L1192">
        <f t="shared" si="112"/>
        <v>0</v>
      </c>
      <c r="M1192" t="b">
        <f t="shared" si="113"/>
        <v>0</v>
      </c>
      <c r="N1192" t="str">
        <f>VLOOKUP(B1192,Sheet3!$D$2:$I$578,6,FALSE)</f>
        <v>Viviane Le Dissez</v>
      </c>
      <c r="O1192" t="str">
        <f t="shared" si="114"/>
        <v>Michel VASPART</v>
      </c>
      <c r="P1192" t="b">
        <f t="shared" si="115"/>
        <v>0</v>
      </c>
      <c r="Q1192" t="b">
        <f>AND(M1192,ISNA(VLOOKUP(B1192,Sheet4!$A$1:$A$529,1,FALSE)))</f>
        <v>0</v>
      </c>
    </row>
    <row r="1193" spans="1:17">
      <c r="A1193" t="str">
        <f t="shared" si="110"/>
        <v>Gérard DE MELLON</v>
      </c>
      <c r="B1193" t="s">
        <v>1265</v>
      </c>
      <c r="C1193" t="e">
        <f>VLOOKUP(B1193,Sheet5!$A$1158:$A$1246,1,FALSE)</f>
        <v>#N/A</v>
      </c>
      <c r="D1193" t="s">
        <v>11</v>
      </c>
      <c r="E1193" t="s">
        <v>9002</v>
      </c>
      <c r="F1193" t="s">
        <v>1270</v>
      </c>
      <c r="G1193" t="s">
        <v>10061</v>
      </c>
      <c r="H1193" t="s">
        <v>17</v>
      </c>
      <c r="I1193">
        <v>5471</v>
      </c>
      <c r="J1193">
        <v>9.2523380291199997E-2</v>
      </c>
      <c r="K1193">
        <f t="shared" si="111"/>
        <v>0</v>
      </c>
      <c r="L1193">
        <f t="shared" si="112"/>
        <v>0</v>
      </c>
      <c r="M1193" t="b">
        <f t="shared" si="113"/>
        <v>0</v>
      </c>
      <c r="N1193" t="str">
        <f>VLOOKUP(B1193,Sheet3!$D$2:$I$578,6,FALSE)</f>
        <v>Viviane Le Dissez</v>
      </c>
      <c r="O1193" t="str">
        <f t="shared" si="114"/>
        <v>Gérard DE MELLON</v>
      </c>
      <c r="P1193" t="b">
        <f t="shared" si="115"/>
        <v>0</v>
      </c>
      <c r="Q1193" t="b">
        <f>AND(M1193,ISNA(VLOOKUP(B1193,Sheet4!$A$1:$A$529,1,FALSE)))</f>
        <v>0</v>
      </c>
    </row>
    <row r="1194" spans="1:17">
      <c r="A1194" t="str">
        <f t="shared" si="110"/>
        <v>Yves PELLE</v>
      </c>
      <c r="B1194" t="s">
        <v>1265</v>
      </c>
      <c r="C1194" t="e">
        <f>VLOOKUP(B1194,Sheet5!$A$1158:$A$1246,1,FALSE)</f>
        <v>#N/A</v>
      </c>
      <c r="D1194" t="s">
        <v>11</v>
      </c>
      <c r="E1194" t="s">
        <v>53</v>
      </c>
      <c r="F1194" t="s">
        <v>1271</v>
      </c>
      <c r="G1194" t="s">
        <v>10062</v>
      </c>
      <c r="H1194" t="s">
        <v>306</v>
      </c>
      <c r="I1194">
        <v>701</v>
      </c>
      <c r="J1194">
        <v>1.18550337386E-2</v>
      </c>
      <c r="K1194">
        <f t="shared" si="111"/>
        <v>701</v>
      </c>
      <c r="L1194" t="str">
        <f t="shared" si="112"/>
        <v>REG</v>
      </c>
      <c r="M1194" t="b">
        <f t="shared" si="113"/>
        <v>0</v>
      </c>
      <c r="N1194" t="str">
        <f>VLOOKUP(B1194,Sheet3!$D$2:$I$578,6,FALSE)</f>
        <v>Viviane Le Dissez</v>
      </c>
      <c r="O1194" t="str">
        <f t="shared" si="114"/>
        <v>Yves PELLE</v>
      </c>
      <c r="P1194" t="b">
        <f t="shared" si="115"/>
        <v>0</v>
      </c>
      <c r="Q1194" t="b">
        <f>AND(M1194,ISNA(VLOOKUP(B1194,Sheet4!$A$1:$A$529,1,FALSE)))</f>
        <v>0</v>
      </c>
    </row>
    <row r="1195" spans="1:17">
      <c r="A1195" t="str">
        <f t="shared" si="110"/>
        <v>Alexandra LEROY</v>
      </c>
      <c r="B1195" t="s">
        <v>1265</v>
      </c>
      <c r="C1195" t="e">
        <f>VLOOKUP(B1195,Sheet5!$A$1158:$A$1246,1,FALSE)</f>
        <v>#N/A</v>
      </c>
      <c r="D1195" t="s">
        <v>4</v>
      </c>
      <c r="E1195" t="s">
        <v>1272</v>
      </c>
      <c r="F1195" t="s">
        <v>1006</v>
      </c>
      <c r="G1195" t="s">
        <v>9856</v>
      </c>
      <c r="H1195" t="s">
        <v>10</v>
      </c>
      <c r="I1195">
        <v>318</v>
      </c>
      <c r="J1195">
        <v>5.3778897701700001E-3</v>
      </c>
      <c r="K1195">
        <f t="shared" si="111"/>
        <v>701</v>
      </c>
      <c r="L1195" t="str">
        <f t="shared" si="112"/>
        <v>REG</v>
      </c>
      <c r="M1195" t="b">
        <f t="shared" si="113"/>
        <v>0</v>
      </c>
      <c r="N1195" t="str">
        <f>VLOOKUP(B1195,Sheet3!$D$2:$I$578,6,FALSE)</f>
        <v>Viviane Le Dissez</v>
      </c>
      <c r="O1195" t="str">
        <f t="shared" si="114"/>
        <v>Alexandra LEROY</v>
      </c>
      <c r="P1195" t="b">
        <f t="shared" si="115"/>
        <v>0</v>
      </c>
      <c r="Q1195" t="b">
        <f>AND(M1195,ISNA(VLOOKUP(B1195,Sheet4!$A$1:$A$529,1,FALSE)))</f>
        <v>0</v>
      </c>
    </row>
    <row r="1196" spans="1:17">
      <c r="A1196" t="str">
        <f t="shared" si="110"/>
        <v>Drifa BELARBI</v>
      </c>
      <c r="B1196" t="s">
        <v>1265</v>
      </c>
      <c r="C1196" t="e">
        <f>VLOOKUP(B1196,Sheet5!$A$1158:$A$1246,1,FALSE)</f>
        <v>#N/A</v>
      </c>
      <c r="D1196" t="s">
        <v>4</v>
      </c>
      <c r="E1196" t="s">
        <v>1273</v>
      </c>
      <c r="F1196" t="s">
        <v>1274</v>
      </c>
      <c r="G1196" t="s">
        <v>10063</v>
      </c>
      <c r="H1196" t="s">
        <v>111</v>
      </c>
      <c r="I1196">
        <v>274</v>
      </c>
      <c r="J1196">
        <v>4.6337792359299997E-3</v>
      </c>
      <c r="K1196">
        <f t="shared" si="111"/>
        <v>701</v>
      </c>
      <c r="L1196" t="str">
        <f t="shared" si="112"/>
        <v>REG</v>
      </c>
      <c r="M1196" t="b">
        <f t="shared" si="113"/>
        <v>0</v>
      </c>
      <c r="N1196" t="str">
        <f>VLOOKUP(B1196,Sheet3!$D$2:$I$578,6,FALSE)</f>
        <v>Viviane Le Dissez</v>
      </c>
      <c r="O1196" t="str">
        <f t="shared" si="114"/>
        <v>Drifa BELARBI</v>
      </c>
      <c r="P1196" t="b">
        <f t="shared" si="115"/>
        <v>0</v>
      </c>
      <c r="Q1196" t="b">
        <f>AND(M1196,ISNA(VLOOKUP(B1196,Sheet4!$A$1:$A$529,1,FALSE)))</f>
        <v>0</v>
      </c>
    </row>
    <row r="1197" spans="1:17">
      <c r="A1197" t="str">
        <f t="shared" si="110"/>
        <v>Julien ROGER</v>
      </c>
      <c r="B1197" t="s">
        <v>1265</v>
      </c>
      <c r="C1197" t="e">
        <f>VLOOKUP(B1197,Sheet5!$A$1158:$A$1246,1,FALSE)</f>
        <v>#N/A</v>
      </c>
      <c r="D1197" t="s">
        <v>11</v>
      </c>
      <c r="E1197" t="s">
        <v>1254</v>
      </c>
      <c r="F1197" t="s">
        <v>1275</v>
      </c>
      <c r="G1197" t="s">
        <v>466</v>
      </c>
      <c r="H1197" t="s">
        <v>10</v>
      </c>
      <c r="I1197">
        <v>506</v>
      </c>
      <c r="J1197">
        <v>8.5572711437300001E-3</v>
      </c>
      <c r="K1197">
        <f t="shared" si="111"/>
        <v>701</v>
      </c>
      <c r="L1197" t="str">
        <f t="shared" si="112"/>
        <v>REG</v>
      </c>
      <c r="M1197" t="b">
        <f t="shared" si="113"/>
        <v>0</v>
      </c>
      <c r="N1197" t="str">
        <f>VLOOKUP(B1197,Sheet3!$D$2:$I$578,6,FALSE)</f>
        <v>Viviane Le Dissez</v>
      </c>
      <c r="O1197" t="str">
        <f t="shared" si="114"/>
        <v>Julien ROGER</v>
      </c>
      <c r="P1197" t="b">
        <f t="shared" si="115"/>
        <v>0</v>
      </c>
      <c r="Q1197" t="b">
        <f>AND(M1197,ISNA(VLOOKUP(B1197,Sheet4!$A$1:$A$529,1,FALSE)))</f>
        <v>0</v>
      </c>
    </row>
    <row r="1198" spans="1:17">
      <c r="A1198" t="str">
        <f t="shared" si="110"/>
        <v>Viviane LE DISSEZ</v>
      </c>
      <c r="B1198" t="s">
        <v>1265</v>
      </c>
      <c r="C1198" t="e">
        <f>VLOOKUP(B1198,Sheet5!$A$1158:$A$1246,1,FALSE)</f>
        <v>#N/A</v>
      </c>
      <c r="D1198" t="s">
        <v>4</v>
      </c>
      <c r="E1198" t="s">
        <v>533</v>
      </c>
      <c r="F1198" t="s">
        <v>1276</v>
      </c>
      <c r="G1198" t="s">
        <v>10064</v>
      </c>
      <c r="H1198" t="s">
        <v>21</v>
      </c>
      <c r="I1198">
        <v>25090</v>
      </c>
      <c r="J1198">
        <v>0.42431212054599998</v>
      </c>
      <c r="K1198">
        <f t="shared" si="111"/>
        <v>25090</v>
      </c>
      <c r="L1198" t="str">
        <f t="shared" si="112"/>
        <v>SOC</v>
      </c>
      <c r="M1198" t="b">
        <f t="shared" si="113"/>
        <v>0</v>
      </c>
      <c r="N1198" t="str">
        <f>VLOOKUP(B1198,Sheet3!$D$2:$I$578,6,FALSE)</f>
        <v>Viviane Le Dissez</v>
      </c>
      <c r="O1198" t="str">
        <f t="shared" si="114"/>
        <v>Viviane LE DISSEZ</v>
      </c>
      <c r="P1198" t="b">
        <f t="shared" si="115"/>
        <v>1</v>
      </c>
      <c r="Q1198" t="b">
        <f>AND(M1198,ISNA(VLOOKUP(B1198,Sheet4!$A$1:$A$529,1,FALSE)))</f>
        <v>0</v>
      </c>
    </row>
    <row r="1199" spans="1:17">
      <c r="A1199" t="str">
        <f t="shared" si="110"/>
        <v>Didier LECHIEN</v>
      </c>
      <c r="B1199" t="s">
        <v>1265</v>
      </c>
      <c r="C1199" t="e">
        <f>VLOOKUP(B1199,Sheet5!$A$1158:$A$1246,1,FALSE)</f>
        <v>#N/A</v>
      </c>
      <c r="D1199" t="s">
        <v>11</v>
      </c>
      <c r="E1199" t="s">
        <v>146</v>
      </c>
      <c r="F1199" t="s">
        <v>1277</v>
      </c>
      <c r="G1199" t="s">
        <v>10065</v>
      </c>
      <c r="H1199" t="s">
        <v>260</v>
      </c>
      <c r="I1199">
        <v>4383</v>
      </c>
      <c r="J1199">
        <v>7.4123556171900001E-2</v>
      </c>
      <c r="K1199">
        <f t="shared" si="111"/>
        <v>25090</v>
      </c>
      <c r="L1199" t="str">
        <f t="shared" si="112"/>
        <v>SOC</v>
      </c>
      <c r="M1199" t="b">
        <f t="shared" si="113"/>
        <v>0</v>
      </c>
      <c r="N1199" t="str">
        <f>VLOOKUP(B1199,Sheet3!$D$2:$I$578,6,FALSE)</f>
        <v>Viviane Le Dissez</v>
      </c>
      <c r="O1199" t="str">
        <f t="shared" si="114"/>
        <v>Didier LECHIEN</v>
      </c>
      <c r="P1199" t="b">
        <f t="shared" si="115"/>
        <v>0</v>
      </c>
      <c r="Q1199" t="b">
        <f>AND(M1199,ISNA(VLOOKUP(B1199,Sheet4!$A$1:$A$529,1,FALSE)))</f>
        <v>0</v>
      </c>
    </row>
    <row r="1200" spans="1:17">
      <c r="A1200" t="str">
        <f t="shared" si="110"/>
        <v>Michel FORGET</v>
      </c>
      <c r="B1200" t="s">
        <v>1265</v>
      </c>
      <c r="C1200" t="e">
        <f>VLOOKUP(B1200,Sheet5!$A$1158:$A$1246,1,FALSE)</f>
        <v>#N/A</v>
      </c>
      <c r="D1200" t="s">
        <v>11</v>
      </c>
      <c r="E1200" t="s">
        <v>31</v>
      </c>
      <c r="F1200" t="s">
        <v>1278</v>
      </c>
      <c r="G1200" t="s">
        <v>10066</v>
      </c>
      <c r="H1200" t="s">
        <v>7</v>
      </c>
      <c r="I1200">
        <v>2375</v>
      </c>
      <c r="J1200">
        <v>4.0165057245800002E-2</v>
      </c>
      <c r="K1200">
        <f t="shared" si="111"/>
        <v>25090</v>
      </c>
      <c r="L1200" t="str">
        <f t="shared" si="112"/>
        <v>SOC</v>
      </c>
      <c r="M1200" t="b">
        <f t="shared" si="113"/>
        <v>1</v>
      </c>
      <c r="N1200" t="str">
        <f>VLOOKUP(B1200,Sheet3!$D$2:$I$578,6,FALSE)</f>
        <v>Viviane Le Dissez</v>
      </c>
      <c r="O1200" t="str">
        <f t="shared" si="114"/>
        <v>Michel FORGET</v>
      </c>
      <c r="P1200" t="b">
        <f t="shared" si="115"/>
        <v>0</v>
      </c>
      <c r="Q1200" t="b">
        <f>AND(M1200,ISNA(VLOOKUP(B1200,Sheet4!$A$1:$A$529,1,FALSE)))</f>
        <v>1</v>
      </c>
    </row>
    <row r="1201" spans="1:17">
      <c r="A1201" t="str">
        <f t="shared" si="110"/>
        <v xml:space="preserve"> </v>
      </c>
      <c r="B1201" t="s">
        <v>1279</v>
      </c>
      <c r="C1201" t="str">
        <f>VLOOKUP(B1201,Sheet5!$A$1158:$A$1246,1,FALSE)</f>
        <v>022-03</v>
      </c>
      <c r="G1201" t="s">
        <v>9202</v>
      </c>
      <c r="H1201" t="s">
        <v>1</v>
      </c>
      <c r="I1201">
        <v>86375</v>
      </c>
      <c r="J1201">
        <v>1</v>
      </c>
      <c r="K1201">
        <f t="shared" si="111"/>
        <v>0</v>
      </c>
      <c r="L1201">
        <f t="shared" si="112"/>
        <v>0</v>
      </c>
      <c r="M1201" t="b">
        <f t="shared" si="113"/>
        <v>0</v>
      </c>
      <c r="N1201" t="str">
        <f>VLOOKUP(B1201,Sheet3!$D$2:$I$578,6,FALSE)</f>
        <v>Loïc Cauret</v>
      </c>
      <c r="O1201" t="str">
        <f t="shared" si="114"/>
        <v xml:space="preserve"> </v>
      </c>
      <c r="P1201" t="b">
        <f t="shared" si="115"/>
        <v>0</v>
      </c>
      <c r="Q1201" t="b">
        <f>AND(M1201,ISNA(VLOOKUP(B1201,Sheet4!$A$1:$A$529,1,FALSE)))</f>
        <v>0</v>
      </c>
    </row>
    <row r="1202" spans="1:17">
      <c r="A1202" t="str">
        <f t="shared" si="110"/>
        <v xml:space="preserve"> </v>
      </c>
      <c r="B1202" t="s">
        <v>1279</v>
      </c>
      <c r="C1202" t="str">
        <f>VLOOKUP(B1202,Sheet5!$A$1158:$A$1246,1,FALSE)</f>
        <v>022-03</v>
      </c>
      <c r="G1202" t="s">
        <v>9202</v>
      </c>
      <c r="H1202" t="s">
        <v>2</v>
      </c>
      <c r="I1202">
        <v>27431</v>
      </c>
      <c r="J1202">
        <v>0.31758031837900003</v>
      </c>
      <c r="K1202">
        <f t="shared" si="111"/>
        <v>0</v>
      </c>
      <c r="L1202">
        <f t="shared" si="112"/>
        <v>0</v>
      </c>
      <c r="M1202" t="b">
        <f t="shared" si="113"/>
        <v>0</v>
      </c>
      <c r="N1202" t="str">
        <f>VLOOKUP(B1202,Sheet3!$D$2:$I$578,6,FALSE)</f>
        <v>Loïc Cauret</v>
      </c>
      <c r="O1202" t="str">
        <f t="shared" si="114"/>
        <v xml:space="preserve"> </v>
      </c>
      <c r="P1202" t="b">
        <f t="shared" si="115"/>
        <v>0</v>
      </c>
      <c r="Q1202" t="b">
        <f>AND(M1202,ISNA(VLOOKUP(B1202,Sheet4!$A$1:$A$529,1,FALSE)))</f>
        <v>0</v>
      </c>
    </row>
    <row r="1203" spans="1:17">
      <c r="A1203" t="str">
        <f t="shared" si="110"/>
        <v xml:space="preserve"> </v>
      </c>
      <c r="B1203" t="s">
        <v>1279</v>
      </c>
      <c r="C1203" t="str">
        <f>VLOOKUP(B1203,Sheet5!$A$1158:$A$1246,1,FALSE)</f>
        <v>022-03</v>
      </c>
      <c r="G1203" t="s">
        <v>9202</v>
      </c>
      <c r="H1203" t="s">
        <v>3</v>
      </c>
      <c r="I1203">
        <v>660</v>
      </c>
      <c r="J1203">
        <v>7.6410998552799998E-3</v>
      </c>
      <c r="K1203">
        <f t="shared" si="111"/>
        <v>0</v>
      </c>
      <c r="L1203">
        <f t="shared" si="112"/>
        <v>0</v>
      </c>
      <c r="M1203" t="b">
        <f t="shared" si="113"/>
        <v>0</v>
      </c>
      <c r="N1203" t="str">
        <f>VLOOKUP(B1203,Sheet3!$D$2:$I$578,6,FALSE)</f>
        <v>Loïc Cauret</v>
      </c>
      <c r="O1203" t="str">
        <f t="shared" si="114"/>
        <v xml:space="preserve"> </v>
      </c>
      <c r="P1203" t="b">
        <f t="shared" si="115"/>
        <v>0</v>
      </c>
      <c r="Q1203" t="b">
        <f>AND(M1203,ISNA(VLOOKUP(B1203,Sheet4!$A$1:$A$529,1,FALSE)))</f>
        <v>0</v>
      </c>
    </row>
    <row r="1204" spans="1:17">
      <c r="A1204" t="str">
        <f t="shared" si="110"/>
        <v>Marie PECHEUL</v>
      </c>
      <c r="B1204" t="s">
        <v>1279</v>
      </c>
      <c r="C1204" t="str">
        <f>VLOOKUP(B1204,Sheet5!$A$1158:$A$1246,1,FALSE)</f>
        <v>022-03</v>
      </c>
      <c r="D1204" t="s">
        <v>4</v>
      </c>
      <c r="E1204" t="s">
        <v>194</v>
      </c>
      <c r="F1204" t="s">
        <v>1280</v>
      </c>
      <c r="G1204" t="s">
        <v>10067</v>
      </c>
      <c r="H1204" t="s">
        <v>306</v>
      </c>
      <c r="I1204">
        <v>274</v>
      </c>
      <c r="J1204">
        <v>4.7011186603500002E-3</v>
      </c>
      <c r="K1204">
        <f t="shared" si="111"/>
        <v>274</v>
      </c>
      <c r="L1204" t="str">
        <f t="shared" si="112"/>
        <v>REG</v>
      </c>
      <c r="M1204" t="b">
        <f t="shared" si="113"/>
        <v>0</v>
      </c>
      <c r="N1204" t="str">
        <f>VLOOKUP(B1204,Sheet3!$D$2:$I$578,6,FALSE)</f>
        <v>Loïc Cauret</v>
      </c>
      <c r="O1204" t="str">
        <f t="shared" si="114"/>
        <v>Marie PECHEUL</v>
      </c>
      <c r="P1204" t="b">
        <f t="shared" si="115"/>
        <v>0</v>
      </c>
      <c r="Q1204" t="b">
        <f>AND(M1204,ISNA(VLOOKUP(B1204,Sheet4!$A$1:$A$529,1,FALSE)))</f>
        <v>0</v>
      </c>
    </row>
    <row r="1205" spans="1:17">
      <c r="A1205" t="str">
        <f t="shared" si="110"/>
        <v>Pierre-Marie LAUNAY</v>
      </c>
      <c r="B1205" t="s">
        <v>1279</v>
      </c>
      <c r="C1205" t="str">
        <f>VLOOKUP(B1205,Sheet5!$A$1158:$A$1246,1,FALSE)</f>
        <v>022-03</v>
      </c>
      <c r="D1205" t="s">
        <v>11</v>
      </c>
      <c r="E1205" t="s">
        <v>689</v>
      </c>
      <c r="F1205" t="s">
        <v>1281</v>
      </c>
      <c r="G1205" t="s">
        <v>10068</v>
      </c>
      <c r="H1205" t="s">
        <v>17</v>
      </c>
      <c r="I1205">
        <v>3261</v>
      </c>
      <c r="J1205">
        <v>5.5950175005100002E-2</v>
      </c>
      <c r="K1205">
        <f t="shared" si="111"/>
        <v>274</v>
      </c>
      <c r="L1205" t="str">
        <f t="shared" si="112"/>
        <v>REG</v>
      </c>
      <c r="M1205" t="b">
        <f t="shared" si="113"/>
        <v>0</v>
      </c>
      <c r="N1205" t="str">
        <f>VLOOKUP(B1205,Sheet3!$D$2:$I$578,6,FALSE)</f>
        <v>Loïc Cauret</v>
      </c>
      <c r="O1205" t="str">
        <f t="shared" si="114"/>
        <v>Pierre-Marie LAUNAY</v>
      </c>
      <c r="P1205" t="b">
        <f t="shared" si="115"/>
        <v>0</v>
      </c>
      <c r="Q1205" t="b">
        <f>AND(M1205,ISNA(VLOOKUP(B1205,Sheet4!$A$1:$A$529,1,FALSE)))</f>
        <v>0</v>
      </c>
    </row>
    <row r="1206" spans="1:17">
      <c r="A1206" t="str">
        <f t="shared" si="110"/>
        <v>Christiane CHOMBEAU</v>
      </c>
      <c r="B1206" t="s">
        <v>1279</v>
      </c>
      <c r="C1206" t="str">
        <f>VLOOKUP(B1206,Sheet5!$A$1158:$A$1246,1,FALSE)</f>
        <v>022-03</v>
      </c>
      <c r="D1206" t="s">
        <v>4</v>
      </c>
      <c r="E1206" t="s">
        <v>484</v>
      </c>
      <c r="F1206" t="s">
        <v>1282</v>
      </c>
      <c r="G1206" t="s">
        <v>10069</v>
      </c>
      <c r="H1206" t="s">
        <v>19</v>
      </c>
      <c r="I1206">
        <v>2302</v>
      </c>
      <c r="J1206">
        <v>3.9496259693899999E-2</v>
      </c>
      <c r="K1206">
        <f t="shared" si="111"/>
        <v>274</v>
      </c>
      <c r="L1206" t="str">
        <f t="shared" si="112"/>
        <v>REG</v>
      </c>
      <c r="M1206" t="b">
        <f t="shared" si="113"/>
        <v>0</v>
      </c>
      <c r="N1206" t="str">
        <f>VLOOKUP(B1206,Sheet3!$D$2:$I$578,6,FALSE)</f>
        <v>Loïc Cauret</v>
      </c>
      <c r="O1206" t="str">
        <f t="shared" si="114"/>
        <v>Christiane CHOMBEAU</v>
      </c>
      <c r="P1206" t="b">
        <f t="shared" si="115"/>
        <v>0</v>
      </c>
      <c r="Q1206" t="b">
        <f>AND(M1206,ISNA(VLOOKUP(B1206,Sheet4!$A$1:$A$529,1,FALSE)))</f>
        <v>0</v>
      </c>
    </row>
    <row r="1207" spans="1:17">
      <c r="A1207" t="str">
        <f t="shared" si="110"/>
        <v>René LOUAIL</v>
      </c>
      <c r="B1207" t="s">
        <v>1279</v>
      </c>
      <c r="C1207" t="str">
        <f>VLOOKUP(B1207,Sheet5!$A$1158:$A$1246,1,FALSE)</f>
        <v>022-03</v>
      </c>
      <c r="D1207" t="s">
        <v>11</v>
      </c>
      <c r="E1207" t="s">
        <v>8998</v>
      </c>
      <c r="F1207" t="s">
        <v>1283</v>
      </c>
      <c r="G1207" t="s">
        <v>10070</v>
      </c>
      <c r="H1207" t="s">
        <v>7</v>
      </c>
      <c r="I1207">
        <v>2067</v>
      </c>
      <c r="J1207">
        <v>3.5464278361099999E-2</v>
      </c>
      <c r="K1207">
        <f t="shared" si="111"/>
        <v>2067</v>
      </c>
      <c r="L1207" t="str">
        <f t="shared" si="112"/>
        <v>VEC</v>
      </c>
      <c r="M1207" t="b">
        <f t="shared" si="113"/>
        <v>0</v>
      </c>
      <c r="N1207" t="str">
        <f>VLOOKUP(B1207,Sheet3!$D$2:$I$578,6,FALSE)</f>
        <v>Loïc Cauret</v>
      </c>
      <c r="O1207" t="str">
        <f t="shared" si="114"/>
        <v>René LOUAIL</v>
      </c>
      <c r="P1207" t="b">
        <f t="shared" si="115"/>
        <v>0</v>
      </c>
      <c r="Q1207" t="b">
        <f>AND(M1207,ISNA(VLOOKUP(B1207,Sheet4!$A$1:$A$529,1,FALSE)))</f>
        <v>0</v>
      </c>
    </row>
    <row r="1208" spans="1:17">
      <c r="A1208" t="str">
        <f t="shared" si="110"/>
        <v>Isabelle-Anne RIO</v>
      </c>
      <c r="B1208" t="s">
        <v>1279</v>
      </c>
      <c r="C1208" t="str">
        <f>VLOOKUP(B1208,Sheet5!$A$1158:$A$1246,1,FALSE)</f>
        <v>022-03</v>
      </c>
      <c r="D1208" t="s">
        <v>4</v>
      </c>
      <c r="E1208" t="s">
        <v>1284</v>
      </c>
      <c r="F1208" t="s">
        <v>1285</v>
      </c>
      <c r="G1208" t="s">
        <v>10071</v>
      </c>
      <c r="H1208" t="s">
        <v>43</v>
      </c>
      <c r="I1208">
        <v>580</v>
      </c>
      <c r="J1208">
        <v>9.9512730766599996E-3</v>
      </c>
      <c r="K1208">
        <f t="shared" si="111"/>
        <v>2067</v>
      </c>
      <c r="L1208" t="str">
        <f t="shared" si="112"/>
        <v>VEC</v>
      </c>
      <c r="M1208" t="b">
        <f t="shared" si="113"/>
        <v>0</v>
      </c>
      <c r="N1208" t="str">
        <f>VLOOKUP(B1208,Sheet3!$D$2:$I$578,6,FALSE)</f>
        <v>Loïc Cauret</v>
      </c>
      <c r="O1208" t="str">
        <f t="shared" si="114"/>
        <v>Isabelle-Anne RIO</v>
      </c>
      <c r="P1208" t="b">
        <f t="shared" si="115"/>
        <v>0</v>
      </c>
      <c r="Q1208" t="b">
        <f>AND(M1208,ISNA(VLOOKUP(B1208,Sheet4!$A$1:$A$529,1,FALSE)))</f>
        <v>0</v>
      </c>
    </row>
    <row r="1209" spans="1:17">
      <c r="A1209" t="str">
        <f t="shared" si="110"/>
        <v>Loïc CAURET</v>
      </c>
      <c r="B1209" t="s">
        <v>1279</v>
      </c>
      <c r="C1209" t="str">
        <f>VLOOKUP(B1209,Sheet5!$A$1158:$A$1246,1,FALSE)</f>
        <v>022-03</v>
      </c>
      <c r="D1209" t="s">
        <v>11</v>
      </c>
      <c r="E1209" t="s">
        <v>9120</v>
      </c>
      <c r="F1209" t="s">
        <v>1286</v>
      </c>
      <c r="G1209" t="s">
        <v>10072</v>
      </c>
      <c r="H1209" t="s">
        <v>21</v>
      </c>
      <c r="I1209">
        <v>22068</v>
      </c>
      <c r="J1209">
        <v>0.37862878319999999</v>
      </c>
      <c r="K1209">
        <f t="shared" si="111"/>
        <v>22068</v>
      </c>
      <c r="L1209" t="str">
        <f t="shared" si="112"/>
        <v>SOC</v>
      </c>
      <c r="M1209" t="b">
        <f t="shared" si="113"/>
        <v>0</v>
      </c>
      <c r="N1209" t="str">
        <f>VLOOKUP(B1209,Sheet3!$D$2:$I$578,6,FALSE)</f>
        <v>Loïc Cauret</v>
      </c>
      <c r="O1209" t="str">
        <f t="shared" si="114"/>
        <v>Loïc CAURET</v>
      </c>
      <c r="P1209" t="b">
        <f t="shared" si="115"/>
        <v>1</v>
      </c>
      <c r="Q1209" t="b">
        <f>AND(M1209,ISNA(VLOOKUP(B1209,Sheet4!$A$1:$A$529,1,FALSE)))</f>
        <v>0</v>
      </c>
    </row>
    <row r="1210" spans="1:17">
      <c r="A1210" t="str">
        <f t="shared" si="110"/>
        <v>Martial COLLET</v>
      </c>
      <c r="B1210" t="s">
        <v>1279</v>
      </c>
      <c r="C1210" t="str">
        <f>VLOOKUP(B1210,Sheet5!$A$1158:$A$1246,1,FALSE)</f>
        <v>022-03</v>
      </c>
      <c r="D1210" t="s">
        <v>11</v>
      </c>
      <c r="E1210" t="s">
        <v>1287</v>
      </c>
      <c r="F1210" t="s">
        <v>1288</v>
      </c>
      <c r="G1210" t="s">
        <v>10073</v>
      </c>
      <c r="H1210" t="s">
        <v>10</v>
      </c>
      <c r="I1210">
        <v>291</v>
      </c>
      <c r="J1210">
        <v>4.9927939057E-3</v>
      </c>
      <c r="K1210">
        <f t="shared" si="111"/>
        <v>22068</v>
      </c>
      <c r="L1210" t="str">
        <f t="shared" si="112"/>
        <v>SOC</v>
      </c>
      <c r="M1210" t="b">
        <f t="shared" si="113"/>
        <v>0</v>
      </c>
      <c r="N1210" t="str">
        <f>VLOOKUP(B1210,Sheet3!$D$2:$I$578,6,FALSE)</f>
        <v>Loïc Cauret</v>
      </c>
      <c r="O1210" t="str">
        <f t="shared" si="114"/>
        <v>Martial COLLET</v>
      </c>
      <c r="P1210" t="b">
        <f t="shared" si="115"/>
        <v>0</v>
      </c>
      <c r="Q1210" t="b">
        <f>AND(M1210,ISNA(VLOOKUP(B1210,Sheet4!$A$1:$A$529,1,FALSE)))</f>
        <v>0</v>
      </c>
    </row>
    <row r="1211" spans="1:17">
      <c r="A1211" t="str">
        <f t="shared" si="110"/>
        <v>Marc LE FUR</v>
      </c>
      <c r="B1211" t="s">
        <v>1279</v>
      </c>
      <c r="C1211" t="str">
        <f>VLOOKUP(B1211,Sheet5!$A$1158:$A$1246,1,FALSE)</f>
        <v>022-03</v>
      </c>
      <c r="D1211" t="s">
        <v>11</v>
      </c>
      <c r="E1211" t="s">
        <v>667</v>
      </c>
      <c r="F1211" t="s">
        <v>1289</v>
      </c>
      <c r="G1211" t="s">
        <v>10074</v>
      </c>
      <c r="H1211" t="s">
        <v>26</v>
      </c>
      <c r="I1211">
        <v>27183</v>
      </c>
      <c r="J1211">
        <v>0.46638871731499998</v>
      </c>
      <c r="K1211">
        <f t="shared" si="111"/>
        <v>22068</v>
      </c>
      <c r="L1211" t="str">
        <f t="shared" si="112"/>
        <v>SOC</v>
      </c>
      <c r="M1211" t="b">
        <f t="shared" si="113"/>
        <v>0</v>
      </c>
      <c r="N1211" t="str">
        <f>VLOOKUP(B1211,Sheet3!$D$2:$I$578,6,FALSE)</f>
        <v>Loïc Cauret</v>
      </c>
      <c r="O1211" t="str">
        <f t="shared" si="114"/>
        <v>Marc LE FUR</v>
      </c>
      <c r="P1211" t="b">
        <f t="shared" si="115"/>
        <v>0</v>
      </c>
      <c r="Q1211" t="b">
        <f>AND(M1211,ISNA(VLOOKUP(B1211,Sheet4!$A$1:$A$529,1,FALSE)))</f>
        <v>0</v>
      </c>
    </row>
    <row r="1212" spans="1:17">
      <c r="A1212" t="str">
        <f t="shared" si="110"/>
        <v>Gwendoline LIONS</v>
      </c>
      <c r="B1212" t="s">
        <v>1279</v>
      </c>
      <c r="C1212" t="str">
        <f>VLOOKUP(B1212,Sheet5!$A$1158:$A$1246,1,FALSE)</f>
        <v>022-03</v>
      </c>
      <c r="D1212" t="s">
        <v>4</v>
      </c>
      <c r="E1212" t="s">
        <v>1290</v>
      </c>
      <c r="F1212" t="s">
        <v>1291</v>
      </c>
      <c r="G1212" t="s">
        <v>10075</v>
      </c>
      <c r="H1212" t="s">
        <v>10</v>
      </c>
      <c r="I1212">
        <v>258</v>
      </c>
      <c r="J1212">
        <v>4.4266007823800003E-3</v>
      </c>
      <c r="K1212">
        <f t="shared" si="111"/>
        <v>22068</v>
      </c>
      <c r="L1212" t="str">
        <f t="shared" si="112"/>
        <v>SOC</v>
      </c>
      <c r="M1212" t="b">
        <f t="shared" si="113"/>
        <v>1</v>
      </c>
      <c r="N1212" t="str">
        <f>VLOOKUP(B1212,Sheet3!$D$2:$I$578,6,FALSE)</f>
        <v>Loïc Cauret</v>
      </c>
      <c r="O1212" t="str">
        <f t="shared" si="114"/>
        <v>Gwendoline LIONS</v>
      </c>
      <c r="P1212" t="b">
        <f t="shared" si="115"/>
        <v>0</v>
      </c>
      <c r="Q1212" t="b">
        <f>AND(M1212,ISNA(VLOOKUP(B1212,Sheet4!$A$1:$A$529,1,FALSE)))</f>
        <v>1</v>
      </c>
    </row>
    <row r="1213" spans="1:17">
      <c r="A1213" t="str">
        <f t="shared" si="110"/>
        <v xml:space="preserve"> </v>
      </c>
      <c r="B1213" t="s">
        <v>1292</v>
      </c>
      <c r="C1213" t="str">
        <f>VLOOKUP(B1213,Sheet5!$A$1158:$A$1246,1,FALSE)</f>
        <v>022-04</v>
      </c>
      <c r="G1213" t="s">
        <v>9202</v>
      </c>
      <c r="H1213" t="s">
        <v>1</v>
      </c>
      <c r="I1213">
        <v>79644</v>
      </c>
      <c r="J1213">
        <v>1</v>
      </c>
      <c r="K1213">
        <f t="shared" si="111"/>
        <v>0</v>
      </c>
      <c r="L1213">
        <f t="shared" si="112"/>
        <v>0</v>
      </c>
      <c r="M1213" t="b">
        <f t="shared" si="113"/>
        <v>0</v>
      </c>
      <c r="N1213" t="str">
        <f>VLOOKUP(B1213,Sheet3!$D$2:$I$578,6,FALSE)</f>
        <v>Michel Balbot</v>
      </c>
      <c r="O1213" t="str">
        <f t="shared" si="114"/>
        <v xml:space="preserve"> </v>
      </c>
      <c r="P1213" t="b">
        <f t="shared" si="115"/>
        <v>0</v>
      </c>
      <c r="Q1213" t="b">
        <f>AND(M1213,ISNA(VLOOKUP(B1213,Sheet4!$A$1:$A$529,1,FALSE)))</f>
        <v>0</v>
      </c>
    </row>
    <row r="1214" spans="1:17">
      <c r="A1214" t="str">
        <f t="shared" si="110"/>
        <v xml:space="preserve"> </v>
      </c>
      <c r="B1214" t="s">
        <v>1292</v>
      </c>
      <c r="C1214" t="str">
        <f>VLOOKUP(B1214,Sheet5!$A$1158:$A$1246,1,FALSE)</f>
        <v>022-04</v>
      </c>
      <c r="G1214" t="s">
        <v>9202</v>
      </c>
      <c r="H1214" t="s">
        <v>2</v>
      </c>
      <c r="I1214">
        <v>27844</v>
      </c>
      <c r="J1214">
        <v>0.349605745568</v>
      </c>
      <c r="K1214">
        <f t="shared" si="111"/>
        <v>0</v>
      </c>
      <c r="L1214">
        <f t="shared" si="112"/>
        <v>0</v>
      </c>
      <c r="M1214" t="b">
        <f t="shared" si="113"/>
        <v>0</v>
      </c>
      <c r="N1214" t="str">
        <f>VLOOKUP(B1214,Sheet3!$D$2:$I$578,6,FALSE)</f>
        <v>Michel Balbot</v>
      </c>
      <c r="O1214" t="str">
        <f t="shared" si="114"/>
        <v xml:space="preserve"> </v>
      </c>
      <c r="P1214" t="b">
        <f t="shared" si="115"/>
        <v>0</v>
      </c>
      <c r="Q1214" t="b">
        <f>AND(M1214,ISNA(VLOOKUP(B1214,Sheet4!$A$1:$A$529,1,FALSE)))</f>
        <v>0</v>
      </c>
    </row>
    <row r="1215" spans="1:17">
      <c r="A1215" t="str">
        <f t="shared" si="110"/>
        <v xml:space="preserve"> </v>
      </c>
      <c r="B1215" t="s">
        <v>1292</v>
      </c>
      <c r="C1215" t="str">
        <f>VLOOKUP(B1215,Sheet5!$A$1158:$A$1246,1,FALSE)</f>
        <v>022-04</v>
      </c>
      <c r="G1215" t="s">
        <v>9202</v>
      </c>
      <c r="H1215" t="s">
        <v>3</v>
      </c>
      <c r="I1215">
        <v>862</v>
      </c>
      <c r="J1215">
        <v>1.08231630757E-2</v>
      </c>
      <c r="K1215">
        <f t="shared" si="111"/>
        <v>0</v>
      </c>
      <c r="L1215">
        <f t="shared" si="112"/>
        <v>0</v>
      </c>
      <c r="M1215" t="b">
        <f t="shared" si="113"/>
        <v>0</v>
      </c>
      <c r="N1215" t="str">
        <f>VLOOKUP(B1215,Sheet3!$D$2:$I$578,6,FALSE)</f>
        <v>Michel Balbot</v>
      </c>
      <c r="O1215" t="str">
        <f t="shared" si="114"/>
        <v xml:space="preserve"> </v>
      </c>
      <c r="P1215" t="b">
        <f t="shared" si="115"/>
        <v>0</v>
      </c>
      <c r="Q1215" t="b">
        <f>AND(M1215,ISNA(VLOOKUP(B1215,Sheet4!$A$1:$A$529,1,FALSE)))</f>
        <v>0</v>
      </c>
    </row>
    <row r="1216" spans="1:17">
      <c r="A1216" t="str">
        <f t="shared" si="110"/>
        <v>Valérie GARCIA</v>
      </c>
      <c r="B1216" t="s">
        <v>1292</v>
      </c>
      <c r="C1216" t="str">
        <f>VLOOKUP(B1216,Sheet5!$A$1158:$A$1246,1,FALSE)</f>
        <v>022-04</v>
      </c>
      <c r="D1216" t="s">
        <v>4</v>
      </c>
      <c r="E1216" t="s">
        <v>9015</v>
      </c>
      <c r="F1216" t="s">
        <v>957</v>
      </c>
      <c r="G1216" t="s">
        <v>9816</v>
      </c>
      <c r="H1216" t="s">
        <v>26</v>
      </c>
      <c r="I1216">
        <v>9313</v>
      </c>
      <c r="J1216">
        <v>0.182830107189</v>
      </c>
      <c r="K1216">
        <f t="shared" si="111"/>
        <v>0</v>
      </c>
      <c r="L1216">
        <f t="shared" si="112"/>
        <v>0</v>
      </c>
      <c r="M1216" t="b">
        <f t="shared" si="113"/>
        <v>0</v>
      </c>
      <c r="N1216" t="str">
        <f>VLOOKUP(B1216,Sheet3!$D$2:$I$578,6,FALSE)</f>
        <v>Michel Balbot</v>
      </c>
      <c r="O1216" t="str">
        <f t="shared" si="114"/>
        <v>Valérie GARCIA</v>
      </c>
      <c r="P1216" t="b">
        <f t="shared" si="115"/>
        <v>0</v>
      </c>
      <c r="Q1216" t="b">
        <f>AND(M1216,ISNA(VLOOKUP(B1216,Sheet4!$A$1:$A$529,1,FALSE)))</f>
        <v>0</v>
      </c>
    </row>
    <row r="1217" spans="1:17">
      <c r="A1217" t="str">
        <f t="shared" si="110"/>
        <v>Michel BALBOT</v>
      </c>
      <c r="B1217" t="s">
        <v>1292</v>
      </c>
      <c r="C1217" t="str">
        <f>VLOOKUP(B1217,Sheet5!$A$1158:$A$1246,1,FALSE)</f>
        <v>022-04</v>
      </c>
      <c r="D1217" t="s">
        <v>11</v>
      </c>
      <c r="E1217" t="s">
        <v>31</v>
      </c>
      <c r="F1217" t="s">
        <v>1293</v>
      </c>
      <c r="G1217" t="s">
        <v>10076</v>
      </c>
      <c r="H1217" t="s">
        <v>7</v>
      </c>
      <c r="I1217">
        <v>6327</v>
      </c>
      <c r="J1217">
        <v>0.124209823707</v>
      </c>
      <c r="K1217">
        <f t="shared" si="111"/>
        <v>6327</v>
      </c>
      <c r="L1217" t="str">
        <f t="shared" si="112"/>
        <v>VEC</v>
      </c>
      <c r="M1217" t="b">
        <f t="shared" si="113"/>
        <v>0</v>
      </c>
      <c r="N1217" t="str">
        <f>VLOOKUP(B1217,Sheet3!$D$2:$I$578,6,FALSE)</f>
        <v>Michel Balbot</v>
      </c>
      <c r="O1217" t="str">
        <f t="shared" si="114"/>
        <v>Michel BALBOT</v>
      </c>
      <c r="P1217" t="b">
        <f t="shared" si="115"/>
        <v>1</v>
      </c>
      <c r="Q1217" t="b">
        <f>AND(M1217,ISNA(VLOOKUP(B1217,Sheet4!$A$1:$A$529,1,FALSE)))</f>
        <v>0</v>
      </c>
    </row>
    <row r="1218" spans="1:17">
      <c r="A1218" t="str">
        <f t="shared" si="110"/>
        <v>Maïwenn SALOMON</v>
      </c>
      <c r="B1218" t="s">
        <v>1292</v>
      </c>
      <c r="C1218" t="str">
        <f>VLOOKUP(B1218,Sheet5!$A$1158:$A$1246,1,FALSE)</f>
        <v>022-04</v>
      </c>
      <c r="D1218" t="s">
        <v>4</v>
      </c>
      <c r="E1218" t="s">
        <v>9143</v>
      </c>
      <c r="F1218" t="s">
        <v>1294</v>
      </c>
      <c r="G1218" t="s">
        <v>10077</v>
      </c>
      <c r="H1218" t="s">
        <v>306</v>
      </c>
      <c r="I1218">
        <v>711</v>
      </c>
      <c r="J1218">
        <v>1.3958145196100001E-2</v>
      </c>
      <c r="K1218">
        <f t="shared" si="111"/>
        <v>6327</v>
      </c>
      <c r="L1218" t="str">
        <f t="shared" si="112"/>
        <v>VEC</v>
      </c>
      <c r="M1218" t="b">
        <f t="shared" si="113"/>
        <v>0</v>
      </c>
      <c r="N1218" t="str">
        <f>VLOOKUP(B1218,Sheet3!$D$2:$I$578,6,FALSE)</f>
        <v>Michel Balbot</v>
      </c>
      <c r="O1218" t="str">
        <f t="shared" si="114"/>
        <v>Maïwenn SALOMON</v>
      </c>
      <c r="P1218" t="b">
        <f t="shared" si="115"/>
        <v>0</v>
      </c>
      <c r="Q1218" t="b">
        <f>AND(M1218,ISNA(VLOOKUP(B1218,Sheet4!$A$1:$A$529,1,FALSE)))</f>
        <v>0</v>
      </c>
    </row>
    <row r="1219" spans="1:17">
      <c r="A1219" t="str">
        <f t="shared" ref="A1219:A1282" si="116">O1219</f>
        <v>Thierry RICHARD</v>
      </c>
      <c r="B1219" t="s">
        <v>1292</v>
      </c>
      <c r="C1219" t="str">
        <f>VLOOKUP(B1219,Sheet5!$A$1158:$A$1246,1,FALSE)</f>
        <v>022-04</v>
      </c>
      <c r="D1219" t="s">
        <v>11</v>
      </c>
      <c r="E1219" t="s">
        <v>264</v>
      </c>
      <c r="F1219" t="s">
        <v>1295</v>
      </c>
      <c r="G1219" t="s">
        <v>477</v>
      </c>
      <c r="H1219" t="s">
        <v>271</v>
      </c>
      <c r="I1219">
        <v>254</v>
      </c>
      <c r="J1219">
        <v>4.9864541206999999E-3</v>
      </c>
      <c r="K1219">
        <f t="shared" ref="K1219:K1282" si="117">IF(B1219&lt;&gt;B1218,0,IF(NOT(ISERR(FIND(H1219,"VECREGSOC"))),IF(I1219&gt;K1218,I1219,K1218),K1218))</f>
        <v>6327</v>
      </c>
      <c r="L1219" t="str">
        <f t="shared" ref="L1219:L1282" si="118">IF(B1219&lt;&gt;B1218,0,IF(NOT(ISERR(FIND(H1219,"VECREGSOC"))),IF(I1219&gt;K1218,H1219,L1218),L1218))</f>
        <v>VEC</v>
      </c>
      <c r="M1219" t="b">
        <f t="shared" ref="M1219:M1282" si="119">B1219&lt;&gt;B1220</f>
        <v>0</v>
      </c>
      <c r="N1219" t="str">
        <f>VLOOKUP(B1219,Sheet3!$D$2:$I$578,6,FALSE)</f>
        <v>Michel Balbot</v>
      </c>
      <c r="O1219" t="str">
        <f t="shared" si="114"/>
        <v>Thierry RICHARD</v>
      </c>
      <c r="P1219" t="b">
        <f t="shared" si="115"/>
        <v>0</v>
      </c>
      <c r="Q1219" t="b">
        <f>AND(M1219,ISNA(VLOOKUP(B1219,Sheet4!$A$1:$A$529,1,FALSE)))</f>
        <v>0</v>
      </c>
    </row>
    <row r="1220" spans="1:17">
      <c r="A1220" t="str">
        <f t="shared" si="116"/>
        <v>Catherine BLEIN</v>
      </c>
      <c r="B1220" t="s">
        <v>1292</v>
      </c>
      <c r="C1220" t="str">
        <f>VLOOKUP(B1220,Sheet5!$A$1158:$A$1246,1,FALSE)</f>
        <v>022-04</v>
      </c>
      <c r="D1220" t="s">
        <v>4</v>
      </c>
      <c r="E1220" t="s">
        <v>257</v>
      </c>
      <c r="F1220" t="s">
        <v>1296</v>
      </c>
      <c r="G1220" t="s">
        <v>10078</v>
      </c>
      <c r="H1220" t="s">
        <v>17</v>
      </c>
      <c r="I1220">
        <v>3676</v>
      </c>
      <c r="J1220">
        <v>7.2166162786099997E-2</v>
      </c>
      <c r="K1220">
        <f t="shared" si="117"/>
        <v>6327</v>
      </c>
      <c r="L1220" t="str">
        <f t="shared" si="118"/>
        <v>VEC</v>
      </c>
      <c r="M1220" t="b">
        <f t="shared" si="119"/>
        <v>0</v>
      </c>
      <c r="N1220" t="str">
        <f>VLOOKUP(B1220,Sheet3!$D$2:$I$578,6,FALSE)</f>
        <v>Michel Balbot</v>
      </c>
      <c r="O1220" t="str">
        <f t="shared" si="114"/>
        <v>Catherine BLEIN</v>
      </c>
      <c r="P1220" t="b">
        <f t="shared" si="115"/>
        <v>0</v>
      </c>
      <c r="Q1220" t="b">
        <f>AND(M1220,ISNA(VLOOKUP(B1220,Sheet4!$A$1:$A$529,1,FALSE)))</f>
        <v>0</v>
      </c>
    </row>
    <row r="1221" spans="1:17">
      <c r="A1221" t="str">
        <f t="shared" si="116"/>
        <v>Gérard LAHELLEC</v>
      </c>
      <c r="B1221" t="s">
        <v>1292</v>
      </c>
      <c r="C1221" t="str">
        <f>VLOOKUP(B1221,Sheet5!$A$1158:$A$1246,1,FALSE)</f>
        <v>022-04</v>
      </c>
      <c r="D1221" t="s">
        <v>11</v>
      </c>
      <c r="E1221" t="s">
        <v>9002</v>
      </c>
      <c r="F1221" t="s">
        <v>1297</v>
      </c>
      <c r="G1221" t="s">
        <v>10079</v>
      </c>
      <c r="H1221" t="s">
        <v>19</v>
      </c>
      <c r="I1221">
        <v>8457</v>
      </c>
      <c r="J1221">
        <v>0.16602536416800001</v>
      </c>
      <c r="K1221">
        <f t="shared" si="117"/>
        <v>6327</v>
      </c>
      <c r="L1221" t="str">
        <f t="shared" si="118"/>
        <v>VEC</v>
      </c>
      <c r="M1221" t="b">
        <f t="shared" si="119"/>
        <v>0</v>
      </c>
      <c r="N1221" t="str">
        <f>VLOOKUP(B1221,Sheet3!$D$2:$I$578,6,FALSE)</f>
        <v>Michel Balbot</v>
      </c>
      <c r="O1221" t="str">
        <f t="shared" si="114"/>
        <v>Gérard LAHELLEC</v>
      </c>
      <c r="P1221" t="b">
        <f t="shared" si="115"/>
        <v>0</v>
      </c>
      <c r="Q1221" t="b">
        <f>AND(M1221,ISNA(VLOOKUP(B1221,Sheet4!$A$1:$A$529,1,FALSE)))</f>
        <v>0</v>
      </c>
    </row>
    <row r="1222" spans="1:17">
      <c r="A1222" t="str">
        <f t="shared" si="116"/>
        <v>Marine VOISIN</v>
      </c>
      <c r="B1222" t="s">
        <v>1292</v>
      </c>
      <c r="C1222" t="str">
        <f>VLOOKUP(B1222,Sheet5!$A$1158:$A$1246,1,FALSE)</f>
        <v>022-04</v>
      </c>
      <c r="D1222" t="s">
        <v>4</v>
      </c>
      <c r="E1222" t="s">
        <v>1298</v>
      </c>
      <c r="F1222" t="s">
        <v>69</v>
      </c>
      <c r="G1222" t="s">
        <v>9219</v>
      </c>
      <c r="H1222" t="s">
        <v>29</v>
      </c>
      <c r="I1222">
        <v>491</v>
      </c>
      <c r="J1222">
        <v>9.6391691860699992E-3</v>
      </c>
      <c r="K1222">
        <f t="shared" si="117"/>
        <v>6327</v>
      </c>
      <c r="L1222" t="str">
        <f t="shared" si="118"/>
        <v>VEC</v>
      </c>
      <c r="M1222" t="b">
        <f t="shared" si="119"/>
        <v>0</v>
      </c>
      <c r="N1222" t="str">
        <f>VLOOKUP(B1222,Sheet3!$D$2:$I$578,6,FALSE)</f>
        <v>Michel Balbot</v>
      </c>
      <c r="O1222" t="str">
        <f t="shared" si="114"/>
        <v>Marine VOISIN</v>
      </c>
      <c r="P1222" t="b">
        <f t="shared" si="115"/>
        <v>0</v>
      </c>
      <c r="Q1222" t="b">
        <f>AND(M1222,ISNA(VLOOKUP(B1222,Sheet4!$A$1:$A$529,1,FALSE)))</f>
        <v>0</v>
      </c>
    </row>
    <row r="1223" spans="1:17">
      <c r="A1223" t="str">
        <f t="shared" si="116"/>
        <v>Annie LE HOUEROU</v>
      </c>
      <c r="B1223" t="s">
        <v>1292</v>
      </c>
      <c r="C1223" t="str">
        <f>VLOOKUP(B1223,Sheet5!$A$1158:$A$1246,1,FALSE)</f>
        <v>022-04</v>
      </c>
      <c r="D1223" t="s">
        <v>4</v>
      </c>
      <c r="E1223" t="s">
        <v>1299</v>
      </c>
      <c r="F1223" t="s">
        <v>1300</v>
      </c>
      <c r="G1223" t="s">
        <v>10080</v>
      </c>
      <c r="H1223" t="s">
        <v>33</v>
      </c>
      <c r="I1223">
        <v>16312</v>
      </c>
      <c r="J1223">
        <v>0.32023243943599999</v>
      </c>
      <c r="K1223">
        <f t="shared" si="117"/>
        <v>6327</v>
      </c>
      <c r="L1223" t="str">
        <f t="shared" si="118"/>
        <v>VEC</v>
      </c>
      <c r="M1223" t="b">
        <f t="shared" si="119"/>
        <v>0</v>
      </c>
      <c r="N1223" t="str">
        <f>VLOOKUP(B1223,Sheet3!$D$2:$I$578,6,FALSE)</f>
        <v>Michel Balbot</v>
      </c>
      <c r="O1223" t="str">
        <f t="shared" si="114"/>
        <v>Annie LE HOUEROU</v>
      </c>
      <c r="P1223" t="b">
        <f t="shared" si="115"/>
        <v>0</v>
      </c>
      <c r="Q1223" t="b">
        <f>AND(M1223,ISNA(VLOOKUP(B1223,Sheet4!$A$1:$A$529,1,FALSE)))</f>
        <v>0</v>
      </c>
    </row>
    <row r="1224" spans="1:17">
      <c r="A1224" t="str">
        <f t="shared" si="116"/>
        <v>Marie-Pierre MENGUY</v>
      </c>
      <c r="B1224" t="s">
        <v>1292</v>
      </c>
      <c r="C1224" t="str">
        <f>VLOOKUP(B1224,Sheet5!$A$1158:$A$1246,1,FALSE)</f>
        <v>022-04</v>
      </c>
      <c r="D1224" t="s">
        <v>4</v>
      </c>
      <c r="E1224" t="s">
        <v>561</v>
      </c>
      <c r="F1224" t="s">
        <v>1301</v>
      </c>
      <c r="G1224" t="s">
        <v>10081</v>
      </c>
      <c r="H1224" t="s">
        <v>10</v>
      </c>
      <c r="I1224">
        <v>359</v>
      </c>
      <c r="J1224">
        <v>7.0477835800399997E-3</v>
      </c>
      <c r="K1224">
        <f t="shared" si="117"/>
        <v>6327</v>
      </c>
      <c r="L1224" t="str">
        <f t="shared" si="118"/>
        <v>VEC</v>
      </c>
      <c r="M1224" t="b">
        <f t="shared" si="119"/>
        <v>0</v>
      </c>
      <c r="N1224" t="str">
        <f>VLOOKUP(B1224,Sheet3!$D$2:$I$578,6,FALSE)</f>
        <v>Michel Balbot</v>
      </c>
      <c r="O1224" t="str">
        <f t="shared" si="114"/>
        <v>Marie-Pierre MENGUY</v>
      </c>
      <c r="P1224" t="b">
        <f t="shared" si="115"/>
        <v>0</v>
      </c>
      <c r="Q1224" t="b">
        <f>AND(M1224,ISNA(VLOOKUP(B1224,Sheet4!$A$1:$A$529,1,FALSE)))</f>
        <v>0</v>
      </c>
    </row>
    <row r="1225" spans="1:17">
      <c r="A1225" t="str">
        <f t="shared" si="116"/>
        <v>Isabelle MONTILLET</v>
      </c>
      <c r="B1225" t="s">
        <v>1292</v>
      </c>
      <c r="C1225" t="str">
        <f>VLOOKUP(B1225,Sheet5!$A$1158:$A$1246,1,FALSE)</f>
        <v>022-04</v>
      </c>
      <c r="D1225" t="s">
        <v>4</v>
      </c>
      <c r="E1225" t="s">
        <v>164</v>
      </c>
      <c r="F1225" t="s">
        <v>1302</v>
      </c>
      <c r="G1225" t="s">
        <v>10082</v>
      </c>
      <c r="H1225" t="s">
        <v>13</v>
      </c>
      <c r="I1225">
        <v>247</v>
      </c>
      <c r="J1225">
        <v>4.84903215674E-3</v>
      </c>
      <c r="K1225">
        <f t="shared" si="117"/>
        <v>6327</v>
      </c>
      <c r="L1225" t="str">
        <f t="shared" si="118"/>
        <v>VEC</v>
      </c>
      <c r="M1225" t="b">
        <f t="shared" si="119"/>
        <v>0</v>
      </c>
      <c r="N1225" t="str">
        <f>VLOOKUP(B1225,Sheet3!$D$2:$I$578,6,FALSE)</f>
        <v>Michel Balbot</v>
      </c>
      <c r="O1225" t="str">
        <f t="shared" si="114"/>
        <v>Isabelle MONTILLET</v>
      </c>
      <c r="P1225" t="b">
        <f t="shared" si="115"/>
        <v>0</v>
      </c>
      <c r="Q1225" t="b">
        <f>AND(M1225,ISNA(VLOOKUP(B1225,Sheet4!$A$1:$A$529,1,FALSE)))</f>
        <v>0</v>
      </c>
    </row>
    <row r="1226" spans="1:17">
      <c r="A1226" t="str">
        <f t="shared" si="116"/>
        <v>Pierre SALLIOU</v>
      </c>
      <c r="B1226" t="s">
        <v>1292</v>
      </c>
      <c r="C1226" t="str">
        <f>VLOOKUP(B1226,Sheet5!$A$1158:$A$1246,1,FALSE)</f>
        <v>022-04</v>
      </c>
      <c r="D1226" t="s">
        <v>11</v>
      </c>
      <c r="E1226" t="s">
        <v>148</v>
      </c>
      <c r="F1226" t="s">
        <v>1303</v>
      </c>
      <c r="G1226" t="s">
        <v>10083</v>
      </c>
      <c r="H1226" t="s">
        <v>43</v>
      </c>
      <c r="I1226">
        <v>4791</v>
      </c>
      <c r="J1226">
        <v>9.4055518473400004E-2</v>
      </c>
      <c r="K1226">
        <f t="shared" si="117"/>
        <v>6327</v>
      </c>
      <c r="L1226" t="str">
        <f t="shared" si="118"/>
        <v>VEC</v>
      </c>
      <c r="M1226" t="b">
        <f t="shared" si="119"/>
        <v>1</v>
      </c>
      <c r="N1226" t="str">
        <f>VLOOKUP(B1226,Sheet3!$D$2:$I$578,6,FALSE)</f>
        <v>Michel Balbot</v>
      </c>
      <c r="O1226" t="str">
        <f t="shared" si="114"/>
        <v>Pierre SALLIOU</v>
      </c>
      <c r="P1226" t="b">
        <f t="shared" si="115"/>
        <v>0</v>
      </c>
      <c r="Q1226" t="b">
        <f>AND(M1226,ISNA(VLOOKUP(B1226,Sheet4!$A$1:$A$529,1,FALSE)))</f>
        <v>1</v>
      </c>
    </row>
    <row r="1227" spans="1:17">
      <c r="A1227" t="str">
        <f t="shared" si="116"/>
        <v xml:space="preserve"> </v>
      </c>
      <c r="B1227" t="s">
        <v>1304</v>
      </c>
      <c r="C1227" t="e">
        <f>VLOOKUP(B1227,Sheet5!$A$1158:$A$1246,1,FALSE)</f>
        <v>#N/A</v>
      </c>
      <c r="G1227" t="s">
        <v>9202</v>
      </c>
      <c r="H1227" t="s">
        <v>1</v>
      </c>
      <c r="I1227">
        <v>102346</v>
      </c>
      <c r="J1227">
        <v>1</v>
      </c>
      <c r="K1227">
        <f t="shared" si="117"/>
        <v>0</v>
      </c>
      <c r="L1227">
        <f t="shared" si="118"/>
        <v>0</v>
      </c>
      <c r="M1227" t="b">
        <f t="shared" si="119"/>
        <v>0</v>
      </c>
      <c r="N1227" t="str">
        <f>VLOOKUP(B1227,Sheet3!$D$2:$I$578,6,FALSE)</f>
        <v>Corinne Erhel</v>
      </c>
      <c r="O1227" t="str">
        <f t="shared" si="114"/>
        <v xml:space="preserve"> </v>
      </c>
      <c r="P1227" t="b">
        <f t="shared" si="115"/>
        <v>0</v>
      </c>
      <c r="Q1227" t="b">
        <f>AND(M1227,ISNA(VLOOKUP(B1227,Sheet4!$A$1:$A$529,1,FALSE)))</f>
        <v>0</v>
      </c>
    </row>
    <row r="1228" spans="1:17">
      <c r="A1228" t="str">
        <f t="shared" si="116"/>
        <v xml:space="preserve"> </v>
      </c>
      <c r="B1228" t="s">
        <v>1304</v>
      </c>
      <c r="C1228" t="e">
        <f>VLOOKUP(B1228,Sheet5!$A$1158:$A$1246,1,FALSE)</f>
        <v>#N/A</v>
      </c>
      <c r="G1228" t="s">
        <v>9202</v>
      </c>
      <c r="H1228" t="s">
        <v>2</v>
      </c>
      <c r="I1228">
        <v>37403</v>
      </c>
      <c r="J1228">
        <v>0.36545639301999999</v>
      </c>
      <c r="K1228">
        <f t="shared" si="117"/>
        <v>0</v>
      </c>
      <c r="L1228">
        <f t="shared" si="118"/>
        <v>0</v>
      </c>
      <c r="M1228" t="b">
        <f t="shared" si="119"/>
        <v>0</v>
      </c>
      <c r="N1228" t="str">
        <f>VLOOKUP(B1228,Sheet3!$D$2:$I$578,6,FALSE)</f>
        <v>Corinne Erhel</v>
      </c>
      <c r="O1228" t="str">
        <f t="shared" si="114"/>
        <v xml:space="preserve"> </v>
      </c>
      <c r="P1228" t="b">
        <f t="shared" si="115"/>
        <v>0</v>
      </c>
      <c r="Q1228" t="b">
        <f>AND(M1228,ISNA(VLOOKUP(B1228,Sheet4!$A$1:$A$529,1,FALSE)))</f>
        <v>0</v>
      </c>
    </row>
    <row r="1229" spans="1:17">
      <c r="A1229" t="str">
        <f t="shared" si="116"/>
        <v xml:space="preserve"> </v>
      </c>
      <c r="B1229" t="s">
        <v>1304</v>
      </c>
      <c r="C1229" t="e">
        <f>VLOOKUP(B1229,Sheet5!$A$1158:$A$1246,1,FALSE)</f>
        <v>#N/A</v>
      </c>
      <c r="G1229" t="s">
        <v>9202</v>
      </c>
      <c r="H1229" t="s">
        <v>3</v>
      </c>
      <c r="I1229">
        <v>1148</v>
      </c>
      <c r="J1229">
        <v>1.1216852637100001E-2</v>
      </c>
      <c r="K1229">
        <f t="shared" si="117"/>
        <v>0</v>
      </c>
      <c r="L1229">
        <f t="shared" si="118"/>
        <v>0</v>
      </c>
      <c r="M1229" t="b">
        <f t="shared" si="119"/>
        <v>0</v>
      </c>
      <c r="N1229" t="str">
        <f>VLOOKUP(B1229,Sheet3!$D$2:$I$578,6,FALSE)</f>
        <v>Corinne Erhel</v>
      </c>
      <c r="O1229" t="str">
        <f t="shared" si="114"/>
        <v xml:space="preserve"> </v>
      </c>
      <c r="P1229" t="b">
        <f t="shared" si="115"/>
        <v>0</v>
      </c>
      <c r="Q1229" t="b">
        <f>AND(M1229,ISNA(VLOOKUP(B1229,Sheet4!$A$1:$A$529,1,FALSE)))</f>
        <v>0</v>
      </c>
    </row>
    <row r="1230" spans="1:17">
      <c r="A1230" t="str">
        <f t="shared" si="116"/>
        <v>Claudine FEJEAN</v>
      </c>
      <c r="B1230" t="s">
        <v>1304</v>
      </c>
      <c r="C1230" t="e">
        <f>VLOOKUP(B1230,Sheet5!$A$1158:$A$1246,1,FALSE)</f>
        <v>#N/A</v>
      </c>
      <c r="D1230" t="s">
        <v>4</v>
      </c>
      <c r="E1230" t="s">
        <v>108</v>
      </c>
      <c r="F1230" t="s">
        <v>1305</v>
      </c>
      <c r="G1230" t="s">
        <v>10084</v>
      </c>
      <c r="H1230" t="s">
        <v>19</v>
      </c>
      <c r="I1230">
        <v>4986</v>
      </c>
      <c r="J1230">
        <v>7.8156595344499993E-2</v>
      </c>
      <c r="K1230">
        <f t="shared" si="117"/>
        <v>0</v>
      </c>
      <c r="L1230">
        <f t="shared" si="118"/>
        <v>0</v>
      </c>
      <c r="M1230" t="b">
        <f t="shared" si="119"/>
        <v>0</v>
      </c>
      <c r="N1230" t="str">
        <f>VLOOKUP(B1230,Sheet3!$D$2:$I$578,6,FALSE)</f>
        <v>Corinne Erhel</v>
      </c>
      <c r="O1230" t="str">
        <f t="shared" ref="O1230:O1293" si="120">E1230&amp;" "&amp;F1230</f>
        <v>Claudine FEJEAN</v>
      </c>
      <c r="P1230" t="b">
        <f t="shared" si="115"/>
        <v>0</v>
      </c>
      <c r="Q1230" t="b">
        <f>AND(M1230,ISNA(VLOOKUP(B1230,Sheet4!$A$1:$A$529,1,FALSE)))</f>
        <v>0</v>
      </c>
    </row>
    <row r="1231" spans="1:17">
      <c r="A1231" t="str">
        <f t="shared" si="116"/>
        <v>Denis MOULIN</v>
      </c>
      <c r="B1231" t="s">
        <v>1304</v>
      </c>
      <c r="C1231" t="e">
        <f>VLOOKUP(B1231,Sheet5!$A$1158:$A$1246,1,FALSE)</f>
        <v>#N/A</v>
      </c>
      <c r="D1231" t="s">
        <v>11</v>
      </c>
      <c r="E1231" t="s">
        <v>332</v>
      </c>
      <c r="F1231" t="s">
        <v>1306</v>
      </c>
      <c r="G1231" t="s">
        <v>10085</v>
      </c>
      <c r="H1231" t="s">
        <v>10</v>
      </c>
      <c r="I1231">
        <v>252</v>
      </c>
      <c r="J1231">
        <v>3.9501528332899997E-3</v>
      </c>
      <c r="K1231">
        <f t="shared" si="117"/>
        <v>0</v>
      </c>
      <c r="L1231">
        <f t="shared" si="118"/>
        <v>0</v>
      </c>
      <c r="M1231" t="b">
        <f t="shared" si="119"/>
        <v>0</v>
      </c>
      <c r="N1231" t="str">
        <f>VLOOKUP(B1231,Sheet3!$D$2:$I$578,6,FALSE)</f>
        <v>Corinne Erhel</v>
      </c>
      <c r="O1231" t="str">
        <f t="shared" si="120"/>
        <v>Denis MOULIN</v>
      </c>
      <c r="P1231" t="b">
        <f t="shared" ref="P1231:P1294" si="121">O1231=N1231</f>
        <v>0</v>
      </c>
      <c r="Q1231" t="b">
        <f>AND(M1231,ISNA(VLOOKUP(B1231,Sheet4!$A$1:$A$529,1,FALSE)))</f>
        <v>0</v>
      </c>
    </row>
    <row r="1232" spans="1:17">
      <c r="A1232" t="str">
        <f t="shared" si="116"/>
        <v>Corinne ERHEL</v>
      </c>
      <c r="B1232" t="s">
        <v>1304</v>
      </c>
      <c r="C1232" t="e">
        <f>VLOOKUP(B1232,Sheet5!$A$1158:$A$1246,1,FALSE)</f>
        <v>#N/A</v>
      </c>
      <c r="D1232" t="s">
        <v>4</v>
      </c>
      <c r="E1232" t="s">
        <v>75</v>
      </c>
      <c r="F1232" t="s">
        <v>1307</v>
      </c>
      <c r="G1232" t="s">
        <v>10086</v>
      </c>
      <c r="H1232" t="s">
        <v>21</v>
      </c>
      <c r="I1232">
        <v>29465</v>
      </c>
      <c r="J1232">
        <v>0.46187005251199997</v>
      </c>
      <c r="K1232">
        <f t="shared" si="117"/>
        <v>29465</v>
      </c>
      <c r="L1232" t="str">
        <f t="shared" si="118"/>
        <v>SOC</v>
      </c>
      <c r="M1232" t="b">
        <f t="shared" si="119"/>
        <v>0</v>
      </c>
      <c r="N1232" t="str">
        <f>VLOOKUP(B1232,Sheet3!$D$2:$I$578,6,FALSE)</f>
        <v>Corinne Erhel</v>
      </c>
      <c r="O1232" t="str">
        <f t="shared" si="120"/>
        <v>Corinne ERHEL</v>
      </c>
      <c r="P1232" t="b">
        <f t="shared" si="121"/>
        <v>1</v>
      </c>
      <c r="Q1232" t="b">
        <f>AND(M1232,ISNA(VLOOKUP(B1232,Sheet4!$A$1:$A$529,1,FALSE)))</f>
        <v>0</v>
      </c>
    </row>
    <row r="1233" spans="1:17">
      <c r="A1233" t="str">
        <f t="shared" si="116"/>
        <v>Katell RIVOAL</v>
      </c>
      <c r="B1233" t="s">
        <v>1304</v>
      </c>
      <c r="C1233" t="e">
        <f>VLOOKUP(B1233,Sheet5!$A$1158:$A$1246,1,FALSE)</f>
        <v>#N/A</v>
      </c>
      <c r="D1233" t="s">
        <v>4</v>
      </c>
      <c r="E1233" t="s">
        <v>1308</v>
      </c>
      <c r="F1233" t="s">
        <v>1309</v>
      </c>
      <c r="G1233" t="s">
        <v>10087</v>
      </c>
      <c r="H1233" t="s">
        <v>10</v>
      </c>
      <c r="I1233">
        <v>426</v>
      </c>
      <c r="J1233">
        <v>6.6776393134299998E-3</v>
      </c>
      <c r="K1233">
        <f t="shared" si="117"/>
        <v>29465</v>
      </c>
      <c r="L1233" t="str">
        <f t="shared" si="118"/>
        <v>SOC</v>
      </c>
      <c r="M1233" t="b">
        <f t="shared" si="119"/>
        <v>0</v>
      </c>
      <c r="N1233" t="str">
        <f>VLOOKUP(B1233,Sheet3!$D$2:$I$578,6,FALSE)</f>
        <v>Corinne Erhel</v>
      </c>
      <c r="O1233" t="str">
        <f t="shared" si="120"/>
        <v>Katell RIVOAL</v>
      </c>
      <c r="P1233" t="b">
        <f t="shared" si="121"/>
        <v>0</v>
      </c>
      <c r="Q1233" t="b">
        <f>AND(M1233,ISNA(VLOOKUP(B1233,Sheet4!$A$1:$A$529,1,FALSE)))</f>
        <v>0</v>
      </c>
    </row>
    <row r="1234" spans="1:17">
      <c r="A1234" t="str">
        <f t="shared" si="116"/>
        <v>Jeanne-Marie FERNAGUT</v>
      </c>
      <c r="B1234" t="s">
        <v>1304</v>
      </c>
      <c r="C1234" t="e">
        <f>VLOOKUP(B1234,Sheet5!$A$1158:$A$1246,1,FALSE)</f>
        <v>#N/A</v>
      </c>
      <c r="D1234" t="s">
        <v>4</v>
      </c>
      <c r="E1234" t="s">
        <v>1310</v>
      </c>
      <c r="F1234" t="s">
        <v>1311</v>
      </c>
      <c r="G1234" t="s">
        <v>10088</v>
      </c>
      <c r="H1234" t="s">
        <v>17</v>
      </c>
      <c r="I1234">
        <v>6126</v>
      </c>
      <c r="J1234">
        <v>9.6026334352199996E-2</v>
      </c>
      <c r="K1234">
        <f t="shared" si="117"/>
        <v>29465</v>
      </c>
      <c r="L1234" t="str">
        <f t="shared" si="118"/>
        <v>SOC</v>
      </c>
      <c r="M1234" t="b">
        <f t="shared" si="119"/>
        <v>0</v>
      </c>
      <c r="N1234" t="str">
        <f>VLOOKUP(B1234,Sheet3!$D$2:$I$578,6,FALSE)</f>
        <v>Corinne Erhel</v>
      </c>
      <c r="O1234" t="str">
        <f t="shared" si="120"/>
        <v>Jeanne-Marie FERNAGUT</v>
      </c>
      <c r="P1234" t="b">
        <f t="shared" si="121"/>
        <v>0</v>
      </c>
      <c r="Q1234" t="b">
        <f>AND(M1234,ISNA(VLOOKUP(B1234,Sheet4!$A$1:$A$529,1,FALSE)))</f>
        <v>0</v>
      </c>
    </row>
    <row r="1235" spans="1:17">
      <c r="A1235" t="str">
        <f t="shared" si="116"/>
        <v>Claude GUILLEMAIN</v>
      </c>
      <c r="B1235" t="s">
        <v>1304</v>
      </c>
      <c r="C1235" t="e">
        <f>VLOOKUP(B1235,Sheet5!$A$1158:$A$1246,1,FALSE)</f>
        <v>#N/A</v>
      </c>
      <c r="D1235" t="s">
        <v>11</v>
      </c>
      <c r="E1235" t="s">
        <v>208</v>
      </c>
      <c r="F1235" t="s">
        <v>1312</v>
      </c>
      <c r="G1235" t="s">
        <v>10089</v>
      </c>
      <c r="H1235" t="s">
        <v>306</v>
      </c>
      <c r="I1235">
        <v>419</v>
      </c>
      <c r="J1235">
        <v>6.5679128458300002E-3</v>
      </c>
      <c r="K1235">
        <f t="shared" si="117"/>
        <v>29465</v>
      </c>
      <c r="L1235" t="str">
        <f t="shared" si="118"/>
        <v>SOC</v>
      </c>
      <c r="M1235" t="b">
        <f t="shared" si="119"/>
        <v>0</v>
      </c>
      <c r="N1235" t="str">
        <f>VLOOKUP(B1235,Sheet3!$D$2:$I$578,6,FALSE)</f>
        <v>Corinne Erhel</v>
      </c>
      <c r="O1235" t="str">
        <f t="shared" si="120"/>
        <v>Claude GUILLEMAIN</v>
      </c>
      <c r="P1235" t="b">
        <f t="shared" si="121"/>
        <v>0</v>
      </c>
      <c r="Q1235" t="b">
        <f>AND(M1235,ISNA(VLOOKUP(B1235,Sheet4!$A$1:$A$529,1,FALSE)))</f>
        <v>0</v>
      </c>
    </row>
    <row r="1236" spans="1:17">
      <c r="A1236" t="str">
        <f t="shared" si="116"/>
        <v>Yann GUÃ‰GUEN</v>
      </c>
      <c r="B1236" t="s">
        <v>1304</v>
      </c>
      <c r="C1236" t="e">
        <f>VLOOKUP(B1236,Sheet5!$A$1158:$A$1246,1,FALSE)</f>
        <v>#N/A</v>
      </c>
      <c r="D1236" t="s">
        <v>11</v>
      </c>
      <c r="E1236" t="s">
        <v>650</v>
      </c>
      <c r="F1236" t="s">
        <v>1313</v>
      </c>
      <c r="G1236" t="s">
        <v>10090</v>
      </c>
      <c r="H1236" t="s">
        <v>10</v>
      </c>
      <c r="I1236">
        <v>373</v>
      </c>
      <c r="J1236">
        <v>5.8468532016600003E-3</v>
      </c>
      <c r="K1236">
        <f t="shared" si="117"/>
        <v>29465</v>
      </c>
      <c r="L1236" t="str">
        <f t="shared" si="118"/>
        <v>SOC</v>
      </c>
      <c r="M1236" t="b">
        <f t="shared" si="119"/>
        <v>0</v>
      </c>
      <c r="N1236" t="str">
        <f>VLOOKUP(B1236,Sheet3!$D$2:$I$578,6,FALSE)</f>
        <v>Corinne Erhel</v>
      </c>
      <c r="O1236" t="str">
        <f t="shared" si="120"/>
        <v>Yann GUÃ‰GUEN</v>
      </c>
      <c r="P1236" t="b">
        <f t="shared" si="121"/>
        <v>0</v>
      </c>
      <c r="Q1236" t="b">
        <f>AND(M1236,ISNA(VLOOKUP(B1236,Sheet4!$A$1:$A$529,1,FALSE)))</f>
        <v>0</v>
      </c>
    </row>
    <row r="1237" spans="1:17">
      <c r="A1237" t="str">
        <f t="shared" si="116"/>
        <v>Philippe COULAU</v>
      </c>
      <c r="B1237" t="s">
        <v>1304</v>
      </c>
      <c r="C1237" t="e">
        <f>VLOOKUP(B1237,Sheet5!$A$1158:$A$1246,1,FALSE)</f>
        <v>#N/A</v>
      </c>
      <c r="D1237" t="s">
        <v>11</v>
      </c>
      <c r="E1237" t="s">
        <v>385</v>
      </c>
      <c r="F1237" t="s">
        <v>1314</v>
      </c>
      <c r="G1237" t="s">
        <v>10091</v>
      </c>
      <c r="H1237" t="s">
        <v>306</v>
      </c>
      <c r="I1237">
        <v>1388</v>
      </c>
      <c r="J1237">
        <v>2.1757191002399999E-2</v>
      </c>
      <c r="K1237">
        <f t="shared" si="117"/>
        <v>29465</v>
      </c>
      <c r="L1237" t="str">
        <f t="shared" si="118"/>
        <v>SOC</v>
      </c>
      <c r="M1237" t="b">
        <f t="shared" si="119"/>
        <v>0</v>
      </c>
      <c r="N1237" t="str">
        <f>VLOOKUP(B1237,Sheet3!$D$2:$I$578,6,FALSE)</f>
        <v>Corinne Erhel</v>
      </c>
      <c r="O1237" t="str">
        <f t="shared" si="120"/>
        <v>Philippe COULAU</v>
      </c>
      <c r="P1237" t="b">
        <f t="shared" si="121"/>
        <v>0</v>
      </c>
      <c r="Q1237" t="b">
        <f>AND(M1237,ISNA(VLOOKUP(B1237,Sheet4!$A$1:$A$529,1,FALSE)))</f>
        <v>0</v>
      </c>
    </row>
    <row r="1238" spans="1:17">
      <c r="A1238" t="str">
        <f t="shared" si="116"/>
        <v>Xavier LEC'HVIEN</v>
      </c>
      <c r="B1238" t="s">
        <v>1304</v>
      </c>
      <c r="C1238" t="e">
        <f>VLOOKUP(B1238,Sheet5!$A$1158:$A$1246,1,FALSE)</f>
        <v>#N/A</v>
      </c>
      <c r="D1238" t="s">
        <v>11</v>
      </c>
      <c r="E1238" t="s">
        <v>24</v>
      </c>
      <c r="F1238" t="s">
        <v>1315</v>
      </c>
      <c r="G1238" t="s">
        <v>10092</v>
      </c>
      <c r="H1238" t="s">
        <v>26</v>
      </c>
      <c r="I1238">
        <v>16610</v>
      </c>
      <c r="J1238">
        <v>0.26036523238499998</v>
      </c>
      <c r="K1238">
        <f t="shared" si="117"/>
        <v>29465</v>
      </c>
      <c r="L1238" t="str">
        <f t="shared" si="118"/>
        <v>SOC</v>
      </c>
      <c r="M1238" t="b">
        <f t="shared" si="119"/>
        <v>0</v>
      </c>
      <c r="N1238" t="str">
        <f>VLOOKUP(B1238,Sheet3!$D$2:$I$578,6,FALSE)</f>
        <v>Corinne Erhel</v>
      </c>
      <c r="O1238" t="str">
        <f t="shared" si="120"/>
        <v>Xavier LEC'HVIEN</v>
      </c>
      <c r="P1238" t="b">
        <f t="shared" si="121"/>
        <v>0</v>
      </c>
      <c r="Q1238" t="b">
        <f>AND(M1238,ISNA(VLOOKUP(B1238,Sheet4!$A$1:$A$529,1,FALSE)))</f>
        <v>0</v>
      </c>
    </row>
    <row r="1239" spans="1:17">
      <c r="A1239" t="str">
        <f t="shared" si="116"/>
        <v>Marie-Pascale MARTIN</v>
      </c>
      <c r="B1239" t="s">
        <v>1304</v>
      </c>
      <c r="C1239" t="e">
        <f>VLOOKUP(B1239,Sheet5!$A$1158:$A$1246,1,FALSE)</f>
        <v>#N/A</v>
      </c>
      <c r="D1239" t="s">
        <v>4</v>
      </c>
      <c r="E1239" t="s">
        <v>1316</v>
      </c>
      <c r="F1239" t="s">
        <v>407</v>
      </c>
      <c r="G1239" t="s">
        <v>9429</v>
      </c>
      <c r="H1239" t="s">
        <v>7</v>
      </c>
      <c r="I1239">
        <v>3750</v>
      </c>
      <c r="J1239">
        <v>5.8782036209700003E-2</v>
      </c>
      <c r="K1239">
        <f t="shared" si="117"/>
        <v>29465</v>
      </c>
      <c r="L1239" t="str">
        <f t="shared" si="118"/>
        <v>SOC</v>
      </c>
      <c r="M1239" t="b">
        <f t="shared" si="119"/>
        <v>1</v>
      </c>
      <c r="N1239" t="str">
        <f>VLOOKUP(B1239,Sheet3!$D$2:$I$578,6,FALSE)</f>
        <v>Corinne Erhel</v>
      </c>
      <c r="O1239" t="str">
        <f t="shared" si="120"/>
        <v>Marie-Pascale MARTIN</v>
      </c>
      <c r="P1239" t="b">
        <f t="shared" si="121"/>
        <v>0</v>
      </c>
      <c r="Q1239" t="b">
        <f>AND(M1239,ISNA(VLOOKUP(B1239,Sheet4!$A$1:$A$529,1,FALSE)))</f>
        <v>1</v>
      </c>
    </row>
    <row r="1240" spans="1:17">
      <c r="A1240" t="str">
        <f t="shared" si="116"/>
        <v xml:space="preserve"> </v>
      </c>
      <c r="B1240" t="s">
        <v>1317</v>
      </c>
      <c r="C1240" t="str">
        <f>VLOOKUP(B1240,Sheet5!$A$1158:$A$1246,1,FALSE)</f>
        <v>023-01</v>
      </c>
      <c r="G1240" t="s">
        <v>9202</v>
      </c>
      <c r="H1240" t="s">
        <v>1</v>
      </c>
      <c r="I1240">
        <v>96753</v>
      </c>
      <c r="J1240">
        <v>1</v>
      </c>
      <c r="K1240">
        <f t="shared" si="117"/>
        <v>0</v>
      </c>
      <c r="L1240">
        <f t="shared" si="118"/>
        <v>0</v>
      </c>
      <c r="M1240" t="b">
        <f t="shared" si="119"/>
        <v>0</v>
      </c>
      <c r="N1240" t="str">
        <f>VLOOKUP(B1240,Sheet3!$D$2:$I$578,6,FALSE)</f>
        <v>Michel Vergnier</v>
      </c>
      <c r="O1240" t="str">
        <f t="shared" si="120"/>
        <v xml:space="preserve"> </v>
      </c>
      <c r="P1240" t="b">
        <f t="shared" si="121"/>
        <v>0</v>
      </c>
      <c r="Q1240" t="b">
        <f>AND(M1240,ISNA(VLOOKUP(B1240,Sheet4!$A$1:$A$529,1,FALSE)))</f>
        <v>0</v>
      </c>
    </row>
    <row r="1241" spans="1:17">
      <c r="A1241" t="str">
        <f t="shared" si="116"/>
        <v xml:space="preserve"> </v>
      </c>
      <c r="B1241" t="s">
        <v>1317</v>
      </c>
      <c r="C1241" t="str">
        <f>VLOOKUP(B1241,Sheet5!$A$1158:$A$1246,1,FALSE)</f>
        <v>023-01</v>
      </c>
      <c r="G1241" t="s">
        <v>9202</v>
      </c>
      <c r="H1241" t="s">
        <v>2</v>
      </c>
      <c r="I1241">
        <v>34267</v>
      </c>
      <c r="J1241">
        <v>0.35416989654100001</v>
      </c>
      <c r="K1241">
        <f t="shared" si="117"/>
        <v>0</v>
      </c>
      <c r="L1241">
        <f t="shared" si="118"/>
        <v>0</v>
      </c>
      <c r="M1241" t="b">
        <f t="shared" si="119"/>
        <v>0</v>
      </c>
      <c r="N1241" t="str">
        <f>VLOOKUP(B1241,Sheet3!$D$2:$I$578,6,FALSE)</f>
        <v>Michel Vergnier</v>
      </c>
      <c r="O1241" t="str">
        <f t="shared" si="120"/>
        <v xml:space="preserve"> </v>
      </c>
      <c r="P1241" t="b">
        <f t="shared" si="121"/>
        <v>0</v>
      </c>
      <c r="Q1241" t="b">
        <f>AND(M1241,ISNA(VLOOKUP(B1241,Sheet4!$A$1:$A$529,1,FALSE)))</f>
        <v>0</v>
      </c>
    </row>
    <row r="1242" spans="1:17">
      <c r="A1242" t="str">
        <f t="shared" si="116"/>
        <v xml:space="preserve"> </v>
      </c>
      <c r="B1242" t="s">
        <v>1317</v>
      </c>
      <c r="C1242" t="str">
        <f>VLOOKUP(B1242,Sheet5!$A$1158:$A$1246,1,FALSE)</f>
        <v>023-01</v>
      </c>
      <c r="G1242" t="s">
        <v>9202</v>
      </c>
      <c r="H1242" t="s">
        <v>3</v>
      </c>
      <c r="I1242">
        <v>1160</v>
      </c>
      <c r="J1242">
        <v>1.19892923217E-2</v>
      </c>
      <c r="K1242">
        <f t="shared" si="117"/>
        <v>0</v>
      </c>
      <c r="L1242">
        <f t="shared" si="118"/>
        <v>0</v>
      </c>
      <c r="M1242" t="b">
        <f t="shared" si="119"/>
        <v>0</v>
      </c>
      <c r="N1242" t="str">
        <f>VLOOKUP(B1242,Sheet3!$D$2:$I$578,6,FALSE)</f>
        <v>Michel Vergnier</v>
      </c>
      <c r="O1242" t="str">
        <f t="shared" si="120"/>
        <v xml:space="preserve"> </v>
      </c>
      <c r="P1242" t="b">
        <f t="shared" si="121"/>
        <v>0</v>
      </c>
      <c r="Q1242" t="b">
        <f>AND(M1242,ISNA(VLOOKUP(B1242,Sheet4!$A$1:$A$529,1,FALSE)))</f>
        <v>0</v>
      </c>
    </row>
    <row r="1243" spans="1:17">
      <c r="A1243" t="str">
        <f t="shared" si="116"/>
        <v>Marie-Hélène POUGET-CHAUVAT</v>
      </c>
      <c r="B1243" t="s">
        <v>1317</v>
      </c>
      <c r="C1243" t="str">
        <f>VLOOKUP(B1243,Sheet5!$A$1158:$A$1246,1,FALSE)</f>
        <v>023-01</v>
      </c>
      <c r="D1243" t="s">
        <v>4</v>
      </c>
      <c r="E1243" t="s">
        <v>9131</v>
      </c>
      <c r="F1243" t="s">
        <v>1318</v>
      </c>
      <c r="G1243" t="s">
        <v>10093</v>
      </c>
      <c r="H1243" t="s">
        <v>19</v>
      </c>
      <c r="I1243">
        <v>4600</v>
      </c>
      <c r="J1243">
        <v>7.5008968463600001E-2</v>
      </c>
      <c r="K1243">
        <f t="shared" si="117"/>
        <v>0</v>
      </c>
      <c r="L1243">
        <f t="shared" si="118"/>
        <v>0</v>
      </c>
      <c r="M1243" t="b">
        <f t="shared" si="119"/>
        <v>0</v>
      </c>
      <c r="N1243" t="str">
        <f>VLOOKUP(B1243,Sheet3!$D$2:$I$578,6,FALSE)</f>
        <v>Michel Vergnier</v>
      </c>
      <c r="O1243" t="str">
        <f t="shared" si="120"/>
        <v>Marie-Hélène POUGET-CHAUVAT</v>
      </c>
      <c r="P1243" t="b">
        <f t="shared" si="121"/>
        <v>0</v>
      </c>
      <c r="Q1243" t="b">
        <f>AND(M1243,ISNA(VLOOKUP(B1243,Sheet4!$A$1:$A$529,1,FALSE)))</f>
        <v>0</v>
      </c>
    </row>
    <row r="1244" spans="1:17">
      <c r="A1244" t="str">
        <f t="shared" si="116"/>
        <v>Cédric BESSUAND</v>
      </c>
      <c r="B1244" t="s">
        <v>1317</v>
      </c>
      <c r="C1244" t="str">
        <f>VLOOKUP(B1244,Sheet5!$A$1158:$A$1246,1,FALSE)</f>
        <v>023-01</v>
      </c>
      <c r="D1244" t="s">
        <v>11</v>
      </c>
      <c r="E1244" t="s">
        <v>9019</v>
      </c>
      <c r="F1244" t="s">
        <v>1319</v>
      </c>
      <c r="G1244" t="s">
        <v>10094</v>
      </c>
      <c r="H1244" t="s">
        <v>13</v>
      </c>
      <c r="I1244">
        <v>447</v>
      </c>
      <c r="J1244">
        <v>7.2889149789600004E-3</v>
      </c>
      <c r="K1244">
        <f t="shared" si="117"/>
        <v>0</v>
      </c>
      <c r="L1244">
        <f t="shared" si="118"/>
        <v>0</v>
      </c>
      <c r="M1244" t="b">
        <f t="shared" si="119"/>
        <v>0</v>
      </c>
      <c r="N1244" t="str">
        <f>VLOOKUP(B1244,Sheet3!$D$2:$I$578,6,FALSE)</f>
        <v>Michel Vergnier</v>
      </c>
      <c r="O1244" t="str">
        <f t="shared" si="120"/>
        <v>Cédric BESSUAND</v>
      </c>
      <c r="P1244" t="b">
        <f t="shared" si="121"/>
        <v>0</v>
      </c>
      <c r="Q1244" t="b">
        <f>AND(M1244,ISNA(VLOOKUP(B1244,Sheet4!$A$1:$A$529,1,FALSE)))</f>
        <v>0</v>
      </c>
    </row>
    <row r="1245" spans="1:17">
      <c r="A1245" t="str">
        <f t="shared" si="116"/>
        <v>Patrick AÃTA</v>
      </c>
      <c r="B1245" t="s">
        <v>1317</v>
      </c>
      <c r="C1245" t="str">
        <f>VLOOKUP(B1245,Sheet5!$A$1158:$A$1246,1,FALSE)</f>
        <v>023-01</v>
      </c>
      <c r="D1245" t="s">
        <v>11</v>
      </c>
      <c r="E1245" t="s">
        <v>100</v>
      </c>
      <c r="F1245" t="s">
        <v>1320</v>
      </c>
      <c r="G1245" t="s">
        <v>10095</v>
      </c>
      <c r="H1245" t="s">
        <v>43</v>
      </c>
      <c r="I1245">
        <v>1510</v>
      </c>
      <c r="J1245">
        <v>2.46225092131E-2</v>
      </c>
      <c r="K1245">
        <f t="shared" si="117"/>
        <v>0</v>
      </c>
      <c r="L1245">
        <f t="shared" si="118"/>
        <v>0</v>
      </c>
      <c r="M1245" t="b">
        <f t="shared" si="119"/>
        <v>0</v>
      </c>
      <c r="N1245" t="str">
        <f>VLOOKUP(B1245,Sheet3!$D$2:$I$578,6,FALSE)</f>
        <v>Michel Vergnier</v>
      </c>
      <c r="O1245" t="str">
        <f t="shared" si="120"/>
        <v>Patrick AÃTA</v>
      </c>
      <c r="P1245" t="b">
        <f t="shared" si="121"/>
        <v>0</v>
      </c>
      <c r="Q1245" t="b">
        <f>AND(M1245,ISNA(VLOOKUP(B1245,Sheet4!$A$1:$A$529,1,FALSE)))</f>
        <v>0</v>
      </c>
    </row>
    <row r="1246" spans="1:17">
      <c r="A1246" t="str">
        <f t="shared" si="116"/>
        <v>Jean AUCLAIR</v>
      </c>
      <c r="B1246" t="s">
        <v>1317</v>
      </c>
      <c r="C1246" t="str">
        <f>VLOOKUP(B1246,Sheet5!$A$1158:$A$1246,1,FALSE)</f>
        <v>023-01</v>
      </c>
      <c r="D1246" t="s">
        <v>11</v>
      </c>
      <c r="E1246" t="s">
        <v>97</v>
      </c>
      <c r="F1246" t="s">
        <v>1321</v>
      </c>
      <c r="G1246" t="s">
        <v>10096</v>
      </c>
      <c r="H1246" t="s">
        <v>26</v>
      </c>
      <c r="I1246">
        <v>20726</v>
      </c>
      <c r="J1246">
        <v>0.337964321821</v>
      </c>
      <c r="K1246">
        <f t="shared" si="117"/>
        <v>0</v>
      </c>
      <c r="L1246">
        <f t="shared" si="118"/>
        <v>0</v>
      </c>
      <c r="M1246" t="b">
        <f t="shared" si="119"/>
        <v>0</v>
      </c>
      <c r="N1246" t="str">
        <f>VLOOKUP(B1246,Sheet3!$D$2:$I$578,6,FALSE)</f>
        <v>Michel Vergnier</v>
      </c>
      <c r="O1246" t="str">
        <f t="shared" si="120"/>
        <v>Jean AUCLAIR</v>
      </c>
      <c r="P1246" t="b">
        <f t="shared" si="121"/>
        <v>0</v>
      </c>
      <c r="Q1246" t="b">
        <f>AND(M1246,ISNA(VLOOKUP(B1246,Sheet4!$A$1:$A$529,1,FALSE)))</f>
        <v>0</v>
      </c>
    </row>
    <row r="1247" spans="1:17">
      <c r="A1247" t="str">
        <f t="shared" si="116"/>
        <v>Michel VERGNIER</v>
      </c>
      <c r="B1247" t="s">
        <v>1317</v>
      </c>
      <c r="C1247" t="str">
        <f>VLOOKUP(B1247,Sheet5!$A$1158:$A$1246,1,FALSE)</f>
        <v>023-01</v>
      </c>
      <c r="D1247" t="s">
        <v>11</v>
      </c>
      <c r="E1247" t="s">
        <v>31</v>
      </c>
      <c r="F1247" t="s">
        <v>1322</v>
      </c>
      <c r="G1247" t="s">
        <v>10097</v>
      </c>
      <c r="H1247" t="s">
        <v>21</v>
      </c>
      <c r="I1247">
        <v>27235</v>
      </c>
      <c r="J1247">
        <v>0.44410201219700002</v>
      </c>
      <c r="K1247">
        <f t="shared" si="117"/>
        <v>27235</v>
      </c>
      <c r="L1247" t="str">
        <f t="shared" si="118"/>
        <v>SOC</v>
      </c>
      <c r="M1247" t="b">
        <f t="shared" si="119"/>
        <v>0</v>
      </c>
      <c r="N1247" t="str">
        <f>VLOOKUP(B1247,Sheet3!$D$2:$I$578,6,FALSE)</f>
        <v>Michel Vergnier</v>
      </c>
      <c r="O1247" t="str">
        <f t="shared" si="120"/>
        <v>Michel VERGNIER</v>
      </c>
      <c r="P1247" t="b">
        <f t="shared" si="121"/>
        <v>1</v>
      </c>
      <c r="Q1247" t="b">
        <f>AND(M1247,ISNA(VLOOKUP(B1247,Sheet4!$A$1:$A$529,1,FALSE)))</f>
        <v>0</v>
      </c>
    </row>
    <row r="1248" spans="1:17">
      <c r="A1248" t="str">
        <f t="shared" si="116"/>
        <v>Roger GORIZZUTTI</v>
      </c>
      <c r="B1248" t="s">
        <v>1317</v>
      </c>
      <c r="C1248" t="str">
        <f>VLOOKUP(B1248,Sheet5!$A$1158:$A$1246,1,FALSE)</f>
        <v>023-01</v>
      </c>
      <c r="D1248" t="s">
        <v>11</v>
      </c>
      <c r="E1248" t="s">
        <v>466</v>
      </c>
      <c r="F1248" t="s">
        <v>1323</v>
      </c>
      <c r="G1248" t="s">
        <v>10098</v>
      </c>
      <c r="H1248" t="s">
        <v>10</v>
      </c>
      <c r="I1248">
        <v>329</v>
      </c>
      <c r="J1248">
        <v>5.3647718748999996E-3</v>
      </c>
      <c r="K1248">
        <f t="shared" si="117"/>
        <v>27235</v>
      </c>
      <c r="L1248" t="str">
        <f t="shared" si="118"/>
        <v>SOC</v>
      </c>
      <c r="M1248" t="b">
        <f t="shared" si="119"/>
        <v>0</v>
      </c>
      <c r="N1248" t="str">
        <f>VLOOKUP(B1248,Sheet3!$D$2:$I$578,6,FALSE)</f>
        <v>Michel Vergnier</v>
      </c>
      <c r="O1248" t="str">
        <f t="shared" si="120"/>
        <v>Roger GORIZZUTTI</v>
      </c>
      <c r="P1248" t="b">
        <f t="shared" si="121"/>
        <v>0</v>
      </c>
      <c r="Q1248" t="b">
        <f>AND(M1248,ISNA(VLOOKUP(B1248,Sheet4!$A$1:$A$529,1,FALSE)))</f>
        <v>0</v>
      </c>
    </row>
    <row r="1249" spans="1:17">
      <c r="A1249" t="str">
        <f t="shared" si="116"/>
        <v>Félix CRESPO</v>
      </c>
      <c r="B1249" t="s">
        <v>1317</v>
      </c>
      <c r="C1249" t="str">
        <f>VLOOKUP(B1249,Sheet5!$A$1158:$A$1246,1,FALSE)</f>
        <v>023-01</v>
      </c>
      <c r="D1249" t="s">
        <v>11</v>
      </c>
      <c r="E1249" t="s">
        <v>9029</v>
      </c>
      <c r="F1249" t="s">
        <v>1324</v>
      </c>
      <c r="G1249" t="s">
        <v>10099</v>
      </c>
      <c r="H1249" t="s">
        <v>29</v>
      </c>
      <c r="I1249">
        <v>363</v>
      </c>
      <c r="J1249">
        <v>5.9191859896299999E-3</v>
      </c>
      <c r="K1249">
        <f t="shared" si="117"/>
        <v>27235</v>
      </c>
      <c r="L1249" t="str">
        <f t="shared" si="118"/>
        <v>SOC</v>
      </c>
      <c r="M1249" t="b">
        <f t="shared" si="119"/>
        <v>0</v>
      </c>
      <c r="N1249" t="str">
        <f>VLOOKUP(B1249,Sheet3!$D$2:$I$578,6,FALSE)</f>
        <v>Michel Vergnier</v>
      </c>
      <c r="O1249" t="str">
        <f t="shared" si="120"/>
        <v>Félix CRESPO</v>
      </c>
      <c r="P1249" t="b">
        <f t="shared" si="121"/>
        <v>0</v>
      </c>
      <c r="Q1249" t="b">
        <f>AND(M1249,ISNA(VLOOKUP(B1249,Sheet4!$A$1:$A$529,1,FALSE)))</f>
        <v>0</v>
      </c>
    </row>
    <row r="1250" spans="1:17">
      <c r="A1250" t="str">
        <f t="shared" si="116"/>
        <v>Martial MAUME</v>
      </c>
      <c r="B1250" t="s">
        <v>1317</v>
      </c>
      <c r="C1250" t="str">
        <f>VLOOKUP(B1250,Sheet5!$A$1158:$A$1246,1,FALSE)</f>
        <v>023-01</v>
      </c>
      <c r="D1250" t="s">
        <v>11</v>
      </c>
      <c r="E1250" t="s">
        <v>1287</v>
      </c>
      <c r="F1250" t="s">
        <v>1325</v>
      </c>
      <c r="G1250" t="s">
        <v>10100</v>
      </c>
      <c r="H1250" t="s">
        <v>17</v>
      </c>
      <c r="I1250">
        <v>4692</v>
      </c>
      <c r="J1250">
        <v>7.6509147832899999E-2</v>
      </c>
      <c r="K1250">
        <f t="shared" si="117"/>
        <v>27235</v>
      </c>
      <c r="L1250" t="str">
        <f t="shared" si="118"/>
        <v>SOC</v>
      </c>
      <c r="M1250" t="b">
        <f t="shared" si="119"/>
        <v>0</v>
      </c>
      <c r="N1250" t="str">
        <f>VLOOKUP(B1250,Sheet3!$D$2:$I$578,6,FALSE)</f>
        <v>Michel Vergnier</v>
      </c>
      <c r="O1250" t="str">
        <f t="shared" si="120"/>
        <v>Martial MAUME</v>
      </c>
      <c r="P1250" t="b">
        <f t="shared" si="121"/>
        <v>0</v>
      </c>
      <c r="Q1250" t="b">
        <f>AND(M1250,ISNA(VLOOKUP(B1250,Sheet4!$A$1:$A$529,1,FALSE)))</f>
        <v>0</v>
      </c>
    </row>
    <row r="1251" spans="1:17">
      <c r="A1251" t="str">
        <f t="shared" si="116"/>
        <v>Baptiste FRANCOIS</v>
      </c>
      <c r="B1251" t="s">
        <v>1317</v>
      </c>
      <c r="C1251" t="str">
        <f>VLOOKUP(B1251,Sheet5!$A$1158:$A$1246,1,FALSE)</f>
        <v>023-01</v>
      </c>
      <c r="D1251" t="s">
        <v>11</v>
      </c>
      <c r="E1251" t="s">
        <v>1326</v>
      </c>
      <c r="F1251" t="s">
        <v>952</v>
      </c>
      <c r="G1251" t="s">
        <v>5114</v>
      </c>
      <c r="H1251" t="s">
        <v>7</v>
      </c>
      <c r="I1251">
        <v>1424</v>
      </c>
      <c r="J1251">
        <v>2.3220167628700002E-2</v>
      </c>
      <c r="K1251">
        <f t="shared" si="117"/>
        <v>27235</v>
      </c>
      <c r="L1251" t="str">
        <f t="shared" si="118"/>
        <v>SOC</v>
      </c>
      <c r="M1251" t="b">
        <f t="shared" si="119"/>
        <v>1</v>
      </c>
      <c r="N1251" t="str">
        <f>VLOOKUP(B1251,Sheet3!$D$2:$I$578,6,FALSE)</f>
        <v>Michel Vergnier</v>
      </c>
      <c r="O1251" t="str">
        <f t="shared" si="120"/>
        <v>Baptiste FRANCOIS</v>
      </c>
      <c r="P1251" t="b">
        <f t="shared" si="121"/>
        <v>0</v>
      </c>
      <c r="Q1251" t="b">
        <f>AND(M1251,ISNA(VLOOKUP(B1251,Sheet4!$A$1:$A$529,1,FALSE)))</f>
        <v>1</v>
      </c>
    </row>
    <row r="1252" spans="1:17">
      <c r="A1252" t="str">
        <f t="shared" si="116"/>
        <v xml:space="preserve"> </v>
      </c>
      <c r="B1252" t="s">
        <v>1327</v>
      </c>
      <c r="C1252" t="e">
        <f>VLOOKUP(B1252,Sheet5!$A$1158:$A$1246,1,FALSE)</f>
        <v>#N/A</v>
      </c>
      <c r="G1252" t="s">
        <v>9202</v>
      </c>
      <c r="H1252" t="s">
        <v>1</v>
      </c>
      <c r="I1252">
        <v>75056</v>
      </c>
      <c r="J1252">
        <v>1</v>
      </c>
      <c r="K1252">
        <f t="shared" si="117"/>
        <v>0</v>
      </c>
      <c r="L1252">
        <f t="shared" si="118"/>
        <v>0</v>
      </c>
      <c r="M1252" t="b">
        <f t="shared" si="119"/>
        <v>0</v>
      </c>
      <c r="N1252" t="str">
        <f>VLOOKUP(B1252,Sheet3!$D$2:$I$578,6,FALSE)</f>
        <v>Pascal Deguilhem</v>
      </c>
      <c r="O1252" t="str">
        <f t="shared" si="120"/>
        <v xml:space="preserve"> </v>
      </c>
      <c r="P1252" t="b">
        <f t="shared" si="121"/>
        <v>0</v>
      </c>
      <c r="Q1252" t="b">
        <f>AND(M1252,ISNA(VLOOKUP(B1252,Sheet4!$A$1:$A$529,1,FALSE)))</f>
        <v>0</v>
      </c>
    </row>
    <row r="1253" spans="1:17">
      <c r="A1253" t="str">
        <f t="shared" si="116"/>
        <v xml:space="preserve"> </v>
      </c>
      <c r="B1253" t="s">
        <v>1327</v>
      </c>
      <c r="C1253" t="e">
        <f>VLOOKUP(B1253,Sheet5!$A$1158:$A$1246,1,FALSE)</f>
        <v>#N/A</v>
      </c>
      <c r="G1253" t="s">
        <v>9202</v>
      </c>
      <c r="H1253" t="s">
        <v>2</v>
      </c>
      <c r="I1253">
        <v>27603</v>
      </c>
      <c r="J1253">
        <v>0.36776540183299999</v>
      </c>
      <c r="K1253">
        <f t="shared" si="117"/>
        <v>0</v>
      </c>
      <c r="L1253">
        <f t="shared" si="118"/>
        <v>0</v>
      </c>
      <c r="M1253" t="b">
        <f t="shared" si="119"/>
        <v>0</v>
      </c>
      <c r="N1253" t="str">
        <f>VLOOKUP(B1253,Sheet3!$D$2:$I$578,6,FALSE)</f>
        <v>Pascal Deguilhem</v>
      </c>
      <c r="O1253" t="str">
        <f t="shared" si="120"/>
        <v xml:space="preserve"> </v>
      </c>
      <c r="P1253" t="b">
        <f t="shared" si="121"/>
        <v>0</v>
      </c>
      <c r="Q1253" t="b">
        <f>AND(M1253,ISNA(VLOOKUP(B1253,Sheet4!$A$1:$A$529,1,FALSE)))</f>
        <v>0</v>
      </c>
    </row>
    <row r="1254" spans="1:17">
      <c r="A1254" t="str">
        <f t="shared" si="116"/>
        <v xml:space="preserve"> </v>
      </c>
      <c r="B1254" t="s">
        <v>1327</v>
      </c>
      <c r="C1254" t="e">
        <f>VLOOKUP(B1254,Sheet5!$A$1158:$A$1246,1,FALSE)</f>
        <v>#N/A</v>
      </c>
      <c r="G1254" t="s">
        <v>9202</v>
      </c>
      <c r="H1254" t="s">
        <v>3</v>
      </c>
      <c r="I1254">
        <v>958</v>
      </c>
      <c r="J1254">
        <v>1.27638030271E-2</v>
      </c>
      <c r="K1254">
        <f t="shared" si="117"/>
        <v>0</v>
      </c>
      <c r="L1254">
        <f t="shared" si="118"/>
        <v>0</v>
      </c>
      <c r="M1254" t="b">
        <f t="shared" si="119"/>
        <v>0</v>
      </c>
      <c r="N1254" t="str">
        <f>VLOOKUP(B1254,Sheet3!$D$2:$I$578,6,FALSE)</f>
        <v>Pascal Deguilhem</v>
      </c>
      <c r="O1254" t="str">
        <f t="shared" si="120"/>
        <v xml:space="preserve"> </v>
      </c>
      <c r="P1254" t="b">
        <f t="shared" si="121"/>
        <v>0</v>
      </c>
      <c r="Q1254" t="b">
        <f>AND(M1254,ISNA(VLOOKUP(B1254,Sheet4!$A$1:$A$529,1,FALSE)))</f>
        <v>0</v>
      </c>
    </row>
    <row r="1255" spans="1:17">
      <c r="A1255" t="str">
        <f t="shared" si="116"/>
        <v>Josefa TORRES</v>
      </c>
      <c r="B1255" t="s">
        <v>1327</v>
      </c>
      <c r="C1255" t="e">
        <f>VLOOKUP(B1255,Sheet5!$A$1158:$A$1246,1,FALSE)</f>
        <v>#N/A</v>
      </c>
      <c r="D1255" t="s">
        <v>4</v>
      </c>
      <c r="E1255" t="s">
        <v>1328</v>
      </c>
      <c r="F1255" t="s">
        <v>1329</v>
      </c>
      <c r="G1255" t="s">
        <v>10101</v>
      </c>
      <c r="H1255" t="s">
        <v>10</v>
      </c>
      <c r="I1255">
        <v>206</v>
      </c>
      <c r="J1255">
        <v>4.43058393376E-3</v>
      </c>
      <c r="K1255">
        <f t="shared" si="117"/>
        <v>0</v>
      </c>
      <c r="L1255">
        <f t="shared" si="118"/>
        <v>0</v>
      </c>
      <c r="M1255" t="b">
        <f t="shared" si="119"/>
        <v>0</v>
      </c>
      <c r="N1255" t="str">
        <f>VLOOKUP(B1255,Sheet3!$D$2:$I$578,6,FALSE)</f>
        <v>Pascal Deguilhem</v>
      </c>
      <c r="O1255" t="str">
        <f t="shared" si="120"/>
        <v>Josefa TORRES</v>
      </c>
      <c r="P1255" t="b">
        <f t="shared" si="121"/>
        <v>0</v>
      </c>
      <c r="Q1255" t="b">
        <f>AND(M1255,ISNA(VLOOKUP(B1255,Sheet4!$A$1:$A$529,1,FALSE)))</f>
        <v>0</v>
      </c>
    </row>
    <row r="1256" spans="1:17">
      <c r="A1256" t="str">
        <f t="shared" si="116"/>
        <v>Marie-José ABENOZA</v>
      </c>
      <c r="B1256" t="s">
        <v>1327</v>
      </c>
      <c r="C1256" t="e">
        <f>VLOOKUP(B1256,Sheet5!$A$1158:$A$1246,1,FALSE)</f>
        <v>#N/A</v>
      </c>
      <c r="D1256" t="s">
        <v>4</v>
      </c>
      <c r="E1256" t="s">
        <v>9007</v>
      </c>
      <c r="F1256" t="s">
        <v>1330</v>
      </c>
      <c r="G1256" t="s">
        <v>10102</v>
      </c>
      <c r="H1256" t="s">
        <v>13</v>
      </c>
      <c r="I1256">
        <v>497</v>
      </c>
      <c r="J1256">
        <v>1.0689321432399999E-2</v>
      </c>
      <c r="K1256">
        <f t="shared" si="117"/>
        <v>0</v>
      </c>
      <c r="L1256">
        <f t="shared" si="118"/>
        <v>0</v>
      </c>
      <c r="M1256" t="b">
        <f t="shared" si="119"/>
        <v>0</v>
      </c>
      <c r="N1256" t="str">
        <f>VLOOKUP(B1256,Sheet3!$D$2:$I$578,6,FALSE)</f>
        <v>Pascal Deguilhem</v>
      </c>
      <c r="O1256" t="str">
        <f t="shared" si="120"/>
        <v>Marie-José ABENOZA</v>
      </c>
      <c r="P1256" t="b">
        <f t="shared" si="121"/>
        <v>0</v>
      </c>
      <c r="Q1256" t="b">
        <f>AND(M1256,ISNA(VLOOKUP(B1256,Sheet4!$A$1:$A$529,1,FALSE)))</f>
        <v>0</v>
      </c>
    </row>
    <row r="1257" spans="1:17">
      <c r="A1257" t="str">
        <f t="shared" si="116"/>
        <v>André ROSEVEGUE</v>
      </c>
      <c r="B1257" t="s">
        <v>1327</v>
      </c>
      <c r="C1257" t="e">
        <f>VLOOKUP(B1257,Sheet5!$A$1158:$A$1246,1,FALSE)</f>
        <v>#N/A</v>
      </c>
      <c r="D1257" t="s">
        <v>11</v>
      </c>
      <c r="E1257" t="s">
        <v>9005</v>
      </c>
      <c r="F1257" t="s">
        <v>1331</v>
      </c>
      <c r="G1257" t="s">
        <v>10103</v>
      </c>
      <c r="H1257" t="s">
        <v>10</v>
      </c>
      <c r="I1257">
        <v>217</v>
      </c>
      <c r="J1257">
        <v>4.6671685127399999E-3</v>
      </c>
      <c r="K1257">
        <f t="shared" si="117"/>
        <v>0</v>
      </c>
      <c r="L1257">
        <f t="shared" si="118"/>
        <v>0</v>
      </c>
      <c r="M1257" t="b">
        <f t="shared" si="119"/>
        <v>0</v>
      </c>
      <c r="N1257" t="str">
        <f>VLOOKUP(B1257,Sheet3!$D$2:$I$578,6,FALSE)</f>
        <v>Pascal Deguilhem</v>
      </c>
      <c r="O1257" t="str">
        <f t="shared" si="120"/>
        <v>André ROSEVEGUE</v>
      </c>
      <c r="P1257" t="b">
        <f t="shared" si="121"/>
        <v>0</v>
      </c>
      <c r="Q1257" t="b">
        <f>AND(M1257,ISNA(VLOOKUP(B1257,Sheet4!$A$1:$A$529,1,FALSE)))</f>
        <v>0</v>
      </c>
    </row>
    <row r="1258" spans="1:17">
      <c r="A1258" t="str">
        <f t="shared" si="116"/>
        <v>Florence VALDES</v>
      </c>
      <c r="B1258" t="s">
        <v>1327</v>
      </c>
      <c r="C1258" t="e">
        <f>VLOOKUP(B1258,Sheet5!$A$1158:$A$1246,1,FALSE)</f>
        <v>#N/A</v>
      </c>
      <c r="D1258" t="s">
        <v>4</v>
      </c>
      <c r="E1258" t="s">
        <v>370</v>
      </c>
      <c r="F1258" t="s">
        <v>1332</v>
      </c>
      <c r="G1258" t="s">
        <v>10104</v>
      </c>
      <c r="H1258" t="s">
        <v>29</v>
      </c>
      <c r="I1258">
        <v>294</v>
      </c>
      <c r="J1258">
        <v>6.3232605656499997E-3</v>
      </c>
      <c r="K1258">
        <f t="shared" si="117"/>
        <v>0</v>
      </c>
      <c r="L1258">
        <f t="shared" si="118"/>
        <v>0</v>
      </c>
      <c r="M1258" t="b">
        <f t="shared" si="119"/>
        <v>0</v>
      </c>
      <c r="N1258" t="str">
        <f>VLOOKUP(B1258,Sheet3!$D$2:$I$578,6,FALSE)</f>
        <v>Pascal Deguilhem</v>
      </c>
      <c r="O1258" t="str">
        <f t="shared" si="120"/>
        <v>Florence VALDES</v>
      </c>
      <c r="P1258" t="b">
        <f t="shared" si="121"/>
        <v>0</v>
      </c>
      <c r="Q1258" t="b">
        <f>AND(M1258,ISNA(VLOOKUP(B1258,Sheet4!$A$1:$A$529,1,FALSE)))</f>
        <v>0</v>
      </c>
    </row>
    <row r="1259" spans="1:17">
      <c r="A1259" t="str">
        <f t="shared" si="116"/>
        <v>Monique ESCOLIER</v>
      </c>
      <c r="B1259" t="s">
        <v>1327</v>
      </c>
      <c r="C1259" t="e">
        <f>VLOOKUP(B1259,Sheet5!$A$1158:$A$1246,1,FALSE)</f>
        <v>#N/A</v>
      </c>
      <c r="D1259" t="s">
        <v>4</v>
      </c>
      <c r="E1259" t="s">
        <v>221</v>
      </c>
      <c r="F1259" t="s">
        <v>1333</v>
      </c>
      <c r="G1259" t="s">
        <v>10105</v>
      </c>
      <c r="H1259" t="s">
        <v>260</v>
      </c>
      <c r="I1259">
        <v>311</v>
      </c>
      <c r="J1259">
        <v>6.6888912786299999E-3</v>
      </c>
      <c r="K1259">
        <f t="shared" si="117"/>
        <v>0</v>
      </c>
      <c r="L1259">
        <f t="shared" si="118"/>
        <v>0</v>
      </c>
      <c r="M1259" t="b">
        <f t="shared" si="119"/>
        <v>0</v>
      </c>
      <c r="N1259" t="str">
        <f>VLOOKUP(B1259,Sheet3!$D$2:$I$578,6,FALSE)</f>
        <v>Pascal Deguilhem</v>
      </c>
      <c r="O1259" t="str">
        <f t="shared" si="120"/>
        <v>Monique ESCOLIER</v>
      </c>
      <c r="P1259" t="b">
        <f t="shared" si="121"/>
        <v>0</v>
      </c>
      <c r="Q1259" t="b">
        <f>AND(M1259,ISNA(VLOOKUP(B1259,Sheet4!$A$1:$A$529,1,FALSE)))</f>
        <v>0</v>
      </c>
    </row>
    <row r="1260" spans="1:17">
      <c r="A1260" t="str">
        <f t="shared" si="116"/>
        <v>Pascal DEGUILHEM</v>
      </c>
      <c r="B1260" t="s">
        <v>1327</v>
      </c>
      <c r="C1260" t="e">
        <f>VLOOKUP(B1260,Sheet5!$A$1158:$A$1246,1,FALSE)</f>
        <v>#N/A</v>
      </c>
      <c r="D1260" t="s">
        <v>11</v>
      </c>
      <c r="E1260" t="s">
        <v>200</v>
      </c>
      <c r="F1260" t="s">
        <v>1334</v>
      </c>
      <c r="G1260" t="s">
        <v>10106</v>
      </c>
      <c r="H1260" t="s">
        <v>21</v>
      </c>
      <c r="I1260">
        <v>22906</v>
      </c>
      <c r="J1260">
        <v>0.49265512420699997</v>
      </c>
      <c r="K1260">
        <f t="shared" si="117"/>
        <v>22906</v>
      </c>
      <c r="L1260" t="str">
        <f t="shared" si="118"/>
        <v>SOC</v>
      </c>
      <c r="M1260" t="b">
        <f t="shared" si="119"/>
        <v>0</v>
      </c>
      <c r="N1260" t="str">
        <f>VLOOKUP(B1260,Sheet3!$D$2:$I$578,6,FALSE)</f>
        <v>Pascal Deguilhem</v>
      </c>
      <c r="O1260" t="str">
        <f t="shared" si="120"/>
        <v>Pascal DEGUILHEM</v>
      </c>
      <c r="P1260" t="b">
        <f t="shared" si="121"/>
        <v>1</v>
      </c>
      <c r="Q1260" t="b">
        <f>AND(M1260,ISNA(VLOOKUP(B1260,Sheet4!$A$1:$A$529,1,FALSE)))</f>
        <v>0</v>
      </c>
    </row>
    <row r="1261" spans="1:17">
      <c r="A1261" t="str">
        <f t="shared" si="116"/>
        <v>Violette FOLGADO</v>
      </c>
      <c r="B1261" t="s">
        <v>1327</v>
      </c>
      <c r="C1261" t="e">
        <f>VLOOKUP(B1261,Sheet5!$A$1158:$A$1246,1,FALSE)</f>
        <v>#N/A</v>
      </c>
      <c r="D1261" t="s">
        <v>4</v>
      </c>
      <c r="E1261" t="s">
        <v>1335</v>
      </c>
      <c r="F1261" t="s">
        <v>1336</v>
      </c>
      <c r="G1261" t="s">
        <v>10107</v>
      </c>
      <c r="H1261" t="s">
        <v>19</v>
      </c>
      <c r="I1261">
        <v>4208</v>
      </c>
      <c r="J1261">
        <v>9.0504355307000003E-2</v>
      </c>
      <c r="K1261">
        <f t="shared" si="117"/>
        <v>22906</v>
      </c>
      <c r="L1261" t="str">
        <f t="shared" si="118"/>
        <v>SOC</v>
      </c>
      <c r="M1261" t="b">
        <f t="shared" si="119"/>
        <v>0</v>
      </c>
      <c r="N1261" t="str">
        <f>VLOOKUP(B1261,Sheet3!$D$2:$I$578,6,FALSE)</f>
        <v>Pascal Deguilhem</v>
      </c>
      <c r="O1261" t="str">
        <f t="shared" si="120"/>
        <v>Violette FOLGADO</v>
      </c>
      <c r="P1261" t="b">
        <f t="shared" si="121"/>
        <v>0</v>
      </c>
      <c r="Q1261" t="b">
        <f>AND(M1261,ISNA(VLOOKUP(B1261,Sheet4!$A$1:$A$529,1,FALSE)))</f>
        <v>0</v>
      </c>
    </row>
    <row r="1262" spans="1:17">
      <c r="A1262" t="str">
        <f t="shared" si="116"/>
        <v>Alexandre BODECOT</v>
      </c>
      <c r="B1262" t="s">
        <v>1327</v>
      </c>
      <c r="C1262" t="e">
        <f>VLOOKUP(B1262,Sheet5!$A$1158:$A$1246,1,FALSE)</f>
        <v>#N/A</v>
      </c>
      <c r="D1262" t="s">
        <v>11</v>
      </c>
      <c r="E1262" t="s">
        <v>685</v>
      </c>
      <c r="F1262" t="s">
        <v>1337</v>
      </c>
      <c r="G1262" t="s">
        <v>10108</v>
      </c>
      <c r="H1262" t="s">
        <v>17</v>
      </c>
      <c r="I1262">
        <v>4883</v>
      </c>
      <c r="J1262">
        <v>0.105022045381</v>
      </c>
      <c r="K1262">
        <f t="shared" si="117"/>
        <v>22906</v>
      </c>
      <c r="L1262" t="str">
        <f t="shared" si="118"/>
        <v>SOC</v>
      </c>
      <c r="M1262" t="b">
        <f t="shared" si="119"/>
        <v>0</v>
      </c>
      <c r="N1262" t="str">
        <f>VLOOKUP(B1262,Sheet3!$D$2:$I$578,6,FALSE)</f>
        <v>Pascal Deguilhem</v>
      </c>
      <c r="O1262" t="str">
        <f t="shared" si="120"/>
        <v>Alexandre BODECOT</v>
      </c>
      <c r="P1262" t="b">
        <f t="shared" si="121"/>
        <v>0</v>
      </c>
      <c r="Q1262" t="b">
        <f>AND(M1262,ISNA(VLOOKUP(B1262,Sheet4!$A$1:$A$529,1,FALSE)))</f>
        <v>0</v>
      </c>
    </row>
    <row r="1263" spans="1:17">
      <c r="A1263" t="str">
        <f t="shared" si="116"/>
        <v>Fatahi KUYE</v>
      </c>
      <c r="B1263" t="s">
        <v>1327</v>
      </c>
      <c r="C1263" t="e">
        <f>VLOOKUP(B1263,Sheet5!$A$1158:$A$1246,1,FALSE)</f>
        <v>#N/A</v>
      </c>
      <c r="D1263" t="s">
        <v>11</v>
      </c>
      <c r="E1263" t="s">
        <v>1338</v>
      </c>
      <c r="F1263" t="s">
        <v>1339</v>
      </c>
      <c r="G1263" t="s">
        <v>10109</v>
      </c>
      <c r="H1263" t="s">
        <v>111</v>
      </c>
      <c r="I1263">
        <v>303</v>
      </c>
      <c r="J1263">
        <v>6.5168297666399998E-3</v>
      </c>
      <c r="K1263">
        <f t="shared" si="117"/>
        <v>22906</v>
      </c>
      <c r="L1263" t="str">
        <f t="shared" si="118"/>
        <v>SOC</v>
      </c>
      <c r="M1263" t="b">
        <f t="shared" si="119"/>
        <v>0</v>
      </c>
      <c r="N1263" t="str">
        <f>VLOOKUP(B1263,Sheet3!$D$2:$I$578,6,FALSE)</f>
        <v>Pascal Deguilhem</v>
      </c>
      <c r="O1263" t="str">
        <f t="shared" si="120"/>
        <v>Fatahi KUYE</v>
      </c>
      <c r="P1263" t="b">
        <f t="shared" si="121"/>
        <v>0</v>
      </c>
      <c r="Q1263" t="b">
        <f>AND(M1263,ISNA(VLOOKUP(B1263,Sheet4!$A$1:$A$529,1,FALSE)))</f>
        <v>0</v>
      </c>
    </row>
    <row r="1264" spans="1:17">
      <c r="A1264" t="str">
        <f t="shared" si="116"/>
        <v>Francis CORTEZ</v>
      </c>
      <c r="B1264" t="s">
        <v>1327</v>
      </c>
      <c r="C1264" t="e">
        <f>VLOOKUP(B1264,Sheet5!$A$1158:$A$1246,1,FALSE)</f>
        <v>#N/A</v>
      </c>
      <c r="D1264" t="s">
        <v>11</v>
      </c>
      <c r="E1264" t="s">
        <v>352</v>
      </c>
      <c r="F1264" t="s">
        <v>1340</v>
      </c>
      <c r="G1264" t="s">
        <v>10110</v>
      </c>
      <c r="H1264" t="s">
        <v>7</v>
      </c>
      <c r="I1264">
        <v>1015</v>
      </c>
      <c r="J1264">
        <v>2.18303043338E-2</v>
      </c>
      <c r="K1264">
        <f t="shared" si="117"/>
        <v>22906</v>
      </c>
      <c r="L1264" t="str">
        <f t="shared" si="118"/>
        <v>SOC</v>
      </c>
      <c r="M1264" t="b">
        <f t="shared" si="119"/>
        <v>0</v>
      </c>
      <c r="N1264" t="str">
        <f>VLOOKUP(B1264,Sheet3!$D$2:$I$578,6,FALSE)</f>
        <v>Pascal Deguilhem</v>
      </c>
      <c r="O1264" t="str">
        <f t="shared" si="120"/>
        <v>Francis CORTEZ</v>
      </c>
      <c r="P1264" t="b">
        <f t="shared" si="121"/>
        <v>0</v>
      </c>
      <c r="Q1264" t="b">
        <f>AND(M1264,ISNA(VLOOKUP(B1264,Sheet4!$A$1:$A$529,1,FALSE)))</f>
        <v>0</v>
      </c>
    </row>
    <row r="1265" spans="1:17">
      <c r="A1265" t="str">
        <f t="shared" si="116"/>
        <v>Philippe CORNET</v>
      </c>
      <c r="B1265" t="s">
        <v>1327</v>
      </c>
      <c r="C1265" t="e">
        <f>VLOOKUP(B1265,Sheet5!$A$1158:$A$1246,1,FALSE)</f>
        <v>#N/A</v>
      </c>
      <c r="D1265" t="s">
        <v>11</v>
      </c>
      <c r="E1265" t="s">
        <v>385</v>
      </c>
      <c r="F1265" t="s">
        <v>1341</v>
      </c>
      <c r="G1265" t="s">
        <v>10111</v>
      </c>
      <c r="H1265" t="s">
        <v>26</v>
      </c>
      <c r="I1265">
        <v>11436</v>
      </c>
      <c r="J1265">
        <v>0.24596193139</v>
      </c>
      <c r="K1265">
        <f t="shared" si="117"/>
        <v>22906</v>
      </c>
      <c r="L1265" t="str">
        <f t="shared" si="118"/>
        <v>SOC</v>
      </c>
      <c r="M1265" t="b">
        <f t="shared" si="119"/>
        <v>0</v>
      </c>
      <c r="N1265" t="str">
        <f>VLOOKUP(B1265,Sheet3!$D$2:$I$578,6,FALSE)</f>
        <v>Pascal Deguilhem</v>
      </c>
      <c r="O1265" t="str">
        <f t="shared" si="120"/>
        <v>Philippe CORNET</v>
      </c>
      <c r="P1265" t="b">
        <f t="shared" si="121"/>
        <v>0</v>
      </c>
      <c r="Q1265" t="b">
        <f>AND(M1265,ISNA(VLOOKUP(B1265,Sheet4!$A$1:$A$529,1,FALSE)))</f>
        <v>0</v>
      </c>
    </row>
    <row r="1266" spans="1:17">
      <c r="A1266" t="str">
        <f t="shared" si="116"/>
        <v>Lionel AGULLO</v>
      </c>
      <c r="B1266" t="s">
        <v>1327</v>
      </c>
      <c r="C1266" t="e">
        <f>VLOOKUP(B1266,Sheet5!$A$1158:$A$1246,1,FALSE)</f>
        <v>#N/A</v>
      </c>
      <c r="D1266" t="s">
        <v>11</v>
      </c>
      <c r="E1266" t="s">
        <v>545</v>
      </c>
      <c r="F1266" t="s">
        <v>1342</v>
      </c>
      <c r="G1266" t="s">
        <v>10112</v>
      </c>
      <c r="H1266" t="s">
        <v>29</v>
      </c>
      <c r="I1266">
        <v>219</v>
      </c>
      <c r="J1266">
        <v>4.7101838907399997E-3</v>
      </c>
      <c r="K1266">
        <f t="shared" si="117"/>
        <v>22906</v>
      </c>
      <c r="L1266" t="str">
        <f t="shared" si="118"/>
        <v>SOC</v>
      </c>
      <c r="M1266" t="b">
        <f t="shared" si="119"/>
        <v>1</v>
      </c>
      <c r="N1266" t="str">
        <f>VLOOKUP(B1266,Sheet3!$D$2:$I$578,6,FALSE)</f>
        <v>Pascal Deguilhem</v>
      </c>
      <c r="O1266" t="str">
        <f t="shared" si="120"/>
        <v>Lionel AGULLO</v>
      </c>
      <c r="P1266" t="b">
        <f t="shared" si="121"/>
        <v>0</v>
      </c>
      <c r="Q1266" t="b">
        <f>AND(M1266,ISNA(VLOOKUP(B1266,Sheet4!$A$1:$A$529,1,FALSE)))</f>
        <v>1</v>
      </c>
    </row>
    <row r="1267" spans="1:17">
      <c r="A1267" t="str">
        <f t="shared" si="116"/>
        <v xml:space="preserve"> </v>
      </c>
      <c r="B1267" t="s">
        <v>1343</v>
      </c>
      <c r="C1267" t="e">
        <f>VLOOKUP(B1267,Sheet5!$A$1158:$A$1246,1,FALSE)</f>
        <v>#N/A</v>
      </c>
      <c r="G1267" t="s">
        <v>9202</v>
      </c>
      <c r="H1267" t="s">
        <v>1</v>
      </c>
      <c r="I1267">
        <v>81128</v>
      </c>
      <c r="J1267">
        <v>1</v>
      </c>
      <c r="K1267">
        <f t="shared" si="117"/>
        <v>0</v>
      </c>
      <c r="L1267">
        <f t="shared" si="118"/>
        <v>0</v>
      </c>
      <c r="M1267" t="b">
        <f t="shared" si="119"/>
        <v>0</v>
      </c>
      <c r="N1267" t="str">
        <f>VLOOKUP(B1267,Sheet3!$D$2:$I$578,6,FALSE)</f>
        <v>Brigitte Allain</v>
      </c>
      <c r="O1267" t="str">
        <f t="shared" si="120"/>
        <v xml:space="preserve"> </v>
      </c>
      <c r="P1267" t="b">
        <f t="shared" si="121"/>
        <v>0</v>
      </c>
      <c r="Q1267" t="b">
        <f>AND(M1267,ISNA(VLOOKUP(B1267,Sheet4!$A$1:$A$529,1,FALSE)))</f>
        <v>0</v>
      </c>
    </row>
    <row r="1268" spans="1:17">
      <c r="A1268" t="str">
        <f t="shared" si="116"/>
        <v xml:space="preserve"> </v>
      </c>
      <c r="B1268" t="s">
        <v>1343</v>
      </c>
      <c r="C1268" t="e">
        <f>VLOOKUP(B1268,Sheet5!$A$1158:$A$1246,1,FALSE)</f>
        <v>#N/A</v>
      </c>
      <c r="G1268" t="s">
        <v>9202</v>
      </c>
      <c r="H1268" t="s">
        <v>2</v>
      </c>
      <c r="I1268">
        <v>29845</v>
      </c>
      <c r="J1268">
        <v>0.36787545606900002</v>
      </c>
      <c r="K1268">
        <f t="shared" si="117"/>
        <v>0</v>
      </c>
      <c r="L1268">
        <f t="shared" si="118"/>
        <v>0</v>
      </c>
      <c r="M1268" t="b">
        <f t="shared" si="119"/>
        <v>0</v>
      </c>
      <c r="N1268" t="str">
        <f>VLOOKUP(B1268,Sheet3!$D$2:$I$578,6,FALSE)</f>
        <v>Brigitte Allain</v>
      </c>
      <c r="O1268" t="str">
        <f t="shared" si="120"/>
        <v xml:space="preserve"> </v>
      </c>
      <c r="P1268" t="b">
        <f t="shared" si="121"/>
        <v>0</v>
      </c>
      <c r="Q1268" t="b">
        <f>AND(M1268,ISNA(VLOOKUP(B1268,Sheet4!$A$1:$A$529,1,FALSE)))</f>
        <v>0</v>
      </c>
    </row>
    <row r="1269" spans="1:17">
      <c r="A1269" t="str">
        <f t="shared" si="116"/>
        <v xml:space="preserve"> </v>
      </c>
      <c r="B1269" t="s">
        <v>1343</v>
      </c>
      <c r="C1269" t="e">
        <f>VLOOKUP(B1269,Sheet5!$A$1158:$A$1246,1,FALSE)</f>
        <v>#N/A</v>
      </c>
      <c r="G1269" t="s">
        <v>9202</v>
      </c>
      <c r="H1269" t="s">
        <v>3</v>
      </c>
      <c r="I1269">
        <v>871</v>
      </c>
      <c r="J1269">
        <v>1.07361206982E-2</v>
      </c>
      <c r="K1269">
        <f t="shared" si="117"/>
        <v>0</v>
      </c>
      <c r="L1269">
        <f t="shared" si="118"/>
        <v>0</v>
      </c>
      <c r="M1269" t="b">
        <f t="shared" si="119"/>
        <v>0</v>
      </c>
      <c r="N1269" t="str">
        <f>VLOOKUP(B1269,Sheet3!$D$2:$I$578,6,FALSE)</f>
        <v>Brigitte Allain</v>
      </c>
      <c r="O1269" t="str">
        <f t="shared" si="120"/>
        <v xml:space="preserve"> </v>
      </c>
      <c r="P1269" t="b">
        <f t="shared" si="121"/>
        <v>0</v>
      </c>
      <c r="Q1269" t="b">
        <f>AND(M1269,ISNA(VLOOKUP(B1269,Sheet4!$A$1:$A$529,1,FALSE)))</f>
        <v>0</v>
      </c>
    </row>
    <row r="1270" spans="1:17">
      <c r="A1270" t="str">
        <f t="shared" si="116"/>
        <v>Robert DUBOIS</v>
      </c>
      <c r="B1270" t="s">
        <v>1343</v>
      </c>
      <c r="C1270" t="e">
        <f>VLOOKUP(B1270,Sheet5!$A$1158:$A$1246,1,FALSE)</f>
        <v>#N/A</v>
      </c>
      <c r="D1270" t="s">
        <v>11</v>
      </c>
      <c r="E1270" t="s">
        <v>308</v>
      </c>
      <c r="F1270" t="s">
        <v>1344</v>
      </c>
      <c r="G1270" t="s">
        <v>10113</v>
      </c>
      <c r="H1270" t="s">
        <v>17</v>
      </c>
      <c r="I1270">
        <v>7238</v>
      </c>
      <c r="J1270">
        <v>0.143576926129</v>
      </c>
      <c r="K1270">
        <f t="shared" si="117"/>
        <v>0</v>
      </c>
      <c r="L1270">
        <f t="shared" si="118"/>
        <v>0</v>
      </c>
      <c r="M1270" t="b">
        <f t="shared" si="119"/>
        <v>0</v>
      </c>
      <c r="N1270" t="str">
        <f>VLOOKUP(B1270,Sheet3!$D$2:$I$578,6,FALSE)</f>
        <v>Brigitte Allain</v>
      </c>
      <c r="O1270" t="str">
        <f t="shared" si="120"/>
        <v>Robert DUBOIS</v>
      </c>
      <c r="P1270" t="b">
        <f t="shared" si="121"/>
        <v>0</v>
      </c>
      <c r="Q1270" t="b">
        <f>AND(M1270,ISNA(VLOOKUP(B1270,Sheet4!$A$1:$A$529,1,FALSE)))</f>
        <v>0</v>
      </c>
    </row>
    <row r="1271" spans="1:17">
      <c r="A1271" t="str">
        <f t="shared" si="116"/>
        <v>Michel DELPON</v>
      </c>
      <c r="B1271" t="s">
        <v>1343</v>
      </c>
      <c r="C1271" t="e">
        <f>VLOOKUP(B1271,Sheet5!$A$1158:$A$1246,1,FALSE)</f>
        <v>#N/A</v>
      </c>
      <c r="D1271" t="s">
        <v>11</v>
      </c>
      <c r="E1271" t="s">
        <v>31</v>
      </c>
      <c r="F1271" t="s">
        <v>1345</v>
      </c>
      <c r="G1271" t="s">
        <v>10114</v>
      </c>
      <c r="H1271" t="s">
        <v>33</v>
      </c>
      <c r="I1271">
        <v>537</v>
      </c>
      <c r="J1271">
        <v>1.06522256606E-2</v>
      </c>
      <c r="K1271">
        <f t="shared" si="117"/>
        <v>0</v>
      </c>
      <c r="L1271">
        <f t="shared" si="118"/>
        <v>0</v>
      </c>
      <c r="M1271" t="b">
        <f t="shared" si="119"/>
        <v>0</v>
      </c>
      <c r="N1271" t="str">
        <f>VLOOKUP(B1271,Sheet3!$D$2:$I$578,6,FALSE)</f>
        <v>Brigitte Allain</v>
      </c>
      <c r="O1271" t="str">
        <f t="shared" si="120"/>
        <v>Michel DELPON</v>
      </c>
      <c r="P1271" t="b">
        <f t="shared" si="121"/>
        <v>0</v>
      </c>
      <c r="Q1271" t="b">
        <f>AND(M1271,ISNA(VLOOKUP(B1271,Sheet4!$A$1:$A$529,1,FALSE)))</f>
        <v>0</v>
      </c>
    </row>
    <row r="1272" spans="1:17">
      <c r="A1272" t="str">
        <f t="shared" si="116"/>
        <v>Sandrine RUCHOT</v>
      </c>
      <c r="B1272" t="s">
        <v>1343</v>
      </c>
      <c r="C1272" t="e">
        <f>VLOOKUP(B1272,Sheet5!$A$1158:$A$1246,1,FALSE)</f>
        <v>#N/A</v>
      </c>
      <c r="D1272" t="s">
        <v>4</v>
      </c>
      <c r="E1272" t="s">
        <v>285</v>
      </c>
      <c r="F1272" t="s">
        <v>1346</v>
      </c>
      <c r="G1272" t="s">
        <v>10115</v>
      </c>
      <c r="H1272" t="s">
        <v>10</v>
      </c>
      <c r="I1272">
        <v>145</v>
      </c>
      <c r="J1272">
        <v>2.8762992938200001E-3</v>
      </c>
      <c r="K1272">
        <f t="shared" si="117"/>
        <v>0</v>
      </c>
      <c r="L1272">
        <f t="shared" si="118"/>
        <v>0</v>
      </c>
      <c r="M1272" t="b">
        <f t="shared" si="119"/>
        <v>0</v>
      </c>
      <c r="N1272" t="str">
        <f>VLOOKUP(B1272,Sheet3!$D$2:$I$578,6,FALSE)</f>
        <v>Brigitte Allain</v>
      </c>
      <c r="O1272" t="str">
        <f t="shared" si="120"/>
        <v>Sandrine RUCHOT</v>
      </c>
      <c r="P1272" t="b">
        <f t="shared" si="121"/>
        <v>0</v>
      </c>
      <c r="Q1272" t="b">
        <f>AND(M1272,ISNA(VLOOKUP(B1272,Sheet4!$A$1:$A$529,1,FALSE)))</f>
        <v>0</v>
      </c>
    </row>
    <row r="1273" spans="1:17">
      <c r="A1273" t="str">
        <f t="shared" si="116"/>
        <v>Daniel GARRIGUE</v>
      </c>
      <c r="B1273" t="s">
        <v>1343</v>
      </c>
      <c r="C1273" t="e">
        <f>VLOOKUP(B1273,Sheet5!$A$1158:$A$1246,1,FALSE)</f>
        <v>#N/A</v>
      </c>
      <c r="D1273" t="s">
        <v>11</v>
      </c>
      <c r="E1273" t="s">
        <v>73</v>
      </c>
      <c r="F1273" t="s">
        <v>1347</v>
      </c>
      <c r="G1273" t="s">
        <v>10116</v>
      </c>
      <c r="H1273" t="s">
        <v>13</v>
      </c>
      <c r="I1273">
        <v>7004</v>
      </c>
      <c r="J1273">
        <v>0.13893517416500001</v>
      </c>
      <c r="K1273">
        <f t="shared" si="117"/>
        <v>0</v>
      </c>
      <c r="L1273">
        <f t="shared" si="118"/>
        <v>0</v>
      </c>
      <c r="M1273" t="b">
        <f t="shared" si="119"/>
        <v>0</v>
      </c>
      <c r="N1273" t="str">
        <f>VLOOKUP(B1273,Sheet3!$D$2:$I$578,6,FALSE)</f>
        <v>Brigitte Allain</v>
      </c>
      <c r="O1273" t="str">
        <f t="shared" si="120"/>
        <v>Daniel GARRIGUE</v>
      </c>
      <c r="P1273" t="b">
        <f t="shared" si="121"/>
        <v>0</v>
      </c>
      <c r="Q1273" t="b">
        <f>AND(M1273,ISNA(VLOOKUP(B1273,Sheet4!$A$1:$A$529,1,FALSE)))</f>
        <v>0</v>
      </c>
    </row>
    <row r="1274" spans="1:17">
      <c r="A1274" t="str">
        <f t="shared" si="116"/>
        <v>Brigitte ALLAIN</v>
      </c>
      <c r="B1274" t="s">
        <v>1343</v>
      </c>
      <c r="C1274" t="e">
        <f>VLOOKUP(B1274,Sheet5!$A$1158:$A$1246,1,FALSE)</f>
        <v>#N/A</v>
      </c>
      <c r="D1274" t="s">
        <v>4</v>
      </c>
      <c r="E1274" t="s">
        <v>103</v>
      </c>
      <c r="F1274" t="s">
        <v>1348</v>
      </c>
      <c r="G1274" t="s">
        <v>10117</v>
      </c>
      <c r="H1274" t="s">
        <v>7</v>
      </c>
      <c r="I1274">
        <v>8223</v>
      </c>
      <c r="J1274">
        <v>0.16311592478</v>
      </c>
      <c r="K1274">
        <f t="shared" si="117"/>
        <v>8223</v>
      </c>
      <c r="L1274" t="str">
        <f t="shared" si="118"/>
        <v>VEC</v>
      </c>
      <c r="M1274" t="b">
        <f t="shared" si="119"/>
        <v>0</v>
      </c>
      <c r="N1274" t="str">
        <f>VLOOKUP(B1274,Sheet3!$D$2:$I$578,6,FALSE)</f>
        <v>Brigitte Allain</v>
      </c>
      <c r="O1274" t="str">
        <f t="shared" si="120"/>
        <v>Brigitte ALLAIN</v>
      </c>
      <c r="P1274" t="b">
        <f t="shared" si="121"/>
        <v>1</v>
      </c>
      <c r="Q1274" t="b">
        <f>AND(M1274,ISNA(VLOOKUP(B1274,Sheet4!$A$1:$A$529,1,FALSE)))</f>
        <v>0</v>
      </c>
    </row>
    <row r="1275" spans="1:17">
      <c r="A1275" t="str">
        <f t="shared" si="116"/>
        <v>Béatrice PATRIE</v>
      </c>
      <c r="B1275" t="s">
        <v>1343</v>
      </c>
      <c r="C1275" t="e">
        <f>VLOOKUP(B1275,Sheet5!$A$1158:$A$1246,1,FALSE)</f>
        <v>#N/A</v>
      </c>
      <c r="D1275" t="s">
        <v>4</v>
      </c>
      <c r="E1275" t="s">
        <v>9012</v>
      </c>
      <c r="F1275" t="s">
        <v>1349</v>
      </c>
      <c r="G1275" t="s">
        <v>10118</v>
      </c>
      <c r="H1275" t="s">
        <v>33</v>
      </c>
      <c r="I1275">
        <v>7383</v>
      </c>
      <c r="J1275">
        <v>0.14645322542299999</v>
      </c>
      <c r="K1275">
        <f t="shared" si="117"/>
        <v>8223</v>
      </c>
      <c r="L1275" t="str">
        <f t="shared" si="118"/>
        <v>VEC</v>
      </c>
      <c r="M1275" t="b">
        <f t="shared" si="119"/>
        <v>0</v>
      </c>
      <c r="N1275" t="str">
        <f>VLOOKUP(B1275,Sheet3!$D$2:$I$578,6,FALSE)</f>
        <v>Brigitte Allain</v>
      </c>
      <c r="O1275" t="str">
        <f t="shared" si="120"/>
        <v>Béatrice PATRIE</v>
      </c>
      <c r="P1275" t="b">
        <f t="shared" si="121"/>
        <v>0</v>
      </c>
      <c r="Q1275" t="b">
        <f>AND(M1275,ISNA(VLOOKUP(B1275,Sheet4!$A$1:$A$529,1,FALSE)))</f>
        <v>0</v>
      </c>
    </row>
    <row r="1276" spans="1:17">
      <c r="A1276" t="str">
        <f t="shared" si="116"/>
        <v>Sabine ROBERT-NOYON</v>
      </c>
      <c r="B1276" t="s">
        <v>1343</v>
      </c>
      <c r="C1276" t="e">
        <f>VLOOKUP(B1276,Sheet5!$A$1158:$A$1246,1,FALSE)</f>
        <v>#N/A</v>
      </c>
      <c r="D1276" t="s">
        <v>4</v>
      </c>
      <c r="E1276" t="s">
        <v>469</v>
      </c>
      <c r="F1276" t="s">
        <v>1350</v>
      </c>
      <c r="G1276" t="s">
        <v>10119</v>
      </c>
      <c r="H1276" t="s">
        <v>29</v>
      </c>
      <c r="I1276">
        <v>621</v>
      </c>
      <c r="J1276">
        <v>1.2318495596299999E-2</v>
      </c>
      <c r="K1276">
        <f t="shared" si="117"/>
        <v>8223</v>
      </c>
      <c r="L1276" t="str">
        <f t="shared" si="118"/>
        <v>VEC</v>
      </c>
      <c r="M1276" t="b">
        <f t="shared" si="119"/>
        <v>0</v>
      </c>
      <c r="N1276" t="str">
        <f>VLOOKUP(B1276,Sheet3!$D$2:$I$578,6,FALSE)</f>
        <v>Brigitte Allain</v>
      </c>
      <c r="O1276" t="str">
        <f t="shared" si="120"/>
        <v>Sabine ROBERT-NOYON</v>
      </c>
      <c r="P1276" t="b">
        <f t="shared" si="121"/>
        <v>0</v>
      </c>
      <c r="Q1276" t="b">
        <f>AND(M1276,ISNA(VLOOKUP(B1276,Sheet4!$A$1:$A$529,1,FALSE)))</f>
        <v>0</v>
      </c>
    </row>
    <row r="1277" spans="1:17">
      <c r="A1277" t="str">
        <f t="shared" si="116"/>
        <v>Armand ZACCARON</v>
      </c>
      <c r="B1277" t="s">
        <v>1343</v>
      </c>
      <c r="C1277" t="e">
        <f>VLOOKUP(B1277,Sheet5!$A$1158:$A$1246,1,FALSE)</f>
        <v>#N/A</v>
      </c>
      <c r="D1277" t="s">
        <v>11</v>
      </c>
      <c r="E1277" t="s">
        <v>1351</v>
      </c>
      <c r="F1277" t="s">
        <v>1352</v>
      </c>
      <c r="G1277" t="s">
        <v>10120</v>
      </c>
      <c r="H1277" t="s">
        <v>19</v>
      </c>
      <c r="I1277">
        <v>7793</v>
      </c>
      <c r="J1277">
        <v>0.15458620963299999</v>
      </c>
      <c r="K1277">
        <f t="shared" si="117"/>
        <v>8223</v>
      </c>
      <c r="L1277" t="str">
        <f t="shared" si="118"/>
        <v>VEC</v>
      </c>
      <c r="M1277" t="b">
        <f t="shared" si="119"/>
        <v>0</v>
      </c>
      <c r="N1277" t="str">
        <f>VLOOKUP(B1277,Sheet3!$D$2:$I$578,6,FALSE)</f>
        <v>Brigitte Allain</v>
      </c>
      <c r="O1277" t="str">
        <f t="shared" si="120"/>
        <v>Armand ZACCARON</v>
      </c>
      <c r="P1277" t="b">
        <f t="shared" si="121"/>
        <v>0</v>
      </c>
      <c r="Q1277" t="b">
        <f>AND(M1277,ISNA(VLOOKUP(B1277,Sheet4!$A$1:$A$529,1,FALSE)))</f>
        <v>0</v>
      </c>
    </row>
    <row r="1278" spans="1:17">
      <c r="A1278" t="str">
        <f t="shared" si="116"/>
        <v>Bernard ALBRIGO</v>
      </c>
      <c r="B1278" t="s">
        <v>1343</v>
      </c>
      <c r="C1278" t="e">
        <f>VLOOKUP(B1278,Sheet5!$A$1158:$A$1246,1,FALSE)</f>
        <v>#N/A</v>
      </c>
      <c r="D1278" t="s">
        <v>11</v>
      </c>
      <c r="E1278" t="s">
        <v>84</v>
      </c>
      <c r="F1278" t="s">
        <v>1353</v>
      </c>
      <c r="G1278" t="s">
        <v>10121</v>
      </c>
      <c r="H1278" t="s">
        <v>10</v>
      </c>
      <c r="I1278">
        <v>324</v>
      </c>
      <c r="J1278">
        <v>6.4270411806700003E-3</v>
      </c>
      <c r="K1278">
        <f t="shared" si="117"/>
        <v>8223</v>
      </c>
      <c r="L1278" t="str">
        <f t="shared" si="118"/>
        <v>VEC</v>
      </c>
      <c r="M1278" t="b">
        <f t="shared" si="119"/>
        <v>0</v>
      </c>
      <c r="N1278" t="str">
        <f>VLOOKUP(B1278,Sheet3!$D$2:$I$578,6,FALSE)</f>
        <v>Brigitte Allain</v>
      </c>
      <c r="O1278" t="str">
        <f t="shared" si="120"/>
        <v>Bernard ALBRIGO</v>
      </c>
      <c r="P1278" t="b">
        <f t="shared" si="121"/>
        <v>0</v>
      </c>
      <c r="Q1278" t="b">
        <f>AND(M1278,ISNA(VLOOKUP(B1278,Sheet4!$A$1:$A$529,1,FALSE)))</f>
        <v>0</v>
      </c>
    </row>
    <row r="1279" spans="1:17">
      <c r="A1279" t="str">
        <f t="shared" si="116"/>
        <v>Dominique MORTEMOUSQUE</v>
      </c>
      <c r="B1279" t="s">
        <v>1343</v>
      </c>
      <c r="C1279" t="e">
        <f>VLOOKUP(B1279,Sheet5!$A$1158:$A$1246,1,FALSE)</f>
        <v>#N/A</v>
      </c>
      <c r="D1279" t="s">
        <v>11</v>
      </c>
      <c r="E1279" t="s">
        <v>180</v>
      </c>
      <c r="F1279" t="s">
        <v>1354</v>
      </c>
      <c r="G1279" t="s">
        <v>10122</v>
      </c>
      <c r="H1279" t="s">
        <v>26</v>
      </c>
      <c r="I1279">
        <v>11144</v>
      </c>
      <c r="J1279">
        <v>0.22105847813999999</v>
      </c>
      <c r="K1279">
        <f t="shared" si="117"/>
        <v>8223</v>
      </c>
      <c r="L1279" t="str">
        <f t="shared" si="118"/>
        <v>VEC</v>
      </c>
      <c r="M1279" t="b">
        <f t="shared" si="119"/>
        <v>1</v>
      </c>
      <c r="N1279" t="str">
        <f>VLOOKUP(B1279,Sheet3!$D$2:$I$578,6,FALSE)</f>
        <v>Brigitte Allain</v>
      </c>
      <c r="O1279" t="str">
        <f t="shared" si="120"/>
        <v>Dominique MORTEMOUSQUE</v>
      </c>
      <c r="P1279" t="b">
        <f t="shared" si="121"/>
        <v>0</v>
      </c>
      <c r="Q1279" t="b">
        <f>AND(M1279,ISNA(VLOOKUP(B1279,Sheet4!$A$1:$A$529,1,FALSE)))</f>
        <v>1</v>
      </c>
    </row>
    <row r="1280" spans="1:17">
      <c r="A1280" t="str">
        <f t="shared" si="116"/>
        <v xml:space="preserve"> </v>
      </c>
      <c r="B1280" t="s">
        <v>1355</v>
      </c>
      <c r="C1280" t="e">
        <f>VLOOKUP(B1280,Sheet5!$A$1158:$A$1246,1,FALSE)</f>
        <v>#N/A</v>
      </c>
      <c r="G1280" t="s">
        <v>9202</v>
      </c>
      <c r="H1280" t="s">
        <v>1</v>
      </c>
      <c r="I1280">
        <v>68958</v>
      </c>
      <c r="J1280">
        <v>1</v>
      </c>
      <c r="K1280">
        <f t="shared" si="117"/>
        <v>0</v>
      </c>
      <c r="L1280">
        <f t="shared" si="118"/>
        <v>0</v>
      </c>
      <c r="M1280" t="b">
        <f t="shared" si="119"/>
        <v>0</v>
      </c>
      <c r="N1280" t="str">
        <f>VLOOKUP(B1280,Sheet3!$D$2:$I$578,6,FALSE)</f>
        <v>Colette Langlade</v>
      </c>
      <c r="O1280" t="str">
        <f t="shared" si="120"/>
        <v xml:space="preserve"> </v>
      </c>
      <c r="P1280" t="b">
        <f t="shared" si="121"/>
        <v>0</v>
      </c>
      <c r="Q1280" t="b">
        <f>AND(M1280,ISNA(VLOOKUP(B1280,Sheet4!$A$1:$A$529,1,FALSE)))</f>
        <v>0</v>
      </c>
    </row>
    <row r="1281" spans="1:17">
      <c r="A1281" t="str">
        <f t="shared" si="116"/>
        <v xml:space="preserve"> </v>
      </c>
      <c r="B1281" t="s">
        <v>1355</v>
      </c>
      <c r="C1281" t="e">
        <f>VLOOKUP(B1281,Sheet5!$A$1158:$A$1246,1,FALSE)</f>
        <v>#N/A</v>
      </c>
      <c r="G1281" t="s">
        <v>9202</v>
      </c>
      <c r="H1281" t="s">
        <v>2</v>
      </c>
      <c r="I1281">
        <v>22339</v>
      </c>
      <c r="J1281">
        <v>0.32395081063800002</v>
      </c>
      <c r="K1281">
        <f t="shared" si="117"/>
        <v>0</v>
      </c>
      <c r="L1281">
        <f t="shared" si="118"/>
        <v>0</v>
      </c>
      <c r="M1281" t="b">
        <f t="shared" si="119"/>
        <v>0</v>
      </c>
      <c r="N1281" t="str">
        <f>VLOOKUP(B1281,Sheet3!$D$2:$I$578,6,FALSE)</f>
        <v>Colette Langlade</v>
      </c>
      <c r="O1281" t="str">
        <f t="shared" si="120"/>
        <v xml:space="preserve"> </v>
      </c>
      <c r="P1281" t="b">
        <f t="shared" si="121"/>
        <v>0</v>
      </c>
      <c r="Q1281" t="b">
        <f>AND(M1281,ISNA(VLOOKUP(B1281,Sheet4!$A$1:$A$529,1,FALSE)))</f>
        <v>0</v>
      </c>
    </row>
    <row r="1282" spans="1:17">
      <c r="A1282" t="str">
        <f t="shared" si="116"/>
        <v xml:space="preserve"> </v>
      </c>
      <c r="B1282" t="s">
        <v>1355</v>
      </c>
      <c r="C1282" t="e">
        <f>VLOOKUP(B1282,Sheet5!$A$1158:$A$1246,1,FALSE)</f>
        <v>#N/A</v>
      </c>
      <c r="G1282" t="s">
        <v>9202</v>
      </c>
      <c r="H1282" t="s">
        <v>3</v>
      </c>
      <c r="I1282">
        <v>1040</v>
      </c>
      <c r="J1282">
        <v>1.50816438992E-2</v>
      </c>
      <c r="K1282">
        <f t="shared" si="117"/>
        <v>0</v>
      </c>
      <c r="L1282">
        <f t="shared" si="118"/>
        <v>0</v>
      </c>
      <c r="M1282" t="b">
        <f t="shared" si="119"/>
        <v>0</v>
      </c>
      <c r="N1282" t="str">
        <f>VLOOKUP(B1282,Sheet3!$D$2:$I$578,6,FALSE)</f>
        <v>Colette Langlade</v>
      </c>
      <c r="O1282" t="str">
        <f t="shared" si="120"/>
        <v xml:space="preserve"> </v>
      </c>
      <c r="P1282" t="b">
        <f t="shared" si="121"/>
        <v>0</v>
      </c>
      <c r="Q1282" t="b">
        <f>AND(M1282,ISNA(VLOOKUP(B1282,Sheet4!$A$1:$A$529,1,FALSE)))</f>
        <v>0</v>
      </c>
    </row>
    <row r="1283" spans="1:17">
      <c r="A1283" t="str">
        <f t="shared" ref="A1283:A1346" si="122">O1283</f>
        <v>Vesna LAZAREVIC</v>
      </c>
      <c r="B1283" t="s">
        <v>1355</v>
      </c>
      <c r="C1283" t="e">
        <f>VLOOKUP(B1283,Sheet5!$A$1158:$A$1246,1,FALSE)</f>
        <v>#N/A</v>
      </c>
      <c r="D1283" t="s">
        <v>4</v>
      </c>
      <c r="E1283" t="s">
        <v>1356</v>
      </c>
      <c r="F1283" t="s">
        <v>1357</v>
      </c>
      <c r="G1283" t="s">
        <v>10123</v>
      </c>
      <c r="H1283" t="s">
        <v>29</v>
      </c>
      <c r="I1283">
        <v>335</v>
      </c>
      <c r="J1283">
        <v>7.3498760393999997E-3</v>
      </c>
      <c r="K1283">
        <f t="shared" ref="K1283:K1346" si="123">IF(B1283&lt;&gt;B1282,0,IF(NOT(ISERR(FIND(H1283,"VECREGSOC"))),IF(I1283&gt;K1282,I1283,K1282),K1282))</f>
        <v>0</v>
      </c>
      <c r="L1283">
        <f t="shared" ref="L1283:L1346" si="124">IF(B1283&lt;&gt;B1282,0,IF(NOT(ISERR(FIND(H1283,"VECREGSOC"))),IF(I1283&gt;K1282,H1283,L1282),L1282))</f>
        <v>0</v>
      </c>
      <c r="M1283" t="b">
        <f t="shared" ref="M1283:M1346" si="125">B1283&lt;&gt;B1284</f>
        <v>0</v>
      </c>
      <c r="N1283" t="str">
        <f>VLOOKUP(B1283,Sheet3!$D$2:$I$578,6,FALSE)</f>
        <v>Colette Langlade</v>
      </c>
      <c r="O1283" t="str">
        <f t="shared" si="120"/>
        <v>Vesna LAZAREVIC</v>
      </c>
      <c r="P1283" t="b">
        <f t="shared" si="121"/>
        <v>0</v>
      </c>
      <c r="Q1283" t="b">
        <f>AND(M1283,ISNA(VLOOKUP(B1283,Sheet4!$A$1:$A$529,1,FALSE)))</f>
        <v>0</v>
      </c>
    </row>
    <row r="1284" spans="1:17">
      <c r="A1284" t="str">
        <f t="shared" si="122"/>
        <v>Dominique HALBOUT DU TANNEY</v>
      </c>
      <c r="B1284" t="s">
        <v>1355</v>
      </c>
      <c r="C1284" t="e">
        <f>VLOOKUP(B1284,Sheet5!$A$1158:$A$1246,1,FALSE)</f>
        <v>#N/A</v>
      </c>
      <c r="D1284" t="s">
        <v>4</v>
      </c>
      <c r="E1284" t="s">
        <v>180</v>
      </c>
      <c r="F1284" t="s">
        <v>1358</v>
      </c>
      <c r="G1284" t="s">
        <v>10124</v>
      </c>
      <c r="H1284" t="s">
        <v>17</v>
      </c>
      <c r="I1284">
        <v>4248</v>
      </c>
      <c r="J1284">
        <v>9.3200816165300002E-2</v>
      </c>
      <c r="K1284">
        <f t="shared" si="123"/>
        <v>0</v>
      </c>
      <c r="L1284">
        <f t="shared" si="124"/>
        <v>0</v>
      </c>
      <c r="M1284" t="b">
        <f t="shared" si="125"/>
        <v>0</v>
      </c>
      <c r="N1284" t="str">
        <f>VLOOKUP(B1284,Sheet3!$D$2:$I$578,6,FALSE)</f>
        <v>Colette Langlade</v>
      </c>
      <c r="O1284" t="str">
        <f t="shared" si="120"/>
        <v>Dominique HALBOUT DU TANNEY</v>
      </c>
      <c r="P1284" t="b">
        <f t="shared" si="121"/>
        <v>0</v>
      </c>
      <c r="Q1284" t="b">
        <f>AND(M1284,ISNA(VLOOKUP(B1284,Sheet4!$A$1:$A$529,1,FALSE)))</f>
        <v>0</v>
      </c>
    </row>
    <row r="1285" spans="1:17">
      <c r="A1285" t="str">
        <f t="shared" si="122"/>
        <v>Jean-Michel FAURE</v>
      </c>
      <c r="B1285" t="s">
        <v>1355</v>
      </c>
      <c r="C1285" t="e">
        <f>VLOOKUP(B1285,Sheet5!$A$1158:$A$1246,1,FALSE)</f>
        <v>#N/A</v>
      </c>
      <c r="D1285" t="s">
        <v>11</v>
      </c>
      <c r="E1285" t="s">
        <v>82</v>
      </c>
      <c r="F1285" t="s">
        <v>1359</v>
      </c>
      <c r="G1285" t="s">
        <v>10125</v>
      </c>
      <c r="H1285" t="s">
        <v>87</v>
      </c>
      <c r="I1285">
        <v>1508</v>
      </c>
      <c r="J1285">
        <v>3.3085412141599997E-2</v>
      </c>
      <c r="K1285">
        <f t="shared" si="123"/>
        <v>0</v>
      </c>
      <c r="L1285">
        <f t="shared" si="124"/>
        <v>0</v>
      </c>
      <c r="M1285" t="b">
        <f t="shared" si="125"/>
        <v>0</v>
      </c>
      <c r="N1285" t="str">
        <f>VLOOKUP(B1285,Sheet3!$D$2:$I$578,6,FALSE)</f>
        <v>Colette Langlade</v>
      </c>
      <c r="O1285" t="str">
        <f t="shared" si="120"/>
        <v>Jean-Michel FAURE</v>
      </c>
      <c r="P1285" t="b">
        <f t="shared" si="121"/>
        <v>0</v>
      </c>
      <c r="Q1285" t="b">
        <f>AND(M1285,ISNA(VLOOKUP(B1285,Sheet4!$A$1:$A$529,1,FALSE)))</f>
        <v>0</v>
      </c>
    </row>
    <row r="1286" spans="1:17">
      <c r="A1286" t="str">
        <f t="shared" si="122"/>
        <v>Jean-Paul SALON</v>
      </c>
      <c r="B1286" t="s">
        <v>1355</v>
      </c>
      <c r="C1286" t="e">
        <f>VLOOKUP(B1286,Sheet5!$A$1158:$A$1246,1,FALSE)</f>
        <v>#N/A</v>
      </c>
      <c r="D1286" t="s">
        <v>11</v>
      </c>
      <c r="E1286" t="s">
        <v>203</v>
      </c>
      <c r="F1286" t="s">
        <v>1360</v>
      </c>
      <c r="G1286" t="s">
        <v>10126</v>
      </c>
      <c r="H1286" t="s">
        <v>19</v>
      </c>
      <c r="I1286">
        <v>3472</v>
      </c>
      <c r="J1286">
        <v>7.6175431668099994E-2</v>
      </c>
      <c r="K1286">
        <f t="shared" si="123"/>
        <v>0</v>
      </c>
      <c r="L1286">
        <f t="shared" si="124"/>
        <v>0</v>
      </c>
      <c r="M1286" t="b">
        <f t="shared" si="125"/>
        <v>0</v>
      </c>
      <c r="N1286" t="str">
        <f>VLOOKUP(B1286,Sheet3!$D$2:$I$578,6,FALSE)</f>
        <v>Colette Langlade</v>
      </c>
      <c r="O1286" t="str">
        <f t="shared" si="120"/>
        <v>Jean-Paul SALON</v>
      </c>
      <c r="P1286" t="b">
        <f t="shared" si="121"/>
        <v>0</v>
      </c>
      <c r="Q1286" t="b">
        <f>AND(M1286,ISNA(VLOOKUP(B1286,Sheet4!$A$1:$A$529,1,FALSE)))</f>
        <v>0</v>
      </c>
    </row>
    <row r="1287" spans="1:17">
      <c r="A1287" t="str">
        <f t="shared" si="122"/>
        <v>Marie-Claude ABBES</v>
      </c>
      <c r="B1287" t="s">
        <v>1355</v>
      </c>
      <c r="C1287" t="e">
        <f>VLOOKUP(B1287,Sheet5!$A$1158:$A$1246,1,FALSE)</f>
        <v>#N/A</v>
      </c>
      <c r="D1287" t="s">
        <v>4</v>
      </c>
      <c r="E1287" t="s">
        <v>513</v>
      </c>
      <c r="F1287" t="s">
        <v>1361</v>
      </c>
      <c r="G1287" t="s">
        <v>10127</v>
      </c>
      <c r="H1287" t="s">
        <v>26</v>
      </c>
      <c r="I1287">
        <v>11077</v>
      </c>
      <c r="J1287">
        <v>0.24302858772700001</v>
      </c>
      <c r="K1287">
        <f t="shared" si="123"/>
        <v>0</v>
      </c>
      <c r="L1287">
        <f t="shared" si="124"/>
        <v>0</v>
      </c>
      <c r="M1287" t="b">
        <f t="shared" si="125"/>
        <v>0</v>
      </c>
      <c r="N1287" t="str">
        <f>VLOOKUP(B1287,Sheet3!$D$2:$I$578,6,FALSE)</f>
        <v>Colette Langlade</v>
      </c>
      <c r="O1287" t="str">
        <f t="shared" si="120"/>
        <v>Marie-Claude ABBES</v>
      </c>
      <c r="P1287" t="b">
        <f t="shared" si="121"/>
        <v>0</v>
      </c>
      <c r="Q1287" t="b">
        <f>AND(M1287,ISNA(VLOOKUP(B1287,Sheet4!$A$1:$A$529,1,FALSE)))</f>
        <v>0</v>
      </c>
    </row>
    <row r="1288" spans="1:17">
      <c r="A1288" t="str">
        <f t="shared" si="122"/>
        <v>Nadège RAVIDAT</v>
      </c>
      <c r="B1288" t="s">
        <v>1355</v>
      </c>
      <c r="C1288" t="e">
        <f>VLOOKUP(B1288,Sheet5!$A$1158:$A$1246,1,FALSE)</f>
        <v>#N/A</v>
      </c>
      <c r="D1288" t="s">
        <v>4</v>
      </c>
      <c r="E1288" t="s">
        <v>9144</v>
      </c>
      <c r="F1288" t="s">
        <v>1362</v>
      </c>
      <c r="G1288" t="s">
        <v>10128</v>
      </c>
      <c r="H1288" t="s">
        <v>7</v>
      </c>
      <c r="I1288">
        <v>1138</v>
      </c>
      <c r="J1288">
        <v>2.4967638605500001E-2</v>
      </c>
      <c r="K1288">
        <f t="shared" si="123"/>
        <v>1138</v>
      </c>
      <c r="L1288" t="str">
        <f t="shared" si="124"/>
        <v>VEC</v>
      </c>
      <c r="M1288" t="b">
        <f t="shared" si="125"/>
        <v>0</v>
      </c>
      <c r="N1288" t="str">
        <f>VLOOKUP(B1288,Sheet3!$D$2:$I$578,6,FALSE)</f>
        <v>Colette Langlade</v>
      </c>
      <c r="O1288" t="str">
        <f t="shared" si="120"/>
        <v>Nadège RAVIDAT</v>
      </c>
      <c r="P1288" t="b">
        <f t="shared" si="121"/>
        <v>0</v>
      </c>
      <c r="Q1288" t="b">
        <f>AND(M1288,ISNA(VLOOKUP(B1288,Sheet4!$A$1:$A$529,1,FALSE)))</f>
        <v>0</v>
      </c>
    </row>
    <row r="1289" spans="1:17">
      <c r="A1289" t="str">
        <f t="shared" si="122"/>
        <v>Colette LANGLADE</v>
      </c>
      <c r="B1289" t="s">
        <v>1355</v>
      </c>
      <c r="C1289" t="e">
        <f>VLOOKUP(B1289,Sheet5!$A$1158:$A$1246,1,FALSE)</f>
        <v>#N/A</v>
      </c>
      <c r="D1289" t="s">
        <v>4</v>
      </c>
      <c r="E1289" t="s">
        <v>833</v>
      </c>
      <c r="F1289" t="s">
        <v>1363</v>
      </c>
      <c r="G1289" t="s">
        <v>10129</v>
      </c>
      <c r="H1289" t="s">
        <v>21</v>
      </c>
      <c r="I1289">
        <v>23584</v>
      </c>
      <c r="J1289">
        <v>0.51743127317399995</v>
      </c>
      <c r="K1289">
        <f t="shared" si="123"/>
        <v>23584</v>
      </c>
      <c r="L1289" t="str">
        <f t="shared" si="124"/>
        <v>SOC</v>
      </c>
      <c r="M1289" t="b">
        <f t="shared" si="125"/>
        <v>0</v>
      </c>
      <c r="N1289" t="str">
        <f>VLOOKUP(B1289,Sheet3!$D$2:$I$578,6,FALSE)</f>
        <v>Colette Langlade</v>
      </c>
      <c r="O1289" t="str">
        <f t="shared" si="120"/>
        <v>Colette LANGLADE</v>
      </c>
      <c r="P1289" t="b">
        <f t="shared" si="121"/>
        <v>1</v>
      </c>
      <c r="Q1289" t="b">
        <f>AND(M1289,ISNA(VLOOKUP(B1289,Sheet4!$A$1:$A$529,1,FALSE)))</f>
        <v>0</v>
      </c>
    </row>
    <row r="1290" spans="1:17">
      <c r="A1290" t="str">
        <f t="shared" si="122"/>
        <v>Jacques DECOUPY</v>
      </c>
      <c r="B1290" t="s">
        <v>1355</v>
      </c>
      <c r="C1290" t="e">
        <f>VLOOKUP(B1290,Sheet5!$A$1158:$A$1246,1,FALSE)</f>
        <v>#N/A</v>
      </c>
      <c r="D1290" t="s">
        <v>11</v>
      </c>
      <c r="E1290" t="s">
        <v>14</v>
      </c>
      <c r="F1290" t="s">
        <v>1364</v>
      </c>
      <c r="G1290" t="s">
        <v>10130</v>
      </c>
      <c r="H1290" t="s">
        <v>10</v>
      </c>
      <c r="I1290">
        <v>217</v>
      </c>
      <c r="J1290">
        <v>4.7609644792600001E-3</v>
      </c>
      <c r="K1290">
        <f t="shared" si="123"/>
        <v>23584</v>
      </c>
      <c r="L1290" t="str">
        <f t="shared" si="124"/>
        <v>SOC</v>
      </c>
      <c r="M1290" t="b">
        <f t="shared" si="125"/>
        <v>1</v>
      </c>
      <c r="N1290" t="str">
        <f>VLOOKUP(B1290,Sheet3!$D$2:$I$578,6,FALSE)</f>
        <v>Colette Langlade</v>
      </c>
      <c r="O1290" t="str">
        <f t="shared" si="120"/>
        <v>Jacques DECOUPY</v>
      </c>
      <c r="P1290" t="b">
        <f t="shared" si="121"/>
        <v>0</v>
      </c>
      <c r="Q1290" t="b">
        <f>AND(M1290,ISNA(VLOOKUP(B1290,Sheet4!$A$1:$A$529,1,FALSE)))</f>
        <v>1</v>
      </c>
    </row>
    <row r="1291" spans="1:17">
      <c r="A1291" t="str">
        <f t="shared" si="122"/>
        <v xml:space="preserve"> </v>
      </c>
      <c r="B1291" t="s">
        <v>1365</v>
      </c>
      <c r="C1291" t="e">
        <f>VLOOKUP(B1291,Sheet5!$A$1158:$A$1246,1,FALSE)</f>
        <v>#N/A</v>
      </c>
      <c r="G1291" t="s">
        <v>9202</v>
      </c>
      <c r="H1291" t="s">
        <v>1</v>
      </c>
      <c r="I1291">
        <v>86693</v>
      </c>
      <c r="J1291">
        <v>1</v>
      </c>
      <c r="K1291">
        <f t="shared" si="123"/>
        <v>0</v>
      </c>
      <c r="L1291">
        <f t="shared" si="124"/>
        <v>0</v>
      </c>
      <c r="M1291" t="b">
        <f t="shared" si="125"/>
        <v>0</v>
      </c>
      <c r="N1291" t="str">
        <f>VLOOKUP(B1291,Sheet3!$D$2:$I$578,6,FALSE)</f>
        <v>Germinal Peiro</v>
      </c>
      <c r="O1291" t="str">
        <f t="shared" si="120"/>
        <v xml:space="preserve"> </v>
      </c>
      <c r="P1291" t="b">
        <f t="shared" si="121"/>
        <v>0</v>
      </c>
      <c r="Q1291" t="b">
        <f>AND(M1291,ISNA(VLOOKUP(B1291,Sheet4!$A$1:$A$529,1,FALSE)))</f>
        <v>0</v>
      </c>
    </row>
    <row r="1292" spans="1:17">
      <c r="A1292" t="str">
        <f t="shared" si="122"/>
        <v xml:space="preserve"> </v>
      </c>
      <c r="B1292" t="s">
        <v>1365</v>
      </c>
      <c r="C1292" t="e">
        <f>VLOOKUP(B1292,Sheet5!$A$1158:$A$1246,1,FALSE)</f>
        <v>#N/A</v>
      </c>
      <c r="G1292" t="s">
        <v>9202</v>
      </c>
      <c r="H1292" t="s">
        <v>2</v>
      </c>
      <c r="I1292">
        <v>29718</v>
      </c>
      <c r="J1292">
        <v>0.34279584280199998</v>
      </c>
      <c r="K1292">
        <f t="shared" si="123"/>
        <v>0</v>
      </c>
      <c r="L1292">
        <f t="shared" si="124"/>
        <v>0</v>
      </c>
      <c r="M1292" t="b">
        <f t="shared" si="125"/>
        <v>0</v>
      </c>
      <c r="N1292" t="str">
        <f>VLOOKUP(B1292,Sheet3!$D$2:$I$578,6,FALSE)</f>
        <v>Germinal Peiro</v>
      </c>
      <c r="O1292" t="str">
        <f t="shared" si="120"/>
        <v xml:space="preserve"> </v>
      </c>
      <c r="P1292" t="b">
        <f t="shared" si="121"/>
        <v>0</v>
      </c>
      <c r="Q1292" t="b">
        <f>AND(M1292,ISNA(VLOOKUP(B1292,Sheet4!$A$1:$A$529,1,FALSE)))</f>
        <v>0</v>
      </c>
    </row>
    <row r="1293" spans="1:17">
      <c r="A1293" t="str">
        <f t="shared" si="122"/>
        <v xml:space="preserve"> </v>
      </c>
      <c r="B1293" t="s">
        <v>1365</v>
      </c>
      <c r="C1293" t="e">
        <f>VLOOKUP(B1293,Sheet5!$A$1158:$A$1246,1,FALSE)</f>
        <v>#N/A</v>
      </c>
      <c r="G1293" t="s">
        <v>9202</v>
      </c>
      <c r="H1293" t="s">
        <v>3</v>
      </c>
      <c r="I1293">
        <v>1149</v>
      </c>
      <c r="J1293">
        <v>1.32536652325E-2</v>
      </c>
      <c r="K1293">
        <f t="shared" si="123"/>
        <v>0</v>
      </c>
      <c r="L1293">
        <f t="shared" si="124"/>
        <v>0</v>
      </c>
      <c r="M1293" t="b">
        <f t="shared" si="125"/>
        <v>0</v>
      </c>
      <c r="N1293" t="str">
        <f>VLOOKUP(B1293,Sheet3!$D$2:$I$578,6,FALSE)</f>
        <v>Germinal Peiro</v>
      </c>
      <c r="O1293" t="str">
        <f t="shared" si="120"/>
        <v xml:space="preserve"> </v>
      </c>
      <c r="P1293" t="b">
        <f t="shared" si="121"/>
        <v>0</v>
      </c>
      <c r="Q1293" t="b">
        <f>AND(M1293,ISNA(VLOOKUP(B1293,Sheet4!$A$1:$A$529,1,FALSE)))</f>
        <v>0</v>
      </c>
    </row>
    <row r="1294" spans="1:17">
      <c r="A1294" t="str">
        <f t="shared" si="122"/>
        <v>Nathalie FONTALIRAN</v>
      </c>
      <c r="B1294" t="s">
        <v>1365</v>
      </c>
      <c r="C1294" t="e">
        <f>VLOOKUP(B1294,Sheet5!$A$1158:$A$1246,1,FALSE)</f>
        <v>#N/A</v>
      </c>
      <c r="D1294" t="s">
        <v>4</v>
      </c>
      <c r="E1294" t="s">
        <v>673</v>
      </c>
      <c r="F1294" t="s">
        <v>1366</v>
      </c>
      <c r="G1294" t="s">
        <v>10131</v>
      </c>
      <c r="H1294" t="s">
        <v>26</v>
      </c>
      <c r="I1294">
        <v>13365</v>
      </c>
      <c r="J1294">
        <v>0.239404578512</v>
      </c>
      <c r="K1294">
        <f t="shared" si="123"/>
        <v>0</v>
      </c>
      <c r="L1294">
        <f t="shared" si="124"/>
        <v>0</v>
      </c>
      <c r="M1294" t="b">
        <f t="shared" si="125"/>
        <v>0</v>
      </c>
      <c r="N1294" t="str">
        <f>VLOOKUP(B1294,Sheet3!$D$2:$I$578,6,FALSE)</f>
        <v>Germinal Peiro</v>
      </c>
      <c r="O1294" t="str">
        <f t="shared" ref="O1294:O1357" si="126">E1294&amp;" "&amp;F1294</f>
        <v>Nathalie FONTALIRAN</v>
      </c>
      <c r="P1294" t="b">
        <f t="shared" si="121"/>
        <v>0</v>
      </c>
      <c r="Q1294" t="b">
        <f>AND(M1294,ISNA(VLOOKUP(B1294,Sheet4!$A$1:$A$529,1,FALSE)))</f>
        <v>0</v>
      </c>
    </row>
    <row r="1295" spans="1:17">
      <c r="A1295" t="str">
        <f t="shared" si="122"/>
        <v>Emmanuelle PUJOL</v>
      </c>
      <c r="B1295" t="s">
        <v>1365</v>
      </c>
      <c r="C1295" t="e">
        <f>VLOOKUP(B1295,Sheet5!$A$1158:$A$1246,1,FALSE)</f>
        <v>#N/A</v>
      </c>
      <c r="D1295" t="s">
        <v>4</v>
      </c>
      <c r="E1295" t="s">
        <v>373</v>
      </c>
      <c r="F1295" t="s">
        <v>1367</v>
      </c>
      <c r="G1295" t="s">
        <v>10132</v>
      </c>
      <c r="H1295" t="s">
        <v>17</v>
      </c>
      <c r="I1295">
        <v>5975</v>
      </c>
      <c r="J1295">
        <v>0.10702898291100001</v>
      </c>
      <c r="K1295">
        <f t="shared" si="123"/>
        <v>0</v>
      </c>
      <c r="L1295">
        <f t="shared" si="124"/>
        <v>0</v>
      </c>
      <c r="M1295" t="b">
        <f t="shared" si="125"/>
        <v>0</v>
      </c>
      <c r="N1295" t="str">
        <f>VLOOKUP(B1295,Sheet3!$D$2:$I$578,6,FALSE)</f>
        <v>Germinal Peiro</v>
      </c>
      <c r="O1295" t="str">
        <f t="shared" si="126"/>
        <v>Emmanuelle PUJOL</v>
      </c>
      <c r="P1295" t="b">
        <f t="shared" ref="P1295:P1358" si="127">O1295=N1295</f>
        <v>0</v>
      </c>
      <c r="Q1295" t="b">
        <f>AND(M1295,ISNA(VLOOKUP(B1295,Sheet4!$A$1:$A$529,1,FALSE)))</f>
        <v>0</v>
      </c>
    </row>
    <row r="1296" spans="1:17">
      <c r="A1296" t="str">
        <f t="shared" si="122"/>
        <v>Emmanuelle FRESNE</v>
      </c>
      <c r="B1296" t="s">
        <v>1365</v>
      </c>
      <c r="C1296" t="e">
        <f>VLOOKUP(B1296,Sheet5!$A$1158:$A$1246,1,FALSE)</f>
        <v>#N/A</v>
      </c>
      <c r="D1296" t="s">
        <v>4</v>
      </c>
      <c r="E1296" t="s">
        <v>373</v>
      </c>
      <c r="F1296" t="s">
        <v>1368</v>
      </c>
      <c r="G1296" t="s">
        <v>10133</v>
      </c>
      <c r="H1296" t="s">
        <v>29</v>
      </c>
      <c r="I1296">
        <v>589</v>
      </c>
      <c r="J1296">
        <v>1.0550639487E-2</v>
      </c>
      <c r="K1296">
        <f t="shared" si="123"/>
        <v>0</v>
      </c>
      <c r="L1296">
        <f t="shared" si="124"/>
        <v>0</v>
      </c>
      <c r="M1296" t="b">
        <f t="shared" si="125"/>
        <v>0</v>
      </c>
      <c r="N1296" t="str">
        <f>VLOOKUP(B1296,Sheet3!$D$2:$I$578,6,FALSE)</f>
        <v>Germinal Peiro</v>
      </c>
      <c r="O1296" t="str">
        <f t="shared" si="126"/>
        <v>Emmanuelle FRESNE</v>
      </c>
      <c r="P1296" t="b">
        <f t="shared" si="127"/>
        <v>0</v>
      </c>
      <c r="Q1296" t="b">
        <f>AND(M1296,ISNA(VLOOKUP(B1296,Sheet4!$A$1:$A$529,1,FALSE)))</f>
        <v>0</v>
      </c>
    </row>
    <row r="1297" spans="1:17">
      <c r="A1297" t="str">
        <f t="shared" si="122"/>
        <v>Michel CHRETIEN</v>
      </c>
      <c r="B1297" t="s">
        <v>1365</v>
      </c>
      <c r="C1297" t="e">
        <f>VLOOKUP(B1297,Sheet5!$A$1158:$A$1246,1,FALSE)</f>
        <v>#N/A</v>
      </c>
      <c r="D1297" t="s">
        <v>11</v>
      </c>
      <c r="E1297" t="s">
        <v>31</v>
      </c>
      <c r="F1297" t="s">
        <v>1369</v>
      </c>
      <c r="G1297" t="s">
        <v>10134</v>
      </c>
      <c r="H1297" t="s">
        <v>29</v>
      </c>
      <c r="I1297">
        <v>457</v>
      </c>
      <c r="J1297">
        <v>8.1861498226599994E-3</v>
      </c>
      <c r="K1297">
        <f t="shared" si="123"/>
        <v>0</v>
      </c>
      <c r="L1297">
        <f t="shared" si="124"/>
        <v>0</v>
      </c>
      <c r="M1297" t="b">
        <f t="shared" si="125"/>
        <v>0</v>
      </c>
      <c r="N1297" t="str">
        <f>VLOOKUP(B1297,Sheet3!$D$2:$I$578,6,FALSE)</f>
        <v>Germinal Peiro</v>
      </c>
      <c r="O1297" t="str">
        <f t="shared" si="126"/>
        <v>Michel CHRETIEN</v>
      </c>
      <c r="P1297" t="b">
        <f t="shared" si="127"/>
        <v>0</v>
      </c>
      <c r="Q1297" t="b">
        <f>AND(M1297,ISNA(VLOOKUP(B1297,Sheet4!$A$1:$A$529,1,FALSE)))</f>
        <v>0</v>
      </c>
    </row>
    <row r="1298" spans="1:17">
      <c r="A1298" t="str">
        <f t="shared" si="122"/>
        <v>Edwige GORISSE</v>
      </c>
      <c r="B1298" t="s">
        <v>1365</v>
      </c>
      <c r="C1298" t="e">
        <f>VLOOKUP(B1298,Sheet5!$A$1158:$A$1246,1,FALSE)</f>
        <v>#N/A</v>
      </c>
      <c r="D1298" t="s">
        <v>4</v>
      </c>
      <c r="E1298" t="s">
        <v>1370</v>
      </c>
      <c r="F1298" t="s">
        <v>1371</v>
      </c>
      <c r="G1298" t="s">
        <v>10135</v>
      </c>
      <c r="H1298" t="s">
        <v>111</v>
      </c>
      <c r="I1298">
        <v>470</v>
      </c>
      <c r="J1298">
        <v>8.4190162289999992E-3</v>
      </c>
      <c r="K1298">
        <f t="shared" si="123"/>
        <v>0</v>
      </c>
      <c r="L1298">
        <f t="shared" si="124"/>
        <v>0</v>
      </c>
      <c r="M1298" t="b">
        <f t="shared" si="125"/>
        <v>0</v>
      </c>
      <c r="N1298" t="str">
        <f>VLOOKUP(B1298,Sheet3!$D$2:$I$578,6,FALSE)</f>
        <v>Germinal Peiro</v>
      </c>
      <c r="O1298" t="str">
        <f t="shared" si="126"/>
        <v>Edwige GORISSE</v>
      </c>
      <c r="P1298" t="b">
        <f t="shared" si="127"/>
        <v>0</v>
      </c>
      <c r="Q1298" t="b">
        <f>AND(M1298,ISNA(VLOOKUP(B1298,Sheet4!$A$1:$A$529,1,FALSE)))</f>
        <v>0</v>
      </c>
    </row>
    <row r="1299" spans="1:17">
      <c r="A1299" t="str">
        <f t="shared" si="122"/>
        <v>Catherine DUPUY</v>
      </c>
      <c r="B1299" t="s">
        <v>1365</v>
      </c>
      <c r="C1299" t="e">
        <f>VLOOKUP(B1299,Sheet5!$A$1158:$A$1246,1,FALSE)</f>
        <v>#N/A</v>
      </c>
      <c r="D1299" t="s">
        <v>4</v>
      </c>
      <c r="E1299" t="s">
        <v>257</v>
      </c>
      <c r="F1299" t="s">
        <v>692</v>
      </c>
      <c r="G1299" t="s">
        <v>9626</v>
      </c>
      <c r="H1299" t="s">
        <v>19</v>
      </c>
      <c r="I1299">
        <v>4403</v>
      </c>
      <c r="J1299">
        <v>7.8870060545300005E-2</v>
      </c>
      <c r="K1299">
        <f t="shared" si="123"/>
        <v>0</v>
      </c>
      <c r="L1299">
        <f t="shared" si="124"/>
        <v>0</v>
      </c>
      <c r="M1299" t="b">
        <f t="shared" si="125"/>
        <v>0</v>
      </c>
      <c r="N1299" t="str">
        <f>VLOOKUP(B1299,Sheet3!$D$2:$I$578,6,FALSE)</f>
        <v>Germinal Peiro</v>
      </c>
      <c r="O1299" t="str">
        <f t="shared" si="126"/>
        <v>Catherine DUPUY</v>
      </c>
      <c r="P1299" t="b">
        <f t="shared" si="127"/>
        <v>0</v>
      </c>
      <c r="Q1299" t="b">
        <f>AND(M1299,ISNA(VLOOKUP(B1299,Sheet4!$A$1:$A$529,1,FALSE)))</f>
        <v>0</v>
      </c>
    </row>
    <row r="1300" spans="1:17">
      <c r="A1300" t="str">
        <f t="shared" si="122"/>
        <v>Jean-Paul QUENTIN</v>
      </c>
      <c r="B1300" t="s">
        <v>1365</v>
      </c>
      <c r="C1300" t="e">
        <f>VLOOKUP(B1300,Sheet5!$A$1158:$A$1246,1,FALSE)</f>
        <v>#N/A</v>
      </c>
      <c r="D1300" t="s">
        <v>11</v>
      </c>
      <c r="E1300" t="s">
        <v>203</v>
      </c>
      <c r="F1300" t="s">
        <v>1130</v>
      </c>
      <c r="G1300" t="s">
        <v>4725</v>
      </c>
      <c r="H1300" t="s">
        <v>7</v>
      </c>
      <c r="I1300">
        <v>1319</v>
      </c>
      <c r="J1300">
        <v>2.3626983842700001E-2</v>
      </c>
      <c r="K1300">
        <f t="shared" si="123"/>
        <v>1319</v>
      </c>
      <c r="L1300" t="str">
        <f t="shared" si="124"/>
        <v>VEC</v>
      </c>
      <c r="M1300" t="b">
        <f t="shared" si="125"/>
        <v>0</v>
      </c>
      <c r="N1300" t="str">
        <f>VLOOKUP(B1300,Sheet3!$D$2:$I$578,6,FALSE)</f>
        <v>Germinal Peiro</v>
      </c>
      <c r="O1300" t="str">
        <f t="shared" si="126"/>
        <v>Jean-Paul QUENTIN</v>
      </c>
      <c r="P1300" t="b">
        <f t="shared" si="127"/>
        <v>0</v>
      </c>
      <c r="Q1300" t="b">
        <f>AND(M1300,ISNA(VLOOKUP(B1300,Sheet4!$A$1:$A$529,1,FALSE)))</f>
        <v>0</v>
      </c>
    </row>
    <row r="1301" spans="1:17">
      <c r="A1301" t="str">
        <f t="shared" si="122"/>
        <v>Irène LEGUAY</v>
      </c>
      <c r="B1301" t="s">
        <v>1365</v>
      </c>
      <c r="C1301" t="e">
        <f>VLOOKUP(B1301,Sheet5!$A$1158:$A$1246,1,FALSE)</f>
        <v>#N/A</v>
      </c>
      <c r="D1301" t="s">
        <v>4</v>
      </c>
      <c r="E1301" t="s">
        <v>9145</v>
      </c>
      <c r="F1301" t="s">
        <v>1372</v>
      </c>
      <c r="G1301" t="s">
        <v>10136</v>
      </c>
      <c r="H1301" t="s">
        <v>10</v>
      </c>
      <c r="I1301">
        <v>380</v>
      </c>
      <c r="J1301">
        <v>6.8068641851499996E-3</v>
      </c>
      <c r="K1301">
        <f t="shared" si="123"/>
        <v>1319</v>
      </c>
      <c r="L1301" t="str">
        <f t="shared" si="124"/>
        <v>VEC</v>
      </c>
      <c r="M1301" t="b">
        <f t="shared" si="125"/>
        <v>0</v>
      </c>
      <c r="N1301" t="str">
        <f>VLOOKUP(B1301,Sheet3!$D$2:$I$578,6,FALSE)</f>
        <v>Germinal Peiro</v>
      </c>
      <c r="O1301" t="str">
        <f t="shared" si="126"/>
        <v>Irène LEGUAY</v>
      </c>
      <c r="P1301" t="b">
        <f t="shared" si="127"/>
        <v>0</v>
      </c>
      <c r="Q1301" t="b">
        <f>AND(M1301,ISNA(VLOOKUP(B1301,Sheet4!$A$1:$A$529,1,FALSE)))</f>
        <v>0</v>
      </c>
    </row>
    <row r="1302" spans="1:17">
      <c r="A1302" t="str">
        <f t="shared" si="122"/>
        <v>Germinal PEIRO</v>
      </c>
      <c r="B1302" t="s">
        <v>1365</v>
      </c>
      <c r="C1302" t="e">
        <f>VLOOKUP(B1302,Sheet5!$A$1158:$A$1246,1,FALSE)</f>
        <v>#N/A</v>
      </c>
      <c r="D1302" t="s">
        <v>11</v>
      </c>
      <c r="E1302" t="s">
        <v>1373</v>
      </c>
      <c r="F1302" t="s">
        <v>1374</v>
      </c>
      <c r="G1302" t="s">
        <v>10137</v>
      </c>
      <c r="H1302" t="s">
        <v>21</v>
      </c>
      <c r="I1302">
        <v>28617</v>
      </c>
      <c r="J1302">
        <v>0.51261061154300003</v>
      </c>
      <c r="K1302">
        <f t="shared" si="123"/>
        <v>28617</v>
      </c>
      <c r="L1302" t="str">
        <f t="shared" si="124"/>
        <v>SOC</v>
      </c>
      <c r="M1302" t="b">
        <f t="shared" si="125"/>
        <v>0</v>
      </c>
      <c r="N1302" t="str">
        <f>VLOOKUP(B1302,Sheet3!$D$2:$I$578,6,FALSE)</f>
        <v>Germinal Peiro</v>
      </c>
      <c r="O1302" t="str">
        <f t="shared" si="126"/>
        <v>Germinal PEIRO</v>
      </c>
      <c r="P1302" t="b">
        <f t="shared" si="127"/>
        <v>1</v>
      </c>
      <c r="Q1302" t="b">
        <f>AND(M1302,ISNA(VLOOKUP(B1302,Sheet4!$A$1:$A$529,1,FALSE)))</f>
        <v>0</v>
      </c>
    </row>
    <row r="1303" spans="1:17">
      <c r="A1303" t="str">
        <f t="shared" si="122"/>
        <v>Serge MERCIER</v>
      </c>
      <c r="B1303" t="s">
        <v>1365</v>
      </c>
      <c r="C1303" t="e">
        <f>VLOOKUP(B1303,Sheet5!$A$1158:$A$1246,1,FALSE)</f>
        <v>#N/A</v>
      </c>
      <c r="D1303" t="s">
        <v>11</v>
      </c>
      <c r="E1303" t="s">
        <v>416</v>
      </c>
      <c r="F1303" t="s">
        <v>1375</v>
      </c>
      <c r="G1303" t="s">
        <v>10138</v>
      </c>
      <c r="H1303" t="s">
        <v>10</v>
      </c>
      <c r="I1303">
        <v>251</v>
      </c>
      <c r="J1303">
        <v>4.4961129222899996E-3</v>
      </c>
      <c r="K1303">
        <f t="shared" si="123"/>
        <v>28617</v>
      </c>
      <c r="L1303" t="str">
        <f t="shared" si="124"/>
        <v>SOC</v>
      </c>
      <c r="M1303" t="b">
        <f t="shared" si="125"/>
        <v>1</v>
      </c>
      <c r="N1303" t="str">
        <f>VLOOKUP(B1303,Sheet3!$D$2:$I$578,6,FALSE)</f>
        <v>Germinal Peiro</v>
      </c>
      <c r="O1303" t="str">
        <f t="shared" si="126"/>
        <v>Serge MERCIER</v>
      </c>
      <c r="P1303" t="b">
        <f t="shared" si="127"/>
        <v>0</v>
      </c>
      <c r="Q1303" t="b">
        <f>AND(M1303,ISNA(VLOOKUP(B1303,Sheet4!$A$1:$A$529,1,FALSE)))</f>
        <v>1</v>
      </c>
    </row>
    <row r="1304" spans="1:17">
      <c r="A1304" t="str">
        <f t="shared" si="122"/>
        <v xml:space="preserve"> </v>
      </c>
      <c r="B1304" t="s">
        <v>1376</v>
      </c>
      <c r="C1304" t="str">
        <f>VLOOKUP(B1304,Sheet5!$A$1158:$A$1246,1,FALSE)</f>
        <v>025-01</v>
      </c>
      <c r="G1304" t="s">
        <v>9202</v>
      </c>
      <c r="H1304" t="s">
        <v>1</v>
      </c>
      <c r="I1304">
        <v>73025</v>
      </c>
      <c r="J1304">
        <v>1</v>
      </c>
      <c r="K1304">
        <f t="shared" si="123"/>
        <v>0</v>
      </c>
      <c r="L1304">
        <f t="shared" si="124"/>
        <v>0</v>
      </c>
      <c r="M1304" t="b">
        <f t="shared" si="125"/>
        <v>0</v>
      </c>
      <c r="N1304" t="str">
        <f>VLOOKUP(B1304,Sheet3!$D$2:$I$578,6,FALSE)</f>
        <v>Barbara Romagnan</v>
      </c>
      <c r="O1304" t="str">
        <f t="shared" si="126"/>
        <v xml:space="preserve"> </v>
      </c>
      <c r="P1304" t="b">
        <f t="shared" si="127"/>
        <v>0</v>
      </c>
      <c r="Q1304" t="b">
        <f>AND(M1304,ISNA(VLOOKUP(B1304,Sheet4!$A$1:$A$529,1,FALSE)))</f>
        <v>0</v>
      </c>
    </row>
    <row r="1305" spans="1:17">
      <c r="A1305" t="str">
        <f t="shared" si="122"/>
        <v xml:space="preserve"> </v>
      </c>
      <c r="B1305" t="s">
        <v>1376</v>
      </c>
      <c r="C1305" t="str">
        <f>VLOOKUP(B1305,Sheet5!$A$1158:$A$1246,1,FALSE)</f>
        <v>025-01</v>
      </c>
      <c r="G1305" t="s">
        <v>9202</v>
      </c>
      <c r="H1305" t="s">
        <v>2</v>
      </c>
      <c r="I1305">
        <v>29468</v>
      </c>
      <c r="J1305">
        <v>0.40353303663099999</v>
      </c>
      <c r="K1305">
        <f t="shared" si="123"/>
        <v>0</v>
      </c>
      <c r="L1305">
        <f t="shared" si="124"/>
        <v>0</v>
      </c>
      <c r="M1305" t="b">
        <f t="shared" si="125"/>
        <v>0</v>
      </c>
      <c r="N1305" t="str">
        <f>VLOOKUP(B1305,Sheet3!$D$2:$I$578,6,FALSE)</f>
        <v>Barbara Romagnan</v>
      </c>
      <c r="O1305" t="str">
        <f t="shared" si="126"/>
        <v xml:space="preserve"> </v>
      </c>
      <c r="P1305" t="b">
        <f t="shared" si="127"/>
        <v>0</v>
      </c>
      <c r="Q1305" t="b">
        <f>AND(M1305,ISNA(VLOOKUP(B1305,Sheet4!$A$1:$A$529,1,FALSE)))</f>
        <v>0</v>
      </c>
    </row>
    <row r="1306" spans="1:17">
      <c r="A1306" t="str">
        <f t="shared" si="122"/>
        <v xml:space="preserve"> </v>
      </c>
      <c r="B1306" t="s">
        <v>1376</v>
      </c>
      <c r="C1306" t="str">
        <f>VLOOKUP(B1306,Sheet5!$A$1158:$A$1246,1,FALSE)</f>
        <v>025-01</v>
      </c>
      <c r="G1306" t="s">
        <v>9202</v>
      </c>
      <c r="H1306" t="s">
        <v>3</v>
      </c>
      <c r="I1306">
        <v>535</v>
      </c>
      <c r="J1306">
        <v>7.3262581307800001E-3</v>
      </c>
      <c r="K1306">
        <f t="shared" si="123"/>
        <v>0</v>
      </c>
      <c r="L1306">
        <f t="shared" si="124"/>
        <v>0</v>
      </c>
      <c r="M1306" t="b">
        <f t="shared" si="125"/>
        <v>0</v>
      </c>
      <c r="N1306" t="str">
        <f>VLOOKUP(B1306,Sheet3!$D$2:$I$578,6,FALSE)</f>
        <v>Barbara Romagnan</v>
      </c>
      <c r="O1306" t="str">
        <f t="shared" si="126"/>
        <v xml:space="preserve"> </v>
      </c>
      <c r="P1306" t="b">
        <f t="shared" si="127"/>
        <v>0</v>
      </c>
      <c r="Q1306" t="b">
        <f>AND(M1306,ISNA(VLOOKUP(B1306,Sheet4!$A$1:$A$529,1,FALSE)))</f>
        <v>0</v>
      </c>
    </row>
    <row r="1307" spans="1:17">
      <c r="A1307" t="str">
        <f t="shared" si="122"/>
        <v>Patrick THIELLEY</v>
      </c>
      <c r="B1307" t="s">
        <v>1376</v>
      </c>
      <c r="C1307" t="str">
        <f>VLOOKUP(B1307,Sheet5!$A$1158:$A$1246,1,FALSE)</f>
        <v>025-01</v>
      </c>
      <c r="D1307" t="s">
        <v>11</v>
      </c>
      <c r="E1307" t="s">
        <v>100</v>
      </c>
      <c r="F1307" t="s">
        <v>1377</v>
      </c>
      <c r="G1307" t="s">
        <v>10139</v>
      </c>
      <c r="H1307" t="s">
        <v>306</v>
      </c>
      <c r="I1307">
        <v>190</v>
      </c>
      <c r="J1307">
        <v>4.4163451257500002E-3</v>
      </c>
      <c r="K1307">
        <f t="shared" si="123"/>
        <v>190</v>
      </c>
      <c r="L1307" t="str">
        <f t="shared" si="124"/>
        <v>REG</v>
      </c>
      <c r="M1307" t="b">
        <f t="shared" si="125"/>
        <v>0</v>
      </c>
      <c r="N1307" t="str">
        <f>VLOOKUP(B1307,Sheet3!$D$2:$I$578,6,FALSE)</f>
        <v>Barbara Romagnan</v>
      </c>
      <c r="O1307" t="str">
        <f t="shared" si="126"/>
        <v>Patrick THIELLEY</v>
      </c>
      <c r="P1307" t="b">
        <f t="shared" si="127"/>
        <v>0</v>
      </c>
      <c r="Q1307" t="b">
        <f>AND(M1307,ISNA(VLOOKUP(B1307,Sheet4!$A$1:$A$529,1,FALSE)))</f>
        <v>0</v>
      </c>
    </row>
    <row r="1308" spans="1:17">
      <c r="A1308" t="str">
        <f t="shared" si="122"/>
        <v>Julie BAVEREL</v>
      </c>
      <c r="B1308" t="s">
        <v>1376</v>
      </c>
      <c r="C1308" t="str">
        <f>VLOOKUP(B1308,Sheet5!$A$1158:$A$1246,1,FALSE)</f>
        <v>025-01</v>
      </c>
      <c r="D1308" t="s">
        <v>4</v>
      </c>
      <c r="E1308" t="s">
        <v>1378</v>
      </c>
      <c r="F1308" t="s">
        <v>1379</v>
      </c>
      <c r="G1308" t="s">
        <v>10140</v>
      </c>
      <c r="H1308" t="s">
        <v>43</v>
      </c>
      <c r="I1308">
        <v>1019</v>
      </c>
      <c r="J1308">
        <v>2.3685556226999999E-2</v>
      </c>
      <c r="K1308">
        <f t="shared" si="123"/>
        <v>190</v>
      </c>
      <c r="L1308" t="str">
        <f t="shared" si="124"/>
        <v>REG</v>
      </c>
      <c r="M1308" t="b">
        <f t="shared" si="125"/>
        <v>0</v>
      </c>
      <c r="N1308" t="str">
        <f>VLOOKUP(B1308,Sheet3!$D$2:$I$578,6,FALSE)</f>
        <v>Barbara Romagnan</v>
      </c>
      <c r="O1308" t="str">
        <f t="shared" si="126"/>
        <v>Julie BAVEREL</v>
      </c>
      <c r="P1308" t="b">
        <f t="shared" si="127"/>
        <v>0</v>
      </c>
      <c r="Q1308" t="b">
        <f>AND(M1308,ISNA(VLOOKUP(B1308,Sheet4!$A$1:$A$529,1,FALSE)))</f>
        <v>0</v>
      </c>
    </row>
    <row r="1309" spans="1:17">
      <c r="A1309" t="str">
        <f t="shared" si="122"/>
        <v>Bernard SERAFINOWSKI</v>
      </c>
      <c r="B1309" t="s">
        <v>1376</v>
      </c>
      <c r="C1309" t="str">
        <f>VLOOKUP(B1309,Sheet5!$A$1158:$A$1246,1,FALSE)</f>
        <v>025-01</v>
      </c>
      <c r="D1309" t="s">
        <v>11</v>
      </c>
      <c r="E1309" t="s">
        <v>84</v>
      </c>
      <c r="F1309" t="s">
        <v>1380</v>
      </c>
      <c r="G1309" t="s">
        <v>10141</v>
      </c>
      <c r="H1309" t="s">
        <v>10</v>
      </c>
      <c r="I1309">
        <v>156</v>
      </c>
      <c r="J1309">
        <v>3.6260517874599999E-3</v>
      </c>
      <c r="K1309">
        <f t="shared" si="123"/>
        <v>190</v>
      </c>
      <c r="L1309" t="str">
        <f t="shared" si="124"/>
        <v>REG</v>
      </c>
      <c r="M1309" t="b">
        <f t="shared" si="125"/>
        <v>0</v>
      </c>
      <c r="N1309" t="str">
        <f>VLOOKUP(B1309,Sheet3!$D$2:$I$578,6,FALSE)</f>
        <v>Barbara Romagnan</v>
      </c>
      <c r="O1309" t="str">
        <f t="shared" si="126"/>
        <v>Bernard SERAFINOWSKI</v>
      </c>
      <c r="P1309" t="b">
        <f t="shared" si="127"/>
        <v>0</v>
      </c>
      <c r="Q1309" t="b">
        <f>AND(M1309,ISNA(VLOOKUP(B1309,Sheet4!$A$1:$A$529,1,FALSE)))</f>
        <v>0</v>
      </c>
    </row>
    <row r="1310" spans="1:17">
      <c r="A1310" t="str">
        <f t="shared" si="122"/>
        <v>Françoise BRANGET</v>
      </c>
      <c r="B1310" t="s">
        <v>1376</v>
      </c>
      <c r="C1310" t="str">
        <f>VLOOKUP(B1310,Sheet5!$A$1158:$A$1246,1,FALSE)</f>
        <v>025-01</v>
      </c>
      <c r="D1310" t="s">
        <v>4</v>
      </c>
      <c r="E1310" t="s">
        <v>9140</v>
      </c>
      <c r="F1310" t="s">
        <v>1381</v>
      </c>
      <c r="G1310" t="s">
        <v>10142</v>
      </c>
      <c r="H1310" t="s">
        <v>26</v>
      </c>
      <c r="I1310">
        <v>14044</v>
      </c>
      <c r="J1310">
        <v>0.32643763655800001</v>
      </c>
      <c r="K1310">
        <f t="shared" si="123"/>
        <v>190</v>
      </c>
      <c r="L1310" t="str">
        <f t="shared" si="124"/>
        <v>REG</v>
      </c>
      <c r="M1310" t="b">
        <f t="shared" si="125"/>
        <v>0</v>
      </c>
      <c r="N1310" t="str">
        <f>VLOOKUP(B1310,Sheet3!$D$2:$I$578,6,FALSE)</f>
        <v>Barbara Romagnan</v>
      </c>
      <c r="O1310" t="str">
        <f t="shared" si="126"/>
        <v>Françoise BRANGET</v>
      </c>
      <c r="P1310" t="b">
        <f t="shared" si="127"/>
        <v>0</v>
      </c>
      <c r="Q1310" t="b">
        <f>AND(M1310,ISNA(VLOOKUP(B1310,Sheet4!$A$1:$A$529,1,FALSE)))</f>
        <v>0</v>
      </c>
    </row>
    <row r="1311" spans="1:17">
      <c r="A1311" t="str">
        <f t="shared" si="122"/>
        <v>Mireille PEQUIGNOT</v>
      </c>
      <c r="B1311" t="s">
        <v>1376</v>
      </c>
      <c r="C1311" t="str">
        <f>VLOOKUP(B1311,Sheet5!$A$1158:$A$1246,1,FALSE)</f>
        <v>025-01</v>
      </c>
      <c r="D1311" t="s">
        <v>4</v>
      </c>
      <c r="E1311" t="s">
        <v>182</v>
      </c>
      <c r="F1311" t="s">
        <v>1382</v>
      </c>
      <c r="G1311" t="s">
        <v>10143</v>
      </c>
      <c r="H1311" t="s">
        <v>271</v>
      </c>
      <c r="I1311">
        <v>713</v>
      </c>
      <c r="J1311">
        <v>1.6572916182400001E-2</v>
      </c>
      <c r="K1311">
        <f t="shared" si="123"/>
        <v>190</v>
      </c>
      <c r="L1311" t="str">
        <f t="shared" si="124"/>
        <v>REG</v>
      </c>
      <c r="M1311" t="b">
        <f t="shared" si="125"/>
        <v>0</v>
      </c>
      <c r="N1311" t="str">
        <f>VLOOKUP(B1311,Sheet3!$D$2:$I$578,6,FALSE)</f>
        <v>Barbara Romagnan</v>
      </c>
      <c r="O1311" t="str">
        <f t="shared" si="126"/>
        <v>Mireille PEQUIGNOT</v>
      </c>
      <c r="P1311" t="b">
        <f t="shared" si="127"/>
        <v>0</v>
      </c>
      <c r="Q1311" t="b">
        <f>AND(M1311,ISNA(VLOOKUP(B1311,Sheet4!$A$1:$A$529,1,FALSE)))</f>
        <v>0</v>
      </c>
    </row>
    <row r="1312" spans="1:17">
      <c r="A1312" t="str">
        <f t="shared" si="122"/>
        <v>Camille WAECHTER</v>
      </c>
      <c r="B1312" t="s">
        <v>1376</v>
      </c>
      <c r="C1312" t="str">
        <f>VLOOKUP(B1312,Sheet5!$A$1158:$A$1246,1,FALSE)</f>
        <v>025-01</v>
      </c>
      <c r="D1312" t="s">
        <v>4</v>
      </c>
      <c r="E1312" t="s">
        <v>1207</v>
      </c>
      <c r="F1312" t="s">
        <v>1383</v>
      </c>
      <c r="G1312" t="s">
        <v>10144</v>
      </c>
      <c r="H1312" t="s">
        <v>29</v>
      </c>
      <c r="I1312">
        <v>469</v>
      </c>
      <c r="J1312">
        <v>1.09013992841E-2</v>
      </c>
      <c r="K1312">
        <f t="shared" si="123"/>
        <v>190</v>
      </c>
      <c r="L1312" t="str">
        <f t="shared" si="124"/>
        <v>REG</v>
      </c>
      <c r="M1312" t="b">
        <f t="shared" si="125"/>
        <v>0</v>
      </c>
      <c r="N1312" t="str">
        <f>VLOOKUP(B1312,Sheet3!$D$2:$I$578,6,FALSE)</f>
        <v>Barbara Romagnan</v>
      </c>
      <c r="O1312" t="str">
        <f t="shared" si="126"/>
        <v>Camille WAECHTER</v>
      </c>
      <c r="P1312" t="b">
        <f t="shared" si="127"/>
        <v>0</v>
      </c>
      <c r="Q1312" t="b">
        <f>AND(M1312,ISNA(VLOOKUP(B1312,Sheet4!$A$1:$A$529,1,FALSE)))</f>
        <v>0</v>
      </c>
    </row>
    <row r="1313" spans="1:17">
      <c r="A1313" t="str">
        <f t="shared" si="122"/>
        <v>Hervé DROUOT</v>
      </c>
      <c r="B1313" t="s">
        <v>1376</v>
      </c>
      <c r="C1313" t="str">
        <f>VLOOKUP(B1313,Sheet5!$A$1158:$A$1246,1,FALSE)</f>
        <v>025-01</v>
      </c>
      <c r="D1313" t="s">
        <v>11</v>
      </c>
      <c r="E1313" t="s">
        <v>9028</v>
      </c>
      <c r="F1313" t="s">
        <v>1384</v>
      </c>
      <c r="G1313" t="s">
        <v>10145</v>
      </c>
      <c r="H1313" t="s">
        <v>29</v>
      </c>
      <c r="I1313">
        <v>208</v>
      </c>
      <c r="J1313">
        <v>4.8347357166100002E-3</v>
      </c>
      <c r="K1313">
        <f t="shared" si="123"/>
        <v>190</v>
      </c>
      <c r="L1313" t="str">
        <f t="shared" si="124"/>
        <v>REG</v>
      </c>
      <c r="M1313" t="b">
        <f t="shared" si="125"/>
        <v>0</v>
      </c>
      <c r="N1313" t="str">
        <f>VLOOKUP(B1313,Sheet3!$D$2:$I$578,6,FALSE)</f>
        <v>Barbara Romagnan</v>
      </c>
      <c r="O1313" t="str">
        <f t="shared" si="126"/>
        <v>Hervé DROUOT</v>
      </c>
      <c r="P1313" t="b">
        <f t="shared" si="127"/>
        <v>0</v>
      </c>
      <c r="Q1313" t="b">
        <f>AND(M1313,ISNA(VLOOKUP(B1313,Sheet4!$A$1:$A$529,1,FALSE)))</f>
        <v>0</v>
      </c>
    </row>
    <row r="1314" spans="1:17">
      <c r="A1314" t="str">
        <f t="shared" si="122"/>
        <v>Catherine BILLOD</v>
      </c>
      <c r="B1314" t="s">
        <v>1376</v>
      </c>
      <c r="C1314" t="str">
        <f>VLOOKUP(B1314,Sheet5!$A$1158:$A$1246,1,FALSE)</f>
        <v>025-01</v>
      </c>
      <c r="D1314" t="s">
        <v>4</v>
      </c>
      <c r="E1314" t="s">
        <v>257</v>
      </c>
      <c r="F1314" t="s">
        <v>1385</v>
      </c>
      <c r="G1314" t="s">
        <v>10146</v>
      </c>
      <c r="H1314" t="s">
        <v>29</v>
      </c>
      <c r="I1314">
        <v>440</v>
      </c>
      <c r="J1314">
        <v>1.0227325554400001E-2</v>
      </c>
      <c r="K1314">
        <f t="shared" si="123"/>
        <v>190</v>
      </c>
      <c r="L1314" t="str">
        <f t="shared" si="124"/>
        <v>REG</v>
      </c>
      <c r="M1314" t="b">
        <f t="shared" si="125"/>
        <v>0</v>
      </c>
      <c r="N1314" t="str">
        <f>VLOOKUP(B1314,Sheet3!$D$2:$I$578,6,FALSE)</f>
        <v>Barbara Romagnan</v>
      </c>
      <c r="O1314" t="str">
        <f t="shared" si="126"/>
        <v>Catherine BILLOD</v>
      </c>
      <c r="P1314" t="b">
        <f t="shared" si="127"/>
        <v>0</v>
      </c>
      <c r="Q1314" t="b">
        <f>AND(M1314,ISNA(VLOOKUP(B1314,Sheet4!$A$1:$A$529,1,FALSE)))</f>
        <v>0</v>
      </c>
    </row>
    <row r="1315" spans="1:17">
      <c r="A1315" t="str">
        <f t="shared" si="122"/>
        <v>Robert SENNERICH</v>
      </c>
      <c r="B1315" t="s">
        <v>1376</v>
      </c>
      <c r="C1315" t="str">
        <f>VLOOKUP(B1315,Sheet5!$A$1158:$A$1246,1,FALSE)</f>
        <v>025-01</v>
      </c>
      <c r="D1315" t="s">
        <v>11</v>
      </c>
      <c r="E1315" t="s">
        <v>308</v>
      </c>
      <c r="F1315" t="s">
        <v>1386</v>
      </c>
      <c r="G1315" t="s">
        <v>10147</v>
      </c>
      <c r="H1315" t="s">
        <v>17</v>
      </c>
      <c r="I1315">
        <v>5298</v>
      </c>
      <c r="J1315">
        <v>0.123146297243</v>
      </c>
      <c r="K1315">
        <f t="shared" si="123"/>
        <v>190</v>
      </c>
      <c r="L1315" t="str">
        <f t="shared" si="124"/>
        <v>REG</v>
      </c>
      <c r="M1315" t="b">
        <f t="shared" si="125"/>
        <v>0</v>
      </c>
      <c r="N1315" t="str">
        <f>VLOOKUP(B1315,Sheet3!$D$2:$I$578,6,FALSE)</f>
        <v>Barbara Romagnan</v>
      </c>
      <c r="O1315" t="str">
        <f t="shared" si="126"/>
        <v>Robert SENNERICH</v>
      </c>
      <c r="P1315" t="b">
        <f t="shared" si="127"/>
        <v>0</v>
      </c>
      <c r="Q1315" t="b">
        <f>AND(M1315,ISNA(VLOOKUP(B1315,Sheet4!$A$1:$A$529,1,FALSE)))</f>
        <v>0</v>
      </c>
    </row>
    <row r="1316" spans="1:17">
      <c r="A1316" t="str">
        <f t="shared" si="122"/>
        <v>Daniel DUCHÃŠNE</v>
      </c>
      <c r="B1316" t="s">
        <v>1376</v>
      </c>
      <c r="C1316" t="str">
        <f>VLOOKUP(B1316,Sheet5!$A$1158:$A$1246,1,FALSE)</f>
        <v>025-01</v>
      </c>
      <c r="D1316" t="s">
        <v>11</v>
      </c>
      <c r="E1316" t="s">
        <v>73</v>
      </c>
      <c r="F1316" t="s">
        <v>1387</v>
      </c>
      <c r="G1316" t="s">
        <v>10148</v>
      </c>
      <c r="H1316" t="s">
        <v>271</v>
      </c>
      <c r="I1316">
        <v>61</v>
      </c>
      <c r="J1316">
        <v>1.4178792245799999E-3</v>
      </c>
      <c r="K1316">
        <f t="shared" si="123"/>
        <v>190</v>
      </c>
      <c r="L1316" t="str">
        <f t="shared" si="124"/>
        <v>REG</v>
      </c>
      <c r="M1316" t="b">
        <f t="shared" si="125"/>
        <v>0</v>
      </c>
      <c r="N1316" t="str">
        <f>VLOOKUP(B1316,Sheet3!$D$2:$I$578,6,FALSE)</f>
        <v>Barbara Romagnan</v>
      </c>
      <c r="O1316" t="str">
        <f t="shared" si="126"/>
        <v>Daniel DUCHÃŠNE</v>
      </c>
      <c r="P1316" t="b">
        <f t="shared" si="127"/>
        <v>0</v>
      </c>
      <c r="Q1316" t="b">
        <f>AND(M1316,ISNA(VLOOKUP(B1316,Sheet4!$A$1:$A$529,1,FALSE)))</f>
        <v>0</v>
      </c>
    </row>
    <row r="1317" spans="1:17">
      <c r="A1317" t="str">
        <f t="shared" si="122"/>
        <v>Barbara ROMAGNAN</v>
      </c>
      <c r="B1317" t="s">
        <v>1376</v>
      </c>
      <c r="C1317" t="str">
        <f>VLOOKUP(B1317,Sheet5!$A$1158:$A$1246,1,FALSE)</f>
        <v>025-01</v>
      </c>
      <c r="D1317" t="s">
        <v>4</v>
      </c>
      <c r="E1317" t="s">
        <v>159</v>
      </c>
      <c r="F1317" t="s">
        <v>1388</v>
      </c>
      <c r="G1317" t="s">
        <v>10149</v>
      </c>
      <c r="H1317" t="s">
        <v>21</v>
      </c>
      <c r="I1317">
        <v>16960</v>
      </c>
      <c r="J1317">
        <v>0.39421691227700001</v>
      </c>
      <c r="K1317">
        <f t="shared" si="123"/>
        <v>16960</v>
      </c>
      <c r="L1317" t="str">
        <f t="shared" si="124"/>
        <v>SOC</v>
      </c>
      <c r="M1317" t="b">
        <f t="shared" si="125"/>
        <v>0</v>
      </c>
      <c r="N1317" t="str">
        <f>VLOOKUP(B1317,Sheet3!$D$2:$I$578,6,FALSE)</f>
        <v>Barbara Romagnan</v>
      </c>
      <c r="O1317" t="str">
        <f t="shared" si="126"/>
        <v>Barbara ROMAGNAN</v>
      </c>
      <c r="P1317" t="b">
        <f t="shared" si="127"/>
        <v>1</v>
      </c>
      <c r="Q1317" t="b">
        <f>AND(M1317,ISNA(VLOOKUP(B1317,Sheet4!$A$1:$A$529,1,FALSE)))</f>
        <v>0</v>
      </c>
    </row>
    <row r="1318" spans="1:17">
      <c r="A1318" t="str">
        <f t="shared" si="122"/>
        <v>Emmanuel GIROD</v>
      </c>
      <c r="B1318" t="s">
        <v>1376</v>
      </c>
      <c r="C1318" t="str">
        <f>VLOOKUP(B1318,Sheet5!$A$1158:$A$1246,1,FALSE)</f>
        <v>025-01</v>
      </c>
      <c r="D1318" t="s">
        <v>11</v>
      </c>
      <c r="E1318" t="s">
        <v>624</v>
      </c>
      <c r="F1318" t="s">
        <v>1389</v>
      </c>
      <c r="G1318" t="s">
        <v>10150</v>
      </c>
      <c r="H1318" t="s">
        <v>19</v>
      </c>
      <c r="I1318">
        <v>3145</v>
      </c>
      <c r="J1318">
        <v>7.3102133792000007E-2</v>
      </c>
      <c r="K1318">
        <f t="shared" si="123"/>
        <v>16960</v>
      </c>
      <c r="L1318" t="str">
        <f t="shared" si="124"/>
        <v>SOC</v>
      </c>
      <c r="M1318" t="b">
        <f t="shared" si="125"/>
        <v>0</v>
      </c>
      <c r="N1318" t="str">
        <f>VLOOKUP(B1318,Sheet3!$D$2:$I$578,6,FALSE)</f>
        <v>Barbara Romagnan</v>
      </c>
      <c r="O1318" t="str">
        <f t="shared" si="126"/>
        <v>Emmanuel GIROD</v>
      </c>
      <c r="P1318" t="b">
        <f t="shared" si="127"/>
        <v>0</v>
      </c>
      <c r="Q1318" t="b">
        <f>AND(M1318,ISNA(VLOOKUP(B1318,Sheet4!$A$1:$A$529,1,FALSE)))</f>
        <v>0</v>
      </c>
    </row>
    <row r="1319" spans="1:17">
      <c r="A1319" t="str">
        <f t="shared" si="122"/>
        <v>Nicole FRIESS</v>
      </c>
      <c r="B1319" t="s">
        <v>1376</v>
      </c>
      <c r="C1319" t="str">
        <f>VLOOKUP(B1319,Sheet5!$A$1158:$A$1246,1,FALSE)</f>
        <v>025-01</v>
      </c>
      <c r="D1319" t="s">
        <v>4</v>
      </c>
      <c r="E1319" t="s">
        <v>524</v>
      </c>
      <c r="F1319" t="s">
        <v>1390</v>
      </c>
      <c r="G1319" t="s">
        <v>10151</v>
      </c>
      <c r="H1319" t="s">
        <v>10</v>
      </c>
      <c r="I1319">
        <v>319</v>
      </c>
      <c r="J1319">
        <v>7.4148110269200004E-3</v>
      </c>
      <c r="K1319">
        <f t="shared" si="123"/>
        <v>16960</v>
      </c>
      <c r="L1319" t="str">
        <f t="shared" si="124"/>
        <v>SOC</v>
      </c>
      <c r="M1319" t="b">
        <f t="shared" si="125"/>
        <v>1</v>
      </c>
      <c r="N1319" t="str">
        <f>VLOOKUP(B1319,Sheet3!$D$2:$I$578,6,FALSE)</f>
        <v>Barbara Romagnan</v>
      </c>
      <c r="O1319" t="str">
        <f t="shared" si="126"/>
        <v>Nicole FRIESS</v>
      </c>
      <c r="P1319" t="b">
        <f t="shared" si="127"/>
        <v>0</v>
      </c>
      <c r="Q1319" t="b">
        <f>AND(M1319,ISNA(VLOOKUP(B1319,Sheet4!$A$1:$A$529,1,FALSE)))</f>
        <v>1</v>
      </c>
    </row>
    <row r="1320" spans="1:17">
      <c r="A1320" t="str">
        <f t="shared" si="122"/>
        <v xml:space="preserve"> </v>
      </c>
      <c r="B1320" t="s">
        <v>1391</v>
      </c>
      <c r="C1320" t="str">
        <f>VLOOKUP(B1320,Sheet5!$A$1158:$A$1246,1,FALSE)</f>
        <v>025-02</v>
      </c>
      <c r="G1320" t="s">
        <v>9202</v>
      </c>
      <c r="H1320" t="s">
        <v>1</v>
      </c>
      <c r="I1320">
        <v>76302</v>
      </c>
      <c r="J1320">
        <v>1</v>
      </c>
      <c r="K1320">
        <f t="shared" si="123"/>
        <v>0</v>
      </c>
      <c r="L1320">
        <f t="shared" si="124"/>
        <v>0</v>
      </c>
      <c r="M1320" t="b">
        <f t="shared" si="125"/>
        <v>0</v>
      </c>
      <c r="N1320" t="str">
        <f>VLOOKUP(B1320,Sheet3!$D$2:$I$578,6,FALSE)</f>
        <v>Eric Alauzet</v>
      </c>
      <c r="O1320" t="str">
        <f t="shared" si="126"/>
        <v xml:space="preserve"> </v>
      </c>
      <c r="P1320" t="b">
        <f t="shared" si="127"/>
        <v>0</v>
      </c>
      <c r="Q1320" t="b">
        <f>AND(M1320,ISNA(VLOOKUP(B1320,Sheet4!$A$1:$A$529,1,FALSE)))</f>
        <v>0</v>
      </c>
    </row>
    <row r="1321" spans="1:17">
      <c r="A1321" t="str">
        <f t="shared" si="122"/>
        <v xml:space="preserve"> </v>
      </c>
      <c r="B1321" t="s">
        <v>1391</v>
      </c>
      <c r="C1321" t="str">
        <f>VLOOKUP(B1321,Sheet5!$A$1158:$A$1246,1,FALSE)</f>
        <v>025-02</v>
      </c>
      <c r="G1321" t="s">
        <v>9202</v>
      </c>
      <c r="H1321" t="s">
        <v>2</v>
      </c>
      <c r="I1321">
        <v>28978</v>
      </c>
      <c r="J1321">
        <v>0.37978034651800002</v>
      </c>
      <c r="K1321">
        <f t="shared" si="123"/>
        <v>0</v>
      </c>
      <c r="L1321">
        <f t="shared" si="124"/>
        <v>0</v>
      </c>
      <c r="M1321" t="b">
        <f t="shared" si="125"/>
        <v>0</v>
      </c>
      <c r="N1321" t="str">
        <f>VLOOKUP(B1321,Sheet3!$D$2:$I$578,6,FALSE)</f>
        <v>Eric Alauzet</v>
      </c>
      <c r="O1321" t="str">
        <f t="shared" si="126"/>
        <v xml:space="preserve"> </v>
      </c>
      <c r="P1321" t="b">
        <f t="shared" si="127"/>
        <v>0</v>
      </c>
      <c r="Q1321" t="b">
        <f>AND(M1321,ISNA(VLOOKUP(B1321,Sheet4!$A$1:$A$529,1,FALSE)))</f>
        <v>0</v>
      </c>
    </row>
    <row r="1322" spans="1:17">
      <c r="A1322" t="str">
        <f t="shared" si="122"/>
        <v xml:space="preserve"> </v>
      </c>
      <c r="B1322" t="s">
        <v>1391</v>
      </c>
      <c r="C1322" t="str">
        <f>VLOOKUP(B1322,Sheet5!$A$1158:$A$1246,1,FALSE)</f>
        <v>025-02</v>
      </c>
      <c r="G1322" t="s">
        <v>9202</v>
      </c>
      <c r="H1322" t="s">
        <v>3</v>
      </c>
      <c r="I1322">
        <v>691</v>
      </c>
      <c r="J1322">
        <v>9.0561191056599995E-3</v>
      </c>
      <c r="K1322">
        <f t="shared" si="123"/>
        <v>0</v>
      </c>
      <c r="L1322">
        <f t="shared" si="124"/>
        <v>0</v>
      </c>
      <c r="M1322" t="b">
        <f t="shared" si="125"/>
        <v>0</v>
      </c>
      <c r="N1322" t="str">
        <f>VLOOKUP(B1322,Sheet3!$D$2:$I$578,6,FALSE)</f>
        <v>Eric Alauzet</v>
      </c>
      <c r="O1322" t="str">
        <f t="shared" si="126"/>
        <v xml:space="preserve"> </v>
      </c>
      <c r="P1322" t="b">
        <f t="shared" si="127"/>
        <v>0</v>
      </c>
      <c r="Q1322" t="b">
        <f>AND(M1322,ISNA(VLOOKUP(B1322,Sheet4!$A$1:$A$529,1,FALSE)))</f>
        <v>0</v>
      </c>
    </row>
    <row r="1323" spans="1:17">
      <c r="A1323" t="str">
        <f t="shared" si="122"/>
        <v>Annie MÃ‰NÃ‰TRIER</v>
      </c>
      <c r="B1323" t="s">
        <v>1391</v>
      </c>
      <c r="C1323" t="str">
        <f>VLOOKUP(B1323,Sheet5!$A$1158:$A$1246,1,FALSE)</f>
        <v>025-02</v>
      </c>
      <c r="D1323" t="s">
        <v>4</v>
      </c>
      <c r="E1323" t="s">
        <v>1299</v>
      </c>
      <c r="F1323" t="s">
        <v>1392</v>
      </c>
      <c r="G1323" t="s">
        <v>10152</v>
      </c>
      <c r="H1323" t="s">
        <v>19</v>
      </c>
      <c r="I1323">
        <v>3709</v>
      </c>
      <c r="J1323">
        <v>7.9535950935999994E-2</v>
      </c>
      <c r="K1323">
        <f t="shared" si="123"/>
        <v>0</v>
      </c>
      <c r="L1323">
        <f t="shared" si="124"/>
        <v>0</v>
      </c>
      <c r="M1323" t="b">
        <f t="shared" si="125"/>
        <v>0</v>
      </c>
      <c r="N1323" t="str">
        <f>VLOOKUP(B1323,Sheet3!$D$2:$I$578,6,FALSE)</f>
        <v>Eric Alauzet</v>
      </c>
      <c r="O1323" t="str">
        <f t="shared" si="126"/>
        <v>Annie MÃ‰NÃ‰TRIER</v>
      </c>
      <c r="P1323" t="b">
        <f t="shared" si="127"/>
        <v>0</v>
      </c>
      <c r="Q1323" t="b">
        <f>AND(M1323,ISNA(VLOOKUP(B1323,Sheet4!$A$1:$A$529,1,FALSE)))</f>
        <v>0</v>
      </c>
    </row>
    <row r="1324" spans="1:17">
      <c r="A1324" t="str">
        <f t="shared" si="122"/>
        <v>Jacques GROSPERRIN</v>
      </c>
      <c r="B1324" t="s">
        <v>1391</v>
      </c>
      <c r="C1324" t="str">
        <f>VLOOKUP(B1324,Sheet5!$A$1158:$A$1246,1,FALSE)</f>
        <v>025-02</v>
      </c>
      <c r="D1324" t="s">
        <v>11</v>
      </c>
      <c r="E1324" t="s">
        <v>14</v>
      </c>
      <c r="F1324" t="s">
        <v>1393</v>
      </c>
      <c r="G1324" t="s">
        <v>10153</v>
      </c>
      <c r="H1324" t="s">
        <v>26</v>
      </c>
      <c r="I1324">
        <v>17179</v>
      </c>
      <c r="J1324">
        <v>0.36838719361799999</v>
      </c>
      <c r="K1324">
        <f t="shared" si="123"/>
        <v>0</v>
      </c>
      <c r="L1324">
        <f t="shared" si="124"/>
        <v>0</v>
      </c>
      <c r="M1324" t="b">
        <f t="shared" si="125"/>
        <v>0</v>
      </c>
      <c r="N1324" t="str">
        <f>VLOOKUP(B1324,Sheet3!$D$2:$I$578,6,FALSE)</f>
        <v>Eric Alauzet</v>
      </c>
      <c r="O1324" t="str">
        <f t="shared" si="126"/>
        <v>Jacques GROSPERRIN</v>
      </c>
      <c r="P1324" t="b">
        <f t="shared" si="127"/>
        <v>0</v>
      </c>
      <c r="Q1324" t="b">
        <f>AND(M1324,ISNA(VLOOKUP(B1324,Sheet4!$A$1:$A$529,1,FALSE)))</f>
        <v>0</v>
      </c>
    </row>
    <row r="1325" spans="1:17">
      <c r="A1325" t="str">
        <f t="shared" si="122"/>
        <v>Jean-Pierre JOLY</v>
      </c>
      <c r="B1325" t="s">
        <v>1391</v>
      </c>
      <c r="C1325" t="str">
        <f>VLOOKUP(B1325,Sheet5!$A$1158:$A$1246,1,FALSE)</f>
        <v>025-02</v>
      </c>
      <c r="D1325" t="s">
        <v>11</v>
      </c>
      <c r="E1325" t="s">
        <v>140</v>
      </c>
      <c r="F1325" t="s">
        <v>580</v>
      </c>
      <c r="G1325" t="s">
        <v>9546</v>
      </c>
      <c r="H1325" t="s">
        <v>13</v>
      </c>
      <c r="I1325">
        <v>152</v>
      </c>
      <c r="J1325">
        <v>3.2594943494899998E-3</v>
      </c>
      <c r="K1325">
        <f t="shared" si="123"/>
        <v>0</v>
      </c>
      <c r="L1325">
        <f t="shared" si="124"/>
        <v>0</v>
      </c>
      <c r="M1325" t="b">
        <f t="shared" si="125"/>
        <v>0</v>
      </c>
      <c r="N1325" t="str">
        <f>VLOOKUP(B1325,Sheet3!$D$2:$I$578,6,FALSE)</f>
        <v>Eric Alauzet</v>
      </c>
      <c r="O1325" t="str">
        <f t="shared" si="126"/>
        <v>Jean-Pierre JOLY</v>
      </c>
      <c r="P1325" t="b">
        <f t="shared" si="127"/>
        <v>0</v>
      </c>
      <c r="Q1325" t="b">
        <f>AND(M1325,ISNA(VLOOKUP(B1325,Sheet4!$A$1:$A$529,1,FALSE)))</f>
        <v>0</v>
      </c>
    </row>
    <row r="1326" spans="1:17">
      <c r="A1326" t="str">
        <f t="shared" si="122"/>
        <v>Valérie MORETTO</v>
      </c>
      <c r="B1326" t="s">
        <v>1391</v>
      </c>
      <c r="C1326" t="str">
        <f>VLOOKUP(B1326,Sheet5!$A$1158:$A$1246,1,FALSE)</f>
        <v>025-02</v>
      </c>
      <c r="D1326" t="s">
        <v>4</v>
      </c>
      <c r="E1326" t="s">
        <v>9015</v>
      </c>
      <c r="F1326" t="s">
        <v>1394</v>
      </c>
      <c r="G1326" t="s">
        <v>10154</v>
      </c>
      <c r="H1326" t="s">
        <v>17</v>
      </c>
      <c r="I1326">
        <v>5114</v>
      </c>
      <c r="J1326">
        <v>0.109664829627</v>
      </c>
      <c r="K1326">
        <f t="shared" si="123"/>
        <v>0</v>
      </c>
      <c r="L1326">
        <f t="shared" si="124"/>
        <v>0</v>
      </c>
      <c r="M1326" t="b">
        <f t="shared" si="125"/>
        <v>0</v>
      </c>
      <c r="N1326" t="str">
        <f>VLOOKUP(B1326,Sheet3!$D$2:$I$578,6,FALSE)</f>
        <v>Eric Alauzet</v>
      </c>
      <c r="O1326" t="str">
        <f t="shared" si="126"/>
        <v>Valérie MORETTO</v>
      </c>
      <c r="P1326" t="b">
        <f t="shared" si="127"/>
        <v>0</v>
      </c>
      <c r="Q1326" t="b">
        <f>AND(M1326,ISNA(VLOOKUP(B1326,Sheet4!$A$1:$A$529,1,FALSE)))</f>
        <v>0</v>
      </c>
    </row>
    <row r="1327" spans="1:17">
      <c r="A1327" t="str">
        <f t="shared" si="122"/>
        <v>Brigitte VUITTON</v>
      </c>
      <c r="B1327" t="s">
        <v>1391</v>
      </c>
      <c r="C1327" t="str">
        <f>VLOOKUP(B1327,Sheet5!$A$1158:$A$1246,1,FALSE)</f>
        <v>025-02</v>
      </c>
      <c r="D1327" t="s">
        <v>4</v>
      </c>
      <c r="E1327" t="s">
        <v>103</v>
      </c>
      <c r="F1327" t="s">
        <v>1395</v>
      </c>
      <c r="G1327" t="s">
        <v>10155</v>
      </c>
      <c r="H1327" t="s">
        <v>10</v>
      </c>
      <c r="I1327">
        <v>195</v>
      </c>
      <c r="J1327">
        <v>4.1815881457300001E-3</v>
      </c>
      <c r="K1327">
        <f t="shared" si="123"/>
        <v>0</v>
      </c>
      <c r="L1327">
        <f t="shared" si="124"/>
        <v>0</v>
      </c>
      <c r="M1327" t="b">
        <f t="shared" si="125"/>
        <v>0</v>
      </c>
      <c r="N1327" t="str">
        <f>VLOOKUP(B1327,Sheet3!$D$2:$I$578,6,FALSE)</f>
        <v>Eric Alauzet</v>
      </c>
      <c r="O1327" t="str">
        <f t="shared" si="126"/>
        <v>Brigitte VUITTON</v>
      </c>
      <c r="P1327" t="b">
        <f t="shared" si="127"/>
        <v>0</v>
      </c>
      <c r="Q1327" t="b">
        <f>AND(M1327,ISNA(VLOOKUP(B1327,Sheet4!$A$1:$A$529,1,FALSE)))</f>
        <v>0</v>
      </c>
    </row>
    <row r="1328" spans="1:17">
      <c r="A1328" t="str">
        <f t="shared" si="122"/>
        <v>Benoît VUILLEMIN</v>
      </c>
      <c r="B1328" t="s">
        <v>1391</v>
      </c>
      <c r="C1328" t="str">
        <f>VLOOKUP(B1328,Sheet5!$A$1158:$A$1246,1,FALSE)</f>
        <v>025-02</v>
      </c>
      <c r="D1328" t="s">
        <v>11</v>
      </c>
      <c r="E1328" t="s">
        <v>9128</v>
      </c>
      <c r="F1328" t="s">
        <v>1396</v>
      </c>
      <c r="G1328" t="s">
        <v>10156</v>
      </c>
      <c r="H1328" t="s">
        <v>271</v>
      </c>
      <c r="I1328">
        <v>925</v>
      </c>
      <c r="J1328">
        <v>1.983573864E-2</v>
      </c>
      <c r="K1328">
        <f t="shared" si="123"/>
        <v>0</v>
      </c>
      <c r="L1328">
        <f t="shared" si="124"/>
        <v>0</v>
      </c>
      <c r="M1328" t="b">
        <f t="shared" si="125"/>
        <v>0</v>
      </c>
      <c r="N1328" t="str">
        <f>VLOOKUP(B1328,Sheet3!$D$2:$I$578,6,FALSE)</f>
        <v>Eric Alauzet</v>
      </c>
      <c r="O1328" t="str">
        <f t="shared" si="126"/>
        <v>Benoît VUILLEMIN</v>
      </c>
      <c r="P1328" t="b">
        <f t="shared" si="127"/>
        <v>0</v>
      </c>
      <c r="Q1328" t="b">
        <f>AND(M1328,ISNA(VLOOKUP(B1328,Sheet4!$A$1:$A$529,1,FALSE)))</f>
        <v>0</v>
      </c>
    </row>
    <row r="1329" spans="1:17">
      <c r="A1329" t="str">
        <f t="shared" si="122"/>
        <v>Johanna CLERC</v>
      </c>
      <c r="B1329" t="s">
        <v>1391</v>
      </c>
      <c r="C1329" t="str">
        <f>VLOOKUP(B1329,Sheet5!$A$1158:$A$1246,1,FALSE)</f>
        <v>025-02</v>
      </c>
      <c r="D1329" t="s">
        <v>4</v>
      </c>
      <c r="E1329" t="s">
        <v>1397</v>
      </c>
      <c r="F1329" t="s">
        <v>861</v>
      </c>
      <c r="G1329" t="s">
        <v>9749</v>
      </c>
      <c r="H1329" t="s">
        <v>271</v>
      </c>
      <c r="I1329">
        <v>177</v>
      </c>
      <c r="J1329">
        <v>3.7955953938200002E-3</v>
      </c>
      <c r="K1329">
        <f t="shared" si="123"/>
        <v>0</v>
      </c>
      <c r="L1329">
        <f t="shared" si="124"/>
        <v>0</v>
      </c>
      <c r="M1329" t="b">
        <f t="shared" si="125"/>
        <v>0</v>
      </c>
      <c r="N1329" t="str">
        <f>VLOOKUP(B1329,Sheet3!$D$2:$I$578,6,FALSE)</f>
        <v>Eric Alauzet</v>
      </c>
      <c r="O1329" t="str">
        <f t="shared" si="126"/>
        <v>Johanna CLERC</v>
      </c>
      <c r="P1329" t="b">
        <f t="shared" si="127"/>
        <v>0</v>
      </c>
      <c r="Q1329" t="b">
        <f>AND(M1329,ISNA(VLOOKUP(B1329,Sheet4!$A$1:$A$529,1,FALSE)))</f>
        <v>0</v>
      </c>
    </row>
    <row r="1330" spans="1:17">
      <c r="A1330" t="str">
        <f t="shared" si="122"/>
        <v>Philippe GONON</v>
      </c>
      <c r="B1330" t="s">
        <v>1391</v>
      </c>
      <c r="C1330" t="str">
        <f>VLOOKUP(B1330,Sheet5!$A$1158:$A$1246,1,FALSE)</f>
        <v>025-02</v>
      </c>
      <c r="D1330" t="s">
        <v>11</v>
      </c>
      <c r="E1330" t="s">
        <v>385</v>
      </c>
      <c r="F1330" t="s">
        <v>1398</v>
      </c>
      <c r="G1330" t="s">
        <v>10157</v>
      </c>
      <c r="H1330" t="s">
        <v>43</v>
      </c>
      <c r="I1330">
        <v>830</v>
      </c>
      <c r="J1330">
        <v>1.7798554671599999E-2</v>
      </c>
      <c r="K1330">
        <f t="shared" si="123"/>
        <v>0</v>
      </c>
      <c r="L1330">
        <f t="shared" si="124"/>
        <v>0</v>
      </c>
      <c r="M1330" t="b">
        <f t="shared" si="125"/>
        <v>0</v>
      </c>
      <c r="N1330" t="str">
        <f>VLOOKUP(B1330,Sheet3!$D$2:$I$578,6,FALSE)</f>
        <v>Eric Alauzet</v>
      </c>
      <c r="O1330" t="str">
        <f t="shared" si="126"/>
        <v>Philippe GONON</v>
      </c>
      <c r="P1330" t="b">
        <f t="shared" si="127"/>
        <v>0</v>
      </c>
      <c r="Q1330" t="b">
        <f>AND(M1330,ISNA(VLOOKUP(B1330,Sheet4!$A$1:$A$529,1,FALSE)))</f>
        <v>0</v>
      </c>
    </row>
    <row r="1331" spans="1:17">
      <c r="A1331" t="str">
        <f t="shared" si="122"/>
        <v>Jean-Claude CHOMETTE</v>
      </c>
      <c r="B1331" t="s">
        <v>1391</v>
      </c>
      <c r="C1331" t="str">
        <f>VLOOKUP(B1331,Sheet5!$A$1158:$A$1246,1,FALSE)</f>
        <v>025-02</v>
      </c>
      <c r="D1331" t="s">
        <v>11</v>
      </c>
      <c r="E1331" t="s">
        <v>143</v>
      </c>
      <c r="F1331" t="s">
        <v>1399</v>
      </c>
      <c r="G1331" t="s">
        <v>10158</v>
      </c>
      <c r="H1331" t="s">
        <v>13</v>
      </c>
      <c r="I1331">
        <v>374</v>
      </c>
      <c r="J1331">
        <v>8.0200716231000006E-3</v>
      </c>
      <c r="K1331">
        <f t="shared" si="123"/>
        <v>0</v>
      </c>
      <c r="L1331">
        <f t="shared" si="124"/>
        <v>0</v>
      </c>
      <c r="M1331" t="b">
        <f t="shared" si="125"/>
        <v>0</v>
      </c>
      <c r="N1331" t="str">
        <f>VLOOKUP(B1331,Sheet3!$D$2:$I$578,6,FALSE)</f>
        <v>Eric Alauzet</v>
      </c>
      <c r="O1331" t="str">
        <f t="shared" si="126"/>
        <v>Jean-Claude CHOMETTE</v>
      </c>
      <c r="P1331" t="b">
        <f t="shared" si="127"/>
        <v>0</v>
      </c>
      <c r="Q1331" t="b">
        <f>AND(M1331,ISNA(VLOOKUP(B1331,Sheet4!$A$1:$A$529,1,FALSE)))</f>
        <v>0</v>
      </c>
    </row>
    <row r="1332" spans="1:17">
      <c r="A1332" t="str">
        <f t="shared" si="122"/>
        <v>Eric ALAUZET</v>
      </c>
      <c r="B1332" t="s">
        <v>1391</v>
      </c>
      <c r="C1332" t="str">
        <f>VLOOKUP(B1332,Sheet5!$A$1158:$A$1246,1,FALSE)</f>
        <v>025-02</v>
      </c>
      <c r="D1332" t="s">
        <v>11</v>
      </c>
      <c r="E1332" t="s">
        <v>58</v>
      </c>
      <c r="F1332" t="s">
        <v>1400</v>
      </c>
      <c r="G1332" t="s">
        <v>10159</v>
      </c>
      <c r="H1332" t="s">
        <v>7</v>
      </c>
      <c r="I1332">
        <v>17153</v>
      </c>
      <c r="J1332">
        <v>0.36782964853200001</v>
      </c>
      <c r="K1332">
        <f t="shared" si="123"/>
        <v>17153</v>
      </c>
      <c r="L1332" t="str">
        <f t="shared" si="124"/>
        <v>VEC</v>
      </c>
      <c r="M1332" t="b">
        <f t="shared" si="125"/>
        <v>0</v>
      </c>
      <c r="N1332" t="str">
        <f>VLOOKUP(B1332,Sheet3!$D$2:$I$578,6,FALSE)</f>
        <v>Eric Alauzet</v>
      </c>
      <c r="O1332" t="str">
        <f t="shared" si="126"/>
        <v>Eric ALAUZET</v>
      </c>
      <c r="P1332" t="b">
        <f t="shared" si="127"/>
        <v>1</v>
      </c>
      <c r="Q1332" t="b">
        <f>AND(M1332,ISNA(VLOOKUP(B1332,Sheet4!$A$1:$A$529,1,FALSE)))</f>
        <v>0</v>
      </c>
    </row>
    <row r="1333" spans="1:17">
      <c r="A1333" t="str">
        <f t="shared" si="122"/>
        <v>Elisabeth GLADSTONE</v>
      </c>
      <c r="B1333" t="s">
        <v>1391</v>
      </c>
      <c r="C1333" t="str">
        <f>VLOOKUP(B1333,Sheet5!$A$1158:$A$1246,1,FALSE)</f>
        <v>025-02</v>
      </c>
      <c r="D1333" t="s">
        <v>4</v>
      </c>
      <c r="E1333" t="s">
        <v>414</v>
      </c>
      <c r="F1333" t="s">
        <v>1401</v>
      </c>
      <c r="G1333" t="s">
        <v>10160</v>
      </c>
      <c r="H1333" t="s">
        <v>29</v>
      </c>
      <c r="I1333">
        <v>514</v>
      </c>
      <c r="J1333">
        <v>1.10222374713E-2</v>
      </c>
      <c r="K1333">
        <f t="shared" si="123"/>
        <v>17153</v>
      </c>
      <c r="L1333" t="str">
        <f t="shared" si="124"/>
        <v>VEC</v>
      </c>
      <c r="M1333" t="b">
        <f t="shared" si="125"/>
        <v>0</v>
      </c>
      <c r="N1333" t="str">
        <f>VLOOKUP(B1333,Sheet3!$D$2:$I$578,6,FALSE)</f>
        <v>Eric Alauzet</v>
      </c>
      <c r="O1333" t="str">
        <f t="shared" si="126"/>
        <v>Elisabeth GLADSTONE</v>
      </c>
      <c r="P1333" t="b">
        <f t="shared" si="127"/>
        <v>0</v>
      </c>
      <c r="Q1333" t="b">
        <f>AND(M1333,ISNA(VLOOKUP(B1333,Sheet4!$A$1:$A$529,1,FALSE)))</f>
        <v>0</v>
      </c>
    </row>
    <row r="1334" spans="1:17">
      <c r="A1334" t="str">
        <f t="shared" si="122"/>
        <v>Julien MARCOUT</v>
      </c>
      <c r="B1334" t="s">
        <v>1391</v>
      </c>
      <c r="C1334" t="str">
        <f>VLOOKUP(B1334,Sheet5!$A$1158:$A$1246,1,FALSE)</f>
        <v>025-02</v>
      </c>
      <c r="D1334" t="s">
        <v>11</v>
      </c>
      <c r="E1334" t="s">
        <v>1254</v>
      </c>
      <c r="F1334" t="s">
        <v>1402</v>
      </c>
      <c r="G1334" t="s">
        <v>10161</v>
      </c>
      <c r="H1334" t="s">
        <v>10</v>
      </c>
      <c r="I1334">
        <v>311</v>
      </c>
      <c r="J1334">
        <v>6.6690969913999996E-3</v>
      </c>
      <c r="K1334">
        <f t="shared" si="123"/>
        <v>17153</v>
      </c>
      <c r="L1334" t="str">
        <f t="shared" si="124"/>
        <v>VEC</v>
      </c>
      <c r="M1334" t="b">
        <f t="shared" si="125"/>
        <v>1</v>
      </c>
      <c r="N1334" t="str">
        <f>VLOOKUP(B1334,Sheet3!$D$2:$I$578,6,FALSE)</f>
        <v>Eric Alauzet</v>
      </c>
      <c r="O1334" t="str">
        <f t="shared" si="126"/>
        <v>Julien MARCOUT</v>
      </c>
      <c r="P1334" t="b">
        <f t="shared" si="127"/>
        <v>0</v>
      </c>
      <c r="Q1334" t="b">
        <f>AND(M1334,ISNA(VLOOKUP(B1334,Sheet4!$A$1:$A$529,1,FALSE)))</f>
        <v>1</v>
      </c>
    </row>
    <row r="1335" spans="1:17">
      <c r="A1335" t="str">
        <f t="shared" si="122"/>
        <v xml:space="preserve"> </v>
      </c>
      <c r="B1335" t="s">
        <v>1403</v>
      </c>
      <c r="C1335" t="str">
        <f>VLOOKUP(B1335,Sheet5!$A$1158:$A$1246,1,FALSE)</f>
        <v>025-03</v>
      </c>
      <c r="G1335" t="s">
        <v>9202</v>
      </c>
      <c r="H1335" t="s">
        <v>1</v>
      </c>
      <c r="I1335">
        <v>65469</v>
      </c>
      <c r="J1335">
        <v>1</v>
      </c>
      <c r="K1335">
        <f t="shared" si="123"/>
        <v>0</v>
      </c>
      <c r="L1335">
        <f t="shared" si="124"/>
        <v>0</v>
      </c>
      <c r="M1335" t="b">
        <f t="shared" si="125"/>
        <v>0</v>
      </c>
      <c r="N1335" t="str">
        <f>VLOOKUP(B1335,Sheet3!$D$2:$I$578,6,FALSE)</f>
        <v>Arnaud Marthey</v>
      </c>
      <c r="O1335" t="str">
        <f t="shared" si="126"/>
        <v xml:space="preserve"> </v>
      </c>
      <c r="P1335" t="b">
        <f t="shared" si="127"/>
        <v>0</v>
      </c>
      <c r="Q1335" t="b">
        <f>AND(M1335,ISNA(VLOOKUP(B1335,Sheet4!$A$1:$A$529,1,FALSE)))</f>
        <v>0</v>
      </c>
    </row>
    <row r="1336" spans="1:17">
      <c r="A1336" t="str">
        <f t="shared" si="122"/>
        <v xml:space="preserve"> </v>
      </c>
      <c r="B1336" t="s">
        <v>1403</v>
      </c>
      <c r="C1336" t="str">
        <f>VLOOKUP(B1336,Sheet5!$A$1158:$A$1246,1,FALSE)</f>
        <v>025-03</v>
      </c>
      <c r="G1336" t="s">
        <v>9202</v>
      </c>
      <c r="H1336" t="s">
        <v>2</v>
      </c>
      <c r="I1336">
        <v>25794</v>
      </c>
      <c r="J1336">
        <v>0.39398799431800002</v>
      </c>
      <c r="K1336">
        <f t="shared" si="123"/>
        <v>0</v>
      </c>
      <c r="L1336">
        <f t="shared" si="124"/>
        <v>0</v>
      </c>
      <c r="M1336" t="b">
        <f t="shared" si="125"/>
        <v>0</v>
      </c>
      <c r="N1336" t="str">
        <f>VLOOKUP(B1336,Sheet3!$D$2:$I$578,6,FALSE)</f>
        <v>Arnaud Marthey</v>
      </c>
      <c r="O1336" t="str">
        <f t="shared" si="126"/>
        <v xml:space="preserve"> </v>
      </c>
      <c r="P1336" t="b">
        <f t="shared" si="127"/>
        <v>0</v>
      </c>
      <c r="Q1336" t="b">
        <f>AND(M1336,ISNA(VLOOKUP(B1336,Sheet4!$A$1:$A$529,1,FALSE)))</f>
        <v>0</v>
      </c>
    </row>
    <row r="1337" spans="1:17">
      <c r="A1337" t="str">
        <f t="shared" si="122"/>
        <v xml:space="preserve"> </v>
      </c>
      <c r="B1337" t="s">
        <v>1403</v>
      </c>
      <c r="C1337" t="str">
        <f>VLOOKUP(B1337,Sheet5!$A$1158:$A$1246,1,FALSE)</f>
        <v>025-03</v>
      </c>
      <c r="G1337" t="s">
        <v>9202</v>
      </c>
      <c r="H1337" t="s">
        <v>3</v>
      </c>
      <c r="I1337">
        <v>773</v>
      </c>
      <c r="J1337">
        <v>1.18071148177E-2</v>
      </c>
      <c r="K1337">
        <f t="shared" si="123"/>
        <v>0</v>
      </c>
      <c r="L1337">
        <f t="shared" si="124"/>
        <v>0</v>
      </c>
      <c r="M1337" t="b">
        <f t="shared" si="125"/>
        <v>0</v>
      </c>
      <c r="N1337" t="str">
        <f>VLOOKUP(B1337,Sheet3!$D$2:$I$578,6,FALSE)</f>
        <v>Arnaud Marthey</v>
      </c>
      <c r="O1337" t="str">
        <f t="shared" si="126"/>
        <v xml:space="preserve"> </v>
      </c>
      <c r="P1337" t="b">
        <f t="shared" si="127"/>
        <v>0</v>
      </c>
      <c r="Q1337" t="b">
        <f>AND(M1337,ISNA(VLOOKUP(B1337,Sheet4!$A$1:$A$529,1,FALSE)))</f>
        <v>0</v>
      </c>
    </row>
    <row r="1338" spans="1:17">
      <c r="A1338" t="str">
        <f t="shared" si="122"/>
        <v>Catherine COMTE-DELEUZE</v>
      </c>
      <c r="B1338" t="s">
        <v>1403</v>
      </c>
      <c r="C1338" t="str">
        <f>VLOOKUP(B1338,Sheet5!$A$1158:$A$1246,1,FALSE)</f>
        <v>025-03</v>
      </c>
      <c r="D1338" t="s">
        <v>4</v>
      </c>
      <c r="E1338" t="s">
        <v>257</v>
      </c>
      <c r="F1338" t="s">
        <v>1404</v>
      </c>
      <c r="G1338" t="s">
        <v>10162</v>
      </c>
      <c r="H1338" t="s">
        <v>43</v>
      </c>
      <c r="I1338">
        <v>578</v>
      </c>
      <c r="J1338">
        <v>1.48578479256E-2</v>
      </c>
      <c r="K1338">
        <f t="shared" si="123"/>
        <v>0</v>
      </c>
      <c r="L1338">
        <f t="shared" si="124"/>
        <v>0</v>
      </c>
      <c r="M1338" t="b">
        <f t="shared" si="125"/>
        <v>0</v>
      </c>
      <c r="N1338" t="str">
        <f>VLOOKUP(B1338,Sheet3!$D$2:$I$578,6,FALSE)</f>
        <v>Arnaud Marthey</v>
      </c>
      <c r="O1338" t="str">
        <f t="shared" si="126"/>
        <v>Catherine COMTE-DELEUZE</v>
      </c>
      <c r="P1338" t="b">
        <f t="shared" si="127"/>
        <v>0</v>
      </c>
      <c r="Q1338" t="b">
        <f>AND(M1338,ISNA(VLOOKUP(B1338,Sheet4!$A$1:$A$529,1,FALSE)))</f>
        <v>0</v>
      </c>
    </row>
    <row r="1339" spans="1:17">
      <c r="A1339" t="str">
        <f t="shared" si="122"/>
        <v>Lionel MANIERE</v>
      </c>
      <c r="B1339" t="s">
        <v>1403</v>
      </c>
      <c r="C1339" t="str">
        <f>VLOOKUP(B1339,Sheet5!$A$1158:$A$1246,1,FALSE)</f>
        <v>025-03</v>
      </c>
      <c r="D1339" t="s">
        <v>11</v>
      </c>
      <c r="E1339" t="s">
        <v>545</v>
      </c>
      <c r="F1339" t="s">
        <v>1405</v>
      </c>
      <c r="G1339" t="s">
        <v>10163</v>
      </c>
      <c r="H1339" t="s">
        <v>19</v>
      </c>
      <c r="I1339">
        <v>1961</v>
      </c>
      <c r="J1339">
        <v>5.0408719345999997E-2</v>
      </c>
      <c r="K1339">
        <f t="shared" si="123"/>
        <v>0</v>
      </c>
      <c r="L1339">
        <f t="shared" si="124"/>
        <v>0</v>
      </c>
      <c r="M1339" t="b">
        <f t="shared" si="125"/>
        <v>0</v>
      </c>
      <c r="N1339" t="str">
        <f>VLOOKUP(B1339,Sheet3!$D$2:$I$578,6,FALSE)</f>
        <v>Arnaud Marthey</v>
      </c>
      <c r="O1339" t="str">
        <f t="shared" si="126"/>
        <v>Lionel MANIERE</v>
      </c>
      <c r="P1339" t="b">
        <f t="shared" si="127"/>
        <v>0</v>
      </c>
      <c r="Q1339" t="b">
        <f>AND(M1339,ISNA(VLOOKUP(B1339,Sheet4!$A$1:$A$529,1,FALSE)))</f>
        <v>0</v>
      </c>
    </row>
    <row r="1340" spans="1:17">
      <c r="A1340" t="str">
        <f t="shared" si="122"/>
        <v>Tassadit TAHAROUNT</v>
      </c>
      <c r="B1340" t="s">
        <v>1403</v>
      </c>
      <c r="C1340" t="str">
        <f>VLOOKUP(B1340,Sheet5!$A$1158:$A$1246,1,FALSE)</f>
        <v>025-03</v>
      </c>
      <c r="D1340" t="s">
        <v>4</v>
      </c>
      <c r="E1340" t="s">
        <v>1406</v>
      </c>
      <c r="F1340" t="s">
        <v>1407</v>
      </c>
      <c r="G1340" t="s">
        <v>10164</v>
      </c>
      <c r="H1340" t="s">
        <v>7</v>
      </c>
      <c r="I1340">
        <v>719</v>
      </c>
      <c r="J1340">
        <v>1.8482340239599999E-2</v>
      </c>
      <c r="K1340">
        <f t="shared" si="123"/>
        <v>719</v>
      </c>
      <c r="L1340" t="str">
        <f t="shared" si="124"/>
        <v>VEC</v>
      </c>
      <c r="M1340" t="b">
        <f t="shared" si="125"/>
        <v>0</v>
      </c>
      <c r="N1340" t="str">
        <f>VLOOKUP(B1340,Sheet3!$D$2:$I$578,6,FALSE)</f>
        <v>Arnaud Marthey</v>
      </c>
      <c r="O1340" t="str">
        <f t="shared" si="126"/>
        <v>Tassadit TAHAROUNT</v>
      </c>
      <c r="P1340" t="b">
        <f t="shared" si="127"/>
        <v>0</v>
      </c>
      <c r="Q1340" t="b">
        <f>AND(M1340,ISNA(VLOOKUP(B1340,Sheet4!$A$1:$A$529,1,FALSE)))</f>
        <v>0</v>
      </c>
    </row>
    <row r="1341" spans="1:17">
      <c r="A1341" t="str">
        <f t="shared" si="122"/>
        <v>Arnaud MARTHEY</v>
      </c>
      <c r="B1341" t="s">
        <v>1403</v>
      </c>
      <c r="C1341" t="str">
        <f>VLOOKUP(B1341,Sheet5!$A$1158:$A$1246,1,FALSE)</f>
        <v>025-03</v>
      </c>
      <c r="D1341" t="s">
        <v>11</v>
      </c>
      <c r="E1341" t="s">
        <v>1083</v>
      </c>
      <c r="F1341" t="s">
        <v>1408</v>
      </c>
      <c r="G1341" t="s">
        <v>10165</v>
      </c>
      <c r="H1341" t="s">
        <v>21</v>
      </c>
      <c r="I1341">
        <v>13312</v>
      </c>
      <c r="J1341">
        <v>0.342193203434</v>
      </c>
      <c r="K1341">
        <f t="shared" si="123"/>
        <v>13312</v>
      </c>
      <c r="L1341" t="str">
        <f t="shared" si="124"/>
        <v>SOC</v>
      </c>
      <c r="M1341" t="b">
        <f t="shared" si="125"/>
        <v>0</v>
      </c>
      <c r="N1341" t="str">
        <f>VLOOKUP(B1341,Sheet3!$D$2:$I$578,6,FALSE)</f>
        <v>Arnaud Marthey</v>
      </c>
      <c r="O1341" t="str">
        <f t="shared" si="126"/>
        <v>Arnaud MARTHEY</v>
      </c>
      <c r="P1341" t="b">
        <f t="shared" si="127"/>
        <v>1</v>
      </c>
      <c r="Q1341" t="b">
        <f>AND(M1341,ISNA(VLOOKUP(B1341,Sheet4!$A$1:$A$529,1,FALSE)))</f>
        <v>0</v>
      </c>
    </row>
    <row r="1342" spans="1:17">
      <c r="A1342" t="str">
        <f t="shared" si="122"/>
        <v>Zakaria BEYROUTHY</v>
      </c>
      <c r="B1342" t="s">
        <v>1403</v>
      </c>
      <c r="C1342" t="str">
        <f>VLOOKUP(B1342,Sheet5!$A$1158:$A$1246,1,FALSE)</f>
        <v>025-03</v>
      </c>
      <c r="D1342" t="s">
        <v>11</v>
      </c>
      <c r="E1342" t="s">
        <v>1409</v>
      </c>
      <c r="F1342" t="s">
        <v>1410</v>
      </c>
      <c r="G1342" t="s">
        <v>10166</v>
      </c>
      <c r="H1342" t="s">
        <v>271</v>
      </c>
      <c r="I1342">
        <v>122</v>
      </c>
      <c r="J1342">
        <v>3.1360855482999998E-3</v>
      </c>
      <c r="K1342">
        <f t="shared" si="123"/>
        <v>13312</v>
      </c>
      <c r="L1342" t="str">
        <f t="shared" si="124"/>
        <v>SOC</v>
      </c>
      <c r="M1342" t="b">
        <f t="shared" si="125"/>
        <v>0</v>
      </c>
      <c r="N1342" t="str">
        <f>VLOOKUP(B1342,Sheet3!$D$2:$I$578,6,FALSE)</f>
        <v>Arnaud Marthey</v>
      </c>
      <c r="O1342" t="str">
        <f t="shared" si="126"/>
        <v>Zakaria BEYROUTHY</v>
      </c>
      <c r="P1342" t="b">
        <f t="shared" si="127"/>
        <v>0</v>
      </c>
      <c r="Q1342" t="b">
        <f>AND(M1342,ISNA(VLOOKUP(B1342,Sheet4!$A$1:$A$529,1,FALSE)))</f>
        <v>0</v>
      </c>
    </row>
    <row r="1343" spans="1:17">
      <c r="A1343" t="str">
        <f t="shared" si="122"/>
        <v>Roland BOILLOT</v>
      </c>
      <c r="B1343" t="s">
        <v>1403</v>
      </c>
      <c r="C1343" t="str">
        <f>VLOOKUP(B1343,Sheet5!$A$1158:$A$1246,1,FALSE)</f>
        <v>025-03</v>
      </c>
      <c r="D1343" t="s">
        <v>11</v>
      </c>
      <c r="E1343" t="s">
        <v>885</v>
      </c>
      <c r="F1343" t="s">
        <v>1411</v>
      </c>
      <c r="G1343" t="s">
        <v>10167</v>
      </c>
      <c r="H1343" t="s">
        <v>17</v>
      </c>
      <c r="I1343">
        <v>7154</v>
      </c>
      <c r="J1343">
        <v>0.183898000103</v>
      </c>
      <c r="K1343">
        <f t="shared" si="123"/>
        <v>13312</v>
      </c>
      <c r="L1343" t="str">
        <f t="shared" si="124"/>
        <v>SOC</v>
      </c>
      <c r="M1343" t="b">
        <f t="shared" si="125"/>
        <v>0</v>
      </c>
      <c r="N1343" t="str">
        <f>VLOOKUP(B1343,Sheet3!$D$2:$I$578,6,FALSE)</f>
        <v>Arnaud Marthey</v>
      </c>
      <c r="O1343" t="str">
        <f t="shared" si="126"/>
        <v>Roland BOILLOT</v>
      </c>
      <c r="P1343" t="b">
        <f t="shared" si="127"/>
        <v>0</v>
      </c>
      <c r="Q1343" t="b">
        <f>AND(M1343,ISNA(VLOOKUP(B1343,Sheet4!$A$1:$A$529,1,FALSE)))</f>
        <v>0</v>
      </c>
    </row>
    <row r="1344" spans="1:17">
      <c r="A1344" t="str">
        <f t="shared" si="122"/>
        <v>Chantal ATTAL</v>
      </c>
      <c r="B1344" t="s">
        <v>1403</v>
      </c>
      <c r="C1344" t="str">
        <f>VLOOKUP(B1344,Sheet5!$A$1158:$A$1246,1,FALSE)</f>
        <v>025-03</v>
      </c>
      <c r="D1344" t="s">
        <v>4</v>
      </c>
      <c r="E1344" t="s">
        <v>283</v>
      </c>
      <c r="F1344" t="s">
        <v>1412</v>
      </c>
      <c r="G1344" t="s">
        <v>10168</v>
      </c>
      <c r="H1344" t="s">
        <v>29</v>
      </c>
      <c r="I1344">
        <v>319</v>
      </c>
      <c r="J1344">
        <v>8.2000925402300005E-3</v>
      </c>
      <c r="K1344">
        <f t="shared" si="123"/>
        <v>13312</v>
      </c>
      <c r="L1344" t="str">
        <f t="shared" si="124"/>
        <v>SOC</v>
      </c>
      <c r="M1344" t="b">
        <f t="shared" si="125"/>
        <v>0</v>
      </c>
      <c r="N1344" t="str">
        <f>VLOOKUP(B1344,Sheet3!$D$2:$I$578,6,FALSE)</f>
        <v>Arnaud Marthey</v>
      </c>
      <c r="O1344" t="str">
        <f t="shared" si="126"/>
        <v>Chantal ATTAL</v>
      </c>
      <c r="P1344" t="b">
        <f t="shared" si="127"/>
        <v>0</v>
      </c>
      <c r="Q1344" t="b">
        <f>AND(M1344,ISNA(VLOOKUP(B1344,Sheet4!$A$1:$A$529,1,FALSE)))</f>
        <v>0</v>
      </c>
    </row>
    <row r="1345" spans="1:17">
      <c r="A1345" t="str">
        <f t="shared" si="122"/>
        <v>Marcel BONNOT</v>
      </c>
      <c r="B1345" t="s">
        <v>1403</v>
      </c>
      <c r="C1345" t="str">
        <f>VLOOKUP(B1345,Sheet5!$A$1158:$A$1246,1,FALSE)</f>
        <v>025-03</v>
      </c>
      <c r="D1345" t="s">
        <v>11</v>
      </c>
      <c r="E1345" t="s">
        <v>1413</v>
      </c>
      <c r="F1345" t="s">
        <v>1414</v>
      </c>
      <c r="G1345" t="s">
        <v>10169</v>
      </c>
      <c r="H1345" t="s">
        <v>26</v>
      </c>
      <c r="I1345">
        <v>14002</v>
      </c>
      <c r="J1345">
        <v>0.35993008071600002</v>
      </c>
      <c r="K1345">
        <f t="shared" si="123"/>
        <v>13312</v>
      </c>
      <c r="L1345" t="str">
        <f t="shared" si="124"/>
        <v>SOC</v>
      </c>
      <c r="M1345" t="b">
        <f t="shared" si="125"/>
        <v>0</v>
      </c>
      <c r="N1345" t="str">
        <f>VLOOKUP(B1345,Sheet3!$D$2:$I$578,6,FALSE)</f>
        <v>Arnaud Marthey</v>
      </c>
      <c r="O1345" t="str">
        <f t="shared" si="126"/>
        <v>Marcel BONNOT</v>
      </c>
      <c r="P1345" t="b">
        <f t="shared" si="127"/>
        <v>0</v>
      </c>
      <c r="Q1345" t="b">
        <f>AND(M1345,ISNA(VLOOKUP(B1345,Sheet4!$A$1:$A$529,1,FALSE)))</f>
        <v>0</v>
      </c>
    </row>
    <row r="1346" spans="1:17">
      <c r="A1346" t="str">
        <f t="shared" si="122"/>
        <v>Christian DRIANO</v>
      </c>
      <c r="B1346" t="s">
        <v>1403</v>
      </c>
      <c r="C1346" t="str">
        <f>VLOOKUP(B1346,Sheet5!$A$1158:$A$1246,1,FALSE)</f>
        <v>025-03</v>
      </c>
      <c r="D1346" t="s">
        <v>11</v>
      </c>
      <c r="E1346" t="s">
        <v>312</v>
      </c>
      <c r="F1346" t="s">
        <v>1415</v>
      </c>
      <c r="G1346" t="s">
        <v>10170</v>
      </c>
      <c r="H1346" t="s">
        <v>10</v>
      </c>
      <c r="I1346">
        <v>406</v>
      </c>
      <c r="J1346">
        <v>1.0436481414800001E-2</v>
      </c>
      <c r="K1346">
        <f t="shared" si="123"/>
        <v>13312</v>
      </c>
      <c r="L1346" t="str">
        <f t="shared" si="124"/>
        <v>SOC</v>
      </c>
      <c r="M1346" t="b">
        <f t="shared" si="125"/>
        <v>0</v>
      </c>
      <c r="N1346" t="str">
        <f>VLOOKUP(B1346,Sheet3!$D$2:$I$578,6,FALSE)</f>
        <v>Arnaud Marthey</v>
      </c>
      <c r="O1346" t="str">
        <f t="shared" si="126"/>
        <v>Christian DRIANO</v>
      </c>
      <c r="P1346" t="b">
        <f t="shared" si="127"/>
        <v>0</v>
      </c>
      <c r="Q1346" t="b">
        <f>AND(M1346,ISNA(VLOOKUP(B1346,Sheet4!$A$1:$A$529,1,FALSE)))</f>
        <v>0</v>
      </c>
    </row>
    <row r="1347" spans="1:17">
      <c r="A1347" t="str">
        <f t="shared" ref="A1347:A1410" si="128">O1347</f>
        <v>Vladimir DJORDJEVIC</v>
      </c>
      <c r="B1347" t="s">
        <v>1403</v>
      </c>
      <c r="C1347" t="str">
        <f>VLOOKUP(B1347,Sheet5!$A$1158:$A$1246,1,FALSE)</f>
        <v>025-03</v>
      </c>
      <c r="D1347" t="s">
        <v>11</v>
      </c>
      <c r="E1347" t="s">
        <v>1029</v>
      </c>
      <c r="F1347" t="s">
        <v>1416</v>
      </c>
      <c r="G1347" t="s">
        <v>10171</v>
      </c>
      <c r="H1347" t="s">
        <v>33</v>
      </c>
      <c r="I1347">
        <v>329</v>
      </c>
      <c r="J1347">
        <v>8.4571487327099997E-3</v>
      </c>
      <c r="K1347">
        <f t="shared" ref="K1347:K1410" si="129">IF(B1347&lt;&gt;B1346,0,IF(NOT(ISERR(FIND(H1347,"VECREGSOC"))),IF(I1347&gt;K1346,I1347,K1346),K1346))</f>
        <v>13312</v>
      </c>
      <c r="L1347" t="str">
        <f t="shared" ref="L1347:L1410" si="130">IF(B1347&lt;&gt;B1346,0,IF(NOT(ISERR(FIND(H1347,"VECREGSOC"))),IF(I1347&gt;K1346,H1347,L1346),L1346))</f>
        <v>SOC</v>
      </c>
      <c r="M1347" t="b">
        <f t="shared" ref="M1347:M1410" si="131">B1347&lt;&gt;B1348</f>
        <v>1</v>
      </c>
      <c r="N1347" t="str">
        <f>VLOOKUP(B1347,Sheet3!$D$2:$I$578,6,FALSE)</f>
        <v>Arnaud Marthey</v>
      </c>
      <c r="O1347" t="str">
        <f t="shared" si="126"/>
        <v>Vladimir DJORDJEVIC</v>
      </c>
      <c r="P1347" t="b">
        <f t="shared" si="127"/>
        <v>0</v>
      </c>
      <c r="Q1347" t="b">
        <f>AND(M1347,ISNA(VLOOKUP(B1347,Sheet4!$A$1:$A$529,1,FALSE)))</f>
        <v>1</v>
      </c>
    </row>
    <row r="1348" spans="1:17">
      <c r="A1348" t="str">
        <f t="shared" si="128"/>
        <v xml:space="preserve"> </v>
      </c>
      <c r="B1348" t="s">
        <v>1417</v>
      </c>
      <c r="C1348" t="str">
        <f>VLOOKUP(B1348,Sheet5!$A$1158:$A$1246,1,FALSE)</f>
        <v>025-04</v>
      </c>
      <c r="G1348" t="s">
        <v>9202</v>
      </c>
      <c r="H1348" t="s">
        <v>1</v>
      </c>
      <c r="I1348">
        <v>67395</v>
      </c>
      <c r="J1348">
        <v>1</v>
      </c>
      <c r="K1348">
        <f t="shared" si="129"/>
        <v>0</v>
      </c>
      <c r="L1348">
        <f t="shared" si="130"/>
        <v>0</v>
      </c>
      <c r="M1348" t="b">
        <f t="shared" si="131"/>
        <v>0</v>
      </c>
      <c r="N1348" t="str">
        <f>VLOOKUP(B1348,Sheet3!$D$2:$I$578,6,FALSE)</f>
        <v>Pierre Moscovici</v>
      </c>
      <c r="O1348" t="str">
        <f t="shared" si="126"/>
        <v xml:space="preserve"> </v>
      </c>
      <c r="P1348" t="b">
        <f t="shared" si="127"/>
        <v>0</v>
      </c>
      <c r="Q1348" t="b">
        <f>AND(M1348,ISNA(VLOOKUP(B1348,Sheet4!$A$1:$A$529,1,FALSE)))</f>
        <v>0</v>
      </c>
    </row>
    <row r="1349" spans="1:17">
      <c r="A1349" t="str">
        <f t="shared" si="128"/>
        <v xml:space="preserve"> </v>
      </c>
      <c r="B1349" t="s">
        <v>1417</v>
      </c>
      <c r="C1349" t="str">
        <f>VLOOKUP(B1349,Sheet5!$A$1158:$A$1246,1,FALSE)</f>
        <v>025-04</v>
      </c>
      <c r="G1349" t="s">
        <v>9202</v>
      </c>
      <c r="H1349" t="s">
        <v>2</v>
      </c>
      <c r="I1349">
        <v>26624</v>
      </c>
      <c r="J1349">
        <v>0.39504414274100003</v>
      </c>
      <c r="K1349">
        <f t="shared" si="129"/>
        <v>0</v>
      </c>
      <c r="L1349">
        <f t="shared" si="130"/>
        <v>0</v>
      </c>
      <c r="M1349" t="b">
        <f t="shared" si="131"/>
        <v>0</v>
      </c>
      <c r="N1349" t="str">
        <f>VLOOKUP(B1349,Sheet3!$D$2:$I$578,6,FALSE)</f>
        <v>Pierre Moscovici</v>
      </c>
      <c r="O1349" t="str">
        <f t="shared" si="126"/>
        <v xml:space="preserve"> </v>
      </c>
      <c r="P1349" t="b">
        <f t="shared" si="127"/>
        <v>0</v>
      </c>
      <c r="Q1349" t="b">
        <f>AND(M1349,ISNA(VLOOKUP(B1349,Sheet4!$A$1:$A$529,1,FALSE)))</f>
        <v>0</v>
      </c>
    </row>
    <row r="1350" spans="1:17">
      <c r="A1350" t="str">
        <f t="shared" si="128"/>
        <v xml:space="preserve"> </v>
      </c>
      <c r="B1350" t="s">
        <v>1417</v>
      </c>
      <c r="C1350" t="str">
        <f>VLOOKUP(B1350,Sheet5!$A$1158:$A$1246,1,FALSE)</f>
        <v>025-04</v>
      </c>
      <c r="G1350" t="s">
        <v>9202</v>
      </c>
      <c r="H1350" t="s">
        <v>3</v>
      </c>
      <c r="I1350">
        <v>534</v>
      </c>
      <c r="J1350">
        <v>7.9234364567100004E-3</v>
      </c>
      <c r="K1350">
        <f t="shared" si="129"/>
        <v>0</v>
      </c>
      <c r="L1350">
        <f t="shared" si="130"/>
        <v>0</v>
      </c>
      <c r="M1350" t="b">
        <f t="shared" si="131"/>
        <v>0</v>
      </c>
      <c r="N1350" t="str">
        <f>VLOOKUP(B1350,Sheet3!$D$2:$I$578,6,FALSE)</f>
        <v>Pierre Moscovici</v>
      </c>
      <c r="O1350" t="str">
        <f t="shared" si="126"/>
        <v xml:space="preserve"> </v>
      </c>
      <c r="P1350" t="b">
        <f t="shared" si="127"/>
        <v>0</v>
      </c>
      <c r="Q1350" t="b">
        <f>AND(M1350,ISNA(VLOOKUP(B1350,Sheet4!$A$1:$A$529,1,FALSE)))</f>
        <v>0</v>
      </c>
    </row>
    <row r="1351" spans="1:17">
      <c r="A1351" t="str">
        <f t="shared" si="128"/>
        <v>Chantal ADAMI</v>
      </c>
      <c r="B1351" t="s">
        <v>1417</v>
      </c>
      <c r="C1351" t="str">
        <f>VLOOKUP(B1351,Sheet5!$A$1158:$A$1246,1,FALSE)</f>
        <v>025-04</v>
      </c>
      <c r="D1351" t="s">
        <v>4</v>
      </c>
      <c r="E1351" t="s">
        <v>283</v>
      </c>
      <c r="F1351" t="s">
        <v>1418</v>
      </c>
      <c r="G1351" t="s">
        <v>10172</v>
      </c>
      <c r="H1351" t="s">
        <v>19</v>
      </c>
      <c r="I1351">
        <v>1252</v>
      </c>
      <c r="J1351">
        <v>3.1115639834000001E-2</v>
      </c>
      <c r="K1351">
        <f t="shared" si="129"/>
        <v>0</v>
      </c>
      <c r="L1351">
        <f t="shared" si="130"/>
        <v>0</v>
      </c>
      <c r="M1351" t="b">
        <f t="shared" si="131"/>
        <v>0</v>
      </c>
      <c r="N1351" t="str">
        <f>VLOOKUP(B1351,Sheet3!$D$2:$I$578,6,FALSE)</f>
        <v>Pierre Moscovici</v>
      </c>
      <c r="O1351" t="str">
        <f t="shared" si="126"/>
        <v>Chantal ADAMI</v>
      </c>
      <c r="P1351" t="b">
        <f t="shared" si="127"/>
        <v>0</v>
      </c>
      <c r="Q1351" t="b">
        <f>AND(M1351,ISNA(VLOOKUP(B1351,Sheet4!$A$1:$A$529,1,FALSE)))</f>
        <v>0</v>
      </c>
    </row>
    <row r="1352" spans="1:17">
      <c r="A1352" t="str">
        <f t="shared" si="128"/>
        <v>Antonio SANCHEZ</v>
      </c>
      <c r="B1352" t="s">
        <v>1417</v>
      </c>
      <c r="C1352" t="str">
        <f>VLOOKUP(B1352,Sheet5!$A$1158:$A$1246,1,FALSE)</f>
        <v>025-04</v>
      </c>
      <c r="D1352" t="s">
        <v>11</v>
      </c>
      <c r="E1352" t="s">
        <v>134</v>
      </c>
      <c r="F1352" t="s">
        <v>1419</v>
      </c>
      <c r="G1352" t="s">
        <v>10173</v>
      </c>
      <c r="H1352" t="s">
        <v>10</v>
      </c>
      <c r="I1352">
        <v>154</v>
      </c>
      <c r="J1352">
        <v>3.8273231105699999E-3</v>
      </c>
      <c r="K1352">
        <f t="shared" si="129"/>
        <v>0</v>
      </c>
      <c r="L1352">
        <f t="shared" si="130"/>
        <v>0</v>
      </c>
      <c r="M1352" t="b">
        <f t="shared" si="131"/>
        <v>0</v>
      </c>
      <c r="N1352" t="str">
        <f>VLOOKUP(B1352,Sheet3!$D$2:$I$578,6,FALSE)</f>
        <v>Pierre Moscovici</v>
      </c>
      <c r="O1352" t="str">
        <f t="shared" si="126"/>
        <v>Antonio SANCHEZ</v>
      </c>
      <c r="P1352" t="b">
        <f t="shared" si="127"/>
        <v>0</v>
      </c>
      <c r="Q1352" t="b">
        <f>AND(M1352,ISNA(VLOOKUP(B1352,Sheet4!$A$1:$A$529,1,FALSE)))</f>
        <v>0</v>
      </c>
    </row>
    <row r="1353" spans="1:17">
      <c r="A1353" t="str">
        <f t="shared" si="128"/>
        <v>Sophie MONTEL</v>
      </c>
      <c r="B1353" t="s">
        <v>1417</v>
      </c>
      <c r="C1353" t="str">
        <f>VLOOKUP(B1353,Sheet5!$A$1158:$A$1246,1,FALSE)</f>
        <v>025-04</v>
      </c>
      <c r="D1353" t="s">
        <v>4</v>
      </c>
      <c r="E1353" t="s">
        <v>281</v>
      </c>
      <c r="F1353" t="s">
        <v>1420</v>
      </c>
      <c r="G1353" t="s">
        <v>10174</v>
      </c>
      <c r="H1353" t="s">
        <v>17</v>
      </c>
      <c r="I1353">
        <v>9605</v>
      </c>
      <c r="J1353">
        <v>0.23871063946099999</v>
      </c>
      <c r="K1353">
        <f t="shared" si="129"/>
        <v>0</v>
      </c>
      <c r="L1353">
        <f t="shared" si="130"/>
        <v>0</v>
      </c>
      <c r="M1353" t="b">
        <f t="shared" si="131"/>
        <v>0</v>
      </c>
      <c r="N1353" t="str">
        <f>VLOOKUP(B1353,Sheet3!$D$2:$I$578,6,FALSE)</f>
        <v>Pierre Moscovici</v>
      </c>
      <c r="O1353" t="str">
        <f t="shared" si="126"/>
        <v>Sophie MONTEL</v>
      </c>
      <c r="P1353" t="b">
        <f t="shared" si="127"/>
        <v>0</v>
      </c>
      <c r="Q1353" t="b">
        <f>AND(M1353,ISNA(VLOOKUP(B1353,Sheet4!$A$1:$A$529,1,FALSE)))</f>
        <v>0</v>
      </c>
    </row>
    <row r="1354" spans="1:17">
      <c r="A1354" t="str">
        <f t="shared" si="128"/>
        <v>Michel TREPPO</v>
      </c>
      <c r="B1354" t="s">
        <v>1417</v>
      </c>
      <c r="C1354" t="str">
        <f>VLOOKUP(B1354,Sheet5!$A$1158:$A$1246,1,FALSE)</f>
        <v>025-04</v>
      </c>
      <c r="D1354" t="s">
        <v>11</v>
      </c>
      <c r="E1354" t="s">
        <v>31</v>
      </c>
      <c r="F1354" t="s">
        <v>1421</v>
      </c>
      <c r="G1354" t="s">
        <v>10175</v>
      </c>
      <c r="H1354" t="s">
        <v>10</v>
      </c>
      <c r="I1354">
        <v>208</v>
      </c>
      <c r="J1354">
        <v>5.1693714740200002E-3</v>
      </c>
      <c r="K1354">
        <f t="shared" si="129"/>
        <v>0</v>
      </c>
      <c r="L1354">
        <f t="shared" si="130"/>
        <v>0</v>
      </c>
      <c r="M1354" t="b">
        <f t="shared" si="131"/>
        <v>0</v>
      </c>
      <c r="N1354" t="str">
        <f>VLOOKUP(B1354,Sheet3!$D$2:$I$578,6,FALSE)</f>
        <v>Pierre Moscovici</v>
      </c>
      <c r="O1354" t="str">
        <f t="shared" si="126"/>
        <v>Michel TREPPO</v>
      </c>
      <c r="P1354" t="b">
        <f t="shared" si="127"/>
        <v>0</v>
      </c>
      <c r="Q1354" t="b">
        <f>AND(M1354,ISNA(VLOOKUP(B1354,Sheet4!$A$1:$A$529,1,FALSE)))</f>
        <v>0</v>
      </c>
    </row>
    <row r="1355" spans="1:17">
      <c r="A1355" t="str">
        <f t="shared" si="128"/>
        <v>Jean-Claude DURUPT</v>
      </c>
      <c r="B1355" t="s">
        <v>1417</v>
      </c>
      <c r="C1355" t="str">
        <f>VLOOKUP(B1355,Sheet5!$A$1158:$A$1246,1,FALSE)</f>
        <v>025-04</v>
      </c>
      <c r="D1355" t="s">
        <v>11</v>
      </c>
      <c r="E1355" t="s">
        <v>143</v>
      </c>
      <c r="F1355" t="s">
        <v>1422</v>
      </c>
      <c r="G1355" t="s">
        <v>10176</v>
      </c>
      <c r="H1355" t="s">
        <v>43</v>
      </c>
      <c r="I1355">
        <v>409</v>
      </c>
      <c r="J1355">
        <v>1.0164773715699999E-2</v>
      </c>
      <c r="K1355">
        <f t="shared" si="129"/>
        <v>0</v>
      </c>
      <c r="L1355">
        <f t="shared" si="130"/>
        <v>0</v>
      </c>
      <c r="M1355" t="b">
        <f t="shared" si="131"/>
        <v>0</v>
      </c>
      <c r="N1355" t="str">
        <f>VLOOKUP(B1355,Sheet3!$D$2:$I$578,6,FALSE)</f>
        <v>Pierre Moscovici</v>
      </c>
      <c r="O1355" t="str">
        <f t="shared" si="126"/>
        <v>Jean-Claude DURUPT</v>
      </c>
      <c r="P1355" t="b">
        <f t="shared" si="127"/>
        <v>0</v>
      </c>
      <c r="Q1355" t="b">
        <f>AND(M1355,ISNA(VLOOKUP(B1355,Sheet4!$A$1:$A$529,1,FALSE)))</f>
        <v>0</v>
      </c>
    </row>
    <row r="1356" spans="1:17">
      <c r="A1356" t="str">
        <f t="shared" si="128"/>
        <v>Charles DEMOUGE</v>
      </c>
      <c r="B1356" t="s">
        <v>1417</v>
      </c>
      <c r="C1356" t="str">
        <f>VLOOKUP(B1356,Sheet5!$A$1158:$A$1246,1,FALSE)</f>
        <v>025-04</v>
      </c>
      <c r="D1356" t="s">
        <v>11</v>
      </c>
      <c r="E1356" t="s">
        <v>38</v>
      </c>
      <c r="F1356" t="s">
        <v>1423</v>
      </c>
      <c r="G1356" t="s">
        <v>10177</v>
      </c>
      <c r="H1356" t="s">
        <v>26</v>
      </c>
      <c r="I1356">
        <v>9341</v>
      </c>
      <c r="J1356">
        <v>0.23214951412900001</v>
      </c>
      <c r="K1356">
        <f t="shared" si="129"/>
        <v>0</v>
      </c>
      <c r="L1356">
        <f t="shared" si="130"/>
        <v>0</v>
      </c>
      <c r="M1356" t="b">
        <f t="shared" si="131"/>
        <v>0</v>
      </c>
      <c r="N1356" t="str">
        <f>VLOOKUP(B1356,Sheet3!$D$2:$I$578,6,FALSE)</f>
        <v>Pierre Moscovici</v>
      </c>
      <c r="O1356" t="str">
        <f t="shared" si="126"/>
        <v>Charles DEMOUGE</v>
      </c>
      <c r="P1356" t="b">
        <f t="shared" si="127"/>
        <v>0</v>
      </c>
      <c r="Q1356" t="b">
        <f>AND(M1356,ISNA(VLOOKUP(B1356,Sheet4!$A$1:$A$529,1,FALSE)))</f>
        <v>0</v>
      </c>
    </row>
    <row r="1357" spans="1:17">
      <c r="A1357" t="str">
        <f t="shared" si="128"/>
        <v>Bernard LACHAMBRE</v>
      </c>
      <c r="B1357" t="s">
        <v>1417</v>
      </c>
      <c r="C1357" t="str">
        <f>VLOOKUP(B1357,Sheet5!$A$1158:$A$1246,1,FALSE)</f>
        <v>025-04</v>
      </c>
      <c r="D1357" t="s">
        <v>11</v>
      </c>
      <c r="E1357" t="s">
        <v>84</v>
      </c>
      <c r="F1357" t="s">
        <v>1424</v>
      </c>
      <c r="G1357" t="s">
        <v>10178</v>
      </c>
      <c r="H1357" t="s">
        <v>7</v>
      </c>
      <c r="I1357">
        <v>801</v>
      </c>
      <c r="J1357">
        <v>1.9907050724500001E-2</v>
      </c>
      <c r="K1357">
        <f t="shared" si="129"/>
        <v>801</v>
      </c>
      <c r="L1357" t="str">
        <f t="shared" si="130"/>
        <v>VEC</v>
      </c>
      <c r="M1357" t="b">
        <f t="shared" si="131"/>
        <v>0</v>
      </c>
      <c r="N1357" t="str">
        <f>VLOOKUP(B1357,Sheet3!$D$2:$I$578,6,FALSE)</f>
        <v>Pierre Moscovici</v>
      </c>
      <c r="O1357" t="str">
        <f t="shared" si="126"/>
        <v>Bernard LACHAMBRE</v>
      </c>
      <c r="P1357" t="b">
        <f t="shared" si="127"/>
        <v>0</v>
      </c>
      <c r="Q1357" t="b">
        <f>AND(M1357,ISNA(VLOOKUP(B1357,Sheet4!$A$1:$A$529,1,FALSE)))</f>
        <v>0</v>
      </c>
    </row>
    <row r="1358" spans="1:17">
      <c r="A1358" t="str">
        <f t="shared" si="128"/>
        <v>Guillaume REFFAY</v>
      </c>
      <c r="B1358" t="s">
        <v>1417</v>
      </c>
      <c r="C1358" t="str">
        <f>VLOOKUP(B1358,Sheet5!$A$1158:$A$1246,1,FALSE)</f>
        <v>025-04</v>
      </c>
      <c r="D1358" t="s">
        <v>11</v>
      </c>
      <c r="E1358" t="s">
        <v>65</v>
      </c>
      <c r="F1358" t="s">
        <v>1425</v>
      </c>
      <c r="G1358" t="s">
        <v>10179</v>
      </c>
      <c r="H1358" t="s">
        <v>29</v>
      </c>
      <c r="I1358">
        <v>182</v>
      </c>
      <c r="J1358">
        <v>4.5232000397599998E-3</v>
      </c>
      <c r="K1358">
        <f t="shared" si="129"/>
        <v>801</v>
      </c>
      <c r="L1358" t="str">
        <f t="shared" si="130"/>
        <v>VEC</v>
      </c>
      <c r="M1358" t="b">
        <f t="shared" si="131"/>
        <v>0</v>
      </c>
      <c r="N1358" t="str">
        <f>VLOOKUP(B1358,Sheet3!$D$2:$I$578,6,FALSE)</f>
        <v>Pierre Moscovici</v>
      </c>
      <c r="O1358" t="str">
        <f t="shared" ref="O1358:O1421" si="132">E1358&amp;" "&amp;F1358</f>
        <v>Guillaume REFFAY</v>
      </c>
      <c r="P1358" t="b">
        <f t="shared" si="127"/>
        <v>0</v>
      </c>
      <c r="Q1358" t="b">
        <f>AND(M1358,ISNA(VLOOKUP(B1358,Sheet4!$A$1:$A$529,1,FALSE)))</f>
        <v>0</v>
      </c>
    </row>
    <row r="1359" spans="1:17">
      <c r="A1359" t="str">
        <f t="shared" si="128"/>
        <v>Daniel JEANNIN</v>
      </c>
      <c r="B1359" t="s">
        <v>1417</v>
      </c>
      <c r="C1359" t="str">
        <f>VLOOKUP(B1359,Sheet5!$A$1158:$A$1246,1,FALSE)</f>
        <v>025-04</v>
      </c>
      <c r="D1359" t="s">
        <v>11</v>
      </c>
      <c r="E1359" t="s">
        <v>73</v>
      </c>
      <c r="F1359" t="s">
        <v>1426</v>
      </c>
      <c r="G1359" t="s">
        <v>10180</v>
      </c>
      <c r="H1359" t="s">
        <v>10</v>
      </c>
      <c r="I1359">
        <v>230</v>
      </c>
      <c r="J1359">
        <v>5.7161319183799998E-3</v>
      </c>
      <c r="K1359">
        <f t="shared" si="129"/>
        <v>801</v>
      </c>
      <c r="L1359" t="str">
        <f t="shared" si="130"/>
        <v>VEC</v>
      </c>
      <c r="M1359" t="b">
        <f t="shared" si="131"/>
        <v>0</v>
      </c>
      <c r="N1359" t="str">
        <f>VLOOKUP(B1359,Sheet3!$D$2:$I$578,6,FALSE)</f>
        <v>Pierre Moscovici</v>
      </c>
      <c r="O1359" t="str">
        <f t="shared" si="132"/>
        <v>Daniel JEANNIN</v>
      </c>
      <c r="P1359" t="b">
        <f t="shared" ref="P1359:P1422" si="133">O1359=N1359</f>
        <v>0</v>
      </c>
      <c r="Q1359" t="b">
        <f>AND(M1359,ISNA(VLOOKUP(B1359,Sheet4!$A$1:$A$529,1,FALSE)))</f>
        <v>0</v>
      </c>
    </row>
    <row r="1360" spans="1:17">
      <c r="A1360" t="str">
        <f t="shared" si="128"/>
        <v>Didier KLEIN</v>
      </c>
      <c r="B1360" t="s">
        <v>1417</v>
      </c>
      <c r="C1360" t="str">
        <f>VLOOKUP(B1360,Sheet5!$A$1158:$A$1246,1,FALSE)</f>
        <v>025-04</v>
      </c>
      <c r="D1360" t="s">
        <v>11</v>
      </c>
      <c r="E1360" t="s">
        <v>146</v>
      </c>
      <c r="F1360" t="s">
        <v>1427</v>
      </c>
      <c r="G1360" t="s">
        <v>10181</v>
      </c>
      <c r="H1360" t="s">
        <v>87</v>
      </c>
      <c r="I1360">
        <v>673</v>
      </c>
      <c r="J1360">
        <v>1.6725899048099999E-2</v>
      </c>
      <c r="K1360">
        <f t="shared" si="129"/>
        <v>801</v>
      </c>
      <c r="L1360" t="str">
        <f t="shared" si="130"/>
        <v>VEC</v>
      </c>
      <c r="M1360" t="b">
        <f t="shared" si="131"/>
        <v>0</v>
      </c>
      <c r="N1360" t="str">
        <f>VLOOKUP(B1360,Sheet3!$D$2:$I$578,6,FALSE)</f>
        <v>Pierre Moscovici</v>
      </c>
      <c r="O1360" t="str">
        <f t="shared" si="132"/>
        <v>Didier KLEIN</v>
      </c>
      <c r="P1360" t="b">
        <f t="shared" si="133"/>
        <v>0</v>
      </c>
      <c r="Q1360" t="b">
        <f>AND(M1360,ISNA(VLOOKUP(B1360,Sheet4!$A$1:$A$529,1,FALSE)))</f>
        <v>0</v>
      </c>
    </row>
    <row r="1361" spans="1:17">
      <c r="A1361" t="str">
        <f t="shared" si="128"/>
        <v>Ilker CIFTCI</v>
      </c>
      <c r="B1361" t="s">
        <v>1417</v>
      </c>
      <c r="C1361" t="str">
        <f>VLOOKUP(B1361,Sheet5!$A$1158:$A$1246,1,FALSE)</f>
        <v>025-04</v>
      </c>
      <c r="D1361" t="s">
        <v>11</v>
      </c>
      <c r="E1361" t="s">
        <v>1428</v>
      </c>
      <c r="F1361" t="s">
        <v>1429</v>
      </c>
      <c r="G1361" t="s">
        <v>10182</v>
      </c>
      <c r="H1361" t="s">
        <v>33</v>
      </c>
      <c r="I1361">
        <v>961</v>
      </c>
      <c r="J1361">
        <v>2.3883490319899999E-2</v>
      </c>
      <c r="K1361">
        <f t="shared" si="129"/>
        <v>801</v>
      </c>
      <c r="L1361" t="str">
        <f t="shared" si="130"/>
        <v>VEC</v>
      </c>
      <c r="M1361" t="b">
        <f t="shared" si="131"/>
        <v>0</v>
      </c>
      <c r="N1361" t="str">
        <f>VLOOKUP(B1361,Sheet3!$D$2:$I$578,6,FALSE)</f>
        <v>Pierre Moscovici</v>
      </c>
      <c r="O1361" t="str">
        <f t="shared" si="132"/>
        <v>Ilker CIFTCI</v>
      </c>
      <c r="P1361" t="b">
        <f t="shared" si="133"/>
        <v>0</v>
      </c>
      <c r="Q1361" t="b">
        <f>AND(M1361,ISNA(VLOOKUP(B1361,Sheet4!$A$1:$A$529,1,FALSE)))</f>
        <v>0</v>
      </c>
    </row>
    <row r="1362" spans="1:17">
      <c r="A1362" t="str">
        <f t="shared" si="128"/>
        <v>Pierre MOSCOVICI</v>
      </c>
      <c r="B1362" t="s">
        <v>1417</v>
      </c>
      <c r="C1362" t="str">
        <f>VLOOKUP(B1362,Sheet5!$A$1158:$A$1246,1,FALSE)</f>
        <v>025-04</v>
      </c>
      <c r="D1362" t="s">
        <v>11</v>
      </c>
      <c r="E1362" t="s">
        <v>148</v>
      </c>
      <c r="F1362" t="s">
        <v>1430</v>
      </c>
      <c r="G1362" t="s">
        <v>10183</v>
      </c>
      <c r="H1362" t="s">
        <v>21</v>
      </c>
      <c r="I1362">
        <v>16421</v>
      </c>
      <c r="J1362">
        <v>0.40810696622499998</v>
      </c>
      <c r="K1362">
        <f t="shared" si="129"/>
        <v>16421</v>
      </c>
      <c r="L1362" t="str">
        <f t="shared" si="130"/>
        <v>SOC</v>
      </c>
      <c r="M1362" t="b">
        <f t="shared" si="131"/>
        <v>1</v>
      </c>
      <c r="N1362" t="str">
        <f>VLOOKUP(B1362,Sheet3!$D$2:$I$578,6,FALSE)</f>
        <v>Pierre Moscovici</v>
      </c>
      <c r="O1362" t="str">
        <f t="shared" si="132"/>
        <v>Pierre MOSCOVICI</v>
      </c>
      <c r="P1362" t="b">
        <f t="shared" si="133"/>
        <v>1</v>
      </c>
      <c r="Q1362" t="b">
        <f>AND(M1362,ISNA(VLOOKUP(B1362,Sheet4!$A$1:$A$529,1,FALSE)))</f>
        <v>1</v>
      </c>
    </row>
    <row r="1363" spans="1:17">
      <c r="A1363" t="str">
        <f t="shared" si="128"/>
        <v xml:space="preserve"> </v>
      </c>
      <c r="B1363" t="s">
        <v>1431</v>
      </c>
      <c r="C1363" t="str">
        <f>VLOOKUP(B1363,Sheet5!$A$1158:$A$1246,1,FALSE)</f>
        <v>025-05</v>
      </c>
      <c r="G1363" t="s">
        <v>9202</v>
      </c>
      <c r="H1363" t="s">
        <v>1</v>
      </c>
      <c r="I1363">
        <v>77342</v>
      </c>
      <c r="J1363">
        <v>1</v>
      </c>
      <c r="K1363">
        <f t="shared" si="129"/>
        <v>0</v>
      </c>
      <c r="L1363">
        <f t="shared" si="130"/>
        <v>0</v>
      </c>
      <c r="M1363" t="b">
        <f t="shared" si="131"/>
        <v>0</v>
      </c>
      <c r="N1363" t="str">
        <f>VLOOKUP(B1363,Sheet3!$D$2:$I$578,6,FALSE)</f>
        <v>Liliane Lucchesi</v>
      </c>
      <c r="O1363" t="str">
        <f t="shared" si="132"/>
        <v xml:space="preserve"> </v>
      </c>
      <c r="P1363" t="b">
        <f t="shared" si="133"/>
        <v>0</v>
      </c>
      <c r="Q1363" t="b">
        <f>AND(M1363,ISNA(VLOOKUP(B1363,Sheet4!$A$1:$A$529,1,FALSE)))</f>
        <v>0</v>
      </c>
    </row>
    <row r="1364" spans="1:17">
      <c r="A1364" t="str">
        <f t="shared" si="128"/>
        <v xml:space="preserve"> </v>
      </c>
      <c r="B1364" t="s">
        <v>1431</v>
      </c>
      <c r="C1364" t="str">
        <f>VLOOKUP(B1364,Sheet5!$A$1158:$A$1246,1,FALSE)</f>
        <v>025-05</v>
      </c>
      <c r="G1364" t="s">
        <v>9202</v>
      </c>
      <c r="H1364" t="s">
        <v>2</v>
      </c>
      <c r="I1364">
        <v>29075</v>
      </c>
      <c r="J1364">
        <v>0.375927697758</v>
      </c>
      <c r="K1364">
        <f t="shared" si="129"/>
        <v>0</v>
      </c>
      <c r="L1364">
        <f t="shared" si="130"/>
        <v>0</v>
      </c>
      <c r="M1364" t="b">
        <f t="shared" si="131"/>
        <v>0</v>
      </c>
      <c r="N1364" t="str">
        <f>VLOOKUP(B1364,Sheet3!$D$2:$I$578,6,FALSE)</f>
        <v>Liliane Lucchesi</v>
      </c>
      <c r="O1364" t="str">
        <f t="shared" si="132"/>
        <v xml:space="preserve"> </v>
      </c>
      <c r="P1364" t="b">
        <f t="shared" si="133"/>
        <v>0</v>
      </c>
      <c r="Q1364" t="b">
        <f>AND(M1364,ISNA(VLOOKUP(B1364,Sheet4!$A$1:$A$529,1,FALSE)))</f>
        <v>0</v>
      </c>
    </row>
    <row r="1365" spans="1:17">
      <c r="A1365" t="str">
        <f t="shared" si="128"/>
        <v xml:space="preserve"> </v>
      </c>
      <c r="B1365" t="s">
        <v>1431</v>
      </c>
      <c r="C1365" t="str">
        <f>VLOOKUP(B1365,Sheet5!$A$1158:$A$1246,1,FALSE)</f>
        <v>025-05</v>
      </c>
      <c r="G1365" t="s">
        <v>9202</v>
      </c>
      <c r="H1365" t="s">
        <v>3</v>
      </c>
      <c r="I1365">
        <v>739</v>
      </c>
      <c r="J1365">
        <v>9.5549636678599996E-3</v>
      </c>
      <c r="K1365">
        <f t="shared" si="129"/>
        <v>0</v>
      </c>
      <c r="L1365">
        <f t="shared" si="130"/>
        <v>0</v>
      </c>
      <c r="M1365" t="b">
        <f t="shared" si="131"/>
        <v>0</v>
      </c>
      <c r="N1365" t="str">
        <f>VLOOKUP(B1365,Sheet3!$D$2:$I$578,6,FALSE)</f>
        <v>Liliane Lucchesi</v>
      </c>
      <c r="O1365" t="str">
        <f t="shared" si="132"/>
        <v xml:space="preserve"> </v>
      </c>
      <c r="P1365" t="b">
        <f t="shared" si="133"/>
        <v>0</v>
      </c>
      <c r="Q1365" t="b">
        <f>AND(M1365,ISNA(VLOOKUP(B1365,Sheet4!$A$1:$A$529,1,FALSE)))</f>
        <v>0</v>
      </c>
    </row>
    <row r="1366" spans="1:17">
      <c r="A1366" t="str">
        <f t="shared" si="128"/>
        <v>Gaëlle WENDLINGER</v>
      </c>
      <c r="B1366" t="s">
        <v>1431</v>
      </c>
      <c r="C1366" t="str">
        <f>VLOOKUP(B1366,Sheet5!$A$1158:$A$1246,1,FALSE)</f>
        <v>025-05</v>
      </c>
      <c r="D1366" t="s">
        <v>4</v>
      </c>
      <c r="E1366" t="s">
        <v>9137</v>
      </c>
      <c r="F1366" t="s">
        <v>1432</v>
      </c>
      <c r="G1366" t="s">
        <v>10184</v>
      </c>
      <c r="H1366" t="s">
        <v>29</v>
      </c>
      <c r="I1366">
        <v>238</v>
      </c>
      <c r="J1366">
        <v>5.0075744824099998E-3</v>
      </c>
      <c r="K1366">
        <f t="shared" si="129"/>
        <v>0</v>
      </c>
      <c r="L1366">
        <f t="shared" si="130"/>
        <v>0</v>
      </c>
      <c r="M1366" t="b">
        <f t="shared" si="131"/>
        <v>0</v>
      </c>
      <c r="N1366" t="str">
        <f>VLOOKUP(B1366,Sheet3!$D$2:$I$578,6,FALSE)</f>
        <v>Liliane Lucchesi</v>
      </c>
      <c r="O1366" t="str">
        <f t="shared" si="132"/>
        <v>Gaëlle WENDLINGER</v>
      </c>
      <c r="P1366" t="b">
        <f t="shared" si="133"/>
        <v>0</v>
      </c>
      <c r="Q1366" t="b">
        <f>AND(M1366,ISNA(VLOOKUP(B1366,Sheet4!$A$1:$A$529,1,FALSE)))</f>
        <v>0</v>
      </c>
    </row>
    <row r="1367" spans="1:17">
      <c r="A1367" t="str">
        <f t="shared" si="128"/>
        <v>Jean-Marie PIETOUKHOFF</v>
      </c>
      <c r="B1367" t="s">
        <v>1431</v>
      </c>
      <c r="C1367" t="str">
        <f>VLOOKUP(B1367,Sheet5!$A$1158:$A$1246,1,FALSE)</f>
        <v>025-05</v>
      </c>
      <c r="D1367" t="s">
        <v>11</v>
      </c>
      <c r="E1367" t="s">
        <v>196</v>
      </c>
      <c r="F1367" t="s">
        <v>1433</v>
      </c>
      <c r="G1367" t="s">
        <v>10185</v>
      </c>
      <c r="H1367" t="s">
        <v>29</v>
      </c>
      <c r="I1367">
        <v>329</v>
      </c>
      <c r="J1367">
        <v>6.9222353139199999E-3</v>
      </c>
      <c r="K1367">
        <f t="shared" si="129"/>
        <v>0</v>
      </c>
      <c r="L1367">
        <f t="shared" si="130"/>
        <v>0</v>
      </c>
      <c r="M1367" t="b">
        <f t="shared" si="131"/>
        <v>0</v>
      </c>
      <c r="N1367" t="str">
        <f>VLOOKUP(B1367,Sheet3!$D$2:$I$578,6,FALSE)</f>
        <v>Liliane Lucchesi</v>
      </c>
      <c r="O1367" t="str">
        <f t="shared" si="132"/>
        <v>Jean-Marie PIETOUKHOFF</v>
      </c>
      <c r="P1367" t="b">
        <f t="shared" si="133"/>
        <v>0</v>
      </c>
      <c r="Q1367" t="b">
        <f>AND(M1367,ISNA(VLOOKUP(B1367,Sheet4!$A$1:$A$529,1,FALSE)))</f>
        <v>0</v>
      </c>
    </row>
    <row r="1368" spans="1:17">
      <c r="A1368" t="str">
        <f t="shared" si="128"/>
        <v>Christian PETIT</v>
      </c>
      <c r="B1368" t="s">
        <v>1431</v>
      </c>
      <c r="C1368" t="str">
        <f>VLOOKUP(B1368,Sheet5!$A$1158:$A$1246,1,FALSE)</f>
        <v>025-05</v>
      </c>
      <c r="D1368" t="s">
        <v>11</v>
      </c>
      <c r="E1368" t="s">
        <v>312</v>
      </c>
      <c r="F1368" t="s">
        <v>1255</v>
      </c>
      <c r="G1368" t="s">
        <v>10049</v>
      </c>
      <c r="H1368" t="s">
        <v>43</v>
      </c>
      <c r="I1368">
        <v>575</v>
      </c>
      <c r="J1368">
        <v>1.2098131627699999E-2</v>
      </c>
      <c r="K1368">
        <f t="shared" si="129"/>
        <v>0</v>
      </c>
      <c r="L1368">
        <f t="shared" si="130"/>
        <v>0</v>
      </c>
      <c r="M1368" t="b">
        <f t="shared" si="131"/>
        <v>0</v>
      </c>
      <c r="N1368" t="str">
        <f>VLOOKUP(B1368,Sheet3!$D$2:$I$578,6,FALSE)</f>
        <v>Liliane Lucchesi</v>
      </c>
      <c r="O1368" t="str">
        <f t="shared" si="132"/>
        <v>Christian PETIT</v>
      </c>
      <c r="P1368" t="b">
        <f t="shared" si="133"/>
        <v>0</v>
      </c>
      <c r="Q1368" t="b">
        <f>AND(M1368,ISNA(VLOOKUP(B1368,Sheet4!$A$1:$A$529,1,FALSE)))</f>
        <v>0</v>
      </c>
    </row>
    <row r="1369" spans="1:17">
      <c r="A1369" t="str">
        <f t="shared" si="128"/>
        <v>Claude FAIVRE</v>
      </c>
      <c r="B1369" t="s">
        <v>1431</v>
      </c>
      <c r="C1369" t="str">
        <f>VLOOKUP(B1369,Sheet5!$A$1158:$A$1246,1,FALSE)</f>
        <v>025-05</v>
      </c>
      <c r="D1369" t="s">
        <v>11</v>
      </c>
      <c r="E1369" t="s">
        <v>208</v>
      </c>
      <c r="F1369" t="s">
        <v>1434</v>
      </c>
      <c r="G1369" t="s">
        <v>10186</v>
      </c>
      <c r="H1369" t="s">
        <v>19</v>
      </c>
      <c r="I1369">
        <v>1556</v>
      </c>
      <c r="J1369">
        <v>3.2738596195899999E-2</v>
      </c>
      <c r="K1369">
        <f t="shared" si="129"/>
        <v>0</v>
      </c>
      <c r="L1369">
        <f t="shared" si="130"/>
        <v>0</v>
      </c>
      <c r="M1369" t="b">
        <f t="shared" si="131"/>
        <v>0</v>
      </c>
      <c r="N1369" t="str">
        <f>VLOOKUP(B1369,Sheet3!$D$2:$I$578,6,FALSE)</f>
        <v>Liliane Lucchesi</v>
      </c>
      <c r="O1369" t="str">
        <f t="shared" si="132"/>
        <v>Claude FAIVRE</v>
      </c>
      <c r="P1369" t="b">
        <f t="shared" si="133"/>
        <v>0</v>
      </c>
      <c r="Q1369" t="b">
        <f>AND(M1369,ISNA(VLOOKUP(B1369,Sheet4!$A$1:$A$529,1,FALSE)))</f>
        <v>0</v>
      </c>
    </row>
    <row r="1370" spans="1:17">
      <c r="A1370" t="str">
        <f t="shared" si="128"/>
        <v>Liliane LUCCHESI</v>
      </c>
      <c r="B1370" t="s">
        <v>1431</v>
      </c>
      <c r="C1370" t="str">
        <f>VLOOKUP(B1370,Sheet5!$A$1158:$A$1246,1,FALSE)</f>
        <v>025-05</v>
      </c>
      <c r="D1370" t="s">
        <v>4</v>
      </c>
      <c r="E1370" t="s">
        <v>411</v>
      </c>
      <c r="F1370" t="s">
        <v>1435</v>
      </c>
      <c r="G1370" t="s">
        <v>10187</v>
      </c>
      <c r="H1370" t="s">
        <v>21</v>
      </c>
      <c r="I1370">
        <v>11009</v>
      </c>
      <c r="J1370">
        <v>0.231631880155</v>
      </c>
      <c r="K1370">
        <f t="shared" si="129"/>
        <v>11009</v>
      </c>
      <c r="L1370" t="str">
        <f t="shared" si="130"/>
        <v>SOC</v>
      </c>
      <c r="M1370" t="b">
        <f t="shared" si="131"/>
        <v>0</v>
      </c>
      <c r="N1370" t="str">
        <f>VLOOKUP(B1370,Sheet3!$D$2:$I$578,6,FALSE)</f>
        <v>Liliane Lucchesi</v>
      </c>
      <c r="O1370" t="str">
        <f t="shared" si="132"/>
        <v>Liliane LUCCHESI</v>
      </c>
      <c r="P1370" t="b">
        <f t="shared" si="133"/>
        <v>1</v>
      </c>
      <c r="Q1370" t="b">
        <f>AND(M1370,ISNA(VLOOKUP(B1370,Sheet4!$A$1:$A$529,1,FALSE)))</f>
        <v>0</v>
      </c>
    </row>
    <row r="1371" spans="1:17">
      <c r="A1371" t="str">
        <f t="shared" si="128"/>
        <v>Annie GENEVARD</v>
      </c>
      <c r="B1371" t="s">
        <v>1431</v>
      </c>
      <c r="C1371" t="str">
        <f>VLOOKUP(B1371,Sheet5!$A$1158:$A$1246,1,FALSE)</f>
        <v>025-05</v>
      </c>
      <c r="D1371" t="s">
        <v>4</v>
      </c>
      <c r="E1371" t="s">
        <v>1299</v>
      </c>
      <c r="F1371" t="s">
        <v>1436</v>
      </c>
      <c r="G1371" t="s">
        <v>10188</v>
      </c>
      <c r="H1371" t="s">
        <v>26</v>
      </c>
      <c r="I1371">
        <v>19103</v>
      </c>
      <c r="J1371">
        <v>0.40193149301499997</v>
      </c>
      <c r="K1371">
        <f t="shared" si="129"/>
        <v>11009</v>
      </c>
      <c r="L1371" t="str">
        <f t="shared" si="130"/>
        <v>SOC</v>
      </c>
      <c r="M1371" t="b">
        <f t="shared" si="131"/>
        <v>0</v>
      </c>
      <c r="N1371" t="str">
        <f>VLOOKUP(B1371,Sheet3!$D$2:$I$578,6,FALSE)</f>
        <v>Liliane Lucchesi</v>
      </c>
      <c r="O1371" t="str">
        <f t="shared" si="132"/>
        <v>Annie GENEVARD</v>
      </c>
      <c r="P1371" t="b">
        <f t="shared" si="133"/>
        <v>0</v>
      </c>
      <c r="Q1371" t="b">
        <f>AND(M1371,ISNA(VLOOKUP(B1371,Sheet4!$A$1:$A$529,1,FALSE)))</f>
        <v>0</v>
      </c>
    </row>
    <row r="1372" spans="1:17">
      <c r="A1372" t="str">
        <f t="shared" si="128"/>
        <v>François MANDIL</v>
      </c>
      <c r="B1372" t="s">
        <v>1431</v>
      </c>
      <c r="C1372" t="str">
        <f>VLOOKUP(B1372,Sheet5!$A$1158:$A$1246,1,FALSE)</f>
        <v>025-05</v>
      </c>
      <c r="D1372" t="s">
        <v>11</v>
      </c>
      <c r="E1372" t="s">
        <v>9125</v>
      </c>
      <c r="F1372" t="s">
        <v>1437</v>
      </c>
      <c r="G1372" t="s">
        <v>10189</v>
      </c>
      <c r="H1372" t="s">
        <v>7</v>
      </c>
      <c r="I1372">
        <v>1836</v>
      </c>
      <c r="J1372">
        <v>3.8629860292899998E-2</v>
      </c>
      <c r="K1372">
        <f t="shared" si="129"/>
        <v>11009</v>
      </c>
      <c r="L1372" t="str">
        <f t="shared" si="130"/>
        <v>SOC</v>
      </c>
      <c r="M1372" t="b">
        <f t="shared" si="131"/>
        <v>0</v>
      </c>
      <c r="N1372" t="str">
        <f>VLOOKUP(B1372,Sheet3!$D$2:$I$578,6,FALSE)</f>
        <v>Liliane Lucchesi</v>
      </c>
      <c r="O1372" t="str">
        <f t="shared" si="132"/>
        <v>François MANDIL</v>
      </c>
      <c r="P1372" t="b">
        <f t="shared" si="133"/>
        <v>0</v>
      </c>
      <c r="Q1372" t="b">
        <f>AND(M1372,ISNA(VLOOKUP(B1372,Sheet4!$A$1:$A$529,1,FALSE)))</f>
        <v>0</v>
      </c>
    </row>
    <row r="1373" spans="1:17">
      <c r="A1373" t="str">
        <f t="shared" si="128"/>
        <v>Odile HUMBERT</v>
      </c>
      <c r="B1373" t="s">
        <v>1431</v>
      </c>
      <c r="C1373" t="str">
        <f>VLOOKUP(B1373,Sheet5!$A$1158:$A$1246,1,FALSE)</f>
        <v>025-05</v>
      </c>
      <c r="D1373" t="s">
        <v>4</v>
      </c>
      <c r="E1373" t="s">
        <v>1438</v>
      </c>
      <c r="F1373" t="s">
        <v>1439</v>
      </c>
      <c r="G1373" t="s">
        <v>10190</v>
      </c>
      <c r="H1373" t="s">
        <v>10</v>
      </c>
      <c r="I1373">
        <v>249</v>
      </c>
      <c r="J1373">
        <v>5.2390170004999997E-3</v>
      </c>
      <c r="K1373">
        <f t="shared" si="129"/>
        <v>11009</v>
      </c>
      <c r="L1373" t="str">
        <f t="shared" si="130"/>
        <v>SOC</v>
      </c>
      <c r="M1373" t="b">
        <f t="shared" si="131"/>
        <v>0</v>
      </c>
      <c r="N1373" t="str">
        <f>VLOOKUP(B1373,Sheet3!$D$2:$I$578,6,FALSE)</f>
        <v>Liliane Lucchesi</v>
      </c>
      <c r="O1373" t="str">
        <f t="shared" si="132"/>
        <v>Odile HUMBERT</v>
      </c>
      <c r="P1373" t="b">
        <f t="shared" si="133"/>
        <v>0</v>
      </c>
      <c r="Q1373" t="b">
        <f>AND(M1373,ISNA(VLOOKUP(B1373,Sheet4!$A$1:$A$529,1,FALSE)))</f>
        <v>0</v>
      </c>
    </row>
    <row r="1374" spans="1:17">
      <c r="A1374" t="str">
        <f t="shared" si="128"/>
        <v>Nathalie BERTIN</v>
      </c>
      <c r="B1374" t="s">
        <v>1431</v>
      </c>
      <c r="C1374" t="str">
        <f>VLOOKUP(B1374,Sheet5!$A$1158:$A$1246,1,FALSE)</f>
        <v>025-05</v>
      </c>
      <c r="D1374" t="s">
        <v>4</v>
      </c>
      <c r="E1374" t="s">
        <v>673</v>
      </c>
      <c r="F1374" t="s">
        <v>1440</v>
      </c>
      <c r="G1374" t="s">
        <v>10191</v>
      </c>
      <c r="H1374" t="s">
        <v>87</v>
      </c>
      <c r="I1374">
        <v>6327</v>
      </c>
      <c r="J1374">
        <v>0.133121528362</v>
      </c>
      <c r="K1374">
        <f t="shared" si="129"/>
        <v>11009</v>
      </c>
      <c r="L1374" t="str">
        <f t="shared" si="130"/>
        <v>SOC</v>
      </c>
      <c r="M1374" t="b">
        <f t="shared" si="131"/>
        <v>0</v>
      </c>
      <c r="N1374" t="str">
        <f>VLOOKUP(B1374,Sheet3!$D$2:$I$578,6,FALSE)</f>
        <v>Liliane Lucchesi</v>
      </c>
      <c r="O1374" t="str">
        <f t="shared" si="132"/>
        <v>Nathalie BERTIN</v>
      </c>
      <c r="P1374" t="b">
        <f t="shared" si="133"/>
        <v>0</v>
      </c>
      <c r="Q1374" t="b">
        <f>AND(M1374,ISNA(VLOOKUP(B1374,Sheet4!$A$1:$A$529,1,FALSE)))</f>
        <v>0</v>
      </c>
    </row>
    <row r="1375" spans="1:17">
      <c r="A1375" t="str">
        <f t="shared" si="128"/>
        <v>Chantal CHARLES</v>
      </c>
      <c r="B1375" t="s">
        <v>1431</v>
      </c>
      <c r="C1375" t="str">
        <f>VLOOKUP(B1375,Sheet5!$A$1158:$A$1246,1,FALSE)</f>
        <v>025-05</v>
      </c>
      <c r="D1375" t="s">
        <v>4</v>
      </c>
      <c r="E1375" t="s">
        <v>283</v>
      </c>
      <c r="F1375" t="s">
        <v>1441</v>
      </c>
      <c r="G1375" t="s">
        <v>38</v>
      </c>
      <c r="H1375" t="s">
        <v>13</v>
      </c>
      <c r="I1375">
        <v>275</v>
      </c>
      <c r="J1375">
        <v>5.7860629523599997E-3</v>
      </c>
      <c r="K1375">
        <f t="shared" si="129"/>
        <v>11009</v>
      </c>
      <c r="L1375" t="str">
        <f t="shared" si="130"/>
        <v>SOC</v>
      </c>
      <c r="M1375" t="b">
        <f t="shared" si="131"/>
        <v>0</v>
      </c>
      <c r="N1375" t="str">
        <f>VLOOKUP(B1375,Sheet3!$D$2:$I$578,6,FALSE)</f>
        <v>Liliane Lucchesi</v>
      </c>
      <c r="O1375" t="str">
        <f t="shared" si="132"/>
        <v>Chantal CHARLES</v>
      </c>
      <c r="P1375" t="b">
        <f t="shared" si="133"/>
        <v>0</v>
      </c>
      <c r="Q1375" t="b">
        <f>AND(M1375,ISNA(VLOOKUP(B1375,Sheet4!$A$1:$A$529,1,FALSE)))</f>
        <v>0</v>
      </c>
    </row>
    <row r="1376" spans="1:17">
      <c r="A1376" t="str">
        <f t="shared" si="128"/>
        <v>Claude VERNIER</v>
      </c>
      <c r="B1376" t="s">
        <v>1431</v>
      </c>
      <c r="C1376" t="str">
        <f>VLOOKUP(B1376,Sheet5!$A$1158:$A$1246,1,FALSE)</f>
        <v>025-05</v>
      </c>
      <c r="D1376" t="s">
        <v>11</v>
      </c>
      <c r="E1376" t="s">
        <v>208</v>
      </c>
      <c r="F1376" t="s">
        <v>1442</v>
      </c>
      <c r="G1376" t="s">
        <v>10192</v>
      </c>
      <c r="H1376" t="s">
        <v>17</v>
      </c>
      <c r="I1376">
        <v>5679</v>
      </c>
      <c r="J1376">
        <v>0.119487460024</v>
      </c>
      <c r="K1376">
        <f t="shared" si="129"/>
        <v>11009</v>
      </c>
      <c r="L1376" t="str">
        <f t="shared" si="130"/>
        <v>SOC</v>
      </c>
      <c r="M1376" t="b">
        <f t="shared" si="131"/>
        <v>0</v>
      </c>
      <c r="N1376" t="str">
        <f>VLOOKUP(B1376,Sheet3!$D$2:$I$578,6,FALSE)</f>
        <v>Liliane Lucchesi</v>
      </c>
      <c r="O1376" t="str">
        <f t="shared" si="132"/>
        <v>Claude VERNIER</v>
      </c>
      <c r="P1376" t="b">
        <f t="shared" si="133"/>
        <v>0</v>
      </c>
      <c r="Q1376" t="b">
        <f>AND(M1376,ISNA(VLOOKUP(B1376,Sheet4!$A$1:$A$529,1,FALSE)))</f>
        <v>0</v>
      </c>
    </row>
    <row r="1377" spans="1:17">
      <c r="A1377" t="str">
        <f t="shared" si="128"/>
        <v>Renée REMY</v>
      </c>
      <c r="B1377" t="s">
        <v>1431</v>
      </c>
      <c r="C1377" t="str">
        <f>VLOOKUP(B1377,Sheet5!$A$1158:$A$1246,1,FALSE)</f>
        <v>025-05</v>
      </c>
      <c r="D1377" t="s">
        <v>4</v>
      </c>
      <c r="E1377" t="s">
        <v>9030</v>
      </c>
      <c r="F1377" t="s">
        <v>1443</v>
      </c>
      <c r="G1377" t="s">
        <v>10193</v>
      </c>
      <c r="H1377" t="s">
        <v>33</v>
      </c>
      <c r="I1377">
        <v>352</v>
      </c>
      <c r="J1377">
        <v>7.4061605790300003E-3</v>
      </c>
      <c r="K1377">
        <f t="shared" si="129"/>
        <v>11009</v>
      </c>
      <c r="L1377" t="str">
        <f t="shared" si="130"/>
        <v>SOC</v>
      </c>
      <c r="M1377" t="b">
        <f t="shared" si="131"/>
        <v>1</v>
      </c>
      <c r="N1377" t="str">
        <f>VLOOKUP(B1377,Sheet3!$D$2:$I$578,6,FALSE)</f>
        <v>Liliane Lucchesi</v>
      </c>
      <c r="O1377" t="str">
        <f t="shared" si="132"/>
        <v>Renée REMY</v>
      </c>
      <c r="P1377" t="b">
        <f t="shared" si="133"/>
        <v>0</v>
      </c>
      <c r="Q1377" t="b">
        <f>AND(M1377,ISNA(VLOOKUP(B1377,Sheet4!$A$1:$A$529,1,FALSE)))</f>
        <v>1</v>
      </c>
    </row>
    <row r="1378" spans="1:17">
      <c r="A1378" t="str">
        <f t="shared" si="128"/>
        <v xml:space="preserve"> </v>
      </c>
      <c r="B1378" t="s">
        <v>1444</v>
      </c>
      <c r="C1378" t="str">
        <f>VLOOKUP(B1378,Sheet5!$A$1158:$A$1246,1,FALSE)</f>
        <v>026-01</v>
      </c>
      <c r="G1378" t="s">
        <v>9202</v>
      </c>
      <c r="H1378" t="s">
        <v>1</v>
      </c>
      <c r="I1378">
        <v>72894</v>
      </c>
      <c r="J1378">
        <v>1</v>
      </c>
      <c r="K1378">
        <f t="shared" si="129"/>
        <v>0</v>
      </c>
      <c r="L1378">
        <f t="shared" si="130"/>
        <v>0</v>
      </c>
      <c r="M1378" t="b">
        <f t="shared" si="131"/>
        <v>0</v>
      </c>
      <c r="N1378" t="str">
        <f>VLOOKUP(B1378,Sheet3!$D$2:$I$578,6,FALSE)</f>
        <v>Alain Maurice</v>
      </c>
      <c r="O1378" t="str">
        <f t="shared" si="132"/>
        <v xml:space="preserve"> </v>
      </c>
      <c r="P1378" t="b">
        <f t="shared" si="133"/>
        <v>0</v>
      </c>
      <c r="Q1378" t="b">
        <f>AND(M1378,ISNA(VLOOKUP(B1378,Sheet4!$A$1:$A$529,1,FALSE)))</f>
        <v>0</v>
      </c>
    </row>
    <row r="1379" spans="1:17">
      <c r="A1379" t="str">
        <f t="shared" si="128"/>
        <v xml:space="preserve"> </v>
      </c>
      <c r="B1379" t="s">
        <v>1444</v>
      </c>
      <c r="C1379" t="str">
        <f>VLOOKUP(B1379,Sheet5!$A$1158:$A$1246,1,FALSE)</f>
        <v>026-01</v>
      </c>
      <c r="G1379" t="s">
        <v>9202</v>
      </c>
      <c r="H1379" t="s">
        <v>2</v>
      </c>
      <c r="I1379">
        <v>30303</v>
      </c>
      <c r="J1379">
        <v>0.41571322742599998</v>
      </c>
      <c r="K1379">
        <f t="shared" si="129"/>
        <v>0</v>
      </c>
      <c r="L1379">
        <f t="shared" si="130"/>
        <v>0</v>
      </c>
      <c r="M1379" t="b">
        <f t="shared" si="131"/>
        <v>0</v>
      </c>
      <c r="N1379" t="str">
        <f>VLOOKUP(B1379,Sheet3!$D$2:$I$578,6,FALSE)</f>
        <v>Alain Maurice</v>
      </c>
      <c r="O1379" t="str">
        <f t="shared" si="132"/>
        <v xml:space="preserve"> </v>
      </c>
      <c r="P1379" t="b">
        <f t="shared" si="133"/>
        <v>0</v>
      </c>
      <c r="Q1379" t="b">
        <f>AND(M1379,ISNA(VLOOKUP(B1379,Sheet4!$A$1:$A$529,1,FALSE)))</f>
        <v>0</v>
      </c>
    </row>
    <row r="1380" spans="1:17">
      <c r="A1380" t="str">
        <f t="shared" si="128"/>
        <v xml:space="preserve"> </v>
      </c>
      <c r="B1380" t="s">
        <v>1444</v>
      </c>
      <c r="C1380" t="str">
        <f>VLOOKUP(B1380,Sheet5!$A$1158:$A$1246,1,FALSE)</f>
        <v>026-01</v>
      </c>
      <c r="G1380" t="s">
        <v>9202</v>
      </c>
      <c r="H1380" t="s">
        <v>3</v>
      </c>
      <c r="I1380">
        <v>563</v>
      </c>
      <c r="J1380">
        <v>7.7235437758900001E-3</v>
      </c>
      <c r="K1380">
        <f t="shared" si="129"/>
        <v>0</v>
      </c>
      <c r="L1380">
        <f t="shared" si="130"/>
        <v>0</v>
      </c>
      <c r="M1380" t="b">
        <f t="shared" si="131"/>
        <v>0</v>
      </c>
      <c r="N1380" t="str">
        <f>VLOOKUP(B1380,Sheet3!$D$2:$I$578,6,FALSE)</f>
        <v>Alain Maurice</v>
      </c>
      <c r="O1380" t="str">
        <f t="shared" si="132"/>
        <v xml:space="preserve"> </v>
      </c>
      <c r="P1380" t="b">
        <f t="shared" si="133"/>
        <v>0</v>
      </c>
      <c r="Q1380" t="b">
        <f>AND(M1380,ISNA(VLOOKUP(B1380,Sheet4!$A$1:$A$529,1,FALSE)))</f>
        <v>0</v>
      </c>
    </row>
    <row r="1381" spans="1:17">
      <c r="A1381" t="str">
        <f t="shared" si="128"/>
        <v>Danielle PERSICO</v>
      </c>
      <c r="B1381" t="s">
        <v>1444</v>
      </c>
      <c r="C1381" t="str">
        <f>VLOOKUP(B1381,Sheet5!$A$1158:$A$1246,1,FALSE)</f>
        <v>026-01</v>
      </c>
      <c r="D1381" t="s">
        <v>4</v>
      </c>
      <c r="E1381" t="s">
        <v>272</v>
      </c>
      <c r="F1381" t="s">
        <v>1445</v>
      </c>
      <c r="G1381" t="s">
        <v>10194</v>
      </c>
      <c r="H1381" t="s">
        <v>7</v>
      </c>
      <c r="I1381">
        <v>2556</v>
      </c>
      <c r="J1381">
        <v>6.0816598458199998E-2</v>
      </c>
      <c r="K1381">
        <f t="shared" si="129"/>
        <v>2556</v>
      </c>
      <c r="L1381" t="str">
        <f t="shared" si="130"/>
        <v>VEC</v>
      </c>
      <c r="M1381" t="b">
        <f t="shared" si="131"/>
        <v>0</v>
      </c>
      <c r="N1381" t="str">
        <f>VLOOKUP(B1381,Sheet3!$D$2:$I$578,6,FALSE)</f>
        <v>Alain Maurice</v>
      </c>
      <c r="O1381" t="str">
        <f t="shared" si="132"/>
        <v>Danielle PERSICO</v>
      </c>
      <c r="P1381" t="b">
        <f t="shared" si="133"/>
        <v>0</v>
      </c>
      <c r="Q1381" t="b">
        <f>AND(M1381,ISNA(VLOOKUP(B1381,Sheet4!$A$1:$A$529,1,FALSE)))</f>
        <v>0</v>
      </c>
    </row>
    <row r="1382" spans="1:17">
      <c r="A1382" t="str">
        <f t="shared" si="128"/>
        <v>Rosalie KERDO</v>
      </c>
      <c r="B1382" t="s">
        <v>1444</v>
      </c>
      <c r="C1382" t="str">
        <f>VLOOKUP(B1382,Sheet5!$A$1158:$A$1246,1,FALSE)</f>
        <v>026-01</v>
      </c>
      <c r="D1382" t="s">
        <v>4</v>
      </c>
      <c r="E1382" t="s">
        <v>1446</v>
      </c>
      <c r="F1382" t="s">
        <v>1447</v>
      </c>
      <c r="G1382" t="s">
        <v>10195</v>
      </c>
      <c r="H1382" t="s">
        <v>43</v>
      </c>
      <c r="I1382">
        <v>990</v>
      </c>
      <c r="J1382">
        <v>2.35557247549E-2</v>
      </c>
      <c r="K1382">
        <f t="shared" si="129"/>
        <v>2556</v>
      </c>
      <c r="L1382" t="str">
        <f t="shared" si="130"/>
        <v>VEC</v>
      </c>
      <c r="M1382" t="b">
        <f t="shared" si="131"/>
        <v>0</v>
      </c>
      <c r="N1382" t="str">
        <f>VLOOKUP(B1382,Sheet3!$D$2:$I$578,6,FALSE)</f>
        <v>Alain Maurice</v>
      </c>
      <c r="O1382" t="str">
        <f t="shared" si="132"/>
        <v>Rosalie KERDO</v>
      </c>
      <c r="P1382" t="b">
        <f t="shared" si="133"/>
        <v>0</v>
      </c>
      <c r="Q1382" t="b">
        <f>AND(M1382,ISNA(VLOOKUP(B1382,Sheet4!$A$1:$A$529,1,FALSE)))</f>
        <v>0</v>
      </c>
    </row>
    <row r="1383" spans="1:17">
      <c r="A1383" t="str">
        <f t="shared" si="128"/>
        <v>Richard FRITZ</v>
      </c>
      <c r="B1383" t="s">
        <v>1444</v>
      </c>
      <c r="C1383" t="str">
        <f>VLOOKUP(B1383,Sheet5!$A$1158:$A$1246,1,FALSE)</f>
        <v>026-01</v>
      </c>
      <c r="D1383" t="s">
        <v>11</v>
      </c>
      <c r="E1383" t="s">
        <v>477</v>
      </c>
      <c r="F1383" t="s">
        <v>1448</v>
      </c>
      <c r="G1383" t="s">
        <v>10196</v>
      </c>
      <c r="H1383" t="s">
        <v>17</v>
      </c>
      <c r="I1383">
        <v>5552</v>
      </c>
      <c r="J1383">
        <v>0.13210240791899999</v>
      </c>
      <c r="K1383">
        <f t="shared" si="129"/>
        <v>2556</v>
      </c>
      <c r="L1383" t="str">
        <f t="shared" si="130"/>
        <v>VEC</v>
      </c>
      <c r="M1383" t="b">
        <f t="shared" si="131"/>
        <v>0</v>
      </c>
      <c r="N1383" t="str">
        <f>VLOOKUP(B1383,Sheet3!$D$2:$I$578,6,FALSE)</f>
        <v>Alain Maurice</v>
      </c>
      <c r="O1383" t="str">
        <f t="shared" si="132"/>
        <v>Richard FRITZ</v>
      </c>
      <c r="P1383" t="b">
        <f t="shared" si="133"/>
        <v>0</v>
      </c>
      <c r="Q1383" t="b">
        <f>AND(M1383,ISNA(VLOOKUP(B1383,Sheet4!$A$1:$A$529,1,FALSE)))</f>
        <v>0</v>
      </c>
    </row>
    <row r="1384" spans="1:17">
      <c r="A1384" t="str">
        <f t="shared" si="128"/>
        <v>Adèle KOPFF</v>
      </c>
      <c r="B1384" t="s">
        <v>1444</v>
      </c>
      <c r="C1384" t="str">
        <f>VLOOKUP(B1384,Sheet5!$A$1158:$A$1246,1,FALSE)</f>
        <v>026-01</v>
      </c>
      <c r="D1384" t="s">
        <v>4</v>
      </c>
      <c r="E1384" t="s">
        <v>9146</v>
      </c>
      <c r="F1384" t="s">
        <v>1449</v>
      </c>
      <c r="G1384" t="s">
        <v>10197</v>
      </c>
      <c r="H1384" t="s">
        <v>10</v>
      </c>
      <c r="I1384">
        <v>152</v>
      </c>
      <c r="J1384">
        <v>3.6166365280299998E-3</v>
      </c>
      <c r="K1384">
        <f t="shared" si="129"/>
        <v>2556</v>
      </c>
      <c r="L1384" t="str">
        <f t="shared" si="130"/>
        <v>VEC</v>
      </c>
      <c r="M1384" t="b">
        <f t="shared" si="131"/>
        <v>0</v>
      </c>
      <c r="N1384" t="str">
        <f>VLOOKUP(B1384,Sheet3!$D$2:$I$578,6,FALSE)</f>
        <v>Alain Maurice</v>
      </c>
      <c r="O1384" t="str">
        <f t="shared" si="132"/>
        <v>Adèle KOPFF</v>
      </c>
      <c r="P1384" t="b">
        <f t="shared" si="133"/>
        <v>0</v>
      </c>
      <c r="Q1384" t="b">
        <f>AND(M1384,ISNA(VLOOKUP(B1384,Sheet4!$A$1:$A$529,1,FALSE)))</f>
        <v>0</v>
      </c>
    </row>
    <row r="1385" spans="1:17">
      <c r="A1385" t="str">
        <f t="shared" si="128"/>
        <v>Patrick LABAUNE</v>
      </c>
      <c r="B1385" t="s">
        <v>1444</v>
      </c>
      <c r="C1385" t="str">
        <f>VLOOKUP(B1385,Sheet5!$A$1158:$A$1246,1,FALSE)</f>
        <v>026-01</v>
      </c>
      <c r="D1385" t="s">
        <v>11</v>
      </c>
      <c r="E1385" t="s">
        <v>100</v>
      </c>
      <c r="F1385" t="s">
        <v>1450</v>
      </c>
      <c r="G1385" t="s">
        <v>10198</v>
      </c>
      <c r="H1385" t="s">
        <v>26</v>
      </c>
      <c r="I1385">
        <v>15876</v>
      </c>
      <c r="J1385">
        <v>0.37774816788799997</v>
      </c>
      <c r="K1385">
        <f t="shared" si="129"/>
        <v>2556</v>
      </c>
      <c r="L1385" t="str">
        <f t="shared" si="130"/>
        <v>VEC</v>
      </c>
      <c r="M1385" t="b">
        <f t="shared" si="131"/>
        <v>0</v>
      </c>
      <c r="N1385" t="str">
        <f>VLOOKUP(B1385,Sheet3!$D$2:$I$578,6,FALSE)</f>
        <v>Alain Maurice</v>
      </c>
      <c r="O1385" t="str">
        <f t="shared" si="132"/>
        <v>Patrick LABAUNE</v>
      </c>
      <c r="P1385" t="b">
        <f t="shared" si="133"/>
        <v>0</v>
      </c>
      <c r="Q1385" t="b">
        <f>AND(M1385,ISNA(VLOOKUP(B1385,Sheet4!$A$1:$A$529,1,FALSE)))</f>
        <v>0</v>
      </c>
    </row>
    <row r="1386" spans="1:17">
      <c r="A1386" t="str">
        <f t="shared" si="128"/>
        <v>Sabrina BENAMA</v>
      </c>
      <c r="B1386" t="s">
        <v>1444</v>
      </c>
      <c r="C1386" t="str">
        <f>VLOOKUP(B1386,Sheet5!$A$1158:$A$1246,1,FALSE)</f>
        <v>026-01</v>
      </c>
      <c r="D1386" t="s">
        <v>4</v>
      </c>
      <c r="E1386" t="s">
        <v>1451</v>
      </c>
      <c r="F1386" t="s">
        <v>1452</v>
      </c>
      <c r="G1386" t="s">
        <v>10199</v>
      </c>
      <c r="H1386" t="s">
        <v>19</v>
      </c>
      <c r="I1386">
        <v>2050</v>
      </c>
      <c r="J1386">
        <v>4.8777005805699998E-2</v>
      </c>
      <c r="K1386">
        <f t="shared" si="129"/>
        <v>2556</v>
      </c>
      <c r="L1386" t="str">
        <f t="shared" si="130"/>
        <v>VEC</v>
      </c>
      <c r="M1386" t="b">
        <f t="shared" si="131"/>
        <v>0</v>
      </c>
      <c r="N1386" t="str">
        <f>VLOOKUP(B1386,Sheet3!$D$2:$I$578,6,FALSE)</f>
        <v>Alain Maurice</v>
      </c>
      <c r="O1386" t="str">
        <f t="shared" si="132"/>
        <v>Sabrina BENAMA</v>
      </c>
      <c r="P1386" t="b">
        <f t="shared" si="133"/>
        <v>0</v>
      </c>
      <c r="Q1386" t="b">
        <f>AND(M1386,ISNA(VLOOKUP(B1386,Sheet4!$A$1:$A$529,1,FALSE)))</f>
        <v>0</v>
      </c>
    </row>
    <row r="1387" spans="1:17">
      <c r="A1387" t="str">
        <f t="shared" si="128"/>
        <v>Alain MAURICE</v>
      </c>
      <c r="B1387" t="s">
        <v>1444</v>
      </c>
      <c r="C1387" t="str">
        <f>VLOOKUP(B1387,Sheet5!$A$1158:$A$1246,1,FALSE)</f>
        <v>026-01</v>
      </c>
      <c r="D1387" t="s">
        <v>11</v>
      </c>
      <c r="E1387" t="s">
        <v>321</v>
      </c>
      <c r="F1387" t="s">
        <v>1453</v>
      </c>
      <c r="G1387" t="s">
        <v>396</v>
      </c>
      <c r="H1387" t="s">
        <v>21</v>
      </c>
      <c r="I1387">
        <v>14524</v>
      </c>
      <c r="J1387">
        <v>0.34557913771799997</v>
      </c>
      <c r="K1387">
        <f t="shared" si="129"/>
        <v>14524</v>
      </c>
      <c r="L1387" t="str">
        <f t="shared" si="130"/>
        <v>SOC</v>
      </c>
      <c r="M1387" t="b">
        <f t="shared" si="131"/>
        <v>0</v>
      </c>
      <c r="N1387" t="str">
        <f>VLOOKUP(B1387,Sheet3!$D$2:$I$578,6,FALSE)</f>
        <v>Alain Maurice</v>
      </c>
      <c r="O1387" t="str">
        <f t="shared" si="132"/>
        <v>Alain MAURICE</v>
      </c>
      <c r="P1387" t="b">
        <f t="shared" si="133"/>
        <v>1</v>
      </c>
      <c r="Q1387" t="b">
        <f>AND(M1387,ISNA(VLOOKUP(B1387,Sheet4!$A$1:$A$529,1,FALSE)))</f>
        <v>0</v>
      </c>
    </row>
    <row r="1388" spans="1:17">
      <c r="A1388" t="str">
        <f t="shared" si="128"/>
        <v>Simon LAMBERT-BILINSKI</v>
      </c>
      <c r="B1388" t="s">
        <v>1444</v>
      </c>
      <c r="C1388" t="str">
        <f>VLOOKUP(B1388,Sheet5!$A$1158:$A$1246,1,FALSE)</f>
        <v>026-01</v>
      </c>
      <c r="D1388" t="s">
        <v>11</v>
      </c>
      <c r="E1388" t="s">
        <v>1454</v>
      </c>
      <c r="F1388" t="s">
        <v>1455</v>
      </c>
      <c r="G1388" t="s">
        <v>10200</v>
      </c>
      <c r="H1388" t="s">
        <v>10</v>
      </c>
      <c r="I1388">
        <v>328</v>
      </c>
      <c r="J1388">
        <v>7.8043209289000003E-3</v>
      </c>
      <c r="K1388">
        <f t="shared" si="129"/>
        <v>14524</v>
      </c>
      <c r="L1388" t="str">
        <f t="shared" si="130"/>
        <v>SOC</v>
      </c>
      <c r="M1388" t="b">
        <f t="shared" si="131"/>
        <v>1</v>
      </c>
      <c r="N1388" t="str">
        <f>VLOOKUP(B1388,Sheet3!$D$2:$I$578,6,FALSE)</f>
        <v>Alain Maurice</v>
      </c>
      <c r="O1388" t="str">
        <f t="shared" si="132"/>
        <v>Simon LAMBERT-BILINSKI</v>
      </c>
      <c r="P1388" t="b">
        <f t="shared" si="133"/>
        <v>0</v>
      </c>
      <c r="Q1388" t="b">
        <f>AND(M1388,ISNA(VLOOKUP(B1388,Sheet4!$A$1:$A$529,1,FALSE)))</f>
        <v>1</v>
      </c>
    </row>
    <row r="1389" spans="1:17">
      <c r="A1389" t="str">
        <f t="shared" si="128"/>
        <v xml:space="preserve"> </v>
      </c>
      <c r="B1389" t="s">
        <v>1456</v>
      </c>
      <c r="C1389" t="e">
        <f>VLOOKUP(B1389,Sheet5!$A$1158:$A$1246,1,FALSE)</f>
        <v>#N/A</v>
      </c>
      <c r="G1389" t="s">
        <v>9202</v>
      </c>
      <c r="H1389" t="s">
        <v>1</v>
      </c>
      <c r="I1389">
        <v>87797</v>
      </c>
      <c r="J1389">
        <v>1</v>
      </c>
      <c r="K1389">
        <f t="shared" si="129"/>
        <v>0</v>
      </c>
      <c r="L1389">
        <f t="shared" si="130"/>
        <v>0</v>
      </c>
      <c r="M1389" t="b">
        <f t="shared" si="131"/>
        <v>0</v>
      </c>
      <c r="N1389" t="str">
        <f>VLOOKUP(B1389,Sheet3!$D$2:$I$578,6,FALSE)</f>
        <v>Catherine Coutard</v>
      </c>
      <c r="O1389" t="str">
        <f t="shared" si="132"/>
        <v xml:space="preserve"> </v>
      </c>
      <c r="P1389" t="b">
        <f t="shared" si="133"/>
        <v>0</v>
      </c>
      <c r="Q1389" t="b">
        <f>AND(M1389,ISNA(VLOOKUP(B1389,Sheet4!$A$1:$A$529,1,FALSE)))</f>
        <v>0</v>
      </c>
    </row>
    <row r="1390" spans="1:17">
      <c r="A1390" t="str">
        <f t="shared" si="128"/>
        <v xml:space="preserve"> </v>
      </c>
      <c r="B1390" t="s">
        <v>1456</v>
      </c>
      <c r="C1390" t="e">
        <f>VLOOKUP(B1390,Sheet5!$A$1158:$A$1246,1,FALSE)</f>
        <v>#N/A</v>
      </c>
      <c r="G1390" t="s">
        <v>9202</v>
      </c>
      <c r="H1390" t="s">
        <v>2</v>
      </c>
      <c r="I1390">
        <v>35429</v>
      </c>
      <c r="J1390">
        <v>0.40353315033499998</v>
      </c>
      <c r="K1390">
        <f t="shared" si="129"/>
        <v>0</v>
      </c>
      <c r="L1390">
        <f t="shared" si="130"/>
        <v>0</v>
      </c>
      <c r="M1390" t="b">
        <f t="shared" si="131"/>
        <v>0</v>
      </c>
      <c r="N1390" t="str">
        <f>VLOOKUP(B1390,Sheet3!$D$2:$I$578,6,FALSE)</f>
        <v>Catherine Coutard</v>
      </c>
      <c r="O1390" t="str">
        <f t="shared" si="132"/>
        <v xml:space="preserve"> </v>
      </c>
      <c r="P1390" t="b">
        <f t="shared" si="133"/>
        <v>0</v>
      </c>
      <c r="Q1390" t="b">
        <f>AND(M1390,ISNA(VLOOKUP(B1390,Sheet4!$A$1:$A$529,1,FALSE)))</f>
        <v>0</v>
      </c>
    </row>
    <row r="1391" spans="1:17">
      <c r="A1391" t="str">
        <f t="shared" si="128"/>
        <v xml:space="preserve"> </v>
      </c>
      <c r="B1391" t="s">
        <v>1456</v>
      </c>
      <c r="C1391" t="e">
        <f>VLOOKUP(B1391,Sheet5!$A$1158:$A$1246,1,FALSE)</f>
        <v>#N/A</v>
      </c>
      <c r="G1391" t="s">
        <v>9202</v>
      </c>
      <c r="H1391" t="s">
        <v>3</v>
      </c>
      <c r="I1391">
        <v>632</v>
      </c>
      <c r="J1391">
        <v>7.1984236363399996E-3</v>
      </c>
      <c r="K1391">
        <f t="shared" si="129"/>
        <v>0</v>
      </c>
      <c r="L1391">
        <f t="shared" si="130"/>
        <v>0</v>
      </c>
      <c r="M1391" t="b">
        <f t="shared" si="131"/>
        <v>0</v>
      </c>
      <c r="N1391" t="str">
        <f>VLOOKUP(B1391,Sheet3!$D$2:$I$578,6,FALSE)</f>
        <v>Catherine Coutard</v>
      </c>
      <c r="O1391" t="str">
        <f t="shared" si="132"/>
        <v xml:space="preserve"> </v>
      </c>
      <c r="P1391" t="b">
        <f t="shared" si="133"/>
        <v>0</v>
      </c>
      <c r="Q1391" t="b">
        <f>AND(M1391,ISNA(VLOOKUP(B1391,Sheet4!$A$1:$A$529,1,FALSE)))</f>
        <v>0</v>
      </c>
    </row>
    <row r="1392" spans="1:17">
      <c r="A1392" t="str">
        <f t="shared" si="128"/>
        <v>Stéfanic ELDIN</v>
      </c>
      <c r="B1392" t="s">
        <v>1456</v>
      </c>
      <c r="C1392" t="e">
        <f>VLOOKUP(B1392,Sheet5!$A$1158:$A$1246,1,FALSE)</f>
        <v>#N/A</v>
      </c>
      <c r="D1392" t="s">
        <v>11</v>
      </c>
      <c r="E1392" t="s">
        <v>9031</v>
      </c>
      <c r="F1392" t="s">
        <v>1457</v>
      </c>
      <c r="G1392" t="s">
        <v>10201</v>
      </c>
      <c r="H1392" t="s">
        <v>13</v>
      </c>
      <c r="I1392">
        <v>469</v>
      </c>
      <c r="J1392">
        <v>9.0652543683300002E-3</v>
      </c>
      <c r="K1392">
        <f t="shared" si="129"/>
        <v>0</v>
      </c>
      <c r="L1392">
        <f t="shared" si="130"/>
        <v>0</v>
      </c>
      <c r="M1392" t="b">
        <f t="shared" si="131"/>
        <v>0</v>
      </c>
      <c r="N1392" t="str">
        <f>VLOOKUP(B1392,Sheet3!$D$2:$I$578,6,FALSE)</f>
        <v>Catherine Coutard</v>
      </c>
      <c r="O1392" t="str">
        <f t="shared" si="132"/>
        <v>Stéfanic ELDIN</v>
      </c>
      <c r="P1392" t="b">
        <f t="shared" si="133"/>
        <v>0</v>
      </c>
      <c r="Q1392" t="b">
        <f>AND(M1392,ISNA(VLOOKUP(B1392,Sheet4!$A$1:$A$529,1,FALSE)))</f>
        <v>0</v>
      </c>
    </row>
    <row r="1393" spans="1:17">
      <c r="A1393" t="str">
        <f t="shared" si="128"/>
        <v>Sylvain ORTEGA</v>
      </c>
      <c r="B1393" t="s">
        <v>1456</v>
      </c>
      <c r="C1393" t="e">
        <f>VLOOKUP(B1393,Sheet5!$A$1158:$A$1246,1,FALSE)</f>
        <v>#N/A</v>
      </c>
      <c r="D1393" t="s">
        <v>11</v>
      </c>
      <c r="E1393" t="s">
        <v>336</v>
      </c>
      <c r="F1393" t="s">
        <v>1458</v>
      </c>
      <c r="G1393" t="s">
        <v>10202</v>
      </c>
      <c r="H1393" t="s">
        <v>10</v>
      </c>
      <c r="I1393">
        <v>281</v>
      </c>
      <c r="J1393">
        <v>5.4314210607699998E-3</v>
      </c>
      <c r="K1393">
        <f t="shared" si="129"/>
        <v>0</v>
      </c>
      <c r="L1393">
        <f t="shared" si="130"/>
        <v>0</v>
      </c>
      <c r="M1393" t="b">
        <f t="shared" si="131"/>
        <v>0</v>
      </c>
      <c r="N1393" t="str">
        <f>VLOOKUP(B1393,Sheet3!$D$2:$I$578,6,FALSE)</f>
        <v>Catherine Coutard</v>
      </c>
      <c r="O1393" t="str">
        <f t="shared" si="132"/>
        <v>Sylvain ORTEGA</v>
      </c>
      <c r="P1393" t="b">
        <f t="shared" si="133"/>
        <v>0</v>
      </c>
      <c r="Q1393" t="b">
        <f>AND(M1393,ISNA(VLOOKUP(B1393,Sheet4!$A$1:$A$529,1,FALSE)))</f>
        <v>0</v>
      </c>
    </row>
    <row r="1394" spans="1:17">
      <c r="A1394" t="str">
        <f t="shared" si="128"/>
        <v>Pierre TRAPIER</v>
      </c>
      <c r="B1394" t="s">
        <v>1456</v>
      </c>
      <c r="C1394" t="e">
        <f>VLOOKUP(B1394,Sheet5!$A$1158:$A$1246,1,FALSE)</f>
        <v>#N/A</v>
      </c>
      <c r="D1394" t="s">
        <v>11</v>
      </c>
      <c r="E1394" t="s">
        <v>148</v>
      </c>
      <c r="F1394" t="s">
        <v>1459</v>
      </c>
      <c r="G1394" t="s">
        <v>10203</v>
      </c>
      <c r="H1394" t="s">
        <v>19</v>
      </c>
      <c r="I1394">
        <v>3621</v>
      </c>
      <c r="J1394">
        <v>6.9989948971699995E-2</v>
      </c>
      <c r="K1394">
        <f t="shared" si="129"/>
        <v>0</v>
      </c>
      <c r="L1394">
        <f t="shared" si="130"/>
        <v>0</v>
      </c>
      <c r="M1394" t="b">
        <f t="shared" si="131"/>
        <v>0</v>
      </c>
      <c r="N1394" t="str">
        <f>VLOOKUP(B1394,Sheet3!$D$2:$I$578,6,FALSE)</f>
        <v>Catherine Coutard</v>
      </c>
      <c r="O1394" t="str">
        <f t="shared" si="132"/>
        <v>Pierre TRAPIER</v>
      </c>
      <c r="P1394" t="b">
        <f t="shared" si="133"/>
        <v>0</v>
      </c>
      <c r="Q1394" t="b">
        <f>AND(M1394,ISNA(VLOOKUP(B1394,Sheet4!$A$1:$A$529,1,FALSE)))</f>
        <v>0</v>
      </c>
    </row>
    <row r="1395" spans="1:17">
      <c r="A1395" t="str">
        <f t="shared" si="128"/>
        <v>Alain CSIKEL</v>
      </c>
      <c r="B1395" t="s">
        <v>1456</v>
      </c>
      <c r="C1395" t="e">
        <f>VLOOKUP(B1395,Sheet5!$A$1158:$A$1246,1,FALSE)</f>
        <v>#N/A</v>
      </c>
      <c r="D1395" t="s">
        <v>11</v>
      </c>
      <c r="E1395" t="s">
        <v>321</v>
      </c>
      <c r="F1395" t="s">
        <v>1460</v>
      </c>
      <c r="G1395" t="s">
        <v>10204</v>
      </c>
      <c r="H1395" t="s">
        <v>17</v>
      </c>
      <c r="I1395">
        <v>10251</v>
      </c>
      <c r="J1395">
        <v>0.198140559765</v>
      </c>
      <c r="K1395">
        <f t="shared" si="129"/>
        <v>0</v>
      </c>
      <c r="L1395">
        <f t="shared" si="130"/>
        <v>0</v>
      </c>
      <c r="M1395" t="b">
        <f t="shared" si="131"/>
        <v>0</v>
      </c>
      <c r="N1395" t="str">
        <f>VLOOKUP(B1395,Sheet3!$D$2:$I$578,6,FALSE)</f>
        <v>Catherine Coutard</v>
      </c>
      <c r="O1395" t="str">
        <f t="shared" si="132"/>
        <v>Alain CSIKEL</v>
      </c>
      <c r="P1395" t="b">
        <f t="shared" si="133"/>
        <v>0</v>
      </c>
      <c r="Q1395" t="b">
        <f>AND(M1395,ISNA(VLOOKUP(B1395,Sheet4!$A$1:$A$529,1,FALSE)))</f>
        <v>0</v>
      </c>
    </row>
    <row r="1396" spans="1:17">
      <c r="A1396" t="str">
        <f t="shared" si="128"/>
        <v>Jean-Louis CHUILON</v>
      </c>
      <c r="B1396" t="s">
        <v>1456</v>
      </c>
      <c r="C1396" t="e">
        <f>VLOOKUP(B1396,Sheet5!$A$1158:$A$1246,1,FALSE)</f>
        <v>#N/A</v>
      </c>
      <c r="D1396" t="s">
        <v>11</v>
      </c>
      <c r="E1396" t="s">
        <v>120</v>
      </c>
      <c r="F1396" t="s">
        <v>1461</v>
      </c>
      <c r="G1396" t="s">
        <v>10205</v>
      </c>
      <c r="H1396" t="s">
        <v>7</v>
      </c>
      <c r="I1396">
        <v>1709</v>
      </c>
      <c r="J1396">
        <v>3.3033091077800003E-2</v>
      </c>
      <c r="K1396">
        <f t="shared" si="129"/>
        <v>1709</v>
      </c>
      <c r="L1396" t="str">
        <f t="shared" si="130"/>
        <v>VEC</v>
      </c>
      <c r="M1396" t="b">
        <f t="shared" si="131"/>
        <v>0</v>
      </c>
      <c r="N1396" t="str">
        <f>VLOOKUP(B1396,Sheet3!$D$2:$I$578,6,FALSE)</f>
        <v>Catherine Coutard</v>
      </c>
      <c r="O1396" t="str">
        <f t="shared" si="132"/>
        <v>Jean-Louis CHUILON</v>
      </c>
      <c r="P1396" t="b">
        <f t="shared" si="133"/>
        <v>0</v>
      </c>
      <c r="Q1396" t="b">
        <f>AND(M1396,ISNA(VLOOKUP(B1396,Sheet4!$A$1:$A$529,1,FALSE)))</f>
        <v>0</v>
      </c>
    </row>
    <row r="1397" spans="1:17">
      <c r="A1397" t="str">
        <f t="shared" si="128"/>
        <v>Franck REYNIER</v>
      </c>
      <c r="B1397" t="s">
        <v>1456</v>
      </c>
      <c r="C1397" t="e">
        <f>VLOOKUP(B1397,Sheet5!$A$1158:$A$1246,1,FALSE)</f>
        <v>#N/A</v>
      </c>
      <c r="D1397" t="s">
        <v>11</v>
      </c>
      <c r="E1397" t="s">
        <v>178</v>
      </c>
      <c r="F1397" t="s">
        <v>1462</v>
      </c>
      <c r="G1397" t="s">
        <v>10206</v>
      </c>
      <c r="H1397" t="s">
        <v>87</v>
      </c>
      <c r="I1397">
        <v>16753</v>
      </c>
      <c r="J1397">
        <v>0.32381707128499998</v>
      </c>
      <c r="K1397">
        <f t="shared" si="129"/>
        <v>1709</v>
      </c>
      <c r="L1397" t="str">
        <f t="shared" si="130"/>
        <v>VEC</v>
      </c>
      <c r="M1397" t="b">
        <f t="shared" si="131"/>
        <v>0</v>
      </c>
      <c r="N1397" t="str">
        <f>VLOOKUP(B1397,Sheet3!$D$2:$I$578,6,FALSE)</f>
        <v>Catherine Coutard</v>
      </c>
      <c r="O1397" t="str">
        <f t="shared" si="132"/>
        <v>Franck REYNIER</v>
      </c>
      <c r="P1397" t="b">
        <f t="shared" si="133"/>
        <v>0</v>
      </c>
      <c r="Q1397" t="b">
        <f>AND(M1397,ISNA(VLOOKUP(B1397,Sheet4!$A$1:$A$529,1,FALSE)))</f>
        <v>0</v>
      </c>
    </row>
    <row r="1398" spans="1:17">
      <c r="A1398" t="str">
        <f t="shared" si="128"/>
        <v>Catherine COUTARD</v>
      </c>
      <c r="B1398" t="s">
        <v>1456</v>
      </c>
      <c r="C1398" t="e">
        <f>VLOOKUP(B1398,Sheet5!$A$1158:$A$1246,1,FALSE)</f>
        <v>#N/A</v>
      </c>
      <c r="D1398" t="s">
        <v>4</v>
      </c>
      <c r="E1398" t="s">
        <v>257</v>
      </c>
      <c r="F1398" t="s">
        <v>1463</v>
      </c>
      <c r="G1398" t="s">
        <v>10207</v>
      </c>
      <c r="H1398" t="s">
        <v>33</v>
      </c>
      <c r="I1398">
        <v>17020</v>
      </c>
      <c r="J1398">
        <v>0.32897788773800002</v>
      </c>
      <c r="K1398">
        <f t="shared" si="129"/>
        <v>1709</v>
      </c>
      <c r="L1398" t="str">
        <f t="shared" si="130"/>
        <v>VEC</v>
      </c>
      <c r="M1398" t="b">
        <f t="shared" si="131"/>
        <v>0</v>
      </c>
      <c r="N1398" t="str">
        <f>VLOOKUP(B1398,Sheet3!$D$2:$I$578,6,FALSE)</f>
        <v>Catherine Coutard</v>
      </c>
      <c r="O1398" t="str">
        <f t="shared" si="132"/>
        <v>Catherine COUTARD</v>
      </c>
      <c r="P1398" t="b">
        <f t="shared" si="133"/>
        <v>1</v>
      </c>
      <c r="Q1398" t="b">
        <f>AND(M1398,ISNA(VLOOKUP(B1398,Sheet4!$A$1:$A$529,1,FALSE)))</f>
        <v>0</v>
      </c>
    </row>
    <row r="1399" spans="1:17">
      <c r="A1399" t="str">
        <f t="shared" si="128"/>
        <v>Mario CILLA</v>
      </c>
      <c r="B1399" t="s">
        <v>1456</v>
      </c>
      <c r="C1399" t="e">
        <f>VLOOKUP(B1399,Sheet5!$A$1158:$A$1246,1,FALSE)</f>
        <v>#N/A</v>
      </c>
      <c r="D1399" t="s">
        <v>11</v>
      </c>
      <c r="E1399" t="s">
        <v>1464</v>
      </c>
      <c r="F1399" t="s">
        <v>1465</v>
      </c>
      <c r="G1399" t="s">
        <v>10208</v>
      </c>
      <c r="H1399" t="s">
        <v>10</v>
      </c>
      <c r="I1399">
        <v>188</v>
      </c>
      <c r="J1399">
        <v>3.63383330756E-3</v>
      </c>
      <c r="K1399">
        <f t="shared" si="129"/>
        <v>1709</v>
      </c>
      <c r="L1399" t="str">
        <f t="shared" si="130"/>
        <v>VEC</v>
      </c>
      <c r="M1399" t="b">
        <f t="shared" si="131"/>
        <v>0</v>
      </c>
      <c r="N1399" t="str">
        <f>VLOOKUP(B1399,Sheet3!$D$2:$I$578,6,FALSE)</f>
        <v>Catherine Coutard</v>
      </c>
      <c r="O1399" t="str">
        <f t="shared" si="132"/>
        <v>Mario CILLA</v>
      </c>
      <c r="P1399" t="b">
        <f t="shared" si="133"/>
        <v>0</v>
      </c>
      <c r="Q1399" t="b">
        <f>AND(M1399,ISNA(VLOOKUP(B1399,Sheet4!$A$1:$A$529,1,FALSE)))</f>
        <v>0</v>
      </c>
    </row>
    <row r="1400" spans="1:17">
      <c r="A1400" t="str">
        <f t="shared" si="128"/>
        <v>Odile ROCHE</v>
      </c>
      <c r="B1400" t="s">
        <v>1456</v>
      </c>
      <c r="C1400" t="e">
        <f>VLOOKUP(B1400,Sheet5!$A$1158:$A$1246,1,FALSE)</f>
        <v>#N/A</v>
      </c>
      <c r="D1400" t="s">
        <v>4</v>
      </c>
      <c r="E1400" t="s">
        <v>1438</v>
      </c>
      <c r="F1400" t="s">
        <v>222</v>
      </c>
      <c r="G1400" t="s">
        <v>9311</v>
      </c>
      <c r="H1400" t="s">
        <v>13</v>
      </c>
      <c r="I1400">
        <v>0</v>
      </c>
      <c r="J1400">
        <v>0</v>
      </c>
      <c r="K1400">
        <f t="shared" si="129"/>
        <v>1709</v>
      </c>
      <c r="L1400" t="str">
        <f t="shared" si="130"/>
        <v>VEC</v>
      </c>
      <c r="M1400" t="b">
        <f t="shared" si="131"/>
        <v>0</v>
      </c>
      <c r="N1400" t="str">
        <f>VLOOKUP(B1400,Sheet3!$D$2:$I$578,6,FALSE)</f>
        <v>Catherine Coutard</v>
      </c>
      <c r="O1400" t="str">
        <f t="shared" si="132"/>
        <v>Odile ROCHE</v>
      </c>
      <c r="P1400" t="b">
        <f t="shared" si="133"/>
        <v>0</v>
      </c>
      <c r="Q1400" t="b">
        <f>AND(M1400,ISNA(VLOOKUP(B1400,Sheet4!$A$1:$A$529,1,FALSE)))</f>
        <v>0</v>
      </c>
    </row>
    <row r="1401" spans="1:17">
      <c r="A1401" t="str">
        <f t="shared" si="128"/>
        <v>Nicolas BARTHOLLET</v>
      </c>
      <c r="B1401" t="s">
        <v>1456</v>
      </c>
      <c r="C1401" t="e">
        <f>VLOOKUP(B1401,Sheet5!$A$1158:$A$1246,1,FALSE)</f>
        <v>#N/A</v>
      </c>
      <c r="D1401" t="s">
        <v>11</v>
      </c>
      <c r="E1401" t="s">
        <v>79</v>
      </c>
      <c r="F1401" t="s">
        <v>1466</v>
      </c>
      <c r="G1401" t="s">
        <v>10209</v>
      </c>
      <c r="H1401" t="s">
        <v>13</v>
      </c>
      <c r="I1401">
        <v>1444</v>
      </c>
      <c r="J1401">
        <v>2.7910932426199998E-2</v>
      </c>
      <c r="K1401">
        <f t="shared" si="129"/>
        <v>1709</v>
      </c>
      <c r="L1401" t="str">
        <f t="shared" si="130"/>
        <v>VEC</v>
      </c>
      <c r="M1401" t="b">
        <f t="shared" si="131"/>
        <v>1</v>
      </c>
      <c r="N1401" t="str">
        <f>VLOOKUP(B1401,Sheet3!$D$2:$I$578,6,FALSE)</f>
        <v>Catherine Coutard</v>
      </c>
      <c r="O1401" t="str">
        <f t="shared" si="132"/>
        <v>Nicolas BARTHOLLET</v>
      </c>
      <c r="P1401" t="b">
        <f t="shared" si="133"/>
        <v>0</v>
      </c>
      <c r="Q1401" t="b">
        <f>AND(M1401,ISNA(VLOOKUP(B1401,Sheet4!$A$1:$A$529,1,FALSE)))</f>
        <v>1</v>
      </c>
    </row>
    <row r="1402" spans="1:17">
      <c r="A1402" t="str">
        <f t="shared" si="128"/>
        <v xml:space="preserve"> </v>
      </c>
      <c r="B1402" t="s">
        <v>1467</v>
      </c>
      <c r="C1402" t="str">
        <f>VLOOKUP(B1402,Sheet5!$A$1158:$A$1246,1,FALSE)</f>
        <v>026-03</v>
      </c>
      <c r="G1402" t="s">
        <v>9202</v>
      </c>
      <c r="H1402" t="s">
        <v>1</v>
      </c>
      <c r="I1402">
        <v>102610</v>
      </c>
      <c r="J1402">
        <v>1</v>
      </c>
      <c r="K1402">
        <f t="shared" si="129"/>
        <v>0</v>
      </c>
      <c r="L1402">
        <f t="shared" si="130"/>
        <v>0</v>
      </c>
      <c r="M1402" t="b">
        <f t="shared" si="131"/>
        <v>0</v>
      </c>
      <c r="N1402" t="str">
        <f>VLOOKUP(B1402,Sheet3!$D$2:$I$578,6,FALSE)</f>
        <v>Hervé Rasclard</v>
      </c>
      <c r="O1402" t="str">
        <f t="shared" si="132"/>
        <v xml:space="preserve"> </v>
      </c>
      <c r="P1402" t="b">
        <f t="shared" si="133"/>
        <v>0</v>
      </c>
      <c r="Q1402" t="b">
        <f>AND(M1402,ISNA(VLOOKUP(B1402,Sheet4!$A$1:$A$529,1,FALSE)))</f>
        <v>0</v>
      </c>
    </row>
    <row r="1403" spans="1:17">
      <c r="A1403" t="str">
        <f t="shared" si="128"/>
        <v xml:space="preserve"> </v>
      </c>
      <c r="B1403" t="s">
        <v>1467</v>
      </c>
      <c r="C1403" t="str">
        <f>VLOOKUP(B1403,Sheet5!$A$1158:$A$1246,1,FALSE)</f>
        <v>026-03</v>
      </c>
      <c r="G1403" t="s">
        <v>9202</v>
      </c>
      <c r="H1403" t="s">
        <v>2</v>
      </c>
      <c r="I1403">
        <v>35811</v>
      </c>
      <c r="J1403">
        <v>0.34900107202000002</v>
      </c>
      <c r="K1403">
        <f t="shared" si="129"/>
        <v>0</v>
      </c>
      <c r="L1403">
        <f t="shared" si="130"/>
        <v>0</v>
      </c>
      <c r="M1403" t="b">
        <f t="shared" si="131"/>
        <v>0</v>
      </c>
      <c r="N1403" t="str">
        <f>VLOOKUP(B1403,Sheet3!$D$2:$I$578,6,FALSE)</f>
        <v>Hervé Rasclard</v>
      </c>
      <c r="O1403" t="str">
        <f t="shared" si="132"/>
        <v xml:space="preserve"> </v>
      </c>
      <c r="P1403" t="b">
        <f t="shared" si="133"/>
        <v>0</v>
      </c>
      <c r="Q1403" t="b">
        <f>AND(M1403,ISNA(VLOOKUP(B1403,Sheet4!$A$1:$A$529,1,FALSE)))</f>
        <v>0</v>
      </c>
    </row>
    <row r="1404" spans="1:17">
      <c r="A1404" t="str">
        <f t="shared" si="128"/>
        <v xml:space="preserve"> </v>
      </c>
      <c r="B1404" t="s">
        <v>1467</v>
      </c>
      <c r="C1404" t="str">
        <f>VLOOKUP(B1404,Sheet5!$A$1158:$A$1246,1,FALSE)</f>
        <v>026-03</v>
      </c>
      <c r="G1404" t="s">
        <v>9202</v>
      </c>
      <c r="H1404" t="s">
        <v>3</v>
      </c>
      <c r="I1404">
        <v>753</v>
      </c>
      <c r="J1404">
        <v>7.3384660364500002E-3</v>
      </c>
      <c r="K1404">
        <f t="shared" si="129"/>
        <v>0</v>
      </c>
      <c r="L1404">
        <f t="shared" si="130"/>
        <v>0</v>
      </c>
      <c r="M1404" t="b">
        <f t="shared" si="131"/>
        <v>0</v>
      </c>
      <c r="N1404" t="str">
        <f>VLOOKUP(B1404,Sheet3!$D$2:$I$578,6,FALSE)</f>
        <v>Hervé Rasclard</v>
      </c>
      <c r="O1404" t="str">
        <f t="shared" si="132"/>
        <v xml:space="preserve"> </v>
      </c>
      <c r="P1404" t="b">
        <f t="shared" si="133"/>
        <v>0</v>
      </c>
      <c r="Q1404" t="b">
        <f>AND(M1404,ISNA(VLOOKUP(B1404,Sheet4!$A$1:$A$529,1,FALSE)))</f>
        <v>0</v>
      </c>
    </row>
    <row r="1405" spans="1:17">
      <c r="A1405" t="str">
        <f t="shared" si="128"/>
        <v>Hervé MARITON</v>
      </c>
      <c r="B1405" t="s">
        <v>1467</v>
      </c>
      <c r="C1405" t="str">
        <f>VLOOKUP(B1405,Sheet5!$A$1158:$A$1246,1,FALSE)</f>
        <v>026-03</v>
      </c>
      <c r="D1405" t="s">
        <v>11</v>
      </c>
      <c r="E1405" t="s">
        <v>9028</v>
      </c>
      <c r="F1405" t="s">
        <v>1468</v>
      </c>
      <c r="G1405" t="s">
        <v>10210</v>
      </c>
      <c r="H1405" t="s">
        <v>26</v>
      </c>
      <c r="I1405">
        <v>24111</v>
      </c>
      <c r="J1405">
        <v>0.36506374345199999</v>
      </c>
      <c r="K1405">
        <f t="shared" si="129"/>
        <v>0</v>
      </c>
      <c r="L1405">
        <f t="shared" si="130"/>
        <v>0</v>
      </c>
      <c r="M1405" t="b">
        <f t="shared" si="131"/>
        <v>0</v>
      </c>
      <c r="N1405" t="str">
        <f>VLOOKUP(B1405,Sheet3!$D$2:$I$578,6,FALSE)</f>
        <v>Hervé Rasclard</v>
      </c>
      <c r="O1405" t="str">
        <f t="shared" si="132"/>
        <v>Hervé MARITON</v>
      </c>
      <c r="P1405" t="b">
        <f t="shared" si="133"/>
        <v>0</v>
      </c>
      <c r="Q1405" t="b">
        <f>AND(M1405,ISNA(VLOOKUP(B1405,Sheet4!$A$1:$A$529,1,FALSE)))</f>
        <v>0</v>
      </c>
    </row>
    <row r="1406" spans="1:17">
      <c r="A1406" t="str">
        <f t="shared" si="128"/>
        <v>Thomas SPREUX</v>
      </c>
      <c r="B1406" t="s">
        <v>1467</v>
      </c>
      <c r="C1406" t="str">
        <f>VLOOKUP(B1406,Sheet5!$A$1158:$A$1246,1,FALSE)</f>
        <v>026-03</v>
      </c>
      <c r="D1406" t="s">
        <v>11</v>
      </c>
      <c r="E1406" t="s">
        <v>1469</v>
      </c>
      <c r="F1406" t="s">
        <v>1470</v>
      </c>
      <c r="G1406" t="s">
        <v>10211</v>
      </c>
      <c r="H1406" t="s">
        <v>10</v>
      </c>
      <c r="I1406">
        <v>255</v>
      </c>
      <c r="J1406">
        <v>3.86094540169E-3</v>
      </c>
      <c r="K1406">
        <f t="shared" si="129"/>
        <v>0</v>
      </c>
      <c r="L1406">
        <f t="shared" si="130"/>
        <v>0</v>
      </c>
      <c r="M1406" t="b">
        <f t="shared" si="131"/>
        <v>0</v>
      </c>
      <c r="N1406" t="str">
        <f>VLOOKUP(B1406,Sheet3!$D$2:$I$578,6,FALSE)</f>
        <v>Hervé Rasclard</v>
      </c>
      <c r="O1406" t="str">
        <f t="shared" si="132"/>
        <v>Thomas SPREUX</v>
      </c>
      <c r="P1406" t="b">
        <f t="shared" si="133"/>
        <v>0</v>
      </c>
      <c r="Q1406" t="b">
        <f>AND(M1406,ISNA(VLOOKUP(B1406,Sheet4!$A$1:$A$529,1,FALSE)))</f>
        <v>0</v>
      </c>
    </row>
    <row r="1407" spans="1:17">
      <c r="A1407" t="str">
        <f t="shared" si="128"/>
        <v>Jean-François JAQUIER</v>
      </c>
      <c r="B1407" t="s">
        <v>1467</v>
      </c>
      <c r="C1407" t="str">
        <f>VLOOKUP(B1407,Sheet5!$A$1158:$A$1246,1,FALSE)</f>
        <v>026-03</v>
      </c>
      <c r="D1407" t="s">
        <v>11</v>
      </c>
      <c r="E1407" t="s">
        <v>9112</v>
      </c>
      <c r="F1407" t="s">
        <v>1471</v>
      </c>
      <c r="G1407" t="s">
        <v>10212</v>
      </c>
      <c r="H1407" t="s">
        <v>271</v>
      </c>
      <c r="I1407">
        <v>3</v>
      </c>
      <c r="J1407" s="1">
        <v>4.5422887078699999E-5</v>
      </c>
      <c r="K1407">
        <f t="shared" si="129"/>
        <v>0</v>
      </c>
      <c r="L1407">
        <f t="shared" si="130"/>
        <v>0</v>
      </c>
      <c r="M1407" t="b">
        <f t="shared" si="131"/>
        <v>0</v>
      </c>
      <c r="N1407" t="str">
        <f>VLOOKUP(B1407,Sheet3!$D$2:$I$578,6,FALSE)</f>
        <v>Hervé Rasclard</v>
      </c>
      <c r="O1407" t="str">
        <f t="shared" si="132"/>
        <v>Jean-François JAQUIER</v>
      </c>
      <c r="P1407" t="b">
        <f t="shared" si="133"/>
        <v>0</v>
      </c>
      <c r="Q1407" t="b">
        <f>AND(M1407,ISNA(VLOOKUP(B1407,Sheet4!$A$1:$A$529,1,FALSE)))</f>
        <v>0</v>
      </c>
    </row>
    <row r="1408" spans="1:17">
      <c r="A1408" t="str">
        <f t="shared" si="128"/>
        <v>Eméa VLAEMYNCK</v>
      </c>
      <c r="B1408" t="s">
        <v>1467</v>
      </c>
      <c r="C1408" t="str">
        <f>VLOOKUP(B1408,Sheet5!$A$1158:$A$1246,1,FALSE)</f>
        <v>026-03</v>
      </c>
      <c r="D1408" t="s">
        <v>4</v>
      </c>
      <c r="E1408" t="s">
        <v>9032</v>
      </c>
      <c r="F1408" t="s">
        <v>1472</v>
      </c>
      <c r="G1408" t="s">
        <v>10213</v>
      </c>
      <c r="H1408" t="s">
        <v>29</v>
      </c>
      <c r="I1408">
        <v>577</v>
      </c>
      <c r="J1408">
        <v>8.7363352814699997E-3</v>
      </c>
      <c r="K1408">
        <f t="shared" si="129"/>
        <v>0</v>
      </c>
      <c r="L1408">
        <f t="shared" si="130"/>
        <v>0</v>
      </c>
      <c r="M1408" t="b">
        <f t="shared" si="131"/>
        <v>0</v>
      </c>
      <c r="N1408" t="str">
        <f>VLOOKUP(B1408,Sheet3!$D$2:$I$578,6,FALSE)</f>
        <v>Hervé Rasclard</v>
      </c>
      <c r="O1408" t="str">
        <f t="shared" si="132"/>
        <v>Eméa VLAEMYNCK</v>
      </c>
      <c r="P1408" t="b">
        <f t="shared" si="133"/>
        <v>0</v>
      </c>
      <c r="Q1408" t="b">
        <f>AND(M1408,ISNA(VLOOKUP(B1408,Sheet4!$A$1:$A$529,1,FALSE)))</f>
        <v>0</v>
      </c>
    </row>
    <row r="1409" spans="1:17">
      <c r="A1409" t="str">
        <f t="shared" si="128"/>
        <v>Laure PELLIER</v>
      </c>
      <c r="B1409" t="s">
        <v>1467</v>
      </c>
      <c r="C1409" t="str">
        <f>VLOOKUP(B1409,Sheet5!$A$1158:$A$1246,1,FALSE)</f>
        <v>026-03</v>
      </c>
      <c r="D1409" t="s">
        <v>4</v>
      </c>
      <c r="E1409" t="s">
        <v>1121</v>
      </c>
      <c r="F1409" t="s">
        <v>1473</v>
      </c>
      <c r="G1409" t="s">
        <v>10214</v>
      </c>
      <c r="H1409" t="s">
        <v>17</v>
      </c>
      <c r="I1409">
        <v>9548</v>
      </c>
      <c r="J1409">
        <v>0.14456590860900001</v>
      </c>
      <c r="K1409">
        <f t="shared" si="129"/>
        <v>0</v>
      </c>
      <c r="L1409">
        <f t="shared" si="130"/>
        <v>0</v>
      </c>
      <c r="M1409" t="b">
        <f t="shared" si="131"/>
        <v>0</v>
      </c>
      <c r="N1409" t="str">
        <f>VLOOKUP(B1409,Sheet3!$D$2:$I$578,6,FALSE)</f>
        <v>Hervé Rasclard</v>
      </c>
      <c r="O1409" t="str">
        <f t="shared" si="132"/>
        <v>Laure PELLIER</v>
      </c>
      <c r="P1409" t="b">
        <f t="shared" si="133"/>
        <v>0</v>
      </c>
      <c r="Q1409" t="b">
        <f>AND(M1409,ISNA(VLOOKUP(B1409,Sheet4!$A$1:$A$529,1,FALSE)))</f>
        <v>0</v>
      </c>
    </row>
    <row r="1410" spans="1:17">
      <c r="A1410" t="str">
        <f t="shared" si="128"/>
        <v>Chantal FRITSCH</v>
      </c>
      <c r="B1410" t="s">
        <v>1467</v>
      </c>
      <c r="C1410" t="str">
        <f>VLOOKUP(B1410,Sheet5!$A$1158:$A$1246,1,FALSE)</f>
        <v>026-03</v>
      </c>
      <c r="D1410" t="s">
        <v>4</v>
      </c>
      <c r="E1410" t="s">
        <v>283</v>
      </c>
      <c r="F1410" t="s">
        <v>1474</v>
      </c>
      <c r="G1410" t="s">
        <v>10215</v>
      </c>
      <c r="H1410" t="s">
        <v>43</v>
      </c>
      <c r="I1410">
        <v>953</v>
      </c>
      <c r="J1410">
        <v>1.4429337128700001E-2</v>
      </c>
      <c r="K1410">
        <f t="shared" si="129"/>
        <v>0</v>
      </c>
      <c r="L1410">
        <f t="shared" si="130"/>
        <v>0</v>
      </c>
      <c r="M1410" t="b">
        <f t="shared" si="131"/>
        <v>0</v>
      </c>
      <c r="N1410" t="str">
        <f>VLOOKUP(B1410,Sheet3!$D$2:$I$578,6,FALSE)</f>
        <v>Hervé Rasclard</v>
      </c>
      <c r="O1410" t="str">
        <f t="shared" si="132"/>
        <v>Chantal FRITSCH</v>
      </c>
      <c r="P1410" t="b">
        <f t="shared" si="133"/>
        <v>0</v>
      </c>
      <c r="Q1410" t="b">
        <f>AND(M1410,ISNA(VLOOKUP(B1410,Sheet4!$A$1:$A$529,1,FALSE)))</f>
        <v>0</v>
      </c>
    </row>
    <row r="1411" spans="1:17">
      <c r="A1411" t="str">
        <f t="shared" ref="A1411:A1474" si="134">O1411</f>
        <v>Mireille BERTAUX</v>
      </c>
      <c r="B1411" t="s">
        <v>1467</v>
      </c>
      <c r="C1411" t="str">
        <f>VLOOKUP(B1411,Sheet5!$A$1158:$A$1246,1,FALSE)</f>
        <v>026-03</v>
      </c>
      <c r="D1411" t="s">
        <v>4</v>
      </c>
      <c r="E1411" t="s">
        <v>182</v>
      </c>
      <c r="F1411" t="s">
        <v>1475</v>
      </c>
      <c r="G1411" t="s">
        <v>10216</v>
      </c>
      <c r="H1411" t="s">
        <v>10</v>
      </c>
      <c r="I1411">
        <v>739</v>
      </c>
      <c r="J1411">
        <v>1.1189171183699999E-2</v>
      </c>
      <c r="K1411">
        <f t="shared" ref="K1411:K1474" si="135">IF(B1411&lt;&gt;B1410,0,IF(NOT(ISERR(FIND(H1411,"VECREGSOC"))),IF(I1411&gt;K1410,I1411,K1410),K1410))</f>
        <v>0</v>
      </c>
      <c r="L1411">
        <f t="shared" ref="L1411:L1474" si="136">IF(B1411&lt;&gt;B1410,0,IF(NOT(ISERR(FIND(H1411,"VECREGSOC"))),IF(I1411&gt;K1410,H1411,L1410),L1410))</f>
        <v>0</v>
      </c>
      <c r="M1411" t="b">
        <f t="shared" ref="M1411:M1474" si="137">B1411&lt;&gt;B1412</f>
        <v>0</v>
      </c>
      <c r="N1411" t="str">
        <f>VLOOKUP(B1411,Sheet3!$D$2:$I$578,6,FALSE)</f>
        <v>Hervé Rasclard</v>
      </c>
      <c r="O1411" t="str">
        <f t="shared" si="132"/>
        <v>Mireille BERTAUX</v>
      </c>
      <c r="P1411" t="b">
        <f t="shared" si="133"/>
        <v>0</v>
      </c>
      <c r="Q1411" t="b">
        <f>AND(M1411,ISNA(VLOOKUP(B1411,Sheet4!$A$1:$A$529,1,FALSE)))</f>
        <v>0</v>
      </c>
    </row>
    <row r="1412" spans="1:17">
      <c r="A1412" t="str">
        <f t="shared" si="134"/>
        <v>Corinne MOREL DARLEUX</v>
      </c>
      <c r="B1412" t="s">
        <v>1467</v>
      </c>
      <c r="C1412" t="str">
        <f>VLOOKUP(B1412,Sheet5!$A$1158:$A$1246,1,FALSE)</f>
        <v>026-03</v>
      </c>
      <c r="D1412" t="s">
        <v>4</v>
      </c>
      <c r="E1412" t="s">
        <v>75</v>
      </c>
      <c r="F1412" t="s">
        <v>1476</v>
      </c>
      <c r="G1412" t="s">
        <v>10217</v>
      </c>
      <c r="H1412" t="s">
        <v>19</v>
      </c>
      <c r="I1412">
        <v>6273</v>
      </c>
      <c r="J1412">
        <v>9.4979256881599999E-2</v>
      </c>
      <c r="K1412">
        <f t="shared" si="135"/>
        <v>0</v>
      </c>
      <c r="L1412">
        <f t="shared" si="136"/>
        <v>0</v>
      </c>
      <c r="M1412" t="b">
        <f t="shared" si="137"/>
        <v>0</v>
      </c>
      <c r="N1412" t="str">
        <f>VLOOKUP(B1412,Sheet3!$D$2:$I$578,6,FALSE)</f>
        <v>Hervé Rasclard</v>
      </c>
      <c r="O1412" t="str">
        <f t="shared" si="132"/>
        <v>Corinne MOREL DARLEUX</v>
      </c>
      <c r="P1412" t="b">
        <f t="shared" si="133"/>
        <v>0</v>
      </c>
      <c r="Q1412" t="b">
        <f>AND(M1412,ISNA(VLOOKUP(B1412,Sheet4!$A$1:$A$529,1,FALSE)))</f>
        <v>0</v>
      </c>
    </row>
    <row r="1413" spans="1:17">
      <c r="A1413" t="str">
        <f t="shared" si="134"/>
        <v>Delphine PETIT</v>
      </c>
      <c r="B1413" t="s">
        <v>1467</v>
      </c>
      <c r="C1413" t="str">
        <f>VLOOKUP(B1413,Sheet5!$A$1158:$A$1246,1,FALSE)</f>
        <v>026-03</v>
      </c>
      <c r="D1413" t="s">
        <v>4</v>
      </c>
      <c r="E1413" t="s">
        <v>60</v>
      </c>
      <c r="F1413" t="s">
        <v>1255</v>
      </c>
      <c r="G1413" t="s">
        <v>10049</v>
      </c>
      <c r="H1413" t="s">
        <v>7</v>
      </c>
      <c r="I1413">
        <v>3858</v>
      </c>
      <c r="J1413">
        <v>5.8413832783199997E-2</v>
      </c>
      <c r="K1413">
        <f t="shared" si="135"/>
        <v>3858</v>
      </c>
      <c r="L1413" t="str">
        <f t="shared" si="136"/>
        <v>VEC</v>
      </c>
      <c r="M1413" t="b">
        <f t="shared" si="137"/>
        <v>0</v>
      </c>
      <c r="N1413" t="str">
        <f>VLOOKUP(B1413,Sheet3!$D$2:$I$578,6,FALSE)</f>
        <v>Hervé Rasclard</v>
      </c>
      <c r="O1413" t="str">
        <f t="shared" si="132"/>
        <v>Delphine PETIT</v>
      </c>
      <c r="P1413" t="b">
        <f t="shared" si="133"/>
        <v>0</v>
      </c>
      <c r="Q1413" t="b">
        <f>AND(M1413,ISNA(VLOOKUP(B1413,Sheet4!$A$1:$A$529,1,FALSE)))</f>
        <v>0</v>
      </c>
    </row>
    <row r="1414" spans="1:17">
      <c r="A1414" t="str">
        <f t="shared" si="134"/>
        <v>Hervé RASCLARD</v>
      </c>
      <c r="B1414" t="s">
        <v>1467</v>
      </c>
      <c r="C1414" t="str">
        <f>VLOOKUP(B1414,Sheet5!$A$1158:$A$1246,1,FALSE)</f>
        <v>026-03</v>
      </c>
      <c r="D1414" t="s">
        <v>11</v>
      </c>
      <c r="E1414" t="s">
        <v>9028</v>
      </c>
      <c r="F1414" t="s">
        <v>1477</v>
      </c>
      <c r="G1414" t="s">
        <v>10218</v>
      </c>
      <c r="H1414" t="s">
        <v>21</v>
      </c>
      <c r="I1414">
        <v>19729</v>
      </c>
      <c r="J1414">
        <v>0.298716046392</v>
      </c>
      <c r="K1414">
        <f t="shared" si="135"/>
        <v>19729</v>
      </c>
      <c r="L1414" t="str">
        <f t="shared" si="136"/>
        <v>SOC</v>
      </c>
      <c r="M1414" t="b">
        <f t="shared" si="137"/>
        <v>1</v>
      </c>
      <c r="N1414" t="str">
        <f>VLOOKUP(B1414,Sheet3!$D$2:$I$578,6,FALSE)</f>
        <v>Hervé Rasclard</v>
      </c>
      <c r="O1414" t="str">
        <f t="shared" si="132"/>
        <v>Hervé RASCLARD</v>
      </c>
      <c r="P1414" t="b">
        <f t="shared" si="133"/>
        <v>1</v>
      </c>
      <c r="Q1414" t="b">
        <f>AND(M1414,ISNA(VLOOKUP(B1414,Sheet4!$A$1:$A$529,1,FALSE)))</f>
        <v>1</v>
      </c>
    </row>
    <row r="1415" spans="1:17">
      <c r="A1415" t="str">
        <f t="shared" si="134"/>
        <v xml:space="preserve"> </v>
      </c>
      <c r="B1415" t="s">
        <v>1478</v>
      </c>
      <c r="C1415" t="e">
        <f>VLOOKUP(B1415,Sheet5!$A$1158:$A$1246,1,FALSE)</f>
        <v>#N/A</v>
      </c>
      <c r="G1415" t="s">
        <v>9202</v>
      </c>
      <c r="H1415" t="s">
        <v>1</v>
      </c>
      <c r="I1415">
        <v>90017</v>
      </c>
      <c r="J1415">
        <v>1</v>
      </c>
      <c r="K1415">
        <f t="shared" si="135"/>
        <v>0</v>
      </c>
      <c r="L1415">
        <f t="shared" si="136"/>
        <v>0</v>
      </c>
      <c r="M1415" t="b">
        <f t="shared" si="137"/>
        <v>0</v>
      </c>
      <c r="N1415" t="str">
        <f>VLOOKUP(B1415,Sheet3!$D$2:$I$578,6,FALSE)</f>
        <v>Nathalie Nieson</v>
      </c>
      <c r="O1415" t="str">
        <f t="shared" si="132"/>
        <v xml:space="preserve"> </v>
      </c>
      <c r="P1415" t="b">
        <f t="shared" si="133"/>
        <v>0</v>
      </c>
      <c r="Q1415" t="b">
        <f>AND(M1415,ISNA(VLOOKUP(B1415,Sheet4!$A$1:$A$529,1,FALSE)))</f>
        <v>0</v>
      </c>
    </row>
    <row r="1416" spans="1:17">
      <c r="A1416" t="str">
        <f t="shared" si="134"/>
        <v xml:space="preserve"> </v>
      </c>
      <c r="B1416" t="s">
        <v>1478</v>
      </c>
      <c r="C1416" t="e">
        <f>VLOOKUP(B1416,Sheet5!$A$1158:$A$1246,1,FALSE)</f>
        <v>#N/A</v>
      </c>
      <c r="G1416" t="s">
        <v>9202</v>
      </c>
      <c r="H1416" t="s">
        <v>2</v>
      </c>
      <c r="I1416">
        <v>35721</v>
      </c>
      <c r="J1416">
        <v>0.39682504415800002</v>
      </c>
      <c r="K1416">
        <f t="shared" si="135"/>
        <v>0</v>
      </c>
      <c r="L1416">
        <f t="shared" si="136"/>
        <v>0</v>
      </c>
      <c r="M1416" t="b">
        <f t="shared" si="137"/>
        <v>0</v>
      </c>
      <c r="N1416" t="str">
        <f>VLOOKUP(B1416,Sheet3!$D$2:$I$578,6,FALSE)</f>
        <v>Nathalie Nieson</v>
      </c>
      <c r="O1416" t="str">
        <f t="shared" si="132"/>
        <v xml:space="preserve"> </v>
      </c>
      <c r="P1416" t="b">
        <f t="shared" si="133"/>
        <v>0</v>
      </c>
      <c r="Q1416" t="b">
        <f>AND(M1416,ISNA(VLOOKUP(B1416,Sheet4!$A$1:$A$529,1,FALSE)))</f>
        <v>0</v>
      </c>
    </row>
    <row r="1417" spans="1:17">
      <c r="A1417" t="str">
        <f t="shared" si="134"/>
        <v xml:space="preserve"> </v>
      </c>
      <c r="B1417" t="s">
        <v>1478</v>
      </c>
      <c r="C1417" t="e">
        <f>VLOOKUP(B1417,Sheet5!$A$1158:$A$1246,1,FALSE)</f>
        <v>#N/A</v>
      </c>
      <c r="G1417" t="s">
        <v>9202</v>
      </c>
      <c r="H1417" t="s">
        <v>3</v>
      </c>
      <c r="I1417">
        <v>625</v>
      </c>
      <c r="J1417">
        <v>6.9431329637699999E-3</v>
      </c>
      <c r="K1417">
        <f t="shared" si="135"/>
        <v>0</v>
      </c>
      <c r="L1417">
        <f t="shared" si="136"/>
        <v>0</v>
      </c>
      <c r="M1417" t="b">
        <f t="shared" si="137"/>
        <v>0</v>
      </c>
      <c r="N1417" t="str">
        <f>VLOOKUP(B1417,Sheet3!$D$2:$I$578,6,FALSE)</f>
        <v>Nathalie Nieson</v>
      </c>
      <c r="O1417" t="str">
        <f t="shared" si="132"/>
        <v xml:space="preserve"> </v>
      </c>
      <c r="P1417" t="b">
        <f t="shared" si="133"/>
        <v>0</v>
      </c>
      <c r="Q1417" t="b">
        <f>AND(M1417,ISNA(VLOOKUP(B1417,Sheet4!$A$1:$A$529,1,FALSE)))</f>
        <v>0</v>
      </c>
    </row>
    <row r="1418" spans="1:17">
      <c r="A1418" t="str">
        <f t="shared" si="134"/>
        <v>Claudine CHENU</v>
      </c>
      <c r="B1418" t="s">
        <v>1478</v>
      </c>
      <c r="C1418" t="e">
        <f>VLOOKUP(B1418,Sheet5!$A$1158:$A$1246,1,FALSE)</f>
        <v>#N/A</v>
      </c>
      <c r="D1418" t="s">
        <v>4</v>
      </c>
      <c r="E1418" t="s">
        <v>108</v>
      </c>
      <c r="F1418" t="s">
        <v>1479</v>
      </c>
      <c r="G1418" t="s">
        <v>10219</v>
      </c>
      <c r="H1418" t="s">
        <v>29</v>
      </c>
      <c r="I1418">
        <v>592</v>
      </c>
      <c r="J1418">
        <v>1.1030165266199999E-2</v>
      </c>
      <c r="K1418">
        <f t="shared" si="135"/>
        <v>0</v>
      </c>
      <c r="L1418">
        <f t="shared" si="136"/>
        <v>0</v>
      </c>
      <c r="M1418" t="b">
        <f t="shared" si="137"/>
        <v>0</v>
      </c>
      <c r="N1418" t="str">
        <f>VLOOKUP(B1418,Sheet3!$D$2:$I$578,6,FALSE)</f>
        <v>Nathalie Nieson</v>
      </c>
      <c r="O1418" t="str">
        <f t="shared" si="132"/>
        <v>Claudine CHENU</v>
      </c>
      <c r="P1418" t="b">
        <f t="shared" si="133"/>
        <v>0</v>
      </c>
      <c r="Q1418" t="b">
        <f>AND(M1418,ISNA(VLOOKUP(B1418,Sheet4!$A$1:$A$529,1,FALSE)))</f>
        <v>0</v>
      </c>
    </row>
    <row r="1419" spans="1:17">
      <c r="A1419" t="str">
        <f t="shared" si="134"/>
        <v>Marie-Hélène THORAVAL</v>
      </c>
      <c r="B1419" t="s">
        <v>1478</v>
      </c>
      <c r="C1419" t="e">
        <f>VLOOKUP(B1419,Sheet5!$A$1158:$A$1246,1,FALSE)</f>
        <v>#N/A</v>
      </c>
      <c r="D1419" t="s">
        <v>4</v>
      </c>
      <c r="E1419" t="s">
        <v>9131</v>
      </c>
      <c r="F1419" t="s">
        <v>1480</v>
      </c>
      <c r="G1419" t="s">
        <v>10220</v>
      </c>
      <c r="H1419" t="s">
        <v>26</v>
      </c>
      <c r="I1419">
        <v>16100</v>
      </c>
      <c r="J1419">
        <v>0.29997577835299999</v>
      </c>
      <c r="K1419">
        <f t="shared" si="135"/>
        <v>0</v>
      </c>
      <c r="L1419">
        <f t="shared" si="136"/>
        <v>0</v>
      </c>
      <c r="M1419" t="b">
        <f t="shared" si="137"/>
        <v>0</v>
      </c>
      <c r="N1419" t="str">
        <f>VLOOKUP(B1419,Sheet3!$D$2:$I$578,6,FALSE)</f>
        <v>Nathalie Nieson</v>
      </c>
      <c r="O1419" t="str">
        <f t="shared" si="132"/>
        <v>Marie-Hélène THORAVAL</v>
      </c>
      <c r="P1419" t="b">
        <f t="shared" si="133"/>
        <v>0</v>
      </c>
      <c r="Q1419" t="b">
        <f>AND(M1419,ISNA(VLOOKUP(B1419,Sheet4!$A$1:$A$529,1,FALSE)))</f>
        <v>0</v>
      </c>
    </row>
    <row r="1420" spans="1:17">
      <c r="A1420" t="str">
        <f t="shared" si="134"/>
        <v>Jean-Marc DURAND</v>
      </c>
      <c r="B1420" t="s">
        <v>1478</v>
      </c>
      <c r="C1420" t="e">
        <f>VLOOKUP(B1420,Sheet5!$A$1158:$A$1246,1,FALSE)</f>
        <v>#N/A</v>
      </c>
      <c r="D1420" t="s">
        <v>11</v>
      </c>
      <c r="E1420" t="s">
        <v>51</v>
      </c>
      <c r="F1420" t="s">
        <v>451</v>
      </c>
      <c r="G1420" t="s">
        <v>9459</v>
      </c>
      <c r="H1420" t="s">
        <v>19</v>
      </c>
      <c r="I1420">
        <v>2995</v>
      </c>
      <c r="J1420">
        <v>5.5802947588099998E-2</v>
      </c>
      <c r="K1420">
        <f t="shared" si="135"/>
        <v>0</v>
      </c>
      <c r="L1420">
        <f t="shared" si="136"/>
        <v>0</v>
      </c>
      <c r="M1420" t="b">
        <f t="shared" si="137"/>
        <v>0</v>
      </c>
      <c r="N1420" t="str">
        <f>VLOOKUP(B1420,Sheet3!$D$2:$I$578,6,FALSE)</f>
        <v>Nathalie Nieson</v>
      </c>
      <c r="O1420" t="str">
        <f t="shared" si="132"/>
        <v>Jean-Marc DURAND</v>
      </c>
      <c r="P1420" t="b">
        <f t="shared" si="133"/>
        <v>0</v>
      </c>
      <c r="Q1420" t="b">
        <f>AND(M1420,ISNA(VLOOKUP(B1420,Sheet4!$A$1:$A$529,1,FALSE)))</f>
        <v>0</v>
      </c>
    </row>
    <row r="1421" spans="1:17">
      <c r="A1421" t="str">
        <f t="shared" si="134"/>
        <v>Gérard ORIOL</v>
      </c>
      <c r="B1421" t="s">
        <v>1478</v>
      </c>
      <c r="C1421" t="e">
        <f>VLOOKUP(B1421,Sheet5!$A$1158:$A$1246,1,FALSE)</f>
        <v>#N/A</v>
      </c>
      <c r="D1421" t="s">
        <v>11</v>
      </c>
      <c r="E1421" t="s">
        <v>9002</v>
      </c>
      <c r="F1421" t="s">
        <v>432</v>
      </c>
      <c r="G1421" t="s">
        <v>9446</v>
      </c>
      <c r="H1421" t="s">
        <v>13</v>
      </c>
      <c r="I1421">
        <v>1067</v>
      </c>
      <c r="J1421">
        <v>1.9880382329399999E-2</v>
      </c>
      <c r="K1421">
        <f t="shared" si="135"/>
        <v>0</v>
      </c>
      <c r="L1421">
        <f t="shared" si="136"/>
        <v>0</v>
      </c>
      <c r="M1421" t="b">
        <f t="shared" si="137"/>
        <v>0</v>
      </c>
      <c r="N1421" t="str">
        <f>VLOOKUP(B1421,Sheet3!$D$2:$I$578,6,FALSE)</f>
        <v>Nathalie Nieson</v>
      </c>
      <c r="O1421" t="str">
        <f t="shared" si="132"/>
        <v>Gérard ORIOL</v>
      </c>
      <c r="P1421" t="b">
        <f t="shared" si="133"/>
        <v>0</v>
      </c>
      <c r="Q1421" t="b">
        <f>AND(M1421,ISNA(VLOOKUP(B1421,Sheet4!$A$1:$A$529,1,FALSE)))</f>
        <v>0</v>
      </c>
    </row>
    <row r="1422" spans="1:17">
      <c r="A1422" t="str">
        <f t="shared" si="134"/>
        <v>Monique BERNARD</v>
      </c>
      <c r="B1422" t="s">
        <v>1478</v>
      </c>
      <c r="C1422" t="e">
        <f>VLOOKUP(B1422,Sheet5!$A$1158:$A$1246,1,FALSE)</f>
        <v>#N/A</v>
      </c>
      <c r="D1422" t="s">
        <v>4</v>
      </c>
      <c r="E1422" t="s">
        <v>221</v>
      </c>
      <c r="F1422" t="s">
        <v>1481</v>
      </c>
      <c r="G1422" t="s">
        <v>84</v>
      </c>
      <c r="H1422" t="s">
        <v>10</v>
      </c>
      <c r="I1422">
        <v>305</v>
      </c>
      <c r="J1422">
        <v>5.6827709563799997E-3</v>
      </c>
      <c r="K1422">
        <f t="shared" si="135"/>
        <v>0</v>
      </c>
      <c r="L1422">
        <f t="shared" si="136"/>
        <v>0</v>
      </c>
      <c r="M1422" t="b">
        <f t="shared" si="137"/>
        <v>0</v>
      </c>
      <c r="N1422" t="str">
        <f>VLOOKUP(B1422,Sheet3!$D$2:$I$578,6,FALSE)</f>
        <v>Nathalie Nieson</v>
      </c>
      <c r="O1422" t="str">
        <f t="shared" ref="O1422:O1485" si="138">E1422&amp;" "&amp;F1422</f>
        <v>Monique BERNARD</v>
      </c>
      <c r="P1422" t="b">
        <f t="shared" si="133"/>
        <v>0</v>
      </c>
      <c r="Q1422" t="b">
        <f>AND(M1422,ISNA(VLOOKUP(B1422,Sheet4!$A$1:$A$529,1,FALSE)))</f>
        <v>0</v>
      </c>
    </row>
    <row r="1423" spans="1:17">
      <c r="A1423" t="str">
        <f t="shared" si="134"/>
        <v>Jacques DURAND</v>
      </c>
      <c r="B1423" t="s">
        <v>1478</v>
      </c>
      <c r="C1423" t="e">
        <f>VLOOKUP(B1423,Sheet5!$A$1158:$A$1246,1,FALSE)</f>
        <v>#N/A</v>
      </c>
      <c r="D1423" t="s">
        <v>11</v>
      </c>
      <c r="E1423" t="s">
        <v>14</v>
      </c>
      <c r="F1423" t="s">
        <v>451</v>
      </c>
      <c r="G1423" t="s">
        <v>9459</v>
      </c>
      <c r="H1423" t="s">
        <v>271</v>
      </c>
      <c r="I1423">
        <v>11</v>
      </c>
      <c r="J1423">
        <v>2.0495239514800001E-4</v>
      </c>
      <c r="K1423">
        <f t="shared" si="135"/>
        <v>0</v>
      </c>
      <c r="L1423">
        <f t="shared" si="136"/>
        <v>0</v>
      </c>
      <c r="M1423" t="b">
        <f t="shared" si="137"/>
        <v>0</v>
      </c>
      <c r="N1423" t="str">
        <f>VLOOKUP(B1423,Sheet3!$D$2:$I$578,6,FALSE)</f>
        <v>Nathalie Nieson</v>
      </c>
      <c r="O1423" t="str">
        <f t="shared" si="138"/>
        <v>Jacques DURAND</v>
      </c>
      <c r="P1423" t="b">
        <f t="shared" ref="P1423:P1486" si="139">O1423=N1423</f>
        <v>0</v>
      </c>
      <c r="Q1423" t="b">
        <f>AND(M1423,ISNA(VLOOKUP(B1423,Sheet4!$A$1:$A$529,1,FALSE)))</f>
        <v>0</v>
      </c>
    </row>
    <row r="1424" spans="1:17">
      <c r="A1424" t="str">
        <f t="shared" si="134"/>
        <v>Joël CHEVAL</v>
      </c>
      <c r="B1424" t="s">
        <v>1478</v>
      </c>
      <c r="C1424" t="e">
        <f>VLOOKUP(B1424,Sheet5!$A$1158:$A$1246,1,FALSE)</f>
        <v>#N/A</v>
      </c>
      <c r="D1424" t="s">
        <v>11</v>
      </c>
      <c r="E1424" t="s">
        <v>9116</v>
      </c>
      <c r="F1424" t="s">
        <v>1482</v>
      </c>
      <c r="G1424" t="s">
        <v>10221</v>
      </c>
      <c r="H1424" t="s">
        <v>17</v>
      </c>
      <c r="I1424">
        <v>10946</v>
      </c>
      <c r="J1424">
        <v>0.20394626520799999</v>
      </c>
      <c r="K1424">
        <f t="shared" si="135"/>
        <v>0</v>
      </c>
      <c r="L1424">
        <f t="shared" si="136"/>
        <v>0</v>
      </c>
      <c r="M1424" t="b">
        <f t="shared" si="137"/>
        <v>0</v>
      </c>
      <c r="N1424" t="str">
        <f>VLOOKUP(B1424,Sheet3!$D$2:$I$578,6,FALSE)</f>
        <v>Nathalie Nieson</v>
      </c>
      <c r="O1424" t="str">
        <f t="shared" si="138"/>
        <v>Joël CHEVAL</v>
      </c>
      <c r="P1424" t="b">
        <f t="shared" si="139"/>
        <v>0</v>
      </c>
      <c r="Q1424" t="b">
        <f>AND(M1424,ISNA(VLOOKUP(B1424,Sheet4!$A$1:$A$529,1,FALSE)))</f>
        <v>0</v>
      </c>
    </row>
    <row r="1425" spans="1:17">
      <c r="A1425" t="str">
        <f t="shared" si="134"/>
        <v>Annie VITAL</v>
      </c>
      <c r="B1425" t="s">
        <v>1478</v>
      </c>
      <c r="C1425" t="e">
        <f>VLOOKUP(B1425,Sheet5!$A$1158:$A$1246,1,FALSE)</f>
        <v>#N/A</v>
      </c>
      <c r="D1425" t="s">
        <v>4</v>
      </c>
      <c r="E1425" t="s">
        <v>1299</v>
      </c>
      <c r="F1425" t="s">
        <v>1483</v>
      </c>
      <c r="G1425" t="s">
        <v>2069</v>
      </c>
      <c r="H1425" t="s">
        <v>10</v>
      </c>
      <c r="I1425">
        <v>686</v>
      </c>
      <c r="J1425">
        <v>1.27815766429E-2</v>
      </c>
      <c r="K1425">
        <f t="shared" si="135"/>
        <v>0</v>
      </c>
      <c r="L1425">
        <f t="shared" si="136"/>
        <v>0</v>
      </c>
      <c r="M1425" t="b">
        <f t="shared" si="137"/>
        <v>0</v>
      </c>
      <c r="N1425" t="str">
        <f>VLOOKUP(B1425,Sheet3!$D$2:$I$578,6,FALSE)</f>
        <v>Nathalie Nieson</v>
      </c>
      <c r="O1425" t="str">
        <f t="shared" si="138"/>
        <v>Annie VITAL</v>
      </c>
      <c r="P1425" t="b">
        <f t="shared" si="139"/>
        <v>0</v>
      </c>
      <c r="Q1425" t="b">
        <f>AND(M1425,ISNA(VLOOKUP(B1425,Sheet4!$A$1:$A$529,1,FALSE)))</f>
        <v>0</v>
      </c>
    </row>
    <row r="1426" spans="1:17">
      <c r="A1426" t="str">
        <f t="shared" si="134"/>
        <v>Jean-David ABEL</v>
      </c>
      <c r="B1426" t="s">
        <v>1478</v>
      </c>
      <c r="C1426" t="e">
        <f>VLOOKUP(B1426,Sheet5!$A$1158:$A$1246,1,FALSE)</f>
        <v>#N/A</v>
      </c>
      <c r="D1426" t="s">
        <v>11</v>
      </c>
      <c r="E1426" t="s">
        <v>897</v>
      </c>
      <c r="F1426" t="s">
        <v>1484</v>
      </c>
      <c r="G1426" t="s">
        <v>4842</v>
      </c>
      <c r="H1426" t="s">
        <v>7</v>
      </c>
      <c r="I1426">
        <v>1901</v>
      </c>
      <c r="J1426">
        <v>3.5419500288799997E-2</v>
      </c>
      <c r="K1426">
        <f t="shared" si="135"/>
        <v>1901</v>
      </c>
      <c r="L1426" t="str">
        <f t="shared" si="136"/>
        <v>VEC</v>
      </c>
      <c r="M1426" t="b">
        <f t="shared" si="137"/>
        <v>0</v>
      </c>
      <c r="N1426" t="str">
        <f>VLOOKUP(B1426,Sheet3!$D$2:$I$578,6,FALSE)</f>
        <v>Nathalie Nieson</v>
      </c>
      <c r="O1426" t="str">
        <f t="shared" si="138"/>
        <v>Jean-David ABEL</v>
      </c>
      <c r="P1426" t="b">
        <f t="shared" si="139"/>
        <v>0</v>
      </c>
      <c r="Q1426" t="b">
        <f>AND(M1426,ISNA(VLOOKUP(B1426,Sheet4!$A$1:$A$529,1,FALSE)))</f>
        <v>0</v>
      </c>
    </row>
    <row r="1427" spans="1:17">
      <c r="A1427" t="str">
        <f t="shared" si="134"/>
        <v>Nathalie NIESON</v>
      </c>
      <c r="B1427" t="s">
        <v>1478</v>
      </c>
      <c r="C1427" t="e">
        <f>VLOOKUP(B1427,Sheet5!$A$1158:$A$1246,1,FALSE)</f>
        <v>#N/A</v>
      </c>
      <c r="D1427" t="s">
        <v>4</v>
      </c>
      <c r="E1427" t="s">
        <v>673</v>
      </c>
      <c r="F1427" t="s">
        <v>1485</v>
      </c>
      <c r="G1427" t="s">
        <v>10222</v>
      </c>
      <c r="H1427" t="s">
        <v>21</v>
      </c>
      <c r="I1427">
        <v>19068</v>
      </c>
      <c r="J1427">
        <v>0.355275660971</v>
      </c>
      <c r="K1427">
        <f t="shared" si="135"/>
        <v>19068</v>
      </c>
      <c r="L1427" t="str">
        <f t="shared" si="136"/>
        <v>SOC</v>
      </c>
      <c r="M1427" t="b">
        <f t="shared" si="137"/>
        <v>1</v>
      </c>
      <c r="N1427" t="str">
        <f>VLOOKUP(B1427,Sheet3!$D$2:$I$578,6,FALSE)</f>
        <v>Nathalie Nieson</v>
      </c>
      <c r="O1427" t="str">
        <f t="shared" si="138"/>
        <v>Nathalie NIESON</v>
      </c>
      <c r="P1427" t="b">
        <f t="shared" si="139"/>
        <v>1</v>
      </c>
      <c r="Q1427" t="b">
        <f>AND(M1427,ISNA(VLOOKUP(B1427,Sheet4!$A$1:$A$529,1,FALSE)))</f>
        <v>1</v>
      </c>
    </row>
    <row r="1428" spans="1:17">
      <c r="A1428" t="str">
        <f t="shared" si="134"/>
        <v xml:space="preserve"> </v>
      </c>
      <c r="B1428" t="s">
        <v>1486</v>
      </c>
      <c r="C1428" t="str">
        <f>VLOOKUP(B1428,Sheet5!$A$1158:$A$1246,1,FALSE)</f>
        <v>027-01</v>
      </c>
      <c r="G1428" t="s">
        <v>9202</v>
      </c>
      <c r="H1428" t="s">
        <v>1</v>
      </c>
      <c r="I1428">
        <v>85371</v>
      </c>
      <c r="J1428">
        <v>1</v>
      </c>
      <c r="K1428">
        <f t="shared" si="135"/>
        <v>0</v>
      </c>
      <c r="L1428">
        <f t="shared" si="136"/>
        <v>0</v>
      </c>
      <c r="M1428" t="b">
        <f t="shared" si="137"/>
        <v>0</v>
      </c>
      <c r="N1428" t="str">
        <f>VLOOKUP(B1428,Sheet3!$D$2:$I$578,6,FALSE)</f>
        <v>Michel Champredon</v>
      </c>
      <c r="O1428" t="str">
        <f t="shared" si="138"/>
        <v xml:space="preserve"> </v>
      </c>
      <c r="P1428" t="b">
        <f t="shared" si="139"/>
        <v>0</v>
      </c>
      <c r="Q1428" t="b">
        <f>AND(M1428,ISNA(VLOOKUP(B1428,Sheet4!$A$1:$A$529,1,FALSE)))</f>
        <v>0</v>
      </c>
    </row>
    <row r="1429" spans="1:17">
      <c r="A1429" t="str">
        <f t="shared" si="134"/>
        <v xml:space="preserve"> </v>
      </c>
      <c r="B1429" t="s">
        <v>1486</v>
      </c>
      <c r="C1429" t="str">
        <f>VLOOKUP(B1429,Sheet5!$A$1158:$A$1246,1,FALSE)</f>
        <v>027-01</v>
      </c>
      <c r="G1429" t="s">
        <v>9202</v>
      </c>
      <c r="H1429" t="s">
        <v>2</v>
      </c>
      <c r="I1429">
        <v>36538</v>
      </c>
      <c r="J1429">
        <v>0.42799076969900002</v>
      </c>
      <c r="K1429">
        <f t="shared" si="135"/>
        <v>0</v>
      </c>
      <c r="L1429">
        <f t="shared" si="136"/>
        <v>0</v>
      </c>
      <c r="M1429" t="b">
        <f t="shared" si="137"/>
        <v>0</v>
      </c>
      <c r="N1429" t="str">
        <f>VLOOKUP(B1429,Sheet3!$D$2:$I$578,6,FALSE)</f>
        <v>Michel Champredon</v>
      </c>
      <c r="O1429" t="str">
        <f t="shared" si="138"/>
        <v xml:space="preserve"> </v>
      </c>
      <c r="P1429" t="b">
        <f t="shared" si="139"/>
        <v>0</v>
      </c>
      <c r="Q1429" t="b">
        <f>AND(M1429,ISNA(VLOOKUP(B1429,Sheet4!$A$1:$A$529,1,FALSE)))</f>
        <v>0</v>
      </c>
    </row>
    <row r="1430" spans="1:17">
      <c r="A1430" t="str">
        <f t="shared" si="134"/>
        <v xml:space="preserve"> </v>
      </c>
      <c r="B1430" t="s">
        <v>1486</v>
      </c>
      <c r="C1430" t="str">
        <f>VLOOKUP(B1430,Sheet5!$A$1158:$A$1246,1,FALSE)</f>
        <v>027-01</v>
      </c>
      <c r="G1430" t="s">
        <v>9202</v>
      </c>
      <c r="H1430" t="s">
        <v>3</v>
      </c>
      <c r="I1430">
        <v>693</v>
      </c>
      <c r="J1430">
        <v>8.1175106300699993E-3</v>
      </c>
      <c r="K1430">
        <f t="shared" si="135"/>
        <v>0</v>
      </c>
      <c r="L1430">
        <f t="shared" si="136"/>
        <v>0</v>
      </c>
      <c r="M1430" t="b">
        <f t="shared" si="137"/>
        <v>0</v>
      </c>
      <c r="N1430" t="str">
        <f>VLOOKUP(B1430,Sheet3!$D$2:$I$578,6,FALSE)</f>
        <v>Michel Champredon</v>
      </c>
      <c r="O1430" t="str">
        <f t="shared" si="138"/>
        <v xml:space="preserve"> </v>
      </c>
      <c r="P1430" t="b">
        <f t="shared" si="139"/>
        <v>0</v>
      </c>
      <c r="Q1430" t="b">
        <f>AND(M1430,ISNA(VLOOKUP(B1430,Sheet4!$A$1:$A$529,1,FALSE)))</f>
        <v>0</v>
      </c>
    </row>
    <row r="1431" spans="1:17">
      <c r="A1431" t="str">
        <f t="shared" si="134"/>
        <v>Jérôme DELENDA</v>
      </c>
      <c r="B1431" t="s">
        <v>1486</v>
      </c>
      <c r="C1431" t="str">
        <f>VLOOKUP(B1431,Sheet5!$A$1158:$A$1246,1,FALSE)</f>
        <v>027-01</v>
      </c>
      <c r="D1431" t="s">
        <v>11</v>
      </c>
      <c r="E1431" t="s">
        <v>9138</v>
      </c>
      <c r="F1431" t="s">
        <v>1487</v>
      </c>
      <c r="G1431" t="s">
        <v>10223</v>
      </c>
      <c r="H1431" t="s">
        <v>130</v>
      </c>
      <c r="I1431">
        <v>463</v>
      </c>
      <c r="J1431">
        <v>9.6177814707099994E-3</v>
      </c>
      <c r="K1431">
        <f t="shared" si="135"/>
        <v>0</v>
      </c>
      <c r="L1431">
        <f t="shared" si="136"/>
        <v>0</v>
      </c>
      <c r="M1431" t="b">
        <f t="shared" si="137"/>
        <v>0</v>
      </c>
      <c r="N1431" t="str">
        <f>VLOOKUP(B1431,Sheet3!$D$2:$I$578,6,FALSE)</f>
        <v>Michel Champredon</v>
      </c>
      <c r="O1431" t="str">
        <f t="shared" si="138"/>
        <v>Jérôme DELENDA</v>
      </c>
      <c r="P1431" t="b">
        <f t="shared" si="139"/>
        <v>0</v>
      </c>
      <c r="Q1431" t="b">
        <f>AND(M1431,ISNA(VLOOKUP(B1431,Sheet4!$A$1:$A$529,1,FALSE)))</f>
        <v>0</v>
      </c>
    </row>
    <row r="1432" spans="1:17">
      <c r="A1432" t="str">
        <f t="shared" si="134"/>
        <v>Jean LEMOINE</v>
      </c>
      <c r="B1432" t="s">
        <v>1486</v>
      </c>
      <c r="C1432" t="str">
        <f>VLOOKUP(B1432,Sheet5!$A$1158:$A$1246,1,FALSE)</f>
        <v>027-01</v>
      </c>
      <c r="D1432" t="s">
        <v>11</v>
      </c>
      <c r="E1432" t="s">
        <v>97</v>
      </c>
      <c r="F1432" t="s">
        <v>1488</v>
      </c>
      <c r="G1432" t="s">
        <v>10224</v>
      </c>
      <c r="H1432" t="s">
        <v>271</v>
      </c>
      <c r="I1432">
        <v>285</v>
      </c>
      <c r="J1432">
        <v>5.9202326547599998E-3</v>
      </c>
      <c r="K1432">
        <f t="shared" si="135"/>
        <v>0</v>
      </c>
      <c r="L1432">
        <f t="shared" si="136"/>
        <v>0</v>
      </c>
      <c r="M1432" t="b">
        <f t="shared" si="137"/>
        <v>0</v>
      </c>
      <c r="N1432" t="str">
        <f>VLOOKUP(B1432,Sheet3!$D$2:$I$578,6,FALSE)</f>
        <v>Michel Champredon</v>
      </c>
      <c r="O1432" t="str">
        <f t="shared" si="138"/>
        <v>Jean LEMOINE</v>
      </c>
      <c r="P1432" t="b">
        <f t="shared" si="139"/>
        <v>0</v>
      </c>
      <c r="Q1432" t="b">
        <f>AND(M1432,ISNA(VLOOKUP(B1432,Sheet4!$A$1:$A$529,1,FALSE)))</f>
        <v>0</v>
      </c>
    </row>
    <row r="1433" spans="1:17">
      <c r="A1433" t="str">
        <f t="shared" si="134"/>
        <v>Driss ETTAZAOUI</v>
      </c>
      <c r="B1433" t="s">
        <v>1486</v>
      </c>
      <c r="C1433" t="str">
        <f>VLOOKUP(B1433,Sheet5!$A$1158:$A$1246,1,FALSE)</f>
        <v>027-01</v>
      </c>
      <c r="D1433" t="s">
        <v>11</v>
      </c>
      <c r="E1433" t="s">
        <v>958</v>
      </c>
      <c r="F1433" t="s">
        <v>1489</v>
      </c>
      <c r="G1433" t="s">
        <v>10225</v>
      </c>
      <c r="H1433" t="s">
        <v>43</v>
      </c>
      <c r="I1433">
        <v>1058</v>
      </c>
      <c r="J1433">
        <v>2.19775654342E-2</v>
      </c>
      <c r="K1433">
        <f t="shared" si="135"/>
        <v>0</v>
      </c>
      <c r="L1433">
        <f t="shared" si="136"/>
        <v>0</v>
      </c>
      <c r="M1433" t="b">
        <f t="shared" si="137"/>
        <v>0</v>
      </c>
      <c r="N1433" t="str">
        <f>VLOOKUP(B1433,Sheet3!$D$2:$I$578,6,FALSE)</f>
        <v>Michel Champredon</v>
      </c>
      <c r="O1433" t="str">
        <f t="shared" si="138"/>
        <v>Driss ETTAZAOUI</v>
      </c>
      <c r="P1433" t="b">
        <f t="shared" si="139"/>
        <v>0</v>
      </c>
      <c r="Q1433" t="b">
        <f>AND(M1433,ISNA(VLOOKUP(B1433,Sheet4!$A$1:$A$529,1,FALSE)))</f>
        <v>0</v>
      </c>
    </row>
    <row r="1434" spans="1:17">
      <c r="A1434" t="str">
        <f t="shared" si="134"/>
        <v>Michel VIMARD</v>
      </c>
      <c r="B1434" t="s">
        <v>1486</v>
      </c>
      <c r="C1434" t="str">
        <f>VLOOKUP(B1434,Sheet5!$A$1158:$A$1246,1,FALSE)</f>
        <v>027-01</v>
      </c>
      <c r="D1434" t="s">
        <v>11</v>
      </c>
      <c r="E1434" t="s">
        <v>31</v>
      </c>
      <c r="F1434" t="s">
        <v>1490</v>
      </c>
      <c r="G1434" t="s">
        <v>10226</v>
      </c>
      <c r="H1434" t="s">
        <v>306</v>
      </c>
      <c r="I1434">
        <v>190</v>
      </c>
      <c r="J1434">
        <v>3.9468217698399996E-3</v>
      </c>
      <c r="K1434">
        <f t="shared" si="135"/>
        <v>190</v>
      </c>
      <c r="L1434" t="str">
        <f t="shared" si="136"/>
        <v>REG</v>
      </c>
      <c r="M1434" t="b">
        <f t="shared" si="137"/>
        <v>0</v>
      </c>
      <c r="N1434" t="str">
        <f>VLOOKUP(B1434,Sheet3!$D$2:$I$578,6,FALSE)</f>
        <v>Michel Champredon</v>
      </c>
      <c r="O1434" t="str">
        <f t="shared" si="138"/>
        <v>Michel VIMARD</v>
      </c>
      <c r="P1434" t="b">
        <f t="shared" si="139"/>
        <v>0</v>
      </c>
      <c r="Q1434" t="b">
        <f>AND(M1434,ISNA(VLOOKUP(B1434,Sheet4!$A$1:$A$529,1,FALSE)))</f>
        <v>0</v>
      </c>
    </row>
    <row r="1435" spans="1:17">
      <c r="A1435" t="str">
        <f t="shared" si="134"/>
        <v>Nathalie BILLARD</v>
      </c>
      <c r="B1435" t="s">
        <v>1486</v>
      </c>
      <c r="C1435" t="str">
        <f>VLOOKUP(B1435,Sheet5!$A$1158:$A$1246,1,FALSE)</f>
        <v>027-01</v>
      </c>
      <c r="D1435" t="s">
        <v>4</v>
      </c>
      <c r="E1435" t="s">
        <v>673</v>
      </c>
      <c r="F1435" t="s">
        <v>1491</v>
      </c>
      <c r="G1435" t="s">
        <v>10227</v>
      </c>
      <c r="H1435" t="s">
        <v>17</v>
      </c>
      <c r="I1435">
        <v>7921</v>
      </c>
      <c r="J1435">
        <v>0.16454092231</v>
      </c>
      <c r="K1435">
        <f t="shared" si="135"/>
        <v>190</v>
      </c>
      <c r="L1435" t="str">
        <f t="shared" si="136"/>
        <v>REG</v>
      </c>
      <c r="M1435" t="b">
        <f t="shared" si="137"/>
        <v>0</v>
      </c>
      <c r="N1435" t="str">
        <f>VLOOKUP(B1435,Sheet3!$D$2:$I$578,6,FALSE)</f>
        <v>Michel Champredon</v>
      </c>
      <c r="O1435" t="str">
        <f t="shared" si="138"/>
        <v>Nathalie BILLARD</v>
      </c>
      <c r="P1435" t="b">
        <f t="shared" si="139"/>
        <v>0</v>
      </c>
      <c r="Q1435" t="b">
        <f>AND(M1435,ISNA(VLOOKUP(B1435,Sheet4!$A$1:$A$529,1,FALSE)))</f>
        <v>0</v>
      </c>
    </row>
    <row r="1436" spans="1:17">
      <c r="A1436" t="str">
        <f t="shared" si="134"/>
        <v>Sandrine COCAGNE</v>
      </c>
      <c r="B1436" t="s">
        <v>1486</v>
      </c>
      <c r="C1436" t="str">
        <f>VLOOKUP(B1436,Sheet5!$A$1158:$A$1246,1,FALSE)</f>
        <v>027-01</v>
      </c>
      <c r="D1436" t="s">
        <v>4</v>
      </c>
      <c r="E1436" t="s">
        <v>285</v>
      </c>
      <c r="F1436" t="s">
        <v>1492</v>
      </c>
      <c r="G1436" t="s">
        <v>10228</v>
      </c>
      <c r="H1436" t="s">
        <v>19</v>
      </c>
      <c r="I1436">
        <v>2493</v>
      </c>
      <c r="J1436">
        <v>5.1786456169499999E-2</v>
      </c>
      <c r="K1436">
        <f t="shared" si="135"/>
        <v>190</v>
      </c>
      <c r="L1436" t="str">
        <f t="shared" si="136"/>
        <v>REG</v>
      </c>
      <c r="M1436" t="b">
        <f t="shared" si="137"/>
        <v>0</v>
      </c>
      <c r="N1436" t="str">
        <f>VLOOKUP(B1436,Sheet3!$D$2:$I$578,6,FALSE)</f>
        <v>Michel Champredon</v>
      </c>
      <c r="O1436" t="str">
        <f t="shared" si="138"/>
        <v>Sandrine COCAGNE</v>
      </c>
      <c r="P1436" t="b">
        <f t="shared" si="139"/>
        <v>0</v>
      </c>
      <c r="Q1436" t="b">
        <f>AND(M1436,ISNA(VLOOKUP(B1436,Sheet4!$A$1:$A$529,1,FALSE)))</f>
        <v>0</v>
      </c>
    </row>
    <row r="1437" spans="1:17">
      <c r="A1437" t="str">
        <f t="shared" si="134"/>
        <v>Jean-André DELABARRE</v>
      </c>
      <c r="B1437" t="s">
        <v>1486</v>
      </c>
      <c r="C1437" t="str">
        <f>VLOOKUP(B1437,Sheet5!$A$1158:$A$1246,1,FALSE)</f>
        <v>027-01</v>
      </c>
      <c r="D1437" t="s">
        <v>11</v>
      </c>
      <c r="E1437" t="s">
        <v>9033</v>
      </c>
      <c r="F1437" t="s">
        <v>1493</v>
      </c>
      <c r="G1437" t="s">
        <v>10229</v>
      </c>
      <c r="H1437" t="s">
        <v>10</v>
      </c>
      <c r="I1437">
        <v>312</v>
      </c>
      <c r="J1437">
        <v>6.4810968010000003E-3</v>
      </c>
      <c r="K1437">
        <f t="shared" si="135"/>
        <v>190</v>
      </c>
      <c r="L1437" t="str">
        <f t="shared" si="136"/>
        <v>REG</v>
      </c>
      <c r="M1437" t="b">
        <f t="shared" si="137"/>
        <v>0</v>
      </c>
      <c r="N1437" t="str">
        <f>VLOOKUP(B1437,Sheet3!$D$2:$I$578,6,FALSE)</f>
        <v>Michel Champredon</v>
      </c>
      <c r="O1437" t="str">
        <f t="shared" si="138"/>
        <v>Jean-André DELABARRE</v>
      </c>
      <c r="P1437" t="b">
        <f t="shared" si="139"/>
        <v>0</v>
      </c>
      <c r="Q1437" t="b">
        <f>AND(M1437,ISNA(VLOOKUP(B1437,Sheet4!$A$1:$A$529,1,FALSE)))</f>
        <v>0</v>
      </c>
    </row>
    <row r="1438" spans="1:17">
      <c r="A1438" t="str">
        <f t="shared" si="134"/>
        <v>Michel CHAMPREDON</v>
      </c>
      <c r="B1438" t="s">
        <v>1486</v>
      </c>
      <c r="C1438" t="str">
        <f>VLOOKUP(B1438,Sheet5!$A$1158:$A$1246,1,FALSE)</f>
        <v>027-01</v>
      </c>
      <c r="D1438" t="s">
        <v>11</v>
      </c>
      <c r="E1438" t="s">
        <v>31</v>
      </c>
      <c r="F1438" t="s">
        <v>1494</v>
      </c>
      <c r="G1438" t="s">
        <v>10230</v>
      </c>
      <c r="H1438" t="s">
        <v>67</v>
      </c>
      <c r="I1438">
        <v>15164</v>
      </c>
      <c r="J1438">
        <v>0.31499792272499999</v>
      </c>
      <c r="K1438">
        <f t="shared" si="135"/>
        <v>190</v>
      </c>
      <c r="L1438" t="str">
        <f t="shared" si="136"/>
        <v>REG</v>
      </c>
      <c r="M1438" t="b">
        <f t="shared" si="137"/>
        <v>0</v>
      </c>
      <c r="N1438" t="str">
        <f>VLOOKUP(B1438,Sheet3!$D$2:$I$578,6,FALSE)</f>
        <v>Michel Champredon</v>
      </c>
      <c r="O1438" t="str">
        <f t="shared" si="138"/>
        <v>Michel CHAMPREDON</v>
      </c>
      <c r="P1438" t="b">
        <f t="shared" si="139"/>
        <v>1</v>
      </c>
      <c r="Q1438" t="b">
        <f>AND(M1438,ISNA(VLOOKUP(B1438,Sheet4!$A$1:$A$529,1,FALSE)))</f>
        <v>0</v>
      </c>
    </row>
    <row r="1439" spans="1:17">
      <c r="A1439" t="str">
        <f t="shared" si="134"/>
        <v>Bruno LE MAIRE</v>
      </c>
      <c r="B1439" t="s">
        <v>1486</v>
      </c>
      <c r="C1439" t="str">
        <f>VLOOKUP(B1439,Sheet5!$A$1158:$A$1246,1,FALSE)</f>
        <v>027-01</v>
      </c>
      <c r="D1439" t="s">
        <v>11</v>
      </c>
      <c r="E1439" t="s">
        <v>251</v>
      </c>
      <c r="F1439" t="s">
        <v>1495</v>
      </c>
      <c r="G1439" t="s">
        <v>10231</v>
      </c>
      <c r="H1439" t="s">
        <v>26</v>
      </c>
      <c r="I1439">
        <v>19906</v>
      </c>
      <c r="J1439">
        <v>0.41350228500199998</v>
      </c>
      <c r="K1439">
        <f t="shared" si="135"/>
        <v>190</v>
      </c>
      <c r="L1439" t="str">
        <f t="shared" si="136"/>
        <v>REG</v>
      </c>
      <c r="M1439" t="b">
        <f t="shared" si="137"/>
        <v>0</v>
      </c>
      <c r="N1439" t="str">
        <f>VLOOKUP(B1439,Sheet3!$D$2:$I$578,6,FALSE)</f>
        <v>Michel Champredon</v>
      </c>
      <c r="O1439" t="str">
        <f t="shared" si="138"/>
        <v>Bruno LE MAIRE</v>
      </c>
      <c r="P1439" t="b">
        <f t="shared" si="139"/>
        <v>0</v>
      </c>
      <c r="Q1439" t="b">
        <f>AND(M1439,ISNA(VLOOKUP(B1439,Sheet4!$A$1:$A$529,1,FALSE)))</f>
        <v>0</v>
      </c>
    </row>
    <row r="1440" spans="1:17">
      <c r="A1440" t="str">
        <f t="shared" si="134"/>
        <v>Corinne ROETHLISBERGER</v>
      </c>
      <c r="B1440" t="s">
        <v>1486</v>
      </c>
      <c r="C1440" t="str">
        <f>VLOOKUP(B1440,Sheet5!$A$1158:$A$1246,1,FALSE)</f>
        <v>027-01</v>
      </c>
      <c r="D1440" t="s">
        <v>4</v>
      </c>
      <c r="E1440" t="s">
        <v>75</v>
      </c>
      <c r="F1440" t="s">
        <v>1496</v>
      </c>
      <c r="G1440" t="s">
        <v>10232</v>
      </c>
      <c r="H1440" t="s">
        <v>10</v>
      </c>
      <c r="I1440">
        <v>348</v>
      </c>
      <c r="J1440">
        <v>7.2289156626499998E-3</v>
      </c>
      <c r="K1440">
        <f t="shared" si="135"/>
        <v>190</v>
      </c>
      <c r="L1440" t="str">
        <f t="shared" si="136"/>
        <v>REG</v>
      </c>
      <c r="M1440" t="b">
        <f t="shared" si="137"/>
        <v>1</v>
      </c>
      <c r="N1440" t="str">
        <f>VLOOKUP(B1440,Sheet3!$D$2:$I$578,6,FALSE)</f>
        <v>Michel Champredon</v>
      </c>
      <c r="O1440" t="str">
        <f t="shared" si="138"/>
        <v>Corinne ROETHLISBERGER</v>
      </c>
      <c r="P1440" t="b">
        <f t="shared" si="139"/>
        <v>0</v>
      </c>
      <c r="Q1440" t="b">
        <f>AND(M1440,ISNA(VLOOKUP(B1440,Sheet4!$A$1:$A$529,1,FALSE)))</f>
        <v>1</v>
      </c>
    </row>
    <row r="1441" spans="1:17">
      <c r="A1441" t="str">
        <f t="shared" si="134"/>
        <v xml:space="preserve"> </v>
      </c>
      <c r="B1441" t="s">
        <v>1497</v>
      </c>
      <c r="C1441" t="str">
        <f>VLOOKUP(B1441,Sheet5!$A$1158:$A$1246,1,FALSE)</f>
        <v>027-02</v>
      </c>
      <c r="G1441" t="s">
        <v>9202</v>
      </c>
      <c r="H1441" t="s">
        <v>1</v>
      </c>
      <c r="I1441">
        <v>77004</v>
      </c>
      <c r="J1441">
        <v>1</v>
      </c>
      <c r="K1441">
        <f t="shared" si="135"/>
        <v>0</v>
      </c>
      <c r="L1441">
        <f t="shared" si="136"/>
        <v>0</v>
      </c>
      <c r="M1441" t="b">
        <f t="shared" si="137"/>
        <v>0</v>
      </c>
      <c r="N1441" t="str">
        <f>VLOOKUP(B1441,Sheet3!$D$2:$I$578,6,FALSE)</f>
        <v>Jean-Louis Destans</v>
      </c>
      <c r="O1441" t="str">
        <f t="shared" si="138"/>
        <v xml:space="preserve"> </v>
      </c>
      <c r="P1441" t="b">
        <f t="shared" si="139"/>
        <v>0</v>
      </c>
      <c r="Q1441" t="b">
        <f>AND(M1441,ISNA(VLOOKUP(B1441,Sheet4!$A$1:$A$529,1,FALSE)))</f>
        <v>0</v>
      </c>
    </row>
    <row r="1442" spans="1:17">
      <c r="A1442" t="str">
        <f t="shared" si="134"/>
        <v xml:space="preserve"> </v>
      </c>
      <c r="B1442" t="s">
        <v>1497</v>
      </c>
      <c r="C1442" t="str">
        <f>VLOOKUP(B1442,Sheet5!$A$1158:$A$1246,1,FALSE)</f>
        <v>027-02</v>
      </c>
      <c r="G1442" t="s">
        <v>9202</v>
      </c>
      <c r="H1442" t="s">
        <v>2</v>
      </c>
      <c r="I1442">
        <v>31446</v>
      </c>
      <c r="J1442">
        <v>0.40836839644700001</v>
      </c>
      <c r="K1442">
        <f t="shared" si="135"/>
        <v>0</v>
      </c>
      <c r="L1442">
        <f t="shared" si="136"/>
        <v>0</v>
      </c>
      <c r="M1442" t="b">
        <f t="shared" si="137"/>
        <v>0</v>
      </c>
      <c r="N1442" t="str">
        <f>VLOOKUP(B1442,Sheet3!$D$2:$I$578,6,FALSE)</f>
        <v>Jean-Louis Destans</v>
      </c>
      <c r="O1442" t="str">
        <f t="shared" si="138"/>
        <v xml:space="preserve"> </v>
      </c>
      <c r="P1442" t="b">
        <f t="shared" si="139"/>
        <v>0</v>
      </c>
      <c r="Q1442" t="b">
        <f>AND(M1442,ISNA(VLOOKUP(B1442,Sheet4!$A$1:$A$529,1,FALSE)))</f>
        <v>0</v>
      </c>
    </row>
    <row r="1443" spans="1:17">
      <c r="A1443" t="str">
        <f t="shared" si="134"/>
        <v xml:space="preserve"> </v>
      </c>
      <c r="B1443" t="s">
        <v>1497</v>
      </c>
      <c r="C1443" t="str">
        <f>VLOOKUP(B1443,Sheet5!$A$1158:$A$1246,1,FALSE)</f>
        <v>027-02</v>
      </c>
      <c r="G1443" t="s">
        <v>9202</v>
      </c>
      <c r="H1443" t="s">
        <v>3</v>
      </c>
      <c r="I1443">
        <v>693</v>
      </c>
      <c r="J1443">
        <v>8.9995324918200007E-3</v>
      </c>
      <c r="K1443">
        <f t="shared" si="135"/>
        <v>0</v>
      </c>
      <c r="L1443">
        <f t="shared" si="136"/>
        <v>0</v>
      </c>
      <c r="M1443" t="b">
        <f t="shared" si="137"/>
        <v>0</v>
      </c>
      <c r="N1443" t="str">
        <f>VLOOKUP(B1443,Sheet3!$D$2:$I$578,6,FALSE)</f>
        <v>Jean-Louis Destans</v>
      </c>
      <c r="O1443" t="str">
        <f t="shared" si="138"/>
        <v xml:space="preserve"> </v>
      </c>
      <c r="P1443" t="b">
        <f t="shared" si="139"/>
        <v>0</v>
      </c>
      <c r="Q1443" t="b">
        <f>AND(M1443,ISNA(VLOOKUP(B1443,Sheet4!$A$1:$A$529,1,FALSE)))</f>
        <v>0</v>
      </c>
    </row>
    <row r="1444" spans="1:17">
      <c r="A1444" t="str">
        <f t="shared" si="134"/>
        <v>Jean-Pierre NICOLAS</v>
      </c>
      <c r="B1444" t="s">
        <v>1497</v>
      </c>
      <c r="C1444" t="str">
        <f>VLOOKUP(B1444,Sheet5!$A$1158:$A$1246,1,FALSE)</f>
        <v>027-02</v>
      </c>
      <c r="D1444" t="s">
        <v>11</v>
      </c>
      <c r="E1444" t="s">
        <v>140</v>
      </c>
      <c r="F1444" t="s">
        <v>1498</v>
      </c>
      <c r="G1444" t="s">
        <v>79</v>
      </c>
      <c r="H1444" t="s">
        <v>26</v>
      </c>
      <c r="I1444">
        <v>15671</v>
      </c>
      <c r="J1444">
        <v>0.34929232140900002</v>
      </c>
      <c r="K1444">
        <f t="shared" si="135"/>
        <v>0</v>
      </c>
      <c r="L1444">
        <f t="shared" si="136"/>
        <v>0</v>
      </c>
      <c r="M1444" t="b">
        <f t="shared" si="137"/>
        <v>0</v>
      </c>
      <c r="N1444" t="str">
        <f>VLOOKUP(B1444,Sheet3!$D$2:$I$578,6,FALSE)</f>
        <v>Jean-Louis Destans</v>
      </c>
      <c r="O1444" t="str">
        <f t="shared" si="138"/>
        <v>Jean-Pierre NICOLAS</v>
      </c>
      <c r="P1444" t="b">
        <f t="shared" si="139"/>
        <v>0</v>
      </c>
      <c r="Q1444" t="b">
        <f>AND(M1444,ISNA(VLOOKUP(B1444,Sheet4!$A$1:$A$529,1,FALSE)))</f>
        <v>0</v>
      </c>
    </row>
    <row r="1445" spans="1:17">
      <c r="A1445" t="str">
        <f t="shared" si="134"/>
        <v>Jean-Louis DESTANS</v>
      </c>
      <c r="B1445" t="s">
        <v>1497</v>
      </c>
      <c r="C1445" t="str">
        <f>VLOOKUP(B1445,Sheet5!$A$1158:$A$1246,1,FALSE)</f>
        <v>027-02</v>
      </c>
      <c r="D1445" t="s">
        <v>11</v>
      </c>
      <c r="E1445" t="s">
        <v>120</v>
      </c>
      <c r="F1445" t="s">
        <v>1499</v>
      </c>
      <c r="G1445" t="s">
        <v>10233</v>
      </c>
      <c r="H1445" t="s">
        <v>21</v>
      </c>
      <c r="I1445">
        <v>15983</v>
      </c>
      <c r="J1445">
        <v>0.35624651733000001</v>
      </c>
      <c r="K1445">
        <f t="shared" si="135"/>
        <v>15983</v>
      </c>
      <c r="L1445" t="str">
        <f t="shared" si="136"/>
        <v>SOC</v>
      </c>
      <c r="M1445" t="b">
        <f t="shared" si="137"/>
        <v>0</v>
      </c>
      <c r="N1445" t="str">
        <f>VLOOKUP(B1445,Sheet3!$D$2:$I$578,6,FALSE)</f>
        <v>Jean-Louis Destans</v>
      </c>
      <c r="O1445" t="str">
        <f t="shared" si="138"/>
        <v>Jean-Louis DESTANS</v>
      </c>
      <c r="P1445" t="b">
        <f t="shared" si="139"/>
        <v>1</v>
      </c>
      <c r="Q1445" t="b">
        <f>AND(M1445,ISNA(VLOOKUP(B1445,Sheet4!$A$1:$A$529,1,FALSE)))</f>
        <v>0</v>
      </c>
    </row>
    <row r="1446" spans="1:17">
      <c r="A1446" t="str">
        <f t="shared" si="134"/>
        <v>Emmanuel ROUSSEL</v>
      </c>
      <c r="B1446" t="s">
        <v>1497</v>
      </c>
      <c r="C1446" t="str">
        <f>VLOOKUP(B1446,Sheet5!$A$1158:$A$1246,1,FALSE)</f>
        <v>027-02</v>
      </c>
      <c r="D1446" t="s">
        <v>11</v>
      </c>
      <c r="E1446" t="s">
        <v>624</v>
      </c>
      <c r="F1446" t="s">
        <v>1500</v>
      </c>
      <c r="G1446" t="s">
        <v>10234</v>
      </c>
      <c r="H1446" t="s">
        <v>43</v>
      </c>
      <c r="I1446">
        <v>1159</v>
      </c>
      <c r="J1446">
        <v>2.5833054719699999E-2</v>
      </c>
      <c r="K1446">
        <f t="shared" si="135"/>
        <v>15983</v>
      </c>
      <c r="L1446" t="str">
        <f t="shared" si="136"/>
        <v>SOC</v>
      </c>
      <c r="M1446" t="b">
        <f t="shared" si="137"/>
        <v>0</v>
      </c>
      <c r="N1446" t="str">
        <f>VLOOKUP(B1446,Sheet3!$D$2:$I$578,6,FALSE)</f>
        <v>Jean-Louis Destans</v>
      </c>
      <c r="O1446" t="str">
        <f t="shared" si="138"/>
        <v>Emmanuel ROUSSEL</v>
      </c>
      <c r="P1446" t="b">
        <f t="shared" si="139"/>
        <v>0</v>
      </c>
      <c r="Q1446" t="b">
        <f>AND(M1446,ISNA(VLOOKUP(B1446,Sheet4!$A$1:$A$529,1,FALSE)))</f>
        <v>0</v>
      </c>
    </row>
    <row r="1447" spans="1:17">
      <c r="A1447" t="str">
        <f t="shared" si="134"/>
        <v>Valéry BEURIOT</v>
      </c>
      <c r="B1447" t="s">
        <v>1497</v>
      </c>
      <c r="C1447" t="str">
        <f>VLOOKUP(B1447,Sheet5!$A$1158:$A$1246,1,FALSE)</f>
        <v>027-02</v>
      </c>
      <c r="D1447" t="s">
        <v>11</v>
      </c>
      <c r="E1447" t="s">
        <v>9034</v>
      </c>
      <c r="F1447" t="s">
        <v>1501</v>
      </c>
      <c r="G1447" t="s">
        <v>10235</v>
      </c>
      <c r="H1447" t="s">
        <v>19</v>
      </c>
      <c r="I1447">
        <v>2488</v>
      </c>
      <c r="J1447">
        <v>5.5455254652799997E-2</v>
      </c>
      <c r="K1447">
        <f t="shared" si="135"/>
        <v>15983</v>
      </c>
      <c r="L1447" t="str">
        <f t="shared" si="136"/>
        <v>SOC</v>
      </c>
      <c r="M1447" t="b">
        <f t="shared" si="137"/>
        <v>0</v>
      </c>
      <c r="N1447" t="str">
        <f>VLOOKUP(B1447,Sheet3!$D$2:$I$578,6,FALSE)</f>
        <v>Jean-Louis Destans</v>
      </c>
      <c r="O1447" t="str">
        <f t="shared" si="138"/>
        <v>Valéry BEURIOT</v>
      </c>
      <c r="P1447" t="b">
        <f t="shared" si="139"/>
        <v>0</v>
      </c>
      <c r="Q1447" t="b">
        <f>AND(M1447,ISNA(VLOOKUP(B1447,Sheet4!$A$1:$A$529,1,FALSE)))</f>
        <v>0</v>
      </c>
    </row>
    <row r="1448" spans="1:17">
      <c r="A1448" t="str">
        <f t="shared" si="134"/>
        <v>Rosine LEWI</v>
      </c>
      <c r="B1448" t="s">
        <v>1497</v>
      </c>
      <c r="C1448" t="str">
        <f>VLOOKUP(B1448,Sheet5!$A$1158:$A$1246,1,FALSE)</f>
        <v>027-02</v>
      </c>
      <c r="D1448" t="s">
        <v>4</v>
      </c>
      <c r="E1448" t="s">
        <v>590</v>
      </c>
      <c r="F1448" t="s">
        <v>1502</v>
      </c>
      <c r="G1448" t="s">
        <v>10236</v>
      </c>
      <c r="H1448" t="s">
        <v>10</v>
      </c>
      <c r="I1448">
        <v>163</v>
      </c>
      <c r="J1448">
        <v>3.6331215869800002E-3</v>
      </c>
      <c r="K1448">
        <f t="shared" si="135"/>
        <v>15983</v>
      </c>
      <c r="L1448" t="str">
        <f t="shared" si="136"/>
        <v>SOC</v>
      </c>
      <c r="M1448" t="b">
        <f t="shared" si="137"/>
        <v>0</v>
      </c>
      <c r="N1448" t="str">
        <f>VLOOKUP(B1448,Sheet3!$D$2:$I$578,6,FALSE)</f>
        <v>Jean-Louis Destans</v>
      </c>
      <c r="O1448" t="str">
        <f t="shared" si="138"/>
        <v>Rosine LEWI</v>
      </c>
      <c r="P1448" t="b">
        <f t="shared" si="139"/>
        <v>0</v>
      </c>
      <c r="Q1448" t="b">
        <f>AND(M1448,ISNA(VLOOKUP(B1448,Sheet4!$A$1:$A$529,1,FALSE)))</f>
        <v>0</v>
      </c>
    </row>
    <row r="1449" spans="1:17">
      <c r="A1449" t="str">
        <f t="shared" si="134"/>
        <v>Ludovic LESAGE</v>
      </c>
      <c r="B1449" t="s">
        <v>1497</v>
      </c>
      <c r="C1449" t="str">
        <f>VLOOKUP(B1449,Sheet5!$A$1158:$A$1246,1,FALSE)</f>
        <v>027-02</v>
      </c>
      <c r="D1449" t="s">
        <v>11</v>
      </c>
      <c r="E1449" t="s">
        <v>1503</v>
      </c>
      <c r="F1449" t="s">
        <v>1263</v>
      </c>
      <c r="G1449" t="s">
        <v>10055</v>
      </c>
      <c r="H1449" t="s">
        <v>7</v>
      </c>
      <c r="I1449">
        <v>1016</v>
      </c>
      <c r="J1449">
        <v>2.2645714922500001E-2</v>
      </c>
      <c r="K1449">
        <f t="shared" si="135"/>
        <v>15983</v>
      </c>
      <c r="L1449" t="str">
        <f t="shared" si="136"/>
        <v>SOC</v>
      </c>
      <c r="M1449" t="b">
        <f t="shared" si="137"/>
        <v>0</v>
      </c>
      <c r="N1449" t="str">
        <f>VLOOKUP(B1449,Sheet3!$D$2:$I$578,6,FALSE)</f>
        <v>Jean-Louis Destans</v>
      </c>
      <c r="O1449" t="str">
        <f t="shared" si="138"/>
        <v>Ludovic LESAGE</v>
      </c>
      <c r="P1449" t="b">
        <f t="shared" si="139"/>
        <v>0</v>
      </c>
      <c r="Q1449" t="b">
        <f>AND(M1449,ISNA(VLOOKUP(B1449,Sheet4!$A$1:$A$529,1,FALSE)))</f>
        <v>0</v>
      </c>
    </row>
    <row r="1450" spans="1:17">
      <c r="A1450" t="str">
        <f t="shared" si="134"/>
        <v>Jean LUCAT</v>
      </c>
      <c r="B1450" t="s">
        <v>1497</v>
      </c>
      <c r="C1450" t="str">
        <f>VLOOKUP(B1450,Sheet5!$A$1158:$A$1246,1,FALSE)</f>
        <v>027-02</v>
      </c>
      <c r="D1450" t="s">
        <v>11</v>
      </c>
      <c r="E1450" t="s">
        <v>97</v>
      </c>
      <c r="F1450" t="s">
        <v>1504</v>
      </c>
      <c r="G1450" t="s">
        <v>10237</v>
      </c>
      <c r="H1450" t="s">
        <v>306</v>
      </c>
      <c r="I1450">
        <v>153</v>
      </c>
      <c r="J1450">
        <v>3.4102306920799999E-3</v>
      </c>
      <c r="K1450">
        <f t="shared" si="135"/>
        <v>15983</v>
      </c>
      <c r="L1450" t="str">
        <f t="shared" si="136"/>
        <v>SOC</v>
      </c>
      <c r="M1450" t="b">
        <f t="shared" si="137"/>
        <v>0</v>
      </c>
      <c r="N1450" t="str">
        <f>VLOOKUP(B1450,Sheet3!$D$2:$I$578,6,FALSE)</f>
        <v>Jean-Louis Destans</v>
      </c>
      <c r="O1450" t="str">
        <f t="shared" si="138"/>
        <v>Jean LUCAT</v>
      </c>
      <c r="P1450" t="b">
        <f t="shared" si="139"/>
        <v>0</v>
      </c>
      <c r="Q1450" t="b">
        <f>AND(M1450,ISNA(VLOOKUP(B1450,Sheet4!$A$1:$A$529,1,FALSE)))</f>
        <v>0</v>
      </c>
    </row>
    <row r="1451" spans="1:17">
      <c r="A1451" t="str">
        <f t="shared" si="134"/>
        <v>Eric MARRE</v>
      </c>
      <c r="B1451" t="s">
        <v>1497</v>
      </c>
      <c r="C1451" t="str">
        <f>VLOOKUP(B1451,Sheet5!$A$1158:$A$1246,1,FALSE)</f>
        <v>027-02</v>
      </c>
      <c r="D1451" t="s">
        <v>11</v>
      </c>
      <c r="E1451" t="s">
        <v>58</v>
      </c>
      <c r="F1451" t="s">
        <v>660</v>
      </c>
      <c r="G1451" t="s">
        <v>9603</v>
      </c>
      <c r="H1451" t="s">
        <v>10</v>
      </c>
      <c r="I1451">
        <v>288</v>
      </c>
      <c r="J1451">
        <v>6.4192577733200003E-3</v>
      </c>
      <c r="K1451">
        <f t="shared" si="135"/>
        <v>15983</v>
      </c>
      <c r="L1451" t="str">
        <f t="shared" si="136"/>
        <v>SOC</v>
      </c>
      <c r="M1451" t="b">
        <f t="shared" si="137"/>
        <v>0</v>
      </c>
      <c r="N1451" t="str">
        <f>VLOOKUP(B1451,Sheet3!$D$2:$I$578,6,FALSE)</f>
        <v>Jean-Louis Destans</v>
      </c>
      <c r="O1451" t="str">
        <f t="shared" si="138"/>
        <v>Eric MARRE</v>
      </c>
      <c r="P1451" t="b">
        <f t="shared" si="139"/>
        <v>0</v>
      </c>
      <c r="Q1451" t="b">
        <f>AND(M1451,ISNA(VLOOKUP(B1451,Sheet4!$A$1:$A$529,1,FALSE)))</f>
        <v>0</v>
      </c>
    </row>
    <row r="1452" spans="1:17">
      <c r="A1452" t="str">
        <f t="shared" si="134"/>
        <v>Mi-Heai YUN</v>
      </c>
      <c r="B1452" t="s">
        <v>1497</v>
      </c>
      <c r="C1452" t="str">
        <f>VLOOKUP(B1452,Sheet5!$A$1158:$A$1246,1,FALSE)</f>
        <v>027-02</v>
      </c>
      <c r="D1452" t="s">
        <v>4</v>
      </c>
      <c r="E1452" t="s">
        <v>1505</v>
      </c>
      <c r="F1452" t="s">
        <v>1506</v>
      </c>
      <c r="G1452" t="s">
        <v>10238</v>
      </c>
      <c r="H1452" t="s">
        <v>13</v>
      </c>
      <c r="I1452">
        <v>267</v>
      </c>
      <c r="J1452">
        <v>5.9511868940200002E-3</v>
      </c>
      <c r="K1452">
        <f t="shared" si="135"/>
        <v>15983</v>
      </c>
      <c r="L1452" t="str">
        <f t="shared" si="136"/>
        <v>SOC</v>
      </c>
      <c r="M1452" t="b">
        <f t="shared" si="137"/>
        <v>0</v>
      </c>
      <c r="N1452" t="str">
        <f>VLOOKUP(B1452,Sheet3!$D$2:$I$578,6,FALSE)</f>
        <v>Jean-Louis Destans</v>
      </c>
      <c r="O1452" t="str">
        <f t="shared" si="138"/>
        <v>Mi-Heai YUN</v>
      </c>
      <c r="P1452" t="b">
        <f t="shared" si="139"/>
        <v>0</v>
      </c>
      <c r="Q1452" t="b">
        <f>AND(M1452,ISNA(VLOOKUP(B1452,Sheet4!$A$1:$A$529,1,FALSE)))</f>
        <v>0</v>
      </c>
    </row>
    <row r="1453" spans="1:17">
      <c r="A1453" t="str">
        <f t="shared" si="134"/>
        <v>Emmanuel CAMOIN</v>
      </c>
      <c r="B1453" t="s">
        <v>1497</v>
      </c>
      <c r="C1453" t="str">
        <f>VLOOKUP(B1453,Sheet5!$A$1158:$A$1246,1,FALSE)</f>
        <v>027-02</v>
      </c>
      <c r="D1453" t="s">
        <v>11</v>
      </c>
      <c r="E1453" t="s">
        <v>624</v>
      </c>
      <c r="F1453" t="s">
        <v>1507</v>
      </c>
      <c r="G1453" t="s">
        <v>10239</v>
      </c>
      <c r="H1453" t="s">
        <v>17</v>
      </c>
      <c r="I1453">
        <v>7024</v>
      </c>
      <c r="J1453">
        <v>0.15655856458299999</v>
      </c>
      <c r="K1453">
        <f t="shared" si="135"/>
        <v>15983</v>
      </c>
      <c r="L1453" t="str">
        <f t="shared" si="136"/>
        <v>SOC</v>
      </c>
      <c r="M1453" t="b">
        <f t="shared" si="137"/>
        <v>0</v>
      </c>
      <c r="N1453" t="str">
        <f>VLOOKUP(B1453,Sheet3!$D$2:$I$578,6,FALSE)</f>
        <v>Jean-Louis Destans</v>
      </c>
      <c r="O1453" t="str">
        <f t="shared" si="138"/>
        <v>Emmanuel CAMOIN</v>
      </c>
      <c r="P1453" t="b">
        <f t="shared" si="139"/>
        <v>0</v>
      </c>
      <c r="Q1453" t="b">
        <f>AND(M1453,ISNA(VLOOKUP(B1453,Sheet4!$A$1:$A$529,1,FALSE)))</f>
        <v>0</v>
      </c>
    </row>
    <row r="1454" spans="1:17">
      <c r="A1454" t="str">
        <f t="shared" si="134"/>
        <v>Sébastien PASADOVIC</v>
      </c>
      <c r="B1454" t="s">
        <v>1497</v>
      </c>
      <c r="C1454" t="str">
        <f>VLOOKUP(B1454,Sheet5!$A$1158:$A$1246,1,FALSE)</f>
        <v>027-02</v>
      </c>
      <c r="D1454" t="s">
        <v>11</v>
      </c>
      <c r="E1454" t="s">
        <v>8997</v>
      </c>
      <c r="F1454" t="s">
        <v>1508</v>
      </c>
      <c r="G1454" t="s">
        <v>10240</v>
      </c>
      <c r="H1454" t="s">
        <v>10</v>
      </c>
      <c r="I1454">
        <v>188</v>
      </c>
      <c r="J1454">
        <v>4.1903488242499998E-3</v>
      </c>
      <c r="K1454">
        <f t="shared" si="135"/>
        <v>15983</v>
      </c>
      <c r="L1454" t="str">
        <f t="shared" si="136"/>
        <v>SOC</v>
      </c>
      <c r="M1454" t="b">
        <f t="shared" si="137"/>
        <v>0</v>
      </c>
      <c r="N1454" t="str">
        <f>VLOOKUP(B1454,Sheet3!$D$2:$I$578,6,FALSE)</f>
        <v>Jean-Louis Destans</v>
      </c>
      <c r="O1454" t="str">
        <f t="shared" si="138"/>
        <v>Sébastien PASADOVIC</v>
      </c>
      <c r="P1454" t="b">
        <f t="shared" si="139"/>
        <v>0</v>
      </c>
      <c r="Q1454" t="b">
        <f>AND(M1454,ISNA(VLOOKUP(B1454,Sheet4!$A$1:$A$529,1,FALSE)))</f>
        <v>0</v>
      </c>
    </row>
    <row r="1455" spans="1:17">
      <c r="A1455" t="str">
        <f t="shared" si="134"/>
        <v>Nadia BOUSCKRI</v>
      </c>
      <c r="B1455" t="s">
        <v>1497</v>
      </c>
      <c r="C1455" t="str">
        <f>VLOOKUP(B1455,Sheet5!$A$1158:$A$1246,1,FALSE)</f>
        <v>027-02</v>
      </c>
      <c r="D1455" t="s">
        <v>4</v>
      </c>
      <c r="E1455" t="s">
        <v>5</v>
      </c>
      <c r="F1455" t="s">
        <v>1509</v>
      </c>
      <c r="G1455" t="s">
        <v>10241</v>
      </c>
      <c r="H1455" t="s">
        <v>29</v>
      </c>
      <c r="I1455">
        <v>465</v>
      </c>
      <c r="J1455">
        <v>1.0364426613200001E-2</v>
      </c>
      <c r="K1455">
        <f t="shared" si="135"/>
        <v>15983</v>
      </c>
      <c r="L1455" t="str">
        <f t="shared" si="136"/>
        <v>SOC</v>
      </c>
      <c r="M1455" t="b">
        <f t="shared" si="137"/>
        <v>1</v>
      </c>
      <c r="N1455" t="str">
        <f>VLOOKUP(B1455,Sheet3!$D$2:$I$578,6,FALSE)</f>
        <v>Jean-Louis Destans</v>
      </c>
      <c r="O1455" t="str">
        <f t="shared" si="138"/>
        <v>Nadia BOUSCKRI</v>
      </c>
      <c r="P1455" t="b">
        <f t="shared" si="139"/>
        <v>0</v>
      </c>
      <c r="Q1455" t="b">
        <f>AND(M1455,ISNA(VLOOKUP(B1455,Sheet4!$A$1:$A$529,1,FALSE)))</f>
        <v>1</v>
      </c>
    </row>
    <row r="1456" spans="1:17">
      <c r="A1456" t="str">
        <f t="shared" si="134"/>
        <v xml:space="preserve"> </v>
      </c>
      <c r="B1456" t="s">
        <v>1510</v>
      </c>
      <c r="C1456" t="e">
        <f>VLOOKUP(B1456,Sheet5!$A$1158:$A$1246,1,FALSE)</f>
        <v>#N/A</v>
      </c>
      <c r="G1456" t="s">
        <v>9202</v>
      </c>
      <c r="H1456" t="s">
        <v>1</v>
      </c>
      <c r="I1456">
        <v>81703</v>
      </c>
      <c r="J1456">
        <v>1</v>
      </c>
      <c r="K1456">
        <f t="shared" si="135"/>
        <v>0</v>
      </c>
      <c r="L1456">
        <f t="shared" si="136"/>
        <v>0</v>
      </c>
      <c r="M1456" t="b">
        <f t="shared" si="137"/>
        <v>0</v>
      </c>
      <c r="N1456" t="str">
        <f>VLOOKUP(B1456,Sheet3!$D$2:$I$578,6,FALSE)</f>
        <v>Mélanie Mammeri</v>
      </c>
      <c r="O1456" t="str">
        <f t="shared" si="138"/>
        <v xml:space="preserve"> </v>
      </c>
      <c r="P1456" t="b">
        <f t="shared" si="139"/>
        <v>0</v>
      </c>
      <c r="Q1456" t="b">
        <f>AND(M1456,ISNA(VLOOKUP(B1456,Sheet4!$A$1:$A$529,1,FALSE)))</f>
        <v>0</v>
      </c>
    </row>
    <row r="1457" spans="1:17">
      <c r="A1457" t="str">
        <f t="shared" si="134"/>
        <v xml:space="preserve"> </v>
      </c>
      <c r="B1457" t="s">
        <v>1510</v>
      </c>
      <c r="C1457" t="e">
        <f>VLOOKUP(B1457,Sheet5!$A$1158:$A$1246,1,FALSE)</f>
        <v>#N/A</v>
      </c>
      <c r="G1457" t="s">
        <v>9202</v>
      </c>
      <c r="H1457" t="s">
        <v>2</v>
      </c>
      <c r="I1457">
        <v>32086</v>
      </c>
      <c r="J1457">
        <v>0.39271507778199999</v>
      </c>
      <c r="K1457">
        <f t="shared" si="135"/>
        <v>0</v>
      </c>
      <c r="L1457">
        <f t="shared" si="136"/>
        <v>0</v>
      </c>
      <c r="M1457" t="b">
        <f t="shared" si="137"/>
        <v>0</v>
      </c>
      <c r="N1457" t="str">
        <f>VLOOKUP(B1457,Sheet3!$D$2:$I$578,6,FALSE)</f>
        <v>Mélanie Mammeri</v>
      </c>
      <c r="O1457" t="str">
        <f t="shared" si="138"/>
        <v xml:space="preserve"> </v>
      </c>
      <c r="P1457" t="b">
        <f t="shared" si="139"/>
        <v>0</v>
      </c>
      <c r="Q1457" t="b">
        <f>AND(M1457,ISNA(VLOOKUP(B1457,Sheet4!$A$1:$A$529,1,FALSE)))</f>
        <v>0</v>
      </c>
    </row>
    <row r="1458" spans="1:17">
      <c r="A1458" t="str">
        <f t="shared" si="134"/>
        <v xml:space="preserve"> </v>
      </c>
      <c r="B1458" t="s">
        <v>1510</v>
      </c>
      <c r="C1458" t="e">
        <f>VLOOKUP(B1458,Sheet5!$A$1158:$A$1246,1,FALSE)</f>
        <v>#N/A</v>
      </c>
      <c r="G1458" t="s">
        <v>9202</v>
      </c>
      <c r="H1458" t="s">
        <v>3</v>
      </c>
      <c r="I1458">
        <v>851</v>
      </c>
      <c r="J1458">
        <v>1.04157742066E-2</v>
      </c>
      <c r="K1458">
        <f t="shared" si="135"/>
        <v>0</v>
      </c>
      <c r="L1458">
        <f t="shared" si="136"/>
        <v>0</v>
      </c>
      <c r="M1458" t="b">
        <f t="shared" si="137"/>
        <v>0</v>
      </c>
      <c r="N1458" t="str">
        <f>VLOOKUP(B1458,Sheet3!$D$2:$I$578,6,FALSE)</f>
        <v>Mélanie Mammeri</v>
      </c>
      <c r="O1458" t="str">
        <f t="shared" si="138"/>
        <v xml:space="preserve"> </v>
      </c>
      <c r="P1458" t="b">
        <f t="shared" si="139"/>
        <v>0</v>
      </c>
      <c r="Q1458" t="b">
        <f>AND(M1458,ISNA(VLOOKUP(B1458,Sheet4!$A$1:$A$529,1,FALSE)))</f>
        <v>0</v>
      </c>
    </row>
    <row r="1459" spans="1:17">
      <c r="A1459" t="str">
        <f t="shared" si="134"/>
        <v>Yasmina GHARET</v>
      </c>
      <c r="B1459" t="s">
        <v>1510</v>
      </c>
      <c r="C1459" t="e">
        <f>VLOOKUP(B1459,Sheet5!$A$1158:$A$1246,1,FALSE)</f>
        <v>#N/A</v>
      </c>
      <c r="D1459" t="s">
        <v>4</v>
      </c>
      <c r="E1459" t="s">
        <v>1511</v>
      </c>
      <c r="F1459" t="s">
        <v>1512</v>
      </c>
      <c r="G1459" t="s">
        <v>10242</v>
      </c>
      <c r="H1459" t="s">
        <v>10</v>
      </c>
      <c r="I1459">
        <v>231</v>
      </c>
      <c r="J1459">
        <v>4.7369068613400001E-3</v>
      </c>
      <c r="K1459">
        <f t="shared" si="135"/>
        <v>0</v>
      </c>
      <c r="L1459">
        <f t="shared" si="136"/>
        <v>0</v>
      </c>
      <c r="M1459" t="b">
        <f t="shared" si="137"/>
        <v>0</v>
      </c>
      <c r="N1459" t="str">
        <f>VLOOKUP(B1459,Sheet3!$D$2:$I$578,6,FALSE)</f>
        <v>Mélanie Mammeri</v>
      </c>
      <c r="O1459" t="str">
        <f t="shared" si="138"/>
        <v>Yasmina GHARET</v>
      </c>
      <c r="P1459" t="b">
        <f t="shared" si="139"/>
        <v>0</v>
      </c>
      <c r="Q1459" t="b">
        <f>AND(M1459,ISNA(VLOOKUP(B1459,Sheet4!$A$1:$A$529,1,FALSE)))</f>
        <v>0</v>
      </c>
    </row>
    <row r="1460" spans="1:17">
      <c r="A1460" t="str">
        <f t="shared" si="134"/>
        <v>Pascal DIDTSCH</v>
      </c>
      <c r="B1460" t="s">
        <v>1510</v>
      </c>
      <c r="C1460" t="e">
        <f>VLOOKUP(B1460,Sheet5!$A$1158:$A$1246,1,FALSE)</f>
        <v>#N/A</v>
      </c>
      <c r="D1460" t="s">
        <v>11</v>
      </c>
      <c r="E1460" t="s">
        <v>200</v>
      </c>
      <c r="F1460" t="s">
        <v>1513</v>
      </c>
      <c r="G1460" t="s">
        <v>10243</v>
      </c>
      <c r="H1460" t="s">
        <v>19</v>
      </c>
      <c r="I1460">
        <v>2334</v>
      </c>
      <c r="J1460">
        <v>4.78612147808E-2</v>
      </c>
      <c r="K1460">
        <f t="shared" si="135"/>
        <v>0</v>
      </c>
      <c r="L1460">
        <f t="shared" si="136"/>
        <v>0</v>
      </c>
      <c r="M1460" t="b">
        <f t="shared" si="137"/>
        <v>0</v>
      </c>
      <c r="N1460" t="str">
        <f>VLOOKUP(B1460,Sheet3!$D$2:$I$578,6,FALSE)</f>
        <v>Mélanie Mammeri</v>
      </c>
      <c r="O1460" t="str">
        <f t="shared" si="138"/>
        <v>Pascal DIDTSCH</v>
      </c>
      <c r="P1460" t="b">
        <f t="shared" si="139"/>
        <v>0</v>
      </c>
      <c r="Q1460" t="b">
        <f>AND(M1460,ISNA(VLOOKUP(B1460,Sheet4!$A$1:$A$529,1,FALSE)))</f>
        <v>0</v>
      </c>
    </row>
    <row r="1461" spans="1:17">
      <c r="A1461" t="str">
        <f t="shared" si="134"/>
        <v>Francis COUREL</v>
      </c>
      <c r="B1461" t="s">
        <v>1510</v>
      </c>
      <c r="C1461" t="e">
        <f>VLOOKUP(B1461,Sheet5!$A$1158:$A$1246,1,FALSE)</f>
        <v>#N/A</v>
      </c>
      <c r="D1461" t="s">
        <v>11</v>
      </c>
      <c r="E1461" t="s">
        <v>352</v>
      </c>
      <c r="F1461" t="s">
        <v>1514</v>
      </c>
      <c r="G1461" t="s">
        <v>10244</v>
      </c>
      <c r="H1461" t="s">
        <v>33</v>
      </c>
      <c r="I1461">
        <v>5535</v>
      </c>
      <c r="J1461">
        <v>0.113501209859</v>
      </c>
      <c r="K1461">
        <f t="shared" si="135"/>
        <v>0</v>
      </c>
      <c r="L1461">
        <f t="shared" si="136"/>
        <v>0</v>
      </c>
      <c r="M1461" t="b">
        <f t="shared" si="137"/>
        <v>0</v>
      </c>
      <c r="N1461" t="str">
        <f>VLOOKUP(B1461,Sheet3!$D$2:$I$578,6,FALSE)</f>
        <v>Mélanie Mammeri</v>
      </c>
      <c r="O1461" t="str">
        <f t="shared" si="138"/>
        <v>Francis COUREL</v>
      </c>
      <c r="P1461" t="b">
        <f t="shared" si="139"/>
        <v>0</v>
      </c>
      <c r="Q1461" t="b">
        <f>AND(M1461,ISNA(VLOOKUP(B1461,Sheet4!$A$1:$A$529,1,FALSE)))</f>
        <v>0</v>
      </c>
    </row>
    <row r="1462" spans="1:17">
      <c r="A1462" t="str">
        <f t="shared" si="134"/>
        <v>Annie BRUNNER</v>
      </c>
      <c r="B1462" t="s">
        <v>1510</v>
      </c>
      <c r="C1462" t="e">
        <f>VLOOKUP(B1462,Sheet5!$A$1158:$A$1246,1,FALSE)</f>
        <v>#N/A</v>
      </c>
      <c r="D1462" t="s">
        <v>4</v>
      </c>
      <c r="E1462" t="s">
        <v>1299</v>
      </c>
      <c r="F1462" t="s">
        <v>1515</v>
      </c>
      <c r="G1462" t="s">
        <v>10245</v>
      </c>
      <c r="H1462" t="s">
        <v>13</v>
      </c>
      <c r="I1462">
        <v>528</v>
      </c>
      <c r="J1462">
        <v>1.08272156831E-2</v>
      </c>
      <c r="K1462">
        <f t="shared" si="135"/>
        <v>0</v>
      </c>
      <c r="L1462">
        <f t="shared" si="136"/>
        <v>0</v>
      </c>
      <c r="M1462" t="b">
        <f t="shared" si="137"/>
        <v>0</v>
      </c>
      <c r="N1462" t="str">
        <f>VLOOKUP(B1462,Sheet3!$D$2:$I$578,6,FALSE)</f>
        <v>Mélanie Mammeri</v>
      </c>
      <c r="O1462" t="str">
        <f t="shared" si="138"/>
        <v>Annie BRUNNER</v>
      </c>
      <c r="P1462" t="b">
        <f t="shared" si="139"/>
        <v>0</v>
      </c>
      <c r="Q1462" t="b">
        <f>AND(M1462,ISNA(VLOOKUP(B1462,Sheet4!$A$1:$A$529,1,FALSE)))</f>
        <v>0</v>
      </c>
    </row>
    <row r="1463" spans="1:17">
      <c r="A1463" t="str">
        <f t="shared" si="134"/>
        <v>Nadiejda STEFFAN</v>
      </c>
      <c r="B1463" t="s">
        <v>1510</v>
      </c>
      <c r="C1463" t="e">
        <f>VLOOKUP(B1463,Sheet5!$A$1158:$A$1246,1,FALSE)</f>
        <v>#N/A</v>
      </c>
      <c r="D1463" t="s">
        <v>4</v>
      </c>
      <c r="E1463" t="s">
        <v>1516</v>
      </c>
      <c r="F1463" t="s">
        <v>1517</v>
      </c>
      <c r="G1463" t="s">
        <v>10246</v>
      </c>
      <c r="H1463" t="s">
        <v>17</v>
      </c>
      <c r="I1463">
        <v>7347</v>
      </c>
      <c r="J1463">
        <v>0.150658245499</v>
      </c>
      <c r="K1463">
        <f t="shared" si="135"/>
        <v>0</v>
      </c>
      <c r="L1463">
        <f t="shared" si="136"/>
        <v>0</v>
      </c>
      <c r="M1463" t="b">
        <f t="shared" si="137"/>
        <v>0</v>
      </c>
      <c r="N1463" t="str">
        <f>VLOOKUP(B1463,Sheet3!$D$2:$I$578,6,FALSE)</f>
        <v>Mélanie Mammeri</v>
      </c>
      <c r="O1463" t="str">
        <f t="shared" si="138"/>
        <v>Nadiejda STEFFAN</v>
      </c>
      <c r="P1463" t="b">
        <f t="shared" si="139"/>
        <v>0</v>
      </c>
      <c r="Q1463" t="b">
        <f>AND(M1463,ISNA(VLOOKUP(B1463,Sheet4!$A$1:$A$529,1,FALSE)))</f>
        <v>0</v>
      </c>
    </row>
    <row r="1464" spans="1:17">
      <c r="A1464" t="str">
        <f t="shared" si="134"/>
        <v>Hervé MORIN</v>
      </c>
      <c r="B1464" t="s">
        <v>1510</v>
      </c>
      <c r="C1464" t="e">
        <f>VLOOKUP(B1464,Sheet5!$A$1158:$A$1246,1,FALSE)</f>
        <v>#N/A</v>
      </c>
      <c r="D1464" t="s">
        <v>11</v>
      </c>
      <c r="E1464" t="s">
        <v>9028</v>
      </c>
      <c r="F1464" t="s">
        <v>252</v>
      </c>
      <c r="G1464" t="s">
        <v>9329</v>
      </c>
      <c r="H1464" t="s">
        <v>111</v>
      </c>
      <c r="I1464">
        <v>18725</v>
      </c>
      <c r="J1464">
        <v>0.383976541033</v>
      </c>
      <c r="K1464">
        <f t="shared" si="135"/>
        <v>0</v>
      </c>
      <c r="L1464">
        <f t="shared" si="136"/>
        <v>0</v>
      </c>
      <c r="M1464" t="b">
        <f t="shared" si="137"/>
        <v>0</v>
      </c>
      <c r="N1464" t="str">
        <f>VLOOKUP(B1464,Sheet3!$D$2:$I$578,6,FALSE)</f>
        <v>Mélanie Mammeri</v>
      </c>
      <c r="O1464" t="str">
        <f t="shared" si="138"/>
        <v>Hervé MORIN</v>
      </c>
      <c r="P1464" t="b">
        <f t="shared" si="139"/>
        <v>0</v>
      </c>
      <c r="Q1464" t="b">
        <f>AND(M1464,ISNA(VLOOKUP(B1464,Sheet4!$A$1:$A$529,1,FALSE)))</f>
        <v>0</v>
      </c>
    </row>
    <row r="1465" spans="1:17">
      <c r="A1465" t="str">
        <f t="shared" si="134"/>
        <v>Sylvie FAVIER</v>
      </c>
      <c r="B1465" t="s">
        <v>1510</v>
      </c>
      <c r="C1465" t="e">
        <f>VLOOKUP(B1465,Sheet5!$A$1158:$A$1246,1,FALSE)</f>
        <v>#N/A</v>
      </c>
      <c r="D1465" t="s">
        <v>4</v>
      </c>
      <c r="E1465" t="s">
        <v>49</v>
      </c>
      <c r="F1465" t="s">
        <v>1518</v>
      </c>
      <c r="G1465" t="s">
        <v>10247</v>
      </c>
      <c r="H1465" t="s">
        <v>10</v>
      </c>
      <c r="I1465">
        <v>319</v>
      </c>
      <c r="J1465">
        <v>6.54144280851E-3</v>
      </c>
      <c r="K1465">
        <f t="shared" si="135"/>
        <v>0</v>
      </c>
      <c r="L1465">
        <f t="shared" si="136"/>
        <v>0</v>
      </c>
      <c r="M1465" t="b">
        <f t="shared" si="137"/>
        <v>0</v>
      </c>
      <c r="N1465" t="str">
        <f>VLOOKUP(B1465,Sheet3!$D$2:$I$578,6,FALSE)</f>
        <v>Mélanie Mammeri</v>
      </c>
      <c r="O1465" t="str">
        <f t="shared" si="138"/>
        <v>Sylvie FAVIER</v>
      </c>
      <c r="P1465" t="b">
        <f t="shared" si="139"/>
        <v>0</v>
      </c>
      <c r="Q1465" t="b">
        <f>AND(M1465,ISNA(VLOOKUP(B1465,Sheet4!$A$1:$A$529,1,FALSE)))</f>
        <v>0</v>
      </c>
    </row>
    <row r="1466" spans="1:17">
      <c r="A1466" t="str">
        <f t="shared" si="134"/>
        <v>Rebecca ARMSTRONG</v>
      </c>
      <c r="B1466" t="s">
        <v>1510</v>
      </c>
      <c r="C1466" t="e">
        <f>VLOOKUP(B1466,Sheet5!$A$1158:$A$1246,1,FALSE)</f>
        <v>#N/A</v>
      </c>
      <c r="D1466" t="s">
        <v>4</v>
      </c>
      <c r="E1466" t="s">
        <v>1519</v>
      </c>
      <c r="F1466" t="s">
        <v>1520</v>
      </c>
      <c r="G1466" t="s">
        <v>10248</v>
      </c>
      <c r="H1466" t="s">
        <v>7</v>
      </c>
      <c r="I1466">
        <v>1421</v>
      </c>
      <c r="J1466">
        <v>2.9139154328800002E-2</v>
      </c>
      <c r="K1466">
        <f t="shared" si="135"/>
        <v>1421</v>
      </c>
      <c r="L1466" t="str">
        <f t="shared" si="136"/>
        <v>VEC</v>
      </c>
      <c r="M1466" t="b">
        <f t="shared" si="137"/>
        <v>0</v>
      </c>
      <c r="N1466" t="str">
        <f>VLOOKUP(B1466,Sheet3!$D$2:$I$578,6,FALSE)</f>
        <v>Mélanie Mammeri</v>
      </c>
      <c r="O1466" t="str">
        <f t="shared" si="138"/>
        <v>Rebecca ARMSTRONG</v>
      </c>
      <c r="P1466" t="b">
        <f t="shared" si="139"/>
        <v>0</v>
      </c>
      <c r="Q1466" t="b">
        <f>AND(M1466,ISNA(VLOOKUP(B1466,Sheet4!$A$1:$A$529,1,FALSE)))</f>
        <v>0</v>
      </c>
    </row>
    <row r="1467" spans="1:17">
      <c r="A1467" t="str">
        <f t="shared" si="134"/>
        <v>Mélanie MAMMERI</v>
      </c>
      <c r="B1467" t="s">
        <v>1510</v>
      </c>
      <c r="C1467" t="e">
        <f>VLOOKUP(B1467,Sheet5!$A$1158:$A$1246,1,FALSE)</f>
        <v>#N/A</v>
      </c>
      <c r="D1467" t="s">
        <v>4</v>
      </c>
      <c r="E1467" t="s">
        <v>9035</v>
      </c>
      <c r="F1467" t="s">
        <v>1521</v>
      </c>
      <c r="G1467" t="s">
        <v>10249</v>
      </c>
      <c r="H1467" t="s">
        <v>21</v>
      </c>
      <c r="I1467">
        <v>12326</v>
      </c>
      <c r="J1467">
        <v>0.252758069147</v>
      </c>
      <c r="K1467">
        <f t="shared" si="135"/>
        <v>12326</v>
      </c>
      <c r="L1467" t="str">
        <f t="shared" si="136"/>
        <v>SOC</v>
      </c>
      <c r="M1467" t="b">
        <f t="shared" si="137"/>
        <v>1</v>
      </c>
      <c r="N1467" t="str">
        <f>VLOOKUP(B1467,Sheet3!$D$2:$I$578,6,FALSE)</f>
        <v>Mélanie Mammeri</v>
      </c>
      <c r="O1467" t="str">
        <f t="shared" si="138"/>
        <v>Mélanie MAMMERI</v>
      </c>
      <c r="P1467" t="b">
        <f t="shared" si="139"/>
        <v>1</v>
      </c>
      <c r="Q1467" t="b">
        <f>AND(M1467,ISNA(VLOOKUP(B1467,Sheet4!$A$1:$A$529,1,FALSE)))</f>
        <v>1</v>
      </c>
    </row>
    <row r="1468" spans="1:17">
      <c r="A1468" t="str">
        <f t="shared" si="134"/>
        <v xml:space="preserve"> </v>
      </c>
      <c r="B1468" t="s">
        <v>1522</v>
      </c>
      <c r="C1468" t="str">
        <f>VLOOKUP(B1468,Sheet5!$A$1158:$A$1246,1,FALSE)</f>
        <v>027-04</v>
      </c>
      <c r="G1468" t="s">
        <v>9202</v>
      </c>
      <c r="H1468" t="s">
        <v>1</v>
      </c>
      <c r="I1468">
        <v>86749</v>
      </c>
      <c r="J1468">
        <v>1</v>
      </c>
      <c r="K1468">
        <f t="shared" si="135"/>
        <v>0</v>
      </c>
      <c r="L1468">
        <f t="shared" si="136"/>
        <v>0</v>
      </c>
      <c r="M1468" t="b">
        <f t="shared" si="137"/>
        <v>0</v>
      </c>
      <c r="N1468" t="str">
        <f>VLOOKUP(B1468,Sheet3!$D$2:$I$578,6,FALSE)</f>
        <v>François Loncle</v>
      </c>
      <c r="O1468" t="str">
        <f t="shared" si="138"/>
        <v xml:space="preserve"> </v>
      </c>
      <c r="P1468" t="b">
        <f t="shared" si="139"/>
        <v>0</v>
      </c>
      <c r="Q1468" t="b">
        <f>AND(M1468,ISNA(VLOOKUP(B1468,Sheet4!$A$1:$A$529,1,FALSE)))</f>
        <v>0</v>
      </c>
    </row>
    <row r="1469" spans="1:17">
      <c r="A1469" t="str">
        <f t="shared" si="134"/>
        <v xml:space="preserve"> </v>
      </c>
      <c r="B1469" t="s">
        <v>1522</v>
      </c>
      <c r="C1469" t="str">
        <f>VLOOKUP(B1469,Sheet5!$A$1158:$A$1246,1,FALSE)</f>
        <v>027-04</v>
      </c>
      <c r="G1469" t="s">
        <v>9202</v>
      </c>
      <c r="H1469" t="s">
        <v>2</v>
      </c>
      <c r="I1469">
        <v>36992</v>
      </c>
      <c r="J1469">
        <v>0.42642566484900002</v>
      </c>
      <c r="K1469">
        <f t="shared" si="135"/>
        <v>0</v>
      </c>
      <c r="L1469">
        <f t="shared" si="136"/>
        <v>0</v>
      </c>
      <c r="M1469" t="b">
        <f t="shared" si="137"/>
        <v>0</v>
      </c>
      <c r="N1469" t="str">
        <f>VLOOKUP(B1469,Sheet3!$D$2:$I$578,6,FALSE)</f>
        <v>François Loncle</v>
      </c>
      <c r="O1469" t="str">
        <f t="shared" si="138"/>
        <v xml:space="preserve"> </v>
      </c>
      <c r="P1469" t="b">
        <f t="shared" si="139"/>
        <v>0</v>
      </c>
      <c r="Q1469" t="b">
        <f>AND(M1469,ISNA(VLOOKUP(B1469,Sheet4!$A$1:$A$529,1,FALSE)))</f>
        <v>0</v>
      </c>
    </row>
    <row r="1470" spans="1:17">
      <c r="A1470" t="str">
        <f t="shared" si="134"/>
        <v xml:space="preserve"> </v>
      </c>
      <c r="B1470" t="s">
        <v>1522</v>
      </c>
      <c r="C1470" t="str">
        <f>VLOOKUP(B1470,Sheet5!$A$1158:$A$1246,1,FALSE)</f>
        <v>027-04</v>
      </c>
      <c r="G1470" t="s">
        <v>9202</v>
      </c>
      <c r="H1470" t="s">
        <v>3</v>
      </c>
      <c r="I1470">
        <v>699</v>
      </c>
      <c r="J1470">
        <v>8.0577297720999998E-3</v>
      </c>
      <c r="K1470">
        <f t="shared" si="135"/>
        <v>0</v>
      </c>
      <c r="L1470">
        <f t="shared" si="136"/>
        <v>0</v>
      </c>
      <c r="M1470" t="b">
        <f t="shared" si="137"/>
        <v>0</v>
      </c>
      <c r="N1470" t="str">
        <f>VLOOKUP(B1470,Sheet3!$D$2:$I$578,6,FALSE)</f>
        <v>François Loncle</v>
      </c>
      <c r="O1470" t="str">
        <f t="shared" si="138"/>
        <v xml:space="preserve"> </v>
      </c>
      <c r="P1470" t="b">
        <f t="shared" si="139"/>
        <v>0</v>
      </c>
      <c r="Q1470" t="b">
        <f>AND(M1470,ISNA(VLOOKUP(B1470,Sheet4!$A$1:$A$529,1,FALSE)))</f>
        <v>0</v>
      </c>
    </row>
    <row r="1471" spans="1:17">
      <c r="A1471" t="str">
        <f t="shared" si="134"/>
        <v>Anne TERLEZ</v>
      </c>
      <c r="B1471" t="s">
        <v>1522</v>
      </c>
      <c r="C1471" t="str">
        <f>VLOOKUP(B1471,Sheet5!$A$1158:$A$1246,1,FALSE)</f>
        <v>027-04</v>
      </c>
      <c r="D1471" t="s">
        <v>4</v>
      </c>
      <c r="E1471" t="s">
        <v>126</v>
      </c>
      <c r="F1471" t="s">
        <v>1523</v>
      </c>
      <c r="G1471" t="s">
        <v>10250</v>
      </c>
      <c r="H1471" t="s">
        <v>43</v>
      </c>
      <c r="I1471">
        <v>1292</v>
      </c>
      <c r="J1471">
        <v>2.6336173508899999E-2</v>
      </c>
      <c r="K1471">
        <f t="shared" si="135"/>
        <v>0</v>
      </c>
      <c r="L1471">
        <f t="shared" si="136"/>
        <v>0</v>
      </c>
      <c r="M1471" t="b">
        <f t="shared" si="137"/>
        <v>0</v>
      </c>
      <c r="N1471" t="str">
        <f>VLOOKUP(B1471,Sheet3!$D$2:$I$578,6,FALSE)</f>
        <v>François Loncle</v>
      </c>
      <c r="O1471" t="str">
        <f t="shared" si="138"/>
        <v>Anne TERLEZ</v>
      </c>
      <c r="P1471" t="b">
        <f t="shared" si="139"/>
        <v>0</v>
      </c>
      <c r="Q1471" t="b">
        <f>AND(M1471,ISNA(VLOOKUP(B1471,Sheet4!$A$1:$A$529,1,FALSE)))</f>
        <v>0</v>
      </c>
    </row>
    <row r="1472" spans="1:17">
      <c r="A1472" t="str">
        <f t="shared" si="134"/>
        <v>Arnaud LEVITRE</v>
      </c>
      <c r="B1472" t="s">
        <v>1522</v>
      </c>
      <c r="C1472" t="str">
        <f>VLOOKUP(B1472,Sheet5!$A$1158:$A$1246,1,FALSE)</f>
        <v>027-04</v>
      </c>
      <c r="D1472" t="s">
        <v>11</v>
      </c>
      <c r="E1472" t="s">
        <v>1083</v>
      </c>
      <c r="F1472" t="s">
        <v>1524</v>
      </c>
      <c r="G1472" t="s">
        <v>10251</v>
      </c>
      <c r="H1472" t="s">
        <v>19</v>
      </c>
      <c r="I1472">
        <v>3616</v>
      </c>
      <c r="J1472">
        <v>7.3708671368600001E-2</v>
      </c>
      <c r="K1472">
        <f t="shared" si="135"/>
        <v>0</v>
      </c>
      <c r="L1472">
        <f t="shared" si="136"/>
        <v>0</v>
      </c>
      <c r="M1472" t="b">
        <f t="shared" si="137"/>
        <v>0</v>
      </c>
      <c r="N1472" t="str">
        <f>VLOOKUP(B1472,Sheet3!$D$2:$I$578,6,FALSE)</f>
        <v>François Loncle</v>
      </c>
      <c r="O1472" t="str">
        <f t="shared" si="138"/>
        <v>Arnaud LEVITRE</v>
      </c>
      <c r="P1472" t="b">
        <f t="shared" si="139"/>
        <v>0</v>
      </c>
      <c r="Q1472" t="b">
        <f>AND(M1472,ISNA(VLOOKUP(B1472,Sheet4!$A$1:$A$529,1,FALSE)))</f>
        <v>0</v>
      </c>
    </row>
    <row r="1473" spans="1:17">
      <c r="A1473" t="str">
        <f t="shared" si="134"/>
        <v>Christophe SOLAL</v>
      </c>
      <c r="B1473" t="s">
        <v>1522</v>
      </c>
      <c r="C1473" t="str">
        <f>VLOOKUP(B1473,Sheet5!$A$1158:$A$1246,1,FALSE)</f>
        <v>027-04</v>
      </c>
      <c r="D1473" t="s">
        <v>11</v>
      </c>
      <c r="E1473" t="s">
        <v>88</v>
      </c>
      <c r="F1473" t="s">
        <v>1525</v>
      </c>
      <c r="G1473" t="s">
        <v>10252</v>
      </c>
      <c r="H1473" t="s">
        <v>10</v>
      </c>
      <c r="I1473">
        <v>253</v>
      </c>
      <c r="J1473">
        <v>5.1571609115700001E-3</v>
      </c>
      <c r="K1473">
        <f t="shared" si="135"/>
        <v>0</v>
      </c>
      <c r="L1473">
        <f t="shared" si="136"/>
        <v>0</v>
      </c>
      <c r="M1473" t="b">
        <f t="shared" si="137"/>
        <v>0</v>
      </c>
      <c r="N1473" t="str">
        <f>VLOOKUP(B1473,Sheet3!$D$2:$I$578,6,FALSE)</f>
        <v>François Loncle</v>
      </c>
      <c r="O1473" t="str">
        <f t="shared" si="138"/>
        <v>Christophe SOLAL</v>
      </c>
      <c r="P1473" t="b">
        <f t="shared" si="139"/>
        <v>0</v>
      </c>
      <c r="Q1473" t="b">
        <f>AND(M1473,ISNA(VLOOKUP(B1473,Sheet4!$A$1:$A$529,1,FALSE)))</f>
        <v>0</v>
      </c>
    </row>
    <row r="1474" spans="1:17">
      <c r="A1474" t="str">
        <f t="shared" si="134"/>
        <v>François-Xavier PRIOLLAUD</v>
      </c>
      <c r="B1474" t="s">
        <v>1522</v>
      </c>
      <c r="C1474" t="str">
        <f>VLOOKUP(B1474,Sheet5!$A$1158:$A$1246,1,FALSE)</f>
        <v>027-04</v>
      </c>
      <c r="D1474" t="s">
        <v>11</v>
      </c>
      <c r="E1474" t="s">
        <v>9147</v>
      </c>
      <c r="F1474" t="s">
        <v>1526</v>
      </c>
      <c r="G1474" t="s">
        <v>10253</v>
      </c>
      <c r="H1474" t="s">
        <v>111</v>
      </c>
      <c r="I1474">
        <v>12764</v>
      </c>
      <c r="J1474">
        <v>0.26018182559399999</v>
      </c>
      <c r="K1474">
        <f t="shared" si="135"/>
        <v>0</v>
      </c>
      <c r="L1474">
        <f t="shared" si="136"/>
        <v>0</v>
      </c>
      <c r="M1474" t="b">
        <f t="shared" si="137"/>
        <v>0</v>
      </c>
      <c r="N1474" t="str">
        <f>VLOOKUP(B1474,Sheet3!$D$2:$I$578,6,FALSE)</f>
        <v>François Loncle</v>
      </c>
      <c r="O1474" t="str">
        <f t="shared" si="138"/>
        <v>François-Xavier PRIOLLAUD</v>
      </c>
      <c r="P1474" t="b">
        <f t="shared" si="139"/>
        <v>0</v>
      </c>
      <c r="Q1474" t="b">
        <f>AND(M1474,ISNA(VLOOKUP(B1474,Sheet4!$A$1:$A$529,1,FALSE)))</f>
        <v>0</v>
      </c>
    </row>
    <row r="1475" spans="1:17">
      <c r="A1475" t="str">
        <f t="shared" ref="A1475:A1538" si="140">O1475</f>
        <v>Marie-Josée DANELLI</v>
      </c>
      <c r="B1475" t="s">
        <v>1522</v>
      </c>
      <c r="C1475" t="str">
        <f>VLOOKUP(B1475,Sheet5!$A$1158:$A$1246,1,FALSE)</f>
        <v>027-04</v>
      </c>
      <c r="D1475" t="s">
        <v>4</v>
      </c>
      <c r="E1475" t="s">
        <v>9014</v>
      </c>
      <c r="F1475" t="s">
        <v>1527</v>
      </c>
      <c r="G1475" t="s">
        <v>10254</v>
      </c>
      <c r="H1475" t="s">
        <v>13</v>
      </c>
      <c r="I1475">
        <v>360</v>
      </c>
      <c r="J1475">
        <v>7.3382526805000001E-3</v>
      </c>
      <c r="K1475">
        <f t="shared" ref="K1475:K1538" si="141">IF(B1475&lt;&gt;B1474,0,IF(NOT(ISERR(FIND(H1475,"VECREGSOC"))),IF(I1475&gt;K1474,I1475,K1474),K1474))</f>
        <v>0</v>
      </c>
      <c r="L1475">
        <f t="shared" ref="L1475:L1538" si="142">IF(B1475&lt;&gt;B1474,0,IF(NOT(ISERR(FIND(H1475,"VECREGSOC"))),IF(I1475&gt;K1474,H1475,L1474),L1474))</f>
        <v>0</v>
      </c>
      <c r="M1475" t="b">
        <f t="shared" ref="M1475:M1538" si="143">B1475&lt;&gt;B1476</f>
        <v>0</v>
      </c>
      <c r="N1475" t="str">
        <f>VLOOKUP(B1475,Sheet3!$D$2:$I$578,6,FALSE)</f>
        <v>François Loncle</v>
      </c>
      <c r="O1475" t="str">
        <f t="shared" si="138"/>
        <v>Marie-Josée DANELLI</v>
      </c>
      <c r="P1475" t="b">
        <f t="shared" si="139"/>
        <v>0</v>
      </c>
      <c r="Q1475" t="b">
        <f>AND(M1475,ISNA(VLOOKUP(B1475,Sheet4!$A$1:$A$529,1,FALSE)))</f>
        <v>0</v>
      </c>
    </row>
    <row r="1476" spans="1:17">
      <c r="A1476" t="str">
        <f t="shared" si="140"/>
        <v>Laetitia SANCHEZ</v>
      </c>
      <c r="B1476" t="s">
        <v>1522</v>
      </c>
      <c r="C1476" t="str">
        <f>VLOOKUP(B1476,Sheet5!$A$1158:$A$1246,1,FALSE)</f>
        <v>027-04</v>
      </c>
      <c r="D1476" t="s">
        <v>4</v>
      </c>
      <c r="E1476" t="s">
        <v>158</v>
      </c>
      <c r="F1476" t="s">
        <v>1419</v>
      </c>
      <c r="G1476" t="s">
        <v>10173</v>
      </c>
      <c r="H1476" t="s">
        <v>7</v>
      </c>
      <c r="I1476">
        <v>1531</v>
      </c>
      <c r="J1476">
        <v>3.1207957927399999E-2</v>
      </c>
      <c r="K1476">
        <f t="shared" si="141"/>
        <v>1531</v>
      </c>
      <c r="L1476" t="str">
        <f t="shared" si="142"/>
        <v>VEC</v>
      </c>
      <c r="M1476" t="b">
        <f t="shared" si="143"/>
        <v>0</v>
      </c>
      <c r="N1476" t="str">
        <f>VLOOKUP(B1476,Sheet3!$D$2:$I$578,6,FALSE)</f>
        <v>François Loncle</v>
      </c>
      <c r="O1476" t="str">
        <f t="shared" si="138"/>
        <v>Laetitia SANCHEZ</v>
      </c>
      <c r="P1476" t="b">
        <f t="shared" si="139"/>
        <v>0</v>
      </c>
      <c r="Q1476" t="b">
        <f>AND(M1476,ISNA(VLOOKUP(B1476,Sheet4!$A$1:$A$529,1,FALSE)))</f>
        <v>0</v>
      </c>
    </row>
    <row r="1477" spans="1:17">
      <c r="A1477" t="str">
        <f t="shared" si="140"/>
        <v>François LONCLE</v>
      </c>
      <c r="B1477" t="s">
        <v>1522</v>
      </c>
      <c r="C1477" t="str">
        <f>VLOOKUP(B1477,Sheet5!$A$1158:$A$1246,1,FALSE)</f>
        <v>027-04</v>
      </c>
      <c r="D1477" t="s">
        <v>11</v>
      </c>
      <c r="E1477" t="s">
        <v>9125</v>
      </c>
      <c r="F1477" t="s">
        <v>1528</v>
      </c>
      <c r="G1477" t="s">
        <v>10255</v>
      </c>
      <c r="H1477" t="s">
        <v>21</v>
      </c>
      <c r="I1477">
        <v>19526</v>
      </c>
      <c r="J1477">
        <v>0.39801867177599998</v>
      </c>
      <c r="K1477">
        <f t="shared" si="141"/>
        <v>19526</v>
      </c>
      <c r="L1477" t="str">
        <f t="shared" si="142"/>
        <v>SOC</v>
      </c>
      <c r="M1477" t="b">
        <f t="shared" si="143"/>
        <v>0</v>
      </c>
      <c r="N1477" t="str">
        <f>VLOOKUP(B1477,Sheet3!$D$2:$I$578,6,FALSE)</f>
        <v>François Loncle</v>
      </c>
      <c r="O1477" t="str">
        <f t="shared" si="138"/>
        <v>François LONCLE</v>
      </c>
      <c r="P1477" t="b">
        <f t="shared" si="139"/>
        <v>1</v>
      </c>
      <c r="Q1477" t="b">
        <f>AND(M1477,ISNA(VLOOKUP(B1477,Sheet4!$A$1:$A$529,1,FALSE)))</f>
        <v>0</v>
      </c>
    </row>
    <row r="1478" spans="1:17">
      <c r="A1478" t="str">
        <f t="shared" si="140"/>
        <v>Sophie OZANNE</v>
      </c>
      <c r="B1478" t="s">
        <v>1522</v>
      </c>
      <c r="C1478" t="str">
        <f>VLOOKUP(B1478,Sheet5!$A$1158:$A$1246,1,FALSE)</f>
        <v>027-04</v>
      </c>
      <c r="D1478" t="s">
        <v>4</v>
      </c>
      <c r="E1478" t="s">
        <v>281</v>
      </c>
      <c r="F1478" t="s">
        <v>1529</v>
      </c>
      <c r="G1478" t="s">
        <v>10256</v>
      </c>
      <c r="H1478" t="s">
        <v>10</v>
      </c>
      <c r="I1478">
        <v>504</v>
      </c>
      <c r="J1478">
        <v>1.0273553752700001E-2</v>
      </c>
      <c r="K1478">
        <f t="shared" si="141"/>
        <v>19526</v>
      </c>
      <c r="L1478" t="str">
        <f t="shared" si="142"/>
        <v>SOC</v>
      </c>
      <c r="M1478" t="b">
        <f t="shared" si="143"/>
        <v>0</v>
      </c>
      <c r="N1478" t="str">
        <f>VLOOKUP(B1478,Sheet3!$D$2:$I$578,6,FALSE)</f>
        <v>François Loncle</v>
      </c>
      <c r="O1478" t="str">
        <f t="shared" si="138"/>
        <v>Sophie OZANNE</v>
      </c>
      <c r="P1478" t="b">
        <f t="shared" si="139"/>
        <v>0</v>
      </c>
      <c r="Q1478" t="b">
        <f>AND(M1478,ISNA(VLOOKUP(B1478,Sheet4!$A$1:$A$529,1,FALSE)))</f>
        <v>0</v>
      </c>
    </row>
    <row r="1479" spans="1:17">
      <c r="A1479" t="str">
        <f t="shared" si="140"/>
        <v>Julie BARBIER</v>
      </c>
      <c r="B1479" t="s">
        <v>1522</v>
      </c>
      <c r="C1479" t="str">
        <f>VLOOKUP(B1479,Sheet5!$A$1158:$A$1246,1,FALSE)</f>
        <v>027-04</v>
      </c>
      <c r="D1479" t="s">
        <v>4</v>
      </c>
      <c r="E1479" t="s">
        <v>1378</v>
      </c>
      <c r="F1479" t="s">
        <v>1530</v>
      </c>
      <c r="G1479" t="s">
        <v>10257</v>
      </c>
      <c r="H1479" t="s">
        <v>17</v>
      </c>
      <c r="I1479">
        <v>9212</v>
      </c>
      <c r="J1479">
        <v>0.18777773247999999</v>
      </c>
      <c r="K1479">
        <f t="shared" si="141"/>
        <v>19526</v>
      </c>
      <c r="L1479" t="str">
        <f t="shared" si="142"/>
        <v>SOC</v>
      </c>
      <c r="M1479" t="b">
        <f t="shared" si="143"/>
        <v>1</v>
      </c>
      <c r="N1479" t="str">
        <f>VLOOKUP(B1479,Sheet3!$D$2:$I$578,6,FALSE)</f>
        <v>François Loncle</v>
      </c>
      <c r="O1479" t="str">
        <f t="shared" si="138"/>
        <v>Julie BARBIER</v>
      </c>
      <c r="P1479" t="b">
        <f t="shared" si="139"/>
        <v>0</v>
      </c>
      <c r="Q1479" t="b">
        <f>AND(M1479,ISNA(VLOOKUP(B1479,Sheet4!$A$1:$A$529,1,FALSE)))</f>
        <v>1</v>
      </c>
    </row>
    <row r="1480" spans="1:17">
      <c r="A1480" t="str">
        <f t="shared" si="140"/>
        <v xml:space="preserve"> </v>
      </c>
      <c r="B1480" t="s">
        <v>1531</v>
      </c>
      <c r="C1480" t="str">
        <f>VLOOKUP(B1480,Sheet5!$A$1158:$A$1246,1,FALSE)</f>
        <v>027-05</v>
      </c>
      <c r="G1480" t="s">
        <v>9202</v>
      </c>
      <c r="H1480" t="s">
        <v>1</v>
      </c>
      <c r="I1480">
        <v>87236</v>
      </c>
      <c r="J1480">
        <v>1</v>
      </c>
      <c r="K1480">
        <f t="shared" si="141"/>
        <v>0</v>
      </c>
      <c r="L1480">
        <f t="shared" si="142"/>
        <v>0</v>
      </c>
      <c r="M1480" t="b">
        <f t="shared" si="143"/>
        <v>0</v>
      </c>
      <c r="N1480" t="str">
        <f>VLOOKUP(B1480,Sheet3!$D$2:$I$578,6,FALSE)</f>
        <v>Jérôme Bourlet de la Vallée</v>
      </c>
      <c r="O1480" t="str">
        <f t="shared" si="138"/>
        <v xml:space="preserve"> </v>
      </c>
      <c r="P1480" t="b">
        <f t="shared" si="139"/>
        <v>0</v>
      </c>
      <c r="Q1480" t="b">
        <f>AND(M1480,ISNA(VLOOKUP(B1480,Sheet4!$A$1:$A$529,1,FALSE)))</f>
        <v>0</v>
      </c>
    </row>
    <row r="1481" spans="1:17">
      <c r="A1481" t="str">
        <f t="shared" si="140"/>
        <v xml:space="preserve"> </v>
      </c>
      <c r="B1481" t="s">
        <v>1531</v>
      </c>
      <c r="C1481" t="str">
        <f>VLOOKUP(B1481,Sheet5!$A$1158:$A$1246,1,FALSE)</f>
        <v>027-05</v>
      </c>
      <c r="G1481" t="s">
        <v>9202</v>
      </c>
      <c r="H1481" t="s">
        <v>2</v>
      </c>
      <c r="I1481">
        <v>36576</v>
      </c>
      <c r="J1481">
        <v>0.41927644550400001</v>
      </c>
      <c r="K1481">
        <f t="shared" si="141"/>
        <v>0</v>
      </c>
      <c r="L1481">
        <f t="shared" si="142"/>
        <v>0</v>
      </c>
      <c r="M1481" t="b">
        <f t="shared" si="143"/>
        <v>0</v>
      </c>
      <c r="N1481" t="str">
        <f>VLOOKUP(B1481,Sheet3!$D$2:$I$578,6,FALSE)</f>
        <v>Jérôme Bourlet de la Vallée</v>
      </c>
      <c r="O1481" t="str">
        <f t="shared" si="138"/>
        <v xml:space="preserve"> </v>
      </c>
      <c r="P1481" t="b">
        <f t="shared" si="139"/>
        <v>0</v>
      </c>
      <c r="Q1481" t="b">
        <f>AND(M1481,ISNA(VLOOKUP(B1481,Sheet4!$A$1:$A$529,1,FALSE)))</f>
        <v>0</v>
      </c>
    </row>
    <row r="1482" spans="1:17">
      <c r="A1482" t="str">
        <f t="shared" si="140"/>
        <v xml:space="preserve"> </v>
      </c>
      <c r="B1482" t="s">
        <v>1531</v>
      </c>
      <c r="C1482" t="str">
        <f>VLOOKUP(B1482,Sheet5!$A$1158:$A$1246,1,FALSE)</f>
        <v>027-05</v>
      </c>
      <c r="G1482" t="s">
        <v>9202</v>
      </c>
      <c r="H1482" t="s">
        <v>3</v>
      </c>
      <c r="I1482">
        <v>811</v>
      </c>
      <c r="J1482">
        <v>9.2966206611900006E-3</v>
      </c>
      <c r="K1482">
        <f t="shared" si="141"/>
        <v>0</v>
      </c>
      <c r="L1482">
        <f t="shared" si="142"/>
        <v>0</v>
      </c>
      <c r="M1482" t="b">
        <f t="shared" si="143"/>
        <v>0</v>
      </c>
      <c r="N1482" t="str">
        <f>VLOOKUP(B1482,Sheet3!$D$2:$I$578,6,FALSE)</f>
        <v>Jérôme Bourlet de la Vallée</v>
      </c>
      <c r="O1482" t="str">
        <f t="shared" si="138"/>
        <v xml:space="preserve"> </v>
      </c>
      <c r="P1482" t="b">
        <f t="shared" si="139"/>
        <v>0</v>
      </c>
      <c r="Q1482" t="b">
        <f>AND(M1482,ISNA(VLOOKUP(B1482,Sheet4!$A$1:$A$529,1,FALSE)))</f>
        <v>0</v>
      </c>
    </row>
    <row r="1483" spans="1:17">
      <c r="A1483" t="str">
        <f t="shared" si="140"/>
        <v>François LEVE</v>
      </c>
      <c r="B1483" t="s">
        <v>1531</v>
      </c>
      <c r="C1483" t="str">
        <f>VLOOKUP(B1483,Sheet5!$A$1158:$A$1246,1,FALSE)</f>
        <v>027-05</v>
      </c>
      <c r="D1483" t="s">
        <v>11</v>
      </c>
      <c r="E1483" t="s">
        <v>9125</v>
      </c>
      <c r="F1483" t="s">
        <v>1532</v>
      </c>
      <c r="G1483" t="s">
        <v>10258</v>
      </c>
      <c r="H1483" t="s">
        <v>13</v>
      </c>
      <c r="I1483">
        <v>547</v>
      </c>
      <c r="J1483">
        <v>1.0973138879399999E-2</v>
      </c>
      <c r="K1483">
        <f t="shared" si="141"/>
        <v>0</v>
      </c>
      <c r="L1483">
        <f t="shared" si="142"/>
        <v>0</v>
      </c>
      <c r="M1483" t="b">
        <f t="shared" si="143"/>
        <v>0</v>
      </c>
      <c r="N1483" t="str">
        <f>VLOOKUP(B1483,Sheet3!$D$2:$I$578,6,FALSE)</f>
        <v>Jérôme Bourlet de la Vallée</v>
      </c>
      <c r="O1483" t="str">
        <f t="shared" si="138"/>
        <v>François LEVE</v>
      </c>
      <c r="P1483" t="b">
        <f t="shared" si="139"/>
        <v>0</v>
      </c>
      <c r="Q1483" t="b">
        <f>AND(M1483,ISNA(VLOOKUP(B1483,Sheet4!$A$1:$A$529,1,FALSE)))</f>
        <v>0</v>
      </c>
    </row>
    <row r="1484" spans="1:17">
      <c r="A1484" t="str">
        <f t="shared" si="140"/>
        <v>Hélène SEGURA</v>
      </c>
      <c r="B1484" t="s">
        <v>1531</v>
      </c>
      <c r="C1484" t="str">
        <f>VLOOKUP(B1484,Sheet5!$A$1158:$A$1246,1,FALSE)</f>
        <v>027-05</v>
      </c>
      <c r="D1484" t="s">
        <v>4</v>
      </c>
      <c r="E1484" t="s">
        <v>9134</v>
      </c>
      <c r="F1484" t="s">
        <v>1533</v>
      </c>
      <c r="G1484" t="s">
        <v>10259</v>
      </c>
      <c r="H1484" t="s">
        <v>33</v>
      </c>
      <c r="I1484">
        <v>5884</v>
      </c>
      <c r="J1484">
        <v>0.11803647014</v>
      </c>
      <c r="K1484">
        <f t="shared" si="141"/>
        <v>0</v>
      </c>
      <c r="L1484">
        <f t="shared" si="142"/>
        <v>0</v>
      </c>
      <c r="M1484" t="b">
        <f t="shared" si="143"/>
        <v>0</v>
      </c>
      <c r="N1484" t="str">
        <f>VLOOKUP(B1484,Sheet3!$D$2:$I$578,6,FALSE)</f>
        <v>Jérôme Bourlet de la Vallée</v>
      </c>
      <c r="O1484" t="str">
        <f t="shared" si="138"/>
        <v>Hélène SEGURA</v>
      </c>
      <c r="P1484" t="b">
        <f t="shared" si="139"/>
        <v>0</v>
      </c>
      <c r="Q1484" t="b">
        <f>AND(M1484,ISNA(VLOOKUP(B1484,Sheet4!$A$1:$A$529,1,FALSE)))</f>
        <v>0</v>
      </c>
    </row>
    <row r="1485" spans="1:17">
      <c r="A1485" t="str">
        <f t="shared" si="140"/>
        <v>Anne MANSOURET</v>
      </c>
      <c r="B1485" t="s">
        <v>1531</v>
      </c>
      <c r="C1485" t="str">
        <f>VLOOKUP(B1485,Sheet5!$A$1158:$A$1246,1,FALSE)</f>
        <v>027-05</v>
      </c>
      <c r="D1485" t="s">
        <v>4</v>
      </c>
      <c r="E1485" t="s">
        <v>126</v>
      </c>
      <c r="F1485" t="s">
        <v>1534</v>
      </c>
      <c r="G1485" t="s">
        <v>10260</v>
      </c>
      <c r="H1485" t="s">
        <v>21</v>
      </c>
      <c r="I1485">
        <v>4618</v>
      </c>
      <c r="J1485">
        <v>9.2639772111799995E-2</v>
      </c>
      <c r="K1485">
        <f t="shared" si="141"/>
        <v>4618</v>
      </c>
      <c r="L1485" t="str">
        <f t="shared" si="142"/>
        <v>SOC</v>
      </c>
      <c r="M1485" t="b">
        <f t="shared" si="143"/>
        <v>0</v>
      </c>
      <c r="N1485" t="str">
        <f>VLOOKUP(B1485,Sheet3!$D$2:$I$578,6,FALSE)</f>
        <v>Jérôme Bourlet de la Vallée</v>
      </c>
      <c r="O1485" t="str">
        <f t="shared" si="138"/>
        <v>Anne MANSOURET</v>
      </c>
      <c r="P1485" t="b">
        <f t="shared" si="139"/>
        <v>0</v>
      </c>
      <c r="Q1485" t="b">
        <f>AND(M1485,ISNA(VLOOKUP(B1485,Sheet4!$A$1:$A$529,1,FALSE)))</f>
        <v>0</v>
      </c>
    </row>
    <row r="1486" spans="1:17">
      <c r="A1486" t="str">
        <f t="shared" si="140"/>
        <v>Viviane HORVAIS</v>
      </c>
      <c r="B1486" t="s">
        <v>1531</v>
      </c>
      <c r="C1486" t="str">
        <f>VLOOKUP(B1486,Sheet5!$A$1158:$A$1246,1,FALSE)</f>
        <v>027-05</v>
      </c>
      <c r="D1486" t="s">
        <v>4</v>
      </c>
      <c r="E1486" t="s">
        <v>533</v>
      </c>
      <c r="F1486" t="s">
        <v>1535</v>
      </c>
      <c r="G1486" t="s">
        <v>10261</v>
      </c>
      <c r="H1486" t="s">
        <v>10</v>
      </c>
      <c r="I1486">
        <v>245</v>
      </c>
      <c r="J1486">
        <v>4.9148428253299997E-3</v>
      </c>
      <c r="K1486">
        <f t="shared" si="141"/>
        <v>4618</v>
      </c>
      <c r="L1486" t="str">
        <f t="shared" si="142"/>
        <v>SOC</v>
      </c>
      <c r="M1486" t="b">
        <f t="shared" si="143"/>
        <v>0</v>
      </c>
      <c r="N1486" t="str">
        <f>VLOOKUP(B1486,Sheet3!$D$2:$I$578,6,FALSE)</f>
        <v>Jérôme Bourlet de la Vallée</v>
      </c>
      <c r="O1486" t="str">
        <f t="shared" ref="O1486:O1549" si="144">E1486&amp;" "&amp;F1486</f>
        <v>Viviane HORVAIS</v>
      </c>
      <c r="P1486" t="b">
        <f t="shared" si="139"/>
        <v>0</v>
      </c>
      <c r="Q1486" t="b">
        <f>AND(M1486,ISNA(VLOOKUP(B1486,Sheet4!$A$1:$A$529,1,FALSE)))</f>
        <v>0</v>
      </c>
    </row>
    <row r="1487" spans="1:17">
      <c r="A1487" t="str">
        <f t="shared" si="140"/>
        <v>Jean-Luc LECOMTE</v>
      </c>
      <c r="B1487" t="s">
        <v>1531</v>
      </c>
      <c r="C1487" t="str">
        <f>VLOOKUP(B1487,Sheet5!$A$1158:$A$1246,1,FALSE)</f>
        <v>027-05</v>
      </c>
      <c r="D1487" t="s">
        <v>11</v>
      </c>
      <c r="E1487" t="s">
        <v>161</v>
      </c>
      <c r="F1487" t="s">
        <v>1536</v>
      </c>
      <c r="G1487" t="s">
        <v>10262</v>
      </c>
      <c r="H1487" t="s">
        <v>19</v>
      </c>
      <c r="I1487">
        <v>3289</v>
      </c>
      <c r="J1487">
        <v>6.5979257357200005E-2</v>
      </c>
      <c r="K1487">
        <f t="shared" si="141"/>
        <v>4618</v>
      </c>
      <c r="L1487" t="str">
        <f t="shared" si="142"/>
        <v>SOC</v>
      </c>
      <c r="M1487" t="b">
        <f t="shared" si="143"/>
        <v>0</v>
      </c>
      <c r="N1487" t="str">
        <f>VLOOKUP(B1487,Sheet3!$D$2:$I$578,6,FALSE)</f>
        <v>Jérôme Bourlet de la Vallée</v>
      </c>
      <c r="O1487" t="str">
        <f t="shared" si="144"/>
        <v>Jean-Luc LECOMTE</v>
      </c>
      <c r="P1487" t="b">
        <f t="shared" ref="P1487:P1550" si="145">O1487=N1487</f>
        <v>0</v>
      </c>
      <c r="Q1487" t="b">
        <f>AND(M1487,ISNA(VLOOKUP(B1487,Sheet4!$A$1:$A$529,1,FALSE)))</f>
        <v>0</v>
      </c>
    </row>
    <row r="1488" spans="1:17">
      <c r="A1488" t="str">
        <f t="shared" si="140"/>
        <v>Joëlle FONTAINE</v>
      </c>
      <c r="B1488" t="s">
        <v>1531</v>
      </c>
      <c r="C1488" t="str">
        <f>VLOOKUP(B1488,Sheet5!$A$1158:$A$1246,1,FALSE)</f>
        <v>027-05</v>
      </c>
      <c r="D1488" t="s">
        <v>4</v>
      </c>
      <c r="E1488" t="s">
        <v>9118</v>
      </c>
      <c r="F1488" t="s">
        <v>125</v>
      </c>
      <c r="G1488" t="s">
        <v>9250</v>
      </c>
      <c r="H1488" t="s">
        <v>29</v>
      </c>
      <c r="I1488">
        <v>858</v>
      </c>
      <c r="J1488">
        <v>1.7211980180099999E-2</v>
      </c>
      <c r="K1488">
        <f t="shared" si="141"/>
        <v>4618</v>
      </c>
      <c r="L1488" t="str">
        <f t="shared" si="142"/>
        <v>SOC</v>
      </c>
      <c r="M1488" t="b">
        <f t="shared" si="143"/>
        <v>0</v>
      </c>
      <c r="N1488" t="str">
        <f>VLOOKUP(B1488,Sheet3!$D$2:$I$578,6,FALSE)</f>
        <v>Jérôme Bourlet de la Vallée</v>
      </c>
      <c r="O1488" t="str">
        <f t="shared" si="144"/>
        <v>Joëlle FONTAINE</v>
      </c>
      <c r="P1488" t="b">
        <f t="shared" si="145"/>
        <v>0</v>
      </c>
      <c r="Q1488" t="b">
        <f>AND(M1488,ISNA(VLOOKUP(B1488,Sheet4!$A$1:$A$529,1,FALSE)))</f>
        <v>0</v>
      </c>
    </row>
    <row r="1489" spans="1:17">
      <c r="A1489" t="str">
        <f t="shared" si="140"/>
        <v>Claire O PETIT</v>
      </c>
      <c r="B1489" t="s">
        <v>1531</v>
      </c>
      <c r="C1489" t="str">
        <f>VLOOKUP(B1489,Sheet5!$A$1158:$A$1246,1,FALSE)</f>
        <v>027-05</v>
      </c>
      <c r="D1489" t="s">
        <v>4</v>
      </c>
      <c r="E1489" t="s">
        <v>34</v>
      </c>
      <c r="F1489" t="s">
        <v>1537</v>
      </c>
      <c r="G1489" t="s">
        <v>10263</v>
      </c>
      <c r="H1489" t="s">
        <v>43</v>
      </c>
      <c r="I1489">
        <v>814</v>
      </c>
      <c r="J1489">
        <v>1.63293145299E-2</v>
      </c>
      <c r="K1489">
        <f t="shared" si="141"/>
        <v>4618</v>
      </c>
      <c r="L1489" t="str">
        <f t="shared" si="142"/>
        <v>SOC</v>
      </c>
      <c r="M1489" t="b">
        <f t="shared" si="143"/>
        <v>0</v>
      </c>
      <c r="N1489" t="str">
        <f>VLOOKUP(B1489,Sheet3!$D$2:$I$578,6,FALSE)</f>
        <v>Jérôme Bourlet de la Vallée</v>
      </c>
      <c r="O1489" t="str">
        <f t="shared" si="144"/>
        <v>Claire O PETIT</v>
      </c>
      <c r="P1489" t="b">
        <f t="shared" si="145"/>
        <v>0</v>
      </c>
      <c r="Q1489" t="b">
        <f>AND(M1489,ISNA(VLOOKUP(B1489,Sheet4!$A$1:$A$529,1,FALSE)))</f>
        <v>0</v>
      </c>
    </row>
    <row r="1490" spans="1:17">
      <c r="A1490" t="str">
        <f t="shared" si="140"/>
        <v>Alain LUGUET</v>
      </c>
      <c r="B1490" t="s">
        <v>1531</v>
      </c>
      <c r="C1490" t="str">
        <f>VLOOKUP(B1490,Sheet5!$A$1158:$A$1246,1,FALSE)</f>
        <v>027-05</v>
      </c>
      <c r="D1490" t="s">
        <v>11</v>
      </c>
      <c r="E1490" t="s">
        <v>321</v>
      </c>
      <c r="F1490" t="s">
        <v>1538</v>
      </c>
      <c r="G1490" t="s">
        <v>10264</v>
      </c>
      <c r="H1490" t="s">
        <v>10</v>
      </c>
      <c r="I1490">
        <v>247</v>
      </c>
      <c r="J1490">
        <v>4.9549639912500002E-3</v>
      </c>
      <c r="K1490">
        <f t="shared" si="141"/>
        <v>4618</v>
      </c>
      <c r="L1490" t="str">
        <f t="shared" si="142"/>
        <v>SOC</v>
      </c>
      <c r="M1490" t="b">
        <f t="shared" si="143"/>
        <v>0</v>
      </c>
      <c r="N1490" t="str">
        <f>VLOOKUP(B1490,Sheet3!$D$2:$I$578,6,FALSE)</f>
        <v>Jérôme Bourlet de la Vallée</v>
      </c>
      <c r="O1490" t="str">
        <f t="shared" si="144"/>
        <v>Alain LUGUET</v>
      </c>
      <c r="P1490" t="b">
        <f t="shared" si="145"/>
        <v>0</v>
      </c>
      <c r="Q1490" t="b">
        <f>AND(M1490,ISNA(VLOOKUP(B1490,Sheet4!$A$1:$A$529,1,FALSE)))</f>
        <v>0</v>
      </c>
    </row>
    <row r="1491" spans="1:17">
      <c r="A1491" t="str">
        <f t="shared" si="140"/>
        <v>Jean-Michel DUBOIS</v>
      </c>
      <c r="B1491" t="s">
        <v>1531</v>
      </c>
      <c r="C1491" t="str">
        <f>VLOOKUP(B1491,Sheet5!$A$1158:$A$1246,1,FALSE)</f>
        <v>027-05</v>
      </c>
      <c r="D1491" t="s">
        <v>11</v>
      </c>
      <c r="E1491" t="s">
        <v>82</v>
      </c>
      <c r="F1491" t="s">
        <v>1344</v>
      </c>
      <c r="G1491" t="s">
        <v>10113</v>
      </c>
      <c r="H1491" t="s">
        <v>17</v>
      </c>
      <c r="I1491">
        <v>9985</v>
      </c>
      <c r="J1491">
        <v>0.20030492086099999</v>
      </c>
      <c r="K1491">
        <f t="shared" si="141"/>
        <v>4618</v>
      </c>
      <c r="L1491" t="str">
        <f t="shared" si="142"/>
        <v>SOC</v>
      </c>
      <c r="M1491" t="b">
        <f t="shared" si="143"/>
        <v>0</v>
      </c>
      <c r="N1491" t="str">
        <f>VLOOKUP(B1491,Sheet3!$D$2:$I$578,6,FALSE)</f>
        <v>Jérôme Bourlet de la Vallée</v>
      </c>
      <c r="O1491" t="str">
        <f t="shared" si="144"/>
        <v>Jean-Michel DUBOIS</v>
      </c>
      <c r="P1491" t="b">
        <f t="shared" si="145"/>
        <v>0</v>
      </c>
      <c r="Q1491" t="b">
        <f>AND(M1491,ISNA(VLOOKUP(B1491,Sheet4!$A$1:$A$529,1,FALSE)))</f>
        <v>0</v>
      </c>
    </row>
    <row r="1492" spans="1:17">
      <c r="A1492" t="str">
        <f t="shared" si="140"/>
        <v>Franck GILARD</v>
      </c>
      <c r="B1492" t="s">
        <v>1531</v>
      </c>
      <c r="C1492" t="str">
        <f>VLOOKUP(B1492,Sheet5!$A$1158:$A$1246,1,FALSE)</f>
        <v>027-05</v>
      </c>
      <c r="D1492" t="s">
        <v>11</v>
      </c>
      <c r="E1492" t="s">
        <v>178</v>
      </c>
      <c r="F1492" t="s">
        <v>1539</v>
      </c>
      <c r="G1492" t="s">
        <v>10265</v>
      </c>
      <c r="H1492" t="s">
        <v>26</v>
      </c>
      <c r="I1492">
        <v>16429</v>
      </c>
      <c r="J1492">
        <v>0.32957531745899998</v>
      </c>
      <c r="K1492">
        <f t="shared" si="141"/>
        <v>4618</v>
      </c>
      <c r="L1492" t="str">
        <f t="shared" si="142"/>
        <v>SOC</v>
      </c>
      <c r="M1492" t="b">
        <f t="shared" si="143"/>
        <v>0</v>
      </c>
      <c r="N1492" t="str">
        <f>VLOOKUP(B1492,Sheet3!$D$2:$I$578,6,FALSE)</f>
        <v>Jérôme Bourlet de la Vallée</v>
      </c>
      <c r="O1492" t="str">
        <f t="shared" si="144"/>
        <v>Franck GILARD</v>
      </c>
      <c r="P1492" t="b">
        <f t="shared" si="145"/>
        <v>0</v>
      </c>
      <c r="Q1492" t="b">
        <f>AND(M1492,ISNA(VLOOKUP(B1492,Sheet4!$A$1:$A$529,1,FALSE)))</f>
        <v>0</v>
      </c>
    </row>
    <row r="1493" spans="1:17">
      <c r="A1493" t="str">
        <f t="shared" si="140"/>
        <v>Carl LANG</v>
      </c>
      <c r="B1493" t="s">
        <v>1531</v>
      </c>
      <c r="C1493" t="str">
        <f>VLOOKUP(B1493,Sheet5!$A$1158:$A$1246,1,FALSE)</f>
        <v>027-05</v>
      </c>
      <c r="D1493" t="s">
        <v>11</v>
      </c>
      <c r="E1493" t="s">
        <v>1540</v>
      </c>
      <c r="F1493" t="s">
        <v>1541</v>
      </c>
      <c r="G1493" t="s">
        <v>10266</v>
      </c>
      <c r="H1493" t="s">
        <v>130</v>
      </c>
      <c r="I1493">
        <v>544</v>
      </c>
      <c r="J1493">
        <v>1.0912957130500001E-2</v>
      </c>
      <c r="K1493">
        <f t="shared" si="141"/>
        <v>4618</v>
      </c>
      <c r="L1493" t="str">
        <f t="shared" si="142"/>
        <v>SOC</v>
      </c>
      <c r="M1493" t="b">
        <f t="shared" si="143"/>
        <v>0</v>
      </c>
      <c r="N1493" t="str">
        <f>VLOOKUP(B1493,Sheet3!$D$2:$I$578,6,FALSE)</f>
        <v>Jérôme Bourlet de la Vallée</v>
      </c>
      <c r="O1493" t="str">
        <f t="shared" si="144"/>
        <v>Carl LANG</v>
      </c>
      <c r="P1493" t="b">
        <f t="shared" si="145"/>
        <v>0</v>
      </c>
      <c r="Q1493" t="b">
        <f>AND(M1493,ISNA(VLOOKUP(B1493,Sheet4!$A$1:$A$529,1,FALSE)))</f>
        <v>0</v>
      </c>
    </row>
    <row r="1494" spans="1:17">
      <c r="A1494" t="str">
        <f t="shared" si="140"/>
        <v>Jérôme BOURLET DE LA VALLéE</v>
      </c>
      <c r="B1494" t="s">
        <v>1531</v>
      </c>
      <c r="C1494" t="str">
        <f>VLOOKUP(B1494,Sheet5!$A$1158:$A$1246,1,FALSE)</f>
        <v>027-05</v>
      </c>
      <c r="D1494" t="s">
        <v>11</v>
      </c>
      <c r="E1494" t="s">
        <v>9138</v>
      </c>
      <c r="F1494" t="s">
        <v>14640</v>
      </c>
      <c r="G1494" t="s">
        <v>14641</v>
      </c>
      <c r="H1494" t="s">
        <v>7</v>
      </c>
      <c r="I1494">
        <v>6389</v>
      </c>
      <c r="J1494">
        <v>0.12816706453500001</v>
      </c>
      <c r="K1494">
        <f t="shared" si="141"/>
        <v>6389</v>
      </c>
      <c r="L1494" t="str">
        <f t="shared" si="142"/>
        <v>VEC</v>
      </c>
      <c r="M1494" t="b">
        <f t="shared" si="143"/>
        <v>1</v>
      </c>
      <c r="N1494" t="str">
        <f>VLOOKUP(B1494,Sheet3!$D$2:$I$578,6,FALSE)</f>
        <v>Jérôme Bourlet de la Vallée</v>
      </c>
      <c r="O1494" t="str">
        <f t="shared" si="144"/>
        <v>Jérôme BOURLET DE LA VALLéE</v>
      </c>
      <c r="P1494" t="b">
        <f t="shared" si="145"/>
        <v>1</v>
      </c>
      <c r="Q1494" t="b">
        <f>AND(M1494,ISNA(VLOOKUP(B1494,Sheet4!$A$1:$A$529,1,FALSE)))</f>
        <v>1</v>
      </c>
    </row>
    <row r="1495" spans="1:17">
      <c r="A1495" t="str">
        <f t="shared" si="140"/>
        <v xml:space="preserve"> </v>
      </c>
      <c r="B1495" t="s">
        <v>1542</v>
      </c>
      <c r="C1495" t="e">
        <f>VLOOKUP(B1495,Sheet5!$A$1158:$A$1246,1,FALSE)</f>
        <v>#N/A</v>
      </c>
      <c r="G1495" t="s">
        <v>9202</v>
      </c>
      <c r="H1495" t="s">
        <v>1</v>
      </c>
      <c r="I1495">
        <v>87340</v>
      </c>
      <c r="J1495">
        <v>1</v>
      </c>
      <c r="K1495">
        <f t="shared" si="141"/>
        <v>0</v>
      </c>
      <c r="L1495">
        <f t="shared" si="142"/>
        <v>0</v>
      </c>
      <c r="M1495" t="b">
        <f t="shared" si="143"/>
        <v>0</v>
      </c>
      <c r="N1495" t="str">
        <f>VLOOKUP(B1495,Sheet3!$D$2:$I$578,6,FALSE)</f>
        <v>David Lebon</v>
      </c>
      <c r="O1495" t="str">
        <f t="shared" si="144"/>
        <v xml:space="preserve"> </v>
      </c>
      <c r="P1495" t="b">
        <f t="shared" si="145"/>
        <v>0</v>
      </c>
      <c r="Q1495" t="b">
        <f>AND(M1495,ISNA(VLOOKUP(B1495,Sheet4!$A$1:$A$529,1,FALSE)))</f>
        <v>0</v>
      </c>
    </row>
    <row r="1496" spans="1:17">
      <c r="A1496" t="str">
        <f t="shared" si="140"/>
        <v xml:space="preserve"> </v>
      </c>
      <c r="B1496" t="s">
        <v>1542</v>
      </c>
      <c r="C1496" t="e">
        <f>VLOOKUP(B1496,Sheet5!$A$1158:$A$1246,1,FALSE)</f>
        <v>#N/A</v>
      </c>
      <c r="G1496" t="s">
        <v>9202</v>
      </c>
      <c r="H1496" t="s">
        <v>2</v>
      </c>
      <c r="I1496">
        <v>35903</v>
      </c>
      <c r="J1496">
        <v>0.41107167391799998</v>
      </c>
      <c r="K1496">
        <f t="shared" si="141"/>
        <v>0</v>
      </c>
      <c r="L1496">
        <f t="shared" si="142"/>
        <v>0</v>
      </c>
      <c r="M1496" t="b">
        <f t="shared" si="143"/>
        <v>0</v>
      </c>
      <c r="N1496" t="str">
        <f>VLOOKUP(B1496,Sheet3!$D$2:$I$578,6,FALSE)</f>
        <v>David Lebon</v>
      </c>
      <c r="O1496" t="str">
        <f t="shared" si="144"/>
        <v xml:space="preserve"> </v>
      </c>
      <c r="P1496" t="b">
        <f t="shared" si="145"/>
        <v>0</v>
      </c>
      <c r="Q1496" t="b">
        <f>AND(M1496,ISNA(VLOOKUP(B1496,Sheet4!$A$1:$A$529,1,FALSE)))</f>
        <v>0</v>
      </c>
    </row>
    <row r="1497" spans="1:17">
      <c r="A1497" t="str">
        <f t="shared" si="140"/>
        <v xml:space="preserve"> </v>
      </c>
      <c r="B1497" t="s">
        <v>1542</v>
      </c>
      <c r="C1497" t="e">
        <f>VLOOKUP(B1497,Sheet5!$A$1158:$A$1246,1,FALSE)</f>
        <v>#N/A</v>
      </c>
      <c r="G1497" t="s">
        <v>9202</v>
      </c>
      <c r="H1497" t="s">
        <v>3</v>
      </c>
      <c r="I1497">
        <v>771</v>
      </c>
      <c r="J1497">
        <v>8.8275704144699998E-3</v>
      </c>
      <c r="K1497">
        <f t="shared" si="141"/>
        <v>0</v>
      </c>
      <c r="L1497">
        <f t="shared" si="142"/>
        <v>0</v>
      </c>
      <c r="M1497" t="b">
        <f t="shared" si="143"/>
        <v>0</v>
      </c>
      <c r="N1497" t="str">
        <f>VLOOKUP(B1497,Sheet3!$D$2:$I$578,6,FALSE)</f>
        <v>David Lebon</v>
      </c>
      <c r="O1497" t="str">
        <f t="shared" si="144"/>
        <v xml:space="preserve"> </v>
      </c>
      <c r="P1497" t="b">
        <f t="shared" si="145"/>
        <v>0</v>
      </c>
      <c r="Q1497" t="b">
        <f>AND(M1497,ISNA(VLOOKUP(B1497,Sheet4!$A$1:$A$529,1,FALSE)))</f>
        <v>0</v>
      </c>
    </row>
    <row r="1498" spans="1:17">
      <c r="A1498" t="str">
        <f t="shared" si="140"/>
        <v>David LEBON</v>
      </c>
      <c r="B1498" t="s">
        <v>1542</v>
      </c>
      <c r="C1498" t="e">
        <f>VLOOKUP(B1498,Sheet5!$A$1158:$A$1246,1,FALSE)</f>
        <v>#N/A</v>
      </c>
      <c r="D1498" t="s">
        <v>11</v>
      </c>
      <c r="E1498" t="s">
        <v>773</v>
      </c>
      <c r="F1498" t="s">
        <v>1543</v>
      </c>
      <c r="G1498" t="s">
        <v>10267</v>
      </c>
      <c r="H1498" t="s">
        <v>21</v>
      </c>
      <c r="I1498">
        <v>19444</v>
      </c>
      <c r="J1498">
        <v>0.38376820747599999</v>
      </c>
      <c r="K1498">
        <f t="shared" si="141"/>
        <v>19444</v>
      </c>
      <c r="L1498" t="str">
        <f t="shared" si="142"/>
        <v>SOC</v>
      </c>
      <c r="M1498" t="b">
        <f t="shared" si="143"/>
        <v>0</v>
      </c>
      <c r="N1498" t="str">
        <f>VLOOKUP(B1498,Sheet3!$D$2:$I$578,6,FALSE)</f>
        <v>David Lebon</v>
      </c>
      <c r="O1498" t="str">
        <f t="shared" si="144"/>
        <v>David LEBON</v>
      </c>
      <c r="P1498" t="b">
        <f t="shared" si="145"/>
        <v>1</v>
      </c>
      <c r="Q1498" t="b">
        <f>AND(M1498,ISNA(VLOOKUP(B1498,Sheet4!$A$1:$A$529,1,FALSE)))</f>
        <v>0</v>
      </c>
    </row>
    <row r="1499" spans="1:17">
      <c r="A1499" t="str">
        <f t="shared" si="140"/>
        <v>Nathalie GRENIER</v>
      </c>
      <c r="B1499" t="s">
        <v>1542</v>
      </c>
      <c r="C1499" t="e">
        <f>VLOOKUP(B1499,Sheet5!$A$1158:$A$1246,1,FALSE)</f>
        <v>#N/A</v>
      </c>
      <c r="D1499" t="s">
        <v>4</v>
      </c>
      <c r="E1499" t="s">
        <v>673</v>
      </c>
      <c r="F1499" t="s">
        <v>1544</v>
      </c>
      <c r="G1499" t="s">
        <v>10268</v>
      </c>
      <c r="H1499" t="s">
        <v>17</v>
      </c>
      <c r="I1499">
        <v>7283</v>
      </c>
      <c r="J1499">
        <v>0.14374531243800001</v>
      </c>
      <c r="K1499">
        <f t="shared" si="141"/>
        <v>19444</v>
      </c>
      <c r="L1499" t="str">
        <f t="shared" si="142"/>
        <v>SOC</v>
      </c>
      <c r="M1499" t="b">
        <f t="shared" si="143"/>
        <v>0</v>
      </c>
      <c r="N1499" t="str">
        <f>VLOOKUP(B1499,Sheet3!$D$2:$I$578,6,FALSE)</f>
        <v>David Lebon</v>
      </c>
      <c r="O1499" t="str">
        <f t="shared" si="144"/>
        <v>Nathalie GRENIER</v>
      </c>
      <c r="P1499" t="b">
        <f t="shared" si="145"/>
        <v>0</v>
      </c>
      <c r="Q1499" t="b">
        <f>AND(M1499,ISNA(VLOOKUP(B1499,Sheet4!$A$1:$A$529,1,FALSE)))</f>
        <v>0</v>
      </c>
    </row>
    <row r="1500" spans="1:17">
      <c r="A1500" t="str">
        <f t="shared" si="140"/>
        <v>Jean-Pierre GORGES</v>
      </c>
      <c r="B1500" t="s">
        <v>1542</v>
      </c>
      <c r="C1500" t="e">
        <f>VLOOKUP(B1500,Sheet5!$A$1158:$A$1246,1,FALSE)</f>
        <v>#N/A</v>
      </c>
      <c r="D1500" t="s">
        <v>11</v>
      </c>
      <c r="E1500" t="s">
        <v>140</v>
      </c>
      <c r="F1500" t="s">
        <v>1545</v>
      </c>
      <c r="G1500" t="s">
        <v>10269</v>
      </c>
      <c r="H1500" t="s">
        <v>26</v>
      </c>
      <c r="I1500">
        <v>19562</v>
      </c>
      <c r="J1500">
        <v>0.38609718548900002</v>
      </c>
      <c r="K1500">
        <f t="shared" si="141"/>
        <v>19444</v>
      </c>
      <c r="L1500" t="str">
        <f t="shared" si="142"/>
        <v>SOC</v>
      </c>
      <c r="M1500" t="b">
        <f t="shared" si="143"/>
        <v>0</v>
      </c>
      <c r="N1500" t="str">
        <f>VLOOKUP(B1500,Sheet3!$D$2:$I$578,6,FALSE)</f>
        <v>David Lebon</v>
      </c>
      <c r="O1500" t="str">
        <f t="shared" si="144"/>
        <v>Jean-Pierre GORGES</v>
      </c>
      <c r="P1500" t="b">
        <f t="shared" si="145"/>
        <v>0</v>
      </c>
      <c r="Q1500" t="b">
        <f>AND(M1500,ISNA(VLOOKUP(B1500,Sheet4!$A$1:$A$529,1,FALSE)))</f>
        <v>0</v>
      </c>
    </row>
    <row r="1501" spans="1:17">
      <c r="A1501" t="str">
        <f t="shared" si="140"/>
        <v>Antoine CHASSAING</v>
      </c>
      <c r="B1501" t="s">
        <v>1542</v>
      </c>
      <c r="C1501" t="e">
        <f>VLOOKUP(B1501,Sheet5!$A$1158:$A$1246,1,FALSE)</f>
        <v>#N/A</v>
      </c>
      <c r="D1501" t="s">
        <v>11</v>
      </c>
      <c r="E1501" t="s">
        <v>1086</v>
      </c>
      <c r="F1501" t="s">
        <v>1546</v>
      </c>
      <c r="G1501" t="s">
        <v>10270</v>
      </c>
      <c r="H1501" t="s">
        <v>29</v>
      </c>
      <c r="I1501">
        <v>730</v>
      </c>
      <c r="J1501">
        <v>1.4408084316900001E-2</v>
      </c>
      <c r="K1501">
        <f t="shared" si="141"/>
        <v>19444</v>
      </c>
      <c r="L1501" t="str">
        <f t="shared" si="142"/>
        <v>SOC</v>
      </c>
      <c r="M1501" t="b">
        <f t="shared" si="143"/>
        <v>0</v>
      </c>
      <c r="N1501" t="str">
        <f>VLOOKUP(B1501,Sheet3!$D$2:$I$578,6,FALSE)</f>
        <v>David Lebon</v>
      </c>
      <c r="O1501" t="str">
        <f t="shared" si="144"/>
        <v>Antoine CHASSAING</v>
      </c>
      <c r="P1501" t="b">
        <f t="shared" si="145"/>
        <v>0</v>
      </c>
      <c r="Q1501" t="b">
        <f>AND(M1501,ISNA(VLOOKUP(B1501,Sheet4!$A$1:$A$529,1,FALSE)))</f>
        <v>0</v>
      </c>
    </row>
    <row r="1502" spans="1:17">
      <c r="A1502" t="str">
        <f t="shared" si="140"/>
        <v>Adrien CHEVALIER</v>
      </c>
      <c r="B1502" t="s">
        <v>1542</v>
      </c>
      <c r="C1502" t="e">
        <f>VLOOKUP(B1502,Sheet5!$A$1158:$A$1246,1,FALSE)</f>
        <v>#N/A</v>
      </c>
      <c r="D1502" t="s">
        <v>11</v>
      </c>
      <c r="E1502" t="s">
        <v>409</v>
      </c>
      <c r="F1502" t="s">
        <v>1547</v>
      </c>
      <c r="G1502" t="s">
        <v>10271</v>
      </c>
      <c r="H1502" t="s">
        <v>13</v>
      </c>
      <c r="I1502">
        <v>582</v>
      </c>
      <c r="J1502">
        <v>1.1486993249899999E-2</v>
      </c>
      <c r="K1502">
        <f t="shared" si="141"/>
        <v>19444</v>
      </c>
      <c r="L1502" t="str">
        <f t="shared" si="142"/>
        <v>SOC</v>
      </c>
      <c r="M1502" t="b">
        <f t="shared" si="143"/>
        <v>0</v>
      </c>
      <c r="N1502" t="str">
        <f>VLOOKUP(B1502,Sheet3!$D$2:$I$578,6,FALSE)</f>
        <v>David Lebon</v>
      </c>
      <c r="O1502" t="str">
        <f t="shared" si="144"/>
        <v>Adrien CHEVALIER</v>
      </c>
      <c r="P1502" t="b">
        <f t="shared" si="145"/>
        <v>0</v>
      </c>
      <c r="Q1502" t="b">
        <f>AND(M1502,ISNA(VLOOKUP(B1502,Sheet4!$A$1:$A$529,1,FALSE)))</f>
        <v>0</v>
      </c>
    </row>
    <row r="1503" spans="1:17">
      <c r="A1503" t="str">
        <f t="shared" si="140"/>
        <v>Thibaut BRIERE-SAUNIER</v>
      </c>
      <c r="B1503" t="s">
        <v>1542</v>
      </c>
      <c r="C1503" t="e">
        <f>VLOOKUP(B1503,Sheet5!$A$1158:$A$1246,1,FALSE)</f>
        <v>#N/A</v>
      </c>
      <c r="D1503" t="s">
        <v>11</v>
      </c>
      <c r="E1503" t="s">
        <v>1548</v>
      </c>
      <c r="F1503" t="s">
        <v>1549</v>
      </c>
      <c r="G1503" t="s">
        <v>10272</v>
      </c>
      <c r="H1503" t="s">
        <v>13</v>
      </c>
      <c r="I1503">
        <v>39</v>
      </c>
      <c r="J1503">
        <v>7.6974697035499999E-4</v>
      </c>
      <c r="K1503">
        <f t="shared" si="141"/>
        <v>19444</v>
      </c>
      <c r="L1503" t="str">
        <f t="shared" si="142"/>
        <v>SOC</v>
      </c>
      <c r="M1503" t="b">
        <f t="shared" si="143"/>
        <v>0</v>
      </c>
      <c r="N1503" t="str">
        <f>VLOOKUP(B1503,Sheet3!$D$2:$I$578,6,FALSE)</f>
        <v>David Lebon</v>
      </c>
      <c r="O1503" t="str">
        <f t="shared" si="144"/>
        <v>Thibaut BRIERE-SAUNIER</v>
      </c>
      <c r="P1503" t="b">
        <f t="shared" si="145"/>
        <v>0</v>
      </c>
      <c r="Q1503" t="b">
        <f>AND(M1503,ISNA(VLOOKUP(B1503,Sheet4!$A$1:$A$529,1,FALSE)))</f>
        <v>0</v>
      </c>
    </row>
    <row r="1504" spans="1:17">
      <c r="A1504" t="str">
        <f t="shared" si="140"/>
        <v>Adeline EL-IDRISSI</v>
      </c>
      <c r="B1504" t="s">
        <v>1542</v>
      </c>
      <c r="C1504" t="e">
        <f>VLOOKUP(B1504,Sheet5!$A$1158:$A$1246,1,FALSE)</f>
        <v>#N/A</v>
      </c>
      <c r="D1504" t="s">
        <v>4</v>
      </c>
      <c r="E1504" t="s">
        <v>1550</v>
      </c>
      <c r="F1504" t="s">
        <v>1551</v>
      </c>
      <c r="G1504" t="s">
        <v>10273</v>
      </c>
      <c r="H1504" t="s">
        <v>13</v>
      </c>
      <c r="I1504">
        <v>428</v>
      </c>
      <c r="J1504">
        <v>8.4474795721000001E-3</v>
      </c>
      <c r="K1504">
        <f t="shared" si="141"/>
        <v>19444</v>
      </c>
      <c r="L1504" t="str">
        <f t="shared" si="142"/>
        <v>SOC</v>
      </c>
      <c r="M1504" t="b">
        <f t="shared" si="143"/>
        <v>0</v>
      </c>
      <c r="N1504" t="str">
        <f>VLOOKUP(B1504,Sheet3!$D$2:$I$578,6,FALSE)</f>
        <v>David Lebon</v>
      </c>
      <c r="O1504" t="str">
        <f t="shared" si="144"/>
        <v>Adeline EL-IDRISSI</v>
      </c>
      <c r="P1504" t="b">
        <f t="shared" si="145"/>
        <v>0</v>
      </c>
      <c r="Q1504" t="b">
        <f>AND(M1504,ISNA(VLOOKUP(B1504,Sheet4!$A$1:$A$529,1,FALSE)))</f>
        <v>0</v>
      </c>
    </row>
    <row r="1505" spans="1:17">
      <c r="A1505" t="str">
        <f t="shared" si="140"/>
        <v>Mélinée TREPPOZ</v>
      </c>
      <c r="B1505" t="s">
        <v>1542</v>
      </c>
      <c r="C1505" t="e">
        <f>VLOOKUP(B1505,Sheet5!$A$1158:$A$1246,1,FALSE)</f>
        <v>#N/A</v>
      </c>
      <c r="D1505" t="s">
        <v>4</v>
      </c>
      <c r="E1505" t="s">
        <v>9036</v>
      </c>
      <c r="F1505" t="s">
        <v>1552</v>
      </c>
      <c r="G1505" t="s">
        <v>10274</v>
      </c>
      <c r="H1505" t="s">
        <v>10</v>
      </c>
      <c r="I1505">
        <v>183</v>
      </c>
      <c r="J1505">
        <v>3.6118896301299999E-3</v>
      </c>
      <c r="K1505">
        <f t="shared" si="141"/>
        <v>19444</v>
      </c>
      <c r="L1505" t="str">
        <f t="shared" si="142"/>
        <v>SOC</v>
      </c>
      <c r="M1505" t="b">
        <f t="shared" si="143"/>
        <v>0</v>
      </c>
      <c r="N1505" t="str">
        <f>VLOOKUP(B1505,Sheet3!$D$2:$I$578,6,FALSE)</f>
        <v>David Lebon</v>
      </c>
      <c r="O1505" t="str">
        <f t="shared" si="144"/>
        <v>Mélinée TREPPOZ</v>
      </c>
      <c r="P1505" t="b">
        <f t="shared" si="145"/>
        <v>0</v>
      </c>
      <c r="Q1505" t="b">
        <f>AND(M1505,ISNA(VLOOKUP(B1505,Sheet4!$A$1:$A$529,1,FALSE)))</f>
        <v>0</v>
      </c>
    </row>
    <row r="1506" spans="1:17">
      <c r="A1506" t="str">
        <f t="shared" si="140"/>
        <v>Marie-José AUBERT</v>
      </c>
      <c r="B1506" t="s">
        <v>1542</v>
      </c>
      <c r="C1506" t="e">
        <f>VLOOKUP(B1506,Sheet5!$A$1158:$A$1246,1,FALSE)</f>
        <v>#N/A</v>
      </c>
      <c r="D1506" t="s">
        <v>4</v>
      </c>
      <c r="E1506" t="s">
        <v>9007</v>
      </c>
      <c r="F1506" t="s">
        <v>231</v>
      </c>
      <c r="G1506" t="s">
        <v>9316</v>
      </c>
      <c r="H1506" t="s">
        <v>10</v>
      </c>
      <c r="I1506">
        <v>287</v>
      </c>
      <c r="J1506">
        <v>5.6645482177399998E-3</v>
      </c>
      <c r="K1506">
        <f t="shared" si="141"/>
        <v>19444</v>
      </c>
      <c r="L1506" t="str">
        <f t="shared" si="142"/>
        <v>SOC</v>
      </c>
      <c r="M1506" t="b">
        <f t="shared" si="143"/>
        <v>0</v>
      </c>
      <c r="N1506" t="str">
        <f>VLOOKUP(B1506,Sheet3!$D$2:$I$578,6,FALSE)</f>
        <v>David Lebon</v>
      </c>
      <c r="O1506" t="str">
        <f t="shared" si="144"/>
        <v>Marie-José AUBERT</v>
      </c>
      <c r="P1506" t="b">
        <f t="shared" si="145"/>
        <v>0</v>
      </c>
      <c r="Q1506" t="b">
        <f>AND(M1506,ISNA(VLOOKUP(B1506,Sheet4!$A$1:$A$529,1,FALSE)))</f>
        <v>0</v>
      </c>
    </row>
    <row r="1507" spans="1:17">
      <c r="A1507" t="str">
        <f t="shared" si="140"/>
        <v>Ingrid LESCARBOTTE</v>
      </c>
      <c r="B1507" t="s">
        <v>1542</v>
      </c>
      <c r="C1507" t="e">
        <f>VLOOKUP(B1507,Sheet5!$A$1158:$A$1246,1,FALSE)</f>
        <v>#N/A</v>
      </c>
      <c r="D1507" t="s">
        <v>4</v>
      </c>
      <c r="E1507" t="s">
        <v>1553</v>
      </c>
      <c r="F1507" t="s">
        <v>1554</v>
      </c>
      <c r="G1507" t="s">
        <v>10275</v>
      </c>
      <c r="H1507" t="s">
        <v>19</v>
      </c>
      <c r="I1507">
        <v>2128</v>
      </c>
      <c r="J1507">
        <v>4.2000552638899999E-2</v>
      </c>
      <c r="K1507">
        <f t="shared" si="141"/>
        <v>19444</v>
      </c>
      <c r="L1507" t="str">
        <f t="shared" si="142"/>
        <v>SOC</v>
      </c>
      <c r="M1507" t="b">
        <f t="shared" si="143"/>
        <v>1</v>
      </c>
      <c r="N1507" t="str">
        <f>VLOOKUP(B1507,Sheet3!$D$2:$I$578,6,FALSE)</f>
        <v>David Lebon</v>
      </c>
      <c r="O1507" t="str">
        <f t="shared" si="144"/>
        <v>Ingrid LESCARBOTTE</v>
      </c>
      <c r="P1507" t="b">
        <f t="shared" si="145"/>
        <v>0</v>
      </c>
      <c r="Q1507" t="b">
        <f>AND(M1507,ISNA(VLOOKUP(B1507,Sheet4!$A$1:$A$529,1,FALSE)))</f>
        <v>1</v>
      </c>
    </row>
    <row r="1508" spans="1:17">
      <c r="A1508" t="str">
        <f t="shared" si="140"/>
        <v xml:space="preserve"> </v>
      </c>
      <c r="B1508" t="s">
        <v>1555</v>
      </c>
      <c r="C1508" t="str">
        <f>VLOOKUP(B1508,Sheet5!$A$1158:$A$1246,1,FALSE)</f>
        <v>028-02</v>
      </c>
      <c r="G1508" t="s">
        <v>9202</v>
      </c>
      <c r="H1508" t="s">
        <v>1</v>
      </c>
      <c r="I1508">
        <v>71956</v>
      </c>
      <c r="J1508">
        <v>1</v>
      </c>
      <c r="K1508">
        <f t="shared" si="141"/>
        <v>0</v>
      </c>
      <c r="L1508">
        <f t="shared" si="142"/>
        <v>0</v>
      </c>
      <c r="M1508" t="b">
        <f t="shared" si="143"/>
        <v>0</v>
      </c>
      <c r="N1508" t="str">
        <f>VLOOKUP(B1508,Sheet3!$D$2:$I$578,6,FALSE)</f>
        <v>Gisèle Boullais</v>
      </c>
      <c r="O1508" t="str">
        <f t="shared" si="144"/>
        <v xml:space="preserve"> </v>
      </c>
      <c r="P1508" t="b">
        <f t="shared" si="145"/>
        <v>0</v>
      </c>
      <c r="Q1508" t="b">
        <f>AND(M1508,ISNA(VLOOKUP(B1508,Sheet4!$A$1:$A$529,1,FALSE)))</f>
        <v>0</v>
      </c>
    </row>
    <row r="1509" spans="1:17">
      <c r="A1509" t="str">
        <f t="shared" si="140"/>
        <v xml:space="preserve"> </v>
      </c>
      <c r="B1509" t="s">
        <v>1555</v>
      </c>
      <c r="C1509" t="str">
        <f>VLOOKUP(B1509,Sheet5!$A$1158:$A$1246,1,FALSE)</f>
        <v>028-02</v>
      </c>
      <c r="G1509" t="s">
        <v>9202</v>
      </c>
      <c r="H1509" t="s">
        <v>2</v>
      </c>
      <c r="I1509">
        <v>32975</v>
      </c>
      <c r="J1509">
        <v>0.45826616265499998</v>
      </c>
      <c r="K1509">
        <f t="shared" si="141"/>
        <v>0</v>
      </c>
      <c r="L1509">
        <f t="shared" si="142"/>
        <v>0</v>
      </c>
      <c r="M1509" t="b">
        <f t="shared" si="143"/>
        <v>0</v>
      </c>
      <c r="N1509" t="str">
        <f>VLOOKUP(B1509,Sheet3!$D$2:$I$578,6,FALSE)</f>
        <v>Gisèle Boullais</v>
      </c>
      <c r="O1509" t="str">
        <f t="shared" si="144"/>
        <v xml:space="preserve"> </v>
      </c>
      <c r="P1509" t="b">
        <f t="shared" si="145"/>
        <v>0</v>
      </c>
      <c r="Q1509" t="b">
        <f>AND(M1509,ISNA(VLOOKUP(B1509,Sheet4!$A$1:$A$529,1,FALSE)))</f>
        <v>0</v>
      </c>
    </row>
    <row r="1510" spans="1:17">
      <c r="A1510" t="str">
        <f t="shared" si="140"/>
        <v xml:space="preserve"> </v>
      </c>
      <c r="B1510" t="s">
        <v>1555</v>
      </c>
      <c r="C1510" t="str">
        <f>VLOOKUP(B1510,Sheet5!$A$1158:$A$1246,1,FALSE)</f>
        <v>028-02</v>
      </c>
      <c r="G1510" t="s">
        <v>9202</v>
      </c>
      <c r="H1510" t="s">
        <v>3</v>
      </c>
      <c r="I1510">
        <v>620</v>
      </c>
      <c r="J1510">
        <v>8.6163766746299997E-3</v>
      </c>
      <c r="K1510">
        <f t="shared" si="141"/>
        <v>0</v>
      </c>
      <c r="L1510">
        <f t="shared" si="142"/>
        <v>0</v>
      </c>
      <c r="M1510" t="b">
        <f t="shared" si="143"/>
        <v>0</v>
      </c>
      <c r="N1510" t="str">
        <f>VLOOKUP(B1510,Sheet3!$D$2:$I$578,6,FALSE)</f>
        <v>Gisèle Boullais</v>
      </c>
      <c r="O1510" t="str">
        <f t="shared" si="144"/>
        <v xml:space="preserve"> </v>
      </c>
      <c r="P1510" t="b">
        <f t="shared" si="145"/>
        <v>0</v>
      </c>
      <c r="Q1510" t="b">
        <f>AND(M1510,ISNA(VLOOKUP(B1510,Sheet4!$A$1:$A$529,1,FALSE)))</f>
        <v>0</v>
      </c>
    </row>
    <row r="1511" spans="1:17">
      <c r="A1511" t="str">
        <f t="shared" si="140"/>
        <v>Dominique MAILLOT</v>
      </c>
      <c r="B1511" t="s">
        <v>1555</v>
      </c>
      <c r="C1511" t="str">
        <f>VLOOKUP(B1511,Sheet5!$A$1158:$A$1246,1,FALSE)</f>
        <v>028-02</v>
      </c>
      <c r="D1511" t="s">
        <v>11</v>
      </c>
      <c r="E1511" t="s">
        <v>180</v>
      </c>
      <c r="F1511" t="s">
        <v>337</v>
      </c>
      <c r="G1511" t="s">
        <v>9386</v>
      </c>
      <c r="H1511" t="s">
        <v>10</v>
      </c>
      <c r="I1511">
        <v>299</v>
      </c>
      <c r="J1511">
        <v>7.7943744949300004E-3</v>
      </c>
      <c r="K1511">
        <f t="shared" si="141"/>
        <v>0</v>
      </c>
      <c r="L1511">
        <f t="shared" si="142"/>
        <v>0</v>
      </c>
      <c r="M1511" t="b">
        <f t="shared" si="143"/>
        <v>0</v>
      </c>
      <c r="N1511" t="str">
        <f>VLOOKUP(B1511,Sheet3!$D$2:$I$578,6,FALSE)</f>
        <v>Gisèle Boullais</v>
      </c>
      <c r="O1511" t="str">
        <f t="shared" si="144"/>
        <v>Dominique MAILLOT</v>
      </c>
      <c r="P1511" t="b">
        <f t="shared" si="145"/>
        <v>0</v>
      </c>
      <c r="Q1511" t="b">
        <f>AND(M1511,ISNA(VLOOKUP(B1511,Sheet4!$A$1:$A$529,1,FALSE)))</f>
        <v>0</v>
      </c>
    </row>
    <row r="1512" spans="1:17">
      <c r="A1512" t="str">
        <f t="shared" si="140"/>
        <v>Gisèle QUERITÃ‰</v>
      </c>
      <c r="B1512" t="s">
        <v>1555</v>
      </c>
      <c r="C1512" t="str">
        <f>VLOOKUP(B1512,Sheet5!$A$1158:$A$1246,1,FALSE)</f>
        <v>028-02</v>
      </c>
      <c r="D1512" t="s">
        <v>4</v>
      </c>
      <c r="E1512" t="s">
        <v>9129</v>
      </c>
      <c r="F1512" t="s">
        <v>1556</v>
      </c>
      <c r="G1512" t="s">
        <v>10276</v>
      </c>
      <c r="H1512" t="s">
        <v>19</v>
      </c>
      <c r="I1512">
        <v>1578</v>
      </c>
      <c r="J1512">
        <v>4.1135528270900001E-2</v>
      </c>
      <c r="K1512">
        <f t="shared" si="141"/>
        <v>0</v>
      </c>
      <c r="L1512">
        <f t="shared" si="142"/>
        <v>0</v>
      </c>
      <c r="M1512" t="b">
        <f t="shared" si="143"/>
        <v>0</v>
      </c>
      <c r="N1512" t="str">
        <f>VLOOKUP(B1512,Sheet3!$D$2:$I$578,6,FALSE)</f>
        <v>Gisèle Boullais</v>
      </c>
      <c r="O1512" t="str">
        <f t="shared" si="144"/>
        <v>Gisèle QUERITÃ‰</v>
      </c>
      <c r="P1512" t="b">
        <f t="shared" si="145"/>
        <v>0</v>
      </c>
      <c r="Q1512" t="b">
        <f>AND(M1512,ISNA(VLOOKUP(B1512,Sheet4!$A$1:$A$529,1,FALSE)))</f>
        <v>0</v>
      </c>
    </row>
    <row r="1513" spans="1:17">
      <c r="A1513" t="str">
        <f t="shared" si="140"/>
        <v>Typhaine RAHAULT</v>
      </c>
      <c r="B1513" t="s">
        <v>1555</v>
      </c>
      <c r="C1513" t="str">
        <f>VLOOKUP(B1513,Sheet5!$A$1158:$A$1246,1,FALSE)</f>
        <v>028-02</v>
      </c>
      <c r="D1513" t="s">
        <v>4</v>
      </c>
      <c r="E1513" t="s">
        <v>1557</v>
      </c>
      <c r="F1513" t="s">
        <v>1558</v>
      </c>
      <c r="G1513" t="s">
        <v>10277</v>
      </c>
      <c r="H1513" t="s">
        <v>10</v>
      </c>
      <c r="I1513">
        <v>157</v>
      </c>
      <c r="J1513">
        <v>4.0926983133900002E-3</v>
      </c>
      <c r="K1513">
        <f t="shared" si="141"/>
        <v>0</v>
      </c>
      <c r="L1513">
        <f t="shared" si="142"/>
        <v>0</v>
      </c>
      <c r="M1513" t="b">
        <f t="shared" si="143"/>
        <v>0</v>
      </c>
      <c r="N1513" t="str">
        <f>VLOOKUP(B1513,Sheet3!$D$2:$I$578,6,FALSE)</f>
        <v>Gisèle Boullais</v>
      </c>
      <c r="O1513" t="str">
        <f t="shared" si="144"/>
        <v>Typhaine RAHAULT</v>
      </c>
      <c r="P1513" t="b">
        <f t="shared" si="145"/>
        <v>0</v>
      </c>
      <c r="Q1513" t="b">
        <f>AND(M1513,ISNA(VLOOKUP(B1513,Sheet4!$A$1:$A$529,1,FALSE)))</f>
        <v>0</v>
      </c>
    </row>
    <row r="1514" spans="1:17">
      <c r="A1514" t="str">
        <f t="shared" si="140"/>
        <v>Christine CHASSAING</v>
      </c>
      <c r="B1514" t="s">
        <v>1555</v>
      </c>
      <c r="C1514" t="str">
        <f>VLOOKUP(B1514,Sheet5!$A$1158:$A$1246,1,FALSE)</f>
        <v>028-02</v>
      </c>
      <c r="D1514" t="s">
        <v>4</v>
      </c>
      <c r="E1514" t="s">
        <v>62</v>
      </c>
      <c r="F1514" t="s">
        <v>1546</v>
      </c>
      <c r="G1514" t="s">
        <v>10270</v>
      </c>
      <c r="H1514" t="s">
        <v>29</v>
      </c>
      <c r="I1514">
        <v>419</v>
      </c>
      <c r="J1514">
        <v>1.09225515498E-2</v>
      </c>
      <c r="K1514">
        <f t="shared" si="141"/>
        <v>0</v>
      </c>
      <c r="L1514">
        <f t="shared" si="142"/>
        <v>0</v>
      </c>
      <c r="M1514" t="b">
        <f t="shared" si="143"/>
        <v>0</v>
      </c>
      <c r="N1514" t="str">
        <f>VLOOKUP(B1514,Sheet3!$D$2:$I$578,6,FALSE)</f>
        <v>Gisèle Boullais</v>
      </c>
      <c r="O1514" t="str">
        <f t="shared" si="144"/>
        <v>Christine CHASSAING</v>
      </c>
      <c r="P1514" t="b">
        <f t="shared" si="145"/>
        <v>0</v>
      </c>
      <c r="Q1514" t="b">
        <f>AND(M1514,ISNA(VLOOKUP(B1514,Sheet4!$A$1:$A$529,1,FALSE)))</f>
        <v>0</v>
      </c>
    </row>
    <row r="1515" spans="1:17">
      <c r="A1515" t="str">
        <f t="shared" si="140"/>
        <v>Mireille DAMBRUN</v>
      </c>
      <c r="B1515" t="s">
        <v>1555</v>
      </c>
      <c r="C1515" t="str">
        <f>VLOOKUP(B1515,Sheet5!$A$1158:$A$1246,1,FALSE)</f>
        <v>028-02</v>
      </c>
      <c r="D1515" t="s">
        <v>4</v>
      </c>
      <c r="E1515" t="s">
        <v>182</v>
      </c>
      <c r="F1515" t="s">
        <v>1559</v>
      </c>
      <c r="G1515" t="s">
        <v>10278</v>
      </c>
      <c r="H1515" t="s">
        <v>13</v>
      </c>
      <c r="I1515">
        <v>209</v>
      </c>
      <c r="J1515">
        <v>5.4482417038100002E-3</v>
      </c>
      <c r="K1515">
        <f t="shared" si="141"/>
        <v>0</v>
      </c>
      <c r="L1515">
        <f t="shared" si="142"/>
        <v>0</v>
      </c>
      <c r="M1515" t="b">
        <f t="shared" si="143"/>
        <v>0</v>
      </c>
      <c r="N1515" t="str">
        <f>VLOOKUP(B1515,Sheet3!$D$2:$I$578,6,FALSE)</f>
        <v>Gisèle Boullais</v>
      </c>
      <c r="O1515" t="str">
        <f t="shared" si="144"/>
        <v>Mireille DAMBRUN</v>
      </c>
      <c r="P1515" t="b">
        <f t="shared" si="145"/>
        <v>0</v>
      </c>
      <c r="Q1515" t="b">
        <f>AND(M1515,ISNA(VLOOKUP(B1515,Sheet4!$A$1:$A$529,1,FALSE)))</f>
        <v>0</v>
      </c>
    </row>
    <row r="1516" spans="1:17">
      <c r="A1516" t="str">
        <f t="shared" si="140"/>
        <v>Gisèle BOULLAIS</v>
      </c>
      <c r="B1516" t="s">
        <v>1555</v>
      </c>
      <c r="C1516" t="str">
        <f>VLOOKUP(B1516,Sheet5!$A$1158:$A$1246,1,FALSE)</f>
        <v>028-02</v>
      </c>
      <c r="D1516" t="s">
        <v>4</v>
      </c>
      <c r="E1516" t="s">
        <v>9129</v>
      </c>
      <c r="F1516" t="s">
        <v>1560</v>
      </c>
      <c r="G1516" t="s">
        <v>10279</v>
      </c>
      <c r="H1516" t="s">
        <v>21</v>
      </c>
      <c r="I1516">
        <v>12538</v>
      </c>
      <c r="J1516">
        <v>0.32684236594499999</v>
      </c>
      <c r="K1516">
        <f t="shared" si="141"/>
        <v>12538</v>
      </c>
      <c r="L1516" t="str">
        <f t="shared" si="142"/>
        <v>SOC</v>
      </c>
      <c r="M1516" t="b">
        <f t="shared" si="143"/>
        <v>0</v>
      </c>
      <c r="N1516" t="str">
        <f>VLOOKUP(B1516,Sheet3!$D$2:$I$578,6,FALSE)</f>
        <v>Gisèle Boullais</v>
      </c>
      <c r="O1516" t="str">
        <f t="shared" si="144"/>
        <v>Gisèle BOULLAIS</v>
      </c>
      <c r="P1516" t="b">
        <f t="shared" si="145"/>
        <v>1</v>
      </c>
      <c r="Q1516" t="b">
        <f>AND(M1516,ISNA(VLOOKUP(B1516,Sheet4!$A$1:$A$529,1,FALSE)))</f>
        <v>0</v>
      </c>
    </row>
    <row r="1517" spans="1:17">
      <c r="A1517" t="str">
        <f t="shared" si="140"/>
        <v>Rondro TSIZAZA</v>
      </c>
      <c r="B1517" t="s">
        <v>1555</v>
      </c>
      <c r="C1517" t="str">
        <f>VLOOKUP(B1517,Sheet5!$A$1158:$A$1246,1,FALSE)</f>
        <v>028-02</v>
      </c>
      <c r="D1517" t="s">
        <v>4</v>
      </c>
      <c r="E1517" t="s">
        <v>1561</v>
      </c>
      <c r="F1517" t="s">
        <v>1562</v>
      </c>
      <c r="G1517" t="s">
        <v>10280</v>
      </c>
      <c r="H1517" t="s">
        <v>43</v>
      </c>
      <c r="I1517">
        <v>481</v>
      </c>
      <c r="J1517">
        <v>1.25387763614E-2</v>
      </c>
      <c r="K1517">
        <f t="shared" si="141"/>
        <v>12538</v>
      </c>
      <c r="L1517" t="str">
        <f t="shared" si="142"/>
        <v>SOC</v>
      </c>
      <c r="M1517" t="b">
        <f t="shared" si="143"/>
        <v>0</v>
      </c>
      <c r="N1517" t="str">
        <f>VLOOKUP(B1517,Sheet3!$D$2:$I$578,6,FALSE)</f>
        <v>Gisèle Boullais</v>
      </c>
      <c r="O1517" t="str">
        <f t="shared" si="144"/>
        <v>Rondro TSIZAZA</v>
      </c>
      <c r="P1517" t="b">
        <f t="shared" si="145"/>
        <v>0</v>
      </c>
      <c r="Q1517" t="b">
        <f>AND(M1517,ISNA(VLOOKUP(B1517,Sheet4!$A$1:$A$529,1,FALSE)))</f>
        <v>0</v>
      </c>
    </row>
    <row r="1518" spans="1:17">
      <c r="A1518" t="str">
        <f t="shared" si="140"/>
        <v>Alain ARIPA</v>
      </c>
      <c r="B1518" t="s">
        <v>1555</v>
      </c>
      <c r="C1518" t="str">
        <f>VLOOKUP(B1518,Sheet5!$A$1158:$A$1246,1,FALSE)</f>
        <v>028-02</v>
      </c>
      <c r="D1518" t="s">
        <v>11</v>
      </c>
      <c r="E1518" t="s">
        <v>321</v>
      </c>
      <c r="F1518" t="s">
        <v>1563</v>
      </c>
      <c r="G1518" t="s">
        <v>10281</v>
      </c>
      <c r="H1518" t="s">
        <v>13</v>
      </c>
      <c r="I1518">
        <v>156</v>
      </c>
      <c r="J1518">
        <v>4.0666301712699998E-3</v>
      </c>
      <c r="K1518">
        <f t="shared" si="141"/>
        <v>12538</v>
      </c>
      <c r="L1518" t="str">
        <f t="shared" si="142"/>
        <v>SOC</v>
      </c>
      <c r="M1518" t="b">
        <f t="shared" si="143"/>
        <v>0</v>
      </c>
      <c r="N1518" t="str">
        <f>VLOOKUP(B1518,Sheet3!$D$2:$I$578,6,FALSE)</f>
        <v>Gisèle Boullais</v>
      </c>
      <c r="O1518" t="str">
        <f t="shared" si="144"/>
        <v>Alain ARIPA</v>
      </c>
      <c r="P1518" t="b">
        <f t="shared" si="145"/>
        <v>0</v>
      </c>
      <c r="Q1518" t="b">
        <f>AND(M1518,ISNA(VLOOKUP(B1518,Sheet4!$A$1:$A$529,1,FALSE)))</f>
        <v>0</v>
      </c>
    </row>
    <row r="1519" spans="1:17">
      <c r="A1519" t="str">
        <f t="shared" si="140"/>
        <v>Jacques DAUTRÃŠME</v>
      </c>
      <c r="B1519" t="s">
        <v>1555</v>
      </c>
      <c r="C1519" t="str">
        <f>VLOOKUP(B1519,Sheet5!$A$1158:$A$1246,1,FALSE)</f>
        <v>028-02</v>
      </c>
      <c r="D1519" t="s">
        <v>11</v>
      </c>
      <c r="E1519" t="s">
        <v>14</v>
      </c>
      <c r="F1519" t="s">
        <v>1564</v>
      </c>
      <c r="G1519" t="s">
        <v>10282</v>
      </c>
      <c r="H1519" t="s">
        <v>130</v>
      </c>
      <c r="I1519">
        <v>803</v>
      </c>
      <c r="J1519">
        <v>2.0932718125199999E-2</v>
      </c>
      <c r="K1519">
        <f t="shared" si="141"/>
        <v>12538</v>
      </c>
      <c r="L1519" t="str">
        <f t="shared" si="142"/>
        <v>SOC</v>
      </c>
      <c r="M1519" t="b">
        <f t="shared" si="143"/>
        <v>0</v>
      </c>
      <c r="N1519" t="str">
        <f>VLOOKUP(B1519,Sheet3!$D$2:$I$578,6,FALSE)</f>
        <v>Gisèle Boullais</v>
      </c>
      <c r="O1519" t="str">
        <f t="shared" si="144"/>
        <v>Jacques DAUTRÃŠME</v>
      </c>
      <c r="P1519" t="b">
        <f t="shared" si="145"/>
        <v>0</v>
      </c>
      <c r="Q1519" t="b">
        <f>AND(M1519,ISNA(VLOOKUP(B1519,Sheet4!$A$1:$A$529,1,FALSE)))</f>
        <v>0</v>
      </c>
    </row>
    <row r="1520" spans="1:17">
      <c r="A1520" t="str">
        <f t="shared" si="140"/>
        <v>Dieudonné MBALA MBALA</v>
      </c>
      <c r="B1520" t="s">
        <v>1555</v>
      </c>
      <c r="C1520" t="str">
        <f>VLOOKUP(B1520,Sheet5!$A$1158:$A$1246,1,FALSE)</f>
        <v>028-02</v>
      </c>
      <c r="D1520" t="s">
        <v>11</v>
      </c>
      <c r="E1520" t="s">
        <v>9037</v>
      </c>
      <c r="F1520" t="s">
        <v>1565</v>
      </c>
      <c r="G1520" t="s">
        <v>10283</v>
      </c>
      <c r="H1520" t="s">
        <v>271</v>
      </c>
      <c r="I1520">
        <v>436</v>
      </c>
      <c r="J1520">
        <v>1.13657099659E-2</v>
      </c>
      <c r="K1520">
        <f t="shared" si="141"/>
        <v>12538</v>
      </c>
      <c r="L1520" t="str">
        <f t="shared" si="142"/>
        <v>SOC</v>
      </c>
      <c r="M1520" t="b">
        <f t="shared" si="143"/>
        <v>0</v>
      </c>
      <c r="N1520" t="str">
        <f>VLOOKUP(B1520,Sheet3!$D$2:$I$578,6,FALSE)</f>
        <v>Gisèle Boullais</v>
      </c>
      <c r="O1520" t="str">
        <f t="shared" si="144"/>
        <v>Dieudonné MBALA MBALA</v>
      </c>
      <c r="P1520" t="b">
        <f t="shared" si="145"/>
        <v>0</v>
      </c>
      <c r="Q1520" t="b">
        <f>AND(M1520,ISNA(VLOOKUP(B1520,Sheet4!$A$1:$A$529,1,FALSE)))</f>
        <v>0</v>
      </c>
    </row>
    <row r="1521" spans="1:17">
      <c r="A1521" t="str">
        <f t="shared" si="140"/>
        <v>Fatima MENTION-KARBOUBI</v>
      </c>
      <c r="B1521" t="s">
        <v>1555</v>
      </c>
      <c r="C1521" t="str">
        <f>VLOOKUP(B1521,Sheet5!$A$1158:$A$1246,1,FALSE)</f>
        <v>028-02</v>
      </c>
      <c r="D1521" t="s">
        <v>4</v>
      </c>
      <c r="E1521" t="s">
        <v>1566</v>
      </c>
      <c r="F1521" t="s">
        <v>1567</v>
      </c>
      <c r="G1521" t="s">
        <v>10284</v>
      </c>
      <c r="H1521" t="s">
        <v>87</v>
      </c>
      <c r="I1521">
        <v>312</v>
      </c>
      <c r="J1521">
        <v>8.1332603425399996E-3</v>
      </c>
      <c r="K1521">
        <f t="shared" si="141"/>
        <v>12538</v>
      </c>
      <c r="L1521" t="str">
        <f t="shared" si="142"/>
        <v>SOC</v>
      </c>
      <c r="M1521" t="b">
        <f t="shared" si="143"/>
        <v>0</v>
      </c>
      <c r="N1521" t="str">
        <f>VLOOKUP(B1521,Sheet3!$D$2:$I$578,6,FALSE)</f>
        <v>Gisèle Boullais</v>
      </c>
      <c r="O1521" t="str">
        <f t="shared" si="144"/>
        <v>Fatima MENTION-KARBOUBI</v>
      </c>
      <c r="P1521" t="b">
        <f t="shared" si="145"/>
        <v>0</v>
      </c>
      <c r="Q1521" t="b">
        <f>AND(M1521,ISNA(VLOOKUP(B1521,Sheet4!$A$1:$A$529,1,FALSE)))</f>
        <v>0</v>
      </c>
    </row>
    <row r="1522" spans="1:17">
      <c r="A1522" t="str">
        <f t="shared" si="140"/>
        <v>Olivier MARLEIX</v>
      </c>
      <c r="B1522" t="s">
        <v>1555</v>
      </c>
      <c r="C1522" t="str">
        <f>VLOOKUP(B1522,Sheet5!$A$1158:$A$1246,1,FALSE)</f>
        <v>028-02</v>
      </c>
      <c r="D1522" t="s">
        <v>11</v>
      </c>
      <c r="E1522" t="s">
        <v>46</v>
      </c>
      <c r="F1522" t="s">
        <v>1022</v>
      </c>
      <c r="G1522" t="s">
        <v>9869</v>
      </c>
      <c r="H1522" t="s">
        <v>26</v>
      </c>
      <c r="I1522">
        <v>14101</v>
      </c>
      <c r="J1522">
        <v>0.36758687208399998</v>
      </c>
      <c r="K1522">
        <f t="shared" si="141"/>
        <v>12538</v>
      </c>
      <c r="L1522" t="str">
        <f t="shared" si="142"/>
        <v>SOC</v>
      </c>
      <c r="M1522" t="b">
        <f t="shared" si="143"/>
        <v>0</v>
      </c>
      <c r="N1522" t="str">
        <f>VLOOKUP(B1522,Sheet3!$D$2:$I$578,6,FALSE)</f>
        <v>Gisèle Boullais</v>
      </c>
      <c r="O1522" t="str">
        <f t="shared" si="144"/>
        <v>Olivier MARLEIX</v>
      </c>
      <c r="P1522" t="b">
        <f t="shared" si="145"/>
        <v>0</v>
      </c>
      <c r="Q1522" t="b">
        <f>AND(M1522,ISNA(VLOOKUP(B1522,Sheet4!$A$1:$A$529,1,FALSE)))</f>
        <v>0</v>
      </c>
    </row>
    <row r="1523" spans="1:17">
      <c r="A1523" t="str">
        <f t="shared" si="140"/>
        <v>Luc VIRY</v>
      </c>
      <c r="B1523" t="s">
        <v>1555</v>
      </c>
      <c r="C1523" t="str">
        <f>VLOOKUP(B1523,Sheet5!$A$1158:$A$1246,1,FALSE)</f>
        <v>028-02</v>
      </c>
      <c r="D1523" t="s">
        <v>11</v>
      </c>
      <c r="E1523" t="s">
        <v>197</v>
      </c>
      <c r="F1523" t="s">
        <v>1568</v>
      </c>
      <c r="G1523" t="s">
        <v>10285</v>
      </c>
      <c r="H1523" t="s">
        <v>10</v>
      </c>
      <c r="I1523">
        <v>166</v>
      </c>
      <c r="J1523">
        <v>4.3273115924999999E-3</v>
      </c>
      <c r="K1523">
        <f t="shared" si="141"/>
        <v>12538</v>
      </c>
      <c r="L1523" t="str">
        <f t="shared" si="142"/>
        <v>SOC</v>
      </c>
      <c r="M1523" t="b">
        <f t="shared" si="143"/>
        <v>0</v>
      </c>
      <c r="N1523" t="str">
        <f>VLOOKUP(B1523,Sheet3!$D$2:$I$578,6,FALSE)</f>
        <v>Gisèle Boullais</v>
      </c>
      <c r="O1523" t="str">
        <f t="shared" si="144"/>
        <v>Luc VIRY</v>
      </c>
      <c r="P1523" t="b">
        <f t="shared" si="145"/>
        <v>0</v>
      </c>
      <c r="Q1523" t="b">
        <f>AND(M1523,ISNA(VLOOKUP(B1523,Sheet4!$A$1:$A$529,1,FALSE)))</f>
        <v>0</v>
      </c>
    </row>
    <row r="1524" spans="1:17">
      <c r="A1524" t="str">
        <f t="shared" si="140"/>
        <v>Mourad SOUNI</v>
      </c>
      <c r="B1524" t="s">
        <v>1555</v>
      </c>
      <c r="C1524" t="str">
        <f>VLOOKUP(B1524,Sheet5!$A$1158:$A$1246,1,FALSE)</f>
        <v>028-02</v>
      </c>
      <c r="D1524" t="s">
        <v>11</v>
      </c>
      <c r="E1524" t="s">
        <v>798</v>
      </c>
      <c r="F1524" t="s">
        <v>1569</v>
      </c>
      <c r="G1524" t="s">
        <v>10286</v>
      </c>
      <c r="H1524" t="s">
        <v>271</v>
      </c>
      <c r="I1524">
        <v>287</v>
      </c>
      <c r="J1524">
        <v>7.4815567894499996E-3</v>
      </c>
      <c r="K1524">
        <f t="shared" si="141"/>
        <v>12538</v>
      </c>
      <c r="L1524" t="str">
        <f t="shared" si="142"/>
        <v>SOC</v>
      </c>
      <c r="M1524" t="b">
        <f t="shared" si="143"/>
        <v>0</v>
      </c>
      <c r="N1524" t="str">
        <f>VLOOKUP(B1524,Sheet3!$D$2:$I$578,6,FALSE)</f>
        <v>Gisèle Boullais</v>
      </c>
      <c r="O1524" t="str">
        <f t="shared" si="144"/>
        <v>Mourad SOUNI</v>
      </c>
      <c r="P1524" t="b">
        <f t="shared" si="145"/>
        <v>0</v>
      </c>
      <c r="Q1524" t="b">
        <f>AND(M1524,ISNA(VLOOKUP(B1524,Sheet4!$A$1:$A$529,1,FALSE)))</f>
        <v>0</v>
      </c>
    </row>
    <row r="1525" spans="1:17">
      <c r="A1525" t="str">
        <f t="shared" si="140"/>
        <v>Jérôme VAN DE PUTTE</v>
      </c>
      <c r="B1525" t="s">
        <v>1555</v>
      </c>
      <c r="C1525" t="str">
        <f>VLOOKUP(B1525,Sheet5!$A$1158:$A$1246,1,FALSE)</f>
        <v>028-02</v>
      </c>
      <c r="D1525" t="s">
        <v>11</v>
      </c>
      <c r="E1525" t="s">
        <v>9138</v>
      </c>
      <c r="F1525" t="s">
        <v>1570</v>
      </c>
      <c r="G1525" t="s">
        <v>10287</v>
      </c>
      <c r="H1525" t="s">
        <v>17</v>
      </c>
      <c r="I1525">
        <v>6419</v>
      </c>
      <c r="J1525">
        <v>0.16733140429099999</v>
      </c>
      <c r="K1525">
        <f t="shared" si="141"/>
        <v>12538</v>
      </c>
      <c r="L1525" t="str">
        <f t="shared" si="142"/>
        <v>SOC</v>
      </c>
      <c r="M1525" t="b">
        <f t="shared" si="143"/>
        <v>1</v>
      </c>
      <c r="N1525" t="str">
        <f>VLOOKUP(B1525,Sheet3!$D$2:$I$578,6,FALSE)</f>
        <v>Gisèle Boullais</v>
      </c>
      <c r="O1525" t="str">
        <f t="shared" si="144"/>
        <v>Jérôme VAN DE PUTTE</v>
      </c>
      <c r="P1525" t="b">
        <f t="shared" si="145"/>
        <v>0</v>
      </c>
      <c r="Q1525" t="b">
        <f>AND(M1525,ISNA(VLOOKUP(B1525,Sheet4!$A$1:$A$529,1,FALSE)))</f>
        <v>1</v>
      </c>
    </row>
    <row r="1526" spans="1:17">
      <c r="A1526" t="str">
        <f t="shared" si="140"/>
        <v xml:space="preserve"> </v>
      </c>
      <c r="B1526" t="s">
        <v>1571</v>
      </c>
      <c r="C1526" t="str">
        <f>VLOOKUP(B1526,Sheet5!$A$1158:$A$1246,1,FALSE)</f>
        <v>028-03</v>
      </c>
      <c r="G1526" t="s">
        <v>9202</v>
      </c>
      <c r="H1526" t="s">
        <v>1</v>
      </c>
      <c r="I1526">
        <v>71270</v>
      </c>
      <c r="J1526">
        <v>1</v>
      </c>
      <c r="K1526">
        <f t="shared" si="141"/>
        <v>0</v>
      </c>
      <c r="L1526">
        <f t="shared" si="142"/>
        <v>0</v>
      </c>
      <c r="M1526" t="b">
        <f t="shared" si="143"/>
        <v>0</v>
      </c>
      <c r="N1526" t="str">
        <f>VLOOKUP(B1526,Sheet3!$D$2:$I$578,6,FALSE)</f>
        <v>Harold Huwart</v>
      </c>
      <c r="O1526" t="str">
        <f t="shared" si="144"/>
        <v xml:space="preserve"> </v>
      </c>
      <c r="P1526" t="b">
        <f t="shared" si="145"/>
        <v>0</v>
      </c>
      <c r="Q1526" t="b">
        <f>AND(M1526,ISNA(VLOOKUP(B1526,Sheet4!$A$1:$A$529,1,FALSE)))</f>
        <v>0</v>
      </c>
    </row>
    <row r="1527" spans="1:17">
      <c r="A1527" t="str">
        <f t="shared" si="140"/>
        <v xml:space="preserve"> </v>
      </c>
      <c r="B1527" t="s">
        <v>1571</v>
      </c>
      <c r="C1527" t="str">
        <f>VLOOKUP(B1527,Sheet5!$A$1158:$A$1246,1,FALSE)</f>
        <v>028-03</v>
      </c>
      <c r="G1527" t="s">
        <v>9202</v>
      </c>
      <c r="H1527" t="s">
        <v>2</v>
      </c>
      <c r="I1527">
        <v>29242</v>
      </c>
      <c r="J1527">
        <v>0.41029886347700001</v>
      </c>
      <c r="K1527">
        <f t="shared" si="141"/>
        <v>0</v>
      </c>
      <c r="L1527">
        <f t="shared" si="142"/>
        <v>0</v>
      </c>
      <c r="M1527" t="b">
        <f t="shared" si="143"/>
        <v>0</v>
      </c>
      <c r="N1527" t="str">
        <f>VLOOKUP(B1527,Sheet3!$D$2:$I$578,6,FALSE)</f>
        <v>Harold Huwart</v>
      </c>
      <c r="O1527" t="str">
        <f t="shared" si="144"/>
        <v xml:space="preserve"> </v>
      </c>
      <c r="P1527" t="b">
        <f t="shared" si="145"/>
        <v>0</v>
      </c>
      <c r="Q1527" t="b">
        <f>AND(M1527,ISNA(VLOOKUP(B1527,Sheet4!$A$1:$A$529,1,FALSE)))</f>
        <v>0</v>
      </c>
    </row>
    <row r="1528" spans="1:17">
      <c r="A1528" t="str">
        <f t="shared" si="140"/>
        <v xml:space="preserve"> </v>
      </c>
      <c r="B1528" t="s">
        <v>1571</v>
      </c>
      <c r="C1528" t="str">
        <f>VLOOKUP(B1528,Sheet5!$A$1158:$A$1246,1,FALSE)</f>
        <v>028-03</v>
      </c>
      <c r="G1528" t="s">
        <v>9202</v>
      </c>
      <c r="H1528" t="s">
        <v>3</v>
      </c>
      <c r="I1528">
        <v>622</v>
      </c>
      <c r="J1528">
        <v>8.7273747719899993E-3</v>
      </c>
      <c r="K1528">
        <f t="shared" si="141"/>
        <v>0</v>
      </c>
      <c r="L1528">
        <f t="shared" si="142"/>
        <v>0</v>
      </c>
      <c r="M1528" t="b">
        <f t="shared" si="143"/>
        <v>0</v>
      </c>
      <c r="N1528" t="str">
        <f>VLOOKUP(B1528,Sheet3!$D$2:$I$578,6,FALSE)</f>
        <v>Harold Huwart</v>
      </c>
      <c r="O1528" t="str">
        <f t="shared" si="144"/>
        <v xml:space="preserve"> </v>
      </c>
      <c r="P1528" t="b">
        <f t="shared" si="145"/>
        <v>0</v>
      </c>
      <c r="Q1528" t="b">
        <f>AND(M1528,ISNA(VLOOKUP(B1528,Sheet4!$A$1:$A$529,1,FALSE)))</f>
        <v>0</v>
      </c>
    </row>
    <row r="1529" spans="1:17">
      <c r="A1529" t="str">
        <f t="shared" si="140"/>
        <v>Sygrid DUMONCAY</v>
      </c>
      <c r="B1529" t="s">
        <v>1571</v>
      </c>
      <c r="C1529" t="str">
        <f>VLOOKUP(B1529,Sheet5!$A$1158:$A$1246,1,FALSE)</f>
        <v>028-03</v>
      </c>
      <c r="D1529" t="s">
        <v>4</v>
      </c>
      <c r="E1529" t="s">
        <v>1572</v>
      </c>
      <c r="F1529" t="s">
        <v>1573</v>
      </c>
      <c r="G1529" t="s">
        <v>10288</v>
      </c>
      <c r="H1529" t="s">
        <v>10</v>
      </c>
      <c r="I1529">
        <v>156</v>
      </c>
      <c r="J1529">
        <v>3.7675699173999998E-3</v>
      </c>
      <c r="K1529">
        <f t="shared" si="141"/>
        <v>0</v>
      </c>
      <c r="L1529">
        <f t="shared" si="142"/>
        <v>0</v>
      </c>
      <c r="M1529" t="b">
        <f t="shared" si="143"/>
        <v>0</v>
      </c>
      <c r="N1529" t="str">
        <f>VLOOKUP(B1529,Sheet3!$D$2:$I$578,6,FALSE)</f>
        <v>Harold Huwart</v>
      </c>
      <c r="O1529" t="str">
        <f t="shared" si="144"/>
        <v>Sygrid DUMONCAY</v>
      </c>
      <c r="P1529" t="b">
        <f t="shared" si="145"/>
        <v>0</v>
      </c>
      <c r="Q1529" t="b">
        <f>AND(M1529,ISNA(VLOOKUP(B1529,Sheet4!$A$1:$A$529,1,FALSE)))</f>
        <v>0</v>
      </c>
    </row>
    <row r="1530" spans="1:17">
      <c r="A1530" t="str">
        <f t="shared" si="140"/>
        <v>Eric MARCHAND</v>
      </c>
      <c r="B1530" t="s">
        <v>1571</v>
      </c>
      <c r="C1530" t="str">
        <f>VLOOKUP(B1530,Sheet5!$A$1158:$A$1246,1,FALSE)</f>
        <v>028-03</v>
      </c>
      <c r="D1530" t="s">
        <v>11</v>
      </c>
      <c r="E1530" t="s">
        <v>58</v>
      </c>
      <c r="F1530" t="s">
        <v>1574</v>
      </c>
      <c r="G1530" t="s">
        <v>10289</v>
      </c>
      <c r="H1530" t="s">
        <v>13</v>
      </c>
      <c r="I1530">
        <v>248</v>
      </c>
      <c r="J1530">
        <v>5.9894701251E-3</v>
      </c>
      <c r="K1530">
        <f t="shared" si="141"/>
        <v>0</v>
      </c>
      <c r="L1530">
        <f t="shared" si="142"/>
        <v>0</v>
      </c>
      <c r="M1530" t="b">
        <f t="shared" si="143"/>
        <v>0</v>
      </c>
      <c r="N1530" t="str">
        <f>VLOOKUP(B1530,Sheet3!$D$2:$I$578,6,FALSE)</f>
        <v>Harold Huwart</v>
      </c>
      <c r="O1530" t="str">
        <f t="shared" si="144"/>
        <v>Eric MARCHAND</v>
      </c>
      <c r="P1530" t="b">
        <f t="shared" si="145"/>
        <v>0</v>
      </c>
      <c r="Q1530" t="b">
        <f>AND(M1530,ISNA(VLOOKUP(B1530,Sheet4!$A$1:$A$529,1,FALSE)))</f>
        <v>0</v>
      </c>
    </row>
    <row r="1531" spans="1:17">
      <c r="A1531" t="str">
        <f t="shared" si="140"/>
        <v>Vivette JOLY</v>
      </c>
      <c r="B1531" t="s">
        <v>1571</v>
      </c>
      <c r="C1531" t="str">
        <f>VLOOKUP(B1531,Sheet5!$A$1158:$A$1246,1,FALSE)</f>
        <v>028-03</v>
      </c>
      <c r="D1531" t="s">
        <v>4</v>
      </c>
      <c r="E1531" t="s">
        <v>1575</v>
      </c>
      <c r="F1531" t="s">
        <v>580</v>
      </c>
      <c r="G1531" t="s">
        <v>9546</v>
      </c>
      <c r="H1531" t="s">
        <v>29</v>
      </c>
      <c r="I1531">
        <v>331</v>
      </c>
      <c r="J1531">
        <v>7.9940105298699996E-3</v>
      </c>
      <c r="K1531">
        <f t="shared" si="141"/>
        <v>0</v>
      </c>
      <c r="L1531">
        <f t="shared" si="142"/>
        <v>0</v>
      </c>
      <c r="M1531" t="b">
        <f t="shared" si="143"/>
        <v>0</v>
      </c>
      <c r="N1531" t="str">
        <f>VLOOKUP(B1531,Sheet3!$D$2:$I$578,6,FALSE)</f>
        <v>Harold Huwart</v>
      </c>
      <c r="O1531" t="str">
        <f t="shared" si="144"/>
        <v>Vivette JOLY</v>
      </c>
      <c r="P1531" t="b">
        <f t="shared" si="145"/>
        <v>0</v>
      </c>
      <c r="Q1531" t="b">
        <f>AND(M1531,ISNA(VLOOKUP(B1531,Sheet4!$A$1:$A$529,1,FALSE)))</f>
        <v>0</v>
      </c>
    </row>
    <row r="1532" spans="1:17">
      <c r="A1532" t="str">
        <f t="shared" si="140"/>
        <v>Laure DE LA RAUDIÈRE</v>
      </c>
      <c r="B1532" t="s">
        <v>1571</v>
      </c>
      <c r="C1532" t="str">
        <f>VLOOKUP(B1532,Sheet5!$A$1158:$A$1246,1,FALSE)</f>
        <v>028-03</v>
      </c>
      <c r="D1532" t="s">
        <v>4</v>
      </c>
      <c r="E1532" t="s">
        <v>1121</v>
      </c>
      <c r="F1532" t="s">
        <v>14810</v>
      </c>
      <c r="G1532" t="s">
        <v>10290</v>
      </c>
      <c r="H1532" t="s">
        <v>26</v>
      </c>
      <c r="I1532">
        <v>15906</v>
      </c>
      <c r="J1532">
        <v>0.38414722503999998</v>
      </c>
      <c r="K1532">
        <f t="shared" si="141"/>
        <v>0</v>
      </c>
      <c r="L1532">
        <f t="shared" si="142"/>
        <v>0</v>
      </c>
      <c r="M1532" t="b">
        <f t="shared" si="143"/>
        <v>0</v>
      </c>
      <c r="N1532" t="str">
        <f>VLOOKUP(B1532,Sheet3!$D$2:$I$578,6,FALSE)</f>
        <v>Harold Huwart</v>
      </c>
      <c r="O1532" t="str">
        <f t="shared" si="144"/>
        <v>Laure DE LA RAUDIÈRE</v>
      </c>
      <c r="P1532" t="b">
        <f t="shared" si="145"/>
        <v>0</v>
      </c>
      <c r="Q1532" t="b">
        <f>AND(M1532,ISNA(VLOOKUP(B1532,Sheet4!$A$1:$A$529,1,FALSE)))</f>
        <v>0</v>
      </c>
    </row>
    <row r="1533" spans="1:17">
      <c r="A1533" t="str">
        <f t="shared" si="140"/>
        <v>Anne BITTERLIN</v>
      </c>
      <c r="B1533" t="s">
        <v>1571</v>
      </c>
      <c r="C1533" t="str">
        <f>VLOOKUP(B1533,Sheet5!$A$1158:$A$1246,1,FALSE)</f>
        <v>028-03</v>
      </c>
      <c r="D1533" t="s">
        <v>4</v>
      </c>
      <c r="E1533" t="s">
        <v>126</v>
      </c>
      <c r="F1533" t="s">
        <v>1576</v>
      </c>
      <c r="G1533" t="s">
        <v>10291</v>
      </c>
      <c r="H1533" t="s">
        <v>29</v>
      </c>
      <c r="I1533">
        <v>240</v>
      </c>
      <c r="J1533">
        <v>5.7962614113899998E-3</v>
      </c>
      <c r="K1533">
        <f t="shared" si="141"/>
        <v>0</v>
      </c>
      <c r="L1533">
        <f t="shared" si="142"/>
        <v>0</v>
      </c>
      <c r="M1533" t="b">
        <f t="shared" si="143"/>
        <v>0</v>
      </c>
      <c r="N1533" t="str">
        <f>VLOOKUP(B1533,Sheet3!$D$2:$I$578,6,FALSE)</f>
        <v>Harold Huwart</v>
      </c>
      <c r="O1533" t="str">
        <f t="shared" si="144"/>
        <v>Anne BITTERLIN</v>
      </c>
      <c r="P1533" t="b">
        <f t="shared" si="145"/>
        <v>0</v>
      </c>
      <c r="Q1533" t="b">
        <f>AND(M1533,ISNA(VLOOKUP(B1533,Sheet4!$A$1:$A$529,1,FALSE)))</f>
        <v>0</v>
      </c>
    </row>
    <row r="1534" spans="1:17">
      <c r="A1534" t="str">
        <f t="shared" si="140"/>
        <v>Philippe LOISEAU</v>
      </c>
      <c r="B1534" t="s">
        <v>1571</v>
      </c>
      <c r="C1534" t="str">
        <f>VLOOKUP(B1534,Sheet5!$A$1158:$A$1246,1,FALSE)</f>
        <v>028-03</v>
      </c>
      <c r="D1534" t="s">
        <v>11</v>
      </c>
      <c r="E1534" t="s">
        <v>385</v>
      </c>
      <c r="F1534" t="s">
        <v>967</v>
      </c>
      <c r="G1534" t="s">
        <v>9823</v>
      </c>
      <c r="H1534" t="s">
        <v>17</v>
      </c>
      <c r="I1534">
        <v>6304</v>
      </c>
      <c r="J1534">
        <v>0.15224846640600001</v>
      </c>
      <c r="K1534">
        <f t="shared" si="141"/>
        <v>0</v>
      </c>
      <c r="L1534">
        <f t="shared" si="142"/>
        <v>0</v>
      </c>
      <c r="M1534" t="b">
        <f t="shared" si="143"/>
        <v>0</v>
      </c>
      <c r="N1534" t="str">
        <f>VLOOKUP(B1534,Sheet3!$D$2:$I$578,6,FALSE)</f>
        <v>Harold Huwart</v>
      </c>
      <c r="O1534" t="str">
        <f t="shared" si="144"/>
        <v>Philippe LOISEAU</v>
      </c>
      <c r="P1534" t="b">
        <f t="shared" si="145"/>
        <v>0</v>
      </c>
      <c r="Q1534" t="b">
        <f>AND(M1534,ISNA(VLOOKUP(B1534,Sheet4!$A$1:$A$529,1,FALSE)))</f>
        <v>0</v>
      </c>
    </row>
    <row r="1535" spans="1:17">
      <c r="A1535" t="str">
        <f t="shared" si="140"/>
        <v>Marie-Hélène AVENET-CHEVEE</v>
      </c>
      <c r="B1535" t="s">
        <v>1571</v>
      </c>
      <c r="C1535" t="str">
        <f>VLOOKUP(B1535,Sheet5!$A$1158:$A$1246,1,FALSE)</f>
        <v>028-03</v>
      </c>
      <c r="D1535" t="s">
        <v>4</v>
      </c>
      <c r="E1535" t="s">
        <v>9131</v>
      </c>
      <c r="F1535" t="s">
        <v>1577</v>
      </c>
      <c r="G1535" t="s">
        <v>10292</v>
      </c>
      <c r="H1535" t="s">
        <v>43</v>
      </c>
      <c r="I1535">
        <v>638</v>
      </c>
      <c r="J1535">
        <v>1.54083949186E-2</v>
      </c>
      <c r="K1535">
        <f t="shared" si="141"/>
        <v>0</v>
      </c>
      <c r="L1535">
        <f t="shared" si="142"/>
        <v>0</v>
      </c>
      <c r="M1535" t="b">
        <f t="shared" si="143"/>
        <v>0</v>
      </c>
      <c r="N1535" t="str">
        <f>VLOOKUP(B1535,Sheet3!$D$2:$I$578,6,FALSE)</f>
        <v>Harold Huwart</v>
      </c>
      <c r="O1535" t="str">
        <f t="shared" si="144"/>
        <v>Marie-Hélène AVENET-CHEVEE</v>
      </c>
      <c r="P1535" t="b">
        <f t="shared" si="145"/>
        <v>0</v>
      </c>
      <c r="Q1535" t="b">
        <f>AND(M1535,ISNA(VLOOKUP(B1535,Sheet4!$A$1:$A$529,1,FALSE)))</f>
        <v>0</v>
      </c>
    </row>
    <row r="1536" spans="1:17">
      <c r="A1536" t="str">
        <f t="shared" si="140"/>
        <v>Pierre SABATTIER</v>
      </c>
      <c r="B1536" t="s">
        <v>1571</v>
      </c>
      <c r="C1536" t="str">
        <f>VLOOKUP(B1536,Sheet5!$A$1158:$A$1246,1,FALSE)</f>
        <v>028-03</v>
      </c>
      <c r="D1536" t="s">
        <v>11</v>
      </c>
      <c r="E1536" t="s">
        <v>148</v>
      </c>
      <c r="F1536" t="s">
        <v>1578</v>
      </c>
      <c r="G1536" t="s">
        <v>10293</v>
      </c>
      <c r="H1536" t="s">
        <v>13</v>
      </c>
      <c r="I1536">
        <v>94</v>
      </c>
      <c r="J1536">
        <v>2.2702023861300002E-3</v>
      </c>
      <c r="K1536">
        <f t="shared" si="141"/>
        <v>0</v>
      </c>
      <c r="L1536">
        <f t="shared" si="142"/>
        <v>0</v>
      </c>
      <c r="M1536" t="b">
        <f t="shared" si="143"/>
        <v>0</v>
      </c>
      <c r="N1536" t="str">
        <f>VLOOKUP(B1536,Sheet3!$D$2:$I$578,6,FALSE)</f>
        <v>Harold Huwart</v>
      </c>
      <c r="O1536" t="str">
        <f t="shared" si="144"/>
        <v>Pierre SABATTIER</v>
      </c>
      <c r="P1536" t="b">
        <f t="shared" si="145"/>
        <v>0</v>
      </c>
      <c r="Q1536" t="b">
        <f>AND(M1536,ISNA(VLOOKUP(B1536,Sheet4!$A$1:$A$529,1,FALSE)))</f>
        <v>0</v>
      </c>
    </row>
    <row r="1537" spans="1:17">
      <c r="A1537" t="str">
        <f t="shared" si="140"/>
        <v>Harold HUWART</v>
      </c>
      <c r="B1537" t="s">
        <v>1571</v>
      </c>
      <c r="C1537" t="str">
        <f>VLOOKUP(B1537,Sheet5!$A$1158:$A$1246,1,FALSE)</f>
        <v>028-03</v>
      </c>
      <c r="D1537" t="s">
        <v>11</v>
      </c>
      <c r="E1537" t="s">
        <v>1579</v>
      </c>
      <c r="F1537" t="s">
        <v>1580</v>
      </c>
      <c r="G1537" t="s">
        <v>10294</v>
      </c>
      <c r="H1537" t="s">
        <v>67</v>
      </c>
      <c r="I1537">
        <v>14837</v>
      </c>
      <c r="J1537">
        <v>0.35832971067000002</v>
      </c>
      <c r="K1537">
        <f t="shared" si="141"/>
        <v>0</v>
      </c>
      <c r="L1537">
        <f t="shared" si="142"/>
        <v>0</v>
      </c>
      <c r="M1537" t="b">
        <f t="shared" si="143"/>
        <v>0</v>
      </c>
      <c r="N1537" t="str">
        <f>VLOOKUP(B1537,Sheet3!$D$2:$I$578,6,FALSE)</f>
        <v>Harold Huwart</v>
      </c>
      <c r="O1537" t="str">
        <f t="shared" si="144"/>
        <v>Harold HUWART</v>
      </c>
      <c r="P1537" t="b">
        <f t="shared" si="145"/>
        <v>1</v>
      </c>
      <c r="Q1537" t="b">
        <f>AND(M1537,ISNA(VLOOKUP(B1537,Sheet4!$A$1:$A$529,1,FALSE)))</f>
        <v>0</v>
      </c>
    </row>
    <row r="1538" spans="1:17">
      <c r="A1538" t="str">
        <f t="shared" si="140"/>
        <v>Vincent CHEVROLLIER</v>
      </c>
      <c r="B1538" t="s">
        <v>1571</v>
      </c>
      <c r="C1538" t="str">
        <f>VLOOKUP(B1538,Sheet5!$A$1158:$A$1246,1,FALSE)</f>
        <v>028-03</v>
      </c>
      <c r="D1538" t="s">
        <v>11</v>
      </c>
      <c r="E1538" t="s">
        <v>44</v>
      </c>
      <c r="F1538" t="s">
        <v>1581</v>
      </c>
      <c r="G1538" t="s">
        <v>10295</v>
      </c>
      <c r="H1538" t="s">
        <v>10</v>
      </c>
      <c r="I1538">
        <v>226</v>
      </c>
      <c r="J1538">
        <v>5.4581461623900004E-3</v>
      </c>
      <c r="K1538">
        <f t="shared" si="141"/>
        <v>0</v>
      </c>
      <c r="L1538">
        <f t="shared" si="142"/>
        <v>0</v>
      </c>
      <c r="M1538" t="b">
        <f t="shared" si="143"/>
        <v>0</v>
      </c>
      <c r="N1538" t="str">
        <f>VLOOKUP(B1538,Sheet3!$D$2:$I$578,6,FALSE)</f>
        <v>Harold Huwart</v>
      </c>
      <c r="O1538" t="str">
        <f t="shared" si="144"/>
        <v>Vincent CHEVROLLIER</v>
      </c>
      <c r="P1538" t="b">
        <f t="shared" si="145"/>
        <v>0</v>
      </c>
      <c r="Q1538" t="b">
        <f>AND(M1538,ISNA(VLOOKUP(B1538,Sheet4!$A$1:$A$529,1,FALSE)))</f>
        <v>0</v>
      </c>
    </row>
    <row r="1539" spans="1:17">
      <c r="A1539" t="str">
        <f t="shared" ref="A1539:A1602" si="146">O1539</f>
        <v>Mylène CHARTRAIN</v>
      </c>
      <c r="B1539" t="s">
        <v>1571</v>
      </c>
      <c r="C1539" t="str">
        <f>VLOOKUP(B1539,Sheet5!$A$1158:$A$1246,1,FALSE)</f>
        <v>028-03</v>
      </c>
      <c r="D1539" t="s">
        <v>4</v>
      </c>
      <c r="E1539" t="s">
        <v>9115</v>
      </c>
      <c r="F1539" t="s">
        <v>1582</v>
      </c>
      <c r="G1539" t="s">
        <v>10296</v>
      </c>
      <c r="H1539" t="s">
        <v>19</v>
      </c>
      <c r="I1539">
        <v>1730</v>
      </c>
      <c r="J1539">
        <v>4.1781384340399998E-2</v>
      </c>
      <c r="K1539">
        <f t="shared" ref="K1539:K1602" si="147">IF(B1539&lt;&gt;B1538,0,IF(NOT(ISERR(FIND(H1539,"VECREGSOC"))),IF(I1539&gt;K1538,I1539,K1538),K1538))</f>
        <v>0</v>
      </c>
      <c r="L1539">
        <f t="shared" ref="L1539:L1602" si="148">IF(B1539&lt;&gt;B1538,0,IF(NOT(ISERR(FIND(H1539,"VECREGSOC"))),IF(I1539&gt;K1538,H1539,L1538),L1538))</f>
        <v>0</v>
      </c>
      <c r="M1539" t="b">
        <f t="shared" ref="M1539:M1602" si="149">B1539&lt;&gt;B1540</f>
        <v>0</v>
      </c>
      <c r="N1539" t="str">
        <f>VLOOKUP(B1539,Sheet3!$D$2:$I$578,6,FALSE)</f>
        <v>Harold Huwart</v>
      </c>
      <c r="O1539" t="str">
        <f t="shared" si="144"/>
        <v>Mylène CHARTRAIN</v>
      </c>
      <c r="P1539" t="b">
        <f t="shared" si="145"/>
        <v>0</v>
      </c>
      <c r="Q1539" t="b">
        <f>AND(M1539,ISNA(VLOOKUP(B1539,Sheet4!$A$1:$A$529,1,FALSE)))</f>
        <v>0</v>
      </c>
    </row>
    <row r="1540" spans="1:17">
      <c r="A1540" t="str">
        <f t="shared" si="146"/>
        <v>Roland HÃ‰LIE</v>
      </c>
      <c r="B1540" t="s">
        <v>1571</v>
      </c>
      <c r="C1540" t="str">
        <f>VLOOKUP(B1540,Sheet5!$A$1158:$A$1246,1,FALSE)</f>
        <v>028-03</v>
      </c>
      <c r="D1540" t="s">
        <v>11</v>
      </c>
      <c r="E1540" t="s">
        <v>885</v>
      </c>
      <c r="F1540" t="s">
        <v>1583</v>
      </c>
      <c r="G1540" t="s">
        <v>10297</v>
      </c>
      <c r="H1540" t="s">
        <v>130</v>
      </c>
      <c r="I1540">
        <v>371</v>
      </c>
      <c r="J1540">
        <v>8.9600540984399995E-3</v>
      </c>
      <c r="K1540">
        <f t="shared" si="147"/>
        <v>0</v>
      </c>
      <c r="L1540">
        <f t="shared" si="148"/>
        <v>0</v>
      </c>
      <c r="M1540" t="b">
        <f t="shared" si="149"/>
        <v>0</v>
      </c>
      <c r="N1540" t="str">
        <f>VLOOKUP(B1540,Sheet3!$D$2:$I$578,6,FALSE)</f>
        <v>Harold Huwart</v>
      </c>
      <c r="O1540" t="str">
        <f t="shared" si="144"/>
        <v>Roland HÃ‰LIE</v>
      </c>
      <c r="P1540" t="b">
        <f t="shared" si="145"/>
        <v>0</v>
      </c>
      <c r="Q1540" t="b">
        <f>AND(M1540,ISNA(VLOOKUP(B1540,Sheet4!$A$1:$A$529,1,FALSE)))</f>
        <v>0</v>
      </c>
    </row>
    <row r="1541" spans="1:17">
      <c r="A1541" t="str">
        <f t="shared" si="146"/>
        <v>Amandine DALMASSO</v>
      </c>
      <c r="B1541" t="s">
        <v>1571</v>
      </c>
      <c r="C1541" t="str">
        <f>VLOOKUP(B1541,Sheet5!$A$1158:$A$1246,1,FALSE)</f>
        <v>028-03</v>
      </c>
      <c r="D1541" t="s">
        <v>4</v>
      </c>
      <c r="E1541" t="s">
        <v>951</v>
      </c>
      <c r="F1541" t="s">
        <v>1584</v>
      </c>
      <c r="G1541" t="s">
        <v>10298</v>
      </c>
      <c r="H1541" t="s">
        <v>29</v>
      </c>
      <c r="I1541">
        <v>132</v>
      </c>
      <c r="J1541">
        <v>3.1879437762599998E-3</v>
      </c>
      <c r="K1541">
        <f t="shared" si="147"/>
        <v>0</v>
      </c>
      <c r="L1541">
        <f t="shared" si="148"/>
        <v>0</v>
      </c>
      <c r="M1541" t="b">
        <f t="shared" si="149"/>
        <v>0</v>
      </c>
      <c r="N1541" t="str">
        <f>VLOOKUP(B1541,Sheet3!$D$2:$I$578,6,FALSE)</f>
        <v>Harold Huwart</v>
      </c>
      <c r="O1541" t="str">
        <f t="shared" si="144"/>
        <v>Amandine DALMASSO</v>
      </c>
      <c r="P1541" t="b">
        <f t="shared" si="145"/>
        <v>0</v>
      </c>
      <c r="Q1541" t="b">
        <f>AND(M1541,ISNA(VLOOKUP(B1541,Sheet4!$A$1:$A$529,1,FALSE)))</f>
        <v>0</v>
      </c>
    </row>
    <row r="1542" spans="1:17">
      <c r="A1542" t="str">
        <f t="shared" si="146"/>
        <v>Nicole MAS</v>
      </c>
      <c r="B1542" t="s">
        <v>1571</v>
      </c>
      <c r="C1542" t="str">
        <f>VLOOKUP(B1542,Sheet5!$A$1158:$A$1246,1,FALSE)</f>
        <v>028-03</v>
      </c>
      <c r="D1542" t="s">
        <v>4</v>
      </c>
      <c r="E1542" t="s">
        <v>524</v>
      </c>
      <c r="F1542" t="s">
        <v>1585</v>
      </c>
      <c r="G1542" t="s">
        <v>10299</v>
      </c>
      <c r="H1542" t="s">
        <v>10</v>
      </c>
      <c r="I1542">
        <v>193</v>
      </c>
      <c r="J1542">
        <v>4.66116021833E-3</v>
      </c>
      <c r="K1542">
        <f t="shared" si="147"/>
        <v>0</v>
      </c>
      <c r="L1542">
        <f t="shared" si="148"/>
        <v>0</v>
      </c>
      <c r="M1542" t="b">
        <f t="shared" si="149"/>
        <v>1</v>
      </c>
      <c r="N1542" t="str">
        <f>VLOOKUP(B1542,Sheet3!$D$2:$I$578,6,FALSE)</f>
        <v>Harold Huwart</v>
      </c>
      <c r="O1542" t="str">
        <f t="shared" si="144"/>
        <v>Nicole MAS</v>
      </c>
      <c r="P1542" t="b">
        <f t="shared" si="145"/>
        <v>0</v>
      </c>
      <c r="Q1542" t="b">
        <f>AND(M1542,ISNA(VLOOKUP(B1542,Sheet4!$A$1:$A$529,1,FALSE)))</f>
        <v>1</v>
      </c>
    </row>
    <row r="1543" spans="1:17">
      <c r="A1543" t="str">
        <f t="shared" si="146"/>
        <v xml:space="preserve"> </v>
      </c>
      <c r="B1543" t="s">
        <v>1586</v>
      </c>
      <c r="C1543" t="e">
        <f>VLOOKUP(B1543,Sheet5!$A$1158:$A$1246,1,FALSE)</f>
        <v>#N/A</v>
      </c>
      <c r="G1543" t="s">
        <v>9202</v>
      </c>
      <c r="H1543" t="s">
        <v>1</v>
      </c>
      <c r="I1543">
        <v>67204</v>
      </c>
      <c r="J1543">
        <v>1</v>
      </c>
      <c r="K1543">
        <f t="shared" si="147"/>
        <v>0</v>
      </c>
      <c r="L1543">
        <f t="shared" si="148"/>
        <v>0</v>
      </c>
      <c r="M1543" t="b">
        <f t="shared" si="149"/>
        <v>0</v>
      </c>
      <c r="N1543" t="str">
        <f>VLOOKUP(B1543,Sheet3!$D$2:$I$578,6,FALSE)</f>
        <v>Karim Laanaya</v>
      </c>
      <c r="O1543" t="str">
        <f t="shared" si="144"/>
        <v xml:space="preserve"> </v>
      </c>
      <c r="P1543" t="b">
        <f t="shared" si="145"/>
        <v>0</v>
      </c>
      <c r="Q1543" t="b">
        <f>AND(M1543,ISNA(VLOOKUP(B1543,Sheet4!$A$1:$A$529,1,FALSE)))</f>
        <v>0</v>
      </c>
    </row>
    <row r="1544" spans="1:17">
      <c r="A1544" t="str">
        <f t="shared" si="146"/>
        <v xml:space="preserve"> </v>
      </c>
      <c r="B1544" t="s">
        <v>1586</v>
      </c>
      <c r="C1544" t="e">
        <f>VLOOKUP(B1544,Sheet5!$A$1158:$A$1246,1,FALSE)</f>
        <v>#N/A</v>
      </c>
      <c r="G1544" t="s">
        <v>9202</v>
      </c>
      <c r="H1544" t="s">
        <v>2</v>
      </c>
      <c r="I1544">
        <v>25825</v>
      </c>
      <c r="J1544">
        <v>0.38427772156399997</v>
      </c>
      <c r="K1544">
        <f t="shared" si="147"/>
        <v>0</v>
      </c>
      <c r="L1544">
        <f t="shared" si="148"/>
        <v>0</v>
      </c>
      <c r="M1544" t="b">
        <f t="shared" si="149"/>
        <v>0</v>
      </c>
      <c r="N1544" t="str">
        <f>VLOOKUP(B1544,Sheet3!$D$2:$I$578,6,FALSE)</f>
        <v>Karim Laanaya</v>
      </c>
      <c r="O1544" t="str">
        <f t="shared" si="144"/>
        <v xml:space="preserve"> </v>
      </c>
      <c r="P1544" t="b">
        <f t="shared" si="145"/>
        <v>0</v>
      </c>
      <c r="Q1544" t="b">
        <f>AND(M1544,ISNA(VLOOKUP(B1544,Sheet4!$A$1:$A$529,1,FALSE)))</f>
        <v>0</v>
      </c>
    </row>
    <row r="1545" spans="1:17">
      <c r="A1545" t="str">
        <f t="shared" si="146"/>
        <v xml:space="preserve"> </v>
      </c>
      <c r="B1545" t="s">
        <v>1586</v>
      </c>
      <c r="C1545" t="e">
        <f>VLOOKUP(B1545,Sheet5!$A$1158:$A$1246,1,FALSE)</f>
        <v>#N/A</v>
      </c>
      <c r="G1545" t="s">
        <v>9202</v>
      </c>
      <c r="H1545" t="s">
        <v>3</v>
      </c>
      <c r="I1545">
        <v>759</v>
      </c>
      <c r="J1545">
        <v>1.1293970597E-2</v>
      </c>
      <c r="K1545">
        <f t="shared" si="147"/>
        <v>0</v>
      </c>
      <c r="L1545">
        <f t="shared" si="148"/>
        <v>0</v>
      </c>
      <c r="M1545" t="b">
        <f t="shared" si="149"/>
        <v>0</v>
      </c>
      <c r="N1545" t="str">
        <f>VLOOKUP(B1545,Sheet3!$D$2:$I$578,6,FALSE)</f>
        <v>Karim Laanaya</v>
      </c>
      <c r="O1545" t="str">
        <f t="shared" si="144"/>
        <v xml:space="preserve"> </v>
      </c>
      <c r="P1545" t="b">
        <f t="shared" si="145"/>
        <v>0</v>
      </c>
      <c r="Q1545" t="b">
        <f>AND(M1545,ISNA(VLOOKUP(B1545,Sheet4!$A$1:$A$529,1,FALSE)))</f>
        <v>0</v>
      </c>
    </row>
    <row r="1546" spans="1:17">
      <c r="A1546" t="str">
        <f t="shared" si="146"/>
        <v>Karim LAANAYA</v>
      </c>
      <c r="B1546" t="s">
        <v>1586</v>
      </c>
      <c r="C1546" t="e">
        <f>VLOOKUP(B1546,Sheet5!$A$1158:$A$1246,1,FALSE)</f>
        <v>#N/A</v>
      </c>
      <c r="D1546" t="s">
        <v>11</v>
      </c>
      <c r="E1546" t="s">
        <v>785</v>
      </c>
      <c r="F1546" t="s">
        <v>1587</v>
      </c>
      <c r="G1546" t="s">
        <v>10300</v>
      </c>
      <c r="H1546" t="s">
        <v>7</v>
      </c>
      <c r="I1546">
        <v>9504</v>
      </c>
      <c r="J1546">
        <v>0.23397341211200001</v>
      </c>
      <c r="K1546">
        <f t="shared" si="147"/>
        <v>9504</v>
      </c>
      <c r="L1546" t="str">
        <f t="shared" si="148"/>
        <v>VEC</v>
      </c>
      <c r="M1546" t="b">
        <f t="shared" si="149"/>
        <v>0</v>
      </c>
      <c r="N1546" t="str">
        <f>VLOOKUP(B1546,Sheet3!$D$2:$I$578,6,FALSE)</f>
        <v>Karim Laanaya</v>
      </c>
      <c r="O1546" t="str">
        <f t="shared" si="144"/>
        <v>Karim LAANAYA</v>
      </c>
      <c r="P1546" t="b">
        <f t="shared" si="145"/>
        <v>1</v>
      </c>
      <c r="Q1546" t="b">
        <f>AND(M1546,ISNA(VLOOKUP(B1546,Sheet4!$A$1:$A$529,1,FALSE)))</f>
        <v>0</v>
      </c>
    </row>
    <row r="1547" spans="1:17">
      <c r="A1547" t="str">
        <f t="shared" si="146"/>
        <v>Philippe VIGIER</v>
      </c>
      <c r="B1547" t="s">
        <v>1586</v>
      </c>
      <c r="C1547" t="e">
        <f>VLOOKUP(B1547,Sheet5!$A$1158:$A$1246,1,FALSE)</f>
        <v>#N/A</v>
      </c>
      <c r="D1547" t="s">
        <v>11</v>
      </c>
      <c r="E1547" t="s">
        <v>385</v>
      </c>
      <c r="F1547" t="s">
        <v>607</v>
      </c>
      <c r="G1547" t="s">
        <v>9567</v>
      </c>
      <c r="H1547" t="s">
        <v>111</v>
      </c>
      <c r="I1547">
        <v>20603</v>
      </c>
      <c r="J1547">
        <v>0.50721319546999999</v>
      </c>
      <c r="K1547">
        <f t="shared" si="147"/>
        <v>9504</v>
      </c>
      <c r="L1547" t="str">
        <f t="shared" si="148"/>
        <v>VEC</v>
      </c>
      <c r="M1547" t="b">
        <f t="shared" si="149"/>
        <v>0</v>
      </c>
      <c r="N1547" t="str">
        <f>VLOOKUP(B1547,Sheet3!$D$2:$I$578,6,FALSE)</f>
        <v>Karim Laanaya</v>
      </c>
      <c r="O1547" t="str">
        <f t="shared" si="144"/>
        <v>Philippe VIGIER</v>
      </c>
      <c r="P1547" t="b">
        <f t="shared" si="145"/>
        <v>0</v>
      </c>
      <c r="Q1547" t="b">
        <f>AND(M1547,ISNA(VLOOKUP(B1547,Sheet4!$A$1:$A$529,1,FALSE)))</f>
        <v>0</v>
      </c>
    </row>
    <row r="1548" spans="1:17">
      <c r="A1548" t="str">
        <f t="shared" si="146"/>
        <v>Anne-Laure LUCAS</v>
      </c>
      <c r="B1548" t="s">
        <v>1586</v>
      </c>
      <c r="C1548" t="e">
        <f>VLOOKUP(B1548,Sheet5!$A$1158:$A$1246,1,FALSE)</f>
        <v>#N/A</v>
      </c>
      <c r="D1548" t="s">
        <v>4</v>
      </c>
      <c r="E1548" t="s">
        <v>448</v>
      </c>
      <c r="F1548" t="s">
        <v>1588</v>
      </c>
      <c r="G1548" t="s">
        <v>10301</v>
      </c>
      <c r="H1548" t="s">
        <v>13</v>
      </c>
      <c r="I1548">
        <v>249</v>
      </c>
      <c r="J1548">
        <v>6.1299852289499997E-3</v>
      </c>
      <c r="K1548">
        <f t="shared" si="147"/>
        <v>9504</v>
      </c>
      <c r="L1548" t="str">
        <f t="shared" si="148"/>
        <v>VEC</v>
      </c>
      <c r="M1548" t="b">
        <f t="shared" si="149"/>
        <v>0</v>
      </c>
      <c r="N1548" t="str">
        <f>VLOOKUP(B1548,Sheet3!$D$2:$I$578,6,FALSE)</f>
        <v>Karim Laanaya</v>
      </c>
      <c r="O1548" t="str">
        <f t="shared" si="144"/>
        <v>Anne-Laure LUCAS</v>
      </c>
      <c r="P1548" t="b">
        <f t="shared" si="145"/>
        <v>0</v>
      </c>
      <c r="Q1548" t="b">
        <f>AND(M1548,ISNA(VLOOKUP(B1548,Sheet4!$A$1:$A$529,1,FALSE)))</f>
        <v>0</v>
      </c>
    </row>
    <row r="1549" spans="1:17">
      <c r="A1549" t="str">
        <f t="shared" si="146"/>
        <v>Marc GOVERNATORI</v>
      </c>
      <c r="B1549" t="s">
        <v>1586</v>
      </c>
      <c r="C1549" t="e">
        <f>VLOOKUP(B1549,Sheet5!$A$1158:$A$1246,1,FALSE)</f>
        <v>#N/A</v>
      </c>
      <c r="D1549" t="s">
        <v>11</v>
      </c>
      <c r="E1549" t="s">
        <v>667</v>
      </c>
      <c r="F1549" t="s">
        <v>294</v>
      </c>
      <c r="G1549" t="s">
        <v>9356</v>
      </c>
      <c r="H1549" t="s">
        <v>29</v>
      </c>
      <c r="I1549">
        <v>313</v>
      </c>
      <c r="J1549">
        <v>7.7055637616899996E-3</v>
      </c>
      <c r="K1549">
        <f t="shared" si="147"/>
        <v>9504</v>
      </c>
      <c r="L1549" t="str">
        <f t="shared" si="148"/>
        <v>VEC</v>
      </c>
      <c r="M1549" t="b">
        <f t="shared" si="149"/>
        <v>0</v>
      </c>
      <c r="N1549" t="str">
        <f>VLOOKUP(B1549,Sheet3!$D$2:$I$578,6,FALSE)</f>
        <v>Karim Laanaya</v>
      </c>
      <c r="O1549" t="str">
        <f t="shared" si="144"/>
        <v>Marc GOVERNATORI</v>
      </c>
      <c r="P1549" t="b">
        <f t="shared" si="145"/>
        <v>0</v>
      </c>
      <c r="Q1549" t="b">
        <f>AND(M1549,ISNA(VLOOKUP(B1549,Sheet4!$A$1:$A$529,1,FALSE)))</f>
        <v>0</v>
      </c>
    </row>
    <row r="1550" spans="1:17">
      <c r="A1550" t="str">
        <f t="shared" si="146"/>
        <v>Christian BAECKEROOT</v>
      </c>
      <c r="B1550" t="s">
        <v>1586</v>
      </c>
      <c r="C1550" t="e">
        <f>VLOOKUP(B1550,Sheet5!$A$1158:$A$1246,1,FALSE)</f>
        <v>#N/A</v>
      </c>
      <c r="D1550" t="s">
        <v>11</v>
      </c>
      <c r="E1550" t="s">
        <v>312</v>
      </c>
      <c r="F1550" t="s">
        <v>1589</v>
      </c>
      <c r="G1550" t="s">
        <v>10302</v>
      </c>
      <c r="H1550" t="s">
        <v>130</v>
      </c>
      <c r="I1550">
        <v>324</v>
      </c>
      <c r="J1550">
        <v>7.9763663220100006E-3</v>
      </c>
      <c r="K1550">
        <f t="shared" si="147"/>
        <v>9504</v>
      </c>
      <c r="L1550" t="str">
        <f t="shared" si="148"/>
        <v>VEC</v>
      </c>
      <c r="M1550" t="b">
        <f t="shared" si="149"/>
        <v>0</v>
      </c>
      <c r="N1550" t="str">
        <f>VLOOKUP(B1550,Sheet3!$D$2:$I$578,6,FALSE)</f>
        <v>Karim Laanaya</v>
      </c>
      <c r="O1550" t="str">
        <f t="shared" ref="O1550:O1613" si="150">E1550&amp;" "&amp;F1550</f>
        <v>Christian BAECKEROOT</v>
      </c>
      <c r="P1550" t="b">
        <f t="shared" si="145"/>
        <v>0</v>
      </c>
      <c r="Q1550" t="b">
        <f>AND(M1550,ISNA(VLOOKUP(B1550,Sheet4!$A$1:$A$529,1,FALSE)))</f>
        <v>0</v>
      </c>
    </row>
    <row r="1551" spans="1:17">
      <c r="A1551" t="str">
        <f t="shared" si="146"/>
        <v>Guylaine BERCHER</v>
      </c>
      <c r="B1551" t="s">
        <v>1586</v>
      </c>
      <c r="C1551" t="e">
        <f>VLOOKUP(B1551,Sheet5!$A$1158:$A$1246,1,FALSE)</f>
        <v>#N/A</v>
      </c>
      <c r="D1551" t="s">
        <v>4</v>
      </c>
      <c r="E1551" t="s">
        <v>1590</v>
      </c>
      <c r="F1551" t="s">
        <v>1591</v>
      </c>
      <c r="G1551" t="s">
        <v>10303</v>
      </c>
      <c r="H1551" t="s">
        <v>17</v>
      </c>
      <c r="I1551">
        <v>6271</v>
      </c>
      <c r="J1551">
        <v>0.15438207779400001</v>
      </c>
      <c r="K1551">
        <f t="shared" si="147"/>
        <v>9504</v>
      </c>
      <c r="L1551" t="str">
        <f t="shared" si="148"/>
        <v>VEC</v>
      </c>
      <c r="M1551" t="b">
        <f t="shared" si="149"/>
        <v>0</v>
      </c>
      <c r="N1551" t="str">
        <f>VLOOKUP(B1551,Sheet3!$D$2:$I$578,6,FALSE)</f>
        <v>Karim Laanaya</v>
      </c>
      <c r="O1551" t="str">
        <f t="shared" si="150"/>
        <v>Guylaine BERCHER</v>
      </c>
      <c r="P1551" t="b">
        <f t="shared" ref="P1551:P1614" si="151">O1551=N1551</f>
        <v>0</v>
      </c>
      <c r="Q1551" t="b">
        <f>AND(M1551,ISNA(VLOOKUP(B1551,Sheet4!$A$1:$A$529,1,FALSE)))</f>
        <v>0</v>
      </c>
    </row>
    <row r="1552" spans="1:17">
      <c r="A1552" t="str">
        <f t="shared" si="146"/>
        <v>Danielle ROUSSEAU</v>
      </c>
      <c r="B1552" t="s">
        <v>1586</v>
      </c>
      <c r="C1552" t="e">
        <f>VLOOKUP(B1552,Sheet5!$A$1158:$A$1246,1,FALSE)</f>
        <v>#N/A</v>
      </c>
      <c r="D1552" t="s">
        <v>4</v>
      </c>
      <c r="E1552" t="s">
        <v>272</v>
      </c>
      <c r="F1552" t="s">
        <v>1592</v>
      </c>
      <c r="G1552" t="s">
        <v>10304</v>
      </c>
      <c r="H1552" t="s">
        <v>13</v>
      </c>
      <c r="I1552">
        <v>323</v>
      </c>
      <c r="J1552">
        <v>7.9517479074299995E-3</v>
      </c>
      <c r="K1552">
        <f t="shared" si="147"/>
        <v>9504</v>
      </c>
      <c r="L1552" t="str">
        <f t="shared" si="148"/>
        <v>VEC</v>
      </c>
      <c r="M1552" t="b">
        <f t="shared" si="149"/>
        <v>0</v>
      </c>
      <c r="N1552" t="str">
        <f>VLOOKUP(B1552,Sheet3!$D$2:$I$578,6,FALSE)</f>
        <v>Karim Laanaya</v>
      </c>
      <c r="O1552" t="str">
        <f t="shared" si="150"/>
        <v>Danielle ROUSSEAU</v>
      </c>
      <c r="P1552" t="b">
        <f t="shared" si="151"/>
        <v>0</v>
      </c>
      <c r="Q1552" t="b">
        <f>AND(M1552,ISNA(VLOOKUP(B1552,Sheet4!$A$1:$A$529,1,FALSE)))</f>
        <v>0</v>
      </c>
    </row>
    <row r="1553" spans="1:17">
      <c r="A1553" t="str">
        <f t="shared" si="146"/>
        <v>Anne-Laure ASSAYAG</v>
      </c>
      <c r="B1553" t="s">
        <v>1586</v>
      </c>
      <c r="C1553" t="e">
        <f>VLOOKUP(B1553,Sheet5!$A$1158:$A$1246,1,FALSE)</f>
        <v>#N/A</v>
      </c>
      <c r="D1553" t="s">
        <v>4</v>
      </c>
      <c r="E1553" t="s">
        <v>448</v>
      </c>
      <c r="F1553" t="s">
        <v>1593</v>
      </c>
      <c r="G1553" t="s">
        <v>10305</v>
      </c>
      <c r="H1553" t="s">
        <v>10</v>
      </c>
      <c r="I1553">
        <v>241</v>
      </c>
      <c r="J1553">
        <v>5.9330379123600004E-3</v>
      </c>
      <c r="K1553">
        <f t="shared" si="147"/>
        <v>9504</v>
      </c>
      <c r="L1553" t="str">
        <f t="shared" si="148"/>
        <v>VEC</v>
      </c>
      <c r="M1553" t="b">
        <f t="shared" si="149"/>
        <v>0</v>
      </c>
      <c r="N1553" t="str">
        <f>VLOOKUP(B1553,Sheet3!$D$2:$I$578,6,FALSE)</f>
        <v>Karim Laanaya</v>
      </c>
      <c r="O1553" t="str">
        <f t="shared" si="150"/>
        <v>Anne-Laure ASSAYAG</v>
      </c>
      <c r="P1553" t="b">
        <f t="shared" si="151"/>
        <v>0</v>
      </c>
      <c r="Q1553" t="b">
        <f>AND(M1553,ISNA(VLOOKUP(B1553,Sheet4!$A$1:$A$529,1,FALSE)))</f>
        <v>0</v>
      </c>
    </row>
    <row r="1554" spans="1:17">
      <c r="A1554" t="str">
        <f t="shared" si="146"/>
        <v>Manuel GEORGET</v>
      </c>
      <c r="B1554" t="s">
        <v>1586</v>
      </c>
      <c r="C1554" t="e">
        <f>VLOOKUP(B1554,Sheet5!$A$1158:$A$1246,1,FALSE)</f>
        <v>#N/A</v>
      </c>
      <c r="D1554" t="s">
        <v>11</v>
      </c>
      <c r="E1554" t="s">
        <v>1594</v>
      </c>
      <c r="F1554" t="s">
        <v>1001</v>
      </c>
      <c r="G1554" t="s">
        <v>9851</v>
      </c>
      <c r="H1554" t="s">
        <v>10</v>
      </c>
      <c r="I1554">
        <v>221</v>
      </c>
      <c r="J1554">
        <v>5.4406696208799997E-3</v>
      </c>
      <c r="K1554">
        <f t="shared" si="147"/>
        <v>9504</v>
      </c>
      <c r="L1554" t="str">
        <f t="shared" si="148"/>
        <v>VEC</v>
      </c>
      <c r="M1554" t="b">
        <f t="shared" si="149"/>
        <v>0</v>
      </c>
      <c r="N1554" t="str">
        <f>VLOOKUP(B1554,Sheet3!$D$2:$I$578,6,FALSE)</f>
        <v>Karim Laanaya</v>
      </c>
      <c r="O1554" t="str">
        <f t="shared" si="150"/>
        <v>Manuel GEORGET</v>
      </c>
      <c r="P1554" t="b">
        <f t="shared" si="151"/>
        <v>0</v>
      </c>
      <c r="Q1554" t="b">
        <f>AND(M1554,ISNA(VLOOKUP(B1554,Sheet4!$A$1:$A$529,1,FALSE)))</f>
        <v>0</v>
      </c>
    </row>
    <row r="1555" spans="1:17">
      <c r="A1555" t="str">
        <f t="shared" si="146"/>
        <v>Catherine MARCEAUX</v>
      </c>
      <c r="B1555" t="s">
        <v>1586</v>
      </c>
      <c r="C1555" t="e">
        <f>VLOOKUP(B1555,Sheet5!$A$1158:$A$1246,1,FALSE)</f>
        <v>#N/A</v>
      </c>
      <c r="D1555" t="s">
        <v>4</v>
      </c>
      <c r="E1555" t="s">
        <v>257</v>
      </c>
      <c r="F1555" t="s">
        <v>1595</v>
      </c>
      <c r="G1555" t="s">
        <v>10306</v>
      </c>
      <c r="H1555" t="s">
        <v>13</v>
      </c>
      <c r="I1555">
        <v>179</v>
      </c>
      <c r="J1555">
        <v>4.4066962087599996E-3</v>
      </c>
      <c r="K1555">
        <f t="shared" si="147"/>
        <v>9504</v>
      </c>
      <c r="L1555" t="str">
        <f t="shared" si="148"/>
        <v>VEC</v>
      </c>
      <c r="M1555" t="b">
        <f t="shared" si="149"/>
        <v>0</v>
      </c>
      <c r="N1555" t="str">
        <f>VLOOKUP(B1555,Sheet3!$D$2:$I$578,6,FALSE)</f>
        <v>Karim Laanaya</v>
      </c>
      <c r="O1555" t="str">
        <f t="shared" si="150"/>
        <v>Catherine MARCEAUX</v>
      </c>
      <c r="P1555" t="b">
        <f t="shared" si="151"/>
        <v>0</v>
      </c>
      <c r="Q1555" t="b">
        <f>AND(M1555,ISNA(VLOOKUP(B1555,Sheet4!$A$1:$A$529,1,FALSE)))</f>
        <v>0</v>
      </c>
    </row>
    <row r="1556" spans="1:17">
      <c r="A1556" t="str">
        <f t="shared" si="146"/>
        <v>Dominique GARCIA</v>
      </c>
      <c r="B1556" t="s">
        <v>1586</v>
      </c>
      <c r="C1556" t="e">
        <f>VLOOKUP(B1556,Sheet5!$A$1158:$A$1246,1,FALSE)</f>
        <v>#N/A</v>
      </c>
      <c r="D1556" t="s">
        <v>4</v>
      </c>
      <c r="E1556" t="s">
        <v>180</v>
      </c>
      <c r="F1556" t="s">
        <v>957</v>
      </c>
      <c r="G1556" t="s">
        <v>9816</v>
      </c>
      <c r="H1556" t="s">
        <v>19</v>
      </c>
      <c r="I1556">
        <v>2392</v>
      </c>
      <c r="J1556">
        <v>5.8887247661299998E-2</v>
      </c>
      <c r="K1556">
        <f t="shared" si="147"/>
        <v>9504</v>
      </c>
      <c r="L1556" t="str">
        <f t="shared" si="148"/>
        <v>VEC</v>
      </c>
      <c r="M1556" t="b">
        <f t="shared" si="149"/>
        <v>1</v>
      </c>
      <c r="N1556" t="str">
        <f>VLOOKUP(B1556,Sheet3!$D$2:$I$578,6,FALSE)</f>
        <v>Karim Laanaya</v>
      </c>
      <c r="O1556" t="str">
        <f t="shared" si="150"/>
        <v>Dominique GARCIA</v>
      </c>
      <c r="P1556" t="b">
        <f t="shared" si="151"/>
        <v>0</v>
      </c>
      <c r="Q1556" t="b">
        <f>AND(M1556,ISNA(VLOOKUP(B1556,Sheet4!$A$1:$A$529,1,FALSE)))</f>
        <v>1</v>
      </c>
    </row>
    <row r="1557" spans="1:17">
      <c r="A1557" t="str">
        <f t="shared" si="146"/>
        <v xml:space="preserve"> </v>
      </c>
      <c r="B1557" t="s">
        <v>1596</v>
      </c>
      <c r="C1557" t="str">
        <f>VLOOKUP(B1557,Sheet5!$A$1158:$A$1246,1,FALSE)</f>
        <v>029-01</v>
      </c>
      <c r="G1557" t="s">
        <v>9202</v>
      </c>
      <c r="H1557" t="s">
        <v>1</v>
      </c>
      <c r="I1557">
        <v>85917</v>
      </c>
      <c r="J1557">
        <v>1</v>
      </c>
      <c r="K1557">
        <f t="shared" si="147"/>
        <v>0</v>
      </c>
      <c r="L1557">
        <f t="shared" si="148"/>
        <v>0</v>
      </c>
      <c r="M1557" t="b">
        <f t="shared" si="149"/>
        <v>0</v>
      </c>
      <c r="N1557" t="str">
        <f>VLOOKUP(B1557,Sheet3!$D$2:$I$578,6,FALSE)</f>
        <v>Jean-Jacques Urvoas</v>
      </c>
      <c r="O1557" t="str">
        <f t="shared" si="150"/>
        <v xml:space="preserve"> </v>
      </c>
      <c r="P1557" t="b">
        <f t="shared" si="151"/>
        <v>0</v>
      </c>
      <c r="Q1557" t="b">
        <f>AND(M1557,ISNA(VLOOKUP(B1557,Sheet4!$A$1:$A$529,1,FALSE)))</f>
        <v>0</v>
      </c>
    </row>
    <row r="1558" spans="1:17">
      <c r="A1558" t="str">
        <f t="shared" si="146"/>
        <v xml:space="preserve"> </v>
      </c>
      <c r="B1558" t="s">
        <v>1596</v>
      </c>
      <c r="C1558" t="str">
        <f>VLOOKUP(B1558,Sheet5!$A$1158:$A$1246,1,FALSE)</f>
        <v>029-01</v>
      </c>
      <c r="G1558" t="s">
        <v>9202</v>
      </c>
      <c r="H1558" t="s">
        <v>2</v>
      </c>
      <c r="I1558">
        <v>32571</v>
      </c>
      <c r="J1558">
        <v>0.37909843220799999</v>
      </c>
      <c r="K1558">
        <f t="shared" si="147"/>
        <v>0</v>
      </c>
      <c r="L1558">
        <f t="shared" si="148"/>
        <v>0</v>
      </c>
      <c r="M1558" t="b">
        <f t="shared" si="149"/>
        <v>0</v>
      </c>
      <c r="N1558" t="str">
        <f>VLOOKUP(B1558,Sheet3!$D$2:$I$578,6,FALSE)</f>
        <v>Jean-Jacques Urvoas</v>
      </c>
      <c r="O1558" t="str">
        <f t="shared" si="150"/>
        <v xml:space="preserve"> </v>
      </c>
      <c r="P1558" t="b">
        <f t="shared" si="151"/>
        <v>0</v>
      </c>
      <c r="Q1558" t="b">
        <f>AND(M1558,ISNA(VLOOKUP(B1558,Sheet4!$A$1:$A$529,1,FALSE)))</f>
        <v>0</v>
      </c>
    </row>
    <row r="1559" spans="1:17">
      <c r="A1559" t="str">
        <f t="shared" si="146"/>
        <v xml:space="preserve"> </v>
      </c>
      <c r="B1559" t="s">
        <v>1596</v>
      </c>
      <c r="C1559" t="str">
        <f>VLOOKUP(B1559,Sheet5!$A$1158:$A$1246,1,FALSE)</f>
        <v>029-01</v>
      </c>
      <c r="G1559" t="s">
        <v>9202</v>
      </c>
      <c r="H1559" t="s">
        <v>3</v>
      </c>
      <c r="I1559">
        <v>781</v>
      </c>
      <c r="J1559">
        <v>9.0901684183600003E-3</v>
      </c>
      <c r="K1559">
        <f t="shared" si="147"/>
        <v>0</v>
      </c>
      <c r="L1559">
        <f t="shared" si="148"/>
        <v>0</v>
      </c>
      <c r="M1559" t="b">
        <f t="shared" si="149"/>
        <v>0</v>
      </c>
      <c r="N1559" t="str">
        <f>VLOOKUP(B1559,Sheet3!$D$2:$I$578,6,FALSE)</f>
        <v>Jean-Jacques Urvoas</v>
      </c>
      <c r="O1559" t="str">
        <f t="shared" si="150"/>
        <v xml:space="preserve"> </v>
      </c>
      <c r="P1559" t="b">
        <f t="shared" si="151"/>
        <v>0</v>
      </c>
      <c r="Q1559" t="b">
        <f>AND(M1559,ISNA(VLOOKUP(B1559,Sheet4!$A$1:$A$529,1,FALSE)))</f>
        <v>0</v>
      </c>
    </row>
    <row r="1560" spans="1:17">
      <c r="A1560" t="str">
        <f t="shared" si="146"/>
        <v>Martine PETIT</v>
      </c>
      <c r="B1560" t="s">
        <v>1596</v>
      </c>
      <c r="C1560" t="str">
        <f>VLOOKUP(B1560,Sheet5!$A$1158:$A$1246,1,FALSE)</f>
        <v>029-01</v>
      </c>
      <c r="D1560" t="s">
        <v>4</v>
      </c>
      <c r="E1560" t="s">
        <v>172</v>
      </c>
      <c r="F1560" t="s">
        <v>1255</v>
      </c>
      <c r="G1560" t="s">
        <v>10049</v>
      </c>
      <c r="H1560" t="s">
        <v>7</v>
      </c>
      <c r="I1560">
        <v>2775</v>
      </c>
      <c r="J1560">
        <v>5.2791781603700003E-2</v>
      </c>
      <c r="K1560">
        <f t="shared" si="147"/>
        <v>2775</v>
      </c>
      <c r="L1560" t="str">
        <f t="shared" si="148"/>
        <v>VEC</v>
      </c>
      <c r="M1560" t="b">
        <f t="shared" si="149"/>
        <v>0</v>
      </c>
      <c r="N1560" t="str">
        <f>VLOOKUP(B1560,Sheet3!$D$2:$I$578,6,FALSE)</f>
        <v>Jean-Jacques Urvoas</v>
      </c>
      <c r="O1560" t="str">
        <f t="shared" si="150"/>
        <v>Martine PETIT</v>
      </c>
      <c r="P1560" t="b">
        <f t="shared" si="151"/>
        <v>0</v>
      </c>
      <c r="Q1560" t="b">
        <f>AND(M1560,ISNA(VLOOKUP(B1560,Sheet4!$A$1:$A$529,1,FALSE)))</f>
        <v>0</v>
      </c>
    </row>
    <row r="1561" spans="1:17">
      <c r="A1561" t="str">
        <f t="shared" si="146"/>
        <v>Alain ROUSSEAU</v>
      </c>
      <c r="B1561" t="s">
        <v>1596</v>
      </c>
      <c r="C1561" t="str">
        <f>VLOOKUP(B1561,Sheet5!$A$1158:$A$1246,1,FALSE)</f>
        <v>029-01</v>
      </c>
      <c r="D1561" t="s">
        <v>11</v>
      </c>
      <c r="E1561" t="s">
        <v>321</v>
      </c>
      <c r="F1561" t="s">
        <v>1592</v>
      </c>
      <c r="G1561" t="s">
        <v>10304</v>
      </c>
      <c r="H1561" t="s">
        <v>17</v>
      </c>
      <c r="I1561">
        <v>3757</v>
      </c>
      <c r="J1561">
        <v>7.1473413868499994E-2</v>
      </c>
      <c r="K1561">
        <f t="shared" si="147"/>
        <v>2775</v>
      </c>
      <c r="L1561" t="str">
        <f t="shared" si="148"/>
        <v>VEC</v>
      </c>
      <c r="M1561" t="b">
        <f t="shared" si="149"/>
        <v>0</v>
      </c>
      <c r="N1561" t="str">
        <f>VLOOKUP(B1561,Sheet3!$D$2:$I$578,6,FALSE)</f>
        <v>Jean-Jacques Urvoas</v>
      </c>
      <c r="O1561" t="str">
        <f t="shared" si="150"/>
        <v>Alain ROUSSEAU</v>
      </c>
      <c r="P1561" t="b">
        <f t="shared" si="151"/>
        <v>0</v>
      </c>
      <c r="Q1561" t="b">
        <f>AND(M1561,ISNA(VLOOKUP(B1561,Sheet4!$A$1:$A$529,1,FALSE)))</f>
        <v>0</v>
      </c>
    </row>
    <row r="1562" spans="1:17">
      <c r="A1562" t="str">
        <f t="shared" si="146"/>
        <v>André BERNARD</v>
      </c>
      <c r="B1562" t="s">
        <v>1596</v>
      </c>
      <c r="C1562" t="str">
        <f>VLOOKUP(B1562,Sheet5!$A$1158:$A$1246,1,FALSE)</f>
        <v>029-01</v>
      </c>
      <c r="D1562" t="s">
        <v>11</v>
      </c>
      <c r="E1562" t="s">
        <v>9005</v>
      </c>
      <c r="F1562" t="s">
        <v>1481</v>
      </c>
      <c r="G1562" t="s">
        <v>84</v>
      </c>
      <c r="H1562" t="s">
        <v>19</v>
      </c>
      <c r="I1562">
        <v>2590</v>
      </c>
      <c r="J1562">
        <v>4.9272329496800001E-2</v>
      </c>
      <c r="K1562">
        <f t="shared" si="147"/>
        <v>2775</v>
      </c>
      <c r="L1562" t="str">
        <f t="shared" si="148"/>
        <v>VEC</v>
      </c>
      <c r="M1562" t="b">
        <f t="shared" si="149"/>
        <v>0</v>
      </c>
      <c r="N1562" t="str">
        <f>VLOOKUP(B1562,Sheet3!$D$2:$I$578,6,FALSE)</f>
        <v>Jean-Jacques Urvoas</v>
      </c>
      <c r="O1562" t="str">
        <f t="shared" si="150"/>
        <v>André BERNARD</v>
      </c>
      <c r="P1562" t="b">
        <f t="shared" si="151"/>
        <v>0</v>
      </c>
      <c r="Q1562" t="b">
        <f>AND(M1562,ISNA(VLOOKUP(B1562,Sheet4!$A$1:$A$529,1,FALSE)))</f>
        <v>0</v>
      </c>
    </row>
    <row r="1563" spans="1:17">
      <c r="A1563" t="str">
        <f t="shared" si="146"/>
        <v>Georges-Philippe FONTAINE</v>
      </c>
      <c r="B1563" t="s">
        <v>1596</v>
      </c>
      <c r="C1563" t="str">
        <f>VLOOKUP(B1563,Sheet5!$A$1158:$A$1246,1,FALSE)</f>
        <v>029-01</v>
      </c>
      <c r="D1563" t="s">
        <v>11</v>
      </c>
      <c r="E1563" t="s">
        <v>1597</v>
      </c>
      <c r="F1563" t="s">
        <v>125</v>
      </c>
      <c r="G1563" t="s">
        <v>9250</v>
      </c>
      <c r="H1563" t="s">
        <v>26</v>
      </c>
      <c r="I1563">
        <v>14335</v>
      </c>
      <c r="J1563">
        <v>0.27270997812199999</v>
      </c>
      <c r="K1563">
        <f t="shared" si="147"/>
        <v>2775</v>
      </c>
      <c r="L1563" t="str">
        <f t="shared" si="148"/>
        <v>VEC</v>
      </c>
      <c r="M1563" t="b">
        <f t="shared" si="149"/>
        <v>0</v>
      </c>
      <c r="N1563" t="str">
        <f>VLOOKUP(B1563,Sheet3!$D$2:$I$578,6,FALSE)</f>
        <v>Jean-Jacques Urvoas</v>
      </c>
      <c r="O1563" t="str">
        <f t="shared" si="150"/>
        <v>Georges-Philippe FONTAINE</v>
      </c>
      <c r="P1563" t="b">
        <f t="shared" si="151"/>
        <v>0</v>
      </c>
      <c r="Q1563" t="b">
        <f>AND(M1563,ISNA(VLOOKUP(B1563,Sheet4!$A$1:$A$529,1,FALSE)))</f>
        <v>0</v>
      </c>
    </row>
    <row r="1564" spans="1:17">
      <c r="A1564" t="str">
        <f t="shared" si="146"/>
        <v>Silviane LE MENN</v>
      </c>
      <c r="B1564" t="s">
        <v>1596</v>
      </c>
      <c r="C1564" t="str">
        <f>VLOOKUP(B1564,Sheet5!$A$1158:$A$1246,1,FALSE)</f>
        <v>029-01</v>
      </c>
      <c r="D1564" t="s">
        <v>4</v>
      </c>
      <c r="E1564" t="s">
        <v>1598</v>
      </c>
      <c r="F1564" t="s">
        <v>1599</v>
      </c>
      <c r="G1564" t="s">
        <v>10307</v>
      </c>
      <c r="H1564" t="s">
        <v>271</v>
      </c>
      <c r="I1564">
        <v>9</v>
      </c>
      <c r="J1564">
        <v>1.7121658898500001E-4</v>
      </c>
      <c r="K1564">
        <f t="shared" si="147"/>
        <v>2775</v>
      </c>
      <c r="L1564" t="str">
        <f t="shared" si="148"/>
        <v>VEC</v>
      </c>
      <c r="M1564" t="b">
        <f t="shared" si="149"/>
        <v>0</v>
      </c>
      <c r="N1564" t="str">
        <f>VLOOKUP(B1564,Sheet3!$D$2:$I$578,6,FALSE)</f>
        <v>Jean-Jacques Urvoas</v>
      </c>
      <c r="O1564" t="str">
        <f t="shared" si="150"/>
        <v>Silviane LE MENN</v>
      </c>
      <c r="P1564" t="b">
        <f t="shared" si="151"/>
        <v>0</v>
      </c>
      <c r="Q1564" t="b">
        <f>AND(M1564,ISNA(VLOOKUP(B1564,Sheet4!$A$1:$A$529,1,FALSE)))</f>
        <v>0</v>
      </c>
    </row>
    <row r="1565" spans="1:17">
      <c r="A1565" t="str">
        <f t="shared" si="146"/>
        <v>Serge HARDY</v>
      </c>
      <c r="B1565" t="s">
        <v>1596</v>
      </c>
      <c r="C1565" t="str">
        <f>VLOOKUP(B1565,Sheet5!$A$1158:$A$1246,1,FALSE)</f>
        <v>029-01</v>
      </c>
      <c r="D1565" t="s">
        <v>11</v>
      </c>
      <c r="E1565" t="s">
        <v>416</v>
      </c>
      <c r="F1565" t="s">
        <v>1600</v>
      </c>
      <c r="G1565" t="s">
        <v>10308</v>
      </c>
      <c r="H1565" t="s">
        <v>10</v>
      </c>
      <c r="I1565">
        <v>248</v>
      </c>
      <c r="J1565">
        <v>4.7179682298100004E-3</v>
      </c>
      <c r="K1565">
        <f t="shared" si="147"/>
        <v>2775</v>
      </c>
      <c r="L1565" t="str">
        <f t="shared" si="148"/>
        <v>VEC</v>
      </c>
      <c r="M1565" t="b">
        <f t="shared" si="149"/>
        <v>0</v>
      </c>
      <c r="N1565" t="str">
        <f>VLOOKUP(B1565,Sheet3!$D$2:$I$578,6,FALSE)</f>
        <v>Jean-Jacques Urvoas</v>
      </c>
      <c r="O1565" t="str">
        <f t="shared" si="150"/>
        <v>Serge HARDY</v>
      </c>
      <c r="P1565" t="b">
        <f t="shared" si="151"/>
        <v>0</v>
      </c>
      <c r="Q1565" t="b">
        <f>AND(M1565,ISNA(VLOOKUP(B1565,Sheet4!$A$1:$A$529,1,FALSE)))</f>
        <v>0</v>
      </c>
    </row>
    <row r="1566" spans="1:17">
      <c r="A1566" t="str">
        <f t="shared" si="146"/>
        <v>Corine NICOLAS</v>
      </c>
      <c r="B1566" t="s">
        <v>1596</v>
      </c>
      <c r="C1566" t="str">
        <f>VLOOKUP(B1566,Sheet5!$A$1158:$A$1246,1,FALSE)</f>
        <v>029-01</v>
      </c>
      <c r="D1566" t="s">
        <v>4</v>
      </c>
      <c r="E1566" t="s">
        <v>1601</v>
      </c>
      <c r="F1566" t="s">
        <v>1498</v>
      </c>
      <c r="G1566" t="s">
        <v>79</v>
      </c>
      <c r="H1566" t="s">
        <v>43</v>
      </c>
      <c r="I1566">
        <v>1399</v>
      </c>
      <c r="J1566">
        <v>2.66146675545E-2</v>
      </c>
      <c r="K1566">
        <f t="shared" si="147"/>
        <v>2775</v>
      </c>
      <c r="L1566" t="str">
        <f t="shared" si="148"/>
        <v>VEC</v>
      </c>
      <c r="M1566" t="b">
        <f t="shared" si="149"/>
        <v>0</v>
      </c>
      <c r="N1566" t="str">
        <f>VLOOKUP(B1566,Sheet3!$D$2:$I$578,6,FALSE)</f>
        <v>Jean-Jacques Urvoas</v>
      </c>
      <c r="O1566" t="str">
        <f t="shared" si="150"/>
        <v>Corine NICOLAS</v>
      </c>
      <c r="P1566" t="b">
        <f t="shared" si="151"/>
        <v>0</v>
      </c>
      <c r="Q1566" t="b">
        <f>AND(M1566,ISNA(VLOOKUP(B1566,Sheet4!$A$1:$A$529,1,FALSE)))</f>
        <v>0</v>
      </c>
    </row>
    <row r="1567" spans="1:17">
      <c r="A1567" t="str">
        <f t="shared" si="146"/>
        <v>Pierre LANGLAIS</v>
      </c>
      <c r="B1567" t="s">
        <v>1596</v>
      </c>
      <c r="C1567" t="str">
        <f>VLOOKUP(B1567,Sheet5!$A$1158:$A$1246,1,FALSE)</f>
        <v>029-01</v>
      </c>
      <c r="D1567" t="s">
        <v>11</v>
      </c>
      <c r="E1567" t="s">
        <v>148</v>
      </c>
      <c r="F1567" t="s">
        <v>1602</v>
      </c>
      <c r="G1567" t="s">
        <v>10309</v>
      </c>
      <c r="H1567" t="s">
        <v>87</v>
      </c>
      <c r="I1567">
        <v>897</v>
      </c>
      <c r="J1567">
        <v>1.7064586702199999E-2</v>
      </c>
      <c r="K1567">
        <f t="shared" si="147"/>
        <v>2775</v>
      </c>
      <c r="L1567" t="str">
        <f t="shared" si="148"/>
        <v>VEC</v>
      </c>
      <c r="M1567" t="b">
        <f t="shared" si="149"/>
        <v>0</v>
      </c>
      <c r="N1567" t="str">
        <f>VLOOKUP(B1567,Sheet3!$D$2:$I$578,6,FALSE)</f>
        <v>Jean-Jacques Urvoas</v>
      </c>
      <c r="O1567" t="str">
        <f t="shared" si="150"/>
        <v>Pierre LANGLAIS</v>
      </c>
      <c r="P1567" t="b">
        <f t="shared" si="151"/>
        <v>0</v>
      </c>
      <c r="Q1567" t="b">
        <f>AND(M1567,ISNA(VLOOKUP(B1567,Sheet4!$A$1:$A$529,1,FALSE)))</f>
        <v>0</v>
      </c>
    </row>
    <row r="1568" spans="1:17">
      <c r="A1568" t="str">
        <f t="shared" si="146"/>
        <v>Hubert BODIN</v>
      </c>
      <c r="B1568" t="s">
        <v>1596</v>
      </c>
      <c r="C1568" t="str">
        <f>VLOOKUP(B1568,Sheet5!$A$1158:$A$1246,1,FALSE)</f>
        <v>029-01</v>
      </c>
      <c r="D1568" t="s">
        <v>11</v>
      </c>
      <c r="E1568" t="s">
        <v>243</v>
      </c>
      <c r="F1568" t="s">
        <v>1603</v>
      </c>
      <c r="G1568" t="s">
        <v>10310</v>
      </c>
      <c r="H1568" t="s">
        <v>13</v>
      </c>
      <c r="I1568">
        <v>596</v>
      </c>
      <c r="J1568">
        <v>1.1338343003900001E-2</v>
      </c>
      <c r="K1568">
        <f t="shared" si="147"/>
        <v>2775</v>
      </c>
      <c r="L1568" t="str">
        <f t="shared" si="148"/>
        <v>VEC</v>
      </c>
      <c r="M1568" t="b">
        <f t="shared" si="149"/>
        <v>0</v>
      </c>
      <c r="N1568" t="str">
        <f>VLOOKUP(B1568,Sheet3!$D$2:$I$578,6,FALSE)</f>
        <v>Jean-Jacques Urvoas</v>
      </c>
      <c r="O1568" t="str">
        <f t="shared" si="150"/>
        <v>Hubert BODIN</v>
      </c>
      <c r="P1568" t="b">
        <f t="shared" si="151"/>
        <v>0</v>
      </c>
      <c r="Q1568" t="b">
        <f>AND(M1568,ISNA(VLOOKUP(B1568,Sheet4!$A$1:$A$529,1,FALSE)))</f>
        <v>0</v>
      </c>
    </row>
    <row r="1569" spans="1:17">
      <c r="A1569" t="str">
        <f t="shared" si="146"/>
        <v>Jean-Jacques URVOAS</v>
      </c>
      <c r="B1569" t="s">
        <v>1596</v>
      </c>
      <c r="C1569" t="str">
        <f>VLOOKUP(B1569,Sheet5!$A$1158:$A$1246,1,FALSE)</f>
        <v>029-01</v>
      </c>
      <c r="D1569" t="s">
        <v>11</v>
      </c>
      <c r="E1569" t="s">
        <v>1604</v>
      </c>
      <c r="F1569" t="s">
        <v>1605</v>
      </c>
      <c r="G1569" t="s">
        <v>10311</v>
      </c>
      <c r="H1569" t="s">
        <v>21</v>
      </c>
      <c r="I1569">
        <v>25959</v>
      </c>
      <c r="J1569">
        <v>0.49384571482900003</v>
      </c>
      <c r="K1569">
        <f t="shared" si="147"/>
        <v>25959</v>
      </c>
      <c r="L1569" t="str">
        <f t="shared" si="148"/>
        <v>SOC</v>
      </c>
      <c r="M1569" t="b">
        <f t="shared" si="149"/>
        <v>1</v>
      </c>
      <c r="N1569" t="str">
        <f>VLOOKUP(B1569,Sheet3!$D$2:$I$578,6,FALSE)</f>
        <v>Jean-Jacques Urvoas</v>
      </c>
      <c r="O1569" t="str">
        <f t="shared" si="150"/>
        <v>Jean-Jacques URVOAS</v>
      </c>
      <c r="P1569" t="b">
        <f t="shared" si="151"/>
        <v>1</v>
      </c>
      <c r="Q1569" t="b">
        <f>AND(M1569,ISNA(VLOOKUP(B1569,Sheet4!$A$1:$A$529,1,FALSE)))</f>
        <v>1</v>
      </c>
    </row>
    <row r="1570" spans="1:17">
      <c r="A1570" t="str">
        <f t="shared" si="146"/>
        <v xml:space="preserve"> </v>
      </c>
      <c r="B1570" t="s">
        <v>1606</v>
      </c>
      <c r="C1570" t="str">
        <f>VLOOKUP(B1570,Sheet5!$A$1158:$A$1246,1,FALSE)</f>
        <v>029-02</v>
      </c>
      <c r="G1570" t="s">
        <v>9202</v>
      </c>
      <c r="H1570" t="s">
        <v>1</v>
      </c>
      <c r="I1570">
        <v>78114</v>
      </c>
      <c r="J1570">
        <v>1</v>
      </c>
      <c r="K1570">
        <f t="shared" si="147"/>
        <v>0</v>
      </c>
      <c r="L1570">
        <f t="shared" si="148"/>
        <v>0</v>
      </c>
      <c r="M1570" t="b">
        <f t="shared" si="149"/>
        <v>0</v>
      </c>
      <c r="N1570" t="str">
        <f>VLOOKUP(B1570,Sheet3!$D$2:$I$578,6,FALSE)</f>
        <v>Patricia Adam</v>
      </c>
      <c r="O1570" t="str">
        <f t="shared" si="150"/>
        <v xml:space="preserve"> </v>
      </c>
      <c r="P1570" t="b">
        <f t="shared" si="151"/>
        <v>0</v>
      </c>
      <c r="Q1570" t="b">
        <f>AND(M1570,ISNA(VLOOKUP(B1570,Sheet4!$A$1:$A$529,1,FALSE)))</f>
        <v>0</v>
      </c>
    </row>
    <row r="1571" spans="1:17">
      <c r="A1571" t="str">
        <f t="shared" si="146"/>
        <v xml:space="preserve"> </v>
      </c>
      <c r="B1571" t="s">
        <v>1606</v>
      </c>
      <c r="C1571" t="str">
        <f>VLOOKUP(B1571,Sheet5!$A$1158:$A$1246,1,FALSE)</f>
        <v>029-02</v>
      </c>
      <c r="G1571" t="s">
        <v>9202</v>
      </c>
      <c r="H1571" t="s">
        <v>2</v>
      </c>
      <c r="I1571">
        <v>35493</v>
      </c>
      <c r="J1571">
        <v>0.45437437591199997</v>
      </c>
      <c r="K1571">
        <f t="shared" si="147"/>
        <v>0</v>
      </c>
      <c r="L1571">
        <f t="shared" si="148"/>
        <v>0</v>
      </c>
      <c r="M1571" t="b">
        <f t="shared" si="149"/>
        <v>0</v>
      </c>
      <c r="N1571" t="str">
        <f>VLOOKUP(B1571,Sheet3!$D$2:$I$578,6,FALSE)</f>
        <v>Patricia Adam</v>
      </c>
      <c r="O1571" t="str">
        <f t="shared" si="150"/>
        <v xml:space="preserve"> </v>
      </c>
      <c r="P1571" t="b">
        <f t="shared" si="151"/>
        <v>0</v>
      </c>
      <c r="Q1571" t="b">
        <f>AND(M1571,ISNA(VLOOKUP(B1571,Sheet4!$A$1:$A$529,1,FALSE)))</f>
        <v>0</v>
      </c>
    </row>
    <row r="1572" spans="1:17">
      <c r="A1572" t="str">
        <f t="shared" si="146"/>
        <v xml:space="preserve"> </v>
      </c>
      <c r="B1572" t="s">
        <v>1606</v>
      </c>
      <c r="C1572" t="str">
        <f>VLOOKUP(B1572,Sheet5!$A$1158:$A$1246,1,FALSE)</f>
        <v>029-02</v>
      </c>
      <c r="G1572" t="s">
        <v>9202</v>
      </c>
      <c r="H1572" t="s">
        <v>3</v>
      </c>
      <c r="I1572">
        <v>776</v>
      </c>
      <c r="J1572">
        <v>9.9341987351800002E-3</v>
      </c>
      <c r="K1572">
        <f t="shared" si="147"/>
        <v>0</v>
      </c>
      <c r="L1572">
        <f t="shared" si="148"/>
        <v>0</v>
      </c>
      <c r="M1572" t="b">
        <f t="shared" si="149"/>
        <v>0</v>
      </c>
      <c r="N1572" t="str">
        <f>VLOOKUP(B1572,Sheet3!$D$2:$I$578,6,FALSE)</f>
        <v>Patricia Adam</v>
      </c>
      <c r="O1572" t="str">
        <f t="shared" si="150"/>
        <v xml:space="preserve"> </v>
      </c>
      <c r="P1572" t="b">
        <f t="shared" si="151"/>
        <v>0</v>
      </c>
      <c r="Q1572" t="b">
        <f>AND(M1572,ISNA(VLOOKUP(B1572,Sheet4!$A$1:$A$529,1,FALSE)))</f>
        <v>0</v>
      </c>
    </row>
    <row r="1573" spans="1:17">
      <c r="A1573" t="str">
        <f t="shared" si="146"/>
        <v>Sylvie GOURMELEN</v>
      </c>
      <c r="B1573" t="s">
        <v>1606</v>
      </c>
      <c r="C1573" t="str">
        <f>VLOOKUP(B1573,Sheet5!$A$1158:$A$1246,1,FALSE)</f>
        <v>029-02</v>
      </c>
      <c r="D1573" t="s">
        <v>4</v>
      </c>
      <c r="E1573" t="s">
        <v>49</v>
      </c>
      <c r="F1573" t="s">
        <v>1607</v>
      </c>
      <c r="G1573" t="s">
        <v>10312</v>
      </c>
      <c r="H1573" t="s">
        <v>10</v>
      </c>
      <c r="I1573">
        <v>358</v>
      </c>
      <c r="J1573">
        <v>8.5553829609300008E-3</v>
      </c>
      <c r="K1573">
        <f t="shared" si="147"/>
        <v>0</v>
      </c>
      <c r="L1573">
        <f t="shared" si="148"/>
        <v>0</v>
      </c>
      <c r="M1573" t="b">
        <f t="shared" si="149"/>
        <v>0</v>
      </c>
      <c r="N1573" t="str">
        <f>VLOOKUP(B1573,Sheet3!$D$2:$I$578,6,FALSE)</f>
        <v>Patricia Adam</v>
      </c>
      <c r="O1573" t="str">
        <f t="shared" si="150"/>
        <v>Sylvie GOURMELEN</v>
      </c>
      <c r="P1573" t="b">
        <f t="shared" si="151"/>
        <v>0</v>
      </c>
      <c r="Q1573" t="b">
        <f>AND(M1573,ISNA(VLOOKUP(B1573,Sheet4!$A$1:$A$529,1,FALSE)))</f>
        <v>0</v>
      </c>
    </row>
    <row r="1574" spans="1:17">
      <c r="A1574" t="str">
        <f t="shared" si="146"/>
        <v>Jacqueline HERE</v>
      </c>
      <c r="B1574" t="s">
        <v>1606</v>
      </c>
      <c r="C1574" t="str">
        <f>VLOOKUP(B1574,Sheet5!$A$1158:$A$1246,1,FALSE)</f>
        <v>029-02</v>
      </c>
      <c r="D1574" t="s">
        <v>4</v>
      </c>
      <c r="E1574" t="s">
        <v>769</v>
      </c>
      <c r="F1574" t="s">
        <v>1608</v>
      </c>
      <c r="G1574" t="s">
        <v>10313</v>
      </c>
      <c r="H1574" t="s">
        <v>19</v>
      </c>
      <c r="I1574">
        <v>2824</v>
      </c>
      <c r="J1574">
        <v>6.7487154976700006E-2</v>
      </c>
      <c r="K1574">
        <f t="shared" si="147"/>
        <v>0</v>
      </c>
      <c r="L1574">
        <f t="shared" si="148"/>
        <v>0</v>
      </c>
      <c r="M1574" t="b">
        <f t="shared" si="149"/>
        <v>0</v>
      </c>
      <c r="N1574" t="str">
        <f>VLOOKUP(B1574,Sheet3!$D$2:$I$578,6,FALSE)</f>
        <v>Patricia Adam</v>
      </c>
      <c r="O1574" t="str">
        <f t="shared" si="150"/>
        <v>Jacqueline HERE</v>
      </c>
      <c r="P1574" t="b">
        <f t="shared" si="151"/>
        <v>0</v>
      </c>
      <c r="Q1574" t="b">
        <f>AND(M1574,ISNA(VLOOKUP(B1574,Sheet4!$A$1:$A$529,1,FALSE)))</f>
        <v>0</v>
      </c>
    </row>
    <row r="1575" spans="1:17">
      <c r="A1575" t="str">
        <f t="shared" si="146"/>
        <v>Madeleine FABRE</v>
      </c>
      <c r="B1575" t="s">
        <v>1606</v>
      </c>
      <c r="C1575" t="str">
        <f>VLOOKUP(B1575,Sheet5!$A$1158:$A$1246,1,FALSE)</f>
        <v>029-02</v>
      </c>
      <c r="D1575" t="s">
        <v>4</v>
      </c>
      <c r="E1575" t="s">
        <v>1609</v>
      </c>
      <c r="F1575" t="s">
        <v>602</v>
      </c>
      <c r="G1575" t="s">
        <v>9564</v>
      </c>
      <c r="H1575" t="s">
        <v>17</v>
      </c>
      <c r="I1575">
        <v>3595</v>
      </c>
      <c r="J1575">
        <v>8.5912295375800002E-2</v>
      </c>
      <c r="K1575">
        <f t="shared" si="147"/>
        <v>0</v>
      </c>
      <c r="L1575">
        <f t="shared" si="148"/>
        <v>0</v>
      </c>
      <c r="M1575" t="b">
        <f t="shared" si="149"/>
        <v>0</v>
      </c>
      <c r="N1575" t="str">
        <f>VLOOKUP(B1575,Sheet3!$D$2:$I$578,6,FALSE)</f>
        <v>Patricia Adam</v>
      </c>
      <c r="O1575" t="str">
        <f t="shared" si="150"/>
        <v>Madeleine FABRE</v>
      </c>
      <c r="P1575" t="b">
        <f t="shared" si="151"/>
        <v>0</v>
      </c>
      <c r="Q1575" t="b">
        <f>AND(M1575,ISNA(VLOOKUP(B1575,Sheet4!$A$1:$A$529,1,FALSE)))</f>
        <v>0</v>
      </c>
    </row>
    <row r="1576" spans="1:17">
      <c r="A1576" t="str">
        <f t="shared" si="146"/>
        <v>Lydie CONTIGNON</v>
      </c>
      <c r="B1576" t="s">
        <v>1606</v>
      </c>
      <c r="C1576" t="str">
        <f>VLOOKUP(B1576,Sheet5!$A$1158:$A$1246,1,FALSE)</f>
        <v>029-02</v>
      </c>
      <c r="D1576" t="s">
        <v>4</v>
      </c>
      <c r="E1576" t="s">
        <v>1610</v>
      </c>
      <c r="F1576" t="s">
        <v>1611</v>
      </c>
      <c r="G1576" t="s">
        <v>10314</v>
      </c>
      <c r="H1576" t="s">
        <v>10</v>
      </c>
      <c r="I1576">
        <v>184</v>
      </c>
      <c r="J1576">
        <v>4.3971800693000003E-3</v>
      </c>
      <c r="K1576">
        <f t="shared" si="147"/>
        <v>0</v>
      </c>
      <c r="L1576">
        <f t="shared" si="148"/>
        <v>0</v>
      </c>
      <c r="M1576" t="b">
        <f t="shared" si="149"/>
        <v>0</v>
      </c>
      <c r="N1576" t="str">
        <f>VLOOKUP(B1576,Sheet3!$D$2:$I$578,6,FALSE)</f>
        <v>Patricia Adam</v>
      </c>
      <c r="O1576" t="str">
        <f t="shared" si="150"/>
        <v>Lydie CONTIGNON</v>
      </c>
      <c r="P1576" t="b">
        <f t="shared" si="151"/>
        <v>0</v>
      </c>
      <c r="Q1576" t="b">
        <f>AND(M1576,ISNA(VLOOKUP(B1576,Sheet4!$A$1:$A$529,1,FALSE)))</f>
        <v>0</v>
      </c>
    </row>
    <row r="1577" spans="1:17">
      <c r="A1577" t="str">
        <f t="shared" si="146"/>
        <v>Fortuné PELLICANO</v>
      </c>
      <c r="B1577" t="s">
        <v>1606</v>
      </c>
      <c r="C1577" t="str">
        <f>VLOOKUP(B1577,Sheet5!$A$1158:$A$1246,1,FALSE)</f>
        <v>029-02</v>
      </c>
      <c r="D1577" t="s">
        <v>11</v>
      </c>
      <c r="E1577" t="s">
        <v>9038</v>
      </c>
      <c r="F1577" t="s">
        <v>1612</v>
      </c>
      <c r="G1577" t="s">
        <v>10315</v>
      </c>
      <c r="H1577" t="s">
        <v>43</v>
      </c>
      <c r="I1577">
        <v>2030</v>
      </c>
      <c r="J1577">
        <v>4.8512367068899998E-2</v>
      </c>
      <c r="K1577">
        <f t="shared" si="147"/>
        <v>0</v>
      </c>
      <c r="L1577">
        <f t="shared" si="148"/>
        <v>0</v>
      </c>
      <c r="M1577" t="b">
        <f t="shared" si="149"/>
        <v>0</v>
      </c>
      <c r="N1577" t="str">
        <f>VLOOKUP(B1577,Sheet3!$D$2:$I$578,6,FALSE)</f>
        <v>Patricia Adam</v>
      </c>
      <c r="O1577" t="str">
        <f t="shared" si="150"/>
        <v>Fortuné PELLICANO</v>
      </c>
      <c r="P1577" t="b">
        <f t="shared" si="151"/>
        <v>0</v>
      </c>
      <c r="Q1577" t="b">
        <f>AND(M1577,ISNA(VLOOKUP(B1577,Sheet4!$A$1:$A$529,1,FALSE)))</f>
        <v>0</v>
      </c>
    </row>
    <row r="1578" spans="1:17">
      <c r="A1578" t="str">
        <f t="shared" si="146"/>
        <v>André CHERBLANC</v>
      </c>
      <c r="B1578" t="s">
        <v>1606</v>
      </c>
      <c r="C1578" t="str">
        <f>VLOOKUP(B1578,Sheet5!$A$1158:$A$1246,1,FALSE)</f>
        <v>029-02</v>
      </c>
      <c r="D1578" t="s">
        <v>11</v>
      </c>
      <c r="E1578" t="s">
        <v>9005</v>
      </c>
      <c r="F1578" t="s">
        <v>1613</v>
      </c>
      <c r="G1578" t="s">
        <v>10316</v>
      </c>
      <c r="H1578" t="s">
        <v>10</v>
      </c>
      <c r="I1578">
        <v>167</v>
      </c>
      <c r="J1578">
        <v>3.9909188672499997E-3</v>
      </c>
      <c r="K1578">
        <f t="shared" si="147"/>
        <v>0</v>
      </c>
      <c r="L1578">
        <f t="shared" si="148"/>
        <v>0</v>
      </c>
      <c r="M1578" t="b">
        <f t="shared" si="149"/>
        <v>0</v>
      </c>
      <c r="N1578" t="str">
        <f>VLOOKUP(B1578,Sheet3!$D$2:$I$578,6,FALSE)</f>
        <v>Patricia Adam</v>
      </c>
      <c r="O1578" t="str">
        <f t="shared" si="150"/>
        <v>André CHERBLANC</v>
      </c>
      <c r="P1578" t="b">
        <f t="shared" si="151"/>
        <v>0</v>
      </c>
      <c r="Q1578" t="b">
        <f>AND(M1578,ISNA(VLOOKUP(B1578,Sheet4!$A$1:$A$529,1,FALSE)))</f>
        <v>0</v>
      </c>
    </row>
    <row r="1579" spans="1:17">
      <c r="A1579" t="str">
        <f t="shared" si="146"/>
        <v>Patricia ADAM</v>
      </c>
      <c r="B1579" t="s">
        <v>1606</v>
      </c>
      <c r="C1579" t="str">
        <f>VLOOKUP(B1579,Sheet5!$A$1158:$A$1246,1,FALSE)</f>
        <v>029-02</v>
      </c>
      <c r="D1579" t="s">
        <v>4</v>
      </c>
      <c r="E1579" t="s">
        <v>441</v>
      </c>
      <c r="F1579" t="s">
        <v>1614</v>
      </c>
      <c r="G1579" t="s">
        <v>3268</v>
      </c>
      <c r="H1579" t="s">
        <v>21</v>
      </c>
      <c r="I1579">
        <v>20655</v>
      </c>
      <c r="J1579">
        <v>0.49360736049699999</v>
      </c>
      <c r="K1579">
        <f t="shared" si="147"/>
        <v>20655</v>
      </c>
      <c r="L1579" t="str">
        <f t="shared" si="148"/>
        <v>SOC</v>
      </c>
      <c r="M1579" t="b">
        <f t="shared" si="149"/>
        <v>0</v>
      </c>
      <c r="N1579" t="str">
        <f>VLOOKUP(B1579,Sheet3!$D$2:$I$578,6,FALSE)</f>
        <v>Patricia Adam</v>
      </c>
      <c r="O1579" t="str">
        <f t="shared" si="150"/>
        <v>Patricia ADAM</v>
      </c>
      <c r="P1579" t="b">
        <f t="shared" si="151"/>
        <v>1</v>
      </c>
      <c r="Q1579" t="b">
        <f>AND(M1579,ISNA(VLOOKUP(B1579,Sheet4!$A$1:$A$529,1,FALSE)))</f>
        <v>0</v>
      </c>
    </row>
    <row r="1580" spans="1:17">
      <c r="A1580" t="str">
        <f t="shared" si="146"/>
        <v>Julie LE GOIC</v>
      </c>
      <c r="B1580" t="s">
        <v>1606</v>
      </c>
      <c r="C1580" t="str">
        <f>VLOOKUP(B1580,Sheet5!$A$1158:$A$1246,1,FALSE)</f>
        <v>029-02</v>
      </c>
      <c r="D1580" t="s">
        <v>4</v>
      </c>
      <c r="E1580" t="s">
        <v>1378</v>
      </c>
      <c r="F1580" t="s">
        <v>1615</v>
      </c>
      <c r="G1580" t="s">
        <v>10317</v>
      </c>
      <c r="H1580" t="s">
        <v>7</v>
      </c>
      <c r="I1580">
        <v>1959</v>
      </c>
      <c r="J1580">
        <v>4.6815629107400003E-2</v>
      </c>
      <c r="K1580">
        <f t="shared" si="147"/>
        <v>20655</v>
      </c>
      <c r="L1580" t="str">
        <f t="shared" si="148"/>
        <v>SOC</v>
      </c>
      <c r="M1580" t="b">
        <f t="shared" si="149"/>
        <v>0</v>
      </c>
      <c r="N1580" t="str">
        <f>VLOOKUP(B1580,Sheet3!$D$2:$I$578,6,FALSE)</f>
        <v>Patricia Adam</v>
      </c>
      <c r="O1580" t="str">
        <f t="shared" si="150"/>
        <v>Julie LE GOIC</v>
      </c>
      <c r="P1580" t="b">
        <f t="shared" si="151"/>
        <v>0</v>
      </c>
      <c r="Q1580" t="b">
        <f>AND(M1580,ISNA(VLOOKUP(B1580,Sheet4!$A$1:$A$529,1,FALSE)))</f>
        <v>0</v>
      </c>
    </row>
    <row r="1581" spans="1:17">
      <c r="A1581" t="str">
        <f t="shared" si="146"/>
        <v>Anne-Marie KERVERN</v>
      </c>
      <c r="B1581" t="s">
        <v>1606</v>
      </c>
      <c r="C1581" t="str">
        <f>VLOOKUP(B1581,Sheet5!$A$1158:$A$1246,1,FALSE)</f>
        <v>029-02</v>
      </c>
      <c r="D1581" t="s">
        <v>4</v>
      </c>
      <c r="E1581" t="s">
        <v>713</v>
      </c>
      <c r="F1581" t="s">
        <v>1616</v>
      </c>
      <c r="G1581" t="s">
        <v>10318</v>
      </c>
      <c r="H1581" t="s">
        <v>306</v>
      </c>
      <c r="I1581">
        <v>657</v>
      </c>
      <c r="J1581">
        <v>1.5700800573499998E-2</v>
      </c>
      <c r="K1581">
        <f t="shared" si="147"/>
        <v>20655</v>
      </c>
      <c r="L1581" t="str">
        <f t="shared" si="148"/>
        <v>SOC</v>
      </c>
      <c r="M1581" t="b">
        <f t="shared" si="149"/>
        <v>0</v>
      </c>
      <c r="N1581" t="str">
        <f>VLOOKUP(B1581,Sheet3!$D$2:$I$578,6,FALSE)</f>
        <v>Patricia Adam</v>
      </c>
      <c r="O1581" t="str">
        <f t="shared" si="150"/>
        <v>Anne-Marie KERVERN</v>
      </c>
      <c r="P1581" t="b">
        <f t="shared" si="151"/>
        <v>0</v>
      </c>
      <c r="Q1581" t="b">
        <f>AND(M1581,ISNA(VLOOKUP(B1581,Sheet4!$A$1:$A$529,1,FALSE)))</f>
        <v>0</v>
      </c>
    </row>
    <row r="1582" spans="1:17">
      <c r="A1582" t="str">
        <f t="shared" si="146"/>
        <v>Marc BERTHELOT</v>
      </c>
      <c r="B1582" t="s">
        <v>1606</v>
      </c>
      <c r="C1582" t="str">
        <f>VLOOKUP(B1582,Sheet5!$A$1158:$A$1246,1,FALSE)</f>
        <v>029-02</v>
      </c>
      <c r="D1582" t="s">
        <v>11</v>
      </c>
      <c r="E1582" t="s">
        <v>667</v>
      </c>
      <c r="F1582" t="s">
        <v>1617</v>
      </c>
      <c r="G1582" t="s">
        <v>10319</v>
      </c>
      <c r="H1582" t="s">
        <v>26</v>
      </c>
      <c r="I1582">
        <v>9416</v>
      </c>
      <c r="J1582">
        <v>0.22502091050299999</v>
      </c>
      <c r="K1582">
        <f t="shared" si="147"/>
        <v>20655</v>
      </c>
      <c r="L1582" t="str">
        <f t="shared" si="148"/>
        <v>SOC</v>
      </c>
      <c r="M1582" t="b">
        <f t="shared" si="149"/>
        <v>1</v>
      </c>
      <c r="N1582" t="str">
        <f>VLOOKUP(B1582,Sheet3!$D$2:$I$578,6,FALSE)</f>
        <v>Patricia Adam</v>
      </c>
      <c r="O1582" t="str">
        <f t="shared" si="150"/>
        <v>Marc BERTHELOT</v>
      </c>
      <c r="P1582" t="b">
        <f t="shared" si="151"/>
        <v>0</v>
      </c>
      <c r="Q1582" t="b">
        <f>AND(M1582,ISNA(VLOOKUP(B1582,Sheet4!$A$1:$A$529,1,FALSE)))</f>
        <v>1</v>
      </c>
    </row>
    <row r="1583" spans="1:17">
      <c r="A1583" t="str">
        <f t="shared" si="146"/>
        <v xml:space="preserve"> </v>
      </c>
      <c r="B1583" t="s">
        <v>1618</v>
      </c>
      <c r="C1583" t="str">
        <f>VLOOKUP(B1583,Sheet5!$A$1158:$A$1246,1,FALSE)</f>
        <v>029-03</v>
      </c>
      <c r="G1583" t="s">
        <v>9202</v>
      </c>
      <c r="H1583" t="s">
        <v>1</v>
      </c>
      <c r="I1583">
        <v>86268</v>
      </c>
      <c r="J1583">
        <v>1</v>
      </c>
      <c r="K1583">
        <f t="shared" si="147"/>
        <v>0</v>
      </c>
      <c r="L1583">
        <f t="shared" si="148"/>
        <v>0</v>
      </c>
      <c r="M1583" t="b">
        <f t="shared" si="149"/>
        <v>0</v>
      </c>
      <c r="N1583" t="str">
        <f>VLOOKUP(B1583,Sheet3!$D$2:$I$578,6,FALSE)</f>
        <v>Magali Deval</v>
      </c>
      <c r="O1583" t="str">
        <f t="shared" si="150"/>
        <v xml:space="preserve"> </v>
      </c>
      <c r="P1583" t="b">
        <f t="shared" si="151"/>
        <v>0</v>
      </c>
      <c r="Q1583" t="b">
        <f>AND(M1583,ISNA(VLOOKUP(B1583,Sheet4!$A$1:$A$529,1,FALSE)))</f>
        <v>0</v>
      </c>
    </row>
    <row r="1584" spans="1:17">
      <c r="A1584" t="str">
        <f t="shared" si="146"/>
        <v xml:space="preserve"> </v>
      </c>
      <c r="B1584" t="s">
        <v>1618</v>
      </c>
      <c r="C1584" t="str">
        <f>VLOOKUP(B1584,Sheet5!$A$1158:$A$1246,1,FALSE)</f>
        <v>029-03</v>
      </c>
      <c r="G1584" t="s">
        <v>9202</v>
      </c>
      <c r="H1584" t="s">
        <v>2</v>
      </c>
      <c r="I1584">
        <v>33665</v>
      </c>
      <c r="J1584">
        <v>0.39023739973100002</v>
      </c>
      <c r="K1584">
        <f t="shared" si="147"/>
        <v>0</v>
      </c>
      <c r="L1584">
        <f t="shared" si="148"/>
        <v>0</v>
      </c>
      <c r="M1584" t="b">
        <f t="shared" si="149"/>
        <v>0</v>
      </c>
      <c r="N1584" t="str">
        <f>VLOOKUP(B1584,Sheet3!$D$2:$I$578,6,FALSE)</f>
        <v>Magali Deval</v>
      </c>
      <c r="O1584" t="str">
        <f t="shared" si="150"/>
        <v xml:space="preserve"> </v>
      </c>
      <c r="P1584" t="b">
        <f t="shared" si="151"/>
        <v>0</v>
      </c>
      <c r="Q1584" t="b">
        <f>AND(M1584,ISNA(VLOOKUP(B1584,Sheet4!$A$1:$A$529,1,FALSE)))</f>
        <v>0</v>
      </c>
    </row>
    <row r="1585" spans="1:17">
      <c r="A1585" t="str">
        <f t="shared" si="146"/>
        <v xml:space="preserve"> </v>
      </c>
      <c r="B1585" t="s">
        <v>1618</v>
      </c>
      <c r="C1585" t="str">
        <f>VLOOKUP(B1585,Sheet5!$A$1158:$A$1246,1,FALSE)</f>
        <v>029-03</v>
      </c>
      <c r="G1585" t="s">
        <v>9202</v>
      </c>
      <c r="H1585" t="s">
        <v>3</v>
      </c>
      <c r="I1585">
        <v>623</v>
      </c>
      <c r="J1585">
        <v>7.2216812723099998E-3</v>
      </c>
      <c r="K1585">
        <f t="shared" si="147"/>
        <v>0</v>
      </c>
      <c r="L1585">
        <f t="shared" si="148"/>
        <v>0</v>
      </c>
      <c r="M1585" t="b">
        <f t="shared" si="149"/>
        <v>0</v>
      </c>
      <c r="N1585" t="str">
        <f>VLOOKUP(B1585,Sheet3!$D$2:$I$578,6,FALSE)</f>
        <v>Magali Deval</v>
      </c>
      <c r="O1585" t="str">
        <f t="shared" si="150"/>
        <v xml:space="preserve"> </v>
      </c>
      <c r="P1585" t="b">
        <f t="shared" si="151"/>
        <v>0</v>
      </c>
      <c r="Q1585" t="b">
        <f>AND(M1585,ISNA(VLOOKUP(B1585,Sheet4!$A$1:$A$529,1,FALSE)))</f>
        <v>0</v>
      </c>
    </row>
    <row r="1586" spans="1:17">
      <c r="A1586" t="str">
        <f t="shared" si="146"/>
        <v>Joël MENARD</v>
      </c>
      <c r="B1586" t="s">
        <v>1618</v>
      </c>
      <c r="C1586" t="str">
        <f>VLOOKUP(B1586,Sheet5!$A$1158:$A$1246,1,FALSE)</f>
        <v>029-03</v>
      </c>
      <c r="D1586" t="s">
        <v>11</v>
      </c>
      <c r="E1586" t="s">
        <v>9116</v>
      </c>
      <c r="F1586" t="s">
        <v>1619</v>
      </c>
      <c r="G1586" t="s">
        <v>10320</v>
      </c>
      <c r="H1586" t="s">
        <v>17</v>
      </c>
      <c r="I1586">
        <v>3913</v>
      </c>
      <c r="J1586">
        <v>7.52789534436E-2</v>
      </c>
      <c r="K1586">
        <f t="shared" si="147"/>
        <v>0</v>
      </c>
      <c r="L1586">
        <f t="shared" si="148"/>
        <v>0</v>
      </c>
      <c r="M1586" t="b">
        <f t="shared" si="149"/>
        <v>0</v>
      </c>
      <c r="N1586" t="str">
        <f>VLOOKUP(B1586,Sheet3!$D$2:$I$578,6,FALSE)</f>
        <v>Magali Deval</v>
      </c>
      <c r="O1586" t="str">
        <f t="shared" si="150"/>
        <v>Joël MENARD</v>
      </c>
      <c r="P1586" t="b">
        <f t="shared" si="151"/>
        <v>0</v>
      </c>
      <c r="Q1586" t="b">
        <f>AND(M1586,ISNA(VLOOKUP(B1586,Sheet4!$A$1:$A$529,1,FALSE)))</f>
        <v>0</v>
      </c>
    </row>
    <row r="1587" spans="1:17">
      <c r="A1587" t="str">
        <f t="shared" si="146"/>
        <v>Marguerite LAMOUR</v>
      </c>
      <c r="B1587" t="s">
        <v>1618</v>
      </c>
      <c r="C1587" t="str">
        <f>VLOOKUP(B1587,Sheet5!$A$1158:$A$1246,1,FALSE)</f>
        <v>029-03</v>
      </c>
      <c r="D1587" t="s">
        <v>4</v>
      </c>
      <c r="E1587" t="s">
        <v>1620</v>
      </c>
      <c r="F1587" t="s">
        <v>1621</v>
      </c>
      <c r="G1587" t="s">
        <v>10321</v>
      </c>
      <c r="H1587" t="s">
        <v>26</v>
      </c>
      <c r="I1587">
        <v>20177</v>
      </c>
      <c r="J1587">
        <v>0.38816852635600002</v>
      </c>
      <c r="K1587">
        <f t="shared" si="147"/>
        <v>0</v>
      </c>
      <c r="L1587">
        <f t="shared" si="148"/>
        <v>0</v>
      </c>
      <c r="M1587" t="b">
        <f t="shared" si="149"/>
        <v>0</v>
      </c>
      <c r="N1587" t="str">
        <f>VLOOKUP(B1587,Sheet3!$D$2:$I$578,6,FALSE)</f>
        <v>Magali Deval</v>
      </c>
      <c r="O1587" t="str">
        <f t="shared" si="150"/>
        <v>Marguerite LAMOUR</v>
      </c>
      <c r="P1587" t="b">
        <f t="shared" si="151"/>
        <v>0</v>
      </c>
      <c r="Q1587" t="b">
        <f>AND(M1587,ISNA(VLOOKUP(B1587,Sheet4!$A$1:$A$529,1,FALSE)))</f>
        <v>0</v>
      </c>
    </row>
    <row r="1588" spans="1:17">
      <c r="A1588" t="str">
        <f t="shared" si="146"/>
        <v>Magali DEVAL</v>
      </c>
      <c r="B1588" t="s">
        <v>1618</v>
      </c>
      <c r="C1588" t="str">
        <f>VLOOKUP(B1588,Sheet5!$A$1158:$A$1246,1,FALSE)</f>
        <v>029-03</v>
      </c>
      <c r="D1588" t="s">
        <v>4</v>
      </c>
      <c r="E1588" t="s">
        <v>1622</v>
      </c>
      <c r="F1588" t="s">
        <v>1623</v>
      </c>
      <c r="G1588" t="s">
        <v>10322</v>
      </c>
      <c r="H1588" t="s">
        <v>7</v>
      </c>
      <c r="I1588">
        <v>10799</v>
      </c>
      <c r="J1588">
        <v>0.207752981916</v>
      </c>
      <c r="K1588">
        <f t="shared" si="147"/>
        <v>10799</v>
      </c>
      <c r="L1588" t="str">
        <f t="shared" si="148"/>
        <v>VEC</v>
      </c>
      <c r="M1588" t="b">
        <f t="shared" si="149"/>
        <v>0</v>
      </c>
      <c r="N1588" t="str">
        <f>VLOOKUP(B1588,Sheet3!$D$2:$I$578,6,FALSE)</f>
        <v>Magali Deval</v>
      </c>
      <c r="O1588" t="str">
        <f t="shared" si="150"/>
        <v>Magali DEVAL</v>
      </c>
      <c r="P1588" t="b">
        <f t="shared" si="151"/>
        <v>1</v>
      </c>
      <c r="Q1588" t="b">
        <f>AND(M1588,ISNA(VLOOKUP(B1588,Sheet4!$A$1:$A$529,1,FALSE)))</f>
        <v>0</v>
      </c>
    </row>
    <row r="1589" spans="1:17">
      <c r="A1589" t="str">
        <f t="shared" si="146"/>
        <v>Bertrand SEYS</v>
      </c>
      <c r="B1589" t="s">
        <v>1618</v>
      </c>
      <c r="C1589" t="str">
        <f>VLOOKUP(B1589,Sheet5!$A$1158:$A$1246,1,FALSE)</f>
        <v>029-03</v>
      </c>
      <c r="D1589" t="s">
        <v>11</v>
      </c>
      <c r="E1589" t="s">
        <v>152</v>
      </c>
      <c r="F1589" t="s">
        <v>1624</v>
      </c>
      <c r="G1589" t="s">
        <v>10323</v>
      </c>
      <c r="H1589" t="s">
        <v>19</v>
      </c>
      <c r="I1589">
        <v>2602</v>
      </c>
      <c r="J1589">
        <v>5.0057714505600003E-2</v>
      </c>
      <c r="K1589">
        <f t="shared" si="147"/>
        <v>10799</v>
      </c>
      <c r="L1589" t="str">
        <f t="shared" si="148"/>
        <v>VEC</v>
      </c>
      <c r="M1589" t="b">
        <f t="shared" si="149"/>
        <v>0</v>
      </c>
      <c r="N1589" t="str">
        <f>VLOOKUP(B1589,Sheet3!$D$2:$I$578,6,FALSE)</f>
        <v>Magali Deval</v>
      </c>
      <c r="O1589" t="str">
        <f t="shared" si="150"/>
        <v>Bertrand SEYS</v>
      </c>
      <c r="P1589" t="b">
        <f t="shared" si="151"/>
        <v>0</v>
      </c>
      <c r="Q1589" t="b">
        <f>AND(M1589,ISNA(VLOOKUP(B1589,Sheet4!$A$1:$A$529,1,FALSE)))</f>
        <v>0</v>
      </c>
    </row>
    <row r="1590" spans="1:17">
      <c r="A1590" t="str">
        <f t="shared" si="146"/>
        <v>Patrick PELISSARD</v>
      </c>
      <c r="B1590" t="s">
        <v>1618</v>
      </c>
      <c r="C1590" t="str">
        <f>VLOOKUP(B1590,Sheet5!$A$1158:$A$1246,1,FALSE)</f>
        <v>029-03</v>
      </c>
      <c r="D1590" t="s">
        <v>11</v>
      </c>
      <c r="E1590" t="s">
        <v>100</v>
      </c>
      <c r="F1590" t="s">
        <v>1625</v>
      </c>
      <c r="G1590" t="s">
        <v>10324</v>
      </c>
      <c r="H1590" t="s">
        <v>43</v>
      </c>
      <c r="I1590">
        <v>1170</v>
      </c>
      <c r="J1590">
        <v>2.2508657175800001E-2</v>
      </c>
      <c r="K1590">
        <f t="shared" si="147"/>
        <v>10799</v>
      </c>
      <c r="L1590" t="str">
        <f t="shared" si="148"/>
        <v>VEC</v>
      </c>
      <c r="M1590" t="b">
        <f t="shared" si="149"/>
        <v>0</v>
      </c>
      <c r="N1590" t="str">
        <f>VLOOKUP(B1590,Sheet3!$D$2:$I$578,6,FALSE)</f>
        <v>Magali Deval</v>
      </c>
      <c r="O1590" t="str">
        <f t="shared" si="150"/>
        <v>Patrick PELISSARD</v>
      </c>
      <c r="P1590" t="b">
        <f t="shared" si="151"/>
        <v>0</v>
      </c>
      <c r="Q1590" t="b">
        <f>AND(M1590,ISNA(VLOOKUP(B1590,Sheet4!$A$1:$A$529,1,FALSE)))</f>
        <v>0</v>
      </c>
    </row>
    <row r="1591" spans="1:17">
      <c r="A1591" t="str">
        <f t="shared" si="146"/>
        <v>Chris PERROT</v>
      </c>
      <c r="B1591" t="s">
        <v>1618</v>
      </c>
      <c r="C1591" t="str">
        <f>VLOOKUP(B1591,Sheet5!$A$1158:$A$1246,1,FALSE)</f>
        <v>029-03</v>
      </c>
      <c r="D1591" t="s">
        <v>11</v>
      </c>
      <c r="E1591" t="s">
        <v>1626</v>
      </c>
      <c r="F1591" t="s">
        <v>1627</v>
      </c>
      <c r="G1591" t="s">
        <v>10325</v>
      </c>
      <c r="H1591" t="s">
        <v>10</v>
      </c>
      <c r="I1591">
        <v>488</v>
      </c>
      <c r="J1591">
        <v>9.3882262408599999E-3</v>
      </c>
      <c r="K1591">
        <f t="shared" si="147"/>
        <v>10799</v>
      </c>
      <c r="L1591" t="str">
        <f t="shared" si="148"/>
        <v>VEC</v>
      </c>
      <c r="M1591" t="b">
        <f t="shared" si="149"/>
        <v>0</v>
      </c>
      <c r="N1591" t="str">
        <f>VLOOKUP(B1591,Sheet3!$D$2:$I$578,6,FALSE)</f>
        <v>Magali Deval</v>
      </c>
      <c r="O1591" t="str">
        <f t="shared" si="150"/>
        <v>Chris PERROT</v>
      </c>
      <c r="P1591" t="b">
        <f t="shared" si="151"/>
        <v>0</v>
      </c>
      <c r="Q1591" t="b">
        <f>AND(M1591,ISNA(VLOOKUP(B1591,Sheet4!$A$1:$A$529,1,FALSE)))</f>
        <v>0</v>
      </c>
    </row>
    <row r="1592" spans="1:17">
      <c r="A1592" t="str">
        <f t="shared" si="146"/>
        <v>Fabrice MERLIN</v>
      </c>
      <c r="B1592" t="s">
        <v>1618</v>
      </c>
      <c r="C1592" t="str">
        <f>VLOOKUP(B1592,Sheet5!$A$1158:$A$1246,1,FALSE)</f>
        <v>029-03</v>
      </c>
      <c r="D1592" t="s">
        <v>11</v>
      </c>
      <c r="E1592" t="s">
        <v>268</v>
      </c>
      <c r="F1592" t="s">
        <v>1628</v>
      </c>
      <c r="G1592" t="s">
        <v>10326</v>
      </c>
      <c r="H1592" t="s">
        <v>10</v>
      </c>
      <c r="I1592">
        <v>251</v>
      </c>
      <c r="J1592">
        <v>4.8287803001200004E-3</v>
      </c>
      <c r="K1592">
        <f t="shared" si="147"/>
        <v>10799</v>
      </c>
      <c r="L1592" t="str">
        <f t="shared" si="148"/>
        <v>VEC</v>
      </c>
      <c r="M1592" t="b">
        <f t="shared" si="149"/>
        <v>0</v>
      </c>
      <c r="N1592" t="str">
        <f>VLOOKUP(B1592,Sheet3!$D$2:$I$578,6,FALSE)</f>
        <v>Magali Deval</v>
      </c>
      <c r="O1592" t="str">
        <f t="shared" si="150"/>
        <v>Fabrice MERLIN</v>
      </c>
      <c r="P1592" t="b">
        <f t="shared" si="151"/>
        <v>0</v>
      </c>
      <c r="Q1592" t="b">
        <f>AND(M1592,ISNA(VLOOKUP(B1592,Sheet4!$A$1:$A$529,1,FALSE)))</f>
        <v>0</v>
      </c>
    </row>
    <row r="1593" spans="1:17">
      <c r="A1593" t="str">
        <f t="shared" si="146"/>
        <v>Christiane MIGOT</v>
      </c>
      <c r="B1593" t="s">
        <v>1618</v>
      </c>
      <c r="C1593" t="str">
        <f>VLOOKUP(B1593,Sheet5!$A$1158:$A$1246,1,FALSE)</f>
        <v>029-03</v>
      </c>
      <c r="D1593" t="s">
        <v>4</v>
      </c>
      <c r="E1593" t="s">
        <v>484</v>
      </c>
      <c r="F1593" t="s">
        <v>1629</v>
      </c>
      <c r="G1593" t="s">
        <v>10327</v>
      </c>
      <c r="H1593" t="s">
        <v>67</v>
      </c>
      <c r="I1593">
        <v>1676</v>
      </c>
      <c r="J1593">
        <v>3.2243170450199997E-2</v>
      </c>
      <c r="K1593">
        <f t="shared" si="147"/>
        <v>10799</v>
      </c>
      <c r="L1593" t="str">
        <f t="shared" si="148"/>
        <v>VEC</v>
      </c>
      <c r="M1593" t="b">
        <f t="shared" si="149"/>
        <v>0</v>
      </c>
      <c r="N1593" t="str">
        <f>VLOOKUP(B1593,Sheet3!$D$2:$I$578,6,FALSE)</f>
        <v>Magali Deval</v>
      </c>
      <c r="O1593" t="str">
        <f t="shared" si="150"/>
        <v>Christiane MIGOT</v>
      </c>
      <c r="P1593" t="b">
        <f t="shared" si="151"/>
        <v>0</v>
      </c>
      <c r="Q1593" t="b">
        <f>AND(M1593,ISNA(VLOOKUP(B1593,Sheet4!$A$1:$A$529,1,FALSE)))</f>
        <v>0</v>
      </c>
    </row>
    <row r="1594" spans="1:17">
      <c r="A1594" t="str">
        <f t="shared" si="146"/>
        <v>Jean-Luc BLEUNVEN</v>
      </c>
      <c r="B1594" t="s">
        <v>1618</v>
      </c>
      <c r="C1594" t="str">
        <f>VLOOKUP(B1594,Sheet5!$A$1158:$A$1246,1,FALSE)</f>
        <v>029-03</v>
      </c>
      <c r="D1594" t="s">
        <v>11</v>
      </c>
      <c r="E1594" t="s">
        <v>161</v>
      </c>
      <c r="F1594" t="s">
        <v>1630</v>
      </c>
      <c r="G1594" t="s">
        <v>10328</v>
      </c>
      <c r="H1594" t="s">
        <v>33</v>
      </c>
      <c r="I1594">
        <v>10904</v>
      </c>
      <c r="J1594">
        <v>0.20977298961099999</v>
      </c>
      <c r="K1594">
        <f t="shared" si="147"/>
        <v>10799</v>
      </c>
      <c r="L1594" t="str">
        <f t="shared" si="148"/>
        <v>VEC</v>
      </c>
      <c r="M1594" t="b">
        <f t="shared" si="149"/>
        <v>1</v>
      </c>
      <c r="N1594" t="str">
        <f>VLOOKUP(B1594,Sheet3!$D$2:$I$578,6,FALSE)</f>
        <v>Magali Deval</v>
      </c>
      <c r="O1594" t="str">
        <f t="shared" si="150"/>
        <v>Jean-Luc BLEUNVEN</v>
      </c>
      <c r="P1594" t="b">
        <f t="shared" si="151"/>
        <v>0</v>
      </c>
      <c r="Q1594" t="b">
        <f>AND(M1594,ISNA(VLOOKUP(B1594,Sheet4!$A$1:$A$529,1,FALSE)))</f>
        <v>1</v>
      </c>
    </row>
    <row r="1595" spans="1:17">
      <c r="A1595" t="str">
        <f t="shared" si="146"/>
        <v xml:space="preserve"> </v>
      </c>
      <c r="B1595" t="s">
        <v>1631</v>
      </c>
      <c r="C1595" t="str">
        <f>VLOOKUP(B1595,Sheet5!$A$1158:$A$1246,1,FALSE)</f>
        <v>029-04</v>
      </c>
      <c r="G1595" t="s">
        <v>9202</v>
      </c>
      <c r="H1595" t="s">
        <v>1</v>
      </c>
      <c r="I1595">
        <v>82126</v>
      </c>
      <c r="J1595">
        <v>1</v>
      </c>
      <c r="K1595">
        <f t="shared" si="147"/>
        <v>0</v>
      </c>
      <c r="L1595">
        <f t="shared" si="148"/>
        <v>0</v>
      </c>
      <c r="M1595" t="b">
        <f t="shared" si="149"/>
        <v>0</v>
      </c>
      <c r="N1595" t="str">
        <f>VLOOKUP(B1595,Sheet3!$D$2:$I$578,6,FALSE)</f>
        <v>Marylise Lebranchu</v>
      </c>
      <c r="O1595" t="str">
        <f t="shared" si="150"/>
        <v xml:space="preserve"> </v>
      </c>
      <c r="P1595" t="b">
        <f t="shared" si="151"/>
        <v>0</v>
      </c>
      <c r="Q1595" t="b">
        <f>AND(M1595,ISNA(VLOOKUP(B1595,Sheet4!$A$1:$A$529,1,FALSE)))</f>
        <v>0</v>
      </c>
    </row>
    <row r="1596" spans="1:17">
      <c r="A1596" t="str">
        <f t="shared" si="146"/>
        <v xml:space="preserve"> </v>
      </c>
      <c r="B1596" t="s">
        <v>1631</v>
      </c>
      <c r="C1596" t="str">
        <f>VLOOKUP(B1596,Sheet5!$A$1158:$A$1246,1,FALSE)</f>
        <v>029-04</v>
      </c>
      <c r="G1596" t="s">
        <v>9202</v>
      </c>
      <c r="H1596" t="s">
        <v>2</v>
      </c>
      <c r="I1596">
        <v>29932</v>
      </c>
      <c r="J1596">
        <v>0.364464359643</v>
      </c>
      <c r="K1596">
        <f t="shared" si="147"/>
        <v>0</v>
      </c>
      <c r="L1596">
        <f t="shared" si="148"/>
        <v>0</v>
      </c>
      <c r="M1596" t="b">
        <f t="shared" si="149"/>
        <v>0</v>
      </c>
      <c r="N1596" t="str">
        <f>VLOOKUP(B1596,Sheet3!$D$2:$I$578,6,FALSE)</f>
        <v>Marylise Lebranchu</v>
      </c>
      <c r="O1596" t="str">
        <f t="shared" si="150"/>
        <v xml:space="preserve"> </v>
      </c>
      <c r="P1596" t="b">
        <f t="shared" si="151"/>
        <v>0</v>
      </c>
      <c r="Q1596" t="b">
        <f>AND(M1596,ISNA(VLOOKUP(B1596,Sheet4!$A$1:$A$529,1,FALSE)))</f>
        <v>0</v>
      </c>
    </row>
    <row r="1597" spans="1:17">
      <c r="A1597" t="str">
        <f t="shared" si="146"/>
        <v xml:space="preserve"> </v>
      </c>
      <c r="B1597" t="s">
        <v>1631</v>
      </c>
      <c r="C1597" t="str">
        <f>VLOOKUP(B1597,Sheet5!$A$1158:$A$1246,1,FALSE)</f>
        <v>029-04</v>
      </c>
      <c r="G1597" t="s">
        <v>9202</v>
      </c>
      <c r="H1597" t="s">
        <v>3</v>
      </c>
      <c r="I1597">
        <v>547</v>
      </c>
      <c r="J1597">
        <v>6.66049728466E-3</v>
      </c>
      <c r="K1597">
        <f t="shared" si="147"/>
        <v>0</v>
      </c>
      <c r="L1597">
        <f t="shared" si="148"/>
        <v>0</v>
      </c>
      <c r="M1597" t="b">
        <f t="shared" si="149"/>
        <v>0</v>
      </c>
      <c r="N1597" t="str">
        <f>VLOOKUP(B1597,Sheet3!$D$2:$I$578,6,FALSE)</f>
        <v>Marylise Lebranchu</v>
      </c>
      <c r="O1597" t="str">
        <f t="shared" si="150"/>
        <v xml:space="preserve"> </v>
      </c>
      <c r="P1597" t="b">
        <f t="shared" si="151"/>
        <v>0</v>
      </c>
      <c r="Q1597" t="b">
        <f>AND(M1597,ISNA(VLOOKUP(B1597,Sheet4!$A$1:$A$529,1,FALSE)))</f>
        <v>0</v>
      </c>
    </row>
    <row r="1598" spans="1:17">
      <c r="A1598" t="str">
        <f t="shared" si="146"/>
        <v>Ismaël DUPONT</v>
      </c>
      <c r="B1598" t="s">
        <v>1631</v>
      </c>
      <c r="C1598" t="str">
        <f>VLOOKUP(B1598,Sheet5!$A$1158:$A$1246,1,FALSE)</f>
        <v>029-04</v>
      </c>
      <c r="D1598" t="s">
        <v>11</v>
      </c>
      <c r="E1598" t="s">
        <v>9148</v>
      </c>
      <c r="F1598" t="s">
        <v>437</v>
      </c>
      <c r="G1598" t="s">
        <v>9451</v>
      </c>
      <c r="H1598" t="s">
        <v>19</v>
      </c>
      <c r="I1598">
        <v>2956</v>
      </c>
      <c r="J1598">
        <v>5.72346893334E-2</v>
      </c>
      <c r="K1598">
        <f t="shared" si="147"/>
        <v>0</v>
      </c>
      <c r="L1598">
        <f t="shared" si="148"/>
        <v>0</v>
      </c>
      <c r="M1598" t="b">
        <f t="shared" si="149"/>
        <v>0</v>
      </c>
      <c r="N1598" t="str">
        <f>VLOOKUP(B1598,Sheet3!$D$2:$I$578,6,FALSE)</f>
        <v>Marylise Lebranchu</v>
      </c>
      <c r="O1598" t="str">
        <f t="shared" si="150"/>
        <v>Ismaël DUPONT</v>
      </c>
      <c r="P1598" t="b">
        <f t="shared" si="151"/>
        <v>0</v>
      </c>
      <c r="Q1598" t="b">
        <f>AND(M1598,ISNA(VLOOKUP(B1598,Sheet4!$A$1:$A$529,1,FALSE)))</f>
        <v>0</v>
      </c>
    </row>
    <row r="1599" spans="1:17">
      <c r="A1599" t="str">
        <f t="shared" si="146"/>
        <v>Yann VALLERIE</v>
      </c>
      <c r="B1599" t="s">
        <v>1631</v>
      </c>
      <c r="C1599" t="str">
        <f>VLOOKUP(B1599,Sheet5!$A$1158:$A$1246,1,FALSE)</f>
        <v>029-04</v>
      </c>
      <c r="D1599" t="s">
        <v>11</v>
      </c>
      <c r="E1599" t="s">
        <v>650</v>
      </c>
      <c r="F1599" t="s">
        <v>1632</v>
      </c>
      <c r="G1599" t="s">
        <v>10329</v>
      </c>
      <c r="H1599" t="s">
        <v>306</v>
      </c>
      <c r="I1599">
        <v>301</v>
      </c>
      <c r="J1599">
        <v>5.8280248610800001E-3</v>
      </c>
      <c r="K1599">
        <f t="shared" si="147"/>
        <v>301</v>
      </c>
      <c r="L1599" t="str">
        <f t="shared" si="148"/>
        <v>REG</v>
      </c>
      <c r="M1599" t="b">
        <f t="shared" si="149"/>
        <v>0</v>
      </c>
      <c r="N1599" t="str">
        <f>VLOOKUP(B1599,Sheet3!$D$2:$I$578,6,FALSE)</f>
        <v>Marylise Lebranchu</v>
      </c>
      <c r="O1599" t="str">
        <f t="shared" si="150"/>
        <v>Yann VALLERIE</v>
      </c>
      <c r="P1599" t="b">
        <f t="shared" si="151"/>
        <v>0</v>
      </c>
      <c r="Q1599" t="b">
        <f>AND(M1599,ISNA(VLOOKUP(B1599,Sheet4!$A$1:$A$529,1,FALSE)))</f>
        <v>0</v>
      </c>
    </row>
    <row r="1600" spans="1:17">
      <c r="A1600" t="str">
        <f t="shared" si="146"/>
        <v>René DELANDE</v>
      </c>
      <c r="B1600" t="s">
        <v>1631</v>
      </c>
      <c r="C1600" t="str">
        <f>VLOOKUP(B1600,Sheet5!$A$1158:$A$1246,1,FALSE)</f>
        <v>029-04</v>
      </c>
      <c r="D1600" t="s">
        <v>11</v>
      </c>
      <c r="E1600" t="s">
        <v>8998</v>
      </c>
      <c r="F1600" t="s">
        <v>1633</v>
      </c>
      <c r="G1600" t="s">
        <v>10330</v>
      </c>
      <c r="H1600" t="s">
        <v>271</v>
      </c>
      <c r="I1600">
        <v>133</v>
      </c>
      <c r="J1600">
        <v>2.5751737758199999E-3</v>
      </c>
      <c r="K1600">
        <f t="shared" si="147"/>
        <v>301</v>
      </c>
      <c r="L1600" t="str">
        <f t="shared" si="148"/>
        <v>REG</v>
      </c>
      <c r="M1600" t="b">
        <f t="shared" si="149"/>
        <v>0</v>
      </c>
      <c r="N1600" t="str">
        <f>VLOOKUP(B1600,Sheet3!$D$2:$I$578,6,FALSE)</f>
        <v>Marylise Lebranchu</v>
      </c>
      <c r="O1600" t="str">
        <f t="shared" si="150"/>
        <v>René DELANDE</v>
      </c>
      <c r="P1600" t="b">
        <f t="shared" si="151"/>
        <v>0</v>
      </c>
      <c r="Q1600" t="b">
        <f>AND(M1600,ISNA(VLOOKUP(B1600,Sheet4!$A$1:$A$529,1,FALSE)))</f>
        <v>0</v>
      </c>
    </row>
    <row r="1601" spans="1:17">
      <c r="A1601" t="str">
        <f t="shared" si="146"/>
        <v>Dominique GUIZIEN</v>
      </c>
      <c r="B1601" t="s">
        <v>1631</v>
      </c>
      <c r="C1601" t="str">
        <f>VLOOKUP(B1601,Sheet5!$A$1158:$A$1246,1,FALSE)</f>
        <v>029-04</v>
      </c>
      <c r="D1601" t="s">
        <v>11</v>
      </c>
      <c r="E1601" t="s">
        <v>180</v>
      </c>
      <c r="F1601" t="s">
        <v>1634</v>
      </c>
      <c r="G1601" t="s">
        <v>10331</v>
      </c>
      <c r="H1601" t="s">
        <v>7</v>
      </c>
      <c r="I1601">
        <v>2305</v>
      </c>
      <c r="J1601">
        <v>4.4629891377999997E-2</v>
      </c>
      <c r="K1601">
        <f t="shared" si="147"/>
        <v>2305</v>
      </c>
      <c r="L1601" t="str">
        <f t="shared" si="148"/>
        <v>VEC</v>
      </c>
      <c r="M1601" t="b">
        <f t="shared" si="149"/>
        <v>0</v>
      </c>
      <c r="N1601" t="str">
        <f>VLOOKUP(B1601,Sheet3!$D$2:$I$578,6,FALSE)</f>
        <v>Marylise Lebranchu</v>
      </c>
      <c r="O1601" t="str">
        <f t="shared" si="150"/>
        <v>Dominique GUIZIEN</v>
      </c>
      <c r="P1601" t="b">
        <f t="shared" si="151"/>
        <v>0</v>
      </c>
      <c r="Q1601" t="b">
        <f>AND(M1601,ISNA(VLOOKUP(B1601,Sheet4!$A$1:$A$529,1,FALSE)))</f>
        <v>0</v>
      </c>
    </row>
    <row r="1602" spans="1:17">
      <c r="A1602" t="str">
        <f t="shared" si="146"/>
        <v>Carole GUILLERM</v>
      </c>
      <c r="B1602" t="s">
        <v>1631</v>
      </c>
      <c r="C1602" t="str">
        <f>VLOOKUP(B1602,Sheet5!$A$1158:$A$1246,1,FALSE)</f>
        <v>029-04</v>
      </c>
      <c r="D1602" t="s">
        <v>4</v>
      </c>
      <c r="E1602" t="s">
        <v>22</v>
      </c>
      <c r="F1602" t="s">
        <v>1635</v>
      </c>
      <c r="G1602" t="s">
        <v>10332</v>
      </c>
      <c r="H1602" t="s">
        <v>43</v>
      </c>
      <c r="I1602">
        <v>1332</v>
      </c>
      <c r="J1602">
        <v>2.57904621759E-2</v>
      </c>
      <c r="K1602">
        <f t="shared" si="147"/>
        <v>2305</v>
      </c>
      <c r="L1602" t="str">
        <f t="shared" si="148"/>
        <v>VEC</v>
      </c>
      <c r="M1602" t="b">
        <f t="shared" si="149"/>
        <v>0</v>
      </c>
      <c r="N1602" t="str">
        <f>VLOOKUP(B1602,Sheet3!$D$2:$I$578,6,FALSE)</f>
        <v>Marylise Lebranchu</v>
      </c>
      <c r="O1602" t="str">
        <f t="shared" si="150"/>
        <v>Carole GUILLERM</v>
      </c>
      <c r="P1602" t="b">
        <f t="shared" si="151"/>
        <v>0</v>
      </c>
      <c r="Q1602" t="b">
        <f>AND(M1602,ISNA(VLOOKUP(B1602,Sheet4!$A$1:$A$529,1,FALSE)))</f>
        <v>0</v>
      </c>
    </row>
    <row r="1603" spans="1:17">
      <c r="A1603" t="str">
        <f t="shared" ref="A1603:A1666" si="152">O1603</f>
        <v>Marylise LEBRANCHU</v>
      </c>
      <c r="B1603" t="s">
        <v>1631</v>
      </c>
      <c r="C1603" t="str">
        <f>VLOOKUP(B1603,Sheet5!$A$1158:$A$1246,1,FALSE)</f>
        <v>029-04</v>
      </c>
      <c r="D1603" t="s">
        <v>4</v>
      </c>
      <c r="E1603" t="s">
        <v>1636</v>
      </c>
      <c r="F1603" t="s">
        <v>1637</v>
      </c>
      <c r="G1603" t="s">
        <v>10333</v>
      </c>
      <c r="H1603" t="s">
        <v>21</v>
      </c>
      <c r="I1603">
        <v>24900</v>
      </c>
      <c r="J1603">
        <v>0.48211900013600001</v>
      </c>
      <c r="K1603">
        <f t="shared" ref="K1603:K1666" si="153">IF(B1603&lt;&gt;B1602,0,IF(NOT(ISERR(FIND(H1603,"VECREGSOC"))),IF(I1603&gt;K1602,I1603,K1602),K1602))</f>
        <v>24900</v>
      </c>
      <c r="L1603" t="str">
        <f t="shared" ref="L1603:L1666" si="154">IF(B1603&lt;&gt;B1602,0,IF(NOT(ISERR(FIND(H1603,"VECREGSOC"))),IF(I1603&gt;K1602,H1603,L1602),L1602))</f>
        <v>SOC</v>
      </c>
      <c r="M1603" t="b">
        <f t="shared" ref="M1603:M1666" si="155">B1603&lt;&gt;B1604</f>
        <v>0</v>
      </c>
      <c r="N1603" t="str">
        <f>VLOOKUP(B1603,Sheet3!$D$2:$I$578,6,FALSE)</f>
        <v>Marylise Lebranchu</v>
      </c>
      <c r="O1603" t="str">
        <f t="shared" si="150"/>
        <v>Marylise LEBRANCHU</v>
      </c>
      <c r="P1603" t="b">
        <f t="shared" si="151"/>
        <v>1</v>
      </c>
      <c r="Q1603" t="b">
        <f>AND(M1603,ISNA(VLOOKUP(B1603,Sheet4!$A$1:$A$529,1,FALSE)))</f>
        <v>0</v>
      </c>
    </row>
    <row r="1604" spans="1:17">
      <c r="A1604" t="str">
        <f t="shared" si="152"/>
        <v>Patricia BLOSSE</v>
      </c>
      <c r="B1604" t="s">
        <v>1631</v>
      </c>
      <c r="C1604" t="str">
        <f>VLOOKUP(B1604,Sheet5!$A$1158:$A$1246,1,FALSE)</f>
        <v>029-04</v>
      </c>
      <c r="D1604" t="s">
        <v>4</v>
      </c>
      <c r="E1604" t="s">
        <v>441</v>
      </c>
      <c r="F1604" t="s">
        <v>1638</v>
      </c>
      <c r="G1604" t="s">
        <v>10334</v>
      </c>
      <c r="H1604" t="s">
        <v>10</v>
      </c>
      <c r="I1604">
        <v>268</v>
      </c>
      <c r="J1604">
        <v>5.1890719693299999E-3</v>
      </c>
      <c r="K1604">
        <f t="shared" si="153"/>
        <v>24900</v>
      </c>
      <c r="L1604" t="str">
        <f t="shared" si="154"/>
        <v>SOC</v>
      </c>
      <c r="M1604" t="b">
        <f t="shared" si="155"/>
        <v>0</v>
      </c>
      <c r="N1604" t="str">
        <f>VLOOKUP(B1604,Sheet3!$D$2:$I$578,6,FALSE)</f>
        <v>Marylise Lebranchu</v>
      </c>
      <c r="O1604" t="str">
        <f t="shared" si="150"/>
        <v>Patricia BLOSSE</v>
      </c>
      <c r="P1604" t="b">
        <f t="shared" si="151"/>
        <v>0</v>
      </c>
      <c r="Q1604" t="b">
        <f>AND(M1604,ISNA(VLOOKUP(B1604,Sheet4!$A$1:$A$529,1,FALSE)))</f>
        <v>0</v>
      </c>
    </row>
    <row r="1605" spans="1:17">
      <c r="A1605" t="str">
        <f t="shared" si="152"/>
        <v>Francine REMACLE</v>
      </c>
      <c r="B1605" t="s">
        <v>1631</v>
      </c>
      <c r="C1605" t="str">
        <f>VLOOKUP(B1605,Sheet5!$A$1158:$A$1246,1,FALSE)</f>
        <v>029-04</v>
      </c>
      <c r="D1605" t="s">
        <v>4</v>
      </c>
      <c r="E1605" t="s">
        <v>289</v>
      </c>
      <c r="F1605" t="s">
        <v>1639</v>
      </c>
      <c r="G1605" t="s">
        <v>10335</v>
      </c>
      <c r="H1605" t="s">
        <v>17</v>
      </c>
      <c r="I1605">
        <v>2614</v>
      </c>
      <c r="J1605">
        <v>5.0612813909799999E-2</v>
      </c>
      <c r="K1605">
        <f t="shared" si="153"/>
        <v>24900</v>
      </c>
      <c r="L1605" t="str">
        <f t="shared" si="154"/>
        <v>SOC</v>
      </c>
      <c r="M1605" t="b">
        <f t="shared" si="155"/>
        <v>0</v>
      </c>
      <c r="N1605" t="str">
        <f>VLOOKUP(B1605,Sheet3!$D$2:$I$578,6,FALSE)</f>
        <v>Marylise Lebranchu</v>
      </c>
      <c r="O1605" t="str">
        <f t="shared" si="150"/>
        <v>Francine REMACLE</v>
      </c>
      <c r="P1605" t="b">
        <f t="shared" si="151"/>
        <v>0</v>
      </c>
      <c r="Q1605" t="b">
        <f>AND(M1605,ISNA(VLOOKUP(B1605,Sheet4!$A$1:$A$529,1,FALSE)))</f>
        <v>0</v>
      </c>
    </row>
    <row r="1606" spans="1:17">
      <c r="A1606" t="str">
        <f t="shared" si="152"/>
        <v>Jean-Paul Yves LE GOFF</v>
      </c>
      <c r="B1606" t="s">
        <v>1631</v>
      </c>
      <c r="C1606" t="str">
        <f>VLOOKUP(B1606,Sheet5!$A$1158:$A$1246,1,FALSE)</f>
        <v>029-04</v>
      </c>
      <c r="D1606" t="s">
        <v>11</v>
      </c>
      <c r="E1606" t="s">
        <v>1640</v>
      </c>
      <c r="F1606" t="s">
        <v>1641</v>
      </c>
      <c r="G1606" t="s">
        <v>10336</v>
      </c>
      <c r="H1606" t="s">
        <v>271</v>
      </c>
      <c r="I1606">
        <v>8</v>
      </c>
      <c r="J1606">
        <v>1.54897670726E-4</v>
      </c>
      <c r="K1606">
        <f t="shared" si="153"/>
        <v>24900</v>
      </c>
      <c r="L1606" t="str">
        <f t="shared" si="154"/>
        <v>SOC</v>
      </c>
      <c r="M1606" t="b">
        <f t="shared" si="155"/>
        <v>0</v>
      </c>
      <c r="N1606" t="str">
        <f>VLOOKUP(B1606,Sheet3!$D$2:$I$578,6,FALSE)</f>
        <v>Marylise Lebranchu</v>
      </c>
      <c r="O1606" t="str">
        <f t="shared" si="150"/>
        <v>Jean-Paul Yves LE GOFF</v>
      </c>
      <c r="P1606" t="b">
        <f t="shared" si="151"/>
        <v>0</v>
      </c>
      <c r="Q1606" t="b">
        <f>AND(M1606,ISNA(VLOOKUP(B1606,Sheet4!$A$1:$A$529,1,FALSE)))</f>
        <v>0</v>
      </c>
    </row>
    <row r="1607" spans="1:17">
      <c r="A1607" t="str">
        <f t="shared" si="152"/>
        <v>Agnès LE BRUN</v>
      </c>
      <c r="B1607" t="s">
        <v>1631</v>
      </c>
      <c r="C1607" t="str">
        <f>VLOOKUP(B1607,Sheet5!$A$1158:$A$1246,1,FALSE)</f>
        <v>029-04</v>
      </c>
      <c r="D1607" t="s">
        <v>4</v>
      </c>
      <c r="E1607" t="s">
        <v>9121</v>
      </c>
      <c r="F1607" t="s">
        <v>1642</v>
      </c>
      <c r="G1607" t="s">
        <v>10337</v>
      </c>
      <c r="H1607" t="s">
        <v>26</v>
      </c>
      <c r="I1607">
        <v>16830</v>
      </c>
      <c r="J1607">
        <v>0.32586597479000001</v>
      </c>
      <c r="K1607">
        <f t="shared" si="153"/>
        <v>24900</v>
      </c>
      <c r="L1607" t="str">
        <f t="shared" si="154"/>
        <v>SOC</v>
      </c>
      <c r="M1607" t="b">
        <f t="shared" si="155"/>
        <v>1</v>
      </c>
      <c r="N1607" t="str">
        <f>VLOOKUP(B1607,Sheet3!$D$2:$I$578,6,FALSE)</f>
        <v>Marylise Lebranchu</v>
      </c>
      <c r="O1607" t="str">
        <f t="shared" si="150"/>
        <v>Agnès LE BRUN</v>
      </c>
      <c r="P1607" t="b">
        <f t="shared" si="151"/>
        <v>0</v>
      </c>
      <c r="Q1607" t="b">
        <f>AND(M1607,ISNA(VLOOKUP(B1607,Sheet4!$A$1:$A$529,1,FALSE)))</f>
        <v>1</v>
      </c>
    </row>
    <row r="1608" spans="1:17">
      <c r="A1608" t="str">
        <f t="shared" si="152"/>
        <v xml:space="preserve"> </v>
      </c>
      <c r="B1608" t="s">
        <v>1643</v>
      </c>
      <c r="C1608" t="str">
        <f>VLOOKUP(B1608,Sheet5!$A$1158:$A$1246,1,FALSE)</f>
        <v>029-05</v>
      </c>
      <c r="G1608" t="s">
        <v>9202</v>
      </c>
      <c r="H1608" t="s">
        <v>1</v>
      </c>
      <c r="I1608">
        <v>91131</v>
      </c>
      <c r="J1608">
        <v>1</v>
      </c>
      <c r="K1608">
        <f t="shared" si="153"/>
        <v>0</v>
      </c>
      <c r="L1608">
        <f t="shared" si="154"/>
        <v>0</v>
      </c>
      <c r="M1608" t="b">
        <f t="shared" si="155"/>
        <v>0</v>
      </c>
      <c r="N1608" t="str">
        <f>VLOOKUP(B1608,Sheet3!$D$2:$I$578,6,FALSE)</f>
        <v>Chantal Guittet</v>
      </c>
      <c r="O1608" t="str">
        <f t="shared" si="150"/>
        <v xml:space="preserve"> </v>
      </c>
      <c r="P1608" t="b">
        <f t="shared" si="151"/>
        <v>0</v>
      </c>
      <c r="Q1608" t="b">
        <f>AND(M1608,ISNA(VLOOKUP(B1608,Sheet4!$A$1:$A$529,1,FALSE)))</f>
        <v>0</v>
      </c>
    </row>
    <row r="1609" spans="1:17">
      <c r="A1609" t="str">
        <f t="shared" si="152"/>
        <v xml:space="preserve"> </v>
      </c>
      <c r="B1609" t="s">
        <v>1643</v>
      </c>
      <c r="C1609" t="str">
        <f>VLOOKUP(B1609,Sheet5!$A$1158:$A$1246,1,FALSE)</f>
        <v>029-05</v>
      </c>
      <c r="G1609" t="s">
        <v>9202</v>
      </c>
      <c r="H1609" t="s">
        <v>2</v>
      </c>
      <c r="I1609">
        <v>35422</v>
      </c>
      <c r="J1609">
        <v>0.38869319989899997</v>
      </c>
      <c r="K1609">
        <f t="shared" si="153"/>
        <v>0</v>
      </c>
      <c r="L1609">
        <f t="shared" si="154"/>
        <v>0</v>
      </c>
      <c r="M1609" t="b">
        <f t="shared" si="155"/>
        <v>0</v>
      </c>
      <c r="N1609" t="str">
        <f>VLOOKUP(B1609,Sheet3!$D$2:$I$578,6,FALSE)</f>
        <v>Chantal Guittet</v>
      </c>
      <c r="O1609" t="str">
        <f t="shared" si="150"/>
        <v xml:space="preserve"> </v>
      </c>
      <c r="P1609" t="b">
        <f t="shared" si="151"/>
        <v>0</v>
      </c>
      <c r="Q1609" t="b">
        <f>AND(M1609,ISNA(VLOOKUP(B1609,Sheet4!$A$1:$A$529,1,FALSE)))</f>
        <v>0</v>
      </c>
    </row>
    <row r="1610" spans="1:17">
      <c r="A1610" t="str">
        <f t="shared" si="152"/>
        <v xml:space="preserve"> </v>
      </c>
      <c r="B1610" t="s">
        <v>1643</v>
      </c>
      <c r="C1610" t="str">
        <f>VLOOKUP(B1610,Sheet5!$A$1158:$A$1246,1,FALSE)</f>
        <v>029-05</v>
      </c>
      <c r="G1610" t="s">
        <v>9202</v>
      </c>
      <c r="H1610" t="s">
        <v>3</v>
      </c>
      <c r="I1610">
        <v>768</v>
      </c>
      <c r="J1610">
        <v>8.4274286466699995E-3</v>
      </c>
      <c r="K1610">
        <f t="shared" si="153"/>
        <v>0</v>
      </c>
      <c r="L1610">
        <f t="shared" si="154"/>
        <v>0</v>
      </c>
      <c r="M1610" t="b">
        <f t="shared" si="155"/>
        <v>0</v>
      </c>
      <c r="N1610" t="str">
        <f>VLOOKUP(B1610,Sheet3!$D$2:$I$578,6,FALSE)</f>
        <v>Chantal Guittet</v>
      </c>
      <c r="O1610" t="str">
        <f t="shared" si="150"/>
        <v xml:space="preserve"> </v>
      </c>
      <c r="P1610" t="b">
        <f t="shared" si="151"/>
        <v>0</v>
      </c>
      <c r="Q1610" t="b">
        <f>AND(M1610,ISNA(VLOOKUP(B1610,Sheet4!$A$1:$A$529,1,FALSE)))</f>
        <v>0</v>
      </c>
    </row>
    <row r="1611" spans="1:17">
      <c r="A1611" t="str">
        <f t="shared" si="152"/>
        <v>Marie-Cécile JACQ</v>
      </c>
      <c r="B1611" t="s">
        <v>1643</v>
      </c>
      <c r="C1611" t="str">
        <f>VLOOKUP(B1611,Sheet5!$A$1158:$A$1246,1,FALSE)</f>
        <v>029-05</v>
      </c>
      <c r="D1611" t="s">
        <v>4</v>
      </c>
      <c r="E1611" t="s">
        <v>9039</v>
      </c>
      <c r="F1611" t="s">
        <v>1644</v>
      </c>
      <c r="G1611" t="s">
        <v>10338</v>
      </c>
      <c r="H1611" t="s">
        <v>271</v>
      </c>
      <c r="I1611">
        <v>191</v>
      </c>
      <c r="J1611">
        <v>3.4764565624900001E-3</v>
      </c>
      <c r="K1611">
        <f t="shared" si="153"/>
        <v>0</v>
      </c>
      <c r="L1611">
        <f t="shared" si="154"/>
        <v>0</v>
      </c>
      <c r="M1611" t="b">
        <f t="shared" si="155"/>
        <v>0</v>
      </c>
      <c r="N1611" t="str">
        <f>VLOOKUP(B1611,Sheet3!$D$2:$I$578,6,FALSE)</f>
        <v>Chantal Guittet</v>
      </c>
      <c r="O1611" t="str">
        <f t="shared" si="150"/>
        <v>Marie-Cécile JACQ</v>
      </c>
      <c r="P1611" t="b">
        <f t="shared" si="151"/>
        <v>0</v>
      </c>
      <c r="Q1611" t="b">
        <f>AND(M1611,ISNA(VLOOKUP(B1611,Sheet4!$A$1:$A$529,1,FALSE)))</f>
        <v>0</v>
      </c>
    </row>
    <row r="1612" spans="1:17">
      <c r="A1612" t="str">
        <f t="shared" si="152"/>
        <v>Isabelle MAZELIN</v>
      </c>
      <c r="B1612" t="s">
        <v>1643</v>
      </c>
      <c r="C1612" t="str">
        <f>VLOOKUP(B1612,Sheet5!$A$1158:$A$1246,1,FALSE)</f>
        <v>029-05</v>
      </c>
      <c r="D1612" t="s">
        <v>4</v>
      </c>
      <c r="E1612" t="s">
        <v>164</v>
      </c>
      <c r="F1612" t="s">
        <v>1645</v>
      </c>
      <c r="G1612" t="s">
        <v>10339</v>
      </c>
      <c r="H1612" t="s">
        <v>19</v>
      </c>
      <c r="I1612">
        <v>2407</v>
      </c>
      <c r="J1612">
        <v>4.3810633224700003E-2</v>
      </c>
      <c r="K1612">
        <f t="shared" si="153"/>
        <v>0</v>
      </c>
      <c r="L1612">
        <f t="shared" si="154"/>
        <v>0</v>
      </c>
      <c r="M1612" t="b">
        <f t="shared" si="155"/>
        <v>0</v>
      </c>
      <c r="N1612" t="str">
        <f>VLOOKUP(B1612,Sheet3!$D$2:$I$578,6,FALSE)</f>
        <v>Chantal Guittet</v>
      </c>
      <c r="O1612" t="str">
        <f t="shared" si="150"/>
        <v>Isabelle MAZELIN</v>
      </c>
      <c r="P1612" t="b">
        <f t="shared" si="151"/>
        <v>0</v>
      </c>
      <c r="Q1612" t="b">
        <f>AND(M1612,ISNA(VLOOKUP(B1612,Sheet4!$A$1:$A$529,1,FALSE)))</f>
        <v>0</v>
      </c>
    </row>
    <row r="1613" spans="1:17">
      <c r="A1613" t="str">
        <f t="shared" si="152"/>
        <v>Chantal GUITTET</v>
      </c>
      <c r="B1613" t="s">
        <v>1643</v>
      </c>
      <c r="C1613" t="str">
        <f>VLOOKUP(B1613,Sheet5!$A$1158:$A$1246,1,FALSE)</f>
        <v>029-05</v>
      </c>
      <c r="D1613" t="s">
        <v>4</v>
      </c>
      <c r="E1613" t="s">
        <v>283</v>
      </c>
      <c r="F1613" t="s">
        <v>1646</v>
      </c>
      <c r="G1613" t="s">
        <v>10340</v>
      </c>
      <c r="H1613" t="s">
        <v>21</v>
      </c>
      <c r="I1613">
        <v>23069</v>
      </c>
      <c r="J1613">
        <v>0.41988678764499998</v>
      </c>
      <c r="K1613">
        <f t="shared" si="153"/>
        <v>23069</v>
      </c>
      <c r="L1613" t="str">
        <f t="shared" si="154"/>
        <v>SOC</v>
      </c>
      <c r="M1613" t="b">
        <f t="shared" si="155"/>
        <v>0</v>
      </c>
      <c r="N1613" t="str">
        <f>VLOOKUP(B1613,Sheet3!$D$2:$I$578,6,FALSE)</f>
        <v>Chantal Guittet</v>
      </c>
      <c r="O1613" t="str">
        <f t="shared" si="150"/>
        <v>Chantal GUITTET</v>
      </c>
      <c r="P1613" t="b">
        <f t="shared" si="151"/>
        <v>1</v>
      </c>
      <c r="Q1613" t="b">
        <f>AND(M1613,ISNA(VLOOKUP(B1613,Sheet4!$A$1:$A$529,1,FALSE)))</f>
        <v>0</v>
      </c>
    </row>
    <row r="1614" spans="1:17">
      <c r="A1614" t="str">
        <f t="shared" si="152"/>
        <v>Gaëlle ROLLAND-CHAPELAIN</v>
      </c>
      <c r="B1614" t="s">
        <v>1643</v>
      </c>
      <c r="C1614" t="str">
        <f>VLOOKUP(B1614,Sheet5!$A$1158:$A$1246,1,FALSE)</f>
        <v>029-05</v>
      </c>
      <c r="D1614" t="s">
        <v>4</v>
      </c>
      <c r="E1614" t="s">
        <v>9137</v>
      </c>
      <c r="F1614" t="s">
        <v>1647</v>
      </c>
      <c r="G1614" t="s">
        <v>10341</v>
      </c>
      <c r="H1614" t="s">
        <v>7</v>
      </c>
      <c r="I1614">
        <v>3188</v>
      </c>
      <c r="J1614">
        <v>5.8025882310100002E-2</v>
      </c>
      <c r="K1614">
        <f t="shared" si="153"/>
        <v>23069</v>
      </c>
      <c r="L1614" t="str">
        <f t="shared" si="154"/>
        <v>SOC</v>
      </c>
      <c r="M1614" t="b">
        <f t="shared" si="155"/>
        <v>0</v>
      </c>
      <c r="N1614" t="str">
        <f>VLOOKUP(B1614,Sheet3!$D$2:$I$578,6,FALSE)</f>
        <v>Chantal Guittet</v>
      </c>
      <c r="O1614" t="str">
        <f t="shared" ref="O1614:O1677" si="156">E1614&amp;" "&amp;F1614</f>
        <v>Gaëlle ROLLAND-CHAPELAIN</v>
      </c>
      <c r="P1614" t="b">
        <f t="shared" si="151"/>
        <v>0</v>
      </c>
      <c r="Q1614" t="b">
        <f>AND(M1614,ISNA(VLOOKUP(B1614,Sheet4!$A$1:$A$529,1,FALSE)))</f>
        <v>0</v>
      </c>
    </row>
    <row r="1615" spans="1:17">
      <c r="A1615" t="str">
        <f t="shared" si="152"/>
        <v>Jacques LE GUEN</v>
      </c>
      <c r="B1615" t="s">
        <v>1643</v>
      </c>
      <c r="C1615" t="str">
        <f>VLOOKUP(B1615,Sheet5!$A$1158:$A$1246,1,FALSE)</f>
        <v>029-05</v>
      </c>
      <c r="D1615" t="s">
        <v>11</v>
      </c>
      <c r="E1615" t="s">
        <v>14</v>
      </c>
      <c r="F1615" t="s">
        <v>1648</v>
      </c>
      <c r="G1615" t="s">
        <v>10342</v>
      </c>
      <c r="H1615" t="s">
        <v>26</v>
      </c>
      <c r="I1615">
        <v>19534</v>
      </c>
      <c r="J1615">
        <v>0.35554503922399999</v>
      </c>
      <c r="K1615">
        <f t="shared" si="153"/>
        <v>23069</v>
      </c>
      <c r="L1615" t="str">
        <f t="shared" si="154"/>
        <v>SOC</v>
      </c>
      <c r="M1615" t="b">
        <f t="shared" si="155"/>
        <v>0</v>
      </c>
      <c r="N1615" t="str">
        <f>VLOOKUP(B1615,Sheet3!$D$2:$I$578,6,FALSE)</f>
        <v>Chantal Guittet</v>
      </c>
      <c r="O1615" t="str">
        <f t="shared" si="156"/>
        <v>Jacques LE GUEN</v>
      </c>
      <c r="P1615" t="b">
        <f t="shared" ref="P1615:P1678" si="157">O1615=N1615</f>
        <v>0</v>
      </c>
      <c r="Q1615" t="b">
        <f>AND(M1615,ISNA(VLOOKUP(B1615,Sheet4!$A$1:$A$529,1,FALSE)))</f>
        <v>0</v>
      </c>
    </row>
    <row r="1616" spans="1:17">
      <c r="A1616" t="str">
        <f t="shared" si="152"/>
        <v>Eric DECHAMPS</v>
      </c>
      <c r="B1616" t="s">
        <v>1643</v>
      </c>
      <c r="C1616" t="str">
        <f>VLOOKUP(B1616,Sheet5!$A$1158:$A$1246,1,FALSE)</f>
        <v>029-05</v>
      </c>
      <c r="D1616" t="s">
        <v>11</v>
      </c>
      <c r="E1616" t="s">
        <v>58</v>
      </c>
      <c r="F1616" t="s">
        <v>1649</v>
      </c>
      <c r="G1616" t="s">
        <v>10343</v>
      </c>
      <c r="H1616" t="s">
        <v>17</v>
      </c>
      <c r="I1616">
        <v>3756</v>
      </c>
      <c r="J1616">
        <v>6.8364245281300001E-2</v>
      </c>
      <c r="K1616">
        <f t="shared" si="153"/>
        <v>23069</v>
      </c>
      <c r="L1616" t="str">
        <f t="shared" si="154"/>
        <v>SOC</v>
      </c>
      <c r="M1616" t="b">
        <f t="shared" si="155"/>
        <v>0</v>
      </c>
      <c r="N1616" t="str">
        <f>VLOOKUP(B1616,Sheet3!$D$2:$I$578,6,FALSE)</f>
        <v>Chantal Guittet</v>
      </c>
      <c r="O1616" t="str">
        <f t="shared" si="156"/>
        <v>Eric DECHAMPS</v>
      </c>
      <c r="P1616" t="b">
        <f t="shared" si="157"/>
        <v>0</v>
      </c>
      <c r="Q1616" t="b">
        <f>AND(M1616,ISNA(VLOOKUP(B1616,Sheet4!$A$1:$A$529,1,FALSE)))</f>
        <v>0</v>
      </c>
    </row>
    <row r="1617" spans="1:17">
      <c r="A1617" t="str">
        <f t="shared" si="152"/>
        <v>Alain SOMME</v>
      </c>
      <c r="B1617" t="s">
        <v>1643</v>
      </c>
      <c r="C1617" t="str">
        <f>VLOOKUP(B1617,Sheet5!$A$1158:$A$1246,1,FALSE)</f>
        <v>029-05</v>
      </c>
      <c r="D1617" t="s">
        <v>11</v>
      </c>
      <c r="E1617" t="s">
        <v>321</v>
      </c>
      <c r="F1617" t="s">
        <v>1650</v>
      </c>
      <c r="G1617" t="s">
        <v>10344</v>
      </c>
      <c r="H1617" t="s">
        <v>43</v>
      </c>
      <c r="I1617">
        <v>2130</v>
      </c>
      <c r="J1617">
        <v>3.8768861141999997E-2</v>
      </c>
      <c r="K1617">
        <f t="shared" si="153"/>
        <v>23069</v>
      </c>
      <c r="L1617" t="str">
        <f t="shared" si="154"/>
        <v>SOC</v>
      </c>
      <c r="M1617" t="b">
        <f t="shared" si="155"/>
        <v>0</v>
      </c>
      <c r="N1617" t="str">
        <f>VLOOKUP(B1617,Sheet3!$D$2:$I$578,6,FALSE)</f>
        <v>Chantal Guittet</v>
      </c>
      <c r="O1617" t="str">
        <f t="shared" si="156"/>
        <v>Alain SOMME</v>
      </c>
      <c r="P1617" t="b">
        <f t="shared" si="157"/>
        <v>0</v>
      </c>
      <c r="Q1617" t="b">
        <f>AND(M1617,ISNA(VLOOKUP(B1617,Sheet4!$A$1:$A$529,1,FALSE)))</f>
        <v>0</v>
      </c>
    </row>
    <row r="1618" spans="1:17">
      <c r="A1618" t="str">
        <f t="shared" si="152"/>
        <v>Michael LO VERSO</v>
      </c>
      <c r="B1618" t="s">
        <v>1643</v>
      </c>
      <c r="C1618" t="str">
        <f>VLOOKUP(B1618,Sheet5!$A$1158:$A$1246,1,FALSE)</f>
        <v>029-05</v>
      </c>
      <c r="D1618" t="s">
        <v>11</v>
      </c>
      <c r="E1618" t="s">
        <v>1651</v>
      </c>
      <c r="F1618" t="s">
        <v>1652</v>
      </c>
      <c r="G1618" t="s">
        <v>10345</v>
      </c>
      <c r="H1618" t="s">
        <v>306</v>
      </c>
      <c r="I1618">
        <v>377</v>
      </c>
      <c r="J1618">
        <v>6.8619064086900003E-3</v>
      </c>
      <c r="K1618">
        <f t="shared" si="153"/>
        <v>23069</v>
      </c>
      <c r="L1618" t="str">
        <f t="shared" si="154"/>
        <v>SOC</v>
      </c>
      <c r="M1618" t="b">
        <f t="shared" si="155"/>
        <v>0</v>
      </c>
      <c r="N1618" t="str">
        <f>VLOOKUP(B1618,Sheet3!$D$2:$I$578,6,FALSE)</f>
        <v>Chantal Guittet</v>
      </c>
      <c r="O1618" t="str">
        <f t="shared" si="156"/>
        <v>Michael LO VERSO</v>
      </c>
      <c r="P1618" t="b">
        <f t="shared" si="157"/>
        <v>0</v>
      </c>
      <c r="Q1618" t="b">
        <f>AND(M1618,ISNA(VLOOKUP(B1618,Sheet4!$A$1:$A$529,1,FALSE)))</f>
        <v>0</v>
      </c>
    </row>
    <row r="1619" spans="1:17">
      <c r="A1619" t="str">
        <f t="shared" si="152"/>
        <v>Françoise CHAUVEAU</v>
      </c>
      <c r="B1619" t="s">
        <v>1643</v>
      </c>
      <c r="C1619" t="str">
        <f>VLOOKUP(B1619,Sheet5!$A$1158:$A$1246,1,FALSE)</f>
        <v>029-05</v>
      </c>
      <c r="D1619" t="s">
        <v>4</v>
      </c>
      <c r="E1619" t="s">
        <v>9140</v>
      </c>
      <c r="F1619" t="s">
        <v>1653</v>
      </c>
      <c r="G1619" t="s">
        <v>10346</v>
      </c>
      <c r="H1619" t="s">
        <v>10</v>
      </c>
      <c r="I1619">
        <v>289</v>
      </c>
      <c r="J1619">
        <v>5.2601882018900002E-3</v>
      </c>
      <c r="K1619">
        <f t="shared" si="153"/>
        <v>23069</v>
      </c>
      <c r="L1619" t="str">
        <f t="shared" si="154"/>
        <v>SOC</v>
      </c>
      <c r="M1619" t="b">
        <f t="shared" si="155"/>
        <v>1</v>
      </c>
      <c r="N1619" t="str">
        <f>VLOOKUP(B1619,Sheet3!$D$2:$I$578,6,FALSE)</f>
        <v>Chantal Guittet</v>
      </c>
      <c r="O1619" t="str">
        <f t="shared" si="156"/>
        <v>Françoise CHAUVEAU</v>
      </c>
      <c r="P1619" t="b">
        <f t="shared" si="157"/>
        <v>0</v>
      </c>
      <c r="Q1619" t="b">
        <f>AND(M1619,ISNA(VLOOKUP(B1619,Sheet4!$A$1:$A$529,1,FALSE)))</f>
        <v>1</v>
      </c>
    </row>
    <row r="1620" spans="1:17">
      <c r="A1620" t="str">
        <f t="shared" si="152"/>
        <v xml:space="preserve"> </v>
      </c>
      <c r="B1620" t="s">
        <v>1654</v>
      </c>
      <c r="C1620" t="e">
        <f>VLOOKUP(B1620,Sheet5!$A$1158:$A$1246,1,FALSE)</f>
        <v>#N/A</v>
      </c>
      <c r="G1620" t="s">
        <v>9202</v>
      </c>
      <c r="H1620" t="s">
        <v>1</v>
      </c>
      <c r="I1620">
        <v>89396</v>
      </c>
      <c r="J1620">
        <v>1</v>
      </c>
      <c r="K1620">
        <f t="shared" si="153"/>
        <v>0</v>
      </c>
      <c r="L1620">
        <f t="shared" si="154"/>
        <v>0</v>
      </c>
      <c r="M1620" t="b">
        <f t="shared" si="155"/>
        <v>0</v>
      </c>
      <c r="N1620" t="str">
        <f>VLOOKUP(B1620,Sheet3!$D$2:$I$578,6,FALSE)</f>
        <v>Richard Ferrand</v>
      </c>
      <c r="O1620" t="str">
        <f t="shared" si="156"/>
        <v xml:space="preserve"> </v>
      </c>
      <c r="P1620" t="b">
        <f t="shared" si="157"/>
        <v>0</v>
      </c>
      <c r="Q1620" t="b">
        <f>AND(M1620,ISNA(VLOOKUP(B1620,Sheet4!$A$1:$A$529,1,FALSE)))</f>
        <v>0</v>
      </c>
    </row>
    <row r="1621" spans="1:17">
      <c r="A1621" t="str">
        <f t="shared" si="152"/>
        <v xml:space="preserve"> </v>
      </c>
      <c r="B1621" t="s">
        <v>1654</v>
      </c>
      <c r="C1621" t="e">
        <f>VLOOKUP(B1621,Sheet5!$A$1158:$A$1246,1,FALSE)</f>
        <v>#N/A</v>
      </c>
      <c r="G1621" t="s">
        <v>9202</v>
      </c>
      <c r="H1621" t="s">
        <v>2</v>
      </c>
      <c r="I1621">
        <v>32033</v>
      </c>
      <c r="J1621">
        <v>0.35832699449599997</v>
      </c>
      <c r="K1621">
        <f t="shared" si="153"/>
        <v>0</v>
      </c>
      <c r="L1621">
        <f t="shared" si="154"/>
        <v>0</v>
      </c>
      <c r="M1621" t="b">
        <f t="shared" si="155"/>
        <v>0</v>
      </c>
      <c r="N1621" t="str">
        <f>VLOOKUP(B1621,Sheet3!$D$2:$I$578,6,FALSE)</f>
        <v>Richard Ferrand</v>
      </c>
      <c r="O1621" t="str">
        <f t="shared" si="156"/>
        <v xml:space="preserve"> </v>
      </c>
      <c r="P1621" t="b">
        <f t="shared" si="157"/>
        <v>0</v>
      </c>
      <c r="Q1621" t="b">
        <f>AND(M1621,ISNA(VLOOKUP(B1621,Sheet4!$A$1:$A$529,1,FALSE)))</f>
        <v>0</v>
      </c>
    </row>
    <row r="1622" spans="1:17">
      <c r="A1622" t="str">
        <f t="shared" si="152"/>
        <v xml:space="preserve"> </v>
      </c>
      <c r="B1622" t="s">
        <v>1654</v>
      </c>
      <c r="C1622" t="e">
        <f>VLOOKUP(B1622,Sheet5!$A$1158:$A$1246,1,FALSE)</f>
        <v>#N/A</v>
      </c>
      <c r="G1622" t="s">
        <v>9202</v>
      </c>
      <c r="H1622" t="s">
        <v>3</v>
      </c>
      <c r="I1622">
        <v>695</v>
      </c>
      <c r="J1622">
        <v>7.7743970647500002E-3</v>
      </c>
      <c r="K1622">
        <f t="shared" si="153"/>
        <v>0</v>
      </c>
      <c r="L1622">
        <f t="shared" si="154"/>
        <v>0</v>
      </c>
      <c r="M1622" t="b">
        <f t="shared" si="155"/>
        <v>0</v>
      </c>
      <c r="N1622" t="str">
        <f>VLOOKUP(B1622,Sheet3!$D$2:$I$578,6,FALSE)</f>
        <v>Richard Ferrand</v>
      </c>
      <c r="O1622" t="str">
        <f t="shared" si="156"/>
        <v xml:space="preserve"> </v>
      </c>
      <c r="P1622" t="b">
        <f t="shared" si="157"/>
        <v>0</v>
      </c>
      <c r="Q1622" t="b">
        <f>AND(M1622,ISNA(VLOOKUP(B1622,Sheet4!$A$1:$A$529,1,FALSE)))</f>
        <v>0</v>
      </c>
    </row>
    <row r="1623" spans="1:17">
      <c r="A1623" t="str">
        <f t="shared" si="152"/>
        <v>Noëlle PEOC'H</v>
      </c>
      <c r="B1623" t="s">
        <v>1654</v>
      </c>
      <c r="C1623" t="e">
        <f>VLOOKUP(B1623,Sheet5!$A$1158:$A$1246,1,FALSE)</f>
        <v>#N/A</v>
      </c>
      <c r="D1623" t="s">
        <v>4</v>
      </c>
      <c r="E1623" t="s">
        <v>9149</v>
      </c>
      <c r="F1623" t="s">
        <v>1655</v>
      </c>
      <c r="G1623" t="s">
        <v>10347</v>
      </c>
      <c r="H1623" t="s">
        <v>19</v>
      </c>
      <c r="I1623">
        <v>2999</v>
      </c>
      <c r="J1623">
        <v>5.2922284181500003E-2</v>
      </c>
      <c r="K1623">
        <f t="shared" si="153"/>
        <v>0</v>
      </c>
      <c r="L1623">
        <f t="shared" si="154"/>
        <v>0</v>
      </c>
      <c r="M1623" t="b">
        <f t="shared" si="155"/>
        <v>0</v>
      </c>
      <c r="N1623" t="str">
        <f>VLOOKUP(B1623,Sheet3!$D$2:$I$578,6,FALSE)</f>
        <v>Richard Ferrand</v>
      </c>
      <c r="O1623" t="str">
        <f t="shared" si="156"/>
        <v>Noëlle PEOC'H</v>
      </c>
      <c r="P1623" t="b">
        <f t="shared" si="157"/>
        <v>0</v>
      </c>
      <c r="Q1623" t="b">
        <f>AND(M1623,ISNA(VLOOKUP(B1623,Sheet4!$A$1:$A$529,1,FALSE)))</f>
        <v>0</v>
      </c>
    </row>
    <row r="1624" spans="1:17">
      <c r="A1624" t="str">
        <f t="shared" si="152"/>
        <v>Christian TROADEC</v>
      </c>
      <c r="B1624" t="s">
        <v>1654</v>
      </c>
      <c r="C1624" t="e">
        <f>VLOOKUP(B1624,Sheet5!$A$1158:$A$1246,1,FALSE)</f>
        <v>#N/A</v>
      </c>
      <c r="D1624" t="s">
        <v>11</v>
      </c>
      <c r="E1624" t="s">
        <v>312</v>
      </c>
      <c r="F1624" t="s">
        <v>1656</v>
      </c>
      <c r="G1624" t="s">
        <v>10348</v>
      </c>
      <c r="H1624" t="s">
        <v>33</v>
      </c>
      <c r="I1624">
        <v>11286</v>
      </c>
      <c r="J1624">
        <v>0.199160019764</v>
      </c>
      <c r="K1624">
        <f t="shared" si="153"/>
        <v>0</v>
      </c>
      <c r="L1624">
        <f t="shared" si="154"/>
        <v>0</v>
      </c>
      <c r="M1624" t="b">
        <f t="shared" si="155"/>
        <v>0</v>
      </c>
      <c r="N1624" t="str">
        <f>VLOOKUP(B1624,Sheet3!$D$2:$I$578,6,FALSE)</f>
        <v>Richard Ferrand</v>
      </c>
      <c r="O1624" t="str">
        <f t="shared" si="156"/>
        <v>Christian TROADEC</v>
      </c>
      <c r="P1624" t="b">
        <f t="shared" si="157"/>
        <v>0</v>
      </c>
      <c r="Q1624" t="b">
        <f>AND(M1624,ISNA(VLOOKUP(B1624,Sheet4!$A$1:$A$529,1,FALSE)))</f>
        <v>0</v>
      </c>
    </row>
    <row r="1625" spans="1:17">
      <c r="A1625" t="str">
        <f t="shared" si="152"/>
        <v>Marie LAURENT</v>
      </c>
      <c r="B1625" t="s">
        <v>1654</v>
      </c>
      <c r="C1625" t="e">
        <f>VLOOKUP(B1625,Sheet5!$A$1158:$A$1246,1,FALSE)</f>
        <v>#N/A</v>
      </c>
      <c r="D1625" t="s">
        <v>4</v>
      </c>
      <c r="E1625" t="s">
        <v>194</v>
      </c>
      <c r="F1625" t="s">
        <v>1657</v>
      </c>
      <c r="G1625" t="s">
        <v>342</v>
      </c>
      <c r="H1625" t="s">
        <v>13</v>
      </c>
      <c r="I1625">
        <v>636</v>
      </c>
      <c r="J1625">
        <v>1.12232653349E-2</v>
      </c>
      <c r="K1625">
        <f t="shared" si="153"/>
        <v>0</v>
      </c>
      <c r="L1625">
        <f t="shared" si="154"/>
        <v>0</v>
      </c>
      <c r="M1625" t="b">
        <f t="shared" si="155"/>
        <v>0</v>
      </c>
      <c r="N1625" t="str">
        <f>VLOOKUP(B1625,Sheet3!$D$2:$I$578,6,FALSE)</f>
        <v>Richard Ferrand</v>
      </c>
      <c r="O1625" t="str">
        <f t="shared" si="156"/>
        <v>Marie LAURENT</v>
      </c>
      <c r="P1625" t="b">
        <f t="shared" si="157"/>
        <v>0</v>
      </c>
      <c r="Q1625" t="b">
        <f>AND(M1625,ISNA(VLOOKUP(B1625,Sheet4!$A$1:$A$529,1,FALSE)))</f>
        <v>0</v>
      </c>
    </row>
    <row r="1626" spans="1:17">
      <c r="A1626" t="str">
        <f t="shared" si="152"/>
        <v>Sophie ROSSIGNEUX</v>
      </c>
      <c r="B1626" t="s">
        <v>1654</v>
      </c>
      <c r="C1626" t="e">
        <f>VLOOKUP(B1626,Sheet5!$A$1158:$A$1246,1,FALSE)</f>
        <v>#N/A</v>
      </c>
      <c r="D1626" t="s">
        <v>4</v>
      </c>
      <c r="E1626" t="s">
        <v>281</v>
      </c>
      <c r="F1626" t="s">
        <v>1658</v>
      </c>
      <c r="G1626" t="s">
        <v>10349</v>
      </c>
      <c r="H1626" t="s">
        <v>13</v>
      </c>
      <c r="I1626">
        <v>540</v>
      </c>
      <c r="J1626">
        <v>9.5291875485300007E-3</v>
      </c>
      <c r="K1626">
        <f t="shared" si="153"/>
        <v>0</v>
      </c>
      <c r="L1626">
        <f t="shared" si="154"/>
        <v>0</v>
      </c>
      <c r="M1626" t="b">
        <f t="shared" si="155"/>
        <v>0</v>
      </c>
      <c r="N1626" t="str">
        <f>VLOOKUP(B1626,Sheet3!$D$2:$I$578,6,FALSE)</f>
        <v>Richard Ferrand</v>
      </c>
      <c r="O1626" t="str">
        <f t="shared" si="156"/>
        <v>Sophie ROSSIGNEUX</v>
      </c>
      <c r="P1626" t="b">
        <f t="shared" si="157"/>
        <v>0</v>
      </c>
      <c r="Q1626" t="b">
        <f>AND(M1626,ISNA(VLOOKUP(B1626,Sheet4!$A$1:$A$529,1,FALSE)))</f>
        <v>0</v>
      </c>
    </row>
    <row r="1627" spans="1:17">
      <c r="A1627" t="str">
        <f t="shared" si="152"/>
        <v>Richard FERRAND</v>
      </c>
      <c r="B1627" t="s">
        <v>1654</v>
      </c>
      <c r="C1627" t="e">
        <f>VLOOKUP(B1627,Sheet5!$A$1158:$A$1246,1,FALSE)</f>
        <v>#N/A</v>
      </c>
      <c r="D1627" t="s">
        <v>11</v>
      </c>
      <c r="E1627" t="s">
        <v>477</v>
      </c>
      <c r="F1627" t="s">
        <v>820</v>
      </c>
      <c r="G1627" t="s">
        <v>9716</v>
      </c>
      <c r="H1627" t="s">
        <v>21</v>
      </c>
      <c r="I1627">
        <v>18300</v>
      </c>
      <c r="J1627">
        <v>0.32293357803299999</v>
      </c>
      <c r="K1627">
        <f t="shared" si="153"/>
        <v>18300</v>
      </c>
      <c r="L1627" t="str">
        <f t="shared" si="154"/>
        <v>SOC</v>
      </c>
      <c r="M1627" t="b">
        <f t="shared" si="155"/>
        <v>0</v>
      </c>
      <c r="N1627" t="str">
        <f>VLOOKUP(B1627,Sheet3!$D$2:$I$578,6,FALSE)</f>
        <v>Richard Ferrand</v>
      </c>
      <c r="O1627" t="str">
        <f t="shared" si="156"/>
        <v>Richard FERRAND</v>
      </c>
      <c r="P1627" t="b">
        <f t="shared" si="157"/>
        <v>1</v>
      </c>
      <c r="Q1627" t="b">
        <f>AND(M1627,ISNA(VLOOKUP(B1627,Sheet4!$A$1:$A$529,1,FALSE)))</f>
        <v>0</v>
      </c>
    </row>
    <row r="1628" spans="1:17">
      <c r="A1628" t="str">
        <f t="shared" si="152"/>
        <v>Marie Anne HAAS</v>
      </c>
      <c r="B1628" t="s">
        <v>1654</v>
      </c>
      <c r="C1628" t="e">
        <f>VLOOKUP(B1628,Sheet5!$A$1158:$A$1246,1,FALSE)</f>
        <v>#N/A</v>
      </c>
      <c r="D1628" t="s">
        <v>4</v>
      </c>
      <c r="E1628" t="s">
        <v>1659</v>
      </c>
      <c r="F1628" t="s">
        <v>927</v>
      </c>
      <c r="G1628" t="s">
        <v>9794</v>
      </c>
      <c r="H1628" t="s">
        <v>17</v>
      </c>
      <c r="I1628">
        <v>4312</v>
      </c>
      <c r="J1628">
        <v>7.6092327239400001E-2</v>
      </c>
      <c r="K1628">
        <f t="shared" si="153"/>
        <v>18300</v>
      </c>
      <c r="L1628" t="str">
        <f t="shared" si="154"/>
        <v>SOC</v>
      </c>
      <c r="M1628" t="b">
        <f t="shared" si="155"/>
        <v>0</v>
      </c>
      <c r="N1628" t="str">
        <f>VLOOKUP(B1628,Sheet3!$D$2:$I$578,6,FALSE)</f>
        <v>Richard Ferrand</v>
      </c>
      <c r="O1628" t="str">
        <f t="shared" si="156"/>
        <v>Marie Anne HAAS</v>
      </c>
      <c r="P1628" t="b">
        <f t="shared" si="157"/>
        <v>0</v>
      </c>
      <c r="Q1628" t="b">
        <f>AND(M1628,ISNA(VLOOKUP(B1628,Sheet4!$A$1:$A$529,1,FALSE)))</f>
        <v>0</v>
      </c>
    </row>
    <row r="1629" spans="1:17">
      <c r="A1629" t="str">
        <f t="shared" si="152"/>
        <v>Elisabeth PIRO</v>
      </c>
      <c r="B1629" t="s">
        <v>1654</v>
      </c>
      <c r="C1629" t="e">
        <f>VLOOKUP(B1629,Sheet5!$A$1158:$A$1246,1,FALSE)</f>
        <v>#N/A</v>
      </c>
      <c r="D1629" t="s">
        <v>4</v>
      </c>
      <c r="E1629" t="s">
        <v>414</v>
      </c>
      <c r="F1629" t="s">
        <v>1660</v>
      </c>
      <c r="G1629" t="s">
        <v>10350</v>
      </c>
      <c r="H1629" t="s">
        <v>10</v>
      </c>
      <c r="I1629">
        <v>188</v>
      </c>
      <c r="J1629">
        <v>3.3175689983800001E-3</v>
      </c>
      <c r="K1629">
        <f t="shared" si="153"/>
        <v>18300</v>
      </c>
      <c r="L1629" t="str">
        <f t="shared" si="154"/>
        <v>SOC</v>
      </c>
      <c r="M1629" t="b">
        <f t="shared" si="155"/>
        <v>0</v>
      </c>
      <c r="N1629" t="str">
        <f>VLOOKUP(B1629,Sheet3!$D$2:$I$578,6,FALSE)</f>
        <v>Richard Ferrand</v>
      </c>
      <c r="O1629" t="str">
        <f t="shared" si="156"/>
        <v>Elisabeth PIRO</v>
      </c>
      <c r="P1629" t="b">
        <f t="shared" si="157"/>
        <v>0</v>
      </c>
      <c r="Q1629" t="b">
        <f>AND(M1629,ISNA(VLOOKUP(B1629,Sheet4!$A$1:$A$529,1,FALSE)))</f>
        <v>0</v>
      </c>
    </row>
    <row r="1630" spans="1:17">
      <c r="A1630" t="str">
        <f t="shared" si="152"/>
        <v>Jocelyne LECLERC</v>
      </c>
      <c r="B1630" t="s">
        <v>1654</v>
      </c>
      <c r="C1630" t="e">
        <f>VLOOKUP(B1630,Sheet5!$A$1158:$A$1246,1,FALSE)</f>
        <v>#N/A</v>
      </c>
      <c r="D1630" t="s">
        <v>4</v>
      </c>
      <c r="E1630" t="s">
        <v>1054</v>
      </c>
      <c r="F1630" t="s">
        <v>1661</v>
      </c>
      <c r="G1630" t="s">
        <v>10351</v>
      </c>
      <c r="H1630" t="s">
        <v>7</v>
      </c>
      <c r="I1630">
        <v>2118</v>
      </c>
      <c r="J1630">
        <v>3.7375591162600003E-2</v>
      </c>
      <c r="K1630">
        <f t="shared" si="153"/>
        <v>18300</v>
      </c>
      <c r="L1630" t="str">
        <f t="shared" si="154"/>
        <v>SOC</v>
      </c>
      <c r="M1630" t="b">
        <f t="shared" si="155"/>
        <v>0</v>
      </c>
      <c r="N1630" t="str">
        <f>VLOOKUP(B1630,Sheet3!$D$2:$I$578,6,FALSE)</f>
        <v>Richard Ferrand</v>
      </c>
      <c r="O1630" t="str">
        <f t="shared" si="156"/>
        <v>Jocelyne LECLERC</v>
      </c>
      <c r="P1630" t="b">
        <f t="shared" si="157"/>
        <v>0</v>
      </c>
      <c r="Q1630" t="b">
        <f>AND(M1630,ISNA(VLOOKUP(B1630,Sheet4!$A$1:$A$529,1,FALSE)))</f>
        <v>0</v>
      </c>
    </row>
    <row r="1631" spans="1:17">
      <c r="A1631" t="str">
        <f t="shared" si="152"/>
        <v>André MENESGUEN</v>
      </c>
      <c r="B1631" t="s">
        <v>1654</v>
      </c>
      <c r="C1631" t="e">
        <f>VLOOKUP(B1631,Sheet5!$A$1158:$A$1246,1,FALSE)</f>
        <v>#N/A</v>
      </c>
      <c r="D1631" t="s">
        <v>11</v>
      </c>
      <c r="E1631" t="s">
        <v>9005</v>
      </c>
      <c r="F1631" t="s">
        <v>1662</v>
      </c>
      <c r="G1631" t="s">
        <v>10352</v>
      </c>
      <c r="H1631" t="s">
        <v>10</v>
      </c>
      <c r="I1631">
        <v>556</v>
      </c>
      <c r="J1631">
        <v>9.8115338462600003E-3</v>
      </c>
      <c r="K1631">
        <f t="shared" si="153"/>
        <v>18300</v>
      </c>
      <c r="L1631" t="str">
        <f t="shared" si="154"/>
        <v>SOC</v>
      </c>
      <c r="M1631" t="b">
        <f t="shared" si="155"/>
        <v>0</v>
      </c>
      <c r="N1631" t="str">
        <f>VLOOKUP(B1631,Sheet3!$D$2:$I$578,6,FALSE)</f>
        <v>Richard Ferrand</v>
      </c>
      <c r="O1631" t="str">
        <f t="shared" si="156"/>
        <v>André MENESGUEN</v>
      </c>
      <c r="P1631" t="b">
        <f t="shared" si="157"/>
        <v>0</v>
      </c>
      <c r="Q1631" t="b">
        <f>AND(M1631,ISNA(VLOOKUP(B1631,Sheet4!$A$1:$A$529,1,FALSE)))</f>
        <v>0</v>
      </c>
    </row>
    <row r="1632" spans="1:17">
      <c r="A1632" t="str">
        <f t="shared" si="152"/>
        <v>Dominique CAP</v>
      </c>
      <c r="B1632" t="s">
        <v>1654</v>
      </c>
      <c r="C1632" t="e">
        <f>VLOOKUP(B1632,Sheet5!$A$1158:$A$1246,1,FALSE)</f>
        <v>#N/A</v>
      </c>
      <c r="D1632" t="s">
        <v>11</v>
      </c>
      <c r="E1632" t="s">
        <v>180</v>
      </c>
      <c r="F1632" t="s">
        <v>1663</v>
      </c>
      <c r="G1632" t="s">
        <v>10353</v>
      </c>
      <c r="H1632" t="s">
        <v>26</v>
      </c>
      <c r="I1632">
        <v>15733</v>
      </c>
      <c r="J1632">
        <v>0.27763464389100001</v>
      </c>
      <c r="K1632">
        <f t="shared" si="153"/>
        <v>18300</v>
      </c>
      <c r="L1632" t="str">
        <f t="shared" si="154"/>
        <v>SOC</v>
      </c>
      <c r="M1632" t="b">
        <f t="shared" si="155"/>
        <v>1</v>
      </c>
      <c r="N1632" t="str">
        <f>VLOOKUP(B1632,Sheet3!$D$2:$I$578,6,FALSE)</f>
        <v>Richard Ferrand</v>
      </c>
      <c r="O1632" t="str">
        <f t="shared" si="156"/>
        <v>Dominique CAP</v>
      </c>
      <c r="P1632" t="b">
        <f t="shared" si="157"/>
        <v>0</v>
      </c>
      <c r="Q1632" t="b">
        <f>AND(M1632,ISNA(VLOOKUP(B1632,Sheet4!$A$1:$A$529,1,FALSE)))</f>
        <v>1</v>
      </c>
    </row>
    <row r="1633" spans="1:17">
      <c r="A1633" t="str">
        <f t="shared" si="152"/>
        <v xml:space="preserve"> </v>
      </c>
      <c r="B1633" t="s">
        <v>1664</v>
      </c>
      <c r="C1633" t="e">
        <f>VLOOKUP(B1633,Sheet5!$A$1158:$A$1246,1,FALSE)</f>
        <v>#N/A</v>
      </c>
      <c r="G1633" t="s">
        <v>9202</v>
      </c>
      <c r="H1633" t="s">
        <v>1</v>
      </c>
      <c r="I1633">
        <v>79860</v>
      </c>
      <c r="J1633">
        <v>1</v>
      </c>
      <c r="K1633">
        <f t="shared" si="153"/>
        <v>0</v>
      </c>
      <c r="L1633">
        <f t="shared" si="154"/>
        <v>0</v>
      </c>
      <c r="M1633" t="b">
        <f t="shared" si="155"/>
        <v>0</v>
      </c>
      <c r="N1633" t="str">
        <f>VLOOKUP(B1633,Sheet3!$D$2:$I$578,6,FALSE)</f>
        <v>Annick Le Loch</v>
      </c>
      <c r="O1633" t="str">
        <f t="shared" si="156"/>
        <v xml:space="preserve"> </v>
      </c>
      <c r="P1633" t="b">
        <f t="shared" si="157"/>
        <v>0</v>
      </c>
      <c r="Q1633" t="b">
        <f>AND(M1633,ISNA(VLOOKUP(B1633,Sheet4!$A$1:$A$529,1,FALSE)))</f>
        <v>0</v>
      </c>
    </row>
    <row r="1634" spans="1:17">
      <c r="A1634" t="str">
        <f t="shared" si="152"/>
        <v xml:space="preserve"> </v>
      </c>
      <c r="B1634" t="s">
        <v>1664</v>
      </c>
      <c r="C1634" t="e">
        <f>VLOOKUP(B1634,Sheet5!$A$1158:$A$1246,1,FALSE)</f>
        <v>#N/A</v>
      </c>
      <c r="G1634" t="s">
        <v>9202</v>
      </c>
      <c r="H1634" t="s">
        <v>2</v>
      </c>
      <c r="I1634">
        <v>28910</v>
      </c>
      <c r="J1634">
        <v>0.362008514901</v>
      </c>
      <c r="K1634">
        <f t="shared" si="153"/>
        <v>0</v>
      </c>
      <c r="L1634">
        <f t="shared" si="154"/>
        <v>0</v>
      </c>
      <c r="M1634" t="b">
        <f t="shared" si="155"/>
        <v>0</v>
      </c>
      <c r="N1634" t="str">
        <f>VLOOKUP(B1634,Sheet3!$D$2:$I$578,6,FALSE)</f>
        <v>Annick Le Loch</v>
      </c>
      <c r="O1634" t="str">
        <f t="shared" si="156"/>
        <v xml:space="preserve"> </v>
      </c>
      <c r="P1634" t="b">
        <f t="shared" si="157"/>
        <v>0</v>
      </c>
      <c r="Q1634" t="b">
        <f>AND(M1634,ISNA(VLOOKUP(B1634,Sheet4!$A$1:$A$529,1,FALSE)))</f>
        <v>0</v>
      </c>
    </row>
    <row r="1635" spans="1:17">
      <c r="A1635" t="str">
        <f t="shared" si="152"/>
        <v xml:space="preserve"> </v>
      </c>
      <c r="B1635" t="s">
        <v>1664</v>
      </c>
      <c r="C1635" t="e">
        <f>VLOOKUP(B1635,Sheet5!$A$1158:$A$1246,1,FALSE)</f>
        <v>#N/A</v>
      </c>
      <c r="G1635" t="s">
        <v>9202</v>
      </c>
      <c r="H1635" t="s">
        <v>3</v>
      </c>
      <c r="I1635">
        <v>542</v>
      </c>
      <c r="J1635">
        <v>6.7868770348099997E-3</v>
      </c>
      <c r="K1635">
        <f t="shared" si="153"/>
        <v>0</v>
      </c>
      <c r="L1635">
        <f t="shared" si="154"/>
        <v>0</v>
      </c>
      <c r="M1635" t="b">
        <f t="shared" si="155"/>
        <v>0</v>
      </c>
      <c r="N1635" t="str">
        <f>VLOOKUP(B1635,Sheet3!$D$2:$I$578,6,FALSE)</f>
        <v>Annick Le Loch</v>
      </c>
      <c r="O1635" t="str">
        <f t="shared" si="156"/>
        <v xml:space="preserve"> </v>
      </c>
      <c r="P1635" t="b">
        <f t="shared" si="157"/>
        <v>0</v>
      </c>
      <c r="Q1635" t="b">
        <f>AND(M1635,ISNA(VLOOKUP(B1635,Sheet4!$A$1:$A$529,1,FALSE)))</f>
        <v>0</v>
      </c>
    </row>
    <row r="1636" spans="1:17">
      <c r="A1636" t="str">
        <f t="shared" si="152"/>
        <v>Serge DEFRANCE</v>
      </c>
      <c r="B1636" t="s">
        <v>1664</v>
      </c>
      <c r="C1636" t="e">
        <f>VLOOKUP(B1636,Sheet5!$A$1158:$A$1246,1,FALSE)</f>
        <v>#N/A</v>
      </c>
      <c r="D1636" t="s">
        <v>11</v>
      </c>
      <c r="E1636" t="s">
        <v>416</v>
      </c>
      <c r="F1636" t="s">
        <v>1665</v>
      </c>
      <c r="G1636" t="s">
        <v>10354</v>
      </c>
      <c r="H1636" t="s">
        <v>10</v>
      </c>
      <c r="I1636">
        <v>221</v>
      </c>
      <c r="J1636">
        <v>4.3842247262299997E-3</v>
      </c>
      <c r="K1636">
        <f t="shared" si="153"/>
        <v>0</v>
      </c>
      <c r="L1636">
        <f t="shared" si="154"/>
        <v>0</v>
      </c>
      <c r="M1636" t="b">
        <f t="shared" si="155"/>
        <v>0</v>
      </c>
      <c r="N1636" t="str">
        <f>VLOOKUP(B1636,Sheet3!$D$2:$I$578,6,FALSE)</f>
        <v>Annick Le Loch</v>
      </c>
      <c r="O1636" t="str">
        <f t="shared" si="156"/>
        <v>Serge DEFRANCE</v>
      </c>
      <c r="P1636" t="b">
        <f t="shared" si="157"/>
        <v>0</v>
      </c>
      <c r="Q1636" t="b">
        <f>AND(M1636,ISNA(VLOOKUP(B1636,Sheet4!$A$1:$A$529,1,FALSE)))</f>
        <v>0</v>
      </c>
    </row>
    <row r="1637" spans="1:17">
      <c r="A1637" t="str">
        <f t="shared" si="152"/>
        <v>Didier GUILLON</v>
      </c>
      <c r="B1637" t="s">
        <v>1664</v>
      </c>
      <c r="C1637" t="e">
        <f>VLOOKUP(B1637,Sheet5!$A$1158:$A$1246,1,FALSE)</f>
        <v>#N/A</v>
      </c>
      <c r="D1637" t="s">
        <v>11</v>
      </c>
      <c r="E1637" t="s">
        <v>146</v>
      </c>
      <c r="F1637" t="s">
        <v>1666</v>
      </c>
      <c r="G1637" t="s">
        <v>10355</v>
      </c>
      <c r="H1637" t="s">
        <v>26</v>
      </c>
      <c r="I1637">
        <v>11090</v>
      </c>
      <c r="J1637">
        <v>0.220004761149</v>
      </c>
      <c r="K1637">
        <f t="shared" si="153"/>
        <v>0</v>
      </c>
      <c r="L1637">
        <f t="shared" si="154"/>
        <v>0</v>
      </c>
      <c r="M1637" t="b">
        <f t="shared" si="155"/>
        <v>0</v>
      </c>
      <c r="N1637" t="str">
        <f>VLOOKUP(B1637,Sheet3!$D$2:$I$578,6,FALSE)</f>
        <v>Annick Le Loch</v>
      </c>
      <c r="O1637" t="str">
        <f t="shared" si="156"/>
        <v>Didier GUILLON</v>
      </c>
      <c r="P1637" t="b">
        <f t="shared" si="157"/>
        <v>0</v>
      </c>
      <c r="Q1637" t="b">
        <f>AND(M1637,ISNA(VLOOKUP(B1637,Sheet4!$A$1:$A$529,1,FALSE)))</f>
        <v>0</v>
      </c>
    </row>
    <row r="1638" spans="1:17">
      <c r="A1638" t="str">
        <f t="shared" si="152"/>
        <v>Janick MORICEAU</v>
      </c>
      <c r="B1638" t="s">
        <v>1664</v>
      </c>
      <c r="C1638" t="e">
        <f>VLOOKUP(B1638,Sheet5!$A$1158:$A$1246,1,FALSE)</f>
        <v>#N/A</v>
      </c>
      <c r="D1638" t="s">
        <v>4</v>
      </c>
      <c r="E1638" t="s">
        <v>1667</v>
      </c>
      <c r="F1638" t="s">
        <v>1668</v>
      </c>
      <c r="G1638" t="s">
        <v>10356</v>
      </c>
      <c r="H1638" t="s">
        <v>7</v>
      </c>
      <c r="I1638">
        <v>2057</v>
      </c>
      <c r="J1638">
        <v>4.0807014759599997E-2</v>
      </c>
      <c r="K1638">
        <f t="shared" si="153"/>
        <v>2057</v>
      </c>
      <c r="L1638" t="str">
        <f t="shared" si="154"/>
        <v>VEC</v>
      </c>
      <c r="M1638" t="b">
        <f t="shared" si="155"/>
        <v>0</v>
      </c>
      <c r="N1638" t="str">
        <f>VLOOKUP(B1638,Sheet3!$D$2:$I$578,6,FALSE)</f>
        <v>Annick Le Loch</v>
      </c>
      <c r="O1638" t="str">
        <f t="shared" si="156"/>
        <v>Janick MORICEAU</v>
      </c>
      <c r="P1638" t="b">
        <f t="shared" si="157"/>
        <v>0</v>
      </c>
      <c r="Q1638" t="b">
        <f>AND(M1638,ISNA(VLOOKUP(B1638,Sheet4!$A$1:$A$529,1,FALSE)))</f>
        <v>0</v>
      </c>
    </row>
    <row r="1639" spans="1:17">
      <c r="A1639" t="str">
        <f t="shared" si="152"/>
        <v>Evelyne DELGRANGE</v>
      </c>
      <c r="B1639" t="s">
        <v>1664</v>
      </c>
      <c r="C1639" t="e">
        <f>VLOOKUP(B1639,Sheet5!$A$1158:$A$1246,1,FALSE)</f>
        <v>#N/A</v>
      </c>
      <c r="D1639" t="s">
        <v>4</v>
      </c>
      <c r="E1639" t="s">
        <v>168</v>
      </c>
      <c r="F1639" t="s">
        <v>1669</v>
      </c>
      <c r="G1639" t="s">
        <v>10357</v>
      </c>
      <c r="H1639" t="s">
        <v>17</v>
      </c>
      <c r="I1639">
        <v>3087</v>
      </c>
      <c r="J1639">
        <v>6.1240279320700003E-2</v>
      </c>
      <c r="K1639">
        <f t="shared" si="153"/>
        <v>2057</v>
      </c>
      <c r="L1639" t="str">
        <f t="shared" si="154"/>
        <v>VEC</v>
      </c>
      <c r="M1639" t="b">
        <f t="shared" si="155"/>
        <v>0</v>
      </c>
      <c r="N1639" t="str">
        <f>VLOOKUP(B1639,Sheet3!$D$2:$I$578,6,FALSE)</f>
        <v>Annick Le Loch</v>
      </c>
      <c r="O1639" t="str">
        <f t="shared" si="156"/>
        <v>Evelyne DELGRANGE</v>
      </c>
      <c r="P1639" t="b">
        <f t="shared" si="157"/>
        <v>0</v>
      </c>
      <c r="Q1639" t="b">
        <f>AND(M1639,ISNA(VLOOKUP(B1639,Sheet4!$A$1:$A$529,1,FALSE)))</f>
        <v>0</v>
      </c>
    </row>
    <row r="1640" spans="1:17">
      <c r="A1640" t="str">
        <f t="shared" si="152"/>
        <v>Michel CANEVET</v>
      </c>
      <c r="B1640" t="s">
        <v>1664</v>
      </c>
      <c r="C1640" t="e">
        <f>VLOOKUP(B1640,Sheet5!$A$1158:$A$1246,1,FALSE)</f>
        <v>#N/A</v>
      </c>
      <c r="D1640" t="s">
        <v>11</v>
      </c>
      <c r="E1640" t="s">
        <v>31</v>
      </c>
      <c r="F1640" t="s">
        <v>1670</v>
      </c>
      <c r="G1640" t="s">
        <v>10358</v>
      </c>
      <c r="H1640" t="s">
        <v>260</v>
      </c>
      <c r="I1640">
        <v>7589</v>
      </c>
      <c r="J1640">
        <v>0.150551499762</v>
      </c>
      <c r="K1640">
        <f t="shared" si="153"/>
        <v>2057</v>
      </c>
      <c r="L1640" t="str">
        <f t="shared" si="154"/>
        <v>VEC</v>
      </c>
      <c r="M1640" t="b">
        <f t="shared" si="155"/>
        <v>0</v>
      </c>
      <c r="N1640" t="str">
        <f>VLOOKUP(B1640,Sheet3!$D$2:$I$578,6,FALSE)</f>
        <v>Annick Le Loch</v>
      </c>
      <c r="O1640" t="str">
        <f t="shared" si="156"/>
        <v>Michel CANEVET</v>
      </c>
      <c r="P1640" t="b">
        <f t="shared" si="157"/>
        <v>0</v>
      </c>
      <c r="Q1640" t="b">
        <f>AND(M1640,ISNA(VLOOKUP(B1640,Sheet4!$A$1:$A$529,1,FALSE)))</f>
        <v>0</v>
      </c>
    </row>
    <row r="1641" spans="1:17">
      <c r="A1641" t="str">
        <f t="shared" si="152"/>
        <v>Annick LE LOCH</v>
      </c>
      <c r="B1641" t="s">
        <v>1664</v>
      </c>
      <c r="C1641" t="e">
        <f>VLOOKUP(B1641,Sheet5!$A$1158:$A$1246,1,FALSE)</f>
        <v>#N/A</v>
      </c>
      <c r="D1641" t="s">
        <v>4</v>
      </c>
      <c r="E1641" t="s">
        <v>1671</v>
      </c>
      <c r="F1641" t="s">
        <v>1672</v>
      </c>
      <c r="G1641" t="s">
        <v>10359</v>
      </c>
      <c r="H1641" t="s">
        <v>21</v>
      </c>
      <c r="I1641">
        <v>22563</v>
      </c>
      <c r="J1641">
        <v>0.44760752261499998</v>
      </c>
      <c r="K1641">
        <f t="shared" si="153"/>
        <v>22563</v>
      </c>
      <c r="L1641" t="str">
        <f t="shared" si="154"/>
        <v>SOC</v>
      </c>
      <c r="M1641" t="b">
        <f t="shared" si="155"/>
        <v>0</v>
      </c>
      <c r="N1641" t="str">
        <f>VLOOKUP(B1641,Sheet3!$D$2:$I$578,6,FALSE)</f>
        <v>Annick Le Loch</v>
      </c>
      <c r="O1641" t="str">
        <f t="shared" si="156"/>
        <v>Annick LE LOCH</v>
      </c>
      <c r="P1641" t="b">
        <f t="shared" si="157"/>
        <v>1</v>
      </c>
      <c r="Q1641" t="b">
        <f>AND(M1641,ISNA(VLOOKUP(B1641,Sheet4!$A$1:$A$529,1,FALSE)))</f>
        <v>0</v>
      </c>
    </row>
    <row r="1642" spans="1:17">
      <c r="A1642" t="str">
        <f t="shared" si="152"/>
        <v>Jean JOUANNO</v>
      </c>
      <c r="B1642" t="s">
        <v>1664</v>
      </c>
      <c r="C1642" t="e">
        <f>VLOOKUP(B1642,Sheet5!$A$1158:$A$1246,1,FALSE)</f>
        <v>#N/A</v>
      </c>
      <c r="D1642" t="s">
        <v>11</v>
      </c>
      <c r="E1642" t="s">
        <v>97</v>
      </c>
      <c r="F1642" t="s">
        <v>1673</v>
      </c>
      <c r="G1642" t="s">
        <v>10360</v>
      </c>
      <c r="H1642" t="s">
        <v>29</v>
      </c>
      <c r="I1642">
        <v>386</v>
      </c>
      <c r="J1642">
        <v>7.6575146802100001E-3</v>
      </c>
      <c r="K1642">
        <f t="shared" si="153"/>
        <v>22563</v>
      </c>
      <c r="L1642" t="str">
        <f t="shared" si="154"/>
        <v>SOC</v>
      </c>
      <c r="M1642" t="b">
        <f t="shared" si="155"/>
        <v>0</v>
      </c>
      <c r="N1642" t="str">
        <f>VLOOKUP(B1642,Sheet3!$D$2:$I$578,6,FALSE)</f>
        <v>Annick Le Loch</v>
      </c>
      <c r="O1642" t="str">
        <f t="shared" si="156"/>
        <v>Jean JOUANNO</v>
      </c>
      <c r="P1642" t="b">
        <f t="shared" si="157"/>
        <v>0</v>
      </c>
      <c r="Q1642" t="b">
        <f>AND(M1642,ISNA(VLOOKUP(B1642,Sheet4!$A$1:$A$529,1,FALSE)))</f>
        <v>0</v>
      </c>
    </row>
    <row r="1643" spans="1:17">
      <c r="A1643" t="str">
        <f t="shared" si="152"/>
        <v>Françoise PENCALET-KERIVEL</v>
      </c>
      <c r="B1643" t="s">
        <v>1664</v>
      </c>
      <c r="C1643" t="e">
        <f>VLOOKUP(B1643,Sheet5!$A$1158:$A$1246,1,FALSE)</f>
        <v>#N/A</v>
      </c>
      <c r="D1643" t="s">
        <v>4</v>
      </c>
      <c r="E1643" t="s">
        <v>9140</v>
      </c>
      <c r="F1643" t="s">
        <v>1674</v>
      </c>
      <c r="G1643" t="s">
        <v>10361</v>
      </c>
      <c r="H1643" t="s">
        <v>19</v>
      </c>
      <c r="I1643">
        <v>3415</v>
      </c>
      <c r="J1643">
        <v>6.7747182986800006E-2</v>
      </c>
      <c r="K1643">
        <f t="shared" si="153"/>
        <v>22563</v>
      </c>
      <c r="L1643" t="str">
        <f t="shared" si="154"/>
        <v>SOC</v>
      </c>
      <c r="M1643" t="b">
        <f t="shared" si="155"/>
        <v>1</v>
      </c>
      <c r="N1643" t="str">
        <f>VLOOKUP(B1643,Sheet3!$D$2:$I$578,6,FALSE)</f>
        <v>Annick Le Loch</v>
      </c>
      <c r="O1643" t="str">
        <f t="shared" si="156"/>
        <v>Françoise PENCALET-KERIVEL</v>
      </c>
      <c r="P1643" t="b">
        <f t="shared" si="157"/>
        <v>0</v>
      </c>
      <c r="Q1643" t="b">
        <f>AND(M1643,ISNA(VLOOKUP(B1643,Sheet4!$A$1:$A$529,1,FALSE)))</f>
        <v>1</v>
      </c>
    </row>
    <row r="1644" spans="1:17">
      <c r="A1644" t="str">
        <f t="shared" si="152"/>
        <v xml:space="preserve"> </v>
      </c>
      <c r="B1644" t="s">
        <v>1675</v>
      </c>
      <c r="C1644" t="str">
        <f>VLOOKUP(B1644,Sheet5!$A$1158:$A$1246,1,FALSE)</f>
        <v>029-08</v>
      </c>
      <c r="G1644" t="s">
        <v>9202</v>
      </c>
      <c r="H1644" t="s">
        <v>1</v>
      </c>
      <c r="I1644">
        <v>84438</v>
      </c>
      <c r="J1644">
        <v>1</v>
      </c>
      <c r="K1644">
        <f t="shared" si="153"/>
        <v>0</v>
      </c>
      <c r="L1644">
        <f t="shared" si="154"/>
        <v>0</v>
      </c>
      <c r="M1644" t="b">
        <f t="shared" si="155"/>
        <v>0</v>
      </c>
      <c r="N1644" t="str">
        <f>VLOOKUP(B1644,Sheet3!$D$2:$I$578,6,FALSE)</f>
        <v>Gilbert Le Bris</v>
      </c>
      <c r="O1644" t="str">
        <f t="shared" si="156"/>
        <v xml:space="preserve"> </v>
      </c>
      <c r="P1644" t="b">
        <f t="shared" si="157"/>
        <v>0</v>
      </c>
      <c r="Q1644" t="b">
        <f>AND(M1644,ISNA(VLOOKUP(B1644,Sheet4!$A$1:$A$529,1,FALSE)))</f>
        <v>0</v>
      </c>
    </row>
    <row r="1645" spans="1:17">
      <c r="A1645" t="str">
        <f t="shared" si="152"/>
        <v xml:space="preserve"> </v>
      </c>
      <c r="B1645" t="s">
        <v>1675</v>
      </c>
      <c r="C1645" t="str">
        <f>VLOOKUP(B1645,Sheet5!$A$1158:$A$1246,1,FALSE)</f>
        <v>029-08</v>
      </c>
      <c r="G1645" t="s">
        <v>9202</v>
      </c>
      <c r="H1645" t="s">
        <v>2</v>
      </c>
      <c r="I1645">
        <v>33984</v>
      </c>
      <c r="J1645">
        <v>0.402472820294</v>
      </c>
      <c r="K1645">
        <f t="shared" si="153"/>
        <v>0</v>
      </c>
      <c r="L1645">
        <f t="shared" si="154"/>
        <v>0</v>
      </c>
      <c r="M1645" t="b">
        <f t="shared" si="155"/>
        <v>0</v>
      </c>
      <c r="N1645" t="str">
        <f>VLOOKUP(B1645,Sheet3!$D$2:$I$578,6,FALSE)</f>
        <v>Gilbert Le Bris</v>
      </c>
      <c r="O1645" t="str">
        <f t="shared" si="156"/>
        <v xml:space="preserve"> </v>
      </c>
      <c r="P1645" t="b">
        <f t="shared" si="157"/>
        <v>0</v>
      </c>
      <c r="Q1645" t="b">
        <f>AND(M1645,ISNA(VLOOKUP(B1645,Sheet4!$A$1:$A$529,1,FALSE)))</f>
        <v>0</v>
      </c>
    </row>
    <row r="1646" spans="1:17">
      <c r="A1646" t="str">
        <f t="shared" si="152"/>
        <v xml:space="preserve"> </v>
      </c>
      <c r="B1646" t="s">
        <v>1675</v>
      </c>
      <c r="C1646" t="str">
        <f>VLOOKUP(B1646,Sheet5!$A$1158:$A$1246,1,FALSE)</f>
        <v>029-08</v>
      </c>
      <c r="G1646" t="s">
        <v>9202</v>
      </c>
      <c r="H1646" t="s">
        <v>3</v>
      </c>
      <c r="I1646">
        <v>865</v>
      </c>
      <c r="J1646">
        <v>1.02442028471E-2</v>
      </c>
      <c r="K1646">
        <f t="shared" si="153"/>
        <v>0</v>
      </c>
      <c r="L1646">
        <f t="shared" si="154"/>
        <v>0</v>
      </c>
      <c r="M1646" t="b">
        <f t="shared" si="155"/>
        <v>0</v>
      </c>
      <c r="N1646" t="str">
        <f>VLOOKUP(B1646,Sheet3!$D$2:$I$578,6,FALSE)</f>
        <v>Gilbert Le Bris</v>
      </c>
      <c r="O1646" t="str">
        <f t="shared" si="156"/>
        <v xml:space="preserve"> </v>
      </c>
      <c r="P1646" t="b">
        <f t="shared" si="157"/>
        <v>0</v>
      </c>
      <c r="Q1646" t="b">
        <f>AND(M1646,ISNA(VLOOKUP(B1646,Sheet4!$A$1:$A$529,1,FALSE)))</f>
        <v>0</v>
      </c>
    </row>
    <row r="1647" spans="1:17">
      <c r="A1647" t="str">
        <f t="shared" si="152"/>
        <v>Roland DUFLEIT</v>
      </c>
      <c r="B1647" t="s">
        <v>1675</v>
      </c>
      <c r="C1647" t="str">
        <f>VLOOKUP(B1647,Sheet5!$A$1158:$A$1246,1,FALSE)</f>
        <v>029-08</v>
      </c>
      <c r="D1647" t="s">
        <v>11</v>
      </c>
      <c r="E1647" t="s">
        <v>885</v>
      </c>
      <c r="F1647" t="s">
        <v>1676</v>
      </c>
      <c r="G1647" t="s">
        <v>10362</v>
      </c>
      <c r="H1647" t="s">
        <v>29</v>
      </c>
      <c r="I1647">
        <v>168</v>
      </c>
      <c r="J1647">
        <v>3.3878481114799999E-3</v>
      </c>
      <c r="K1647">
        <f t="shared" si="153"/>
        <v>0</v>
      </c>
      <c r="L1647">
        <f t="shared" si="154"/>
        <v>0</v>
      </c>
      <c r="M1647" t="b">
        <f t="shared" si="155"/>
        <v>0</v>
      </c>
      <c r="N1647" t="str">
        <f>VLOOKUP(B1647,Sheet3!$D$2:$I$578,6,FALSE)</f>
        <v>Gilbert Le Bris</v>
      </c>
      <c r="O1647" t="str">
        <f t="shared" si="156"/>
        <v>Roland DUFLEIT</v>
      </c>
      <c r="P1647" t="b">
        <f t="shared" si="157"/>
        <v>0</v>
      </c>
      <c r="Q1647" t="b">
        <f>AND(M1647,ISNA(VLOOKUP(B1647,Sheet4!$A$1:$A$529,1,FALSE)))</f>
        <v>0</v>
      </c>
    </row>
    <row r="1648" spans="1:17">
      <c r="A1648" t="str">
        <f t="shared" si="152"/>
        <v>Erwan BALANANT</v>
      </c>
      <c r="B1648" t="s">
        <v>1675</v>
      </c>
      <c r="C1648" t="str">
        <f>VLOOKUP(B1648,Sheet5!$A$1158:$A$1246,1,FALSE)</f>
        <v>029-08</v>
      </c>
      <c r="D1648" t="s">
        <v>11</v>
      </c>
      <c r="E1648" t="s">
        <v>1162</v>
      </c>
      <c r="F1648" t="s">
        <v>1677</v>
      </c>
      <c r="G1648" t="s">
        <v>10363</v>
      </c>
      <c r="H1648" t="s">
        <v>43</v>
      </c>
      <c r="I1648">
        <v>2171</v>
      </c>
      <c r="J1648">
        <v>4.37798705358E-2</v>
      </c>
      <c r="K1648">
        <f t="shared" si="153"/>
        <v>0</v>
      </c>
      <c r="L1648">
        <f t="shared" si="154"/>
        <v>0</v>
      </c>
      <c r="M1648" t="b">
        <f t="shared" si="155"/>
        <v>0</v>
      </c>
      <c r="N1648" t="str">
        <f>VLOOKUP(B1648,Sheet3!$D$2:$I$578,6,FALSE)</f>
        <v>Gilbert Le Bris</v>
      </c>
      <c r="O1648" t="str">
        <f t="shared" si="156"/>
        <v>Erwan BALANANT</v>
      </c>
      <c r="P1648" t="b">
        <f t="shared" si="157"/>
        <v>0</v>
      </c>
      <c r="Q1648" t="b">
        <f>AND(M1648,ISNA(VLOOKUP(B1648,Sheet4!$A$1:$A$529,1,FALSE)))</f>
        <v>0</v>
      </c>
    </row>
    <row r="1649" spans="1:17">
      <c r="A1649" t="str">
        <f t="shared" si="152"/>
        <v>Stéphane LEFLOCH</v>
      </c>
      <c r="B1649" t="s">
        <v>1675</v>
      </c>
      <c r="C1649" t="str">
        <f>VLOOKUP(B1649,Sheet5!$A$1158:$A$1246,1,FALSE)</f>
        <v>029-08</v>
      </c>
      <c r="D1649" t="s">
        <v>11</v>
      </c>
      <c r="E1649" t="s">
        <v>9008</v>
      </c>
      <c r="F1649" t="s">
        <v>1678</v>
      </c>
      <c r="G1649" t="s">
        <v>10364</v>
      </c>
      <c r="H1649" t="s">
        <v>7</v>
      </c>
      <c r="I1649">
        <v>2651</v>
      </c>
      <c r="J1649">
        <v>5.3459436568599999E-2</v>
      </c>
      <c r="K1649">
        <f t="shared" si="153"/>
        <v>2651</v>
      </c>
      <c r="L1649" t="str">
        <f t="shared" si="154"/>
        <v>VEC</v>
      </c>
      <c r="M1649" t="b">
        <f t="shared" si="155"/>
        <v>0</v>
      </c>
      <c r="N1649" t="str">
        <f>VLOOKUP(B1649,Sheet3!$D$2:$I$578,6,FALSE)</f>
        <v>Gilbert Le Bris</v>
      </c>
      <c r="O1649" t="str">
        <f t="shared" si="156"/>
        <v>Stéphane LEFLOCH</v>
      </c>
      <c r="P1649" t="b">
        <f t="shared" si="157"/>
        <v>0</v>
      </c>
      <c r="Q1649" t="b">
        <f>AND(M1649,ISNA(VLOOKUP(B1649,Sheet4!$A$1:$A$529,1,FALSE)))</f>
        <v>0</v>
      </c>
    </row>
    <row r="1650" spans="1:17">
      <c r="A1650" t="str">
        <f t="shared" si="152"/>
        <v>Anne-Marie RIMBAULT</v>
      </c>
      <c r="B1650" t="s">
        <v>1675</v>
      </c>
      <c r="C1650" t="str">
        <f>VLOOKUP(B1650,Sheet5!$A$1158:$A$1246,1,FALSE)</f>
        <v>029-08</v>
      </c>
      <c r="D1650" t="s">
        <v>4</v>
      </c>
      <c r="E1650" t="s">
        <v>713</v>
      </c>
      <c r="F1650" t="s">
        <v>1679</v>
      </c>
      <c r="G1650" t="s">
        <v>10365</v>
      </c>
      <c r="H1650" t="s">
        <v>306</v>
      </c>
      <c r="I1650">
        <v>296</v>
      </c>
      <c r="J1650">
        <v>5.9690657202199999E-3</v>
      </c>
      <c r="K1650">
        <f t="shared" si="153"/>
        <v>2651</v>
      </c>
      <c r="L1650" t="str">
        <f t="shared" si="154"/>
        <v>VEC</v>
      </c>
      <c r="M1650" t="b">
        <f t="shared" si="155"/>
        <v>0</v>
      </c>
      <c r="N1650" t="str">
        <f>VLOOKUP(B1650,Sheet3!$D$2:$I$578,6,FALSE)</f>
        <v>Gilbert Le Bris</v>
      </c>
      <c r="O1650" t="str">
        <f t="shared" si="156"/>
        <v>Anne-Marie RIMBAULT</v>
      </c>
      <c r="P1650" t="b">
        <f t="shared" si="157"/>
        <v>0</v>
      </c>
      <c r="Q1650" t="b">
        <f>AND(M1650,ISNA(VLOOKUP(B1650,Sheet4!$A$1:$A$529,1,FALSE)))</f>
        <v>0</v>
      </c>
    </row>
    <row r="1651" spans="1:17">
      <c r="A1651" t="str">
        <f t="shared" si="152"/>
        <v>Atto DOSSENA</v>
      </c>
      <c r="B1651" t="s">
        <v>1675</v>
      </c>
      <c r="C1651" t="str">
        <f>VLOOKUP(B1651,Sheet5!$A$1158:$A$1246,1,FALSE)</f>
        <v>029-08</v>
      </c>
      <c r="D1651" t="s">
        <v>11</v>
      </c>
      <c r="E1651" t="s">
        <v>1680</v>
      </c>
      <c r="F1651" t="s">
        <v>1681</v>
      </c>
      <c r="G1651" t="s">
        <v>10366</v>
      </c>
      <c r="H1651" t="s">
        <v>26</v>
      </c>
      <c r="I1651">
        <v>10527</v>
      </c>
      <c r="J1651">
        <v>0.21228498255700001</v>
      </c>
      <c r="K1651">
        <f t="shared" si="153"/>
        <v>2651</v>
      </c>
      <c r="L1651" t="str">
        <f t="shared" si="154"/>
        <v>VEC</v>
      </c>
      <c r="M1651" t="b">
        <f t="shared" si="155"/>
        <v>0</v>
      </c>
      <c r="N1651" t="str">
        <f>VLOOKUP(B1651,Sheet3!$D$2:$I$578,6,FALSE)</f>
        <v>Gilbert Le Bris</v>
      </c>
      <c r="O1651" t="str">
        <f t="shared" si="156"/>
        <v>Atto DOSSENA</v>
      </c>
      <c r="P1651" t="b">
        <f t="shared" si="157"/>
        <v>0</v>
      </c>
      <c r="Q1651" t="b">
        <f>AND(M1651,ISNA(VLOOKUP(B1651,Sheet4!$A$1:$A$529,1,FALSE)))</f>
        <v>0</v>
      </c>
    </row>
    <row r="1652" spans="1:17">
      <c r="A1652" t="str">
        <f t="shared" si="152"/>
        <v>Anne MOREL</v>
      </c>
      <c r="B1652" t="s">
        <v>1675</v>
      </c>
      <c r="C1652" t="str">
        <f>VLOOKUP(B1652,Sheet5!$A$1158:$A$1246,1,FALSE)</f>
        <v>029-08</v>
      </c>
      <c r="D1652" t="s">
        <v>4</v>
      </c>
      <c r="E1652" t="s">
        <v>126</v>
      </c>
      <c r="F1652" t="s">
        <v>863</v>
      </c>
      <c r="G1652" t="s">
        <v>9751</v>
      </c>
      <c r="H1652" t="s">
        <v>10</v>
      </c>
      <c r="I1652">
        <v>279</v>
      </c>
      <c r="J1652">
        <v>5.6262477565600004E-3</v>
      </c>
      <c r="K1652">
        <f t="shared" si="153"/>
        <v>2651</v>
      </c>
      <c r="L1652" t="str">
        <f t="shared" si="154"/>
        <v>VEC</v>
      </c>
      <c r="M1652" t="b">
        <f t="shared" si="155"/>
        <v>0</v>
      </c>
      <c r="N1652" t="str">
        <f>VLOOKUP(B1652,Sheet3!$D$2:$I$578,6,FALSE)</f>
        <v>Gilbert Le Bris</v>
      </c>
      <c r="O1652" t="str">
        <f t="shared" si="156"/>
        <v>Anne MOREL</v>
      </c>
      <c r="P1652" t="b">
        <f t="shared" si="157"/>
        <v>0</v>
      </c>
      <c r="Q1652" t="b">
        <f>AND(M1652,ISNA(VLOOKUP(B1652,Sheet4!$A$1:$A$529,1,FALSE)))</f>
        <v>0</v>
      </c>
    </row>
    <row r="1653" spans="1:17">
      <c r="A1653" t="str">
        <f t="shared" si="152"/>
        <v>Hervé VANZANDE</v>
      </c>
      <c r="B1653" t="s">
        <v>1675</v>
      </c>
      <c r="C1653" t="str">
        <f>VLOOKUP(B1653,Sheet5!$A$1158:$A$1246,1,FALSE)</f>
        <v>029-08</v>
      </c>
      <c r="D1653" t="s">
        <v>11</v>
      </c>
      <c r="E1653" t="s">
        <v>9028</v>
      </c>
      <c r="F1653" t="s">
        <v>1682</v>
      </c>
      <c r="G1653" t="s">
        <v>10367</v>
      </c>
      <c r="H1653" t="s">
        <v>111</v>
      </c>
      <c r="I1653">
        <v>428</v>
      </c>
      <c r="J1653">
        <v>8.6309463792399992E-3</v>
      </c>
      <c r="K1653">
        <f t="shared" si="153"/>
        <v>2651</v>
      </c>
      <c r="L1653" t="str">
        <f t="shared" si="154"/>
        <v>VEC</v>
      </c>
      <c r="M1653" t="b">
        <f t="shared" si="155"/>
        <v>0</v>
      </c>
      <c r="N1653" t="str">
        <f>VLOOKUP(B1653,Sheet3!$D$2:$I$578,6,FALSE)</f>
        <v>Gilbert Le Bris</v>
      </c>
      <c r="O1653" t="str">
        <f t="shared" si="156"/>
        <v>Hervé VANZANDE</v>
      </c>
      <c r="P1653" t="b">
        <f t="shared" si="157"/>
        <v>0</v>
      </c>
      <c r="Q1653" t="b">
        <f>AND(M1653,ISNA(VLOOKUP(B1653,Sheet4!$A$1:$A$529,1,FALSE)))</f>
        <v>0</v>
      </c>
    </row>
    <row r="1654" spans="1:17">
      <c r="A1654" t="str">
        <f t="shared" si="152"/>
        <v>Isabelle MOIGN</v>
      </c>
      <c r="B1654" t="s">
        <v>1675</v>
      </c>
      <c r="C1654" t="str">
        <f>VLOOKUP(B1654,Sheet5!$A$1158:$A$1246,1,FALSE)</f>
        <v>029-08</v>
      </c>
      <c r="D1654" t="s">
        <v>4</v>
      </c>
      <c r="E1654" t="s">
        <v>164</v>
      </c>
      <c r="F1654" t="s">
        <v>1683</v>
      </c>
      <c r="G1654" t="s">
        <v>10368</v>
      </c>
      <c r="H1654" t="s">
        <v>306</v>
      </c>
      <c r="I1654">
        <v>632</v>
      </c>
      <c r="J1654">
        <v>1.2744761943199999E-2</v>
      </c>
      <c r="K1654">
        <f t="shared" si="153"/>
        <v>2651</v>
      </c>
      <c r="L1654" t="str">
        <f t="shared" si="154"/>
        <v>VEC</v>
      </c>
      <c r="M1654" t="b">
        <f t="shared" si="155"/>
        <v>0</v>
      </c>
      <c r="N1654" t="str">
        <f>VLOOKUP(B1654,Sheet3!$D$2:$I$578,6,FALSE)</f>
        <v>Gilbert Le Bris</v>
      </c>
      <c r="O1654" t="str">
        <f t="shared" si="156"/>
        <v>Isabelle MOIGN</v>
      </c>
      <c r="P1654" t="b">
        <f t="shared" si="157"/>
        <v>0</v>
      </c>
      <c r="Q1654" t="b">
        <f>AND(M1654,ISNA(VLOOKUP(B1654,Sheet4!$A$1:$A$529,1,FALSE)))</f>
        <v>0</v>
      </c>
    </row>
    <row r="1655" spans="1:17">
      <c r="A1655" t="str">
        <f t="shared" si="152"/>
        <v>Annie MENVIELLE</v>
      </c>
      <c r="B1655" t="s">
        <v>1675</v>
      </c>
      <c r="C1655" t="str">
        <f>VLOOKUP(B1655,Sheet5!$A$1158:$A$1246,1,FALSE)</f>
        <v>029-08</v>
      </c>
      <c r="D1655" t="s">
        <v>4</v>
      </c>
      <c r="E1655" t="s">
        <v>1299</v>
      </c>
      <c r="F1655" t="s">
        <v>1684</v>
      </c>
      <c r="G1655" t="s">
        <v>10369</v>
      </c>
      <c r="H1655" t="s">
        <v>10</v>
      </c>
      <c r="I1655">
        <v>217</v>
      </c>
      <c r="J1655">
        <v>4.3759704773200002E-3</v>
      </c>
      <c r="K1655">
        <f t="shared" si="153"/>
        <v>2651</v>
      </c>
      <c r="L1655" t="str">
        <f t="shared" si="154"/>
        <v>VEC</v>
      </c>
      <c r="M1655" t="b">
        <f t="shared" si="155"/>
        <v>0</v>
      </c>
      <c r="N1655" t="str">
        <f>VLOOKUP(B1655,Sheet3!$D$2:$I$578,6,FALSE)</f>
        <v>Gilbert Le Bris</v>
      </c>
      <c r="O1655" t="str">
        <f t="shared" si="156"/>
        <v>Annie MENVIELLE</v>
      </c>
      <c r="P1655" t="b">
        <f t="shared" si="157"/>
        <v>0</v>
      </c>
      <c r="Q1655" t="b">
        <f>AND(M1655,ISNA(VLOOKUP(B1655,Sheet4!$A$1:$A$529,1,FALSE)))</f>
        <v>0</v>
      </c>
    </row>
    <row r="1656" spans="1:17">
      <c r="A1656" t="str">
        <f t="shared" si="152"/>
        <v>Marcel TILLY</v>
      </c>
      <c r="B1656" t="s">
        <v>1675</v>
      </c>
      <c r="C1656" t="str">
        <f>VLOOKUP(B1656,Sheet5!$A$1158:$A$1246,1,FALSE)</f>
        <v>029-08</v>
      </c>
      <c r="D1656" t="s">
        <v>11</v>
      </c>
      <c r="E1656" t="s">
        <v>1413</v>
      </c>
      <c r="F1656" t="s">
        <v>1685</v>
      </c>
      <c r="G1656" t="s">
        <v>10370</v>
      </c>
      <c r="H1656" t="s">
        <v>19</v>
      </c>
      <c r="I1656">
        <v>3246</v>
      </c>
      <c r="J1656">
        <v>6.5458065296699994E-2</v>
      </c>
      <c r="K1656">
        <f t="shared" si="153"/>
        <v>2651</v>
      </c>
      <c r="L1656" t="str">
        <f t="shared" si="154"/>
        <v>VEC</v>
      </c>
      <c r="M1656" t="b">
        <f t="shared" si="155"/>
        <v>0</v>
      </c>
      <c r="N1656" t="str">
        <f>VLOOKUP(B1656,Sheet3!$D$2:$I$578,6,FALSE)</f>
        <v>Gilbert Le Bris</v>
      </c>
      <c r="O1656" t="str">
        <f t="shared" si="156"/>
        <v>Marcel TILLY</v>
      </c>
      <c r="P1656" t="b">
        <f t="shared" si="157"/>
        <v>0</v>
      </c>
      <c r="Q1656" t="b">
        <f>AND(M1656,ISNA(VLOOKUP(B1656,Sheet4!$A$1:$A$529,1,FALSE)))</f>
        <v>0</v>
      </c>
    </row>
    <row r="1657" spans="1:17">
      <c r="A1657" t="str">
        <f t="shared" si="152"/>
        <v>Gilbert LE BRIS</v>
      </c>
      <c r="B1657" t="s">
        <v>1675</v>
      </c>
      <c r="C1657" t="str">
        <f>VLOOKUP(B1657,Sheet5!$A$1158:$A$1246,1,FALSE)</f>
        <v>029-08</v>
      </c>
      <c r="D1657" t="s">
        <v>11</v>
      </c>
      <c r="E1657" t="s">
        <v>237</v>
      </c>
      <c r="F1657" t="s">
        <v>956</v>
      </c>
      <c r="G1657" t="s">
        <v>9815</v>
      </c>
      <c r="H1657" t="s">
        <v>21</v>
      </c>
      <c r="I1657">
        <v>24092</v>
      </c>
      <c r="J1657">
        <v>0.48583355179600002</v>
      </c>
      <c r="K1657">
        <f t="shared" si="153"/>
        <v>24092</v>
      </c>
      <c r="L1657" t="str">
        <f t="shared" si="154"/>
        <v>SOC</v>
      </c>
      <c r="M1657" t="b">
        <f t="shared" si="155"/>
        <v>0</v>
      </c>
      <c r="N1657" t="str">
        <f>VLOOKUP(B1657,Sheet3!$D$2:$I$578,6,FALSE)</f>
        <v>Gilbert Le Bris</v>
      </c>
      <c r="O1657" t="str">
        <f t="shared" si="156"/>
        <v>Gilbert LE BRIS</v>
      </c>
      <c r="P1657" t="b">
        <f t="shared" si="157"/>
        <v>1</v>
      </c>
      <c r="Q1657" t="b">
        <f>AND(M1657,ISNA(VLOOKUP(B1657,Sheet4!$A$1:$A$529,1,FALSE)))</f>
        <v>0</v>
      </c>
    </row>
    <row r="1658" spans="1:17">
      <c r="A1658" t="str">
        <f t="shared" si="152"/>
        <v>Françoise PONTIGNY LUCAS</v>
      </c>
      <c r="B1658" t="s">
        <v>1675</v>
      </c>
      <c r="C1658" t="str">
        <f>VLOOKUP(B1658,Sheet5!$A$1158:$A$1246,1,FALSE)</f>
        <v>029-08</v>
      </c>
      <c r="D1658" t="s">
        <v>4</v>
      </c>
      <c r="E1658" t="s">
        <v>9140</v>
      </c>
      <c r="F1658" t="s">
        <v>1686</v>
      </c>
      <c r="G1658" t="s">
        <v>10371</v>
      </c>
      <c r="H1658" t="s">
        <v>13</v>
      </c>
      <c r="I1658">
        <v>421</v>
      </c>
      <c r="J1658">
        <v>8.4897860412599998E-3</v>
      </c>
      <c r="K1658">
        <f t="shared" si="153"/>
        <v>24092</v>
      </c>
      <c r="L1658" t="str">
        <f t="shared" si="154"/>
        <v>SOC</v>
      </c>
      <c r="M1658" t="b">
        <f t="shared" si="155"/>
        <v>0</v>
      </c>
      <c r="N1658" t="str">
        <f>VLOOKUP(B1658,Sheet3!$D$2:$I$578,6,FALSE)</f>
        <v>Gilbert Le Bris</v>
      </c>
      <c r="O1658" t="str">
        <f t="shared" si="156"/>
        <v>Françoise PONTIGNY LUCAS</v>
      </c>
      <c r="P1658" t="b">
        <f t="shared" si="157"/>
        <v>0</v>
      </c>
      <c r="Q1658" t="b">
        <f>AND(M1658,ISNA(VLOOKUP(B1658,Sheet4!$A$1:$A$529,1,FALSE)))</f>
        <v>0</v>
      </c>
    </row>
    <row r="1659" spans="1:17">
      <c r="A1659" t="str">
        <f t="shared" si="152"/>
        <v>Gilles EBROUSSARD</v>
      </c>
      <c r="B1659" t="s">
        <v>1675</v>
      </c>
      <c r="C1659" t="str">
        <f>VLOOKUP(B1659,Sheet5!$A$1158:$A$1246,1,FALSE)</f>
        <v>029-08</v>
      </c>
      <c r="D1659" t="s">
        <v>11</v>
      </c>
      <c r="E1659" t="s">
        <v>438</v>
      </c>
      <c r="F1659" t="s">
        <v>1687</v>
      </c>
      <c r="G1659" t="s">
        <v>10372</v>
      </c>
      <c r="H1659" t="s">
        <v>17</v>
      </c>
      <c r="I1659">
        <v>4461</v>
      </c>
      <c r="J1659">
        <v>8.9959466817200004E-2</v>
      </c>
      <c r="K1659">
        <f t="shared" si="153"/>
        <v>24092</v>
      </c>
      <c r="L1659" t="str">
        <f t="shared" si="154"/>
        <v>SOC</v>
      </c>
      <c r="M1659" t="b">
        <f t="shared" si="155"/>
        <v>1</v>
      </c>
      <c r="N1659" t="str">
        <f>VLOOKUP(B1659,Sheet3!$D$2:$I$578,6,FALSE)</f>
        <v>Gilbert Le Bris</v>
      </c>
      <c r="O1659" t="str">
        <f t="shared" si="156"/>
        <v>Gilles EBROUSSARD</v>
      </c>
      <c r="P1659" t="b">
        <f t="shared" si="157"/>
        <v>0</v>
      </c>
      <c r="Q1659" t="b">
        <f>AND(M1659,ISNA(VLOOKUP(B1659,Sheet4!$A$1:$A$529,1,FALSE)))</f>
        <v>1</v>
      </c>
    </row>
    <row r="1660" spans="1:17">
      <c r="A1660" t="str">
        <f t="shared" si="152"/>
        <v xml:space="preserve"> </v>
      </c>
      <c r="B1660" t="s">
        <v>1688</v>
      </c>
      <c r="C1660" t="e">
        <f>VLOOKUP(B1660,Sheet5!$A$1158:$A$1246,1,FALSE)</f>
        <v>#N/A</v>
      </c>
      <c r="G1660" t="s">
        <v>9202</v>
      </c>
      <c r="H1660" t="s">
        <v>1</v>
      </c>
      <c r="I1660">
        <v>47854</v>
      </c>
      <c r="J1660">
        <v>1</v>
      </c>
      <c r="K1660">
        <f t="shared" si="153"/>
        <v>0</v>
      </c>
      <c r="L1660">
        <f t="shared" si="154"/>
        <v>0</v>
      </c>
      <c r="M1660" t="b">
        <f t="shared" si="155"/>
        <v>0</v>
      </c>
      <c r="N1660" t="str">
        <f>VLOOKUP(B1660,Sheet3!$D$2:$I$578,6,FALSE)</f>
        <v>Simon Renucci</v>
      </c>
      <c r="O1660" t="str">
        <f t="shared" si="156"/>
        <v xml:space="preserve"> </v>
      </c>
      <c r="P1660" t="b">
        <f t="shared" si="157"/>
        <v>0</v>
      </c>
      <c r="Q1660" t="b">
        <f>AND(M1660,ISNA(VLOOKUP(B1660,Sheet4!$A$1:$A$529,1,FALSE)))</f>
        <v>0</v>
      </c>
    </row>
    <row r="1661" spans="1:17">
      <c r="A1661" t="str">
        <f t="shared" si="152"/>
        <v xml:space="preserve"> </v>
      </c>
      <c r="B1661" t="s">
        <v>1688</v>
      </c>
      <c r="C1661" t="e">
        <f>VLOOKUP(B1661,Sheet5!$A$1158:$A$1246,1,FALSE)</f>
        <v>#N/A</v>
      </c>
      <c r="G1661" t="s">
        <v>9202</v>
      </c>
      <c r="H1661" t="s">
        <v>2</v>
      </c>
      <c r="I1661">
        <v>20576</v>
      </c>
      <c r="J1661">
        <v>0.42997450578800001</v>
      </c>
      <c r="K1661">
        <f t="shared" si="153"/>
        <v>0</v>
      </c>
      <c r="L1661">
        <f t="shared" si="154"/>
        <v>0</v>
      </c>
      <c r="M1661" t="b">
        <f t="shared" si="155"/>
        <v>0</v>
      </c>
      <c r="N1661" t="str">
        <f>VLOOKUP(B1661,Sheet3!$D$2:$I$578,6,FALSE)</f>
        <v>Simon Renucci</v>
      </c>
      <c r="O1661" t="str">
        <f t="shared" si="156"/>
        <v xml:space="preserve"> </v>
      </c>
      <c r="P1661" t="b">
        <f t="shared" si="157"/>
        <v>0</v>
      </c>
      <c r="Q1661" t="b">
        <f>AND(M1661,ISNA(VLOOKUP(B1661,Sheet4!$A$1:$A$529,1,FALSE)))</f>
        <v>0</v>
      </c>
    </row>
    <row r="1662" spans="1:17">
      <c r="A1662" t="str">
        <f t="shared" si="152"/>
        <v xml:space="preserve"> </v>
      </c>
      <c r="B1662" t="s">
        <v>1688</v>
      </c>
      <c r="C1662" t="e">
        <f>VLOOKUP(B1662,Sheet5!$A$1158:$A$1246,1,FALSE)</f>
        <v>#N/A</v>
      </c>
      <c r="G1662" t="s">
        <v>9202</v>
      </c>
      <c r="H1662" t="s">
        <v>3</v>
      </c>
      <c r="I1662">
        <v>346</v>
      </c>
      <c r="J1662">
        <v>7.2303255736199997E-3</v>
      </c>
      <c r="K1662">
        <f t="shared" si="153"/>
        <v>0</v>
      </c>
      <c r="L1662">
        <f t="shared" si="154"/>
        <v>0</v>
      </c>
      <c r="M1662" t="b">
        <f t="shared" si="155"/>
        <v>0</v>
      </c>
      <c r="N1662" t="str">
        <f>VLOOKUP(B1662,Sheet3!$D$2:$I$578,6,FALSE)</f>
        <v>Simon Renucci</v>
      </c>
      <c r="O1662" t="str">
        <f t="shared" si="156"/>
        <v xml:space="preserve"> </v>
      </c>
      <c r="P1662" t="b">
        <f t="shared" si="157"/>
        <v>0</v>
      </c>
      <c r="Q1662" t="b">
        <f>AND(M1662,ISNA(VLOOKUP(B1662,Sheet4!$A$1:$A$529,1,FALSE)))</f>
        <v>0</v>
      </c>
    </row>
    <row r="1663" spans="1:17">
      <c r="A1663" t="str">
        <f t="shared" si="152"/>
        <v>Jean-Marc CRESP</v>
      </c>
      <c r="B1663" t="s">
        <v>1688</v>
      </c>
      <c r="C1663" t="e">
        <f>VLOOKUP(B1663,Sheet5!$A$1158:$A$1246,1,FALSE)</f>
        <v>#N/A</v>
      </c>
      <c r="D1663" t="s">
        <v>11</v>
      </c>
      <c r="E1663" t="s">
        <v>51</v>
      </c>
      <c r="F1663" t="s">
        <v>1689</v>
      </c>
      <c r="G1663" t="s">
        <v>10373</v>
      </c>
      <c r="H1663" t="s">
        <v>87</v>
      </c>
      <c r="I1663">
        <v>1301</v>
      </c>
      <c r="J1663">
        <v>4.8306846873599998E-2</v>
      </c>
      <c r="K1663">
        <f t="shared" si="153"/>
        <v>0</v>
      </c>
      <c r="L1663">
        <f t="shared" si="154"/>
        <v>0</v>
      </c>
      <c r="M1663" t="b">
        <f t="shared" si="155"/>
        <v>0</v>
      </c>
      <c r="N1663" t="str">
        <f>VLOOKUP(B1663,Sheet3!$D$2:$I$578,6,FALSE)</f>
        <v>Simon Renucci</v>
      </c>
      <c r="O1663" t="str">
        <f t="shared" si="156"/>
        <v>Jean-Marc CRESP</v>
      </c>
      <c r="P1663" t="b">
        <f t="shared" si="157"/>
        <v>0</v>
      </c>
      <c r="Q1663" t="b">
        <f>AND(M1663,ISNA(VLOOKUP(B1663,Sheet4!$A$1:$A$529,1,FALSE)))</f>
        <v>0</v>
      </c>
    </row>
    <row r="1664" spans="1:17">
      <c r="A1664" t="str">
        <f t="shared" si="152"/>
        <v>Jean-Luc ALBERTINI</v>
      </c>
      <c r="B1664" t="s">
        <v>1688</v>
      </c>
      <c r="C1664" t="e">
        <f>VLOOKUP(B1664,Sheet5!$A$1158:$A$1246,1,FALSE)</f>
        <v>#N/A</v>
      </c>
      <c r="D1664" t="s">
        <v>11</v>
      </c>
      <c r="E1664" t="s">
        <v>161</v>
      </c>
      <c r="F1664" t="s">
        <v>1690</v>
      </c>
      <c r="G1664" t="s">
        <v>10374</v>
      </c>
      <c r="H1664" t="s">
        <v>271</v>
      </c>
      <c r="I1664">
        <v>346</v>
      </c>
      <c r="J1664">
        <v>1.2847170652000001E-2</v>
      </c>
      <c r="K1664">
        <f t="shared" si="153"/>
        <v>0</v>
      </c>
      <c r="L1664">
        <f t="shared" si="154"/>
        <v>0</v>
      </c>
      <c r="M1664" t="b">
        <f t="shared" si="155"/>
        <v>0</v>
      </c>
      <c r="N1664" t="str">
        <f>VLOOKUP(B1664,Sheet3!$D$2:$I$578,6,FALSE)</f>
        <v>Simon Renucci</v>
      </c>
      <c r="O1664" t="str">
        <f t="shared" si="156"/>
        <v>Jean-Luc ALBERTINI</v>
      </c>
      <c r="P1664" t="b">
        <f t="shared" si="157"/>
        <v>0</v>
      </c>
      <c r="Q1664" t="b">
        <f>AND(M1664,ISNA(VLOOKUP(B1664,Sheet4!$A$1:$A$529,1,FALSE)))</f>
        <v>0</v>
      </c>
    </row>
    <row r="1665" spans="1:17">
      <c r="A1665" t="str">
        <f t="shared" si="152"/>
        <v>Romain COLONNA</v>
      </c>
      <c r="B1665" t="s">
        <v>1688</v>
      </c>
      <c r="C1665" t="e">
        <f>VLOOKUP(B1665,Sheet5!$A$1158:$A$1246,1,FALSE)</f>
        <v>#N/A</v>
      </c>
      <c r="D1665" t="s">
        <v>11</v>
      </c>
      <c r="E1665" t="s">
        <v>1691</v>
      </c>
      <c r="F1665" t="s">
        <v>1692</v>
      </c>
      <c r="G1665" t="s">
        <v>10375</v>
      </c>
      <c r="H1665" t="s">
        <v>306</v>
      </c>
      <c r="I1665">
        <v>2423</v>
      </c>
      <c r="J1665">
        <v>8.99673251151E-2</v>
      </c>
      <c r="K1665">
        <f t="shared" si="153"/>
        <v>2423</v>
      </c>
      <c r="L1665" t="str">
        <f t="shared" si="154"/>
        <v>REG</v>
      </c>
      <c r="M1665" t="b">
        <f t="shared" si="155"/>
        <v>0</v>
      </c>
      <c r="N1665" t="str">
        <f>VLOOKUP(B1665,Sheet3!$D$2:$I$578,6,FALSE)</f>
        <v>Simon Renucci</v>
      </c>
      <c r="O1665" t="str">
        <f t="shared" si="156"/>
        <v>Romain COLONNA</v>
      </c>
      <c r="P1665" t="b">
        <f t="shared" si="157"/>
        <v>0</v>
      </c>
      <c r="Q1665" t="b">
        <f>AND(M1665,ISNA(VLOOKUP(B1665,Sheet4!$A$1:$A$529,1,FALSE)))</f>
        <v>0</v>
      </c>
    </row>
    <row r="1666" spans="1:17">
      <c r="A1666" t="str">
        <f t="shared" si="152"/>
        <v>Yves DAIEN</v>
      </c>
      <c r="B1666" t="s">
        <v>1688</v>
      </c>
      <c r="C1666" t="e">
        <f>VLOOKUP(B1666,Sheet5!$A$1158:$A$1246,1,FALSE)</f>
        <v>#N/A</v>
      </c>
      <c r="D1666" t="s">
        <v>11</v>
      </c>
      <c r="E1666" t="s">
        <v>53</v>
      </c>
      <c r="F1666" t="s">
        <v>1693</v>
      </c>
      <c r="G1666" t="s">
        <v>10376</v>
      </c>
      <c r="H1666" t="s">
        <v>10</v>
      </c>
      <c r="I1666">
        <v>74</v>
      </c>
      <c r="J1666">
        <v>2.74766077529E-3</v>
      </c>
      <c r="K1666">
        <f t="shared" si="153"/>
        <v>2423</v>
      </c>
      <c r="L1666" t="str">
        <f t="shared" si="154"/>
        <v>REG</v>
      </c>
      <c r="M1666" t="b">
        <f t="shared" si="155"/>
        <v>0</v>
      </c>
      <c r="N1666" t="str">
        <f>VLOOKUP(B1666,Sheet3!$D$2:$I$578,6,FALSE)</f>
        <v>Simon Renucci</v>
      </c>
      <c r="O1666" t="str">
        <f t="shared" si="156"/>
        <v>Yves DAIEN</v>
      </c>
      <c r="P1666" t="b">
        <f t="shared" si="157"/>
        <v>0</v>
      </c>
      <c r="Q1666" t="b">
        <f>AND(M1666,ISNA(VLOOKUP(B1666,Sheet4!$A$1:$A$529,1,FALSE)))</f>
        <v>0</v>
      </c>
    </row>
    <row r="1667" spans="1:17">
      <c r="A1667" t="str">
        <f t="shared" ref="A1667:A1730" si="158">O1667</f>
        <v>Simon RENUCCI</v>
      </c>
      <c r="B1667" t="s">
        <v>1688</v>
      </c>
      <c r="C1667" t="e">
        <f>VLOOKUP(B1667,Sheet5!$A$1158:$A$1246,1,FALSE)</f>
        <v>#N/A</v>
      </c>
      <c r="D1667" t="s">
        <v>11</v>
      </c>
      <c r="E1667" t="s">
        <v>1454</v>
      </c>
      <c r="F1667" t="s">
        <v>1694</v>
      </c>
      <c r="G1667" t="s">
        <v>10377</v>
      </c>
      <c r="H1667" t="s">
        <v>33</v>
      </c>
      <c r="I1667">
        <v>7914</v>
      </c>
      <c r="J1667">
        <v>0.29385118075200001</v>
      </c>
      <c r="K1667">
        <f t="shared" ref="K1667:K1730" si="159">IF(B1667&lt;&gt;B1666,0,IF(NOT(ISERR(FIND(H1667,"VECREGSOC"))),IF(I1667&gt;K1666,I1667,K1666),K1666))</f>
        <v>2423</v>
      </c>
      <c r="L1667" t="str">
        <f t="shared" ref="L1667:L1730" si="160">IF(B1667&lt;&gt;B1666,0,IF(NOT(ISERR(FIND(H1667,"VECREGSOC"))),IF(I1667&gt;K1666,H1667,L1666),L1666))</f>
        <v>REG</v>
      </c>
      <c r="M1667" t="b">
        <f t="shared" ref="M1667:M1730" si="161">B1667&lt;&gt;B1668</f>
        <v>0</v>
      </c>
      <c r="N1667" t="str">
        <f>VLOOKUP(B1667,Sheet3!$D$2:$I$578,6,FALSE)</f>
        <v>Simon Renucci</v>
      </c>
      <c r="O1667" t="str">
        <f t="shared" si="156"/>
        <v>Simon RENUCCI</v>
      </c>
      <c r="P1667" t="b">
        <f t="shared" si="157"/>
        <v>1</v>
      </c>
      <c r="Q1667" t="b">
        <f>AND(M1667,ISNA(VLOOKUP(B1667,Sheet4!$A$1:$A$529,1,FALSE)))</f>
        <v>0</v>
      </c>
    </row>
    <row r="1668" spans="1:17">
      <c r="A1668" t="str">
        <f t="shared" si="158"/>
        <v>Paul-Antoine LUCIANI</v>
      </c>
      <c r="B1668" t="s">
        <v>1688</v>
      </c>
      <c r="C1668" t="e">
        <f>VLOOKUP(B1668,Sheet5!$A$1158:$A$1246,1,FALSE)</f>
        <v>#N/A</v>
      </c>
      <c r="D1668" t="s">
        <v>11</v>
      </c>
      <c r="E1668" t="s">
        <v>1695</v>
      </c>
      <c r="F1668" t="s">
        <v>1696</v>
      </c>
      <c r="G1668" t="s">
        <v>10378</v>
      </c>
      <c r="H1668" t="s">
        <v>19</v>
      </c>
      <c r="I1668">
        <v>2040</v>
      </c>
      <c r="J1668">
        <v>7.5746324075399996E-2</v>
      </c>
      <c r="K1668">
        <f t="shared" si="159"/>
        <v>2423</v>
      </c>
      <c r="L1668" t="str">
        <f t="shared" si="160"/>
        <v>REG</v>
      </c>
      <c r="M1668" t="b">
        <f t="shared" si="161"/>
        <v>0</v>
      </c>
      <c r="N1668" t="str">
        <f>VLOOKUP(B1668,Sheet3!$D$2:$I$578,6,FALSE)</f>
        <v>Simon Renucci</v>
      </c>
      <c r="O1668" t="str">
        <f t="shared" si="156"/>
        <v>Paul-Antoine LUCIANI</v>
      </c>
      <c r="P1668" t="b">
        <f t="shared" si="157"/>
        <v>0</v>
      </c>
      <c r="Q1668" t="b">
        <f>AND(M1668,ISNA(VLOOKUP(B1668,Sheet4!$A$1:$A$529,1,FALSE)))</f>
        <v>0</v>
      </c>
    </row>
    <row r="1669" spans="1:17">
      <c r="A1669" t="str">
        <f t="shared" si="158"/>
        <v>Paul-Mathieu LEONETTI</v>
      </c>
      <c r="B1669" t="s">
        <v>1688</v>
      </c>
      <c r="C1669" t="e">
        <f>VLOOKUP(B1669,Sheet5!$A$1158:$A$1246,1,FALSE)</f>
        <v>#N/A</v>
      </c>
      <c r="D1669" t="s">
        <v>11</v>
      </c>
      <c r="E1669" t="s">
        <v>1697</v>
      </c>
      <c r="F1669" t="s">
        <v>399</v>
      </c>
      <c r="G1669" t="s">
        <v>9423</v>
      </c>
      <c r="H1669" t="s">
        <v>306</v>
      </c>
      <c r="I1669">
        <v>1785</v>
      </c>
      <c r="J1669">
        <v>6.6278033565999997E-2</v>
      </c>
      <c r="K1669">
        <f t="shared" si="159"/>
        <v>2423</v>
      </c>
      <c r="L1669" t="str">
        <f t="shared" si="160"/>
        <v>REG</v>
      </c>
      <c r="M1669" t="b">
        <f t="shared" si="161"/>
        <v>0</v>
      </c>
      <c r="N1669" t="str">
        <f>VLOOKUP(B1669,Sheet3!$D$2:$I$578,6,FALSE)</f>
        <v>Simon Renucci</v>
      </c>
      <c r="O1669" t="str">
        <f t="shared" si="156"/>
        <v>Paul-Mathieu LEONETTI</v>
      </c>
      <c r="P1669" t="b">
        <f t="shared" si="157"/>
        <v>0</v>
      </c>
      <c r="Q1669" t="b">
        <f>AND(M1669,ISNA(VLOOKUP(B1669,Sheet4!$A$1:$A$529,1,FALSE)))</f>
        <v>0</v>
      </c>
    </row>
    <row r="1670" spans="1:17">
      <c r="A1670" t="str">
        <f t="shared" si="158"/>
        <v>Pierre-Noël TUCCI</v>
      </c>
      <c r="B1670" t="s">
        <v>1688</v>
      </c>
      <c r="C1670" t="e">
        <f>VLOOKUP(B1670,Sheet5!$A$1158:$A$1246,1,FALSE)</f>
        <v>#N/A</v>
      </c>
      <c r="D1670" t="s">
        <v>11</v>
      </c>
      <c r="E1670" t="s">
        <v>9150</v>
      </c>
      <c r="F1670" t="s">
        <v>1698</v>
      </c>
      <c r="G1670" t="s">
        <v>10379</v>
      </c>
      <c r="H1670" t="s">
        <v>29</v>
      </c>
      <c r="I1670">
        <v>0</v>
      </c>
      <c r="J1670">
        <v>0</v>
      </c>
      <c r="K1670">
        <f t="shared" si="159"/>
        <v>2423</v>
      </c>
      <c r="L1670" t="str">
        <f t="shared" si="160"/>
        <v>REG</v>
      </c>
      <c r="M1670" t="b">
        <f t="shared" si="161"/>
        <v>0</v>
      </c>
      <c r="N1670" t="str">
        <f>VLOOKUP(B1670,Sheet3!$D$2:$I$578,6,FALSE)</f>
        <v>Simon Renucci</v>
      </c>
      <c r="O1670" t="str">
        <f t="shared" si="156"/>
        <v>Pierre-Noël TUCCI</v>
      </c>
      <c r="P1670" t="b">
        <f t="shared" si="157"/>
        <v>0</v>
      </c>
      <c r="Q1670" t="b">
        <f>AND(M1670,ISNA(VLOOKUP(B1670,Sheet4!$A$1:$A$529,1,FALSE)))</f>
        <v>0</v>
      </c>
    </row>
    <row r="1671" spans="1:17">
      <c r="A1671" t="str">
        <f t="shared" si="158"/>
        <v>José RISTICONI</v>
      </c>
      <c r="B1671" t="s">
        <v>1688</v>
      </c>
      <c r="C1671" t="e">
        <f>VLOOKUP(B1671,Sheet5!$A$1158:$A$1246,1,FALSE)</f>
        <v>#N/A</v>
      </c>
      <c r="D1671" t="s">
        <v>11</v>
      </c>
      <c r="E1671" t="s">
        <v>9040</v>
      </c>
      <c r="F1671" t="s">
        <v>1699</v>
      </c>
      <c r="G1671" t="s">
        <v>10380</v>
      </c>
      <c r="H1671" t="s">
        <v>17</v>
      </c>
      <c r="I1671">
        <v>2767</v>
      </c>
      <c r="J1671">
        <v>0.102740234665</v>
      </c>
      <c r="K1671">
        <f t="shared" si="159"/>
        <v>2423</v>
      </c>
      <c r="L1671" t="str">
        <f t="shared" si="160"/>
        <v>REG</v>
      </c>
      <c r="M1671" t="b">
        <f t="shared" si="161"/>
        <v>0</v>
      </c>
      <c r="N1671" t="str">
        <f>VLOOKUP(B1671,Sheet3!$D$2:$I$578,6,FALSE)</f>
        <v>Simon Renucci</v>
      </c>
      <c r="O1671" t="str">
        <f t="shared" si="156"/>
        <v>José RISTICONI</v>
      </c>
      <c r="P1671" t="b">
        <f t="shared" si="157"/>
        <v>0</v>
      </c>
      <c r="Q1671" t="b">
        <f>AND(M1671,ISNA(VLOOKUP(B1671,Sheet4!$A$1:$A$529,1,FALSE)))</f>
        <v>0</v>
      </c>
    </row>
    <row r="1672" spans="1:17">
      <c r="A1672" t="str">
        <f t="shared" si="158"/>
        <v>Laurent MARCANGELI</v>
      </c>
      <c r="B1672" t="s">
        <v>1688</v>
      </c>
      <c r="C1672" t="e">
        <f>VLOOKUP(B1672,Sheet5!$A$1158:$A$1246,1,FALSE)</f>
        <v>#N/A</v>
      </c>
      <c r="D1672" t="s">
        <v>11</v>
      </c>
      <c r="E1672" t="s">
        <v>342</v>
      </c>
      <c r="F1672" t="s">
        <v>1700</v>
      </c>
      <c r="G1672" t="s">
        <v>10381</v>
      </c>
      <c r="H1672" t="s">
        <v>26</v>
      </c>
      <c r="I1672">
        <v>8282</v>
      </c>
      <c r="J1672">
        <v>0.30751522352600003</v>
      </c>
      <c r="K1672">
        <f t="shared" si="159"/>
        <v>2423</v>
      </c>
      <c r="L1672" t="str">
        <f t="shared" si="160"/>
        <v>REG</v>
      </c>
      <c r="M1672" t="b">
        <f t="shared" si="161"/>
        <v>1</v>
      </c>
      <c r="N1672" t="str">
        <f>VLOOKUP(B1672,Sheet3!$D$2:$I$578,6,FALSE)</f>
        <v>Simon Renucci</v>
      </c>
      <c r="O1672" t="str">
        <f t="shared" si="156"/>
        <v>Laurent MARCANGELI</v>
      </c>
      <c r="P1672" t="b">
        <f t="shared" si="157"/>
        <v>0</v>
      </c>
      <c r="Q1672" t="b">
        <f>AND(M1672,ISNA(VLOOKUP(B1672,Sheet4!$A$1:$A$529,1,FALSE)))</f>
        <v>1</v>
      </c>
    </row>
    <row r="1673" spans="1:17">
      <c r="A1673" t="str">
        <f t="shared" si="158"/>
        <v xml:space="preserve"> </v>
      </c>
      <c r="B1673" t="s">
        <v>1701</v>
      </c>
      <c r="C1673" t="e">
        <f>VLOOKUP(B1673,Sheet5!$A$1158:$A$1246,1,FALSE)</f>
        <v>#N/A</v>
      </c>
      <c r="G1673" t="s">
        <v>9202</v>
      </c>
      <c r="H1673" t="s">
        <v>1</v>
      </c>
      <c r="I1673">
        <v>53677</v>
      </c>
      <c r="J1673">
        <v>1</v>
      </c>
      <c r="K1673">
        <f t="shared" si="159"/>
        <v>0</v>
      </c>
      <c r="L1673">
        <f t="shared" si="160"/>
        <v>0</v>
      </c>
      <c r="M1673" t="b">
        <f t="shared" si="161"/>
        <v>0</v>
      </c>
      <c r="N1673" t="str">
        <f>VLOOKUP(B1673,Sheet3!$D$2:$I$578,6,FALSE)</f>
        <v>Paul-Marie Bartoli</v>
      </c>
      <c r="O1673" t="str">
        <f t="shared" si="156"/>
        <v xml:space="preserve"> </v>
      </c>
      <c r="P1673" t="b">
        <f t="shared" si="157"/>
        <v>0</v>
      </c>
      <c r="Q1673" t="b">
        <f>AND(M1673,ISNA(VLOOKUP(B1673,Sheet4!$A$1:$A$529,1,FALSE)))</f>
        <v>0</v>
      </c>
    </row>
    <row r="1674" spans="1:17">
      <c r="A1674" t="str">
        <f t="shared" si="158"/>
        <v xml:space="preserve"> </v>
      </c>
      <c r="B1674" t="s">
        <v>1701</v>
      </c>
      <c r="C1674" t="e">
        <f>VLOOKUP(B1674,Sheet5!$A$1158:$A$1246,1,FALSE)</f>
        <v>#N/A</v>
      </c>
      <c r="G1674" t="s">
        <v>9202</v>
      </c>
      <c r="H1674" t="s">
        <v>2</v>
      </c>
      <c r="I1674">
        <v>20937</v>
      </c>
      <c r="J1674">
        <v>0.39005533096099998</v>
      </c>
      <c r="K1674">
        <f t="shared" si="159"/>
        <v>0</v>
      </c>
      <c r="L1674">
        <f t="shared" si="160"/>
        <v>0</v>
      </c>
      <c r="M1674" t="b">
        <f t="shared" si="161"/>
        <v>0</v>
      </c>
      <c r="N1674" t="str">
        <f>VLOOKUP(B1674,Sheet3!$D$2:$I$578,6,FALSE)</f>
        <v>Paul-Marie Bartoli</v>
      </c>
      <c r="O1674" t="str">
        <f t="shared" si="156"/>
        <v xml:space="preserve"> </v>
      </c>
      <c r="P1674" t="b">
        <f t="shared" si="157"/>
        <v>0</v>
      </c>
      <c r="Q1674" t="b">
        <f>AND(M1674,ISNA(VLOOKUP(B1674,Sheet4!$A$1:$A$529,1,FALSE)))</f>
        <v>0</v>
      </c>
    </row>
    <row r="1675" spans="1:17">
      <c r="A1675" t="str">
        <f t="shared" si="158"/>
        <v xml:space="preserve"> </v>
      </c>
      <c r="B1675" t="s">
        <v>1701</v>
      </c>
      <c r="C1675" t="e">
        <f>VLOOKUP(B1675,Sheet5!$A$1158:$A$1246,1,FALSE)</f>
        <v>#N/A</v>
      </c>
      <c r="G1675" t="s">
        <v>9202</v>
      </c>
      <c r="H1675" t="s">
        <v>3</v>
      </c>
      <c r="I1675">
        <v>433</v>
      </c>
      <c r="J1675">
        <v>8.0667697524100003E-3</v>
      </c>
      <c r="K1675">
        <f t="shared" si="159"/>
        <v>0</v>
      </c>
      <c r="L1675">
        <f t="shared" si="160"/>
        <v>0</v>
      </c>
      <c r="M1675" t="b">
        <f t="shared" si="161"/>
        <v>0</v>
      </c>
      <c r="N1675" t="str">
        <f>VLOOKUP(B1675,Sheet3!$D$2:$I$578,6,FALSE)</f>
        <v>Paul-Marie Bartoli</v>
      </c>
      <c r="O1675" t="str">
        <f t="shared" si="156"/>
        <v xml:space="preserve"> </v>
      </c>
      <c r="P1675" t="b">
        <f t="shared" si="157"/>
        <v>0</v>
      </c>
      <c r="Q1675" t="b">
        <f>AND(M1675,ISNA(VLOOKUP(B1675,Sheet4!$A$1:$A$529,1,FALSE)))</f>
        <v>0</v>
      </c>
    </row>
    <row r="1676" spans="1:17">
      <c r="A1676" t="str">
        <f t="shared" si="158"/>
        <v>Claudine RODINSON</v>
      </c>
      <c r="B1676" t="s">
        <v>1701</v>
      </c>
      <c r="C1676" t="e">
        <f>VLOOKUP(B1676,Sheet5!$A$1158:$A$1246,1,FALSE)</f>
        <v>#N/A</v>
      </c>
      <c r="D1676" t="s">
        <v>4</v>
      </c>
      <c r="E1676" t="s">
        <v>108</v>
      </c>
      <c r="F1676" t="s">
        <v>1702</v>
      </c>
      <c r="G1676" t="s">
        <v>10382</v>
      </c>
      <c r="H1676" t="s">
        <v>10</v>
      </c>
      <c r="I1676">
        <v>74</v>
      </c>
      <c r="J1676">
        <v>2.2905252731600001E-3</v>
      </c>
      <c r="K1676">
        <f t="shared" si="159"/>
        <v>0</v>
      </c>
      <c r="L1676">
        <f t="shared" si="160"/>
        <v>0</v>
      </c>
      <c r="M1676" t="b">
        <f t="shared" si="161"/>
        <v>0</v>
      </c>
      <c r="N1676" t="str">
        <f>VLOOKUP(B1676,Sheet3!$D$2:$I$578,6,FALSE)</f>
        <v>Paul-Marie Bartoli</v>
      </c>
      <c r="O1676" t="str">
        <f t="shared" si="156"/>
        <v>Claudine RODINSON</v>
      </c>
      <c r="P1676" t="b">
        <f t="shared" si="157"/>
        <v>0</v>
      </c>
      <c r="Q1676" t="b">
        <f>AND(M1676,ISNA(VLOOKUP(B1676,Sheet4!$A$1:$A$529,1,FALSE)))</f>
        <v>0</v>
      </c>
    </row>
    <row r="1677" spans="1:17">
      <c r="A1677" t="str">
        <f t="shared" si="158"/>
        <v>Dominique BUCCHINI</v>
      </c>
      <c r="B1677" t="s">
        <v>1701</v>
      </c>
      <c r="C1677" t="e">
        <f>VLOOKUP(B1677,Sheet5!$A$1158:$A$1246,1,FALSE)</f>
        <v>#N/A</v>
      </c>
      <c r="D1677" t="s">
        <v>11</v>
      </c>
      <c r="E1677" t="s">
        <v>180</v>
      </c>
      <c r="F1677" t="s">
        <v>1703</v>
      </c>
      <c r="G1677" t="s">
        <v>10383</v>
      </c>
      <c r="H1677" t="s">
        <v>19</v>
      </c>
      <c r="I1677">
        <v>3509</v>
      </c>
      <c r="J1677">
        <v>0.10861423220999999</v>
      </c>
      <c r="K1677">
        <f t="shared" si="159"/>
        <v>0</v>
      </c>
      <c r="L1677">
        <f t="shared" si="160"/>
        <v>0</v>
      </c>
      <c r="M1677" t="b">
        <f t="shared" si="161"/>
        <v>0</v>
      </c>
      <c r="N1677" t="str">
        <f>VLOOKUP(B1677,Sheet3!$D$2:$I$578,6,FALSE)</f>
        <v>Paul-Marie Bartoli</v>
      </c>
      <c r="O1677" t="str">
        <f t="shared" si="156"/>
        <v>Dominique BUCCHINI</v>
      </c>
      <c r="P1677" t="b">
        <f t="shared" si="157"/>
        <v>0</v>
      </c>
      <c r="Q1677" t="b">
        <f>AND(M1677,ISNA(VLOOKUP(B1677,Sheet4!$A$1:$A$529,1,FALSE)))</f>
        <v>0</v>
      </c>
    </row>
    <row r="1678" spans="1:17">
      <c r="A1678" t="str">
        <f t="shared" si="158"/>
        <v>Paul QUASTANA</v>
      </c>
      <c r="B1678" t="s">
        <v>1701</v>
      </c>
      <c r="C1678" t="e">
        <f>VLOOKUP(B1678,Sheet5!$A$1158:$A$1246,1,FALSE)</f>
        <v>#N/A</v>
      </c>
      <c r="D1678" t="s">
        <v>11</v>
      </c>
      <c r="E1678" t="s">
        <v>36</v>
      </c>
      <c r="F1678" t="s">
        <v>1704</v>
      </c>
      <c r="G1678" t="s">
        <v>10384</v>
      </c>
      <c r="H1678" t="s">
        <v>306</v>
      </c>
      <c r="I1678">
        <v>2596</v>
      </c>
      <c r="J1678">
        <v>8.0354102826000001E-2</v>
      </c>
      <c r="K1678">
        <f t="shared" si="159"/>
        <v>2596</v>
      </c>
      <c r="L1678" t="str">
        <f t="shared" si="160"/>
        <v>REG</v>
      </c>
      <c r="M1678" t="b">
        <f t="shared" si="161"/>
        <v>0</v>
      </c>
      <c r="N1678" t="str">
        <f>VLOOKUP(B1678,Sheet3!$D$2:$I$578,6,FALSE)</f>
        <v>Paul-Marie Bartoli</v>
      </c>
      <c r="O1678" t="str">
        <f t="shared" ref="O1678:O1741" si="162">E1678&amp;" "&amp;F1678</f>
        <v>Paul QUASTANA</v>
      </c>
      <c r="P1678" t="b">
        <f t="shared" si="157"/>
        <v>0</v>
      </c>
      <c r="Q1678" t="b">
        <f>AND(M1678,ISNA(VLOOKUP(B1678,Sheet4!$A$1:$A$529,1,FALSE)))</f>
        <v>0</v>
      </c>
    </row>
    <row r="1679" spans="1:17">
      <c r="A1679" t="str">
        <f t="shared" si="158"/>
        <v>Camille DE ROCCA-SERRA</v>
      </c>
      <c r="B1679" t="s">
        <v>1701</v>
      </c>
      <c r="C1679" t="e">
        <f>VLOOKUP(B1679,Sheet5!$A$1158:$A$1246,1,FALSE)</f>
        <v>#N/A</v>
      </c>
      <c r="D1679" t="s">
        <v>11</v>
      </c>
      <c r="E1679" t="s">
        <v>1207</v>
      </c>
      <c r="F1679" t="s">
        <v>14811</v>
      </c>
      <c r="G1679" t="s">
        <v>10385</v>
      </c>
      <c r="H1679" t="s">
        <v>26</v>
      </c>
      <c r="I1679">
        <v>10662</v>
      </c>
      <c r="J1679">
        <v>0.33002135760099999</v>
      </c>
      <c r="K1679">
        <f t="shared" si="159"/>
        <v>2596</v>
      </c>
      <c r="L1679" t="str">
        <f t="shared" si="160"/>
        <v>REG</v>
      </c>
      <c r="M1679" t="b">
        <f t="shared" si="161"/>
        <v>0</v>
      </c>
      <c r="N1679" t="str">
        <f>VLOOKUP(B1679,Sheet3!$D$2:$I$578,6,FALSE)</f>
        <v>Paul-Marie Bartoli</v>
      </c>
      <c r="O1679" t="str">
        <f t="shared" si="162"/>
        <v>Camille DE ROCCA-SERRA</v>
      </c>
      <c r="P1679" t="b">
        <f t="shared" ref="P1679:P1742" si="163">O1679=N1679</f>
        <v>0</v>
      </c>
      <c r="Q1679" t="b">
        <f>AND(M1679,ISNA(VLOOKUP(B1679,Sheet4!$A$1:$A$529,1,FALSE)))</f>
        <v>0</v>
      </c>
    </row>
    <row r="1680" spans="1:17">
      <c r="A1680" t="str">
        <f t="shared" si="158"/>
        <v>Paul-Marie BARTOLI</v>
      </c>
      <c r="B1680" t="s">
        <v>1701</v>
      </c>
      <c r="C1680" t="e">
        <f>VLOOKUP(B1680,Sheet5!$A$1158:$A$1246,1,FALSE)</f>
        <v>#N/A</v>
      </c>
      <c r="D1680" t="s">
        <v>11</v>
      </c>
      <c r="E1680" t="s">
        <v>1705</v>
      </c>
      <c r="F1680" t="s">
        <v>390</v>
      </c>
      <c r="G1680" t="s">
        <v>9418</v>
      </c>
      <c r="H1680" t="s">
        <v>33</v>
      </c>
      <c r="I1680">
        <v>5431</v>
      </c>
      <c r="J1680">
        <v>0.16810598322299999</v>
      </c>
      <c r="K1680">
        <f t="shared" si="159"/>
        <v>2596</v>
      </c>
      <c r="L1680" t="str">
        <f t="shared" si="160"/>
        <v>REG</v>
      </c>
      <c r="M1680" t="b">
        <f t="shared" si="161"/>
        <v>0</v>
      </c>
      <c r="N1680" t="str">
        <f>VLOOKUP(B1680,Sheet3!$D$2:$I$578,6,FALSE)</f>
        <v>Paul-Marie Bartoli</v>
      </c>
      <c r="O1680" t="str">
        <f t="shared" si="162"/>
        <v>Paul-Marie BARTOLI</v>
      </c>
      <c r="P1680" t="b">
        <f t="shared" si="163"/>
        <v>1</v>
      </c>
      <c r="Q1680" t="b">
        <f>AND(M1680,ISNA(VLOOKUP(B1680,Sheet4!$A$1:$A$529,1,FALSE)))</f>
        <v>0</v>
      </c>
    </row>
    <row r="1681" spans="1:17">
      <c r="A1681" t="str">
        <f t="shared" si="158"/>
        <v>Jean-Christophe ANGELINI</v>
      </c>
      <c r="B1681" t="s">
        <v>1701</v>
      </c>
      <c r="C1681" t="e">
        <f>VLOOKUP(B1681,Sheet5!$A$1158:$A$1246,1,FALSE)</f>
        <v>#N/A</v>
      </c>
      <c r="D1681" t="s">
        <v>11</v>
      </c>
      <c r="E1681" t="s">
        <v>348</v>
      </c>
      <c r="F1681" t="s">
        <v>1706</v>
      </c>
      <c r="G1681" t="s">
        <v>10386</v>
      </c>
      <c r="H1681" t="s">
        <v>306</v>
      </c>
      <c r="I1681">
        <v>6860</v>
      </c>
      <c r="J1681">
        <v>0.21233788343099999</v>
      </c>
      <c r="K1681">
        <f t="shared" si="159"/>
        <v>6860</v>
      </c>
      <c r="L1681" t="str">
        <f t="shared" si="160"/>
        <v>REG</v>
      </c>
      <c r="M1681" t="b">
        <f t="shared" si="161"/>
        <v>0</v>
      </c>
      <c r="N1681" t="str">
        <f>VLOOKUP(B1681,Sheet3!$D$2:$I$578,6,FALSE)</f>
        <v>Paul-Marie Bartoli</v>
      </c>
      <c r="O1681" t="str">
        <f t="shared" si="162"/>
        <v>Jean-Christophe ANGELINI</v>
      </c>
      <c r="P1681" t="b">
        <f t="shared" si="163"/>
        <v>0</v>
      </c>
      <c r="Q1681" t="b">
        <f>AND(M1681,ISNA(VLOOKUP(B1681,Sheet4!$A$1:$A$529,1,FALSE)))</f>
        <v>0</v>
      </c>
    </row>
    <row r="1682" spans="1:17">
      <c r="A1682" t="str">
        <f t="shared" si="158"/>
        <v>Bernard ANGELINI</v>
      </c>
      <c r="B1682" t="s">
        <v>1701</v>
      </c>
      <c r="C1682" t="e">
        <f>VLOOKUP(B1682,Sheet5!$A$1158:$A$1246,1,FALSE)</f>
        <v>#N/A</v>
      </c>
      <c r="D1682" t="s">
        <v>11</v>
      </c>
      <c r="E1682" t="s">
        <v>84</v>
      </c>
      <c r="F1682" t="s">
        <v>1706</v>
      </c>
      <c r="G1682" t="s">
        <v>10386</v>
      </c>
      <c r="H1682" t="s">
        <v>17</v>
      </c>
      <c r="I1682">
        <v>3174</v>
      </c>
      <c r="J1682">
        <v>9.8244962392099996E-2</v>
      </c>
      <c r="K1682">
        <f t="shared" si="159"/>
        <v>6860</v>
      </c>
      <c r="L1682" t="str">
        <f t="shared" si="160"/>
        <v>REG</v>
      </c>
      <c r="M1682" t="b">
        <f t="shared" si="161"/>
        <v>0</v>
      </c>
      <c r="N1682" t="str">
        <f>VLOOKUP(B1682,Sheet3!$D$2:$I$578,6,FALSE)</f>
        <v>Paul-Marie Bartoli</v>
      </c>
      <c r="O1682" t="str">
        <f t="shared" si="162"/>
        <v>Bernard ANGELINI</v>
      </c>
      <c r="P1682" t="b">
        <f t="shared" si="163"/>
        <v>0</v>
      </c>
      <c r="Q1682" t="b">
        <f>AND(M1682,ISNA(VLOOKUP(B1682,Sheet4!$A$1:$A$529,1,FALSE)))</f>
        <v>0</v>
      </c>
    </row>
    <row r="1683" spans="1:17">
      <c r="A1683" t="str">
        <f t="shared" si="158"/>
        <v>Dominique TONIN</v>
      </c>
      <c r="B1683" t="s">
        <v>1701</v>
      </c>
      <c r="C1683" t="e">
        <f>VLOOKUP(B1683,Sheet5!$A$1158:$A$1246,1,FALSE)</f>
        <v>#N/A</v>
      </c>
      <c r="D1683" t="s">
        <v>11</v>
      </c>
      <c r="E1683" t="s">
        <v>180</v>
      </c>
      <c r="F1683" t="s">
        <v>1707</v>
      </c>
      <c r="G1683" t="s">
        <v>10387</v>
      </c>
      <c r="H1683" t="s">
        <v>271</v>
      </c>
      <c r="I1683">
        <v>1</v>
      </c>
      <c r="J1683" s="1">
        <v>3.0953044231900003E-5</v>
      </c>
      <c r="K1683">
        <f t="shared" si="159"/>
        <v>6860</v>
      </c>
      <c r="L1683" t="str">
        <f t="shared" si="160"/>
        <v>REG</v>
      </c>
      <c r="M1683" t="b">
        <f t="shared" si="161"/>
        <v>1</v>
      </c>
      <c r="N1683" t="str">
        <f>VLOOKUP(B1683,Sheet3!$D$2:$I$578,6,FALSE)</f>
        <v>Paul-Marie Bartoli</v>
      </c>
      <c r="O1683" t="str">
        <f t="shared" si="162"/>
        <v>Dominique TONIN</v>
      </c>
      <c r="P1683" t="b">
        <f t="shared" si="163"/>
        <v>0</v>
      </c>
      <c r="Q1683" t="b">
        <f>AND(M1683,ISNA(VLOOKUP(B1683,Sheet4!$A$1:$A$529,1,FALSE)))</f>
        <v>1</v>
      </c>
    </row>
    <row r="1684" spans="1:17">
      <c r="A1684" t="str">
        <f t="shared" si="158"/>
        <v xml:space="preserve"> </v>
      </c>
      <c r="B1684" t="s">
        <v>1708</v>
      </c>
      <c r="C1684" t="e">
        <f>VLOOKUP(B1684,Sheet5!$A$1158:$A$1246,1,FALSE)</f>
        <v>#N/A</v>
      </c>
      <c r="G1684" t="s">
        <v>9202</v>
      </c>
      <c r="H1684" t="s">
        <v>1</v>
      </c>
      <c r="I1684">
        <v>54669</v>
      </c>
      <c r="J1684">
        <v>1</v>
      </c>
      <c r="K1684">
        <f t="shared" si="159"/>
        <v>0</v>
      </c>
      <c r="L1684">
        <f t="shared" si="160"/>
        <v>0</v>
      </c>
      <c r="M1684" t="b">
        <f t="shared" si="161"/>
        <v>0</v>
      </c>
      <c r="N1684" t="str">
        <f>VLOOKUP(B1684,Sheet3!$D$2:$I$578,6,FALSE)</f>
        <v>Jean Zuccarelli</v>
      </c>
      <c r="O1684" t="str">
        <f t="shared" si="162"/>
        <v xml:space="preserve"> </v>
      </c>
      <c r="P1684" t="b">
        <f t="shared" si="163"/>
        <v>0</v>
      </c>
      <c r="Q1684" t="b">
        <f>AND(M1684,ISNA(VLOOKUP(B1684,Sheet4!$A$1:$A$529,1,FALSE)))</f>
        <v>0</v>
      </c>
    </row>
    <row r="1685" spans="1:17">
      <c r="A1685" t="str">
        <f t="shared" si="158"/>
        <v xml:space="preserve"> </v>
      </c>
      <c r="B1685" t="s">
        <v>1708</v>
      </c>
      <c r="C1685" t="e">
        <f>VLOOKUP(B1685,Sheet5!$A$1158:$A$1246,1,FALSE)</f>
        <v>#N/A</v>
      </c>
      <c r="G1685" t="s">
        <v>9202</v>
      </c>
      <c r="H1685" t="s">
        <v>2</v>
      </c>
      <c r="I1685">
        <v>21341</v>
      </c>
      <c r="J1685">
        <v>0.39036748431500001</v>
      </c>
      <c r="K1685">
        <f t="shared" si="159"/>
        <v>0</v>
      </c>
      <c r="L1685">
        <f t="shared" si="160"/>
        <v>0</v>
      </c>
      <c r="M1685" t="b">
        <f t="shared" si="161"/>
        <v>0</v>
      </c>
      <c r="N1685" t="str">
        <f>VLOOKUP(B1685,Sheet3!$D$2:$I$578,6,FALSE)</f>
        <v>Jean Zuccarelli</v>
      </c>
      <c r="O1685" t="str">
        <f t="shared" si="162"/>
        <v xml:space="preserve"> </v>
      </c>
      <c r="P1685" t="b">
        <f t="shared" si="163"/>
        <v>0</v>
      </c>
      <c r="Q1685" t="b">
        <f>AND(M1685,ISNA(VLOOKUP(B1685,Sheet4!$A$1:$A$529,1,FALSE)))</f>
        <v>0</v>
      </c>
    </row>
    <row r="1686" spans="1:17">
      <c r="A1686" t="str">
        <f t="shared" si="158"/>
        <v xml:space="preserve"> </v>
      </c>
      <c r="B1686" t="s">
        <v>1708</v>
      </c>
      <c r="C1686" t="e">
        <f>VLOOKUP(B1686,Sheet5!$A$1158:$A$1246,1,FALSE)</f>
        <v>#N/A</v>
      </c>
      <c r="G1686" t="s">
        <v>9202</v>
      </c>
      <c r="H1686" t="s">
        <v>3</v>
      </c>
      <c r="I1686">
        <v>493</v>
      </c>
      <c r="J1686">
        <v>9.0179077722300008E-3</v>
      </c>
      <c r="K1686">
        <f t="shared" si="159"/>
        <v>0</v>
      </c>
      <c r="L1686">
        <f t="shared" si="160"/>
        <v>0</v>
      </c>
      <c r="M1686" t="b">
        <f t="shared" si="161"/>
        <v>0</v>
      </c>
      <c r="N1686" t="str">
        <f>VLOOKUP(B1686,Sheet3!$D$2:$I$578,6,FALSE)</f>
        <v>Jean Zuccarelli</v>
      </c>
      <c r="O1686" t="str">
        <f t="shared" si="162"/>
        <v xml:space="preserve"> </v>
      </c>
      <c r="P1686" t="b">
        <f t="shared" si="163"/>
        <v>0</v>
      </c>
      <c r="Q1686" t="b">
        <f>AND(M1686,ISNA(VLOOKUP(B1686,Sheet4!$A$1:$A$529,1,FALSE)))</f>
        <v>0</v>
      </c>
    </row>
    <row r="1687" spans="1:17">
      <c r="A1687" t="str">
        <f t="shared" si="158"/>
        <v>Gilles SIMEONI</v>
      </c>
      <c r="B1687" t="s">
        <v>1708</v>
      </c>
      <c r="C1687" t="e">
        <f>VLOOKUP(B1687,Sheet5!$A$1158:$A$1246,1,FALSE)</f>
        <v>#N/A</v>
      </c>
      <c r="D1687" t="s">
        <v>11</v>
      </c>
      <c r="E1687" t="s">
        <v>438</v>
      </c>
      <c r="F1687" t="s">
        <v>1709</v>
      </c>
      <c r="G1687" t="s">
        <v>10388</v>
      </c>
      <c r="H1687" t="s">
        <v>306</v>
      </c>
      <c r="I1687">
        <v>8121</v>
      </c>
      <c r="J1687">
        <v>0.24732754682499999</v>
      </c>
      <c r="K1687">
        <f t="shared" si="159"/>
        <v>8121</v>
      </c>
      <c r="L1687" t="str">
        <f t="shared" si="160"/>
        <v>REG</v>
      </c>
      <c r="M1687" t="b">
        <f t="shared" si="161"/>
        <v>0</v>
      </c>
      <c r="N1687" t="str">
        <f>VLOOKUP(B1687,Sheet3!$D$2:$I$578,6,FALSE)</f>
        <v>Jean Zuccarelli</v>
      </c>
      <c r="O1687" t="str">
        <f t="shared" si="162"/>
        <v>Gilles SIMEONI</v>
      </c>
      <c r="P1687" t="b">
        <f t="shared" si="163"/>
        <v>0</v>
      </c>
      <c r="Q1687" t="b">
        <f>AND(M1687,ISNA(VLOOKUP(B1687,Sheet4!$A$1:$A$529,1,FALSE)))</f>
        <v>0</v>
      </c>
    </row>
    <row r="1688" spans="1:17">
      <c r="A1688" t="str">
        <f t="shared" si="158"/>
        <v>Jean François BACCARELLI</v>
      </c>
      <c r="B1688" t="s">
        <v>1708</v>
      </c>
      <c r="C1688" t="e">
        <f>VLOOKUP(B1688,Sheet5!$A$1158:$A$1246,1,FALSE)</f>
        <v>#N/A</v>
      </c>
      <c r="D1688" t="s">
        <v>11</v>
      </c>
      <c r="E1688" t="s">
        <v>9151</v>
      </c>
      <c r="F1688" t="s">
        <v>1710</v>
      </c>
      <c r="G1688" t="s">
        <v>10389</v>
      </c>
      <c r="H1688" t="s">
        <v>29</v>
      </c>
      <c r="I1688">
        <v>590</v>
      </c>
      <c r="J1688">
        <v>1.7968631034E-2</v>
      </c>
      <c r="K1688">
        <f t="shared" si="159"/>
        <v>8121</v>
      </c>
      <c r="L1688" t="str">
        <f t="shared" si="160"/>
        <v>REG</v>
      </c>
      <c r="M1688" t="b">
        <f t="shared" si="161"/>
        <v>0</v>
      </c>
      <c r="N1688" t="str">
        <f>VLOOKUP(B1688,Sheet3!$D$2:$I$578,6,FALSE)</f>
        <v>Jean Zuccarelli</v>
      </c>
      <c r="O1688" t="str">
        <f t="shared" si="162"/>
        <v>Jean François BACCARELLI</v>
      </c>
      <c r="P1688" t="b">
        <f t="shared" si="163"/>
        <v>0</v>
      </c>
      <c r="Q1688" t="b">
        <f>AND(M1688,ISNA(VLOOKUP(B1688,Sheet4!$A$1:$A$529,1,FALSE)))</f>
        <v>0</v>
      </c>
    </row>
    <row r="1689" spans="1:17">
      <c r="A1689" t="str">
        <f t="shared" si="158"/>
        <v>Michel STEFANI</v>
      </c>
      <c r="B1689" t="s">
        <v>1708</v>
      </c>
      <c r="C1689" t="e">
        <f>VLOOKUP(B1689,Sheet5!$A$1158:$A$1246,1,FALSE)</f>
        <v>#N/A</v>
      </c>
      <c r="D1689" t="s">
        <v>11</v>
      </c>
      <c r="E1689" t="s">
        <v>31</v>
      </c>
      <c r="F1689" t="s">
        <v>1711</v>
      </c>
      <c r="G1689" t="s">
        <v>10390</v>
      </c>
      <c r="H1689" t="s">
        <v>19</v>
      </c>
      <c r="I1689">
        <v>2346</v>
      </c>
      <c r="J1689">
        <v>7.1448149840100006E-2</v>
      </c>
      <c r="K1689">
        <f t="shared" si="159"/>
        <v>8121</v>
      </c>
      <c r="L1689" t="str">
        <f t="shared" si="160"/>
        <v>REG</v>
      </c>
      <c r="M1689" t="b">
        <f t="shared" si="161"/>
        <v>0</v>
      </c>
      <c r="N1689" t="str">
        <f>VLOOKUP(B1689,Sheet3!$D$2:$I$578,6,FALSE)</f>
        <v>Jean Zuccarelli</v>
      </c>
      <c r="O1689" t="str">
        <f t="shared" si="162"/>
        <v>Michel STEFANI</v>
      </c>
      <c r="P1689" t="b">
        <f t="shared" si="163"/>
        <v>0</v>
      </c>
      <c r="Q1689" t="b">
        <f>AND(M1689,ISNA(VLOOKUP(B1689,Sheet4!$A$1:$A$529,1,FALSE)))</f>
        <v>0</v>
      </c>
    </row>
    <row r="1690" spans="1:17">
      <c r="A1690" t="str">
        <f t="shared" si="158"/>
        <v>Jean ZUCCARELLI</v>
      </c>
      <c r="B1690" t="s">
        <v>1708</v>
      </c>
      <c r="C1690" t="e">
        <f>VLOOKUP(B1690,Sheet5!$A$1158:$A$1246,1,FALSE)</f>
        <v>#N/A</v>
      </c>
      <c r="D1690" t="s">
        <v>11</v>
      </c>
      <c r="E1690" t="s">
        <v>97</v>
      </c>
      <c r="F1690" t="s">
        <v>1712</v>
      </c>
      <c r="G1690" t="s">
        <v>10391</v>
      </c>
      <c r="H1690" t="s">
        <v>67</v>
      </c>
      <c r="I1690">
        <v>7734</v>
      </c>
      <c r="J1690">
        <v>0.23554134307899999</v>
      </c>
      <c r="K1690">
        <f t="shared" si="159"/>
        <v>8121</v>
      </c>
      <c r="L1690" t="str">
        <f t="shared" si="160"/>
        <v>REG</v>
      </c>
      <c r="M1690" t="b">
        <f t="shared" si="161"/>
        <v>0</v>
      </c>
      <c r="N1690" t="str">
        <f>VLOOKUP(B1690,Sheet3!$D$2:$I$578,6,FALSE)</f>
        <v>Jean Zuccarelli</v>
      </c>
      <c r="O1690" t="str">
        <f t="shared" si="162"/>
        <v>Jean ZUCCARELLI</v>
      </c>
      <c r="P1690" t="b">
        <f t="shared" si="163"/>
        <v>1</v>
      </c>
      <c r="Q1690" t="b">
        <f>AND(M1690,ISNA(VLOOKUP(B1690,Sheet4!$A$1:$A$529,1,FALSE)))</f>
        <v>0</v>
      </c>
    </row>
    <row r="1691" spans="1:17">
      <c r="A1691" t="str">
        <f t="shared" si="158"/>
        <v>Olivier JOSUE</v>
      </c>
      <c r="B1691" t="s">
        <v>1708</v>
      </c>
      <c r="C1691" t="e">
        <f>VLOOKUP(B1691,Sheet5!$A$1158:$A$1246,1,FALSE)</f>
        <v>#N/A</v>
      </c>
      <c r="D1691" t="s">
        <v>11</v>
      </c>
      <c r="E1691" t="s">
        <v>46</v>
      </c>
      <c r="F1691" t="s">
        <v>1713</v>
      </c>
      <c r="G1691" t="s">
        <v>10392</v>
      </c>
      <c r="H1691" t="s">
        <v>10</v>
      </c>
      <c r="I1691">
        <v>94</v>
      </c>
      <c r="J1691">
        <v>2.8627988426999998E-3</v>
      </c>
      <c r="K1691">
        <f t="shared" si="159"/>
        <v>8121</v>
      </c>
      <c r="L1691" t="str">
        <f t="shared" si="160"/>
        <v>REG</v>
      </c>
      <c r="M1691" t="b">
        <f t="shared" si="161"/>
        <v>0</v>
      </c>
      <c r="N1691" t="str">
        <f>VLOOKUP(B1691,Sheet3!$D$2:$I$578,6,FALSE)</f>
        <v>Jean Zuccarelli</v>
      </c>
      <c r="O1691" t="str">
        <f t="shared" si="162"/>
        <v>Olivier JOSUE</v>
      </c>
      <c r="P1691" t="b">
        <f t="shared" si="163"/>
        <v>0</v>
      </c>
      <c r="Q1691" t="b">
        <f>AND(M1691,ISNA(VLOOKUP(B1691,Sheet4!$A$1:$A$529,1,FALSE)))</f>
        <v>0</v>
      </c>
    </row>
    <row r="1692" spans="1:17">
      <c r="A1692" t="str">
        <f t="shared" si="158"/>
        <v>Ghjuvan Filippu ANTOLINI</v>
      </c>
      <c r="B1692" t="s">
        <v>1708</v>
      </c>
      <c r="C1692" t="e">
        <f>VLOOKUP(B1692,Sheet5!$A$1158:$A$1246,1,FALSE)</f>
        <v>#N/A</v>
      </c>
      <c r="D1692" t="s">
        <v>11</v>
      </c>
      <c r="E1692" t="s">
        <v>1714</v>
      </c>
      <c r="F1692" t="s">
        <v>1715</v>
      </c>
      <c r="G1692" t="s">
        <v>10393</v>
      </c>
      <c r="H1692" t="s">
        <v>306</v>
      </c>
      <c r="I1692">
        <v>1083</v>
      </c>
      <c r="J1692">
        <v>3.2983097304699997E-2</v>
      </c>
      <c r="K1692">
        <f t="shared" si="159"/>
        <v>8121</v>
      </c>
      <c r="L1692" t="str">
        <f t="shared" si="160"/>
        <v>REG</v>
      </c>
      <c r="M1692" t="b">
        <f t="shared" si="161"/>
        <v>0</v>
      </c>
      <c r="N1692" t="str">
        <f>VLOOKUP(B1692,Sheet3!$D$2:$I$578,6,FALSE)</f>
        <v>Jean Zuccarelli</v>
      </c>
      <c r="O1692" t="str">
        <f t="shared" si="162"/>
        <v>Ghjuvan Filippu ANTOLINI</v>
      </c>
      <c r="P1692" t="b">
        <f t="shared" si="163"/>
        <v>0</v>
      </c>
      <c r="Q1692" t="b">
        <f>AND(M1692,ISNA(VLOOKUP(B1692,Sheet4!$A$1:$A$529,1,FALSE)))</f>
        <v>0</v>
      </c>
    </row>
    <row r="1693" spans="1:17">
      <c r="A1693" t="str">
        <f t="shared" si="158"/>
        <v>Tony CARDI</v>
      </c>
      <c r="B1693" t="s">
        <v>1708</v>
      </c>
      <c r="C1693" t="e">
        <f>VLOOKUP(B1693,Sheet5!$A$1158:$A$1246,1,FALSE)</f>
        <v>#N/A</v>
      </c>
      <c r="D1693" t="s">
        <v>11</v>
      </c>
      <c r="E1693" t="s">
        <v>1118</v>
      </c>
      <c r="F1693" t="s">
        <v>1716</v>
      </c>
      <c r="G1693" t="s">
        <v>10394</v>
      </c>
      <c r="H1693" t="s">
        <v>17</v>
      </c>
      <c r="I1693">
        <v>2626</v>
      </c>
      <c r="J1693">
        <v>7.9975635754499994E-2</v>
      </c>
      <c r="K1693">
        <f t="shared" si="159"/>
        <v>8121</v>
      </c>
      <c r="L1693" t="str">
        <f t="shared" si="160"/>
        <v>REG</v>
      </c>
      <c r="M1693" t="b">
        <f t="shared" si="161"/>
        <v>0</v>
      </c>
      <c r="N1693" t="str">
        <f>VLOOKUP(B1693,Sheet3!$D$2:$I$578,6,FALSE)</f>
        <v>Jean Zuccarelli</v>
      </c>
      <c r="O1693" t="str">
        <f t="shared" si="162"/>
        <v>Tony CARDI</v>
      </c>
      <c r="P1693" t="b">
        <f t="shared" si="163"/>
        <v>0</v>
      </c>
      <c r="Q1693" t="b">
        <f>AND(M1693,ISNA(VLOOKUP(B1693,Sheet4!$A$1:$A$529,1,FALSE)))</f>
        <v>0</v>
      </c>
    </row>
    <row r="1694" spans="1:17">
      <c r="A1694" t="str">
        <f t="shared" si="158"/>
        <v>Sauveur GANDOLFI-SCHEIT</v>
      </c>
      <c r="B1694" t="s">
        <v>1708</v>
      </c>
      <c r="C1694" t="e">
        <f>VLOOKUP(B1694,Sheet5!$A$1158:$A$1246,1,FALSE)</f>
        <v>#N/A</v>
      </c>
      <c r="D1694" t="s">
        <v>11</v>
      </c>
      <c r="E1694" t="s">
        <v>1717</v>
      </c>
      <c r="F1694" t="s">
        <v>1718</v>
      </c>
      <c r="G1694" t="s">
        <v>10395</v>
      </c>
      <c r="H1694" t="s">
        <v>26</v>
      </c>
      <c r="I1694">
        <v>10241</v>
      </c>
      <c r="J1694">
        <v>0.31189279732000003</v>
      </c>
      <c r="K1694">
        <f t="shared" si="159"/>
        <v>8121</v>
      </c>
      <c r="L1694" t="str">
        <f t="shared" si="160"/>
        <v>REG</v>
      </c>
      <c r="M1694" t="b">
        <f t="shared" si="161"/>
        <v>1</v>
      </c>
      <c r="N1694" t="str">
        <f>VLOOKUP(B1694,Sheet3!$D$2:$I$578,6,FALSE)</f>
        <v>Jean Zuccarelli</v>
      </c>
      <c r="O1694" t="str">
        <f t="shared" si="162"/>
        <v>Sauveur GANDOLFI-SCHEIT</v>
      </c>
      <c r="P1694" t="b">
        <f t="shared" si="163"/>
        <v>0</v>
      </c>
      <c r="Q1694" t="b">
        <f>AND(M1694,ISNA(VLOOKUP(B1694,Sheet4!$A$1:$A$529,1,FALSE)))</f>
        <v>1</v>
      </c>
    </row>
    <row r="1695" spans="1:17">
      <c r="A1695" t="str">
        <f t="shared" si="158"/>
        <v xml:space="preserve"> </v>
      </c>
      <c r="B1695" t="s">
        <v>1719</v>
      </c>
      <c r="C1695" t="e">
        <f>VLOOKUP(B1695,Sheet5!$A$1158:$A$1246,1,FALSE)</f>
        <v>#N/A</v>
      </c>
      <c r="G1695" t="s">
        <v>9202</v>
      </c>
      <c r="H1695" t="s">
        <v>1</v>
      </c>
      <c r="I1695">
        <v>63918</v>
      </c>
      <c r="J1695">
        <v>1</v>
      </c>
      <c r="K1695">
        <f t="shared" si="159"/>
        <v>0</v>
      </c>
      <c r="L1695">
        <f t="shared" si="160"/>
        <v>0</v>
      </c>
      <c r="M1695" t="b">
        <f t="shared" si="161"/>
        <v>0</v>
      </c>
      <c r="N1695" t="str">
        <f>VLOOKUP(B1695,Sheet3!$D$2:$I$578,6,FALSE)</f>
        <v xml:space="preserve">Paul Giacobbi </v>
      </c>
      <c r="O1695" t="str">
        <f t="shared" si="162"/>
        <v xml:space="preserve"> </v>
      </c>
      <c r="P1695" t="b">
        <f t="shared" si="163"/>
        <v>0</v>
      </c>
      <c r="Q1695" t="b">
        <f>AND(M1695,ISNA(VLOOKUP(B1695,Sheet4!$A$1:$A$529,1,FALSE)))</f>
        <v>0</v>
      </c>
    </row>
    <row r="1696" spans="1:17">
      <c r="A1696" t="str">
        <f t="shared" si="158"/>
        <v xml:space="preserve"> </v>
      </c>
      <c r="B1696" t="s">
        <v>1719</v>
      </c>
      <c r="C1696" t="e">
        <f>VLOOKUP(B1696,Sheet5!$A$1158:$A$1246,1,FALSE)</f>
        <v>#N/A</v>
      </c>
      <c r="G1696" t="s">
        <v>9202</v>
      </c>
      <c r="H1696" t="s">
        <v>2</v>
      </c>
      <c r="I1696">
        <v>24378</v>
      </c>
      <c r="J1696">
        <v>0.38139491223100003</v>
      </c>
      <c r="K1696">
        <f t="shared" si="159"/>
        <v>0</v>
      </c>
      <c r="L1696">
        <f t="shared" si="160"/>
        <v>0</v>
      </c>
      <c r="M1696" t="b">
        <f t="shared" si="161"/>
        <v>0</v>
      </c>
      <c r="N1696" t="str">
        <f>VLOOKUP(B1696,Sheet3!$D$2:$I$578,6,FALSE)</f>
        <v xml:space="preserve">Paul Giacobbi </v>
      </c>
      <c r="O1696" t="str">
        <f t="shared" si="162"/>
        <v xml:space="preserve"> </v>
      </c>
      <c r="P1696" t="b">
        <f t="shared" si="163"/>
        <v>0</v>
      </c>
      <c r="Q1696" t="b">
        <f>AND(M1696,ISNA(VLOOKUP(B1696,Sheet4!$A$1:$A$529,1,FALSE)))</f>
        <v>0</v>
      </c>
    </row>
    <row r="1697" spans="1:17">
      <c r="A1697" t="str">
        <f t="shared" si="158"/>
        <v xml:space="preserve"> </v>
      </c>
      <c r="B1697" t="s">
        <v>1719</v>
      </c>
      <c r="C1697" t="e">
        <f>VLOOKUP(B1697,Sheet5!$A$1158:$A$1246,1,FALSE)</f>
        <v>#N/A</v>
      </c>
      <c r="G1697" t="s">
        <v>9202</v>
      </c>
      <c r="H1697" t="s">
        <v>3</v>
      </c>
      <c r="I1697">
        <v>617</v>
      </c>
      <c r="J1697">
        <v>9.6529928971499993E-3</v>
      </c>
      <c r="K1697">
        <f t="shared" si="159"/>
        <v>0</v>
      </c>
      <c r="L1697">
        <f t="shared" si="160"/>
        <v>0</v>
      </c>
      <c r="M1697" t="b">
        <f t="shared" si="161"/>
        <v>0</v>
      </c>
      <c r="N1697" t="str">
        <f>VLOOKUP(B1697,Sheet3!$D$2:$I$578,6,FALSE)</f>
        <v xml:space="preserve">Paul Giacobbi </v>
      </c>
      <c r="O1697" t="str">
        <f t="shared" si="162"/>
        <v xml:space="preserve"> </v>
      </c>
      <c r="P1697" t="b">
        <f t="shared" si="163"/>
        <v>0</v>
      </c>
      <c r="Q1697" t="b">
        <f>AND(M1697,ISNA(VLOOKUP(B1697,Sheet4!$A$1:$A$529,1,FALSE)))</f>
        <v>0</v>
      </c>
    </row>
    <row r="1698" spans="1:17">
      <c r="A1698" t="str">
        <f t="shared" si="158"/>
        <v>Paul GIACOBBI</v>
      </c>
      <c r="B1698" t="s">
        <v>1719</v>
      </c>
      <c r="C1698" t="e">
        <f>VLOOKUP(B1698,Sheet5!$A$1158:$A$1246,1,FALSE)</f>
        <v>#N/A</v>
      </c>
      <c r="D1698" t="s">
        <v>11</v>
      </c>
      <c r="E1698" t="s">
        <v>36</v>
      </c>
      <c r="F1698" t="s">
        <v>1720</v>
      </c>
      <c r="G1698" t="s">
        <v>10396</v>
      </c>
      <c r="H1698" t="s">
        <v>67</v>
      </c>
      <c r="I1698">
        <v>16970</v>
      </c>
      <c r="J1698">
        <v>0.43598900393099999</v>
      </c>
      <c r="K1698">
        <f t="shared" si="159"/>
        <v>0</v>
      </c>
      <c r="L1698">
        <f t="shared" si="160"/>
        <v>0</v>
      </c>
      <c r="M1698" t="b">
        <f t="shared" si="161"/>
        <v>0</v>
      </c>
      <c r="N1698" t="str">
        <f>VLOOKUP(B1698,Sheet3!$D$2:$I$578,6,FALSE)</f>
        <v xml:space="preserve">Paul Giacobbi </v>
      </c>
      <c r="O1698" t="str">
        <f t="shared" si="162"/>
        <v>Paul GIACOBBI</v>
      </c>
      <c r="P1698" t="b">
        <f t="shared" si="163"/>
        <v>0</v>
      </c>
      <c r="Q1698" t="b">
        <f>AND(M1698,ISNA(VLOOKUP(B1698,Sheet4!$A$1:$A$529,1,FALSE)))</f>
        <v>0</v>
      </c>
    </row>
    <row r="1699" spans="1:17">
      <c r="A1699" t="str">
        <f t="shared" si="158"/>
        <v>Petru Antone TOMASI</v>
      </c>
      <c r="B1699" t="s">
        <v>1719</v>
      </c>
      <c r="C1699" t="e">
        <f>VLOOKUP(B1699,Sheet5!$A$1158:$A$1246,1,FALSE)</f>
        <v>#N/A</v>
      </c>
      <c r="D1699" t="s">
        <v>11</v>
      </c>
      <c r="E1699" t="s">
        <v>1721</v>
      </c>
      <c r="F1699" t="s">
        <v>1722</v>
      </c>
      <c r="G1699" t="s">
        <v>10397</v>
      </c>
      <c r="H1699" t="s">
        <v>306</v>
      </c>
      <c r="I1699">
        <v>2408</v>
      </c>
      <c r="J1699">
        <v>6.1865734912499998E-2</v>
      </c>
      <c r="K1699">
        <f t="shared" si="159"/>
        <v>2408</v>
      </c>
      <c r="L1699" t="str">
        <f t="shared" si="160"/>
        <v>REG</v>
      </c>
      <c r="M1699" t="b">
        <f t="shared" si="161"/>
        <v>0</v>
      </c>
      <c r="N1699" t="str">
        <f>VLOOKUP(B1699,Sheet3!$D$2:$I$578,6,FALSE)</f>
        <v xml:space="preserve">Paul Giacobbi </v>
      </c>
      <c r="O1699" t="str">
        <f t="shared" si="162"/>
        <v>Petru Antone TOMASI</v>
      </c>
      <c r="P1699" t="b">
        <f t="shared" si="163"/>
        <v>0</v>
      </c>
      <c r="Q1699" t="b">
        <f>AND(M1699,ISNA(VLOOKUP(B1699,Sheet4!$A$1:$A$529,1,FALSE)))</f>
        <v>0</v>
      </c>
    </row>
    <row r="1700" spans="1:17">
      <c r="A1700" t="str">
        <f t="shared" si="158"/>
        <v>Estelle MASSONI</v>
      </c>
      <c r="B1700" t="s">
        <v>1719</v>
      </c>
      <c r="C1700" t="e">
        <f>VLOOKUP(B1700,Sheet5!$A$1158:$A$1246,1,FALSE)</f>
        <v>#N/A</v>
      </c>
      <c r="D1700" t="s">
        <v>4</v>
      </c>
      <c r="E1700" t="s">
        <v>1723</v>
      </c>
      <c r="F1700" t="s">
        <v>1724</v>
      </c>
      <c r="G1700" t="s">
        <v>10398</v>
      </c>
      <c r="H1700" t="s">
        <v>17</v>
      </c>
      <c r="I1700">
        <v>3250</v>
      </c>
      <c r="J1700">
        <v>8.3498188731600004E-2</v>
      </c>
      <c r="K1700">
        <f t="shared" si="159"/>
        <v>2408</v>
      </c>
      <c r="L1700" t="str">
        <f t="shared" si="160"/>
        <v>REG</v>
      </c>
      <c r="M1700" t="b">
        <f t="shared" si="161"/>
        <v>0</v>
      </c>
      <c r="N1700" t="str">
        <f>VLOOKUP(B1700,Sheet3!$D$2:$I$578,6,FALSE)</f>
        <v xml:space="preserve">Paul Giacobbi </v>
      </c>
      <c r="O1700" t="str">
        <f t="shared" si="162"/>
        <v>Estelle MASSONI</v>
      </c>
      <c r="P1700" t="b">
        <f t="shared" si="163"/>
        <v>0</v>
      </c>
      <c r="Q1700" t="b">
        <f>AND(M1700,ISNA(VLOOKUP(B1700,Sheet4!$A$1:$A$529,1,FALSE)))</f>
        <v>0</v>
      </c>
    </row>
    <row r="1701" spans="1:17">
      <c r="A1701" t="str">
        <f t="shared" si="158"/>
        <v>Marie Jeanne FEDI</v>
      </c>
      <c r="B1701" t="s">
        <v>1719</v>
      </c>
      <c r="C1701" t="e">
        <f>VLOOKUP(B1701,Sheet5!$A$1158:$A$1246,1,FALSE)</f>
        <v>#N/A</v>
      </c>
      <c r="D1701" t="s">
        <v>4</v>
      </c>
      <c r="E1701" t="s">
        <v>41</v>
      </c>
      <c r="F1701" t="s">
        <v>1725</v>
      </c>
      <c r="G1701" t="s">
        <v>10399</v>
      </c>
      <c r="H1701" t="s">
        <v>19</v>
      </c>
      <c r="I1701">
        <v>2258</v>
      </c>
      <c r="J1701">
        <v>5.8011972355699999E-2</v>
      </c>
      <c r="K1701">
        <f t="shared" si="159"/>
        <v>2408</v>
      </c>
      <c r="L1701" t="str">
        <f t="shared" si="160"/>
        <v>REG</v>
      </c>
      <c r="M1701" t="b">
        <f t="shared" si="161"/>
        <v>0</v>
      </c>
      <c r="N1701" t="str">
        <f>VLOOKUP(B1701,Sheet3!$D$2:$I$578,6,FALSE)</f>
        <v xml:space="preserve">Paul Giacobbi </v>
      </c>
      <c r="O1701" t="str">
        <f t="shared" si="162"/>
        <v>Marie Jeanne FEDI</v>
      </c>
      <c r="P1701" t="b">
        <f t="shared" si="163"/>
        <v>0</v>
      </c>
      <c r="Q1701" t="b">
        <f>AND(M1701,ISNA(VLOOKUP(B1701,Sheet4!$A$1:$A$529,1,FALSE)))</f>
        <v>0</v>
      </c>
    </row>
    <row r="1702" spans="1:17">
      <c r="A1702" t="str">
        <f t="shared" si="158"/>
        <v>Saveriu LUCIANI</v>
      </c>
      <c r="B1702" t="s">
        <v>1719</v>
      </c>
      <c r="C1702" t="e">
        <f>VLOOKUP(B1702,Sheet5!$A$1158:$A$1246,1,FALSE)</f>
        <v>#N/A</v>
      </c>
      <c r="D1702" t="s">
        <v>11</v>
      </c>
      <c r="E1702" t="s">
        <v>1726</v>
      </c>
      <c r="F1702" t="s">
        <v>1696</v>
      </c>
      <c r="G1702" t="s">
        <v>10378</v>
      </c>
      <c r="H1702" t="s">
        <v>306</v>
      </c>
      <c r="I1702">
        <v>4201</v>
      </c>
      <c r="J1702">
        <v>0.107931043342</v>
      </c>
      <c r="K1702">
        <f t="shared" si="159"/>
        <v>4201</v>
      </c>
      <c r="L1702" t="str">
        <f t="shared" si="160"/>
        <v>REG</v>
      </c>
      <c r="M1702" t="b">
        <f t="shared" si="161"/>
        <v>0</v>
      </c>
      <c r="N1702" t="str">
        <f>VLOOKUP(B1702,Sheet3!$D$2:$I$578,6,FALSE)</f>
        <v xml:space="preserve">Paul Giacobbi </v>
      </c>
      <c r="O1702" t="str">
        <f t="shared" si="162"/>
        <v>Saveriu LUCIANI</v>
      </c>
      <c r="P1702" t="b">
        <f t="shared" si="163"/>
        <v>0</v>
      </c>
      <c r="Q1702" t="b">
        <f>AND(M1702,ISNA(VLOOKUP(B1702,Sheet4!$A$1:$A$529,1,FALSE)))</f>
        <v>0</v>
      </c>
    </row>
    <row r="1703" spans="1:17">
      <c r="A1703" t="str">
        <f t="shared" si="158"/>
        <v>Stéphanie GRIMALDI</v>
      </c>
      <c r="B1703" t="s">
        <v>1719</v>
      </c>
      <c r="C1703" t="e">
        <f>VLOOKUP(B1703,Sheet5!$A$1158:$A$1246,1,FALSE)</f>
        <v>#N/A</v>
      </c>
      <c r="D1703" t="s">
        <v>4</v>
      </c>
      <c r="E1703" t="s">
        <v>9001</v>
      </c>
      <c r="F1703" t="s">
        <v>1727</v>
      </c>
      <c r="G1703" t="s">
        <v>10400</v>
      </c>
      <c r="H1703" t="s">
        <v>26</v>
      </c>
      <c r="I1703">
        <v>9645</v>
      </c>
      <c r="J1703">
        <v>0.247796932405</v>
      </c>
      <c r="K1703">
        <f t="shared" si="159"/>
        <v>4201</v>
      </c>
      <c r="L1703" t="str">
        <f t="shared" si="160"/>
        <v>REG</v>
      </c>
      <c r="M1703" t="b">
        <f t="shared" si="161"/>
        <v>0</v>
      </c>
      <c r="N1703" t="str">
        <f>VLOOKUP(B1703,Sheet3!$D$2:$I$578,6,FALSE)</f>
        <v xml:space="preserve">Paul Giacobbi </v>
      </c>
      <c r="O1703" t="str">
        <f t="shared" si="162"/>
        <v>Stéphanie GRIMALDI</v>
      </c>
      <c r="P1703" t="b">
        <f t="shared" si="163"/>
        <v>0</v>
      </c>
      <c r="Q1703" t="b">
        <f>AND(M1703,ISNA(VLOOKUP(B1703,Sheet4!$A$1:$A$529,1,FALSE)))</f>
        <v>0</v>
      </c>
    </row>
    <row r="1704" spans="1:17">
      <c r="A1704" t="str">
        <f t="shared" si="158"/>
        <v>Pierrette GOVI MATTEI</v>
      </c>
      <c r="B1704" t="s">
        <v>1719</v>
      </c>
      <c r="C1704" t="e">
        <f>VLOOKUP(B1704,Sheet5!$A$1158:$A$1246,1,FALSE)</f>
        <v>#N/A</v>
      </c>
      <c r="D1704" t="s">
        <v>4</v>
      </c>
      <c r="E1704" t="s">
        <v>1728</v>
      </c>
      <c r="F1704" t="s">
        <v>1729</v>
      </c>
      <c r="G1704" t="s">
        <v>10401</v>
      </c>
      <c r="H1704" t="s">
        <v>10</v>
      </c>
      <c r="I1704">
        <v>191</v>
      </c>
      <c r="J1704">
        <v>4.90712432238E-3</v>
      </c>
      <c r="K1704">
        <f t="shared" si="159"/>
        <v>4201</v>
      </c>
      <c r="L1704" t="str">
        <f t="shared" si="160"/>
        <v>REG</v>
      </c>
      <c r="M1704" t="b">
        <f t="shared" si="161"/>
        <v>1</v>
      </c>
      <c r="N1704" t="str">
        <f>VLOOKUP(B1704,Sheet3!$D$2:$I$578,6,FALSE)</f>
        <v xml:space="preserve">Paul Giacobbi </v>
      </c>
      <c r="O1704" t="str">
        <f t="shared" si="162"/>
        <v>Pierrette GOVI MATTEI</v>
      </c>
      <c r="P1704" t="b">
        <f t="shared" si="163"/>
        <v>0</v>
      </c>
      <c r="Q1704" t="b">
        <f>AND(M1704,ISNA(VLOOKUP(B1704,Sheet4!$A$1:$A$529,1,FALSE)))</f>
        <v>1</v>
      </c>
    </row>
    <row r="1705" spans="1:17">
      <c r="A1705" t="str">
        <f t="shared" si="158"/>
        <v xml:space="preserve"> </v>
      </c>
      <c r="B1705" t="s">
        <v>1730</v>
      </c>
      <c r="C1705" t="e">
        <f>VLOOKUP(B1705,Sheet5!$A$1158:$A$1246,1,FALSE)</f>
        <v>#N/A</v>
      </c>
      <c r="G1705" t="s">
        <v>9202</v>
      </c>
      <c r="H1705" t="s">
        <v>1</v>
      </c>
      <c r="I1705">
        <v>83406</v>
      </c>
      <c r="J1705">
        <v>1</v>
      </c>
      <c r="K1705">
        <f t="shared" si="159"/>
        <v>0</v>
      </c>
      <c r="L1705">
        <f t="shared" si="160"/>
        <v>0</v>
      </c>
      <c r="M1705" t="b">
        <f t="shared" si="161"/>
        <v>0</v>
      </c>
      <c r="N1705" t="str">
        <f>VLOOKUP(B1705,Sheet3!$D$2:$I$578,6,FALSE)</f>
        <v>Françoise Dumas</v>
      </c>
      <c r="O1705" t="str">
        <f t="shared" si="162"/>
        <v xml:space="preserve"> </v>
      </c>
      <c r="P1705" t="b">
        <f t="shared" si="163"/>
        <v>0</v>
      </c>
      <c r="Q1705" t="b">
        <f>AND(M1705,ISNA(VLOOKUP(B1705,Sheet4!$A$1:$A$529,1,FALSE)))</f>
        <v>0</v>
      </c>
    </row>
    <row r="1706" spans="1:17">
      <c r="A1706" t="str">
        <f t="shared" si="158"/>
        <v xml:space="preserve"> </v>
      </c>
      <c r="B1706" t="s">
        <v>1730</v>
      </c>
      <c r="C1706" t="e">
        <f>VLOOKUP(B1706,Sheet5!$A$1158:$A$1246,1,FALSE)</f>
        <v>#N/A</v>
      </c>
      <c r="G1706" t="s">
        <v>9202</v>
      </c>
      <c r="H1706" t="s">
        <v>2</v>
      </c>
      <c r="I1706">
        <v>34886</v>
      </c>
      <c r="J1706">
        <v>0.41826727093999999</v>
      </c>
      <c r="K1706">
        <f t="shared" si="159"/>
        <v>0</v>
      </c>
      <c r="L1706">
        <f t="shared" si="160"/>
        <v>0</v>
      </c>
      <c r="M1706" t="b">
        <f t="shared" si="161"/>
        <v>0</v>
      </c>
      <c r="N1706" t="str">
        <f>VLOOKUP(B1706,Sheet3!$D$2:$I$578,6,FALSE)</f>
        <v>Françoise Dumas</v>
      </c>
      <c r="O1706" t="str">
        <f t="shared" si="162"/>
        <v xml:space="preserve"> </v>
      </c>
      <c r="P1706" t="b">
        <f t="shared" si="163"/>
        <v>0</v>
      </c>
      <c r="Q1706" t="b">
        <f>AND(M1706,ISNA(VLOOKUP(B1706,Sheet4!$A$1:$A$529,1,FALSE)))</f>
        <v>0</v>
      </c>
    </row>
    <row r="1707" spans="1:17">
      <c r="A1707" t="str">
        <f t="shared" si="158"/>
        <v xml:space="preserve"> </v>
      </c>
      <c r="B1707" t="s">
        <v>1730</v>
      </c>
      <c r="C1707" t="e">
        <f>VLOOKUP(B1707,Sheet5!$A$1158:$A$1246,1,FALSE)</f>
        <v>#N/A</v>
      </c>
      <c r="G1707" t="s">
        <v>9202</v>
      </c>
      <c r="H1707" t="s">
        <v>3</v>
      </c>
      <c r="I1707">
        <v>530</v>
      </c>
      <c r="J1707">
        <v>6.3544589118299999E-3</v>
      </c>
      <c r="K1707">
        <f t="shared" si="159"/>
        <v>0</v>
      </c>
      <c r="L1707">
        <f t="shared" si="160"/>
        <v>0</v>
      </c>
      <c r="M1707" t="b">
        <f t="shared" si="161"/>
        <v>0</v>
      </c>
      <c r="N1707" t="str">
        <f>VLOOKUP(B1707,Sheet3!$D$2:$I$578,6,FALSE)</f>
        <v>Françoise Dumas</v>
      </c>
      <c r="O1707" t="str">
        <f t="shared" si="162"/>
        <v xml:space="preserve"> </v>
      </c>
      <c r="P1707" t="b">
        <f t="shared" si="163"/>
        <v>0</v>
      </c>
      <c r="Q1707" t="b">
        <f>AND(M1707,ISNA(VLOOKUP(B1707,Sheet4!$A$1:$A$529,1,FALSE)))</f>
        <v>0</v>
      </c>
    </row>
    <row r="1708" spans="1:17">
      <c r="A1708" t="str">
        <f t="shared" si="158"/>
        <v>Isabelle LECLERC</v>
      </c>
      <c r="B1708" t="s">
        <v>1730</v>
      </c>
      <c r="C1708" t="e">
        <f>VLOOKUP(B1708,Sheet5!$A$1158:$A$1246,1,FALSE)</f>
        <v>#N/A</v>
      </c>
      <c r="D1708" t="s">
        <v>4</v>
      </c>
      <c r="E1708" t="s">
        <v>164</v>
      </c>
      <c r="F1708" t="s">
        <v>1661</v>
      </c>
      <c r="G1708" t="s">
        <v>10351</v>
      </c>
      <c r="H1708" t="s">
        <v>10</v>
      </c>
      <c r="I1708">
        <v>119</v>
      </c>
      <c r="J1708">
        <v>2.4796832673500001E-3</v>
      </c>
      <c r="K1708">
        <f t="shared" si="159"/>
        <v>0</v>
      </c>
      <c r="L1708">
        <f t="shared" si="160"/>
        <v>0</v>
      </c>
      <c r="M1708" t="b">
        <f t="shared" si="161"/>
        <v>0</v>
      </c>
      <c r="N1708" t="str">
        <f>VLOOKUP(B1708,Sheet3!$D$2:$I$578,6,FALSE)</f>
        <v>Françoise Dumas</v>
      </c>
      <c r="O1708" t="str">
        <f t="shared" si="162"/>
        <v>Isabelle LECLERC</v>
      </c>
      <c r="P1708" t="b">
        <f t="shared" si="163"/>
        <v>0</v>
      </c>
      <c r="Q1708" t="b">
        <f>AND(M1708,ISNA(VLOOKUP(B1708,Sheet4!$A$1:$A$529,1,FALSE)))</f>
        <v>0</v>
      </c>
    </row>
    <row r="1709" spans="1:17">
      <c r="A1709" t="str">
        <f t="shared" si="158"/>
        <v>Lysiane COILLET-MATILLON</v>
      </c>
      <c r="B1709" t="s">
        <v>1730</v>
      </c>
      <c r="C1709" t="e">
        <f>VLOOKUP(B1709,Sheet5!$A$1158:$A$1246,1,FALSE)</f>
        <v>#N/A</v>
      </c>
      <c r="D1709" t="s">
        <v>4</v>
      </c>
      <c r="E1709" t="s">
        <v>1731</v>
      </c>
      <c r="F1709" t="s">
        <v>1732</v>
      </c>
      <c r="G1709" t="s">
        <v>10402</v>
      </c>
      <c r="H1709" t="s">
        <v>29</v>
      </c>
      <c r="I1709">
        <v>379</v>
      </c>
      <c r="J1709">
        <v>7.8974786413800006E-3</v>
      </c>
      <c r="K1709">
        <f t="shared" si="159"/>
        <v>0</v>
      </c>
      <c r="L1709">
        <f t="shared" si="160"/>
        <v>0</v>
      </c>
      <c r="M1709" t="b">
        <f t="shared" si="161"/>
        <v>0</v>
      </c>
      <c r="N1709" t="str">
        <f>VLOOKUP(B1709,Sheet3!$D$2:$I$578,6,FALSE)</f>
        <v>Françoise Dumas</v>
      </c>
      <c r="O1709" t="str">
        <f t="shared" si="162"/>
        <v>Lysiane COILLET-MATILLON</v>
      </c>
      <c r="P1709" t="b">
        <f t="shared" si="163"/>
        <v>0</v>
      </c>
      <c r="Q1709" t="b">
        <f>AND(M1709,ISNA(VLOOKUP(B1709,Sheet4!$A$1:$A$529,1,FALSE)))</f>
        <v>0</v>
      </c>
    </row>
    <row r="1710" spans="1:17">
      <c r="A1710" t="str">
        <f t="shared" si="158"/>
        <v>Anne ALIROL</v>
      </c>
      <c r="B1710" t="s">
        <v>1730</v>
      </c>
      <c r="C1710" t="e">
        <f>VLOOKUP(B1710,Sheet5!$A$1158:$A$1246,1,FALSE)</f>
        <v>#N/A</v>
      </c>
      <c r="D1710" t="s">
        <v>4</v>
      </c>
      <c r="E1710" t="s">
        <v>126</v>
      </c>
      <c r="F1710" t="s">
        <v>1733</v>
      </c>
      <c r="G1710" t="s">
        <v>10403</v>
      </c>
      <c r="H1710" t="s">
        <v>306</v>
      </c>
      <c r="I1710">
        <v>102</v>
      </c>
      <c r="J1710">
        <v>2.1254428005799998E-3</v>
      </c>
      <c r="K1710">
        <f t="shared" si="159"/>
        <v>102</v>
      </c>
      <c r="L1710" t="str">
        <f t="shared" si="160"/>
        <v>REG</v>
      </c>
      <c r="M1710" t="b">
        <f t="shared" si="161"/>
        <v>0</v>
      </c>
      <c r="N1710" t="str">
        <f>VLOOKUP(B1710,Sheet3!$D$2:$I$578,6,FALSE)</f>
        <v>Françoise Dumas</v>
      </c>
      <c r="O1710" t="str">
        <f t="shared" si="162"/>
        <v>Anne ALIROL</v>
      </c>
      <c r="P1710" t="b">
        <f t="shared" si="163"/>
        <v>0</v>
      </c>
      <c r="Q1710" t="b">
        <f>AND(M1710,ISNA(VLOOKUP(B1710,Sheet4!$A$1:$A$529,1,FALSE)))</f>
        <v>0</v>
      </c>
    </row>
    <row r="1711" spans="1:17">
      <c r="A1711" t="str">
        <f t="shared" si="158"/>
        <v>Guy DEJEAN</v>
      </c>
      <c r="B1711" t="s">
        <v>1730</v>
      </c>
      <c r="C1711" t="e">
        <f>VLOOKUP(B1711,Sheet5!$A$1158:$A$1246,1,FALSE)</f>
        <v>#N/A</v>
      </c>
      <c r="D1711" t="s">
        <v>11</v>
      </c>
      <c r="E1711" t="s">
        <v>95</v>
      </c>
      <c r="F1711" t="s">
        <v>1734</v>
      </c>
      <c r="G1711" t="s">
        <v>10404</v>
      </c>
      <c r="H1711" t="s">
        <v>10</v>
      </c>
      <c r="I1711">
        <v>133</v>
      </c>
      <c r="J1711">
        <v>2.7714107105599999E-3</v>
      </c>
      <c r="K1711">
        <f t="shared" si="159"/>
        <v>102</v>
      </c>
      <c r="L1711" t="str">
        <f t="shared" si="160"/>
        <v>REG</v>
      </c>
      <c r="M1711" t="b">
        <f t="shared" si="161"/>
        <v>0</v>
      </c>
      <c r="N1711" t="str">
        <f>VLOOKUP(B1711,Sheet3!$D$2:$I$578,6,FALSE)</f>
        <v>Françoise Dumas</v>
      </c>
      <c r="O1711" t="str">
        <f t="shared" si="162"/>
        <v>Guy DEJEAN</v>
      </c>
      <c r="P1711" t="b">
        <f t="shared" si="163"/>
        <v>0</v>
      </c>
      <c r="Q1711" t="b">
        <f>AND(M1711,ISNA(VLOOKUP(B1711,Sheet4!$A$1:$A$529,1,FALSE)))</f>
        <v>0</v>
      </c>
    </row>
    <row r="1712" spans="1:17">
      <c r="A1712" t="str">
        <f t="shared" si="158"/>
        <v>Catherine ANDRE</v>
      </c>
      <c r="B1712" t="s">
        <v>1730</v>
      </c>
      <c r="C1712" t="e">
        <f>VLOOKUP(B1712,Sheet5!$A$1158:$A$1246,1,FALSE)</f>
        <v>#N/A</v>
      </c>
      <c r="D1712" t="s">
        <v>4</v>
      </c>
      <c r="E1712" t="s">
        <v>257</v>
      </c>
      <c r="F1712" t="s">
        <v>1735</v>
      </c>
      <c r="G1712" t="s">
        <v>10405</v>
      </c>
      <c r="H1712" t="s">
        <v>271</v>
      </c>
      <c r="I1712">
        <v>72</v>
      </c>
      <c r="J1712">
        <v>1.50031256512E-3</v>
      </c>
      <c r="K1712">
        <f t="shared" si="159"/>
        <v>102</v>
      </c>
      <c r="L1712" t="str">
        <f t="shared" si="160"/>
        <v>REG</v>
      </c>
      <c r="M1712" t="b">
        <f t="shared" si="161"/>
        <v>0</v>
      </c>
      <c r="N1712" t="str">
        <f>VLOOKUP(B1712,Sheet3!$D$2:$I$578,6,FALSE)</f>
        <v>Françoise Dumas</v>
      </c>
      <c r="O1712" t="str">
        <f t="shared" si="162"/>
        <v>Catherine ANDRE</v>
      </c>
      <c r="P1712" t="b">
        <f t="shared" si="163"/>
        <v>0</v>
      </c>
      <c r="Q1712" t="b">
        <f>AND(M1712,ISNA(VLOOKUP(B1712,Sheet4!$A$1:$A$529,1,FALSE)))</f>
        <v>0</v>
      </c>
    </row>
    <row r="1713" spans="1:17">
      <c r="A1713" t="str">
        <f t="shared" si="158"/>
        <v>Jacques BOURBOUSSON</v>
      </c>
      <c r="B1713" t="s">
        <v>1730</v>
      </c>
      <c r="C1713" t="e">
        <f>VLOOKUP(B1713,Sheet5!$A$1158:$A$1246,1,FALSE)</f>
        <v>#N/A</v>
      </c>
      <c r="D1713" t="s">
        <v>11</v>
      </c>
      <c r="E1713" t="s">
        <v>14</v>
      </c>
      <c r="F1713" t="s">
        <v>1736</v>
      </c>
      <c r="G1713" t="s">
        <v>10406</v>
      </c>
      <c r="H1713" t="s">
        <v>87</v>
      </c>
      <c r="I1713">
        <v>1253</v>
      </c>
      <c r="J1713">
        <v>2.6109606168E-2</v>
      </c>
      <c r="K1713">
        <f t="shared" si="159"/>
        <v>102</v>
      </c>
      <c r="L1713" t="str">
        <f t="shared" si="160"/>
        <v>REG</v>
      </c>
      <c r="M1713" t="b">
        <f t="shared" si="161"/>
        <v>0</v>
      </c>
      <c r="N1713" t="str">
        <f>VLOOKUP(B1713,Sheet3!$D$2:$I$578,6,FALSE)</f>
        <v>Françoise Dumas</v>
      </c>
      <c r="O1713" t="str">
        <f t="shared" si="162"/>
        <v>Jacques BOURBOUSSON</v>
      </c>
      <c r="P1713" t="b">
        <f t="shared" si="163"/>
        <v>0</v>
      </c>
      <c r="Q1713" t="b">
        <f>AND(M1713,ISNA(VLOOKUP(B1713,Sheet4!$A$1:$A$529,1,FALSE)))</f>
        <v>0</v>
      </c>
    </row>
    <row r="1714" spans="1:17">
      <c r="A1714" t="str">
        <f t="shared" si="158"/>
        <v>Françoise DUMAS</v>
      </c>
      <c r="B1714" t="s">
        <v>1730</v>
      </c>
      <c r="C1714" t="e">
        <f>VLOOKUP(B1714,Sheet5!$A$1158:$A$1246,1,FALSE)</f>
        <v>#N/A</v>
      </c>
      <c r="D1714" t="s">
        <v>4</v>
      </c>
      <c r="E1714" t="s">
        <v>9140</v>
      </c>
      <c r="F1714" t="s">
        <v>406</v>
      </c>
      <c r="G1714" t="s">
        <v>9428</v>
      </c>
      <c r="H1714" t="s">
        <v>21</v>
      </c>
      <c r="I1714">
        <v>14545</v>
      </c>
      <c r="J1714">
        <v>0.30308397582800001</v>
      </c>
      <c r="K1714">
        <f t="shared" si="159"/>
        <v>14545</v>
      </c>
      <c r="L1714" t="str">
        <f t="shared" si="160"/>
        <v>SOC</v>
      </c>
      <c r="M1714" t="b">
        <f t="shared" si="161"/>
        <v>0</v>
      </c>
      <c r="N1714" t="str">
        <f>VLOOKUP(B1714,Sheet3!$D$2:$I$578,6,FALSE)</f>
        <v>Françoise Dumas</v>
      </c>
      <c r="O1714" t="str">
        <f t="shared" si="162"/>
        <v>Françoise DUMAS</v>
      </c>
      <c r="P1714" t="b">
        <f t="shared" si="163"/>
        <v>1</v>
      </c>
      <c r="Q1714" t="b">
        <f>AND(M1714,ISNA(VLOOKUP(B1714,Sheet4!$A$1:$A$529,1,FALSE)))</f>
        <v>0</v>
      </c>
    </row>
    <row r="1715" spans="1:17">
      <c r="A1715" t="str">
        <f t="shared" si="158"/>
        <v>Sylvette FAYET</v>
      </c>
      <c r="B1715" t="s">
        <v>1730</v>
      </c>
      <c r="C1715" t="e">
        <f>VLOOKUP(B1715,Sheet5!$A$1158:$A$1246,1,FALSE)</f>
        <v>#N/A</v>
      </c>
      <c r="D1715" t="s">
        <v>4</v>
      </c>
      <c r="E1715" t="s">
        <v>1737</v>
      </c>
      <c r="F1715" t="s">
        <v>1738</v>
      </c>
      <c r="G1715" t="s">
        <v>10407</v>
      </c>
      <c r="H1715" t="s">
        <v>19</v>
      </c>
      <c r="I1715">
        <v>3653</v>
      </c>
      <c r="J1715">
        <v>7.6120025005200001E-2</v>
      </c>
      <c r="K1715">
        <f t="shared" si="159"/>
        <v>14545</v>
      </c>
      <c r="L1715" t="str">
        <f t="shared" si="160"/>
        <v>SOC</v>
      </c>
      <c r="M1715" t="b">
        <f t="shared" si="161"/>
        <v>0</v>
      </c>
      <c r="N1715" t="str">
        <f>VLOOKUP(B1715,Sheet3!$D$2:$I$578,6,FALSE)</f>
        <v>Françoise Dumas</v>
      </c>
      <c r="O1715" t="str">
        <f t="shared" si="162"/>
        <v>Sylvette FAYET</v>
      </c>
      <c r="P1715" t="b">
        <f t="shared" si="163"/>
        <v>0</v>
      </c>
      <c r="Q1715" t="b">
        <f>AND(M1715,ISNA(VLOOKUP(B1715,Sheet4!$A$1:$A$529,1,FALSE)))</f>
        <v>0</v>
      </c>
    </row>
    <row r="1716" spans="1:17">
      <c r="A1716" t="str">
        <f t="shared" si="158"/>
        <v>Dominique GROSSETETE</v>
      </c>
      <c r="B1716" t="s">
        <v>1730</v>
      </c>
      <c r="C1716" t="e">
        <f>VLOOKUP(B1716,Sheet5!$A$1158:$A$1246,1,FALSE)</f>
        <v>#N/A</v>
      </c>
      <c r="D1716" t="s">
        <v>4</v>
      </c>
      <c r="E1716" t="s">
        <v>180</v>
      </c>
      <c r="F1716" t="s">
        <v>1739</v>
      </c>
      <c r="G1716" t="s">
        <v>10408</v>
      </c>
      <c r="H1716" t="s">
        <v>29</v>
      </c>
      <c r="I1716">
        <v>496</v>
      </c>
      <c r="J1716">
        <v>1.03354865597E-2</v>
      </c>
      <c r="K1716">
        <f t="shared" si="159"/>
        <v>14545</v>
      </c>
      <c r="L1716" t="str">
        <f t="shared" si="160"/>
        <v>SOC</v>
      </c>
      <c r="M1716" t="b">
        <f t="shared" si="161"/>
        <v>0</v>
      </c>
      <c r="N1716" t="str">
        <f>VLOOKUP(B1716,Sheet3!$D$2:$I$578,6,FALSE)</f>
        <v>Françoise Dumas</v>
      </c>
      <c r="O1716" t="str">
        <f t="shared" si="162"/>
        <v>Dominique GROSSETETE</v>
      </c>
      <c r="P1716" t="b">
        <f t="shared" si="163"/>
        <v>0</v>
      </c>
      <c r="Q1716" t="b">
        <f>AND(M1716,ISNA(VLOOKUP(B1716,Sheet4!$A$1:$A$529,1,FALSE)))</f>
        <v>0</v>
      </c>
    </row>
    <row r="1717" spans="1:17">
      <c r="A1717" t="str">
        <f t="shared" si="158"/>
        <v>Fatima RAG EL HASSI</v>
      </c>
      <c r="B1717" t="s">
        <v>1730</v>
      </c>
      <c r="C1717" t="e">
        <f>VLOOKUP(B1717,Sheet5!$A$1158:$A$1246,1,FALSE)</f>
        <v>#N/A</v>
      </c>
      <c r="D1717" t="s">
        <v>4</v>
      </c>
      <c r="E1717" t="s">
        <v>1566</v>
      </c>
      <c r="F1717" t="s">
        <v>1740</v>
      </c>
      <c r="G1717" t="s">
        <v>10409</v>
      </c>
      <c r="H1717" t="s">
        <v>33</v>
      </c>
      <c r="I1717">
        <v>248</v>
      </c>
      <c r="J1717">
        <v>5.1677432798499998E-3</v>
      </c>
      <c r="K1717">
        <f t="shared" si="159"/>
        <v>14545</v>
      </c>
      <c r="L1717" t="str">
        <f t="shared" si="160"/>
        <v>SOC</v>
      </c>
      <c r="M1717" t="b">
        <f t="shared" si="161"/>
        <v>0</v>
      </c>
      <c r="N1717" t="str">
        <f>VLOOKUP(B1717,Sheet3!$D$2:$I$578,6,FALSE)</f>
        <v>Françoise Dumas</v>
      </c>
      <c r="O1717" t="str">
        <f t="shared" si="162"/>
        <v>Fatima RAG EL HASSI</v>
      </c>
      <c r="P1717" t="b">
        <f t="shared" si="163"/>
        <v>0</v>
      </c>
      <c r="Q1717" t="b">
        <f>AND(M1717,ISNA(VLOOKUP(B1717,Sheet4!$A$1:$A$529,1,FALSE)))</f>
        <v>0</v>
      </c>
    </row>
    <row r="1718" spans="1:17">
      <c r="A1718" t="str">
        <f t="shared" si="158"/>
        <v>Jacques ARMANDO</v>
      </c>
      <c r="B1718" t="s">
        <v>1730</v>
      </c>
      <c r="C1718" t="e">
        <f>VLOOKUP(B1718,Sheet5!$A$1158:$A$1246,1,FALSE)</f>
        <v>#N/A</v>
      </c>
      <c r="D1718" t="s">
        <v>11</v>
      </c>
      <c r="E1718" t="s">
        <v>14</v>
      </c>
      <c r="F1718" t="s">
        <v>1741</v>
      </c>
      <c r="G1718" t="s">
        <v>10410</v>
      </c>
      <c r="H1718" t="s">
        <v>13</v>
      </c>
      <c r="I1718">
        <v>282</v>
      </c>
      <c r="J1718">
        <v>5.8762242133799996E-3</v>
      </c>
      <c r="K1718">
        <f t="shared" si="159"/>
        <v>14545</v>
      </c>
      <c r="L1718" t="str">
        <f t="shared" si="160"/>
        <v>SOC</v>
      </c>
      <c r="M1718" t="b">
        <f t="shared" si="161"/>
        <v>0</v>
      </c>
      <c r="N1718" t="str">
        <f>VLOOKUP(B1718,Sheet3!$D$2:$I$578,6,FALSE)</f>
        <v>Françoise Dumas</v>
      </c>
      <c r="O1718" t="str">
        <f t="shared" si="162"/>
        <v>Jacques ARMANDO</v>
      </c>
      <c r="P1718" t="b">
        <f t="shared" si="163"/>
        <v>0</v>
      </c>
      <c r="Q1718" t="b">
        <f>AND(M1718,ISNA(VLOOKUP(B1718,Sheet4!$A$1:$A$529,1,FALSE)))</f>
        <v>0</v>
      </c>
    </row>
    <row r="1719" spans="1:17">
      <c r="A1719" t="str">
        <f t="shared" si="158"/>
        <v>Robert PONGE</v>
      </c>
      <c r="B1719" t="s">
        <v>1730</v>
      </c>
      <c r="C1719" t="e">
        <f>VLOOKUP(B1719,Sheet5!$A$1158:$A$1246,1,FALSE)</f>
        <v>#N/A</v>
      </c>
      <c r="D1719" t="s">
        <v>11</v>
      </c>
      <c r="E1719" t="s">
        <v>308</v>
      </c>
      <c r="F1719" t="s">
        <v>1742</v>
      </c>
      <c r="G1719" t="s">
        <v>10411</v>
      </c>
      <c r="H1719" t="s">
        <v>130</v>
      </c>
      <c r="I1719">
        <v>211</v>
      </c>
      <c r="J1719">
        <v>4.3967493227799999E-3</v>
      </c>
      <c r="K1719">
        <f t="shared" si="159"/>
        <v>14545</v>
      </c>
      <c r="L1719" t="str">
        <f t="shared" si="160"/>
        <v>SOC</v>
      </c>
      <c r="M1719" t="b">
        <f t="shared" si="161"/>
        <v>0</v>
      </c>
      <c r="N1719" t="str">
        <f>VLOOKUP(B1719,Sheet3!$D$2:$I$578,6,FALSE)</f>
        <v>Françoise Dumas</v>
      </c>
      <c r="O1719" t="str">
        <f t="shared" si="162"/>
        <v>Robert PONGE</v>
      </c>
      <c r="P1719" t="b">
        <f t="shared" si="163"/>
        <v>0</v>
      </c>
      <c r="Q1719" t="b">
        <f>AND(M1719,ISNA(VLOOKUP(B1719,Sheet4!$A$1:$A$529,1,FALSE)))</f>
        <v>0</v>
      </c>
    </row>
    <row r="1720" spans="1:17">
      <c r="A1720" t="str">
        <f t="shared" si="158"/>
        <v>Michel ALBANESE</v>
      </c>
      <c r="B1720" t="s">
        <v>1730</v>
      </c>
      <c r="C1720" t="e">
        <f>VLOOKUP(B1720,Sheet5!$A$1158:$A$1246,1,FALSE)</f>
        <v>#N/A</v>
      </c>
      <c r="D1720" t="s">
        <v>11</v>
      </c>
      <c r="E1720" t="s">
        <v>31</v>
      </c>
      <c r="F1720" t="s">
        <v>1743</v>
      </c>
      <c r="G1720" t="s">
        <v>10412</v>
      </c>
      <c r="H1720" t="s">
        <v>29</v>
      </c>
      <c r="I1720">
        <v>90</v>
      </c>
      <c r="J1720">
        <v>1.8753907063999999E-3</v>
      </c>
      <c r="K1720">
        <f t="shared" si="159"/>
        <v>14545</v>
      </c>
      <c r="L1720" t="str">
        <f t="shared" si="160"/>
        <v>SOC</v>
      </c>
      <c r="M1720" t="b">
        <f t="shared" si="161"/>
        <v>0</v>
      </c>
      <c r="N1720" t="str">
        <f>VLOOKUP(B1720,Sheet3!$D$2:$I$578,6,FALSE)</f>
        <v>Françoise Dumas</v>
      </c>
      <c r="O1720" t="str">
        <f t="shared" si="162"/>
        <v>Michel ALBANESE</v>
      </c>
      <c r="P1720" t="b">
        <f t="shared" si="163"/>
        <v>0</v>
      </c>
      <c r="Q1720" t="b">
        <f>AND(M1720,ISNA(VLOOKUP(B1720,Sheet4!$A$1:$A$529,1,FALSE)))</f>
        <v>0</v>
      </c>
    </row>
    <row r="1721" spans="1:17">
      <c r="A1721" t="str">
        <f t="shared" si="158"/>
        <v>Yvan LACHAUD</v>
      </c>
      <c r="B1721" t="s">
        <v>1730</v>
      </c>
      <c r="C1721" t="e">
        <f>VLOOKUP(B1721,Sheet5!$A$1158:$A$1246,1,FALSE)</f>
        <v>#N/A</v>
      </c>
      <c r="D1721" t="s">
        <v>11</v>
      </c>
      <c r="E1721" t="s">
        <v>1744</v>
      </c>
      <c r="F1721" t="s">
        <v>1745</v>
      </c>
      <c r="G1721" t="s">
        <v>10413</v>
      </c>
      <c r="H1721" t="s">
        <v>111</v>
      </c>
      <c r="I1721">
        <v>13920</v>
      </c>
      <c r="J1721">
        <v>0.29006042925600001</v>
      </c>
      <c r="K1721">
        <f t="shared" si="159"/>
        <v>14545</v>
      </c>
      <c r="L1721" t="str">
        <f t="shared" si="160"/>
        <v>SOC</v>
      </c>
      <c r="M1721" t="b">
        <f t="shared" si="161"/>
        <v>0</v>
      </c>
      <c r="N1721" t="str">
        <f>VLOOKUP(B1721,Sheet3!$D$2:$I$578,6,FALSE)</f>
        <v>Françoise Dumas</v>
      </c>
      <c r="O1721" t="str">
        <f t="shared" si="162"/>
        <v>Yvan LACHAUD</v>
      </c>
      <c r="P1721" t="b">
        <f t="shared" si="163"/>
        <v>0</v>
      </c>
      <c r="Q1721" t="b">
        <f>AND(M1721,ISNA(VLOOKUP(B1721,Sheet4!$A$1:$A$529,1,FALSE)))</f>
        <v>0</v>
      </c>
    </row>
    <row r="1722" spans="1:17">
      <c r="A1722" t="str">
        <f t="shared" si="158"/>
        <v>Julien SANCHEZ</v>
      </c>
      <c r="B1722" t="s">
        <v>1730</v>
      </c>
      <c r="C1722" t="e">
        <f>VLOOKUP(B1722,Sheet5!$A$1158:$A$1246,1,FALSE)</f>
        <v>#N/A</v>
      </c>
      <c r="D1722" t="s">
        <v>11</v>
      </c>
      <c r="E1722" t="s">
        <v>1254</v>
      </c>
      <c r="F1722" t="s">
        <v>1419</v>
      </c>
      <c r="G1722" t="s">
        <v>10173</v>
      </c>
      <c r="H1722" t="s">
        <v>17</v>
      </c>
      <c r="I1722">
        <v>12487</v>
      </c>
      <c r="J1722">
        <v>0.26020004167499999</v>
      </c>
      <c r="K1722">
        <f t="shared" si="159"/>
        <v>14545</v>
      </c>
      <c r="L1722" t="str">
        <f t="shared" si="160"/>
        <v>SOC</v>
      </c>
      <c r="M1722" t="b">
        <f t="shared" si="161"/>
        <v>1</v>
      </c>
      <c r="N1722" t="str">
        <f>VLOOKUP(B1722,Sheet3!$D$2:$I$578,6,FALSE)</f>
        <v>Françoise Dumas</v>
      </c>
      <c r="O1722" t="str">
        <f t="shared" si="162"/>
        <v>Julien SANCHEZ</v>
      </c>
      <c r="P1722" t="b">
        <f t="shared" si="163"/>
        <v>0</v>
      </c>
      <c r="Q1722" t="b">
        <f>AND(M1722,ISNA(VLOOKUP(B1722,Sheet4!$A$1:$A$529,1,FALSE)))</f>
        <v>1</v>
      </c>
    </row>
    <row r="1723" spans="1:17">
      <c r="A1723" t="str">
        <f t="shared" si="158"/>
        <v xml:space="preserve"> </v>
      </c>
      <c r="B1723" t="s">
        <v>1746</v>
      </c>
      <c r="C1723" t="e">
        <f>VLOOKUP(B1723,Sheet5!$A$1158:$A$1246,1,FALSE)</f>
        <v>#N/A</v>
      </c>
      <c r="G1723" t="s">
        <v>9202</v>
      </c>
      <c r="H1723" t="s">
        <v>1</v>
      </c>
      <c r="I1723">
        <v>82317</v>
      </c>
      <c r="J1723">
        <v>1</v>
      </c>
      <c r="K1723">
        <f t="shared" si="159"/>
        <v>0</v>
      </c>
      <c r="L1723">
        <f t="shared" si="160"/>
        <v>0</v>
      </c>
      <c r="M1723" t="b">
        <f t="shared" si="161"/>
        <v>0</v>
      </c>
      <c r="N1723" t="str">
        <f>VLOOKUP(B1723,Sheet3!$D$2:$I$578,6,FALSE)</f>
        <v>Katy Guyot</v>
      </c>
      <c r="O1723" t="str">
        <f t="shared" si="162"/>
        <v xml:space="preserve"> </v>
      </c>
      <c r="P1723" t="b">
        <f t="shared" si="163"/>
        <v>0</v>
      </c>
      <c r="Q1723" t="b">
        <f>AND(M1723,ISNA(VLOOKUP(B1723,Sheet4!$A$1:$A$529,1,FALSE)))</f>
        <v>0</v>
      </c>
    </row>
    <row r="1724" spans="1:17">
      <c r="A1724" t="str">
        <f t="shared" si="158"/>
        <v xml:space="preserve"> </v>
      </c>
      <c r="B1724" t="s">
        <v>1746</v>
      </c>
      <c r="C1724" t="e">
        <f>VLOOKUP(B1724,Sheet5!$A$1158:$A$1246,1,FALSE)</f>
        <v>#N/A</v>
      </c>
      <c r="G1724" t="s">
        <v>9202</v>
      </c>
      <c r="H1724" t="s">
        <v>2</v>
      </c>
      <c r="I1724">
        <v>30159</v>
      </c>
      <c r="J1724">
        <v>0.36637632566799999</v>
      </c>
      <c r="K1724">
        <f t="shared" si="159"/>
        <v>0</v>
      </c>
      <c r="L1724">
        <f t="shared" si="160"/>
        <v>0</v>
      </c>
      <c r="M1724" t="b">
        <f t="shared" si="161"/>
        <v>0</v>
      </c>
      <c r="N1724" t="str">
        <f>VLOOKUP(B1724,Sheet3!$D$2:$I$578,6,FALSE)</f>
        <v>Katy Guyot</v>
      </c>
      <c r="O1724" t="str">
        <f t="shared" si="162"/>
        <v xml:space="preserve"> </v>
      </c>
      <c r="P1724" t="b">
        <f t="shared" si="163"/>
        <v>0</v>
      </c>
      <c r="Q1724" t="b">
        <f>AND(M1724,ISNA(VLOOKUP(B1724,Sheet4!$A$1:$A$529,1,FALSE)))</f>
        <v>0</v>
      </c>
    </row>
    <row r="1725" spans="1:17">
      <c r="A1725" t="str">
        <f t="shared" si="158"/>
        <v xml:space="preserve"> </v>
      </c>
      <c r="B1725" t="s">
        <v>1746</v>
      </c>
      <c r="C1725" t="e">
        <f>VLOOKUP(B1725,Sheet5!$A$1158:$A$1246,1,FALSE)</f>
        <v>#N/A</v>
      </c>
      <c r="G1725" t="s">
        <v>9202</v>
      </c>
      <c r="H1725" t="s">
        <v>3</v>
      </c>
      <c r="I1725">
        <v>598</v>
      </c>
      <c r="J1725">
        <v>7.2645990500099997E-3</v>
      </c>
      <c r="K1725">
        <f t="shared" si="159"/>
        <v>0</v>
      </c>
      <c r="L1725">
        <f t="shared" si="160"/>
        <v>0</v>
      </c>
      <c r="M1725" t="b">
        <f t="shared" si="161"/>
        <v>0</v>
      </c>
      <c r="N1725" t="str">
        <f>VLOOKUP(B1725,Sheet3!$D$2:$I$578,6,FALSE)</f>
        <v>Katy Guyot</v>
      </c>
      <c r="O1725" t="str">
        <f t="shared" si="162"/>
        <v xml:space="preserve"> </v>
      </c>
      <c r="P1725" t="b">
        <f t="shared" si="163"/>
        <v>0</v>
      </c>
      <c r="Q1725" t="b">
        <f>AND(M1725,ISNA(VLOOKUP(B1725,Sheet4!$A$1:$A$529,1,FALSE)))</f>
        <v>0</v>
      </c>
    </row>
    <row r="1726" spans="1:17">
      <c r="A1726" t="str">
        <f t="shared" si="158"/>
        <v>Jean-Michel SPOSITO</v>
      </c>
      <c r="B1726" t="s">
        <v>1746</v>
      </c>
      <c r="C1726" t="e">
        <f>VLOOKUP(B1726,Sheet5!$A$1158:$A$1246,1,FALSE)</f>
        <v>#N/A</v>
      </c>
      <c r="D1726" t="s">
        <v>11</v>
      </c>
      <c r="E1726" t="s">
        <v>82</v>
      </c>
      <c r="F1726" t="s">
        <v>1747</v>
      </c>
      <c r="G1726" t="s">
        <v>10414</v>
      </c>
      <c r="H1726" t="s">
        <v>271</v>
      </c>
      <c r="I1726">
        <v>0</v>
      </c>
      <c r="J1726">
        <v>0</v>
      </c>
      <c r="K1726">
        <f t="shared" si="159"/>
        <v>0</v>
      </c>
      <c r="L1726">
        <f t="shared" si="160"/>
        <v>0</v>
      </c>
      <c r="M1726" t="b">
        <f t="shared" si="161"/>
        <v>0</v>
      </c>
      <c r="N1726" t="str">
        <f>VLOOKUP(B1726,Sheet3!$D$2:$I$578,6,FALSE)</f>
        <v>Katy Guyot</v>
      </c>
      <c r="O1726" t="str">
        <f t="shared" si="162"/>
        <v>Jean-Michel SPOSITO</v>
      </c>
      <c r="P1726" t="b">
        <f t="shared" si="163"/>
        <v>0</v>
      </c>
      <c r="Q1726" t="b">
        <f>AND(M1726,ISNA(VLOOKUP(B1726,Sheet4!$A$1:$A$529,1,FALSE)))</f>
        <v>0</v>
      </c>
    </row>
    <row r="1727" spans="1:17">
      <c r="A1727" t="str">
        <f t="shared" si="158"/>
        <v>Katy GUYOT</v>
      </c>
      <c r="B1727" t="s">
        <v>1746</v>
      </c>
      <c r="C1727" t="e">
        <f>VLOOKUP(B1727,Sheet5!$A$1158:$A$1246,1,FALSE)</f>
        <v>#N/A</v>
      </c>
      <c r="D1727" t="s">
        <v>4</v>
      </c>
      <c r="E1727" t="s">
        <v>1748</v>
      </c>
      <c r="F1727" t="s">
        <v>1749</v>
      </c>
      <c r="G1727" t="s">
        <v>10415</v>
      </c>
      <c r="H1727" t="s">
        <v>21</v>
      </c>
      <c r="I1727">
        <v>16948</v>
      </c>
      <c r="J1727">
        <v>0.32870442203299999</v>
      </c>
      <c r="K1727">
        <f t="shared" si="159"/>
        <v>16948</v>
      </c>
      <c r="L1727" t="str">
        <f t="shared" si="160"/>
        <v>SOC</v>
      </c>
      <c r="M1727" t="b">
        <f t="shared" si="161"/>
        <v>0</v>
      </c>
      <c r="N1727" t="str">
        <f>VLOOKUP(B1727,Sheet3!$D$2:$I$578,6,FALSE)</f>
        <v>Katy Guyot</v>
      </c>
      <c r="O1727" t="str">
        <f t="shared" si="162"/>
        <v>Katy GUYOT</v>
      </c>
      <c r="P1727" t="b">
        <f t="shared" si="163"/>
        <v>1</v>
      </c>
      <c r="Q1727" t="b">
        <f>AND(M1727,ISNA(VLOOKUP(B1727,Sheet4!$A$1:$A$529,1,FALSE)))</f>
        <v>0</v>
      </c>
    </row>
    <row r="1728" spans="1:17">
      <c r="A1728" t="str">
        <f t="shared" si="158"/>
        <v>Gilbert COLLARD</v>
      </c>
      <c r="B1728" t="s">
        <v>1746</v>
      </c>
      <c r="C1728" t="e">
        <f>VLOOKUP(B1728,Sheet5!$A$1158:$A$1246,1,FALSE)</f>
        <v>#N/A</v>
      </c>
      <c r="D1728" t="s">
        <v>11</v>
      </c>
      <c r="E1728" t="s">
        <v>237</v>
      </c>
      <c r="F1728" t="s">
        <v>1750</v>
      </c>
      <c r="G1728" t="s">
        <v>10416</v>
      </c>
      <c r="H1728" t="s">
        <v>17</v>
      </c>
      <c r="I1728">
        <v>17826</v>
      </c>
      <c r="J1728">
        <v>0.34573312645499998</v>
      </c>
      <c r="K1728">
        <f t="shared" si="159"/>
        <v>16948</v>
      </c>
      <c r="L1728" t="str">
        <f t="shared" si="160"/>
        <v>SOC</v>
      </c>
      <c r="M1728" t="b">
        <f t="shared" si="161"/>
        <v>0</v>
      </c>
      <c r="N1728" t="str">
        <f>VLOOKUP(B1728,Sheet3!$D$2:$I$578,6,FALSE)</f>
        <v>Katy Guyot</v>
      </c>
      <c r="O1728" t="str">
        <f t="shared" si="162"/>
        <v>Gilbert COLLARD</v>
      </c>
      <c r="P1728" t="b">
        <f t="shared" si="163"/>
        <v>0</v>
      </c>
      <c r="Q1728" t="b">
        <f>AND(M1728,ISNA(VLOOKUP(B1728,Sheet4!$A$1:$A$529,1,FALSE)))</f>
        <v>0</v>
      </c>
    </row>
    <row r="1729" spans="1:17">
      <c r="A1729" t="str">
        <f t="shared" si="158"/>
        <v>Étienne MOURRUT</v>
      </c>
      <c r="B1729" t="s">
        <v>1746</v>
      </c>
      <c r="C1729" t="e">
        <f>VLOOKUP(B1729,Sheet5!$A$1158:$A$1246,1,FALSE)</f>
        <v>#N/A</v>
      </c>
      <c r="D1729" t="s">
        <v>11</v>
      </c>
      <c r="E1729" t="s">
        <v>14677</v>
      </c>
      <c r="F1729" t="s">
        <v>1751</v>
      </c>
      <c r="G1729" t="s">
        <v>10417</v>
      </c>
      <c r="H1729" t="s">
        <v>26</v>
      </c>
      <c r="I1729">
        <v>12318</v>
      </c>
      <c r="J1729">
        <v>0.23890612878199999</v>
      </c>
      <c r="K1729">
        <f t="shared" si="159"/>
        <v>16948</v>
      </c>
      <c r="L1729" t="str">
        <f t="shared" si="160"/>
        <v>SOC</v>
      </c>
      <c r="M1729" t="b">
        <f t="shared" si="161"/>
        <v>0</v>
      </c>
      <c r="N1729" t="str">
        <f>VLOOKUP(B1729,Sheet3!$D$2:$I$578,6,FALSE)</f>
        <v>Katy Guyot</v>
      </c>
      <c r="O1729" t="str">
        <f t="shared" si="162"/>
        <v>Étienne MOURRUT</v>
      </c>
      <c r="P1729" t="b">
        <f t="shared" si="163"/>
        <v>0</v>
      </c>
      <c r="Q1729" t="b">
        <f>AND(M1729,ISNA(VLOOKUP(B1729,Sheet4!$A$1:$A$529,1,FALSE)))</f>
        <v>0</v>
      </c>
    </row>
    <row r="1730" spans="1:17">
      <c r="A1730" t="str">
        <f t="shared" si="158"/>
        <v>Dorothée MARTINERIE</v>
      </c>
      <c r="B1730" t="s">
        <v>1746</v>
      </c>
      <c r="C1730" t="e">
        <f>VLOOKUP(B1730,Sheet5!$A$1158:$A$1246,1,FALSE)</f>
        <v>#N/A</v>
      </c>
      <c r="D1730" t="s">
        <v>4</v>
      </c>
      <c r="E1730" t="s">
        <v>9041</v>
      </c>
      <c r="F1730" t="s">
        <v>1752</v>
      </c>
      <c r="G1730" t="s">
        <v>10418</v>
      </c>
      <c r="H1730" t="s">
        <v>13</v>
      </c>
      <c r="I1730">
        <v>334</v>
      </c>
      <c r="J1730">
        <v>6.4778898370799996E-3</v>
      </c>
      <c r="K1730">
        <f t="shared" si="159"/>
        <v>16948</v>
      </c>
      <c r="L1730" t="str">
        <f t="shared" si="160"/>
        <v>SOC</v>
      </c>
      <c r="M1730" t="b">
        <f t="shared" si="161"/>
        <v>0</v>
      </c>
      <c r="N1730" t="str">
        <f>VLOOKUP(B1730,Sheet3!$D$2:$I$578,6,FALSE)</f>
        <v>Katy Guyot</v>
      </c>
      <c r="O1730" t="str">
        <f t="shared" si="162"/>
        <v>Dorothée MARTINERIE</v>
      </c>
      <c r="P1730" t="b">
        <f t="shared" si="163"/>
        <v>0</v>
      </c>
      <c r="Q1730" t="b">
        <f>AND(M1730,ISNA(VLOOKUP(B1730,Sheet4!$A$1:$A$529,1,FALSE)))</f>
        <v>0</v>
      </c>
    </row>
    <row r="1731" spans="1:17">
      <c r="A1731" t="str">
        <f t="shared" ref="A1731:A1794" si="164">O1731</f>
        <v>Danielle FLOUTIER</v>
      </c>
      <c r="B1731" t="s">
        <v>1746</v>
      </c>
      <c r="C1731" t="e">
        <f>VLOOKUP(B1731,Sheet5!$A$1158:$A$1246,1,FALSE)</f>
        <v>#N/A</v>
      </c>
      <c r="D1731" t="s">
        <v>4</v>
      </c>
      <c r="E1731" t="s">
        <v>272</v>
      </c>
      <c r="F1731" t="s">
        <v>1753</v>
      </c>
      <c r="G1731" t="s">
        <v>10419</v>
      </c>
      <c r="H1731" t="s">
        <v>19</v>
      </c>
      <c r="I1731">
        <v>2672</v>
      </c>
      <c r="J1731">
        <v>5.1823118696699998E-2</v>
      </c>
      <c r="K1731">
        <f t="shared" ref="K1731:K1794" si="165">IF(B1731&lt;&gt;B1730,0,IF(NOT(ISERR(FIND(H1731,"VECREGSOC"))),IF(I1731&gt;K1730,I1731,K1730),K1730))</f>
        <v>16948</v>
      </c>
      <c r="L1731" t="str">
        <f t="shared" ref="L1731:L1794" si="166">IF(B1731&lt;&gt;B1730,0,IF(NOT(ISERR(FIND(H1731,"VECREGSOC"))),IF(I1731&gt;K1730,H1731,L1730),L1730))</f>
        <v>SOC</v>
      </c>
      <c r="M1731" t="b">
        <f t="shared" ref="M1731:M1794" si="167">B1731&lt;&gt;B1732</f>
        <v>0</v>
      </c>
      <c r="N1731" t="str">
        <f>VLOOKUP(B1731,Sheet3!$D$2:$I$578,6,FALSE)</f>
        <v>Katy Guyot</v>
      </c>
      <c r="O1731" t="str">
        <f t="shared" si="162"/>
        <v>Danielle FLOUTIER</v>
      </c>
      <c r="P1731" t="b">
        <f t="shared" si="163"/>
        <v>0</v>
      </c>
      <c r="Q1731" t="b">
        <f>AND(M1731,ISNA(VLOOKUP(B1731,Sheet4!$A$1:$A$529,1,FALSE)))</f>
        <v>0</v>
      </c>
    </row>
    <row r="1732" spans="1:17">
      <c r="A1732" t="str">
        <f t="shared" si="164"/>
        <v>Auguste VICTORIA</v>
      </c>
      <c r="B1732" t="s">
        <v>1746</v>
      </c>
      <c r="C1732" t="e">
        <f>VLOOKUP(B1732,Sheet5!$A$1158:$A$1246,1,FALSE)</f>
        <v>#N/A</v>
      </c>
      <c r="D1732" t="s">
        <v>11</v>
      </c>
      <c r="E1732" t="s">
        <v>1754</v>
      </c>
      <c r="F1732" t="s">
        <v>1755</v>
      </c>
      <c r="G1732" t="s">
        <v>10420</v>
      </c>
      <c r="H1732" t="s">
        <v>29</v>
      </c>
      <c r="I1732">
        <v>505</v>
      </c>
      <c r="J1732">
        <v>9.7944142746300006E-3</v>
      </c>
      <c r="K1732">
        <f t="shared" si="165"/>
        <v>16948</v>
      </c>
      <c r="L1732" t="str">
        <f t="shared" si="166"/>
        <v>SOC</v>
      </c>
      <c r="M1732" t="b">
        <f t="shared" si="167"/>
        <v>0</v>
      </c>
      <c r="N1732" t="str">
        <f>VLOOKUP(B1732,Sheet3!$D$2:$I$578,6,FALSE)</f>
        <v>Katy Guyot</v>
      </c>
      <c r="O1732" t="str">
        <f t="shared" si="162"/>
        <v>Auguste VICTORIA</v>
      </c>
      <c r="P1732" t="b">
        <f t="shared" si="163"/>
        <v>0</v>
      </c>
      <c r="Q1732" t="b">
        <f>AND(M1732,ISNA(VLOOKUP(B1732,Sheet4!$A$1:$A$529,1,FALSE)))</f>
        <v>0</v>
      </c>
    </row>
    <row r="1733" spans="1:17">
      <c r="A1733" t="str">
        <f t="shared" si="164"/>
        <v>Stéphane MANSON</v>
      </c>
      <c r="B1733" t="s">
        <v>1746</v>
      </c>
      <c r="C1733" t="e">
        <f>VLOOKUP(B1733,Sheet5!$A$1158:$A$1246,1,FALSE)</f>
        <v>#N/A</v>
      </c>
      <c r="D1733" t="s">
        <v>11</v>
      </c>
      <c r="E1733" t="s">
        <v>9008</v>
      </c>
      <c r="F1733" t="s">
        <v>1756</v>
      </c>
      <c r="G1733" t="s">
        <v>10421</v>
      </c>
      <c r="H1733" t="s">
        <v>10</v>
      </c>
      <c r="I1733">
        <v>164</v>
      </c>
      <c r="J1733">
        <v>3.1807602792899999E-3</v>
      </c>
      <c r="K1733">
        <f t="shared" si="165"/>
        <v>16948</v>
      </c>
      <c r="L1733" t="str">
        <f t="shared" si="166"/>
        <v>SOC</v>
      </c>
      <c r="M1733" t="b">
        <f t="shared" si="167"/>
        <v>0</v>
      </c>
      <c r="N1733" t="str">
        <f>VLOOKUP(B1733,Sheet3!$D$2:$I$578,6,FALSE)</f>
        <v>Katy Guyot</v>
      </c>
      <c r="O1733" t="str">
        <f t="shared" si="162"/>
        <v>Stéphane MANSON</v>
      </c>
      <c r="P1733" t="b">
        <f t="shared" si="163"/>
        <v>0</v>
      </c>
      <c r="Q1733" t="b">
        <f>AND(M1733,ISNA(VLOOKUP(B1733,Sheet4!$A$1:$A$529,1,FALSE)))</f>
        <v>0</v>
      </c>
    </row>
    <row r="1734" spans="1:17">
      <c r="A1734" t="str">
        <f t="shared" si="164"/>
        <v>Jacqueline ABELLO BOYER</v>
      </c>
      <c r="B1734" t="s">
        <v>1746</v>
      </c>
      <c r="C1734" t="e">
        <f>VLOOKUP(B1734,Sheet5!$A$1158:$A$1246,1,FALSE)</f>
        <v>#N/A</v>
      </c>
      <c r="D1734" t="s">
        <v>4</v>
      </c>
      <c r="E1734" t="s">
        <v>769</v>
      </c>
      <c r="F1734" t="s">
        <v>1757</v>
      </c>
      <c r="G1734" t="s">
        <v>10422</v>
      </c>
      <c r="H1734" t="s">
        <v>29</v>
      </c>
      <c r="I1734">
        <v>417</v>
      </c>
      <c r="J1734">
        <v>8.0876648564799994E-3</v>
      </c>
      <c r="K1734">
        <f t="shared" si="165"/>
        <v>16948</v>
      </c>
      <c r="L1734" t="str">
        <f t="shared" si="166"/>
        <v>SOC</v>
      </c>
      <c r="M1734" t="b">
        <f t="shared" si="167"/>
        <v>0</v>
      </c>
      <c r="N1734" t="str">
        <f>VLOOKUP(B1734,Sheet3!$D$2:$I$578,6,FALSE)</f>
        <v>Katy Guyot</v>
      </c>
      <c r="O1734" t="str">
        <f t="shared" si="162"/>
        <v>Jacqueline ABELLO BOYER</v>
      </c>
      <c r="P1734" t="b">
        <f t="shared" si="163"/>
        <v>0</v>
      </c>
      <c r="Q1734" t="b">
        <f>AND(M1734,ISNA(VLOOKUP(B1734,Sheet4!$A$1:$A$529,1,FALSE)))</f>
        <v>0</v>
      </c>
    </row>
    <row r="1735" spans="1:17">
      <c r="A1735" t="str">
        <f t="shared" si="164"/>
        <v>Carole JOURDAN</v>
      </c>
      <c r="B1735" t="s">
        <v>1746</v>
      </c>
      <c r="C1735" t="e">
        <f>VLOOKUP(B1735,Sheet5!$A$1158:$A$1246,1,FALSE)</f>
        <v>#N/A</v>
      </c>
      <c r="D1735" t="s">
        <v>4</v>
      </c>
      <c r="E1735" t="s">
        <v>22</v>
      </c>
      <c r="F1735" t="s">
        <v>1758</v>
      </c>
      <c r="G1735" t="s">
        <v>10423</v>
      </c>
      <c r="H1735" t="s">
        <v>29</v>
      </c>
      <c r="I1735">
        <v>167</v>
      </c>
      <c r="J1735">
        <v>3.2389449185399998E-3</v>
      </c>
      <c r="K1735">
        <f t="shared" si="165"/>
        <v>16948</v>
      </c>
      <c r="L1735" t="str">
        <f t="shared" si="166"/>
        <v>SOC</v>
      </c>
      <c r="M1735" t="b">
        <f t="shared" si="167"/>
        <v>0</v>
      </c>
      <c r="N1735" t="str">
        <f>VLOOKUP(B1735,Sheet3!$D$2:$I$578,6,FALSE)</f>
        <v>Katy Guyot</v>
      </c>
      <c r="O1735" t="str">
        <f t="shared" si="162"/>
        <v>Carole JOURDAN</v>
      </c>
      <c r="P1735" t="b">
        <f t="shared" si="163"/>
        <v>0</v>
      </c>
      <c r="Q1735" t="b">
        <f>AND(M1735,ISNA(VLOOKUP(B1735,Sheet4!$A$1:$A$529,1,FALSE)))</f>
        <v>0</v>
      </c>
    </row>
    <row r="1736" spans="1:17">
      <c r="A1736" t="str">
        <f t="shared" si="164"/>
        <v>James CLIMENT</v>
      </c>
      <c r="B1736" t="s">
        <v>1746</v>
      </c>
      <c r="C1736" t="e">
        <f>VLOOKUP(B1736,Sheet5!$A$1158:$A$1246,1,FALSE)</f>
        <v>#N/A</v>
      </c>
      <c r="D1736" t="s">
        <v>11</v>
      </c>
      <c r="E1736" t="s">
        <v>1759</v>
      </c>
      <c r="F1736" t="s">
        <v>1760</v>
      </c>
      <c r="G1736" t="s">
        <v>10424</v>
      </c>
      <c r="H1736" t="s">
        <v>271</v>
      </c>
      <c r="I1736">
        <v>209</v>
      </c>
      <c r="J1736">
        <v>4.0535298681099998E-3</v>
      </c>
      <c r="K1736">
        <f t="shared" si="165"/>
        <v>16948</v>
      </c>
      <c r="L1736" t="str">
        <f t="shared" si="166"/>
        <v>SOC</v>
      </c>
      <c r="M1736" t="b">
        <f t="shared" si="167"/>
        <v>1</v>
      </c>
      <c r="N1736" t="str">
        <f>VLOOKUP(B1736,Sheet3!$D$2:$I$578,6,FALSE)</f>
        <v>Katy Guyot</v>
      </c>
      <c r="O1736" t="str">
        <f t="shared" si="162"/>
        <v>James CLIMENT</v>
      </c>
      <c r="P1736" t="b">
        <f t="shared" si="163"/>
        <v>0</v>
      </c>
      <c r="Q1736" t="b">
        <f>AND(M1736,ISNA(VLOOKUP(B1736,Sheet4!$A$1:$A$529,1,FALSE)))</f>
        <v>1</v>
      </c>
    </row>
    <row r="1737" spans="1:17">
      <c r="A1737" t="str">
        <f t="shared" si="164"/>
        <v xml:space="preserve"> </v>
      </c>
      <c r="B1737" t="s">
        <v>1761</v>
      </c>
      <c r="C1737" t="e">
        <f>VLOOKUP(B1737,Sheet5!$A$1158:$A$1246,1,FALSE)</f>
        <v>#N/A</v>
      </c>
      <c r="G1737" t="s">
        <v>9202</v>
      </c>
      <c r="H1737" t="s">
        <v>1</v>
      </c>
      <c r="I1737">
        <v>88893</v>
      </c>
      <c r="J1737">
        <v>1</v>
      </c>
      <c r="K1737">
        <f t="shared" si="165"/>
        <v>0</v>
      </c>
      <c r="L1737">
        <f t="shared" si="166"/>
        <v>0</v>
      </c>
      <c r="M1737" t="b">
        <f t="shared" si="167"/>
        <v>0</v>
      </c>
      <c r="N1737" t="str">
        <f>VLOOKUP(B1737,Sheet3!$D$2:$I$578,6,FALSE)</f>
        <v>Patrice Prat</v>
      </c>
      <c r="O1737" t="str">
        <f t="shared" si="162"/>
        <v xml:space="preserve"> </v>
      </c>
      <c r="P1737" t="b">
        <f t="shared" si="163"/>
        <v>0</v>
      </c>
      <c r="Q1737" t="b">
        <f>AND(M1737,ISNA(VLOOKUP(B1737,Sheet4!$A$1:$A$529,1,FALSE)))</f>
        <v>0</v>
      </c>
    </row>
    <row r="1738" spans="1:17">
      <c r="A1738" t="str">
        <f t="shared" si="164"/>
        <v xml:space="preserve"> </v>
      </c>
      <c r="B1738" t="s">
        <v>1761</v>
      </c>
      <c r="C1738" t="e">
        <f>VLOOKUP(B1738,Sheet5!$A$1158:$A$1246,1,FALSE)</f>
        <v>#N/A</v>
      </c>
      <c r="G1738" t="s">
        <v>9202</v>
      </c>
      <c r="H1738" t="s">
        <v>2</v>
      </c>
      <c r="I1738">
        <v>33258</v>
      </c>
      <c r="J1738">
        <v>0.37413519624699998</v>
      </c>
      <c r="K1738">
        <f t="shared" si="165"/>
        <v>0</v>
      </c>
      <c r="L1738">
        <f t="shared" si="166"/>
        <v>0</v>
      </c>
      <c r="M1738" t="b">
        <f t="shared" si="167"/>
        <v>0</v>
      </c>
      <c r="N1738" t="str">
        <f>VLOOKUP(B1738,Sheet3!$D$2:$I$578,6,FALSE)</f>
        <v>Patrice Prat</v>
      </c>
      <c r="O1738" t="str">
        <f t="shared" si="162"/>
        <v xml:space="preserve"> </v>
      </c>
      <c r="P1738" t="b">
        <f t="shared" si="163"/>
        <v>0</v>
      </c>
      <c r="Q1738" t="b">
        <f>AND(M1738,ISNA(VLOOKUP(B1738,Sheet4!$A$1:$A$529,1,FALSE)))</f>
        <v>0</v>
      </c>
    </row>
    <row r="1739" spans="1:17">
      <c r="A1739" t="str">
        <f t="shared" si="164"/>
        <v xml:space="preserve"> </v>
      </c>
      <c r="B1739" t="s">
        <v>1761</v>
      </c>
      <c r="C1739" t="e">
        <f>VLOOKUP(B1739,Sheet5!$A$1158:$A$1246,1,FALSE)</f>
        <v>#N/A</v>
      </c>
      <c r="G1739" t="s">
        <v>9202</v>
      </c>
      <c r="H1739" t="s">
        <v>3</v>
      </c>
      <c r="I1739">
        <v>733</v>
      </c>
      <c r="J1739">
        <v>8.2458686285800005E-3</v>
      </c>
      <c r="K1739">
        <f t="shared" si="165"/>
        <v>0</v>
      </c>
      <c r="L1739">
        <f t="shared" si="166"/>
        <v>0</v>
      </c>
      <c r="M1739" t="b">
        <f t="shared" si="167"/>
        <v>0</v>
      </c>
      <c r="N1739" t="str">
        <f>VLOOKUP(B1739,Sheet3!$D$2:$I$578,6,FALSE)</f>
        <v>Patrice Prat</v>
      </c>
      <c r="O1739" t="str">
        <f t="shared" si="162"/>
        <v xml:space="preserve"> </v>
      </c>
      <c r="P1739" t="b">
        <f t="shared" si="163"/>
        <v>0</v>
      </c>
      <c r="Q1739" t="b">
        <f>AND(M1739,ISNA(VLOOKUP(B1739,Sheet4!$A$1:$A$529,1,FALSE)))</f>
        <v>0</v>
      </c>
    </row>
    <row r="1740" spans="1:17">
      <c r="A1740" t="str">
        <f t="shared" si="164"/>
        <v>Charles MENARD</v>
      </c>
      <c r="B1740" t="s">
        <v>1761</v>
      </c>
      <c r="C1740" t="e">
        <f>VLOOKUP(B1740,Sheet5!$A$1158:$A$1246,1,FALSE)</f>
        <v>#N/A</v>
      </c>
      <c r="D1740" t="s">
        <v>11</v>
      </c>
      <c r="E1740" t="s">
        <v>38</v>
      </c>
      <c r="F1740" t="s">
        <v>1619</v>
      </c>
      <c r="G1740" t="s">
        <v>10320</v>
      </c>
      <c r="H1740" t="s">
        <v>19</v>
      </c>
      <c r="I1740">
        <v>3916</v>
      </c>
      <c r="J1740">
        <v>7.1327091909200002E-2</v>
      </c>
      <c r="K1740">
        <f t="shared" si="165"/>
        <v>0</v>
      </c>
      <c r="L1740">
        <f t="shared" si="166"/>
        <v>0</v>
      </c>
      <c r="M1740" t="b">
        <f t="shared" si="167"/>
        <v>0</v>
      </c>
      <c r="N1740" t="str">
        <f>VLOOKUP(B1740,Sheet3!$D$2:$I$578,6,FALSE)</f>
        <v>Patrice Prat</v>
      </c>
      <c r="O1740" t="str">
        <f t="shared" si="162"/>
        <v>Charles MENARD</v>
      </c>
      <c r="P1740" t="b">
        <f t="shared" si="163"/>
        <v>0</v>
      </c>
      <c r="Q1740" t="b">
        <f>AND(M1740,ISNA(VLOOKUP(B1740,Sheet4!$A$1:$A$529,1,FALSE)))</f>
        <v>0</v>
      </c>
    </row>
    <row r="1741" spans="1:17">
      <c r="A1741" t="str">
        <f t="shared" si="164"/>
        <v>Nelly GUILLE</v>
      </c>
      <c r="B1741" t="s">
        <v>1761</v>
      </c>
      <c r="C1741" t="e">
        <f>VLOOKUP(B1741,Sheet5!$A$1158:$A$1246,1,FALSE)</f>
        <v>#N/A</v>
      </c>
      <c r="D1741" t="s">
        <v>4</v>
      </c>
      <c r="E1741" t="s">
        <v>511</v>
      </c>
      <c r="F1741" t="s">
        <v>1150</v>
      </c>
      <c r="G1741" t="s">
        <v>9968</v>
      </c>
      <c r="H1741" t="s">
        <v>306</v>
      </c>
      <c r="I1741">
        <v>168</v>
      </c>
      <c r="J1741">
        <v>3.0599978142900001E-3</v>
      </c>
      <c r="K1741">
        <f t="shared" si="165"/>
        <v>168</v>
      </c>
      <c r="L1741" t="str">
        <f t="shared" si="166"/>
        <v>REG</v>
      </c>
      <c r="M1741" t="b">
        <f t="shared" si="167"/>
        <v>0</v>
      </c>
      <c r="N1741" t="str">
        <f>VLOOKUP(B1741,Sheet3!$D$2:$I$578,6,FALSE)</f>
        <v>Patrice Prat</v>
      </c>
      <c r="O1741" t="str">
        <f t="shared" si="162"/>
        <v>Nelly GUILLE</v>
      </c>
      <c r="P1741" t="b">
        <f t="shared" si="163"/>
        <v>0</v>
      </c>
      <c r="Q1741" t="b">
        <f>AND(M1741,ISNA(VLOOKUP(B1741,Sheet4!$A$1:$A$529,1,FALSE)))</f>
        <v>0</v>
      </c>
    </row>
    <row r="1742" spans="1:17">
      <c r="A1742" t="str">
        <f t="shared" si="164"/>
        <v>Jean EGEA</v>
      </c>
      <c r="B1742" t="s">
        <v>1761</v>
      </c>
      <c r="C1742" t="e">
        <f>VLOOKUP(B1742,Sheet5!$A$1158:$A$1246,1,FALSE)</f>
        <v>#N/A</v>
      </c>
      <c r="D1742" t="s">
        <v>11</v>
      </c>
      <c r="E1742" t="s">
        <v>97</v>
      </c>
      <c r="F1742" t="s">
        <v>1762</v>
      </c>
      <c r="G1742" t="s">
        <v>10425</v>
      </c>
      <c r="H1742" t="s">
        <v>10</v>
      </c>
      <c r="I1742">
        <v>209</v>
      </c>
      <c r="J1742">
        <v>3.8067829951599999E-3</v>
      </c>
      <c r="K1742">
        <f t="shared" si="165"/>
        <v>168</v>
      </c>
      <c r="L1742" t="str">
        <f t="shared" si="166"/>
        <v>REG</v>
      </c>
      <c r="M1742" t="b">
        <f t="shared" si="167"/>
        <v>0</v>
      </c>
      <c r="N1742" t="str">
        <f>VLOOKUP(B1742,Sheet3!$D$2:$I$578,6,FALSE)</f>
        <v>Patrice Prat</v>
      </c>
      <c r="O1742" t="str">
        <f t="shared" ref="O1742:O1805" si="168">E1742&amp;" "&amp;F1742</f>
        <v>Jean EGEA</v>
      </c>
      <c r="P1742" t="b">
        <f t="shared" si="163"/>
        <v>0</v>
      </c>
      <c r="Q1742" t="b">
        <f>AND(M1742,ISNA(VLOOKUP(B1742,Sheet4!$A$1:$A$529,1,FALSE)))</f>
        <v>0</v>
      </c>
    </row>
    <row r="1743" spans="1:17">
      <c r="A1743" t="str">
        <f t="shared" si="164"/>
        <v>Stéphanie LAHANA</v>
      </c>
      <c r="B1743" t="s">
        <v>1761</v>
      </c>
      <c r="C1743" t="e">
        <f>VLOOKUP(B1743,Sheet5!$A$1158:$A$1246,1,FALSE)</f>
        <v>#N/A</v>
      </c>
      <c r="D1743" t="s">
        <v>4</v>
      </c>
      <c r="E1743" t="s">
        <v>9001</v>
      </c>
      <c r="F1743" t="s">
        <v>1763</v>
      </c>
      <c r="G1743" t="s">
        <v>10426</v>
      </c>
      <c r="H1743" t="s">
        <v>29</v>
      </c>
      <c r="I1743">
        <v>585</v>
      </c>
      <c r="J1743">
        <v>1.0655349531899999E-2</v>
      </c>
      <c r="K1743">
        <f t="shared" si="165"/>
        <v>168</v>
      </c>
      <c r="L1743" t="str">
        <f t="shared" si="166"/>
        <v>REG</v>
      </c>
      <c r="M1743" t="b">
        <f t="shared" si="167"/>
        <v>0</v>
      </c>
      <c r="N1743" t="str">
        <f>VLOOKUP(B1743,Sheet3!$D$2:$I$578,6,FALSE)</f>
        <v>Patrice Prat</v>
      </c>
      <c r="O1743" t="str">
        <f t="shared" si="168"/>
        <v>Stéphanie LAHANA</v>
      </c>
      <c r="P1743" t="b">
        <f t="shared" ref="P1743:P1806" si="169">O1743=N1743</f>
        <v>0</v>
      </c>
      <c r="Q1743" t="b">
        <f>AND(M1743,ISNA(VLOOKUP(B1743,Sheet4!$A$1:$A$529,1,FALSE)))</f>
        <v>0</v>
      </c>
    </row>
    <row r="1744" spans="1:17">
      <c r="A1744" t="str">
        <f t="shared" si="164"/>
        <v>Jean-Marc ROUBAUD</v>
      </c>
      <c r="B1744" t="s">
        <v>1761</v>
      </c>
      <c r="C1744" t="e">
        <f>VLOOKUP(B1744,Sheet5!$A$1158:$A$1246,1,FALSE)</f>
        <v>#N/A</v>
      </c>
      <c r="D1744" t="s">
        <v>11</v>
      </c>
      <c r="E1744" t="s">
        <v>51</v>
      </c>
      <c r="F1744" t="s">
        <v>1764</v>
      </c>
      <c r="G1744" t="s">
        <v>10427</v>
      </c>
      <c r="H1744" t="s">
        <v>26</v>
      </c>
      <c r="I1744">
        <v>17266</v>
      </c>
      <c r="J1744">
        <v>0.31448763250900003</v>
      </c>
      <c r="K1744">
        <f t="shared" si="165"/>
        <v>168</v>
      </c>
      <c r="L1744" t="str">
        <f t="shared" si="166"/>
        <v>REG</v>
      </c>
      <c r="M1744" t="b">
        <f t="shared" si="167"/>
        <v>0</v>
      </c>
      <c r="N1744" t="str">
        <f>VLOOKUP(B1744,Sheet3!$D$2:$I$578,6,FALSE)</f>
        <v>Patrice Prat</v>
      </c>
      <c r="O1744" t="str">
        <f t="shared" si="168"/>
        <v>Jean-Marc ROUBAUD</v>
      </c>
      <c r="P1744" t="b">
        <f t="shared" si="169"/>
        <v>0</v>
      </c>
      <c r="Q1744" t="b">
        <f>AND(M1744,ISNA(VLOOKUP(B1744,Sheet4!$A$1:$A$529,1,FALSE)))</f>
        <v>0</v>
      </c>
    </row>
    <row r="1745" spans="1:17">
      <c r="A1745" t="str">
        <f t="shared" si="164"/>
        <v>Gilles CAITUCOLI</v>
      </c>
      <c r="B1745" t="s">
        <v>1761</v>
      </c>
      <c r="C1745" t="e">
        <f>VLOOKUP(B1745,Sheet5!$A$1158:$A$1246,1,FALSE)</f>
        <v>#N/A</v>
      </c>
      <c r="D1745" t="s">
        <v>11</v>
      </c>
      <c r="E1745" t="s">
        <v>438</v>
      </c>
      <c r="F1745" t="s">
        <v>1765</v>
      </c>
      <c r="G1745" t="s">
        <v>10428</v>
      </c>
      <c r="H1745" t="s">
        <v>17</v>
      </c>
      <c r="I1745">
        <v>13355</v>
      </c>
      <c r="J1745">
        <v>0.24325161196299999</v>
      </c>
      <c r="K1745">
        <f t="shared" si="165"/>
        <v>168</v>
      </c>
      <c r="L1745" t="str">
        <f t="shared" si="166"/>
        <v>REG</v>
      </c>
      <c r="M1745" t="b">
        <f t="shared" si="167"/>
        <v>0</v>
      </c>
      <c r="N1745" t="str">
        <f>VLOOKUP(B1745,Sheet3!$D$2:$I$578,6,FALSE)</f>
        <v>Patrice Prat</v>
      </c>
      <c r="O1745" t="str">
        <f t="shared" si="168"/>
        <v>Gilles CAITUCOLI</v>
      </c>
      <c r="P1745" t="b">
        <f t="shared" si="169"/>
        <v>0</v>
      </c>
      <c r="Q1745" t="b">
        <f>AND(M1745,ISNA(VLOOKUP(B1745,Sheet4!$A$1:$A$529,1,FALSE)))</f>
        <v>0</v>
      </c>
    </row>
    <row r="1746" spans="1:17">
      <c r="A1746" t="str">
        <f t="shared" si="164"/>
        <v>Patrice PRAT</v>
      </c>
      <c r="B1746" t="s">
        <v>1761</v>
      </c>
      <c r="C1746" t="e">
        <f>VLOOKUP(B1746,Sheet5!$A$1158:$A$1246,1,FALSE)</f>
        <v>#N/A</v>
      </c>
      <c r="D1746" t="s">
        <v>11</v>
      </c>
      <c r="E1746" t="s">
        <v>219</v>
      </c>
      <c r="F1746" t="s">
        <v>1766</v>
      </c>
      <c r="G1746" t="s">
        <v>10429</v>
      </c>
      <c r="H1746" t="s">
        <v>21</v>
      </c>
      <c r="I1746">
        <v>17753</v>
      </c>
      <c r="J1746">
        <v>0.32335798331600002</v>
      </c>
      <c r="K1746">
        <f t="shared" si="165"/>
        <v>17753</v>
      </c>
      <c r="L1746" t="str">
        <f t="shared" si="166"/>
        <v>SOC</v>
      </c>
      <c r="M1746" t="b">
        <f t="shared" si="167"/>
        <v>0</v>
      </c>
      <c r="N1746" t="str">
        <f>VLOOKUP(B1746,Sheet3!$D$2:$I$578,6,FALSE)</f>
        <v>Patrice Prat</v>
      </c>
      <c r="O1746" t="str">
        <f t="shared" si="168"/>
        <v>Patrice PRAT</v>
      </c>
      <c r="P1746" t="b">
        <f t="shared" si="169"/>
        <v>1</v>
      </c>
      <c r="Q1746" t="b">
        <f>AND(M1746,ISNA(VLOOKUP(B1746,Sheet4!$A$1:$A$529,1,FALSE)))</f>
        <v>0</v>
      </c>
    </row>
    <row r="1747" spans="1:17">
      <c r="A1747" t="str">
        <f t="shared" si="164"/>
        <v>Catherine CHOFFAT</v>
      </c>
      <c r="B1747" t="s">
        <v>1761</v>
      </c>
      <c r="C1747" t="e">
        <f>VLOOKUP(B1747,Sheet5!$A$1158:$A$1246,1,FALSE)</f>
        <v>#N/A</v>
      </c>
      <c r="D1747" t="s">
        <v>4</v>
      </c>
      <c r="E1747" t="s">
        <v>257</v>
      </c>
      <c r="F1747" t="s">
        <v>1767</v>
      </c>
      <c r="G1747" t="s">
        <v>10430</v>
      </c>
      <c r="H1747" t="s">
        <v>7</v>
      </c>
      <c r="I1747">
        <v>1074</v>
      </c>
      <c r="J1747">
        <v>1.9562128884199999E-2</v>
      </c>
      <c r="K1747">
        <f t="shared" si="165"/>
        <v>17753</v>
      </c>
      <c r="L1747" t="str">
        <f t="shared" si="166"/>
        <v>SOC</v>
      </c>
      <c r="M1747" t="b">
        <f t="shared" si="167"/>
        <v>0</v>
      </c>
      <c r="N1747" t="str">
        <f>VLOOKUP(B1747,Sheet3!$D$2:$I$578,6,FALSE)</f>
        <v>Patrice Prat</v>
      </c>
      <c r="O1747" t="str">
        <f t="shared" si="168"/>
        <v>Catherine CHOFFAT</v>
      </c>
      <c r="P1747" t="b">
        <f t="shared" si="169"/>
        <v>0</v>
      </c>
      <c r="Q1747" t="b">
        <f>AND(M1747,ISNA(VLOOKUP(B1747,Sheet4!$A$1:$A$529,1,FALSE)))</f>
        <v>0</v>
      </c>
    </row>
    <row r="1748" spans="1:17">
      <c r="A1748" t="str">
        <f t="shared" si="164"/>
        <v>Nicolas ALLIOT</v>
      </c>
      <c r="B1748" t="s">
        <v>1761</v>
      </c>
      <c r="C1748" t="e">
        <f>VLOOKUP(B1748,Sheet5!$A$1158:$A$1246,1,FALSE)</f>
        <v>#N/A</v>
      </c>
      <c r="D1748" t="s">
        <v>11</v>
      </c>
      <c r="E1748" t="s">
        <v>79</v>
      </c>
      <c r="F1748" t="s">
        <v>157</v>
      </c>
      <c r="G1748" t="s">
        <v>9269</v>
      </c>
      <c r="H1748" t="s">
        <v>13</v>
      </c>
      <c r="I1748">
        <v>576</v>
      </c>
      <c r="J1748">
        <v>1.04914210776E-2</v>
      </c>
      <c r="K1748">
        <f t="shared" si="165"/>
        <v>17753</v>
      </c>
      <c r="L1748" t="str">
        <f t="shared" si="166"/>
        <v>SOC</v>
      </c>
      <c r="M1748" t="b">
        <f t="shared" si="167"/>
        <v>1</v>
      </c>
      <c r="N1748" t="str">
        <f>VLOOKUP(B1748,Sheet3!$D$2:$I$578,6,FALSE)</f>
        <v>Patrice Prat</v>
      </c>
      <c r="O1748" t="str">
        <f t="shared" si="168"/>
        <v>Nicolas ALLIOT</v>
      </c>
      <c r="P1748" t="b">
        <f t="shared" si="169"/>
        <v>0</v>
      </c>
      <c r="Q1748" t="b">
        <f>AND(M1748,ISNA(VLOOKUP(B1748,Sheet4!$A$1:$A$529,1,FALSE)))</f>
        <v>1</v>
      </c>
    </row>
    <row r="1749" spans="1:17">
      <c r="A1749" t="str">
        <f t="shared" si="164"/>
        <v xml:space="preserve"> </v>
      </c>
      <c r="B1749" t="s">
        <v>1768</v>
      </c>
      <c r="C1749" t="e">
        <f>VLOOKUP(B1749,Sheet5!$A$1158:$A$1246,1,FALSE)</f>
        <v>#N/A</v>
      </c>
      <c r="G1749" t="s">
        <v>9202</v>
      </c>
      <c r="H1749" t="s">
        <v>1</v>
      </c>
      <c r="I1749">
        <v>87721</v>
      </c>
      <c r="J1749">
        <v>1</v>
      </c>
      <c r="K1749">
        <f t="shared" si="165"/>
        <v>0</v>
      </c>
      <c r="L1749">
        <f t="shared" si="166"/>
        <v>0</v>
      </c>
      <c r="M1749" t="b">
        <f t="shared" si="167"/>
        <v>0</v>
      </c>
      <c r="N1749" t="str">
        <f>VLOOKUP(B1749,Sheet3!$D$2:$I$578,6,FALSE)</f>
        <v>Fabrice Verdier</v>
      </c>
      <c r="O1749" t="str">
        <f t="shared" si="168"/>
        <v xml:space="preserve"> </v>
      </c>
      <c r="P1749" t="b">
        <f t="shared" si="169"/>
        <v>0</v>
      </c>
      <c r="Q1749" t="b">
        <f>AND(M1749,ISNA(VLOOKUP(B1749,Sheet4!$A$1:$A$529,1,FALSE)))</f>
        <v>0</v>
      </c>
    </row>
    <row r="1750" spans="1:17">
      <c r="A1750" t="str">
        <f t="shared" si="164"/>
        <v xml:space="preserve"> </v>
      </c>
      <c r="B1750" t="s">
        <v>1768</v>
      </c>
      <c r="C1750" t="e">
        <f>VLOOKUP(B1750,Sheet5!$A$1158:$A$1246,1,FALSE)</f>
        <v>#N/A</v>
      </c>
      <c r="G1750" t="s">
        <v>9202</v>
      </c>
      <c r="H1750" t="s">
        <v>2</v>
      </c>
      <c r="I1750">
        <v>32325</v>
      </c>
      <c r="J1750">
        <v>0.36849785114200001</v>
      </c>
      <c r="K1750">
        <f t="shared" si="165"/>
        <v>0</v>
      </c>
      <c r="L1750">
        <f t="shared" si="166"/>
        <v>0</v>
      </c>
      <c r="M1750" t="b">
        <f t="shared" si="167"/>
        <v>0</v>
      </c>
      <c r="N1750" t="str">
        <f>VLOOKUP(B1750,Sheet3!$D$2:$I$578,6,FALSE)</f>
        <v>Fabrice Verdier</v>
      </c>
      <c r="O1750" t="str">
        <f t="shared" si="168"/>
        <v xml:space="preserve"> </v>
      </c>
      <c r="P1750" t="b">
        <f t="shared" si="169"/>
        <v>0</v>
      </c>
      <c r="Q1750" t="b">
        <f>AND(M1750,ISNA(VLOOKUP(B1750,Sheet4!$A$1:$A$529,1,FALSE)))</f>
        <v>0</v>
      </c>
    </row>
    <row r="1751" spans="1:17">
      <c r="A1751" t="str">
        <f t="shared" si="164"/>
        <v xml:space="preserve"> </v>
      </c>
      <c r="B1751" t="s">
        <v>1768</v>
      </c>
      <c r="C1751" t="e">
        <f>VLOOKUP(B1751,Sheet5!$A$1158:$A$1246,1,FALSE)</f>
        <v>#N/A</v>
      </c>
      <c r="G1751" t="s">
        <v>9202</v>
      </c>
      <c r="H1751" t="s">
        <v>3</v>
      </c>
      <c r="I1751">
        <v>732</v>
      </c>
      <c r="J1751">
        <v>8.3446381140199997E-3</v>
      </c>
      <c r="K1751">
        <f t="shared" si="165"/>
        <v>0</v>
      </c>
      <c r="L1751">
        <f t="shared" si="166"/>
        <v>0</v>
      </c>
      <c r="M1751" t="b">
        <f t="shared" si="167"/>
        <v>0</v>
      </c>
      <c r="N1751" t="str">
        <f>VLOOKUP(B1751,Sheet3!$D$2:$I$578,6,FALSE)</f>
        <v>Fabrice Verdier</v>
      </c>
      <c r="O1751" t="str">
        <f t="shared" si="168"/>
        <v xml:space="preserve"> </v>
      </c>
      <c r="P1751" t="b">
        <f t="shared" si="169"/>
        <v>0</v>
      </c>
      <c r="Q1751" t="b">
        <f>AND(M1751,ISNA(VLOOKUP(B1751,Sheet4!$A$1:$A$529,1,FALSE)))</f>
        <v>0</v>
      </c>
    </row>
    <row r="1752" spans="1:17">
      <c r="A1752" t="str">
        <f t="shared" si="164"/>
        <v>Isabelle BRION</v>
      </c>
      <c r="B1752" t="s">
        <v>1768</v>
      </c>
      <c r="C1752" t="e">
        <f>VLOOKUP(B1752,Sheet5!$A$1158:$A$1246,1,FALSE)</f>
        <v>#N/A</v>
      </c>
      <c r="D1752" t="s">
        <v>4</v>
      </c>
      <c r="E1752" t="s">
        <v>164</v>
      </c>
      <c r="F1752" t="s">
        <v>1769</v>
      </c>
      <c r="G1752" t="s">
        <v>10431</v>
      </c>
      <c r="H1752" t="s">
        <v>29</v>
      </c>
      <c r="I1752">
        <v>544</v>
      </c>
      <c r="J1752">
        <v>9.9517049612199999E-3</v>
      </c>
      <c r="K1752">
        <f t="shared" si="165"/>
        <v>0</v>
      </c>
      <c r="L1752">
        <f t="shared" si="166"/>
        <v>0</v>
      </c>
      <c r="M1752" t="b">
        <f t="shared" si="167"/>
        <v>0</v>
      </c>
      <c r="N1752" t="str">
        <f>VLOOKUP(B1752,Sheet3!$D$2:$I$578,6,FALSE)</f>
        <v>Fabrice Verdier</v>
      </c>
      <c r="O1752" t="str">
        <f t="shared" si="168"/>
        <v>Isabelle BRION</v>
      </c>
      <c r="P1752" t="b">
        <f t="shared" si="169"/>
        <v>0</v>
      </c>
      <c r="Q1752" t="b">
        <f>AND(M1752,ISNA(VLOOKUP(B1752,Sheet4!$A$1:$A$529,1,FALSE)))</f>
        <v>0</v>
      </c>
    </row>
    <row r="1753" spans="1:17">
      <c r="A1753" t="str">
        <f t="shared" si="164"/>
        <v>Sophie PASQUALINI</v>
      </c>
      <c r="B1753" t="s">
        <v>1768</v>
      </c>
      <c r="C1753" t="e">
        <f>VLOOKUP(B1753,Sheet5!$A$1158:$A$1246,1,FALSE)</f>
        <v>#N/A</v>
      </c>
      <c r="D1753" t="s">
        <v>4</v>
      </c>
      <c r="E1753" t="s">
        <v>281</v>
      </c>
      <c r="F1753" t="s">
        <v>1770</v>
      </c>
      <c r="G1753" t="s">
        <v>10432</v>
      </c>
      <c r="H1753" t="s">
        <v>10</v>
      </c>
      <c r="I1753">
        <v>169</v>
      </c>
      <c r="J1753">
        <v>3.0916142250800001E-3</v>
      </c>
      <c r="K1753">
        <f t="shared" si="165"/>
        <v>0</v>
      </c>
      <c r="L1753">
        <f t="shared" si="166"/>
        <v>0</v>
      </c>
      <c r="M1753" t="b">
        <f t="shared" si="167"/>
        <v>0</v>
      </c>
      <c r="N1753" t="str">
        <f>VLOOKUP(B1753,Sheet3!$D$2:$I$578,6,FALSE)</f>
        <v>Fabrice Verdier</v>
      </c>
      <c r="O1753" t="str">
        <f t="shared" si="168"/>
        <v>Sophie PASQUALINI</v>
      </c>
      <c r="P1753" t="b">
        <f t="shared" si="169"/>
        <v>0</v>
      </c>
      <c r="Q1753" t="b">
        <f>AND(M1753,ISNA(VLOOKUP(B1753,Sheet4!$A$1:$A$529,1,FALSE)))</f>
        <v>0</v>
      </c>
    </row>
    <row r="1754" spans="1:17">
      <c r="A1754" t="str">
        <f t="shared" si="164"/>
        <v>Max ROUSTAN</v>
      </c>
      <c r="B1754" t="s">
        <v>1768</v>
      </c>
      <c r="C1754" t="e">
        <f>VLOOKUP(B1754,Sheet5!$A$1158:$A$1246,1,FALSE)</f>
        <v>#N/A</v>
      </c>
      <c r="D1754" t="s">
        <v>11</v>
      </c>
      <c r="E1754" t="s">
        <v>1771</v>
      </c>
      <c r="F1754" t="s">
        <v>1772</v>
      </c>
      <c r="G1754" t="s">
        <v>10433</v>
      </c>
      <c r="H1754" t="s">
        <v>26</v>
      </c>
      <c r="I1754">
        <v>17048</v>
      </c>
      <c r="J1754">
        <v>0.311868871652</v>
      </c>
      <c r="K1754">
        <f t="shared" si="165"/>
        <v>0</v>
      </c>
      <c r="L1754">
        <f t="shared" si="166"/>
        <v>0</v>
      </c>
      <c r="M1754" t="b">
        <f t="shared" si="167"/>
        <v>0</v>
      </c>
      <c r="N1754" t="str">
        <f>VLOOKUP(B1754,Sheet3!$D$2:$I$578,6,FALSE)</f>
        <v>Fabrice Verdier</v>
      </c>
      <c r="O1754" t="str">
        <f t="shared" si="168"/>
        <v>Max ROUSTAN</v>
      </c>
      <c r="P1754" t="b">
        <f t="shared" si="169"/>
        <v>0</v>
      </c>
      <c r="Q1754" t="b">
        <f>AND(M1754,ISNA(VLOOKUP(B1754,Sheet4!$A$1:$A$529,1,FALSE)))</f>
        <v>0</v>
      </c>
    </row>
    <row r="1755" spans="1:17">
      <c r="A1755" t="str">
        <f t="shared" si="164"/>
        <v>Fabrice VERDIER</v>
      </c>
      <c r="B1755" t="s">
        <v>1768</v>
      </c>
      <c r="C1755" t="e">
        <f>VLOOKUP(B1755,Sheet5!$A$1158:$A$1246,1,FALSE)</f>
        <v>#N/A</v>
      </c>
      <c r="D1755" t="s">
        <v>11</v>
      </c>
      <c r="E1755" t="s">
        <v>268</v>
      </c>
      <c r="F1755" t="s">
        <v>1773</v>
      </c>
      <c r="G1755" t="s">
        <v>10434</v>
      </c>
      <c r="H1755" t="s">
        <v>21</v>
      </c>
      <c r="I1755">
        <v>16130</v>
      </c>
      <c r="J1755">
        <v>0.29507536953000002</v>
      </c>
      <c r="K1755">
        <f t="shared" si="165"/>
        <v>16130</v>
      </c>
      <c r="L1755" t="str">
        <f t="shared" si="166"/>
        <v>SOC</v>
      </c>
      <c r="M1755" t="b">
        <f t="shared" si="167"/>
        <v>0</v>
      </c>
      <c r="N1755" t="str">
        <f>VLOOKUP(B1755,Sheet3!$D$2:$I$578,6,FALSE)</f>
        <v>Fabrice Verdier</v>
      </c>
      <c r="O1755" t="str">
        <f t="shared" si="168"/>
        <v>Fabrice VERDIER</v>
      </c>
      <c r="P1755" t="b">
        <f t="shared" si="169"/>
        <v>1</v>
      </c>
      <c r="Q1755" t="b">
        <f>AND(M1755,ISNA(VLOOKUP(B1755,Sheet4!$A$1:$A$529,1,FALSE)))</f>
        <v>0</v>
      </c>
    </row>
    <row r="1756" spans="1:17">
      <c r="A1756" t="str">
        <f t="shared" si="164"/>
        <v>Murielle LORDELOT</v>
      </c>
      <c r="B1756" t="s">
        <v>1768</v>
      </c>
      <c r="C1756" t="e">
        <f>VLOOKUP(B1756,Sheet5!$A$1158:$A$1246,1,FALSE)</f>
        <v>#N/A</v>
      </c>
      <c r="D1756" t="s">
        <v>4</v>
      </c>
      <c r="E1756" t="s">
        <v>1774</v>
      </c>
      <c r="F1756" t="s">
        <v>1775</v>
      </c>
      <c r="G1756" t="s">
        <v>10435</v>
      </c>
      <c r="H1756" t="s">
        <v>13</v>
      </c>
      <c r="I1756">
        <v>259</v>
      </c>
      <c r="J1756">
        <v>4.7380360017600003E-3</v>
      </c>
      <c r="K1756">
        <f t="shared" si="165"/>
        <v>16130</v>
      </c>
      <c r="L1756" t="str">
        <f t="shared" si="166"/>
        <v>SOC</v>
      </c>
      <c r="M1756" t="b">
        <f t="shared" si="167"/>
        <v>0</v>
      </c>
      <c r="N1756" t="str">
        <f>VLOOKUP(B1756,Sheet3!$D$2:$I$578,6,FALSE)</f>
        <v>Fabrice Verdier</v>
      </c>
      <c r="O1756" t="str">
        <f t="shared" si="168"/>
        <v>Murielle LORDELOT</v>
      </c>
      <c r="P1756" t="b">
        <f t="shared" si="169"/>
        <v>0</v>
      </c>
      <c r="Q1756" t="b">
        <f>AND(M1756,ISNA(VLOOKUP(B1756,Sheet4!$A$1:$A$529,1,FALSE)))</f>
        <v>0</v>
      </c>
    </row>
    <row r="1757" spans="1:17">
      <c r="A1757" t="str">
        <f t="shared" si="164"/>
        <v>Pascal IMBERT</v>
      </c>
      <c r="B1757" t="s">
        <v>1768</v>
      </c>
      <c r="C1757" t="e">
        <f>VLOOKUP(B1757,Sheet5!$A$1158:$A$1246,1,FALSE)</f>
        <v>#N/A</v>
      </c>
      <c r="D1757" t="s">
        <v>11</v>
      </c>
      <c r="E1757" t="s">
        <v>200</v>
      </c>
      <c r="F1757" t="s">
        <v>1776</v>
      </c>
      <c r="G1757" t="s">
        <v>10436</v>
      </c>
      <c r="H1757" t="s">
        <v>306</v>
      </c>
      <c r="I1757">
        <v>94</v>
      </c>
      <c r="J1757">
        <v>1.71959607786E-3</v>
      </c>
      <c r="K1757">
        <f t="shared" si="165"/>
        <v>16130</v>
      </c>
      <c r="L1757" t="str">
        <f t="shared" si="166"/>
        <v>SOC</v>
      </c>
      <c r="M1757" t="b">
        <f t="shared" si="167"/>
        <v>0</v>
      </c>
      <c r="N1757" t="str">
        <f>VLOOKUP(B1757,Sheet3!$D$2:$I$578,6,FALSE)</f>
        <v>Fabrice Verdier</v>
      </c>
      <c r="O1757" t="str">
        <f t="shared" si="168"/>
        <v>Pascal IMBERT</v>
      </c>
      <c r="P1757" t="b">
        <f t="shared" si="169"/>
        <v>0</v>
      </c>
      <c r="Q1757" t="b">
        <f>AND(M1757,ISNA(VLOOKUP(B1757,Sheet4!$A$1:$A$529,1,FALSE)))</f>
        <v>0</v>
      </c>
    </row>
    <row r="1758" spans="1:17">
      <c r="A1758" t="str">
        <f t="shared" si="164"/>
        <v>Edouard CHAULET</v>
      </c>
      <c r="B1758" t="s">
        <v>1768</v>
      </c>
      <c r="C1758" t="e">
        <f>VLOOKUP(B1758,Sheet5!$A$1158:$A$1246,1,FALSE)</f>
        <v>#N/A</v>
      </c>
      <c r="D1758" t="s">
        <v>11</v>
      </c>
      <c r="E1758" t="s">
        <v>1233</v>
      </c>
      <c r="F1758" t="s">
        <v>1777</v>
      </c>
      <c r="G1758" t="s">
        <v>10437</v>
      </c>
      <c r="H1758" t="s">
        <v>19</v>
      </c>
      <c r="I1758">
        <v>8350</v>
      </c>
      <c r="J1758">
        <v>0.15275135372500001</v>
      </c>
      <c r="K1758">
        <f t="shared" si="165"/>
        <v>16130</v>
      </c>
      <c r="L1758" t="str">
        <f t="shared" si="166"/>
        <v>SOC</v>
      </c>
      <c r="M1758" t="b">
        <f t="shared" si="167"/>
        <v>0</v>
      </c>
      <c r="N1758" t="str">
        <f>VLOOKUP(B1758,Sheet3!$D$2:$I$578,6,FALSE)</f>
        <v>Fabrice Verdier</v>
      </c>
      <c r="O1758" t="str">
        <f t="shared" si="168"/>
        <v>Edouard CHAULET</v>
      </c>
      <c r="P1758" t="b">
        <f t="shared" si="169"/>
        <v>0</v>
      </c>
      <c r="Q1758" t="b">
        <f>AND(M1758,ISNA(VLOOKUP(B1758,Sheet4!$A$1:$A$529,1,FALSE)))</f>
        <v>0</v>
      </c>
    </row>
    <row r="1759" spans="1:17">
      <c r="A1759" t="str">
        <f t="shared" si="164"/>
        <v>Patrice CIUTI</v>
      </c>
      <c r="B1759" t="s">
        <v>1768</v>
      </c>
      <c r="C1759" t="e">
        <f>VLOOKUP(B1759,Sheet5!$A$1158:$A$1246,1,FALSE)</f>
        <v>#N/A</v>
      </c>
      <c r="D1759" t="s">
        <v>11</v>
      </c>
      <c r="E1759" t="s">
        <v>219</v>
      </c>
      <c r="F1759" t="s">
        <v>1778</v>
      </c>
      <c r="G1759" t="s">
        <v>10438</v>
      </c>
      <c r="H1759" t="s">
        <v>10</v>
      </c>
      <c r="I1759">
        <v>167</v>
      </c>
      <c r="J1759">
        <v>3.0550270744900002E-3</v>
      </c>
      <c r="K1759">
        <f t="shared" si="165"/>
        <v>16130</v>
      </c>
      <c r="L1759" t="str">
        <f t="shared" si="166"/>
        <v>SOC</v>
      </c>
      <c r="M1759" t="b">
        <f t="shared" si="167"/>
        <v>0</v>
      </c>
      <c r="N1759" t="str">
        <f>VLOOKUP(B1759,Sheet3!$D$2:$I$578,6,FALSE)</f>
        <v>Fabrice Verdier</v>
      </c>
      <c r="O1759" t="str">
        <f t="shared" si="168"/>
        <v>Patrice CIUTI</v>
      </c>
      <c r="P1759" t="b">
        <f t="shared" si="169"/>
        <v>0</v>
      </c>
      <c r="Q1759" t="b">
        <f>AND(M1759,ISNA(VLOOKUP(B1759,Sheet4!$A$1:$A$529,1,FALSE)))</f>
        <v>0</v>
      </c>
    </row>
    <row r="1760" spans="1:17">
      <c r="A1760" t="str">
        <f t="shared" si="164"/>
        <v>Hélène ZOUROUDIS</v>
      </c>
      <c r="B1760" t="s">
        <v>1768</v>
      </c>
      <c r="C1760" t="e">
        <f>VLOOKUP(B1760,Sheet5!$A$1158:$A$1246,1,FALSE)</f>
        <v>#N/A</v>
      </c>
      <c r="D1760" t="s">
        <v>4</v>
      </c>
      <c r="E1760" t="s">
        <v>9134</v>
      </c>
      <c r="F1760" t="s">
        <v>1779</v>
      </c>
      <c r="G1760" t="s">
        <v>10439</v>
      </c>
      <c r="H1760" t="s">
        <v>17</v>
      </c>
      <c r="I1760">
        <v>10689</v>
      </c>
      <c r="J1760">
        <v>0.195540026343</v>
      </c>
      <c r="K1760">
        <f t="shared" si="165"/>
        <v>16130</v>
      </c>
      <c r="L1760" t="str">
        <f t="shared" si="166"/>
        <v>SOC</v>
      </c>
      <c r="M1760" t="b">
        <f t="shared" si="167"/>
        <v>0</v>
      </c>
      <c r="N1760" t="str">
        <f>VLOOKUP(B1760,Sheet3!$D$2:$I$578,6,FALSE)</f>
        <v>Fabrice Verdier</v>
      </c>
      <c r="O1760" t="str">
        <f t="shared" si="168"/>
        <v>Hélène ZOUROUDIS</v>
      </c>
      <c r="P1760" t="b">
        <f t="shared" si="169"/>
        <v>0</v>
      </c>
      <c r="Q1760" t="b">
        <f>AND(M1760,ISNA(VLOOKUP(B1760,Sheet4!$A$1:$A$529,1,FALSE)))</f>
        <v>0</v>
      </c>
    </row>
    <row r="1761" spans="1:17">
      <c r="A1761" t="str">
        <f t="shared" si="164"/>
        <v>Odile VEILLERETTE</v>
      </c>
      <c r="B1761" t="s">
        <v>1768</v>
      </c>
      <c r="C1761" t="e">
        <f>VLOOKUP(B1761,Sheet5!$A$1158:$A$1246,1,FALSE)</f>
        <v>#N/A</v>
      </c>
      <c r="D1761" t="s">
        <v>4</v>
      </c>
      <c r="E1761" t="s">
        <v>1438</v>
      </c>
      <c r="F1761" t="s">
        <v>1780</v>
      </c>
      <c r="G1761" t="s">
        <v>10440</v>
      </c>
      <c r="H1761" t="s">
        <v>7</v>
      </c>
      <c r="I1761">
        <v>641</v>
      </c>
      <c r="J1761">
        <v>1.1726181765E-2</v>
      </c>
      <c r="K1761">
        <f t="shared" si="165"/>
        <v>16130</v>
      </c>
      <c r="L1761" t="str">
        <f t="shared" si="166"/>
        <v>SOC</v>
      </c>
      <c r="M1761" t="b">
        <f t="shared" si="167"/>
        <v>0</v>
      </c>
      <c r="N1761" t="str">
        <f>VLOOKUP(B1761,Sheet3!$D$2:$I$578,6,FALSE)</f>
        <v>Fabrice Verdier</v>
      </c>
      <c r="O1761" t="str">
        <f t="shared" si="168"/>
        <v>Odile VEILLERETTE</v>
      </c>
      <c r="P1761" t="b">
        <f t="shared" si="169"/>
        <v>0</v>
      </c>
      <c r="Q1761" t="b">
        <f>AND(M1761,ISNA(VLOOKUP(B1761,Sheet4!$A$1:$A$529,1,FALSE)))</f>
        <v>0</v>
      </c>
    </row>
    <row r="1762" spans="1:17">
      <c r="A1762" t="str">
        <f t="shared" si="164"/>
        <v>Vincent RIVET-MARTEL</v>
      </c>
      <c r="B1762" t="s">
        <v>1768</v>
      </c>
      <c r="C1762" t="e">
        <f>VLOOKUP(B1762,Sheet5!$A$1158:$A$1246,1,FALSE)</f>
        <v>#N/A</v>
      </c>
      <c r="D1762" t="s">
        <v>11</v>
      </c>
      <c r="E1762" t="s">
        <v>44</v>
      </c>
      <c r="F1762" t="s">
        <v>1781</v>
      </c>
      <c r="G1762" t="s">
        <v>10441</v>
      </c>
      <c r="H1762" t="s">
        <v>29</v>
      </c>
      <c r="I1762">
        <v>100</v>
      </c>
      <c r="J1762">
        <v>1.82935752964E-3</v>
      </c>
      <c r="K1762">
        <f t="shared" si="165"/>
        <v>16130</v>
      </c>
      <c r="L1762" t="str">
        <f t="shared" si="166"/>
        <v>SOC</v>
      </c>
      <c r="M1762" t="b">
        <f t="shared" si="167"/>
        <v>0</v>
      </c>
      <c r="N1762" t="str">
        <f>VLOOKUP(B1762,Sheet3!$D$2:$I$578,6,FALSE)</f>
        <v>Fabrice Verdier</v>
      </c>
      <c r="O1762" t="str">
        <f t="shared" si="168"/>
        <v>Vincent RIVET-MARTEL</v>
      </c>
      <c r="P1762" t="b">
        <f t="shared" si="169"/>
        <v>0</v>
      </c>
      <c r="Q1762" t="b">
        <f>AND(M1762,ISNA(VLOOKUP(B1762,Sheet4!$A$1:$A$529,1,FALSE)))</f>
        <v>0</v>
      </c>
    </row>
    <row r="1763" spans="1:17">
      <c r="A1763" t="str">
        <f t="shared" si="164"/>
        <v>Denise PONGE</v>
      </c>
      <c r="B1763" t="s">
        <v>1768</v>
      </c>
      <c r="C1763" t="e">
        <f>VLOOKUP(B1763,Sheet5!$A$1158:$A$1246,1,FALSE)</f>
        <v>#N/A</v>
      </c>
      <c r="D1763" t="s">
        <v>4</v>
      </c>
      <c r="E1763" t="s">
        <v>1782</v>
      </c>
      <c r="F1763" t="s">
        <v>1742</v>
      </c>
      <c r="G1763" t="s">
        <v>10411</v>
      </c>
      <c r="H1763" t="s">
        <v>130</v>
      </c>
      <c r="I1763">
        <v>473</v>
      </c>
      <c r="J1763">
        <v>8.6528611151800005E-3</v>
      </c>
      <c r="K1763">
        <f t="shared" si="165"/>
        <v>16130</v>
      </c>
      <c r="L1763" t="str">
        <f t="shared" si="166"/>
        <v>SOC</v>
      </c>
      <c r="M1763" t="b">
        <f t="shared" si="167"/>
        <v>1</v>
      </c>
      <c r="N1763" t="str">
        <f>VLOOKUP(B1763,Sheet3!$D$2:$I$578,6,FALSE)</f>
        <v>Fabrice Verdier</v>
      </c>
      <c r="O1763" t="str">
        <f t="shared" si="168"/>
        <v>Denise PONGE</v>
      </c>
      <c r="P1763" t="b">
        <f t="shared" si="169"/>
        <v>0</v>
      </c>
      <c r="Q1763" t="b">
        <f>AND(M1763,ISNA(VLOOKUP(B1763,Sheet4!$A$1:$A$529,1,FALSE)))</f>
        <v>1</v>
      </c>
    </row>
    <row r="1764" spans="1:17">
      <c r="A1764" t="str">
        <f t="shared" si="164"/>
        <v xml:space="preserve"> </v>
      </c>
      <c r="B1764" t="s">
        <v>1783</v>
      </c>
      <c r="C1764" t="str">
        <f>VLOOKUP(B1764,Sheet5!$A$1158:$A$1246,1,FALSE)</f>
        <v>030-05</v>
      </c>
      <c r="G1764" t="s">
        <v>9202</v>
      </c>
      <c r="H1764" t="s">
        <v>1</v>
      </c>
      <c r="I1764">
        <v>93442</v>
      </c>
      <c r="J1764">
        <v>1</v>
      </c>
      <c r="K1764">
        <f t="shared" si="165"/>
        <v>0</v>
      </c>
      <c r="L1764">
        <f t="shared" si="166"/>
        <v>0</v>
      </c>
      <c r="M1764" t="b">
        <f t="shared" si="167"/>
        <v>0</v>
      </c>
      <c r="N1764" t="str">
        <f>VLOOKUP(B1764,Sheet3!$D$2:$I$578,6,FALSE)</f>
        <v>William Dumas</v>
      </c>
      <c r="O1764" t="str">
        <f t="shared" si="168"/>
        <v xml:space="preserve"> </v>
      </c>
      <c r="P1764" t="b">
        <f t="shared" si="169"/>
        <v>0</v>
      </c>
      <c r="Q1764" t="b">
        <f>AND(M1764,ISNA(VLOOKUP(B1764,Sheet4!$A$1:$A$529,1,FALSE)))</f>
        <v>0</v>
      </c>
    </row>
    <row r="1765" spans="1:17">
      <c r="A1765" t="str">
        <f t="shared" si="164"/>
        <v xml:space="preserve"> </v>
      </c>
      <c r="B1765" t="s">
        <v>1783</v>
      </c>
      <c r="C1765" t="str">
        <f>VLOOKUP(B1765,Sheet5!$A$1158:$A$1246,1,FALSE)</f>
        <v>030-05</v>
      </c>
      <c r="G1765" t="s">
        <v>9202</v>
      </c>
      <c r="H1765" t="s">
        <v>2</v>
      </c>
      <c r="I1765">
        <v>34982</v>
      </c>
      <c r="J1765">
        <v>0.374371267738</v>
      </c>
      <c r="K1765">
        <f t="shared" si="165"/>
        <v>0</v>
      </c>
      <c r="L1765">
        <f t="shared" si="166"/>
        <v>0</v>
      </c>
      <c r="M1765" t="b">
        <f t="shared" si="167"/>
        <v>0</v>
      </c>
      <c r="N1765" t="str">
        <f>VLOOKUP(B1765,Sheet3!$D$2:$I$578,6,FALSE)</f>
        <v>William Dumas</v>
      </c>
      <c r="O1765" t="str">
        <f t="shared" si="168"/>
        <v xml:space="preserve"> </v>
      </c>
      <c r="P1765" t="b">
        <f t="shared" si="169"/>
        <v>0</v>
      </c>
      <c r="Q1765" t="b">
        <f>AND(M1765,ISNA(VLOOKUP(B1765,Sheet4!$A$1:$A$529,1,FALSE)))</f>
        <v>0</v>
      </c>
    </row>
    <row r="1766" spans="1:17">
      <c r="A1766" t="str">
        <f t="shared" si="164"/>
        <v xml:space="preserve"> </v>
      </c>
      <c r="B1766" t="s">
        <v>1783</v>
      </c>
      <c r="C1766" t="str">
        <f>VLOOKUP(B1766,Sheet5!$A$1158:$A$1246,1,FALSE)</f>
        <v>030-05</v>
      </c>
      <c r="G1766" t="s">
        <v>9202</v>
      </c>
      <c r="H1766" t="s">
        <v>3</v>
      </c>
      <c r="I1766">
        <v>1045</v>
      </c>
      <c r="J1766">
        <v>1.1183407889399999E-2</v>
      </c>
      <c r="K1766">
        <f t="shared" si="165"/>
        <v>0</v>
      </c>
      <c r="L1766">
        <f t="shared" si="166"/>
        <v>0</v>
      </c>
      <c r="M1766" t="b">
        <f t="shared" si="167"/>
        <v>0</v>
      </c>
      <c r="N1766" t="str">
        <f>VLOOKUP(B1766,Sheet3!$D$2:$I$578,6,FALSE)</f>
        <v>William Dumas</v>
      </c>
      <c r="O1766" t="str">
        <f t="shared" si="168"/>
        <v xml:space="preserve"> </v>
      </c>
      <c r="P1766" t="b">
        <f t="shared" si="169"/>
        <v>0</v>
      </c>
      <c r="Q1766" t="b">
        <f>AND(M1766,ISNA(VLOOKUP(B1766,Sheet4!$A$1:$A$529,1,FALSE)))</f>
        <v>0</v>
      </c>
    </row>
    <row r="1767" spans="1:17">
      <c r="A1767" t="str">
        <f t="shared" si="164"/>
        <v>Roselyne DUMAS</v>
      </c>
      <c r="B1767" t="s">
        <v>1783</v>
      </c>
      <c r="C1767" t="str">
        <f>VLOOKUP(B1767,Sheet5!$A$1158:$A$1246,1,FALSE)</f>
        <v>030-05</v>
      </c>
      <c r="D1767" t="s">
        <v>4</v>
      </c>
      <c r="E1767" t="s">
        <v>1784</v>
      </c>
      <c r="F1767" t="s">
        <v>406</v>
      </c>
      <c r="G1767" t="s">
        <v>9428</v>
      </c>
      <c r="H1767" t="s">
        <v>29</v>
      </c>
      <c r="I1767">
        <v>17</v>
      </c>
      <c r="J1767">
        <v>2.9608987198500002E-4</v>
      </c>
      <c r="K1767">
        <f t="shared" si="165"/>
        <v>0</v>
      </c>
      <c r="L1767">
        <f t="shared" si="166"/>
        <v>0</v>
      </c>
      <c r="M1767" t="b">
        <f t="shared" si="167"/>
        <v>0</v>
      </c>
      <c r="N1767" t="str">
        <f>VLOOKUP(B1767,Sheet3!$D$2:$I$578,6,FALSE)</f>
        <v>William Dumas</v>
      </c>
      <c r="O1767" t="str">
        <f t="shared" si="168"/>
        <v>Roselyne DUMAS</v>
      </c>
      <c r="P1767" t="b">
        <f t="shared" si="169"/>
        <v>0</v>
      </c>
      <c r="Q1767" t="b">
        <f>AND(M1767,ISNA(VLOOKUP(B1767,Sheet4!$A$1:$A$529,1,FALSE)))</f>
        <v>0</v>
      </c>
    </row>
    <row r="1768" spans="1:17">
      <c r="A1768" t="str">
        <f t="shared" si="164"/>
        <v>Henri FRANCES</v>
      </c>
      <c r="B1768" t="s">
        <v>1783</v>
      </c>
      <c r="C1768" t="str">
        <f>VLOOKUP(B1768,Sheet5!$A$1158:$A$1246,1,FALSE)</f>
        <v>030-05</v>
      </c>
      <c r="D1768" t="s">
        <v>11</v>
      </c>
      <c r="E1768" t="s">
        <v>787</v>
      </c>
      <c r="F1768" t="s">
        <v>1785</v>
      </c>
      <c r="G1768" t="s">
        <v>10442</v>
      </c>
      <c r="H1768" t="s">
        <v>43</v>
      </c>
      <c r="I1768">
        <v>1076</v>
      </c>
      <c r="J1768">
        <v>1.8740747191499998E-2</v>
      </c>
      <c r="K1768">
        <f t="shared" si="165"/>
        <v>0</v>
      </c>
      <c r="L1768">
        <f t="shared" si="166"/>
        <v>0</v>
      </c>
      <c r="M1768" t="b">
        <f t="shared" si="167"/>
        <v>0</v>
      </c>
      <c r="N1768" t="str">
        <f>VLOOKUP(B1768,Sheet3!$D$2:$I$578,6,FALSE)</f>
        <v>William Dumas</v>
      </c>
      <c r="O1768" t="str">
        <f t="shared" si="168"/>
        <v>Henri FRANCES</v>
      </c>
      <c r="P1768" t="b">
        <f t="shared" si="169"/>
        <v>0</v>
      </c>
      <c r="Q1768" t="b">
        <f>AND(M1768,ISNA(VLOOKUP(B1768,Sheet4!$A$1:$A$529,1,FALSE)))</f>
        <v>0</v>
      </c>
    </row>
    <row r="1769" spans="1:17">
      <c r="A1769" t="str">
        <f t="shared" si="164"/>
        <v>Jean-Michel SUAU</v>
      </c>
      <c r="B1769" t="s">
        <v>1783</v>
      </c>
      <c r="C1769" t="str">
        <f>VLOOKUP(B1769,Sheet5!$A$1158:$A$1246,1,FALSE)</f>
        <v>030-05</v>
      </c>
      <c r="D1769" t="s">
        <v>11</v>
      </c>
      <c r="E1769" t="s">
        <v>82</v>
      </c>
      <c r="F1769" t="s">
        <v>1786</v>
      </c>
      <c r="G1769" t="s">
        <v>10443</v>
      </c>
      <c r="H1769" t="s">
        <v>19</v>
      </c>
      <c r="I1769">
        <v>9446</v>
      </c>
      <c r="J1769">
        <v>0.164521466516</v>
      </c>
      <c r="K1769">
        <f t="shared" si="165"/>
        <v>0</v>
      </c>
      <c r="L1769">
        <f t="shared" si="166"/>
        <v>0</v>
      </c>
      <c r="M1769" t="b">
        <f t="shared" si="167"/>
        <v>0</v>
      </c>
      <c r="N1769" t="str">
        <f>VLOOKUP(B1769,Sheet3!$D$2:$I$578,6,FALSE)</f>
        <v>William Dumas</v>
      </c>
      <c r="O1769" t="str">
        <f t="shared" si="168"/>
        <v>Jean-Michel SUAU</v>
      </c>
      <c r="P1769" t="b">
        <f t="shared" si="169"/>
        <v>0</v>
      </c>
      <c r="Q1769" t="b">
        <f>AND(M1769,ISNA(VLOOKUP(B1769,Sheet4!$A$1:$A$529,1,FALSE)))</f>
        <v>0</v>
      </c>
    </row>
    <row r="1770" spans="1:17">
      <c r="A1770" t="str">
        <f t="shared" si="164"/>
        <v>William DUMAS</v>
      </c>
      <c r="B1770" t="s">
        <v>1783</v>
      </c>
      <c r="C1770" t="str">
        <f>VLOOKUP(B1770,Sheet5!$A$1158:$A$1246,1,FALSE)</f>
        <v>030-05</v>
      </c>
      <c r="D1770" t="s">
        <v>11</v>
      </c>
      <c r="E1770" t="s">
        <v>1787</v>
      </c>
      <c r="F1770" t="s">
        <v>406</v>
      </c>
      <c r="G1770" t="s">
        <v>9428</v>
      </c>
      <c r="H1770" t="s">
        <v>21</v>
      </c>
      <c r="I1770">
        <v>18287</v>
      </c>
      <c r="J1770">
        <v>0.31850561699899999</v>
      </c>
      <c r="K1770">
        <f t="shared" si="165"/>
        <v>18287</v>
      </c>
      <c r="L1770" t="str">
        <f t="shared" si="166"/>
        <v>SOC</v>
      </c>
      <c r="M1770" t="b">
        <f t="shared" si="167"/>
        <v>0</v>
      </c>
      <c r="N1770" t="str">
        <f>VLOOKUP(B1770,Sheet3!$D$2:$I$578,6,FALSE)</f>
        <v>William Dumas</v>
      </c>
      <c r="O1770" t="str">
        <f t="shared" si="168"/>
        <v>William DUMAS</v>
      </c>
      <c r="P1770" t="b">
        <f t="shared" si="169"/>
        <v>1</v>
      </c>
      <c r="Q1770" t="b">
        <f>AND(M1770,ISNA(VLOOKUP(B1770,Sheet4!$A$1:$A$529,1,FALSE)))</f>
        <v>0</v>
      </c>
    </row>
    <row r="1771" spans="1:17">
      <c r="A1771" t="str">
        <f t="shared" si="164"/>
        <v>Sylvie BARBE</v>
      </c>
      <c r="B1771" t="s">
        <v>1783</v>
      </c>
      <c r="C1771" t="str">
        <f>VLOOKUP(B1771,Sheet5!$A$1158:$A$1246,1,FALSE)</f>
        <v>030-05</v>
      </c>
      <c r="D1771" t="s">
        <v>4</v>
      </c>
      <c r="E1771" t="s">
        <v>49</v>
      </c>
      <c r="F1771" t="s">
        <v>1788</v>
      </c>
      <c r="G1771" t="s">
        <v>10444</v>
      </c>
      <c r="H1771" t="s">
        <v>29</v>
      </c>
      <c r="I1771">
        <v>383</v>
      </c>
      <c r="J1771">
        <v>6.6707306452999998E-3</v>
      </c>
      <c r="K1771">
        <f t="shared" si="165"/>
        <v>18287</v>
      </c>
      <c r="L1771" t="str">
        <f t="shared" si="166"/>
        <v>SOC</v>
      </c>
      <c r="M1771" t="b">
        <f t="shared" si="167"/>
        <v>0</v>
      </c>
      <c r="N1771" t="str">
        <f>VLOOKUP(B1771,Sheet3!$D$2:$I$578,6,FALSE)</f>
        <v>William Dumas</v>
      </c>
      <c r="O1771" t="str">
        <f t="shared" si="168"/>
        <v>Sylvie BARBE</v>
      </c>
      <c r="P1771" t="b">
        <f t="shared" si="169"/>
        <v>0</v>
      </c>
      <c r="Q1771" t="b">
        <f>AND(M1771,ISNA(VLOOKUP(B1771,Sheet4!$A$1:$A$529,1,FALSE)))</f>
        <v>0</v>
      </c>
    </row>
    <row r="1772" spans="1:17">
      <c r="A1772" t="str">
        <f t="shared" si="164"/>
        <v>Jean-Charles BENEZET</v>
      </c>
      <c r="B1772" t="s">
        <v>1783</v>
      </c>
      <c r="C1772" t="str">
        <f>VLOOKUP(B1772,Sheet5!$A$1158:$A$1246,1,FALSE)</f>
        <v>030-05</v>
      </c>
      <c r="D1772" t="s">
        <v>11</v>
      </c>
      <c r="E1772" t="s">
        <v>1789</v>
      </c>
      <c r="F1772" t="s">
        <v>1790</v>
      </c>
      <c r="G1772" t="s">
        <v>10445</v>
      </c>
      <c r="H1772" t="s">
        <v>111</v>
      </c>
      <c r="I1772">
        <v>10459</v>
      </c>
      <c r="J1772">
        <v>0.18216493947599999</v>
      </c>
      <c r="K1772">
        <f t="shared" si="165"/>
        <v>18287</v>
      </c>
      <c r="L1772" t="str">
        <f t="shared" si="166"/>
        <v>SOC</v>
      </c>
      <c r="M1772" t="b">
        <f t="shared" si="167"/>
        <v>0</v>
      </c>
      <c r="N1772" t="str">
        <f>VLOOKUP(B1772,Sheet3!$D$2:$I$578,6,FALSE)</f>
        <v>William Dumas</v>
      </c>
      <c r="O1772" t="str">
        <f t="shared" si="168"/>
        <v>Jean-Charles BENEZET</v>
      </c>
      <c r="P1772" t="b">
        <f t="shared" si="169"/>
        <v>0</v>
      </c>
      <c r="Q1772" t="b">
        <f>AND(M1772,ISNA(VLOOKUP(B1772,Sheet4!$A$1:$A$529,1,FALSE)))</f>
        <v>0</v>
      </c>
    </row>
    <row r="1773" spans="1:17">
      <c r="A1773" t="str">
        <f t="shared" si="164"/>
        <v>Richard ROUDIER</v>
      </c>
      <c r="B1773" t="s">
        <v>1783</v>
      </c>
      <c r="C1773" t="str">
        <f>VLOOKUP(B1773,Sheet5!$A$1158:$A$1246,1,FALSE)</f>
        <v>030-05</v>
      </c>
      <c r="D1773" t="s">
        <v>11</v>
      </c>
      <c r="E1773" t="s">
        <v>477</v>
      </c>
      <c r="F1773" t="s">
        <v>669</v>
      </c>
      <c r="G1773" t="s">
        <v>9609</v>
      </c>
      <c r="H1773" t="s">
        <v>306</v>
      </c>
      <c r="I1773">
        <v>311</v>
      </c>
      <c r="J1773">
        <v>5.4167029521900003E-3</v>
      </c>
      <c r="K1773">
        <f t="shared" si="165"/>
        <v>18287</v>
      </c>
      <c r="L1773" t="str">
        <f t="shared" si="166"/>
        <v>SOC</v>
      </c>
      <c r="M1773" t="b">
        <f t="shared" si="167"/>
        <v>0</v>
      </c>
      <c r="N1773" t="str">
        <f>VLOOKUP(B1773,Sheet3!$D$2:$I$578,6,FALSE)</f>
        <v>William Dumas</v>
      </c>
      <c r="O1773" t="str">
        <f t="shared" si="168"/>
        <v>Richard ROUDIER</v>
      </c>
      <c r="P1773" t="b">
        <f t="shared" si="169"/>
        <v>0</v>
      </c>
      <c r="Q1773" t="b">
        <f>AND(M1773,ISNA(VLOOKUP(B1773,Sheet4!$A$1:$A$529,1,FALSE)))</f>
        <v>0</v>
      </c>
    </row>
    <row r="1774" spans="1:17">
      <c r="A1774" t="str">
        <f t="shared" si="164"/>
        <v>Sybil VERGNES</v>
      </c>
      <c r="B1774" t="s">
        <v>1783</v>
      </c>
      <c r="C1774" t="str">
        <f>VLOOKUP(B1774,Sheet5!$A$1158:$A$1246,1,FALSE)</f>
        <v>030-05</v>
      </c>
      <c r="D1774" t="s">
        <v>4</v>
      </c>
      <c r="E1774" t="s">
        <v>1791</v>
      </c>
      <c r="F1774" t="s">
        <v>1792</v>
      </c>
      <c r="G1774" t="s">
        <v>10446</v>
      </c>
      <c r="H1774" t="s">
        <v>17</v>
      </c>
      <c r="I1774">
        <v>12656</v>
      </c>
      <c r="J1774">
        <v>0.22043020116699999</v>
      </c>
      <c r="K1774">
        <f t="shared" si="165"/>
        <v>18287</v>
      </c>
      <c r="L1774" t="str">
        <f t="shared" si="166"/>
        <v>SOC</v>
      </c>
      <c r="M1774" t="b">
        <f t="shared" si="167"/>
        <v>0</v>
      </c>
      <c r="N1774" t="str">
        <f>VLOOKUP(B1774,Sheet3!$D$2:$I$578,6,FALSE)</f>
        <v>William Dumas</v>
      </c>
      <c r="O1774" t="str">
        <f t="shared" si="168"/>
        <v>Sybil VERGNES</v>
      </c>
      <c r="P1774" t="b">
        <f t="shared" si="169"/>
        <v>0</v>
      </c>
      <c r="Q1774" t="b">
        <f>AND(M1774,ISNA(VLOOKUP(B1774,Sheet4!$A$1:$A$529,1,FALSE)))</f>
        <v>0</v>
      </c>
    </row>
    <row r="1775" spans="1:17">
      <c r="A1775" t="str">
        <f t="shared" si="164"/>
        <v>Olivier DE MAUVAISIN</v>
      </c>
      <c r="B1775" t="s">
        <v>1783</v>
      </c>
      <c r="C1775" t="str">
        <f>VLOOKUP(B1775,Sheet5!$A$1158:$A$1246,1,FALSE)</f>
        <v>030-05</v>
      </c>
      <c r="D1775" t="s">
        <v>11</v>
      </c>
      <c r="E1775" t="s">
        <v>46</v>
      </c>
      <c r="F1775" t="s">
        <v>1793</v>
      </c>
      <c r="G1775" t="s">
        <v>10447</v>
      </c>
      <c r="H1775" t="s">
        <v>10</v>
      </c>
      <c r="I1775">
        <v>235</v>
      </c>
      <c r="J1775">
        <v>4.0930070539099998E-3</v>
      </c>
      <c r="K1775">
        <f t="shared" si="165"/>
        <v>18287</v>
      </c>
      <c r="L1775" t="str">
        <f t="shared" si="166"/>
        <v>SOC</v>
      </c>
      <c r="M1775" t="b">
        <f t="shared" si="167"/>
        <v>0</v>
      </c>
      <c r="N1775" t="str">
        <f>VLOOKUP(B1775,Sheet3!$D$2:$I$578,6,FALSE)</f>
        <v>William Dumas</v>
      </c>
      <c r="O1775" t="str">
        <f t="shared" si="168"/>
        <v>Olivier DE MAUVAISIN</v>
      </c>
      <c r="P1775" t="b">
        <f t="shared" si="169"/>
        <v>0</v>
      </c>
      <c r="Q1775" t="b">
        <f>AND(M1775,ISNA(VLOOKUP(B1775,Sheet4!$A$1:$A$529,1,FALSE)))</f>
        <v>0</v>
      </c>
    </row>
    <row r="1776" spans="1:17">
      <c r="A1776" t="str">
        <f t="shared" si="164"/>
        <v>Alain RIVRON</v>
      </c>
      <c r="B1776" t="s">
        <v>1783</v>
      </c>
      <c r="C1776" t="str">
        <f>VLOOKUP(B1776,Sheet5!$A$1158:$A$1246,1,FALSE)</f>
        <v>030-05</v>
      </c>
      <c r="D1776" t="s">
        <v>11</v>
      </c>
      <c r="E1776" t="s">
        <v>321</v>
      </c>
      <c r="F1776" t="s">
        <v>1794</v>
      </c>
      <c r="G1776" t="s">
        <v>10448</v>
      </c>
      <c r="H1776" t="s">
        <v>10</v>
      </c>
      <c r="I1776">
        <v>162</v>
      </c>
      <c r="J1776">
        <v>2.8215623095E-3</v>
      </c>
      <c r="K1776">
        <f t="shared" si="165"/>
        <v>18287</v>
      </c>
      <c r="L1776" t="str">
        <f t="shared" si="166"/>
        <v>SOC</v>
      </c>
      <c r="M1776" t="b">
        <f t="shared" si="167"/>
        <v>0</v>
      </c>
      <c r="N1776" t="str">
        <f>VLOOKUP(B1776,Sheet3!$D$2:$I$578,6,FALSE)</f>
        <v>William Dumas</v>
      </c>
      <c r="O1776" t="str">
        <f t="shared" si="168"/>
        <v>Alain RIVRON</v>
      </c>
      <c r="P1776" t="b">
        <f t="shared" si="169"/>
        <v>0</v>
      </c>
      <c r="Q1776" t="b">
        <f>AND(M1776,ISNA(VLOOKUP(B1776,Sheet4!$A$1:$A$529,1,FALSE)))</f>
        <v>0</v>
      </c>
    </row>
    <row r="1777" spans="1:17">
      <c r="A1777" t="str">
        <f t="shared" si="164"/>
        <v>Eric DOULCIER</v>
      </c>
      <c r="B1777" t="s">
        <v>1783</v>
      </c>
      <c r="C1777" t="str">
        <f>VLOOKUP(B1777,Sheet5!$A$1158:$A$1246,1,FALSE)</f>
        <v>030-05</v>
      </c>
      <c r="D1777" t="s">
        <v>11</v>
      </c>
      <c r="E1777" t="s">
        <v>58</v>
      </c>
      <c r="F1777" t="s">
        <v>1795</v>
      </c>
      <c r="G1777" t="s">
        <v>10449</v>
      </c>
      <c r="H1777" t="s">
        <v>7</v>
      </c>
      <c r="I1777">
        <v>4383</v>
      </c>
      <c r="J1777">
        <v>7.6338935818200004E-2</v>
      </c>
      <c r="K1777">
        <f t="shared" si="165"/>
        <v>18287</v>
      </c>
      <c r="L1777" t="str">
        <f t="shared" si="166"/>
        <v>SOC</v>
      </c>
      <c r="M1777" t="b">
        <f t="shared" si="167"/>
        <v>1</v>
      </c>
      <c r="N1777" t="str">
        <f>VLOOKUP(B1777,Sheet3!$D$2:$I$578,6,FALSE)</f>
        <v>William Dumas</v>
      </c>
      <c r="O1777" t="str">
        <f t="shared" si="168"/>
        <v>Eric DOULCIER</v>
      </c>
      <c r="P1777" t="b">
        <f t="shared" si="169"/>
        <v>0</v>
      </c>
      <c r="Q1777" t="b">
        <f>AND(M1777,ISNA(VLOOKUP(B1777,Sheet4!$A$1:$A$529,1,FALSE)))</f>
        <v>1</v>
      </c>
    </row>
    <row r="1778" spans="1:17">
      <c r="A1778" t="str">
        <f t="shared" si="164"/>
        <v xml:space="preserve"> </v>
      </c>
      <c r="B1778" t="s">
        <v>1796</v>
      </c>
      <c r="C1778" t="str">
        <f>VLOOKUP(B1778,Sheet5!$A$1158:$A$1246,1,FALSE)</f>
        <v>030-06</v>
      </c>
      <c r="G1778" t="s">
        <v>9202</v>
      </c>
      <c r="H1778" t="s">
        <v>1</v>
      </c>
      <c r="I1778">
        <v>77652</v>
      </c>
      <c r="J1778">
        <v>1</v>
      </c>
      <c r="K1778">
        <f t="shared" si="165"/>
        <v>0</v>
      </c>
      <c r="L1778">
        <f t="shared" si="166"/>
        <v>0</v>
      </c>
      <c r="M1778" t="b">
        <f t="shared" si="167"/>
        <v>0</v>
      </c>
      <c r="N1778" t="str">
        <f>VLOOKUP(B1778,Sheet3!$D$2:$I$578,6,FALSE)</f>
        <v>Christophe Cavard</v>
      </c>
      <c r="O1778" t="str">
        <f t="shared" si="168"/>
        <v xml:space="preserve"> </v>
      </c>
      <c r="P1778" t="b">
        <f t="shared" si="169"/>
        <v>0</v>
      </c>
      <c r="Q1778" t="b">
        <f>AND(M1778,ISNA(VLOOKUP(B1778,Sheet4!$A$1:$A$529,1,FALSE)))</f>
        <v>0</v>
      </c>
    </row>
    <row r="1779" spans="1:17">
      <c r="A1779" t="str">
        <f t="shared" si="164"/>
        <v xml:space="preserve"> </v>
      </c>
      <c r="B1779" t="s">
        <v>1796</v>
      </c>
      <c r="C1779" t="str">
        <f>VLOOKUP(B1779,Sheet5!$A$1158:$A$1246,1,FALSE)</f>
        <v>030-06</v>
      </c>
      <c r="G1779" t="s">
        <v>9202</v>
      </c>
      <c r="H1779" t="s">
        <v>2</v>
      </c>
      <c r="I1779">
        <v>32820</v>
      </c>
      <c r="J1779">
        <v>0.42265492195999999</v>
      </c>
      <c r="K1779">
        <f t="shared" si="165"/>
        <v>0</v>
      </c>
      <c r="L1779">
        <f t="shared" si="166"/>
        <v>0</v>
      </c>
      <c r="M1779" t="b">
        <f t="shared" si="167"/>
        <v>0</v>
      </c>
      <c r="N1779" t="str">
        <f>VLOOKUP(B1779,Sheet3!$D$2:$I$578,6,FALSE)</f>
        <v>Christophe Cavard</v>
      </c>
      <c r="O1779" t="str">
        <f t="shared" si="168"/>
        <v xml:space="preserve"> </v>
      </c>
      <c r="P1779" t="b">
        <f t="shared" si="169"/>
        <v>0</v>
      </c>
      <c r="Q1779" t="b">
        <f>AND(M1779,ISNA(VLOOKUP(B1779,Sheet4!$A$1:$A$529,1,FALSE)))</f>
        <v>0</v>
      </c>
    </row>
    <row r="1780" spans="1:17">
      <c r="A1780" t="str">
        <f t="shared" si="164"/>
        <v xml:space="preserve"> </v>
      </c>
      <c r="B1780" t="s">
        <v>1796</v>
      </c>
      <c r="C1780" t="str">
        <f>VLOOKUP(B1780,Sheet5!$A$1158:$A$1246,1,FALSE)</f>
        <v>030-06</v>
      </c>
      <c r="G1780" t="s">
        <v>9202</v>
      </c>
      <c r="H1780" t="s">
        <v>3</v>
      </c>
      <c r="I1780">
        <v>559</v>
      </c>
      <c r="J1780">
        <v>7.1987843197899998E-3</v>
      </c>
      <c r="K1780">
        <f t="shared" si="165"/>
        <v>0</v>
      </c>
      <c r="L1780">
        <f t="shared" si="166"/>
        <v>0</v>
      </c>
      <c r="M1780" t="b">
        <f t="shared" si="167"/>
        <v>0</v>
      </c>
      <c r="N1780" t="str">
        <f>VLOOKUP(B1780,Sheet3!$D$2:$I$578,6,FALSE)</f>
        <v>Christophe Cavard</v>
      </c>
      <c r="O1780" t="str">
        <f t="shared" si="168"/>
        <v xml:space="preserve"> </v>
      </c>
      <c r="P1780" t="b">
        <f t="shared" si="169"/>
        <v>0</v>
      </c>
      <c r="Q1780" t="b">
        <f>AND(M1780,ISNA(VLOOKUP(B1780,Sheet4!$A$1:$A$529,1,FALSE)))</f>
        <v>0</v>
      </c>
    </row>
    <row r="1781" spans="1:17">
      <c r="A1781" t="str">
        <f t="shared" si="164"/>
        <v>Camille BENEZECH</v>
      </c>
      <c r="B1781" t="s">
        <v>1796</v>
      </c>
      <c r="C1781" t="str">
        <f>VLOOKUP(B1781,Sheet5!$A$1158:$A$1246,1,FALSE)</f>
        <v>030-06</v>
      </c>
      <c r="D1781" t="s">
        <v>11</v>
      </c>
      <c r="E1781" t="s">
        <v>1207</v>
      </c>
      <c r="F1781" t="s">
        <v>1797</v>
      </c>
      <c r="G1781" t="s">
        <v>10450</v>
      </c>
      <c r="H1781" t="s">
        <v>13</v>
      </c>
      <c r="I1781">
        <v>454</v>
      </c>
      <c r="J1781">
        <v>1.0254556953399999E-2</v>
      </c>
      <c r="K1781">
        <f t="shared" si="165"/>
        <v>0</v>
      </c>
      <c r="L1781">
        <f t="shared" si="166"/>
        <v>0</v>
      </c>
      <c r="M1781" t="b">
        <f t="shared" si="167"/>
        <v>0</v>
      </c>
      <c r="N1781" t="str">
        <f>VLOOKUP(B1781,Sheet3!$D$2:$I$578,6,FALSE)</f>
        <v>Christophe Cavard</v>
      </c>
      <c r="O1781" t="str">
        <f t="shared" si="168"/>
        <v>Camille BENEZECH</v>
      </c>
      <c r="P1781" t="b">
        <f t="shared" si="169"/>
        <v>0</v>
      </c>
      <c r="Q1781" t="b">
        <f>AND(M1781,ISNA(VLOOKUP(B1781,Sheet4!$A$1:$A$529,1,FALSE)))</f>
        <v>0</v>
      </c>
    </row>
    <row r="1782" spans="1:17">
      <c r="A1782" t="str">
        <f t="shared" si="164"/>
        <v>Philippe BERTA</v>
      </c>
      <c r="B1782" t="s">
        <v>1796</v>
      </c>
      <c r="C1782" t="str">
        <f>VLOOKUP(B1782,Sheet5!$A$1158:$A$1246,1,FALSE)</f>
        <v>030-06</v>
      </c>
      <c r="D1782" t="s">
        <v>11</v>
      </c>
      <c r="E1782" t="s">
        <v>385</v>
      </c>
      <c r="F1782" t="s">
        <v>1798</v>
      </c>
      <c r="G1782" t="s">
        <v>10451</v>
      </c>
      <c r="H1782" t="s">
        <v>43</v>
      </c>
      <c r="I1782">
        <v>1027</v>
      </c>
      <c r="J1782">
        <v>2.3196982359500001E-2</v>
      </c>
      <c r="K1782">
        <f t="shared" si="165"/>
        <v>0</v>
      </c>
      <c r="L1782">
        <f t="shared" si="166"/>
        <v>0</v>
      </c>
      <c r="M1782" t="b">
        <f t="shared" si="167"/>
        <v>0</v>
      </c>
      <c r="N1782" t="str">
        <f>VLOOKUP(B1782,Sheet3!$D$2:$I$578,6,FALSE)</f>
        <v>Christophe Cavard</v>
      </c>
      <c r="O1782" t="str">
        <f t="shared" si="168"/>
        <v>Philippe BERTA</v>
      </c>
      <c r="P1782" t="b">
        <f t="shared" si="169"/>
        <v>0</v>
      </c>
      <c r="Q1782" t="b">
        <f>AND(M1782,ISNA(VLOOKUP(B1782,Sheet4!$A$1:$A$529,1,FALSE)))</f>
        <v>0</v>
      </c>
    </row>
    <row r="1783" spans="1:17">
      <c r="A1783" t="str">
        <f t="shared" si="164"/>
        <v>Renaud CASTEL</v>
      </c>
      <c r="B1783" t="s">
        <v>1796</v>
      </c>
      <c r="C1783" t="str">
        <f>VLOOKUP(B1783,Sheet5!$A$1158:$A$1246,1,FALSE)</f>
        <v>030-06</v>
      </c>
      <c r="D1783" t="s">
        <v>11</v>
      </c>
      <c r="E1783" t="s">
        <v>212</v>
      </c>
      <c r="F1783" t="s">
        <v>254</v>
      </c>
      <c r="G1783" t="s">
        <v>9331</v>
      </c>
      <c r="H1783" t="s">
        <v>10</v>
      </c>
      <c r="I1783">
        <v>226</v>
      </c>
      <c r="J1783">
        <v>5.1046913468700003E-3</v>
      </c>
      <c r="K1783">
        <f t="shared" si="165"/>
        <v>0</v>
      </c>
      <c r="L1783">
        <f t="shared" si="166"/>
        <v>0</v>
      </c>
      <c r="M1783" t="b">
        <f t="shared" si="167"/>
        <v>0</v>
      </c>
      <c r="N1783" t="str">
        <f>VLOOKUP(B1783,Sheet3!$D$2:$I$578,6,FALSE)</f>
        <v>Christophe Cavard</v>
      </c>
      <c r="O1783" t="str">
        <f t="shared" si="168"/>
        <v>Renaud CASTEL</v>
      </c>
      <c r="P1783" t="b">
        <f t="shared" si="169"/>
        <v>0</v>
      </c>
      <c r="Q1783" t="b">
        <f>AND(M1783,ISNA(VLOOKUP(B1783,Sheet4!$A$1:$A$529,1,FALSE)))</f>
        <v>0</v>
      </c>
    </row>
    <row r="1784" spans="1:17">
      <c r="A1784" t="str">
        <f t="shared" si="164"/>
        <v>Martine GAYRAUD</v>
      </c>
      <c r="B1784" t="s">
        <v>1796</v>
      </c>
      <c r="C1784" t="str">
        <f>VLOOKUP(B1784,Sheet5!$A$1158:$A$1246,1,FALSE)</f>
        <v>030-06</v>
      </c>
      <c r="D1784" t="s">
        <v>4</v>
      </c>
      <c r="E1784" t="s">
        <v>172</v>
      </c>
      <c r="F1784" t="s">
        <v>1799</v>
      </c>
      <c r="G1784" t="s">
        <v>10452</v>
      </c>
      <c r="H1784" t="s">
        <v>19</v>
      </c>
      <c r="I1784">
        <v>3615</v>
      </c>
      <c r="J1784">
        <v>8.1652474420099999E-2</v>
      </c>
      <c r="K1784">
        <f t="shared" si="165"/>
        <v>0</v>
      </c>
      <c r="L1784">
        <f t="shared" si="166"/>
        <v>0</v>
      </c>
      <c r="M1784" t="b">
        <f t="shared" si="167"/>
        <v>0</v>
      </c>
      <c r="N1784" t="str">
        <f>VLOOKUP(B1784,Sheet3!$D$2:$I$578,6,FALSE)</f>
        <v>Christophe Cavard</v>
      </c>
      <c r="O1784" t="str">
        <f t="shared" si="168"/>
        <v>Martine GAYRAUD</v>
      </c>
      <c r="P1784" t="b">
        <f t="shared" si="169"/>
        <v>0</v>
      </c>
      <c r="Q1784" t="b">
        <f>AND(M1784,ISNA(VLOOKUP(B1784,Sheet4!$A$1:$A$529,1,FALSE)))</f>
        <v>0</v>
      </c>
    </row>
    <row r="1785" spans="1:17">
      <c r="A1785" t="str">
        <f t="shared" si="164"/>
        <v>Aïcha TERBECHE</v>
      </c>
      <c r="B1785" t="s">
        <v>1796</v>
      </c>
      <c r="C1785" t="str">
        <f>VLOOKUP(B1785,Sheet5!$A$1158:$A$1246,1,FALSE)</f>
        <v>030-06</v>
      </c>
      <c r="D1785" t="s">
        <v>4</v>
      </c>
      <c r="E1785" t="s">
        <v>9152</v>
      </c>
      <c r="F1785" t="s">
        <v>1800</v>
      </c>
      <c r="G1785" t="s">
        <v>10453</v>
      </c>
      <c r="H1785" t="s">
        <v>10</v>
      </c>
      <c r="I1785">
        <v>129</v>
      </c>
      <c r="J1785">
        <v>2.9137397510899999E-3</v>
      </c>
      <c r="K1785">
        <f t="shared" si="165"/>
        <v>0</v>
      </c>
      <c r="L1785">
        <f t="shared" si="166"/>
        <v>0</v>
      </c>
      <c r="M1785" t="b">
        <f t="shared" si="167"/>
        <v>0</v>
      </c>
      <c r="N1785" t="str">
        <f>VLOOKUP(B1785,Sheet3!$D$2:$I$578,6,FALSE)</f>
        <v>Christophe Cavard</v>
      </c>
      <c r="O1785" t="str">
        <f t="shared" si="168"/>
        <v>Aïcha TERBECHE</v>
      </c>
      <c r="P1785" t="b">
        <f t="shared" si="169"/>
        <v>0</v>
      </c>
      <c r="Q1785" t="b">
        <f>AND(M1785,ISNA(VLOOKUP(B1785,Sheet4!$A$1:$A$529,1,FALSE)))</f>
        <v>0</v>
      </c>
    </row>
    <row r="1786" spans="1:17">
      <c r="A1786" t="str">
        <f t="shared" si="164"/>
        <v>Olivier ROUDIER</v>
      </c>
      <c r="B1786" t="s">
        <v>1796</v>
      </c>
      <c r="C1786" t="str">
        <f>VLOOKUP(B1786,Sheet5!$A$1158:$A$1246,1,FALSE)</f>
        <v>030-06</v>
      </c>
      <c r="D1786" t="s">
        <v>11</v>
      </c>
      <c r="E1786" t="s">
        <v>46</v>
      </c>
      <c r="F1786" t="s">
        <v>669</v>
      </c>
      <c r="G1786" t="s">
        <v>9609</v>
      </c>
      <c r="H1786" t="s">
        <v>306</v>
      </c>
      <c r="I1786">
        <v>118</v>
      </c>
      <c r="J1786">
        <v>2.6652813227000002E-3</v>
      </c>
      <c r="K1786">
        <f t="shared" si="165"/>
        <v>118</v>
      </c>
      <c r="L1786" t="str">
        <f t="shared" si="166"/>
        <v>REG</v>
      </c>
      <c r="M1786" t="b">
        <f t="shared" si="167"/>
        <v>0</v>
      </c>
      <c r="N1786" t="str">
        <f>VLOOKUP(B1786,Sheet3!$D$2:$I$578,6,FALSE)</f>
        <v>Christophe Cavard</v>
      </c>
      <c r="O1786" t="str">
        <f t="shared" si="168"/>
        <v>Olivier ROUDIER</v>
      </c>
      <c r="P1786" t="b">
        <f t="shared" si="169"/>
        <v>0</v>
      </c>
      <c r="Q1786" t="b">
        <f>AND(M1786,ISNA(VLOOKUP(B1786,Sheet4!$A$1:$A$529,1,FALSE)))</f>
        <v>0</v>
      </c>
    </row>
    <row r="1787" spans="1:17">
      <c r="A1787" t="str">
        <f t="shared" si="164"/>
        <v>Mélinda CECCHINATO</v>
      </c>
      <c r="B1787" t="s">
        <v>1796</v>
      </c>
      <c r="C1787" t="str">
        <f>VLOOKUP(B1787,Sheet5!$A$1158:$A$1246,1,FALSE)</f>
        <v>030-06</v>
      </c>
      <c r="D1787" t="s">
        <v>4</v>
      </c>
      <c r="E1787" t="s">
        <v>9042</v>
      </c>
      <c r="F1787" t="s">
        <v>1801</v>
      </c>
      <c r="G1787" t="s">
        <v>10454</v>
      </c>
      <c r="H1787" t="s">
        <v>29</v>
      </c>
      <c r="I1787">
        <v>355</v>
      </c>
      <c r="J1787">
        <v>8.0184310979600007E-3</v>
      </c>
      <c r="K1787">
        <f t="shared" si="165"/>
        <v>118</v>
      </c>
      <c r="L1787" t="str">
        <f t="shared" si="166"/>
        <v>REG</v>
      </c>
      <c r="M1787" t="b">
        <f t="shared" si="167"/>
        <v>0</v>
      </c>
      <c r="N1787" t="str">
        <f>VLOOKUP(B1787,Sheet3!$D$2:$I$578,6,FALSE)</f>
        <v>Christophe Cavard</v>
      </c>
      <c r="O1787" t="str">
        <f t="shared" si="168"/>
        <v>Mélinda CECCHINATO</v>
      </c>
      <c r="P1787" t="b">
        <f t="shared" si="169"/>
        <v>0</v>
      </c>
      <c r="Q1787" t="b">
        <f>AND(M1787,ISNA(VLOOKUP(B1787,Sheet4!$A$1:$A$529,1,FALSE)))</f>
        <v>0</v>
      </c>
    </row>
    <row r="1788" spans="1:17">
      <c r="A1788" t="str">
        <f t="shared" si="164"/>
        <v>Valérie PEZET</v>
      </c>
      <c r="B1788" t="s">
        <v>1796</v>
      </c>
      <c r="C1788" t="str">
        <f>VLOOKUP(B1788,Sheet5!$A$1158:$A$1246,1,FALSE)</f>
        <v>030-06</v>
      </c>
      <c r="D1788" t="s">
        <v>4</v>
      </c>
      <c r="E1788" t="s">
        <v>9015</v>
      </c>
      <c r="F1788" t="s">
        <v>1802</v>
      </c>
      <c r="G1788" t="s">
        <v>10455</v>
      </c>
      <c r="H1788" t="s">
        <v>67</v>
      </c>
      <c r="I1788">
        <v>521</v>
      </c>
      <c r="J1788">
        <v>1.17678946536E-2</v>
      </c>
      <c r="K1788">
        <f t="shared" si="165"/>
        <v>118</v>
      </c>
      <c r="L1788" t="str">
        <f t="shared" si="166"/>
        <v>REG</v>
      </c>
      <c r="M1788" t="b">
        <f t="shared" si="167"/>
        <v>0</v>
      </c>
      <c r="N1788" t="str">
        <f>VLOOKUP(B1788,Sheet3!$D$2:$I$578,6,FALSE)</f>
        <v>Christophe Cavard</v>
      </c>
      <c r="O1788" t="str">
        <f t="shared" si="168"/>
        <v>Valérie PEZET</v>
      </c>
      <c r="P1788" t="b">
        <f t="shared" si="169"/>
        <v>0</v>
      </c>
      <c r="Q1788" t="b">
        <f>AND(M1788,ISNA(VLOOKUP(B1788,Sheet4!$A$1:$A$529,1,FALSE)))</f>
        <v>0</v>
      </c>
    </row>
    <row r="1789" spans="1:17">
      <c r="A1789" t="str">
        <f t="shared" si="164"/>
        <v>Mireille RIBANIER</v>
      </c>
      <c r="B1789" t="s">
        <v>1796</v>
      </c>
      <c r="C1789" t="str">
        <f>VLOOKUP(B1789,Sheet5!$A$1158:$A$1246,1,FALSE)</f>
        <v>030-06</v>
      </c>
      <c r="D1789" t="s">
        <v>4</v>
      </c>
      <c r="E1789" t="s">
        <v>182</v>
      </c>
      <c r="F1789" t="s">
        <v>1803</v>
      </c>
      <c r="G1789" t="s">
        <v>10456</v>
      </c>
      <c r="H1789" t="s">
        <v>130</v>
      </c>
      <c r="I1789">
        <v>364</v>
      </c>
      <c r="J1789">
        <v>8.2217152666399992E-3</v>
      </c>
      <c r="K1789">
        <f t="shared" si="165"/>
        <v>118</v>
      </c>
      <c r="L1789" t="str">
        <f t="shared" si="166"/>
        <v>REG</v>
      </c>
      <c r="M1789" t="b">
        <f t="shared" si="167"/>
        <v>0</v>
      </c>
      <c r="N1789" t="str">
        <f>VLOOKUP(B1789,Sheet3!$D$2:$I$578,6,FALSE)</f>
        <v>Christophe Cavard</v>
      </c>
      <c r="O1789" t="str">
        <f t="shared" si="168"/>
        <v>Mireille RIBANIER</v>
      </c>
      <c r="P1789" t="b">
        <f t="shared" si="169"/>
        <v>0</v>
      </c>
      <c r="Q1789" t="b">
        <f>AND(M1789,ISNA(VLOOKUP(B1789,Sheet4!$A$1:$A$529,1,FALSE)))</f>
        <v>0</v>
      </c>
    </row>
    <row r="1790" spans="1:17">
      <c r="A1790" t="str">
        <f t="shared" si="164"/>
        <v>Christophe CAVARD</v>
      </c>
      <c r="B1790" t="s">
        <v>1796</v>
      </c>
      <c r="C1790" t="str">
        <f>VLOOKUP(B1790,Sheet5!$A$1158:$A$1246,1,FALSE)</f>
        <v>030-06</v>
      </c>
      <c r="D1790" t="s">
        <v>11</v>
      </c>
      <c r="E1790" t="s">
        <v>88</v>
      </c>
      <c r="F1790" t="s">
        <v>1804</v>
      </c>
      <c r="G1790" t="s">
        <v>10457</v>
      </c>
      <c r="H1790" t="s">
        <v>7</v>
      </c>
      <c r="I1790">
        <v>13517</v>
      </c>
      <c r="J1790">
        <v>0.305310234229</v>
      </c>
      <c r="K1790">
        <f t="shared" si="165"/>
        <v>13517</v>
      </c>
      <c r="L1790" t="str">
        <f t="shared" si="166"/>
        <v>VEC</v>
      </c>
      <c r="M1790" t="b">
        <f t="shared" si="167"/>
        <v>0</v>
      </c>
      <c r="N1790" t="str">
        <f>VLOOKUP(B1790,Sheet3!$D$2:$I$578,6,FALSE)</f>
        <v>Christophe Cavard</v>
      </c>
      <c r="O1790" t="str">
        <f t="shared" si="168"/>
        <v>Christophe CAVARD</v>
      </c>
      <c r="P1790" t="b">
        <f t="shared" si="169"/>
        <v>1</v>
      </c>
      <c r="Q1790" t="b">
        <f>AND(M1790,ISNA(VLOOKUP(B1790,Sheet4!$A$1:$A$529,1,FALSE)))</f>
        <v>0</v>
      </c>
    </row>
    <row r="1791" spans="1:17">
      <c r="A1791" t="str">
        <f t="shared" si="164"/>
        <v>Jeremiah GUIRAUD</v>
      </c>
      <c r="B1791" t="s">
        <v>1796</v>
      </c>
      <c r="C1791" t="str">
        <f>VLOOKUP(B1791,Sheet5!$A$1158:$A$1246,1,FALSE)</f>
        <v>030-06</v>
      </c>
      <c r="D1791" t="s">
        <v>11</v>
      </c>
      <c r="E1791" t="s">
        <v>1805</v>
      </c>
      <c r="F1791" t="s">
        <v>1806</v>
      </c>
      <c r="G1791" t="s">
        <v>10458</v>
      </c>
      <c r="H1791" t="s">
        <v>29</v>
      </c>
      <c r="I1791">
        <v>162</v>
      </c>
      <c r="J1791">
        <v>3.6591150362500001E-3</v>
      </c>
      <c r="K1791">
        <f t="shared" si="165"/>
        <v>13517</v>
      </c>
      <c r="L1791" t="str">
        <f t="shared" si="166"/>
        <v>VEC</v>
      </c>
      <c r="M1791" t="b">
        <f t="shared" si="167"/>
        <v>0</v>
      </c>
      <c r="N1791" t="str">
        <f>VLOOKUP(B1791,Sheet3!$D$2:$I$578,6,FALSE)</f>
        <v>Christophe Cavard</v>
      </c>
      <c r="O1791" t="str">
        <f t="shared" si="168"/>
        <v>Jeremiah GUIRAUD</v>
      </c>
      <c r="P1791" t="b">
        <f t="shared" si="169"/>
        <v>0</v>
      </c>
      <c r="Q1791" t="b">
        <f>AND(M1791,ISNA(VLOOKUP(B1791,Sheet4!$A$1:$A$529,1,FALSE)))</f>
        <v>0</v>
      </c>
    </row>
    <row r="1792" spans="1:17">
      <c r="A1792" t="str">
        <f t="shared" si="164"/>
        <v>Franck PROUST</v>
      </c>
      <c r="B1792" t="s">
        <v>1796</v>
      </c>
      <c r="C1792" t="str">
        <f>VLOOKUP(B1792,Sheet5!$A$1158:$A$1246,1,FALSE)</f>
        <v>030-06</v>
      </c>
      <c r="D1792" t="s">
        <v>11</v>
      </c>
      <c r="E1792" t="s">
        <v>178</v>
      </c>
      <c r="F1792" t="s">
        <v>1807</v>
      </c>
      <c r="G1792" t="s">
        <v>10459</v>
      </c>
      <c r="H1792" t="s">
        <v>26</v>
      </c>
      <c r="I1792">
        <v>11804</v>
      </c>
      <c r="J1792">
        <v>0.26661848079</v>
      </c>
      <c r="K1792">
        <f t="shared" si="165"/>
        <v>13517</v>
      </c>
      <c r="L1792" t="str">
        <f t="shared" si="166"/>
        <v>VEC</v>
      </c>
      <c r="M1792" t="b">
        <f t="shared" si="167"/>
        <v>0</v>
      </c>
      <c r="N1792" t="str">
        <f>VLOOKUP(B1792,Sheet3!$D$2:$I$578,6,FALSE)</f>
        <v>Christophe Cavard</v>
      </c>
      <c r="O1792" t="str">
        <f t="shared" si="168"/>
        <v>Franck PROUST</v>
      </c>
      <c r="P1792" t="b">
        <f t="shared" si="169"/>
        <v>0</v>
      </c>
      <c r="Q1792" t="b">
        <f>AND(M1792,ISNA(VLOOKUP(B1792,Sheet4!$A$1:$A$529,1,FALSE)))</f>
        <v>0</v>
      </c>
    </row>
    <row r="1793" spans="1:17">
      <c r="A1793" t="str">
        <f t="shared" si="164"/>
        <v>Sylvie VIGNON</v>
      </c>
      <c r="B1793" t="s">
        <v>1796</v>
      </c>
      <c r="C1793" t="str">
        <f>VLOOKUP(B1793,Sheet5!$A$1158:$A$1246,1,FALSE)</f>
        <v>030-06</v>
      </c>
      <c r="D1793" t="s">
        <v>4</v>
      </c>
      <c r="E1793" t="s">
        <v>49</v>
      </c>
      <c r="F1793" t="s">
        <v>1808</v>
      </c>
      <c r="G1793" t="s">
        <v>10460</v>
      </c>
      <c r="H1793" t="s">
        <v>17</v>
      </c>
      <c r="I1793">
        <v>11405</v>
      </c>
      <c r="J1793">
        <v>0.25760621597799999</v>
      </c>
      <c r="K1793">
        <f t="shared" si="165"/>
        <v>13517</v>
      </c>
      <c r="L1793" t="str">
        <f t="shared" si="166"/>
        <v>VEC</v>
      </c>
      <c r="M1793" t="b">
        <f t="shared" si="167"/>
        <v>0</v>
      </c>
      <c r="N1793" t="str">
        <f>VLOOKUP(B1793,Sheet3!$D$2:$I$578,6,FALSE)</f>
        <v>Christophe Cavard</v>
      </c>
      <c r="O1793" t="str">
        <f t="shared" si="168"/>
        <v>Sylvie VIGNON</v>
      </c>
      <c r="P1793" t="b">
        <f t="shared" si="169"/>
        <v>0</v>
      </c>
      <c r="Q1793" t="b">
        <f>AND(M1793,ISNA(VLOOKUP(B1793,Sheet4!$A$1:$A$529,1,FALSE)))</f>
        <v>0</v>
      </c>
    </row>
    <row r="1794" spans="1:17">
      <c r="A1794" t="str">
        <f t="shared" si="164"/>
        <v>Silvain PASTOR</v>
      </c>
      <c r="B1794" t="s">
        <v>1796</v>
      </c>
      <c r="C1794" t="str">
        <f>VLOOKUP(B1794,Sheet5!$A$1158:$A$1246,1,FALSE)</f>
        <v>030-06</v>
      </c>
      <c r="D1794" t="s">
        <v>11</v>
      </c>
      <c r="E1794" t="s">
        <v>1809</v>
      </c>
      <c r="F1794" t="s">
        <v>1810</v>
      </c>
      <c r="G1794" t="s">
        <v>10461</v>
      </c>
      <c r="H1794" t="s">
        <v>29</v>
      </c>
      <c r="I1794">
        <v>576</v>
      </c>
      <c r="J1794">
        <v>1.3010186795600001E-2</v>
      </c>
      <c r="K1794">
        <f t="shared" si="165"/>
        <v>13517</v>
      </c>
      <c r="L1794" t="str">
        <f t="shared" si="166"/>
        <v>VEC</v>
      </c>
      <c r="M1794" t="b">
        <f t="shared" si="167"/>
        <v>1</v>
      </c>
      <c r="N1794" t="str">
        <f>VLOOKUP(B1794,Sheet3!$D$2:$I$578,6,FALSE)</f>
        <v>Christophe Cavard</v>
      </c>
      <c r="O1794" t="str">
        <f t="shared" si="168"/>
        <v>Silvain PASTOR</v>
      </c>
      <c r="P1794" t="b">
        <f t="shared" si="169"/>
        <v>0</v>
      </c>
      <c r="Q1794" t="b">
        <f>AND(M1794,ISNA(VLOOKUP(B1794,Sheet4!$A$1:$A$529,1,FALSE)))</f>
        <v>1</v>
      </c>
    </row>
    <row r="1795" spans="1:17">
      <c r="A1795" t="str">
        <f t="shared" ref="A1795:A1858" si="170">O1795</f>
        <v xml:space="preserve"> </v>
      </c>
      <c r="B1795" t="s">
        <v>1811</v>
      </c>
      <c r="C1795" t="e">
        <f>VLOOKUP(B1795,Sheet5!$A$1158:$A$1246,1,FALSE)</f>
        <v>#N/A</v>
      </c>
      <c r="G1795" t="s">
        <v>9202</v>
      </c>
      <c r="H1795" t="s">
        <v>1</v>
      </c>
      <c r="I1795">
        <v>76438</v>
      </c>
      <c r="J1795">
        <v>1</v>
      </c>
      <c r="K1795">
        <f t="shared" ref="K1795:K1858" si="171">IF(B1795&lt;&gt;B1794,0,IF(NOT(ISERR(FIND(H1795,"VECREGSOC"))),IF(I1795&gt;K1794,I1795,K1794),K1794))</f>
        <v>0</v>
      </c>
      <c r="L1795">
        <f t="shared" ref="L1795:L1858" si="172">IF(B1795&lt;&gt;B1794,0,IF(NOT(ISERR(FIND(H1795,"VECREGSOC"))),IF(I1795&gt;K1794,H1795,L1794),L1794))</f>
        <v>0</v>
      </c>
      <c r="M1795" t="b">
        <f t="shared" ref="M1795:M1858" si="173">B1795&lt;&gt;B1796</f>
        <v>0</v>
      </c>
      <c r="N1795" t="str">
        <f>VLOOKUP(B1795,Sheet3!$D$2:$I$578,6,FALSE)</f>
        <v>Catherine Lemorton</v>
      </c>
      <c r="O1795" t="str">
        <f t="shared" si="168"/>
        <v xml:space="preserve"> </v>
      </c>
      <c r="P1795" t="b">
        <f t="shared" si="169"/>
        <v>0</v>
      </c>
      <c r="Q1795" t="b">
        <f>AND(M1795,ISNA(VLOOKUP(B1795,Sheet4!$A$1:$A$529,1,FALSE)))</f>
        <v>0</v>
      </c>
    </row>
    <row r="1796" spans="1:17">
      <c r="A1796" t="str">
        <f t="shared" si="170"/>
        <v xml:space="preserve"> </v>
      </c>
      <c r="B1796" t="s">
        <v>1811</v>
      </c>
      <c r="C1796" t="e">
        <f>VLOOKUP(B1796,Sheet5!$A$1158:$A$1246,1,FALSE)</f>
        <v>#N/A</v>
      </c>
      <c r="G1796" t="s">
        <v>9202</v>
      </c>
      <c r="H1796" t="s">
        <v>2</v>
      </c>
      <c r="I1796">
        <v>32977</v>
      </c>
      <c r="J1796">
        <v>0.431421544258</v>
      </c>
      <c r="K1796">
        <f t="shared" si="171"/>
        <v>0</v>
      </c>
      <c r="L1796">
        <f t="shared" si="172"/>
        <v>0</v>
      </c>
      <c r="M1796" t="b">
        <f t="shared" si="173"/>
        <v>0</v>
      </c>
      <c r="N1796" t="str">
        <f>VLOOKUP(B1796,Sheet3!$D$2:$I$578,6,FALSE)</f>
        <v>Catherine Lemorton</v>
      </c>
      <c r="O1796" t="str">
        <f t="shared" si="168"/>
        <v xml:space="preserve"> </v>
      </c>
      <c r="P1796" t="b">
        <f t="shared" si="169"/>
        <v>0</v>
      </c>
      <c r="Q1796" t="b">
        <f>AND(M1796,ISNA(VLOOKUP(B1796,Sheet4!$A$1:$A$529,1,FALSE)))</f>
        <v>0</v>
      </c>
    </row>
    <row r="1797" spans="1:17">
      <c r="A1797" t="str">
        <f t="shared" si="170"/>
        <v xml:space="preserve"> </v>
      </c>
      <c r="B1797" t="s">
        <v>1811</v>
      </c>
      <c r="C1797" t="e">
        <f>VLOOKUP(B1797,Sheet5!$A$1158:$A$1246,1,FALSE)</f>
        <v>#N/A</v>
      </c>
      <c r="G1797" t="s">
        <v>9202</v>
      </c>
      <c r="H1797" t="s">
        <v>3</v>
      </c>
      <c r="I1797">
        <v>466</v>
      </c>
      <c r="J1797">
        <v>6.0964441769799996E-3</v>
      </c>
      <c r="K1797">
        <f t="shared" si="171"/>
        <v>0</v>
      </c>
      <c r="L1797">
        <f t="shared" si="172"/>
        <v>0</v>
      </c>
      <c r="M1797" t="b">
        <f t="shared" si="173"/>
        <v>0</v>
      </c>
      <c r="N1797" t="str">
        <f>VLOOKUP(B1797,Sheet3!$D$2:$I$578,6,FALSE)</f>
        <v>Catherine Lemorton</v>
      </c>
      <c r="O1797" t="str">
        <f t="shared" si="168"/>
        <v xml:space="preserve"> </v>
      </c>
      <c r="P1797" t="b">
        <f t="shared" si="169"/>
        <v>0</v>
      </c>
      <c r="Q1797" t="b">
        <f>AND(M1797,ISNA(VLOOKUP(B1797,Sheet4!$A$1:$A$529,1,FALSE)))</f>
        <v>0</v>
      </c>
    </row>
    <row r="1798" spans="1:17">
      <c r="A1798" t="str">
        <f t="shared" si="170"/>
        <v>Pierre LACAZE</v>
      </c>
      <c r="B1798" t="s">
        <v>1811</v>
      </c>
      <c r="C1798" t="e">
        <f>VLOOKUP(B1798,Sheet5!$A$1158:$A$1246,1,FALSE)</f>
        <v>#N/A</v>
      </c>
      <c r="D1798" t="s">
        <v>11</v>
      </c>
      <c r="E1798" t="s">
        <v>148</v>
      </c>
      <c r="F1798" t="s">
        <v>1812</v>
      </c>
      <c r="G1798" t="s">
        <v>10462</v>
      </c>
      <c r="H1798" t="s">
        <v>19</v>
      </c>
      <c r="I1798">
        <v>3872</v>
      </c>
      <c r="J1798">
        <v>9.0056983370200003E-2</v>
      </c>
      <c r="K1798">
        <f t="shared" si="171"/>
        <v>0</v>
      </c>
      <c r="L1798">
        <f t="shared" si="172"/>
        <v>0</v>
      </c>
      <c r="M1798" t="b">
        <f t="shared" si="173"/>
        <v>0</v>
      </c>
      <c r="N1798" t="str">
        <f>VLOOKUP(B1798,Sheet3!$D$2:$I$578,6,FALSE)</f>
        <v>Catherine Lemorton</v>
      </c>
      <c r="O1798" t="str">
        <f t="shared" si="168"/>
        <v>Pierre LACAZE</v>
      </c>
      <c r="P1798" t="b">
        <f t="shared" si="169"/>
        <v>0</v>
      </c>
      <c r="Q1798" t="b">
        <f>AND(M1798,ISNA(VLOOKUP(B1798,Sheet4!$A$1:$A$529,1,FALSE)))</f>
        <v>0</v>
      </c>
    </row>
    <row r="1799" spans="1:17">
      <c r="A1799" t="str">
        <f t="shared" si="170"/>
        <v>Henri-Pierre COLOMBO</v>
      </c>
      <c r="B1799" t="s">
        <v>1811</v>
      </c>
      <c r="C1799" t="e">
        <f>VLOOKUP(B1799,Sheet5!$A$1158:$A$1246,1,FALSE)</f>
        <v>#N/A</v>
      </c>
      <c r="D1799" t="s">
        <v>11</v>
      </c>
      <c r="E1799" t="s">
        <v>1813</v>
      </c>
      <c r="F1799" t="s">
        <v>1814</v>
      </c>
      <c r="G1799" t="s">
        <v>10463</v>
      </c>
      <c r="H1799" t="s">
        <v>271</v>
      </c>
      <c r="I1799">
        <v>229</v>
      </c>
      <c r="J1799">
        <v>5.3262007210099997E-3</v>
      </c>
      <c r="K1799">
        <f t="shared" si="171"/>
        <v>0</v>
      </c>
      <c r="L1799">
        <f t="shared" si="172"/>
        <v>0</v>
      </c>
      <c r="M1799" t="b">
        <f t="shared" si="173"/>
        <v>0</v>
      </c>
      <c r="N1799" t="str">
        <f>VLOOKUP(B1799,Sheet3!$D$2:$I$578,6,FALSE)</f>
        <v>Catherine Lemorton</v>
      </c>
      <c r="O1799" t="str">
        <f t="shared" si="168"/>
        <v>Henri-Pierre COLOMBO</v>
      </c>
      <c r="P1799" t="b">
        <f t="shared" si="169"/>
        <v>0</v>
      </c>
      <c r="Q1799" t="b">
        <f>AND(M1799,ISNA(VLOOKUP(B1799,Sheet4!$A$1:$A$529,1,FALSE)))</f>
        <v>0</v>
      </c>
    </row>
    <row r="1800" spans="1:17">
      <c r="A1800" t="str">
        <f t="shared" si="170"/>
        <v>Marie-Colette CHAUDOREILLE</v>
      </c>
      <c r="B1800" t="s">
        <v>1811</v>
      </c>
      <c r="C1800" t="e">
        <f>VLOOKUP(B1800,Sheet5!$A$1158:$A$1246,1,FALSE)</f>
        <v>#N/A</v>
      </c>
      <c r="D1800" t="s">
        <v>4</v>
      </c>
      <c r="E1800" t="s">
        <v>1815</v>
      </c>
      <c r="F1800" t="s">
        <v>1816</v>
      </c>
      <c r="G1800" t="s">
        <v>10464</v>
      </c>
      <c r="H1800" t="s">
        <v>29</v>
      </c>
      <c r="I1800">
        <v>323</v>
      </c>
      <c r="J1800">
        <v>7.5125014536599997E-3</v>
      </c>
      <c r="K1800">
        <f t="shared" si="171"/>
        <v>0</v>
      </c>
      <c r="L1800">
        <f t="shared" si="172"/>
        <v>0</v>
      </c>
      <c r="M1800" t="b">
        <f t="shared" si="173"/>
        <v>0</v>
      </c>
      <c r="N1800" t="str">
        <f>VLOOKUP(B1800,Sheet3!$D$2:$I$578,6,FALSE)</f>
        <v>Catherine Lemorton</v>
      </c>
      <c r="O1800" t="str">
        <f t="shared" si="168"/>
        <v>Marie-Colette CHAUDOREILLE</v>
      </c>
      <c r="P1800" t="b">
        <f t="shared" si="169"/>
        <v>0</v>
      </c>
      <c r="Q1800" t="b">
        <f>AND(M1800,ISNA(VLOOKUP(B1800,Sheet4!$A$1:$A$529,1,FALSE)))</f>
        <v>0</v>
      </c>
    </row>
    <row r="1801" spans="1:17">
      <c r="A1801" t="str">
        <f t="shared" si="170"/>
        <v>Jean-Jacques BOLZAN</v>
      </c>
      <c r="B1801" t="s">
        <v>1811</v>
      </c>
      <c r="C1801" t="e">
        <f>VLOOKUP(B1801,Sheet5!$A$1158:$A$1246,1,FALSE)</f>
        <v>#N/A</v>
      </c>
      <c r="D1801" t="s">
        <v>11</v>
      </c>
      <c r="E1801" t="s">
        <v>1604</v>
      </c>
      <c r="F1801" t="s">
        <v>1817</v>
      </c>
      <c r="G1801" t="s">
        <v>10465</v>
      </c>
      <c r="H1801" t="s">
        <v>87</v>
      </c>
      <c r="I1801">
        <v>1369</v>
      </c>
      <c r="J1801">
        <v>3.1840911733900003E-2</v>
      </c>
      <c r="K1801">
        <f t="shared" si="171"/>
        <v>0</v>
      </c>
      <c r="L1801">
        <f t="shared" si="172"/>
        <v>0</v>
      </c>
      <c r="M1801" t="b">
        <f t="shared" si="173"/>
        <v>0</v>
      </c>
      <c r="N1801" t="str">
        <f>VLOOKUP(B1801,Sheet3!$D$2:$I$578,6,FALSE)</f>
        <v>Catherine Lemorton</v>
      </c>
      <c r="O1801" t="str">
        <f t="shared" si="168"/>
        <v>Jean-Jacques BOLZAN</v>
      </c>
      <c r="P1801" t="b">
        <f t="shared" si="169"/>
        <v>0</v>
      </c>
      <c r="Q1801" t="b">
        <f>AND(M1801,ISNA(VLOOKUP(B1801,Sheet4!$A$1:$A$529,1,FALSE)))</f>
        <v>0</v>
      </c>
    </row>
    <row r="1802" spans="1:17">
      <c r="A1802" t="str">
        <f t="shared" si="170"/>
        <v>Robert BAUD</v>
      </c>
      <c r="B1802" t="s">
        <v>1811</v>
      </c>
      <c r="C1802" t="e">
        <f>VLOOKUP(B1802,Sheet5!$A$1158:$A$1246,1,FALSE)</f>
        <v>#N/A</v>
      </c>
      <c r="D1802" t="s">
        <v>11</v>
      </c>
      <c r="E1802" t="s">
        <v>308</v>
      </c>
      <c r="F1802" t="s">
        <v>1818</v>
      </c>
      <c r="G1802" t="s">
        <v>10466</v>
      </c>
      <c r="H1802" t="s">
        <v>29</v>
      </c>
      <c r="I1802">
        <v>138</v>
      </c>
      <c r="J1802">
        <v>3.20967554367E-3</v>
      </c>
      <c r="K1802">
        <f t="shared" si="171"/>
        <v>0</v>
      </c>
      <c r="L1802">
        <f t="shared" si="172"/>
        <v>0</v>
      </c>
      <c r="M1802" t="b">
        <f t="shared" si="173"/>
        <v>0</v>
      </c>
      <c r="N1802" t="str">
        <f>VLOOKUP(B1802,Sheet3!$D$2:$I$578,6,FALSE)</f>
        <v>Catherine Lemorton</v>
      </c>
      <c r="O1802" t="str">
        <f t="shared" si="168"/>
        <v>Robert BAUD</v>
      </c>
      <c r="P1802" t="b">
        <f t="shared" si="169"/>
        <v>0</v>
      </c>
      <c r="Q1802" t="b">
        <f>AND(M1802,ISNA(VLOOKUP(B1802,Sheet4!$A$1:$A$529,1,FALSE)))</f>
        <v>0</v>
      </c>
    </row>
    <row r="1803" spans="1:17">
      <c r="A1803" t="str">
        <f t="shared" si="170"/>
        <v>Sacha BRIAND</v>
      </c>
      <c r="B1803" t="s">
        <v>1811</v>
      </c>
      <c r="C1803" t="e">
        <f>VLOOKUP(B1803,Sheet5!$A$1158:$A$1246,1,FALSE)</f>
        <v>#N/A</v>
      </c>
      <c r="D1803" t="s">
        <v>11</v>
      </c>
      <c r="E1803" t="s">
        <v>1819</v>
      </c>
      <c r="F1803" t="s">
        <v>282</v>
      </c>
      <c r="G1803" t="s">
        <v>9348</v>
      </c>
      <c r="H1803" t="s">
        <v>26</v>
      </c>
      <c r="I1803">
        <v>10037</v>
      </c>
      <c r="J1803">
        <v>0.233445749506</v>
      </c>
      <c r="K1803">
        <f t="shared" si="171"/>
        <v>0</v>
      </c>
      <c r="L1803">
        <f t="shared" si="172"/>
        <v>0</v>
      </c>
      <c r="M1803" t="b">
        <f t="shared" si="173"/>
        <v>0</v>
      </c>
      <c r="N1803" t="str">
        <f>VLOOKUP(B1803,Sheet3!$D$2:$I$578,6,FALSE)</f>
        <v>Catherine Lemorton</v>
      </c>
      <c r="O1803" t="str">
        <f t="shared" si="168"/>
        <v>Sacha BRIAND</v>
      </c>
      <c r="P1803" t="b">
        <f t="shared" si="169"/>
        <v>0</v>
      </c>
      <c r="Q1803" t="b">
        <f>AND(M1803,ISNA(VLOOKUP(B1803,Sheet4!$A$1:$A$529,1,FALSE)))</f>
        <v>0</v>
      </c>
    </row>
    <row r="1804" spans="1:17">
      <c r="A1804" t="str">
        <f t="shared" si="170"/>
        <v>Hélène PORCEDDU</v>
      </c>
      <c r="B1804" t="s">
        <v>1811</v>
      </c>
      <c r="C1804" t="e">
        <f>VLOOKUP(B1804,Sheet5!$A$1158:$A$1246,1,FALSE)</f>
        <v>#N/A</v>
      </c>
      <c r="D1804" t="s">
        <v>4</v>
      </c>
      <c r="E1804" t="s">
        <v>9134</v>
      </c>
      <c r="F1804" t="s">
        <v>1820</v>
      </c>
      <c r="G1804" t="s">
        <v>10467</v>
      </c>
      <c r="H1804" t="s">
        <v>13</v>
      </c>
      <c r="I1804">
        <v>36</v>
      </c>
      <c r="J1804">
        <v>8.3730666356600001E-4</v>
      </c>
      <c r="K1804">
        <f t="shared" si="171"/>
        <v>0</v>
      </c>
      <c r="L1804">
        <f t="shared" si="172"/>
        <v>0</v>
      </c>
      <c r="M1804" t="b">
        <f t="shared" si="173"/>
        <v>0</v>
      </c>
      <c r="N1804" t="str">
        <f>VLOOKUP(B1804,Sheet3!$D$2:$I$578,6,FALSE)</f>
        <v>Catherine Lemorton</v>
      </c>
      <c r="O1804" t="str">
        <f t="shared" si="168"/>
        <v>Hélène PORCEDDU</v>
      </c>
      <c r="P1804" t="b">
        <f t="shared" si="169"/>
        <v>0</v>
      </c>
      <c r="Q1804" t="b">
        <f>AND(M1804,ISNA(VLOOKUP(B1804,Sheet4!$A$1:$A$529,1,FALSE)))</f>
        <v>0</v>
      </c>
    </row>
    <row r="1805" spans="1:17">
      <c r="A1805" t="str">
        <f t="shared" si="170"/>
        <v>Jean-Pierre SERTILLANGE</v>
      </c>
      <c r="B1805" t="s">
        <v>1811</v>
      </c>
      <c r="C1805" t="e">
        <f>VLOOKUP(B1805,Sheet5!$A$1158:$A$1246,1,FALSE)</f>
        <v>#N/A</v>
      </c>
      <c r="D1805" t="s">
        <v>11</v>
      </c>
      <c r="E1805" t="s">
        <v>140</v>
      </c>
      <c r="F1805" t="s">
        <v>1821</v>
      </c>
      <c r="G1805" t="s">
        <v>10468</v>
      </c>
      <c r="H1805" t="s">
        <v>10</v>
      </c>
      <c r="I1805">
        <v>140</v>
      </c>
      <c r="J1805">
        <v>3.2561925805300001E-3</v>
      </c>
      <c r="K1805">
        <f t="shared" si="171"/>
        <v>0</v>
      </c>
      <c r="L1805">
        <f t="shared" si="172"/>
        <v>0</v>
      </c>
      <c r="M1805" t="b">
        <f t="shared" si="173"/>
        <v>0</v>
      </c>
      <c r="N1805" t="str">
        <f>VLOOKUP(B1805,Sheet3!$D$2:$I$578,6,FALSE)</f>
        <v>Catherine Lemorton</v>
      </c>
      <c r="O1805" t="str">
        <f t="shared" si="168"/>
        <v>Jean-Pierre SERTILLANGE</v>
      </c>
      <c r="P1805" t="b">
        <f t="shared" si="169"/>
        <v>0</v>
      </c>
      <c r="Q1805" t="b">
        <f>AND(M1805,ISNA(VLOOKUP(B1805,Sheet4!$A$1:$A$529,1,FALSE)))</f>
        <v>0</v>
      </c>
    </row>
    <row r="1806" spans="1:17">
      <c r="A1806" t="str">
        <f t="shared" si="170"/>
        <v>Pierre SERVEILLE</v>
      </c>
      <c r="B1806" t="s">
        <v>1811</v>
      </c>
      <c r="C1806" t="e">
        <f>VLOOKUP(B1806,Sheet5!$A$1158:$A$1246,1,FALSE)</f>
        <v>#N/A</v>
      </c>
      <c r="D1806" t="s">
        <v>11</v>
      </c>
      <c r="E1806" t="s">
        <v>148</v>
      </c>
      <c r="F1806" t="s">
        <v>1822</v>
      </c>
      <c r="G1806" t="s">
        <v>10469</v>
      </c>
      <c r="H1806" t="s">
        <v>271</v>
      </c>
      <c r="I1806">
        <v>104</v>
      </c>
      <c r="J1806">
        <v>2.4188859169699999E-3</v>
      </c>
      <c r="K1806">
        <f t="shared" si="171"/>
        <v>0</v>
      </c>
      <c r="L1806">
        <f t="shared" si="172"/>
        <v>0</v>
      </c>
      <c r="M1806" t="b">
        <f t="shared" si="173"/>
        <v>0</v>
      </c>
      <c r="N1806" t="str">
        <f>VLOOKUP(B1806,Sheet3!$D$2:$I$578,6,FALSE)</f>
        <v>Catherine Lemorton</v>
      </c>
      <c r="O1806" t="str">
        <f t="shared" ref="O1806:O1869" si="174">E1806&amp;" "&amp;F1806</f>
        <v>Pierre SERVEILLE</v>
      </c>
      <c r="P1806" t="b">
        <f t="shared" si="169"/>
        <v>0</v>
      </c>
      <c r="Q1806" t="b">
        <f>AND(M1806,ISNA(VLOOKUP(B1806,Sheet4!$A$1:$A$529,1,FALSE)))</f>
        <v>0</v>
      </c>
    </row>
    <row r="1807" spans="1:17">
      <c r="A1807" t="str">
        <f t="shared" si="170"/>
        <v>Pierre PEZZIN</v>
      </c>
      <c r="B1807" t="s">
        <v>1811</v>
      </c>
      <c r="C1807" t="e">
        <f>VLOOKUP(B1807,Sheet5!$A$1158:$A$1246,1,FALSE)</f>
        <v>#N/A</v>
      </c>
      <c r="D1807" t="s">
        <v>11</v>
      </c>
      <c r="E1807" t="s">
        <v>148</v>
      </c>
      <c r="F1807" t="s">
        <v>1823</v>
      </c>
      <c r="G1807" t="s">
        <v>10470</v>
      </c>
      <c r="H1807" t="s">
        <v>271</v>
      </c>
      <c r="I1807">
        <v>38</v>
      </c>
      <c r="J1807">
        <v>8.8382370042999997E-4</v>
      </c>
      <c r="K1807">
        <f t="shared" si="171"/>
        <v>0</v>
      </c>
      <c r="L1807">
        <f t="shared" si="172"/>
        <v>0</v>
      </c>
      <c r="M1807" t="b">
        <f t="shared" si="173"/>
        <v>0</v>
      </c>
      <c r="N1807" t="str">
        <f>VLOOKUP(B1807,Sheet3!$D$2:$I$578,6,FALSE)</f>
        <v>Catherine Lemorton</v>
      </c>
      <c r="O1807" t="str">
        <f t="shared" si="174"/>
        <v>Pierre PEZZIN</v>
      </c>
      <c r="P1807" t="b">
        <f t="shared" ref="P1807:P1870" si="175">O1807=N1807</f>
        <v>0</v>
      </c>
      <c r="Q1807" t="b">
        <f>AND(M1807,ISNA(VLOOKUP(B1807,Sheet4!$A$1:$A$529,1,FALSE)))</f>
        <v>0</v>
      </c>
    </row>
    <row r="1808" spans="1:17">
      <c r="A1808" t="str">
        <f t="shared" si="170"/>
        <v>Marie-Pierre CASSAGNE</v>
      </c>
      <c r="B1808" t="s">
        <v>1811</v>
      </c>
      <c r="C1808" t="e">
        <f>VLOOKUP(B1808,Sheet5!$A$1158:$A$1246,1,FALSE)</f>
        <v>#N/A</v>
      </c>
      <c r="D1808" t="s">
        <v>4</v>
      </c>
      <c r="E1808" t="s">
        <v>561</v>
      </c>
      <c r="F1808" t="s">
        <v>1824</v>
      </c>
      <c r="G1808" t="s">
        <v>10471</v>
      </c>
      <c r="H1808" t="s">
        <v>7</v>
      </c>
      <c r="I1808">
        <v>2790</v>
      </c>
      <c r="J1808">
        <v>6.4891266426299998E-2</v>
      </c>
      <c r="K1808">
        <f t="shared" si="171"/>
        <v>2790</v>
      </c>
      <c r="L1808" t="str">
        <f t="shared" si="172"/>
        <v>VEC</v>
      </c>
      <c r="M1808" t="b">
        <f t="shared" si="173"/>
        <v>0</v>
      </c>
      <c r="N1808" t="str">
        <f>VLOOKUP(B1808,Sheet3!$D$2:$I$578,6,FALSE)</f>
        <v>Catherine Lemorton</v>
      </c>
      <c r="O1808" t="str">
        <f t="shared" si="174"/>
        <v>Marie-Pierre CASSAGNE</v>
      </c>
      <c r="P1808" t="b">
        <f t="shared" si="175"/>
        <v>0</v>
      </c>
      <c r="Q1808" t="b">
        <f>AND(M1808,ISNA(VLOOKUP(B1808,Sheet4!$A$1:$A$529,1,FALSE)))</f>
        <v>0</v>
      </c>
    </row>
    <row r="1809" spans="1:17">
      <c r="A1809" t="str">
        <f t="shared" si="170"/>
        <v>Aude GARNIER</v>
      </c>
      <c r="B1809" t="s">
        <v>1811</v>
      </c>
      <c r="C1809" t="e">
        <f>VLOOKUP(B1809,Sheet5!$A$1158:$A$1246,1,FALSE)</f>
        <v>#N/A</v>
      </c>
      <c r="D1809" t="s">
        <v>4</v>
      </c>
      <c r="E1809" t="s">
        <v>110</v>
      </c>
      <c r="F1809" t="s">
        <v>1825</v>
      </c>
      <c r="G1809" t="s">
        <v>10472</v>
      </c>
      <c r="H1809" t="s">
        <v>13</v>
      </c>
      <c r="I1809">
        <v>210</v>
      </c>
      <c r="J1809">
        <v>4.8842888708000003E-3</v>
      </c>
      <c r="K1809">
        <f t="shared" si="171"/>
        <v>2790</v>
      </c>
      <c r="L1809" t="str">
        <f t="shared" si="172"/>
        <v>VEC</v>
      </c>
      <c r="M1809" t="b">
        <f t="shared" si="173"/>
        <v>0</v>
      </c>
      <c r="N1809" t="str">
        <f>VLOOKUP(B1809,Sheet3!$D$2:$I$578,6,FALSE)</f>
        <v>Catherine Lemorton</v>
      </c>
      <c r="O1809" t="str">
        <f t="shared" si="174"/>
        <v>Aude GARNIER</v>
      </c>
      <c r="P1809" t="b">
        <f t="shared" si="175"/>
        <v>0</v>
      </c>
      <c r="Q1809" t="b">
        <f>AND(M1809,ISNA(VLOOKUP(B1809,Sheet4!$A$1:$A$529,1,FALSE)))</f>
        <v>0</v>
      </c>
    </row>
    <row r="1810" spans="1:17">
      <c r="A1810" t="str">
        <f t="shared" si="170"/>
        <v>Anthony ROUJA</v>
      </c>
      <c r="B1810" t="s">
        <v>1811</v>
      </c>
      <c r="C1810" t="e">
        <f>VLOOKUP(B1810,Sheet5!$A$1158:$A$1246,1,FALSE)</f>
        <v>#N/A</v>
      </c>
      <c r="D1810" t="s">
        <v>11</v>
      </c>
      <c r="E1810" t="s">
        <v>380</v>
      </c>
      <c r="F1810" t="s">
        <v>1826</v>
      </c>
      <c r="G1810" t="s">
        <v>10473</v>
      </c>
      <c r="H1810" t="s">
        <v>271</v>
      </c>
      <c r="I1810">
        <v>0</v>
      </c>
      <c r="J1810">
        <v>0</v>
      </c>
      <c r="K1810">
        <f t="shared" si="171"/>
        <v>2790</v>
      </c>
      <c r="L1810" t="str">
        <f t="shared" si="172"/>
        <v>VEC</v>
      </c>
      <c r="M1810" t="b">
        <f t="shared" si="173"/>
        <v>0</v>
      </c>
      <c r="N1810" t="str">
        <f>VLOOKUP(B1810,Sheet3!$D$2:$I$578,6,FALSE)</f>
        <v>Catherine Lemorton</v>
      </c>
      <c r="O1810" t="str">
        <f t="shared" si="174"/>
        <v>Anthony ROUJA</v>
      </c>
      <c r="P1810" t="b">
        <f t="shared" si="175"/>
        <v>0</v>
      </c>
      <c r="Q1810" t="b">
        <f>AND(M1810,ISNA(VLOOKUP(B1810,Sheet4!$A$1:$A$529,1,FALSE)))</f>
        <v>0</v>
      </c>
    </row>
    <row r="1811" spans="1:17">
      <c r="A1811" t="str">
        <f t="shared" si="170"/>
        <v>Catherine LEMORTON</v>
      </c>
      <c r="B1811" t="s">
        <v>1811</v>
      </c>
      <c r="C1811" t="e">
        <f>VLOOKUP(B1811,Sheet5!$A$1158:$A$1246,1,FALSE)</f>
        <v>#N/A</v>
      </c>
      <c r="D1811" t="s">
        <v>4</v>
      </c>
      <c r="E1811" t="s">
        <v>257</v>
      </c>
      <c r="F1811" t="s">
        <v>1827</v>
      </c>
      <c r="G1811" t="s">
        <v>10474</v>
      </c>
      <c r="H1811" t="s">
        <v>21</v>
      </c>
      <c r="I1811">
        <v>18759</v>
      </c>
      <c r="J1811">
        <v>0.436306547273</v>
      </c>
      <c r="K1811">
        <f t="shared" si="171"/>
        <v>18759</v>
      </c>
      <c r="L1811" t="str">
        <f t="shared" si="172"/>
        <v>SOC</v>
      </c>
      <c r="M1811" t="b">
        <f t="shared" si="173"/>
        <v>0</v>
      </c>
      <c r="N1811" t="str">
        <f>VLOOKUP(B1811,Sheet3!$D$2:$I$578,6,FALSE)</f>
        <v>Catherine Lemorton</v>
      </c>
      <c r="O1811" t="str">
        <f t="shared" si="174"/>
        <v>Catherine LEMORTON</v>
      </c>
      <c r="P1811" t="b">
        <f t="shared" si="175"/>
        <v>1</v>
      </c>
      <c r="Q1811" t="b">
        <f>AND(M1811,ISNA(VLOOKUP(B1811,Sheet4!$A$1:$A$529,1,FALSE)))</f>
        <v>0</v>
      </c>
    </row>
    <row r="1812" spans="1:17">
      <c r="A1812" t="str">
        <f t="shared" si="170"/>
        <v>Bettina PICHON</v>
      </c>
      <c r="B1812" t="s">
        <v>1811</v>
      </c>
      <c r="C1812" t="e">
        <f>VLOOKUP(B1812,Sheet5!$A$1158:$A$1246,1,FALSE)</f>
        <v>#N/A</v>
      </c>
      <c r="D1812" t="s">
        <v>4</v>
      </c>
      <c r="E1812" t="s">
        <v>1828</v>
      </c>
      <c r="F1812" t="s">
        <v>1829</v>
      </c>
      <c r="G1812" t="s">
        <v>10475</v>
      </c>
      <c r="H1812" t="s">
        <v>10</v>
      </c>
      <c r="I1812">
        <v>284</v>
      </c>
      <c r="J1812">
        <v>6.6054192347900003E-3</v>
      </c>
      <c r="K1812">
        <f t="shared" si="171"/>
        <v>18759</v>
      </c>
      <c r="L1812" t="str">
        <f t="shared" si="172"/>
        <v>SOC</v>
      </c>
      <c r="M1812" t="b">
        <f t="shared" si="173"/>
        <v>0</v>
      </c>
      <c r="N1812" t="str">
        <f>VLOOKUP(B1812,Sheet3!$D$2:$I$578,6,FALSE)</f>
        <v>Catherine Lemorton</v>
      </c>
      <c r="O1812" t="str">
        <f t="shared" si="174"/>
        <v>Bettina PICHON</v>
      </c>
      <c r="P1812" t="b">
        <f t="shared" si="175"/>
        <v>0</v>
      </c>
      <c r="Q1812" t="b">
        <f>AND(M1812,ISNA(VLOOKUP(B1812,Sheet4!$A$1:$A$529,1,FALSE)))</f>
        <v>0</v>
      </c>
    </row>
    <row r="1813" spans="1:17">
      <c r="A1813" t="str">
        <f t="shared" si="170"/>
        <v>Bernard SCHWAL</v>
      </c>
      <c r="B1813" t="s">
        <v>1811</v>
      </c>
      <c r="C1813" t="e">
        <f>VLOOKUP(B1813,Sheet5!$A$1158:$A$1246,1,FALSE)</f>
        <v>#N/A</v>
      </c>
      <c r="D1813" t="s">
        <v>11</v>
      </c>
      <c r="E1813" t="s">
        <v>84</v>
      </c>
      <c r="F1813" t="s">
        <v>1830</v>
      </c>
      <c r="G1813" t="s">
        <v>10476</v>
      </c>
      <c r="H1813" t="s">
        <v>17</v>
      </c>
      <c r="I1813">
        <v>4281</v>
      </c>
      <c r="J1813">
        <v>9.9569717409000003E-2</v>
      </c>
      <c r="K1813">
        <f t="shared" si="171"/>
        <v>18759</v>
      </c>
      <c r="L1813" t="str">
        <f t="shared" si="172"/>
        <v>SOC</v>
      </c>
      <c r="M1813" t="b">
        <f t="shared" si="173"/>
        <v>0</v>
      </c>
      <c r="N1813" t="str">
        <f>VLOOKUP(B1813,Sheet3!$D$2:$I$578,6,FALSE)</f>
        <v>Catherine Lemorton</v>
      </c>
      <c r="O1813" t="str">
        <f t="shared" si="174"/>
        <v>Bernard SCHWAL</v>
      </c>
      <c r="P1813" t="b">
        <f t="shared" si="175"/>
        <v>0</v>
      </c>
      <c r="Q1813" t="b">
        <f>AND(M1813,ISNA(VLOOKUP(B1813,Sheet4!$A$1:$A$529,1,FALSE)))</f>
        <v>0</v>
      </c>
    </row>
    <row r="1814" spans="1:17">
      <c r="A1814" t="str">
        <f t="shared" si="170"/>
        <v>Michel AMOROSA</v>
      </c>
      <c r="B1814" t="s">
        <v>1811</v>
      </c>
      <c r="C1814" t="e">
        <f>VLOOKUP(B1814,Sheet5!$A$1158:$A$1246,1,FALSE)</f>
        <v>#N/A</v>
      </c>
      <c r="D1814" t="s">
        <v>11</v>
      </c>
      <c r="E1814" t="s">
        <v>31</v>
      </c>
      <c r="F1814" t="s">
        <v>1831</v>
      </c>
      <c r="G1814" t="s">
        <v>10477</v>
      </c>
      <c r="H1814" t="s">
        <v>271</v>
      </c>
      <c r="I1814">
        <v>385</v>
      </c>
      <c r="J1814">
        <v>8.9545295964600004E-3</v>
      </c>
      <c r="K1814">
        <f t="shared" si="171"/>
        <v>18759</v>
      </c>
      <c r="L1814" t="str">
        <f t="shared" si="172"/>
        <v>SOC</v>
      </c>
      <c r="M1814" t="b">
        <f t="shared" si="173"/>
        <v>1</v>
      </c>
      <c r="N1814" t="str">
        <f>VLOOKUP(B1814,Sheet3!$D$2:$I$578,6,FALSE)</f>
        <v>Catherine Lemorton</v>
      </c>
      <c r="O1814" t="str">
        <f t="shared" si="174"/>
        <v>Michel AMOROSA</v>
      </c>
      <c r="P1814" t="b">
        <f t="shared" si="175"/>
        <v>0</v>
      </c>
      <c r="Q1814" t="b">
        <f>AND(M1814,ISNA(VLOOKUP(B1814,Sheet4!$A$1:$A$529,1,FALSE)))</f>
        <v>1</v>
      </c>
    </row>
    <row r="1815" spans="1:17">
      <c r="A1815" t="str">
        <f t="shared" si="170"/>
        <v xml:space="preserve"> </v>
      </c>
      <c r="B1815" t="s">
        <v>1832</v>
      </c>
      <c r="C1815" t="e">
        <f>VLOOKUP(B1815,Sheet5!$A$1158:$A$1246,1,FALSE)</f>
        <v>#N/A</v>
      </c>
      <c r="G1815" t="s">
        <v>9202</v>
      </c>
      <c r="H1815" t="s">
        <v>1</v>
      </c>
      <c r="I1815">
        <v>94408</v>
      </c>
      <c r="J1815">
        <v>1</v>
      </c>
      <c r="K1815">
        <f t="shared" si="171"/>
        <v>0</v>
      </c>
      <c r="L1815">
        <f t="shared" si="172"/>
        <v>0</v>
      </c>
      <c r="M1815" t="b">
        <f t="shared" si="173"/>
        <v>0</v>
      </c>
      <c r="N1815" t="str">
        <f>VLOOKUP(B1815,Sheet3!$D$2:$I$578,6,FALSE)</f>
        <v>Gérard Bapt</v>
      </c>
      <c r="O1815" t="str">
        <f t="shared" si="174"/>
        <v xml:space="preserve"> </v>
      </c>
      <c r="P1815" t="b">
        <f t="shared" si="175"/>
        <v>0</v>
      </c>
      <c r="Q1815" t="b">
        <f>AND(M1815,ISNA(VLOOKUP(B1815,Sheet4!$A$1:$A$529,1,FALSE)))</f>
        <v>0</v>
      </c>
    </row>
    <row r="1816" spans="1:17">
      <c r="A1816" t="str">
        <f t="shared" si="170"/>
        <v xml:space="preserve"> </v>
      </c>
      <c r="B1816" t="s">
        <v>1832</v>
      </c>
      <c r="C1816" t="e">
        <f>VLOOKUP(B1816,Sheet5!$A$1158:$A$1246,1,FALSE)</f>
        <v>#N/A</v>
      </c>
      <c r="G1816" t="s">
        <v>9202</v>
      </c>
      <c r="H1816" t="s">
        <v>2</v>
      </c>
      <c r="I1816">
        <v>39129</v>
      </c>
      <c r="J1816">
        <v>0.41446699432299999</v>
      </c>
      <c r="K1816">
        <f t="shared" si="171"/>
        <v>0</v>
      </c>
      <c r="L1816">
        <f t="shared" si="172"/>
        <v>0</v>
      </c>
      <c r="M1816" t="b">
        <f t="shared" si="173"/>
        <v>0</v>
      </c>
      <c r="N1816" t="str">
        <f>VLOOKUP(B1816,Sheet3!$D$2:$I$578,6,FALSE)</f>
        <v>Gérard Bapt</v>
      </c>
      <c r="O1816" t="str">
        <f t="shared" si="174"/>
        <v xml:space="preserve"> </v>
      </c>
      <c r="P1816" t="b">
        <f t="shared" si="175"/>
        <v>0</v>
      </c>
      <c r="Q1816" t="b">
        <f>AND(M1816,ISNA(VLOOKUP(B1816,Sheet4!$A$1:$A$529,1,FALSE)))</f>
        <v>0</v>
      </c>
    </row>
    <row r="1817" spans="1:17">
      <c r="A1817" t="str">
        <f t="shared" si="170"/>
        <v xml:space="preserve"> </v>
      </c>
      <c r="B1817" t="s">
        <v>1832</v>
      </c>
      <c r="C1817" t="e">
        <f>VLOOKUP(B1817,Sheet5!$A$1158:$A$1246,1,FALSE)</f>
        <v>#N/A</v>
      </c>
      <c r="G1817" t="s">
        <v>9202</v>
      </c>
      <c r="H1817" t="s">
        <v>3</v>
      </c>
      <c r="I1817">
        <v>712</v>
      </c>
      <c r="J1817">
        <v>7.54173375138E-3</v>
      </c>
      <c r="K1817">
        <f t="shared" si="171"/>
        <v>0</v>
      </c>
      <c r="L1817">
        <f t="shared" si="172"/>
        <v>0</v>
      </c>
      <c r="M1817" t="b">
        <f t="shared" si="173"/>
        <v>0</v>
      </c>
      <c r="N1817" t="str">
        <f>VLOOKUP(B1817,Sheet3!$D$2:$I$578,6,FALSE)</f>
        <v>Gérard Bapt</v>
      </c>
      <c r="O1817" t="str">
        <f t="shared" si="174"/>
        <v xml:space="preserve"> </v>
      </c>
      <c r="P1817" t="b">
        <f t="shared" si="175"/>
        <v>0</v>
      </c>
      <c r="Q1817" t="b">
        <f>AND(M1817,ISNA(VLOOKUP(B1817,Sheet4!$A$1:$A$529,1,FALSE)))</f>
        <v>0</v>
      </c>
    </row>
    <row r="1818" spans="1:17">
      <c r="A1818" t="str">
        <f t="shared" si="170"/>
        <v>Jacqueline ESCUDIE</v>
      </c>
      <c r="B1818" t="s">
        <v>1832</v>
      </c>
      <c r="C1818" t="e">
        <f>VLOOKUP(B1818,Sheet5!$A$1158:$A$1246,1,FALSE)</f>
        <v>#N/A</v>
      </c>
      <c r="D1818" t="s">
        <v>4</v>
      </c>
      <c r="E1818" t="s">
        <v>769</v>
      </c>
      <c r="F1818" t="s">
        <v>1833</v>
      </c>
      <c r="G1818" t="s">
        <v>10478</v>
      </c>
      <c r="H1818" t="s">
        <v>29</v>
      </c>
      <c r="I1818">
        <v>540</v>
      </c>
      <c r="J1818">
        <v>9.89609104404E-3</v>
      </c>
      <c r="K1818">
        <f t="shared" si="171"/>
        <v>0</v>
      </c>
      <c r="L1818">
        <f t="shared" si="172"/>
        <v>0</v>
      </c>
      <c r="M1818" t="b">
        <f t="shared" si="173"/>
        <v>0</v>
      </c>
      <c r="N1818" t="str">
        <f>VLOOKUP(B1818,Sheet3!$D$2:$I$578,6,FALSE)</f>
        <v>Gérard Bapt</v>
      </c>
      <c r="O1818" t="str">
        <f t="shared" si="174"/>
        <v>Jacqueline ESCUDIE</v>
      </c>
      <c r="P1818" t="b">
        <f t="shared" si="175"/>
        <v>0</v>
      </c>
      <c r="Q1818" t="b">
        <f>AND(M1818,ISNA(VLOOKUP(B1818,Sheet4!$A$1:$A$529,1,FALSE)))</f>
        <v>0</v>
      </c>
    </row>
    <row r="1819" spans="1:17">
      <c r="A1819" t="str">
        <f t="shared" si="170"/>
        <v>André GALLEGO</v>
      </c>
      <c r="B1819" t="s">
        <v>1832</v>
      </c>
      <c r="C1819" t="e">
        <f>VLOOKUP(B1819,Sheet5!$A$1158:$A$1246,1,FALSE)</f>
        <v>#N/A</v>
      </c>
      <c r="D1819" t="s">
        <v>11</v>
      </c>
      <c r="E1819" t="s">
        <v>9005</v>
      </c>
      <c r="F1819" t="s">
        <v>1834</v>
      </c>
      <c r="G1819" t="s">
        <v>10479</v>
      </c>
      <c r="H1819" t="s">
        <v>13</v>
      </c>
      <c r="I1819">
        <v>1165</v>
      </c>
      <c r="J1819">
        <v>2.1349900122800001E-2</v>
      </c>
      <c r="K1819">
        <f t="shared" si="171"/>
        <v>0</v>
      </c>
      <c r="L1819">
        <f t="shared" si="172"/>
        <v>0</v>
      </c>
      <c r="M1819" t="b">
        <f t="shared" si="173"/>
        <v>0</v>
      </c>
      <c r="N1819" t="str">
        <f>VLOOKUP(B1819,Sheet3!$D$2:$I$578,6,FALSE)</f>
        <v>Gérard Bapt</v>
      </c>
      <c r="O1819" t="str">
        <f t="shared" si="174"/>
        <v>André GALLEGO</v>
      </c>
      <c r="P1819" t="b">
        <f t="shared" si="175"/>
        <v>0</v>
      </c>
      <c r="Q1819" t="b">
        <f>AND(M1819,ISNA(VLOOKUP(B1819,Sheet4!$A$1:$A$529,1,FALSE)))</f>
        <v>0</v>
      </c>
    </row>
    <row r="1820" spans="1:17">
      <c r="A1820" t="str">
        <f t="shared" si="170"/>
        <v>Nicolas BONLEUX</v>
      </c>
      <c r="B1820" t="s">
        <v>1832</v>
      </c>
      <c r="C1820" t="e">
        <f>VLOOKUP(B1820,Sheet5!$A$1158:$A$1246,1,FALSE)</f>
        <v>#N/A</v>
      </c>
      <c r="D1820" t="s">
        <v>11</v>
      </c>
      <c r="E1820" t="s">
        <v>79</v>
      </c>
      <c r="F1820" t="s">
        <v>1835</v>
      </c>
      <c r="G1820" t="s">
        <v>10480</v>
      </c>
      <c r="H1820" t="s">
        <v>26</v>
      </c>
      <c r="I1820">
        <v>11803</v>
      </c>
      <c r="J1820">
        <v>0.21630289369</v>
      </c>
      <c r="K1820">
        <f t="shared" si="171"/>
        <v>0</v>
      </c>
      <c r="L1820">
        <f t="shared" si="172"/>
        <v>0</v>
      </c>
      <c r="M1820" t="b">
        <f t="shared" si="173"/>
        <v>0</v>
      </c>
      <c r="N1820" t="str">
        <f>VLOOKUP(B1820,Sheet3!$D$2:$I$578,6,FALSE)</f>
        <v>Gérard Bapt</v>
      </c>
      <c r="O1820" t="str">
        <f t="shared" si="174"/>
        <v>Nicolas BONLEUX</v>
      </c>
      <c r="P1820" t="b">
        <f t="shared" si="175"/>
        <v>0</v>
      </c>
      <c r="Q1820" t="b">
        <f>AND(M1820,ISNA(VLOOKUP(B1820,Sheet4!$A$1:$A$529,1,FALSE)))</f>
        <v>0</v>
      </c>
    </row>
    <row r="1821" spans="1:17">
      <c r="A1821" t="str">
        <f t="shared" si="170"/>
        <v>Séverine CAVIN</v>
      </c>
      <c r="B1821" t="s">
        <v>1832</v>
      </c>
      <c r="C1821" t="e">
        <f>VLOOKUP(B1821,Sheet5!$A$1158:$A$1246,1,FALSE)</f>
        <v>#N/A</v>
      </c>
      <c r="D1821" t="s">
        <v>4</v>
      </c>
      <c r="E1821" t="s">
        <v>9043</v>
      </c>
      <c r="F1821" t="s">
        <v>1836</v>
      </c>
      <c r="G1821" t="s">
        <v>10481</v>
      </c>
      <c r="H1821" t="s">
        <v>17</v>
      </c>
      <c r="I1821">
        <v>6799</v>
      </c>
      <c r="J1821">
        <v>0.12459911668199999</v>
      </c>
      <c r="K1821">
        <f t="shared" si="171"/>
        <v>0</v>
      </c>
      <c r="L1821">
        <f t="shared" si="172"/>
        <v>0</v>
      </c>
      <c r="M1821" t="b">
        <f t="shared" si="173"/>
        <v>0</v>
      </c>
      <c r="N1821" t="str">
        <f>VLOOKUP(B1821,Sheet3!$D$2:$I$578,6,FALSE)</f>
        <v>Gérard Bapt</v>
      </c>
      <c r="O1821" t="str">
        <f t="shared" si="174"/>
        <v>Séverine CAVIN</v>
      </c>
      <c r="P1821" t="b">
        <f t="shared" si="175"/>
        <v>0</v>
      </c>
      <c r="Q1821" t="b">
        <f>AND(M1821,ISNA(VLOOKUP(B1821,Sheet4!$A$1:$A$529,1,FALSE)))</f>
        <v>0</v>
      </c>
    </row>
    <row r="1822" spans="1:17">
      <c r="A1822" t="str">
        <f t="shared" si="170"/>
        <v>Patrick LE BIHAN</v>
      </c>
      <c r="B1822" t="s">
        <v>1832</v>
      </c>
      <c r="C1822" t="e">
        <f>VLOOKUP(B1822,Sheet5!$A$1158:$A$1246,1,FALSE)</f>
        <v>#N/A</v>
      </c>
      <c r="D1822" t="s">
        <v>11</v>
      </c>
      <c r="E1822" t="s">
        <v>100</v>
      </c>
      <c r="F1822" t="s">
        <v>1837</v>
      </c>
      <c r="G1822" t="s">
        <v>10482</v>
      </c>
      <c r="H1822" t="s">
        <v>13</v>
      </c>
      <c r="I1822">
        <v>245</v>
      </c>
      <c r="J1822">
        <v>4.4898931588699996E-3</v>
      </c>
      <c r="K1822">
        <f t="shared" si="171"/>
        <v>0</v>
      </c>
      <c r="L1822">
        <f t="shared" si="172"/>
        <v>0</v>
      </c>
      <c r="M1822" t="b">
        <f t="shared" si="173"/>
        <v>0</v>
      </c>
      <c r="N1822" t="str">
        <f>VLOOKUP(B1822,Sheet3!$D$2:$I$578,6,FALSE)</f>
        <v>Gérard Bapt</v>
      </c>
      <c r="O1822" t="str">
        <f t="shared" si="174"/>
        <v>Patrick LE BIHAN</v>
      </c>
      <c r="P1822" t="b">
        <f t="shared" si="175"/>
        <v>0</v>
      </c>
      <c r="Q1822" t="b">
        <f>AND(M1822,ISNA(VLOOKUP(B1822,Sheet4!$A$1:$A$529,1,FALSE)))</f>
        <v>0</v>
      </c>
    </row>
    <row r="1823" spans="1:17">
      <c r="A1823" t="str">
        <f t="shared" si="170"/>
        <v>Gérard BAPT</v>
      </c>
      <c r="B1823" t="s">
        <v>1832</v>
      </c>
      <c r="C1823" t="e">
        <f>VLOOKUP(B1823,Sheet5!$A$1158:$A$1246,1,FALSE)</f>
        <v>#N/A</v>
      </c>
      <c r="D1823" t="s">
        <v>11</v>
      </c>
      <c r="E1823" t="s">
        <v>9002</v>
      </c>
      <c r="F1823" t="s">
        <v>1838</v>
      </c>
      <c r="G1823" t="s">
        <v>10483</v>
      </c>
      <c r="H1823" t="s">
        <v>21</v>
      </c>
      <c r="I1823">
        <v>25308</v>
      </c>
      <c r="J1823">
        <v>0.463796800264</v>
      </c>
      <c r="K1823">
        <f t="shared" si="171"/>
        <v>25308</v>
      </c>
      <c r="L1823" t="str">
        <f t="shared" si="172"/>
        <v>SOC</v>
      </c>
      <c r="M1823" t="b">
        <f t="shared" si="173"/>
        <v>0</v>
      </c>
      <c r="N1823" t="str">
        <f>VLOOKUP(B1823,Sheet3!$D$2:$I$578,6,FALSE)</f>
        <v>Gérard Bapt</v>
      </c>
      <c r="O1823" t="str">
        <f t="shared" si="174"/>
        <v>Gérard BAPT</v>
      </c>
      <c r="P1823" t="b">
        <f t="shared" si="175"/>
        <v>1</v>
      </c>
      <c r="Q1823" t="b">
        <f>AND(M1823,ISNA(VLOOKUP(B1823,Sheet4!$A$1:$A$529,1,FALSE)))</f>
        <v>0</v>
      </c>
    </row>
    <row r="1824" spans="1:17">
      <c r="A1824" t="str">
        <f t="shared" si="170"/>
        <v>Michel LASERGE</v>
      </c>
      <c r="B1824" t="s">
        <v>1832</v>
      </c>
      <c r="C1824" t="e">
        <f>VLOOKUP(B1824,Sheet5!$A$1158:$A$1246,1,FALSE)</f>
        <v>#N/A</v>
      </c>
      <c r="D1824" t="s">
        <v>11</v>
      </c>
      <c r="E1824" t="s">
        <v>31</v>
      </c>
      <c r="F1824" t="s">
        <v>1839</v>
      </c>
      <c r="G1824" t="s">
        <v>10484</v>
      </c>
      <c r="H1824" t="s">
        <v>10</v>
      </c>
      <c r="I1824">
        <v>181</v>
      </c>
      <c r="J1824">
        <v>3.3170231092100001E-3</v>
      </c>
      <c r="K1824">
        <f t="shared" si="171"/>
        <v>25308</v>
      </c>
      <c r="L1824" t="str">
        <f t="shared" si="172"/>
        <v>SOC</v>
      </c>
      <c r="M1824" t="b">
        <f t="shared" si="173"/>
        <v>0</v>
      </c>
      <c r="N1824" t="str">
        <f>VLOOKUP(B1824,Sheet3!$D$2:$I$578,6,FALSE)</f>
        <v>Gérard Bapt</v>
      </c>
      <c r="O1824" t="str">
        <f t="shared" si="174"/>
        <v>Michel LASERGE</v>
      </c>
      <c r="P1824" t="b">
        <f t="shared" si="175"/>
        <v>0</v>
      </c>
      <c r="Q1824" t="b">
        <f>AND(M1824,ISNA(VLOOKUP(B1824,Sheet4!$A$1:$A$529,1,FALSE)))</f>
        <v>0</v>
      </c>
    </row>
    <row r="1825" spans="1:17">
      <c r="A1825" t="str">
        <f t="shared" si="170"/>
        <v>Charles MARZIANI</v>
      </c>
      <c r="B1825" t="s">
        <v>1832</v>
      </c>
      <c r="C1825" t="e">
        <f>VLOOKUP(B1825,Sheet5!$A$1158:$A$1246,1,FALSE)</f>
        <v>#N/A</v>
      </c>
      <c r="D1825" t="s">
        <v>11</v>
      </c>
      <c r="E1825" t="s">
        <v>38</v>
      </c>
      <c r="F1825" t="s">
        <v>1840</v>
      </c>
      <c r="G1825" t="s">
        <v>10485</v>
      </c>
      <c r="H1825" t="s">
        <v>19</v>
      </c>
      <c r="I1825">
        <v>4290</v>
      </c>
      <c r="J1825">
        <v>7.8618945516500005E-2</v>
      </c>
      <c r="K1825">
        <f t="shared" si="171"/>
        <v>25308</v>
      </c>
      <c r="L1825" t="str">
        <f t="shared" si="172"/>
        <v>SOC</v>
      </c>
      <c r="M1825" t="b">
        <f t="shared" si="173"/>
        <v>0</v>
      </c>
      <c r="N1825" t="str">
        <f>VLOOKUP(B1825,Sheet3!$D$2:$I$578,6,FALSE)</f>
        <v>Gérard Bapt</v>
      </c>
      <c r="O1825" t="str">
        <f t="shared" si="174"/>
        <v>Charles MARZIANI</v>
      </c>
      <c r="P1825" t="b">
        <f t="shared" si="175"/>
        <v>0</v>
      </c>
      <c r="Q1825" t="b">
        <f>AND(M1825,ISNA(VLOOKUP(B1825,Sheet4!$A$1:$A$529,1,FALSE)))</f>
        <v>0</v>
      </c>
    </row>
    <row r="1826" spans="1:17">
      <c r="A1826" t="str">
        <f t="shared" si="170"/>
        <v>Cécile PEGUIN</v>
      </c>
      <c r="B1826" t="s">
        <v>1832</v>
      </c>
      <c r="C1826" t="e">
        <f>VLOOKUP(B1826,Sheet5!$A$1158:$A$1246,1,FALSE)</f>
        <v>#N/A</v>
      </c>
      <c r="D1826" t="s">
        <v>4</v>
      </c>
      <c r="E1826" t="s">
        <v>9009</v>
      </c>
      <c r="F1826" t="s">
        <v>1841</v>
      </c>
      <c r="G1826" t="s">
        <v>10486</v>
      </c>
      <c r="H1826" t="s">
        <v>7</v>
      </c>
      <c r="I1826">
        <v>2427</v>
      </c>
      <c r="J1826">
        <v>4.4477431414599998E-2</v>
      </c>
      <c r="K1826">
        <f t="shared" si="171"/>
        <v>25308</v>
      </c>
      <c r="L1826" t="str">
        <f t="shared" si="172"/>
        <v>SOC</v>
      </c>
      <c r="M1826" t="b">
        <f t="shared" si="173"/>
        <v>0</v>
      </c>
      <c r="N1826" t="str">
        <f>VLOOKUP(B1826,Sheet3!$D$2:$I$578,6,FALSE)</f>
        <v>Gérard Bapt</v>
      </c>
      <c r="O1826" t="str">
        <f t="shared" si="174"/>
        <v>Cécile PEGUIN</v>
      </c>
      <c r="P1826" t="b">
        <f t="shared" si="175"/>
        <v>0</v>
      </c>
      <c r="Q1826" t="b">
        <f>AND(M1826,ISNA(VLOOKUP(B1826,Sheet4!$A$1:$A$529,1,FALSE)))</f>
        <v>0</v>
      </c>
    </row>
    <row r="1827" spans="1:17">
      <c r="A1827" t="str">
        <f t="shared" si="170"/>
        <v>Jean-Claude MICHAVILA</v>
      </c>
      <c r="B1827" t="s">
        <v>1832</v>
      </c>
      <c r="C1827" t="e">
        <f>VLOOKUP(B1827,Sheet5!$A$1158:$A$1246,1,FALSE)</f>
        <v>#N/A</v>
      </c>
      <c r="D1827" t="s">
        <v>11</v>
      </c>
      <c r="E1827" t="s">
        <v>143</v>
      </c>
      <c r="F1827" t="s">
        <v>1842</v>
      </c>
      <c r="G1827" t="s">
        <v>10487</v>
      </c>
      <c r="H1827" t="s">
        <v>271</v>
      </c>
      <c r="I1827">
        <v>52</v>
      </c>
      <c r="J1827">
        <v>9.5295691535199996E-4</v>
      </c>
      <c r="K1827">
        <f t="shared" si="171"/>
        <v>25308</v>
      </c>
      <c r="L1827" t="str">
        <f t="shared" si="172"/>
        <v>SOC</v>
      </c>
      <c r="M1827" t="b">
        <f t="shared" si="173"/>
        <v>0</v>
      </c>
      <c r="N1827" t="str">
        <f>VLOOKUP(B1827,Sheet3!$D$2:$I$578,6,FALSE)</f>
        <v>Gérard Bapt</v>
      </c>
      <c r="O1827" t="str">
        <f t="shared" si="174"/>
        <v>Jean-Claude MICHAVILA</v>
      </c>
      <c r="P1827" t="b">
        <f t="shared" si="175"/>
        <v>0</v>
      </c>
      <c r="Q1827" t="b">
        <f>AND(M1827,ISNA(VLOOKUP(B1827,Sheet4!$A$1:$A$529,1,FALSE)))</f>
        <v>0</v>
      </c>
    </row>
    <row r="1828" spans="1:17">
      <c r="A1828" t="str">
        <f t="shared" si="170"/>
        <v>Jean-Louis THOMAS</v>
      </c>
      <c r="B1828" t="s">
        <v>1832</v>
      </c>
      <c r="C1828" t="e">
        <f>VLOOKUP(B1828,Sheet5!$A$1158:$A$1246,1,FALSE)</f>
        <v>#N/A</v>
      </c>
      <c r="D1828" t="s">
        <v>11</v>
      </c>
      <c r="E1828" t="s">
        <v>120</v>
      </c>
      <c r="F1828" t="s">
        <v>954</v>
      </c>
      <c r="G1828" t="s">
        <v>1469</v>
      </c>
      <c r="H1828" t="s">
        <v>13</v>
      </c>
      <c r="I1828">
        <v>511</v>
      </c>
      <c r="J1828">
        <v>9.3646343027799991E-3</v>
      </c>
      <c r="K1828">
        <f t="shared" si="171"/>
        <v>25308</v>
      </c>
      <c r="L1828" t="str">
        <f t="shared" si="172"/>
        <v>SOC</v>
      </c>
      <c r="M1828" t="b">
        <f t="shared" si="173"/>
        <v>0</v>
      </c>
      <c r="N1828" t="str">
        <f>VLOOKUP(B1828,Sheet3!$D$2:$I$578,6,FALSE)</f>
        <v>Gérard Bapt</v>
      </c>
      <c r="O1828" t="str">
        <f t="shared" si="174"/>
        <v>Jean-Louis THOMAS</v>
      </c>
      <c r="P1828" t="b">
        <f t="shared" si="175"/>
        <v>0</v>
      </c>
      <c r="Q1828" t="b">
        <f>AND(M1828,ISNA(VLOOKUP(B1828,Sheet4!$A$1:$A$529,1,FALSE)))</f>
        <v>0</v>
      </c>
    </row>
    <row r="1829" spans="1:17">
      <c r="A1829" t="str">
        <f t="shared" si="170"/>
        <v>Jean ALAMICHEL</v>
      </c>
      <c r="B1829" t="s">
        <v>1832</v>
      </c>
      <c r="C1829" t="e">
        <f>VLOOKUP(B1829,Sheet5!$A$1158:$A$1246,1,FALSE)</f>
        <v>#N/A</v>
      </c>
      <c r="D1829" t="s">
        <v>11</v>
      </c>
      <c r="E1829" t="s">
        <v>97</v>
      </c>
      <c r="F1829" t="s">
        <v>1843</v>
      </c>
      <c r="G1829" t="s">
        <v>10488</v>
      </c>
      <c r="H1829" t="s">
        <v>111</v>
      </c>
      <c r="I1829">
        <v>228</v>
      </c>
      <c r="J1829">
        <v>4.1783495519299996E-3</v>
      </c>
      <c r="K1829">
        <f t="shared" si="171"/>
        <v>25308</v>
      </c>
      <c r="L1829" t="str">
        <f t="shared" si="172"/>
        <v>SOC</v>
      </c>
      <c r="M1829" t="b">
        <f t="shared" si="173"/>
        <v>0</v>
      </c>
      <c r="N1829" t="str">
        <f>VLOOKUP(B1829,Sheet3!$D$2:$I$578,6,FALSE)</f>
        <v>Gérard Bapt</v>
      </c>
      <c r="O1829" t="str">
        <f t="shared" si="174"/>
        <v>Jean ALAMICHEL</v>
      </c>
      <c r="P1829" t="b">
        <f t="shared" si="175"/>
        <v>0</v>
      </c>
      <c r="Q1829" t="b">
        <f>AND(M1829,ISNA(VLOOKUP(B1829,Sheet4!$A$1:$A$529,1,FALSE)))</f>
        <v>0</v>
      </c>
    </row>
    <row r="1830" spans="1:17">
      <c r="A1830" t="str">
        <f t="shared" si="170"/>
        <v>Raphaël ISLA</v>
      </c>
      <c r="B1830" t="s">
        <v>1832</v>
      </c>
      <c r="C1830" t="e">
        <f>VLOOKUP(B1830,Sheet5!$A$1158:$A$1246,1,FALSE)</f>
        <v>#N/A</v>
      </c>
      <c r="D1830" t="s">
        <v>11</v>
      </c>
      <c r="E1830" t="s">
        <v>9126</v>
      </c>
      <c r="F1830" t="s">
        <v>1844</v>
      </c>
      <c r="G1830" t="s">
        <v>10489</v>
      </c>
      <c r="H1830" t="s">
        <v>271</v>
      </c>
      <c r="I1830">
        <v>660</v>
      </c>
      <c r="J1830">
        <v>1.20952223872E-2</v>
      </c>
      <c r="K1830">
        <f t="shared" si="171"/>
        <v>25308</v>
      </c>
      <c r="L1830" t="str">
        <f t="shared" si="172"/>
        <v>SOC</v>
      </c>
      <c r="M1830" t="b">
        <f t="shared" si="173"/>
        <v>0</v>
      </c>
      <c r="N1830" t="str">
        <f>VLOOKUP(B1830,Sheet3!$D$2:$I$578,6,FALSE)</f>
        <v>Gérard Bapt</v>
      </c>
      <c r="O1830" t="str">
        <f t="shared" si="174"/>
        <v>Raphaël ISLA</v>
      </c>
      <c r="P1830" t="b">
        <f t="shared" si="175"/>
        <v>0</v>
      </c>
      <c r="Q1830" t="b">
        <f>AND(M1830,ISNA(VLOOKUP(B1830,Sheet4!$A$1:$A$529,1,FALSE)))</f>
        <v>0</v>
      </c>
    </row>
    <row r="1831" spans="1:17">
      <c r="A1831" t="str">
        <f t="shared" si="170"/>
        <v>Fanny FONTUGNE</v>
      </c>
      <c r="B1831" t="s">
        <v>1832</v>
      </c>
      <c r="C1831" t="e">
        <f>VLOOKUP(B1831,Sheet5!$A$1158:$A$1246,1,FALSE)</f>
        <v>#N/A</v>
      </c>
      <c r="D1831" t="s">
        <v>4</v>
      </c>
      <c r="E1831" t="s">
        <v>1845</v>
      </c>
      <c r="F1831" t="s">
        <v>1846</v>
      </c>
      <c r="G1831" t="s">
        <v>10490</v>
      </c>
      <c r="H1831" t="s">
        <v>10</v>
      </c>
      <c r="I1831">
        <v>289</v>
      </c>
      <c r="J1831">
        <v>5.2962413180100004E-3</v>
      </c>
      <c r="K1831">
        <f t="shared" si="171"/>
        <v>25308</v>
      </c>
      <c r="L1831" t="str">
        <f t="shared" si="172"/>
        <v>SOC</v>
      </c>
      <c r="M1831" t="b">
        <f t="shared" si="173"/>
        <v>0</v>
      </c>
      <c r="N1831" t="str">
        <f>VLOOKUP(B1831,Sheet3!$D$2:$I$578,6,FALSE)</f>
        <v>Gérard Bapt</v>
      </c>
      <c r="O1831" t="str">
        <f t="shared" si="174"/>
        <v>Fanny FONTUGNE</v>
      </c>
      <c r="P1831" t="b">
        <f t="shared" si="175"/>
        <v>0</v>
      </c>
      <c r="Q1831" t="b">
        <f>AND(M1831,ISNA(VLOOKUP(B1831,Sheet4!$A$1:$A$529,1,FALSE)))</f>
        <v>0</v>
      </c>
    </row>
    <row r="1832" spans="1:17">
      <c r="A1832" t="str">
        <f t="shared" si="170"/>
        <v>Josette AUGE</v>
      </c>
      <c r="B1832" t="s">
        <v>1832</v>
      </c>
      <c r="C1832" t="e">
        <f>VLOOKUP(B1832,Sheet5!$A$1158:$A$1246,1,FALSE)</f>
        <v>#N/A</v>
      </c>
      <c r="D1832" t="s">
        <v>4</v>
      </c>
      <c r="E1832" t="s">
        <v>1847</v>
      </c>
      <c r="F1832" t="s">
        <v>1848</v>
      </c>
      <c r="G1832" t="s">
        <v>10491</v>
      </c>
      <c r="H1832" t="s">
        <v>13</v>
      </c>
      <c r="I1832">
        <v>69</v>
      </c>
      <c r="J1832">
        <v>1.2645005222900001E-3</v>
      </c>
      <c r="K1832">
        <f t="shared" si="171"/>
        <v>25308</v>
      </c>
      <c r="L1832" t="str">
        <f t="shared" si="172"/>
        <v>SOC</v>
      </c>
      <c r="M1832" t="b">
        <f t="shared" si="173"/>
        <v>1</v>
      </c>
      <c r="N1832" t="str">
        <f>VLOOKUP(B1832,Sheet3!$D$2:$I$578,6,FALSE)</f>
        <v>Gérard Bapt</v>
      </c>
      <c r="O1832" t="str">
        <f t="shared" si="174"/>
        <v>Josette AUGE</v>
      </c>
      <c r="P1832" t="b">
        <f t="shared" si="175"/>
        <v>0</v>
      </c>
      <c r="Q1832" t="b">
        <f>AND(M1832,ISNA(VLOOKUP(B1832,Sheet4!$A$1:$A$529,1,FALSE)))</f>
        <v>1</v>
      </c>
    </row>
    <row r="1833" spans="1:17">
      <c r="A1833" t="str">
        <f t="shared" si="170"/>
        <v xml:space="preserve"> </v>
      </c>
      <c r="B1833" t="s">
        <v>1849</v>
      </c>
      <c r="C1833" t="e">
        <f>VLOOKUP(B1833,Sheet5!$A$1158:$A$1246,1,FALSE)</f>
        <v>#N/A</v>
      </c>
      <c r="G1833" t="s">
        <v>9202</v>
      </c>
      <c r="H1833" t="s">
        <v>1</v>
      </c>
      <c r="I1833">
        <v>73131</v>
      </c>
      <c r="J1833">
        <v>1</v>
      </c>
      <c r="K1833">
        <f t="shared" si="171"/>
        <v>0</v>
      </c>
      <c r="L1833">
        <f t="shared" si="172"/>
        <v>0</v>
      </c>
      <c r="M1833" t="b">
        <f t="shared" si="173"/>
        <v>0</v>
      </c>
      <c r="N1833" t="str">
        <f>VLOOKUP(B1833,Sheet3!$D$2:$I$578,6,FALSE)</f>
        <v>François Simon</v>
      </c>
      <c r="O1833" t="str">
        <f t="shared" si="174"/>
        <v xml:space="preserve"> </v>
      </c>
      <c r="P1833" t="b">
        <f t="shared" si="175"/>
        <v>0</v>
      </c>
      <c r="Q1833" t="b">
        <f>AND(M1833,ISNA(VLOOKUP(B1833,Sheet4!$A$1:$A$529,1,FALSE)))</f>
        <v>0</v>
      </c>
    </row>
    <row r="1834" spans="1:17">
      <c r="A1834" t="str">
        <f t="shared" si="170"/>
        <v xml:space="preserve"> </v>
      </c>
      <c r="B1834" t="s">
        <v>1849</v>
      </c>
      <c r="C1834" t="e">
        <f>VLOOKUP(B1834,Sheet5!$A$1158:$A$1246,1,FALSE)</f>
        <v>#N/A</v>
      </c>
      <c r="G1834" t="s">
        <v>9202</v>
      </c>
      <c r="H1834" t="s">
        <v>2</v>
      </c>
      <c r="I1834">
        <v>27487</v>
      </c>
      <c r="J1834">
        <v>0.37585975851600001</v>
      </c>
      <c r="K1834">
        <f t="shared" si="171"/>
        <v>0</v>
      </c>
      <c r="L1834">
        <f t="shared" si="172"/>
        <v>0</v>
      </c>
      <c r="M1834" t="b">
        <f t="shared" si="173"/>
        <v>0</v>
      </c>
      <c r="N1834" t="str">
        <f>VLOOKUP(B1834,Sheet3!$D$2:$I$578,6,FALSE)</f>
        <v>François Simon</v>
      </c>
      <c r="O1834" t="str">
        <f t="shared" si="174"/>
        <v xml:space="preserve"> </v>
      </c>
      <c r="P1834" t="b">
        <f t="shared" si="175"/>
        <v>0</v>
      </c>
      <c r="Q1834" t="b">
        <f>AND(M1834,ISNA(VLOOKUP(B1834,Sheet4!$A$1:$A$529,1,FALSE)))</f>
        <v>0</v>
      </c>
    </row>
    <row r="1835" spans="1:17">
      <c r="A1835" t="str">
        <f t="shared" si="170"/>
        <v xml:space="preserve"> </v>
      </c>
      <c r="B1835" t="s">
        <v>1849</v>
      </c>
      <c r="C1835" t="e">
        <f>VLOOKUP(B1835,Sheet5!$A$1158:$A$1246,1,FALSE)</f>
        <v>#N/A</v>
      </c>
      <c r="G1835" t="s">
        <v>9202</v>
      </c>
      <c r="H1835" t="s">
        <v>3</v>
      </c>
      <c r="I1835">
        <v>399</v>
      </c>
      <c r="J1835">
        <v>5.4559625876899999E-3</v>
      </c>
      <c r="K1835">
        <f t="shared" si="171"/>
        <v>0</v>
      </c>
      <c r="L1835">
        <f t="shared" si="172"/>
        <v>0</v>
      </c>
      <c r="M1835" t="b">
        <f t="shared" si="173"/>
        <v>0</v>
      </c>
      <c r="N1835" t="str">
        <f>VLOOKUP(B1835,Sheet3!$D$2:$I$578,6,FALSE)</f>
        <v>François Simon</v>
      </c>
      <c r="O1835" t="str">
        <f t="shared" si="174"/>
        <v xml:space="preserve"> </v>
      </c>
      <c r="P1835" t="b">
        <f t="shared" si="175"/>
        <v>0</v>
      </c>
      <c r="Q1835" t="b">
        <f>AND(M1835,ISNA(VLOOKUP(B1835,Sheet4!$A$1:$A$529,1,FALSE)))</f>
        <v>0</v>
      </c>
    </row>
    <row r="1836" spans="1:17">
      <c r="A1836" t="str">
        <f t="shared" si="170"/>
        <v>Sandra TORREMOCHA</v>
      </c>
      <c r="B1836" t="s">
        <v>1849</v>
      </c>
      <c r="C1836" t="e">
        <f>VLOOKUP(B1836,Sheet5!$A$1158:$A$1246,1,FALSE)</f>
        <v>#N/A</v>
      </c>
      <c r="D1836" t="s">
        <v>4</v>
      </c>
      <c r="E1836" t="s">
        <v>1850</v>
      </c>
      <c r="F1836" t="s">
        <v>1851</v>
      </c>
      <c r="G1836" t="s">
        <v>10492</v>
      </c>
      <c r="H1836" t="s">
        <v>10</v>
      </c>
      <c r="I1836">
        <v>111</v>
      </c>
      <c r="J1836">
        <v>2.4533097579799998E-3</v>
      </c>
      <c r="K1836">
        <f t="shared" si="171"/>
        <v>0</v>
      </c>
      <c r="L1836">
        <f t="shared" si="172"/>
        <v>0</v>
      </c>
      <c r="M1836" t="b">
        <f t="shared" si="173"/>
        <v>0</v>
      </c>
      <c r="N1836" t="str">
        <f>VLOOKUP(B1836,Sheet3!$D$2:$I$578,6,FALSE)</f>
        <v>François Simon</v>
      </c>
      <c r="O1836" t="str">
        <f t="shared" si="174"/>
        <v>Sandra TORREMOCHA</v>
      </c>
      <c r="P1836" t="b">
        <f t="shared" si="175"/>
        <v>0</v>
      </c>
      <c r="Q1836" t="b">
        <f>AND(M1836,ISNA(VLOOKUP(B1836,Sheet4!$A$1:$A$529,1,FALSE)))</f>
        <v>0</v>
      </c>
    </row>
    <row r="1837" spans="1:17">
      <c r="A1837" t="str">
        <f t="shared" si="170"/>
        <v>Thomas COUDERETTE</v>
      </c>
      <c r="B1837" t="s">
        <v>1849</v>
      </c>
      <c r="C1837" t="e">
        <f>VLOOKUP(B1837,Sheet5!$A$1158:$A$1246,1,FALSE)</f>
        <v>#N/A</v>
      </c>
      <c r="D1837" t="s">
        <v>11</v>
      </c>
      <c r="E1837" t="s">
        <v>1469</v>
      </c>
      <c r="F1837" t="s">
        <v>1852</v>
      </c>
      <c r="G1837" t="s">
        <v>10493</v>
      </c>
      <c r="H1837" t="s">
        <v>10</v>
      </c>
      <c r="I1837">
        <v>190</v>
      </c>
      <c r="J1837">
        <v>4.1993590451999997E-3</v>
      </c>
      <c r="K1837">
        <f t="shared" si="171"/>
        <v>0</v>
      </c>
      <c r="L1837">
        <f t="shared" si="172"/>
        <v>0</v>
      </c>
      <c r="M1837" t="b">
        <f t="shared" si="173"/>
        <v>0</v>
      </c>
      <c r="N1837" t="str">
        <f>VLOOKUP(B1837,Sheet3!$D$2:$I$578,6,FALSE)</f>
        <v>François Simon</v>
      </c>
      <c r="O1837" t="str">
        <f t="shared" si="174"/>
        <v>Thomas COUDERETTE</v>
      </c>
      <c r="P1837" t="b">
        <f t="shared" si="175"/>
        <v>0</v>
      </c>
      <c r="Q1837" t="b">
        <f>AND(M1837,ISNA(VLOOKUP(B1837,Sheet4!$A$1:$A$529,1,FALSE)))</f>
        <v>0</v>
      </c>
    </row>
    <row r="1838" spans="1:17">
      <c r="A1838" t="str">
        <f t="shared" si="170"/>
        <v>Monique CREVELLE</v>
      </c>
      <c r="B1838" t="s">
        <v>1849</v>
      </c>
      <c r="C1838" t="e">
        <f>VLOOKUP(B1838,Sheet5!$A$1158:$A$1246,1,FALSE)</f>
        <v>#N/A</v>
      </c>
      <c r="D1838" t="s">
        <v>4</v>
      </c>
      <c r="E1838" t="s">
        <v>221</v>
      </c>
      <c r="F1838" t="s">
        <v>1853</v>
      </c>
      <c r="G1838" t="s">
        <v>10494</v>
      </c>
      <c r="H1838" t="s">
        <v>13</v>
      </c>
      <c r="I1838">
        <v>24</v>
      </c>
      <c r="J1838">
        <v>5.3044535307800005E-4</v>
      </c>
      <c r="K1838">
        <f t="shared" si="171"/>
        <v>0</v>
      </c>
      <c r="L1838">
        <f t="shared" si="172"/>
        <v>0</v>
      </c>
      <c r="M1838" t="b">
        <f t="shared" si="173"/>
        <v>0</v>
      </c>
      <c r="N1838" t="str">
        <f>VLOOKUP(B1838,Sheet3!$D$2:$I$578,6,FALSE)</f>
        <v>François Simon</v>
      </c>
      <c r="O1838" t="str">
        <f t="shared" si="174"/>
        <v>Monique CREVELLE</v>
      </c>
      <c r="P1838" t="b">
        <f t="shared" si="175"/>
        <v>0</v>
      </c>
      <c r="Q1838" t="b">
        <f>AND(M1838,ISNA(VLOOKUP(B1838,Sheet4!$A$1:$A$529,1,FALSE)))</f>
        <v>0</v>
      </c>
    </row>
    <row r="1839" spans="1:17">
      <c r="A1839" t="str">
        <f t="shared" si="170"/>
        <v>Clément SATGER</v>
      </c>
      <c r="B1839" t="s">
        <v>1849</v>
      </c>
      <c r="C1839" t="e">
        <f>VLOOKUP(B1839,Sheet5!$A$1158:$A$1246,1,FALSE)</f>
        <v>#N/A</v>
      </c>
      <c r="D1839" t="s">
        <v>11</v>
      </c>
      <c r="E1839" t="s">
        <v>8996</v>
      </c>
      <c r="F1839" t="s">
        <v>1854</v>
      </c>
      <c r="G1839" t="s">
        <v>10495</v>
      </c>
      <c r="H1839" t="s">
        <v>271</v>
      </c>
      <c r="I1839">
        <v>57</v>
      </c>
      <c r="J1839">
        <v>1.2598077135600001E-3</v>
      </c>
      <c r="K1839">
        <f t="shared" si="171"/>
        <v>0</v>
      </c>
      <c r="L1839">
        <f t="shared" si="172"/>
        <v>0</v>
      </c>
      <c r="M1839" t="b">
        <f t="shared" si="173"/>
        <v>0</v>
      </c>
      <c r="N1839" t="str">
        <f>VLOOKUP(B1839,Sheet3!$D$2:$I$578,6,FALSE)</f>
        <v>François Simon</v>
      </c>
      <c r="O1839" t="str">
        <f t="shared" si="174"/>
        <v>Clément SATGER</v>
      </c>
      <c r="P1839" t="b">
        <f t="shared" si="175"/>
        <v>0</v>
      </c>
      <c r="Q1839" t="b">
        <f>AND(M1839,ISNA(VLOOKUP(B1839,Sheet4!$A$1:$A$529,1,FALSE)))</f>
        <v>0</v>
      </c>
    </row>
    <row r="1840" spans="1:17">
      <c r="A1840" t="str">
        <f t="shared" si="170"/>
        <v>Carole FABRE</v>
      </c>
      <c r="B1840" t="s">
        <v>1849</v>
      </c>
      <c r="C1840" t="e">
        <f>VLOOKUP(B1840,Sheet5!$A$1158:$A$1246,1,FALSE)</f>
        <v>#N/A</v>
      </c>
      <c r="D1840" t="s">
        <v>4</v>
      </c>
      <c r="E1840" t="s">
        <v>22</v>
      </c>
      <c r="F1840" t="s">
        <v>602</v>
      </c>
      <c r="G1840" t="s">
        <v>9564</v>
      </c>
      <c r="H1840" t="s">
        <v>271</v>
      </c>
      <c r="I1840">
        <v>330</v>
      </c>
      <c r="J1840">
        <v>7.2936236048199996E-3</v>
      </c>
      <c r="K1840">
        <f t="shared" si="171"/>
        <v>0</v>
      </c>
      <c r="L1840">
        <f t="shared" si="172"/>
        <v>0</v>
      </c>
      <c r="M1840" t="b">
        <f t="shared" si="173"/>
        <v>0</v>
      </c>
      <c r="N1840" t="str">
        <f>VLOOKUP(B1840,Sheet3!$D$2:$I$578,6,FALSE)</f>
        <v>François Simon</v>
      </c>
      <c r="O1840" t="str">
        <f t="shared" si="174"/>
        <v>Carole FABRE</v>
      </c>
      <c r="P1840" t="b">
        <f t="shared" si="175"/>
        <v>0</v>
      </c>
      <c r="Q1840" t="b">
        <f>AND(M1840,ISNA(VLOOKUP(B1840,Sheet4!$A$1:$A$529,1,FALSE)))</f>
        <v>0</v>
      </c>
    </row>
    <row r="1841" spans="1:17">
      <c r="A1841" t="str">
        <f t="shared" si="170"/>
        <v>Alain FILLOLA</v>
      </c>
      <c r="B1841" t="s">
        <v>1849</v>
      </c>
      <c r="C1841" t="e">
        <f>VLOOKUP(B1841,Sheet5!$A$1158:$A$1246,1,FALSE)</f>
        <v>#N/A</v>
      </c>
      <c r="D1841" t="s">
        <v>11</v>
      </c>
      <c r="E1841" t="s">
        <v>321</v>
      </c>
      <c r="F1841" t="s">
        <v>1855</v>
      </c>
      <c r="G1841" t="s">
        <v>10496</v>
      </c>
      <c r="H1841" t="s">
        <v>33</v>
      </c>
      <c r="I1841">
        <v>9664</v>
      </c>
      <c r="J1841">
        <v>0.21359266217299999</v>
      </c>
      <c r="K1841">
        <f t="shared" si="171"/>
        <v>0</v>
      </c>
      <c r="L1841">
        <f t="shared" si="172"/>
        <v>0</v>
      </c>
      <c r="M1841" t="b">
        <f t="shared" si="173"/>
        <v>0</v>
      </c>
      <c r="N1841" t="str">
        <f>VLOOKUP(B1841,Sheet3!$D$2:$I$578,6,FALSE)</f>
        <v>François Simon</v>
      </c>
      <c r="O1841" t="str">
        <f t="shared" si="174"/>
        <v>Alain FILLOLA</v>
      </c>
      <c r="P1841" t="b">
        <f t="shared" si="175"/>
        <v>0</v>
      </c>
      <c r="Q1841" t="b">
        <f>AND(M1841,ISNA(VLOOKUP(B1841,Sheet4!$A$1:$A$529,1,FALSE)))</f>
        <v>0</v>
      </c>
    </row>
    <row r="1842" spans="1:17">
      <c r="A1842" t="str">
        <f t="shared" si="170"/>
        <v>Jean-Luc MOUDENC</v>
      </c>
      <c r="B1842" t="s">
        <v>1849</v>
      </c>
      <c r="C1842" t="e">
        <f>VLOOKUP(B1842,Sheet5!$A$1158:$A$1246,1,FALSE)</f>
        <v>#N/A</v>
      </c>
      <c r="D1842" t="s">
        <v>11</v>
      </c>
      <c r="E1842" t="s">
        <v>161</v>
      </c>
      <c r="F1842" t="s">
        <v>1856</v>
      </c>
      <c r="G1842" t="s">
        <v>10497</v>
      </c>
      <c r="H1842" t="s">
        <v>26</v>
      </c>
      <c r="I1842">
        <v>15901</v>
      </c>
      <c r="J1842">
        <v>0.351442148304</v>
      </c>
      <c r="K1842">
        <f t="shared" si="171"/>
        <v>0</v>
      </c>
      <c r="L1842">
        <f t="shared" si="172"/>
        <v>0</v>
      </c>
      <c r="M1842" t="b">
        <f t="shared" si="173"/>
        <v>0</v>
      </c>
      <c r="N1842" t="str">
        <f>VLOOKUP(B1842,Sheet3!$D$2:$I$578,6,FALSE)</f>
        <v>François Simon</v>
      </c>
      <c r="O1842" t="str">
        <f t="shared" si="174"/>
        <v>Jean-Luc MOUDENC</v>
      </c>
      <c r="P1842" t="b">
        <f t="shared" si="175"/>
        <v>0</v>
      </c>
      <c r="Q1842" t="b">
        <f>AND(M1842,ISNA(VLOOKUP(B1842,Sheet4!$A$1:$A$529,1,FALSE)))</f>
        <v>0</v>
      </c>
    </row>
    <row r="1843" spans="1:17">
      <c r="A1843" t="str">
        <f t="shared" si="170"/>
        <v>Sandrine CABIOCH</v>
      </c>
      <c r="B1843" t="s">
        <v>1849</v>
      </c>
      <c r="C1843" t="e">
        <f>VLOOKUP(B1843,Sheet5!$A$1158:$A$1246,1,FALSE)</f>
        <v>#N/A</v>
      </c>
      <c r="D1843" t="s">
        <v>4</v>
      </c>
      <c r="E1843" t="s">
        <v>285</v>
      </c>
      <c r="F1843" t="s">
        <v>1857</v>
      </c>
      <c r="G1843" t="s">
        <v>10498</v>
      </c>
      <c r="H1843" t="s">
        <v>17</v>
      </c>
      <c r="I1843">
        <v>3534</v>
      </c>
      <c r="J1843">
        <v>7.8108078240699999E-2</v>
      </c>
      <c r="K1843">
        <f t="shared" si="171"/>
        <v>0</v>
      </c>
      <c r="L1843">
        <f t="shared" si="172"/>
        <v>0</v>
      </c>
      <c r="M1843" t="b">
        <f t="shared" si="173"/>
        <v>0</v>
      </c>
      <c r="N1843" t="str">
        <f>VLOOKUP(B1843,Sheet3!$D$2:$I$578,6,FALSE)</f>
        <v>François Simon</v>
      </c>
      <c r="O1843" t="str">
        <f t="shared" si="174"/>
        <v>Sandrine CABIOCH</v>
      </c>
      <c r="P1843" t="b">
        <f t="shared" si="175"/>
        <v>0</v>
      </c>
      <c r="Q1843" t="b">
        <f>AND(M1843,ISNA(VLOOKUP(B1843,Sheet4!$A$1:$A$529,1,FALSE)))</f>
        <v>0</v>
      </c>
    </row>
    <row r="1844" spans="1:17">
      <c r="A1844" t="str">
        <f t="shared" si="170"/>
        <v>François SIMON</v>
      </c>
      <c r="B1844" t="s">
        <v>1849</v>
      </c>
      <c r="C1844" t="e">
        <f>VLOOKUP(B1844,Sheet5!$A$1158:$A$1246,1,FALSE)</f>
        <v>#N/A</v>
      </c>
      <c r="D1844" t="s">
        <v>11</v>
      </c>
      <c r="E1844" t="s">
        <v>9125</v>
      </c>
      <c r="F1844" t="s">
        <v>1858</v>
      </c>
      <c r="G1844" t="s">
        <v>1454</v>
      </c>
      <c r="H1844" t="s">
        <v>7</v>
      </c>
      <c r="I1844">
        <v>10064</v>
      </c>
      <c r="J1844">
        <v>0.22243341805700001</v>
      </c>
      <c r="K1844">
        <f t="shared" si="171"/>
        <v>10064</v>
      </c>
      <c r="L1844" t="str">
        <f t="shared" si="172"/>
        <v>VEC</v>
      </c>
      <c r="M1844" t="b">
        <f t="shared" si="173"/>
        <v>0</v>
      </c>
      <c r="N1844" t="str">
        <f>VLOOKUP(B1844,Sheet3!$D$2:$I$578,6,FALSE)</f>
        <v>François Simon</v>
      </c>
      <c r="O1844" t="str">
        <f t="shared" si="174"/>
        <v>François SIMON</v>
      </c>
      <c r="P1844" t="b">
        <f t="shared" si="175"/>
        <v>1</v>
      </c>
      <c r="Q1844" t="b">
        <f>AND(M1844,ISNA(VLOOKUP(B1844,Sheet4!$A$1:$A$529,1,FALSE)))</f>
        <v>0</v>
      </c>
    </row>
    <row r="1845" spans="1:17">
      <c r="A1845" t="str">
        <f t="shared" si="170"/>
        <v>Laurence MASSAT GUIRAUD-CHAUMEIL</v>
      </c>
      <c r="B1845" t="s">
        <v>1849</v>
      </c>
      <c r="C1845" t="e">
        <f>VLOOKUP(B1845,Sheet5!$A$1158:$A$1246,1,FALSE)</f>
        <v>#N/A</v>
      </c>
      <c r="D1845" t="s">
        <v>4</v>
      </c>
      <c r="E1845" t="s">
        <v>70</v>
      </c>
      <c r="F1845" t="s">
        <v>1859</v>
      </c>
      <c r="G1845" t="s">
        <v>10499</v>
      </c>
      <c r="H1845" t="s">
        <v>87</v>
      </c>
      <c r="I1845">
        <v>1462</v>
      </c>
      <c r="J1845">
        <v>3.23129627583E-2</v>
      </c>
      <c r="K1845">
        <f t="shared" si="171"/>
        <v>10064</v>
      </c>
      <c r="L1845" t="str">
        <f t="shared" si="172"/>
        <v>VEC</v>
      </c>
      <c r="M1845" t="b">
        <f t="shared" si="173"/>
        <v>0</v>
      </c>
      <c r="N1845" t="str">
        <f>VLOOKUP(B1845,Sheet3!$D$2:$I$578,6,FALSE)</f>
        <v>François Simon</v>
      </c>
      <c r="O1845" t="str">
        <f t="shared" si="174"/>
        <v>Laurence MASSAT GUIRAUD-CHAUMEIL</v>
      </c>
      <c r="P1845" t="b">
        <f t="shared" si="175"/>
        <v>0</v>
      </c>
      <c r="Q1845" t="b">
        <f>AND(M1845,ISNA(VLOOKUP(B1845,Sheet4!$A$1:$A$529,1,FALSE)))</f>
        <v>0</v>
      </c>
    </row>
    <row r="1846" spans="1:17">
      <c r="A1846" t="str">
        <f t="shared" si="170"/>
        <v>Nicolas CANZIAN</v>
      </c>
      <c r="B1846" t="s">
        <v>1849</v>
      </c>
      <c r="C1846" t="e">
        <f>VLOOKUP(B1846,Sheet5!$A$1158:$A$1246,1,FALSE)</f>
        <v>#N/A</v>
      </c>
      <c r="D1846" t="s">
        <v>11</v>
      </c>
      <c r="E1846" t="s">
        <v>79</v>
      </c>
      <c r="F1846" t="s">
        <v>1860</v>
      </c>
      <c r="G1846" t="s">
        <v>10500</v>
      </c>
      <c r="H1846" t="s">
        <v>29</v>
      </c>
      <c r="I1846">
        <v>537</v>
      </c>
      <c r="J1846">
        <v>1.1868714775100001E-2</v>
      </c>
      <c r="K1846">
        <f t="shared" si="171"/>
        <v>10064</v>
      </c>
      <c r="L1846" t="str">
        <f t="shared" si="172"/>
        <v>VEC</v>
      </c>
      <c r="M1846" t="b">
        <f t="shared" si="173"/>
        <v>0</v>
      </c>
      <c r="N1846" t="str">
        <f>VLOOKUP(B1846,Sheet3!$D$2:$I$578,6,FALSE)</f>
        <v>François Simon</v>
      </c>
      <c r="O1846" t="str">
        <f t="shared" si="174"/>
        <v>Nicolas CANZIAN</v>
      </c>
      <c r="P1846" t="b">
        <f t="shared" si="175"/>
        <v>0</v>
      </c>
      <c r="Q1846" t="b">
        <f>AND(M1846,ISNA(VLOOKUP(B1846,Sheet4!$A$1:$A$529,1,FALSE)))</f>
        <v>0</v>
      </c>
    </row>
    <row r="1847" spans="1:17">
      <c r="A1847" t="str">
        <f t="shared" si="170"/>
        <v>Marie-Claire DANEN</v>
      </c>
      <c r="B1847" t="s">
        <v>1849</v>
      </c>
      <c r="C1847" t="e">
        <f>VLOOKUP(B1847,Sheet5!$A$1158:$A$1246,1,FALSE)</f>
        <v>#N/A</v>
      </c>
      <c r="D1847" t="s">
        <v>4</v>
      </c>
      <c r="E1847" t="s">
        <v>1861</v>
      </c>
      <c r="F1847" t="s">
        <v>1862</v>
      </c>
      <c r="G1847" t="s">
        <v>10501</v>
      </c>
      <c r="H1847" t="s">
        <v>13</v>
      </c>
      <c r="I1847">
        <v>466</v>
      </c>
      <c r="J1847">
        <v>1.02994806056E-2</v>
      </c>
      <c r="K1847">
        <f t="shared" si="171"/>
        <v>10064</v>
      </c>
      <c r="L1847" t="str">
        <f t="shared" si="172"/>
        <v>VEC</v>
      </c>
      <c r="M1847" t="b">
        <f t="shared" si="173"/>
        <v>0</v>
      </c>
      <c r="N1847" t="str">
        <f>VLOOKUP(B1847,Sheet3!$D$2:$I$578,6,FALSE)</f>
        <v>François Simon</v>
      </c>
      <c r="O1847" t="str">
        <f t="shared" si="174"/>
        <v>Marie-Claire DANEN</v>
      </c>
      <c r="P1847" t="b">
        <f t="shared" si="175"/>
        <v>0</v>
      </c>
      <c r="Q1847" t="b">
        <f>AND(M1847,ISNA(VLOOKUP(B1847,Sheet4!$A$1:$A$529,1,FALSE)))</f>
        <v>0</v>
      </c>
    </row>
    <row r="1848" spans="1:17">
      <c r="A1848" t="str">
        <f t="shared" si="170"/>
        <v>Martine CROQUETTE</v>
      </c>
      <c r="B1848" t="s">
        <v>1849</v>
      </c>
      <c r="C1848" t="e">
        <f>VLOOKUP(B1848,Sheet5!$A$1158:$A$1246,1,FALSE)</f>
        <v>#N/A</v>
      </c>
      <c r="D1848" t="s">
        <v>4</v>
      </c>
      <c r="E1848" t="s">
        <v>172</v>
      </c>
      <c r="F1848" t="s">
        <v>1863</v>
      </c>
      <c r="G1848" t="s">
        <v>10502</v>
      </c>
      <c r="H1848" t="s">
        <v>19</v>
      </c>
      <c r="I1848">
        <v>2905</v>
      </c>
      <c r="J1848">
        <v>6.4205989612100001E-2</v>
      </c>
      <c r="K1848">
        <f t="shared" si="171"/>
        <v>10064</v>
      </c>
      <c r="L1848" t="str">
        <f t="shared" si="172"/>
        <v>VEC</v>
      </c>
      <c r="M1848" t="b">
        <f t="shared" si="173"/>
        <v>1</v>
      </c>
      <c r="N1848" t="str">
        <f>VLOOKUP(B1848,Sheet3!$D$2:$I$578,6,FALSE)</f>
        <v>François Simon</v>
      </c>
      <c r="O1848" t="str">
        <f t="shared" si="174"/>
        <v>Martine CROQUETTE</v>
      </c>
      <c r="P1848" t="b">
        <f t="shared" si="175"/>
        <v>0</v>
      </c>
      <c r="Q1848" t="b">
        <f>AND(M1848,ISNA(VLOOKUP(B1848,Sheet4!$A$1:$A$529,1,FALSE)))</f>
        <v>1</v>
      </c>
    </row>
    <row r="1849" spans="1:17">
      <c r="A1849" t="str">
        <f t="shared" si="170"/>
        <v xml:space="preserve"> </v>
      </c>
      <c r="B1849" t="s">
        <v>1864</v>
      </c>
      <c r="C1849" t="str">
        <f>VLOOKUP(B1849,Sheet5!$A$1158:$A$1246,1,FALSE)</f>
        <v>031-04</v>
      </c>
      <c r="G1849" t="s">
        <v>9202</v>
      </c>
      <c r="H1849" t="s">
        <v>1</v>
      </c>
      <c r="I1849">
        <v>66108</v>
      </c>
      <c r="J1849">
        <v>1</v>
      </c>
      <c r="K1849">
        <f t="shared" si="171"/>
        <v>0</v>
      </c>
      <c r="L1849">
        <f t="shared" si="172"/>
        <v>0</v>
      </c>
      <c r="M1849" t="b">
        <f t="shared" si="173"/>
        <v>0</v>
      </c>
      <c r="N1849" t="str">
        <f>VLOOKUP(B1849,Sheet3!$D$2:$I$578,6,FALSE)</f>
        <v>Martine Martinel</v>
      </c>
      <c r="O1849" t="str">
        <f t="shared" si="174"/>
        <v xml:space="preserve"> </v>
      </c>
      <c r="P1849" t="b">
        <f t="shared" si="175"/>
        <v>0</v>
      </c>
      <c r="Q1849" t="b">
        <f>AND(M1849,ISNA(VLOOKUP(B1849,Sheet4!$A$1:$A$529,1,FALSE)))</f>
        <v>0</v>
      </c>
    </row>
    <row r="1850" spans="1:17">
      <c r="A1850" t="str">
        <f t="shared" si="170"/>
        <v xml:space="preserve"> </v>
      </c>
      <c r="B1850" t="s">
        <v>1864</v>
      </c>
      <c r="C1850" t="str">
        <f>VLOOKUP(B1850,Sheet5!$A$1158:$A$1246,1,FALSE)</f>
        <v>031-04</v>
      </c>
      <c r="G1850" t="s">
        <v>9202</v>
      </c>
      <c r="H1850" t="s">
        <v>2</v>
      </c>
      <c r="I1850">
        <v>30870</v>
      </c>
      <c r="J1850">
        <v>0.46696315120699999</v>
      </c>
      <c r="K1850">
        <f t="shared" si="171"/>
        <v>0</v>
      </c>
      <c r="L1850">
        <f t="shared" si="172"/>
        <v>0</v>
      </c>
      <c r="M1850" t="b">
        <f t="shared" si="173"/>
        <v>0</v>
      </c>
      <c r="N1850" t="str">
        <f>VLOOKUP(B1850,Sheet3!$D$2:$I$578,6,FALSE)</f>
        <v>Martine Martinel</v>
      </c>
      <c r="O1850" t="str">
        <f t="shared" si="174"/>
        <v xml:space="preserve"> </v>
      </c>
      <c r="P1850" t="b">
        <f t="shared" si="175"/>
        <v>0</v>
      </c>
      <c r="Q1850" t="b">
        <f>AND(M1850,ISNA(VLOOKUP(B1850,Sheet4!$A$1:$A$529,1,FALSE)))</f>
        <v>0</v>
      </c>
    </row>
    <row r="1851" spans="1:17">
      <c r="A1851" t="str">
        <f t="shared" si="170"/>
        <v xml:space="preserve"> </v>
      </c>
      <c r="B1851" t="s">
        <v>1864</v>
      </c>
      <c r="C1851" t="str">
        <f>VLOOKUP(B1851,Sheet5!$A$1158:$A$1246,1,FALSE)</f>
        <v>031-04</v>
      </c>
      <c r="G1851" t="s">
        <v>9202</v>
      </c>
      <c r="H1851" t="s">
        <v>3</v>
      </c>
      <c r="I1851">
        <v>355</v>
      </c>
      <c r="J1851">
        <v>5.37000060507E-3</v>
      </c>
      <c r="K1851">
        <f t="shared" si="171"/>
        <v>0</v>
      </c>
      <c r="L1851">
        <f t="shared" si="172"/>
        <v>0</v>
      </c>
      <c r="M1851" t="b">
        <f t="shared" si="173"/>
        <v>0</v>
      </c>
      <c r="N1851" t="str">
        <f>VLOOKUP(B1851,Sheet3!$D$2:$I$578,6,FALSE)</f>
        <v>Martine Martinel</v>
      </c>
      <c r="O1851" t="str">
        <f t="shared" si="174"/>
        <v xml:space="preserve"> </v>
      </c>
      <c r="P1851" t="b">
        <f t="shared" si="175"/>
        <v>0</v>
      </c>
      <c r="Q1851" t="b">
        <f>AND(M1851,ISNA(VLOOKUP(B1851,Sheet4!$A$1:$A$529,1,FALSE)))</f>
        <v>0</v>
      </c>
    </row>
    <row r="1852" spans="1:17">
      <c r="A1852" t="str">
        <f t="shared" si="170"/>
        <v>Sandy VELASCO</v>
      </c>
      <c r="B1852" t="s">
        <v>1864</v>
      </c>
      <c r="C1852" t="str">
        <f>VLOOKUP(B1852,Sheet5!$A$1158:$A$1246,1,FALSE)</f>
        <v>031-04</v>
      </c>
      <c r="D1852" t="s">
        <v>4</v>
      </c>
      <c r="E1852" t="s">
        <v>1865</v>
      </c>
      <c r="F1852" t="s">
        <v>1866</v>
      </c>
      <c r="G1852" t="s">
        <v>10503</v>
      </c>
      <c r="H1852" t="s">
        <v>29</v>
      </c>
      <c r="I1852">
        <v>318</v>
      </c>
      <c r="J1852">
        <v>9.1161884012299996E-3</v>
      </c>
      <c r="K1852">
        <f t="shared" si="171"/>
        <v>0</v>
      </c>
      <c r="L1852">
        <f t="shared" si="172"/>
        <v>0</v>
      </c>
      <c r="M1852" t="b">
        <f t="shared" si="173"/>
        <v>0</v>
      </c>
      <c r="N1852" t="str">
        <f>VLOOKUP(B1852,Sheet3!$D$2:$I$578,6,FALSE)</f>
        <v>Martine Martinel</v>
      </c>
      <c r="O1852" t="str">
        <f t="shared" si="174"/>
        <v>Sandy VELASCO</v>
      </c>
      <c r="P1852" t="b">
        <f t="shared" si="175"/>
        <v>0</v>
      </c>
      <c r="Q1852" t="b">
        <f>AND(M1852,ISNA(VLOOKUP(B1852,Sheet4!$A$1:$A$529,1,FALSE)))</f>
        <v>0</v>
      </c>
    </row>
    <row r="1853" spans="1:17">
      <c r="A1853" t="str">
        <f t="shared" si="170"/>
        <v>Patrick MARCIREAU</v>
      </c>
      <c r="B1853" t="s">
        <v>1864</v>
      </c>
      <c r="C1853" t="str">
        <f>VLOOKUP(B1853,Sheet5!$A$1158:$A$1246,1,FALSE)</f>
        <v>031-04</v>
      </c>
      <c r="D1853" t="s">
        <v>11</v>
      </c>
      <c r="E1853" t="s">
        <v>100</v>
      </c>
      <c r="F1853" t="s">
        <v>1867</v>
      </c>
      <c r="G1853" t="s">
        <v>10504</v>
      </c>
      <c r="H1853" t="s">
        <v>10</v>
      </c>
      <c r="I1853">
        <v>104</v>
      </c>
      <c r="J1853">
        <v>2.9813949488299999E-3</v>
      </c>
      <c r="K1853">
        <f t="shared" si="171"/>
        <v>0</v>
      </c>
      <c r="L1853">
        <f t="shared" si="172"/>
        <v>0</v>
      </c>
      <c r="M1853" t="b">
        <f t="shared" si="173"/>
        <v>0</v>
      </c>
      <c r="N1853" t="str">
        <f>VLOOKUP(B1853,Sheet3!$D$2:$I$578,6,FALSE)</f>
        <v>Martine Martinel</v>
      </c>
      <c r="O1853" t="str">
        <f t="shared" si="174"/>
        <v>Patrick MARCIREAU</v>
      </c>
      <c r="P1853" t="b">
        <f t="shared" si="175"/>
        <v>0</v>
      </c>
      <c r="Q1853" t="b">
        <f>AND(M1853,ISNA(VLOOKUP(B1853,Sheet4!$A$1:$A$529,1,FALSE)))</f>
        <v>0</v>
      </c>
    </row>
    <row r="1854" spans="1:17">
      <c r="A1854" t="str">
        <f t="shared" si="170"/>
        <v>Sandra MOURGUES</v>
      </c>
      <c r="B1854" t="s">
        <v>1864</v>
      </c>
      <c r="C1854" t="str">
        <f>VLOOKUP(B1854,Sheet5!$A$1158:$A$1246,1,FALSE)</f>
        <v>031-04</v>
      </c>
      <c r="D1854" t="s">
        <v>4</v>
      </c>
      <c r="E1854" t="s">
        <v>1850</v>
      </c>
      <c r="F1854" t="s">
        <v>1868</v>
      </c>
      <c r="G1854" t="s">
        <v>10505</v>
      </c>
      <c r="H1854" t="s">
        <v>13</v>
      </c>
      <c r="I1854">
        <v>192</v>
      </c>
      <c r="J1854">
        <v>5.5041137516800001E-3</v>
      </c>
      <c r="K1854">
        <f t="shared" si="171"/>
        <v>0</v>
      </c>
      <c r="L1854">
        <f t="shared" si="172"/>
        <v>0</v>
      </c>
      <c r="M1854" t="b">
        <f t="shared" si="173"/>
        <v>0</v>
      </c>
      <c r="N1854" t="str">
        <f>VLOOKUP(B1854,Sheet3!$D$2:$I$578,6,FALSE)</f>
        <v>Martine Martinel</v>
      </c>
      <c r="O1854" t="str">
        <f t="shared" si="174"/>
        <v>Sandra MOURGUES</v>
      </c>
      <c r="P1854" t="b">
        <f t="shared" si="175"/>
        <v>0</v>
      </c>
      <c r="Q1854" t="b">
        <f>AND(M1854,ISNA(VLOOKUP(B1854,Sheet4!$A$1:$A$529,1,FALSE)))</f>
        <v>0</v>
      </c>
    </row>
    <row r="1855" spans="1:17">
      <c r="A1855" t="str">
        <f t="shared" si="170"/>
        <v>Sabrina BAZOUIN</v>
      </c>
      <c r="B1855" t="s">
        <v>1864</v>
      </c>
      <c r="C1855" t="str">
        <f>VLOOKUP(B1855,Sheet5!$A$1158:$A$1246,1,FALSE)</f>
        <v>031-04</v>
      </c>
      <c r="D1855" t="s">
        <v>4</v>
      </c>
      <c r="E1855" t="s">
        <v>1451</v>
      </c>
      <c r="F1855" t="s">
        <v>1869</v>
      </c>
      <c r="G1855" t="s">
        <v>10506</v>
      </c>
      <c r="H1855" t="s">
        <v>17</v>
      </c>
      <c r="I1855">
        <v>3112</v>
      </c>
      <c r="J1855">
        <v>8.9212510391899993E-2</v>
      </c>
      <c r="K1855">
        <f t="shared" si="171"/>
        <v>0</v>
      </c>
      <c r="L1855">
        <f t="shared" si="172"/>
        <v>0</v>
      </c>
      <c r="M1855" t="b">
        <f t="shared" si="173"/>
        <v>0</v>
      </c>
      <c r="N1855" t="str">
        <f>VLOOKUP(B1855,Sheet3!$D$2:$I$578,6,FALSE)</f>
        <v>Martine Martinel</v>
      </c>
      <c r="O1855" t="str">
        <f t="shared" si="174"/>
        <v>Sabrina BAZOUIN</v>
      </c>
      <c r="P1855" t="b">
        <f t="shared" si="175"/>
        <v>0</v>
      </c>
      <c r="Q1855" t="b">
        <f>AND(M1855,ISNA(VLOOKUP(B1855,Sheet4!$A$1:$A$529,1,FALSE)))</f>
        <v>0</v>
      </c>
    </row>
    <row r="1856" spans="1:17">
      <c r="A1856" t="str">
        <f t="shared" si="170"/>
        <v>Stéphane DIEBOLD</v>
      </c>
      <c r="B1856" t="s">
        <v>1864</v>
      </c>
      <c r="C1856" t="str">
        <f>VLOOKUP(B1856,Sheet5!$A$1158:$A$1246,1,FALSE)</f>
        <v>031-04</v>
      </c>
      <c r="D1856" t="s">
        <v>11</v>
      </c>
      <c r="E1856" t="s">
        <v>9008</v>
      </c>
      <c r="F1856" t="s">
        <v>1870</v>
      </c>
      <c r="G1856" t="s">
        <v>10507</v>
      </c>
      <c r="H1856" t="s">
        <v>13</v>
      </c>
      <c r="I1856">
        <v>1001</v>
      </c>
      <c r="J1856">
        <v>2.86959263825E-2</v>
      </c>
      <c r="K1856">
        <f t="shared" si="171"/>
        <v>0</v>
      </c>
      <c r="L1856">
        <f t="shared" si="172"/>
        <v>0</v>
      </c>
      <c r="M1856" t="b">
        <f t="shared" si="173"/>
        <v>0</v>
      </c>
      <c r="N1856" t="str">
        <f>VLOOKUP(B1856,Sheet3!$D$2:$I$578,6,FALSE)</f>
        <v>Martine Martinel</v>
      </c>
      <c r="O1856" t="str">
        <f t="shared" si="174"/>
        <v>Stéphane DIEBOLD</v>
      </c>
      <c r="P1856" t="b">
        <f t="shared" si="175"/>
        <v>0</v>
      </c>
      <c r="Q1856" t="b">
        <f>AND(M1856,ISNA(VLOOKUP(B1856,Sheet4!$A$1:$A$529,1,FALSE)))</f>
        <v>0</v>
      </c>
    </row>
    <row r="1857" spans="1:17">
      <c r="A1857" t="str">
        <f t="shared" si="170"/>
        <v>Monique DURRIEU</v>
      </c>
      <c r="B1857" t="s">
        <v>1864</v>
      </c>
      <c r="C1857" t="str">
        <f>VLOOKUP(B1857,Sheet5!$A$1158:$A$1246,1,FALSE)</f>
        <v>031-04</v>
      </c>
      <c r="D1857" t="s">
        <v>4</v>
      </c>
      <c r="E1857" t="s">
        <v>221</v>
      </c>
      <c r="F1857" t="s">
        <v>904</v>
      </c>
      <c r="G1857" t="s">
        <v>9778</v>
      </c>
      <c r="H1857" t="s">
        <v>19</v>
      </c>
      <c r="I1857">
        <v>3316</v>
      </c>
      <c r="J1857">
        <v>9.5060631253000002E-2</v>
      </c>
      <c r="K1857">
        <f t="shared" si="171"/>
        <v>0</v>
      </c>
      <c r="L1857">
        <f t="shared" si="172"/>
        <v>0</v>
      </c>
      <c r="M1857" t="b">
        <f t="shared" si="173"/>
        <v>0</v>
      </c>
      <c r="N1857" t="str">
        <f>VLOOKUP(B1857,Sheet3!$D$2:$I$578,6,FALSE)</f>
        <v>Martine Martinel</v>
      </c>
      <c r="O1857" t="str">
        <f t="shared" si="174"/>
        <v>Monique DURRIEU</v>
      </c>
      <c r="P1857" t="b">
        <f t="shared" si="175"/>
        <v>0</v>
      </c>
      <c r="Q1857" t="b">
        <f>AND(M1857,ISNA(VLOOKUP(B1857,Sheet4!$A$1:$A$529,1,FALSE)))</f>
        <v>0</v>
      </c>
    </row>
    <row r="1858" spans="1:17">
      <c r="A1858" t="str">
        <f t="shared" si="170"/>
        <v>Cédric GOUGEON</v>
      </c>
      <c r="B1858" t="s">
        <v>1864</v>
      </c>
      <c r="C1858" t="str">
        <f>VLOOKUP(B1858,Sheet5!$A$1158:$A$1246,1,FALSE)</f>
        <v>031-04</v>
      </c>
      <c r="D1858" t="s">
        <v>11</v>
      </c>
      <c r="E1858" t="s">
        <v>9019</v>
      </c>
      <c r="F1858" t="s">
        <v>1871</v>
      </c>
      <c r="G1858" t="s">
        <v>10508</v>
      </c>
      <c r="H1858" t="s">
        <v>271</v>
      </c>
      <c r="I1858">
        <v>54</v>
      </c>
      <c r="J1858">
        <v>1.54803199266E-3</v>
      </c>
      <c r="K1858">
        <f t="shared" si="171"/>
        <v>0</v>
      </c>
      <c r="L1858">
        <f t="shared" si="172"/>
        <v>0</v>
      </c>
      <c r="M1858" t="b">
        <f t="shared" si="173"/>
        <v>0</v>
      </c>
      <c r="N1858" t="str">
        <f>VLOOKUP(B1858,Sheet3!$D$2:$I$578,6,FALSE)</f>
        <v>Martine Martinel</v>
      </c>
      <c r="O1858" t="str">
        <f t="shared" si="174"/>
        <v>Cédric GOUGEON</v>
      </c>
      <c r="P1858" t="b">
        <f t="shared" si="175"/>
        <v>0</v>
      </c>
      <c r="Q1858" t="b">
        <f>AND(M1858,ISNA(VLOOKUP(B1858,Sheet4!$A$1:$A$529,1,FALSE)))</f>
        <v>0</v>
      </c>
    </row>
    <row r="1859" spans="1:17">
      <c r="A1859" t="str">
        <f t="shared" ref="A1859:A1922" si="176">O1859</f>
        <v>Thierry DUPIN</v>
      </c>
      <c r="B1859" t="s">
        <v>1864</v>
      </c>
      <c r="C1859" t="str">
        <f>VLOOKUP(B1859,Sheet5!$A$1158:$A$1246,1,FALSE)</f>
        <v>031-04</v>
      </c>
      <c r="D1859" t="s">
        <v>11</v>
      </c>
      <c r="E1859" t="s">
        <v>264</v>
      </c>
      <c r="F1859" t="s">
        <v>1872</v>
      </c>
      <c r="G1859" t="s">
        <v>10509</v>
      </c>
      <c r="H1859" t="s">
        <v>10</v>
      </c>
      <c r="I1859">
        <v>60</v>
      </c>
      <c r="J1859">
        <v>1.7200355474000001E-3</v>
      </c>
      <c r="K1859">
        <f t="shared" ref="K1859:K1922" si="177">IF(B1859&lt;&gt;B1858,0,IF(NOT(ISERR(FIND(H1859,"VECREGSOC"))),IF(I1859&gt;K1858,I1859,K1858),K1858))</f>
        <v>0</v>
      </c>
      <c r="L1859">
        <f t="shared" ref="L1859:L1922" si="178">IF(B1859&lt;&gt;B1858,0,IF(NOT(ISERR(FIND(H1859,"VECREGSOC"))),IF(I1859&gt;K1858,H1859,L1858),L1858))</f>
        <v>0</v>
      </c>
      <c r="M1859" t="b">
        <f t="shared" ref="M1859:M1922" si="179">B1859&lt;&gt;B1860</f>
        <v>0</v>
      </c>
      <c r="N1859" t="str">
        <f>VLOOKUP(B1859,Sheet3!$D$2:$I$578,6,FALSE)</f>
        <v>Martine Martinel</v>
      </c>
      <c r="O1859" t="str">
        <f t="shared" si="174"/>
        <v>Thierry DUPIN</v>
      </c>
      <c r="P1859" t="b">
        <f t="shared" si="175"/>
        <v>0</v>
      </c>
      <c r="Q1859" t="b">
        <f>AND(M1859,ISNA(VLOOKUP(B1859,Sheet4!$A$1:$A$529,1,FALSE)))</f>
        <v>0</v>
      </c>
    </row>
    <row r="1860" spans="1:17">
      <c r="A1860" t="str">
        <f t="shared" si="176"/>
        <v>Philippe MATTEI</v>
      </c>
      <c r="B1860" t="s">
        <v>1864</v>
      </c>
      <c r="C1860" t="str">
        <f>VLOOKUP(B1860,Sheet5!$A$1158:$A$1246,1,FALSE)</f>
        <v>031-04</v>
      </c>
      <c r="D1860" t="s">
        <v>11</v>
      </c>
      <c r="E1860" t="s">
        <v>385</v>
      </c>
      <c r="F1860" t="s">
        <v>1873</v>
      </c>
      <c r="G1860" t="s">
        <v>10510</v>
      </c>
      <c r="H1860" t="s">
        <v>271</v>
      </c>
      <c r="I1860">
        <v>515</v>
      </c>
      <c r="J1860">
        <v>1.47636384485E-2</v>
      </c>
      <c r="K1860">
        <f t="shared" si="177"/>
        <v>0</v>
      </c>
      <c r="L1860">
        <f t="shared" si="178"/>
        <v>0</v>
      </c>
      <c r="M1860" t="b">
        <f t="shared" si="179"/>
        <v>0</v>
      </c>
      <c r="N1860" t="str">
        <f>VLOOKUP(B1860,Sheet3!$D$2:$I$578,6,FALSE)</f>
        <v>Martine Martinel</v>
      </c>
      <c r="O1860" t="str">
        <f t="shared" si="174"/>
        <v>Philippe MATTEI</v>
      </c>
      <c r="P1860" t="b">
        <f t="shared" si="175"/>
        <v>0</v>
      </c>
      <c r="Q1860" t="b">
        <f>AND(M1860,ISNA(VLOOKUP(B1860,Sheet4!$A$1:$A$529,1,FALSE)))</f>
        <v>0</v>
      </c>
    </row>
    <row r="1861" spans="1:17">
      <c r="A1861" t="str">
        <f t="shared" si="176"/>
        <v>Hegoa GARAY</v>
      </c>
      <c r="B1861" t="s">
        <v>1864</v>
      </c>
      <c r="C1861" t="str">
        <f>VLOOKUP(B1861,Sheet5!$A$1158:$A$1246,1,FALSE)</f>
        <v>031-04</v>
      </c>
      <c r="D1861" t="s">
        <v>4</v>
      </c>
      <c r="E1861" t="s">
        <v>1874</v>
      </c>
      <c r="F1861" t="s">
        <v>1875</v>
      </c>
      <c r="G1861" t="s">
        <v>10511</v>
      </c>
      <c r="H1861" t="s">
        <v>10</v>
      </c>
      <c r="I1861">
        <v>220</v>
      </c>
      <c r="J1861">
        <v>6.3067970071399998E-3</v>
      </c>
      <c r="K1861">
        <f t="shared" si="177"/>
        <v>0</v>
      </c>
      <c r="L1861">
        <f t="shared" si="178"/>
        <v>0</v>
      </c>
      <c r="M1861" t="b">
        <f t="shared" si="179"/>
        <v>0</v>
      </c>
      <c r="N1861" t="str">
        <f>VLOOKUP(B1861,Sheet3!$D$2:$I$578,6,FALSE)</f>
        <v>Martine Martinel</v>
      </c>
      <c r="O1861" t="str">
        <f t="shared" si="174"/>
        <v>Hegoa GARAY</v>
      </c>
      <c r="P1861" t="b">
        <f t="shared" si="175"/>
        <v>0</v>
      </c>
      <c r="Q1861" t="b">
        <f>AND(M1861,ISNA(VLOOKUP(B1861,Sheet4!$A$1:$A$529,1,FALSE)))</f>
        <v>0</v>
      </c>
    </row>
    <row r="1862" spans="1:17">
      <c r="A1862" t="str">
        <f t="shared" si="176"/>
        <v>Régis GODEC</v>
      </c>
      <c r="B1862" t="s">
        <v>1864</v>
      </c>
      <c r="C1862" t="str">
        <f>VLOOKUP(B1862,Sheet5!$A$1158:$A$1246,1,FALSE)</f>
        <v>031-04</v>
      </c>
      <c r="D1862" t="s">
        <v>11</v>
      </c>
      <c r="E1862" t="s">
        <v>8999</v>
      </c>
      <c r="F1862" t="s">
        <v>1876</v>
      </c>
      <c r="G1862" t="s">
        <v>10512</v>
      </c>
      <c r="H1862" t="s">
        <v>7</v>
      </c>
      <c r="I1862">
        <v>2764</v>
      </c>
      <c r="J1862">
        <v>7.9236304216999995E-2</v>
      </c>
      <c r="K1862">
        <f t="shared" si="177"/>
        <v>2764</v>
      </c>
      <c r="L1862" t="str">
        <f t="shared" si="178"/>
        <v>VEC</v>
      </c>
      <c r="M1862" t="b">
        <f t="shared" si="179"/>
        <v>0</v>
      </c>
      <c r="N1862" t="str">
        <f>VLOOKUP(B1862,Sheet3!$D$2:$I$578,6,FALSE)</f>
        <v>Martine Martinel</v>
      </c>
      <c r="O1862" t="str">
        <f t="shared" si="174"/>
        <v>Régis GODEC</v>
      </c>
      <c r="P1862" t="b">
        <f t="shared" si="175"/>
        <v>0</v>
      </c>
      <c r="Q1862" t="b">
        <f>AND(M1862,ISNA(VLOOKUP(B1862,Sheet4!$A$1:$A$529,1,FALSE)))</f>
        <v>0</v>
      </c>
    </row>
    <row r="1863" spans="1:17">
      <c r="A1863" t="str">
        <f t="shared" si="176"/>
        <v>Bertrand SERP</v>
      </c>
      <c r="B1863" t="s">
        <v>1864</v>
      </c>
      <c r="C1863" t="str">
        <f>VLOOKUP(B1863,Sheet5!$A$1158:$A$1246,1,FALSE)</f>
        <v>031-04</v>
      </c>
      <c r="D1863" t="s">
        <v>11</v>
      </c>
      <c r="E1863" t="s">
        <v>152</v>
      </c>
      <c r="F1863" t="s">
        <v>1877</v>
      </c>
      <c r="G1863" t="s">
        <v>10513</v>
      </c>
      <c r="H1863" t="s">
        <v>26</v>
      </c>
      <c r="I1863">
        <v>7419</v>
      </c>
      <c r="J1863">
        <v>0.21268239543600001</v>
      </c>
      <c r="K1863">
        <f t="shared" si="177"/>
        <v>2764</v>
      </c>
      <c r="L1863" t="str">
        <f t="shared" si="178"/>
        <v>VEC</v>
      </c>
      <c r="M1863" t="b">
        <f t="shared" si="179"/>
        <v>0</v>
      </c>
      <c r="N1863" t="str">
        <f>VLOOKUP(B1863,Sheet3!$D$2:$I$578,6,FALSE)</f>
        <v>Martine Martinel</v>
      </c>
      <c r="O1863" t="str">
        <f t="shared" si="174"/>
        <v>Bertrand SERP</v>
      </c>
      <c r="P1863" t="b">
        <f t="shared" si="175"/>
        <v>0</v>
      </c>
      <c r="Q1863" t="b">
        <f>AND(M1863,ISNA(VLOOKUP(B1863,Sheet4!$A$1:$A$529,1,FALSE)))</f>
        <v>0</v>
      </c>
    </row>
    <row r="1864" spans="1:17">
      <c r="A1864" t="str">
        <f t="shared" si="176"/>
        <v>Yvette BENAYOUN-NAKACHE</v>
      </c>
      <c r="B1864" t="s">
        <v>1864</v>
      </c>
      <c r="C1864" t="str">
        <f>VLOOKUP(B1864,Sheet5!$A$1158:$A$1246,1,FALSE)</f>
        <v>031-04</v>
      </c>
      <c r="D1864" t="s">
        <v>4</v>
      </c>
      <c r="E1864" t="s">
        <v>1878</v>
      </c>
      <c r="F1864" t="s">
        <v>1879</v>
      </c>
      <c r="G1864" t="s">
        <v>10514</v>
      </c>
      <c r="H1864" t="s">
        <v>43</v>
      </c>
      <c r="I1864">
        <v>641</v>
      </c>
      <c r="J1864">
        <v>1.8375713098099999E-2</v>
      </c>
      <c r="K1864">
        <f t="shared" si="177"/>
        <v>2764</v>
      </c>
      <c r="L1864" t="str">
        <f t="shared" si="178"/>
        <v>VEC</v>
      </c>
      <c r="M1864" t="b">
        <f t="shared" si="179"/>
        <v>0</v>
      </c>
      <c r="N1864" t="str">
        <f>VLOOKUP(B1864,Sheet3!$D$2:$I$578,6,FALSE)</f>
        <v>Martine Martinel</v>
      </c>
      <c r="O1864" t="str">
        <f t="shared" si="174"/>
        <v>Yvette BENAYOUN-NAKACHE</v>
      </c>
      <c r="P1864" t="b">
        <f t="shared" si="175"/>
        <v>0</v>
      </c>
      <c r="Q1864" t="b">
        <f>AND(M1864,ISNA(VLOOKUP(B1864,Sheet4!$A$1:$A$529,1,FALSE)))</f>
        <v>0</v>
      </c>
    </row>
    <row r="1865" spans="1:17">
      <c r="A1865" t="str">
        <f t="shared" si="176"/>
        <v>Alexandre TRILLOU</v>
      </c>
      <c r="B1865" t="s">
        <v>1864</v>
      </c>
      <c r="C1865" t="str">
        <f>VLOOKUP(B1865,Sheet5!$A$1158:$A$1246,1,FALSE)</f>
        <v>031-04</v>
      </c>
      <c r="D1865" t="s">
        <v>11</v>
      </c>
      <c r="E1865" t="s">
        <v>685</v>
      </c>
      <c r="F1865" t="s">
        <v>1880</v>
      </c>
      <c r="G1865" t="s">
        <v>10515</v>
      </c>
      <c r="H1865" t="s">
        <v>260</v>
      </c>
      <c r="I1865">
        <v>402</v>
      </c>
      <c r="J1865">
        <v>1.1524238167600001E-2</v>
      </c>
      <c r="K1865">
        <f t="shared" si="177"/>
        <v>2764</v>
      </c>
      <c r="L1865" t="str">
        <f t="shared" si="178"/>
        <v>VEC</v>
      </c>
      <c r="M1865" t="b">
        <f t="shared" si="179"/>
        <v>0</v>
      </c>
      <c r="N1865" t="str">
        <f>VLOOKUP(B1865,Sheet3!$D$2:$I$578,6,FALSE)</f>
        <v>Martine Martinel</v>
      </c>
      <c r="O1865" t="str">
        <f t="shared" si="174"/>
        <v>Alexandre TRILLOU</v>
      </c>
      <c r="P1865" t="b">
        <f t="shared" si="175"/>
        <v>0</v>
      </c>
      <c r="Q1865" t="b">
        <f>AND(M1865,ISNA(VLOOKUP(B1865,Sheet4!$A$1:$A$529,1,FALSE)))</f>
        <v>0</v>
      </c>
    </row>
    <row r="1866" spans="1:17">
      <c r="A1866" t="str">
        <f t="shared" si="176"/>
        <v>David VEYSSEYRE</v>
      </c>
      <c r="B1866" t="s">
        <v>1864</v>
      </c>
      <c r="C1866" t="str">
        <f>VLOOKUP(B1866,Sheet5!$A$1158:$A$1246,1,FALSE)</f>
        <v>031-04</v>
      </c>
      <c r="D1866" t="s">
        <v>11</v>
      </c>
      <c r="E1866" t="s">
        <v>773</v>
      </c>
      <c r="F1866" t="s">
        <v>1881</v>
      </c>
      <c r="G1866" t="s">
        <v>10516</v>
      </c>
      <c r="H1866" t="s">
        <v>13</v>
      </c>
      <c r="I1866">
        <v>69</v>
      </c>
      <c r="J1866">
        <v>1.9780408795099999E-3</v>
      </c>
      <c r="K1866">
        <f t="shared" si="177"/>
        <v>2764</v>
      </c>
      <c r="L1866" t="str">
        <f t="shared" si="178"/>
        <v>VEC</v>
      </c>
      <c r="M1866" t="b">
        <f t="shared" si="179"/>
        <v>0</v>
      </c>
      <c r="N1866" t="str">
        <f>VLOOKUP(B1866,Sheet3!$D$2:$I$578,6,FALSE)</f>
        <v>Martine Martinel</v>
      </c>
      <c r="O1866" t="str">
        <f t="shared" si="174"/>
        <v>David VEYSSEYRE</v>
      </c>
      <c r="P1866" t="b">
        <f t="shared" si="175"/>
        <v>0</v>
      </c>
      <c r="Q1866" t="b">
        <f>AND(M1866,ISNA(VLOOKUP(B1866,Sheet4!$A$1:$A$529,1,FALSE)))</f>
        <v>0</v>
      </c>
    </row>
    <row r="1867" spans="1:17">
      <c r="A1867" t="str">
        <f t="shared" si="176"/>
        <v>Martine MARTINEL</v>
      </c>
      <c r="B1867" t="s">
        <v>1864</v>
      </c>
      <c r="C1867" t="str">
        <f>VLOOKUP(B1867,Sheet5!$A$1158:$A$1246,1,FALSE)</f>
        <v>031-04</v>
      </c>
      <c r="D1867" t="s">
        <v>4</v>
      </c>
      <c r="E1867" t="s">
        <v>172</v>
      </c>
      <c r="F1867" t="s">
        <v>1882</v>
      </c>
      <c r="G1867" t="s">
        <v>10517</v>
      </c>
      <c r="H1867" t="s">
        <v>21</v>
      </c>
      <c r="I1867">
        <v>14696</v>
      </c>
      <c r="J1867">
        <v>0.421294040077</v>
      </c>
      <c r="K1867">
        <f t="shared" si="177"/>
        <v>14696</v>
      </c>
      <c r="L1867" t="str">
        <f t="shared" si="178"/>
        <v>SOC</v>
      </c>
      <c r="M1867" t="b">
        <f t="shared" si="179"/>
        <v>1</v>
      </c>
      <c r="N1867" t="str">
        <f>VLOOKUP(B1867,Sheet3!$D$2:$I$578,6,FALSE)</f>
        <v>Martine Martinel</v>
      </c>
      <c r="O1867" t="str">
        <f t="shared" si="174"/>
        <v>Martine MARTINEL</v>
      </c>
      <c r="P1867" t="b">
        <f t="shared" si="175"/>
        <v>1</v>
      </c>
      <c r="Q1867" t="b">
        <f>AND(M1867,ISNA(VLOOKUP(B1867,Sheet4!$A$1:$A$529,1,FALSE)))</f>
        <v>1</v>
      </c>
    </row>
    <row r="1868" spans="1:17">
      <c r="A1868" t="str">
        <f t="shared" si="176"/>
        <v xml:space="preserve"> </v>
      </c>
      <c r="B1868" t="s">
        <v>1883</v>
      </c>
      <c r="C1868" t="e">
        <f>VLOOKUP(B1868,Sheet5!$A$1158:$A$1246,1,FALSE)</f>
        <v>#N/A</v>
      </c>
      <c r="G1868" t="s">
        <v>9202</v>
      </c>
      <c r="H1868" t="s">
        <v>1</v>
      </c>
      <c r="I1868">
        <v>90351</v>
      </c>
      <c r="J1868">
        <v>1</v>
      </c>
      <c r="K1868">
        <f t="shared" si="177"/>
        <v>0</v>
      </c>
      <c r="L1868">
        <f t="shared" si="178"/>
        <v>0</v>
      </c>
      <c r="M1868" t="b">
        <f t="shared" si="179"/>
        <v>0</v>
      </c>
      <c r="N1868" t="str">
        <f>VLOOKUP(B1868,Sheet3!$D$2:$I$578,6,FALSE)</f>
        <v>Françoise Imbert</v>
      </c>
      <c r="O1868" t="str">
        <f t="shared" si="174"/>
        <v xml:space="preserve"> </v>
      </c>
      <c r="P1868" t="b">
        <f t="shared" si="175"/>
        <v>0</v>
      </c>
      <c r="Q1868" t="b">
        <f>AND(M1868,ISNA(VLOOKUP(B1868,Sheet4!$A$1:$A$529,1,FALSE)))</f>
        <v>0</v>
      </c>
    </row>
    <row r="1869" spans="1:17">
      <c r="A1869" t="str">
        <f t="shared" si="176"/>
        <v xml:space="preserve"> </v>
      </c>
      <c r="B1869" t="s">
        <v>1883</v>
      </c>
      <c r="C1869" t="e">
        <f>VLOOKUP(B1869,Sheet5!$A$1158:$A$1246,1,FALSE)</f>
        <v>#N/A</v>
      </c>
      <c r="G1869" t="s">
        <v>9202</v>
      </c>
      <c r="H1869" t="s">
        <v>2</v>
      </c>
      <c r="I1869">
        <v>35420</v>
      </c>
      <c r="J1869">
        <v>0.39202665161400002</v>
      </c>
      <c r="K1869">
        <f t="shared" si="177"/>
        <v>0</v>
      </c>
      <c r="L1869">
        <f t="shared" si="178"/>
        <v>0</v>
      </c>
      <c r="M1869" t="b">
        <f t="shared" si="179"/>
        <v>0</v>
      </c>
      <c r="N1869" t="str">
        <f>VLOOKUP(B1869,Sheet3!$D$2:$I$578,6,FALSE)</f>
        <v>Françoise Imbert</v>
      </c>
      <c r="O1869" t="str">
        <f t="shared" si="174"/>
        <v xml:space="preserve"> </v>
      </c>
      <c r="P1869" t="b">
        <f t="shared" si="175"/>
        <v>0</v>
      </c>
      <c r="Q1869" t="b">
        <f>AND(M1869,ISNA(VLOOKUP(B1869,Sheet4!$A$1:$A$529,1,FALSE)))</f>
        <v>0</v>
      </c>
    </row>
    <row r="1870" spans="1:17">
      <c r="A1870" t="str">
        <f t="shared" si="176"/>
        <v xml:space="preserve"> </v>
      </c>
      <c r="B1870" t="s">
        <v>1883</v>
      </c>
      <c r="C1870" t="e">
        <f>VLOOKUP(B1870,Sheet5!$A$1158:$A$1246,1,FALSE)</f>
        <v>#N/A</v>
      </c>
      <c r="G1870" t="s">
        <v>9202</v>
      </c>
      <c r="H1870" t="s">
        <v>3</v>
      </c>
      <c r="I1870">
        <v>834</v>
      </c>
      <c r="J1870">
        <v>9.2306670651100004E-3</v>
      </c>
      <c r="K1870">
        <f t="shared" si="177"/>
        <v>0</v>
      </c>
      <c r="L1870">
        <f t="shared" si="178"/>
        <v>0</v>
      </c>
      <c r="M1870" t="b">
        <f t="shared" si="179"/>
        <v>0</v>
      </c>
      <c r="N1870" t="str">
        <f>VLOOKUP(B1870,Sheet3!$D$2:$I$578,6,FALSE)</f>
        <v>Françoise Imbert</v>
      </c>
      <c r="O1870" t="str">
        <f t="shared" ref="O1870:O1933" si="180">E1870&amp;" "&amp;F1870</f>
        <v xml:space="preserve"> </v>
      </c>
      <c r="P1870" t="b">
        <f t="shared" si="175"/>
        <v>0</v>
      </c>
      <c r="Q1870" t="b">
        <f>AND(M1870,ISNA(VLOOKUP(B1870,Sheet4!$A$1:$A$529,1,FALSE)))</f>
        <v>0</v>
      </c>
    </row>
    <row r="1871" spans="1:17">
      <c r="A1871" t="str">
        <f t="shared" si="176"/>
        <v>Martine BOUDET</v>
      </c>
      <c r="B1871" t="s">
        <v>1883</v>
      </c>
      <c r="C1871" t="e">
        <f>VLOOKUP(B1871,Sheet5!$A$1158:$A$1246,1,FALSE)</f>
        <v>#N/A</v>
      </c>
      <c r="D1871" t="s">
        <v>4</v>
      </c>
      <c r="E1871" t="s">
        <v>172</v>
      </c>
      <c r="F1871" t="s">
        <v>1884</v>
      </c>
      <c r="G1871" t="s">
        <v>10518</v>
      </c>
      <c r="H1871" t="s">
        <v>306</v>
      </c>
      <c r="I1871">
        <v>1130</v>
      </c>
      <c r="J1871">
        <v>2.0888404162899998E-2</v>
      </c>
      <c r="K1871">
        <f t="shared" si="177"/>
        <v>1130</v>
      </c>
      <c r="L1871" t="str">
        <f t="shared" si="178"/>
        <v>REG</v>
      </c>
      <c r="M1871" t="b">
        <f t="shared" si="179"/>
        <v>0</v>
      </c>
      <c r="N1871" t="str">
        <f>VLOOKUP(B1871,Sheet3!$D$2:$I$578,6,FALSE)</f>
        <v>Françoise Imbert</v>
      </c>
      <c r="O1871" t="str">
        <f t="shared" si="180"/>
        <v>Martine BOUDET</v>
      </c>
      <c r="P1871" t="b">
        <f t="shared" ref="P1871:P1934" si="181">O1871=N1871</f>
        <v>0</v>
      </c>
      <c r="Q1871" t="b">
        <f>AND(M1871,ISNA(VLOOKUP(B1871,Sheet4!$A$1:$A$529,1,FALSE)))</f>
        <v>0</v>
      </c>
    </row>
    <row r="1872" spans="1:17">
      <c r="A1872" t="str">
        <f t="shared" si="176"/>
        <v>Vincent CROUSIER</v>
      </c>
      <c r="B1872" t="s">
        <v>1883</v>
      </c>
      <c r="C1872" t="e">
        <f>VLOOKUP(B1872,Sheet5!$A$1158:$A$1246,1,FALSE)</f>
        <v>#N/A</v>
      </c>
      <c r="D1872" t="s">
        <v>11</v>
      </c>
      <c r="E1872" t="s">
        <v>44</v>
      </c>
      <c r="F1872" t="s">
        <v>1885</v>
      </c>
      <c r="G1872" t="s">
        <v>10519</v>
      </c>
      <c r="H1872" t="s">
        <v>271</v>
      </c>
      <c r="I1872">
        <v>137</v>
      </c>
      <c r="J1872">
        <v>2.53248793833E-3</v>
      </c>
      <c r="K1872">
        <f t="shared" si="177"/>
        <v>1130</v>
      </c>
      <c r="L1872" t="str">
        <f t="shared" si="178"/>
        <v>REG</v>
      </c>
      <c r="M1872" t="b">
        <f t="shared" si="179"/>
        <v>0</v>
      </c>
      <c r="N1872" t="str">
        <f>VLOOKUP(B1872,Sheet3!$D$2:$I$578,6,FALSE)</f>
        <v>Françoise Imbert</v>
      </c>
      <c r="O1872" t="str">
        <f t="shared" si="180"/>
        <v>Vincent CROUSIER</v>
      </c>
      <c r="P1872" t="b">
        <f t="shared" si="181"/>
        <v>0</v>
      </c>
      <c r="Q1872" t="b">
        <f>AND(M1872,ISNA(VLOOKUP(B1872,Sheet4!$A$1:$A$529,1,FALSE)))</f>
        <v>0</v>
      </c>
    </row>
    <row r="1873" spans="1:17">
      <c r="A1873" t="str">
        <f t="shared" si="176"/>
        <v>Michel RAYNAL</v>
      </c>
      <c r="B1873" t="s">
        <v>1883</v>
      </c>
      <c r="C1873" t="e">
        <f>VLOOKUP(B1873,Sheet5!$A$1158:$A$1246,1,FALSE)</f>
        <v>#N/A</v>
      </c>
      <c r="D1873" t="s">
        <v>11</v>
      </c>
      <c r="E1873" t="s">
        <v>31</v>
      </c>
      <c r="F1873" t="s">
        <v>1886</v>
      </c>
      <c r="G1873" t="s">
        <v>10520</v>
      </c>
      <c r="H1873" t="s">
        <v>29</v>
      </c>
      <c r="I1873">
        <v>283</v>
      </c>
      <c r="J1873">
        <v>5.2313436974300003E-3</v>
      </c>
      <c r="K1873">
        <f t="shared" si="177"/>
        <v>1130</v>
      </c>
      <c r="L1873" t="str">
        <f t="shared" si="178"/>
        <v>REG</v>
      </c>
      <c r="M1873" t="b">
        <f t="shared" si="179"/>
        <v>0</v>
      </c>
      <c r="N1873" t="str">
        <f>VLOOKUP(B1873,Sheet3!$D$2:$I$578,6,FALSE)</f>
        <v>Françoise Imbert</v>
      </c>
      <c r="O1873" t="str">
        <f t="shared" si="180"/>
        <v>Michel RAYNAL</v>
      </c>
      <c r="P1873" t="b">
        <f t="shared" si="181"/>
        <v>0</v>
      </c>
      <c r="Q1873" t="b">
        <f>AND(M1873,ISNA(VLOOKUP(B1873,Sheet4!$A$1:$A$529,1,FALSE)))</f>
        <v>0</v>
      </c>
    </row>
    <row r="1874" spans="1:17">
      <c r="A1874" t="str">
        <f t="shared" si="176"/>
        <v>Françoise IMBERT</v>
      </c>
      <c r="B1874" t="s">
        <v>1883</v>
      </c>
      <c r="C1874" t="e">
        <f>VLOOKUP(B1874,Sheet5!$A$1158:$A$1246,1,FALSE)</f>
        <v>#N/A</v>
      </c>
      <c r="D1874" t="s">
        <v>4</v>
      </c>
      <c r="E1874" t="s">
        <v>9140</v>
      </c>
      <c r="F1874" t="s">
        <v>1776</v>
      </c>
      <c r="G1874" t="s">
        <v>10436</v>
      </c>
      <c r="H1874" t="s">
        <v>21</v>
      </c>
      <c r="I1874">
        <v>24129</v>
      </c>
      <c r="J1874">
        <v>0.44603212747499998</v>
      </c>
      <c r="K1874">
        <f t="shared" si="177"/>
        <v>24129</v>
      </c>
      <c r="L1874" t="str">
        <f t="shared" si="178"/>
        <v>SOC</v>
      </c>
      <c r="M1874" t="b">
        <f t="shared" si="179"/>
        <v>0</v>
      </c>
      <c r="N1874" t="str">
        <f>VLOOKUP(B1874,Sheet3!$D$2:$I$578,6,FALSE)</f>
        <v>Françoise Imbert</v>
      </c>
      <c r="O1874" t="str">
        <f t="shared" si="180"/>
        <v>Françoise IMBERT</v>
      </c>
      <c r="P1874" t="b">
        <f t="shared" si="181"/>
        <v>1</v>
      </c>
      <c r="Q1874" t="b">
        <f>AND(M1874,ISNA(VLOOKUP(B1874,Sheet4!$A$1:$A$529,1,FALSE)))</f>
        <v>0</v>
      </c>
    </row>
    <row r="1875" spans="1:17">
      <c r="A1875" t="str">
        <f t="shared" si="176"/>
        <v>Eric MAHUET</v>
      </c>
      <c r="B1875" t="s">
        <v>1883</v>
      </c>
      <c r="C1875" t="e">
        <f>VLOOKUP(B1875,Sheet5!$A$1158:$A$1246,1,FALSE)</f>
        <v>#N/A</v>
      </c>
      <c r="D1875" t="s">
        <v>11</v>
      </c>
      <c r="E1875" t="s">
        <v>58</v>
      </c>
      <c r="F1875" t="s">
        <v>1887</v>
      </c>
      <c r="G1875" t="s">
        <v>10521</v>
      </c>
      <c r="H1875" t="s">
        <v>271</v>
      </c>
      <c r="I1875">
        <v>295</v>
      </c>
      <c r="J1875">
        <v>5.4531674584500003E-3</v>
      </c>
      <c r="K1875">
        <f t="shared" si="177"/>
        <v>24129</v>
      </c>
      <c r="L1875" t="str">
        <f t="shared" si="178"/>
        <v>SOC</v>
      </c>
      <c r="M1875" t="b">
        <f t="shared" si="179"/>
        <v>0</v>
      </c>
      <c r="N1875" t="str">
        <f>VLOOKUP(B1875,Sheet3!$D$2:$I$578,6,FALSE)</f>
        <v>Françoise Imbert</v>
      </c>
      <c r="O1875" t="str">
        <f t="shared" si="180"/>
        <v>Eric MAHUET</v>
      </c>
      <c r="P1875" t="b">
        <f t="shared" si="181"/>
        <v>0</v>
      </c>
      <c r="Q1875" t="b">
        <f>AND(M1875,ISNA(VLOOKUP(B1875,Sheet4!$A$1:$A$529,1,FALSE)))</f>
        <v>0</v>
      </c>
    </row>
    <row r="1876" spans="1:17">
      <c r="A1876" t="str">
        <f t="shared" si="176"/>
        <v>Olivier LECOQ-KROMWEL</v>
      </c>
      <c r="B1876" t="s">
        <v>1883</v>
      </c>
      <c r="C1876" t="e">
        <f>VLOOKUP(B1876,Sheet5!$A$1158:$A$1246,1,FALSE)</f>
        <v>#N/A</v>
      </c>
      <c r="D1876" t="s">
        <v>11</v>
      </c>
      <c r="E1876" t="s">
        <v>46</v>
      </c>
      <c r="F1876" t="s">
        <v>1888</v>
      </c>
      <c r="G1876" t="s">
        <v>10522</v>
      </c>
      <c r="H1876" t="s">
        <v>29</v>
      </c>
      <c r="I1876">
        <v>457</v>
      </c>
      <c r="J1876">
        <v>8.44778823225E-3</v>
      </c>
      <c r="K1876">
        <f t="shared" si="177"/>
        <v>24129</v>
      </c>
      <c r="L1876" t="str">
        <f t="shared" si="178"/>
        <v>SOC</v>
      </c>
      <c r="M1876" t="b">
        <f t="shared" si="179"/>
        <v>0</v>
      </c>
      <c r="N1876" t="str">
        <f>VLOOKUP(B1876,Sheet3!$D$2:$I$578,6,FALSE)</f>
        <v>Françoise Imbert</v>
      </c>
      <c r="O1876" t="str">
        <f t="shared" si="180"/>
        <v>Olivier LECOQ-KROMWEL</v>
      </c>
      <c r="P1876" t="b">
        <f t="shared" si="181"/>
        <v>0</v>
      </c>
      <c r="Q1876" t="b">
        <f>AND(M1876,ISNA(VLOOKUP(B1876,Sheet4!$A$1:$A$529,1,FALSE)))</f>
        <v>0</v>
      </c>
    </row>
    <row r="1877" spans="1:17">
      <c r="A1877" t="str">
        <f t="shared" si="176"/>
        <v>Alain VAN GAVER</v>
      </c>
      <c r="B1877" t="s">
        <v>1883</v>
      </c>
      <c r="C1877" t="e">
        <f>VLOOKUP(B1877,Sheet5!$A$1158:$A$1246,1,FALSE)</f>
        <v>#N/A</v>
      </c>
      <c r="D1877" t="s">
        <v>11</v>
      </c>
      <c r="E1877" t="s">
        <v>321</v>
      </c>
      <c r="F1877" t="s">
        <v>1889</v>
      </c>
      <c r="G1877" t="s">
        <v>10523</v>
      </c>
      <c r="H1877" t="s">
        <v>13</v>
      </c>
      <c r="I1877">
        <v>170</v>
      </c>
      <c r="J1877">
        <v>3.1425032811399998E-3</v>
      </c>
      <c r="K1877">
        <f t="shared" si="177"/>
        <v>24129</v>
      </c>
      <c r="L1877" t="str">
        <f t="shared" si="178"/>
        <v>SOC</v>
      </c>
      <c r="M1877" t="b">
        <f t="shared" si="179"/>
        <v>0</v>
      </c>
      <c r="N1877" t="str">
        <f>VLOOKUP(B1877,Sheet3!$D$2:$I$578,6,FALSE)</f>
        <v>Françoise Imbert</v>
      </c>
      <c r="O1877" t="str">
        <f t="shared" si="180"/>
        <v>Alain VAN GAVER</v>
      </c>
      <c r="P1877" t="b">
        <f t="shared" si="181"/>
        <v>0</v>
      </c>
      <c r="Q1877" t="b">
        <f>AND(M1877,ISNA(VLOOKUP(B1877,Sheet4!$A$1:$A$529,1,FALSE)))</f>
        <v>0</v>
      </c>
    </row>
    <row r="1878" spans="1:17">
      <c r="A1878" t="str">
        <f t="shared" si="176"/>
        <v>François JOUGLAR</v>
      </c>
      <c r="B1878" t="s">
        <v>1883</v>
      </c>
      <c r="C1878" t="e">
        <f>VLOOKUP(B1878,Sheet5!$A$1158:$A$1246,1,FALSE)</f>
        <v>#N/A</v>
      </c>
      <c r="D1878" t="s">
        <v>11</v>
      </c>
      <c r="E1878" t="s">
        <v>9125</v>
      </c>
      <c r="F1878" t="s">
        <v>1890</v>
      </c>
      <c r="G1878" t="s">
        <v>10524</v>
      </c>
      <c r="H1878" t="s">
        <v>10</v>
      </c>
      <c r="I1878">
        <v>258</v>
      </c>
      <c r="J1878">
        <v>4.76921086197E-3</v>
      </c>
      <c r="K1878">
        <f t="shared" si="177"/>
        <v>24129</v>
      </c>
      <c r="L1878" t="str">
        <f t="shared" si="178"/>
        <v>SOC</v>
      </c>
      <c r="M1878" t="b">
        <f t="shared" si="179"/>
        <v>0</v>
      </c>
      <c r="N1878" t="str">
        <f>VLOOKUP(B1878,Sheet3!$D$2:$I$578,6,FALSE)</f>
        <v>Françoise Imbert</v>
      </c>
      <c r="O1878" t="str">
        <f t="shared" si="180"/>
        <v>François JOUGLAR</v>
      </c>
      <c r="P1878" t="b">
        <f t="shared" si="181"/>
        <v>0</v>
      </c>
      <c r="Q1878" t="b">
        <f>AND(M1878,ISNA(VLOOKUP(B1878,Sheet4!$A$1:$A$529,1,FALSE)))</f>
        <v>0</v>
      </c>
    </row>
    <row r="1879" spans="1:17">
      <c r="A1879" t="str">
        <f t="shared" si="176"/>
        <v>Vincent COMBES</v>
      </c>
      <c r="B1879" t="s">
        <v>1883</v>
      </c>
      <c r="C1879" t="e">
        <f>VLOOKUP(B1879,Sheet5!$A$1158:$A$1246,1,FALSE)</f>
        <v>#N/A</v>
      </c>
      <c r="D1879" t="s">
        <v>11</v>
      </c>
      <c r="E1879" t="s">
        <v>44</v>
      </c>
      <c r="F1879" t="s">
        <v>661</v>
      </c>
      <c r="G1879" t="s">
        <v>9604</v>
      </c>
      <c r="H1879" t="s">
        <v>10</v>
      </c>
      <c r="I1879">
        <v>308</v>
      </c>
      <c r="J1879">
        <v>5.6934765328899998E-3</v>
      </c>
      <c r="K1879">
        <f t="shared" si="177"/>
        <v>24129</v>
      </c>
      <c r="L1879" t="str">
        <f t="shared" si="178"/>
        <v>SOC</v>
      </c>
      <c r="M1879" t="b">
        <f t="shared" si="179"/>
        <v>0</v>
      </c>
      <c r="N1879" t="str">
        <f>VLOOKUP(B1879,Sheet3!$D$2:$I$578,6,FALSE)</f>
        <v>Françoise Imbert</v>
      </c>
      <c r="O1879" t="str">
        <f t="shared" si="180"/>
        <v>Vincent COMBES</v>
      </c>
      <c r="P1879" t="b">
        <f t="shared" si="181"/>
        <v>0</v>
      </c>
      <c r="Q1879" t="b">
        <f>AND(M1879,ISNA(VLOOKUP(B1879,Sheet4!$A$1:$A$529,1,FALSE)))</f>
        <v>0</v>
      </c>
    </row>
    <row r="1880" spans="1:17">
      <c r="A1880" t="str">
        <f t="shared" si="176"/>
        <v>Grégoire CARNEIRO</v>
      </c>
      <c r="B1880" t="s">
        <v>1883</v>
      </c>
      <c r="C1880" t="e">
        <f>VLOOKUP(B1880,Sheet5!$A$1158:$A$1246,1,FALSE)</f>
        <v>#N/A</v>
      </c>
      <c r="D1880" t="s">
        <v>11</v>
      </c>
      <c r="E1880" t="s">
        <v>9044</v>
      </c>
      <c r="F1880" t="s">
        <v>1891</v>
      </c>
      <c r="G1880" t="s">
        <v>10525</v>
      </c>
      <c r="H1880" t="s">
        <v>26</v>
      </c>
      <c r="I1880">
        <v>13371</v>
      </c>
      <c r="J1880">
        <v>0.24716712571900001</v>
      </c>
      <c r="K1880">
        <f t="shared" si="177"/>
        <v>24129</v>
      </c>
      <c r="L1880" t="str">
        <f t="shared" si="178"/>
        <v>SOC</v>
      </c>
      <c r="M1880" t="b">
        <f t="shared" si="179"/>
        <v>0</v>
      </c>
      <c r="N1880" t="str">
        <f>VLOOKUP(B1880,Sheet3!$D$2:$I$578,6,FALSE)</f>
        <v>Françoise Imbert</v>
      </c>
      <c r="O1880" t="str">
        <f t="shared" si="180"/>
        <v>Grégoire CARNEIRO</v>
      </c>
      <c r="P1880" t="b">
        <f t="shared" si="181"/>
        <v>0</v>
      </c>
      <c r="Q1880" t="b">
        <f>AND(M1880,ISNA(VLOOKUP(B1880,Sheet4!$A$1:$A$529,1,FALSE)))</f>
        <v>0</v>
      </c>
    </row>
    <row r="1881" spans="1:17">
      <c r="A1881" t="str">
        <f t="shared" si="176"/>
        <v>Guy JOVELIN</v>
      </c>
      <c r="B1881" t="s">
        <v>1883</v>
      </c>
      <c r="C1881" t="e">
        <f>VLOOKUP(B1881,Sheet5!$A$1158:$A$1246,1,FALSE)</f>
        <v>#N/A</v>
      </c>
      <c r="D1881" t="s">
        <v>11</v>
      </c>
      <c r="E1881" t="s">
        <v>95</v>
      </c>
      <c r="F1881" t="s">
        <v>1892</v>
      </c>
      <c r="G1881" t="s">
        <v>10526</v>
      </c>
      <c r="H1881" t="s">
        <v>17</v>
      </c>
      <c r="I1881">
        <v>8935</v>
      </c>
      <c r="J1881">
        <v>0.165166275394</v>
      </c>
      <c r="K1881">
        <f t="shared" si="177"/>
        <v>24129</v>
      </c>
      <c r="L1881" t="str">
        <f t="shared" si="178"/>
        <v>SOC</v>
      </c>
      <c r="M1881" t="b">
        <f t="shared" si="179"/>
        <v>0</v>
      </c>
      <c r="N1881" t="str">
        <f>VLOOKUP(B1881,Sheet3!$D$2:$I$578,6,FALSE)</f>
        <v>Françoise Imbert</v>
      </c>
      <c r="O1881" t="str">
        <f t="shared" si="180"/>
        <v>Guy JOVELIN</v>
      </c>
      <c r="P1881" t="b">
        <f t="shared" si="181"/>
        <v>0</v>
      </c>
      <c r="Q1881" t="b">
        <f>AND(M1881,ISNA(VLOOKUP(B1881,Sheet4!$A$1:$A$529,1,FALSE)))</f>
        <v>0</v>
      </c>
    </row>
    <row r="1882" spans="1:17">
      <c r="A1882" t="str">
        <f t="shared" si="176"/>
        <v>Monique MARCONIS</v>
      </c>
      <c r="B1882" t="s">
        <v>1883</v>
      </c>
      <c r="C1882" t="e">
        <f>VLOOKUP(B1882,Sheet5!$A$1158:$A$1246,1,FALSE)</f>
        <v>#N/A</v>
      </c>
      <c r="D1882" t="s">
        <v>4</v>
      </c>
      <c r="E1882" t="s">
        <v>221</v>
      </c>
      <c r="F1882" t="s">
        <v>1893</v>
      </c>
      <c r="G1882" t="s">
        <v>10527</v>
      </c>
      <c r="H1882" t="s">
        <v>19</v>
      </c>
      <c r="I1882">
        <v>3422</v>
      </c>
      <c r="J1882">
        <v>6.3256742518099998E-2</v>
      </c>
      <c r="K1882">
        <f t="shared" si="177"/>
        <v>24129</v>
      </c>
      <c r="L1882" t="str">
        <f t="shared" si="178"/>
        <v>SOC</v>
      </c>
      <c r="M1882" t="b">
        <f t="shared" si="179"/>
        <v>0</v>
      </c>
      <c r="N1882" t="str">
        <f>VLOOKUP(B1882,Sheet3!$D$2:$I$578,6,FALSE)</f>
        <v>Françoise Imbert</v>
      </c>
      <c r="O1882" t="str">
        <f t="shared" si="180"/>
        <v>Monique MARCONIS</v>
      </c>
      <c r="P1882" t="b">
        <f t="shared" si="181"/>
        <v>0</v>
      </c>
      <c r="Q1882" t="b">
        <f>AND(M1882,ISNA(VLOOKUP(B1882,Sheet4!$A$1:$A$529,1,FALSE)))</f>
        <v>0</v>
      </c>
    </row>
    <row r="1883" spans="1:17">
      <c r="A1883" t="str">
        <f t="shared" si="176"/>
        <v>Raphaël QUESSADA</v>
      </c>
      <c r="B1883" t="s">
        <v>1883</v>
      </c>
      <c r="C1883" t="e">
        <f>VLOOKUP(B1883,Sheet5!$A$1158:$A$1246,1,FALSE)</f>
        <v>#N/A</v>
      </c>
      <c r="D1883" t="s">
        <v>11</v>
      </c>
      <c r="E1883" t="s">
        <v>9126</v>
      </c>
      <c r="F1883" t="s">
        <v>1894</v>
      </c>
      <c r="G1883" t="s">
        <v>10528</v>
      </c>
      <c r="H1883" t="s">
        <v>87</v>
      </c>
      <c r="I1883">
        <v>1202</v>
      </c>
      <c r="J1883">
        <v>2.2219346729E-2</v>
      </c>
      <c r="K1883">
        <f t="shared" si="177"/>
        <v>24129</v>
      </c>
      <c r="L1883" t="str">
        <f t="shared" si="178"/>
        <v>SOC</v>
      </c>
      <c r="M1883" t="b">
        <f t="shared" si="179"/>
        <v>1</v>
      </c>
      <c r="N1883" t="str">
        <f>VLOOKUP(B1883,Sheet3!$D$2:$I$578,6,FALSE)</f>
        <v>Françoise Imbert</v>
      </c>
      <c r="O1883" t="str">
        <f t="shared" si="180"/>
        <v>Raphaël QUESSADA</v>
      </c>
      <c r="P1883" t="b">
        <f t="shared" si="181"/>
        <v>0</v>
      </c>
      <c r="Q1883" t="b">
        <f>AND(M1883,ISNA(VLOOKUP(B1883,Sheet4!$A$1:$A$529,1,FALSE)))</f>
        <v>1</v>
      </c>
    </row>
    <row r="1884" spans="1:17">
      <c r="A1884" t="str">
        <f t="shared" si="176"/>
        <v xml:space="preserve"> </v>
      </c>
      <c r="B1884" t="s">
        <v>1895</v>
      </c>
      <c r="C1884" t="str">
        <f>VLOOKUP(B1884,Sheet5!$A$1158:$A$1246,1,FALSE)</f>
        <v>031-06</v>
      </c>
      <c r="G1884" t="s">
        <v>9202</v>
      </c>
      <c r="H1884" t="s">
        <v>1</v>
      </c>
      <c r="I1884">
        <v>103292</v>
      </c>
      <c r="J1884">
        <v>1</v>
      </c>
      <c r="K1884">
        <f t="shared" si="177"/>
        <v>0</v>
      </c>
      <c r="L1884">
        <f t="shared" si="178"/>
        <v>0</v>
      </c>
      <c r="M1884" t="b">
        <f t="shared" si="179"/>
        <v>0</v>
      </c>
      <c r="N1884" t="str">
        <f>VLOOKUP(B1884,Sheet3!$D$2:$I$578,6,FALSE)</f>
        <v>Monique Iborra</v>
      </c>
      <c r="O1884" t="str">
        <f t="shared" si="180"/>
        <v xml:space="preserve"> </v>
      </c>
      <c r="P1884" t="b">
        <f t="shared" si="181"/>
        <v>0</v>
      </c>
      <c r="Q1884" t="b">
        <f>AND(M1884,ISNA(VLOOKUP(B1884,Sheet4!$A$1:$A$529,1,FALSE)))</f>
        <v>0</v>
      </c>
    </row>
    <row r="1885" spans="1:17">
      <c r="A1885" t="str">
        <f t="shared" si="176"/>
        <v xml:space="preserve"> </v>
      </c>
      <c r="B1885" t="s">
        <v>1895</v>
      </c>
      <c r="C1885" t="str">
        <f>VLOOKUP(B1885,Sheet5!$A$1158:$A$1246,1,FALSE)</f>
        <v>031-06</v>
      </c>
      <c r="G1885" t="s">
        <v>9202</v>
      </c>
      <c r="H1885" t="s">
        <v>2</v>
      </c>
      <c r="I1885">
        <v>40354</v>
      </c>
      <c r="J1885">
        <v>0.39067885218600001</v>
      </c>
      <c r="K1885">
        <f t="shared" si="177"/>
        <v>0</v>
      </c>
      <c r="L1885">
        <f t="shared" si="178"/>
        <v>0</v>
      </c>
      <c r="M1885" t="b">
        <f t="shared" si="179"/>
        <v>0</v>
      </c>
      <c r="N1885" t="str">
        <f>VLOOKUP(B1885,Sheet3!$D$2:$I$578,6,FALSE)</f>
        <v>Monique Iborra</v>
      </c>
      <c r="O1885" t="str">
        <f t="shared" si="180"/>
        <v xml:space="preserve"> </v>
      </c>
      <c r="P1885" t="b">
        <f t="shared" si="181"/>
        <v>0</v>
      </c>
      <c r="Q1885" t="b">
        <f>AND(M1885,ISNA(VLOOKUP(B1885,Sheet4!$A$1:$A$529,1,FALSE)))</f>
        <v>0</v>
      </c>
    </row>
    <row r="1886" spans="1:17">
      <c r="A1886" t="str">
        <f t="shared" si="176"/>
        <v xml:space="preserve"> </v>
      </c>
      <c r="B1886" t="s">
        <v>1895</v>
      </c>
      <c r="C1886" t="str">
        <f>VLOOKUP(B1886,Sheet5!$A$1158:$A$1246,1,FALSE)</f>
        <v>031-06</v>
      </c>
      <c r="G1886" t="s">
        <v>9202</v>
      </c>
      <c r="H1886" t="s">
        <v>3</v>
      </c>
      <c r="I1886">
        <v>976</v>
      </c>
      <c r="J1886">
        <v>9.4489408666700008E-3</v>
      </c>
      <c r="K1886">
        <f t="shared" si="177"/>
        <v>0</v>
      </c>
      <c r="L1886">
        <f t="shared" si="178"/>
        <v>0</v>
      </c>
      <c r="M1886" t="b">
        <f t="shared" si="179"/>
        <v>0</v>
      </c>
      <c r="N1886" t="str">
        <f>VLOOKUP(B1886,Sheet3!$D$2:$I$578,6,FALSE)</f>
        <v>Monique Iborra</v>
      </c>
      <c r="O1886" t="str">
        <f t="shared" si="180"/>
        <v xml:space="preserve"> </v>
      </c>
      <c r="P1886" t="b">
        <f t="shared" si="181"/>
        <v>0</v>
      </c>
      <c r="Q1886" t="b">
        <f>AND(M1886,ISNA(VLOOKUP(B1886,Sheet4!$A$1:$A$529,1,FALSE)))</f>
        <v>0</v>
      </c>
    </row>
    <row r="1887" spans="1:17">
      <c r="A1887" t="str">
        <f t="shared" si="176"/>
        <v>Florian GELY</v>
      </c>
      <c r="B1887" t="s">
        <v>1895</v>
      </c>
      <c r="C1887" t="str">
        <f>VLOOKUP(B1887,Sheet5!$A$1158:$A$1246,1,FALSE)</f>
        <v>031-06</v>
      </c>
      <c r="D1887" t="s">
        <v>11</v>
      </c>
      <c r="E1887" t="s">
        <v>1896</v>
      </c>
      <c r="F1887" t="s">
        <v>1897</v>
      </c>
      <c r="G1887" t="s">
        <v>10529</v>
      </c>
      <c r="H1887" t="s">
        <v>10</v>
      </c>
      <c r="I1887">
        <v>285</v>
      </c>
      <c r="J1887">
        <v>4.5995932991200004E-3</v>
      </c>
      <c r="K1887">
        <f t="shared" si="177"/>
        <v>0</v>
      </c>
      <c r="L1887">
        <f t="shared" si="178"/>
        <v>0</v>
      </c>
      <c r="M1887" t="b">
        <f t="shared" si="179"/>
        <v>0</v>
      </c>
      <c r="N1887" t="str">
        <f>VLOOKUP(B1887,Sheet3!$D$2:$I$578,6,FALSE)</f>
        <v>Monique Iborra</v>
      </c>
      <c r="O1887" t="str">
        <f t="shared" si="180"/>
        <v>Florian GELY</v>
      </c>
      <c r="P1887" t="b">
        <f t="shared" si="181"/>
        <v>0</v>
      </c>
      <c r="Q1887" t="b">
        <f>AND(M1887,ISNA(VLOOKUP(B1887,Sheet4!$A$1:$A$529,1,FALSE)))</f>
        <v>0</v>
      </c>
    </row>
    <row r="1888" spans="1:17">
      <c r="A1888" t="str">
        <f t="shared" si="176"/>
        <v>Rémi VINCENT</v>
      </c>
      <c r="B1888" t="s">
        <v>1895</v>
      </c>
      <c r="C1888" t="str">
        <f>VLOOKUP(B1888,Sheet5!$A$1158:$A$1246,1,FALSE)</f>
        <v>031-06</v>
      </c>
      <c r="D1888" t="s">
        <v>11</v>
      </c>
      <c r="E1888" t="s">
        <v>9026</v>
      </c>
      <c r="F1888" t="s">
        <v>1898</v>
      </c>
      <c r="G1888" t="s">
        <v>44</v>
      </c>
      <c r="H1888" t="s">
        <v>19</v>
      </c>
      <c r="I1888">
        <v>3797</v>
      </c>
      <c r="J1888">
        <v>6.12794938833E-2</v>
      </c>
      <c r="K1888">
        <f t="shared" si="177"/>
        <v>0</v>
      </c>
      <c r="L1888">
        <f t="shared" si="178"/>
        <v>0</v>
      </c>
      <c r="M1888" t="b">
        <f t="shared" si="179"/>
        <v>0</v>
      </c>
      <c r="N1888" t="str">
        <f>VLOOKUP(B1888,Sheet3!$D$2:$I$578,6,FALSE)</f>
        <v>Monique Iborra</v>
      </c>
      <c r="O1888" t="str">
        <f t="shared" si="180"/>
        <v>Rémi VINCENT</v>
      </c>
      <c r="P1888" t="b">
        <f t="shared" si="181"/>
        <v>0</v>
      </c>
      <c r="Q1888" t="b">
        <f>AND(M1888,ISNA(VLOOKUP(B1888,Sheet4!$A$1:$A$529,1,FALSE)))</f>
        <v>0</v>
      </c>
    </row>
    <row r="1889" spans="1:17">
      <c r="A1889" t="str">
        <f t="shared" si="176"/>
        <v>Jérémy COLLOT</v>
      </c>
      <c r="B1889" t="s">
        <v>1895</v>
      </c>
      <c r="C1889" t="str">
        <f>VLOOKUP(B1889,Sheet5!$A$1158:$A$1246,1,FALSE)</f>
        <v>031-06</v>
      </c>
      <c r="D1889" t="s">
        <v>11</v>
      </c>
      <c r="E1889" t="s">
        <v>9045</v>
      </c>
      <c r="F1889" t="s">
        <v>1899</v>
      </c>
      <c r="G1889" t="s">
        <v>10530</v>
      </c>
      <c r="H1889" t="s">
        <v>271</v>
      </c>
      <c r="I1889">
        <v>684</v>
      </c>
      <c r="J1889">
        <v>1.1039023917899999E-2</v>
      </c>
      <c r="K1889">
        <f t="shared" si="177"/>
        <v>0</v>
      </c>
      <c r="L1889">
        <f t="shared" si="178"/>
        <v>0</v>
      </c>
      <c r="M1889" t="b">
        <f t="shared" si="179"/>
        <v>0</v>
      </c>
      <c r="N1889" t="str">
        <f>VLOOKUP(B1889,Sheet3!$D$2:$I$578,6,FALSE)</f>
        <v>Monique Iborra</v>
      </c>
      <c r="O1889" t="str">
        <f t="shared" si="180"/>
        <v>Jérémy COLLOT</v>
      </c>
      <c r="P1889" t="b">
        <f t="shared" si="181"/>
        <v>0</v>
      </c>
      <c r="Q1889" t="b">
        <f>AND(M1889,ISNA(VLOOKUP(B1889,Sheet4!$A$1:$A$529,1,FALSE)))</f>
        <v>0</v>
      </c>
    </row>
    <row r="1890" spans="1:17">
      <c r="A1890" t="str">
        <f t="shared" si="176"/>
        <v>Michèle PELLIZZON</v>
      </c>
      <c r="B1890" t="s">
        <v>1895</v>
      </c>
      <c r="C1890" t="str">
        <f>VLOOKUP(B1890,Sheet5!$A$1158:$A$1246,1,FALSE)</f>
        <v>031-06</v>
      </c>
      <c r="D1890" t="s">
        <v>4</v>
      </c>
      <c r="E1890" t="s">
        <v>9114</v>
      </c>
      <c r="F1890" t="s">
        <v>1900</v>
      </c>
      <c r="G1890" t="s">
        <v>10531</v>
      </c>
      <c r="H1890" t="s">
        <v>17</v>
      </c>
      <c r="I1890">
        <v>8452</v>
      </c>
      <c r="J1890">
        <v>0.136406184436</v>
      </c>
      <c r="K1890">
        <f t="shared" si="177"/>
        <v>0</v>
      </c>
      <c r="L1890">
        <f t="shared" si="178"/>
        <v>0</v>
      </c>
      <c r="M1890" t="b">
        <f t="shared" si="179"/>
        <v>0</v>
      </c>
      <c r="N1890" t="str">
        <f>VLOOKUP(B1890,Sheet3!$D$2:$I$578,6,FALSE)</f>
        <v>Monique Iborra</v>
      </c>
      <c r="O1890" t="str">
        <f t="shared" si="180"/>
        <v>Michèle PELLIZZON</v>
      </c>
      <c r="P1890" t="b">
        <f t="shared" si="181"/>
        <v>0</v>
      </c>
      <c r="Q1890" t="b">
        <f>AND(M1890,ISNA(VLOOKUP(B1890,Sheet4!$A$1:$A$529,1,FALSE)))</f>
        <v>0</v>
      </c>
    </row>
    <row r="1891" spans="1:17">
      <c r="A1891" t="str">
        <f t="shared" si="176"/>
        <v>Guy SYRY</v>
      </c>
      <c r="B1891" t="s">
        <v>1895</v>
      </c>
      <c r="C1891" t="str">
        <f>VLOOKUP(B1891,Sheet5!$A$1158:$A$1246,1,FALSE)</f>
        <v>031-06</v>
      </c>
      <c r="D1891" t="s">
        <v>11</v>
      </c>
      <c r="E1891" t="s">
        <v>95</v>
      </c>
      <c r="F1891" t="s">
        <v>1901</v>
      </c>
      <c r="G1891" t="s">
        <v>10532</v>
      </c>
      <c r="H1891" t="s">
        <v>271</v>
      </c>
      <c r="I1891">
        <v>124</v>
      </c>
      <c r="J1891">
        <v>2.00122655821E-3</v>
      </c>
      <c r="K1891">
        <f t="shared" si="177"/>
        <v>0</v>
      </c>
      <c r="L1891">
        <f t="shared" si="178"/>
        <v>0</v>
      </c>
      <c r="M1891" t="b">
        <f t="shared" si="179"/>
        <v>0</v>
      </c>
      <c r="N1891" t="str">
        <f>VLOOKUP(B1891,Sheet3!$D$2:$I$578,6,FALSE)</f>
        <v>Monique Iborra</v>
      </c>
      <c r="O1891" t="str">
        <f t="shared" si="180"/>
        <v>Guy SYRY</v>
      </c>
      <c r="P1891" t="b">
        <f t="shared" si="181"/>
        <v>0</v>
      </c>
      <c r="Q1891" t="b">
        <f>AND(M1891,ISNA(VLOOKUP(B1891,Sheet4!$A$1:$A$529,1,FALSE)))</f>
        <v>0</v>
      </c>
    </row>
    <row r="1892" spans="1:17">
      <c r="A1892" t="str">
        <f t="shared" si="176"/>
        <v>Jocelyne VIDAL</v>
      </c>
      <c r="B1892" t="s">
        <v>1895</v>
      </c>
      <c r="C1892" t="str">
        <f>VLOOKUP(B1892,Sheet5!$A$1158:$A$1246,1,FALSE)</f>
        <v>031-06</v>
      </c>
      <c r="D1892" t="s">
        <v>4</v>
      </c>
      <c r="E1892" t="s">
        <v>1054</v>
      </c>
      <c r="F1892" t="s">
        <v>1902</v>
      </c>
      <c r="G1892" t="s">
        <v>10533</v>
      </c>
      <c r="H1892" t="s">
        <v>26</v>
      </c>
      <c r="I1892">
        <v>12828</v>
      </c>
      <c r="J1892">
        <v>0.20703011523199999</v>
      </c>
      <c r="K1892">
        <f t="shared" si="177"/>
        <v>0</v>
      </c>
      <c r="L1892">
        <f t="shared" si="178"/>
        <v>0</v>
      </c>
      <c r="M1892" t="b">
        <f t="shared" si="179"/>
        <v>0</v>
      </c>
      <c r="N1892" t="str">
        <f>VLOOKUP(B1892,Sheet3!$D$2:$I$578,6,FALSE)</f>
        <v>Monique Iborra</v>
      </c>
      <c r="O1892" t="str">
        <f t="shared" si="180"/>
        <v>Jocelyne VIDAL</v>
      </c>
      <c r="P1892" t="b">
        <f t="shared" si="181"/>
        <v>0</v>
      </c>
      <c r="Q1892" t="b">
        <f>AND(M1892,ISNA(VLOOKUP(B1892,Sheet4!$A$1:$A$529,1,FALSE)))</f>
        <v>0</v>
      </c>
    </row>
    <row r="1893" spans="1:17">
      <c r="A1893" t="str">
        <f t="shared" si="176"/>
        <v>Marthe MARTI</v>
      </c>
      <c r="B1893" t="s">
        <v>1895</v>
      </c>
      <c r="C1893" t="str">
        <f>VLOOKUP(B1893,Sheet5!$A$1158:$A$1246,1,FALSE)</f>
        <v>031-06</v>
      </c>
      <c r="D1893" t="s">
        <v>4</v>
      </c>
      <c r="E1893" t="s">
        <v>1903</v>
      </c>
      <c r="F1893" t="s">
        <v>1904</v>
      </c>
      <c r="G1893" t="s">
        <v>10534</v>
      </c>
      <c r="H1893" t="s">
        <v>43</v>
      </c>
      <c r="I1893">
        <v>1995</v>
      </c>
      <c r="J1893">
        <v>3.2197153093800002E-2</v>
      </c>
      <c r="K1893">
        <f t="shared" si="177"/>
        <v>0</v>
      </c>
      <c r="L1893">
        <f t="shared" si="178"/>
        <v>0</v>
      </c>
      <c r="M1893" t="b">
        <f t="shared" si="179"/>
        <v>0</v>
      </c>
      <c r="N1893" t="str">
        <f>VLOOKUP(B1893,Sheet3!$D$2:$I$578,6,FALSE)</f>
        <v>Monique Iborra</v>
      </c>
      <c r="O1893" t="str">
        <f t="shared" si="180"/>
        <v>Marthe MARTI</v>
      </c>
      <c r="P1893" t="b">
        <f t="shared" si="181"/>
        <v>0</v>
      </c>
      <c r="Q1893" t="b">
        <f>AND(M1893,ISNA(VLOOKUP(B1893,Sheet4!$A$1:$A$529,1,FALSE)))</f>
        <v>0</v>
      </c>
    </row>
    <row r="1894" spans="1:17">
      <c r="A1894" t="str">
        <f t="shared" si="176"/>
        <v>Grigori MICHEL</v>
      </c>
      <c r="B1894" t="s">
        <v>1895</v>
      </c>
      <c r="C1894" t="str">
        <f>VLOOKUP(B1894,Sheet5!$A$1158:$A$1246,1,FALSE)</f>
        <v>031-06</v>
      </c>
      <c r="D1894" t="s">
        <v>11</v>
      </c>
      <c r="E1894" t="s">
        <v>1905</v>
      </c>
      <c r="F1894" t="s">
        <v>1906</v>
      </c>
      <c r="G1894" t="s">
        <v>31</v>
      </c>
      <c r="H1894" t="s">
        <v>111</v>
      </c>
      <c r="I1894">
        <v>520</v>
      </c>
      <c r="J1894">
        <v>8.3922404054099994E-3</v>
      </c>
      <c r="K1894">
        <f t="shared" si="177"/>
        <v>0</v>
      </c>
      <c r="L1894">
        <f t="shared" si="178"/>
        <v>0</v>
      </c>
      <c r="M1894" t="b">
        <f t="shared" si="179"/>
        <v>0</v>
      </c>
      <c r="N1894" t="str">
        <f>VLOOKUP(B1894,Sheet3!$D$2:$I$578,6,FALSE)</f>
        <v>Monique Iborra</v>
      </c>
      <c r="O1894" t="str">
        <f t="shared" si="180"/>
        <v>Grigori MICHEL</v>
      </c>
      <c r="P1894" t="b">
        <f t="shared" si="181"/>
        <v>0</v>
      </c>
      <c r="Q1894" t="b">
        <f>AND(M1894,ISNA(VLOOKUP(B1894,Sheet4!$A$1:$A$529,1,FALSE)))</f>
        <v>0</v>
      </c>
    </row>
    <row r="1895" spans="1:17">
      <c r="A1895" t="str">
        <f t="shared" si="176"/>
        <v>Michèle PUEL</v>
      </c>
      <c r="B1895" t="s">
        <v>1895</v>
      </c>
      <c r="C1895" t="str">
        <f>VLOOKUP(B1895,Sheet5!$A$1158:$A$1246,1,FALSE)</f>
        <v>031-06</v>
      </c>
      <c r="D1895" t="s">
        <v>4</v>
      </c>
      <c r="E1895" t="s">
        <v>9114</v>
      </c>
      <c r="F1895" t="s">
        <v>1907</v>
      </c>
      <c r="G1895" t="s">
        <v>10535</v>
      </c>
      <c r="H1895" t="s">
        <v>10</v>
      </c>
      <c r="I1895">
        <v>341</v>
      </c>
      <c r="J1895">
        <v>5.5033730350900001E-3</v>
      </c>
      <c r="K1895">
        <f t="shared" si="177"/>
        <v>0</v>
      </c>
      <c r="L1895">
        <f t="shared" si="178"/>
        <v>0</v>
      </c>
      <c r="M1895" t="b">
        <f t="shared" si="179"/>
        <v>0</v>
      </c>
      <c r="N1895" t="str">
        <f>VLOOKUP(B1895,Sheet3!$D$2:$I$578,6,FALSE)</f>
        <v>Monique Iborra</v>
      </c>
      <c r="O1895" t="str">
        <f t="shared" si="180"/>
        <v>Michèle PUEL</v>
      </c>
      <c r="P1895" t="b">
        <f t="shared" si="181"/>
        <v>0</v>
      </c>
      <c r="Q1895" t="b">
        <f>AND(M1895,ISNA(VLOOKUP(B1895,Sheet4!$A$1:$A$529,1,FALSE)))</f>
        <v>0</v>
      </c>
    </row>
    <row r="1896" spans="1:17">
      <c r="A1896" t="str">
        <f t="shared" si="176"/>
        <v>Sylvain ROQUES</v>
      </c>
      <c r="B1896" t="s">
        <v>1895</v>
      </c>
      <c r="C1896" t="str">
        <f>VLOOKUP(B1896,Sheet5!$A$1158:$A$1246,1,FALSE)</f>
        <v>031-06</v>
      </c>
      <c r="D1896" t="s">
        <v>11</v>
      </c>
      <c r="E1896" t="s">
        <v>336</v>
      </c>
      <c r="F1896" t="s">
        <v>1908</v>
      </c>
      <c r="G1896" t="s">
        <v>10536</v>
      </c>
      <c r="H1896" t="s">
        <v>13</v>
      </c>
      <c r="I1896">
        <v>223</v>
      </c>
      <c r="J1896">
        <v>3.5989800200100001E-3</v>
      </c>
      <c r="K1896">
        <f t="shared" si="177"/>
        <v>0</v>
      </c>
      <c r="L1896">
        <f t="shared" si="178"/>
        <v>0</v>
      </c>
      <c r="M1896" t="b">
        <f t="shared" si="179"/>
        <v>0</v>
      </c>
      <c r="N1896" t="str">
        <f>VLOOKUP(B1896,Sheet3!$D$2:$I$578,6,FALSE)</f>
        <v>Monique Iborra</v>
      </c>
      <c r="O1896" t="str">
        <f t="shared" si="180"/>
        <v>Sylvain ROQUES</v>
      </c>
      <c r="P1896" t="b">
        <f t="shared" si="181"/>
        <v>0</v>
      </c>
      <c r="Q1896" t="b">
        <f>AND(M1896,ISNA(VLOOKUP(B1896,Sheet4!$A$1:$A$529,1,FALSE)))</f>
        <v>0</v>
      </c>
    </row>
    <row r="1897" spans="1:17">
      <c r="A1897" t="str">
        <f t="shared" si="176"/>
        <v>Monique IBORRA</v>
      </c>
      <c r="B1897" t="s">
        <v>1895</v>
      </c>
      <c r="C1897" t="str">
        <f>VLOOKUP(B1897,Sheet5!$A$1158:$A$1246,1,FALSE)</f>
        <v>031-06</v>
      </c>
      <c r="D1897" t="s">
        <v>4</v>
      </c>
      <c r="E1897" t="s">
        <v>221</v>
      </c>
      <c r="F1897" t="s">
        <v>1909</v>
      </c>
      <c r="G1897" t="s">
        <v>10537</v>
      </c>
      <c r="H1897" t="s">
        <v>21</v>
      </c>
      <c r="I1897">
        <v>27853</v>
      </c>
      <c r="J1897">
        <v>0.44951744617700001</v>
      </c>
      <c r="K1897">
        <f t="shared" si="177"/>
        <v>27853</v>
      </c>
      <c r="L1897" t="str">
        <f t="shared" si="178"/>
        <v>SOC</v>
      </c>
      <c r="M1897" t="b">
        <f t="shared" si="179"/>
        <v>0</v>
      </c>
      <c r="N1897" t="str">
        <f>VLOOKUP(B1897,Sheet3!$D$2:$I$578,6,FALSE)</f>
        <v>Monique Iborra</v>
      </c>
      <c r="O1897" t="str">
        <f t="shared" si="180"/>
        <v>Monique IBORRA</v>
      </c>
      <c r="P1897" t="b">
        <f t="shared" si="181"/>
        <v>1</v>
      </c>
      <c r="Q1897" t="b">
        <f>AND(M1897,ISNA(VLOOKUP(B1897,Sheet4!$A$1:$A$529,1,FALSE)))</f>
        <v>0</v>
      </c>
    </row>
    <row r="1898" spans="1:17">
      <c r="A1898" t="str">
        <f t="shared" si="176"/>
        <v>Fabrice GUIN</v>
      </c>
      <c r="B1898" t="s">
        <v>1895</v>
      </c>
      <c r="C1898" t="str">
        <f>VLOOKUP(B1898,Sheet5!$A$1158:$A$1246,1,FALSE)</f>
        <v>031-06</v>
      </c>
      <c r="D1898" t="s">
        <v>11</v>
      </c>
      <c r="E1898" t="s">
        <v>268</v>
      </c>
      <c r="F1898" t="s">
        <v>1910</v>
      </c>
      <c r="G1898" t="s">
        <v>10538</v>
      </c>
      <c r="H1898" t="s">
        <v>29</v>
      </c>
      <c r="I1898">
        <v>484</v>
      </c>
      <c r="J1898">
        <v>7.8112391465700003E-3</v>
      </c>
      <c r="K1898">
        <f t="shared" si="177"/>
        <v>27853</v>
      </c>
      <c r="L1898" t="str">
        <f t="shared" si="178"/>
        <v>SOC</v>
      </c>
      <c r="M1898" t="b">
        <f t="shared" si="179"/>
        <v>0</v>
      </c>
      <c r="N1898" t="str">
        <f>VLOOKUP(B1898,Sheet3!$D$2:$I$578,6,FALSE)</f>
        <v>Monique Iborra</v>
      </c>
      <c r="O1898" t="str">
        <f t="shared" si="180"/>
        <v>Fabrice GUIN</v>
      </c>
      <c r="P1898" t="b">
        <f t="shared" si="181"/>
        <v>0</v>
      </c>
      <c r="Q1898" t="b">
        <f>AND(M1898,ISNA(VLOOKUP(B1898,Sheet4!$A$1:$A$529,1,FALSE)))</f>
        <v>0</v>
      </c>
    </row>
    <row r="1899" spans="1:17">
      <c r="A1899" t="str">
        <f t="shared" si="176"/>
        <v>Alain REFALO</v>
      </c>
      <c r="B1899" t="s">
        <v>1895</v>
      </c>
      <c r="C1899" t="str">
        <f>VLOOKUP(B1899,Sheet5!$A$1158:$A$1246,1,FALSE)</f>
        <v>031-06</v>
      </c>
      <c r="D1899" t="s">
        <v>11</v>
      </c>
      <c r="E1899" t="s">
        <v>321</v>
      </c>
      <c r="F1899" t="s">
        <v>1911</v>
      </c>
      <c r="G1899" t="s">
        <v>10539</v>
      </c>
      <c r="H1899" t="s">
        <v>7</v>
      </c>
      <c r="I1899">
        <v>4376</v>
      </c>
      <c r="J1899">
        <v>7.06239307963E-2</v>
      </c>
      <c r="K1899">
        <f t="shared" si="177"/>
        <v>27853</v>
      </c>
      <c r="L1899" t="str">
        <f t="shared" si="178"/>
        <v>SOC</v>
      </c>
      <c r="M1899" t="b">
        <f t="shared" si="179"/>
        <v>1</v>
      </c>
      <c r="N1899" t="str">
        <f>VLOOKUP(B1899,Sheet3!$D$2:$I$578,6,FALSE)</f>
        <v>Monique Iborra</v>
      </c>
      <c r="O1899" t="str">
        <f t="shared" si="180"/>
        <v>Alain REFALO</v>
      </c>
      <c r="P1899" t="b">
        <f t="shared" si="181"/>
        <v>0</v>
      </c>
      <c r="Q1899" t="b">
        <f>AND(M1899,ISNA(VLOOKUP(B1899,Sheet4!$A$1:$A$529,1,FALSE)))</f>
        <v>1</v>
      </c>
    </row>
    <row r="1900" spans="1:17">
      <c r="A1900" t="str">
        <f t="shared" si="176"/>
        <v xml:space="preserve"> </v>
      </c>
      <c r="B1900" t="s">
        <v>1912</v>
      </c>
      <c r="C1900" t="e">
        <f>VLOOKUP(B1900,Sheet5!$A$1158:$A$1246,1,FALSE)</f>
        <v>#N/A</v>
      </c>
      <c r="G1900" t="s">
        <v>9202</v>
      </c>
      <c r="H1900" t="s">
        <v>1</v>
      </c>
      <c r="I1900">
        <v>92521</v>
      </c>
      <c r="J1900">
        <v>1</v>
      </c>
      <c r="K1900">
        <f t="shared" si="177"/>
        <v>0</v>
      </c>
      <c r="L1900">
        <f t="shared" si="178"/>
        <v>0</v>
      </c>
      <c r="M1900" t="b">
        <f t="shared" si="179"/>
        <v>0</v>
      </c>
      <c r="N1900" t="str">
        <f>VLOOKUP(B1900,Sheet3!$D$2:$I$578,6,FALSE)</f>
        <v>Patrick Lemasle</v>
      </c>
      <c r="O1900" t="str">
        <f t="shared" si="180"/>
        <v xml:space="preserve"> </v>
      </c>
      <c r="P1900" t="b">
        <f t="shared" si="181"/>
        <v>0</v>
      </c>
      <c r="Q1900" t="b">
        <f>AND(M1900,ISNA(VLOOKUP(B1900,Sheet4!$A$1:$A$529,1,FALSE)))</f>
        <v>0</v>
      </c>
    </row>
    <row r="1901" spans="1:17">
      <c r="A1901" t="str">
        <f t="shared" si="176"/>
        <v xml:space="preserve"> </v>
      </c>
      <c r="B1901" t="s">
        <v>1912</v>
      </c>
      <c r="C1901" t="e">
        <f>VLOOKUP(B1901,Sheet5!$A$1158:$A$1246,1,FALSE)</f>
        <v>#N/A</v>
      </c>
      <c r="G1901" t="s">
        <v>9202</v>
      </c>
      <c r="H1901" t="s">
        <v>2</v>
      </c>
      <c r="I1901">
        <v>35944</v>
      </c>
      <c r="J1901">
        <v>0.38849558478599999</v>
      </c>
      <c r="K1901">
        <f t="shared" si="177"/>
        <v>0</v>
      </c>
      <c r="L1901">
        <f t="shared" si="178"/>
        <v>0</v>
      </c>
      <c r="M1901" t="b">
        <f t="shared" si="179"/>
        <v>0</v>
      </c>
      <c r="N1901" t="str">
        <f>VLOOKUP(B1901,Sheet3!$D$2:$I$578,6,FALSE)</f>
        <v>Patrick Lemasle</v>
      </c>
      <c r="O1901" t="str">
        <f t="shared" si="180"/>
        <v xml:space="preserve"> </v>
      </c>
      <c r="P1901" t="b">
        <f t="shared" si="181"/>
        <v>0</v>
      </c>
      <c r="Q1901" t="b">
        <f>AND(M1901,ISNA(VLOOKUP(B1901,Sheet4!$A$1:$A$529,1,FALSE)))</f>
        <v>0</v>
      </c>
    </row>
    <row r="1902" spans="1:17">
      <c r="A1902" t="str">
        <f t="shared" si="176"/>
        <v xml:space="preserve"> </v>
      </c>
      <c r="B1902" t="s">
        <v>1912</v>
      </c>
      <c r="C1902" t="e">
        <f>VLOOKUP(B1902,Sheet5!$A$1158:$A$1246,1,FALSE)</f>
        <v>#N/A</v>
      </c>
      <c r="G1902" t="s">
        <v>9202</v>
      </c>
      <c r="H1902" t="s">
        <v>3</v>
      </c>
      <c r="I1902">
        <v>919</v>
      </c>
      <c r="J1902">
        <v>9.9328801029000009E-3</v>
      </c>
      <c r="K1902">
        <f t="shared" si="177"/>
        <v>0</v>
      </c>
      <c r="L1902">
        <f t="shared" si="178"/>
        <v>0</v>
      </c>
      <c r="M1902" t="b">
        <f t="shared" si="179"/>
        <v>0</v>
      </c>
      <c r="N1902" t="str">
        <f>VLOOKUP(B1902,Sheet3!$D$2:$I$578,6,FALSE)</f>
        <v>Patrick Lemasle</v>
      </c>
      <c r="O1902" t="str">
        <f t="shared" si="180"/>
        <v xml:space="preserve"> </v>
      </c>
      <c r="P1902" t="b">
        <f t="shared" si="181"/>
        <v>0</v>
      </c>
      <c r="Q1902" t="b">
        <f>AND(M1902,ISNA(VLOOKUP(B1902,Sheet4!$A$1:$A$529,1,FALSE)))</f>
        <v>0</v>
      </c>
    </row>
    <row r="1903" spans="1:17">
      <c r="A1903" t="str">
        <f t="shared" si="176"/>
        <v>Christian VALADE</v>
      </c>
      <c r="B1903" t="s">
        <v>1912</v>
      </c>
      <c r="C1903" t="e">
        <f>VLOOKUP(B1903,Sheet5!$A$1158:$A$1246,1,FALSE)</f>
        <v>#N/A</v>
      </c>
      <c r="D1903" t="s">
        <v>11</v>
      </c>
      <c r="E1903" t="s">
        <v>312</v>
      </c>
      <c r="F1903" t="s">
        <v>1913</v>
      </c>
      <c r="G1903" t="s">
        <v>10540</v>
      </c>
      <c r="H1903" t="s">
        <v>7</v>
      </c>
      <c r="I1903">
        <v>2688</v>
      </c>
      <c r="J1903">
        <v>4.8294944122999998E-2</v>
      </c>
      <c r="K1903">
        <f t="shared" si="177"/>
        <v>2688</v>
      </c>
      <c r="L1903" t="str">
        <f t="shared" si="178"/>
        <v>VEC</v>
      </c>
      <c r="M1903" t="b">
        <f t="shared" si="179"/>
        <v>0</v>
      </c>
      <c r="N1903" t="str">
        <f>VLOOKUP(B1903,Sheet3!$D$2:$I$578,6,FALSE)</f>
        <v>Patrick Lemasle</v>
      </c>
      <c r="O1903" t="str">
        <f t="shared" si="180"/>
        <v>Christian VALADE</v>
      </c>
      <c r="P1903" t="b">
        <f t="shared" si="181"/>
        <v>0</v>
      </c>
      <c r="Q1903" t="b">
        <f>AND(M1903,ISNA(VLOOKUP(B1903,Sheet4!$A$1:$A$529,1,FALSE)))</f>
        <v>0</v>
      </c>
    </row>
    <row r="1904" spans="1:17">
      <c r="A1904" t="str">
        <f t="shared" si="176"/>
        <v>Corinne VIANSSON-PONTE</v>
      </c>
      <c r="B1904" t="s">
        <v>1912</v>
      </c>
      <c r="C1904" t="e">
        <f>VLOOKUP(B1904,Sheet5!$A$1158:$A$1246,1,FALSE)</f>
        <v>#N/A</v>
      </c>
      <c r="D1904" t="s">
        <v>4</v>
      </c>
      <c r="E1904" t="s">
        <v>75</v>
      </c>
      <c r="F1904" t="s">
        <v>1914</v>
      </c>
      <c r="G1904" t="s">
        <v>10541</v>
      </c>
      <c r="H1904" t="s">
        <v>26</v>
      </c>
      <c r="I1904">
        <v>11866</v>
      </c>
      <c r="J1904">
        <v>0.21319486866199999</v>
      </c>
      <c r="K1904">
        <f t="shared" si="177"/>
        <v>2688</v>
      </c>
      <c r="L1904" t="str">
        <f t="shared" si="178"/>
        <v>VEC</v>
      </c>
      <c r="M1904" t="b">
        <f t="shared" si="179"/>
        <v>0</v>
      </c>
      <c r="N1904" t="str">
        <f>VLOOKUP(B1904,Sheet3!$D$2:$I$578,6,FALSE)</f>
        <v>Patrick Lemasle</v>
      </c>
      <c r="O1904" t="str">
        <f t="shared" si="180"/>
        <v>Corinne VIANSSON-PONTE</v>
      </c>
      <c r="P1904" t="b">
        <f t="shared" si="181"/>
        <v>0</v>
      </c>
      <c r="Q1904" t="b">
        <f>AND(M1904,ISNA(VLOOKUP(B1904,Sheet4!$A$1:$A$529,1,FALSE)))</f>
        <v>0</v>
      </c>
    </row>
    <row r="1905" spans="1:17">
      <c r="A1905" t="str">
        <f t="shared" si="176"/>
        <v>Roger STROBEL</v>
      </c>
      <c r="B1905" t="s">
        <v>1912</v>
      </c>
      <c r="C1905" t="e">
        <f>VLOOKUP(B1905,Sheet5!$A$1158:$A$1246,1,FALSE)</f>
        <v>#N/A</v>
      </c>
      <c r="D1905" t="s">
        <v>11</v>
      </c>
      <c r="E1905" t="s">
        <v>466</v>
      </c>
      <c r="F1905" t="s">
        <v>1915</v>
      </c>
      <c r="G1905" t="s">
        <v>10542</v>
      </c>
      <c r="H1905" t="s">
        <v>29</v>
      </c>
      <c r="I1905">
        <v>597</v>
      </c>
      <c r="J1905">
        <v>1.0726220848800001E-2</v>
      </c>
      <c r="K1905">
        <f t="shared" si="177"/>
        <v>2688</v>
      </c>
      <c r="L1905" t="str">
        <f t="shared" si="178"/>
        <v>VEC</v>
      </c>
      <c r="M1905" t="b">
        <f t="shared" si="179"/>
        <v>0</v>
      </c>
      <c r="N1905" t="str">
        <f>VLOOKUP(B1905,Sheet3!$D$2:$I$578,6,FALSE)</f>
        <v>Patrick Lemasle</v>
      </c>
      <c r="O1905" t="str">
        <f t="shared" si="180"/>
        <v>Roger STROBEL</v>
      </c>
      <c r="P1905" t="b">
        <f t="shared" si="181"/>
        <v>0</v>
      </c>
      <c r="Q1905" t="b">
        <f>AND(M1905,ISNA(VLOOKUP(B1905,Sheet4!$A$1:$A$529,1,FALSE)))</f>
        <v>0</v>
      </c>
    </row>
    <row r="1906" spans="1:17">
      <c r="A1906" t="str">
        <f t="shared" si="176"/>
        <v>Noëlle CALVINHAC</v>
      </c>
      <c r="B1906" t="s">
        <v>1912</v>
      </c>
      <c r="C1906" t="e">
        <f>VLOOKUP(B1906,Sheet5!$A$1158:$A$1246,1,FALSE)</f>
        <v>#N/A</v>
      </c>
      <c r="D1906" t="s">
        <v>4</v>
      </c>
      <c r="E1906" t="s">
        <v>9149</v>
      </c>
      <c r="F1906" t="s">
        <v>1916</v>
      </c>
      <c r="G1906" t="s">
        <v>10543</v>
      </c>
      <c r="H1906" t="s">
        <v>10</v>
      </c>
      <c r="I1906">
        <v>364</v>
      </c>
      <c r="J1906">
        <v>6.5399403499899998E-3</v>
      </c>
      <c r="K1906">
        <f t="shared" si="177"/>
        <v>2688</v>
      </c>
      <c r="L1906" t="str">
        <f t="shared" si="178"/>
        <v>VEC</v>
      </c>
      <c r="M1906" t="b">
        <f t="shared" si="179"/>
        <v>0</v>
      </c>
      <c r="N1906" t="str">
        <f>VLOOKUP(B1906,Sheet3!$D$2:$I$578,6,FALSE)</f>
        <v>Patrick Lemasle</v>
      </c>
      <c r="O1906" t="str">
        <f t="shared" si="180"/>
        <v>Noëlle CALVINHAC</v>
      </c>
      <c r="P1906" t="b">
        <f t="shared" si="181"/>
        <v>0</v>
      </c>
      <c r="Q1906" t="b">
        <f>AND(M1906,ISNA(VLOOKUP(B1906,Sheet4!$A$1:$A$529,1,FALSE)))</f>
        <v>0</v>
      </c>
    </row>
    <row r="1907" spans="1:17">
      <c r="A1907" t="str">
        <f t="shared" si="176"/>
        <v>Anne-Marie LAFLORENTIE</v>
      </c>
      <c r="B1907" t="s">
        <v>1912</v>
      </c>
      <c r="C1907" t="e">
        <f>VLOOKUP(B1907,Sheet5!$A$1158:$A$1246,1,FALSE)</f>
        <v>#N/A</v>
      </c>
      <c r="D1907" t="s">
        <v>4</v>
      </c>
      <c r="E1907" t="s">
        <v>713</v>
      </c>
      <c r="F1907" t="s">
        <v>1917</v>
      </c>
      <c r="G1907" t="s">
        <v>10544</v>
      </c>
      <c r="H1907" t="s">
        <v>10</v>
      </c>
      <c r="I1907">
        <v>396</v>
      </c>
      <c r="J1907">
        <v>7.1148801609799998E-3</v>
      </c>
      <c r="K1907">
        <f t="shared" si="177"/>
        <v>2688</v>
      </c>
      <c r="L1907" t="str">
        <f t="shared" si="178"/>
        <v>VEC</v>
      </c>
      <c r="M1907" t="b">
        <f t="shared" si="179"/>
        <v>0</v>
      </c>
      <c r="N1907" t="str">
        <f>VLOOKUP(B1907,Sheet3!$D$2:$I$578,6,FALSE)</f>
        <v>Patrick Lemasle</v>
      </c>
      <c r="O1907" t="str">
        <f t="shared" si="180"/>
        <v>Anne-Marie LAFLORENTIE</v>
      </c>
      <c r="P1907" t="b">
        <f t="shared" si="181"/>
        <v>0</v>
      </c>
      <c r="Q1907" t="b">
        <f>AND(M1907,ISNA(VLOOKUP(B1907,Sheet4!$A$1:$A$529,1,FALSE)))</f>
        <v>0</v>
      </c>
    </row>
    <row r="1908" spans="1:17">
      <c r="A1908" t="str">
        <f t="shared" si="176"/>
        <v>Serge LAROZE</v>
      </c>
      <c r="B1908" t="s">
        <v>1912</v>
      </c>
      <c r="C1908" t="e">
        <f>VLOOKUP(B1908,Sheet5!$A$1158:$A$1246,1,FALSE)</f>
        <v>#N/A</v>
      </c>
      <c r="D1908" t="s">
        <v>11</v>
      </c>
      <c r="E1908" t="s">
        <v>416</v>
      </c>
      <c r="F1908" t="s">
        <v>1918</v>
      </c>
      <c r="G1908" t="s">
        <v>10545</v>
      </c>
      <c r="H1908" t="s">
        <v>17</v>
      </c>
      <c r="I1908">
        <v>9825</v>
      </c>
      <c r="J1908">
        <v>0.17652448884300001</v>
      </c>
      <c r="K1908">
        <f t="shared" si="177"/>
        <v>2688</v>
      </c>
      <c r="L1908" t="str">
        <f t="shared" si="178"/>
        <v>VEC</v>
      </c>
      <c r="M1908" t="b">
        <f t="shared" si="179"/>
        <v>0</v>
      </c>
      <c r="N1908" t="str">
        <f>VLOOKUP(B1908,Sheet3!$D$2:$I$578,6,FALSE)</f>
        <v>Patrick Lemasle</v>
      </c>
      <c r="O1908" t="str">
        <f t="shared" si="180"/>
        <v>Serge LAROZE</v>
      </c>
      <c r="P1908" t="b">
        <f t="shared" si="181"/>
        <v>0</v>
      </c>
      <c r="Q1908" t="b">
        <f>AND(M1908,ISNA(VLOOKUP(B1908,Sheet4!$A$1:$A$529,1,FALSE)))</f>
        <v>0</v>
      </c>
    </row>
    <row r="1909" spans="1:17">
      <c r="A1909" t="str">
        <f t="shared" si="176"/>
        <v>Patrick LEMASLE</v>
      </c>
      <c r="B1909" t="s">
        <v>1912</v>
      </c>
      <c r="C1909" t="e">
        <f>VLOOKUP(B1909,Sheet5!$A$1158:$A$1246,1,FALSE)</f>
        <v>#N/A</v>
      </c>
      <c r="D1909" t="s">
        <v>11</v>
      </c>
      <c r="E1909" t="s">
        <v>100</v>
      </c>
      <c r="F1909" t="s">
        <v>1919</v>
      </c>
      <c r="G1909" t="s">
        <v>10546</v>
      </c>
      <c r="H1909" t="s">
        <v>21</v>
      </c>
      <c r="I1909">
        <v>25116</v>
      </c>
      <c r="J1909">
        <v>0.45125588415000001</v>
      </c>
      <c r="K1909">
        <f t="shared" si="177"/>
        <v>25116</v>
      </c>
      <c r="L1909" t="str">
        <f t="shared" si="178"/>
        <v>SOC</v>
      </c>
      <c r="M1909" t="b">
        <f t="shared" si="179"/>
        <v>0</v>
      </c>
      <c r="N1909" t="str">
        <f>VLOOKUP(B1909,Sheet3!$D$2:$I$578,6,FALSE)</f>
        <v>Patrick Lemasle</v>
      </c>
      <c r="O1909" t="str">
        <f t="shared" si="180"/>
        <v>Patrick LEMASLE</v>
      </c>
      <c r="P1909" t="b">
        <f t="shared" si="181"/>
        <v>1</v>
      </c>
      <c r="Q1909" t="b">
        <f>AND(M1909,ISNA(VLOOKUP(B1909,Sheet4!$A$1:$A$529,1,FALSE)))</f>
        <v>0</v>
      </c>
    </row>
    <row r="1910" spans="1:17">
      <c r="A1910" t="str">
        <f t="shared" si="176"/>
        <v>Danielle TENSA</v>
      </c>
      <c r="B1910" t="s">
        <v>1912</v>
      </c>
      <c r="C1910" t="e">
        <f>VLOOKUP(B1910,Sheet5!$A$1158:$A$1246,1,FALSE)</f>
        <v>#N/A</v>
      </c>
      <c r="D1910" t="s">
        <v>4</v>
      </c>
      <c r="E1910" t="s">
        <v>272</v>
      </c>
      <c r="F1910" t="s">
        <v>1920</v>
      </c>
      <c r="G1910" t="s">
        <v>10547</v>
      </c>
      <c r="H1910" t="s">
        <v>19</v>
      </c>
      <c r="I1910">
        <v>4333</v>
      </c>
      <c r="J1910">
        <v>7.7850443781700002E-2</v>
      </c>
      <c r="K1910">
        <f t="shared" si="177"/>
        <v>25116</v>
      </c>
      <c r="L1910" t="str">
        <f t="shared" si="178"/>
        <v>SOC</v>
      </c>
      <c r="M1910" t="b">
        <f t="shared" si="179"/>
        <v>0</v>
      </c>
      <c r="N1910" t="str">
        <f>VLOOKUP(B1910,Sheet3!$D$2:$I$578,6,FALSE)</f>
        <v>Patrick Lemasle</v>
      </c>
      <c r="O1910" t="str">
        <f t="shared" si="180"/>
        <v>Danielle TENSA</v>
      </c>
      <c r="P1910" t="b">
        <f t="shared" si="181"/>
        <v>0</v>
      </c>
      <c r="Q1910" t="b">
        <f>AND(M1910,ISNA(VLOOKUP(B1910,Sheet4!$A$1:$A$529,1,FALSE)))</f>
        <v>0</v>
      </c>
    </row>
    <row r="1911" spans="1:17">
      <c r="A1911" t="str">
        <f t="shared" si="176"/>
        <v>Cyril WALTER</v>
      </c>
      <c r="B1911" t="s">
        <v>1912</v>
      </c>
      <c r="C1911" t="e">
        <f>VLOOKUP(B1911,Sheet5!$A$1158:$A$1246,1,FALSE)</f>
        <v>#N/A</v>
      </c>
      <c r="D1911" t="s">
        <v>11</v>
      </c>
      <c r="E1911" t="s">
        <v>248</v>
      </c>
      <c r="F1911" t="s">
        <v>1921</v>
      </c>
      <c r="G1911" t="s">
        <v>10548</v>
      </c>
      <c r="H1911" t="s">
        <v>13</v>
      </c>
      <c r="I1911">
        <v>473</v>
      </c>
      <c r="J1911">
        <v>8.4983290811700002E-3</v>
      </c>
      <c r="K1911">
        <f t="shared" si="177"/>
        <v>25116</v>
      </c>
      <c r="L1911" t="str">
        <f t="shared" si="178"/>
        <v>SOC</v>
      </c>
      <c r="M1911" t="b">
        <f t="shared" si="179"/>
        <v>1</v>
      </c>
      <c r="N1911" t="str">
        <f>VLOOKUP(B1911,Sheet3!$D$2:$I$578,6,FALSE)</f>
        <v>Patrick Lemasle</v>
      </c>
      <c r="O1911" t="str">
        <f t="shared" si="180"/>
        <v>Cyril WALTER</v>
      </c>
      <c r="P1911" t="b">
        <f t="shared" si="181"/>
        <v>0</v>
      </c>
      <c r="Q1911" t="b">
        <f>AND(M1911,ISNA(VLOOKUP(B1911,Sheet4!$A$1:$A$529,1,FALSE)))</f>
        <v>1</v>
      </c>
    </row>
    <row r="1912" spans="1:17">
      <c r="A1912" t="str">
        <f t="shared" si="176"/>
        <v xml:space="preserve"> </v>
      </c>
      <c r="B1912" t="s">
        <v>1922</v>
      </c>
      <c r="C1912" t="str">
        <f>VLOOKUP(B1912,Sheet5!$A$1158:$A$1246,1,FALSE)</f>
        <v>031-08</v>
      </c>
      <c r="G1912" t="s">
        <v>9202</v>
      </c>
      <c r="H1912" t="s">
        <v>1</v>
      </c>
      <c r="I1912">
        <v>84896</v>
      </c>
      <c r="J1912">
        <v>1</v>
      </c>
      <c r="K1912">
        <f t="shared" si="177"/>
        <v>0</v>
      </c>
      <c r="L1912">
        <f t="shared" si="178"/>
        <v>0</v>
      </c>
      <c r="M1912" t="b">
        <f t="shared" si="179"/>
        <v>0</v>
      </c>
      <c r="N1912" t="str">
        <f>VLOOKUP(B1912,Sheet3!$D$2:$I$578,6,FALSE)</f>
        <v>Carole Delga</v>
      </c>
      <c r="O1912" t="str">
        <f t="shared" si="180"/>
        <v xml:space="preserve"> </v>
      </c>
      <c r="P1912" t="b">
        <f t="shared" si="181"/>
        <v>0</v>
      </c>
      <c r="Q1912" t="b">
        <f>AND(M1912,ISNA(VLOOKUP(B1912,Sheet4!$A$1:$A$529,1,FALSE)))</f>
        <v>0</v>
      </c>
    </row>
    <row r="1913" spans="1:17">
      <c r="A1913" t="str">
        <f t="shared" si="176"/>
        <v xml:space="preserve"> </v>
      </c>
      <c r="B1913" t="s">
        <v>1922</v>
      </c>
      <c r="C1913" t="str">
        <f>VLOOKUP(B1913,Sheet5!$A$1158:$A$1246,1,FALSE)</f>
        <v>031-08</v>
      </c>
      <c r="G1913" t="s">
        <v>9202</v>
      </c>
      <c r="H1913" t="s">
        <v>2</v>
      </c>
      <c r="I1913">
        <v>32703</v>
      </c>
      <c r="J1913">
        <v>0.385212495288</v>
      </c>
      <c r="K1913">
        <f t="shared" si="177"/>
        <v>0</v>
      </c>
      <c r="L1913">
        <f t="shared" si="178"/>
        <v>0</v>
      </c>
      <c r="M1913" t="b">
        <f t="shared" si="179"/>
        <v>0</v>
      </c>
      <c r="N1913" t="str">
        <f>VLOOKUP(B1913,Sheet3!$D$2:$I$578,6,FALSE)</f>
        <v>Carole Delga</v>
      </c>
      <c r="O1913" t="str">
        <f t="shared" si="180"/>
        <v xml:space="preserve"> </v>
      </c>
      <c r="P1913" t="b">
        <f t="shared" si="181"/>
        <v>0</v>
      </c>
      <c r="Q1913" t="b">
        <f>AND(M1913,ISNA(VLOOKUP(B1913,Sheet4!$A$1:$A$529,1,FALSE)))</f>
        <v>0</v>
      </c>
    </row>
    <row r="1914" spans="1:17">
      <c r="A1914" t="str">
        <f t="shared" si="176"/>
        <v xml:space="preserve"> </v>
      </c>
      <c r="B1914" t="s">
        <v>1922</v>
      </c>
      <c r="C1914" t="str">
        <f>VLOOKUP(B1914,Sheet5!$A$1158:$A$1246,1,FALSE)</f>
        <v>031-08</v>
      </c>
      <c r="G1914" t="s">
        <v>9202</v>
      </c>
      <c r="H1914" t="s">
        <v>3</v>
      </c>
      <c r="I1914">
        <v>1141</v>
      </c>
      <c r="J1914">
        <v>1.34399736148E-2</v>
      </c>
      <c r="K1914">
        <f t="shared" si="177"/>
        <v>0</v>
      </c>
      <c r="L1914">
        <f t="shared" si="178"/>
        <v>0</v>
      </c>
      <c r="M1914" t="b">
        <f t="shared" si="179"/>
        <v>0</v>
      </c>
      <c r="N1914" t="str">
        <f>VLOOKUP(B1914,Sheet3!$D$2:$I$578,6,FALSE)</f>
        <v>Carole Delga</v>
      </c>
      <c r="O1914" t="str">
        <f t="shared" si="180"/>
        <v xml:space="preserve"> </v>
      </c>
      <c r="P1914" t="b">
        <f t="shared" si="181"/>
        <v>0</v>
      </c>
      <c r="Q1914" t="b">
        <f>AND(M1914,ISNA(VLOOKUP(B1914,Sheet4!$A$1:$A$529,1,FALSE)))</f>
        <v>0</v>
      </c>
    </row>
    <row r="1915" spans="1:17">
      <c r="A1915" t="str">
        <f t="shared" si="176"/>
        <v>Carole DELGA</v>
      </c>
      <c r="B1915" t="s">
        <v>1922</v>
      </c>
      <c r="C1915" t="str">
        <f>VLOOKUP(B1915,Sheet5!$A$1158:$A$1246,1,FALSE)</f>
        <v>031-08</v>
      </c>
      <c r="D1915" t="s">
        <v>4</v>
      </c>
      <c r="E1915" t="s">
        <v>22</v>
      </c>
      <c r="F1915" t="s">
        <v>1923</v>
      </c>
      <c r="G1915" t="s">
        <v>10549</v>
      </c>
      <c r="H1915" t="s">
        <v>21</v>
      </c>
      <c r="I1915">
        <v>26351</v>
      </c>
      <c r="J1915">
        <v>0.51615999373200006</v>
      </c>
      <c r="K1915">
        <f t="shared" si="177"/>
        <v>26351</v>
      </c>
      <c r="L1915" t="str">
        <f t="shared" si="178"/>
        <v>SOC</v>
      </c>
      <c r="M1915" t="b">
        <f t="shared" si="179"/>
        <v>0</v>
      </c>
      <c r="N1915" t="str">
        <f>VLOOKUP(B1915,Sheet3!$D$2:$I$578,6,FALSE)</f>
        <v>Carole Delga</v>
      </c>
      <c r="O1915" t="str">
        <f t="shared" si="180"/>
        <v>Carole DELGA</v>
      </c>
      <c r="P1915" t="b">
        <f t="shared" si="181"/>
        <v>1</v>
      </c>
      <c r="Q1915" t="b">
        <f>AND(M1915,ISNA(VLOOKUP(B1915,Sheet4!$A$1:$A$529,1,FALSE)))</f>
        <v>0</v>
      </c>
    </row>
    <row r="1916" spans="1:17">
      <c r="A1916" t="str">
        <f t="shared" si="176"/>
        <v>Jacqueline WINNEPENNINCKX-KIESER</v>
      </c>
      <c r="B1916" t="s">
        <v>1922</v>
      </c>
      <c r="C1916" t="str">
        <f>VLOOKUP(B1916,Sheet5!$A$1158:$A$1246,1,FALSE)</f>
        <v>031-08</v>
      </c>
      <c r="D1916" t="s">
        <v>4</v>
      </c>
      <c r="E1916" t="s">
        <v>769</v>
      </c>
      <c r="F1916" t="s">
        <v>1924</v>
      </c>
      <c r="G1916" t="s">
        <v>10550</v>
      </c>
      <c r="H1916" t="s">
        <v>43</v>
      </c>
      <c r="I1916">
        <v>1000</v>
      </c>
      <c r="J1916">
        <v>1.9587871190200001E-2</v>
      </c>
      <c r="K1916">
        <f t="shared" si="177"/>
        <v>26351</v>
      </c>
      <c r="L1916" t="str">
        <f t="shared" si="178"/>
        <v>SOC</v>
      </c>
      <c r="M1916" t="b">
        <f t="shared" si="179"/>
        <v>0</v>
      </c>
      <c r="N1916" t="str">
        <f>VLOOKUP(B1916,Sheet3!$D$2:$I$578,6,FALSE)</f>
        <v>Carole Delga</v>
      </c>
      <c r="O1916" t="str">
        <f t="shared" si="180"/>
        <v>Jacqueline WINNEPENNINCKX-KIESER</v>
      </c>
      <c r="P1916" t="b">
        <f t="shared" si="181"/>
        <v>0</v>
      </c>
      <c r="Q1916" t="b">
        <f>AND(M1916,ISNA(VLOOKUP(B1916,Sheet4!$A$1:$A$529,1,FALSE)))</f>
        <v>0</v>
      </c>
    </row>
    <row r="1917" spans="1:17">
      <c r="A1917" t="str">
        <f t="shared" si="176"/>
        <v>Nicolas MOTSCHWILLER</v>
      </c>
      <c r="B1917" t="s">
        <v>1922</v>
      </c>
      <c r="C1917" t="str">
        <f>VLOOKUP(B1917,Sheet5!$A$1158:$A$1246,1,FALSE)</f>
        <v>031-08</v>
      </c>
      <c r="D1917" t="s">
        <v>11</v>
      </c>
      <c r="E1917" t="s">
        <v>79</v>
      </c>
      <c r="F1917" t="s">
        <v>1925</v>
      </c>
      <c r="G1917" t="s">
        <v>10551</v>
      </c>
      <c r="H1917" t="s">
        <v>29</v>
      </c>
      <c r="I1917">
        <v>368</v>
      </c>
      <c r="J1917">
        <v>7.2083365979799998E-3</v>
      </c>
      <c r="K1917">
        <f t="shared" si="177"/>
        <v>26351</v>
      </c>
      <c r="L1917" t="str">
        <f t="shared" si="178"/>
        <v>SOC</v>
      </c>
      <c r="M1917" t="b">
        <f t="shared" si="179"/>
        <v>0</v>
      </c>
      <c r="N1917" t="str">
        <f>VLOOKUP(B1917,Sheet3!$D$2:$I$578,6,FALSE)</f>
        <v>Carole Delga</v>
      </c>
      <c r="O1917" t="str">
        <f t="shared" si="180"/>
        <v>Nicolas MOTSCHWILLER</v>
      </c>
      <c r="P1917" t="b">
        <f t="shared" si="181"/>
        <v>0</v>
      </c>
      <c r="Q1917" t="b">
        <f>AND(M1917,ISNA(VLOOKUP(B1917,Sheet4!$A$1:$A$529,1,FALSE)))</f>
        <v>0</v>
      </c>
    </row>
    <row r="1918" spans="1:17">
      <c r="A1918" t="str">
        <f t="shared" si="176"/>
        <v>Nadine VOLOSCENKO</v>
      </c>
      <c r="B1918" t="s">
        <v>1922</v>
      </c>
      <c r="C1918" t="str">
        <f>VLOOKUP(B1918,Sheet5!$A$1158:$A$1246,1,FALSE)</f>
        <v>031-08</v>
      </c>
      <c r="D1918" t="s">
        <v>4</v>
      </c>
      <c r="E1918" t="s">
        <v>1158</v>
      </c>
      <c r="F1918" t="s">
        <v>1926</v>
      </c>
      <c r="G1918" t="s">
        <v>10552</v>
      </c>
      <c r="H1918" t="s">
        <v>17</v>
      </c>
      <c r="I1918">
        <v>6288</v>
      </c>
      <c r="J1918">
        <v>0.12316853404399999</v>
      </c>
      <c r="K1918">
        <f t="shared" si="177"/>
        <v>26351</v>
      </c>
      <c r="L1918" t="str">
        <f t="shared" si="178"/>
        <v>SOC</v>
      </c>
      <c r="M1918" t="b">
        <f t="shared" si="179"/>
        <v>0</v>
      </c>
      <c r="N1918" t="str">
        <f>VLOOKUP(B1918,Sheet3!$D$2:$I$578,6,FALSE)</f>
        <v>Carole Delga</v>
      </c>
      <c r="O1918" t="str">
        <f t="shared" si="180"/>
        <v>Nadine VOLOSCENKO</v>
      </c>
      <c r="P1918" t="b">
        <f t="shared" si="181"/>
        <v>0</v>
      </c>
      <c r="Q1918" t="b">
        <f>AND(M1918,ISNA(VLOOKUP(B1918,Sheet4!$A$1:$A$529,1,FALSE)))</f>
        <v>0</v>
      </c>
    </row>
    <row r="1919" spans="1:17">
      <c r="A1919" t="str">
        <f t="shared" si="176"/>
        <v>Michèle CONSTAN</v>
      </c>
      <c r="B1919" t="s">
        <v>1922</v>
      </c>
      <c r="C1919" t="str">
        <f>VLOOKUP(B1919,Sheet5!$A$1158:$A$1246,1,FALSE)</f>
        <v>031-08</v>
      </c>
      <c r="D1919" t="s">
        <v>4</v>
      </c>
      <c r="E1919" t="s">
        <v>9114</v>
      </c>
      <c r="F1919" t="s">
        <v>1927</v>
      </c>
      <c r="G1919" t="s">
        <v>10553</v>
      </c>
      <c r="H1919" t="s">
        <v>7</v>
      </c>
      <c r="I1919">
        <v>1436</v>
      </c>
      <c r="J1919">
        <v>2.8128183029100001E-2</v>
      </c>
      <c r="K1919">
        <f t="shared" si="177"/>
        <v>26351</v>
      </c>
      <c r="L1919" t="str">
        <f t="shared" si="178"/>
        <v>SOC</v>
      </c>
      <c r="M1919" t="b">
        <f t="shared" si="179"/>
        <v>0</v>
      </c>
      <c r="N1919" t="str">
        <f>VLOOKUP(B1919,Sheet3!$D$2:$I$578,6,FALSE)</f>
        <v>Carole Delga</v>
      </c>
      <c r="O1919" t="str">
        <f t="shared" si="180"/>
        <v>Michèle CONSTAN</v>
      </c>
      <c r="P1919" t="b">
        <f t="shared" si="181"/>
        <v>0</v>
      </c>
      <c r="Q1919" t="b">
        <f>AND(M1919,ISNA(VLOOKUP(B1919,Sheet4!$A$1:$A$529,1,FALSE)))</f>
        <v>0</v>
      </c>
    </row>
    <row r="1920" spans="1:17">
      <c r="A1920" t="str">
        <f t="shared" si="176"/>
        <v>Chantal MONDAIN</v>
      </c>
      <c r="B1920" t="s">
        <v>1922</v>
      </c>
      <c r="C1920" t="str">
        <f>VLOOKUP(B1920,Sheet5!$A$1158:$A$1246,1,FALSE)</f>
        <v>031-08</v>
      </c>
      <c r="D1920" t="s">
        <v>4</v>
      </c>
      <c r="E1920" t="s">
        <v>283</v>
      </c>
      <c r="F1920" t="s">
        <v>1928</v>
      </c>
      <c r="G1920" t="s">
        <v>10554</v>
      </c>
      <c r="H1920" t="s">
        <v>29</v>
      </c>
      <c r="I1920">
        <v>130</v>
      </c>
      <c r="J1920">
        <v>2.5464232547200002E-3</v>
      </c>
      <c r="K1920">
        <f t="shared" si="177"/>
        <v>26351</v>
      </c>
      <c r="L1920" t="str">
        <f t="shared" si="178"/>
        <v>SOC</v>
      </c>
      <c r="M1920" t="b">
        <f t="shared" si="179"/>
        <v>0</v>
      </c>
      <c r="N1920" t="str">
        <f>VLOOKUP(B1920,Sheet3!$D$2:$I$578,6,FALSE)</f>
        <v>Carole Delga</v>
      </c>
      <c r="O1920" t="str">
        <f t="shared" si="180"/>
        <v>Chantal MONDAIN</v>
      </c>
      <c r="P1920" t="b">
        <f t="shared" si="181"/>
        <v>0</v>
      </c>
      <c r="Q1920" t="b">
        <f>AND(M1920,ISNA(VLOOKUP(B1920,Sheet4!$A$1:$A$529,1,FALSE)))</f>
        <v>0</v>
      </c>
    </row>
    <row r="1921" spans="1:17">
      <c r="A1921" t="str">
        <f t="shared" si="176"/>
        <v>André PAGNAC</v>
      </c>
      <c r="B1921" t="s">
        <v>1922</v>
      </c>
      <c r="C1921" t="str">
        <f>VLOOKUP(B1921,Sheet5!$A$1158:$A$1246,1,FALSE)</f>
        <v>031-08</v>
      </c>
      <c r="D1921" t="s">
        <v>11</v>
      </c>
      <c r="E1921" t="s">
        <v>9005</v>
      </c>
      <c r="F1921" t="s">
        <v>1929</v>
      </c>
      <c r="G1921" t="s">
        <v>10555</v>
      </c>
      <c r="H1921" t="s">
        <v>13</v>
      </c>
      <c r="I1921">
        <v>684</v>
      </c>
      <c r="J1921">
        <v>1.33981038941E-2</v>
      </c>
      <c r="K1921">
        <f t="shared" si="177"/>
        <v>26351</v>
      </c>
      <c r="L1921" t="str">
        <f t="shared" si="178"/>
        <v>SOC</v>
      </c>
      <c r="M1921" t="b">
        <f t="shared" si="179"/>
        <v>0</v>
      </c>
      <c r="N1921" t="str">
        <f>VLOOKUP(B1921,Sheet3!$D$2:$I$578,6,FALSE)</f>
        <v>Carole Delga</v>
      </c>
      <c r="O1921" t="str">
        <f t="shared" si="180"/>
        <v>André PAGNAC</v>
      </c>
      <c r="P1921" t="b">
        <f t="shared" si="181"/>
        <v>0</v>
      </c>
      <c r="Q1921" t="b">
        <f>AND(M1921,ISNA(VLOOKUP(B1921,Sheet4!$A$1:$A$529,1,FALSE)))</f>
        <v>0</v>
      </c>
    </row>
    <row r="1922" spans="1:17">
      <c r="A1922" t="str">
        <f t="shared" si="176"/>
        <v>Martine RIEU-GRIFFE</v>
      </c>
      <c r="B1922" t="s">
        <v>1922</v>
      </c>
      <c r="C1922" t="str">
        <f>VLOOKUP(B1922,Sheet5!$A$1158:$A$1246,1,FALSE)</f>
        <v>031-08</v>
      </c>
      <c r="D1922" t="s">
        <v>4</v>
      </c>
      <c r="E1922" t="s">
        <v>172</v>
      </c>
      <c r="F1922" t="s">
        <v>1930</v>
      </c>
      <c r="G1922" t="s">
        <v>10556</v>
      </c>
      <c r="H1922" t="s">
        <v>26</v>
      </c>
      <c r="I1922">
        <v>9348</v>
      </c>
      <c r="J1922">
        <v>0.18310741988599999</v>
      </c>
      <c r="K1922">
        <f t="shared" si="177"/>
        <v>26351</v>
      </c>
      <c r="L1922" t="str">
        <f t="shared" si="178"/>
        <v>SOC</v>
      </c>
      <c r="M1922" t="b">
        <f t="shared" si="179"/>
        <v>0</v>
      </c>
      <c r="N1922" t="str">
        <f>VLOOKUP(B1922,Sheet3!$D$2:$I$578,6,FALSE)</f>
        <v>Carole Delga</v>
      </c>
      <c r="O1922" t="str">
        <f t="shared" si="180"/>
        <v>Martine RIEU-GRIFFE</v>
      </c>
      <c r="P1922" t="b">
        <f t="shared" si="181"/>
        <v>0</v>
      </c>
      <c r="Q1922" t="b">
        <f>AND(M1922,ISNA(VLOOKUP(B1922,Sheet4!$A$1:$A$529,1,FALSE)))</f>
        <v>0</v>
      </c>
    </row>
    <row r="1923" spans="1:17">
      <c r="A1923" t="str">
        <f t="shared" ref="A1923:A1986" si="182">O1923</f>
        <v>Martine GUIRAUD</v>
      </c>
      <c r="B1923" t="s">
        <v>1922</v>
      </c>
      <c r="C1923" t="str">
        <f>VLOOKUP(B1923,Sheet5!$A$1158:$A$1246,1,FALSE)</f>
        <v>031-08</v>
      </c>
      <c r="D1923" t="s">
        <v>4</v>
      </c>
      <c r="E1923" t="s">
        <v>172</v>
      </c>
      <c r="F1923" t="s">
        <v>1806</v>
      </c>
      <c r="G1923" t="s">
        <v>10458</v>
      </c>
      <c r="H1923" t="s">
        <v>10</v>
      </c>
      <c r="I1923">
        <v>303</v>
      </c>
      <c r="J1923">
        <v>5.9351249706200001E-3</v>
      </c>
      <c r="K1923">
        <f t="shared" ref="K1923:K1986" si="183">IF(B1923&lt;&gt;B1922,0,IF(NOT(ISERR(FIND(H1923,"VECREGSOC"))),IF(I1923&gt;K1922,I1923,K1922),K1922))</f>
        <v>26351</v>
      </c>
      <c r="L1923" t="str">
        <f t="shared" ref="L1923:L1986" si="184">IF(B1923&lt;&gt;B1922,0,IF(NOT(ISERR(FIND(H1923,"VECREGSOC"))),IF(I1923&gt;K1922,H1923,L1922),L1922))</f>
        <v>SOC</v>
      </c>
      <c r="M1923" t="b">
        <f t="shared" ref="M1923:M1986" si="185">B1923&lt;&gt;B1924</f>
        <v>0</v>
      </c>
      <c r="N1923" t="str">
        <f>VLOOKUP(B1923,Sheet3!$D$2:$I$578,6,FALSE)</f>
        <v>Carole Delga</v>
      </c>
      <c r="O1923" t="str">
        <f t="shared" si="180"/>
        <v>Martine GUIRAUD</v>
      </c>
      <c r="P1923" t="b">
        <f t="shared" si="181"/>
        <v>0</v>
      </c>
      <c r="Q1923" t="b">
        <f>AND(M1923,ISNA(VLOOKUP(B1923,Sheet4!$A$1:$A$529,1,FALSE)))</f>
        <v>0</v>
      </c>
    </row>
    <row r="1924" spans="1:17">
      <c r="A1924" t="str">
        <f t="shared" si="182"/>
        <v>Patrick BOUBE</v>
      </c>
      <c r="B1924" t="s">
        <v>1922</v>
      </c>
      <c r="C1924" t="str">
        <f>VLOOKUP(B1924,Sheet5!$A$1158:$A$1246,1,FALSE)</f>
        <v>031-08</v>
      </c>
      <c r="D1924" t="s">
        <v>11</v>
      </c>
      <c r="E1924" t="s">
        <v>100</v>
      </c>
      <c r="F1924" t="s">
        <v>1931</v>
      </c>
      <c r="G1924" t="s">
        <v>10557</v>
      </c>
      <c r="H1924" t="s">
        <v>19</v>
      </c>
      <c r="I1924">
        <v>5144</v>
      </c>
      <c r="J1924">
        <v>0.100760009402</v>
      </c>
      <c r="K1924">
        <f t="shared" si="183"/>
        <v>26351</v>
      </c>
      <c r="L1924" t="str">
        <f t="shared" si="184"/>
        <v>SOC</v>
      </c>
      <c r="M1924" t="b">
        <f t="shared" si="185"/>
        <v>1</v>
      </c>
      <c r="N1924" t="str">
        <f>VLOOKUP(B1924,Sheet3!$D$2:$I$578,6,FALSE)</f>
        <v>Carole Delga</v>
      </c>
      <c r="O1924" t="str">
        <f t="shared" si="180"/>
        <v>Patrick BOUBE</v>
      </c>
      <c r="P1924" t="b">
        <f t="shared" si="181"/>
        <v>0</v>
      </c>
      <c r="Q1924" t="b">
        <f>AND(M1924,ISNA(VLOOKUP(B1924,Sheet4!$A$1:$A$529,1,FALSE)))</f>
        <v>1</v>
      </c>
    </row>
    <row r="1925" spans="1:17">
      <c r="A1925" t="str">
        <f t="shared" si="182"/>
        <v xml:space="preserve"> </v>
      </c>
      <c r="B1925" t="s">
        <v>1932</v>
      </c>
      <c r="C1925" t="str">
        <f>VLOOKUP(B1925,Sheet5!$A$1158:$A$1246,1,FALSE)</f>
        <v>031-09</v>
      </c>
      <c r="G1925" t="s">
        <v>9202</v>
      </c>
      <c r="H1925" t="s">
        <v>1</v>
      </c>
      <c r="I1925">
        <v>76393</v>
      </c>
      <c r="J1925">
        <v>1</v>
      </c>
      <c r="K1925">
        <f t="shared" si="183"/>
        <v>0</v>
      </c>
      <c r="L1925">
        <f t="shared" si="184"/>
        <v>0</v>
      </c>
      <c r="M1925" t="b">
        <f t="shared" si="185"/>
        <v>0</v>
      </c>
      <c r="N1925" t="str">
        <f>VLOOKUP(B1925,Sheet3!$D$2:$I$578,6,FALSE)</f>
        <v>Christophe Borgel</v>
      </c>
      <c r="O1925" t="str">
        <f t="shared" si="180"/>
        <v xml:space="preserve"> </v>
      </c>
      <c r="P1925" t="b">
        <f t="shared" si="181"/>
        <v>0</v>
      </c>
      <c r="Q1925" t="b">
        <f>AND(M1925,ISNA(VLOOKUP(B1925,Sheet4!$A$1:$A$529,1,FALSE)))</f>
        <v>0</v>
      </c>
    </row>
    <row r="1926" spans="1:17">
      <c r="A1926" t="str">
        <f t="shared" si="182"/>
        <v xml:space="preserve"> </v>
      </c>
      <c r="B1926" t="s">
        <v>1932</v>
      </c>
      <c r="C1926" t="str">
        <f>VLOOKUP(B1926,Sheet5!$A$1158:$A$1246,1,FALSE)</f>
        <v>031-09</v>
      </c>
      <c r="G1926" t="s">
        <v>9202</v>
      </c>
      <c r="H1926" t="s">
        <v>2</v>
      </c>
      <c r="I1926">
        <v>33309</v>
      </c>
      <c r="J1926">
        <v>0.43602162501800001</v>
      </c>
      <c r="K1926">
        <f t="shared" si="183"/>
        <v>0</v>
      </c>
      <c r="L1926">
        <f t="shared" si="184"/>
        <v>0</v>
      </c>
      <c r="M1926" t="b">
        <f t="shared" si="185"/>
        <v>0</v>
      </c>
      <c r="N1926" t="str">
        <f>VLOOKUP(B1926,Sheet3!$D$2:$I$578,6,FALSE)</f>
        <v>Christophe Borgel</v>
      </c>
      <c r="O1926" t="str">
        <f t="shared" si="180"/>
        <v xml:space="preserve"> </v>
      </c>
      <c r="P1926" t="b">
        <f t="shared" si="181"/>
        <v>0</v>
      </c>
      <c r="Q1926" t="b">
        <f>AND(M1926,ISNA(VLOOKUP(B1926,Sheet4!$A$1:$A$529,1,FALSE)))</f>
        <v>0</v>
      </c>
    </row>
    <row r="1927" spans="1:17">
      <c r="A1927" t="str">
        <f t="shared" si="182"/>
        <v xml:space="preserve"> </v>
      </c>
      <c r="B1927" t="s">
        <v>1932</v>
      </c>
      <c r="C1927" t="str">
        <f>VLOOKUP(B1927,Sheet5!$A$1158:$A$1246,1,FALSE)</f>
        <v>031-09</v>
      </c>
      <c r="G1927" t="s">
        <v>9202</v>
      </c>
      <c r="H1927" t="s">
        <v>3</v>
      </c>
      <c r="I1927">
        <v>584</v>
      </c>
      <c r="J1927">
        <v>7.6446794863400001E-3</v>
      </c>
      <c r="K1927">
        <f t="shared" si="183"/>
        <v>0</v>
      </c>
      <c r="L1927">
        <f t="shared" si="184"/>
        <v>0</v>
      </c>
      <c r="M1927" t="b">
        <f t="shared" si="185"/>
        <v>0</v>
      </c>
      <c r="N1927" t="str">
        <f>VLOOKUP(B1927,Sheet3!$D$2:$I$578,6,FALSE)</f>
        <v>Christophe Borgel</v>
      </c>
      <c r="O1927" t="str">
        <f t="shared" si="180"/>
        <v xml:space="preserve"> </v>
      </c>
      <c r="P1927" t="b">
        <f t="shared" si="181"/>
        <v>0</v>
      </c>
      <c r="Q1927" t="b">
        <f>AND(M1927,ISNA(VLOOKUP(B1927,Sheet4!$A$1:$A$529,1,FALSE)))</f>
        <v>0</v>
      </c>
    </row>
    <row r="1928" spans="1:17">
      <c r="A1928" t="str">
        <f t="shared" si="182"/>
        <v>Raphaël DURAND</v>
      </c>
      <c r="B1928" t="s">
        <v>1932</v>
      </c>
      <c r="C1928" t="str">
        <f>VLOOKUP(B1928,Sheet5!$A$1158:$A$1246,1,FALSE)</f>
        <v>031-09</v>
      </c>
      <c r="D1928" t="s">
        <v>11</v>
      </c>
      <c r="E1928" t="s">
        <v>9126</v>
      </c>
      <c r="F1928" t="s">
        <v>451</v>
      </c>
      <c r="G1928" t="s">
        <v>9459</v>
      </c>
      <c r="H1928" t="s">
        <v>271</v>
      </c>
      <c r="I1928">
        <v>360</v>
      </c>
      <c r="J1928">
        <v>8.4705882352900004E-3</v>
      </c>
      <c r="K1928">
        <f t="shared" si="183"/>
        <v>0</v>
      </c>
      <c r="L1928">
        <f t="shared" si="184"/>
        <v>0</v>
      </c>
      <c r="M1928" t="b">
        <f t="shared" si="185"/>
        <v>0</v>
      </c>
      <c r="N1928" t="str">
        <f>VLOOKUP(B1928,Sheet3!$D$2:$I$578,6,FALSE)</f>
        <v>Christophe Borgel</v>
      </c>
      <c r="O1928" t="str">
        <f t="shared" si="180"/>
        <v>Raphaël DURAND</v>
      </c>
      <c r="P1928" t="b">
        <f t="shared" si="181"/>
        <v>0</v>
      </c>
      <c r="Q1928" t="b">
        <f>AND(M1928,ISNA(VLOOKUP(B1928,Sheet4!$A$1:$A$529,1,FALSE)))</f>
        <v>0</v>
      </c>
    </row>
    <row r="1929" spans="1:17">
      <c r="A1929" t="str">
        <f t="shared" si="182"/>
        <v>Théo BURAS</v>
      </c>
      <c r="B1929" t="s">
        <v>1932</v>
      </c>
      <c r="C1929" t="str">
        <f>VLOOKUP(B1929,Sheet5!$A$1158:$A$1246,1,FALSE)</f>
        <v>031-09</v>
      </c>
      <c r="D1929" t="s">
        <v>11</v>
      </c>
      <c r="E1929" t="s">
        <v>9046</v>
      </c>
      <c r="F1929" t="s">
        <v>1933</v>
      </c>
      <c r="G1929" t="s">
        <v>10558</v>
      </c>
      <c r="H1929" t="s">
        <v>17</v>
      </c>
      <c r="I1929">
        <v>5086</v>
      </c>
      <c r="J1929">
        <v>0.119670588235</v>
      </c>
      <c r="K1929">
        <f t="shared" si="183"/>
        <v>0</v>
      </c>
      <c r="L1929">
        <f t="shared" si="184"/>
        <v>0</v>
      </c>
      <c r="M1929" t="b">
        <f t="shared" si="185"/>
        <v>0</v>
      </c>
      <c r="N1929" t="str">
        <f>VLOOKUP(B1929,Sheet3!$D$2:$I$578,6,FALSE)</f>
        <v>Christophe Borgel</v>
      </c>
      <c r="O1929" t="str">
        <f t="shared" si="180"/>
        <v>Théo BURAS</v>
      </c>
      <c r="P1929" t="b">
        <f t="shared" si="181"/>
        <v>0</v>
      </c>
      <c r="Q1929" t="b">
        <f>AND(M1929,ISNA(VLOOKUP(B1929,Sheet4!$A$1:$A$529,1,FALSE)))</f>
        <v>0</v>
      </c>
    </row>
    <row r="1930" spans="1:17">
      <c r="A1930" t="str">
        <f t="shared" si="182"/>
        <v>Christophe BORGEL</v>
      </c>
      <c r="B1930" t="s">
        <v>1932</v>
      </c>
      <c r="C1930" t="str">
        <f>VLOOKUP(B1930,Sheet5!$A$1158:$A$1246,1,FALSE)</f>
        <v>031-09</v>
      </c>
      <c r="D1930" t="s">
        <v>11</v>
      </c>
      <c r="E1930" t="s">
        <v>88</v>
      </c>
      <c r="F1930" t="s">
        <v>1934</v>
      </c>
      <c r="G1930" t="s">
        <v>10559</v>
      </c>
      <c r="H1930" t="s">
        <v>21</v>
      </c>
      <c r="I1930">
        <v>12697</v>
      </c>
      <c r="J1930">
        <v>0.29875294117599999</v>
      </c>
      <c r="K1930">
        <f t="shared" si="183"/>
        <v>12697</v>
      </c>
      <c r="L1930" t="str">
        <f t="shared" si="184"/>
        <v>SOC</v>
      </c>
      <c r="M1930" t="b">
        <f t="shared" si="185"/>
        <v>0</v>
      </c>
      <c r="N1930" t="str">
        <f>VLOOKUP(B1930,Sheet3!$D$2:$I$578,6,FALSE)</f>
        <v>Christophe Borgel</v>
      </c>
      <c r="O1930" t="str">
        <f t="shared" si="180"/>
        <v>Christophe BORGEL</v>
      </c>
      <c r="P1930" t="b">
        <f t="shared" si="181"/>
        <v>1</v>
      </c>
      <c r="Q1930" t="b">
        <f>AND(M1930,ISNA(VLOOKUP(B1930,Sheet4!$A$1:$A$529,1,FALSE)))</f>
        <v>0</v>
      </c>
    </row>
    <row r="1931" spans="1:17">
      <c r="A1931" t="str">
        <f t="shared" si="182"/>
        <v>Jean-Marc BARES</v>
      </c>
      <c r="B1931" t="s">
        <v>1932</v>
      </c>
      <c r="C1931" t="str">
        <f>VLOOKUP(B1931,Sheet5!$A$1158:$A$1246,1,FALSE)</f>
        <v>031-09</v>
      </c>
      <c r="D1931" t="s">
        <v>11</v>
      </c>
      <c r="E1931" t="s">
        <v>51</v>
      </c>
      <c r="F1931" t="s">
        <v>1935</v>
      </c>
      <c r="G1931" t="s">
        <v>10560</v>
      </c>
      <c r="H1931" t="s">
        <v>19</v>
      </c>
      <c r="I1931">
        <v>3953</v>
      </c>
      <c r="J1931">
        <v>9.3011764705900002E-2</v>
      </c>
      <c r="K1931">
        <f t="shared" si="183"/>
        <v>12697</v>
      </c>
      <c r="L1931" t="str">
        <f t="shared" si="184"/>
        <v>SOC</v>
      </c>
      <c r="M1931" t="b">
        <f t="shared" si="185"/>
        <v>0</v>
      </c>
      <c r="N1931" t="str">
        <f>VLOOKUP(B1931,Sheet3!$D$2:$I$578,6,FALSE)</f>
        <v>Christophe Borgel</v>
      </c>
      <c r="O1931" t="str">
        <f t="shared" si="180"/>
        <v>Jean-Marc BARES</v>
      </c>
      <c r="P1931" t="b">
        <f t="shared" si="181"/>
        <v>0</v>
      </c>
      <c r="Q1931" t="b">
        <f>AND(M1931,ISNA(VLOOKUP(B1931,Sheet4!$A$1:$A$529,1,FALSE)))</f>
        <v>0</v>
      </c>
    </row>
    <row r="1932" spans="1:17">
      <c r="A1932" t="str">
        <f t="shared" si="182"/>
        <v>Claire CROUSIER ARNIELLA</v>
      </c>
      <c r="B1932" t="s">
        <v>1932</v>
      </c>
      <c r="C1932" t="str">
        <f>VLOOKUP(B1932,Sheet5!$A$1158:$A$1246,1,FALSE)</f>
        <v>031-09</v>
      </c>
      <c r="D1932" t="s">
        <v>4</v>
      </c>
      <c r="E1932" t="s">
        <v>34</v>
      </c>
      <c r="F1932" t="s">
        <v>1936</v>
      </c>
      <c r="G1932" t="s">
        <v>10561</v>
      </c>
      <c r="H1932" t="s">
        <v>271</v>
      </c>
      <c r="I1932">
        <v>100</v>
      </c>
      <c r="J1932">
        <v>2.35294117647E-3</v>
      </c>
      <c r="K1932">
        <f t="shared" si="183"/>
        <v>12697</v>
      </c>
      <c r="L1932" t="str">
        <f t="shared" si="184"/>
        <v>SOC</v>
      </c>
      <c r="M1932" t="b">
        <f t="shared" si="185"/>
        <v>0</v>
      </c>
      <c r="N1932" t="str">
        <f>VLOOKUP(B1932,Sheet3!$D$2:$I$578,6,FALSE)</f>
        <v>Christophe Borgel</v>
      </c>
      <c r="O1932" t="str">
        <f t="shared" si="180"/>
        <v>Claire CROUSIER ARNIELLA</v>
      </c>
      <c r="P1932" t="b">
        <f t="shared" si="181"/>
        <v>0</v>
      </c>
      <c r="Q1932" t="b">
        <f>AND(M1932,ISNA(VLOOKUP(B1932,Sheet4!$A$1:$A$529,1,FALSE)))</f>
        <v>0</v>
      </c>
    </row>
    <row r="1933" spans="1:17">
      <c r="A1933" t="str">
        <f t="shared" si="182"/>
        <v>Elisabeth POUCHELON</v>
      </c>
      <c r="B1933" t="s">
        <v>1932</v>
      </c>
      <c r="C1933" t="str">
        <f>VLOOKUP(B1933,Sheet5!$A$1158:$A$1246,1,FALSE)</f>
        <v>031-09</v>
      </c>
      <c r="D1933" t="s">
        <v>4</v>
      </c>
      <c r="E1933" t="s">
        <v>414</v>
      </c>
      <c r="F1933" t="s">
        <v>1937</v>
      </c>
      <c r="G1933" t="s">
        <v>10562</v>
      </c>
      <c r="H1933" t="s">
        <v>26</v>
      </c>
      <c r="I1933">
        <v>8789</v>
      </c>
      <c r="J1933">
        <v>0.20680000000000001</v>
      </c>
      <c r="K1933">
        <f t="shared" si="183"/>
        <v>12697</v>
      </c>
      <c r="L1933" t="str">
        <f t="shared" si="184"/>
        <v>SOC</v>
      </c>
      <c r="M1933" t="b">
        <f t="shared" si="185"/>
        <v>0</v>
      </c>
      <c r="N1933" t="str">
        <f>VLOOKUP(B1933,Sheet3!$D$2:$I$578,6,FALSE)</f>
        <v>Christophe Borgel</v>
      </c>
      <c r="O1933" t="str">
        <f t="shared" si="180"/>
        <v>Elisabeth POUCHELON</v>
      </c>
      <c r="P1933" t="b">
        <f t="shared" si="181"/>
        <v>0</v>
      </c>
      <c r="Q1933" t="b">
        <f>AND(M1933,ISNA(VLOOKUP(B1933,Sheet4!$A$1:$A$529,1,FALSE)))</f>
        <v>0</v>
      </c>
    </row>
    <row r="1934" spans="1:17">
      <c r="A1934" t="str">
        <f t="shared" si="182"/>
        <v>Christine ARRIGHI</v>
      </c>
      <c r="B1934" t="s">
        <v>1932</v>
      </c>
      <c r="C1934" t="str">
        <f>VLOOKUP(B1934,Sheet5!$A$1158:$A$1246,1,FALSE)</f>
        <v>031-09</v>
      </c>
      <c r="D1934" t="s">
        <v>4</v>
      </c>
      <c r="E1934" t="s">
        <v>62</v>
      </c>
      <c r="F1934" t="s">
        <v>1938</v>
      </c>
      <c r="G1934" t="s">
        <v>10563</v>
      </c>
      <c r="H1934" t="s">
        <v>7</v>
      </c>
      <c r="I1934">
        <v>2651</v>
      </c>
      <c r="J1934">
        <v>6.2376470588199999E-2</v>
      </c>
      <c r="K1934">
        <f t="shared" si="183"/>
        <v>12697</v>
      </c>
      <c r="L1934" t="str">
        <f t="shared" si="184"/>
        <v>SOC</v>
      </c>
      <c r="M1934" t="b">
        <f t="shared" si="185"/>
        <v>0</v>
      </c>
      <c r="N1934" t="str">
        <f>VLOOKUP(B1934,Sheet3!$D$2:$I$578,6,FALSE)</f>
        <v>Christophe Borgel</v>
      </c>
      <c r="O1934" t="str">
        <f t="shared" ref="O1934:O1997" si="186">E1934&amp;" "&amp;F1934</f>
        <v>Christine ARRIGHI</v>
      </c>
      <c r="P1934" t="b">
        <f t="shared" si="181"/>
        <v>0</v>
      </c>
      <c r="Q1934" t="b">
        <f>AND(M1934,ISNA(VLOOKUP(B1934,Sheet4!$A$1:$A$529,1,FALSE)))</f>
        <v>0</v>
      </c>
    </row>
    <row r="1935" spans="1:17">
      <c r="A1935" t="str">
        <f t="shared" si="182"/>
        <v>Marie-Pierre ROCKSTROH-ROSSO</v>
      </c>
      <c r="B1935" t="s">
        <v>1932</v>
      </c>
      <c r="C1935" t="str">
        <f>VLOOKUP(B1935,Sheet5!$A$1158:$A$1246,1,FALSE)</f>
        <v>031-09</v>
      </c>
      <c r="D1935" t="s">
        <v>4</v>
      </c>
      <c r="E1935" t="s">
        <v>561</v>
      </c>
      <c r="F1935" t="s">
        <v>1939</v>
      </c>
      <c r="G1935" t="s">
        <v>10564</v>
      </c>
      <c r="H1935" t="s">
        <v>29</v>
      </c>
      <c r="I1935">
        <v>290</v>
      </c>
      <c r="J1935">
        <v>6.8235294117600003E-3</v>
      </c>
      <c r="K1935">
        <f t="shared" si="183"/>
        <v>12697</v>
      </c>
      <c r="L1935" t="str">
        <f t="shared" si="184"/>
        <v>SOC</v>
      </c>
      <c r="M1935" t="b">
        <f t="shared" si="185"/>
        <v>0</v>
      </c>
      <c r="N1935" t="str">
        <f>VLOOKUP(B1935,Sheet3!$D$2:$I$578,6,FALSE)</f>
        <v>Christophe Borgel</v>
      </c>
      <c r="O1935" t="str">
        <f t="shared" si="186"/>
        <v>Marie-Pierre ROCKSTROH-ROSSO</v>
      </c>
      <c r="P1935" t="b">
        <f t="shared" ref="P1935:P1998" si="187">O1935=N1935</f>
        <v>0</v>
      </c>
      <c r="Q1935" t="b">
        <f>AND(M1935,ISNA(VLOOKUP(B1935,Sheet4!$A$1:$A$529,1,FALSE)))</f>
        <v>0</v>
      </c>
    </row>
    <row r="1936" spans="1:17">
      <c r="A1936" t="str">
        <f t="shared" si="182"/>
        <v>Patrick BRISSET</v>
      </c>
      <c r="B1936" t="s">
        <v>1932</v>
      </c>
      <c r="C1936" t="str">
        <f>VLOOKUP(B1936,Sheet5!$A$1158:$A$1246,1,FALSE)</f>
        <v>031-09</v>
      </c>
      <c r="D1936" t="s">
        <v>11</v>
      </c>
      <c r="E1936" t="s">
        <v>100</v>
      </c>
      <c r="F1936" t="s">
        <v>1940</v>
      </c>
      <c r="G1936" t="s">
        <v>10565</v>
      </c>
      <c r="H1936" t="s">
        <v>10</v>
      </c>
      <c r="I1936">
        <v>238</v>
      </c>
      <c r="J1936">
        <v>5.5999999999999999E-3</v>
      </c>
      <c r="K1936">
        <f t="shared" si="183"/>
        <v>12697</v>
      </c>
      <c r="L1936" t="str">
        <f t="shared" si="184"/>
        <v>SOC</v>
      </c>
      <c r="M1936" t="b">
        <f t="shared" si="185"/>
        <v>0</v>
      </c>
      <c r="N1936" t="str">
        <f>VLOOKUP(B1936,Sheet3!$D$2:$I$578,6,FALSE)</f>
        <v>Christophe Borgel</v>
      </c>
      <c r="O1936" t="str">
        <f t="shared" si="186"/>
        <v>Patrick BRISSET</v>
      </c>
      <c r="P1936" t="b">
        <f t="shared" si="187"/>
        <v>0</v>
      </c>
      <c r="Q1936" t="b">
        <f>AND(M1936,ISNA(VLOOKUP(B1936,Sheet4!$A$1:$A$529,1,FALSE)))</f>
        <v>0</v>
      </c>
    </row>
    <row r="1937" spans="1:17">
      <c r="A1937" t="str">
        <f t="shared" si="182"/>
        <v>Thierry COTELLE</v>
      </c>
      <c r="B1937" t="s">
        <v>1932</v>
      </c>
      <c r="C1937" t="str">
        <f>VLOOKUP(B1937,Sheet5!$A$1158:$A$1246,1,FALSE)</f>
        <v>031-09</v>
      </c>
      <c r="D1937" t="s">
        <v>11</v>
      </c>
      <c r="E1937" t="s">
        <v>264</v>
      </c>
      <c r="F1937" t="s">
        <v>1941</v>
      </c>
      <c r="G1937" t="s">
        <v>10566</v>
      </c>
      <c r="H1937" t="s">
        <v>33</v>
      </c>
      <c r="I1937">
        <v>6394</v>
      </c>
      <c r="J1937">
        <v>0.150447058824</v>
      </c>
      <c r="K1937">
        <f t="shared" si="183"/>
        <v>12697</v>
      </c>
      <c r="L1937" t="str">
        <f t="shared" si="184"/>
        <v>SOC</v>
      </c>
      <c r="M1937" t="b">
        <f t="shared" si="185"/>
        <v>0</v>
      </c>
      <c r="N1937" t="str">
        <f>VLOOKUP(B1937,Sheet3!$D$2:$I$578,6,FALSE)</f>
        <v>Christophe Borgel</v>
      </c>
      <c r="O1937" t="str">
        <f t="shared" si="186"/>
        <v>Thierry COTELLE</v>
      </c>
      <c r="P1937" t="b">
        <f t="shared" si="187"/>
        <v>0</v>
      </c>
      <c r="Q1937" t="b">
        <f>AND(M1937,ISNA(VLOOKUP(B1937,Sheet4!$A$1:$A$529,1,FALSE)))</f>
        <v>0</v>
      </c>
    </row>
    <row r="1938" spans="1:17">
      <c r="A1938" t="str">
        <f t="shared" si="182"/>
        <v>Henri MARTIN</v>
      </c>
      <c r="B1938" t="s">
        <v>1932</v>
      </c>
      <c r="C1938" t="str">
        <f>VLOOKUP(B1938,Sheet5!$A$1158:$A$1246,1,FALSE)</f>
        <v>031-09</v>
      </c>
      <c r="D1938" t="s">
        <v>11</v>
      </c>
      <c r="E1938" t="s">
        <v>787</v>
      </c>
      <c r="F1938" t="s">
        <v>407</v>
      </c>
      <c r="G1938" t="s">
        <v>9429</v>
      </c>
      <c r="H1938" t="s">
        <v>10</v>
      </c>
      <c r="I1938">
        <v>204</v>
      </c>
      <c r="J1938">
        <v>4.7999999999999996E-3</v>
      </c>
      <c r="K1938">
        <f t="shared" si="183"/>
        <v>12697</v>
      </c>
      <c r="L1938" t="str">
        <f t="shared" si="184"/>
        <v>SOC</v>
      </c>
      <c r="M1938" t="b">
        <f t="shared" si="185"/>
        <v>0</v>
      </c>
      <c r="N1938" t="str">
        <f>VLOOKUP(B1938,Sheet3!$D$2:$I$578,6,FALSE)</f>
        <v>Christophe Borgel</v>
      </c>
      <c r="O1938" t="str">
        <f t="shared" si="186"/>
        <v>Henri MARTIN</v>
      </c>
      <c r="P1938" t="b">
        <f t="shared" si="187"/>
        <v>0</v>
      </c>
      <c r="Q1938" t="b">
        <f>AND(M1938,ISNA(VLOOKUP(B1938,Sheet4!$A$1:$A$529,1,FALSE)))</f>
        <v>0</v>
      </c>
    </row>
    <row r="1939" spans="1:17">
      <c r="A1939" t="str">
        <f t="shared" si="182"/>
        <v>Zohra SLIMANE</v>
      </c>
      <c r="B1939" t="s">
        <v>1932</v>
      </c>
      <c r="C1939" t="str">
        <f>VLOOKUP(B1939,Sheet5!$A$1158:$A$1246,1,FALSE)</f>
        <v>031-09</v>
      </c>
      <c r="D1939" t="s">
        <v>4</v>
      </c>
      <c r="E1939" t="s">
        <v>1942</v>
      </c>
      <c r="F1939" t="s">
        <v>1943</v>
      </c>
      <c r="G1939" t="s">
        <v>3625</v>
      </c>
      <c r="H1939" t="s">
        <v>13</v>
      </c>
      <c r="I1939">
        <v>232</v>
      </c>
      <c r="J1939">
        <v>5.45882352941E-3</v>
      </c>
      <c r="K1939">
        <f t="shared" si="183"/>
        <v>12697</v>
      </c>
      <c r="L1939" t="str">
        <f t="shared" si="184"/>
        <v>SOC</v>
      </c>
      <c r="M1939" t="b">
        <f t="shared" si="185"/>
        <v>0</v>
      </c>
      <c r="N1939" t="str">
        <f>VLOOKUP(B1939,Sheet3!$D$2:$I$578,6,FALSE)</f>
        <v>Christophe Borgel</v>
      </c>
      <c r="O1939" t="str">
        <f t="shared" si="186"/>
        <v>Zohra SLIMANE</v>
      </c>
      <c r="P1939" t="b">
        <f t="shared" si="187"/>
        <v>0</v>
      </c>
      <c r="Q1939" t="b">
        <f>AND(M1939,ISNA(VLOOKUP(B1939,Sheet4!$A$1:$A$529,1,FALSE)))</f>
        <v>0</v>
      </c>
    </row>
    <row r="1940" spans="1:17">
      <c r="A1940" t="str">
        <f t="shared" si="182"/>
        <v>Eric GAUTIER</v>
      </c>
      <c r="B1940" t="s">
        <v>1932</v>
      </c>
      <c r="C1940" t="str">
        <f>VLOOKUP(B1940,Sheet5!$A$1158:$A$1246,1,FALSE)</f>
        <v>031-09</v>
      </c>
      <c r="D1940" t="s">
        <v>11</v>
      </c>
      <c r="E1940" t="s">
        <v>58</v>
      </c>
      <c r="F1940" t="s">
        <v>388</v>
      </c>
      <c r="G1940" t="s">
        <v>6175</v>
      </c>
      <c r="H1940" t="s">
        <v>43</v>
      </c>
      <c r="I1940">
        <v>1506</v>
      </c>
      <c r="J1940">
        <v>3.5435294117599998E-2</v>
      </c>
      <c r="K1940">
        <f t="shared" si="183"/>
        <v>12697</v>
      </c>
      <c r="L1940" t="str">
        <f t="shared" si="184"/>
        <v>SOC</v>
      </c>
      <c r="M1940" t="b">
        <f t="shared" si="185"/>
        <v>1</v>
      </c>
      <c r="N1940" t="str">
        <f>VLOOKUP(B1940,Sheet3!$D$2:$I$578,6,FALSE)</f>
        <v>Christophe Borgel</v>
      </c>
      <c r="O1940" t="str">
        <f t="shared" si="186"/>
        <v>Eric GAUTIER</v>
      </c>
      <c r="P1940" t="b">
        <f t="shared" si="187"/>
        <v>0</v>
      </c>
      <c r="Q1940" t="b">
        <f>AND(M1940,ISNA(VLOOKUP(B1940,Sheet4!$A$1:$A$529,1,FALSE)))</f>
        <v>1</v>
      </c>
    </row>
    <row r="1941" spans="1:17">
      <c r="A1941" t="str">
        <f t="shared" si="182"/>
        <v xml:space="preserve"> </v>
      </c>
      <c r="B1941" t="s">
        <v>1944</v>
      </c>
      <c r="C1941" t="e">
        <f>VLOOKUP(B1941,Sheet5!$A$1158:$A$1246,1,FALSE)</f>
        <v>#N/A</v>
      </c>
      <c r="G1941" t="s">
        <v>9202</v>
      </c>
      <c r="H1941" t="s">
        <v>1</v>
      </c>
      <c r="I1941">
        <v>88459</v>
      </c>
      <c r="J1941">
        <v>1</v>
      </c>
      <c r="K1941">
        <f t="shared" si="183"/>
        <v>0</v>
      </c>
      <c r="L1941">
        <f t="shared" si="184"/>
        <v>0</v>
      </c>
      <c r="M1941" t="b">
        <f t="shared" si="185"/>
        <v>0</v>
      </c>
      <c r="N1941" t="str">
        <f>VLOOKUP(B1941,Sheet3!$D$2:$I$578,6,FALSE)</f>
        <v>Kader Arif</v>
      </c>
      <c r="O1941" t="str">
        <f t="shared" si="186"/>
        <v xml:space="preserve"> </v>
      </c>
      <c r="P1941" t="b">
        <f t="shared" si="187"/>
        <v>0</v>
      </c>
      <c r="Q1941" t="b">
        <f>AND(M1941,ISNA(VLOOKUP(B1941,Sheet4!$A$1:$A$529,1,FALSE)))</f>
        <v>0</v>
      </c>
    </row>
    <row r="1942" spans="1:17">
      <c r="A1942" t="str">
        <f t="shared" si="182"/>
        <v xml:space="preserve"> </v>
      </c>
      <c r="B1942" t="s">
        <v>1944</v>
      </c>
      <c r="C1942" t="e">
        <f>VLOOKUP(B1942,Sheet5!$A$1158:$A$1246,1,FALSE)</f>
        <v>#N/A</v>
      </c>
      <c r="G1942" t="s">
        <v>9202</v>
      </c>
      <c r="H1942" t="s">
        <v>2</v>
      </c>
      <c r="I1942">
        <v>28989</v>
      </c>
      <c r="J1942">
        <v>0.32771114301499998</v>
      </c>
      <c r="K1942">
        <f t="shared" si="183"/>
        <v>0</v>
      </c>
      <c r="L1942">
        <f t="shared" si="184"/>
        <v>0</v>
      </c>
      <c r="M1942" t="b">
        <f t="shared" si="185"/>
        <v>0</v>
      </c>
      <c r="N1942" t="str">
        <f>VLOOKUP(B1942,Sheet3!$D$2:$I$578,6,FALSE)</f>
        <v>Kader Arif</v>
      </c>
      <c r="O1942" t="str">
        <f t="shared" si="186"/>
        <v xml:space="preserve"> </v>
      </c>
      <c r="P1942" t="b">
        <f t="shared" si="187"/>
        <v>0</v>
      </c>
      <c r="Q1942" t="b">
        <f>AND(M1942,ISNA(VLOOKUP(B1942,Sheet4!$A$1:$A$529,1,FALSE)))</f>
        <v>0</v>
      </c>
    </row>
    <row r="1943" spans="1:17">
      <c r="A1943" t="str">
        <f t="shared" si="182"/>
        <v xml:space="preserve"> </v>
      </c>
      <c r="B1943" t="s">
        <v>1944</v>
      </c>
      <c r="C1943" t="e">
        <f>VLOOKUP(B1943,Sheet5!$A$1158:$A$1246,1,FALSE)</f>
        <v>#N/A</v>
      </c>
      <c r="G1943" t="s">
        <v>9202</v>
      </c>
      <c r="H1943" t="s">
        <v>3</v>
      </c>
      <c r="I1943">
        <v>831</v>
      </c>
      <c r="J1943">
        <v>9.3941826156799992E-3</v>
      </c>
      <c r="K1943">
        <f t="shared" si="183"/>
        <v>0</v>
      </c>
      <c r="L1943">
        <f t="shared" si="184"/>
        <v>0</v>
      </c>
      <c r="M1943" t="b">
        <f t="shared" si="185"/>
        <v>0</v>
      </c>
      <c r="N1943" t="str">
        <f>VLOOKUP(B1943,Sheet3!$D$2:$I$578,6,FALSE)</f>
        <v>Kader Arif</v>
      </c>
      <c r="O1943" t="str">
        <f t="shared" si="186"/>
        <v xml:space="preserve"> </v>
      </c>
      <c r="P1943" t="b">
        <f t="shared" si="187"/>
        <v>0</v>
      </c>
      <c r="Q1943" t="b">
        <f>AND(M1943,ISNA(VLOOKUP(B1943,Sheet4!$A$1:$A$529,1,FALSE)))</f>
        <v>0</v>
      </c>
    </row>
    <row r="1944" spans="1:17">
      <c r="A1944" t="str">
        <f t="shared" si="182"/>
        <v>Jacques DUMEUNIER</v>
      </c>
      <c r="B1944" t="s">
        <v>1944</v>
      </c>
      <c r="C1944" t="e">
        <f>VLOOKUP(B1944,Sheet5!$A$1158:$A$1246,1,FALSE)</f>
        <v>#N/A</v>
      </c>
      <c r="D1944" t="s">
        <v>11</v>
      </c>
      <c r="E1944" t="s">
        <v>14</v>
      </c>
      <c r="F1944" t="s">
        <v>1945</v>
      </c>
      <c r="G1944" t="s">
        <v>10567</v>
      </c>
      <c r="H1944" t="s">
        <v>10</v>
      </c>
      <c r="I1944">
        <v>111</v>
      </c>
      <c r="J1944">
        <v>1.89293814697E-3</v>
      </c>
      <c r="K1944">
        <f t="shared" si="183"/>
        <v>0</v>
      </c>
      <c r="L1944">
        <f t="shared" si="184"/>
        <v>0</v>
      </c>
      <c r="M1944" t="b">
        <f t="shared" si="185"/>
        <v>0</v>
      </c>
      <c r="N1944" t="str">
        <f>VLOOKUP(B1944,Sheet3!$D$2:$I$578,6,FALSE)</f>
        <v>Kader Arif</v>
      </c>
      <c r="O1944" t="str">
        <f t="shared" si="186"/>
        <v>Jacques DUMEUNIER</v>
      </c>
      <c r="P1944" t="b">
        <f t="shared" si="187"/>
        <v>0</v>
      </c>
      <c r="Q1944" t="b">
        <f>AND(M1944,ISNA(VLOOKUP(B1944,Sheet4!$A$1:$A$529,1,FALSE)))</f>
        <v>0</v>
      </c>
    </row>
    <row r="1945" spans="1:17">
      <c r="A1945" t="str">
        <f t="shared" si="182"/>
        <v>Kader ARIF</v>
      </c>
      <c r="B1945" t="s">
        <v>1944</v>
      </c>
      <c r="C1945" t="e">
        <f>VLOOKUP(B1945,Sheet5!$A$1158:$A$1246,1,FALSE)</f>
        <v>#N/A</v>
      </c>
      <c r="D1945" t="s">
        <v>11</v>
      </c>
      <c r="E1945" t="s">
        <v>1946</v>
      </c>
      <c r="F1945" t="s">
        <v>1947</v>
      </c>
      <c r="G1945" t="s">
        <v>10568</v>
      </c>
      <c r="H1945" t="s">
        <v>21</v>
      </c>
      <c r="I1945">
        <v>18084</v>
      </c>
      <c r="J1945">
        <v>0.30839543648399997</v>
      </c>
      <c r="K1945">
        <f t="shared" si="183"/>
        <v>18084</v>
      </c>
      <c r="L1945" t="str">
        <f t="shared" si="184"/>
        <v>SOC</v>
      </c>
      <c r="M1945" t="b">
        <f t="shared" si="185"/>
        <v>0</v>
      </c>
      <c r="N1945" t="str">
        <f>VLOOKUP(B1945,Sheet3!$D$2:$I$578,6,FALSE)</f>
        <v>Kader Arif</v>
      </c>
      <c r="O1945" t="str">
        <f t="shared" si="186"/>
        <v>Kader ARIF</v>
      </c>
      <c r="P1945" t="b">
        <f t="shared" si="187"/>
        <v>1</v>
      </c>
      <c r="Q1945" t="b">
        <f>AND(M1945,ISNA(VLOOKUP(B1945,Sheet4!$A$1:$A$529,1,FALSE)))</f>
        <v>0</v>
      </c>
    </row>
    <row r="1946" spans="1:17">
      <c r="A1946" t="str">
        <f t="shared" si="182"/>
        <v>Laurent FONTANEAU</v>
      </c>
      <c r="B1946" t="s">
        <v>1944</v>
      </c>
      <c r="C1946" t="e">
        <f>VLOOKUP(B1946,Sheet5!$A$1158:$A$1246,1,FALSE)</f>
        <v>#N/A</v>
      </c>
      <c r="D1946" t="s">
        <v>11</v>
      </c>
      <c r="E1946" t="s">
        <v>342</v>
      </c>
      <c r="F1946" t="s">
        <v>528</v>
      </c>
      <c r="G1946" t="s">
        <v>9511</v>
      </c>
      <c r="H1946" t="s">
        <v>29</v>
      </c>
      <c r="I1946">
        <v>552</v>
      </c>
      <c r="J1946">
        <v>9.4135302443800004E-3</v>
      </c>
      <c r="K1946">
        <f t="shared" si="183"/>
        <v>18084</v>
      </c>
      <c r="L1946" t="str">
        <f t="shared" si="184"/>
        <v>SOC</v>
      </c>
      <c r="M1946" t="b">
        <f t="shared" si="185"/>
        <v>0</v>
      </c>
      <c r="N1946" t="str">
        <f>VLOOKUP(B1946,Sheet3!$D$2:$I$578,6,FALSE)</f>
        <v>Kader Arif</v>
      </c>
      <c r="O1946" t="str">
        <f t="shared" si="186"/>
        <v>Laurent FONTANEAU</v>
      </c>
      <c r="P1946" t="b">
        <f t="shared" si="187"/>
        <v>0</v>
      </c>
      <c r="Q1946" t="b">
        <f>AND(M1946,ISNA(VLOOKUP(B1946,Sheet4!$A$1:$A$529,1,FALSE)))</f>
        <v>0</v>
      </c>
    </row>
    <row r="1947" spans="1:17">
      <c r="A1947" t="str">
        <f t="shared" si="182"/>
        <v>Daniel RUFFAT</v>
      </c>
      <c r="B1947" t="s">
        <v>1944</v>
      </c>
      <c r="C1947" t="e">
        <f>VLOOKUP(B1947,Sheet5!$A$1158:$A$1246,1,FALSE)</f>
        <v>#N/A</v>
      </c>
      <c r="D1947" t="s">
        <v>11</v>
      </c>
      <c r="E1947" t="s">
        <v>73</v>
      </c>
      <c r="F1947" t="s">
        <v>1948</v>
      </c>
      <c r="G1947" t="s">
        <v>10569</v>
      </c>
      <c r="H1947" t="s">
        <v>33</v>
      </c>
      <c r="I1947">
        <v>1167</v>
      </c>
      <c r="J1947">
        <v>1.9901430788399999E-2</v>
      </c>
      <c r="K1947">
        <f t="shared" si="183"/>
        <v>18084</v>
      </c>
      <c r="L1947" t="str">
        <f t="shared" si="184"/>
        <v>SOC</v>
      </c>
      <c r="M1947" t="b">
        <f t="shared" si="185"/>
        <v>0</v>
      </c>
      <c r="N1947" t="str">
        <f>VLOOKUP(B1947,Sheet3!$D$2:$I$578,6,FALSE)</f>
        <v>Kader Arif</v>
      </c>
      <c r="O1947" t="str">
        <f t="shared" si="186"/>
        <v>Daniel RUFFAT</v>
      </c>
      <c r="P1947" t="b">
        <f t="shared" si="187"/>
        <v>0</v>
      </c>
      <c r="Q1947" t="b">
        <f>AND(M1947,ISNA(VLOOKUP(B1947,Sheet4!$A$1:$A$529,1,FALSE)))</f>
        <v>0</v>
      </c>
    </row>
    <row r="1948" spans="1:17">
      <c r="A1948" t="str">
        <f t="shared" si="182"/>
        <v>Marie LOPAU</v>
      </c>
      <c r="B1948" t="s">
        <v>1944</v>
      </c>
      <c r="C1948" t="e">
        <f>VLOOKUP(B1948,Sheet5!$A$1158:$A$1246,1,FALSE)</f>
        <v>#N/A</v>
      </c>
      <c r="D1948" t="s">
        <v>4</v>
      </c>
      <c r="E1948" t="s">
        <v>194</v>
      </c>
      <c r="F1948" t="s">
        <v>1949</v>
      </c>
      <c r="G1948" t="s">
        <v>10570</v>
      </c>
      <c r="H1948" t="s">
        <v>17</v>
      </c>
      <c r="I1948">
        <v>6057</v>
      </c>
      <c r="J1948">
        <v>0.10329303023600001</v>
      </c>
      <c r="K1948">
        <f t="shared" si="183"/>
        <v>18084</v>
      </c>
      <c r="L1948" t="str">
        <f t="shared" si="184"/>
        <v>SOC</v>
      </c>
      <c r="M1948" t="b">
        <f t="shared" si="185"/>
        <v>0</v>
      </c>
      <c r="N1948" t="str">
        <f>VLOOKUP(B1948,Sheet3!$D$2:$I$578,6,FALSE)</f>
        <v>Kader Arif</v>
      </c>
      <c r="O1948" t="str">
        <f t="shared" si="186"/>
        <v>Marie LOPAU</v>
      </c>
      <c r="P1948" t="b">
        <f t="shared" si="187"/>
        <v>0</v>
      </c>
      <c r="Q1948" t="b">
        <f>AND(M1948,ISNA(VLOOKUP(B1948,Sheet4!$A$1:$A$529,1,FALSE)))</f>
        <v>0</v>
      </c>
    </row>
    <row r="1949" spans="1:17">
      <c r="A1949" t="str">
        <f t="shared" si="182"/>
        <v>Dominique FAURE</v>
      </c>
      <c r="B1949" t="s">
        <v>1944</v>
      </c>
      <c r="C1949" t="e">
        <f>VLOOKUP(B1949,Sheet5!$A$1158:$A$1246,1,FALSE)</f>
        <v>#N/A</v>
      </c>
      <c r="D1949" t="s">
        <v>4</v>
      </c>
      <c r="E1949" t="s">
        <v>180</v>
      </c>
      <c r="F1949" t="s">
        <v>1359</v>
      </c>
      <c r="G1949" t="s">
        <v>10125</v>
      </c>
      <c r="H1949" t="s">
        <v>87</v>
      </c>
      <c r="I1949">
        <v>14314</v>
      </c>
      <c r="J1949">
        <v>0.24410375347499999</v>
      </c>
      <c r="K1949">
        <f t="shared" si="183"/>
        <v>18084</v>
      </c>
      <c r="L1949" t="str">
        <f t="shared" si="184"/>
        <v>SOC</v>
      </c>
      <c r="M1949" t="b">
        <f t="shared" si="185"/>
        <v>0</v>
      </c>
      <c r="N1949" t="str">
        <f>VLOOKUP(B1949,Sheet3!$D$2:$I$578,6,FALSE)</f>
        <v>Kader Arif</v>
      </c>
      <c r="O1949" t="str">
        <f t="shared" si="186"/>
        <v>Dominique FAURE</v>
      </c>
      <c r="P1949" t="b">
        <f t="shared" si="187"/>
        <v>0</v>
      </c>
      <c r="Q1949" t="b">
        <f>AND(M1949,ISNA(VLOOKUP(B1949,Sheet4!$A$1:$A$529,1,FALSE)))</f>
        <v>0</v>
      </c>
    </row>
    <row r="1950" spans="1:17">
      <c r="A1950" t="str">
        <f t="shared" si="182"/>
        <v>Jean-Pierre ALBOUY</v>
      </c>
      <c r="B1950" t="s">
        <v>1944</v>
      </c>
      <c r="C1950" t="e">
        <f>VLOOKUP(B1950,Sheet5!$A$1158:$A$1246,1,FALSE)</f>
        <v>#N/A</v>
      </c>
      <c r="D1950" t="s">
        <v>11</v>
      </c>
      <c r="E1950" t="s">
        <v>140</v>
      </c>
      <c r="F1950" t="s">
        <v>1950</v>
      </c>
      <c r="G1950" t="s">
        <v>10571</v>
      </c>
      <c r="H1950" t="s">
        <v>111</v>
      </c>
      <c r="I1950">
        <v>1517</v>
      </c>
      <c r="J1950">
        <v>2.5870154675199999E-2</v>
      </c>
      <c r="K1950">
        <f t="shared" si="183"/>
        <v>18084</v>
      </c>
      <c r="L1950" t="str">
        <f t="shared" si="184"/>
        <v>SOC</v>
      </c>
      <c r="M1950" t="b">
        <f t="shared" si="185"/>
        <v>0</v>
      </c>
      <c r="N1950" t="str">
        <f>VLOOKUP(B1950,Sheet3!$D$2:$I$578,6,FALSE)</f>
        <v>Kader Arif</v>
      </c>
      <c r="O1950" t="str">
        <f t="shared" si="186"/>
        <v>Jean-Pierre ALBOUY</v>
      </c>
      <c r="P1950" t="b">
        <f t="shared" si="187"/>
        <v>0</v>
      </c>
      <c r="Q1950" t="b">
        <f>AND(M1950,ISNA(VLOOKUP(B1950,Sheet4!$A$1:$A$529,1,FALSE)))</f>
        <v>0</v>
      </c>
    </row>
    <row r="1951" spans="1:17">
      <c r="A1951" t="str">
        <f t="shared" si="182"/>
        <v>Gilbert HEBRARD</v>
      </c>
      <c r="B1951" t="s">
        <v>1944</v>
      </c>
      <c r="C1951" t="e">
        <f>VLOOKUP(B1951,Sheet5!$A$1158:$A$1246,1,FALSE)</f>
        <v>#N/A</v>
      </c>
      <c r="D1951" t="s">
        <v>11</v>
      </c>
      <c r="E1951" t="s">
        <v>237</v>
      </c>
      <c r="F1951" t="s">
        <v>1951</v>
      </c>
      <c r="G1951" t="s">
        <v>10572</v>
      </c>
      <c r="H1951" t="s">
        <v>33</v>
      </c>
      <c r="I1951">
        <v>9395</v>
      </c>
      <c r="J1951">
        <v>0.160217602619</v>
      </c>
      <c r="K1951">
        <f t="shared" si="183"/>
        <v>18084</v>
      </c>
      <c r="L1951" t="str">
        <f t="shared" si="184"/>
        <v>SOC</v>
      </c>
      <c r="M1951" t="b">
        <f t="shared" si="185"/>
        <v>0</v>
      </c>
      <c r="N1951" t="str">
        <f>VLOOKUP(B1951,Sheet3!$D$2:$I$578,6,FALSE)</f>
        <v>Kader Arif</v>
      </c>
      <c r="O1951" t="str">
        <f t="shared" si="186"/>
        <v>Gilbert HEBRARD</v>
      </c>
      <c r="P1951" t="b">
        <f t="shared" si="187"/>
        <v>0</v>
      </c>
      <c r="Q1951" t="b">
        <f>AND(M1951,ISNA(VLOOKUP(B1951,Sheet4!$A$1:$A$529,1,FALSE)))</f>
        <v>0</v>
      </c>
    </row>
    <row r="1952" spans="1:17">
      <c r="A1952" t="str">
        <f t="shared" si="182"/>
        <v>Christian PICQUET</v>
      </c>
      <c r="B1952" t="s">
        <v>1944</v>
      </c>
      <c r="C1952" t="e">
        <f>VLOOKUP(B1952,Sheet5!$A$1158:$A$1246,1,FALSE)</f>
        <v>#N/A</v>
      </c>
      <c r="D1952" t="s">
        <v>11</v>
      </c>
      <c r="E1952" t="s">
        <v>312</v>
      </c>
      <c r="F1952" t="s">
        <v>1952</v>
      </c>
      <c r="G1952" t="s">
        <v>10573</v>
      </c>
      <c r="H1952" t="s">
        <v>19</v>
      </c>
      <c r="I1952">
        <v>3660</v>
      </c>
      <c r="J1952">
        <v>6.2415798359500001E-2</v>
      </c>
      <c r="K1952">
        <f t="shared" si="183"/>
        <v>18084</v>
      </c>
      <c r="L1952" t="str">
        <f t="shared" si="184"/>
        <v>SOC</v>
      </c>
      <c r="M1952" t="b">
        <f t="shared" si="185"/>
        <v>0</v>
      </c>
      <c r="N1952" t="str">
        <f>VLOOKUP(B1952,Sheet3!$D$2:$I$578,6,FALSE)</f>
        <v>Kader Arif</v>
      </c>
      <c r="O1952" t="str">
        <f t="shared" si="186"/>
        <v>Christian PICQUET</v>
      </c>
      <c r="P1952" t="b">
        <f t="shared" si="187"/>
        <v>0</v>
      </c>
      <c r="Q1952" t="b">
        <f>AND(M1952,ISNA(VLOOKUP(B1952,Sheet4!$A$1:$A$529,1,FALSE)))</f>
        <v>0</v>
      </c>
    </row>
    <row r="1953" spans="1:17">
      <c r="A1953" t="str">
        <f t="shared" si="182"/>
        <v>Antoine MISSIER</v>
      </c>
      <c r="B1953" t="s">
        <v>1944</v>
      </c>
      <c r="C1953" t="e">
        <f>VLOOKUP(B1953,Sheet5!$A$1158:$A$1246,1,FALSE)</f>
        <v>#N/A</v>
      </c>
      <c r="D1953" t="s">
        <v>11</v>
      </c>
      <c r="E1953" t="s">
        <v>1086</v>
      </c>
      <c r="F1953" t="s">
        <v>1953</v>
      </c>
      <c r="G1953" t="s">
        <v>10574</v>
      </c>
      <c r="H1953" t="s">
        <v>10</v>
      </c>
      <c r="I1953">
        <v>142</v>
      </c>
      <c r="J1953">
        <v>2.4215965483699998E-3</v>
      </c>
      <c r="K1953">
        <f t="shared" si="183"/>
        <v>18084</v>
      </c>
      <c r="L1953" t="str">
        <f t="shared" si="184"/>
        <v>SOC</v>
      </c>
      <c r="M1953" t="b">
        <f t="shared" si="185"/>
        <v>0</v>
      </c>
      <c r="N1953" t="str">
        <f>VLOOKUP(B1953,Sheet3!$D$2:$I$578,6,FALSE)</f>
        <v>Kader Arif</v>
      </c>
      <c r="O1953" t="str">
        <f t="shared" si="186"/>
        <v>Antoine MISSIER</v>
      </c>
      <c r="P1953" t="b">
        <f t="shared" si="187"/>
        <v>0</v>
      </c>
      <c r="Q1953" t="b">
        <f>AND(M1953,ISNA(VLOOKUP(B1953,Sheet4!$A$1:$A$529,1,FALSE)))</f>
        <v>0</v>
      </c>
    </row>
    <row r="1954" spans="1:17">
      <c r="A1954" t="str">
        <f t="shared" si="182"/>
        <v>Raymond COUSTURES</v>
      </c>
      <c r="B1954" t="s">
        <v>1944</v>
      </c>
      <c r="C1954" t="e">
        <f>VLOOKUP(B1954,Sheet5!$A$1158:$A$1246,1,FALSE)</f>
        <v>#N/A</v>
      </c>
      <c r="D1954" t="s">
        <v>11</v>
      </c>
      <c r="E1954" t="s">
        <v>1954</v>
      </c>
      <c r="F1954" t="s">
        <v>1955</v>
      </c>
      <c r="G1954" t="s">
        <v>10575</v>
      </c>
      <c r="H1954" t="s">
        <v>10</v>
      </c>
      <c r="I1954">
        <v>255</v>
      </c>
      <c r="J1954">
        <v>4.3486416889800001E-3</v>
      </c>
      <c r="K1954">
        <f t="shared" si="183"/>
        <v>18084</v>
      </c>
      <c r="L1954" t="str">
        <f t="shared" si="184"/>
        <v>SOC</v>
      </c>
      <c r="M1954" t="b">
        <f t="shared" si="185"/>
        <v>0</v>
      </c>
      <c r="N1954" t="str">
        <f>VLOOKUP(B1954,Sheet3!$D$2:$I$578,6,FALSE)</f>
        <v>Kader Arif</v>
      </c>
      <c r="O1954" t="str">
        <f t="shared" si="186"/>
        <v>Raymond COUSTURES</v>
      </c>
      <c r="P1954" t="b">
        <f t="shared" si="187"/>
        <v>0</v>
      </c>
      <c r="Q1954" t="b">
        <f>AND(M1954,ISNA(VLOOKUP(B1954,Sheet4!$A$1:$A$529,1,FALSE)))</f>
        <v>0</v>
      </c>
    </row>
    <row r="1955" spans="1:17">
      <c r="A1955" t="str">
        <f t="shared" si="182"/>
        <v>Laurent CUNIN</v>
      </c>
      <c r="B1955" t="s">
        <v>1944</v>
      </c>
      <c r="C1955" t="e">
        <f>VLOOKUP(B1955,Sheet5!$A$1158:$A$1246,1,FALSE)</f>
        <v>#N/A</v>
      </c>
      <c r="D1955" t="s">
        <v>11</v>
      </c>
      <c r="E1955" t="s">
        <v>342</v>
      </c>
      <c r="F1955" t="s">
        <v>1956</v>
      </c>
      <c r="G1955" t="s">
        <v>10576</v>
      </c>
      <c r="H1955" t="s">
        <v>271</v>
      </c>
      <c r="I1955">
        <v>363</v>
      </c>
      <c r="J1955">
        <v>6.1904193454900003E-3</v>
      </c>
      <c r="K1955">
        <f t="shared" si="183"/>
        <v>18084</v>
      </c>
      <c r="L1955" t="str">
        <f t="shared" si="184"/>
        <v>SOC</v>
      </c>
      <c r="M1955" t="b">
        <f t="shared" si="185"/>
        <v>0</v>
      </c>
      <c r="N1955" t="str">
        <f>VLOOKUP(B1955,Sheet3!$D$2:$I$578,6,FALSE)</f>
        <v>Kader Arif</v>
      </c>
      <c r="O1955" t="str">
        <f t="shared" si="186"/>
        <v>Laurent CUNIN</v>
      </c>
      <c r="P1955" t="b">
        <f t="shared" si="187"/>
        <v>0</v>
      </c>
      <c r="Q1955" t="b">
        <f>AND(M1955,ISNA(VLOOKUP(B1955,Sheet4!$A$1:$A$529,1,FALSE)))</f>
        <v>0</v>
      </c>
    </row>
    <row r="1956" spans="1:17">
      <c r="A1956" t="str">
        <f t="shared" si="182"/>
        <v>Didier ROD</v>
      </c>
      <c r="B1956" t="s">
        <v>1944</v>
      </c>
      <c r="C1956" t="e">
        <f>VLOOKUP(B1956,Sheet5!$A$1158:$A$1246,1,FALSE)</f>
        <v>#N/A</v>
      </c>
      <c r="D1956" t="s">
        <v>11</v>
      </c>
      <c r="E1956" t="s">
        <v>146</v>
      </c>
      <c r="F1956" t="s">
        <v>1957</v>
      </c>
      <c r="G1956" t="s">
        <v>10577</v>
      </c>
      <c r="H1956" t="s">
        <v>7</v>
      </c>
      <c r="I1956">
        <v>3022</v>
      </c>
      <c r="J1956">
        <v>5.15356673886E-2</v>
      </c>
      <c r="K1956">
        <f t="shared" si="183"/>
        <v>18084</v>
      </c>
      <c r="L1956" t="str">
        <f t="shared" si="184"/>
        <v>SOC</v>
      </c>
      <c r="M1956" t="b">
        <f t="shared" si="185"/>
        <v>1</v>
      </c>
      <c r="N1956" t="str">
        <f>VLOOKUP(B1956,Sheet3!$D$2:$I$578,6,FALSE)</f>
        <v>Kader Arif</v>
      </c>
      <c r="O1956" t="str">
        <f t="shared" si="186"/>
        <v>Didier ROD</v>
      </c>
      <c r="P1956" t="b">
        <f t="shared" si="187"/>
        <v>0</v>
      </c>
      <c r="Q1956" t="b">
        <f>AND(M1956,ISNA(VLOOKUP(B1956,Sheet4!$A$1:$A$529,1,FALSE)))</f>
        <v>1</v>
      </c>
    </row>
    <row r="1957" spans="1:17">
      <c r="A1957" t="str">
        <f t="shared" si="182"/>
        <v xml:space="preserve"> </v>
      </c>
      <c r="B1957" t="s">
        <v>1958</v>
      </c>
      <c r="C1957" t="str">
        <f>VLOOKUP(B1957,Sheet5!$A$1158:$A$1246,1,FALSE)</f>
        <v>032-01</v>
      </c>
      <c r="G1957" t="s">
        <v>9202</v>
      </c>
      <c r="H1957" t="s">
        <v>1</v>
      </c>
      <c r="I1957">
        <v>73648</v>
      </c>
      <c r="J1957">
        <v>1</v>
      </c>
      <c r="K1957">
        <f t="shared" si="183"/>
        <v>0</v>
      </c>
      <c r="L1957">
        <f t="shared" si="184"/>
        <v>0</v>
      </c>
      <c r="M1957" t="b">
        <f t="shared" si="185"/>
        <v>0</v>
      </c>
      <c r="N1957" t="str">
        <f>VLOOKUP(B1957,Sheet3!$D$2:$I$578,6,FALSE)</f>
        <v>Philippe Martin</v>
      </c>
      <c r="O1957" t="str">
        <f t="shared" si="186"/>
        <v xml:space="preserve"> </v>
      </c>
      <c r="P1957" t="b">
        <f t="shared" si="187"/>
        <v>0</v>
      </c>
      <c r="Q1957" t="b">
        <f>AND(M1957,ISNA(VLOOKUP(B1957,Sheet4!$A$1:$A$529,1,FALSE)))</f>
        <v>0</v>
      </c>
    </row>
    <row r="1958" spans="1:17">
      <c r="A1958" t="str">
        <f t="shared" si="182"/>
        <v xml:space="preserve"> </v>
      </c>
      <c r="B1958" t="s">
        <v>1958</v>
      </c>
      <c r="C1958" t="str">
        <f>VLOOKUP(B1958,Sheet5!$A$1158:$A$1246,1,FALSE)</f>
        <v>032-01</v>
      </c>
      <c r="G1958" t="s">
        <v>9202</v>
      </c>
      <c r="H1958" t="s">
        <v>2</v>
      </c>
      <c r="I1958">
        <v>27271</v>
      </c>
      <c r="J1958">
        <v>0.37028839886999998</v>
      </c>
      <c r="K1958">
        <f t="shared" si="183"/>
        <v>0</v>
      </c>
      <c r="L1958">
        <f t="shared" si="184"/>
        <v>0</v>
      </c>
      <c r="M1958" t="b">
        <f t="shared" si="185"/>
        <v>0</v>
      </c>
      <c r="N1958" t="str">
        <f>VLOOKUP(B1958,Sheet3!$D$2:$I$578,6,FALSE)</f>
        <v>Philippe Martin</v>
      </c>
      <c r="O1958" t="str">
        <f t="shared" si="186"/>
        <v xml:space="preserve"> </v>
      </c>
      <c r="P1958" t="b">
        <f t="shared" si="187"/>
        <v>0</v>
      </c>
      <c r="Q1958" t="b">
        <f>AND(M1958,ISNA(VLOOKUP(B1958,Sheet4!$A$1:$A$529,1,FALSE)))</f>
        <v>0</v>
      </c>
    </row>
    <row r="1959" spans="1:17">
      <c r="A1959" t="str">
        <f t="shared" si="182"/>
        <v xml:space="preserve"> </v>
      </c>
      <c r="B1959" t="s">
        <v>1958</v>
      </c>
      <c r="C1959" t="str">
        <f>VLOOKUP(B1959,Sheet5!$A$1158:$A$1246,1,FALSE)</f>
        <v>032-01</v>
      </c>
      <c r="G1959" t="s">
        <v>9202</v>
      </c>
      <c r="H1959" t="s">
        <v>3</v>
      </c>
      <c r="I1959">
        <v>1209</v>
      </c>
      <c r="J1959">
        <v>1.6415924397100001E-2</v>
      </c>
      <c r="K1959">
        <f t="shared" si="183"/>
        <v>0</v>
      </c>
      <c r="L1959">
        <f t="shared" si="184"/>
        <v>0</v>
      </c>
      <c r="M1959" t="b">
        <f t="shared" si="185"/>
        <v>0</v>
      </c>
      <c r="N1959" t="str">
        <f>VLOOKUP(B1959,Sheet3!$D$2:$I$578,6,FALSE)</f>
        <v>Philippe Martin</v>
      </c>
      <c r="O1959" t="str">
        <f t="shared" si="186"/>
        <v xml:space="preserve"> </v>
      </c>
      <c r="P1959" t="b">
        <f t="shared" si="187"/>
        <v>0</v>
      </c>
      <c r="Q1959" t="b">
        <f>AND(M1959,ISNA(VLOOKUP(B1959,Sheet4!$A$1:$A$529,1,FALSE)))</f>
        <v>0</v>
      </c>
    </row>
    <row r="1960" spans="1:17">
      <c r="A1960" t="str">
        <f t="shared" si="182"/>
        <v>Philippe LE GOANVIC</v>
      </c>
      <c r="B1960" t="s">
        <v>1958</v>
      </c>
      <c r="C1960" t="str">
        <f>VLOOKUP(B1960,Sheet5!$A$1158:$A$1246,1,FALSE)</f>
        <v>032-01</v>
      </c>
      <c r="D1960" t="s">
        <v>11</v>
      </c>
      <c r="E1960" t="s">
        <v>385</v>
      </c>
      <c r="F1960" t="s">
        <v>1959</v>
      </c>
      <c r="G1960" t="s">
        <v>10578</v>
      </c>
      <c r="H1960" t="s">
        <v>7</v>
      </c>
      <c r="I1960">
        <v>1642</v>
      </c>
      <c r="J1960">
        <v>3.6353170386100003E-2</v>
      </c>
      <c r="K1960">
        <f t="shared" si="183"/>
        <v>1642</v>
      </c>
      <c r="L1960" t="str">
        <f t="shared" si="184"/>
        <v>VEC</v>
      </c>
      <c r="M1960" t="b">
        <f t="shared" si="185"/>
        <v>0</v>
      </c>
      <c r="N1960" t="str">
        <f>VLOOKUP(B1960,Sheet3!$D$2:$I$578,6,FALSE)</f>
        <v>Philippe Martin</v>
      </c>
      <c r="O1960" t="str">
        <f t="shared" si="186"/>
        <v>Philippe LE GOANVIC</v>
      </c>
      <c r="P1960" t="b">
        <f t="shared" si="187"/>
        <v>0</v>
      </c>
      <c r="Q1960" t="b">
        <f>AND(M1960,ISNA(VLOOKUP(B1960,Sheet4!$A$1:$A$529,1,FALSE)))</f>
        <v>0</v>
      </c>
    </row>
    <row r="1961" spans="1:17">
      <c r="A1961" t="str">
        <f t="shared" si="182"/>
        <v>Annie-Claude PREVOT</v>
      </c>
      <c r="B1961" t="s">
        <v>1958</v>
      </c>
      <c r="C1961" t="str">
        <f>VLOOKUP(B1961,Sheet5!$A$1158:$A$1246,1,FALSE)</f>
        <v>032-01</v>
      </c>
      <c r="D1961" t="s">
        <v>4</v>
      </c>
      <c r="E1961" t="s">
        <v>1960</v>
      </c>
      <c r="F1961" t="s">
        <v>1961</v>
      </c>
      <c r="G1961" t="s">
        <v>10579</v>
      </c>
      <c r="H1961" t="s">
        <v>29</v>
      </c>
      <c r="I1961">
        <v>334</v>
      </c>
      <c r="J1961">
        <v>7.3946156570999996E-3</v>
      </c>
      <c r="K1961">
        <f t="shared" si="183"/>
        <v>1642</v>
      </c>
      <c r="L1961" t="str">
        <f t="shared" si="184"/>
        <v>VEC</v>
      </c>
      <c r="M1961" t="b">
        <f t="shared" si="185"/>
        <v>0</v>
      </c>
      <c r="N1961" t="str">
        <f>VLOOKUP(B1961,Sheet3!$D$2:$I$578,6,FALSE)</f>
        <v>Philippe Martin</v>
      </c>
      <c r="O1961" t="str">
        <f t="shared" si="186"/>
        <v>Annie-Claude PREVOT</v>
      </c>
      <c r="P1961" t="b">
        <f t="shared" si="187"/>
        <v>0</v>
      </c>
      <c r="Q1961" t="b">
        <f>AND(M1961,ISNA(VLOOKUP(B1961,Sheet4!$A$1:$A$529,1,FALSE)))</f>
        <v>0</v>
      </c>
    </row>
    <row r="1962" spans="1:17">
      <c r="A1962" t="str">
        <f t="shared" si="182"/>
        <v>Florence GIROIR</v>
      </c>
      <c r="B1962" t="s">
        <v>1958</v>
      </c>
      <c r="C1962" t="str">
        <f>VLOOKUP(B1962,Sheet5!$A$1158:$A$1246,1,FALSE)</f>
        <v>032-01</v>
      </c>
      <c r="D1962" t="s">
        <v>4</v>
      </c>
      <c r="E1962" t="s">
        <v>370</v>
      </c>
      <c r="F1962" t="s">
        <v>1962</v>
      </c>
      <c r="G1962" t="s">
        <v>10580</v>
      </c>
      <c r="H1962" t="s">
        <v>87</v>
      </c>
      <c r="I1962">
        <v>734</v>
      </c>
      <c r="J1962">
        <v>1.6250442791400001E-2</v>
      </c>
      <c r="K1962">
        <f t="shared" si="183"/>
        <v>1642</v>
      </c>
      <c r="L1962" t="str">
        <f t="shared" si="184"/>
        <v>VEC</v>
      </c>
      <c r="M1962" t="b">
        <f t="shared" si="185"/>
        <v>0</v>
      </c>
      <c r="N1962" t="str">
        <f>VLOOKUP(B1962,Sheet3!$D$2:$I$578,6,FALSE)</f>
        <v>Philippe Martin</v>
      </c>
      <c r="O1962" t="str">
        <f t="shared" si="186"/>
        <v>Florence GIROIR</v>
      </c>
      <c r="P1962" t="b">
        <f t="shared" si="187"/>
        <v>0</v>
      </c>
      <c r="Q1962" t="b">
        <f>AND(M1962,ISNA(VLOOKUP(B1962,Sheet4!$A$1:$A$529,1,FALSE)))</f>
        <v>0</v>
      </c>
    </row>
    <row r="1963" spans="1:17">
      <c r="A1963" t="str">
        <f t="shared" si="182"/>
        <v>Maryse DELLAC</v>
      </c>
      <c r="B1963" t="s">
        <v>1958</v>
      </c>
      <c r="C1963" t="str">
        <f>VLOOKUP(B1963,Sheet5!$A$1158:$A$1246,1,FALSE)</f>
        <v>032-01</v>
      </c>
      <c r="D1963" t="s">
        <v>4</v>
      </c>
      <c r="E1963" t="s">
        <v>295</v>
      </c>
      <c r="F1963" t="s">
        <v>1963</v>
      </c>
      <c r="G1963" t="s">
        <v>10581</v>
      </c>
      <c r="H1963" t="s">
        <v>19</v>
      </c>
      <c r="I1963">
        <v>2556</v>
      </c>
      <c r="J1963">
        <v>5.6588735387899998E-2</v>
      </c>
      <c r="K1963">
        <f t="shared" si="183"/>
        <v>1642</v>
      </c>
      <c r="L1963" t="str">
        <f t="shared" si="184"/>
        <v>VEC</v>
      </c>
      <c r="M1963" t="b">
        <f t="shared" si="185"/>
        <v>0</v>
      </c>
      <c r="N1963" t="str">
        <f>VLOOKUP(B1963,Sheet3!$D$2:$I$578,6,FALSE)</f>
        <v>Philippe Martin</v>
      </c>
      <c r="O1963" t="str">
        <f t="shared" si="186"/>
        <v>Maryse DELLAC</v>
      </c>
      <c r="P1963" t="b">
        <f t="shared" si="187"/>
        <v>0</v>
      </c>
      <c r="Q1963" t="b">
        <f>AND(M1963,ISNA(VLOOKUP(B1963,Sheet4!$A$1:$A$529,1,FALSE)))</f>
        <v>0</v>
      </c>
    </row>
    <row r="1964" spans="1:17">
      <c r="A1964" t="str">
        <f t="shared" si="182"/>
        <v>Douce DE FRANCLIEU</v>
      </c>
      <c r="B1964" t="s">
        <v>1958</v>
      </c>
      <c r="C1964" t="str">
        <f>VLOOKUP(B1964,Sheet5!$A$1158:$A$1246,1,FALSE)</f>
        <v>032-01</v>
      </c>
      <c r="D1964" t="s">
        <v>4</v>
      </c>
      <c r="E1964" t="s">
        <v>1964</v>
      </c>
      <c r="F1964" t="s">
        <v>1965</v>
      </c>
      <c r="G1964" t="s">
        <v>10582</v>
      </c>
      <c r="H1964" t="s">
        <v>26</v>
      </c>
      <c r="I1964">
        <v>9453</v>
      </c>
      <c r="J1964">
        <v>0.20928533475</v>
      </c>
      <c r="K1964">
        <f t="shared" si="183"/>
        <v>1642</v>
      </c>
      <c r="L1964" t="str">
        <f t="shared" si="184"/>
        <v>VEC</v>
      </c>
      <c r="M1964" t="b">
        <f t="shared" si="185"/>
        <v>0</v>
      </c>
      <c r="N1964" t="str">
        <f>VLOOKUP(B1964,Sheet3!$D$2:$I$578,6,FALSE)</f>
        <v>Philippe Martin</v>
      </c>
      <c r="O1964" t="str">
        <f t="shared" si="186"/>
        <v>Douce DE FRANCLIEU</v>
      </c>
      <c r="P1964" t="b">
        <f t="shared" si="187"/>
        <v>0</v>
      </c>
      <c r="Q1964" t="b">
        <f>AND(M1964,ISNA(VLOOKUP(B1964,Sheet4!$A$1:$A$529,1,FALSE)))</f>
        <v>0</v>
      </c>
    </row>
    <row r="1965" spans="1:17">
      <c r="A1965" t="str">
        <f t="shared" si="182"/>
        <v>Marcelle GIROT</v>
      </c>
      <c r="B1965" t="s">
        <v>1958</v>
      </c>
      <c r="C1965" t="str">
        <f>VLOOKUP(B1965,Sheet5!$A$1158:$A$1246,1,FALSE)</f>
        <v>032-01</v>
      </c>
      <c r="D1965" t="s">
        <v>4</v>
      </c>
      <c r="E1965" t="s">
        <v>1966</v>
      </c>
      <c r="F1965" t="s">
        <v>1967</v>
      </c>
      <c r="G1965" t="s">
        <v>10583</v>
      </c>
      <c r="H1965" t="s">
        <v>17</v>
      </c>
      <c r="I1965">
        <v>4424</v>
      </c>
      <c r="J1965">
        <v>9.7945448104899996E-2</v>
      </c>
      <c r="K1965">
        <f t="shared" si="183"/>
        <v>1642</v>
      </c>
      <c r="L1965" t="str">
        <f t="shared" si="184"/>
        <v>VEC</v>
      </c>
      <c r="M1965" t="b">
        <f t="shared" si="185"/>
        <v>0</v>
      </c>
      <c r="N1965" t="str">
        <f>VLOOKUP(B1965,Sheet3!$D$2:$I$578,6,FALSE)</f>
        <v>Philippe Martin</v>
      </c>
      <c r="O1965" t="str">
        <f t="shared" si="186"/>
        <v>Marcelle GIROT</v>
      </c>
      <c r="P1965" t="b">
        <f t="shared" si="187"/>
        <v>0</v>
      </c>
      <c r="Q1965" t="b">
        <f>AND(M1965,ISNA(VLOOKUP(B1965,Sheet4!$A$1:$A$529,1,FALSE)))</f>
        <v>0</v>
      </c>
    </row>
    <row r="1966" spans="1:17">
      <c r="A1966" t="str">
        <f t="shared" si="182"/>
        <v>Eliane CREPEL</v>
      </c>
      <c r="B1966" t="s">
        <v>1958</v>
      </c>
      <c r="C1966" t="str">
        <f>VLOOKUP(B1966,Sheet5!$A$1158:$A$1246,1,FALSE)</f>
        <v>032-01</v>
      </c>
      <c r="D1966" t="s">
        <v>4</v>
      </c>
      <c r="E1966" t="s">
        <v>239</v>
      </c>
      <c r="F1966" t="s">
        <v>1968</v>
      </c>
      <c r="G1966" t="s">
        <v>10584</v>
      </c>
      <c r="H1966" t="s">
        <v>43</v>
      </c>
      <c r="I1966">
        <v>1004</v>
      </c>
      <c r="J1966">
        <v>2.2228126107E-2</v>
      </c>
      <c r="K1966">
        <f t="shared" si="183"/>
        <v>1642</v>
      </c>
      <c r="L1966" t="str">
        <f t="shared" si="184"/>
        <v>VEC</v>
      </c>
      <c r="M1966" t="b">
        <f t="shared" si="185"/>
        <v>0</v>
      </c>
      <c r="N1966" t="str">
        <f>VLOOKUP(B1966,Sheet3!$D$2:$I$578,6,FALSE)</f>
        <v>Philippe Martin</v>
      </c>
      <c r="O1966" t="str">
        <f t="shared" si="186"/>
        <v>Eliane CREPEL</v>
      </c>
      <c r="P1966" t="b">
        <f t="shared" si="187"/>
        <v>0</v>
      </c>
      <c r="Q1966" t="b">
        <f>AND(M1966,ISNA(VLOOKUP(B1966,Sheet4!$A$1:$A$529,1,FALSE)))</f>
        <v>0</v>
      </c>
    </row>
    <row r="1967" spans="1:17">
      <c r="A1967" t="str">
        <f t="shared" si="182"/>
        <v>Jean FALCO</v>
      </c>
      <c r="B1967" t="s">
        <v>1958</v>
      </c>
      <c r="C1967" t="str">
        <f>VLOOKUP(B1967,Sheet5!$A$1158:$A$1246,1,FALSE)</f>
        <v>032-01</v>
      </c>
      <c r="D1967" t="s">
        <v>11</v>
      </c>
      <c r="E1967" t="s">
        <v>97</v>
      </c>
      <c r="F1967" t="s">
        <v>1969</v>
      </c>
      <c r="G1967" t="s">
        <v>10585</v>
      </c>
      <c r="H1967" t="s">
        <v>10</v>
      </c>
      <c r="I1967">
        <v>590</v>
      </c>
      <c r="J1967">
        <v>1.3062345023000001E-2</v>
      </c>
      <c r="K1967">
        <f t="shared" si="183"/>
        <v>1642</v>
      </c>
      <c r="L1967" t="str">
        <f t="shared" si="184"/>
        <v>VEC</v>
      </c>
      <c r="M1967" t="b">
        <f t="shared" si="185"/>
        <v>0</v>
      </c>
      <c r="N1967" t="str">
        <f>VLOOKUP(B1967,Sheet3!$D$2:$I$578,6,FALSE)</f>
        <v>Philippe Martin</v>
      </c>
      <c r="O1967" t="str">
        <f t="shared" si="186"/>
        <v>Jean FALCO</v>
      </c>
      <c r="P1967" t="b">
        <f t="shared" si="187"/>
        <v>0</v>
      </c>
      <c r="Q1967" t="b">
        <f>AND(M1967,ISNA(VLOOKUP(B1967,Sheet4!$A$1:$A$529,1,FALSE)))</f>
        <v>0</v>
      </c>
    </row>
    <row r="1968" spans="1:17">
      <c r="A1968" t="str">
        <f t="shared" si="182"/>
        <v>Philippe MARTIN</v>
      </c>
      <c r="B1968" t="s">
        <v>1958</v>
      </c>
      <c r="C1968" t="str">
        <f>VLOOKUP(B1968,Sheet5!$A$1158:$A$1246,1,FALSE)</f>
        <v>032-01</v>
      </c>
      <c r="D1968" t="s">
        <v>11</v>
      </c>
      <c r="E1968" t="s">
        <v>385</v>
      </c>
      <c r="F1968" t="s">
        <v>407</v>
      </c>
      <c r="G1968" t="s">
        <v>9429</v>
      </c>
      <c r="H1968" t="s">
        <v>21</v>
      </c>
      <c r="I1968">
        <v>23651</v>
      </c>
      <c r="J1968">
        <v>0.52362291888099999</v>
      </c>
      <c r="K1968">
        <f t="shared" si="183"/>
        <v>23651</v>
      </c>
      <c r="L1968" t="str">
        <f t="shared" si="184"/>
        <v>SOC</v>
      </c>
      <c r="M1968" t="b">
        <f t="shared" si="185"/>
        <v>0</v>
      </c>
      <c r="N1968" t="str">
        <f>VLOOKUP(B1968,Sheet3!$D$2:$I$578,6,FALSE)</f>
        <v>Philippe Martin</v>
      </c>
      <c r="O1968" t="str">
        <f t="shared" si="186"/>
        <v>Philippe MARTIN</v>
      </c>
      <c r="P1968" t="b">
        <f t="shared" si="187"/>
        <v>1</v>
      </c>
      <c r="Q1968" t="b">
        <f>AND(M1968,ISNA(VLOOKUP(B1968,Sheet4!$A$1:$A$529,1,FALSE)))</f>
        <v>0</v>
      </c>
    </row>
    <row r="1969" spans="1:17">
      <c r="A1969" t="str">
        <f t="shared" si="182"/>
        <v>Sylvie CABELLA</v>
      </c>
      <c r="B1969" t="s">
        <v>1958</v>
      </c>
      <c r="C1969" t="str">
        <f>VLOOKUP(B1969,Sheet5!$A$1158:$A$1246,1,FALSE)</f>
        <v>032-01</v>
      </c>
      <c r="D1969" t="s">
        <v>4</v>
      </c>
      <c r="E1969" t="s">
        <v>49</v>
      </c>
      <c r="F1969" t="s">
        <v>1970</v>
      </c>
      <c r="G1969" t="s">
        <v>10586</v>
      </c>
      <c r="H1969" t="s">
        <v>13</v>
      </c>
      <c r="I1969">
        <v>576</v>
      </c>
      <c r="J1969">
        <v>1.27523910733E-2</v>
      </c>
      <c r="K1969">
        <f t="shared" si="183"/>
        <v>23651</v>
      </c>
      <c r="L1969" t="str">
        <f t="shared" si="184"/>
        <v>SOC</v>
      </c>
      <c r="M1969" t="b">
        <f t="shared" si="185"/>
        <v>0</v>
      </c>
      <c r="N1969" t="str">
        <f>VLOOKUP(B1969,Sheet3!$D$2:$I$578,6,FALSE)</f>
        <v>Philippe Martin</v>
      </c>
      <c r="O1969" t="str">
        <f t="shared" si="186"/>
        <v>Sylvie CABELLA</v>
      </c>
      <c r="P1969" t="b">
        <f t="shared" si="187"/>
        <v>0</v>
      </c>
      <c r="Q1969" t="b">
        <f>AND(M1969,ISNA(VLOOKUP(B1969,Sheet4!$A$1:$A$529,1,FALSE)))</f>
        <v>0</v>
      </c>
    </row>
    <row r="1970" spans="1:17">
      <c r="A1970" t="str">
        <f t="shared" si="182"/>
        <v>Jean-Louis CHARETON</v>
      </c>
      <c r="B1970" t="s">
        <v>1958</v>
      </c>
      <c r="C1970" t="str">
        <f>VLOOKUP(B1970,Sheet5!$A$1158:$A$1246,1,FALSE)</f>
        <v>032-01</v>
      </c>
      <c r="D1970" t="s">
        <v>11</v>
      </c>
      <c r="E1970" t="s">
        <v>120</v>
      </c>
      <c r="F1970" t="s">
        <v>1971</v>
      </c>
      <c r="G1970" t="s">
        <v>10587</v>
      </c>
      <c r="H1970" t="s">
        <v>10</v>
      </c>
      <c r="I1970">
        <v>204</v>
      </c>
      <c r="J1970">
        <v>4.5164718384700002E-3</v>
      </c>
      <c r="K1970">
        <f t="shared" si="183"/>
        <v>23651</v>
      </c>
      <c r="L1970" t="str">
        <f t="shared" si="184"/>
        <v>SOC</v>
      </c>
      <c r="M1970" t="b">
        <f t="shared" si="185"/>
        <v>1</v>
      </c>
      <c r="N1970" t="str">
        <f>VLOOKUP(B1970,Sheet3!$D$2:$I$578,6,FALSE)</f>
        <v>Philippe Martin</v>
      </c>
      <c r="O1970" t="str">
        <f t="shared" si="186"/>
        <v>Jean-Louis CHARETON</v>
      </c>
      <c r="P1970" t="b">
        <f t="shared" si="187"/>
        <v>0</v>
      </c>
      <c r="Q1970" t="b">
        <f>AND(M1970,ISNA(VLOOKUP(B1970,Sheet4!$A$1:$A$529,1,FALSE)))</f>
        <v>1</v>
      </c>
    </row>
    <row r="1971" spans="1:17">
      <c r="A1971" t="str">
        <f t="shared" si="182"/>
        <v xml:space="preserve"> </v>
      </c>
      <c r="B1971" t="s">
        <v>1972</v>
      </c>
      <c r="C1971" t="str">
        <f>VLOOKUP(B1971,Sheet5!$A$1158:$A$1246,1,FALSE)</f>
        <v>032-02</v>
      </c>
      <c r="G1971" t="s">
        <v>9202</v>
      </c>
      <c r="H1971" t="s">
        <v>1</v>
      </c>
      <c r="I1971">
        <v>70159</v>
      </c>
      <c r="J1971">
        <v>1</v>
      </c>
      <c r="K1971">
        <f t="shared" si="183"/>
        <v>0</v>
      </c>
      <c r="L1971">
        <f t="shared" si="184"/>
        <v>0</v>
      </c>
      <c r="M1971" t="b">
        <f t="shared" si="185"/>
        <v>0</v>
      </c>
      <c r="N1971" t="str">
        <f>VLOOKUP(B1971,Sheet3!$D$2:$I$578,6,FALSE)</f>
        <v>Gisèle Biemouret</v>
      </c>
      <c r="O1971" t="str">
        <f t="shared" si="186"/>
        <v xml:space="preserve"> </v>
      </c>
      <c r="P1971" t="b">
        <f t="shared" si="187"/>
        <v>0</v>
      </c>
      <c r="Q1971" t="b">
        <f>AND(M1971,ISNA(VLOOKUP(B1971,Sheet4!$A$1:$A$529,1,FALSE)))</f>
        <v>0</v>
      </c>
    </row>
    <row r="1972" spans="1:17">
      <c r="A1972" t="str">
        <f t="shared" si="182"/>
        <v xml:space="preserve"> </v>
      </c>
      <c r="B1972" t="s">
        <v>1972</v>
      </c>
      <c r="C1972" t="str">
        <f>VLOOKUP(B1972,Sheet5!$A$1158:$A$1246,1,FALSE)</f>
        <v>032-02</v>
      </c>
      <c r="G1972" t="s">
        <v>9202</v>
      </c>
      <c r="H1972" t="s">
        <v>2</v>
      </c>
      <c r="I1972">
        <v>24541</v>
      </c>
      <c r="J1972">
        <v>0.349791188586</v>
      </c>
      <c r="K1972">
        <f t="shared" si="183"/>
        <v>0</v>
      </c>
      <c r="L1972">
        <f t="shared" si="184"/>
        <v>0</v>
      </c>
      <c r="M1972" t="b">
        <f t="shared" si="185"/>
        <v>0</v>
      </c>
      <c r="N1972" t="str">
        <f>VLOOKUP(B1972,Sheet3!$D$2:$I$578,6,FALSE)</f>
        <v>Gisèle Biemouret</v>
      </c>
      <c r="O1972" t="str">
        <f t="shared" si="186"/>
        <v xml:space="preserve"> </v>
      </c>
      <c r="P1972" t="b">
        <f t="shared" si="187"/>
        <v>0</v>
      </c>
      <c r="Q1972" t="b">
        <f>AND(M1972,ISNA(VLOOKUP(B1972,Sheet4!$A$1:$A$529,1,FALSE)))</f>
        <v>0</v>
      </c>
    </row>
    <row r="1973" spans="1:17">
      <c r="A1973" t="str">
        <f t="shared" si="182"/>
        <v xml:space="preserve"> </v>
      </c>
      <c r="B1973" t="s">
        <v>1972</v>
      </c>
      <c r="C1973" t="str">
        <f>VLOOKUP(B1973,Sheet5!$A$1158:$A$1246,1,FALSE)</f>
        <v>032-02</v>
      </c>
      <c r="G1973" t="s">
        <v>9202</v>
      </c>
      <c r="H1973" t="s">
        <v>3</v>
      </c>
      <c r="I1973">
        <v>924</v>
      </c>
      <c r="J1973">
        <v>1.3170085092400001E-2</v>
      </c>
      <c r="K1973">
        <f t="shared" si="183"/>
        <v>0</v>
      </c>
      <c r="L1973">
        <f t="shared" si="184"/>
        <v>0</v>
      </c>
      <c r="M1973" t="b">
        <f t="shared" si="185"/>
        <v>0</v>
      </c>
      <c r="N1973" t="str">
        <f>VLOOKUP(B1973,Sheet3!$D$2:$I$578,6,FALSE)</f>
        <v>Gisèle Biemouret</v>
      </c>
      <c r="O1973" t="str">
        <f t="shared" si="186"/>
        <v xml:space="preserve"> </v>
      </c>
      <c r="P1973" t="b">
        <f t="shared" si="187"/>
        <v>0</v>
      </c>
      <c r="Q1973" t="b">
        <f>AND(M1973,ISNA(VLOOKUP(B1973,Sheet4!$A$1:$A$529,1,FALSE)))</f>
        <v>0</v>
      </c>
    </row>
    <row r="1974" spans="1:17">
      <c r="A1974" t="str">
        <f t="shared" si="182"/>
        <v>Michel GABAS</v>
      </c>
      <c r="B1974" t="s">
        <v>1972</v>
      </c>
      <c r="C1974" t="str">
        <f>VLOOKUP(B1974,Sheet5!$A$1158:$A$1246,1,FALSE)</f>
        <v>032-02</v>
      </c>
      <c r="D1974" t="s">
        <v>11</v>
      </c>
      <c r="E1974" t="s">
        <v>31</v>
      </c>
      <c r="F1974" t="s">
        <v>1973</v>
      </c>
      <c r="G1974" t="s">
        <v>10588</v>
      </c>
      <c r="H1974" t="s">
        <v>87</v>
      </c>
      <c r="I1974">
        <v>5824</v>
      </c>
      <c r="J1974">
        <v>0.13030831878999999</v>
      </c>
      <c r="K1974">
        <f t="shared" si="183"/>
        <v>0</v>
      </c>
      <c r="L1974">
        <f t="shared" si="184"/>
        <v>0</v>
      </c>
      <c r="M1974" t="b">
        <f t="shared" si="185"/>
        <v>0</v>
      </c>
      <c r="N1974" t="str">
        <f>VLOOKUP(B1974,Sheet3!$D$2:$I$578,6,FALSE)</f>
        <v>Gisèle Biemouret</v>
      </c>
      <c r="O1974" t="str">
        <f t="shared" si="186"/>
        <v>Michel GABAS</v>
      </c>
      <c r="P1974" t="b">
        <f t="shared" si="187"/>
        <v>0</v>
      </c>
      <c r="Q1974" t="b">
        <f>AND(M1974,ISNA(VLOOKUP(B1974,Sheet4!$A$1:$A$529,1,FALSE)))</f>
        <v>0</v>
      </c>
    </row>
    <row r="1975" spans="1:17">
      <c r="A1975" t="str">
        <f t="shared" si="182"/>
        <v>Anne BOURGUIGNON</v>
      </c>
      <c r="B1975" t="s">
        <v>1972</v>
      </c>
      <c r="C1975" t="str">
        <f>VLOOKUP(B1975,Sheet5!$A$1158:$A$1246,1,FALSE)</f>
        <v>032-02</v>
      </c>
      <c r="D1975" t="s">
        <v>4</v>
      </c>
      <c r="E1975" t="s">
        <v>126</v>
      </c>
      <c r="F1975" t="s">
        <v>1974</v>
      </c>
      <c r="G1975" t="s">
        <v>10589</v>
      </c>
      <c r="H1975" t="s">
        <v>10</v>
      </c>
      <c r="I1975">
        <v>180</v>
      </c>
      <c r="J1975">
        <v>4.0273862263399997E-3</v>
      </c>
      <c r="K1975">
        <f t="shared" si="183"/>
        <v>0</v>
      </c>
      <c r="L1975">
        <f t="shared" si="184"/>
        <v>0</v>
      </c>
      <c r="M1975" t="b">
        <f t="shared" si="185"/>
        <v>0</v>
      </c>
      <c r="N1975" t="str">
        <f>VLOOKUP(B1975,Sheet3!$D$2:$I$578,6,FALSE)</f>
        <v>Gisèle Biemouret</v>
      </c>
      <c r="O1975" t="str">
        <f t="shared" si="186"/>
        <v>Anne BOURGUIGNON</v>
      </c>
      <c r="P1975" t="b">
        <f t="shared" si="187"/>
        <v>0</v>
      </c>
      <c r="Q1975" t="b">
        <f>AND(M1975,ISNA(VLOOKUP(B1975,Sheet4!$A$1:$A$529,1,FALSE)))</f>
        <v>0</v>
      </c>
    </row>
    <row r="1976" spans="1:17">
      <c r="A1976" t="str">
        <f t="shared" si="182"/>
        <v>Françoise DUBOS</v>
      </c>
      <c r="B1976" t="s">
        <v>1972</v>
      </c>
      <c r="C1976" t="str">
        <f>VLOOKUP(B1976,Sheet5!$A$1158:$A$1246,1,FALSE)</f>
        <v>032-02</v>
      </c>
      <c r="D1976" t="s">
        <v>4</v>
      </c>
      <c r="E1976" t="s">
        <v>9140</v>
      </c>
      <c r="F1976" t="s">
        <v>1975</v>
      </c>
      <c r="G1976" t="s">
        <v>10590</v>
      </c>
      <c r="H1976" t="s">
        <v>7</v>
      </c>
      <c r="I1976">
        <v>1606</v>
      </c>
      <c r="J1976">
        <v>3.59332348861E-2</v>
      </c>
      <c r="K1976">
        <f t="shared" si="183"/>
        <v>1606</v>
      </c>
      <c r="L1976" t="str">
        <f t="shared" si="184"/>
        <v>VEC</v>
      </c>
      <c r="M1976" t="b">
        <f t="shared" si="185"/>
        <v>0</v>
      </c>
      <c r="N1976" t="str">
        <f>VLOOKUP(B1976,Sheet3!$D$2:$I$578,6,FALSE)</f>
        <v>Gisèle Biemouret</v>
      </c>
      <c r="O1976" t="str">
        <f t="shared" si="186"/>
        <v>Françoise DUBOS</v>
      </c>
      <c r="P1976" t="b">
        <f t="shared" si="187"/>
        <v>0</v>
      </c>
      <c r="Q1976" t="b">
        <f>AND(M1976,ISNA(VLOOKUP(B1976,Sheet4!$A$1:$A$529,1,FALSE)))</f>
        <v>0</v>
      </c>
    </row>
    <row r="1977" spans="1:17">
      <c r="A1977" t="str">
        <f t="shared" si="182"/>
        <v>Gaël SCHULTZ</v>
      </c>
      <c r="B1977" t="s">
        <v>1972</v>
      </c>
      <c r="C1977" t="str">
        <f>VLOOKUP(B1977,Sheet5!$A$1158:$A$1246,1,FALSE)</f>
        <v>032-02</v>
      </c>
      <c r="D1977" t="s">
        <v>11</v>
      </c>
      <c r="E1977" t="s">
        <v>9122</v>
      </c>
      <c r="F1977" t="s">
        <v>1976</v>
      </c>
      <c r="G1977" t="s">
        <v>10591</v>
      </c>
      <c r="H1977" t="s">
        <v>10</v>
      </c>
      <c r="I1977">
        <v>313</v>
      </c>
      <c r="J1977">
        <v>7.0031771602500001E-3</v>
      </c>
      <c r="K1977">
        <f t="shared" si="183"/>
        <v>1606</v>
      </c>
      <c r="L1977" t="str">
        <f t="shared" si="184"/>
        <v>VEC</v>
      </c>
      <c r="M1977" t="b">
        <f t="shared" si="185"/>
        <v>0</v>
      </c>
      <c r="N1977" t="str">
        <f>VLOOKUP(B1977,Sheet3!$D$2:$I$578,6,FALSE)</f>
        <v>Gisèle Biemouret</v>
      </c>
      <c r="O1977" t="str">
        <f t="shared" si="186"/>
        <v>Gaël SCHULTZ</v>
      </c>
      <c r="P1977" t="b">
        <f t="shared" si="187"/>
        <v>0</v>
      </c>
      <c r="Q1977" t="b">
        <f>AND(M1977,ISNA(VLOOKUP(B1977,Sheet4!$A$1:$A$529,1,FALSE)))</f>
        <v>0</v>
      </c>
    </row>
    <row r="1978" spans="1:17">
      <c r="A1978" t="str">
        <f t="shared" si="182"/>
        <v>France JOUBERT</v>
      </c>
      <c r="B1978" t="s">
        <v>1972</v>
      </c>
      <c r="C1978" t="str">
        <f>VLOOKUP(B1978,Sheet5!$A$1158:$A$1246,1,FALSE)</f>
        <v>032-02</v>
      </c>
      <c r="D1978" t="s">
        <v>4</v>
      </c>
      <c r="E1978" t="s">
        <v>154</v>
      </c>
      <c r="F1978" t="s">
        <v>1977</v>
      </c>
      <c r="G1978" t="s">
        <v>10592</v>
      </c>
      <c r="H1978" t="s">
        <v>43</v>
      </c>
      <c r="I1978">
        <v>645</v>
      </c>
      <c r="J1978">
        <v>1.4431467311E-2</v>
      </c>
      <c r="K1978">
        <f t="shared" si="183"/>
        <v>1606</v>
      </c>
      <c r="L1978" t="str">
        <f t="shared" si="184"/>
        <v>VEC</v>
      </c>
      <c r="M1978" t="b">
        <f t="shared" si="185"/>
        <v>0</v>
      </c>
      <c r="N1978" t="str">
        <f>VLOOKUP(B1978,Sheet3!$D$2:$I$578,6,FALSE)</f>
        <v>Gisèle Biemouret</v>
      </c>
      <c r="O1978" t="str">
        <f t="shared" si="186"/>
        <v>France JOUBERT</v>
      </c>
      <c r="P1978" t="b">
        <f t="shared" si="187"/>
        <v>0</v>
      </c>
      <c r="Q1978" t="b">
        <f>AND(M1978,ISNA(VLOOKUP(B1978,Sheet4!$A$1:$A$529,1,FALSE)))</f>
        <v>0</v>
      </c>
    </row>
    <row r="1979" spans="1:17">
      <c r="A1979" t="str">
        <f t="shared" si="182"/>
        <v>Gisèle BIEMOURET</v>
      </c>
      <c r="B1979" t="s">
        <v>1972</v>
      </c>
      <c r="C1979" t="str">
        <f>VLOOKUP(B1979,Sheet5!$A$1158:$A$1246,1,FALSE)</f>
        <v>032-02</v>
      </c>
      <c r="D1979" t="s">
        <v>4</v>
      </c>
      <c r="E1979" t="s">
        <v>9129</v>
      </c>
      <c r="F1979" t="s">
        <v>1978</v>
      </c>
      <c r="G1979" t="s">
        <v>10593</v>
      </c>
      <c r="H1979" t="s">
        <v>21</v>
      </c>
      <c r="I1979">
        <v>19026</v>
      </c>
      <c r="J1979">
        <v>0.425694724124</v>
      </c>
      <c r="K1979">
        <f t="shared" si="183"/>
        <v>19026</v>
      </c>
      <c r="L1979" t="str">
        <f t="shared" si="184"/>
        <v>SOC</v>
      </c>
      <c r="M1979" t="b">
        <f t="shared" si="185"/>
        <v>0</v>
      </c>
      <c r="N1979" t="str">
        <f>VLOOKUP(B1979,Sheet3!$D$2:$I$578,6,FALSE)</f>
        <v>Gisèle Biemouret</v>
      </c>
      <c r="O1979" t="str">
        <f t="shared" si="186"/>
        <v>Gisèle BIEMOURET</v>
      </c>
      <c r="P1979" t="b">
        <f t="shared" si="187"/>
        <v>1</v>
      </c>
      <c r="Q1979" t="b">
        <f>AND(M1979,ISNA(VLOOKUP(B1979,Sheet4!$A$1:$A$529,1,FALSE)))</f>
        <v>0</v>
      </c>
    </row>
    <row r="1980" spans="1:17">
      <c r="A1980" t="str">
        <f t="shared" si="182"/>
        <v>Gérard DUBRAC</v>
      </c>
      <c r="B1980" t="s">
        <v>1972</v>
      </c>
      <c r="C1980" t="str">
        <f>VLOOKUP(B1980,Sheet5!$A$1158:$A$1246,1,FALSE)</f>
        <v>032-02</v>
      </c>
      <c r="D1980" t="s">
        <v>11</v>
      </c>
      <c r="E1980" t="s">
        <v>9002</v>
      </c>
      <c r="F1980" t="s">
        <v>1979</v>
      </c>
      <c r="G1980" t="s">
        <v>10594</v>
      </c>
      <c r="H1980" t="s">
        <v>26</v>
      </c>
      <c r="I1980">
        <v>9311</v>
      </c>
      <c r="J1980">
        <v>0.208327739741</v>
      </c>
      <c r="K1980">
        <f t="shared" si="183"/>
        <v>19026</v>
      </c>
      <c r="L1980" t="str">
        <f t="shared" si="184"/>
        <v>SOC</v>
      </c>
      <c r="M1980" t="b">
        <f t="shared" si="185"/>
        <v>0</v>
      </c>
      <c r="N1980" t="str">
        <f>VLOOKUP(B1980,Sheet3!$D$2:$I$578,6,FALSE)</f>
        <v>Gisèle Biemouret</v>
      </c>
      <c r="O1980" t="str">
        <f t="shared" si="186"/>
        <v>Gérard DUBRAC</v>
      </c>
      <c r="P1980" t="b">
        <f t="shared" si="187"/>
        <v>0</v>
      </c>
      <c r="Q1980" t="b">
        <f>AND(M1980,ISNA(VLOOKUP(B1980,Sheet4!$A$1:$A$529,1,FALSE)))</f>
        <v>0</v>
      </c>
    </row>
    <row r="1981" spans="1:17">
      <c r="A1981" t="str">
        <f t="shared" si="182"/>
        <v>Thierry UMBER</v>
      </c>
      <c r="B1981" t="s">
        <v>1972</v>
      </c>
      <c r="C1981" t="str">
        <f>VLOOKUP(B1981,Sheet5!$A$1158:$A$1246,1,FALSE)</f>
        <v>032-02</v>
      </c>
      <c r="D1981" t="s">
        <v>11</v>
      </c>
      <c r="E1981" t="s">
        <v>264</v>
      </c>
      <c r="F1981" t="s">
        <v>1980</v>
      </c>
      <c r="G1981" t="s">
        <v>10595</v>
      </c>
      <c r="H1981" t="s">
        <v>17</v>
      </c>
      <c r="I1981">
        <v>4713</v>
      </c>
      <c r="J1981">
        <v>0.105450396026</v>
      </c>
      <c r="K1981">
        <f t="shared" si="183"/>
        <v>19026</v>
      </c>
      <c r="L1981" t="str">
        <f t="shared" si="184"/>
        <v>SOC</v>
      </c>
      <c r="M1981" t="b">
        <f t="shared" si="185"/>
        <v>0</v>
      </c>
      <c r="N1981" t="str">
        <f>VLOOKUP(B1981,Sheet3!$D$2:$I$578,6,FALSE)</f>
        <v>Gisèle Biemouret</v>
      </c>
      <c r="O1981" t="str">
        <f t="shared" si="186"/>
        <v>Thierry UMBER</v>
      </c>
      <c r="P1981" t="b">
        <f t="shared" si="187"/>
        <v>0</v>
      </c>
      <c r="Q1981" t="b">
        <f>AND(M1981,ISNA(VLOOKUP(B1981,Sheet4!$A$1:$A$529,1,FALSE)))</f>
        <v>0</v>
      </c>
    </row>
    <row r="1982" spans="1:17">
      <c r="A1982" t="str">
        <f t="shared" si="182"/>
        <v>Bruno GABRIEL</v>
      </c>
      <c r="B1982" t="s">
        <v>1972</v>
      </c>
      <c r="C1982" t="str">
        <f>VLOOKUP(B1982,Sheet5!$A$1158:$A$1246,1,FALSE)</f>
        <v>032-02</v>
      </c>
      <c r="D1982" t="s">
        <v>11</v>
      </c>
      <c r="E1982" t="s">
        <v>251</v>
      </c>
      <c r="F1982" t="s">
        <v>1981</v>
      </c>
      <c r="G1982" t="s">
        <v>456</v>
      </c>
      <c r="H1982" t="s">
        <v>19</v>
      </c>
      <c r="I1982">
        <v>2545</v>
      </c>
      <c r="J1982">
        <v>5.6942766366900002E-2</v>
      </c>
      <c r="K1982">
        <f t="shared" si="183"/>
        <v>19026</v>
      </c>
      <c r="L1982" t="str">
        <f t="shared" si="184"/>
        <v>SOC</v>
      </c>
      <c r="M1982" t="b">
        <f t="shared" si="185"/>
        <v>0</v>
      </c>
      <c r="N1982" t="str">
        <f>VLOOKUP(B1982,Sheet3!$D$2:$I$578,6,FALSE)</f>
        <v>Gisèle Biemouret</v>
      </c>
      <c r="O1982" t="str">
        <f t="shared" si="186"/>
        <v>Bruno GABRIEL</v>
      </c>
      <c r="P1982" t="b">
        <f t="shared" si="187"/>
        <v>0</v>
      </c>
      <c r="Q1982" t="b">
        <f>AND(M1982,ISNA(VLOOKUP(B1982,Sheet4!$A$1:$A$529,1,FALSE)))</f>
        <v>0</v>
      </c>
    </row>
    <row r="1983" spans="1:17">
      <c r="A1983" t="str">
        <f t="shared" si="182"/>
        <v>Bruno DIENOT</v>
      </c>
      <c r="B1983" t="s">
        <v>1972</v>
      </c>
      <c r="C1983" t="str">
        <f>VLOOKUP(B1983,Sheet5!$A$1158:$A$1246,1,FALSE)</f>
        <v>032-02</v>
      </c>
      <c r="D1983" t="s">
        <v>11</v>
      </c>
      <c r="E1983" t="s">
        <v>251</v>
      </c>
      <c r="F1983" t="s">
        <v>1982</v>
      </c>
      <c r="G1983" t="s">
        <v>10596</v>
      </c>
      <c r="H1983" t="s">
        <v>13</v>
      </c>
      <c r="I1983">
        <v>531</v>
      </c>
      <c r="J1983">
        <v>1.18807893677E-2</v>
      </c>
      <c r="K1983">
        <f t="shared" si="183"/>
        <v>19026</v>
      </c>
      <c r="L1983" t="str">
        <f t="shared" si="184"/>
        <v>SOC</v>
      </c>
      <c r="M1983" t="b">
        <f t="shared" si="185"/>
        <v>1</v>
      </c>
      <c r="N1983" t="str">
        <f>VLOOKUP(B1983,Sheet3!$D$2:$I$578,6,FALSE)</f>
        <v>Gisèle Biemouret</v>
      </c>
      <c r="O1983" t="str">
        <f t="shared" si="186"/>
        <v>Bruno DIENOT</v>
      </c>
      <c r="P1983" t="b">
        <f t="shared" si="187"/>
        <v>0</v>
      </c>
      <c r="Q1983" t="b">
        <f>AND(M1983,ISNA(VLOOKUP(B1983,Sheet4!$A$1:$A$529,1,FALSE)))</f>
        <v>1</v>
      </c>
    </row>
    <row r="1984" spans="1:17">
      <c r="A1984" t="str">
        <f t="shared" si="182"/>
        <v xml:space="preserve"> </v>
      </c>
      <c r="B1984" t="s">
        <v>1983</v>
      </c>
      <c r="C1984" t="e">
        <f>VLOOKUP(B1984,Sheet5!$A$1158:$A$1246,1,FALSE)</f>
        <v>#N/A</v>
      </c>
      <c r="G1984" t="s">
        <v>9202</v>
      </c>
      <c r="H1984" t="s">
        <v>1</v>
      </c>
      <c r="I1984">
        <v>86024</v>
      </c>
      <c r="J1984">
        <v>1</v>
      </c>
      <c r="K1984">
        <f t="shared" si="183"/>
        <v>0</v>
      </c>
      <c r="L1984">
        <f t="shared" si="184"/>
        <v>0</v>
      </c>
      <c r="M1984" t="b">
        <f t="shared" si="185"/>
        <v>0</v>
      </c>
      <c r="N1984" t="str">
        <f>VLOOKUP(B1984,Sheet3!$D$2:$I$578,6,FALSE)</f>
        <v>Sandrine Doucet</v>
      </c>
      <c r="O1984" t="str">
        <f t="shared" si="186"/>
        <v xml:space="preserve"> </v>
      </c>
      <c r="P1984" t="b">
        <f t="shared" si="187"/>
        <v>0</v>
      </c>
      <c r="Q1984" t="b">
        <f>AND(M1984,ISNA(VLOOKUP(B1984,Sheet4!$A$1:$A$529,1,FALSE)))</f>
        <v>0</v>
      </c>
    </row>
    <row r="1985" spans="1:17">
      <c r="A1985" t="str">
        <f t="shared" si="182"/>
        <v xml:space="preserve"> </v>
      </c>
      <c r="B1985" t="s">
        <v>1983</v>
      </c>
      <c r="C1985" t="e">
        <f>VLOOKUP(B1985,Sheet5!$A$1158:$A$1246,1,FALSE)</f>
        <v>#N/A</v>
      </c>
      <c r="G1985" t="s">
        <v>9202</v>
      </c>
      <c r="H1985" t="s">
        <v>2</v>
      </c>
      <c r="I1985">
        <v>35925</v>
      </c>
      <c r="J1985">
        <v>0.41761601413600002</v>
      </c>
      <c r="K1985">
        <f t="shared" si="183"/>
        <v>0</v>
      </c>
      <c r="L1985">
        <f t="shared" si="184"/>
        <v>0</v>
      </c>
      <c r="M1985" t="b">
        <f t="shared" si="185"/>
        <v>0</v>
      </c>
      <c r="N1985" t="str">
        <f>VLOOKUP(B1985,Sheet3!$D$2:$I$578,6,FALSE)</f>
        <v>Sandrine Doucet</v>
      </c>
      <c r="O1985" t="str">
        <f t="shared" si="186"/>
        <v xml:space="preserve"> </v>
      </c>
      <c r="P1985" t="b">
        <f t="shared" si="187"/>
        <v>0</v>
      </c>
      <c r="Q1985" t="b">
        <f>AND(M1985,ISNA(VLOOKUP(B1985,Sheet4!$A$1:$A$529,1,FALSE)))</f>
        <v>0</v>
      </c>
    </row>
    <row r="1986" spans="1:17">
      <c r="A1986" t="str">
        <f t="shared" si="182"/>
        <v xml:space="preserve"> </v>
      </c>
      <c r="B1986" t="s">
        <v>1983</v>
      </c>
      <c r="C1986" t="e">
        <f>VLOOKUP(B1986,Sheet5!$A$1158:$A$1246,1,FALSE)</f>
        <v>#N/A</v>
      </c>
      <c r="G1986" t="s">
        <v>9202</v>
      </c>
      <c r="H1986" t="s">
        <v>3</v>
      </c>
      <c r="I1986">
        <v>562</v>
      </c>
      <c r="J1986">
        <v>6.5330605412400001E-3</v>
      </c>
      <c r="K1986">
        <f t="shared" si="183"/>
        <v>0</v>
      </c>
      <c r="L1986">
        <f t="shared" si="184"/>
        <v>0</v>
      </c>
      <c r="M1986" t="b">
        <f t="shared" si="185"/>
        <v>0</v>
      </c>
      <c r="N1986" t="str">
        <f>VLOOKUP(B1986,Sheet3!$D$2:$I$578,6,FALSE)</f>
        <v>Sandrine Doucet</v>
      </c>
      <c r="O1986" t="str">
        <f t="shared" si="186"/>
        <v xml:space="preserve"> </v>
      </c>
      <c r="P1986" t="b">
        <f t="shared" si="187"/>
        <v>0</v>
      </c>
      <c r="Q1986" t="b">
        <f>AND(M1986,ISNA(VLOOKUP(B1986,Sheet4!$A$1:$A$529,1,FALSE)))</f>
        <v>0</v>
      </c>
    </row>
    <row r="1987" spans="1:17">
      <c r="A1987" t="str">
        <f t="shared" ref="A1987:A2050" si="188">O1987</f>
        <v>Alexandre MARSAT</v>
      </c>
      <c r="B1987" t="s">
        <v>1983</v>
      </c>
      <c r="C1987" t="e">
        <f>VLOOKUP(B1987,Sheet5!$A$1158:$A$1246,1,FALSE)</f>
        <v>#N/A</v>
      </c>
      <c r="D1987" t="s">
        <v>11</v>
      </c>
      <c r="E1987" t="s">
        <v>685</v>
      </c>
      <c r="F1987" t="s">
        <v>1984</v>
      </c>
      <c r="G1987" t="s">
        <v>10597</v>
      </c>
      <c r="H1987" t="s">
        <v>7</v>
      </c>
      <c r="I1987">
        <v>2125</v>
      </c>
      <c r="J1987">
        <v>4.2897228334400003E-2</v>
      </c>
      <c r="K1987">
        <f t="shared" ref="K1987:K2050" si="189">IF(B1987&lt;&gt;B1986,0,IF(NOT(ISERR(FIND(H1987,"VECREGSOC"))),IF(I1987&gt;K1986,I1987,K1986),K1986))</f>
        <v>2125</v>
      </c>
      <c r="L1987" t="str">
        <f t="shared" ref="L1987:L2050" si="190">IF(B1987&lt;&gt;B1986,0,IF(NOT(ISERR(FIND(H1987,"VECREGSOC"))),IF(I1987&gt;K1986,H1987,L1986),L1986))</f>
        <v>VEC</v>
      </c>
      <c r="M1987" t="b">
        <f t="shared" ref="M1987:M2050" si="191">B1987&lt;&gt;B1988</f>
        <v>0</v>
      </c>
      <c r="N1987" t="str">
        <f>VLOOKUP(B1987,Sheet3!$D$2:$I$578,6,FALSE)</f>
        <v>Sandrine Doucet</v>
      </c>
      <c r="O1987" t="str">
        <f t="shared" si="186"/>
        <v>Alexandre MARSAT</v>
      </c>
      <c r="P1987" t="b">
        <f t="shared" si="187"/>
        <v>0</v>
      </c>
      <c r="Q1987" t="b">
        <f>AND(M1987,ISNA(VLOOKUP(B1987,Sheet4!$A$1:$A$529,1,FALSE)))</f>
        <v>0</v>
      </c>
    </row>
    <row r="1988" spans="1:17">
      <c r="A1988" t="str">
        <f t="shared" si="188"/>
        <v>Marie-Pierre MAUHOURAT</v>
      </c>
      <c r="B1988" t="s">
        <v>1983</v>
      </c>
      <c r="C1988" t="e">
        <f>VLOOKUP(B1988,Sheet5!$A$1158:$A$1246,1,FALSE)</f>
        <v>#N/A</v>
      </c>
      <c r="D1988" t="s">
        <v>4</v>
      </c>
      <c r="E1988" t="s">
        <v>561</v>
      </c>
      <c r="F1988" t="s">
        <v>1985</v>
      </c>
      <c r="G1988" t="s">
        <v>10598</v>
      </c>
      <c r="H1988" t="s">
        <v>29</v>
      </c>
      <c r="I1988">
        <v>304</v>
      </c>
      <c r="J1988">
        <v>6.1368270181899999E-3</v>
      </c>
      <c r="K1988">
        <f t="shared" si="189"/>
        <v>2125</v>
      </c>
      <c r="L1988" t="str">
        <f t="shared" si="190"/>
        <v>VEC</v>
      </c>
      <c r="M1988" t="b">
        <f t="shared" si="191"/>
        <v>0</v>
      </c>
      <c r="N1988" t="str">
        <f>VLOOKUP(B1988,Sheet3!$D$2:$I$578,6,FALSE)</f>
        <v>Sandrine Doucet</v>
      </c>
      <c r="O1988" t="str">
        <f t="shared" si="186"/>
        <v>Marie-Pierre MAUHOURAT</v>
      </c>
      <c r="P1988" t="b">
        <f t="shared" si="187"/>
        <v>0</v>
      </c>
      <c r="Q1988" t="b">
        <f>AND(M1988,ISNA(VLOOKUP(B1988,Sheet4!$A$1:$A$529,1,FALSE)))</f>
        <v>0</v>
      </c>
    </row>
    <row r="1989" spans="1:17">
      <c r="A1989" t="str">
        <f t="shared" si="188"/>
        <v>Isabelle LARROQUET</v>
      </c>
      <c r="B1989" t="s">
        <v>1983</v>
      </c>
      <c r="C1989" t="e">
        <f>VLOOKUP(B1989,Sheet5!$A$1158:$A$1246,1,FALSE)</f>
        <v>#N/A</v>
      </c>
      <c r="D1989" t="s">
        <v>4</v>
      </c>
      <c r="E1989" t="s">
        <v>164</v>
      </c>
      <c r="F1989" t="s">
        <v>1986</v>
      </c>
      <c r="G1989" t="s">
        <v>10599</v>
      </c>
      <c r="H1989" t="s">
        <v>10</v>
      </c>
      <c r="I1989">
        <v>367</v>
      </c>
      <c r="J1989">
        <v>7.40860366998E-3</v>
      </c>
      <c r="K1989">
        <f t="shared" si="189"/>
        <v>2125</v>
      </c>
      <c r="L1989" t="str">
        <f t="shared" si="190"/>
        <v>VEC</v>
      </c>
      <c r="M1989" t="b">
        <f t="shared" si="191"/>
        <v>0</v>
      </c>
      <c r="N1989" t="str">
        <f>VLOOKUP(B1989,Sheet3!$D$2:$I$578,6,FALSE)</f>
        <v>Sandrine Doucet</v>
      </c>
      <c r="O1989" t="str">
        <f t="shared" si="186"/>
        <v>Isabelle LARROQUET</v>
      </c>
      <c r="P1989" t="b">
        <f t="shared" si="187"/>
        <v>0</v>
      </c>
      <c r="Q1989" t="b">
        <f>AND(M1989,ISNA(VLOOKUP(B1989,Sheet4!$A$1:$A$529,1,FALSE)))</f>
        <v>0</v>
      </c>
    </row>
    <row r="1990" spans="1:17">
      <c r="A1990" t="str">
        <f t="shared" si="188"/>
        <v>Denis LACOSTE</v>
      </c>
      <c r="B1990" t="s">
        <v>1983</v>
      </c>
      <c r="C1990" t="e">
        <f>VLOOKUP(B1990,Sheet5!$A$1158:$A$1246,1,FALSE)</f>
        <v>#N/A</v>
      </c>
      <c r="D1990" t="s">
        <v>11</v>
      </c>
      <c r="E1990" t="s">
        <v>332</v>
      </c>
      <c r="F1990" t="s">
        <v>1987</v>
      </c>
      <c r="G1990" t="s">
        <v>10600</v>
      </c>
      <c r="H1990" t="s">
        <v>10</v>
      </c>
      <c r="I1990">
        <v>132</v>
      </c>
      <c r="J1990">
        <v>2.6646748894800002E-3</v>
      </c>
      <c r="K1990">
        <f t="shared" si="189"/>
        <v>2125</v>
      </c>
      <c r="L1990" t="str">
        <f t="shared" si="190"/>
        <v>VEC</v>
      </c>
      <c r="M1990" t="b">
        <f t="shared" si="191"/>
        <v>0</v>
      </c>
      <c r="N1990" t="str">
        <f>VLOOKUP(B1990,Sheet3!$D$2:$I$578,6,FALSE)</f>
        <v>Sandrine Doucet</v>
      </c>
      <c r="O1990" t="str">
        <f t="shared" si="186"/>
        <v>Denis LACOSTE</v>
      </c>
      <c r="P1990" t="b">
        <f t="shared" si="187"/>
        <v>0</v>
      </c>
      <c r="Q1990" t="b">
        <f>AND(M1990,ISNA(VLOOKUP(B1990,Sheet4!$A$1:$A$529,1,FALSE)))</f>
        <v>0</v>
      </c>
    </row>
    <row r="1991" spans="1:17">
      <c r="A1991" t="str">
        <f t="shared" si="188"/>
        <v>Mohamed AKROUT</v>
      </c>
      <c r="B1991" t="s">
        <v>1983</v>
      </c>
      <c r="C1991" t="e">
        <f>VLOOKUP(B1991,Sheet5!$A$1158:$A$1246,1,FALSE)</f>
        <v>#N/A</v>
      </c>
      <c r="D1991" t="s">
        <v>11</v>
      </c>
      <c r="E1991" t="s">
        <v>682</v>
      </c>
      <c r="F1991" t="s">
        <v>1988</v>
      </c>
      <c r="G1991" t="s">
        <v>10601</v>
      </c>
      <c r="H1991" t="s">
        <v>271</v>
      </c>
      <c r="I1991">
        <v>192</v>
      </c>
      <c r="J1991">
        <v>3.8758907483299999E-3</v>
      </c>
      <c r="K1991">
        <f t="shared" si="189"/>
        <v>2125</v>
      </c>
      <c r="L1991" t="str">
        <f t="shared" si="190"/>
        <v>VEC</v>
      </c>
      <c r="M1991" t="b">
        <f t="shared" si="191"/>
        <v>0</v>
      </c>
      <c r="N1991" t="str">
        <f>VLOOKUP(B1991,Sheet3!$D$2:$I$578,6,FALSE)</f>
        <v>Sandrine Doucet</v>
      </c>
      <c r="O1991" t="str">
        <f t="shared" si="186"/>
        <v>Mohamed AKROUT</v>
      </c>
      <c r="P1991" t="b">
        <f t="shared" si="187"/>
        <v>0</v>
      </c>
      <c r="Q1991" t="b">
        <f>AND(M1991,ISNA(VLOOKUP(B1991,Sheet4!$A$1:$A$529,1,FALSE)))</f>
        <v>0</v>
      </c>
    </row>
    <row r="1992" spans="1:17">
      <c r="A1992" t="str">
        <f t="shared" si="188"/>
        <v>Chantal BOURRAGUÉ</v>
      </c>
      <c r="B1992" t="s">
        <v>1983</v>
      </c>
      <c r="C1992" t="e">
        <f>VLOOKUP(B1992,Sheet5!$A$1158:$A$1246,1,FALSE)</f>
        <v>#N/A</v>
      </c>
      <c r="D1992" t="s">
        <v>4</v>
      </c>
      <c r="E1992" t="s">
        <v>283</v>
      </c>
      <c r="F1992" t="s">
        <v>14814</v>
      </c>
      <c r="G1992" t="s">
        <v>10602</v>
      </c>
      <c r="H1992" t="s">
        <v>26</v>
      </c>
      <c r="I1992">
        <v>19926</v>
      </c>
      <c r="J1992">
        <v>0.40224478672500003</v>
      </c>
      <c r="K1992">
        <f t="shared" si="189"/>
        <v>2125</v>
      </c>
      <c r="L1992" t="str">
        <f t="shared" si="190"/>
        <v>VEC</v>
      </c>
      <c r="M1992" t="b">
        <f t="shared" si="191"/>
        <v>0</v>
      </c>
      <c r="N1992" t="str">
        <f>VLOOKUP(B1992,Sheet3!$D$2:$I$578,6,FALSE)</f>
        <v>Sandrine Doucet</v>
      </c>
      <c r="O1992" t="str">
        <f t="shared" si="186"/>
        <v>Chantal BOURRAGUÉ</v>
      </c>
      <c r="P1992" t="b">
        <f t="shared" si="187"/>
        <v>0</v>
      </c>
      <c r="Q1992" t="b">
        <f>AND(M1992,ISNA(VLOOKUP(B1992,Sheet4!$A$1:$A$529,1,FALSE)))</f>
        <v>0</v>
      </c>
    </row>
    <row r="1993" spans="1:17">
      <c r="A1993" t="str">
        <f t="shared" si="188"/>
        <v>Corinne GIREAU</v>
      </c>
      <c r="B1993" t="s">
        <v>1983</v>
      </c>
      <c r="C1993" t="e">
        <f>VLOOKUP(B1993,Sheet5!$A$1158:$A$1246,1,FALSE)</f>
        <v>#N/A</v>
      </c>
      <c r="D1993" t="s">
        <v>4</v>
      </c>
      <c r="E1993" t="s">
        <v>75</v>
      </c>
      <c r="F1993" t="s">
        <v>1989</v>
      </c>
      <c r="G1993" t="s">
        <v>10603</v>
      </c>
      <c r="H1993" t="s">
        <v>271</v>
      </c>
      <c r="I1993">
        <v>218</v>
      </c>
      <c r="J1993">
        <v>4.4007509538300004E-3</v>
      </c>
      <c r="K1993">
        <f t="shared" si="189"/>
        <v>2125</v>
      </c>
      <c r="L1993" t="str">
        <f t="shared" si="190"/>
        <v>VEC</v>
      </c>
      <c r="M1993" t="b">
        <f t="shared" si="191"/>
        <v>0</v>
      </c>
      <c r="N1993" t="str">
        <f>VLOOKUP(B1993,Sheet3!$D$2:$I$578,6,FALSE)</f>
        <v>Sandrine Doucet</v>
      </c>
      <c r="O1993" t="str">
        <f t="shared" si="186"/>
        <v>Corinne GIREAU</v>
      </c>
      <c r="P1993" t="b">
        <f t="shared" si="187"/>
        <v>0</v>
      </c>
      <c r="Q1993" t="b">
        <f>AND(M1993,ISNA(VLOOKUP(B1993,Sheet4!$A$1:$A$529,1,FALSE)))</f>
        <v>0</v>
      </c>
    </row>
    <row r="1994" spans="1:17">
      <c r="A1994" t="str">
        <f t="shared" si="188"/>
        <v>Olivier RACHET</v>
      </c>
      <c r="B1994" t="s">
        <v>1983</v>
      </c>
      <c r="C1994" t="e">
        <f>VLOOKUP(B1994,Sheet5!$A$1158:$A$1246,1,FALSE)</f>
        <v>#N/A</v>
      </c>
      <c r="D1994" t="s">
        <v>11</v>
      </c>
      <c r="E1994" t="s">
        <v>46</v>
      </c>
      <c r="F1994" t="s">
        <v>1990</v>
      </c>
      <c r="G1994" t="s">
        <v>10604</v>
      </c>
      <c r="H1994" t="s">
        <v>33</v>
      </c>
      <c r="I1994">
        <v>234</v>
      </c>
      <c r="J1994">
        <v>4.7237418495300002E-3</v>
      </c>
      <c r="K1994">
        <f t="shared" si="189"/>
        <v>2125</v>
      </c>
      <c r="L1994" t="str">
        <f t="shared" si="190"/>
        <v>VEC</v>
      </c>
      <c r="M1994" t="b">
        <f t="shared" si="191"/>
        <v>0</v>
      </c>
      <c r="N1994" t="str">
        <f>VLOOKUP(B1994,Sheet3!$D$2:$I$578,6,FALSE)</f>
        <v>Sandrine Doucet</v>
      </c>
      <c r="O1994" t="str">
        <f t="shared" si="186"/>
        <v>Olivier RACHET</v>
      </c>
      <c r="P1994" t="b">
        <f t="shared" si="187"/>
        <v>0</v>
      </c>
      <c r="Q1994" t="b">
        <f>AND(M1994,ISNA(VLOOKUP(B1994,Sheet4!$A$1:$A$529,1,FALSE)))</f>
        <v>0</v>
      </c>
    </row>
    <row r="1995" spans="1:17">
      <c r="A1995" t="str">
        <f t="shared" si="188"/>
        <v>Sandrine DOUCET</v>
      </c>
      <c r="B1995" t="s">
        <v>1983</v>
      </c>
      <c r="C1995" t="e">
        <f>VLOOKUP(B1995,Sheet5!$A$1158:$A$1246,1,FALSE)</f>
        <v>#N/A</v>
      </c>
      <c r="D1995" t="s">
        <v>4</v>
      </c>
      <c r="E1995" t="s">
        <v>285</v>
      </c>
      <c r="F1995" t="s">
        <v>1991</v>
      </c>
      <c r="G1995" t="s">
        <v>10605</v>
      </c>
      <c r="H1995" t="s">
        <v>21</v>
      </c>
      <c r="I1995">
        <v>19397</v>
      </c>
      <c r="J1995">
        <v>0.39156590023600002</v>
      </c>
      <c r="K1995">
        <f t="shared" si="189"/>
        <v>19397</v>
      </c>
      <c r="L1995" t="str">
        <f t="shared" si="190"/>
        <v>SOC</v>
      </c>
      <c r="M1995" t="b">
        <f t="shared" si="191"/>
        <v>0</v>
      </c>
      <c r="N1995" t="str">
        <f>VLOOKUP(B1995,Sheet3!$D$2:$I$578,6,FALSE)</f>
        <v>Sandrine Doucet</v>
      </c>
      <c r="O1995" t="str">
        <f t="shared" si="186"/>
        <v>Sandrine DOUCET</v>
      </c>
      <c r="P1995" t="b">
        <f t="shared" si="187"/>
        <v>1</v>
      </c>
      <c r="Q1995" t="b">
        <f>AND(M1995,ISNA(VLOOKUP(B1995,Sheet4!$A$1:$A$529,1,FALSE)))</f>
        <v>0</v>
      </c>
    </row>
    <row r="1996" spans="1:17">
      <c r="A1996" t="str">
        <f t="shared" si="188"/>
        <v>Catherine BOUILHET</v>
      </c>
      <c r="B1996" t="s">
        <v>1983</v>
      </c>
      <c r="C1996" t="e">
        <f>VLOOKUP(B1996,Sheet5!$A$1158:$A$1246,1,FALSE)</f>
        <v>#N/A</v>
      </c>
      <c r="D1996" t="s">
        <v>4</v>
      </c>
      <c r="E1996" t="s">
        <v>257</v>
      </c>
      <c r="F1996" t="s">
        <v>1992</v>
      </c>
      <c r="G1996" t="s">
        <v>10606</v>
      </c>
      <c r="H1996" t="s">
        <v>17</v>
      </c>
      <c r="I1996">
        <v>4188</v>
      </c>
      <c r="J1996">
        <v>8.4542866947900003E-2</v>
      </c>
      <c r="K1996">
        <f t="shared" si="189"/>
        <v>19397</v>
      </c>
      <c r="L1996" t="str">
        <f t="shared" si="190"/>
        <v>SOC</v>
      </c>
      <c r="M1996" t="b">
        <f t="shared" si="191"/>
        <v>0</v>
      </c>
      <c r="N1996" t="str">
        <f>VLOOKUP(B1996,Sheet3!$D$2:$I$578,6,FALSE)</f>
        <v>Sandrine Doucet</v>
      </c>
      <c r="O1996" t="str">
        <f t="shared" si="186"/>
        <v>Catherine BOUILHET</v>
      </c>
      <c r="P1996" t="b">
        <f t="shared" si="187"/>
        <v>0</v>
      </c>
      <c r="Q1996" t="b">
        <f>AND(M1996,ISNA(VLOOKUP(B1996,Sheet4!$A$1:$A$529,1,FALSE)))</f>
        <v>0</v>
      </c>
    </row>
    <row r="1997" spans="1:17">
      <c r="A1997" t="str">
        <f t="shared" si="188"/>
        <v>Vincent MAURIN</v>
      </c>
      <c r="B1997" t="s">
        <v>1983</v>
      </c>
      <c r="C1997" t="e">
        <f>VLOOKUP(B1997,Sheet5!$A$1158:$A$1246,1,FALSE)</f>
        <v>#N/A</v>
      </c>
      <c r="D1997" t="s">
        <v>11</v>
      </c>
      <c r="E1997" t="s">
        <v>44</v>
      </c>
      <c r="F1997" t="s">
        <v>923</v>
      </c>
      <c r="G1997" t="s">
        <v>9791</v>
      </c>
      <c r="H1997" t="s">
        <v>19</v>
      </c>
      <c r="I1997">
        <v>2454</v>
      </c>
      <c r="J1997">
        <v>4.9538728627100001E-2</v>
      </c>
      <c r="K1997">
        <f t="shared" si="189"/>
        <v>19397</v>
      </c>
      <c r="L1997" t="str">
        <f t="shared" si="190"/>
        <v>SOC</v>
      </c>
      <c r="M1997" t="b">
        <f t="shared" si="191"/>
        <v>1</v>
      </c>
      <c r="N1997" t="str">
        <f>VLOOKUP(B1997,Sheet3!$D$2:$I$578,6,FALSE)</f>
        <v>Sandrine Doucet</v>
      </c>
      <c r="O1997" t="str">
        <f t="shared" si="186"/>
        <v>Vincent MAURIN</v>
      </c>
      <c r="P1997" t="b">
        <f t="shared" si="187"/>
        <v>0</v>
      </c>
      <c r="Q1997" t="b">
        <f>AND(M1997,ISNA(VLOOKUP(B1997,Sheet4!$A$1:$A$529,1,FALSE)))</f>
        <v>1</v>
      </c>
    </row>
    <row r="1998" spans="1:17">
      <c r="A1998" t="str">
        <f t="shared" si="188"/>
        <v xml:space="preserve"> </v>
      </c>
      <c r="B1998" t="s">
        <v>1993</v>
      </c>
      <c r="C1998" t="e">
        <f>VLOOKUP(B1998,Sheet5!$A$1158:$A$1246,1,FALSE)</f>
        <v>#N/A</v>
      </c>
      <c r="G1998" t="s">
        <v>9202</v>
      </c>
      <c r="H1998" t="s">
        <v>1</v>
      </c>
      <c r="I1998">
        <v>62176</v>
      </c>
      <c r="J1998">
        <v>1</v>
      </c>
      <c r="K1998">
        <f t="shared" si="189"/>
        <v>0</v>
      </c>
      <c r="L1998">
        <f t="shared" si="190"/>
        <v>0</v>
      </c>
      <c r="M1998" t="b">
        <f t="shared" si="191"/>
        <v>0</v>
      </c>
      <c r="N1998" t="str">
        <f>VLOOKUP(B1998,Sheet3!$D$2:$I$578,6,FALSE)</f>
        <v>Michèle Delaunay</v>
      </c>
      <c r="O1998" t="str">
        <f t="shared" ref="O1998:O2061" si="192">E1998&amp;" "&amp;F1998</f>
        <v xml:space="preserve"> </v>
      </c>
      <c r="P1998" t="b">
        <f t="shared" si="187"/>
        <v>0</v>
      </c>
      <c r="Q1998" t="b">
        <f>AND(M1998,ISNA(VLOOKUP(B1998,Sheet4!$A$1:$A$529,1,FALSE)))</f>
        <v>0</v>
      </c>
    </row>
    <row r="1999" spans="1:17">
      <c r="A1999" t="str">
        <f t="shared" si="188"/>
        <v xml:space="preserve"> </v>
      </c>
      <c r="B1999" t="s">
        <v>1993</v>
      </c>
      <c r="C1999" t="e">
        <f>VLOOKUP(B1999,Sheet5!$A$1158:$A$1246,1,FALSE)</f>
        <v>#N/A</v>
      </c>
      <c r="G1999" t="s">
        <v>9202</v>
      </c>
      <c r="H1999" t="s">
        <v>2</v>
      </c>
      <c r="I1999">
        <v>26429</v>
      </c>
      <c r="J1999">
        <v>0.42506755017999998</v>
      </c>
      <c r="K1999">
        <f t="shared" si="189"/>
        <v>0</v>
      </c>
      <c r="L1999">
        <f t="shared" si="190"/>
        <v>0</v>
      </c>
      <c r="M1999" t="b">
        <f t="shared" si="191"/>
        <v>0</v>
      </c>
      <c r="N1999" t="str">
        <f>VLOOKUP(B1999,Sheet3!$D$2:$I$578,6,FALSE)</f>
        <v>Michèle Delaunay</v>
      </c>
      <c r="O1999" t="str">
        <f t="shared" si="192"/>
        <v xml:space="preserve"> </v>
      </c>
      <c r="P1999" t="b">
        <f t="shared" ref="P1999:P2062" si="193">O1999=N1999</f>
        <v>0</v>
      </c>
      <c r="Q1999" t="b">
        <f>AND(M1999,ISNA(VLOOKUP(B1999,Sheet4!$A$1:$A$529,1,FALSE)))</f>
        <v>0</v>
      </c>
    </row>
    <row r="2000" spans="1:17">
      <c r="A2000" t="str">
        <f t="shared" si="188"/>
        <v xml:space="preserve"> </v>
      </c>
      <c r="B2000" t="s">
        <v>1993</v>
      </c>
      <c r="C2000" t="e">
        <f>VLOOKUP(B2000,Sheet5!$A$1158:$A$1246,1,FALSE)</f>
        <v>#N/A</v>
      </c>
      <c r="G2000" t="s">
        <v>9202</v>
      </c>
      <c r="H2000" t="s">
        <v>3</v>
      </c>
      <c r="I2000">
        <v>372</v>
      </c>
      <c r="J2000">
        <v>5.9830159547099998E-3</v>
      </c>
      <c r="K2000">
        <f t="shared" si="189"/>
        <v>0</v>
      </c>
      <c r="L2000">
        <f t="shared" si="190"/>
        <v>0</v>
      </c>
      <c r="M2000" t="b">
        <f t="shared" si="191"/>
        <v>0</v>
      </c>
      <c r="N2000" t="str">
        <f>VLOOKUP(B2000,Sheet3!$D$2:$I$578,6,FALSE)</f>
        <v>Michèle Delaunay</v>
      </c>
      <c r="O2000" t="str">
        <f t="shared" si="192"/>
        <v xml:space="preserve"> </v>
      </c>
      <c r="P2000" t="b">
        <f t="shared" si="193"/>
        <v>0</v>
      </c>
      <c r="Q2000" t="b">
        <f>AND(M2000,ISNA(VLOOKUP(B2000,Sheet4!$A$1:$A$529,1,FALSE)))</f>
        <v>0</v>
      </c>
    </row>
    <row r="2001" spans="1:17">
      <c r="A2001" t="str">
        <f t="shared" si="188"/>
        <v>Christophe BUGEAU</v>
      </c>
      <c r="B2001" t="s">
        <v>1993</v>
      </c>
      <c r="C2001" t="e">
        <f>VLOOKUP(B2001,Sheet5!$A$1158:$A$1246,1,FALSE)</f>
        <v>#N/A</v>
      </c>
      <c r="D2001" t="s">
        <v>11</v>
      </c>
      <c r="E2001" t="s">
        <v>88</v>
      </c>
      <c r="F2001" t="s">
        <v>1994</v>
      </c>
      <c r="G2001" t="s">
        <v>10607</v>
      </c>
      <c r="H2001" t="s">
        <v>13</v>
      </c>
      <c r="I2001">
        <v>186</v>
      </c>
      <c r="J2001">
        <v>5.2579505300399997E-3</v>
      </c>
      <c r="K2001">
        <f t="shared" si="189"/>
        <v>0</v>
      </c>
      <c r="L2001">
        <f t="shared" si="190"/>
        <v>0</v>
      </c>
      <c r="M2001" t="b">
        <f t="shared" si="191"/>
        <v>0</v>
      </c>
      <c r="N2001" t="str">
        <f>VLOOKUP(B2001,Sheet3!$D$2:$I$578,6,FALSE)</f>
        <v>Michèle Delaunay</v>
      </c>
      <c r="O2001" t="str">
        <f t="shared" si="192"/>
        <v>Christophe BUGEAU</v>
      </c>
      <c r="P2001" t="b">
        <f t="shared" si="193"/>
        <v>0</v>
      </c>
      <c r="Q2001" t="b">
        <f>AND(M2001,ISNA(VLOOKUP(B2001,Sheet4!$A$1:$A$529,1,FALSE)))</f>
        <v>0</v>
      </c>
    </row>
    <row r="2002" spans="1:17">
      <c r="A2002" t="str">
        <f t="shared" si="188"/>
        <v>Julie DONNET</v>
      </c>
      <c r="B2002" t="s">
        <v>1993</v>
      </c>
      <c r="C2002" t="e">
        <f>VLOOKUP(B2002,Sheet5!$A$1158:$A$1246,1,FALSE)</f>
        <v>#N/A</v>
      </c>
      <c r="D2002" t="s">
        <v>4</v>
      </c>
      <c r="E2002" t="s">
        <v>1378</v>
      </c>
      <c r="F2002" t="s">
        <v>1995</v>
      </c>
      <c r="G2002" t="s">
        <v>10608</v>
      </c>
      <c r="H2002" t="s">
        <v>29</v>
      </c>
      <c r="I2002">
        <v>190</v>
      </c>
      <c r="J2002">
        <v>5.3710247349799999E-3</v>
      </c>
      <c r="K2002">
        <f t="shared" si="189"/>
        <v>0</v>
      </c>
      <c r="L2002">
        <f t="shared" si="190"/>
        <v>0</v>
      </c>
      <c r="M2002" t="b">
        <f t="shared" si="191"/>
        <v>0</v>
      </c>
      <c r="N2002" t="str">
        <f>VLOOKUP(B2002,Sheet3!$D$2:$I$578,6,FALSE)</f>
        <v>Michèle Delaunay</v>
      </c>
      <c r="O2002" t="str">
        <f t="shared" si="192"/>
        <v>Julie DONNET</v>
      </c>
      <c r="P2002" t="b">
        <f t="shared" si="193"/>
        <v>0</v>
      </c>
      <c r="Q2002" t="b">
        <f>AND(M2002,ISNA(VLOOKUP(B2002,Sheet4!$A$1:$A$529,1,FALSE)))</f>
        <v>0</v>
      </c>
    </row>
    <row r="2003" spans="1:17">
      <c r="A2003" t="str">
        <f t="shared" si="188"/>
        <v>Michèle DELAUNAY</v>
      </c>
      <c r="B2003" t="s">
        <v>1993</v>
      </c>
      <c r="C2003" t="e">
        <f>VLOOKUP(B2003,Sheet5!$A$1158:$A$1246,1,FALSE)</f>
        <v>#N/A</v>
      </c>
      <c r="D2003" t="s">
        <v>4</v>
      </c>
      <c r="E2003" t="s">
        <v>9114</v>
      </c>
      <c r="F2003" t="s">
        <v>1996</v>
      </c>
      <c r="G2003" t="s">
        <v>10609</v>
      </c>
      <c r="H2003" t="s">
        <v>21</v>
      </c>
      <c r="I2003">
        <v>15389</v>
      </c>
      <c r="J2003">
        <v>0.43502473498200001</v>
      </c>
      <c r="K2003">
        <f t="shared" si="189"/>
        <v>15389</v>
      </c>
      <c r="L2003" t="str">
        <f t="shared" si="190"/>
        <v>SOC</v>
      </c>
      <c r="M2003" t="b">
        <f t="shared" si="191"/>
        <v>0</v>
      </c>
      <c r="N2003" t="str">
        <f>VLOOKUP(B2003,Sheet3!$D$2:$I$578,6,FALSE)</f>
        <v>Michèle Delaunay</v>
      </c>
      <c r="O2003" t="str">
        <f t="shared" si="192"/>
        <v>Michèle DELAUNAY</v>
      </c>
      <c r="P2003" t="b">
        <f t="shared" si="193"/>
        <v>1</v>
      </c>
      <c r="Q2003" t="b">
        <f>AND(M2003,ISNA(VLOOKUP(B2003,Sheet4!$A$1:$A$529,1,FALSE)))</f>
        <v>0</v>
      </c>
    </row>
    <row r="2004" spans="1:17">
      <c r="A2004" t="str">
        <f t="shared" si="188"/>
        <v>Daniel MENUET</v>
      </c>
      <c r="B2004" t="s">
        <v>1993</v>
      </c>
      <c r="C2004" t="e">
        <f>VLOOKUP(B2004,Sheet5!$A$1158:$A$1246,1,FALSE)</f>
        <v>#N/A</v>
      </c>
      <c r="D2004" t="s">
        <v>11</v>
      </c>
      <c r="E2004" t="s">
        <v>73</v>
      </c>
      <c r="F2004" t="s">
        <v>1997</v>
      </c>
      <c r="G2004" t="s">
        <v>10610</v>
      </c>
      <c r="H2004" t="s">
        <v>271</v>
      </c>
      <c r="I2004">
        <v>76</v>
      </c>
      <c r="J2004">
        <v>2.1484098939900001E-3</v>
      </c>
      <c r="K2004">
        <f t="shared" si="189"/>
        <v>15389</v>
      </c>
      <c r="L2004" t="str">
        <f t="shared" si="190"/>
        <v>SOC</v>
      </c>
      <c r="M2004" t="b">
        <f t="shared" si="191"/>
        <v>0</v>
      </c>
      <c r="N2004" t="str">
        <f>VLOOKUP(B2004,Sheet3!$D$2:$I$578,6,FALSE)</f>
        <v>Michèle Delaunay</v>
      </c>
      <c r="O2004" t="str">
        <f t="shared" si="192"/>
        <v>Daniel MENUET</v>
      </c>
      <c r="P2004" t="b">
        <f t="shared" si="193"/>
        <v>0</v>
      </c>
      <c r="Q2004" t="b">
        <f>AND(M2004,ISNA(VLOOKUP(B2004,Sheet4!$A$1:$A$529,1,FALSE)))</f>
        <v>0</v>
      </c>
    </row>
    <row r="2005" spans="1:17">
      <c r="A2005" t="str">
        <f t="shared" si="188"/>
        <v>Marie-Claude NOEL</v>
      </c>
      <c r="B2005" t="s">
        <v>1993</v>
      </c>
      <c r="C2005" t="e">
        <f>VLOOKUP(B2005,Sheet5!$A$1158:$A$1246,1,FALSE)</f>
        <v>#N/A</v>
      </c>
      <c r="D2005" t="s">
        <v>4</v>
      </c>
      <c r="E2005" t="s">
        <v>513</v>
      </c>
      <c r="F2005" t="s">
        <v>727</v>
      </c>
      <c r="G2005" t="s">
        <v>9650</v>
      </c>
      <c r="H2005" t="s">
        <v>7</v>
      </c>
      <c r="I2005">
        <v>2198</v>
      </c>
      <c r="J2005">
        <v>6.2134275618400001E-2</v>
      </c>
      <c r="K2005">
        <f t="shared" si="189"/>
        <v>15389</v>
      </c>
      <c r="L2005" t="str">
        <f t="shared" si="190"/>
        <v>SOC</v>
      </c>
      <c r="M2005" t="b">
        <f t="shared" si="191"/>
        <v>0</v>
      </c>
      <c r="N2005" t="str">
        <f>VLOOKUP(B2005,Sheet3!$D$2:$I$578,6,FALSE)</f>
        <v>Michèle Delaunay</v>
      </c>
      <c r="O2005" t="str">
        <f t="shared" si="192"/>
        <v>Marie-Claude NOEL</v>
      </c>
      <c r="P2005" t="b">
        <f t="shared" si="193"/>
        <v>0</v>
      </c>
      <c r="Q2005" t="b">
        <f>AND(M2005,ISNA(VLOOKUP(B2005,Sheet4!$A$1:$A$529,1,FALSE)))</f>
        <v>0</v>
      </c>
    </row>
    <row r="2006" spans="1:17">
      <c r="A2006" t="str">
        <f t="shared" si="188"/>
        <v>Jean-Marc FERRARI</v>
      </c>
      <c r="B2006" t="s">
        <v>1993</v>
      </c>
      <c r="C2006" t="e">
        <f>VLOOKUP(B2006,Sheet5!$A$1158:$A$1246,1,FALSE)</f>
        <v>#N/A</v>
      </c>
      <c r="D2006" t="s">
        <v>11</v>
      </c>
      <c r="E2006" t="s">
        <v>51</v>
      </c>
      <c r="F2006" t="s">
        <v>1998</v>
      </c>
      <c r="G2006" t="s">
        <v>10611</v>
      </c>
      <c r="H2006" t="s">
        <v>29</v>
      </c>
      <c r="I2006">
        <v>155</v>
      </c>
      <c r="J2006">
        <v>4.3816254416999996E-3</v>
      </c>
      <c r="K2006">
        <f t="shared" si="189"/>
        <v>15389</v>
      </c>
      <c r="L2006" t="str">
        <f t="shared" si="190"/>
        <v>SOC</v>
      </c>
      <c r="M2006" t="b">
        <f t="shared" si="191"/>
        <v>0</v>
      </c>
      <c r="N2006" t="str">
        <f>VLOOKUP(B2006,Sheet3!$D$2:$I$578,6,FALSE)</f>
        <v>Michèle Delaunay</v>
      </c>
      <c r="O2006" t="str">
        <f t="shared" si="192"/>
        <v>Jean-Marc FERRARI</v>
      </c>
      <c r="P2006" t="b">
        <f t="shared" si="193"/>
        <v>0</v>
      </c>
      <c r="Q2006" t="b">
        <f>AND(M2006,ISNA(VLOOKUP(B2006,Sheet4!$A$1:$A$529,1,FALSE)))</f>
        <v>0</v>
      </c>
    </row>
    <row r="2007" spans="1:17">
      <c r="A2007" t="str">
        <f t="shared" si="188"/>
        <v>François JAY</v>
      </c>
      <c r="B2007" t="s">
        <v>1993</v>
      </c>
      <c r="C2007" t="e">
        <f>VLOOKUP(B2007,Sheet5!$A$1158:$A$1246,1,FALSE)</f>
        <v>#N/A</v>
      </c>
      <c r="D2007" t="s">
        <v>11</v>
      </c>
      <c r="E2007" t="s">
        <v>9125</v>
      </c>
      <c r="F2007" t="s">
        <v>1999</v>
      </c>
      <c r="G2007" t="s">
        <v>10612</v>
      </c>
      <c r="H2007" t="s">
        <v>17</v>
      </c>
      <c r="I2007">
        <v>2042</v>
      </c>
      <c r="J2007">
        <v>5.7724381625400001E-2</v>
      </c>
      <c r="K2007">
        <f t="shared" si="189"/>
        <v>15389</v>
      </c>
      <c r="L2007" t="str">
        <f t="shared" si="190"/>
        <v>SOC</v>
      </c>
      <c r="M2007" t="b">
        <f t="shared" si="191"/>
        <v>0</v>
      </c>
      <c r="N2007" t="str">
        <f>VLOOKUP(B2007,Sheet3!$D$2:$I$578,6,FALSE)</f>
        <v>Michèle Delaunay</v>
      </c>
      <c r="O2007" t="str">
        <f t="shared" si="192"/>
        <v>François JAY</v>
      </c>
      <c r="P2007" t="b">
        <f t="shared" si="193"/>
        <v>0</v>
      </c>
      <c r="Q2007" t="b">
        <f>AND(M2007,ISNA(VLOOKUP(B2007,Sheet4!$A$1:$A$529,1,FALSE)))</f>
        <v>0</v>
      </c>
    </row>
    <row r="2008" spans="1:17">
      <c r="A2008" t="str">
        <f t="shared" si="188"/>
        <v>Valérie PENY</v>
      </c>
      <c r="B2008" t="s">
        <v>1993</v>
      </c>
      <c r="C2008" t="e">
        <f>VLOOKUP(B2008,Sheet5!$A$1158:$A$1246,1,FALSE)</f>
        <v>#N/A</v>
      </c>
      <c r="D2008" t="s">
        <v>4</v>
      </c>
      <c r="E2008" t="s">
        <v>9015</v>
      </c>
      <c r="F2008" t="s">
        <v>2000</v>
      </c>
      <c r="G2008" t="s">
        <v>10613</v>
      </c>
      <c r="H2008" t="s">
        <v>10</v>
      </c>
      <c r="I2008">
        <v>281</v>
      </c>
      <c r="J2008">
        <v>7.9434628975300001E-3</v>
      </c>
      <c r="K2008">
        <f t="shared" si="189"/>
        <v>15389</v>
      </c>
      <c r="L2008" t="str">
        <f t="shared" si="190"/>
        <v>SOC</v>
      </c>
      <c r="M2008" t="b">
        <f t="shared" si="191"/>
        <v>0</v>
      </c>
      <c r="N2008" t="str">
        <f>VLOOKUP(B2008,Sheet3!$D$2:$I$578,6,FALSE)</f>
        <v>Michèle Delaunay</v>
      </c>
      <c r="O2008" t="str">
        <f t="shared" si="192"/>
        <v>Valérie PENY</v>
      </c>
      <c r="P2008" t="b">
        <f t="shared" si="193"/>
        <v>0</v>
      </c>
      <c r="Q2008" t="b">
        <f>AND(M2008,ISNA(VLOOKUP(B2008,Sheet4!$A$1:$A$529,1,FALSE)))</f>
        <v>0</v>
      </c>
    </row>
    <row r="2009" spans="1:17">
      <c r="A2009" t="str">
        <f t="shared" si="188"/>
        <v>Brigitte COMARD</v>
      </c>
      <c r="B2009" t="s">
        <v>1993</v>
      </c>
      <c r="C2009" t="e">
        <f>VLOOKUP(B2009,Sheet5!$A$1158:$A$1246,1,FALSE)</f>
        <v>#N/A</v>
      </c>
      <c r="D2009" t="s">
        <v>4</v>
      </c>
      <c r="E2009" t="s">
        <v>103</v>
      </c>
      <c r="F2009" t="s">
        <v>2001</v>
      </c>
      <c r="G2009" t="s">
        <v>10614</v>
      </c>
      <c r="H2009" t="s">
        <v>19</v>
      </c>
      <c r="I2009">
        <v>2526</v>
      </c>
      <c r="J2009">
        <v>7.1406360424000004E-2</v>
      </c>
      <c r="K2009">
        <f t="shared" si="189"/>
        <v>15389</v>
      </c>
      <c r="L2009" t="str">
        <f t="shared" si="190"/>
        <v>SOC</v>
      </c>
      <c r="M2009" t="b">
        <f t="shared" si="191"/>
        <v>0</v>
      </c>
      <c r="N2009" t="str">
        <f>VLOOKUP(B2009,Sheet3!$D$2:$I$578,6,FALSE)</f>
        <v>Michèle Delaunay</v>
      </c>
      <c r="O2009" t="str">
        <f t="shared" si="192"/>
        <v>Brigitte COMARD</v>
      </c>
      <c r="P2009" t="b">
        <f t="shared" si="193"/>
        <v>0</v>
      </c>
      <c r="Q2009" t="b">
        <f>AND(M2009,ISNA(VLOOKUP(B2009,Sheet4!$A$1:$A$529,1,FALSE)))</f>
        <v>0</v>
      </c>
    </row>
    <row r="2010" spans="1:17">
      <c r="A2010" t="str">
        <f t="shared" si="188"/>
        <v>Nicolas FLORIAN</v>
      </c>
      <c r="B2010" t="s">
        <v>1993</v>
      </c>
      <c r="C2010" t="e">
        <f>VLOOKUP(B2010,Sheet5!$A$1158:$A$1246,1,FALSE)</f>
        <v>#N/A</v>
      </c>
      <c r="D2010" t="s">
        <v>11</v>
      </c>
      <c r="E2010" t="s">
        <v>79</v>
      </c>
      <c r="F2010" t="s">
        <v>2002</v>
      </c>
      <c r="G2010" t="s">
        <v>1896</v>
      </c>
      <c r="H2010" t="s">
        <v>26</v>
      </c>
      <c r="I2010">
        <v>12128</v>
      </c>
      <c r="J2010">
        <v>0.34284098939899998</v>
      </c>
      <c r="K2010">
        <f t="shared" si="189"/>
        <v>15389</v>
      </c>
      <c r="L2010" t="str">
        <f t="shared" si="190"/>
        <v>SOC</v>
      </c>
      <c r="M2010" t="b">
        <f t="shared" si="191"/>
        <v>0</v>
      </c>
      <c r="N2010" t="str">
        <f>VLOOKUP(B2010,Sheet3!$D$2:$I$578,6,FALSE)</f>
        <v>Michèle Delaunay</v>
      </c>
      <c r="O2010" t="str">
        <f t="shared" si="192"/>
        <v>Nicolas FLORIAN</v>
      </c>
      <c r="P2010" t="b">
        <f t="shared" si="193"/>
        <v>0</v>
      </c>
      <c r="Q2010" t="b">
        <f>AND(M2010,ISNA(VLOOKUP(B2010,Sheet4!$A$1:$A$529,1,FALSE)))</f>
        <v>0</v>
      </c>
    </row>
    <row r="2011" spans="1:17">
      <c r="A2011" t="str">
        <f t="shared" si="188"/>
        <v>Stéphane BOUDY</v>
      </c>
      <c r="B2011" t="s">
        <v>1993</v>
      </c>
      <c r="C2011" t="e">
        <f>VLOOKUP(B2011,Sheet5!$A$1158:$A$1246,1,FALSE)</f>
        <v>#N/A</v>
      </c>
      <c r="D2011" t="s">
        <v>11</v>
      </c>
      <c r="E2011" t="s">
        <v>9008</v>
      </c>
      <c r="F2011" t="s">
        <v>2003</v>
      </c>
      <c r="G2011" t="s">
        <v>10615</v>
      </c>
      <c r="H2011" t="s">
        <v>33</v>
      </c>
      <c r="I2011">
        <v>107</v>
      </c>
      <c r="J2011">
        <v>3.0247349823300002E-3</v>
      </c>
      <c r="K2011">
        <f t="shared" si="189"/>
        <v>15389</v>
      </c>
      <c r="L2011" t="str">
        <f t="shared" si="190"/>
        <v>SOC</v>
      </c>
      <c r="M2011" t="b">
        <f t="shared" si="191"/>
        <v>0</v>
      </c>
      <c r="N2011" t="str">
        <f>VLOOKUP(B2011,Sheet3!$D$2:$I$578,6,FALSE)</f>
        <v>Michèle Delaunay</v>
      </c>
      <c r="O2011" t="str">
        <f t="shared" si="192"/>
        <v>Stéphane BOUDY</v>
      </c>
      <c r="P2011" t="b">
        <f t="shared" si="193"/>
        <v>0</v>
      </c>
      <c r="Q2011" t="b">
        <f>AND(M2011,ISNA(VLOOKUP(B2011,Sheet4!$A$1:$A$529,1,FALSE)))</f>
        <v>0</v>
      </c>
    </row>
    <row r="2012" spans="1:17">
      <c r="A2012" t="str">
        <f t="shared" si="188"/>
        <v>Guy DUPONT</v>
      </c>
      <c r="B2012" t="s">
        <v>1993</v>
      </c>
      <c r="C2012" t="e">
        <f>VLOOKUP(B2012,Sheet5!$A$1158:$A$1246,1,FALSE)</f>
        <v>#N/A</v>
      </c>
      <c r="D2012" t="s">
        <v>11</v>
      </c>
      <c r="E2012" t="s">
        <v>95</v>
      </c>
      <c r="F2012" t="s">
        <v>437</v>
      </c>
      <c r="G2012" t="s">
        <v>9451</v>
      </c>
      <c r="H2012" t="s">
        <v>10</v>
      </c>
      <c r="I2012">
        <v>97</v>
      </c>
      <c r="J2012">
        <v>2.74204946996E-3</v>
      </c>
      <c r="K2012">
        <f t="shared" si="189"/>
        <v>15389</v>
      </c>
      <c r="L2012" t="str">
        <f t="shared" si="190"/>
        <v>SOC</v>
      </c>
      <c r="M2012" t="b">
        <f t="shared" si="191"/>
        <v>1</v>
      </c>
      <c r="N2012" t="str">
        <f>VLOOKUP(B2012,Sheet3!$D$2:$I$578,6,FALSE)</f>
        <v>Michèle Delaunay</v>
      </c>
      <c r="O2012" t="str">
        <f t="shared" si="192"/>
        <v>Guy DUPONT</v>
      </c>
      <c r="P2012" t="b">
        <f t="shared" si="193"/>
        <v>0</v>
      </c>
      <c r="Q2012" t="b">
        <f>AND(M2012,ISNA(VLOOKUP(B2012,Sheet4!$A$1:$A$529,1,FALSE)))</f>
        <v>1</v>
      </c>
    </row>
    <row r="2013" spans="1:17">
      <c r="A2013" t="str">
        <f t="shared" si="188"/>
        <v xml:space="preserve"> </v>
      </c>
      <c r="B2013" t="s">
        <v>2004</v>
      </c>
      <c r="C2013" t="str">
        <f>VLOOKUP(B2013,Sheet5!$A$1158:$A$1246,1,FALSE)</f>
        <v>033-03</v>
      </c>
      <c r="G2013" t="s">
        <v>9202</v>
      </c>
      <c r="H2013" t="s">
        <v>1</v>
      </c>
      <c r="I2013">
        <v>74223</v>
      </c>
      <c r="J2013">
        <v>1</v>
      </c>
      <c r="K2013">
        <f t="shared" si="189"/>
        <v>0</v>
      </c>
      <c r="L2013">
        <f t="shared" si="190"/>
        <v>0</v>
      </c>
      <c r="M2013" t="b">
        <f t="shared" si="191"/>
        <v>0</v>
      </c>
      <c r="N2013" t="str">
        <f>VLOOKUP(B2013,Sheet3!$D$2:$I$578,6,FALSE)</f>
        <v>Noël Mamere</v>
      </c>
      <c r="O2013" t="str">
        <f t="shared" si="192"/>
        <v xml:space="preserve"> </v>
      </c>
      <c r="P2013" t="b">
        <f t="shared" si="193"/>
        <v>0</v>
      </c>
      <c r="Q2013" t="b">
        <f>AND(M2013,ISNA(VLOOKUP(B2013,Sheet4!$A$1:$A$529,1,FALSE)))</f>
        <v>0</v>
      </c>
    </row>
    <row r="2014" spans="1:17">
      <c r="A2014" t="str">
        <f t="shared" si="188"/>
        <v xml:space="preserve"> </v>
      </c>
      <c r="B2014" t="s">
        <v>2004</v>
      </c>
      <c r="C2014" t="str">
        <f>VLOOKUP(B2014,Sheet5!$A$1158:$A$1246,1,FALSE)</f>
        <v>033-03</v>
      </c>
      <c r="G2014" t="s">
        <v>9202</v>
      </c>
      <c r="H2014" t="s">
        <v>2</v>
      </c>
      <c r="I2014">
        <v>31461</v>
      </c>
      <c r="J2014">
        <v>0.423871306738</v>
      </c>
      <c r="K2014">
        <f t="shared" si="189"/>
        <v>0</v>
      </c>
      <c r="L2014">
        <f t="shared" si="190"/>
        <v>0</v>
      </c>
      <c r="M2014" t="b">
        <f t="shared" si="191"/>
        <v>0</v>
      </c>
      <c r="N2014" t="str">
        <f>VLOOKUP(B2014,Sheet3!$D$2:$I$578,6,FALSE)</f>
        <v>Noël Mamere</v>
      </c>
      <c r="O2014" t="str">
        <f t="shared" si="192"/>
        <v xml:space="preserve"> </v>
      </c>
      <c r="P2014" t="b">
        <f t="shared" si="193"/>
        <v>0</v>
      </c>
      <c r="Q2014" t="b">
        <f>AND(M2014,ISNA(VLOOKUP(B2014,Sheet4!$A$1:$A$529,1,FALSE)))</f>
        <v>0</v>
      </c>
    </row>
    <row r="2015" spans="1:17">
      <c r="A2015" t="str">
        <f t="shared" si="188"/>
        <v xml:space="preserve"> </v>
      </c>
      <c r="B2015" t="s">
        <v>2004</v>
      </c>
      <c r="C2015" t="str">
        <f>VLOOKUP(B2015,Sheet5!$A$1158:$A$1246,1,FALSE)</f>
        <v>033-03</v>
      </c>
      <c r="G2015" t="s">
        <v>9202</v>
      </c>
      <c r="H2015" t="s">
        <v>3</v>
      </c>
      <c r="I2015">
        <v>742</v>
      </c>
      <c r="J2015">
        <v>9.9969012300799992E-3</v>
      </c>
      <c r="K2015">
        <f t="shared" si="189"/>
        <v>0</v>
      </c>
      <c r="L2015">
        <f t="shared" si="190"/>
        <v>0</v>
      </c>
      <c r="M2015" t="b">
        <f t="shared" si="191"/>
        <v>0</v>
      </c>
      <c r="N2015" t="str">
        <f>VLOOKUP(B2015,Sheet3!$D$2:$I$578,6,FALSE)</f>
        <v>Noël Mamere</v>
      </c>
      <c r="O2015" t="str">
        <f t="shared" si="192"/>
        <v xml:space="preserve"> </v>
      </c>
      <c r="P2015" t="b">
        <f t="shared" si="193"/>
        <v>0</v>
      </c>
      <c r="Q2015" t="b">
        <f>AND(M2015,ISNA(VLOOKUP(B2015,Sheet4!$A$1:$A$529,1,FALSE)))</f>
        <v>0</v>
      </c>
    </row>
    <row r="2016" spans="1:17">
      <c r="A2016" t="str">
        <f t="shared" si="188"/>
        <v>Pierre PINTO BICHO</v>
      </c>
      <c r="B2016" t="s">
        <v>2004</v>
      </c>
      <c r="C2016" t="str">
        <f>VLOOKUP(B2016,Sheet5!$A$1158:$A$1246,1,FALSE)</f>
        <v>033-03</v>
      </c>
      <c r="D2016" t="s">
        <v>11</v>
      </c>
      <c r="E2016" t="s">
        <v>148</v>
      </c>
      <c r="F2016" t="s">
        <v>2005</v>
      </c>
      <c r="G2016" t="s">
        <v>10616</v>
      </c>
      <c r="H2016" t="s">
        <v>10</v>
      </c>
      <c r="I2016">
        <v>191</v>
      </c>
      <c r="J2016">
        <v>4.5454545454500003E-3</v>
      </c>
      <c r="K2016">
        <f t="shared" si="189"/>
        <v>0</v>
      </c>
      <c r="L2016">
        <f t="shared" si="190"/>
        <v>0</v>
      </c>
      <c r="M2016" t="b">
        <f t="shared" si="191"/>
        <v>0</v>
      </c>
      <c r="N2016" t="str">
        <f>VLOOKUP(B2016,Sheet3!$D$2:$I$578,6,FALSE)</f>
        <v>Noël Mamere</v>
      </c>
      <c r="O2016" t="str">
        <f t="shared" si="192"/>
        <v>Pierre PINTO BICHO</v>
      </c>
      <c r="P2016" t="b">
        <f t="shared" si="193"/>
        <v>0</v>
      </c>
      <c r="Q2016" t="b">
        <f>AND(M2016,ISNA(VLOOKUP(B2016,Sheet4!$A$1:$A$529,1,FALSE)))</f>
        <v>0</v>
      </c>
    </row>
    <row r="2017" spans="1:17">
      <c r="A2017" t="str">
        <f t="shared" si="188"/>
        <v>Jean-Luc VENTURE</v>
      </c>
      <c r="B2017" t="s">
        <v>2004</v>
      </c>
      <c r="C2017" t="str">
        <f>VLOOKUP(B2017,Sheet5!$A$1158:$A$1246,1,FALSE)</f>
        <v>033-03</v>
      </c>
      <c r="D2017" t="s">
        <v>11</v>
      </c>
      <c r="E2017" t="s">
        <v>161</v>
      </c>
      <c r="F2017" t="s">
        <v>2006</v>
      </c>
      <c r="G2017" t="s">
        <v>10617</v>
      </c>
      <c r="H2017" t="s">
        <v>10</v>
      </c>
      <c r="I2017">
        <v>214</v>
      </c>
      <c r="J2017">
        <v>5.0928129462200003E-3</v>
      </c>
      <c r="K2017">
        <f t="shared" si="189"/>
        <v>0</v>
      </c>
      <c r="L2017">
        <f t="shared" si="190"/>
        <v>0</v>
      </c>
      <c r="M2017" t="b">
        <f t="shared" si="191"/>
        <v>0</v>
      </c>
      <c r="N2017" t="str">
        <f>VLOOKUP(B2017,Sheet3!$D$2:$I$578,6,FALSE)</f>
        <v>Noël Mamere</v>
      </c>
      <c r="O2017" t="str">
        <f t="shared" si="192"/>
        <v>Jean-Luc VENTURE</v>
      </c>
      <c r="P2017" t="b">
        <f t="shared" si="193"/>
        <v>0</v>
      </c>
      <c r="Q2017" t="b">
        <f>AND(M2017,ISNA(VLOOKUP(B2017,Sheet4!$A$1:$A$529,1,FALSE)))</f>
        <v>0</v>
      </c>
    </row>
    <row r="2018" spans="1:17">
      <c r="A2018" t="str">
        <f t="shared" si="188"/>
        <v>Céline SIMON</v>
      </c>
      <c r="B2018" t="s">
        <v>2004</v>
      </c>
      <c r="C2018" t="str">
        <f>VLOOKUP(B2018,Sheet5!$A$1158:$A$1246,1,FALSE)</f>
        <v>033-03</v>
      </c>
      <c r="D2018" t="s">
        <v>4</v>
      </c>
      <c r="E2018" t="s">
        <v>9013</v>
      </c>
      <c r="F2018" t="s">
        <v>1858</v>
      </c>
      <c r="G2018" t="s">
        <v>1454</v>
      </c>
      <c r="H2018" t="s">
        <v>19</v>
      </c>
      <c r="I2018">
        <v>4521</v>
      </c>
      <c r="J2018">
        <v>0.107591623037</v>
      </c>
      <c r="K2018">
        <f t="shared" si="189"/>
        <v>0</v>
      </c>
      <c r="L2018">
        <f t="shared" si="190"/>
        <v>0</v>
      </c>
      <c r="M2018" t="b">
        <f t="shared" si="191"/>
        <v>0</v>
      </c>
      <c r="N2018" t="str">
        <f>VLOOKUP(B2018,Sheet3!$D$2:$I$578,6,FALSE)</f>
        <v>Noël Mamere</v>
      </c>
      <c r="O2018" t="str">
        <f t="shared" si="192"/>
        <v>Céline SIMON</v>
      </c>
      <c r="P2018" t="b">
        <f t="shared" si="193"/>
        <v>0</v>
      </c>
      <c r="Q2018" t="b">
        <f>AND(M2018,ISNA(VLOOKUP(B2018,Sheet4!$A$1:$A$529,1,FALSE)))</f>
        <v>0</v>
      </c>
    </row>
    <row r="2019" spans="1:17">
      <c r="A2019" t="str">
        <f t="shared" si="188"/>
        <v>Marie FAURE</v>
      </c>
      <c r="B2019" t="s">
        <v>2004</v>
      </c>
      <c r="C2019" t="str">
        <f>VLOOKUP(B2019,Sheet5!$A$1158:$A$1246,1,FALSE)</f>
        <v>033-03</v>
      </c>
      <c r="D2019" t="s">
        <v>4</v>
      </c>
      <c r="E2019" t="s">
        <v>194</v>
      </c>
      <c r="F2019" t="s">
        <v>1359</v>
      </c>
      <c r="G2019" t="s">
        <v>10125</v>
      </c>
      <c r="H2019" t="s">
        <v>10</v>
      </c>
      <c r="I2019">
        <v>472</v>
      </c>
      <c r="J2019">
        <v>1.12327463113E-2</v>
      </c>
      <c r="K2019">
        <f t="shared" si="189"/>
        <v>0</v>
      </c>
      <c r="L2019">
        <f t="shared" si="190"/>
        <v>0</v>
      </c>
      <c r="M2019" t="b">
        <f t="shared" si="191"/>
        <v>0</v>
      </c>
      <c r="N2019" t="str">
        <f>VLOOKUP(B2019,Sheet3!$D$2:$I$578,6,FALSE)</f>
        <v>Noël Mamere</v>
      </c>
      <c r="O2019" t="str">
        <f t="shared" si="192"/>
        <v>Marie FAURE</v>
      </c>
      <c r="P2019" t="b">
        <f t="shared" si="193"/>
        <v>0</v>
      </c>
      <c r="Q2019" t="b">
        <f>AND(M2019,ISNA(VLOOKUP(B2019,Sheet4!$A$1:$A$529,1,FALSE)))</f>
        <v>0</v>
      </c>
    </row>
    <row r="2020" spans="1:17">
      <c r="A2020" t="str">
        <f t="shared" si="188"/>
        <v>Alain MOURGUY</v>
      </c>
      <c r="B2020" t="s">
        <v>2004</v>
      </c>
      <c r="C2020" t="str">
        <f>VLOOKUP(B2020,Sheet5!$A$1158:$A$1246,1,FALSE)</f>
        <v>033-03</v>
      </c>
      <c r="D2020" t="s">
        <v>11</v>
      </c>
      <c r="E2020" t="s">
        <v>321</v>
      </c>
      <c r="F2020" t="s">
        <v>2007</v>
      </c>
      <c r="G2020" t="s">
        <v>10618</v>
      </c>
      <c r="H2020" t="s">
        <v>271</v>
      </c>
      <c r="I2020">
        <v>547</v>
      </c>
      <c r="J2020">
        <v>1.3017610661599999E-2</v>
      </c>
      <c r="K2020">
        <f t="shared" si="189"/>
        <v>0</v>
      </c>
      <c r="L2020">
        <f t="shared" si="190"/>
        <v>0</v>
      </c>
      <c r="M2020" t="b">
        <f t="shared" si="191"/>
        <v>0</v>
      </c>
      <c r="N2020" t="str">
        <f>VLOOKUP(B2020,Sheet3!$D$2:$I$578,6,FALSE)</f>
        <v>Noël Mamere</v>
      </c>
      <c r="O2020" t="str">
        <f t="shared" si="192"/>
        <v>Alain MOURGUY</v>
      </c>
      <c r="P2020" t="b">
        <f t="shared" si="193"/>
        <v>0</v>
      </c>
      <c r="Q2020" t="b">
        <f>AND(M2020,ISNA(VLOOKUP(B2020,Sheet4!$A$1:$A$529,1,FALSE)))</f>
        <v>0</v>
      </c>
    </row>
    <row r="2021" spans="1:17">
      <c r="A2021" t="str">
        <f t="shared" si="188"/>
        <v>Christophe MARTINS</v>
      </c>
      <c r="B2021" t="s">
        <v>2004</v>
      </c>
      <c r="C2021" t="str">
        <f>VLOOKUP(B2021,Sheet5!$A$1158:$A$1246,1,FALSE)</f>
        <v>033-03</v>
      </c>
      <c r="D2021" t="s">
        <v>11</v>
      </c>
      <c r="E2021" t="s">
        <v>88</v>
      </c>
      <c r="F2021" t="s">
        <v>2008</v>
      </c>
      <c r="G2021" t="s">
        <v>10619</v>
      </c>
      <c r="H2021" t="s">
        <v>271</v>
      </c>
      <c r="I2021">
        <v>90</v>
      </c>
      <c r="J2021">
        <v>2.1418372203700002E-3</v>
      </c>
      <c r="K2021">
        <f t="shared" si="189"/>
        <v>0</v>
      </c>
      <c r="L2021">
        <f t="shared" si="190"/>
        <v>0</v>
      </c>
      <c r="M2021" t="b">
        <f t="shared" si="191"/>
        <v>0</v>
      </c>
      <c r="N2021" t="str">
        <f>VLOOKUP(B2021,Sheet3!$D$2:$I$578,6,FALSE)</f>
        <v>Noël Mamere</v>
      </c>
      <c r="O2021" t="str">
        <f t="shared" si="192"/>
        <v>Christophe MARTINS</v>
      </c>
      <c r="P2021" t="b">
        <f t="shared" si="193"/>
        <v>0</v>
      </c>
      <c r="Q2021" t="b">
        <f>AND(M2021,ISNA(VLOOKUP(B2021,Sheet4!$A$1:$A$529,1,FALSE)))</f>
        <v>0</v>
      </c>
    </row>
    <row r="2022" spans="1:17">
      <c r="A2022" t="str">
        <f t="shared" si="188"/>
        <v>Maud ANDRIEUX</v>
      </c>
      <c r="B2022" t="s">
        <v>2004</v>
      </c>
      <c r="C2022" t="str">
        <f>VLOOKUP(B2022,Sheet5!$A$1158:$A$1246,1,FALSE)</f>
        <v>033-03</v>
      </c>
      <c r="D2022" t="s">
        <v>4</v>
      </c>
      <c r="E2022" t="s">
        <v>2009</v>
      </c>
      <c r="F2022" t="s">
        <v>718</v>
      </c>
      <c r="G2022" t="s">
        <v>9644</v>
      </c>
      <c r="H2022" t="s">
        <v>33</v>
      </c>
      <c r="I2022">
        <v>706</v>
      </c>
      <c r="J2022">
        <v>1.68015230842E-2</v>
      </c>
      <c r="K2022">
        <f t="shared" si="189"/>
        <v>0</v>
      </c>
      <c r="L2022">
        <f t="shared" si="190"/>
        <v>0</v>
      </c>
      <c r="M2022" t="b">
        <f t="shared" si="191"/>
        <v>0</v>
      </c>
      <c r="N2022" t="str">
        <f>VLOOKUP(B2022,Sheet3!$D$2:$I$578,6,FALSE)</f>
        <v>Noël Mamere</v>
      </c>
      <c r="O2022" t="str">
        <f t="shared" si="192"/>
        <v>Maud ANDRIEUX</v>
      </c>
      <c r="P2022" t="b">
        <f t="shared" si="193"/>
        <v>0</v>
      </c>
      <c r="Q2022" t="b">
        <f>AND(M2022,ISNA(VLOOKUP(B2022,Sheet4!$A$1:$A$529,1,FALSE)))</f>
        <v>0</v>
      </c>
    </row>
    <row r="2023" spans="1:17">
      <c r="A2023" t="str">
        <f t="shared" si="188"/>
        <v>Agnès NEDELEC-BEFVE</v>
      </c>
      <c r="B2023" t="s">
        <v>2004</v>
      </c>
      <c r="C2023" t="str">
        <f>VLOOKUP(B2023,Sheet5!$A$1158:$A$1246,1,FALSE)</f>
        <v>033-03</v>
      </c>
      <c r="D2023" t="s">
        <v>4</v>
      </c>
      <c r="E2023" t="s">
        <v>9121</v>
      </c>
      <c r="F2023" t="s">
        <v>2010</v>
      </c>
      <c r="G2023" t="s">
        <v>10620</v>
      </c>
      <c r="H2023" t="s">
        <v>26</v>
      </c>
      <c r="I2023">
        <v>6094</v>
      </c>
      <c r="J2023">
        <v>0.14502617801000001</v>
      </c>
      <c r="K2023">
        <f t="shared" si="189"/>
        <v>0</v>
      </c>
      <c r="L2023">
        <f t="shared" si="190"/>
        <v>0</v>
      </c>
      <c r="M2023" t="b">
        <f t="shared" si="191"/>
        <v>0</v>
      </c>
      <c r="N2023" t="str">
        <f>VLOOKUP(B2023,Sheet3!$D$2:$I$578,6,FALSE)</f>
        <v>Noël Mamere</v>
      </c>
      <c r="O2023" t="str">
        <f t="shared" si="192"/>
        <v>Agnès NEDELEC-BEFVE</v>
      </c>
      <c r="P2023" t="b">
        <f t="shared" si="193"/>
        <v>0</v>
      </c>
      <c r="Q2023" t="b">
        <f>AND(M2023,ISNA(VLOOKUP(B2023,Sheet4!$A$1:$A$529,1,FALSE)))</f>
        <v>0</v>
      </c>
    </row>
    <row r="2024" spans="1:17">
      <c r="A2024" t="str">
        <f t="shared" si="188"/>
        <v>Bruno PALUTEAU</v>
      </c>
      <c r="B2024" t="s">
        <v>2004</v>
      </c>
      <c r="C2024" t="str">
        <f>VLOOKUP(B2024,Sheet5!$A$1158:$A$1246,1,FALSE)</f>
        <v>033-03</v>
      </c>
      <c r="D2024" t="s">
        <v>11</v>
      </c>
      <c r="E2024" t="s">
        <v>251</v>
      </c>
      <c r="F2024" t="s">
        <v>2011</v>
      </c>
      <c r="G2024" t="s">
        <v>10621</v>
      </c>
      <c r="H2024" t="s">
        <v>17</v>
      </c>
      <c r="I2024">
        <v>3869</v>
      </c>
      <c r="J2024">
        <v>9.2075202284600005E-2</v>
      </c>
      <c r="K2024">
        <f t="shared" si="189"/>
        <v>0</v>
      </c>
      <c r="L2024">
        <f t="shared" si="190"/>
        <v>0</v>
      </c>
      <c r="M2024" t="b">
        <f t="shared" si="191"/>
        <v>0</v>
      </c>
      <c r="N2024" t="str">
        <f>VLOOKUP(B2024,Sheet3!$D$2:$I$578,6,FALSE)</f>
        <v>Noël Mamere</v>
      </c>
      <c r="O2024" t="str">
        <f t="shared" si="192"/>
        <v>Bruno PALUTEAU</v>
      </c>
      <c r="P2024" t="b">
        <f t="shared" si="193"/>
        <v>0</v>
      </c>
      <c r="Q2024" t="b">
        <f>AND(M2024,ISNA(VLOOKUP(B2024,Sheet4!$A$1:$A$529,1,FALSE)))</f>
        <v>0</v>
      </c>
    </row>
    <row r="2025" spans="1:17">
      <c r="A2025" t="str">
        <f t="shared" si="188"/>
        <v>Noël MAMERE</v>
      </c>
      <c r="B2025" t="s">
        <v>2004</v>
      </c>
      <c r="C2025" t="str">
        <f>VLOOKUP(B2025,Sheet5!$A$1158:$A$1246,1,FALSE)</f>
        <v>033-03</v>
      </c>
      <c r="D2025" t="s">
        <v>11</v>
      </c>
      <c r="E2025" t="s">
        <v>9119</v>
      </c>
      <c r="F2025" t="s">
        <v>2012</v>
      </c>
      <c r="G2025" t="s">
        <v>10622</v>
      </c>
      <c r="H2025" t="s">
        <v>7</v>
      </c>
      <c r="I2025">
        <v>21840</v>
      </c>
      <c r="J2025">
        <v>0.51975249880999996</v>
      </c>
      <c r="K2025">
        <f t="shared" si="189"/>
        <v>21840</v>
      </c>
      <c r="L2025" t="str">
        <f t="shared" si="190"/>
        <v>VEC</v>
      </c>
      <c r="M2025" t="b">
        <f t="shared" si="191"/>
        <v>0</v>
      </c>
      <c r="N2025" t="str">
        <f>VLOOKUP(B2025,Sheet3!$D$2:$I$578,6,FALSE)</f>
        <v>Noël Mamere</v>
      </c>
      <c r="O2025" t="str">
        <f t="shared" si="192"/>
        <v>Noël MAMERE</v>
      </c>
      <c r="P2025" t="b">
        <f t="shared" si="193"/>
        <v>1</v>
      </c>
      <c r="Q2025" t="b">
        <f>AND(M2025,ISNA(VLOOKUP(B2025,Sheet4!$A$1:$A$529,1,FALSE)))</f>
        <v>0</v>
      </c>
    </row>
    <row r="2026" spans="1:17">
      <c r="A2026" t="str">
        <f t="shared" si="188"/>
        <v>Bernard DEBUC</v>
      </c>
      <c r="B2026" t="s">
        <v>2004</v>
      </c>
      <c r="C2026" t="str">
        <f>VLOOKUP(B2026,Sheet5!$A$1158:$A$1246,1,FALSE)</f>
        <v>033-03</v>
      </c>
      <c r="D2026" t="s">
        <v>11</v>
      </c>
      <c r="E2026" t="s">
        <v>84</v>
      </c>
      <c r="F2026" t="s">
        <v>2013</v>
      </c>
      <c r="G2026" t="s">
        <v>10623</v>
      </c>
      <c r="H2026" t="s">
        <v>43</v>
      </c>
      <c r="I2026">
        <v>3476</v>
      </c>
      <c r="J2026">
        <v>8.2722513088999999E-2</v>
      </c>
      <c r="K2026">
        <f t="shared" si="189"/>
        <v>21840</v>
      </c>
      <c r="L2026" t="str">
        <f t="shared" si="190"/>
        <v>VEC</v>
      </c>
      <c r="M2026" t="b">
        <f t="shared" si="191"/>
        <v>1</v>
      </c>
      <c r="N2026" t="str">
        <f>VLOOKUP(B2026,Sheet3!$D$2:$I$578,6,FALSE)</f>
        <v>Noël Mamere</v>
      </c>
      <c r="O2026" t="str">
        <f t="shared" si="192"/>
        <v>Bernard DEBUC</v>
      </c>
      <c r="P2026" t="b">
        <f t="shared" si="193"/>
        <v>0</v>
      </c>
      <c r="Q2026" t="b">
        <f>AND(M2026,ISNA(VLOOKUP(B2026,Sheet4!$A$1:$A$529,1,FALSE)))</f>
        <v>1</v>
      </c>
    </row>
    <row r="2027" spans="1:17">
      <c r="A2027" t="str">
        <f t="shared" si="188"/>
        <v xml:space="preserve"> </v>
      </c>
      <c r="B2027" t="s">
        <v>2014</v>
      </c>
      <c r="C2027" t="e">
        <f>VLOOKUP(B2027,Sheet5!$A$1158:$A$1246,1,FALSE)</f>
        <v>#N/A</v>
      </c>
      <c r="G2027" t="s">
        <v>9202</v>
      </c>
      <c r="H2027" t="s">
        <v>1</v>
      </c>
      <c r="I2027">
        <v>86755</v>
      </c>
      <c r="J2027">
        <v>1</v>
      </c>
      <c r="K2027">
        <f t="shared" si="189"/>
        <v>0</v>
      </c>
      <c r="L2027">
        <f t="shared" si="190"/>
        <v>0</v>
      </c>
      <c r="M2027" t="b">
        <f t="shared" si="191"/>
        <v>0</v>
      </c>
      <c r="N2027" t="str">
        <f>VLOOKUP(B2027,Sheet3!$D$2:$I$578,6,FALSE)</f>
        <v>Conchita Lacuey</v>
      </c>
      <c r="O2027" t="str">
        <f t="shared" si="192"/>
        <v xml:space="preserve"> </v>
      </c>
      <c r="P2027" t="b">
        <f t="shared" si="193"/>
        <v>0</v>
      </c>
      <c r="Q2027" t="b">
        <f>AND(M2027,ISNA(VLOOKUP(B2027,Sheet4!$A$1:$A$529,1,FALSE)))</f>
        <v>0</v>
      </c>
    </row>
    <row r="2028" spans="1:17">
      <c r="A2028" t="str">
        <f t="shared" si="188"/>
        <v xml:space="preserve"> </v>
      </c>
      <c r="B2028" t="s">
        <v>2014</v>
      </c>
      <c r="C2028" t="e">
        <f>VLOOKUP(B2028,Sheet5!$A$1158:$A$1246,1,FALSE)</f>
        <v>#N/A</v>
      </c>
      <c r="G2028" t="s">
        <v>9202</v>
      </c>
      <c r="H2028" t="s">
        <v>2</v>
      </c>
      <c r="I2028">
        <v>39653</v>
      </c>
      <c r="J2028">
        <v>0.457068756844</v>
      </c>
      <c r="K2028">
        <f t="shared" si="189"/>
        <v>0</v>
      </c>
      <c r="L2028">
        <f t="shared" si="190"/>
        <v>0</v>
      </c>
      <c r="M2028" t="b">
        <f t="shared" si="191"/>
        <v>0</v>
      </c>
      <c r="N2028" t="str">
        <f>VLOOKUP(B2028,Sheet3!$D$2:$I$578,6,FALSE)</f>
        <v>Conchita Lacuey</v>
      </c>
      <c r="O2028" t="str">
        <f t="shared" si="192"/>
        <v xml:space="preserve"> </v>
      </c>
      <c r="P2028" t="b">
        <f t="shared" si="193"/>
        <v>0</v>
      </c>
      <c r="Q2028" t="b">
        <f>AND(M2028,ISNA(VLOOKUP(B2028,Sheet4!$A$1:$A$529,1,FALSE)))</f>
        <v>0</v>
      </c>
    </row>
    <row r="2029" spans="1:17">
      <c r="A2029" t="str">
        <f t="shared" si="188"/>
        <v xml:space="preserve"> </v>
      </c>
      <c r="B2029" t="s">
        <v>2014</v>
      </c>
      <c r="C2029" t="e">
        <f>VLOOKUP(B2029,Sheet5!$A$1158:$A$1246,1,FALSE)</f>
        <v>#N/A</v>
      </c>
      <c r="G2029" t="s">
        <v>9202</v>
      </c>
      <c r="H2029" t="s">
        <v>3</v>
      </c>
      <c r="I2029">
        <v>757</v>
      </c>
      <c r="J2029">
        <v>8.7257218604100007E-3</v>
      </c>
      <c r="K2029">
        <f t="shared" si="189"/>
        <v>0</v>
      </c>
      <c r="L2029">
        <f t="shared" si="190"/>
        <v>0</v>
      </c>
      <c r="M2029" t="b">
        <f t="shared" si="191"/>
        <v>0</v>
      </c>
      <c r="N2029" t="str">
        <f>VLOOKUP(B2029,Sheet3!$D$2:$I$578,6,FALSE)</f>
        <v>Conchita Lacuey</v>
      </c>
      <c r="O2029" t="str">
        <f t="shared" si="192"/>
        <v xml:space="preserve"> </v>
      </c>
      <c r="P2029" t="b">
        <f t="shared" si="193"/>
        <v>0</v>
      </c>
      <c r="Q2029" t="b">
        <f>AND(M2029,ISNA(VLOOKUP(B2029,Sheet4!$A$1:$A$529,1,FALSE)))</f>
        <v>0</v>
      </c>
    </row>
    <row r="2030" spans="1:17">
      <c r="A2030" t="str">
        <f t="shared" si="188"/>
        <v>Conchita LACUEY</v>
      </c>
      <c r="B2030" t="s">
        <v>2014</v>
      </c>
      <c r="C2030" t="e">
        <f>VLOOKUP(B2030,Sheet5!$A$1158:$A$1246,1,FALSE)</f>
        <v>#N/A</v>
      </c>
      <c r="D2030" t="s">
        <v>4</v>
      </c>
      <c r="E2030" t="s">
        <v>2015</v>
      </c>
      <c r="F2030" t="s">
        <v>2016</v>
      </c>
      <c r="G2030" t="s">
        <v>10624</v>
      </c>
      <c r="H2030" t="s">
        <v>21</v>
      </c>
      <c r="I2030">
        <v>23072</v>
      </c>
      <c r="J2030">
        <v>0.497831481282</v>
      </c>
      <c r="K2030">
        <f t="shared" si="189"/>
        <v>23072</v>
      </c>
      <c r="L2030" t="str">
        <f t="shared" si="190"/>
        <v>SOC</v>
      </c>
      <c r="M2030" t="b">
        <f t="shared" si="191"/>
        <v>0</v>
      </c>
      <c r="N2030" t="str">
        <f>VLOOKUP(B2030,Sheet3!$D$2:$I$578,6,FALSE)</f>
        <v>Conchita Lacuey</v>
      </c>
      <c r="O2030" t="str">
        <f t="shared" si="192"/>
        <v>Conchita LACUEY</v>
      </c>
      <c r="P2030" t="b">
        <f t="shared" si="193"/>
        <v>1</v>
      </c>
      <c r="Q2030" t="b">
        <f>AND(M2030,ISNA(VLOOKUP(B2030,Sheet4!$A$1:$A$529,1,FALSE)))</f>
        <v>0</v>
      </c>
    </row>
    <row r="2031" spans="1:17">
      <c r="A2031" t="str">
        <f t="shared" si="188"/>
        <v>Michel RITTLING</v>
      </c>
      <c r="B2031" t="s">
        <v>2014</v>
      </c>
      <c r="C2031" t="e">
        <f>VLOOKUP(B2031,Sheet5!$A$1158:$A$1246,1,FALSE)</f>
        <v>#N/A</v>
      </c>
      <c r="D2031" t="s">
        <v>11</v>
      </c>
      <c r="E2031" t="s">
        <v>31</v>
      </c>
      <c r="F2031" t="s">
        <v>2017</v>
      </c>
      <c r="G2031" t="s">
        <v>10625</v>
      </c>
      <c r="H2031" t="s">
        <v>29</v>
      </c>
      <c r="I2031">
        <v>408</v>
      </c>
      <c r="J2031">
        <v>8.8035386773099994E-3</v>
      </c>
      <c r="K2031">
        <f t="shared" si="189"/>
        <v>23072</v>
      </c>
      <c r="L2031" t="str">
        <f t="shared" si="190"/>
        <v>SOC</v>
      </c>
      <c r="M2031" t="b">
        <f t="shared" si="191"/>
        <v>0</v>
      </c>
      <c r="N2031" t="str">
        <f>VLOOKUP(B2031,Sheet3!$D$2:$I$578,6,FALSE)</f>
        <v>Conchita Lacuey</v>
      </c>
      <c r="O2031" t="str">
        <f t="shared" si="192"/>
        <v>Michel RITTLING</v>
      </c>
      <c r="P2031" t="b">
        <f t="shared" si="193"/>
        <v>0</v>
      </c>
      <c r="Q2031" t="b">
        <f>AND(M2031,ISNA(VLOOKUP(B2031,Sheet4!$A$1:$A$529,1,FALSE)))</f>
        <v>0</v>
      </c>
    </row>
    <row r="2032" spans="1:17">
      <c r="A2032" t="str">
        <f t="shared" si="188"/>
        <v>Philippe BACONNET</v>
      </c>
      <c r="B2032" t="s">
        <v>2014</v>
      </c>
      <c r="C2032" t="e">
        <f>VLOOKUP(B2032,Sheet5!$A$1158:$A$1246,1,FALSE)</f>
        <v>#N/A</v>
      </c>
      <c r="D2032" t="s">
        <v>11</v>
      </c>
      <c r="E2032" t="s">
        <v>385</v>
      </c>
      <c r="F2032" t="s">
        <v>2018</v>
      </c>
      <c r="G2032" t="s">
        <v>10626</v>
      </c>
      <c r="H2032" t="s">
        <v>17</v>
      </c>
      <c r="I2032">
        <v>7307</v>
      </c>
      <c r="J2032">
        <v>0.157665336066</v>
      </c>
      <c r="K2032">
        <f t="shared" si="189"/>
        <v>23072</v>
      </c>
      <c r="L2032" t="str">
        <f t="shared" si="190"/>
        <v>SOC</v>
      </c>
      <c r="M2032" t="b">
        <f t="shared" si="191"/>
        <v>0</v>
      </c>
      <c r="N2032" t="str">
        <f>VLOOKUP(B2032,Sheet3!$D$2:$I$578,6,FALSE)</f>
        <v>Conchita Lacuey</v>
      </c>
      <c r="O2032" t="str">
        <f t="shared" si="192"/>
        <v>Philippe BACONNET</v>
      </c>
      <c r="P2032" t="b">
        <f t="shared" si="193"/>
        <v>0</v>
      </c>
      <c r="Q2032" t="b">
        <f>AND(M2032,ISNA(VLOOKUP(B2032,Sheet4!$A$1:$A$529,1,FALSE)))</f>
        <v>0</v>
      </c>
    </row>
    <row r="2033" spans="1:17">
      <c r="A2033" t="str">
        <f t="shared" si="188"/>
        <v>Paula KNIBBS</v>
      </c>
      <c r="B2033" t="s">
        <v>2014</v>
      </c>
      <c r="C2033" t="e">
        <f>VLOOKUP(B2033,Sheet5!$A$1158:$A$1246,1,FALSE)</f>
        <v>#N/A</v>
      </c>
      <c r="D2033" t="s">
        <v>4</v>
      </c>
      <c r="E2033" t="s">
        <v>2019</v>
      </c>
      <c r="F2033" t="s">
        <v>2020</v>
      </c>
      <c r="G2033" t="s">
        <v>10627</v>
      </c>
      <c r="H2033" t="s">
        <v>7</v>
      </c>
      <c r="I2033">
        <v>1759</v>
      </c>
      <c r="J2033">
        <v>3.79544718956E-2</v>
      </c>
      <c r="K2033">
        <f t="shared" si="189"/>
        <v>23072</v>
      </c>
      <c r="L2033" t="str">
        <f t="shared" si="190"/>
        <v>SOC</v>
      </c>
      <c r="M2033" t="b">
        <f t="shared" si="191"/>
        <v>0</v>
      </c>
      <c r="N2033" t="str">
        <f>VLOOKUP(B2033,Sheet3!$D$2:$I$578,6,FALSE)</f>
        <v>Conchita Lacuey</v>
      </c>
      <c r="O2033" t="str">
        <f t="shared" si="192"/>
        <v>Paula KNIBBS</v>
      </c>
      <c r="P2033" t="b">
        <f t="shared" si="193"/>
        <v>0</v>
      </c>
      <c r="Q2033" t="b">
        <f>AND(M2033,ISNA(VLOOKUP(B2033,Sheet4!$A$1:$A$529,1,FALSE)))</f>
        <v>0</v>
      </c>
    </row>
    <row r="2034" spans="1:17">
      <c r="A2034" t="str">
        <f t="shared" si="188"/>
        <v>Alexandra MEYNARD</v>
      </c>
      <c r="B2034" t="s">
        <v>2014</v>
      </c>
      <c r="C2034" t="e">
        <f>VLOOKUP(B2034,Sheet5!$A$1158:$A$1246,1,FALSE)</f>
        <v>#N/A</v>
      </c>
      <c r="D2034" t="s">
        <v>4</v>
      </c>
      <c r="E2034" t="s">
        <v>1272</v>
      </c>
      <c r="F2034" t="s">
        <v>2021</v>
      </c>
      <c r="G2034" t="s">
        <v>10628</v>
      </c>
      <c r="H2034" t="s">
        <v>19</v>
      </c>
      <c r="I2034">
        <v>3645</v>
      </c>
      <c r="J2034">
        <v>7.8649260977499996E-2</v>
      </c>
      <c r="K2034">
        <f t="shared" si="189"/>
        <v>23072</v>
      </c>
      <c r="L2034" t="str">
        <f t="shared" si="190"/>
        <v>SOC</v>
      </c>
      <c r="M2034" t="b">
        <f t="shared" si="191"/>
        <v>0</v>
      </c>
      <c r="N2034" t="str">
        <f>VLOOKUP(B2034,Sheet3!$D$2:$I$578,6,FALSE)</f>
        <v>Conchita Lacuey</v>
      </c>
      <c r="O2034" t="str">
        <f t="shared" si="192"/>
        <v>Alexandra MEYNARD</v>
      </c>
      <c r="P2034" t="b">
        <f t="shared" si="193"/>
        <v>0</v>
      </c>
      <c r="Q2034" t="b">
        <f>AND(M2034,ISNA(VLOOKUP(B2034,Sheet4!$A$1:$A$529,1,FALSE)))</f>
        <v>0</v>
      </c>
    </row>
    <row r="2035" spans="1:17">
      <c r="A2035" t="str">
        <f t="shared" si="188"/>
        <v>Monique BLUGE</v>
      </c>
      <c r="B2035" t="s">
        <v>2014</v>
      </c>
      <c r="C2035" t="e">
        <f>VLOOKUP(B2035,Sheet5!$A$1158:$A$1246,1,FALSE)</f>
        <v>#N/A</v>
      </c>
      <c r="D2035" t="s">
        <v>4</v>
      </c>
      <c r="E2035" t="s">
        <v>221</v>
      </c>
      <c r="F2035" t="s">
        <v>2022</v>
      </c>
      <c r="G2035" t="s">
        <v>10629</v>
      </c>
      <c r="H2035" t="s">
        <v>87</v>
      </c>
      <c r="I2035">
        <v>587</v>
      </c>
      <c r="J2035">
        <v>1.2665875498999999E-2</v>
      </c>
      <c r="K2035">
        <f t="shared" si="189"/>
        <v>23072</v>
      </c>
      <c r="L2035" t="str">
        <f t="shared" si="190"/>
        <v>SOC</v>
      </c>
      <c r="M2035" t="b">
        <f t="shared" si="191"/>
        <v>0</v>
      </c>
      <c r="N2035" t="str">
        <f>VLOOKUP(B2035,Sheet3!$D$2:$I$578,6,FALSE)</f>
        <v>Conchita Lacuey</v>
      </c>
      <c r="O2035" t="str">
        <f t="shared" si="192"/>
        <v>Monique BLUGE</v>
      </c>
      <c r="P2035" t="b">
        <f t="shared" si="193"/>
        <v>0</v>
      </c>
      <c r="Q2035" t="b">
        <f>AND(M2035,ISNA(VLOOKUP(B2035,Sheet4!$A$1:$A$529,1,FALSE)))</f>
        <v>0</v>
      </c>
    </row>
    <row r="2036" spans="1:17">
      <c r="A2036" t="str">
        <f t="shared" si="188"/>
        <v>Christine HERAUD</v>
      </c>
      <c r="B2036" t="s">
        <v>2014</v>
      </c>
      <c r="C2036" t="e">
        <f>VLOOKUP(B2036,Sheet5!$A$1158:$A$1246,1,FALSE)</f>
        <v>#N/A</v>
      </c>
      <c r="D2036" t="s">
        <v>4</v>
      </c>
      <c r="E2036" t="s">
        <v>62</v>
      </c>
      <c r="F2036" t="s">
        <v>2023</v>
      </c>
      <c r="G2036" t="s">
        <v>10630</v>
      </c>
      <c r="H2036" t="s">
        <v>10</v>
      </c>
      <c r="I2036">
        <v>437</v>
      </c>
      <c r="J2036">
        <v>9.4292803970200002E-3</v>
      </c>
      <c r="K2036">
        <f t="shared" si="189"/>
        <v>23072</v>
      </c>
      <c r="L2036" t="str">
        <f t="shared" si="190"/>
        <v>SOC</v>
      </c>
      <c r="M2036" t="b">
        <f t="shared" si="191"/>
        <v>0</v>
      </c>
      <c r="N2036" t="str">
        <f>VLOOKUP(B2036,Sheet3!$D$2:$I$578,6,FALSE)</f>
        <v>Conchita Lacuey</v>
      </c>
      <c r="O2036" t="str">
        <f t="shared" si="192"/>
        <v>Christine HERAUD</v>
      </c>
      <c r="P2036" t="b">
        <f t="shared" si="193"/>
        <v>0</v>
      </c>
      <c r="Q2036" t="b">
        <f>AND(M2036,ISNA(VLOOKUP(B2036,Sheet4!$A$1:$A$529,1,FALSE)))</f>
        <v>0</v>
      </c>
    </row>
    <row r="2037" spans="1:17">
      <c r="A2037" t="str">
        <f t="shared" si="188"/>
        <v>Anne-Lise JACQUET</v>
      </c>
      <c r="B2037" t="s">
        <v>2014</v>
      </c>
      <c r="C2037" t="e">
        <f>VLOOKUP(B2037,Sheet5!$A$1158:$A$1246,1,FALSE)</f>
        <v>#N/A</v>
      </c>
      <c r="D2037" t="s">
        <v>4</v>
      </c>
      <c r="E2037" t="s">
        <v>2024</v>
      </c>
      <c r="F2037" t="s">
        <v>2025</v>
      </c>
      <c r="G2037" t="s">
        <v>10631</v>
      </c>
      <c r="H2037" t="s">
        <v>13</v>
      </c>
      <c r="I2037">
        <v>8807</v>
      </c>
      <c r="J2037">
        <v>0.19003128708600001</v>
      </c>
      <c r="K2037">
        <f t="shared" si="189"/>
        <v>23072</v>
      </c>
      <c r="L2037" t="str">
        <f t="shared" si="190"/>
        <v>SOC</v>
      </c>
      <c r="M2037" t="b">
        <f t="shared" si="191"/>
        <v>0</v>
      </c>
      <c r="N2037" t="str">
        <f>VLOOKUP(B2037,Sheet3!$D$2:$I$578,6,FALSE)</f>
        <v>Conchita Lacuey</v>
      </c>
      <c r="O2037" t="str">
        <f t="shared" si="192"/>
        <v>Anne-Lise JACQUET</v>
      </c>
      <c r="P2037" t="b">
        <f t="shared" si="193"/>
        <v>0</v>
      </c>
      <c r="Q2037" t="b">
        <f>AND(M2037,ISNA(VLOOKUP(B2037,Sheet4!$A$1:$A$529,1,FALSE)))</f>
        <v>0</v>
      </c>
    </row>
    <row r="2038" spans="1:17">
      <c r="A2038" t="str">
        <f t="shared" si="188"/>
        <v>Anne-Isabelle BRIVARY</v>
      </c>
      <c r="B2038" t="s">
        <v>2014</v>
      </c>
      <c r="C2038" t="e">
        <f>VLOOKUP(B2038,Sheet5!$A$1158:$A$1246,1,FALSE)</f>
        <v>#N/A</v>
      </c>
      <c r="D2038" t="s">
        <v>4</v>
      </c>
      <c r="E2038" t="s">
        <v>2026</v>
      </c>
      <c r="F2038" t="s">
        <v>2027</v>
      </c>
      <c r="G2038" t="s">
        <v>10632</v>
      </c>
      <c r="H2038" t="s">
        <v>10</v>
      </c>
      <c r="I2038">
        <v>323</v>
      </c>
      <c r="J2038">
        <v>6.9694681195399998E-3</v>
      </c>
      <c r="K2038">
        <f t="shared" si="189"/>
        <v>23072</v>
      </c>
      <c r="L2038" t="str">
        <f t="shared" si="190"/>
        <v>SOC</v>
      </c>
      <c r="M2038" t="b">
        <f t="shared" si="191"/>
        <v>1</v>
      </c>
      <c r="N2038" t="str">
        <f>VLOOKUP(B2038,Sheet3!$D$2:$I$578,6,FALSE)</f>
        <v>Conchita Lacuey</v>
      </c>
      <c r="O2038" t="str">
        <f t="shared" si="192"/>
        <v>Anne-Isabelle BRIVARY</v>
      </c>
      <c r="P2038" t="b">
        <f t="shared" si="193"/>
        <v>0</v>
      </c>
      <c r="Q2038" t="b">
        <f>AND(M2038,ISNA(VLOOKUP(B2038,Sheet4!$A$1:$A$529,1,FALSE)))</f>
        <v>1</v>
      </c>
    </row>
    <row r="2039" spans="1:17">
      <c r="A2039" t="str">
        <f t="shared" si="188"/>
        <v xml:space="preserve"> </v>
      </c>
      <c r="B2039" t="s">
        <v>2028</v>
      </c>
      <c r="C2039" t="str">
        <f>VLOOKUP(B2039,Sheet5!$A$1158:$A$1246,1,FALSE)</f>
        <v>033-05</v>
      </c>
      <c r="G2039" t="s">
        <v>9202</v>
      </c>
      <c r="H2039" t="s">
        <v>1</v>
      </c>
      <c r="I2039">
        <v>102587</v>
      </c>
      <c r="J2039">
        <v>1</v>
      </c>
      <c r="K2039">
        <f t="shared" si="189"/>
        <v>0</v>
      </c>
      <c r="L2039">
        <f t="shared" si="190"/>
        <v>0</v>
      </c>
      <c r="M2039" t="b">
        <f t="shared" si="191"/>
        <v>0</v>
      </c>
      <c r="N2039" t="str">
        <f>VLOOKUP(B2039,Sheet3!$D$2:$I$578,6,FALSE)</f>
        <v>Pascale Got</v>
      </c>
      <c r="O2039" t="str">
        <f t="shared" si="192"/>
        <v xml:space="preserve"> </v>
      </c>
      <c r="P2039" t="b">
        <f t="shared" si="193"/>
        <v>0</v>
      </c>
      <c r="Q2039" t="b">
        <f>AND(M2039,ISNA(VLOOKUP(B2039,Sheet4!$A$1:$A$529,1,FALSE)))</f>
        <v>0</v>
      </c>
    </row>
    <row r="2040" spans="1:17">
      <c r="A2040" t="str">
        <f t="shared" si="188"/>
        <v xml:space="preserve"> </v>
      </c>
      <c r="B2040" t="s">
        <v>2028</v>
      </c>
      <c r="C2040" t="str">
        <f>VLOOKUP(B2040,Sheet5!$A$1158:$A$1246,1,FALSE)</f>
        <v>033-05</v>
      </c>
      <c r="G2040" t="s">
        <v>9202</v>
      </c>
      <c r="H2040" t="s">
        <v>2</v>
      </c>
      <c r="I2040">
        <v>42293</v>
      </c>
      <c r="J2040">
        <v>0.41226471190300001</v>
      </c>
      <c r="K2040">
        <f t="shared" si="189"/>
        <v>0</v>
      </c>
      <c r="L2040">
        <f t="shared" si="190"/>
        <v>0</v>
      </c>
      <c r="M2040" t="b">
        <f t="shared" si="191"/>
        <v>0</v>
      </c>
      <c r="N2040" t="str">
        <f>VLOOKUP(B2040,Sheet3!$D$2:$I$578,6,FALSE)</f>
        <v>Pascale Got</v>
      </c>
      <c r="O2040" t="str">
        <f t="shared" si="192"/>
        <v xml:space="preserve"> </v>
      </c>
      <c r="P2040" t="b">
        <f t="shared" si="193"/>
        <v>0</v>
      </c>
      <c r="Q2040" t="b">
        <f>AND(M2040,ISNA(VLOOKUP(B2040,Sheet4!$A$1:$A$529,1,FALSE)))</f>
        <v>0</v>
      </c>
    </row>
    <row r="2041" spans="1:17">
      <c r="A2041" t="str">
        <f t="shared" si="188"/>
        <v xml:space="preserve"> </v>
      </c>
      <c r="B2041" t="s">
        <v>2028</v>
      </c>
      <c r="C2041" t="str">
        <f>VLOOKUP(B2041,Sheet5!$A$1158:$A$1246,1,FALSE)</f>
        <v>033-05</v>
      </c>
      <c r="G2041" t="s">
        <v>9202</v>
      </c>
      <c r="H2041" t="s">
        <v>3</v>
      </c>
      <c r="I2041">
        <v>758</v>
      </c>
      <c r="J2041">
        <v>7.3888504391400002E-3</v>
      </c>
      <c r="K2041">
        <f t="shared" si="189"/>
        <v>0</v>
      </c>
      <c r="L2041">
        <f t="shared" si="190"/>
        <v>0</v>
      </c>
      <c r="M2041" t="b">
        <f t="shared" si="191"/>
        <v>0</v>
      </c>
      <c r="N2041" t="str">
        <f>VLOOKUP(B2041,Sheet3!$D$2:$I$578,6,FALSE)</f>
        <v>Pascale Got</v>
      </c>
      <c r="O2041" t="str">
        <f t="shared" si="192"/>
        <v xml:space="preserve"> </v>
      </c>
      <c r="P2041" t="b">
        <f t="shared" si="193"/>
        <v>0</v>
      </c>
      <c r="Q2041" t="b">
        <f>AND(M2041,ISNA(VLOOKUP(B2041,Sheet4!$A$1:$A$529,1,FALSE)))</f>
        <v>0</v>
      </c>
    </row>
    <row r="2042" spans="1:17">
      <c r="A2042" t="str">
        <f t="shared" si="188"/>
        <v>Stéphane SAUBUSSE</v>
      </c>
      <c r="B2042" t="s">
        <v>2028</v>
      </c>
      <c r="C2042" t="str">
        <f>VLOOKUP(B2042,Sheet5!$A$1158:$A$1246,1,FALSE)</f>
        <v>033-05</v>
      </c>
      <c r="D2042" t="s">
        <v>11</v>
      </c>
      <c r="E2042" t="s">
        <v>9008</v>
      </c>
      <c r="F2042" t="s">
        <v>2029</v>
      </c>
      <c r="G2042" t="s">
        <v>10633</v>
      </c>
      <c r="H2042" t="s">
        <v>7</v>
      </c>
      <c r="I2042">
        <v>1627</v>
      </c>
      <c r="J2042">
        <v>2.7328003224900001E-2</v>
      </c>
      <c r="K2042">
        <f t="shared" si="189"/>
        <v>1627</v>
      </c>
      <c r="L2042" t="str">
        <f t="shared" si="190"/>
        <v>VEC</v>
      </c>
      <c r="M2042" t="b">
        <f t="shared" si="191"/>
        <v>0</v>
      </c>
      <c r="N2042" t="str">
        <f>VLOOKUP(B2042,Sheet3!$D$2:$I$578,6,FALSE)</f>
        <v>Pascale Got</v>
      </c>
      <c r="O2042" t="str">
        <f t="shared" si="192"/>
        <v>Stéphane SAUBUSSE</v>
      </c>
      <c r="P2042" t="b">
        <f t="shared" si="193"/>
        <v>0</v>
      </c>
      <c r="Q2042" t="b">
        <f>AND(M2042,ISNA(VLOOKUP(B2042,Sheet4!$A$1:$A$529,1,FALSE)))</f>
        <v>0</v>
      </c>
    </row>
    <row r="2043" spans="1:17">
      <c r="A2043" t="str">
        <f t="shared" si="188"/>
        <v>Géraldine DA CUNHA</v>
      </c>
      <c r="B2043" t="s">
        <v>2028</v>
      </c>
      <c r="C2043" t="str">
        <f>VLOOKUP(B2043,Sheet5!$A$1158:$A$1246,1,FALSE)</f>
        <v>033-05</v>
      </c>
      <c r="D2043" t="s">
        <v>4</v>
      </c>
      <c r="E2043" t="s">
        <v>9047</v>
      </c>
      <c r="F2043" t="s">
        <v>2030</v>
      </c>
      <c r="G2043" t="s">
        <v>10634</v>
      </c>
      <c r="H2043" t="s">
        <v>29</v>
      </c>
      <c r="I2043">
        <v>288</v>
      </c>
      <c r="J2043">
        <v>4.8374092985800001E-3</v>
      </c>
      <c r="K2043">
        <f t="shared" si="189"/>
        <v>1627</v>
      </c>
      <c r="L2043" t="str">
        <f t="shared" si="190"/>
        <v>VEC</v>
      </c>
      <c r="M2043" t="b">
        <f t="shared" si="191"/>
        <v>0</v>
      </c>
      <c r="N2043" t="str">
        <f>VLOOKUP(B2043,Sheet3!$D$2:$I$578,6,FALSE)</f>
        <v>Pascale Got</v>
      </c>
      <c r="O2043" t="str">
        <f t="shared" si="192"/>
        <v>Géraldine DA CUNHA</v>
      </c>
      <c r="P2043" t="b">
        <f t="shared" si="193"/>
        <v>0</v>
      </c>
      <c r="Q2043" t="b">
        <f>AND(M2043,ISNA(VLOOKUP(B2043,Sheet4!$A$1:$A$529,1,FALSE)))</f>
        <v>0</v>
      </c>
    </row>
    <row r="2044" spans="1:17">
      <c r="A2044" t="str">
        <f t="shared" si="188"/>
        <v>Jean-Marc LASSERRE</v>
      </c>
      <c r="B2044" t="s">
        <v>2028</v>
      </c>
      <c r="C2044" t="str">
        <f>VLOOKUP(B2044,Sheet5!$A$1158:$A$1246,1,FALSE)</f>
        <v>033-05</v>
      </c>
      <c r="D2044" t="s">
        <v>11</v>
      </c>
      <c r="E2044" t="s">
        <v>51</v>
      </c>
      <c r="F2044" t="s">
        <v>519</v>
      </c>
      <c r="G2044" t="s">
        <v>9504</v>
      </c>
      <c r="H2044" t="s">
        <v>13</v>
      </c>
      <c r="I2044">
        <v>1608</v>
      </c>
      <c r="J2044">
        <v>2.70088685837E-2</v>
      </c>
      <c r="K2044">
        <f t="shared" si="189"/>
        <v>1627</v>
      </c>
      <c r="L2044" t="str">
        <f t="shared" si="190"/>
        <v>VEC</v>
      </c>
      <c r="M2044" t="b">
        <f t="shared" si="191"/>
        <v>0</v>
      </c>
      <c r="N2044" t="str">
        <f>VLOOKUP(B2044,Sheet3!$D$2:$I$578,6,FALSE)</f>
        <v>Pascale Got</v>
      </c>
      <c r="O2044" t="str">
        <f t="shared" si="192"/>
        <v>Jean-Marc LASSERRE</v>
      </c>
      <c r="P2044" t="b">
        <f t="shared" si="193"/>
        <v>0</v>
      </c>
      <c r="Q2044" t="b">
        <f>AND(M2044,ISNA(VLOOKUP(B2044,Sheet4!$A$1:$A$529,1,FALSE)))</f>
        <v>0</v>
      </c>
    </row>
    <row r="2045" spans="1:17">
      <c r="A2045" t="str">
        <f t="shared" si="188"/>
        <v>Stéphane LE BOT</v>
      </c>
      <c r="B2045" t="s">
        <v>2028</v>
      </c>
      <c r="C2045" t="str">
        <f>VLOOKUP(B2045,Sheet5!$A$1158:$A$1246,1,FALSE)</f>
        <v>033-05</v>
      </c>
      <c r="D2045" t="s">
        <v>11</v>
      </c>
      <c r="E2045" t="s">
        <v>9008</v>
      </c>
      <c r="F2045" t="s">
        <v>2031</v>
      </c>
      <c r="G2045" t="s">
        <v>10635</v>
      </c>
      <c r="H2045" t="s">
        <v>19</v>
      </c>
      <c r="I2045">
        <v>2620</v>
      </c>
      <c r="J2045">
        <v>4.4006987369000002E-2</v>
      </c>
      <c r="K2045">
        <f t="shared" si="189"/>
        <v>1627</v>
      </c>
      <c r="L2045" t="str">
        <f t="shared" si="190"/>
        <v>VEC</v>
      </c>
      <c r="M2045" t="b">
        <f t="shared" si="191"/>
        <v>0</v>
      </c>
      <c r="N2045" t="str">
        <f>VLOOKUP(B2045,Sheet3!$D$2:$I$578,6,FALSE)</f>
        <v>Pascale Got</v>
      </c>
      <c r="O2045" t="str">
        <f t="shared" si="192"/>
        <v>Stéphane LE BOT</v>
      </c>
      <c r="P2045" t="b">
        <f t="shared" si="193"/>
        <v>0</v>
      </c>
      <c r="Q2045" t="b">
        <f>AND(M2045,ISNA(VLOOKUP(B2045,Sheet4!$A$1:$A$529,1,FALSE)))</f>
        <v>0</v>
      </c>
    </row>
    <row r="2046" spans="1:17">
      <c r="A2046" t="str">
        <f t="shared" si="188"/>
        <v>Pascale GOT</v>
      </c>
      <c r="B2046" t="s">
        <v>2028</v>
      </c>
      <c r="C2046" t="str">
        <f>VLOOKUP(B2046,Sheet5!$A$1158:$A$1246,1,FALSE)</f>
        <v>033-05</v>
      </c>
      <c r="D2046" t="s">
        <v>4</v>
      </c>
      <c r="E2046" t="s">
        <v>215</v>
      </c>
      <c r="F2046" t="s">
        <v>2032</v>
      </c>
      <c r="G2046" t="s">
        <v>10636</v>
      </c>
      <c r="H2046" t="s">
        <v>21</v>
      </c>
      <c r="I2046">
        <v>27011</v>
      </c>
      <c r="J2046">
        <v>0.45369188390199999</v>
      </c>
      <c r="K2046">
        <f t="shared" si="189"/>
        <v>27011</v>
      </c>
      <c r="L2046" t="str">
        <f t="shared" si="190"/>
        <v>SOC</v>
      </c>
      <c r="M2046" t="b">
        <f t="shared" si="191"/>
        <v>0</v>
      </c>
      <c r="N2046" t="str">
        <f>VLOOKUP(B2046,Sheet3!$D$2:$I$578,6,FALSE)</f>
        <v>Pascale Got</v>
      </c>
      <c r="O2046" t="str">
        <f t="shared" si="192"/>
        <v>Pascale GOT</v>
      </c>
      <c r="P2046" t="b">
        <f t="shared" si="193"/>
        <v>1</v>
      </c>
      <c r="Q2046" t="b">
        <f>AND(M2046,ISNA(VLOOKUP(B2046,Sheet4!$A$1:$A$529,1,FALSE)))</f>
        <v>0</v>
      </c>
    </row>
    <row r="2047" spans="1:17">
      <c r="A2047" t="str">
        <f t="shared" si="188"/>
        <v>Philippe POUTOU</v>
      </c>
      <c r="B2047" t="s">
        <v>2028</v>
      </c>
      <c r="C2047" t="str">
        <f>VLOOKUP(B2047,Sheet5!$A$1158:$A$1246,1,FALSE)</f>
        <v>033-05</v>
      </c>
      <c r="D2047" t="s">
        <v>11</v>
      </c>
      <c r="E2047" t="s">
        <v>385</v>
      </c>
      <c r="F2047" t="s">
        <v>2033</v>
      </c>
      <c r="G2047" t="s">
        <v>10637</v>
      </c>
      <c r="H2047" t="s">
        <v>10</v>
      </c>
      <c r="I2047">
        <v>1264</v>
      </c>
      <c r="J2047">
        <v>2.12308519215E-2</v>
      </c>
      <c r="K2047">
        <f t="shared" si="189"/>
        <v>27011</v>
      </c>
      <c r="L2047" t="str">
        <f t="shared" si="190"/>
        <v>SOC</v>
      </c>
      <c r="M2047" t="b">
        <f t="shared" si="191"/>
        <v>0</v>
      </c>
      <c r="N2047" t="str">
        <f>VLOOKUP(B2047,Sheet3!$D$2:$I$578,6,FALSE)</f>
        <v>Pascale Got</v>
      </c>
      <c r="O2047" t="str">
        <f t="shared" si="192"/>
        <v>Philippe POUTOU</v>
      </c>
      <c r="P2047" t="b">
        <f t="shared" si="193"/>
        <v>0</v>
      </c>
      <c r="Q2047" t="b">
        <f>AND(M2047,ISNA(VLOOKUP(B2047,Sheet4!$A$1:$A$529,1,FALSE)))</f>
        <v>0</v>
      </c>
    </row>
    <row r="2048" spans="1:17">
      <c r="A2048" t="str">
        <f t="shared" si="188"/>
        <v>Marouani BEN HADJ SALEM</v>
      </c>
      <c r="B2048" t="s">
        <v>2028</v>
      </c>
      <c r="C2048" t="str">
        <f>VLOOKUP(B2048,Sheet5!$A$1158:$A$1246,1,FALSE)</f>
        <v>033-05</v>
      </c>
      <c r="D2048" t="s">
        <v>11</v>
      </c>
      <c r="E2048" t="s">
        <v>2034</v>
      </c>
      <c r="F2048" t="s">
        <v>2035</v>
      </c>
      <c r="G2048" t="s">
        <v>10638</v>
      </c>
      <c r="H2048" t="s">
        <v>10</v>
      </c>
      <c r="I2048">
        <v>131</v>
      </c>
      <c r="J2048">
        <v>2.20034936845E-3</v>
      </c>
      <c r="K2048">
        <f t="shared" si="189"/>
        <v>27011</v>
      </c>
      <c r="L2048" t="str">
        <f t="shared" si="190"/>
        <v>SOC</v>
      </c>
      <c r="M2048" t="b">
        <f t="shared" si="191"/>
        <v>0</v>
      </c>
      <c r="N2048" t="str">
        <f>VLOOKUP(B2048,Sheet3!$D$2:$I$578,6,FALSE)</f>
        <v>Pascale Got</v>
      </c>
      <c r="O2048" t="str">
        <f t="shared" si="192"/>
        <v>Marouani BEN HADJ SALEM</v>
      </c>
      <c r="P2048" t="b">
        <f t="shared" si="193"/>
        <v>0</v>
      </c>
      <c r="Q2048" t="b">
        <f>AND(M2048,ISNA(VLOOKUP(B2048,Sheet4!$A$1:$A$529,1,FALSE)))</f>
        <v>0</v>
      </c>
    </row>
    <row r="2049" spans="1:17">
      <c r="A2049" t="str">
        <f t="shared" si="188"/>
        <v>Martine RODRIGUEZ</v>
      </c>
      <c r="B2049" t="s">
        <v>2028</v>
      </c>
      <c r="C2049" t="str">
        <f>VLOOKUP(B2049,Sheet5!$A$1158:$A$1246,1,FALSE)</f>
        <v>033-05</v>
      </c>
      <c r="D2049" t="s">
        <v>4</v>
      </c>
      <c r="E2049" t="s">
        <v>172</v>
      </c>
      <c r="F2049" t="s">
        <v>2036</v>
      </c>
      <c r="G2049" t="s">
        <v>10639</v>
      </c>
      <c r="H2049" t="s">
        <v>13</v>
      </c>
      <c r="I2049">
        <v>339</v>
      </c>
      <c r="J2049">
        <v>5.6940338618700001E-3</v>
      </c>
      <c r="K2049">
        <f t="shared" si="189"/>
        <v>27011</v>
      </c>
      <c r="L2049" t="str">
        <f t="shared" si="190"/>
        <v>SOC</v>
      </c>
      <c r="M2049" t="b">
        <f t="shared" si="191"/>
        <v>0</v>
      </c>
      <c r="N2049" t="str">
        <f>VLOOKUP(B2049,Sheet3!$D$2:$I$578,6,FALSE)</f>
        <v>Pascale Got</v>
      </c>
      <c r="O2049" t="str">
        <f t="shared" si="192"/>
        <v>Martine RODRIGUEZ</v>
      </c>
      <c r="P2049" t="b">
        <f t="shared" si="193"/>
        <v>0</v>
      </c>
      <c r="Q2049" t="b">
        <f>AND(M2049,ISNA(VLOOKUP(B2049,Sheet4!$A$1:$A$529,1,FALSE)))</f>
        <v>0</v>
      </c>
    </row>
    <row r="2050" spans="1:17">
      <c r="A2050" t="str">
        <f t="shared" si="188"/>
        <v>David GORDON-KRIEF</v>
      </c>
      <c r="B2050" t="s">
        <v>2028</v>
      </c>
      <c r="C2050" t="str">
        <f>VLOOKUP(B2050,Sheet5!$A$1158:$A$1246,1,FALSE)</f>
        <v>033-05</v>
      </c>
      <c r="D2050" t="s">
        <v>11</v>
      </c>
      <c r="E2050" t="s">
        <v>773</v>
      </c>
      <c r="F2050" t="s">
        <v>2037</v>
      </c>
      <c r="G2050" t="s">
        <v>10640</v>
      </c>
      <c r="H2050" t="s">
        <v>26</v>
      </c>
      <c r="I2050">
        <v>13534</v>
      </c>
      <c r="J2050">
        <v>0.227324643913</v>
      </c>
      <c r="K2050">
        <f t="shared" si="189"/>
        <v>27011</v>
      </c>
      <c r="L2050" t="str">
        <f t="shared" si="190"/>
        <v>SOC</v>
      </c>
      <c r="M2050" t="b">
        <f t="shared" si="191"/>
        <v>0</v>
      </c>
      <c r="N2050" t="str">
        <f>VLOOKUP(B2050,Sheet3!$D$2:$I$578,6,FALSE)</f>
        <v>Pascale Got</v>
      </c>
      <c r="O2050" t="str">
        <f t="shared" si="192"/>
        <v>David GORDON-KRIEF</v>
      </c>
      <c r="P2050" t="b">
        <f t="shared" si="193"/>
        <v>0</v>
      </c>
      <c r="Q2050" t="b">
        <f>AND(M2050,ISNA(VLOOKUP(B2050,Sheet4!$A$1:$A$529,1,FALSE)))</f>
        <v>0</v>
      </c>
    </row>
    <row r="2051" spans="1:17">
      <c r="A2051" t="str">
        <f t="shared" ref="A2051:A2114" si="194">O2051</f>
        <v>Jacques COLOMBIER</v>
      </c>
      <c r="B2051" t="s">
        <v>2028</v>
      </c>
      <c r="C2051" t="str">
        <f>VLOOKUP(B2051,Sheet5!$A$1158:$A$1246,1,FALSE)</f>
        <v>033-05</v>
      </c>
      <c r="D2051" t="s">
        <v>11</v>
      </c>
      <c r="E2051" t="s">
        <v>14</v>
      </c>
      <c r="F2051" t="s">
        <v>2038</v>
      </c>
      <c r="G2051" t="s">
        <v>10641</v>
      </c>
      <c r="H2051" t="s">
        <v>17</v>
      </c>
      <c r="I2051">
        <v>9168</v>
      </c>
      <c r="J2051">
        <v>0.15399086267100001</v>
      </c>
      <c r="K2051">
        <f t="shared" ref="K2051:K2114" si="195">IF(B2051&lt;&gt;B2050,0,IF(NOT(ISERR(FIND(H2051,"VECREGSOC"))),IF(I2051&gt;K2050,I2051,K2050),K2050))</f>
        <v>27011</v>
      </c>
      <c r="L2051" t="str">
        <f t="shared" ref="L2051:L2114" si="196">IF(B2051&lt;&gt;B2050,0,IF(NOT(ISERR(FIND(H2051,"VECREGSOC"))),IF(I2051&gt;K2050,H2051,L2050),L2050))</f>
        <v>SOC</v>
      </c>
      <c r="M2051" t="b">
        <f t="shared" ref="M2051:M2114" si="197">B2051&lt;&gt;B2052</f>
        <v>0</v>
      </c>
      <c r="N2051" t="str">
        <f>VLOOKUP(B2051,Sheet3!$D$2:$I$578,6,FALSE)</f>
        <v>Pascale Got</v>
      </c>
      <c r="O2051" t="str">
        <f t="shared" si="192"/>
        <v>Jacques COLOMBIER</v>
      </c>
      <c r="P2051" t="b">
        <f t="shared" si="193"/>
        <v>0</v>
      </c>
      <c r="Q2051" t="b">
        <f>AND(M2051,ISNA(VLOOKUP(B2051,Sheet4!$A$1:$A$529,1,FALSE)))</f>
        <v>0</v>
      </c>
    </row>
    <row r="2052" spans="1:17">
      <c r="A2052" t="str">
        <f t="shared" si="194"/>
        <v>Jean-Louis ALBENTOSA</v>
      </c>
      <c r="B2052" t="s">
        <v>2028</v>
      </c>
      <c r="C2052" t="str">
        <f>VLOOKUP(B2052,Sheet5!$A$1158:$A$1246,1,FALSE)</f>
        <v>033-05</v>
      </c>
      <c r="D2052" t="s">
        <v>11</v>
      </c>
      <c r="E2052" t="s">
        <v>120</v>
      </c>
      <c r="F2052" t="s">
        <v>2039</v>
      </c>
      <c r="G2052" t="s">
        <v>10642</v>
      </c>
      <c r="H2052" t="s">
        <v>43</v>
      </c>
      <c r="I2052">
        <v>1419</v>
      </c>
      <c r="J2052">
        <v>2.38343187315E-2</v>
      </c>
      <c r="K2052">
        <f t="shared" si="195"/>
        <v>27011</v>
      </c>
      <c r="L2052" t="str">
        <f t="shared" si="196"/>
        <v>SOC</v>
      </c>
      <c r="M2052" t="b">
        <f t="shared" si="197"/>
        <v>0</v>
      </c>
      <c r="N2052" t="str">
        <f>VLOOKUP(B2052,Sheet3!$D$2:$I$578,6,FALSE)</f>
        <v>Pascale Got</v>
      </c>
      <c r="O2052" t="str">
        <f t="shared" si="192"/>
        <v>Jean-Louis ALBENTOSA</v>
      </c>
      <c r="P2052" t="b">
        <f t="shared" si="193"/>
        <v>0</v>
      </c>
      <c r="Q2052" t="b">
        <f>AND(M2052,ISNA(VLOOKUP(B2052,Sheet4!$A$1:$A$529,1,FALSE)))</f>
        <v>0</v>
      </c>
    </row>
    <row r="2053" spans="1:17">
      <c r="A2053" t="str">
        <f t="shared" si="194"/>
        <v>Jean Claude MARTIN</v>
      </c>
      <c r="B2053" t="s">
        <v>2028</v>
      </c>
      <c r="C2053" t="str">
        <f>VLOOKUP(B2053,Sheet5!$A$1158:$A$1246,1,FALSE)</f>
        <v>033-05</v>
      </c>
      <c r="D2053" t="s">
        <v>11</v>
      </c>
      <c r="E2053" t="s">
        <v>2040</v>
      </c>
      <c r="F2053" t="s">
        <v>407</v>
      </c>
      <c r="G2053" t="s">
        <v>9429</v>
      </c>
      <c r="H2053" t="s">
        <v>87</v>
      </c>
      <c r="I2053">
        <v>527</v>
      </c>
      <c r="J2053">
        <v>8.8517871539899994E-3</v>
      </c>
      <c r="K2053">
        <f t="shared" si="195"/>
        <v>27011</v>
      </c>
      <c r="L2053" t="str">
        <f t="shared" si="196"/>
        <v>SOC</v>
      </c>
      <c r="M2053" t="b">
        <f t="shared" si="197"/>
        <v>1</v>
      </c>
      <c r="N2053" t="str">
        <f>VLOOKUP(B2053,Sheet3!$D$2:$I$578,6,FALSE)</f>
        <v>Pascale Got</v>
      </c>
      <c r="O2053" t="str">
        <f t="shared" si="192"/>
        <v>Jean Claude MARTIN</v>
      </c>
      <c r="P2053" t="b">
        <f t="shared" si="193"/>
        <v>0</v>
      </c>
      <c r="Q2053" t="b">
        <f>AND(M2053,ISNA(VLOOKUP(B2053,Sheet4!$A$1:$A$529,1,FALSE)))</f>
        <v>1</v>
      </c>
    </row>
    <row r="2054" spans="1:17">
      <c r="A2054" t="str">
        <f t="shared" si="194"/>
        <v xml:space="preserve"> </v>
      </c>
      <c r="B2054" t="s">
        <v>2041</v>
      </c>
      <c r="C2054" t="str">
        <f>VLOOKUP(B2054,Sheet5!$A$1158:$A$1246,1,FALSE)</f>
        <v>033-06</v>
      </c>
      <c r="G2054" t="s">
        <v>9202</v>
      </c>
      <c r="H2054" t="s">
        <v>1</v>
      </c>
      <c r="I2054">
        <v>95294</v>
      </c>
      <c r="J2054">
        <v>1</v>
      </c>
      <c r="K2054">
        <f t="shared" si="195"/>
        <v>0</v>
      </c>
      <c r="L2054">
        <f t="shared" si="196"/>
        <v>0</v>
      </c>
      <c r="M2054" t="b">
        <f t="shared" si="197"/>
        <v>0</v>
      </c>
      <c r="N2054" t="str">
        <f>VLOOKUP(B2054,Sheet3!$D$2:$I$578,6,FALSE)</f>
        <v>Marie Recalde</v>
      </c>
      <c r="O2054" t="str">
        <f t="shared" si="192"/>
        <v xml:space="preserve"> </v>
      </c>
      <c r="P2054" t="b">
        <f t="shared" si="193"/>
        <v>0</v>
      </c>
      <c r="Q2054" t="b">
        <f>AND(M2054,ISNA(VLOOKUP(B2054,Sheet4!$A$1:$A$529,1,FALSE)))</f>
        <v>0</v>
      </c>
    </row>
    <row r="2055" spans="1:17">
      <c r="A2055" t="str">
        <f t="shared" si="194"/>
        <v xml:space="preserve"> </v>
      </c>
      <c r="B2055" t="s">
        <v>2041</v>
      </c>
      <c r="C2055" t="str">
        <f>VLOOKUP(B2055,Sheet5!$A$1158:$A$1246,1,FALSE)</f>
        <v>033-06</v>
      </c>
      <c r="G2055" t="s">
        <v>9202</v>
      </c>
      <c r="H2055" t="s">
        <v>2</v>
      </c>
      <c r="I2055">
        <v>38274</v>
      </c>
      <c r="J2055">
        <v>0.40164123659399997</v>
      </c>
      <c r="K2055">
        <f t="shared" si="195"/>
        <v>0</v>
      </c>
      <c r="L2055">
        <f t="shared" si="196"/>
        <v>0</v>
      </c>
      <c r="M2055" t="b">
        <f t="shared" si="197"/>
        <v>0</v>
      </c>
      <c r="N2055" t="str">
        <f>VLOOKUP(B2055,Sheet3!$D$2:$I$578,6,FALSE)</f>
        <v>Marie Recalde</v>
      </c>
      <c r="O2055" t="str">
        <f t="shared" si="192"/>
        <v xml:space="preserve"> </v>
      </c>
      <c r="P2055" t="b">
        <f t="shared" si="193"/>
        <v>0</v>
      </c>
      <c r="Q2055" t="b">
        <f>AND(M2055,ISNA(VLOOKUP(B2055,Sheet4!$A$1:$A$529,1,FALSE)))</f>
        <v>0</v>
      </c>
    </row>
    <row r="2056" spans="1:17">
      <c r="A2056" t="str">
        <f t="shared" si="194"/>
        <v xml:space="preserve"> </v>
      </c>
      <c r="B2056" t="s">
        <v>2041</v>
      </c>
      <c r="C2056" t="str">
        <f>VLOOKUP(B2056,Sheet5!$A$1158:$A$1246,1,FALSE)</f>
        <v>033-06</v>
      </c>
      <c r="G2056" t="s">
        <v>9202</v>
      </c>
      <c r="H2056" t="s">
        <v>3</v>
      </c>
      <c r="I2056">
        <v>594</v>
      </c>
      <c r="J2056">
        <v>6.2333410288200001E-3</v>
      </c>
      <c r="K2056">
        <f t="shared" si="195"/>
        <v>0</v>
      </c>
      <c r="L2056">
        <f t="shared" si="196"/>
        <v>0</v>
      </c>
      <c r="M2056" t="b">
        <f t="shared" si="197"/>
        <v>0</v>
      </c>
      <c r="N2056" t="str">
        <f>VLOOKUP(B2056,Sheet3!$D$2:$I$578,6,FALSE)</f>
        <v>Marie Recalde</v>
      </c>
      <c r="O2056" t="str">
        <f t="shared" si="192"/>
        <v xml:space="preserve"> </v>
      </c>
      <c r="P2056" t="b">
        <f t="shared" si="193"/>
        <v>0</v>
      </c>
      <c r="Q2056" t="b">
        <f>AND(M2056,ISNA(VLOOKUP(B2056,Sheet4!$A$1:$A$529,1,FALSE)))</f>
        <v>0</v>
      </c>
    </row>
    <row r="2057" spans="1:17">
      <c r="A2057" t="str">
        <f t="shared" si="194"/>
        <v>Marie RECALDE</v>
      </c>
      <c r="B2057" t="s">
        <v>2041</v>
      </c>
      <c r="C2057" t="str">
        <f>VLOOKUP(B2057,Sheet5!$A$1158:$A$1246,1,FALSE)</f>
        <v>033-06</v>
      </c>
      <c r="D2057" t="s">
        <v>4</v>
      </c>
      <c r="E2057" t="s">
        <v>194</v>
      </c>
      <c r="F2057" t="s">
        <v>2042</v>
      </c>
      <c r="G2057" t="s">
        <v>10643</v>
      </c>
      <c r="H2057" t="s">
        <v>21</v>
      </c>
      <c r="I2057">
        <v>27211</v>
      </c>
      <c r="J2057">
        <v>0.48224222876</v>
      </c>
      <c r="K2057">
        <f t="shared" si="195"/>
        <v>27211</v>
      </c>
      <c r="L2057" t="str">
        <f t="shared" si="196"/>
        <v>SOC</v>
      </c>
      <c r="M2057" t="b">
        <f t="shared" si="197"/>
        <v>0</v>
      </c>
      <c r="N2057" t="str">
        <f>VLOOKUP(B2057,Sheet3!$D$2:$I$578,6,FALSE)</f>
        <v>Marie Recalde</v>
      </c>
      <c r="O2057" t="str">
        <f t="shared" si="192"/>
        <v>Marie RECALDE</v>
      </c>
      <c r="P2057" t="b">
        <f t="shared" si="193"/>
        <v>1</v>
      </c>
      <c r="Q2057" t="b">
        <f>AND(M2057,ISNA(VLOOKUP(B2057,Sheet4!$A$1:$A$529,1,FALSE)))</f>
        <v>0</v>
      </c>
    </row>
    <row r="2058" spans="1:17">
      <c r="A2058" t="str">
        <f t="shared" si="194"/>
        <v>Gérard CHAUSSET</v>
      </c>
      <c r="B2058" t="s">
        <v>2041</v>
      </c>
      <c r="C2058" t="str">
        <f>VLOOKUP(B2058,Sheet5!$A$1158:$A$1246,1,FALSE)</f>
        <v>033-06</v>
      </c>
      <c r="D2058" t="s">
        <v>11</v>
      </c>
      <c r="E2058" t="s">
        <v>9002</v>
      </c>
      <c r="F2058" t="s">
        <v>2043</v>
      </c>
      <c r="G2058" t="s">
        <v>10644</v>
      </c>
      <c r="H2058" t="s">
        <v>7</v>
      </c>
      <c r="I2058">
        <v>2501</v>
      </c>
      <c r="J2058">
        <v>4.43235387942E-2</v>
      </c>
      <c r="K2058">
        <f t="shared" si="195"/>
        <v>27211</v>
      </c>
      <c r="L2058" t="str">
        <f t="shared" si="196"/>
        <v>SOC</v>
      </c>
      <c r="M2058" t="b">
        <f t="shared" si="197"/>
        <v>0</v>
      </c>
      <c r="N2058" t="str">
        <f>VLOOKUP(B2058,Sheet3!$D$2:$I$578,6,FALSE)</f>
        <v>Marie Recalde</v>
      </c>
      <c r="O2058" t="str">
        <f t="shared" si="192"/>
        <v>Gérard CHAUSSET</v>
      </c>
      <c r="P2058" t="b">
        <f t="shared" si="193"/>
        <v>0</v>
      </c>
      <c r="Q2058" t="b">
        <f>AND(M2058,ISNA(VLOOKUP(B2058,Sheet4!$A$1:$A$529,1,FALSE)))</f>
        <v>0</v>
      </c>
    </row>
    <row r="2059" spans="1:17">
      <c r="A2059" t="str">
        <f t="shared" si="194"/>
        <v>Sylvie FERRARI</v>
      </c>
      <c r="B2059" t="s">
        <v>2041</v>
      </c>
      <c r="C2059" t="str">
        <f>VLOOKUP(B2059,Sheet5!$A$1158:$A$1246,1,FALSE)</f>
        <v>033-06</v>
      </c>
      <c r="D2059" t="s">
        <v>4</v>
      </c>
      <c r="E2059" t="s">
        <v>49</v>
      </c>
      <c r="F2059" t="s">
        <v>1998</v>
      </c>
      <c r="G2059" t="s">
        <v>10611</v>
      </c>
      <c r="H2059" t="s">
        <v>29</v>
      </c>
      <c r="I2059">
        <v>350</v>
      </c>
      <c r="J2059">
        <v>6.2028143054600002E-3</v>
      </c>
      <c r="K2059">
        <f t="shared" si="195"/>
        <v>27211</v>
      </c>
      <c r="L2059" t="str">
        <f t="shared" si="196"/>
        <v>SOC</v>
      </c>
      <c r="M2059" t="b">
        <f t="shared" si="197"/>
        <v>0</v>
      </c>
      <c r="N2059" t="str">
        <f>VLOOKUP(B2059,Sheet3!$D$2:$I$578,6,FALSE)</f>
        <v>Marie Recalde</v>
      </c>
      <c r="O2059" t="str">
        <f t="shared" si="192"/>
        <v>Sylvie FERRARI</v>
      </c>
      <c r="P2059" t="b">
        <f t="shared" si="193"/>
        <v>0</v>
      </c>
      <c r="Q2059" t="b">
        <f>AND(M2059,ISNA(VLOOKUP(B2059,Sheet4!$A$1:$A$529,1,FALSE)))</f>
        <v>0</v>
      </c>
    </row>
    <row r="2060" spans="1:17">
      <c r="A2060" t="str">
        <f t="shared" si="194"/>
        <v>Nelly MALATY</v>
      </c>
      <c r="B2060" t="s">
        <v>2041</v>
      </c>
      <c r="C2060" t="str">
        <f>VLOOKUP(B2060,Sheet5!$A$1158:$A$1246,1,FALSE)</f>
        <v>033-06</v>
      </c>
      <c r="D2060" t="s">
        <v>4</v>
      </c>
      <c r="E2060" t="s">
        <v>511</v>
      </c>
      <c r="F2060" t="s">
        <v>2044</v>
      </c>
      <c r="G2060" t="s">
        <v>10645</v>
      </c>
      <c r="H2060" t="s">
        <v>10</v>
      </c>
      <c r="I2060">
        <v>239</v>
      </c>
      <c r="J2060">
        <v>4.2356360543000003E-3</v>
      </c>
      <c r="K2060">
        <f t="shared" si="195"/>
        <v>27211</v>
      </c>
      <c r="L2060" t="str">
        <f t="shared" si="196"/>
        <v>SOC</v>
      </c>
      <c r="M2060" t="b">
        <f t="shared" si="197"/>
        <v>0</v>
      </c>
      <c r="N2060" t="str">
        <f>VLOOKUP(B2060,Sheet3!$D$2:$I$578,6,FALSE)</f>
        <v>Marie Recalde</v>
      </c>
      <c r="O2060" t="str">
        <f t="shared" si="192"/>
        <v>Nelly MALATY</v>
      </c>
      <c r="P2060" t="b">
        <f t="shared" si="193"/>
        <v>0</v>
      </c>
      <c r="Q2060" t="b">
        <f>AND(M2060,ISNA(VLOOKUP(B2060,Sheet4!$A$1:$A$529,1,FALSE)))</f>
        <v>0</v>
      </c>
    </row>
    <row r="2061" spans="1:17">
      <c r="A2061" t="str">
        <f t="shared" si="194"/>
        <v>Juliette TOUBIANA</v>
      </c>
      <c r="B2061" t="s">
        <v>2041</v>
      </c>
      <c r="C2061" t="str">
        <f>VLOOKUP(B2061,Sheet5!$A$1158:$A$1246,1,FALSE)</f>
        <v>033-06</v>
      </c>
      <c r="D2061" t="s">
        <v>4</v>
      </c>
      <c r="E2061" t="s">
        <v>2045</v>
      </c>
      <c r="F2061" t="s">
        <v>2046</v>
      </c>
      <c r="G2061" t="s">
        <v>10646</v>
      </c>
      <c r="H2061" t="s">
        <v>29</v>
      </c>
      <c r="I2061">
        <v>265</v>
      </c>
      <c r="J2061">
        <v>4.6964165455600001E-3</v>
      </c>
      <c r="K2061">
        <f t="shared" si="195"/>
        <v>27211</v>
      </c>
      <c r="L2061" t="str">
        <f t="shared" si="196"/>
        <v>SOC</v>
      </c>
      <c r="M2061" t="b">
        <f t="shared" si="197"/>
        <v>0</v>
      </c>
      <c r="N2061" t="str">
        <f>VLOOKUP(B2061,Sheet3!$D$2:$I$578,6,FALSE)</f>
        <v>Marie Recalde</v>
      </c>
      <c r="O2061" t="str">
        <f t="shared" si="192"/>
        <v>Juliette TOUBIANA</v>
      </c>
      <c r="P2061" t="b">
        <f t="shared" si="193"/>
        <v>0</v>
      </c>
      <c r="Q2061" t="b">
        <f>AND(M2061,ISNA(VLOOKUP(B2061,Sheet4!$A$1:$A$529,1,FALSE)))</f>
        <v>0</v>
      </c>
    </row>
    <row r="2062" spans="1:17">
      <c r="A2062" t="str">
        <f t="shared" si="194"/>
        <v>Pierre BRAUN</v>
      </c>
      <c r="B2062" t="s">
        <v>2041</v>
      </c>
      <c r="C2062" t="str">
        <f>VLOOKUP(B2062,Sheet5!$A$1158:$A$1246,1,FALSE)</f>
        <v>033-06</v>
      </c>
      <c r="D2062" t="s">
        <v>11</v>
      </c>
      <c r="E2062" t="s">
        <v>148</v>
      </c>
      <c r="F2062" t="s">
        <v>2047</v>
      </c>
      <c r="G2062" t="s">
        <v>10647</v>
      </c>
      <c r="H2062" t="s">
        <v>43</v>
      </c>
      <c r="I2062">
        <v>1969</v>
      </c>
      <c r="J2062">
        <v>3.4895261049899998E-2</v>
      </c>
      <c r="K2062">
        <f t="shared" si="195"/>
        <v>27211</v>
      </c>
      <c r="L2062" t="str">
        <f t="shared" si="196"/>
        <v>SOC</v>
      </c>
      <c r="M2062" t="b">
        <f t="shared" si="197"/>
        <v>0</v>
      </c>
      <c r="N2062" t="str">
        <f>VLOOKUP(B2062,Sheet3!$D$2:$I$578,6,FALSE)</f>
        <v>Marie Recalde</v>
      </c>
      <c r="O2062" t="str">
        <f t="shared" ref="O2062:O2125" si="198">E2062&amp;" "&amp;F2062</f>
        <v>Pierre BRAUN</v>
      </c>
      <c r="P2062" t="b">
        <f t="shared" si="193"/>
        <v>0</v>
      </c>
      <c r="Q2062" t="b">
        <f>AND(M2062,ISNA(VLOOKUP(B2062,Sheet4!$A$1:$A$529,1,FALSE)))</f>
        <v>0</v>
      </c>
    </row>
    <row r="2063" spans="1:17">
      <c r="A2063" t="str">
        <f t="shared" si="194"/>
        <v>Thierry MILLET</v>
      </c>
      <c r="B2063" t="s">
        <v>2041</v>
      </c>
      <c r="C2063" t="str">
        <f>VLOOKUP(B2063,Sheet5!$A$1158:$A$1246,1,FALSE)</f>
        <v>033-06</v>
      </c>
      <c r="D2063" t="s">
        <v>11</v>
      </c>
      <c r="E2063" t="s">
        <v>264</v>
      </c>
      <c r="F2063" t="s">
        <v>2048</v>
      </c>
      <c r="G2063" t="s">
        <v>10648</v>
      </c>
      <c r="H2063" t="s">
        <v>111</v>
      </c>
      <c r="I2063">
        <v>14292</v>
      </c>
      <c r="J2063">
        <v>0.25328749158199998</v>
      </c>
      <c r="K2063">
        <f t="shared" si="195"/>
        <v>27211</v>
      </c>
      <c r="L2063" t="str">
        <f t="shared" si="196"/>
        <v>SOC</v>
      </c>
      <c r="M2063" t="b">
        <f t="shared" si="197"/>
        <v>0</v>
      </c>
      <c r="N2063" t="str">
        <f>VLOOKUP(B2063,Sheet3!$D$2:$I$578,6,FALSE)</f>
        <v>Marie Recalde</v>
      </c>
      <c r="O2063" t="str">
        <f t="shared" si="198"/>
        <v>Thierry MILLET</v>
      </c>
      <c r="P2063" t="b">
        <f t="shared" ref="P2063:P2126" si="199">O2063=N2063</f>
        <v>0</v>
      </c>
      <c r="Q2063" t="b">
        <f>AND(M2063,ISNA(VLOOKUP(B2063,Sheet4!$A$1:$A$529,1,FALSE)))</f>
        <v>0</v>
      </c>
    </row>
    <row r="2064" spans="1:17">
      <c r="A2064" t="str">
        <f t="shared" si="194"/>
        <v>Jean-Luc AUPETIT</v>
      </c>
      <c r="B2064" t="s">
        <v>2041</v>
      </c>
      <c r="C2064" t="str">
        <f>VLOOKUP(B2064,Sheet5!$A$1158:$A$1246,1,FALSE)</f>
        <v>033-06</v>
      </c>
      <c r="D2064" t="s">
        <v>11</v>
      </c>
      <c r="E2064" t="s">
        <v>161</v>
      </c>
      <c r="F2064" t="s">
        <v>2049</v>
      </c>
      <c r="G2064" t="s">
        <v>10649</v>
      </c>
      <c r="H2064" t="s">
        <v>17</v>
      </c>
      <c r="I2064">
        <v>5636</v>
      </c>
      <c r="J2064">
        <v>9.9883032644500006E-2</v>
      </c>
      <c r="K2064">
        <f t="shared" si="195"/>
        <v>27211</v>
      </c>
      <c r="L2064" t="str">
        <f t="shared" si="196"/>
        <v>SOC</v>
      </c>
      <c r="M2064" t="b">
        <f t="shared" si="197"/>
        <v>0</v>
      </c>
      <c r="N2064" t="str">
        <f>VLOOKUP(B2064,Sheet3!$D$2:$I$578,6,FALSE)</f>
        <v>Marie Recalde</v>
      </c>
      <c r="O2064" t="str">
        <f t="shared" si="198"/>
        <v>Jean-Luc AUPETIT</v>
      </c>
      <c r="P2064" t="b">
        <f t="shared" si="199"/>
        <v>0</v>
      </c>
      <c r="Q2064" t="b">
        <f>AND(M2064,ISNA(VLOOKUP(B2064,Sheet4!$A$1:$A$529,1,FALSE)))</f>
        <v>0</v>
      </c>
    </row>
    <row r="2065" spans="1:17">
      <c r="A2065" t="str">
        <f t="shared" si="194"/>
        <v>Joël SAINTIER</v>
      </c>
      <c r="B2065" t="s">
        <v>2041</v>
      </c>
      <c r="C2065" t="str">
        <f>VLOOKUP(B2065,Sheet5!$A$1158:$A$1246,1,FALSE)</f>
        <v>033-06</v>
      </c>
      <c r="D2065" t="s">
        <v>11</v>
      </c>
      <c r="E2065" t="s">
        <v>9116</v>
      </c>
      <c r="F2065" t="s">
        <v>2050</v>
      </c>
      <c r="G2065" t="s">
        <v>10650</v>
      </c>
      <c r="H2065" t="s">
        <v>19</v>
      </c>
      <c r="I2065">
        <v>2975</v>
      </c>
      <c r="J2065">
        <v>5.2723921596399999E-2</v>
      </c>
      <c r="K2065">
        <f t="shared" si="195"/>
        <v>27211</v>
      </c>
      <c r="L2065" t="str">
        <f t="shared" si="196"/>
        <v>SOC</v>
      </c>
      <c r="M2065" t="b">
        <f t="shared" si="197"/>
        <v>0</v>
      </c>
      <c r="N2065" t="str">
        <f>VLOOKUP(B2065,Sheet3!$D$2:$I$578,6,FALSE)</f>
        <v>Marie Recalde</v>
      </c>
      <c r="O2065" t="str">
        <f t="shared" si="198"/>
        <v>Joël SAINTIER</v>
      </c>
      <c r="P2065" t="b">
        <f t="shared" si="199"/>
        <v>0</v>
      </c>
      <c r="Q2065" t="b">
        <f>AND(M2065,ISNA(VLOOKUP(B2065,Sheet4!$A$1:$A$529,1,FALSE)))</f>
        <v>0</v>
      </c>
    </row>
    <row r="2066" spans="1:17">
      <c r="A2066" t="str">
        <f t="shared" si="194"/>
        <v>Philippe ROUZE</v>
      </c>
      <c r="B2066" t="s">
        <v>2041</v>
      </c>
      <c r="C2066" t="str">
        <f>VLOOKUP(B2066,Sheet5!$A$1158:$A$1246,1,FALSE)</f>
        <v>033-06</v>
      </c>
      <c r="D2066" t="s">
        <v>11</v>
      </c>
      <c r="E2066" t="s">
        <v>385</v>
      </c>
      <c r="F2066" t="s">
        <v>2051</v>
      </c>
      <c r="G2066" t="s">
        <v>10651</v>
      </c>
      <c r="H2066" t="s">
        <v>10</v>
      </c>
      <c r="I2066">
        <v>361</v>
      </c>
      <c r="J2066">
        <v>6.3977598979199999E-3</v>
      </c>
      <c r="K2066">
        <f t="shared" si="195"/>
        <v>27211</v>
      </c>
      <c r="L2066" t="str">
        <f t="shared" si="196"/>
        <v>SOC</v>
      </c>
      <c r="M2066" t="b">
        <f t="shared" si="197"/>
        <v>0</v>
      </c>
      <c r="N2066" t="str">
        <f>VLOOKUP(B2066,Sheet3!$D$2:$I$578,6,FALSE)</f>
        <v>Marie Recalde</v>
      </c>
      <c r="O2066" t="str">
        <f t="shared" si="198"/>
        <v>Philippe ROUZE</v>
      </c>
      <c r="P2066" t="b">
        <f t="shared" si="199"/>
        <v>0</v>
      </c>
      <c r="Q2066" t="b">
        <f>AND(M2066,ISNA(VLOOKUP(B2066,Sheet4!$A$1:$A$529,1,FALSE)))</f>
        <v>0</v>
      </c>
    </row>
    <row r="2067" spans="1:17">
      <c r="A2067" t="str">
        <f t="shared" si="194"/>
        <v>Bernard GONZALEZ</v>
      </c>
      <c r="B2067" t="s">
        <v>2041</v>
      </c>
      <c r="C2067" t="str">
        <f>VLOOKUP(B2067,Sheet5!$A$1158:$A$1246,1,FALSE)</f>
        <v>033-06</v>
      </c>
      <c r="D2067" t="s">
        <v>11</v>
      </c>
      <c r="E2067" t="s">
        <v>84</v>
      </c>
      <c r="F2067" t="s">
        <v>2052</v>
      </c>
      <c r="G2067" t="s">
        <v>10652</v>
      </c>
      <c r="H2067" t="s">
        <v>13</v>
      </c>
      <c r="I2067">
        <v>627</v>
      </c>
      <c r="J2067">
        <v>1.11118987701E-2</v>
      </c>
      <c r="K2067">
        <f t="shared" si="195"/>
        <v>27211</v>
      </c>
      <c r="L2067" t="str">
        <f t="shared" si="196"/>
        <v>SOC</v>
      </c>
      <c r="M2067" t="b">
        <f t="shared" si="197"/>
        <v>1</v>
      </c>
      <c r="N2067" t="str">
        <f>VLOOKUP(B2067,Sheet3!$D$2:$I$578,6,FALSE)</f>
        <v>Marie Recalde</v>
      </c>
      <c r="O2067" t="str">
        <f t="shared" si="198"/>
        <v>Bernard GONZALEZ</v>
      </c>
      <c r="P2067" t="b">
        <f t="shared" si="199"/>
        <v>0</v>
      </c>
      <c r="Q2067" t="b">
        <f>AND(M2067,ISNA(VLOOKUP(B2067,Sheet4!$A$1:$A$529,1,FALSE)))</f>
        <v>1</v>
      </c>
    </row>
    <row r="2068" spans="1:17">
      <c r="A2068" t="str">
        <f t="shared" si="194"/>
        <v xml:space="preserve"> </v>
      </c>
      <c r="B2068" t="s">
        <v>2053</v>
      </c>
      <c r="C2068" t="e">
        <f>VLOOKUP(B2068,Sheet5!$A$1158:$A$1246,1,FALSE)</f>
        <v>#N/A</v>
      </c>
      <c r="G2068" t="s">
        <v>9202</v>
      </c>
      <c r="H2068" t="s">
        <v>1</v>
      </c>
      <c r="I2068">
        <v>72718</v>
      </c>
      <c r="J2068">
        <v>1</v>
      </c>
      <c r="K2068">
        <f t="shared" si="195"/>
        <v>0</v>
      </c>
      <c r="L2068">
        <f t="shared" si="196"/>
        <v>0</v>
      </c>
      <c r="M2068" t="b">
        <f t="shared" si="197"/>
        <v>0</v>
      </c>
      <c r="N2068" t="str">
        <f>VLOOKUP(B2068,Sheet3!$D$2:$I$578,6,FALSE)</f>
        <v>Alain Rousset</v>
      </c>
      <c r="O2068" t="str">
        <f t="shared" si="198"/>
        <v xml:space="preserve"> </v>
      </c>
      <c r="P2068" t="b">
        <f t="shared" si="199"/>
        <v>0</v>
      </c>
      <c r="Q2068" t="b">
        <f>AND(M2068,ISNA(VLOOKUP(B2068,Sheet4!$A$1:$A$529,1,FALSE)))</f>
        <v>0</v>
      </c>
    </row>
    <row r="2069" spans="1:17">
      <c r="A2069" t="str">
        <f t="shared" si="194"/>
        <v xml:space="preserve"> </v>
      </c>
      <c r="B2069" t="s">
        <v>2053</v>
      </c>
      <c r="C2069" t="e">
        <f>VLOOKUP(B2069,Sheet5!$A$1158:$A$1246,1,FALSE)</f>
        <v>#N/A</v>
      </c>
      <c r="G2069" t="s">
        <v>9202</v>
      </c>
      <c r="H2069" t="s">
        <v>2</v>
      </c>
      <c r="I2069">
        <v>28418</v>
      </c>
      <c r="J2069">
        <v>0.39079732665900002</v>
      </c>
      <c r="K2069">
        <f t="shared" si="195"/>
        <v>0</v>
      </c>
      <c r="L2069">
        <f t="shared" si="196"/>
        <v>0</v>
      </c>
      <c r="M2069" t="b">
        <f t="shared" si="197"/>
        <v>0</v>
      </c>
      <c r="N2069" t="str">
        <f>VLOOKUP(B2069,Sheet3!$D$2:$I$578,6,FALSE)</f>
        <v>Alain Rousset</v>
      </c>
      <c r="O2069" t="str">
        <f t="shared" si="198"/>
        <v xml:space="preserve"> </v>
      </c>
      <c r="P2069" t="b">
        <f t="shared" si="199"/>
        <v>0</v>
      </c>
      <c r="Q2069" t="b">
        <f>AND(M2069,ISNA(VLOOKUP(B2069,Sheet4!$A$1:$A$529,1,FALSE)))</f>
        <v>0</v>
      </c>
    </row>
    <row r="2070" spans="1:17">
      <c r="A2070" t="str">
        <f t="shared" si="194"/>
        <v xml:space="preserve"> </v>
      </c>
      <c r="B2070" t="s">
        <v>2053</v>
      </c>
      <c r="C2070" t="e">
        <f>VLOOKUP(B2070,Sheet5!$A$1158:$A$1246,1,FALSE)</f>
        <v>#N/A</v>
      </c>
      <c r="G2070" t="s">
        <v>9202</v>
      </c>
      <c r="H2070" t="s">
        <v>3</v>
      </c>
      <c r="I2070">
        <v>507</v>
      </c>
      <c r="J2070">
        <v>6.9721389477199998E-3</v>
      </c>
      <c r="K2070">
        <f t="shared" si="195"/>
        <v>0</v>
      </c>
      <c r="L2070">
        <f t="shared" si="196"/>
        <v>0</v>
      </c>
      <c r="M2070" t="b">
        <f t="shared" si="197"/>
        <v>0</v>
      </c>
      <c r="N2070" t="str">
        <f>VLOOKUP(B2070,Sheet3!$D$2:$I$578,6,FALSE)</f>
        <v>Alain Rousset</v>
      </c>
      <c r="O2070" t="str">
        <f t="shared" si="198"/>
        <v xml:space="preserve"> </v>
      </c>
      <c r="P2070" t="b">
        <f t="shared" si="199"/>
        <v>0</v>
      </c>
      <c r="Q2070" t="b">
        <f>AND(M2070,ISNA(VLOOKUP(B2070,Sheet4!$A$1:$A$529,1,FALSE)))</f>
        <v>0</v>
      </c>
    </row>
    <row r="2071" spans="1:17">
      <c r="A2071" t="str">
        <f t="shared" si="194"/>
        <v>Guillaume PERCHET</v>
      </c>
      <c r="B2071" t="s">
        <v>2053</v>
      </c>
      <c r="C2071" t="e">
        <f>VLOOKUP(B2071,Sheet5!$A$1158:$A$1246,1,FALSE)</f>
        <v>#N/A</v>
      </c>
      <c r="D2071" t="s">
        <v>11</v>
      </c>
      <c r="E2071" t="s">
        <v>65</v>
      </c>
      <c r="F2071" t="s">
        <v>2054</v>
      </c>
      <c r="G2071" t="s">
        <v>10653</v>
      </c>
      <c r="H2071" t="s">
        <v>10</v>
      </c>
      <c r="I2071">
        <v>125</v>
      </c>
      <c r="J2071">
        <v>2.8543374511900001E-3</v>
      </c>
      <c r="K2071">
        <f t="shared" si="195"/>
        <v>0</v>
      </c>
      <c r="L2071">
        <f t="shared" si="196"/>
        <v>0</v>
      </c>
      <c r="M2071" t="b">
        <f t="shared" si="197"/>
        <v>0</v>
      </c>
      <c r="N2071" t="str">
        <f>VLOOKUP(B2071,Sheet3!$D$2:$I$578,6,FALSE)</f>
        <v>Alain Rousset</v>
      </c>
      <c r="O2071" t="str">
        <f t="shared" si="198"/>
        <v>Guillaume PERCHET</v>
      </c>
      <c r="P2071" t="b">
        <f t="shared" si="199"/>
        <v>0</v>
      </c>
      <c r="Q2071" t="b">
        <f>AND(M2071,ISNA(VLOOKUP(B2071,Sheet4!$A$1:$A$529,1,FALSE)))</f>
        <v>0</v>
      </c>
    </row>
    <row r="2072" spans="1:17">
      <c r="A2072" t="str">
        <f t="shared" si="194"/>
        <v>Aurélia SOURBE</v>
      </c>
      <c r="B2072" t="s">
        <v>2053</v>
      </c>
      <c r="C2072" t="e">
        <f>VLOOKUP(B2072,Sheet5!$A$1158:$A$1246,1,FALSE)</f>
        <v>#N/A</v>
      </c>
      <c r="D2072" t="s">
        <v>4</v>
      </c>
      <c r="E2072" t="s">
        <v>9048</v>
      </c>
      <c r="F2072" t="s">
        <v>2055</v>
      </c>
      <c r="G2072" t="s">
        <v>10654</v>
      </c>
      <c r="H2072" t="s">
        <v>19</v>
      </c>
      <c r="I2072">
        <v>2199</v>
      </c>
      <c r="J2072">
        <v>5.0213504441300003E-2</v>
      </c>
      <c r="K2072">
        <f t="shared" si="195"/>
        <v>0</v>
      </c>
      <c r="L2072">
        <f t="shared" si="196"/>
        <v>0</v>
      </c>
      <c r="M2072" t="b">
        <f t="shared" si="197"/>
        <v>0</v>
      </c>
      <c r="N2072" t="str">
        <f>VLOOKUP(B2072,Sheet3!$D$2:$I$578,6,FALSE)</f>
        <v>Alain Rousset</v>
      </c>
      <c r="O2072" t="str">
        <f t="shared" si="198"/>
        <v>Aurélia SOURBE</v>
      </c>
      <c r="P2072" t="b">
        <f t="shared" si="199"/>
        <v>0</v>
      </c>
      <c r="Q2072" t="b">
        <f>AND(M2072,ISNA(VLOOKUP(B2072,Sheet4!$A$1:$A$529,1,FALSE)))</f>
        <v>0</v>
      </c>
    </row>
    <row r="2073" spans="1:17">
      <c r="A2073" t="str">
        <f t="shared" si="194"/>
        <v>Regine BERTRAND</v>
      </c>
      <c r="B2073" t="s">
        <v>2053</v>
      </c>
      <c r="C2073" t="e">
        <f>VLOOKUP(B2073,Sheet5!$A$1158:$A$1246,1,FALSE)</f>
        <v>#N/A</v>
      </c>
      <c r="D2073" t="s">
        <v>4</v>
      </c>
      <c r="E2073" t="s">
        <v>2056</v>
      </c>
      <c r="F2073" t="s">
        <v>137</v>
      </c>
      <c r="G2073" t="s">
        <v>152</v>
      </c>
      <c r="H2073" t="s">
        <v>29</v>
      </c>
      <c r="I2073">
        <v>279</v>
      </c>
      <c r="J2073">
        <v>6.3708811910600004E-3</v>
      </c>
      <c r="K2073">
        <f t="shared" si="195"/>
        <v>0</v>
      </c>
      <c r="L2073">
        <f t="shared" si="196"/>
        <v>0</v>
      </c>
      <c r="M2073" t="b">
        <f t="shared" si="197"/>
        <v>0</v>
      </c>
      <c r="N2073" t="str">
        <f>VLOOKUP(B2073,Sheet3!$D$2:$I$578,6,FALSE)</f>
        <v>Alain Rousset</v>
      </c>
      <c r="O2073" t="str">
        <f t="shared" si="198"/>
        <v>Regine BERTRAND</v>
      </c>
      <c r="P2073" t="b">
        <f t="shared" si="199"/>
        <v>0</v>
      </c>
      <c r="Q2073" t="b">
        <f>AND(M2073,ISNA(VLOOKUP(B2073,Sheet4!$A$1:$A$529,1,FALSE)))</f>
        <v>0</v>
      </c>
    </row>
    <row r="2074" spans="1:17">
      <c r="A2074" t="str">
        <f t="shared" si="194"/>
        <v>Alain ROUSSET</v>
      </c>
      <c r="B2074" t="s">
        <v>2053</v>
      </c>
      <c r="C2074" t="e">
        <f>VLOOKUP(B2074,Sheet5!$A$1158:$A$1246,1,FALSE)</f>
        <v>#N/A</v>
      </c>
      <c r="D2074" t="s">
        <v>11</v>
      </c>
      <c r="E2074" t="s">
        <v>321</v>
      </c>
      <c r="F2074" t="s">
        <v>2057</v>
      </c>
      <c r="G2074" t="s">
        <v>10655</v>
      </c>
      <c r="H2074" t="s">
        <v>21</v>
      </c>
      <c r="I2074">
        <v>24316</v>
      </c>
      <c r="J2074">
        <v>0.55524855570499998</v>
      </c>
      <c r="K2074">
        <f t="shared" si="195"/>
        <v>24316</v>
      </c>
      <c r="L2074" t="str">
        <f t="shared" si="196"/>
        <v>SOC</v>
      </c>
      <c r="M2074" t="b">
        <f t="shared" si="197"/>
        <v>0</v>
      </c>
      <c r="N2074" t="str">
        <f>VLOOKUP(B2074,Sheet3!$D$2:$I$578,6,FALSE)</f>
        <v>Alain Rousset</v>
      </c>
      <c r="O2074" t="str">
        <f t="shared" si="198"/>
        <v>Alain ROUSSET</v>
      </c>
      <c r="P2074" t="b">
        <f t="shared" si="199"/>
        <v>1</v>
      </c>
      <c r="Q2074" t="b">
        <f>AND(M2074,ISNA(VLOOKUP(B2074,Sheet4!$A$1:$A$529,1,FALSE)))</f>
        <v>0</v>
      </c>
    </row>
    <row r="2075" spans="1:17">
      <c r="A2075" t="str">
        <f t="shared" si="194"/>
        <v>Isabelle UFFERTE</v>
      </c>
      <c r="B2075" t="s">
        <v>2053</v>
      </c>
      <c r="C2075" t="e">
        <f>VLOOKUP(B2075,Sheet5!$A$1158:$A$1246,1,FALSE)</f>
        <v>#N/A</v>
      </c>
      <c r="D2075" t="s">
        <v>4</v>
      </c>
      <c r="E2075" t="s">
        <v>164</v>
      </c>
      <c r="F2075" t="s">
        <v>2058</v>
      </c>
      <c r="G2075" t="s">
        <v>10656</v>
      </c>
      <c r="H2075" t="s">
        <v>10</v>
      </c>
      <c r="I2075">
        <v>366</v>
      </c>
      <c r="J2075">
        <v>8.3575000570899997E-3</v>
      </c>
      <c r="K2075">
        <f t="shared" si="195"/>
        <v>24316</v>
      </c>
      <c r="L2075" t="str">
        <f t="shared" si="196"/>
        <v>SOC</v>
      </c>
      <c r="M2075" t="b">
        <f t="shared" si="197"/>
        <v>0</v>
      </c>
      <c r="N2075" t="str">
        <f>VLOOKUP(B2075,Sheet3!$D$2:$I$578,6,FALSE)</f>
        <v>Alain Rousset</v>
      </c>
      <c r="O2075" t="str">
        <f t="shared" si="198"/>
        <v>Isabelle UFFERTE</v>
      </c>
      <c r="P2075" t="b">
        <f t="shared" si="199"/>
        <v>0</v>
      </c>
      <c r="Q2075" t="b">
        <f>AND(M2075,ISNA(VLOOKUP(B2075,Sheet4!$A$1:$A$529,1,FALSE)))</f>
        <v>0</v>
      </c>
    </row>
    <row r="2076" spans="1:17">
      <c r="A2076" t="str">
        <f t="shared" si="194"/>
        <v>Christelle LAPOUGE</v>
      </c>
      <c r="B2076" t="s">
        <v>2053</v>
      </c>
      <c r="C2076" t="e">
        <f>VLOOKUP(B2076,Sheet5!$A$1158:$A$1246,1,FALSE)</f>
        <v>#N/A</v>
      </c>
      <c r="D2076" t="s">
        <v>4</v>
      </c>
      <c r="E2076" t="s">
        <v>2059</v>
      </c>
      <c r="F2076" t="s">
        <v>2060</v>
      </c>
      <c r="G2076" t="s">
        <v>10657</v>
      </c>
      <c r="H2076" t="s">
        <v>87</v>
      </c>
      <c r="I2076">
        <v>709</v>
      </c>
      <c r="J2076">
        <v>1.6189802023200001E-2</v>
      </c>
      <c r="K2076">
        <f t="shared" si="195"/>
        <v>24316</v>
      </c>
      <c r="L2076" t="str">
        <f t="shared" si="196"/>
        <v>SOC</v>
      </c>
      <c r="M2076" t="b">
        <f t="shared" si="197"/>
        <v>0</v>
      </c>
      <c r="N2076" t="str">
        <f>VLOOKUP(B2076,Sheet3!$D$2:$I$578,6,FALSE)</f>
        <v>Alain Rousset</v>
      </c>
      <c r="O2076" t="str">
        <f t="shared" si="198"/>
        <v>Christelle LAPOUGE</v>
      </c>
      <c r="P2076" t="b">
        <f t="shared" si="199"/>
        <v>0</v>
      </c>
      <c r="Q2076" t="b">
        <f>AND(M2076,ISNA(VLOOKUP(B2076,Sheet4!$A$1:$A$529,1,FALSE)))</f>
        <v>0</v>
      </c>
    </row>
    <row r="2077" spans="1:17">
      <c r="A2077" t="str">
        <f t="shared" si="194"/>
        <v>Gérard AUPETIT</v>
      </c>
      <c r="B2077" t="s">
        <v>2053</v>
      </c>
      <c r="C2077" t="e">
        <f>VLOOKUP(B2077,Sheet5!$A$1158:$A$1246,1,FALSE)</f>
        <v>#N/A</v>
      </c>
      <c r="D2077" t="s">
        <v>11</v>
      </c>
      <c r="E2077" t="s">
        <v>9002</v>
      </c>
      <c r="F2077" t="s">
        <v>2049</v>
      </c>
      <c r="G2077" t="s">
        <v>10649</v>
      </c>
      <c r="H2077" t="s">
        <v>17</v>
      </c>
      <c r="I2077">
        <v>3965</v>
      </c>
      <c r="J2077">
        <v>9.0539583951800007E-2</v>
      </c>
      <c r="K2077">
        <f t="shared" si="195"/>
        <v>24316</v>
      </c>
      <c r="L2077" t="str">
        <f t="shared" si="196"/>
        <v>SOC</v>
      </c>
      <c r="M2077" t="b">
        <f t="shared" si="197"/>
        <v>0</v>
      </c>
      <c r="N2077" t="str">
        <f>VLOOKUP(B2077,Sheet3!$D$2:$I$578,6,FALSE)</f>
        <v>Alain Rousset</v>
      </c>
      <c r="O2077" t="str">
        <f t="shared" si="198"/>
        <v>Gérard AUPETIT</v>
      </c>
      <c r="P2077" t="b">
        <f t="shared" si="199"/>
        <v>0</v>
      </c>
      <c r="Q2077" t="b">
        <f>AND(M2077,ISNA(VLOOKUP(B2077,Sheet4!$A$1:$A$529,1,FALSE)))</f>
        <v>0</v>
      </c>
    </row>
    <row r="2078" spans="1:17">
      <c r="A2078" t="str">
        <f t="shared" si="194"/>
        <v>Amel KHATTABI</v>
      </c>
      <c r="B2078" t="s">
        <v>2053</v>
      </c>
      <c r="C2078" t="e">
        <f>VLOOKUP(B2078,Sheet5!$A$1158:$A$1246,1,FALSE)</f>
        <v>#N/A</v>
      </c>
      <c r="D2078" t="s">
        <v>4</v>
      </c>
      <c r="E2078" t="s">
        <v>2061</v>
      </c>
      <c r="F2078" t="s">
        <v>2062</v>
      </c>
      <c r="G2078" t="s">
        <v>10658</v>
      </c>
      <c r="H2078" t="s">
        <v>26</v>
      </c>
      <c r="I2078">
        <v>8576</v>
      </c>
      <c r="J2078">
        <v>0.19583038385099999</v>
      </c>
      <c r="K2078">
        <f t="shared" si="195"/>
        <v>24316</v>
      </c>
      <c r="L2078" t="str">
        <f t="shared" si="196"/>
        <v>SOC</v>
      </c>
      <c r="M2078" t="b">
        <f t="shared" si="197"/>
        <v>0</v>
      </c>
      <c r="N2078" t="str">
        <f>VLOOKUP(B2078,Sheet3!$D$2:$I$578,6,FALSE)</f>
        <v>Alain Rousset</v>
      </c>
      <c r="O2078" t="str">
        <f t="shared" si="198"/>
        <v>Amel KHATTABI</v>
      </c>
      <c r="P2078" t="b">
        <f t="shared" si="199"/>
        <v>0</v>
      </c>
      <c r="Q2078" t="b">
        <f>AND(M2078,ISNA(VLOOKUP(B2078,Sheet4!$A$1:$A$529,1,FALSE)))</f>
        <v>0</v>
      </c>
    </row>
    <row r="2079" spans="1:17">
      <c r="A2079" t="str">
        <f t="shared" si="194"/>
        <v>Jean-Pierre LAVAUD</v>
      </c>
      <c r="B2079" t="s">
        <v>2053</v>
      </c>
      <c r="C2079" t="e">
        <f>VLOOKUP(B2079,Sheet5!$A$1158:$A$1246,1,FALSE)</f>
        <v>#N/A</v>
      </c>
      <c r="D2079" t="s">
        <v>11</v>
      </c>
      <c r="E2079" t="s">
        <v>140</v>
      </c>
      <c r="F2079" t="s">
        <v>2063</v>
      </c>
      <c r="G2079" t="s">
        <v>10659</v>
      </c>
      <c r="H2079" t="s">
        <v>10</v>
      </c>
      <c r="I2079">
        <v>99</v>
      </c>
      <c r="J2079">
        <v>2.26063526134E-3</v>
      </c>
      <c r="K2079">
        <f t="shared" si="195"/>
        <v>24316</v>
      </c>
      <c r="L2079" t="str">
        <f t="shared" si="196"/>
        <v>SOC</v>
      </c>
      <c r="M2079" t="b">
        <f t="shared" si="197"/>
        <v>0</v>
      </c>
      <c r="N2079" t="str">
        <f>VLOOKUP(B2079,Sheet3!$D$2:$I$578,6,FALSE)</f>
        <v>Alain Rousset</v>
      </c>
      <c r="O2079" t="str">
        <f t="shared" si="198"/>
        <v>Jean-Pierre LAVAUD</v>
      </c>
      <c r="P2079" t="b">
        <f t="shared" si="199"/>
        <v>0</v>
      </c>
      <c r="Q2079" t="b">
        <f>AND(M2079,ISNA(VLOOKUP(B2079,Sheet4!$A$1:$A$529,1,FALSE)))</f>
        <v>0</v>
      </c>
    </row>
    <row r="2080" spans="1:17">
      <c r="A2080" t="str">
        <f t="shared" si="194"/>
        <v>Laure CURVALE</v>
      </c>
      <c r="B2080" t="s">
        <v>2053</v>
      </c>
      <c r="C2080" t="e">
        <f>VLOOKUP(B2080,Sheet5!$A$1158:$A$1246,1,FALSE)</f>
        <v>#N/A</v>
      </c>
      <c r="D2080" t="s">
        <v>4</v>
      </c>
      <c r="E2080" t="s">
        <v>1121</v>
      </c>
      <c r="F2080" t="s">
        <v>2064</v>
      </c>
      <c r="G2080" t="s">
        <v>10660</v>
      </c>
      <c r="H2080" t="s">
        <v>7</v>
      </c>
      <c r="I2080">
        <v>2109</v>
      </c>
      <c r="J2080">
        <v>4.8158381476499999E-2</v>
      </c>
      <c r="K2080">
        <f t="shared" si="195"/>
        <v>24316</v>
      </c>
      <c r="L2080" t="str">
        <f t="shared" si="196"/>
        <v>SOC</v>
      </c>
      <c r="M2080" t="b">
        <f t="shared" si="197"/>
        <v>0</v>
      </c>
      <c r="N2080" t="str">
        <f>VLOOKUP(B2080,Sheet3!$D$2:$I$578,6,FALSE)</f>
        <v>Alain Rousset</v>
      </c>
      <c r="O2080" t="str">
        <f t="shared" si="198"/>
        <v>Laure CURVALE</v>
      </c>
      <c r="P2080" t="b">
        <f t="shared" si="199"/>
        <v>0</v>
      </c>
      <c r="Q2080" t="b">
        <f>AND(M2080,ISNA(VLOOKUP(B2080,Sheet4!$A$1:$A$529,1,FALSE)))</f>
        <v>0</v>
      </c>
    </row>
    <row r="2081" spans="1:17">
      <c r="A2081" t="str">
        <f t="shared" si="194"/>
        <v>Frédérique LUCAS</v>
      </c>
      <c r="B2081" t="s">
        <v>2053</v>
      </c>
      <c r="C2081" t="e">
        <f>VLOOKUP(B2081,Sheet5!$A$1158:$A$1246,1,FALSE)</f>
        <v>#N/A</v>
      </c>
      <c r="D2081" t="s">
        <v>4</v>
      </c>
      <c r="E2081" t="s">
        <v>9006</v>
      </c>
      <c r="F2081" t="s">
        <v>1588</v>
      </c>
      <c r="G2081" t="s">
        <v>10301</v>
      </c>
      <c r="H2081" t="s">
        <v>111</v>
      </c>
      <c r="I2081">
        <v>1050</v>
      </c>
      <c r="J2081">
        <v>2.3976434590000002E-2</v>
      </c>
      <c r="K2081">
        <f t="shared" si="195"/>
        <v>24316</v>
      </c>
      <c r="L2081" t="str">
        <f t="shared" si="196"/>
        <v>SOC</v>
      </c>
      <c r="M2081" t="b">
        <f t="shared" si="197"/>
        <v>1</v>
      </c>
      <c r="N2081" t="str">
        <f>VLOOKUP(B2081,Sheet3!$D$2:$I$578,6,FALSE)</f>
        <v>Alain Rousset</v>
      </c>
      <c r="O2081" t="str">
        <f t="shared" si="198"/>
        <v>Frédérique LUCAS</v>
      </c>
      <c r="P2081" t="b">
        <f t="shared" si="199"/>
        <v>0</v>
      </c>
      <c r="Q2081" t="b">
        <f>AND(M2081,ISNA(VLOOKUP(B2081,Sheet4!$A$1:$A$529,1,FALSE)))</f>
        <v>1</v>
      </c>
    </row>
    <row r="2082" spans="1:17">
      <c r="A2082" t="str">
        <f t="shared" si="194"/>
        <v xml:space="preserve"> </v>
      </c>
      <c r="B2082" t="s">
        <v>2065</v>
      </c>
      <c r="C2082" t="e">
        <f>VLOOKUP(B2082,Sheet5!$A$1158:$A$1246,1,FALSE)</f>
        <v>#N/A</v>
      </c>
      <c r="G2082" t="s">
        <v>9202</v>
      </c>
      <c r="H2082" t="s">
        <v>1</v>
      </c>
      <c r="I2082">
        <v>97831</v>
      </c>
      <c r="J2082">
        <v>1</v>
      </c>
      <c r="K2082">
        <f t="shared" si="195"/>
        <v>0</v>
      </c>
      <c r="L2082">
        <f t="shared" si="196"/>
        <v>0</v>
      </c>
      <c r="M2082" t="b">
        <f t="shared" si="197"/>
        <v>0</v>
      </c>
      <c r="N2082" t="str">
        <f>VLOOKUP(B2082,Sheet3!$D$2:$I$578,6,FALSE)</f>
        <v>Nathalie Le Yondre</v>
      </c>
      <c r="O2082" t="str">
        <f t="shared" si="198"/>
        <v xml:space="preserve"> </v>
      </c>
      <c r="P2082" t="b">
        <f t="shared" si="199"/>
        <v>0</v>
      </c>
      <c r="Q2082" t="b">
        <f>AND(M2082,ISNA(VLOOKUP(B2082,Sheet4!$A$1:$A$529,1,FALSE)))</f>
        <v>0</v>
      </c>
    </row>
    <row r="2083" spans="1:17">
      <c r="A2083" t="str">
        <f t="shared" si="194"/>
        <v xml:space="preserve"> </v>
      </c>
      <c r="B2083" t="s">
        <v>2065</v>
      </c>
      <c r="C2083" t="e">
        <f>VLOOKUP(B2083,Sheet5!$A$1158:$A$1246,1,FALSE)</f>
        <v>#N/A</v>
      </c>
      <c r="G2083" t="s">
        <v>9202</v>
      </c>
      <c r="H2083" t="s">
        <v>2</v>
      </c>
      <c r="I2083">
        <v>38616</v>
      </c>
      <c r="J2083">
        <v>0.39472150954200003</v>
      </c>
      <c r="K2083">
        <f t="shared" si="195"/>
        <v>0</v>
      </c>
      <c r="L2083">
        <f t="shared" si="196"/>
        <v>0</v>
      </c>
      <c r="M2083" t="b">
        <f t="shared" si="197"/>
        <v>0</v>
      </c>
      <c r="N2083" t="str">
        <f>VLOOKUP(B2083,Sheet3!$D$2:$I$578,6,FALSE)</f>
        <v>Nathalie Le Yondre</v>
      </c>
      <c r="O2083" t="str">
        <f t="shared" si="198"/>
        <v xml:space="preserve"> </v>
      </c>
      <c r="P2083" t="b">
        <f t="shared" si="199"/>
        <v>0</v>
      </c>
      <c r="Q2083" t="b">
        <f>AND(M2083,ISNA(VLOOKUP(B2083,Sheet4!$A$1:$A$529,1,FALSE)))</f>
        <v>0</v>
      </c>
    </row>
    <row r="2084" spans="1:17">
      <c r="A2084" t="str">
        <f t="shared" si="194"/>
        <v xml:space="preserve"> </v>
      </c>
      <c r="B2084" t="s">
        <v>2065</v>
      </c>
      <c r="C2084" t="e">
        <f>VLOOKUP(B2084,Sheet5!$A$1158:$A$1246,1,FALSE)</f>
        <v>#N/A</v>
      </c>
      <c r="G2084" t="s">
        <v>9202</v>
      </c>
      <c r="H2084" t="s">
        <v>3</v>
      </c>
      <c r="I2084">
        <v>855</v>
      </c>
      <c r="J2084">
        <v>8.7395610798199994E-3</v>
      </c>
      <c r="K2084">
        <f t="shared" si="195"/>
        <v>0</v>
      </c>
      <c r="L2084">
        <f t="shared" si="196"/>
        <v>0</v>
      </c>
      <c r="M2084" t="b">
        <f t="shared" si="197"/>
        <v>0</v>
      </c>
      <c r="N2084" t="str">
        <f>VLOOKUP(B2084,Sheet3!$D$2:$I$578,6,FALSE)</f>
        <v>Nathalie Le Yondre</v>
      </c>
      <c r="O2084" t="str">
        <f t="shared" si="198"/>
        <v xml:space="preserve"> </v>
      </c>
      <c r="P2084" t="b">
        <f t="shared" si="199"/>
        <v>0</v>
      </c>
      <c r="Q2084" t="b">
        <f>AND(M2084,ISNA(VLOOKUP(B2084,Sheet4!$A$1:$A$529,1,FALSE)))</f>
        <v>0</v>
      </c>
    </row>
    <row r="2085" spans="1:17">
      <c r="A2085" t="str">
        <f t="shared" si="194"/>
        <v>Solange TEXIER</v>
      </c>
      <c r="B2085" t="s">
        <v>2065</v>
      </c>
      <c r="C2085" t="e">
        <f>VLOOKUP(B2085,Sheet5!$A$1158:$A$1246,1,FALSE)</f>
        <v>#N/A</v>
      </c>
      <c r="D2085" t="s">
        <v>4</v>
      </c>
      <c r="E2085" t="s">
        <v>527</v>
      </c>
      <c r="F2085" t="s">
        <v>2066</v>
      </c>
      <c r="G2085" t="s">
        <v>10661</v>
      </c>
      <c r="H2085" t="s">
        <v>10</v>
      </c>
      <c r="I2085">
        <v>164</v>
      </c>
      <c r="J2085">
        <v>2.8101439342000001E-3</v>
      </c>
      <c r="K2085">
        <f t="shared" si="195"/>
        <v>0</v>
      </c>
      <c r="L2085">
        <f t="shared" si="196"/>
        <v>0</v>
      </c>
      <c r="M2085" t="b">
        <f t="shared" si="197"/>
        <v>0</v>
      </c>
      <c r="N2085" t="str">
        <f>VLOOKUP(B2085,Sheet3!$D$2:$I$578,6,FALSE)</f>
        <v>Nathalie Le Yondre</v>
      </c>
      <c r="O2085" t="str">
        <f t="shared" si="198"/>
        <v>Solange TEXIER</v>
      </c>
      <c r="P2085" t="b">
        <f t="shared" si="199"/>
        <v>0</v>
      </c>
      <c r="Q2085" t="b">
        <f>AND(M2085,ISNA(VLOOKUP(B2085,Sheet4!$A$1:$A$529,1,FALSE)))</f>
        <v>0</v>
      </c>
    </row>
    <row r="2086" spans="1:17">
      <c r="A2086" t="str">
        <f t="shared" si="194"/>
        <v>Monique NICOLAS</v>
      </c>
      <c r="B2086" t="s">
        <v>2065</v>
      </c>
      <c r="C2086" t="e">
        <f>VLOOKUP(B2086,Sheet5!$A$1158:$A$1246,1,FALSE)</f>
        <v>#N/A</v>
      </c>
      <c r="D2086" t="s">
        <v>4</v>
      </c>
      <c r="E2086" t="s">
        <v>221</v>
      </c>
      <c r="F2086" t="s">
        <v>1498</v>
      </c>
      <c r="G2086" t="s">
        <v>79</v>
      </c>
      <c r="H2086" t="s">
        <v>10</v>
      </c>
      <c r="I2086">
        <v>254</v>
      </c>
      <c r="J2086">
        <v>4.3522960932099999E-3</v>
      </c>
      <c r="K2086">
        <f t="shared" si="195"/>
        <v>0</v>
      </c>
      <c r="L2086">
        <f t="shared" si="196"/>
        <v>0</v>
      </c>
      <c r="M2086" t="b">
        <f t="shared" si="197"/>
        <v>0</v>
      </c>
      <c r="N2086" t="str">
        <f>VLOOKUP(B2086,Sheet3!$D$2:$I$578,6,FALSE)</f>
        <v>Nathalie Le Yondre</v>
      </c>
      <c r="O2086" t="str">
        <f t="shared" si="198"/>
        <v>Monique NICOLAS</v>
      </c>
      <c r="P2086" t="b">
        <f t="shared" si="199"/>
        <v>0</v>
      </c>
      <c r="Q2086" t="b">
        <f>AND(M2086,ISNA(VLOOKUP(B2086,Sheet4!$A$1:$A$529,1,FALSE)))</f>
        <v>0</v>
      </c>
    </row>
    <row r="2087" spans="1:17">
      <c r="A2087" t="str">
        <f t="shared" si="194"/>
        <v>Mélisande ELIAS</v>
      </c>
      <c r="B2087" t="s">
        <v>2065</v>
      </c>
      <c r="C2087" t="e">
        <f>VLOOKUP(B2087,Sheet5!$A$1158:$A$1246,1,FALSE)</f>
        <v>#N/A</v>
      </c>
      <c r="D2087" t="s">
        <v>4</v>
      </c>
      <c r="E2087" t="s">
        <v>9049</v>
      </c>
      <c r="F2087" t="s">
        <v>2067</v>
      </c>
      <c r="G2087" t="s">
        <v>6398</v>
      </c>
      <c r="H2087" t="s">
        <v>19</v>
      </c>
      <c r="I2087">
        <v>1998</v>
      </c>
      <c r="J2087">
        <v>3.4235777930099999E-2</v>
      </c>
      <c r="K2087">
        <f t="shared" si="195"/>
        <v>0</v>
      </c>
      <c r="L2087">
        <f t="shared" si="196"/>
        <v>0</v>
      </c>
      <c r="M2087" t="b">
        <f t="shared" si="197"/>
        <v>0</v>
      </c>
      <c r="N2087" t="str">
        <f>VLOOKUP(B2087,Sheet3!$D$2:$I$578,6,FALSE)</f>
        <v>Nathalie Le Yondre</v>
      </c>
      <c r="O2087" t="str">
        <f t="shared" si="198"/>
        <v>Mélisande ELIAS</v>
      </c>
      <c r="P2087" t="b">
        <f t="shared" si="199"/>
        <v>0</v>
      </c>
      <c r="Q2087" t="b">
        <f>AND(M2087,ISNA(VLOOKUP(B2087,Sheet4!$A$1:$A$529,1,FALSE)))</f>
        <v>0</v>
      </c>
    </row>
    <row r="2088" spans="1:17">
      <c r="A2088" t="str">
        <f t="shared" si="194"/>
        <v>Yves FOULON</v>
      </c>
      <c r="B2088" t="s">
        <v>2065</v>
      </c>
      <c r="C2088" t="e">
        <f>VLOOKUP(B2088,Sheet5!$A$1158:$A$1246,1,FALSE)</f>
        <v>#N/A</v>
      </c>
      <c r="D2088" t="s">
        <v>11</v>
      </c>
      <c r="E2088" t="s">
        <v>53</v>
      </c>
      <c r="F2088" t="s">
        <v>2068</v>
      </c>
      <c r="G2088" t="s">
        <v>10662</v>
      </c>
      <c r="H2088" t="s">
        <v>26</v>
      </c>
      <c r="I2088">
        <v>22217</v>
      </c>
      <c r="J2088">
        <v>0.380688827964</v>
      </c>
      <c r="K2088">
        <f t="shared" si="195"/>
        <v>0</v>
      </c>
      <c r="L2088">
        <f t="shared" si="196"/>
        <v>0</v>
      </c>
      <c r="M2088" t="b">
        <f t="shared" si="197"/>
        <v>0</v>
      </c>
      <c r="N2088" t="str">
        <f>VLOOKUP(B2088,Sheet3!$D$2:$I$578,6,FALSE)</f>
        <v>Nathalie Le Yondre</v>
      </c>
      <c r="O2088" t="str">
        <f t="shared" si="198"/>
        <v>Yves FOULON</v>
      </c>
      <c r="P2088" t="b">
        <f t="shared" si="199"/>
        <v>0</v>
      </c>
      <c r="Q2088" t="b">
        <f>AND(M2088,ISNA(VLOOKUP(B2088,Sheet4!$A$1:$A$529,1,FALSE)))</f>
        <v>0</v>
      </c>
    </row>
    <row r="2089" spans="1:17">
      <c r="A2089" t="str">
        <f t="shared" si="194"/>
        <v>Vital BAUDE</v>
      </c>
      <c r="B2089" t="s">
        <v>2065</v>
      </c>
      <c r="C2089" t="e">
        <f>VLOOKUP(B2089,Sheet5!$A$1158:$A$1246,1,FALSE)</f>
        <v>#N/A</v>
      </c>
      <c r="D2089" t="s">
        <v>11</v>
      </c>
      <c r="E2089" t="s">
        <v>2069</v>
      </c>
      <c r="F2089" t="s">
        <v>2070</v>
      </c>
      <c r="G2089" t="s">
        <v>10663</v>
      </c>
      <c r="H2089" t="s">
        <v>7</v>
      </c>
      <c r="I2089">
        <v>2133</v>
      </c>
      <c r="J2089">
        <v>3.6549006168599997E-2</v>
      </c>
      <c r="K2089">
        <f t="shared" si="195"/>
        <v>2133</v>
      </c>
      <c r="L2089" t="str">
        <f t="shared" si="196"/>
        <v>VEC</v>
      </c>
      <c r="M2089" t="b">
        <f t="shared" si="197"/>
        <v>0</v>
      </c>
      <c r="N2089" t="str">
        <f>VLOOKUP(B2089,Sheet3!$D$2:$I$578,6,FALSE)</f>
        <v>Nathalie Le Yondre</v>
      </c>
      <c r="O2089" t="str">
        <f t="shared" si="198"/>
        <v>Vital BAUDE</v>
      </c>
      <c r="P2089" t="b">
        <f t="shared" si="199"/>
        <v>0</v>
      </c>
      <c r="Q2089" t="b">
        <f>AND(M2089,ISNA(VLOOKUP(B2089,Sheet4!$A$1:$A$529,1,FALSE)))</f>
        <v>0</v>
      </c>
    </row>
    <row r="2090" spans="1:17">
      <c r="A2090" t="str">
        <f t="shared" si="194"/>
        <v>France SIBERT</v>
      </c>
      <c r="B2090" t="s">
        <v>2065</v>
      </c>
      <c r="C2090" t="e">
        <f>VLOOKUP(B2090,Sheet5!$A$1158:$A$1246,1,FALSE)</f>
        <v>#N/A</v>
      </c>
      <c r="D2090" t="s">
        <v>4</v>
      </c>
      <c r="E2090" t="s">
        <v>154</v>
      </c>
      <c r="F2090" t="s">
        <v>2071</v>
      </c>
      <c r="G2090" t="s">
        <v>10664</v>
      </c>
      <c r="H2090" t="s">
        <v>13</v>
      </c>
      <c r="I2090">
        <v>359</v>
      </c>
      <c r="J2090">
        <v>6.1514736120600001E-3</v>
      </c>
      <c r="K2090">
        <f t="shared" si="195"/>
        <v>2133</v>
      </c>
      <c r="L2090" t="str">
        <f t="shared" si="196"/>
        <v>VEC</v>
      </c>
      <c r="M2090" t="b">
        <f t="shared" si="197"/>
        <v>0</v>
      </c>
      <c r="N2090" t="str">
        <f>VLOOKUP(B2090,Sheet3!$D$2:$I$578,6,FALSE)</f>
        <v>Nathalie Le Yondre</v>
      </c>
      <c r="O2090" t="str">
        <f t="shared" si="198"/>
        <v>France SIBERT</v>
      </c>
      <c r="P2090" t="b">
        <f t="shared" si="199"/>
        <v>0</v>
      </c>
      <c r="Q2090" t="b">
        <f>AND(M2090,ISNA(VLOOKUP(B2090,Sheet4!$A$1:$A$529,1,FALSE)))</f>
        <v>0</v>
      </c>
    </row>
    <row r="2091" spans="1:17">
      <c r="A2091" t="str">
        <f t="shared" si="194"/>
        <v>Nathalie LE YONDRE</v>
      </c>
      <c r="B2091" t="s">
        <v>2065</v>
      </c>
      <c r="C2091" t="e">
        <f>VLOOKUP(B2091,Sheet5!$A$1158:$A$1246,1,FALSE)</f>
        <v>#N/A</v>
      </c>
      <c r="D2091" t="s">
        <v>4</v>
      </c>
      <c r="E2091" t="s">
        <v>673</v>
      </c>
      <c r="F2091" t="s">
        <v>2072</v>
      </c>
      <c r="G2091" t="s">
        <v>10665</v>
      </c>
      <c r="H2091" t="s">
        <v>21</v>
      </c>
      <c r="I2091">
        <v>21036</v>
      </c>
      <c r="J2091">
        <v>0.36045236463300001</v>
      </c>
      <c r="K2091">
        <f t="shared" si="195"/>
        <v>21036</v>
      </c>
      <c r="L2091" t="str">
        <f t="shared" si="196"/>
        <v>SOC</v>
      </c>
      <c r="M2091" t="b">
        <f t="shared" si="197"/>
        <v>0</v>
      </c>
      <c r="N2091" t="str">
        <f>VLOOKUP(B2091,Sheet3!$D$2:$I$578,6,FALSE)</f>
        <v>Nathalie Le Yondre</v>
      </c>
      <c r="O2091" t="str">
        <f t="shared" si="198"/>
        <v>Nathalie LE YONDRE</v>
      </c>
      <c r="P2091" t="b">
        <f t="shared" si="199"/>
        <v>1</v>
      </c>
      <c r="Q2091" t="b">
        <f>AND(M2091,ISNA(VLOOKUP(B2091,Sheet4!$A$1:$A$529,1,FALSE)))</f>
        <v>0</v>
      </c>
    </row>
    <row r="2092" spans="1:17">
      <c r="A2092" t="str">
        <f t="shared" si="194"/>
        <v>Alain RIGOLET</v>
      </c>
      <c r="B2092" t="s">
        <v>2065</v>
      </c>
      <c r="C2092" t="e">
        <f>VLOOKUP(B2092,Sheet5!$A$1158:$A$1246,1,FALSE)</f>
        <v>#N/A</v>
      </c>
      <c r="D2092" t="s">
        <v>11</v>
      </c>
      <c r="E2092" t="s">
        <v>321</v>
      </c>
      <c r="F2092" t="s">
        <v>2073</v>
      </c>
      <c r="G2092" t="s">
        <v>10666</v>
      </c>
      <c r="H2092" t="s">
        <v>13</v>
      </c>
      <c r="I2092">
        <v>2503</v>
      </c>
      <c r="J2092">
        <v>4.2888965044599998E-2</v>
      </c>
      <c r="K2092">
        <f t="shared" si="195"/>
        <v>21036</v>
      </c>
      <c r="L2092" t="str">
        <f t="shared" si="196"/>
        <v>SOC</v>
      </c>
      <c r="M2092" t="b">
        <f t="shared" si="197"/>
        <v>0</v>
      </c>
      <c r="N2092" t="str">
        <f>VLOOKUP(B2092,Sheet3!$D$2:$I$578,6,FALSE)</f>
        <v>Nathalie Le Yondre</v>
      </c>
      <c r="O2092" t="str">
        <f t="shared" si="198"/>
        <v>Alain RIGOLET</v>
      </c>
      <c r="P2092" t="b">
        <f t="shared" si="199"/>
        <v>0</v>
      </c>
      <c r="Q2092" t="b">
        <f>AND(M2092,ISNA(VLOOKUP(B2092,Sheet4!$A$1:$A$529,1,FALSE)))</f>
        <v>0</v>
      </c>
    </row>
    <row r="2093" spans="1:17">
      <c r="A2093" t="str">
        <f t="shared" si="194"/>
        <v>Christian MEYNARD</v>
      </c>
      <c r="B2093" t="s">
        <v>2065</v>
      </c>
      <c r="C2093" t="e">
        <f>VLOOKUP(B2093,Sheet5!$A$1158:$A$1246,1,FALSE)</f>
        <v>#N/A</v>
      </c>
      <c r="D2093" t="s">
        <v>11</v>
      </c>
      <c r="E2093" t="s">
        <v>312</v>
      </c>
      <c r="F2093" t="s">
        <v>2021</v>
      </c>
      <c r="G2093" t="s">
        <v>10628</v>
      </c>
      <c r="H2093" t="s">
        <v>29</v>
      </c>
      <c r="I2093">
        <v>382</v>
      </c>
      <c r="J2093">
        <v>6.5455791638099996E-3</v>
      </c>
      <c r="K2093">
        <f t="shared" si="195"/>
        <v>21036</v>
      </c>
      <c r="L2093" t="str">
        <f t="shared" si="196"/>
        <v>SOC</v>
      </c>
      <c r="M2093" t="b">
        <f t="shared" si="197"/>
        <v>0</v>
      </c>
      <c r="N2093" t="str">
        <f>VLOOKUP(B2093,Sheet3!$D$2:$I$578,6,FALSE)</f>
        <v>Nathalie Le Yondre</v>
      </c>
      <c r="O2093" t="str">
        <f t="shared" si="198"/>
        <v>Christian MEYNARD</v>
      </c>
      <c r="P2093" t="b">
        <f t="shared" si="199"/>
        <v>0</v>
      </c>
      <c r="Q2093" t="b">
        <f>AND(M2093,ISNA(VLOOKUP(B2093,Sheet4!$A$1:$A$529,1,FALSE)))</f>
        <v>0</v>
      </c>
    </row>
    <row r="2094" spans="1:17">
      <c r="A2094" t="str">
        <f t="shared" si="194"/>
        <v>Marie-Elise LORBLANCHER</v>
      </c>
      <c r="B2094" t="s">
        <v>2065</v>
      </c>
      <c r="C2094" t="e">
        <f>VLOOKUP(B2094,Sheet5!$A$1158:$A$1246,1,FALSE)</f>
        <v>#N/A</v>
      </c>
      <c r="D2094" t="s">
        <v>4</v>
      </c>
      <c r="E2094" t="s">
        <v>2074</v>
      </c>
      <c r="F2094" t="s">
        <v>2075</v>
      </c>
      <c r="G2094" t="s">
        <v>10667</v>
      </c>
      <c r="H2094" t="s">
        <v>13</v>
      </c>
      <c r="I2094">
        <v>211</v>
      </c>
      <c r="J2094">
        <v>3.6154900616900002E-3</v>
      </c>
      <c r="K2094">
        <f t="shared" si="195"/>
        <v>21036</v>
      </c>
      <c r="L2094" t="str">
        <f t="shared" si="196"/>
        <v>SOC</v>
      </c>
      <c r="M2094" t="b">
        <f t="shared" si="197"/>
        <v>0</v>
      </c>
      <c r="N2094" t="str">
        <f>VLOOKUP(B2094,Sheet3!$D$2:$I$578,6,FALSE)</f>
        <v>Nathalie Le Yondre</v>
      </c>
      <c r="O2094" t="str">
        <f t="shared" si="198"/>
        <v>Marie-Elise LORBLANCHER</v>
      </c>
      <c r="P2094" t="b">
        <f t="shared" si="199"/>
        <v>0</v>
      </c>
      <c r="Q2094" t="b">
        <f>AND(M2094,ISNA(VLOOKUP(B2094,Sheet4!$A$1:$A$529,1,FALSE)))</f>
        <v>0</v>
      </c>
    </row>
    <row r="2095" spans="1:17">
      <c r="A2095" t="str">
        <f t="shared" si="194"/>
        <v>Lydie CROIZIER</v>
      </c>
      <c r="B2095" t="s">
        <v>2065</v>
      </c>
      <c r="C2095" t="e">
        <f>VLOOKUP(B2095,Sheet5!$A$1158:$A$1246,1,FALSE)</f>
        <v>#N/A</v>
      </c>
      <c r="D2095" t="s">
        <v>4</v>
      </c>
      <c r="E2095" t="s">
        <v>1610</v>
      </c>
      <c r="F2095" t="s">
        <v>2076</v>
      </c>
      <c r="G2095" t="s">
        <v>10668</v>
      </c>
      <c r="H2095" t="s">
        <v>17</v>
      </c>
      <c r="I2095">
        <v>6282</v>
      </c>
      <c r="J2095">
        <v>0.10764222069899999</v>
      </c>
      <c r="K2095">
        <f t="shared" si="195"/>
        <v>21036</v>
      </c>
      <c r="L2095" t="str">
        <f t="shared" si="196"/>
        <v>SOC</v>
      </c>
      <c r="M2095" t="b">
        <f t="shared" si="197"/>
        <v>0</v>
      </c>
      <c r="N2095" t="str">
        <f>VLOOKUP(B2095,Sheet3!$D$2:$I$578,6,FALSE)</f>
        <v>Nathalie Le Yondre</v>
      </c>
      <c r="O2095" t="str">
        <f t="shared" si="198"/>
        <v>Lydie CROIZIER</v>
      </c>
      <c r="P2095" t="b">
        <f t="shared" si="199"/>
        <v>0</v>
      </c>
      <c r="Q2095" t="b">
        <f>AND(M2095,ISNA(VLOOKUP(B2095,Sheet4!$A$1:$A$529,1,FALSE)))</f>
        <v>0</v>
      </c>
    </row>
    <row r="2096" spans="1:17">
      <c r="A2096" t="str">
        <f t="shared" si="194"/>
        <v>Elisabeth REZER-SANDILLON</v>
      </c>
      <c r="B2096" t="s">
        <v>2065</v>
      </c>
      <c r="C2096" t="e">
        <f>VLOOKUP(B2096,Sheet5!$A$1158:$A$1246,1,FALSE)</f>
        <v>#N/A</v>
      </c>
      <c r="D2096" t="s">
        <v>4</v>
      </c>
      <c r="E2096" t="s">
        <v>414</v>
      </c>
      <c r="F2096" t="s">
        <v>2077</v>
      </c>
      <c r="G2096" t="s">
        <v>10669</v>
      </c>
      <c r="H2096" t="s">
        <v>29</v>
      </c>
      <c r="I2096">
        <v>391</v>
      </c>
      <c r="J2096">
        <v>6.6997943797099998E-3</v>
      </c>
      <c r="K2096">
        <f t="shared" si="195"/>
        <v>21036</v>
      </c>
      <c r="L2096" t="str">
        <f t="shared" si="196"/>
        <v>SOC</v>
      </c>
      <c r="M2096" t="b">
        <f t="shared" si="197"/>
        <v>0</v>
      </c>
      <c r="N2096" t="str">
        <f>VLOOKUP(B2096,Sheet3!$D$2:$I$578,6,FALSE)</f>
        <v>Nathalie Le Yondre</v>
      </c>
      <c r="O2096" t="str">
        <f t="shared" si="198"/>
        <v>Elisabeth REZER-SANDILLON</v>
      </c>
      <c r="P2096" t="b">
        <f t="shared" si="199"/>
        <v>0</v>
      </c>
      <c r="Q2096" t="b">
        <f>AND(M2096,ISNA(VLOOKUP(B2096,Sheet4!$A$1:$A$529,1,FALSE)))</f>
        <v>0</v>
      </c>
    </row>
    <row r="2097" spans="1:17">
      <c r="A2097" t="str">
        <f t="shared" si="194"/>
        <v>Jean-Louis APECARENA</v>
      </c>
      <c r="B2097" t="s">
        <v>2065</v>
      </c>
      <c r="C2097" t="e">
        <f>VLOOKUP(B2097,Sheet5!$A$1158:$A$1246,1,FALSE)</f>
        <v>#N/A</v>
      </c>
      <c r="D2097" t="s">
        <v>11</v>
      </c>
      <c r="E2097" t="s">
        <v>120</v>
      </c>
      <c r="F2097" t="s">
        <v>2078</v>
      </c>
      <c r="G2097" t="s">
        <v>10670</v>
      </c>
      <c r="H2097" t="s">
        <v>33</v>
      </c>
      <c r="I2097">
        <v>430</v>
      </c>
      <c r="J2097">
        <v>7.3680603152800001E-3</v>
      </c>
      <c r="K2097">
        <f t="shared" si="195"/>
        <v>21036</v>
      </c>
      <c r="L2097" t="str">
        <f t="shared" si="196"/>
        <v>SOC</v>
      </c>
      <c r="M2097" t="b">
        <f t="shared" si="197"/>
        <v>1</v>
      </c>
      <c r="N2097" t="str">
        <f>VLOOKUP(B2097,Sheet3!$D$2:$I$578,6,FALSE)</f>
        <v>Nathalie Le Yondre</v>
      </c>
      <c r="O2097" t="str">
        <f t="shared" si="198"/>
        <v>Jean-Louis APECARENA</v>
      </c>
      <c r="P2097" t="b">
        <f t="shared" si="199"/>
        <v>0</v>
      </c>
      <c r="Q2097" t="b">
        <f>AND(M2097,ISNA(VLOOKUP(B2097,Sheet4!$A$1:$A$529,1,FALSE)))</f>
        <v>1</v>
      </c>
    </row>
    <row r="2098" spans="1:17">
      <c r="A2098" t="str">
        <f t="shared" si="194"/>
        <v xml:space="preserve"> </v>
      </c>
      <c r="B2098" t="s">
        <v>2079</v>
      </c>
      <c r="C2098" t="str">
        <f>VLOOKUP(B2098,Sheet5!$A$1158:$A$1246,1,FALSE)</f>
        <v>033-09</v>
      </c>
      <c r="G2098" t="s">
        <v>9202</v>
      </c>
      <c r="H2098" t="s">
        <v>1</v>
      </c>
      <c r="I2098">
        <v>85692</v>
      </c>
      <c r="J2098">
        <v>1</v>
      </c>
      <c r="K2098">
        <f t="shared" si="195"/>
        <v>0</v>
      </c>
      <c r="L2098">
        <f t="shared" si="196"/>
        <v>0</v>
      </c>
      <c r="M2098" t="b">
        <f t="shared" si="197"/>
        <v>0</v>
      </c>
      <c r="N2098" t="str">
        <f>VLOOKUP(B2098,Sheet3!$D$2:$I$578,6,FALSE)</f>
        <v>Gilles Savary</v>
      </c>
      <c r="O2098" t="str">
        <f t="shared" si="198"/>
        <v xml:space="preserve"> </v>
      </c>
      <c r="P2098" t="b">
        <f t="shared" si="199"/>
        <v>0</v>
      </c>
      <c r="Q2098" t="b">
        <f>AND(M2098,ISNA(VLOOKUP(B2098,Sheet4!$A$1:$A$529,1,FALSE)))</f>
        <v>0</v>
      </c>
    </row>
    <row r="2099" spans="1:17">
      <c r="A2099" t="str">
        <f t="shared" si="194"/>
        <v xml:space="preserve"> </v>
      </c>
      <c r="B2099" t="s">
        <v>2079</v>
      </c>
      <c r="C2099" t="str">
        <f>VLOOKUP(B2099,Sheet5!$A$1158:$A$1246,1,FALSE)</f>
        <v>033-09</v>
      </c>
      <c r="G2099" t="s">
        <v>9202</v>
      </c>
      <c r="H2099" t="s">
        <v>2</v>
      </c>
      <c r="I2099">
        <v>32811</v>
      </c>
      <c r="J2099">
        <v>0.38289455258400001</v>
      </c>
      <c r="K2099">
        <f t="shared" si="195"/>
        <v>0</v>
      </c>
      <c r="L2099">
        <f t="shared" si="196"/>
        <v>0</v>
      </c>
      <c r="M2099" t="b">
        <f t="shared" si="197"/>
        <v>0</v>
      </c>
      <c r="N2099" t="str">
        <f>VLOOKUP(B2099,Sheet3!$D$2:$I$578,6,FALSE)</f>
        <v>Gilles Savary</v>
      </c>
      <c r="O2099" t="str">
        <f t="shared" si="198"/>
        <v xml:space="preserve"> </v>
      </c>
      <c r="P2099" t="b">
        <f t="shared" si="199"/>
        <v>0</v>
      </c>
      <c r="Q2099" t="b">
        <f>AND(M2099,ISNA(VLOOKUP(B2099,Sheet4!$A$1:$A$529,1,FALSE)))</f>
        <v>0</v>
      </c>
    </row>
    <row r="2100" spans="1:17">
      <c r="A2100" t="str">
        <f t="shared" si="194"/>
        <v xml:space="preserve"> </v>
      </c>
      <c r="B2100" t="s">
        <v>2079</v>
      </c>
      <c r="C2100" t="str">
        <f>VLOOKUP(B2100,Sheet5!$A$1158:$A$1246,1,FALSE)</f>
        <v>033-09</v>
      </c>
      <c r="G2100" t="s">
        <v>9202</v>
      </c>
      <c r="H2100" t="s">
        <v>3</v>
      </c>
      <c r="I2100">
        <v>888</v>
      </c>
      <c r="J2100">
        <v>1.03626943005E-2</v>
      </c>
      <c r="K2100">
        <f t="shared" si="195"/>
        <v>0</v>
      </c>
      <c r="L2100">
        <f t="shared" si="196"/>
        <v>0</v>
      </c>
      <c r="M2100" t="b">
        <f t="shared" si="197"/>
        <v>0</v>
      </c>
      <c r="N2100" t="str">
        <f>VLOOKUP(B2100,Sheet3!$D$2:$I$578,6,FALSE)</f>
        <v>Gilles Savary</v>
      </c>
      <c r="O2100" t="str">
        <f t="shared" si="198"/>
        <v xml:space="preserve"> </v>
      </c>
      <c r="P2100" t="b">
        <f t="shared" si="199"/>
        <v>0</v>
      </c>
      <c r="Q2100" t="b">
        <f>AND(M2100,ISNA(VLOOKUP(B2100,Sheet4!$A$1:$A$529,1,FALSE)))</f>
        <v>0</v>
      </c>
    </row>
    <row r="2101" spans="1:17">
      <c r="A2101" t="str">
        <f t="shared" si="194"/>
        <v>Jean-Philippe DELCAMP</v>
      </c>
      <c r="B2101" t="s">
        <v>2079</v>
      </c>
      <c r="C2101" t="str">
        <f>VLOOKUP(B2101,Sheet5!$A$1158:$A$1246,1,FALSE)</f>
        <v>033-09</v>
      </c>
      <c r="D2101" t="s">
        <v>11</v>
      </c>
      <c r="E2101" t="s">
        <v>1220</v>
      </c>
      <c r="F2101" t="s">
        <v>2080</v>
      </c>
      <c r="G2101" t="s">
        <v>10671</v>
      </c>
      <c r="H2101" t="s">
        <v>10</v>
      </c>
      <c r="I2101">
        <v>306</v>
      </c>
      <c r="J2101">
        <v>5.8854076510300004E-3</v>
      </c>
      <c r="K2101">
        <f t="shared" si="195"/>
        <v>0</v>
      </c>
      <c r="L2101">
        <f t="shared" si="196"/>
        <v>0</v>
      </c>
      <c r="M2101" t="b">
        <f t="shared" si="197"/>
        <v>0</v>
      </c>
      <c r="N2101" t="str">
        <f>VLOOKUP(B2101,Sheet3!$D$2:$I$578,6,FALSE)</f>
        <v>Gilles Savary</v>
      </c>
      <c r="O2101" t="str">
        <f t="shared" si="198"/>
        <v>Jean-Philippe DELCAMP</v>
      </c>
      <c r="P2101" t="b">
        <f t="shared" si="199"/>
        <v>0</v>
      </c>
      <c r="Q2101" t="b">
        <f>AND(M2101,ISNA(VLOOKUP(B2101,Sheet4!$A$1:$A$529,1,FALSE)))</f>
        <v>0</v>
      </c>
    </row>
    <row r="2102" spans="1:17">
      <c r="A2102" t="str">
        <f t="shared" si="194"/>
        <v>Gaël LEROUX</v>
      </c>
      <c r="B2102" t="s">
        <v>2079</v>
      </c>
      <c r="C2102" t="str">
        <f>VLOOKUP(B2102,Sheet5!$A$1158:$A$1246,1,FALSE)</f>
        <v>033-09</v>
      </c>
      <c r="D2102" t="s">
        <v>11</v>
      </c>
      <c r="E2102" t="s">
        <v>9122</v>
      </c>
      <c r="F2102" t="s">
        <v>2081</v>
      </c>
      <c r="G2102" t="s">
        <v>10672</v>
      </c>
      <c r="H2102" t="s">
        <v>13</v>
      </c>
      <c r="I2102">
        <v>814</v>
      </c>
      <c r="J2102">
        <v>1.56559536861E-2</v>
      </c>
      <c r="K2102">
        <f t="shared" si="195"/>
        <v>0</v>
      </c>
      <c r="L2102">
        <f t="shared" si="196"/>
        <v>0</v>
      </c>
      <c r="M2102" t="b">
        <f t="shared" si="197"/>
        <v>0</v>
      </c>
      <c r="N2102" t="str">
        <f>VLOOKUP(B2102,Sheet3!$D$2:$I$578,6,FALSE)</f>
        <v>Gilles Savary</v>
      </c>
      <c r="O2102" t="str">
        <f t="shared" si="198"/>
        <v>Gaël LEROUX</v>
      </c>
      <c r="P2102" t="b">
        <f t="shared" si="199"/>
        <v>0</v>
      </c>
      <c r="Q2102" t="b">
        <f>AND(M2102,ISNA(VLOOKUP(B2102,Sheet4!$A$1:$A$529,1,FALSE)))</f>
        <v>0</v>
      </c>
    </row>
    <row r="2103" spans="1:17">
      <c r="A2103" t="str">
        <f t="shared" si="194"/>
        <v>Hervé RIOU</v>
      </c>
      <c r="B2103" t="s">
        <v>2079</v>
      </c>
      <c r="C2103" t="str">
        <f>VLOOKUP(B2103,Sheet5!$A$1158:$A$1246,1,FALSE)</f>
        <v>033-09</v>
      </c>
      <c r="D2103" t="s">
        <v>11</v>
      </c>
      <c r="E2103" t="s">
        <v>9028</v>
      </c>
      <c r="F2103" t="s">
        <v>2082</v>
      </c>
      <c r="G2103" t="s">
        <v>10673</v>
      </c>
      <c r="H2103" t="s">
        <v>10</v>
      </c>
      <c r="I2103">
        <v>329</v>
      </c>
      <c r="J2103">
        <v>6.3277748927699998E-3</v>
      </c>
      <c r="K2103">
        <f t="shared" si="195"/>
        <v>0</v>
      </c>
      <c r="L2103">
        <f t="shared" si="196"/>
        <v>0</v>
      </c>
      <c r="M2103" t="b">
        <f t="shared" si="197"/>
        <v>0</v>
      </c>
      <c r="N2103" t="str">
        <f>VLOOKUP(B2103,Sheet3!$D$2:$I$578,6,FALSE)</f>
        <v>Gilles Savary</v>
      </c>
      <c r="O2103" t="str">
        <f t="shared" si="198"/>
        <v>Hervé RIOU</v>
      </c>
      <c r="P2103" t="b">
        <f t="shared" si="199"/>
        <v>0</v>
      </c>
      <c r="Q2103" t="b">
        <f>AND(M2103,ISNA(VLOOKUP(B2103,Sheet4!$A$1:$A$529,1,FALSE)))</f>
        <v>0</v>
      </c>
    </row>
    <row r="2104" spans="1:17">
      <c r="A2104" t="str">
        <f t="shared" si="194"/>
        <v>Martine HOSTIER</v>
      </c>
      <c r="B2104" t="s">
        <v>2079</v>
      </c>
      <c r="C2104" t="str">
        <f>VLOOKUP(B2104,Sheet5!$A$1158:$A$1246,1,FALSE)</f>
        <v>033-09</v>
      </c>
      <c r="D2104" t="s">
        <v>4</v>
      </c>
      <c r="E2104" t="s">
        <v>172</v>
      </c>
      <c r="F2104" t="s">
        <v>2083</v>
      </c>
      <c r="G2104" t="s">
        <v>10674</v>
      </c>
      <c r="H2104" t="s">
        <v>13</v>
      </c>
      <c r="I2104">
        <v>389</v>
      </c>
      <c r="J2104">
        <v>7.48177639298E-3</v>
      </c>
      <c r="K2104">
        <f t="shared" si="195"/>
        <v>0</v>
      </c>
      <c r="L2104">
        <f t="shared" si="196"/>
        <v>0</v>
      </c>
      <c r="M2104" t="b">
        <f t="shared" si="197"/>
        <v>0</v>
      </c>
      <c r="N2104" t="str">
        <f>VLOOKUP(B2104,Sheet3!$D$2:$I$578,6,FALSE)</f>
        <v>Gilles Savary</v>
      </c>
      <c r="O2104" t="str">
        <f t="shared" si="198"/>
        <v>Martine HOSTIER</v>
      </c>
      <c r="P2104" t="b">
        <f t="shared" si="199"/>
        <v>0</v>
      </c>
      <c r="Q2104" t="b">
        <f>AND(M2104,ISNA(VLOOKUP(B2104,Sheet4!$A$1:$A$529,1,FALSE)))</f>
        <v>0</v>
      </c>
    </row>
    <row r="2105" spans="1:17">
      <c r="A2105" t="str">
        <f t="shared" si="194"/>
        <v>Gérard LAGUERIE</v>
      </c>
      <c r="B2105" t="s">
        <v>2079</v>
      </c>
      <c r="C2105" t="str">
        <f>VLOOKUP(B2105,Sheet5!$A$1158:$A$1246,1,FALSE)</f>
        <v>033-09</v>
      </c>
      <c r="D2105" t="s">
        <v>11</v>
      </c>
      <c r="E2105" t="s">
        <v>9002</v>
      </c>
      <c r="F2105" t="s">
        <v>2084</v>
      </c>
      <c r="G2105" t="s">
        <v>10675</v>
      </c>
      <c r="H2105" t="s">
        <v>13</v>
      </c>
      <c r="I2105">
        <v>86</v>
      </c>
      <c r="J2105">
        <v>1.6540688169599999E-3</v>
      </c>
      <c r="K2105">
        <f t="shared" si="195"/>
        <v>0</v>
      </c>
      <c r="L2105">
        <f t="shared" si="196"/>
        <v>0</v>
      </c>
      <c r="M2105" t="b">
        <f t="shared" si="197"/>
        <v>0</v>
      </c>
      <c r="N2105" t="str">
        <f>VLOOKUP(B2105,Sheet3!$D$2:$I$578,6,FALSE)</f>
        <v>Gilles Savary</v>
      </c>
      <c r="O2105" t="str">
        <f t="shared" si="198"/>
        <v>Gérard LAGUERIE</v>
      </c>
      <c r="P2105" t="b">
        <f t="shared" si="199"/>
        <v>0</v>
      </c>
      <c r="Q2105" t="b">
        <f>AND(M2105,ISNA(VLOOKUP(B2105,Sheet4!$A$1:$A$529,1,FALSE)))</f>
        <v>0</v>
      </c>
    </row>
    <row r="2106" spans="1:17">
      <c r="A2106" t="str">
        <f t="shared" si="194"/>
        <v>Maxime SIBÉ</v>
      </c>
      <c r="B2106" t="s">
        <v>2079</v>
      </c>
      <c r="C2106" t="str">
        <f>VLOOKUP(B2106,Sheet5!$A$1158:$A$1246,1,FALSE)</f>
        <v>033-09</v>
      </c>
      <c r="D2106" t="s">
        <v>11</v>
      </c>
      <c r="E2106" t="s">
        <v>2085</v>
      </c>
      <c r="F2106" t="s">
        <v>14816</v>
      </c>
      <c r="G2106" t="s">
        <v>10676</v>
      </c>
      <c r="H2106" t="s">
        <v>26</v>
      </c>
      <c r="I2106">
        <v>12077</v>
      </c>
      <c r="J2106">
        <v>0.23228126863199999</v>
      </c>
      <c r="K2106">
        <f t="shared" si="195"/>
        <v>0</v>
      </c>
      <c r="L2106">
        <f t="shared" si="196"/>
        <v>0</v>
      </c>
      <c r="M2106" t="b">
        <f t="shared" si="197"/>
        <v>0</v>
      </c>
      <c r="N2106" t="str">
        <f>VLOOKUP(B2106,Sheet3!$D$2:$I$578,6,FALSE)</f>
        <v>Gilles Savary</v>
      </c>
      <c r="O2106" t="str">
        <f t="shared" si="198"/>
        <v>Maxime SIBÉ</v>
      </c>
      <c r="P2106" t="b">
        <f t="shared" si="199"/>
        <v>0</v>
      </c>
      <c r="Q2106" t="b">
        <f>AND(M2106,ISNA(VLOOKUP(B2106,Sheet4!$A$1:$A$529,1,FALSE)))</f>
        <v>0</v>
      </c>
    </row>
    <row r="2107" spans="1:17">
      <c r="A2107" t="str">
        <f t="shared" si="194"/>
        <v>Pierre AUGEY</v>
      </c>
      <c r="B2107" t="s">
        <v>2079</v>
      </c>
      <c r="C2107" t="str">
        <f>VLOOKUP(B2107,Sheet5!$A$1158:$A$1246,1,FALSE)</f>
        <v>033-09</v>
      </c>
      <c r="D2107" t="s">
        <v>11</v>
      </c>
      <c r="E2107" t="s">
        <v>148</v>
      </c>
      <c r="F2107" t="s">
        <v>2086</v>
      </c>
      <c r="G2107" t="s">
        <v>10677</v>
      </c>
      <c r="H2107" t="s">
        <v>19</v>
      </c>
      <c r="I2107">
        <v>6437</v>
      </c>
      <c r="J2107">
        <v>0.123805127613</v>
      </c>
      <c r="K2107">
        <f t="shared" si="195"/>
        <v>0</v>
      </c>
      <c r="L2107">
        <f t="shared" si="196"/>
        <v>0</v>
      </c>
      <c r="M2107" t="b">
        <f t="shared" si="197"/>
        <v>0</v>
      </c>
      <c r="N2107" t="str">
        <f>VLOOKUP(B2107,Sheet3!$D$2:$I$578,6,FALSE)</f>
        <v>Gilles Savary</v>
      </c>
      <c r="O2107" t="str">
        <f t="shared" si="198"/>
        <v>Pierre AUGEY</v>
      </c>
      <c r="P2107" t="b">
        <f t="shared" si="199"/>
        <v>0</v>
      </c>
      <c r="Q2107" t="b">
        <f>AND(M2107,ISNA(VLOOKUP(B2107,Sheet4!$A$1:$A$529,1,FALSE)))</f>
        <v>0</v>
      </c>
    </row>
    <row r="2108" spans="1:17">
      <c r="A2108" t="str">
        <f t="shared" si="194"/>
        <v>Gilles SAVARY</v>
      </c>
      <c r="B2108" t="s">
        <v>2079</v>
      </c>
      <c r="C2108" t="str">
        <f>VLOOKUP(B2108,Sheet5!$A$1158:$A$1246,1,FALSE)</f>
        <v>033-09</v>
      </c>
      <c r="D2108" t="s">
        <v>11</v>
      </c>
      <c r="E2108" t="s">
        <v>438</v>
      </c>
      <c r="F2108" t="s">
        <v>2087</v>
      </c>
      <c r="G2108" t="s">
        <v>10678</v>
      </c>
      <c r="H2108" t="s">
        <v>21</v>
      </c>
      <c r="I2108">
        <v>21253</v>
      </c>
      <c r="J2108">
        <v>0.40876656473</v>
      </c>
      <c r="K2108">
        <f t="shared" si="195"/>
        <v>21253</v>
      </c>
      <c r="L2108" t="str">
        <f t="shared" si="196"/>
        <v>SOC</v>
      </c>
      <c r="M2108" t="b">
        <f t="shared" si="197"/>
        <v>0</v>
      </c>
      <c r="N2108" t="str">
        <f>VLOOKUP(B2108,Sheet3!$D$2:$I$578,6,FALSE)</f>
        <v>Gilles Savary</v>
      </c>
      <c r="O2108" t="str">
        <f t="shared" si="198"/>
        <v>Gilles SAVARY</v>
      </c>
      <c r="P2108" t="b">
        <f t="shared" si="199"/>
        <v>1</v>
      </c>
      <c r="Q2108" t="b">
        <f>AND(M2108,ISNA(VLOOKUP(B2108,Sheet4!$A$1:$A$529,1,FALSE)))</f>
        <v>0</v>
      </c>
    </row>
    <row r="2109" spans="1:17">
      <c r="A2109" t="str">
        <f t="shared" si="194"/>
        <v>Valérie COLOMBIER</v>
      </c>
      <c r="B2109" t="s">
        <v>2079</v>
      </c>
      <c r="C2109" t="str">
        <f>VLOOKUP(B2109,Sheet5!$A$1158:$A$1246,1,FALSE)</f>
        <v>033-09</v>
      </c>
      <c r="D2109" t="s">
        <v>4</v>
      </c>
      <c r="E2109" t="s">
        <v>9015</v>
      </c>
      <c r="F2109" t="s">
        <v>2038</v>
      </c>
      <c r="G2109" t="s">
        <v>10641</v>
      </c>
      <c r="H2109" t="s">
        <v>17</v>
      </c>
      <c r="I2109">
        <v>5896</v>
      </c>
      <c r="J2109">
        <v>0.113399880753</v>
      </c>
      <c r="K2109">
        <f t="shared" si="195"/>
        <v>21253</v>
      </c>
      <c r="L2109" t="str">
        <f t="shared" si="196"/>
        <v>SOC</v>
      </c>
      <c r="M2109" t="b">
        <f t="shared" si="197"/>
        <v>0</v>
      </c>
      <c r="N2109" t="str">
        <f>VLOOKUP(B2109,Sheet3!$D$2:$I$578,6,FALSE)</f>
        <v>Gilles Savary</v>
      </c>
      <c r="O2109" t="str">
        <f t="shared" si="198"/>
        <v>Valérie COLOMBIER</v>
      </c>
      <c r="P2109" t="b">
        <f t="shared" si="199"/>
        <v>0</v>
      </c>
      <c r="Q2109" t="b">
        <f>AND(M2109,ISNA(VLOOKUP(B2109,Sheet4!$A$1:$A$529,1,FALSE)))</f>
        <v>0</v>
      </c>
    </row>
    <row r="2110" spans="1:17">
      <c r="A2110" t="str">
        <f t="shared" si="194"/>
        <v>Alain JEANMOUGIN</v>
      </c>
      <c r="B2110" t="s">
        <v>2079</v>
      </c>
      <c r="C2110" t="str">
        <f>VLOOKUP(B2110,Sheet5!$A$1158:$A$1246,1,FALSE)</f>
        <v>033-09</v>
      </c>
      <c r="D2110" t="s">
        <v>11</v>
      </c>
      <c r="E2110" t="s">
        <v>321</v>
      </c>
      <c r="F2110" t="s">
        <v>2088</v>
      </c>
      <c r="G2110" t="s">
        <v>10679</v>
      </c>
      <c r="H2110" t="s">
        <v>271</v>
      </c>
      <c r="I2110">
        <v>211</v>
      </c>
      <c r="J2110">
        <v>4.0582386090400003E-3</v>
      </c>
      <c r="K2110">
        <f t="shared" si="195"/>
        <v>21253</v>
      </c>
      <c r="L2110" t="str">
        <f t="shared" si="196"/>
        <v>SOC</v>
      </c>
      <c r="M2110" t="b">
        <f t="shared" si="197"/>
        <v>0</v>
      </c>
      <c r="N2110" t="str">
        <f>VLOOKUP(B2110,Sheet3!$D$2:$I$578,6,FALSE)</f>
        <v>Gilles Savary</v>
      </c>
      <c r="O2110" t="str">
        <f t="shared" si="198"/>
        <v>Alain JEANMOUGIN</v>
      </c>
      <c r="P2110" t="b">
        <f t="shared" si="199"/>
        <v>0</v>
      </c>
      <c r="Q2110" t="b">
        <f>AND(M2110,ISNA(VLOOKUP(B2110,Sheet4!$A$1:$A$529,1,FALSE)))</f>
        <v>0</v>
      </c>
    </row>
    <row r="2111" spans="1:17">
      <c r="A2111" t="str">
        <f t="shared" si="194"/>
        <v>Guillaume BESSET</v>
      </c>
      <c r="B2111" t="s">
        <v>2079</v>
      </c>
      <c r="C2111" t="str">
        <f>VLOOKUP(B2111,Sheet5!$A$1158:$A$1246,1,FALSE)</f>
        <v>033-09</v>
      </c>
      <c r="D2111" t="s">
        <v>11</v>
      </c>
      <c r="E2111" t="s">
        <v>65</v>
      </c>
      <c r="F2111" t="s">
        <v>2089</v>
      </c>
      <c r="G2111" t="s">
        <v>10680</v>
      </c>
      <c r="H2111" t="s">
        <v>29</v>
      </c>
      <c r="I2111">
        <v>420</v>
      </c>
      <c r="J2111">
        <v>8.0780105014100004E-3</v>
      </c>
      <c r="K2111">
        <f t="shared" si="195"/>
        <v>21253</v>
      </c>
      <c r="L2111" t="str">
        <f t="shared" si="196"/>
        <v>SOC</v>
      </c>
      <c r="M2111" t="b">
        <f t="shared" si="197"/>
        <v>0</v>
      </c>
      <c r="N2111" t="str">
        <f>VLOOKUP(B2111,Sheet3!$D$2:$I$578,6,FALSE)</f>
        <v>Gilles Savary</v>
      </c>
      <c r="O2111" t="str">
        <f t="shared" si="198"/>
        <v>Guillaume BESSET</v>
      </c>
      <c r="P2111" t="b">
        <f t="shared" si="199"/>
        <v>0</v>
      </c>
      <c r="Q2111" t="b">
        <f>AND(M2111,ISNA(VLOOKUP(B2111,Sheet4!$A$1:$A$529,1,FALSE)))</f>
        <v>0</v>
      </c>
    </row>
    <row r="2112" spans="1:17">
      <c r="A2112" t="str">
        <f t="shared" si="194"/>
        <v>Sophie METTE</v>
      </c>
      <c r="B2112" t="s">
        <v>2079</v>
      </c>
      <c r="C2112" t="str">
        <f>VLOOKUP(B2112,Sheet5!$A$1158:$A$1246,1,FALSE)</f>
        <v>033-09</v>
      </c>
      <c r="D2112" t="s">
        <v>4</v>
      </c>
      <c r="E2112" t="s">
        <v>281</v>
      </c>
      <c r="F2112" t="s">
        <v>2090</v>
      </c>
      <c r="G2112" t="s">
        <v>10681</v>
      </c>
      <c r="H2112" t="s">
        <v>43</v>
      </c>
      <c r="I2112">
        <v>1969</v>
      </c>
      <c r="J2112">
        <v>3.7870482565000002E-2</v>
      </c>
      <c r="K2112">
        <f t="shared" si="195"/>
        <v>21253</v>
      </c>
      <c r="L2112" t="str">
        <f t="shared" si="196"/>
        <v>SOC</v>
      </c>
      <c r="M2112" t="b">
        <f t="shared" si="197"/>
        <v>0</v>
      </c>
      <c r="N2112" t="str">
        <f>VLOOKUP(B2112,Sheet3!$D$2:$I$578,6,FALSE)</f>
        <v>Gilles Savary</v>
      </c>
      <c r="O2112" t="str">
        <f t="shared" si="198"/>
        <v>Sophie METTE</v>
      </c>
      <c r="P2112" t="b">
        <f t="shared" si="199"/>
        <v>0</v>
      </c>
      <c r="Q2112" t="b">
        <f>AND(M2112,ISNA(VLOOKUP(B2112,Sheet4!$A$1:$A$529,1,FALSE)))</f>
        <v>0</v>
      </c>
    </row>
    <row r="2113" spans="1:17">
      <c r="A2113" t="str">
        <f t="shared" si="194"/>
        <v>Yann PERSILLON</v>
      </c>
      <c r="B2113" t="s">
        <v>2079</v>
      </c>
      <c r="C2113" t="str">
        <f>VLOOKUP(B2113,Sheet5!$A$1158:$A$1246,1,FALSE)</f>
        <v>033-09</v>
      </c>
      <c r="D2113" t="s">
        <v>11</v>
      </c>
      <c r="E2113" t="s">
        <v>650</v>
      </c>
      <c r="F2113" t="s">
        <v>2091</v>
      </c>
      <c r="G2113" t="s">
        <v>10682</v>
      </c>
      <c r="H2113" t="s">
        <v>7</v>
      </c>
      <c r="I2113">
        <v>1806</v>
      </c>
      <c r="J2113">
        <v>3.4735445156099998E-2</v>
      </c>
      <c r="K2113">
        <f t="shared" si="195"/>
        <v>21253</v>
      </c>
      <c r="L2113" t="str">
        <f t="shared" si="196"/>
        <v>SOC</v>
      </c>
      <c r="M2113" t="b">
        <f t="shared" si="197"/>
        <v>1</v>
      </c>
      <c r="N2113" t="str">
        <f>VLOOKUP(B2113,Sheet3!$D$2:$I$578,6,FALSE)</f>
        <v>Gilles Savary</v>
      </c>
      <c r="O2113" t="str">
        <f t="shared" si="198"/>
        <v>Yann PERSILLON</v>
      </c>
      <c r="P2113" t="b">
        <f t="shared" si="199"/>
        <v>0</v>
      </c>
      <c r="Q2113" t="b">
        <f>AND(M2113,ISNA(VLOOKUP(B2113,Sheet4!$A$1:$A$529,1,FALSE)))</f>
        <v>1</v>
      </c>
    </row>
    <row r="2114" spans="1:17">
      <c r="A2114" t="str">
        <f t="shared" si="194"/>
        <v xml:space="preserve"> </v>
      </c>
      <c r="B2114" t="s">
        <v>2092</v>
      </c>
      <c r="C2114" t="e">
        <f>VLOOKUP(B2114,Sheet5!$A$1158:$A$1246,1,FALSE)</f>
        <v>#N/A</v>
      </c>
      <c r="G2114" t="s">
        <v>9202</v>
      </c>
      <c r="H2114" t="s">
        <v>1</v>
      </c>
      <c r="I2114">
        <v>78573</v>
      </c>
      <c r="J2114">
        <v>1</v>
      </c>
      <c r="K2114">
        <f t="shared" si="195"/>
        <v>0</v>
      </c>
      <c r="L2114">
        <f t="shared" si="196"/>
        <v>0</v>
      </c>
      <c r="M2114" t="b">
        <f t="shared" si="197"/>
        <v>0</v>
      </c>
      <c r="N2114" t="str">
        <f>VLOOKUP(B2114,Sheet3!$D$2:$I$578,6,FALSE)</f>
        <v>Florent Boudie</v>
      </c>
      <c r="O2114" t="str">
        <f t="shared" si="198"/>
        <v xml:space="preserve"> </v>
      </c>
      <c r="P2114" t="b">
        <f t="shared" si="199"/>
        <v>0</v>
      </c>
      <c r="Q2114" t="b">
        <f>AND(M2114,ISNA(VLOOKUP(B2114,Sheet4!$A$1:$A$529,1,FALSE)))</f>
        <v>0</v>
      </c>
    </row>
    <row r="2115" spans="1:17">
      <c r="A2115" t="str">
        <f t="shared" ref="A2115:A2178" si="200">O2115</f>
        <v xml:space="preserve"> </v>
      </c>
      <c r="B2115" t="s">
        <v>2092</v>
      </c>
      <c r="C2115" t="e">
        <f>VLOOKUP(B2115,Sheet5!$A$1158:$A$1246,1,FALSE)</f>
        <v>#N/A</v>
      </c>
      <c r="G2115" t="s">
        <v>9202</v>
      </c>
      <c r="H2115" t="s">
        <v>2</v>
      </c>
      <c r="I2115">
        <v>30898</v>
      </c>
      <c r="J2115">
        <v>0.39323940793899997</v>
      </c>
      <c r="K2115">
        <f t="shared" ref="K2115:K2178" si="201">IF(B2115&lt;&gt;B2114,0,IF(NOT(ISERR(FIND(H2115,"VECREGSOC"))),IF(I2115&gt;K2114,I2115,K2114),K2114))</f>
        <v>0</v>
      </c>
      <c r="L2115">
        <f t="shared" ref="L2115:L2178" si="202">IF(B2115&lt;&gt;B2114,0,IF(NOT(ISERR(FIND(H2115,"VECREGSOC"))),IF(I2115&gt;K2114,H2115,L2114),L2114))</f>
        <v>0</v>
      </c>
      <c r="M2115" t="b">
        <f t="shared" ref="M2115:M2178" si="203">B2115&lt;&gt;B2116</f>
        <v>0</v>
      </c>
      <c r="N2115" t="str">
        <f>VLOOKUP(B2115,Sheet3!$D$2:$I$578,6,FALSE)</f>
        <v>Florent Boudie</v>
      </c>
      <c r="O2115" t="str">
        <f t="shared" si="198"/>
        <v xml:space="preserve"> </v>
      </c>
      <c r="P2115" t="b">
        <f t="shared" si="199"/>
        <v>0</v>
      </c>
      <c r="Q2115" t="b">
        <f>AND(M2115,ISNA(VLOOKUP(B2115,Sheet4!$A$1:$A$529,1,FALSE)))</f>
        <v>0</v>
      </c>
    </row>
    <row r="2116" spans="1:17">
      <c r="A2116" t="str">
        <f t="shared" si="200"/>
        <v xml:space="preserve"> </v>
      </c>
      <c r="B2116" t="s">
        <v>2092</v>
      </c>
      <c r="C2116" t="e">
        <f>VLOOKUP(B2116,Sheet5!$A$1158:$A$1246,1,FALSE)</f>
        <v>#N/A</v>
      </c>
      <c r="G2116" t="s">
        <v>9202</v>
      </c>
      <c r="H2116" t="s">
        <v>3</v>
      </c>
      <c r="I2116">
        <v>835</v>
      </c>
      <c r="J2116">
        <v>1.0627060186100001E-2</v>
      </c>
      <c r="K2116">
        <f t="shared" si="201"/>
        <v>0</v>
      </c>
      <c r="L2116">
        <f t="shared" si="202"/>
        <v>0</v>
      </c>
      <c r="M2116" t="b">
        <f t="shared" si="203"/>
        <v>0</v>
      </c>
      <c r="N2116" t="str">
        <f>VLOOKUP(B2116,Sheet3!$D$2:$I$578,6,FALSE)</f>
        <v>Florent Boudie</v>
      </c>
      <c r="O2116" t="str">
        <f t="shared" si="198"/>
        <v xml:space="preserve"> </v>
      </c>
      <c r="P2116" t="b">
        <f t="shared" si="199"/>
        <v>0</v>
      </c>
      <c r="Q2116" t="b">
        <f>AND(M2116,ISNA(VLOOKUP(B2116,Sheet4!$A$1:$A$529,1,FALSE)))</f>
        <v>0</v>
      </c>
    </row>
    <row r="2117" spans="1:17">
      <c r="A2117" t="str">
        <f t="shared" si="200"/>
        <v>Jean-Paul GARRAUD</v>
      </c>
      <c r="B2117" t="s">
        <v>2092</v>
      </c>
      <c r="C2117" t="e">
        <f>VLOOKUP(B2117,Sheet5!$A$1158:$A$1246,1,FALSE)</f>
        <v>#N/A</v>
      </c>
      <c r="D2117" t="s">
        <v>11</v>
      </c>
      <c r="E2117" t="s">
        <v>203</v>
      </c>
      <c r="F2117" t="s">
        <v>2093</v>
      </c>
      <c r="G2117" t="s">
        <v>10683</v>
      </c>
      <c r="H2117" t="s">
        <v>26</v>
      </c>
      <c r="I2117">
        <v>15094</v>
      </c>
      <c r="J2117">
        <v>0.32224594363800002</v>
      </c>
      <c r="K2117">
        <f t="shared" si="201"/>
        <v>0</v>
      </c>
      <c r="L2117">
        <f t="shared" si="202"/>
        <v>0</v>
      </c>
      <c r="M2117" t="b">
        <f t="shared" si="203"/>
        <v>0</v>
      </c>
      <c r="N2117" t="str">
        <f>VLOOKUP(B2117,Sheet3!$D$2:$I$578,6,FALSE)</f>
        <v>Florent Boudie</v>
      </c>
      <c r="O2117" t="str">
        <f t="shared" si="198"/>
        <v>Jean-Paul GARRAUD</v>
      </c>
      <c r="P2117" t="b">
        <f t="shared" si="199"/>
        <v>0</v>
      </c>
      <c r="Q2117" t="b">
        <f>AND(M2117,ISNA(VLOOKUP(B2117,Sheet4!$A$1:$A$529,1,FALSE)))</f>
        <v>0</v>
      </c>
    </row>
    <row r="2118" spans="1:17">
      <c r="A2118" t="str">
        <f t="shared" si="200"/>
        <v>Francisca LOEMBET</v>
      </c>
      <c r="B2118" t="s">
        <v>2092</v>
      </c>
      <c r="C2118" t="e">
        <f>VLOOKUP(B2118,Sheet5!$A$1158:$A$1246,1,FALSE)</f>
        <v>#N/A</v>
      </c>
      <c r="D2118" t="s">
        <v>4</v>
      </c>
      <c r="E2118" t="s">
        <v>2094</v>
      </c>
      <c r="F2118" t="s">
        <v>2095</v>
      </c>
      <c r="G2118" t="s">
        <v>10684</v>
      </c>
      <c r="H2118" t="s">
        <v>13</v>
      </c>
      <c r="I2118">
        <v>258</v>
      </c>
      <c r="J2118">
        <v>5.5081127241699999E-3</v>
      </c>
      <c r="K2118">
        <f t="shared" si="201"/>
        <v>0</v>
      </c>
      <c r="L2118">
        <f t="shared" si="202"/>
        <v>0</v>
      </c>
      <c r="M2118" t="b">
        <f t="shared" si="203"/>
        <v>0</v>
      </c>
      <c r="N2118" t="str">
        <f>VLOOKUP(B2118,Sheet3!$D$2:$I$578,6,FALSE)</f>
        <v>Florent Boudie</v>
      </c>
      <c r="O2118" t="str">
        <f t="shared" si="198"/>
        <v>Francisca LOEMBET</v>
      </c>
      <c r="P2118" t="b">
        <f t="shared" si="199"/>
        <v>0</v>
      </c>
      <c r="Q2118" t="b">
        <f>AND(M2118,ISNA(VLOOKUP(B2118,Sheet4!$A$1:$A$529,1,FALSE)))</f>
        <v>0</v>
      </c>
    </row>
    <row r="2119" spans="1:17">
      <c r="A2119" t="str">
        <f t="shared" si="200"/>
        <v>Marie-Laurence ARNAUD</v>
      </c>
      <c r="B2119" t="s">
        <v>2092</v>
      </c>
      <c r="C2119" t="e">
        <f>VLOOKUP(B2119,Sheet5!$A$1158:$A$1246,1,FALSE)</f>
        <v>#N/A</v>
      </c>
      <c r="D2119" t="s">
        <v>4</v>
      </c>
      <c r="E2119" t="s">
        <v>552</v>
      </c>
      <c r="F2119" t="s">
        <v>461</v>
      </c>
      <c r="G2119" t="s">
        <v>1083</v>
      </c>
      <c r="H2119" t="s">
        <v>19</v>
      </c>
      <c r="I2119">
        <v>2654</v>
      </c>
      <c r="J2119">
        <v>5.6660973526899999E-2</v>
      </c>
      <c r="K2119">
        <f t="shared" si="201"/>
        <v>0</v>
      </c>
      <c r="L2119">
        <f t="shared" si="202"/>
        <v>0</v>
      </c>
      <c r="M2119" t="b">
        <f t="shared" si="203"/>
        <v>0</v>
      </c>
      <c r="N2119" t="str">
        <f>VLOOKUP(B2119,Sheet3!$D$2:$I$578,6,FALSE)</f>
        <v>Florent Boudie</v>
      </c>
      <c r="O2119" t="str">
        <f t="shared" si="198"/>
        <v>Marie-Laurence ARNAUD</v>
      </c>
      <c r="P2119" t="b">
        <f t="shared" si="199"/>
        <v>0</v>
      </c>
      <c r="Q2119" t="b">
        <f>AND(M2119,ISNA(VLOOKUP(B2119,Sheet4!$A$1:$A$529,1,FALSE)))</f>
        <v>0</v>
      </c>
    </row>
    <row r="2120" spans="1:17">
      <c r="A2120" t="str">
        <f t="shared" si="200"/>
        <v>Marie-Thérèse ALONSO</v>
      </c>
      <c r="B2120" t="s">
        <v>2092</v>
      </c>
      <c r="C2120" t="e">
        <f>VLOOKUP(B2120,Sheet5!$A$1158:$A$1246,1,FALSE)</f>
        <v>#N/A</v>
      </c>
      <c r="D2120" t="s">
        <v>4</v>
      </c>
      <c r="E2120" t="s">
        <v>9133</v>
      </c>
      <c r="F2120" t="s">
        <v>236</v>
      </c>
      <c r="G2120" t="s">
        <v>9320</v>
      </c>
      <c r="H2120" t="s">
        <v>29</v>
      </c>
      <c r="I2120">
        <v>952</v>
      </c>
      <c r="J2120">
        <v>2.0324508966699999E-2</v>
      </c>
      <c r="K2120">
        <f t="shared" si="201"/>
        <v>0</v>
      </c>
      <c r="L2120">
        <f t="shared" si="202"/>
        <v>0</v>
      </c>
      <c r="M2120" t="b">
        <f t="shared" si="203"/>
        <v>0</v>
      </c>
      <c r="N2120" t="str">
        <f>VLOOKUP(B2120,Sheet3!$D$2:$I$578,6,FALSE)</f>
        <v>Florent Boudie</v>
      </c>
      <c r="O2120" t="str">
        <f t="shared" si="198"/>
        <v>Marie-Thérèse ALONSO</v>
      </c>
      <c r="P2120" t="b">
        <f t="shared" si="199"/>
        <v>0</v>
      </c>
      <c r="Q2120" t="b">
        <f>AND(M2120,ISNA(VLOOKUP(B2120,Sheet4!$A$1:$A$529,1,FALSE)))</f>
        <v>0</v>
      </c>
    </row>
    <row r="2121" spans="1:17">
      <c r="A2121" t="str">
        <f t="shared" si="200"/>
        <v>François MAS</v>
      </c>
      <c r="B2121" t="s">
        <v>2092</v>
      </c>
      <c r="C2121" t="e">
        <f>VLOOKUP(B2121,Sheet5!$A$1158:$A$1246,1,FALSE)</f>
        <v>#N/A</v>
      </c>
      <c r="D2121" t="s">
        <v>11</v>
      </c>
      <c r="E2121" t="s">
        <v>9125</v>
      </c>
      <c r="F2121" t="s">
        <v>1585</v>
      </c>
      <c r="G2121" t="s">
        <v>10299</v>
      </c>
      <c r="H2121" t="s">
        <v>33</v>
      </c>
      <c r="I2121">
        <v>776</v>
      </c>
      <c r="J2121">
        <v>1.65670367208E-2</v>
      </c>
      <c r="K2121">
        <f t="shared" si="201"/>
        <v>0</v>
      </c>
      <c r="L2121">
        <f t="shared" si="202"/>
        <v>0</v>
      </c>
      <c r="M2121" t="b">
        <f t="shared" si="203"/>
        <v>0</v>
      </c>
      <c r="N2121" t="str">
        <f>VLOOKUP(B2121,Sheet3!$D$2:$I$578,6,FALSE)</f>
        <v>Florent Boudie</v>
      </c>
      <c r="O2121" t="str">
        <f t="shared" si="198"/>
        <v>François MAS</v>
      </c>
      <c r="P2121" t="b">
        <f t="shared" si="199"/>
        <v>0</v>
      </c>
      <c r="Q2121" t="b">
        <f>AND(M2121,ISNA(VLOOKUP(B2121,Sheet4!$A$1:$A$529,1,FALSE)))</f>
        <v>0</v>
      </c>
    </row>
    <row r="2122" spans="1:17">
      <c r="A2122" t="str">
        <f t="shared" si="200"/>
        <v>Laurent IGNACE SAINT-HUILE</v>
      </c>
      <c r="B2122" t="s">
        <v>2092</v>
      </c>
      <c r="C2122" t="e">
        <f>VLOOKUP(B2122,Sheet5!$A$1158:$A$1246,1,FALSE)</f>
        <v>#N/A</v>
      </c>
      <c r="D2122" t="s">
        <v>11</v>
      </c>
      <c r="E2122" t="s">
        <v>342</v>
      </c>
      <c r="F2122" t="s">
        <v>2096</v>
      </c>
      <c r="G2122" t="s">
        <v>10685</v>
      </c>
      <c r="H2122" t="s">
        <v>271</v>
      </c>
      <c r="I2122">
        <v>0</v>
      </c>
      <c r="J2122">
        <v>0</v>
      </c>
      <c r="K2122">
        <f t="shared" si="201"/>
        <v>0</v>
      </c>
      <c r="L2122">
        <f t="shared" si="202"/>
        <v>0</v>
      </c>
      <c r="M2122" t="b">
        <f t="shared" si="203"/>
        <v>0</v>
      </c>
      <c r="N2122" t="str">
        <f>VLOOKUP(B2122,Sheet3!$D$2:$I$578,6,FALSE)</f>
        <v>Florent Boudie</v>
      </c>
      <c r="O2122" t="str">
        <f t="shared" si="198"/>
        <v>Laurent IGNACE SAINT-HUILE</v>
      </c>
      <c r="P2122" t="b">
        <f t="shared" si="199"/>
        <v>0</v>
      </c>
      <c r="Q2122" t="b">
        <f>AND(M2122,ISNA(VLOOKUP(B2122,Sheet4!$A$1:$A$529,1,FALSE)))</f>
        <v>0</v>
      </c>
    </row>
    <row r="2123" spans="1:17">
      <c r="A2123" t="str">
        <f t="shared" si="200"/>
        <v>Virginie DOLE</v>
      </c>
      <c r="B2123" t="s">
        <v>2092</v>
      </c>
      <c r="C2123" t="e">
        <f>VLOOKUP(B2123,Sheet5!$A$1158:$A$1246,1,FALSE)</f>
        <v>#N/A</v>
      </c>
      <c r="D2123" t="s">
        <v>4</v>
      </c>
      <c r="E2123" t="s">
        <v>490</v>
      </c>
      <c r="F2123" t="s">
        <v>2097</v>
      </c>
      <c r="G2123" t="s">
        <v>10686</v>
      </c>
      <c r="H2123" t="s">
        <v>10</v>
      </c>
      <c r="I2123">
        <v>257</v>
      </c>
      <c r="J2123">
        <v>5.4867634500399996E-3</v>
      </c>
      <c r="K2123">
        <f t="shared" si="201"/>
        <v>0</v>
      </c>
      <c r="L2123">
        <f t="shared" si="202"/>
        <v>0</v>
      </c>
      <c r="M2123" t="b">
        <f t="shared" si="203"/>
        <v>0</v>
      </c>
      <c r="N2123" t="str">
        <f>VLOOKUP(B2123,Sheet3!$D$2:$I$578,6,FALSE)</f>
        <v>Florent Boudie</v>
      </c>
      <c r="O2123" t="str">
        <f t="shared" si="198"/>
        <v>Virginie DOLE</v>
      </c>
      <c r="P2123" t="b">
        <f t="shared" si="199"/>
        <v>0</v>
      </c>
      <c r="Q2123" t="b">
        <f>AND(M2123,ISNA(VLOOKUP(B2123,Sheet4!$A$1:$A$529,1,FALSE)))</f>
        <v>0</v>
      </c>
    </row>
    <row r="2124" spans="1:17">
      <c r="A2124" t="str">
        <f t="shared" si="200"/>
        <v>Florent BOUDIE</v>
      </c>
      <c r="B2124" t="s">
        <v>2092</v>
      </c>
      <c r="C2124" t="e">
        <f>VLOOKUP(B2124,Sheet5!$A$1158:$A$1246,1,FALSE)</f>
        <v>#N/A</v>
      </c>
      <c r="D2124" t="s">
        <v>11</v>
      </c>
      <c r="E2124" t="s">
        <v>2098</v>
      </c>
      <c r="F2124" t="s">
        <v>2099</v>
      </c>
      <c r="G2124" t="s">
        <v>10687</v>
      </c>
      <c r="H2124" t="s">
        <v>21</v>
      </c>
      <c r="I2124">
        <v>17313</v>
      </c>
      <c r="J2124">
        <v>0.36961998292100001</v>
      </c>
      <c r="K2124">
        <f t="shared" si="201"/>
        <v>17313</v>
      </c>
      <c r="L2124" t="str">
        <f t="shared" si="202"/>
        <v>SOC</v>
      </c>
      <c r="M2124" t="b">
        <f t="shared" si="203"/>
        <v>0</v>
      </c>
      <c r="N2124" t="str">
        <f>VLOOKUP(B2124,Sheet3!$D$2:$I$578,6,FALSE)</f>
        <v>Florent Boudie</v>
      </c>
      <c r="O2124" t="str">
        <f t="shared" si="198"/>
        <v>Florent BOUDIE</v>
      </c>
      <c r="P2124" t="b">
        <f t="shared" si="199"/>
        <v>1</v>
      </c>
      <c r="Q2124" t="b">
        <f>AND(M2124,ISNA(VLOOKUP(B2124,Sheet4!$A$1:$A$529,1,FALSE)))</f>
        <v>0</v>
      </c>
    </row>
    <row r="2125" spans="1:17">
      <c r="A2125" t="str">
        <f t="shared" si="200"/>
        <v>Monique ORATTO</v>
      </c>
      <c r="B2125" t="s">
        <v>2092</v>
      </c>
      <c r="C2125" t="e">
        <f>VLOOKUP(B2125,Sheet5!$A$1158:$A$1246,1,FALSE)</f>
        <v>#N/A</v>
      </c>
      <c r="D2125" t="s">
        <v>4</v>
      </c>
      <c r="E2125" t="s">
        <v>221</v>
      </c>
      <c r="F2125" t="s">
        <v>2100</v>
      </c>
      <c r="G2125" t="s">
        <v>10688</v>
      </c>
      <c r="H2125" t="s">
        <v>10</v>
      </c>
      <c r="I2125">
        <v>192</v>
      </c>
      <c r="J2125">
        <v>4.0990606319400002E-3</v>
      </c>
      <c r="K2125">
        <f t="shared" si="201"/>
        <v>17313</v>
      </c>
      <c r="L2125" t="str">
        <f t="shared" si="202"/>
        <v>SOC</v>
      </c>
      <c r="M2125" t="b">
        <f t="shared" si="203"/>
        <v>0</v>
      </c>
      <c r="N2125" t="str">
        <f>VLOOKUP(B2125,Sheet3!$D$2:$I$578,6,FALSE)</f>
        <v>Florent Boudie</v>
      </c>
      <c r="O2125" t="str">
        <f t="shared" si="198"/>
        <v>Monique ORATTO</v>
      </c>
      <c r="P2125" t="b">
        <f t="shared" si="199"/>
        <v>0</v>
      </c>
      <c r="Q2125" t="b">
        <f>AND(M2125,ISNA(VLOOKUP(B2125,Sheet4!$A$1:$A$529,1,FALSE)))</f>
        <v>0</v>
      </c>
    </row>
    <row r="2126" spans="1:17">
      <c r="A2126" t="str">
        <f t="shared" si="200"/>
        <v>Françoise LORBLANCHER</v>
      </c>
      <c r="B2126" t="s">
        <v>2092</v>
      </c>
      <c r="C2126" t="e">
        <f>VLOOKUP(B2126,Sheet5!$A$1158:$A$1246,1,FALSE)</f>
        <v>#N/A</v>
      </c>
      <c r="D2126" t="s">
        <v>4</v>
      </c>
      <c r="E2126" t="s">
        <v>9140</v>
      </c>
      <c r="F2126" t="s">
        <v>2075</v>
      </c>
      <c r="G2126" t="s">
        <v>10667</v>
      </c>
      <c r="H2126" t="s">
        <v>13</v>
      </c>
      <c r="I2126">
        <v>276</v>
      </c>
      <c r="J2126">
        <v>5.8923996584099997E-3</v>
      </c>
      <c r="K2126">
        <f t="shared" si="201"/>
        <v>17313</v>
      </c>
      <c r="L2126" t="str">
        <f t="shared" si="202"/>
        <v>SOC</v>
      </c>
      <c r="M2126" t="b">
        <f t="shared" si="203"/>
        <v>0</v>
      </c>
      <c r="N2126" t="str">
        <f>VLOOKUP(B2126,Sheet3!$D$2:$I$578,6,FALSE)</f>
        <v>Florent Boudie</v>
      </c>
      <c r="O2126" t="str">
        <f t="shared" ref="O2126:O2189" si="204">E2126&amp;" "&amp;F2126</f>
        <v>Françoise LORBLANCHER</v>
      </c>
      <c r="P2126" t="b">
        <f t="shared" si="199"/>
        <v>0</v>
      </c>
      <c r="Q2126" t="b">
        <f>AND(M2126,ISNA(VLOOKUP(B2126,Sheet4!$A$1:$A$529,1,FALSE)))</f>
        <v>0</v>
      </c>
    </row>
    <row r="2127" spans="1:17">
      <c r="A2127" t="str">
        <f t="shared" si="200"/>
        <v>Anne Christine ROYAL</v>
      </c>
      <c r="B2127" t="s">
        <v>2092</v>
      </c>
      <c r="C2127" t="e">
        <f>VLOOKUP(B2127,Sheet5!$A$1158:$A$1246,1,FALSE)</f>
        <v>#N/A</v>
      </c>
      <c r="D2127" t="s">
        <v>4</v>
      </c>
      <c r="E2127" t="s">
        <v>2101</v>
      </c>
      <c r="F2127" t="s">
        <v>1075</v>
      </c>
      <c r="G2127" t="s">
        <v>9911</v>
      </c>
      <c r="H2127" t="s">
        <v>17</v>
      </c>
      <c r="I2127">
        <v>7374</v>
      </c>
      <c r="J2127">
        <v>0.15742954739500001</v>
      </c>
      <c r="K2127">
        <f t="shared" si="201"/>
        <v>17313</v>
      </c>
      <c r="L2127" t="str">
        <f t="shared" si="202"/>
        <v>SOC</v>
      </c>
      <c r="M2127" t="b">
        <f t="shared" si="203"/>
        <v>0</v>
      </c>
      <c r="N2127" t="str">
        <f>VLOOKUP(B2127,Sheet3!$D$2:$I$578,6,FALSE)</f>
        <v>Florent Boudie</v>
      </c>
      <c r="O2127" t="str">
        <f t="shared" si="204"/>
        <v>Anne Christine ROYAL</v>
      </c>
      <c r="P2127" t="b">
        <f t="shared" ref="P2127:P2190" si="205">O2127=N2127</f>
        <v>0</v>
      </c>
      <c r="Q2127" t="b">
        <f>AND(M2127,ISNA(VLOOKUP(B2127,Sheet4!$A$1:$A$529,1,FALSE)))</f>
        <v>0</v>
      </c>
    </row>
    <row r="2128" spans="1:17">
      <c r="A2128" t="str">
        <f t="shared" si="200"/>
        <v>Marie José MARCELLI</v>
      </c>
      <c r="B2128" t="s">
        <v>2092</v>
      </c>
      <c r="C2128" t="e">
        <f>VLOOKUP(B2128,Sheet5!$A$1158:$A$1246,1,FALSE)</f>
        <v>#N/A</v>
      </c>
      <c r="D2128" t="s">
        <v>4</v>
      </c>
      <c r="E2128" t="s">
        <v>9050</v>
      </c>
      <c r="F2128" t="s">
        <v>2102</v>
      </c>
      <c r="G2128" t="s">
        <v>10689</v>
      </c>
      <c r="H2128" t="s">
        <v>130</v>
      </c>
      <c r="I2128">
        <v>175</v>
      </c>
      <c r="J2128">
        <v>3.73612297182E-3</v>
      </c>
      <c r="K2128">
        <f t="shared" si="201"/>
        <v>17313</v>
      </c>
      <c r="L2128" t="str">
        <f t="shared" si="202"/>
        <v>SOC</v>
      </c>
      <c r="M2128" t="b">
        <f t="shared" si="203"/>
        <v>0</v>
      </c>
      <c r="N2128" t="str">
        <f>VLOOKUP(B2128,Sheet3!$D$2:$I$578,6,FALSE)</f>
        <v>Florent Boudie</v>
      </c>
      <c r="O2128" t="str">
        <f t="shared" si="204"/>
        <v>Marie José MARCELLI</v>
      </c>
      <c r="P2128" t="b">
        <f t="shared" si="205"/>
        <v>0</v>
      </c>
      <c r="Q2128" t="b">
        <f>AND(M2128,ISNA(VLOOKUP(B2128,Sheet4!$A$1:$A$529,1,FALSE)))</f>
        <v>0</v>
      </c>
    </row>
    <row r="2129" spans="1:17">
      <c r="A2129" t="str">
        <f t="shared" si="200"/>
        <v>Pascal BOURGOIS</v>
      </c>
      <c r="B2129" t="s">
        <v>2092</v>
      </c>
      <c r="C2129" t="e">
        <f>VLOOKUP(B2129,Sheet5!$A$1158:$A$1246,1,FALSE)</f>
        <v>#N/A</v>
      </c>
      <c r="D2129" t="s">
        <v>11</v>
      </c>
      <c r="E2129" t="s">
        <v>200</v>
      </c>
      <c r="F2129" t="s">
        <v>2103</v>
      </c>
      <c r="G2129" t="s">
        <v>10690</v>
      </c>
      <c r="H2129" t="s">
        <v>7</v>
      </c>
      <c r="I2129">
        <v>1519</v>
      </c>
      <c r="J2129">
        <v>3.24295473954E-2</v>
      </c>
      <c r="K2129">
        <f t="shared" si="201"/>
        <v>17313</v>
      </c>
      <c r="L2129" t="str">
        <f t="shared" si="202"/>
        <v>SOC</v>
      </c>
      <c r="M2129" t="b">
        <f t="shared" si="203"/>
        <v>1</v>
      </c>
      <c r="N2129" t="str">
        <f>VLOOKUP(B2129,Sheet3!$D$2:$I$578,6,FALSE)</f>
        <v>Florent Boudie</v>
      </c>
      <c r="O2129" t="str">
        <f t="shared" si="204"/>
        <v>Pascal BOURGOIS</v>
      </c>
      <c r="P2129" t="b">
        <f t="shared" si="205"/>
        <v>0</v>
      </c>
      <c r="Q2129" t="b">
        <f>AND(M2129,ISNA(VLOOKUP(B2129,Sheet4!$A$1:$A$529,1,FALSE)))</f>
        <v>1</v>
      </c>
    </row>
    <row r="2130" spans="1:17">
      <c r="A2130" t="str">
        <f t="shared" si="200"/>
        <v xml:space="preserve"> </v>
      </c>
      <c r="B2130" t="s">
        <v>2104</v>
      </c>
      <c r="C2130" t="str">
        <f>VLOOKUP(B2130,Sheet5!$A$1158:$A$1246,1,FALSE)</f>
        <v>033-11</v>
      </c>
      <c r="G2130" t="s">
        <v>9202</v>
      </c>
      <c r="H2130" t="s">
        <v>1</v>
      </c>
      <c r="I2130">
        <v>88213</v>
      </c>
      <c r="J2130">
        <v>1</v>
      </c>
      <c r="K2130">
        <f t="shared" si="201"/>
        <v>0</v>
      </c>
      <c r="L2130">
        <f t="shared" si="202"/>
        <v>0</v>
      </c>
      <c r="M2130" t="b">
        <f t="shared" si="203"/>
        <v>0</v>
      </c>
      <c r="N2130" t="str">
        <f>VLOOKUP(B2130,Sheet3!$D$2:$I$578,6,FALSE)</f>
        <v>Philippe Plisson</v>
      </c>
      <c r="O2130" t="str">
        <f t="shared" si="204"/>
        <v xml:space="preserve"> </v>
      </c>
      <c r="P2130" t="b">
        <f t="shared" si="205"/>
        <v>0</v>
      </c>
      <c r="Q2130" t="b">
        <f>AND(M2130,ISNA(VLOOKUP(B2130,Sheet4!$A$1:$A$529,1,FALSE)))</f>
        <v>0</v>
      </c>
    </row>
    <row r="2131" spans="1:17">
      <c r="A2131" t="str">
        <f t="shared" si="200"/>
        <v xml:space="preserve"> </v>
      </c>
      <c r="B2131" t="s">
        <v>2104</v>
      </c>
      <c r="C2131" t="str">
        <f>VLOOKUP(B2131,Sheet5!$A$1158:$A$1246,1,FALSE)</f>
        <v>033-11</v>
      </c>
      <c r="G2131" t="s">
        <v>9202</v>
      </c>
      <c r="H2131" t="s">
        <v>2</v>
      </c>
      <c r="I2131">
        <v>37526</v>
      </c>
      <c r="J2131">
        <v>0.42540215161</v>
      </c>
      <c r="K2131">
        <f t="shared" si="201"/>
        <v>0</v>
      </c>
      <c r="L2131">
        <f t="shared" si="202"/>
        <v>0</v>
      </c>
      <c r="M2131" t="b">
        <f t="shared" si="203"/>
        <v>0</v>
      </c>
      <c r="N2131" t="str">
        <f>VLOOKUP(B2131,Sheet3!$D$2:$I$578,6,FALSE)</f>
        <v>Philippe Plisson</v>
      </c>
      <c r="O2131" t="str">
        <f t="shared" si="204"/>
        <v xml:space="preserve"> </v>
      </c>
      <c r="P2131" t="b">
        <f t="shared" si="205"/>
        <v>0</v>
      </c>
      <c r="Q2131" t="b">
        <f>AND(M2131,ISNA(VLOOKUP(B2131,Sheet4!$A$1:$A$529,1,FALSE)))</f>
        <v>0</v>
      </c>
    </row>
    <row r="2132" spans="1:17">
      <c r="A2132" t="str">
        <f t="shared" si="200"/>
        <v xml:space="preserve"> </v>
      </c>
      <c r="B2132" t="s">
        <v>2104</v>
      </c>
      <c r="C2132" t="str">
        <f>VLOOKUP(B2132,Sheet5!$A$1158:$A$1246,1,FALSE)</f>
        <v>033-11</v>
      </c>
      <c r="G2132" t="s">
        <v>9202</v>
      </c>
      <c r="H2132" t="s">
        <v>3</v>
      </c>
      <c r="I2132">
        <v>994</v>
      </c>
      <c r="J2132">
        <v>1.1268180426900001E-2</v>
      </c>
      <c r="K2132">
        <f t="shared" si="201"/>
        <v>0</v>
      </c>
      <c r="L2132">
        <f t="shared" si="202"/>
        <v>0</v>
      </c>
      <c r="M2132" t="b">
        <f t="shared" si="203"/>
        <v>0</v>
      </c>
      <c r="N2132" t="str">
        <f>VLOOKUP(B2132,Sheet3!$D$2:$I$578,6,FALSE)</f>
        <v>Philippe Plisson</v>
      </c>
      <c r="O2132" t="str">
        <f t="shared" si="204"/>
        <v xml:space="preserve"> </v>
      </c>
      <c r="P2132" t="b">
        <f t="shared" si="205"/>
        <v>0</v>
      </c>
      <c r="Q2132" t="b">
        <f>AND(M2132,ISNA(VLOOKUP(B2132,Sheet4!$A$1:$A$529,1,FALSE)))</f>
        <v>0</v>
      </c>
    </row>
    <row r="2133" spans="1:17">
      <c r="A2133" t="str">
        <f t="shared" si="200"/>
        <v>Marie HUMBERT</v>
      </c>
      <c r="B2133" t="s">
        <v>2104</v>
      </c>
      <c r="C2133" t="str">
        <f>VLOOKUP(B2133,Sheet5!$A$1158:$A$1246,1,FALSE)</f>
        <v>033-11</v>
      </c>
      <c r="D2133" t="s">
        <v>4</v>
      </c>
      <c r="E2133" t="s">
        <v>194</v>
      </c>
      <c r="F2133" t="s">
        <v>1439</v>
      </c>
      <c r="G2133" t="s">
        <v>10190</v>
      </c>
      <c r="H2133" t="s">
        <v>10</v>
      </c>
      <c r="I2133">
        <v>279</v>
      </c>
      <c r="J2133">
        <v>5.61447286338E-3</v>
      </c>
      <c r="K2133">
        <f t="shared" si="201"/>
        <v>0</v>
      </c>
      <c r="L2133">
        <f t="shared" si="202"/>
        <v>0</v>
      </c>
      <c r="M2133" t="b">
        <f t="shared" si="203"/>
        <v>0</v>
      </c>
      <c r="N2133" t="str">
        <f>VLOOKUP(B2133,Sheet3!$D$2:$I$578,6,FALSE)</f>
        <v>Philippe Plisson</v>
      </c>
      <c r="O2133" t="str">
        <f t="shared" si="204"/>
        <v>Marie HUMBERT</v>
      </c>
      <c r="P2133" t="b">
        <f t="shared" si="205"/>
        <v>0</v>
      </c>
      <c r="Q2133" t="b">
        <f>AND(M2133,ISNA(VLOOKUP(B2133,Sheet4!$A$1:$A$529,1,FALSE)))</f>
        <v>0</v>
      </c>
    </row>
    <row r="2134" spans="1:17">
      <c r="A2134" t="str">
        <f t="shared" si="200"/>
        <v>Michèle BECHET</v>
      </c>
      <c r="B2134" t="s">
        <v>2104</v>
      </c>
      <c r="C2134" t="str">
        <f>VLOOKUP(B2134,Sheet5!$A$1158:$A$1246,1,FALSE)</f>
        <v>033-11</v>
      </c>
      <c r="D2134" t="s">
        <v>4</v>
      </c>
      <c r="E2134" t="s">
        <v>9114</v>
      </c>
      <c r="F2134" t="s">
        <v>2105</v>
      </c>
      <c r="G2134" t="s">
        <v>10691</v>
      </c>
      <c r="H2134" t="s">
        <v>7</v>
      </c>
      <c r="I2134">
        <v>1191</v>
      </c>
      <c r="J2134">
        <v>2.39671583523E-2</v>
      </c>
      <c r="K2134">
        <f t="shared" si="201"/>
        <v>1191</v>
      </c>
      <c r="L2134" t="str">
        <f t="shared" si="202"/>
        <v>VEC</v>
      </c>
      <c r="M2134" t="b">
        <f t="shared" si="203"/>
        <v>0</v>
      </c>
      <c r="N2134" t="str">
        <f>VLOOKUP(B2134,Sheet3!$D$2:$I$578,6,FALSE)</f>
        <v>Philippe Plisson</v>
      </c>
      <c r="O2134" t="str">
        <f t="shared" si="204"/>
        <v>Michèle BECHET</v>
      </c>
      <c r="P2134" t="b">
        <f t="shared" si="205"/>
        <v>0</v>
      </c>
      <c r="Q2134" t="b">
        <f>AND(M2134,ISNA(VLOOKUP(B2134,Sheet4!$A$1:$A$529,1,FALSE)))</f>
        <v>0</v>
      </c>
    </row>
    <row r="2135" spans="1:17">
      <c r="A2135" t="str">
        <f t="shared" si="200"/>
        <v>Philippe PLISSON</v>
      </c>
      <c r="B2135" t="s">
        <v>2104</v>
      </c>
      <c r="C2135" t="str">
        <f>VLOOKUP(B2135,Sheet5!$A$1158:$A$1246,1,FALSE)</f>
        <v>033-11</v>
      </c>
      <c r="D2135" t="s">
        <v>11</v>
      </c>
      <c r="E2135" t="s">
        <v>385</v>
      </c>
      <c r="F2135" t="s">
        <v>2106</v>
      </c>
      <c r="G2135" t="s">
        <v>10692</v>
      </c>
      <c r="H2135" t="s">
        <v>21</v>
      </c>
      <c r="I2135">
        <v>23137</v>
      </c>
      <c r="J2135">
        <v>0.46559877648800002</v>
      </c>
      <c r="K2135">
        <f t="shared" si="201"/>
        <v>23137</v>
      </c>
      <c r="L2135" t="str">
        <f t="shared" si="202"/>
        <v>SOC</v>
      </c>
      <c r="M2135" t="b">
        <f t="shared" si="203"/>
        <v>0</v>
      </c>
      <c r="N2135" t="str">
        <f>VLOOKUP(B2135,Sheet3!$D$2:$I$578,6,FALSE)</f>
        <v>Philippe Plisson</v>
      </c>
      <c r="O2135" t="str">
        <f t="shared" si="204"/>
        <v>Philippe PLISSON</v>
      </c>
      <c r="P2135" t="b">
        <f t="shared" si="205"/>
        <v>1</v>
      </c>
      <c r="Q2135" t="b">
        <f>AND(M2135,ISNA(VLOOKUP(B2135,Sheet4!$A$1:$A$529,1,FALSE)))</f>
        <v>0</v>
      </c>
    </row>
    <row r="2136" spans="1:17">
      <c r="A2136" t="str">
        <f t="shared" si="200"/>
        <v>Pierre DINET</v>
      </c>
      <c r="B2136" t="s">
        <v>2104</v>
      </c>
      <c r="C2136" t="str">
        <f>VLOOKUP(B2136,Sheet5!$A$1158:$A$1246,1,FALSE)</f>
        <v>033-11</v>
      </c>
      <c r="D2136" t="s">
        <v>11</v>
      </c>
      <c r="E2136" t="s">
        <v>148</v>
      </c>
      <c r="F2136" t="s">
        <v>2107</v>
      </c>
      <c r="G2136" t="s">
        <v>10693</v>
      </c>
      <c r="H2136" t="s">
        <v>17</v>
      </c>
      <c r="I2136">
        <v>8525</v>
      </c>
      <c r="J2136">
        <v>0.171553337492</v>
      </c>
      <c r="K2136">
        <f t="shared" si="201"/>
        <v>23137</v>
      </c>
      <c r="L2136" t="str">
        <f t="shared" si="202"/>
        <v>SOC</v>
      </c>
      <c r="M2136" t="b">
        <f t="shared" si="203"/>
        <v>0</v>
      </c>
      <c r="N2136" t="str">
        <f>VLOOKUP(B2136,Sheet3!$D$2:$I$578,6,FALSE)</f>
        <v>Philippe Plisson</v>
      </c>
      <c r="O2136" t="str">
        <f t="shared" si="204"/>
        <v>Pierre DINET</v>
      </c>
      <c r="P2136" t="b">
        <f t="shared" si="205"/>
        <v>0</v>
      </c>
      <c r="Q2136" t="b">
        <f>AND(M2136,ISNA(VLOOKUP(B2136,Sheet4!$A$1:$A$529,1,FALSE)))</f>
        <v>0</v>
      </c>
    </row>
    <row r="2137" spans="1:17">
      <c r="A2137" t="str">
        <f t="shared" si="200"/>
        <v>Jean-Franck BLANC</v>
      </c>
      <c r="B2137" t="s">
        <v>2104</v>
      </c>
      <c r="C2137" t="str">
        <f>VLOOKUP(B2137,Sheet5!$A$1158:$A$1246,1,FALSE)</f>
        <v>033-11</v>
      </c>
      <c r="D2137" t="s">
        <v>11</v>
      </c>
      <c r="E2137" t="s">
        <v>2108</v>
      </c>
      <c r="F2137" t="s">
        <v>56</v>
      </c>
      <c r="G2137" t="s">
        <v>9212</v>
      </c>
      <c r="H2137" t="s">
        <v>26</v>
      </c>
      <c r="I2137">
        <v>10105</v>
      </c>
      <c r="J2137">
        <v>0.20334856015899999</v>
      </c>
      <c r="K2137">
        <f t="shared" si="201"/>
        <v>23137</v>
      </c>
      <c r="L2137" t="str">
        <f t="shared" si="202"/>
        <v>SOC</v>
      </c>
      <c r="M2137" t="b">
        <f t="shared" si="203"/>
        <v>0</v>
      </c>
      <c r="N2137" t="str">
        <f>VLOOKUP(B2137,Sheet3!$D$2:$I$578,6,FALSE)</f>
        <v>Philippe Plisson</v>
      </c>
      <c r="O2137" t="str">
        <f t="shared" si="204"/>
        <v>Jean-Franck BLANC</v>
      </c>
      <c r="P2137" t="b">
        <f t="shared" si="205"/>
        <v>0</v>
      </c>
      <c r="Q2137" t="b">
        <f>AND(M2137,ISNA(VLOOKUP(B2137,Sheet4!$A$1:$A$529,1,FALSE)))</f>
        <v>0</v>
      </c>
    </row>
    <row r="2138" spans="1:17">
      <c r="A2138" t="str">
        <f t="shared" si="200"/>
        <v>Christian BAQUE</v>
      </c>
      <c r="B2138" t="s">
        <v>2104</v>
      </c>
      <c r="C2138" t="str">
        <f>VLOOKUP(B2138,Sheet5!$A$1158:$A$1246,1,FALSE)</f>
        <v>033-11</v>
      </c>
      <c r="D2138" t="s">
        <v>11</v>
      </c>
      <c r="E2138" t="s">
        <v>312</v>
      </c>
      <c r="F2138" t="s">
        <v>2109</v>
      </c>
      <c r="G2138" t="s">
        <v>10694</v>
      </c>
      <c r="H2138" t="s">
        <v>10</v>
      </c>
      <c r="I2138">
        <v>211</v>
      </c>
      <c r="J2138">
        <v>4.2460708751700001E-3</v>
      </c>
      <c r="K2138">
        <f t="shared" si="201"/>
        <v>23137</v>
      </c>
      <c r="L2138" t="str">
        <f t="shared" si="202"/>
        <v>SOC</v>
      </c>
      <c r="M2138" t="b">
        <f t="shared" si="203"/>
        <v>0</v>
      </c>
      <c r="N2138" t="str">
        <f>VLOOKUP(B2138,Sheet3!$D$2:$I$578,6,FALSE)</f>
        <v>Philippe Plisson</v>
      </c>
      <c r="O2138" t="str">
        <f t="shared" si="204"/>
        <v>Christian BAQUE</v>
      </c>
      <c r="P2138" t="b">
        <f t="shared" si="205"/>
        <v>0</v>
      </c>
      <c r="Q2138" t="b">
        <f>AND(M2138,ISNA(VLOOKUP(B2138,Sheet4!$A$1:$A$529,1,FALSE)))</f>
        <v>0</v>
      </c>
    </row>
    <row r="2139" spans="1:17">
      <c r="A2139" t="str">
        <f t="shared" si="200"/>
        <v>Nathalie VIGIER</v>
      </c>
      <c r="B2139" t="s">
        <v>2104</v>
      </c>
      <c r="C2139" t="str">
        <f>VLOOKUP(B2139,Sheet5!$A$1158:$A$1246,1,FALSE)</f>
        <v>033-11</v>
      </c>
      <c r="D2139" t="s">
        <v>4</v>
      </c>
      <c r="E2139" t="s">
        <v>673</v>
      </c>
      <c r="F2139" t="s">
        <v>607</v>
      </c>
      <c r="G2139" t="s">
        <v>9567</v>
      </c>
      <c r="H2139" t="s">
        <v>10</v>
      </c>
      <c r="I2139">
        <v>315</v>
      </c>
      <c r="J2139">
        <v>6.3389209747900001E-3</v>
      </c>
      <c r="K2139">
        <f t="shared" si="201"/>
        <v>23137</v>
      </c>
      <c r="L2139" t="str">
        <f t="shared" si="202"/>
        <v>SOC</v>
      </c>
      <c r="M2139" t="b">
        <f t="shared" si="203"/>
        <v>0</v>
      </c>
      <c r="N2139" t="str">
        <f>VLOOKUP(B2139,Sheet3!$D$2:$I$578,6,FALSE)</f>
        <v>Philippe Plisson</v>
      </c>
      <c r="O2139" t="str">
        <f t="shared" si="204"/>
        <v>Nathalie VIGIER</v>
      </c>
      <c r="P2139" t="b">
        <f t="shared" si="205"/>
        <v>0</v>
      </c>
      <c r="Q2139" t="b">
        <f>AND(M2139,ISNA(VLOOKUP(B2139,Sheet4!$A$1:$A$529,1,FALSE)))</f>
        <v>0</v>
      </c>
    </row>
    <row r="2140" spans="1:17">
      <c r="A2140" t="str">
        <f t="shared" si="200"/>
        <v>Françoise BESSET-LOUIS</v>
      </c>
      <c r="B2140" t="s">
        <v>2104</v>
      </c>
      <c r="C2140" t="str">
        <f>VLOOKUP(B2140,Sheet5!$A$1158:$A$1246,1,FALSE)</f>
        <v>033-11</v>
      </c>
      <c r="D2140" t="s">
        <v>4</v>
      </c>
      <c r="E2140" t="s">
        <v>9140</v>
      </c>
      <c r="F2140" t="s">
        <v>2110</v>
      </c>
      <c r="G2140" t="s">
        <v>10695</v>
      </c>
      <c r="H2140" t="s">
        <v>13</v>
      </c>
      <c r="I2140">
        <v>82</v>
      </c>
      <c r="J2140">
        <v>1.6501318093100001E-3</v>
      </c>
      <c r="K2140">
        <f t="shared" si="201"/>
        <v>23137</v>
      </c>
      <c r="L2140" t="str">
        <f t="shared" si="202"/>
        <v>SOC</v>
      </c>
      <c r="M2140" t="b">
        <f t="shared" si="203"/>
        <v>0</v>
      </c>
      <c r="N2140" t="str">
        <f>VLOOKUP(B2140,Sheet3!$D$2:$I$578,6,FALSE)</f>
        <v>Philippe Plisson</v>
      </c>
      <c r="O2140" t="str">
        <f t="shared" si="204"/>
        <v>Françoise BESSET-LOUIS</v>
      </c>
      <c r="P2140" t="b">
        <f t="shared" si="205"/>
        <v>0</v>
      </c>
      <c r="Q2140" t="b">
        <f>AND(M2140,ISNA(VLOOKUP(B2140,Sheet4!$A$1:$A$529,1,FALSE)))</f>
        <v>0</v>
      </c>
    </row>
    <row r="2141" spans="1:17">
      <c r="A2141" t="str">
        <f t="shared" si="200"/>
        <v>Véronique LAVAUD</v>
      </c>
      <c r="B2141" t="s">
        <v>2104</v>
      </c>
      <c r="C2141" t="str">
        <f>VLOOKUP(B2141,Sheet5!$A$1158:$A$1246,1,FALSE)</f>
        <v>033-11</v>
      </c>
      <c r="D2141" t="s">
        <v>4</v>
      </c>
      <c r="E2141" t="s">
        <v>9004</v>
      </c>
      <c r="F2141" t="s">
        <v>2063</v>
      </c>
      <c r="G2141" t="s">
        <v>10659</v>
      </c>
      <c r="H2141" t="s">
        <v>19</v>
      </c>
      <c r="I2141">
        <v>2518</v>
      </c>
      <c r="J2141">
        <v>5.0671120680999999E-2</v>
      </c>
      <c r="K2141">
        <f t="shared" si="201"/>
        <v>23137</v>
      </c>
      <c r="L2141" t="str">
        <f t="shared" si="202"/>
        <v>SOC</v>
      </c>
      <c r="M2141" t="b">
        <f t="shared" si="203"/>
        <v>0</v>
      </c>
      <c r="N2141" t="str">
        <f>VLOOKUP(B2141,Sheet3!$D$2:$I$578,6,FALSE)</f>
        <v>Philippe Plisson</v>
      </c>
      <c r="O2141" t="str">
        <f t="shared" si="204"/>
        <v>Véronique LAVAUD</v>
      </c>
      <c r="P2141" t="b">
        <f t="shared" si="205"/>
        <v>0</v>
      </c>
      <c r="Q2141" t="b">
        <f>AND(M2141,ISNA(VLOOKUP(B2141,Sheet4!$A$1:$A$529,1,FALSE)))</f>
        <v>0</v>
      </c>
    </row>
    <row r="2142" spans="1:17">
      <c r="A2142" t="str">
        <f t="shared" si="200"/>
        <v>Alain Guillaume MONTANGON</v>
      </c>
      <c r="B2142" t="s">
        <v>2104</v>
      </c>
      <c r="C2142" t="str">
        <f>VLOOKUP(B2142,Sheet5!$A$1158:$A$1246,1,FALSE)</f>
        <v>033-11</v>
      </c>
      <c r="D2142" t="s">
        <v>11</v>
      </c>
      <c r="E2142" t="s">
        <v>2111</v>
      </c>
      <c r="F2142" t="s">
        <v>2112</v>
      </c>
      <c r="G2142" t="s">
        <v>10696</v>
      </c>
      <c r="H2142" t="s">
        <v>43</v>
      </c>
      <c r="I2142">
        <v>2155</v>
      </c>
      <c r="J2142">
        <v>4.3366268891000002E-2</v>
      </c>
      <c r="K2142">
        <f t="shared" si="201"/>
        <v>23137</v>
      </c>
      <c r="L2142" t="str">
        <f t="shared" si="202"/>
        <v>SOC</v>
      </c>
      <c r="M2142" t="b">
        <f t="shared" si="203"/>
        <v>0</v>
      </c>
      <c r="N2142" t="str">
        <f>VLOOKUP(B2142,Sheet3!$D$2:$I$578,6,FALSE)</f>
        <v>Philippe Plisson</v>
      </c>
      <c r="O2142" t="str">
        <f t="shared" si="204"/>
        <v>Alain Guillaume MONTANGON</v>
      </c>
      <c r="P2142" t="b">
        <f t="shared" si="205"/>
        <v>0</v>
      </c>
      <c r="Q2142" t="b">
        <f>AND(M2142,ISNA(VLOOKUP(B2142,Sheet4!$A$1:$A$529,1,FALSE)))</f>
        <v>0</v>
      </c>
    </row>
    <row r="2143" spans="1:17">
      <c r="A2143" t="str">
        <f t="shared" si="200"/>
        <v>Yves MONTAUD</v>
      </c>
      <c r="B2143" t="s">
        <v>2104</v>
      </c>
      <c r="C2143" t="str">
        <f>VLOOKUP(B2143,Sheet5!$A$1158:$A$1246,1,FALSE)</f>
        <v>033-11</v>
      </c>
      <c r="D2143" t="s">
        <v>11</v>
      </c>
      <c r="E2143" t="s">
        <v>53</v>
      </c>
      <c r="F2143" t="s">
        <v>2113</v>
      </c>
      <c r="G2143" t="s">
        <v>10697</v>
      </c>
      <c r="H2143" t="s">
        <v>29</v>
      </c>
      <c r="I2143">
        <v>362</v>
      </c>
      <c r="J2143">
        <v>7.28472823134E-3</v>
      </c>
      <c r="K2143">
        <f t="shared" si="201"/>
        <v>23137</v>
      </c>
      <c r="L2143" t="str">
        <f t="shared" si="202"/>
        <v>SOC</v>
      </c>
      <c r="M2143" t="b">
        <f t="shared" si="203"/>
        <v>0</v>
      </c>
      <c r="N2143" t="str">
        <f>VLOOKUP(B2143,Sheet3!$D$2:$I$578,6,FALSE)</f>
        <v>Philippe Plisson</v>
      </c>
      <c r="O2143" t="str">
        <f t="shared" si="204"/>
        <v>Yves MONTAUD</v>
      </c>
      <c r="P2143" t="b">
        <f t="shared" si="205"/>
        <v>0</v>
      </c>
      <c r="Q2143" t="b">
        <f>AND(M2143,ISNA(VLOOKUP(B2143,Sheet4!$A$1:$A$529,1,FALSE)))</f>
        <v>0</v>
      </c>
    </row>
    <row r="2144" spans="1:17">
      <c r="A2144" t="str">
        <f t="shared" si="200"/>
        <v>Laurent FOUCO</v>
      </c>
      <c r="B2144" t="s">
        <v>2104</v>
      </c>
      <c r="C2144" t="str">
        <f>VLOOKUP(B2144,Sheet5!$A$1158:$A$1246,1,FALSE)</f>
        <v>033-11</v>
      </c>
      <c r="D2144" t="s">
        <v>11</v>
      </c>
      <c r="E2144" t="s">
        <v>342</v>
      </c>
      <c r="F2144" t="s">
        <v>2114</v>
      </c>
      <c r="G2144" t="s">
        <v>10698</v>
      </c>
      <c r="H2144" t="s">
        <v>13</v>
      </c>
      <c r="I2144">
        <v>813</v>
      </c>
      <c r="J2144">
        <v>1.6360453182500002E-2</v>
      </c>
      <c r="K2144">
        <f t="shared" si="201"/>
        <v>23137</v>
      </c>
      <c r="L2144" t="str">
        <f t="shared" si="202"/>
        <v>SOC</v>
      </c>
      <c r="M2144" t="b">
        <f t="shared" si="203"/>
        <v>1</v>
      </c>
      <c r="N2144" t="str">
        <f>VLOOKUP(B2144,Sheet3!$D$2:$I$578,6,FALSE)</f>
        <v>Philippe Plisson</v>
      </c>
      <c r="O2144" t="str">
        <f t="shared" si="204"/>
        <v>Laurent FOUCO</v>
      </c>
      <c r="P2144" t="b">
        <f t="shared" si="205"/>
        <v>0</v>
      </c>
      <c r="Q2144" t="b">
        <f>AND(M2144,ISNA(VLOOKUP(B2144,Sheet4!$A$1:$A$529,1,FALSE)))</f>
        <v>1</v>
      </c>
    </row>
    <row r="2145" spans="1:17">
      <c r="A2145" t="str">
        <f t="shared" si="200"/>
        <v xml:space="preserve"> </v>
      </c>
      <c r="B2145" t="s">
        <v>2115</v>
      </c>
      <c r="C2145" t="e">
        <f>VLOOKUP(B2145,Sheet5!$A$1158:$A$1246,1,FALSE)</f>
        <v>#N/A</v>
      </c>
      <c r="G2145" t="s">
        <v>9202</v>
      </c>
      <c r="H2145" t="s">
        <v>1</v>
      </c>
      <c r="I2145">
        <v>78646</v>
      </c>
      <c r="J2145">
        <v>1</v>
      </c>
      <c r="K2145">
        <f t="shared" si="201"/>
        <v>0</v>
      </c>
      <c r="L2145">
        <f t="shared" si="202"/>
        <v>0</v>
      </c>
      <c r="M2145" t="b">
        <f t="shared" si="203"/>
        <v>0</v>
      </c>
      <c r="N2145" t="str">
        <f>VLOOKUP(B2145,Sheet3!$D$2:$I$578,6,FALSE)</f>
        <v>Martine Faure</v>
      </c>
      <c r="O2145" t="str">
        <f t="shared" si="204"/>
        <v xml:space="preserve"> </v>
      </c>
      <c r="P2145" t="b">
        <f t="shared" si="205"/>
        <v>0</v>
      </c>
      <c r="Q2145" t="b">
        <f>AND(M2145,ISNA(VLOOKUP(B2145,Sheet4!$A$1:$A$529,1,FALSE)))</f>
        <v>0</v>
      </c>
    </row>
    <row r="2146" spans="1:17">
      <c r="A2146" t="str">
        <f t="shared" si="200"/>
        <v xml:space="preserve"> </v>
      </c>
      <c r="B2146" t="s">
        <v>2115</v>
      </c>
      <c r="C2146" t="e">
        <f>VLOOKUP(B2146,Sheet5!$A$1158:$A$1246,1,FALSE)</f>
        <v>#N/A</v>
      </c>
      <c r="G2146" t="s">
        <v>9202</v>
      </c>
      <c r="H2146" t="s">
        <v>2</v>
      </c>
      <c r="I2146">
        <v>29525</v>
      </c>
      <c r="J2146">
        <v>0.37541642295900002</v>
      </c>
      <c r="K2146">
        <f t="shared" si="201"/>
        <v>0</v>
      </c>
      <c r="L2146">
        <f t="shared" si="202"/>
        <v>0</v>
      </c>
      <c r="M2146" t="b">
        <f t="shared" si="203"/>
        <v>0</v>
      </c>
      <c r="N2146" t="str">
        <f>VLOOKUP(B2146,Sheet3!$D$2:$I$578,6,FALSE)</f>
        <v>Martine Faure</v>
      </c>
      <c r="O2146" t="str">
        <f t="shared" si="204"/>
        <v xml:space="preserve"> </v>
      </c>
      <c r="P2146" t="b">
        <f t="shared" si="205"/>
        <v>0</v>
      </c>
      <c r="Q2146" t="b">
        <f>AND(M2146,ISNA(VLOOKUP(B2146,Sheet4!$A$1:$A$529,1,FALSE)))</f>
        <v>0</v>
      </c>
    </row>
    <row r="2147" spans="1:17">
      <c r="A2147" t="str">
        <f t="shared" si="200"/>
        <v xml:space="preserve"> </v>
      </c>
      <c r="B2147" t="s">
        <v>2115</v>
      </c>
      <c r="C2147" t="e">
        <f>VLOOKUP(B2147,Sheet5!$A$1158:$A$1246,1,FALSE)</f>
        <v>#N/A</v>
      </c>
      <c r="G2147" t="s">
        <v>9202</v>
      </c>
      <c r="H2147" t="s">
        <v>3</v>
      </c>
      <c r="I2147">
        <v>763</v>
      </c>
      <c r="J2147">
        <v>9.7017012944099999E-3</v>
      </c>
      <c r="K2147">
        <f t="shared" si="201"/>
        <v>0</v>
      </c>
      <c r="L2147">
        <f t="shared" si="202"/>
        <v>0</v>
      </c>
      <c r="M2147" t="b">
        <f t="shared" si="203"/>
        <v>0</v>
      </c>
      <c r="N2147" t="str">
        <f>VLOOKUP(B2147,Sheet3!$D$2:$I$578,6,FALSE)</f>
        <v>Martine Faure</v>
      </c>
      <c r="O2147" t="str">
        <f t="shared" si="204"/>
        <v xml:space="preserve"> </v>
      </c>
      <c r="P2147" t="b">
        <f t="shared" si="205"/>
        <v>0</v>
      </c>
      <c r="Q2147" t="b">
        <f>AND(M2147,ISNA(VLOOKUP(B2147,Sheet4!$A$1:$A$529,1,FALSE)))</f>
        <v>0</v>
      </c>
    </row>
    <row r="2148" spans="1:17">
      <c r="A2148" t="str">
        <f t="shared" si="200"/>
        <v>Yves D'AMECOURT</v>
      </c>
      <c r="B2148" t="s">
        <v>2115</v>
      </c>
      <c r="C2148" t="e">
        <f>VLOOKUP(B2148,Sheet5!$A$1158:$A$1246,1,FALSE)</f>
        <v>#N/A</v>
      </c>
      <c r="D2148" t="s">
        <v>11</v>
      </c>
      <c r="E2148" t="s">
        <v>53</v>
      </c>
      <c r="F2148" t="s">
        <v>2116</v>
      </c>
      <c r="G2148" t="s">
        <v>10699</v>
      </c>
      <c r="H2148" t="s">
        <v>26</v>
      </c>
      <c r="I2148">
        <v>13572</v>
      </c>
      <c r="J2148">
        <v>0.28065676827000002</v>
      </c>
      <c r="K2148">
        <f t="shared" si="201"/>
        <v>0</v>
      </c>
      <c r="L2148">
        <f t="shared" si="202"/>
        <v>0</v>
      </c>
      <c r="M2148" t="b">
        <f t="shared" si="203"/>
        <v>0</v>
      </c>
      <c r="N2148" t="str">
        <f>VLOOKUP(B2148,Sheet3!$D$2:$I$578,6,FALSE)</f>
        <v>Martine Faure</v>
      </c>
      <c r="O2148" t="str">
        <f t="shared" si="204"/>
        <v>Yves D'AMECOURT</v>
      </c>
      <c r="P2148" t="b">
        <f t="shared" si="205"/>
        <v>0</v>
      </c>
      <c r="Q2148" t="b">
        <f>AND(M2148,ISNA(VLOOKUP(B2148,Sheet4!$A$1:$A$529,1,FALSE)))</f>
        <v>0</v>
      </c>
    </row>
    <row r="2149" spans="1:17">
      <c r="A2149" t="str">
        <f t="shared" si="200"/>
        <v>Michel HILAIRE</v>
      </c>
      <c r="B2149" t="s">
        <v>2115</v>
      </c>
      <c r="C2149" t="e">
        <f>VLOOKUP(B2149,Sheet5!$A$1158:$A$1246,1,FALSE)</f>
        <v>#N/A</v>
      </c>
      <c r="D2149" t="s">
        <v>11</v>
      </c>
      <c r="E2149" t="s">
        <v>31</v>
      </c>
      <c r="F2149" t="s">
        <v>2117</v>
      </c>
      <c r="G2149" t="s">
        <v>10700</v>
      </c>
      <c r="H2149" t="s">
        <v>19</v>
      </c>
      <c r="I2149">
        <v>3811</v>
      </c>
      <c r="J2149">
        <v>7.8808056577999996E-2</v>
      </c>
      <c r="K2149">
        <f t="shared" si="201"/>
        <v>0</v>
      </c>
      <c r="L2149">
        <f t="shared" si="202"/>
        <v>0</v>
      </c>
      <c r="M2149" t="b">
        <f t="shared" si="203"/>
        <v>0</v>
      </c>
      <c r="N2149" t="str">
        <f>VLOOKUP(B2149,Sheet3!$D$2:$I$578,6,FALSE)</f>
        <v>Martine Faure</v>
      </c>
      <c r="O2149" t="str">
        <f t="shared" si="204"/>
        <v>Michel HILAIRE</v>
      </c>
      <c r="P2149" t="b">
        <f t="shared" si="205"/>
        <v>0</v>
      </c>
      <c r="Q2149" t="b">
        <f>AND(M2149,ISNA(VLOOKUP(B2149,Sheet4!$A$1:$A$529,1,FALSE)))</f>
        <v>0</v>
      </c>
    </row>
    <row r="2150" spans="1:17">
      <c r="A2150" t="str">
        <f t="shared" si="200"/>
        <v>Martine FAURE</v>
      </c>
      <c r="B2150" t="s">
        <v>2115</v>
      </c>
      <c r="C2150" t="e">
        <f>VLOOKUP(B2150,Sheet5!$A$1158:$A$1246,1,FALSE)</f>
        <v>#N/A</v>
      </c>
      <c r="D2150" t="s">
        <v>4</v>
      </c>
      <c r="E2150" t="s">
        <v>172</v>
      </c>
      <c r="F2150" t="s">
        <v>1359</v>
      </c>
      <c r="G2150" t="s">
        <v>10125</v>
      </c>
      <c r="H2150" t="s">
        <v>21</v>
      </c>
      <c r="I2150">
        <v>21145</v>
      </c>
      <c r="J2150">
        <v>0.43725960544300002</v>
      </c>
      <c r="K2150">
        <f t="shared" si="201"/>
        <v>21145</v>
      </c>
      <c r="L2150" t="str">
        <f t="shared" si="202"/>
        <v>SOC</v>
      </c>
      <c r="M2150" t="b">
        <f t="shared" si="203"/>
        <v>0</v>
      </c>
      <c r="N2150" t="str">
        <f>VLOOKUP(B2150,Sheet3!$D$2:$I$578,6,FALSE)</f>
        <v>Martine Faure</v>
      </c>
      <c r="O2150" t="str">
        <f t="shared" si="204"/>
        <v>Martine FAURE</v>
      </c>
      <c r="P2150" t="b">
        <f t="shared" si="205"/>
        <v>1</v>
      </c>
      <c r="Q2150" t="b">
        <f>AND(M2150,ISNA(VLOOKUP(B2150,Sheet4!$A$1:$A$529,1,FALSE)))</f>
        <v>0</v>
      </c>
    </row>
    <row r="2151" spans="1:17">
      <c r="A2151" t="str">
        <f t="shared" si="200"/>
        <v>Marie-Pierre FOUGERET</v>
      </c>
      <c r="B2151" t="s">
        <v>2115</v>
      </c>
      <c r="C2151" t="e">
        <f>VLOOKUP(B2151,Sheet5!$A$1158:$A$1246,1,FALSE)</f>
        <v>#N/A</v>
      </c>
      <c r="D2151" t="s">
        <v>4</v>
      </c>
      <c r="E2151" t="s">
        <v>561</v>
      </c>
      <c r="F2151" t="s">
        <v>2118</v>
      </c>
      <c r="G2151" t="s">
        <v>10701</v>
      </c>
      <c r="H2151" t="s">
        <v>29</v>
      </c>
      <c r="I2151">
        <v>382</v>
      </c>
      <c r="J2151">
        <v>7.8994168493299998E-3</v>
      </c>
      <c r="K2151">
        <f t="shared" si="201"/>
        <v>21145</v>
      </c>
      <c r="L2151" t="str">
        <f t="shared" si="202"/>
        <v>SOC</v>
      </c>
      <c r="M2151" t="b">
        <f t="shared" si="203"/>
        <v>0</v>
      </c>
      <c r="N2151" t="str">
        <f>VLOOKUP(B2151,Sheet3!$D$2:$I$578,6,FALSE)</f>
        <v>Martine Faure</v>
      </c>
      <c r="O2151" t="str">
        <f t="shared" si="204"/>
        <v>Marie-Pierre FOUGERET</v>
      </c>
      <c r="P2151" t="b">
        <f t="shared" si="205"/>
        <v>0</v>
      </c>
      <c r="Q2151" t="b">
        <f>AND(M2151,ISNA(VLOOKUP(B2151,Sheet4!$A$1:$A$529,1,FALSE)))</f>
        <v>0</v>
      </c>
    </row>
    <row r="2152" spans="1:17">
      <c r="A2152" t="str">
        <f t="shared" si="200"/>
        <v>Frédéric LATASTE</v>
      </c>
      <c r="B2152" t="s">
        <v>2115</v>
      </c>
      <c r="C2152" t="e">
        <f>VLOOKUP(B2152,Sheet5!$A$1158:$A$1246,1,FALSE)</f>
        <v>#N/A</v>
      </c>
      <c r="D2152" t="s">
        <v>11</v>
      </c>
      <c r="E2152" t="s">
        <v>9000</v>
      </c>
      <c r="F2152" t="s">
        <v>2119</v>
      </c>
      <c r="G2152" t="s">
        <v>10702</v>
      </c>
      <c r="H2152" t="s">
        <v>87</v>
      </c>
      <c r="I2152">
        <v>1267</v>
      </c>
      <c r="J2152">
        <v>2.6200421853700001E-2</v>
      </c>
      <c r="K2152">
        <f t="shared" si="201"/>
        <v>21145</v>
      </c>
      <c r="L2152" t="str">
        <f t="shared" si="202"/>
        <v>SOC</v>
      </c>
      <c r="M2152" t="b">
        <f t="shared" si="203"/>
        <v>0</v>
      </c>
      <c r="N2152" t="str">
        <f>VLOOKUP(B2152,Sheet3!$D$2:$I$578,6,FALSE)</f>
        <v>Martine Faure</v>
      </c>
      <c r="O2152" t="str">
        <f t="shared" si="204"/>
        <v>Frédéric LATASTE</v>
      </c>
      <c r="P2152" t="b">
        <f t="shared" si="205"/>
        <v>0</v>
      </c>
      <c r="Q2152" t="b">
        <f>AND(M2152,ISNA(VLOOKUP(B2152,Sheet4!$A$1:$A$529,1,FALSE)))</f>
        <v>0</v>
      </c>
    </row>
    <row r="2153" spans="1:17">
      <c r="A2153" t="str">
        <f t="shared" si="200"/>
        <v>Gonzague MALHERBE</v>
      </c>
      <c r="B2153" t="s">
        <v>2115</v>
      </c>
      <c r="C2153" t="e">
        <f>VLOOKUP(B2153,Sheet5!$A$1158:$A$1246,1,FALSE)</f>
        <v>#N/A</v>
      </c>
      <c r="D2153" t="s">
        <v>11</v>
      </c>
      <c r="E2153" t="s">
        <v>2120</v>
      </c>
      <c r="F2153" t="s">
        <v>2121</v>
      </c>
      <c r="G2153" t="s">
        <v>10703</v>
      </c>
      <c r="H2153" t="s">
        <v>17</v>
      </c>
      <c r="I2153">
        <v>5700</v>
      </c>
      <c r="J2153">
        <v>0.11787087968899999</v>
      </c>
      <c r="K2153">
        <f t="shared" si="201"/>
        <v>21145</v>
      </c>
      <c r="L2153" t="str">
        <f t="shared" si="202"/>
        <v>SOC</v>
      </c>
      <c r="M2153" t="b">
        <f t="shared" si="203"/>
        <v>0</v>
      </c>
      <c r="N2153" t="str">
        <f>VLOOKUP(B2153,Sheet3!$D$2:$I$578,6,FALSE)</f>
        <v>Martine Faure</v>
      </c>
      <c r="O2153" t="str">
        <f t="shared" si="204"/>
        <v>Gonzague MALHERBE</v>
      </c>
      <c r="P2153" t="b">
        <f t="shared" si="205"/>
        <v>0</v>
      </c>
      <c r="Q2153" t="b">
        <f>AND(M2153,ISNA(VLOOKUP(B2153,Sheet4!$A$1:$A$529,1,FALSE)))</f>
        <v>0</v>
      </c>
    </row>
    <row r="2154" spans="1:17">
      <c r="A2154" t="str">
        <f t="shared" si="200"/>
        <v>Zina AHMIMOU</v>
      </c>
      <c r="B2154" t="s">
        <v>2115</v>
      </c>
      <c r="C2154" t="e">
        <f>VLOOKUP(B2154,Sheet5!$A$1158:$A$1246,1,FALSE)</f>
        <v>#N/A</v>
      </c>
      <c r="D2154" t="s">
        <v>4</v>
      </c>
      <c r="E2154" t="s">
        <v>2122</v>
      </c>
      <c r="F2154" t="s">
        <v>2123</v>
      </c>
      <c r="G2154" t="s">
        <v>10704</v>
      </c>
      <c r="H2154" t="s">
        <v>10</v>
      </c>
      <c r="I2154">
        <v>151</v>
      </c>
      <c r="J2154">
        <v>3.1225443566700001E-3</v>
      </c>
      <c r="K2154">
        <f t="shared" si="201"/>
        <v>21145</v>
      </c>
      <c r="L2154" t="str">
        <f t="shared" si="202"/>
        <v>SOC</v>
      </c>
      <c r="M2154" t="b">
        <f t="shared" si="203"/>
        <v>0</v>
      </c>
      <c r="N2154" t="str">
        <f>VLOOKUP(B2154,Sheet3!$D$2:$I$578,6,FALSE)</f>
        <v>Martine Faure</v>
      </c>
      <c r="O2154" t="str">
        <f t="shared" si="204"/>
        <v>Zina AHMIMOU</v>
      </c>
      <c r="P2154" t="b">
        <f t="shared" si="205"/>
        <v>0</v>
      </c>
      <c r="Q2154" t="b">
        <f>AND(M2154,ISNA(VLOOKUP(B2154,Sheet4!$A$1:$A$529,1,FALSE)))</f>
        <v>0</v>
      </c>
    </row>
    <row r="2155" spans="1:17">
      <c r="A2155" t="str">
        <f t="shared" si="200"/>
        <v>Dominique JOBARD</v>
      </c>
      <c r="B2155" t="s">
        <v>2115</v>
      </c>
      <c r="C2155" t="e">
        <f>VLOOKUP(B2155,Sheet5!$A$1158:$A$1246,1,FALSE)</f>
        <v>#N/A</v>
      </c>
      <c r="D2155" t="s">
        <v>4</v>
      </c>
      <c r="E2155" t="s">
        <v>180</v>
      </c>
      <c r="F2155" t="s">
        <v>2124</v>
      </c>
      <c r="G2155" t="s">
        <v>10705</v>
      </c>
      <c r="H2155" t="s">
        <v>7</v>
      </c>
      <c r="I2155">
        <v>1495</v>
      </c>
      <c r="J2155">
        <v>3.09152570412E-2</v>
      </c>
      <c r="K2155">
        <f t="shared" si="201"/>
        <v>21145</v>
      </c>
      <c r="L2155" t="str">
        <f t="shared" si="202"/>
        <v>SOC</v>
      </c>
      <c r="M2155" t="b">
        <f t="shared" si="203"/>
        <v>0</v>
      </c>
      <c r="N2155" t="str">
        <f>VLOOKUP(B2155,Sheet3!$D$2:$I$578,6,FALSE)</f>
        <v>Martine Faure</v>
      </c>
      <c r="O2155" t="str">
        <f t="shared" si="204"/>
        <v>Dominique JOBARD</v>
      </c>
      <c r="P2155" t="b">
        <f t="shared" si="205"/>
        <v>0</v>
      </c>
      <c r="Q2155" t="b">
        <f>AND(M2155,ISNA(VLOOKUP(B2155,Sheet4!$A$1:$A$529,1,FALSE)))</f>
        <v>0</v>
      </c>
    </row>
    <row r="2156" spans="1:17">
      <c r="A2156" t="str">
        <f t="shared" si="200"/>
        <v>Françoise DAUTUN</v>
      </c>
      <c r="B2156" t="s">
        <v>2115</v>
      </c>
      <c r="C2156" t="e">
        <f>VLOOKUP(B2156,Sheet5!$A$1158:$A$1246,1,FALSE)</f>
        <v>#N/A</v>
      </c>
      <c r="D2156" t="s">
        <v>4</v>
      </c>
      <c r="E2156" t="s">
        <v>9140</v>
      </c>
      <c r="F2156" t="s">
        <v>2125</v>
      </c>
      <c r="G2156" t="s">
        <v>10706</v>
      </c>
      <c r="H2156" t="s">
        <v>13</v>
      </c>
      <c r="I2156">
        <v>228</v>
      </c>
      <c r="J2156">
        <v>4.7148351875600002E-3</v>
      </c>
      <c r="K2156">
        <f t="shared" si="201"/>
        <v>21145</v>
      </c>
      <c r="L2156" t="str">
        <f t="shared" si="202"/>
        <v>SOC</v>
      </c>
      <c r="M2156" t="b">
        <f t="shared" si="203"/>
        <v>0</v>
      </c>
      <c r="N2156" t="str">
        <f>VLOOKUP(B2156,Sheet3!$D$2:$I$578,6,FALSE)</f>
        <v>Martine Faure</v>
      </c>
      <c r="O2156" t="str">
        <f t="shared" si="204"/>
        <v>Françoise DAUTUN</v>
      </c>
      <c r="P2156" t="b">
        <f t="shared" si="205"/>
        <v>0</v>
      </c>
      <c r="Q2156" t="b">
        <f>AND(M2156,ISNA(VLOOKUP(B2156,Sheet4!$A$1:$A$529,1,FALSE)))</f>
        <v>0</v>
      </c>
    </row>
    <row r="2157" spans="1:17">
      <c r="A2157" t="str">
        <f t="shared" si="200"/>
        <v>Laurent DELAGE</v>
      </c>
      <c r="B2157" t="s">
        <v>2115</v>
      </c>
      <c r="C2157" t="e">
        <f>VLOOKUP(B2157,Sheet5!$A$1158:$A$1246,1,FALSE)</f>
        <v>#N/A</v>
      </c>
      <c r="D2157" t="s">
        <v>11</v>
      </c>
      <c r="E2157" t="s">
        <v>342</v>
      </c>
      <c r="F2157" t="s">
        <v>2126</v>
      </c>
      <c r="G2157" t="s">
        <v>10707</v>
      </c>
      <c r="H2157" t="s">
        <v>10</v>
      </c>
      <c r="I2157">
        <v>277</v>
      </c>
      <c r="J2157">
        <v>5.7281111708500001E-3</v>
      </c>
      <c r="K2157">
        <f t="shared" si="201"/>
        <v>21145</v>
      </c>
      <c r="L2157" t="str">
        <f t="shared" si="202"/>
        <v>SOC</v>
      </c>
      <c r="M2157" t="b">
        <f t="shared" si="203"/>
        <v>0</v>
      </c>
      <c r="N2157" t="str">
        <f>VLOOKUP(B2157,Sheet3!$D$2:$I$578,6,FALSE)</f>
        <v>Martine Faure</v>
      </c>
      <c r="O2157" t="str">
        <f t="shared" si="204"/>
        <v>Laurent DELAGE</v>
      </c>
      <c r="P2157" t="b">
        <f t="shared" si="205"/>
        <v>0</v>
      </c>
      <c r="Q2157" t="b">
        <f>AND(M2157,ISNA(VLOOKUP(B2157,Sheet4!$A$1:$A$529,1,FALSE)))</f>
        <v>0</v>
      </c>
    </row>
    <row r="2158" spans="1:17">
      <c r="A2158" t="str">
        <f t="shared" si="200"/>
        <v>Marie-Ange LORBLANCHER</v>
      </c>
      <c r="B2158" t="s">
        <v>2115</v>
      </c>
      <c r="C2158" t="e">
        <f>VLOOKUP(B2158,Sheet5!$A$1158:$A$1246,1,FALSE)</f>
        <v>#N/A</v>
      </c>
      <c r="D2158" t="s">
        <v>4</v>
      </c>
      <c r="E2158" t="s">
        <v>2127</v>
      </c>
      <c r="F2158" t="s">
        <v>2075</v>
      </c>
      <c r="G2158" t="s">
        <v>10667</v>
      </c>
      <c r="H2158" t="s">
        <v>13</v>
      </c>
      <c r="I2158">
        <v>330</v>
      </c>
      <c r="J2158">
        <v>6.8241035609399999E-3</v>
      </c>
      <c r="K2158">
        <f t="shared" si="201"/>
        <v>21145</v>
      </c>
      <c r="L2158" t="str">
        <f t="shared" si="202"/>
        <v>SOC</v>
      </c>
      <c r="M2158" t="b">
        <f t="shared" si="203"/>
        <v>1</v>
      </c>
      <c r="N2158" t="str">
        <f>VLOOKUP(B2158,Sheet3!$D$2:$I$578,6,FALSE)</f>
        <v>Martine Faure</v>
      </c>
      <c r="O2158" t="str">
        <f t="shared" si="204"/>
        <v>Marie-Ange LORBLANCHER</v>
      </c>
      <c r="P2158" t="b">
        <f t="shared" si="205"/>
        <v>0</v>
      </c>
      <c r="Q2158" t="b">
        <f>AND(M2158,ISNA(VLOOKUP(B2158,Sheet4!$A$1:$A$529,1,FALSE)))</f>
        <v>1</v>
      </c>
    </row>
    <row r="2159" spans="1:17">
      <c r="A2159" t="str">
        <f t="shared" si="200"/>
        <v xml:space="preserve"> </v>
      </c>
      <c r="B2159" t="s">
        <v>2128</v>
      </c>
      <c r="C2159" t="str">
        <f>VLOOKUP(B2159,Sheet5!$A$1158:$A$1246,1,FALSE)</f>
        <v>034-01</v>
      </c>
      <c r="G2159" t="s">
        <v>9202</v>
      </c>
      <c r="H2159" t="s">
        <v>1</v>
      </c>
      <c r="I2159">
        <v>79111</v>
      </c>
      <c r="J2159">
        <v>1</v>
      </c>
      <c r="K2159">
        <f t="shared" si="201"/>
        <v>0</v>
      </c>
      <c r="L2159">
        <f t="shared" si="202"/>
        <v>0</v>
      </c>
      <c r="M2159" t="b">
        <f t="shared" si="203"/>
        <v>0</v>
      </c>
      <c r="N2159" t="str">
        <f>VLOOKUP(B2159,Sheet3!$D$2:$I$578,6,FALSE)</f>
        <v>Jean-Louis Roumegas</v>
      </c>
      <c r="O2159" t="str">
        <f t="shared" si="204"/>
        <v xml:space="preserve"> </v>
      </c>
      <c r="P2159" t="b">
        <f t="shared" si="205"/>
        <v>0</v>
      </c>
      <c r="Q2159" t="b">
        <f>AND(M2159,ISNA(VLOOKUP(B2159,Sheet4!$A$1:$A$529,1,FALSE)))</f>
        <v>0</v>
      </c>
    </row>
    <row r="2160" spans="1:17">
      <c r="A2160" t="str">
        <f t="shared" si="200"/>
        <v xml:space="preserve"> </v>
      </c>
      <c r="B2160" t="s">
        <v>2128</v>
      </c>
      <c r="C2160" t="str">
        <f>VLOOKUP(B2160,Sheet5!$A$1158:$A$1246,1,FALSE)</f>
        <v>034-01</v>
      </c>
      <c r="G2160" t="s">
        <v>9202</v>
      </c>
      <c r="H2160" t="s">
        <v>2</v>
      </c>
      <c r="I2160">
        <v>32834</v>
      </c>
      <c r="J2160">
        <v>0.41503709977100001</v>
      </c>
      <c r="K2160">
        <f t="shared" si="201"/>
        <v>0</v>
      </c>
      <c r="L2160">
        <f t="shared" si="202"/>
        <v>0</v>
      </c>
      <c r="M2160" t="b">
        <f t="shared" si="203"/>
        <v>0</v>
      </c>
      <c r="N2160" t="str">
        <f>VLOOKUP(B2160,Sheet3!$D$2:$I$578,6,FALSE)</f>
        <v>Jean-Louis Roumegas</v>
      </c>
      <c r="O2160" t="str">
        <f t="shared" si="204"/>
        <v xml:space="preserve"> </v>
      </c>
      <c r="P2160" t="b">
        <f t="shared" si="205"/>
        <v>0</v>
      </c>
      <c r="Q2160" t="b">
        <f>AND(M2160,ISNA(VLOOKUP(B2160,Sheet4!$A$1:$A$529,1,FALSE)))</f>
        <v>0</v>
      </c>
    </row>
    <row r="2161" spans="1:17">
      <c r="A2161" t="str">
        <f t="shared" si="200"/>
        <v xml:space="preserve"> </v>
      </c>
      <c r="B2161" t="s">
        <v>2128</v>
      </c>
      <c r="C2161" t="str">
        <f>VLOOKUP(B2161,Sheet5!$A$1158:$A$1246,1,FALSE)</f>
        <v>034-01</v>
      </c>
      <c r="G2161" t="s">
        <v>9202</v>
      </c>
      <c r="H2161" t="s">
        <v>3</v>
      </c>
      <c r="I2161">
        <v>716</v>
      </c>
      <c r="J2161">
        <v>9.0505745092300006E-3</v>
      </c>
      <c r="K2161">
        <f t="shared" si="201"/>
        <v>0</v>
      </c>
      <c r="L2161">
        <f t="shared" si="202"/>
        <v>0</v>
      </c>
      <c r="M2161" t="b">
        <f t="shared" si="203"/>
        <v>0</v>
      </c>
      <c r="N2161" t="str">
        <f>VLOOKUP(B2161,Sheet3!$D$2:$I$578,6,FALSE)</f>
        <v>Jean-Louis Roumegas</v>
      </c>
      <c r="O2161" t="str">
        <f t="shared" si="204"/>
        <v xml:space="preserve"> </v>
      </c>
      <c r="P2161" t="b">
        <f t="shared" si="205"/>
        <v>0</v>
      </c>
      <c r="Q2161" t="b">
        <f>AND(M2161,ISNA(VLOOKUP(B2161,Sheet4!$A$1:$A$529,1,FALSE)))</f>
        <v>0</v>
      </c>
    </row>
    <row r="2162" spans="1:17">
      <c r="A2162" t="str">
        <f t="shared" si="200"/>
        <v>Christian JEANJEAN</v>
      </c>
      <c r="B2162" t="s">
        <v>2128</v>
      </c>
      <c r="C2162" t="str">
        <f>VLOOKUP(B2162,Sheet5!$A$1158:$A$1246,1,FALSE)</f>
        <v>034-01</v>
      </c>
      <c r="D2162" t="s">
        <v>11</v>
      </c>
      <c r="E2162" t="s">
        <v>312</v>
      </c>
      <c r="F2162" t="s">
        <v>2129</v>
      </c>
      <c r="G2162" t="s">
        <v>10708</v>
      </c>
      <c r="H2162" t="s">
        <v>26</v>
      </c>
      <c r="I2162">
        <v>12133</v>
      </c>
      <c r="J2162">
        <v>0.26630231996699999</v>
      </c>
      <c r="K2162">
        <f t="shared" si="201"/>
        <v>0</v>
      </c>
      <c r="L2162">
        <f t="shared" si="202"/>
        <v>0</v>
      </c>
      <c r="M2162" t="b">
        <f t="shared" si="203"/>
        <v>0</v>
      </c>
      <c r="N2162" t="str">
        <f>VLOOKUP(B2162,Sheet3!$D$2:$I$578,6,FALSE)</f>
        <v>Jean-Louis Roumegas</v>
      </c>
      <c r="O2162" t="str">
        <f t="shared" si="204"/>
        <v>Christian JEANJEAN</v>
      </c>
      <c r="P2162" t="b">
        <f t="shared" si="205"/>
        <v>0</v>
      </c>
      <c r="Q2162" t="b">
        <f>AND(M2162,ISNA(VLOOKUP(B2162,Sheet4!$A$1:$A$529,1,FALSE)))</f>
        <v>0</v>
      </c>
    </row>
    <row r="2163" spans="1:17">
      <c r="A2163" t="str">
        <f t="shared" si="200"/>
        <v>Jean-Baka DOMELEVO ENTFELLNER</v>
      </c>
      <c r="B2163" t="s">
        <v>2128</v>
      </c>
      <c r="C2163" t="str">
        <f>VLOOKUP(B2163,Sheet5!$A$1158:$A$1246,1,FALSE)</f>
        <v>034-01</v>
      </c>
      <c r="D2163" t="s">
        <v>11</v>
      </c>
      <c r="E2163" t="s">
        <v>2130</v>
      </c>
      <c r="F2163" t="s">
        <v>2131</v>
      </c>
      <c r="G2163" t="s">
        <v>10709</v>
      </c>
      <c r="H2163" t="s">
        <v>10</v>
      </c>
      <c r="I2163">
        <v>150</v>
      </c>
      <c r="J2163">
        <v>3.2922894580899999E-3</v>
      </c>
      <c r="K2163">
        <f t="shared" si="201"/>
        <v>0</v>
      </c>
      <c r="L2163">
        <f t="shared" si="202"/>
        <v>0</v>
      </c>
      <c r="M2163" t="b">
        <f t="shared" si="203"/>
        <v>0</v>
      </c>
      <c r="N2163" t="str">
        <f>VLOOKUP(B2163,Sheet3!$D$2:$I$578,6,FALSE)</f>
        <v>Jean-Louis Roumegas</v>
      </c>
      <c r="O2163" t="str">
        <f t="shared" si="204"/>
        <v>Jean-Baka DOMELEVO ENTFELLNER</v>
      </c>
      <c r="P2163" t="b">
        <f t="shared" si="205"/>
        <v>0</v>
      </c>
      <c r="Q2163" t="b">
        <f>AND(M2163,ISNA(VLOOKUP(B2163,Sheet4!$A$1:$A$529,1,FALSE)))</f>
        <v>0</v>
      </c>
    </row>
    <row r="2164" spans="1:17">
      <c r="A2164" t="str">
        <f t="shared" si="200"/>
        <v>Frédérique THONNAT</v>
      </c>
      <c r="B2164" t="s">
        <v>2128</v>
      </c>
      <c r="C2164" t="str">
        <f>VLOOKUP(B2164,Sheet5!$A$1158:$A$1246,1,FALSE)</f>
        <v>034-01</v>
      </c>
      <c r="D2164" t="s">
        <v>4</v>
      </c>
      <c r="E2164" t="s">
        <v>9006</v>
      </c>
      <c r="F2164" t="s">
        <v>2132</v>
      </c>
      <c r="G2164" t="s">
        <v>10710</v>
      </c>
      <c r="H2164" t="s">
        <v>19</v>
      </c>
      <c r="I2164">
        <v>3253</v>
      </c>
      <c r="J2164">
        <v>7.1398784047800007E-2</v>
      </c>
      <c r="K2164">
        <f t="shared" si="201"/>
        <v>0</v>
      </c>
      <c r="L2164">
        <f t="shared" si="202"/>
        <v>0</v>
      </c>
      <c r="M2164" t="b">
        <f t="shared" si="203"/>
        <v>0</v>
      </c>
      <c r="N2164" t="str">
        <f>VLOOKUP(B2164,Sheet3!$D$2:$I$578,6,FALSE)</f>
        <v>Jean-Louis Roumegas</v>
      </c>
      <c r="O2164" t="str">
        <f t="shared" si="204"/>
        <v>Frédérique THONNAT</v>
      </c>
      <c r="P2164" t="b">
        <f t="shared" si="205"/>
        <v>0</v>
      </c>
      <c r="Q2164" t="b">
        <f>AND(M2164,ISNA(VLOOKUP(B2164,Sheet4!$A$1:$A$529,1,FALSE)))</f>
        <v>0</v>
      </c>
    </row>
    <row r="2165" spans="1:17">
      <c r="A2165" t="str">
        <f t="shared" si="200"/>
        <v>Alain JAMET</v>
      </c>
      <c r="B2165" t="s">
        <v>2128</v>
      </c>
      <c r="C2165" t="str">
        <f>VLOOKUP(B2165,Sheet5!$A$1158:$A$1246,1,FALSE)</f>
        <v>034-01</v>
      </c>
      <c r="D2165" t="s">
        <v>11</v>
      </c>
      <c r="E2165" t="s">
        <v>321</v>
      </c>
      <c r="F2165" t="s">
        <v>2133</v>
      </c>
      <c r="G2165" t="s">
        <v>10711</v>
      </c>
      <c r="H2165" t="s">
        <v>17</v>
      </c>
      <c r="I2165">
        <v>8254</v>
      </c>
      <c r="J2165">
        <v>0.18116371458</v>
      </c>
      <c r="K2165">
        <f t="shared" si="201"/>
        <v>0</v>
      </c>
      <c r="L2165">
        <f t="shared" si="202"/>
        <v>0</v>
      </c>
      <c r="M2165" t="b">
        <f t="shared" si="203"/>
        <v>0</v>
      </c>
      <c r="N2165" t="str">
        <f>VLOOKUP(B2165,Sheet3!$D$2:$I$578,6,FALSE)</f>
        <v>Jean-Louis Roumegas</v>
      </c>
      <c r="O2165" t="str">
        <f t="shared" si="204"/>
        <v>Alain JAMET</v>
      </c>
      <c r="P2165" t="b">
        <f t="shared" si="205"/>
        <v>0</v>
      </c>
      <c r="Q2165" t="b">
        <f>AND(M2165,ISNA(VLOOKUP(B2165,Sheet4!$A$1:$A$529,1,FALSE)))</f>
        <v>0</v>
      </c>
    </row>
    <row r="2166" spans="1:17">
      <c r="A2166" t="str">
        <f t="shared" si="200"/>
        <v>José TUR</v>
      </c>
      <c r="B2166" t="s">
        <v>2128</v>
      </c>
      <c r="C2166" t="str">
        <f>VLOOKUP(B2166,Sheet5!$A$1158:$A$1246,1,FALSE)</f>
        <v>034-01</v>
      </c>
      <c r="D2166" t="s">
        <v>11</v>
      </c>
      <c r="E2166" t="s">
        <v>9040</v>
      </c>
      <c r="F2166" t="s">
        <v>2134</v>
      </c>
      <c r="G2166" t="s">
        <v>10712</v>
      </c>
      <c r="H2166" t="s">
        <v>306</v>
      </c>
      <c r="I2166">
        <v>100</v>
      </c>
      <c r="J2166">
        <v>2.1948596387299998E-3</v>
      </c>
      <c r="K2166">
        <f t="shared" si="201"/>
        <v>100</v>
      </c>
      <c r="L2166" t="str">
        <f t="shared" si="202"/>
        <v>REG</v>
      </c>
      <c r="M2166" t="b">
        <f t="shared" si="203"/>
        <v>0</v>
      </c>
      <c r="N2166" t="str">
        <f>VLOOKUP(B2166,Sheet3!$D$2:$I$578,6,FALSE)</f>
        <v>Jean-Louis Roumegas</v>
      </c>
      <c r="O2166" t="str">
        <f t="shared" si="204"/>
        <v>José TUR</v>
      </c>
      <c r="P2166" t="b">
        <f t="shared" si="205"/>
        <v>0</v>
      </c>
      <c r="Q2166" t="b">
        <f>AND(M2166,ISNA(VLOOKUP(B2166,Sheet4!$A$1:$A$529,1,FALSE)))</f>
        <v>0</v>
      </c>
    </row>
    <row r="2167" spans="1:17">
      <c r="A2167" t="str">
        <f t="shared" si="200"/>
        <v>Patrice DREVET</v>
      </c>
      <c r="B2167" t="s">
        <v>2128</v>
      </c>
      <c r="C2167" t="str">
        <f>VLOOKUP(B2167,Sheet5!$A$1158:$A$1246,1,FALSE)</f>
        <v>034-01</v>
      </c>
      <c r="D2167" t="s">
        <v>11</v>
      </c>
      <c r="E2167" t="s">
        <v>219</v>
      </c>
      <c r="F2167" t="s">
        <v>2135</v>
      </c>
      <c r="G2167" t="s">
        <v>10713</v>
      </c>
      <c r="H2167" t="s">
        <v>87</v>
      </c>
      <c r="I2167">
        <v>637</v>
      </c>
      <c r="J2167">
        <v>1.39812558987E-2</v>
      </c>
      <c r="K2167">
        <f t="shared" si="201"/>
        <v>100</v>
      </c>
      <c r="L2167" t="str">
        <f t="shared" si="202"/>
        <v>REG</v>
      </c>
      <c r="M2167" t="b">
        <f t="shared" si="203"/>
        <v>0</v>
      </c>
      <c r="N2167" t="str">
        <f>VLOOKUP(B2167,Sheet3!$D$2:$I$578,6,FALSE)</f>
        <v>Jean-Louis Roumegas</v>
      </c>
      <c r="O2167" t="str">
        <f t="shared" si="204"/>
        <v>Patrice DREVET</v>
      </c>
      <c r="P2167" t="b">
        <f t="shared" si="205"/>
        <v>0</v>
      </c>
      <c r="Q2167" t="b">
        <f>AND(M2167,ISNA(VLOOKUP(B2167,Sheet4!$A$1:$A$529,1,FALSE)))</f>
        <v>0</v>
      </c>
    </row>
    <row r="2168" spans="1:17">
      <c r="A2168" t="str">
        <f t="shared" si="200"/>
        <v>Joëlle COMTE</v>
      </c>
      <c r="B2168" t="s">
        <v>2128</v>
      </c>
      <c r="C2168" t="str">
        <f>VLOOKUP(B2168,Sheet5!$A$1158:$A$1246,1,FALSE)</f>
        <v>034-01</v>
      </c>
      <c r="D2168" t="s">
        <v>4</v>
      </c>
      <c r="E2168" t="s">
        <v>9118</v>
      </c>
      <c r="F2168" t="s">
        <v>2136</v>
      </c>
      <c r="G2168" t="s">
        <v>10714</v>
      </c>
      <c r="H2168" t="s">
        <v>271</v>
      </c>
      <c r="I2168">
        <v>252</v>
      </c>
      <c r="J2168">
        <v>5.5310462895899999E-3</v>
      </c>
      <c r="K2168">
        <f t="shared" si="201"/>
        <v>100</v>
      </c>
      <c r="L2168" t="str">
        <f t="shared" si="202"/>
        <v>REG</v>
      </c>
      <c r="M2168" t="b">
        <f t="shared" si="203"/>
        <v>0</v>
      </c>
      <c r="N2168" t="str">
        <f>VLOOKUP(B2168,Sheet3!$D$2:$I$578,6,FALSE)</f>
        <v>Jean-Louis Roumegas</v>
      </c>
      <c r="O2168" t="str">
        <f t="shared" si="204"/>
        <v>Joëlle COMTE</v>
      </c>
      <c r="P2168" t="b">
        <f t="shared" si="205"/>
        <v>0</v>
      </c>
      <c r="Q2168" t="b">
        <f>AND(M2168,ISNA(VLOOKUP(B2168,Sheet4!$A$1:$A$529,1,FALSE)))</f>
        <v>0</v>
      </c>
    </row>
    <row r="2169" spans="1:17">
      <c r="A2169" t="str">
        <f t="shared" si="200"/>
        <v>Charles KHOURY</v>
      </c>
      <c r="B2169" t="s">
        <v>2128</v>
      </c>
      <c r="C2169" t="str">
        <f>VLOOKUP(B2169,Sheet5!$A$1158:$A$1246,1,FALSE)</f>
        <v>034-01</v>
      </c>
      <c r="D2169" t="s">
        <v>11</v>
      </c>
      <c r="E2169" t="s">
        <v>38</v>
      </c>
      <c r="F2169" t="s">
        <v>2137</v>
      </c>
      <c r="G2169" t="s">
        <v>10715</v>
      </c>
      <c r="H2169" t="s">
        <v>33</v>
      </c>
      <c r="I2169">
        <v>1120</v>
      </c>
      <c r="J2169">
        <v>2.4582427953700001E-2</v>
      </c>
      <c r="K2169">
        <f t="shared" si="201"/>
        <v>100</v>
      </c>
      <c r="L2169" t="str">
        <f t="shared" si="202"/>
        <v>REG</v>
      </c>
      <c r="M2169" t="b">
        <f t="shared" si="203"/>
        <v>0</v>
      </c>
      <c r="N2169" t="str">
        <f>VLOOKUP(B2169,Sheet3!$D$2:$I$578,6,FALSE)</f>
        <v>Jean-Louis Roumegas</v>
      </c>
      <c r="O2169" t="str">
        <f t="shared" si="204"/>
        <v>Charles KHOURY</v>
      </c>
      <c r="P2169" t="b">
        <f t="shared" si="205"/>
        <v>0</v>
      </c>
      <c r="Q2169" t="b">
        <f>AND(M2169,ISNA(VLOOKUP(B2169,Sheet4!$A$1:$A$529,1,FALSE)))</f>
        <v>0</v>
      </c>
    </row>
    <row r="2170" spans="1:17">
      <c r="A2170" t="str">
        <f t="shared" si="200"/>
        <v>Géraldine MENA HEREDIA</v>
      </c>
      <c r="B2170" t="s">
        <v>2128</v>
      </c>
      <c r="C2170" t="str">
        <f>VLOOKUP(B2170,Sheet5!$A$1158:$A$1246,1,FALSE)</f>
        <v>034-01</v>
      </c>
      <c r="D2170" t="s">
        <v>4</v>
      </c>
      <c r="E2170" t="s">
        <v>9047</v>
      </c>
      <c r="F2170" t="s">
        <v>2138</v>
      </c>
      <c r="G2170" t="s">
        <v>10716</v>
      </c>
      <c r="H2170" t="s">
        <v>29</v>
      </c>
      <c r="I2170">
        <v>304</v>
      </c>
      <c r="J2170">
        <v>6.67237330173E-3</v>
      </c>
      <c r="K2170">
        <f t="shared" si="201"/>
        <v>100</v>
      </c>
      <c r="L2170" t="str">
        <f t="shared" si="202"/>
        <v>REG</v>
      </c>
      <c r="M2170" t="b">
        <f t="shared" si="203"/>
        <v>0</v>
      </c>
      <c r="N2170" t="str">
        <f>VLOOKUP(B2170,Sheet3!$D$2:$I$578,6,FALSE)</f>
        <v>Jean-Louis Roumegas</v>
      </c>
      <c r="O2170" t="str">
        <f t="shared" si="204"/>
        <v>Géraldine MENA HEREDIA</v>
      </c>
      <c r="P2170" t="b">
        <f t="shared" si="205"/>
        <v>0</v>
      </c>
      <c r="Q2170" t="b">
        <f>AND(M2170,ISNA(VLOOKUP(B2170,Sheet4!$A$1:$A$529,1,FALSE)))</f>
        <v>0</v>
      </c>
    </row>
    <row r="2171" spans="1:17">
      <c r="A2171" t="str">
        <f t="shared" si="200"/>
        <v>Gaëlle COULON</v>
      </c>
      <c r="B2171" t="s">
        <v>2128</v>
      </c>
      <c r="C2171" t="str">
        <f>VLOOKUP(B2171,Sheet5!$A$1158:$A$1246,1,FALSE)</f>
        <v>034-01</v>
      </c>
      <c r="D2171" t="s">
        <v>4</v>
      </c>
      <c r="E2171" t="s">
        <v>9137</v>
      </c>
      <c r="F2171" t="s">
        <v>2139</v>
      </c>
      <c r="G2171" t="s">
        <v>10717</v>
      </c>
      <c r="H2171" t="s">
        <v>29</v>
      </c>
      <c r="I2171">
        <v>502</v>
      </c>
      <c r="J2171">
        <v>1.10181953864E-2</v>
      </c>
      <c r="K2171">
        <f t="shared" si="201"/>
        <v>100</v>
      </c>
      <c r="L2171" t="str">
        <f t="shared" si="202"/>
        <v>REG</v>
      </c>
      <c r="M2171" t="b">
        <f t="shared" si="203"/>
        <v>0</v>
      </c>
      <c r="N2171" t="str">
        <f>VLOOKUP(B2171,Sheet3!$D$2:$I$578,6,FALSE)</f>
        <v>Jean-Louis Roumegas</v>
      </c>
      <c r="O2171" t="str">
        <f t="shared" si="204"/>
        <v>Gaëlle COULON</v>
      </c>
      <c r="P2171" t="b">
        <f t="shared" si="205"/>
        <v>0</v>
      </c>
      <c r="Q2171" t="b">
        <f>AND(M2171,ISNA(VLOOKUP(B2171,Sheet4!$A$1:$A$529,1,FALSE)))</f>
        <v>0</v>
      </c>
    </row>
    <row r="2172" spans="1:17">
      <c r="A2172" t="str">
        <f t="shared" si="200"/>
        <v>Martine PLANE</v>
      </c>
      <c r="B2172" t="s">
        <v>2128</v>
      </c>
      <c r="C2172" t="str">
        <f>VLOOKUP(B2172,Sheet5!$A$1158:$A$1246,1,FALSE)</f>
        <v>034-01</v>
      </c>
      <c r="D2172" t="s">
        <v>4</v>
      </c>
      <c r="E2172" t="s">
        <v>172</v>
      </c>
      <c r="F2172" t="s">
        <v>2140</v>
      </c>
      <c r="G2172" t="s">
        <v>10718</v>
      </c>
      <c r="H2172" t="s">
        <v>43</v>
      </c>
      <c r="I2172">
        <v>672</v>
      </c>
      <c r="J2172">
        <v>1.4749456772199999E-2</v>
      </c>
      <c r="K2172">
        <f t="shared" si="201"/>
        <v>100</v>
      </c>
      <c r="L2172" t="str">
        <f t="shared" si="202"/>
        <v>REG</v>
      </c>
      <c r="M2172" t="b">
        <f t="shared" si="203"/>
        <v>0</v>
      </c>
      <c r="N2172" t="str">
        <f>VLOOKUP(B2172,Sheet3!$D$2:$I$578,6,FALSE)</f>
        <v>Jean-Louis Roumegas</v>
      </c>
      <c r="O2172" t="str">
        <f t="shared" si="204"/>
        <v>Martine PLANE</v>
      </c>
      <c r="P2172" t="b">
        <f t="shared" si="205"/>
        <v>0</v>
      </c>
      <c r="Q2172" t="b">
        <f>AND(M2172,ISNA(VLOOKUP(B2172,Sheet4!$A$1:$A$529,1,FALSE)))</f>
        <v>0</v>
      </c>
    </row>
    <row r="2173" spans="1:17">
      <c r="A2173" t="str">
        <f t="shared" si="200"/>
        <v>Cyril MEUNIER</v>
      </c>
      <c r="B2173" t="s">
        <v>2128</v>
      </c>
      <c r="C2173" t="str">
        <f>VLOOKUP(B2173,Sheet5!$A$1158:$A$1246,1,FALSE)</f>
        <v>034-01</v>
      </c>
      <c r="D2173" t="s">
        <v>11</v>
      </c>
      <c r="E2173" t="s">
        <v>248</v>
      </c>
      <c r="F2173" t="s">
        <v>2141</v>
      </c>
      <c r="G2173" t="s">
        <v>10719</v>
      </c>
      <c r="H2173" t="s">
        <v>33</v>
      </c>
      <c r="I2173">
        <v>5781</v>
      </c>
      <c r="J2173">
        <v>0.12688483571500001</v>
      </c>
      <c r="K2173">
        <f t="shared" si="201"/>
        <v>100</v>
      </c>
      <c r="L2173" t="str">
        <f t="shared" si="202"/>
        <v>REG</v>
      </c>
      <c r="M2173" t="b">
        <f t="shared" si="203"/>
        <v>0</v>
      </c>
      <c r="N2173" t="str">
        <f>VLOOKUP(B2173,Sheet3!$D$2:$I$578,6,FALSE)</f>
        <v>Jean-Louis Roumegas</v>
      </c>
      <c r="O2173" t="str">
        <f t="shared" si="204"/>
        <v>Cyril MEUNIER</v>
      </c>
      <c r="P2173" t="b">
        <f t="shared" si="205"/>
        <v>0</v>
      </c>
      <c r="Q2173" t="b">
        <f>AND(M2173,ISNA(VLOOKUP(B2173,Sheet4!$A$1:$A$529,1,FALSE)))</f>
        <v>0</v>
      </c>
    </row>
    <row r="2174" spans="1:17">
      <c r="A2174" t="str">
        <f t="shared" si="200"/>
        <v>Jean-Louis ROUMEGAS</v>
      </c>
      <c r="B2174" t="s">
        <v>2128</v>
      </c>
      <c r="C2174" t="str">
        <f>VLOOKUP(B2174,Sheet5!$A$1158:$A$1246,1,FALSE)</f>
        <v>034-01</v>
      </c>
      <c r="D2174" t="s">
        <v>11</v>
      </c>
      <c r="E2174" t="s">
        <v>120</v>
      </c>
      <c r="F2174" t="s">
        <v>2142</v>
      </c>
      <c r="G2174" t="s">
        <v>10720</v>
      </c>
      <c r="H2174" t="s">
        <v>7</v>
      </c>
      <c r="I2174">
        <v>12096</v>
      </c>
      <c r="J2174">
        <v>0.26549022189999999</v>
      </c>
      <c r="K2174">
        <f t="shared" si="201"/>
        <v>12096</v>
      </c>
      <c r="L2174" t="str">
        <f t="shared" si="202"/>
        <v>VEC</v>
      </c>
      <c r="M2174" t="b">
        <f t="shared" si="203"/>
        <v>0</v>
      </c>
      <c r="N2174" t="str">
        <f>VLOOKUP(B2174,Sheet3!$D$2:$I$578,6,FALSE)</f>
        <v>Jean-Louis Roumegas</v>
      </c>
      <c r="O2174" t="str">
        <f t="shared" si="204"/>
        <v>Jean-Louis ROUMEGAS</v>
      </c>
      <c r="P2174" t="b">
        <f t="shared" si="205"/>
        <v>1</v>
      </c>
      <c r="Q2174" t="b">
        <f>AND(M2174,ISNA(VLOOKUP(B2174,Sheet4!$A$1:$A$529,1,FALSE)))</f>
        <v>0</v>
      </c>
    </row>
    <row r="2175" spans="1:17">
      <c r="A2175" t="str">
        <f t="shared" si="200"/>
        <v>Francis VIGUIE</v>
      </c>
      <c r="B2175" t="s">
        <v>2128</v>
      </c>
      <c r="C2175" t="str">
        <f>VLOOKUP(B2175,Sheet5!$A$1158:$A$1246,1,FALSE)</f>
        <v>034-01</v>
      </c>
      <c r="D2175" t="s">
        <v>11</v>
      </c>
      <c r="E2175" t="s">
        <v>352</v>
      </c>
      <c r="F2175" t="s">
        <v>2143</v>
      </c>
      <c r="G2175" t="s">
        <v>10721</v>
      </c>
      <c r="H2175" t="s">
        <v>10</v>
      </c>
      <c r="I2175">
        <v>307</v>
      </c>
      <c r="J2175">
        <v>6.7382190908899997E-3</v>
      </c>
      <c r="K2175">
        <f t="shared" si="201"/>
        <v>12096</v>
      </c>
      <c r="L2175" t="str">
        <f t="shared" si="202"/>
        <v>VEC</v>
      </c>
      <c r="M2175" t="b">
        <f t="shared" si="203"/>
        <v>1</v>
      </c>
      <c r="N2175" t="str">
        <f>VLOOKUP(B2175,Sheet3!$D$2:$I$578,6,FALSE)</f>
        <v>Jean-Louis Roumegas</v>
      </c>
      <c r="O2175" t="str">
        <f t="shared" si="204"/>
        <v>Francis VIGUIE</v>
      </c>
      <c r="P2175" t="b">
        <f t="shared" si="205"/>
        <v>0</v>
      </c>
      <c r="Q2175" t="b">
        <f>AND(M2175,ISNA(VLOOKUP(B2175,Sheet4!$A$1:$A$529,1,FALSE)))</f>
        <v>1</v>
      </c>
    </row>
    <row r="2176" spans="1:17">
      <c r="A2176" t="str">
        <f t="shared" si="200"/>
        <v xml:space="preserve"> </v>
      </c>
      <c r="B2176" t="s">
        <v>2144</v>
      </c>
      <c r="C2176" t="str">
        <f>VLOOKUP(B2176,Sheet5!$A$1158:$A$1246,1,FALSE)</f>
        <v>034-02</v>
      </c>
      <c r="G2176" t="s">
        <v>9202</v>
      </c>
      <c r="H2176" t="s">
        <v>1</v>
      </c>
      <c r="I2176">
        <v>58306</v>
      </c>
      <c r="J2176">
        <v>1</v>
      </c>
      <c r="K2176">
        <f t="shared" si="201"/>
        <v>0</v>
      </c>
      <c r="L2176">
        <f t="shared" si="202"/>
        <v>0</v>
      </c>
      <c r="M2176" t="b">
        <f t="shared" si="203"/>
        <v>0</v>
      </c>
      <c r="N2176" t="str">
        <f>VLOOKUP(B2176,Sheet3!$D$2:$I$578,6,FALSE)</f>
        <v>Anne-Yvonne Le Dain</v>
      </c>
      <c r="O2176" t="str">
        <f t="shared" si="204"/>
        <v xml:space="preserve"> </v>
      </c>
      <c r="P2176" t="b">
        <f t="shared" si="205"/>
        <v>0</v>
      </c>
      <c r="Q2176" t="b">
        <f>AND(M2176,ISNA(VLOOKUP(B2176,Sheet4!$A$1:$A$529,1,FALSE)))</f>
        <v>0</v>
      </c>
    </row>
    <row r="2177" spans="1:17">
      <c r="A2177" t="str">
        <f t="shared" si="200"/>
        <v xml:space="preserve"> </v>
      </c>
      <c r="B2177" t="s">
        <v>2144</v>
      </c>
      <c r="C2177" t="str">
        <f>VLOOKUP(B2177,Sheet5!$A$1158:$A$1246,1,FALSE)</f>
        <v>034-02</v>
      </c>
      <c r="G2177" t="s">
        <v>9202</v>
      </c>
      <c r="H2177" t="s">
        <v>2</v>
      </c>
      <c r="I2177">
        <v>27233</v>
      </c>
      <c r="J2177">
        <v>0.46707028436199999</v>
      </c>
      <c r="K2177">
        <f t="shared" si="201"/>
        <v>0</v>
      </c>
      <c r="L2177">
        <f t="shared" si="202"/>
        <v>0</v>
      </c>
      <c r="M2177" t="b">
        <f t="shared" si="203"/>
        <v>0</v>
      </c>
      <c r="N2177" t="str">
        <f>VLOOKUP(B2177,Sheet3!$D$2:$I$578,6,FALSE)</f>
        <v>Anne-Yvonne Le Dain</v>
      </c>
      <c r="O2177" t="str">
        <f t="shared" si="204"/>
        <v xml:space="preserve"> </v>
      </c>
      <c r="P2177" t="b">
        <f t="shared" si="205"/>
        <v>0</v>
      </c>
      <c r="Q2177" t="b">
        <f>AND(M2177,ISNA(VLOOKUP(B2177,Sheet4!$A$1:$A$529,1,FALSE)))</f>
        <v>0</v>
      </c>
    </row>
    <row r="2178" spans="1:17">
      <c r="A2178" t="str">
        <f t="shared" si="200"/>
        <v xml:space="preserve"> </v>
      </c>
      <c r="B2178" t="s">
        <v>2144</v>
      </c>
      <c r="C2178" t="str">
        <f>VLOOKUP(B2178,Sheet5!$A$1158:$A$1246,1,FALSE)</f>
        <v>034-02</v>
      </c>
      <c r="G2178" t="s">
        <v>9202</v>
      </c>
      <c r="H2178" t="s">
        <v>3</v>
      </c>
      <c r="I2178">
        <v>481</v>
      </c>
      <c r="J2178">
        <v>8.2495798031100003E-3</v>
      </c>
      <c r="K2178">
        <f t="shared" si="201"/>
        <v>0</v>
      </c>
      <c r="L2178">
        <f t="shared" si="202"/>
        <v>0</v>
      </c>
      <c r="M2178" t="b">
        <f t="shared" si="203"/>
        <v>0</v>
      </c>
      <c r="N2178" t="str">
        <f>VLOOKUP(B2178,Sheet3!$D$2:$I$578,6,FALSE)</f>
        <v>Anne-Yvonne Le Dain</v>
      </c>
      <c r="O2178" t="str">
        <f t="shared" si="204"/>
        <v xml:space="preserve"> </v>
      </c>
      <c r="P2178" t="b">
        <f t="shared" si="205"/>
        <v>0</v>
      </c>
      <c r="Q2178" t="b">
        <f>AND(M2178,ISNA(VLOOKUP(B2178,Sheet4!$A$1:$A$529,1,FALSE)))</f>
        <v>0</v>
      </c>
    </row>
    <row r="2179" spans="1:17">
      <c r="A2179" t="str">
        <f t="shared" ref="A2179:A2242" si="206">O2179</f>
        <v>Maurice CHAYNES</v>
      </c>
      <c r="B2179" t="s">
        <v>2144</v>
      </c>
      <c r="C2179" t="str">
        <f>VLOOKUP(B2179,Sheet5!$A$1158:$A$1246,1,FALSE)</f>
        <v>034-02</v>
      </c>
      <c r="D2179" t="s">
        <v>11</v>
      </c>
      <c r="E2179" t="s">
        <v>396</v>
      </c>
      <c r="F2179" t="s">
        <v>2145</v>
      </c>
      <c r="G2179" t="s">
        <v>10722</v>
      </c>
      <c r="H2179" t="s">
        <v>10</v>
      </c>
      <c r="I2179">
        <v>101</v>
      </c>
      <c r="J2179">
        <v>3.3015167364E-3</v>
      </c>
      <c r="K2179">
        <f t="shared" ref="K2179:K2242" si="207">IF(B2179&lt;&gt;B2178,0,IF(NOT(ISERR(FIND(H2179,"VECREGSOC"))),IF(I2179&gt;K2178,I2179,K2178),K2178))</f>
        <v>0</v>
      </c>
      <c r="L2179">
        <f t="shared" ref="L2179:L2242" si="208">IF(B2179&lt;&gt;B2178,0,IF(NOT(ISERR(FIND(H2179,"VECREGSOC"))),IF(I2179&gt;K2178,H2179,L2178),L2178))</f>
        <v>0</v>
      </c>
      <c r="M2179" t="b">
        <f t="shared" ref="M2179:M2242" si="209">B2179&lt;&gt;B2180</f>
        <v>0</v>
      </c>
      <c r="N2179" t="str">
        <f>VLOOKUP(B2179,Sheet3!$D$2:$I$578,6,FALSE)</f>
        <v>Anne-Yvonne Le Dain</v>
      </c>
      <c r="O2179" t="str">
        <f t="shared" si="204"/>
        <v>Maurice CHAYNES</v>
      </c>
      <c r="P2179" t="b">
        <f t="shared" si="205"/>
        <v>0</v>
      </c>
      <c r="Q2179" t="b">
        <f>AND(M2179,ISNA(VLOOKUP(B2179,Sheet4!$A$1:$A$529,1,FALSE)))</f>
        <v>0</v>
      </c>
    </row>
    <row r="2180" spans="1:17">
      <c r="A2180" t="str">
        <f t="shared" si="206"/>
        <v>Nicolas JACOT</v>
      </c>
      <c r="B2180" t="s">
        <v>2144</v>
      </c>
      <c r="C2180" t="str">
        <f>VLOOKUP(B2180,Sheet5!$A$1158:$A$1246,1,FALSE)</f>
        <v>034-02</v>
      </c>
      <c r="D2180" t="s">
        <v>11</v>
      </c>
      <c r="E2180" t="s">
        <v>79</v>
      </c>
      <c r="F2180" t="s">
        <v>2146</v>
      </c>
      <c r="G2180" t="s">
        <v>10723</v>
      </c>
      <c r="H2180" t="s">
        <v>67</v>
      </c>
      <c r="I2180">
        <v>0</v>
      </c>
      <c r="J2180">
        <v>0</v>
      </c>
      <c r="K2180">
        <f t="shared" si="207"/>
        <v>0</v>
      </c>
      <c r="L2180">
        <f t="shared" si="208"/>
        <v>0</v>
      </c>
      <c r="M2180" t="b">
        <f t="shared" si="209"/>
        <v>0</v>
      </c>
      <c r="N2180" t="str">
        <f>VLOOKUP(B2180,Sheet3!$D$2:$I$578,6,FALSE)</f>
        <v>Anne-Yvonne Le Dain</v>
      </c>
      <c r="O2180" t="str">
        <f t="shared" si="204"/>
        <v>Nicolas JACOT</v>
      </c>
      <c r="P2180" t="b">
        <f t="shared" si="205"/>
        <v>0</v>
      </c>
      <c r="Q2180" t="b">
        <f>AND(M2180,ISNA(VLOOKUP(B2180,Sheet4!$A$1:$A$529,1,FALSE)))</f>
        <v>0</v>
      </c>
    </row>
    <row r="2181" spans="1:17">
      <c r="A2181" t="str">
        <f t="shared" si="206"/>
        <v>Yamina VION</v>
      </c>
      <c r="B2181" t="s">
        <v>2144</v>
      </c>
      <c r="C2181" t="str">
        <f>VLOOKUP(B2181,Sheet5!$A$1158:$A$1246,1,FALSE)</f>
        <v>034-02</v>
      </c>
      <c r="D2181" t="s">
        <v>4</v>
      </c>
      <c r="E2181" t="s">
        <v>246</v>
      </c>
      <c r="F2181" t="s">
        <v>2147</v>
      </c>
      <c r="G2181" t="s">
        <v>10724</v>
      </c>
      <c r="H2181" t="s">
        <v>17</v>
      </c>
      <c r="I2181">
        <v>3435</v>
      </c>
      <c r="J2181">
        <v>0.11228425732199999</v>
      </c>
      <c r="K2181">
        <f t="shared" si="207"/>
        <v>0</v>
      </c>
      <c r="L2181">
        <f t="shared" si="208"/>
        <v>0</v>
      </c>
      <c r="M2181" t="b">
        <f t="shared" si="209"/>
        <v>0</v>
      </c>
      <c r="N2181" t="str">
        <f>VLOOKUP(B2181,Sheet3!$D$2:$I$578,6,FALSE)</f>
        <v>Anne-Yvonne Le Dain</v>
      </c>
      <c r="O2181" t="str">
        <f t="shared" si="204"/>
        <v>Yamina VION</v>
      </c>
      <c r="P2181" t="b">
        <f t="shared" si="205"/>
        <v>0</v>
      </c>
      <c r="Q2181" t="b">
        <f>AND(M2181,ISNA(VLOOKUP(B2181,Sheet4!$A$1:$A$529,1,FALSE)))</f>
        <v>0</v>
      </c>
    </row>
    <row r="2182" spans="1:17">
      <c r="A2182" t="str">
        <f t="shared" si="206"/>
        <v>Alain PRIVAT</v>
      </c>
      <c r="B2182" t="s">
        <v>2144</v>
      </c>
      <c r="C2182" t="str">
        <f>VLOOKUP(B2182,Sheet5!$A$1158:$A$1246,1,FALSE)</f>
        <v>034-02</v>
      </c>
      <c r="D2182" t="s">
        <v>11</v>
      </c>
      <c r="E2182" t="s">
        <v>321</v>
      </c>
      <c r="F2182" t="s">
        <v>2148</v>
      </c>
      <c r="G2182" t="s">
        <v>10725</v>
      </c>
      <c r="H2182" t="s">
        <v>43</v>
      </c>
      <c r="I2182">
        <v>705</v>
      </c>
      <c r="J2182">
        <v>2.30452405858E-2</v>
      </c>
      <c r="K2182">
        <f t="shared" si="207"/>
        <v>0</v>
      </c>
      <c r="L2182">
        <f t="shared" si="208"/>
        <v>0</v>
      </c>
      <c r="M2182" t="b">
        <f t="shared" si="209"/>
        <v>0</v>
      </c>
      <c r="N2182" t="str">
        <f>VLOOKUP(B2182,Sheet3!$D$2:$I$578,6,FALSE)</f>
        <v>Anne-Yvonne Le Dain</v>
      </c>
      <c r="O2182" t="str">
        <f t="shared" si="204"/>
        <v>Alain PRIVAT</v>
      </c>
      <c r="P2182" t="b">
        <f t="shared" si="205"/>
        <v>0</v>
      </c>
      <c r="Q2182" t="b">
        <f>AND(M2182,ISNA(VLOOKUP(B2182,Sheet4!$A$1:$A$529,1,FALSE)))</f>
        <v>0</v>
      </c>
    </row>
    <row r="2183" spans="1:17">
      <c r="A2183" t="str">
        <f t="shared" si="206"/>
        <v>Martine GRANIER</v>
      </c>
      <c r="B2183" t="s">
        <v>2144</v>
      </c>
      <c r="C2183" t="str">
        <f>VLOOKUP(B2183,Sheet5!$A$1158:$A$1246,1,FALSE)</f>
        <v>034-02</v>
      </c>
      <c r="D2183" t="s">
        <v>4</v>
      </c>
      <c r="E2183" t="s">
        <v>172</v>
      </c>
      <c r="F2183" t="s">
        <v>2149</v>
      </c>
      <c r="G2183" t="s">
        <v>10726</v>
      </c>
      <c r="H2183" t="s">
        <v>10</v>
      </c>
      <c r="I2183">
        <v>218</v>
      </c>
      <c r="J2183">
        <v>7.1260460250999998E-3</v>
      </c>
      <c r="K2183">
        <f t="shared" si="207"/>
        <v>0</v>
      </c>
      <c r="L2183">
        <f t="shared" si="208"/>
        <v>0</v>
      </c>
      <c r="M2183" t="b">
        <f t="shared" si="209"/>
        <v>0</v>
      </c>
      <c r="N2183" t="str">
        <f>VLOOKUP(B2183,Sheet3!$D$2:$I$578,6,FALSE)</f>
        <v>Anne-Yvonne Le Dain</v>
      </c>
      <c r="O2183" t="str">
        <f t="shared" si="204"/>
        <v>Martine GRANIER</v>
      </c>
      <c r="P2183" t="b">
        <f t="shared" si="205"/>
        <v>0</v>
      </c>
      <c r="Q2183" t="b">
        <f>AND(M2183,ISNA(VLOOKUP(B2183,Sheet4!$A$1:$A$529,1,FALSE)))</f>
        <v>0</v>
      </c>
    </row>
    <row r="2184" spans="1:17">
      <c r="A2184" t="str">
        <f t="shared" si="206"/>
        <v>René REVOL</v>
      </c>
      <c r="B2184" t="s">
        <v>2144</v>
      </c>
      <c r="C2184" t="str">
        <f>VLOOKUP(B2184,Sheet5!$A$1158:$A$1246,1,FALSE)</f>
        <v>034-02</v>
      </c>
      <c r="D2184" t="s">
        <v>11</v>
      </c>
      <c r="E2184" t="s">
        <v>8998</v>
      </c>
      <c r="F2184" t="s">
        <v>2150</v>
      </c>
      <c r="G2184" t="s">
        <v>10727</v>
      </c>
      <c r="H2184" t="s">
        <v>19</v>
      </c>
      <c r="I2184">
        <v>3872</v>
      </c>
      <c r="J2184">
        <v>0.12656903765700001</v>
      </c>
      <c r="K2184">
        <f t="shared" si="207"/>
        <v>0</v>
      </c>
      <c r="L2184">
        <f t="shared" si="208"/>
        <v>0</v>
      </c>
      <c r="M2184" t="b">
        <f t="shared" si="209"/>
        <v>0</v>
      </c>
      <c r="N2184" t="str">
        <f>VLOOKUP(B2184,Sheet3!$D$2:$I$578,6,FALSE)</f>
        <v>Anne-Yvonne Le Dain</v>
      </c>
      <c r="O2184" t="str">
        <f t="shared" si="204"/>
        <v>René REVOL</v>
      </c>
      <c r="P2184" t="b">
        <f t="shared" si="205"/>
        <v>0</v>
      </c>
      <c r="Q2184" t="b">
        <f>AND(M2184,ISNA(VLOOKUP(B2184,Sheet4!$A$1:$A$529,1,FALSE)))</f>
        <v>0</v>
      </c>
    </row>
    <row r="2185" spans="1:17">
      <c r="A2185" t="str">
        <f t="shared" si="206"/>
        <v>Joseph FRANCIS</v>
      </c>
      <c r="B2185" t="s">
        <v>2144</v>
      </c>
      <c r="C2185" t="str">
        <f>VLOOKUP(B2185,Sheet5!$A$1158:$A$1246,1,FALSE)</f>
        <v>034-02</v>
      </c>
      <c r="D2185" t="s">
        <v>11</v>
      </c>
      <c r="E2185" t="s">
        <v>365</v>
      </c>
      <c r="F2185" t="s">
        <v>2151</v>
      </c>
      <c r="G2185" t="s">
        <v>352</v>
      </c>
      <c r="H2185" t="s">
        <v>13</v>
      </c>
      <c r="I2185">
        <v>1211</v>
      </c>
      <c r="J2185">
        <v>3.9585512552300001E-2</v>
      </c>
      <c r="K2185">
        <f t="shared" si="207"/>
        <v>0</v>
      </c>
      <c r="L2185">
        <f t="shared" si="208"/>
        <v>0</v>
      </c>
      <c r="M2185" t="b">
        <f t="shared" si="209"/>
        <v>0</v>
      </c>
      <c r="N2185" t="str">
        <f>VLOOKUP(B2185,Sheet3!$D$2:$I$578,6,FALSE)</f>
        <v>Anne-Yvonne Le Dain</v>
      </c>
      <c r="O2185" t="str">
        <f t="shared" si="204"/>
        <v>Joseph FRANCIS</v>
      </c>
      <c r="P2185" t="b">
        <f t="shared" si="205"/>
        <v>0</v>
      </c>
      <c r="Q2185" t="b">
        <f>AND(M2185,ISNA(VLOOKUP(B2185,Sheet4!$A$1:$A$529,1,FALSE)))</f>
        <v>0</v>
      </c>
    </row>
    <row r="2186" spans="1:17">
      <c r="A2186" t="str">
        <f t="shared" si="206"/>
        <v>Mustapha MAJDOUL</v>
      </c>
      <c r="B2186" t="s">
        <v>2144</v>
      </c>
      <c r="C2186" t="str">
        <f>VLOOKUP(B2186,Sheet5!$A$1158:$A$1246,1,FALSE)</f>
        <v>034-02</v>
      </c>
      <c r="D2186" t="s">
        <v>11</v>
      </c>
      <c r="E2186" t="s">
        <v>2152</v>
      </c>
      <c r="F2186" t="s">
        <v>2153</v>
      </c>
      <c r="G2186" t="s">
        <v>10728</v>
      </c>
      <c r="H2186" t="s">
        <v>7</v>
      </c>
      <c r="I2186">
        <v>2019</v>
      </c>
      <c r="J2186">
        <v>6.5997646443499994E-2</v>
      </c>
      <c r="K2186">
        <f t="shared" si="207"/>
        <v>2019</v>
      </c>
      <c r="L2186" t="str">
        <f t="shared" si="208"/>
        <v>VEC</v>
      </c>
      <c r="M2186" t="b">
        <f t="shared" si="209"/>
        <v>0</v>
      </c>
      <c r="N2186" t="str">
        <f>VLOOKUP(B2186,Sheet3!$D$2:$I$578,6,FALSE)</f>
        <v>Anne-Yvonne Le Dain</v>
      </c>
      <c r="O2186" t="str">
        <f t="shared" si="204"/>
        <v>Mustapha MAJDOUL</v>
      </c>
      <c r="P2186" t="b">
        <f t="shared" si="205"/>
        <v>0</v>
      </c>
      <c r="Q2186" t="b">
        <f>AND(M2186,ISNA(VLOOKUP(B2186,Sheet4!$A$1:$A$529,1,FALSE)))</f>
        <v>0</v>
      </c>
    </row>
    <row r="2187" spans="1:17">
      <c r="A2187" t="str">
        <f t="shared" si="206"/>
        <v>Anne-Yvonne LE DAIN</v>
      </c>
      <c r="B2187" t="s">
        <v>2144</v>
      </c>
      <c r="C2187" t="str">
        <f>VLOOKUP(B2187,Sheet5!$A$1158:$A$1246,1,FALSE)</f>
        <v>034-02</v>
      </c>
      <c r="D2187" t="s">
        <v>4</v>
      </c>
      <c r="E2187" t="s">
        <v>2154</v>
      </c>
      <c r="F2187" t="s">
        <v>2155</v>
      </c>
      <c r="G2187" t="s">
        <v>10729</v>
      </c>
      <c r="H2187" t="s">
        <v>21</v>
      </c>
      <c r="I2187">
        <v>12036</v>
      </c>
      <c r="J2187">
        <v>0.39343619246900002</v>
      </c>
      <c r="K2187">
        <f t="shared" si="207"/>
        <v>12036</v>
      </c>
      <c r="L2187" t="str">
        <f t="shared" si="208"/>
        <v>SOC</v>
      </c>
      <c r="M2187" t="b">
        <f t="shared" si="209"/>
        <v>0</v>
      </c>
      <c r="N2187" t="str">
        <f>VLOOKUP(B2187,Sheet3!$D$2:$I$578,6,FALSE)</f>
        <v>Anne-Yvonne Le Dain</v>
      </c>
      <c r="O2187" t="str">
        <f t="shared" si="204"/>
        <v>Anne-Yvonne LE DAIN</v>
      </c>
      <c r="P2187" t="b">
        <f t="shared" si="205"/>
        <v>1</v>
      </c>
      <c r="Q2187" t="b">
        <f>AND(M2187,ISNA(VLOOKUP(B2187,Sheet4!$A$1:$A$529,1,FALSE)))</f>
        <v>0</v>
      </c>
    </row>
    <row r="2188" spans="1:17">
      <c r="A2188" t="str">
        <f t="shared" si="206"/>
        <v>Eric SCHMITT</v>
      </c>
      <c r="B2188" t="s">
        <v>2144</v>
      </c>
      <c r="C2188" t="str">
        <f>VLOOKUP(B2188,Sheet5!$A$1158:$A$1246,1,FALSE)</f>
        <v>034-02</v>
      </c>
      <c r="D2188" t="s">
        <v>11</v>
      </c>
      <c r="E2188" t="s">
        <v>58</v>
      </c>
      <c r="F2188" t="s">
        <v>2156</v>
      </c>
      <c r="G2188" t="s">
        <v>10730</v>
      </c>
      <c r="H2188" t="s">
        <v>29</v>
      </c>
      <c r="I2188">
        <v>308</v>
      </c>
      <c r="J2188">
        <v>1.00679916318E-2</v>
      </c>
      <c r="K2188">
        <f t="shared" si="207"/>
        <v>12036</v>
      </c>
      <c r="L2188" t="str">
        <f t="shared" si="208"/>
        <v>SOC</v>
      </c>
      <c r="M2188" t="b">
        <f t="shared" si="209"/>
        <v>0</v>
      </c>
      <c r="N2188" t="str">
        <f>VLOOKUP(B2188,Sheet3!$D$2:$I$578,6,FALSE)</f>
        <v>Anne-Yvonne Le Dain</v>
      </c>
      <c r="O2188" t="str">
        <f t="shared" si="204"/>
        <v>Eric SCHMITT</v>
      </c>
      <c r="P2188" t="b">
        <f t="shared" si="205"/>
        <v>0</v>
      </c>
      <c r="Q2188" t="b">
        <f>AND(M2188,ISNA(VLOOKUP(B2188,Sheet4!$A$1:$A$529,1,FALSE)))</f>
        <v>0</v>
      </c>
    </row>
    <row r="2189" spans="1:17">
      <c r="A2189" t="str">
        <f t="shared" si="206"/>
        <v>Mickaël MILHORNE</v>
      </c>
      <c r="B2189" t="s">
        <v>2144</v>
      </c>
      <c r="C2189" t="str">
        <f>VLOOKUP(B2189,Sheet5!$A$1158:$A$1246,1,FALSE)</f>
        <v>034-02</v>
      </c>
      <c r="D2189" t="s">
        <v>11</v>
      </c>
      <c r="E2189" t="s">
        <v>9153</v>
      </c>
      <c r="F2189" t="s">
        <v>2157</v>
      </c>
      <c r="G2189" t="s">
        <v>10731</v>
      </c>
      <c r="H2189" t="s">
        <v>271</v>
      </c>
      <c r="I2189">
        <v>0</v>
      </c>
      <c r="J2189">
        <v>0</v>
      </c>
      <c r="K2189">
        <f t="shared" si="207"/>
        <v>12036</v>
      </c>
      <c r="L2189" t="str">
        <f t="shared" si="208"/>
        <v>SOC</v>
      </c>
      <c r="M2189" t="b">
        <f t="shared" si="209"/>
        <v>0</v>
      </c>
      <c r="N2189" t="str">
        <f>VLOOKUP(B2189,Sheet3!$D$2:$I$578,6,FALSE)</f>
        <v>Anne-Yvonne Le Dain</v>
      </c>
      <c r="O2189" t="str">
        <f t="shared" si="204"/>
        <v>Mickaël MILHORNE</v>
      </c>
      <c r="P2189" t="b">
        <f t="shared" si="205"/>
        <v>0</v>
      </c>
      <c r="Q2189" t="b">
        <f>AND(M2189,ISNA(VLOOKUP(B2189,Sheet4!$A$1:$A$529,1,FALSE)))</f>
        <v>0</v>
      </c>
    </row>
    <row r="2190" spans="1:17">
      <c r="A2190" t="str">
        <f t="shared" si="206"/>
        <v>Anne BRISSAUD</v>
      </c>
      <c r="B2190" t="s">
        <v>2144</v>
      </c>
      <c r="C2190" t="str">
        <f>VLOOKUP(B2190,Sheet5!$A$1158:$A$1246,1,FALSE)</f>
        <v>034-02</v>
      </c>
      <c r="D2190" t="s">
        <v>4</v>
      </c>
      <c r="E2190" t="s">
        <v>126</v>
      </c>
      <c r="F2190" t="s">
        <v>2158</v>
      </c>
      <c r="G2190" t="s">
        <v>10732</v>
      </c>
      <c r="H2190" t="s">
        <v>87</v>
      </c>
      <c r="I2190">
        <v>6112</v>
      </c>
      <c r="J2190">
        <v>0.19979079497900001</v>
      </c>
      <c r="K2190">
        <f t="shared" si="207"/>
        <v>12036</v>
      </c>
      <c r="L2190" t="str">
        <f t="shared" si="208"/>
        <v>SOC</v>
      </c>
      <c r="M2190" t="b">
        <f t="shared" si="209"/>
        <v>0</v>
      </c>
      <c r="N2190" t="str">
        <f>VLOOKUP(B2190,Sheet3!$D$2:$I$578,6,FALSE)</f>
        <v>Anne-Yvonne Le Dain</v>
      </c>
      <c r="O2190" t="str">
        <f t="shared" ref="O2190:O2253" si="210">E2190&amp;" "&amp;F2190</f>
        <v>Anne BRISSAUD</v>
      </c>
      <c r="P2190" t="b">
        <f t="shared" si="205"/>
        <v>0</v>
      </c>
      <c r="Q2190" t="b">
        <f>AND(M2190,ISNA(VLOOKUP(B2190,Sheet4!$A$1:$A$529,1,FALSE)))</f>
        <v>0</v>
      </c>
    </row>
    <row r="2191" spans="1:17">
      <c r="A2191" t="str">
        <f t="shared" si="206"/>
        <v>Romain MAUGER</v>
      </c>
      <c r="B2191" t="s">
        <v>2144</v>
      </c>
      <c r="C2191" t="str">
        <f>VLOOKUP(B2191,Sheet5!$A$1158:$A$1246,1,FALSE)</f>
        <v>034-02</v>
      </c>
      <c r="D2191" t="s">
        <v>11</v>
      </c>
      <c r="E2191" t="s">
        <v>1691</v>
      </c>
      <c r="F2191" t="s">
        <v>2159</v>
      </c>
      <c r="G2191" t="s">
        <v>10733</v>
      </c>
      <c r="H2191" t="s">
        <v>271</v>
      </c>
      <c r="I2191">
        <v>213</v>
      </c>
      <c r="J2191">
        <v>6.9626046025100001E-3</v>
      </c>
      <c r="K2191">
        <f t="shared" si="207"/>
        <v>12036</v>
      </c>
      <c r="L2191" t="str">
        <f t="shared" si="208"/>
        <v>SOC</v>
      </c>
      <c r="M2191" t="b">
        <f t="shared" si="209"/>
        <v>0</v>
      </c>
      <c r="N2191" t="str">
        <f>VLOOKUP(B2191,Sheet3!$D$2:$I$578,6,FALSE)</f>
        <v>Anne-Yvonne Le Dain</v>
      </c>
      <c r="O2191" t="str">
        <f t="shared" si="210"/>
        <v>Romain MAUGER</v>
      </c>
      <c r="P2191" t="b">
        <f t="shared" ref="P2191:P2254" si="211">O2191=N2191</f>
        <v>0</v>
      </c>
      <c r="Q2191" t="b">
        <f>AND(M2191,ISNA(VLOOKUP(B2191,Sheet4!$A$1:$A$529,1,FALSE)))</f>
        <v>0</v>
      </c>
    </row>
    <row r="2192" spans="1:17">
      <c r="A2192" t="str">
        <f t="shared" si="206"/>
        <v>Jérôme DARDOUILLET</v>
      </c>
      <c r="B2192" t="s">
        <v>2144</v>
      </c>
      <c r="C2192" t="str">
        <f>VLOOKUP(B2192,Sheet5!$A$1158:$A$1246,1,FALSE)</f>
        <v>034-02</v>
      </c>
      <c r="D2192" t="s">
        <v>11</v>
      </c>
      <c r="E2192" t="s">
        <v>9138</v>
      </c>
      <c r="F2192" t="s">
        <v>2160</v>
      </c>
      <c r="G2192" t="s">
        <v>10734</v>
      </c>
      <c r="H2192" t="s">
        <v>271</v>
      </c>
      <c r="I2192">
        <v>0</v>
      </c>
      <c r="J2192">
        <v>0</v>
      </c>
      <c r="K2192">
        <f t="shared" si="207"/>
        <v>12036</v>
      </c>
      <c r="L2192" t="str">
        <f t="shared" si="208"/>
        <v>SOC</v>
      </c>
      <c r="M2192" t="b">
        <f t="shared" si="209"/>
        <v>0</v>
      </c>
      <c r="N2192" t="str">
        <f>VLOOKUP(B2192,Sheet3!$D$2:$I$578,6,FALSE)</f>
        <v>Anne-Yvonne Le Dain</v>
      </c>
      <c r="O2192" t="str">
        <f t="shared" si="210"/>
        <v>Jérôme DARDOUILLET</v>
      </c>
      <c r="P2192" t="b">
        <f t="shared" si="211"/>
        <v>0</v>
      </c>
      <c r="Q2192" t="b">
        <f>AND(M2192,ISNA(VLOOKUP(B2192,Sheet4!$A$1:$A$529,1,FALSE)))</f>
        <v>0</v>
      </c>
    </row>
    <row r="2193" spans="1:17">
      <c r="A2193" t="str">
        <f t="shared" si="206"/>
        <v>Jean-Pierre SPARFEL</v>
      </c>
      <c r="B2193" t="s">
        <v>2144</v>
      </c>
      <c r="C2193" t="str">
        <f>VLOOKUP(B2193,Sheet5!$A$1158:$A$1246,1,FALSE)</f>
        <v>034-02</v>
      </c>
      <c r="D2193" t="s">
        <v>11</v>
      </c>
      <c r="E2193" t="s">
        <v>140</v>
      </c>
      <c r="F2193" t="s">
        <v>2161</v>
      </c>
      <c r="G2193" t="s">
        <v>10735</v>
      </c>
      <c r="H2193" t="s">
        <v>10</v>
      </c>
      <c r="I2193">
        <v>72</v>
      </c>
      <c r="J2193">
        <v>2.3535564853600002E-3</v>
      </c>
      <c r="K2193">
        <f t="shared" si="207"/>
        <v>12036</v>
      </c>
      <c r="L2193" t="str">
        <f t="shared" si="208"/>
        <v>SOC</v>
      </c>
      <c r="M2193" t="b">
        <f t="shared" si="209"/>
        <v>0</v>
      </c>
      <c r="N2193" t="str">
        <f>VLOOKUP(B2193,Sheet3!$D$2:$I$578,6,FALSE)</f>
        <v>Anne-Yvonne Le Dain</v>
      </c>
      <c r="O2193" t="str">
        <f t="shared" si="210"/>
        <v>Jean-Pierre SPARFEL</v>
      </c>
      <c r="P2193" t="b">
        <f t="shared" si="211"/>
        <v>0</v>
      </c>
      <c r="Q2193" t="b">
        <f>AND(M2193,ISNA(VLOOKUP(B2193,Sheet4!$A$1:$A$529,1,FALSE)))</f>
        <v>0</v>
      </c>
    </row>
    <row r="2194" spans="1:17">
      <c r="A2194" t="str">
        <f t="shared" si="206"/>
        <v>Carole MEYER</v>
      </c>
      <c r="B2194" t="s">
        <v>2144</v>
      </c>
      <c r="C2194" t="str">
        <f>VLOOKUP(B2194,Sheet5!$A$1158:$A$1246,1,FALSE)</f>
        <v>034-02</v>
      </c>
      <c r="D2194" t="s">
        <v>4</v>
      </c>
      <c r="E2194" t="s">
        <v>22</v>
      </c>
      <c r="F2194" t="s">
        <v>2162</v>
      </c>
      <c r="G2194" t="s">
        <v>10736</v>
      </c>
      <c r="H2194" t="s">
        <v>271</v>
      </c>
      <c r="I2194">
        <v>68</v>
      </c>
      <c r="J2194">
        <v>2.2228033472800001E-3</v>
      </c>
      <c r="K2194">
        <f t="shared" si="207"/>
        <v>12036</v>
      </c>
      <c r="L2194" t="str">
        <f t="shared" si="208"/>
        <v>SOC</v>
      </c>
      <c r="M2194" t="b">
        <f t="shared" si="209"/>
        <v>0</v>
      </c>
      <c r="N2194" t="str">
        <f>VLOOKUP(B2194,Sheet3!$D$2:$I$578,6,FALSE)</f>
        <v>Anne-Yvonne Le Dain</v>
      </c>
      <c r="O2194" t="str">
        <f t="shared" si="210"/>
        <v>Carole MEYER</v>
      </c>
      <c r="P2194" t="b">
        <f t="shared" si="211"/>
        <v>0</v>
      </c>
      <c r="Q2194" t="b">
        <f>AND(M2194,ISNA(VLOOKUP(B2194,Sheet4!$A$1:$A$529,1,FALSE)))</f>
        <v>0</v>
      </c>
    </row>
    <row r="2195" spans="1:17">
      <c r="A2195" t="str">
        <f t="shared" si="206"/>
        <v>Mohamed HADDOUTI</v>
      </c>
      <c r="B2195" t="s">
        <v>2144</v>
      </c>
      <c r="C2195" t="str">
        <f>VLOOKUP(B2195,Sheet5!$A$1158:$A$1246,1,FALSE)</f>
        <v>034-02</v>
      </c>
      <c r="D2195" t="s">
        <v>11</v>
      </c>
      <c r="E2195" t="s">
        <v>682</v>
      </c>
      <c r="F2195" t="s">
        <v>2163</v>
      </c>
      <c r="G2195" t="s">
        <v>10737</v>
      </c>
      <c r="H2195" t="s">
        <v>43</v>
      </c>
      <c r="I2195">
        <v>222</v>
      </c>
      <c r="J2195">
        <v>7.2567991631800003E-3</v>
      </c>
      <c r="K2195">
        <f t="shared" si="207"/>
        <v>12036</v>
      </c>
      <c r="L2195" t="str">
        <f t="shared" si="208"/>
        <v>SOC</v>
      </c>
      <c r="M2195" t="b">
        <f t="shared" si="209"/>
        <v>1</v>
      </c>
      <c r="N2195" t="str">
        <f>VLOOKUP(B2195,Sheet3!$D$2:$I$578,6,FALSE)</f>
        <v>Anne-Yvonne Le Dain</v>
      </c>
      <c r="O2195" t="str">
        <f t="shared" si="210"/>
        <v>Mohamed HADDOUTI</v>
      </c>
      <c r="P2195" t="b">
        <f t="shared" si="211"/>
        <v>0</v>
      </c>
      <c r="Q2195" t="b">
        <f>AND(M2195,ISNA(VLOOKUP(B2195,Sheet4!$A$1:$A$529,1,FALSE)))</f>
        <v>1</v>
      </c>
    </row>
    <row r="2196" spans="1:17">
      <c r="A2196" t="str">
        <f t="shared" si="206"/>
        <v xml:space="preserve"> </v>
      </c>
      <c r="B2196" t="s">
        <v>2164</v>
      </c>
      <c r="C2196" t="str">
        <f>VLOOKUP(B2196,Sheet5!$A$1158:$A$1246,1,FALSE)</f>
        <v>034-03</v>
      </c>
      <c r="G2196" t="s">
        <v>9202</v>
      </c>
      <c r="H2196" t="s">
        <v>1</v>
      </c>
      <c r="I2196">
        <v>77414</v>
      </c>
      <c r="J2196">
        <v>1</v>
      </c>
      <c r="K2196">
        <f t="shared" si="207"/>
        <v>0</v>
      </c>
      <c r="L2196">
        <f t="shared" si="208"/>
        <v>0</v>
      </c>
      <c r="M2196" t="b">
        <f t="shared" si="209"/>
        <v>0</v>
      </c>
      <c r="N2196" t="str">
        <f>VLOOKUP(B2196,Sheet3!$D$2:$I$578,6,FALSE)</f>
        <v>Fanny Dombre-Coste</v>
      </c>
      <c r="O2196" t="str">
        <f t="shared" si="210"/>
        <v xml:space="preserve"> </v>
      </c>
      <c r="P2196" t="b">
        <f t="shared" si="211"/>
        <v>0</v>
      </c>
      <c r="Q2196" t="b">
        <f>AND(M2196,ISNA(VLOOKUP(B2196,Sheet4!$A$1:$A$529,1,FALSE)))</f>
        <v>0</v>
      </c>
    </row>
    <row r="2197" spans="1:17">
      <c r="A2197" t="str">
        <f t="shared" si="206"/>
        <v xml:space="preserve"> </v>
      </c>
      <c r="B2197" t="s">
        <v>2164</v>
      </c>
      <c r="C2197" t="str">
        <f>VLOOKUP(B2197,Sheet5!$A$1158:$A$1246,1,FALSE)</f>
        <v>034-03</v>
      </c>
      <c r="G2197" t="s">
        <v>9202</v>
      </c>
      <c r="H2197" t="s">
        <v>2</v>
      </c>
      <c r="I2197">
        <v>28772</v>
      </c>
      <c r="J2197">
        <v>0.37166404009600001</v>
      </c>
      <c r="K2197">
        <f t="shared" si="207"/>
        <v>0</v>
      </c>
      <c r="L2197">
        <f t="shared" si="208"/>
        <v>0</v>
      </c>
      <c r="M2197" t="b">
        <f t="shared" si="209"/>
        <v>0</v>
      </c>
      <c r="N2197" t="str">
        <f>VLOOKUP(B2197,Sheet3!$D$2:$I$578,6,FALSE)</f>
        <v>Fanny Dombre-Coste</v>
      </c>
      <c r="O2197" t="str">
        <f t="shared" si="210"/>
        <v xml:space="preserve"> </v>
      </c>
      <c r="P2197" t="b">
        <f t="shared" si="211"/>
        <v>0</v>
      </c>
      <c r="Q2197" t="b">
        <f>AND(M2197,ISNA(VLOOKUP(B2197,Sheet4!$A$1:$A$529,1,FALSE)))</f>
        <v>0</v>
      </c>
    </row>
    <row r="2198" spans="1:17">
      <c r="A2198" t="str">
        <f t="shared" si="206"/>
        <v xml:space="preserve"> </v>
      </c>
      <c r="B2198" t="s">
        <v>2164</v>
      </c>
      <c r="C2198" t="str">
        <f>VLOOKUP(B2198,Sheet5!$A$1158:$A$1246,1,FALSE)</f>
        <v>034-03</v>
      </c>
      <c r="G2198" t="s">
        <v>9202</v>
      </c>
      <c r="H2198" t="s">
        <v>3</v>
      </c>
      <c r="I2198">
        <v>612</v>
      </c>
      <c r="J2198">
        <v>7.9055468003200006E-3</v>
      </c>
      <c r="K2198">
        <f t="shared" si="207"/>
        <v>0</v>
      </c>
      <c r="L2198">
        <f t="shared" si="208"/>
        <v>0</v>
      </c>
      <c r="M2198" t="b">
        <f t="shared" si="209"/>
        <v>0</v>
      </c>
      <c r="N2198" t="str">
        <f>VLOOKUP(B2198,Sheet3!$D$2:$I$578,6,FALSE)</f>
        <v>Fanny Dombre-Coste</v>
      </c>
      <c r="O2198" t="str">
        <f t="shared" si="210"/>
        <v xml:space="preserve"> </v>
      </c>
      <c r="P2198" t="b">
        <f t="shared" si="211"/>
        <v>0</v>
      </c>
      <c r="Q2198" t="b">
        <f>AND(M2198,ISNA(VLOOKUP(B2198,Sheet4!$A$1:$A$529,1,FALSE)))</f>
        <v>0</v>
      </c>
    </row>
    <row r="2199" spans="1:17">
      <c r="A2199" t="str">
        <f t="shared" si="206"/>
        <v>Patrice SILVESTRE</v>
      </c>
      <c r="B2199" t="s">
        <v>2164</v>
      </c>
      <c r="C2199" t="str">
        <f>VLOOKUP(B2199,Sheet5!$A$1158:$A$1246,1,FALSE)</f>
        <v>034-03</v>
      </c>
      <c r="D2199" t="s">
        <v>11</v>
      </c>
      <c r="E2199" t="s">
        <v>219</v>
      </c>
      <c r="F2199" t="s">
        <v>2165</v>
      </c>
      <c r="G2199" t="s">
        <v>10738</v>
      </c>
      <c r="H2199" t="s">
        <v>29</v>
      </c>
      <c r="I2199">
        <v>580</v>
      </c>
      <c r="J2199">
        <v>1.2075785967099999E-2</v>
      </c>
      <c r="K2199">
        <f t="shared" si="207"/>
        <v>0</v>
      </c>
      <c r="L2199">
        <f t="shared" si="208"/>
        <v>0</v>
      </c>
      <c r="M2199" t="b">
        <f t="shared" si="209"/>
        <v>0</v>
      </c>
      <c r="N2199" t="str">
        <f>VLOOKUP(B2199,Sheet3!$D$2:$I$578,6,FALSE)</f>
        <v>Fanny Dombre-Coste</v>
      </c>
      <c r="O2199" t="str">
        <f t="shared" si="210"/>
        <v>Patrice SILVESTRE</v>
      </c>
      <c r="P2199" t="b">
        <f t="shared" si="211"/>
        <v>0</v>
      </c>
      <c r="Q2199" t="b">
        <f>AND(M2199,ISNA(VLOOKUP(B2199,Sheet4!$A$1:$A$529,1,FALSE)))</f>
        <v>0</v>
      </c>
    </row>
    <row r="2200" spans="1:17">
      <c r="A2200" t="str">
        <f t="shared" si="206"/>
        <v>Alain BERTHET</v>
      </c>
      <c r="B2200" t="s">
        <v>2164</v>
      </c>
      <c r="C2200" t="str">
        <f>VLOOKUP(B2200,Sheet5!$A$1158:$A$1246,1,FALSE)</f>
        <v>034-03</v>
      </c>
      <c r="D2200" t="s">
        <v>11</v>
      </c>
      <c r="E2200" t="s">
        <v>321</v>
      </c>
      <c r="F2200" t="s">
        <v>2166</v>
      </c>
      <c r="G2200" t="s">
        <v>10739</v>
      </c>
      <c r="H2200" t="s">
        <v>13</v>
      </c>
      <c r="I2200">
        <v>7746</v>
      </c>
      <c r="J2200">
        <v>0.16127420362299999</v>
      </c>
      <c r="K2200">
        <f t="shared" si="207"/>
        <v>0</v>
      </c>
      <c r="L2200">
        <f t="shared" si="208"/>
        <v>0</v>
      </c>
      <c r="M2200" t="b">
        <f t="shared" si="209"/>
        <v>0</v>
      </c>
      <c r="N2200" t="str">
        <f>VLOOKUP(B2200,Sheet3!$D$2:$I$578,6,FALSE)</f>
        <v>Fanny Dombre-Coste</v>
      </c>
      <c r="O2200" t="str">
        <f t="shared" si="210"/>
        <v>Alain BERTHET</v>
      </c>
      <c r="P2200" t="b">
        <f t="shared" si="211"/>
        <v>0</v>
      </c>
      <c r="Q2200" t="b">
        <f>AND(M2200,ISNA(VLOOKUP(B2200,Sheet4!$A$1:$A$529,1,FALSE)))</f>
        <v>0</v>
      </c>
    </row>
    <row r="2201" spans="1:17">
      <c r="A2201" t="str">
        <f t="shared" si="206"/>
        <v>Robert TRINQUIER</v>
      </c>
      <c r="B2201" t="s">
        <v>2164</v>
      </c>
      <c r="C2201" t="str">
        <f>VLOOKUP(B2201,Sheet5!$A$1158:$A$1246,1,FALSE)</f>
        <v>034-03</v>
      </c>
      <c r="D2201" t="s">
        <v>11</v>
      </c>
      <c r="E2201" t="s">
        <v>308</v>
      </c>
      <c r="F2201" t="s">
        <v>2167</v>
      </c>
      <c r="G2201" t="s">
        <v>10740</v>
      </c>
      <c r="H2201" t="s">
        <v>19</v>
      </c>
      <c r="I2201">
        <v>3078</v>
      </c>
      <c r="J2201">
        <v>6.4084946908200005E-2</v>
      </c>
      <c r="K2201">
        <f t="shared" si="207"/>
        <v>0</v>
      </c>
      <c r="L2201">
        <f t="shared" si="208"/>
        <v>0</v>
      </c>
      <c r="M2201" t="b">
        <f t="shared" si="209"/>
        <v>0</v>
      </c>
      <c r="N2201" t="str">
        <f>VLOOKUP(B2201,Sheet3!$D$2:$I$578,6,FALSE)</f>
        <v>Fanny Dombre-Coste</v>
      </c>
      <c r="O2201" t="str">
        <f t="shared" si="210"/>
        <v>Robert TRINQUIER</v>
      </c>
      <c r="P2201" t="b">
        <f t="shared" si="211"/>
        <v>0</v>
      </c>
      <c r="Q2201" t="b">
        <f>AND(M2201,ISNA(VLOOKUP(B2201,Sheet4!$A$1:$A$529,1,FALSE)))</f>
        <v>0</v>
      </c>
    </row>
    <row r="2202" spans="1:17">
      <c r="A2202" t="str">
        <f t="shared" si="206"/>
        <v>Aurélie ARMAND</v>
      </c>
      <c r="B2202" t="s">
        <v>2164</v>
      </c>
      <c r="C2202" t="str">
        <f>VLOOKUP(B2202,Sheet5!$A$1158:$A$1246,1,FALSE)</f>
        <v>034-03</v>
      </c>
      <c r="D2202" t="s">
        <v>4</v>
      </c>
      <c r="E2202" t="s">
        <v>9051</v>
      </c>
      <c r="F2202" t="s">
        <v>2168</v>
      </c>
      <c r="G2202" t="s">
        <v>1351</v>
      </c>
      <c r="H2202" t="s">
        <v>43</v>
      </c>
      <c r="I2202">
        <v>1045</v>
      </c>
      <c r="J2202">
        <v>2.1757235061399999E-2</v>
      </c>
      <c r="K2202">
        <f t="shared" si="207"/>
        <v>0</v>
      </c>
      <c r="L2202">
        <f t="shared" si="208"/>
        <v>0</v>
      </c>
      <c r="M2202" t="b">
        <f t="shared" si="209"/>
        <v>0</v>
      </c>
      <c r="N2202" t="str">
        <f>VLOOKUP(B2202,Sheet3!$D$2:$I$578,6,FALSE)</f>
        <v>Fanny Dombre-Coste</v>
      </c>
      <c r="O2202" t="str">
        <f t="shared" si="210"/>
        <v>Aurélie ARMAND</v>
      </c>
      <c r="P2202" t="b">
        <f t="shared" si="211"/>
        <v>0</v>
      </c>
      <c r="Q2202" t="b">
        <f>AND(M2202,ISNA(VLOOKUP(B2202,Sheet4!$A$1:$A$529,1,FALSE)))</f>
        <v>0</v>
      </c>
    </row>
    <row r="2203" spans="1:17">
      <c r="A2203" t="str">
        <f t="shared" si="206"/>
        <v>Guy GIMENES</v>
      </c>
      <c r="B2203" t="s">
        <v>2164</v>
      </c>
      <c r="C2203" t="str">
        <f>VLOOKUP(B2203,Sheet5!$A$1158:$A$1246,1,FALSE)</f>
        <v>034-03</v>
      </c>
      <c r="D2203" t="s">
        <v>11</v>
      </c>
      <c r="E2203" t="s">
        <v>95</v>
      </c>
      <c r="F2203" t="s">
        <v>2169</v>
      </c>
      <c r="G2203" t="s">
        <v>10741</v>
      </c>
      <c r="H2203" t="s">
        <v>271</v>
      </c>
      <c r="I2203">
        <v>124</v>
      </c>
      <c r="J2203">
        <v>2.5817197584799998E-3</v>
      </c>
      <c r="K2203">
        <f t="shared" si="207"/>
        <v>0</v>
      </c>
      <c r="L2203">
        <f t="shared" si="208"/>
        <v>0</v>
      </c>
      <c r="M2203" t="b">
        <f t="shared" si="209"/>
        <v>0</v>
      </c>
      <c r="N2203" t="str">
        <f>VLOOKUP(B2203,Sheet3!$D$2:$I$578,6,FALSE)</f>
        <v>Fanny Dombre-Coste</v>
      </c>
      <c r="O2203" t="str">
        <f t="shared" si="210"/>
        <v>Guy GIMENES</v>
      </c>
      <c r="P2203" t="b">
        <f t="shared" si="211"/>
        <v>0</v>
      </c>
      <c r="Q2203" t="b">
        <f>AND(M2203,ISNA(VLOOKUP(B2203,Sheet4!$A$1:$A$529,1,FALSE)))</f>
        <v>0</v>
      </c>
    </row>
    <row r="2204" spans="1:17">
      <c r="A2204" t="str">
        <f t="shared" si="206"/>
        <v>Florence LARUE</v>
      </c>
      <c r="B2204" t="s">
        <v>2164</v>
      </c>
      <c r="C2204" t="str">
        <f>VLOOKUP(B2204,Sheet5!$A$1158:$A$1246,1,FALSE)</f>
        <v>034-03</v>
      </c>
      <c r="D2204" t="s">
        <v>4</v>
      </c>
      <c r="E2204" t="s">
        <v>370</v>
      </c>
      <c r="F2204" t="s">
        <v>2170</v>
      </c>
      <c r="G2204" t="s">
        <v>10742</v>
      </c>
      <c r="H2204" t="s">
        <v>10</v>
      </c>
      <c r="I2204">
        <v>122</v>
      </c>
      <c r="J2204">
        <v>2.54007911722E-3</v>
      </c>
      <c r="K2204">
        <f t="shared" si="207"/>
        <v>0</v>
      </c>
      <c r="L2204">
        <f t="shared" si="208"/>
        <v>0</v>
      </c>
      <c r="M2204" t="b">
        <f t="shared" si="209"/>
        <v>0</v>
      </c>
      <c r="N2204" t="str">
        <f>VLOOKUP(B2204,Sheet3!$D$2:$I$578,6,FALSE)</f>
        <v>Fanny Dombre-Coste</v>
      </c>
      <c r="O2204" t="str">
        <f t="shared" si="210"/>
        <v>Florence LARUE</v>
      </c>
      <c r="P2204" t="b">
        <f t="shared" si="211"/>
        <v>0</v>
      </c>
      <c r="Q2204" t="b">
        <f>AND(M2204,ISNA(VLOOKUP(B2204,Sheet4!$A$1:$A$529,1,FALSE)))</f>
        <v>0</v>
      </c>
    </row>
    <row r="2205" spans="1:17">
      <c r="A2205" t="str">
        <f t="shared" si="206"/>
        <v>Cécile JACOT</v>
      </c>
      <c r="B2205" t="s">
        <v>2164</v>
      </c>
      <c r="C2205" t="str">
        <f>VLOOKUP(B2205,Sheet5!$A$1158:$A$1246,1,FALSE)</f>
        <v>034-03</v>
      </c>
      <c r="D2205" t="s">
        <v>4</v>
      </c>
      <c r="E2205" t="s">
        <v>9009</v>
      </c>
      <c r="F2205" t="s">
        <v>2146</v>
      </c>
      <c r="G2205" t="s">
        <v>10723</v>
      </c>
      <c r="H2205" t="s">
        <v>29</v>
      </c>
      <c r="I2205">
        <v>0</v>
      </c>
      <c r="J2205">
        <v>0</v>
      </c>
      <c r="K2205">
        <f t="shared" si="207"/>
        <v>0</v>
      </c>
      <c r="L2205">
        <f t="shared" si="208"/>
        <v>0</v>
      </c>
      <c r="M2205" t="b">
        <f t="shared" si="209"/>
        <v>0</v>
      </c>
      <c r="N2205" t="str">
        <f>VLOOKUP(B2205,Sheet3!$D$2:$I$578,6,FALSE)</f>
        <v>Fanny Dombre-Coste</v>
      </c>
      <c r="O2205" t="str">
        <f t="shared" si="210"/>
        <v>Cécile JACOT</v>
      </c>
      <c r="P2205" t="b">
        <f t="shared" si="211"/>
        <v>0</v>
      </c>
      <c r="Q2205" t="b">
        <f>AND(M2205,ISNA(VLOOKUP(B2205,Sheet4!$A$1:$A$529,1,FALSE)))</f>
        <v>0</v>
      </c>
    </row>
    <row r="2206" spans="1:17">
      <c r="A2206" t="str">
        <f t="shared" si="206"/>
        <v>Jean-Pierre GRAND</v>
      </c>
      <c r="B2206" t="s">
        <v>2164</v>
      </c>
      <c r="C2206" t="str">
        <f>VLOOKUP(B2206,Sheet5!$A$1158:$A$1246,1,FALSE)</f>
        <v>034-03</v>
      </c>
      <c r="D2206" t="s">
        <v>11</v>
      </c>
      <c r="E2206" t="s">
        <v>140</v>
      </c>
      <c r="F2206" t="s">
        <v>2171</v>
      </c>
      <c r="G2206" t="s">
        <v>10743</v>
      </c>
      <c r="H2206" t="s">
        <v>26</v>
      </c>
      <c r="I2206">
        <v>8331</v>
      </c>
      <c r="J2206">
        <v>0.17345409119300001</v>
      </c>
      <c r="K2206">
        <f t="shared" si="207"/>
        <v>0</v>
      </c>
      <c r="L2206">
        <f t="shared" si="208"/>
        <v>0</v>
      </c>
      <c r="M2206" t="b">
        <f t="shared" si="209"/>
        <v>0</v>
      </c>
      <c r="N2206" t="str">
        <f>VLOOKUP(B2206,Sheet3!$D$2:$I$578,6,FALSE)</f>
        <v>Fanny Dombre-Coste</v>
      </c>
      <c r="O2206" t="str">
        <f t="shared" si="210"/>
        <v>Jean-Pierre GRAND</v>
      </c>
      <c r="P2206" t="b">
        <f t="shared" si="211"/>
        <v>0</v>
      </c>
      <c r="Q2206" t="b">
        <f>AND(M2206,ISNA(VLOOKUP(B2206,Sheet4!$A$1:$A$529,1,FALSE)))</f>
        <v>0</v>
      </c>
    </row>
    <row r="2207" spans="1:17">
      <c r="A2207" t="str">
        <f t="shared" si="206"/>
        <v>André GRANGEON</v>
      </c>
      <c r="B2207" t="s">
        <v>2164</v>
      </c>
      <c r="C2207" t="str">
        <f>VLOOKUP(B2207,Sheet5!$A$1158:$A$1246,1,FALSE)</f>
        <v>034-03</v>
      </c>
      <c r="D2207" t="s">
        <v>11</v>
      </c>
      <c r="E2207" t="s">
        <v>9005</v>
      </c>
      <c r="F2207" t="s">
        <v>2172</v>
      </c>
      <c r="G2207" t="s">
        <v>10744</v>
      </c>
      <c r="H2207" t="s">
        <v>306</v>
      </c>
      <c r="I2207">
        <v>121</v>
      </c>
      <c r="J2207">
        <v>2.51925879659E-3</v>
      </c>
      <c r="K2207">
        <f t="shared" si="207"/>
        <v>121</v>
      </c>
      <c r="L2207" t="str">
        <f t="shared" si="208"/>
        <v>REG</v>
      </c>
      <c r="M2207" t="b">
        <f t="shared" si="209"/>
        <v>0</v>
      </c>
      <c r="N2207" t="str">
        <f>VLOOKUP(B2207,Sheet3!$D$2:$I$578,6,FALSE)</f>
        <v>Fanny Dombre-Coste</v>
      </c>
      <c r="O2207" t="str">
        <f t="shared" si="210"/>
        <v>André GRANGEON</v>
      </c>
      <c r="P2207" t="b">
        <f t="shared" si="211"/>
        <v>0</v>
      </c>
      <c r="Q2207" t="b">
        <f>AND(M2207,ISNA(VLOOKUP(B2207,Sheet4!$A$1:$A$529,1,FALSE)))</f>
        <v>0</v>
      </c>
    </row>
    <row r="2208" spans="1:17">
      <c r="A2208" t="str">
        <f t="shared" si="206"/>
        <v>Thomas BALENGHIEN</v>
      </c>
      <c r="B2208" t="s">
        <v>2164</v>
      </c>
      <c r="C2208" t="str">
        <f>VLOOKUP(B2208,Sheet5!$A$1158:$A$1246,1,FALSE)</f>
        <v>034-03</v>
      </c>
      <c r="D2208" t="s">
        <v>11</v>
      </c>
      <c r="E2208" t="s">
        <v>1469</v>
      </c>
      <c r="F2208" t="s">
        <v>2173</v>
      </c>
      <c r="G2208" t="s">
        <v>10745</v>
      </c>
      <c r="H2208" t="s">
        <v>10</v>
      </c>
      <c r="I2208">
        <v>245</v>
      </c>
      <c r="J2208">
        <v>5.1009785550700003E-3</v>
      </c>
      <c r="K2208">
        <f t="shared" si="207"/>
        <v>121</v>
      </c>
      <c r="L2208" t="str">
        <f t="shared" si="208"/>
        <v>REG</v>
      </c>
      <c r="M2208" t="b">
        <f t="shared" si="209"/>
        <v>0</v>
      </c>
      <c r="N2208" t="str">
        <f>VLOOKUP(B2208,Sheet3!$D$2:$I$578,6,FALSE)</f>
        <v>Fanny Dombre-Coste</v>
      </c>
      <c r="O2208" t="str">
        <f t="shared" si="210"/>
        <v>Thomas BALENGHIEN</v>
      </c>
      <c r="P2208" t="b">
        <f t="shared" si="211"/>
        <v>0</v>
      </c>
      <c r="Q2208" t="b">
        <f>AND(M2208,ISNA(VLOOKUP(B2208,Sheet4!$A$1:$A$529,1,FALSE)))</f>
        <v>0</v>
      </c>
    </row>
    <row r="2209" spans="1:17">
      <c r="A2209" t="str">
        <f t="shared" si="206"/>
        <v>Fanny DOMBRE COSTE</v>
      </c>
      <c r="B2209" t="s">
        <v>2164</v>
      </c>
      <c r="C2209" t="str">
        <f>VLOOKUP(B2209,Sheet5!$A$1158:$A$1246,1,FALSE)</f>
        <v>034-03</v>
      </c>
      <c r="D2209" t="s">
        <v>4</v>
      </c>
      <c r="E2209" t="s">
        <v>1845</v>
      </c>
      <c r="F2209" t="s">
        <v>2174</v>
      </c>
      <c r="G2209" t="s">
        <v>14649</v>
      </c>
      <c r="H2209" t="s">
        <v>21</v>
      </c>
      <c r="I2209">
        <v>16306</v>
      </c>
      <c r="J2209">
        <v>0.339496148241</v>
      </c>
      <c r="K2209">
        <f t="shared" si="207"/>
        <v>16306</v>
      </c>
      <c r="L2209" t="str">
        <f t="shared" si="208"/>
        <v>SOC</v>
      </c>
      <c r="M2209" t="b">
        <f t="shared" si="209"/>
        <v>0</v>
      </c>
      <c r="N2209" t="str">
        <f>VLOOKUP(B2209,Sheet3!$D$2:$I$578,6,FALSE)</f>
        <v>Fanny Dombre-Coste</v>
      </c>
      <c r="O2209" t="str">
        <f t="shared" si="210"/>
        <v>Fanny DOMBRE COSTE</v>
      </c>
      <c r="P2209" t="b">
        <f t="shared" si="211"/>
        <v>0</v>
      </c>
      <c r="Q2209" t="b">
        <f>AND(M2209,ISNA(VLOOKUP(B2209,Sheet4!$A$1:$A$529,1,FALSE)))</f>
        <v>0</v>
      </c>
    </row>
    <row r="2210" spans="1:17">
      <c r="A2210" t="str">
        <f t="shared" si="206"/>
        <v>Marie-Noëlle SIBIEUDE</v>
      </c>
      <c r="B2210" t="s">
        <v>2164</v>
      </c>
      <c r="C2210" t="str">
        <f>VLOOKUP(B2210,Sheet5!$A$1158:$A$1246,1,FALSE)</f>
        <v>034-03</v>
      </c>
      <c r="D2210" t="s">
        <v>4</v>
      </c>
      <c r="E2210" t="s">
        <v>9154</v>
      </c>
      <c r="F2210" t="s">
        <v>2175</v>
      </c>
      <c r="G2210" t="s">
        <v>10746</v>
      </c>
      <c r="H2210" t="s">
        <v>7</v>
      </c>
      <c r="I2210">
        <v>2142</v>
      </c>
      <c r="J2210">
        <v>4.4597126795800003E-2</v>
      </c>
      <c r="K2210">
        <f t="shared" si="207"/>
        <v>16306</v>
      </c>
      <c r="L2210" t="str">
        <f t="shared" si="208"/>
        <v>SOC</v>
      </c>
      <c r="M2210" t="b">
        <f t="shared" si="209"/>
        <v>0</v>
      </c>
      <c r="N2210" t="str">
        <f>VLOOKUP(B2210,Sheet3!$D$2:$I$578,6,FALSE)</f>
        <v>Fanny Dombre-Coste</v>
      </c>
      <c r="O2210" t="str">
        <f t="shared" si="210"/>
        <v>Marie-Noëlle SIBIEUDE</v>
      </c>
      <c r="P2210" t="b">
        <f t="shared" si="211"/>
        <v>0</v>
      </c>
      <c r="Q2210" t="b">
        <f>AND(M2210,ISNA(VLOOKUP(B2210,Sheet4!$A$1:$A$529,1,FALSE)))</f>
        <v>0</v>
      </c>
    </row>
    <row r="2211" spans="1:17">
      <c r="A2211" t="str">
        <f t="shared" si="206"/>
        <v>Jean-Luc BOUCHEREAU</v>
      </c>
      <c r="B2211" t="s">
        <v>2164</v>
      </c>
      <c r="C2211" t="str">
        <f>VLOOKUP(B2211,Sheet5!$A$1158:$A$1246,1,FALSE)</f>
        <v>034-03</v>
      </c>
      <c r="D2211" t="s">
        <v>11</v>
      </c>
      <c r="E2211" t="s">
        <v>161</v>
      </c>
      <c r="F2211" t="s">
        <v>2176</v>
      </c>
      <c r="G2211" t="s">
        <v>10747</v>
      </c>
      <c r="H2211" t="s">
        <v>17</v>
      </c>
      <c r="I2211">
        <v>7628</v>
      </c>
      <c r="J2211">
        <v>0.15881740578799999</v>
      </c>
      <c r="K2211">
        <f t="shared" si="207"/>
        <v>16306</v>
      </c>
      <c r="L2211" t="str">
        <f t="shared" si="208"/>
        <v>SOC</v>
      </c>
      <c r="M2211" t="b">
        <f t="shared" si="209"/>
        <v>0</v>
      </c>
      <c r="N2211" t="str">
        <f>VLOOKUP(B2211,Sheet3!$D$2:$I$578,6,FALSE)</f>
        <v>Fanny Dombre-Coste</v>
      </c>
      <c r="O2211" t="str">
        <f t="shared" si="210"/>
        <v>Jean-Luc BOUCHEREAU</v>
      </c>
      <c r="P2211" t="b">
        <f t="shared" si="211"/>
        <v>0</v>
      </c>
      <c r="Q2211" t="b">
        <f>AND(M2211,ISNA(VLOOKUP(B2211,Sheet4!$A$1:$A$529,1,FALSE)))</f>
        <v>0</v>
      </c>
    </row>
    <row r="2212" spans="1:17">
      <c r="A2212" t="str">
        <f t="shared" si="206"/>
        <v>Grégory LAMOTTE</v>
      </c>
      <c r="B2212" t="s">
        <v>2164</v>
      </c>
      <c r="C2212" t="str">
        <f>VLOOKUP(B2212,Sheet5!$A$1158:$A$1246,1,FALSE)</f>
        <v>034-03</v>
      </c>
      <c r="D2212" t="s">
        <v>11</v>
      </c>
      <c r="E2212" t="s">
        <v>8995</v>
      </c>
      <c r="F2212" t="s">
        <v>2177</v>
      </c>
      <c r="G2212" t="s">
        <v>10748</v>
      </c>
      <c r="H2212" t="s">
        <v>29</v>
      </c>
      <c r="I2212">
        <v>562</v>
      </c>
      <c r="J2212">
        <v>1.1701020195700001E-2</v>
      </c>
      <c r="K2212">
        <f t="shared" si="207"/>
        <v>16306</v>
      </c>
      <c r="L2212" t="str">
        <f t="shared" si="208"/>
        <v>SOC</v>
      </c>
      <c r="M2212" t="b">
        <f t="shared" si="209"/>
        <v>1</v>
      </c>
      <c r="N2212" t="str">
        <f>VLOOKUP(B2212,Sheet3!$D$2:$I$578,6,FALSE)</f>
        <v>Fanny Dombre-Coste</v>
      </c>
      <c r="O2212" t="str">
        <f t="shared" si="210"/>
        <v>Grégory LAMOTTE</v>
      </c>
      <c r="P2212" t="b">
        <f t="shared" si="211"/>
        <v>0</v>
      </c>
      <c r="Q2212" t="b">
        <f>AND(M2212,ISNA(VLOOKUP(B2212,Sheet4!$A$1:$A$529,1,FALSE)))</f>
        <v>1</v>
      </c>
    </row>
    <row r="2213" spans="1:17">
      <c r="A2213" t="str">
        <f t="shared" si="206"/>
        <v xml:space="preserve"> </v>
      </c>
      <c r="B2213" t="s">
        <v>2178</v>
      </c>
      <c r="C2213" t="str">
        <f>VLOOKUP(B2213,Sheet5!$A$1158:$A$1246,1,FALSE)</f>
        <v>034-04</v>
      </c>
      <c r="G2213" t="s">
        <v>9202</v>
      </c>
      <c r="H2213" t="s">
        <v>1</v>
      </c>
      <c r="I2213">
        <v>103272</v>
      </c>
      <c r="J2213">
        <v>1</v>
      </c>
      <c r="K2213">
        <f t="shared" si="207"/>
        <v>0</v>
      </c>
      <c r="L2213">
        <f t="shared" si="208"/>
        <v>0</v>
      </c>
      <c r="M2213" t="b">
        <f t="shared" si="209"/>
        <v>0</v>
      </c>
      <c r="N2213" t="str">
        <f>VLOOKUP(B2213,Sheet3!$D$2:$I$578,6,FALSE)</f>
        <v>Frédéric Roig</v>
      </c>
      <c r="O2213" t="str">
        <f t="shared" si="210"/>
        <v xml:space="preserve"> </v>
      </c>
      <c r="P2213" t="b">
        <f t="shared" si="211"/>
        <v>0</v>
      </c>
      <c r="Q2213" t="b">
        <f>AND(M2213,ISNA(VLOOKUP(B2213,Sheet4!$A$1:$A$529,1,FALSE)))</f>
        <v>0</v>
      </c>
    </row>
    <row r="2214" spans="1:17">
      <c r="A2214" t="str">
        <f t="shared" si="206"/>
        <v xml:space="preserve"> </v>
      </c>
      <c r="B2214" t="s">
        <v>2178</v>
      </c>
      <c r="C2214" t="str">
        <f>VLOOKUP(B2214,Sheet5!$A$1158:$A$1246,1,FALSE)</f>
        <v>034-04</v>
      </c>
      <c r="G2214" t="s">
        <v>9202</v>
      </c>
      <c r="H2214" t="s">
        <v>2</v>
      </c>
      <c r="I2214">
        <v>40498</v>
      </c>
      <c r="J2214">
        <v>0.39214888837200002</v>
      </c>
      <c r="K2214">
        <f t="shared" si="207"/>
        <v>0</v>
      </c>
      <c r="L2214">
        <f t="shared" si="208"/>
        <v>0</v>
      </c>
      <c r="M2214" t="b">
        <f t="shared" si="209"/>
        <v>0</v>
      </c>
      <c r="N2214" t="str">
        <f>VLOOKUP(B2214,Sheet3!$D$2:$I$578,6,FALSE)</f>
        <v>Frédéric Roig</v>
      </c>
      <c r="O2214" t="str">
        <f t="shared" si="210"/>
        <v xml:space="preserve"> </v>
      </c>
      <c r="P2214" t="b">
        <f t="shared" si="211"/>
        <v>0</v>
      </c>
      <c r="Q2214" t="b">
        <f>AND(M2214,ISNA(VLOOKUP(B2214,Sheet4!$A$1:$A$529,1,FALSE)))</f>
        <v>0</v>
      </c>
    </row>
    <row r="2215" spans="1:17">
      <c r="A2215" t="str">
        <f t="shared" si="206"/>
        <v xml:space="preserve"> </v>
      </c>
      <c r="B2215" t="s">
        <v>2178</v>
      </c>
      <c r="C2215" t="str">
        <f>VLOOKUP(B2215,Sheet5!$A$1158:$A$1246,1,FALSE)</f>
        <v>034-04</v>
      </c>
      <c r="G2215" t="s">
        <v>9202</v>
      </c>
      <c r="H2215" t="s">
        <v>3</v>
      </c>
      <c r="I2215">
        <v>808</v>
      </c>
      <c r="J2215">
        <v>7.8239987605500001E-3</v>
      </c>
      <c r="K2215">
        <f t="shared" si="207"/>
        <v>0</v>
      </c>
      <c r="L2215">
        <f t="shared" si="208"/>
        <v>0</v>
      </c>
      <c r="M2215" t="b">
        <f t="shared" si="209"/>
        <v>0</v>
      </c>
      <c r="N2215" t="str">
        <f>VLOOKUP(B2215,Sheet3!$D$2:$I$578,6,FALSE)</f>
        <v>Frédéric Roig</v>
      </c>
      <c r="O2215" t="str">
        <f t="shared" si="210"/>
        <v xml:space="preserve"> </v>
      </c>
      <c r="P2215" t="b">
        <f t="shared" si="211"/>
        <v>0</v>
      </c>
      <c r="Q2215" t="b">
        <f>AND(M2215,ISNA(VLOOKUP(B2215,Sheet4!$A$1:$A$529,1,FALSE)))</f>
        <v>0</v>
      </c>
    </row>
    <row r="2216" spans="1:17">
      <c r="A2216" t="str">
        <f t="shared" si="206"/>
        <v>Robert LECOU</v>
      </c>
      <c r="B2216" t="s">
        <v>2178</v>
      </c>
      <c r="C2216" t="str">
        <f>VLOOKUP(B2216,Sheet5!$A$1158:$A$1246,1,FALSE)</f>
        <v>034-04</v>
      </c>
      <c r="D2216" t="s">
        <v>11</v>
      </c>
      <c r="E2216" t="s">
        <v>308</v>
      </c>
      <c r="F2216" t="s">
        <v>2179</v>
      </c>
      <c r="G2216" t="s">
        <v>10749</v>
      </c>
      <c r="H2216" t="s">
        <v>26</v>
      </c>
      <c r="I2216">
        <v>15734</v>
      </c>
      <c r="J2216">
        <v>0.253913436401</v>
      </c>
      <c r="K2216">
        <f t="shared" si="207"/>
        <v>0</v>
      </c>
      <c r="L2216">
        <f t="shared" si="208"/>
        <v>0</v>
      </c>
      <c r="M2216" t="b">
        <f t="shared" si="209"/>
        <v>0</v>
      </c>
      <c r="N2216" t="str">
        <f>VLOOKUP(B2216,Sheet3!$D$2:$I$578,6,FALSE)</f>
        <v>Frédéric Roig</v>
      </c>
      <c r="O2216" t="str">
        <f t="shared" si="210"/>
        <v>Robert LECOU</v>
      </c>
      <c r="P2216" t="b">
        <f t="shared" si="211"/>
        <v>0</v>
      </c>
      <c r="Q2216" t="b">
        <f>AND(M2216,ISNA(VLOOKUP(B2216,Sheet4!$A$1:$A$529,1,FALSE)))</f>
        <v>0</v>
      </c>
    </row>
    <row r="2217" spans="1:17">
      <c r="A2217" t="str">
        <f t="shared" si="206"/>
        <v>Christian CLAUSIER</v>
      </c>
      <c r="B2217" t="s">
        <v>2178</v>
      </c>
      <c r="C2217" t="str">
        <f>VLOOKUP(B2217,Sheet5!$A$1158:$A$1246,1,FALSE)</f>
        <v>034-04</v>
      </c>
      <c r="D2217" t="s">
        <v>11</v>
      </c>
      <c r="E2217" t="s">
        <v>312</v>
      </c>
      <c r="F2217" t="s">
        <v>2180</v>
      </c>
      <c r="G2217" t="s">
        <v>10750</v>
      </c>
      <c r="H2217" t="s">
        <v>17</v>
      </c>
      <c r="I2217">
        <v>10573</v>
      </c>
      <c r="J2217">
        <v>0.17062582706599999</v>
      </c>
      <c r="K2217">
        <f t="shared" si="207"/>
        <v>0</v>
      </c>
      <c r="L2217">
        <f t="shared" si="208"/>
        <v>0</v>
      </c>
      <c r="M2217" t="b">
        <f t="shared" si="209"/>
        <v>0</v>
      </c>
      <c r="N2217" t="str">
        <f>VLOOKUP(B2217,Sheet3!$D$2:$I$578,6,FALSE)</f>
        <v>Frédéric Roig</v>
      </c>
      <c r="O2217" t="str">
        <f t="shared" si="210"/>
        <v>Christian CLAUSIER</v>
      </c>
      <c r="P2217" t="b">
        <f t="shared" si="211"/>
        <v>0</v>
      </c>
      <c r="Q2217" t="b">
        <f>AND(M2217,ISNA(VLOOKUP(B2217,Sheet4!$A$1:$A$529,1,FALSE)))</f>
        <v>0</v>
      </c>
    </row>
    <row r="2218" spans="1:17">
      <c r="A2218" t="str">
        <f t="shared" si="206"/>
        <v>Philippe BRUN</v>
      </c>
      <c r="B2218" t="s">
        <v>2178</v>
      </c>
      <c r="C2218" t="str">
        <f>VLOOKUP(B2218,Sheet5!$A$1158:$A$1246,1,FALSE)</f>
        <v>034-04</v>
      </c>
      <c r="D2218" t="s">
        <v>11</v>
      </c>
      <c r="E2218" t="s">
        <v>385</v>
      </c>
      <c r="F2218" t="s">
        <v>995</v>
      </c>
      <c r="G2218" t="s">
        <v>9846</v>
      </c>
      <c r="H2218" t="s">
        <v>13</v>
      </c>
      <c r="I2218">
        <v>259</v>
      </c>
      <c r="J2218">
        <v>4.1797114546699996E-3</v>
      </c>
      <c r="K2218">
        <f t="shared" si="207"/>
        <v>0</v>
      </c>
      <c r="L2218">
        <f t="shared" si="208"/>
        <v>0</v>
      </c>
      <c r="M2218" t="b">
        <f t="shared" si="209"/>
        <v>0</v>
      </c>
      <c r="N2218" t="str">
        <f>VLOOKUP(B2218,Sheet3!$D$2:$I$578,6,FALSE)</f>
        <v>Frédéric Roig</v>
      </c>
      <c r="O2218" t="str">
        <f t="shared" si="210"/>
        <v>Philippe BRUN</v>
      </c>
      <c r="P2218" t="b">
        <f t="shared" si="211"/>
        <v>0</v>
      </c>
      <c r="Q2218" t="b">
        <f>AND(M2218,ISNA(VLOOKUP(B2218,Sheet4!$A$1:$A$529,1,FALSE)))</f>
        <v>0</v>
      </c>
    </row>
    <row r="2219" spans="1:17">
      <c r="A2219" t="str">
        <f t="shared" si="206"/>
        <v>Yves PIETRASANTA</v>
      </c>
      <c r="B2219" t="s">
        <v>2178</v>
      </c>
      <c r="C2219" t="str">
        <f>VLOOKUP(B2219,Sheet5!$A$1158:$A$1246,1,FALSE)</f>
        <v>034-04</v>
      </c>
      <c r="D2219" t="s">
        <v>11</v>
      </c>
      <c r="E2219" t="s">
        <v>53</v>
      </c>
      <c r="F2219" t="s">
        <v>2181</v>
      </c>
      <c r="G2219" t="s">
        <v>10751</v>
      </c>
      <c r="H2219" t="s">
        <v>29</v>
      </c>
      <c r="I2219">
        <v>2531</v>
      </c>
      <c r="J2219">
        <v>4.08449795049E-2</v>
      </c>
      <c r="K2219">
        <f t="shared" si="207"/>
        <v>0</v>
      </c>
      <c r="L2219">
        <f t="shared" si="208"/>
        <v>0</v>
      </c>
      <c r="M2219" t="b">
        <f t="shared" si="209"/>
        <v>0</v>
      </c>
      <c r="N2219" t="str">
        <f>VLOOKUP(B2219,Sheet3!$D$2:$I$578,6,FALSE)</f>
        <v>Frédéric Roig</v>
      </c>
      <c r="O2219" t="str">
        <f t="shared" si="210"/>
        <v>Yves PIETRASANTA</v>
      </c>
      <c r="P2219" t="b">
        <f t="shared" si="211"/>
        <v>0</v>
      </c>
      <c r="Q2219" t="b">
        <f>AND(M2219,ISNA(VLOOKUP(B2219,Sheet4!$A$1:$A$529,1,FALSE)))</f>
        <v>0</v>
      </c>
    </row>
    <row r="2220" spans="1:17">
      <c r="A2220" t="str">
        <f t="shared" si="206"/>
        <v>Nadja FLANK</v>
      </c>
      <c r="B2220" t="s">
        <v>2178</v>
      </c>
      <c r="C2220" t="str">
        <f>VLOOKUP(B2220,Sheet5!$A$1158:$A$1246,1,FALSE)</f>
        <v>034-04</v>
      </c>
      <c r="D2220" t="s">
        <v>4</v>
      </c>
      <c r="E2220" t="s">
        <v>2182</v>
      </c>
      <c r="F2220" t="s">
        <v>2183</v>
      </c>
      <c r="G2220" t="s">
        <v>10752</v>
      </c>
      <c r="H2220" t="s">
        <v>7</v>
      </c>
      <c r="I2220">
        <v>2872</v>
      </c>
      <c r="J2220">
        <v>4.63479972888E-2</v>
      </c>
      <c r="K2220">
        <f t="shared" si="207"/>
        <v>2872</v>
      </c>
      <c r="L2220" t="str">
        <f t="shared" si="208"/>
        <v>VEC</v>
      </c>
      <c r="M2220" t="b">
        <f t="shared" si="209"/>
        <v>0</v>
      </c>
      <c r="N2220" t="str">
        <f>VLOOKUP(B2220,Sheet3!$D$2:$I$578,6,FALSE)</f>
        <v>Frédéric Roig</v>
      </c>
      <c r="O2220" t="str">
        <f t="shared" si="210"/>
        <v>Nadja FLANK</v>
      </c>
      <c r="P2220" t="b">
        <f t="shared" si="211"/>
        <v>0</v>
      </c>
      <c r="Q2220" t="b">
        <f>AND(M2220,ISNA(VLOOKUP(B2220,Sheet4!$A$1:$A$529,1,FALSE)))</f>
        <v>0</v>
      </c>
    </row>
    <row r="2221" spans="1:17">
      <c r="A2221" t="str">
        <f t="shared" si="206"/>
        <v>Jean-Claude MARTINEZ</v>
      </c>
      <c r="B2221" t="s">
        <v>2178</v>
      </c>
      <c r="C2221" t="str">
        <f>VLOOKUP(B2221,Sheet5!$A$1158:$A$1246,1,FALSE)</f>
        <v>034-04</v>
      </c>
      <c r="D2221" t="s">
        <v>11</v>
      </c>
      <c r="E2221" t="s">
        <v>143</v>
      </c>
      <c r="F2221" t="s">
        <v>2184</v>
      </c>
      <c r="G2221" t="s">
        <v>10753</v>
      </c>
      <c r="H2221" t="s">
        <v>130</v>
      </c>
      <c r="I2221">
        <v>531</v>
      </c>
      <c r="J2221">
        <v>8.5692153761699995E-3</v>
      </c>
      <c r="K2221">
        <f t="shared" si="207"/>
        <v>2872</v>
      </c>
      <c r="L2221" t="str">
        <f t="shared" si="208"/>
        <v>VEC</v>
      </c>
      <c r="M2221" t="b">
        <f t="shared" si="209"/>
        <v>0</v>
      </c>
      <c r="N2221" t="str">
        <f>VLOOKUP(B2221,Sheet3!$D$2:$I$578,6,FALSE)</f>
        <v>Frédéric Roig</v>
      </c>
      <c r="O2221" t="str">
        <f t="shared" si="210"/>
        <v>Jean-Claude MARTINEZ</v>
      </c>
      <c r="P2221" t="b">
        <f t="shared" si="211"/>
        <v>0</v>
      </c>
      <c r="Q2221" t="b">
        <f>AND(M2221,ISNA(VLOOKUP(B2221,Sheet4!$A$1:$A$529,1,FALSE)))</f>
        <v>0</v>
      </c>
    </row>
    <row r="2222" spans="1:17">
      <c r="A2222" t="str">
        <f t="shared" si="206"/>
        <v>Marie-José METZGER</v>
      </c>
      <c r="B2222" t="s">
        <v>2178</v>
      </c>
      <c r="C2222" t="str">
        <f>VLOOKUP(B2222,Sheet5!$A$1158:$A$1246,1,FALSE)</f>
        <v>034-04</v>
      </c>
      <c r="D2222" t="s">
        <v>4</v>
      </c>
      <c r="E2222" t="s">
        <v>9007</v>
      </c>
      <c r="F2222" t="s">
        <v>2185</v>
      </c>
      <c r="G2222" t="s">
        <v>10754</v>
      </c>
      <c r="H2222" t="s">
        <v>306</v>
      </c>
      <c r="I2222">
        <v>122</v>
      </c>
      <c r="J2222">
        <v>1.9688216118499999E-3</v>
      </c>
      <c r="K2222">
        <f t="shared" si="207"/>
        <v>2872</v>
      </c>
      <c r="L2222" t="str">
        <f t="shared" si="208"/>
        <v>VEC</v>
      </c>
      <c r="M2222" t="b">
        <f t="shared" si="209"/>
        <v>0</v>
      </c>
      <c r="N2222" t="str">
        <f>VLOOKUP(B2222,Sheet3!$D$2:$I$578,6,FALSE)</f>
        <v>Frédéric Roig</v>
      </c>
      <c r="O2222" t="str">
        <f t="shared" si="210"/>
        <v>Marie-José METZGER</v>
      </c>
      <c r="P2222" t="b">
        <f t="shared" si="211"/>
        <v>0</v>
      </c>
      <c r="Q2222" t="b">
        <f>AND(M2222,ISNA(VLOOKUP(B2222,Sheet4!$A$1:$A$529,1,FALSE)))</f>
        <v>0</v>
      </c>
    </row>
    <row r="2223" spans="1:17">
      <c r="A2223" t="str">
        <f t="shared" si="206"/>
        <v>Valérie CABANNE</v>
      </c>
      <c r="B2223" t="s">
        <v>2178</v>
      </c>
      <c r="C2223" t="str">
        <f>VLOOKUP(B2223,Sheet5!$A$1158:$A$1246,1,FALSE)</f>
        <v>034-04</v>
      </c>
      <c r="D2223" t="s">
        <v>4</v>
      </c>
      <c r="E2223" t="s">
        <v>9015</v>
      </c>
      <c r="F2223" t="s">
        <v>2186</v>
      </c>
      <c r="G2223" t="s">
        <v>10755</v>
      </c>
      <c r="H2223" t="s">
        <v>10</v>
      </c>
      <c r="I2223">
        <v>234</v>
      </c>
      <c r="J2223">
        <v>3.77626440306E-3</v>
      </c>
      <c r="K2223">
        <f t="shared" si="207"/>
        <v>2872</v>
      </c>
      <c r="L2223" t="str">
        <f t="shared" si="208"/>
        <v>VEC</v>
      </c>
      <c r="M2223" t="b">
        <f t="shared" si="209"/>
        <v>0</v>
      </c>
      <c r="N2223" t="str">
        <f>VLOOKUP(B2223,Sheet3!$D$2:$I$578,6,FALSE)</f>
        <v>Frédéric Roig</v>
      </c>
      <c r="O2223" t="str">
        <f t="shared" si="210"/>
        <v>Valérie CABANNE</v>
      </c>
      <c r="P2223" t="b">
        <f t="shared" si="211"/>
        <v>0</v>
      </c>
      <c r="Q2223" t="b">
        <f>AND(M2223,ISNA(VLOOKUP(B2223,Sheet4!$A$1:$A$529,1,FALSE)))</f>
        <v>0</v>
      </c>
    </row>
    <row r="2224" spans="1:17">
      <c r="A2224" t="str">
        <f t="shared" si="206"/>
        <v>Anne ANDRIEUX</v>
      </c>
      <c r="B2224" t="s">
        <v>2178</v>
      </c>
      <c r="C2224" t="str">
        <f>VLOOKUP(B2224,Sheet5!$A$1158:$A$1246,1,FALSE)</f>
        <v>034-04</v>
      </c>
      <c r="D2224" t="s">
        <v>4</v>
      </c>
      <c r="E2224" t="s">
        <v>126</v>
      </c>
      <c r="F2224" t="s">
        <v>718</v>
      </c>
      <c r="G2224" t="s">
        <v>9644</v>
      </c>
      <c r="H2224" t="s">
        <v>13</v>
      </c>
      <c r="I2224">
        <v>375</v>
      </c>
      <c r="J2224">
        <v>6.0517057741299998E-3</v>
      </c>
      <c r="K2224">
        <f t="shared" si="207"/>
        <v>2872</v>
      </c>
      <c r="L2224" t="str">
        <f t="shared" si="208"/>
        <v>VEC</v>
      </c>
      <c r="M2224" t="b">
        <f t="shared" si="209"/>
        <v>0</v>
      </c>
      <c r="N2224" t="str">
        <f>VLOOKUP(B2224,Sheet3!$D$2:$I$578,6,FALSE)</f>
        <v>Frédéric Roig</v>
      </c>
      <c r="O2224" t="str">
        <f t="shared" si="210"/>
        <v>Anne ANDRIEUX</v>
      </c>
      <c r="P2224" t="b">
        <f t="shared" si="211"/>
        <v>0</v>
      </c>
      <c r="Q2224" t="b">
        <f>AND(M2224,ISNA(VLOOKUP(B2224,Sheet4!$A$1:$A$529,1,FALSE)))</f>
        <v>0</v>
      </c>
    </row>
    <row r="2225" spans="1:17">
      <c r="A2225" t="str">
        <f t="shared" si="206"/>
        <v>Pierre PIERROT LE ZYGO</v>
      </c>
      <c r="B2225" t="s">
        <v>2178</v>
      </c>
      <c r="C2225" t="str">
        <f>VLOOKUP(B2225,Sheet5!$A$1158:$A$1246,1,FALSE)</f>
        <v>034-04</v>
      </c>
      <c r="D2225" t="s">
        <v>11</v>
      </c>
      <c r="E2225" t="s">
        <v>148</v>
      </c>
      <c r="F2225" t="s">
        <v>2187</v>
      </c>
      <c r="G2225" t="s">
        <v>10756</v>
      </c>
      <c r="H2225" t="s">
        <v>271</v>
      </c>
      <c r="I2225">
        <v>2456</v>
      </c>
      <c r="J2225">
        <v>3.9634638350099997E-2</v>
      </c>
      <c r="K2225">
        <f t="shared" si="207"/>
        <v>2872</v>
      </c>
      <c r="L2225" t="str">
        <f t="shared" si="208"/>
        <v>VEC</v>
      </c>
      <c r="M2225" t="b">
        <f t="shared" si="209"/>
        <v>0</v>
      </c>
      <c r="N2225" t="str">
        <f>VLOOKUP(B2225,Sheet3!$D$2:$I$578,6,FALSE)</f>
        <v>Frédéric Roig</v>
      </c>
      <c r="O2225" t="str">
        <f t="shared" si="210"/>
        <v>Pierre PIERROT LE ZYGO</v>
      </c>
      <c r="P2225" t="b">
        <f t="shared" si="211"/>
        <v>0</v>
      </c>
      <c r="Q2225" t="b">
        <f>AND(M2225,ISNA(VLOOKUP(B2225,Sheet4!$A$1:$A$529,1,FALSE)))</f>
        <v>0</v>
      </c>
    </row>
    <row r="2226" spans="1:17">
      <c r="A2226" t="str">
        <f t="shared" si="206"/>
        <v>Yvan GARCIA</v>
      </c>
      <c r="B2226" t="s">
        <v>2178</v>
      </c>
      <c r="C2226" t="str">
        <f>VLOOKUP(B2226,Sheet5!$A$1158:$A$1246,1,FALSE)</f>
        <v>034-04</v>
      </c>
      <c r="D2226" t="s">
        <v>11</v>
      </c>
      <c r="E2226" t="s">
        <v>1744</v>
      </c>
      <c r="F2226" t="s">
        <v>957</v>
      </c>
      <c r="G2226" t="s">
        <v>9816</v>
      </c>
      <c r="H2226" t="s">
        <v>19</v>
      </c>
      <c r="I2226">
        <v>5055</v>
      </c>
      <c r="J2226">
        <v>8.1576993835299996E-2</v>
      </c>
      <c r="K2226">
        <f t="shared" si="207"/>
        <v>2872</v>
      </c>
      <c r="L2226" t="str">
        <f t="shared" si="208"/>
        <v>VEC</v>
      </c>
      <c r="M2226" t="b">
        <f t="shared" si="209"/>
        <v>0</v>
      </c>
      <c r="N2226" t="str">
        <f>VLOOKUP(B2226,Sheet3!$D$2:$I$578,6,FALSE)</f>
        <v>Frédéric Roig</v>
      </c>
      <c r="O2226" t="str">
        <f t="shared" si="210"/>
        <v>Yvan GARCIA</v>
      </c>
      <c r="P2226" t="b">
        <f t="shared" si="211"/>
        <v>0</v>
      </c>
      <c r="Q2226" t="b">
        <f>AND(M2226,ISNA(VLOOKUP(B2226,Sheet4!$A$1:$A$529,1,FALSE)))</f>
        <v>0</v>
      </c>
    </row>
    <row r="2227" spans="1:17">
      <c r="A2227" t="str">
        <f t="shared" si="206"/>
        <v>Frédéric ROIG</v>
      </c>
      <c r="B2227" t="s">
        <v>2178</v>
      </c>
      <c r="C2227" t="str">
        <f>VLOOKUP(B2227,Sheet5!$A$1158:$A$1246,1,FALSE)</f>
        <v>034-04</v>
      </c>
      <c r="D2227" t="s">
        <v>11</v>
      </c>
      <c r="E2227" t="s">
        <v>9000</v>
      </c>
      <c r="F2227" t="s">
        <v>1169</v>
      </c>
      <c r="G2227" t="s">
        <v>9982</v>
      </c>
      <c r="H2227" t="s">
        <v>21</v>
      </c>
      <c r="I2227">
        <v>19717</v>
      </c>
      <c r="J2227">
        <v>0.31819062066300002</v>
      </c>
      <c r="K2227">
        <f t="shared" si="207"/>
        <v>19717</v>
      </c>
      <c r="L2227" t="str">
        <f t="shared" si="208"/>
        <v>SOC</v>
      </c>
      <c r="M2227" t="b">
        <f t="shared" si="209"/>
        <v>0</v>
      </c>
      <c r="N2227" t="str">
        <f>VLOOKUP(B2227,Sheet3!$D$2:$I$578,6,FALSE)</f>
        <v>Frédéric Roig</v>
      </c>
      <c r="O2227" t="str">
        <f t="shared" si="210"/>
        <v>Frédéric ROIG</v>
      </c>
      <c r="P2227" t="b">
        <f t="shared" si="211"/>
        <v>1</v>
      </c>
      <c r="Q2227" t="b">
        <f>AND(M2227,ISNA(VLOOKUP(B2227,Sheet4!$A$1:$A$529,1,FALSE)))</f>
        <v>0</v>
      </c>
    </row>
    <row r="2228" spans="1:17">
      <c r="A2228" t="str">
        <f t="shared" si="206"/>
        <v>Maria-Antonieta ARAYA</v>
      </c>
      <c r="B2228" t="s">
        <v>2178</v>
      </c>
      <c r="C2228" t="str">
        <f>VLOOKUP(B2228,Sheet5!$A$1158:$A$1246,1,FALSE)</f>
        <v>034-04</v>
      </c>
      <c r="D2228" t="s">
        <v>4</v>
      </c>
      <c r="E2228" t="s">
        <v>2188</v>
      </c>
      <c r="F2228" t="s">
        <v>2189</v>
      </c>
      <c r="G2228" t="s">
        <v>10757</v>
      </c>
      <c r="H2228" t="s">
        <v>10</v>
      </c>
      <c r="I2228">
        <v>135</v>
      </c>
      <c r="J2228">
        <v>2.17861407869E-3</v>
      </c>
      <c r="K2228">
        <f t="shared" si="207"/>
        <v>19717</v>
      </c>
      <c r="L2228" t="str">
        <f t="shared" si="208"/>
        <v>SOC</v>
      </c>
      <c r="M2228" t="b">
        <f t="shared" si="209"/>
        <v>0</v>
      </c>
      <c r="N2228" t="str">
        <f>VLOOKUP(B2228,Sheet3!$D$2:$I$578,6,FALSE)</f>
        <v>Frédéric Roig</v>
      </c>
      <c r="O2228" t="str">
        <f t="shared" si="210"/>
        <v>Maria-Antonieta ARAYA</v>
      </c>
      <c r="P2228" t="b">
        <f t="shared" si="211"/>
        <v>0</v>
      </c>
      <c r="Q2228" t="b">
        <f>AND(M2228,ISNA(VLOOKUP(B2228,Sheet4!$A$1:$A$529,1,FALSE)))</f>
        <v>0</v>
      </c>
    </row>
    <row r="2229" spans="1:17">
      <c r="A2229" t="str">
        <f t="shared" si="206"/>
        <v>Bertrand DUCULTY</v>
      </c>
      <c r="B2229" t="s">
        <v>2178</v>
      </c>
      <c r="C2229" t="str">
        <f>VLOOKUP(B2229,Sheet5!$A$1158:$A$1246,1,FALSE)</f>
        <v>034-04</v>
      </c>
      <c r="D2229" t="s">
        <v>11</v>
      </c>
      <c r="E2229" t="s">
        <v>152</v>
      </c>
      <c r="F2229" t="s">
        <v>2190</v>
      </c>
      <c r="G2229" t="s">
        <v>10758</v>
      </c>
      <c r="H2229" t="s">
        <v>29</v>
      </c>
      <c r="I2229">
        <v>314</v>
      </c>
      <c r="J2229">
        <v>5.06729496821E-3</v>
      </c>
      <c r="K2229">
        <f t="shared" si="207"/>
        <v>19717</v>
      </c>
      <c r="L2229" t="str">
        <f t="shared" si="208"/>
        <v>SOC</v>
      </c>
      <c r="M2229" t="b">
        <f t="shared" si="209"/>
        <v>0</v>
      </c>
      <c r="N2229" t="str">
        <f>VLOOKUP(B2229,Sheet3!$D$2:$I$578,6,FALSE)</f>
        <v>Frédéric Roig</v>
      </c>
      <c r="O2229" t="str">
        <f t="shared" si="210"/>
        <v>Bertrand DUCULTY</v>
      </c>
      <c r="P2229" t="b">
        <f t="shared" si="211"/>
        <v>0</v>
      </c>
      <c r="Q2229" t="b">
        <f>AND(M2229,ISNA(VLOOKUP(B2229,Sheet4!$A$1:$A$529,1,FALSE)))</f>
        <v>0</v>
      </c>
    </row>
    <row r="2230" spans="1:17">
      <c r="A2230" t="str">
        <f t="shared" si="206"/>
        <v>Ernest COMUNALE</v>
      </c>
      <c r="B2230" t="s">
        <v>2178</v>
      </c>
      <c r="C2230" t="str">
        <f>VLOOKUP(B2230,Sheet5!$A$1158:$A$1246,1,FALSE)</f>
        <v>034-04</v>
      </c>
      <c r="D2230" t="s">
        <v>11</v>
      </c>
      <c r="E2230" t="s">
        <v>2191</v>
      </c>
      <c r="F2230" t="s">
        <v>2192</v>
      </c>
      <c r="G2230" t="s">
        <v>10759</v>
      </c>
      <c r="H2230" t="s">
        <v>29</v>
      </c>
      <c r="I2230">
        <v>97</v>
      </c>
      <c r="J2230">
        <v>1.56537456024E-3</v>
      </c>
      <c r="K2230">
        <f t="shared" si="207"/>
        <v>19717</v>
      </c>
      <c r="L2230" t="str">
        <f t="shared" si="208"/>
        <v>SOC</v>
      </c>
      <c r="M2230" t="b">
        <f t="shared" si="209"/>
        <v>0</v>
      </c>
      <c r="N2230" t="str">
        <f>VLOOKUP(B2230,Sheet3!$D$2:$I$578,6,FALSE)</f>
        <v>Frédéric Roig</v>
      </c>
      <c r="O2230" t="str">
        <f t="shared" si="210"/>
        <v>Ernest COMUNALE</v>
      </c>
      <c r="P2230" t="b">
        <f t="shared" si="211"/>
        <v>0</v>
      </c>
      <c r="Q2230" t="b">
        <f>AND(M2230,ISNA(VLOOKUP(B2230,Sheet4!$A$1:$A$529,1,FALSE)))</f>
        <v>0</v>
      </c>
    </row>
    <row r="2231" spans="1:17">
      <c r="A2231" t="str">
        <f t="shared" si="206"/>
        <v>Hadj MADANI</v>
      </c>
      <c r="B2231" t="s">
        <v>2178</v>
      </c>
      <c r="C2231" t="str">
        <f>VLOOKUP(B2231,Sheet5!$A$1158:$A$1246,1,FALSE)</f>
        <v>034-04</v>
      </c>
      <c r="D2231" t="s">
        <v>11</v>
      </c>
      <c r="E2231" t="s">
        <v>2193</v>
      </c>
      <c r="F2231" t="s">
        <v>2194</v>
      </c>
      <c r="G2231" t="s">
        <v>10760</v>
      </c>
      <c r="H2231" t="s">
        <v>43</v>
      </c>
      <c r="I2231">
        <v>961</v>
      </c>
      <c r="J2231">
        <v>1.55085046638E-2</v>
      </c>
      <c r="K2231">
        <f t="shared" si="207"/>
        <v>19717</v>
      </c>
      <c r="L2231" t="str">
        <f t="shared" si="208"/>
        <v>SOC</v>
      </c>
      <c r="M2231" t="b">
        <f t="shared" si="209"/>
        <v>1</v>
      </c>
      <c r="N2231" t="str">
        <f>VLOOKUP(B2231,Sheet3!$D$2:$I$578,6,FALSE)</f>
        <v>Frédéric Roig</v>
      </c>
      <c r="O2231" t="str">
        <f t="shared" si="210"/>
        <v>Hadj MADANI</v>
      </c>
      <c r="P2231" t="b">
        <f t="shared" si="211"/>
        <v>0</v>
      </c>
      <c r="Q2231" t="b">
        <f>AND(M2231,ISNA(VLOOKUP(B2231,Sheet4!$A$1:$A$529,1,FALSE)))</f>
        <v>1</v>
      </c>
    </row>
    <row r="2232" spans="1:17">
      <c r="A2232" t="str">
        <f t="shared" si="206"/>
        <v xml:space="preserve"> </v>
      </c>
      <c r="B2232" t="s">
        <v>2195</v>
      </c>
      <c r="C2232" t="str">
        <f>VLOOKUP(B2232,Sheet5!$A$1158:$A$1246,1,FALSE)</f>
        <v>034-05</v>
      </c>
      <c r="G2232" t="s">
        <v>9202</v>
      </c>
      <c r="H2232" t="s">
        <v>1</v>
      </c>
      <c r="I2232">
        <v>90977</v>
      </c>
      <c r="J2232">
        <v>1</v>
      </c>
      <c r="K2232">
        <f t="shared" si="207"/>
        <v>0</v>
      </c>
      <c r="L2232">
        <f t="shared" si="208"/>
        <v>0</v>
      </c>
      <c r="M2232" t="b">
        <f t="shared" si="209"/>
        <v>0</v>
      </c>
      <c r="N2232" t="str">
        <f>VLOOKUP(B2232,Sheet3!$D$2:$I$578,6,FALSE)</f>
        <v>Kléber Mesquida</v>
      </c>
      <c r="O2232" t="str">
        <f t="shared" si="210"/>
        <v xml:space="preserve"> </v>
      </c>
      <c r="P2232" t="b">
        <f t="shared" si="211"/>
        <v>0</v>
      </c>
      <c r="Q2232" t="b">
        <f>AND(M2232,ISNA(VLOOKUP(B2232,Sheet4!$A$1:$A$529,1,FALSE)))</f>
        <v>0</v>
      </c>
    </row>
    <row r="2233" spans="1:17">
      <c r="A2233" t="str">
        <f t="shared" si="206"/>
        <v xml:space="preserve"> </v>
      </c>
      <c r="B2233" t="s">
        <v>2195</v>
      </c>
      <c r="C2233" t="str">
        <f>VLOOKUP(B2233,Sheet5!$A$1158:$A$1246,1,FALSE)</f>
        <v>034-05</v>
      </c>
      <c r="G2233" t="s">
        <v>9202</v>
      </c>
      <c r="H2233" t="s">
        <v>2</v>
      </c>
      <c r="I2233">
        <v>35430</v>
      </c>
      <c r="J2233">
        <v>0.38943908900099999</v>
      </c>
      <c r="K2233">
        <f t="shared" si="207"/>
        <v>0</v>
      </c>
      <c r="L2233">
        <f t="shared" si="208"/>
        <v>0</v>
      </c>
      <c r="M2233" t="b">
        <f t="shared" si="209"/>
        <v>0</v>
      </c>
      <c r="N2233" t="str">
        <f>VLOOKUP(B2233,Sheet3!$D$2:$I$578,6,FALSE)</f>
        <v>Kléber Mesquida</v>
      </c>
      <c r="O2233" t="str">
        <f t="shared" si="210"/>
        <v xml:space="preserve"> </v>
      </c>
      <c r="P2233" t="b">
        <f t="shared" si="211"/>
        <v>0</v>
      </c>
      <c r="Q2233" t="b">
        <f>AND(M2233,ISNA(VLOOKUP(B2233,Sheet4!$A$1:$A$529,1,FALSE)))</f>
        <v>0</v>
      </c>
    </row>
    <row r="2234" spans="1:17">
      <c r="A2234" t="str">
        <f t="shared" si="206"/>
        <v xml:space="preserve"> </v>
      </c>
      <c r="B2234" t="s">
        <v>2195</v>
      </c>
      <c r="C2234" t="str">
        <f>VLOOKUP(B2234,Sheet5!$A$1158:$A$1246,1,FALSE)</f>
        <v>034-05</v>
      </c>
      <c r="G2234" t="s">
        <v>9202</v>
      </c>
      <c r="H2234" t="s">
        <v>3</v>
      </c>
      <c r="I2234">
        <v>1088</v>
      </c>
      <c r="J2234">
        <v>1.19590665773E-2</v>
      </c>
      <c r="K2234">
        <f t="shared" si="207"/>
        <v>0</v>
      </c>
      <c r="L2234">
        <f t="shared" si="208"/>
        <v>0</v>
      </c>
      <c r="M2234" t="b">
        <f t="shared" si="209"/>
        <v>0</v>
      </c>
      <c r="N2234" t="str">
        <f>VLOOKUP(B2234,Sheet3!$D$2:$I$578,6,FALSE)</f>
        <v>Kléber Mesquida</v>
      </c>
      <c r="O2234" t="str">
        <f t="shared" si="210"/>
        <v xml:space="preserve"> </v>
      </c>
      <c r="P2234" t="b">
        <f t="shared" si="211"/>
        <v>0</v>
      </c>
      <c r="Q2234" t="b">
        <f>AND(M2234,ISNA(VLOOKUP(B2234,Sheet4!$A$1:$A$529,1,FALSE)))</f>
        <v>0</v>
      </c>
    </row>
    <row r="2235" spans="1:17">
      <c r="A2235" t="str">
        <f t="shared" si="206"/>
        <v>Constance CALANDRI</v>
      </c>
      <c r="B2235" t="s">
        <v>2195</v>
      </c>
      <c r="C2235" t="str">
        <f>VLOOKUP(B2235,Sheet5!$A$1158:$A$1246,1,FALSE)</f>
        <v>034-05</v>
      </c>
      <c r="D2235" t="s">
        <v>4</v>
      </c>
      <c r="E2235" t="s">
        <v>2196</v>
      </c>
      <c r="F2235" t="s">
        <v>2197</v>
      </c>
      <c r="G2235" t="s">
        <v>10761</v>
      </c>
      <c r="H2235" t="s">
        <v>17</v>
      </c>
      <c r="I2235">
        <v>12221</v>
      </c>
      <c r="J2235">
        <v>0.22440735232</v>
      </c>
      <c r="K2235">
        <f t="shared" si="207"/>
        <v>0</v>
      </c>
      <c r="L2235">
        <f t="shared" si="208"/>
        <v>0</v>
      </c>
      <c r="M2235" t="b">
        <f t="shared" si="209"/>
        <v>0</v>
      </c>
      <c r="N2235" t="str">
        <f>VLOOKUP(B2235,Sheet3!$D$2:$I$578,6,FALSE)</f>
        <v>Kléber Mesquida</v>
      </c>
      <c r="O2235" t="str">
        <f t="shared" si="210"/>
        <v>Constance CALANDRI</v>
      </c>
      <c r="P2235" t="b">
        <f t="shared" si="211"/>
        <v>0</v>
      </c>
      <c r="Q2235" t="b">
        <f>AND(M2235,ISNA(VLOOKUP(B2235,Sheet4!$A$1:$A$529,1,FALSE)))</f>
        <v>0</v>
      </c>
    </row>
    <row r="2236" spans="1:17">
      <c r="A2236" t="str">
        <f t="shared" si="206"/>
        <v>Caroline LARMEE</v>
      </c>
      <c r="B2236" t="s">
        <v>2195</v>
      </c>
      <c r="C2236" t="str">
        <f>VLOOKUP(B2236,Sheet5!$A$1158:$A$1246,1,FALSE)</f>
        <v>034-05</v>
      </c>
      <c r="D2236" t="s">
        <v>4</v>
      </c>
      <c r="E2236" t="s">
        <v>235</v>
      </c>
      <c r="F2236" t="s">
        <v>2198</v>
      </c>
      <c r="G2236" t="s">
        <v>10762</v>
      </c>
      <c r="H2236" t="s">
        <v>43</v>
      </c>
      <c r="I2236">
        <v>822</v>
      </c>
      <c r="J2236">
        <v>1.50939238693E-2</v>
      </c>
      <c r="K2236">
        <f t="shared" si="207"/>
        <v>0</v>
      </c>
      <c r="L2236">
        <f t="shared" si="208"/>
        <v>0</v>
      </c>
      <c r="M2236" t="b">
        <f t="shared" si="209"/>
        <v>0</v>
      </c>
      <c r="N2236" t="str">
        <f>VLOOKUP(B2236,Sheet3!$D$2:$I$578,6,FALSE)</f>
        <v>Kléber Mesquida</v>
      </c>
      <c r="O2236" t="str">
        <f t="shared" si="210"/>
        <v>Caroline LARMEE</v>
      </c>
      <c r="P2236" t="b">
        <f t="shared" si="211"/>
        <v>0</v>
      </c>
      <c r="Q2236" t="b">
        <f>AND(M2236,ISNA(VLOOKUP(B2236,Sheet4!$A$1:$A$529,1,FALSE)))</f>
        <v>0</v>
      </c>
    </row>
    <row r="2237" spans="1:17">
      <c r="A2237" t="str">
        <f t="shared" si="206"/>
        <v>Grégoire ANNET</v>
      </c>
      <c r="B2237" t="s">
        <v>2195</v>
      </c>
      <c r="C2237" t="str">
        <f>VLOOKUP(B2237,Sheet5!$A$1158:$A$1246,1,FALSE)</f>
        <v>034-05</v>
      </c>
      <c r="D2237" t="s">
        <v>11</v>
      </c>
      <c r="E2237" t="s">
        <v>9044</v>
      </c>
      <c r="F2237" t="s">
        <v>2199</v>
      </c>
      <c r="G2237" t="s">
        <v>10763</v>
      </c>
      <c r="H2237" t="s">
        <v>13</v>
      </c>
      <c r="I2237">
        <v>598</v>
      </c>
      <c r="J2237">
        <v>1.0980737802799999E-2</v>
      </c>
      <c r="K2237">
        <f t="shared" si="207"/>
        <v>0</v>
      </c>
      <c r="L2237">
        <f t="shared" si="208"/>
        <v>0</v>
      </c>
      <c r="M2237" t="b">
        <f t="shared" si="209"/>
        <v>0</v>
      </c>
      <c r="N2237" t="str">
        <f>VLOOKUP(B2237,Sheet3!$D$2:$I$578,6,FALSE)</f>
        <v>Kléber Mesquida</v>
      </c>
      <c r="O2237" t="str">
        <f t="shared" si="210"/>
        <v>Grégoire ANNET</v>
      </c>
      <c r="P2237" t="b">
        <f t="shared" si="211"/>
        <v>0</v>
      </c>
      <c r="Q2237" t="b">
        <f>AND(M2237,ISNA(VLOOKUP(B2237,Sheet4!$A$1:$A$529,1,FALSE)))</f>
        <v>0</v>
      </c>
    </row>
    <row r="2238" spans="1:17">
      <c r="A2238" t="str">
        <f t="shared" si="206"/>
        <v>Myriam HUBERT</v>
      </c>
      <c r="B2238" t="s">
        <v>2195</v>
      </c>
      <c r="C2238" t="str">
        <f>VLOOKUP(B2238,Sheet5!$A$1158:$A$1246,1,FALSE)</f>
        <v>034-05</v>
      </c>
      <c r="D2238" t="s">
        <v>4</v>
      </c>
      <c r="E2238" t="s">
        <v>446</v>
      </c>
      <c r="F2238" t="s">
        <v>2200</v>
      </c>
      <c r="G2238" t="s">
        <v>243</v>
      </c>
      <c r="H2238" t="s">
        <v>19</v>
      </c>
      <c r="I2238">
        <v>5672</v>
      </c>
      <c r="J2238">
        <v>0.104151747186</v>
      </c>
      <c r="K2238">
        <f t="shared" si="207"/>
        <v>0</v>
      </c>
      <c r="L2238">
        <f t="shared" si="208"/>
        <v>0</v>
      </c>
      <c r="M2238" t="b">
        <f t="shared" si="209"/>
        <v>0</v>
      </c>
      <c r="N2238" t="str">
        <f>VLOOKUP(B2238,Sheet3!$D$2:$I$578,6,FALSE)</f>
        <v>Kléber Mesquida</v>
      </c>
      <c r="O2238" t="str">
        <f t="shared" si="210"/>
        <v>Myriam HUBERT</v>
      </c>
      <c r="P2238" t="b">
        <f t="shared" si="211"/>
        <v>0</v>
      </c>
      <c r="Q2238" t="b">
        <f>AND(M2238,ISNA(VLOOKUP(B2238,Sheet4!$A$1:$A$529,1,FALSE)))</f>
        <v>0</v>
      </c>
    </row>
    <row r="2239" spans="1:17">
      <c r="A2239" t="str">
        <f t="shared" si="206"/>
        <v>Maryse LAUNAIS</v>
      </c>
      <c r="B2239" t="s">
        <v>2195</v>
      </c>
      <c r="C2239" t="str">
        <f>VLOOKUP(B2239,Sheet5!$A$1158:$A$1246,1,FALSE)</f>
        <v>034-05</v>
      </c>
      <c r="D2239" t="s">
        <v>4</v>
      </c>
      <c r="E2239" t="s">
        <v>295</v>
      </c>
      <c r="F2239" t="s">
        <v>2201</v>
      </c>
      <c r="G2239" t="s">
        <v>10764</v>
      </c>
      <c r="H2239" t="s">
        <v>10</v>
      </c>
      <c r="I2239">
        <v>290</v>
      </c>
      <c r="J2239">
        <v>5.3251069612000003E-3</v>
      </c>
      <c r="K2239">
        <f t="shared" si="207"/>
        <v>0</v>
      </c>
      <c r="L2239">
        <f t="shared" si="208"/>
        <v>0</v>
      </c>
      <c r="M2239" t="b">
        <f t="shared" si="209"/>
        <v>0</v>
      </c>
      <c r="N2239" t="str">
        <f>VLOOKUP(B2239,Sheet3!$D$2:$I$578,6,FALSE)</f>
        <v>Kléber Mesquida</v>
      </c>
      <c r="O2239" t="str">
        <f t="shared" si="210"/>
        <v>Maryse LAUNAIS</v>
      </c>
      <c r="P2239" t="b">
        <f t="shared" si="211"/>
        <v>0</v>
      </c>
      <c r="Q2239" t="b">
        <f>AND(M2239,ISNA(VLOOKUP(B2239,Sheet4!$A$1:$A$529,1,FALSE)))</f>
        <v>0</v>
      </c>
    </row>
    <row r="2240" spans="1:17">
      <c r="A2240" t="str">
        <f t="shared" si="206"/>
        <v>Jean-Yves GAVALAND</v>
      </c>
      <c r="B2240" t="s">
        <v>2195</v>
      </c>
      <c r="C2240" t="str">
        <f>VLOOKUP(B2240,Sheet5!$A$1158:$A$1246,1,FALSE)</f>
        <v>034-05</v>
      </c>
      <c r="D2240" t="s">
        <v>11</v>
      </c>
      <c r="E2240" t="s">
        <v>825</v>
      </c>
      <c r="F2240" t="s">
        <v>2202</v>
      </c>
      <c r="G2240" t="s">
        <v>10765</v>
      </c>
      <c r="H2240" t="s">
        <v>29</v>
      </c>
      <c r="I2240">
        <v>435</v>
      </c>
      <c r="J2240">
        <v>7.9876604418E-3</v>
      </c>
      <c r="K2240">
        <f t="shared" si="207"/>
        <v>0</v>
      </c>
      <c r="L2240">
        <f t="shared" si="208"/>
        <v>0</v>
      </c>
      <c r="M2240" t="b">
        <f t="shared" si="209"/>
        <v>0</v>
      </c>
      <c r="N2240" t="str">
        <f>VLOOKUP(B2240,Sheet3!$D$2:$I$578,6,FALSE)</f>
        <v>Kléber Mesquida</v>
      </c>
      <c r="O2240" t="str">
        <f t="shared" si="210"/>
        <v>Jean-Yves GAVALAND</v>
      </c>
      <c r="P2240" t="b">
        <f t="shared" si="211"/>
        <v>0</v>
      </c>
      <c r="Q2240" t="b">
        <f>AND(M2240,ISNA(VLOOKUP(B2240,Sheet4!$A$1:$A$529,1,FALSE)))</f>
        <v>0</v>
      </c>
    </row>
    <row r="2241" spans="1:17">
      <c r="A2241" t="str">
        <f t="shared" si="206"/>
        <v>Kléber MESQUIDA</v>
      </c>
      <c r="B2241" t="s">
        <v>2195</v>
      </c>
      <c r="C2241" t="str">
        <f>VLOOKUP(B2241,Sheet5!$A$1158:$A$1246,1,FALSE)</f>
        <v>034-05</v>
      </c>
      <c r="D2241" t="s">
        <v>11</v>
      </c>
      <c r="E2241" t="s">
        <v>9052</v>
      </c>
      <c r="F2241" t="s">
        <v>2203</v>
      </c>
      <c r="G2241" t="s">
        <v>10766</v>
      </c>
      <c r="H2241" t="s">
        <v>21</v>
      </c>
      <c r="I2241">
        <v>22319</v>
      </c>
      <c r="J2241">
        <v>0.40983124919699998</v>
      </c>
      <c r="K2241">
        <f t="shared" si="207"/>
        <v>22319</v>
      </c>
      <c r="L2241" t="str">
        <f t="shared" si="208"/>
        <v>SOC</v>
      </c>
      <c r="M2241" t="b">
        <f t="shared" si="209"/>
        <v>0</v>
      </c>
      <c r="N2241" t="str">
        <f>VLOOKUP(B2241,Sheet3!$D$2:$I$578,6,FALSE)</f>
        <v>Kléber Mesquida</v>
      </c>
      <c r="O2241" t="str">
        <f t="shared" si="210"/>
        <v>Kléber MESQUIDA</v>
      </c>
      <c r="P2241" t="b">
        <f t="shared" si="211"/>
        <v>1</v>
      </c>
      <c r="Q2241" t="b">
        <f>AND(M2241,ISNA(VLOOKUP(B2241,Sheet4!$A$1:$A$529,1,FALSE)))</f>
        <v>0</v>
      </c>
    </row>
    <row r="2242" spans="1:17">
      <c r="A2242" t="str">
        <f t="shared" si="206"/>
        <v>Michèle COMPS</v>
      </c>
      <c r="B2242" t="s">
        <v>2195</v>
      </c>
      <c r="C2242" t="str">
        <f>VLOOKUP(B2242,Sheet5!$A$1158:$A$1246,1,FALSE)</f>
        <v>034-05</v>
      </c>
      <c r="D2242" t="s">
        <v>4</v>
      </c>
      <c r="E2242" t="s">
        <v>9114</v>
      </c>
      <c r="F2242" t="s">
        <v>2204</v>
      </c>
      <c r="G2242" t="s">
        <v>10767</v>
      </c>
      <c r="H2242" t="s">
        <v>7</v>
      </c>
      <c r="I2242">
        <v>2169</v>
      </c>
      <c r="J2242">
        <v>3.9828127582200001E-2</v>
      </c>
      <c r="K2242">
        <f t="shared" si="207"/>
        <v>22319</v>
      </c>
      <c r="L2242" t="str">
        <f t="shared" si="208"/>
        <v>SOC</v>
      </c>
      <c r="M2242" t="b">
        <f t="shared" si="209"/>
        <v>0</v>
      </c>
      <c r="N2242" t="str">
        <f>VLOOKUP(B2242,Sheet3!$D$2:$I$578,6,FALSE)</f>
        <v>Kléber Mesquida</v>
      </c>
      <c r="O2242" t="str">
        <f t="shared" si="210"/>
        <v>Michèle COMPS</v>
      </c>
      <c r="P2242" t="b">
        <f t="shared" si="211"/>
        <v>0</v>
      </c>
      <c r="Q2242" t="b">
        <f>AND(M2242,ISNA(VLOOKUP(B2242,Sheet4!$A$1:$A$529,1,FALSE)))</f>
        <v>0</v>
      </c>
    </row>
    <row r="2243" spans="1:17">
      <c r="A2243" t="str">
        <f t="shared" ref="A2243:A2306" si="212">O2243</f>
        <v>Claude TROUVE</v>
      </c>
      <c r="B2243" t="s">
        <v>2195</v>
      </c>
      <c r="C2243" t="str">
        <f>VLOOKUP(B2243,Sheet5!$A$1158:$A$1246,1,FALSE)</f>
        <v>034-05</v>
      </c>
      <c r="D2243" t="s">
        <v>11</v>
      </c>
      <c r="E2243" t="s">
        <v>208</v>
      </c>
      <c r="F2243" t="s">
        <v>2205</v>
      </c>
      <c r="G2243" t="s">
        <v>10768</v>
      </c>
      <c r="H2243" t="s">
        <v>13</v>
      </c>
      <c r="I2243">
        <v>332</v>
      </c>
      <c r="J2243">
        <v>6.09632934868E-3</v>
      </c>
      <c r="K2243">
        <f t="shared" ref="K2243:K2306" si="213">IF(B2243&lt;&gt;B2242,0,IF(NOT(ISERR(FIND(H2243,"VECREGSOC"))),IF(I2243&gt;K2242,I2243,K2242),K2242))</f>
        <v>22319</v>
      </c>
      <c r="L2243" t="str">
        <f t="shared" ref="L2243:L2306" si="214">IF(B2243&lt;&gt;B2242,0,IF(NOT(ISERR(FIND(H2243,"VECREGSOC"))),IF(I2243&gt;K2242,H2243,L2242),L2242))</f>
        <v>SOC</v>
      </c>
      <c r="M2243" t="b">
        <f t="shared" ref="M2243:M2306" si="215">B2243&lt;&gt;B2244</f>
        <v>0</v>
      </c>
      <c r="N2243" t="str">
        <f>VLOOKUP(B2243,Sheet3!$D$2:$I$578,6,FALSE)</f>
        <v>Kléber Mesquida</v>
      </c>
      <c r="O2243" t="str">
        <f t="shared" si="210"/>
        <v>Claude TROUVE</v>
      </c>
      <c r="P2243" t="b">
        <f t="shared" si="211"/>
        <v>0</v>
      </c>
      <c r="Q2243" t="b">
        <f>AND(M2243,ISNA(VLOOKUP(B2243,Sheet4!$A$1:$A$529,1,FALSE)))</f>
        <v>0</v>
      </c>
    </row>
    <row r="2244" spans="1:17">
      <c r="A2244" t="str">
        <f t="shared" si="212"/>
        <v>Carole NERI</v>
      </c>
      <c r="B2244" t="s">
        <v>2195</v>
      </c>
      <c r="C2244" t="str">
        <f>VLOOKUP(B2244,Sheet5!$A$1158:$A$1246,1,FALSE)</f>
        <v>034-05</v>
      </c>
      <c r="D2244" t="s">
        <v>4</v>
      </c>
      <c r="E2244" t="s">
        <v>22</v>
      </c>
      <c r="F2244" t="s">
        <v>2206</v>
      </c>
      <c r="G2244" t="s">
        <v>10769</v>
      </c>
      <c r="H2244" t="s">
        <v>271</v>
      </c>
      <c r="I2244">
        <v>151</v>
      </c>
      <c r="J2244">
        <v>2.7727281073800002E-3</v>
      </c>
      <c r="K2244">
        <f t="shared" si="213"/>
        <v>22319</v>
      </c>
      <c r="L2244" t="str">
        <f t="shared" si="214"/>
        <v>SOC</v>
      </c>
      <c r="M2244" t="b">
        <f t="shared" si="215"/>
        <v>0</v>
      </c>
      <c r="N2244" t="str">
        <f>VLOOKUP(B2244,Sheet3!$D$2:$I$578,6,FALSE)</f>
        <v>Kléber Mesquida</v>
      </c>
      <c r="O2244" t="str">
        <f t="shared" si="210"/>
        <v>Carole NERI</v>
      </c>
      <c r="P2244" t="b">
        <f t="shared" si="211"/>
        <v>0</v>
      </c>
      <c r="Q2244" t="b">
        <f>AND(M2244,ISNA(VLOOKUP(B2244,Sheet4!$A$1:$A$529,1,FALSE)))</f>
        <v>0</v>
      </c>
    </row>
    <row r="2245" spans="1:17">
      <c r="A2245" t="str">
        <f t="shared" si="212"/>
        <v>Morgane LACHIVER</v>
      </c>
      <c r="B2245" t="s">
        <v>2195</v>
      </c>
      <c r="C2245" t="str">
        <f>VLOOKUP(B2245,Sheet5!$A$1158:$A$1246,1,FALSE)</f>
        <v>034-05</v>
      </c>
      <c r="D2245" t="s">
        <v>4</v>
      </c>
      <c r="E2245" t="s">
        <v>2207</v>
      </c>
      <c r="F2245" t="s">
        <v>2208</v>
      </c>
      <c r="G2245" t="s">
        <v>10770</v>
      </c>
      <c r="H2245" t="s">
        <v>10</v>
      </c>
      <c r="I2245">
        <v>302</v>
      </c>
      <c r="J2245">
        <v>5.5454562147700002E-3</v>
      </c>
      <c r="K2245">
        <f t="shared" si="213"/>
        <v>22319</v>
      </c>
      <c r="L2245" t="str">
        <f t="shared" si="214"/>
        <v>SOC</v>
      </c>
      <c r="M2245" t="b">
        <f t="shared" si="215"/>
        <v>0</v>
      </c>
      <c r="N2245" t="str">
        <f>VLOOKUP(B2245,Sheet3!$D$2:$I$578,6,FALSE)</f>
        <v>Kléber Mesquida</v>
      </c>
      <c r="O2245" t="str">
        <f t="shared" si="210"/>
        <v>Morgane LACHIVER</v>
      </c>
      <c r="P2245" t="b">
        <f t="shared" si="211"/>
        <v>0</v>
      </c>
      <c r="Q2245" t="b">
        <f>AND(M2245,ISNA(VLOOKUP(B2245,Sheet4!$A$1:$A$529,1,FALSE)))</f>
        <v>0</v>
      </c>
    </row>
    <row r="2246" spans="1:17">
      <c r="A2246" t="str">
        <f t="shared" si="212"/>
        <v>Catherine CECCHI</v>
      </c>
      <c r="B2246" t="s">
        <v>2195</v>
      </c>
      <c r="C2246" t="str">
        <f>VLOOKUP(B2246,Sheet5!$A$1158:$A$1246,1,FALSE)</f>
        <v>034-05</v>
      </c>
      <c r="D2246" t="s">
        <v>4</v>
      </c>
      <c r="E2246" t="s">
        <v>257</v>
      </c>
      <c r="F2246" t="s">
        <v>2209</v>
      </c>
      <c r="G2246" t="s">
        <v>10771</v>
      </c>
      <c r="H2246" t="s">
        <v>111</v>
      </c>
      <c r="I2246">
        <v>9148</v>
      </c>
      <c r="J2246">
        <v>0.16797958096900001</v>
      </c>
      <c r="K2246">
        <f t="shared" si="213"/>
        <v>22319</v>
      </c>
      <c r="L2246" t="str">
        <f t="shared" si="214"/>
        <v>SOC</v>
      </c>
      <c r="M2246" t="b">
        <f t="shared" si="215"/>
        <v>1</v>
      </c>
      <c r="N2246" t="str">
        <f>VLOOKUP(B2246,Sheet3!$D$2:$I$578,6,FALSE)</f>
        <v>Kléber Mesquida</v>
      </c>
      <c r="O2246" t="str">
        <f t="shared" si="210"/>
        <v>Catherine CECCHI</v>
      </c>
      <c r="P2246" t="b">
        <f t="shared" si="211"/>
        <v>0</v>
      </c>
      <c r="Q2246" t="b">
        <f>AND(M2246,ISNA(VLOOKUP(B2246,Sheet4!$A$1:$A$529,1,FALSE)))</f>
        <v>1</v>
      </c>
    </row>
    <row r="2247" spans="1:17">
      <c r="A2247" t="str">
        <f t="shared" si="212"/>
        <v xml:space="preserve"> </v>
      </c>
      <c r="B2247" t="s">
        <v>2210</v>
      </c>
      <c r="C2247" t="str">
        <f>VLOOKUP(B2247,Sheet5!$A$1158:$A$1246,1,FALSE)</f>
        <v>034-06</v>
      </c>
      <c r="G2247" t="s">
        <v>9202</v>
      </c>
      <c r="H2247" t="s">
        <v>1</v>
      </c>
      <c r="I2247">
        <v>86217</v>
      </c>
      <c r="J2247">
        <v>1</v>
      </c>
      <c r="K2247">
        <f t="shared" si="213"/>
        <v>0</v>
      </c>
      <c r="L2247">
        <f t="shared" si="214"/>
        <v>0</v>
      </c>
      <c r="M2247" t="b">
        <f t="shared" si="215"/>
        <v>0</v>
      </c>
      <c r="N2247" t="str">
        <f>VLOOKUP(B2247,Sheet3!$D$2:$I$578,6,FALSE)</f>
        <v>Dolorès Roque</v>
      </c>
      <c r="O2247" t="str">
        <f t="shared" si="210"/>
        <v xml:space="preserve"> </v>
      </c>
      <c r="P2247" t="b">
        <f t="shared" si="211"/>
        <v>0</v>
      </c>
      <c r="Q2247" t="b">
        <f>AND(M2247,ISNA(VLOOKUP(B2247,Sheet4!$A$1:$A$529,1,FALSE)))</f>
        <v>0</v>
      </c>
    </row>
    <row r="2248" spans="1:17">
      <c r="A2248" t="str">
        <f t="shared" si="212"/>
        <v xml:space="preserve"> </v>
      </c>
      <c r="B2248" t="s">
        <v>2210</v>
      </c>
      <c r="C2248" t="str">
        <f>VLOOKUP(B2248,Sheet5!$A$1158:$A$1246,1,FALSE)</f>
        <v>034-06</v>
      </c>
      <c r="G2248" t="s">
        <v>9202</v>
      </c>
      <c r="H2248" t="s">
        <v>2</v>
      </c>
      <c r="I2248">
        <v>35200</v>
      </c>
      <c r="J2248">
        <v>0.40827215050400001</v>
      </c>
      <c r="K2248">
        <f t="shared" si="213"/>
        <v>0</v>
      </c>
      <c r="L2248">
        <f t="shared" si="214"/>
        <v>0</v>
      </c>
      <c r="M2248" t="b">
        <f t="shared" si="215"/>
        <v>0</v>
      </c>
      <c r="N2248" t="str">
        <f>VLOOKUP(B2248,Sheet3!$D$2:$I$578,6,FALSE)</f>
        <v>Dolorès Roque</v>
      </c>
      <c r="O2248" t="str">
        <f t="shared" si="210"/>
        <v xml:space="preserve"> </v>
      </c>
      <c r="P2248" t="b">
        <f t="shared" si="211"/>
        <v>0</v>
      </c>
      <c r="Q2248" t="b">
        <f>AND(M2248,ISNA(VLOOKUP(B2248,Sheet4!$A$1:$A$529,1,FALSE)))</f>
        <v>0</v>
      </c>
    </row>
    <row r="2249" spans="1:17">
      <c r="A2249" t="str">
        <f t="shared" si="212"/>
        <v xml:space="preserve"> </v>
      </c>
      <c r="B2249" t="s">
        <v>2210</v>
      </c>
      <c r="C2249" t="str">
        <f>VLOOKUP(B2249,Sheet5!$A$1158:$A$1246,1,FALSE)</f>
        <v>034-06</v>
      </c>
      <c r="G2249" t="s">
        <v>9202</v>
      </c>
      <c r="H2249" t="s">
        <v>3</v>
      </c>
      <c r="I2249">
        <v>748</v>
      </c>
      <c r="J2249">
        <v>8.6757831982099999E-3</v>
      </c>
      <c r="K2249">
        <f t="shared" si="213"/>
        <v>0</v>
      </c>
      <c r="L2249">
        <f t="shared" si="214"/>
        <v>0</v>
      </c>
      <c r="M2249" t="b">
        <f t="shared" si="215"/>
        <v>0</v>
      </c>
      <c r="N2249" t="str">
        <f>VLOOKUP(B2249,Sheet3!$D$2:$I$578,6,FALSE)</f>
        <v>Dolorès Roque</v>
      </c>
      <c r="O2249" t="str">
        <f t="shared" si="210"/>
        <v xml:space="preserve"> </v>
      </c>
      <c r="P2249" t="b">
        <f t="shared" si="211"/>
        <v>0</v>
      </c>
      <c r="Q2249" t="b">
        <f>AND(M2249,ISNA(VLOOKUP(B2249,Sheet4!$A$1:$A$529,1,FALSE)))</f>
        <v>0</v>
      </c>
    </row>
    <row r="2250" spans="1:17">
      <c r="A2250" t="str">
        <f t="shared" si="212"/>
        <v>Paul BARBAZANGE</v>
      </c>
      <c r="B2250" t="s">
        <v>2210</v>
      </c>
      <c r="C2250" t="str">
        <f>VLOOKUP(B2250,Sheet5!$A$1158:$A$1246,1,FALSE)</f>
        <v>034-06</v>
      </c>
      <c r="D2250" t="s">
        <v>11</v>
      </c>
      <c r="E2250" t="s">
        <v>36</v>
      </c>
      <c r="F2250" t="s">
        <v>2211</v>
      </c>
      <c r="G2250" t="s">
        <v>10772</v>
      </c>
      <c r="H2250" t="s">
        <v>19</v>
      </c>
      <c r="I2250">
        <v>3145</v>
      </c>
      <c r="J2250">
        <v>6.2563408860299999E-2</v>
      </c>
      <c r="K2250">
        <f t="shared" si="213"/>
        <v>0</v>
      </c>
      <c r="L2250">
        <f t="shared" si="214"/>
        <v>0</v>
      </c>
      <c r="M2250" t="b">
        <f t="shared" si="215"/>
        <v>0</v>
      </c>
      <c r="N2250" t="str">
        <f>VLOOKUP(B2250,Sheet3!$D$2:$I$578,6,FALSE)</f>
        <v>Dolorès Roque</v>
      </c>
      <c r="O2250" t="str">
        <f t="shared" si="210"/>
        <v>Paul BARBAZANGE</v>
      </c>
      <c r="P2250" t="b">
        <f t="shared" si="211"/>
        <v>0</v>
      </c>
      <c r="Q2250" t="b">
        <f>AND(M2250,ISNA(VLOOKUP(B2250,Sheet4!$A$1:$A$529,1,FALSE)))</f>
        <v>0</v>
      </c>
    </row>
    <row r="2251" spans="1:17">
      <c r="A2251" t="str">
        <f t="shared" si="212"/>
        <v>André TROISE</v>
      </c>
      <c r="B2251" t="s">
        <v>2210</v>
      </c>
      <c r="C2251" t="str">
        <f>VLOOKUP(B2251,Sheet5!$A$1158:$A$1246,1,FALSE)</f>
        <v>034-06</v>
      </c>
      <c r="D2251" t="s">
        <v>11</v>
      </c>
      <c r="E2251" t="s">
        <v>9005</v>
      </c>
      <c r="F2251" t="s">
        <v>2212</v>
      </c>
      <c r="G2251" t="s">
        <v>10773</v>
      </c>
      <c r="H2251" t="s">
        <v>130</v>
      </c>
      <c r="I2251">
        <v>685</v>
      </c>
      <c r="J2251">
        <v>1.3626688416299999E-2</v>
      </c>
      <c r="K2251">
        <f t="shared" si="213"/>
        <v>0</v>
      </c>
      <c r="L2251">
        <f t="shared" si="214"/>
        <v>0</v>
      </c>
      <c r="M2251" t="b">
        <f t="shared" si="215"/>
        <v>0</v>
      </c>
      <c r="N2251" t="str">
        <f>VLOOKUP(B2251,Sheet3!$D$2:$I$578,6,FALSE)</f>
        <v>Dolorès Roque</v>
      </c>
      <c r="O2251" t="str">
        <f t="shared" si="210"/>
        <v>André TROISE</v>
      </c>
      <c r="P2251" t="b">
        <f t="shared" si="211"/>
        <v>0</v>
      </c>
      <c r="Q2251" t="b">
        <f>AND(M2251,ISNA(VLOOKUP(B2251,Sheet4!$A$1:$A$529,1,FALSE)))</f>
        <v>0</v>
      </c>
    </row>
    <row r="2252" spans="1:17">
      <c r="A2252" t="str">
        <f t="shared" si="212"/>
        <v>Antonio FULLEDA</v>
      </c>
      <c r="B2252" t="s">
        <v>2210</v>
      </c>
      <c r="C2252" t="str">
        <f>VLOOKUP(B2252,Sheet5!$A$1158:$A$1246,1,FALSE)</f>
        <v>034-06</v>
      </c>
      <c r="D2252" t="s">
        <v>11</v>
      </c>
      <c r="E2252" t="s">
        <v>134</v>
      </c>
      <c r="F2252" t="s">
        <v>2213</v>
      </c>
      <c r="G2252" t="s">
        <v>10774</v>
      </c>
      <c r="H2252" t="s">
        <v>33</v>
      </c>
      <c r="I2252">
        <v>1209</v>
      </c>
      <c r="J2252">
        <v>2.4050607730399999E-2</v>
      </c>
      <c r="K2252">
        <f t="shared" si="213"/>
        <v>0</v>
      </c>
      <c r="L2252">
        <f t="shared" si="214"/>
        <v>0</v>
      </c>
      <c r="M2252" t="b">
        <f t="shared" si="215"/>
        <v>0</v>
      </c>
      <c r="N2252" t="str">
        <f>VLOOKUP(B2252,Sheet3!$D$2:$I$578,6,FALSE)</f>
        <v>Dolorès Roque</v>
      </c>
      <c r="O2252" t="str">
        <f t="shared" si="210"/>
        <v>Antonio FULLEDA</v>
      </c>
      <c r="P2252" t="b">
        <f t="shared" si="211"/>
        <v>0</v>
      </c>
      <c r="Q2252" t="b">
        <f>AND(M2252,ISNA(VLOOKUP(B2252,Sheet4!$A$1:$A$529,1,FALSE)))</f>
        <v>0</v>
      </c>
    </row>
    <row r="2253" spans="1:17">
      <c r="A2253" t="str">
        <f t="shared" si="212"/>
        <v>Guillaume VOUZELLAUD</v>
      </c>
      <c r="B2253" t="s">
        <v>2210</v>
      </c>
      <c r="C2253" t="str">
        <f>VLOOKUP(B2253,Sheet5!$A$1158:$A$1246,1,FALSE)</f>
        <v>034-06</v>
      </c>
      <c r="D2253" t="s">
        <v>11</v>
      </c>
      <c r="E2253" t="s">
        <v>65</v>
      </c>
      <c r="F2253" t="s">
        <v>2214</v>
      </c>
      <c r="G2253" t="s">
        <v>10775</v>
      </c>
      <c r="H2253" t="s">
        <v>17</v>
      </c>
      <c r="I2253">
        <v>11329</v>
      </c>
      <c r="J2253">
        <v>0.22536752272800001</v>
      </c>
      <c r="K2253">
        <f t="shared" si="213"/>
        <v>0</v>
      </c>
      <c r="L2253">
        <f t="shared" si="214"/>
        <v>0</v>
      </c>
      <c r="M2253" t="b">
        <f t="shared" si="215"/>
        <v>0</v>
      </c>
      <c r="N2253" t="str">
        <f>VLOOKUP(B2253,Sheet3!$D$2:$I$578,6,FALSE)</f>
        <v>Dolorès Roque</v>
      </c>
      <c r="O2253" t="str">
        <f t="shared" si="210"/>
        <v>Guillaume VOUZELLAUD</v>
      </c>
      <c r="P2253" t="b">
        <f t="shared" si="211"/>
        <v>0</v>
      </c>
      <c r="Q2253" t="b">
        <f>AND(M2253,ISNA(VLOOKUP(B2253,Sheet4!$A$1:$A$529,1,FALSE)))</f>
        <v>0</v>
      </c>
    </row>
    <row r="2254" spans="1:17">
      <c r="A2254" t="str">
        <f t="shared" si="212"/>
        <v>Dolorès ROQUE</v>
      </c>
      <c r="B2254" t="s">
        <v>2210</v>
      </c>
      <c r="C2254" t="str">
        <f>VLOOKUP(B2254,Sheet5!$A$1158:$A$1246,1,FALSE)</f>
        <v>034-06</v>
      </c>
      <c r="D2254" t="s">
        <v>4</v>
      </c>
      <c r="E2254" t="s">
        <v>14650</v>
      </c>
      <c r="F2254" t="s">
        <v>2215</v>
      </c>
      <c r="G2254" t="s">
        <v>10776</v>
      </c>
      <c r="H2254" t="s">
        <v>21</v>
      </c>
      <c r="I2254">
        <v>14598</v>
      </c>
      <c r="J2254">
        <v>0.29039766058599997</v>
      </c>
      <c r="K2254">
        <f t="shared" si="213"/>
        <v>14598</v>
      </c>
      <c r="L2254" t="str">
        <f t="shared" si="214"/>
        <v>SOC</v>
      </c>
      <c r="M2254" t="b">
        <f t="shared" si="215"/>
        <v>0</v>
      </c>
      <c r="N2254" t="str">
        <f>VLOOKUP(B2254,Sheet3!$D$2:$I$578,6,FALSE)</f>
        <v>Dolorès Roque</v>
      </c>
      <c r="O2254" t="str">
        <f t="shared" ref="O2254:O2317" si="216">E2254&amp;" "&amp;F2254</f>
        <v>Dolorès ROQUE</v>
      </c>
      <c r="P2254" t="b">
        <f t="shared" si="211"/>
        <v>1</v>
      </c>
      <c r="Q2254" t="b">
        <f>AND(M2254,ISNA(VLOOKUP(B2254,Sheet4!$A$1:$A$529,1,FALSE)))</f>
        <v>0</v>
      </c>
    </row>
    <row r="2255" spans="1:17">
      <c r="A2255" t="str">
        <f t="shared" si="212"/>
        <v>Laurent GILHODES</v>
      </c>
      <c r="B2255" t="s">
        <v>2210</v>
      </c>
      <c r="C2255" t="str">
        <f>VLOOKUP(B2255,Sheet5!$A$1158:$A$1246,1,FALSE)</f>
        <v>034-06</v>
      </c>
      <c r="D2255" t="s">
        <v>11</v>
      </c>
      <c r="E2255" t="s">
        <v>342</v>
      </c>
      <c r="F2255" t="s">
        <v>2216</v>
      </c>
      <c r="G2255" t="s">
        <v>10777</v>
      </c>
      <c r="H2255" t="s">
        <v>10</v>
      </c>
      <c r="I2255">
        <v>157</v>
      </c>
      <c r="J2255">
        <v>3.1231971990699999E-3</v>
      </c>
      <c r="K2255">
        <f t="shared" si="213"/>
        <v>14598</v>
      </c>
      <c r="L2255" t="str">
        <f t="shared" si="214"/>
        <v>SOC</v>
      </c>
      <c r="M2255" t="b">
        <f t="shared" si="215"/>
        <v>0</v>
      </c>
      <c r="N2255" t="str">
        <f>VLOOKUP(B2255,Sheet3!$D$2:$I$578,6,FALSE)</f>
        <v>Dolorès Roque</v>
      </c>
      <c r="O2255" t="str">
        <f t="shared" si="216"/>
        <v>Laurent GILHODES</v>
      </c>
      <c r="P2255" t="b">
        <f t="shared" ref="P2255:P2318" si="217">O2255=N2255</f>
        <v>0</v>
      </c>
      <c r="Q2255" t="b">
        <f>AND(M2255,ISNA(VLOOKUP(B2255,Sheet4!$A$1:$A$529,1,FALSE)))</f>
        <v>0</v>
      </c>
    </row>
    <row r="2256" spans="1:17">
      <c r="A2256" t="str">
        <f t="shared" si="212"/>
        <v>Nicole LESCURE</v>
      </c>
      <c r="B2256" t="s">
        <v>2210</v>
      </c>
      <c r="C2256" t="str">
        <f>VLOOKUP(B2256,Sheet5!$A$1158:$A$1246,1,FALSE)</f>
        <v>034-06</v>
      </c>
      <c r="D2256" t="s">
        <v>4</v>
      </c>
      <c r="E2256" t="s">
        <v>524</v>
      </c>
      <c r="F2256" t="s">
        <v>2217</v>
      </c>
      <c r="G2256" t="s">
        <v>10778</v>
      </c>
      <c r="H2256" t="s">
        <v>260</v>
      </c>
      <c r="I2256">
        <v>162</v>
      </c>
      <c r="J2256">
        <v>3.22266207802E-3</v>
      </c>
      <c r="K2256">
        <f t="shared" si="213"/>
        <v>14598</v>
      </c>
      <c r="L2256" t="str">
        <f t="shared" si="214"/>
        <v>SOC</v>
      </c>
      <c r="M2256" t="b">
        <f t="shared" si="215"/>
        <v>0</v>
      </c>
      <c r="N2256" t="str">
        <f>VLOOKUP(B2256,Sheet3!$D$2:$I$578,6,FALSE)</f>
        <v>Dolorès Roque</v>
      </c>
      <c r="O2256" t="str">
        <f t="shared" si="216"/>
        <v>Nicole LESCURE</v>
      </c>
      <c r="P2256" t="b">
        <f t="shared" si="217"/>
        <v>0</v>
      </c>
      <c r="Q2256" t="b">
        <f>AND(M2256,ISNA(VLOOKUP(B2256,Sheet4!$A$1:$A$529,1,FALSE)))</f>
        <v>0</v>
      </c>
    </row>
    <row r="2257" spans="1:17">
      <c r="A2257" t="str">
        <f t="shared" si="212"/>
        <v>Natacha DAVOT</v>
      </c>
      <c r="B2257" t="s">
        <v>2210</v>
      </c>
      <c r="C2257" t="str">
        <f>VLOOKUP(B2257,Sheet5!$A$1158:$A$1246,1,FALSE)</f>
        <v>034-06</v>
      </c>
      <c r="D2257" t="s">
        <v>4</v>
      </c>
      <c r="E2257" t="s">
        <v>2218</v>
      </c>
      <c r="F2257" t="s">
        <v>2219</v>
      </c>
      <c r="G2257" t="s">
        <v>10779</v>
      </c>
      <c r="H2257" t="s">
        <v>130</v>
      </c>
      <c r="I2257">
        <v>109</v>
      </c>
      <c r="J2257">
        <v>2.1683343611399999E-3</v>
      </c>
      <c r="K2257">
        <f t="shared" si="213"/>
        <v>14598</v>
      </c>
      <c r="L2257" t="str">
        <f t="shared" si="214"/>
        <v>SOC</v>
      </c>
      <c r="M2257" t="b">
        <f t="shared" si="215"/>
        <v>0</v>
      </c>
      <c r="N2257" t="str">
        <f>VLOOKUP(B2257,Sheet3!$D$2:$I$578,6,FALSE)</f>
        <v>Dolorès Roque</v>
      </c>
      <c r="O2257" t="str">
        <f t="shared" si="216"/>
        <v>Natacha DAVOT</v>
      </c>
      <c r="P2257" t="b">
        <f t="shared" si="217"/>
        <v>0</v>
      </c>
      <c r="Q2257" t="b">
        <f>AND(M2257,ISNA(VLOOKUP(B2257,Sheet4!$A$1:$A$529,1,FALSE)))</f>
        <v>0</v>
      </c>
    </row>
    <row r="2258" spans="1:17">
      <c r="A2258" t="str">
        <f t="shared" si="212"/>
        <v>Magali MANUS</v>
      </c>
      <c r="B2258" t="s">
        <v>2210</v>
      </c>
      <c r="C2258" t="str">
        <f>VLOOKUP(B2258,Sheet5!$A$1158:$A$1246,1,FALSE)</f>
        <v>034-06</v>
      </c>
      <c r="D2258" t="s">
        <v>4</v>
      </c>
      <c r="E2258" t="s">
        <v>1622</v>
      </c>
      <c r="F2258" t="s">
        <v>2220</v>
      </c>
      <c r="G2258" t="s">
        <v>10780</v>
      </c>
      <c r="H2258" t="s">
        <v>29</v>
      </c>
      <c r="I2258">
        <v>287</v>
      </c>
      <c r="J2258">
        <v>5.7092840518000003E-3</v>
      </c>
      <c r="K2258">
        <f t="shared" si="213"/>
        <v>14598</v>
      </c>
      <c r="L2258" t="str">
        <f t="shared" si="214"/>
        <v>SOC</v>
      </c>
      <c r="M2258" t="b">
        <f t="shared" si="215"/>
        <v>0</v>
      </c>
      <c r="N2258" t="str">
        <f>VLOOKUP(B2258,Sheet3!$D$2:$I$578,6,FALSE)</f>
        <v>Dolorès Roque</v>
      </c>
      <c r="O2258" t="str">
        <f t="shared" si="216"/>
        <v>Magali MANUS</v>
      </c>
      <c r="P2258" t="b">
        <f t="shared" si="217"/>
        <v>0</v>
      </c>
      <c r="Q2258" t="b">
        <f>AND(M2258,ISNA(VLOOKUP(B2258,Sheet4!$A$1:$A$529,1,FALSE)))</f>
        <v>0</v>
      </c>
    </row>
    <row r="2259" spans="1:17">
      <c r="A2259" t="str">
        <f t="shared" si="212"/>
        <v>Denis CANTOURNET</v>
      </c>
      <c r="B2259" t="s">
        <v>2210</v>
      </c>
      <c r="C2259" t="str">
        <f>VLOOKUP(B2259,Sheet5!$A$1158:$A$1246,1,FALSE)</f>
        <v>034-06</v>
      </c>
      <c r="D2259" t="s">
        <v>11</v>
      </c>
      <c r="E2259" t="s">
        <v>332</v>
      </c>
      <c r="F2259" t="s">
        <v>2221</v>
      </c>
      <c r="G2259" t="s">
        <v>10781</v>
      </c>
      <c r="H2259" t="s">
        <v>306</v>
      </c>
      <c r="I2259">
        <v>248</v>
      </c>
      <c r="J2259">
        <v>4.9334579959800003E-3</v>
      </c>
      <c r="K2259">
        <f t="shared" si="213"/>
        <v>14598</v>
      </c>
      <c r="L2259" t="str">
        <f t="shared" si="214"/>
        <v>SOC</v>
      </c>
      <c r="M2259" t="b">
        <f t="shared" si="215"/>
        <v>0</v>
      </c>
      <c r="N2259" t="str">
        <f>VLOOKUP(B2259,Sheet3!$D$2:$I$578,6,FALSE)</f>
        <v>Dolorès Roque</v>
      </c>
      <c r="O2259" t="str">
        <f t="shared" si="216"/>
        <v>Denis CANTOURNET</v>
      </c>
      <c r="P2259" t="b">
        <f t="shared" si="217"/>
        <v>0</v>
      </c>
      <c r="Q2259" t="b">
        <f>AND(M2259,ISNA(VLOOKUP(B2259,Sheet4!$A$1:$A$529,1,FALSE)))</f>
        <v>0</v>
      </c>
    </row>
    <row r="2260" spans="1:17">
      <c r="A2260" t="str">
        <f t="shared" si="212"/>
        <v>Philippe NAS</v>
      </c>
      <c r="B2260" t="s">
        <v>2210</v>
      </c>
      <c r="C2260" t="str">
        <f>VLOOKUP(B2260,Sheet5!$A$1158:$A$1246,1,FALSE)</f>
        <v>034-06</v>
      </c>
      <c r="D2260" t="s">
        <v>11</v>
      </c>
      <c r="E2260" t="s">
        <v>385</v>
      </c>
      <c r="F2260" t="s">
        <v>2222</v>
      </c>
      <c r="G2260" t="s">
        <v>10782</v>
      </c>
      <c r="H2260" t="s">
        <v>29</v>
      </c>
      <c r="I2260">
        <v>248</v>
      </c>
      <c r="J2260">
        <v>4.9334579959800003E-3</v>
      </c>
      <c r="K2260">
        <f t="shared" si="213"/>
        <v>14598</v>
      </c>
      <c r="L2260" t="str">
        <f t="shared" si="214"/>
        <v>SOC</v>
      </c>
      <c r="M2260" t="b">
        <f t="shared" si="215"/>
        <v>0</v>
      </c>
      <c r="N2260" t="str">
        <f>VLOOKUP(B2260,Sheet3!$D$2:$I$578,6,FALSE)</f>
        <v>Dolorès Roque</v>
      </c>
      <c r="O2260" t="str">
        <f t="shared" si="216"/>
        <v>Philippe NAS</v>
      </c>
      <c r="P2260" t="b">
        <f t="shared" si="217"/>
        <v>0</v>
      </c>
      <c r="Q2260" t="b">
        <f>AND(M2260,ISNA(VLOOKUP(B2260,Sheet4!$A$1:$A$529,1,FALSE)))</f>
        <v>0</v>
      </c>
    </row>
    <row r="2261" spans="1:17">
      <c r="A2261" t="str">
        <f t="shared" si="212"/>
        <v>François PERNIOLA</v>
      </c>
      <c r="B2261" t="s">
        <v>2210</v>
      </c>
      <c r="C2261" t="str">
        <f>VLOOKUP(B2261,Sheet5!$A$1158:$A$1246,1,FALSE)</f>
        <v>034-06</v>
      </c>
      <c r="D2261" t="s">
        <v>11</v>
      </c>
      <c r="E2261" t="s">
        <v>9125</v>
      </c>
      <c r="F2261" t="s">
        <v>2223</v>
      </c>
      <c r="G2261" t="s">
        <v>10783</v>
      </c>
      <c r="H2261" t="s">
        <v>43</v>
      </c>
      <c r="I2261">
        <v>596</v>
      </c>
      <c r="J2261">
        <v>1.1856213571E-2</v>
      </c>
      <c r="K2261">
        <f t="shared" si="213"/>
        <v>14598</v>
      </c>
      <c r="L2261" t="str">
        <f t="shared" si="214"/>
        <v>SOC</v>
      </c>
      <c r="M2261" t="b">
        <f t="shared" si="215"/>
        <v>0</v>
      </c>
      <c r="N2261" t="str">
        <f>VLOOKUP(B2261,Sheet3!$D$2:$I$578,6,FALSE)</f>
        <v>Dolorès Roque</v>
      </c>
      <c r="O2261" t="str">
        <f t="shared" si="216"/>
        <v>François PERNIOLA</v>
      </c>
      <c r="P2261" t="b">
        <f t="shared" si="217"/>
        <v>0</v>
      </c>
      <c r="Q2261" t="b">
        <f>AND(M2261,ISNA(VLOOKUP(B2261,Sheet4!$A$1:$A$529,1,FALSE)))</f>
        <v>0</v>
      </c>
    </row>
    <row r="2262" spans="1:17">
      <c r="A2262" t="str">
        <f t="shared" si="212"/>
        <v>Elie ABOUD</v>
      </c>
      <c r="B2262" t="s">
        <v>2210</v>
      </c>
      <c r="C2262" t="str">
        <f>VLOOKUP(B2262,Sheet5!$A$1158:$A$1246,1,FALSE)</f>
        <v>034-06</v>
      </c>
      <c r="D2262" t="s">
        <v>11</v>
      </c>
      <c r="E2262" t="s">
        <v>2224</v>
      </c>
      <c r="F2262" t="s">
        <v>2225</v>
      </c>
      <c r="G2262" t="s">
        <v>10784</v>
      </c>
      <c r="H2262" t="s">
        <v>26</v>
      </c>
      <c r="I2262">
        <v>16901</v>
      </c>
      <c r="J2262">
        <v>0.33621118383100002</v>
      </c>
      <c r="K2262">
        <f t="shared" si="213"/>
        <v>14598</v>
      </c>
      <c r="L2262" t="str">
        <f t="shared" si="214"/>
        <v>SOC</v>
      </c>
      <c r="M2262" t="b">
        <f t="shared" si="215"/>
        <v>0</v>
      </c>
      <c r="N2262" t="str">
        <f>VLOOKUP(B2262,Sheet3!$D$2:$I$578,6,FALSE)</f>
        <v>Dolorès Roque</v>
      </c>
      <c r="O2262" t="str">
        <f t="shared" si="216"/>
        <v>Elie ABOUD</v>
      </c>
      <c r="P2262" t="b">
        <f t="shared" si="217"/>
        <v>0</v>
      </c>
      <c r="Q2262" t="b">
        <f>AND(M2262,ISNA(VLOOKUP(B2262,Sheet4!$A$1:$A$529,1,FALSE)))</f>
        <v>0</v>
      </c>
    </row>
    <row r="2263" spans="1:17">
      <c r="A2263" t="str">
        <f t="shared" si="212"/>
        <v>Didier RIBO</v>
      </c>
      <c r="B2263" t="s">
        <v>2210</v>
      </c>
      <c r="C2263" t="str">
        <f>VLOOKUP(B2263,Sheet5!$A$1158:$A$1246,1,FALSE)</f>
        <v>034-06</v>
      </c>
      <c r="D2263" t="s">
        <v>11</v>
      </c>
      <c r="E2263" t="s">
        <v>146</v>
      </c>
      <c r="F2263" t="s">
        <v>2226</v>
      </c>
      <c r="G2263" t="s">
        <v>10785</v>
      </c>
      <c r="H2263" t="s">
        <v>10</v>
      </c>
      <c r="I2263">
        <v>2</v>
      </c>
      <c r="J2263" s="1">
        <v>3.9785951580499998E-5</v>
      </c>
      <c r="K2263">
        <f t="shared" si="213"/>
        <v>14598</v>
      </c>
      <c r="L2263" t="str">
        <f t="shared" si="214"/>
        <v>SOC</v>
      </c>
      <c r="M2263" t="b">
        <f t="shared" si="215"/>
        <v>0</v>
      </c>
      <c r="N2263" t="str">
        <f>VLOOKUP(B2263,Sheet3!$D$2:$I$578,6,FALSE)</f>
        <v>Dolorès Roque</v>
      </c>
      <c r="O2263" t="str">
        <f t="shared" si="216"/>
        <v>Didier RIBO</v>
      </c>
      <c r="P2263" t="b">
        <f t="shared" si="217"/>
        <v>0</v>
      </c>
      <c r="Q2263" t="b">
        <f>AND(M2263,ISNA(VLOOKUP(B2263,Sheet4!$A$1:$A$529,1,FALSE)))</f>
        <v>0</v>
      </c>
    </row>
    <row r="2264" spans="1:17">
      <c r="A2264" t="str">
        <f t="shared" si="212"/>
        <v>Florence BRUTUS</v>
      </c>
      <c r="B2264" t="s">
        <v>2210</v>
      </c>
      <c r="C2264" t="str">
        <f>VLOOKUP(B2264,Sheet5!$A$1158:$A$1246,1,FALSE)</f>
        <v>034-06</v>
      </c>
      <c r="D2264" t="s">
        <v>4</v>
      </c>
      <c r="E2264" t="s">
        <v>370</v>
      </c>
      <c r="F2264" t="s">
        <v>2227</v>
      </c>
      <c r="G2264" t="s">
        <v>10786</v>
      </c>
      <c r="H2264" t="s">
        <v>67</v>
      </c>
      <c r="I2264">
        <v>593</v>
      </c>
      <c r="J2264">
        <v>1.1796534643600001E-2</v>
      </c>
      <c r="K2264">
        <f t="shared" si="213"/>
        <v>14598</v>
      </c>
      <c r="L2264" t="str">
        <f t="shared" si="214"/>
        <v>SOC</v>
      </c>
      <c r="M2264" t="b">
        <f t="shared" si="215"/>
        <v>1</v>
      </c>
      <c r="N2264" t="str">
        <f>VLOOKUP(B2264,Sheet3!$D$2:$I$578,6,FALSE)</f>
        <v>Dolorès Roque</v>
      </c>
      <c r="O2264" t="str">
        <f t="shared" si="216"/>
        <v>Florence BRUTUS</v>
      </c>
      <c r="P2264" t="b">
        <f t="shared" si="217"/>
        <v>0</v>
      </c>
      <c r="Q2264" t="b">
        <f>AND(M2264,ISNA(VLOOKUP(B2264,Sheet4!$A$1:$A$529,1,FALSE)))</f>
        <v>1</v>
      </c>
    </row>
    <row r="2265" spans="1:17">
      <c r="A2265" t="str">
        <f t="shared" si="212"/>
        <v xml:space="preserve"> </v>
      </c>
      <c r="B2265" t="s">
        <v>2228</v>
      </c>
      <c r="C2265" t="e">
        <f>VLOOKUP(B2265,Sheet5!$A$1158:$A$1246,1,FALSE)</f>
        <v>#N/A</v>
      </c>
      <c r="G2265" t="s">
        <v>9202</v>
      </c>
      <c r="H2265" t="s">
        <v>1</v>
      </c>
      <c r="I2265">
        <v>96193</v>
      </c>
      <c r="J2265">
        <v>1</v>
      </c>
      <c r="K2265">
        <f t="shared" si="213"/>
        <v>0</v>
      </c>
      <c r="L2265">
        <f t="shared" si="214"/>
        <v>0</v>
      </c>
      <c r="M2265" t="b">
        <f t="shared" si="215"/>
        <v>0</v>
      </c>
      <c r="N2265" t="str">
        <f>VLOOKUP(B2265,Sheet3!$D$2:$I$578,6,FALSE)</f>
        <v>Sébastien Denaja</v>
      </c>
      <c r="O2265" t="str">
        <f t="shared" si="216"/>
        <v xml:space="preserve"> </v>
      </c>
      <c r="P2265" t="b">
        <f t="shared" si="217"/>
        <v>0</v>
      </c>
      <c r="Q2265" t="b">
        <f>AND(M2265,ISNA(VLOOKUP(B2265,Sheet4!$A$1:$A$529,1,FALSE)))</f>
        <v>0</v>
      </c>
    </row>
    <row r="2266" spans="1:17">
      <c r="A2266" t="str">
        <f t="shared" si="212"/>
        <v xml:space="preserve"> </v>
      </c>
      <c r="B2266" t="s">
        <v>2228</v>
      </c>
      <c r="C2266" t="e">
        <f>VLOOKUP(B2266,Sheet5!$A$1158:$A$1246,1,FALSE)</f>
        <v>#N/A</v>
      </c>
      <c r="G2266" t="s">
        <v>9202</v>
      </c>
      <c r="H2266" t="s">
        <v>2</v>
      </c>
      <c r="I2266">
        <v>36399</v>
      </c>
      <c r="J2266">
        <v>0.37839551734499999</v>
      </c>
      <c r="K2266">
        <f t="shared" si="213"/>
        <v>0</v>
      </c>
      <c r="L2266">
        <f t="shared" si="214"/>
        <v>0</v>
      </c>
      <c r="M2266" t="b">
        <f t="shared" si="215"/>
        <v>0</v>
      </c>
      <c r="N2266" t="str">
        <f>VLOOKUP(B2266,Sheet3!$D$2:$I$578,6,FALSE)</f>
        <v>Sébastien Denaja</v>
      </c>
      <c r="O2266" t="str">
        <f t="shared" si="216"/>
        <v xml:space="preserve"> </v>
      </c>
      <c r="P2266" t="b">
        <f t="shared" si="217"/>
        <v>0</v>
      </c>
      <c r="Q2266" t="b">
        <f>AND(M2266,ISNA(VLOOKUP(B2266,Sheet4!$A$1:$A$529,1,FALSE)))</f>
        <v>0</v>
      </c>
    </row>
    <row r="2267" spans="1:17">
      <c r="A2267" t="str">
        <f t="shared" si="212"/>
        <v xml:space="preserve"> </v>
      </c>
      <c r="B2267" t="s">
        <v>2228</v>
      </c>
      <c r="C2267" t="e">
        <f>VLOOKUP(B2267,Sheet5!$A$1158:$A$1246,1,FALSE)</f>
        <v>#N/A</v>
      </c>
      <c r="G2267" t="s">
        <v>9202</v>
      </c>
      <c r="H2267" t="s">
        <v>3</v>
      </c>
      <c r="I2267">
        <v>876</v>
      </c>
      <c r="J2267">
        <v>9.1066917551199996E-3</v>
      </c>
      <c r="K2267">
        <f t="shared" si="213"/>
        <v>0</v>
      </c>
      <c r="L2267">
        <f t="shared" si="214"/>
        <v>0</v>
      </c>
      <c r="M2267" t="b">
        <f t="shared" si="215"/>
        <v>0</v>
      </c>
      <c r="N2267" t="str">
        <f>VLOOKUP(B2267,Sheet3!$D$2:$I$578,6,FALSE)</f>
        <v>Sébastien Denaja</v>
      </c>
      <c r="O2267" t="str">
        <f t="shared" si="216"/>
        <v xml:space="preserve"> </v>
      </c>
      <c r="P2267" t="b">
        <f t="shared" si="217"/>
        <v>0</v>
      </c>
      <c r="Q2267" t="b">
        <f>AND(M2267,ISNA(VLOOKUP(B2267,Sheet4!$A$1:$A$529,1,FALSE)))</f>
        <v>0</v>
      </c>
    </row>
    <row r="2268" spans="1:17">
      <c r="A2268" t="str">
        <f t="shared" si="212"/>
        <v>Michel COLAS</v>
      </c>
      <c r="B2268" t="s">
        <v>2228</v>
      </c>
      <c r="C2268" t="e">
        <f>VLOOKUP(B2268,Sheet5!$A$1158:$A$1246,1,FALSE)</f>
        <v>#N/A</v>
      </c>
      <c r="D2268" t="s">
        <v>11</v>
      </c>
      <c r="E2268" t="s">
        <v>31</v>
      </c>
      <c r="F2268" t="s">
        <v>2229</v>
      </c>
      <c r="G2268" t="s">
        <v>10787</v>
      </c>
      <c r="H2268" t="s">
        <v>13</v>
      </c>
      <c r="I2268">
        <v>437</v>
      </c>
      <c r="J2268">
        <v>7.4170881564199998E-3</v>
      </c>
      <c r="K2268">
        <f t="shared" si="213"/>
        <v>0</v>
      </c>
      <c r="L2268">
        <f t="shared" si="214"/>
        <v>0</v>
      </c>
      <c r="M2268" t="b">
        <f t="shared" si="215"/>
        <v>0</v>
      </c>
      <c r="N2268" t="str">
        <f>VLOOKUP(B2268,Sheet3!$D$2:$I$578,6,FALSE)</f>
        <v>Sébastien Denaja</v>
      </c>
      <c r="O2268" t="str">
        <f t="shared" si="216"/>
        <v>Michel COLAS</v>
      </c>
      <c r="P2268" t="b">
        <f t="shared" si="217"/>
        <v>0</v>
      </c>
      <c r="Q2268" t="b">
        <f>AND(M2268,ISNA(VLOOKUP(B2268,Sheet4!$A$1:$A$529,1,FALSE)))</f>
        <v>0</v>
      </c>
    </row>
    <row r="2269" spans="1:17">
      <c r="A2269" t="str">
        <f t="shared" si="212"/>
        <v>Carmelo MARTELLI</v>
      </c>
      <c r="B2269" t="s">
        <v>2228</v>
      </c>
      <c r="C2269" t="e">
        <f>VLOOKUP(B2269,Sheet5!$A$1158:$A$1246,1,FALSE)</f>
        <v>#N/A</v>
      </c>
      <c r="D2269" t="s">
        <v>11</v>
      </c>
      <c r="E2269" t="s">
        <v>2230</v>
      </c>
      <c r="F2269" t="s">
        <v>2231</v>
      </c>
      <c r="G2269" t="s">
        <v>10788</v>
      </c>
      <c r="H2269" t="s">
        <v>271</v>
      </c>
      <c r="I2269">
        <v>143</v>
      </c>
      <c r="J2269">
        <v>2.4271020740700001E-3</v>
      </c>
      <c r="K2269">
        <f t="shared" si="213"/>
        <v>0</v>
      </c>
      <c r="L2269">
        <f t="shared" si="214"/>
        <v>0</v>
      </c>
      <c r="M2269" t="b">
        <f t="shared" si="215"/>
        <v>0</v>
      </c>
      <c r="N2269" t="str">
        <f>VLOOKUP(B2269,Sheet3!$D$2:$I$578,6,FALSE)</f>
        <v>Sébastien Denaja</v>
      </c>
      <c r="O2269" t="str">
        <f t="shared" si="216"/>
        <v>Carmelo MARTELLI</v>
      </c>
      <c r="P2269" t="b">
        <f t="shared" si="217"/>
        <v>0</v>
      </c>
      <c r="Q2269" t="b">
        <f>AND(M2269,ISNA(VLOOKUP(B2269,Sheet4!$A$1:$A$529,1,FALSE)))</f>
        <v>0</v>
      </c>
    </row>
    <row r="2270" spans="1:17">
      <c r="A2270" t="str">
        <f t="shared" si="212"/>
        <v>France JAMET</v>
      </c>
      <c r="B2270" t="s">
        <v>2228</v>
      </c>
      <c r="C2270" t="e">
        <f>VLOOKUP(B2270,Sheet5!$A$1158:$A$1246,1,FALSE)</f>
        <v>#N/A</v>
      </c>
      <c r="D2270" t="s">
        <v>4</v>
      </c>
      <c r="E2270" t="s">
        <v>154</v>
      </c>
      <c r="F2270" t="s">
        <v>2133</v>
      </c>
      <c r="G2270" t="s">
        <v>10711</v>
      </c>
      <c r="H2270" t="s">
        <v>17</v>
      </c>
      <c r="I2270">
        <v>12987</v>
      </c>
      <c r="J2270">
        <v>0.22042499745399999</v>
      </c>
      <c r="K2270">
        <f t="shared" si="213"/>
        <v>0</v>
      </c>
      <c r="L2270">
        <f t="shared" si="214"/>
        <v>0</v>
      </c>
      <c r="M2270" t="b">
        <f t="shared" si="215"/>
        <v>0</v>
      </c>
      <c r="N2270" t="str">
        <f>VLOOKUP(B2270,Sheet3!$D$2:$I$578,6,FALSE)</f>
        <v>Sébastien Denaja</v>
      </c>
      <c r="O2270" t="str">
        <f t="shared" si="216"/>
        <v>France JAMET</v>
      </c>
      <c r="P2270" t="b">
        <f t="shared" si="217"/>
        <v>0</v>
      </c>
      <c r="Q2270" t="b">
        <f>AND(M2270,ISNA(VLOOKUP(B2270,Sheet4!$A$1:$A$529,1,FALSE)))</f>
        <v>0</v>
      </c>
    </row>
    <row r="2271" spans="1:17">
      <c r="A2271" t="str">
        <f t="shared" si="212"/>
        <v>Serge JENE</v>
      </c>
      <c r="B2271" t="s">
        <v>2228</v>
      </c>
      <c r="C2271" t="e">
        <f>VLOOKUP(B2271,Sheet5!$A$1158:$A$1246,1,FALSE)</f>
        <v>#N/A</v>
      </c>
      <c r="D2271" t="s">
        <v>11</v>
      </c>
      <c r="E2271" t="s">
        <v>416</v>
      </c>
      <c r="F2271" t="s">
        <v>2232</v>
      </c>
      <c r="G2271" t="s">
        <v>10789</v>
      </c>
      <c r="H2271" t="s">
        <v>260</v>
      </c>
      <c r="I2271">
        <v>411</v>
      </c>
      <c r="J2271">
        <v>6.9757968702300003E-3</v>
      </c>
      <c r="K2271">
        <f t="shared" si="213"/>
        <v>0</v>
      </c>
      <c r="L2271">
        <f t="shared" si="214"/>
        <v>0</v>
      </c>
      <c r="M2271" t="b">
        <f t="shared" si="215"/>
        <v>0</v>
      </c>
      <c r="N2271" t="str">
        <f>VLOOKUP(B2271,Sheet3!$D$2:$I$578,6,FALSE)</f>
        <v>Sébastien Denaja</v>
      </c>
      <c r="O2271" t="str">
        <f t="shared" si="216"/>
        <v>Serge JENE</v>
      </c>
      <c r="P2271" t="b">
        <f t="shared" si="217"/>
        <v>0</v>
      </c>
      <c r="Q2271" t="b">
        <f>AND(M2271,ISNA(VLOOKUP(B2271,Sheet4!$A$1:$A$529,1,FALSE)))</f>
        <v>0</v>
      </c>
    </row>
    <row r="2272" spans="1:17">
      <c r="A2272" t="str">
        <f t="shared" si="212"/>
        <v>Sébastien ANDRAL</v>
      </c>
      <c r="B2272" t="s">
        <v>2228</v>
      </c>
      <c r="C2272" t="e">
        <f>VLOOKUP(B2272,Sheet5!$A$1158:$A$1246,1,FALSE)</f>
        <v>#N/A</v>
      </c>
      <c r="D2272" t="s">
        <v>11</v>
      </c>
      <c r="E2272" t="s">
        <v>8997</v>
      </c>
      <c r="F2272" t="s">
        <v>2233</v>
      </c>
      <c r="G2272" t="s">
        <v>10790</v>
      </c>
      <c r="H2272" t="s">
        <v>19</v>
      </c>
      <c r="I2272">
        <v>5522</v>
      </c>
      <c r="J2272">
        <v>9.3723480090999997E-2</v>
      </c>
      <c r="K2272">
        <f t="shared" si="213"/>
        <v>0</v>
      </c>
      <c r="L2272">
        <f t="shared" si="214"/>
        <v>0</v>
      </c>
      <c r="M2272" t="b">
        <f t="shared" si="215"/>
        <v>0</v>
      </c>
      <c r="N2272" t="str">
        <f>VLOOKUP(B2272,Sheet3!$D$2:$I$578,6,FALSE)</f>
        <v>Sébastien Denaja</v>
      </c>
      <c r="O2272" t="str">
        <f t="shared" si="216"/>
        <v>Sébastien ANDRAL</v>
      </c>
      <c r="P2272" t="b">
        <f t="shared" si="217"/>
        <v>0</v>
      </c>
      <c r="Q2272" t="b">
        <f>AND(M2272,ISNA(VLOOKUP(B2272,Sheet4!$A$1:$A$529,1,FALSE)))</f>
        <v>0</v>
      </c>
    </row>
    <row r="2273" spans="1:17">
      <c r="A2273" t="str">
        <f t="shared" si="212"/>
        <v>Adeline BERARD</v>
      </c>
      <c r="B2273" t="s">
        <v>2228</v>
      </c>
      <c r="C2273" t="e">
        <f>VLOOKUP(B2273,Sheet5!$A$1158:$A$1246,1,FALSE)</f>
        <v>#N/A</v>
      </c>
      <c r="D2273" t="s">
        <v>4</v>
      </c>
      <c r="E2273" t="s">
        <v>1550</v>
      </c>
      <c r="F2273" t="s">
        <v>2234</v>
      </c>
      <c r="G2273" t="s">
        <v>10791</v>
      </c>
      <c r="H2273" t="s">
        <v>29</v>
      </c>
      <c r="I2273">
        <v>687</v>
      </c>
      <c r="J2273">
        <v>1.1660273600600001E-2</v>
      </c>
      <c r="K2273">
        <f t="shared" si="213"/>
        <v>0</v>
      </c>
      <c r="L2273">
        <f t="shared" si="214"/>
        <v>0</v>
      </c>
      <c r="M2273" t="b">
        <f t="shared" si="215"/>
        <v>0</v>
      </c>
      <c r="N2273" t="str">
        <f>VLOOKUP(B2273,Sheet3!$D$2:$I$578,6,FALSE)</f>
        <v>Sébastien Denaja</v>
      </c>
      <c r="O2273" t="str">
        <f t="shared" si="216"/>
        <v>Adeline BERARD</v>
      </c>
      <c r="P2273" t="b">
        <f t="shared" si="217"/>
        <v>0</v>
      </c>
      <c r="Q2273" t="b">
        <f>AND(M2273,ISNA(VLOOKUP(B2273,Sheet4!$A$1:$A$529,1,FALSE)))</f>
        <v>0</v>
      </c>
    </row>
    <row r="2274" spans="1:17">
      <c r="A2274" t="str">
        <f t="shared" si="212"/>
        <v>Gilles D'ETTORE</v>
      </c>
      <c r="B2274" t="s">
        <v>2228</v>
      </c>
      <c r="C2274" t="e">
        <f>VLOOKUP(B2274,Sheet5!$A$1158:$A$1246,1,FALSE)</f>
        <v>#N/A</v>
      </c>
      <c r="D2274" t="s">
        <v>11</v>
      </c>
      <c r="E2274" t="s">
        <v>438</v>
      </c>
      <c r="F2274" t="s">
        <v>2235</v>
      </c>
      <c r="G2274" t="s">
        <v>10792</v>
      </c>
      <c r="H2274" t="s">
        <v>26</v>
      </c>
      <c r="I2274">
        <v>19133</v>
      </c>
      <c r="J2274">
        <v>0.32473946841399998</v>
      </c>
      <c r="K2274">
        <f t="shared" si="213"/>
        <v>0</v>
      </c>
      <c r="L2274">
        <f t="shared" si="214"/>
        <v>0</v>
      </c>
      <c r="M2274" t="b">
        <f t="shared" si="215"/>
        <v>0</v>
      </c>
      <c r="N2274" t="str">
        <f>VLOOKUP(B2274,Sheet3!$D$2:$I$578,6,FALSE)</f>
        <v>Sébastien Denaja</v>
      </c>
      <c r="O2274" t="str">
        <f t="shared" si="216"/>
        <v>Gilles D'ETTORE</v>
      </c>
      <c r="P2274" t="b">
        <f t="shared" si="217"/>
        <v>0</v>
      </c>
      <c r="Q2274" t="b">
        <f>AND(M2274,ISNA(VLOOKUP(B2274,Sheet4!$A$1:$A$529,1,FALSE)))</f>
        <v>0</v>
      </c>
    </row>
    <row r="2275" spans="1:17">
      <c r="A2275" t="str">
        <f t="shared" si="212"/>
        <v>Brigitte MOULIN</v>
      </c>
      <c r="B2275" t="s">
        <v>2228</v>
      </c>
      <c r="C2275" t="e">
        <f>VLOOKUP(B2275,Sheet5!$A$1158:$A$1246,1,FALSE)</f>
        <v>#N/A</v>
      </c>
      <c r="D2275" t="s">
        <v>4</v>
      </c>
      <c r="E2275" t="s">
        <v>103</v>
      </c>
      <c r="F2275" t="s">
        <v>1306</v>
      </c>
      <c r="G2275" t="s">
        <v>10085</v>
      </c>
      <c r="H2275" t="s">
        <v>10</v>
      </c>
      <c r="I2275">
        <v>271</v>
      </c>
      <c r="J2275">
        <v>4.5996130214899997E-3</v>
      </c>
      <c r="K2275">
        <f t="shared" si="213"/>
        <v>0</v>
      </c>
      <c r="L2275">
        <f t="shared" si="214"/>
        <v>0</v>
      </c>
      <c r="M2275" t="b">
        <f t="shared" si="215"/>
        <v>0</v>
      </c>
      <c r="N2275" t="str">
        <f>VLOOKUP(B2275,Sheet3!$D$2:$I$578,6,FALSE)</f>
        <v>Sébastien Denaja</v>
      </c>
      <c r="O2275" t="str">
        <f t="shared" si="216"/>
        <v>Brigitte MOULIN</v>
      </c>
      <c r="P2275" t="b">
        <f t="shared" si="217"/>
        <v>0</v>
      </c>
      <c r="Q2275" t="b">
        <f>AND(M2275,ISNA(VLOOKUP(B2275,Sheet4!$A$1:$A$529,1,FALSE)))</f>
        <v>0</v>
      </c>
    </row>
    <row r="2276" spans="1:17">
      <c r="A2276" t="str">
        <f t="shared" si="212"/>
        <v>Sébastien DENAJA</v>
      </c>
      <c r="B2276" t="s">
        <v>2228</v>
      </c>
      <c r="C2276" t="e">
        <f>VLOOKUP(B2276,Sheet5!$A$1158:$A$1246,1,FALSE)</f>
        <v>#N/A</v>
      </c>
      <c r="D2276" t="s">
        <v>11</v>
      </c>
      <c r="E2276" t="s">
        <v>8997</v>
      </c>
      <c r="F2276" t="s">
        <v>2236</v>
      </c>
      <c r="G2276" t="s">
        <v>10793</v>
      </c>
      <c r="H2276" t="s">
        <v>21</v>
      </c>
      <c r="I2276">
        <v>18500</v>
      </c>
      <c r="J2276">
        <v>0.31399572286900002</v>
      </c>
      <c r="K2276">
        <f t="shared" si="213"/>
        <v>18500</v>
      </c>
      <c r="L2276" t="str">
        <f t="shared" si="214"/>
        <v>SOC</v>
      </c>
      <c r="M2276" t="b">
        <f t="shared" si="215"/>
        <v>0</v>
      </c>
      <c r="N2276" t="str">
        <f>VLOOKUP(B2276,Sheet3!$D$2:$I$578,6,FALSE)</f>
        <v>Sébastien Denaja</v>
      </c>
      <c r="O2276" t="str">
        <f t="shared" si="216"/>
        <v>Sébastien DENAJA</v>
      </c>
      <c r="P2276" t="b">
        <f t="shared" si="217"/>
        <v>1</v>
      </c>
      <c r="Q2276" t="b">
        <f>AND(M2276,ISNA(VLOOKUP(B2276,Sheet4!$A$1:$A$529,1,FALSE)))</f>
        <v>0</v>
      </c>
    </row>
    <row r="2277" spans="1:17">
      <c r="A2277" t="str">
        <f t="shared" si="212"/>
        <v>Valérie PARINGAUX</v>
      </c>
      <c r="B2277" t="s">
        <v>2228</v>
      </c>
      <c r="C2277" t="e">
        <f>VLOOKUP(B2277,Sheet5!$A$1158:$A$1246,1,FALSE)</f>
        <v>#N/A</v>
      </c>
      <c r="D2277" t="s">
        <v>4</v>
      </c>
      <c r="E2277" t="s">
        <v>9015</v>
      </c>
      <c r="F2277" t="s">
        <v>2237</v>
      </c>
      <c r="G2277" t="s">
        <v>10794</v>
      </c>
      <c r="H2277" t="s">
        <v>271</v>
      </c>
      <c r="I2277">
        <v>107</v>
      </c>
      <c r="J2277">
        <v>1.81608337011E-3</v>
      </c>
      <c r="K2277">
        <f t="shared" si="213"/>
        <v>18500</v>
      </c>
      <c r="L2277" t="str">
        <f t="shared" si="214"/>
        <v>SOC</v>
      </c>
      <c r="M2277" t="b">
        <f t="shared" si="215"/>
        <v>0</v>
      </c>
      <c r="N2277" t="str">
        <f>VLOOKUP(B2277,Sheet3!$D$2:$I$578,6,FALSE)</f>
        <v>Sébastien Denaja</v>
      </c>
      <c r="O2277" t="str">
        <f t="shared" si="216"/>
        <v>Valérie PARINGAUX</v>
      </c>
      <c r="P2277" t="b">
        <f t="shared" si="217"/>
        <v>0</v>
      </c>
      <c r="Q2277" t="b">
        <f>AND(M2277,ISNA(VLOOKUP(B2277,Sheet4!$A$1:$A$529,1,FALSE)))</f>
        <v>0</v>
      </c>
    </row>
    <row r="2278" spans="1:17">
      <c r="A2278" t="str">
        <f t="shared" si="212"/>
        <v>Olivier GOUDOU</v>
      </c>
      <c r="B2278" t="s">
        <v>2228</v>
      </c>
      <c r="C2278" t="e">
        <f>VLOOKUP(B2278,Sheet5!$A$1158:$A$1246,1,FALSE)</f>
        <v>#N/A</v>
      </c>
      <c r="D2278" t="s">
        <v>11</v>
      </c>
      <c r="E2278" t="s">
        <v>46</v>
      </c>
      <c r="F2278" t="s">
        <v>2238</v>
      </c>
      <c r="G2278" t="s">
        <v>10795</v>
      </c>
      <c r="H2278" t="s">
        <v>29</v>
      </c>
      <c r="I2278">
        <v>283</v>
      </c>
      <c r="J2278">
        <v>4.8032859228100003E-3</v>
      </c>
      <c r="K2278">
        <f t="shared" si="213"/>
        <v>18500</v>
      </c>
      <c r="L2278" t="str">
        <f t="shared" si="214"/>
        <v>SOC</v>
      </c>
      <c r="M2278" t="b">
        <f t="shared" si="215"/>
        <v>0</v>
      </c>
      <c r="N2278" t="str">
        <f>VLOOKUP(B2278,Sheet3!$D$2:$I$578,6,FALSE)</f>
        <v>Sébastien Denaja</v>
      </c>
      <c r="O2278" t="str">
        <f t="shared" si="216"/>
        <v>Olivier GOUDOU</v>
      </c>
      <c r="P2278" t="b">
        <f t="shared" si="217"/>
        <v>0</v>
      </c>
      <c r="Q2278" t="b">
        <f>AND(M2278,ISNA(VLOOKUP(B2278,Sheet4!$A$1:$A$529,1,FALSE)))</f>
        <v>0</v>
      </c>
    </row>
    <row r="2279" spans="1:17">
      <c r="A2279" t="str">
        <f t="shared" si="212"/>
        <v>Marie PINCE</v>
      </c>
      <c r="B2279" t="s">
        <v>2228</v>
      </c>
      <c r="C2279" t="e">
        <f>VLOOKUP(B2279,Sheet5!$A$1158:$A$1246,1,FALSE)</f>
        <v>#N/A</v>
      </c>
      <c r="D2279" t="s">
        <v>4</v>
      </c>
      <c r="E2279" t="s">
        <v>194</v>
      </c>
      <c r="F2279" t="s">
        <v>536</v>
      </c>
      <c r="G2279" t="s">
        <v>9517</v>
      </c>
      <c r="H2279" t="s">
        <v>306</v>
      </c>
      <c r="I2279">
        <v>437</v>
      </c>
      <c r="J2279">
        <v>7.4170881564199998E-3</v>
      </c>
      <c r="K2279">
        <f t="shared" si="213"/>
        <v>18500</v>
      </c>
      <c r="L2279" t="str">
        <f t="shared" si="214"/>
        <v>SOC</v>
      </c>
      <c r="M2279" t="b">
        <f t="shared" si="215"/>
        <v>1</v>
      </c>
      <c r="N2279" t="str">
        <f>VLOOKUP(B2279,Sheet3!$D$2:$I$578,6,FALSE)</f>
        <v>Sébastien Denaja</v>
      </c>
      <c r="O2279" t="str">
        <f t="shared" si="216"/>
        <v>Marie PINCE</v>
      </c>
      <c r="P2279" t="b">
        <f t="shared" si="217"/>
        <v>0</v>
      </c>
      <c r="Q2279" t="b">
        <f>AND(M2279,ISNA(VLOOKUP(B2279,Sheet4!$A$1:$A$529,1,FALSE)))</f>
        <v>1</v>
      </c>
    </row>
    <row r="2280" spans="1:17">
      <c r="A2280" t="str">
        <f t="shared" si="212"/>
        <v xml:space="preserve"> </v>
      </c>
      <c r="B2280" t="s">
        <v>2239</v>
      </c>
      <c r="C2280" t="e">
        <f>VLOOKUP(B2280,Sheet5!$A$1158:$A$1246,1,FALSE)</f>
        <v>#N/A</v>
      </c>
      <c r="G2280" t="s">
        <v>9202</v>
      </c>
      <c r="H2280" t="s">
        <v>1</v>
      </c>
      <c r="I2280">
        <v>80691</v>
      </c>
      <c r="J2280">
        <v>1</v>
      </c>
      <c r="K2280">
        <f t="shared" si="213"/>
        <v>0</v>
      </c>
      <c r="L2280">
        <f t="shared" si="214"/>
        <v>0</v>
      </c>
      <c r="M2280" t="b">
        <f t="shared" si="215"/>
        <v>0</v>
      </c>
      <c r="N2280" t="str">
        <f>VLOOKUP(B2280,Sheet3!$D$2:$I$578,6,FALSE)</f>
        <v>Christian Assaf</v>
      </c>
      <c r="O2280" t="str">
        <f t="shared" si="216"/>
        <v xml:space="preserve"> </v>
      </c>
      <c r="P2280" t="b">
        <f t="shared" si="217"/>
        <v>0</v>
      </c>
      <c r="Q2280" t="b">
        <f>AND(M2280,ISNA(VLOOKUP(B2280,Sheet4!$A$1:$A$529,1,FALSE)))</f>
        <v>0</v>
      </c>
    </row>
    <row r="2281" spans="1:17">
      <c r="A2281" t="str">
        <f t="shared" si="212"/>
        <v xml:space="preserve"> </v>
      </c>
      <c r="B2281" t="s">
        <v>2239</v>
      </c>
      <c r="C2281" t="e">
        <f>VLOOKUP(B2281,Sheet5!$A$1158:$A$1246,1,FALSE)</f>
        <v>#N/A</v>
      </c>
      <c r="G2281" t="s">
        <v>9202</v>
      </c>
      <c r="H2281" t="s">
        <v>2</v>
      </c>
      <c r="I2281">
        <v>33112</v>
      </c>
      <c r="J2281">
        <v>0.41035555390299999</v>
      </c>
      <c r="K2281">
        <f t="shared" si="213"/>
        <v>0</v>
      </c>
      <c r="L2281">
        <f t="shared" si="214"/>
        <v>0</v>
      </c>
      <c r="M2281" t="b">
        <f t="shared" si="215"/>
        <v>0</v>
      </c>
      <c r="N2281" t="str">
        <f>VLOOKUP(B2281,Sheet3!$D$2:$I$578,6,FALSE)</f>
        <v>Christian Assaf</v>
      </c>
      <c r="O2281" t="str">
        <f t="shared" si="216"/>
        <v xml:space="preserve"> </v>
      </c>
      <c r="P2281" t="b">
        <f t="shared" si="217"/>
        <v>0</v>
      </c>
      <c r="Q2281" t="b">
        <f>AND(M2281,ISNA(VLOOKUP(B2281,Sheet4!$A$1:$A$529,1,FALSE)))</f>
        <v>0</v>
      </c>
    </row>
    <row r="2282" spans="1:17">
      <c r="A2282" t="str">
        <f t="shared" si="212"/>
        <v xml:space="preserve"> </v>
      </c>
      <c r="B2282" t="s">
        <v>2239</v>
      </c>
      <c r="C2282" t="e">
        <f>VLOOKUP(B2282,Sheet5!$A$1158:$A$1246,1,FALSE)</f>
        <v>#N/A</v>
      </c>
      <c r="G2282" t="s">
        <v>9202</v>
      </c>
      <c r="H2282" t="s">
        <v>3</v>
      </c>
      <c r="I2282">
        <v>790</v>
      </c>
      <c r="J2282">
        <v>9.7904351166800008E-3</v>
      </c>
      <c r="K2282">
        <f t="shared" si="213"/>
        <v>0</v>
      </c>
      <c r="L2282">
        <f t="shared" si="214"/>
        <v>0</v>
      </c>
      <c r="M2282" t="b">
        <f t="shared" si="215"/>
        <v>0</v>
      </c>
      <c r="N2282" t="str">
        <f>VLOOKUP(B2282,Sheet3!$D$2:$I$578,6,FALSE)</f>
        <v>Christian Assaf</v>
      </c>
      <c r="O2282" t="str">
        <f t="shared" si="216"/>
        <v xml:space="preserve"> </v>
      </c>
      <c r="P2282" t="b">
        <f t="shared" si="217"/>
        <v>0</v>
      </c>
      <c r="Q2282" t="b">
        <f>AND(M2282,ISNA(VLOOKUP(B2282,Sheet4!$A$1:$A$529,1,FALSE)))</f>
        <v>0</v>
      </c>
    </row>
    <row r="2283" spans="1:17">
      <c r="A2283" t="str">
        <f t="shared" si="212"/>
        <v>Dominique SICCARDI</v>
      </c>
      <c r="B2283" t="s">
        <v>2239</v>
      </c>
      <c r="C2283" t="e">
        <f>VLOOKUP(B2283,Sheet5!$A$1158:$A$1246,1,FALSE)</f>
        <v>#N/A</v>
      </c>
      <c r="D2283" t="s">
        <v>4</v>
      </c>
      <c r="E2283" t="s">
        <v>180</v>
      </c>
      <c r="F2283" t="s">
        <v>2240</v>
      </c>
      <c r="G2283" t="s">
        <v>10796</v>
      </c>
      <c r="H2283" t="s">
        <v>29</v>
      </c>
      <c r="I2283">
        <v>458</v>
      </c>
      <c r="J2283">
        <v>9.7886255316399998E-3</v>
      </c>
      <c r="K2283">
        <f t="shared" si="213"/>
        <v>0</v>
      </c>
      <c r="L2283">
        <f t="shared" si="214"/>
        <v>0</v>
      </c>
      <c r="M2283" t="b">
        <f t="shared" si="215"/>
        <v>0</v>
      </c>
      <c r="N2283" t="str">
        <f>VLOOKUP(B2283,Sheet3!$D$2:$I$578,6,FALSE)</f>
        <v>Christian Assaf</v>
      </c>
      <c r="O2283" t="str">
        <f t="shared" si="216"/>
        <v>Dominique SICCARDI</v>
      </c>
      <c r="P2283" t="b">
        <f t="shared" si="217"/>
        <v>0</v>
      </c>
      <c r="Q2283" t="b">
        <f>AND(M2283,ISNA(VLOOKUP(B2283,Sheet4!$A$1:$A$529,1,FALSE)))</f>
        <v>0</v>
      </c>
    </row>
    <row r="2284" spans="1:17">
      <c r="A2284" t="str">
        <f t="shared" si="212"/>
        <v>Anne ARNAUDON</v>
      </c>
      <c r="B2284" t="s">
        <v>2239</v>
      </c>
      <c r="C2284" t="e">
        <f>VLOOKUP(B2284,Sheet5!$A$1158:$A$1246,1,FALSE)</f>
        <v>#N/A</v>
      </c>
      <c r="D2284" t="s">
        <v>4</v>
      </c>
      <c r="E2284" t="s">
        <v>126</v>
      </c>
      <c r="F2284" t="s">
        <v>2241</v>
      </c>
      <c r="G2284" t="s">
        <v>10797</v>
      </c>
      <c r="H2284" t="s">
        <v>13</v>
      </c>
      <c r="I2284">
        <v>287</v>
      </c>
      <c r="J2284">
        <v>6.1339203658999997E-3</v>
      </c>
      <c r="K2284">
        <f t="shared" si="213"/>
        <v>0</v>
      </c>
      <c r="L2284">
        <f t="shared" si="214"/>
        <v>0</v>
      </c>
      <c r="M2284" t="b">
        <f t="shared" si="215"/>
        <v>0</v>
      </c>
      <c r="N2284" t="str">
        <f>VLOOKUP(B2284,Sheet3!$D$2:$I$578,6,FALSE)</f>
        <v>Christian Assaf</v>
      </c>
      <c r="O2284" t="str">
        <f t="shared" si="216"/>
        <v>Anne ARNAUDON</v>
      </c>
      <c r="P2284" t="b">
        <f t="shared" si="217"/>
        <v>0</v>
      </c>
      <c r="Q2284" t="b">
        <f>AND(M2284,ISNA(VLOOKUP(B2284,Sheet4!$A$1:$A$529,1,FALSE)))</f>
        <v>0</v>
      </c>
    </row>
    <row r="2285" spans="1:17">
      <c r="A2285" t="str">
        <f t="shared" si="212"/>
        <v>Alexandra POUCET</v>
      </c>
      <c r="B2285" t="s">
        <v>2239</v>
      </c>
      <c r="C2285" t="e">
        <f>VLOOKUP(B2285,Sheet5!$A$1158:$A$1246,1,FALSE)</f>
        <v>#N/A</v>
      </c>
      <c r="D2285" t="s">
        <v>4</v>
      </c>
      <c r="E2285" t="s">
        <v>1272</v>
      </c>
      <c r="F2285" t="s">
        <v>2242</v>
      </c>
      <c r="G2285" t="s">
        <v>10798</v>
      </c>
      <c r="H2285" t="s">
        <v>17</v>
      </c>
      <c r="I2285">
        <v>9704</v>
      </c>
      <c r="J2285">
        <v>0.20739917501999999</v>
      </c>
      <c r="K2285">
        <f t="shared" si="213"/>
        <v>0</v>
      </c>
      <c r="L2285">
        <f t="shared" si="214"/>
        <v>0</v>
      </c>
      <c r="M2285" t="b">
        <f t="shared" si="215"/>
        <v>0</v>
      </c>
      <c r="N2285" t="str">
        <f>VLOOKUP(B2285,Sheet3!$D$2:$I$578,6,FALSE)</f>
        <v>Christian Assaf</v>
      </c>
      <c r="O2285" t="str">
        <f t="shared" si="216"/>
        <v>Alexandra POUCET</v>
      </c>
      <c r="P2285" t="b">
        <f t="shared" si="217"/>
        <v>0</v>
      </c>
      <c r="Q2285" t="b">
        <f>AND(M2285,ISNA(VLOOKUP(B2285,Sheet4!$A$1:$A$529,1,FALSE)))</f>
        <v>0</v>
      </c>
    </row>
    <row r="2286" spans="1:17">
      <c r="A2286" t="str">
        <f t="shared" si="212"/>
        <v>Philippe THINES</v>
      </c>
      <c r="B2286" t="s">
        <v>2239</v>
      </c>
      <c r="C2286" t="e">
        <f>VLOOKUP(B2286,Sheet5!$A$1158:$A$1246,1,FALSE)</f>
        <v>#N/A</v>
      </c>
      <c r="D2286" t="s">
        <v>11</v>
      </c>
      <c r="E2286" t="s">
        <v>385</v>
      </c>
      <c r="F2286" t="s">
        <v>2243</v>
      </c>
      <c r="G2286" t="s">
        <v>10799</v>
      </c>
      <c r="H2286" t="s">
        <v>67</v>
      </c>
      <c r="I2286">
        <v>616</v>
      </c>
      <c r="J2286">
        <v>1.3165487614599999E-2</v>
      </c>
      <c r="K2286">
        <f t="shared" si="213"/>
        <v>0</v>
      </c>
      <c r="L2286">
        <f t="shared" si="214"/>
        <v>0</v>
      </c>
      <c r="M2286" t="b">
        <f t="shared" si="215"/>
        <v>0</v>
      </c>
      <c r="N2286" t="str">
        <f>VLOOKUP(B2286,Sheet3!$D$2:$I$578,6,FALSE)</f>
        <v>Christian Assaf</v>
      </c>
      <c r="O2286" t="str">
        <f t="shared" si="216"/>
        <v>Philippe THINES</v>
      </c>
      <c r="P2286" t="b">
        <f t="shared" si="217"/>
        <v>0</v>
      </c>
      <c r="Q2286" t="b">
        <f>AND(M2286,ISNA(VLOOKUP(B2286,Sheet4!$A$1:$A$529,1,FALSE)))</f>
        <v>0</v>
      </c>
    </row>
    <row r="2287" spans="1:17">
      <c r="A2287" t="str">
        <f t="shared" si="212"/>
        <v>Christian ASSAF</v>
      </c>
      <c r="B2287" t="s">
        <v>2239</v>
      </c>
      <c r="C2287" t="e">
        <f>VLOOKUP(B2287,Sheet5!$A$1158:$A$1246,1,FALSE)</f>
        <v>#N/A</v>
      </c>
      <c r="D2287" t="s">
        <v>11</v>
      </c>
      <c r="E2287" t="s">
        <v>312</v>
      </c>
      <c r="F2287" t="s">
        <v>2244</v>
      </c>
      <c r="G2287" t="s">
        <v>10800</v>
      </c>
      <c r="H2287" t="s">
        <v>21</v>
      </c>
      <c r="I2287">
        <v>16882</v>
      </c>
      <c r="J2287">
        <v>0.360811301802</v>
      </c>
      <c r="K2287">
        <f t="shared" si="213"/>
        <v>16882</v>
      </c>
      <c r="L2287" t="str">
        <f t="shared" si="214"/>
        <v>SOC</v>
      </c>
      <c r="M2287" t="b">
        <f t="shared" si="215"/>
        <v>0</v>
      </c>
      <c r="N2287" t="str">
        <f>VLOOKUP(B2287,Sheet3!$D$2:$I$578,6,FALSE)</f>
        <v>Christian Assaf</v>
      </c>
      <c r="O2287" t="str">
        <f t="shared" si="216"/>
        <v>Christian ASSAF</v>
      </c>
      <c r="P2287" t="b">
        <f t="shared" si="217"/>
        <v>1</v>
      </c>
      <c r="Q2287" t="b">
        <f>AND(M2287,ISNA(VLOOKUP(B2287,Sheet4!$A$1:$A$529,1,FALSE)))</f>
        <v>0</v>
      </c>
    </row>
    <row r="2288" spans="1:17">
      <c r="A2288" t="str">
        <f t="shared" si="212"/>
        <v>Arnaud JULIEN</v>
      </c>
      <c r="B2288" t="s">
        <v>2239</v>
      </c>
      <c r="C2288" t="e">
        <f>VLOOKUP(B2288,Sheet5!$A$1158:$A$1246,1,FALSE)</f>
        <v>#N/A</v>
      </c>
      <c r="D2288" t="s">
        <v>11</v>
      </c>
      <c r="E2288" t="s">
        <v>1083</v>
      </c>
      <c r="F2288" t="s">
        <v>2245</v>
      </c>
      <c r="G2288" t="s">
        <v>1254</v>
      </c>
      <c r="H2288" t="s">
        <v>26</v>
      </c>
      <c r="I2288">
        <v>12381</v>
      </c>
      <c r="J2288">
        <v>0.26461347752699999</v>
      </c>
      <c r="K2288">
        <f t="shared" si="213"/>
        <v>16882</v>
      </c>
      <c r="L2288" t="str">
        <f t="shared" si="214"/>
        <v>SOC</v>
      </c>
      <c r="M2288" t="b">
        <f t="shared" si="215"/>
        <v>0</v>
      </c>
      <c r="N2288" t="str">
        <f>VLOOKUP(B2288,Sheet3!$D$2:$I$578,6,FALSE)</f>
        <v>Christian Assaf</v>
      </c>
      <c r="O2288" t="str">
        <f t="shared" si="216"/>
        <v>Arnaud JULIEN</v>
      </c>
      <c r="P2288" t="b">
        <f t="shared" si="217"/>
        <v>0</v>
      </c>
      <c r="Q2288" t="b">
        <f>AND(M2288,ISNA(VLOOKUP(B2288,Sheet4!$A$1:$A$529,1,FALSE)))</f>
        <v>0</v>
      </c>
    </row>
    <row r="2289" spans="1:17">
      <c r="A2289" t="str">
        <f t="shared" si="212"/>
        <v>Didier MICHEL</v>
      </c>
      <c r="B2289" t="s">
        <v>2239</v>
      </c>
      <c r="C2289" t="e">
        <f>VLOOKUP(B2289,Sheet5!$A$1158:$A$1246,1,FALSE)</f>
        <v>#N/A</v>
      </c>
      <c r="D2289" t="s">
        <v>11</v>
      </c>
      <c r="E2289" t="s">
        <v>146</v>
      </c>
      <c r="F2289" t="s">
        <v>1906</v>
      </c>
      <c r="G2289" t="s">
        <v>31</v>
      </c>
      <c r="H2289" t="s">
        <v>10</v>
      </c>
      <c r="I2289">
        <v>172</v>
      </c>
      <c r="J2289">
        <v>3.6760777105699998E-3</v>
      </c>
      <c r="K2289">
        <f t="shared" si="213"/>
        <v>16882</v>
      </c>
      <c r="L2289" t="str">
        <f t="shared" si="214"/>
        <v>SOC</v>
      </c>
      <c r="M2289" t="b">
        <f t="shared" si="215"/>
        <v>0</v>
      </c>
      <c r="N2289" t="str">
        <f>VLOOKUP(B2289,Sheet3!$D$2:$I$578,6,FALSE)</f>
        <v>Christian Assaf</v>
      </c>
      <c r="O2289" t="str">
        <f t="shared" si="216"/>
        <v>Didier MICHEL</v>
      </c>
      <c r="P2289" t="b">
        <f t="shared" si="217"/>
        <v>0</v>
      </c>
      <c r="Q2289" t="b">
        <f>AND(M2289,ISNA(VLOOKUP(B2289,Sheet4!$A$1:$A$529,1,FALSE)))</f>
        <v>0</v>
      </c>
    </row>
    <row r="2290" spans="1:17">
      <c r="A2290" t="str">
        <f t="shared" si="212"/>
        <v>Michel PASSET</v>
      </c>
      <c r="B2290" t="s">
        <v>2239</v>
      </c>
      <c r="C2290" t="e">
        <f>VLOOKUP(B2290,Sheet5!$A$1158:$A$1246,1,FALSE)</f>
        <v>#N/A</v>
      </c>
      <c r="D2290" t="s">
        <v>11</v>
      </c>
      <c r="E2290" t="s">
        <v>31</v>
      </c>
      <c r="F2290" t="s">
        <v>2246</v>
      </c>
      <c r="G2290" t="s">
        <v>10801</v>
      </c>
      <c r="H2290" t="s">
        <v>19</v>
      </c>
      <c r="I2290">
        <v>3633</v>
      </c>
      <c r="J2290">
        <v>7.7646455363399994E-2</v>
      </c>
      <c r="K2290">
        <f t="shared" si="213"/>
        <v>16882</v>
      </c>
      <c r="L2290" t="str">
        <f t="shared" si="214"/>
        <v>SOC</v>
      </c>
      <c r="M2290" t="b">
        <f t="shared" si="215"/>
        <v>0</v>
      </c>
      <c r="N2290" t="str">
        <f>VLOOKUP(B2290,Sheet3!$D$2:$I$578,6,FALSE)</f>
        <v>Christian Assaf</v>
      </c>
      <c r="O2290" t="str">
        <f t="shared" si="216"/>
        <v>Michel PASSET</v>
      </c>
      <c r="P2290" t="b">
        <f t="shared" si="217"/>
        <v>0</v>
      </c>
      <c r="Q2290" t="b">
        <f>AND(M2290,ISNA(VLOOKUP(B2290,Sheet4!$A$1:$A$529,1,FALSE)))</f>
        <v>0</v>
      </c>
    </row>
    <row r="2291" spans="1:17">
      <c r="A2291" t="str">
        <f t="shared" si="212"/>
        <v>Fabrice TAVERA</v>
      </c>
      <c r="B2291" t="s">
        <v>2239</v>
      </c>
      <c r="C2291" t="e">
        <f>VLOOKUP(B2291,Sheet5!$A$1158:$A$1246,1,FALSE)</f>
        <v>#N/A</v>
      </c>
      <c r="D2291" t="s">
        <v>11</v>
      </c>
      <c r="E2291" t="s">
        <v>268</v>
      </c>
      <c r="F2291" t="s">
        <v>2247</v>
      </c>
      <c r="G2291" t="s">
        <v>10802</v>
      </c>
      <c r="H2291" t="s">
        <v>271</v>
      </c>
      <c r="I2291">
        <v>234</v>
      </c>
      <c r="J2291">
        <v>5.0011754899700004E-3</v>
      </c>
      <c r="K2291">
        <f t="shared" si="213"/>
        <v>16882</v>
      </c>
      <c r="L2291" t="str">
        <f t="shared" si="214"/>
        <v>SOC</v>
      </c>
      <c r="M2291" t="b">
        <f t="shared" si="215"/>
        <v>0</v>
      </c>
      <c r="N2291" t="str">
        <f>VLOOKUP(B2291,Sheet3!$D$2:$I$578,6,FALSE)</f>
        <v>Christian Assaf</v>
      </c>
      <c r="O2291" t="str">
        <f t="shared" si="216"/>
        <v>Fabrice TAVERA</v>
      </c>
      <c r="P2291" t="b">
        <f t="shared" si="217"/>
        <v>0</v>
      </c>
      <c r="Q2291" t="b">
        <f>AND(M2291,ISNA(VLOOKUP(B2291,Sheet4!$A$1:$A$529,1,FALSE)))</f>
        <v>0</v>
      </c>
    </row>
    <row r="2292" spans="1:17">
      <c r="A2292" t="str">
        <f t="shared" si="212"/>
        <v>François BARAIZE</v>
      </c>
      <c r="B2292" t="s">
        <v>2239</v>
      </c>
      <c r="C2292" t="e">
        <f>VLOOKUP(B2292,Sheet5!$A$1158:$A$1246,1,FALSE)</f>
        <v>#N/A</v>
      </c>
      <c r="D2292" t="s">
        <v>11</v>
      </c>
      <c r="E2292" t="s">
        <v>9125</v>
      </c>
      <c r="F2292" t="s">
        <v>2248</v>
      </c>
      <c r="G2292" t="s">
        <v>10803</v>
      </c>
      <c r="H2292" t="s">
        <v>7</v>
      </c>
      <c r="I2292">
        <v>1972</v>
      </c>
      <c r="J2292">
        <v>4.2146658402599999E-2</v>
      </c>
      <c r="K2292">
        <f t="shared" si="213"/>
        <v>16882</v>
      </c>
      <c r="L2292" t="str">
        <f t="shared" si="214"/>
        <v>SOC</v>
      </c>
      <c r="M2292" t="b">
        <f t="shared" si="215"/>
        <v>0</v>
      </c>
      <c r="N2292" t="str">
        <f>VLOOKUP(B2292,Sheet3!$D$2:$I$578,6,FALSE)</f>
        <v>Christian Assaf</v>
      </c>
      <c r="O2292" t="str">
        <f t="shared" si="216"/>
        <v>François BARAIZE</v>
      </c>
      <c r="P2292" t="b">
        <f t="shared" si="217"/>
        <v>0</v>
      </c>
      <c r="Q2292" t="b">
        <f>AND(M2292,ISNA(VLOOKUP(B2292,Sheet4!$A$1:$A$529,1,FALSE)))</f>
        <v>0</v>
      </c>
    </row>
    <row r="2293" spans="1:17">
      <c r="A2293" t="str">
        <f t="shared" si="212"/>
        <v>Sylvain PEREA</v>
      </c>
      <c r="B2293" t="s">
        <v>2239</v>
      </c>
      <c r="C2293" t="e">
        <f>VLOOKUP(B2293,Sheet5!$A$1158:$A$1246,1,FALSE)</f>
        <v>#N/A</v>
      </c>
      <c r="D2293" t="s">
        <v>11</v>
      </c>
      <c r="E2293" t="s">
        <v>336</v>
      </c>
      <c r="F2293" t="s">
        <v>2249</v>
      </c>
      <c r="G2293" t="s">
        <v>10804</v>
      </c>
      <c r="H2293" t="s">
        <v>271</v>
      </c>
      <c r="I2293">
        <v>85</v>
      </c>
      <c r="J2293">
        <v>1.8166663104599999E-3</v>
      </c>
      <c r="K2293">
        <f t="shared" si="213"/>
        <v>16882</v>
      </c>
      <c r="L2293" t="str">
        <f t="shared" si="214"/>
        <v>SOC</v>
      </c>
      <c r="M2293" t="b">
        <f t="shared" si="215"/>
        <v>0</v>
      </c>
      <c r="N2293" t="str">
        <f>VLOOKUP(B2293,Sheet3!$D$2:$I$578,6,FALSE)</f>
        <v>Christian Assaf</v>
      </c>
      <c r="O2293" t="str">
        <f t="shared" si="216"/>
        <v>Sylvain PEREA</v>
      </c>
      <c r="P2293" t="b">
        <f t="shared" si="217"/>
        <v>0</v>
      </c>
      <c r="Q2293" t="b">
        <f>AND(M2293,ISNA(VLOOKUP(B2293,Sheet4!$A$1:$A$529,1,FALSE)))</f>
        <v>0</v>
      </c>
    </row>
    <row r="2294" spans="1:17">
      <c r="A2294" t="str">
        <f t="shared" si="212"/>
        <v>Sophie BIETRIX</v>
      </c>
      <c r="B2294" t="s">
        <v>2239</v>
      </c>
      <c r="C2294" t="e">
        <f>VLOOKUP(B2294,Sheet5!$A$1158:$A$1246,1,FALSE)</f>
        <v>#N/A</v>
      </c>
      <c r="D2294" t="s">
        <v>4</v>
      </c>
      <c r="E2294" t="s">
        <v>281</v>
      </c>
      <c r="F2294" t="s">
        <v>2250</v>
      </c>
      <c r="G2294" t="s">
        <v>10805</v>
      </c>
      <c r="H2294" t="s">
        <v>10</v>
      </c>
      <c r="I2294">
        <v>250</v>
      </c>
      <c r="J2294">
        <v>5.3431362072299997E-3</v>
      </c>
      <c r="K2294">
        <f t="shared" si="213"/>
        <v>16882</v>
      </c>
      <c r="L2294" t="str">
        <f t="shared" si="214"/>
        <v>SOC</v>
      </c>
      <c r="M2294" t="b">
        <f t="shared" si="215"/>
        <v>0</v>
      </c>
      <c r="N2294" t="str">
        <f>VLOOKUP(B2294,Sheet3!$D$2:$I$578,6,FALSE)</f>
        <v>Christian Assaf</v>
      </c>
      <c r="O2294" t="str">
        <f t="shared" si="216"/>
        <v>Sophie BIETRIX</v>
      </c>
      <c r="P2294" t="b">
        <f t="shared" si="217"/>
        <v>0</v>
      </c>
      <c r="Q2294" t="b">
        <f>AND(M2294,ISNA(VLOOKUP(B2294,Sheet4!$A$1:$A$529,1,FALSE)))</f>
        <v>0</v>
      </c>
    </row>
    <row r="2295" spans="1:17">
      <c r="A2295" t="str">
        <f t="shared" si="212"/>
        <v>Philippe ROSENGARTEN</v>
      </c>
      <c r="B2295" t="s">
        <v>2239</v>
      </c>
      <c r="C2295" t="e">
        <f>VLOOKUP(B2295,Sheet5!$A$1158:$A$1246,1,FALSE)</f>
        <v>#N/A</v>
      </c>
      <c r="D2295" t="s">
        <v>11</v>
      </c>
      <c r="E2295" t="s">
        <v>385</v>
      </c>
      <c r="F2295" t="s">
        <v>2251</v>
      </c>
      <c r="G2295" t="s">
        <v>10806</v>
      </c>
      <c r="H2295" t="s">
        <v>33</v>
      </c>
      <c r="I2295">
        <v>115</v>
      </c>
      <c r="J2295">
        <v>2.4578426553200001E-3</v>
      </c>
      <c r="K2295">
        <f t="shared" si="213"/>
        <v>16882</v>
      </c>
      <c r="L2295" t="str">
        <f t="shared" si="214"/>
        <v>SOC</v>
      </c>
      <c r="M2295" t="b">
        <f t="shared" si="215"/>
        <v>1</v>
      </c>
      <c r="N2295" t="str">
        <f>VLOOKUP(B2295,Sheet3!$D$2:$I$578,6,FALSE)</f>
        <v>Christian Assaf</v>
      </c>
      <c r="O2295" t="str">
        <f t="shared" si="216"/>
        <v>Philippe ROSENGARTEN</v>
      </c>
      <c r="P2295" t="b">
        <f t="shared" si="217"/>
        <v>0</v>
      </c>
      <c r="Q2295" t="b">
        <f>AND(M2295,ISNA(VLOOKUP(B2295,Sheet4!$A$1:$A$529,1,FALSE)))</f>
        <v>1</v>
      </c>
    </row>
    <row r="2296" spans="1:17">
      <c r="A2296" t="str">
        <f t="shared" si="212"/>
        <v xml:space="preserve"> </v>
      </c>
      <c r="B2296" t="s">
        <v>2252</v>
      </c>
      <c r="C2296" t="e">
        <f>VLOOKUP(B2296,Sheet5!$A$1158:$A$1246,1,FALSE)</f>
        <v>#N/A</v>
      </c>
      <c r="G2296" t="s">
        <v>9202</v>
      </c>
      <c r="H2296" t="s">
        <v>1</v>
      </c>
      <c r="I2296">
        <v>75618</v>
      </c>
      <c r="J2296">
        <v>1</v>
      </c>
      <c r="K2296">
        <f t="shared" si="213"/>
        <v>0</v>
      </c>
      <c r="L2296">
        <f t="shared" si="214"/>
        <v>0</v>
      </c>
      <c r="M2296" t="b">
        <f t="shared" si="215"/>
        <v>0</v>
      </c>
      <c r="N2296" t="str">
        <f>VLOOKUP(B2296,Sheet3!$D$2:$I$578,6,FALSE)</f>
        <v>Patrick Vignal</v>
      </c>
      <c r="O2296" t="str">
        <f t="shared" si="216"/>
        <v xml:space="preserve"> </v>
      </c>
      <c r="P2296" t="b">
        <f t="shared" si="217"/>
        <v>0</v>
      </c>
      <c r="Q2296" t="b">
        <f>AND(M2296,ISNA(VLOOKUP(B2296,Sheet4!$A$1:$A$529,1,FALSE)))</f>
        <v>0</v>
      </c>
    </row>
    <row r="2297" spans="1:17">
      <c r="A2297" t="str">
        <f t="shared" si="212"/>
        <v xml:space="preserve"> </v>
      </c>
      <c r="B2297" t="s">
        <v>2252</v>
      </c>
      <c r="C2297" t="e">
        <f>VLOOKUP(B2297,Sheet5!$A$1158:$A$1246,1,FALSE)</f>
        <v>#N/A</v>
      </c>
      <c r="G2297" t="s">
        <v>9202</v>
      </c>
      <c r="H2297" t="s">
        <v>2</v>
      </c>
      <c r="I2297">
        <v>31110</v>
      </c>
      <c r="J2297">
        <v>0.41140998174999999</v>
      </c>
      <c r="K2297">
        <f t="shared" si="213"/>
        <v>0</v>
      </c>
      <c r="L2297">
        <f t="shared" si="214"/>
        <v>0</v>
      </c>
      <c r="M2297" t="b">
        <f t="shared" si="215"/>
        <v>0</v>
      </c>
      <c r="N2297" t="str">
        <f>VLOOKUP(B2297,Sheet3!$D$2:$I$578,6,FALSE)</f>
        <v>Patrick Vignal</v>
      </c>
      <c r="O2297" t="str">
        <f t="shared" si="216"/>
        <v xml:space="preserve"> </v>
      </c>
      <c r="P2297" t="b">
        <f t="shared" si="217"/>
        <v>0</v>
      </c>
      <c r="Q2297" t="b">
        <f>AND(M2297,ISNA(VLOOKUP(B2297,Sheet4!$A$1:$A$529,1,FALSE)))</f>
        <v>0</v>
      </c>
    </row>
    <row r="2298" spans="1:17">
      <c r="A2298" t="str">
        <f t="shared" si="212"/>
        <v xml:space="preserve"> </v>
      </c>
      <c r="B2298" t="s">
        <v>2252</v>
      </c>
      <c r="C2298" t="e">
        <f>VLOOKUP(B2298,Sheet5!$A$1158:$A$1246,1,FALSE)</f>
        <v>#N/A</v>
      </c>
      <c r="G2298" t="s">
        <v>9202</v>
      </c>
      <c r="H2298" t="s">
        <v>3</v>
      </c>
      <c r="I2298">
        <v>659</v>
      </c>
      <c r="J2298">
        <v>8.7148562511600008E-3</v>
      </c>
      <c r="K2298">
        <f t="shared" si="213"/>
        <v>0</v>
      </c>
      <c r="L2298">
        <f t="shared" si="214"/>
        <v>0</v>
      </c>
      <c r="M2298" t="b">
        <f t="shared" si="215"/>
        <v>0</v>
      </c>
      <c r="N2298" t="str">
        <f>VLOOKUP(B2298,Sheet3!$D$2:$I$578,6,FALSE)</f>
        <v>Patrick Vignal</v>
      </c>
      <c r="O2298" t="str">
        <f t="shared" si="216"/>
        <v xml:space="preserve"> </v>
      </c>
      <c r="P2298" t="b">
        <f t="shared" si="217"/>
        <v>0</v>
      </c>
      <c r="Q2298" t="b">
        <f>AND(M2298,ISNA(VLOOKUP(B2298,Sheet4!$A$1:$A$529,1,FALSE)))</f>
        <v>0</v>
      </c>
    </row>
    <row r="2299" spans="1:17">
      <c r="A2299" t="str">
        <f t="shared" si="212"/>
        <v>Patrick VIGNAL</v>
      </c>
      <c r="B2299" t="s">
        <v>2252</v>
      </c>
      <c r="C2299" t="e">
        <f>VLOOKUP(B2299,Sheet5!$A$1158:$A$1246,1,FALSE)</f>
        <v>#N/A</v>
      </c>
      <c r="D2299" t="s">
        <v>11</v>
      </c>
      <c r="E2299" t="s">
        <v>100</v>
      </c>
      <c r="F2299" t="s">
        <v>2253</v>
      </c>
      <c r="G2299" t="s">
        <v>10807</v>
      </c>
      <c r="H2299" t="s">
        <v>21</v>
      </c>
      <c r="I2299">
        <v>15236</v>
      </c>
      <c r="J2299">
        <v>0.34746516454199999</v>
      </c>
      <c r="K2299">
        <f t="shared" si="213"/>
        <v>15236</v>
      </c>
      <c r="L2299" t="str">
        <f t="shared" si="214"/>
        <v>SOC</v>
      </c>
      <c r="M2299" t="b">
        <f t="shared" si="215"/>
        <v>0</v>
      </c>
      <c r="N2299" t="str">
        <f>VLOOKUP(B2299,Sheet3!$D$2:$I$578,6,FALSE)</f>
        <v>Patrick Vignal</v>
      </c>
      <c r="O2299" t="str">
        <f t="shared" si="216"/>
        <v>Patrick VIGNAL</v>
      </c>
      <c r="P2299" t="b">
        <f t="shared" si="217"/>
        <v>1</v>
      </c>
      <c r="Q2299" t="b">
        <f>AND(M2299,ISNA(VLOOKUP(B2299,Sheet4!$A$1:$A$529,1,FALSE)))</f>
        <v>0</v>
      </c>
    </row>
    <row r="2300" spans="1:17">
      <c r="A2300" t="str">
        <f t="shared" si="212"/>
        <v>Agnès OLINET</v>
      </c>
      <c r="B2300" t="s">
        <v>2252</v>
      </c>
      <c r="C2300" t="e">
        <f>VLOOKUP(B2300,Sheet5!$A$1158:$A$1246,1,FALSE)</f>
        <v>#N/A</v>
      </c>
      <c r="D2300" t="s">
        <v>4</v>
      </c>
      <c r="E2300" t="s">
        <v>9121</v>
      </c>
      <c r="F2300" t="s">
        <v>2254</v>
      </c>
      <c r="G2300" t="s">
        <v>10808</v>
      </c>
      <c r="H2300" t="s">
        <v>10</v>
      </c>
      <c r="I2300">
        <v>188</v>
      </c>
      <c r="J2300">
        <v>4.28744099067E-3</v>
      </c>
      <c r="K2300">
        <f t="shared" si="213"/>
        <v>15236</v>
      </c>
      <c r="L2300" t="str">
        <f t="shared" si="214"/>
        <v>SOC</v>
      </c>
      <c r="M2300" t="b">
        <f t="shared" si="215"/>
        <v>0</v>
      </c>
      <c r="N2300" t="str">
        <f>VLOOKUP(B2300,Sheet3!$D$2:$I$578,6,FALSE)</f>
        <v>Patrick Vignal</v>
      </c>
      <c r="O2300" t="str">
        <f t="shared" si="216"/>
        <v>Agnès OLINET</v>
      </c>
      <c r="P2300" t="b">
        <f t="shared" si="217"/>
        <v>0</v>
      </c>
      <c r="Q2300" t="b">
        <f>AND(M2300,ISNA(VLOOKUP(B2300,Sheet4!$A$1:$A$529,1,FALSE)))</f>
        <v>0</v>
      </c>
    </row>
    <row r="2301" spans="1:17">
      <c r="A2301" t="str">
        <f t="shared" si="212"/>
        <v>Ivan MARTY</v>
      </c>
      <c r="B2301" t="s">
        <v>2252</v>
      </c>
      <c r="C2301" t="e">
        <f>VLOOKUP(B2301,Sheet5!$A$1158:$A$1246,1,FALSE)</f>
        <v>#N/A</v>
      </c>
      <c r="D2301" t="s">
        <v>11</v>
      </c>
      <c r="E2301" t="s">
        <v>2255</v>
      </c>
      <c r="F2301" t="s">
        <v>2256</v>
      </c>
      <c r="G2301" t="s">
        <v>10809</v>
      </c>
      <c r="H2301" t="s">
        <v>271</v>
      </c>
      <c r="I2301">
        <v>92</v>
      </c>
      <c r="J2301">
        <v>2.0981094209700001E-3</v>
      </c>
      <c r="K2301">
        <f t="shared" si="213"/>
        <v>15236</v>
      </c>
      <c r="L2301" t="str">
        <f t="shared" si="214"/>
        <v>SOC</v>
      </c>
      <c r="M2301" t="b">
        <f t="shared" si="215"/>
        <v>0</v>
      </c>
      <c r="N2301" t="str">
        <f>VLOOKUP(B2301,Sheet3!$D$2:$I$578,6,FALSE)</f>
        <v>Patrick Vignal</v>
      </c>
      <c r="O2301" t="str">
        <f t="shared" si="216"/>
        <v>Ivan MARTY</v>
      </c>
      <c r="P2301" t="b">
        <f t="shared" si="217"/>
        <v>0</v>
      </c>
      <c r="Q2301" t="b">
        <f>AND(M2301,ISNA(VLOOKUP(B2301,Sheet4!$A$1:$A$529,1,FALSE)))</f>
        <v>0</v>
      </c>
    </row>
    <row r="2302" spans="1:17">
      <c r="A2302" t="str">
        <f t="shared" si="212"/>
        <v>Joseph CASTANO</v>
      </c>
      <c r="B2302" t="s">
        <v>2252</v>
      </c>
      <c r="C2302" t="e">
        <f>VLOOKUP(B2302,Sheet5!$A$1158:$A$1246,1,FALSE)</f>
        <v>#N/A</v>
      </c>
      <c r="D2302" t="s">
        <v>11</v>
      </c>
      <c r="E2302" t="s">
        <v>365</v>
      </c>
      <c r="F2302" t="s">
        <v>2257</v>
      </c>
      <c r="G2302" t="s">
        <v>10810</v>
      </c>
      <c r="H2302" t="s">
        <v>17</v>
      </c>
      <c r="I2302">
        <v>8745</v>
      </c>
      <c r="J2302">
        <v>0.19943442267799999</v>
      </c>
      <c r="K2302">
        <f t="shared" si="213"/>
        <v>15236</v>
      </c>
      <c r="L2302" t="str">
        <f t="shared" si="214"/>
        <v>SOC</v>
      </c>
      <c r="M2302" t="b">
        <f t="shared" si="215"/>
        <v>0</v>
      </c>
      <c r="N2302" t="str">
        <f>VLOOKUP(B2302,Sheet3!$D$2:$I$578,6,FALSE)</f>
        <v>Patrick Vignal</v>
      </c>
      <c r="O2302" t="str">
        <f t="shared" si="216"/>
        <v>Joseph CASTANO</v>
      </c>
      <c r="P2302" t="b">
        <f t="shared" si="217"/>
        <v>0</v>
      </c>
      <c r="Q2302" t="b">
        <f>AND(M2302,ISNA(VLOOKUP(B2302,Sheet4!$A$1:$A$529,1,FALSE)))</f>
        <v>0</v>
      </c>
    </row>
    <row r="2303" spans="1:17">
      <c r="A2303" t="str">
        <f t="shared" si="212"/>
        <v>Agnès DEHAYE</v>
      </c>
      <c r="B2303" t="s">
        <v>2252</v>
      </c>
      <c r="C2303" t="e">
        <f>VLOOKUP(B2303,Sheet5!$A$1158:$A$1246,1,FALSE)</f>
        <v>#N/A</v>
      </c>
      <c r="D2303" t="s">
        <v>4</v>
      </c>
      <c r="E2303" t="s">
        <v>9121</v>
      </c>
      <c r="F2303" t="s">
        <v>2258</v>
      </c>
      <c r="G2303" t="s">
        <v>10811</v>
      </c>
      <c r="H2303" t="s">
        <v>29</v>
      </c>
      <c r="I2303">
        <v>241</v>
      </c>
      <c r="J2303">
        <v>5.4961344614500003E-3</v>
      </c>
      <c r="K2303">
        <f t="shared" si="213"/>
        <v>15236</v>
      </c>
      <c r="L2303" t="str">
        <f t="shared" si="214"/>
        <v>SOC</v>
      </c>
      <c r="M2303" t="b">
        <f t="shared" si="215"/>
        <v>0</v>
      </c>
      <c r="N2303" t="str">
        <f>VLOOKUP(B2303,Sheet3!$D$2:$I$578,6,FALSE)</f>
        <v>Patrick Vignal</v>
      </c>
      <c r="O2303" t="str">
        <f t="shared" si="216"/>
        <v>Agnès DEHAYE</v>
      </c>
      <c r="P2303" t="b">
        <f t="shared" si="217"/>
        <v>0</v>
      </c>
      <c r="Q2303" t="b">
        <f>AND(M2303,ISNA(VLOOKUP(B2303,Sheet4!$A$1:$A$529,1,FALSE)))</f>
        <v>0</v>
      </c>
    </row>
    <row r="2304" spans="1:17">
      <c r="A2304" t="str">
        <f t="shared" si="212"/>
        <v>Waldeck MOREAU</v>
      </c>
      <c r="B2304" t="s">
        <v>2252</v>
      </c>
      <c r="C2304" t="e">
        <f>VLOOKUP(B2304,Sheet5!$A$1158:$A$1246,1,FALSE)</f>
        <v>#N/A</v>
      </c>
      <c r="D2304" t="s">
        <v>11</v>
      </c>
      <c r="E2304" t="s">
        <v>2259</v>
      </c>
      <c r="F2304" t="s">
        <v>1131</v>
      </c>
      <c r="G2304" t="s">
        <v>9952</v>
      </c>
      <c r="H2304" t="s">
        <v>33</v>
      </c>
      <c r="I2304">
        <v>101</v>
      </c>
      <c r="J2304">
        <v>2.3033592556299999E-3</v>
      </c>
      <c r="K2304">
        <f t="shared" si="213"/>
        <v>15236</v>
      </c>
      <c r="L2304" t="str">
        <f t="shared" si="214"/>
        <v>SOC</v>
      </c>
      <c r="M2304" t="b">
        <f t="shared" si="215"/>
        <v>0</v>
      </c>
      <c r="N2304" t="str">
        <f>VLOOKUP(B2304,Sheet3!$D$2:$I$578,6,FALSE)</f>
        <v>Patrick Vignal</v>
      </c>
      <c r="O2304" t="str">
        <f t="shared" si="216"/>
        <v>Waldeck MOREAU</v>
      </c>
      <c r="P2304" t="b">
        <f t="shared" si="217"/>
        <v>0</v>
      </c>
      <c r="Q2304" t="b">
        <f>AND(M2304,ISNA(VLOOKUP(B2304,Sheet4!$A$1:$A$529,1,FALSE)))</f>
        <v>0</v>
      </c>
    </row>
    <row r="2305" spans="1:17">
      <c r="A2305" t="str">
        <f t="shared" si="212"/>
        <v>Bruno MARTIN-VALLAS</v>
      </c>
      <c r="B2305" t="s">
        <v>2252</v>
      </c>
      <c r="C2305" t="e">
        <f>VLOOKUP(B2305,Sheet5!$A$1158:$A$1246,1,FALSE)</f>
        <v>#N/A</v>
      </c>
      <c r="D2305" t="s">
        <v>11</v>
      </c>
      <c r="E2305" t="s">
        <v>251</v>
      </c>
      <c r="F2305" t="s">
        <v>2260</v>
      </c>
      <c r="G2305" t="s">
        <v>10812</v>
      </c>
      <c r="H2305" t="s">
        <v>271</v>
      </c>
      <c r="I2305">
        <v>18</v>
      </c>
      <c r="J2305">
        <v>4.1049966932000002E-4</v>
      </c>
      <c r="K2305">
        <f t="shared" si="213"/>
        <v>15236</v>
      </c>
      <c r="L2305" t="str">
        <f t="shared" si="214"/>
        <v>SOC</v>
      </c>
      <c r="M2305" t="b">
        <f t="shared" si="215"/>
        <v>0</v>
      </c>
      <c r="N2305" t="str">
        <f>VLOOKUP(B2305,Sheet3!$D$2:$I$578,6,FALSE)</f>
        <v>Patrick Vignal</v>
      </c>
      <c r="O2305" t="str">
        <f t="shared" si="216"/>
        <v>Bruno MARTIN-VALLAS</v>
      </c>
      <c r="P2305" t="b">
        <f t="shared" si="217"/>
        <v>0</v>
      </c>
      <c r="Q2305" t="b">
        <f>AND(M2305,ISNA(VLOOKUP(B2305,Sheet4!$A$1:$A$529,1,FALSE)))</f>
        <v>0</v>
      </c>
    </row>
    <row r="2306" spans="1:17">
      <c r="A2306" t="str">
        <f t="shared" si="212"/>
        <v>Patricia MARRA</v>
      </c>
      <c r="B2306" t="s">
        <v>2252</v>
      </c>
      <c r="C2306" t="e">
        <f>VLOOKUP(B2306,Sheet5!$A$1158:$A$1246,1,FALSE)</f>
        <v>#N/A</v>
      </c>
      <c r="D2306" t="s">
        <v>4</v>
      </c>
      <c r="E2306" t="s">
        <v>441</v>
      </c>
      <c r="F2306" t="s">
        <v>2261</v>
      </c>
      <c r="G2306" t="s">
        <v>10813</v>
      </c>
      <c r="H2306" t="s">
        <v>29</v>
      </c>
      <c r="I2306">
        <v>383</v>
      </c>
      <c r="J2306">
        <v>8.7345207416400002E-3</v>
      </c>
      <c r="K2306">
        <f t="shared" si="213"/>
        <v>15236</v>
      </c>
      <c r="L2306" t="str">
        <f t="shared" si="214"/>
        <v>SOC</v>
      </c>
      <c r="M2306" t="b">
        <f t="shared" si="215"/>
        <v>0</v>
      </c>
      <c r="N2306" t="str">
        <f>VLOOKUP(B2306,Sheet3!$D$2:$I$578,6,FALSE)</f>
        <v>Patrick Vignal</v>
      </c>
      <c r="O2306" t="str">
        <f t="shared" si="216"/>
        <v>Patricia MARRA</v>
      </c>
      <c r="P2306" t="b">
        <f t="shared" si="217"/>
        <v>0</v>
      </c>
      <c r="Q2306" t="b">
        <f>AND(M2306,ISNA(VLOOKUP(B2306,Sheet4!$A$1:$A$529,1,FALSE)))</f>
        <v>0</v>
      </c>
    </row>
    <row r="2307" spans="1:17">
      <c r="A2307" t="str">
        <f t="shared" ref="A2307:A2370" si="218">O2307</f>
        <v>Stéphan ROSSIGNOL</v>
      </c>
      <c r="B2307" t="s">
        <v>2252</v>
      </c>
      <c r="C2307" t="e">
        <f>VLOOKUP(B2307,Sheet5!$A$1158:$A$1246,1,FALSE)</f>
        <v>#N/A</v>
      </c>
      <c r="D2307" t="s">
        <v>11</v>
      </c>
      <c r="E2307" t="s">
        <v>9053</v>
      </c>
      <c r="F2307" t="s">
        <v>2262</v>
      </c>
      <c r="G2307" t="s">
        <v>10814</v>
      </c>
      <c r="H2307" t="s">
        <v>26</v>
      </c>
      <c r="I2307">
        <v>12668</v>
      </c>
      <c r="J2307">
        <v>0.28890054505200002</v>
      </c>
      <c r="K2307">
        <f t="shared" ref="K2307:K2370" si="219">IF(B2307&lt;&gt;B2306,0,IF(NOT(ISERR(FIND(H2307,"VECREGSOC"))),IF(I2307&gt;K2306,I2307,K2306),K2306))</f>
        <v>15236</v>
      </c>
      <c r="L2307" t="str">
        <f t="shared" ref="L2307:L2370" si="220">IF(B2307&lt;&gt;B2306,0,IF(NOT(ISERR(FIND(H2307,"VECREGSOC"))),IF(I2307&gt;K2306,H2307,L2306),L2306))</f>
        <v>SOC</v>
      </c>
      <c r="M2307" t="b">
        <f t="shared" ref="M2307:M2370" si="221">B2307&lt;&gt;B2308</f>
        <v>0</v>
      </c>
      <c r="N2307" t="str">
        <f>VLOOKUP(B2307,Sheet3!$D$2:$I$578,6,FALSE)</f>
        <v>Patrick Vignal</v>
      </c>
      <c r="O2307" t="str">
        <f t="shared" si="216"/>
        <v>Stéphan ROSSIGNOL</v>
      </c>
      <c r="P2307" t="b">
        <f t="shared" si="217"/>
        <v>0</v>
      </c>
      <c r="Q2307" t="b">
        <f>AND(M2307,ISNA(VLOOKUP(B2307,Sheet4!$A$1:$A$529,1,FALSE)))</f>
        <v>0</v>
      </c>
    </row>
    <row r="2308" spans="1:17">
      <c r="A2308" t="str">
        <f t="shared" si="218"/>
        <v>Annie-Claude OTTAN</v>
      </c>
      <c r="B2308" t="s">
        <v>2252</v>
      </c>
      <c r="C2308" t="e">
        <f>VLOOKUP(B2308,Sheet5!$A$1158:$A$1246,1,FALSE)</f>
        <v>#N/A</v>
      </c>
      <c r="D2308" t="s">
        <v>4</v>
      </c>
      <c r="E2308" t="s">
        <v>1960</v>
      </c>
      <c r="F2308" t="s">
        <v>2263</v>
      </c>
      <c r="G2308" t="s">
        <v>10815</v>
      </c>
      <c r="H2308" t="s">
        <v>19</v>
      </c>
      <c r="I2308">
        <v>2564</v>
      </c>
      <c r="J2308">
        <v>5.8473397340899999E-2</v>
      </c>
      <c r="K2308">
        <f t="shared" si="219"/>
        <v>15236</v>
      </c>
      <c r="L2308" t="str">
        <f t="shared" si="220"/>
        <v>SOC</v>
      </c>
      <c r="M2308" t="b">
        <f t="shared" si="221"/>
        <v>0</v>
      </c>
      <c r="N2308" t="str">
        <f>VLOOKUP(B2308,Sheet3!$D$2:$I$578,6,FALSE)</f>
        <v>Patrick Vignal</v>
      </c>
      <c r="O2308" t="str">
        <f t="shared" si="216"/>
        <v>Annie-Claude OTTAN</v>
      </c>
      <c r="P2308" t="b">
        <f t="shared" si="217"/>
        <v>0</v>
      </c>
      <c r="Q2308" t="b">
        <f>AND(M2308,ISNA(VLOOKUP(B2308,Sheet4!$A$1:$A$529,1,FALSE)))</f>
        <v>0</v>
      </c>
    </row>
    <row r="2309" spans="1:17">
      <c r="A2309" t="str">
        <f t="shared" si="218"/>
        <v>Paule-Emma ALINE</v>
      </c>
      <c r="B2309" t="s">
        <v>2252</v>
      </c>
      <c r="C2309" t="e">
        <f>VLOOKUP(B2309,Sheet5!$A$1158:$A$1246,1,FALSE)</f>
        <v>#N/A</v>
      </c>
      <c r="D2309" t="s">
        <v>4</v>
      </c>
      <c r="E2309" t="s">
        <v>2264</v>
      </c>
      <c r="F2309" t="s">
        <v>2265</v>
      </c>
      <c r="G2309" t="s">
        <v>652</v>
      </c>
      <c r="H2309" t="s">
        <v>13</v>
      </c>
      <c r="I2309">
        <v>266</v>
      </c>
      <c r="J2309">
        <v>6.0662728910600002E-3</v>
      </c>
      <c r="K2309">
        <f t="shared" si="219"/>
        <v>15236</v>
      </c>
      <c r="L2309" t="str">
        <f t="shared" si="220"/>
        <v>SOC</v>
      </c>
      <c r="M2309" t="b">
        <f t="shared" si="221"/>
        <v>0</v>
      </c>
      <c r="N2309" t="str">
        <f>VLOOKUP(B2309,Sheet3!$D$2:$I$578,6,FALSE)</f>
        <v>Patrick Vignal</v>
      </c>
      <c r="O2309" t="str">
        <f t="shared" si="216"/>
        <v>Paule-Emma ALINE</v>
      </c>
      <c r="P2309" t="b">
        <f t="shared" si="217"/>
        <v>0</v>
      </c>
      <c r="Q2309" t="b">
        <f>AND(M2309,ISNA(VLOOKUP(B2309,Sheet4!$A$1:$A$529,1,FALSE)))</f>
        <v>0</v>
      </c>
    </row>
    <row r="2310" spans="1:17">
      <c r="A2310" t="str">
        <f t="shared" si="218"/>
        <v>Gérard BEURIVE</v>
      </c>
      <c r="B2310" t="s">
        <v>2252</v>
      </c>
      <c r="C2310" t="e">
        <f>VLOOKUP(B2310,Sheet5!$A$1158:$A$1246,1,FALSE)</f>
        <v>#N/A</v>
      </c>
      <c r="D2310" t="s">
        <v>11</v>
      </c>
      <c r="E2310" t="s">
        <v>9002</v>
      </c>
      <c r="F2310" t="s">
        <v>2266</v>
      </c>
      <c r="G2310" t="s">
        <v>10816</v>
      </c>
      <c r="H2310" t="s">
        <v>13</v>
      </c>
      <c r="I2310">
        <v>79</v>
      </c>
      <c r="J2310">
        <v>1.80163743757E-3</v>
      </c>
      <c r="K2310">
        <f t="shared" si="219"/>
        <v>15236</v>
      </c>
      <c r="L2310" t="str">
        <f t="shared" si="220"/>
        <v>SOC</v>
      </c>
      <c r="M2310" t="b">
        <f t="shared" si="221"/>
        <v>0</v>
      </c>
      <c r="N2310" t="str">
        <f>VLOOKUP(B2310,Sheet3!$D$2:$I$578,6,FALSE)</f>
        <v>Patrick Vignal</v>
      </c>
      <c r="O2310" t="str">
        <f t="shared" si="216"/>
        <v>Gérard BEURIVE</v>
      </c>
      <c r="P2310" t="b">
        <f t="shared" si="217"/>
        <v>0</v>
      </c>
      <c r="Q2310" t="b">
        <f>AND(M2310,ISNA(VLOOKUP(B2310,Sheet4!$A$1:$A$529,1,FALSE)))</f>
        <v>0</v>
      </c>
    </row>
    <row r="2311" spans="1:17">
      <c r="A2311" t="str">
        <f t="shared" si="218"/>
        <v>Michel DE LAGAUSIE</v>
      </c>
      <c r="B2311" t="s">
        <v>2252</v>
      </c>
      <c r="C2311" t="e">
        <f>VLOOKUP(B2311,Sheet5!$A$1158:$A$1246,1,FALSE)</f>
        <v>#N/A</v>
      </c>
      <c r="D2311" t="s">
        <v>11</v>
      </c>
      <c r="E2311" t="s">
        <v>31</v>
      </c>
      <c r="F2311" t="s">
        <v>2267</v>
      </c>
      <c r="G2311" t="s">
        <v>10817</v>
      </c>
      <c r="H2311" t="s">
        <v>7</v>
      </c>
      <c r="I2311">
        <v>1398</v>
      </c>
      <c r="J2311">
        <v>3.1882140983800003E-2</v>
      </c>
      <c r="K2311">
        <f t="shared" si="219"/>
        <v>15236</v>
      </c>
      <c r="L2311" t="str">
        <f t="shared" si="220"/>
        <v>SOC</v>
      </c>
      <c r="M2311" t="b">
        <f t="shared" si="221"/>
        <v>0</v>
      </c>
      <c r="N2311" t="str">
        <f>VLOOKUP(B2311,Sheet3!$D$2:$I$578,6,FALSE)</f>
        <v>Patrick Vignal</v>
      </c>
      <c r="O2311" t="str">
        <f t="shared" si="216"/>
        <v>Michel DE LAGAUSIE</v>
      </c>
      <c r="P2311" t="b">
        <f t="shared" si="217"/>
        <v>0</v>
      </c>
      <c r="Q2311" t="b">
        <f>AND(M2311,ISNA(VLOOKUP(B2311,Sheet4!$A$1:$A$529,1,FALSE)))</f>
        <v>0</v>
      </c>
    </row>
    <row r="2312" spans="1:17">
      <c r="A2312" t="str">
        <f t="shared" si="218"/>
        <v>Jean-Louis PELLETIER</v>
      </c>
      <c r="B2312" t="s">
        <v>2252</v>
      </c>
      <c r="C2312" t="e">
        <f>VLOOKUP(B2312,Sheet5!$A$1158:$A$1246,1,FALSE)</f>
        <v>#N/A</v>
      </c>
      <c r="D2312" t="s">
        <v>11</v>
      </c>
      <c r="E2312" t="s">
        <v>120</v>
      </c>
      <c r="F2312" t="s">
        <v>2268</v>
      </c>
      <c r="G2312" t="s">
        <v>10818</v>
      </c>
      <c r="H2312" t="s">
        <v>271</v>
      </c>
      <c r="I2312">
        <v>412</v>
      </c>
      <c r="J2312">
        <v>9.3958813199800009E-3</v>
      </c>
      <c r="K2312">
        <f t="shared" si="219"/>
        <v>15236</v>
      </c>
      <c r="L2312" t="str">
        <f t="shared" si="220"/>
        <v>SOC</v>
      </c>
      <c r="M2312" t="b">
        <f t="shared" si="221"/>
        <v>0</v>
      </c>
      <c r="N2312" t="str">
        <f>VLOOKUP(B2312,Sheet3!$D$2:$I$578,6,FALSE)</f>
        <v>Patrick Vignal</v>
      </c>
      <c r="O2312" t="str">
        <f t="shared" si="216"/>
        <v>Jean-Louis PELLETIER</v>
      </c>
      <c r="P2312" t="b">
        <f t="shared" si="217"/>
        <v>0</v>
      </c>
      <c r="Q2312" t="b">
        <f>AND(M2312,ISNA(VLOOKUP(B2312,Sheet4!$A$1:$A$529,1,FALSE)))</f>
        <v>0</v>
      </c>
    </row>
    <row r="2313" spans="1:17">
      <c r="A2313" t="str">
        <f t="shared" si="218"/>
        <v>Jean-Luc MEISSONNIER</v>
      </c>
      <c r="B2313" t="s">
        <v>2252</v>
      </c>
      <c r="C2313" t="e">
        <f>VLOOKUP(B2313,Sheet5!$A$1158:$A$1246,1,FALSE)</f>
        <v>#N/A</v>
      </c>
      <c r="D2313" t="s">
        <v>11</v>
      </c>
      <c r="E2313" t="s">
        <v>161</v>
      </c>
      <c r="F2313" t="s">
        <v>2269</v>
      </c>
      <c r="G2313" t="s">
        <v>10819</v>
      </c>
      <c r="H2313" t="s">
        <v>13</v>
      </c>
      <c r="I2313">
        <v>1458</v>
      </c>
      <c r="J2313">
        <v>3.3250473214900003E-2</v>
      </c>
      <c r="K2313">
        <f t="shared" si="219"/>
        <v>15236</v>
      </c>
      <c r="L2313" t="str">
        <f t="shared" si="220"/>
        <v>SOC</v>
      </c>
      <c r="M2313" t="b">
        <f t="shared" si="221"/>
        <v>1</v>
      </c>
      <c r="N2313" t="str">
        <f>VLOOKUP(B2313,Sheet3!$D$2:$I$578,6,FALSE)</f>
        <v>Patrick Vignal</v>
      </c>
      <c r="O2313" t="str">
        <f t="shared" si="216"/>
        <v>Jean-Luc MEISSONNIER</v>
      </c>
      <c r="P2313" t="b">
        <f t="shared" si="217"/>
        <v>0</v>
      </c>
      <c r="Q2313" t="b">
        <f>AND(M2313,ISNA(VLOOKUP(B2313,Sheet4!$A$1:$A$529,1,FALSE)))</f>
        <v>1</v>
      </c>
    </row>
    <row r="2314" spans="1:17">
      <c r="A2314" t="str">
        <f t="shared" si="218"/>
        <v xml:space="preserve"> </v>
      </c>
      <c r="B2314" t="s">
        <v>2270</v>
      </c>
      <c r="C2314" t="e">
        <f>VLOOKUP(B2314,Sheet5!$A$1158:$A$1246,1,FALSE)</f>
        <v>#N/A</v>
      </c>
      <c r="G2314" t="s">
        <v>9202</v>
      </c>
      <c r="H2314" t="s">
        <v>1</v>
      </c>
      <c r="I2314">
        <v>87110</v>
      </c>
      <c r="J2314">
        <v>1</v>
      </c>
      <c r="K2314">
        <f t="shared" si="219"/>
        <v>0</v>
      </c>
      <c r="L2314">
        <f t="shared" si="220"/>
        <v>0</v>
      </c>
      <c r="M2314" t="b">
        <f t="shared" si="221"/>
        <v>0</v>
      </c>
      <c r="N2314" t="str">
        <f>VLOOKUP(B2314,Sheet3!$D$2:$I$578,6,FALSE)</f>
        <v>Marie-Anne Chapdelaine</v>
      </c>
      <c r="O2314" t="str">
        <f t="shared" si="216"/>
        <v xml:space="preserve"> </v>
      </c>
      <c r="P2314" t="b">
        <f t="shared" si="217"/>
        <v>0</v>
      </c>
      <c r="Q2314" t="b">
        <f>AND(M2314,ISNA(VLOOKUP(B2314,Sheet4!$A$1:$A$529,1,FALSE)))</f>
        <v>0</v>
      </c>
    </row>
    <row r="2315" spans="1:17">
      <c r="A2315" t="str">
        <f t="shared" si="218"/>
        <v xml:space="preserve"> </v>
      </c>
      <c r="B2315" t="s">
        <v>2270</v>
      </c>
      <c r="C2315" t="e">
        <f>VLOOKUP(B2315,Sheet5!$A$1158:$A$1246,1,FALSE)</f>
        <v>#N/A</v>
      </c>
      <c r="G2315" t="s">
        <v>9202</v>
      </c>
      <c r="H2315" t="s">
        <v>2</v>
      </c>
      <c r="I2315">
        <v>37490</v>
      </c>
      <c r="J2315">
        <v>0.43037538744100001</v>
      </c>
      <c r="K2315">
        <f t="shared" si="219"/>
        <v>0</v>
      </c>
      <c r="L2315">
        <f t="shared" si="220"/>
        <v>0</v>
      </c>
      <c r="M2315" t="b">
        <f t="shared" si="221"/>
        <v>0</v>
      </c>
      <c r="N2315" t="str">
        <f>VLOOKUP(B2315,Sheet3!$D$2:$I$578,6,FALSE)</f>
        <v>Marie-Anne Chapdelaine</v>
      </c>
      <c r="O2315" t="str">
        <f t="shared" si="216"/>
        <v xml:space="preserve"> </v>
      </c>
      <c r="P2315" t="b">
        <f t="shared" si="217"/>
        <v>0</v>
      </c>
      <c r="Q2315" t="b">
        <f>AND(M2315,ISNA(VLOOKUP(B2315,Sheet4!$A$1:$A$529,1,FALSE)))</f>
        <v>0</v>
      </c>
    </row>
    <row r="2316" spans="1:17">
      <c r="A2316" t="str">
        <f t="shared" si="218"/>
        <v xml:space="preserve"> </v>
      </c>
      <c r="B2316" t="s">
        <v>2270</v>
      </c>
      <c r="C2316" t="e">
        <f>VLOOKUP(B2316,Sheet5!$A$1158:$A$1246,1,FALSE)</f>
        <v>#N/A</v>
      </c>
      <c r="G2316" t="s">
        <v>9202</v>
      </c>
      <c r="H2316" t="s">
        <v>3</v>
      </c>
      <c r="I2316">
        <v>757</v>
      </c>
      <c r="J2316">
        <v>8.6901618643100004E-3</v>
      </c>
      <c r="K2316">
        <f t="shared" si="219"/>
        <v>0</v>
      </c>
      <c r="L2316">
        <f t="shared" si="220"/>
        <v>0</v>
      </c>
      <c r="M2316" t="b">
        <f t="shared" si="221"/>
        <v>0</v>
      </c>
      <c r="N2316" t="str">
        <f>VLOOKUP(B2316,Sheet3!$D$2:$I$578,6,FALSE)</f>
        <v>Marie-Anne Chapdelaine</v>
      </c>
      <c r="O2316" t="str">
        <f t="shared" si="216"/>
        <v xml:space="preserve"> </v>
      </c>
      <c r="P2316" t="b">
        <f t="shared" si="217"/>
        <v>0</v>
      </c>
      <c r="Q2316" t="b">
        <f>AND(M2316,ISNA(VLOOKUP(B2316,Sheet4!$A$1:$A$529,1,FALSE)))</f>
        <v>0</v>
      </c>
    </row>
    <row r="2317" spans="1:17">
      <c r="A2317" t="str">
        <f t="shared" si="218"/>
        <v>Christophe DANIOU</v>
      </c>
      <c r="B2317" t="s">
        <v>2270</v>
      </c>
      <c r="C2317" t="e">
        <f>VLOOKUP(B2317,Sheet5!$A$1158:$A$1246,1,FALSE)</f>
        <v>#N/A</v>
      </c>
      <c r="D2317" t="s">
        <v>11</v>
      </c>
      <c r="E2317" t="s">
        <v>88</v>
      </c>
      <c r="F2317" t="s">
        <v>2271</v>
      </c>
      <c r="G2317" t="s">
        <v>10820</v>
      </c>
      <c r="H2317" t="s">
        <v>306</v>
      </c>
      <c r="I2317">
        <v>294</v>
      </c>
      <c r="J2317">
        <v>6.0168225446699999E-3</v>
      </c>
      <c r="K2317">
        <f t="shared" si="219"/>
        <v>294</v>
      </c>
      <c r="L2317" t="str">
        <f t="shared" si="220"/>
        <v>REG</v>
      </c>
      <c r="M2317" t="b">
        <f t="shared" si="221"/>
        <v>0</v>
      </c>
      <c r="N2317" t="str">
        <f>VLOOKUP(B2317,Sheet3!$D$2:$I$578,6,FALSE)</f>
        <v>Marie-Anne Chapdelaine</v>
      </c>
      <c r="O2317" t="str">
        <f t="shared" si="216"/>
        <v>Christophe DANIOU</v>
      </c>
      <c r="P2317" t="b">
        <f t="shared" si="217"/>
        <v>0</v>
      </c>
      <c r="Q2317" t="b">
        <f>AND(M2317,ISNA(VLOOKUP(B2317,Sheet4!$A$1:$A$529,1,FALSE)))</f>
        <v>0</v>
      </c>
    </row>
    <row r="2318" spans="1:17">
      <c r="A2318" t="str">
        <f t="shared" si="218"/>
        <v>Jean-Michel BOUCHERON</v>
      </c>
      <c r="B2318" t="s">
        <v>2270</v>
      </c>
      <c r="C2318" t="e">
        <f>VLOOKUP(B2318,Sheet5!$A$1158:$A$1246,1,FALSE)</f>
        <v>#N/A</v>
      </c>
      <c r="D2318" t="s">
        <v>11</v>
      </c>
      <c r="E2318" t="s">
        <v>82</v>
      </c>
      <c r="F2318" t="s">
        <v>2272</v>
      </c>
      <c r="G2318" t="s">
        <v>10821</v>
      </c>
      <c r="H2318" t="s">
        <v>33</v>
      </c>
      <c r="I2318">
        <v>8670</v>
      </c>
      <c r="J2318">
        <v>0.17743486891900001</v>
      </c>
      <c r="K2318">
        <f t="shared" si="219"/>
        <v>294</v>
      </c>
      <c r="L2318" t="str">
        <f t="shared" si="220"/>
        <v>REG</v>
      </c>
      <c r="M2318" t="b">
        <f t="shared" si="221"/>
        <v>0</v>
      </c>
      <c r="N2318" t="str">
        <f>VLOOKUP(B2318,Sheet3!$D$2:$I$578,6,FALSE)</f>
        <v>Marie-Anne Chapdelaine</v>
      </c>
      <c r="O2318" t="str">
        <f t="shared" ref="O2318:O2381" si="222">E2318&amp;" "&amp;F2318</f>
        <v>Jean-Michel BOUCHERON</v>
      </c>
      <c r="P2318" t="b">
        <f t="shared" si="217"/>
        <v>0</v>
      </c>
      <c r="Q2318" t="b">
        <f>AND(M2318,ISNA(VLOOKUP(B2318,Sheet4!$A$1:$A$529,1,FALSE)))</f>
        <v>0</v>
      </c>
    </row>
    <row r="2319" spans="1:17">
      <c r="A2319" t="str">
        <f t="shared" si="218"/>
        <v>Alexandre NOURY</v>
      </c>
      <c r="B2319" t="s">
        <v>2270</v>
      </c>
      <c r="C2319" t="e">
        <f>VLOOKUP(B2319,Sheet5!$A$1158:$A$1246,1,FALSE)</f>
        <v>#N/A</v>
      </c>
      <c r="D2319" t="s">
        <v>11</v>
      </c>
      <c r="E2319" t="s">
        <v>685</v>
      </c>
      <c r="F2319" t="s">
        <v>2273</v>
      </c>
      <c r="G2319" t="s">
        <v>10822</v>
      </c>
      <c r="H2319" t="s">
        <v>271</v>
      </c>
      <c r="I2319">
        <v>133</v>
      </c>
      <c r="J2319">
        <v>2.7218959130599998E-3</v>
      </c>
      <c r="K2319">
        <f t="shared" si="219"/>
        <v>294</v>
      </c>
      <c r="L2319" t="str">
        <f t="shared" si="220"/>
        <v>REG</v>
      </c>
      <c r="M2319" t="b">
        <f t="shared" si="221"/>
        <v>0</v>
      </c>
      <c r="N2319" t="str">
        <f>VLOOKUP(B2319,Sheet3!$D$2:$I$578,6,FALSE)</f>
        <v>Marie-Anne Chapdelaine</v>
      </c>
      <c r="O2319" t="str">
        <f t="shared" si="222"/>
        <v>Alexandre NOURY</v>
      </c>
      <c r="P2319" t="b">
        <f t="shared" ref="P2319:P2382" si="223">O2319=N2319</f>
        <v>0</v>
      </c>
      <c r="Q2319" t="b">
        <f>AND(M2319,ISNA(VLOOKUP(B2319,Sheet4!$A$1:$A$529,1,FALSE)))</f>
        <v>0</v>
      </c>
    </row>
    <row r="2320" spans="1:17">
      <c r="A2320" t="str">
        <f t="shared" si="218"/>
        <v>Léa SOULARD</v>
      </c>
      <c r="B2320" t="s">
        <v>2270</v>
      </c>
      <c r="C2320" t="e">
        <f>VLOOKUP(B2320,Sheet5!$A$1158:$A$1246,1,FALSE)</f>
        <v>#N/A</v>
      </c>
      <c r="D2320" t="s">
        <v>4</v>
      </c>
      <c r="E2320" t="s">
        <v>9054</v>
      </c>
      <c r="F2320" t="s">
        <v>2274</v>
      </c>
      <c r="G2320" t="s">
        <v>10823</v>
      </c>
      <c r="H2320" t="s">
        <v>10</v>
      </c>
      <c r="I2320">
        <v>416</v>
      </c>
      <c r="J2320">
        <v>8.5135992468700003E-3</v>
      </c>
      <c r="K2320">
        <f t="shared" si="219"/>
        <v>294</v>
      </c>
      <c r="L2320" t="str">
        <f t="shared" si="220"/>
        <v>REG</v>
      </c>
      <c r="M2320" t="b">
        <f t="shared" si="221"/>
        <v>0</v>
      </c>
      <c r="N2320" t="str">
        <f>VLOOKUP(B2320,Sheet3!$D$2:$I$578,6,FALSE)</f>
        <v>Marie-Anne Chapdelaine</v>
      </c>
      <c r="O2320" t="str">
        <f t="shared" si="222"/>
        <v>Léa SOULARD</v>
      </c>
      <c r="P2320" t="b">
        <f t="shared" si="223"/>
        <v>0</v>
      </c>
      <c r="Q2320" t="b">
        <f>AND(M2320,ISNA(VLOOKUP(B2320,Sheet4!$A$1:$A$529,1,FALSE)))</f>
        <v>0</v>
      </c>
    </row>
    <row r="2321" spans="1:17">
      <c r="A2321" t="str">
        <f t="shared" si="218"/>
        <v>Eric BERROCHE</v>
      </c>
      <c r="B2321" t="s">
        <v>2270</v>
      </c>
      <c r="C2321" t="e">
        <f>VLOOKUP(B2321,Sheet5!$A$1158:$A$1246,1,FALSE)</f>
        <v>#N/A</v>
      </c>
      <c r="D2321" t="s">
        <v>11</v>
      </c>
      <c r="E2321" t="s">
        <v>58</v>
      </c>
      <c r="F2321" t="s">
        <v>2275</v>
      </c>
      <c r="G2321" t="s">
        <v>10824</v>
      </c>
      <c r="H2321" t="s">
        <v>19</v>
      </c>
      <c r="I2321">
        <v>1951</v>
      </c>
      <c r="J2321">
        <v>3.9927961852499999E-2</v>
      </c>
      <c r="K2321">
        <f t="shared" si="219"/>
        <v>294</v>
      </c>
      <c r="L2321" t="str">
        <f t="shared" si="220"/>
        <v>REG</v>
      </c>
      <c r="M2321" t="b">
        <f t="shared" si="221"/>
        <v>0</v>
      </c>
      <c r="N2321" t="str">
        <f>VLOOKUP(B2321,Sheet3!$D$2:$I$578,6,FALSE)</f>
        <v>Marie-Anne Chapdelaine</v>
      </c>
      <c r="O2321" t="str">
        <f t="shared" si="222"/>
        <v>Eric BERROCHE</v>
      </c>
      <c r="P2321" t="b">
        <f t="shared" si="223"/>
        <v>0</v>
      </c>
      <c r="Q2321" t="b">
        <f>AND(M2321,ISNA(VLOOKUP(B2321,Sheet4!$A$1:$A$529,1,FALSE)))</f>
        <v>0</v>
      </c>
    </row>
    <row r="2322" spans="1:17">
      <c r="A2322" t="str">
        <f t="shared" si="218"/>
        <v>Geneviève QUILLET</v>
      </c>
      <c r="B2322" t="s">
        <v>2270</v>
      </c>
      <c r="C2322" t="e">
        <f>VLOOKUP(B2322,Sheet5!$A$1158:$A$1246,1,FALSE)</f>
        <v>#N/A</v>
      </c>
      <c r="D2322" t="s">
        <v>4</v>
      </c>
      <c r="E2322" t="s">
        <v>9136</v>
      </c>
      <c r="F2322" t="s">
        <v>2276</v>
      </c>
      <c r="G2322" t="s">
        <v>10825</v>
      </c>
      <c r="H2322" t="s">
        <v>17</v>
      </c>
      <c r="I2322">
        <v>3711</v>
      </c>
      <c r="J2322">
        <v>7.5947035589299994E-2</v>
      </c>
      <c r="K2322">
        <f t="shared" si="219"/>
        <v>294</v>
      </c>
      <c r="L2322" t="str">
        <f t="shared" si="220"/>
        <v>REG</v>
      </c>
      <c r="M2322" t="b">
        <f t="shared" si="221"/>
        <v>0</v>
      </c>
      <c r="N2322" t="str">
        <f>VLOOKUP(B2322,Sheet3!$D$2:$I$578,6,FALSE)</f>
        <v>Marie-Anne Chapdelaine</v>
      </c>
      <c r="O2322" t="str">
        <f t="shared" si="222"/>
        <v>Geneviève QUILLET</v>
      </c>
      <c r="P2322" t="b">
        <f t="shared" si="223"/>
        <v>0</v>
      </c>
      <c r="Q2322" t="b">
        <f>AND(M2322,ISNA(VLOOKUP(B2322,Sheet4!$A$1:$A$529,1,FALSE)))</f>
        <v>0</v>
      </c>
    </row>
    <row r="2323" spans="1:17">
      <c r="A2323" t="str">
        <f t="shared" si="218"/>
        <v>Laurence DUBOIS</v>
      </c>
      <c r="B2323" t="s">
        <v>2270</v>
      </c>
      <c r="C2323" t="e">
        <f>VLOOKUP(B2323,Sheet5!$A$1158:$A$1246,1,FALSE)</f>
        <v>#N/A</v>
      </c>
      <c r="D2323" t="s">
        <v>4</v>
      </c>
      <c r="E2323" t="s">
        <v>70</v>
      </c>
      <c r="F2323" t="s">
        <v>1344</v>
      </c>
      <c r="G2323" t="s">
        <v>10113</v>
      </c>
      <c r="H2323" t="s">
        <v>87</v>
      </c>
      <c r="I2323">
        <v>417</v>
      </c>
      <c r="J2323">
        <v>8.53406462968E-3</v>
      </c>
      <c r="K2323">
        <f t="shared" si="219"/>
        <v>294</v>
      </c>
      <c r="L2323" t="str">
        <f t="shared" si="220"/>
        <v>REG</v>
      </c>
      <c r="M2323" t="b">
        <f t="shared" si="221"/>
        <v>0</v>
      </c>
      <c r="N2323" t="str">
        <f>VLOOKUP(B2323,Sheet3!$D$2:$I$578,6,FALSE)</f>
        <v>Marie-Anne Chapdelaine</v>
      </c>
      <c r="O2323" t="str">
        <f t="shared" si="222"/>
        <v>Laurence DUBOIS</v>
      </c>
      <c r="P2323" t="b">
        <f t="shared" si="223"/>
        <v>0</v>
      </c>
      <c r="Q2323" t="b">
        <f>AND(M2323,ISNA(VLOOKUP(B2323,Sheet4!$A$1:$A$529,1,FALSE)))</f>
        <v>0</v>
      </c>
    </row>
    <row r="2324" spans="1:17">
      <c r="A2324" t="str">
        <f t="shared" si="218"/>
        <v>Valérie HAMON</v>
      </c>
      <c r="B2324" t="s">
        <v>2270</v>
      </c>
      <c r="C2324" t="e">
        <f>VLOOKUP(B2324,Sheet5!$A$1158:$A$1246,1,FALSE)</f>
        <v>#N/A</v>
      </c>
      <c r="D2324" t="s">
        <v>4</v>
      </c>
      <c r="E2324" t="s">
        <v>9015</v>
      </c>
      <c r="F2324" t="s">
        <v>2277</v>
      </c>
      <c r="G2324" t="s">
        <v>10826</v>
      </c>
      <c r="H2324" t="s">
        <v>10</v>
      </c>
      <c r="I2324">
        <v>256</v>
      </c>
      <c r="J2324">
        <v>5.2391379980800002E-3</v>
      </c>
      <c r="K2324">
        <f t="shared" si="219"/>
        <v>294</v>
      </c>
      <c r="L2324" t="str">
        <f t="shared" si="220"/>
        <v>REG</v>
      </c>
      <c r="M2324" t="b">
        <f t="shared" si="221"/>
        <v>0</v>
      </c>
      <c r="N2324" t="str">
        <f>VLOOKUP(B2324,Sheet3!$D$2:$I$578,6,FALSE)</f>
        <v>Marie-Anne Chapdelaine</v>
      </c>
      <c r="O2324" t="str">
        <f t="shared" si="222"/>
        <v>Valérie HAMON</v>
      </c>
      <c r="P2324" t="b">
        <f t="shared" si="223"/>
        <v>0</v>
      </c>
      <c r="Q2324" t="b">
        <f>AND(M2324,ISNA(VLOOKUP(B2324,Sheet4!$A$1:$A$529,1,FALSE)))</f>
        <v>0</v>
      </c>
    </row>
    <row r="2325" spans="1:17">
      <c r="A2325" t="str">
        <f t="shared" si="218"/>
        <v>Solène RAUDE</v>
      </c>
      <c r="B2325" t="s">
        <v>2270</v>
      </c>
      <c r="C2325" t="e">
        <f>VLOOKUP(B2325,Sheet5!$A$1158:$A$1246,1,FALSE)</f>
        <v>#N/A</v>
      </c>
      <c r="D2325" t="s">
        <v>4</v>
      </c>
      <c r="E2325" t="s">
        <v>9155</v>
      </c>
      <c r="F2325" t="s">
        <v>2278</v>
      </c>
      <c r="G2325" t="s">
        <v>10827</v>
      </c>
      <c r="H2325" t="s">
        <v>7</v>
      </c>
      <c r="I2325">
        <v>3515</v>
      </c>
      <c r="J2325">
        <v>7.1935820559499999E-2</v>
      </c>
      <c r="K2325">
        <f t="shared" si="219"/>
        <v>3515</v>
      </c>
      <c r="L2325" t="str">
        <f t="shared" si="220"/>
        <v>VEC</v>
      </c>
      <c r="M2325" t="b">
        <f t="shared" si="221"/>
        <v>0</v>
      </c>
      <c r="N2325" t="str">
        <f>VLOOKUP(B2325,Sheet3!$D$2:$I$578,6,FALSE)</f>
        <v>Marie-Anne Chapdelaine</v>
      </c>
      <c r="O2325" t="str">
        <f t="shared" si="222"/>
        <v>Solène RAUDE</v>
      </c>
      <c r="P2325" t="b">
        <f t="shared" si="223"/>
        <v>0</v>
      </c>
      <c r="Q2325" t="b">
        <f>AND(M2325,ISNA(VLOOKUP(B2325,Sheet4!$A$1:$A$529,1,FALSE)))</f>
        <v>0</v>
      </c>
    </row>
    <row r="2326" spans="1:17">
      <c r="A2326" t="str">
        <f t="shared" si="218"/>
        <v>Karin LEROUX</v>
      </c>
      <c r="B2326" t="s">
        <v>2270</v>
      </c>
      <c r="C2326" t="e">
        <f>VLOOKUP(B2326,Sheet5!$A$1158:$A$1246,1,FALSE)</f>
        <v>#N/A</v>
      </c>
      <c r="D2326" t="s">
        <v>4</v>
      </c>
      <c r="E2326" t="s">
        <v>2279</v>
      </c>
      <c r="F2326" t="s">
        <v>2081</v>
      </c>
      <c r="G2326" t="s">
        <v>10672</v>
      </c>
      <c r="H2326" t="s">
        <v>111</v>
      </c>
      <c r="I2326">
        <v>1103</v>
      </c>
      <c r="J2326">
        <v>2.2573317233899999E-2</v>
      </c>
      <c r="K2326">
        <f t="shared" si="219"/>
        <v>3515</v>
      </c>
      <c r="L2326" t="str">
        <f t="shared" si="220"/>
        <v>VEC</v>
      </c>
      <c r="M2326" t="b">
        <f t="shared" si="221"/>
        <v>0</v>
      </c>
      <c r="N2326" t="str">
        <f>VLOOKUP(B2326,Sheet3!$D$2:$I$578,6,FALSE)</f>
        <v>Marie-Anne Chapdelaine</v>
      </c>
      <c r="O2326" t="str">
        <f t="shared" si="222"/>
        <v>Karin LEROUX</v>
      </c>
      <c r="P2326" t="b">
        <f t="shared" si="223"/>
        <v>0</v>
      </c>
      <c r="Q2326" t="b">
        <f>AND(M2326,ISNA(VLOOKUP(B2326,Sheet4!$A$1:$A$529,1,FALSE)))</f>
        <v>0</v>
      </c>
    </row>
    <row r="2327" spans="1:17">
      <c r="A2327" t="str">
        <f t="shared" si="218"/>
        <v>Sigrid BELIN</v>
      </c>
      <c r="B2327" t="s">
        <v>2270</v>
      </c>
      <c r="C2327" t="e">
        <f>VLOOKUP(B2327,Sheet5!$A$1158:$A$1246,1,FALSE)</f>
        <v>#N/A</v>
      </c>
      <c r="D2327" t="s">
        <v>4</v>
      </c>
      <c r="E2327" t="s">
        <v>2280</v>
      </c>
      <c r="F2327" t="s">
        <v>2281</v>
      </c>
      <c r="G2327" t="s">
        <v>10828</v>
      </c>
      <c r="H2327" t="s">
        <v>29</v>
      </c>
      <c r="I2327">
        <v>465</v>
      </c>
      <c r="J2327">
        <v>9.5164030043200006E-3</v>
      </c>
      <c r="K2327">
        <f t="shared" si="219"/>
        <v>3515</v>
      </c>
      <c r="L2327" t="str">
        <f t="shared" si="220"/>
        <v>VEC</v>
      </c>
      <c r="M2327" t="b">
        <f t="shared" si="221"/>
        <v>0</v>
      </c>
      <c r="N2327" t="str">
        <f>VLOOKUP(B2327,Sheet3!$D$2:$I$578,6,FALSE)</f>
        <v>Marie-Anne Chapdelaine</v>
      </c>
      <c r="O2327" t="str">
        <f t="shared" si="222"/>
        <v>Sigrid BELIN</v>
      </c>
      <c r="P2327" t="b">
        <f t="shared" si="223"/>
        <v>0</v>
      </c>
      <c r="Q2327" t="b">
        <f>AND(M2327,ISNA(VLOOKUP(B2327,Sheet4!$A$1:$A$529,1,FALSE)))</f>
        <v>0</v>
      </c>
    </row>
    <row r="2328" spans="1:17">
      <c r="A2328" t="str">
        <f t="shared" si="218"/>
        <v>Etch KALALA</v>
      </c>
      <c r="B2328" t="s">
        <v>2270</v>
      </c>
      <c r="C2328" t="e">
        <f>VLOOKUP(B2328,Sheet5!$A$1158:$A$1246,1,FALSE)</f>
        <v>#N/A</v>
      </c>
      <c r="D2328" t="s">
        <v>11</v>
      </c>
      <c r="E2328" t="s">
        <v>2282</v>
      </c>
      <c r="F2328" t="s">
        <v>2283</v>
      </c>
      <c r="G2328" t="s">
        <v>10829</v>
      </c>
      <c r="H2328" t="s">
        <v>33</v>
      </c>
      <c r="I2328">
        <v>638</v>
      </c>
      <c r="J2328">
        <v>1.30569142296E-2</v>
      </c>
      <c r="K2328">
        <f t="shared" si="219"/>
        <v>3515</v>
      </c>
      <c r="L2328" t="str">
        <f t="shared" si="220"/>
        <v>VEC</v>
      </c>
      <c r="M2328" t="b">
        <f t="shared" si="221"/>
        <v>0</v>
      </c>
      <c r="N2328" t="str">
        <f>VLOOKUP(B2328,Sheet3!$D$2:$I$578,6,FALSE)</f>
        <v>Marie-Anne Chapdelaine</v>
      </c>
      <c r="O2328" t="str">
        <f t="shared" si="222"/>
        <v>Etch KALALA</v>
      </c>
      <c r="P2328" t="b">
        <f t="shared" si="223"/>
        <v>0</v>
      </c>
      <c r="Q2328" t="b">
        <f>AND(M2328,ISNA(VLOOKUP(B2328,Sheet4!$A$1:$A$529,1,FALSE)))</f>
        <v>0</v>
      </c>
    </row>
    <row r="2329" spans="1:17">
      <c r="A2329" t="str">
        <f t="shared" si="218"/>
        <v>Marie-Anne CHAPDELAINE</v>
      </c>
      <c r="B2329" t="s">
        <v>2270</v>
      </c>
      <c r="C2329" t="e">
        <f>VLOOKUP(B2329,Sheet5!$A$1158:$A$1246,1,FALSE)</f>
        <v>#N/A</v>
      </c>
      <c r="D2329" t="s">
        <v>4</v>
      </c>
      <c r="E2329" t="s">
        <v>228</v>
      </c>
      <c r="F2329" t="s">
        <v>2284</v>
      </c>
      <c r="G2329" t="s">
        <v>10830</v>
      </c>
      <c r="H2329" t="s">
        <v>21</v>
      </c>
      <c r="I2329">
        <v>17168</v>
      </c>
      <c r="J2329">
        <v>0.35134969199600002</v>
      </c>
      <c r="K2329">
        <f t="shared" si="219"/>
        <v>17168</v>
      </c>
      <c r="L2329" t="str">
        <f t="shared" si="220"/>
        <v>SOC</v>
      </c>
      <c r="M2329" t="b">
        <f t="shared" si="221"/>
        <v>0</v>
      </c>
      <c r="N2329" t="str">
        <f>VLOOKUP(B2329,Sheet3!$D$2:$I$578,6,FALSE)</f>
        <v>Marie-Anne Chapdelaine</v>
      </c>
      <c r="O2329" t="str">
        <f t="shared" si="222"/>
        <v>Marie-Anne CHAPDELAINE</v>
      </c>
      <c r="P2329" t="b">
        <f t="shared" si="223"/>
        <v>1</v>
      </c>
      <c r="Q2329" t="b">
        <f>AND(M2329,ISNA(VLOOKUP(B2329,Sheet4!$A$1:$A$529,1,FALSE)))</f>
        <v>0</v>
      </c>
    </row>
    <row r="2330" spans="1:17">
      <c r="A2330" t="str">
        <f t="shared" si="218"/>
        <v>Grégoire LE BLOND</v>
      </c>
      <c r="B2330" t="s">
        <v>2270</v>
      </c>
      <c r="C2330" t="e">
        <f>VLOOKUP(B2330,Sheet5!$A$1158:$A$1246,1,FALSE)</f>
        <v>#N/A</v>
      </c>
      <c r="D2330" t="s">
        <v>11</v>
      </c>
      <c r="E2330" t="s">
        <v>9044</v>
      </c>
      <c r="F2330" t="s">
        <v>2285</v>
      </c>
      <c r="G2330" t="s">
        <v>10831</v>
      </c>
      <c r="H2330" t="s">
        <v>260</v>
      </c>
      <c r="I2330">
        <v>10126</v>
      </c>
      <c r="J2330">
        <v>0.20723246628299999</v>
      </c>
      <c r="K2330">
        <f t="shared" si="219"/>
        <v>17168</v>
      </c>
      <c r="L2330" t="str">
        <f t="shared" si="220"/>
        <v>SOC</v>
      </c>
      <c r="M2330" t="b">
        <f t="shared" si="221"/>
        <v>1</v>
      </c>
      <c r="N2330" t="str">
        <f>VLOOKUP(B2330,Sheet3!$D$2:$I$578,6,FALSE)</f>
        <v>Marie-Anne Chapdelaine</v>
      </c>
      <c r="O2330" t="str">
        <f t="shared" si="222"/>
        <v>Grégoire LE BLOND</v>
      </c>
      <c r="P2330" t="b">
        <f t="shared" si="223"/>
        <v>0</v>
      </c>
      <c r="Q2330" t="b">
        <f>AND(M2330,ISNA(VLOOKUP(B2330,Sheet4!$A$1:$A$529,1,FALSE)))</f>
        <v>1</v>
      </c>
    </row>
    <row r="2331" spans="1:17">
      <c r="A2331" t="str">
        <f t="shared" si="218"/>
        <v xml:space="preserve"> </v>
      </c>
      <c r="B2331" t="s">
        <v>2286</v>
      </c>
      <c r="C2331" t="e">
        <f>VLOOKUP(B2331,Sheet5!$A$1158:$A$1246,1,FALSE)</f>
        <v>#N/A</v>
      </c>
      <c r="G2331" t="s">
        <v>9202</v>
      </c>
      <c r="H2331" t="s">
        <v>1</v>
      </c>
      <c r="I2331">
        <v>86964</v>
      </c>
      <c r="J2331">
        <v>1</v>
      </c>
      <c r="K2331">
        <f t="shared" si="219"/>
        <v>0</v>
      </c>
      <c r="L2331">
        <f t="shared" si="220"/>
        <v>0</v>
      </c>
      <c r="M2331" t="b">
        <f t="shared" si="221"/>
        <v>0</v>
      </c>
      <c r="N2331" t="str">
        <f>VLOOKUP(B2331,Sheet3!$D$2:$I$578,6,FALSE)</f>
        <v>Nathalie Appere</v>
      </c>
      <c r="O2331" t="str">
        <f t="shared" si="222"/>
        <v xml:space="preserve"> </v>
      </c>
      <c r="P2331" t="b">
        <f t="shared" si="223"/>
        <v>0</v>
      </c>
      <c r="Q2331" t="b">
        <f>AND(M2331,ISNA(VLOOKUP(B2331,Sheet4!$A$1:$A$529,1,FALSE)))</f>
        <v>0</v>
      </c>
    </row>
    <row r="2332" spans="1:17">
      <c r="A2332" t="str">
        <f t="shared" si="218"/>
        <v xml:space="preserve"> </v>
      </c>
      <c r="B2332" t="s">
        <v>2286</v>
      </c>
      <c r="C2332" t="e">
        <f>VLOOKUP(B2332,Sheet5!$A$1158:$A$1246,1,FALSE)</f>
        <v>#N/A</v>
      </c>
      <c r="G2332" t="s">
        <v>9202</v>
      </c>
      <c r="H2332" t="s">
        <v>2</v>
      </c>
      <c r="I2332">
        <v>33160</v>
      </c>
      <c r="J2332">
        <v>0.38130720757999997</v>
      </c>
      <c r="K2332">
        <f t="shared" si="219"/>
        <v>0</v>
      </c>
      <c r="L2332">
        <f t="shared" si="220"/>
        <v>0</v>
      </c>
      <c r="M2332" t="b">
        <f t="shared" si="221"/>
        <v>0</v>
      </c>
      <c r="N2332" t="str">
        <f>VLOOKUP(B2332,Sheet3!$D$2:$I$578,6,FALSE)</f>
        <v>Nathalie Appere</v>
      </c>
      <c r="O2332" t="str">
        <f t="shared" si="222"/>
        <v xml:space="preserve"> </v>
      </c>
      <c r="P2332" t="b">
        <f t="shared" si="223"/>
        <v>0</v>
      </c>
      <c r="Q2332" t="b">
        <f>AND(M2332,ISNA(VLOOKUP(B2332,Sheet4!$A$1:$A$529,1,FALSE)))</f>
        <v>0</v>
      </c>
    </row>
    <row r="2333" spans="1:17">
      <c r="A2333" t="str">
        <f t="shared" si="218"/>
        <v xml:space="preserve"> </v>
      </c>
      <c r="B2333" t="s">
        <v>2286</v>
      </c>
      <c r="C2333" t="e">
        <f>VLOOKUP(B2333,Sheet5!$A$1158:$A$1246,1,FALSE)</f>
        <v>#N/A</v>
      </c>
      <c r="G2333" t="s">
        <v>9202</v>
      </c>
      <c r="H2333" t="s">
        <v>3</v>
      </c>
      <c r="I2333">
        <v>766</v>
      </c>
      <c r="J2333">
        <v>8.80824249115E-3</v>
      </c>
      <c r="K2333">
        <f t="shared" si="219"/>
        <v>0</v>
      </c>
      <c r="L2333">
        <f t="shared" si="220"/>
        <v>0</v>
      </c>
      <c r="M2333" t="b">
        <f t="shared" si="221"/>
        <v>0</v>
      </c>
      <c r="N2333" t="str">
        <f>VLOOKUP(B2333,Sheet3!$D$2:$I$578,6,FALSE)</f>
        <v>Nathalie Appere</v>
      </c>
      <c r="O2333" t="str">
        <f t="shared" si="222"/>
        <v xml:space="preserve"> </v>
      </c>
      <c r="P2333" t="b">
        <f t="shared" si="223"/>
        <v>0</v>
      </c>
      <c r="Q2333" t="b">
        <f>AND(M2333,ISNA(VLOOKUP(B2333,Sheet4!$A$1:$A$529,1,FALSE)))</f>
        <v>0</v>
      </c>
    </row>
    <row r="2334" spans="1:17">
      <c r="A2334" t="str">
        <f t="shared" si="218"/>
        <v>Bertrand PLOUVIER</v>
      </c>
      <c r="B2334" t="s">
        <v>2286</v>
      </c>
      <c r="C2334" t="e">
        <f>VLOOKUP(B2334,Sheet5!$A$1158:$A$1246,1,FALSE)</f>
        <v>#N/A</v>
      </c>
      <c r="D2334" t="s">
        <v>11</v>
      </c>
      <c r="E2334" t="s">
        <v>152</v>
      </c>
      <c r="F2334" t="s">
        <v>2287</v>
      </c>
      <c r="G2334" t="s">
        <v>10832</v>
      </c>
      <c r="H2334" t="s">
        <v>26</v>
      </c>
      <c r="I2334">
        <v>16158</v>
      </c>
      <c r="J2334">
        <v>0.30464949658700002</v>
      </c>
      <c r="K2334">
        <f t="shared" si="219"/>
        <v>0</v>
      </c>
      <c r="L2334">
        <f t="shared" si="220"/>
        <v>0</v>
      </c>
      <c r="M2334" t="b">
        <f t="shared" si="221"/>
        <v>0</v>
      </c>
      <c r="N2334" t="str">
        <f>VLOOKUP(B2334,Sheet3!$D$2:$I$578,6,FALSE)</f>
        <v>Nathalie Appere</v>
      </c>
      <c r="O2334" t="str">
        <f t="shared" si="222"/>
        <v>Bertrand PLOUVIER</v>
      </c>
      <c r="P2334" t="b">
        <f t="shared" si="223"/>
        <v>0</v>
      </c>
      <c r="Q2334" t="b">
        <f>AND(M2334,ISNA(VLOOKUP(B2334,Sheet4!$A$1:$A$529,1,FALSE)))</f>
        <v>0</v>
      </c>
    </row>
    <row r="2335" spans="1:17">
      <c r="A2335" t="str">
        <f t="shared" si="218"/>
        <v>Claude DUC-MAUGE</v>
      </c>
      <c r="B2335" t="s">
        <v>2286</v>
      </c>
      <c r="C2335" t="e">
        <f>VLOOKUP(B2335,Sheet5!$A$1158:$A$1246,1,FALSE)</f>
        <v>#N/A</v>
      </c>
      <c r="D2335" t="s">
        <v>4</v>
      </c>
      <c r="E2335" t="s">
        <v>208</v>
      </c>
      <c r="F2335" t="s">
        <v>2288</v>
      </c>
      <c r="G2335" t="s">
        <v>10833</v>
      </c>
      <c r="H2335" t="s">
        <v>10</v>
      </c>
      <c r="I2335">
        <v>312</v>
      </c>
      <c r="J2335">
        <v>5.8825747577200002E-3</v>
      </c>
      <c r="K2335">
        <f t="shared" si="219"/>
        <v>0</v>
      </c>
      <c r="L2335">
        <f t="shared" si="220"/>
        <v>0</v>
      </c>
      <c r="M2335" t="b">
        <f t="shared" si="221"/>
        <v>0</v>
      </c>
      <c r="N2335" t="str">
        <f>VLOOKUP(B2335,Sheet3!$D$2:$I$578,6,FALSE)</f>
        <v>Nathalie Appere</v>
      </c>
      <c r="O2335" t="str">
        <f t="shared" si="222"/>
        <v>Claude DUC-MAUGE</v>
      </c>
      <c r="P2335" t="b">
        <f t="shared" si="223"/>
        <v>0</v>
      </c>
      <c r="Q2335" t="b">
        <f>AND(M2335,ISNA(VLOOKUP(B2335,Sheet4!$A$1:$A$529,1,FALSE)))</f>
        <v>0</v>
      </c>
    </row>
    <row r="2336" spans="1:17">
      <c r="A2336" t="str">
        <f t="shared" si="218"/>
        <v>Françoise RUBION</v>
      </c>
      <c r="B2336" t="s">
        <v>2286</v>
      </c>
      <c r="C2336" t="e">
        <f>VLOOKUP(B2336,Sheet5!$A$1158:$A$1246,1,FALSE)</f>
        <v>#N/A</v>
      </c>
      <c r="D2336" t="s">
        <v>4</v>
      </c>
      <c r="E2336" t="s">
        <v>9140</v>
      </c>
      <c r="F2336" t="s">
        <v>2289</v>
      </c>
      <c r="G2336" t="s">
        <v>10834</v>
      </c>
      <c r="H2336" t="s">
        <v>19</v>
      </c>
      <c r="I2336">
        <v>3097</v>
      </c>
      <c r="J2336">
        <v>5.8392096232900002E-2</v>
      </c>
      <c r="K2336">
        <f t="shared" si="219"/>
        <v>0</v>
      </c>
      <c r="L2336">
        <f t="shared" si="220"/>
        <v>0</v>
      </c>
      <c r="M2336" t="b">
        <f t="shared" si="221"/>
        <v>0</v>
      </c>
      <c r="N2336" t="str">
        <f>VLOOKUP(B2336,Sheet3!$D$2:$I$578,6,FALSE)</f>
        <v>Nathalie Appere</v>
      </c>
      <c r="O2336" t="str">
        <f t="shared" si="222"/>
        <v>Françoise RUBION</v>
      </c>
      <c r="P2336" t="b">
        <f t="shared" si="223"/>
        <v>0</v>
      </c>
      <c r="Q2336" t="b">
        <f>AND(M2336,ISNA(VLOOKUP(B2336,Sheet4!$A$1:$A$529,1,FALSE)))</f>
        <v>0</v>
      </c>
    </row>
    <row r="2337" spans="1:17">
      <c r="A2337" t="str">
        <f t="shared" si="218"/>
        <v>Pascal CRAMBERT</v>
      </c>
      <c r="B2337" t="s">
        <v>2286</v>
      </c>
      <c r="C2337" t="e">
        <f>VLOOKUP(B2337,Sheet5!$A$1158:$A$1246,1,FALSE)</f>
        <v>#N/A</v>
      </c>
      <c r="D2337" t="s">
        <v>11</v>
      </c>
      <c r="E2337" t="s">
        <v>200</v>
      </c>
      <c r="F2337" t="s">
        <v>2290</v>
      </c>
      <c r="G2337" t="s">
        <v>10835</v>
      </c>
      <c r="H2337" t="s">
        <v>17</v>
      </c>
      <c r="I2337">
        <v>2862</v>
      </c>
      <c r="J2337">
        <v>5.3961310758299998E-2</v>
      </c>
      <c r="K2337">
        <f t="shared" si="219"/>
        <v>0</v>
      </c>
      <c r="L2337">
        <f t="shared" si="220"/>
        <v>0</v>
      </c>
      <c r="M2337" t="b">
        <f t="shared" si="221"/>
        <v>0</v>
      </c>
      <c r="N2337" t="str">
        <f>VLOOKUP(B2337,Sheet3!$D$2:$I$578,6,FALSE)</f>
        <v>Nathalie Appere</v>
      </c>
      <c r="O2337" t="str">
        <f t="shared" si="222"/>
        <v>Pascal CRAMBERT</v>
      </c>
      <c r="P2337" t="b">
        <f t="shared" si="223"/>
        <v>0</v>
      </c>
      <c r="Q2337" t="b">
        <f>AND(M2337,ISNA(VLOOKUP(B2337,Sheet4!$A$1:$A$529,1,FALSE)))</f>
        <v>0</v>
      </c>
    </row>
    <row r="2338" spans="1:17">
      <c r="A2338" t="str">
        <f t="shared" si="218"/>
        <v>Nathalie APPERE</v>
      </c>
      <c r="B2338" t="s">
        <v>2286</v>
      </c>
      <c r="C2338" t="e">
        <f>VLOOKUP(B2338,Sheet5!$A$1158:$A$1246,1,FALSE)</f>
        <v>#N/A</v>
      </c>
      <c r="D2338" t="s">
        <v>4</v>
      </c>
      <c r="E2338" t="s">
        <v>673</v>
      </c>
      <c r="F2338" t="s">
        <v>2291</v>
      </c>
      <c r="G2338" t="s">
        <v>10836</v>
      </c>
      <c r="H2338" t="s">
        <v>21</v>
      </c>
      <c r="I2338">
        <v>25509</v>
      </c>
      <c r="J2338">
        <v>0.48095704966300001</v>
      </c>
      <c r="K2338">
        <f t="shared" si="219"/>
        <v>25509</v>
      </c>
      <c r="L2338" t="str">
        <f t="shared" si="220"/>
        <v>SOC</v>
      </c>
      <c r="M2338" t="b">
        <f t="shared" si="221"/>
        <v>0</v>
      </c>
      <c r="N2338" t="str">
        <f>VLOOKUP(B2338,Sheet3!$D$2:$I$578,6,FALSE)</f>
        <v>Nathalie Appere</v>
      </c>
      <c r="O2338" t="str">
        <f t="shared" si="222"/>
        <v>Nathalie APPERE</v>
      </c>
      <c r="P2338" t="b">
        <f t="shared" si="223"/>
        <v>1</v>
      </c>
      <c r="Q2338" t="b">
        <f>AND(M2338,ISNA(VLOOKUP(B2338,Sheet4!$A$1:$A$529,1,FALSE)))</f>
        <v>0</v>
      </c>
    </row>
    <row r="2339" spans="1:17">
      <c r="A2339" t="str">
        <f t="shared" si="218"/>
        <v>Simon DANJOU</v>
      </c>
      <c r="B2339" t="s">
        <v>2286</v>
      </c>
      <c r="C2339" t="e">
        <f>VLOOKUP(B2339,Sheet5!$A$1158:$A$1246,1,FALSE)</f>
        <v>#N/A</v>
      </c>
      <c r="D2339" t="s">
        <v>11</v>
      </c>
      <c r="E2339" t="s">
        <v>1454</v>
      </c>
      <c r="F2339" t="s">
        <v>2292</v>
      </c>
      <c r="G2339" t="s">
        <v>10837</v>
      </c>
      <c r="H2339" t="s">
        <v>306</v>
      </c>
      <c r="I2339">
        <v>389</v>
      </c>
      <c r="J2339">
        <v>7.3343640408800002E-3</v>
      </c>
      <c r="K2339">
        <f t="shared" si="219"/>
        <v>25509</v>
      </c>
      <c r="L2339" t="str">
        <f t="shared" si="220"/>
        <v>SOC</v>
      </c>
      <c r="M2339" t="b">
        <f t="shared" si="221"/>
        <v>0</v>
      </c>
      <c r="N2339" t="str">
        <f>VLOOKUP(B2339,Sheet3!$D$2:$I$578,6,FALSE)</f>
        <v>Nathalie Appere</v>
      </c>
      <c r="O2339" t="str">
        <f t="shared" si="222"/>
        <v>Simon DANJOU</v>
      </c>
      <c r="P2339" t="b">
        <f t="shared" si="223"/>
        <v>0</v>
      </c>
      <c r="Q2339" t="b">
        <f>AND(M2339,ISNA(VLOOKUP(B2339,Sheet4!$A$1:$A$529,1,FALSE)))</f>
        <v>0</v>
      </c>
    </row>
    <row r="2340" spans="1:17">
      <c r="A2340" t="str">
        <f t="shared" si="218"/>
        <v>Gilles NICOLAS</v>
      </c>
      <c r="B2340" t="s">
        <v>2286</v>
      </c>
      <c r="C2340" t="e">
        <f>VLOOKUP(B2340,Sheet5!$A$1158:$A$1246,1,FALSE)</f>
        <v>#N/A</v>
      </c>
      <c r="D2340" t="s">
        <v>11</v>
      </c>
      <c r="E2340" t="s">
        <v>438</v>
      </c>
      <c r="F2340" t="s">
        <v>1498</v>
      </c>
      <c r="G2340" t="s">
        <v>79</v>
      </c>
      <c r="H2340" t="s">
        <v>7</v>
      </c>
      <c r="I2340">
        <v>4387</v>
      </c>
      <c r="J2340">
        <v>8.2714280327299994E-2</v>
      </c>
      <c r="K2340">
        <f t="shared" si="219"/>
        <v>25509</v>
      </c>
      <c r="L2340" t="str">
        <f t="shared" si="220"/>
        <v>SOC</v>
      </c>
      <c r="M2340" t="b">
        <f t="shared" si="221"/>
        <v>0</v>
      </c>
      <c r="N2340" t="str">
        <f>VLOOKUP(B2340,Sheet3!$D$2:$I$578,6,FALSE)</f>
        <v>Nathalie Appere</v>
      </c>
      <c r="O2340" t="str">
        <f t="shared" si="222"/>
        <v>Gilles NICOLAS</v>
      </c>
      <c r="P2340" t="b">
        <f t="shared" si="223"/>
        <v>0</v>
      </c>
      <c r="Q2340" t="b">
        <f>AND(M2340,ISNA(VLOOKUP(B2340,Sheet4!$A$1:$A$529,1,FALSE)))</f>
        <v>0</v>
      </c>
    </row>
    <row r="2341" spans="1:17">
      <c r="A2341" t="str">
        <f t="shared" si="218"/>
        <v>Florence DEFRANCE</v>
      </c>
      <c r="B2341" t="s">
        <v>2286</v>
      </c>
      <c r="C2341" t="e">
        <f>VLOOKUP(B2341,Sheet5!$A$1158:$A$1246,1,FALSE)</f>
        <v>#N/A</v>
      </c>
      <c r="D2341" t="s">
        <v>4</v>
      </c>
      <c r="E2341" t="s">
        <v>370</v>
      </c>
      <c r="F2341" t="s">
        <v>1665</v>
      </c>
      <c r="G2341" t="s">
        <v>10354</v>
      </c>
      <c r="H2341" t="s">
        <v>10</v>
      </c>
      <c r="I2341">
        <v>324</v>
      </c>
      <c r="J2341">
        <v>6.10882763302E-3</v>
      </c>
      <c r="K2341">
        <f t="shared" si="219"/>
        <v>25509</v>
      </c>
      <c r="L2341" t="str">
        <f t="shared" si="220"/>
        <v>SOC</v>
      </c>
      <c r="M2341" t="b">
        <f t="shared" si="221"/>
        <v>1</v>
      </c>
      <c r="N2341" t="str">
        <f>VLOOKUP(B2341,Sheet3!$D$2:$I$578,6,FALSE)</f>
        <v>Nathalie Appere</v>
      </c>
      <c r="O2341" t="str">
        <f t="shared" si="222"/>
        <v>Florence DEFRANCE</v>
      </c>
      <c r="P2341" t="b">
        <f t="shared" si="223"/>
        <v>0</v>
      </c>
      <c r="Q2341" t="b">
        <f>AND(M2341,ISNA(VLOOKUP(B2341,Sheet4!$A$1:$A$529,1,FALSE)))</f>
        <v>1</v>
      </c>
    </row>
    <row r="2342" spans="1:17">
      <c r="A2342" t="str">
        <f t="shared" si="218"/>
        <v xml:space="preserve"> </v>
      </c>
      <c r="B2342" t="s">
        <v>2293</v>
      </c>
      <c r="C2342" t="e">
        <f>VLOOKUP(B2342,Sheet5!$A$1158:$A$1246,1,FALSE)</f>
        <v>#N/A</v>
      </c>
      <c r="G2342" t="s">
        <v>9202</v>
      </c>
      <c r="H2342" t="s">
        <v>1</v>
      </c>
      <c r="I2342">
        <v>81491</v>
      </c>
      <c r="J2342">
        <v>1</v>
      </c>
      <c r="K2342">
        <f t="shared" si="219"/>
        <v>0</v>
      </c>
      <c r="L2342">
        <f t="shared" si="220"/>
        <v>0</v>
      </c>
      <c r="M2342" t="b">
        <f t="shared" si="221"/>
        <v>0</v>
      </c>
      <c r="N2342" t="str">
        <f>VLOOKUP(B2342,Sheet3!$D$2:$I$578,6,FALSE)</f>
        <v>François Andre</v>
      </c>
      <c r="O2342" t="str">
        <f t="shared" si="222"/>
        <v xml:space="preserve"> </v>
      </c>
      <c r="P2342" t="b">
        <f t="shared" si="223"/>
        <v>0</v>
      </c>
      <c r="Q2342" t="b">
        <f>AND(M2342,ISNA(VLOOKUP(B2342,Sheet4!$A$1:$A$529,1,FALSE)))</f>
        <v>0</v>
      </c>
    </row>
    <row r="2343" spans="1:17">
      <c r="A2343" t="str">
        <f t="shared" si="218"/>
        <v xml:space="preserve"> </v>
      </c>
      <c r="B2343" t="s">
        <v>2293</v>
      </c>
      <c r="C2343" t="e">
        <f>VLOOKUP(B2343,Sheet5!$A$1158:$A$1246,1,FALSE)</f>
        <v>#N/A</v>
      </c>
      <c r="G2343" t="s">
        <v>9202</v>
      </c>
      <c r="H2343" t="s">
        <v>2</v>
      </c>
      <c r="I2343">
        <v>31857</v>
      </c>
      <c r="J2343">
        <v>0.39092660539200003</v>
      </c>
      <c r="K2343">
        <f t="shared" si="219"/>
        <v>0</v>
      </c>
      <c r="L2343">
        <f t="shared" si="220"/>
        <v>0</v>
      </c>
      <c r="M2343" t="b">
        <f t="shared" si="221"/>
        <v>0</v>
      </c>
      <c r="N2343" t="str">
        <f>VLOOKUP(B2343,Sheet3!$D$2:$I$578,6,FALSE)</f>
        <v>François Andre</v>
      </c>
      <c r="O2343" t="str">
        <f t="shared" si="222"/>
        <v xml:space="preserve"> </v>
      </c>
      <c r="P2343" t="b">
        <f t="shared" si="223"/>
        <v>0</v>
      </c>
      <c r="Q2343" t="b">
        <f>AND(M2343,ISNA(VLOOKUP(B2343,Sheet4!$A$1:$A$529,1,FALSE)))</f>
        <v>0</v>
      </c>
    </row>
    <row r="2344" spans="1:17">
      <c r="A2344" t="str">
        <f t="shared" si="218"/>
        <v xml:space="preserve"> </v>
      </c>
      <c r="B2344" t="s">
        <v>2293</v>
      </c>
      <c r="C2344" t="e">
        <f>VLOOKUP(B2344,Sheet5!$A$1158:$A$1246,1,FALSE)</f>
        <v>#N/A</v>
      </c>
      <c r="G2344" t="s">
        <v>9202</v>
      </c>
      <c r="H2344" t="s">
        <v>3</v>
      </c>
      <c r="I2344">
        <v>840</v>
      </c>
      <c r="J2344">
        <v>1.03078867605E-2</v>
      </c>
      <c r="K2344">
        <f t="shared" si="219"/>
        <v>0</v>
      </c>
      <c r="L2344">
        <f t="shared" si="220"/>
        <v>0</v>
      </c>
      <c r="M2344" t="b">
        <f t="shared" si="221"/>
        <v>0</v>
      </c>
      <c r="N2344" t="str">
        <f>VLOOKUP(B2344,Sheet3!$D$2:$I$578,6,FALSE)</f>
        <v>François Andre</v>
      </c>
      <c r="O2344" t="str">
        <f t="shared" si="222"/>
        <v xml:space="preserve"> </v>
      </c>
      <c r="P2344" t="b">
        <f t="shared" si="223"/>
        <v>0</v>
      </c>
      <c r="Q2344" t="b">
        <f>AND(M2344,ISNA(VLOOKUP(B2344,Sheet4!$A$1:$A$529,1,FALSE)))</f>
        <v>0</v>
      </c>
    </row>
    <row r="2345" spans="1:17">
      <c r="A2345" t="str">
        <f t="shared" si="218"/>
        <v>Nidia BOUDIER</v>
      </c>
      <c r="B2345" t="s">
        <v>2293</v>
      </c>
      <c r="C2345" t="e">
        <f>VLOOKUP(B2345,Sheet5!$A$1158:$A$1246,1,FALSE)</f>
        <v>#N/A</v>
      </c>
      <c r="D2345" t="s">
        <v>4</v>
      </c>
      <c r="E2345" t="s">
        <v>2294</v>
      </c>
      <c r="F2345" t="s">
        <v>2295</v>
      </c>
      <c r="G2345" t="s">
        <v>10838</v>
      </c>
      <c r="H2345" t="s">
        <v>17</v>
      </c>
      <c r="I2345">
        <v>3939</v>
      </c>
      <c r="J2345">
        <v>8.07271385826E-2</v>
      </c>
      <c r="K2345">
        <f t="shared" si="219"/>
        <v>0</v>
      </c>
      <c r="L2345">
        <f t="shared" si="220"/>
        <v>0</v>
      </c>
      <c r="M2345" t="b">
        <f t="shared" si="221"/>
        <v>0</v>
      </c>
      <c r="N2345" t="str">
        <f>VLOOKUP(B2345,Sheet3!$D$2:$I$578,6,FALSE)</f>
        <v>François Andre</v>
      </c>
      <c r="O2345" t="str">
        <f t="shared" si="222"/>
        <v>Nidia BOUDIER</v>
      </c>
      <c r="P2345" t="b">
        <f t="shared" si="223"/>
        <v>0</v>
      </c>
      <c r="Q2345" t="b">
        <f>AND(M2345,ISNA(VLOOKUP(B2345,Sheet4!$A$1:$A$529,1,FALSE)))</f>
        <v>0</v>
      </c>
    </row>
    <row r="2346" spans="1:17">
      <c r="A2346" t="str">
        <f t="shared" si="218"/>
        <v>François ANDRE</v>
      </c>
      <c r="B2346" t="s">
        <v>2293</v>
      </c>
      <c r="C2346" t="e">
        <f>VLOOKUP(B2346,Sheet5!$A$1158:$A$1246,1,FALSE)</f>
        <v>#N/A</v>
      </c>
      <c r="D2346" t="s">
        <v>11</v>
      </c>
      <c r="E2346" t="s">
        <v>9125</v>
      </c>
      <c r="F2346" t="s">
        <v>1735</v>
      </c>
      <c r="G2346" t="s">
        <v>10405</v>
      </c>
      <c r="H2346" t="s">
        <v>21</v>
      </c>
      <c r="I2346">
        <v>22075</v>
      </c>
      <c r="J2346">
        <v>0.45241218182600001</v>
      </c>
      <c r="K2346">
        <f t="shared" si="219"/>
        <v>22075</v>
      </c>
      <c r="L2346" t="str">
        <f t="shared" si="220"/>
        <v>SOC</v>
      </c>
      <c r="M2346" t="b">
        <f t="shared" si="221"/>
        <v>0</v>
      </c>
      <c r="N2346" t="str">
        <f>VLOOKUP(B2346,Sheet3!$D$2:$I$578,6,FALSE)</f>
        <v>François Andre</v>
      </c>
      <c r="O2346" t="str">
        <f t="shared" si="222"/>
        <v>François ANDRE</v>
      </c>
      <c r="P2346" t="b">
        <f t="shared" si="223"/>
        <v>1</v>
      </c>
      <c r="Q2346" t="b">
        <f>AND(M2346,ISNA(VLOOKUP(B2346,Sheet4!$A$1:$A$529,1,FALSE)))</f>
        <v>0</v>
      </c>
    </row>
    <row r="2347" spans="1:17">
      <c r="A2347" t="str">
        <f t="shared" si="218"/>
        <v>Philippe ROUAULT</v>
      </c>
      <c r="B2347" t="s">
        <v>2293</v>
      </c>
      <c r="C2347" t="e">
        <f>VLOOKUP(B2347,Sheet5!$A$1158:$A$1246,1,FALSE)</f>
        <v>#N/A</v>
      </c>
      <c r="D2347" t="s">
        <v>11</v>
      </c>
      <c r="E2347" t="s">
        <v>385</v>
      </c>
      <c r="F2347" t="s">
        <v>2296</v>
      </c>
      <c r="G2347" t="s">
        <v>10839</v>
      </c>
      <c r="H2347" t="s">
        <v>26</v>
      </c>
      <c r="I2347">
        <v>16000</v>
      </c>
      <c r="J2347">
        <v>0.32790916916000001</v>
      </c>
      <c r="K2347">
        <f t="shared" si="219"/>
        <v>22075</v>
      </c>
      <c r="L2347" t="str">
        <f t="shared" si="220"/>
        <v>SOC</v>
      </c>
      <c r="M2347" t="b">
        <f t="shared" si="221"/>
        <v>0</v>
      </c>
      <c r="N2347" t="str">
        <f>VLOOKUP(B2347,Sheet3!$D$2:$I$578,6,FALSE)</f>
        <v>François Andre</v>
      </c>
      <c r="O2347" t="str">
        <f t="shared" si="222"/>
        <v>Philippe ROUAULT</v>
      </c>
      <c r="P2347" t="b">
        <f t="shared" si="223"/>
        <v>0</v>
      </c>
      <c r="Q2347" t="b">
        <f>AND(M2347,ISNA(VLOOKUP(B2347,Sheet4!$A$1:$A$529,1,FALSE)))</f>
        <v>0</v>
      </c>
    </row>
    <row r="2348" spans="1:17">
      <c r="A2348" t="str">
        <f t="shared" si="218"/>
        <v>Yves SAUVAGE</v>
      </c>
      <c r="B2348" t="s">
        <v>2293</v>
      </c>
      <c r="C2348" t="e">
        <f>VLOOKUP(B2348,Sheet5!$A$1158:$A$1246,1,FALSE)</f>
        <v>#N/A</v>
      </c>
      <c r="D2348" t="s">
        <v>11</v>
      </c>
      <c r="E2348" t="s">
        <v>53</v>
      </c>
      <c r="F2348" t="s">
        <v>2297</v>
      </c>
      <c r="G2348" t="s">
        <v>10840</v>
      </c>
      <c r="H2348" t="s">
        <v>7</v>
      </c>
      <c r="I2348">
        <v>2610</v>
      </c>
      <c r="J2348">
        <v>5.3490183219200002E-2</v>
      </c>
      <c r="K2348">
        <f t="shared" si="219"/>
        <v>22075</v>
      </c>
      <c r="L2348" t="str">
        <f t="shared" si="220"/>
        <v>SOC</v>
      </c>
      <c r="M2348" t="b">
        <f t="shared" si="221"/>
        <v>0</v>
      </c>
      <c r="N2348" t="str">
        <f>VLOOKUP(B2348,Sheet3!$D$2:$I$578,6,FALSE)</f>
        <v>François Andre</v>
      </c>
      <c r="O2348" t="str">
        <f t="shared" si="222"/>
        <v>Yves SAUVAGE</v>
      </c>
      <c r="P2348" t="b">
        <f t="shared" si="223"/>
        <v>0</v>
      </c>
      <c r="Q2348" t="b">
        <f>AND(M2348,ISNA(VLOOKUP(B2348,Sheet4!$A$1:$A$529,1,FALSE)))</f>
        <v>0</v>
      </c>
    </row>
    <row r="2349" spans="1:17">
      <c r="A2349" t="str">
        <f t="shared" si="218"/>
        <v>Gurwal LE BRIS</v>
      </c>
      <c r="B2349" t="s">
        <v>2293</v>
      </c>
      <c r="C2349" t="e">
        <f>VLOOKUP(B2349,Sheet5!$A$1158:$A$1246,1,FALSE)</f>
        <v>#N/A</v>
      </c>
      <c r="D2349" t="s">
        <v>11</v>
      </c>
      <c r="E2349" t="s">
        <v>2298</v>
      </c>
      <c r="F2349" t="s">
        <v>956</v>
      </c>
      <c r="G2349" t="s">
        <v>9815</v>
      </c>
      <c r="H2349" t="s">
        <v>271</v>
      </c>
      <c r="I2349">
        <v>135</v>
      </c>
      <c r="J2349">
        <v>2.7667336147900001E-3</v>
      </c>
      <c r="K2349">
        <f t="shared" si="219"/>
        <v>22075</v>
      </c>
      <c r="L2349" t="str">
        <f t="shared" si="220"/>
        <v>SOC</v>
      </c>
      <c r="M2349" t="b">
        <f t="shared" si="221"/>
        <v>0</v>
      </c>
      <c r="N2349" t="str">
        <f>VLOOKUP(B2349,Sheet3!$D$2:$I$578,6,FALSE)</f>
        <v>François Andre</v>
      </c>
      <c r="O2349" t="str">
        <f t="shared" si="222"/>
        <v>Gurwal LE BRIS</v>
      </c>
      <c r="P2349" t="b">
        <f t="shared" si="223"/>
        <v>0</v>
      </c>
      <c r="Q2349" t="b">
        <f>AND(M2349,ISNA(VLOOKUP(B2349,Sheet4!$A$1:$A$529,1,FALSE)))</f>
        <v>0</v>
      </c>
    </row>
    <row r="2350" spans="1:17">
      <c r="A2350" t="str">
        <f t="shared" si="218"/>
        <v>Yannick NADESAN</v>
      </c>
      <c r="B2350" t="s">
        <v>2293</v>
      </c>
      <c r="C2350" t="e">
        <f>VLOOKUP(B2350,Sheet5!$A$1158:$A$1246,1,FALSE)</f>
        <v>#N/A</v>
      </c>
      <c r="D2350" t="s">
        <v>11</v>
      </c>
      <c r="E2350" t="s">
        <v>123</v>
      </c>
      <c r="F2350" t="s">
        <v>2299</v>
      </c>
      <c r="G2350" t="s">
        <v>10841</v>
      </c>
      <c r="H2350" t="s">
        <v>19</v>
      </c>
      <c r="I2350">
        <v>2202</v>
      </c>
      <c r="J2350">
        <v>4.5128499405699997E-2</v>
      </c>
      <c r="K2350">
        <f t="shared" si="219"/>
        <v>22075</v>
      </c>
      <c r="L2350" t="str">
        <f t="shared" si="220"/>
        <v>SOC</v>
      </c>
      <c r="M2350" t="b">
        <f t="shared" si="221"/>
        <v>0</v>
      </c>
      <c r="N2350" t="str">
        <f>VLOOKUP(B2350,Sheet3!$D$2:$I$578,6,FALSE)</f>
        <v>François Andre</v>
      </c>
      <c r="O2350" t="str">
        <f t="shared" si="222"/>
        <v>Yannick NADESAN</v>
      </c>
      <c r="P2350" t="b">
        <f t="shared" si="223"/>
        <v>0</v>
      </c>
      <c r="Q2350" t="b">
        <f>AND(M2350,ISNA(VLOOKUP(B2350,Sheet4!$A$1:$A$529,1,FALSE)))</f>
        <v>0</v>
      </c>
    </row>
    <row r="2351" spans="1:17">
      <c r="A2351" t="str">
        <f t="shared" si="218"/>
        <v>Valérie COUSSINET</v>
      </c>
      <c r="B2351" t="s">
        <v>2293</v>
      </c>
      <c r="C2351" t="e">
        <f>VLOOKUP(B2351,Sheet5!$A$1158:$A$1246,1,FALSE)</f>
        <v>#N/A</v>
      </c>
      <c r="D2351" t="s">
        <v>4</v>
      </c>
      <c r="E2351" t="s">
        <v>9015</v>
      </c>
      <c r="F2351" t="s">
        <v>2300</v>
      </c>
      <c r="G2351" t="s">
        <v>10842</v>
      </c>
      <c r="H2351" t="s">
        <v>306</v>
      </c>
      <c r="I2351">
        <v>443</v>
      </c>
      <c r="J2351">
        <v>9.0789851211200007E-3</v>
      </c>
      <c r="K2351">
        <f t="shared" si="219"/>
        <v>22075</v>
      </c>
      <c r="L2351" t="str">
        <f t="shared" si="220"/>
        <v>SOC</v>
      </c>
      <c r="M2351" t="b">
        <f t="shared" si="221"/>
        <v>0</v>
      </c>
      <c r="N2351" t="str">
        <f>VLOOKUP(B2351,Sheet3!$D$2:$I$578,6,FALSE)</f>
        <v>François Andre</v>
      </c>
      <c r="O2351" t="str">
        <f t="shared" si="222"/>
        <v>Valérie COUSSINET</v>
      </c>
      <c r="P2351" t="b">
        <f t="shared" si="223"/>
        <v>0</v>
      </c>
      <c r="Q2351" t="b">
        <f>AND(M2351,ISNA(VLOOKUP(B2351,Sheet4!$A$1:$A$529,1,FALSE)))</f>
        <v>0</v>
      </c>
    </row>
    <row r="2352" spans="1:17">
      <c r="A2352" t="str">
        <f t="shared" si="218"/>
        <v>Pia-Valentine BAILLEUL</v>
      </c>
      <c r="B2352" t="s">
        <v>2293</v>
      </c>
      <c r="C2352" t="e">
        <f>VLOOKUP(B2352,Sheet5!$A$1158:$A$1246,1,FALSE)</f>
        <v>#N/A</v>
      </c>
      <c r="D2352" t="s">
        <v>4</v>
      </c>
      <c r="E2352" t="s">
        <v>2301</v>
      </c>
      <c r="F2352" t="s">
        <v>2302</v>
      </c>
      <c r="G2352" t="s">
        <v>10843</v>
      </c>
      <c r="H2352" t="s">
        <v>10</v>
      </c>
      <c r="I2352">
        <v>228</v>
      </c>
      <c r="J2352">
        <v>4.6727056605299997E-3</v>
      </c>
      <c r="K2352">
        <f t="shared" si="219"/>
        <v>22075</v>
      </c>
      <c r="L2352" t="str">
        <f t="shared" si="220"/>
        <v>SOC</v>
      </c>
      <c r="M2352" t="b">
        <f t="shared" si="221"/>
        <v>0</v>
      </c>
      <c r="N2352" t="str">
        <f>VLOOKUP(B2352,Sheet3!$D$2:$I$578,6,FALSE)</f>
        <v>François Andre</v>
      </c>
      <c r="O2352" t="str">
        <f t="shared" si="222"/>
        <v>Pia-Valentine BAILLEUL</v>
      </c>
      <c r="P2352" t="b">
        <f t="shared" si="223"/>
        <v>0</v>
      </c>
      <c r="Q2352" t="b">
        <f>AND(M2352,ISNA(VLOOKUP(B2352,Sheet4!$A$1:$A$529,1,FALSE)))</f>
        <v>0</v>
      </c>
    </row>
    <row r="2353" spans="1:17">
      <c r="A2353" t="str">
        <f t="shared" si="218"/>
        <v>Benoit GUILLET</v>
      </c>
      <c r="B2353" t="s">
        <v>2293</v>
      </c>
      <c r="C2353" t="e">
        <f>VLOOKUP(B2353,Sheet5!$A$1158:$A$1246,1,FALSE)</f>
        <v>#N/A</v>
      </c>
      <c r="D2353" t="s">
        <v>11</v>
      </c>
      <c r="E2353" t="s">
        <v>2303</v>
      </c>
      <c r="F2353" t="s">
        <v>2304</v>
      </c>
      <c r="G2353" t="s">
        <v>10844</v>
      </c>
      <c r="H2353" t="s">
        <v>10</v>
      </c>
      <c r="I2353">
        <v>292</v>
      </c>
      <c r="J2353">
        <v>5.9843423371700004E-3</v>
      </c>
      <c r="K2353">
        <f t="shared" si="219"/>
        <v>22075</v>
      </c>
      <c r="L2353" t="str">
        <f t="shared" si="220"/>
        <v>SOC</v>
      </c>
      <c r="M2353" t="b">
        <f t="shared" si="221"/>
        <v>0</v>
      </c>
      <c r="N2353" t="str">
        <f>VLOOKUP(B2353,Sheet3!$D$2:$I$578,6,FALSE)</f>
        <v>François Andre</v>
      </c>
      <c r="O2353" t="str">
        <f t="shared" si="222"/>
        <v>Benoit GUILLET</v>
      </c>
      <c r="P2353" t="b">
        <f t="shared" si="223"/>
        <v>0</v>
      </c>
      <c r="Q2353" t="b">
        <f>AND(M2353,ISNA(VLOOKUP(B2353,Sheet4!$A$1:$A$529,1,FALSE)))</f>
        <v>0</v>
      </c>
    </row>
    <row r="2354" spans="1:17">
      <c r="A2354" t="str">
        <f t="shared" si="218"/>
        <v>Gilles HELGEN</v>
      </c>
      <c r="B2354" t="s">
        <v>2293</v>
      </c>
      <c r="C2354" t="e">
        <f>VLOOKUP(B2354,Sheet5!$A$1158:$A$1246,1,FALSE)</f>
        <v>#N/A</v>
      </c>
      <c r="D2354" t="s">
        <v>11</v>
      </c>
      <c r="E2354" t="s">
        <v>438</v>
      </c>
      <c r="F2354" t="s">
        <v>2305</v>
      </c>
      <c r="G2354" t="s">
        <v>10845</v>
      </c>
      <c r="H2354" t="s">
        <v>271</v>
      </c>
      <c r="I2354">
        <v>2</v>
      </c>
      <c r="J2354" s="1">
        <v>4.0988646145000001E-5</v>
      </c>
      <c r="K2354">
        <f t="shared" si="219"/>
        <v>22075</v>
      </c>
      <c r="L2354" t="str">
        <f t="shared" si="220"/>
        <v>SOC</v>
      </c>
      <c r="M2354" t="b">
        <f t="shared" si="221"/>
        <v>0</v>
      </c>
      <c r="N2354" t="str">
        <f>VLOOKUP(B2354,Sheet3!$D$2:$I$578,6,FALSE)</f>
        <v>François Andre</v>
      </c>
      <c r="O2354" t="str">
        <f t="shared" si="222"/>
        <v>Gilles HELGEN</v>
      </c>
      <c r="P2354" t="b">
        <f t="shared" si="223"/>
        <v>0</v>
      </c>
      <c r="Q2354" t="b">
        <f>AND(M2354,ISNA(VLOOKUP(B2354,Sheet4!$A$1:$A$529,1,FALSE)))</f>
        <v>0</v>
      </c>
    </row>
    <row r="2355" spans="1:17">
      <c r="A2355" t="str">
        <f t="shared" si="218"/>
        <v>Gaylord ODIC</v>
      </c>
      <c r="B2355" t="s">
        <v>2293</v>
      </c>
      <c r="C2355" t="e">
        <f>VLOOKUP(B2355,Sheet5!$A$1158:$A$1246,1,FALSE)</f>
        <v>#N/A</v>
      </c>
      <c r="D2355" t="s">
        <v>11</v>
      </c>
      <c r="E2355" t="s">
        <v>2306</v>
      </c>
      <c r="F2355" t="s">
        <v>2307</v>
      </c>
      <c r="G2355" t="s">
        <v>10846</v>
      </c>
      <c r="H2355" t="s">
        <v>13</v>
      </c>
      <c r="I2355">
        <v>693</v>
      </c>
      <c r="J2355">
        <v>1.42025658892E-2</v>
      </c>
      <c r="K2355">
        <f t="shared" si="219"/>
        <v>22075</v>
      </c>
      <c r="L2355" t="str">
        <f t="shared" si="220"/>
        <v>SOC</v>
      </c>
      <c r="M2355" t="b">
        <f t="shared" si="221"/>
        <v>0</v>
      </c>
      <c r="N2355" t="str">
        <f>VLOOKUP(B2355,Sheet3!$D$2:$I$578,6,FALSE)</f>
        <v>François Andre</v>
      </c>
      <c r="O2355" t="str">
        <f t="shared" si="222"/>
        <v>Gaylord ODIC</v>
      </c>
      <c r="P2355" t="b">
        <f t="shared" si="223"/>
        <v>0</v>
      </c>
      <c r="Q2355" t="b">
        <f>AND(M2355,ISNA(VLOOKUP(B2355,Sheet4!$A$1:$A$529,1,FALSE)))</f>
        <v>0</v>
      </c>
    </row>
    <row r="2356" spans="1:17">
      <c r="A2356" t="str">
        <f t="shared" si="218"/>
        <v>Pierre PRIET</v>
      </c>
      <c r="B2356" t="s">
        <v>2293</v>
      </c>
      <c r="C2356" t="e">
        <f>VLOOKUP(B2356,Sheet5!$A$1158:$A$1246,1,FALSE)</f>
        <v>#N/A</v>
      </c>
      <c r="D2356" t="s">
        <v>11</v>
      </c>
      <c r="E2356" t="s">
        <v>148</v>
      </c>
      <c r="F2356" t="s">
        <v>2308</v>
      </c>
      <c r="G2356" t="s">
        <v>10847</v>
      </c>
      <c r="H2356" t="s">
        <v>10</v>
      </c>
      <c r="I2356">
        <v>175</v>
      </c>
      <c r="J2356">
        <v>3.5865065376899999E-3</v>
      </c>
      <c r="K2356">
        <f t="shared" si="219"/>
        <v>22075</v>
      </c>
      <c r="L2356" t="str">
        <f t="shared" si="220"/>
        <v>SOC</v>
      </c>
      <c r="M2356" t="b">
        <f t="shared" si="221"/>
        <v>1</v>
      </c>
      <c r="N2356" t="str">
        <f>VLOOKUP(B2356,Sheet3!$D$2:$I$578,6,FALSE)</f>
        <v>François Andre</v>
      </c>
      <c r="O2356" t="str">
        <f t="shared" si="222"/>
        <v>Pierre PRIET</v>
      </c>
      <c r="P2356" t="b">
        <f t="shared" si="223"/>
        <v>0</v>
      </c>
      <c r="Q2356" t="b">
        <f>AND(M2356,ISNA(VLOOKUP(B2356,Sheet4!$A$1:$A$529,1,FALSE)))</f>
        <v>1</v>
      </c>
    </row>
    <row r="2357" spans="1:17">
      <c r="A2357" t="str">
        <f t="shared" si="218"/>
        <v xml:space="preserve"> </v>
      </c>
      <c r="B2357" t="s">
        <v>2309</v>
      </c>
      <c r="C2357" t="e">
        <f>VLOOKUP(B2357,Sheet5!$A$1158:$A$1246,1,FALSE)</f>
        <v>#N/A</v>
      </c>
      <c r="G2357" t="s">
        <v>9202</v>
      </c>
      <c r="H2357" t="s">
        <v>1</v>
      </c>
      <c r="I2357">
        <v>85092</v>
      </c>
      <c r="J2357">
        <v>1</v>
      </c>
      <c r="K2357">
        <f t="shared" si="219"/>
        <v>0</v>
      </c>
      <c r="L2357">
        <f t="shared" si="220"/>
        <v>0</v>
      </c>
      <c r="M2357" t="b">
        <f t="shared" si="221"/>
        <v>0</v>
      </c>
      <c r="N2357" t="str">
        <f>VLOOKUP(B2357,Sheet3!$D$2:$I$578,6,FALSE)</f>
        <v>Jean-René Marsac</v>
      </c>
      <c r="O2357" t="str">
        <f t="shared" si="222"/>
        <v xml:space="preserve"> </v>
      </c>
      <c r="P2357" t="b">
        <f t="shared" si="223"/>
        <v>0</v>
      </c>
      <c r="Q2357" t="b">
        <f>AND(M2357,ISNA(VLOOKUP(B2357,Sheet4!$A$1:$A$529,1,FALSE)))</f>
        <v>0</v>
      </c>
    </row>
    <row r="2358" spans="1:17">
      <c r="A2358" t="str">
        <f t="shared" si="218"/>
        <v xml:space="preserve"> </v>
      </c>
      <c r="B2358" t="s">
        <v>2309</v>
      </c>
      <c r="C2358" t="e">
        <f>VLOOKUP(B2358,Sheet5!$A$1158:$A$1246,1,FALSE)</f>
        <v>#N/A</v>
      </c>
      <c r="G2358" t="s">
        <v>9202</v>
      </c>
      <c r="H2358" t="s">
        <v>2</v>
      </c>
      <c r="I2358">
        <v>35353</v>
      </c>
      <c r="J2358">
        <v>0.41546796408600001</v>
      </c>
      <c r="K2358">
        <f t="shared" si="219"/>
        <v>0</v>
      </c>
      <c r="L2358">
        <f t="shared" si="220"/>
        <v>0</v>
      </c>
      <c r="M2358" t="b">
        <f t="shared" si="221"/>
        <v>0</v>
      </c>
      <c r="N2358" t="str">
        <f>VLOOKUP(B2358,Sheet3!$D$2:$I$578,6,FALSE)</f>
        <v>Jean-René Marsac</v>
      </c>
      <c r="O2358" t="str">
        <f t="shared" si="222"/>
        <v xml:space="preserve"> </v>
      </c>
      <c r="P2358" t="b">
        <f t="shared" si="223"/>
        <v>0</v>
      </c>
      <c r="Q2358" t="b">
        <f>AND(M2358,ISNA(VLOOKUP(B2358,Sheet4!$A$1:$A$529,1,FALSE)))</f>
        <v>0</v>
      </c>
    </row>
    <row r="2359" spans="1:17">
      <c r="A2359" t="str">
        <f t="shared" si="218"/>
        <v xml:space="preserve"> </v>
      </c>
      <c r="B2359" t="s">
        <v>2309</v>
      </c>
      <c r="C2359" t="e">
        <f>VLOOKUP(B2359,Sheet5!$A$1158:$A$1246,1,FALSE)</f>
        <v>#N/A</v>
      </c>
      <c r="G2359" t="s">
        <v>9202</v>
      </c>
      <c r="H2359" t="s">
        <v>3</v>
      </c>
      <c r="I2359">
        <v>1239</v>
      </c>
      <c r="J2359">
        <v>1.45607107601E-2</v>
      </c>
      <c r="K2359">
        <f t="shared" si="219"/>
        <v>0</v>
      </c>
      <c r="L2359">
        <f t="shared" si="220"/>
        <v>0</v>
      </c>
      <c r="M2359" t="b">
        <f t="shared" si="221"/>
        <v>0</v>
      </c>
      <c r="N2359" t="str">
        <f>VLOOKUP(B2359,Sheet3!$D$2:$I$578,6,FALSE)</f>
        <v>Jean-René Marsac</v>
      </c>
      <c r="O2359" t="str">
        <f t="shared" si="222"/>
        <v xml:space="preserve"> </v>
      </c>
      <c r="P2359" t="b">
        <f t="shared" si="223"/>
        <v>0</v>
      </c>
      <c r="Q2359" t="b">
        <f>AND(M2359,ISNA(VLOOKUP(B2359,Sheet4!$A$1:$A$529,1,FALSE)))</f>
        <v>0</v>
      </c>
    </row>
    <row r="2360" spans="1:17">
      <c r="A2360" t="str">
        <f t="shared" si="218"/>
        <v>Sandra CHIRAZI</v>
      </c>
      <c r="B2360" t="s">
        <v>2309</v>
      </c>
      <c r="C2360" t="e">
        <f>VLOOKUP(B2360,Sheet5!$A$1158:$A$1246,1,FALSE)</f>
        <v>#N/A</v>
      </c>
      <c r="D2360" t="s">
        <v>4</v>
      </c>
      <c r="E2360" t="s">
        <v>1850</v>
      </c>
      <c r="F2360" t="s">
        <v>2310</v>
      </c>
      <c r="G2360" t="s">
        <v>10848</v>
      </c>
      <c r="H2360" t="s">
        <v>10</v>
      </c>
      <c r="I2360">
        <v>388</v>
      </c>
      <c r="J2360">
        <v>8.0000000000000002E-3</v>
      </c>
      <c r="K2360">
        <f t="shared" si="219"/>
        <v>0</v>
      </c>
      <c r="L2360">
        <f t="shared" si="220"/>
        <v>0</v>
      </c>
      <c r="M2360" t="b">
        <f t="shared" si="221"/>
        <v>0</v>
      </c>
      <c r="N2360" t="str">
        <f>VLOOKUP(B2360,Sheet3!$D$2:$I$578,6,FALSE)</f>
        <v>Jean-René Marsac</v>
      </c>
      <c r="O2360" t="str">
        <f t="shared" si="222"/>
        <v>Sandra CHIRAZI</v>
      </c>
      <c r="P2360" t="b">
        <f t="shared" si="223"/>
        <v>0</v>
      </c>
      <c r="Q2360" t="b">
        <f>AND(M2360,ISNA(VLOOKUP(B2360,Sheet4!$A$1:$A$529,1,FALSE)))</f>
        <v>0</v>
      </c>
    </row>
    <row r="2361" spans="1:17">
      <c r="A2361" t="str">
        <f t="shared" si="218"/>
        <v>Véronique WESTER-OUISSE</v>
      </c>
      <c r="B2361" t="s">
        <v>2309</v>
      </c>
      <c r="C2361" t="e">
        <f>VLOOKUP(B2361,Sheet5!$A$1158:$A$1246,1,FALSE)</f>
        <v>#N/A</v>
      </c>
      <c r="D2361" t="s">
        <v>4</v>
      </c>
      <c r="E2361" t="s">
        <v>9004</v>
      </c>
      <c r="F2361" t="s">
        <v>2311</v>
      </c>
      <c r="G2361" t="s">
        <v>10849</v>
      </c>
      <c r="H2361" t="s">
        <v>13</v>
      </c>
      <c r="I2361">
        <v>1905</v>
      </c>
      <c r="J2361">
        <v>3.92783505155E-2</v>
      </c>
      <c r="K2361">
        <f t="shared" si="219"/>
        <v>0</v>
      </c>
      <c r="L2361">
        <f t="shared" si="220"/>
        <v>0</v>
      </c>
      <c r="M2361" t="b">
        <f t="shared" si="221"/>
        <v>0</v>
      </c>
      <c r="N2361" t="str">
        <f>VLOOKUP(B2361,Sheet3!$D$2:$I$578,6,FALSE)</f>
        <v>Jean-René Marsac</v>
      </c>
      <c r="O2361" t="str">
        <f t="shared" si="222"/>
        <v>Véronique WESTER-OUISSE</v>
      </c>
      <c r="P2361" t="b">
        <f t="shared" si="223"/>
        <v>0</v>
      </c>
      <c r="Q2361" t="b">
        <f>AND(M2361,ISNA(VLOOKUP(B2361,Sheet4!$A$1:$A$529,1,FALSE)))</f>
        <v>0</v>
      </c>
    </row>
    <row r="2362" spans="1:17">
      <c r="A2362" t="str">
        <f t="shared" si="218"/>
        <v>Dominique JULAUD</v>
      </c>
      <c r="B2362" t="s">
        <v>2309</v>
      </c>
      <c r="C2362" t="e">
        <f>VLOOKUP(B2362,Sheet5!$A$1158:$A$1246,1,FALSE)</f>
        <v>#N/A</v>
      </c>
      <c r="D2362" t="s">
        <v>11</v>
      </c>
      <c r="E2362" t="s">
        <v>180</v>
      </c>
      <c r="F2362" t="s">
        <v>2312</v>
      </c>
      <c r="G2362" t="s">
        <v>10850</v>
      </c>
      <c r="H2362" t="s">
        <v>260</v>
      </c>
      <c r="I2362">
        <v>11627</v>
      </c>
      <c r="J2362">
        <v>0.23973195876299999</v>
      </c>
      <c r="K2362">
        <f t="shared" si="219"/>
        <v>0</v>
      </c>
      <c r="L2362">
        <f t="shared" si="220"/>
        <v>0</v>
      </c>
      <c r="M2362" t="b">
        <f t="shared" si="221"/>
        <v>0</v>
      </c>
      <c r="N2362" t="str">
        <f>VLOOKUP(B2362,Sheet3!$D$2:$I$578,6,FALSE)</f>
        <v>Jean-René Marsac</v>
      </c>
      <c r="O2362" t="str">
        <f t="shared" si="222"/>
        <v>Dominique JULAUD</v>
      </c>
      <c r="P2362" t="b">
        <f t="shared" si="223"/>
        <v>0</v>
      </c>
      <c r="Q2362" t="b">
        <f>AND(M2362,ISNA(VLOOKUP(B2362,Sheet4!$A$1:$A$529,1,FALSE)))</f>
        <v>0</v>
      </c>
    </row>
    <row r="2363" spans="1:17">
      <c r="A2363" t="str">
        <f t="shared" si="218"/>
        <v>Gwennola ERMEL</v>
      </c>
      <c r="B2363" t="s">
        <v>2309</v>
      </c>
      <c r="C2363" t="e">
        <f>VLOOKUP(B2363,Sheet5!$A$1158:$A$1246,1,FALSE)</f>
        <v>#N/A</v>
      </c>
      <c r="D2363" t="s">
        <v>4</v>
      </c>
      <c r="E2363" t="s">
        <v>2313</v>
      </c>
      <c r="F2363" t="s">
        <v>2314</v>
      </c>
      <c r="G2363" t="s">
        <v>10851</v>
      </c>
      <c r="H2363" t="s">
        <v>10</v>
      </c>
      <c r="I2363">
        <v>447</v>
      </c>
      <c r="J2363">
        <v>9.2164948453599994E-3</v>
      </c>
      <c r="K2363">
        <f t="shared" si="219"/>
        <v>0</v>
      </c>
      <c r="L2363">
        <f t="shared" si="220"/>
        <v>0</v>
      </c>
      <c r="M2363" t="b">
        <f t="shared" si="221"/>
        <v>0</v>
      </c>
      <c r="N2363" t="str">
        <f>VLOOKUP(B2363,Sheet3!$D$2:$I$578,6,FALSE)</f>
        <v>Jean-René Marsac</v>
      </c>
      <c r="O2363" t="str">
        <f t="shared" si="222"/>
        <v>Gwennola ERMEL</v>
      </c>
      <c r="P2363" t="b">
        <f t="shared" si="223"/>
        <v>0</v>
      </c>
      <c r="Q2363" t="b">
        <f>AND(M2363,ISNA(VLOOKUP(B2363,Sheet4!$A$1:$A$529,1,FALSE)))</f>
        <v>0</v>
      </c>
    </row>
    <row r="2364" spans="1:17">
      <c r="A2364" t="str">
        <f t="shared" si="218"/>
        <v>Christian RESSORT</v>
      </c>
      <c r="B2364" t="s">
        <v>2309</v>
      </c>
      <c r="C2364" t="e">
        <f>VLOOKUP(B2364,Sheet5!$A$1158:$A$1246,1,FALSE)</f>
        <v>#N/A</v>
      </c>
      <c r="D2364" t="s">
        <v>11</v>
      </c>
      <c r="E2364" t="s">
        <v>312</v>
      </c>
      <c r="F2364" t="s">
        <v>2315</v>
      </c>
      <c r="G2364" t="s">
        <v>10852</v>
      </c>
      <c r="H2364" t="s">
        <v>17</v>
      </c>
      <c r="I2364">
        <v>6394</v>
      </c>
      <c r="J2364">
        <v>0.131835051546</v>
      </c>
      <c r="K2364">
        <f t="shared" si="219"/>
        <v>0</v>
      </c>
      <c r="L2364">
        <f t="shared" si="220"/>
        <v>0</v>
      </c>
      <c r="M2364" t="b">
        <f t="shared" si="221"/>
        <v>0</v>
      </c>
      <c r="N2364" t="str">
        <f>VLOOKUP(B2364,Sheet3!$D$2:$I$578,6,FALSE)</f>
        <v>Jean-René Marsac</v>
      </c>
      <c r="O2364" t="str">
        <f t="shared" si="222"/>
        <v>Christian RESSORT</v>
      </c>
      <c r="P2364" t="b">
        <f t="shared" si="223"/>
        <v>0</v>
      </c>
      <c r="Q2364" t="b">
        <f>AND(M2364,ISNA(VLOOKUP(B2364,Sheet4!$A$1:$A$529,1,FALSE)))</f>
        <v>0</v>
      </c>
    </row>
    <row r="2365" spans="1:17">
      <c r="A2365" t="str">
        <f t="shared" si="218"/>
        <v>Michèle GILLET</v>
      </c>
      <c r="B2365" t="s">
        <v>2309</v>
      </c>
      <c r="C2365" t="e">
        <f>VLOOKUP(B2365,Sheet5!$A$1158:$A$1246,1,FALSE)</f>
        <v>#N/A</v>
      </c>
      <c r="D2365" t="s">
        <v>4</v>
      </c>
      <c r="E2365" t="s">
        <v>9114</v>
      </c>
      <c r="F2365" t="s">
        <v>1050</v>
      </c>
      <c r="G2365" t="s">
        <v>9890</v>
      </c>
      <c r="H2365" t="s">
        <v>19</v>
      </c>
      <c r="I2365">
        <v>2450</v>
      </c>
      <c r="J2365">
        <v>5.0515463917500003E-2</v>
      </c>
      <c r="K2365">
        <f t="shared" si="219"/>
        <v>0</v>
      </c>
      <c r="L2365">
        <f t="shared" si="220"/>
        <v>0</v>
      </c>
      <c r="M2365" t="b">
        <f t="shared" si="221"/>
        <v>0</v>
      </c>
      <c r="N2365" t="str">
        <f>VLOOKUP(B2365,Sheet3!$D$2:$I$578,6,FALSE)</f>
        <v>Jean-René Marsac</v>
      </c>
      <c r="O2365" t="str">
        <f t="shared" si="222"/>
        <v>Michèle GILLET</v>
      </c>
      <c r="P2365" t="b">
        <f t="shared" si="223"/>
        <v>0</v>
      </c>
      <c r="Q2365" t="b">
        <f>AND(M2365,ISNA(VLOOKUP(B2365,Sheet4!$A$1:$A$529,1,FALSE)))</f>
        <v>0</v>
      </c>
    </row>
    <row r="2366" spans="1:17">
      <c r="A2366" t="str">
        <f t="shared" si="218"/>
        <v>Jean-René MARSAC</v>
      </c>
      <c r="B2366" t="s">
        <v>2309</v>
      </c>
      <c r="C2366" t="e">
        <f>VLOOKUP(B2366,Sheet5!$A$1158:$A$1246,1,FALSE)</f>
        <v>#N/A</v>
      </c>
      <c r="D2366" t="s">
        <v>11</v>
      </c>
      <c r="E2366" t="s">
        <v>9055</v>
      </c>
      <c r="F2366" t="s">
        <v>2316</v>
      </c>
      <c r="G2366" t="s">
        <v>10853</v>
      </c>
      <c r="H2366" t="s">
        <v>21</v>
      </c>
      <c r="I2366">
        <v>23128</v>
      </c>
      <c r="J2366">
        <v>0.476865979381</v>
      </c>
      <c r="K2366">
        <f t="shared" si="219"/>
        <v>23128</v>
      </c>
      <c r="L2366" t="str">
        <f t="shared" si="220"/>
        <v>SOC</v>
      </c>
      <c r="M2366" t="b">
        <f t="shared" si="221"/>
        <v>0</v>
      </c>
      <c r="N2366" t="str">
        <f>VLOOKUP(B2366,Sheet3!$D$2:$I$578,6,FALSE)</f>
        <v>Jean-René Marsac</v>
      </c>
      <c r="O2366" t="str">
        <f t="shared" si="222"/>
        <v>Jean-René MARSAC</v>
      </c>
      <c r="P2366" t="b">
        <f t="shared" si="223"/>
        <v>1</v>
      </c>
      <c r="Q2366" t="b">
        <f>AND(M2366,ISNA(VLOOKUP(B2366,Sheet4!$A$1:$A$529,1,FALSE)))</f>
        <v>0</v>
      </c>
    </row>
    <row r="2367" spans="1:17">
      <c r="A2367" t="str">
        <f t="shared" si="218"/>
        <v>Eloïse CORDIER</v>
      </c>
      <c r="B2367" t="s">
        <v>2309</v>
      </c>
      <c r="C2367" t="e">
        <f>VLOOKUP(B2367,Sheet5!$A$1158:$A$1246,1,FALSE)</f>
        <v>#N/A</v>
      </c>
      <c r="D2367" t="s">
        <v>4</v>
      </c>
      <c r="E2367" t="s">
        <v>9156</v>
      </c>
      <c r="F2367" t="s">
        <v>2317</v>
      </c>
      <c r="G2367" t="s">
        <v>10854</v>
      </c>
      <c r="H2367" t="s">
        <v>306</v>
      </c>
      <c r="I2367">
        <v>2161</v>
      </c>
      <c r="J2367">
        <v>4.4556701030900002E-2</v>
      </c>
      <c r="K2367">
        <f t="shared" si="219"/>
        <v>23128</v>
      </c>
      <c r="L2367" t="str">
        <f t="shared" si="220"/>
        <v>SOC</v>
      </c>
      <c r="M2367" t="b">
        <f t="shared" si="221"/>
        <v>1</v>
      </c>
      <c r="N2367" t="str">
        <f>VLOOKUP(B2367,Sheet3!$D$2:$I$578,6,FALSE)</f>
        <v>Jean-René Marsac</v>
      </c>
      <c r="O2367" t="str">
        <f t="shared" si="222"/>
        <v>Eloïse CORDIER</v>
      </c>
      <c r="P2367" t="b">
        <f t="shared" si="223"/>
        <v>0</v>
      </c>
      <c r="Q2367" t="b">
        <f>AND(M2367,ISNA(VLOOKUP(B2367,Sheet4!$A$1:$A$529,1,FALSE)))</f>
        <v>1</v>
      </c>
    </row>
    <row r="2368" spans="1:17">
      <c r="A2368" t="str">
        <f t="shared" si="218"/>
        <v xml:space="preserve"> </v>
      </c>
      <c r="B2368" t="s">
        <v>2318</v>
      </c>
      <c r="C2368" t="str">
        <f>VLOOKUP(B2368,Sheet5!$A$1158:$A$1246,1,FALSE)</f>
        <v>035-05</v>
      </c>
      <c r="G2368" t="s">
        <v>9202</v>
      </c>
      <c r="H2368" t="s">
        <v>1</v>
      </c>
      <c r="I2368">
        <v>97508</v>
      </c>
      <c r="J2368">
        <v>1</v>
      </c>
      <c r="K2368">
        <f t="shared" si="219"/>
        <v>0</v>
      </c>
      <c r="L2368">
        <f t="shared" si="220"/>
        <v>0</v>
      </c>
      <c r="M2368" t="b">
        <f t="shared" si="221"/>
        <v>0</v>
      </c>
      <c r="N2368" t="str">
        <f>VLOOKUP(B2368,Sheet3!$D$2:$I$578,6,FALSE)</f>
        <v>Anne-Laure Loray</v>
      </c>
      <c r="O2368" t="str">
        <f t="shared" si="222"/>
        <v xml:space="preserve"> </v>
      </c>
      <c r="P2368" t="b">
        <f t="shared" si="223"/>
        <v>0</v>
      </c>
      <c r="Q2368" t="b">
        <f>AND(M2368,ISNA(VLOOKUP(B2368,Sheet4!$A$1:$A$529,1,FALSE)))</f>
        <v>0</v>
      </c>
    </row>
    <row r="2369" spans="1:17">
      <c r="A2369" t="str">
        <f t="shared" si="218"/>
        <v xml:space="preserve"> </v>
      </c>
      <c r="B2369" t="s">
        <v>2318</v>
      </c>
      <c r="C2369" t="str">
        <f>VLOOKUP(B2369,Sheet5!$A$1158:$A$1246,1,FALSE)</f>
        <v>035-05</v>
      </c>
      <c r="G2369" t="s">
        <v>9202</v>
      </c>
      <c r="H2369" t="s">
        <v>2</v>
      </c>
      <c r="I2369">
        <v>39598</v>
      </c>
      <c r="J2369">
        <v>0.40610001230699999</v>
      </c>
      <c r="K2369">
        <f t="shared" si="219"/>
        <v>0</v>
      </c>
      <c r="L2369">
        <f t="shared" si="220"/>
        <v>0</v>
      </c>
      <c r="M2369" t="b">
        <f t="shared" si="221"/>
        <v>0</v>
      </c>
      <c r="N2369" t="str">
        <f>VLOOKUP(B2369,Sheet3!$D$2:$I$578,6,FALSE)</f>
        <v>Anne-Laure Loray</v>
      </c>
      <c r="O2369" t="str">
        <f t="shared" si="222"/>
        <v xml:space="preserve"> </v>
      </c>
      <c r="P2369" t="b">
        <f t="shared" si="223"/>
        <v>0</v>
      </c>
      <c r="Q2369" t="b">
        <f>AND(M2369,ISNA(VLOOKUP(B2369,Sheet4!$A$1:$A$529,1,FALSE)))</f>
        <v>0</v>
      </c>
    </row>
    <row r="2370" spans="1:17">
      <c r="A2370" t="str">
        <f t="shared" si="218"/>
        <v xml:space="preserve"> </v>
      </c>
      <c r="B2370" t="s">
        <v>2318</v>
      </c>
      <c r="C2370" t="str">
        <f>VLOOKUP(B2370,Sheet5!$A$1158:$A$1246,1,FALSE)</f>
        <v>035-05</v>
      </c>
      <c r="G2370" t="s">
        <v>9202</v>
      </c>
      <c r="H2370" t="s">
        <v>3</v>
      </c>
      <c r="I2370">
        <v>1044</v>
      </c>
      <c r="J2370">
        <v>1.0706813799899999E-2</v>
      </c>
      <c r="K2370">
        <f t="shared" si="219"/>
        <v>0</v>
      </c>
      <c r="L2370">
        <f t="shared" si="220"/>
        <v>0</v>
      </c>
      <c r="M2370" t="b">
        <f t="shared" si="221"/>
        <v>0</v>
      </c>
      <c r="N2370" t="str">
        <f>VLOOKUP(B2370,Sheet3!$D$2:$I$578,6,FALSE)</f>
        <v>Anne-Laure Loray</v>
      </c>
      <c r="O2370" t="str">
        <f t="shared" si="222"/>
        <v xml:space="preserve"> </v>
      </c>
      <c r="P2370" t="b">
        <f t="shared" si="223"/>
        <v>0</v>
      </c>
      <c r="Q2370" t="b">
        <f>AND(M2370,ISNA(VLOOKUP(B2370,Sheet4!$A$1:$A$529,1,FALSE)))</f>
        <v>0</v>
      </c>
    </row>
    <row r="2371" spans="1:17">
      <c r="A2371" t="str">
        <f t="shared" ref="A2371:A2434" si="224">O2371</f>
        <v>Anne-Laure LORAY</v>
      </c>
      <c r="B2371" t="s">
        <v>2318</v>
      </c>
      <c r="C2371" t="str">
        <f>VLOOKUP(B2371,Sheet5!$A$1158:$A$1246,1,FALSE)</f>
        <v>035-05</v>
      </c>
      <c r="D2371" t="s">
        <v>4</v>
      </c>
      <c r="E2371" t="s">
        <v>448</v>
      </c>
      <c r="F2371" t="s">
        <v>2319</v>
      </c>
      <c r="G2371" t="s">
        <v>10855</v>
      </c>
      <c r="H2371" t="s">
        <v>21</v>
      </c>
      <c r="I2371">
        <v>19241</v>
      </c>
      <c r="J2371">
        <v>0.33835683888399998</v>
      </c>
      <c r="K2371">
        <f t="shared" ref="K2371:K2434" si="225">IF(B2371&lt;&gt;B2370,0,IF(NOT(ISERR(FIND(H2371,"VECREGSOC"))),IF(I2371&gt;K2370,I2371,K2370),K2370))</f>
        <v>19241</v>
      </c>
      <c r="L2371" t="str">
        <f t="shared" ref="L2371:L2434" si="226">IF(B2371&lt;&gt;B2370,0,IF(NOT(ISERR(FIND(H2371,"VECREGSOC"))),IF(I2371&gt;K2370,H2371,L2370),L2370))</f>
        <v>SOC</v>
      </c>
      <c r="M2371" t="b">
        <f t="shared" ref="M2371:M2434" si="227">B2371&lt;&gt;B2372</f>
        <v>0</v>
      </c>
      <c r="N2371" t="str">
        <f>VLOOKUP(B2371,Sheet3!$D$2:$I$578,6,FALSE)</f>
        <v>Anne-Laure Loray</v>
      </c>
      <c r="O2371" t="str">
        <f t="shared" si="222"/>
        <v>Anne-Laure LORAY</v>
      </c>
      <c r="P2371" t="b">
        <f t="shared" si="223"/>
        <v>1</v>
      </c>
      <c r="Q2371" t="b">
        <f>AND(M2371,ISNA(VLOOKUP(B2371,Sheet4!$A$1:$A$529,1,FALSE)))</f>
        <v>0</v>
      </c>
    </row>
    <row r="2372" spans="1:17">
      <c r="A2372" t="str">
        <f t="shared" si="224"/>
        <v>Isabelle LE CALLENNEC</v>
      </c>
      <c r="B2372" t="s">
        <v>2318</v>
      </c>
      <c r="C2372" t="str">
        <f>VLOOKUP(B2372,Sheet5!$A$1158:$A$1246,1,FALSE)</f>
        <v>035-05</v>
      </c>
      <c r="D2372" t="s">
        <v>4</v>
      </c>
      <c r="E2372" t="s">
        <v>164</v>
      </c>
      <c r="F2372" t="s">
        <v>2320</v>
      </c>
      <c r="G2372" t="s">
        <v>10856</v>
      </c>
      <c r="H2372" t="s">
        <v>26</v>
      </c>
      <c r="I2372">
        <v>24640</v>
      </c>
      <c r="J2372">
        <v>0.433299335279</v>
      </c>
      <c r="K2372">
        <f t="shared" si="225"/>
        <v>19241</v>
      </c>
      <c r="L2372" t="str">
        <f t="shared" si="226"/>
        <v>SOC</v>
      </c>
      <c r="M2372" t="b">
        <f t="shared" si="227"/>
        <v>0</v>
      </c>
      <c r="N2372" t="str">
        <f>VLOOKUP(B2372,Sheet3!$D$2:$I$578,6,FALSE)</f>
        <v>Anne-Laure Loray</v>
      </c>
      <c r="O2372" t="str">
        <f t="shared" si="222"/>
        <v>Isabelle LE CALLENNEC</v>
      </c>
      <c r="P2372" t="b">
        <f t="shared" si="223"/>
        <v>0</v>
      </c>
      <c r="Q2372" t="b">
        <f>AND(M2372,ISNA(VLOOKUP(B2372,Sheet4!$A$1:$A$529,1,FALSE)))</f>
        <v>0</v>
      </c>
    </row>
    <row r="2373" spans="1:17">
      <c r="A2373" t="str">
        <f t="shared" si="224"/>
        <v>Françoise HAMARD</v>
      </c>
      <c r="B2373" t="s">
        <v>2318</v>
      </c>
      <c r="C2373" t="str">
        <f>VLOOKUP(B2373,Sheet5!$A$1158:$A$1246,1,FALSE)</f>
        <v>035-05</v>
      </c>
      <c r="D2373" t="s">
        <v>4</v>
      </c>
      <c r="E2373" t="s">
        <v>9140</v>
      </c>
      <c r="F2373" t="s">
        <v>2321</v>
      </c>
      <c r="G2373" t="s">
        <v>10857</v>
      </c>
      <c r="H2373" t="s">
        <v>10</v>
      </c>
      <c r="I2373">
        <v>490</v>
      </c>
      <c r="J2373">
        <v>8.6167481447599996E-3</v>
      </c>
      <c r="K2373">
        <f t="shared" si="225"/>
        <v>19241</v>
      </c>
      <c r="L2373" t="str">
        <f t="shared" si="226"/>
        <v>SOC</v>
      </c>
      <c r="M2373" t="b">
        <f t="shared" si="227"/>
        <v>0</v>
      </c>
      <c r="N2373" t="str">
        <f>VLOOKUP(B2373,Sheet3!$D$2:$I$578,6,FALSE)</f>
        <v>Anne-Laure Loray</v>
      </c>
      <c r="O2373" t="str">
        <f t="shared" si="222"/>
        <v>Françoise HAMARD</v>
      </c>
      <c r="P2373" t="b">
        <f t="shared" si="223"/>
        <v>0</v>
      </c>
      <c r="Q2373" t="b">
        <f>AND(M2373,ISNA(VLOOKUP(B2373,Sheet4!$A$1:$A$529,1,FALSE)))</f>
        <v>0</v>
      </c>
    </row>
    <row r="2374" spans="1:17">
      <c r="A2374" t="str">
        <f t="shared" si="224"/>
        <v>Joëlle COUILLANDRE</v>
      </c>
      <c r="B2374" t="s">
        <v>2318</v>
      </c>
      <c r="C2374" t="str">
        <f>VLOOKUP(B2374,Sheet5!$A$1158:$A$1246,1,FALSE)</f>
        <v>035-05</v>
      </c>
      <c r="D2374" t="s">
        <v>4</v>
      </c>
      <c r="E2374" t="s">
        <v>9118</v>
      </c>
      <c r="F2374" t="s">
        <v>2322</v>
      </c>
      <c r="G2374" t="s">
        <v>10858</v>
      </c>
      <c r="H2374" t="s">
        <v>19</v>
      </c>
      <c r="I2374">
        <v>1666</v>
      </c>
      <c r="J2374">
        <v>2.9296943692200001E-2</v>
      </c>
      <c r="K2374">
        <f t="shared" si="225"/>
        <v>19241</v>
      </c>
      <c r="L2374" t="str">
        <f t="shared" si="226"/>
        <v>SOC</v>
      </c>
      <c r="M2374" t="b">
        <f t="shared" si="227"/>
        <v>0</v>
      </c>
      <c r="N2374" t="str">
        <f>VLOOKUP(B2374,Sheet3!$D$2:$I$578,6,FALSE)</f>
        <v>Anne-Laure Loray</v>
      </c>
      <c r="O2374" t="str">
        <f t="shared" si="222"/>
        <v>Joëlle COUILLANDRE</v>
      </c>
      <c r="P2374" t="b">
        <f t="shared" si="223"/>
        <v>0</v>
      </c>
      <c r="Q2374" t="b">
        <f>AND(M2374,ISNA(VLOOKUP(B2374,Sheet4!$A$1:$A$529,1,FALSE)))</f>
        <v>0</v>
      </c>
    </row>
    <row r="2375" spans="1:17">
      <c r="A2375" t="str">
        <f t="shared" si="224"/>
        <v>Gaëlle ROUGIER</v>
      </c>
      <c r="B2375" t="s">
        <v>2318</v>
      </c>
      <c r="C2375" t="str">
        <f>VLOOKUP(B2375,Sheet5!$A$1158:$A$1246,1,FALSE)</f>
        <v>035-05</v>
      </c>
      <c r="D2375" t="s">
        <v>4</v>
      </c>
      <c r="E2375" t="s">
        <v>9137</v>
      </c>
      <c r="F2375" t="s">
        <v>2323</v>
      </c>
      <c r="G2375" t="s">
        <v>10859</v>
      </c>
      <c r="H2375" t="s">
        <v>7</v>
      </c>
      <c r="I2375">
        <v>2632</v>
      </c>
      <c r="J2375">
        <v>4.6284247177599998E-2</v>
      </c>
      <c r="K2375">
        <f t="shared" si="225"/>
        <v>19241</v>
      </c>
      <c r="L2375" t="str">
        <f t="shared" si="226"/>
        <v>SOC</v>
      </c>
      <c r="M2375" t="b">
        <f t="shared" si="227"/>
        <v>0</v>
      </c>
      <c r="N2375" t="str">
        <f>VLOOKUP(B2375,Sheet3!$D$2:$I$578,6,FALSE)</f>
        <v>Anne-Laure Loray</v>
      </c>
      <c r="O2375" t="str">
        <f t="shared" si="222"/>
        <v>Gaëlle ROUGIER</v>
      </c>
      <c r="P2375" t="b">
        <f t="shared" si="223"/>
        <v>0</v>
      </c>
      <c r="Q2375" t="b">
        <f>AND(M2375,ISNA(VLOOKUP(B2375,Sheet4!$A$1:$A$529,1,FALSE)))</f>
        <v>0</v>
      </c>
    </row>
    <row r="2376" spans="1:17">
      <c r="A2376" t="str">
        <f t="shared" si="224"/>
        <v>Teddy REGNIER</v>
      </c>
      <c r="B2376" t="s">
        <v>2318</v>
      </c>
      <c r="C2376" t="str">
        <f>VLOOKUP(B2376,Sheet5!$A$1158:$A$1246,1,FALSE)</f>
        <v>035-05</v>
      </c>
      <c r="D2376" t="s">
        <v>11</v>
      </c>
      <c r="E2376" t="s">
        <v>2324</v>
      </c>
      <c r="F2376" t="s">
        <v>2325</v>
      </c>
      <c r="G2376" t="s">
        <v>10860</v>
      </c>
      <c r="H2376" t="s">
        <v>13</v>
      </c>
      <c r="I2376">
        <v>999</v>
      </c>
      <c r="J2376">
        <v>1.7567615095099999E-2</v>
      </c>
      <c r="K2376">
        <f t="shared" si="225"/>
        <v>19241</v>
      </c>
      <c r="L2376" t="str">
        <f t="shared" si="226"/>
        <v>SOC</v>
      </c>
      <c r="M2376" t="b">
        <f t="shared" si="227"/>
        <v>0</v>
      </c>
      <c r="N2376" t="str">
        <f>VLOOKUP(B2376,Sheet3!$D$2:$I$578,6,FALSE)</f>
        <v>Anne-Laure Loray</v>
      </c>
      <c r="O2376" t="str">
        <f t="shared" si="222"/>
        <v>Teddy REGNIER</v>
      </c>
      <c r="P2376" t="b">
        <f t="shared" si="223"/>
        <v>0</v>
      </c>
      <c r="Q2376" t="b">
        <f>AND(M2376,ISNA(VLOOKUP(B2376,Sheet4!$A$1:$A$529,1,FALSE)))</f>
        <v>0</v>
      </c>
    </row>
    <row r="2377" spans="1:17">
      <c r="A2377" t="str">
        <f t="shared" si="224"/>
        <v>Jean-Marc LECERF</v>
      </c>
      <c r="B2377" t="s">
        <v>2318</v>
      </c>
      <c r="C2377" t="str">
        <f>VLOOKUP(B2377,Sheet5!$A$1158:$A$1246,1,FALSE)</f>
        <v>035-05</v>
      </c>
      <c r="D2377" t="s">
        <v>11</v>
      </c>
      <c r="E2377" t="s">
        <v>51</v>
      </c>
      <c r="F2377" t="s">
        <v>2326</v>
      </c>
      <c r="G2377" t="s">
        <v>10861</v>
      </c>
      <c r="H2377" t="s">
        <v>43</v>
      </c>
      <c r="I2377">
        <v>2511</v>
      </c>
      <c r="J2377">
        <v>4.4156437941799999E-2</v>
      </c>
      <c r="K2377">
        <f t="shared" si="225"/>
        <v>19241</v>
      </c>
      <c r="L2377" t="str">
        <f t="shared" si="226"/>
        <v>SOC</v>
      </c>
      <c r="M2377" t="b">
        <f t="shared" si="227"/>
        <v>0</v>
      </c>
      <c r="N2377" t="str">
        <f>VLOOKUP(B2377,Sheet3!$D$2:$I$578,6,FALSE)</f>
        <v>Anne-Laure Loray</v>
      </c>
      <c r="O2377" t="str">
        <f t="shared" si="222"/>
        <v>Jean-Marc LECERF</v>
      </c>
      <c r="P2377" t="b">
        <f t="shared" si="223"/>
        <v>0</v>
      </c>
      <c r="Q2377" t="b">
        <f>AND(M2377,ISNA(VLOOKUP(B2377,Sheet4!$A$1:$A$529,1,FALSE)))</f>
        <v>0</v>
      </c>
    </row>
    <row r="2378" spans="1:17">
      <c r="A2378" t="str">
        <f t="shared" si="224"/>
        <v>Nadège ANDRE</v>
      </c>
      <c r="B2378" t="s">
        <v>2318</v>
      </c>
      <c r="C2378" t="str">
        <f>VLOOKUP(B2378,Sheet5!$A$1158:$A$1246,1,FALSE)</f>
        <v>035-05</v>
      </c>
      <c r="D2378" t="s">
        <v>4</v>
      </c>
      <c r="E2378" t="s">
        <v>9144</v>
      </c>
      <c r="F2378" t="s">
        <v>1735</v>
      </c>
      <c r="G2378" t="s">
        <v>10405</v>
      </c>
      <c r="H2378" t="s">
        <v>17</v>
      </c>
      <c r="I2378">
        <v>4147</v>
      </c>
      <c r="J2378">
        <v>7.2925825625200003E-2</v>
      </c>
      <c r="K2378">
        <f t="shared" si="225"/>
        <v>19241</v>
      </c>
      <c r="L2378" t="str">
        <f t="shared" si="226"/>
        <v>SOC</v>
      </c>
      <c r="M2378" t="b">
        <f t="shared" si="227"/>
        <v>0</v>
      </c>
      <c r="N2378" t="str">
        <f>VLOOKUP(B2378,Sheet3!$D$2:$I$578,6,FALSE)</f>
        <v>Anne-Laure Loray</v>
      </c>
      <c r="O2378" t="str">
        <f t="shared" si="222"/>
        <v>Nadège ANDRE</v>
      </c>
      <c r="P2378" t="b">
        <f t="shared" si="223"/>
        <v>0</v>
      </c>
      <c r="Q2378" t="b">
        <f>AND(M2378,ISNA(VLOOKUP(B2378,Sheet4!$A$1:$A$529,1,FALSE)))</f>
        <v>0</v>
      </c>
    </row>
    <row r="2379" spans="1:17">
      <c r="A2379" t="str">
        <f t="shared" si="224"/>
        <v>Michelle LE TENNIER</v>
      </c>
      <c r="B2379" t="s">
        <v>2318</v>
      </c>
      <c r="C2379" t="str">
        <f>VLOOKUP(B2379,Sheet5!$A$1158:$A$1246,1,FALSE)</f>
        <v>035-05</v>
      </c>
      <c r="D2379" t="s">
        <v>4</v>
      </c>
      <c r="E2379" t="s">
        <v>170</v>
      </c>
      <c r="F2379" t="s">
        <v>2327</v>
      </c>
      <c r="G2379" t="s">
        <v>10862</v>
      </c>
      <c r="H2379" t="s">
        <v>13</v>
      </c>
      <c r="I2379">
        <v>540</v>
      </c>
      <c r="J2379">
        <v>9.4960081595300005E-3</v>
      </c>
      <c r="K2379">
        <f t="shared" si="225"/>
        <v>19241</v>
      </c>
      <c r="L2379" t="str">
        <f t="shared" si="226"/>
        <v>SOC</v>
      </c>
      <c r="M2379" t="b">
        <f t="shared" si="227"/>
        <v>1</v>
      </c>
      <c r="N2379" t="str">
        <f>VLOOKUP(B2379,Sheet3!$D$2:$I$578,6,FALSE)</f>
        <v>Anne-Laure Loray</v>
      </c>
      <c r="O2379" t="str">
        <f t="shared" si="222"/>
        <v>Michelle LE TENNIER</v>
      </c>
      <c r="P2379" t="b">
        <f t="shared" si="223"/>
        <v>0</v>
      </c>
      <c r="Q2379" t="b">
        <f>AND(M2379,ISNA(VLOOKUP(B2379,Sheet4!$A$1:$A$529,1,FALSE)))</f>
        <v>1</v>
      </c>
    </row>
    <row r="2380" spans="1:17">
      <c r="A2380" t="str">
        <f t="shared" si="224"/>
        <v xml:space="preserve"> </v>
      </c>
      <c r="B2380" t="s">
        <v>2328</v>
      </c>
      <c r="C2380" t="e">
        <f>VLOOKUP(B2380,Sheet5!$A$1158:$A$1246,1,FALSE)</f>
        <v>#N/A</v>
      </c>
      <c r="G2380" t="s">
        <v>9202</v>
      </c>
      <c r="H2380" t="s">
        <v>1</v>
      </c>
      <c r="I2380">
        <v>85292</v>
      </c>
      <c r="J2380">
        <v>1</v>
      </c>
      <c r="K2380">
        <f t="shared" si="225"/>
        <v>0</v>
      </c>
      <c r="L2380">
        <f t="shared" si="226"/>
        <v>0</v>
      </c>
      <c r="M2380" t="b">
        <f t="shared" si="227"/>
        <v>0</v>
      </c>
      <c r="N2380" t="str">
        <f>VLOOKUP(B2380,Sheet3!$D$2:$I$578,6,FALSE)</f>
        <v>Agathe Remoue</v>
      </c>
      <c r="O2380" t="str">
        <f t="shared" si="222"/>
        <v xml:space="preserve"> </v>
      </c>
      <c r="P2380" t="b">
        <f t="shared" si="223"/>
        <v>0</v>
      </c>
      <c r="Q2380" t="b">
        <f>AND(M2380,ISNA(VLOOKUP(B2380,Sheet4!$A$1:$A$529,1,FALSE)))</f>
        <v>0</v>
      </c>
    </row>
    <row r="2381" spans="1:17">
      <c r="A2381" t="str">
        <f t="shared" si="224"/>
        <v xml:space="preserve"> </v>
      </c>
      <c r="B2381" t="s">
        <v>2328</v>
      </c>
      <c r="C2381" t="e">
        <f>VLOOKUP(B2381,Sheet5!$A$1158:$A$1246,1,FALSE)</f>
        <v>#N/A</v>
      </c>
      <c r="G2381" t="s">
        <v>9202</v>
      </c>
      <c r="H2381" t="s">
        <v>2</v>
      </c>
      <c r="I2381">
        <v>33253</v>
      </c>
      <c r="J2381">
        <v>0.38987243821200002</v>
      </c>
      <c r="K2381">
        <f t="shared" si="225"/>
        <v>0</v>
      </c>
      <c r="L2381">
        <f t="shared" si="226"/>
        <v>0</v>
      </c>
      <c r="M2381" t="b">
        <f t="shared" si="227"/>
        <v>0</v>
      </c>
      <c r="N2381" t="str">
        <f>VLOOKUP(B2381,Sheet3!$D$2:$I$578,6,FALSE)</f>
        <v>Agathe Remoue</v>
      </c>
      <c r="O2381" t="str">
        <f t="shared" si="222"/>
        <v xml:space="preserve"> </v>
      </c>
      <c r="P2381" t="b">
        <f t="shared" si="223"/>
        <v>0</v>
      </c>
      <c r="Q2381" t="b">
        <f>AND(M2381,ISNA(VLOOKUP(B2381,Sheet4!$A$1:$A$529,1,FALSE)))</f>
        <v>0</v>
      </c>
    </row>
    <row r="2382" spans="1:17">
      <c r="A2382" t="str">
        <f t="shared" si="224"/>
        <v xml:space="preserve"> </v>
      </c>
      <c r="B2382" t="s">
        <v>2328</v>
      </c>
      <c r="C2382" t="e">
        <f>VLOOKUP(B2382,Sheet5!$A$1158:$A$1246,1,FALSE)</f>
        <v>#N/A</v>
      </c>
      <c r="G2382" t="s">
        <v>9202</v>
      </c>
      <c r="H2382" t="s">
        <v>3</v>
      </c>
      <c r="I2382">
        <v>1154</v>
      </c>
      <c r="J2382">
        <v>1.3529991089399999E-2</v>
      </c>
      <c r="K2382">
        <f t="shared" si="225"/>
        <v>0</v>
      </c>
      <c r="L2382">
        <f t="shared" si="226"/>
        <v>0</v>
      </c>
      <c r="M2382" t="b">
        <f t="shared" si="227"/>
        <v>0</v>
      </c>
      <c r="N2382" t="str">
        <f>VLOOKUP(B2382,Sheet3!$D$2:$I$578,6,FALSE)</f>
        <v>Agathe Remoue</v>
      </c>
      <c r="O2382" t="str">
        <f t="shared" ref="O2382:O2445" si="228">E2382&amp;" "&amp;F2382</f>
        <v xml:space="preserve"> </v>
      </c>
      <c r="P2382" t="b">
        <f t="shared" si="223"/>
        <v>0</v>
      </c>
      <c r="Q2382" t="b">
        <f>AND(M2382,ISNA(VLOOKUP(B2382,Sheet4!$A$1:$A$529,1,FALSE)))</f>
        <v>0</v>
      </c>
    </row>
    <row r="2383" spans="1:17">
      <c r="A2383" t="str">
        <f t="shared" si="224"/>
        <v>Agathe REMOUE</v>
      </c>
      <c r="B2383" t="s">
        <v>2328</v>
      </c>
      <c r="C2383" t="e">
        <f>VLOOKUP(B2383,Sheet5!$A$1158:$A$1246,1,FALSE)</f>
        <v>#N/A</v>
      </c>
      <c r="D2383" t="s">
        <v>4</v>
      </c>
      <c r="E2383" t="s">
        <v>2329</v>
      </c>
      <c r="F2383" t="s">
        <v>2330</v>
      </c>
      <c r="G2383" t="s">
        <v>10863</v>
      </c>
      <c r="H2383" t="s">
        <v>7</v>
      </c>
      <c r="I2383">
        <v>6733</v>
      </c>
      <c r="J2383">
        <v>0.13231797189700001</v>
      </c>
      <c r="K2383">
        <f t="shared" si="225"/>
        <v>6733</v>
      </c>
      <c r="L2383" t="str">
        <f t="shared" si="226"/>
        <v>VEC</v>
      </c>
      <c r="M2383" t="b">
        <f t="shared" si="227"/>
        <v>0</v>
      </c>
      <c r="N2383" t="str">
        <f>VLOOKUP(B2383,Sheet3!$D$2:$I$578,6,FALSE)</f>
        <v>Agathe Remoue</v>
      </c>
      <c r="O2383" t="str">
        <f t="shared" si="228"/>
        <v>Agathe REMOUE</v>
      </c>
      <c r="P2383" t="b">
        <f t="shared" ref="P2383:P2446" si="229">O2383=N2383</f>
        <v>1</v>
      </c>
      <c r="Q2383" t="b">
        <f>AND(M2383,ISNA(VLOOKUP(B2383,Sheet4!$A$1:$A$529,1,FALSE)))</f>
        <v>0</v>
      </c>
    </row>
    <row r="2384" spans="1:17">
      <c r="A2384" t="str">
        <f t="shared" si="224"/>
        <v>Jean-François GARNIER</v>
      </c>
      <c r="B2384" t="s">
        <v>2328</v>
      </c>
      <c r="C2384" t="e">
        <f>VLOOKUP(B2384,Sheet5!$A$1158:$A$1246,1,FALSE)</f>
        <v>#N/A</v>
      </c>
      <c r="D2384" t="s">
        <v>11</v>
      </c>
      <c r="E2384" t="s">
        <v>9112</v>
      </c>
      <c r="F2384" t="s">
        <v>1825</v>
      </c>
      <c r="G2384" t="s">
        <v>10472</v>
      </c>
      <c r="H2384" t="s">
        <v>19</v>
      </c>
      <c r="I2384">
        <v>1759</v>
      </c>
      <c r="J2384">
        <v>3.4568143853799999E-2</v>
      </c>
      <c r="K2384">
        <f t="shared" si="225"/>
        <v>6733</v>
      </c>
      <c r="L2384" t="str">
        <f t="shared" si="226"/>
        <v>VEC</v>
      </c>
      <c r="M2384" t="b">
        <f t="shared" si="227"/>
        <v>0</v>
      </c>
      <c r="N2384" t="str">
        <f>VLOOKUP(B2384,Sheet3!$D$2:$I$578,6,FALSE)</f>
        <v>Agathe Remoue</v>
      </c>
      <c r="O2384" t="str">
        <f t="shared" si="228"/>
        <v>Jean-François GARNIER</v>
      </c>
      <c r="P2384" t="b">
        <f t="shared" si="229"/>
        <v>0</v>
      </c>
      <c r="Q2384" t="b">
        <f>AND(M2384,ISNA(VLOOKUP(B2384,Sheet4!$A$1:$A$529,1,FALSE)))</f>
        <v>0</v>
      </c>
    </row>
    <row r="2385" spans="1:17">
      <c r="A2385" t="str">
        <f t="shared" si="224"/>
        <v>Ludovic HUBERT</v>
      </c>
      <c r="B2385" t="s">
        <v>2328</v>
      </c>
      <c r="C2385" t="e">
        <f>VLOOKUP(B2385,Sheet5!$A$1158:$A$1246,1,FALSE)</f>
        <v>#N/A</v>
      </c>
      <c r="D2385" t="s">
        <v>11</v>
      </c>
      <c r="E2385" t="s">
        <v>1503</v>
      </c>
      <c r="F2385" t="s">
        <v>2200</v>
      </c>
      <c r="G2385" t="s">
        <v>243</v>
      </c>
      <c r="H2385" t="s">
        <v>10</v>
      </c>
      <c r="I2385">
        <v>314</v>
      </c>
      <c r="J2385">
        <v>6.1707772428000003E-3</v>
      </c>
      <c r="K2385">
        <f t="shared" si="225"/>
        <v>6733</v>
      </c>
      <c r="L2385" t="str">
        <f t="shared" si="226"/>
        <v>VEC</v>
      </c>
      <c r="M2385" t="b">
        <f t="shared" si="227"/>
        <v>0</v>
      </c>
      <c r="N2385" t="str">
        <f>VLOOKUP(B2385,Sheet3!$D$2:$I$578,6,FALSE)</f>
        <v>Agathe Remoue</v>
      </c>
      <c r="O2385" t="str">
        <f t="shared" si="228"/>
        <v>Ludovic HUBERT</v>
      </c>
      <c r="P2385" t="b">
        <f t="shared" si="229"/>
        <v>0</v>
      </c>
      <c r="Q2385" t="b">
        <f>AND(M2385,ISNA(VLOOKUP(B2385,Sheet4!$A$1:$A$529,1,FALSE)))</f>
        <v>0</v>
      </c>
    </row>
    <row r="2386" spans="1:17">
      <c r="A2386" t="str">
        <f t="shared" si="224"/>
        <v>Françoise DUBU</v>
      </c>
      <c r="B2386" t="s">
        <v>2328</v>
      </c>
      <c r="C2386" t="e">
        <f>VLOOKUP(B2386,Sheet5!$A$1158:$A$1246,1,FALSE)</f>
        <v>#N/A</v>
      </c>
      <c r="D2386" t="s">
        <v>4</v>
      </c>
      <c r="E2386" t="s">
        <v>9140</v>
      </c>
      <c r="F2386" t="s">
        <v>2331</v>
      </c>
      <c r="G2386" t="s">
        <v>10864</v>
      </c>
      <c r="H2386" t="s">
        <v>10</v>
      </c>
      <c r="I2386">
        <v>572</v>
      </c>
      <c r="J2386">
        <v>1.1241033703400001E-2</v>
      </c>
      <c r="K2386">
        <f t="shared" si="225"/>
        <v>6733</v>
      </c>
      <c r="L2386" t="str">
        <f t="shared" si="226"/>
        <v>VEC</v>
      </c>
      <c r="M2386" t="b">
        <f t="shared" si="227"/>
        <v>0</v>
      </c>
      <c r="N2386" t="str">
        <f>VLOOKUP(B2386,Sheet3!$D$2:$I$578,6,FALSE)</f>
        <v>Agathe Remoue</v>
      </c>
      <c r="O2386" t="str">
        <f t="shared" si="228"/>
        <v>Françoise DUBU</v>
      </c>
      <c r="P2386" t="b">
        <f t="shared" si="229"/>
        <v>0</v>
      </c>
      <c r="Q2386" t="b">
        <f>AND(M2386,ISNA(VLOOKUP(B2386,Sheet4!$A$1:$A$529,1,FALSE)))</f>
        <v>0</v>
      </c>
    </row>
    <row r="2387" spans="1:17">
      <c r="A2387" t="str">
        <f t="shared" si="224"/>
        <v>Louis FEUVRIER</v>
      </c>
      <c r="B2387" t="s">
        <v>2328</v>
      </c>
      <c r="C2387" t="e">
        <f>VLOOKUP(B2387,Sheet5!$A$1158:$A$1246,1,FALSE)</f>
        <v>#N/A</v>
      </c>
      <c r="D2387" t="s">
        <v>11</v>
      </c>
      <c r="E2387" t="s">
        <v>1164</v>
      </c>
      <c r="F2387" t="s">
        <v>2332</v>
      </c>
      <c r="G2387" t="s">
        <v>10865</v>
      </c>
      <c r="H2387" t="s">
        <v>33</v>
      </c>
      <c r="I2387">
        <v>15757</v>
      </c>
      <c r="J2387">
        <v>0.309659035079</v>
      </c>
      <c r="K2387">
        <f t="shared" si="225"/>
        <v>6733</v>
      </c>
      <c r="L2387" t="str">
        <f t="shared" si="226"/>
        <v>VEC</v>
      </c>
      <c r="M2387" t="b">
        <f t="shared" si="227"/>
        <v>0</v>
      </c>
      <c r="N2387" t="str">
        <f>VLOOKUP(B2387,Sheet3!$D$2:$I$578,6,FALSE)</f>
        <v>Agathe Remoue</v>
      </c>
      <c r="O2387" t="str">
        <f t="shared" si="228"/>
        <v>Louis FEUVRIER</v>
      </c>
      <c r="P2387" t="b">
        <f t="shared" si="229"/>
        <v>0</v>
      </c>
      <c r="Q2387" t="b">
        <f>AND(M2387,ISNA(VLOOKUP(B2387,Sheet4!$A$1:$A$529,1,FALSE)))</f>
        <v>0</v>
      </c>
    </row>
    <row r="2388" spans="1:17">
      <c r="A2388" t="str">
        <f t="shared" si="224"/>
        <v>Thierry DEROLLEZ</v>
      </c>
      <c r="B2388" t="s">
        <v>2328</v>
      </c>
      <c r="C2388" t="e">
        <f>VLOOKUP(B2388,Sheet5!$A$1158:$A$1246,1,FALSE)</f>
        <v>#N/A</v>
      </c>
      <c r="D2388" t="s">
        <v>11</v>
      </c>
      <c r="E2388" t="s">
        <v>264</v>
      </c>
      <c r="F2388" t="s">
        <v>2333</v>
      </c>
      <c r="G2388" t="s">
        <v>10866</v>
      </c>
      <c r="H2388" t="s">
        <v>13</v>
      </c>
      <c r="I2388">
        <v>530</v>
      </c>
      <c r="J2388">
        <v>1.0415643116800001E-2</v>
      </c>
      <c r="K2388">
        <f t="shared" si="225"/>
        <v>6733</v>
      </c>
      <c r="L2388" t="str">
        <f t="shared" si="226"/>
        <v>VEC</v>
      </c>
      <c r="M2388" t="b">
        <f t="shared" si="227"/>
        <v>0</v>
      </c>
      <c r="N2388" t="str">
        <f>VLOOKUP(B2388,Sheet3!$D$2:$I$578,6,FALSE)</f>
        <v>Agathe Remoue</v>
      </c>
      <c r="O2388" t="str">
        <f t="shared" si="228"/>
        <v>Thierry DEROLLEZ</v>
      </c>
      <c r="P2388" t="b">
        <f t="shared" si="229"/>
        <v>0</v>
      </c>
      <c r="Q2388" t="b">
        <f>AND(M2388,ISNA(VLOOKUP(B2388,Sheet4!$A$1:$A$529,1,FALSE)))</f>
        <v>0</v>
      </c>
    </row>
    <row r="2389" spans="1:17">
      <c r="A2389" t="str">
        <f t="shared" si="224"/>
        <v>Thierry BENOIT</v>
      </c>
      <c r="B2389" t="s">
        <v>2328</v>
      </c>
      <c r="C2389" t="e">
        <f>VLOOKUP(B2389,Sheet5!$A$1158:$A$1246,1,FALSE)</f>
        <v>#N/A</v>
      </c>
      <c r="D2389" t="s">
        <v>11</v>
      </c>
      <c r="E2389" t="s">
        <v>264</v>
      </c>
      <c r="F2389" t="s">
        <v>2334</v>
      </c>
      <c r="G2389" t="s">
        <v>2303</v>
      </c>
      <c r="H2389" t="s">
        <v>260</v>
      </c>
      <c r="I2389">
        <v>20522</v>
      </c>
      <c r="J2389">
        <v>0.40330156234600001</v>
      </c>
      <c r="K2389">
        <f t="shared" si="225"/>
        <v>6733</v>
      </c>
      <c r="L2389" t="str">
        <f t="shared" si="226"/>
        <v>VEC</v>
      </c>
      <c r="M2389" t="b">
        <f t="shared" si="227"/>
        <v>0</v>
      </c>
      <c r="N2389" t="str">
        <f>VLOOKUP(B2389,Sheet3!$D$2:$I$578,6,FALSE)</f>
        <v>Agathe Remoue</v>
      </c>
      <c r="O2389" t="str">
        <f t="shared" si="228"/>
        <v>Thierry BENOIT</v>
      </c>
      <c r="P2389" t="b">
        <f t="shared" si="229"/>
        <v>0</v>
      </c>
      <c r="Q2389" t="b">
        <f>AND(M2389,ISNA(VLOOKUP(B2389,Sheet4!$A$1:$A$529,1,FALSE)))</f>
        <v>0</v>
      </c>
    </row>
    <row r="2390" spans="1:17">
      <c r="A2390" t="str">
        <f t="shared" si="224"/>
        <v>Jacques DEHERGNE</v>
      </c>
      <c r="B2390" t="s">
        <v>2328</v>
      </c>
      <c r="C2390" t="e">
        <f>VLOOKUP(B2390,Sheet5!$A$1158:$A$1246,1,FALSE)</f>
        <v>#N/A</v>
      </c>
      <c r="D2390" t="s">
        <v>11</v>
      </c>
      <c r="E2390" t="s">
        <v>14</v>
      </c>
      <c r="F2390" t="s">
        <v>2335</v>
      </c>
      <c r="G2390" t="s">
        <v>10867</v>
      </c>
      <c r="H2390" t="s">
        <v>271</v>
      </c>
      <c r="I2390">
        <v>92</v>
      </c>
      <c r="J2390">
        <v>1.8079984278300001E-3</v>
      </c>
      <c r="K2390">
        <f t="shared" si="225"/>
        <v>6733</v>
      </c>
      <c r="L2390" t="str">
        <f t="shared" si="226"/>
        <v>VEC</v>
      </c>
      <c r="M2390" t="b">
        <f t="shared" si="227"/>
        <v>0</v>
      </c>
      <c r="N2390" t="str">
        <f>VLOOKUP(B2390,Sheet3!$D$2:$I$578,6,FALSE)</f>
        <v>Agathe Remoue</v>
      </c>
      <c r="O2390" t="str">
        <f t="shared" si="228"/>
        <v>Jacques DEHERGNE</v>
      </c>
      <c r="P2390" t="b">
        <f t="shared" si="229"/>
        <v>0</v>
      </c>
      <c r="Q2390" t="b">
        <f>AND(M2390,ISNA(VLOOKUP(B2390,Sheet4!$A$1:$A$529,1,FALSE)))</f>
        <v>0</v>
      </c>
    </row>
    <row r="2391" spans="1:17">
      <c r="A2391" t="str">
        <f t="shared" si="224"/>
        <v>Elisabeth DROUIN</v>
      </c>
      <c r="B2391" t="s">
        <v>2328</v>
      </c>
      <c r="C2391" t="e">
        <f>VLOOKUP(B2391,Sheet5!$A$1158:$A$1246,1,FALSE)</f>
        <v>#N/A</v>
      </c>
      <c r="D2391" t="s">
        <v>4</v>
      </c>
      <c r="E2391" t="s">
        <v>414</v>
      </c>
      <c r="F2391" t="s">
        <v>2336</v>
      </c>
      <c r="G2391" t="s">
        <v>10868</v>
      </c>
      <c r="H2391" t="s">
        <v>17</v>
      </c>
      <c r="I2391">
        <v>4606</v>
      </c>
      <c r="J2391">
        <v>9.0517834332299998E-2</v>
      </c>
      <c r="K2391">
        <f t="shared" si="225"/>
        <v>6733</v>
      </c>
      <c r="L2391" t="str">
        <f t="shared" si="226"/>
        <v>VEC</v>
      </c>
      <c r="M2391" t="b">
        <f t="shared" si="227"/>
        <v>1</v>
      </c>
      <c r="N2391" t="str">
        <f>VLOOKUP(B2391,Sheet3!$D$2:$I$578,6,FALSE)</f>
        <v>Agathe Remoue</v>
      </c>
      <c r="O2391" t="str">
        <f t="shared" si="228"/>
        <v>Elisabeth DROUIN</v>
      </c>
      <c r="P2391" t="b">
        <f t="shared" si="229"/>
        <v>0</v>
      </c>
      <c r="Q2391" t="b">
        <f>AND(M2391,ISNA(VLOOKUP(B2391,Sheet4!$A$1:$A$529,1,FALSE)))</f>
        <v>1</v>
      </c>
    </row>
    <row r="2392" spans="1:17">
      <c r="A2392" t="str">
        <f t="shared" si="224"/>
        <v xml:space="preserve"> </v>
      </c>
      <c r="B2392" t="s">
        <v>2337</v>
      </c>
      <c r="C2392" t="e">
        <f>VLOOKUP(B2392,Sheet5!$A$1158:$A$1246,1,FALSE)</f>
        <v>#N/A</v>
      </c>
      <c r="G2392" t="s">
        <v>9202</v>
      </c>
      <c r="H2392" t="s">
        <v>1</v>
      </c>
      <c r="I2392">
        <v>95134</v>
      </c>
      <c r="J2392">
        <v>1</v>
      </c>
      <c r="K2392">
        <f t="shared" si="225"/>
        <v>0</v>
      </c>
      <c r="L2392">
        <f t="shared" si="226"/>
        <v>0</v>
      </c>
      <c r="M2392" t="b">
        <f t="shared" si="227"/>
        <v>0</v>
      </c>
      <c r="N2392" t="str">
        <f>VLOOKUP(B2392,Sheet3!$D$2:$I$578,6,FALSE)</f>
        <v>Isabelle Thomas</v>
      </c>
      <c r="O2392" t="str">
        <f t="shared" si="228"/>
        <v xml:space="preserve"> </v>
      </c>
      <c r="P2392" t="b">
        <f t="shared" si="229"/>
        <v>0</v>
      </c>
      <c r="Q2392" t="b">
        <f>AND(M2392,ISNA(VLOOKUP(B2392,Sheet4!$A$1:$A$529,1,FALSE)))</f>
        <v>0</v>
      </c>
    </row>
    <row r="2393" spans="1:17">
      <c r="A2393" t="str">
        <f t="shared" si="224"/>
        <v xml:space="preserve"> </v>
      </c>
      <c r="B2393" t="s">
        <v>2337</v>
      </c>
      <c r="C2393" t="e">
        <f>VLOOKUP(B2393,Sheet5!$A$1158:$A$1246,1,FALSE)</f>
        <v>#N/A</v>
      </c>
      <c r="G2393" t="s">
        <v>9202</v>
      </c>
      <c r="H2393" t="s">
        <v>2</v>
      </c>
      <c r="I2393">
        <v>38001</v>
      </c>
      <c r="J2393">
        <v>0.39944709567600001</v>
      </c>
      <c r="K2393">
        <f t="shared" si="225"/>
        <v>0</v>
      </c>
      <c r="L2393">
        <f t="shared" si="226"/>
        <v>0</v>
      </c>
      <c r="M2393" t="b">
        <f t="shared" si="227"/>
        <v>0</v>
      </c>
      <c r="N2393" t="str">
        <f>VLOOKUP(B2393,Sheet3!$D$2:$I$578,6,FALSE)</f>
        <v>Isabelle Thomas</v>
      </c>
      <c r="O2393" t="str">
        <f t="shared" si="228"/>
        <v xml:space="preserve"> </v>
      </c>
      <c r="P2393" t="b">
        <f t="shared" si="229"/>
        <v>0</v>
      </c>
      <c r="Q2393" t="b">
        <f>AND(M2393,ISNA(VLOOKUP(B2393,Sheet4!$A$1:$A$529,1,FALSE)))</f>
        <v>0</v>
      </c>
    </row>
    <row r="2394" spans="1:17">
      <c r="A2394" t="str">
        <f t="shared" si="224"/>
        <v xml:space="preserve"> </v>
      </c>
      <c r="B2394" t="s">
        <v>2337</v>
      </c>
      <c r="C2394" t="e">
        <f>VLOOKUP(B2394,Sheet5!$A$1158:$A$1246,1,FALSE)</f>
        <v>#N/A</v>
      </c>
      <c r="G2394" t="s">
        <v>9202</v>
      </c>
      <c r="H2394" t="s">
        <v>3</v>
      </c>
      <c r="I2394">
        <v>706</v>
      </c>
      <c r="J2394">
        <v>7.4211112746199997E-3</v>
      </c>
      <c r="K2394">
        <f t="shared" si="225"/>
        <v>0</v>
      </c>
      <c r="L2394">
        <f t="shared" si="226"/>
        <v>0</v>
      </c>
      <c r="M2394" t="b">
        <f t="shared" si="227"/>
        <v>0</v>
      </c>
      <c r="N2394" t="str">
        <f>VLOOKUP(B2394,Sheet3!$D$2:$I$578,6,FALSE)</f>
        <v>Isabelle Thomas</v>
      </c>
      <c r="O2394" t="str">
        <f t="shared" si="228"/>
        <v xml:space="preserve"> </v>
      </c>
      <c r="P2394" t="b">
        <f t="shared" si="229"/>
        <v>0</v>
      </c>
      <c r="Q2394" t="b">
        <f>AND(M2394,ISNA(VLOOKUP(B2394,Sheet4!$A$1:$A$529,1,FALSE)))</f>
        <v>0</v>
      </c>
    </row>
    <row r="2395" spans="1:17">
      <c r="A2395" t="str">
        <f t="shared" si="224"/>
        <v>Serge MONROCQ</v>
      </c>
      <c r="B2395" t="s">
        <v>2337</v>
      </c>
      <c r="C2395" t="e">
        <f>VLOOKUP(B2395,Sheet5!$A$1158:$A$1246,1,FALSE)</f>
        <v>#N/A</v>
      </c>
      <c r="D2395" t="s">
        <v>11</v>
      </c>
      <c r="E2395" t="s">
        <v>416</v>
      </c>
      <c r="F2395" t="s">
        <v>2338</v>
      </c>
      <c r="G2395" t="s">
        <v>10869</v>
      </c>
      <c r="H2395" t="s">
        <v>29</v>
      </c>
      <c r="I2395">
        <v>323</v>
      </c>
      <c r="J2395">
        <v>5.7242100412899996E-3</v>
      </c>
      <c r="K2395">
        <f t="shared" si="225"/>
        <v>0</v>
      </c>
      <c r="L2395">
        <f t="shared" si="226"/>
        <v>0</v>
      </c>
      <c r="M2395" t="b">
        <f t="shared" si="227"/>
        <v>0</v>
      </c>
      <c r="N2395" t="str">
        <f>VLOOKUP(B2395,Sheet3!$D$2:$I$578,6,FALSE)</f>
        <v>Isabelle Thomas</v>
      </c>
      <c r="O2395" t="str">
        <f t="shared" si="228"/>
        <v>Serge MONROCQ</v>
      </c>
      <c r="P2395" t="b">
        <f t="shared" si="229"/>
        <v>0</v>
      </c>
      <c r="Q2395" t="b">
        <f>AND(M2395,ISNA(VLOOKUP(B2395,Sheet4!$A$1:$A$529,1,FALSE)))</f>
        <v>0</v>
      </c>
    </row>
    <row r="2396" spans="1:17">
      <c r="A2396" t="str">
        <f t="shared" si="224"/>
        <v>Pierre CHAPA</v>
      </c>
      <c r="B2396" t="s">
        <v>2337</v>
      </c>
      <c r="C2396" t="e">
        <f>VLOOKUP(B2396,Sheet5!$A$1158:$A$1246,1,FALSE)</f>
        <v>#N/A</v>
      </c>
      <c r="D2396" t="s">
        <v>11</v>
      </c>
      <c r="E2396" t="s">
        <v>148</v>
      </c>
      <c r="F2396" t="s">
        <v>2339</v>
      </c>
      <c r="G2396" t="s">
        <v>10870</v>
      </c>
      <c r="H2396" t="s">
        <v>10</v>
      </c>
      <c r="I2396">
        <v>376</v>
      </c>
      <c r="J2396">
        <v>6.6634767044099997E-3</v>
      </c>
      <c r="K2396">
        <f t="shared" si="225"/>
        <v>0</v>
      </c>
      <c r="L2396">
        <f t="shared" si="226"/>
        <v>0</v>
      </c>
      <c r="M2396" t="b">
        <f t="shared" si="227"/>
        <v>0</v>
      </c>
      <c r="N2396" t="str">
        <f>VLOOKUP(B2396,Sheet3!$D$2:$I$578,6,FALSE)</f>
        <v>Isabelle Thomas</v>
      </c>
      <c r="O2396" t="str">
        <f t="shared" si="228"/>
        <v>Pierre CHAPA</v>
      </c>
      <c r="P2396" t="b">
        <f t="shared" si="229"/>
        <v>0</v>
      </c>
      <c r="Q2396" t="b">
        <f>AND(M2396,ISNA(VLOOKUP(B2396,Sheet4!$A$1:$A$529,1,FALSE)))</f>
        <v>0</v>
      </c>
    </row>
    <row r="2397" spans="1:17">
      <c r="A2397" t="str">
        <f t="shared" si="224"/>
        <v>Isabelle THOMAS</v>
      </c>
      <c r="B2397" t="s">
        <v>2337</v>
      </c>
      <c r="C2397" t="e">
        <f>VLOOKUP(B2397,Sheet5!$A$1158:$A$1246,1,FALSE)</f>
        <v>#N/A</v>
      </c>
      <c r="D2397" t="s">
        <v>4</v>
      </c>
      <c r="E2397" t="s">
        <v>164</v>
      </c>
      <c r="F2397" t="s">
        <v>954</v>
      </c>
      <c r="G2397" t="s">
        <v>1469</v>
      </c>
      <c r="H2397" t="s">
        <v>21</v>
      </c>
      <c r="I2397">
        <v>17678</v>
      </c>
      <c r="J2397">
        <v>0.31328973718300002</v>
      </c>
      <c r="K2397">
        <f t="shared" si="225"/>
        <v>17678</v>
      </c>
      <c r="L2397" t="str">
        <f t="shared" si="226"/>
        <v>SOC</v>
      </c>
      <c r="M2397" t="b">
        <f t="shared" si="227"/>
        <v>0</v>
      </c>
      <c r="N2397" t="str">
        <f>VLOOKUP(B2397,Sheet3!$D$2:$I$578,6,FALSE)</f>
        <v>Isabelle Thomas</v>
      </c>
      <c r="O2397" t="str">
        <f t="shared" si="228"/>
        <v>Isabelle THOMAS</v>
      </c>
      <c r="P2397" t="b">
        <f t="shared" si="229"/>
        <v>1</v>
      </c>
      <c r="Q2397" t="b">
        <f>AND(M2397,ISNA(VLOOKUP(B2397,Sheet4!$A$1:$A$529,1,FALSE)))</f>
        <v>0</v>
      </c>
    </row>
    <row r="2398" spans="1:17">
      <c r="A2398" t="str">
        <f t="shared" si="224"/>
        <v>Gilles LURTON</v>
      </c>
      <c r="B2398" t="s">
        <v>2337</v>
      </c>
      <c r="C2398" t="e">
        <f>VLOOKUP(B2398,Sheet5!$A$1158:$A$1246,1,FALSE)</f>
        <v>#N/A</v>
      </c>
      <c r="D2398" t="s">
        <v>11</v>
      </c>
      <c r="E2398" t="s">
        <v>438</v>
      </c>
      <c r="F2398" t="s">
        <v>2340</v>
      </c>
      <c r="G2398" t="s">
        <v>10871</v>
      </c>
      <c r="H2398" t="s">
        <v>13</v>
      </c>
      <c r="I2398">
        <v>11946</v>
      </c>
      <c r="J2398">
        <v>0.21170716146499999</v>
      </c>
      <c r="K2398">
        <f t="shared" si="225"/>
        <v>17678</v>
      </c>
      <c r="L2398" t="str">
        <f t="shared" si="226"/>
        <v>SOC</v>
      </c>
      <c r="M2398" t="b">
        <f t="shared" si="227"/>
        <v>0</v>
      </c>
      <c r="N2398" t="str">
        <f>VLOOKUP(B2398,Sheet3!$D$2:$I$578,6,FALSE)</f>
        <v>Isabelle Thomas</v>
      </c>
      <c r="O2398" t="str">
        <f t="shared" si="228"/>
        <v>Gilles LURTON</v>
      </c>
      <c r="P2398" t="b">
        <f t="shared" si="229"/>
        <v>0</v>
      </c>
      <c r="Q2398" t="b">
        <f>AND(M2398,ISNA(VLOOKUP(B2398,Sheet4!$A$1:$A$529,1,FALSE)))</f>
        <v>0</v>
      </c>
    </row>
    <row r="2399" spans="1:17">
      <c r="A2399" t="str">
        <f t="shared" si="224"/>
        <v>Carole LE BECHEC</v>
      </c>
      <c r="B2399" t="s">
        <v>2337</v>
      </c>
      <c r="C2399" t="e">
        <f>VLOOKUP(B2399,Sheet5!$A$1158:$A$1246,1,FALSE)</f>
        <v>#N/A</v>
      </c>
      <c r="D2399" t="s">
        <v>4</v>
      </c>
      <c r="E2399" t="s">
        <v>22</v>
      </c>
      <c r="F2399" t="s">
        <v>2341</v>
      </c>
      <c r="G2399" t="s">
        <v>10872</v>
      </c>
      <c r="H2399" t="s">
        <v>7</v>
      </c>
      <c r="I2399">
        <v>1681</v>
      </c>
      <c r="J2399">
        <v>2.9790703032200001E-2</v>
      </c>
      <c r="K2399">
        <f t="shared" si="225"/>
        <v>17678</v>
      </c>
      <c r="L2399" t="str">
        <f t="shared" si="226"/>
        <v>SOC</v>
      </c>
      <c r="M2399" t="b">
        <f t="shared" si="227"/>
        <v>0</v>
      </c>
      <c r="N2399" t="str">
        <f>VLOOKUP(B2399,Sheet3!$D$2:$I$578,6,FALSE)</f>
        <v>Isabelle Thomas</v>
      </c>
      <c r="O2399" t="str">
        <f t="shared" si="228"/>
        <v>Carole LE BECHEC</v>
      </c>
      <c r="P2399" t="b">
        <f t="shared" si="229"/>
        <v>0</v>
      </c>
      <c r="Q2399" t="b">
        <f>AND(M2399,ISNA(VLOOKUP(B2399,Sheet4!$A$1:$A$529,1,FALSE)))</f>
        <v>0</v>
      </c>
    </row>
    <row r="2400" spans="1:17">
      <c r="A2400" t="str">
        <f t="shared" si="224"/>
        <v>Jean-Francis RICHEUX</v>
      </c>
      <c r="B2400" t="s">
        <v>2337</v>
      </c>
      <c r="C2400" t="e">
        <f>VLOOKUP(B2400,Sheet5!$A$1158:$A$1246,1,FALSE)</f>
        <v>#N/A</v>
      </c>
      <c r="D2400" t="s">
        <v>11</v>
      </c>
      <c r="E2400" t="s">
        <v>2342</v>
      </c>
      <c r="F2400" t="s">
        <v>2343</v>
      </c>
      <c r="G2400" t="s">
        <v>10873</v>
      </c>
      <c r="H2400" t="s">
        <v>260</v>
      </c>
      <c r="I2400">
        <v>3752</v>
      </c>
      <c r="J2400">
        <v>6.6492990944099994E-2</v>
      </c>
      <c r="K2400">
        <f t="shared" si="225"/>
        <v>17678</v>
      </c>
      <c r="L2400" t="str">
        <f t="shared" si="226"/>
        <v>SOC</v>
      </c>
      <c r="M2400" t="b">
        <f t="shared" si="227"/>
        <v>0</v>
      </c>
      <c r="N2400" t="str">
        <f>VLOOKUP(B2400,Sheet3!$D$2:$I$578,6,FALSE)</f>
        <v>Isabelle Thomas</v>
      </c>
      <c r="O2400" t="str">
        <f t="shared" si="228"/>
        <v>Jean-Francis RICHEUX</v>
      </c>
      <c r="P2400" t="b">
        <f t="shared" si="229"/>
        <v>0</v>
      </c>
      <c r="Q2400" t="b">
        <f>AND(M2400,ISNA(VLOOKUP(B2400,Sheet4!$A$1:$A$529,1,FALSE)))</f>
        <v>0</v>
      </c>
    </row>
    <row r="2401" spans="1:17">
      <c r="A2401" t="str">
        <f t="shared" si="224"/>
        <v>Emeline BERHAULT</v>
      </c>
      <c r="B2401" t="s">
        <v>2337</v>
      </c>
      <c r="C2401" t="e">
        <f>VLOOKUP(B2401,Sheet5!$A$1158:$A$1246,1,FALSE)</f>
        <v>#N/A</v>
      </c>
      <c r="D2401" t="s">
        <v>4</v>
      </c>
      <c r="E2401" t="s">
        <v>2344</v>
      </c>
      <c r="F2401" t="s">
        <v>2345</v>
      </c>
      <c r="G2401" t="s">
        <v>10874</v>
      </c>
      <c r="H2401" t="s">
        <v>306</v>
      </c>
      <c r="I2401">
        <v>247</v>
      </c>
      <c r="J2401">
        <v>4.3773370904000002E-3</v>
      </c>
      <c r="K2401">
        <f t="shared" si="225"/>
        <v>17678</v>
      </c>
      <c r="L2401" t="str">
        <f t="shared" si="226"/>
        <v>SOC</v>
      </c>
      <c r="M2401" t="b">
        <f t="shared" si="227"/>
        <v>0</v>
      </c>
      <c r="N2401" t="str">
        <f>VLOOKUP(B2401,Sheet3!$D$2:$I$578,6,FALSE)</f>
        <v>Isabelle Thomas</v>
      </c>
      <c r="O2401" t="str">
        <f t="shared" si="228"/>
        <v>Emeline BERHAULT</v>
      </c>
      <c r="P2401" t="b">
        <f t="shared" si="229"/>
        <v>0</v>
      </c>
      <c r="Q2401" t="b">
        <f>AND(M2401,ISNA(VLOOKUP(B2401,Sheet4!$A$1:$A$529,1,FALSE)))</f>
        <v>0</v>
      </c>
    </row>
    <row r="2402" spans="1:17">
      <c r="A2402" t="str">
        <f t="shared" si="224"/>
        <v>Pascal CLEMENT</v>
      </c>
      <c r="B2402" t="s">
        <v>2337</v>
      </c>
      <c r="C2402" t="e">
        <f>VLOOKUP(B2402,Sheet5!$A$1158:$A$1246,1,FALSE)</f>
        <v>#N/A</v>
      </c>
      <c r="D2402" t="s">
        <v>11</v>
      </c>
      <c r="E2402" t="s">
        <v>200</v>
      </c>
      <c r="F2402" t="s">
        <v>2346</v>
      </c>
      <c r="G2402" t="s">
        <v>10875</v>
      </c>
      <c r="H2402" t="s">
        <v>17</v>
      </c>
      <c r="I2402">
        <v>4249</v>
      </c>
      <c r="J2402">
        <v>7.5300831162399995E-2</v>
      </c>
      <c r="K2402">
        <f t="shared" si="225"/>
        <v>17678</v>
      </c>
      <c r="L2402" t="str">
        <f t="shared" si="226"/>
        <v>SOC</v>
      </c>
      <c r="M2402" t="b">
        <f t="shared" si="227"/>
        <v>0</v>
      </c>
      <c r="N2402" t="str">
        <f>VLOOKUP(B2402,Sheet3!$D$2:$I$578,6,FALSE)</f>
        <v>Isabelle Thomas</v>
      </c>
      <c r="O2402" t="str">
        <f t="shared" si="228"/>
        <v>Pascal CLEMENT</v>
      </c>
      <c r="P2402" t="b">
        <f t="shared" si="229"/>
        <v>0</v>
      </c>
      <c r="Q2402" t="b">
        <f>AND(M2402,ISNA(VLOOKUP(B2402,Sheet4!$A$1:$A$529,1,FALSE)))</f>
        <v>0</v>
      </c>
    </row>
    <row r="2403" spans="1:17">
      <c r="A2403" t="str">
        <f t="shared" si="224"/>
        <v>Nicolas BELLOIR</v>
      </c>
      <c r="B2403" t="s">
        <v>2337</v>
      </c>
      <c r="C2403" t="e">
        <f>VLOOKUP(B2403,Sheet5!$A$1158:$A$1246,1,FALSE)</f>
        <v>#N/A</v>
      </c>
      <c r="D2403" t="s">
        <v>11</v>
      </c>
      <c r="E2403" t="s">
        <v>79</v>
      </c>
      <c r="F2403" t="s">
        <v>2347</v>
      </c>
      <c r="G2403" t="s">
        <v>10876</v>
      </c>
      <c r="H2403" t="s">
        <v>26</v>
      </c>
      <c r="I2403">
        <v>10130</v>
      </c>
      <c r="J2403">
        <v>0.179523986744</v>
      </c>
      <c r="K2403">
        <f t="shared" si="225"/>
        <v>17678</v>
      </c>
      <c r="L2403" t="str">
        <f t="shared" si="226"/>
        <v>SOC</v>
      </c>
      <c r="M2403" t="b">
        <f t="shared" si="227"/>
        <v>0</v>
      </c>
      <c r="N2403" t="str">
        <f>VLOOKUP(B2403,Sheet3!$D$2:$I$578,6,FALSE)</f>
        <v>Isabelle Thomas</v>
      </c>
      <c r="O2403" t="str">
        <f t="shared" si="228"/>
        <v>Nicolas BELLOIR</v>
      </c>
      <c r="P2403" t="b">
        <f t="shared" si="229"/>
        <v>0</v>
      </c>
      <c r="Q2403" t="b">
        <f>AND(M2403,ISNA(VLOOKUP(B2403,Sheet4!$A$1:$A$529,1,FALSE)))</f>
        <v>0</v>
      </c>
    </row>
    <row r="2404" spans="1:17">
      <c r="A2404" t="str">
        <f t="shared" si="224"/>
        <v>Michel PENHOUET</v>
      </c>
      <c r="B2404" t="s">
        <v>2337</v>
      </c>
      <c r="C2404" t="e">
        <f>VLOOKUP(B2404,Sheet5!$A$1158:$A$1246,1,FALSE)</f>
        <v>#N/A</v>
      </c>
      <c r="D2404" t="s">
        <v>11</v>
      </c>
      <c r="E2404" t="s">
        <v>31</v>
      </c>
      <c r="F2404" t="s">
        <v>2348</v>
      </c>
      <c r="G2404" t="s">
        <v>10877</v>
      </c>
      <c r="H2404" t="s">
        <v>67</v>
      </c>
      <c r="I2404">
        <v>4317</v>
      </c>
      <c r="J2404">
        <v>7.6505928013199997E-2</v>
      </c>
      <c r="K2404">
        <f t="shared" si="225"/>
        <v>17678</v>
      </c>
      <c r="L2404" t="str">
        <f t="shared" si="226"/>
        <v>SOC</v>
      </c>
      <c r="M2404" t="b">
        <f t="shared" si="227"/>
        <v>0</v>
      </c>
      <c r="N2404" t="str">
        <f>VLOOKUP(B2404,Sheet3!$D$2:$I$578,6,FALSE)</f>
        <v>Isabelle Thomas</v>
      </c>
      <c r="O2404" t="str">
        <f t="shared" si="228"/>
        <v>Michel PENHOUET</v>
      </c>
      <c r="P2404" t="b">
        <f t="shared" si="229"/>
        <v>0</v>
      </c>
      <c r="Q2404" t="b">
        <f>AND(M2404,ISNA(VLOOKUP(B2404,Sheet4!$A$1:$A$529,1,FALSE)))</f>
        <v>0</v>
      </c>
    </row>
    <row r="2405" spans="1:17">
      <c r="A2405" t="str">
        <f t="shared" si="224"/>
        <v>Edouard DESCOTTES</v>
      </c>
      <c r="B2405" t="s">
        <v>2337</v>
      </c>
      <c r="C2405" t="e">
        <f>VLOOKUP(B2405,Sheet5!$A$1158:$A$1246,1,FALSE)</f>
        <v>#N/A</v>
      </c>
      <c r="D2405" t="s">
        <v>11</v>
      </c>
      <c r="E2405" t="s">
        <v>1233</v>
      </c>
      <c r="F2405" t="s">
        <v>2349</v>
      </c>
      <c r="G2405" t="s">
        <v>10878</v>
      </c>
      <c r="H2405" t="s">
        <v>10</v>
      </c>
      <c r="I2405">
        <v>170</v>
      </c>
      <c r="J2405">
        <v>3.012742127E-3</v>
      </c>
      <c r="K2405">
        <f t="shared" si="225"/>
        <v>17678</v>
      </c>
      <c r="L2405" t="str">
        <f t="shared" si="226"/>
        <v>SOC</v>
      </c>
      <c r="M2405" t="b">
        <f t="shared" si="227"/>
        <v>0</v>
      </c>
      <c r="N2405" t="str">
        <f>VLOOKUP(B2405,Sheet3!$D$2:$I$578,6,FALSE)</f>
        <v>Isabelle Thomas</v>
      </c>
      <c r="O2405" t="str">
        <f t="shared" si="228"/>
        <v>Edouard DESCOTTES</v>
      </c>
      <c r="P2405" t="b">
        <f t="shared" si="229"/>
        <v>0</v>
      </c>
      <c r="Q2405" t="b">
        <f>AND(M2405,ISNA(VLOOKUP(B2405,Sheet4!$A$1:$A$529,1,FALSE)))</f>
        <v>0</v>
      </c>
    </row>
    <row r="2406" spans="1:17">
      <c r="A2406" t="str">
        <f t="shared" si="224"/>
        <v>Solenn HALLOU</v>
      </c>
      <c r="B2406" t="s">
        <v>2337</v>
      </c>
      <c r="C2406" t="e">
        <f>VLOOKUP(B2406,Sheet5!$A$1158:$A$1246,1,FALSE)</f>
        <v>#N/A</v>
      </c>
      <c r="D2406" t="s">
        <v>4</v>
      </c>
      <c r="E2406" t="s">
        <v>2350</v>
      </c>
      <c r="F2406" t="s">
        <v>2351</v>
      </c>
      <c r="G2406" t="s">
        <v>10879</v>
      </c>
      <c r="H2406" t="s">
        <v>19</v>
      </c>
      <c r="I2406">
        <v>1558</v>
      </c>
      <c r="J2406">
        <v>2.7610895493300001E-2</v>
      </c>
      <c r="K2406">
        <f t="shared" si="225"/>
        <v>17678</v>
      </c>
      <c r="L2406" t="str">
        <f t="shared" si="226"/>
        <v>SOC</v>
      </c>
      <c r="M2406" t="b">
        <f t="shared" si="227"/>
        <v>1</v>
      </c>
      <c r="N2406" t="str">
        <f>VLOOKUP(B2406,Sheet3!$D$2:$I$578,6,FALSE)</f>
        <v>Isabelle Thomas</v>
      </c>
      <c r="O2406" t="str">
        <f t="shared" si="228"/>
        <v>Solenn HALLOU</v>
      </c>
      <c r="P2406" t="b">
        <f t="shared" si="229"/>
        <v>0</v>
      </c>
      <c r="Q2406" t="b">
        <f>AND(M2406,ISNA(VLOOKUP(B2406,Sheet4!$A$1:$A$529,1,FALSE)))</f>
        <v>1</v>
      </c>
    </row>
    <row r="2407" spans="1:17">
      <c r="A2407" t="str">
        <f t="shared" si="224"/>
        <v xml:space="preserve"> </v>
      </c>
      <c r="B2407" t="s">
        <v>2352</v>
      </c>
      <c r="C2407" t="e">
        <f>VLOOKUP(B2407,Sheet5!$A$1158:$A$1246,1,FALSE)</f>
        <v>#N/A</v>
      </c>
      <c r="G2407" t="s">
        <v>9202</v>
      </c>
      <c r="H2407" t="s">
        <v>1</v>
      </c>
      <c r="I2407">
        <v>78953</v>
      </c>
      <c r="J2407">
        <v>1</v>
      </c>
      <c r="K2407">
        <f t="shared" si="225"/>
        <v>0</v>
      </c>
      <c r="L2407">
        <f t="shared" si="226"/>
        <v>0</v>
      </c>
      <c r="M2407" t="b">
        <f t="shared" si="227"/>
        <v>0</v>
      </c>
      <c r="N2407" t="str">
        <f>VLOOKUP(B2407,Sheet3!$D$2:$I$578,6,FALSE)</f>
        <v>Marcel Rogemont</v>
      </c>
      <c r="O2407" t="str">
        <f t="shared" si="228"/>
        <v xml:space="preserve"> </v>
      </c>
      <c r="P2407" t="b">
        <f t="shared" si="229"/>
        <v>0</v>
      </c>
      <c r="Q2407" t="b">
        <f>AND(M2407,ISNA(VLOOKUP(B2407,Sheet4!$A$1:$A$529,1,FALSE)))</f>
        <v>0</v>
      </c>
    </row>
    <row r="2408" spans="1:17">
      <c r="A2408" t="str">
        <f t="shared" si="224"/>
        <v xml:space="preserve"> </v>
      </c>
      <c r="B2408" t="s">
        <v>2352</v>
      </c>
      <c r="C2408" t="e">
        <f>VLOOKUP(B2408,Sheet5!$A$1158:$A$1246,1,FALSE)</f>
        <v>#N/A</v>
      </c>
      <c r="G2408" t="s">
        <v>9202</v>
      </c>
      <c r="H2408" t="s">
        <v>2</v>
      </c>
      <c r="I2408">
        <v>33453</v>
      </c>
      <c r="J2408">
        <v>0.42370777551200001</v>
      </c>
      <c r="K2408">
        <f t="shared" si="225"/>
        <v>0</v>
      </c>
      <c r="L2408">
        <f t="shared" si="226"/>
        <v>0</v>
      </c>
      <c r="M2408" t="b">
        <f t="shared" si="227"/>
        <v>0</v>
      </c>
      <c r="N2408" t="str">
        <f>VLOOKUP(B2408,Sheet3!$D$2:$I$578,6,FALSE)</f>
        <v>Marcel Rogemont</v>
      </c>
      <c r="O2408" t="str">
        <f t="shared" si="228"/>
        <v xml:space="preserve"> </v>
      </c>
      <c r="P2408" t="b">
        <f t="shared" si="229"/>
        <v>0</v>
      </c>
      <c r="Q2408" t="b">
        <f>AND(M2408,ISNA(VLOOKUP(B2408,Sheet4!$A$1:$A$529,1,FALSE)))</f>
        <v>0</v>
      </c>
    </row>
    <row r="2409" spans="1:17">
      <c r="A2409" t="str">
        <f t="shared" si="224"/>
        <v xml:space="preserve"> </v>
      </c>
      <c r="B2409" t="s">
        <v>2352</v>
      </c>
      <c r="C2409" t="e">
        <f>VLOOKUP(B2409,Sheet5!$A$1158:$A$1246,1,FALSE)</f>
        <v>#N/A</v>
      </c>
      <c r="G2409" t="s">
        <v>9202</v>
      </c>
      <c r="H2409" t="s">
        <v>3</v>
      </c>
      <c r="I2409">
        <v>602</v>
      </c>
      <c r="J2409">
        <v>7.6247894316899996E-3</v>
      </c>
      <c r="K2409">
        <f t="shared" si="225"/>
        <v>0</v>
      </c>
      <c r="L2409">
        <f t="shared" si="226"/>
        <v>0</v>
      </c>
      <c r="M2409" t="b">
        <f t="shared" si="227"/>
        <v>0</v>
      </c>
      <c r="N2409" t="str">
        <f>VLOOKUP(B2409,Sheet3!$D$2:$I$578,6,FALSE)</f>
        <v>Marcel Rogemont</v>
      </c>
      <c r="O2409" t="str">
        <f t="shared" si="228"/>
        <v xml:space="preserve"> </v>
      </c>
      <c r="P2409" t="b">
        <f t="shared" si="229"/>
        <v>0</v>
      </c>
      <c r="Q2409" t="b">
        <f>AND(M2409,ISNA(VLOOKUP(B2409,Sheet4!$A$1:$A$529,1,FALSE)))</f>
        <v>0</v>
      </c>
    </row>
    <row r="2410" spans="1:17">
      <c r="A2410" t="str">
        <f t="shared" si="224"/>
        <v>Marie-Noëlle CONVERT</v>
      </c>
      <c r="B2410" t="s">
        <v>2352</v>
      </c>
      <c r="C2410" t="e">
        <f>VLOOKUP(B2410,Sheet5!$A$1158:$A$1246,1,FALSE)</f>
        <v>#N/A</v>
      </c>
      <c r="D2410" t="s">
        <v>4</v>
      </c>
      <c r="E2410" t="s">
        <v>9154</v>
      </c>
      <c r="F2410" t="s">
        <v>2353</v>
      </c>
      <c r="G2410" t="s">
        <v>10880</v>
      </c>
      <c r="H2410" t="s">
        <v>13</v>
      </c>
      <c r="I2410">
        <v>471</v>
      </c>
      <c r="J2410">
        <v>1.04904450087E-2</v>
      </c>
      <c r="K2410">
        <f t="shared" si="225"/>
        <v>0</v>
      </c>
      <c r="L2410">
        <f t="shared" si="226"/>
        <v>0</v>
      </c>
      <c r="M2410" t="b">
        <f t="shared" si="227"/>
        <v>0</v>
      </c>
      <c r="N2410" t="str">
        <f>VLOOKUP(B2410,Sheet3!$D$2:$I$578,6,FALSE)</f>
        <v>Marcel Rogemont</v>
      </c>
      <c r="O2410" t="str">
        <f t="shared" si="228"/>
        <v>Marie-Noëlle CONVERT</v>
      </c>
      <c r="P2410" t="b">
        <f t="shared" si="229"/>
        <v>0</v>
      </c>
      <c r="Q2410" t="b">
        <f>AND(M2410,ISNA(VLOOKUP(B2410,Sheet4!$A$1:$A$529,1,FALSE)))</f>
        <v>0</v>
      </c>
    </row>
    <row r="2411" spans="1:17">
      <c r="A2411" t="str">
        <f t="shared" si="224"/>
        <v>Denis KERMEN</v>
      </c>
      <c r="B2411" t="s">
        <v>2352</v>
      </c>
      <c r="C2411" t="e">
        <f>VLOOKUP(B2411,Sheet5!$A$1158:$A$1246,1,FALSE)</f>
        <v>#N/A</v>
      </c>
      <c r="D2411" t="s">
        <v>11</v>
      </c>
      <c r="E2411" t="s">
        <v>332</v>
      </c>
      <c r="F2411" t="s">
        <v>2354</v>
      </c>
      <c r="G2411" t="s">
        <v>10881</v>
      </c>
      <c r="H2411" t="s">
        <v>19</v>
      </c>
      <c r="I2411">
        <v>2674</v>
      </c>
      <c r="J2411">
        <v>5.9557218584299999E-2</v>
      </c>
      <c r="K2411">
        <f t="shared" si="225"/>
        <v>0</v>
      </c>
      <c r="L2411">
        <f t="shared" si="226"/>
        <v>0</v>
      </c>
      <c r="M2411" t="b">
        <f t="shared" si="227"/>
        <v>0</v>
      </c>
      <c r="N2411" t="str">
        <f>VLOOKUP(B2411,Sheet3!$D$2:$I$578,6,FALSE)</f>
        <v>Marcel Rogemont</v>
      </c>
      <c r="O2411" t="str">
        <f t="shared" si="228"/>
        <v>Denis KERMEN</v>
      </c>
      <c r="P2411" t="b">
        <f t="shared" si="229"/>
        <v>0</v>
      </c>
      <c r="Q2411" t="b">
        <f>AND(M2411,ISNA(VLOOKUP(B2411,Sheet4!$A$1:$A$529,1,FALSE)))</f>
        <v>0</v>
      </c>
    </row>
    <row r="2412" spans="1:17">
      <c r="A2412" t="str">
        <f t="shared" si="224"/>
        <v>Jean-Patrick MULLER</v>
      </c>
      <c r="B2412" t="s">
        <v>2352</v>
      </c>
      <c r="C2412" t="e">
        <f>VLOOKUP(B2412,Sheet5!$A$1158:$A$1246,1,FALSE)</f>
        <v>#N/A</v>
      </c>
      <c r="D2412" t="s">
        <v>11</v>
      </c>
      <c r="E2412" t="s">
        <v>2355</v>
      </c>
      <c r="F2412" t="s">
        <v>423</v>
      </c>
      <c r="G2412" t="s">
        <v>9439</v>
      </c>
      <c r="H2412" t="s">
        <v>10</v>
      </c>
      <c r="I2412">
        <v>310</v>
      </c>
      <c r="J2412">
        <v>6.9045391776900002E-3</v>
      </c>
      <c r="K2412">
        <f t="shared" si="225"/>
        <v>0</v>
      </c>
      <c r="L2412">
        <f t="shared" si="226"/>
        <v>0</v>
      </c>
      <c r="M2412" t="b">
        <f t="shared" si="227"/>
        <v>0</v>
      </c>
      <c r="N2412" t="str">
        <f>VLOOKUP(B2412,Sheet3!$D$2:$I$578,6,FALSE)</f>
        <v>Marcel Rogemont</v>
      </c>
      <c r="O2412" t="str">
        <f t="shared" si="228"/>
        <v>Jean-Patrick MULLER</v>
      </c>
      <c r="P2412" t="b">
        <f t="shared" si="229"/>
        <v>0</v>
      </c>
      <c r="Q2412" t="b">
        <f>AND(M2412,ISNA(VLOOKUP(B2412,Sheet4!$A$1:$A$529,1,FALSE)))</f>
        <v>0</v>
      </c>
    </row>
    <row r="2413" spans="1:17">
      <c r="A2413" t="str">
        <f t="shared" si="224"/>
        <v>Marcel ROGEMONT</v>
      </c>
      <c r="B2413" t="s">
        <v>2352</v>
      </c>
      <c r="C2413" t="e">
        <f>VLOOKUP(B2413,Sheet5!$A$1158:$A$1246,1,FALSE)</f>
        <v>#N/A</v>
      </c>
      <c r="D2413" t="s">
        <v>11</v>
      </c>
      <c r="E2413" t="s">
        <v>1413</v>
      </c>
      <c r="F2413" t="s">
        <v>2356</v>
      </c>
      <c r="G2413" t="s">
        <v>10882</v>
      </c>
      <c r="H2413" t="s">
        <v>21</v>
      </c>
      <c r="I2413">
        <v>21484</v>
      </c>
      <c r="J2413">
        <v>0.478506837721</v>
      </c>
      <c r="K2413">
        <f t="shared" si="225"/>
        <v>21484</v>
      </c>
      <c r="L2413" t="str">
        <f t="shared" si="226"/>
        <v>SOC</v>
      </c>
      <c r="M2413" t="b">
        <f t="shared" si="227"/>
        <v>0</v>
      </c>
      <c r="N2413" t="str">
        <f>VLOOKUP(B2413,Sheet3!$D$2:$I$578,6,FALSE)</f>
        <v>Marcel Rogemont</v>
      </c>
      <c r="O2413" t="str">
        <f t="shared" si="228"/>
        <v>Marcel ROGEMONT</v>
      </c>
      <c r="P2413" t="b">
        <f t="shared" si="229"/>
        <v>1</v>
      </c>
      <c r="Q2413" t="b">
        <f>AND(M2413,ISNA(VLOOKUP(B2413,Sheet4!$A$1:$A$529,1,FALSE)))</f>
        <v>0</v>
      </c>
    </row>
    <row r="2414" spans="1:17">
      <c r="A2414" t="str">
        <f t="shared" si="224"/>
        <v>Matthieu THEURIER</v>
      </c>
      <c r="B2414" t="s">
        <v>2352</v>
      </c>
      <c r="C2414" t="e">
        <f>VLOOKUP(B2414,Sheet5!$A$1158:$A$1246,1,FALSE)</f>
        <v>#N/A</v>
      </c>
      <c r="D2414" t="s">
        <v>11</v>
      </c>
      <c r="E2414" t="s">
        <v>2357</v>
      </c>
      <c r="F2414" t="s">
        <v>2358</v>
      </c>
      <c r="G2414" t="s">
        <v>10883</v>
      </c>
      <c r="H2414" t="s">
        <v>7</v>
      </c>
      <c r="I2414">
        <v>4354</v>
      </c>
      <c r="J2414">
        <v>9.6975366386000003E-2</v>
      </c>
      <c r="K2414">
        <f t="shared" si="225"/>
        <v>21484</v>
      </c>
      <c r="L2414" t="str">
        <f t="shared" si="226"/>
        <v>SOC</v>
      </c>
      <c r="M2414" t="b">
        <f t="shared" si="227"/>
        <v>0</v>
      </c>
      <c r="N2414" t="str">
        <f>VLOOKUP(B2414,Sheet3!$D$2:$I$578,6,FALSE)</f>
        <v>Marcel Rogemont</v>
      </c>
      <c r="O2414" t="str">
        <f t="shared" si="228"/>
        <v>Matthieu THEURIER</v>
      </c>
      <c r="P2414" t="b">
        <f t="shared" si="229"/>
        <v>0</v>
      </c>
      <c r="Q2414" t="b">
        <f>AND(M2414,ISNA(VLOOKUP(B2414,Sheet4!$A$1:$A$529,1,FALSE)))</f>
        <v>0</v>
      </c>
    </row>
    <row r="2415" spans="1:17">
      <c r="A2415" t="str">
        <f t="shared" si="224"/>
        <v>Benoît EVELLIN</v>
      </c>
      <c r="B2415" t="s">
        <v>2352</v>
      </c>
      <c r="C2415" t="e">
        <f>VLOOKUP(B2415,Sheet5!$A$1158:$A$1246,1,FALSE)</f>
        <v>#N/A</v>
      </c>
      <c r="D2415" t="s">
        <v>11</v>
      </c>
      <c r="E2415" t="s">
        <v>9128</v>
      </c>
      <c r="F2415" t="s">
        <v>2359</v>
      </c>
      <c r="G2415" t="s">
        <v>10884</v>
      </c>
      <c r="H2415" t="s">
        <v>271</v>
      </c>
      <c r="I2415">
        <v>365</v>
      </c>
      <c r="J2415">
        <v>8.1295380640600007E-3</v>
      </c>
      <c r="K2415">
        <f t="shared" si="225"/>
        <v>21484</v>
      </c>
      <c r="L2415" t="str">
        <f t="shared" si="226"/>
        <v>SOC</v>
      </c>
      <c r="M2415" t="b">
        <f t="shared" si="227"/>
        <v>0</v>
      </c>
      <c r="N2415" t="str">
        <f>VLOOKUP(B2415,Sheet3!$D$2:$I$578,6,FALSE)</f>
        <v>Marcel Rogemont</v>
      </c>
      <c r="O2415" t="str">
        <f t="shared" si="228"/>
        <v>Benoît EVELLIN</v>
      </c>
      <c r="P2415" t="b">
        <f t="shared" si="229"/>
        <v>0</v>
      </c>
      <c r="Q2415" t="b">
        <f>AND(M2415,ISNA(VLOOKUP(B2415,Sheet4!$A$1:$A$529,1,FALSE)))</f>
        <v>0</v>
      </c>
    </row>
    <row r="2416" spans="1:17">
      <c r="A2416" t="str">
        <f t="shared" si="224"/>
        <v>Lilian RENAULT</v>
      </c>
      <c r="B2416" t="s">
        <v>2352</v>
      </c>
      <c r="C2416" t="e">
        <f>VLOOKUP(B2416,Sheet5!$A$1158:$A$1246,1,FALSE)</f>
        <v>#N/A</v>
      </c>
      <c r="D2416" t="s">
        <v>11</v>
      </c>
      <c r="E2416" t="s">
        <v>2360</v>
      </c>
      <c r="F2416" t="s">
        <v>1135</v>
      </c>
      <c r="G2416" t="s">
        <v>9956</v>
      </c>
      <c r="H2416" t="s">
        <v>271</v>
      </c>
      <c r="I2416">
        <v>144</v>
      </c>
      <c r="J2416">
        <v>3.20726981157E-3</v>
      </c>
      <c r="K2416">
        <f t="shared" si="225"/>
        <v>21484</v>
      </c>
      <c r="L2416" t="str">
        <f t="shared" si="226"/>
        <v>SOC</v>
      </c>
      <c r="M2416" t="b">
        <f t="shared" si="227"/>
        <v>0</v>
      </c>
      <c r="N2416" t="str">
        <f>VLOOKUP(B2416,Sheet3!$D$2:$I$578,6,FALSE)</f>
        <v>Marcel Rogemont</v>
      </c>
      <c r="O2416" t="str">
        <f t="shared" si="228"/>
        <v>Lilian RENAULT</v>
      </c>
      <c r="P2416" t="b">
        <f t="shared" si="229"/>
        <v>0</v>
      </c>
      <c r="Q2416" t="b">
        <f>AND(M2416,ISNA(VLOOKUP(B2416,Sheet4!$A$1:$A$529,1,FALSE)))</f>
        <v>0</v>
      </c>
    </row>
    <row r="2417" spans="1:17">
      <c r="A2417" t="str">
        <f t="shared" si="224"/>
        <v>Bruno CHAVANAT</v>
      </c>
      <c r="B2417" t="s">
        <v>2352</v>
      </c>
      <c r="C2417" t="e">
        <f>VLOOKUP(B2417,Sheet5!$A$1158:$A$1246,1,FALSE)</f>
        <v>#N/A</v>
      </c>
      <c r="D2417" t="s">
        <v>11</v>
      </c>
      <c r="E2417" t="s">
        <v>251</v>
      </c>
      <c r="F2417" t="s">
        <v>2361</v>
      </c>
      <c r="G2417" t="s">
        <v>10885</v>
      </c>
      <c r="H2417" t="s">
        <v>13</v>
      </c>
      <c r="I2417">
        <v>11615</v>
      </c>
      <c r="J2417">
        <v>0.25869749209300003</v>
      </c>
      <c r="K2417">
        <f t="shared" si="225"/>
        <v>21484</v>
      </c>
      <c r="L2417" t="str">
        <f t="shared" si="226"/>
        <v>SOC</v>
      </c>
      <c r="M2417" t="b">
        <f t="shared" si="227"/>
        <v>0</v>
      </c>
      <c r="N2417" t="str">
        <f>VLOOKUP(B2417,Sheet3!$D$2:$I$578,6,FALSE)</f>
        <v>Marcel Rogemont</v>
      </c>
      <c r="O2417" t="str">
        <f t="shared" si="228"/>
        <v>Bruno CHAVANAT</v>
      </c>
      <c r="P2417" t="b">
        <f t="shared" si="229"/>
        <v>0</v>
      </c>
      <c r="Q2417" t="b">
        <f>AND(M2417,ISNA(VLOOKUP(B2417,Sheet4!$A$1:$A$529,1,FALSE)))</f>
        <v>0</v>
      </c>
    </row>
    <row r="2418" spans="1:17">
      <c r="A2418" t="str">
        <f t="shared" si="224"/>
        <v>Céline LECHEVALIER</v>
      </c>
      <c r="B2418" t="s">
        <v>2352</v>
      </c>
      <c r="C2418" t="e">
        <f>VLOOKUP(B2418,Sheet5!$A$1158:$A$1246,1,FALSE)</f>
        <v>#N/A</v>
      </c>
      <c r="D2418" t="s">
        <v>4</v>
      </c>
      <c r="E2418" t="s">
        <v>9013</v>
      </c>
      <c r="F2418" t="s">
        <v>2362</v>
      </c>
      <c r="G2418" t="s">
        <v>10886</v>
      </c>
      <c r="H2418" t="s">
        <v>271</v>
      </c>
      <c r="I2418">
        <v>31</v>
      </c>
      <c r="J2418">
        <v>6.9045391776899996E-4</v>
      </c>
      <c r="K2418">
        <f t="shared" si="225"/>
        <v>21484</v>
      </c>
      <c r="L2418" t="str">
        <f t="shared" si="226"/>
        <v>SOC</v>
      </c>
      <c r="M2418" t="b">
        <f t="shared" si="227"/>
        <v>0</v>
      </c>
      <c r="N2418" t="str">
        <f>VLOOKUP(B2418,Sheet3!$D$2:$I$578,6,FALSE)</f>
        <v>Marcel Rogemont</v>
      </c>
      <c r="O2418" t="str">
        <f t="shared" si="228"/>
        <v>Céline LECHEVALIER</v>
      </c>
      <c r="P2418" t="b">
        <f t="shared" si="229"/>
        <v>0</v>
      </c>
      <c r="Q2418" t="b">
        <f>AND(M2418,ISNA(VLOOKUP(B2418,Sheet4!$A$1:$A$529,1,FALSE)))</f>
        <v>0</v>
      </c>
    </row>
    <row r="2419" spans="1:17">
      <c r="A2419" t="str">
        <f t="shared" si="224"/>
        <v>Cédric ABDILLA</v>
      </c>
      <c r="B2419" t="s">
        <v>2352</v>
      </c>
      <c r="C2419" t="e">
        <f>VLOOKUP(B2419,Sheet5!$A$1158:$A$1246,1,FALSE)</f>
        <v>#N/A</v>
      </c>
      <c r="D2419" t="s">
        <v>11</v>
      </c>
      <c r="E2419" t="s">
        <v>9019</v>
      </c>
      <c r="F2419" t="s">
        <v>2363</v>
      </c>
      <c r="G2419" t="s">
        <v>10887</v>
      </c>
      <c r="H2419" t="s">
        <v>17</v>
      </c>
      <c r="I2419">
        <v>2513</v>
      </c>
      <c r="J2419">
        <v>5.5971312753399997E-2</v>
      </c>
      <c r="K2419">
        <f t="shared" si="225"/>
        <v>21484</v>
      </c>
      <c r="L2419" t="str">
        <f t="shared" si="226"/>
        <v>SOC</v>
      </c>
      <c r="M2419" t="b">
        <f t="shared" si="227"/>
        <v>0</v>
      </c>
      <c r="N2419" t="str">
        <f>VLOOKUP(B2419,Sheet3!$D$2:$I$578,6,FALSE)</f>
        <v>Marcel Rogemont</v>
      </c>
      <c r="O2419" t="str">
        <f t="shared" si="228"/>
        <v>Cédric ABDILLA</v>
      </c>
      <c r="P2419" t="b">
        <f t="shared" si="229"/>
        <v>0</v>
      </c>
      <c r="Q2419" t="b">
        <f>AND(M2419,ISNA(VLOOKUP(B2419,Sheet4!$A$1:$A$529,1,FALSE)))</f>
        <v>0</v>
      </c>
    </row>
    <row r="2420" spans="1:17">
      <c r="A2420" t="str">
        <f t="shared" si="224"/>
        <v>Félix HENRY</v>
      </c>
      <c r="B2420" t="s">
        <v>2352</v>
      </c>
      <c r="C2420" t="e">
        <f>VLOOKUP(B2420,Sheet5!$A$1158:$A$1246,1,FALSE)</f>
        <v>#N/A</v>
      </c>
      <c r="D2420" t="s">
        <v>11</v>
      </c>
      <c r="E2420" t="s">
        <v>9029</v>
      </c>
      <c r="F2420" t="s">
        <v>2364</v>
      </c>
      <c r="G2420" t="s">
        <v>10888</v>
      </c>
      <c r="H2420" t="s">
        <v>271</v>
      </c>
      <c r="I2420">
        <v>149</v>
      </c>
      <c r="J2420">
        <v>3.3186333467E-3</v>
      </c>
      <c r="K2420">
        <f t="shared" si="225"/>
        <v>21484</v>
      </c>
      <c r="L2420" t="str">
        <f t="shared" si="226"/>
        <v>SOC</v>
      </c>
      <c r="M2420" t="b">
        <f t="shared" si="227"/>
        <v>0</v>
      </c>
      <c r="N2420" t="str">
        <f>VLOOKUP(B2420,Sheet3!$D$2:$I$578,6,FALSE)</f>
        <v>Marcel Rogemont</v>
      </c>
      <c r="O2420" t="str">
        <f t="shared" si="228"/>
        <v>Félix HENRY</v>
      </c>
      <c r="P2420" t="b">
        <f t="shared" si="229"/>
        <v>0</v>
      </c>
      <c r="Q2420" t="b">
        <f>AND(M2420,ISNA(VLOOKUP(B2420,Sheet4!$A$1:$A$529,1,FALSE)))</f>
        <v>0</v>
      </c>
    </row>
    <row r="2421" spans="1:17">
      <c r="A2421" t="str">
        <f t="shared" si="224"/>
        <v>Thomas VETEL</v>
      </c>
      <c r="B2421" t="s">
        <v>2352</v>
      </c>
      <c r="C2421" t="e">
        <f>VLOOKUP(B2421,Sheet5!$A$1158:$A$1246,1,FALSE)</f>
        <v>#N/A</v>
      </c>
      <c r="D2421" t="s">
        <v>11</v>
      </c>
      <c r="E2421" t="s">
        <v>1469</v>
      </c>
      <c r="F2421" t="s">
        <v>2365</v>
      </c>
      <c r="G2421" t="s">
        <v>10889</v>
      </c>
      <c r="H2421" t="s">
        <v>29</v>
      </c>
      <c r="I2421">
        <v>448</v>
      </c>
      <c r="J2421">
        <v>9.97817274712E-3</v>
      </c>
      <c r="K2421">
        <f t="shared" si="225"/>
        <v>21484</v>
      </c>
      <c r="L2421" t="str">
        <f t="shared" si="226"/>
        <v>SOC</v>
      </c>
      <c r="M2421" t="b">
        <f t="shared" si="227"/>
        <v>0</v>
      </c>
      <c r="N2421" t="str">
        <f>VLOOKUP(B2421,Sheet3!$D$2:$I$578,6,FALSE)</f>
        <v>Marcel Rogemont</v>
      </c>
      <c r="O2421" t="str">
        <f t="shared" si="228"/>
        <v>Thomas VETEL</v>
      </c>
      <c r="P2421" t="b">
        <f t="shared" si="229"/>
        <v>0</v>
      </c>
      <c r="Q2421" t="b">
        <f>AND(M2421,ISNA(VLOOKUP(B2421,Sheet4!$A$1:$A$529,1,FALSE)))</f>
        <v>0</v>
      </c>
    </row>
    <row r="2422" spans="1:17">
      <c r="A2422" t="str">
        <f t="shared" si="224"/>
        <v>Fabrice LUCAS</v>
      </c>
      <c r="B2422" t="s">
        <v>2352</v>
      </c>
      <c r="C2422" t="e">
        <f>VLOOKUP(B2422,Sheet5!$A$1158:$A$1246,1,FALSE)</f>
        <v>#N/A</v>
      </c>
      <c r="D2422" t="s">
        <v>11</v>
      </c>
      <c r="E2422" t="s">
        <v>268</v>
      </c>
      <c r="F2422" t="s">
        <v>1588</v>
      </c>
      <c r="G2422" t="s">
        <v>10301</v>
      </c>
      <c r="H2422" t="s">
        <v>10</v>
      </c>
      <c r="I2422">
        <v>205</v>
      </c>
      <c r="J2422">
        <v>4.5659049400899997E-3</v>
      </c>
      <c r="K2422">
        <f t="shared" si="225"/>
        <v>21484</v>
      </c>
      <c r="L2422" t="str">
        <f t="shared" si="226"/>
        <v>SOC</v>
      </c>
      <c r="M2422" t="b">
        <f t="shared" si="227"/>
        <v>0</v>
      </c>
      <c r="N2422" t="str">
        <f>VLOOKUP(B2422,Sheet3!$D$2:$I$578,6,FALSE)</f>
        <v>Marcel Rogemont</v>
      </c>
      <c r="O2422" t="str">
        <f t="shared" si="228"/>
        <v>Fabrice LUCAS</v>
      </c>
      <c r="P2422" t="b">
        <f t="shared" si="229"/>
        <v>0</v>
      </c>
      <c r="Q2422" t="b">
        <f>AND(M2422,ISNA(VLOOKUP(B2422,Sheet4!$A$1:$A$529,1,FALSE)))</f>
        <v>0</v>
      </c>
    </row>
    <row r="2423" spans="1:17">
      <c r="A2423" t="str">
        <f t="shared" si="224"/>
        <v>Gérard MONNIER</v>
      </c>
      <c r="B2423" t="s">
        <v>2352</v>
      </c>
      <c r="C2423" t="e">
        <f>VLOOKUP(B2423,Sheet5!$A$1158:$A$1246,1,FALSE)</f>
        <v>#N/A</v>
      </c>
      <c r="D2423" t="s">
        <v>11</v>
      </c>
      <c r="E2423" t="s">
        <v>9002</v>
      </c>
      <c r="F2423" t="s">
        <v>2366</v>
      </c>
      <c r="G2423" t="s">
        <v>10890</v>
      </c>
      <c r="H2423" t="s">
        <v>10</v>
      </c>
      <c r="I2423">
        <v>135</v>
      </c>
      <c r="J2423">
        <v>3.0068154483499998E-3</v>
      </c>
      <c r="K2423">
        <f t="shared" si="225"/>
        <v>21484</v>
      </c>
      <c r="L2423" t="str">
        <f t="shared" si="226"/>
        <v>SOC</v>
      </c>
      <c r="M2423" t="b">
        <f t="shared" si="227"/>
        <v>1</v>
      </c>
      <c r="N2423" t="str">
        <f>VLOOKUP(B2423,Sheet3!$D$2:$I$578,6,FALSE)</f>
        <v>Marcel Rogemont</v>
      </c>
      <c r="O2423" t="str">
        <f t="shared" si="228"/>
        <v>Gérard MONNIER</v>
      </c>
      <c r="P2423" t="b">
        <f t="shared" si="229"/>
        <v>0</v>
      </c>
      <c r="Q2423" t="b">
        <f>AND(M2423,ISNA(VLOOKUP(B2423,Sheet4!$A$1:$A$529,1,FALSE)))</f>
        <v>1</v>
      </c>
    </row>
    <row r="2424" spans="1:17">
      <c r="A2424" t="str">
        <f t="shared" si="224"/>
        <v xml:space="preserve"> </v>
      </c>
      <c r="B2424" t="s">
        <v>2367</v>
      </c>
      <c r="C2424" t="str">
        <f>VLOOKUP(B2424,Sheet5!$A$1158:$A$1246,1,FALSE)</f>
        <v>036-01</v>
      </c>
      <c r="G2424" t="s">
        <v>9202</v>
      </c>
      <c r="H2424" t="s">
        <v>1</v>
      </c>
      <c r="I2424">
        <v>82182</v>
      </c>
      <c r="J2424">
        <v>1</v>
      </c>
      <c r="K2424">
        <f t="shared" si="225"/>
        <v>0</v>
      </c>
      <c r="L2424">
        <f t="shared" si="226"/>
        <v>0</v>
      </c>
      <c r="M2424" t="b">
        <f t="shared" si="227"/>
        <v>0</v>
      </c>
      <c r="N2424" t="str">
        <f>VLOOKUP(B2424,Sheet3!$D$2:$I$578,6,FALSE)</f>
        <v>Jean-Paul Chanteguet</v>
      </c>
      <c r="O2424" t="str">
        <f t="shared" si="228"/>
        <v xml:space="preserve"> </v>
      </c>
      <c r="P2424" t="b">
        <f t="shared" si="229"/>
        <v>0</v>
      </c>
      <c r="Q2424" t="b">
        <f>AND(M2424,ISNA(VLOOKUP(B2424,Sheet4!$A$1:$A$529,1,FALSE)))</f>
        <v>0</v>
      </c>
    </row>
    <row r="2425" spans="1:17">
      <c r="A2425" t="str">
        <f t="shared" si="224"/>
        <v xml:space="preserve"> </v>
      </c>
      <c r="B2425" t="s">
        <v>2367</v>
      </c>
      <c r="C2425" t="str">
        <f>VLOOKUP(B2425,Sheet5!$A$1158:$A$1246,1,FALSE)</f>
        <v>036-01</v>
      </c>
      <c r="G2425" t="s">
        <v>9202</v>
      </c>
      <c r="H2425" t="s">
        <v>2</v>
      </c>
      <c r="I2425">
        <v>33830</v>
      </c>
      <c r="J2425">
        <v>0.41164731936400001</v>
      </c>
      <c r="K2425">
        <f t="shared" si="225"/>
        <v>0</v>
      </c>
      <c r="L2425">
        <f t="shared" si="226"/>
        <v>0</v>
      </c>
      <c r="M2425" t="b">
        <f t="shared" si="227"/>
        <v>0</v>
      </c>
      <c r="N2425" t="str">
        <f>VLOOKUP(B2425,Sheet3!$D$2:$I$578,6,FALSE)</f>
        <v>Jean-Paul Chanteguet</v>
      </c>
      <c r="O2425" t="str">
        <f t="shared" si="228"/>
        <v xml:space="preserve"> </v>
      </c>
      <c r="P2425" t="b">
        <f t="shared" si="229"/>
        <v>0</v>
      </c>
      <c r="Q2425" t="b">
        <f>AND(M2425,ISNA(VLOOKUP(B2425,Sheet4!$A$1:$A$529,1,FALSE)))</f>
        <v>0</v>
      </c>
    </row>
    <row r="2426" spans="1:17">
      <c r="A2426" t="str">
        <f t="shared" si="224"/>
        <v xml:space="preserve"> </v>
      </c>
      <c r="B2426" t="s">
        <v>2367</v>
      </c>
      <c r="C2426" t="str">
        <f>VLOOKUP(B2426,Sheet5!$A$1158:$A$1246,1,FALSE)</f>
        <v>036-01</v>
      </c>
      <c r="G2426" t="s">
        <v>9202</v>
      </c>
      <c r="H2426" t="s">
        <v>3</v>
      </c>
      <c r="I2426">
        <v>835</v>
      </c>
      <c r="J2426">
        <v>1.0160375751400001E-2</v>
      </c>
      <c r="K2426">
        <f t="shared" si="225"/>
        <v>0</v>
      </c>
      <c r="L2426">
        <f t="shared" si="226"/>
        <v>0</v>
      </c>
      <c r="M2426" t="b">
        <f t="shared" si="227"/>
        <v>0</v>
      </c>
      <c r="N2426" t="str">
        <f>VLOOKUP(B2426,Sheet3!$D$2:$I$578,6,FALSE)</f>
        <v>Jean-Paul Chanteguet</v>
      </c>
      <c r="O2426" t="str">
        <f t="shared" si="228"/>
        <v xml:space="preserve"> </v>
      </c>
      <c r="P2426" t="b">
        <f t="shared" si="229"/>
        <v>0</v>
      </c>
      <c r="Q2426" t="b">
        <f>AND(M2426,ISNA(VLOOKUP(B2426,Sheet4!$A$1:$A$529,1,FALSE)))</f>
        <v>0</v>
      </c>
    </row>
    <row r="2427" spans="1:17">
      <c r="A2427" t="str">
        <f t="shared" si="224"/>
        <v>Jean-Paul CHANTEGUET</v>
      </c>
      <c r="B2427" t="s">
        <v>2367</v>
      </c>
      <c r="C2427" t="str">
        <f>VLOOKUP(B2427,Sheet5!$A$1158:$A$1246,1,FALSE)</f>
        <v>036-01</v>
      </c>
      <c r="D2427" t="s">
        <v>11</v>
      </c>
      <c r="E2427" t="s">
        <v>203</v>
      </c>
      <c r="F2427" t="s">
        <v>2368</v>
      </c>
      <c r="G2427" t="s">
        <v>10891</v>
      </c>
      <c r="H2427" t="s">
        <v>21</v>
      </c>
      <c r="I2427">
        <v>22311</v>
      </c>
      <c r="J2427">
        <v>0.46953721825900002</v>
      </c>
      <c r="K2427">
        <f t="shared" si="225"/>
        <v>22311</v>
      </c>
      <c r="L2427" t="str">
        <f t="shared" si="226"/>
        <v>SOC</v>
      </c>
      <c r="M2427" t="b">
        <f t="shared" si="227"/>
        <v>0</v>
      </c>
      <c r="N2427" t="str">
        <f>VLOOKUP(B2427,Sheet3!$D$2:$I$578,6,FALSE)</f>
        <v>Jean-Paul Chanteguet</v>
      </c>
      <c r="O2427" t="str">
        <f t="shared" si="228"/>
        <v>Jean-Paul CHANTEGUET</v>
      </c>
      <c r="P2427" t="b">
        <f t="shared" si="229"/>
        <v>1</v>
      </c>
      <c r="Q2427" t="b">
        <f>AND(M2427,ISNA(VLOOKUP(B2427,Sheet4!$A$1:$A$529,1,FALSE)))</f>
        <v>0</v>
      </c>
    </row>
    <row r="2428" spans="1:17">
      <c r="A2428" t="str">
        <f t="shared" si="224"/>
        <v>Caroline GAUTHIER</v>
      </c>
      <c r="B2428" t="s">
        <v>2367</v>
      </c>
      <c r="C2428" t="str">
        <f>VLOOKUP(B2428,Sheet5!$A$1158:$A$1246,1,FALSE)</f>
        <v>036-01</v>
      </c>
      <c r="D2428" t="s">
        <v>4</v>
      </c>
      <c r="E2428" t="s">
        <v>235</v>
      </c>
      <c r="F2428" t="s">
        <v>2369</v>
      </c>
      <c r="G2428" t="s">
        <v>2874</v>
      </c>
      <c r="H2428" t="s">
        <v>7</v>
      </c>
      <c r="I2428">
        <v>935</v>
      </c>
      <c r="J2428">
        <v>1.96771681714E-2</v>
      </c>
      <c r="K2428">
        <f t="shared" si="225"/>
        <v>22311</v>
      </c>
      <c r="L2428" t="str">
        <f t="shared" si="226"/>
        <v>SOC</v>
      </c>
      <c r="M2428" t="b">
        <f t="shared" si="227"/>
        <v>0</v>
      </c>
      <c r="N2428" t="str">
        <f>VLOOKUP(B2428,Sheet3!$D$2:$I$578,6,FALSE)</f>
        <v>Jean-Paul Chanteguet</v>
      </c>
      <c r="O2428" t="str">
        <f t="shared" si="228"/>
        <v>Caroline GAUTHIER</v>
      </c>
      <c r="P2428" t="b">
        <f t="shared" si="229"/>
        <v>0</v>
      </c>
      <c r="Q2428" t="b">
        <f>AND(M2428,ISNA(VLOOKUP(B2428,Sheet4!$A$1:$A$529,1,FALSE)))</f>
        <v>0</v>
      </c>
    </row>
    <row r="2429" spans="1:17">
      <c r="A2429" t="str">
        <f t="shared" si="224"/>
        <v>Elisabeth MILON</v>
      </c>
      <c r="B2429" t="s">
        <v>2367</v>
      </c>
      <c r="C2429" t="str">
        <f>VLOOKUP(B2429,Sheet5!$A$1158:$A$1246,1,FALSE)</f>
        <v>036-01</v>
      </c>
      <c r="D2429" t="s">
        <v>4</v>
      </c>
      <c r="E2429" t="s">
        <v>414</v>
      </c>
      <c r="F2429" t="s">
        <v>2370</v>
      </c>
      <c r="G2429" t="s">
        <v>10892</v>
      </c>
      <c r="H2429" t="s">
        <v>10</v>
      </c>
      <c r="I2429">
        <v>187</v>
      </c>
      <c r="J2429">
        <v>3.9354336342800004E-3</v>
      </c>
      <c r="K2429">
        <f t="shared" si="225"/>
        <v>22311</v>
      </c>
      <c r="L2429" t="str">
        <f t="shared" si="226"/>
        <v>SOC</v>
      </c>
      <c r="M2429" t="b">
        <f t="shared" si="227"/>
        <v>0</v>
      </c>
      <c r="N2429" t="str">
        <f>VLOOKUP(B2429,Sheet3!$D$2:$I$578,6,FALSE)</f>
        <v>Jean-Paul Chanteguet</v>
      </c>
      <c r="O2429" t="str">
        <f t="shared" si="228"/>
        <v>Elisabeth MILON</v>
      </c>
      <c r="P2429" t="b">
        <f t="shared" si="229"/>
        <v>0</v>
      </c>
      <c r="Q2429" t="b">
        <f>AND(M2429,ISNA(VLOOKUP(B2429,Sheet4!$A$1:$A$529,1,FALSE)))</f>
        <v>0</v>
      </c>
    </row>
    <row r="2430" spans="1:17">
      <c r="A2430" t="str">
        <f t="shared" si="224"/>
        <v>Isabelle LEVEQUE</v>
      </c>
      <c r="B2430" t="s">
        <v>2367</v>
      </c>
      <c r="C2430" t="str">
        <f>VLOOKUP(B2430,Sheet5!$A$1158:$A$1246,1,FALSE)</f>
        <v>036-01</v>
      </c>
      <c r="D2430" t="s">
        <v>4</v>
      </c>
      <c r="E2430" t="s">
        <v>164</v>
      </c>
      <c r="F2430" t="s">
        <v>2371</v>
      </c>
      <c r="G2430" t="s">
        <v>10893</v>
      </c>
      <c r="H2430" t="s">
        <v>13</v>
      </c>
      <c r="I2430">
        <v>207</v>
      </c>
      <c r="J2430">
        <v>4.3563356272499996E-3</v>
      </c>
      <c r="K2430">
        <f t="shared" si="225"/>
        <v>22311</v>
      </c>
      <c r="L2430" t="str">
        <f t="shared" si="226"/>
        <v>SOC</v>
      </c>
      <c r="M2430" t="b">
        <f t="shared" si="227"/>
        <v>0</v>
      </c>
      <c r="N2430" t="str">
        <f>VLOOKUP(B2430,Sheet3!$D$2:$I$578,6,FALSE)</f>
        <v>Jean-Paul Chanteguet</v>
      </c>
      <c r="O2430" t="str">
        <f t="shared" si="228"/>
        <v>Isabelle LEVEQUE</v>
      </c>
      <c r="P2430" t="b">
        <f t="shared" si="229"/>
        <v>0</v>
      </c>
      <c r="Q2430" t="b">
        <f>AND(M2430,ISNA(VLOOKUP(B2430,Sheet4!$A$1:$A$529,1,FALSE)))</f>
        <v>0</v>
      </c>
    </row>
    <row r="2431" spans="1:17">
      <c r="A2431" t="str">
        <f t="shared" si="224"/>
        <v>Stève SORIA</v>
      </c>
      <c r="B2431" t="s">
        <v>2367</v>
      </c>
      <c r="C2431" t="str">
        <f>VLOOKUP(B2431,Sheet5!$A$1158:$A$1246,1,FALSE)</f>
        <v>036-01</v>
      </c>
      <c r="D2431" t="s">
        <v>11</v>
      </c>
      <c r="E2431" t="s">
        <v>9157</v>
      </c>
      <c r="F2431" t="s">
        <v>2372</v>
      </c>
      <c r="G2431" t="s">
        <v>10894</v>
      </c>
      <c r="H2431" t="s">
        <v>43</v>
      </c>
      <c r="I2431">
        <v>723</v>
      </c>
      <c r="J2431">
        <v>1.52156070459E-2</v>
      </c>
      <c r="K2431">
        <f t="shared" si="225"/>
        <v>22311</v>
      </c>
      <c r="L2431" t="str">
        <f t="shared" si="226"/>
        <v>SOC</v>
      </c>
      <c r="M2431" t="b">
        <f t="shared" si="227"/>
        <v>0</v>
      </c>
      <c r="N2431" t="str">
        <f>VLOOKUP(B2431,Sheet3!$D$2:$I$578,6,FALSE)</f>
        <v>Jean-Paul Chanteguet</v>
      </c>
      <c r="O2431" t="str">
        <f t="shared" si="228"/>
        <v>Stève SORIA</v>
      </c>
      <c r="P2431" t="b">
        <f t="shared" si="229"/>
        <v>0</v>
      </c>
      <c r="Q2431" t="b">
        <f>AND(M2431,ISNA(VLOOKUP(B2431,Sheet4!$A$1:$A$529,1,FALSE)))</f>
        <v>0</v>
      </c>
    </row>
    <row r="2432" spans="1:17">
      <c r="A2432" t="str">
        <f t="shared" si="224"/>
        <v>Aline PORNET</v>
      </c>
      <c r="B2432" t="s">
        <v>2367</v>
      </c>
      <c r="C2432" t="str">
        <f>VLOOKUP(B2432,Sheet5!$A$1158:$A$1246,1,FALSE)</f>
        <v>036-01</v>
      </c>
      <c r="D2432" t="s">
        <v>4</v>
      </c>
      <c r="E2432" t="s">
        <v>652</v>
      </c>
      <c r="F2432" t="s">
        <v>2373</v>
      </c>
      <c r="G2432" t="s">
        <v>10895</v>
      </c>
      <c r="H2432" t="s">
        <v>19</v>
      </c>
      <c r="I2432">
        <v>213</v>
      </c>
      <c r="J2432">
        <v>4.4826062251399996E-3</v>
      </c>
      <c r="K2432">
        <f t="shared" si="225"/>
        <v>22311</v>
      </c>
      <c r="L2432" t="str">
        <f t="shared" si="226"/>
        <v>SOC</v>
      </c>
      <c r="M2432" t="b">
        <f t="shared" si="227"/>
        <v>0</v>
      </c>
      <c r="N2432" t="str">
        <f>VLOOKUP(B2432,Sheet3!$D$2:$I$578,6,FALSE)</f>
        <v>Jean-Paul Chanteguet</v>
      </c>
      <c r="O2432" t="str">
        <f t="shared" si="228"/>
        <v>Aline PORNET</v>
      </c>
      <c r="P2432" t="b">
        <f t="shared" si="229"/>
        <v>0</v>
      </c>
      <c r="Q2432" t="b">
        <f>AND(M2432,ISNA(VLOOKUP(B2432,Sheet4!$A$1:$A$529,1,FALSE)))</f>
        <v>0</v>
      </c>
    </row>
    <row r="2433" spans="1:17">
      <c r="A2433" t="str">
        <f t="shared" si="224"/>
        <v>Liliane BLANC</v>
      </c>
      <c r="B2433" t="s">
        <v>2367</v>
      </c>
      <c r="C2433" t="str">
        <f>VLOOKUP(B2433,Sheet5!$A$1158:$A$1246,1,FALSE)</f>
        <v>036-01</v>
      </c>
      <c r="D2433" t="s">
        <v>4</v>
      </c>
      <c r="E2433" t="s">
        <v>411</v>
      </c>
      <c r="F2433" t="s">
        <v>56</v>
      </c>
      <c r="G2433" t="s">
        <v>9212</v>
      </c>
      <c r="H2433" t="s">
        <v>19</v>
      </c>
      <c r="I2433">
        <v>1873</v>
      </c>
      <c r="J2433">
        <v>3.9417471641700001E-2</v>
      </c>
      <c r="K2433">
        <f t="shared" si="225"/>
        <v>22311</v>
      </c>
      <c r="L2433" t="str">
        <f t="shared" si="226"/>
        <v>SOC</v>
      </c>
      <c r="M2433" t="b">
        <f t="shared" si="227"/>
        <v>0</v>
      </c>
      <c r="N2433" t="str">
        <f>VLOOKUP(B2433,Sheet3!$D$2:$I$578,6,FALSE)</f>
        <v>Jean-Paul Chanteguet</v>
      </c>
      <c r="O2433" t="str">
        <f t="shared" si="228"/>
        <v>Liliane BLANC</v>
      </c>
      <c r="P2433" t="b">
        <f t="shared" si="229"/>
        <v>0</v>
      </c>
      <c r="Q2433" t="b">
        <f>AND(M2433,ISNA(VLOOKUP(B2433,Sheet4!$A$1:$A$529,1,FALSE)))</f>
        <v>0</v>
      </c>
    </row>
    <row r="2434" spans="1:17">
      <c r="A2434" t="str">
        <f t="shared" si="224"/>
        <v>Véronique LOGIE</v>
      </c>
      <c r="B2434" t="s">
        <v>2367</v>
      </c>
      <c r="C2434" t="str">
        <f>VLOOKUP(B2434,Sheet5!$A$1158:$A$1246,1,FALSE)</f>
        <v>036-01</v>
      </c>
      <c r="D2434" t="s">
        <v>4</v>
      </c>
      <c r="E2434" t="s">
        <v>9004</v>
      </c>
      <c r="F2434" t="s">
        <v>2374</v>
      </c>
      <c r="G2434" t="s">
        <v>10896</v>
      </c>
      <c r="H2434" t="s">
        <v>10</v>
      </c>
      <c r="I2434">
        <v>171</v>
      </c>
      <c r="J2434">
        <v>3.5987120399E-3</v>
      </c>
      <c r="K2434">
        <f t="shared" si="225"/>
        <v>22311</v>
      </c>
      <c r="L2434" t="str">
        <f t="shared" si="226"/>
        <v>SOC</v>
      </c>
      <c r="M2434" t="b">
        <f t="shared" si="227"/>
        <v>0</v>
      </c>
      <c r="N2434" t="str">
        <f>VLOOKUP(B2434,Sheet3!$D$2:$I$578,6,FALSE)</f>
        <v>Jean-Paul Chanteguet</v>
      </c>
      <c r="O2434" t="str">
        <f t="shared" si="228"/>
        <v>Véronique LOGIE</v>
      </c>
      <c r="P2434" t="b">
        <f t="shared" si="229"/>
        <v>0</v>
      </c>
      <c r="Q2434" t="b">
        <f>AND(M2434,ISNA(VLOOKUP(B2434,Sheet4!$A$1:$A$529,1,FALSE)))</f>
        <v>0</v>
      </c>
    </row>
    <row r="2435" spans="1:17">
      <c r="A2435" t="str">
        <f t="shared" ref="A2435:A2498" si="230">O2435</f>
        <v>François JOLIVET</v>
      </c>
      <c r="B2435" t="s">
        <v>2367</v>
      </c>
      <c r="C2435" t="str">
        <f>VLOOKUP(B2435,Sheet5!$A$1158:$A$1246,1,FALSE)</f>
        <v>036-01</v>
      </c>
      <c r="D2435" t="s">
        <v>11</v>
      </c>
      <c r="E2435" t="s">
        <v>9125</v>
      </c>
      <c r="F2435" t="s">
        <v>2375</v>
      </c>
      <c r="G2435" t="s">
        <v>10897</v>
      </c>
      <c r="H2435" t="s">
        <v>26</v>
      </c>
      <c r="I2435">
        <v>14351</v>
      </c>
      <c r="J2435">
        <v>0.30201822505600001</v>
      </c>
      <c r="K2435">
        <f t="shared" ref="K2435:K2498" si="231">IF(B2435&lt;&gt;B2434,0,IF(NOT(ISERR(FIND(H2435,"VECREGSOC"))),IF(I2435&gt;K2434,I2435,K2434),K2434))</f>
        <v>22311</v>
      </c>
      <c r="L2435" t="str">
        <f t="shared" ref="L2435:L2498" si="232">IF(B2435&lt;&gt;B2434,0,IF(NOT(ISERR(FIND(H2435,"VECREGSOC"))),IF(I2435&gt;K2434,H2435,L2434),L2434))</f>
        <v>SOC</v>
      </c>
      <c r="M2435" t="b">
        <f t="shared" ref="M2435:M2498" si="233">B2435&lt;&gt;B2436</f>
        <v>0</v>
      </c>
      <c r="N2435" t="str">
        <f>VLOOKUP(B2435,Sheet3!$D$2:$I$578,6,FALSE)</f>
        <v>Jean-Paul Chanteguet</v>
      </c>
      <c r="O2435" t="str">
        <f t="shared" si="228"/>
        <v>François JOLIVET</v>
      </c>
      <c r="P2435" t="b">
        <f t="shared" si="229"/>
        <v>0</v>
      </c>
      <c r="Q2435" t="b">
        <f>AND(M2435,ISNA(VLOOKUP(B2435,Sheet4!$A$1:$A$529,1,FALSE)))</f>
        <v>0</v>
      </c>
    </row>
    <row r="2436" spans="1:17">
      <c r="A2436" t="str">
        <f t="shared" si="230"/>
        <v>Patrick BOUYAT</v>
      </c>
      <c r="B2436" t="s">
        <v>2367</v>
      </c>
      <c r="C2436" t="str">
        <f>VLOOKUP(B2436,Sheet5!$A$1158:$A$1246,1,FALSE)</f>
        <v>036-01</v>
      </c>
      <c r="D2436" t="s">
        <v>11</v>
      </c>
      <c r="E2436" t="s">
        <v>100</v>
      </c>
      <c r="F2436" t="s">
        <v>2376</v>
      </c>
      <c r="G2436" t="s">
        <v>10898</v>
      </c>
      <c r="H2436" t="s">
        <v>29</v>
      </c>
      <c r="I2436">
        <v>311</v>
      </c>
      <c r="J2436">
        <v>6.5450259906999998E-3</v>
      </c>
      <c r="K2436">
        <f t="shared" si="231"/>
        <v>22311</v>
      </c>
      <c r="L2436" t="str">
        <f t="shared" si="232"/>
        <v>SOC</v>
      </c>
      <c r="M2436" t="b">
        <f t="shared" si="233"/>
        <v>0</v>
      </c>
      <c r="N2436" t="str">
        <f>VLOOKUP(B2436,Sheet3!$D$2:$I$578,6,FALSE)</f>
        <v>Jean-Paul Chanteguet</v>
      </c>
      <c r="O2436" t="str">
        <f t="shared" si="228"/>
        <v>Patrick BOUYAT</v>
      </c>
      <c r="P2436" t="b">
        <f t="shared" si="229"/>
        <v>0</v>
      </c>
      <c r="Q2436" t="b">
        <f>AND(M2436,ISNA(VLOOKUP(B2436,Sheet4!$A$1:$A$529,1,FALSE)))</f>
        <v>0</v>
      </c>
    </row>
    <row r="2437" spans="1:17">
      <c r="A2437" t="str">
        <f t="shared" si="230"/>
        <v>Virginie SULLY</v>
      </c>
      <c r="B2437" t="s">
        <v>2367</v>
      </c>
      <c r="C2437" t="str">
        <f>VLOOKUP(B2437,Sheet5!$A$1158:$A$1246,1,FALSE)</f>
        <v>036-01</v>
      </c>
      <c r="D2437" t="s">
        <v>4</v>
      </c>
      <c r="E2437" t="s">
        <v>490</v>
      </c>
      <c r="F2437" t="s">
        <v>2377</v>
      </c>
      <c r="G2437" t="s">
        <v>6849</v>
      </c>
      <c r="H2437" t="s">
        <v>17</v>
      </c>
      <c r="I2437">
        <v>6235</v>
      </c>
      <c r="J2437">
        <v>0.131216196309</v>
      </c>
      <c r="K2437">
        <f t="shared" si="231"/>
        <v>22311</v>
      </c>
      <c r="L2437" t="str">
        <f t="shared" si="232"/>
        <v>SOC</v>
      </c>
      <c r="M2437" t="b">
        <f t="shared" si="233"/>
        <v>1</v>
      </c>
      <c r="N2437" t="str">
        <f>VLOOKUP(B2437,Sheet3!$D$2:$I$578,6,FALSE)</f>
        <v>Jean-Paul Chanteguet</v>
      </c>
      <c r="O2437" t="str">
        <f t="shared" si="228"/>
        <v>Virginie SULLY</v>
      </c>
      <c r="P2437" t="b">
        <f t="shared" si="229"/>
        <v>0</v>
      </c>
      <c r="Q2437" t="b">
        <f>AND(M2437,ISNA(VLOOKUP(B2437,Sheet4!$A$1:$A$529,1,FALSE)))</f>
        <v>1</v>
      </c>
    </row>
    <row r="2438" spans="1:17">
      <c r="A2438" t="str">
        <f t="shared" si="230"/>
        <v xml:space="preserve"> </v>
      </c>
      <c r="B2438" t="s">
        <v>2378</v>
      </c>
      <c r="C2438" t="str">
        <f>VLOOKUP(B2438,Sheet5!$A$1158:$A$1246,1,FALSE)</f>
        <v>036-02</v>
      </c>
      <c r="G2438" t="s">
        <v>9202</v>
      </c>
      <c r="H2438" t="s">
        <v>1</v>
      </c>
      <c r="I2438">
        <v>91529</v>
      </c>
      <c r="J2438">
        <v>1</v>
      </c>
      <c r="K2438">
        <f t="shared" si="231"/>
        <v>0</v>
      </c>
      <c r="L2438">
        <f t="shared" si="232"/>
        <v>0</v>
      </c>
      <c r="M2438" t="b">
        <f t="shared" si="233"/>
        <v>0</v>
      </c>
      <c r="N2438" t="str">
        <f>VLOOKUP(B2438,Sheet3!$D$2:$I$578,6,FALSE)</f>
        <v>Isabelle Bruneau</v>
      </c>
      <c r="O2438" t="str">
        <f t="shared" si="228"/>
        <v xml:space="preserve"> </v>
      </c>
      <c r="P2438" t="b">
        <f t="shared" si="229"/>
        <v>0</v>
      </c>
      <c r="Q2438" t="b">
        <f>AND(M2438,ISNA(VLOOKUP(B2438,Sheet4!$A$1:$A$529,1,FALSE)))</f>
        <v>0</v>
      </c>
    </row>
    <row r="2439" spans="1:17">
      <c r="A2439" t="str">
        <f t="shared" si="230"/>
        <v xml:space="preserve"> </v>
      </c>
      <c r="B2439" t="s">
        <v>2378</v>
      </c>
      <c r="C2439" t="str">
        <f>VLOOKUP(B2439,Sheet5!$A$1158:$A$1246,1,FALSE)</f>
        <v>036-02</v>
      </c>
      <c r="G2439" t="s">
        <v>9202</v>
      </c>
      <c r="H2439" t="s">
        <v>2</v>
      </c>
      <c r="I2439">
        <v>34647</v>
      </c>
      <c r="J2439">
        <v>0.37853576462100003</v>
      </c>
      <c r="K2439">
        <f t="shared" si="231"/>
        <v>0</v>
      </c>
      <c r="L2439">
        <f t="shared" si="232"/>
        <v>0</v>
      </c>
      <c r="M2439" t="b">
        <f t="shared" si="233"/>
        <v>0</v>
      </c>
      <c r="N2439" t="str">
        <f>VLOOKUP(B2439,Sheet3!$D$2:$I$578,6,FALSE)</f>
        <v>Isabelle Bruneau</v>
      </c>
      <c r="O2439" t="str">
        <f t="shared" si="228"/>
        <v xml:space="preserve"> </v>
      </c>
      <c r="P2439" t="b">
        <f t="shared" si="229"/>
        <v>0</v>
      </c>
      <c r="Q2439" t="b">
        <f>AND(M2439,ISNA(VLOOKUP(B2439,Sheet4!$A$1:$A$529,1,FALSE)))</f>
        <v>0</v>
      </c>
    </row>
    <row r="2440" spans="1:17">
      <c r="A2440" t="str">
        <f t="shared" si="230"/>
        <v xml:space="preserve"> </v>
      </c>
      <c r="B2440" t="s">
        <v>2378</v>
      </c>
      <c r="C2440" t="str">
        <f>VLOOKUP(B2440,Sheet5!$A$1158:$A$1246,1,FALSE)</f>
        <v>036-02</v>
      </c>
      <c r="G2440" t="s">
        <v>9202</v>
      </c>
      <c r="H2440" t="s">
        <v>3</v>
      </c>
      <c r="I2440">
        <v>1303</v>
      </c>
      <c r="J2440">
        <v>1.42359252259E-2</v>
      </c>
      <c r="K2440">
        <f t="shared" si="231"/>
        <v>0</v>
      </c>
      <c r="L2440">
        <f t="shared" si="232"/>
        <v>0</v>
      </c>
      <c r="M2440" t="b">
        <f t="shared" si="233"/>
        <v>0</v>
      </c>
      <c r="N2440" t="str">
        <f>VLOOKUP(B2440,Sheet3!$D$2:$I$578,6,FALSE)</f>
        <v>Isabelle Bruneau</v>
      </c>
      <c r="O2440" t="str">
        <f t="shared" si="228"/>
        <v xml:space="preserve"> </v>
      </c>
      <c r="P2440" t="b">
        <f t="shared" si="229"/>
        <v>0</v>
      </c>
      <c r="Q2440" t="b">
        <f>AND(M2440,ISNA(VLOOKUP(B2440,Sheet4!$A$1:$A$529,1,FALSE)))</f>
        <v>0</v>
      </c>
    </row>
    <row r="2441" spans="1:17">
      <c r="A2441" t="str">
        <f t="shared" si="230"/>
        <v>Jacques PALLAS</v>
      </c>
      <c r="B2441" t="s">
        <v>2378</v>
      </c>
      <c r="C2441" t="str">
        <f>VLOOKUP(B2441,Sheet5!$A$1158:$A$1246,1,FALSE)</f>
        <v>036-02</v>
      </c>
      <c r="D2441" t="s">
        <v>11</v>
      </c>
      <c r="E2441" t="s">
        <v>14</v>
      </c>
      <c r="F2441" t="s">
        <v>2379</v>
      </c>
      <c r="G2441" t="s">
        <v>10899</v>
      </c>
      <c r="H2441" t="s">
        <v>19</v>
      </c>
      <c r="I2441">
        <v>3238</v>
      </c>
      <c r="J2441">
        <v>5.8259414527099998E-2</v>
      </c>
      <c r="K2441">
        <f t="shared" si="231"/>
        <v>0</v>
      </c>
      <c r="L2441">
        <f t="shared" si="232"/>
        <v>0</v>
      </c>
      <c r="M2441" t="b">
        <f t="shared" si="233"/>
        <v>0</v>
      </c>
      <c r="N2441" t="str">
        <f>VLOOKUP(B2441,Sheet3!$D$2:$I$578,6,FALSE)</f>
        <v>Isabelle Bruneau</v>
      </c>
      <c r="O2441" t="str">
        <f t="shared" si="228"/>
        <v>Jacques PALLAS</v>
      </c>
      <c r="P2441" t="b">
        <f t="shared" si="229"/>
        <v>0</v>
      </c>
      <c r="Q2441" t="b">
        <f>AND(M2441,ISNA(VLOOKUP(B2441,Sheet4!$A$1:$A$529,1,FALSE)))</f>
        <v>0</v>
      </c>
    </row>
    <row r="2442" spans="1:17">
      <c r="A2442" t="str">
        <f t="shared" si="230"/>
        <v>Isabelle BRUNEAU</v>
      </c>
      <c r="B2442" t="s">
        <v>2378</v>
      </c>
      <c r="C2442" t="str">
        <f>VLOOKUP(B2442,Sheet5!$A$1158:$A$1246,1,FALSE)</f>
        <v>036-02</v>
      </c>
      <c r="D2442" t="s">
        <v>4</v>
      </c>
      <c r="E2442" t="s">
        <v>164</v>
      </c>
      <c r="F2442" t="s">
        <v>940</v>
      </c>
      <c r="G2442" t="s">
        <v>9805</v>
      </c>
      <c r="H2442" t="s">
        <v>21</v>
      </c>
      <c r="I2442">
        <v>22299</v>
      </c>
      <c r="J2442">
        <v>0.40121268824599998</v>
      </c>
      <c r="K2442">
        <f t="shared" si="231"/>
        <v>22299</v>
      </c>
      <c r="L2442" t="str">
        <f t="shared" si="232"/>
        <v>SOC</v>
      </c>
      <c r="M2442" t="b">
        <f t="shared" si="233"/>
        <v>0</v>
      </c>
      <c r="N2442" t="str">
        <f>VLOOKUP(B2442,Sheet3!$D$2:$I$578,6,FALSE)</f>
        <v>Isabelle Bruneau</v>
      </c>
      <c r="O2442" t="str">
        <f t="shared" si="228"/>
        <v>Isabelle BRUNEAU</v>
      </c>
      <c r="P2442" t="b">
        <f t="shared" si="229"/>
        <v>1</v>
      </c>
      <c r="Q2442" t="b">
        <f>AND(M2442,ISNA(VLOOKUP(B2442,Sheet4!$A$1:$A$529,1,FALSE)))</f>
        <v>0</v>
      </c>
    </row>
    <row r="2443" spans="1:17">
      <c r="A2443" t="str">
        <f t="shared" si="230"/>
        <v>Matthieu COLOMBIER</v>
      </c>
      <c r="B2443" t="s">
        <v>2378</v>
      </c>
      <c r="C2443" t="str">
        <f>VLOOKUP(B2443,Sheet5!$A$1158:$A$1246,1,FALSE)</f>
        <v>036-02</v>
      </c>
      <c r="D2443" t="s">
        <v>11</v>
      </c>
      <c r="E2443" t="s">
        <v>2357</v>
      </c>
      <c r="F2443" t="s">
        <v>2038</v>
      </c>
      <c r="G2443" t="s">
        <v>10641</v>
      </c>
      <c r="H2443" t="s">
        <v>17</v>
      </c>
      <c r="I2443">
        <v>6765</v>
      </c>
      <c r="J2443">
        <v>0.121718634736</v>
      </c>
      <c r="K2443">
        <f t="shared" si="231"/>
        <v>22299</v>
      </c>
      <c r="L2443" t="str">
        <f t="shared" si="232"/>
        <v>SOC</v>
      </c>
      <c r="M2443" t="b">
        <f t="shared" si="233"/>
        <v>0</v>
      </c>
      <c r="N2443" t="str">
        <f>VLOOKUP(B2443,Sheet3!$D$2:$I$578,6,FALSE)</f>
        <v>Isabelle Bruneau</v>
      </c>
      <c r="O2443" t="str">
        <f t="shared" si="228"/>
        <v>Matthieu COLOMBIER</v>
      </c>
      <c r="P2443" t="b">
        <f t="shared" si="229"/>
        <v>0</v>
      </c>
      <c r="Q2443" t="b">
        <f>AND(M2443,ISNA(VLOOKUP(B2443,Sheet4!$A$1:$A$529,1,FALSE)))</f>
        <v>0</v>
      </c>
    </row>
    <row r="2444" spans="1:17">
      <c r="A2444" t="str">
        <f t="shared" si="230"/>
        <v>Norbert POTIER</v>
      </c>
      <c r="B2444" t="s">
        <v>2378</v>
      </c>
      <c r="C2444" t="str">
        <f>VLOOKUP(B2444,Sheet5!$A$1158:$A$1246,1,FALSE)</f>
        <v>036-02</v>
      </c>
      <c r="D2444" t="s">
        <v>11</v>
      </c>
      <c r="E2444" t="s">
        <v>664</v>
      </c>
      <c r="F2444" t="s">
        <v>2380</v>
      </c>
      <c r="G2444" t="s">
        <v>10900</v>
      </c>
      <c r="H2444" t="s">
        <v>19</v>
      </c>
      <c r="I2444">
        <v>319</v>
      </c>
      <c r="J2444">
        <v>5.7395778981300001E-3</v>
      </c>
      <c r="K2444">
        <f t="shared" si="231"/>
        <v>22299</v>
      </c>
      <c r="L2444" t="str">
        <f t="shared" si="232"/>
        <v>SOC</v>
      </c>
      <c r="M2444" t="b">
        <f t="shared" si="233"/>
        <v>0</v>
      </c>
      <c r="N2444" t="str">
        <f>VLOOKUP(B2444,Sheet3!$D$2:$I$578,6,FALSE)</f>
        <v>Isabelle Bruneau</v>
      </c>
      <c r="O2444" t="str">
        <f t="shared" si="228"/>
        <v>Norbert POTIER</v>
      </c>
      <c r="P2444" t="b">
        <f t="shared" si="229"/>
        <v>0</v>
      </c>
      <c r="Q2444" t="b">
        <f>AND(M2444,ISNA(VLOOKUP(B2444,Sheet4!$A$1:$A$529,1,FALSE)))</f>
        <v>0</v>
      </c>
    </row>
    <row r="2445" spans="1:17">
      <c r="A2445" t="str">
        <f t="shared" si="230"/>
        <v>Catherine MOREAU</v>
      </c>
      <c r="B2445" t="s">
        <v>2378</v>
      </c>
      <c r="C2445" t="str">
        <f>VLOOKUP(B2445,Sheet5!$A$1158:$A$1246,1,FALSE)</f>
        <v>036-02</v>
      </c>
      <c r="D2445" t="s">
        <v>4</v>
      </c>
      <c r="E2445" t="s">
        <v>257</v>
      </c>
      <c r="F2445" t="s">
        <v>1131</v>
      </c>
      <c r="G2445" t="s">
        <v>9952</v>
      </c>
      <c r="H2445" t="s">
        <v>10</v>
      </c>
      <c r="I2445">
        <v>387</v>
      </c>
      <c r="J2445">
        <v>6.9630615880099996E-3</v>
      </c>
      <c r="K2445">
        <f t="shared" si="231"/>
        <v>22299</v>
      </c>
      <c r="L2445" t="str">
        <f t="shared" si="232"/>
        <v>SOC</v>
      </c>
      <c r="M2445" t="b">
        <f t="shared" si="233"/>
        <v>0</v>
      </c>
      <c r="N2445" t="str">
        <f>VLOOKUP(B2445,Sheet3!$D$2:$I$578,6,FALSE)</f>
        <v>Isabelle Bruneau</v>
      </c>
      <c r="O2445" t="str">
        <f t="shared" si="228"/>
        <v>Catherine MOREAU</v>
      </c>
      <c r="P2445" t="b">
        <f t="shared" si="229"/>
        <v>0</v>
      </c>
      <c r="Q2445" t="b">
        <f>AND(M2445,ISNA(VLOOKUP(B2445,Sheet4!$A$1:$A$529,1,FALSE)))</f>
        <v>0</v>
      </c>
    </row>
    <row r="2446" spans="1:17">
      <c r="A2446" t="str">
        <f t="shared" si="230"/>
        <v>Raphaël TILLIE</v>
      </c>
      <c r="B2446" t="s">
        <v>2378</v>
      </c>
      <c r="C2446" t="str">
        <f>VLOOKUP(B2446,Sheet5!$A$1158:$A$1246,1,FALSE)</f>
        <v>036-02</v>
      </c>
      <c r="D2446" t="s">
        <v>11</v>
      </c>
      <c r="E2446" t="s">
        <v>9126</v>
      </c>
      <c r="F2446" t="s">
        <v>2381</v>
      </c>
      <c r="G2446" t="s">
        <v>10901</v>
      </c>
      <c r="H2446" t="s">
        <v>7</v>
      </c>
      <c r="I2446">
        <v>1231</v>
      </c>
      <c r="J2446">
        <v>2.2148653268300001E-2</v>
      </c>
      <c r="K2446">
        <f t="shared" si="231"/>
        <v>22299</v>
      </c>
      <c r="L2446" t="str">
        <f t="shared" si="232"/>
        <v>SOC</v>
      </c>
      <c r="M2446" t="b">
        <f t="shared" si="233"/>
        <v>0</v>
      </c>
      <c r="N2446" t="str">
        <f>VLOOKUP(B2446,Sheet3!$D$2:$I$578,6,FALSE)</f>
        <v>Isabelle Bruneau</v>
      </c>
      <c r="O2446" t="str">
        <f t="shared" ref="O2446:O2509" si="234">E2446&amp;" "&amp;F2446</f>
        <v>Raphaël TILLIE</v>
      </c>
      <c r="P2446" t="b">
        <f t="shared" si="229"/>
        <v>0</v>
      </c>
      <c r="Q2446" t="b">
        <f>AND(M2446,ISNA(VLOOKUP(B2446,Sheet4!$A$1:$A$529,1,FALSE)))</f>
        <v>0</v>
      </c>
    </row>
    <row r="2447" spans="1:17">
      <c r="A2447" t="str">
        <f t="shared" si="230"/>
        <v>Nicolas FORISSIER</v>
      </c>
      <c r="B2447" t="s">
        <v>2378</v>
      </c>
      <c r="C2447" t="str">
        <f>VLOOKUP(B2447,Sheet5!$A$1158:$A$1246,1,FALSE)</f>
        <v>036-02</v>
      </c>
      <c r="D2447" t="s">
        <v>11</v>
      </c>
      <c r="E2447" t="s">
        <v>79</v>
      </c>
      <c r="F2447" t="s">
        <v>2382</v>
      </c>
      <c r="G2447" t="s">
        <v>10902</v>
      </c>
      <c r="H2447" t="s">
        <v>26</v>
      </c>
      <c r="I2447">
        <v>19153</v>
      </c>
      <c r="J2447">
        <v>0.34460857518100002</v>
      </c>
      <c r="K2447">
        <f t="shared" si="231"/>
        <v>22299</v>
      </c>
      <c r="L2447" t="str">
        <f t="shared" si="232"/>
        <v>SOC</v>
      </c>
      <c r="M2447" t="b">
        <f t="shared" si="233"/>
        <v>0</v>
      </c>
      <c r="N2447" t="str">
        <f>VLOOKUP(B2447,Sheet3!$D$2:$I$578,6,FALSE)</f>
        <v>Isabelle Bruneau</v>
      </c>
      <c r="O2447" t="str">
        <f t="shared" si="234"/>
        <v>Nicolas FORISSIER</v>
      </c>
      <c r="P2447" t="b">
        <f t="shared" ref="P2447:P2510" si="235">O2447=N2447</f>
        <v>0</v>
      </c>
      <c r="Q2447" t="b">
        <f>AND(M2447,ISNA(VLOOKUP(B2447,Sheet4!$A$1:$A$529,1,FALSE)))</f>
        <v>0</v>
      </c>
    </row>
    <row r="2448" spans="1:17">
      <c r="A2448" t="str">
        <f t="shared" si="230"/>
        <v>Dorian DA SILVA</v>
      </c>
      <c r="B2448" t="s">
        <v>2378</v>
      </c>
      <c r="C2448" t="str">
        <f>VLOOKUP(B2448,Sheet5!$A$1158:$A$1246,1,FALSE)</f>
        <v>036-02</v>
      </c>
      <c r="D2448" t="s">
        <v>11</v>
      </c>
      <c r="E2448" t="s">
        <v>2383</v>
      </c>
      <c r="F2448" t="s">
        <v>2384</v>
      </c>
      <c r="G2448" t="s">
        <v>10903</v>
      </c>
      <c r="H2448" t="s">
        <v>43</v>
      </c>
      <c r="I2448">
        <v>901</v>
      </c>
      <c r="J2448">
        <v>1.6211158890899999E-2</v>
      </c>
      <c r="K2448">
        <f t="shared" si="231"/>
        <v>22299</v>
      </c>
      <c r="L2448" t="str">
        <f t="shared" si="232"/>
        <v>SOC</v>
      </c>
      <c r="M2448" t="b">
        <f t="shared" si="233"/>
        <v>0</v>
      </c>
      <c r="N2448" t="str">
        <f>VLOOKUP(B2448,Sheet3!$D$2:$I$578,6,FALSE)</f>
        <v>Isabelle Bruneau</v>
      </c>
      <c r="O2448" t="str">
        <f t="shared" si="234"/>
        <v>Dorian DA SILVA</v>
      </c>
      <c r="P2448" t="b">
        <f t="shared" si="235"/>
        <v>0</v>
      </c>
      <c r="Q2448" t="b">
        <f>AND(M2448,ISNA(VLOOKUP(B2448,Sheet4!$A$1:$A$529,1,FALSE)))</f>
        <v>0</v>
      </c>
    </row>
    <row r="2449" spans="1:17">
      <c r="A2449" t="str">
        <f t="shared" si="230"/>
        <v>Thierry ROUHART</v>
      </c>
      <c r="B2449" t="s">
        <v>2378</v>
      </c>
      <c r="C2449" t="str">
        <f>VLOOKUP(B2449,Sheet5!$A$1158:$A$1246,1,FALSE)</f>
        <v>036-02</v>
      </c>
      <c r="D2449" t="s">
        <v>11</v>
      </c>
      <c r="E2449" t="s">
        <v>264</v>
      </c>
      <c r="F2449" t="s">
        <v>2385</v>
      </c>
      <c r="G2449" t="s">
        <v>10904</v>
      </c>
      <c r="H2449" t="s">
        <v>10</v>
      </c>
      <c r="I2449">
        <v>237</v>
      </c>
      <c r="J2449">
        <v>4.2642005073899999E-3</v>
      </c>
      <c r="K2449">
        <f t="shared" si="231"/>
        <v>22299</v>
      </c>
      <c r="L2449" t="str">
        <f t="shared" si="232"/>
        <v>SOC</v>
      </c>
      <c r="M2449" t="b">
        <f t="shared" si="233"/>
        <v>0</v>
      </c>
      <c r="N2449" t="str">
        <f>VLOOKUP(B2449,Sheet3!$D$2:$I$578,6,FALSE)</f>
        <v>Isabelle Bruneau</v>
      </c>
      <c r="O2449" t="str">
        <f t="shared" si="234"/>
        <v>Thierry ROUHART</v>
      </c>
      <c r="P2449" t="b">
        <f t="shared" si="235"/>
        <v>0</v>
      </c>
      <c r="Q2449" t="b">
        <f>AND(M2449,ISNA(VLOOKUP(B2449,Sheet4!$A$1:$A$529,1,FALSE)))</f>
        <v>0</v>
      </c>
    </row>
    <row r="2450" spans="1:17">
      <c r="A2450" t="str">
        <f t="shared" si="230"/>
        <v>Didier VAIDIS</v>
      </c>
      <c r="B2450" t="s">
        <v>2378</v>
      </c>
      <c r="C2450" t="str">
        <f>VLOOKUP(B2450,Sheet5!$A$1158:$A$1246,1,FALSE)</f>
        <v>036-02</v>
      </c>
      <c r="D2450" t="s">
        <v>11</v>
      </c>
      <c r="E2450" t="s">
        <v>146</v>
      </c>
      <c r="F2450" t="s">
        <v>2386</v>
      </c>
      <c r="G2450" t="s">
        <v>10905</v>
      </c>
      <c r="H2450" t="s">
        <v>13</v>
      </c>
      <c r="I2450">
        <v>458</v>
      </c>
      <c r="J2450">
        <v>8.2405224995099995E-3</v>
      </c>
      <c r="K2450">
        <f t="shared" si="231"/>
        <v>22299</v>
      </c>
      <c r="L2450" t="str">
        <f t="shared" si="232"/>
        <v>SOC</v>
      </c>
      <c r="M2450" t="b">
        <f t="shared" si="233"/>
        <v>0</v>
      </c>
      <c r="N2450" t="str">
        <f>VLOOKUP(B2450,Sheet3!$D$2:$I$578,6,FALSE)</f>
        <v>Isabelle Bruneau</v>
      </c>
      <c r="O2450" t="str">
        <f t="shared" si="234"/>
        <v>Didier VAIDIS</v>
      </c>
      <c r="P2450" t="b">
        <f t="shared" si="235"/>
        <v>0</v>
      </c>
      <c r="Q2450" t="b">
        <f>AND(M2450,ISNA(VLOOKUP(B2450,Sheet4!$A$1:$A$529,1,FALSE)))</f>
        <v>0</v>
      </c>
    </row>
    <row r="2451" spans="1:17">
      <c r="A2451" t="str">
        <f t="shared" si="230"/>
        <v>Hugues FOUCAULT</v>
      </c>
      <c r="B2451" t="s">
        <v>2378</v>
      </c>
      <c r="C2451" t="str">
        <f>VLOOKUP(B2451,Sheet5!$A$1158:$A$1246,1,FALSE)</f>
        <v>036-02</v>
      </c>
      <c r="D2451" t="s">
        <v>11</v>
      </c>
      <c r="E2451" t="s">
        <v>1113</v>
      </c>
      <c r="F2451" t="s">
        <v>2387</v>
      </c>
      <c r="G2451" t="s">
        <v>10906</v>
      </c>
      <c r="H2451" t="s">
        <v>13</v>
      </c>
      <c r="I2451">
        <v>591</v>
      </c>
      <c r="J2451">
        <v>1.06335126577E-2</v>
      </c>
      <c r="K2451">
        <f t="shared" si="231"/>
        <v>22299</v>
      </c>
      <c r="L2451" t="str">
        <f t="shared" si="232"/>
        <v>SOC</v>
      </c>
      <c r="M2451" t="b">
        <f t="shared" si="233"/>
        <v>1</v>
      </c>
      <c r="N2451" t="str">
        <f>VLOOKUP(B2451,Sheet3!$D$2:$I$578,6,FALSE)</f>
        <v>Isabelle Bruneau</v>
      </c>
      <c r="O2451" t="str">
        <f t="shared" si="234"/>
        <v>Hugues FOUCAULT</v>
      </c>
      <c r="P2451" t="b">
        <f t="shared" si="235"/>
        <v>0</v>
      </c>
      <c r="Q2451" t="b">
        <f>AND(M2451,ISNA(VLOOKUP(B2451,Sheet4!$A$1:$A$529,1,FALSE)))</f>
        <v>1</v>
      </c>
    </row>
    <row r="2452" spans="1:17">
      <c r="A2452" t="str">
        <f t="shared" si="230"/>
        <v xml:space="preserve"> </v>
      </c>
      <c r="B2452" t="s">
        <v>2388</v>
      </c>
      <c r="C2452" t="e">
        <f>VLOOKUP(B2452,Sheet5!$A$1158:$A$1246,1,FALSE)</f>
        <v>#N/A</v>
      </c>
      <c r="G2452" t="s">
        <v>9202</v>
      </c>
      <c r="H2452" t="s">
        <v>1</v>
      </c>
      <c r="I2452">
        <v>65540</v>
      </c>
      <c r="J2452">
        <v>1</v>
      </c>
      <c r="K2452">
        <f t="shared" si="231"/>
        <v>0</v>
      </c>
      <c r="L2452">
        <f t="shared" si="232"/>
        <v>0</v>
      </c>
      <c r="M2452" t="b">
        <f t="shared" si="233"/>
        <v>0</v>
      </c>
      <c r="N2452" t="str">
        <f>VLOOKUP(B2452,Sheet3!$D$2:$I$578,6,FALSE)</f>
        <v>Jean-Patrick Gille</v>
      </c>
      <c r="O2452" t="str">
        <f t="shared" si="234"/>
        <v xml:space="preserve"> </v>
      </c>
      <c r="P2452" t="b">
        <f t="shared" si="235"/>
        <v>0</v>
      </c>
      <c r="Q2452" t="b">
        <f>AND(M2452,ISNA(VLOOKUP(B2452,Sheet4!$A$1:$A$529,1,FALSE)))</f>
        <v>0</v>
      </c>
    </row>
    <row r="2453" spans="1:17">
      <c r="A2453" t="str">
        <f t="shared" si="230"/>
        <v xml:space="preserve"> </v>
      </c>
      <c r="B2453" t="s">
        <v>2388</v>
      </c>
      <c r="C2453" t="e">
        <f>VLOOKUP(B2453,Sheet5!$A$1158:$A$1246,1,FALSE)</f>
        <v>#N/A</v>
      </c>
      <c r="G2453" t="s">
        <v>9202</v>
      </c>
      <c r="H2453" t="s">
        <v>2</v>
      </c>
      <c r="I2453">
        <v>29581</v>
      </c>
      <c r="J2453">
        <v>0.45134269148599998</v>
      </c>
      <c r="K2453">
        <f t="shared" si="231"/>
        <v>0</v>
      </c>
      <c r="L2453">
        <f t="shared" si="232"/>
        <v>0</v>
      </c>
      <c r="M2453" t="b">
        <f t="shared" si="233"/>
        <v>0</v>
      </c>
      <c r="N2453" t="str">
        <f>VLOOKUP(B2453,Sheet3!$D$2:$I$578,6,FALSE)</f>
        <v>Jean-Patrick Gille</v>
      </c>
      <c r="O2453" t="str">
        <f t="shared" si="234"/>
        <v xml:space="preserve"> </v>
      </c>
      <c r="P2453" t="b">
        <f t="shared" si="235"/>
        <v>0</v>
      </c>
      <c r="Q2453" t="b">
        <f>AND(M2453,ISNA(VLOOKUP(B2453,Sheet4!$A$1:$A$529,1,FALSE)))</f>
        <v>0</v>
      </c>
    </row>
    <row r="2454" spans="1:17">
      <c r="A2454" t="str">
        <f t="shared" si="230"/>
        <v xml:space="preserve"> </v>
      </c>
      <c r="B2454" t="s">
        <v>2388</v>
      </c>
      <c r="C2454" t="e">
        <f>VLOOKUP(B2454,Sheet5!$A$1158:$A$1246,1,FALSE)</f>
        <v>#N/A</v>
      </c>
      <c r="G2454" t="s">
        <v>9202</v>
      </c>
      <c r="H2454" t="s">
        <v>3</v>
      </c>
      <c r="I2454">
        <v>373</v>
      </c>
      <c r="J2454">
        <v>5.6911809581900001E-3</v>
      </c>
      <c r="K2454">
        <f t="shared" si="231"/>
        <v>0</v>
      </c>
      <c r="L2454">
        <f t="shared" si="232"/>
        <v>0</v>
      </c>
      <c r="M2454" t="b">
        <f t="shared" si="233"/>
        <v>0</v>
      </c>
      <c r="N2454" t="str">
        <f>VLOOKUP(B2454,Sheet3!$D$2:$I$578,6,FALSE)</f>
        <v>Jean-Patrick Gille</v>
      </c>
      <c r="O2454" t="str">
        <f t="shared" si="234"/>
        <v xml:space="preserve"> </v>
      </c>
      <c r="P2454" t="b">
        <f t="shared" si="235"/>
        <v>0</v>
      </c>
      <c r="Q2454" t="b">
        <f>AND(M2454,ISNA(VLOOKUP(B2454,Sheet4!$A$1:$A$529,1,FALSE)))</f>
        <v>0</v>
      </c>
    </row>
    <row r="2455" spans="1:17">
      <c r="A2455" t="str">
        <f t="shared" si="230"/>
        <v>Anne BRUNET</v>
      </c>
      <c r="B2455" t="s">
        <v>2388</v>
      </c>
      <c r="C2455" t="e">
        <f>VLOOKUP(B2455,Sheet5!$A$1158:$A$1246,1,FALSE)</f>
        <v>#N/A</v>
      </c>
      <c r="D2455" t="s">
        <v>4</v>
      </c>
      <c r="E2455" t="s">
        <v>126</v>
      </c>
      <c r="F2455" t="s">
        <v>109</v>
      </c>
      <c r="G2455" t="s">
        <v>9240</v>
      </c>
      <c r="H2455" t="s">
        <v>10</v>
      </c>
      <c r="I2455">
        <v>183</v>
      </c>
      <c r="J2455">
        <v>5.1424717585600004E-3</v>
      </c>
      <c r="K2455">
        <f t="shared" si="231"/>
        <v>0</v>
      </c>
      <c r="L2455">
        <f t="shared" si="232"/>
        <v>0</v>
      </c>
      <c r="M2455" t="b">
        <f t="shared" si="233"/>
        <v>0</v>
      </c>
      <c r="N2455" t="str">
        <f>VLOOKUP(B2455,Sheet3!$D$2:$I$578,6,FALSE)</f>
        <v>Jean-Patrick Gille</v>
      </c>
      <c r="O2455" t="str">
        <f t="shared" si="234"/>
        <v>Anne BRUNET</v>
      </c>
      <c r="P2455" t="b">
        <f t="shared" si="235"/>
        <v>0</v>
      </c>
      <c r="Q2455" t="b">
        <f>AND(M2455,ISNA(VLOOKUP(B2455,Sheet4!$A$1:$A$529,1,FALSE)))</f>
        <v>0</v>
      </c>
    </row>
    <row r="2456" spans="1:17">
      <c r="A2456" t="str">
        <f t="shared" si="230"/>
        <v>Jean-Patrick GILLE</v>
      </c>
      <c r="B2456" t="s">
        <v>2388</v>
      </c>
      <c r="C2456" t="e">
        <f>VLOOKUP(B2456,Sheet5!$A$1158:$A$1246,1,FALSE)</f>
        <v>#N/A</v>
      </c>
      <c r="D2456" t="s">
        <v>11</v>
      </c>
      <c r="E2456" t="s">
        <v>2355</v>
      </c>
      <c r="F2456" t="s">
        <v>2389</v>
      </c>
      <c r="G2456" t="s">
        <v>10907</v>
      </c>
      <c r="H2456" t="s">
        <v>21</v>
      </c>
      <c r="I2456">
        <v>14835</v>
      </c>
      <c r="J2456">
        <v>0.41687742370600001</v>
      </c>
      <c r="K2456">
        <f t="shared" si="231"/>
        <v>14835</v>
      </c>
      <c r="L2456" t="str">
        <f t="shared" si="232"/>
        <v>SOC</v>
      </c>
      <c r="M2456" t="b">
        <f t="shared" si="233"/>
        <v>0</v>
      </c>
      <c r="N2456" t="str">
        <f>VLOOKUP(B2456,Sheet3!$D$2:$I$578,6,FALSE)</f>
        <v>Jean-Patrick Gille</v>
      </c>
      <c r="O2456" t="str">
        <f t="shared" si="234"/>
        <v>Jean-Patrick GILLE</v>
      </c>
      <c r="P2456" t="b">
        <f t="shared" si="235"/>
        <v>1</v>
      </c>
      <c r="Q2456" t="b">
        <f>AND(M2456,ISNA(VLOOKUP(B2456,Sheet4!$A$1:$A$529,1,FALSE)))</f>
        <v>0</v>
      </c>
    </row>
    <row r="2457" spans="1:17">
      <c r="A2457" t="str">
        <f t="shared" si="230"/>
        <v>Adrien GAUME</v>
      </c>
      <c r="B2457" t="s">
        <v>2388</v>
      </c>
      <c r="C2457" t="e">
        <f>VLOOKUP(B2457,Sheet5!$A$1158:$A$1246,1,FALSE)</f>
        <v>#N/A</v>
      </c>
      <c r="D2457" t="s">
        <v>11</v>
      </c>
      <c r="E2457" t="s">
        <v>409</v>
      </c>
      <c r="F2457" t="s">
        <v>2390</v>
      </c>
      <c r="G2457" t="s">
        <v>10908</v>
      </c>
      <c r="H2457" t="s">
        <v>29</v>
      </c>
      <c r="I2457">
        <v>24</v>
      </c>
      <c r="J2457">
        <v>6.7442252571200002E-4</v>
      </c>
      <c r="K2457">
        <f t="shared" si="231"/>
        <v>14835</v>
      </c>
      <c r="L2457" t="str">
        <f t="shared" si="232"/>
        <v>SOC</v>
      </c>
      <c r="M2457" t="b">
        <f t="shared" si="233"/>
        <v>0</v>
      </c>
      <c r="N2457" t="str">
        <f>VLOOKUP(B2457,Sheet3!$D$2:$I$578,6,FALSE)</f>
        <v>Jean-Patrick Gille</v>
      </c>
      <c r="O2457" t="str">
        <f t="shared" si="234"/>
        <v>Adrien GAUME</v>
      </c>
      <c r="P2457" t="b">
        <f t="shared" si="235"/>
        <v>0</v>
      </c>
      <c r="Q2457" t="b">
        <f>AND(M2457,ISNA(VLOOKUP(B2457,Sheet4!$A$1:$A$529,1,FALSE)))</f>
        <v>0</v>
      </c>
    </row>
    <row r="2458" spans="1:17">
      <c r="A2458" t="str">
        <f t="shared" si="230"/>
        <v>Caroline LARPENT</v>
      </c>
      <c r="B2458" t="s">
        <v>2388</v>
      </c>
      <c r="C2458" t="e">
        <f>VLOOKUP(B2458,Sheet5!$A$1158:$A$1246,1,FALSE)</f>
        <v>#N/A</v>
      </c>
      <c r="D2458" t="s">
        <v>4</v>
      </c>
      <c r="E2458" t="s">
        <v>235</v>
      </c>
      <c r="F2458" t="s">
        <v>2391</v>
      </c>
      <c r="G2458" t="s">
        <v>10909</v>
      </c>
      <c r="H2458" t="s">
        <v>7</v>
      </c>
      <c r="I2458">
        <v>1679</v>
      </c>
      <c r="J2458">
        <v>4.7181475861299997E-2</v>
      </c>
      <c r="K2458">
        <f t="shared" si="231"/>
        <v>14835</v>
      </c>
      <c r="L2458" t="str">
        <f t="shared" si="232"/>
        <v>SOC</v>
      </c>
      <c r="M2458" t="b">
        <f t="shared" si="233"/>
        <v>0</v>
      </c>
      <c r="N2458" t="str">
        <f>VLOOKUP(B2458,Sheet3!$D$2:$I$578,6,FALSE)</f>
        <v>Jean-Patrick Gille</v>
      </c>
      <c r="O2458" t="str">
        <f t="shared" si="234"/>
        <v>Caroline LARPENT</v>
      </c>
      <c r="P2458" t="b">
        <f t="shared" si="235"/>
        <v>0</v>
      </c>
      <c r="Q2458" t="b">
        <f>AND(M2458,ISNA(VLOOKUP(B2458,Sheet4!$A$1:$A$529,1,FALSE)))</f>
        <v>0</v>
      </c>
    </row>
    <row r="2459" spans="1:17">
      <c r="A2459" t="str">
        <f t="shared" si="230"/>
        <v>Fabien-Emmanuel POUSSARD</v>
      </c>
      <c r="B2459" t="s">
        <v>2388</v>
      </c>
      <c r="C2459" t="e">
        <f>VLOOKUP(B2459,Sheet5!$A$1158:$A$1246,1,FALSE)</f>
        <v>#N/A</v>
      </c>
      <c r="D2459" t="s">
        <v>11</v>
      </c>
      <c r="E2459" t="s">
        <v>2392</v>
      </c>
      <c r="F2459" t="s">
        <v>2393</v>
      </c>
      <c r="G2459" t="s">
        <v>10910</v>
      </c>
      <c r="H2459" t="s">
        <v>17</v>
      </c>
      <c r="I2459">
        <v>2722</v>
      </c>
      <c r="J2459">
        <v>7.6490754791200002E-2</v>
      </c>
      <c r="K2459">
        <f t="shared" si="231"/>
        <v>14835</v>
      </c>
      <c r="L2459" t="str">
        <f t="shared" si="232"/>
        <v>SOC</v>
      </c>
      <c r="M2459" t="b">
        <f t="shared" si="233"/>
        <v>0</v>
      </c>
      <c r="N2459" t="str">
        <f>VLOOKUP(B2459,Sheet3!$D$2:$I$578,6,FALSE)</f>
        <v>Jean-Patrick Gille</v>
      </c>
      <c r="O2459" t="str">
        <f t="shared" si="234"/>
        <v>Fabien-Emmanuel POUSSARD</v>
      </c>
      <c r="P2459" t="b">
        <f t="shared" si="235"/>
        <v>0</v>
      </c>
      <c r="Q2459" t="b">
        <f>AND(M2459,ISNA(VLOOKUP(B2459,Sheet4!$A$1:$A$529,1,FALSE)))</f>
        <v>0</v>
      </c>
    </row>
    <row r="2460" spans="1:17">
      <c r="A2460" t="str">
        <f t="shared" si="230"/>
        <v>Fanny SIOUVILLE</v>
      </c>
      <c r="B2460" t="s">
        <v>2388</v>
      </c>
      <c r="C2460" t="e">
        <f>VLOOKUP(B2460,Sheet5!$A$1158:$A$1246,1,FALSE)</f>
        <v>#N/A</v>
      </c>
      <c r="D2460" t="s">
        <v>4</v>
      </c>
      <c r="E2460" t="s">
        <v>1845</v>
      </c>
      <c r="F2460" t="s">
        <v>2394</v>
      </c>
      <c r="G2460" t="s">
        <v>10911</v>
      </c>
      <c r="H2460" t="s">
        <v>43</v>
      </c>
      <c r="I2460">
        <v>815</v>
      </c>
      <c r="J2460">
        <v>2.2902264935599999E-2</v>
      </c>
      <c r="K2460">
        <f t="shared" si="231"/>
        <v>14835</v>
      </c>
      <c r="L2460" t="str">
        <f t="shared" si="232"/>
        <v>SOC</v>
      </c>
      <c r="M2460" t="b">
        <f t="shared" si="233"/>
        <v>0</v>
      </c>
      <c r="N2460" t="str">
        <f>VLOOKUP(B2460,Sheet3!$D$2:$I$578,6,FALSE)</f>
        <v>Jean-Patrick Gille</v>
      </c>
      <c r="O2460" t="str">
        <f t="shared" si="234"/>
        <v>Fanny SIOUVILLE</v>
      </c>
      <c r="P2460" t="b">
        <f t="shared" si="235"/>
        <v>0</v>
      </c>
      <c r="Q2460" t="b">
        <f>AND(M2460,ISNA(VLOOKUP(B2460,Sheet4!$A$1:$A$529,1,FALSE)))</f>
        <v>0</v>
      </c>
    </row>
    <row r="2461" spans="1:17">
      <c r="A2461" t="str">
        <f t="shared" si="230"/>
        <v>Julie MOREAU</v>
      </c>
      <c r="B2461" t="s">
        <v>2388</v>
      </c>
      <c r="C2461" t="e">
        <f>VLOOKUP(B2461,Sheet5!$A$1158:$A$1246,1,FALSE)</f>
        <v>#N/A</v>
      </c>
      <c r="D2461" t="s">
        <v>4</v>
      </c>
      <c r="E2461" t="s">
        <v>1378</v>
      </c>
      <c r="F2461" t="s">
        <v>1131</v>
      </c>
      <c r="G2461" t="s">
        <v>9952</v>
      </c>
      <c r="H2461" t="s">
        <v>13</v>
      </c>
      <c r="I2461">
        <v>61</v>
      </c>
      <c r="J2461">
        <v>1.7141572528500001E-3</v>
      </c>
      <c r="K2461">
        <f t="shared" si="231"/>
        <v>14835</v>
      </c>
      <c r="L2461" t="str">
        <f t="shared" si="232"/>
        <v>SOC</v>
      </c>
      <c r="M2461" t="b">
        <f t="shared" si="233"/>
        <v>0</v>
      </c>
      <c r="N2461" t="str">
        <f>VLOOKUP(B2461,Sheet3!$D$2:$I$578,6,FALSE)</f>
        <v>Jean-Patrick Gille</v>
      </c>
      <c r="O2461" t="str">
        <f t="shared" si="234"/>
        <v>Julie MOREAU</v>
      </c>
      <c r="P2461" t="b">
        <f t="shared" si="235"/>
        <v>0</v>
      </c>
      <c r="Q2461" t="b">
        <f>AND(M2461,ISNA(VLOOKUP(B2461,Sheet4!$A$1:$A$529,1,FALSE)))</f>
        <v>0</v>
      </c>
    </row>
    <row r="2462" spans="1:17">
      <c r="A2462" t="str">
        <f t="shared" si="230"/>
        <v>Munia EWANJE EPEE</v>
      </c>
      <c r="B2462" t="s">
        <v>2388</v>
      </c>
      <c r="C2462" t="e">
        <f>VLOOKUP(B2462,Sheet5!$A$1158:$A$1246,1,FALSE)</f>
        <v>#N/A</v>
      </c>
      <c r="D2462" t="s">
        <v>4</v>
      </c>
      <c r="E2462" t="s">
        <v>2395</v>
      </c>
      <c r="F2462" t="s">
        <v>2396</v>
      </c>
      <c r="G2462" t="s">
        <v>10912</v>
      </c>
      <c r="H2462" t="s">
        <v>10</v>
      </c>
      <c r="I2462">
        <v>254</v>
      </c>
      <c r="J2462">
        <v>7.13763839712E-3</v>
      </c>
      <c r="K2462">
        <f t="shared" si="231"/>
        <v>14835</v>
      </c>
      <c r="L2462" t="str">
        <f t="shared" si="232"/>
        <v>SOC</v>
      </c>
      <c r="M2462" t="b">
        <f t="shared" si="233"/>
        <v>0</v>
      </c>
      <c r="N2462" t="str">
        <f>VLOOKUP(B2462,Sheet3!$D$2:$I$578,6,FALSE)</f>
        <v>Jean-Patrick Gille</v>
      </c>
      <c r="O2462" t="str">
        <f t="shared" si="234"/>
        <v>Munia EWANJE EPEE</v>
      </c>
      <c r="P2462" t="b">
        <f t="shared" si="235"/>
        <v>0</v>
      </c>
      <c r="Q2462" t="b">
        <f>AND(M2462,ISNA(VLOOKUP(B2462,Sheet4!$A$1:$A$529,1,FALSE)))</f>
        <v>0</v>
      </c>
    </row>
    <row r="2463" spans="1:17">
      <c r="A2463" t="str">
        <f t="shared" si="230"/>
        <v>Nathalie CORNET</v>
      </c>
      <c r="B2463" t="s">
        <v>2388</v>
      </c>
      <c r="C2463" t="e">
        <f>VLOOKUP(B2463,Sheet5!$A$1158:$A$1246,1,FALSE)</f>
        <v>#N/A</v>
      </c>
      <c r="D2463" t="s">
        <v>4</v>
      </c>
      <c r="E2463" t="s">
        <v>673</v>
      </c>
      <c r="F2463" t="s">
        <v>1341</v>
      </c>
      <c r="G2463" t="s">
        <v>10111</v>
      </c>
      <c r="H2463" t="s">
        <v>29</v>
      </c>
      <c r="I2463">
        <v>261</v>
      </c>
      <c r="J2463">
        <v>7.33434496712E-3</v>
      </c>
      <c r="K2463">
        <f t="shared" si="231"/>
        <v>14835</v>
      </c>
      <c r="L2463" t="str">
        <f t="shared" si="232"/>
        <v>SOC</v>
      </c>
      <c r="M2463" t="b">
        <f t="shared" si="233"/>
        <v>0</v>
      </c>
      <c r="N2463" t="str">
        <f>VLOOKUP(B2463,Sheet3!$D$2:$I$578,6,FALSE)</f>
        <v>Jean-Patrick Gille</v>
      </c>
      <c r="O2463" t="str">
        <f t="shared" si="234"/>
        <v>Nathalie CORNET</v>
      </c>
      <c r="P2463" t="b">
        <f t="shared" si="235"/>
        <v>0</v>
      </c>
      <c r="Q2463" t="b">
        <f>AND(M2463,ISNA(VLOOKUP(B2463,Sheet4!$A$1:$A$529,1,FALSE)))</f>
        <v>0</v>
      </c>
    </row>
    <row r="2464" spans="1:17">
      <c r="A2464" t="str">
        <f t="shared" si="230"/>
        <v>Jean-Jacques RIVES</v>
      </c>
      <c r="B2464" t="s">
        <v>2388</v>
      </c>
      <c r="C2464" t="e">
        <f>VLOOKUP(B2464,Sheet5!$A$1158:$A$1246,1,FALSE)</f>
        <v>#N/A</v>
      </c>
      <c r="D2464" t="s">
        <v>11</v>
      </c>
      <c r="E2464" t="s">
        <v>1604</v>
      </c>
      <c r="F2464" t="s">
        <v>2397</v>
      </c>
      <c r="G2464" t="s">
        <v>10913</v>
      </c>
      <c r="H2464" t="s">
        <v>13</v>
      </c>
      <c r="I2464">
        <v>170</v>
      </c>
      <c r="J2464">
        <v>4.7771595571299997E-3</v>
      </c>
      <c r="K2464">
        <f t="shared" si="231"/>
        <v>14835</v>
      </c>
      <c r="L2464" t="str">
        <f t="shared" si="232"/>
        <v>SOC</v>
      </c>
      <c r="M2464" t="b">
        <f t="shared" si="233"/>
        <v>0</v>
      </c>
      <c r="N2464" t="str">
        <f>VLOOKUP(B2464,Sheet3!$D$2:$I$578,6,FALSE)</f>
        <v>Jean-Patrick Gille</v>
      </c>
      <c r="O2464" t="str">
        <f t="shared" si="234"/>
        <v>Jean-Jacques RIVES</v>
      </c>
      <c r="P2464" t="b">
        <f t="shared" si="235"/>
        <v>0</v>
      </c>
      <c r="Q2464" t="b">
        <f>AND(M2464,ISNA(VLOOKUP(B2464,Sheet4!$A$1:$A$529,1,FALSE)))</f>
        <v>0</v>
      </c>
    </row>
    <row r="2465" spans="1:17">
      <c r="A2465" t="str">
        <f t="shared" si="230"/>
        <v>Guillaume PELTIER</v>
      </c>
      <c r="B2465" t="s">
        <v>2388</v>
      </c>
      <c r="C2465" t="e">
        <f>VLOOKUP(B2465,Sheet5!$A$1158:$A$1246,1,FALSE)</f>
        <v>#N/A</v>
      </c>
      <c r="D2465" t="s">
        <v>11</v>
      </c>
      <c r="E2465" t="s">
        <v>65</v>
      </c>
      <c r="F2465" t="s">
        <v>2398</v>
      </c>
      <c r="G2465" t="s">
        <v>10914</v>
      </c>
      <c r="H2465" t="s">
        <v>26</v>
      </c>
      <c r="I2465">
        <v>10197</v>
      </c>
      <c r="J2465">
        <v>0.28654527061200002</v>
      </c>
      <c r="K2465">
        <f t="shared" si="231"/>
        <v>14835</v>
      </c>
      <c r="L2465" t="str">
        <f t="shared" si="232"/>
        <v>SOC</v>
      </c>
      <c r="M2465" t="b">
        <f t="shared" si="233"/>
        <v>0</v>
      </c>
      <c r="N2465" t="str">
        <f>VLOOKUP(B2465,Sheet3!$D$2:$I$578,6,FALSE)</f>
        <v>Jean-Patrick Gille</v>
      </c>
      <c r="O2465" t="str">
        <f t="shared" si="234"/>
        <v>Guillaume PELTIER</v>
      </c>
      <c r="P2465" t="b">
        <f t="shared" si="235"/>
        <v>0</v>
      </c>
      <c r="Q2465" t="b">
        <f>AND(M2465,ISNA(VLOOKUP(B2465,Sheet4!$A$1:$A$529,1,FALSE)))</f>
        <v>0</v>
      </c>
    </row>
    <row r="2466" spans="1:17">
      <c r="A2466" t="str">
        <f t="shared" si="230"/>
        <v>Christophe BOUCHET</v>
      </c>
      <c r="B2466" t="s">
        <v>2388</v>
      </c>
      <c r="C2466" t="e">
        <f>VLOOKUP(B2466,Sheet5!$A$1158:$A$1246,1,FALSE)</f>
        <v>#N/A</v>
      </c>
      <c r="D2466" t="s">
        <v>11</v>
      </c>
      <c r="E2466" t="s">
        <v>88</v>
      </c>
      <c r="F2466" t="s">
        <v>2399</v>
      </c>
      <c r="G2466" t="s">
        <v>10915</v>
      </c>
      <c r="H2466" t="s">
        <v>87</v>
      </c>
      <c r="I2466">
        <v>577</v>
      </c>
      <c r="J2466">
        <v>1.6214241555700001E-2</v>
      </c>
      <c r="K2466">
        <f t="shared" si="231"/>
        <v>14835</v>
      </c>
      <c r="L2466" t="str">
        <f t="shared" si="232"/>
        <v>SOC</v>
      </c>
      <c r="M2466" t="b">
        <f t="shared" si="233"/>
        <v>0</v>
      </c>
      <c r="N2466" t="str">
        <f>VLOOKUP(B2466,Sheet3!$D$2:$I$578,6,FALSE)</f>
        <v>Jean-Patrick Gille</v>
      </c>
      <c r="O2466" t="str">
        <f t="shared" si="234"/>
        <v>Christophe BOUCHET</v>
      </c>
      <c r="P2466" t="b">
        <f t="shared" si="235"/>
        <v>0</v>
      </c>
      <c r="Q2466" t="b">
        <f>AND(M2466,ISNA(VLOOKUP(B2466,Sheet4!$A$1:$A$529,1,FALSE)))</f>
        <v>0</v>
      </c>
    </row>
    <row r="2467" spans="1:17">
      <c r="A2467" t="str">
        <f t="shared" si="230"/>
        <v>Thibault COULON</v>
      </c>
      <c r="B2467" t="s">
        <v>2388</v>
      </c>
      <c r="C2467" t="e">
        <f>VLOOKUP(B2467,Sheet5!$A$1158:$A$1246,1,FALSE)</f>
        <v>#N/A</v>
      </c>
      <c r="D2467" t="s">
        <v>11</v>
      </c>
      <c r="E2467" t="s">
        <v>2400</v>
      </c>
      <c r="F2467" t="s">
        <v>2139</v>
      </c>
      <c r="G2467" t="s">
        <v>10717</v>
      </c>
      <c r="H2467" t="s">
        <v>13</v>
      </c>
      <c r="I2467">
        <v>1633</v>
      </c>
      <c r="J2467">
        <v>4.5888832687000003E-2</v>
      </c>
      <c r="K2467">
        <f t="shared" si="231"/>
        <v>14835</v>
      </c>
      <c r="L2467" t="str">
        <f t="shared" si="232"/>
        <v>SOC</v>
      </c>
      <c r="M2467" t="b">
        <f t="shared" si="233"/>
        <v>0</v>
      </c>
      <c r="N2467" t="str">
        <f>VLOOKUP(B2467,Sheet3!$D$2:$I$578,6,FALSE)</f>
        <v>Jean-Patrick Gille</v>
      </c>
      <c r="O2467" t="str">
        <f t="shared" si="234"/>
        <v>Thibault COULON</v>
      </c>
      <c r="P2467" t="b">
        <f t="shared" si="235"/>
        <v>0</v>
      </c>
      <c r="Q2467" t="b">
        <f>AND(M2467,ISNA(VLOOKUP(B2467,Sheet4!$A$1:$A$529,1,FALSE)))</f>
        <v>0</v>
      </c>
    </row>
    <row r="2468" spans="1:17">
      <c r="A2468" t="str">
        <f t="shared" si="230"/>
        <v>Josette BLANCHET</v>
      </c>
      <c r="B2468" t="s">
        <v>2388</v>
      </c>
      <c r="C2468" t="e">
        <f>VLOOKUP(B2468,Sheet5!$A$1158:$A$1246,1,FALSE)</f>
        <v>#N/A</v>
      </c>
      <c r="D2468" t="s">
        <v>4</v>
      </c>
      <c r="E2468" t="s">
        <v>1847</v>
      </c>
      <c r="F2468" t="s">
        <v>2401</v>
      </c>
      <c r="G2468" t="s">
        <v>10916</v>
      </c>
      <c r="H2468" t="s">
        <v>19</v>
      </c>
      <c r="I2468">
        <v>2175</v>
      </c>
      <c r="J2468">
        <v>6.1119541392699997E-2</v>
      </c>
      <c r="K2468">
        <f t="shared" si="231"/>
        <v>14835</v>
      </c>
      <c r="L2468" t="str">
        <f t="shared" si="232"/>
        <v>SOC</v>
      </c>
      <c r="M2468" t="b">
        <f t="shared" si="233"/>
        <v>1</v>
      </c>
      <c r="N2468" t="str">
        <f>VLOOKUP(B2468,Sheet3!$D$2:$I$578,6,FALSE)</f>
        <v>Jean-Patrick Gille</v>
      </c>
      <c r="O2468" t="str">
        <f t="shared" si="234"/>
        <v>Josette BLANCHET</v>
      </c>
      <c r="P2468" t="b">
        <f t="shared" si="235"/>
        <v>0</v>
      </c>
      <c r="Q2468" t="b">
        <f>AND(M2468,ISNA(VLOOKUP(B2468,Sheet4!$A$1:$A$529,1,FALSE)))</f>
        <v>1</v>
      </c>
    </row>
    <row r="2469" spans="1:17">
      <c r="A2469" t="str">
        <f t="shared" si="230"/>
        <v xml:space="preserve"> </v>
      </c>
      <c r="B2469" t="s">
        <v>2402</v>
      </c>
      <c r="C2469" t="e">
        <f>VLOOKUP(B2469,Sheet5!$A$1158:$A$1246,1,FALSE)</f>
        <v>#N/A</v>
      </c>
      <c r="G2469" t="s">
        <v>9202</v>
      </c>
      <c r="H2469" t="s">
        <v>1</v>
      </c>
      <c r="I2469">
        <v>84414</v>
      </c>
      <c r="J2469">
        <v>1</v>
      </c>
      <c r="K2469">
        <f t="shared" si="231"/>
        <v>0</v>
      </c>
      <c r="L2469">
        <f t="shared" si="232"/>
        <v>0</v>
      </c>
      <c r="M2469" t="b">
        <f t="shared" si="233"/>
        <v>0</v>
      </c>
      <c r="N2469" t="str">
        <f>VLOOKUP(B2469,Sheet3!$D$2:$I$578,6,FALSE)</f>
        <v>Christophe Rossignol</v>
      </c>
      <c r="O2469" t="str">
        <f t="shared" si="234"/>
        <v xml:space="preserve"> </v>
      </c>
      <c r="P2469" t="b">
        <f t="shared" si="235"/>
        <v>0</v>
      </c>
      <c r="Q2469" t="b">
        <f>AND(M2469,ISNA(VLOOKUP(B2469,Sheet4!$A$1:$A$529,1,FALSE)))</f>
        <v>0</v>
      </c>
    </row>
    <row r="2470" spans="1:17">
      <c r="A2470" t="str">
        <f t="shared" si="230"/>
        <v xml:space="preserve"> </v>
      </c>
      <c r="B2470" t="s">
        <v>2402</v>
      </c>
      <c r="C2470" t="e">
        <f>VLOOKUP(B2470,Sheet5!$A$1158:$A$1246,1,FALSE)</f>
        <v>#N/A</v>
      </c>
      <c r="G2470" t="s">
        <v>9202</v>
      </c>
      <c r="H2470" t="s">
        <v>2</v>
      </c>
      <c r="I2470">
        <v>33345</v>
      </c>
      <c r="J2470">
        <v>0.39501741417300001</v>
      </c>
      <c r="K2470">
        <f t="shared" si="231"/>
        <v>0</v>
      </c>
      <c r="L2470">
        <f t="shared" si="232"/>
        <v>0</v>
      </c>
      <c r="M2470" t="b">
        <f t="shared" si="233"/>
        <v>0</v>
      </c>
      <c r="N2470" t="str">
        <f>VLOOKUP(B2470,Sheet3!$D$2:$I$578,6,FALSE)</f>
        <v>Christophe Rossignol</v>
      </c>
      <c r="O2470" t="str">
        <f t="shared" si="234"/>
        <v xml:space="preserve"> </v>
      </c>
      <c r="P2470" t="b">
        <f t="shared" si="235"/>
        <v>0</v>
      </c>
      <c r="Q2470" t="b">
        <f>AND(M2470,ISNA(VLOOKUP(B2470,Sheet4!$A$1:$A$529,1,FALSE)))</f>
        <v>0</v>
      </c>
    </row>
    <row r="2471" spans="1:17">
      <c r="A2471" t="str">
        <f t="shared" si="230"/>
        <v xml:space="preserve"> </v>
      </c>
      <c r="B2471" t="s">
        <v>2402</v>
      </c>
      <c r="C2471" t="e">
        <f>VLOOKUP(B2471,Sheet5!$A$1158:$A$1246,1,FALSE)</f>
        <v>#N/A</v>
      </c>
      <c r="G2471" t="s">
        <v>9202</v>
      </c>
      <c r="H2471" t="s">
        <v>3</v>
      </c>
      <c r="I2471">
        <v>748</v>
      </c>
      <c r="J2471">
        <v>8.86108939275E-3</v>
      </c>
      <c r="K2471">
        <f t="shared" si="231"/>
        <v>0</v>
      </c>
      <c r="L2471">
        <f t="shared" si="232"/>
        <v>0</v>
      </c>
      <c r="M2471" t="b">
        <f t="shared" si="233"/>
        <v>0</v>
      </c>
      <c r="N2471" t="str">
        <f>VLOOKUP(B2471,Sheet3!$D$2:$I$578,6,FALSE)</f>
        <v>Christophe Rossignol</v>
      </c>
      <c r="O2471" t="str">
        <f t="shared" si="234"/>
        <v xml:space="preserve"> </v>
      </c>
      <c r="P2471" t="b">
        <f t="shared" si="235"/>
        <v>0</v>
      </c>
      <c r="Q2471" t="b">
        <f>AND(M2471,ISNA(VLOOKUP(B2471,Sheet4!$A$1:$A$529,1,FALSE)))</f>
        <v>0</v>
      </c>
    </row>
    <row r="2472" spans="1:17">
      <c r="A2472" t="str">
        <f t="shared" si="230"/>
        <v>Gerard GUERTIN</v>
      </c>
      <c r="B2472" t="s">
        <v>2402</v>
      </c>
      <c r="C2472" t="e">
        <f>VLOOKUP(B2472,Sheet5!$A$1158:$A$1246,1,FALSE)</f>
        <v>#N/A</v>
      </c>
      <c r="D2472" t="s">
        <v>11</v>
      </c>
      <c r="E2472" t="s">
        <v>2403</v>
      </c>
      <c r="F2472" t="s">
        <v>2404</v>
      </c>
      <c r="G2472" t="s">
        <v>10917</v>
      </c>
      <c r="H2472" t="s">
        <v>67</v>
      </c>
      <c r="I2472">
        <v>425</v>
      </c>
      <c r="J2472">
        <v>8.4457781045699995E-3</v>
      </c>
      <c r="K2472">
        <f t="shared" si="231"/>
        <v>0</v>
      </c>
      <c r="L2472">
        <f t="shared" si="232"/>
        <v>0</v>
      </c>
      <c r="M2472" t="b">
        <f t="shared" si="233"/>
        <v>0</v>
      </c>
      <c r="N2472" t="str">
        <f>VLOOKUP(B2472,Sheet3!$D$2:$I$578,6,FALSE)</f>
        <v>Christophe Rossignol</v>
      </c>
      <c r="O2472" t="str">
        <f t="shared" si="234"/>
        <v>Gerard GUERTIN</v>
      </c>
      <c r="P2472" t="b">
        <f t="shared" si="235"/>
        <v>0</v>
      </c>
      <c r="Q2472" t="b">
        <f>AND(M2472,ISNA(VLOOKUP(B2472,Sheet4!$A$1:$A$529,1,FALSE)))</f>
        <v>0</v>
      </c>
    </row>
    <row r="2473" spans="1:17">
      <c r="A2473" t="str">
        <f t="shared" si="230"/>
        <v>Delphine LAUBU</v>
      </c>
      <c r="B2473" t="s">
        <v>2402</v>
      </c>
      <c r="C2473" t="e">
        <f>VLOOKUP(B2473,Sheet5!$A$1158:$A$1246,1,FALSE)</f>
        <v>#N/A</v>
      </c>
      <c r="D2473" t="s">
        <v>4</v>
      </c>
      <c r="E2473" t="s">
        <v>60</v>
      </c>
      <c r="F2473" t="s">
        <v>2405</v>
      </c>
      <c r="G2473" t="s">
        <v>10918</v>
      </c>
      <c r="H2473" t="s">
        <v>10</v>
      </c>
      <c r="I2473">
        <v>243</v>
      </c>
      <c r="J2473">
        <v>4.8289978339099999E-3</v>
      </c>
      <c r="K2473">
        <f t="shared" si="231"/>
        <v>0</v>
      </c>
      <c r="L2473">
        <f t="shared" si="232"/>
        <v>0</v>
      </c>
      <c r="M2473" t="b">
        <f t="shared" si="233"/>
        <v>0</v>
      </c>
      <c r="N2473" t="str">
        <f>VLOOKUP(B2473,Sheet3!$D$2:$I$578,6,FALSE)</f>
        <v>Christophe Rossignol</v>
      </c>
      <c r="O2473" t="str">
        <f t="shared" si="234"/>
        <v>Delphine LAUBU</v>
      </c>
      <c r="P2473" t="b">
        <f t="shared" si="235"/>
        <v>0</v>
      </c>
      <c r="Q2473" t="b">
        <f>AND(M2473,ISNA(VLOOKUP(B2473,Sheet4!$A$1:$A$529,1,FALSE)))</f>
        <v>0</v>
      </c>
    </row>
    <row r="2474" spans="1:17">
      <c r="A2474" t="str">
        <f t="shared" si="230"/>
        <v>Christophe ROSSIGNOL</v>
      </c>
      <c r="B2474" t="s">
        <v>2402</v>
      </c>
      <c r="C2474" t="e">
        <f>VLOOKUP(B2474,Sheet5!$A$1158:$A$1246,1,FALSE)</f>
        <v>#N/A</v>
      </c>
      <c r="D2474" t="s">
        <v>11</v>
      </c>
      <c r="E2474" t="s">
        <v>88</v>
      </c>
      <c r="F2474" t="s">
        <v>2262</v>
      </c>
      <c r="G2474" t="s">
        <v>10814</v>
      </c>
      <c r="H2474" t="s">
        <v>7</v>
      </c>
      <c r="I2474">
        <v>12829</v>
      </c>
      <c r="J2474">
        <v>0.25494326424399999</v>
      </c>
      <c r="K2474">
        <f t="shared" si="231"/>
        <v>12829</v>
      </c>
      <c r="L2474" t="str">
        <f t="shared" si="232"/>
        <v>VEC</v>
      </c>
      <c r="M2474" t="b">
        <f t="shared" si="233"/>
        <v>0</v>
      </c>
      <c r="N2474" t="str">
        <f>VLOOKUP(B2474,Sheet3!$D$2:$I$578,6,FALSE)</f>
        <v>Christophe Rossignol</v>
      </c>
      <c r="O2474" t="str">
        <f t="shared" si="234"/>
        <v>Christophe ROSSIGNOL</v>
      </c>
      <c r="P2474" t="b">
        <f t="shared" si="235"/>
        <v>1</v>
      </c>
      <c r="Q2474" t="b">
        <f>AND(M2474,ISNA(VLOOKUP(B2474,Sheet4!$A$1:$A$529,1,FALSE)))</f>
        <v>0</v>
      </c>
    </row>
    <row r="2475" spans="1:17">
      <c r="A2475" t="str">
        <f t="shared" si="230"/>
        <v>Isabelle GAUDRON</v>
      </c>
      <c r="B2475" t="s">
        <v>2402</v>
      </c>
      <c r="C2475" t="e">
        <f>VLOOKUP(B2475,Sheet5!$A$1158:$A$1246,1,FALSE)</f>
        <v>#N/A</v>
      </c>
      <c r="D2475" t="s">
        <v>4</v>
      </c>
      <c r="E2475" t="s">
        <v>164</v>
      </c>
      <c r="F2475" t="s">
        <v>2406</v>
      </c>
      <c r="G2475" t="s">
        <v>10919</v>
      </c>
      <c r="H2475" t="s">
        <v>33</v>
      </c>
      <c r="I2475">
        <v>7406</v>
      </c>
      <c r="J2475">
        <v>0.147175135629</v>
      </c>
      <c r="K2475">
        <f t="shared" si="231"/>
        <v>12829</v>
      </c>
      <c r="L2475" t="str">
        <f t="shared" si="232"/>
        <v>VEC</v>
      </c>
      <c r="M2475" t="b">
        <f t="shared" si="233"/>
        <v>0</v>
      </c>
      <c r="N2475" t="str">
        <f>VLOOKUP(B2475,Sheet3!$D$2:$I$578,6,FALSE)</f>
        <v>Christophe Rossignol</v>
      </c>
      <c r="O2475" t="str">
        <f t="shared" si="234"/>
        <v>Isabelle GAUDRON</v>
      </c>
      <c r="P2475" t="b">
        <f t="shared" si="235"/>
        <v>0</v>
      </c>
      <c r="Q2475" t="b">
        <f>AND(M2475,ISNA(VLOOKUP(B2475,Sheet4!$A$1:$A$529,1,FALSE)))</f>
        <v>0</v>
      </c>
    </row>
    <row r="2476" spans="1:17">
      <c r="A2476" t="str">
        <f t="shared" si="230"/>
        <v>Claude GREFF</v>
      </c>
      <c r="B2476" t="s">
        <v>2402</v>
      </c>
      <c r="C2476" t="e">
        <f>VLOOKUP(B2476,Sheet5!$A$1158:$A$1246,1,FALSE)</f>
        <v>#N/A</v>
      </c>
      <c r="D2476" t="s">
        <v>4</v>
      </c>
      <c r="E2476" t="s">
        <v>208</v>
      </c>
      <c r="F2476" t="s">
        <v>2407</v>
      </c>
      <c r="G2476" t="s">
        <v>10920</v>
      </c>
      <c r="H2476" t="s">
        <v>26</v>
      </c>
      <c r="I2476">
        <v>18921</v>
      </c>
      <c r="J2476">
        <v>0.37600604121499998</v>
      </c>
      <c r="K2476">
        <f t="shared" si="231"/>
        <v>12829</v>
      </c>
      <c r="L2476" t="str">
        <f t="shared" si="232"/>
        <v>VEC</v>
      </c>
      <c r="M2476" t="b">
        <f t="shared" si="233"/>
        <v>0</v>
      </c>
      <c r="N2476" t="str">
        <f>VLOOKUP(B2476,Sheet3!$D$2:$I$578,6,FALSE)</f>
        <v>Christophe Rossignol</v>
      </c>
      <c r="O2476" t="str">
        <f t="shared" si="234"/>
        <v>Claude GREFF</v>
      </c>
      <c r="P2476" t="b">
        <f t="shared" si="235"/>
        <v>0</v>
      </c>
      <c r="Q2476" t="b">
        <f>AND(M2476,ISNA(VLOOKUP(B2476,Sheet4!$A$1:$A$529,1,FALSE)))</f>
        <v>0</v>
      </c>
    </row>
    <row r="2477" spans="1:17">
      <c r="A2477" t="str">
        <f t="shared" si="230"/>
        <v>Gilles GODEFROY</v>
      </c>
      <c r="B2477" t="s">
        <v>2402</v>
      </c>
      <c r="C2477" t="e">
        <f>VLOOKUP(B2477,Sheet5!$A$1158:$A$1246,1,FALSE)</f>
        <v>#N/A</v>
      </c>
      <c r="D2477" t="s">
        <v>11</v>
      </c>
      <c r="E2477" t="s">
        <v>438</v>
      </c>
      <c r="F2477" t="s">
        <v>2408</v>
      </c>
      <c r="G2477" t="s">
        <v>10921</v>
      </c>
      <c r="H2477" t="s">
        <v>17</v>
      </c>
      <c r="I2477">
        <v>5982</v>
      </c>
      <c r="J2477">
        <v>0.118876810874</v>
      </c>
      <c r="K2477">
        <f t="shared" si="231"/>
        <v>12829</v>
      </c>
      <c r="L2477" t="str">
        <f t="shared" si="232"/>
        <v>VEC</v>
      </c>
      <c r="M2477" t="b">
        <f t="shared" si="233"/>
        <v>0</v>
      </c>
      <c r="N2477" t="str">
        <f>VLOOKUP(B2477,Sheet3!$D$2:$I$578,6,FALSE)</f>
        <v>Christophe Rossignol</v>
      </c>
      <c r="O2477" t="str">
        <f t="shared" si="234"/>
        <v>Gilles GODEFROY</v>
      </c>
      <c r="P2477" t="b">
        <f t="shared" si="235"/>
        <v>0</v>
      </c>
      <c r="Q2477" t="b">
        <f>AND(M2477,ISNA(VLOOKUP(B2477,Sheet4!$A$1:$A$529,1,FALSE)))</f>
        <v>0</v>
      </c>
    </row>
    <row r="2478" spans="1:17">
      <c r="A2478" t="str">
        <f t="shared" si="230"/>
        <v>Michel COSNIER</v>
      </c>
      <c r="B2478" t="s">
        <v>2402</v>
      </c>
      <c r="C2478" t="e">
        <f>VLOOKUP(B2478,Sheet5!$A$1158:$A$1246,1,FALSE)</f>
        <v>#N/A</v>
      </c>
      <c r="D2478" t="s">
        <v>11</v>
      </c>
      <c r="E2478" t="s">
        <v>31</v>
      </c>
      <c r="F2478" t="s">
        <v>2409</v>
      </c>
      <c r="G2478" t="s">
        <v>10922</v>
      </c>
      <c r="H2478" t="s">
        <v>19</v>
      </c>
      <c r="I2478">
        <v>3225</v>
      </c>
      <c r="J2478">
        <v>6.4088551499400001E-2</v>
      </c>
      <c r="K2478">
        <f t="shared" si="231"/>
        <v>12829</v>
      </c>
      <c r="L2478" t="str">
        <f t="shared" si="232"/>
        <v>VEC</v>
      </c>
      <c r="M2478" t="b">
        <f t="shared" si="233"/>
        <v>0</v>
      </c>
      <c r="N2478" t="str">
        <f>VLOOKUP(B2478,Sheet3!$D$2:$I$578,6,FALSE)</f>
        <v>Christophe Rossignol</v>
      </c>
      <c r="O2478" t="str">
        <f t="shared" si="234"/>
        <v>Michel COSNIER</v>
      </c>
      <c r="P2478" t="b">
        <f t="shared" si="235"/>
        <v>0</v>
      </c>
      <c r="Q2478" t="b">
        <f>AND(M2478,ISNA(VLOOKUP(B2478,Sheet4!$A$1:$A$529,1,FALSE)))</f>
        <v>0</v>
      </c>
    </row>
    <row r="2479" spans="1:17">
      <c r="A2479" t="str">
        <f t="shared" si="230"/>
        <v>Paul OLIVIER</v>
      </c>
      <c r="B2479" t="s">
        <v>2402</v>
      </c>
      <c r="C2479" t="e">
        <f>VLOOKUP(B2479,Sheet5!$A$1158:$A$1246,1,FALSE)</f>
        <v>#N/A</v>
      </c>
      <c r="D2479" t="s">
        <v>11</v>
      </c>
      <c r="E2479" t="s">
        <v>36</v>
      </c>
      <c r="F2479" t="s">
        <v>2410</v>
      </c>
      <c r="G2479" t="s">
        <v>46</v>
      </c>
      <c r="H2479" t="s">
        <v>10</v>
      </c>
      <c r="I2479">
        <v>176</v>
      </c>
      <c r="J2479">
        <v>3.4975457562400002E-3</v>
      </c>
      <c r="K2479">
        <f t="shared" si="231"/>
        <v>12829</v>
      </c>
      <c r="L2479" t="str">
        <f t="shared" si="232"/>
        <v>VEC</v>
      </c>
      <c r="M2479" t="b">
        <f t="shared" si="233"/>
        <v>0</v>
      </c>
      <c r="N2479" t="str">
        <f>VLOOKUP(B2479,Sheet3!$D$2:$I$578,6,FALSE)</f>
        <v>Christophe Rossignol</v>
      </c>
      <c r="O2479" t="str">
        <f t="shared" si="234"/>
        <v>Paul OLIVIER</v>
      </c>
      <c r="P2479" t="b">
        <f t="shared" si="235"/>
        <v>0</v>
      </c>
      <c r="Q2479" t="b">
        <f>AND(M2479,ISNA(VLOOKUP(B2479,Sheet4!$A$1:$A$529,1,FALSE)))</f>
        <v>0</v>
      </c>
    </row>
    <row r="2480" spans="1:17">
      <c r="A2480" t="str">
        <f t="shared" si="230"/>
        <v>Josette CONSTANT</v>
      </c>
      <c r="B2480" t="s">
        <v>2402</v>
      </c>
      <c r="C2480" t="e">
        <f>VLOOKUP(B2480,Sheet5!$A$1158:$A$1246,1,FALSE)</f>
        <v>#N/A</v>
      </c>
      <c r="D2480" t="s">
        <v>4</v>
      </c>
      <c r="E2480" t="s">
        <v>1847</v>
      </c>
      <c r="F2480" t="s">
        <v>2411</v>
      </c>
      <c r="G2480" t="s">
        <v>10923</v>
      </c>
      <c r="H2480" t="s">
        <v>13</v>
      </c>
      <c r="I2480">
        <v>44</v>
      </c>
      <c r="J2480">
        <v>8.7438643906100001E-4</v>
      </c>
      <c r="K2480">
        <f t="shared" si="231"/>
        <v>12829</v>
      </c>
      <c r="L2480" t="str">
        <f t="shared" si="232"/>
        <v>VEC</v>
      </c>
      <c r="M2480" t="b">
        <f t="shared" si="233"/>
        <v>0</v>
      </c>
      <c r="N2480" t="str">
        <f>VLOOKUP(B2480,Sheet3!$D$2:$I$578,6,FALSE)</f>
        <v>Christophe Rossignol</v>
      </c>
      <c r="O2480" t="str">
        <f t="shared" si="234"/>
        <v>Josette CONSTANT</v>
      </c>
      <c r="P2480" t="b">
        <f t="shared" si="235"/>
        <v>0</v>
      </c>
      <c r="Q2480" t="b">
        <f>AND(M2480,ISNA(VLOOKUP(B2480,Sheet4!$A$1:$A$529,1,FALSE)))</f>
        <v>0</v>
      </c>
    </row>
    <row r="2481" spans="1:17">
      <c r="A2481" t="str">
        <f t="shared" si="230"/>
        <v>Bernadette LEFORT</v>
      </c>
      <c r="B2481" t="s">
        <v>2402</v>
      </c>
      <c r="C2481" t="e">
        <f>VLOOKUP(B2481,Sheet5!$A$1158:$A$1246,1,FALSE)</f>
        <v>#N/A</v>
      </c>
      <c r="D2481" t="s">
        <v>4</v>
      </c>
      <c r="E2481" t="s">
        <v>1149</v>
      </c>
      <c r="F2481" t="s">
        <v>2412</v>
      </c>
      <c r="G2481" t="s">
        <v>10924</v>
      </c>
      <c r="H2481" t="s">
        <v>13</v>
      </c>
      <c r="I2481">
        <v>353</v>
      </c>
      <c r="J2481">
        <v>7.0149639315600001E-3</v>
      </c>
      <c r="K2481">
        <f t="shared" si="231"/>
        <v>12829</v>
      </c>
      <c r="L2481" t="str">
        <f t="shared" si="232"/>
        <v>VEC</v>
      </c>
      <c r="M2481" t="b">
        <f t="shared" si="233"/>
        <v>0</v>
      </c>
      <c r="N2481" t="str">
        <f>VLOOKUP(B2481,Sheet3!$D$2:$I$578,6,FALSE)</f>
        <v>Christophe Rossignol</v>
      </c>
      <c r="O2481" t="str">
        <f t="shared" si="234"/>
        <v>Bernadette LEFORT</v>
      </c>
      <c r="P2481" t="b">
        <f t="shared" si="235"/>
        <v>0</v>
      </c>
      <c r="Q2481" t="b">
        <f>AND(M2481,ISNA(VLOOKUP(B2481,Sheet4!$A$1:$A$529,1,FALSE)))</f>
        <v>0</v>
      </c>
    </row>
    <row r="2482" spans="1:17">
      <c r="A2482" t="str">
        <f t="shared" si="230"/>
        <v>Alexis LAMOUREUX</v>
      </c>
      <c r="B2482" t="s">
        <v>2402</v>
      </c>
      <c r="C2482" t="e">
        <f>VLOOKUP(B2482,Sheet5!$A$1158:$A$1246,1,FALSE)</f>
        <v>#N/A</v>
      </c>
      <c r="D2482" t="s">
        <v>11</v>
      </c>
      <c r="E2482" t="s">
        <v>2413</v>
      </c>
      <c r="F2482" t="s">
        <v>2414</v>
      </c>
      <c r="G2482" t="s">
        <v>10925</v>
      </c>
      <c r="H2482" t="s">
        <v>271</v>
      </c>
      <c r="I2482">
        <v>293</v>
      </c>
      <c r="J2482">
        <v>5.8226187873799996E-3</v>
      </c>
      <c r="K2482">
        <f t="shared" si="231"/>
        <v>12829</v>
      </c>
      <c r="L2482" t="str">
        <f t="shared" si="232"/>
        <v>VEC</v>
      </c>
      <c r="M2482" t="b">
        <f t="shared" si="233"/>
        <v>0</v>
      </c>
      <c r="N2482" t="str">
        <f>VLOOKUP(B2482,Sheet3!$D$2:$I$578,6,FALSE)</f>
        <v>Christophe Rossignol</v>
      </c>
      <c r="O2482" t="str">
        <f t="shared" si="234"/>
        <v>Alexis LAMOUREUX</v>
      </c>
      <c r="P2482" t="b">
        <f t="shared" si="235"/>
        <v>0</v>
      </c>
      <c r="Q2482" t="b">
        <f>AND(M2482,ISNA(VLOOKUP(B2482,Sheet4!$A$1:$A$529,1,FALSE)))</f>
        <v>0</v>
      </c>
    </row>
    <row r="2483" spans="1:17">
      <c r="A2483" t="str">
        <f t="shared" si="230"/>
        <v>Catherine RUDEAUT</v>
      </c>
      <c r="B2483" t="s">
        <v>2402</v>
      </c>
      <c r="C2483" t="e">
        <f>VLOOKUP(B2483,Sheet5!$A$1158:$A$1246,1,FALSE)</f>
        <v>#N/A</v>
      </c>
      <c r="D2483" t="s">
        <v>4</v>
      </c>
      <c r="E2483" t="s">
        <v>257</v>
      </c>
      <c r="F2483" t="s">
        <v>2415</v>
      </c>
      <c r="G2483" t="s">
        <v>10926</v>
      </c>
      <c r="H2483" t="s">
        <v>10</v>
      </c>
      <c r="I2483">
        <v>237</v>
      </c>
      <c r="J2483">
        <v>4.7097633194900001E-3</v>
      </c>
      <c r="K2483">
        <f t="shared" si="231"/>
        <v>12829</v>
      </c>
      <c r="L2483" t="str">
        <f t="shared" si="232"/>
        <v>VEC</v>
      </c>
      <c r="M2483" t="b">
        <f t="shared" si="233"/>
        <v>0</v>
      </c>
      <c r="N2483" t="str">
        <f>VLOOKUP(B2483,Sheet3!$D$2:$I$578,6,FALSE)</f>
        <v>Christophe Rossignol</v>
      </c>
      <c r="O2483" t="str">
        <f t="shared" si="234"/>
        <v>Catherine RUDEAUT</v>
      </c>
      <c r="P2483" t="b">
        <f t="shared" si="235"/>
        <v>0</v>
      </c>
      <c r="Q2483" t="b">
        <f>AND(M2483,ISNA(VLOOKUP(B2483,Sheet4!$A$1:$A$529,1,FALSE)))</f>
        <v>0</v>
      </c>
    </row>
    <row r="2484" spans="1:17">
      <c r="A2484" t="str">
        <f t="shared" si="230"/>
        <v>Alexis DEPRAU</v>
      </c>
      <c r="B2484" t="s">
        <v>2402</v>
      </c>
      <c r="C2484" t="e">
        <f>VLOOKUP(B2484,Sheet5!$A$1158:$A$1246,1,FALSE)</f>
        <v>#N/A</v>
      </c>
      <c r="D2484" t="s">
        <v>11</v>
      </c>
      <c r="E2484" t="s">
        <v>2413</v>
      </c>
      <c r="F2484" t="s">
        <v>2416</v>
      </c>
      <c r="G2484" t="s">
        <v>10927</v>
      </c>
      <c r="H2484" t="s">
        <v>13</v>
      </c>
      <c r="I2484">
        <v>187</v>
      </c>
      <c r="J2484">
        <v>3.7161423660100001E-3</v>
      </c>
      <c r="K2484">
        <f t="shared" si="231"/>
        <v>12829</v>
      </c>
      <c r="L2484" t="str">
        <f t="shared" si="232"/>
        <v>VEC</v>
      </c>
      <c r="M2484" t="b">
        <f t="shared" si="233"/>
        <v>1</v>
      </c>
      <c r="N2484" t="str">
        <f>VLOOKUP(B2484,Sheet3!$D$2:$I$578,6,FALSE)</f>
        <v>Christophe Rossignol</v>
      </c>
      <c r="O2484" t="str">
        <f t="shared" si="234"/>
        <v>Alexis DEPRAU</v>
      </c>
      <c r="P2484" t="b">
        <f t="shared" si="235"/>
        <v>0</v>
      </c>
      <c r="Q2484" t="b">
        <f>AND(M2484,ISNA(VLOOKUP(B2484,Sheet4!$A$1:$A$529,1,FALSE)))</f>
        <v>1</v>
      </c>
    </row>
    <row r="2485" spans="1:17">
      <c r="A2485" t="str">
        <f t="shared" si="230"/>
        <v xml:space="preserve"> </v>
      </c>
      <c r="B2485" t="s">
        <v>2417</v>
      </c>
      <c r="C2485" t="e">
        <f>VLOOKUP(B2485,Sheet5!$A$1158:$A$1246,1,FALSE)</f>
        <v>#N/A</v>
      </c>
      <c r="G2485" t="s">
        <v>9202</v>
      </c>
      <c r="H2485" t="s">
        <v>1</v>
      </c>
      <c r="I2485">
        <v>94510</v>
      </c>
      <c r="J2485">
        <v>1</v>
      </c>
      <c r="K2485">
        <f t="shared" si="231"/>
        <v>0</v>
      </c>
      <c r="L2485">
        <f t="shared" si="232"/>
        <v>0</v>
      </c>
      <c r="M2485" t="b">
        <f t="shared" si="233"/>
        <v>0</v>
      </c>
      <c r="N2485" t="str">
        <f>VLOOKUP(B2485,Sheet3!$D$2:$I$578,6,FALSE)</f>
        <v>Marisol Touraine</v>
      </c>
      <c r="O2485" t="str">
        <f t="shared" si="234"/>
        <v xml:space="preserve"> </v>
      </c>
      <c r="P2485" t="b">
        <f t="shared" si="235"/>
        <v>0</v>
      </c>
      <c r="Q2485" t="b">
        <f>AND(M2485,ISNA(VLOOKUP(B2485,Sheet4!$A$1:$A$529,1,FALSE)))</f>
        <v>0</v>
      </c>
    </row>
    <row r="2486" spans="1:17">
      <c r="A2486" t="str">
        <f t="shared" si="230"/>
        <v xml:space="preserve"> </v>
      </c>
      <c r="B2486" t="s">
        <v>2417</v>
      </c>
      <c r="C2486" t="e">
        <f>VLOOKUP(B2486,Sheet5!$A$1158:$A$1246,1,FALSE)</f>
        <v>#N/A</v>
      </c>
      <c r="G2486" t="s">
        <v>9202</v>
      </c>
      <c r="H2486" t="s">
        <v>2</v>
      </c>
      <c r="I2486">
        <v>35956</v>
      </c>
      <c r="J2486">
        <v>0.38044651359600001</v>
      </c>
      <c r="K2486">
        <f t="shared" si="231"/>
        <v>0</v>
      </c>
      <c r="L2486">
        <f t="shared" si="232"/>
        <v>0</v>
      </c>
      <c r="M2486" t="b">
        <f t="shared" si="233"/>
        <v>0</v>
      </c>
      <c r="N2486" t="str">
        <f>VLOOKUP(B2486,Sheet3!$D$2:$I$578,6,FALSE)</f>
        <v>Marisol Touraine</v>
      </c>
      <c r="O2486" t="str">
        <f t="shared" si="234"/>
        <v xml:space="preserve"> </v>
      </c>
      <c r="P2486" t="b">
        <f t="shared" si="235"/>
        <v>0</v>
      </c>
      <c r="Q2486" t="b">
        <f>AND(M2486,ISNA(VLOOKUP(B2486,Sheet4!$A$1:$A$529,1,FALSE)))</f>
        <v>0</v>
      </c>
    </row>
    <row r="2487" spans="1:17">
      <c r="A2487" t="str">
        <f t="shared" si="230"/>
        <v xml:space="preserve"> </v>
      </c>
      <c r="B2487" t="s">
        <v>2417</v>
      </c>
      <c r="C2487" t="e">
        <f>VLOOKUP(B2487,Sheet5!$A$1158:$A$1246,1,FALSE)</f>
        <v>#N/A</v>
      </c>
      <c r="G2487" t="s">
        <v>9202</v>
      </c>
      <c r="H2487" t="s">
        <v>3</v>
      </c>
      <c r="I2487">
        <v>849</v>
      </c>
      <c r="J2487">
        <v>8.9831763834499999E-3</v>
      </c>
      <c r="K2487">
        <f t="shared" si="231"/>
        <v>0</v>
      </c>
      <c r="L2487">
        <f t="shared" si="232"/>
        <v>0</v>
      </c>
      <c r="M2487" t="b">
        <f t="shared" si="233"/>
        <v>0</v>
      </c>
      <c r="N2487" t="str">
        <f>VLOOKUP(B2487,Sheet3!$D$2:$I$578,6,FALSE)</f>
        <v>Marisol Touraine</v>
      </c>
      <c r="O2487" t="str">
        <f t="shared" si="234"/>
        <v xml:space="preserve"> </v>
      </c>
      <c r="P2487" t="b">
        <f t="shared" si="235"/>
        <v>0</v>
      </c>
      <c r="Q2487" t="b">
        <f>AND(M2487,ISNA(VLOOKUP(B2487,Sheet4!$A$1:$A$529,1,FALSE)))</f>
        <v>0</v>
      </c>
    </row>
    <row r="2488" spans="1:17">
      <c r="A2488" t="str">
        <f t="shared" si="230"/>
        <v>Catherine COSTA</v>
      </c>
      <c r="B2488" t="s">
        <v>2417</v>
      </c>
      <c r="C2488" t="e">
        <f>VLOOKUP(B2488,Sheet5!$A$1158:$A$1246,1,FALSE)</f>
        <v>#N/A</v>
      </c>
      <c r="D2488" t="s">
        <v>4</v>
      </c>
      <c r="E2488" t="s">
        <v>257</v>
      </c>
      <c r="F2488" t="s">
        <v>2418</v>
      </c>
      <c r="G2488" t="s">
        <v>10928</v>
      </c>
      <c r="H2488" t="s">
        <v>17</v>
      </c>
      <c r="I2488">
        <v>6825</v>
      </c>
      <c r="J2488">
        <v>0.118273979724</v>
      </c>
      <c r="K2488">
        <f t="shared" si="231"/>
        <v>0</v>
      </c>
      <c r="L2488">
        <f t="shared" si="232"/>
        <v>0</v>
      </c>
      <c r="M2488" t="b">
        <f t="shared" si="233"/>
        <v>0</v>
      </c>
      <c r="N2488" t="str">
        <f>VLOOKUP(B2488,Sheet3!$D$2:$I$578,6,FALSE)</f>
        <v>Marisol Touraine</v>
      </c>
      <c r="O2488" t="str">
        <f t="shared" si="234"/>
        <v>Catherine COSTA</v>
      </c>
      <c r="P2488" t="b">
        <f t="shared" si="235"/>
        <v>0</v>
      </c>
      <c r="Q2488" t="b">
        <f>AND(M2488,ISNA(VLOOKUP(B2488,Sheet4!$A$1:$A$529,1,FALSE)))</f>
        <v>0</v>
      </c>
    </row>
    <row r="2489" spans="1:17">
      <c r="A2489" t="str">
        <f t="shared" si="230"/>
        <v>Jeannine LE DU</v>
      </c>
      <c r="B2489" t="s">
        <v>2417</v>
      </c>
      <c r="C2489" t="e">
        <f>VLOOKUP(B2489,Sheet5!$A$1158:$A$1246,1,FALSE)</f>
        <v>#N/A</v>
      </c>
      <c r="D2489" t="s">
        <v>4</v>
      </c>
      <c r="E2489" t="s">
        <v>2419</v>
      </c>
      <c r="F2489" t="s">
        <v>2420</v>
      </c>
      <c r="G2489" t="s">
        <v>10929</v>
      </c>
      <c r="H2489" t="s">
        <v>13</v>
      </c>
      <c r="I2489">
        <v>338</v>
      </c>
      <c r="J2489">
        <v>5.8573780435000004E-3</v>
      </c>
      <c r="K2489">
        <f t="shared" si="231"/>
        <v>0</v>
      </c>
      <c r="L2489">
        <f t="shared" si="232"/>
        <v>0</v>
      </c>
      <c r="M2489" t="b">
        <f t="shared" si="233"/>
        <v>0</v>
      </c>
      <c r="N2489" t="str">
        <f>VLOOKUP(B2489,Sheet3!$D$2:$I$578,6,FALSE)</f>
        <v>Marisol Touraine</v>
      </c>
      <c r="O2489" t="str">
        <f t="shared" si="234"/>
        <v>Jeannine LE DU</v>
      </c>
      <c r="P2489" t="b">
        <f t="shared" si="235"/>
        <v>0</v>
      </c>
      <c r="Q2489" t="b">
        <f>AND(M2489,ISNA(VLOOKUP(B2489,Sheet4!$A$1:$A$529,1,FALSE)))</f>
        <v>0</v>
      </c>
    </row>
    <row r="2490" spans="1:17">
      <c r="A2490" t="str">
        <f t="shared" si="230"/>
        <v>Pascale TREMBLAY</v>
      </c>
      <c r="B2490" t="s">
        <v>2417</v>
      </c>
      <c r="C2490" t="e">
        <f>VLOOKUP(B2490,Sheet5!$A$1158:$A$1246,1,FALSE)</f>
        <v>#N/A</v>
      </c>
      <c r="D2490" t="s">
        <v>4</v>
      </c>
      <c r="E2490" t="s">
        <v>215</v>
      </c>
      <c r="F2490" t="s">
        <v>2421</v>
      </c>
      <c r="G2490" t="s">
        <v>10930</v>
      </c>
      <c r="H2490" t="s">
        <v>43</v>
      </c>
      <c r="I2490">
        <v>945</v>
      </c>
      <c r="J2490">
        <v>1.6376397192599999E-2</v>
      </c>
      <c r="K2490">
        <f t="shared" si="231"/>
        <v>0</v>
      </c>
      <c r="L2490">
        <f t="shared" si="232"/>
        <v>0</v>
      </c>
      <c r="M2490" t="b">
        <f t="shared" si="233"/>
        <v>0</v>
      </c>
      <c r="N2490" t="str">
        <f>VLOOKUP(B2490,Sheet3!$D$2:$I$578,6,FALSE)</f>
        <v>Marisol Touraine</v>
      </c>
      <c r="O2490" t="str">
        <f t="shared" si="234"/>
        <v>Pascale TREMBLAY</v>
      </c>
      <c r="P2490" t="b">
        <f t="shared" si="235"/>
        <v>0</v>
      </c>
      <c r="Q2490" t="b">
        <f>AND(M2490,ISNA(VLOOKUP(B2490,Sheet4!$A$1:$A$529,1,FALSE)))</f>
        <v>0</v>
      </c>
    </row>
    <row r="2491" spans="1:17">
      <c r="A2491" t="str">
        <f t="shared" si="230"/>
        <v>Gérard HENAULT</v>
      </c>
      <c r="B2491" t="s">
        <v>2417</v>
      </c>
      <c r="C2491" t="e">
        <f>VLOOKUP(B2491,Sheet5!$A$1158:$A$1246,1,FALSE)</f>
        <v>#N/A</v>
      </c>
      <c r="D2491" t="s">
        <v>11</v>
      </c>
      <c r="E2491" t="s">
        <v>9002</v>
      </c>
      <c r="F2491" t="s">
        <v>2422</v>
      </c>
      <c r="G2491" t="s">
        <v>10931</v>
      </c>
      <c r="H2491" t="s">
        <v>111</v>
      </c>
      <c r="I2491">
        <v>4476</v>
      </c>
      <c r="J2491">
        <v>7.75669352742E-2</v>
      </c>
      <c r="K2491">
        <f t="shared" si="231"/>
        <v>0</v>
      </c>
      <c r="L2491">
        <f t="shared" si="232"/>
        <v>0</v>
      </c>
      <c r="M2491" t="b">
        <f t="shared" si="233"/>
        <v>0</v>
      </c>
      <c r="N2491" t="str">
        <f>VLOOKUP(B2491,Sheet3!$D$2:$I$578,6,FALSE)</f>
        <v>Marisol Touraine</v>
      </c>
      <c r="O2491" t="str">
        <f t="shared" si="234"/>
        <v>Gérard HENAULT</v>
      </c>
      <c r="P2491" t="b">
        <f t="shared" si="235"/>
        <v>0</v>
      </c>
      <c r="Q2491" t="b">
        <f>AND(M2491,ISNA(VLOOKUP(B2491,Sheet4!$A$1:$A$529,1,FALSE)))</f>
        <v>0</v>
      </c>
    </row>
    <row r="2492" spans="1:17">
      <c r="A2492" t="str">
        <f t="shared" si="230"/>
        <v>Robert DE PRÃ‰VOISIN</v>
      </c>
      <c r="B2492" t="s">
        <v>2417</v>
      </c>
      <c r="C2492" t="e">
        <f>VLOOKUP(B2492,Sheet5!$A$1158:$A$1246,1,FALSE)</f>
        <v>#N/A</v>
      </c>
      <c r="D2492" t="s">
        <v>11</v>
      </c>
      <c r="E2492" t="s">
        <v>308</v>
      </c>
      <c r="F2492" t="s">
        <v>2423</v>
      </c>
      <c r="G2492" t="s">
        <v>10932</v>
      </c>
      <c r="H2492" t="s">
        <v>13</v>
      </c>
      <c r="I2492">
        <v>119</v>
      </c>
      <c r="J2492">
        <v>2.06221297981E-3</v>
      </c>
      <c r="K2492">
        <f t="shared" si="231"/>
        <v>0</v>
      </c>
      <c r="L2492">
        <f t="shared" si="232"/>
        <v>0</v>
      </c>
      <c r="M2492" t="b">
        <f t="shared" si="233"/>
        <v>0</v>
      </c>
      <c r="N2492" t="str">
        <f>VLOOKUP(B2492,Sheet3!$D$2:$I$578,6,FALSE)</f>
        <v>Marisol Touraine</v>
      </c>
      <c r="O2492" t="str">
        <f t="shared" si="234"/>
        <v>Robert DE PRÃ‰VOISIN</v>
      </c>
      <c r="P2492" t="b">
        <f t="shared" si="235"/>
        <v>0</v>
      </c>
      <c r="Q2492" t="b">
        <f>AND(M2492,ISNA(VLOOKUP(B2492,Sheet4!$A$1:$A$529,1,FALSE)))</f>
        <v>0</v>
      </c>
    </row>
    <row r="2493" spans="1:17">
      <c r="A2493" t="str">
        <f t="shared" si="230"/>
        <v>Caroline DESBOIS</v>
      </c>
      <c r="B2493" t="s">
        <v>2417</v>
      </c>
      <c r="C2493" t="e">
        <f>VLOOKUP(B2493,Sheet5!$A$1158:$A$1246,1,FALSE)</f>
        <v>#N/A</v>
      </c>
      <c r="D2493" t="s">
        <v>4</v>
      </c>
      <c r="E2493" t="s">
        <v>235</v>
      </c>
      <c r="F2493" t="s">
        <v>2424</v>
      </c>
      <c r="G2493" t="s">
        <v>10933</v>
      </c>
      <c r="H2493" t="s">
        <v>13</v>
      </c>
      <c r="I2493">
        <v>281</v>
      </c>
      <c r="J2493">
        <v>4.86959535569E-3</v>
      </c>
      <c r="K2493">
        <f t="shared" si="231"/>
        <v>0</v>
      </c>
      <c r="L2493">
        <f t="shared" si="232"/>
        <v>0</v>
      </c>
      <c r="M2493" t="b">
        <f t="shared" si="233"/>
        <v>0</v>
      </c>
      <c r="N2493" t="str">
        <f>VLOOKUP(B2493,Sheet3!$D$2:$I$578,6,FALSE)</f>
        <v>Marisol Touraine</v>
      </c>
      <c r="O2493" t="str">
        <f t="shared" si="234"/>
        <v>Caroline DESBOIS</v>
      </c>
      <c r="P2493" t="b">
        <f t="shared" si="235"/>
        <v>0</v>
      </c>
      <c r="Q2493" t="b">
        <f>AND(M2493,ISNA(VLOOKUP(B2493,Sheet4!$A$1:$A$529,1,FALSE)))</f>
        <v>0</v>
      </c>
    </row>
    <row r="2494" spans="1:17">
      <c r="A2494" t="str">
        <f t="shared" si="230"/>
        <v>Marisol TOURAINE</v>
      </c>
      <c r="B2494" t="s">
        <v>2417</v>
      </c>
      <c r="C2494" t="e">
        <f>VLOOKUP(B2494,Sheet5!$A$1158:$A$1246,1,FALSE)</f>
        <v>#N/A</v>
      </c>
      <c r="D2494" t="s">
        <v>4</v>
      </c>
      <c r="E2494" t="s">
        <v>2425</v>
      </c>
      <c r="F2494" t="s">
        <v>2426</v>
      </c>
      <c r="G2494" t="s">
        <v>10934</v>
      </c>
      <c r="H2494" t="s">
        <v>21</v>
      </c>
      <c r="I2494">
        <v>25830</v>
      </c>
      <c r="J2494">
        <v>0.44762152326499999</v>
      </c>
      <c r="K2494">
        <f t="shared" si="231"/>
        <v>25830</v>
      </c>
      <c r="L2494" t="str">
        <f t="shared" si="232"/>
        <v>SOC</v>
      </c>
      <c r="M2494" t="b">
        <f t="shared" si="233"/>
        <v>0</v>
      </c>
      <c r="N2494" t="str">
        <f>VLOOKUP(B2494,Sheet3!$D$2:$I$578,6,FALSE)</f>
        <v>Marisol Touraine</v>
      </c>
      <c r="O2494" t="str">
        <f t="shared" si="234"/>
        <v>Marisol TOURAINE</v>
      </c>
      <c r="P2494" t="b">
        <f t="shared" si="235"/>
        <v>1</v>
      </c>
      <c r="Q2494" t="b">
        <f>AND(M2494,ISNA(VLOOKUP(B2494,Sheet4!$A$1:$A$529,1,FALSE)))</f>
        <v>0</v>
      </c>
    </row>
    <row r="2495" spans="1:17">
      <c r="A2495" t="str">
        <f t="shared" si="230"/>
        <v>Martine BELNOUE</v>
      </c>
      <c r="B2495" t="s">
        <v>2417</v>
      </c>
      <c r="C2495" t="e">
        <f>VLOOKUP(B2495,Sheet5!$A$1158:$A$1246,1,FALSE)</f>
        <v>#N/A</v>
      </c>
      <c r="D2495" t="s">
        <v>4</v>
      </c>
      <c r="E2495" t="s">
        <v>172</v>
      </c>
      <c r="F2495" t="s">
        <v>2427</v>
      </c>
      <c r="G2495" t="s">
        <v>10935</v>
      </c>
      <c r="H2495" t="s">
        <v>19</v>
      </c>
      <c r="I2495">
        <v>3064</v>
      </c>
      <c r="J2495">
        <v>5.30976518499E-2</v>
      </c>
      <c r="K2495">
        <f t="shared" si="231"/>
        <v>25830</v>
      </c>
      <c r="L2495" t="str">
        <f t="shared" si="232"/>
        <v>SOC</v>
      </c>
      <c r="M2495" t="b">
        <f t="shared" si="233"/>
        <v>0</v>
      </c>
      <c r="N2495" t="str">
        <f>VLOOKUP(B2495,Sheet3!$D$2:$I$578,6,FALSE)</f>
        <v>Marisol Touraine</v>
      </c>
      <c r="O2495" t="str">
        <f t="shared" si="234"/>
        <v>Martine BELNOUE</v>
      </c>
      <c r="P2495" t="b">
        <f t="shared" si="235"/>
        <v>0</v>
      </c>
      <c r="Q2495" t="b">
        <f>AND(M2495,ISNA(VLOOKUP(B2495,Sheet4!$A$1:$A$529,1,FALSE)))</f>
        <v>0</v>
      </c>
    </row>
    <row r="2496" spans="1:17">
      <c r="A2496" t="str">
        <f t="shared" si="230"/>
        <v>Patrick BOURBON</v>
      </c>
      <c r="B2496" t="s">
        <v>2417</v>
      </c>
      <c r="C2496" t="e">
        <f>VLOOKUP(B2496,Sheet5!$A$1158:$A$1246,1,FALSE)</f>
        <v>#N/A</v>
      </c>
      <c r="D2496" t="s">
        <v>11</v>
      </c>
      <c r="E2496" t="s">
        <v>100</v>
      </c>
      <c r="F2496" t="s">
        <v>2428</v>
      </c>
      <c r="G2496" t="s">
        <v>10936</v>
      </c>
      <c r="H2496" t="s">
        <v>10</v>
      </c>
      <c r="I2496">
        <v>257</v>
      </c>
      <c r="J2496">
        <v>4.4536868555599997E-3</v>
      </c>
      <c r="K2496">
        <f t="shared" si="231"/>
        <v>25830</v>
      </c>
      <c r="L2496" t="str">
        <f t="shared" si="232"/>
        <v>SOC</v>
      </c>
      <c r="M2496" t="b">
        <f t="shared" si="233"/>
        <v>0</v>
      </c>
      <c r="N2496" t="str">
        <f>VLOOKUP(B2496,Sheet3!$D$2:$I$578,6,FALSE)</f>
        <v>Marisol Touraine</v>
      </c>
      <c r="O2496" t="str">
        <f t="shared" si="234"/>
        <v>Patrick BOURBON</v>
      </c>
      <c r="P2496" t="b">
        <f t="shared" si="235"/>
        <v>0</v>
      </c>
      <c r="Q2496" t="b">
        <f>AND(M2496,ISNA(VLOOKUP(B2496,Sheet4!$A$1:$A$529,1,FALSE)))</f>
        <v>0</v>
      </c>
    </row>
    <row r="2497" spans="1:17">
      <c r="A2497" t="str">
        <f t="shared" si="230"/>
        <v>Thomas JOUHANNAUD</v>
      </c>
      <c r="B2497" t="s">
        <v>2417</v>
      </c>
      <c r="C2497" t="e">
        <f>VLOOKUP(B2497,Sheet5!$A$1158:$A$1246,1,FALSE)</f>
        <v>#N/A</v>
      </c>
      <c r="D2497" t="s">
        <v>11</v>
      </c>
      <c r="E2497" t="s">
        <v>1469</v>
      </c>
      <c r="F2497" t="s">
        <v>2429</v>
      </c>
      <c r="G2497" t="s">
        <v>10937</v>
      </c>
      <c r="H2497" t="s">
        <v>10</v>
      </c>
      <c r="I2497">
        <v>182</v>
      </c>
      <c r="J2497">
        <v>3.15397279265E-3</v>
      </c>
      <c r="K2497">
        <f t="shared" si="231"/>
        <v>25830</v>
      </c>
      <c r="L2497" t="str">
        <f t="shared" si="232"/>
        <v>SOC</v>
      </c>
      <c r="M2497" t="b">
        <f t="shared" si="233"/>
        <v>0</v>
      </c>
      <c r="N2497" t="str">
        <f>VLOOKUP(B2497,Sheet3!$D$2:$I$578,6,FALSE)</f>
        <v>Marisol Touraine</v>
      </c>
      <c r="O2497" t="str">
        <f t="shared" si="234"/>
        <v>Thomas JOUHANNAUD</v>
      </c>
      <c r="P2497" t="b">
        <f t="shared" si="235"/>
        <v>0</v>
      </c>
      <c r="Q2497" t="b">
        <f>AND(M2497,ISNA(VLOOKUP(B2497,Sheet4!$A$1:$A$529,1,FALSE)))</f>
        <v>0</v>
      </c>
    </row>
    <row r="2498" spans="1:17">
      <c r="A2498" t="str">
        <f t="shared" si="230"/>
        <v>Mathilde GRALEPOIS</v>
      </c>
      <c r="B2498" t="s">
        <v>2417</v>
      </c>
      <c r="C2498" t="e">
        <f>VLOOKUP(B2498,Sheet5!$A$1158:$A$1246,1,FALSE)</f>
        <v>#N/A</v>
      </c>
      <c r="D2498" t="s">
        <v>4</v>
      </c>
      <c r="E2498" t="s">
        <v>402</v>
      </c>
      <c r="F2498" t="s">
        <v>2430</v>
      </c>
      <c r="G2498" t="s">
        <v>10938</v>
      </c>
      <c r="H2498" t="s">
        <v>7</v>
      </c>
      <c r="I2498">
        <v>1208</v>
      </c>
      <c r="J2498">
        <v>2.09340611732E-2</v>
      </c>
      <c r="K2498">
        <f t="shared" si="231"/>
        <v>25830</v>
      </c>
      <c r="L2498" t="str">
        <f t="shared" si="232"/>
        <v>SOC</v>
      </c>
      <c r="M2498" t="b">
        <f t="shared" si="233"/>
        <v>0</v>
      </c>
      <c r="N2498" t="str">
        <f>VLOOKUP(B2498,Sheet3!$D$2:$I$578,6,FALSE)</f>
        <v>Marisol Touraine</v>
      </c>
      <c r="O2498" t="str">
        <f t="shared" si="234"/>
        <v>Mathilde GRALEPOIS</v>
      </c>
      <c r="P2498" t="b">
        <f t="shared" si="235"/>
        <v>0</v>
      </c>
      <c r="Q2498" t="b">
        <f>AND(M2498,ISNA(VLOOKUP(B2498,Sheet4!$A$1:$A$529,1,FALSE)))</f>
        <v>0</v>
      </c>
    </row>
    <row r="2499" spans="1:17">
      <c r="A2499" t="str">
        <f t="shared" ref="A2499:A2562" si="236">O2499</f>
        <v>Claire DELORE</v>
      </c>
      <c r="B2499" t="s">
        <v>2417</v>
      </c>
      <c r="C2499" t="e">
        <f>VLOOKUP(B2499,Sheet5!$A$1158:$A$1246,1,FALSE)</f>
        <v>#N/A</v>
      </c>
      <c r="D2499" t="s">
        <v>4</v>
      </c>
      <c r="E2499" t="s">
        <v>34</v>
      </c>
      <c r="F2499" t="s">
        <v>2431</v>
      </c>
      <c r="G2499" t="s">
        <v>10939</v>
      </c>
      <c r="H2499" t="s">
        <v>10</v>
      </c>
      <c r="I2499">
        <v>166</v>
      </c>
      <c r="J2499">
        <v>2.8767004592300002E-3</v>
      </c>
      <c r="K2499">
        <f t="shared" ref="K2499:K2562" si="237">IF(B2499&lt;&gt;B2498,0,IF(NOT(ISERR(FIND(H2499,"VECREGSOC"))),IF(I2499&gt;K2498,I2499,K2498),K2498))</f>
        <v>25830</v>
      </c>
      <c r="L2499" t="str">
        <f t="shared" ref="L2499:L2562" si="238">IF(B2499&lt;&gt;B2498,0,IF(NOT(ISERR(FIND(H2499,"VECREGSOC"))),IF(I2499&gt;K2498,H2499,L2498),L2498))</f>
        <v>SOC</v>
      </c>
      <c r="M2499" t="b">
        <f t="shared" ref="M2499:M2562" si="239">B2499&lt;&gt;B2500</f>
        <v>0</v>
      </c>
      <c r="N2499" t="str">
        <f>VLOOKUP(B2499,Sheet3!$D$2:$I$578,6,FALSE)</f>
        <v>Marisol Touraine</v>
      </c>
      <c r="O2499" t="str">
        <f t="shared" si="234"/>
        <v>Claire DELORE</v>
      </c>
      <c r="P2499" t="b">
        <f t="shared" si="235"/>
        <v>0</v>
      </c>
      <c r="Q2499" t="b">
        <f>AND(M2499,ISNA(VLOOKUP(B2499,Sheet4!$A$1:$A$529,1,FALSE)))</f>
        <v>0</v>
      </c>
    </row>
    <row r="2500" spans="1:17">
      <c r="A2500" t="str">
        <f t="shared" si="236"/>
        <v>Jacques BARBIER</v>
      </c>
      <c r="B2500" t="s">
        <v>2417</v>
      </c>
      <c r="C2500" t="e">
        <f>VLOOKUP(B2500,Sheet5!$A$1158:$A$1246,1,FALSE)</f>
        <v>#N/A</v>
      </c>
      <c r="D2500" t="s">
        <v>11</v>
      </c>
      <c r="E2500" t="s">
        <v>14</v>
      </c>
      <c r="F2500" t="s">
        <v>1530</v>
      </c>
      <c r="G2500" t="s">
        <v>10257</v>
      </c>
      <c r="H2500" t="s">
        <v>26</v>
      </c>
      <c r="I2500">
        <v>13631</v>
      </c>
      <c r="J2500">
        <v>0.23621869855300001</v>
      </c>
      <c r="K2500">
        <f t="shared" si="237"/>
        <v>25830</v>
      </c>
      <c r="L2500" t="str">
        <f t="shared" si="238"/>
        <v>SOC</v>
      </c>
      <c r="M2500" t="b">
        <f t="shared" si="239"/>
        <v>0</v>
      </c>
      <c r="N2500" t="str">
        <f>VLOOKUP(B2500,Sheet3!$D$2:$I$578,6,FALSE)</f>
        <v>Marisol Touraine</v>
      </c>
      <c r="O2500" t="str">
        <f t="shared" si="234"/>
        <v>Jacques BARBIER</v>
      </c>
      <c r="P2500" t="b">
        <f t="shared" si="235"/>
        <v>0</v>
      </c>
      <c r="Q2500" t="b">
        <f>AND(M2500,ISNA(VLOOKUP(B2500,Sheet4!$A$1:$A$529,1,FALSE)))</f>
        <v>0</v>
      </c>
    </row>
    <row r="2501" spans="1:17">
      <c r="A2501" t="str">
        <f t="shared" si="236"/>
        <v>Marie-Pierre HAGE</v>
      </c>
      <c r="B2501" t="s">
        <v>2417</v>
      </c>
      <c r="C2501" t="e">
        <f>VLOOKUP(B2501,Sheet5!$A$1158:$A$1246,1,FALSE)</f>
        <v>#N/A</v>
      </c>
      <c r="D2501" t="s">
        <v>4</v>
      </c>
      <c r="E2501" t="s">
        <v>561</v>
      </c>
      <c r="F2501" t="s">
        <v>2432</v>
      </c>
      <c r="G2501" t="s">
        <v>10940</v>
      </c>
      <c r="H2501" t="s">
        <v>29</v>
      </c>
      <c r="I2501">
        <v>383</v>
      </c>
      <c r="J2501">
        <v>6.6372064812399998E-3</v>
      </c>
      <c r="K2501">
        <f t="shared" si="237"/>
        <v>25830</v>
      </c>
      <c r="L2501" t="str">
        <f t="shared" si="238"/>
        <v>SOC</v>
      </c>
      <c r="M2501" t="b">
        <f t="shared" si="239"/>
        <v>1</v>
      </c>
      <c r="N2501" t="str">
        <f>VLOOKUP(B2501,Sheet3!$D$2:$I$578,6,FALSE)</f>
        <v>Marisol Touraine</v>
      </c>
      <c r="O2501" t="str">
        <f t="shared" si="234"/>
        <v>Marie-Pierre HAGE</v>
      </c>
      <c r="P2501" t="b">
        <f t="shared" si="235"/>
        <v>0</v>
      </c>
      <c r="Q2501" t="b">
        <f>AND(M2501,ISNA(VLOOKUP(B2501,Sheet4!$A$1:$A$529,1,FALSE)))</f>
        <v>1</v>
      </c>
    </row>
    <row r="2502" spans="1:17">
      <c r="A2502" t="str">
        <f t="shared" si="236"/>
        <v xml:space="preserve"> </v>
      </c>
      <c r="B2502" t="s">
        <v>2433</v>
      </c>
      <c r="C2502" t="e">
        <f>VLOOKUP(B2502,Sheet5!$A$1158:$A$1246,1,FALSE)</f>
        <v>#N/A</v>
      </c>
      <c r="G2502" t="s">
        <v>9202</v>
      </c>
      <c r="H2502" t="s">
        <v>1</v>
      </c>
      <c r="I2502">
        <v>88305</v>
      </c>
      <c r="J2502">
        <v>1</v>
      </c>
      <c r="K2502">
        <f t="shared" si="237"/>
        <v>0</v>
      </c>
      <c r="L2502">
        <f t="shared" si="238"/>
        <v>0</v>
      </c>
      <c r="M2502" t="b">
        <f t="shared" si="239"/>
        <v>0</v>
      </c>
      <c r="N2502" t="str">
        <f>VLOOKUP(B2502,Sheet3!$D$2:$I$578,6,FALSE)</f>
        <v>Laurent Baumel</v>
      </c>
      <c r="O2502" t="str">
        <f t="shared" si="234"/>
        <v xml:space="preserve"> </v>
      </c>
      <c r="P2502" t="b">
        <f t="shared" si="235"/>
        <v>0</v>
      </c>
      <c r="Q2502" t="b">
        <f>AND(M2502,ISNA(VLOOKUP(B2502,Sheet4!$A$1:$A$529,1,FALSE)))</f>
        <v>0</v>
      </c>
    </row>
    <row r="2503" spans="1:17">
      <c r="A2503" t="str">
        <f t="shared" si="236"/>
        <v xml:space="preserve"> </v>
      </c>
      <c r="B2503" t="s">
        <v>2433</v>
      </c>
      <c r="C2503" t="e">
        <f>VLOOKUP(B2503,Sheet5!$A$1158:$A$1246,1,FALSE)</f>
        <v>#N/A</v>
      </c>
      <c r="G2503" t="s">
        <v>9202</v>
      </c>
      <c r="H2503" t="s">
        <v>2</v>
      </c>
      <c r="I2503">
        <v>35357</v>
      </c>
      <c r="J2503">
        <v>0.40039635354699998</v>
      </c>
      <c r="K2503">
        <f t="shared" si="237"/>
        <v>0</v>
      </c>
      <c r="L2503">
        <f t="shared" si="238"/>
        <v>0</v>
      </c>
      <c r="M2503" t="b">
        <f t="shared" si="239"/>
        <v>0</v>
      </c>
      <c r="N2503" t="str">
        <f>VLOOKUP(B2503,Sheet3!$D$2:$I$578,6,FALSE)</f>
        <v>Laurent Baumel</v>
      </c>
      <c r="O2503" t="str">
        <f t="shared" si="234"/>
        <v xml:space="preserve"> </v>
      </c>
      <c r="P2503" t="b">
        <f t="shared" si="235"/>
        <v>0</v>
      </c>
      <c r="Q2503" t="b">
        <f>AND(M2503,ISNA(VLOOKUP(B2503,Sheet4!$A$1:$A$529,1,FALSE)))</f>
        <v>0</v>
      </c>
    </row>
    <row r="2504" spans="1:17">
      <c r="A2504" t="str">
        <f t="shared" si="236"/>
        <v xml:space="preserve"> </v>
      </c>
      <c r="B2504" t="s">
        <v>2433</v>
      </c>
      <c r="C2504" t="e">
        <f>VLOOKUP(B2504,Sheet5!$A$1158:$A$1246,1,FALSE)</f>
        <v>#N/A</v>
      </c>
      <c r="G2504" t="s">
        <v>9202</v>
      </c>
      <c r="H2504" t="s">
        <v>3</v>
      </c>
      <c r="I2504">
        <v>804</v>
      </c>
      <c r="J2504">
        <v>9.1048072023099998E-3</v>
      </c>
      <c r="K2504">
        <f t="shared" si="237"/>
        <v>0</v>
      </c>
      <c r="L2504">
        <f t="shared" si="238"/>
        <v>0</v>
      </c>
      <c r="M2504" t="b">
        <f t="shared" si="239"/>
        <v>0</v>
      </c>
      <c r="N2504" t="str">
        <f>VLOOKUP(B2504,Sheet3!$D$2:$I$578,6,FALSE)</f>
        <v>Laurent Baumel</v>
      </c>
      <c r="O2504" t="str">
        <f t="shared" si="234"/>
        <v xml:space="preserve"> </v>
      </c>
      <c r="P2504" t="b">
        <f t="shared" si="235"/>
        <v>0</v>
      </c>
      <c r="Q2504" t="b">
        <f>AND(M2504,ISNA(VLOOKUP(B2504,Sheet4!$A$1:$A$529,1,FALSE)))</f>
        <v>0</v>
      </c>
    </row>
    <row r="2505" spans="1:17">
      <c r="A2505" t="str">
        <f t="shared" si="236"/>
        <v>Patrick FRESNE</v>
      </c>
      <c r="B2505" t="s">
        <v>2433</v>
      </c>
      <c r="C2505" t="e">
        <f>VLOOKUP(B2505,Sheet5!$A$1158:$A$1246,1,FALSE)</f>
        <v>#N/A</v>
      </c>
      <c r="D2505" t="s">
        <v>11</v>
      </c>
      <c r="E2505" t="s">
        <v>100</v>
      </c>
      <c r="F2505" t="s">
        <v>1368</v>
      </c>
      <c r="G2505" t="s">
        <v>10133</v>
      </c>
      <c r="H2505" t="s">
        <v>19</v>
      </c>
      <c r="I2505">
        <v>2490</v>
      </c>
      <c r="J2505">
        <v>4.7752378030099997E-2</v>
      </c>
      <c r="K2505">
        <f t="shared" si="237"/>
        <v>0</v>
      </c>
      <c r="L2505">
        <f t="shared" si="238"/>
        <v>0</v>
      </c>
      <c r="M2505" t="b">
        <f t="shared" si="239"/>
        <v>0</v>
      </c>
      <c r="N2505" t="str">
        <f>VLOOKUP(B2505,Sheet3!$D$2:$I$578,6,FALSE)</f>
        <v>Laurent Baumel</v>
      </c>
      <c r="O2505" t="str">
        <f t="shared" si="234"/>
        <v>Patrick FRESNE</v>
      </c>
      <c r="P2505" t="b">
        <f t="shared" si="235"/>
        <v>0</v>
      </c>
      <c r="Q2505" t="b">
        <f>AND(M2505,ISNA(VLOOKUP(B2505,Sheet4!$A$1:$A$529,1,FALSE)))</f>
        <v>0</v>
      </c>
    </row>
    <row r="2506" spans="1:17">
      <c r="A2506" t="str">
        <f t="shared" si="236"/>
        <v>Laurent BAUMEL</v>
      </c>
      <c r="B2506" t="s">
        <v>2433</v>
      </c>
      <c r="C2506" t="e">
        <f>VLOOKUP(B2506,Sheet5!$A$1158:$A$1246,1,FALSE)</f>
        <v>#N/A</v>
      </c>
      <c r="D2506" t="s">
        <v>11</v>
      </c>
      <c r="E2506" t="s">
        <v>342</v>
      </c>
      <c r="F2506" t="s">
        <v>499</v>
      </c>
      <c r="G2506" t="s">
        <v>9491</v>
      </c>
      <c r="H2506" t="s">
        <v>21</v>
      </c>
      <c r="I2506">
        <v>20673</v>
      </c>
      <c r="J2506">
        <v>0.39645980362099997</v>
      </c>
      <c r="K2506">
        <f t="shared" si="237"/>
        <v>20673</v>
      </c>
      <c r="L2506" t="str">
        <f t="shared" si="238"/>
        <v>SOC</v>
      </c>
      <c r="M2506" t="b">
        <f t="shared" si="239"/>
        <v>0</v>
      </c>
      <c r="N2506" t="str">
        <f>VLOOKUP(B2506,Sheet3!$D$2:$I$578,6,FALSE)</f>
        <v>Laurent Baumel</v>
      </c>
      <c r="O2506" t="str">
        <f t="shared" si="234"/>
        <v>Laurent BAUMEL</v>
      </c>
      <c r="P2506" t="b">
        <f t="shared" si="235"/>
        <v>1</v>
      </c>
      <c r="Q2506" t="b">
        <f>AND(M2506,ISNA(VLOOKUP(B2506,Sheet4!$A$1:$A$529,1,FALSE)))</f>
        <v>0</v>
      </c>
    </row>
    <row r="2507" spans="1:17">
      <c r="A2507" t="str">
        <f t="shared" si="236"/>
        <v>Sylvain FAUVINET</v>
      </c>
      <c r="B2507" t="s">
        <v>2433</v>
      </c>
      <c r="C2507" t="e">
        <f>VLOOKUP(B2507,Sheet5!$A$1158:$A$1246,1,FALSE)</f>
        <v>#N/A</v>
      </c>
      <c r="D2507" t="s">
        <v>11</v>
      </c>
      <c r="E2507" t="s">
        <v>336</v>
      </c>
      <c r="F2507" t="s">
        <v>2434</v>
      </c>
      <c r="G2507" t="s">
        <v>10941</v>
      </c>
      <c r="H2507" t="s">
        <v>10</v>
      </c>
      <c r="I2507">
        <v>225</v>
      </c>
      <c r="J2507">
        <v>4.3149739183800002E-3</v>
      </c>
      <c r="K2507">
        <f t="shared" si="237"/>
        <v>20673</v>
      </c>
      <c r="L2507" t="str">
        <f t="shared" si="238"/>
        <v>SOC</v>
      </c>
      <c r="M2507" t="b">
        <f t="shared" si="239"/>
        <v>0</v>
      </c>
      <c r="N2507" t="str">
        <f>VLOOKUP(B2507,Sheet3!$D$2:$I$578,6,FALSE)</f>
        <v>Laurent Baumel</v>
      </c>
      <c r="O2507" t="str">
        <f t="shared" si="234"/>
        <v>Sylvain FAUVINET</v>
      </c>
      <c r="P2507" t="b">
        <f t="shared" si="235"/>
        <v>0</v>
      </c>
      <c r="Q2507" t="b">
        <f>AND(M2507,ISNA(VLOOKUP(B2507,Sheet4!$A$1:$A$529,1,FALSE)))</f>
        <v>0</v>
      </c>
    </row>
    <row r="2508" spans="1:17">
      <c r="A2508" t="str">
        <f t="shared" si="236"/>
        <v>Gilles DESCROIX</v>
      </c>
      <c r="B2508" t="s">
        <v>2433</v>
      </c>
      <c r="C2508" t="e">
        <f>VLOOKUP(B2508,Sheet5!$A$1158:$A$1246,1,FALSE)</f>
        <v>#N/A</v>
      </c>
      <c r="D2508" t="s">
        <v>11</v>
      </c>
      <c r="E2508" t="s">
        <v>438</v>
      </c>
      <c r="F2508" t="s">
        <v>2435</v>
      </c>
      <c r="G2508" t="s">
        <v>10942</v>
      </c>
      <c r="H2508" t="s">
        <v>7</v>
      </c>
      <c r="I2508">
        <v>1314</v>
      </c>
      <c r="J2508">
        <v>2.51994476833E-2</v>
      </c>
      <c r="K2508">
        <f t="shared" si="237"/>
        <v>20673</v>
      </c>
      <c r="L2508" t="str">
        <f t="shared" si="238"/>
        <v>SOC</v>
      </c>
      <c r="M2508" t="b">
        <f t="shared" si="239"/>
        <v>0</v>
      </c>
      <c r="N2508" t="str">
        <f>VLOOKUP(B2508,Sheet3!$D$2:$I$578,6,FALSE)</f>
        <v>Laurent Baumel</v>
      </c>
      <c r="O2508" t="str">
        <f t="shared" si="234"/>
        <v>Gilles DESCROIX</v>
      </c>
      <c r="P2508" t="b">
        <f t="shared" si="235"/>
        <v>0</v>
      </c>
      <c r="Q2508" t="b">
        <f>AND(M2508,ISNA(VLOOKUP(B2508,Sheet4!$A$1:$A$529,1,FALSE)))</f>
        <v>0</v>
      </c>
    </row>
    <row r="2509" spans="1:17">
      <c r="A2509" t="str">
        <f t="shared" si="236"/>
        <v>Hervé NOVELLI</v>
      </c>
      <c r="B2509" t="s">
        <v>2433</v>
      </c>
      <c r="C2509" t="e">
        <f>VLOOKUP(B2509,Sheet5!$A$1158:$A$1246,1,FALSE)</f>
        <v>#N/A</v>
      </c>
      <c r="D2509" t="s">
        <v>11</v>
      </c>
      <c r="E2509" t="s">
        <v>9028</v>
      </c>
      <c r="F2509" t="s">
        <v>2436</v>
      </c>
      <c r="G2509" t="s">
        <v>10943</v>
      </c>
      <c r="H2509" t="s">
        <v>26</v>
      </c>
      <c r="I2509">
        <v>18737</v>
      </c>
      <c r="J2509">
        <v>0.35933185026100001</v>
      </c>
      <c r="K2509">
        <f t="shared" si="237"/>
        <v>20673</v>
      </c>
      <c r="L2509" t="str">
        <f t="shared" si="238"/>
        <v>SOC</v>
      </c>
      <c r="M2509" t="b">
        <f t="shared" si="239"/>
        <v>0</v>
      </c>
      <c r="N2509" t="str">
        <f>VLOOKUP(B2509,Sheet3!$D$2:$I$578,6,FALSE)</f>
        <v>Laurent Baumel</v>
      </c>
      <c r="O2509" t="str">
        <f t="shared" si="234"/>
        <v>Hervé NOVELLI</v>
      </c>
      <c r="P2509" t="b">
        <f t="shared" si="235"/>
        <v>0</v>
      </c>
      <c r="Q2509" t="b">
        <f>AND(M2509,ISNA(VLOOKUP(B2509,Sheet4!$A$1:$A$529,1,FALSE)))</f>
        <v>0</v>
      </c>
    </row>
    <row r="2510" spans="1:17">
      <c r="A2510" t="str">
        <f t="shared" si="236"/>
        <v>Jean LERBET</v>
      </c>
      <c r="B2510" t="s">
        <v>2433</v>
      </c>
      <c r="C2510" t="e">
        <f>VLOOKUP(B2510,Sheet5!$A$1158:$A$1246,1,FALSE)</f>
        <v>#N/A</v>
      </c>
      <c r="D2510" t="s">
        <v>11</v>
      </c>
      <c r="E2510" t="s">
        <v>97</v>
      </c>
      <c r="F2510" t="s">
        <v>2437</v>
      </c>
      <c r="G2510" t="s">
        <v>10944</v>
      </c>
      <c r="H2510" t="s">
        <v>29</v>
      </c>
      <c r="I2510">
        <v>218</v>
      </c>
      <c r="J2510">
        <v>4.1807302853600001E-3</v>
      </c>
      <c r="K2510">
        <f t="shared" si="237"/>
        <v>20673</v>
      </c>
      <c r="L2510" t="str">
        <f t="shared" si="238"/>
        <v>SOC</v>
      </c>
      <c r="M2510" t="b">
        <f t="shared" si="239"/>
        <v>0</v>
      </c>
      <c r="N2510" t="str">
        <f>VLOOKUP(B2510,Sheet3!$D$2:$I$578,6,FALSE)</f>
        <v>Laurent Baumel</v>
      </c>
      <c r="O2510" t="str">
        <f t="shared" ref="O2510:O2573" si="240">E2510&amp;" "&amp;F2510</f>
        <v>Jean LERBET</v>
      </c>
      <c r="P2510" t="b">
        <f t="shared" si="235"/>
        <v>0</v>
      </c>
      <c r="Q2510" t="b">
        <f>AND(M2510,ISNA(VLOOKUP(B2510,Sheet4!$A$1:$A$529,1,FALSE)))</f>
        <v>0</v>
      </c>
    </row>
    <row r="2511" spans="1:17">
      <c r="A2511" t="str">
        <f t="shared" si="236"/>
        <v>Philippe OLIVEIRA</v>
      </c>
      <c r="B2511" t="s">
        <v>2433</v>
      </c>
      <c r="C2511" t="e">
        <f>VLOOKUP(B2511,Sheet5!$A$1158:$A$1246,1,FALSE)</f>
        <v>#N/A</v>
      </c>
      <c r="D2511" t="s">
        <v>11</v>
      </c>
      <c r="E2511" t="s">
        <v>385</v>
      </c>
      <c r="F2511" t="s">
        <v>2438</v>
      </c>
      <c r="G2511" t="s">
        <v>10945</v>
      </c>
      <c r="H2511" t="s">
        <v>43</v>
      </c>
      <c r="I2511">
        <v>1108</v>
      </c>
      <c r="J2511">
        <v>2.12488493403E-2</v>
      </c>
      <c r="K2511">
        <f t="shared" si="237"/>
        <v>20673</v>
      </c>
      <c r="L2511" t="str">
        <f t="shared" si="238"/>
        <v>SOC</v>
      </c>
      <c r="M2511" t="b">
        <f t="shared" si="239"/>
        <v>0</v>
      </c>
      <c r="N2511" t="str">
        <f>VLOOKUP(B2511,Sheet3!$D$2:$I$578,6,FALSE)</f>
        <v>Laurent Baumel</v>
      </c>
      <c r="O2511" t="str">
        <f t="shared" si="240"/>
        <v>Philippe OLIVEIRA</v>
      </c>
      <c r="P2511" t="b">
        <f t="shared" ref="P2511:P2574" si="241">O2511=N2511</f>
        <v>0</v>
      </c>
      <c r="Q2511" t="b">
        <f>AND(M2511,ISNA(VLOOKUP(B2511,Sheet4!$A$1:$A$529,1,FALSE)))</f>
        <v>0</v>
      </c>
    </row>
    <row r="2512" spans="1:17">
      <c r="A2512" t="str">
        <f t="shared" si="236"/>
        <v>Joël BERNARD</v>
      </c>
      <c r="B2512" t="s">
        <v>2433</v>
      </c>
      <c r="C2512" t="e">
        <f>VLOOKUP(B2512,Sheet5!$A$1158:$A$1246,1,FALSE)</f>
        <v>#N/A</v>
      </c>
      <c r="D2512" t="s">
        <v>11</v>
      </c>
      <c r="E2512" t="s">
        <v>9116</v>
      </c>
      <c r="F2512" t="s">
        <v>1481</v>
      </c>
      <c r="G2512" t="s">
        <v>84</v>
      </c>
      <c r="H2512" t="s">
        <v>13</v>
      </c>
      <c r="I2512">
        <v>54</v>
      </c>
      <c r="J2512">
        <v>1.03559374041E-3</v>
      </c>
      <c r="K2512">
        <f t="shared" si="237"/>
        <v>20673</v>
      </c>
      <c r="L2512" t="str">
        <f t="shared" si="238"/>
        <v>SOC</v>
      </c>
      <c r="M2512" t="b">
        <f t="shared" si="239"/>
        <v>0</v>
      </c>
      <c r="N2512" t="str">
        <f>VLOOKUP(B2512,Sheet3!$D$2:$I$578,6,FALSE)</f>
        <v>Laurent Baumel</v>
      </c>
      <c r="O2512" t="str">
        <f t="shared" si="240"/>
        <v>Joël BERNARD</v>
      </c>
      <c r="P2512" t="b">
        <f t="shared" si="241"/>
        <v>0</v>
      </c>
      <c r="Q2512" t="b">
        <f>AND(M2512,ISNA(VLOOKUP(B2512,Sheet4!$A$1:$A$529,1,FALSE)))</f>
        <v>0</v>
      </c>
    </row>
    <row r="2513" spans="1:17">
      <c r="A2513" t="str">
        <f t="shared" si="236"/>
        <v>Jacqueline LEVY</v>
      </c>
      <c r="B2513" t="s">
        <v>2433</v>
      </c>
      <c r="C2513" t="e">
        <f>VLOOKUP(B2513,Sheet5!$A$1158:$A$1246,1,FALSE)</f>
        <v>#N/A</v>
      </c>
      <c r="D2513" t="s">
        <v>4</v>
      </c>
      <c r="E2513" t="s">
        <v>769</v>
      </c>
      <c r="F2513" t="s">
        <v>2439</v>
      </c>
      <c r="G2513" t="s">
        <v>10946</v>
      </c>
      <c r="H2513" t="s">
        <v>13</v>
      </c>
      <c r="I2513">
        <v>384</v>
      </c>
      <c r="J2513">
        <v>7.3642221540299998E-3</v>
      </c>
      <c r="K2513">
        <f t="shared" si="237"/>
        <v>20673</v>
      </c>
      <c r="L2513" t="str">
        <f t="shared" si="238"/>
        <v>SOC</v>
      </c>
      <c r="M2513" t="b">
        <f t="shared" si="239"/>
        <v>0</v>
      </c>
      <c r="N2513" t="str">
        <f>VLOOKUP(B2513,Sheet3!$D$2:$I$578,6,FALSE)</f>
        <v>Laurent Baumel</v>
      </c>
      <c r="O2513" t="str">
        <f t="shared" si="240"/>
        <v>Jacqueline LEVY</v>
      </c>
      <c r="P2513" t="b">
        <f t="shared" si="241"/>
        <v>0</v>
      </c>
      <c r="Q2513" t="b">
        <f>AND(M2513,ISNA(VLOOKUP(B2513,Sheet4!$A$1:$A$529,1,FALSE)))</f>
        <v>0</v>
      </c>
    </row>
    <row r="2514" spans="1:17">
      <c r="A2514" t="str">
        <f t="shared" si="236"/>
        <v>Jean-Jacques PRODHOMME</v>
      </c>
      <c r="B2514" t="s">
        <v>2433</v>
      </c>
      <c r="C2514" t="e">
        <f>VLOOKUP(B2514,Sheet5!$A$1158:$A$1246,1,FALSE)</f>
        <v>#N/A</v>
      </c>
      <c r="D2514" t="s">
        <v>11</v>
      </c>
      <c r="E2514" t="s">
        <v>1604</v>
      </c>
      <c r="F2514" t="s">
        <v>2440</v>
      </c>
      <c r="G2514" t="s">
        <v>10947</v>
      </c>
      <c r="H2514" t="s">
        <v>10</v>
      </c>
      <c r="I2514">
        <v>337</v>
      </c>
      <c r="J2514">
        <v>6.4628720466399997E-3</v>
      </c>
      <c r="K2514">
        <f t="shared" si="237"/>
        <v>20673</v>
      </c>
      <c r="L2514" t="str">
        <f t="shared" si="238"/>
        <v>SOC</v>
      </c>
      <c r="M2514" t="b">
        <f t="shared" si="239"/>
        <v>0</v>
      </c>
      <c r="N2514" t="str">
        <f>VLOOKUP(B2514,Sheet3!$D$2:$I$578,6,FALSE)</f>
        <v>Laurent Baumel</v>
      </c>
      <c r="O2514" t="str">
        <f t="shared" si="240"/>
        <v>Jean-Jacques PRODHOMME</v>
      </c>
      <c r="P2514" t="b">
        <f t="shared" si="241"/>
        <v>0</v>
      </c>
      <c r="Q2514" t="b">
        <f>AND(M2514,ISNA(VLOOKUP(B2514,Sheet4!$A$1:$A$529,1,FALSE)))</f>
        <v>0</v>
      </c>
    </row>
    <row r="2515" spans="1:17">
      <c r="A2515" t="str">
        <f t="shared" si="236"/>
        <v>Emilie THELOT</v>
      </c>
      <c r="B2515" t="s">
        <v>2433</v>
      </c>
      <c r="C2515" t="e">
        <f>VLOOKUP(B2515,Sheet5!$A$1158:$A$1246,1,FALSE)</f>
        <v>#N/A</v>
      </c>
      <c r="D2515" t="s">
        <v>4</v>
      </c>
      <c r="E2515" t="s">
        <v>2441</v>
      </c>
      <c r="F2515" t="s">
        <v>2442</v>
      </c>
      <c r="G2515" t="s">
        <v>10948</v>
      </c>
      <c r="H2515" t="s">
        <v>17</v>
      </c>
      <c r="I2515">
        <v>5923</v>
      </c>
      <c r="J2515">
        <v>0.11358929119400001</v>
      </c>
      <c r="K2515">
        <f t="shared" si="237"/>
        <v>20673</v>
      </c>
      <c r="L2515" t="str">
        <f t="shared" si="238"/>
        <v>SOC</v>
      </c>
      <c r="M2515" t="b">
        <f t="shared" si="239"/>
        <v>0</v>
      </c>
      <c r="N2515" t="str">
        <f>VLOOKUP(B2515,Sheet3!$D$2:$I$578,6,FALSE)</f>
        <v>Laurent Baumel</v>
      </c>
      <c r="O2515" t="str">
        <f t="shared" si="240"/>
        <v>Emilie THELOT</v>
      </c>
      <c r="P2515" t="b">
        <f t="shared" si="241"/>
        <v>0</v>
      </c>
      <c r="Q2515" t="b">
        <f>AND(M2515,ISNA(VLOOKUP(B2515,Sheet4!$A$1:$A$529,1,FALSE)))</f>
        <v>0</v>
      </c>
    </row>
    <row r="2516" spans="1:17">
      <c r="A2516" t="str">
        <f t="shared" si="236"/>
        <v>Nathalie CHRISTIAENS</v>
      </c>
      <c r="B2516" t="s">
        <v>2433</v>
      </c>
      <c r="C2516" t="e">
        <f>VLOOKUP(B2516,Sheet5!$A$1158:$A$1246,1,FALSE)</f>
        <v>#N/A</v>
      </c>
      <c r="D2516" t="s">
        <v>4</v>
      </c>
      <c r="E2516" t="s">
        <v>673</v>
      </c>
      <c r="F2516" t="s">
        <v>2443</v>
      </c>
      <c r="G2516" t="s">
        <v>10949</v>
      </c>
      <c r="H2516" t="s">
        <v>29</v>
      </c>
      <c r="I2516">
        <v>460</v>
      </c>
      <c r="J2516">
        <v>8.8217244553500003E-3</v>
      </c>
      <c r="K2516">
        <f t="shared" si="237"/>
        <v>20673</v>
      </c>
      <c r="L2516" t="str">
        <f t="shared" si="238"/>
        <v>SOC</v>
      </c>
      <c r="M2516" t="b">
        <f t="shared" si="239"/>
        <v>0</v>
      </c>
      <c r="N2516" t="str">
        <f>VLOOKUP(B2516,Sheet3!$D$2:$I$578,6,FALSE)</f>
        <v>Laurent Baumel</v>
      </c>
      <c r="O2516" t="str">
        <f t="shared" si="240"/>
        <v>Nathalie CHRISTIAENS</v>
      </c>
      <c r="P2516" t="b">
        <f t="shared" si="241"/>
        <v>0</v>
      </c>
      <c r="Q2516" t="b">
        <f>AND(M2516,ISNA(VLOOKUP(B2516,Sheet4!$A$1:$A$529,1,FALSE)))</f>
        <v>0</v>
      </c>
    </row>
    <row r="2517" spans="1:17">
      <c r="A2517" t="str">
        <f t="shared" si="236"/>
        <v>Cécile EVANO</v>
      </c>
      <c r="B2517" t="s">
        <v>2433</v>
      </c>
      <c r="C2517" t="e">
        <f>VLOOKUP(B2517,Sheet5!$A$1158:$A$1246,1,FALSE)</f>
        <v>#N/A</v>
      </c>
      <c r="D2517" t="s">
        <v>11</v>
      </c>
      <c r="E2517" t="s">
        <v>9009</v>
      </c>
      <c r="F2517" t="s">
        <v>227</v>
      </c>
      <c r="G2517" t="s">
        <v>9314</v>
      </c>
      <c r="H2517" t="s">
        <v>10</v>
      </c>
      <c r="I2517">
        <v>221</v>
      </c>
      <c r="J2517">
        <v>4.2382632709400004E-3</v>
      </c>
      <c r="K2517">
        <f t="shared" si="237"/>
        <v>20673</v>
      </c>
      <c r="L2517" t="str">
        <f t="shared" si="238"/>
        <v>SOC</v>
      </c>
      <c r="M2517" t="b">
        <f t="shared" si="239"/>
        <v>1</v>
      </c>
      <c r="N2517" t="str">
        <f>VLOOKUP(B2517,Sheet3!$D$2:$I$578,6,FALSE)</f>
        <v>Laurent Baumel</v>
      </c>
      <c r="O2517" t="str">
        <f t="shared" si="240"/>
        <v>Cécile EVANO</v>
      </c>
      <c r="P2517" t="b">
        <f t="shared" si="241"/>
        <v>0</v>
      </c>
      <c r="Q2517" t="b">
        <f>AND(M2517,ISNA(VLOOKUP(B2517,Sheet4!$A$1:$A$529,1,FALSE)))</f>
        <v>1</v>
      </c>
    </row>
    <row r="2518" spans="1:17">
      <c r="A2518" t="str">
        <f t="shared" si="236"/>
        <v xml:space="preserve"> </v>
      </c>
      <c r="B2518" t="s">
        <v>2444</v>
      </c>
      <c r="C2518" t="e">
        <f>VLOOKUP(B2518,Sheet5!$A$1158:$A$1246,1,FALSE)</f>
        <v>#N/A</v>
      </c>
      <c r="G2518" t="s">
        <v>9202</v>
      </c>
      <c r="H2518" t="s">
        <v>1</v>
      </c>
      <c r="I2518">
        <v>80469</v>
      </c>
      <c r="J2518">
        <v>1</v>
      </c>
      <c r="K2518">
        <f t="shared" si="237"/>
        <v>0</v>
      </c>
      <c r="L2518">
        <f t="shared" si="238"/>
        <v>0</v>
      </c>
      <c r="M2518" t="b">
        <f t="shared" si="239"/>
        <v>0</v>
      </c>
      <c r="N2518" t="str">
        <f>VLOOKUP(B2518,Sheet3!$D$2:$I$578,6,FALSE)</f>
        <v>Claude Roiron</v>
      </c>
      <c r="O2518" t="str">
        <f t="shared" si="240"/>
        <v xml:space="preserve"> </v>
      </c>
      <c r="P2518" t="b">
        <f t="shared" si="241"/>
        <v>0</v>
      </c>
      <c r="Q2518" t="b">
        <f>AND(M2518,ISNA(VLOOKUP(B2518,Sheet4!$A$1:$A$529,1,FALSE)))</f>
        <v>0</v>
      </c>
    </row>
    <row r="2519" spans="1:17">
      <c r="A2519" t="str">
        <f t="shared" si="236"/>
        <v xml:space="preserve"> </v>
      </c>
      <c r="B2519" t="s">
        <v>2444</v>
      </c>
      <c r="C2519" t="e">
        <f>VLOOKUP(B2519,Sheet5!$A$1158:$A$1246,1,FALSE)</f>
        <v>#N/A</v>
      </c>
      <c r="G2519" t="s">
        <v>9202</v>
      </c>
      <c r="H2519" t="s">
        <v>2</v>
      </c>
      <c r="I2519">
        <v>31308</v>
      </c>
      <c r="J2519">
        <v>0.38906908250400002</v>
      </c>
      <c r="K2519">
        <f t="shared" si="237"/>
        <v>0</v>
      </c>
      <c r="L2519">
        <f t="shared" si="238"/>
        <v>0</v>
      </c>
      <c r="M2519" t="b">
        <f t="shared" si="239"/>
        <v>0</v>
      </c>
      <c r="N2519" t="str">
        <f>VLOOKUP(B2519,Sheet3!$D$2:$I$578,6,FALSE)</f>
        <v>Claude Roiron</v>
      </c>
      <c r="O2519" t="str">
        <f t="shared" si="240"/>
        <v xml:space="preserve"> </v>
      </c>
      <c r="P2519" t="b">
        <f t="shared" si="241"/>
        <v>0</v>
      </c>
      <c r="Q2519" t="b">
        <f>AND(M2519,ISNA(VLOOKUP(B2519,Sheet4!$A$1:$A$529,1,FALSE)))</f>
        <v>0</v>
      </c>
    </row>
    <row r="2520" spans="1:17">
      <c r="A2520" t="str">
        <f t="shared" si="236"/>
        <v xml:space="preserve"> </v>
      </c>
      <c r="B2520" t="s">
        <v>2444</v>
      </c>
      <c r="C2520" t="e">
        <f>VLOOKUP(B2520,Sheet5!$A$1158:$A$1246,1,FALSE)</f>
        <v>#N/A</v>
      </c>
      <c r="G2520" t="s">
        <v>9202</v>
      </c>
      <c r="H2520" t="s">
        <v>3</v>
      </c>
      <c r="I2520">
        <v>558</v>
      </c>
      <c r="J2520">
        <v>6.9343473884400002E-3</v>
      </c>
      <c r="K2520">
        <f t="shared" si="237"/>
        <v>0</v>
      </c>
      <c r="L2520">
        <f t="shared" si="238"/>
        <v>0</v>
      </c>
      <c r="M2520" t="b">
        <f t="shared" si="239"/>
        <v>0</v>
      </c>
      <c r="N2520" t="str">
        <f>VLOOKUP(B2520,Sheet3!$D$2:$I$578,6,FALSE)</f>
        <v>Claude Roiron</v>
      </c>
      <c r="O2520" t="str">
        <f t="shared" si="240"/>
        <v xml:space="preserve"> </v>
      </c>
      <c r="P2520" t="b">
        <f t="shared" si="241"/>
        <v>0</v>
      </c>
      <c r="Q2520" t="b">
        <f>AND(M2520,ISNA(VLOOKUP(B2520,Sheet4!$A$1:$A$529,1,FALSE)))</f>
        <v>0</v>
      </c>
    </row>
    <row r="2521" spans="1:17">
      <c r="A2521" t="str">
        <f t="shared" si="236"/>
        <v>Martine BOULAY</v>
      </c>
      <c r="B2521" t="s">
        <v>2444</v>
      </c>
      <c r="C2521" t="e">
        <f>VLOOKUP(B2521,Sheet5!$A$1158:$A$1246,1,FALSE)</f>
        <v>#N/A</v>
      </c>
      <c r="D2521" t="s">
        <v>4</v>
      </c>
      <c r="E2521" t="s">
        <v>172</v>
      </c>
      <c r="F2521" t="s">
        <v>2445</v>
      </c>
      <c r="G2521" t="s">
        <v>10950</v>
      </c>
      <c r="H2521" t="s">
        <v>13</v>
      </c>
      <c r="I2521">
        <v>411</v>
      </c>
      <c r="J2521">
        <v>8.4562681315999994E-3</v>
      </c>
      <c r="K2521">
        <f t="shared" si="237"/>
        <v>0</v>
      </c>
      <c r="L2521">
        <f t="shared" si="238"/>
        <v>0</v>
      </c>
      <c r="M2521" t="b">
        <f t="shared" si="239"/>
        <v>0</v>
      </c>
      <c r="N2521" t="str">
        <f>VLOOKUP(B2521,Sheet3!$D$2:$I$578,6,FALSE)</f>
        <v>Claude Roiron</v>
      </c>
      <c r="O2521" t="str">
        <f t="shared" si="240"/>
        <v>Martine BOULAY</v>
      </c>
      <c r="P2521" t="b">
        <f t="shared" si="241"/>
        <v>0</v>
      </c>
      <c r="Q2521" t="b">
        <f>AND(M2521,ISNA(VLOOKUP(B2521,Sheet4!$A$1:$A$529,1,FALSE)))</f>
        <v>0</v>
      </c>
    </row>
    <row r="2522" spans="1:17">
      <c r="A2522" t="str">
        <f t="shared" si="236"/>
        <v>Claude ROIRON</v>
      </c>
      <c r="B2522" t="s">
        <v>2444</v>
      </c>
      <c r="C2522" t="e">
        <f>VLOOKUP(B2522,Sheet5!$A$1158:$A$1246,1,FALSE)</f>
        <v>#N/A</v>
      </c>
      <c r="D2522" t="s">
        <v>4</v>
      </c>
      <c r="E2522" t="s">
        <v>208</v>
      </c>
      <c r="F2522" t="s">
        <v>2446</v>
      </c>
      <c r="G2522" t="s">
        <v>10951</v>
      </c>
      <c r="H2522" t="s">
        <v>21</v>
      </c>
      <c r="I2522">
        <v>17187</v>
      </c>
      <c r="J2522">
        <v>0.35362014690499999</v>
      </c>
      <c r="K2522">
        <f t="shared" si="237"/>
        <v>17187</v>
      </c>
      <c r="L2522" t="str">
        <f t="shared" si="238"/>
        <v>SOC</v>
      </c>
      <c r="M2522" t="b">
        <f t="shared" si="239"/>
        <v>0</v>
      </c>
      <c r="N2522" t="str">
        <f>VLOOKUP(B2522,Sheet3!$D$2:$I$578,6,FALSE)</f>
        <v>Claude Roiron</v>
      </c>
      <c r="O2522" t="str">
        <f t="shared" si="240"/>
        <v>Claude ROIRON</v>
      </c>
      <c r="P2522" t="b">
        <f t="shared" si="241"/>
        <v>1</v>
      </c>
      <c r="Q2522" t="b">
        <f>AND(M2522,ISNA(VLOOKUP(B2522,Sheet4!$A$1:$A$529,1,FALSE)))</f>
        <v>0</v>
      </c>
    </row>
    <row r="2523" spans="1:17">
      <c r="A2523" t="str">
        <f t="shared" si="236"/>
        <v>Philippe LACROIX</v>
      </c>
      <c r="B2523" t="s">
        <v>2444</v>
      </c>
      <c r="C2523" t="e">
        <f>VLOOKUP(B2523,Sheet5!$A$1158:$A$1246,1,FALSE)</f>
        <v>#N/A</v>
      </c>
      <c r="D2523" t="s">
        <v>11</v>
      </c>
      <c r="E2523" t="s">
        <v>385</v>
      </c>
      <c r="F2523" t="s">
        <v>66</v>
      </c>
      <c r="G2523" t="s">
        <v>9217</v>
      </c>
      <c r="H2523" t="s">
        <v>43</v>
      </c>
      <c r="I2523">
        <v>1281</v>
      </c>
      <c r="J2523">
        <v>2.6356397753199999E-2</v>
      </c>
      <c r="K2523">
        <f t="shared" si="237"/>
        <v>17187</v>
      </c>
      <c r="L2523" t="str">
        <f t="shared" si="238"/>
        <v>SOC</v>
      </c>
      <c r="M2523" t="b">
        <f t="shared" si="239"/>
        <v>0</v>
      </c>
      <c r="N2523" t="str">
        <f>VLOOKUP(B2523,Sheet3!$D$2:$I$578,6,FALSE)</f>
        <v>Claude Roiron</v>
      </c>
      <c r="O2523" t="str">
        <f t="shared" si="240"/>
        <v>Philippe LACROIX</v>
      </c>
      <c r="P2523" t="b">
        <f t="shared" si="241"/>
        <v>0</v>
      </c>
      <c r="Q2523" t="b">
        <f>AND(M2523,ISNA(VLOOKUP(B2523,Sheet4!$A$1:$A$529,1,FALSE)))</f>
        <v>0</v>
      </c>
    </row>
    <row r="2524" spans="1:17">
      <c r="A2524" t="str">
        <f t="shared" si="236"/>
        <v>Michel GAMBLE</v>
      </c>
      <c r="B2524" t="s">
        <v>2444</v>
      </c>
      <c r="C2524" t="e">
        <f>VLOOKUP(B2524,Sheet5!$A$1158:$A$1246,1,FALSE)</f>
        <v>#N/A</v>
      </c>
      <c r="D2524" t="s">
        <v>11</v>
      </c>
      <c r="E2524" t="s">
        <v>31</v>
      </c>
      <c r="F2524" t="s">
        <v>2447</v>
      </c>
      <c r="G2524" t="s">
        <v>10952</v>
      </c>
      <c r="H2524" t="s">
        <v>13</v>
      </c>
      <c r="I2524">
        <v>47</v>
      </c>
      <c r="J2524">
        <v>9.6701849680100001E-4</v>
      </c>
      <c r="K2524">
        <f t="shared" si="237"/>
        <v>17187</v>
      </c>
      <c r="L2524" t="str">
        <f t="shared" si="238"/>
        <v>SOC</v>
      </c>
      <c r="M2524" t="b">
        <f t="shared" si="239"/>
        <v>0</v>
      </c>
      <c r="N2524" t="str">
        <f>VLOOKUP(B2524,Sheet3!$D$2:$I$578,6,FALSE)</f>
        <v>Claude Roiron</v>
      </c>
      <c r="O2524" t="str">
        <f t="shared" si="240"/>
        <v>Michel GAMBLE</v>
      </c>
      <c r="P2524" t="b">
        <f t="shared" si="241"/>
        <v>0</v>
      </c>
      <c r="Q2524" t="b">
        <f>AND(M2524,ISNA(VLOOKUP(B2524,Sheet4!$A$1:$A$529,1,FALSE)))</f>
        <v>0</v>
      </c>
    </row>
    <row r="2525" spans="1:17">
      <c r="A2525" t="str">
        <f t="shared" si="236"/>
        <v>Philippe BRIAND</v>
      </c>
      <c r="B2525" t="s">
        <v>2444</v>
      </c>
      <c r="C2525" t="e">
        <f>VLOOKUP(B2525,Sheet5!$A$1158:$A$1246,1,FALSE)</f>
        <v>#N/A</v>
      </c>
      <c r="D2525" t="s">
        <v>11</v>
      </c>
      <c r="E2525" t="s">
        <v>385</v>
      </c>
      <c r="F2525" t="s">
        <v>282</v>
      </c>
      <c r="G2525" t="s">
        <v>9348</v>
      </c>
      <c r="H2525" t="s">
        <v>26</v>
      </c>
      <c r="I2525">
        <v>19539</v>
      </c>
      <c r="J2525">
        <v>0.40201222146799998</v>
      </c>
      <c r="K2525">
        <f t="shared" si="237"/>
        <v>17187</v>
      </c>
      <c r="L2525" t="str">
        <f t="shared" si="238"/>
        <v>SOC</v>
      </c>
      <c r="M2525" t="b">
        <f t="shared" si="239"/>
        <v>0</v>
      </c>
      <c r="N2525" t="str">
        <f>VLOOKUP(B2525,Sheet3!$D$2:$I$578,6,FALSE)</f>
        <v>Claude Roiron</v>
      </c>
      <c r="O2525" t="str">
        <f t="shared" si="240"/>
        <v>Philippe BRIAND</v>
      </c>
      <c r="P2525" t="b">
        <f t="shared" si="241"/>
        <v>0</v>
      </c>
      <c r="Q2525" t="b">
        <f>AND(M2525,ISNA(VLOOKUP(B2525,Sheet4!$A$1:$A$529,1,FALSE)))</f>
        <v>0</v>
      </c>
    </row>
    <row r="2526" spans="1:17">
      <c r="A2526" t="str">
        <f t="shared" si="236"/>
        <v>Bernadette LASSUS</v>
      </c>
      <c r="B2526" t="s">
        <v>2444</v>
      </c>
      <c r="C2526" t="e">
        <f>VLOOKUP(B2526,Sheet5!$A$1158:$A$1246,1,FALSE)</f>
        <v>#N/A</v>
      </c>
      <c r="D2526" t="s">
        <v>4</v>
      </c>
      <c r="E2526" t="s">
        <v>1149</v>
      </c>
      <c r="F2526" t="s">
        <v>2448</v>
      </c>
      <c r="G2526" t="s">
        <v>10953</v>
      </c>
      <c r="H2526" t="s">
        <v>7</v>
      </c>
      <c r="I2526">
        <v>1328</v>
      </c>
      <c r="J2526">
        <v>2.732341625E-2</v>
      </c>
      <c r="K2526">
        <f t="shared" si="237"/>
        <v>17187</v>
      </c>
      <c r="L2526" t="str">
        <f t="shared" si="238"/>
        <v>SOC</v>
      </c>
      <c r="M2526" t="b">
        <f t="shared" si="239"/>
        <v>0</v>
      </c>
      <c r="N2526" t="str">
        <f>VLOOKUP(B2526,Sheet3!$D$2:$I$578,6,FALSE)</f>
        <v>Claude Roiron</v>
      </c>
      <c r="O2526" t="str">
        <f t="shared" si="240"/>
        <v>Bernadette LASSUS</v>
      </c>
      <c r="P2526" t="b">
        <f t="shared" si="241"/>
        <v>0</v>
      </c>
      <c r="Q2526" t="b">
        <f>AND(M2526,ISNA(VLOOKUP(B2526,Sheet4!$A$1:$A$529,1,FALSE)))</f>
        <v>0</v>
      </c>
    </row>
    <row r="2527" spans="1:17">
      <c r="A2527" t="str">
        <f t="shared" si="236"/>
        <v>Marie-Claude NEVEU</v>
      </c>
      <c r="B2527" t="s">
        <v>2444</v>
      </c>
      <c r="C2527" t="e">
        <f>VLOOKUP(B2527,Sheet5!$A$1158:$A$1246,1,FALSE)</f>
        <v>#N/A</v>
      </c>
      <c r="D2527" t="s">
        <v>4</v>
      </c>
      <c r="E2527" t="s">
        <v>513</v>
      </c>
      <c r="F2527" t="s">
        <v>906</v>
      </c>
      <c r="G2527" t="s">
        <v>9780</v>
      </c>
      <c r="H2527" t="s">
        <v>10</v>
      </c>
      <c r="I2527">
        <v>248</v>
      </c>
      <c r="J2527">
        <v>5.1025656852499999E-3</v>
      </c>
      <c r="K2527">
        <f t="shared" si="237"/>
        <v>17187</v>
      </c>
      <c r="L2527" t="str">
        <f t="shared" si="238"/>
        <v>SOC</v>
      </c>
      <c r="M2527" t="b">
        <f t="shared" si="239"/>
        <v>0</v>
      </c>
      <c r="N2527" t="str">
        <f>VLOOKUP(B2527,Sheet3!$D$2:$I$578,6,FALSE)</f>
        <v>Claude Roiron</v>
      </c>
      <c r="O2527" t="str">
        <f t="shared" si="240"/>
        <v>Marie-Claude NEVEU</v>
      </c>
      <c r="P2527" t="b">
        <f t="shared" si="241"/>
        <v>0</v>
      </c>
      <c r="Q2527" t="b">
        <f>AND(M2527,ISNA(VLOOKUP(B2527,Sheet4!$A$1:$A$529,1,FALSE)))</f>
        <v>0</v>
      </c>
    </row>
    <row r="2528" spans="1:17">
      <c r="A2528" t="str">
        <f t="shared" si="236"/>
        <v>Robert BRYCHE</v>
      </c>
      <c r="B2528" t="s">
        <v>2444</v>
      </c>
      <c r="C2528" t="e">
        <f>VLOOKUP(B2528,Sheet5!$A$1158:$A$1246,1,FALSE)</f>
        <v>#N/A</v>
      </c>
      <c r="D2528" t="s">
        <v>11</v>
      </c>
      <c r="E2528" t="s">
        <v>308</v>
      </c>
      <c r="F2528" t="s">
        <v>2449</v>
      </c>
      <c r="G2528" t="s">
        <v>10954</v>
      </c>
      <c r="H2528" t="s">
        <v>29</v>
      </c>
      <c r="I2528">
        <v>461</v>
      </c>
      <c r="J2528">
        <v>9.4850112133000007E-3</v>
      </c>
      <c r="K2528">
        <f t="shared" si="237"/>
        <v>17187</v>
      </c>
      <c r="L2528" t="str">
        <f t="shared" si="238"/>
        <v>SOC</v>
      </c>
      <c r="M2528" t="b">
        <f t="shared" si="239"/>
        <v>0</v>
      </c>
      <c r="N2528" t="str">
        <f>VLOOKUP(B2528,Sheet3!$D$2:$I$578,6,FALSE)</f>
        <v>Claude Roiron</v>
      </c>
      <c r="O2528" t="str">
        <f t="shared" si="240"/>
        <v>Robert BRYCHE</v>
      </c>
      <c r="P2528" t="b">
        <f t="shared" si="241"/>
        <v>0</v>
      </c>
      <c r="Q2528" t="b">
        <f>AND(M2528,ISNA(VLOOKUP(B2528,Sheet4!$A$1:$A$529,1,FALSE)))</f>
        <v>0</v>
      </c>
    </row>
    <row r="2529" spans="1:17">
      <c r="A2529" t="str">
        <f t="shared" si="236"/>
        <v>Florence MOUSSU</v>
      </c>
      <c r="B2529" t="s">
        <v>2444</v>
      </c>
      <c r="C2529" t="e">
        <f>VLOOKUP(B2529,Sheet5!$A$1158:$A$1246,1,FALSE)</f>
        <v>#N/A</v>
      </c>
      <c r="D2529" t="s">
        <v>4</v>
      </c>
      <c r="E2529" t="s">
        <v>370</v>
      </c>
      <c r="F2529" t="s">
        <v>2450</v>
      </c>
      <c r="G2529" t="s">
        <v>10955</v>
      </c>
      <c r="H2529" t="s">
        <v>13</v>
      </c>
      <c r="I2529">
        <v>1</v>
      </c>
      <c r="J2529" s="1">
        <v>2.05748616341E-5</v>
      </c>
      <c r="K2529">
        <f t="shared" si="237"/>
        <v>17187</v>
      </c>
      <c r="L2529" t="str">
        <f t="shared" si="238"/>
        <v>SOC</v>
      </c>
      <c r="M2529" t="b">
        <f t="shared" si="239"/>
        <v>0</v>
      </c>
      <c r="N2529" t="str">
        <f>VLOOKUP(B2529,Sheet3!$D$2:$I$578,6,FALSE)</f>
        <v>Claude Roiron</v>
      </c>
      <c r="O2529" t="str">
        <f t="shared" si="240"/>
        <v>Florence MOUSSU</v>
      </c>
      <c r="P2529" t="b">
        <f t="shared" si="241"/>
        <v>0</v>
      </c>
      <c r="Q2529" t="b">
        <f>AND(M2529,ISNA(VLOOKUP(B2529,Sheet4!$A$1:$A$529,1,FALSE)))</f>
        <v>0</v>
      </c>
    </row>
    <row r="2530" spans="1:17">
      <c r="A2530" t="str">
        <f t="shared" si="236"/>
        <v>Patrick LEPERS</v>
      </c>
      <c r="B2530" t="s">
        <v>2444</v>
      </c>
      <c r="C2530" t="e">
        <f>VLOOKUP(B2530,Sheet5!$A$1158:$A$1246,1,FALSE)</f>
        <v>#N/A</v>
      </c>
      <c r="D2530" t="s">
        <v>11</v>
      </c>
      <c r="E2530" t="s">
        <v>100</v>
      </c>
      <c r="F2530" t="s">
        <v>2451</v>
      </c>
      <c r="G2530" t="s">
        <v>10956</v>
      </c>
      <c r="H2530" t="s">
        <v>13</v>
      </c>
      <c r="I2530">
        <v>237</v>
      </c>
      <c r="J2530">
        <v>4.87624220727E-3</v>
      </c>
      <c r="K2530">
        <f t="shared" si="237"/>
        <v>17187</v>
      </c>
      <c r="L2530" t="str">
        <f t="shared" si="238"/>
        <v>SOC</v>
      </c>
      <c r="M2530" t="b">
        <f t="shared" si="239"/>
        <v>0</v>
      </c>
      <c r="N2530" t="str">
        <f>VLOOKUP(B2530,Sheet3!$D$2:$I$578,6,FALSE)</f>
        <v>Claude Roiron</v>
      </c>
      <c r="O2530" t="str">
        <f t="shared" si="240"/>
        <v>Patrick LEPERS</v>
      </c>
      <c r="P2530" t="b">
        <f t="shared" si="241"/>
        <v>0</v>
      </c>
      <c r="Q2530" t="b">
        <f>AND(M2530,ISNA(VLOOKUP(B2530,Sheet4!$A$1:$A$529,1,FALSE)))</f>
        <v>0</v>
      </c>
    </row>
    <row r="2531" spans="1:17">
      <c r="A2531" t="str">
        <f t="shared" si="236"/>
        <v>Françoise LANGLADE</v>
      </c>
      <c r="B2531" t="s">
        <v>2444</v>
      </c>
      <c r="C2531" t="e">
        <f>VLOOKUP(B2531,Sheet5!$A$1158:$A$1246,1,FALSE)</f>
        <v>#N/A</v>
      </c>
      <c r="D2531" t="s">
        <v>4</v>
      </c>
      <c r="E2531" t="s">
        <v>9140</v>
      </c>
      <c r="F2531" t="s">
        <v>1363</v>
      </c>
      <c r="G2531" t="s">
        <v>10129</v>
      </c>
      <c r="H2531" t="s">
        <v>19</v>
      </c>
      <c r="I2531">
        <v>2130</v>
      </c>
      <c r="J2531">
        <v>4.3824455280500003E-2</v>
      </c>
      <c r="K2531">
        <f t="shared" si="237"/>
        <v>17187</v>
      </c>
      <c r="L2531" t="str">
        <f t="shared" si="238"/>
        <v>SOC</v>
      </c>
      <c r="M2531" t="b">
        <f t="shared" si="239"/>
        <v>0</v>
      </c>
      <c r="N2531" t="str">
        <f>VLOOKUP(B2531,Sheet3!$D$2:$I$578,6,FALSE)</f>
        <v>Claude Roiron</v>
      </c>
      <c r="O2531" t="str">
        <f t="shared" si="240"/>
        <v>Françoise LANGLADE</v>
      </c>
      <c r="P2531" t="b">
        <f t="shared" si="241"/>
        <v>0</v>
      </c>
      <c r="Q2531" t="b">
        <f>AND(M2531,ISNA(VLOOKUP(B2531,Sheet4!$A$1:$A$529,1,FALSE)))</f>
        <v>0</v>
      </c>
    </row>
    <row r="2532" spans="1:17">
      <c r="A2532" t="str">
        <f t="shared" si="236"/>
        <v>Véronique PEAN</v>
      </c>
      <c r="B2532" t="s">
        <v>2444</v>
      </c>
      <c r="C2532" t="e">
        <f>VLOOKUP(B2532,Sheet5!$A$1158:$A$1246,1,FALSE)</f>
        <v>#N/A</v>
      </c>
      <c r="D2532" t="s">
        <v>4</v>
      </c>
      <c r="E2532" t="s">
        <v>9004</v>
      </c>
      <c r="F2532" t="s">
        <v>2452</v>
      </c>
      <c r="G2532" t="s">
        <v>10957</v>
      </c>
      <c r="H2532" t="s">
        <v>17</v>
      </c>
      <c r="I2532">
        <v>5733</v>
      </c>
      <c r="J2532">
        <v>0.117955681748</v>
      </c>
      <c r="K2532">
        <f t="shared" si="237"/>
        <v>17187</v>
      </c>
      <c r="L2532" t="str">
        <f t="shared" si="238"/>
        <v>SOC</v>
      </c>
      <c r="M2532" t="b">
        <f t="shared" si="239"/>
        <v>1</v>
      </c>
      <c r="N2532" t="str">
        <f>VLOOKUP(B2532,Sheet3!$D$2:$I$578,6,FALSE)</f>
        <v>Claude Roiron</v>
      </c>
      <c r="O2532" t="str">
        <f t="shared" si="240"/>
        <v>Véronique PEAN</v>
      </c>
      <c r="P2532" t="b">
        <f t="shared" si="241"/>
        <v>0</v>
      </c>
      <c r="Q2532" t="b">
        <f>AND(M2532,ISNA(VLOOKUP(B2532,Sheet4!$A$1:$A$529,1,FALSE)))</f>
        <v>1</v>
      </c>
    </row>
    <row r="2533" spans="1:17">
      <c r="A2533" t="str">
        <f t="shared" si="236"/>
        <v xml:space="preserve"> </v>
      </c>
      <c r="B2533" t="s">
        <v>2453</v>
      </c>
      <c r="C2533" t="e">
        <f>VLOOKUP(B2533,Sheet5!$A$1158:$A$1246,1,FALSE)</f>
        <v>#N/A</v>
      </c>
      <c r="G2533" t="s">
        <v>9202</v>
      </c>
      <c r="H2533" t="s">
        <v>1</v>
      </c>
      <c r="I2533">
        <v>79795</v>
      </c>
      <c r="J2533">
        <v>1</v>
      </c>
      <c r="K2533">
        <f t="shared" si="237"/>
        <v>0</v>
      </c>
      <c r="L2533">
        <f t="shared" si="238"/>
        <v>0</v>
      </c>
      <c r="M2533" t="b">
        <f t="shared" si="239"/>
        <v>0</v>
      </c>
      <c r="N2533" t="str">
        <f>VLOOKUP(B2533,Sheet3!$D$2:$I$578,6,FALSE)</f>
        <v>Geneviève Fioraso</v>
      </c>
      <c r="O2533" t="str">
        <f t="shared" si="240"/>
        <v xml:space="preserve"> </v>
      </c>
      <c r="P2533" t="b">
        <f t="shared" si="241"/>
        <v>0</v>
      </c>
      <c r="Q2533" t="b">
        <f>AND(M2533,ISNA(VLOOKUP(B2533,Sheet4!$A$1:$A$529,1,FALSE)))</f>
        <v>0</v>
      </c>
    </row>
    <row r="2534" spans="1:17">
      <c r="A2534" t="str">
        <f t="shared" si="236"/>
        <v xml:space="preserve"> </v>
      </c>
      <c r="B2534" t="s">
        <v>2453</v>
      </c>
      <c r="C2534" t="e">
        <f>VLOOKUP(B2534,Sheet5!$A$1158:$A$1246,1,FALSE)</f>
        <v>#N/A</v>
      </c>
      <c r="G2534" t="s">
        <v>9202</v>
      </c>
      <c r="H2534" t="s">
        <v>2</v>
      </c>
      <c r="I2534">
        <v>30100</v>
      </c>
      <c r="J2534">
        <v>0.37721661758300001</v>
      </c>
      <c r="K2534">
        <f t="shared" si="237"/>
        <v>0</v>
      </c>
      <c r="L2534">
        <f t="shared" si="238"/>
        <v>0</v>
      </c>
      <c r="M2534" t="b">
        <f t="shared" si="239"/>
        <v>0</v>
      </c>
      <c r="N2534" t="str">
        <f>VLOOKUP(B2534,Sheet3!$D$2:$I$578,6,FALSE)</f>
        <v>Geneviève Fioraso</v>
      </c>
      <c r="O2534" t="str">
        <f t="shared" si="240"/>
        <v xml:space="preserve"> </v>
      </c>
      <c r="P2534" t="b">
        <f t="shared" si="241"/>
        <v>0</v>
      </c>
      <c r="Q2534" t="b">
        <f>AND(M2534,ISNA(VLOOKUP(B2534,Sheet4!$A$1:$A$529,1,FALSE)))</f>
        <v>0</v>
      </c>
    </row>
    <row r="2535" spans="1:17">
      <c r="A2535" t="str">
        <f t="shared" si="236"/>
        <v xml:space="preserve"> </v>
      </c>
      <c r="B2535" t="s">
        <v>2453</v>
      </c>
      <c r="C2535" t="e">
        <f>VLOOKUP(B2535,Sheet5!$A$1158:$A$1246,1,FALSE)</f>
        <v>#N/A</v>
      </c>
      <c r="G2535" t="s">
        <v>9202</v>
      </c>
      <c r="H2535" t="s">
        <v>3</v>
      </c>
      <c r="I2535">
        <v>377</v>
      </c>
      <c r="J2535">
        <v>4.7246068049400002E-3</v>
      </c>
      <c r="K2535">
        <f t="shared" si="237"/>
        <v>0</v>
      </c>
      <c r="L2535">
        <f t="shared" si="238"/>
        <v>0</v>
      </c>
      <c r="M2535" t="b">
        <f t="shared" si="239"/>
        <v>0</v>
      </c>
      <c r="N2535" t="str">
        <f>VLOOKUP(B2535,Sheet3!$D$2:$I$578,6,FALSE)</f>
        <v>Geneviève Fioraso</v>
      </c>
      <c r="O2535" t="str">
        <f t="shared" si="240"/>
        <v xml:space="preserve"> </v>
      </c>
      <c r="P2535" t="b">
        <f t="shared" si="241"/>
        <v>0</v>
      </c>
      <c r="Q2535" t="b">
        <f>AND(M2535,ISNA(VLOOKUP(B2535,Sheet4!$A$1:$A$529,1,FALSE)))</f>
        <v>0</v>
      </c>
    </row>
    <row r="2536" spans="1:17">
      <c r="A2536" t="str">
        <f t="shared" si="236"/>
        <v>Fanny LORTAT-JACOB</v>
      </c>
      <c r="B2536" t="s">
        <v>2453</v>
      </c>
      <c r="C2536" t="e">
        <f>VLOOKUP(B2536,Sheet5!$A$1158:$A$1246,1,FALSE)</f>
        <v>#N/A</v>
      </c>
      <c r="D2536" t="s">
        <v>4</v>
      </c>
      <c r="E2536" t="s">
        <v>1845</v>
      </c>
      <c r="F2536" t="s">
        <v>2454</v>
      </c>
      <c r="G2536" t="s">
        <v>10958</v>
      </c>
      <c r="H2536" t="s">
        <v>13</v>
      </c>
      <c r="I2536">
        <v>277</v>
      </c>
      <c r="J2536">
        <v>5.6166105681500003E-3</v>
      </c>
      <c r="K2536">
        <f t="shared" si="237"/>
        <v>0</v>
      </c>
      <c r="L2536">
        <f t="shared" si="238"/>
        <v>0</v>
      </c>
      <c r="M2536" t="b">
        <f t="shared" si="239"/>
        <v>0</v>
      </c>
      <c r="N2536" t="str">
        <f>VLOOKUP(B2536,Sheet3!$D$2:$I$578,6,FALSE)</f>
        <v>Geneviève Fioraso</v>
      </c>
      <c r="O2536" t="str">
        <f t="shared" si="240"/>
        <v>Fanny LORTAT-JACOB</v>
      </c>
      <c r="P2536" t="b">
        <f t="shared" si="241"/>
        <v>0</v>
      </c>
      <c r="Q2536" t="b">
        <f>AND(M2536,ISNA(VLOOKUP(B2536,Sheet4!$A$1:$A$529,1,FALSE)))</f>
        <v>0</v>
      </c>
    </row>
    <row r="2537" spans="1:17">
      <c r="A2537" t="str">
        <f t="shared" si="236"/>
        <v>Vincent HUOR</v>
      </c>
      <c r="B2537" t="s">
        <v>2453</v>
      </c>
      <c r="C2537" t="e">
        <f>VLOOKUP(B2537,Sheet5!$A$1158:$A$1246,1,FALSE)</f>
        <v>#N/A</v>
      </c>
      <c r="D2537" t="s">
        <v>11</v>
      </c>
      <c r="E2537" t="s">
        <v>44</v>
      </c>
      <c r="F2537" t="s">
        <v>2455</v>
      </c>
      <c r="G2537" t="s">
        <v>10959</v>
      </c>
      <c r="H2537" t="s">
        <v>271</v>
      </c>
      <c r="I2537">
        <v>59</v>
      </c>
      <c r="J2537">
        <v>1.1963177744400001E-3</v>
      </c>
      <c r="K2537">
        <f t="shared" si="237"/>
        <v>0</v>
      </c>
      <c r="L2537">
        <f t="shared" si="238"/>
        <v>0</v>
      </c>
      <c r="M2537" t="b">
        <f t="shared" si="239"/>
        <v>0</v>
      </c>
      <c r="N2537" t="str">
        <f>VLOOKUP(B2537,Sheet3!$D$2:$I$578,6,FALSE)</f>
        <v>Geneviève Fioraso</v>
      </c>
      <c r="O2537" t="str">
        <f t="shared" si="240"/>
        <v>Vincent HUOR</v>
      </c>
      <c r="P2537" t="b">
        <f t="shared" si="241"/>
        <v>0</v>
      </c>
      <c r="Q2537" t="b">
        <f>AND(M2537,ISNA(VLOOKUP(B2537,Sheet4!$A$1:$A$529,1,FALSE)))</f>
        <v>0</v>
      </c>
    </row>
    <row r="2538" spans="1:17">
      <c r="A2538" t="str">
        <f t="shared" si="236"/>
        <v>Alain DONTAINE</v>
      </c>
      <c r="B2538" t="s">
        <v>2453</v>
      </c>
      <c r="C2538" t="e">
        <f>VLOOKUP(B2538,Sheet5!$A$1158:$A$1246,1,FALSE)</f>
        <v>#N/A</v>
      </c>
      <c r="D2538" t="s">
        <v>11</v>
      </c>
      <c r="E2538" t="s">
        <v>321</v>
      </c>
      <c r="F2538" t="s">
        <v>2456</v>
      </c>
      <c r="G2538" t="s">
        <v>10960</v>
      </c>
      <c r="H2538" t="s">
        <v>19</v>
      </c>
      <c r="I2538">
        <v>3198</v>
      </c>
      <c r="J2538">
        <v>6.4844478689300003E-2</v>
      </c>
      <c r="K2538">
        <f t="shared" si="237"/>
        <v>0</v>
      </c>
      <c r="L2538">
        <f t="shared" si="238"/>
        <v>0</v>
      </c>
      <c r="M2538" t="b">
        <f t="shared" si="239"/>
        <v>0</v>
      </c>
      <c r="N2538" t="str">
        <f>VLOOKUP(B2538,Sheet3!$D$2:$I$578,6,FALSE)</f>
        <v>Geneviève Fioraso</v>
      </c>
      <c r="O2538" t="str">
        <f t="shared" si="240"/>
        <v>Alain DONTAINE</v>
      </c>
      <c r="P2538" t="b">
        <f t="shared" si="241"/>
        <v>0</v>
      </c>
      <c r="Q2538" t="b">
        <f>AND(M2538,ISNA(VLOOKUP(B2538,Sheet4!$A$1:$A$529,1,FALSE)))</f>
        <v>0</v>
      </c>
    </row>
    <row r="2539" spans="1:17">
      <c r="A2539" t="str">
        <f t="shared" si="236"/>
        <v>Eric PIOLLE</v>
      </c>
      <c r="B2539" t="s">
        <v>2453</v>
      </c>
      <c r="C2539" t="e">
        <f>VLOOKUP(B2539,Sheet5!$A$1158:$A$1246,1,FALSE)</f>
        <v>#N/A</v>
      </c>
      <c r="D2539" t="s">
        <v>11</v>
      </c>
      <c r="E2539" t="s">
        <v>58</v>
      </c>
      <c r="F2539" t="s">
        <v>2457</v>
      </c>
      <c r="G2539" t="s">
        <v>10961</v>
      </c>
      <c r="H2539" t="s">
        <v>7</v>
      </c>
      <c r="I2539">
        <v>3814</v>
      </c>
      <c r="J2539">
        <v>7.7334847317399993E-2</v>
      </c>
      <c r="K2539">
        <f t="shared" si="237"/>
        <v>3814</v>
      </c>
      <c r="L2539" t="str">
        <f t="shared" si="238"/>
        <v>VEC</v>
      </c>
      <c r="M2539" t="b">
        <f t="shared" si="239"/>
        <v>0</v>
      </c>
      <c r="N2539" t="str">
        <f>VLOOKUP(B2539,Sheet3!$D$2:$I$578,6,FALSE)</f>
        <v>Geneviève Fioraso</v>
      </c>
      <c r="O2539" t="str">
        <f t="shared" si="240"/>
        <v>Eric PIOLLE</v>
      </c>
      <c r="P2539" t="b">
        <f t="shared" si="241"/>
        <v>0</v>
      </c>
      <c r="Q2539" t="b">
        <f>AND(M2539,ISNA(VLOOKUP(B2539,Sheet4!$A$1:$A$529,1,FALSE)))</f>
        <v>0</v>
      </c>
    </row>
    <row r="2540" spans="1:17">
      <c r="A2540" t="str">
        <f t="shared" si="236"/>
        <v>Cécile ALLIBE</v>
      </c>
      <c r="B2540" t="s">
        <v>2453</v>
      </c>
      <c r="C2540" t="e">
        <f>VLOOKUP(B2540,Sheet5!$A$1158:$A$1246,1,FALSE)</f>
        <v>#N/A</v>
      </c>
      <c r="D2540" t="s">
        <v>4</v>
      </c>
      <c r="E2540" t="s">
        <v>9009</v>
      </c>
      <c r="F2540" t="s">
        <v>2458</v>
      </c>
      <c r="G2540" t="s">
        <v>10962</v>
      </c>
      <c r="H2540" t="s">
        <v>10</v>
      </c>
      <c r="I2540">
        <v>208</v>
      </c>
      <c r="J2540">
        <v>4.21752706922E-3</v>
      </c>
      <c r="K2540">
        <f t="shared" si="237"/>
        <v>3814</v>
      </c>
      <c r="L2540" t="str">
        <f t="shared" si="238"/>
        <v>VEC</v>
      </c>
      <c r="M2540" t="b">
        <f t="shared" si="239"/>
        <v>0</v>
      </c>
      <c r="N2540" t="str">
        <f>VLOOKUP(B2540,Sheet3!$D$2:$I$578,6,FALSE)</f>
        <v>Geneviève Fioraso</v>
      </c>
      <c r="O2540" t="str">
        <f t="shared" si="240"/>
        <v>Cécile ALLIBE</v>
      </c>
      <c r="P2540" t="b">
        <f t="shared" si="241"/>
        <v>0</v>
      </c>
      <c r="Q2540" t="b">
        <f>AND(M2540,ISNA(VLOOKUP(B2540,Sheet4!$A$1:$A$529,1,FALSE)))</f>
        <v>0</v>
      </c>
    </row>
    <row r="2541" spans="1:17">
      <c r="A2541" t="str">
        <f t="shared" si="236"/>
        <v>Geneviève FIORASO</v>
      </c>
      <c r="B2541" t="s">
        <v>2453</v>
      </c>
      <c r="C2541" t="e">
        <f>VLOOKUP(B2541,Sheet5!$A$1158:$A$1246,1,FALSE)</f>
        <v>#N/A</v>
      </c>
      <c r="D2541" t="s">
        <v>4</v>
      </c>
      <c r="E2541" t="s">
        <v>9136</v>
      </c>
      <c r="F2541" t="s">
        <v>2459</v>
      </c>
      <c r="G2541" t="s">
        <v>10963</v>
      </c>
      <c r="H2541" t="s">
        <v>21</v>
      </c>
      <c r="I2541">
        <v>18892</v>
      </c>
      <c r="J2541">
        <v>0.38306500669100002</v>
      </c>
      <c r="K2541">
        <f t="shared" si="237"/>
        <v>18892</v>
      </c>
      <c r="L2541" t="str">
        <f t="shared" si="238"/>
        <v>SOC</v>
      </c>
      <c r="M2541" t="b">
        <f t="shared" si="239"/>
        <v>0</v>
      </c>
      <c r="N2541" t="str">
        <f>VLOOKUP(B2541,Sheet3!$D$2:$I$578,6,FALSE)</f>
        <v>Geneviève Fioraso</v>
      </c>
      <c r="O2541" t="str">
        <f t="shared" si="240"/>
        <v>Geneviève FIORASO</v>
      </c>
      <c r="P2541" t="b">
        <f t="shared" si="241"/>
        <v>1</v>
      </c>
      <c r="Q2541" t="b">
        <f>AND(M2541,ISNA(VLOOKUP(B2541,Sheet4!$A$1:$A$529,1,FALSE)))</f>
        <v>0</v>
      </c>
    </row>
    <row r="2542" spans="1:17">
      <c r="A2542" t="str">
        <f t="shared" si="236"/>
        <v>Solange FERRARA</v>
      </c>
      <c r="B2542" t="s">
        <v>2453</v>
      </c>
      <c r="C2542" t="e">
        <f>VLOOKUP(B2542,Sheet5!$A$1158:$A$1246,1,FALSE)</f>
        <v>#N/A</v>
      </c>
      <c r="D2542" t="s">
        <v>4</v>
      </c>
      <c r="E2542" t="s">
        <v>527</v>
      </c>
      <c r="F2542" t="s">
        <v>2460</v>
      </c>
      <c r="G2542" t="s">
        <v>10964</v>
      </c>
      <c r="H2542" t="s">
        <v>29</v>
      </c>
      <c r="I2542">
        <v>239</v>
      </c>
      <c r="J2542">
        <v>4.84610081512E-3</v>
      </c>
      <c r="K2542">
        <f t="shared" si="237"/>
        <v>18892</v>
      </c>
      <c r="L2542" t="str">
        <f t="shared" si="238"/>
        <v>SOC</v>
      </c>
      <c r="M2542" t="b">
        <f t="shared" si="239"/>
        <v>0</v>
      </c>
      <c r="N2542" t="str">
        <f>VLOOKUP(B2542,Sheet3!$D$2:$I$578,6,FALSE)</f>
        <v>Geneviève Fioraso</v>
      </c>
      <c r="O2542" t="str">
        <f t="shared" si="240"/>
        <v>Solange FERRARA</v>
      </c>
      <c r="P2542" t="b">
        <f t="shared" si="241"/>
        <v>0</v>
      </c>
      <c r="Q2542" t="b">
        <f>AND(M2542,ISNA(VLOOKUP(B2542,Sheet4!$A$1:$A$529,1,FALSE)))</f>
        <v>0</v>
      </c>
    </row>
    <row r="2543" spans="1:17">
      <c r="A2543" t="str">
        <f t="shared" si="236"/>
        <v>Valentin RADLO</v>
      </c>
      <c r="B2543" t="s">
        <v>2453</v>
      </c>
      <c r="C2543" t="e">
        <f>VLOOKUP(B2543,Sheet5!$A$1158:$A$1246,1,FALSE)</f>
        <v>#N/A</v>
      </c>
      <c r="D2543" t="s">
        <v>11</v>
      </c>
      <c r="E2543" t="s">
        <v>2461</v>
      </c>
      <c r="F2543" t="s">
        <v>2462</v>
      </c>
      <c r="G2543" t="s">
        <v>10965</v>
      </c>
      <c r="H2543" t="s">
        <v>271</v>
      </c>
      <c r="I2543">
        <v>120</v>
      </c>
      <c r="J2543">
        <v>2.4331886937799998E-3</v>
      </c>
      <c r="K2543">
        <f t="shared" si="237"/>
        <v>18892</v>
      </c>
      <c r="L2543" t="str">
        <f t="shared" si="238"/>
        <v>SOC</v>
      </c>
      <c r="M2543" t="b">
        <f t="shared" si="239"/>
        <v>0</v>
      </c>
      <c r="N2543" t="str">
        <f>VLOOKUP(B2543,Sheet3!$D$2:$I$578,6,FALSE)</f>
        <v>Geneviève Fioraso</v>
      </c>
      <c r="O2543" t="str">
        <f t="shared" si="240"/>
        <v>Valentin RADLO</v>
      </c>
      <c r="P2543" t="b">
        <f t="shared" si="241"/>
        <v>0</v>
      </c>
      <c r="Q2543" t="b">
        <f>AND(M2543,ISNA(VLOOKUP(B2543,Sheet4!$A$1:$A$529,1,FALSE)))</f>
        <v>0</v>
      </c>
    </row>
    <row r="2544" spans="1:17">
      <c r="A2544" t="str">
        <f t="shared" si="236"/>
        <v>Philippe DE LONGEVIALLE</v>
      </c>
      <c r="B2544" t="s">
        <v>2453</v>
      </c>
      <c r="C2544" t="e">
        <f>VLOOKUP(B2544,Sheet5!$A$1158:$A$1246,1,FALSE)</f>
        <v>#N/A</v>
      </c>
      <c r="D2544" t="s">
        <v>11</v>
      </c>
      <c r="E2544" t="s">
        <v>385</v>
      </c>
      <c r="F2544" t="s">
        <v>436</v>
      </c>
      <c r="G2544" t="s">
        <v>9450</v>
      </c>
      <c r="H2544" t="s">
        <v>43</v>
      </c>
      <c r="I2544">
        <v>1306</v>
      </c>
      <c r="J2544">
        <v>2.6481203617300001E-2</v>
      </c>
      <c r="K2544">
        <f t="shared" si="237"/>
        <v>18892</v>
      </c>
      <c r="L2544" t="str">
        <f t="shared" si="238"/>
        <v>SOC</v>
      </c>
      <c r="M2544" t="b">
        <f t="shared" si="239"/>
        <v>0</v>
      </c>
      <c r="N2544" t="str">
        <f>VLOOKUP(B2544,Sheet3!$D$2:$I$578,6,FALSE)</f>
        <v>Geneviève Fioraso</v>
      </c>
      <c r="O2544" t="str">
        <f t="shared" si="240"/>
        <v>Philippe DE LONGEVIALLE</v>
      </c>
      <c r="P2544" t="b">
        <f t="shared" si="241"/>
        <v>0</v>
      </c>
      <c r="Q2544" t="b">
        <f>AND(M2544,ISNA(VLOOKUP(B2544,Sheet4!$A$1:$A$529,1,FALSE)))</f>
        <v>0</v>
      </c>
    </row>
    <row r="2545" spans="1:17">
      <c r="A2545" t="str">
        <f t="shared" si="236"/>
        <v>Jean-Claude PEYRIN</v>
      </c>
      <c r="B2545" t="s">
        <v>2453</v>
      </c>
      <c r="C2545" t="e">
        <f>VLOOKUP(B2545,Sheet5!$A$1158:$A$1246,1,FALSE)</f>
        <v>#N/A</v>
      </c>
      <c r="D2545" t="s">
        <v>11</v>
      </c>
      <c r="E2545" t="s">
        <v>143</v>
      </c>
      <c r="F2545" t="s">
        <v>2463</v>
      </c>
      <c r="G2545" t="s">
        <v>10966</v>
      </c>
      <c r="H2545" t="s">
        <v>26</v>
      </c>
      <c r="I2545">
        <v>8781</v>
      </c>
      <c r="J2545">
        <v>0.178048582668</v>
      </c>
      <c r="K2545">
        <f t="shared" si="237"/>
        <v>18892</v>
      </c>
      <c r="L2545" t="str">
        <f t="shared" si="238"/>
        <v>SOC</v>
      </c>
      <c r="M2545" t="b">
        <f t="shared" si="239"/>
        <v>0</v>
      </c>
      <c r="N2545" t="str">
        <f>VLOOKUP(B2545,Sheet3!$D$2:$I$578,6,FALSE)</f>
        <v>Geneviève Fioraso</v>
      </c>
      <c r="O2545" t="str">
        <f t="shared" si="240"/>
        <v>Jean-Claude PEYRIN</v>
      </c>
      <c r="P2545" t="b">
        <f t="shared" si="241"/>
        <v>0</v>
      </c>
      <c r="Q2545" t="b">
        <f>AND(M2545,ISNA(VLOOKUP(B2545,Sheet4!$A$1:$A$529,1,FALSE)))</f>
        <v>0</v>
      </c>
    </row>
    <row r="2546" spans="1:17">
      <c r="A2546" t="str">
        <f t="shared" si="236"/>
        <v>Mireille D'ORNANO</v>
      </c>
      <c r="B2546" t="s">
        <v>2453</v>
      </c>
      <c r="C2546" t="e">
        <f>VLOOKUP(B2546,Sheet5!$A$1158:$A$1246,1,FALSE)</f>
        <v>#N/A</v>
      </c>
      <c r="D2546" t="s">
        <v>4</v>
      </c>
      <c r="E2546" t="s">
        <v>182</v>
      </c>
      <c r="F2546" t="s">
        <v>2464</v>
      </c>
      <c r="G2546" t="s">
        <v>10967</v>
      </c>
      <c r="H2546" t="s">
        <v>17</v>
      </c>
      <c r="I2546">
        <v>3776</v>
      </c>
      <c r="J2546">
        <v>7.6564337564399995E-2</v>
      </c>
      <c r="K2546">
        <f t="shared" si="237"/>
        <v>18892</v>
      </c>
      <c r="L2546" t="str">
        <f t="shared" si="238"/>
        <v>SOC</v>
      </c>
      <c r="M2546" t="b">
        <f t="shared" si="239"/>
        <v>0</v>
      </c>
      <c r="N2546" t="str">
        <f>VLOOKUP(B2546,Sheet3!$D$2:$I$578,6,FALSE)</f>
        <v>Geneviève Fioraso</v>
      </c>
      <c r="O2546" t="str">
        <f t="shared" si="240"/>
        <v>Mireille D'ORNANO</v>
      </c>
      <c r="P2546" t="b">
        <f t="shared" si="241"/>
        <v>0</v>
      </c>
      <c r="Q2546" t="b">
        <f>AND(M2546,ISNA(VLOOKUP(B2546,Sheet4!$A$1:$A$529,1,FALSE)))</f>
        <v>0</v>
      </c>
    </row>
    <row r="2547" spans="1:17">
      <c r="A2547" t="str">
        <f t="shared" si="236"/>
        <v>Niels NAUCHE</v>
      </c>
      <c r="B2547" t="s">
        <v>2453</v>
      </c>
      <c r="C2547" t="e">
        <f>VLOOKUP(B2547,Sheet5!$A$1158:$A$1246,1,FALSE)</f>
        <v>#N/A</v>
      </c>
      <c r="D2547" t="s">
        <v>11</v>
      </c>
      <c r="E2547" t="s">
        <v>2465</v>
      </c>
      <c r="F2547" t="s">
        <v>1186</v>
      </c>
      <c r="G2547" t="s">
        <v>9997</v>
      </c>
      <c r="H2547" t="s">
        <v>29</v>
      </c>
      <c r="I2547">
        <v>314</v>
      </c>
      <c r="J2547">
        <v>6.3668437487300004E-3</v>
      </c>
      <c r="K2547">
        <f t="shared" si="237"/>
        <v>18892</v>
      </c>
      <c r="L2547" t="str">
        <f t="shared" si="238"/>
        <v>SOC</v>
      </c>
      <c r="M2547" t="b">
        <f t="shared" si="239"/>
        <v>0</v>
      </c>
      <c r="N2547" t="str">
        <f>VLOOKUP(B2547,Sheet3!$D$2:$I$578,6,FALSE)</f>
        <v>Geneviève Fioraso</v>
      </c>
      <c r="O2547" t="str">
        <f t="shared" si="240"/>
        <v>Niels NAUCHE</v>
      </c>
      <c r="P2547" t="b">
        <f t="shared" si="241"/>
        <v>0</v>
      </c>
      <c r="Q2547" t="b">
        <f>AND(M2547,ISNA(VLOOKUP(B2547,Sheet4!$A$1:$A$529,1,FALSE)))</f>
        <v>0</v>
      </c>
    </row>
    <row r="2548" spans="1:17">
      <c r="A2548" t="str">
        <f t="shared" si="236"/>
        <v>Marie-Christine TARDY</v>
      </c>
      <c r="B2548" t="s">
        <v>2453</v>
      </c>
      <c r="C2548" t="e">
        <f>VLOOKUP(B2548,Sheet5!$A$1158:$A$1246,1,FALSE)</f>
        <v>#N/A</v>
      </c>
      <c r="D2548" t="s">
        <v>4</v>
      </c>
      <c r="E2548" t="s">
        <v>1034</v>
      </c>
      <c r="F2548" t="s">
        <v>2466</v>
      </c>
      <c r="G2548" t="s">
        <v>10968</v>
      </c>
      <c r="H2548" t="s">
        <v>13</v>
      </c>
      <c r="I2548">
        <v>8185</v>
      </c>
      <c r="J2548">
        <v>0.165963745488</v>
      </c>
      <c r="K2548">
        <f t="shared" si="237"/>
        <v>18892</v>
      </c>
      <c r="L2548" t="str">
        <f t="shared" si="238"/>
        <v>SOC</v>
      </c>
      <c r="M2548" t="b">
        <f t="shared" si="239"/>
        <v>0</v>
      </c>
      <c r="N2548" t="str">
        <f>VLOOKUP(B2548,Sheet3!$D$2:$I$578,6,FALSE)</f>
        <v>Geneviève Fioraso</v>
      </c>
      <c r="O2548" t="str">
        <f t="shared" si="240"/>
        <v>Marie-Christine TARDY</v>
      </c>
      <c r="P2548" t="b">
        <f t="shared" si="241"/>
        <v>0</v>
      </c>
      <c r="Q2548" t="b">
        <f>AND(M2548,ISNA(VLOOKUP(B2548,Sheet4!$A$1:$A$529,1,FALSE)))</f>
        <v>0</v>
      </c>
    </row>
    <row r="2549" spans="1:17">
      <c r="A2549" t="str">
        <f t="shared" si="236"/>
        <v>Rémi ADAM</v>
      </c>
      <c r="B2549" t="s">
        <v>2453</v>
      </c>
      <c r="C2549" t="e">
        <f>VLOOKUP(B2549,Sheet5!$A$1158:$A$1246,1,FALSE)</f>
        <v>#N/A</v>
      </c>
      <c r="D2549" t="s">
        <v>11</v>
      </c>
      <c r="E2549" t="s">
        <v>9026</v>
      </c>
      <c r="F2549" t="s">
        <v>1614</v>
      </c>
      <c r="G2549" t="s">
        <v>3268</v>
      </c>
      <c r="H2549" t="s">
        <v>10</v>
      </c>
      <c r="I2549">
        <v>109</v>
      </c>
      <c r="J2549">
        <v>2.21014639685E-3</v>
      </c>
      <c r="K2549">
        <f t="shared" si="237"/>
        <v>18892</v>
      </c>
      <c r="L2549" t="str">
        <f t="shared" si="238"/>
        <v>SOC</v>
      </c>
      <c r="M2549" t="b">
        <f t="shared" si="239"/>
        <v>0</v>
      </c>
      <c r="N2549" t="str">
        <f>VLOOKUP(B2549,Sheet3!$D$2:$I$578,6,FALSE)</f>
        <v>Geneviève Fioraso</v>
      </c>
      <c r="O2549" t="str">
        <f t="shared" si="240"/>
        <v>Rémi ADAM</v>
      </c>
      <c r="P2549" t="b">
        <f t="shared" si="241"/>
        <v>0</v>
      </c>
      <c r="Q2549" t="b">
        <f>AND(M2549,ISNA(VLOOKUP(B2549,Sheet4!$A$1:$A$529,1,FALSE)))</f>
        <v>0</v>
      </c>
    </row>
    <row r="2550" spans="1:17">
      <c r="A2550" t="str">
        <f t="shared" si="236"/>
        <v>Maxime COURAUD</v>
      </c>
      <c r="B2550" t="s">
        <v>2453</v>
      </c>
      <c r="C2550" t="e">
        <f>VLOOKUP(B2550,Sheet5!$A$1158:$A$1246,1,FALSE)</f>
        <v>#N/A</v>
      </c>
      <c r="D2550" t="s">
        <v>11</v>
      </c>
      <c r="E2550" t="s">
        <v>2085</v>
      </c>
      <c r="F2550" t="s">
        <v>2467</v>
      </c>
      <c r="G2550" t="s">
        <v>10969</v>
      </c>
      <c r="H2550" t="s">
        <v>271</v>
      </c>
      <c r="I2550">
        <v>40</v>
      </c>
      <c r="J2550">
        <v>8.1106289792799995E-4</v>
      </c>
      <c r="K2550">
        <f t="shared" si="237"/>
        <v>18892</v>
      </c>
      <c r="L2550" t="str">
        <f t="shared" si="238"/>
        <v>SOC</v>
      </c>
      <c r="M2550" t="b">
        <f t="shared" si="239"/>
        <v>1</v>
      </c>
      <c r="N2550" t="str">
        <f>VLOOKUP(B2550,Sheet3!$D$2:$I$578,6,FALSE)</f>
        <v>Geneviève Fioraso</v>
      </c>
      <c r="O2550" t="str">
        <f t="shared" si="240"/>
        <v>Maxime COURAUD</v>
      </c>
      <c r="P2550" t="b">
        <f t="shared" si="241"/>
        <v>0</v>
      </c>
      <c r="Q2550" t="b">
        <f>AND(M2550,ISNA(VLOOKUP(B2550,Sheet4!$A$1:$A$529,1,FALSE)))</f>
        <v>1</v>
      </c>
    </row>
    <row r="2551" spans="1:17">
      <c r="A2551" t="str">
        <f t="shared" si="236"/>
        <v xml:space="preserve"> </v>
      </c>
      <c r="B2551" t="s">
        <v>2468</v>
      </c>
      <c r="C2551" t="e">
        <f>VLOOKUP(B2551,Sheet5!$A$1158:$A$1246,1,FALSE)</f>
        <v>#N/A</v>
      </c>
      <c r="G2551" t="s">
        <v>9202</v>
      </c>
      <c r="H2551" t="s">
        <v>1</v>
      </c>
      <c r="I2551">
        <v>75154</v>
      </c>
      <c r="J2551">
        <v>1</v>
      </c>
      <c r="K2551">
        <f t="shared" si="237"/>
        <v>0</v>
      </c>
      <c r="L2551">
        <f t="shared" si="238"/>
        <v>0</v>
      </c>
      <c r="M2551" t="b">
        <f t="shared" si="239"/>
        <v>0</v>
      </c>
      <c r="N2551" t="str">
        <f>VLOOKUP(B2551,Sheet3!$D$2:$I$578,6,FALSE)</f>
        <v>Michel Issindou</v>
      </c>
      <c r="O2551" t="str">
        <f t="shared" si="240"/>
        <v xml:space="preserve"> </v>
      </c>
      <c r="P2551" t="b">
        <f t="shared" si="241"/>
        <v>0</v>
      </c>
      <c r="Q2551" t="b">
        <f>AND(M2551,ISNA(VLOOKUP(B2551,Sheet4!$A$1:$A$529,1,FALSE)))</f>
        <v>0</v>
      </c>
    </row>
    <row r="2552" spans="1:17">
      <c r="A2552" t="str">
        <f t="shared" si="236"/>
        <v xml:space="preserve"> </v>
      </c>
      <c r="B2552" t="s">
        <v>2468</v>
      </c>
      <c r="C2552" t="e">
        <f>VLOOKUP(B2552,Sheet5!$A$1158:$A$1246,1,FALSE)</f>
        <v>#N/A</v>
      </c>
      <c r="G2552" t="s">
        <v>9202</v>
      </c>
      <c r="H2552" t="s">
        <v>2</v>
      </c>
      <c r="I2552">
        <v>32395</v>
      </c>
      <c r="J2552">
        <v>0.43104824759799998</v>
      </c>
      <c r="K2552">
        <f t="shared" si="237"/>
        <v>0</v>
      </c>
      <c r="L2552">
        <f t="shared" si="238"/>
        <v>0</v>
      </c>
      <c r="M2552" t="b">
        <f t="shared" si="239"/>
        <v>0</v>
      </c>
      <c r="N2552" t="str">
        <f>VLOOKUP(B2552,Sheet3!$D$2:$I$578,6,FALSE)</f>
        <v>Michel Issindou</v>
      </c>
      <c r="O2552" t="str">
        <f t="shared" si="240"/>
        <v xml:space="preserve"> </v>
      </c>
      <c r="P2552" t="b">
        <f t="shared" si="241"/>
        <v>0</v>
      </c>
      <c r="Q2552" t="b">
        <f>AND(M2552,ISNA(VLOOKUP(B2552,Sheet4!$A$1:$A$529,1,FALSE)))</f>
        <v>0</v>
      </c>
    </row>
    <row r="2553" spans="1:17">
      <c r="A2553" t="str">
        <f t="shared" si="236"/>
        <v xml:space="preserve"> </v>
      </c>
      <c r="B2553" t="s">
        <v>2468</v>
      </c>
      <c r="C2553" t="e">
        <f>VLOOKUP(B2553,Sheet5!$A$1158:$A$1246,1,FALSE)</f>
        <v>#N/A</v>
      </c>
      <c r="G2553" t="s">
        <v>9202</v>
      </c>
      <c r="H2553" t="s">
        <v>3</v>
      </c>
      <c r="I2553">
        <v>464</v>
      </c>
      <c r="J2553">
        <v>6.1739894084099998E-3</v>
      </c>
      <c r="K2553">
        <f t="shared" si="237"/>
        <v>0</v>
      </c>
      <c r="L2553">
        <f t="shared" si="238"/>
        <v>0</v>
      </c>
      <c r="M2553" t="b">
        <f t="shared" si="239"/>
        <v>0</v>
      </c>
      <c r="N2553" t="str">
        <f>VLOOKUP(B2553,Sheet3!$D$2:$I$578,6,FALSE)</f>
        <v>Michel Issindou</v>
      </c>
      <c r="O2553" t="str">
        <f t="shared" si="240"/>
        <v xml:space="preserve"> </v>
      </c>
      <c r="P2553" t="b">
        <f t="shared" si="241"/>
        <v>0</v>
      </c>
      <c r="Q2553" t="b">
        <f>AND(M2553,ISNA(VLOOKUP(B2553,Sheet4!$A$1:$A$529,1,FALSE)))</f>
        <v>0</v>
      </c>
    </row>
    <row r="2554" spans="1:17">
      <c r="A2554" t="str">
        <f t="shared" si="236"/>
        <v>Magalie VICENTE</v>
      </c>
      <c r="B2554" t="s">
        <v>2468</v>
      </c>
      <c r="C2554" t="e">
        <f>VLOOKUP(B2554,Sheet5!$A$1158:$A$1246,1,FALSE)</f>
        <v>#N/A</v>
      </c>
      <c r="D2554" t="s">
        <v>4</v>
      </c>
      <c r="E2554" t="s">
        <v>471</v>
      </c>
      <c r="F2554" t="s">
        <v>2469</v>
      </c>
      <c r="G2554" t="s">
        <v>10970</v>
      </c>
      <c r="H2554" t="s">
        <v>26</v>
      </c>
      <c r="I2554">
        <v>7938</v>
      </c>
      <c r="J2554">
        <v>0.187681759073</v>
      </c>
      <c r="K2554">
        <f t="shared" si="237"/>
        <v>0</v>
      </c>
      <c r="L2554">
        <f t="shared" si="238"/>
        <v>0</v>
      </c>
      <c r="M2554" t="b">
        <f t="shared" si="239"/>
        <v>0</v>
      </c>
      <c r="N2554" t="str">
        <f>VLOOKUP(B2554,Sheet3!$D$2:$I$578,6,FALSE)</f>
        <v>Michel Issindou</v>
      </c>
      <c r="O2554" t="str">
        <f t="shared" si="240"/>
        <v>Magalie VICENTE</v>
      </c>
      <c r="P2554" t="b">
        <f t="shared" si="241"/>
        <v>0</v>
      </c>
      <c r="Q2554" t="b">
        <f>AND(M2554,ISNA(VLOOKUP(B2554,Sheet4!$A$1:$A$529,1,FALSE)))</f>
        <v>0</v>
      </c>
    </row>
    <row r="2555" spans="1:17">
      <c r="A2555" t="str">
        <f t="shared" si="236"/>
        <v>Maryse OUDJAOUDI</v>
      </c>
      <c r="B2555" t="s">
        <v>2468</v>
      </c>
      <c r="C2555" t="e">
        <f>VLOOKUP(B2555,Sheet5!$A$1158:$A$1246,1,FALSE)</f>
        <v>#N/A</v>
      </c>
      <c r="D2555" t="s">
        <v>4</v>
      </c>
      <c r="E2555" t="s">
        <v>295</v>
      </c>
      <c r="F2555" t="s">
        <v>2470</v>
      </c>
      <c r="G2555" t="s">
        <v>10971</v>
      </c>
      <c r="H2555" t="s">
        <v>7</v>
      </c>
      <c r="I2555">
        <v>1680</v>
      </c>
      <c r="J2555">
        <v>3.9721007211300001E-2</v>
      </c>
      <c r="K2555">
        <f t="shared" si="237"/>
        <v>1680</v>
      </c>
      <c r="L2555" t="str">
        <f t="shared" si="238"/>
        <v>VEC</v>
      </c>
      <c r="M2555" t="b">
        <f t="shared" si="239"/>
        <v>0</v>
      </c>
      <c r="N2555" t="str">
        <f>VLOOKUP(B2555,Sheet3!$D$2:$I$578,6,FALSE)</f>
        <v>Michel Issindou</v>
      </c>
      <c r="O2555" t="str">
        <f t="shared" si="240"/>
        <v>Maryse OUDJAOUDI</v>
      </c>
      <c r="P2555" t="b">
        <f t="shared" si="241"/>
        <v>0</v>
      </c>
      <c r="Q2555" t="b">
        <f>AND(M2555,ISNA(VLOOKUP(B2555,Sheet4!$A$1:$A$529,1,FALSE)))</f>
        <v>0</v>
      </c>
    </row>
    <row r="2556" spans="1:17">
      <c r="A2556" t="str">
        <f t="shared" si="236"/>
        <v>Fabien GIVERNAUD</v>
      </c>
      <c r="B2556" t="s">
        <v>2468</v>
      </c>
      <c r="C2556" t="e">
        <f>VLOOKUP(B2556,Sheet5!$A$1158:$A$1246,1,FALSE)</f>
        <v>#N/A</v>
      </c>
      <c r="D2556" t="s">
        <v>11</v>
      </c>
      <c r="E2556" t="s">
        <v>2471</v>
      </c>
      <c r="F2556" t="s">
        <v>2472</v>
      </c>
      <c r="G2556" t="s">
        <v>10972</v>
      </c>
      <c r="H2556" t="s">
        <v>10</v>
      </c>
      <c r="I2556">
        <v>267</v>
      </c>
      <c r="J2556">
        <v>6.3128029317900004E-3</v>
      </c>
      <c r="K2556">
        <f t="shared" si="237"/>
        <v>1680</v>
      </c>
      <c r="L2556" t="str">
        <f t="shared" si="238"/>
        <v>VEC</v>
      </c>
      <c r="M2556" t="b">
        <f t="shared" si="239"/>
        <v>0</v>
      </c>
      <c r="N2556" t="str">
        <f>VLOOKUP(B2556,Sheet3!$D$2:$I$578,6,FALSE)</f>
        <v>Michel Issindou</v>
      </c>
      <c r="O2556" t="str">
        <f t="shared" si="240"/>
        <v>Fabien GIVERNAUD</v>
      </c>
      <c r="P2556" t="b">
        <f t="shared" si="241"/>
        <v>0</v>
      </c>
      <c r="Q2556" t="b">
        <f>AND(M2556,ISNA(VLOOKUP(B2556,Sheet4!$A$1:$A$529,1,FALSE)))</f>
        <v>0</v>
      </c>
    </row>
    <row r="2557" spans="1:17">
      <c r="A2557" t="str">
        <f t="shared" si="236"/>
        <v>Bernard CANCELATTA</v>
      </c>
      <c r="B2557" t="s">
        <v>2468</v>
      </c>
      <c r="C2557" t="e">
        <f>VLOOKUP(B2557,Sheet5!$A$1158:$A$1246,1,FALSE)</f>
        <v>#N/A</v>
      </c>
      <c r="D2557" t="s">
        <v>11</v>
      </c>
      <c r="E2557" t="s">
        <v>84</v>
      </c>
      <c r="F2557" t="s">
        <v>2473</v>
      </c>
      <c r="G2557" t="s">
        <v>10973</v>
      </c>
      <c r="H2557" t="s">
        <v>29</v>
      </c>
      <c r="I2557">
        <v>323</v>
      </c>
      <c r="J2557">
        <v>7.6368365054999996E-3</v>
      </c>
      <c r="K2557">
        <f t="shared" si="237"/>
        <v>1680</v>
      </c>
      <c r="L2557" t="str">
        <f t="shared" si="238"/>
        <v>VEC</v>
      </c>
      <c r="M2557" t="b">
        <f t="shared" si="239"/>
        <v>0</v>
      </c>
      <c r="N2557" t="str">
        <f>VLOOKUP(B2557,Sheet3!$D$2:$I$578,6,FALSE)</f>
        <v>Michel Issindou</v>
      </c>
      <c r="O2557" t="str">
        <f t="shared" si="240"/>
        <v>Bernard CANCELATTA</v>
      </c>
      <c r="P2557" t="b">
        <f t="shared" si="241"/>
        <v>0</v>
      </c>
      <c r="Q2557" t="b">
        <f>AND(M2557,ISNA(VLOOKUP(B2557,Sheet4!$A$1:$A$529,1,FALSE)))</f>
        <v>0</v>
      </c>
    </row>
    <row r="2558" spans="1:17">
      <c r="A2558" t="str">
        <f t="shared" si="236"/>
        <v>Hervé NIFENECKER</v>
      </c>
      <c r="B2558" t="s">
        <v>2468</v>
      </c>
      <c r="C2558" t="e">
        <f>VLOOKUP(B2558,Sheet5!$A$1158:$A$1246,1,FALSE)</f>
        <v>#N/A</v>
      </c>
      <c r="D2558" t="s">
        <v>11</v>
      </c>
      <c r="E2558" t="s">
        <v>9028</v>
      </c>
      <c r="F2558" t="s">
        <v>2474</v>
      </c>
      <c r="G2558" t="s">
        <v>10974</v>
      </c>
      <c r="H2558" t="s">
        <v>33</v>
      </c>
      <c r="I2558">
        <v>404</v>
      </c>
      <c r="J2558">
        <v>9.5519564960399993E-3</v>
      </c>
      <c r="K2558">
        <f t="shared" si="237"/>
        <v>1680</v>
      </c>
      <c r="L2558" t="str">
        <f t="shared" si="238"/>
        <v>VEC</v>
      </c>
      <c r="M2558" t="b">
        <f t="shared" si="239"/>
        <v>0</v>
      </c>
      <c r="N2558" t="str">
        <f>VLOOKUP(B2558,Sheet3!$D$2:$I$578,6,FALSE)</f>
        <v>Michel Issindou</v>
      </c>
      <c r="O2558" t="str">
        <f t="shared" si="240"/>
        <v>Hervé NIFENECKER</v>
      </c>
      <c r="P2558" t="b">
        <f t="shared" si="241"/>
        <v>0</v>
      </c>
      <c r="Q2558" t="b">
        <f>AND(M2558,ISNA(VLOOKUP(B2558,Sheet4!$A$1:$A$529,1,FALSE)))</f>
        <v>0</v>
      </c>
    </row>
    <row r="2559" spans="1:17">
      <c r="A2559" t="str">
        <f t="shared" si="236"/>
        <v>Michel ISSINDOU</v>
      </c>
      <c r="B2559" t="s">
        <v>2468</v>
      </c>
      <c r="C2559" t="e">
        <f>VLOOKUP(B2559,Sheet5!$A$1158:$A$1246,1,FALSE)</f>
        <v>#N/A</v>
      </c>
      <c r="D2559" t="s">
        <v>11</v>
      </c>
      <c r="E2559" t="s">
        <v>31</v>
      </c>
      <c r="F2559" t="s">
        <v>2475</v>
      </c>
      <c r="G2559" t="s">
        <v>10975</v>
      </c>
      <c r="H2559" t="s">
        <v>21</v>
      </c>
      <c r="I2559">
        <v>16241</v>
      </c>
      <c r="J2559">
        <v>0.38399337983199999</v>
      </c>
      <c r="K2559">
        <f t="shared" si="237"/>
        <v>16241</v>
      </c>
      <c r="L2559" t="str">
        <f t="shared" si="238"/>
        <v>SOC</v>
      </c>
      <c r="M2559" t="b">
        <f t="shared" si="239"/>
        <v>0</v>
      </c>
      <c r="N2559" t="str">
        <f>VLOOKUP(B2559,Sheet3!$D$2:$I$578,6,FALSE)</f>
        <v>Michel Issindou</v>
      </c>
      <c r="O2559" t="str">
        <f t="shared" si="240"/>
        <v>Michel ISSINDOU</v>
      </c>
      <c r="P2559" t="b">
        <f t="shared" si="241"/>
        <v>1</v>
      </c>
      <c r="Q2559" t="b">
        <f>AND(M2559,ISNA(VLOOKUP(B2559,Sheet4!$A$1:$A$529,1,FALSE)))</f>
        <v>0</v>
      </c>
    </row>
    <row r="2560" spans="1:17">
      <c r="A2560" t="str">
        <f t="shared" si="236"/>
        <v>Xavier DENIZOT</v>
      </c>
      <c r="B2560" t="s">
        <v>2468</v>
      </c>
      <c r="C2560" t="e">
        <f>VLOOKUP(B2560,Sheet5!$A$1158:$A$1246,1,FALSE)</f>
        <v>#N/A</v>
      </c>
      <c r="D2560" t="s">
        <v>11</v>
      </c>
      <c r="E2560" t="s">
        <v>24</v>
      </c>
      <c r="F2560" t="s">
        <v>1236</v>
      </c>
      <c r="G2560" t="s">
        <v>10034</v>
      </c>
      <c r="H2560" t="s">
        <v>43</v>
      </c>
      <c r="I2560">
        <v>730</v>
      </c>
      <c r="J2560">
        <v>1.7259723371599998E-2</v>
      </c>
      <c r="K2560">
        <f t="shared" si="237"/>
        <v>16241</v>
      </c>
      <c r="L2560" t="str">
        <f t="shared" si="238"/>
        <v>SOC</v>
      </c>
      <c r="M2560" t="b">
        <f t="shared" si="239"/>
        <v>0</v>
      </c>
      <c r="N2560" t="str">
        <f>VLOOKUP(B2560,Sheet3!$D$2:$I$578,6,FALSE)</f>
        <v>Michel Issindou</v>
      </c>
      <c r="O2560" t="str">
        <f t="shared" si="240"/>
        <v>Xavier DENIZOT</v>
      </c>
      <c r="P2560" t="b">
        <f t="shared" si="241"/>
        <v>0</v>
      </c>
      <c r="Q2560" t="b">
        <f>AND(M2560,ISNA(VLOOKUP(B2560,Sheet4!$A$1:$A$529,1,FALSE)))</f>
        <v>0</v>
      </c>
    </row>
    <row r="2561" spans="1:17">
      <c r="A2561" t="str">
        <f t="shared" si="236"/>
        <v>Louisa MESSOUS</v>
      </c>
      <c r="B2561" t="s">
        <v>2468</v>
      </c>
      <c r="C2561" t="e">
        <f>VLOOKUP(B2561,Sheet5!$A$1158:$A$1246,1,FALSE)</f>
        <v>#N/A</v>
      </c>
      <c r="D2561" t="s">
        <v>4</v>
      </c>
      <c r="E2561" t="s">
        <v>2476</v>
      </c>
      <c r="F2561" t="s">
        <v>2477</v>
      </c>
      <c r="G2561" t="s">
        <v>10976</v>
      </c>
      <c r="H2561" t="s">
        <v>13</v>
      </c>
      <c r="I2561">
        <v>336</v>
      </c>
      <c r="J2561">
        <v>7.9442014422500002E-3</v>
      </c>
      <c r="K2561">
        <f t="shared" si="237"/>
        <v>16241</v>
      </c>
      <c r="L2561" t="str">
        <f t="shared" si="238"/>
        <v>SOC</v>
      </c>
      <c r="M2561" t="b">
        <f t="shared" si="239"/>
        <v>0</v>
      </c>
      <c r="N2561" t="str">
        <f>VLOOKUP(B2561,Sheet3!$D$2:$I$578,6,FALSE)</f>
        <v>Michel Issindou</v>
      </c>
      <c r="O2561" t="str">
        <f t="shared" si="240"/>
        <v>Louisa MESSOUS</v>
      </c>
      <c r="P2561" t="b">
        <f t="shared" si="241"/>
        <v>0</v>
      </c>
      <c r="Q2561" t="b">
        <f>AND(M2561,ISNA(VLOOKUP(B2561,Sheet4!$A$1:$A$529,1,FALSE)))</f>
        <v>0</v>
      </c>
    </row>
    <row r="2562" spans="1:17">
      <c r="A2562" t="str">
        <f t="shared" si="236"/>
        <v>Manon TROUSSIER</v>
      </c>
      <c r="B2562" t="s">
        <v>2468</v>
      </c>
      <c r="C2562" t="e">
        <f>VLOOKUP(B2562,Sheet5!$A$1158:$A$1246,1,FALSE)</f>
        <v>#N/A</v>
      </c>
      <c r="D2562" t="s">
        <v>4</v>
      </c>
      <c r="E2562" t="s">
        <v>2478</v>
      </c>
      <c r="F2562" t="s">
        <v>2479</v>
      </c>
      <c r="G2562" t="s">
        <v>10977</v>
      </c>
      <c r="H2562" t="s">
        <v>271</v>
      </c>
      <c r="I2562">
        <v>244</v>
      </c>
      <c r="J2562">
        <v>5.7690034282999996E-3</v>
      </c>
      <c r="K2562">
        <f t="shared" si="237"/>
        <v>16241</v>
      </c>
      <c r="L2562" t="str">
        <f t="shared" si="238"/>
        <v>SOC</v>
      </c>
      <c r="M2562" t="b">
        <f t="shared" si="239"/>
        <v>0</v>
      </c>
      <c r="N2562" t="str">
        <f>VLOOKUP(B2562,Sheet3!$D$2:$I$578,6,FALSE)</f>
        <v>Michel Issindou</v>
      </c>
      <c r="O2562" t="str">
        <f t="shared" si="240"/>
        <v>Manon TROUSSIER</v>
      </c>
      <c r="P2562" t="b">
        <f t="shared" si="241"/>
        <v>0</v>
      </c>
      <c r="Q2562" t="b">
        <f>AND(M2562,ISNA(VLOOKUP(B2562,Sheet4!$A$1:$A$529,1,FALSE)))</f>
        <v>0</v>
      </c>
    </row>
    <row r="2563" spans="1:17">
      <c r="A2563" t="str">
        <f t="shared" ref="A2563:A2626" si="242">O2563</f>
        <v>Renzo SULLI</v>
      </c>
      <c r="B2563" t="s">
        <v>2468</v>
      </c>
      <c r="C2563" t="e">
        <f>VLOOKUP(B2563,Sheet5!$A$1158:$A$1246,1,FALSE)</f>
        <v>#N/A</v>
      </c>
      <c r="D2563" t="s">
        <v>11</v>
      </c>
      <c r="E2563" t="s">
        <v>2480</v>
      </c>
      <c r="F2563" t="s">
        <v>2481</v>
      </c>
      <c r="G2563" t="s">
        <v>10978</v>
      </c>
      <c r="H2563" t="s">
        <v>19</v>
      </c>
      <c r="I2563">
        <v>6930</v>
      </c>
      <c r="J2563">
        <v>0.16384915474600001</v>
      </c>
      <c r="K2563">
        <f t="shared" ref="K2563:K2626" si="243">IF(B2563&lt;&gt;B2562,0,IF(NOT(ISERR(FIND(H2563,"VECREGSOC"))),IF(I2563&gt;K2562,I2563,K2562),K2562))</f>
        <v>16241</v>
      </c>
      <c r="L2563" t="str">
        <f t="shared" ref="L2563:L2626" si="244">IF(B2563&lt;&gt;B2562,0,IF(NOT(ISERR(FIND(H2563,"VECREGSOC"))),IF(I2563&gt;K2562,H2563,L2562),L2562))</f>
        <v>SOC</v>
      </c>
      <c r="M2563" t="b">
        <f t="shared" ref="M2563:M2626" si="245">B2563&lt;&gt;B2564</f>
        <v>0</v>
      </c>
      <c r="N2563" t="str">
        <f>VLOOKUP(B2563,Sheet3!$D$2:$I$578,6,FALSE)</f>
        <v>Michel Issindou</v>
      </c>
      <c r="O2563" t="str">
        <f t="shared" si="240"/>
        <v>Renzo SULLI</v>
      </c>
      <c r="P2563" t="b">
        <f t="shared" si="241"/>
        <v>0</v>
      </c>
      <c r="Q2563" t="b">
        <f>AND(M2563,ISNA(VLOOKUP(B2563,Sheet4!$A$1:$A$529,1,FALSE)))</f>
        <v>0</v>
      </c>
    </row>
    <row r="2564" spans="1:17">
      <c r="A2564" t="str">
        <f t="shared" si="242"/>
        <v>Jérôme BOETTI</v>
      </c>
      <c r="B2564" t="s">
        <v>2468</v>
      </c>
      <c r="C2564" t="e">
        <f>VLOOKUP(B2564,Sheet5!$A$1158:$A$1246,1,FALSE)</f>
        <v>#N/A</v>
      </c>
      <c r="D2564" t="s">
        <v>11</v>
      </c>
      <c r="E2564" t="s">
        <v>9138</v>
      </c>
      <c r="F2564" t="s">
        <v>2482</v>
      </c>
      <c r="G2564" t="s">
        <v>10979</v>
      </c>
      <c r="H2564" t="s">
        <v>29</v>
      </c>
      <c r="I2564">
        <v>178</v>
      </c>
      <c r="J2564">
        <v>4.20853528786E-3</v>
      </c>
      <c r="K2564">
        <f t="shared" si="243"/>
        <v>16241</v>
      </c>
      <c r="L2564" t="str">
        <f t="shared" si="244"/>
        <v>SOC</v>
      </c>
      <c r="M2564" t="b">
        <f t="shared" si="245"/>
        <v>0</v>
      </c>
      <c r="N2564" t="str">
        <f>VLOOKUP(B2564,Sheet3!$D$2:$I$578,6,FALSE)</f>
        <v>Michel Issindou</v>
      </c>
      <c r="O2564" t="str">
        <f t="shared" si="240"/>
        <v>Jérôme BOETTI</v>
      </c>
      <c r="P2564" t="b">
        <f t="shared" si="241"/>
        <v>0</v>
      </c>
      <c r="Q2564" t="b">
        <f>AND(M2564,ISNA(VLOOKUP(B2564,Sheet4!$A$1:$A$529,1,FALSE)))</f>
        <v>0</v>
      </c>
    </row>
    <row r="2565" spans="1:17">
      <c r="A2565" t="str">
        <f t="shared" si="242"/>
        <v>Chantal GOMEZ</v>
      </c>
      <c r="B2565" t="s">
        <v>2468</v>
      </c>
      <c r="C2565" t="e">
        <f>VLOOKUP(B2565,Sheet5!$A$1158:$A$1246,1,FALSE)</f>
        <v>#N/A</v>
      </c>
      <c r="D2565" t="s">
        <v>4</v>
      </c>
      <c r="E2565" t="s">
        <v>283</v>
      </c>
      <c r="F2565" t="s">
        <v>670</v>
      </c>
      <c r="G2565" t="s">
        <v>9610</v>
      </c>
      <c r="H2565" t="s">
        <v>10</v>
      </c>
      <c r="I2565">
        <v>196</v>
      </c>
      <c r="J2565">
        <v>4.6341175079800002E-3</v>
      </c>
      <c r="K2565">
        <f t="shared" si="243"/>
        <v>16241</v>
      </c>
      <c r="L2565" t="str">
        <f t="shared" si="244"/>
        <v>SOC</v>
      </c>
      <c r="M2565" t="b">
        <f t="shared" si="245"/>
        <v>0</v>
      </c>
      <c r="N2565" t="str">
        <f>VLOOKUP(B2565,Sheet3!$D$2:$I$578,6,FALSE)</f>
        <v>Michel Issindou</v>
      </c>
      <c r="O2565" t="str">
        <f t="shared" si="240"/>
        <v>Chantal GOMEZ</v>
      </c>
      <c r="P2565" t="b">
        <f t="shared" si="241"/>
        <v>0</v>
      </c>
      <c r="Q2565" t="b">
        <f>AND(M2565,ISNA(VLOOKUP(B2565,Sheet4!$A$1:$A$529,1,FALSE)))</f>
        <v>0</v>
      </c>
    </row>
    <row r="2566" spans="1:17">
      <c r="A2566" t="str">
        <f t="shared" si="242"/>
        <v>Marie DE KERVEREGUIN</v>
      </c>
      <c r="B2566" t="s">
        <v>2468</v>
      </c>
      <c r="C2566" t="e">
        <f>VLOOKUP(B2566,Sheet5!$A$1158:$A$1246,1,FALSE)</f>
        <v>#N/A</v>
      </c>
      <c r="D2566" t="s">
        <v>4</v>
      </c>
      <c r="E2566" t="s">
        <v>194</v>
      </c>
      <c r="F2566" t="s">
        <v>2483</v>
      </c>
      <c r="G2566" t="s">
        <v>10980</v>
      </c>
      <c r="H2566" t="s">
        <v>17</v>
      </c>
      <c r="I2566">
        <v>6828</v>
      </c>
      <c r="J2566">
        <v>0.16143752216599999</v>
      </c>
      <c r="K2566">
        <f t="shared" si="243"/>
        <v>16241</v>
      </c>
      <c r="L2566" t="str">
        <f t="shared" si="244"/>
        <v>SOC</v>
      </c>
      <c r="M2566" t="b">
        <f t="shared" si="245"/>
        <v>1</v>
      </c>
      <c r="N2566" t="str">
        <f>VLOOKUP(B2566,Sheet3!$D$2:$I$578,6,FALSE)</f>
        <v>Michel Issindou</v>
      </c>
      <c r="O2566" t="str">
        <f t="shared" si="240"/>
        <v>Marie DE KERVEREGUIN</v>
      </c>
      <c r="P2566" t="b">
        <f t="shared" si="241"/>
        <v>0</v>
      </c>
      <c r="Q2566" t="b">
        <f>AND(M2566,ISNA(VLOOKUP(B2566,Sheet4!$A$1:$A$529,1,FALSE)))</f>
        <v>1</v>
      </c>
    </row>
    <row r="2567" spans="1:17">
      <c r="A2567" t="str">
        <f t="shared" si="242"/>
        <v xml:space="preserve"> </v>
      </c>
      <c r="B2567" t="s">
        <v>2484</v>
      </c>
      <c r="C2567" t="e">
        <f>VLOOKUP(B2567,Sheet5!$A$1158:$A$1246,1,FALSE)</f>
        <v>#N/A</v>
      </c>
      <c r="G2567" t="s">
        <v>9202</v>
      </c>
      <c r="H2567" t="s">
        <v>1</v>
      </c>
      <c r="I2567">
        <v>59259</v>
      </c>
      <c r="J2567">
        <v>1</v>
      </c>
      <c r="K2567">
        <f t="shared" si="243"/>
        <v>0</v>
      </c>
      <c r="L2567">
        <f t="shared" si="244"/>
        <v>0</v>
      </c>
      <c r="M2567" t="b">
        <f t="shared" si="245"/>
        <v>0</v>
      </c>
      <c r="N2567" t="str">
        <f>VLOOKUP(B2567,Sheet3!$D$2:$I$578,6,FALSE)</f>
        <v>Michel Destot</v>
      </c>
      <c r="O2567" t="str">
        <f t="shared" si="240"/>
        <v xml:space="preserve"> </v>
      </c>
      <c r="P2567" t="b">
        <f t="shared" si="241"/>
        <v>0</v>
      </c>
      <c r="Q2567" t="b">
        <f>AND(M2567,ISNA(VLOOKUP(B2567,Sheet4!$A$1:$A$529,1,FALSE)))</f>
        <v>0</v>
      </c>
    </row>
    <row r="2568" spans="1:17">
      <c r="A2568" t="str">
        <f t="shared" si="242"/>
        <v xml:space="preserve"> </v>
      </c>
      <c r="B2568" t="s">
        <v>2484</v>
      </c>
      <c r="C2568" t="e">
        <f>VLOOKUP(B2568,Sheet5!$A$1158:$A$1246,1,FALSE)</f>
        <v>#N/A</v>
      </c>
      <c r="G2568" t="s">
        <v>9202</v>
      </c>
      <c r="H2568" t="s">
        <v>2</v>
      </c>
      <c r="I2568">
        <v>26526</v>
      </c>
      <c r="J2568">
        <v>0.44762820837299999</v>
      </c>
      <c r="K2568">
        <f t="shared" si="243"/>
        <v>0</v>
      </c>
      <c r="L2568">
        <f t="shared" si="244"/>
        <v>0</v>
      </c>
      <c r="M2568" t="b">
        <f t="shared" si="245"/>
        <v>0</v>
      </c>
      <c r="N2568" t="str">
        <f>VLOOKUP(B2568,Sheet3!$D$2:$I$578,6,FALSE)</f>
        <v>Michel Destot</v>
      </c>
      <c r="O2568" t="str">
        <f t="shared" si="240"/>
        <v xml:space="preserve"> </v>
      </c>
      <c r="P2568" t="b">
        <f t="shared" si="241"/>
        <v>0</v>
      </c>
      <c r="Q2568" t="b">
        <f>AND(M2568,ISNA(VLOOKUP(B2568,Sheet4!$A$1:$A$529,1,FALSE)))</f>
        <v>0</v>
      </c>
    </row>
    <row r="2569" spans="1:17">
      <c r="A2569" t="str">
        <f t="shared" si="242"/>
        <v xml:space="preserve"> </v>
      </c>
      <c r="B2569" t="s">
        <v>2484</v>
      </c>
      <c r="C2569" t="e">
        <f>VLOOKUP(B2569,Sheet5!$A$1158:$A$1246,1,FALSE)</f>
        <v>#N/A</v>
      </c>
      <c r="G2569" t="s">
        <v>9202</v>
      </c>
      <c r="H2569" t="s">
        <v>3</v>
      </c>
      <c r="I2569">
        <v>319</v>
      </c>
      <c r="J2569">
        <v>5.3831485512700001E-3</v>
      </c>
      <c r="K2569">
        <f t="shared" si="243"/>
        <v>0</v>
      </c>
      <c r="L2569">
        <f t="shared" si="244"/>
        <v>0</v>
      </c>
      <c r="M2569" t="b">
        <f t="shared" si="245"/>
        <v>0</v>
      </c>
      <c r="N2569" t="str">
        <f>VLOOKUP(B2569,Sheet3!$D$2:$I$578,6,FALSE)</f>
        <v>Michel Destot</v>
      </c>
      <c r="O2569" t="str">
        <f t="shared" si="240"/>
        <v xml:space="preserve"> </v>
      </c>
      <c r="P2569" t="b">
        <f t="shared" si="241"/>
        <v>0</v>
      </c>
      <c r="Q2569" t="b">
        <f>AND(M2569,ISNA(VLOOKUP(B2569,Sheet4!$A$1:$A$529,1,FALSE)))</f>
        <v>0</v>
      </c>
    </row>
    <row r="2570" spans="1:17">
      <c r="A2570" t="str">
        <f t="shared" si="242"/>
        <v>Abdelaziz SERRAG</v>
      </c>
      <c r="B2570" t="s">
        <v>2484</v>
      </c>
      <c r="C2570" t="e">
        <f>VLOOKUP(B2570,Sheet5!$A$1158:$A$1246,1,FALSE)</f>
        <v>#N/A</v>
      </c>
      <c r="D2570" t="s">
        <v>11</v>
      </c>
      <c r="E2570" t="s">
        <v>2485</v>
      </c>
      <c r="F2570" t="s">
        <v>2486</v>
      </c>
      <c r="G2570" t="s">
        <v>10981</v>
      </c>
      <c r="H2570" t="s">
        <v>29</v>
      </c>
      <c r="I2570">
        <v>245</v>
      </c>
      <c r="J2570">
        <v>7.5584623927900003E-3</v>
      </c>
      <c r="K2570">
        <f t="shared" si="243"/>
        <v>0</v>
      </c>
      <c r="L2570">
        <f t="shared" si="244"/>
        <v>0</v>
      </c>
      <c r="M2570" t="b">
        <f t="shared" si="245"/>
        <v>0</v>
      </c>
      <c r="N2570" t="str">
        <f>VLOOKUP(B2570,Sheet3!$D$2:$I$578,6,FALSE)</f>
        <v>Michel Destot</v>
      </c>
      <c r="O2570" t="str">
        <f t="shared" si="240"/>
        <v>Abdelaziz SERRAG</v>
      </c>
      <c r="P2570" t="b">
        <f t="shared" si="241"/>
        <v>0</v>
      </c>
      <c r="Q2570" t="b">
        <f>AND(M2570,ISNA(VLOOKUP(B2570,Sheet4!$A$1:$A$529,1,FALSE)))</f>
        <v>0</v>
      </c>
    </row>
    <row r="2571" spans="1:17">
      <c r="A2571" t="str">
        <f t="shared" si="242"/>
        <v>Alain GUEZOU</v>
      </c>
      <c r="B2571" t="s">
        <v>2484</v>
      </c>
      <c r="C2571" t="e">
        <f>VLOOKUP(B2571,Sheet5!$A$1158:$A$1246,1,FALSE)</f>
        <v>#N/A</v>
      </c>
      <c r="D2571" t="s">
        <v>11</v>
      </c>
      <c r="E2571" t="s">
        <v>321</v>
      </c>
      <c r="F2571" t="s">
        <v>2487</v>
      </c>
      <c r="G2571" t="s">
        <v>10982</v>
      </c>
      <c r="H2571" t="s">
        <v>271</v>
      </c>
      <c r="I2571">
        <v>28</v>
      </c>
      <c r="J2571">
        <v>8.6382427346200002E-4</v>
      </c>
      <c r="K2571">
        <f t="shared" si="243"/>
        <v>0</v>
      </c>
      <c r="L2571">
        <f t="shared" si="244"/>
        <v>0</v>
      </c>
      <c r="M2571" t="b">
        <f t="shared" si="245"/>
        <v>0</v>
      </c>
      <c r="N2571" t="str">
        <f>VLOOKUP(B2571,Sheet3!$D$2:$I$578,6,FALSE)</f>
        <v>Michel Destot</v>
      </c>
      <c r="O2571" t="str">
        <f t="shared" si="240"/>
        <v>Alain GUEZOU</v>
      </c>
      <c r="P2571" t="b">
        <f t="shared" si="241"/>
        <v>0</v>
      </c>
      <c r="Q2571" t="b">
        <f>AND(M2571,ISNA(VLOOKUP(B2571,Sheet4!$A$1:$A$529,1,FALSE)))</f>
        <v>0</v>
      </c>
    </row>
    <row r="2572" spans="1:17">
      <c r="A2572" t="str">
        <f t="shared" si="242"/>
        <v>Marie-Claire NEPI</v>
      </c>
      <c r="B2572" t="s">
        <v>2484</v>
      </c>
      <c r="C2572" t="e">
        <f>VLOOKUP(B2572,Sheet5!$A$1158:$A$1246,1,FALSE)</f>
        <v>#N/A</v>
      </c>
      <c r="D2572" t="s">
        <v>4</v>
      </c>
      <c r="E2572" t="s">
        <v>1861</v>
      </c>
      <c r="F2572" t="s">
        <v>2488</v>
      </c>
      <c r="G2572" t="s">
        <v>10983</v>
      </c>
      <c r="H2572" t="s">
        <v>43</v>
      </c>
      <c r="I2572">
        <v>851</v>
      </c>
      <c r="J2572">
        <v>2.6254087739900001E-2</v>
      </c>
      <c r="K2572">
        <f t="shared" si="243"/>
        <v>0</v>
      </c>
      <c r="L2572">
        <f t="shared" si="244"/>
        <v>0</v>
      </c>
      <c r="M2572" t="b">
        <f t="shared" si="245"/>
        <v>0</v>
      </c>
      <c r="N2572" t="str">
        <f>VLOOKUP(B2572,Sheet3!$D$2:$I$578,6,FALSE)</f>
        <v>Michel Destot</v>
      </c>
      <c r="O2572" t="str">
        <f t="shared" si="240"/>
        <v>Marie-Claire NEPI</v>
      </c>
      <c r="P2572" t="b">
        <f t="shared" si="241"/>
        <v>0</v>
      </c>
      <c r="Q2572" t="b">
        <f>AND(M2572,ISNA(VLOOKUP(B2572,Sheet4!$A$1:$A$529,1,FALSE)))</f>
        <v>0</v>
      </c>
    </row>
    <row r="2573" spans="1:17">
      <c r="A2573" t="str">
        <f t="shared" si="242"/>
        <v>Lahcen BENMAZA</v>
      </c>
      <c r="B2573" t="s">
        <v>2484</v>
      </c>
      <c r="C2573" t="e">
        <f>VLOOKUP(B2573,Sheet5!$A$1158:$A$1246,1,FALSE)</f>
        <v>#N/A</v>
      </c>
      <c r="D2573" t="s">
        <v>11</v>
      </c>
      <c r="E2573" t="s">
        <v>2489</v>
      </c>
      <c r="F2573" t="s">
        <v>2490</v>
      </c>
      <c r="G2573" t="s">
        <v>10984</v>
      </c>
      <c r="H2573" t="s">
        <v>13</v>
      </c>
      <c r="I2573">
        <v>177</v>
      </c>
      <c r="J2573">
        <v>5.4606034429599999E-3</v>
      </c>
      <c r="K2573">
        <f t="shared" si="243"/>
        <v>0</v>
      </c>
      <c r="L2573">
        <f t="shared" si="244"/>
        <v>0</v>
      </c>
      <c r="M2573" t="b">
        <f t="shared" si="245"/>
        <v>0</v>
      </c>
      <c r="N2573" t="str">
        <f>VLOOKUP(B2573,Sheet3!$D$2:$I$578,6,FALSE)</f>
        <v>Michel Destot</v>
      </c>
      <c r="O2573" t="str">
        <f t="shared" si="240"/>
        <v>Lahcen BENMAZA</v>
      </c>
      <c r="P2573" t="b">
        <f t="shared" si="241"/>
        <v>0</v>
      </c>
      <c r="Q2573" t="b">
        <f>AND(M2573,ISNA(VLOOKUP(B2573,Sheet4!$A$1:$A$529,1,FALSE)))</f>
        <v>0</v>
      </c>
    </row>
    <row r="2574" spans="1:17">
      <c r="A2574" t="str">
        <f t="shared" si="242"/>
        <v>Patrice VOIR</v>
      </c>
      <c r="B2574" t="s">
        <v>2484</v>
      </c>
      <c r="C2574" t="e">
        <f>VLOOKUP(B2574,Sheet5!$A$1158:$A$1246,1,FALSE)</f>
        <v>#N/A</v>
      </c>
      <c r="D2574" t="s">
        <v>11</v>
      </c>
      <c r="E2574" t="s">
        <v>219</v>
      </c>
      <c r="F2574" t="s">
        <v>2491</v>
      </c>
      <c r="G2574" t="s">
        <v>10985</v>
      </c>
      <c r="H2574" t="s">
        <v>19</v>
      </c>
      <c r="I2574">
        <v>3330</v>
      </c>
      <c r="J2574">
        <v>0.102733386808</v>
      </c>
      <c r="K2574">
        <f t="shared" si="243"/>
        <v>0</v>
      </c>
      <c r="L2574">
        <f t="shared" si="244"/>
        <v>0</v>
      </c>
      <c r="M2574" t="b">
        <f t="shared" si="245"/>
        <v>0</v>
      </c>
      <c r="N2574" t="str">
        <f>VLOOKUP(B2574,Sheet3!$D$2:$I$578,6,FALSE)</f>
        <v>Michel Destot</v>
      </c>
      <c r="O2574" t="str">
        <f t="shared" ref="O2574:O2637" si="246">E2574&amp;" "&amp;F2574</f>
        <v>Patrice VOIR</v>
      </c>
      <c r="P2574" t="b">
        <f t="shared" si="241"/>
        <v>0</v>
      </c>
      <c r="Q2574" t="b">
        <f>AND(M2574,ISNA(VLOOKUP(B2574,Sheet4!$A$1:$A$529,1,FALSE)))</f>
        <v>0</v>
      </c>
    </row>
    <row r="2575" spans="1:17">
      <c r="A2575" t="str">
        <f t="shared" si="242"/>
        <v>Jean-René BREUIL</v>
      </c>
      <c r="B2575" t="s">
        <v>2484</v>
      </c>
      <c r="C2575" t="e">
        <f>VLOOKUP(B2575,Sheet5!$A$1158:$A$1246,1,FALSE)</f>
        <v>#N/A</v>
      </c>
      <c r="D2575" t="s">
        <v>11</v>
      </c>
      <c r="E2575" t="s">
        <v>9055</v>
      </c>
      <c r="F2575" t="s">
        <v>2492</v>
      </c>
      <c r="G2575" t="s">
        <v>10986</v>
      </c>
      <c r="H2575" t="s">
        <v>17</v>
      </c>
      <c r="I2575">
        <v>4156</v>
      </c>
      <c r="J2575">
        <v>0.12821620287499999</v>
      </c>
      <c r="K2575">
        <f t="shared" si="243"/>
        <v>0</v>
      </c>
      <c r="L2575">
        <f t="shared" si="244"/>
        <v>0</v>
      </c>
      <c r="M2575" t="b">
        <f t="shared" si="245"/>
        <v>0</v>
      </c>
      <c r="N2575" t="str">
        <f>VLOOKUP(B2575,Sheet3!$D$2:$I$578,6,FALSE)</f>
        <v>Michel Destot</v>
      </c>
      <c r="O2575" t="str">
        <f t="shared" si="246"/>
        <v>Jean-René BREUIL</v>
      </c>
      <c r="P2575" t="b">
        <f t="shared" ref="P2575:P2638" si="247">O2575=N2575</f>
        <v>0</v>
      </c>
      <c r="Q2575" t="b">
        <f>AND(M2575,ISNA(VLOOKUP(B2575,Sheet4!$A$1:$A$529,1,FALSE)))</f>
        <v>0</v>
      </c>
    </row>
    <row r="2576" spans="1:17">
      <c r="A2576" t="str">
        <f t="shared" si="242"/>
        <v>Geoffrey EXCOFFON</v>
      </c>
      <c r="B2576" t="s">
        <v>2484</v>
      </c>
      <c r="C2576" t="e">
        <f>VLOOKUP(B2576,Sheet5!$A$1158:$A$1246,1,FALSE)</f>
        <v>#N/A</v>
      </c>
      <c r="D2576" t="s">
        <v>11</v>
      </c>
      <c r="E2576" t="s">
        <v>2493</v>
      </c>
      <c r="F2576" t="s">
        <v>2494</v>
      </c>
      <c r="G2576" t="s">
        <v>10987</v>
      </c>
      <c r="H2576" t="s">
        <v>10</v>
      </c>
      <c r="I2576">
        <v>100</v>
      </c>
      <c r="J2576">
        <v>3.08508669094E-3</v>
      </c>
      <c r="K2576">
        <f t="shared" si="243"/>
        <v>0</v>
      </c>
      <c r="L2576">
        <f t="shared" si="244"/>
        <v>0</v>
      </c>
      <c r="M2576" t="b">
        <f t="shared" si="245"/>
        <v>0</v>
      </c>
      <c r="N2576" t="str">
        <f>VLOOKUP(B2576,Sheet3!$D$2:$I$578,6,FALSE)</f>
        <v>Michel Destot</v>
      </c>
      <c r="O2576" t="str">
        <f t="shared" si="246"/>
        <v>Geoffrey EXCOFFON</v>
      </c>
      <c r="P2576" t="b">
        <f t="shared" si="247"/>
        <v>0</v>
      </c>
      <c r="Q2576" t="b">
        <f>AND(M2576,ISNA(VLOOKUP(B2576,Sheet4!$A$1:$A$529,1,FALSE)))</f>
        <v>0</v>
      </c>
    </row>
    <row r="2577" spans="1:17">
      <c r="A2577" t="str">
        <f t="shared" si="242"/>
        <v>Mazdak KAFAI</v>
      </c>
      <c r="B2577" t="s">
        <v>2484</v>
      </c>
      <c r="C2577" t="e">
        <f>VLOOKUP(B2577,Sheet5!$A$1158:$A$1246,1,FALSE)</f>
        <v>#N/A</v>
      </c>
      <c r="D2577" t="s">
        <v>11</v>
      </c>
      <c r="E2577" t="s">
        <v>2495</v>
      </c>
      <c r="F2577" t="s">
        <v>2496</v>
      </c>
      <c r="G2577" t="s">
        <v>10988</v>
      </c>
      <c r="H2577" t="s">
        <v>10</v>
      </c>
      <c r="I2577">
        <v>291</v>
      </c>
      <c r="J2577">
        <v>8.9776022706199998E-3</v>
      </c>
      <c r="K2577">
        <f t="shared" si="243"/>
        <v>0</v>
      </c>
      <c r="L2577">
        <f t="shared" si="244"/>
        <v>0</v>
      </c>
      <c r="M2577" t="b">
        <f t="shared" si="245"/>
        <v>0</v>
      </c>
      <c r="N2577" t="str">
        <f>VLOOKUP(B2577,Sheet3!$D$2:$I$578,6,FALSE)</f>
        <v>Michel Destot</v>
      </c>
      <c r="O2577" t="str">
        <f t="shared" si="246"/>
        <v>Mazdak KAFAI</v>
      </c>
      <c r="P2577" t="b">
        <f t="shared" si="247"/>
        <v>0</v>
      </c>
      <c r="Q2577" t="b">
        <f>AND(M2577,ISNA(VLOOKUP(B2577,Sheet4!$A$1:$A$529,1,FALSE)))</f>
        <v>0</v>
      </c>
    </row>
    <row r="2578" spans="1:17">
      <c r="A2578" t="str">
        <f t="shared" si="242"/>
        <v>Yann MONGABURU</v>
      </c>
      <c r="B2578" t="s">
        <v>2484</v>
      </c>
      <c r="C2578" t="e">
        <f>VLOOKUP(B2578,Sheet5!$A$1158:$A$1246,1,FALSE)</f>
        <v>#N/A</v>
      </c>
      <c r="D2578" t="s">
        <v>11</v>
      </c>
      <c r="E2578" t="s">
        <v>650</v>
      </c>
      <c r="F2578" t="s">
        <v>2497</v>
      </c>
      <c r="G2578" t="s">
        <v>10989</v>
      </c>
      <c r="H2578" t="s">
        <v>7</v>
      </c>
      <c r="I2578">
        <v>2821</v>
      </c>
      <c r="J2578">
        <v>8.7030295551299999E-2</v>
      </c>
      <c r="K2578">
        <f t="shared" si="243"/>
        <v>2821</v>
      </c>
      <c r="L2578" t="str">
        <f t="shared" si="244"/>
        <v>VEC</v>
      </c>
      <c r="M2578" t="b">
        <f t="shared" si="245"/>
        <v>0</v>
      </c>
      <c r="N2578" t="str">
        <f>VLOOKUP(B2578,Sheet3!$D$2:$I$578,6,FALSE)</f>
        <v>Michel Destot</v>
      </c>
      <c r="O2578" t="str">
        <f t="shared" si="246"/>
        <v>Yann MONGABURU</v>
      </c>
      <c r="P2578" t="b">
        <f t="shared" si="247"/>
        <v>0</v>
      </c>
      <c r="Q2578" t="b">
        <f>AND(M2578,ISNA(VLOOKUP(B2578,Sheet4!$A$1:$A$529,1,FALSE)))</f>
        <v>0</v>
      </c>
    </row>
    <row r="2579" spans="1:17">
      <c r="A2579" t="str">
        <f t="shared" si="242"/>
        <v>Catherine BRUN</v>
      </c>
      <c r="B2579" t="s">
        <v>2484</v>
      </c>
      <c r="C2579" t="e">
        <f>VLOOKUP(B2579,Sheet5!$A$1158:$A$1246,1,FALSE)</f>
        <v>#N/A</v>
      </c>
      <c r="D2579" t="s">
        <v>4</v>
      </c>
      <c r="E2579" t="s">
        <v>257</v>
      </c>
      <c r="F2579" t="s">
        <v>995</v>
      </c>
      <c r="G2579" t="s">
        <v>9846</v>
      </c>
      <c r="H2579" t="s">
        <v>10</v>
      </c>
      <c r="I2579">
        <v>158</v>
      </c>
      <c r="J2579">
        <v>4.8744369716799997E-3</v>
      </c>
      <c r="K2579">
        <f t="shared" si="243"/>
        <v>2821</v>
      </c>
      <c r="L2579" t="str">
        <f t="shared" si="244"/>
        <v>VEC</v>
      </c>
      <c r="M2579" t="b">
        <f t="shared" si="245"/>
        <v>0</v>
      </c>
      <c r="N2579" t="str">
        <f>VLOOKUP(B2579,Sheet3!$D$2:$I$578,6,FALSE)</f>
        <v>Michel Destot</v>
      </c>
      <c r="O2579" t="str">
        <f t="shared" si="246"/>
        <v>Catherine BRUN</v>
      </c>
      <c r="P2579" t="b">
        <f t="shared" si="247"/>
        <v>0</v>
      </c>
      <c r="Q2579" t="b">
        <f>AND(M2579,ISNA(VLOOKUP(B2579,Sheet4!$A$1:$A$529,1,FALSE)))</f>
        <v>0</v>
      </c>
    </row>
    <row r="2580" spans="1:17">
      <c r="A2580" t="str">
        <f t="shared" si="242"/>
        <v>Michel DESTOT</v>
      </c>
      <c r="B2580" t="s">
        <v>2484</v>
      </c>
      <c r="C2580" t="e">
        <f>VLOOKUP(B2580,Sheet5!$A$1158:$A$1246,1,FALSE)</f>
        <v>#N/A</v>
      </c>
      <c r="D2580" t="s">
        <v>11</v>
      </c>
      <c r="E2580" t="s">
        <v>31</v>
      </c>
      <c r="F2580" t="s">
        <v>2498</v>
      </c>
      <c r="G2580" t="s">
        <v>10990</v>
      </c>
      <c r="H2580" t="s">
        <v>21</v>
      </c>
      <c r="I2580">
        <v>13124</v>
      </c>
      <c r="J2580">
        <v>0.40488677731799999</v>
      </c>
      <c r="K2580">
        <f t="shared" si="243"/>
        <v>13124</v>
      </c>
      <c r="L2580" t="str">
        <f t="shared" si="244"/>
        <v>SOC</v>
      </c>
      <c r="M2580" t="b">
        <f t="shared" si="245"/>
        <v>0</v>
      </c>
      <c r="N2580" t="str">
        <f>VLOOKUP(B2580,Sheet3!$D$2:$I$578,6,FALSE)</f>
        <v>Michel Destot</v>
      </c>
      <c r="O2580" t="str">
        <f t="shared" si="246"/>
        <v>Michel DESTOT</v>
      </c>
      <c r="P2580" t="b">
        <f t="shared" si="247"/>
        <v>1</v>
      </c>
      <c r="Q2580" t="b">
        <f>AND(M2580,ISNA(VLOOKUP(B2580,Sheet4!$A$1:$A$529,1,FALSE)))</f>
        <v>0</v>
      </c>
    </row>
    <row r="2581" spans="1:17">
      <c r="A2581" t="str">
        <f t="shared" si="242"/>
        <v>Benoît ODILLE</v>
      </c>
      <c r="B2581" t="s">
        <v>2484</v>
      </c>
      <c r="C2581" t="e">
        <f>VLOOKUP(B2581,Sheet5!$A$1158:$A$1246,1,FALSE)</f>
        <v>#N/A</v>
      </c>
      <c r="D2581" t="s">
        <v>11</v>
      </c>
      <c r="E2581" t="s">
        <v>9128</v>
      </c>
      <c r="F2581" t="s">
        <v>2499</v>
      </c>
      <c r="G2581" t="s">
        <v>10991</v>
      </c>
      <c r="H2581" t="s">
        <v>271</v>
      </c>
      <c r="I2581">
        <v>55</v>
      </c>
      <c r="J2581">
        <v>1.69679768001E-3</v>
      </c>
      <c r="K2581">
        <f t="shared" si="243"/>
        <v>13124</v>
      </c>
      <c r="L2581" t="str">
        <f t="shared" si="244"/>
        <v>SOC</v>
      </c>
      <c r="M2581" t="b">
        <f t="shared" si="245"/>
        <v>0</v>
      </c>
      <c r="N2581" t="str">
        <f>VLOOKUP(B2581,Sheet3!$D$2:$I$578,6,FALSE)</f>
        <v>Michel Destot</v>
      </c>
      <c r="O2581" t="str">
        <f t="shared" si="246"/>
        <v>Benoît ODILLE</v>
      </c>
      <c r="P2581" t="b">
        <f t="shared" si="247"/>
        <v>0</v>
      </c>
      <c r="Q2581" t="b">
        <f>AND(M2581,ISNA(VLOOKUP(B2581,Sheet4!$A$1:$A$529,1,FALSE)))</f>
        <v>0</v>
      </c>
    </row>
    <row r="2582" spans="1:17">
      <c r="A2582" t="str">
        <f t="shared" si="242"/>
        <v>Nathalie BERANGER</v>
      </c>
      <c r="B2582" t="s">
        <v>2484</v>
      </c>
      <c r="C2582" t="e">
        <f>VLOOKUP(B2582,Sheet5!$A$1158:$A$1246,1,FALSE)</f>
        <v>#N/A</v>
      </c>
      <c r="D2582" t="s">
        <v>4</v>
      </c>
      <c r="E2582" t="s">
        <v>673</v>
      </c>
      <c r="F2582" t="s">
        <v>2500</v>
      </c>
      <c r="G2582" t="s">
        <v>10992</v>
      </c>
      <c r="H2582" t="s">
        <v>26</v>
      </c>
      <c r="I2582">
        <v>6272</v>
      </c>
      <c r="J2582">
        <v>0.193496637256</v>
      </c>
      <c r="K2582">
        <f t="shared" si="243"/>
        <v>13124</v>
      </c>
      <c r="L2582" t="str">
        <f t="shared" si="244"/>
        <v>SOC</v>
      </c>
      <c r="M2582" t="b">
        <f t="shared" si="245"/>
        <v>0</v>
      </c>
      <c r="N2582" t="str">
        <f>VLOOKUP(B2582,Sheet3!$D$2:$I$578,6,FALSE)</f>
        <v>Michel Destot</v>
      </c>
      <c r="O2582" t="str">
        <f t="shared" si="246"/>
        <v>Nathalie BERANGER</v>
      </c>
      <c r="P2582" t="b">
        <f t="shared" si="247"/>
        <v>0</v>
      </c>
      <c r="Q2582" t="b">
        <f>AND(M2582,ISNA(VLOOKUP(B2582,Sheet4!$A$1:$A$529,1,FALSE)))</f>
        <v>0</v>
      </c>
    </row>
    <row r="2583" spans="1:17">
      <c r="A2583" t="str">
        <f t="shared" si="242"/>
        <v>Eléonore PERRIER</v>
      </c>
      <c r="B2583" t="s">
        <v>2484</v>
      </c>
      <c r="C2583" t="e">
        <f>VLOOKUP(B2583,Sheet5!$A$1158:$A$1246,1,FALSE)</f>
        <v>#N/A</v>
      </c>
      <c r="D2583" t="s">
        <v>4</v>
      </c>
      <c r="E2583" t="s">
        <v>9056</v>
      </c>
      <c r="F2583" t="s">
        <v>2501</v>
      </c>
      <c r="G2583" t="s">
        <v>10993</v>
      </c>
      <c r="H2583" t="s">
        <v>33</v>
      </c>
      <c r="I2583">
        <v>318</v>
      </c>
      <c r="J2583">
        <v>9.8105756771799998E-3</v>
      </c>
      <c r="K2583">
        <f t="shared" si="243"/>
        <v>13124</v>
      </c>
      <c r="L2583" t="str">
        <f t="shared" si="244"/>
        <v>SOC</v>
      </c>
      <c r="M2583" t="b">
        <f t="shared" si="245"/>
        <v>0</v>
      </c>
      <c r="N2583" t="str">
        <f>VLOOKUP(B2583,Sheet3!$D$2:$I$578,6,FALSE)</f>
        <v>Michel Destot</v>
      </c>
      <c r="O2583" t="str">
        <f t="shared" si="246"/>
        <v>Eléonore PERRIER</v>
      </c>
      <c r="P2583" t="b">
        <f t="shared" si="247"/>
        <v>0</v>
      </c>
      <c r="Q2583" t="b">
        <f>AND(M2583,ISNA(VLOOKUP(B2583,Sheet4!$A$1:$A$529,1,FALSE)))</f>
        <v>0</v>
      </c>
    </row>
    <row r="2584" spans="1:17">
      <c r="A2584" t="str">
        <f t="shared" si="242"/>
        <v>Christine FAVARO</v>
      </c>
      <c r="B2584" t="s">
        <v>2484</v>
      </c>
      <c r="C2584" t="e">
        <f>VLOOKUP(B2584,Sheet5!$A$1158:$A$1246,1,FALSE)</f>
        <v>#N/A</v>
      </c>
      <c r="D2584" t="s">
        <v>4</v>
      </c>
      <c r="E2584" t="s">
        <v>62</v>
      </c>
      <c r="F2584" t="s">
        <v>2502</v>
      </c>
      <c r="G2584" t="s">
        <v>10994</v>
      </c>
      <c r="H2584" t="s">
        <v>271</v>
      </c>
      <c r="I2584">
        <v>149</v>
      </c>
      <c r="J2584">
        <v>4.5967791694899998E-3</v>
      </c>
      <c r="K2584">
        <f t="shared" si="243"/>
        <v>13124</v>
      </c>
      <c r="L2584" t="str">
        <f t="shared" si="244"/>
        <v>SOC</v>
      </c>
      <c r="M2584" t="b">
        <f t="shared" si="245"/>
        <v>0</v>
      </c>
      <c r="N2584" t="str">
        <f>VLOOKUP(B2584,Sheet3!$D$2:$I$578,6,FALSE)</f>
        <v>Michel Destot</v>
      </c>
      <c r="O2584" t="str">
        <f t="shared" si="246"/>
        <v>Christine FAVARO</v>
      </c>
      <c r="P2584" t="b">
        <f t="shared" si="247"/>
        <v>0</v>
      </c>
      <c r="Q2584" t="b">
        <f>AND(M2584,ISNA(VLOOKUP(B2584,Sheet4!$A$1:$A$529,1,FALSE)))</f>
        <v>0</v>
      </c>
    </row>
    <row r="2585" spans="1:17">
      <c r="A2585" t="str">
        <f t="shared" si="242"/>
        <v>Josiane HIREL</v>
      </c>
      <c r="B2585" t="s">
        <v>2484</v>
      </c>
      <c r="C2585" t="e">
        <f>VLOOKUP(B2585,Sheet5!$A$1158:$A$1246,1,FALSE)</f>
        <v>#N/A</v>
      </c>
      <c r="D2585" t="s">
        <v>4</v>
      </c>
      <c r="E2585" t="s">
        <v>91</v>
      </c>
      <c r="F2585" t="s">
        <v>2503</v>
      </c>
      <c r="G2585" t="s">
        <v>10995</v>
      </c>
      <c r="H2585" t="s">
        <v>29</v>
      </c>
      <c r="I2585">
        <v>339</v>
      </c>
      <c r="J2585">
        <v>1.04584438823E-2</v>
      </c>
      <c r="K2585">
        <f t="shared" si="243"/>
        <v>13124</v>
      </c>
      <c r="L2585" t="str">
        <f t="shared" si="244"/>
        <v>SOC</v>
      </c>
      <c r="M2585" t="b">
        <f t="shared" si="245"/>
        <v>1</v>
      </c>
      <c r="N2585" t="str">
        <f>VLOOKUP(B2585,Sheet3!$D$2:$I$578,6,FALSE)</f>
        <v>Michel Destot</v>
      </c>
      <c r="O2585" t="str">
        <f t="shared" si="246"/>
        <v>Josiane HIREL</v>
      </c>
      <c r="P2585" t="b">
        <f t="shared" si="247"/>
        <v>0</v>
      </c>
      <c r="Q2585" t="b">
        <f>AND(M2585,ISNA(VLOOKUP(B2585,Sheet4!$A$1:$A$529,1,FALSE)))</f>
        <v>1</v>
      </c>
    </row>
    <row r="2586" spans="1:17">
      <c r="A2586" t="str">
        <f t="shared" si="242"/>
        <v xml:space="preserve"> </v>
      </c>
      <c r="B2586" t="s">
        <v>2504</v>
      </c>
      <c r="C2586" t="e">
        <f>VLOOKUP(B2586,Sheet5!$A$1158:$A$1246,1,FALSE)</f>
        <v>#N/A</v>
      </c>
      <c r="G2586" t="s">
        <v>9202</v>
      </c>
      <c r="H2586" t="s">
        <v>1</v>
      </c>
      <c r="I2586">
        <v>87909</v>
      </c>
      <c r="J2586">
        <v>1</v>
      </c>
      <c r="K2586">
        <f t="shared" si="243"/>
        <v>0</v>
      </c>
      <c r="L2586">
        <f t="shared" si="244"/>
        <v>0</v>
      </c>
      <c r="M2586" t="b">
        <f t="shared" si="245"/>
        <v>0</v>
      </c>
      <c r="N2586" t="str">
        <f>VLOOKUP(B2586,Sheet3!$D$2:$I$578,6,FALSE)</f>
        <v>Marie-Noëlle Battistel</v>
      </c>
      <c r="O2586" t="str">
        <f t="shared" si="246"/>
        <v xml:space="preserve"> </v>
      </c>
      <c r="P2586" t="b">
        <f t="shared" si="247"/>
        <v>0</v>
      </c>
      <c r="Q2586" t="b">
        <f>AND(M2586,ISNA(VLOOKUP(B2586,Sheet4!$A$1:$A$529,1,FALSE)))</f>
        <v>0</v>
      </c>
    </row>
    <row r="2587" spans="1:17">
      <c r="A2587" t="str">
        <f t="shared" si="242"/>
        <v xml:space="preserve"> </v>
      </c>
      <c r="B2587" t="s">
        <v>2504</v>
      </c>
      <c r="C2587" t="e">
        <f>VLOOKUP(B2587,Sheet5!$A$1158:$A$1246,1,FALSE)</f>
        <v>#N/A</v>
      </c>
      <c r="G2587" t="s">
        <v>9202</v>
      </c>
      <c r="H2587" t="s">
        <v>2</v>
      </c>
      <c r="I2587">
        <v>35847</v>
      </c>
      <c r="J2587">
        <v>0.40777394806</v>
      </c>
      <c r="K2587">
        <f t="shared" si="243"/>
        <v>0</v>
      </c>
      <c r="L2587">
        <f t="shared" si="244"/>
        <v>0</v>
      </c>
      <c r="M2587" t="b">
        <f t="shared" si="245"/>
        <v>0</v>
      </c>
      <c r="N2587" t="str">
        <f>VLOOKUP(B2587,Sheet3!$D$2:$I$578,6,FALSE)</f>
        <v>Marie-Noëlle Battistel</v>
      </c>
      <c r="O2587" t="str">
        <f t="shared" si="246"/>
        <v xml:space="preserve"> </v>
      </c>
      <c r="P2587" t="b">
        <f t="shared" si="247"/>
        <v>0</v>
      </c>
      <c r="Q2587" t="b">
        <f>AND(M2587,ISNA(VLOOKUP(B2587,Sheet4!$A$1:$A$529,1,FALSE)))</f>
        <v>0</v>
      </c>
    </row>
    <row r="2588" spans="1:17">
      <c r="A2588" t="str">
        <f t="shared" si="242"/>
        <v xml:space="preserve"> </v>
      </c>
      <c r="B2588" t="s">
        <v>2504</v>
      </c>
      <c r="C2588" t="e">
        <f>VLOOKUP(B2588,Sheet5!$A$1158:$A$1246,1,FALSE)</f>
        <v>#N/A</v>
      </c>
      <c r="G2588" t="s">
        <v>9202</v>
      </c>
      <c r="H2588" t="s">
        <v>3</v>
      </c>
      <c r="I2588">
        <v>809</v>
      </c>
      <c r="J2588">
        <v>9.2026982447800006E-3</v>
      </c>
      <c r="K2588">
        <f t="shared" si="243"/>
        <v>0</v>
      </c>
      <c r="L2588">
        <f t="shared" si="244"/>
        <v>0</v>
      </c>
      <c r="M2588" t="b">
        <f t="shared" si="245"/>
        <v>0</v>
      </c>
      <c r="N2588" t="str">
        <f>VLOOKUP(B2588,Sheet3!$D$2:$I$578,6,FALSE)</f>
        <v>Marie-Noëlle Battistel</v>
      </c>
      <c r="O2588" t="str">
        <f t="shared" si="246"/>
        <v xml:space="preserve"> </v>
      </c>
      <c r="P2588" t="b">
        <f t="shared" si="247"/>
        <v>0</v>
      </c>
      <c r="Q2588" t="b">
        <f>AND(M2588,ISNA(VLOOKUP(B2588,Sheet4!$A$1:$A$529,1,FALSE)))</f>
        <v>0</v>
      </c>
    </row>
    <row r="2589" spans="1:17">
      <c r="A2589" t="str">
        <f t="shared" si="242"/>
        <v>Marie-Noëlle BATTISTEL</v>
      </c>
      <c r="B2589" t="s">
        <v>2504</v>
      </c>
      <c r="C2589" t="e">
        <f>VLOOKUP(B2589,Sheet5!$A$1158:$A$1246,1,FALSE)</f>
        <v>#N/A</v>
      </c>
      <c r="D2589" t="s">
        <v>4</v>
      </c>
      <c r="E2589" t="s">
        <v>9154</v>
      </c>
      <c r="F2589" t="s">
        <v>2505</v>
      </c>
      <c r="G2589" t="s">
        <v>10996</v>
      </c>
      <c r="H2589" t="s">
        <v>21</v>
      </c>
      <c r="I2589">
        <v>21504</v>
      </c>
      <c r="J2589">
        <v>0.41956568395999999</v>
      </c>
      <c r="K2589">
        <f t="shared" si="243"/>
        <v>21504</v>
      </c>
      <c r="L2589" t="str">
        <f t="shared" si="244"/>
        <v>SOC</v>
      </c>
      <c r="M2589" t="b">
        <f t="shared" si="245"/>
        <v>0</v>
      </c>
      <c r="N2589" t="str">
        <f>VLOOKUP(B2589,Sheet3!$D$2:$I$578,6,FALSE)</f>
        <v>Marie-Noëlle Battistel</v>
      </c>
      <c r="O2589" t="str">
        <f t="shared" si="246"/>
        <v>Marie-Noëlle BATTISTEL</v>
      </c>
      <c r="P2589" t="b">
        <f t="shared" si="247"/>
        <v>1</v>
      </c>
      <c r="Q2589" t="b">
        <f>AND(M2589,ISNA(VLOOKUP(B2589,Sheet4!$A$1:$A$529,1,FALSE)))</f>
        <v>0</v>
      </c>
    </row>
    <row r="2590" spans="1:17">
      <c r="A2590" t="str">
        <f t="shared" si="242"/>
        <v>Yvon SELLIER</v>
      </c>
      <c r="B2590" t="s">
        <v>2504</v>
      </c>
      <c r="C2590" t="e">
        <f>VLOOKUP(B2590,Sheet5!$A$1158:$A$1246,1,FALSE)</f>
        <v>#N/A</v>
      </c>
      <c r="D2590" t="s">
        <v>11</v>
      </c>
      <c r="E2590" t="s">
        <v>2506</v>
      </c>
      <c r="F2590" t="s">
        <v>2507</v>
      </c>
      <c r="G2590" t="s">
        <v>10997</v>
      </c>
      <c r="H2590" t="s">
        <v>10</v>
      </c>
      <c r="I2590">
        <v>239</v>
      </c>
      <c r="J2590">
        <v>4.6631416697600001E-3</v>
      </c>
      <c r="K2590">
        <f t="shared" si="243"/>
        <v>21504</v>
      </c>
      <c r="L2590" t="str">
        <f t="shared" si="244"/>
        <v>SOC</v>
      </c>
      <c r="M2590" t="b">
        <f t="shared" si="245"/>
        <v>0</v>
      </c>
      <c r="N2590" t="str">
        <f>VLOOKUP(B2590,Sheet3!$D$2:$I$578,6,FALSE)</f>
        <v>Marie-Noëlle Battistel</v>
      </c>
      <c r="O2590" t="str">
        <f t="shared" si="246"/>
        <v>Yvon SELLIER</v>
      </c>
      <c r="P2590" t="b">
        <f t="shared" si="247"/>
        <v>0</v>
      </c>
      <c r="Q2590" t="b">
        <f>AND(M2590,ISNA(VLOOKUP(B2590,Sheet4!$A$1:$A$529,1,FALSE)))</f>
        <v>0</v>
      </c>
    </row>
    <row r="2591" spans="1:17">
      <c r="A2591" t="str">
        <f t="shared" si="242"/>
        <v>Olivier COURADE</v>
      </c>
      <c r="B2591" t="s">
        <v>2504</v>
      </c>
      <c r="C2591" t="e">
        <f>VLOOKUP(B2591,Sheet5!$A$1158:$A$1246,1,FALSE)</f>
        <v>#N/A</v>
      </c>
      <c r="D2591" t="s">
        <v>11</v>
      </c>
      <c r="E2591" t="s">
        <v>46</v>
      </c>
      <c r="F2591" t="s">
        <v>2508</v>
      </c>
      <c r="G2591" t="s">
        <v>10998</v>
      </c>
      <c r="H2591" t="s">
        <v>13</v>
      </c>
      <c r="I2591">
        <v>580</v>
      </c>
      <c r="J2591">
        <v>1.1316410746699999E-2</v>
      </c>
      <c r="K2591">
        <f t="shared" si="243"/>
        <v>21504</v>
      </c>
      <c r="L2591" t="str">
        <f t="shared" si="244"/>
        <v>SOC</v>
      </c>
      <c r="M2591" t="b">
        <f t="shared" si="245"/>
        <v>0</v>
      </c>
      <c r="N2591" t="str">
        <f>VLOOKUP(B2591,Sheet3!$D$2:$I$578,6,FALSE)</f>
        <v>Marie-Noëlle Battistel</v>
      </c>
      <c r="O2591" t="str">
        <f t="shared" si="246"/>
        <v>Olivier COURADE</v>
      </c>
      <c r="P2591" t="b">
        <f t="shared" si="247"/>
        <v>0</v>
      </c>
      <c r="Q2591" t="b">
        <f>AND(M2591,ISNA(VLOOKUP(B2591,Sheet4!$A$1:$A$529,1,FALSE)))</f>
        <v>0</v>
      </c>
    </row>
    <row r="2592" spans="1:17">
      <c r="A2592" t="str">
        <f t="shared" si="242"/>
        <v>Jean-Alain ZIEGLER</v>
      </c>
      <c r="B2592" t="s">
        <v>2504</v>
      </c>
      <c r="C2592" t="e">
        <f>VLOOKUP(B2592,Sheet5!$A$1158:$A$1246,1,FALSE)</f>
        <v>#N/A</v>
      </c>
      <c r="D2592" t="s">
        <v>11</v>
      </c>
      <c r="E2592" t="s">
        <v>2509</v>
      </c>
      <c r="F2592" t="s">
        <v>2510</v>
      </c>
      <c r="G2592" t="s">
        <v>10999</v>
      </c>
      <c r="H2592" t="s">
        <v>10</v>
      </c>
      <c r="I2592">
        <v>212</v>
      </c>
      <c r="J2592">
        <v>4.1363432384400002E-3</v>
      </c>
      <c r="K2592">
        <f t="shared" si="243"/>
        <v>21504</v>
      </c>
      <c r="L2592" t="str">
        <f t="shared" si="244"/>
        <v>SOC</v>
      </c>
      <c r="M2592" t="b">
        <f t="shared" si="245"/>
        <v>0</v>
      </c>
      <c r="N2592" t="str">
        <f>VLOOKUP(B2592,Sheet3!$D$2:$I$578,6,FALSE)</f>
        <v>Marie-Noëlle Battistel</v>
      </c>
      <c r="O2592" t="str">
        <f t="shared" si="246"/>
        <v>Jean-Alain ZIEGLER</v>
      </c>
      <c r="P2592" t="b">
        <f t="shared" si="247"/>
        <v>0</v>
      </c>
      <c r="Q2592" t="b">
        <f>AND(M2592,ISNA(VLOOKUP(B2592,Sheet4!$A$1:$A$529,1,FALSE)))</f>
        <v>0</v>
      </c>
    </row>
    <row r="2593" spans="1:17">
      <c r="A2593" t="str">
        <f t="shared" si="242"/>
        <v>Anne PARLANGE</v>
      </c>
      <c r="B2593" t="s">
        <v>2504</v>
      </c>
      <c r="C2593" t="e">
        <f>VLOOKUP(B2593,Sheet5!$A$1158:$A$1246,1,FALSE)</f>
        <v>#N/A</v>
      </c>
      <c r="D2593" t="s">
        <v>4</v>
      </c>
      <c r="E2593" t="s">
        <v>126</v>
      </c>
      <c r="F2593" t="s">
        <v>2511</v>
      </c>
      <c r="G2593" t="s">
        <v>11000</v>
      </c>
      <c r="H2593" t="s">
        <v>7</v>
      </c>
      <c r="I2593">
        <v>2943</v>
      </c>
      <c r="J2593">
        <v>5.7421029012899999E-2</v>
      </c>
      <c r="K2593">
        <f t="shared" si="243"/>
        <v>21504</v>
      </c>
      <c r="L2593" t="str">
        <f t="shared" si="244"/>
        <v>SOC</v>
      </c>
      <c r="M2593" t="b">
        <f t="shared" si="245"/>
        <v>0</v>
      </c>
      <c r="N2593" t="str">
        <f>VLOOKUP(B2593,Sheet3!$D$2:$I$578,6,FALSE)</f>
        <v>Marie-Noëlle Battistel</v>
      </c>
      <c r="O2593" t="str">
        <f t="shared" si="246"/>
        <v>Anne PARLANGE</v>
      </c>
      <c r="P2593" t="b">
        <f t="shared" si="247"/>
        <v>0</v>
      </c>
      <c r="Q2593" t="b">
        <f>AND(M2593,ISNA(VLOOKUP(B2593,Sheet4!$A$1:$A$529,1,FALSE)))</f>
        <v>0</v>
      </c>
    </row>
    <row r="2594" spans="1:17">
      <c r="A2594" t="str">
        <f t="shared" si="242"/>
        <v>Olivier DODINOT</v>
      </c>
      <c r="B2594" t="s">
        <v>2504</v>
      </c>
      <c r="C2594" t="e">
        <f>VLOOKUP(B2594,Sheet5!$A$1158:$A$1246,1,FALSE)</f>
        <v>#N/A</v>
      </c>
      <c r="D2594" t="s">
        <v>11</v>
      </c>
      <c r="E2594" t="s">
        <v>46</v>
      </c>
      <c r="F2594" t="s">
        <v>2512</v>
      </c>
      <c r="G2594" t="s">
        <v>11001</v>
      </c>
      <c r="H2594" t="s">
        <v>29</v>
      </c>
      <c r="I2594">
        <v>353</v>
      </c>
      <c r="J2594">
        <v>6.8874017130700002E-3</v>
      </c>
      <c r="K2594">
        <f t="shared" si="243"/>
        <v>21504</v>
      </c>
      <c r="L2594" t="str">
        <f t="shared" si="244"/>
        <v>SOC</v>
      </c>
      <c r="M2594" t="b">
        <f t="shared" si="245"/>
        <v>0</v>
      </c>
      <c r="N2594" t="str">
        <f>VLOOKUP(B2594,Sheet3!$D$2:$I$578,6,FALSE)</f>
        <v>Marie-Noëlle Battistel</v>
      </c>
      <c r="O2594" t="str">
        <f t="shared" si="246"/>
        <v>Olivier DODINOT</v>
      </c>
      <c r="P2594" t="b">
        <f t="shared" si="247"/>
        <v>0</v>
      </c>
      <c r="Q2594" t="b">
        <f>AND(M2594,ISNA(VLOOKUP(B2594,Sheet4!$A$1:$A$529,1,FALSE)))</f>
        <v>0</v>
      </c>
    </row>
    <row r="2595" spans="1:17">
      <c r="A2595" t="str">
        <f t="shared" si="242"/>
        <v>Clément CHASSAING</v>
      </c>
      <c r="B2595" t="s">
        <v>2504</v>
      </c>
      <c r="C2595" t="e">
        <f>VLOOKUP(B2595,Sheet5!$A$1158:$A$1246,1,FALSE)</f>
        <v>#N/A</v>
      </c>
      <c r="D2595" t="s">
        <v>11</v>
      </c>
      <c r="E2595" t="s">
        <v>8996</v>
      </c>
      <c r="F2595" t="s">
        <v>1546</v>
      </c>
      <c r="G2595" t="s">
        <v>10270</v>
      </c>
      <c r="H2595" t="s">
        <v>29</v>
      </c>
      <c r="I2595">
        <v>346</v>
      </c>
      <c r="J2595">
        <v>6.7508243419899996E-3</v>
      </c>
      <c r="K2595">
        <f t="shared" si="243"/>
        <v>21504</v>
      </c>
      <c r="L2595" t="str">
        <f t="shared" si="244"/>
        <v>SOC</v>
      </c>
      <c r="M2595" t="b">
        <f t="shared" si="245"/>
        <v>0</v>
      </c>
      <c r="N2595" t="str">
        <f>VLOOKUP(B2595,Sheet3!$D$2:$I$578,6,FALSE)</f>
        <v>Marie-Noëlle Battistel</v>
      </c>
      <c r="O2595" t="str">
        <f t="shared" si="246"/>
        <v>Clément CHASSAING</v>
      </c>
      <c r="P2595" t="b">
        <f t="shared" si="247"/>
        <v>0</v>
      </c>
      <c r="Q2595" t="b">
        <f>AND(M2595,ISNA(VLOOKUP(B2595,Sheet4!$A$1:$A$529,1,FALSE)))</f>
        <v>0</v>
      </c>
    </row>
    <row r="2596" spans="1:17">
      <c r="A2596" t="str">
        <f t="shared" si="242"/>
        <v>Laurent JADEAU</v>
      </c>
      <c r="B2596" t="s">
        <v>2504</v>
      </c>
      <c r="C2596" t="e">
        <f>VLOOKUP(B2596,Sheet5!$A$1158:$A$1246,1,FALSE)</f>
        <v>#N/A</v>
      </c>
      <c r="D2596" t="s">
        <v>11</v>
      </c>
      <c r="E2596" t="s">
        <v>342</v>
      </c>
      <c r="F2596" t="s">
        <v>2513</v>
      </c>
      <c r="G2596" t="s">
        <v>11002</v>
      </c>
      <c r="H2596" t="s">
        <v>19</v>
      </c>
      <c r="I2596">
        <v>3321</v>
      </c>
      <c r="J2596">
        <v>6.47962070513E-2</v>
      </c>
      <c r="K2596">
        <f t="shared" si="243"/>
        <v>21504</v>
      </c>
      <c r="L2596" t="str">
        <f t="shared" si="244"/>
        <v>SOC</v>
      </c>
      <c r="M2596" t="b">
        <f t="shared" si="245"/>
        <v>0</v>
      </c>
      <c r="N2596" t="str">
        <f>VLOOKUP(B2596,Sheet3!$D$2:$I$578,6,FALSE)</f>
        <v>Marie-Noëlle Battistel</v>
      </c>
      <c r="O2596" t="str">
        <f t="shared" si="246"/>
        <v>Laurent JADEAU</v>
      </c>
      <c r="P2596" t="b">
        <f t="shared" si="247"/>
        <v>0</v>
      </c>
      <c r="Q2596" t="b">
        <f>AND(M2596,ISNA(VLOOKUP(B2596,Sheet4!$A$1:$A$529,1,FALSE)))</f>
        <v>0</v>
      </c>
    </row>
    <row r="2597" spans="1:17">
      <c r="A2597" t="str">
        <f t="shared" si="242"/>
        <v>Philippe BAZATOLE</v>
      </c>
      <c r="B2597" t="s">
        <v>2504</v>
      </c>
      <c r="C2597" t="e">
        <f>VLOOKUP(B2597,Sheet5!$A$1158:$A$1246,1,FALSE)</f>
        <v>#N/A</v>
      </c>
      <c r="D2597" t="s">
        <v>11</v>
      </c>
      <c r="E2597" t="s">
        <v>385</v>
      </c>
      <c r="F2597" t="s">
        <v>2514</v>
      </c>
      <c r="G2597" t="s">
        <v>11003</v>
      </c>
      <c r="H2597" t="s">
        <v>271</v>
      </c>
      <c r="I2597">
        <v>251</v>
      </c>
      <c r="J2597">
        <v>4.89727430589E-3</v>
      </c>
      <c r="K2597">
        <f t="shared" si="243"/>
        <v>21504</v>
      </c>
      <c r="L2597" t="str">
        <f t="shared" si="244"/>
        <v>SOC</v>
      </c>
      <c r="M2597" t="b">
        <f t="shared" si="245"/>
        <v>0</v>
      </c>
      <c r="N2597" t="str">
        <f>VLOOKUP(B2597,Sheet3!$D$2:$I$578,6,FALSE)</f>
        <v>Marie-Noëlle Battistel</v>
      </c>
      <c r="O2597" t="str">
        <f t="shared" si="246"/>
        <v>Philippe BAZATOLE</v>
      </c>
      <c r="P2597" t="b">
        <f t="shared" si="247"/>
        <v>0</v>
      </c>
      <c r="Q2597" t="b">
        <f>AND(M2597,ISNA(VLOOKUP(B2597,Sheet4!$A$1:$A$529,1,FALSE)))</f>
        <v>0</v>
      </c>
    </row>
    <row r="2598" spans="1:17">
      <c r="A2598" t="str">
        <f t="shared" si="242"/>
        <v>Cécilia DURIEU</v>
      </c>
      <c r="B2598" t="s">
        <v>2504</v>
      </c>
      <c r="C2598" t="e">
        <f>VLOOKUP(B2598,Sheet5!$A$1158:$A$1246,1,FALSE)</f>
        <v>#N/A</v>
      </c>
      <c r="D2598" t="s">
        <v>4</v>
      </c>
      <c r="E2598" t="s">
        <v>9057</v>
      </c>
      <c r="F2598" t="s">
        <v>2515</v>
      </c>
      <c r="G2598" t="s">
        <v>11004</v>
      </c>
      <c r="H2598" t="s">
        <v>26</v>
      </c>
      <c r="I2598">
        <v>14791</v>
      </c>
      <c r="J2598">
        <v>0.28858798509400002</v>
      </c>
      <c r="K2598">
        <f t="shared" si="243"/>
        <v>21504</v>
      </c>
      <c r="L2598" t="str">
        <f t="shared" si="244"/>
        <v>SOC</v>
      </c>
      <c r="M2598" t="b">
        <f t="shared" si="245"/>
        <v>0</v>
      </c>
      <c r="N2598" t="str">
        <f>VLOOKUP(B2598,Sheet3!$D$2:$I$578,6,FALSE)</f>
        <v>Marie-Noëlle Battistel</v>
      </c>
      <c r="O2598" t="str">
        <f t="shared" si="246"/>
        <v>Cécilia DURIEU</v>
      </c>
      <c r="P2598" t="b">
        <f t="shared" si="247"/>
        <v>0</v>
      </c>
      <c r="Q2598" t="b">
        <f>AND(M2598,ISNA(VLOOKUP(B2598,Sheet4!$A$1:$A$529,1,FALSE)))</f>
        <v>0</v>
      </c>
    </row>
    <row r="2599" spans="1:17">
      <c r="A2599" t="str">
        <f t="shared" si="242"/>
        <v>Jeannine LATREILLE</v>
      </c>
      <c r="B2599" t="s">
        <v>2504</v>
      </c>
      <c r="C2599" t="e">
        <f>VLOOKUP(B2599,Sheet5!$A$1158:$A$1246,1,FALSE)</f>
        <v>#N/A</v>
      </c>
      <c r="D2599" t="s">
        <v>4</v>
      </c>
      <c r="E2599" t="s">
        <v>2419</v>
      </c>
      <c r="F2599" t="s">
        <v>2516</v>
      </c>
      <c r="G2599" t="s">
        <v>11005</v>
      </c>
      <c r="H2599" t="s">
        <v>17</v>
      </c>
      <c r="I2599">
        <v>6713</v>
      </c>
      <c r="J2599">
        <v>0.130977698866</v>
      </c>
      <c r="K2599">
        <f t="shared" si="243"/>
        <v>21504</v>
      </c>
      <c r="L2599" t="str">
        <f t="shared" si="244"/>
        <v>SOC</v>
      </c>
      <c r="M2599" t="b">
        <f t="shared" si="245"/>
        <v>1</v>
      </c>
      <c r="N2599" t="str">
        <f>VLOOKUP(B2599,Sheet3!$D$2:$I$578,6,FALSE)</f>
        <v>Marie-Noëlle Battistel</v>
      </c>
      <c r="O2599" t="str">
        <f t="shared" si="246"/>
        <v>Jeannine LATREILLE</v>
      </c>
      <c r="P2599" t="b">
        <f t="shared" si="247"/>
        <v>0</v>
      </c>
      <c r="Q2599" t="b">
        <f>AND(M2599,ISNA(VLOOKUP(B2599,Sheet4!$A$1:$A$529,1,FALSE)))</f>
        <v>1</v>
      </c>
    </row>
    <row r="2600" spans="1:17">
      <c r="A2600" t="str">
        <f t="shared" si="242"/>
        <v xml:space="preserve"> </v>
      </c>
      <c r="B2600" t="s">
        <v>2517</v>
      </c>
      <c r="C2600" t="e">
        <f>VLOOKUP(B2600,Sheet5!$A$1158:$A$1246,1,FALSE)</f>
        <v>#N/A</v>
      </c>
      <c r="G2600" t="s">
        <v>9202</v>
      </c>
      <c r="H2600" t="s">
        <v>1</v>
      </c>
      <c r="I2600">
        <v>97943</v>
      </c>
      <c r="J2600">
        <v>1</v>
      </c>
      <c r="K2600">
        <f t="shared" si="243"/>
        <v>0</v>
      </c>
      <c r="L2600">
        <f t="shared" si="244"/>
        <v>0</v>
      </c>
      <c r="M2600" t="b">
        <f t="shared" si="245"/>
        <v>0</v>
      </c>
      <c r="N2600" t="str">
        <f>VLOOKUP(B2600,Sheet3!$D$2:$I$578,6,FALSE)</f>
        <v>François Brottes</v>
      </c>
      <c r="O2600" t="str">
        <f t="shared" si="246"/>
        <v xml:space="preserve"> </v>
      </c>
      <c r="P2600" t="b">
        <f t="shared" si="247"/>
        <v>0</v>
      </c>
      <c r="Q2600" t="b">
        <f>AND(M2600,ISNA(VLOOKUP(B2600,Sheet4!$A$1:$A$529,1,FALSE)))</f>
        <v>0</v>
      </c>
    </row>
    <row r="2601" spans="1:17">
      <c r="A2601" t="str">
        <f t="shared" si="242"/>
        <v xml:space="preserve"> </v>
      </c>
      <c r="B2601" t="s">
        <v>2517</v>
      </c>
      <c r="C2601" t="e">
        <f>VLOOKUP(B2601,Sheet5!$A$1158:$A$1246,1,FALSE)</f>
        <v>#N/A</v>
      </c>
      <c r="G2601" t="s">
        <v>9202</v>
      </c>
      <c r="H2601" t="s">
        <v>2</v>
      </c>
      <c r="I2601">
        <v>39040</v>
      </c>
      <c r="J2601">
        <v>0.39859918523999999</v>
      </c>
      <c r="K2601">
        <f t="shared" si="243"/>
        <v>0</v>
      </c>
      <c r="L2601">
        <f t="shared" si="244"/>
        <v>0</v>
      </c>
      <c r="M2601" t="b">
        <f t="shared" si="245"/>
        <v>0</v>
      </c>
      <c r="N2601" t="str">
        <f>VLOOKUP(B2601,Sheet3!$D$2:$I$578,6,FALSE)</f>
        <v>François Brottes</v>
      </c>
      <c r="O2601" t="str">
        <f t="shared" si="246"/>
        <v xml:space="preserve"> </v>
      </c>
      <c r="P2601" t="b">
        <f t="shared" si="247"/>
        <v>0</v>
      </c>
      <c r="Q2601" t="b">
        <f>AND(M2601,ISNA(VLOOKUP(B2601,Sheet4!$A$1:$A$529,1,FALSE)))</f>
        <v>0</v>
      </c>
    </row>
    <row r="2602" spans="1:17">
      <c r="A2602" t="str">
        <f t="shared" si="242"/>
        <v xml:space="preserve"> </v>
      </c>
      <c r="B2602" t="s">
        <v>2517</v>
      </c>
      <c r="C2602" t="e">
        <f>VLOOKUP(B2602,Sheet5!$A$1158:$A$1246,1,FALSE)</f>
        <v>#N/A</v>
      </c>
      <c r="G2602" t="s">
        <v>9202</v>
      </c>
      <c r="H2602" t="s">
        <v>3</v>
      </c>
      <c r="I2602">
        <v>524</v>
      </c>
      <c r="J2602">
        <v>5.3500505396000004E-3</v>
      </c>
      <c r="K2602">
        <f t="shared" si="243"/>
        <v>0</v>
      </c>
      <c r="L2602">
        <f t="shared" si="244"/>
        <v>0</v>
      </c>
      <c r="M2602" t="b">
        <f t="shared" si="245"/>
        <v>0</v>
      </c>
      <c r="N2602" t="str">
        <f>VLOOKUP(B2602,Sheet3!$D$2:$I$578,6,FALSE)</f>
        <v>François Brottes</v>
      </c>
      <c r="O2602" t="str">
        <f t="shared" si="246"/>
        <v xml:space="preserve"> </v>
      </c>
      <c r="P2602" t="b">
        <f t="shared" si="247"/>
        <v>0</v>
      </c>
      <c r="Q2602" t="b">
        <f>AND(M2602,ISNA(VLOOKUP(B2602,Sheet4!$A$1:$A$529,1,FALSE)))</f>
        <v>0</v>
      </c>
    </row>
    <row r="2603" spans="1:17">
      <c r="A2603" t="str">
        <f t="shared" si="242"/>
        <v>Marc LIZERE</v>
      </c>
      <c r="B2603" t="s">
        <v>2517</v>
      </c>
      <c r="C2603" t="e">
        <f>VLOOKUP(B2603,Sheet5!$A$1158:$A$1246,1,FALSE)</f>
        <v>#N/A</v>
      </c>
      <c r="D2603" t="s">
        <v>11</v>
      </c>
      <c r="E2603" t="s">
        <v>667</v>
      </c>
      <c r="F2603" t="s">
        <v>2518</v>
      </c>
      <c r="G2603" t="s">
        <v>11006</v>
      </c>
      <c r="H2603" t="s">
        <v>43</v>
      </c>
      <c r="I2603">
        <v>900</v>
      </c>
      <c r="J2603">
        <v>1.54165025095E-2</v>
      </c>
      <c r="K2603">
        <f t="shared" si="243"/>
        <v>0</v>
      </c>
      <c r="L2603">
        <f t="shared" si="244"/>
        <v>0</v>
      </c>
      <c r="M2603" t="b">
        <f t="shared" si="245"/>
        <v>0</v>
      </c>
      <c r="N2603" t="str">
        <f>VLOOKUP(B2603,Sheet3!$D$2:$I$578,6,FALSE)</f>
        <v>François Brottes</v>
      </c>
      <c r="O2603" t="str">
        <f t="shared" si="246"/>
        <v>Marc LIZERE</v>
      </c>
      <c r="P2603" t="b">
        <f t="shared" si="247"/>
        <v>0</v>
      </c>
      <c r="Q2603" t="b">
        <f>AND(M2603,ISNA(VLOOKUP(B2603,Sheet4!$A$1:$A$529,1,FALSE)))</f>
        <v>0</v>
      </c>
    </row>
    <row r="2604" spans="1:17">
      <c r="A2604" t="str">
        <f t="shared" si="242"/>
        <v>Ophélie ROTA</v>
      </c>
      <c r="B2604" t="s">
        <v>2517</v>
      </c>
      <c r="C2604" t="e">
        <f>VLOOKUP(B2604,Sheet5!$A$1158:$A$1246,1,FALSE)</f>
        <v>#N/A</v>
      </c>
      <c r="D2604" t="s">
        <v>4</v>
      </c>
      <c r="E2604" t="s">
        <v>9058</v>
      </c>
      <c r="F2604" t="s">
        <v>2519</v>
      </c>
      <c r="G2604" t="s">
        <v>11007</v>
      </c>
      <c r="H2604" t="s">
        <v>13</v>
      </c>
      <c r="I2604">
        <v>613</v>
      </c>
      <c r="J2604">
        <v>1.05003511537E-2</v>
      </c>
      <c r="K2604">
        <f t="shared" si="243"/>
        <v>0</v>
      </c>
      <c r="L2604">
        <f t="shared" si="244"/>
        <v>0</v>
      </c>
      <c r="M2604" t="b">
        <f t="shared" si="245"/>
        <v>0</v>
      </c>
      <c r="N2604" t="str">
        <f>VLOOKUP(B2604,Sheet3!$D$2:$I$578,6,FALSE)</f>
        <v>François Brottes</v>
      </c>
      <c r="O2604" t="str">
        <f t="shared" si="246"/>
        <v>Ophélie ROTA</v>
      </c>
      <c r="P2604" t="b">
        <f t="shared" si="247"/>
        <v>0</v>
      </c>
      <c r="Q2604" t="b">
        <f>AND(M2604,ISNA(VLOOKUP(B2604,Sheet4!$A$1:$A$529,1,FALSE)))</f>
        <v>0</v>
      </c>
    </row>
    <row r="2605" spans="1:17">
      <c r="A2605" t="str">
        <f t="shared" si="242"/>
        <v>Bruno DIAZ</v>
      </c>
      <c r="B2605" t="s">
        <v>2517</v>
      </c>
      <c r="C2605" t="e">
        <f>VLOOKUP(B2605,Sheet5!$A$1158:$A$1246,1,FALSE)</f>
        <v>#N/A</v>
      </c>
      <c r="D2605" t="s">
        <v>11</v>
      </c>
      <c r="E2605" t="s">
        <v>251</v>
      </c>
      <c r="F2605" t="s">
        <v>2520</v>
      </c>
      <c r="G2605" t="s">
        <v>11008</v>
      </c>
      <c r="H2605" t="s">
        <v>19</v>
      </c>
      <c r="I2605">
        <v>3596</v>
      </c>
      <c r="J2605">
        <v>6.1597492248900002E-2</v>
      </c>
      <c r="K2605">
        <f t="shared" si="243"/>
        <v>0</v>
      </c>
      <c r="L2605">
        <f t="shared" si="244"/>
        <v>0</v>
      </c>
      <c r="M2605" t="b">
        <f t="shared" si="245"/>
        <v>0</v>
      </c>
      <c r="N2605" t="str">
        <f>VLOOKUP(B2605,Sheet3!$D$2:$I$578,6,FALSE)</f>
        <v>François Brottes</v>
      </c>
      <c r="O2605" t="str">
        <f t="shared" si="246"/>
        <v>Bruno DIAZ</v>
      </c>
      <c r="P2605" t="b">
        <f t="shared" si="247"/>
        <v>0</v>
      </c>
      <c r="Q2605" t="b">
        <f>AND(M2605,ISNA(VLOOKUP(B2605,Sheet4!$A$1:$A$529,1,FALSE)))</f>
        <v>0</v>
      </c>
    </row>
    <row r="2606" spans="1:17">
      <c r="A2606" t="str">
        <f t="shared" si="242"/>
        <v>François BROTTES</v>
      </c>
      <c r="B2606" t="s">
        <v>2517</v>
      </c>
      <c r="C2606" t="e">
        <f>VLOOKUP(B2606,Sheet5!$A$1158:$A$1246,1,FALSE)</f>
        <v>#N/A</v>
      </c>
      <c r="D2606" t="s">
        <v>11</v>
      </c>
      <c r="E2606" t="s">
        <v>9125</v>
      </c>
      <c r="F2606" t="s">
        <v>2521</v>
      </c>
      <c r="G2606" t="s">
        <v>11009</v>
      </c>
      <c r="H2606" t="s">
        <v>21</v>
      </c>
      <c r="I2606">
        <v>25598</v>
      </c>
      <c r="J2606">
        <v>0.43847959026400002</v>
      </c>
      <c r="K2606">
        <f t="shared" si="243"/>
        <v>25598</v>
      </c>
      <c r="L2606" t="str">
        <f t="shared" si="244"/>
        <v>SOC</v>
      </c>
      <c r="M2606" t="b">
        <f t="shared" si="245"/>
        <v>0</v>
      </c>
      <c r="N2606" t="str">
        <f>VLOOKUP(B2606,Sheet3!$D$2:$I$578,6,FALSE)</f>
        <v>François Brottes</v>
      </c>
      <c r="O2606" t="str">
        <f t="shared" si="246"/>
        <v>François BROTTES</v>
      </c>
      <c r="P2606" t="b">
        <f t="shared" si="247"/>
        <v>1</v>
      </c>
      <c r="Q2606" t="b">
        <f>AND(M2606,ISNA(VLOOKUP(B2606,Sheet4!$A$1:$A$529,1,FALSE)))</f>
        <v>0</v>
      </c>
    </row>
    <row r="2607" spans="1:17">
      <c r="A2607" t="str">
        <f t="shared" si="242"/>
        <v>Vincent GAY</v>
      </c>
      <c r="B2607" t="s">
        <v>2517</v>
      </c>
      <c r="C2607" t="e">
        <f>VLOOKUP(B2607,Sheet5!$A$1158:$A$1246,1,FALSE)</f>
        <v>#N/A</v>
      </c>
      <c r="D2607" t="s">
        <v>11</v>
      </c>
      <c r="E2607" t="s">
        <v>44</v>
      </c>
      <c r="F2607" t="s">
        <v>2522</v>
      </c>
      <c r="G2607" t="s">
        <v>11010</v>
      </c>
      <c r="H2607" t="s">
        <v>7</v>
      </c>
      <c r="I2607">
        <v>3656</v>
      </c>
      <c r="J2607">
        <v>6.2625259082899995E-2</v>
      </c>
      <c r="K2607">
        <f t="shared" si="243"/>
        <v>25598</v>
      </c>
      <c r="L2607" t="str">
        <f t="shared" si="244"/>
        <v>SOC</v>
      </c>
      <c r="M2607" t="b">
        <f t="shared" si="245"/>
        <v>0</v>
      </c>
      <c r="N2607" t="str">
        <f>VLOOKUP(B2607,Sheet3!$D$2:$I$578,6,FALSE)</f>
        <v>François Brottes</v>
      </c>
      <c r="O2607" t="str">
        <f t="shared" si="246"/>
        <v>Vincent GAY</v>
      </c>
      <c r="P2607" t="b">
        <f t="shared" si="247"/>
        <v>0</v>
      </c>
      <c r="Q2607" t="b">
        <f>AND(M2607,ISNA(VLOOKUP(B2607,Sheet4!$A$1:$A$529,1,FALSE)))</f>
        <v>0</v>
      </c>
    </row>
    <row r="2608" spans="1:17">
      <c r="A2608" t="str">
        <f t="shared" si="242"/>
        <v>Faouzia PERRIN</v>
      </c>
      <c r="B2608" t="s">
        <v>2517</v>
      </c>
      <c r="C2608" t="e">
        <f>VLOOKUP(B2608,Sheet5!$A$1158:$A$1246,1,FALSE)</f>
        <v>#N/A</v>
      </c>
      <c r="D2608" t="s">
        <v>4</v>
      </c>
      <c r="E2608" t="s">
        <v>2523</v>
      </c>
      <c r="F2608" t="s">
        <v>16</v>
      </c>
      <c r="G2608" t="s">
        <v>9196</v>
      </c>
      <c r="H2608" t="s">
        <v>10</v>
      </c>
      <c r="I2608">
        <v>328</v>
      </c>
      <c r="J2608">
        <v>5.6184586923400002E-3</v>
      </c>
      <c r="K2608">
        <f t="shared" si="243"/>
        <v>25598</v>
      </c>
      <c r="L2608" t="str">
        <f t="shared" si="244"/>
        <v>SOC</v>
      </c>
      <c r="M2608" t="b">
        <f t="shared" si="245"/>
        <v>0</v>
      </c>
      <c r="N2608" t="str">
        <f>VLOOKUP(B2608,Sheet3!$D$2:$I$578,6,FALSE)</f>
        <v>François Brottes</v>
      </c>
      <c r="O2608" t="str">
        <f t="shared" si="246"/>
        <v>Faouzia PERRIN</v>
      </c>
      <c r="P2608" t="b">
        <f t="shared" si="247"/>
        <v>0</v>
      </c>
      <c r="Q2608" t="b">
        <f>AND(M2608,ISNA(VLOOKUP(B2608,Sheet4!$A$1:$A$529,1,FALSE)))</f>
        <v>0</v>
      </c>
    </row>
    <row r="2609" spans="1:17">
      <c r="A2609" t="str">
        <f t="shared" si="242"/>
        <v>Emmanuel ROUSSEL</v>
      </c>
      <c r="B2609" t="s">
        <v>2517</v>
      </c>
      <c r="C2609" t="e">
        <f>VLOOKUP(B2609,Sheet5!$A$1158:$A$1246,1,FALSE)</f>
        <v>#N/A</v>
      </c>
      <c r="D2609" t="s">
        <v>11</v>
      </c>
      <c r="E2609" t="s">
        <v>624</v>
      </c>
      <c r="F2609" t="s">
        <v>1500</v>
      </c>
      <c r="G2609" t="s">
        <v>10234</v>
      </c>
      <c r="H2609" t="s">
        <v>271</v>
      </c>
      <c r="I2609">
        <v>319</v>
      </c>
      <c r="J2609">
        <v>5.4642936672399996E-3</v>
      </c>
      <c r="K2609">
        <f t="shared" si="243"/>
        <v>25598</v>
      </c>
      <c r="L2609" t="str">
        <f t="shared" si="244"/>
        <v>SOC</v>
      </c>
      <c r="M2609" t="b">
        <f t="shared" si="245"/>
        <v>0</v>
      </c>
      <c r="N2609" t="str">
        <f>VLOOKUP(B2609,Sheet3!$D$2:$I$578,6,FALSE)</f>
        <v>François Brottes</v>
      </c>
      <c r="O2609" t="str">
        <f t="shared" si="246"/>
        <v>Emmanuel ROUSSEL</v>
      </c>
      <c r="P2609" t="b">
        <f t="shared" si="247"/>
        <v>0</v>
      </c>
      <c r="Q2609" t="b">
        <f>AND(M2609,ISNA(VLOOKUP(B2609,Sheet4!$A$1:$A$529,1,FALSE)))</f>
        <v>0</v>
      </c>
    </row>
    <row r="2610" spans="1:17">
      <c r="A2610" t="str">
        <f t="shared" si="242"/>
        <v>Christine TULIPE</v>
      </c>
      <c r="B2610" t="s">
        <v>2517</v>
      </c>
      <c r="C2610" t="e">
        <f>VLOOKUP(B2610,Sheet5!$A$1158:$A$1246,1,FALSE)</f>
        <v>#N/A</v>
      </c>
      <c r="D2610" t="s">
        <v>4</v>
      </c>
      <c r="E2610" t="s">
        <v>62</v>
      </c>
      <c r="F2610" t="s">
        <v>2524</v>
      </c>
      <c r="G2610" t="s">
        <v>11011</v>
      </c>
      <c r="H2610" t="s">
        <v>10</v>
      </c>
      <c r="I2610">
        <v>187</v>
      </c>
      <c r="J2610">
        <v>3.20320663252E-3</v>
      </c>
      <c r="K2610">
        <f t="shared" si="243"/>
        <v>25598</v>
      </c>
      <c r="L2610" t="str">
        <f t="shared" si="244"/>
        <v>SOC</v>
      </c>
      <c r="M2610" t="b">
        <f t="shared" si="245"/>
        <v>0</v>
      </c>
      <c r="N2610" t="str">
        <f>VLOOKUP(B2610,Sheet3!$D$2:$I$578,6,FALSE)</f>
        <v>François Brottes</v>
      </c>
      <c r="O2610" t="str">
        <f t="shared" si="246"/>
        <v>Christine TULIPE</v>
      </c>
      <c r="P2610" t="b">
        <f t="shared" si="247"/>
        <v>0</v>
      </c>
      <c r="Q2610" t="b">
        <f>AND(M2610,ISNA(VLOOKUP(B2610,Sheet4!$A$1:$A$529,1,FALSE)))</f>
        <v>0</v>
      </c>
    </row>
    <row r="2611" spans="1:17">
      <c r="A2611" t="str">
        <f t="shared" si="242"/>
        <v>Jean MARIA</v>
      </c>
      <c r="B2611" t="s">
        <v>2517</v>
      </c>
      <c r="C2611" t="e">
        <f>VLOOKUP(B2611,Sheet5!$A$1158:$A$1246,1,FALSE)</f>
        <v>#N/A</v>
      </c>
      <c r="D2611" t="s">
        <v>11</v>
      </c>
      <c r="E2611" t="s">
        <v>97</v>
      </c>
      <c r="F2611" t="s">
        <v>900</v>
      </c>
      <c r="G2611" t="s">
        <v>617</v>
      </c>
      <c r="H2611" t="s">
        <v>17</v>
      </c>
      <c r="I2611">
        <v>7980</v>
      </c>
      <c r="J2611">
        <v>0.13669298891699999</v>
      </c>
      <c r="K2611">
        <f t="shared" si="243"/>
        <v>25598</v>
      </c>
      <c r="L2611" t="str">
        <f t="shared" si="244"/>
        <v>SOC</v>
      </c>
      <c r="M2611" t="b">
        <f t="shared" si="245"/>
        <v>0</v>
      </c>
      <c r="N2611" t="str">
        <f>VLOOKUP(B2611,Sheet3!$D$2:$I$578,6,FALSE)</f>
        <v>François Brottes</v>
      </c>
      <c r="O2611" t="str">
        <f t="shared" si="246"/>
        <v>Jean MARIA</v>
      </c>
      <c r="P2611" t="b">
        <f t="shared" si="247"/>
        <v>0</v>
      </c>
      <c r="Q2611" t="b">
        <f>AND(M2611,ISNA(VLOOKUP(B2611,Sheet4!$A$1:$A$529,1,FALSE)))</f>
        <v>0</v>
      </c>
    </row>
    <row r="2612" spans="1:17">
      <c r="A2612" t="str">
        <f t="shared" si="242"/>
        <v>Michel BERNARD</v>
      </c>
      <c r="B2612" t="s">
        <v>2517</v>
      </c>
      <c r="C2612" t="e">
        <f>VLOOKUP(B2612,Sheet5!$A$1158:$A$1246,1,FALSE)</f>
        <v>#N/A</v>
      </c>
      <c r="D2612" t="s">
        <v>11</v>
      </c>
      <c r="E2612" t="s">
        <v>31</v>
      </c>
      <c r="F2612" t="s">
        <v>1481</v>
      </c>
      <c r="G2612" t="s">
        <v>84</v>
      </c>
      <c r="H2612" t="s">
        <v>26</v>
      </c>
      <c r="I2612">
        <v>14691</v>
      </c>
      <c r="J2612">
        <v>0.25164870929599997</v>
      </c>
      <c r="K2612">
        <f t="shared" si="243"/>
        <v>25598</v>
      </c>
      <c r="L2612" t="str">
        <f t="shared" si="244"/>
        <v>SOC</v>
      </c>
      <c r="M2612" t="b">
        <f t="shared" si="245"/>
        <v>0</v>
      </c>
      <c r="N2612" t="str">
        <f>VLOOKUP(B2612,Sheet3!$D$2:$I$578,6,FALSE)</f>
        <v>François Brottes</v>
      </c>
      <c r="O2612" t="str">
        <f t="shared" si="246"/>
        <v>Michel BERNARD</v>
      </c>
      <c r="P2612" t="b">
        <f t="shared" si="247"/>
        <v>0</v>
      </c>
      <c r="Q2612" t="b">
        <f>AND(M2612,ISNA(VLOOKUP(B2612,Sheet4!$A$1:$A$529,1,FALSE)))</f>
        <v>0</v>
      </c>
    </row>
    <row r="2613" spans="1:17">
      <c r="A2613" t="str">
        <f t="shared" si="242"/>
        <v>Jean-Jacques TOURNON</v>
      </c>
      <c r="B2613" t="s">
        <v>2517</v>
      </c>
      <c r="C2613" t="e">
        <f>VLOOKUP(B2613,Sheet5!$A$1158:$A$1246,1,FALSE)</f>
        <v>#N/A</v>
      </c>
      <c r="D2613" t="s">
        <v>11</v>
      </c>
      <c r="E2613" t="s">
        <v>1604</v>
      </c>
      <c r="F2613" t="s">
        <v>2525</v>
      </c>
      <c r="G2613" t="s">
        <v>11012</v>
      </c>
      <c r="H2613" t="s">
        <v>29</v>
      </c>
      <c r="I2613">
        <v>511</v>
      </c>
      <c r="J2613">
        <v>8.7531475359299993E-3</v>
      </c>
      <c r="K2613">
        <f t="shared" si="243"/>
        <v>25598</v>
      </c>
      <c r="L2613" t="str">
        <f t="shared" si="244"/>
        <v>SOC</v>
      </c>
      <c r="M2613" t="b">
        <f t="shared" si="245"/>
        <v>1</v>
      </c>
      <c r="N2613" t="str">
        <f>VLOOKUP(B2613,Sheet3!$D$2:$I$578,6,FALSE)</f>
        <v>François Brottes</v>
      </c>
      <c r="O2613" t="str">
        <f t="shared" si="246"/>
        <v>Jean-Jacques TOURNON</v>
      </c>
      <c r="P2613" t="b">
        <f t="shared" si="247"/>
        <v>0</v>
      </c>
      <c r="Q2613" t="b">
        <f>AND(M2613,ISNA(VLOOKUP(B2613,Sheet4!$A$1:$A$529,1,FALSE)))</f>
        <v>1</v>
      </c>
    </row>
    <row r="2614" spans="1:17">
      <c r="A2614" t="str">
        <f t="shared" si="242"/>
        <v xml:space="preserve"> </v>
      </c>
      <c r="B2614" t="s">
        <v>2526</v>
      </c>
      <c r="C2614" t="e">
        <f>VLOOKUP(B2614,Sheet5!$A$1158:$A$1246,1,FALSE)</f>
        <v>#N/A</v>
      </c>
      <c r="G2614" t="s">
        <v>9202</v>
      </c>
      <c r="H2614" t="s">
        <v>1</v>
      </c>
      <c r="I2614">
        <v>77141</v>
      </c>
      <c r="J2614">
        <v>1</v>
      </c>
      <c r="K2614">
        <f t="shared" si="243"/>
        <v>0</v>
      </c>
      <c r="L2614">
        <f t="shared" si="244"/>
        <v>0</v>
      </c>
      <c r="M2614" t="b">
        <f t="shared" si="245"/>
        <v>0</v>
      </c>
      <c r="N2614" t="str">
        <f>VLOOKUP(B2614,Sheet3!$D$2:$I$578,6,FALSE)</f>
        <v>Michèle Corbin</v>
      </c>
      <c r="O2614" t="str">
        <f t="shared" si="246"/>
        <v xml:space="preserve"> </v>
      </c>
      <c r="P2614" t="b">
        <f t="shared" si="247"/>
        <v>0</v>
      </c>
      <c r="Q2614" t="b">
        <f>AND(M2614,ISNA(VLOOKUP(B2614,Sheet4!$A$1:$A$529,1,FALSE)))</f>
        <v>0</v>
      </c>
    </row>
    <row r="2615" spans="1:17">
      <c r="A2615" t="str">
        <f t="shared" si="242"/>
        <v xml:space="preserve"> </v>
      </c>
      <c r="B2615" t="s">
        <v>2526</v>
      </c>
      <c r="C2615" t="e">
        <f>VLOOKUP(B2615,Sheet5!$A$1158:$A$1246,1,FALSE)</f>
        <v>#N/A</v>
      </c>
      <c r="G2615" t="s">
        <v>9202</v>
      </c>
      <c r="H2615" t="s">
        <v>2</v>
      </c>
      <c r="I2615">
        <v>33572</v>
      </c>
      <c r="J2615">
        <v>0.43520306970400002</v>
      </c>
      <c r="K2615">
        <f t="shared" si="243"/>
        <v>0</v>
      </c>
      <c r="L2615">
        <f t="shared" si="244"/>
        <v>0</v>
      </c>
      <c r="M2615" t="b">
        <f t="shared" si="245"/>
        <v>0</v>
      </c>
      <c r="N2615" t="str">
        <f>VLOOKUP(B2615,Sheet3!$D$2:$I$578,6,FALSE)</f>
        <v>Michèle Corbin</v>
      </c>
      <c r="O2615" t="str">
        <f t="shared" si="246"/>
        <v xml:space="preserve"> </v>
      </c>
      <c r="P2615" t="b">
        <f t="shared" si="247"/>
        <v>0</v>
      </c>
      <c r="Q2615" t="b">
        <f>AND(M2615,ISNA(VLOOKUP(B2615,Sheet4!$A$1:$A$529,1,FALSE)))</f>
        <v>0</v>
      </c>
    </row>
    <row r="2616" spans="1:17">
      <c r="A2616" t="str">
        <f t="shared" si="242"/>
        <v xml:space="preserve"> </v>
      </c>
      <c r="B2616" t="s">
        <v>2526</v>
      </c>
      <c r="C2616" t="e">
        <f>VLOOKUP(B2616,Sheet5!$A$1158:$A$1246,1,FALSE)</f>
        <v>#N/A</v>
      </c>
      <c r="G2616" t="s">
        <v>9202</v>
      </c>
      <c r="H2616" t="s">
        <v>3</v>
      </c>
      <c r="I2616">
        <v>453</v>
      </c>
      <c r="J2616">
        <v>5.8723635939399998E-3</v>
      </c>
      <c r="K2616">
        <f t="shared" si="243"/>
        <v>0</v>
      </c>
      <c r="L2616">
        <f t="shared" si="244"/>
        <v>0</v>
      </c>
      <c r="M2616" t="b">
        <f t="shared" si="245"/>
        <v>0</v>
      </c>
      <c r="N2616" t="str">
        <f>VLOOKUP(B2616,Sheet3!$D$2:$I$578,6,FALSE)</f>
        <v>Michèle Corbin</v>
      </c>
      <c r="O2616" t="str">
        <f t="shared" si="246"/>
        <v xml:space="preserve"> </v>
      </c>
      <c r="P2616" t="b">
        <f t="shared" si="247"/>
        <v>0</v>
      </c>
      <c r="Q2616" t="b">
        <f>AND(M2616,ISNA(VLOOKUP(B2616,Sheet4!$A$1:$A$529,1,FALSE)))</f>
        <v>0</v>
      </c>
    </row>
    <row r="2617" spans="1:17">
      <c r="A2617" t="str">
        <f t="shared" si="242"/>
        <v>Renaud DE LANGLADE</v>
      </c>
      <c r="B2617" t="s">
        <v>2526</v>
      </c>
      <c r="C2617" t="e">
        <f>VLOOKUP(B2617,Sheet5!$A$1158:$A$1246,1,FALSE)</f>
        <v>#N/A</v>
      </c>
      <c r="D2617" t="s">
        <v>11</v>
      </c>
      <c r="E2617" t="s">
        <v>212</v>
      </c>
      <c r="F2617" t="s">
        <v>2527</v>
      </c>
      <c r="G2617" t="s">
        <v>11013</v>
      </c>
      <c r="H2617" t="s">
        <v>13</v>
      </c>
      <c r="I2617">
        <v>903</v>
      </c>
      <c r="J2617">
        <v>2.09435012524E-2</v>
      </c>
      <c r="K2617">
        <f t="shared" si="243"/>
        <v>0</v>
      </c>
      <c r="L2617">
        <f t="shared" si="244"/>
        <v>0</v>
      </c>
      <c r="M2617" t="b">
        <f t="shared" si="245"/>
        <v>0</v>
      </c>
      <c r="N2617" t="str">
        <f>VLOOKUP(B2617,Sheet3!$D$2:$I$578,6,FALSE)</f>
        <v>Michèle Corbin</v>
      </c>
      <c r="O2617" t="str">
        <f t="shared" si="246"/>
        <v>Renaud DE LANGLADE</v>
      </c>
      <c r="P2617" t="b">
        <f t="shared" si="247"/>
        <v>0</v>
      </c>
      <c r="Q2617" t="b">
        <f>AND(M2617,ISNA(VLOOKUP(B2617,Sheet4!$A$1:$A$529,1,FALSE)))</f>
        <v>0</v>
      </c>
    </row>
    <row r="2618" spans="1:17">
      <c r="A2618" t="str">
        <f t="shared" si="242"/>
        <v>Alain MOYNE-BRESSAND</v>
      </c>
      <c r="B2618" t="s">
        <v>2526</v>
      </c>
      <c r="C2618" t="e">
        <f>VLOOKUP(B2618,Sheet5!$A$1158:$A$1246,1,FALSE)</f>
        <v>#N/A</v>
      </c>
      <c r="D2618" t="s">
        <v>11</v>
      </c>
      <c r="E2618" t="s">
        <v>321</v>
      </c>
      <c r="F2618" t="s">
        <v>2528</v>
      </c>
      <c r="G2618" t="s">
        <v>11014</v>
      </c>
      <c r="H2618" t="s">
        <v>26</v>
      </c>
      <c r="I2618">
        <v>15648</v>
      </c>
      <c r="J2618">
        <v>0.362927915391</v>
      </c>
      <c r="K2618">
        <f t="shared" si="243"/>
        <v>0</v>
      </c>
      <c r="L2618">
        <f t="shared" si="244"/>
        <v>0</v>
      </c>
      <c r="M2618" t="b">
        <f t="shared" si="245"/>
        <v>0</v>
      </c>
      <c r="N2618" t="str">
        <f>VLOOKUP(B2618,Sheet3!$D$2:$I$578,6,FALSE)</f>
        <v>Michèle Corbin</v>
      </c>
      <c r="O2618" t="str">
        <f t="shared" si="246"/>
        <v>Alain MOYNE-BRESSAND</v>
      </c>
      <c r="P2618" t="b">
        <f t="shared" si="247"/>
        <v>0</v>
      </c>
      <c r="Q2618" t="b">
        <f>AND(M2618,ISNA(VLOOKUP(B2618,Sheet4!$A$1:$A$529,1,FALSE)))</f>
        <v>0</v>
      </c>
    </row>
    <row r="2619" spans="1:17">
      <c r="A2619" t="str">
        <f t="shared" si="242"/>
        <v>Laurent SIMON</v>
      </c>
      <c r="B2619" t="s">
        <v>2526</v>
      </c>
      <c r="C2619" t="e">
        <f>VLOOKUP(B2619,Sheet5!$A$1158:$A$1246,1,FALSE)</f>
        <v>#N/A</v>
      </c>
      <c r="D2619" t="s">
        <v>11</v>
      </c>
      <c r="E2619" t="s">
        <v>342</v>
      </c>
      <c r="F2619" t="s">
        <v>1858</v>
      </c>
      <c r="G2619" t="s">
        <v>1454</v>
      </c>
      <c r="H2619" t="s">
        <v>271</v>
      </c>
      <c r="I2619">
        <v>91</v>
      </c>
      <c r="J2619">
        <v>2.1105853975300001E-3</v>
      </c>
      <c r="K2619">
        <f t="shared" si="243"/>
        <v>0</v>
      </c>
      <c r="L2619">
        <f t="shared" si="244"/>
        <v>0</v>
      </c>
      <c r="M2619" t="b">
        <f t="shared" si="245"/>
        <v>0</v>
      </c>
      <c r="N2619" t="str">
        <f>VLOOKUP(B2619,Sheet3!$D$2:$I$578,6,FALSE)</f>
        <v>Michèle Corbin</v>
      </c>
      <c r="O2619" t="str">
        <f t="shared" si="246"/>
        <v>Laurent SIMON</v>
      </c>
      <c r="P2619" t="b">
        <f t="shared" si="247"/>
        <v>0</v>
      </c>
      <c r="Q2619" t="b">
        <f>AND(M2619,ISNA(VLOOKUP(B2619,Sheet4!$A$1:$A$529,1,FALSE)))</f>
        <v>0</v>
      </c>
    </row>
    <row r="2620" spans="1:17">
      <c r="A2620" t="str">
        <f t="shared" si="242"/>
        <v>Florence HIRSCH</v>
      </c>
      <c r="B2620" t="s">
        <v>2526</v>
      </c>
      <c r="C2620" t="e">
        <f>VLOOKUP(B2620,Sheet5!$A$1158:$A$1246,1,FALSE)</f>
        <v>#N/A</v>
      </c>
      <c r="D2620" t="s">
        <v>4</v>
      </c>
      <c r="E2620" t="s">
        <v>370</v>
      </c>
      <c r="F2620" t="s">
        <v>2529</v>
      </c>
      <c r="G2620" t="s">
        <v>11015</v>
      </c>
      <c r="H2620" t="s">
        <v>10</v>
      </c>
      <c r="I2620">
        <v>163</v>
      </c>
      <c r="J2620">
        <v>3.7804991186599999E-3</v>
      </c>
      <c r="K2620">
        <f t="shared" si="243"/>
        <v>0</v>
      </c>
      <c r="L2620">
        <f t="shared" si="244"/>
        <v>0</v>
      </c>
      <c r="M2620" t="b">
        <f t="shared" si="245"/>
        <v>0</v>
      </c>
      <c r="N2620" t="str">
        <f>VLOOKUP(B2620,Sheet3!$D$2:$I$578,6,FALSE)</f>
        <v>Michèle Corbin</v>
      </c>
      <c r="O2620" t="str">
        <f t="shared" si="246"/>
        <v>Florence HIRSCH</v>
      </c>
      <c r="P2620" t="b">
        <f t="shared" si="247"/>
        <v>0</v>
      </c>
      <c r="Q2620" t="b">
        <f>AND(M2620,ISNA(VLOOKUP(B2620,Sheet4!$A$1:$A$529,1,FALSE)))</f>
        <v>0</v>
      </c>
    </row>
    <row r="2621" spans="1:17">
      <c r="A2621" t="str">
        <f t="shared" si="242"/>
        <v>Michèle CORBIN</v>
      </c>
      <c r="B2621" t="s">
        <v>2526</v>
      </c>
      <c r="C2621" t="e">
        <f>VLOOKUP(B2621,Sheet5!$A$1158:$A$1246,1,FALSE)</f>
        <v>#N/A</v>
      </c>
      <c r="D2621" t="s">
        <v>4</v>
      </c>
      <c r="E2621" t="s">
        <v>9114</v>
      </c>
      <c r="F2621" t="s">
        <v>2530</v>
      </c>
      <c r="G2621" t="s">
        <v>11016</v>
      </c>
      <c r="H2621" t="s">
        <v>21</v>
      </c>
      <c r="I2621">
        <v>13088</v>
      </c>
      <c r="J2621">
        <v>0.30355320530699997</v>
      </c>
      <c r="K2621">
        <f t="shared" si="243"/>
        <v>13088</v>
      </c>
      <c r="L2621" t="str">
        <f t="shared" si="244"/>
        <v>SOC</v>
      </c>
      <c r="M2621" t="b">
        <f t="shared" si="245"/>
        <v>0</v>
      </c>
      <c r="N2621" t="str">
        <f>VLOOKUP(B2621,Sheet3!$D$2:$I$578,6,FALSE)</f>
        <v>Michèle Corbin</v>
      </c>
      <c r="O2621" t="str">
        <f t="shared" si="246"/>
        <v>Michèle CORBIN</v>
      </c>
      <c r="P2621" t="b">
        <f t="shared" si="247"/>
        <v>1</v>
      </c>
      <c r="Q2621" t="b">
        <f>AND(M2621,ISNA(VLOOKUP(B2621,Sheet4!$A$1:$A$529,1,FALSE)))</f>
        <v>0</v>
      </c>
    </row>
    <row r="2622" spans="1:17">
      <c r="A2622" t="str">
        <f t="shared" si="242"/>
        <v>Marie HENNARD</v>
      </c>
      <c r="B2622" t="s">
        <v>2526</v>
      </c>
      <c r="C2622" t="e">
        <f>VLOOKUP(B2622,Sheet5!$A$1158:$A$1246,1,FALSE)</f>
        <v>#N/A</v>
      </c>
      <c r="D2622" t="s">
        <v>4</v>
      </c>
      <c r="E2622" t="s">
        <v>194</v>
      </c>
      <c r="F2622" t="s">
        <v>2531</v>
      </c>
      <c r="G2622" t="s">
        <v>11017</v>
      </c>
      <c r="H2622" t="s">
        <v>13</v>
      </c>
      <c r="I2622">
        <v>457</v>
      </c>
      <c r="J2622">
        <v>1.0599313479900001E-2</v>
      </c>
      <c r="K2622">
        <f t="shared" si="243"/>
        <v>13088</v>
      </c>
      <c r="L2622" t="str">
        <f t="shared" si="244"/>
        <v>SOC</v>
      </c>
      <c r="M2622" t="b">
        <f t="shared" si="245"/>
        <v>0</v>
      </c>
      <c r="N2622" t="str">
        <f>VLOOKUP(B2622,Sheet3!$D$2:$I$578,6,FALSE)</f>
        <v>Michèle Corbin</v>
      </c>
      <c r="O2622" t="str">
        <f t="shared" si="246"/>
        <v>Marie HENNARD</v>
      </c>
      <c r="P2622" t="b">
        <f t="shared" si="247"/>
        <v>0</v>
      </c>
      <c r="Q2622" t="b">
        <f>AND(M2622,ISNA(VLOOKUP(B2622,Sheet4!$A$1:$A$529,1,FALSE)))</f>
        <v>0</v>
      </c>
    </row>
    <row r="2623" spans="1:17">
      <c r="A2623" t="str">
        <f t="shared" si="242"/>
        <v>Bertrand MARIE</v>
      </c>
      <c r="B2623" t="s">
        <v>2526</v>
      </c>
      <c r="C2623" t="e">
        <f>VLOOKUP(B2623,Sheet5!$A$1158:$A$1246,1,FALSE)</f>
        <v>#N/A</v>
      </c>
      <c r="D2623" t="s">
        <v>11</v>
      </c>
      <c r="E2623" t="s">
        <v>152</v>
      </c>
      <c r="F2623" t="s">
        <v>2532</v>
      </c>
      <c r="G2623" t="s">
        <v>194</v>
      </c>
      <c r="H2623" t="s">
        <v>17</v>
      </c>
      <c r="I2623">
        <v>9356</v>
      </c>
      <c r="J2623">
        <v>0.21699601076200001</v>
      </c>
      <c r="K2623">
        <f t="shared" si="243"/>
        <v>13088</v>
      </c>
      <c r="L2623" t="str">
        <f t="shared" si="244"/>
        <v>SOC</v>
      </c>
      <c r="M2623" t="b">
        <f t="shared" si="245"/>
        <v>0</v>
      </c>
      <c r="N2623" t="str">
        <f>VLOOKUP(B2623,Sheet3!$D$2:$I$578,6,FALSE)</f>
        <v>Michèle Corbin</v>
      </c>
      <c r="O2623" t="str">
        <f t="shared" si="246"/>
        <v>Bertrand MARIE</v>
      </c>
      <c r="P2623" t="b">
        <f t="shared" si="247"/>
        <v>0</v>
      </c>
      <c r="Q2623" t="b">
        <f>AND(M2623,ISNA(VLOOKUP(B2623,Sheet4!$A$1:$A$529,1,FALSE)))</f>
        <v>0</v>
      </c>
    </row>
    <row r="2624" spans="1:17">
      <c r="A2624" t="str">
        <f t="shared" si="242"/>
        <v>Isabelle SADESKI</v>
      </c>
      <c r="B2624" t="s">
        <v>2526</v>
      </c>
      <c r="C2624" t="e">
        <f>VLOOKUP(B2624,Sheet5!$A$1158:$A$1246,1,FALSE)</f>
        <v>#N/A</v>
      </c>
      <c r="D2624" t="s">
        <v>4</v>
      </c>
      <c r="E2624" t="s">
        <v>164</v>
      </c>
      <c r="F2624" t="s">
        <v>2533</v>
      </c>
      <c r="G2624" t="s">
        <v>11018</v>
      </c>
      <c r="H2624" t="s">
        <v>29</v>
      </c>
      <c r="I2624">
        <v>508</v>
      </c>
      <c r="J2624">
        <v>1.17821690324E-2</v>
      </c>
      <c r="K2624">
        <f t="shared" si="243"/>
        <v>13088</v>
      </c>
      <c r="L2624" t="str">
        <f t="shared" si="244"/>
        <v>SOC</v>
      </c>
      <c r="M2624" t="b">
        <f t="shared" si="245"/>
        <v>0</v>
      </c>
      <c r="N2624" t="str">
        <f>VLOOKUP(B2624,Sheet3!$D$2:$I$578,6,FALSE)</f>
        <v>Michèle Corbin</v>
      </c>
      <c r="O2624" t="str">
        <f t="shared" si="246"/>
        <v>Isabelle SADESKI</v>
      </c>
      <c r="P2624" t="b">
        <f t="shared" si="247"/>
        <v>0</v>
      </c>
      <c r="Q2624" t="b">
        <f>AND(M2624,ISNA(VLOOKUP(B2624,Sheet4!$A$1:$A$529,1,FALSE)))</f>
        <v>0</v>
      </c>
    </row>
    <row r="2625" spans="1:17">
      <c r="A2625" t="str">
        <f t="shared" si="242"/>
        <v>Anne DEVERCHERE</v>
      </c>
      <c r="B2625" t="s">
        <v>2526</v>
      </c>
      <c r="C2625" t="e">
        <f>VLOOKUP(B2625,Sheet5!$A$1158:$A$1246,1,FALSE)</f>
        <v>#N/A</v>
      </c>
      <c r="D2625" t="s">
        <v>4</v>
      </c>
      <c r="E2625" t="s">
        <v>126</v>
      </c>
      <c r="F2625" t="s">
        <v>2534</v>
      </c>
      <c r="G2625" t="s">
        <v>11019</v>
      </c>
      <c r="H2625" t="s">
        <v>29</v>
      </c>
      <c r="I2625">
        <v>575</v>
      </c>
      <c r="J2625">
        <v>1.33361165229E-2</v>
      </c>
      <c r="K2625">
        <f t="shared" si="243"/>
        <v>13088</v>
      </c>
      <c r="L2625" t="str">
        <f t="shared" si="244"/>
        <v>SOC</v>
      </c>
      <c r="M2625" t="b">
        <f t="shared" si="245"/>
        <v>0</v>
      </c>
      <c r="N2625" t="str">
        <f>VLOOKUP(B2625,Sheet3!$D$2:$I$578,6,FALSE)</f>
        <v>Michèle Corbin</v>
      </c>
      <c r="O2625" t="str">
        <f t="shared" si="246"/>
        <v>Anne DEVERCHERE</v>
      </c>
      <c r="P2625" t="b">
        <f t="shared" si="247"/>
        <v>0</v>
      </c>
      <c r="Q2625" t="b">
        <f>AND(M2625,ISNA(VLOOKUP(B2625,Sheet4!$A$1:$A$529,1,FALSE)))</f>
        <v>0</v>
      </c>
    </row>
    <row r="2626" spans="1:17">
      <c r="A2626" t="str">
        <f t="shared" si="242"/>
        <v>Frédérique PENAVAIRE</v>
      </c>
      <c r="B2626" t="s">
        <v>2526</v>
      </c>
      <c r="C2626" t="e">
        <f>VLOOKUP(B2626,Sheet5!$A$1158:$A$1246,1,FALSE)</f>
        <v>#N/A</v>
      </c>
      <c r="D2626" t="s">
        <v>4</v>
      </c>
      <c r="E2626" t="s">
        <v>9006</v>
      </c>
      <c r="F2626" t="s">
        <v>2535</v>
      </c>
      <c r="G2626" t="s">
        <v>11020</v>
      </c>
      <c r="H2626" t="s">
        <v>19</v>
      </c>
      <c r="I2626">
        <v>2148</v>
      </c>
      <c r="J2626">
        <v>4.9819092680200003E-2</v>
      </c>
      <c r="K2626">
        <f t="shared" si="243"/>
        <v>13088</v>
      </c>
      <c r="L2626" t="str">
        <f t="shared" si="244"/>
        <v>SOC</v>
      </c>
      <c r="M2626" t="b">
        <f t="shared" si="245"/>
        <v>0</v>
      </c>
      <c r="N2626" t="str">
        <f>VLOOKUP(B2626,Sheet3!$D$2:$I$578,6,FALSE)</f>
        <v>Michèle Corbin</v>
      </c>
      <c r="O2626" t="str">
        <f t="shared" si="246"/>
        <v>Frédérique PENAVAIRE</v>
      </c>
      <c r="P2626" t="b">
        <f t="shared" si="247"/>
        <v>0</v>
      </c>
      <c r="Q2626" t="b">
        <f>AND(M2626,ISNA(VLOOKUP(B2626,Sheet4!$A$1:$A$529,1,FALSE)))</f>
        <v>0</v>
      </c>
    </row>
    <row r="2627" spans="1:17">
      <c r="A2627" t="str">
        <f t="shared" ref="A2627:A2690" si="248">O2627</f>
        <v>Dominique PONSARD</v>
      </c>
      <c r="B2627" t="s">
        <v>2526</v>
      </c>
      <c r="C2627" t="e">
        <f>VLOOKUP(B2627,Sheet5!$A$1158:$A$1246,1,FALSE)</f>
        <v>#N/A</v>
      </c>
      <c r="D2627" t="s">
        <v>11</v>
      </c>
      <c r="E2627" t="s">
        <v>180</v>
      </c>
      <c r="F2627" t="s">
        <v>2536</v>
      </c>
      <c r="G2627" t="s">
        <v>11021</v>
      </c>
      <c r="H2627" t="s">
        <v>10</v>
      </c>
      <c r="I2627">
        <v>179</v>
      </c>
      <c r="J2627">
        <v>4.1515910566799997E-3</v>
      </c>
      <c r="K2627">
        <f t="shared" ref="K2627:K2690" si="249">IF(B2627&lt;&gt;B2626,0,IF(NOT(ISERR(FIND(H2627,"VECREGSOC"))),IF(I2627&gt;K2626,I2627,K2626),K2626))</f>
        <v>13088</v>
      </c>
      <c r="L2627" t="str">
        <f t="shared" ref="L2627:L2690" si="250">IF(B2627&lt;&gt;B2626,0,IF(NOT(ISERR(FIND(H2627,"VECREGSOC"))),IF(I2627&gt;K2626,H2627,L2626),L2626))</f>
        <v>SOC</v>
      </c>
      <c r="M2627" t="b">
        <f t="shared" ref="M2627:M2690" si="251">B2627&lt;&gt;B2628</f>
        <v>1</v>
      </c>
      <c r="N2627" t="str">
        <f>VLOOKUP(B2627,Sheet3!$D$2:$I$578,6,FALSE)</f>
        <v>Michèle Corbin</v>
      </c>
      <c r="O2627" t="str">
        <f t="shared" si="246"/>
        <v>Dominique PONSARD</v>
      </c>
      <c r="P2627" t="b">
        <f t="shared" si="247"/>
        <v>0</v>
      </c>
      <c r="Q2627" t="b">
        <f>AND(M2627,ISNA(VLOOKUP(B2627,Sheet4!$A$1:$A$529,1,FALSE)))</f>
        <v>1</v>
      </c>
    </row>
    <row r="2628" spans="1:17">
      <c r="A2628" t="str">
        <f t="shared" si="248"/>
        <v xml:space="preserve"> </v>
      </c>
      <c r="B2628" t="s">
        <v>2537</v>
      </c>
      <c r="C2628" t="e">
        <f>VLOOKUP(B2628,Sheet5!$A$1158:$A$1246,1,FALSE)</f>
        <v>#N/A</v>
      </c>
      <c r="G2628" t="s">
        <v>9202</v>
      </c>
      <c r="H2628" t="s">
        <v>1</v>
      </c>
      <c r="I2628">
        <v>87643</v>
      </c>
      <c r="J2628">
        <v>1</v>
      </c>
      <c r="K2628">
        <f t="shared" si="249"/>
        <v>0</v>
      </c>
      <c r="L2628">
        <f t="shared" si="250"/>
        <v>0</v>
      </c>
      <c r="M2628" t="b">
        <f t="shared" si="251"/>
        <v>0</v>
      </c>
      <c r="N2628" t="str">
        <f>VLOOKUP(B2628,Sheet3!$D$2:$I$578,6,FALSE)</f>
        <v>Didier Rambaud</v>
      </c>
      <c r="O2628" t="str">
        <f t="shared" si="246"/>
        <v xml:space="preserve"> </v>
      </c>
      <c r="P2628" t="b">
        <f t="shared" si="247"/>
        <v>0</v>
      </c>
      <c r="Q2628" t="b">
        <f>AND(M2628,ISNA(VLOOKUP(B2628,Sheet4!$A$1:$A$529,1,FALSE)))</f>
        <v>0</v>
      </c>
    </row>
    <row r="2629" spans="1:17">
      <c r="A2629" t="str">
        <f t="shared" si="248"/>
        <v xml:space="preserve"> </v>
      </c>
      <c r="B2629" t="s">
        <v>2537</v>
      </c>
      <c r="C2629" t="e">
        <f>VLOOKUP(B2629,Sheet5!$A$1158:$A$1246,1,FALSE)</f>
        <v>#N/A</v>
      </c>
      <c r="G2629" t="s">
        <v>9202</v>
      </c>
      <c r="H2629" t="s">
        <v>2</v>
      </c>
      <c r="I2629">
        <v>35064</v>
      </c>
      <c r="J2629">
        <v>0.40007758748599997</v>
      </c>
      <c r="K2629">
        <f t="shared" si="249"/>
        <v>0</v>
      </c>
      <c r="L2629">
        <f t="shared" si="250"/>
        <v>0</v>
      </c>
      <c r="M2629" t="b">
        <f t="shared" si="251"/>
        <v>0</v>
      </c>
      <c r="N2629" t="str">
        <f>VLOOKUP(B2629,Sheet3!$D$2:$I$578,6,FALSE)</f>
        <v>Didier Rambaud</v>
      </c>
      <c r="O2629" t="str">
        <f t="shared" si="246"/>
        <v xml:space="preserve"> </v>
      </c>
      <c r="P2629" t="b">
        <f t="shared" si="247"/>
        <v>0</v>
      </c>
      <c r="Q2629" t="b">
        <f>AND(M2629,ISNA(VLOOKUP(B2629,Sheet4!$A$1:$A$529,1,FALSE)))</f>
        <v>0</v>
      </c>
    </row>
    <row r="2630" spans="1:17">
      <c r="A2630" t="str">
        <f t="shared" si="248"/>
        <v xml:space="preserve"> </v>
      </c>
      <c r="B2630" t="s">
        <v>2537</v>
      </c>
      <c r="C2630" t="e">
        <f>VLOOKUP(B2630,Sheet5!$A$1158:$A$1246,1,FALSE)</f>
        <v>#N/A</v>
      </c>
      <c r="G2630" t="s">
        <v>9202</v>
      </c>
      <c r="H2630" t="s">
        <v>3</v>
      </c>
      <c r="I2630">
        <v>667</v>
      </c>
      <c r="J2630">
        <v>7.61041954292E-3</v>
      </c>
      <c r="K2630">
        <f t="shared" si="249"/>
        <v>0</v>
      </c>
      <c r="L2630">
        <f t="shared" si="250"/>
        <v>0</v>
      </c>
      <c r="M2630" t="b">
        <f t="shared" si="251"/>
        <v>0</v>
      </c>
      <c r="N2630" t="str">
        <f>VLOOKUP(B2630,Sheet3!$D$2:$I$578,6,FALSE)</f>
        <v>Didier Rambaud</v>
      </c>
      <c r="O2630" t="str">
        <f t="shared" si="246"/>
        <v xml:space="preserve"> </v>
      </c>
      <c r="P2630" t="b">
        <f t="shared" si="247"/>
        <v>0</v>
      </c>
      <c r="Q2630" t="b">
        <f>AND(M2630,ISNA(VLOOKUP(B2630,Sheet4!$A$1:$A$529,1,FALSE)))</f>
        <v>0</v>
      </c>
    </row>
    <row r="2631" spans="1:17">
      <c r="A2631" t="str">
        <f t="shared" si="248"/>
        <v>Myriam LAIDOUNI-DENIS</v>
      </c>
      <c r="B2631" t="s">
        <v>2537</v>
      </c>
      <c r="C2631" t="e">
        <f>VLOOKUP(B2631,Sheet5!$A$1158:$A$1246,1,FALSE)</f>
        <v>#N/A</v>
      </c>
      <c r="D2631" t="s">
        <v>4</v>
      </c>
      <c r="E2631" t="s">
        <v>446</v>
      </c>
      <c r="F2631" t="s">
        <v>2538</v>
      </c>
      <c r="G2631" t="s">
        <v>11022</v>
      </c>
      <c r="H2631" t="s">
        <v>7</v>
      </c>
      <c r="I2631">
        <v>1621</v>
      </c>
      <c r="J2631">
        <v>3.1225920789000002E-2</v>
      </c>
      <c r="K2631">
        <f t="shared" si="249"/>
        <v>1621</v>
      </c>
      <c r="L2631" t="str">
        <f t="shared" si="250"/>
        <v>VEC</v>
      </c>
      <c r="M2631" t="b">
        <f t="shared" si="251"/>
        <v>0</v>
      </c>
      <c r="N2631" t="str">
        <f>VLOOKUP(B2631,Sheet3!$D$2:$I$578,6,FALSE)</f>
        <v>Didier Rambaud</v>
      </c>
      <c r="O2631" t="str">
        <f t="shared" si="246"/>
        <v>Myriam LAIDOUNI-DENIS</v>
      </c>
      <c r="P2631" t="b">
        <f t="shared" si="247"/>
        <v>0</v>
      </c>
      <c r="Q2631" t="b">
        <f>AND(M2631,ISNA(VLOOKUP(B2631,Sheet4!$A$1:$A$529,1,FALSE)))</f>
        <v>0</v>
      </c>
    </row>
    <row r="2632" spans="1:17">
      <c r="A2632" t="str">
        <f t="shared" si="248"/>
        <v>Gilbert CARLE</v>
      </c>
      <c r="B2632" t="s">
        <v>2537</v>
      </c>
      <c r="C2632" t="e">
        <f>VLOOKUP(B2632,Sheet5!$A$1158:$A$1246,1,FALSE)</f>
        <v>#N/A</v>
      </c>
      <c r="D2632" t="s">
        <v>11</v>
      </c>
      <c r="E2632" t="s">
        <v>237</v>
      </c>
      <c r="F2632" t="s">
        <v>232</v>
      </c>
      <c r="G2632" t="s">
        <v>9317</v>
      </c>
      <c r="H2632" t="s">
        <v>43</v>
      </c>
      <c r="I2632">
        <v>608</v>
      </c>
      <c r="J2632">
        <v>1.1712128217E-2</v>
      </c>
      <c r="K2632">
        <f t="shared" si="249"/>
        <v>1621</v>
      </c>
      <c r="L2632" t="str">
        <f t="shared" si="250"/>
        <v>VEC</v>
      </c>
      <c r="M2632" t="b">
        <f t="shared" si="251"/>
        <v>0</v>
      </c>
      <c r="N2632" t="str">
        <f>VLOOKUP(B2632,Sheet3!$D$2:$I$578,6,FALSE)</f>
        <v>Didier Rambaud</v>
      </c>
      <c r="O2632" t="str">
        <f t="shared" si="246"/>
        <v>Gilbert CARLE</v>
      </c>
      <c r="P2632" t="b">
        <f t="shared" si="247"/>
        <v>0</v>
      </c>
      <c r="Q2632" t="b">
        <f>AND(M2632,ISNA(VLOOKUP(B2632,Sheet4!$A$1:$A$529,1,FALSE)))</f>
        <v>0</v>
      </c>
    </row>
    <row r="2633" spans="1:17">
      <c r="A2633" t="str">
        <f t="shared" si="248"/>
        <v>Jean-Pierre BARBIER</v>
      </c>
      <c r="B2633" t="s">
        <v>2537</v>
      </c>
      <c r="C2633" t="e">
        <f>VLOOKUP(B2633,Sheet5!$A$1158:$A$1246,1,FALSE)</f>
        <v>#N/A</v>
      </c>
      <c r="D2633" t="s">
        <v>11</v>
      </c>
      <c r="E2633" t="s">
        <v>140</v>
      </c>
      <c r="F2633" t="s">
        <v>1530</v>
      </c>
      <c r="G2633" t="s">
        <v>10257</v>
      </c>
      <c r="H2633" t="s">
        <v>26</v>
      </c>
      <c r="I2633">
        <v>17853</v>
      </c>
      <c r="J2633">
        <v>0.34390892279200003</v>
      </c>
      <c r="K2633">
        <f t="shared" si="249"/>
        <v>1621</v>
      </c>
      <c r="L2633" t="str">
        <f t="shared" si="250"/>
        <v>VEC</v>
      </c>
      <c r="M2633" t="b">
        <f t="shared" si="251"/>
        <v>0</v>
      </c>
      <c r="N2633" t="str">
        <f>VLOOKUP(B2633,Sheet3!$D$2:$I$578,6,FALSE)</f>
        <v>Didier Rambaud</v>
      </c>
      <c r="O2633" t="str">
        <f t="shared" si="246"/>
        <v>Jean-Pierre BARBIER</v>
      </c>
      <c r="P2633" t="b">
        <f t="shared" si="247"/>
        <v>0</v>
      </c>
      <c r="Q2633" t="b">
        <f>AND(M2633,ISNA(VLOOKUP(B2633,Sheet4!$A$1:$A$529,1,FALSE)))</f>
        <v>0</v>
      </c>
    </row>
    <row r="2634" spans="1:17">
      <c r="A2634" t="str">
        <f t="shared" si="248"/>
        <v>Bruno LAFEUILLE</v>
      </c>
      <c r="B2634" t="s">
        <v>2537</v>
      </c>
      <c r="C2634" t="e">
        <f>VLOOKUP(B2634,Sheet5!$A$1158:$A$1246,1,FALSE)</f>
        <v>#N/A</v>
      </c>
      <c r="D2634" t="s">
        <v>11</v>
      </c>
      <c r="E2634" t="s">
        <v>251</v>
      </c>
      <c r="F2634" t="s">
        <v>2539</v>
      </c>
      <c r="G2634" t="s">
        <v>11023</v>
      </c>
      <c r="H2634" t="s">
        <v>13</v>
      </c>
      <c r="I2634">
        <v>386</v>
      </c>
      <c r="J2634">
        <v>7.4356603482799996E-3</v>
      </c>
      <c r="K2634">
        <f t="shared" si="249"/>
        <v>1621</v>
      </c>
      <c r="L2634" t="str">
        <f t="shared" si="250"/>
        <v>VEC</v>
      </c>
      <c r="M2634" t="b">
        <f t="shared" si="251"/>
        <v>0</v>
      </c>
      <c r="N2634" t="str">
        <f>VLOOKUP(B2634,Sheet3!$D$2:$I$578,6,FALSE)</f>
        <v>Didier Rambaud</v>
      </c>
      <c r="O2634" t="str">
        <f t="shared" si="246"/>
        <v>Bruno LAFEUILLE</v>
      </c>
      <c r="P2634" t="b">
        <f t="shared" si="247"/>
        <v>0</v>
      </c>
      <c r="Q2634" t="b">
        <f>AND(M2634,ISNA(VLOOKUP(B2634,Sheet4!$A$1:$A$529,1,FALSE)))</f>
        <v>0</v>
      </c>
    </row>
    <row r="2635" spans="1:17">
      <c r="A2635" t="str">
        <f t="shared" si="248"/>
        <v>Patrick BEDIAT</v>
      </c>
      <c r="B2635" t="s">
        <v>2537</v>
      </c>
      <c r="C2635" t="e">
        <f>VLOOKUP(B2635,Sheet5!$A$1158:$A$1246,1,FALSE)</f>
        <v>#N/A</v>
      </c>
      <c r="D2635" t="s">
        <v>11</v>
      </c>
      <c r="E2635" t="s">
        <v>100</v>
      </c>
      <c r="F2635" t="s">
        <v>2540</v>
      </c>
      <c r="G2635" t="s">
        <v>11024</v>
      </c>
      <c r="H2635" t="s">
        <v>19</v>
      </c>
      <c r="I2635">
        <v>3036</v>
      </c>
      <c r="J2635">
        <v>5.8483587609799999E-2</v>
      </c>
      <c r="K2635">
        <f t="shared" si="249"/>
        <v>1621</v>
      </c>
      <c r="L2635" t="str">
        <f t="shared" si="250"/>
        <v>VEC</v>
      </c>
      <c r="M2635" t="b">
        <f t="shared" si="251"/>
        <v>0</v>
      </c>
      <c r="N2635" t="str">
        <f>VLOOKUP(B2635,Sheet3!$D$2:$I$578,6,FALSE)</f>
        <v>Didier Rambaud</v>
      </c>
      <c r="O2635" t="str">
        <f t="shared" si="246"/>
        <v>Patrick BEDIAT</v>
      </c>
      <c r="P2635" t="b">
        <f t="shared" si="247"/>
        <v>0</v>
      </c>
      <c r="Q2635" t="b">
        <f>AND(M2635,ISNA(VLOOKUP(B2635,Sheet4!$A$1:$A$529,1,FALSE)))</f>
        <v>0</v>
      </c>
    </row>
    <row r="2636" spans="1:17">
      <c r="A2636" t="str">
        <f t="shared" si="248"/>
        <v>Marie-Line GOIDIN</v>
      </c>
      <c r="B2636" t="s">
        <v>2537</v>
      </c>
      <c r="C2636" t="e">
        <f>VLOOKUP(B2636,Sheet5!$A$1158:$A$1246,1,FALSE)</f>
        <v>#N/A</v>
      </c>
      <c r="D2636" t="s">
        <v>4</v>
      </c>
      <c r="E2636" t="s">
        <v>633</v>
      </c>
      <c r="F2636" t="s">
        <v>2541</v>
      </c>
      <c r="G2636" t="s">
        <v>11025</v>
      </c>
      <c r="H2636" t="s">
        <v>13</v>
      </c>
      <c r="I2636">
        <v>300</v>
      </c>
      <c r="J2636">
        <v>5.7790106333799997E-3</v>
      </c>
      <c r="K2636">
        <f t="shared" si="249"/>
        <v>1621</v>
      </c>
      <c r="L2636" t="str">
        <f t="shared" si="250"/>
        <v>VEC</v>
      </c>
      <c r="M2636" t="b">
        <f t="shared" si="251"/>
        <v>0</v>
      </c>
      <c r="N2636" t="str">
        <f>VLOOKUP(B2636,Sheet3!$D$2:$I$578,6,FALSE)</f>
        <v>Didier Rambaud</v>
      </c>
      <c r="O2636" t="str">
        <f t="shared" si="246"/>
        <v>Marie-Line GOIDIN</v>
      </c>
      <c r="P2636" t="b">
        <f t="shared" si="247"/>
        <v>0</v>
      </c>
      <c r="Q2636" t="b">
        <f>AND(M2636,ISNA(VLOOKUP(B2636,Sheet4!$A$1:$A$529,1,FALSE)))</f>
        <v>0</v>
      </c>
    </row>
    <row r="2637" spans="1:17">
      <c r="A2637" t="str">
        <f t="shared" si="248"/>
        <v>Bruno PERRODIN</v>
      </c>
      <c r="B2637" t="s">
        <v>2537</v>
      </c>
      <c r="C2637" t="e">
        <f>VLOOKUP(B2637,Sheet5!$A$1158:$A$1246,1,FALSE)</f>
        <v>#N/A</v>
      </c>
      <c r="D2637" t="s">
        <v>11</v>
      </c>
      <c r="E2637" t="s">
        <v>251</v>
      </c>
      <c r="F2637" t="s">
        <v>2542</v>
      </c>
      <c r="G2637" t="s">
        <v>11026</v>
      </c>
      <c r="H2637" t="s">
        <v>10</v>
      </c>
      <c r="I2637">
        <v>224</v>
      </c>
      <c r="J2637">
        <v>4.3149946062599996E-3</v>
      </c>
      <c r="K2637">
        <f t="shared" si="249"/>
        <v>1621</v>
      </c>
      <c r="L2637" t="str">
        <f t="shared" si="250"/>
        <v>VEC</v>
      </c>
      <c r="M2637" t="b">
        <f t="shared" si="251"/>
        <v>0</v>
      </c>
      <c r="N2637" t="str">
        <f>VLOOKUP(B2637,Sheet3!$D$2:$I$578,6,FALSE)</f>
        <v>Didier Rambaud</v>
      </c>
      <c r="O2637" t="str">
        <f t="shared" si="246"/>
        <v>Bruno PERRODIN</v>
      </c>
      <c r="P2637" t="b">
        <f t="shared" si="247"/>
        <v>0</v>
      </c>
      <c r="Q2637" t="b">
        <f>AND(M2637,ISNA(VLOOKUP(B2637,Sheet4!$A$1:$A$529,1,FALSE)))</f>
        <v>0</v>
      </c>
    </row>
    <row r="2638" spans="1:17">
      <c r="A2638" t="str">
        <f t="shared" si="248"/>
        <v>Robert ARLAUD</v>
      </c>
      <c r="B2638" t="s">
        <v>2537</v>
      </c>
      <c r="C2638" t="e">
        <f>VLOOKUP(B2638,Sheet5!$A$1158:$A$1246,1,FALSE)</f>
        <v>#N/A</v>
      </c>
      <c r="D2638" t="s">
        <v>11</v>
      </c>
      <c r="E2638" t="s">
        <v>308</v>
      </c>
      <c r="F2638" t="s">
        <v>2543</v>
      </c>
      <c r="G2638" t="s">
        <v>11027</v>
      </c>
      <c r="H2638" t="s">
        <v>17</v>
      </c>
      <c r="I2638">
        <v>9298</v>
      </c>
      <c r="J2638">
        <v>0.17911080289699999</v>
      </c>
      <c r="K2638">
        <f t="shared" si="249"/>
        <v>1621</v>
      </c>
      <c r="L2638" t="str">
        <f t="shared" si="250"/>
        <v>VEC</v>
      </c>
      <c r="M2638" t="b">
        <f t="shared" si="251"/>
        <v>0</v>
      </c>
      <c r="N2638" t="str">
        <f>VLOOKUP(B2638,Sheet3!$D$2:$I$578,6,FALSE)</f>
        <v>Didier Rambaud</v>
      </c>
      <c r="O2638" t="str">
        <f t="shared" ref="O2638:O2701" si="252">E2638&amp;" "&amp;F2638</f>
        <v>Robert ARLAUD</v>
      </c>
      <c r="P2638" t="b">
        <f t="shared" si="247"/>
        <v>0</v>
      </c>
      <c r="Q2638" t="b">
        <f>AND(M2638,ISNA(VLOOKUP(B2638,Sheet4!$A$1:$A$529,1,FALSE)))</f>
        <v>0</v>
      </c>
    </row>
    <row r="2639" spans="1:17">
      <c r="A2639" t="str">
        <f t="shared" si="248"/>
        <v>Arlette TARDY</v>
      </c>
      <c r="B2639" t="s">
        <v>2537</v>
      </c>
      <c r="C2639" t="e">
        <f>VLOOKUP(B2639,Sheet5!$A$1158:$A$1246,1,FALSE)</f>
        <v>#N/A</v>
      </c>
      <c r="D2639" t="s">
        <v>4</v>
      </c>
      <c r="E2639" t="s">
        <v>640</v>
      </c>
      <c r="F2639" t="s">
        <v>2466</v>
      </c>
      <c r="G2639" t="s">
        <v>10968</v>
      </c>
      <c r="H2639" t="s">
        <v>10</v>
      </c>
      <c r="I2639">
        <v>171</v>
      </c>
      <c r="J2639">
        <v>3.2940360610299998E-3</v>
      </c>
      <c r="K2639">
        <f t="shared" si="249"/>
        <v>1621</v>
      </c>
      <c r="L2639" t="str">
        <f t="shared" si="250"/>
        <v>VEC</v>
      </c>
      <c r="M2639" t="b">
        <f t="shared" si="251"/>
        <v>0</v>
      </c>
      <c r="N2639" t="str">
        <f>VLOOKUP(B2639,Sheet3!$D$2:$I$578,6,FALSE)</f>
        <v>Didier Rambaud</v>
      </c>
      <c r="O2639" t="str">
        <f t="shared" si="252"/>
        <v>Arlette TARDY</v>
      </c>
      <c r="P2639" t="b">
        <f t="shared" ref="P2639:P2702" si="253">O2639=N2639</f>
        <v>0</v>
      </c>
      <c r="Q2639" t="b">
        <f>AND(M2639,ISNA(VLOOKUP(B2639,Sheet4!$A$1:$A$529,1,FALSE)))</f>
        <v>0</v>
      </c>
    </row>
    <row r="2640" spans="1:17">
      <c r="A2640" t="str">
        <f t="shared" si="248"/>
        <v>Valérie EYNARD</v>
      </c>
      <c r="B2640" t="s">
        <v>2537</v>
      </c>
      <c r="C2640" t="e">
        <f>VLOOKUP(B2640,Sheet5!$A$1158:$A$1246,1,FALSE)</f>
        <v>#N/A</v>
      </c>
      <c r="D2640" t="s">
        <v>4</v>
      </c>
      <c r="E2640" t="s">
        <v>9015</v>
      </c>
      <c r="F2640" t="s">
        <v>2544</v>
      </c>
      <c r="G2640" t="s">
        <v>11028</v>
      </c>
      <c r="H2640" t="s">
        <v>29</v>
      </c>
      <c r="I2640">
        <v>338</v>
      </c>
      <c r="J2640">
        <v>6.5110186469400002E-3</v>
      </c>
      <c r="K2640">
        <f t="shared" si="249"/>
        <v>1621</v>
      </c>
      <c r="L2640" t="str">
        <f t="shared" si="250"/>
        <v>VEC</v>
      </c>
      <c r="M2640" t="b">
        <f t="shared" si="251"/>
        <v>0</v>
      </c>
      <c r="N2640" t="str">
        <f>VLOOKUP(B2640,Sheet3!$D$2:$I$578,6,FALSE)</f>
        <v>Didier Rambaud</v>
      </c>
      <c r="O2640" t="str">
        <f t="shared" si="252"/>
        <v>Valérie EYNARD</v>
      </c>
      <c r="P2640" t="b">
        <f t="shared" si="253"/>
        <v>0</v>
      </c>
      <c r="Q2640" t="b">
        <f>AND(M2640,ISNA(VLOOKUP(B2640,Sheet4!$A$1:$A$529,1,FALSE)))</f>
        <v>0</v>
      </c>
    </row>
    <row r="2641" spans="1:17">
      <c r="A2641" t="str">
        <f t="shared" si="248"/>
        <v>Didier RAMBAUD</v>
      </c>
      <c r="B2641" t="s">
        <v>2537</v>
      </c>
      <c r="C2641" t="e">
        <f>VLOOKUP(B2641,Sheet5!$A$1158:$A$1246,1,FALSE)</f>
        <v>#N/A</v>
      </c>
      <c r="D2641" t="s">
        <v>11</v>
      </c>
      <c r="E2641" t="s">
        <v>146</v>
      </c>
      <c r="F2641" t="s">
        <v>2545</v>
      </c>
      <c r="G2641" t="s">
        <v>11029</v>
      </c>
      <c r="H2641" t="s">
        <v>21</v>
      </c>
      <c r="I2641">
        <v>18077</v>
      </c>
      <c r="J2641">
        <v>0.34822391739899999</v>
      </c>
      <c r="K2641">
        <f t="shared" si="249"/>
        <v>18077</v>
      </c>
      <c r="L2641" t="str">
        <f t="shared" si="250"/>
        <v>SOC</v>
      </c>
      <c r="M2641" t="b">
        <f t="shared" si="251"/>
        <v>1</v>
      </c>
      <c r="N2641" t="str">
        <f>VLOOKUP(B2641,Sheet3!$D$2:$I$578,6,FALSE)</f>
        <v>Didier Rambaud</v>
      </c>
      <c r="O2641" t="str">
        <f t="shared" si="252"/>
        <v>Didier RAMBAUD</v>
      </c>
      <c r="P2641" t="b">
        <f t="shared" si="253"/>
        <v>1</v>
      </c>
      <c r="Q2641" t="b">
        <f>AND(M2641,ISNA(VLOOKUP(B2641,Sheet4!$A$1:$A$529,1,FALSE)))</f>
        <v>1</v>
      </c>
    </row>
    <row r="2642" spans="1:17">
      <c r="A2642" t="str">
        <f t="shared" si="248"/>
        <v xml:space="preserve"> </v>
      </c>
      <c r="B2642" t="s">
        <v>2546</v>
      </c>
      <c r="C2642" t="e">
        <f>VLOOKUP(B2642,Sheet5!$A$1158:$A$1246,1,FALSE)</f>
        <v>#N/A</v>
      </c>
      <c r="G2642" t="s">
        <v>9202</v>
      </c>
      <c r="H2642" t="s">
        <v>1</v>
      </c>
      <c r="I2642">
        <v>75071</v>
      </c>
      <c r="J2642">
        <v>1</v>
      </c>
      <c r="K2642">
        <f t="shared" si="249"/>
        <v>0</v>
      </c>
      <c r="L2642">
        <f t="shared" si="250"/>
        <v>0</v>
      </c>
      <c r="M2642" t="b">
        <f t="shared" si="251"/>
        <v>0</v>
      </c>
      <c r="N2642" t="str">
        <f>VLOOKUP(B2642,Sheet3!$D$2:$I$578,6,FALSE)</f>
        <v>Erwann Binet</v>
      </c>
      <c r="O2642" t="str">
        <f t="shared" si="252"/>
        <v xml:space="preserve"> </v>
      </c>
      <c r="P2642" t="b">
        <f t="shared" si="253"/>
        <v>0</v>
      </c>
      <c r="Q2642" t="b">
        <f>AND(M2642,ISNA(VLOOKUP(B2642,Sheet4!$A$1:$A$529,1,FALSE)))</f>
        <v>0</v>
      </c>
    </row>
    <row r="2643" spans="1:17">
      <c r="A2643" t="str">
        <f t="shared" si="248"/>
        <v xml:space="preserve"> </v>
      </c>
      <c r="B2643" t="s">
        <v>2546</v>
      </c>
      <c r="C2643" t="e">
        <f>VLOOKUP(B2643,Sheet5!$A$1158:$A$1246,1,FALSE)</f>
        <v>#N/A</v>
      </c>
      <c r="G2643" t="s">
        <v>9202</v>
      </c>
      <c r="H2643" t="s">
        <v>2</v>
      </c>
      <c r="I2643">
        <v>30963</v>
      </c>
      <c r="J2643">
        <v>0.41244954776100001</v>
      </c>
      <c r="K2643">
        <f t="shared" si="249"/>
        <v>0</v>
      </c>
      <c r="L2643">
        <f t="shared" si="250"/>
        <v>0</v>
      </c>
      <c r="M2643" t="b">
        <f t="shared" si="251"/>
        <v>0</v>
      </c>
      <c r="N2643" t="str">
        <f>VLOOKUP(B2643,Sheet3!$D$2:$I$578,6,FALSE)</f>
        <v>Erwann Binet</v>
      </c>
      <c r="O2643" t="str">
        <f t="shared" si="252"/>
        <v xml:space="preserve"> </v>
      </c>
      <c r="P2643" t="b">
        <f t="shared" si="253"/>
        <v>0</v>
      </c>
      <c r="Q2643" t="b">
        <f>AND(M2643,ISNA(VLOOKUP(B2643,Sheet4!$A$1:$A$529,1,FALSE)))</f>
        <v>0</v>
      </c>
    </row>
    <row r="2644" spans="1:17">
      <c r="A2644" t="str">
        <f t="shared" si="248"/>
        <v xml:space="preserve"> </v>
      </c>
      <c r="B2644" t="s">
        <v>2546</v>
      </c>
      <c r="C2644" t="e">
        <f>VLOOKUP(B2644,Sheet5!$A$1158:$A$1246,1,FALSE)</f>
        <v>#N/A</v>
      </c>
      <c r="G2644" t="s">
        <v>9202</v>
      </c>
      <c r="H2644" t="s">
        <v>3</v>
      </c>
      <c r="I2644">
        <v>472</v>
      </c>
      <c r="J2644">
        <v>6.2873812790599998E-3</v>
      </c>
      <c r="K2644">
        <f t="shared" si="249"/>
        <v>0</v>
      </c>
      <c r="L2644">
        <f t="shared" si="250"/>
        <v>0</v>
      </c>
      <c r="M2644" t="b">
        <f t="shared" si="251"/>
        <v>0</v>
      </c>
      <c r="N2644" t="str">
        <f>VLOOKUP(B2644,Sheet3!$D$2:$I$578,6,FALSE)</f>
        <v>Erwann Binet</v>
      </c>
      <c r="O2644" t="str">
        <f t="shared" si="252"/>
        <v xml:space="preserve"> </v>
      </c>
      <c r="P2644" t="b">
        <f t="shared" si="253"/>
        <v>0</v>
      </c>
      <c r="Q2644" t="b">
        <f>AND(M2644,ISNA(VLOOKUP(B2644,Sheet4!$A$1:$A$529,1,FALSE)))</f>
        <v>0</v>
      </c>
    </row>
    <row r="2645" spans="1:17">
      <c r="A2645" t="str">
        <f t="shared" si="248"/>
        <v>Jacques JURY</v>
      </c>
      <c r="B2645" t="s">
        <v>2546</v>
      </c>
      <c r="C2645" t="e">
        <f>VLOOKUP(B2645,Sheet5!$A$1158:$A$1246,1,FALSE)</f>
        <v>#N/A</v>
      </c>
      <c r="D2645" t="s">
        <v>11</v>
      </c>
      <c r="E2645" t="s">
        <v>14</v>
      </c>
      <c r="F2645" t="s">
        <v>2547</v>
      </c>
      <c r="G2645" t="s">
        <v>11030</v>
      </c>
      <c r="H2645" t="s">
        <v>29</v>
      </c>
      <c r="I2645">
        <v>417</v>
      </c>
      <c r="J2645">
        <v>9.55632963608E-3</v>
      </c>
      <c r="K2645">
        <f t="shared" si="249"/>
        <v>0</v>
      </c>
      <c r="L2645">
        <f t="shared" si="250"/>
        <v>0</v>
      </c>
      <c r="M2645" t="b">
        <f t="shared" si="251"/>
        <v>0</v>
      </c>
      <c r="N2645" t="str">
        <f>VLOOKUP(B2645,Sheet3!$D$2:$I$578,6,FALSE)</f>
        <v>Erwann Binet</v>
      </c>
      <c r="O2645" t="str">
        <f t="shared" si="252"/>
        <v>Jacques JURY</v>
      </c>
      <c r="P2645" t="b">
        <f t="shared" si="253"/>
        <v>0</v>
      </c>
      <c r="Q2645" t="b">
        <f>AND(M2645,ISNA(VLOOKUP(B2645,Sheet4!$A$1:$A$529,1,FALSE)))</f>
        <v>0</v>
      </c>
    </row>
    <row r="2646" spans="1:17">
      <c r="A2646" t="str">
        <f t="shared" si="248"/>
        <v>Nicole CHOSSON</v>
      </c>
      <c r="B2646" t="s">
        <v>2546</v>
      </c>
      <c r="C2646" t="e">
        <f>VLOOKUP(B2646,Sheet5!$A$1158:$A$1246,1,FALSE)</f>
        <v>#N/A</v>
      </c>
      <c r="D2646" t="s">
        <v>4</v>
      </c>
      <c r="E2646" t="s">
        <v>524</v>
      </c>
      <c r="F2646" t="s">
        <v>2548</v>
      </c>
      <c r="G2646" t="s">
        <v>11031</v>
      </c>
      <c r="H2646" t="s">
        <v>29</v>
      </c>
      <c r="I2646">
        <v>292</v>
      </c>
      <c r="J2646">
        <v>6.6917224310199998E-3</v>
      </c>
      <c r="K2646">
        <f t="shared" si="249"/>
        <v>0</v>
      </c>
      <c r="L2646">
        <f t="shared" si="250"/>
        <v>0</v>
      </c>
      <c r="M2646" t="b">
        <f t="shared" si="251"/>
        <v>0</v>
      </c>
      <c r="N2646" t="str">
        <f>VLOOKUP(B2646,Sheet3!$D$2:$I$578,6,FALSE)</f>
        <v>Erwann Binet</v>
      </c>
      <c r="O2646" t="str">
        <f t="shared" si="252"/>
        <v>Nicole CHOSSON</v>
      </c>
      <c r="P2646" t="b">
        <f t="shared" si="253"/>
        <v>0</v>
      </c>
      <c r="Q2646" t="b">
        <f>AND(M2646,ISNA(VLOOKUP(B2646,Sheet4!$A$1:$A$529,1,FALSE)))</f>
        <v>0</v>
      </c>
    </row>
    <row r="2647" spans="1:17">
      <c r="A2647" t="str">
        <f t="shared" si="248"/>
        <v>Erwann BINET</v>
      </c>
      <c r="B2647" t="s">
        <v>2546</v>
      </c>
      <c r="C2647" t="e">
        <f>VLOOKUP(B2647,Sheet5!$A$1158:$A$1246,1,FALSE)</f>
        <v>#N/A</v>
      </c>
      <c r="D2647" t="s">
        <v>11</v>
      </c>
      <c r="E2647" t="s">
        <v>2549</v>
      </c>
      <c r="F2647" t="s">
        <v>2550</v>
      </c>
      <c r="G2647" t="s">
        <v>11032</v>
      </c>
      <c r="H2647" t="s">
        <v>21</v>
      </c>
      <c r="I2647">
        <v>16186</v>
      </c>
      <c r="J2647">
        <v>0.37093225776900002</v>
      </c>
      <c r="K2647">
        <f t="shared" si="249"/>
        <v>16186</v>
      </c>
      <c r="L2647" t="str">
        <f t="shared" si="250"/>
        <v>SOC</v>
      </c>
      <c r="M2647" t="b">
        <f t="shared" si="251"/>
        <v>0</v>
      </c>
      <c r="N2647" t="str">
        <f>VLOOKUP(B2647,Sheet3!$D$2:$I$578,6,FALSE)</f>
        <v>Erwann Binet</v>
      </c>
      <c r="O2647" t="str">
        <f t="shared" si="252"/>
        <v>Erwann BINET</v>
      </c>
      <c r="P2647" t="b">
        <f t="shared" si="253"/>
        <v>1</v>
      </c>
      <c r="Q2647" t="b">
        <f>AND(M2647,ISNA(VLOOKUP(B2647,Sheet4!$A$1:$A$529,1,FALSE)))</f>
        <v>0</v>
      </c>
    </row>
    <row r="2648" spans="1:17">
      <c r="A2648" t="str">
        <f t="shared" si="248"/>
        <v>André MONDANGE</v>
      </c>
      <c r="B2648" t="s">
        <v>2546</v>
      </c>
      <c r="C2648" t="e">
        <f>VLOOKUP(B2648,Sheet5!$A$1158:$A$1246,1,FALSE)</f>
        <v>#N/A</v>
      </c>
      <c r="D2648" t="s">
        <v>11</v>
      </c>
      <c r="E2648" t="s">
        <v>9005</v>
      </c>
      <c r="F2648" t="s">
        <v>2551</v>
      </c>
      <c r="G2648" t="s">
        <v>11033</v>
      </c>
      <c r="H2648" t="s">
        <v>19</v>
      </c>
      <c r="I2648">
        <v>1951</v>
      </c>
      <c r="J2648">
        <v>4.4710789256599999E-2</v>
      </c>
      <c r="K2648">
        <f t="shared" si="249"/>
        <v>16186</v>
      </c>
      <c r="L2648" t="str">
        <f t="shared" si="250"/>
        <v>SOC</v>
      </c>
      <c r="M2648" t="b">
        <f t="shared" si="251"/>
        <v>0</v>
      </c>
      <c r="N2648" t="str">
        <f>VLOOKUP(B2648,Sheet3!$D$2:$I$578,6,FALSE)</f>
        <v>Erwann Binet</v>
      </c>
      <c r="O2648" t="str">
        <f t="shared" si="252"/>
        <v>André MONDANGE</v>
      </c>
      <c r="P2648" t="b">
        <f t="shared" si="253"/>
        <v>0</v>
      </c>
      <c r="Q2648" t="b">
        <f>AND(M2648,ISNA(VLOOKUP(B2648,Sheet4!$A$1:$A$529,1,FALSE)))</f>
        <v>0</v>
      </c>
    </row>
    <row r="2649" spans="1:17">
      <c r="A2649" t="str">
        <f t="shared" si="248"/>
        <v>Jacques REMILLER</v>
      </c>
      <c r="B2649" t="s">
        <v>2546</v>
      </c>
      <c r="C2649" t="e">
        <f>VLOOKUP(B2649,Sheet5!$A$1158:$A$1246,1,FALSE)</f>
        <v>#N/A</v>
      </c>
      <c r="D2649" t="s">
        <v>11</v>
      </c>
      <c r="E2649" t="s">
        <v>14</v>
      </c>
      <c r="F2649" t="s">
        <v>2552</v>
      </c>
      <c r="G2649" t="s">
        <v>11034</v>
      </c>
      <c r="H2649" t="s">
        <v>26</v>
      </c>
      <c r="I2649">
        <v>14122</v>
      </c>
      <c r="J2649">
        <v>0.32363186359899998</v>
      </c>
      <c r="K2649">
        <f t="shared" si="249"/>
        <v>16186</v>
      </c>
      <c r="L2649" t="str">
        <f t="shared" si="250"/>
        <v>SOC</v>
      </c>
      <c r="M2649" t="b">
        <f t="shared" si="251"/>
        <v>0</v>
      </c>
      <c r="N2649" t="str">
        <f>VLOOKUP(B2649,Sheet3!$D$2:$I$578,6,FALSE)</f>
        <v>Erwann Binet</v>
      </c>
      <c r="O2649" t="str">
        <f t="shared" si="252"/>
        <v>Jacques REMILLER</v>
      </c>
      <c r="P2649" t="b">
        <f t="shared" si="253"/>
        <v>0</v>
      </c>
      <c r="Q2649" t="b">
        <f>AND(M2649,ISNA(VLOOKUP(B2649,Sheet4!$A$1:$A$529,1,FALSE)))</f>
        <v>0</v>
      </c>
    </row>
    <row r="2650" spans="1:17">
      <c r="A2650" t="str">
        <f t="shared" si="248"/>
        <v>Fabrice DEZUTTER</v>
      </c>
      <c r="B2650" t="s">
        <v>2546</v>
      </c>
      <c r="C2650" t="e">
        <f>VLOOKUP(B2650,Sheet5!$A$1158:$A$1246,1,FALSE)</f>
        <v>#N/A</v>
      </c>
      <c r="D2650" t="s">
        <v>11</v>
      </c>
      <c r="E2650" t="s">
        <v>268</v>
      </c>
      <c r="F2650" t="s">
        <v>2553</v>
      </c>
      <c r="G2650" t="s">
        <v>11035</v>
      </c>
      <c r="H2650" t="s">
        <v>13</v>
      </c>
      <c r="I2650">
        <v>279</v>
      </c>
      <c r="J2650">
        <v>6.3938032816900003E-3</v>
      </c>
      <c r="K2650">
        <f t="shared" si="249"/>
        <v>16186</v>
      </c>
      <c r="L2650" t="str">
        <f t="shared" si="250"/>
        <v>SOC</v>
      </c>
      <c r="M2650" t="b">
        <f t="shared" si="251"/>
        <v>0</v>
      </c>
      <c r="N2650" t="str">
        <f>VLOOKUP(B2650,Sheet3!$D$2:$I$578,6,FALSE)</f>
        <v>Erwann Binet</v>
      </c>
      <c r="O2650" t="str">
        <f t="shared" si="252"/>
        <v>Fabrice DEZUTTER</v>
      </c>
      <c r="P2650" t="b">
        <f t="shared" si="253"/>
        <v>0</v>
      </c>
      <c r="Q2650" t="b">
        <f>AND(M2650,ISNA(VLOOKUP(B2650,Sheet4!$A$1:$A$529,1,FALSE)))</f>
        <v>0</v>
      </c>
    </row>
    <row r="2651" spans="1:17">
      <c r="A2651" t="str">
        <f t="shared" si="248"/>
        <v>Marie GUIMAR</v>
      </c>
      <c r="B2651" t="s">
        <v>2546</v>
      </c>
      <c r="C2651" t="e">
        <f>VLOOKUP(B2651,Sheet5!$A$1158:$A$1246,1,FALSE)</f>
        <v>#N/A</v>
      </c>
      <c r="D2651" t="s">
        <v>4</v>
      </c>
      <c r="E2651" t="s">
        <v>194</v>
      </c>
      <c r="F2651" t="s">
        <v>2554</v>
      </c>
      <c r="G2651" t="s">
        <v>11036</v>
      </c>
      <c r="H2651" t="s">
        <v>17</v>
      </c>
      <c r="I2651">
        <v>8605</v>
      </c>
      <c r="J2651">
        <v>0.197199559996</v>
      </c>
      <c r="K2651">
        <f t="shared" si="249"/>
        <v>16186</v>
      </c>
      <c r="L2651" t="str">
        <f t="shared" si="250"/>
        <v>SOC</v>
      </c>
      <c r="M2651" t="b">
        <f t="shared" si="251"/>
        <v>0</v>
      </c>
      <c r="N2651" t="str">
        <f>VLOOKUP(B2651,Sheet3!$D$2:$I$578,6,FALSE)</f>
        <v>Erwann Binet</v>
      </c>
      <c r="O2651" t="str">
        <f t="shared" si="252"/>
        <v>Marie GUIMAR</v>
      </c>
      <c r="P2651" t="b">
        <f t="shared" si="253"/>
        <v>0</v>
      </c>
      <c r="Q2651" t="b">
        <f>AND(M2651,ISNA(VLOOKUP(B2651,Sheet4!$A$1:$A$529,1,FALSE)))</f>
        <v>0</v>
      </c>
    </row>
    <row r="2652" spans="1:17">
      <c r="A2652" t="str">
        <f t="shared" si="248"/>
        <v>Michèle CEDRIN</v>
      </c>
      <c r="B2652" t="s">
        <v>2546</v>
      </c>
      <c r="C2652" t="e">
        <f>VLOOKUP(B2652,Sheet5!$A$1158:$A$1246,1,FALSE)</f>
        <v>#N/A</v>
      </c>
      <c r="D2652" t="s">
        <v>4</v>
      </c>
      <c r="E2652" t="s">
        <v>9114</v>
      </c>
      <c r="F2652" t="s">
        <v>2555</v>
      </c>
      <c r="G2652" t="s">
        <v>11037</v>
      </c>
      <c r="H2652" t="s">
        <v>111</v>
      </c>
      <c r="I2652">
        <v>1102</v>
      </c>
      <c r="J2652">
        <v>2.5254377119800001E-2</v>
      </c>
      <c r="K2652">
        <f t="shared" si="249"/>
        <v>16186</v>
      </c>
      <c r="L2652" t="str">
        <f t="shared" si="250"/>
        <v>SOC</v>
      </c>
      <c r="M2652" t="b">
        <f t="shared" si="251"/>
        <v>0</v>
      </c>
      <c r="N2652" t="str">
        <f>VLOOKUP(B2652,Sheet3!$D$2:$I$578,6,FALSE)</f>
        <v>Erwann Binet</v>
      </c>
      <c r="O2652" t="str">
        <f t="shared" si="252"/>
        <v>Michèle CEDRIN</v>
      </c>
      <c r="P2652" t="b">
        <f t="shared" si="253"/>
        <v>0</v>
      </c>
      <c r="Q2652" t="b">
        <f>AND(M2652,ISNA(VLOOKUP(B2652,Sheet4!$A$1:$A$529,1,FALSE)))</f>
        <v>0</v>
      </c>
    </row>
    <row r="2653" spans="1:17">
      <c r="A2653" t="str">
        <f t="shared" si="248"/>
        <v>Brigitte VILLARD COURCHET</v>
      </c>
      <c r="B2653" t="s">
        <v>2546</v>
      </c>
      <c r="C2653" t="e">
        <f>VLOOKUP(B2653,Sheet5!$A$1158:$A$1246,1,FALSE)</f>
        <v>#N/A</v>
      </c>
      <c r="D2653" t="s">
        <v>4</v>
      </c>
      <c r="E2653" t="s">
        <v>103</v>
      </c>
      <c r="F2653" t="s">
        <v>2556</v>
      </c>
      <c r="G2653" t="s">
        <v>11038</v>
      </c>
      <c r="H2653" t="s">
        <v>29</v>
      </c>
      <c r="I2653">
        <v>351</v>
      </c>
      <c r="J2653">
        <v>8.0438170318100008E-3</v>
      </c>
      <c r="K2653">
        <f t="shared" si="249"/>
        <v>16186</v>
      </c>
      <c r="L2653" t="str">
        <f t="shared" si="250"/>
        <v>SOC</v>
      </c>
      <c r="M2653" t="b">
        <f t="shared" si="251"/>
        <v>0</v>
      </c>
      <c r="N2653" t="str">
        <f>VLOOKUP(B2653,Sheet3!$D$2:$I$578,6,FALSE)</f>
        <v>Erwann Binet</v>
      </c>
      <c r="O2653" t="str">
        <f t="shared" si="252"/>
        <v>Brigitte VILLARD COURCHET</v>
      </c>
      <c r="P2653" t="b">
        <f t="shared" si="253"/>
        <v>0</v>
      </c>
      <c r="Q2653" t="b">
        <f>AND(M2653,ISNA(VLOOKUP(B2653,Sheet4!$A$1:$A$529,1,FALSE)))</f>
        <v>0</v>
      </c>
    </row>
    <row r="2654" spans="1:17">
      <c r="A2654" t="str">
        <f t="shared" si="248"/>
        <v>Patrick SERIS</v>
      </c>
      <c r="B2654" t="s">
        <v>2546</v>
      </c>
      <c r="C2654" t="e">
        <f>VLOOKUP(B2654,Sheet5!$A$1158:$A$1246,1,FALSE)</f>
        <v>#N/A</v>
      </c>
      <c r="D2654" t="s">
        <v>11</v>
      </c>
      <c r="E2654" t="s">
        <v>100</v>
      </c>
      <c r="F2654" t="s">
        <v>2557</v>
      </c>
      <c r="G2654" t="s">
        <v>11039</v>
      </c>
      <c r="H2654" t="s">
        <v>10</v>
      </c>
      <c r="I2654">
        <v>155</v>
      </c>
      <c r="J2654">
        <v>3.55211293427E-3</v>
      </c>
      <c r="K2654">
        <f t="shared" si="249"/>
        <v>16186</v>
      </c>
      <c r="L2654" t="str">
        <f t="shared" si="250"/>
        <v>SOC</v>
      </c>
      <c r="M2654" t="b">
        <f t="shared" si="251"/>
        <v>0</v>
      </c>
      <c r="N2654" t="str">
        <f>VLOOKUP(B2654,Sheet3!$D$2:$I$578,6,FALSE)</f>
        <v>Erwann Binet</v>
      </c>
      <c r="O2654" t="str">
        <f t="shared" si="252"/>
        <v>Patrick SERIS</v>
      </c>
      <c r="P2654" t="b">
        <f t="shared" si="253"/>
        <v>0</v>
      </c>
      <c r="Q2654" t="b">
        <f>AND(M2654,ISNA(VLOOKUP(B2654,Sheet4!$A$1:$A$529,1,FALSE)))</f>
        <v>0</v>
      </c>
    </row>
    <row r="2655" spans="1:17">
      <c r="A2655" t="str">
        <f t="shared" si="248"/>
        <v>Jacques LACAILLE</v>
      </c>
      <c r="B2655" t="s">
        <v>2546</v>
      </c>
      <c r="C2655" t="e">
        <f>VLOOKUP(B2655,Sheet5!$A$1158:$A$1246,1,FALSE)</f>
        <v>#N/A</v>
      </c>
      <c r="D2655" t="s">
        <v>11</v>
      </c>
      <c r="E2655" t="s">
        <v>14</v>
      </c>
      <c r="F2655" t="s">
        <v>2558</v>
      </c>
      <c r="G2655" t="s">
        <v>11040</v>
      </c>
      <c r="H2655" t="s">
        <v>10</v>
      </c>
      <c r="I2655">
        <v>176</v>
      </c>
      <c r="J2655">
        <v>4.0333669447200002E-3</v>
      </c>
      <c r="K2655">
        <f t="shared" si="249"/>
        <v>16186</v>
      </c>
      <c r="L2655" t="str">
        <f t="shared" si="250"/>
        <v>SOC</v>
      </c>
      <c r="M2655" t="b">
        <f t="shared" si="251"/>
        <v>1</v>
      </c>
      <c r="N2655" t="str">
        <f>VLOOKUP(B2655,Sheet3!$D$2:$I$578,6,FALSE)</f>
        <v>Erwann Binet</v>
      </c>
      <c r="O2655" t="str">
        <f t="shared" si="252"/>
        <v>Jacques LACAILLE</v>
      </c>
      <c r="P2655" t="b">
        <f t="shared" si="253"/>
        <v>0</v>
      </c>
      <c r="Q2655" t="b">
        <f>AND(M2655,ISNA(VLOOKUP(B2655,Sheet4!$A$1:$A$529,1,FALSE)))</f>
        <v>1</v>
      </c>
    </row>
    <row r="2656" spans="1:17">
      <c r="A2656" t="str">
        <f t="shared" si="248"/>
        <v xml:space="preserve"> </v>
      </c>
      <c r="B2656" t="s">
        <v>2559</v>
      </c>
      <c r="C2656" t="e">
        <f>VLOOKUP(B2656,Sheet5!$A$1158:$A$1246,1,FALSE)</f>
        <v>#N/A</v>
      </c>
      <c r="G2656" t="s">
        <v>9202</v>
      </c>
      <c r="H2656" t="s">
        <v>1</v>
      </c>
      <c r="I2656">
        <v>93417</v>
      </c>
      <c r="J2656">
        <v>1</v>
      </c>
      <c r="K2656">
        <f t="shared" si="249"/>
        <v>0</v>
      </c>
      <c r="L2656">
        <f t="shared" si="250"/>
        <v>0</v>
      </c>
      <c r="M2656" t="b">
        <f t="shared" si="251"/>
        <v>0</v>
      </c>
      <c r="N2656" t="str">
        <f>VLOOKUP(B2656,Sheet3!$D$2:$I$578,6,FALSE)</f>
        <v>Michèle Bonneton</v>
      </c>
      <c r="O2656" t="str">
        <f t="shared" si="252"/>
        <v xml:space="preserve"> </v>
      </c>
      <c r="P2656" t="b">
        <f t="shared" si="253"/>
        <v>0</v>
      </c>
      <c r="Q2656" t="b">
        <f>AND(M2656,ISNA(VLOOKUP(B2656,Sheet4!$A$1:$A$529,1,FALSE)))</f>
        <v>0</v>
      </c>
    </row>
    <row r="2657" spans="1:17">
      <c r="A2657" t="str">
        <f t="shared" si="248"/>
        <v xml:space="preserve"> </v>
      </c>
      <c r="B2657" t="s">
        <v>2559</v>
      </c>
      <c r="C2657" t="e">
        <f>VLOOKUP(B2657,Sheet5!$A$1158:$A$1246,1,FALSE)</f>
        <v>#N/A</v>
      </c>
      <c r="G2657" t="s">
        <v>9202</v>
      </c>
      <c r="H2657" t="s">
        <v>2</v>
      </c>
      <c r="I2657">
        <v>39292</v>
      </c>
      <c r="J2657">
        <v>0.42060866865800001</v>
      </c>
      <c r="K2657">
        <f t="shared" si="249"/>
        <v>0</v>
      </c>
      <c r="L2657">
        <f t="shared" si="250"/>
        <v>0</v>
      </c>
      <c r="M2657" t="b">
        <f t="shared" si="251"/>
        <v>0</v>
      </c>
      <c r="N2657" t="str">
        <f>VLOOKUP(B2657,Sheet3!$D$2:$I$578,6,FALSE)</f>
        <v>Michèle Bonneton</v>
      </c>
      <c r="O2657" t="str">
        <f t="shared" si="252"/>
        <v xml:space="preserve"> </v>
      </c>
      <c r="P2657" t="b">
        <f t="shared" si="253"/>
        <v>0</v>
      </c>
      <c r="Q2657" t="b">
        <f>AND(M2657,ISNA(VLOOKUP(B2657,Sheet4!$A$1:$A$529,1,FALSE)))</f>
        <v>0</v>
      </c>
    </row>
    <row r="2658" spans="1:17">
      <c r="A2658" t="str">
        <f t="shared" si="248"/>
        <v xml:space="preserve"> </v>
      </c>
      <c r="B2658" t="s">
        <v>2559</v>
      </c>
      <c r="C2658" t="e">
        <f>VLOOKUP(B2658,Sheet5!$A$1158:$A$1246,1,FALSE)</f>
        <v>#N/A</v>
      </c>
      <c r="G2658" t="s">
        <v>9202</v>
      </c>
      <c r="H2658" t="s">
        <v>3</v>
      </c>
      <c r="I2658">
        <v>977</v>
      </c>
      <c r="J2658">
        <v>1.0458481860899999E-2</v>
      </c>
      <c r="K2658">
        <f t="shared" si="249"/>
        <v>0</v>
      </c>
      <c r="L2658">
        <f t="shared" si="250"/>
        <v>0</v>
      </c>
      <c r="M2658" t="b">
        <f t="shared" si="251"/>
        <v>0</v>
      </c>
      <c r="N2658" t="str">
        <f>VLOOKUP(B2658,Sheet3!$D$2:$I$578,6,FALSE)</f>
        <v>Michèle Bonneton</v>
      </c>
      <c r="O2658" t="str">
        <f t="shared" si="252"/>
        <v xml:space="preserve"> </v>
      </c>
      <c r="P2658" t="b">
        <f t="shared" si="253"/>
        <v>0</v>
      </c>
      <c r="Q2658" t="b">
        <f>AND(M2658,ISNA(VLOOKUP(B2658,Sheet4!$A$1:$A$529,1,FALSE)))</f>
        <v>0</v>
      </c>
    </row>
    <row r="2659" spans="1:17">
      <c r="A2659" t="str">
        <f t="shared" si="248"/>
        <v>Emmanuel RODARY</v>
      </c>
      <c r="B2659" t="s">
        <v>2559</v>
      </c>
      <c r="C2659" t="e">
        <f>VLOOKUP(B2659,Sheet5!$A$1158:$A$1246,1,FALSE)</f>
        <v>#N/A</v>
      </c>
      <c r="D2659" t="s">
        <v>11</v>
      </c>
      <c r="E2659" t="s">
        <v>624</v>
      </c>
      <c r="F2659" t="s">
        <v>2560</v>
      </c>
      <c r="G2659" t="s">
        <v>11041</v>
      </c>
      <c r="H2659" t="s">
        <v>29</v>
      </c>
      <c r="I2659">
        <v>511</v>
      </c>
      <c r="J2659">
        <v>9.6146609467899994E-3</v>
      </c>
      <c r="K2659">
        <f t="shared" si="249"/>
        <v>0</v>
      </c>
      <c r="L2659">
        <f t="shared" si="250"/>
        <v>0</v>
      </c>
      <c r="M2659" t="b">
        <f t="shared" si="251"/>
        <v>0</v>
      </c>
      <c r="N2659" t="str">
        <f>VLOOKUP(B2659,Sheet3!$D$2:$I$578,6,FALSE)</f>
        <v>Michèle Bonneton</v>
      </c>
      <c r="O2659" t="str">
        <f t="shared" si="252"/>
        <v>Emmanuel RODARY</v>
      </c>
      <c r="P2659" t="b">
        <f t="shared" si="253"/>
        <v>0</v>
      </c>
      <c r="Q2659" t="b">
        <f>AND(M2659,ISNA(VLOOKUP(B2659,Sheet4!$A$1:$A$529,1,FALSE)))</f>
        <v>0</v>
      </c>
    </row>
    <row r="2660" spans="1:17">
      <c r="A2660" t="str">
        <f t="shared" si="248"/>
        <v>Nadine GARCIN</v>
      </c>
      <c r="B2660" t="s">
        <v>2559</v>
      </c>
      <c r="C2660" t="e">
        <f>VLOOKUP(B2660,Sheet5!$A$1158:$A$1246,1,FALSE)</f>
        <v>#N/A</v>
      </c>
      <c r="D2660" t="s">
        <v>4</v>
      </c>
      <c r="E2660" t="s">
        <v>1158</v>
      </c>
      <c r="F2660" t="s">
        <v>2561</v>
      </c>
      <c r="G2660" t="s">
        <v>11042</v>
      </c>
      <c r="H2660" t="s">
        <v>17</v>
      </c>
      <c r="I2660">
        <v>8741</v>
      </c>
      <c r="J2660">
        <v>0.16446526680199999</v>
      </c>
      <c r="K2660">
        <f t="shared" si="249"/>
        <v>0</v>
      </c>
      <c r="L2660">
        <f t="shared" si="250"/>
        <v>0</v>
      </c>
      <c r="M2660" t="b">
        <f t="shared" si="251"/>
        <v>0</v>
      </c>
      <c r="N2660" t="str">
        <f>VLOOKUP(B2660,Sheet3!$D$2:$I$578,6,FALSE)</f>
        <v>Michèle Bonneton</v>
      </c>
      <c r="O2660" t="str">
        <f t="shared" si="252"/>
        <v>Nadine GARCIN</v>
      </c>
      <c r="P2660" t="b">
        <f t="shared" si="253"/>
        <v>0</v>
      </c>
      <c r="Q2660" t="b">
        <f>AND(M2660,ISNA(VLOOKUP(B2660,Sheet4!$A$1:$A$529,1,FALSE)))</f>
        <v>0</v>
      </c>
    </row>
    <row r="2661" spans="1:17">
      <c r="A2661" t="str">
        <f t="shared" si="248"/>
        <v>Alice PELLETIER</v>
      </c>
      <c r="B2661" t="s">
        <v>2559</v>
      </c>
      <c r="C2661" t="e">
        <f>VLOOKUP(B2661,Sheet5!$A$1158:$A$1246,1,FALSE)</f>
        <v>#N/A</v>
      </c>
      <c r="D2661" t="s">
        <v>4</v>
      </c>
      <c r="E2661" t="s">
        <v>2562</v>
      </c>
      <c r="F2661" t="s">
        <v>2268</v>
      </c>
      <c r="G2661" t="s">
        <v>10818</v>
      </c>
      <c r="H2661" t="s">
        <v>10</v>
      </c>
      <c r="I2661">
        <v>320</v>
      </c>
      <c r="J2661">
        <v>6.0209227063999999E-3</v>
      </c>
      <c r="K2661">
        <f t="shared" si="249"/>
        <v>0</v>
      </c>
      <c r="L2661">
        <f t="shared" si="250"/>
        <v>0</v>
      </c>
      <c r="M2661" t="b">
        <f t="shared" si="251"/>
        <v>0</v>
      </c>
      <c r="N2661" t="str">
        <f>VLOOKUP(B2661,Sheet3!$D$2:$I$578,6,FALSE)</f>
        <v>Michèle Bonneton</v>
      </c>
      <c r="O2661" t="str">
        <f t="shared" si="252"/>
        <v>Alice PELLETIER</v>
      </c>
      <c r="P2661" t="b">
        <f t="shared" si="253"/>
        <v>0</v>
      </c>
      <c r="Q2661" t="b">
        <f>AND(M2661,ISNA(VLOOKUP(B2661,Sheet4!$A$1:$A$529,1,FALSE)))</f>
        <v>0</v>
      </c>
    </row>
    <row r="2662" spans="1:17">
      <c r="A2662" t="str">
        <f t="shared" si="248"/>
        <v>Michèle BONNETON</v>
      </c>
      <c r="B2662" t="s">
        <v>2559</v>
      </c>
      <c r="C2662" t="e">
        <f>VLOOKUP(B2662,Sheet5!$A$1158:$A$1246,1,FALSE)</f>
        <v>#N/A</v>
      </c>
      <c r="D2662" t="s">
        <v>4</v>
      </c>
      <c r="E2662" t="s">
        <v>9114</v>
      </c>
      <c r="F2662" t="s">
        <v>2563</v>
      </c>
      <c r="G2662" t="s">
        <v>11043</v>
      </c>
      <c r="H2662" t="s">
        <v>7</v>
      </c>
      <c r="I2662">
        <v>19770</v>
      </c>
      <c r="J2662">
        <v>0.37198013095499999</v>
      </c>
      <c r="K2662">
        <f t="shared" si="249"/>
        <v>19770</v>
      </c>
      <c r="L2662" t="str">
        <f t="shared" si="250"/>
        <v>VEC</v>
      </c>
      <c r="M2662" t="b">
        <f t="shared" si="251"/>
        <v>0</v>
      </c>
      <c r="N2662" t="str">
        <f>VLOOKUP(B2662,Sheet3!$D$2:$I$578,6,FALSE)</f>
        <v>Michèle Bonneton</v>
      </c>
      <c r="O2662" t="str">
        <f t="shared" si="252"/>
        <v>Michèle BONNETON</v>
      </c>
      <c r="P2662" t="b">
        <f t="shared" si="253"/>
        <v>1</v>
      </c>
      <c r="Q2662" t="b">
        <f>AND(M2662,ISNA(VLOOKUP(B2662,Sheet4!$A$1:$A$529,1,FALSE)))</f>
        <v>0</v>
      </c>
    </row>
    <row r="2663" spans="1:17">
      <c r="A2663" t="str">
        <f t="shared" si="248"/>
        <v>André RODRIGUES</v>
      </c>
      <c r="B2663" t="s">
        <v>2559</v>
      </c>
      <c r="C2663" t="e">
        <f>VLOOKUP(B2663,Sheet5!$A$1158:$A$1246,1,FALSE)</f>
        <v>#N/A</v>
      </c>
      <c r="D2663" t="s">
        <v>11</v>
      </c>
      <c r="E2663" t="s">
        <v>9005</v>
      </c>
      <c r="F2663" t="s">
        <v>2564</v>
      </c>
      <c r="G2663" t="s">
        <v>11044</v>
      </c>
      <c r="H2663" t="s">
        <v>13</v>
      </c>
      <c r="I2663">
        <v>305</v>
      </c>
      <c r="J2663">
        <v>5.7386919545399998E-3</v>
      </c>
      <c r="K2663">
        <f t="shared" si="249"/>
        <v>19770</v>
      </c>
      <c r="L2663" t="str">
        <f t="shared" si="250"/>
        <v>VEC</v>
      </c>
      <c r="M2663" t="b">
        <f t="shared" si="251"/>
        <v>0</v>
      </c>
      <c r="N2663" t="str">
        <f>VLOOKUP(B2663,Sheet3!$D$2:$I$578,6,FALSE)</f>
        <v>Michèle Bonneton</v>
      </c>
      <c r="O2663" t="str">
        <f t="shared" si="252"/>
        <v>André RODRIGUES</v>
      </c>
      <c r="P2663" t="b">
        <f t="shared" si="253"/>
        <v>0</v>
      </c>
      <c r="Q2663" t="b">
        <f>AND(M2663,ISNA(VLOOKUP(B2663,Sheet4!$A$1:$A$529,1,FALSE)))</f>
        <v>0</v>
      </c>
    </row>
    <row r="2664" spans="1:17">
      <c r="A2664" t="str">
        <f t="shared" si="248"/>
        <v>Julien POLAT</v>
      </c>
      <c r="B2664" t="s">
        <v>2559</v>
      </c>
      <c r="C2664" t="e">
        <f>VLOOKUP(B2664,Sheet5!$A$1158:$A$1246,1,FALSE)</f>
        <v>#N/A</v>
      </c>
      <c r="D2664" t="s">
        <v>11</v>
      </c>
      <c r="E2664" t="s">
        <v>1254</v>
      </c>
      <c r="F2664" t="s">
        <v>2565</v>
      </c>
      <c r="G2664" t="s">
        <v>11045</v>
      </c>
      <c r="H2664" t="s">
        <v>26</v>
      </c>
      <c r="I2664">
        <v>14251</v>
      </c>
      <c r="J2664">
        <v>0.26813802965299999</v>
      </c>
      <c r="K2664">
        <f t="shared" si="249"/>
        <v>19770</v>
      </c>
      <c r="L2664" t="str">
        <f t="shared" si="250"/>
        <v>VEC</v>
      </c>
      <c r="M2664" t="b">
        <f t="shared" si="251"/>
        <v>0</v>
      </c>
      <c r="N2664" t="str">
        <f>VLOOKUP(B2664,Sheet3!$D$2:$I$578,6,FALSE)</f>
        <v>Michèle Bonneton</v>
      </c>
      <c r="O2664" t="str">
        <f t="shared" si="252"/>
        <v>Julien POLAT</v>
      </c>
      <c r="P2664" t="b">
        <f t="shared" si="253"/>
        <v>0</v>
      </c>
      <c r="Q2664" t="b">
        <f>AND(M2664,ISNA(VLOOKUP(B2664,Sheet4!$A$1:$A$529,1,FALSE)))</f>
        <v>0</v>
      </c>
    </row>
    <row r="2665" spans="1:17">
      <c r="A2665" t="str">
        <f t="shared" si="248"/>
        <v>Claude MAHIER</v>
      </c>
      <c r="B2665" t="s">
        <v>2559</v>
      </c>
      <c r="C2665" t="e">
        <f>VLOOKUP(B2665,Sheet5!$A$1158:$A$1246,1,FALSE)</f>
        <v>#N/A</v>
      </c>
      <c r="D2665" t="s">
        <v>11</v>
      </c>
      <c r="E2665" t="s">
        <v>208</v>
      </c>
      <c r="F2665" t="s">
        <v>2566</v>
      </c>
      <c r="G2665" t="s">
        <v>11046</v>
      </c>
      <c r="H2665" t="s">
        <v>111</v>
      </c>
      <c r="I2665">
        <v>2026</v>
      </c>
      <c r="J2665">
        <v>3.8119966884899999E-2</v>
      </c>
      <c r="K2665">
        <f t="shared" si="249"/>
        <v>19770</v>
      </c>
      <c r="L2665" t="str">
        <f t="shared" si="250"/>
        <v>VEC</v>
      </c>
      <c r="M2665" t="b">
        <f t="shared" si="251"/>
        <v>0</v>
      </c>
      <c r="N2665" t="str">
        <f>VLOOKUP(B2665,Sheet3!$D$2:$I$578,6,FALSE)</f>
        <v>Michèle Bonneton</v>
      </c>
      <c r="O2665" t="str">
        <f t="shared" si="252"/>
        <v>Claude MAHIER</v>
      </c>
      <c r="P2665" t="b">
        <f t="shared" si="253"/>
        <v>0</v>
      </c>
      <c r="Q2665" t="b">
        <f>AND(M2665,ISNA(VLOOKUP(B2665,Sheet4!$A$1:$A$529,1,FALSE)))</f>
        <v>0</v>
      </c>
    </row>
    <row r="2666" spans="1:17">
      <c r="A2666" t="str">
        <f t="shared" si="248"/>
        <v>Philippe NOVIANT</v>
      </c>
      <c r="B2666" t="s">
        <v>2559</v>
      </c>
      <c r="C2666" t="e">
        <f>VLOOKUP(B2666,Sheet5!$A$1158:$A$1246,1,FALSE)</f>
        <v>#N/A</v>
      </c>
      <c r="D2666" t="s">
        <v>11</v>
      </c>
      <c r="E2666" t="s">
        <v>385</v>
      </c>
      <c r="F2666" t="s">
        <v>2567</v>
      </c>
      <c r="G2666" t="s">
        <v>11047</v>
      </c>
      <c r="H2666" t="s">
        <v>29</v>
      </c>
      <c r="I2666">
        <v>282</v>
      </c>
      <c r="J2666">
        <v>5.30593813502E-3</v>
      </c>
      <c r="K2666">
        <f t="shared" si="249"/>
        <v>19770</v>
      </c>
      <c r="L2666" t="str">
        <f t="shared" si="250"/>
        <v>VEC</v>
      </c>
      <c r="M2666" t="b">
        <f t="shared" si="251"/>
        <v>0</v>
      </c>
      <c r="N2666" t="str">
        <f>VLOOKUP(B2666,Sheet3!$D$2:$I$578,6,FALSE)</f>
        <v>Michèle Bonneton</v>
      </c>
      <c r="O2666" t="str">
        <f t="shared" si="252"/>
        <v>Philippe NOVIANT</v>
      </c>
      <c r="P2666" t="b">
        <f t="shared" si="253"/>
        <v>0</v>
      </c>
      <c r="Q2666" t="b">
        <f>AND(M2666,ISNA(VLOOKUP(B2666,Sheet4!$A$1:$A$529,1,FALSE)))</f>
        <v>0</v>
      </c>
    </row>
    <row r="2667" spans="1:17">
      <c r="A2667" t="str">
        <f t="shared" si="248"/>
        <v>Christian TOILLIER</v>
      </c>
      <c r="B2667" t="s">
        <v>2559</v>
      </c>
      <c r="C2667" t="e">
        <f>VLOOKUP(B2667,Sheet5!$A$1158:$A$1246,1,FALSE)</f>
        <v>#N/A</v>
      </c>
      <c r="D2667" t="s">
        <v>11</v>
      </c>
      <c r="E2667" t="s">
        <v>312</v>
      </c>
      <c r="F2667" t="s">
        <v>2568</v>
      </c>
      <c r="G2667" t="s">
        <v>11048</v>
      </c>
      <c r="H2667" t="s">
        <v>19</v>
      </c>
      <c r="I2667">
        <v>4319</v>
      </c>
      <c r="J2667">
        <v>8.1263641152999999E-2</v>
      </c>
      <c r="K2667">
        <f t="shared" si="249"/>
        <v>19770</v>
      </c>
      <c r="L2667" t="str">
        <f t="shared" si="250"/>
        <v>VEC</v>
      </c>
      <c r="M2667" t="b">
        <f t="shared" si="251"/>
        <v>0</v>
      </c>
      <c r="N2667" t="str">
        <f>VLOOKUP(B2667,Sheet3!$D$2:$I$578,6,FALSE)</f>
        <v>Michèle Bonneton</v>
      </c>
      <c r="O2667" t="str">
        <f t="shared" si="252"/>
        <v>Christian TOILLIER</v>
      </c>
      <c r="P2667" t="b">
        <f t="shared" si="253"/>
        <v>0</v>
      </c>
      <c r="Q2667" t="b">
        <f>AND(M2667,ISNA(VLOOKUP(B2667,Sheet4!$A$1:$A$529,1,FALSE)))</f>
        <v>0</v>
      </c>
    </row>
    <row r="2668" spans="1:17">
      <c r="A2668" t="str">
        <f t="shared" si="248"/>
        <v>Anne GERIN</v>
      </c>
      <c r="B2668" t="s">
        <v>2559</v>
      </c>
      <c r="C2668" t="e">
        <f>VLOOKUP(B2668,Sheet5!$A$1158:$A$1246,1,FALSE)</f>
        <v>#N/A</v>
      </c>
      <c r="D2668" t="s">
        <v>4</v>
      </c>
      <c r="E2668" t="s">
        <v>126</v>
      </c>
      <c r="F2668" t="s">
        <v>812</v>
      </c>
      <c r="G2668" t="s">
        <v>9709</v>
      </c>
      <c r="H2668" t="s">
        <v>87</v>
      </c>
      <c r="I2668">
        <v>688</v>
      </c>
      <c r="J2668">
        <v>1.29449838188E-2</v>
      </c>
      <c r="K2668">
        <f t="shared" si="249"/>
        <v>19770</v>
      </c>
      <c r="L2668" t="str">
        <f t="shared" si="250"/>
        <v>VEC</v>
      </c>
      <c r="M2668" t="b">
        <f t="shared" si="251"/>
        <v>0</v>
      </c>
      <c r="N2668" t="str">
        <f>VLOOKUP(B2668,Sheet3!$D$2:$I$578,6,FALSE)</f>
        <v>Michèle Bonneton</v>
      </c>
      <c r="O2668" t="str">
        <f t="shared" si="252"/>
        <v>Anne GERIN</v>
      </c>
      <c r="P2668" t="b">
        <f t="shared" si="253"/>
        <v>0</v>
      </c>
      <c r="Q2668" t="b">
        <f>AND(M2668,ISNA(VLOOKUP(B2668,Sheet4!$A$1:$A$529,1,FALSE)))</f>
        <v>0</v>
      </c>
    </row>
    <row r="2669" spans="1:17">
      <c r="A2669" t="str">
        <f t="shared" si="248"/>
        <v>Claude DETROYAT</v>
      </c>
      <c r="B2669" t="s">
        <v>2559</v>
      </c>
      <c r="C2669" t="e">
        <f>VLOOKUP(B2669,Sheet5!$A$1158:$A$1246,1,FALSE)</f>
        <v>#N/A</v>
      </c>
      <c r="D2669" t="s">
        <v>4</v>
      </c>
      <c r="E2669" t="s">
        <v>208</v>
      </c>
      <c r="F2669" t="s">
        <v>2569</v>
      </c>
      <c r="G2669" t="s">
        <v>11049</v>
      </c>
      <c r="H2669" t="s">
        <v>10</v>
      </c>
      <c r="I2669">
        <v>307</v>
      </c>
      <c r="J2669">
        <v>5.7763227214599998E-3</v>
      </c>
      <c r="K2669">
        <f t="shared" si="249"/>
        <v>19770</v>
      </c>
      <c r="L2669" t="str">
        <f t="shared" si="250"/>
        <v>VEC</v>
      </c>
      <c r="M2669" t="b">
        <f t="shared" si="251"/>
        <v>0</v>
      </c>
      <c r="N2669" t="str">
        <f>VLOOKUP(B2669,Sheet3!$D$2:$I$578,6,FALSE)</f>
        <v>Michèle Bonneton</v>
      </c>
      <c r="O2669" t="str">
        <f t="shared" si="252"/>
        <v>Claude DETROYAT</v>
      </c>
      <c r="P2669" t="b">
        <f t="shared" si="253"/>
        <v>0</v>
      </c>
      <c r="Q2669" t="b">
        <f>AND(M2669,ISNA(VLOOKUP(B2669,Sheet4!$A$1:$A$529,1,FALSE)))</f>
        <v>0</v>
      </c>
    </row>
    <row r="2670" spans="1:17">
      <c r="A2670" t="str">
        <f t="shared" si="248"/>
        <v>Huguette GRINDLER</v>
      </c>
      <c r="B2670" t="s">
        <v>2559</v>
      </c>
      <c r="C2670" t="e">
        <f>VLOOKUP(B2670,Sheet5!$A$1158:$A$1246,1,FALSE)</f>
        <v>#N/A</v>
      </c>
      <c r="D2670" t="s">
        <v>4</v>
      </c>
      <c r="E2670" t="s">
        <v>2570</v>
      </c>
      <c r="F2670" t="s">
        <v>2571</v>
      </c>
      <c r="G2670" t="s">
        <v>11050</v>
      </c>
      <c r="H2670" t="s">
        <v>29</v>
      </c>
      <c r="I2670">
        <v>642</v>
      </c>
      <c r="J2670">
        <v>1.20794761797E-2</v>
      </c>
      <c r="K2670">
        <f t="shared" si="249"/>
        <v>19770</v>
      </c>
      <c r="L2670" t="str">
        <f t="shared" si="250"/>
        <v>VEC</v>
      </c>
      <c r="M2670" t="b">
        <f t="shared" si="251"/>
        <v>0</v>
      </c>
      <c r="N2670" t="str">
        <f>VLOOKUP(B2670,Sheet3!$D$2:$I$578,6,FALSE)</f>
        <v>Michèle Bonneton</v>
      </c>
      <c r="O2670" t="str">
        <f t="shared" si="252"/>
        <v>Huguette GRINDLER</v>
      </c>
      <c r="P2670" t="b">
        <f t="shared" si="253"/>
        <v>0</v>
      </c>
      <c r="Q2670" t="b">
        <f>AND(M2670,ISNA(VLOOKUP(B2670,Sheet4!$A$1:$A$529,1,FALSE)))</f>
        <v>0</v>
      </c>
    </row>
    <row r="2671" spans="1:17">
      <c r="A2671" t="str">
        <f t="shared" si="248"/>
        <v>Marie-Liane DESCHIZEAUX</v>
      </c>
      <c r="B2671" t="s">
        <v>2559</v>
      </c>
      <c r="C2671" t="e">
        <f>VLOOKUP(B2671,Sheet5!$A$1158:$A$1246,1,FALSE)</f>
        <v>#N/A</v>
      </c>
      <c r="D2671" t="s">
        <v>4</v>
      </c>
      <c r="E2671" t="s">
        <v>2572</v>
      </c>
      <c r="F2671" t="s">
        <v>2573</v>
      </c>
      <c r="G2671" t="s">
        <v>11051</v>
      </c>
      <c r="H2671" t="s">
        <v>111</v>
      </c>
      <c r="I2671">
        <v>986</v>
      </c>
      <c r="J2671">
        <v>1.85519680891E-2</v>
      </c>
      <c r="K2671">
        <f t="shared" si="249"/>
        <v>19770</v>
      </c>
      <c r="L2671" t="str">
        <f t="shared" si="250"/>
        <v>VEC</v>
      </c>
      <c r="M2671" t="b">
        <f t="shared" si="251"/>
        <v>1</v>
      </c>
      <c r="N2671" t="str">
        <f>VLOOKUP(B2671,Sheet3!$D$2:$I$578,6,FALSE)</f>
        <v>Michèle Bonneton</v>
      </c>
      <c r="O2671" t="str">
        <f t="shared" si="252"/>
        <v>Marie-Liane DESCHIZEAUX</v>
      </c>
      <c r="P2671" t="b">
        <f t="shared" si="253"/>
        <v>0</v>
      </c>
      <c r="Q2671" t="b">
        <f>AND(M2671,ISNA(VLOOKUP(B2671,Sheet4!$A$1:$A$529,1,FALSE)))</f>
        <v>1</v>
      </c>
    </row>
    <row r="2672" spans="1:17">
      <c r="A2672" t="str">
        <f t="shared" si="248"/>
        <v xml:space="preserve"> </v>
      </c>
      <c r="B2672" t="s">
        <v>2574</v>
      </c>
      <c r="C2672" t="e">
        <f>VLOOKUP(B2672,Sheet5!$A$1158:$A$1246,1,FALSE)</f>
        <v>#N/A</v>
      </c>
      <c r="G2672" t="s">
        <v>9202</v>
      </c>
      <c r="H2672" t="s">
        <v>1</v>
      </c>
      <c r="I2672">
        <v>87765</v>
      </c>
      <c r="J2672">
        <v>1</v>
      </c>
      <c r="K2672">
        <f t="shared" si="249"/>
        <v>0</v>
      </c>
      <c r="L2672">
        <f t="shared" si="250"/>
        <v>0</v>
      </c>
      <c r="M2672" t="b">
        <f t="shared" si="251"/>
        <v>0</v>
      </c>
      <c r="N2672" t="str">
        <f>VLOOKUP(B2672,Sheet3!$D$2:$I$578,6,FALSE)</f>
        <v>Joëlle Huillier</v>
      </c>
      <c r="O2672" t="str">
        <f t="shared" si="252"/>
        <v xml:space="preserve"> </v>
      </c>
      <c r="P2672" t="b">
        <f t="shared" si="253"/>
        <v>0</v>
      </c>
      <c r="Q2672" t="b">
        <f>AND(M2672,ISNA(VLOOKUP(B2672,Sheet4!$A$1:$A$529,1,FALSE)))</f>
        <v>0</v>
      </c>
    </row>
    <row r="2673" spans="1:17">
      <c r="A2673" t="str">
        <f t="shared" si="248"/>
        <v xml:space="preserve"> </v>
      </c>
      <c r="B2673" t="s">
        <v>2574</v>
      </c>
      <c r="C2673" t="e">
        <f>VLOOKUP(B2673,Sheet5!$A$1158:$A$1246,1,FALSE)</f>
        <v>#N/A</v>
      </c>
      <c r="G2673" t="s">
        <v>9202</v>
      </c>
      <c r="H2673" t="s">
        <v>2</v>
      </c>
      <c r="I2673">
        <v>39104</v>
      </c>
      <c r="J2673">
        <v>0.44555346664399997</v>
      </c>
      <c r="K2673">
        <f t="shared" si="249"/>
        <v>0</v>
      </c>
      <c r="L2673">
        <f t="shared" si="250"/>
        <v>0</v>
      </c>
      <c r="M2673" t="b">
        <f t="shared" si="251"/>
        <v>0</v>
      </c>
      <c r="N2673" t="str">
        <f>VLOOKUP(B2673,Sheet3!$D$2:$I$578,6,FALSE)</f>
        <v>Joëlle Huillier</v>
      </c>
      <c r="O2673" t="str">
        <f t="shared" si="252"/>
        <v xml:space="preserve"> </v>
      </c>
      <c r="P2673" t="b">
        <f t="shared" si="253"/>
        <v>0</v>
      </c>
      <c r="Q2673" t="b">
        <f>AND(M2673,ISNA(VLOOKUP(B2673,Sheet4!$A$1:$A$529,1,FALSE)))</f>
        <v>0</v>
      </c>
    </row>
    <row r="2674" spans="1:17">
      <c r="A2674" t="str">
        <f t="shared" si="248"/>
        <v xml:space="preserve"> </v>
      </c>
      <c r="B2674" t="s">
        <v>2574</v>
      </c>
      <c r="C2674" t="e">
        <f>VLOOKUP(B2674,Sheet5!$A$1158:$A$1246,1,FALSE)</f>
        <v>#N/A</v>
      </c>
      <c r="G2674" t="s">
        <v>9202</v>
      </c>
      <c r="H2674" t="s">
        <v>3</v>
      </c>
      <c r="I2674">
        <v>639</v>
      </c>
      <c r="J2674">
        <v>7.2808066997099999E-3</v>
      </c>
      <c r="K2674">
        <f t="shared" si="249"/>
        <v>0</v>
      </c>
      <c r="L2674">
        <f t="shared" si="250"/>
        <v>0</v>
      </c>
      <c r="M2674" t="b">
        <f t="shared" si="251"/>
        <v>0</v>
      </c>
      <c r="N2674" t="str">
        <f>VLOOKUP(B2674,Sheet3!$D$2:$I$578,6,FALSE)</f>
        <v>Joëlle Huillier</v>
      </c>
      <c r="O2674" t="str">
        <f t="shared" si="252"/>
        <v xml:space="preserve"> </v>
      </c>
      <c r="P2674" t="b">
        <f t="shared" si="253"/>
        <v>0</v>
      </c>
      <c r="Q2674" t="b">
        <f>AND(M2674,ISNA(VLOOKUP(B2674,Sheet4!$A$1:$A$529,1,FALSE)))</f>
        <v>0</v>
      </c>
    </row>
    <row r="2675" spans="1:17">
      <c r="A2675" t="str">
        <f t="shared" si="248"/>
        <v>Claude AGERON</v>
      </c>
      <c r="B2675" t="s">
        <v>2574</v>
      </c>
      <c r="C2675" t="e">
        <f>VLOOKUP(B2675,Sheet5!$A$1158:$A$1246,1,FALSE)</f>
        <v>#N/A</v>
      </c>
      <c r="D2675" t="s">
        <v>11</v>
      </c>
      <c r="E2675" t="s">
        <v>208</v>
      </c>
      <c r="F2675" t="s">
        <v>2575</v>
      </c>
      <c r="G2675" t="s">
        <v>11052</v>
      </c>
      <c r="H2675" t="s">
        <v>10</v>
      </c>
      <c r="I2675">
        <v>188</v>
      </c>
      <c r="J2675">
        <v>3.9148723501700004E-3</v>
      </c>
      <c r="K2675">
        <f t="shared" si="249"/>
        <v>0</v>
      </c>
      <c r="L2675">
        <f t="shared" si="250"/>
        <v>0</v>
      </c>
      <c r="M2675" t="b">
        <f t="shared" si="251"/>
        <v>0</v>
      </c>
      <c r="N2675" t="str">
        <f>VLOOKUP(B2675,Sheet3!$D$2:$I$578,6,FALSE)</f>
        <v>Joëlle Huillier</v>
      </c>
      <c r="O2675" t="str">
        <f t="shared" si="252"/>
        <v>Claude AGERON</v>
      </c>
      <c r="P2675" t="b">
        <f t="shared" si="253"/>
        <v>0</v>
      </c>
      <c r="Q2675" t="b">
        <f>AND(M2675,ISNA(VLOOKUP(B2675,Sheet4!$A$1:$A$529,1,FALSE)))</f>
        <v>0</v>
      </c>
    </row>
    <row r="2676" spans="1:17">
      <c r="A2676" t="str">
        <f t="shared" si="248"/>
        <v>Danielle ALPHAND</v>
      </c>
      <c r="B2676" t="s">
        <v>2574</v>
      </c>
      <c r="C2676" t="e">
        <f>VLOOKUP(B2676,Sheet5!$A$1158:$A$1246,1,FALSE)</f>
        <v>#N/A</v>
      </c>
      <c r="D2676" t="s">
        <v>4</v>
      </c>
      <c r="E2676" t="s">
        <v>272</v>
      </c>
      <c r="F2676" t="s">
        <v>2576</v>
      </c>
      <c r="G2676" t="s">
        <v>11053</v>
      </c>
      <c r="H2676" t="s">
        <v>13</v>
      </c>
      <c r="I2676">
        <v>600</v>
      </c>
      <c r="J2676">
        <v>1.2494273457999999E-2</v>
      </c>
      <c r="K2676">
        <f t="shared" si="249"/>
        <v>0</v>
      </c>
      <c r="L2676">
        <f t="shared" si="250"/>
        <v>0</v>
      </c>
      <c r="M2676" t="b">
        <f t="shared" si="251"/>
        <v>0</v>
      </c>
      <c r="N2676" t="str">
        <f>VLOOKUP(B2676,Sheet3!$D$2:$I$578,6,FALSE)</f>
        <v>Joëlle Huillier</v>
      </c>
      <c r="O2676" t="str">
        <f t="shared" si="252"/>
        <v>Danielle ALPHAND</v>
      </c>
      <c r="P2676" t="b">
        <f t="shared" si="253"/>
        <v>0</v>
      </c>
      <c r="Q2676" t="b">
        <f>AND(M2676,ISNA(VLOOKUP(B2676,Sheet4!$A$1:$A$529,1,FALSE)))</f>
        <v>0</v>
      </c>
    </row>
    <row r="2677" spans="1:17">
      <c r="A2677" t="str">
        <f t="shared" si="248"/>
        <v>René VIAL</v>
      </c>
      <c r="B2677" t="s">
        <v>2574</v>
      </c>
      <c r="C2677" t="e">
        <f>VLOOKUP(B2677,Sheet5!$A$1158:$A$1246,1,FALSE)</f>
        <v>#N/A</v>
      </c>
      <c r="D2677" t="s">
        <v>11</v>
      </c>
      <c r="E2677" t="s">
        <v>8998</v>
      </c>
      <c r="F2677" t="s">
        <v>809</v>
      </c>
      <c r="G2677" t="s">
        <v>9707</v>
      </c>
      <c r="H2677" t="s">
        <v>13</v>
      </c>
      <c r="I2677">
        <v>1626</v>
      </c>
      <c r="J2677">
        <v>3.3859481071200001E-2</v>
      </c>
      <c r="K2677">
        <f t="shared" si="249"/>
        <v>0</v>
      </c>
      <c r="L2677">
        <f t="shared" si="250"/>
        <v>0</v>
      </c>
      <c r="M2677" t="b">
        <f t="shared" si="251"/>
        <v>0</v>
      </c>
      <c r="N2677" t="str">
        <f>VLOOKUP(B2677,Sheet3!$D$2:$I$578,6,FALSE)</f>
        <v>Joëlle Huillier</v>
      </c>
      <c r="O2677" t="str">
        <f t="shared" si="252"/>
        <v>René VIAL</v>
      </c>
      <c r="P2677" t="b">
        <f t="shared" si="253"/>
        <v>0</v>
      </c>
      <c r="Q2677" t="b">
        <f>AND(M2677,ISNA(VLOOKUP(B2677,Sheet4!$A$1:$A$529,1,FALSE)))</f>
        <v>0</v>
      </c>
    </row>
    <row r="2678" spans="1:17">
      <c r="A2678" t="str">
        <f t="shared" si="248"/>
        <v>Nourredine BOURICHA</v>
      </c>
      <c r="B2678" t="s">
        <v>2574</v>
      </c>
      <c r="C2678" t="e">
        <f>VLOOKUP(B2678,Sheet5!$A$1158:$A$1246,1,FALSE)</f>
        <v>#N/A</v>
      </c>
      <c r="D2678" t="s">
        <v>11</v>
      </c>
      <c r="E2678" t="s">
        <v>2577</v>
      </c>
      <c r="F2678" t="s">
        <v>2578</v>
      </c>
      <c r="G2678" t="s">
        <v>11054</v>
      </c>
      <c r="H2678" t="s">
        <v>29</v>
      </c>
      <c r="I2678">
        <v>276</v>
      </c>
      <c r="J2678">
        <v>5.7473657906799997E-3</v>
      </c>
      <c r="K2678">
        <f t="shared" si="249"/>
        <v>0</v>
      </c>
      <c r="L2678">
        <f t="shared" si="250"/>
        <v>0</v>
      </c>
      <c r="M2678" t="b">
        <f t="shared" si="251"/>
        <v>0</v>
      </c>
      <c r="N2678" t="str">
        <f>VLOOKUP(B2678,Sheet3!$D$2:$I$578,6,FALSE)</f>
        <v>Joëlle Huillier</v>
      </c>
      <c r="O2678" t="str">
        <f t="shared" si="252"/>
        <v>Nourredine BOURICHA</v>
      </c>
      <c r="P2678" t="b">
        <f t="shared" si="253"/>
        <v>0</v>
      </c>
      <c r="Q2678" t="b">
        <f>AND(M2678,ISNA(VLOOKUP(B2678,Sheet4!$A$1:$A$529,1,FALSE)))</f>
        <v>0</v>
      </c>
    </row>
    <row r="2679" spans="1:17">
      <c r="A2679" t="str">
        <f t="shared" si="248"/>
        <v>Joëlle HUILLIER</v>
      </c>
      <c r="B2679" t="s">
        <v>2574</v>
      </c>
      <c r="C2679" t="e">
        <f>VLOOKUP(B2679,Sheet5!$A$1158:$A$1246,1,FALSE)</f>
        <v>#N/A</v>
      </c>
      <c r="D2679" t="s">
        <v>4</v>
      </c>
      <c r="E2679" t="s">
        <v>9118</v>
      </c>
      <c r="F2679" t="s">
        <v>2579</v>
      </c>
      <c r="G2679" t="s">
        <v>11055</v>
      </c>
      <c r="H2679" t="s">
        <v>21</v>
      </c>
      <c r="I2679">
        <v>15493</v>
      </c>
      <c r="J2679">
        <v>0.322622964475</v>
      </c>
      <c r="K2679">
        <f t="shared" si="249"/>
        <v>15493</v>
      </c>
      <c r="L2679" t="str">
        <f t="shared" si="250"/>
        <v>SOC</v>
      </c>
      <c r="M2679" t="b">
        <f t="shared" si="251"/>
        <v>0</v>
      </c>
      <c r="N2679" t="str">
        <f>VLOOKUP(B2679,Sheet3!$D$2:$I$578,6,FALSE)</f>
        <v>Joëlle Huillier</v>
      </c>
      <c r="O2679" t="str">
        <f t="shared" si="252"/>
        <v>Joëlle HUILLIER</v>
      </c>
      <c r="P2679" t="b">
        <f t="shared" si="253"/>
        <v>1</v>
      </c>
      <c r="Q2679" t="b">
        <f>AND(M2679,ISNA(VLOOKUP(B2679,Sheet4!$A$1:$A$529,1,FALSE)))</f>
        <v>0</v>
      </c>
    </row>
    <row r="2680" spans="1:17">
      <c r="A2680" t="str">
        <f t="shared" si="248"/>
        <v>Vincent CHRIQUI</v>
      </c>
      <c r="B2680" t="s">
        <v>2574</v>
      </c>
      <c r="C2680" t="e">
        <f>VLOOKUP(B2680,Sheet5!$A$1158:$A$1246,1,FALSE)</f>
        <v>#N/A</v>
      </c>
      <c r="D2680" t="s">
        <v>11</v>
      </c>
      <c r="E2680" t="s">
        <v>44</v>
      </c>
      <c r="F2680" t="s">
        <v>2580</v>
      </c>
      <c r="G2680" t="s">
        <v>11056</v>
      </c>
      <c r="H2680" t="s">
        <v>26</v>
      </c>
      <c r="I2680">
        <v>12868</v>
      </c>
      <c r="J2680">
        <v>0.26796051809600002</v>
      </c>
      <c r="K2680">
        <f t="shared" si="249"/>
        <v>15493</v>
      </c>
      <c r="L2680" t="str">
        <f t="shared" si="250"/>
        <v>SOC</v>
      </c>
      <c r="M2680" t="b">
        <f t="shared" si="251"/>
        <v>0</v>
      </c>
      <c r="N2680" t="str">
        <f>VLOOKUP(B2680,Sheet3!$D$2:$I$578,6,FALSE)</f>
        <v>Joëlle Huillier</v>
      </c>
      <c r="O2680" t="str">
        <f t="shared" si="252"/>
        <v>Vincent CHRIQUI</v>
      </c>
      <c r="P2680" t="b">
        <f t="shared" si="253"/>
        <v>0</v>
      </c>
      <c r="Q2680" t="b">
        <f>AND(M2680,ISNA(VLOOKUP(B2680,Sheet4!$A$1:$A$529,1,FALSE)))</f>
        <v>0</v>
      </c>
    </row>
    <row r="2681" spans="1:17">
      <c r="A2681" t="str">
        <f t="shared" si="248"/>
        <v>Christianne BORDES</v>
      </c>
      <c r="B2681" t="s">
        <v>2574</v>
      </c>
      <c r="C2681" t="e">
        <f>VLOOKUP(B2681,Sheet5!$A$1158:$A$1246,1,FALSE)</f>
        <v>#N/A</v>
      </c>
      <c r="D2681" t="s">
        <v>4</v>
      </c>
      <c r="E2681" t="s">
        <v>2581</v>
      </c>
      <c r="F2681" t="s">
        <v>2582</v>
      </c>
      <c r="G2681" t="s">
        <v>11057</v>
      </c>
      <c r="H2681" t="s">
        <v>10</v>
      </c>
      <c r="I2681">
        <v>195</v>
      </c>
      <c r="J2681">
        <v>4.0606388738500003E-3</v>
      </c>
      <c r="K2681">
        <f t="shared" si="249"/>
        <v>15493</v>
      </c>
      <c r="L2681" t="str">
        <f t="shared" si="250"/>
        <v>SOC</v>
      </c>
      <c r="M2681" t="b">
        <f t="shared" si="251"/>
        <v>0</v>
      </c>
      <c r="N2681" t="str">
        <f>VLOOKUP(B2681,Sheet3!$D$2:$I$578,6,FALSE)</f>
        <v>Joëlle Huillier</v>
      </c>
      <c r="O2681" t="str">
        <f t="shared" si="252"/>
        <v>Christianne BORDES</v>
      </c>
      <c r="P2681" t="b">
        <f t="shared" si="253"/>
        <v>0</v>
      </c>
      <c r="Q2681" t="b">
        <f>AND(M2681,ISNA(VLOOKUP(B2681,Sheet4!$A$1:$A$529,1,FALSE)))</f>
        <v>0</v>
      </c>
    </row>
    <row r="2682" spans="1:17">
      <c r="A2682" t="str">
        <f t="shared" si="248"/>
        <v>Marc NAUROY</v>
      </c>
      <c r="B2682" t="s">
        <v>2574</v>
      </c>
      <c r="C2682" t="e">
        <f>VLOOKUP(B2682,Sheet5!$A$1158:$A$1246,1,FALSE)</f>
        <v>#N/A</v>
      </c>
      <c r="D2682" t="s">
        <v>11</v>
      </c>
      <c r="E2682" t="s">
        <v>667</v>
      </c>
      <c r="F2682" t="s">
        <v>2583</v>
      </c>
      <c r="G2682" t="s">
        <v>11058</v>
      </c>
      <c r="H2682" t="s">
        <v>10</v>
      </c>
      <c r="I2682">
        <v>186</v>
      </c>
      <c r="J2682">
        <v>3.8732247719800001E-3</v>
      </c>
      <c r="K2682">
        <f t="shared" si="249"/>
        <v>15493</v>
      </c>
      <c r="L2682" t="str">
        <f t="shared" si="250"/>
        <v>SOC</v>
      </c>
      <c r="M2682" t="b">
        <f t="shared" si="251"/>
        <v>0</v>
      </c>
      <c r="N2682" t="str">
        <f>VLOOKUP(B2682,Sheet3!$D$2:$I$578,6,FALSE)</f>
        <v>Joëlle Huillier</v>
      </c>
      <c r="O2682" t="str">
        <f t="shared" si="252"/>
        <v>Marc NAUROY</v>
      </c>
      <c r="P2682" t="b">
        <f t="shared" si="253"/>
        <v>0</v>
      </c>
      <c r="Q2682" t="b">
        <f>AND(M2682,ISNA(VLOOKUP(B2682,Sheet4!$A$1:$A$529,1,FALSE)))</f>
        <v>0</v>
      </c>
    </row>
    <row r="2683" spans="1:17">
      <c r="A2683" t="str">
        <f t="shared" si="248"/>
        <v>Pierre-André FONTAINE</v>
      </c>
      <c r="B2683" t="s">
        <v>2574</v>
      </c>
      <c r="C2683" t="e">
        <f>VLOOKUP(B2683,Sheet5!$A$1158:$A$1246,1,FALSE)</f>
        <v>#N/A</v>
      </c>
      <c r="D2683" t="s">
        <v>11</v>
      </c>
      <c r="E2683" t="s">
        <v>9003</v>
      </c>
      <c r="F2683" t="s">
        <v>125</v>
      </c>
      <c r="G2683" t="s">
        <v>9250</v>
      </c>
      <c r="H2683" t="s">
        <v>13</v>
      </c>
      <c r="I2683">
        <v>171</v>
      </c>
      <c r="J2683">
        <v>3.5608679355299999E-3</v>
      </c>
      <c r="K2683">
        <f t="shared" si="249"/>
        <v>15493</v>
      </c>
      <c r="L2683" t="str">
        <f t="shared" si="250"/>
        <v>SOC</v>
      </c>
      <c r="M2683" t="b">
        <f t="shared" si="251"/>
        <v>0</v>
      </c>
      <c r="N2683" t="str">
        <f>VLOOKUP(B2683,Sheet3!$D$2:$I$578,6,FALSE)</f>
        <v>Joëlle Huillier</v>
      </c>
      <c r="O2683" t="str">
        <f t="shared" si="252"/>
        <v>Pierre-André FONTAINE</v>
      </c>
      <c r="P2683" t="b">
        <f t="shared" si="253"/>
        <v>0</v>
      </c>
      <c r="Q2683" t="b">
        <f>AND(M2683,ISNA(VLOOKUP(B2683,Sheet4!$A$1:$A$529,1,FALSE)))</f>
        <v>0</v>
      </c>
    </row>
    <row r="2684" spans="1:17">
      <c r="A2684" t="str">
        <f t="shared" si="248"/>
        <v>Antonin SABATIER</v>
      </c>
      <c r="B2684" t="s">
        <v>2574</v>
      </c>
      <c r="C2684" t="e">
        <f>VLOOKUP(B2684,Sheet5!$A$1158:$A$1246,1,FALSE)</f>
        <v>#N/A</v>
      </c>
      <c r="D2684" t="s">
        <v>11</v>
      </c>
      <c r="E2684" t="s">
        <v>2584</v>
      </c>
      <c r="F2684" t="s">
        <v>473</v>
      </c>
      <c r="G2684" t="s">
        <v>9472</v>
      </c>
      <c r="H2684" t="s">
        <v>17</v>
      </c>
      <c r="I2684">
        <v>10257</v>
      </c>
      <c r="J2684">
        <v>0.21358960476399999</v>
      </c>
      <c r="K2684">
        <f t="shared" si="249"/>
        <v>15493</v>
      </c>
      <c r="L2684" t="str">
        <f t="shared" si="250"/>
        <v>SOC</v>
      </c>
      <c r="M2684" t="b">
        <f t="shared" si="251"/>
        <v>0</v>
      </c>
      <c r="N2684" t="str">
        <f>VLOOKUP(B2684,Sheet3!$D$2:$I$578,6,FALSE)</f>
        <v>Joëlle Huillier</v>
      </c>
      <c r="O2684" t="str">
        <f t="shared" si="252"/>
        <v>Antonin SABATIER</v>
      </c>
      <c r="P2684" t="b">
        <f t="shared" si="253"/>
        <v>0</v>
      </c>
      <c r="Q2684" t="b">
        <f>AND(M2684,ISNA(VLOOKUP(B2684,Sheet4!$A$1:$A$529,1,FALSE)))</f>
        <v>0</v>
      </c>
    </row>
    <row r="2685" spans="1:17">
      <c r="A2685" t="str">
        <f t="shared" si="248"/>
        <v>Denis THEVENON</v>
      </c>
      <c r="B2685" t="s">
        <v>2574</v>
      </c>
      <c r="C2685" t="e">
        <f>VLOOKUP(B2685,Sheet5!$A$1158:$A$1246,1,FALSE)</f>
        <v>#N/A</v>
      </c>
      <c r="D2685" t="s">
        <v>11</v>
      </c>
      <c r="E2685" t="s">
        <v>332</v>
      </c>
      <c r="F2685" t="s">
        <v>2585</v>
      </c>
      <c r="G2685" t="s">
        <v>11059</v>
      </c>
      <c r="H2685" t="s">
        <v>43</v>
      </c>
      <c r="I2685">
        <v>683</v>
      </c>
      <c r="J2685">
        <v>1.4222647953E-2</v>
      </c>
      <c r="K2685">
        <f t="shared" si="249"/>
        <v>15493</v>
      </c>
      <c r="L2685" t="str">
        <f t="shared" si="250"/>
        <v>SOC</v>
      </c>
      <c r="M2685" t="b">
        <f t="shared" si="251"/>
        <v>0</v>
      </c>
      <c r="N2685" t="str">
        <f>VLOOKUP(B2685,Sheet3!$D$2:$I$578,6,FALSE)</f>
        <v>Joëlle Huillier</v>
      </c>
      <c r="O2685" t="str">
        <f t="shared" si="252"/>
        <v>Denis THEVENON</v>
      </c>
      <c r="P2685" t="b">
        <f t="shared" si="253"/>
        <v>0</v>
      </c>
      <c r="Q2685" t="b">
        <f>AND(M2685,ISNA(VLOOKUP(B2685,Sheet4!$A$1:$A$529,1,FALSE)))</f>
        <v>0</v>
      </c>
    </row>
    <row r="2686" spans="1:17">
      <c r="A2686" t="str">
        <f t="shared" si="248"/>
        <v>Jennifer FOURNIER</v>
      </c>
      <c r="B2686" t="s">
        <v>2574</v>
      </c>
      <c r="C2686" t="e">
        <f>VLOOKUP(B2686,Sheet5!$A$1158:$A$1246,1,FALSE)</f>
        <v>#N/A</v>
      </c>
      <c r="D2686" t="s">
        <v>4</v>
      </c>
      <c r="E2686" t="s">
        <v>2586</v>
      </c>
      <c r="F2686" t="s">
        <v>564</v>
      </c>
      <c r="G2686" t="s">
        <v>9535</v>
      </c>
      <c r="H2686" t="s">
        <v>13</v>
      </c>
      <c r="I2686">
        <v>372</v>
      </c>
      <c r="J2686">
        <v>7.7464495439600002E-3</v>
      </c>
      <c r="K2686">
        <f t="shared" si="249"/>
        <v>15493</v>
      </c>
      <c r="L2686" t="str">
        <f t="shared" si="250"/>
        <v>SOC</v>
      </c>
      <c r="M2686" t="b">
        <f t="shared" si="251"/>
        <v>0</v>
      </c>
      <c r="N2686" t="str">
        <f>VLOOKUP(B2686,Sheet3!$D$2:$I$578,6,FALSE)</f>
        <v>Joëlle Huillier</v>
      </c>
      <c r="O2686" t="str">
        <f t="shared" si="252"/>
        <v>Jennifer FOURNIER</v>
      </c>
      <c r="P2686" t="b">
        <f t="shared" si="253"/>
        <v>0</v>
      </c>
      <c r="Q2686" t="b">
        <f>AND(M2686,ISNA(VLOOKUP(B2686,Sheet4!$A$1:$A$529,1,FALSE)))</f>
        <v>0</v>
      </c>
    </row>
    <row r="2687" spans="1:17">
      <c r="A2687" t="str">
        <f t="shared" si="248"/>
        <v>Nicole VARAS</v>
      </c>
      <c r="B2687" t="s">
        <v>2574</v>
      </c>
      <c r="C2687" t="e">
        <f>VLOOKUP(B2687,Sheet5!$A$1158:$A$1246,1,FALSE)</f>
        <v>#N/A</v>
      </c>
      <c r="D2687" t="s">
        <v>4</v>
      </c>
      <c r="E2687" t="s">
        <v>524</v>
      </c>
      <c r="F2687" t="s">
        <v>2587</v>
      </c>
      <c r="G2687" t="s">
        <v>11060</v>
      </c>
      <c r="H2687" t="s">
        <v>19</v>
      </c>
      <c r="I2687">
        <v>3174</v>
      </c>
      <c r="J2687">
        <v>6.6094706592800007E-2</v>
      </c>
      <c r="K2687">
        <f t="shared" si="249"/>
        <v>15493</v>
      </c>
      <c r="L2687" t="str">
        <f t="shared" si="250"/>
        <v>SOC</v>
      </c>
      <c r="M2687" t="b">
        <f t="shared" si="251"/>
        <v>0</v>
      </c>
      <c r="N2687" t="str">
        <f>VLOOKUP(B2687,Sheet3!$D$2:$I$578,6,FALSE)</f>
        <v>Joëlle Huillier</v>
      </c>
      <c r="O2687" t="str">
        <f t="shared" si="252"/>
        <v>Nicole VARAS</v>
      </c>
      <c r="P2687" t="b">
        <f t="shared" si="253"/>
        <v>0</v>
      </c>
      <c r="Q2687" t="b">
        <f>AND(M2687,ISNA(VLOOKUP(B2687,Sheet4!$A$1:$A$529,1,FALSE)))</f>
        <v>0</v>
      </c>
    </row>
    <row r="2688" spans="1:17">
      <c r="A2688" t="str">
        <f t="shared" si="248"/>
        <v>Eric GLAUME</v>
      </c>
      <c r="B2688" t="s">
        <v>2574</v>
      </c>
      <c r="C2688" t="e">
        <f>VLOOKUP(B2688,Sheet5!$A$1158:$A$1246,1,FALSE)</f>
        <v>#N/A</v>
      </c>
      <c r="D2688" t="s">
        <v>11</v>
      </c>
      <c r="E2688" t="s">
        <v>58</v>
      </c>
      <c r="F2688" t="s">
        <v>2588</v>
      </c>
      <c r="G2688" t="s">
        <v>11061</v>
      </c>
      <c r="H2688" t="s">
        <v>33</v>
      </c>
      <c r="I2688">
        <v>327</v>
      </c>
      <c r="J2688">
        <v>6.8093790346099997E-3</v>
      </c>
      <c r="K2688">
        <f t="shared" si="249"/>
        <v>15493</v>
      </c>
      <c r="L2688" t="str">
        <f t="shared" si="250"/>
        <v>SOC</v>
      </c>
      <c r="M2688" t="b">
        <f t="shared" si="251"/>
        <v>0</v>
      </c>
      <c r="N2688" t="str">
        <f>VLOOKUP(B2688,Sheet3!$D$2:$I$578,6,FALSE)</f>
        <v>Joëlle Huillier</v>
      </c>
      <c r="O2688" t="str">
        <f t="shared" si="252"/>
        <v>Eric GLAUME</v>
      </c>
      <c r="P2688" t="b">
        <f t="shared" si="253"/>
        <v>0</v>
      </c>
      <c r="Q2688" t="b">
        <f>AND(M2688,ISNA(VLOOKUP(B2688,Sheet4!$A$1:$A$529,1,FALSE)))</f>
        <v>0</v>
      </c>
    </row>
    <row r="2689" spans="1:17">
      <c r="A2689" t="str">
        <f t="shared" si="248"/>
        <v>Patricia ANDRE-CONSTANTIN</v>
      </c>
      <c r="B2689" t="s">
        <v>2574</v>
      </c>
      <c r="C2689" t="e">
        <f>VLOOKUP(B2689,Sheet5!$A$1158:$A$1246,1,FALSE)</f>
        <v>#N/A</v>
      </c>
      <c r="D2689" t="s">
        <v>4</v>
      </c>
      <c r="E2689" t="s">
        <v>441</v>
      </c>
      <c r="F2689" t="s">
        <v>2589</v>
      </c>
      <c r="G2689" t="s">
        <v>11062</v>
      </c>
      <c r="H2689" t="s">
        <v>7</v>
      </c>
      <c r="I2689">
        <v>1606</v>
      </c>
      <c r="J2689">
        <v>3.3443005289200002E-2</v>
      </c>
      <c r="K2689">
        <f t="shared" si="249"/>
        <v>15493</v>
      </c>
      <c r="L2689" t="str">
        <f t="shared" si="250"/>
        <v>SOC</v>
      </c>
      <c r="M2689" t="b">
        <f t="shared" si="251"/>
        <v>1</v>
      </c>
      <c r="N2689" t="str">
        <f>VLOOKUP(B2689,Sheet3!$D$2:$I$578,6,FALSE)</f>
        <v>Joëlle Huillier</v>
      </c>
      <c r="O2689" t="str">
        <f t="shared" si="252"/>
        <v>Patricia ANDRE-CONSTANTIN</v>
      </c>
      <c r="P2689" t="b">
        <f t="shared" si="253"/>
        <v>0</v>
      </c>
      <c r="Q2689" t="b">
        <f>AND(M2689,ISNA(VLOOKUP(B2689,Sheet4!$A$1:$A$529,1,FALSE)))</f>
        <v>1</v>
      </c>
    </row>
    <row r="2690" spans="1:17">
      <c r="A2690" t="str">
        <f t="shared" si="248"/>
        <v xml:space="preserve"> </v>
      </c>
      <c r="B2690" t="s">
        <v>2590</v>
      </c>
      <c r="C2690" t="e">
        <f>VLOOKUP(B2690,Sheet5!$A$1158:$A$1246,1,FALSE)</f>
        <v>#N/A</v>
      </c>
      <c r="G2690" t="s">
        <v>9202</v>
      </c>
      <c r="H2690" t="s">
        <v>1</v>
      </c>
      <c r="I2690">
        <v>65071</v>
      </c>
      <c r="J2690">
        <v>1</v>
      </c>
      <c r="K2690">
        <f t="shared" si="249"/>
        <v>0</v>
      </c>
      <c r="L2690">
        <f t="shared" si="250"/>
        <v>0</v>
      </c>
      <c r="M2690" t="b">
        <f t="shared" si="251"/>
        <v>0</v>
      </c>
      <c r="N2690" t="str">
        <f>VLOOKUP(B2690,Sheet3!$D$2:$I$578,6,FALSE)</f>
        <v>Danielle Brulebois</v>
      </c>
      <c r="O2690" t="str">
        <f t="shared" si="252"/>
        <v xml:space="preserve"> </v>
      </c>
      <c r="P2690" t="b">
        <f t="shared" si="253"/>
        <v>0</v>
      </c>
      <c r="Q2690" t="b">
        <f>AND(M2690,ISNA(VLOOKUP(B2690,Sheet4!$A$1:$A$529,1,FALSE)))</f>
        <v>0</v>
      </c>
    </row>
    <row r="2691" spans="1:17">
      <c r="A2691" t="str">
        <f t="shared" ref="A2691:A2754" si="254">O2691</f>
        <v xml:space="preserve"> </v>
      </c>
      <c r="B2691" t="s">
        <v>2590</v>
      </c>
      <c r="C2691" t="e">
        <f>VLOOKUP(B2691,Sheet5!$A$1158:$A$1246,1,FALSE)</f>
        <v>#N/A</v>
      </c>
      <c r="G2691" t="s">
        <v>9202</v>
      </c>
      <c r="H2691" t="s">
        <v>2</v>
      </c>
      <c r="I2691">
        <v>23565</v>
      </c>
      <c r="J2691">
        <v>0.36214289007400002</v>
      </c>
      <c r="K2691">
        <f t="shared" ref="K2691:K2754" si="255">IF(B2691&lt;&gt;B2690,0,IF(NOT(ISERR(FIND(H2691,"VECREGSOC"))),IF(I2691&gt;K2690,I2691,K2690),K2690))</f>
        <v>0</v>
      </c>
      <c r="L2691">
        <f t="shared" ref="L2691:L2754" si="256">IF(B2691&lt;&gt;B2690,0,IF(NOT(ISERR(FIND(H2691,"VECREGSOC"))),IF(I2691&gt;K2690,H2691,L2690),L2690))</f>
        <v>0</v>
      </c>
      <c r="M2691" t="b">
        <f t="shared" ref="M2691:M2754" si="257">B2691&lt;&gt;B2692</f>
        <v>0</v>
      </c>
      <c r="N2691" t="str">
        <f>VLOOKUP(B2691,Sheet3!$D$2:$I$578,6,FALSE)</f>
        <v>Danielle Brulebois</v>
      </c>
      <c r="O2691" t="str">
        <f t="shared" si="252"/>
        <v xml:space="preserve"> </v>
      </c>
      <c r="P2691" t="b">
        <f t="shared" si="253"/>
        <v>0</v>
      </c>
      <c r="Q2691" t="b">
        <f>AND(M2691,ISNA(VLOOKUP(B2691,Sheet4!$A$1:$A$529,1,FALSE)))</f>
        <v>0</v>
      </c>
    </row>
    <row r="2692" spans="1:17">
      <c r="A2692" t="str">
        <f t="shared" si="254"/>
        <v xml:space="preserve"> </v>
      </c>
      <c r="B2692" t="s">
        <v>2590</v>
      </c>
      <c r="C2692" t="e">
        <f>VLOOKUP(B2692,Sheet5!$A$1158:$A$1246,1,FALSE)</f>
        <v>#N/A</v>
      </c>
      <c r="G2692" t="s">
        <v>9202</v>
      </c>
      <c r="H2692" t="s">
        <v>3</v>
      </c>
      <c r="I2692">
        <v>645</v>
      </c>
      <c r="J2692">
        <v>9.9122496964900008E-3</v>
      </c>
      <c r="K2692">
        <f t="shared" si="255"/>
        <v>0</v>
      </c>
      <c r="L2692">
        <f t="shared" si="256"/>
        <v>0</v>
      </c>
      <c r="M2692" t="b">
        <f t="shared" si="257"/>
        <v>0</v>
      </c>
      <c r="N2692" t="str">
        <f>VLOOKUP(B2692,Sheet3!$D$2:$I$578,6,FALSE)</f>
        <v>Danielle Brulebois</v>
      </c>
      <c r="O2692" t="str">
        <f t="shared" si="252"/>
        <v xml:space="preserve"> </v>
      </c>
      <c r="P2692" t="b">
        <f t="shared" si="253"/>
        <v>0</v>
      </c>
      <c r="Q2692" t="b">
        <f>AND(M2692,ISNA(VLOOKUP(B2692,Sheet4!$A$1:$A$529,1,FALSE)))</f>
        <v>0</v>
      </c>
    </row>
    <row r="2693" spans="1:17">
      <c r="A2693" t="str">
        <f t="shared" si="254"/>
        <v>Sylvie BOURGEY</v>
      </c>
      <c r="B2693" t="s">
        <v>2590</v>
      </c>
      <c r="C2693" t="e">
        <f>VLOOKUP(B2693,Sheet5!$A$1158:$A$1246,1,FALSE)</f>
        <v>#N/A</v>
      </c>
      <c r="D2693" t="s">
        <v>4</v>
      </c>
      <c r="E2693" t="s">
        <v>49</v>
      </c>
      <c r="F2693" t="s">
        <v>2591</v>
      </c>
      <c r="G2693" t="s">
        <v>11063</v>
      </c>
      <c r="H2693" t="s">
        <v>29</v>
      </c>
      <c r="I2693">
        <v>303</v>
      </c>
      <c r="J2693">
        <v>7.4153838623599996E-3</v>
      </c>
      <c r="K2693">
        <f t="shared" si="255"/>
        <v>0</v>
      </c>
      <c r="L2693">
        <f t="shared" si="256"/>
        <v>0</v>
      </c>
      <c r="M2693" t="b">
        <f t="shared" si="257"/>
        <v>0</v>
      </c>
      <c r="N2693" t="str">
        <f>VLOOKUP(B2693,Sheet3!$D$2:$I$578,6,FALSE)</f>
        <v>Danielle Brulebois</v>
      </c>
      <c r="O2693" t="str">
        <f t="shared" si="252"/>
        <v>Sylvie BOURGEY</v>
      </c>
      <c r="P2693" t="b">
        <f t="shared" si="253"/>
        <v>0</v>
      </c>
      <c r="Q2693" t="b">
        <f>AND(M2693,ISNA(VLOOKUP(B2693,Sheet4!$A$1:$A$529,1,FALSE)))</f>
        <v>0</v>
      </c>
    </row>
    <row r="2694" spans="1:17">
      <c r="A2694" t="str">
        <f t="shared" si="254"/>
        <v>Jacques PÉLISSARD</v>
      </c>
      <c r="B2694" t="s">
        <v>2590</v>
      </c>
      <c r="C2694" t="e">
        <f>VLOOKUP(B2694,Sheet5!$A$1158:$A$1246,1,FALSE)</f>
        <v>#N/A</v>
      </c>
      <c r="D2694" t="s">
        <v>11</v>
      </c>
      <c r="E2694" t="s">
        <v>14</v>
      </c>
      <c r="F2694" t="s">
        <v>14820</v>
      </c>
      <c r="G2694" t="s">
        <v>10324</v>
      </c>
      <c r="H2694" t="s">
        <v>26</v>
      </c>
      <c r="I2694">
        <v>16718</v>
      </c>
      <c r="J2694">
        <v>0.40914319277599998</v>
      </c>
      <c r="K2694">
        <f t="shared" si="255"/>
        <v>0</v>
      </c>
      <c r="L2694">
        <f t="shared" si="256"/>
        <v>0</v>
      </c>
      <c r="M2694" t="b">
        <f t="shared" si="257"/>
        <v>0</v>
      </c>
      <c r="N2694" t="str">
        <f>VLOOKUP(B2694,Sheet3!$D$2:$I$578,6,FALSE)</f>
        <v>Danielle Brulebois</v>
      </c>
      <c r="O2694" t="str">
        <f t="shared" si="252"/>
        <v>Jacques PÉLISSARD</v>
      </c>
      <c r="P2694" t="b">
        <f t="shared" si="253"/>
        <v>0</v>
      </c>
      <c r="Q2694" t="b">
        <f>AND(M2694,ISNA(VLOOKUP(B2694,Sheet4!$A$1:$A$529,1,FALSE)))</f>
        <v>0</v>
      </c>
    </row>
    <row r="2695" spans="1:17">
      <c r="A2695" t="str">
        <f t="shared" si="254"/>
        <v>Aline CARTON</v>
      </c>
      <c r="B2695" t="s">
        <v>2590</v>
      </c>
      <c r="C2695" t="e">
        <f>VLOOKUP(B2695,Sheet5!$A$1158:$A$1246,1,FALSE)</f>
        <v>#N/A</v>
      </c>
      <c r="D2695" t="s">
        <v>4</v>
      </c>
      <c r="E2695" t="s">
        <v>652</v>
      </c>
      <c r="F2695" t="s">
        <v>2592</v>
      </c>
      <c r="G2695" t="s">
        <v>11064</v>
      </c>
      <c r="H2695" t="s">
        <v>10</v>
      </c>
      <c r="I2695">
        <v>218</v>
      </c>
      <c r="J2695">
        <v>5.3351606666500002E-3</v>
      </c>
      <c r="K2695">
        <f t="shared" si="255"/>
        <v>0</v>
      </c>
      <c r="L2695">
        <f t="shared" si="256"/>
        <v>0</v>
      </c>
      <c r="M2695" t="b">
        <f t="shared" si="257"/>
        <v>0</v>
      </c>
      <c r="N2695" t="str">
        <f>VLOOKUP(B2695,Sheet3!$D$2:$I$578,6,FALSE)</f>
        <v>Danielle Brulebois</v>
      </c>
      <c r="O2695" t="str">
        <f t="shared" si="252"/>
        <v>Aline CARTON</v>
      </c>
      <c r="P2695" t="b">
        <f t="shared" si="253"/>
        <v>0</v>
      </c>
      <c r="Q2695" t="b">
        <f>AND(M2695,ISNA(VLOOKUP(B2695,Sheet4!$A$1:$A$529,1,FALSE)))</f>
        <v>0</v>
      </c>
    </row>
    <row r="2696" spans="1:17">
      <c r="A2696" t="str">
        <f t="shared" si="254"/>
        <v>Céline DUNEUFGERMAIN</v>
      </c>
      <c r="B2696" t="s">
        <v>2590</v>
      </c>
      <c r="C2696" t="e">
        <f>VLOOKUP(B2696,Sheet5!$A$1158:$A$1246,1,FALSE)</f>
        <v>#N/A</v>
      </c>
      <c r="D2696" t="s">
        <v>4</v>
      </c>
      <c r="E2696" t="s">
        <v>9013</v>
      </c>
      <c r="F2696" t="s">
        <v>2593</v>
      </c>
      <c r="G2696" t="s">
        <v>11065</v>
      </c>
      <c r="H2696" t="s">
        <v>13</v>
      </c>
      <c r="I2696">
        <v>446</v>
      </c>
      <c r="J2696">
        <v>1.0915053474E-2</v>
      </c>
      <c r="K2696">
        <f t="shared" si="255"/>
        <v>0</v>
      </c>
      <c r="L2696">
        <f t="shared" si="256"/>
        <v>0</v>
      </c>
      <c r="M2696" t="b">
        <f t="shared" si="257"/>
        <v>0</v>
      </c>
      <c r="N2696" t="str">
        <f>VLOOKUP(B2696,Sheet3!$D$2:$I$578,6,FALSE)</f>
        <v>Danielle Brulebois</v>
      </c>
      <c r="O2696" t="str">
        <f t="shared" si="252"/>
        <v>Céline DUNEUFGERMAIN</v>
      </c>
      <c r="P2696" t="b">
        <f t="shared" si="253"/>
        <v>0</v>
      </c>
      <c r="Q2696" t="b">
        <f>AND(M2696,ISNA(VLOOKUP(B2696,Sheet4!$A$1:$A$529,1,FALSE)))</f>
        <v>0</v>
      </c>
    </row>
    <row r="2697" spans="1:17">
      <c r="A2697" t="str">
        <f t="shared" si="254"/>
        <v>Odile KOLLER</v>
      </c>
      <c r="B2697" t="s">
        <v>2590</v>
      </c>
      <c r="C2697" t="e">
        <f>VLOOKUP(B2697,Sheet5!$A$1158:$A$1246,1,FALSE)</f>
        <v>#N/A</v>
      </c>
      <c r="D2697" t="s">
        <v>4</v>
      </c>
      <c r="E2697" t="s">
        <v>1438</v>
      </c>
      <c r="F2697" t="s">
        <v>2594</v>
      </c>
      <c r="G2697" t="s">
        <v>11066</v>
      </c>
      <c r="H2697" t="s">
        <v>10</v>
      </c>
      <c r="I2697">
        <v>108</v>
      </c>
      <c r="J2697">
        <v>2.6431071192599999E-3</v>
      </c>
      <c r="K2697">
        <f t="shared" si="255"/>
        <v>0</v>
      </c>
      <c r="L2697">
        <f t="shared" si="256"/>
        <v>0</v>
      </c>
      <c r="M2697" t="b">
        <f t="shared" si="257"/>
        <v>0</v>
      </c>
      <c r="N2697" t="str">
        <f>VLOOKUP(B2697,Sheet3!$D$2:$I$578,6,FALSE)</f>
        <v>Danielle Brulebois</v>
      </c>
      <c r="O2697" t="str">
        <f t="shared" si="252"/>
        <v>Odile KOLLER</v>
      </c>
      <c r="P2697" t="b">
        <f t="shared" si="253"/>
        <v>0</v>
      </c>
      <c r="Q2697" t="b">
        <f>AND(M2697,ISNA(VLOOKUP(B2697,Sheet4!$A$1:$A$529,1,FALSE)))</f>
        <v>0</v>
      </c>
    </row>
    <row r="2698" spans="1:17">
      <c r="A2698" t="str">
        <f t="shared" si="254"/>
        <v>Jean-Pierre MOUGET</v>
      </c>
      <c r="B2698" t="s">
        <v>2590</v>
      </c>
      <c r="C2698" t="e">
        <f>VLOOKUP(B2698,Sheet5!$A$1158:$A$1246,1,FALSE)</f>
        <v>#N/A</v>
      </c>
      <c r="D2698" t="s">
        <v>11</v>
      </c>
      <c r="E2698" t="s">
        <v>140</v>
      </c>
      <c r="F2698" t="s">
        <v>2595</v>
      </c>
      <c r="G2698" t="s">
        <v>11067</v>
      </c>
      <c r="H2698" t="s">
        <v>17</v>
      </c>
      <c r="I2698">
        <v>4873</v>
      </c>
      <c r="J2698">
        <v>0.119257972149</v>
      </c>
      <c r="K2698">
        <f t="shared" si="255"/>
        <v>0</v>
      </c>
      <c r="L2698">
        <f t="shared" si="256"/>
        <v>0</v>
      </c>
      <c r="M2698" t="b">
        <f t="shared" si="257"/>
        <v>0</v>
      </c>
      <c r="N2698" t="str">
        <f>VLOOKUP(B2698,Sheet3!$D$2:$I$578,6,FALSE)</f>
        <v>Danielle Brulebois</v>
      </c>
      <c r="O2698" t="str">
        <f t="shared" si="252"/>
        <v>Jean-Pierre MOUGET</v>
      </c>
      <c r="P2698" t="b">
        <f t="shared" si="253"/>
        <v>0</v>
      </c>
      <c r="Q2698" t="b">
        <f>AND(M2698,ISNA(VLOOKUP(B2698,Sheet4!$A$1:$A$529,1,FALSE)))</f>
        <v>0</v>
      </c>
    </row>
    <row r="2699" spans="1:17">
      <c r="A2699" t="str">
        <f t="shared" si="254"/>
        <v>Danielle BRULEBOIS</v>
      </c>
      <c r="B2699" t="s">
        <v>2590</v>
      </c>
      <c r="C2699" t="e">
        <f>VLOOKUP(B2699,Sheet5!$A$1158:$A$1246,1,FALSE)</f>
        <v>#N/A</v>
      </c>
      <c r="D2699" t="s">
        <v>4</v>
      </c>
      <c r="E2699" t="s">
        <v>272</v>
      </c>
      <c r="F2699" t="s">
        <v>2596</v>
      </c>
      <c r="G2699" t="s">
        <v>11068</v>
      </c>
      <c r="H2699" t="s">
        <v>21</v>
      </c>
      <c r="I2699">
        <v>13459</v>
      </c>
      <c r="J2699">
        <v>0.32938498813</v>
      </c>
      <c r="K2699">
        <f t="shared" si="255"/>
        <v>13459</v>
      </c>
      <c r="L2699" t="str">
        <f t="shared" si="256"/>
        <v>SOC</v>
      </c>
      <c r="M2699" t="b">
        <f t="shared" si="257"/>
        <v>0</v>
      </c>
      <c r="N2699" t="str">
        <f>VLOOKUP(B2699,Sheet3!$D$2:$I$578,6,FALSE)</f>
        <v>Danielle Brulebois</v>
      </c>
      <c r="O2699" t="str">
        <f t="shared" si="252"/>
        <v>Danielle BRULEBOIS</v>
      </c>
      <c r="P2699" t="b">
        <f t="shared" si="253"/>
        <v>1</v>
      </c>
      <c r="Q2699" t="b">
        <f>AND(M2699,ISNA(VLOOKUP(B2699,Sheet4!$A$1:$A$529,1,FALSE)))</f>
        <v>0</v>
      </c>
    </row>
    <row r="2700" spans="1:17">
      <c r="A2700" t="str">
        <f t="shared" si="254"/>
        <v>Arnaud DEBORNE</v>
      </c>
      <c r="B2700" t="s">
        <v>2590</v>
      </c>
      <c r="C2700" t="e">
        <f>VLOOKUP(B2700,Sheet5!$A$1158:$A$1246,1,FALSE)</f>
        <v>#N/A</v>
      </c>
      <c r="D2700" t="s">
        <v>11</v>
      </c>
      <c r="E2700" t="s">
        <v>1083</v>
      </c>
      <c r="F2700" t="s">
        <v>2597</v>
      </c>
      <c r="G2700" t="s">
        <v>11069</v>
      </c>
      <c r="H2700" t="s">
        <v>33</v>
      </c>
      <c r="I2700">
        <v>375</v>
      </c>
      <c r="J2700">
        <v>9.1774552751999992E-3</v>
      </c>
      <c r="K2700">
        <f t="shared" si="255"/>
        <v>13459</v>
      </c>
      <c r="L2700" t="str">
        <f t="shared" si="256"/>
        <v>SOC</v>
      </c>
      <c r="M2700" t="b">
        <f t="shared" si="257"/>
        <v>0</v>
      </c>
      <c r="N2700" t="str">
        <f>VLOOKUP(B2700,Sheet3!$D$2:$I$578,6,FALSE)</f>
        <v>Danielle Brulebois</v>
      </c>
      <c r="O2700" t="str">
        <f t="shared" si="252"/>
        <v>Arnaud DEBORNE</v>
      </c>
      <c r="P2700" t="b">
        <f t="shared" si="253"/>
        <v>0</v>
      </c>
      <c r="Q2700" t="b">
        <f>AND(M2700,ISNA(VLOOKUP(B2700,Sheet4!$A$1:$A$529,1,FALSE)))</f>
        <v>0</v>
      </c>
    </row>
    <row r="2701" spans="1:17">
      <c r="A2701" t="str">
        <f t="shared" si="254"/>
        <v>Patrice BAU</v>
      </c>
      <c r="B2701" t="s">
        <v>2590</v>
      </c>
      <c r="C2701" t="e">
        <f>VLOOKUP(B2701,Sheet5!$A$1158:$A$1246,1,FALSE)</f>
        <v>#N/A</v>
      </c>
      <c r="D2701" t="s">
        <v>11</v>
      </c>
      <c r="E2701" t="s">
        <v>219</v>
      </c>
      <c r="F2701" t="s">
        <v>2598</v>
      </c>
      <c r="G2701" t="s">
        <v>11070</v>
      </c>
      <c r="H2701" t="s">
        <v>7</v>
      </c>
      <c r="I2701">
        <v>1640</v>
      </c>
      <c r="J2701">
        <v>4.0136071070200001E-2</v>
      </c>
      <c r="K2701">
        <f t="shared" si="255"/>
        <v>13459</v>
      </c>
      <c r="L2701" t="str">
        <f t="shared" si="256"/>
        <v>SOC</v>
      </c>
      <c r="M2701" t="b">
        <f t="shared" si="257"/>
        <v>0</v>
      </c>
      <c r="N2701" t="str">
        <f>VLOOKUP(B2701,Sheet3!$D$2:$I$578,6,FALSE)</f>
        <v>Danielle Brulebois</v>
      </c>
      <c r="O2701" t="str">
        <f t="shared" si="252"/>
        <v>Patrice BAU</v>
      </c>
      <c r="P2701" t="b">
        <f t="shared" si="253"/>
        <v>0</v>
      </c>
      <c r="Q2701" t="b">
        <f>AND(M2701,ISNA(VLOOKUP(B2701,Sheet4!$A$1:$A$529,1,FALSE)))</f>
        <v>0</v>
      </c>
    </row>
    <row r="2702" spans="1:17">
      <c r="A2702" t="str">
        <f t="shared" si="254"/>
        <v>Nelly FATON</v>
      </c>
      <c r="B2702" t="s">
        <v>2590</v>
      </c>
      <c r="C2702" t="e">
        <f>VLOOKUP(B2702,Sheet5!$A$1158:$A$1246,1,FALSE)</f>
        <v>#N/A</v>
      </c>
      <c r="D2702" t="s">
        <v>4</v>
      </c>
      <c r="E2702" t="s">
        <v>511</v>
      </c>
      <c r="F2702" t="s">
        <v>2599</v>
      </c>
      <c r="G2702" t="s">
        <v>11071</v>
      </c>
      <c r="H2702" t="s">
        <v>19</v>
      </c>
      <c r="I2702">
        <v>2513</v>
      </c>
      <c r="J2702">
        <v>6.1501186950899997E-2</v>
      </c>
      <c r="K2702">
        <f t="shared" si="255"/>
        <v>13459</v>
      </c>
      <c r="L2702" t="str">
        <f t="shared" si="256"/>
        <v>SOC</v>
      </c>
      <c r="M2702" t="b">
        <f t="shared" si="257"/>
        <v>0</v>
      </c>
      <c r="N2702" t="str">
        <f>VLOOKUP(B2702,Sheet3!$D$2:$I$578,6,FALSE)</f>
        <v>Danielle Brulebois</v>
      </c>
      <c r="O2702" t="str">
        <f t="shared" ref="O2702:O2765" si="258">E2702&amp;" "&amp;F2702</f>
        <v>Nelly FATON</v>
      </c>
      <c r="P2702" t="b">
        <f t="shared" si="253"/>
        <v>0</v>
      </c>
      <c r="Q2702" t="b">
        <f>AND(M2702,ISNA(VLOOKUP(B2702,Sheet4!$A$1:$A$529,1,FALSE)))</f>
        <v>0</v>
      </c>
    </row>
    <row r="2703" spans="1:17">
      <c r="A2703" t="str">
        <f t="shared" si="254"/>
        <v>Gérard LACROIX</v>
      </c>
      <c r="B2703" t="s">
        <v>2590</v>
      </c>
      <c r="C2703" t="e">
        <f>VLOOKUP(B2703,Sheet5!$A$1158:$A$1246,1,FALSE)</f>
        <v>#N/A</v>
      </c>
      <c r="D2703" t="s">
        <v>11</v>
      </c>
      <c r="E2703" t="s">
        <v>9002</v>
      </c>
      <c r="F2703" t="s">
        <v>66</v>
      </c>
      <c r="G2703" t="s">
        <v>9217</v>
      </c>
      <c r="H2703" t="s">
        <v>271</v>
      </c>
      <c r="I2703">
        <v>208</v>
      </c>
      <c r="J2703">
        <v>5.0904285259800001E-3</v>
      </c>
      <c r="K2703">
        <f t="shared" si="255"/>
        <v>13459</v>
      </c>
      <c r="L2703" t="str">
        <f t="shared" si="256"/>
        <v>SOC</v>
      </c>
      <c r="M2703" t="b">
        <f t="shared" si="257"/>
        <v>1</v>
      </c>
      <c r="N2703" t="str">
        <f>VLOOKUP(B2703,Sheet3!$D$2:$I$578,6,FALSE)</f>
        <v>Danielle Brulebois</v>
      </c>
      <c r="O2703" t="str">
        <f t="shared" si="258"/>
        <v>Gérard LACROIX</v>
      </c>
      <c r="P2703" t="b">
        <f t="shared" ref="P2703:P2766" si="259">O2703=N2703</f>
        <v>0</v>
      </c>
      <c r="Q2703" t="b">
        <f>AND(M2703,ISNA(VLOOKUP(B2703,Sheet4!$A$1:$A$529,1,FALSE)))</f>
        <v>1</v>
      </c>
    </row>
    <row r="2704" spans="1:17">
      <c r="A2704" t="str">
        <f t="shared" si="254"/>
        <v xml:space="preserve"> </v>
      </c>
      <c r="B2704" t="s">
        <v>2600</v>
      </c>
      <c r="C2704" t="e">
        <f>VLOOKUP(B2704,Sheet5!$A$1158:$A$1246,1,FALSE)</f>
        <v>#N/A</v>
      </c>
      <c r="G2704" t="s">
        <v>9202</v>
      </c>
      <c r="H2704" t="s">
        <v>1</v>
      </c>
      <c r="I2704">
        <v>54973</v>
      </c>
      <c r="J2704">
        <v>1</v>
      </c>
      <c r="K2704">
        <f t="shared" si="255"/>
        <v>0</v>
      </c>
      <c r="L2704">
        <f t="shared" si="256"/>
        <v>0</v>
      </c>
      <c r="M2704" t="b">
        <f t="shared" si="257"/>
        <v>0</v>
      </c>
      <c r="N2704" t="str">
        <f>VLOOKUP(B2704,Sheet3!$D$2:$I$578,6,FALSE)</f>
        <v>Raphaël Perrin</v>
      </c>
      <c r="O2704" t="str">
        <f t="shared" si="258"/>
        <v xml:space="preserve"> </v>
      </c>
      <c r="P2704" t="b">
        <f t="shared" si="259"/>
        <v>0</v>
      </c>
      <c r="Q2704" t="b">
        <f>AND(M2704,ISNA(VLOOKUP(B2704,Sheet4!$A$1:$A$529,1,FALSE)))</f>
        <v>0</v>
      </c>
    </row>
    <row r="2705" spans="1:17">
      <c r="A2705" t="str">
        <f t="shared" si="254"/>
        <v xml:space="preserve"> </v>
      </c>
      <c r="B2705" t="s">
        <v>2600</v>
      </c>
      <c r="C2705" t="e">
        <f>VLOOKUP(B2705,Sheet5!$A$1158:$A$1246,1,FALSE)</f>
        <v>#N/A</v>
      </c>
      <c r="G2705" t="s">
        <v>9202</v>
      </c>
      <c r="H2705" t="s">
        <v>2</v>
      </c>
      <c r="I2705">
        <v>21522</v>
      </c>
      <c r="J2705">
        <v>0.39150128244799998</v>
      </c>
      <c r="K2705">
        <f t="shared" si="255"/>
        <v>0</v>
      </c>
      <c r="L2705">
        <f t="shared" si="256"/>
        <v>0</v>
      </c>
      <c r="M2705" t="b">
        <f t="shared" si="257"/>
        <v>0</v>
      </c>
      <c r="N2705" t="str">
        <f>VLOOKUP(B2705,Sheet3!$D$2:$I$578,6,FALSE)</f>
        <v>Raphaël Perrin</v>
      </c>
      <c r="O2705" t="str">
        <f t="shared" si="258"/>
        <v xml:space="preserve"> </v>
      </c>
      <c r="P2705" t="b">
        <f t="shared" si="259"/>
        <v>0</v>
      </c>
      <c r="Q2705" t="b">
        <f>AND(M2705,ISNA(VLOOKUP(B2705,Sheet4!$A$1:$A$529,1,FALSE)))</f>
        <v>0</v>
      </c>
    </row>
    <row r="2706" spans="1:17">
      <c r="A2706" t="str">
        <f t="shared" si="254"/>
        <v xml:space="preserve"> </v>
      </c>
      <c r="B2706" t="s">
        <v>2600</v>
      </c>
      <c r="C2706" t="e">
        <f>VLOOKUP(B2706,Sheet5!$A$1158:$A$1246,1,FALSE)</f>
        <v>#N/A</v>
      </c>
      <c r="G2706" t="s">
        <v>9202</v>
      </c>
      <c r="H2706" t="s">
        <v>3</v>
      </c>
      <c r="I2706">
        <v>478</v>
      </c>
      <c r="J2706">
        <v>8.6951776326599992E-3</v>
      </c>
      <c r="K2706">
        <f t="shared" si="255"/>
        <v>0</v>
      </c>
      <c r="L2706">
        <f t="shared" si="256"/>
        <v>0</v>
      </c>
      <c r="M2706" t="b">
        <f t="shared" si="257"/>
        <v>0</v>
      </c>
      <c r="N2706" t="str">
        <f>VLOOKUP(B2706,Sheet3!$D$2:$I$578,6,FALSE)</f>
        <v>Raphaël Perrin</v>
      </c>
      <c r="O2706" t="str">
        <f t="shared" si="258"/>
        <v xml:space="preserve"> </v>
      </c>
      <c r="P2706" t="b">
        <f t="shared" si="259"/>
        <v>0</v>
      </c>
      <c r="Q2706" t="b">
        <f>AND(M2706,ISNA(VLOOKUP(B2706,Sheet4!$A$1:$A$529,1,FALSE)))</f>
        <v>0</v>
      </c>
    </row>
    <row r="2707" spans="1:17">
      <c r="A2707" t="str">
        <f t="shared" si="254"/>
        <v>Marie-Christine DALLOZ</v>
      </c>
      <c r="B2707" t="s">
        <v>2600</v>
      </c>
      <c r="C2707" t="e">
        <f>VLOOKUP(B2707,Sheet5!$A$1158:$A$1246,1,FALSE)</f>
        <v>#N/A</v>
      </c>
      <c r="D2707" t="s">
        <v>4</v>
      </c>
      <c r="E2707" t="s">
        <v>1034</v>
      </c>
      <c r="F2707" t="s">
        <v>2601</v>
      </c>
      <c r="G2707" t="s">
        <v>11072</v>
      </c>
      <c r="H2707" t="s">
        <v>26</v>
      </c>
      <c r="I2707">
        <v>12248</v>
      </c>
      <c r="J2707">
        <v>0.37145543323300001</v>
      </c>
      <c r="K2707">
        <f t="shared" si="255"/>
        <v>0</v>
      </c>
      <c r="L2707">
        <f t="shared" si="256"/>
        <v>0</v>
      </c>
      <c r="M2707" t="b">
        <f t="shared" si="257"/>
        <v>0</v>
      </c>
      <c r="N2707" t="str">
        <f>VLOOKUP(B2707,Sheet3!$D$2:$I$578,6,FALSE)</f>
        <v>Raphaël Perrin</v>
      </c>
      <c r="O2707" t="str">
        <f t="shared" si="258"/>
        <v>Marie-Christine DALLOZ</v>
      </c>
      <c r="P2707" t="b">
        <f t="shared" si="259"/>
        <v>0</v>
      </c>
      <c r="Q2707" t="b">
        <f>AND(M2707,ISNA(VLOOKUP(B2707,Sheet4!$A$1:$A$529,1,FALSE)))</f>
        <v>0</v>
      </c>
    </row>
    <row r="2708" spans="1:17">
      <c r="A2708" t="str">
        <f t="shared" si="254"/>
        <v>Sylvie DEFILHES</v>
      </c>
      <c r="B2708" t="s">
        <v>2600</v>
      </c>
      <c r="C2708" t="e">
        <f>VLOOKUP(B2708,Sheet5!$A$1158:$A$1246,1,FALSE)</f>
        <v>#N/A</v>
      </c>
      <c r="D2708" t="s">
        <v>4</v>
      </c>
      <c r="E2708" t="s">
        <v>49</v>
      </c>
      <c r="F2708" t="s">
        <v>2602</v>
      </c>
      <c r="G2708" t="s">
        <v>11073</v>
      </c>
      <c r="H2708" t="s">
        <v>13</v>
      </c>
      <c r="I2708">
        <v>422</v>
      </c>
      <c r="J2708">
        <v>1.2798350165299999E-2</v>
      </c>
      <c r="K2708">
        <f t="shared" si="255"/>
        <v>0</v>
      </c>
      <c r="L2708">
        <f t="shared" si="256"/>
        <v>0</v>
      </c>
      <c r="M2708" t="b">
        <f t="shared" si="257"/>
        <v>0</v>
      </c>
      <c r="N2708" t="str">
        <f>VLOOKUP(B2708,Sheet3!$D$2:$I$578,6,FALSE)</f>
        <v>Raphaël Perrin</v>
      </c>
      <c r="O2708" t="str">
        <f t="shared" si="258"/>
        <v>Sylvie DEFILHES</v>
      </c>
      <c r="P2708" t="b">
        <f t="shared" si="259"/>
        <v>0</v>
      </c>
      <c r="Q2708" t="b">
        <f>AND(M2708,ISNA(VLOOKUP(B2708,Sheet4!$A$1:$A$529,1,FALSE)))</f>
        <v>0</v>
      </c>
    </row>
    <row r="2709" spans="1:17">
      <c r="A2709" t="str">
        <f t="shared" si="254"/>
        <v>Raphaël PERRIN</v>
      </c>
      <c r="B2709" t="s">
        <v>2600</v>
      </c>
      <c r="C2709" t="e">
        <f>VLOOKUP(B2709,Sheet5!$A$1158:$A$1246,1,FALSE)</f>
        <v>#N/A</v>
      </c>
      <c r="D2709" t="s">
        <v>11</v>
      </c>
      <c r="E2709" t="s">
        <v>9126</v>
      </c>
      <c r="F2709" t="s">
        <v>16</v>
      </c>
      <c r="G2709" t="s">
        <v>9196</v>
      </c>
      <c r="H2709" t="s">
        <v>21</v>
      </c>
      <c r="I2709">
        <v>8496</v>
      </c>
      <c r="J2709">
        <v>0.25766536256900002</v>
      </c>
      <c r="K2709">
        <f t="shared" si="255"/>
        <v>8496</v>
      </c>
      <c r="L2709" t="str">
        <f t="shared" si="256"/>
        <v>SOC</v>
      </c>
      <c r="M2709" t="b">
        <f t="shared" si="257"/>
        <v>0</v>
      </c>
      <c r="N2709" t="str">
        <f>VLOOKUP(B2709,Sheet3!$D$2:$I$578,6,FALSE)</f>
        <v>Raphaël Perrin</v>
      </c>
      <c r="O2709" t="str">
        <f t="shared" si="258"/>
        <v>Raphaël PERRIN</v>
      </c>
      <c r="P2709" t="b">
        <f t="shared" si="259"/>
        <v>1</v>
      </c>
      <c r="Q2709" t="b">
        <f>AND(M2709,ISNA(VLOOKUP(B2709,Sheet4!$A$1:$A$529,1,FALSE)))</f>
        <v>0</v>
      </c>
    </row>
    <row r="2710" spans="1:17">
      <c r="A2710" t="str">
        <f t="shared" si="254"/>
        <v>Josette DEVARIEUX</v>
      </c>
      <c r="B2710" t="s">
        <v>2600</v>
      </c>
      <c r="C2710" t="e">
        <f>VLOOKUP(B2710,Sheet5!$A$1158:$A$1246,1,FALSE)</f>
        <v>#N/A</v>
      </c>
      <c r="D2710" t="s">
        <v>4</v>
      </c>
      <c r="E2710" t="s">
        <v>1847</v>
      </c>
      <c r="F2710" t="s">
        <v>2603</v>
      </c>
      <c r="G2710" t="s">
        <v>11074</v>
      </c>
      <c r="H2710" t="s">
        <v>17</v>
      </c>
      <c r="I2710">
        <v>3549</v>
      </c>
      <c r="J2710">
        <v>0.107633518333</v>
      </c>
      <c r="K2710">
        <f t="shared" si="255"/>
        <v>8496</v>
      </c>
      <c r="L2710" t="str">
        <f t="shared" si="256"/>
        <v>SOC</v>
      </c>
      <c r="M2710" t="b">
        <f t="shared" si="257"/>
        <v>0</v>
      </c>
      <c r="N2710" t="str">
        <f>VLOOKUP(B2710,Sheet3!$D$2:$I$578,6,FALSE)</f>
        <v>Raphaël Perrin</v>
      </c>
      <c r="O2710" t="str">
        <f t="shared" si="258"/>
        <v>Josette DEVARIEUX</v>
      </c>
      <c r="P2710" t="b">
        <f t="shared" si="259"/>
        <v>0</v>
      </c>
      <c r="Q2710" t="b">
        <f>AND(M2710,ISNA(VLOOKUP(B2710,Sheet4!$A$1:$A$529,1,FALSE)))</f>
        <v>0</v>
      </c>
    </row>
    <row r="2711" spans="1:17">
      <c r="A2711" t="str">
        <f t="shared" si="254"/>
        <v>Isabelle MARCHAL</v>
      </c>
      <c r="B2711" t="s">
        <v>2600</v>
      </c>
      <c r="C2711" t="e">
        <f>VLOOKUP(B2711,Sheet5!$A$1158:$A$1246,1,FALSE)</f>
        <v>#N/A</v>
      </c>
      <c r="D2711" t="s">
        <v>4</v>
      </c>
      <c r="E2711" t="s">
        <v>164</v>
      </c>
      <c r="F2711" t="s">
        <v>2604</v>
      </c>
      <c r="G2711" t="s">
        <v>11075</v>
      </c>
      <c r="H2711" t="s">
        <v>10</v>
      </c>
      <c r="I2711">
        <v>145</v>
      </c>
      <c r="J2711">
        <v>4.3975373790700002E-3</v>
      </c>
      <c r="K2711">
        <f t="shared" si="255"/>
        <v>8496</v>
      </c>
      <c r="L2711" t="str">
        <f t="shared" si="256"/>
        <v>SOC</v>
      </c>
      <c r="M2711" t="b">
        <f t="shared" si="257"/>
        <v>0</v>
      </c>
      <c r="N2711" t="str">
        <f>VLOOKUP(B2711,Sheet3!$D$2:$I$578,6,FALSE)</f>
        <v>Raphaël Perrin</v>
      </c>
      <c r="O2711" t="str">
        <f t="shared" si="258"/>
        <v>Isabelle MARCHAL</v>
      </c>
      <c r="P2711" t="b">
        <f t="shared" si="259"/>
        <v>0</v>
      </c>
      <c r="Q2711" t="b">
        <f>AND(M2711,ISNA(VLOOKUP(B2711,Sheet4!$A$1:$A$529,1,FALSE)))</f>
        <v>0</v>
      </c>
    </row>
    <row r="2712" spans="1:17">
      <c r="A2712" t="str">
        <f t="shared" si="254"/>
        <v>Alain LORENZATI</v>
      </c>
      <c r="B2712" t="s">
        <v>2600</v>
      </c>
      <c r="C2712" t="e">
        <f>VLOOKUP(B2712,Sheet5!$A$1158:$A$1246,1,FALSE)</f>
        <v>#N/A</v>
      </c>
      <c r="D2712" t="s">
        <v>11</v>
      </c>
      <c r="E2712" t="s">
        <v>321</v>
      </c>
      <c r="F2712" t="s">
        <v>2605</v>
      </c>
      <c r="G2712" t="s">
        <v>11076</v>
      </c>
      <c r="H2712" t="s">
        <v>10</v>
      </c>
      <c r="I2712">
        <v>197</v>
      </c>
      <c r="J2712">
        <v>5.9745852667300002E-3</v>
      </c>
      <c r="K2712">
        <f t="shared" si="255"/>
        <v>8496</v>
      </c>
      <c r="L2712" t="str">
        <f t="shared" si="256"/>
        <v>SOC</v>
      </c>
      <c r="M2712" t="b">
        <f t="shared" si="257"/>
        <v>0</v>
      </c>
      <c r="N2712" t="str">
        <f>VLOOKUP(B2712,Sheet3!$D$2:$I$578,6,FALSE)</f>
        <v>Raphaël Perrin</v>
      </c>
      <c r="O2712" t="str">
        <f t="shared" si="258"/>
        <v>Alain LORENZATI</v>
      </c>
      <c r="P2712" t="b">
        <f t="shared" si="259"/>
        <v>0</v>
      </c>
      <c r="Q2712" t="b">
        <f>AND(M2712,ISNA(VLOOKUP(B2712,Sheet4!$A$1:$A$529,1,FALSE)))</f>
        <v>0</v>
      </c>
    </row>
    <row r="2713" spans="1:17">
      <c r="A2713" t="str">
        <f t="shared" si="254"/>
        <v>Francis LAHAUT</v>
      </c>
      <c r="B2713" t="s">
        <v>2600</v>
      </c>
      <c r="C2713" t="e">
        <f>VLOOKUP(B2713,Sheet5!$A$1158:$A$1246,1,FALSE)</f>
        <v>#N/A</v>
      </c>
      <c r="D2713" t="s">
        <v>11</v>
      </c>
      <c r="E2713" t="s">
        <v>352</v>
      </c>
      <c r="F2713" t="s">
        <v>2606</v>
      </c>
      <c r="G2713" t="s">
        <v>11077</v>
      </c>
      <c r="H2713" t="s">
        <v>19</v>
      </c>
      <c r="I2713">
        <v>3893</v>
      </c>
      <c r="J2713">
        <v>0.118066296667</v>
      </c>
      <c r="K2713">
        <f t="shared" si="255"/>
        <v>8496</v>
      </c>
      <c r="L2713" t="str">
        <f t="shared" si="256"/>
        <v>SOC</v>
      </c>
      <c r="M2713" t="b">
        <f t="shared" si="257"/>
        <v>0</v>
      </c>
      <c r="N2713" t="str">
        <f>VLOOKUP(B2713,Sheet3!$D$2:$I$578,6,FALSE)</f>
        <v>Raphaël Perrin</v>
      </c>
      <c r="O2713" t="str">
        <f t="shared" si="258"/>
        <v>Francis LAHAUT</v>
      </c>
      <c r="P2713" t="b">
        <f t="shared" si="259"/>
        <v>0</v>
      </c>
      <c r="Q2713" t="b">
        <f>AND(M2713,ISNA(VLOOKUP(B2713,Sheet4!$A$1:$A$529,1,FALSE)))</f>
        <v>0</v>
      </c>
    </row>
    <row r="2714" spans="1:17">
      <c r="A2714" t="str">
        <f t="shared" si="254"/>
        <v>François GODIN</v>
      </c>
      <c r="B2714" t="s">
        <v>2600</v>
      </c>
      <c r="C2714" t="e">
        <f>VLOOKUP(B2714,Sheet5!$A$1158:$A$1246,1,FALSE)</f>
        <v>#N/A</v>
      </c>
      <c r="D2714" t="s">
        <v>11</v>
      </c>
      <c r="E2714" t="s">
        <v>9125</v>
      </c>
      <c r="F2714" t="s">
        <v>2607</v>
      </c>
      <c r="G2714" t="s">
        <v>11078</v>
      </c>
      <c r="H2714" t="s">
        <v>87</v>
      </c>
      <c r="I2714">
        <v>2989</v>
      </c>
      <c r="J2714">
        <v>9.0649925696799999E-2</v>
      </c>
      <c r="K2714">
        <f t="shared" si="255"/>
        <v>8496</v>
      </c>
      <c r="L2714" t="str">
        <f t="shared" si="256"/>
        <v>SOC</v>
      </c>
      <c r="M2714" t="b">
        <f t="shared" si="257"/>
        <v>0</v>
      </c>
      <c r="N2714" t="str">
        <f>VLOOKUP(B2714,Sheet3!$D$2:$I$578,6,FALSE)</f>
        <v>Raphaël Perrin</v>
      </c>
      <c r="O2714" t="str">
        <f t="shared" si="258"/>
        <v>François GODIN</v>
      </c>
      <c r="P2714" t="b">
        <f t="shared" si="259"/>
        <v>0</v>
      </c>
      <c r="Q2714" t="b">
        <f>AND(M2714,ISNA(VLOOKUP(B2714,Sheet4!$A$1:$A$529,1,FALSE)))</f>
        <v>0</v>
      </c>
    </row>
    <row r="2715" spans="1:17">
      <c r="A2715" t="str">
        <f t="shared" si="254"/>
        <v>Dominique BIICHLÃ‰</v>
      </c>
      <c r="B2715" t="s">
        <v>2600</v>
      </c>
      <c r="C2715" t="e">
        <f>VLOOKUP(B2715,Sheet5!$A$1158:$A$1246,1,FALSE)</f>
        <v>#N/A</v>
      </c>
      <c r="D2715" t="s">
        <v>4</v>
      </c>
      <c r="E2715" t="s">
        <v>180</v>
      </c>
      <c r="F2715" t="s">
        <v>2608</v>
      </c>
      <c r="G2715" t="s">
        <v>11079</v>
      </c>
      <c r="H2715" t="s">
        <v>29</v>
      </c>
      <c r="I2715">
        <v>1034</v>
      </c>
      <c r="J2715">
        <v>3.1358990689399999E-2</v>
      </c>
      <c r="K2715">
        <f t="shared" si="255"/>
        <v>8496</v>
      </c>
      <c r="L2715" t="str">
        <f t="shared" si="256"/>
        <v>SOC</v>
      </c>
      <c r="M2715" t="b">
        <f t="shared" si="257"/>
        <v>1</v>
      </c>
      <c r="N2715" t="str">
        <f>VLOOKUP(B2715,Sheet3!$D$2:$I$578,6,FALSE)</f>
        <v>Raphaël Perrin</v>
      </c>
      <c r="O2715" t="str">
        <f t="shared" si="258"/>
        <v>Dominique BIICHLÃ‰</v>
      </c>
      <c r="P2715" t="b">
        <f t="shared" si="259"/>
        <v>0</v>
      </c>
      <c r="Q2715" t="b">
        <f>AND(M2715,ISNA(VLOOKUP(B2715,Sheet4!$A$1:$A$529,1,FALSE)))</f>
        <v>1</v>
      </c>
    </row>
    <row r="2716" spans="1:17">
      <c r="A2716" t="str">
        <f t="shared" si="254"/>
        <v xml:space="preserve"> </v>
      </c>
      <c r="B2716" t="s">
        <v>2609</v>
      </c>
      <c r="C2716" t="e">
        <f>VLOOKUP(B2716,Sheet5!$A$1158:$A$1246,1,FALSE)</f>
        <v>#N/A</v>
      </c>
      <c r="G2716" t="s">
        <v>9202</v>
      </c>
      <c r="H2716" t="s">
        <v>1</v>
      </c>
      <c r="I2716">
        <v>68321</v>
      </c>
      <c r="J2716">
        <v>1</v>
      </c>
      <c r="K2716">
        <f t="shared" si="255"/>
        <v>0</v>
      </c>
      <c r="L2716">
        <f t="shared" si="256"/>
        <v>0</v>
      </c>
      <c r="M2716" t="b">
        <f t="shared" si="257"/>
        <v>0</v>
      </c>
      <c r="N2716" t="str">
        <f>VLOOKUP(B2716,Sheet3!$D$2:$I$578,6,FALSE)</f>
        <v>Sylvie Laroche</v>
      </c>
      <c r="O2716" t="str">
        <f t="shared" si="258"/>
        <v xml:space="preserve"> </v>
      </c>
      <c r="P2716" t="b">
        <f t="shared" si="259"/>
        <v>0</v>
      </c>
      <c r="Q2716" t="b">
        <f>AND(M2716,ISNA(VLOOKUP(B2716,Sheet4!$A$1:$A$529,1,FALSE)))</f>
        <v>0</v>
      </c>
    </row>
    <row r="2717" spans="1:17">
      <c r="A2717" t="str">
        <f t="shared" si="254"/>
        <v xml:space="preserve"> </v>
      </c>
      <c r="B2717" t="s">
        <v>2609</v>
      </c>
      <c r="C2717" t="e">
        <f>VLOOKUP(B2717,Sheet5!$A$1158:$A$1246,1,FALSE)</f>
        <v>#N/A</v>
      </c>
      <c r="G2717" t="s">
        <v>9202</v>
      </c>
      <c r="H2717" t="s">
        <v>2</v>
      </c>
      <c r="I2717">
        <v>24701</v>
      </c>
      <c r="J2717">
        <v>0.36154330293800002</v>
      </c>
      <c r="K2717">
        <f t="shared" si="255"/>
        <v>0</v>
      </c>
      <c r="L2717">
        <f t="shared" si="256"/>
        <v>0</v>
      </c>
      <c r="M2717" t="b">
        <f t="shared" si="257"/>
        <v>0</v>
      </c>
      <c r="N2717" t="str">
        <f>VLOOKUP(B2717,Sheet3!$D$2:$I$578,6,FALSE)</f>
        <v>Sylvie Laroche</v>
      </c>
      <c r="O2717" t="str">
        <f t="shared" si="258"/>
        <v xml:space="preserve"> </v>
      </c>
      <c r="P2717" t="b">
        <f t="shared" si="259"/>
        <v>0</v>
      </c>
      <c r="Q2717" t="b">
        <f>AND(M2717,ISNA(VLOOKUP(B2717,Sheet4!$A$1:$A$529,1,FALSE)))</f>
        <v>0</v>
      </c>
    </row>
    <row r="2718" spans="1:17">
      <c r="A2718" t="str">
        <f t="shared" si="254"/>
        <v xml:space="preserve"> </v>
      </c>
      <c r="B2718" t="s">
        <v>2609</v>
      </c>
      <c r="C2718" t="e">
        <f>VLOOKUP(B2718,Sheet5!$A$1158:$A$1246,1,FALSE)</f>
        <v>#N/A</v>
      </c>
      <c r="G2718" t="s">
        <v>9202</v>
      </c>
      <c r="H2718" t="s">
        <v>3</v>
      </c>
      <c r="I2718">
        <v>623</v>
      </c>
      <c r="J2718">
        <v>9.1187189883099994E-3</v>
      </c>
      <c r="K2718">
        <f t="shared" si="255"/>
        <v>0</v>
      </c>
      <c r="L2718">
        <f t="shared" si="256"/>
        <v>0</v>
      </c>
      <c r="M2718" t="b">
        <f t="shared" si="257"/>
        <v>0</v>
      </c>
      <c r="N2718" t="str">
        <f>VLOOKUP(B2718,Sheet3!$D$2:$I$578,6,FALSE)</f>
        <v>Sylvie Laroche</v>
      </c>
      <c r="O2718" t="str">
        <f t="shared" si="258"/>
        <v xml:space="preserve"> </v>
      </c>
      <c r="P2718" t="b">
        <f t="shared" si="259"/>
        <v>0</v>
      </c>
      <c r="Q2718" t="b">
        <f>AND(M2718,ISNA(VLOOKUP(B2718,Sheet4!$A$1:$A$529,1,FALSE)))</f>
        <v>0</v>
      </c>
    </row>
    <row r="2719" spans="1:17">
      <c r="A2719" t="str">
        <f t="shared" si="254"/>
        <v>Jean-Marie SERMIER</v>
      </c>
      <c r="B2719" t="s">
        <v>2609</v>
      </c>
      <c r="C2719" t="e">
        <f>VLOOKUP(B2719,Sheet5!$A$1158:$A$1246,1,FALSE)</f>
        <v>#N/A</v>
      </c>
      <c r="D2719" t="s">
        <v>11</v>
      </c>
      <c r="E2719" t="s">
        <v>196</v>
      </c>
      <c r="F2719" t="s">
        <v>2610</v>
      </c>
      <c r="G2719" t="s">
        <v>11080</v>
      </c>
      <c r="H2719" t="s">
        <v>26</v>
      </c>
      <c r="I2719">
        <v>16187</v>
      </c>
      <c r="J2719">
        <v>0.37646812568299998</v>
      </c>
      <c r="K2719">
        <f t="shared" si="255"/>
        <v>0</v>
      </c>
      <c r="L2719">
        <f t="shared" si="256"/>
        <v>0</v>
      </c>
      <c r="M2719" t="b">
        <f t="shared" si="257"/>
        <v>0</v>
      </c>
      <c r="N2719" t="str">
        <f>VLOOKUP(B2719,Sheet3!$D$2:$I$578,6,FALSE)</f>
        <v>Sylvie Laroche</v>
      </c>
      <c r="O2719" t="str">
        <f t="shared" si="258"/>
        <v>Jean-Marie SERMIER</v>
      </c>
      <c r="P2719" t="b">
        <f t="shared" si="259"/>
        <v>0</v>
      </c>
      <c r="Q2719" t="b">
        <f>AND(M2719,ISNA(VLOOKUP(B2719,Sheet4!$A$1:$A$529,1,FALSE)))</f>
        <v>0</v>
      </c>
    </row>
    <row r="2720" spans="1:17">
      <c r="A2720" t="str">
        <f t="shared" si="254"/>
        <v>Michèle PHILIPPON</v>
      </c>
      <c r="B2720" t="s">
        <v>2609</v>
      </c>
      <c r="C2720" t="e">
        <f>VLOOKUP(B2720,Sheet5!$A$1158:$A$1246,1,FALSE)</f>
        <v>#N/A</v>
      </c>
      <c r="D2720" t="s">
        <v>4</v>
      </c>
      <c r="E2720" t="s">
        <v>9114</v>
      </c>
      <c r="F2720" t="s">
        <v>2611</v>
      </c>
      <c r="G2720" t="s">
        <v>11081</v>
      </c>
      <c r="H2720" t="s">
        <v>13</v>
      </c>
      <c r="I2720">
        <v>335</v>
      </c>
      <c r="J2720">
        <v>7.7912412493899999E-3</v>
      </c>
      <c r="K2720">
        <f t="shared" si="255"/>
        <v>0</v>
      </c>
      <c r="L2720">
        <f t="shared" si="256"/>
        <v>0</v>
      </c>
      <c r="M2720" t="b">
        <f t="shared" si="257"/>
        <v>0</v>
      </c>
      <c r="N2720" t="str">
        <f>VLOOKUP(B2720,Sheet3!$D$2:$I$578,6,FALSE)</f>
        <v>Sylvie Laroche</v>
      </c>
      <c r="O2720" t="str">
        <f t="shared" si="258"/>
        <v>Michèle PHILIPPON</v>
      </c>
      <c r="P2720" t="b">
        <f t="shared" si="259"/>
        <v>0</v>
      </c>
      <c r="Q2720" t="b">
        <f>AND(M2720,ISNA(VLOOKUP(B2720,Sheet4!$A$1:$A$529,1,FALSE)))</f>
        <v>0</v>
      </c>
    </row>
    <row r="2721" spans="1:17">
      <c r="A2721" t="str">
        <f t="shared" si="254"/>
        <v>Ako HAMDAOUI</v>
      </c>
      <c r="B2721" t="s">
        <v>2609</v>
      </c>
      <c r="C2721" t="e">
        <f>VLOOKUP(B2721,Sheet5!$A$1158:$A$1246,1,FALSE)</f>
        <v>#N/A</v>
      </c>
      <c r="D2721" t="s">
        <v>11</v>
      </c>
      <c r="E2721" t="s">
        <v>2612</v>
      </c>
      <c r="F2721" t="s">
        <v>2613</v>
      </c>
      <c r="G2721" t="s">
        <v>11082</v>
      </c>
      <c r="H2721" t="s">
        <v>7</v>
      </c>
      <c r="I2721">
        <v>1530</v>
      </c>
      <c r="J2721">
        <v>3.5583877945000002E-2</v>
      </c>
      <c r="K2721">
        <f t="shared" si="255"/>
        <v>1530</v>
      </c>
      <c r="L2721" t="str">
        <f t="shared" si="256"/>
        <v>VEC</v>
      </c>
      <c r="M2721" t="b">
        <f t="shared" si="257"/>
        <v>0</v>
      </c>
      <c r="N2721" t="str">
        <f>VLOOKUP(B2721,Sheet3!$D$2:$I$578,6,FALSE)</f>
        <v>Sylvie Laroche</v>
      </c>
      <c r="O2721" t="str">
        <f t="shared" si="258"/>
        <v>Ako HAMDAOUI</v>
      </c>
      <c r="P2721" t="b">
        <f t="shared" si="259"/>
        <v>0</v>
      </c>
      <c r="Q2721" t="b">
        <f>AND(M2721,ISNA(VLOOKUP(B2721,Sheet4!$A$1:$A$529,1,FALSE)))</f>
        <v>0</v>
      </c>
    </row>
    <row r="2722" spans="1:17">
      <c r="A2722" t="str">
        <f t="shared" si="254"/>
        <v>Marie-Thérèse BROCARD</v>
      </c>
      <c r="B2722" t="s">
        <v>2609</v>
      </c>
      <c r="C2722" t="e">
        <f>VLOOKUP(B2722,Sheet5!$A$1158:$A$1246,1,FALSE)</f>
        <v>#N/A</v>
      </c>
      <c r="D2722" t="s">
        <v>4</v>
      </c>
      <c r="E2722" t="s">
        <v>9133</v>
      </c>
      <c r="F2722" t="s">
        <v>2614</v>
      </c>
      <c r="G2722" t="s">
        <v>11083</v>
      </c>
      <c r="H2722" t="s">
        <v>43</v>
      </c>
      <c r="I2722">
        <v>669</v>
      </c>
      <c r="J2722">
        <v>1.55592250622E-2</v>
      </c>
      <c r="K2722">
        <f t="shared" si="255"/>
        <v>1530</v>
      </c>
      <c r="L2722" t="str">
        <f t="shared" si="256"/>
        <v>VEC</v>
      </c>
      <c r="M2722" t="b">
        <f t="shared" si="257"/>
        <v>0</v>
      </c>
      <c r="N2722" t="str">
        <f>VLOOKUP(B2722,Sheet3!$D$2:$I$578,6,FALSE)</f>
        <v>Sylvie Laroche</v>
      </c>
      <c r="O2722" t="str">
        <f t="shared" si="258"/>
        <v>Marie-Thérèse BROCARD</v>
      </c>
      <c r="P2722" t="b">
        <f t="shared" si="259"/>
        <v>0</v>
      </c>
      <c r="Q2722" t="b">
        <f>AND(M2722,ISNA(VLOOKUP(B2722,Sheet4!$A$1:$A$529,1,FALSE)))</f>
        <v>0</v>
      </c>
    </row>
    <row r="2723" spans="1:17">
      <c r="A2723" t="str">
        <f t="shared" si="254"/>
        <v>Nicolas GOMET</v>
      </c>
      <c r="B2723" t="s">
        <v>2609</v>
      </c>
      <c r="C2723" t="e">
        <f>VLOOKUP(B2723,Sheet5!$A$1158:$A$1246,1,FALSE)</f>
        <v>#N/A</v>
      </c>
      <c r="D2723" t="s">
        <v>11</v>
      </c>
      <c r="E2723" t="s">
        <v>79</v>
      </c>
      <c r="F2723" t="s">
        <v>2615</v>
      </c>
      <c r="G2723" t="s">
        <v>11084</v>
      </c>
      <c r="H2723" t="s">
        <v>10</v>
      </c>
      <c r="I2723">
        <v>324</v>
      </c>
      <c r="J2723">
        <v>7.5354094471699997E-3</v>
      </c>
      <c r="K2723">
        <f t="shared" si="255"/>
        <v>1530</v>
      </c>
      <c r="L2723" t="str">
        <f t="shared" si="256"/>
        <v>VEC</v>
      </c>
      <c r="M2723" t="b">
        <f t="shared" si="257"/>
        <v>0</v>
      </c>
      <c r="N2723" t="str">
        <f>VLOOKUP(B2723,Sheet3!$D$2:$I$578,6,FALSE)</f>
        <v>Sylvie Laroche</v>
      </c>
      <c r="O2723" t="str">
        <f t="shared" si="258"/>
        <v>Nicolas GOMET</v>
      </c>
      <c r="P2723" t="b">
        <f t="shared" si="259"/>
        <v>0</v>
      </c>
      <c r="Q2723" t="b">
        <f>AND(M2723,ISNA(VLOOKUP(B2723,Sheet4!$A$1:$A$529,1,FALSE)))</f>
        <v>0</v>
      </c>
    </row>
    <row r="2724" spans="1:17">
      <c r="A2724" t="str">
        <f t="shared" si="254"/>
        <v>Ghislaine FRAISSE</v>
      </c>
      <c r="B2724" t="s">
        <v>2609</v>
      </c>
      <c r="C2724" t="e">
        <f>VLOOKUP(B2724,Sheet5!$A$1158:$A$1246,1,FALSE)</f>
        <v>#N/A</v>
      </c>
      <c r="D2724" t="s">
        <v>4</v>
      </c>
      <c r="E2724" t="s">
        <v>230</v>
      </c>
      <c r="F2724" t="s">
        <v>2616</v>
      </c>
      <c r="G2724" t="s">
        <v>11085</v>
      </c>
      <c r="H2724" t="s">
        <v>17</v>
      </c>
      <c r="I2724">
        <v>6043</v>
      </c>
      <c r="J2724">
        <v>0.14054468916400001</v>
      </c>
      <c r="K2724">
        <f t="shared" si="255"/>
        <v>1530</v>
      </c>
      <c r="L2724" t="str">
        <f t="shared" si="256"/>
        <v>VEC</v>
      </c>
      <c r="M2724" t="b">
        <f t="shared" si="257"/>
        <v>0</v>
      </c>
      <c r="N2724" t="str">
        <f>VLOOKUP(B2724,Sheet3!$D$2:$I$578,6,FALSE)</f>
        <v>Sylvie Laroche</v>
      </c>
      <c r="O2724" t="str">
        <f t="shared" si="258"/>
        <v>Ghislaine FRAISSE</v>
      </c>
      <c r="P2724" t="b">
        <f t="shared" si="259"/>
        <v>0</v>
      </c>
      <c r="Q2724" t="b">
        <f>AND(M2724,ISNA(VLOOKUP(B2724,Sheet4!$A$1:$A$529,1,FALSE)))</f>
        <v>0</v>
      </c>
    </row>
    <row r="2725" spans="1:17">
      <c r="A2725" t="str">
        <f t="shared" si="254"/>
        <v>Jacques BERTHAULT</v>
      </c>
      <c r="B2725" t="s">
        <v>2609</v>
      </c>
      <c r="C2725" t="e">
        <f>VLOOKUP(B2725,Sheet5!$A$1158:$A$1246,1,FALSE)</f>
        <v>#N/A</v>
      </c>
      <c r="D2725" t="s">
        <v>11</v>
      </c>
      <c r="E2725" t="s">
        <v>14</v>
      </c>
      <c r="F2725" t="s">
        <v>2617</v>
      </c>
      <c r="G2725" t="s">
        <v>11086</v>
      </c>
      <c r="H2725" t="s">
        <v>10</v>
      </c>
      <c r="I2725">
        <v>223</v>
      </c>
      <c r="J2725">
        <v>5.1864083540699999E-3</v>
      </c>
      <c r="K2725">
        <f t="shared" si="255"/>
        <v>1530</v>
      </c>
      <c r="L2725" t="str">
        <f t="shared" si="256"/>
        <v>VEC</v>
      </c>
      <c r="M2725" t="b">
        <f t="shared" si="257"/>
        <v>0</v>
      </c>
      <c r="N2725" t="str">
        <f>VLOOKUP(B2725,Sheet3!$D$2:$I$578,6,FALSE)</f>
        <v>Sylvie Laroche</v>
      </c>
      <c r="O2725" t="str">
        <f t="shared" si="258"/>
        <v>Jacques BERTHAULT</v>
      </c>
      <c r="P2725" t="b">
        <f t="shared" si="259"/>
        <v>0</v>
      </c>
      <c r="Q2725" t="b">
        <f>AND(M2725,ISNA(VLOOKUP(B2725,Sheet4!$A$1:$A$529,1,FALSE)))</f>
        <v>0</v>
      </c>
    </row>
    <row r="2726" spans="1:17">
      <c r="A2726" t="str">
        <f t="shared" si="254"/>
        <v>Patrick VIVERGE</v>
      </c>
      <c r="B2726" t="s">
        <v>2609</v>
      </c>
      <c r="C2726" t="e">
        <f>VLOOKUP(B2726,Sheet5!$A$1158:$A$1246,1,FALSE)</f>
        <v>#N/A</v>
      </c>
      <c r="D2726" t="s">
        <v>11</v>
      </c>
      <c r="E2726" t="s">
        <v>100</v>
      </c>
      <c r="F2726" t="s">
        <v>2618</v>
      </c>
      <c r="G2726" t="s">
        <v>11087</v>
      </c>
      <c r="H2726" t="s">
        <v>19</v>
      </c>
      <c r="I2726">
        <v>6339</v>
      </c>
      <c r="J2726">
        <v>0.147428890388</v>
      </c>
      <c r="K2726">
        <f t="shared" si="255"/>
        <v>1530</v>
      </c>
      <c r="L2726" t="str">
        <f t="shared" si="256"/>
        <v>VEC</v>
      </c>
      <c r="M2726" t="b">
        <f t="shared" si="257"/>
        <v>0</v>
      </c>
      <c r="N2726" t="str">
        <f>VLOOKUP(B2726,Sheet3!$D$2:$I$578,6,FALSE)</f>
        <v>Sylvie Laroche</v>
      </c>
      <c r="O2726" t="str">
        <f t="shared" si="258"/>
        <v>Patrick VIVERGE</v>
      </c>
      <c r="P2726" t="b">
        <f t="shared" si="259"/>
        <v>0</v>
      </c>
      <c r="Q2726" t="b">
        <f>AND(M2726,ISNA(VLOOKUP(B2726,Sheet4!$A$1:$A$529,1,FALSE)))</f>
        <v>0</v>
      </c>
    </row>
    <row r="2727" spans="1:17">
      <c r="A2727" t="str">
        <f t="shared" si="254"/>
        <v>Dominique REVOY</v>
      </c>
      <c r="B2727" t="s">
        <v>2609</v>
      </c>
      <c r="C2727" t="e">
        <f>VLOOKUP(B2727,Sheet5!$A$1158:$A$1246,1,FALSE)</f>
        <v>#N/A</v>
      </c>
      <c r="D2727" t="s">
        <v>4</v>
      </c>
      <c r="E2727" t="s">
        <v>180</v>
      </c>
      <c r="F2727" t="s">
        <v>2619</v>
      </c>
      <c r="G2727" t="s">
        <v>11088</v>
      </c>
      <c r="H2727" t="s">
        <v>10</v>
      </c>
      <c r="I2727">
        <v>231</v>
      </c>
      <c r="J2727">
        <v>5.3724678465900001E-3</v>
      </c>
      <c r="K2727">
        <f t="shared" si="255"/>
        <v>1530</v>
      </c>
      <c r="L2727" t="str">
        <f t="shared" si="256"/>
        <v>VEC</v>
      </c>
      <c r="M2727" t="b">
        <f t="shared" si="257"/>
        <v>0</v>
      </c>
      <c r="N2727" t="str">
        <f>VLOOKUP(B2727,Sheet3!$D$2:$I$578,6,FALSE)</f>
        <v>Sylvie Laroche</v>
      </c>
      <c r="O2727" t="str">
        <f t="shared" si="258"/>
        <v>Dominique REVOY</v>
      </c>
      <c r="P2727" t="b">
        <f t="shared" si="259"/>
        <v>0</v>
      </c>
      <c r="Q2727" t="b">
        <f>AND(M2727,ISNA(VLOOKUP(B2727,Sheet4!$A$1:$A$529,1,FALSE)))</f>
        <v>0</v>
      </c>
    </row>
    <row r="2728" spans="1:17">
      <c r="A2728" t="str">
        <f t="shared" si="254"/>
        <v>Sylvie LAROCHE</v>
      </c>
      <c r="B2728" t="s">
        <v>2609</v>
      </c>
      <c r="C2728" t="e">
        <f>VLOOKUP(B2728,Sheet5!$A$1158:$A$1246,1,FALSE)</f>
        <v>#N/A</v>
      </c>
      <c r="D2728" t="s">
        <v>4</v>
      </c>
      <c r="E2728" t="s">
        <v>49</v>
      </c>
      <c r="F2728" t="s">
        <v>2620</v>
      </c>
      <c r="G2728" t="s">
        <v>11089</v>
      </c>
      <c r="H2728" t="s">
        <v>21</v>
      </c>
      <c r="I2728">
        <v>11116</v>
      </c>
      <c r="J2728">
        <v>0.25852966486000001</v>
      </c>
      <c r="K2728">
        <f t="shared" si="255"/>
        <v>11116</v>
      </c>
      <c r="L2728" t="str">
        <f t="shared" si="256"/>
        <v>SOC</v>
      </c>
      <c r="M2728" t="b">
        <f t="shared" si="257"/>
        <v>1</v>
      </c>
      <c r="N2728" t="str">
        <f>VLOOKUP(B2728,Sheet3!$D$2:$I$578,6,FALSE)</f>
        <v>Sylvie Laroche</v>
      </c>
      <c r="O2728" t="str">
        <f t="shared" si="258"/>
        <v>Sylvie LAROCHE</v>
      </c>
      <c r="P2728" t="b">
        <f t="shared" si="259"/>
        <v>1</v>
      </c>
      <c r="Q2728" t="b">
        <f>AND(M2728,ISNA(VLOOKUP(B2728,Sheet4!$A$1:$A$529,1,FALSE)))</f>
        <v>1</v>
      </c>
    </row>
    <row r="2729" spans="1:17">
      <c r="A2729" t="str">
        <f t="shared" si="254"/>
        <v xml:space="preserve"> </v>
      </c>
      <c r="B2729" t="s">
        <v>2621</v>
      </c>
      <c r="C2729" t="e">
        <f>VLOOKUP(B2729,Sheet5!$A$1158:$A$1246,1,FALSE)</f>
        <v>#N/A</v>
      </c>
      <c r="G2729" t="s">
        <v>9202</v>
      </c>
      <c r="H2729" t="s">
        <v>1</v>
      </c>
      <c r="I2729">
        <v>97687</v>
      </c>
      <c r="J2729">
        <v>1</v>
      </c>
      <c r="K2729">
        <f t="shared" si="255"/>
        <v>0</v>
      </c>
      <c r="L2729">
        <f t="shared" si="256"/>
        <v>0</v>
      </c>
      <c r="M2729" t="b">
        <f t="shared" si="257"/>
        <v>0</v>
      </c>
      <c r="N2729" t="str">
        <f>VLOOKUP(B2729,Sheet3!$D$2:$I$578,6,FALSE)</f>
        <v>Alain Vidalies</v>
      </c>
      <c r="O2729" t="str">
        <f t="shared" si="258"/>
        <v xml:space="preserve"> </v>
      </c>
      <c r="P2729" t="b">
        <f t="shared" si="259"/>
        <v>0</v>
      </c>
      <c r="Q2729" t="b">
        <f>AND(M2729,ISNA(VLOOKUP(B2729,Sheet4!$A$1:$A$529,1,FALSE)))</f>
        <v>0</v>
      </c>
    </row>
    <row r="2730" spans="1:17">
      <c r="A2730" t="str">
        <f t="shared" si="254"/>
        <v xml:space="preserve"> </v>
      </c>
      <c r="B2730" t="s">
        <v>2621</v>
      </c>
      <c r="C2730" t="e">
        <f>VLOOKUP(B2730,Sheet5!$A$1158:$A$1246,1,FALSE)</f>
        <v>#N/A</v>
      </c>
      <c r="G2730" t="s">
        <v>9202</v>
      </c>
      <c r="H2730" t="s">
        <v>2</v>
      </c>
      <c r="I2730">
        <v>38586</v>
      </c>
      <c r="J2730">
        <v>0.39499626357700002</v>
      </c>
      <c r="K2730">
        <f t="shared" si="255"/>
        <v>0</v>
      </c>
      <c r="L2730">
        <f t="shared" si="256"/>
        <v>0</v>
      </c>
      <c r="M2730" t="b">
        <f t="shared" si="257"/>
        <v>0</v>
      </c>
      <c r="N2730" t="str">
        <f>VLOOKUP(B2730,Sheet3!$D$2:$I$578,6,FALSE)</f>
        <v>Alain Vidalies</v>
      </c>
      <c r="O2730" t="str">
        <f t="shared" si="258"/>
        <v xml:space="preserve"> </v>
      </c>
      <c r="P2730" t="b">
        <f t="shared" si="259"/>
        <v>0</v>
      </c>
      <c r="Q2730" t="b">
        <f>AND(M2730,ISNA(VLOOKUP(B2730,Sheet4!$A$1:$A$529,1,FALSE)))</f>
        <v>0</v>
      </c>
    </row>
    <row r="2731" spans="1:17">
      <c r="A2731" t="str">
        <f t="shared" si="254"/>
        <v xml:space="preserve"> </v>
      </c>
      <c r="B2731" t="s">
        <v>2621</v>
      </c>
      <c r="C2731" t="e">
        <f>VLOOKUP(B2731,Sheet5!$A$1158:$A$1246,1,FALSE)</f>
        <v>#N/A</v>
      </c>
      <c r="G2731" t="s">
        <v>9202</v>
      </c>
      <c r="H2731" t="s">
        <v>3</v>
      </c>
      <c r="I2731">
        <v>1088</v>
      </c>
      <c r="J2731">
        <v>1.1137612988400001E-2</v>
      </c>
      <c r="K2731">
        <f t="shared" si="255"/>
        <v>0</v>
      </c>
      <c r="L2731">
        <f t="shared" si="256"/>
        <v>0</v>
      </c>
      <c r="M2731" t="b">
        <f t="shared" si="257"/>
        <v>0</v>
      </c>
      <c r="N2731" t="str">
        <f>VLOOKUP(B2731,Sheet3!$D$2:$I$578,6,FALSE)</f>
        <v>Alain Vidalies</v>
      </c>
      <c r="O2731" t="str">
        <f t="shared" si="258"/>
        <v xml:space="preserve"> </v>
      </c>
      <c r="P2731" t="b">
        <f t="shared" si="259"/>
        <v>0</v>
      </c>
      <c r="Q2731" t="b">
        <f>AND(M2731,ISNA(VLOOKUP(B2731,Sheet4!$A$1:$A$529,1,FALSE)))</f>
        <v>0</v>
      </c>
    </row>
    <row r="2732" spans="1:17">
      <c r="A2732" t="str">
        <f t="shared" si="254"/>
        <v>Laurence MOTOMAN</v>
      </c>
      <c r="B2732" t="s">
        <v>2621</v>
      </c>
      <c r="C2732" t="e">
        <f>VLOOKUP(B2732,Sheet5!$A$1158:$A$1246,1,FALSE)</f>
        <v>#N/A</v>
      </c>
      <c r="D2732" t="s">
        <v>4</v>
      </c>
      <c r="E2732" t="s">
        <v>70</v>
      </c>
      <c r="F2732" t="s">
        <v>2622</v>
      </c>
      <c r="G2732" t="s">
        <v>11090</v>
      </c>
      <c r="H2732" t="s">
        <v>7</v>
      </c>
      <c r="I2732">
        <v>1326</v>
      </c>
      <c r="J2732">
        <v>2.2856945856999999E-2</v>
      </c>
      <c r="K2732">
        <f t="shared" si="255"/>
        <v>1326</v>
      </c>
      <c r="L2732" t="str">
        <f t="shared" si="256"/>
        <v>VEC</v>
      </c>
      <c r="M2732" t="b">
        <f t="shared" si="257"/>
        <v>0</v>
      </c>
      <c r="N2732" t="str">
        <f>VLOOKUP(B2732,Sheet3!$D$2:$I$578,6,FALSE)</f>
        <v>Alain Vidalies</v>
      </c>
      <c r="O2732" t="str">
        <f t="shared" si="258"/>
        <v>Laurence MOTOMAN</v>
      </c>
      <c r="P2732" t="b">
        <f t="shared" si="259"/>
        <v>0</v>
      </c>
      <c r="Q2732" t="b">
        <f>AND(M2732,ISNA(VLOOKUP(B2732,Sheet4!$A$1:$A$529,1,FALSE)))</f>
        <v>0</v>
      </c>
    </row>
    <row r="2733" spans="1:17">
      <c r="A2733" t="str">
        <f t="shared" si="254"/>
        <v>Philippe CAZAUBON</v>
      </c>
      <c r="B2733" t="s">
        <v>2621</v>
      </c>
      <c r="C2733" t="e">
        <f>VLOOKUP(B2733,Sheet5!$A$1158:$A$1246,1,FALSE)</f>
        <v>#N/A</v>
      </c>
      <c r="D2733" t="s">
        <v>11</v>
      </c>
      <c r="E2733" t="s">
        <v>385</v>
      </c>
      <c r="F2733" t="s">
        <v>2623</v>
      </c>
      <c r="G2733" t="s">
        <v>11091</v>
      </c>
      <c r="H2733" t="s">
        <v>43</v>
      </c>
      <c r="I2733">
        <v>3438</v>
      </c>
      <c r="J2733">
        <v>5.9262579077100003E-2</v>
      </c>
      <c r="K2733">
        <f t="shared" si="255"/>
        <v>1326</v>
      </c>
      <c r="L2733" t="str">
        <f t="shared" si="256"/>
        <v>VEC</v>
      </c>
      <c r="M2733" t="b">
        <f t="shared" si="257"/>
        <v>0</v>
      </c>
      <c r="N2733" t="str">
        <f>VLOOKUP(B2733,Sheet3!$D$2:$I$578,6,FALSE)</f>
        <v>Alain Vidalies</v>
      </c>
      <c r="O2733" t="str">
        <f t="shared" si="258"/>
        <v>Philippe CAZAUBON</v>
      </c>
      <c r="P2733" t="b">
        <f t="shared" si="259"/>
        <v>0</v>
      </c>
      <c r="Q2733" t="b">
        <f>AND(M2733,ISNA(VLOOKUP(B2733,Sheet4!$A$1:$A$529,1,FALSE)))</f>
        <v>0</v>
      </c>
    </row>
    <row r="2734" spans="1:17">
      <c r="A2734" t="str">
        <f t="shared" si="254"/>
        <v>Arnaud LAGRAVE</v>
      </c>
      <c r="B2734" t="s">
        <v>2621</v>
      </c>
      <c r="C2734" t="e">
        <f>VLOOKUP(B2734,Sheet5!$A$1158:$A$1246,1,FALSE)</f>
        <v>#N/A</v>
      </c>
      <c r="D2734" t="s">
        <v>11</v>
      </c>
      <c r="E2734" t="s">
        <v>1083</v>
      </c>
      <c r="F2734" t="s">
        <v>2624</v>
      </c>
      <c r="G2734" t="s">
        <v>11092</v>
      </c>
      <c r="H2734" t="s">
        <v>17</v>
      </c>
      <c r="I2734">
        <v>5727</v>
      </c>
      <c r="J2734">
        <v>9.8719252581300002E-2</v>
      </c>
      <c r="K2734">
        <f t="shared" si="255"/>
        <v>1326</v>
      </c>
      <c r="L2734" t="str">
        <f t="shared" si="256"/>
        <v>VEC</v>
      </c>
      <c r="M2734" t="b">
        <f t="shared" si="257"/>
        <v>0</v>
      </c>
      <c r="N2734" t="str">
        <f>VLOOKUP(B2734,Sheet3!$D$2:$I$578,6,FALSE)</f>
        <v>Alain Vidalies</v>
      </c>
      <c r="O2734" t="str">
        <f t="shared" si="258"/>
        <v>Arnaud LAGRAVE</v>
      </c>
      <c r="P2734" t="b">
        <f t="shared" si="259"/>
        <v>0</v>
      </c>
      <c r="Q2734" t="b">
        <f>AND(M2734,ISNA(VLOOKUP(B2734,Sheet4!$A$1:$A$529,1,FALSE)))</f>
        <v>0</v>
      </c>
    </row>
    <row r="2735" spans="1:17">
      <c r="A2735" t="str">
        <f t="shared" si="254"/>
        <v>Alain BACHE</v>
      </c>
      <c r="B2735" t="s">
        <v>2621</v>
      </c>
      <c r="C2735" t="e">
        <f>VLOOKUP(B2735,Sheet5!$A$1158:$A$1246,1,FALSE)</f>
        <v>#N/A</v>
      </c>
      <c r="D2735" t="s">
        <v>11</v>
      </c>
      <c r="E2735" t="s">
        <v>321</v>
      </c>
      <c r="F2735" t="s">
        <v>2625</v>
      </c>
      <c r="G2735" t="s">
        <v>11093</v>
      </c>
      <c r="H2735" t="s">
        <v>19</v>
      </c>
      <c r="I2735">
        <v>3462</v>
      </c>
      <c r="J2735">
        <v>5.9676279454600002E-2</v>
      </c>
      <c r="K2735">
        <f t="shared" si="255"/>
        <v>1326</v>
      </c>
      <c r="L2735" t="str">
        <f t="shared" si="256"/>
        <v>VEC</v>
      </c>
      <c r="M2735" t="b">
        <f t="shared" si="257"/>
        <v>0</v>
      </c>
      <c r="N2735" t="str">
        <f>VLOOKUP(B2735,Sheet3!$D$2:$I$578,6,FALSE)</f>
        <v>Alain Vidalies</v>
      </c>
      <c r="O2735" t="str">
        <f t="shared" si="258"/>
        <v>Alain BACHE</v>
      </c>
      <c r="P2735" t="b">
        <f t="shared" si="259"/>
        <v>0</v>
      </c>
      <c r="Q2735" t="b">
        <f>AND(M2735,ISNA(VLOOKUP(B2735,Sheet4!$A$1:$A$529,1,FALSE)))</f>
        <v>0</v>
      </c>
    </row>
    <row r="2736" spans="1:17">
      <c r="A2736" t="str">
        <f t="shared" si="254"/>
        <v>Alain VIDALIES</v>
      </c>
      <c r="B2736" t="s">
        <v>2621</v>
      </c>
      <c r="C2736" t="e">
        <f>VLOOKUP(B2736,Sheet5!$A$1158:$A$1246,1,FALSE)</f>
        <v>#N/A</v>
      </c>
      <c r="D2736" t="s">
        <v>11</v>
      </c>
      <c r="E2736" t="s">
        <v>321</v>
      </c>
      <c r="F2736" t="s">
        <v>2626</v>
      </c>
      <c r="G2736" t="s">
        <v>11094</v>
      </c>
      <c r="H2736" t="s">
        <v>21</v>
      </c>
      <c r="I2736">
        <v>26434</v>
      </c>
      <c r="J2736">
        <v>0.45565649078699999</v>
      </c>
      <c r="K2736">
        <f t="shared" si="255"/>
        <v>26434</v>
      </c>
      <c r="L2736" t="str">
        <f t="shared" si="256"/>
        <v>SOC</v>
      </c>
      <c r="M2736" t="b">
        <f t="shared" si="257"/>
        <v>0</v>
      </c>
      <c r="N2736" t="str">
        <f>VLOOKUP(B2736,Sheet3!$D$2:$I$578,6,FALSE)</f>
        <v>Alain Vidalies</v>
      </c>
      <c r="O2736" t="str">
        <f t="shared" si="258"/>
        <v>Alain VIDALIES</v>
      </c>
      <c r="P2736" t="b">
        <f t="shared" si="259"/>
        <v>1</v>
      </c>
      <c r="Q2736" t="b">
        <f>AND(M2736,ISNA(VLOOKUP(B2736,Sheet4!$A$1:$A$529,1,FALSE)))</f>
        <v>0</v>
      </c>
    </row>
    <row r="2737" spans="1:17">
      <c r="A2737" t="str">
        <f t="shared" si="254"/>
        <v>Emmanuelle COUTURIER</v>
      </c>
      <c r="B2737" t="s">
        <v>2621</v>
      </c>
      <c r="C2737" t="e">
        <f>VLOOKUP(B2737,Sheet5!$A$1158:$A$1246,1,FALSE)</f>
        <v>#N/A</v>
      </c>
      <c r="D2737" t="s">
        <v>4</v>
      </c>
      <c r="E2737" t="s">
        <v>373</v>
      </c>
      <c r="F2737" t="s">
        <v>2627</v>
      </c>
      <c r="G2737" t="s">
        <v>11095</v>
      </c>
      <c r="H2737" t="s">
        <v>10</v>
      </c>
      <c r="I2737">
        <v>201</v>
      </c>
      <c r="J2737">
        <v>3.46474066158E-3</v>
      </c>
      <c r="K2737">
        <f t="shared" si="255"/>
        <v>26434</v>
      </c>
      <c r="L2737" t="str">
        <f t="shared" si="256"/>
        <v>SOC</v>
      </c>
      <c r="M2737" t="b">
        <f t="shared" si="257"/>
        <v>0</v>
      </c>
      <c r="N2737" t="str">
        <f>VLOOKUP(B2737,Sheet3!$D$2:$I$578,6,FALSE)</f>
        <v>Alain Vidalies</v>
      </c>
      <c r="O2737" t="str">
        <f t="shared" si="258"/>
        <v>Emmanuelle COUTURIER</v>
      </c>
      <c r="P2737" t="b">
        <f t="shared" si="259"/>
        <v>0</v>
      </c>
      <c r="Q2737" t="b">
        <f>AND(M2737,ISNA(VLOOKUP(B2737,Sheet4!$A$1:$A$529,1,FALSE)))</f>
        <v>0</v>
      </c>
    </row>
    <row r="2738" spans="1:17">
      <c r="A2738" t="str">
        <f t="shared" si="254"/>
        <v>Christian SOURBES</v>
      </c>
      <c r="B2738" t="s">
        <v>2621</v>
      </c>
      <c r="C2738" t="e">
        <f>VLOOKUP(B2738,Sheet5!$A$1158:$A$1246,1,FALSE)</f>
        <v>#N/A</v>
      </c>
      <c r="D2738" t="s">
        <v>11</v>
      </c>
      <c r="E2738" t="s">
        <v>312</v>
      </c>
      <c r="F2738" t="s">
        <v>2628</v>
      </c>
      <c r="G2738" t="s">
        <v>11096</v>
      </c>
      <c r="H2738" t="s">
        <v>10</v>
      </c>
      <c r="I2738">
        <v>320</v>
      </c>
      <c r="J2738">
        <v>5.5160050333499999E-3</v>
      </c>
      <c r="K2738">
        <f t="shared" si="255"/>
        <v>26434</v>
      </c>
      <c r="L2738" t="str">
        <f t="shared" si="256"/>
        <v>SOC</v>
      </c>
      <c r="M2738" t="b">
        <f t="shared" si="257"/>
        <v>0</v>
      </c>
      <c r="N2738" t="str">
        <f>VLOOKUP(B2738,Sheet3!$D$2:$I$578,6,FALSE)</f>
        <v>Alain Vidalies</v>
      </c>
      <c r="O2738" t="str">
        <f t="shared" si="258"/>
        <v>Christian SOURBES</v>
      </c>
      <c r="P2738" t="b">
        <f t="shared" si="259"/>
        <v>0</v>
      </c>
      <c r="Q2738" t="b">
        <f>AND(M2738,ISNA(VLOOKUP(B2738,Sheet4!$A$1:$A$529,1,FALSE)))</f>
        <v>0</v>
      </c>
    </row>
    <row r="2739" spans="1:17">
      <c r="A2739" t="str">
        <f t="shared" si="254"/>
        <v>Alain DUDON</v>
      </c>
      <c r="B2739" t="s">
        <v>2621</v>
      </c>
      <c r="C2739" t="e">
        <f>VLOOKUP(B2739,Sheet5!$A$1158:$A$1246,1,FALSE)</f>
        <v>#N/A</v>
      </c>
      <c r="D2739" t="s">
        <v>11</v>
      </c>
      <c r="E2739" t="s">
        <v>321</v>
      </c>
      <c r="F2739" t="s">
        <v>2629</v>
      </c>
      <c r="G2739" t="s">
        <v>11097</v>
      </c>
      <c r="H2739" t="s">
        <v>26</v>
      </c>
      <c r="I2739">
        <v>15986</v>
      </c>
      <c r="J2739">
        <v>0.27555892644800001</v>
      </c>
      <c r="K2739">
        <f t="shared" si="255"/>
        <v>26434</v>
      </c>
      <c r="L2739" t="str">
        <f t="shared" si="256"/>
        <v>SOC</v>
      </c>
      <c r="M2739" t="b">
        <f t="shared" si="257"/>
        <v>0</v>
      </c>
      <c r="N2739" t="str">
        <f>VLOOKUP(B2739,Sheet3!$D$2:$I$578,6,FALSE)</f>
        <v>Alain Vidalies</v>
      </c>
      <c r="O2739" t="str">
        <f t="shared" si="258"/>
        <v>Alain DUDON</v>
      </c>
      <c r="P2739" t="b">
        <f t="shared" si="259"/>
        <v>0</v>
      </c>
      <c r="Q2739" t="b">
        <f>AND(M2739,ISNA(VLOOKUP(B2739,Sheet4!$A$1:$A$529,1,FALSE)))</f>
        <v>0</v>
      </c>
    </row>
    <row r="2740" spans="1:17">
      <c r="A2740" t="str">
        <f t="shared" si="254"/>
        <v>Carole CARLIER</v>
      </c>
      <c r="B2740" t="s">
        <v>2621</v>
      </c>
      <c r="C2740" t="e">
        <f>VLOOKUP(B2740,Sheet5!$A$1158:$A$1246,1,FALSE)</f>
        <v>#N/A</v>
      </c>
      <c r="D2740" t="s">
        <v>4</v>
      </c>
      <c r="E2740" t="s">
        <v>22</v>
      </c>
      <c r="F2740" t="s">
        <v>2630</v>
      </c>
      <c r="G2740" t="s">
        <v>11098</v>
      </c>
      <c r="H2740" t="s">
        <v>29</v>
      </c>
      <c r="I2740">
        <v>404</v>
      </c>
      <c r="J2740">
        <v>6.9639563546099997E-3</v>
      </c>
      <c r="K2740">
        <f t="shared" si="255"/>
        <v>26434</v>
      </c>
      <c r="L2740" t="str">
        <f t="shared" si="256"/>
        <v>SOC</v>
      </c>
      <c r="M2740" t="b">
        <f t="shared" si="257"/>
        <v>0</v>
      </c>
      <c r="N2740" t="str">
        <f>VLOOKUP(B2740,Sheet3!$D$2:$I$578,6,FALSE)</f>
        <v>Alain Vidalies</v>
      </c>
      <c r="O2740" t="str">
        <f t="shared" si="258"/>
        <v>Carole CARLIER</v>
      </c>
      <c r="P2740" t="b">
        <f t="shared" si="259"/>
        <v>0</v>
      </c>
      <c r="Q2740" t="b">
        <f>AND(M2740,ISNA(VLOOKUP(B2740,Sheet4!$A$1:$A$529,1,FALSE)))</f>
        <v>0</v>
      </c>
    </row>
    <row r="2741" spans="1:17">
      <c r="A2741" t="str">
        <f t="shared" si="254"/>
        <v>Laurent PINSOLLE</v>
      </c>
      <c r="B2741" t="s">
        <v>2621</v>
      </c>
      <c r="C2741" t="e">
        <f>VLOOKUP(B2741,Sheet5!$A$1158:$A$1246,1,FALSE)</f>
        <v>#N/A</v>
      </c>
      <c r="D2741" t="s">
        <v>11</v>
      </c>
      <c r="E2741" t="s">
        <v>342</v>
      </c>
      <c r="F2741" t="s">
        <v>2631</v>
      </c>
      <c r="G2741" t="s">
        <v>11099</v>
      </c>
      <c r="H2741" t="s">
        <v>13</v>
      </c>
      <c r="I2741">
        <v>494</v>
      </c>
      <c r="J2741">
        <v>8.5153327702400007E-3</v>
      </c>
      <c r="K2741">
        <f t="shared" si="255"/>
        <v>26434</v>
      </c>
      <c r="L2741" t="str">
        <f t="shared" si="256"/>
        <v>SOC</v>
      </c>
      <c r="M2741" t="b">
        <f t="shared" si="257"/>
        <v>0</v>
      </c>
      <c r="N2741" t="str">
        <f>VLOOKUP(B2741,Sheet3!$D$2:$I$578,6,FALSE)</f>
        <v>Alain Vidalies</v>
      </c>
      <c r="O2741" t="str">
        <f t="shared" si="258"/>
        <v>Laurent PINSOLLE</v>
      </c>
      <c r="P2741" t="b">
        <f t="shared" si="259"/>
        <v>0</v>
      </c>
      <c r="Q2741" t="b">
        <f>AND(M2741,ISNA(VLOOKUP(B2741,Sheet4!$A$1:$A$529,1,FALSE)))</f>
        <v>0</v>
      </c>
    </row>
    <row r="2742" spans="1:17">
      <c r="A2742" t="str">
        <f t="shared" si="254"/>
        <v>Serge AVIGNON</v>
      </c>
      <c r="B2742" t="s">
        <v>2621</v>
      </c>
      <c r="C2742" t="e">
        <f>VLOOKUP(B2742,Sheet5!$A$1158:$A$1246,1,FALSE)</f>
        <v>#N/A</v>
      </c>
      <c r="D2742" t="s">
        <v>11</v>
      </c>
      <c r="E2742" t="s">
        <v>416</v>
      </c>
      <c r="F2742" t="s">
        <v>2632</v>
      </c>
      <c r="G2742" t="s">
        <v>11100</v>
      </c>
      <c r="H2742" t="s">
        <v>87</v>
      </c>
      <c r="I2742">
        <v>221</v>
      </c>
      <c r="J2742">
        <v>3.8094909761600001E-3</v>
      </c>
      <c r="K2742">
        <f t="shared" si="255"/>
        <v>26434</v>
      </c>
      <c r="L2742" t="str">
        <f t="shared" si="256"/>
        <v>SOC</v>
      </c>
      <c r="M2742" t="b">
        <f t="shared" si="257"/>
        <v>1</v>
      </c>
      <c r="N2742" t="str">
        <f>VLOOKUP(B2742,Sheet3!$D$2:$I$578,6,FALSE)</f>
        <v>Alain Vidalies</v>
      </c>
      <c r="O2742" t="str">
        <f t="shared" si="258"/>
        <v>Serge AVIGNON</v>
      </c>
      <c r="P2742" t="b">
        <f t="shared" si="259"/>
        <v>0</v>
      </c>
      <c r="Q2742" t="b">
        <f>AND(M2742,ISNA(VLOOKUP(B2742,Sheet4!$A$1:$A$529,1,FALSE)))</f>
        <v>1</v>
      </c>
    </row>
    <row r="2743" spans="1:17">
      <c r="A2743" t="str">
        <f t="shared" si="254"/>
        <v xml:space="preserve"> </v>
      </c>
      <c r="B2743" t="s">
        <v>2633</v>
      </c>
      <c r="C2743" t="e">
        <f>VLOOKUP(B2743,Sheet5!$A$1158:$A$1246,1,FALSE)</f>
        <v>#N/A</v>
      </c>
      <c r="G2743" t="s">
        <v>9202</v>
      </c>
      <c r="H2743" t="s">
        <v>1</v>
      </c>
      <c r="I2743">
        <v>104784</v>
      </c>
      <c r="J2743">
        <v>1</v>
      </c>
      <c r="K2743">
        <f t="shared" si="255"/>
        <v>0</v>
      </c>
      <c r="L2743">
        <f t="shared" si="256"/>
        <v>0</v>
      </c>
      <c r="M2743" t="b">
        <f t="shared" si="257"/>
        <v>0</v>
      </c>
      <c r="N2743" t="str">
        <f>VLOOKUP(B2743,Sheet3!$D$2:$I$578,6,FALSE)</f>
        <v>Jean-Pierre Dufau</v>
      </c>
      <c r="O2743" t="str">
        <f t="shared" si="258"/>
        <v xml:space="preserve"> </v>
      </c>
      <c r="P2743" t="b">
        <f t="shared" si="259"/>
        <v>0</v>
      </c>
      <c r="Q2743" t="b">
        <f>AND(M2743,ISNA(VLOOKUP(B2743,Sheet4!$A$1:$A$529,1,FALSE)))</f>
        <v>0</v>
      </c>
    </row>
    <row r="2744" spans="1:17">
      <c r="A2744" t="str">
        <f t="shared" si="254"/>
        <v xml:space="preserve"> </v>
      </c>
      <c r="B2744" t="s">
        <v>2633</v>
      </c>
      <c r="C2744" t="e">
        <f>VLOOKUP(B2744,Sheet5!$A$1158:$A$1246,1,FALSE)</f>
        <v>#N/A</v>
      </c>
      <c r="G2744" t="s">
        <v>9202</v>
      </c>
      <c r="H2744" t="s">
        <v>2</v>
      </c>
      <c r="I2744">
        <v>41555</v>
      </c>
      <c r="J2744">
        <v>0.39657772179</v>
      </c>
      <c r="K2744">
        <f t="shared" si="255"/>
        <v>0</v>
      </c>
      <c r="L2744">
        <f t="shared" si="256"/>
        <v>0</v>
      </c>
      <c r="M2744" t="b">
        <f t="shared" si="257"/>
        <v>0</v>
      </c>
      <c r="N2744" t="str">
        <f>VLOOKUP(B2744,Sheet3!$D$2:$I$578,6,FALSE)</f>
        <v>Jean-Pierre Dufau</v>
      </c>
      <c r="O2744" t="str">
        <f t="shared" si="258"/>
        <v xml:space="preserve"> </v>
      </c>
      <c r="P2744" t="b">
        <f t="shared" si="259"/>
        <v>0</v>
      </c>
      <c r="Q2744" t="b">
        <f>AND(M2744,ISNA(VLOOKUP(B2744,Sheet4!$A$1:$A$529,1,FALSE)))</f>
        <v>0</v>
      </c>
    </row>
    <row r="2745" spans="1:17">
      <c r="A2745" t="str">
        <f t="shared" si="254"/>
        <v xml:space="preserve"> </v>
      </c>
      <c r="B2745" t="s">
        <v>2633</v>
      </c>
      <c r="C2745" t="e">
        <f>VLOOKUP(B2745,Sheet5!$A$1158:$A$1246,1,FALSE)</f>
        <v>#N/A</v>
      </c>
      <c r="G2745" t="s">
        <v>9202</v>
      </c>
      <c r="H2745" t="s">
        <v>3</v>
      </c>
      <c r="I2745">
        <v>1246</v>
      </c>
      <c r="J2745">
        <v>1.18911284166E-2</v>
      </c>
      <c r="K2745">
        <f t="shared" si="255"/>
        <v>0</v>
      </c>
      <c r="L2745">
        <f t="shared" si="256"/>
        <v>0</v>
      </c>
      <c r="M2745" t="b">
        <f t="shared" si="257"/>
        <v>0</v>
      </c>
      <c r="N2745" t="str">
        <f>VLOOKUP(B2745,Sheet3!$D$2:$I$578,6,FALSE)</f>
        <v>Jean-Pierre Dufau</v>
      </c>
      <c r="O2745" t="str">
        <f t="shared" si="258"/>
        <v xml:space="preserve"> </v>
      </c>
      <c r="P2745" t="b">
        <f t="shared" si="259"/>
        <v>0</v>
      </c>
      <c r="Q2745" t="b">
        <f>AND(M2745,ISNA(VLOOKUP(B2745,Sheet4!$A$1:$A$529,1,FALSE)))</f>
        <v>0</v>
      </c>
    </row>
    <row r="2746" spans="1:17">
      <c r="A2746" t="str">
        <f t="shared" si="254"/>
        <v>Julien DUBOIS</v>
      </c>
      <c r="B2746" t="s">
        <v>2633</v>
      </c>
      <c r="C2746" t="e">
        <f>VLOOKUP(B2746,Sheet5!$A$1158:$A$1246,1,FALSE)</f>
        <v>#N/A</v>
      </c>
      <c r="D2746" t="s">
        <v>11</v>
      </c>
      <c r="E2746" t="s">
        <v>1254</v>
      </c>
      <c r="F2746" t="s">
        <v>1344</v>
      </c>
      <c r="G2746" t="s">
        <v>10113</v>
      </c>
      <c r="H2746" t="s">
        <v>26</v>
      </c>
      <c r="I2746">
        <v>16065</v>
      </c>
      <c r="J2746">
        <v>0.25918396979800001</v>
      </c>
      <c r="K2746">
        <f t="shared" si="255"/>
        <v>0</v>
      </c>
      <c r="L2746">
        <f t="shared" si="256"/>
        <v>0</v>
      </c>
      <c r="M2746" t="b">
        <f t="shared" si="257"/>
        <v>0</v>
      </c>
      <c r="N2746" t="str">
        <f>VLOOKUP(B2746,Sheet3!$D$2:$I$578,6,FALSE)</f>
        <v>Jean-Pierre Dufau</v>
      </c>
      <c r="O2746" t="str">
        <f t="shared" si="258"/>
        <v>Julien DUBOIS</v>
      </c>
      <c r="P2746" t="b">
        <f t="shared" si="259"/>
        <v>0</v>
      </c>
      <c r="Q2746" t="b">
        <f>AND(M2746,ISNA(VLOOKUP(B2746,Sheet4!$A$1:$A$529,1,FALSE)))</f>
        <v>0</v>
      </c>
    </row>
    <row r="2747" spans="1:17">
      <c r="A2747" t="str">
        <f t="shared" si="254"/>
        <v>Jean-Pierre DUFAU</v>
      </c>
      <c r="B2747" t="s">
        <v>2633</v>
      </c>
      <c r="C2747" t="e">
        <f>VLOOKUP(B2747,Sheet5!$A$1158:$A$1246,1,FALSE)</f>
        <v>#N/A</v>
      </c>
      <c r="D2747" t="s">
        <v>11</v>
      </c>
      <c r="E2747" t="s">
        <v>140</v>
      </c>
      <c r="F2747" t="s">
        <v>2634</v>
      </c>
      <c r="G2747" t="s">
        <v>11101</v>
      </c>
      <c r="H2747" t="s">
        <v>21</v>
      </c>
      <c r="I2747">
        <v>27501</v>
      </c>
      <c r="J2747">
        <v>0.44368617201499999</v>
      </c>
      <c r="K2747">
        <f t="shared" si="255"/>
        <v>27501</v>
      </c>
      <c r="L2747" t="str">
        <f t="shared" si="256"/>
        <v>SOC</v>
      </c>
      <c r="M2747" t="b">
        <f t="shared" si="257"/>
        <v>0</v>
      </c>
      <c r="N2747" t="str">
        <f>VLOOKUP(B2747,Sheet3!$D$2:$I$578,6,FALSE)</f>
        <v>Jean-Pierre Dufau</v>
      </c>
      <c r="O2747" t="str">
        <f t="shared" si="258"/>
        <v>Jean-Pierre DUFAU</v>
      </c>
      <c r="P2747" t="b">
        <f t="shared" si="259"/>
        <v>1</v>
      </c>
      <c r="Q2747" t="b">
        <f>AND(M2747,ISNA(VLOOKUP(B2747,Sheet4!$A$1:$A$529,1,FALSE)))</f>
        <v>0</v>
      </c>
    </row>
    <row r="2748" spans="1:17">
      <c r="A2748" t="str">
        <f t="shared" si="254"/>
        <v>Jean-Marc LESPADE</v>
      </c>
      <c r="B2748" t="s">
        <v>2633</v>
      </c>
      <c r="C2748" t="e">
        <f>VLOOKUP(B2748,Sheet5!$A$1158:$A$1246,1,FALSE)</f>
        <v>#N/A</v>
      </c>
      <c r="D2748" t="s">
        <v>11</v>
      </c>
      <c r="E2748" t="s">
        <v>51</v>
      </c>
      <c r="F2748" t="s">
        <v>2635</v>
      </c>
      <c r="G2748" t="s">
        <v>11102</v>
      </c>
      <c r="H2748" t="s">
        <v>19</v>
      </c>
      <c r="I2748">
        <v>6551</v>
      </c>
      <c r="J2748">
        <v>0.105690269913</v>
      </c>
      <c r="K2748">
        <f t="shared" si="255"/>
        <v>27501</v>
      </c>
      <c r="L2748" t="str">
        <f t="shared" si="256"/>
        <v>SOC</v>
      </c>
      <c r="M2748" t="b">
        <f t="shared" si="257"/>
        <v>0</v>
      </c>
      <c r="N2748" t="str">
        <f>VLOOKUP(B2748,Sheet3!$D$2:$I$578,6,FALSE)</f>
        <v>Jean-Pierre Dufau</v>
      </c>
      <c r="O2748" t="str">
        <f t="shared" si="258"/>
        <v>Jean-Marc LESPADE</v>
      </c>
      <c r="P2748" t="b">
        <f t="shared" si="259"/>
        <v>0</v>
      </c>
      <c r="Q2748" t="b">
        <f>AND(M2748,ISNA(VLOOKUP(B2748,Sheet4!$A$1:$A$529,1,FALSE)))</f>
        <v>0</v>
      </c>
    </row>
    <row r="2749" spans="1:17">
      <c r="A2749" t="str">
        <f t="shared" si="254"/>
        <v>Michel LEFEBVRE</v>
      </c>
      <c r="B2749" t="s">
        <v>2633</v>
      </c>
      <c r="C2749" t="e">
        <f>VLOOKUP(B2749,Sheet5!$A$1158:$A$1246,1,FALSE)</f>
        <v>#N/A</v>
      </c>
      <c r="D2749" t="s">
        <v>11</v>
      </c>
      <c r="E2749" t="s">
        <v>31</v>
      </c>
      <c r="F2749" t="s">
        <v>905</v>
      </c>
      <c r="G2749" t="s">
        <v>9779</v>
      </c>
      <c r="H2749" t="s">
        <v>29</v>
      </c>
      <c r="I2749">
        <v>433</v>
      </c>
      <c r="J2749">
        <v>6.9857864253099998E-3</v>
      </c>
      <c r="K2749">
        <f t="shared" si="255"/>
        <v>27501</v>
      </c>
      <c r="L2749" t="str">
        <f t="shared" si="256"/>
        <v>SOC</v>
      </c>
      <c r="M2749" t="b">
        <f t="shared" si="257"/>
        <v>0</v>
      </c>
      <c r="N2749" t="str">
        <f>VLOOKUP(B2749,Sheet3!$D$2:$I$578,6,FALSE)</f>
        <v>Jean-Pierre Dufau</v>
      </c>
      <c r="O2749" t="str">
        <f t="shared" si="258"/>
        <v>Michel LEFEBVRE</v>
      </c>
      <c r="P2749" t="b">
        <f t="shared" si="259"/>
        <v>0</v>
      </c>
      <c r="Q2749" t="b">
        <f>AND(M2749,ISNA(VLOOKUP(B2749,Sheet4!$A$1:$A$529,1,FALSE)))</f>
        <v>0</v>
      </c>
    </row>
    <row r="2750" spans="1:17">
      <c r="A2750" t="str">
        <f t="shared" si="254"/>
        <v>Mélanie BOSQUET</v>
      </c>
      <c r="B2750" t="s">
        <v>2633</v>
      </c>
      <c r="C2750" t="e">
        <f>VLOOKUP(B2750,Sheet5!$A$1158:$A$1246,1,FALSE)</f>
        <v>#N/A</v>
      </c>
      <c r="D2750" t="s">
        <v>4</v>
      </c>
      <c r="E2750" t="s">
        <v>9035</v>
      </c>
      <c r="F2750" t="s">
        <v>2636</v>
      </c>
      <c r="G2750" t="s">
        <v>11103</v>
      </c>
      <c r="H2750" t="s">
        <v>29</v>
      </c>
      <c r="I2750">
        <v>254</v>
      </c>
      <c r="J2750">
        <v>4.09789781069E-3</v>
      </c>
      <c r="K2750">
        <f t="shared" si="255"/>
        <v>27501</v>
      </c>
      <c r="L2750" t="str">
        <f t="shared" si="256"/>
        <v>SOC</v>
      </c>
      <c r="M2750" t="b">
        <f t="shared" si="257"/>
        <v>0</v>
      </c>
      <c r="N2750" t="str">
        <f>VLOOKUP(B2750,Sheet3!$D$2:$I$578,6,FALSE)</f>
        <v>Jean-Pierre Dufau</v>
      </c>
      <c r="O2750" t="str">
        <f t="shared" si="258"/>
        <v>Mélanie BOSQUET</v>
      </c>
      <c r="P2750" t="b">
        <f t="shared" si="259"/>
        <v>0</v>
      </c>
      <c r="Q2750" t="b">
        <f>AND(M2750,ISNA(VLOOKUP(B2750,Sheet4!$A$1:$A$529,1,FALSE)))</f>
        <v>0</v>
      </c>
    </row>
    <row r="2751" spans="1:17">
      <c r="A2751" t="str">
        <f t="shared" si="254"/>
        <v>Daniel MINVIELLE</v>
      </c>
      <c r="B2751" t="s">
        <v>2633</v>
      </c>
      <c r="C2751" t="e">
        <f>VLOOKUP(B2751,Sheet5!$A$1158:$A$1246,1,FALSE)</f>
        <v>#N/A</v>
      </c>
      <c r="D2751" t="s">
        <v>11</v>
      </c>
      <c r="E2751" t="s">
        <v>73</v>
      </c>
      <c r="F2751" t="s">
        <v>2637</v>
      </c>
      <c r="G2751" t="s">
        <v>11104</v>
      </c>
      <c r="H2751" t="s">
        <v>10</v>
      </c>
      <c r="I2751">
        <v>260</v>
      </c>
      <c r="J2751">
        <v>4.1946985463799996E-3</v>
      </c>
      <c r="K2751">
        <f t="shared" si="255"/>
        <v>27501</v>
      </c>
      <c r="L2751" t="str">
        <f t="shared" si="256"/>
        <v>SOC</v>
      </c>
      <c r="M2751" t="b">
        <f t="shared" si="257"/>
        <v>0</v>
      </c>
      <c r="N2751" t="str">
        <f>VLOOKUP(B2751,Sheet3!$D$2:$I$578,6,FALSE)</f>
        <v>Jean-Pierre Dufau</v>
      </c>
      <c r="O2751" t="str">
        <f t="shared" si="258"/>
        <v>Daniel MINVIELLE</v>
      </c>
      <c r="P2751" t="b">
        <f t="shared" si="259"/>
        <v>0</v>
      </c>
      <c r="Q2751" t="b">
        <f>AND(M2751,ISNA(VLOOKUP(B2751,Sheet4!$A$1:$A$529,1,FALSE)))</f>
        <v>0</v>
      </c>
    </row>
    <row r="2752" spans="1:17">
      <c r="A2752" t="str">
        <f t="shared" si="254"/>
        <v>Pascal CASTERA</v>
      </c>
      <c r="B2752" t="s">
        <v>2633</v>
      </c>
      <c r="C2752" t="e">
        <f>VLOOKUP(B2752,Sheet5!$A$1158:$A$1246,1,FALSE)</f>
        <v>#N/A</v>
      </c>
      <c r="D2752" t="s">
        <v>11</v>
      </c>
      <c r="E2752" t="s">
        <v>200</v>
      </c>
      <c r="F2752" t="s">
        <v>2638</v>
      </c>
      <c r="G2752" t="s">
        <v>11105</v>
      </c>
      <c r="H2752" t="s">
        <v>10</v>
      </c>
      <c r="I2752">
        <v>276</v>
      </c>
      <c r="J2752">
        <v>4.4528338415399998E-3</v>
      </c>
      <c r="K2752">
        <f t="shared" si="255"/>
        <v>27501</v>
      </c>
      <c r="L2752" t="str">
        <f t="shared" si="256"/>
        <v>SOC</v>
      </c>
      <c r="M2752" t="b">
        <f t="shared" si="257"/>
        <v>0</v>
      </c>
      <c r="N2752" t="str">
        <f>VLOOKUP(B2752,Sheet3!$D$2:$I$578,6,FALSE)</f>
        <v>Jean-Pierre Dufau</v>
      </c>
      <c r="O2752" t="str">
        <f t="shared" si="258"/>
        <v>Pascal CASTERA</v>
      </c>
      <c r="P2752" t="b">
        <f t="shared" si="259"/>
        <v>0</v>
      </c>
      <c r="Q2752" t="b">
        <f>AND(M2752,ISNA(VLOOKUP(B2752,Sheet4!$A$1:$A$529,1,FALSE)))</f>
        <v>0</v>
      </c>
    </row>
    <row r="2753" spans="1:17">
      <c r="A2753" t="str">
        <f t="shared" si="254"/>
        <v>Philippe MOUHEL</v>
      </c>
      <c r="B2753" t="s">
        <v>2633</v>
      </c>
      <c r="C2753" t="e">
        <f>VLOOKUP(B2753,Sheet5!$A$1158:$A$1246,1,FALSE)</f>
        <v>#N/A</v>
      </c>
      <c r="D2753" t="s">
        <v>11</v>
      </c>
      <c r="E2753" t="s">
        <v>385</v>
      </c>
      <c r="F2753" t="s">
        <v>2639</v>
      </c>
      <c r="G2753" t="s">
        <v>11106</v>
      </c>
      <c r="H2753" t="s">
        <v>43</v>
      </c>
      <c r="I2753">
        <v>1480</v>
      </c>
      <c r="J2753">
        <v>2.38775148024E-2</v>
      </c>
      <c r="K2753">
        <f t="shared" si="255"/>
        <v>27501</v>
      </c>
      <c r="L2753" t="str">
        <f t="shared" si="256"/>
        <v>SOC</v>
      </c>
      <c r="M2753" t="b">
        <f t="shared" si="257"/>
        <v>0</v>
      </c>
      <c r="N2753" t="str">
        <f>VLOOKUP(B2753,Sheet3!$D$2:$I$578,6,FALSE)</f>
        <v>Jean-Pierre Dufau</v>
      </c>
      <c r="O2753" t="str">
        <f t="shared" si="258"/>
        <v>Philippe MOUHEL</v>
      </c>
      <c r="P2753" t="b">
        <f t="shared" si="259"/>
        <v>0</v>
      </c>
      <c r="Q2753" t="b">
        <f>AND(M2753,ISNA(VLOOKUP(B2753,Sheet4!$A$1:$A$529,1,FALSE)))</f>
        <v>0</v>
      </c>
    </row>
    <row r="2754" spans="1:17">
      <c r="A2754" t="str">
        <f t="shared" si="254"/>
        <v>Jean-Pierre POURRUT</v>
      </c>
      <c r="B2754" t="s">
        <v>2633</v>
      </c>
      <c r="C2754" t="e">
        <f>VLOOKUP(B2754,Sheet5!$A$1158:$A$1246,1,FALSE)</f>
        <v>#N/A</v>
      </c>
      <c r="D2754" t="s">
        <v>11</v>
      </c>
      <c r="E2754" t="s">
        <v>140</v>
      </c>
      <c r="F2754" t="s">
        <v>2640</v>
      </c>
      <c r="G2754" t="s">
        <v>11107</v>
      </c>
      <c r="H2754" t="s">
        <v>13</v>
      </c>
      <c r="I2754">
        <v>861</v>
      </c>
      <c r="J2754">
        <v>1.3890905570899999E-2</v>
      </c>
      <c r="K2754">
        <f t="shared" si="255"/>
        <v>27501</v>
      </c>
      <c r="L2754" t="str">
        <f t="shared" si="256"/>
        <v>SOC</v>
      </c>
      <c r="M2754" t="b">
        <f t="shared" si="257"/>
        <v>0</v>
      </c>
      <c r="N2754" t="str">
        <f>VLOOKUP(B2754,Sheet3!$D$2:$I$578,6,FALSE)</f>
        <v>Jean-Pierre Dufau</v>
      </c>
      <c r="O2754" t="str">
        <f t="shared" si="258"/>
        <v>Jean-Pierre POURRUT</v>
      </c>
      <c r="P2754" t="b">
        <f t="shared" si="259"/>
        <v>0</v>
      </c>
      <c r="Q2754" t="b">
        <f>AND(M2754,ISNA(VLOOKUP(B2754,Sheet4!$A$1:$A$529,1,FALSE)))</f>
        <v>0</v>
      </c>
    </row>
    <row r="2755" spans="1:17">
      <c r="A2755" t="str">
        <f t="shared" ref="A2755:A2818" si="260">O2755</f>
        <v>Laurence MONTEIL</v>
      </c>
      <c r="B2755" t="s">
        <v>2633</v>
      </c>
      <c r="C2755" t="e">
        <f>VLOOKUP(B2755,Sheet5!$A$1158:$A$1246,1,FALSE)</f>
        <v>#N/A</v>
      </c>
      <c r="D2755" t="s">
        <v>4</v>
      </c>
      <c r="E2755" t="s">
        <v>70</v>
      </c>
      <c r="F2755" t="s">
        <v>2641</v>
      </c>
      <c r="G2755" t="s">
        <v>11108</v>
      </c>
      <c r="H2755" t="s">
        <v>17</v>
      </c>
      <c r="I2755">
        <v>6376</v>
      </c>
      <c r="J2755">
        <v>0.102866915122</v>
      </c>
      <c r="K2755">
        <f t="shared" ref="K2755:K2818" si="261">IF(B2755&lt;&gt;B2754,0,IF(NOT(ISERR(FIND(H2755,"VECREGSOC"))),IF(I2755&gt;K2754,I2755,K2754),K2754))</f>
        <v>27501</v>
      </c>
      <c r="L2755" t="str">
        <f t="shared" ref="L2755:L2818" si="262">IF(B2755&lt;&gt;B2754,0,IF(NOT(ISERR(FIND(H2755,"VECREGSOC"))),IF(I2755&gt;K2754,H2755,L2754),L2754))</f>
        <v>SOC</v>
      </c>
      <c r="M2755" t="b">
        <f t="shared" ref="M2755:M2818" si="263">B2755&lt;&gt;B2756</f>
        <v>0</v>
      </c>
      <c r="N2755" t="str">
        <f>VLOOKUP(B2755,Sheet3!$D$2:$I$578,6,FALSE)</f>
        <v>Jean-Pierre Dufau</v>
      </c>
      <c r="O2755" t="str">
        <f t="shared" si="258"/>
        <v>Laurence MONTEIL</v>
      </c>
      <c r="P2755" t="b">
        <f t="shared" si="259"/>
        <v>0</v>
      </c>
      <c r="Q2755" t="b">
        <f>AND(M2755,ISNA(VLOOKUP(B2755,Sheet4!$A$1:$A$529,1,FALSE)))</f>
        <v>0</v>
      </c>
    </row>
    <row r="2756" spans="1:17">
      <c r="A2756" t="str">
        <f t="shared" si="260"/>
        <v>Alain GODOT</v>
      </c>
      <c r="B2756" t="s">
        <v>2633</v>
      </c>
      <c r="C2756" t="e">
        <f>VLOOKUP(B2756,Sheet5!$A$1158:$A$1246,1,FALSE)</f>
        <v>#N/A</v>
      </c>
      <c r="D2756" t="s">
        <v>11</v>
      </c>
      <c r="E2756" t="s">
        <v>321</v>
      </c>
      <c r="F2756" t="s">
        <v>2642</v>
      </c>
      <c r="G2756" t="s">
        <v>11109</v>
      </c>
      <c r="H2756" t="s">
        <v>7</v>
      </c>
      <c r="I2756">
        <v>1926</v>
      </c>
      <c r="J2756">
        <v>3.1073036155100001E-2</v>
      </c>
      <c r="K2756">
        <f t="shared" si="261"/>
        <v>27501</v>
      </c>
      <c r="L2756" t="str">
        <f t="shared" si="262"/>
        <v>SOC</v>
      </c>
      <c r="M2756" t="b">
        <f t="shared" si="263"/>
        <v>1</v>
      </c>
      <c r="N2756" t="str">
        <f>VLOOKUP(B2756,Sheet3!$D$2:$I$578,6,FALSE)</f>
        <v>Jean-Pierre Dufau</v>
      </c>
      <c r="O2756" t="str">
        <f t="shared" si="258"/>
        <v>Alain GODOT</v>
      </c>
      <c r="P2756" t="b">
        <f t="shared" si="259"/>
        <v>0</v>
      </c>
      <c r="Q2756" t="b">
        <f>AND(M2756,ISNA(VLOOKUP(B2756,Sheet4!$A$1:$A$529,1,FALSE)))</f>
        <v>1</v>
      </c>
    </row>
    <row r="2757" spans="1:17">
      <c r="A2757" t="str">
        <f t="shared" si="260"/>
        <v xml:space="preserve"> </v>
      </c>
      <c r="B2757" t="s">
        <v>2643</v>
      </c>
      <c r="C2757" t="e">
        <f>VLOOKUP(B2757,Sheet5!$A$1158:$A$1246,1,FALSE)</f>
        <v>#N/A</v>
      </c>
      <c r="G2757" t="s">
        <v>9202</v>
      </c>
      <c r="H2757" t="s">
        <v>1</v>
      </c>
      <c r="I2757">
        <v>94602</v>
      </c>
      <c r="J2757">
        <v>1</v>
      </c>
      <c r="K2757">
        <f t="shared" si="261"/>
        <v>0</v>
      </c>
      <c r="L2757">
        <f t="shared" si="262"/>
        <v>0</v>
      </c>
      <c r="M2757" t="b">
        <f t="shared" si="263"/>
        <v>0</v>
      </c>
      <c r="N2757" t="str">
        <f>VLOOKUP(B2757,Sheet3!$D$2:$I$578,6,FALSE)</f>
        <v>Henri Emmanuelli</v>
      </c>
      <c r="O2757" t="str">
        <f t="shared" si="258"/>
        <v xml:space="preserve"> </v>
      </c>
      <c r="P2757" t="b">
        <f t="shared" si="259"/>
        <v>0</v>
      </c>
      <c r="Q2757" t="b">
        <f>AND(M2757,ISNA(VLOOKUP(B2757,Sheet4!$A$1:$A$529,1,FALSE)))</f>
        <v>0</v>
      </c>
    </row>
    <row r="2758" spans="1:17">
      <c r="A2758" t="str">
        <f t="shared" si="260"/>
        <v xml:space="preserve"> </v>
      </c>
      <c r="B2758" t="s">
        <v>2643</v>
      </c>
      <c r="C2758" t="e">
        <f>VLOOKUP(B2758,Sheet5!$A$1158:$A$1246,1,FALSE)</f>
        <v>#N/A</v>
      </c>
      <c r="G2758" t="s">
        <v>9202</v>
      </c>
      <c r="H2758" t="s">
        <v>2</v>
      </c>
      <c r="I2758">
        <v>33303</v>
      </c>
      <c r="J2758">
        <v>0.35203272658099999</v>
      </c>
      <c r="K2758">
        <f t="shared" si="261"/>
        <v>0</v>
      </c>
      <c r="L2758">
        <f t="shared" si="262"/>
        <v>0</v>
      </c>
      <c r="M2758" t="b">
        <f t="shared" si="263"/>
        <v>0</v>
      </c>
      <c r="N2758" t="str">
        <f>VLOOKUP(B2758,Sheet3!$D$2:$I$578,6,FALSE)</f>
        <v>Henri Emmanuelli</v>
      </c>
      <c r="O2758" t="str">
        <f t="shared" si="258"/>
        <v xml:space="preserve"> </v>
      </c>
      <c r="P2758" t="b">
        <f t="shared" si="259"/>
        <v>0</v>
      </c>
      <c r="Q2758" t="b">
        <f>AND(M2758,ISNA(VLOOKUP(B2758,Sheet4!$A$1:$A$529,1,FALSE)))</f>
        <v>0</v>
      </c>
    </row>
    <row r="2759" spans="1:17">
      <c r="A2759" t="str">
        <f t="shared" si="260"/>
        <v xml:space="preserve"> </v>
      </c>
      <c r="B2759" t="s">
        <v>2643</v>
      </c>
      <c r="C2759" t="e">
        <f>VLOOKUP(B2759,Sheet5!$A$1158:$A$1246,1,FALSE)</f>
        <v>#N/A</v>
      </c>
      <c r="G2759" t="s">
        <v>9202</v>
      </c>
      <c r="H2759" t="s">
        <v>3</v>
      </c>
      <c r="I2759">
        <v>1364</v>
      </c>
      <c r="J2759">
        <v>1.44182998245E-2</v>
      </c>
      <c r="K2759">
        <f t="shared" si="261"/>
        <v>0</v>
      </c>
      <c r="L2759">
        <f t="shared" si="262"/>
        <v>0</v>
      </c>
      <c r="M2759" t="b">
        <f t="shared" si="263"/>
        <v>0</v>
      </c>
      <c r="N2759" t="str">
        <f>VLOOKUP(B2759,Sheet3!$D$2:$I$578,6,FALSE)</f>
        <v>Henri Emmanuelli</v>
      </c>
      <c r="O2759" t="str">
        <f t="shared" si="258"/>
        <v xml:space="preserve"> </v>
      </c>
      <c r="P2759" t="b">
        <f t="shared" si="259"/>
        <v>0</v>
      </c>
      <c r="Q2759" t="b">
        <f>AND(M2759,ISNA(VLOOKUP(B2759,Sheet4!$A$1:$A$529,1,FALSE)))</f>
        <v>0</v>
      </c>
    </row>
    <row r="2760" spans="1:17">
      <c r="A2760" t="str">
        <f t="shared" si="260"/>
        <v>Henry-Louis PICQUET</v>
      </c>
      <c r="B2760" t="s">
        <v>2643</v>
      </c>
      <c r="C2760" t="e">
        <f>VLOOKUP(B2760,Sheet5!$A$1158:$A$1246,1,FALSE)</f>
        <v>#N/A</v>
      </c>
      <c r="D2760" t="s">
        <v>11</v>
      </c>
      <c r="E2760" t="s">
        <v>2644</v>
      </c>
      <c r="F2760" t="s">
        <v>1952</v>
      </c>
      <c r="G2760" t="s">
        <v>10573</v>
      </c>
      <c r="H2760" t="s">
        <v>43</v>
      </c>
      <c r="I2760">
        <v>1839</v>
      </c>
      <c r="J2760">
        <v>3.0683240176899999E-2</v>
      </c>
      <c r="K2760">
        <f t="shared" si="261"/>
        <v>0</v>
      </c>
      <c r="L2760">
        <f t="shared" si="262"/>
        <v>0</v>
      </c>
      <c r="M2760" t="b">
        <f t="shared" si="263"/>
        <v>0</v>
      </c>
      <c r="N2760" t="str">
        <f>VLOOKUP(B2760,Sheet3!$D$2:$I$578,6,FALSE)</f>
        <v>Henri Emmanuelli</v>
      </c>
      <c r="O2760" t="str">
        <f t="shared" si="258"/>
        <v>Henry-Louis PICQUET</v>
      </c>
      <c r="P2760" t="b">
        <f t="shared" si="259"/>
        <v>0</v>
      </c>
      <c r="Q2760" t="b">
        <f>AND(M2760,ISNA(VLOOKUP(B2760,Sheet4!$A$1:$A$529,1,FALSE)))</f>
        <v>0</v>
      </c>
    </row>
    <row r="2761" spans="1:17">
      <c r="A2761" t="str">
        <f t="shared" si="260"/>
        <v>Julien ANTUNES</v>
      </c>
      <c r="B2761" t="s">
        <v>2643</v>
      </c>
      <c r="C2761" t="e">
        <f>VLOOKUP(B2761,Sheet5!$A$1158:$A$1246,1,FALSE)</f>
        <v>#N/A</v>
      </c>
      <c r="D2761" t="s">
        <v>11</v>
      </c>
      <c r="E2761" t="s">
        <v>1254</v>
      </c>
      <c r="F2761" t="s">
        <v>2645</v>
      </c>
      <c r="G2761" t="s">
        <v>11110</v>
      </c>
      <c r="H2761" t="s">
        <v>17</v>
      </c>
      <c r="I2761">
        <v>5538</v>
      </c>
      <c r="J2761">
        <v>9.24001001085E-2</v>
      </c>
      <c r="K2761">
        <f t="shared" si="261"/>
        <v>0</v>
      </c>
      <c r="L2761">
        <f t="shared" si="262"/>
        <v>0</v>
      </c>
      <c r="M2761" t="b">
        <f t="shared" si="263"/>
        <v>0</v>
      </c>
      <c r="N2761" t="str">
        <f>VLOOKUP(B2761,Sheet3!$D$2:$I$578,6,FALSE)</f>
        <v>Henri Emmanuelli</v>
      </c>
      <c r="O2761" t="str">
        <f t="shared" si="258"/>
        <v>Julien ANTUNES</v>
      </c>
      <c r="P2761" t="b">
        <f t="shared" si="259"/>
        <v>0</v>
      </c>
      <c r="Q2761" t="b">
        <f>AND(M2761,ISNA(VLOOKUP(B2761,Sheet4!$A$1:$A$529,1,FALSE)))</f>
        <v>0</v>
      </c>
    </row>
    <row r="2762" spans="1:17">
      <c r="A2762" t="str">
        <f t="shared" si="260"/>
        <v>Maria-Filoména LABASTE</v>
      </c>
      <c r="B2762" t="s">
        <v>2643</v>
      </c>
      <c r="C2762" t="e">
        <f>VLOOKUP(B2762,Sheet5!$A$1158:$A$1246,1,FALSE)</f>
        <v>#N/A</v>
      </c>
      <c r="D2762" t="s">
        <v>4</v>
      </c>
      <c r="E2762" t="s">
        <v>9059</v>
      </c>
      <c r="F2762" t="s">
        <v>2646</v>
      </c>
      <c r="G2762" t="s">
        <v>11111</v>
      </c>
      <c r="H2762" t="s">
        <v>26</v>
      </c>
      <c r="I2762">
        <v>12803</v>
      </c>
      <c r="J2762">
        <v>0.213614749312</v>
      </c>
      <c r="K2762">
        <f t="shared" si="261"/>
        <v>0</v>
      </c>
      <c r="L2762">
        <f t="shared" si="262"/>
        <v>0</v>
      </c>
      <c r="M2762" t="b">
        <f t="shared" si="263"/>
        <v>0</v>
      </c>
      <c r="N2762" t="str">
        <f>VLOOKUP(B2762,Sheet3!$D$2:$I$578,6,FALSE)</f>
        <v>Henri Emmanuelli</v>
      </c>
      <c r="O2762" t="str">
        <f t="shared" si="258"/>
        <v>Maria-Filoména LABASTE</v>
      </c>
      <c r="P2762" t="b">
        <f t="shared" si="259"/>
        <v>0</v>
      </c>
      <c r="Q2762" t="b">
        <f>AND(M2762,ISNA(VLOOKUP(B2762,Sheet4!$A$1:$A$529,1,FALSE)))</f>
        <v>0</v>
      </c>
    </row>
    <row r="2763" spans="1:17">
      <c r="A2763" t="str">
        <f t="shared" si="260"/>
        <v>Marc ISIDORI</v>
      </c>
      <c r="B2763" t="s">
        <v>2643</v>
      </c>
      <c r="C2763" t="e">
        <f>VLOOKUP(B2763,Sheet5!$A$1158:$A$1246,1,FALSE)</f>
        <v>#N/A</v>
      </c>
      <c r="D2763" t="s">
        <v>11</v>
      </c>
      <c r="E2763" t="s">
        <v>667</v>
      </c>
      <c r="F2763" t="s">
        <v>2647</v>
      </c>
      <c r="G2763" t="s">
        <v>11112</v>
      </c>
      <c r="H2763" t="s">
        <v>10</v>
      </c>
      <c r="I2763">
        <v>254</v>
      </c>
      <c r="J2763">
        <v>4.2379244181200001E-3</v>
      </c>
      <c r="K2763">
        <f t="shared" si="261"/>
        <v>0</v>
      </c>
      <c r="L2763">
        <f t="shared" si="262"/>
        <v>0</v>
      </c>
      <c r="M2763" t="b">
        <f t="shared" si="263"/>
        <v>0</v>
      </c>
      <c r="N2763" t="str">
        <f>VLOOKUP(B2763,Sheet3!$D$2:$I$578,6,FALSE)</f>
        <v>Henri Emmanuelli</v>
      </c>
      <c r="O2763" t="str">
        <f t="shared" si="258"/>
        <v>Marc ISIDORI</v>
      </c>
      <c r="P2763" t="b">
        <f t="shared" si="259"/>
        <v>0</v>
      </c>
      <c r="Q2763" t="b">
        <f>AND(M2763,ISNA(VLOOKUP(B2763,Sheet4!$A$1:$A$529,1,FALSE)))</f>
        <v>0</v>
      </c>
    </row>
    <row r="2764" spans="1:17">
      <c r="A2764" t="str">
        <f t="shared" si="260"/>
        <v>Corinne MORANT</v>
      </c>
      <c r="B2764" t="s">
        <v>2643</v>
      </c>
      <c r="C2764" t="e">
        <f>VLOOKUP(B2764,Sheet5!$A$1158:$A$1246,1,FALSE)</f>
        <v>#N/A</v>
      </c>
      <c r="D2764" t="s">
        <v>4</v>
      </c>
      <c r="E2764" t="s">
        <v>75</v>
      </c>
      <c r="F2764" t="s">
        <v>2648</v>
      </c>
      <c r="G2764" t="s">
        <v>11113</v>
      </c>
      <c r="H2764" t="s">
        <v>29</v>
      </c>
      <c r="I2764">
        <v>195</v>
      </c>
      <c r="J2764">
        <v>3.25352465171E-3</v>
      </c>
      <c r="K2764">
        <f t="shared" si="261"/>
        <v>0</v>
      </c>
      <c r="L2764">
        <f t="shared" si="262"/>
        <v>0</v>
      </c>
      <c r="M2764" t="b">
        <f t="shared" si="263"/>
        <v>0</v>
      </c>
      <c r="N2764" t="str">
        <f>VLOOKUP(B2764,Sheet3!$D$2:$I$578,6,FALSE)</f>
        <v>Henri Emmanuelli</v>
      </c>
      <c r="O2764" t="str">
        <f t="shared" si="258"/>
        <v>Corinne MORANT</v>
      </c>
      <c r="P2764" t="b">
        <f t="shared" si="259"/>
        <v>0</v>
      </c>
      <c r="Q2764" t="b">
        <f>AND(M2764,ISNA(VLOOKUP(B2764,Sheet4!$A$1:$A$529,1,FALSE)))</f>
        <v>0</v>
      </c>
    </row>
    <row r="2765" spans="1:17">
      <c r="A2765" t="str">
        <f t="shared" si="260"/>
        <v>Edith DREISTADT</v>
      </c>
      <c r="B2765" t="s">
        <v>2643</v>
      </c>
      <c r="C2765" t="e">
        <f>VLOOKUP(B2765,Sheet5!$A$1158:$A$1246,1,FALSE)</f>
        <v>#N/A</v>
      </c>
      <c r="D2765" t="s">
        <v>4</v>
      </c>
      <c r="E2765" t="s">
        <v>2649</v>
      </c>
      <c r="F2765" t="s">
        <v>2650</v>
      </c>
      <c r="G2765" t="s">
        <v>11114</v>
      </c>
      <c r="H2765" t="s">
        <v>29</v>
      </c>
      <c r="I2765">
        <v>331</v>
      </c>
      <c r="J2765">
        <v>5.5226495370000002E-3</v>
      </c>
      <c r="K2765">
        <f t="shared" si="261"/>
        <v>0</v>
      </c>
      <c r="L2765">
        <f t="shared" si="262"/>
        <v>0</v>
      </c>
      <c r="M2765" t="b">
        <f t="shared" si="263"/>
        <v>0</v>
      </c>
      <c r="N2765" t="str">
        <f>VLOOKUP(B2765,Sheet3!$D$2:$I$578,6,FALSE)</f>
        <v>Henri Emmanuelli</v>
      </c>
      <c r="O2765" t="str">
        <f t="shared" si="258"/>
        <v>Edith DREISTADT</v>
      </c>
      <c r="P2765" t="b">
        <f t="shared" si="259"/>
        <v>0</v>
      </c>
      <c r="Q2765" t="b">
        <f>AND(M2765,ISNA(VLOOKUP(B2765,Sheet4!$A$1:$A$529,1,FALSE)))</f>
        <v>0</v>
      </c>
    </row>
    <row r="2766" spans="1:17">
      <c r="A2766" t="str">
        <f t="shared" si="260"/>
        <v>Henri EMMANUELLI</v>
      </c>
      <c r="B2766" t="s">
        <v>2643</v>
      </c>
      <c r="C2766" t="e">
        <f>VLOOKUP(B2766,Sheet5!$A$1158:$A$1246,1,FALSE)</f>
        <v>#N/A</v>
      </c>
      <c r="D2766" t="s">
        <v>11</v>
      </c>
      <c r="E2766" t="s">
        <v>787</v>
      </c>
      <c r="F2766" t="s">
        <v>2651</v>
      </c>
      <c r="G2766" t="s">
        <v>11115</v>
      </c>
      <c r="H2766" t="s">
        <v>21</v>
      </c>
      <c r="I2766">
        <v>33603</v>
      </c>
      <c r="J2766">
        <v>0.56065737882699995</v>
      </c>
      <c r="K2766">
        <f t="shared" si="261"/>
        <v>33603</v>
      </c>
      <c r="L2766" t="str">
        <f t="shared" si="262"/>
        <v>SOC</v>
      </c>
      <c r="M2766" t="b">
        <f t="shared" si="263"/>
        <v>0</v>
      </c>
      <c r="N2766" t="str">
        <f>VLOOKUP(B2766,Sheet3!$D$2:$I$578,6,FALSE)</f>
        <v>Henri Emmanuelli</v>
      </c>
      <c r="O2766" t="str">
        <f t="shared" ref="O2766:O2829" si="264">E2766&amp;" "&amp;F2766</f>
        <v>Henri EMMANUELLI</v>
      </c>
      <c r="P2766" t="b">
        <f t="shared" si="259"/>
        <v>1</v>
      </c>
      <c r="Q2766" t="b">
        <f>AND(M2766,ISNA(VLOOKUP(B2766,Sheet4!$A$1:$A$529,1,FALSE)))</f>
        <v>0</v>
      </c>
    </row>
    <row r="2767" spans="1:17">
      <c r="A2767" t="str">
        <f t="shared" si="260"/>
        <v>Isabelle FIGUERES</v>
      </c>
      <c r="B2767" t="s">
        <v>2643</v>
      </c>
      <c r="C2767" t="e">
        <f>VLOOKUP(B2767,Sheet5!$A$1158:$A$1246,1,FALSE)</f>
        <v>#N/A</v>
      </c>
      <c r="D2767" t="s">
        <v>4</v>
      </c>
      <c r="E2767" t="s">
        <v>164</v>
      </c>
      <c r="F2767" t="s">
        <v>2652</v>
      </c>
      <c r="G2767" t="s">
        <v>11116</v>
      </c>
      <c r="H2767" t="s">
        <v>19</v>
      </c>
      <c r="I2767">
        <v>4044</v>
      </c>
      <c r="J2767">
        <v>6.74730958538E-2</v>
      </c>
      <c r="K2767">
        <f t="shared" si="261"/>
        <v>33603</v>
      </c>
      <c r="L2767" t="str">
        <f t="shared" si="262"/>
        <v>SOC</v>
      </c>
      <c r="M2767" t="b">
        <f t="shared" si="263"/>
        <v>0</v>
      </c>
      <c r="N2767" t="str">
        <f>VLOOKUP(B2767,Sheet3!$D$2:$I$578,6,FALSE)</f>
        <v>Henri Emmanuelli</v>
      </c>
      <c r="O2767" t="str">
        <f t="shared" si="264"/>
        <v>Isabelle FIGUERES</v>
      </c>
      <c r="P2767" t="b">
        <f t="shared" ref="P2767:P2830" si="265">O2767=N2767</f>
        <v>0</v>
      </c>
      <c r="Q2767" t="b">
        <f>AND(M2767,ISNA(VLOOKUP(B2767,Sheet4!$A$1:$A$529,1,FALSE)))</f>
        <v>0</v>
      </c>
    </row>
    <row r="2768" spans="1:17">
      <c r="A2768" t="str">
        <f t="shared" si="260"/>
        <v>Bernadette CAMPAGNE-IBARCQ</v>
      </c>
      <c r="B2768" t="s">
        <v>2643</v>
      </c>
      <c r="C2768" t="e">
        <f>VLOOKUP(B2768,Sheet5!$A$1158:$A$1246,1,FALSE)</f>
        <v>#N/A</v>
      </c>
      <c r="D2768" t="s">
        <v>4</v>
      </c>
      <c r="E2768" t="s">
        <v>1149</v>
      </c>
      <c r="F2768" t="s">
        <v>2653</v>
      </c>
      <c r="G2768" t="s">
        <v>11117</v>
      </c>
      <c r="H2768" t="s">
        <v>7</v>
      </c>
      <c r="I2768">
        <v>1328</v>
      </c>
      <c r="J2768">
        <v>2.2157337115200001E-2</v>
      </c>
      <c r="K2768">
        <f t="shared" si="261"/>
        <v>33603</v>
      </c>
      <c r="L2768" t="str">
        <f t="shared" si="262"/>
        <v>SOC</v>
      </c>
      <c r="M2768" t="b">
        <f t="shared" si="263"/>
        <v>1</v>
      </c>
      <c r="N2768" t="str">
        <f>VLOOKUP(B2768,Sheet3!$D$2:$I$578,6,FALSE)</f>
        <v>Henri Emmanuelli</v>
      </c>
      <c r="O2768" t="str">
        <f t="shared" si="264"/>
        <v>Bernadette CAMPAGNE-IBARCQ</v>
      </c>
      <c r="P2768" t="b">
        <f t="shared" si="265"/>
        <v>0</v>
      </c>
      <c r="Q2768" t="b">
        <f>AND(M2768,ISNA(VLOOKUP(B2768,Sheet4!$A$1:$A$529,1,FALSE)))</f>
        <v>1</v>
      </c>
    </row>
    <row r="2769" spans="1:17">
      <c r="A2769" t="str">
        <f t="shared" si="260"/>
        <v xml:space="preserve"> </v>
      </c>
      <c r="B2769" t="s">
        <v>2654</v>
      </c>
      <c r="C2769" t="e">
        <f>VLOOKUP(B2769,Sheet5!$A$1158:$A$1246,1,FALSE)</f>
        <v>#N/A</v>
      </c>
      <c r="G2769" t="s">
        <v>9202</v>
      </c>
      <c r="H2769" t="s">
        <v>1</v>
      </c>
      <c r="I2769">
        <v>80490</v>
      </c>
      <c r="J2769">
        <v>1</v>
      </c>
      <c r="K2769">
        <f t="shared" si="261"/>
        <v>0</v>
      </c>
      <c r="L2769">
        <f t="shared" si="262"/>
        <v>0</v>
      </c>
      <c r="M2769" t="b">
        <f t="shared" si="263"/>
        <v>0</v>
      </c>
      <c r="N2769" t="str">
        <f>VLOOKUP(B2769,Sheet3!$D$2:$I$578,6,FALSE)</f>
        <v>Denys Robiliard</v>
      </c>
      <c r="O2769" t="str">
        <f t="shared" si="264"/>
        <v xml:space="preserve"> </v>
      </c>
      <c r="P2769" t="b">
        <f t="shared" si="265"/>
        <v>0</v>
      </c>
      <c r="Q2769" t="b">
        <f>AND(M2769,ISNA(VLOOKUP(B2769,Sheet4!$A$1:$A$529,1,FALSE)))</f>
        <v>0</v>
      </c>
    </row>
    <row r="2770" spans="1:17">
      <c r="A2770" t="str">
        <f t="shared" si="260"/>
        <v xml:space="preserve"> </v>
      </c>
      <c r="B2770" t="s">
        <v>2654</v>
      </c>
      <c r="C2770" t="e">
        <f>VLOOKUP(B2770,Sheet5!$A$1158:$A$1246,1,FALSE)</f>
        <v>#N/A</v>
      </c>
      <c r="G2770" t="s">
        <v>9202</v>
      </c>
      <c r="H2770" t="s">
        <v>2</v>
      </c>
      <c r="I2770">
        <v>33442</v>
      </c>
      <c r="J2770">
        <v>0.41548018387399999</v>
      </c>
      <c r="K2770">
        <f t="shared" si="261"/>
        <v>0</v>
      </c>
      <c r="L2770">
        <f t="shared" si="262"/>
        <v>0</v>
      </c>
      <c r="M2770" t="b">
        <f t="shared" si="263"/>
        <v>0</v>
      </c>
      <c r="N2770" t="str">
        <f>VLOOKUP(B2770,Sheet3!$D$2:$I$578,6,FALSE)</f>
        <v>Denys Robiliard</v>
      </c>
      <c r="O2770" t="str">
        <f t="shared" si="264"/>
        <v xml:space="preserve"> </v>
      </c>
      <c r="P2770" t="b">
        <f t="shared" si="265"/>
        <v>0</v>
      </c>
      <c r="Q2770" t="b">
        <f>AND(M2770,ISNA(VLOOKUP(B2770,Sheet4!$A$1:$A$529,1,FALSE)))</f>
        <v>0</v>
      </c>
    </row>
    <row r="2771" spans="1:17">
      <c r="A2771" t="str">
        <f t="shared" si="260"/>
        <v xml:space="preserve"> </v>
      </c>
      <c r="B2771" t="s">
        <v>2654</v>
      </c>
      <c r="C2771" t="e">
        <f>VLOOKUP(B2771,Sheet5!$A$1158:$A$1246,1,FALSE)</f>
        <v>#N/A</v>
      </c>
      <c r="G2771" t="s">
        <v>9202</v>
      </c>
      <c r="H2771" t="s">
        <v>3</v>
      </c>
      <c r="I2771">
        <v>686</v>
      </c>
      <c r="J2771">
        <v>8.5227978630899991E-3</v>
      </c>
      <c r="K2771">
        <f t="shared" si="261"/>
        <v>0</v>
      </c>
      <c r="L2771">
        <f t="shared" si="262"/>
        <v>0</v>
      </c>
      <c r="M2771" t="b">
        <f t="shared" si="263"/>
        <v>0</v>
      </c>
      <c r="N2771" t="str">
        <f>VLOOKUP(B2771,Sheet3!$D$2:$I$578,6,FALSE)</f>
        <v>Denys Robiliard</v>
      </c>
      <c r="O2771" t="str">
        <f t="shared" si="264"/>
        <v xml:space="preserve"> </v>
      </c>
      <c r="P2771" t="b">
        <f t="shared" si="265"/>
        <v>0</v>
      </c>
      <c r="Q2771" t="b">
        <f>AND(M2771,ISNA(VLOOKUP(B2771,Sheet4!$A$1:$A$529,1,FALSE)))</f>
        <v>0</v>
      </c>
    </row>
    <row r="2772" spans="1:17">
      <c r="A2772" t="str">
        <f t="shared" si="260"/>
        <v>François THIOLLET</v>
      </c>
      <c r="B2772" t="s">
        <v>2654</v>
      </c>
      <c r="C2772" t="e">
        <f>VLOOKUP(B2772,Sheet5!$A$1158:$A$1246,1,FALSE)</f>
        <v>#N/A</v>
      </c>
      <c r="D2772" t="s">
        <v>11</v>
      </c>
      <c r="E2772" t="s">
        <v>9125</v>
      </c>
      <c r="F2772" t="s">
        <v>2655</v>
      </c>
      <c r="G2772" t="s">
        <v>11118</v>
      </c>
      <c r="H2772" t="s">
        <v>7</v>
      </c>
      <c r="I2772">
        <v>1601</v>
      </c>
      <c r="J2772">
        <v>3.45325913464E-2</v>
      </c>
      <c r="K2772">
        <f t="shared" si="261"/>
        <v>1601</v>
      </c>
      <c r="L2772" t="str">
        <f t="shared" si="262"/>
        <v>VEC</v>
      </c>
      <c r="M2772" t="b">
        <f t="shared" si="263"/>
        <v>0</v>
      </c>
      <c r="N2772" t="str">
        <f>VLOOKUP(B2772,Sheet3!$D$2:$I$578,6,FALSE)</f>
        <v>Denys Robiliard</v>
      </c>
      <c r="O2772" t="str">
        <f t="shared" si="264"/>
        <v>François THIOLLET</v>
      </c>
      <c r="P2772" t="b">
        <f t="shared" si="265"/>
        <v>0</v>
      </c>
      <c r="Q2772" t="b">
        <f>AND(M2772,ISNA(VLOOKUP(B2772,Sheet4!$A$1:$A$529,1,FALSE)))</f>
        <v>0</v>
      </c>
    </row>
    <row r="2773" spans="1:17">
      <c r="A2773" t="str">
        <f t="shared" si="260"/>
        <v>Denys ROBILIARD</v>
      </c>
      <c r="B2773" t="s">
        <v>2654</v>
      </c>
      <c r="C2773" t="e">
        <f>VLOOKUP(B2773,Sheet5!$A$1158:$A$1246,1,FALSE)</f>
        <v>#N/A</v>
      </c>
      <c r="D2773" t="s">
        <v>11</v>
      </c>
      <c r="E2773" t="s">
        <v>2656</v>
      </c>
      <c r="F2773" t="s">
        <v>2657</v>
      </c>
      <c r="G2773" t="s">
        <v>11119</v>
      </c>
      <c r="H2773" t="s">
        <v>21</v>
      </c>
      <c r="I2773">
        <v>17278</v>
      </c>
      <c r="J2773">
        <v>0.37267589836499998</v>
      </c>
      <c r="K2773">
        <f t="shared" si="261"/>
        <v>17278</v>
      </c>
      <c r="L2773" t="str">
        <f t="shared" si="262"/>
        <v>SOC</v>
      </c>
      <c r="M2773" t="b">
        <f t="shared" si="263"/>
        <v>0</v>
      </c>
      <c r="N2773" t="str">
        <f>VLOOKUP(B2773,Sheet3!$D$2:$I$578,6,FALSE)</f>
        <v>Denys Robiliard</v>
      </c>
      <c r="O2773" t="str">
        <f t="shared" si="264"/>
        <v>Denys ROBILIARD</v>
      </c>
      <c r="P2773" t="b">
        <f t="shared" si="265"/>
        <v>1</v>
      </c>
      <c r="Q2773" t="b">
        <f>AND(M2773,ISNA(VLOOKUP(B2773,Sheet4!$A$1:$A$529,1,FALSE)))</f>
        <v>0</v>
      </c>
    </row>
    <row r="2774" spans="1:17">
      <c r="A2774" t="str">
        <f t="shared" si="260"/>
        <v>Hélène GILOT</v>
      </c>
      <c r="B2774" t="s">
        <v>2654</v>
      </c>
      <c r="C2774" t="e">
        <f>VLOOKUP(B2774,Sheet5!$A$1158:$A$1246,1,FALSE)</f>
        <v>#N/A</v>
      </c>
      <c r="D2774" t="s">
        <v>4</v>
      </c>
      <c r="E2774" t="s">
        <v>9134</v>
      </c>
      <c r="F2774" t="s">
        <v>2658</v>
      </c>
      <c r="G2774" t="s">
        <v>11120</v>
      </c>
      <c r="H2774" t="s">
        <v>13</v>
      </c>
      <c r="I2774">
        <v>272</v>
      </c>
      <c r="J2774">
        <v>5.8668737328000002E-3</v>
      </c>
      <c r="K2774">
        <f t="shared" si="261"/>
        <v>17278</v>
      </c>
      <c r="L2774" t="str">
        <f t="shared" si="262"/>
        <v>SOC</v>
      </c>
      <c r="M2774" t="b">
        <f t="shared" si="263"/>
        <v>0</v>
      </c>
      <c r="N2774" t="str">
        <f>VLOOKUP(B2774,Sheet3!$D$2:$I$578,6,FALSE)</f>
        <v>Denys Robiliard</v>
      </c>
      <c r="O2774" t="str">
        <f t="shared" si="264"/>
        <v>Hélène GILOT</v>
      </c>
      <c r="P2774" t="b">
        <f t="shared" si="265"/>
        <v>0</v>
      </c>
      <c r="Q2774" t="b">
        <f>AND(M2774,ISNA(VLOOKUP(B2774,Sheet4!$A$1:$A$529,1,FALSE)))</f>
        <v>0</v>
      </c>
    </row>
    <row r="2775" spans="1:17">
      <c r="A2775" t="str">
        <f t="shared" si="260"/>
        <v>Nicolas PERRUCHOT</v>
      </c>
      <c r="B2775" t="s">
        <v>2654</v>
      </c>
      <c r="C2775" t="e">
        <f>VLOOKUP(B2775,Sheet5!$A$1158:$A$1246,1,FALSE)</f>
        <v>#N/A</v>
      </c>
      <c r="D2775" t="s">
        <v>11</v>
      </c>
      <c r="E2775" t="s">
        <v>79</v>
      </c>
      <c r="F2775" t="s">
        <v>2659</v>
      </c>
      <c r="G2775" t="s">
        <v>11121</v>
      </c>
      <c r="H2775" t="s">
        <v>111</v>
      </c>
      <c r="I2775">
        <v>16136</v>
      </c>
      <c r="J2775">
        <v>0.348043656443</v>
      </c>
      <c r="K2775">
        <f t="shared" si="261"/>
        <v>17278</v>
      </c>
      <c r="L2775" t="str">
        <f t="shared" si="262"/>
        <v>SOC</v>
      </c>
      <c r="M2775" t="b">
        <f t="shared" si="263"/>
        <v>0</v>
      </c>
      <c r="N2775" t="str">
        <f>VLOOKUP(B2775,Sheet3!$D$2:$I$578,6,FALSE)</f>
        <v>Denys Robiliard</v>
      </c>
      <c r="O2775" t="str">
        <f t="shared" si="264"/>
        <v>Nicolas PERRUCHOT</v>
      </c>
      <c r="P2775" t="b">
        <f t="shared" si="265"/>
        <v>0</v>
      </c>
      <c r="Q2775" t="b">
        <f>AND(M2775,ISNA(VLOOKUP(B2775,Sheet4!$A$1:$A$529,1,FALSE)))</f>
        <v>0</v>
      </c>
    </row>
    <row r="2776" spans="1:17">
      <c r="A2776" t="str">
        <f t="shared" si="260"/>
        <v>Marie-Anne CLEMENT</v>
      </c>
      <c r="B2776" t="s">
        <v>2654</v>
      </c>
      <c r="C2776" t="e">
        <f>VLOOKUP(B2776,Sheet5!$A$1158:$A$1246,1,FALSE)</f>
        <v>#N/A</v>
      </c>
      <c r="D2776" t="s">
        <v>4</v>
      </c>
      <c r="E2776" t="s">
        <v>228</v>
      </c>
      <c r="F2776" t="s">
        <v>2346</v>
      </c>
      <c r="G2776" t="s">
        <v>10875</v>
      </c>
      <c r="H2776" t="s">
        <v>10</v>
      </c>
      <c r="I2776">
        <v>357</v>
      </c>
      <c r="J2776">
        <v>7.7002717742999998E-3</v>
      </c>
      <c r="K2776">
        <f t="shared" si="261"/>
        <v>17278</v>
      </c>
      <c r="L2776" t="str">
        <f t="shared" si="262"/>
        <v>SOC</v>
      </c>
      <c r="M2776" t="b">
        <f t="shared" si="263"/>
        <v>0</v>
      </c>
      <c r="N2776" t="str">
        <f>VLOOKUP(B2776,Sheet3!$D$2:$I$578,6,FALSE)</f>
        <v>Denys Robiliard</v>
      </c>
      <c r="O2776" t="str">
        <f t="shared" si="264"/>
        <v>Marie-Anne CLEMENT</v>
      </c>
      <c r="P2776" t="b">
        <f t="shared" si="265"/>
        <v>0</v>
      </c>
      <c r="Q2776" t="b">
        <f>AND(M2776,ISNA(VLOOKUP(B2776,Sheet4!$A$1:$A$529,1,FALSE)))</f>
        <v>0</v>
      </c>
    </row>
    <row r="2777" spans="1:17">
      <c r="A2777" t="str">
        <f t="shared" si="260"/>
        <v>Sarah LAURENT</v>
      </c>
      <c r="B2777" t="s">
        <v>2654</v>
      </c>
      <c r="C2777" t="e">
        <f>VLOOKUP(B2777,Sheet5!$A$1158:$A$1246,1,FALSE)</f>
        <v>#N/A</v>
      </c>
      <c r="D2777" t="s">
        <v>4</v>
      </c>
      <c r="E2777" t="s">
        <v>2660</v>
      </c>
      <c r="F2777" t="s">
        <v>1657</v>
      </c>
      <c r="G2777" t="s">
        <v>342</v>
      </c>
      <c r="H2777" t="s">
        <v>29</v>
      </c>
      <c r="I2777">
        <v>355</v>
      </c>
      <c r="J2777">
        <v>7.6571329968499998E-3</v>
      </c>
      <c r="K2777">
        <f t="shared" si="261"/>
        <v>17278</v>
      </c>
      <c r="L2777" t="str">
        <f t="shared" si="262"/>
        <v>SOC</v>
      </c>
      <c r="M2777" t="b">
        <f t="shared" si="263"/>
        <v>0</v>
      </c>
      <c r="N2777" t="str">
        <f>VLOOKUP(B2777,Sheet3!$D$2:$I$578,6,FALSE)</f>
        <v>Denys Robiliard</v>
      </c>
      <c r="O2777" t="str">
        <f t="shared" si="264"/>
        <v>Sarah LAURENT</v>
      </c>
      <c r="P2777" t="b">
        <f t="shared" si="265"/>
        <v>0</v>
      </c>
      <c r="Q2777" t="b">
        <f>AND(M2777,ISNA(VLOOKUP(B2777,Sheet4!$A$1:$A$529,1,FALSE)))</f>
        <v>0</v>
      </c>
    </row>
    <row r="2778" spans="1:17">
      <c r="A2778" t="str">
        <f t="shared" si="260"/>
        <v>Alain LOMBARD</v>
      </c>
      <c r="B2778" t="s">
        <v>2654</v>
      </c>
      <c r="C2778" t="e">
        <f>VLOOKUP(B2778,Sheet5!$A$1158:$A$1246,1,FALSE)</f>
        <v>#N/A</v>
      </c>
      <c r="D2778" t="s">
        <v>11</v>
      </c>
      <c r="E2778" t="s">
        <v>321</v>
      </c>
      <c r="F2778" t="s">
        <v>887</v>
      </c>
      <c r="G2778" t="s">
        <v>9767</v>
      </c>
      <c r="H2778" t="s">
        <v>10</v>
      </c>
      <c r="I2778">
        <v>189</v>
      </c>
      <c r="J2778">
        <v>4.0766144687499999E-3</v>
      </c>
      <c r="K2778">
        <f t="shared" si="261"/>
        <v>17278</v>
      </c>
      <c r="L2778" t="str">
        <f t="shared" si="262"/>
        <v>SOC</v>
      </c>
      <c r="M2778" t="b">
        <f t="shared" si="263"/>
        <v>0</v>
      </c>
      <c r="N2778" t="str">
        <f>VLOOKUP(B2778,Sheet3!$D$2:$I$578,6,FALSE)</f>
        <v>Denys Robiliard</v>
      </c>
      <c r="O2778" t="str">
        <f t="shared" si="264"/>
        <v>Alain LOMBARD</v>
      </c>
      <c r="P2778" t="b">
        <f t="shared" si="265"/>
        <v>0</v>
      </c>
      <c r="Q2778" t="b">
        <f>AND(M2778,ISNA(VLOOKUP(B2778,Sheet4!$A$1:$A$529,1,FALSE)))</f>
        <v>0</v>
      </c>
    </row>
    <row r="2779" spans="1:17">
      <c r="A2779" t="str">
        <f t="shared" si="260"/>
        <v>Laurianne DELAPORTE</v>
      </c>
      <c r="B2779" t="s">
        <v>2654</v>
      </c>
      <c r="C2779" t="e">
        <f>VLOOKUP(B2779,Sheet5!$A$1158:$A$1246,1,FALSE)</f>
        <v>#N/A</v>
      </c>
      <c r="D2779" t="s">
        <v>4</v>
      </c>
      <c r="E2779" t="s">
        <v>2661</v>
      </c>
      <c r="F2779" t="s">
        <v>2662</v>
      </c>
      <c r="G2779" t="s">
        <v>11122</v>
      </c>
      <c r="H2779" t="s">
        <v>19</v>
      </c>
      <c r="I2779">
        <v>2367</v>
      </c>
      <c r="J2779">
        <v>5.1054743108599997E-2</v>
      </c>
      <c r="K2779">
        <f t="shared" si="261"/>
        <v>17278</v>
      </c>
      <c r="L2779" t="str">
        <f t="shared" si="262"/>
        <v>SOC</v>
      </c>
      <c r="M2779" t="b">
        <f t="shared" si="263"/>
        <v>0</v>
      </c>
      <c r="N2779" t="str">
        <f>VLOOKUP(B2779,Sheet3!$D$2:$I$578,6,FALSE)</f>
        <v>Denys Robiliard</v>
      </c>
      <c r="O2779" t="str">
        <f t="shared" si="264"/>
        <v>Laurianne DELAPORTE</v>
      </c>
      <c r="P2779" t="b">
        <f t="shared" si="265"/>
        <v>0</v>
      </c>
      <c r="Q2779" t="b">
        <f>AND(M2779,ISNA(VLOOKUP(B2779,Sheet4!$A$1:$A$529,1,FALSE)))</f>
        <v>0</v>
      </c>
    </row>
    <row r="2780" spans="1:17">
      <c r="A2780" t="str">
        <f t="shared" si="260"/>
        <v>Laurent GUIBERT</v>
      </c>
      <c r="B2780" t="s">
        <v>2654</v>
      </c>
      <c r="C2780" t="e">
        <f>VLOOKUP(B2780,Sheet5!$A$1158:$A$1246,1,FALSE)</f>
        <v>#N/A</v>
      </c>
      <c r="D2780" t="s">
        <v>11</v>
      </c>
      <c r="E2780" t="s">
        <v>342</v>
      </c>
      <c r="F2780" t="s">
        <v>1020</v>
      </c>
      <c r="G2780" t="s">
        <v>9867</v>
      </c>
      <c r="H2780" t="s">
        <v>13</v>
      </c>
      <c r="I2780">
        <v>446</v>
      </c>
      <c r="J2780">
        <v>9.6199473706899997E-3</v>
      </c>
      <c r="K2780">
        <f t="shared" si="261"/>
        <v>17278</v>
      </c>
      <c r="L2780" t="str">
        <f t="shared" si="262"/>
        <v>SOC</v>
      </c>
      <c r="M2780" t="b">
        <f t="shared" si="263"/>
        <v>0</v>
      </c>
      <c r="N2780" t="str">
        <f>VLOOKUP(B2780,Sheet3!$D$2:$I$578,6,FALSE)</f>
        <v>Denys Robiliard</v>
      </c>
      <c r="O2780" t="str">
        <f t="shared" si="264"/>
        <v>Laurent GUIBERT</v>
      </c>
      <c r="P2780" t="b">
        <f t="shared" si="265"/>
        <v>0</v>
      </c>
      <c r="Q2780" t="b">
        <f>AND(M2780,ISNA(VLOOKUP(B2780,Sheet4!$A$1:$A$529,1,FALSE)))</f>
        <v>0</v>
      </c>
    </row>
    <row r="2781" spans="1:17">
      <c r="A2781" t="str">
        <f t="shared" si="260"/>
        <v>Michel CHASSIER</v>
      </c>
      <c r="B2781" t="s">
        <v>2654</v>
      </c>
      <c r="C2781" t="e">
        <f>VLOOKUP(B2781,Sheet5!$A$1158:$A$1246,1,FALSE)</f>
        <v>#N/A</v>
      </c>
      <c r="D2781" t="s">
        <v>11</v>
      </c>
      <c r="E2781" t="s">
        <v>31</v>
      </c>
      <c r="F2781" t="s">
        <v>2663</v>
      </c>
      <c r="G2781" t="s">
        <v>11123</v>
      </c>
      <c r="H2781" t="s">
        <v>17</v>
      </c>
      <c r="I2781">
        <v>6607</v>
      </c>
      <c r="J2781">
        <v>0.142508951296</v>
      </c>
      <c r="K2781">
        <f t="shared" si="261"/>
        <v>17278</v>
      </c>
      <c r="L2781" t="str">
        <f t="shared" si="262"/>
        <v>SOC</v>
      </c>
      <c r="M2781" t="b">
        <f t="shared" si="263"/>
        <v>0</v>
      </c>
      <c r="N2781" t="str">
        <f>VLOOKUP(B2781,Sheet3!$D$2:$I$578,6,FALSE)</f>
        <v>Denys Robiliard</v>
      </c>
      <c r="O2781" t="str">
        <f t="shared" si="264"/>
        <v>Michel CHASSIER</v>
      </c>
      <c r="P2781" t="b">
        <f t="shared" si="265"/>
        <v>0</v>
      </c>
      <c r="Q2781" t="b">
        <f>AND(M2781,ISNA(VLOOKUP(B2781,Sheet4!$A$1:$A$529,1,FALSE)))</f>
        <v>0</v>
      </c>
    </row>
    <row r="2782" spans="1:17">
      <c r="A2782" t="str">
        <f t="shared" si="260"/>
        <v>Etienne BOURGEOIS</v>
      </c>
      <c r="B2782" t="s">
        <v>2654</v>
      </c>
      <c r="C2782" t="e">
        <f>VLOOKUP(B2782,Sheet5!$A$1158:$A$1246,1,FALSE)</f>
        <v>#N/A</v>
      </c>
      <c r="D2782" t="s">
        <v>11</v>
      </c>
      <c r="E2782" t="s">
        <v>55</v>
      </c>
      <c r="F2782" t="s">
        <v>2664</v>
      </c>
      <c r="G2782" t="s">
        <v>11124</v>
      </c>
      <c r="H2782" t="s">
        <v>29</v>
      </c>
      <c r="I2782">
        <v>215</v>
      </c>
      <c r="J2782">
        <v>4.6374185755599998E-3</v>
      </c>
      <c r="K2782">
        <f t="shared" si="261"/>
        <v>17278</v>
      </c>
      <c r="L2782" t="str">
        <f t="shared" si="262"/>
        <v>SOC</v>
      </c>
      <c r="M2782" t="b">
        <f t="shared" si="263"/>
        <v>0</v>
      </c>
      <c r="N2782" t="str">
        <f>VLOOKUP(B2782,Sheet3!$D$2:$I$578,6,FALSE)</f>
        <v>Denys Robiliard</v>
      </c>
      <c r="O2782" t="str">
        <f t="shared" si="264"/>
        <v>Etienne BOURGEOIS</v>
      </c>
      <c r="P2782" t="b">
        <f t="shared" si="265"/>
        <v>0</v>
      </c>
      <c r="Q2782" t="b">
        <f>AND(M2782,ISNA(VLOOKUP(B2782,Sheet4!$A$1:$A$529,1,FALSE)))</f>
        <v>0</v>
      </c>
    </row>
    <row r="2783" spans="1:17">
      <c r="A2783" t="str">
        <f t="shared" si="260"/>
        <v>Elisabeth MONTANDON</v>
      </c>
      <c r="B2783" t="s">
        <v>2654</v>
      </c>
      <c r="C2783" t="e">
        <f>VLOOKUP(B2783,Sheet5!$A$1158:$A$1246,1,FALSE)</f>
        <v>#N/A</v>
      </c>
      <c r="D2783" t="s">
        <v>4</v>
      </c>
      <c r="E2783" t="s">
        <v>414</v>
      </c>
      <c r="F2783" t="s">
        <v>2665</v>
      </c>
      <c r="G2783" t="s">
        <v>11125</v>
      </c>
      <c r="H2783" t="s">
        <v>130</v>
      </c>
      <c r="I2783">
        <v>539</v>
      </c>
      <c r="J2783">
        <v>1.1625900522E-2</v>
      </c>
      <c r="K2783">
        <f t="shared" si="261"/>
        <v>17278</v>
      </c>
      <c r="L2783" t="str">
        <f t="shared" si="262"/>
        <v>SOC</v>
      </c>
      <c r="M2783" t="b">
        <f t="shared" si="263"/>
        <v>1</v>
      </c>
      <c r="N2783" t="str">
        <f>VLOOKUP(B2783,Sheet3!$D$2:$I$578,6,FALSE)</f>
        <v>Denys Robiliard</v>
      </c>
      <c r="O2783" t="str">
        <f t="shared" si="264"/>
        <v>Elisabeth MONTANDON</v>
      </c>
      <c r="P2783" t="b">
        <f t="shared" si="265"/>
        <v>0</v>
      </c>
      <c r="Q2783" t="b">
        <f>AND(M2783,ISNA(VLOOKUP(B2783,Sheet4!$A$1:$A$529,1,FALSE)))</f>
        <v>1</v>
      </c>
    </row>
    <row r="2784" spans="1:17">
      <c r="A2784" t="str">
        <f t="shared" si="260"/>
        <v xml:space="preserve"> </v>
      </c>
      <c r="B2784" t="s">
        <v>2666</v>
      </c>
      <c r="C2784" t="e">
        <f>VLOOKUP(B2784,Sheet5!$A$1158:$A$1246,1,FALSE)</f>
        <v>#N/A</v>
      </c>
      <c r="G2784" t="s">
        <v>9202</v>
      </c>
      <c r="H2784" t="s">
        <v>1</v>
      </c>
      <c r="I2784">
        <v>80287</v>
      </c>
      <c r="J2784">
        <v>1</v>
      </c>
      <c r="K2784">
        <f t="shared" si="261"/>
        <v>0</v>
      </c>
      <c r="L2784">
        <f t="shared" si="262"/>
        <v>0</v>
      </c>
      <c r="M2784" t="b">
        <f t="shared" si="263"/>
        <v>0</v>
      </c>
      <c r="N2784" t="str">
        <f>VLOOKUP(B2784,Sheet3!$D$2:$I$578,6,FALSE)</f>
        <v>Tania Andre</v>
      </c>
      <c r="O2784" t="str">
        <f t="shared" si="264"/>
        <v xml:space="preserve"> </v>
      </c>
      <c r="P2784" t="b">
        <f t="shared" si="265"/>
        <v>0</v>
      </c>
      <c r="Q2784" t="b">
        <f>AND(M2784,ISNA(VLOOKUP(B2784,Sheet4!$A$1:$A$529,1,FALSE)))</f>
        <v>0</v>
      </c>
    </row>
    <row r="2785" spans="1:17">
      <c r="A2785" t="str">
        <f t="shared" si="260"/>
        <v xml:space="preserve"> </v>
      </c>
      <c r="B2785" t="s">
        <v>2666</v>
      </c>
      <c r="C2785" t="e">
        <f>VLOOKUP(B2785,Sheet5!$A$1158:$A$1246,1,FALSE)</f>
        <v>#N/A</v>
      </c>
      <c r="G2785" t="s">
        <v>9202</v>
      </c>
      <c r="H2785" t="s">
        <v>2</v>
      </c>
      <c r="I2785">
        <v>31680</v>
      </c>
      <c r="J2785">
        <v>0.39458442836300001</v>
      </c>
      <c r="K2785">
        <f t="shared" si="261"/>
        <v>0</v>
      </c>
      <c r="L2785">
        <f t="shared" si="262"/>
        <v>0</v>
      </c>
      <c r="M2785" t="b">
        <f t="shared" si="263"/>
        <v>0</v>
      </c>
      <c r="N2785" t="str">
        <f>VLOOKUP(B2785,Sheet3!$D$2:$I$578,6,FALSE)</f>
        <v>Tania Andre</v>
      </c>
      <c r="O2785" t="str">
        <f t="shared" si="264"/>
        <v xml:space="preserve"> </v>
      </c>
      <c r="P2785" t="b">
        <f t="shared" si="265"/>
        <v>0</v>
      </c>
      <c r="Q2785" t="b">
        <f>AND(M2785,ISNA(VLOOKUP(B2785,Sheet4!$A$1:$A$529,1,FALSE)))</f>
        <v>0</v>
      </c>
    </row>
    <row r="2786" spans="1:17">
      <c r="A2786" t="str">
        <f t="shared" si="260"/>
        <v xml:space="preserve"> </v>
      </c>
      <c r="B2786" t="s">
        <v>2666</v>
      </c>
      <c r="C2786" t="e">
        <f>VLOOKUP(B2786,Sheet5!$A$1158:$A$1246,1,FALSE)</f>
        <v>#N/A</v>
      </c>
      <c r="G2786" t="s">
        <v>9202</v>
      </c>
      <c r="H2786" t="s">
        <v>3</v>
      </c>
      <c r="I2786">
        <v>755</v>
      </c>
      <c r="J2786">
        <v>9.4037639966600001E-3</v>
      </c>
      <c r="K2786">
        <f t="shared" si="261"/>
        <v>0</v>
      </c>
      <c r="L2786">
        <f t="shared" si="262"/>
        <v>0</v>
      </c>
      <c r="M2786" t="b">
        <f t="shared" si="263"/>
        <v>0</v>
      </c>
      <c r="N2786" t="str">
        <f>VLOOKUP(B2786,Sheet3!$D$2:$I$578,6,FALSE)</f>
        <v>Tania Andre</v>
      </c>
      <c r="O2786" t="str">
        <f t="shared" si="264"/>
        <v xml:space="preserve"> </v>
      </c>
      <c r="P2786" t="b">
        <f t="shared" si="265"/>
        <v>0</v>
      </c>
      <c r="Q2786" t="b">
        <f>AND(M2786,ISNA(VLOOKUP(B2786,Sheet4!$A$1:$A$529,1,FALSE)))</f>
        <v>0</v>
      </c>
    </row>
    <row r="2787" spans="1:17">
      <c r="A2787" t="str">
        <f t="shared" si="260"/>
        <v>Dominique AUBRUN</v>
      </c>
      <c r="B2787" t="s">
        <v>2666</v>
      </c>
      <c r="C2787" t="e">
        <f>VLOOKUP(B2787,Sheet5!$A$1158:$A$1246,1,FALSE)</f>
        <v>#N/A</v>
      </c>
      <c r="D2787" t="s">
        <v>4</v>
      </c>
      <c r="E2787" t="s">
        <v>180</v>
      </c>
      <c r="F2787" t="s">
        <v>2667</v>
      </c>
      <c r="G2787" t="s">
        <v>11126</v>
      </c>
      <c r="H2787" t="s">
        <v>10</v>
      </c>
      <c r="I2787">
        <v>216</v>
      </c>
      <c r="J2787">
        <v>4.5139179135700001E-3</v>
      </c>
      <c r="K2787">
        <f t="shared" si="261"/>
        <v>0</v>
      </c>
      <c r="L2787">
        <f t="shared" si="262"/>
        <v>0</v>
      </c>
      <c r="M2787" t="b">
        <f t="shared" si="263"/>
        <v>0</v>
      </c>
      <c r="N2787" t="str">
        <f>VLOOKUP(B2787,Sheet3!$D$2:$I$578,6,FALSE)</f>
        <v>Tania Andre</v>
      </c>
      <c r="O2787" t="str">
        <f t="shared" si="264"/>
        <v>Dominique AUBRUN</v>
      </c>
      <c r="P2787" t="b">
        <f t="shared" si="265"/>
        <v>0</v>
      </c>
      <c r="Q2787" t="b">
        <f>AND(M2787,ISNA(VLOOKUP(B2787,Sheet4!$A$1:$A$529,1,FALSE)))</f>
        <v>0</v>
      </c>
    </row>
    <row r="2788" spans="1:17">
      <c r="A2788" t="str">
        <f t="shared" si="260"/>
        <v>Tatiana GABILLAS</v>
      </c>
      <c r="B2788" t="s">
        <v>2666</v>
      </c>
      <c r="C2788" t="e">
        <f>VLOOKUP(B2788,Sheet5!$A$1158:$A$1246,1,FALSE)</f>
        <v>#N/A</v>
      </c>
      <c r="D2788" t="s">
        <v>4</v>
      </c>
      <c r="E2788" t="s">
        <v>2668</v>
      </c>
      <c r="F2788" t="s">
        <v>2669</v>
      </c>
      <c r="G2788" t="s">
        <v>11127</v>
      </c>
      <c r="H2788" t="s">
        <v>17</v>
      </c>
      <c r="I2788">
        <v>9080</v>
      </c>
      <c r="J2788">
        <v>0.18975173451499999</v>
      </c>
      <c r="K2788">
        <f t="shared" si="261"/>
        <v>0</v>
      </c>
      <c r="L2788">
        <f t="shared" si="262"/>
        <v>0</v>
      </c>
      <c r="M2788" t="b">
        <f t="shared" si="263"/>
        <v>0</v>
      </c>
      <c r="N2788" t="str">
        <f>VLOOKUP(B2788,Sheet3!$D$2:$I$578,6,FALSE)</f>
        <v>Tania Andre</v>
      </c>
      <c r="O2788" t="str">
        <f t="shared" si="264"/>
        <v>Tatiana GABILLAS</v>
      </c>
      <c r="P2788" t="b">
        <f t="shared" si="265"/>
        <v>0</v>
      </c>
      <c r="Q2788" t="b">
        <f>AND(M2788,ISNA(VLOOKUP(B2788,Sheet4!$A$1:$A$529,1,FALSE)))</f>
        <v>0</v>
      </c>
    </row>
    <row r="2789" spans="1:17">
      <c r="A2789" t="str">
        <f t="shared" si="260"/>
        <v>Patrice MARTIN-LALANDE</v>
      </c>
      <c r="B2789" t="s">
        <v>2666</v>
      </c>
      <c r="C2789" t="e">
        <f>VLOOKUP(B2789,Sheet5!$A$1158:$A$1246,1,FALSE)</f>
        <v>#N/A</v>
      </c>
      <c r="D2789" t="s">
        <v>11</v>
      </c>
      <c r="E2789" t="s">
        <v>219</v>
      </c>
      <c r="F2789" t="s">
        <v>2670</v>
      </c>
      <c r="G2789" t="s">
        <v>11128</v>
      </c>
      <c r="H2789" t="s">
        <v>26</v>
      </c>
      <c r="I2789">
        <v>17627</v>
      </c>
      <c r="J2789">
        <v>0.36836495862200003</v>
      </c>
      <c r="K2789">
        <f t="shared" si="261"/>
        <v>0</v>
      </c>
      <c r="L2789">
        <f t="shared" si="262"/>
        <v>0</v>
      </c>
      <c r="M2789" t="b">
        <f t="shared" si="263"/>
        <v>0</v>
      </c>
      <c r="N2789" t="str">
        <f>VLOOKUP(B2789,Sheet3!$D$2:$I$578,6,FALSE)</f>
        <v>Tania Andre</v>
      </c>
      <c r="O2789" t="str">
        <f t="shared" si="264"/>
        <v>Patrice MARTIN-LALANDE</v>
      </c>
      <c r="P2789" t="b">
        <f t="shared" si="265"/>
        <v>0</v>
      </c>
      <c r="Q2789" t="b">
        <f>AND(M2789,ISNA(VLOOKUP(B2789,Sheet4!$A$1:$A$529,1,FALSE)))</f>
        <v>0</v>
      </c>
    </row>
    <row r="2790" spans="1:17">
      <c r="A2790" t="str">
        <f t="shared" si="260"/>
        <v>Tania ANDRE</v>
      </c>
      <c r="B2790" t="s">
        <v>2666</v>
      </c>
      <c r="C2790" t="e">
        <f>VLOOKUP(B2790,Sheet5!$A$1158:$A$1246,1,FALSE)</f>
        <v>#N/A</v>
      </c>
      <c r="D2790" t="s">
        <v>4</v>
      </c>
      <c r="E2790" t="s">
        <v>2671</v>
      </c>
      <c r="F2790" t="s">
        <v>1735</v>
      </c>
      <c r="G2790" t="s">
        <v>10405</v>
      </c>
      <c r="H2790" t="s">
        <v>21</v>
      </c>
      <c r="I2790">
        <v>15631</v>
      </c>
      <c r="J2790">
        <v>0.32665301345800002</v>
      </c>
      <c r="K2790">
        <f t="shared" si="261"/>
        <v>15631</v>
      </c>
      <c r="L2790" t="str">
        <f t="shared" si="262"/>
        <v>SOC</v>
      </c>
      <c r="M2790" t="b">
        <f t="shared" si="263"/>
        <v>0</v>
      </c>
      <c r="N2790" t="str">
        <f>VLOOKUP(B2790,Sheet3!$D$2:$I$578,6,FALSE)</f>
        <v>Tania Andre</v>
      </c>
      <c r="O2790" t="str">
        <f t="shared" si="264"/>
        <v>Tania ANDRE</v>
      </c>
      <c r="P2790" t="b">
        <f t="shared" si="265"/>
        <v>1</v>
      </c>
      <c r="Q2790" t="b">
        <f>AND(M2790,ISNA(VLOOKUP(B2790,Sheet4!$A$1:$A$529,1,FALSE)))</f>
        <v>0</v>
      </c>
    </row>
    <row r="2791" spans="1:17">
      <c r="A2791" t="str">
        <f t="shared" si="260"/>
        <v>Flavia VERRI</v>
      </c>
      <c r="B2791" t="s">
        <v>2666</v>
      </c>
      <c r="C2791" t="e">
        <f>VLOOKUP(B2791,Sheet5!$A$1158:$A$1246,1,FALSE)</f>
        <v>#N/A</v>
      </c>
      <c r="D2791" t="s">
        <v>4</v>
      </c>
      <c r="E2791" t="s">
        <v>2672</v>
      </c>
      <c r="F2791" t="s">
        <v>2673</v>
      </c>
      <c r="G2791" t="s">
        <v>11129</v>
      </c>
      <c r="H2791" t="s">
        <v>10</v>
      </c>
      <c r="I2791">
        <v>406</v>
      </c>
      <c r="J2791">
        <v>8.4844938560599999E-3</v>
      </c>
      <c r="K2791">
        <f t="shared" si="261"/>
        <v>15631</v>
      </c>
      <c r="L2791" t="str">
        <f t="shared" si="262"/>
        <v>SOC</v>
      </c>
      <c r="M2791" t="b">
        <f t="shared" si="263"/>
        <v>0</v>
      </c>
      <c r="N2791" t="str">
        <f>VLOOKUP(B2791,Sheet3!$D$2:$I$578,6,FALSE)</f>
        <v>Tania Andre</v>
      </c>
      <c r="O2791" t="str">
        <f t="shared" si="264"/>
        <v>Flavia VERRI</v>
      </c>
      <c r="P2791" t="b">
        <f t="shared" si="265"/>
        <v>0</v>
      </c>
      <c r="Q2791" t="b">
        <f>AND(M2791,ISNA(VLOOKUP(B2791,Sheet4!$A$1:$A$529,1,FALSE)))</f>
        <v>0</v>
      </c>
    </row>
    <row r="2792" spans="1:17">
      <c r="A2792" t="str">
        <f t="shared" si="260"/>
        <v>Louis DE REDON</v>
      </c>
      <c r="B2792" t="s">
        <v>2666</v>
      </c>
      <c r="C2792" t="e">
        <f>VLOOKUP(B2792,Sheet5!$A$1158:$A$1246,1,FALSE)</f>
        <v>#N/A</v>
      </c>
      <c r="D2792" t="s">
        <v>11</v>
      </c>
      <c r="E2792" t="s">
        <v>1164</v>
      </c>
      <c r="F2792" t="s">
        <v>2674</v>
      </c>
      <c r="G2792" t="s">
        <v>11130</v>
      </c>
      <c r="H2792" t="s">
        <v>43</v>
      </c>
      <c r="I2792">
        <v>1124</v>
      </c>
      <c r="J2792">
        <v>2.3489091364999999E-2</v>
      </c>
      <c r="K2792">
        <f t="shared" si="261"/>
        <v>15631</v>
      </c>
      <c r="L2792" t="str">
        <f t="shared" si="262"/>
        <v>SOC</v>
      </c>
      <c r="M2792" t="b">
        <f t="shared" si="263"/>
        <v>0</v>
      </c>
      <c r="N2792" t="str">
        <f>VLOOKUP(B2792,Sheet3!$D$2:$I$578,6,FALSE)</f>
        <v>Tania Andre</v>
      </c>
      <c r="O2792" t="str">
        <f t="shared" si="264"/>
        <v>Louis DE REDON</v>
      </c>
      <c r="P2792" t="b">
        <f t="shared" si="265"/>
        <v>0</v>
      </c>
      <c r="Q2792" t="b">
        <f>AND(M2792,ISNA(VLOOKUP(B2792,Sheet4!$A$1:$A$529,1,FALSE)))</f>
        <v>0</v>
      </c>
    </row>
    <row r="2793" spans="1:17">
      <c r="A2793" t="str">
        <f t="shared" si="260"/>
        <v>François DUBOIS</v>
      </c>
      <c r="B2793" t="s">
        <v>2666</v>
      </c>
      <c r="C2793" t="e">
        <f>VLOOKUP(B2793,Sheet5!$A$1158:$A$1246,1,FALSE)</f>
        <v>#N/A</v>
      </c>
      <c r="D2793" t="s">
        <v>11</v>
      </c>
      <c r="E2793" t="s">
        <v>9125</v>
      </c>
      <c r="F2793" t="s">
        <v>1344</v>
      </c>
      <c r="G2793" t="s">
        <v>10113</v>
      </c>
      <c r="H2793" t="s">
        <v>271</v>
      </c>
      <c r="I2793">
        <v>35</v>
      </c>
      <c r="J2793">
        <v>7.3142188414300003E-4</v>
      </c>
      <c r="K2793">
        <f t="shared" si="261"/>
        <v>15631</v>
      </c>
      <c r="L2793" t="str">
        <f t="shared" si="262"/>
        <v>SOC</v>
      </c>
      <c r="M2793" t="b">
        <f t="shared" si="263"/>
        <v>0</v>
      </c>
      <c r="N2793" t="str">
        <f>VLOOKUP(B2793,Sheet3!$D$2:$I$578,6,FALSE)</f>
        <v>Tania Andre</v>
      </c>
      <c r="O2793" t="str">
        <f t="shared" si="264"/>
        <v>François DUBOIS</v>
      </c>
      <c r="P2793" t="b">
        <f t="shared" si="265"/>
        <v>0</v>
      </c>
      <c r="Q2793" t="b">
        <f>AND(M2793,ISNA(VLOOKUP(B2793,Sheet4!$A$1:$A$529,1,FALSE)))</f>
        <v>0</v>
      </c>
    </row>
    <row r="2794" spans="1:17">
      <c r="A2794" t="str">
        <f t="shared" si="260"/>
        <v>Marilyne HARITI</v>
      </c>
      <c r="B2794" t="s">
        <v>2666</v>
      </c>
      <c r="C2794" t="e">
        <f>VLOOKUP(B2794,Sheet5!$A$1158:$A$1246,1,FALSE)</f>
        <v>#N/A</v>
      </c>
      <c r="D2794" t="s">
        <v>4</v>
      </c>
      <c r="E2794" t="s">
        <v>2675</v>
      </c>
      <c r="F2794" t="s">
        <v>2676</v>
      </c>
      <c r="G2794" t="s">
        <v>11131</v>
      </c>
      <c r="H2794" t="s">
        <v>13</v>
      </c>
      <c r="I2794">
        <v>412</v>
      </c>
      <c r="J2794">
        <v>8.6098804647700006E-3</v>
      </c>
      <c r="K2794">
        <f t="shared" si="261"/>
        <v>15631</v>
      </c>
      <c r="L2794" t="str">
        <f t="shared" si="262"/>
        <v>SOC</v>
      </c>
      <c r="M2794" t="b">
        <f t="shared" si="263"/>
        <v>0</v>
      </c>
      <c r="N2794" t="str">
        <f>VLOOKUP(B2794,Sheet3!$D$2:$I$578,6,FALSE)</f>
        <v>Tania Andre</v>
      </c>
      <c r="O2794" t="str">
        <f t="shared" si="264"/>
        <v>Marilyne HARITI</v>
      </c>
      <c r="P2794" t="b">
        <f t="shared" si="265"/>
        <v>0</v>
      </c>
      <c r="Q2794" t="b">
        <f>AND(M2794,ISNA(VLOOKUP(B2794,Sheet4!$A$1:$A$529,1,FALSE)))</f>
        <v>0</v>
      </c>
    </row>
    <row r="2795" spans="1:17">
      <c r="A2795" t="str">
        <f t="shared" si="260"/>
        <v>Sylvaine LAVAUD-RAVION</v>
      </c>
      <c r="B2795" t="s">
        <v>2666</v>
      </c>
      <c r="C2795" t="e">
        <f>VLOOKUP(B2795,Sheet5!$A$1158:$A$1246,1,FALSE)</f>
        <v>#N/A</v>
      </c>
      <c r="D2795" t="s">
        <v>4</v>
      </c>
      <c r="E2795" t="s">
        <v>2677</v>
      </c>
      <c r="F2795" t="s">
        <v>2678</v>
      </c>
      <c r="G2795" t="s">
        <v>11132</v>
      </c>
      <c r="H2795" t="s">
        <v>7</v>
      </c>
      <c r="I2795">
        <v>1037</v>
      </c>
      <c r="J2795">
        <v>2.1670985538700002E-2</v>
      </c>
      <c r="K2795">
        <f t="shared" si="261"/>
        <v>15631</v>
      </c>
      <c r="L2795" t="str">
        <f t="shared" si="262"/>
        <v>SOC</v>
      </c>
      <c r="M2795" t="b">
        <f t="shared" si="263"/>
        <v>0</v>
      </c>
      <c r="N2795" t="str">
        <f>VLOOKUP(B2795,Sheet3!$D$2:$I$578,6,FALSE)</f>
        <v>Tania Andre</v>
      </c>
      <c r="O2795" t="str">
        <f t="shared" si="264"/>
        <v>Sylvaine LAVAUD-RAVION</v>
      </c>
      <c r="P2795" t="b">
        <f t="shared" si="265"/>
        <v>0</v>
      </c>
      <c r="Q2795" t="b">
        <f>AND(M2795,ISNA(VLOOKUP(B2795,Sheet4!$A$1:$A$529,1,FALSE)))</f>
        <v>0</v>
      </c>
    </row>
    <row r="2796" spans="1:17">
      <c r="A2796" t="str">
        <f t="shared" si="260"/>
        <v>Bernadette LEMENAGER</v>
      </c>
      <c r="B2796" t="s">
        <v>2666</v>
      </c>
      <c r="C2796" t="e">
        <f>VLOOKUP(B2796,Sheet5!$A$1158:$A$1246,1,FALSE)</f>
        <v>#N/A</v>
      </c>
      <c r="D2796" t="s">
        <v>4</v>
      </c>
      <c r="E2796" t="s">
        <v>1149</v>
      </c>
      <c r="F2796" t="s">
        <v>2679</v>
      </c>
      <c r="G2796" t="s">
        <v>11133</v>
      </c>
      <c r="H2796" t="s">
        <v>19</v>
      </c>
      <c r="I2796">
        <v>2006</v>
      </c>
      <c r="J2796">
        <v>4.1920922845399999E-2</v>
      </c>
      <c r="K2796">
        <f t="shared" si="261"/>
        <v>15631</v>
      </c>
      <c r="L2796" t="str">
        <f t="shared" si="262"/>
        <v>SOC</v>
      </c>
      <c r="M2796" t="b">
        <f t="shared" si="263"/>
        <v>0</v>
      </c>
      <c r="N2796" t="str">
        <f>VLOOKUP(B2796,Sheet3!$D$2:$I$578,6,FALSE)</f>
        <v>Tania Andre</v>
      </c>
      <c r="O2796" t="str">
        <f t="shared" si="264"/>
        <v>Bernadette LEMENAGER</v>
      </c>
      <c r="P2796" t="b">
        <f t="shared" si="265"/>
        <v>0</v>
      </c>
      <c r="Q2796" t="b">
        <f>AND(M2796,ISNA(VLOOKUP(B2796,Sheet4!$A$1:$A$529,1,FALSE)))</f>
        <v>0</v>
      </c>
    </row>
    <row r="2797" spans="1:17">
      <c r="A2797" t="str">
        <f t="shared" si="260"/>
        <v>Jean-Luc COUPPE</v>
      </c>
      <c r="B2797" t="s">
        <v>2666</v>
      </c>
      <c r="C2797" t="e">
        <f>VLOOKUP(B2797,Sheet5!$A$1158:$A$1246,1,FALSE)</f>
        <v>#N/A</v>
      </c>
      <c r="D2797" t="s">
        <v>11</v>
      </c>
      <c r="E2797" t="s">
        <v>161</v>
      </c>
      <c r="F2797" t="s">
        <v>2680</v>
      </c>
      <c r="G2797" t="s">
        <v>11134</v>
      </c>
      <c r="H2797" t="s">
        <v>29</v>
      </c>
      <c r="I2797">
        <v>278</v>
      </c>
      <c r="J2797">
        <v>5.8095795369099996E-3</v>
      </c>
      <c r="K2797">
        <f t="shared" si="261"/>
        <v>15631</v>
      </c>
      <c r="L2797" t="str">
        <f t="shared" si="262"/>
        <v>SOC</v>
      </c>
      <c r="M2797" t="b">
        <f t="shared" si="263"/>
        <v>1</v>
      </c>
      <c r="N2797" t="str">
        <f>VLOOKUP(B2797,Sheet3!$D$2:$I$578,6,FALSE)</f>
        <v>Tania Andre</v>
      </c>
      <c r="O2797" t="str">
        <f t="shared" si="264"/>
        <v>Jean-Luc COUPPE</v>
      </c>
      <c r="P2797" t="b">
        <f t="shared" si="265"/>
        <v>0</v>
      </c>
      <c r="Q2797" t="b">
        <f>AND(M2797,ISNA(VLOOKUP(B2797,Sheet4!$A$1:$A$529,1,FALSE)))</f>
        <v>1</v>
      </c>
    </row>
    <row r="2798" spans="1:17">
      <c r="A2798" t="str">
        <f t="shared" si="260"/>
        <v xml:space="preserve"> </v>
      </c>
      <c r="B2798" t="s">
        <v>2681</v>
      </c>
      <c r="C2798" t="e">
        <f>VLOOKUP(B2798,Sheet5!$A$1158:$A$1246,1,FALSE)</f>
        <v>#N/A</v>
      </c>
      <c r="G2798" t="s">
        <v>9202</v>
      </c>
      <c r="H2798" t="s">
        <v>1</v>
      </c>
      <c r="I2798">
        <v>82400</v>
      </c>
      <c r="J2798">
        <v>1</v>
      </c>
      <c r="K2798">
        <f t="shared" si="261"/>
        <v>0</v>
      </c>
      <c r="L2798">
        <f t="shared" si="262"/>
        <v>0</v>
      </c>
      <c r="M2798" t="b">
        <f t="shared" si="263"/>
        <v>0</v>
      </c>
      <c r="N2798" t="str">
        <f>VLOOKUP(B2798,Sheet3!$D$2:$I$578,6,FALSE)</f>
        <v>Karine Gloanec-Maurin</v>
      </c>
      <c r="O2798" t="str">
        <f t="shared" si="264"/>
        <v xml:space="preserve"> </v>
      </c>
      <c r="P2798" t="b">
        <f t="shared" si="265"/>
        <v>0</v>
      </c>
      <c r="Q2798" t="b">
        <f>AND(M2798,ISNA(VLOOKUP(B2798,Sheet4!$A$1:$A$529,1,FALSE)))</f>
        <v>0</v>
      </c>
    </row>
    <row r="2799" spans="1:17">
      <c r="A2799" t="str">
        <f t="shared" si="260"/>
        <v xml:space="preserve"> </v>
      </c>
      <c r="B2799" t="s">
        <v>2681</v>
      </c>
      <c r="C2799" t="e">
        <f>VLOOKUP(B2799,Sheet5!$A$1158:$A$1246,1,FALSE)</f>
        <v>#N/A</v>
      </c>
      <c r="G2799" t="s">
        <v>9202</v>
      </c>
      <c r="H2799" t="s">
        <v>2</v>
      </c>
      <c r="I2799">
        <v>29782</v>
      </c>
      <c r="J2799">
        <v>0.36143203883500002</v>
      </c>
      <c r="K2799">
        <f t="shared" si="261"/>
        <v>0</v>
      </c>
      <c r="L2799">
        <f t="shared" si="262"/>
        <v>0</v>
      </c>
      <c r="M2799" t="b">
        <f t="shared" si="263"/>
        <v>0</v>
      </c>
      <c r="N2799" t="str">
        <f>VLOOKUP(B2799,Sheet3!$D$2:$I$578,6,FALSE)</f>
        <v>Karine Gloanec-Maurin</v>
      </c>
      <c r="O2799" t="str">
        <f t="shared" si="264"/>
        <v xml:space="preserve"> </v>
      </c>
      <c r="P2799" t="b">
        <f t="shared" si="265"/>
        <v>0</v>
      </c>
      <c r="Q2799" t="b">
        <f>AND(M2799,ISNA(VLOOKUP(B2799,Sheet4!$A$1:$A$529,1,FALSE)))</f>
        <v>0</v>
      </c>
    </row>
    <row r="2800" spans="1:17">
      <c r="A2800" t="str">
        <f t="shared" si="260"/>
        <v xml:space="preserve"> </v>
      </c>
      <c r="B2800" t="s">
        <v>2681</v>
      </c>
      <c r="C2800" t="e">
        <f>VLOOKUP(B2800,Sheet5!$A$1158:$A$1246,1,FALSE)</f>
        <v>#N/A</v>
      </c>
      <c r="G2800" t="s">
        <v>9202</v>
      </c>
      <c r="H2800" t="s">
        <v>3</v>
      </c>
      <c r="I2800">
        <v>903</v>
      </c>
      <c r="J2800">
        <v>1.09587378641E-2</v>
      </c>
      <c r="K2800">
        <f t="shared" si="261"/>
        <v>0</v>
      </c>
      <c r="L2800">
        <f t="shared" si="262"/>
        <v>0</v>
      </c>
      <c r="M2800" t="b">
        <f t="shared" si="263"/>
        <v>0</v>
      </c>
      <c r="N2800" t="str">
        <f>VLOOKUP(B2800,Sheet3!$D$2:$I$578,6,FALSE)</f>
        <v>Karine Gloanec-Maurin</v>
      </c>
      <c r="O2800" t="str">
        <f t="shared" si="264"/>
        <v xml:space="preserve"> </v>
      </c>
      <c r="P2800" t="b">
        <f t="shared" si="265"/>
        <v>0</v>
      </c>
      <c r="Q2800" t="b">
        <f>AND(M2800,ISNA(VLOOKUP(B2800,Sheet4!$A$1:$A$529,1,FALSE)))</f>
        <v>0</v>
      </c>
    </row>
    <row r="2801" spans="1:17">
      <c r="A2801" t="str">
        <f t="shared" si="260"/>
        <v>Jeanne DUMONT</v>
      </c>
      <c r="B2801" t="s">
        <v>2681</v>
      </c>
      <c r="C2801" t="e">
        <f>VLOOKUP(B2801,Sheet5!$A$1158:$A$1246,1,FALSE)</f>
        <v>#N/A</v>
      </c>
      <c r="D2801" t="s">
        <v>4</v>
      </c>
      <c r="E2801" t="s">
        <v>2682</v>
      </c>
      <c r="F2801" t="s">
        <v>486</v>
      </c>
      <c r="G2801" t="s">
        <v>9481</v>
      </c>
      <c r="H2801" t="s">
        <v>130</v>
      </c>
      <c r="I2801">
        <v>623</v>
      </c>
      <c r="J2801">
        <v>1.20467949338E-2</v>
      </c>
      <c r="K2801">
        <f t="shared" si="261"/>
        <v>0</v>
      </c>
      <c r="L2801">
        <f t="shared" si="262"/>
        <v>0</v>
      </c>
      <c r="M2801" t="b">
        <f t="shared" si="263"/>
        <v>0</v>
      </c>
      <c r="N2801" t="str">
        <f>VLOOKUP(B2801,Sheet3!$D$2:$I$578,6,FALSE)</f>
        <v>Karine Gloanec-Maurin</v>
      </c>
      <c r="O2801" t="str">
        <f t="shared" si="264"/>
        <v>Jeanne DUMONT</v>
      </c>
      <c r="P2801" t="b">
        <f t="shared" si="265"/>
        <v>0</v>
      </c>
      <c r="Q2801" t="b">
        <f>AND(M2801,ISNA(VLOOKUP(B2801,Sheet4!$A$1:$A$529,1,FALSE)))</f>
        <v>0</v>
      </c>
    </row>
    <row r="2802" spans="1:17">
      <c r="A2802" t="str">
        <f t="shared" si="260"/>
        <v>Claude LAMY</v>
      </c>
      <c r="B2802" t="s">
        <v>2681</v>
      </c>
      <c r="C2802" t="e">
        <f>VLOOKUP(B2802,Sheet5!$A$1158:$A$1246,1,FALSE)</f>
        <v>#N/A</v>
      </c>
      <c r="D2802" t="s">
        <v>11</v>
      </c>
      <c r="E2802" t="s">
        <v>208</v>
      </c>
      <c r="F2802" t="s">
        <v>2683</v>
      </c>
      <c r="G2802" t="s">
        <v>11135</v>
      </c>
      <c r="H2802" t="s">
        <v>10</v>
      </c>
      <c r="I2802">
        <v>284</v>
      </c>
      <c r="J2802">
        <v>5.4916368558399998E-3</v>
      </c>
      <c r="K2802">
        <f t="shared" si="261"/>
        <v>0</v>
      </c>
      <c r="L2802">
        <f t="shared" si="262"/>
        <v>0</v>
      </c>
      <c r="M2802" t="b">
        <f t="shared" si="263"/>
        <v>0</v>
      </c>
      <c r="N2802" t="str">
        <f>VLOOKUP(B2802,Sheet3!$D$2:$I$578,6,FALSE)</f>
        <v>Karine Gloanec-Maurin</v>
      </c>
      <c r="O2802" t="str">
        <f t="shared" si="264"/>
        <v>Claude LAMY</v>
      </c>
      <c r="P2802" t="b">
        <f t="shared" si="265"/>
        <v>0</v>
      </c>
      <c r="Q2802" t="b">
        <f>AND(M2802,ISNA(VLOOKUP(B2802,Sheet4!$A$1:$A$529,1,FALSE)))</f>
        <v>0</v>
      </c>
    </row>
    <row r="2803" spans="1:17">
      <c r="A2803" t="str">
        <f t="shared" si="260"/>
        <v>Mariève LAMBERT</v>
      </c>
      <c r="B2803" t="s">
        <v>2681</v>
      </c>
      <c r="C2803" t="e">
        <f>VLOOKUP(B2803,Sheet5!$A$1158:$A$1246,1,FALSE)</f>
        <v>#N/A</v>
      </c>
      <c r="D2803" t="s">
        <v>4</v>
      </c>
      <c r="E2803" t="s">
        <v>9158</v>
      </c>
      <c r="F2803" t="s">
        <v>848</v>
      </c>
      <c r="G2803" t="s">
        <v>9736</v>
      </c>
      <c r="H2803" t="s">
        <v>13</v>
      </c>
      <c r="I2803">
        <v>464</v>
      </c>
      <c r="J2803">
        <v>8.9722517644800007E-3</v>
      </c>
      <c r="K2803">
        <f t="shared" si="261"/>
        <v>0</v>
      </c>
      <c r="L2803">
        <f t="shared" si="262"/>
        <v>0</v>
      </c>
      <c r="M2803" t="b">
        <f t="shared" si="263"/>
        <v>0</v>
      </c>
      <c r="N2803" t="str">
        <f>VLOOKUP(B2803,Sheet3!$D$2:$I$578,6,FALSE)</f>
        <v>Karine Gloanec-Maurin</v>
      </c>
      <c r="O2803" t="str">
        <f t="shared" si="264"/>
        <v>Mariève LAMBERT</v>
      </c>
      <c r="P2803" t="b">
        <f t="shared" si="265"/>
        <v>0</v>
      </c>
      <c r="Q2803" t="b">
        <f>AND(M2803,ISNA(VLOOKUP(B2803,Sheet4!$A$1:$A$529,1,FALSE)))</f>
        <v>0</v>
      </c>
    </row>
    <row r="2804" spans="1:17">
      <c r="A2804" t="str">
        <f t="shared" si="260"/>
        <v>Patrick ROUGEVIN-BAVILLE</v>
      </c>
      <c r="B2804" t="s">
        <v>2681</v>
      </c>
      <c r="C2804" t="e">
        <f>VLOOKUP(B2804,Sheet5!$A$1158:$A$1246,1,FALSE)</f>
        <v>#N/A</v>
      </c>
      <c r="D2804" t="s">
        <v>11</v>
      </c>
      <c r="E2804" t="s">
        <v>100</v>
      </c>
      <c r="F2804" t="s">
        <v>2684</v>
      </c>
      <c r="G2804" t="s">
        <v>11136</v>
      </c>
      <c r="H2804" t="s">
        <v>13</v>
      </c>
      <c r="I2804">
        <v>718</v>
      </c>
      <c r="J2804">
        <v>1.38837861356E-2</v>
      </c>
      <c r="K2804">
        <f t="shared" si="261"/>
        <v>0</v>
      </c>
      <c r="L2804">
        <f t="shared" si="262"/>
        <v>0</v>
      </c>
      <c r="M2804" t="b">
        <f t="shared" si="263"/>
        <v>0</v>
      </c>
      <c r="N2804" t="str">
        <f>VLOOKUP(B2804,Sheet3!$D$2:$I$578,6,FALSE)</f>
        <v>Karine Gloanec-Maurin</v>
      </c>
      <c r="O2804" t="str">
        <f t="shared" si="264"/>
        <v>Patrick ROUGEVIN-BAVILLE</v>
      </c>
      <c r="P2804" t="b">
        <f t="shared" si="265"/>
        <v>0</v>
      </c>
      <c r="Q2804" t="b">
        <f>AND(M2804,ISNA(VLOOKUP(B2804,Sheet4!$A$1:$A$529,1,FALSE)))</f>
        <v>0</v>
      </c>
    </row>
    <row r="2805" spans="1:17">
      <c r="A2805" t="str">
        <f t="shared" si="260"/>
        <v>Karine GLOANEC MAURIN</v>
      </c>
      <c r="B2805" t="s">
        <v>2681</v>
      </c>
      <c r="C2805" t="e">
        <f>VLOOKUP(B2805,Sheet5!$A$1158:$A$1246,1,FALSE)</f>
        <v>#N/A</v>
      </c>
      <c r="D2805" t="s">
        <v>4</v>
      </c>
      <c r="E2805" t="s">
        <v>276</v>
      </c>
      <c r="F2805" t="s">
        <v>2685</v>
      </c>
      <c r="G2805" t="s">
        <v>14652</v>
      </c>
      <c r="H2805" t="s">
        <v>21</v>
      </c>
      <c r="I2805">
        <v>15290</v>
      </c>
      <c r="J2805">
        <v>0.295658899739</v>
      </c>
      <c r="K2805">
        <f t="shared" si="261"/>
        <v>15290</v>
      </c>
      <c r="L2805" t="str">
        <f t="shared" si="262"/>
        <v>SOC</v>
      </c>
      <c r="M2805" t="b">
        <f t="shared" si="263"/>
        <v>0</v>
      </c>
      <c r="N2805" t="str">
        <f>VLOOKUP(B2805,Sheet3!$D$2:$I$578,6,FALSE)</f>
        <v>Karine Gloanec-Maurin</v>
      </c>
      <c r="O2805" t="str">
        <f t="shared" si="264"/>
        <v>Karine GLOANEC MAURIN</v>
      </c>
      <c r="P2805" t="b">
        <f t="shared" si="265"/>
        <v>0</v>
      </c>
      <c r="Q2805" t="b">
        <f>AND(M2805,ISNA(VLOOKUP(B2805,Sheet4!$A$1:$A$529,1,FALSE)))</f>
        <v>0</v>
      </c>
    </row>
    <row r="2806" spans="1:17">
      <c r="A2806" t="str">
        <f t="shared" si="260"/>
        <v>Florent GROSPART</v>
      </c>
      <c r="B2806" t="s">
        <v>2681</v>
      </c>
      <c r="C2806" t="e">
        <f>VLOOKUP(B2806,Sheet5!$A$1158:$A$1246,1,FALSE)</f>
        <v>#N/A</v>
      </c>
      <c r="D2806" t="s">
        <v>11</v>
      </c>
      <c r="E2806" t="s">
        <v>2098</v>
      </c>
      <c r="F2806" t="s">
        <v>2686</v>
      </c>
      <c r="G2806" t="s">
        <v>11137</v>
      </c>
      <c r="H2806" t="s">
        <v>7</v>
      </c>
      <c r="I2806">
        <v>1269</v>
      </c>
      <c r="J2806">
        <v>2.4538335105899999E-2</v>
      </c>
      <c r="K2806">
        <f t="shared" si="261"/>
        <v>15290</v>
      </c>
      <c r="L2806" t="str">
        <f t="shared" si="262"/>
        <v>SOC</v>
      </c>
      <c r="M2806" t="b">
        <f t="shared" si="263"/>
        <v>0</v>
      </c>
      <c r="N2806" t="str">
        <f>VLOOKUP(B2806,Sheet3!$D$2:$I$578,6,FALSE)</f>
        <v>Karine Gloanec-Maurin</v>
      </c>
      <c r="O2806" t="str">
        <f t="shared" si="264"/>
        <v>Florent GROSPART</v>
      </c>
      <c r="P2806" t="b">
        <f t="shared" si="265"/>
        <v>0</v>
      </c>
      <c r="Q2806" t="b">
        <f>AND(M2806,ISNA(VLOOKUP(B2806,Sheet4!$A$1:$A$529,1,FALSE)))</f>
        <v>0</v>
      </c>
    </row>
    <row r="2807" spans="1:17">
      <c r="A2807" t="str">
        <f t="shared" si="260"/>
        <v>Eric LABBE</v>
      </c>
      <c r="B2807" t="s">
        <v>2681</v>
      </c>
      <c r="C2807" t="e">
        <f>VLOOKUP(B2807,Sheet5!$A$1158:$A$1246,1,FALSE)</f>
        <v>#N/A</v>
      </c>
      <c r="D2807" t="s">
        <v>11</v>
      </c>
      <c r="E2807" t="s">
        <v>58</v>
      </c>
      <c r="F2807" t="s">
        <v>2687</v>
      </c>
      <c r="G2807" t="s">
        <v>11138</v>
      </c>
      <c r="H2807" t="s">
        <v>271</v>
      </c>
      <c r="I2807">
        <v>284</v>
      </c>
      <c r="J2807">
        <v>5.4916368558399998E-3</v>
      </c>
      <c r="K2807">
        <f t="shared" si="261"/>
        <v>15290</v>
      </c>
      <c r="L2807" t="str">
        <f t="shared" si="262"/>
        <v>SOC</v>
      </c>
      <c r="M2807" t="b">
        <f t="shared" si="263"/>
        <v>0</v>
      </c>
      <c r="N2807" t="str">
        <f>VLOOKUP(B2807,Sheet3!$D$2:$I$578,6,FALSE)</f>
        <v>Karine Gloanec-Maurin</v>
      </c>
      <c r="O2807" t="str">
        <f t="shared" si="264"/>
        <v>Eric LABBE</v>
      </c>
      <c r="P2807" t="b">
        <f t="shared" si="265"/>
        <v>0</v>
      </c>
      <c r="Q2807" t="b">
        <f>AND(M2807,ISNA(VLOOKUP(B2807,Sheet4!$A$1:$A$529,1,FALSE)))</f>
        <v>0</v>
      </c>
    </row>
    <row r="2808" spans="1:17">
      <c r="A2808" t="str">
        <f t="shared" si="260"/>
        <v>Gérard CONFINO</v>
      </c>
      <c r="B2808" t="s">
        <v>2681</v>
      </c>
      <c r="C2808" t="e">
        <f>VLOOKUP(B2808,Sheet5!$A$1158:$A$1246,1,FALSE)</f>
        <v>#N/A</v>
      </c>
      <c r="D2808" t="s">
        <v>11</v>
      </c>
      <c r="E2808" t="s">
        <v>9002</v>
      </c>
      <c r="F2808" t="s">
        <v>2688</v>
      </c>
      <c r="G2808" t="s">
        <v>11139</v>
      </c>
      <c r="H2808" t="s">
        <v>29</v>
      </c>
      <c r="I2808">
        <v>267</v>
      </c>
      <c r="J2808">
        <v>5.1629121144699999E-3</v>
      </c>
      <c r="K2808">
        <f t="shared" si="261"/>
        <v>15290</v>
      </c>
      <c r="L2808" t="str">
        <f t="shared" si="262"/>
        <v>SOC</v>
      </c>
      <c r="M2808" t="b">
        <f t="shared" si="263"/>
        <v>0</v>
      </c>
      <c r="N2808" t="str">
        <f>VLOOKUP(B2808,Sheet3!$D$2:$I$578,6,FALSE)</f>
        <v>Karine Gloanec-Maurin</v>
      </c>
      <c r="O2808" t="str">
        <f t="shared" si="264"/>
        <v>Gérard CONFINO</v>
      </c>
      <c r="P2808" t="b">
        <f t="shared" si="265"/>
        <v>0</v>
      </c>
      <c r="Q2808" t="b">
        <f>AND(M2808,ISNA(VLOOKUP(B2808,Sheet4!$A$1:$A$529,1,FALSE)))</f>
        <v>0</v>
      </c>
    </row>
    <row r="2809" spans="1:17">
      <c r="A2809" t="str">
        <f t="shared" si="260"/>
        <v>Patrick CALLU</v>
      </c>
      <c r="B2809" t="s">
        <v>2681</v>
      </c>
      <c r="C2809" t="e">
        <f>VLOOKUP(B2809,Sheet5!$A$1158:$A$1246,1,FALSE)</f>
        <v>#N/A</v>
      </c>
      <c r="D2809" t="s">
        <v>11</v>
      </c>
      <c r="E2809" t="s">
        <v>100</v>
      </c>
      <c r="F2809" t="s">
        <v>2689</v>
      </c>
      <c r="G2809" t="s">
        <v>11140</v>
      </c>
      <c r="H2809" t="s">
        <v>19</v>
      </c>
      <c r="I2809">
        <v>3041</v>
      </c>
      <c r="J2809">
        <v>5.8803055206400001E-2</v>
      </c>
      <c r="K2809">
        <f t="shared" si="261"/>
        <v>15290</v>
      </c>
      <c r="L2809" t="str">
        <f t="shared" si="262"/>
        <v>SOC</v>
      </c>
      <c r="M2809" t="b">
        <f t="shared" si="263"/>
        <v>0</v>
      </c>
      <c r="N2809" t="str">
        <f>VLOOKUP(B2809,Sheet3!$D$2:$I$578,6,FALSE)</f>
        <v>Karine Gloanec-Maurin</v>
      </c>
      <c r="O2809" t="str">
        <f t="shared" si="264"/>
        <v>Patrick CALLU</v>
      </c>
      <c r="P2809" t="b">
        <f t="shared" si="265"/>
        <v>0</v>
      </c>
      <c r="Q2809" t="b">
        <f>AND(M2809,ISNA(VLOOKUP(B2809,Sheet4!$A$1:$A$529,1,FALSE)))</f>
        <v>0</v>
      </c>
    </row>
    <row r="2810" spans="1:17">
      <c r="A2810" t="str">
        <f t="shared" si="260"/>
        <v>Alex BABARCZI</v>
      </c>
      <c r="B2810" t="s">
        <v>2681</v>
      </c>
      <c r="C2810" t="e">
        <f>VLOOKUP(B2810,Sheet5!$A$1158:$A$1246,1,FALSE)</f>
        <v>#N/A</v>
      </c>
      <c r="D2810" t="s">
        <v>11</v>
      </c>
      <c r="E2810" t="s">
        <v>2690</v>
      </c>
      <c r="F2810" t="s">
        <v>2691</v>
      </c>
      <c r="G2810" t="s">
        <v>11141</v>
      </c>
      <c r="H2810" t="s">
        <v>10</v>
      </c>
      <c r="I2810">
        <v>221</v>
      </c>
      <c r="J2810">
        <v>4.2734216378200003E-3</v>
      </c>
      <c r="K2810">
        <f t="shared" si="261"/>
        <v>15290</v>
      </c>
      <c r="L2810" t="str">
        <f t="shared" si="262"/>
        <v>SOC</v>
      </c>
      <c r="M2810" t="b">
        <f t="shared" si="263"/>
        <v>0</v>
      </c>
      <c r="N2810" t="str">
        <f>VLOOKUP(B2810,Sheet3!$D$2:$I$578,6,FALSE)</f>
        <v>Karine Gloanec-Maurin</v>
      </c>
      <c r="O2810" t="str">
        <f t="shared" si="264"/>
        <v>Alex BABARCZI</v>
      </c>
      <c r="P2810" t="b">
        <f t="shared" si="265"/>
        <v>0</v>
      </c>
      <c r="Q2810" t="b">
        <f>AND(M2810,ISNA(VLOOKUP(B2810,Sheet4!$A$1:$A$529,1,FALSE)))</f>
        <v>0</v>
      </c>
    </row>
    <row r="2811" spans="1:17">
      <c r="A2811" t="str">
        <f t="shared" si="260"/>
        <v>Jean-Yves NARQUIN</v>
      </c>
      <c r="B2811" t="s">
        <v>2681</v>
      </c>
      <c r="C2811" t="e">
        <f>VLOOKUP(B2811,Sheet5!$A$1158:$A$1246,1,FALSE)</f>
        <v>#N/A</v>
      </c>
      <c r="D2811" t="s">
        <v>11</v>
      </c>
      <c r="E2811" t="s">
        <v>825</v>
      </c>
      <c r="F2811" t="s">
        <v>2692</v>
      </c>
      <c r="G2811" t="s">
        <v>11142</v>
      </c>
      <c r="H2811" t="s">
        <v>17</v>
      </c>
      <c r="I2811">
        <v>6735</v>
      </c>
      <c r="J2811">
        <v>0.130233007831</v>
      </c>
      <c r="K2811">
        <f t="shared" si="261"/>
        <v>15290</v>
      </c>
      <c r="L2811" t="str">
        <f t="shared" si="262"/>
        <v>SOC</v>
      </c>
      <c r="M2811" t="b">
        <f t="shared" si="263"/>
        <v>0</v>
      </c>
      <c r="N2811" t="str">
        <f>VLOOKUP(B2811,Sheet3!$D$2:$I$578,6,FALSE)</f>
        <v>Karine Gloanec-Maurin</v>
      </c>
      <c r="O2811" t="str">
        <f t="shared" si="264"/>
        <v>Jean-Yves NARQUIN</v>
      </c>
      <c r="P2811" t="b">
        <f t="shared" si="265"/>
        <v>0</v>
      </c>
      <c r="Q2811" t="b">
        <f>AND(M2811,ISNA(VLOOKUP(B2811,Sheet4!$A$1:$A$529,1,FALSE)))</f>
        <v>0</v>
      </c>
    </row>
    <row r="2812" spans="1:17">
      <c r="A2812" t="str">
        <f t="shared" si="260"/>
        <v>Alain ALEXANDRE</v>
      </c>
      <c r="B2812" t="s">
        <v>2681</v>
      </c>
      <c r="C2812" t="e">
        <f>VLOOKUP(B2812,Sheet5!$A$1158:$A$1246,1,FALSE)</f>
        <v>#N/A</v>
      </c>
      <c r="D2812" t="s">
        <v>11</v>
      </c>
      <c r="E2812" t="s">
        <v>321</v>
      </c>
      <c r="F2812" t="s">
        <v>372</v>
      </c>
      <c r="G2812" t="s">
        <v>685</v>
      </c>
      <c r="H2812" t="s">
        <v>13</v>
      </c>
      <c r="I2812">
        <v>61</v>
      </c>
      <c r="J2812">
        <v>1.1795417190399999E-3</v>
      </c>
      <c r="K2812">
        <f t="shared" si="261"/>
        <v>15290</v>
      </c>
      <c r="L2812" t="str">
        <f t="shared" si="262"/>
        <v>SOC</v>
      </c>
      <c r="M2812" t="b">
        <f t="shared" si="263"/>
        <v>0</v>
      </c>
      <c r="N2812" t="str">
        <f>VLOOKUP(B2812,Sheet3!$D$2:$I$578,6,FALSE)</f>
        <v>Karine Gloanec-Maurin</v>
      </c>
      <c r="O2812" t="str">
        <f t="shared" si="264"/>
        <v>Alain ALEXANDRE</v>
      </c>
      <c r="P2812" t="b">
        <f t="shared" si="265"/>
        <v>0</v>
      </c>
      <c r="Q2812" t="b">
        <f>AND(M2812,ISNA(VLOOKUP(B2812,Sheet4!$A$1:$A$529,1,FALSE)))</f>
        <v>0</v>
      </c>
    </row>
    <row r="2813" spans="1:17">
      <c r="A2813" t="str">
        <f t="shared" si="260"/>
        <v>Maurice LEROY</v>
      </c>
      <c r="B2813" t="s">
        <v>2681</v>
      </c>
      <c r="C2813" t="e">
        <f>VLOOKUP(B2813,Sheet5!$A$1158:$A$1246,1,FALSE)</f>
        <v>#N/A</v>
      </c>
      <c r="D2813" t="s">
        <v>11</v>
      </c>
      <c r="E2813" t="s">
        <v>396</v>
      </c>
      <c r="F2813" t="s">
        <v>1006</v>
      </c>
      <c r="G2813" t="s">
        <v>9856</v>
      </c>
      <c r="H2813" t="s">
        <v>111</v>
      </c>
      <c r="I2813">
        <v>22458</v>
      </c>
      <c r="J2813">
        <v>0.43426472010099998</v>
      </c>
      <c r="K2813">
        <f t="shared" si="261"/>
        <v>15290</v>
      </c>
      <c r="L2813" t="str">
        <f t="shared" si="262"/>
        <v>SOC</v>
      </c>
      <c r="M2813" t="b">
        <f t="shared" si="263"/>
        <v>1</v>
      </c>
      <c r="N2813" t="str">
        <f>VLOOKUP(B2813,Sheet3!$D$2:$I$578,6,FALSE)</f>
        <v>Karine Gloanec-Maurin</v>
      </c>
      <c r="O2813" t="str">
        <f t="shared" si="264"/>
        <v>Maurice LEROY</v>
      </c>
      <c r="P2813" t="b">
        <f t="shared" si="265"/>
        <v>0</v>
      </c>
      <c r="Q2813" t="b">
        <f>AND(M2813,ISNA(VLOOKUP(B2813,Sheet4!$A$1:$A$529,1,FALSE)))</f>
        <v>1</v>
      </c>
    </row>
    <row r="2814" spans="1:17">
      <c r="A2814" t="str">
        <f t="shared" si="260"/>
        <v xml:space="preserve"> </v>
      </c>
      <c r="B2814" t="s">
        <v>2693</v>
      </c>
      <c r="C2814" t="e">
        <f>VLOOKUP(B2814,Sheet5!$A$1158:$A$1246,1,FALSE)</f>
        <v>#N/A</v>
      </c>
      <c r="G2814" t="s">
        <v>9202</v>
      </c>
      <c r="H2814" t="s">
        <v>1</v>
      </c>
      <c r="I2814">
        <v>67997</v>
      </c>
      <c r="J2814">
        <v>1</v>
      </c>
      <c r="K2814">
        <f t="shared" si="261"/>
        <v>0</v>
      </c>
      <c r="L2814">
        <f t="shared" si="262"/>
        <v>0</v>
      </c>
      <c r="M2814" t="b">
        <f t="shared" si="263"/>
        <v>0</v>
      </c>
      <c r="N2814" t="str">
        <f>VLOOKUP(B2814,Sheet3!$D$2:$I$578,6,FALSE)</f>
        <v>Régis Juanico</v>
      </c>
      <c r="O2814" t="str">
        <f t="shared" si="264"/>
        <v xml:space="preserve"> </v>
      </c>
      <c r="P2814" t="b">
        <f t="shared" si="265"/>
        <v>0</v>
      </c>
      <c r="Q2814" t="b">
        <f>AND(M2814,ISNA(VLOOKUP(B2814,Sheet4!$A$1:$A$529,1,FALSE)))</f>
        <v>0</v>
      </c>
    </row>
    <row r="2815" spans="1:17">
      <c r="A2815" t="str">
        <f t="shared" si="260"/>
        <v xml:space="preserve"> </v>
      </c>
      <c r="B2815" t="s">
        <v>2693</v>
      </c>
      <c r="C2815" t="e">
        <f>VLOOKUP(B2815,Sheet5!$A$1158:$A$1246,1,FALSE)</f>
        <v>#N/A</v>
      </c>
      <c r="G2815" t="s">
        <v>9202</v>
      </c>
      <c r="H2815" t="s">
        <v>2</v>
      </c>
      <c r="I2815">
        <v>31098</v>
      </c>
      <c r="J2815">
        <v>0.45734370633999999</v>
      </c>
      <c r="K2815">
        <f t="shared" si="261"/>
        <v>0</v>
      </c>
      <c r="L2815">
        <f t="shared" si="262"/>
        <v>0</v>
      </c>
      <c r="M2815" t="b">
        <f t="shared" si="263"/>
        <v>0</v>
      </c>
      <c r="N2815" t="str">
        <f>VLOOKUP(B2815,Sheet3!$D$2:$I$578,6,FALSE)</f>
        <v>Régis Juanico</v>
      </c>
      <c r="O2815" t="str">
        <f t="shared" si="264"/>
        <v xml:space="preserve"> </v>
      </c>
      <c r="P2815" t="b">
        <f t="shared" si="265"/>
        <v>0</v>
      </c>
      <c r="Q2815" t="b">
        <f>AND(M2815,ISNA(VLOOKUP(B2815,Sheet4!$A$1:$A$529,1,FALSE)))</f>
        <v>0</v>
      </c>
    </row>
    <row r="2816" spans="1:17">
      <c r="A2816" t="str">
        <f t="shared" si="260"/>
        <v xml:space="preserve"> </v>
      </c>
      <c r="B2816" t="s">
        <v>2693</v>
      </c>
      <c r="C2816" t="e">
        <f>VLOOKUP(B2816,Sheet5!$A$1158:$A$1246,1,FALSE)</f>
        <v>#N/A</v>
      </c>
      <c r="G2816" t="s">
        <v>9202</v>
      </c>
      <c r="H2816" t="s">
        <v>3</v>
      </c>
      <c r="I2816">
        <v>349</v>
      </c>
      <c r="J2816">
        <v>5.1325793785000004E-3</v>
      </c>
      <c r="K2816">
        <f t="shared" si="261"/>
        <v>0</v>
      </c>
      <c r="L2816">
        <f t="shared" si="262"/>
        <v>0</v>
      </c>
      <c r="M2816" t="b">
        <f t="shared" si="263"/>
        <v>0</v>
      </c>
      <c r="N2816" t="str">
        <f>VLOOKUP(B2816,Sheet3!$D$2:$I$578,6,FALSE)</f>
        <v>Régis Juanico</v>
      </c>
      <c r="O2816" t="str">
        <f t="shared" si="264"/>
        <v xml:space="preserve"> </v>
      </c>
      <c r="P2816" t="b">
        <f t="shared" si="265"/>
        <v>0</v>
      </c>
      <c r="Q2816" t="b">
        <f>AND(M2816,ISNA(VLOOKUP(B2816,Sheet4!$A$1:$A$529,1,FALSE)))</f>
        <v>0</v>
      </c>
    </row>
    <row r="2817" spans="1:17">
      <c r="A2817" t="str">
        <f t="shared" si="260"/>
        <v>Régis JUANICO</v>
      </c>
      <c r="B2817" t="s">
        <v>2693</v>
      </c>
      <c r="C2817" t="e">
        <f>VLOOKUP(B2817,Sheet5!$A$1158:$A$1246,1,FALSE)</f>
        <v>#N/A</v>
      </c>
      <c r="D2817" t="s">
        <v>11</v>
      </c>
      <c r="E2817" t="s">
        <v>8999</v>
      </c>
      <c r="F2817" t="s">
        <v>2694</v>
      </c>
      <c r="G2817" t="s">
        <v>11143</v>
      </c>
      <c r="H2817" t="s">
        <v>21</v>
      </c>
      <c r="I2817">
        <v>15274</v>
      </c>
      <c r="J2817">
        <v>0.41789329685400001</v>
      </c>
      <c r="K2817">
        <f t="shared" si="261"/>
        <v>15274</v>
      </c>
      <c r="L2817" t="str">
        <f t="shared" si="262"/>
        <v>SOC</v>
      </c>
      <c r="M2817" t="b">
        <f t="shared" si="263"/>
        <v>0</v>
      </c>
      <c r="N2817" t="str">
        <f>VLOOKUP(B2817,Sheet3!$D$2:$I$578,6,FALSE)</f>
        <v>Régis Juanico</v>
      </c>
      <c r="O2817" t="str">
        <f t="shared" si="264"/>
        <v>Régis JUANICO</v>
      </c>
      <c r="P2817" t="b">
        <f t="shared" si="265"/>
        <v>1</v>
      </c>
      <c r="Q2817" t="b">
        <f>AND(M2817,ISNA(VLOOKUP(B2817,Sheet4!$A$1:$A$529,1,FALSE)))</f>
        <v>0</v>
      </c>
    </row>
    <row r="2818" spans="1:17">
      <c r="A2818" t="str">
        <f t="shared" si="260"/>
        <v>Evelyne BARGE</v>
      </c>
      <c r="B2818" t="s">
        <v>2693</v>
      </c>
      <c r="C2818" t="e">
        <f>VLOOKUP(B2818,Sheet5!$A$1158:$A$1246,1,FALSE)</f>
        <v>#N/A</v>
      </c>
      <c r="D2818" t="s">
        <v>4</v>
      </c>
      <c r="E2818" t="s">
        <v>168</v>
      </c>
      <c r="F2818" t="s">
        <v>2695</v>
      </c>
      <c r="G2818" t="s">
        <v>11144</v>
      </c>
      <c r="H2818" t="s">
        <v>29</v>
      </c>
      <c r="I2818">
        <v>126</v>
      </c>
      <c r="J2818">
        <v>3.4473324213400002E-3</v>
      </c>
      <c r="K2818">
        <f t="shared" si="261"/>
        <v>15274</v>
      </c>
      <c r="L2818" t="str">
        <f t="shared" si="262"/>
        <v>SOC</v>
      </c>
      <c r="M2818" t="b">
        <f t="shared" si="263"/>
        <v>0</v>
      </c>
      <c r="N2818" t="str">
        <f>VLOOKUP(B2818,Sheet3!$D$2:$I$578,6,FALSE)</f>
        <v>Régis Juanico</v>
      </c>
      <c r="O2818" t="str">
        <f t="shared" si="264"/>
        <v>Evelyne BARGE</v>
      </c>
      <c r="P2818" t="b">
        <f t="shared" si="265"/>
        <v>0</v>
      </c>
      <c r="Q2818" t="b">
        <f>AND(M2818,ISNA(VLOOKUP(B2818,Sheet4!$A$1:$A$529,1,FALSE)))</f>
        <v>0</v>
      </c>
    </row>
    <row r="2819" spans="1:17">
      <c r="A2819" t="str">
        <f t="shared" ref="A2819:A2882" si="266">O2819</f>
        <v>Raphaëlle JEANSON</v>
      </c>
      <c r="B2819" t="s">
        <v>2693</v>
      </c>
      <c r="C2819" t="e">
        <f>VLOOKUP(B2819,Sheet5!$A$1158:$A$1246,1,FALSE)</f>
        <v>#N/A</v>
      </c>
      <c r="D2819" t="s">
        <v>4</v>
      </c>
      <c r="E2819" t="s">
        <v>9159</v>
      </c>
      <c r="F2819" t="s">
        <v>2696</v>
      </c>
      <c r="G2819" t="s">
        <v>11145</v>
      </c>
      <c r="H2819" t="s">
        <v>17</v>
      </c>
      <c r="I2819">
        <v>6930</v>
      </c>
      <c r="J2819">
        <v>0.18960328317399999</v>
      </c>
      <c r="K2819">
        <f t="shared" ref="K2819:K2882" si="267">IF(B2819&lt;&gt;B2818,0,IF(NOT(ISERR(FIND(H2819,"VECREGSOC"))),IF(I2819&gt;K2818,I2819,K2818),K2818))</f>
        <v>15274</v>
      </c>
      <c r="L2819" t="str">
        <f t="shared" ref="L2819:L2882" si="268">IF(B2819&lt;&gt;B2818,0,IF(NOT(ISERR(FIND(H2819,"VECREGSOC"))),IF(I2819&gt;K2818,H2819,L2818),L2818))</f>
        <v>SOC</v>
      </c>
      <c r="M2819" t="b">
        <f t="shared" ref="M2819:M2882" si="269">B2819&lt;&gt;B2820</f>
        <v>0</v>
      </c>
      <c r="N2819" t="str">
        <f>VLOOKUP(B2819,Sheet3!$D$2:$I$578,6,FALSE)</f>
        <v>Régis Juanico</v>
      </c>
      <c r="O2819" t="str">
        <f t="shared" si="264"/>
        <v>Raphaëlle JEANSON</v>
      </c>
      <c r="P2819" t="b">
        <f t="shared" si="265"/>
        <v>0</v>
      </c>
      <c r="Q2819" t="b">
        <f>AND(M2819,ISNA(VLOOKUP(B2819,Sheet4!$A$1:$A$529,1,FALSE)))</f>
        <v>0</v>
      </c>
    </row>
    <row r="2820" spans="1:17">
      <c r="A2820" t="str">
        <f t="shared" si="266"/>
        <v>Clémentine VIGNAL</v>
      </c>
      <c r="B2820" t="s">
        <v>2693</v>
      </c>
      <c r="C2820" t="e">
        <f>VLOOKUP(B2820,Sheet5!$A$1158:$A$1246,1,FALSE)</f>
        <v>#N/A</v>
      </c>
      <c r="D2820" t="s">
        <v>4</v>
      </c>
      <c r="E2820" t="s">
        <v>9024</v>
      </c>
      <c r="F2820" t="s">
        <v>2253</v>
      </c>
      <c r="G2820" t="s">
        <v>10807</v>
      </c>
      <c r="H2820" t="s">
        <v>10</v>
      </c>
      <c r="I2820">
        <v>223</v>
      </c>
      <c r="J2820">
        <v>6.1012311901500003E-3</v>
      </c>
      <c r="K2820">
        <f t="shared" si="267"/>
        <v>15274</v>
      </c>
      <c r="L2820" t="str">
        <f t="shared" si="268"/>
        <v>SOC</v>
      </c>
      <c r="M2820" t="b">
        <f t="shared" si="269"/>
        <v>0</v>
      </c>
      <c r="N2820" t="str">
        <f>VLOOKUP(B2820,Sheet3!$D$2:$I$578,6,FALSE)</f>
        <v>Régis Juanico</v>
      </c>
      <c r="O2820" t="str">
        <f t="shared" si="264"/>
        <v>Clémentine VIGNAL</v>
      </c>
      <c r="P2820" t="b">
        <f t="shared" si="265"/>
        <v>0</v>
      </c>
      <c r="Q2820" t="b">
        <f>AND(M2820,ISNA(VLOOKUP(B2820,Sheet4!$A$1:$A$529,1,FALSE)))</f>
        <v>0</v>
      </c>
    </row>
    <row r="2821" spans="1:17">
      <c r="A2821" t="str">
        <f t="shared" si="266"/>
        <v>Yann NUSSBAUM</v>
      </c>
      <c r="B2821" t="s">
        <v>2693</v>
      </c>
      <c r="C2821" t="e">
        <f>VLOOKUP(B2821,Sheet5!$A$1158:$A$1246,1,FALSE)</f>
        <v>#N/A</v>
      </c>
      <c r="D2821" t="s">
        <v>11</v>
      </c>
      <c r="E2821" t="s">
        <v>650</v>
      </c>
      <c r="F2821" t="s">
        <v>2697</v>
      </c>
      <c r="G2821" t="s">
        <v>11146</v>
      </c>
      <c r="H2821" t="s">
        <v>271</v>
      </c>
      <c r="I2821">
        <v>187</v>
      </c>
      <c r="J2821">
        <v>5.1162790697700002E-3</v>
      </c>
      <c r="K2821">
        <f t="shared" si="267"/>
        <v>15274</v>
      </c>
      <c r="L2821" t="str">
        <f t="shared" si="268"/>
        <v>SOC</v>
      </c>
      <c r="M2821" t="b">
        <f t="shared" si="269"/>
        <v>0</v>
      </c>
      <c r="N2821" t="str">
        <f>VLOOKUP(B2821,Sheet3!$D$2:$I$578,6,FALSE)</f>
        <v>Régis Juanico</v>
      </c>
      <c r="O2821" t="str">
        <f t="shared" si="264"/>
        <v>Yann NUSSBAUM</v>
      </c>
      <c r="P2821" t="b">
        <f t="shared" si="265"/>
        <v>0</v>
      </c>
      <c r="Q2821" t="b">
        <f>AND(M2821,ISNA(VLOOKUP(B2821,Sheet4!$A$1:$A$529,1,FALSE)))</f>
        <v>0</v>
      </c>
    </row>
    <row r="2822" spans="1:17">
      <c r="A2822" t="str">
        <f t="shared" si="266"/>
        <v>Dominique JOUBERT</v>
      </c>
      <c r="B2822" t="s">
        <v>2693</v>
      </c>
      <c r="C2822" t="e">
        <f>VLOOKUP(B2822,Sheet5!$A$1158:$A$1246,1,FALSE)</f>
        <v>#N/A</v>
      </c>
      <c r="D2822" t="s">
        <v>11</v>
      </c>
      <c r="E2822" t="s">
        <v>180</v>
      </c>
      <c r="F2822" t="s">
        <v>1977</v>
      </c>
      <c r="G2822" t="s">
        <v>10592</v>
      </c>
      <c r="H2822" t="s">
        <v>7</v>
      </c>
      <c r="I2822">
        <v>1109</v>
      </c>
      <c r="J2822">
        <v>3.0341997264000001E-2</v>
      </c>
      <c r="K2822">
        <f t="shared" si="267"/>
        <v>15274</v>
      </c>
      <c r="L2822" t="str">
        <f t="shared" si="268"/>
        <v>SOC</v>
      </c>
      <c r="M2822" t="b">
        <f t="shared" si="269"/>
        <v>0</v>
      </c>
      <c r="N2822" t="str">
        <f>VLOOKUP(B2822,Sheet3!$D$2:$I$578,6,FALSE)</f>
        <v>Régis Juanico</v>
      </c>
      <c r="O2822" t="str">
        <f t="shared" si="264"/>
        <v>Dominique JOUBERT</v>
      </c>
      <c r="P2822" t="b">
        <f t="shared" si="265"/>
        <v>0</v>
      </c>
      <c r="Q2822" t="b">
        <f>AND(M2822,ISNA(VLOOKUP(B2822,Sheet4!$A$1:$A$529,1,FALSE)))</f>
        <v>0</v>
      </c>
    </row>
    <row r="2823" spans="1:17">
      <c r="A2823" t="str">
        <f t="shared" si="266"/>
        <v>Gilles ARTIGUES</v>
      </c>
      <c r="B2823" t="s">
        <v>2693</v>
      </c>
      <c r="C2823" t="e">
        <f>VLOOKUP(B2823,Sheet5!$A$1158:$A$1246,1,FALSE)</f>
        <v>#N/A</v>
      </c>
      <c r="D2823" t="s">
        <v>11</v>
      </c>
      <c r="E2823" t="s">
        <v>438</v>
      </c>
      <c r="F2823" t="s">
        <v>2698</v>
      </c>
      <c r="G2823" t="s">
        <v>11147</v>
      </c>
      <c r="H2823" t="s">
        <v>43</v>
      </c>
      <c r="I2823">
        <v>9340</v>
      </c>
      <c r="J2823">
        <v>0.25554035567700001</v>
      </c>
      <c r="K2823">
        <f t="shared" si="267"/>
        <v>15274</v>
      </c>
      <c r="L2823" t="str">
        <f t="shared" si="268"/>
        <v>SOC</v>
      </c>
      <c r="M2823" t="b">
        <f t="shared" si="269"/>
        <v>0</v>
      </c>
      <c r="N2823" t="str">
        <f>VLOOKUP(B2823,Sheet3!$D$2:$I$578,6,FALSE)</f>
        <v>Régis Juanico</v>
      </c>
      <c r="O2823" t="str">
        <f t="shared" si="264"/>
        <v>Gilles ARTIGUES</v>
      </c>
      <c r="P2823" t="b">
        <f t="shared" si="265"/>
        <v>0</v>
      </c>
      <c r="Q2823" t="b">
        <f>AND(M2823,ISNA(VLOOKUP(B2823,Sheet4!$A$1:$A$529,1,FALSE)))</f>
        <v>0</v>
      </c>
    </row>
    <row r="2824" spans="1:17">
      <c r="A2824" t="str">
        <f t="shared" si="266"/>
        <v>Eric BERLIVET</v>
      </c>
      <c r="B2824" t="s">
        <v>2693</v>
      </c>
      <c r="C2824" t="e">
        <f>VLOOKUP(B2824,Sheet5!$A$1158:$A$1246,1,FALSE)</f>
        <v>#N/A</v>
      </c>
      <c r="D2824" t="s">
        <v>11</v>
      </c>
      <c r="E2824" t="s">
        <v>58</v>
      </c>
      <c r="F2824" t="s">
        <v>2699</v>
      </c>
      <c r="G2824" t="s">
        <v>11148</v>
      </c>
      <c r="H2824" t="s">
        <v>13</v>
      </c>
      <c r="I2824">
        <v>709</v>
      </c>
      <c r="J2824">
        <v>1.9398084815300001E-2</v>
      </c>
      <c r="K2824">
        <f t="shared" si="267"/>
        <v>15274</v>
      </c>
      <c r="L2824" t="str">
        <f t="shared" si="268"/>
        <v>SOC</v>
      </c>
      <c r="M2824" t="b">
        <f t="shared" si="269"/>
        <v>0</v>
      </c>
      <c r="N2824" t="str">
        <f>VLOOKUP(B2824,Sheet3!$D$2:$I$578,6,FALSE)</f>
        <v>Régis Juanico</v>
      </c>
      <c r="O2824" t="str">
        <f t="shared" si="264"/>
        <v>Eric BERLIVET</v>
      </c>
      <c r="P2824" t="b">
        <f t="shared" si="265"/>
        <v>0</v>
      </c>
      <c r="Q2824" t="b">
        <f>AND(M2824,ISNA(VLOOKUP(B2824,Sheet4!$A$1:$A$529,1,FALSE)))</f>
        <v>0</v>
      </c>
    </row>
    <row r="2825" spans="1:17">
      <c r="A2825" t="str">
        <f t="shared" si="266"/>
        <v>Edmond HUBE</v>
      </c>
      <c r="B2825" t="s">
        <v>2693</v>
      </c>
      <c r="C2825" t="e">
        <f>VLOOKUP(B2825,Sheet5!$A$1158:$A$1246,1,FALSE)</f>
        <v>#N/A</v>
      </c>
      <c r="D2825" t="s">
        <v>11</v>
      </c>
      <c r="E2825" t="s">
        <v>2700</v>
      </c>
      <c r="F2825" t="s">
        <v>2701</v>
      </c>
      <c r="G2825" t="s">
        <v>11149</v>
      </c>
      <c r="H2825" t="s">
        <v>13</v>
      </c>
      <c r="I2825">
        <v>407</v>
      </c>
      <c r="J2825">
        <v>1.1135430916600001E-2</v>
      </c>
      <c r="K2825">
        <f t="shared" si="267"/>
        <v>15274</v>
      </c>
      <c r="L2825" t="str">
        <f t="shared" si="268"/>
        <v>SOC</v>
      </c>
      <c r="M2825" t="b">
        <f t="shared" si="269"/>
        <v>0</v>
      </c>
      <c r="N2825" t="str">
        <f>VLOOKUP(B2825,Sheet3!$D$2:$I$578,6,FALSE)</f>
        <v>Régis Juanico</v>
      </c>
      <c r="O2825" t="str">
        <f t="shared" si="264"/>
        <v>Edmond HUBE</v>
      </c>
      <c r="P2825" t="b">
        <f t="shared" si="265"/>
        <v>0</v>
      </c>
      <c r="Q2825" t="b">
        <f>AND(M2825,ISNA(VLOOKUP(B2825,Sheet4!$A$1:$A$529,1,FALSE)))</f>
        <v>0</v>
      </c>
    </row>
    <row r="2826" spans="1:17">
      <c r="A2826" t="str">
        <f t="shared" si="266"/>
        <v>Maryse BIANCHIN</v>
      </c>
      <c r="B2826" t="s">
        <v>2693</v>
      </c>
      <c r="C2826" t="e">
        <f>VLOOKUP(B2826,Sheet5!$A$1158:$A$1246,1,FALSE)</f>
        <v>#N/A</v>
      </c>
      <c r="D2826" t="s">
        <v>4</v>
      </c>
      <c r="E2826" t="s">
        <v>295</v>
      </c>
      <c r="F2826" t="s">
        <v>2702</v>
      </c>
      <c r="G2826" t="s">
        <v>11150</v>
      </c>
      <c r="H2826" t="s">
        <v>19</v>
      </c>
      <c r="I2826">
        <v>2102</v>
      </c>
      <c r="J2826">
        <v>5.75102599179E-2</v>
      </c>
      <c r="K2826">
        <f t="shared" si="267"/>
        <v>15274</v>
      </c>
      <c r="L2826" t="str">
        <f t="shared" si="268"/>
        <v>SOC</v>
      </c>
      <c r="M2826" t="b">
        <f t="shared" si="269"/>
        <v>0</v>
      </c>
      <c r="N2826" t="str">
        <f>VLOOKUP(B2826,Sheet3!$D$2:$I$578,6,FALSE)</f>
        <v>Régis Juanico</v>
      </c>
      <c r="O2826" t="str">
        <f t="shared" si="264"/>
        <v>Maryse BIANCHIN</v>
      </c>
      <c r="P2826" t="b">
        <f t="shared" si="265"/>
        <v>0</v>
      </c>
      <c r="Q2826" t="b">
        <f>AND(M2826,ISNA(VLOOKUP(B2826,Sheet4!$A$1:$A$529,1,FALSE)))</f>
        <v>0</v>
      </c>
    </row>
    <row r="2827" spans="1:17">
      <c r="A2827" t="str">
        <f t="shared" si="266"/>
        <v>Romain BROSSARD</v>
      </c>
      <c r="B2827" t="s">
        <v>2693</v>
      </c>
      <c r="C2827" t="e">
        <f>VLOOKUP(B2827,Sheet5!$A$1158:$A$1246,1,FALSE)</f>
        <v>#N/A</v>
      </c>
      <c r="D2827" t="s">
        <v>11</v>
      </c>
      <c r="E2827" t="s">
        <v>1691</v>
      </c>
      <c r="F2827" t="s">
        <v>2703</v>
      </c>
      <c r="G2827" t="s">
        <v>11151</v>
      </c>
      <c r="H2827" t="s">
        <v>10</v>
      </c>
      <c r="I2827">
        <v>143</v>
      </c>
      <c r="J2827">
        <v>3.9124487004099998E-3</v>
      </c>
      <c r="K2827">
        <f t="shared" si="267"/>
        <v>15274</v>
      </c>
      <c r="L2827" t="str">
        <f t="shared" si="268"/>
        <v>SOC</v>
      </c>
      <c r="M2827" t="b">
        <f t="shared" si="269"/>
        <v>1</v>
      </c>
      <c r="N2827" t="str">
        <f>VLOOKUP(B2827,Sheet3!$D$2:$I$578,6,FALSE)</f>
        <v>Régis Juanico</v>
      </c>
      <c r="O2827" t="str">
        <f t="shared" si="264"/>
        <v>Romain BROSSARD</v>
      </c>
      <c r="P2827" t="b">
        <f t="shared" si="265"/>
        <v>0</v>
      </c>
      <c r="Q2827" t="b">
        <f>AND(M2827,ISNA(VLOOKUP(B2827,Sheet4!$A$1:$A$529,1,FALSE)))</f>
        <v>1</v>
      </c>
    </row>
    <row r="2828" spans="1:17">
      <c r="A2828" t="str">
        <f t="shared" si="266"/>
        <v xml:space="preserve"> </v>
      </c>
      <c r="B2828" t="s">
        <v>2704</v>
      </c>
      <c r="C2828" t="e">
        <f>VLOOKUP(B2828,Sheet5!$A$1158:$A$1246,1,FALSE)</f>
        <v>#N/A</v>
      </c>
      <c r="G2828" t="s">
        <v>9202</v>
      </c>
      <c r="H2828" t="s">
        <v>1</v>
      </c>
      <c r="I2828">
        <v>57310</v>
      </c>
      <c r="J2828">
        <v>1</v>
      </c>
      <c r="K2828">
        <f t="shared" si="267"/>
        <v>0</v>
      </c>
      <c r="L2828">
        <f t="shared" si="268"/>
        <v>0</v>
      </c>
      <c r="M2828" t="b">
        <f t="shared" si="269"/>
        <v>0</v>
      </c>
      <c r="N2828" t="str">
        <f>VLOOKUP(B2828,Sheet3!$D$2:$I$578,6,FALSE)</f>
        <v>Jean-Louis Gagnaire</v>
      </c>
      <c r="O2828" t="str">
        <f t="shared" si="264"/>
        <v xml:space="preserve"> </v>
      </c>
      <c r="P2828" t="b">
        <f t="shared" si="265"/>
        <v>0</v>
      </c>
      <c r="Q2828" t="b">
        <f>AND(M2828,ISNA(VLOOKUP(B2828,Sheet4!$A$1:$A$529,1,FALSE)))</f>
        <v>0</v>
      </c>
    </row>
    <row r="2829" spans="1:17">
      <c r="A2829" t="str">
        <f t="shared" si="266"/>
        <v xml:space="preserve"> </v>
      </c>
      <c r="B2829" t="s">
        <v>2704</v>
      </c>
      <c r="C2829" t="e">
        <f>VLOOKUP(B2829,Sheet5!$A$1158:$A$1246,1,FALSE)</f>
        <v>#N/A</v>
      </c>
      <c r="G2829" t="s">
        <v>9202</v>
      </c>
      <c r="H2829" t="s">
        <v>2</v>
      </c>
      <c r="I2829">
        <v>27496</v>
      </c>
      <c r="J2829">
        <v>0.47977665328899999</v>
      </c>
      <c r="K2829">
        <f t="shared" si="267"/>
        <v>0</v>
      </c>
      <c r="L2829">
        <f t="shared" si="268"/>
        <v>0</v>
      </c>
      <c r="M2829" t="b">
        <f t="shared" si="269"/>
        <v>0</v>
      </c>
      <c r="N2829" t="str">
        <f>VLOOKUP(B2829,Sheet3!$D$2:$I$578,6,FALSE)</f>
        <v>Jean-Louis Gagnaire</v>
      </c>
      <c r="O2829" t="str">
        <f t="shared" si="264"/>
        <v xml:space="preserve"> </v>
      </c>
      <c r="P2829" t="b">
        <f t="shared" si="265"/>
        <v>0</v>
      </c>
      <c r="Q2829" t="b">
        <f>AND(M2829,ISNA(VLOOKUP(B2829,Sheet4!$A$1:$A$529,1,FALSE)))</f>
        <v>0</v>
      </c>
    </row>
    <row r="2830" spans="1:17">
      <c r="A2830" t="str">
        <f t="shared" si="266"/>
        <v xml:space="preserve"> </v>
      </c>
      <c r="B2830" t="s">
        <v>2704</v>
      </c>
      <c r="C2830" t="e">
        <f>VLOOKUP(B2830,Sheet5!$A$1158:$A$1246,1,FALSE)</f>
        <v>#N/A</v>
      </c>
      <c r="G2830" t="s">
        <v>9202</v>
      </c>
      <c r="H2830" t="s">
        <v>3</v>
      </c>
      <c r="I2830">
        <v>272</v>
      </c>
      <c r="J2830">
        <v>4.7461176060000004E-3</v>
      </c>
      <c r="K2830">
        <f t="shared" si="267"/>
        <v>0</v>
      </c>
      <c r="L2830">
        <f t="shared" si="268"/>
        <v>0</v>
      </c>
      <c r="M2830" t="b">
        <f t="shared" si="269"/>
        <v>0</v>
      </c>
      <c r="N2830" t="str">
        <f>VLOOKUP(B2830,Sheet3!$D$2:$I$578,6,FALSE)</f>
        <v>Jean-Louis Gagnaire</v>
      </c>
      <c r="O2830" t="str">
        <f t="shared" ref="O2830:O2893" si="270">E2830&amp;" "&amp;F2830</f>
        <v xml:space="preserve"> </v>
      </c>
      <c r="P2830" t="b">
        <f t="shared" si="265"/>
        <v>0</v>
      </c>
      <c r="Q2830" t="b">
        <f>AND(M2830,ISNA(VLOOKUP(B2830,Sheet4!$A$1:$A$529,1,FALSE)))</f>
        <v>0</v>
      </c>
    </row>
    <row r="2831" spans="1:17">
      <c r="A2831" t="str">
        <f t="shared" si="266"/>
        <v>Alexandra CUSTODIO</v>
      </c>
      <c r="B2831" t="s">
        <v>2704</v>
      </c>
      <c r="C2831" t="e">
        <f>VLOOKUP(B2831,Sheet5!$A$1158:$A$1246,1,FALSE)</f>
        <v>#N/A</v>
      </c>
      <c r="D2831" t="s">
        <v>4</v>
      </c>
      <c r="E2831" t="s">
        <v>1272</v>
      </c>
      <c r="F2831" t="s">
        <v>2705</v>
      </c>
      <c r="G2831" t="s">
        <v>11152</v>
      </c>
      <c r="H2831" t="s">
        <v>26</v>
      </c>
      <c r="I2831">
        <v>7738</v>
      </c>
      <c r="J2831">
        <v>0.26193216437599998</v>
      </c>
      <c r="K2831">
        <f t="shared" si="267"/>
        <v>0</v>
      </c>
      <c r="L2831">
        <f t="shared" si="268"/>
        <v>0</v>
      </c>
      <c r="M2831" t="b">
        <f t="shared" si="269"/>
        <v>0</v>
      </c>
      <c r="N2831" t="str">
        <f>VLOOKUP(B2831,Sheet3!$D$2:$I$578,6,FALSE)</f>
        <v>Jean-Louis Gagnaire</v>
      </c>
      <c r="O2831" t="str">
        <f t="shared" si="270"/>
        <v>Alexandra CUSTODIO</v>
      </c>
      <c r="P2831" t="b">
        <f t="shared" ref="P2831:P2894" si="271">O2831=N2831</f>
        <v>0</v>
      </c>
      <c r="Q2831" t="b">
        <f>AND(M2831,ISNA(VLOOKUP(B2831,Sheet4!$A$1:$A$529,1,FALSE)))</f>
        <v>0</v>
      </c>
    </row>
    <row r="2832" spans="1:17">
      <c r="A2832" t="str">
        <f t="shared" si="266"/>
        <v>Pascal BOUCHET</v>
      </c>
      <c r="B2832" t="s">
        <v>2704</v>
      </c>
      <c r="C2832" t="e">
        <f>VLOOKUP(B2832,Sheet5!$A$1158:$A$1246,1,FALSE)</f>
        <v>#N/A</v>
      </c>
      <c r="D2832" t="s">
        <v>11</v>
      </c>
      <c r="E2832" t="s">
        <v>200</v>
      </c>
      <c r="F2832" t="s">
        <v>2399</v>
      </c>
      <c r="G2832" t="s">
        <v>10915</v>
      </c>
      <c r="H2832" t="s">
        <v>10</v>
      </c>
      <c r="I2832">
        <v>106</v>
      </c>
      <c r="J2832">
        <v>3.5881118407699998E-3</v>
      </c>
      <c r="K2832">
        <f t="shared" si="267"/>
        <v>0</v>
      </c>
      <c r="L2832">
        <f t="shared" si="268"/>
        <v>0</v>
      </c>
      <c r="M2832" t="b">
        <f t="shared" si="269"/>
        <v>0</v>
      </c>
      <c r="N2832" t="str">
        <f>VLOOKUP(B2832,Sheet3!$D$2:$I$578,6,FALSE)</f>
        <v>Jean-Louis Gagnaire</v>
      </c>
      <c r="O2832" t="str">
        <f t="shared" si="270"/>
        <v>Pascal BOUCHET</v>
      </c>
      <c r="P2832" t="b">
        <f t="shared" si="271"/>
        <v>0</v>
      </c>
      <c r="Q2832" t="b">
        <f>AND(M2832,ISNA(VLOOKUP(B2832,Sheet4!$A$1:$A$529,1,FALSE)))</f>
        <v>0</v>
      </c>
    </row>
    <row r="2833" spans="1:17">
      <c r="A2833" t="str">
        <f t="shared" si="266"/>
        <v>Noélie BUISSON-DESCOMBES</v>
      </c>
      <c r="B2833" t="s">
        <v>2704</v>
      </c>
      <c r="C2833" t="e">
        <f>VLOOKUP(B2833,Sheet5!$A$1158:$A$1246,1,FALSE)</f>
        <v>#N/A</v>
      </c>
      <c r="D2833" t="s">
        <v>4</v>
      </c>
      <c r="E2833" t="s">
        <v>9060</v>
      </c>
      <c r="F2833" t="s">
        <v>2706</v>
      </c>
      <c r="G2833" t="s">
        <v>11153</v>
      </c>
      <c r="H2833" t="s">
        <v>7</v>
      </c>
      <c r="I2833">
        <v>1346</v>
      </c>
      <c r="J2833">
        <v>4.55622503554E-2</v>
      </c>
      <c r="K2833">
        <f t="shared" si="267"/>
        <v>1346</v>
      </c>
      <c r="L2833" t="str">
        <f t="shared" si="268"/>
        <v>VEC</v>
      </c>
      <c r="M2833" t="b">
        <f t="shared" si="269"/>
        <v>0</v>
      </c>
      <c r="N2833" t="str">
        <f>VLOOKUP(B2833,Sheet3!$D$2:$I$578,6,FALSE)</f>
        <v>Jean-Louis Gagnaire</v>
      </c>
      <c r="O2833" t="str">
        <f t="shared" si="270"/>
        <v>Noélie BUISSON-DESCOMBES</v>
      </c>
      <c r="P2833" t="b">
        <f t="shared" si="271"/>
        <v>0</v>
      </c>
      <c r="Q2833" t="b">
        <f>AND(M2833,ISNA(VLOOKUP(B2833,Sheet4!$A$1:$A$529,1,FALSE)))</f>
        <v>0</v>
      </c>
    </row>
    <row r="2834" spans="1:17">
      <c r="A2834" t="str">
        <f t="shared" si="266"/>
        <v>Denis RIVIER</v>
      </c>
      <c r="B2834" t="s">
        <v>2704</v>
      </c>
      <c r="C2834" t="e">
        <f>VLOOKUP(B2834,Sheet5!$A$1158:$A$1246,1,FALSE)</f>
        <v>#N/A</v>
      </c>
      <c r="D2834" t="s">
        <v>11</v>
      </c>
      <c r="E2834" t="s">
        <v>332</v>
      </c>
      <c r="F2834" t="s">
        <v>2707</v>
      </c>
      <c r="G2834" t="s">
        <v>11154</v>
      </c>
      <c r="H2834" t="s">
        <v>10</v>
      </c>
      <c r="I2834">
        <v>168</v>
      </c>
      <c r="J2834">
        <v>5.6868187665000004E-3</v>
      </c>
      <c r="K2834">
        <f t="shared" si="267"/>
        <v>1346</v>
      </c>
      <c r="L2834" t="str">
        <f t="shared" si="268"/>
        <v>VEC</v>
      </c>
      <c r="M2834" t="b">
        <f t="shared" si="269"/>
        <v>0</v>
      </c>
      <c r="N2834" t="str">
        <f>VLOOKUP(B2834,Sheet3!$D$2:$I$578,6,FALSE)</f>
        <v>Jean-Louis Gagnaire</v>
      </c>
      <c r="O2834" t="str">
        <f t="shared" si="270"/>
        <v>Denis RIVIER</v>
      </c>
      <c r="P2834" t="b">
        <f t="shared" si="271"/>
        <v>0</v>
      </c>
      <c r="Q2834" t="b">
        <f>AND(M2834,ISNA(VLOOKUP(B2834,Sheet4!$A$1:$A$529,1,FALSE)))</f>
        <v>0</v>
      </c>
    </row>
    <row r="2835" spans="1:17">
      <c r="A2835" t="str">
        <f t="shared" si="266"/>
        <v>Jean-Louis GAGNAIRE</v>
      </c>
      <c r="B2835" t="s">
        <v>2704</v>
      </c>
      <c r="C2835" t="e">
        <f>VLOOKUP(B2835,Sheet5!$A$1158:$A$1246,1,FALSE)</f>
        <v>#N/A</v>
      </c>
      <c r="D2835" t="s">
        <v>11</v>
      </c>
      <c r="E2835" t="s">
        <v>120</v>
      </c>
      <c r="F2835" t="s">
        <v>2708</v>
      </c>
      <c r="G2835" t="s">
        <v>11155</v>
      </c>
      <c r="H2835" t="s">
        <v>21</v>
      </c>
      <c r="I2835">
        <v>12439</v>
      </c>
      <c r="J2835">
        <v>0.42106153950300002</v>
      </c>
      <c r="K2835">
        <f t="shared" si="267"/>
        <v>12439</v>
      </c>
      <c r="L2835" t="str">
        <f t="shared" si="268"/>
        <v>SOC</v>
      </c>
      <c r="M2835" t="b">
        <f t="shared" si="269"/>
        <v>0</v>
      </c>
      <c r="N2835" t="str">
        <f>VLOOKUP(B2835,Sheet3!$D$2:$I$578,6,FALSE)</f>
        <v>Jean-Louis Gagnaire</v>
      </c>
      <c r="O2835" t="str">
        <f t="shared" si="270"/>
        <v>Jean-Louis GAGNAIRE</v>
      </c>
      <c r="P2835" t="b">
        <f t="shared" si="271"/>
        <v>1</v>
      </c>
      <c r="Q2835" t="b">
        <f>AND(M2835,ISNA(VLOOKUP(B2835,Sheet4!$A$1:$A$529,1,FALSE)))</f>
        <v>0</v>
      </c>
    </row>
    <row r="2836" spans="1:17">
      <c r="A2836" t="str">
        <f t="shared" si="266"/>
        <v>Laurent ARENA</v>
      </c>
      <c r="B2836" t="s">
        <v>2704</v>
      </c>
      <c r="C2836" t="e">
        <f>VLOOKUP(B2836,Sheet5!$A$1158:$A$1246,1,FALSE)</f>
        <v>#N/A</v>
      </c>
      <c r="D2836" t="s">
        <v>11</v>
      </c>
      <c r="E2836" t="s">
        <v>342</v>
      </c>
      <c r="F2836" t="s">
        <v>2709</v>
      </c>
      <c r="G2836" t="s">
        <v>11156</v>
      </c>
      <c r="H2836" t="s">
        <v>271</v>
      </c>
      <c r="I2836">
        <v>111</v>
      </c>
      <c r="J2836">
        <v>3.7573623993E-3</v>
      </c>
      <c r="K2836">
        <f t="shared" si="267"/>
        <v>12439</v>
      </c>
      <c r="L2836" t="str">
        <f t="shared" si="268"/>
        <v>SOC</v>
      </c>
      <c r="M2836" t="b">
        <f t="shared" si="269"/>
        <v>0</v>
      </c>
      <c r="N2836" t="str">
        <f>VLOOKUP(B2836,Sheet3!$D$2:$I$578,6,FALSE)</f>
        <v>Jean-Louis Gagnaire</v>
      </c>
      <c r="O2836" t="str">
        <f t="shared" si="270"/>
        <v>Laurent ARENA</v>
      </c>
      <c r="P2836" t="b">
        <f t="shared" si="271"/>
        <v>0</v>
      </c>
      <c r="Q2836" t="b">
        <f>AND(M2836,ISNA(VLOOKUP(B2836,Sheet4!$A$1:$A$529,1,FALSE)))</f>
        <v>0</v>
      </c>
    </row>
    <row r="2837" spans="1:17">
      <c r="A2837" t="str">
        <f t="shared" si="266"/>
        <v>Rémi PROVENZANO</v>
      </c>
      <c r="B2837" t="s">
        <v>2704</v>
      </c>
      <c r="C2837" t="e">
        <f>VLOOKUP(B2837,Sheet5!$A$1158:$A$1246,1,FALSE)</f>
        <v>#N/A</v>
      </c>
      <c r="D2837" t="s">
        <v>11</v>
      </c>
      <c r="E2837" t="s">
        <v>9026</v>
      </c>
      <c r="F2837" t="s">
        <v>2710</v>
      </c>
      <c r="G2837" t="s">
        <v>11157</v>
      </c>
      <c r="H2837" t="s">
        <v>271</v>
      </c>
      <c r="I2837">
        <v>78</v>
      </c>
      <c r="J2837">
        <v>2.6403087130199999E-3</v>
      </c>
      <c r="K2837">
        <f t="shared" si="267"/>
        <v>12439</v>
      </c>
      <c r="L2837" t="str">
        <f t="shared" si="268"/>
        <v>SOC</v>
      </c>
      <c r="M2837" t="b">
        <f t="shared" si="269"/>
        <v>0</v>
      </c>
      <c r="N2837" t="str">
        <f>VLOOKUP(B2837,Sheet3!$D$2:$I$578,6,FALSE)</f>
        <v>Jean-Louis Gagnaire</v>
      </c>
      <c r="O2837" t="str">
        <f t="shared" si="270"/>
        <v>Rémi PROVENZANO</v>
      </c>
      <c r="P2837" t="b">
        <f t="shared" si="271"/>
        <v>0</v>
      </c>
      <c r="Q2837" t="b">
        <f>AND(M2837,ISNA(VLOOKUP(B2837,Sheet4!$A$1:$A$529,1,FALSE)))</f>
        <v>0</v>
      </c>
    </row>
    <row r="2838" spans="1:17">
      <c r="A2838" t="str">
        <f t="shared" si="266"/>
        <v>Vanessa PECEL</v>
      </c>
      <c r="B2838" t="s">
        <v>2704</v>
      </c>
      <c r="C2838" t="e">
        <f>VLOOKUP(B2838,Sheet5!$A$1158:$A$1246,1,FALSE)</f>
        <v>#N/A</v>
      </c>
      <c r="D2838" t="s">
        <v>4</v>
      </c>
      <c r="E2838" t="s">
        <v>1198</v>
      </c>
      <c r="F2838" t="s">
        <v>2711</v>
      </c>
      <c r="G2838" t="s">
        <v>11158</v>
      </c>
      <c r="H2838" t="s">
        <v>19</v>
      </c>
      <c r="I2838">
        <v>2169</v>
      </c>
      <c r="J2838">
        <v>7.3420892288900003E-2</v>
      </c>
      <c r="K2838">
        <f t="shared" si="267"/>
        <v>12439</v>
      </c>
      <c r="L2838" t="str">
        <f t="shared" si="268"/>
        <v>SOC</v>
      </c>
      <c r="M2838" t="b">
        <f t="shared" si="269"/>
        <v>0</v>
      </c>
      <c r="N2838" t="str">
        <f>VLOOKUP(B2838,Sheet3!$D$2:$I$578,6,FALSE)</f>
        <v>Jean-Louis Gagnaire</v>
      </c>
      <c r="O2838" t="str">
        <f t="shared" si="270"/>
        <v>Vanessa PECEL</v>
      </c>
      <c r="P2838" t="b">
        <f t="shared" si="271"/>
        <v>0</v>
      </c>
      <c r="Q2838" t="b">
        <f>AND(M2838,ISNA(VLOOKUP(B2838,Sheet4!$A$1:$A$529,1,FALSE)))</f>
        <v>0</v>
      </c>
    </row>
    <row r="2839" spans="1:17">
      <c r="A2839" t="str">
        <f t="shared" si="266"/>
        <v>Francis RONGIER</v>
      </c>
      <c r="B2839" t="s">
        <v>2704</v>
      </c>
      <c r="C2839" t="e">
        <f>VLOOKUP(B2839,Sheet5!$A$1158:$A$1246,1,FALSE)</f>
        <v>#N/A</v>
      </c>
      <c r="D2839" t="s">
        <v>11</v>
      </c>
      <c r="E2839" t="s">
        <v>352</v>
      </c>
      <c r="F2839" t="s">
        <v>2712</v>
      </c>
      <c r="G2839" t="s">
        <v>11159</v>
      </c>
      <c r="H2839" t="s">
        <v>17</v>
      </c>
      <c r="I2839">
        <v>5004</v>
      </c>
      <c r="J2839">
        <v>0.16938595897399999</v>
      </c>
      <c r="K2839">
        <f t="shared" si="267"/>
        <v>12439</v>
      </c>
      <c r="L2839" t="str">
        <f t="shared" si="268"/>
        <v>SOC</v>
      </c>
      <c r="M2839" t="b">
        <f t="shared" si="269"/>
        <v>0</v>
      </c>
      <c r="N2839" t="str">
        <f>VLOOKUP(B2839,Sheet3!$D$2:$I$578,6,FALSE)</f>
        <v>Jean-Louis Gagnaire</v>
      </c>
      <c r="O2839" t="str">
        <f t="shared" si="270"/>
        <v>Francis RONGIER</v>
      </c>
      <c r="P2839" t="b">
        <f t="shared" si="271"/>
        <v>0</v>
      </c>
      <c r="Q2839" t="b">
        <f>AND(M2839,ISNA(VLOOKUP(B2839,Sheet4!$A$1:$A$529,1,FALSE)))</f>
        <v>0</v>
      </c>
    </row>
    <row r="2840" spans="1:17">
      <c r="A2840" t="str">
        <f t="shared" si="266"/>
        <v>Mohamed ABDIRAHMAN</v>
      </c>
      <c r="B2840" t="s">
        <v>2704</v>
      </c>
      <c r="C2840" t="e">
        <f>VLOOKUP(B2840,Sheet5!$A$1158:$A$1246,1,FALSE)</f>
        <v>#N/A</v>
      </c>
      <c r="D2840" t="s">
        <v>11</v>
      </c>
      <c r="E2840" t="s">
        <v>682</v>
      </c>
      <c r="F2840" t="s">
        <v>2713</v>
      </c>
      <c r="G2840" t="s">
        <v>11160</v>
      </c>
      <c r="H2840" t="s">
        <v>33</v>
      </c>
      <c r="I2840">
        <v>383</v>
      </c>
      <c r="J2840">
        <v>1.29645927832E-2</v>
      </c>
      <c r="K2840">
        <f t="shared" si="267"/>
        <v>12439</v>
      </c>
      <c r="L2840" t="str">
        <f t="shared" si="268"/>
        <v>SOC</v>
      </c>
      <c r="M2840" t="b">
        <f t="shared" si="269"/>
        <v>1</v>
      </c>
      <c r="N2840" t="str">
        <f>VLOOKUP(B2840,Sheet3!$D$2:$I$578,6,FALSE)</f>
        <v>Jean-Louis Gagnaire</v>
      </c>
      <c r="O2840" t="str">
        <f t="shared" si="270"/>
        <v>Mohamed ABDIRAHMAN</v>
      </c>
      <c r="P2840" t="b">
        <f t="shared" si="271"/>
        <v>0</v>
      </c>
      <c r="Q2840" t="b">
        <f>AND(M2840,ISNA(VLOOKUP(B2840,Sheet4!$A$1:$A$529,1,FALSE)))</f>
        <v>1</v>
      </c>
    </row>
    <row r="2841" spans="1:17">
      <c r="A2841" t="str">
        <f t="shared" si="266"/>
        <v xml:space="preserve"> </v>
      </c>
      <c r="B2841" t="s">
        <v>2714</v>
      </c>
      <c r="C2841" t="e">
        <f>VLOOKUP(B2841,Sheet5!$A$1158:$A$1246,1,FALSE)</f>
        <v>#N/A</v>
      </c>
      <c r="G2841" t="s">
        <v>9202</v>
      </c>
      <c r="H2841" t="s">
        <v>1</v>
      </c>
      <c r="I2841">
        <v>80445</v>
      </c>
      <c r="J2841">
        <v>1</v>
      </c>
      <c r="K2841">
        <f t="shared" si="267"/>
        <v>0</v>
      </c>
      <c r="L2841">
        <f t="shared" si="268"/>
        <v>0</v>
      </c>
      <c r="M2841" t="b">
        <f t="shared" si="269"/>
        <v>0</v>
      </c>
      <c r="N2841" t="str">
        <f>VLOOKUP(B2841,Sheet3!$D$2:$I$578,6,FALSE)</f>
        <v>Philippe Kizirian</v>
      </c>
      <c r="O2841" t="str">
        <f t="shared" si="270"/>
        <v xml:space="preserve"> </v>
      </c>
      <c r="P2841" t="b">
        <f t="shared" si="271"/>
        <v>0</v>
      </c>
      <c r="Q2841" t="b">
        <f>AND(M2841,ISNA(VLOOKUP(B2841,Sheet4!$A$1:$A$529,1,FALSE)))</f>
        <v>0</v>
      </c>
    </row>
    <row r="2842" spans="1:17">
      <c r="A2842" t="str">
        <f t="shared" si="266"/>
        <v xml:space="preserve"> </v>
      </c>
      <c r="B2842" t="s">
        <v>2714</v>
      </c>
      <c r="C2842" t="e">
        <f>VLOOKUP(B2842,Sheet5!$A$1158:$A$1246,1,FALSE)</f>
        <v>#N/A</v>
      </c>
      <c r="G2842" t="s">
        <v>9202</v>
      </c>
      <c r="H2842" t="s">
        <v>2</v>
      </c>
      <c r="I2842">
        <v>33583</v>
      </c>
      <c r="J2842">
        <v>0.41746534899600002</v>
      </c>
      <c r="K2842">
        <f t="shared" si="267"/>
        <v>0</v>
      </c>
      <c r="L2842">
        <f t="shared" si="268"/>
        <v>0</v>
      </c>
      <c r="M2842" t="b">
        <f t="shared" si="269"/>
        <v>0</v>
      </c>
      <c r="N2842" t="str">
        <f>VLOOKUP(B2842,Sheet3!$D$2:$I$578,6,FALSE)</f>
        <v>Philippe Kizirian</v>
      </c>
      <c r="O2842" t="str">
        <f t="shared" si="270"/>
        <v xml:space="preserve"> </v>
      </c>
      <c r="P2842" t="b">
        <f t="shared" si="271"/>
        <v>0</v>
      </c>
      <c r="Q2842" t="b">
        <f>AND(M2842,ISNA(VLOOKUP(B2842,Sheet4!$A$1:$A$529,1,FALSE)))</f>
        <v>0</v>
      </c>
    </row>
    <row r="2843" spans="1:17">
      <c r="A2843" t="str">
        <f t="shared" si="266"/>
        <v xml:space="preserve"> </v>
      </c>
      <c r="B2843" t="s">
        <v>2714</v>
      </c>
      <c r="C2843" t="e">
        <f>VLOOKUP(B2843,Sheet5!$A$1158:$A$1246,1,FALSE)</f>
        <v>#N/A</v>
      </c>
      <c r="G2843" t="s">
        <v>9202</v>
      </c>
      <c r="H2843" t="s">
        <v>3</v>
      </c>
      <c r="I2843">
        <v>557</v>
      </c>
      <c r="J2843">
        <v>6.9239853315899999E-3</v>
      </c>
      <c r="K2843">
        <f t="shared" si="267"/>
        <v>0</v>
      </c>
      <c r="L2843">
        <f t="shared" si="268"/>
        <v>0</v>
      </c>
      <c r="M2843" t="b">
        <f t="shared" si="269"/>
        <v>0</v>
      </c>
      <c r="N2843" t="str">
        <f>VLOOKUP(B2843,Sheet3!$D$2:$I$578,6,FALSE)</f>
        <v>Philippe Kizirian</v>
      </c>
      <c r="O2843" t="str">
        <f t="shared" si="270"/>
        <v xml:space="preserve"> </v>
      </c>
      <c r="P2843" t="b">
        <f t="shared" si="271"/>
        <v>0</v>
      </c>
      <c r="Q2843" t="b">
        <f>AND(M2843,ISNA(VLOOKUP(B2843,Sheet4!$A$1:$A$529,1,FALSE)))</f>
        <v>0</v>
      </c>
    </row>
    <row r="2844" spans="1:17">
      <c r="A2844" t="str">
        <f t="shared" si="266"/>
        <v>Séverine BRUN</v>
      </c>
      <c r="B2844" t="s">
        <v>2714</v>
      </c>
      <c r="C2844" t="e">
        <f>VLOOKUP(B2844,Sheet5!$A$1158:$A$1246,1,FALSE)</f>
        <v>#N/A</v>
      </c>
      <c r="D2844" t="s">
        <v>4</v>
      </c>
      <c r="E2844" t="s">
        <v>9043</v>
      </c>
      <c r="F2844" t="s">
        <v>995</v>
      </c>
      <c r="G2844" t="s">
        <v>9846</v>
      </c>
      <c r="H2844" t="s">
        <v>17</v>
      </c>
      <c r="I2844">
        <v>9658</v>
      </c>
      <c r="J2844">
        <v>0.20857358816499999</v>
      </c>
      <c r="K2844">
        <f t="shared" si="267"/>
        <v>0</v>
      </c>
      <c r="L2844">
        <f t="shared" si="268"/>
        <v>0</v>
      </c>
      <c r="M2844" t="b">
        <f t="shared" si="269"/>
        <v>0</v>
      </c>
      <c r="N2844" t="str">
        <f>VLOOKUP(B2844,Sheet3!$D$2:$I$578,6,FALSE)</f>
        <v>Philippe Kizirian</v>
      </c>
      <c r="O2844" t="str">
        <f t="shared" si="270"/>
        <v>Séverine BRUN</v>
      </c>
      <c r="P2844" t="b">
        <f t="shared" si="271"/>
        <v>0</v>
      </c>
      <c r="Q2844" t="b">
        <f>AND(M2844,ISNA(VLOOKUP(B2844,Sheet4!$A$1:$A$529,1,FALSE)))</f>
        <v>0</v>
      </c>
    </row>
    <row r="2845" spans="1:17">
      <c r="A2845" t="str">
        <f t="shared" si="266"/>
        <v>Julien VASSAL</v>
      </c>
      <c r="B2845" t="s">
        <v>2714</v>
      </c>
      <c r="C2845" t="e">
        <f>VLOOKUP(B2845,Sheet5!$A$1158:$A$1246,1,FALSE)</f>
        <v>#N/A</v>
      </c>
      <c r="D2845" t="s">
        <v>11</v>
      </c>
      <c r="E2845" t="s">
        <v>1254</v>
      </c>
      <c r="F2845" t="s">
        <v>2715</v>
      </c>
      <c r="G2845" t="s">
        <v>11161</v>
      </c>
      <c r="H2845" t="s">
        <v>13</v>
      </c>
      <c r="I2845">
        <v>315</v>
      </c>
      <c r="J2845">
        <v>6.8027210884400004E-3</v>
      </c>
      <c r="K2845">
        <f t="shared" si="267"/>
        <v>0</v>
      </c>
      <c r="L2845">
        <f t="shared" si="268"/>
        <v>0</v>
      </c>
      <c r="M2845" t="b">
        <f t="shared" si="269"/>
        <v>0</v>
      </c>
      <c r="N2845" t="str">
        <f>VLOOKUP(B2845,Sheet3!$D$2:$I$578,6,FALSE)</f>
        <v>Philippe Kizirian</v>
      </c>
      <c r="O2845" t="str">
        <f t="shared" si="270"/>
        <v>Julien VASSAL</v>
      </c>
      <c r="P2845" t="b">
        <f t="shared" si="271"/>
        <v>0</v>
      </c>
      <c r="Q2845" t="b">
        <f>AND(M2845,ISNA(VLOOKUP(B2845,Sheet4!$A$1:$A$529,1,FALSE)))</f>
        <v>0</v>
      </c>
    </row>
    <row r="2846" spans="1:17">
      <c r="A2846" t="str">
        <f t="shared" si="266"/>
        <v>Nicole LANCON</v>
      </c>
      <c r="B2846" t="s">
        <v>2714</v>
      </c>
      <c r="C2846" t="e">
        <f>VLOOKUP(B2846,Sheet5!$A$1158:$A$1246,1,FALSE)</f>
        <v>#N/A</v>
      </c>
      <c r="D2846" t="s">
        <v>4</v>
      </c>
      <c r="E2846" t="s">
        <v>524</v>
      </c>
      <c r="F2846" t="s">
        <v>2716</v>
      </c>
      <c r="G2846" t="s">
        <v>11162</v>
      </c>
      <c r="H2846" t="s">
        <v>29</v>
      </c>
      <c r="I2846">
        <v>454</v>
      </c>
      <c r="J2846">
        <v>9.8045567433300007E-3</v>
      </c>
      <c r="K2846">
        <f t="shared" si="267"/>
        <v>0</v>
      </c>
      <c r="L2846">
        <f t="shared" si="268"/>
        <v>0</v>
      </c>
      <c r="M2846" t="b">
        <f t="shared" si="269"/>
        <v>0</v>
      </c>
      <c r="N2846" t="str">
        <f>VLOOKUP(B2846,Sheet3!$D$2:$I$578,6,FALSE)</f>
        <v>Philippe Kizirian</v>
      </c>
      <c r="O2846" t="str">
        <f t="shared" si="270"/>
        <v>Nicole LANCON</v>
      </c>
      <c r="P2846" t="b">
        <f t="shared" si="271"/>
        <v>0</v>
      </c>
      <c r="Q2846" t="b">
        <f>AND(M2846,ISNA(VLOOKUP(B2846,Sheet4!$A$1:$A$529,1,FALSE)))</f>
        <v>0</v>
      </c>
    </row>
    <row r="2847" spans="1:17">
      <c r="A2847" t="str">
        <f t="shared" si="266"/>
        <v>Vincent BONY</v>
      </c>
      <c r="B2847" t="s">
        <v>2714</v>
      </c>
      <c r="C2847" t="e">
        <f>VLOOKUP(B2847,Sheet5!$A$1158:$A$1246,1,FALSE)</f>
        <v>#N/A</v>
      </c>
      <c r="D2847" t="s">
        <v>11</v>
      </c>
      <c r="E2847" t="s">
        <v>44</v>
      </c>
      <c r="F2847" t="s">
        <v>2717</v>
      </c>
      <c r="G2847" t="s">
        <v>11163</v>
      </c>
      <c r="H2847" t="s">
        <v>19</v>
      </c>
      <c r="I2847">
        <v>2898</v>
      </c>
      <c r="J2847">
        <v>6.2585034013599994E-2</v>
      </c>
      <c r="K2847">
        <f t="shared" si="267"/>
        <v>0</v>
      </c>
      <c r="L2847">
        <f t="shared" si="268"/>
        <v>0</v>
      </c>
      <c r="M2847" t="b">
        <f t="shared" si="269"/>
        <v>0</v>
      </c>
      <c r="N2847" t="str">
        <f>VLOOKUP(B2847,Sheet3!$D$2:$I$578,6,FALSE)</f>
        <v>Philippe Kizirian</v>
      </c>
      <c r="O2847" t="str">
        <f t="shared" si="270"/>
        <v>Vincent BONY</v>
      </c>
      <c r="P2847" t="b">
        <f t="shared" si="271"/>
        <v>0</v>
      </c>
      <c r="Q2847" t="b">
        <f>AND(M2847,ISNA(VLOOKUP(B2847,Sheet4!$A$1:$A$529,1,FALSE)))</f>
        <v>0</v>
      </c>
    </row>
    <row r="2848" spans="1:17">
      <c r="A2848" t="str">
        <f t="shared" si="266"/>
        <v>Hervé REYNAUD</v>
      </c>
      <c r="B2848" t="s">
        <v>2714</v>
      </c>
      <c r="C2848" t="e">
        <f>VLOOKUP(B2848,Sheet5!$A$1158:$A$1246,1,FALSE)</f>
        <v>#N/A</v>
      </c>
      <c r="D2848" t="s">
        <v>11</v>
      </c>
      <c r="E2848" t="s">
        <v>9028</v>
      </c>
      <c r="F2848" t="s">
        <v>1060</v>
      </c>
      <c r="G2848" t="s">
        <v>9898</v>
      </c>
      <c r="H2848" t="s">
        <v>13</v>
      </c>
      <c r="I2848">
        <v>5165</v>
      </c>
      <c r="J2848">
        <v>0.11154302990999999</v>
      </c>
      <c r="K2848">
        <f t="shared" si="267"/>
        <v>0</v>
      </c>
      <c r="L2848">
        <f t="shared" si="268"/>
        <v>0</v>
      </c>
      <c r="M2848" t="b">
        <f t="shared" si="269"/>
        <v>0</v>
      </c>
      <c r="N2848" t="str">
        <f>VLOOKUP(B2848,Sheet3!$D$2:$I$578,6,FALSE)</f>
        <v>Philippe Kizirian</v>
      </c>
      <c r="O2848" t="str">
        <f t="shared" si="270"/>
        <v>Hervé REYNAUD</v>
      </c>
      <c r="P2848" t="b">
        <f t="shared" si="271"/>
        <v>0</v>
      </c>
      <c r="Q2848" t="b">
        <f>AND(M2848,ISNA(VLOOKUP(B2848,Sheet4!$A$1:$A$529,1,FALSE)))</f>
        <v>0</v>
      </c>
    </row>
    <row r="2849" spans="1:17">
      <c r="A2849" t="str">
        <f t="shared" si="266"/>
        <v>Alain BARBASSO</v>
      </c>
      <c r="B2849" t="s">
        <v>2714</v>
      </c>
      <c r="C2849" t="e">
        <f>VLOOKUP(B2849,Sheet5!$A$1158:$A$1246,1,FALSE)</f>
        <v>#N/A</v>
      </c>
      <c r="D2849" t="s">
        <v>11</v>
      </c>
      <c r="E2849" t="s">
        <v>321</v>
      </c>
      <c r="F2849" t="s">
        <v>2718</v>
      </c>
      <c r="G2849" t="s">
        <v>11164</v>
      </c>
      <c r="H2849" t="s">
        <v>7</v>
      </c>
      <c r="I2849">
        <v>1180</v>
      </c>
      <c r="J2849">
        <v>2.54832091567E-2</v>
      </c>
      <c r="K2849">
        <f t="shared" si="267"/>
        <v>1180</v>
      </c>
      <c r="L2849" t="str">
        <f t="shared" si="268"/>
        <v>VEC</v>
      </c>
      <c r="M2849" t="b">
        <f t="shared" si="269"/>
        <v>0</v>
      </c>
      <c r="N2849" t="str">
        <f>VLOOKUP(B2849,Sheet3!$D$2:$I$578,6,FALSE)</f>
        <v>Philippe Kizirian</v>
      </c>
      <c r="O2849" t="str">
        <f t="shared" si="270"/>
        <v>Alain BARBASSO</v>
      </c>
      <c r="P2849" t="b">
        <f t="shared" si="271"/>
        <v>0</v>
      </c>
      <c r="Q2849" t="b">
        <f>AND(M2849,ISNA(VLOOKUP(B2849,Sheet4!$A$1:$A$529,1,FALSE)))</f>
        <v>0</v>
      </c>
    </row>
    <row r="2850" spans="1:17">
      <c r="A2850" t="str">
        <f t="shared" si="266"/>
        <v>Philippe KIZIRIAN</v>
      </c>
      <c r="B2850" t="s">
        <v>2714</v>
      </c>
      <c r="C2850" t="e">
        <f>VLOOKUP(B2850,Sheet5!$A$1158:$A$1246,1,FALSE)</f>
        <v>#N/A</v>
      </c>
      <c r="D2850" t="s">
        <v>11</v>
      </c>
      <c r="E2850" t="s">
        <v>385</v>
      </c>
      <c r="F2850" t="s">
        <v>2719</v>
      </c>
      <c r="G2850" t="s">
        <v>11165</v>
      </c>
      <c r="H2850" t="s">
        <v>21</v>
      </c>
      <c r="I2850">
        <v>14809</v>
      </c>
      <c r="J2850">
        <v>0.31981427491600001</v>
      </c>
      <c r="K2850">
        <f t="shared" si="267"/>
        <v>14809</v>
      </c>
      <c r="L2850" t="str">
        <f t="shared" si="268"/>
        <v>SOC</v>
      </c>
      <c r="M2850" t="b">
        <f t="shared" si="269"/>
        <v>0</v>
      </c>
      <c r="N2850" t="str">
        <f>VLOOKUP(B2850,Sheet3!$D$2:$I$578,6,FALSE)</f>
        <v>Philippe Kizirian</v>
      </c>
      <c r="O2850" t="str">
        <f t="shared" si="270"/>
        <v>Philippe KIZIRIAN</v>
      </c>
      <c r="P2850" t="b">
        <f t="shared" si="271"/>
        <v>1</v>
      </c>
      <c r="Q2850" t="b">
        <f>AND(M2850,ISNA(VLOOKUP(B2850,Sheet4!$A$1:$A$529,1,FALSE)))</f>
        <v>0</v>
      </c>
    </row>
    <row r="2851" spans="1:17">
      <c r="A2851" t="str">
        <f t="shared" si="266"/>
        <v>Alexis PEREIRA</v>
      </c>
      <c r="B2851" t="s">
        <v>2714</v>
      </c>
      <c r="C2851" t="e">
        <f>VLOOKUP(B2851,Sheet5!$A$1158:$A$1246,1,FALSE)</f>
        <v>#N/A</v>
      </c>
      <c r="D2851" t="s">
        <v>11</v>
      </c>
      <c r="E2851" t="s">
        <v>2413</v>
      </c>
      <c r="F2851" t="s">
        <v>338</v>
      </c>
      <c r="G2851" t="s">
        <v>9387</v>
      </c>
      <c r="H2851" t="s">
        <v>271</v>
      </c>
      <c r="I2851">
        <v>138</v>
      </c>
      <c r="J2851">
        <v>2.9802397149300002E-3</v>
      </c>
      <c r="K2851">
        <f t="shared" si="267"/>
        <v>14809</v>
      </c>
      <c r="L2851" t="str">
        <f t="shared" si="268"/>
        <v>SOC</v>
      </c>
      <c r="M2851" t="b">
        <f t="shared" si="269"/>
        <v>0</v>
      </c>
      <c r="N2851" t="str">
        <f>VLOOKUP(B2851,Sheet3!$D$2:$I$578,6,FALSE)</f>
        <v>Philippe Kizirian</v>
      </c>
      <c r="O2851" t="str">
        <f t="shared" si="270"/>
        <v>Alexis PEREIRA</v>
      </c>
      <c r="P2851" t="b">
        <f t="shared" si="271"/>
        <v>0</v>
      </c>
      <c r="Q2851" t="b">
        <f>AND(M2851,ISNA(VLOOKUP(B2851,Sheet4!$A$1:$A$529,1,FALSE)))</f>
        <v>0</v>
      </c>
    </row>
    <row r="2852" spans="1:17">
      <c r="A2852" t="str">
        <f t="shared" si="266"/>
        <v>François ROCHEBLOINE</v>
      </c>
      <c r="B2852" t="s">
        <v>2714</v>
      </c>
      <c r="C2852" t="e">
        <f>VLOOKUP(B2852,Sheet5!$A$1158:$A$1246,1,FALSE)</f>
        <v>#N/A</v>
      </c>
      <c r="D2852" t="s">
        <v>11</v>
      </c>
      <c r="E2852" t="s">
        <v>9125</v>
      </c>
      <c r="F2852" t="s">
        <v>2720</v>
      </c>
      <c r="G2852" t="s">
        <v>11166</v>
      </c>
      <c r="H2852" t="s">
        <v>111</v>
      </c>
      <c r="I2852">
        <v>11442</v>
      </c>
      <c r="J2852">
        <v>0.24710074505999999</v>
      </c>
      <c r="K2852">
        <f t="shared" si="267"/>
        <v>14809</v>
      </c>
      <c r="L2852" t="str">
        <f t="shared" si="268"/>
        <v>SOC</v>
      </c>
      <c r="M2852" t="b">
        <f t="shared" si="269"/>
        <v>0</v>
      </c>
      <c r="N2852" t="str">
        <f>VLOOKUP(B2852,Sheet3!$D$2:$I$578,6,FALSE)</f>
        <v>Philippe Kizirian</v>
      </c>
      <c r="O2852" t="str">
        <f t="shared" si="270"/>
        <v>François ROCHEBLOINE</v>
      </c>
      <c r="P2852" t="b">
        <f t="shared" si="271"/>
        <v>0</v>
      </c>
      <c r="Q2852" t="b">
        <f>AND(M2852,ISNA(VLOOKUP(B2852,Sheet4!$A$1:$A$529,1,FALSE)))</f>
        <v>0</v>
      </c>
    </row>
    <row r="2853" spans="1:17">
      <c r="A2853" t="str">
        <f t="shared" si="266"/>
        <v>André MOULIN</v>
      </c>
      <c r="B2853" t="s">
        <v>2714</v>
      </c>
      <c r="C2853" t="e">
        <f>VLOOKUP(B2853,Sheet5!$A$1158:$A$1246,1,FALSE)</f>
        <v>#N/A</v>
      </c>
      <c r="D2853" t="s">
        <v>11</v>
      </c>
      <c r="E2853" t="s">
        <v>9005</v>
      </c>
      <c r="F2853" t="s">
        <v>1306</v>
      </c>
      <c r="G2853" t="s">
        <v>10085</v>
      </c>
      <c r="H2853" t="s">
        <v>10</v>
      </c>
      <c r="I2853">
        <v>246</v>
      </c>
      <c r="J2853">
        <v>5.3126012309700002E-3</v>
      </c>
      <c r="K2853">
        <f t="shared" si="267"/>
        <v>14809</v>
      </c>
      <c r="L2853" t="str">
        <f t="shared" si="268"/>
        <v>SOC</v>
      </c>
      <c r="M2853" t="b">
        <f t="shared" si="269"/>
        <v>1</v>
      </c>
      <c r="N2853" t="str">
        <f>VLOOKUP(B2853,Sheet3!$D$2:$I$578,6,FALSE)</f>
        <v>Philippe Kizirian</v>
      </c>
      <c r="O2853" t="str">
        <f t="shared" si="270"/>
        <v>André MOULIN</v>
      </c>
      <c r="P2853" t="b">
        <f t="shared" si="271"/>
        <v>0</v>
      </c>
      <c r="Q2853" t="b">
        <f>AND(M2853,ISNA(VLOOKUP(B2853,Sheet4!$A$1:$A$529,1,FALSE)))</f>
        <v>1</v>
      </c>
    </row>
    <row r="2854" spans="1:17">
      <c r="A2854" t="str">
        <f t="shared" si="266"/>
        <v xml:space="preserve"> </v>
      </c>
      <c r="B2854" t="s">
        <v>2721</v>
      </c>
      <c r="C2854" t="e">
        <f>VLOOKUP(B2854,Sheet5!$A$1158:$A$1246,1,FALSE)</f>
        <v>#N/A</v>
      </c>
      <c r="G2854" t="s">
        <v>9202</v>
      </c>
      <c r="H2854" t="s">
        <v>1</v>
      </c>
      <c r="I2854">
        <v>99120</v>
      </c>
      <c r="J2854">
        <v>1</v>
      </c>
      <c r="K2854">
        <f t="shared" si="267"/>
        <v>0</v>
      </c>
      <c r="L2854">
        <f t="shared" si="268"/>
        <v>0</v>
      </c>
      <c r="M2854" t="b">
        <f t="shared" si="269"/>
        <v>0</v>
      </c>
      <c r="N2854" t="str">
        <f>VLOOKUP(B2854,Sheet3!$D$2:$I$578,6,FALSE)</f>
        <v>Léla Bencharif</v>
      </c>
      <c r="O2854" t="str">
        <f t="shared" si="270"/>
        <v xml:space="preserve"> </v>
      </c>
      <c r="P2854" t="b">
        <f t="shared" si="271"/>
        <v>0</v>
      </c>
      <c r="Q2854" t="b">
        <f>AND(M2854,ISNA(VLOOKUP(B2854,Sheet4!$A$1:$A$529,1,FALSE)))</f>
        <v>0</v>
      </c>
    </row>
    <row r="2855" spans="1:17">
      <c r="A2855" t="str">
        <f t="shared" si="266"/>
        <v xml:space="preserve"> </v>
      </c>
      <c r="B2855" t="s">
        <v>2721</v>
      </c>
      <c r="C2855" t="e">
        <f>VLOOKUP(B2855,Sheet5!$A$1158:$A$1246,1,FALSE)</f>
        <v>#N/A</v>
      </c>
      <c r="G2855" t="s">
        <v>9202</v>
      </c>
      <c r="H2855" t="s">
        <v>2</v>
      </c>
      <c r="I2855">
        <v>40158</v>
      </c>
      <c r="J2855">
        <v>0.40514527844999998</v>
      </c>
      <c r="K2855">
        <f t="shared" si="267"/>
        <v>0</v>
      </c>
      <c r="L2855">
        <f t="shared" si="268"/>
        <v>0</v>
      </c>
      <c r="M2855" t="b">
        <f t="shared" si="269"/>
        <v>0</v>
      </c>
      <c r="N2855" t="str">
        <f>VLOOKUP(B2855,Sheet3!$D$2:$I$578,6,FALSE)</f>
        <v>Léla Bencharif</v>
      </c>
      <c r="O2855" t="str">
        <f t="shared" si="270"/>
        <v xml:space="preserve"> </v>
      </c>
      <c r="P2855" t="b">
        <f t="shared" si="271"/>
        <v>0</v>
      </c>
      <c r="Q2855" t="b">
        <f>AND(M2855,ISNA(VLOOKUP(B2855,Sheet4!$A$1:$A$529,1,FALSE)))</f>
        <v>0</v>
      </c>
    </row>
    <row r="2856" spans="1:17">
      <c r="A2856" t="str">
        <f t="shared" si="266"/>
        <v xml:space="preserve"> </v>
      </c>
      <c r="B2856" t="s">
        <v>2721</v>
      </c>
      <c r="C2856" t="e">
        <f>VLOOKUP(B2856,Sheet5!$A$1158:$A$1246,1,FALSE)</f>
        <v>#N/A</v>
      </c>
      <c r="G2856" t="s">
        <v>9202</v>
      </c>
      <c r="H2856" t="s">
        <v>3</v>
      </c>
      <c r="I2856">
        <v>847</v>
      </c>
      <c r="J2856">
        <v>8.5451977401100002E-3</v>
      </c>
      <c r="K2856">
        <f t="shared" si="267"/>
        <v>0</v>
      </c>
      <c r="L2856">
        <f t="shared" si="268"/>
        <v>0</v>
      </c>
      <c r="M2856" t="b">
        <f t="shared" si="269"/>
        <v>0</v>
      </c>
      <c r="N2856" t="str">
        <f>VLOOKUP(B2856,Sheet3!$D$2:$I$578,6,FALSE)</f>
        <v>Léla Bencharif</v>
      </c>
      <c r="O2856" t="str">
        <f t="shared" si="270"/>
        <v xml:space="preserve"> </v>
      </c>
      <c r="P2856" t="b">
        <f t="shared" si="271"/>
        <v>0</v>
      </c>
      <c r="Q2856" t="b">
        <f>AND(M2856,ISNA(VLOOKUP(B2856,Sheet4!$A$1:$A$529,1,FALSE)))</f>
        <v>0</v>
      </c>
    </row>
    <row r="2857" spans="1:17">
      <c r="A2857" t="str">
        <f t="shared" si="266"/>
        <v>Michèle PEREZ</v>
      </c>
      <c r="B2857" t="s">
        <v>2721</v>
      </c>
      <c r="C2857" t="e">
        <f>VLOOKUP(B2857,Sheet5!$A$1158:$A$1246,1,FALSE)</f>
        <v>#N/A</v>
      </c>
      <c r="D2857" t="s">
        <v>4</v>
      </c>
      <c r="E2857" t="s">
        <v>9114</v>
      </c>
      <c r="F2857" t="s">
        <v>594</v>
      </c>
      <c r="G2857" t="s">
        <v>9557</v>
      </c>
      <c r="H2857" t="s">
        <v>43</v>
      </c>
      <c r="I2857">
        <v>2</v>
      </c>
      <c r="J2857" s="1">
        <v>3.4414522928700002E-5</v>
      </c>
      <c r="K2857">
        <f t="shared" si="267"/>
        <v>0</v>
      </c>
      <c r="L2857">
        <f t="shared" si="268"/>
        <v>0</v>
      </c>
      <c r="M2857" t="b">
        <f t="shared" si="269"/>
        <v>0</v>
      </c>
      <c r="N2857" t="str">
        <f>VLOOKUP(B2857,Sheet3!$D$2:$I$578,6,FALSE)</f>
        <v>Léla Bencharif</v>
      </c>
      <c r="O2857" t="str">
        <f t="shared" si="270"/>
        <v>Michèle PEREZ</v>
      </c>
      <c r="P2857" t="b">
        <f t="shared" si="271"/>
        <v>0</v>
      </c>
      <c r="Q2857" t="b">
        <f>AND(M2857,ISNA(VLOOKUP(B2857,Sheet4!$A$1:$A$529,1,FALSE)))</f>
        <v>0</v>
      </c>
    </row>
    <row r="2858" spans="1:17">
      <c r="A2858" t="str">
        <f t="shared" si="266"/>
        <v>Robert HEYRAUD</v>
      </c>
      <c r="B2858" t="s">
        <v>2721</v>
      </c>
      <c r="C2858" t="e">
        <f>VLOOKUP(B2858,Sheet5!$A$1158:$A$1246,1,FALSE)</f>
        <v>#N/A</v>
      </c>
      <c r="D2858" t="s">
        <v>11</v>
      </c>
      <c r="E2858" t="s">
        <v>308</v>
      </c>
      <c r="F2858" t="s">
        <v>2722</v>
      </c>
      <c r="G2858" t="s">
        <v>11167</v>
      </c>
      <c r="H2858" t="s">
        <v>17</v>
      </c>
      <c r="I2858">
        <v>12405</v>
      </c>
      <c r="J2858">
        <v>0.213456078465</v>
      </c>
      <c r="K2858">
        <f t="shared" si="267"/>
        <v>0</v>
      </c>
      <c r="L2858">
        <f t="shared" si="268"/>
        <v>0</v>
      </c>
      <c r="M2858" t="b">
        <f t="shared" si="269"/>
        <v>0</v>
      </c>
      <c r="N2858" t="str">
        <f>VLOOKUP(B2858,Sheet3!$D$2:$I$578,6,FALSE)</f>
        <v>Léla Bencharif</v>
      </c>
      <c r="O2858" t="str">
        <f t="shared" si="270"/>
        <v>Robert HEYRAUD</v>
      </c>
      <c r="P2858" t="b">
        <f t="shared" si="271"/>
        <v>0</v>
      </c>
      <c r="Q2858" t="b">
        <f>AND(M2858,ISNA(VLOOKUP(B2858,Sheet4!$A$1:$A$529,1,FALSE)))</f>
        <v>0</v>
      </c>
    </row>
    <row r="2859" spans="1:17">
      <c r="A2859" t="str">
        <f t="shared" si="266"/>
        <v>Jacques BERLIOZ</v>
      </c>
      <c r="B2859" t="s">
        <v>2721</v>
      </c>
      <c r="C2859" t="e">
        <f>VLOOKUP(B2859,Sheet5!$A$1158:$A$1246,1,FALSE)</f>
        <v>#N/A</v>
      </c>
      <c r="D2859" t="s">
        <v>11</v>
      </c>
      <c r="E2859" t="s">
        <v>14</v>
      </c>
      <c r="F2859" t="s">
        <v>2723</v>
      </c>
      <c r="G2859" t="s">
        <v>11168</v>
      </c>
      <c r="H2859" t="s">
        <v>13</v>
      </c>
      <c r="I2859">
        <v>1001</v>
      </c>
      <c r="J2859">
        <v>1.72244687258E-2</v>
      </c>
      <c r="K2859">
        <f t="shared" si="267"/>
        <v>0</v>
      </c>
      <c r="L2859">
        <f t="shared" si="268"/>
        <v>0</v>
      </c>
      <c r="M2859" t="b">
        <f t="shared" si="269"/>
        <v>0</v>
      </c>
      <c r="N2859" t="str">
        <f>VLOOKUP(B2859,Sheet3!$D$2:$I$578,6,FALSE)</f>
        <v>Léla Bencharif</v>
      </c>
      <c r="O2859" t="str">
        <f t="shared" si="270"/>
        <v>Jacques BERLIOZ</v>
      </c>
      <c r="P2859" t="b">
        <f t="shared" si="271"/>
        <v>0</v>
      </c>
      <c r="Q2859" t="b">
        <f>AND(M2859,ISNA(VLOOKUP(B2859,Sheet4!$A$1:$A$529,1,FALSE)))</f>
        <v>0</v>
      </c>
    </row>
    <row r="2860" spans="1:17">
      <c r="A2860" t="str">
        <f t="shared" si="266"/>
        <v>Thierry PEYRON</v>
      </c>
      <c r="B2860" t="s">
        <v>2721</v>
      </c>
      <c r="C2860" t="e">
        <f>VLOOKUP(B2860,Sheet5!$A$1158:$A$1246,1,FALSE)</f>
        <v>#N/A</v>
      </c>
      <c r="D2860" t="s">
        <v>11</v>
      </c>
      <c r="E2860" t="s">
        <v>264</v>
      </c>
      <c r="F2860" t="s">
        <v>2724</v>
      </c>
      <c r="G2860" t="s">
        <v>11169</v>
      </c>
      <c r="H2860" t="s">
        <v>13</v>
      </c>
      <c r="I2860">
        <v>117</v>
      </c>
      <c r="J2860">
        <v>2.0132495913300001E-3</v>
      </c>
      <c r="K2860">
        <f t="shared" si="267"/>
        <v>0</v>
      </c>
      <c r="L2860">
        <f t="shared" si="268"/>
        <v>0</v>
      </c>
      <c r="M2860" t="b">
        <f t="shared" si="269"/>
        <v>0</v>
      </c>
      <c r="N2860" t="str">
        <f>VLOOKUP(B2860,Sheet3!$D$2:$I$578,6,FALSE)</f>
        <v>Léla Bencharif</v>
      </c>
      <c r="O2860" t="str">
        <f t="shared" si="270"/>
        <v>Thierry PEYRON</v>
      </c>
      <c r="P2860" t="b">
        <f t="shared" si="271"/>
        <v>0</v>
      </c>
      <c r="Q2860" t="b">
        <f>AND(M2860,ISNA(VLOOKUP(B2860,Sheet4!$A$1:$A$529,1,FALSE)))</f>
        <v>0</v>
      </c>
    </row>
    <row r="2861" spans="1:17">
      <c r="A2861" t="str">
        <f t="shared" si="266"/>
        <v>Dino CINIERI</v>
      </c>
      <c r="B2861" t="s">
        <v>2721</v>
      </c>
      <c r="C2861" t="e">
        <f>VLOOKUP(B2861,Sheet5!$A$1158:$A$1246,1,FALSE)</f>
        <v>#N/A</v>
      </c>
      <c r="D2861" t="s">
        <v>11</v>
      </c>
      <c r="E2861" t="s">
        <v>2725</v>
      </c>
      <c r="F2861" t="s">
        <v>2726</v>
      </c>
      <c r="G2861" t="s">
        <v>11170</v>
      </c>
      <c r="H2861" t="s">
        <v>26</v>
      </c>
      <c r="I2861">
        <v>19227</v>
      </c>
      <c r="J2861">
        <v>0.33084401617499998</v>
      </c>
      <c r="K2861">
        <f t="shared" si="267"/>
        <v>0</v>
      </c>
      <c r="L2861">
        <f t="shared" si="268"/>
        <v>0</v>
      </c>
      <c r="M2861" t="b">
        <f t="shared" si="269"/>
        <v>0</v>
      </c>
      <c r="N2861" t="str">
        <f>VLOOKUP(B2861,Sheet3!$D$2:$I$578,6,FALSE)</f>
        <v>Léla Bencharif</v>
      </c>
      <c r="O2861" t="str">
        <f t="shared" si="270"/>
        <v>Dino CINIERI</v>
      </c>
      <c r="P2861" t="b">
        <f t="shared" si="271"/>
        <v>0</v>
      </c>
      <c r="Q2861" t="b">
        <f>AND(M2861,ISNA(VLOOKUP(B2861,Sheet4!$A$1:$A$529,1,FALSE)))</f>
        <v>0</v>
      </c>
    </row>
    <row r="2862" spans="1:17">
      <c r="A2862" t="str">
        <f t="shared" si="266"/>
        <v>Odile COTE</v>
      </c>
      <c r="B2862" t="s">
        <v>2721</v>
      </c>
      <c r="C2862" t="e">
        <f>VLOOKUP(B2862,Sheet5!$A$1158:$A$1246,1,FALSE)</f>
        <v>#N/A</v>
      </c>
      <c r="D2862" t="s">
        <v>4</v>
      </c>
      <c r="E2862" t="s">
        <v>1438</v>
      </c>
      <c r="F2862" t="s">
        <v>2727</v>
      </c>
      <c r="G2862" t="s">
        <v>11171</v>
      </c>
      <c r="H2862" t="s">
        <v>10</v>
      </c>
      <c r="I2862">
        <v>430</v>
      </c>
      <c r="J2862">
        <v>7.3991224296700003E-3</v>
      </c>
      <c r="K2862">
        <f t="shared" si="267"/>
        <v>0</v>
      </c>
      <c r="L2862">
        <f t="shared" si="268"/>
        <v>0</v>
      </c>
      <c r="M2862" t="b">
        <f t="shared" si="269"/>
        <v>0</v>
      </c>
      <c r="N2862" t="str">
        <f>VLOOKUP(B2862,Sheet3!$D$2:$I$578,6,FALSE)</f>
        <v>Léla Bencharif</v>
      </c>
      <c r="O2862" t="str">
        <f t="shared" si="270"/>
        <v>Odile COTE</v>
      </c>
      <c r="P2862" t="b">
        <f t="shared" si="271"/>
        <v>0</v>
      </c>
      <c r="Q2862" t="b">
        <f>AND(M2862,ISNA(VLOOKUP(B2862,Sheet4!$A$1:$A$529,1,FALSE)))</f>
        <v>0</v>
      </c>
    </row>
    <row r="2863" spans="1:17">
      <c r="A2863" t="str">
        <f t="shared" si="266"/>
        <v>Jean-Claude REYMOND</v>
      </c>
      <c r="B2863" t="s">
        <v>2721</v>
      </c>
      <c r="C2863" t="e">
        <f>VLOOKUP(B2863,Sheet5!$A$1158:$A$1246,1,FALSE)</f>
        <v>#N/A</v>
      </c>
      <c r="D2863" t="s">
        <v>11</v>
      </c>
      <c r="E2863" t="s">
        <v>143</v>
      </c>
      <c r="F2863" t="s">
        <v>2728</v>
      </c>
      <c r="G2863" t="s">
        <v>11172</v>
      </c>
      <c r="H2863" t="s">
        <v>67</v>
      </c>
      <c r="I2863">
        <v>1566</v>
      </c>
      <c r="J2863">
        <v>2.6946571453200001E-2</v>
      </c>
      <c r="K2863">
        <f t="shared" si="267"/>
        <v>0</v>
      </c>
      <c r="L2863">
        <f t="shared" si="268"/>
        <v>0</v>
      </c>
      <c r="M2863" t="b">
        <f t="shared" si="269"/>
        <v>0</v>
      </c>
      <c r="N2863" t="str">
        <f>VLOOKUP(B2863,Sheet3!$D$2:$I$578,6,FALSE)</f>
        <v>Léla Bencharif</v>
      </c>
      <c r="O2863" t="str">
        <f t="shared" si="270"/>
        <v>Jean-Claude REYMOND</v>
      </c>
      <c r="P2863" t="b">
        <f t="shared" si="271"/>
        <v>0</v>
      </c>
      <c r="Q2863" t="b">
        <f>AND(M2863,ISNA(VLOOKUP(B2863,Sheet4!$A$1:$A$529,1,FALSE)))</f>
        <v>0</v>
      </c>
    </row>
    <row r="2864" spans="1:17">
      <c r="A2864" t="str">
        <f t="shared" si="266"/>
        <v>Léla BENCHARIF</v>
      </c>
      <c r="B2864" t="s">
        <v>2721</v>
      </c>
      <c r="C2864" t="e">
        <f>VLOOKUP(B2864,Sheet5!$A$1158:$A$1246,1,FALSE)</f>
        <v>#N/A</v>
      </c>
      <c r="D2864" t="s">
        <v>4</v>
      </c>
      <c r="E2864" t="s">
        <v>9061</v>
      </c>
      <c r="F2864" t="s">
        <v>2729</v>
      </c>
      <c r="G2864" t="s">
        <v>11173</v>
      </c>
      <c r="H2864" t="s">
        <v>7</v>
      </c>
      <c r="I2864">
        <v>12979</v>
      </c>
      <c r="J2864">
        <v>0.223333046546</v>
      </c>
      <c r="K2864">
        <f t="shared" si="267"/>
        <v>12979</v>
      </c>
      <c r="L2864" t="str">
        <f t="shared" si="268"/>
        <v>VEC</v>
      </c>
      <c r="M2864" t="b">
        <f t="shared" si="269"/>
        <v>0</v>
      </c>
      <c r="N2864" t="str">
        <f>VLOOKUP(B2864,Sheet3!$D$2:$I$578,6,FALSE)</f>
        <v>Léla Bencharif</v>
      </c>
      <c r="O2864" t="str">
        <f t="shared" si="270"/>
        <v>Léla BENCHARIF</v>
      </c>
      <c r="P2864" t="b">
        <f t="shared" si="271"/>
        <v>1</v>
      </c>
      <c r="Q2864" t="b">
        <f>AND(M2864,ISNA(VLOOKUP(B2864,Sheet4!$A$1:$A$529,1,FALSE)))</f>
        <v>0</v>
      </c>
    </row>
    <row r="2865" spans="1:17">
      <c r="A2865" t="str">
        <f t="shared" si="266"/>
        <v>Christophe FAVERJON</v>
      </c>
      <c r="B2865" t="s">
        <v>2721</v>
      </c>
      <c r="C2865" t="e">
        <f>VLOOKUP(B2865,Sheet5!$A$1158:$A$1246,1,FALSE)</f>
        <v>#N/A</v>
      </c>
      <c r="D2865" t="s">
        <v>11</v>
      </c>
      <c r="E2865" t="s">
        <v>88</v>
      </c>
      <c r="F2865" t="s">
        <v>2730</v>
      </c>
      <c r="G2865" t="s">
        <v>11174</v>
      </c>
      <c r="H2865" t="s">
        <v>19</v>
      </c>
      <c r="I2865">
        <v>9982</v>
      </c>
      <c r="J2865">
        <v>0.17176288393700001</v>
      </c>
      <c r="K2865">
        <f t="shared" si="267"/>
        <v>12979</v>
      </c>
      <c r="L2865" t="str">
        <f t="shared" si="268"/>
        <v>VEC</v>
      </c>
      <c r="M2865" t="b">
        <f t="shared" si="269"/>
        <v>0</v>
      </c>
      <c r="N2865" t="str">
        <f>VLOOKUP(B2865,Sheet3!$D$2:$I$578,6,FALSE)</f>
        <v>Léla Bencharif</v>
      </c>
      <c r="O2865" t="str">
        <f t="shared" si="270"/>
        <v>Christophe FAVERJON</v>
      </c>
      <c r="P2865" t="b">
        <f t="shared" si="271"/>
        <v>0</v>
      </c>
      <c r="Q2865" t="b">
        <f>AND(M2865,ISNA(VLOOKUP(B2865,Sheet4!$A$1:$A$529,1,FALSE)))</f>
        <v>0</v>
      </c>
    </row>
    <row r="2866" spans="1:17">
      <c r="A2866" t="str">
        <f t="shared" si="266"/>
        <v>Pascal-Simon THOMAS-BONNARD</v>
      </c>
      <c r="B2866" t="s">
        <v>2721</v>
      </c>
      <c r="C2866" t="e">
        <f>VLOOKUP(B2866,Sheet5!$A$1158:$A$1246,1,FALSE)</f>
        <v>#N/A</v>
      </c>
      <c r="D2866" t="s">
        <v>11</v>
      </c>
      <c r="E2866" t="s">
        <v>2731</v>
      </c>
      <c r="F2866" t="s">
        <v>2732</v>
      </c>
      <c r="G2866" t="s">
        <v>11175</v>
      </c>
      <c r="H2866" t="s">
        <v>29</v>
      </c>
      <c r="I2866">
        <v>406</v>
      </c>
      <c r="J2866">
        <v>6.9861481545200003E-3</v>
      </c>
      <c r="K2866">
        <f t="shared" si="267"/>
        <v>12979</v>
      </c>
      <c r="L2866" t="str">
        <f t="shared" si="268"/>
        <v>VEC</v>
      </c>
      <c r="M2866" t="b">
        <f t="shared" si="269"/>
        <v>1</v>
      </c>
      <c r="N2866" t="str">
        <f>VLOOKUP(B2866,Sheet3!$D$2:$I$578,6,FALSE)</f>
        <v>Léla Bencharif</v>
      </c>
      <c r="O2866" t="str">
        <f t="shared" si="270"/>
        <v>Pascal-Simon THOMAS-BONNARD</v>
      </c>
      <c r="P2866" t="b">
        <f t="shared" si="271"/>
        <v>0</v>
      </c>
      <c r="Q2866" t="b">
        <f>AND(M2866,ISNA(VLOOKUP(B2866,Sheet4!$A$1:$A$529,1,FALSE)))</f>
        <v>1</v>
      </c>
    </row>
    <row r="2867" spans="1:17">
      <c r="A2867" t="str">
        <f t="shared" si="266"/>
        <v xml:space="preserve"> </v>
      </c>
      <c r="B2867" t="s">
        <v>2733</v>
      </c>
      <c r="C2867" t="e">
        <f>VLOOKUP(B2867,Sheet5!$A$1158:$A$1246,1,FALSE)</f>
        <v>#N/A</v>
      </c>
      <c r="G2867" t="s">
        <v>9202</v>
      </c>
      <c r="H2867" t="s">
        <v>1</v>
      </c>
      <c r="I2867">
        <v>101429</v>
      </c>
      <c r="J2867">
        <v>1</v>
      </c>
      <c r="K2867">
        <f t="shared" si="267"/>
        <v>0</v>
      </c>
      <c r="L2867">
        <f t="shared" si="268"/>
        <v>0</v>
      </c>
      <c r="M2867" t="b">
        <f t="shared" si="269"/>
        <v>0</v>
      </c>
      <c r="N2867" t="str">
        <f>VLOOKUP(B2867,Sheet3!$D$2:$I$578,6,FALSE)</f>
        <v>Laure Deroche</v>
      </c>
      <c r="O2867" t="str">
        <f t="shared" si="270"/>
        <v xml:space="preserve"> </v>
      </c>
      <c r="P2867" t="b">
        <f t="shared" si="271"/>
        <v>0</v>
      </c>
      <c r="Q2867" t="b">
        <f>AND(M2867,ISNA(VLOOKUP(B2867,Sheet4!$A$1:$A$529,1,FALSE)))</f>
        <v>0</v>
      </c>
    </row>
    <row r="2868" spans="1:17">
      <c r="A2868" t="str">
        <f t="shared" si="266"/>
        <v xml:space="preserve"> </v>
      </c>
      <c r="B2868" t="s">
        <v>2733</v>
      </c>
      <c r="C2868" t="e">
        <f>VLOOKUP(B2868,Sheet5!$A$1158:$A$1246,1,FALSE)</f>
        <v>#N/A</v>
      </c>
      <c r="G2868" t="s">
        <v>9202</v>
      </c>
      <c r="H2868" t="s">
        <v>2</v>
      </c>
      <c r="I2868">
        <v>39211</v>
      </c>
      <c r="J2868">
        <v>0.38658569048300001</v>
      </c>
      <c r="K2868">
        <f t="shared" si="267"/>
        <v>0</v>
      </c>
      <c r="L2868">
        <f t="shared" si="268"/>
        <v>0</v>
      </c>
      <c r="M2868" t="b">
        <f t="shared" si="269"/>
        <v>0</v>
      </c>
      <c r="N2868" t="str">
        <f>VLOOKUP(B2868,Sheet3!$D$2:$I$578,6,FALSE)</f>
        <v>Laure Deroche</v>
      </c>
      <c r="O2868" t="str">
        <f t="shared" si="270"/>
        <v xml:space="preserve"> </v>
      </c>
      <c r="P2868" t="b">
        <f t="shared" si="271"/>
        <v>0</v>
      </c>
      <c r="Q2868" t="b">
        <f>AND(M2868,ISNA(VLOOKUP(B2868,Sheet4!$A$1:$A$529,1,FALSE)))</f>
        <v>0</v>
      </c>
    </row>
    <row r="2869" spans="1:17">
      <c r="A2869" t="str">
        <f t="shared" si="266"/>
        <v xml:space="preserve"> </v>
      </c>
      <c r="B2869" t="s">
        <v>2733</v>
      </c>
      <c r="C2869" t="e">
        <f>VLOOKUP(B2869,Sheet5!$A$1158:$A$1246,1,FALSE)</f>
        <v>#N/A</v>
      </c>
      <c r="G2869" t="s">
        <v>9202</v>
      </c>
      <c r="H2869" t="s">
        <v>3</v>
      </c>
      <c r="I2869">
        <v>940</v>
      </c>
      <c r="J2869">
        <v>9.2675664750700004E-3</v>
      </c>
      <c r="K2869">
        <f t="shared" si="267"/>
        <v>0</v>
      </c>
      <c r="L2869">
        <f t="shared" si="268"/>
        <v>0</v>
      </c>
      <c r="M2869" t="b">
        <f t="shared" si="269"/>
        <v>0</v>
      </c>
      <c r="N2869" t="str">
        <f>VLOOKUP(B2869,Sheet3!$D$2:$I$578,6,FALSE)</f>
        <v>Laure Deroche</v>
      </c>
      <c r="O2869" t="str">
        <f t="shared" si="270"/>
        <v xml:space="preserve"> </v>
      </c>
      <c r="P2869" t="b">
        <f t="shared" si="271"/>
        <v>0</v>
      </c>
      <c r="Q2869" t="b">
        <f>AND(M2869,ISNA(VLOOKUP(B2869,Sheet4!$A$1:$A$529,1,FALSE)))</f>
        <v>0</v>
      </c>
    </row>
    <row r="2870" spans="1:17">
      <c r="A2870" t="str">
        <f t="shared" si="266"/>
        <v>Laure DEROCHE</v>
      </c>
      <c r="B2870" t="s">
        <v>2733</v>
      </c>
      <c r="C2870" t="e">
        <f>VLOOKUP(B2870,Sheet5!$A$1158:$A$1246,1,FALSE)</f>
        <v>#N/A</v>
      </c>
      <c r="D2870" t="s">
        <v>4</v>
      </c>
      <c r="E2870" t="s">
        <v>1121</v>
      </c>
      <c r="F2870" t="s">
        <v>2734</v>
      </c>
      <c r="G2870" t="s">
        <v>11176</v>
      </c>
      <c r="H2870" t="s">
        <v>21</v>
      </c>
      <c r="I2870">
        <v>19803</v>
      </c>
      <c r="J2870">
        <v>0.32316655243300002</v>
      </c>
      <c r="K2870">
        <f t="shared" si="267"/>
        <v>19803</v>
      </c>
      <c r="L2870" t="str">
        <f t="shared" si="268"/>
        <v>SOC</v>
      </c>
      <c r="M2870" t="b">
        <f t="shared" si="269"/>
        <v>0</v>
      </c>
      <c r="N2870" t="str">
        <f>VLOOKUP(B2870,Sheet3!$D$2:$I$578,6,FALSE)</f>
        <v>Laure Deroche</v>
      </c>
      <c r="O2870" t="str">
        <f t="shared" si="270"/>
        <v>Laure DEROCHE</v>
      </c>
      <c r="P2870" t="b">
        <f t="shared" si="271"/>
        <v>1</v>
      </c>
      <c r="Q2870" t="b">
        <f>AND(M2870,ISNA(VLOOKUP(B2870,Sheet4!$A$1:$A$529,1,FALSE)))</f>
        <v>0</v>
      </c>
    </row>
    <row r="2871" spans="1:17">
      <c r="A2871" t="str">
        <f t="shared" si="266"/>
        <v>Jean-Paul LOIRE</v>
      </c>
      <c r="B2871" t="s">
        <v>2733</v>
      </c>
      <c r="C2871" t="e">
        <f>VLOOKUP(B2871,Sheet5!$A$1158:$A$1246,1,FALSE)</f>
        <v>#N/A</v>
      </c>
      <c r="D2871" t="s">
        <v>11</v>
      </c>
      <c r="E2871" t="s">
        <v>203</v>
      </c>
      <c r="F2871" t="s">
        <v>2735</v>
      </c>
      <c r="G2871" t="s">
        <v>11177</v>
      </c>
      <c r="H2871" t="s">
        <v>19</v>
      </c>
      <c r="I2871">
        <v>3616</v>
      </c>
      <c r="J2871">
        <v>5.9009758804099997E-2</v>
      </c>
      <c r="K2871">
        <f t="shared" si="267"/>
        <v>19803</v>
      </c>
      <c r="L2871" t="str">
        <f t="shared" si="268"/>
        <v>SOC</v>
      </c>
      <c r="M2871" t="b">
        <f t="shared" si="269"/>
        <v>0</v>
      </c>
      <c r="N2871" t="str">
        <f>VLOOKUP(B2871,Sheet3!$D$2:$I$578,6,FALSE)</f>
        <v>Laure Deroche</v>
      </c>
      <c r="O2871" t="str">
        <f t="shared" si="270"/>
        <v>Jean-Paul LOIRE</v>
      </c>
      <c r="P2871" t="b">
        <f t="shared" si="271"/>
        <v>0</v>
      </c>
      <c r="Q2871" t="b">
        <f>AND(M2871,ISNA(VLOOKUP(B2871,Sheet4!$A$1:$A$529,1,FALSE)))</f>
        <v>0</v>
      </c>
    </row>
    <row r="2872" spans="1:17">
      <c r="A2872" t="str">
        <f t="shared" si="266"/>
        <v>Serge ALIBERT</v>
      </c>
      <c r="B2872" t="s">
        <v>2733</v>
      </c>
      <c r="C2872" t="e">
        <f>VLOOKUP(B2872,Sheet5!$A$1158:$A$1246,1,FALSE)</f>
        <v>#N/A</v>
      </c>
      <c r="D2872" t="s">
        <v>11</v>
      </c>
      <c r="E2872" t="s">
        <v>416</v>
      </c>
      <c r="F2872" t="s">
        <v>2736</v>
      </c>
      <c r="G2872" t="s">
        <v>11178</v>
      </c>
      <c r="H2872" t="s">
        <v>7</v>
      </c>
      <c r="I2872">
        <v>1771</v>
      </c>
      <c r="J2872">
        <v>2.8901073794799999E-2</v>
      </c>
      <c r="K2872">
        <f t="shared" si="267"/>
        <v>19803</v>
      </c>
      <c r="L2872" t="str">
        <f t="shared" si="268"/>
        <v>SOC</v>
      </c>
      <c r="M2872" t="b">
        <f t="shared" si="269"/>
        <v>0</v>
      </c>
      <c r="N2872" t="str">
        <f>VLOOKUP(B2872,Sheet3!$D$2:$I$578,6,FALSE)</f>
        <v>Laure Deroche</v>
      </c>
      <c r="O2872" t="str">
        <f t="shared" si="270"/>
        <v>Serge ALIBERT</v>
      </c>
      <c r="P2872" t="b">
        <f t="shared" si="271"/>
        <v>0</v>
      </c>
      <c r="Q2872" t="b">
        <f>AND(M2872,ISNA(VLOOKUP(B2872,Sheet4!$A$1:$A$529,1,FALSE)))</f>
        <v>0</v>
      </c>
    </row>
    <row r="2873" spans="1:17">
      <c r="A2873" t="str">
        <f t="shared" si="266"/>
        <v>Jean François VIAL</v>
      </c>
      <c r="B2873" t="s">
        <v>2733</v>
      </c>
      <c r="C2873" t="e">
        <f>VLOOKUP(B2873,Sheet5!$A$1158:$A$1246,1,FALSE)</f>
        <v>#N/A</v>
      </c>
      <c r="D2873" t="s">
        <v>11</v>
      </c>
      <c r="E2873" t="s">
        <v>9151</v>
      </c>
      <c r="F2873" t="s">
        <v>809</v>
      </c>
      <c r="G2873" t="s">
        <v>9707</v>
      </c>
      <c r="H2873" t="s">
        <v>260</v>
      </c>
      <c r="I2873">
        <v>1030</v>
      </c>
      <c r="J2873">
        <v>1.6808642579699998E-2</v>
      </c>
      <c r="K2873">
        <f t="shared" si="267"/>
        <v>19803</v>
      </c>
      <c r="L2873" t="str">
        <f t="shared" si="268"/>
        <v>SOC</v>
      </c>
      <c r="M2873" t="b">
        <f t="shared" si="269"/>
        <v>0</v>
      </c>
      <c r="N2873" t="str">
        <f>VLOOKUP(B2873,Sheet3!$D$2:$I$578,6,FALSE)</f>
        <v>Laure Deroche</v>
      </c>
      <c r="O2873" t="str">
        <f t="shared" si="270"/>
        <v>Jean François VIAL</v>
      </c>
      <c r="P2873" t="b">
        <f t="shared" si="271"/>
        <v>0</v>
      </c>
      <c r="Q2873" t="b">
        <f>AND(M2873,ISNA(VLOOKUP(B2873,Sheet4!$A$1:$A$529,1,FALSE)))</f>
        <v>0</v>
      </c>
    </row>
    <row r="2874" spans="1:17">
      <c r="A2874" t="str">
        <f t="shared" si="266"/>
        <v>Yonnel LEVY</v>
      </c>
      <c r="B2874" t="s">
        <v>2733</v>
      </c>
      <c r="C2874" t="e">
        <f>VLOOKUP(B2874,Sheet5!$A$1158:$A$1246,1,FALSE)</f>
        <v>#N/A</v>
      </c>
      <c r="D2874" t="s">
        <v>11</v>
      </c>
      <c r="E2874" t="s">
        <v>2737</v>
      </c>
      <c r="F2874" t="s">
        <v>2439</v>
      </c>
      <c r="G2874" t="s">
        <v>10946</v>
      </c>
      <c r="H2874" t="s">
        <v>271</v>
      </c>
      <c r="I2874">
        <v>111</v>
      </c>
      <c r="J2874">
        <v>1.8114168217000001E-3</v>
      </c>
      <c r="K2874">
        <f t="shared" si="267"/>
        <v>19803</v>
      </c>
      <c r="L2874" t="str">
        <f t="shared" si="268"/>
        <v>SOC</v>
      </c>
      <c r="M2874" t="b">
        <f t="shared" si="269"/>
        <v>0</v>
      </c>
      <c r="N2874" t="str">
        <f>VLOOKUP(B2874,Sheet3!$D$2:$I$578,6,FALSE)</f>
        <v>Laure Deroche</v>
      </c>
      <c r="O2874" t="str">
        <f t="shared" si="270"/>
        <v>Yonnel LEVY</v>
      </c>
      <c r="P2874" t="b">
        <f t="shared" si="271"/>
        <v>0</v>
      </c>
      <c r="Q2874" t="b">
        <f>AND(M2874,ISNA(VLOOKUP(B2874,Sheet4!$A$1:$A$529,1,FALSE)))</f>
        <v>0</v>
      </c>
    </row>
    <row r="2875" spans="1:17">
      <c r="A2875" t="str">
        <f t="shared" si="266"/>
        <v>Pascale CHRETIEN</v>
      </c>
      <c r="B2875" t="s">
        <v>2733</v>
      </c>
      <c r="C2875" t="e">
        <f>VLOOKUP(B2875,Sheet5!$A$1158:$A$1246,1,FALSE)</f>
        <v>#N/A</v>
      </c>
      <c r="D2875" t="s">
        <v>4</v>
      </c>
      <c r="E2875" t="s">
        <v>215</v>
      </c>
      <c r="F2875" t="s">
        <v>1369</v>
      </c>
      <c r="G2875" t="s">
        <v>10134</v>
      </c>
      <c r="H2875" t="s">
        <v>13</v>
      </c>
      <c r="I2875">
        <v>0</v>
      </c>
      <c r="J2875">
        <v>0</v>
      </c>
      <c r="K2875">
        <f t="shared" si="267"/>
        <v>19803</v>
      </c>
      <c r="L2875" t="str">
        <f t="shared" si="268"/>
        <v>SOC</v>
      </c>
      <c r="M2875" t="b">
        <f t="shared" si="269"/>
        <v>0</v>
      </c>
      <c r="N2875" t="str">
        <f>VLOOKUP(B2875,Sheet3!$D$2:$I$578,6,FALSE)</f>
        <v>Laure Deroche</v>
      </c>
      <c r="O2875" t="str">
        <f t="shared" si="270"/>
        <v>Pascale CHRETIEN</v>
      </c>
      <c r="P2875" t="b">
        <f t="shared" si="271"/>
        <v>0</v>
      </c>
      <c r="Q2875" t="b">
        <f>AND(M2875,ISNA(VLOOKUP(B2875,Sheet4!$A$1:$A$529,1,FALSE)))</f>
        <v>0</v>
      </c>
    </row>
    <row r="2876" spans="1:17">
      <c r="A2876" t="str">
        <f t="shared" si="266"/>
        <v>Michèle AGRAFEIL</v>
      </c>
      <c r="B2876" t="s">
        <v>2733</v>
      </c>
      <c r="C2876" t="e">
        <f>VLOOKUP(B2876,Sheet5!$A$1158:$A$1246,1,FALSE)</f>
        <v>#N/A</v>
      </c>
      <c r="D2876" t="s">
        <v>4</v>
      </c>
      <c r="E2876" t="s">
        <v>9114</v>
      </c>
      <c r="F2876" t="s">
        <v>2738</v>
      </c>
      <c r="G2876" t="s">
        <v>11179</v>
      </c>
      <c r="H2876" t="s">
        <v>17</v>
      </c>
      <c r="I2876">
        <v>8270</v>
      </c>
      <c r="J2876">
        <v>0.134958712752</v>
      </c>
      <c r="K2876">
        <f t="shared" si="267"/>
        <v>19803</v>
      </c>
      <c r="L2876" t="str">
        <f t="shared" si="268"/>
        <v>SOC</v>
      </c>
      <c r="M2876" t="b">
        <f t="shared" si="269"/>
        <v>0</v>
      </c>
      <c r="N2876" t="str">
        <f>VLOOKUP(B2876,Sheet3!$D$2:$I$578,6,FALSE)</f>
        <v>Laure Deroche</v>
      </c>
      <c r="O2876" t="str">
        <f t="shared" si="270"/>
        <v>Michèle AGRAFEIL</v>
      </c>
      <c r="P2876" t="b">
        <f t="shared" si="271"/>
        <v>0</v>
      </c>
      <c r="Q2876" t="b">
        <f>AND(M2876,ISNA(VLOOKUP(B2876,Sheet4!$A$1:$A$529,1,FALSE)))</f>
        <v>0</v>
      </c>
    </row>
    <row r="2877" spans="1:17">
      <c r="A2877" t="str">
        <f t="shared" si="266"/>
        <v>Edith ROCHE</v>
      </c>
      <c r="B2877" t="s">
        <v>2733</v>
      </c>
      <c r="C2877" t="e">
        <f>VLOOKUP(B2877,Sheet5!$A$1158:$A$1246,1,FALSE)</f>
        <v>#N/A</v>
      </c>
      <c r="D2877" t="s">
        <v>4</v>
      </c>
      <c r="E2877" t="s">
        <v>2649</v>
      </c>
      <c r="F2877" t="s">
        <v>222</v>
      </c>
      <c r="G2877" t="s">
        <v>9311</v>
      </c>
      <c r="H2877" t="s">
        <v>10</v>
      </c>
      <c r="I2877">
        <v>334</v>
      </c>
      <c r="J2877">
        <v>5.4505695355599997E-3</v>
      </c>
      <c r="K2877">
        <f t="shared" si="267"/>
        <v>19803</v>
      </c>
      <c r="L2877" t="str">
        <f t="shared" si="268"/>
        <v>SOC</v>
      </c>
      <c r="M2877" t="b">
        <f t="shared" si="269"/>
        <v>0</v>
      </c>
      <c r="N2877" t="str">
        <f>VLOOKUP(B2877,Sheet3!$D$2:$I$578,6,FALSE)</f>
        <v>Laure Deroche</v>
      </c>
      <c r="O2877" t="str">
        <f t="shared" si="270"/>
        <v>Edith ROCHE</v>
      </c>
      <c r="P2877" t="b">
        <f t="shared" si="271"/>
        <v>0</v>
      </c>
      <c r="Q2877" t="b">
        <f>AND(M2877,ISNA(VLOOKUP(B2877,Sheet4!$A$1:$A$529,1,FALSE)))</f>
        <v>0</v>
      </c>
    </row>
    <row r="2878" spans="1:17">
      <c r="A2878" t="str">
        <f t="shared" si="266"/>
        <v>Gérard DUMAS</v>
      </c>
      <c r="B2878" t="s">
        <v>2733</v>
      </c>
      <c r="C2878" t="e">
        <f>VLOOKUP(B2878,Sheet5!$A$1158:$A$1246,1,FALSE)</f>
        <v>#N/A</v>
      </c>
      <c r="D2878" t="s">
        <v>11</v>
      </c>
      <c r="E2878" t="s">
        <v>9002</v>
      </c>
      <c r="F2878" t="s">
        <v>406</v>
      </c>
      <c r="G2878" t="s">
        <v>9428</v>
      </c>
      <c r="H2878" t="s">
        <v>10</v>
      </c>
      <c r="I2878">
        <v>698</v>
      </c>
      <c r="J2878">
        <v>1.1390711185100001E-2</v>
      </c>
      <c r="K2878">
        <f t="shared" si="267"/>
        <v>19803</v>
      </c>
      <c r="L2878" t="str">
        <f t="shared" si="268"/>
        <v>SOC</v>
      </c>
      <c r="M2878" t="b">
        <f t="shared" si="269"/>
        <v>0</v>
      </c>
      <c r="N2878" t="str">
        <f>VLOOKUP(B2878,Sheet3!$D$2:$I$578,6,FALSE)</f>
        <v>Laure Deroche</v>
      </c>
      <c r="O2878" t="str">
        <f t="shared" si="270"/>
        <v>Gérard DUMAS</v>
      </c>
      <c r="P2878" t="b">
        <f t="shared" si="271"/>
        <v>0</v>
      </c>
      <c r="Q2878" t="b">
        <f>AND(M2878,ISNA(VLOOKUP(B2878,Sheet4!$A$1:$A$529,1,FALSE)))</f>
        <v>0</v>
      </c>
    </row>
    <row r="2879" spans="1:17">
      <c r="A2879" t="str">
        <f t="shared" si="266"/>
        <v>Yves NICOLIN</v>
      </c>
      <c r="B2879" t="s">
        <v>2733</v>
      </c>
      <c r="C2879" t="e">
        <f>VLOOKUP(B2879,Sheet5!$A$1158:$A$1246,1,FALSE)</f>
        <v>#N/A</v>
      </c>
      <c r="D2879" t="s">
        <v>11</v>
      </c>
      <c r="E2879" t="s">
        <v>53</v>
      </c>
      <c r="F2879" t="s">
        <v>2739</v>
      </c>
      <c r="G2879" t="s">
        <v>11180</v>
      </c>
      <c r="H2879" t="s">
        <v>26</v>
      </c>
      <c r="I2879">
        <v>25645</v>
      </c>
      <c r="J2879">
        <v>0.418502562094</v>
      </c>
      <c r="K2879">
        <f t="shared" si="267"/>
        <v>19803</v>
      </c>
      <c r="L2879" t="str">
        <f t="shared" si="268"/>
        <v>SOC</v>
      </c>
      <c r="M2879" t="b">
        <f t="shared" si="269"/>
        <v>1</v>
      </c>
      <c r="N2879" t="str">
        <f>VLOOKUP(B2879,Sheet3!$D$2:$I$578,6,FALSE)</f>
        <v>Laure Deroche</v>
      </c>
      <c r="O2879" t="str">
        <f t="shared" si="270"/>
        <v>Yves NICOLIN</v>
      </c>
      <c r="P2879" t="b">
        <f t="shared" si="271"/>
        <v>0</v>
      </c>
      <c r="Q2879" t="b">
        <f>AND(M2879,ISNA(VLOOKUP(B2879,Sheet4!$A$1:$A$529,1,FALSE)))</f>
        <v>1</v>
      </c>
    </row>
    <row r="2880" spans="1:17">
      <c r="A2880" t="str">
        <f t="shared" si="266"/>
        <v xml:space="preserve"> </v>
      </c>
      <c r="B2880" t="s">
        <v>2740</v>
      </c>
      <c r="C2880" t="e">
        <f>VLOOKUP(B2880,Sheet5!$A$1158:$A$1246,1,FALSE)</f>
        <v>#N/A</v>
      </c>
      <c r="G2880" t="s">
        <v>9202</v>
      </c>
      <c r="H2880" t="s">
        <v>1</v>
      </c>
      <c r="I2880">
        <v>103991</v>
      </c>
      <c r="J2880">
        <v>1</v>
      </c>
      <c r="K2880">
        <f t="shared" si="267"/>
        <v>0</v>
      </c>
      <c r="L2880">
        <f t="shared" si="268"/>
        <v>0</v>
      </c>
      <c r="M2880" t="b">
        <f t="shared" si="269"/>
        <v>0</v>
      </c>
      <c r="N2880" t="str">
        <f>VLOOKUP(B2880,Sheet3!$D$2:$I$578,6,FALSE)</f>
        <v>Liliane Faure</v>
      </c>
      <c r="O2880" t="str">
        <f t="shared" si="270"/>
        <v xml:space="preserve"> </v>
      </c>
      <c r="P2880" t="b">
        <f t="shared" si="271"/>
        <v>0</v>
      </c>
      <c r="Q2880" t="b">
        <f>AND(M2880,ISNA(VLOOKUP(B2880,Sheet4!$A$1:$A$529,1,FALSE)))</f>
        <v>0</v>
      </c>
    </row>
    <row r="2881" spans="1:17">
      <c r="A2881" t="str">
        <f t="shared" si="266"/>
        <v xml:space="preserve"> </v>
      </c>
      <c r="B2881" t="s">
        <v>2740</v>
      </c>
      <c r="C2881" t="e">
        <f>VLOOKUP(B2881,Sheet5!$A$1158:$A$1246,1,FALSE)</f>
        <v>#N/A</v>
      </c>
      <c r="G2881" t="s">
        <v>9202</v>
      </c>
      <c r="H2881" t="s">
        <v>2</v>
      </c>
      <c r="I2881">
        <v>41358</v>
      </c>
      <c r="J2881">
        <v>0.39770749391799998</v>
      </c>
      <c r="K2881">
        <f t="shared" si="267"/>
        <v>0</v>
      </c>
      <c r="L2881">
        <f t="shared" si="268"/>
        <v>0</v>
      </c>
      <c r="M2881" t="b">
        <f t="shared" si="269"/>
        <v>0</v>
      </c>
      <c r="N2881" t="str">
        <f>VLOOKUP(B2881,Sheet3!$D$2:$I$578,6,FALSE)</f>
        <v>Liliane Faure</v>
      </c>
      <c r="O2881" t="str">
        <f t="shared" si="270"/>
        <v xml:space="preserve"> </v>
      </c>
      <c r="P2881" t="b">
        <f t="shared" si="271"/>
        <v>0</v>
      </c>
      <c r="Q2881" t="b">
        <f>AND(M2881,ISNA(VLOOKUP(B2881,Sheet4!$A$1:$A$529,1,FALSE)))</f>
        <v>0</v>
      </c>
    </row>
    <row r="2882" spans="1:17">
      <c r="A2882" t="str">
        <f t="shared" si="266"/>
        <v xml:space="preserve"> </v>
      </c>
      <c r="B2882" t="s">
        <v>2740</v>
      </c>
      <c r="C2882" t="e">
        <f>VLOOKUP(B2882,Sheet5!$A$1158:$A$1246,1,FALSE)</f>
        <v>#N/A</v>
      </c>
      <c r="G2882" t="s">
        <v>9202</v>
      </c>
      <c r="H2882" t="s">
        <v>3</v>
      </c>
      <c r="I2882">
        <v>959</v>
      </c>
      <c r="J2882">
        <v>9.2219518996799997E-3</v>
      </c>
      <c r="K2882">
        <f t="shared" si="267"/>
        <v>0</v>
      </c>
      <c r="L2882">
        <f t="shared" si="268"/>
        <v>0</v>
      </c>
      <c r="M2882" t="b">
        <f t="shared" si="269"/>
        <v>0</v>
      </c>
      <c r="N2882" t="str">
        <f>VLOOKUP(B2882,Sheet3!$D$2:$I$578,6,FALSE)</f>
        <v>Liliane Faure</v>
      </c>
      <c r="O2882" t="str">
        <f t="shared" si="270"/>
        <v xml:space="preserve"> </v>
      </c>
      <c r="P2882" t="b">
        <f t="shared" si="271"/>
        <v>0</v>
      </c>
      <c r="Q2882" t="b">
        <f>AND(M2882,ISNA(VLOOKUP(B2882,Sheet4!$A$1:$A$529,1,FALSE)))</f>
        <v>0</v>
      </c>
    </row>
    <row r="2883" spans="1:17">
      <c r="A2883" t="str">
        <f t="shared" ref="A2883:A2946" si="272">O2883</f>
        <v>Nicole BIETRIX</v>
      </c>
      <c r="B2883" t="s">
        <v>2740</v>
      </c>
      <c r="C2883" t="e">
        <f>VLOOKUP(B2883,Sheet5!$A$1158:$A$1246,1,FALSE)</f>
        <v>#N/A</v>
      </c>
      <c r="D2883" t="s">
        <v>4</v>
      </c>
      <c r="E2883" t="s">
        <v>524</v>
      </c>
      <c r="F2883" t="s">
        <v>2250</v>
      </c>
      <c r="G2883" t="s">
        <v>10805</v>
      </c>
      <c r="H2883" t="s">
        <v>19</v>
      </c>
      <c r="I2883">
        <v>2052</v>
      </c>
      <c r="J2883">
        <v>3.3271719038800003E-2</v>
      </c>
      <c r="K2883">
        <f t="shared" ref="K2883:K2946" si="273">IF(B2883&lt;&gt;B2882,0,IF(NOT(ISERR(FIND(H2883,"VECREGSOC"))),IF(I2883&gt;K2882,I2883,K2882),K2882))</f>
        <v>0</v>
      </c>
      <c r="L2883">
        <f t="shared" ref="L2883:L2946" si="274">IF(B2883&lt;&gt;B2882,0,IF(NOT(ISERR(FIND(H2883,"VECREGSOC"))),IF(I2883&gt;K2882,H2883,L2882),L2882))</f>
        <v>0</v>
      </c>
      <c r="M2883" t="b">
        <f t="shared" ref="M2883:M2946" si="275">B2883&lt;&gt;B2884</f>
        <v>0</v>
      </c>
      <c r="N2883" t="str">
        <f>VLOOKUP(B2883,Sheet3!$D$2:$I$578,6,FALSE)</f>
        <v>Liliane Faure</v>
      </c>
      <c r="O2883" t="str">
        <f t="shared" si="270"/>
        <v>Nicole BIETRIX</v>
      </c>
      <c r="P2883" t="b">
        <f t="shared" si="271"/>
        <v>0</v>
      </c>
      <c r="Q2883" t="b">
        <f>AND(M2883,ISNA(VLOOKUP(B2883,Sheet4!$A$1:$A$529,1,FALSE)))</f>
        <v>0</v>
      </c>
    </row>
    <row r="2884" spans="1:17">
      <c r="A2884" t="str">
        <f t="shared" si="272"/>
        <v>Leïssane STEFANOFF</v>
      </c>
      <c r="B2884" t="s">
        <v>2740</v>
      </c>
      <c r="C2884" t="e">
        <f>VLOOKUP(B2884,Sheet5!$A$1158:$A$1246,1,FALSE)</f>
        <v>#N/A</v>
      </c>
      <c r="D2884" t="s">
        <v>4</v>
      </c>
      <c r="E2884" t="s">
        <v>9160</v>
      </c>
      <c r="F2884" t="s">
        <v>2741</v>
      </c>
      <c r="G2884" t="s">
        <v>11181</v>
      </c>
      <c r="H2884" t="s">
        <v>13</v>
      </c>
      <c r="I2884">
        <v>697</v>
      </c>
      <c r="J2884">
        <v>1.13013587573E-2</v>
      </c>
      <c r="K2884">
        <f t="shared" si="273"/>
        <v>0</v>
      </c>
      <c r="L2884">
        <f t="shared" si="274"/>
        <v>0</v>
      </c>
      <c r="M2884" t="b">
        <f t="shared" si="275"/>
        <v>0</v>
      </c>
      <c r="N2884" t="str">
        <f>VLOOKUP(B2884,Sheet3!$D$2:$I$578,6,FALSE)</f>
        <v>Liliane Faure</v>
      </c>
      <c r="O2884" t="str">
        <f t="shared" si="270"/>
        <v>Leïssane STEFANOFF</v>
      </c>
      <c r="P2884" t="b">
        <f t="shared" si="271"/>
        <v>0</v>
      </c>
      <c r="Q2884" t="b">
        <f>AND(M2884,ISNA(VLOOKUP(B2884,Sheet4!$A$1:$A$529,1,FALSE)))</f>
        <v>0</v>
      </c>
    </row>
    <row r="2885" spans="1:17">
      <c r="A2885" t="str">
        <f t="shared" si="272"/>
        <v>Liliane FAURE</v>
      </c>
      <c r="B2885" t="s">
        <v>2740</v>
      </c>
      <c r="C2885" t="e">
        <f>VLOOKUP(B2885,Sheet5!$A$1158:$A$1246,1,FALSE)</f>
        <v>#N/A</v>
      </c>
      <c r="D2885" t="s">
        <v>4</v>
      </c>
      <c r="E2885" t="s">
        <v>411</v>
      </c>
      <c r="F2885" t="s">
        <v>1359</v>
      </c>
      <c r="G2885" t="s">
        <v>10125</v>
      </c>
      <c r="H2885" t="s">
        <v>21</v>
      </c>
      <c r="I2885">
        <v>21891</v>
      </c>
      <c r="J2885">
        <v>0.35494697927800001</v>
      </c>
      <c r="K2885">
        <f t="shared" si="273"/>
        <v>21891</v>
      </c>
      <c r="L2885" t="str">
        <f t="shared" si="274"/>
        <v>SOC</v>
      </c>
      <c r="M2885" t="b">
        <f t="shared" si="275"/>
        <v>0</v>
      </c>
      <c r="N2885" t="str">
        <f>VLOOKUP(B2885,Sheet3!$D$2:$I$578,6,FALSE)</f>
        <v>Liliane Faure</v>
      </c>
      <c r="O2885" t="str">
        <f t="shared" si="270"/>
        <v>Liliane FAURE</v>
      </c>
      <c r="P2885" t="b">
        <f t="shared" si="271"/>
        <v>1</v>
      </c>
      <c r="Q2885" t="b">
        <f>AND(M2885,ISNA(VLOOKUP(B2885,Sheet4!$A$1:$A$529,1,FALSE)))</f>
        <v>0</v>
      </c>
    </row>
    <row r="2886" spans="1:17">
      <c r="A2886" t="str">
        <f t="shared" si="272"/>
        <v>Paul SALEN</v>
      </c>
      <c r="B2886" t="s">
        <v>2740</v>
      </c>
      <c r="C2886" t="e">
        <f>VLOOKUP(B2886,Sheet5!$A$1158:$A$1246,1,FALSE)</f>
        <v>#N/A</v>
      </c>
      <c r="D2886" t="s">
        <v>11</v>
      </c>
      <c r="E2886" t="s">
        <v>36</v>
      </c>
      <c r="F2886" t="s">
        <v>2742</v>
      </c>
      <c r="G2886" t="s">
        <v>11182</v>
      </c>
      <c r="H2886" t="s">
        <v>26</v>
      </c>
      <c r="I2886">
        <v>22618</v>
      </c>
      <c r="J2886">
        <v>0.36673476667600002</v>
      </c>
      <c r="K2886">
        <f t="shared" si="273"/>
        <v>21891</v>
      </c>
      <c r="L2886" t="str">
        <f t="shared" si="274"/>
        <v>SOC</v>
      </c>
      <c r="M2886" t="b">
        <f t="shared" si="275"/>
        <v>0</v>
      </c>
      <c r="N2886" t="str">
        <f>VLOOKUP(B2886,Sheet3!$D$2:$I$578,6,FALSE)</f>
        <v>Liliane Faure</v>
      </c>
      <c r="O2886" t="str">
        <f t="shared" si="270"/>
        <v>Paul SALEN</v>
      </c>
      <c r="P2886" t="b">
        <f t="shared" si="271"/>
        <v>0</v>
      </c>
      <c r="Q2886" t="b">
        <f>AND(M2886,ISNA(VLOOKUP(B2886,Sheet4!$A$1:$A$529,1,FALSE)))</f>
        <v>0</v>
      </c>
    </row>
    <row r="2887" spans="1:17">
      <c r="A2887" t="str">
        <f t="shared" si="272"/>
        <v>Bernard CHUZEVILLE</v>
      </c>
      <c r="B2887" t="s">
        <v>2740</v>
      </c>
      <c r="C2887" t="e">
        <f>VLOOKUP(B2887,Sheet5!$A$1158:$A$1246,1,FALSE)</f>
        <v>#N/A</v>
      </c>
      <c r="D2887" t="s">
        <v>11</v>
      </c>
      <c r="E2887" t="s">
        <v>84</v>
      </c>
      <c r="F2887" t="s">
        <v>2743</v>
      </c>
      <c r="G2887" t="s">
        <v>11183</v>
      </c>
      <c r="H2887" t="s">
        <v>29</v>
      </c>
      <c r="I2887">
        <v>480</v>
      </c>
      <c r="J2887">
        <v>7.7828582546900001E-3</v>
      </c>
      <c r="K2887">
        <f t="shared" si="273"/>
        <v>21891</v>
      </c>
      <c r="L2887" t="str">
        <f t="shared" si="274"/>
        <v>SOC</v>
      </c>
      <c r="M2887" t="b">
        <f t="shared" si="275"/>
        <v>0</v>
      </c>
      <c r="N2887" t="str">
        <f>VLOOKUP(B2887,Sheet3!$D$2:$I$578,6,FALSE)</f>
        <v>Liliane Faure</v>
      </c>
      <c r="O2887" t="str">
        <f t="shared" si="270"/>
        <v>Bernard CHUZEVILLE</v>
      </c>
      <c r="P2887" t="b">
        <f t="shared" si="271"/>
        <v>0</v>
      </c>
      <c r="Q2887" t="b">
        <f>AND(M2887,ISNA(VLOOKUP(B2887,Sheet4!$A$1:$A$529,1,FALSE)))</f>
        <v>0</v>
      </c>
    </row>
    <row r="2888" spans="1:17">
      <c r="A2888" t="str">
        <f t="shared" si="272"/>
        <v>Sophie ROBERT</v>
      </c>
      <c r="B2888" t="s">
        <v>2740</v>
      </c>
      <c r="C2888" t="e">
        <f>VLOOKUP(B2888,Sheet5!$A$1158:$A$1246,1,FALSE)</f>
        <v>#N/A</v>
      </c>
      <c r="D2888" t="s">
        <v>4</v>
      </c>
      <c r="E2888" t="s">
        <v>281</v>
      </c>
      <c r="F2888" t="s">
        <v>895</v>
      </c>
      <c r="G2888" t="s">
        <v>308</v>
      </c>
      <c r="H2888" t="s">
        <v>17</v>
      </c>
      <c r="I2888">
        <v>12394</v>
      </c>
      <c r="J2888">
        <v>0.200959885851</v>
      </c>
      <c r="K2888">
        <f t="shared" si="273"/>
        <v>21891</v>
      </c>
      <c r="L2888" t="str">
        <f t="shared" si="274"/>
        <v>SOC</v>
      </c>
      <c r="M2888" t="b">
        <f t="shared" si="275"/>
        <v>0</v>
      </c>
      <c r="N2888" t="str">
        <f>VLOOKUP(B2888,Sheet3!$D$2:$I$578,6,FALSE)</f>
        <v>Liliane Faure</v>
      </c>
      <c r="O2888" t="str">
        <f t="shared" si="270"/>
        <v>Sophie ROBERT</v>
      </c>
      <c r="P2888" t="b">
        <f t="shared" si="271"/>
        <v>0</v>
      </c>
      <c r="Q2888" t="b">
        <f>AND(M2888,ISNA(VLOOKUP(B2888,Sheet4!$A$1:$A$529,1,FALSE)))</f>
        <v>0</v>
      </c>
    </row>
    <row r="2889" spans="1:17">
      <c r="A2889" t="str">
        <f t="shared" si="272"/>
        <v>Laurène MARTIN</v>
      </c>
      <c r="B2889" t="s">
        <v>2740</v>
      </c>
      <c r="C2889" t="e">
        <f>VLOOKUP(B2889,Sheet5!$A$1158:$A$1246,1,FALSE)</f>
        <v>#N/A</v>
      </c>
      <c r="D2889" t="s">
        <v>4</v>
      </c>
      <c r="E2889" t="s">
        <v>9161</v>
      </c>
      <c r="F2889" t="s">
        <v>407</v>
      </c>
      <c r="G2889" t="s">
        <v>9429</v>
      </c>
      <c r="H2889" t="s">
        <v>29</v>
      </c>
      <c r="I2889">
        <v>609</v>
      </c>
      <c r="J2889">
        <v>9.8745014106400002E-3</v>
      </c>
      <c r="K2889">
        <f t="shared" si="273"/>
        <v>21891</v>
      </c>
      <c r="L2889" t="str">
        <f t="shared" si="274"/>
        <v>SOC</v>
      </c>
      <c r="M2889" t="b">
        <f t="shared" si="275"/>
        <v>0</v>
      </c>
      <c r="N2889" t="str">
        <f>VLOOKUP(B2889,Sheet3!$D$2:$I$578,6,FALSE)</f>
        <v>Liliane Faure</v>
      </c>
      <c r="O2889" t="str">
        <f t="shared" si="270"/>
        <v>Laurène MARTIN</v>
      </c>
      <c r="P2889" t="b">
        <f t="shared" si="271"/>
        <v>0</v>
      </c>
      <c r="Q2889" t="b">
        <f>AND(M2889,ISNA(VLOOKUP(B2889,Sheet4!$A$1:$A$529,1,FALSE)))</f>
        <v>0</v>
      </c>
    </row>
    <row r="2890" spans="1:17">
      <c r="A2890" t="str">
        <f t="shared" si="272"/>
        <v>Christian BANLIAT</v>
      </c>
      <c r="B2890" t="s">
        <v>2740</v>
      </c>
      <c r="C2890" t="e">
        <f>VLOOKUP(B2890,Sheet5!$A$1158:$A$1246,1,FALSE)</f>
        <v>#N/A</v>
      </c>
      <c r="D2890" t="s">
        <v>11</v>
      </c>
      <c r="E2890" t="s">
        <v>312</v>
      </c>
      <c r="F2890" t="s">
        <v>2744</v>
      </c>
      <c r="G2890" t="s">
        <v>11184</v>
      </c>
      <c r="H2890" t="s">
        <v>10</v>
      </c>
      <c r="I2890">
        <v>296</v>
      </c>
      <c r="J2890">
        <v>4.79942925706E-3</v>
      </c>
      <c r="K2890">
        <f t="shared" si="273"/>
        <v>21891</v>
      </c>
      <c r="L2890" t="str">
        <f t="shared" si="274"/>
        <v>SOC</v>
      </c>
      <c r="M2890" t="b">
        <f t="shared" si="275"/>
        <v>0</v>
      </c>
      <c r="N2890" t="str">
        <f>VLOOKUP(B2890,Sheet3!$D$2:$I$578,6,FALSE)</f>
        <v>Liliane Faure</v>
      </c>
      <c r="O2890" t="str">
        <f t="shared" si="270"/>
        <v>Christian BANLIAT</v>
      </c>
      <c r="P2890" t="b">
        <f t="shared" si="271"/>
        <v>0</v>
      </c>
      <c r="Q2890" t="b">
        <f>AND(M2890,ISNA(VLOOKUP(B2890,Sheet4!$A$1:$A$529,1,FALSE)))</f>
        <v>0</v>
      </c>
    </row>
    <row r="2891" spans="1:17">
      <c r="A2891" t="str">
        <f t="shared" si="272"/>
        <v>Guy RAVOT</v>
      </c>
      <c r="B2891" t="s">
        <v>2740</v>
      </c>
      <c r="C2891" t="e">
        <f>VLOOKUP(B2891,Sheet5!$A$1158:$A$1246,1,FALSE)</f>
        <v>#N/A</v>
      </c>
      <c r="D2891" t="s">
        <v>11</v>
      </c>
      <c r="E2891" t="s">
        <v>95</v>
      </c>
      <c r="F2891" t="s">
        <v>2745</v>
      </c>
      <c r="G2891" t="s">
        <v>11185</v>
      </c>
      <c r="H2891" t="s">
        <v>29</v>
      </c>
      <c r="I2891">
        <v>322</v>
      </c>
      <c r="J2891">
        <v>5.2210007458599996E-3</v>
      </c>
      <c r="K2891">
        <f t="shared" si="273"/>
        <v>21891</v>
      </c>
      <c r="L2891" t="str">
        <f t="shared" si="274"/>
        <v>SOC</v>
      </c>
      <c r="M2891" t="b">
        <f t="shared" si="275"/>
        <v>0</v>
      </c>
      <c r="N2891" t="str">
        <f>VLOOKUP(B2891,Sheet3!$D$2:$I$578,6,FALSE)</f>
        <v>Liliane Faure</v>
      </c>
      <c r="O2891" t="str">
        <f t="shared" si="270"/>
        <v>Guy RAVOT</v>
      </c>
      <c r="P2891" t="b">
        <f t="shared" si="271"/>
        <v>0</v>
      </c>
      <c r="Q2891" t="b">
        <f>AND(M2891,ISNA(VLOOKUP(B2891,Sheet4!$A$1:$A$529,1,FALSE)))</f>
        <v>0</v>
      </c>
    </row>
    <row r="2892" spans="1:17">
      <c r="A2892" t="str">
        <f t="shared" si="272"/>
        <v>Cécile MAISONNETTE</v>
      </c>
      <c r="B2892" t="s">
        <v>2740</v>
      </c>
      <c r="C2892" t="e">
        <f>VLOOKUP(B2892,Sheet5!$A$1158:$A$1246,1,FALSE)</f>
        <v>#N/A</v>
      </c>
      <c r="D2892" t="s">
        <v>4</v>
      </c>
      <c r="E2892" t="s">
        <v>9009</v>
      </c>
      <c r="F2892" t="s">
        <v>2746</v>
      </c>
      <c r="G2892" t="s">
        <v>11186</v>
      </c>
      <c r="H2892" t="s">
        <v>10</v>
      </c>
      <c r="I2892">
        <v>315</v>
      </c>
      <c r="J2892">
        <v>5.1075007296400004E-3</v>
      </c>
      <c r="K2892">
        <f t="shared" si="273"/>
        <v>21891</v>
      </c>
      <c r="L2892" t="str">
        <f t="shared" si="274"/>
        <v>SOC</v>
      </c>
      <c r="M2892" t="b">
        <f t="shared" si="275"/>
        <v>1</v>
      </c>
      <c r="N2892" t="str">
        <f>VLOOKUP(B2892,Sheet3!$D$2:$I$578,6,FALSE)</f>
        <v>Liliane Faure</v>
      </c>
      <c r="O2892" t="str">
        <f t="shared" si="270"/>
        <v>Cécile MAISONNETTE</v>
      </c>
      <c r="P2892" t="b">
        <f t="shared" si="271"/>
        <v>0</v>
      </c>
      <c r="Q2892" t="b">
        <f>AND(M2892,ISNA(VLOOKUP(B2892,Sheet4!$A$1:$A$529,1,FALSE)))</f>
        <v>1</v>
      </c>
    </row>
    <row r="2893" spans="1:17">
      <c r="A2893" t="str">
        <f t="shared" si="272"/>
        <v xml:space="preserve"> </v>
      </c>
      <c r="B2893" t="s">
        <v>2747</v>
      </c>
      <c r="C2893" t="e">
        <f>VLOOKUP(B2893,Sheet5!$A$1158:$A$1246,1,FALSE)</f>
        <v>#N/A</v>
      </c>
      <c r="G2893" t="s">
        <v>9202</v>
      </c>
      <c r="H2893" t="s">
        <v>1</v>
      </c>
      <c r="I2893">
        <v>95803</v>
      </c>
      <c r="J2893">
        <v>1</v>
      </c>
      <c r="K2893">
        <f t="shared" si="273"/>
        <v>0</v>
      </c>
      <c r="L2893">
        <f t="shared" si="274"/>
        <v>0</v>
      </c>
      <c r="M2893" t="b">
        <f t="shared" si="275"/>
        <v>0</v>
      </c>
      <c r="N2893" t="str">
        <f>VLOOKUP(B2893,Sheet3!$D$2:$I$578,6,FALSE)</f>
        <v>Gustave Alirol</v>
      </c>
      <c r="O2893" t="str">
        <f t="shared" si="270"/>
        <v xml:space="preserve"> </v>
      </c>
      <c r="P2893" t="b">
        <f t="shared" si="271"/>
        <v>0</v>
      </c>
      <c r="Q2893" t="b">
        <f>AND(M2893,ISNA(VLOOKUP(B2893,Sheet4!$A$1:$A$529,1,FALSE)))</f>
        <v>0</v>
      </c>
    </row>
    <row r="2894" spans="1:17">
      <c r="A2894" t="str">
        <f t="shared" si="272"/>
        <v xml:space="preserve"> </v>
      </c>
      <c r="B2894" t="s">
        <v>2747</v>
      </c>
      <c r="C2894" t="e">
        <f>VLOOKUP(B2894,Sheet5!$A$1158:$A$1246,1,FALSE)</f>
        <v>#N/A</v>
      </c>
      <c r="G2894" t="s">
        <v>9202</v>
      </c>
      <c r="H2894" t="s">
        <v>2</v>
      </c>
      <c r="I2894">
        <v>32776</v>
      </c>
      <c r="J2894">
        <v>0.34211872279599997</v>
      </c>
      <c r="K2894">
        <f t="shared" si="273"/>
        <v>0</v>
      </c>
      <c r="L2894">
        <f t="shared" si="274"/>
        <v>0</v>
      </c>
      <c r="M2894" t="b">
        <f t="shared" si="275"/>
        <v>0</v>
      </c>
      <c r="N2894" t="str">
        <f>VLOOKUP(B2894,Sheet3!$D$2:$I$578,6,FALSE)</f>
        <v>Gustave Alirol</v>
      </c>
      <c r="O2894" t="str">
        <f t="shared" ref="O2894:O2957" si="276">E2894&amp;" "&amp;F2894</f>
        <v xml:space="preserve"> </v>
      </c>
      <c r="P2894" t="b">
        <f t="shared" si="271"/>
        <v>0</v>
      </c>
      <c r="Q2894" t="b">
        <f>AND(M2894,ISNA(VLOOKUP(B2894,Sheet4!$A$1:$A$529,1,FALSE)))</f>
        <v>0</v>
      </c>
    </row>
    <row r="2895" spans="1:17">
      <c r="A2895" t="str">
        <f t="shared" si="272"/>
        <v xml:space="preserve"> </v>
      </c>
      <c r="B2895" t="s">
        <v>2747</v>
      </c>
      <c r="C2895" t="e">
        <f>VLOOKUP(B2895,Sheet5!$A$1158:$A$1246,1,FALSE)</f>
        <v>#N/A</v>
      </c>
      <c r="G2895" t="s">
        <v>9202</v>
      </c>
      <c r="H2895" t="s">
        <v>3</v>
      </c>
      <c r="I2895">
        <v>871</v>
      </c>
      <c r="J2895">
        <v>9.0915733327800001E-3</v>
      </c>
      <c r="K2895">
        <f t="shared" si="273"/>
        <v>0</v>
      </c>
      <c r="L2895">
        <f t="shared" si="274"/>
        <v>0</v>
      </c>
      <c r="M2895" t="b">
        <f t="shared" si="275"/>
        <v>0</v>
      </c>
      <c r="N2895" t="str">
        <f>VLOOKUP(B2895,Sheet3!$D$2:$I$578,6,FALSE)</f>
        <v>Gustave Alirol</v>
      </c>
      <c r="O2895" t="str">
        <f t="shared" si="276"/>
        <v xml:space="preserve"> </v>
      </c>
      <c r="P2895" t="b">
        <f t="shared" ref="P2895:P2958" si="277">O2895=N2895</f>
        <v>0</v>
      </c>
      <c r="Q2895" t="b">
        <f>AND(M2895,ISNA(VLOOKUP(B2895,Sheet4!$A$1:$A$529,1,FALSE)))</f>
        <v>0</v>
      </c>
    </row>
    <row r="2896" spans="1:17">
      <c r="A2896" t="str">
        <f t="shared" si="272"/>
        <v>Claudette BALLEYDIER</v>
      </c>
      <c r="B2896" t="s">
        <v>2747</v>
      </c>
      <c r="C2896" t="e">
        <f>VLOOKUP(B2896,Sheet5!$A$1158:$A$1246,1,FALSE)</f>
        <v>#N/A</v>
      </c>
      <c r="D2896" t="s">
        <v>4</v>
      </c>
      <c r="E2896" t="s">
        <v>509</v>
      </c>
      <c r="F2896" t="s">
        <v>2748</v>
      </c>
      <c r="G2896" t="s">
        <v>11187</v>
      </c>
      <c r="H2896" t="s">
        <v>10</v>
      </c>
      <c r="I2896">
        <v>205</v>
      </c>
      <c r="J2896">
        <v>3.2981530343000002E-3</v>
      </c>
      <c r="K2896">
        <f t="shared" si="273"/>
        <v>0</v>
      </c>
      <c r="L2896">
        <f t="shared" si="274"/>
        <v>0</v>
      </c>
      <c r="M2896" t="b">
        <f t="shared" si="275"/>
        <v>0</v>
      </c>
      <c r="N2896" t="str">
        <f>VLOOKUP(B2896,Sheet3!$D$2:$I$578,6,FALSE)</f>
        <v>Gustave Alirol</v>
      </c>
      <c r="O2896" t="str">
        <f t="shared" si="276"/>
        <v>Claudette BALLEYDIER</v>
      </c>
      <c r="P2896" t="b">
        <f t="shared" si="277"/>
        <v>0</v>
      </c>
      <c r="Q2896" t="b">
        <f>AND(M2896,ISNA(VLOOKUP(B2896,Sheet4!$A$1:$A$529,1,FALSE)))</f>
        <v>0</v>
      </c>
    </row>
    <row r="2897" spans="1:17">
      <c r="A2897" t="str">
        <f t="shared" si="272"/>
        <v>Gustave ALIROL</v>
      </c>
      <c r="B2897" t="s">
        <v>2747</v>
      </c>
      <c r="C2897" t="e">
        <f>VLOOKUP(B2897,Sheet5!$A$1158:$A$1246,1,FALSE)</f>
        <v>#N/A</v>
      </c>
      <c r="D2897" t="s">
        <v>11</v>
      </c>
      <c r="E2897" t="s">
        <v>2749</v>
      </c>
      <c r="F2897" t="s">
        <v>1733</v>
      </c>
      <c r="G2897" t="s">
        <v>10403</v>
      </c>
      <c r="H2897" t="s">
        <v>306</v>
      </c>
      <c r="I2897">
        <v>3895</v>
      </c>
      <c r="J2897">
        <v>6.2664907651700005E-2</v>
      </c>
      <c r="K2897">
        <f t="shared" si="273"/>
        <v>3895</v>
      </c>
      <c r="L2897" t="str">
        <f t="shared" si="274"/>
        <v>REG</v>
      </c>
      <c r="M2897" t="b">
        <f t="shared" si="275"/>
        <v>0</v>
      </c>
      <c r="N2897" t="str">
        <f>VLOOKUP(B2897,Sheet3!$D$2:$I$578,6,FALSE)</f>
        <v>Gustave Alirol</v>
      </c>
      <c r="O2897" t="str">
        <f t="shared" si="276"/>
        <v>Gustave ALIROL</v>
      </c>
      <c r="P2897" t="b">
        <f t="shared" si="277"/>
        <v>1</v>
      </c>
      <c r="Q2897" t="b">
        <f>AND(M2897,ISNA(VLOOKUP(B2897,Sheet4!$A$1:$A$529,1,FALSE)))</f>
        <v>0</v>
      </c>
    </row>
    <row r="2898" spans="1:17">
      <c r="A2898" t="str">
        <f t="shared" si="272"/>
        <v>Philippe COCHET</v>
      </c>
      <c r="B2898" t="s">
        <v>2747</v>
      </c>
      <c r="C2898" t="e">
        <f>VLOOKUP(B2898,Sheet5!$A$1158:$A$1246,1,FALSE)</f>
        <v>#N/A</v>
      </c>
      <c r="D2898" t="s">
        <v>11</v>
      </c>
      <c r="E2898" t="s">
        <v>385</v>
      </c>
      <c r="F2898" t="s">
        <v>2750</v>
      </c>
      <c r="G2898" t="s">
        <v>11188</v>
      </c>
      <c r="H2898" t="s">
        <v>29</v>
      </c>
      <c r="I2898">
        <v>262</v>
      </c>
      <c r="J2898">
        <v>4.2152004633500004E-3</v>
      </c>
      <c r="K2898">
        <f t="shared" si="273"/>
        <v>3895</v>
      </c>
      <c r="L2898" t="str">
        <f t="shared" si="274"/>
        <v>REG</v>
      </c>
      <c r="M2898" t="b">
        <f t="shared" si="275"/>
        <v>0</v>
      </c>
      <c r="N2898" t="str">
        <f>VLOOKUP(B2898,Sheet3!$D$2:$I$578,6,FALSE)</f>
        <v>Gustave Alirol</v>
      </c>
      <c r="O2898" t="str">
        <f t="shared" si="276"/>
        <v>Philippe COCHET</v>
      </c>
      <c r="P2898" t="b">
        <f t="shared" si="277"/>
        <v>0</v>
      </c>
      <c r="Q2898" t="b">
        <f>AND(M2898,ISNA(VLOOKUP(B2898,Sheet4!$A$1:$A$529,1,FALSE)))</f>
        <v>0</v>
      </c>
    </row>
    <row r="2899" spans="1:17">
      <c r="A2899" t="str">
        <f t="shared" si="272"/>
        <v>Anne-Audrey PERRIN-PATURAL</v>
      </c>
      <c r="B2899" t="s">
        <v>2747</v>
      </c>
      <c r="C2899" t="e">
        <f>VLOOKUP(B2899,Sheet5!$A$1158:$A$1246,1,FALSE)</f>
        <v>#N/A</v>
      </c>
      <c r="D2899" t="s">
        <v>4</v>
      </c>
      <c r="E2899" t="s">
        <v>2751</v>
      </c>
      <c r="F2899" t="s">
        <v>2752</v>
      </c>
      <c r="G2899" t="s">
        <v>11189</v>
      </c>
      <c r="H2899" t="s">
        <v>43</v>
      </c>
      <c r="I2899">
        <v>542</v>
      </c>
      <c r="J2899">
        <v>8.7199948516599995E-3</v>
      </c>
      <c r="K2899">
        <f t="shared" si="273"/>
        <v>3895</v>
      </c>
      <c r="L2899" t="str">
        <f t="shared" si="274"/>
        <v>REG</v>
      </c>
      <c r="M2899" t="b">
        <f t="shared" si="275"/>
        <v>0</v>
      </c>
      <c r="N2899" t="str">
        <f>VLOOKUP(B2899,Sheet3!$D$2:$I$578,6,FALSE)</f>
        <v>Gustave Alirol</v>
      </c>
      <c r="O2899" t="str">
        <f t="shared" si="276"/>
        <v>Anne-Audrey PERRIN-PATURAL</v>
      </c>
      <c r="P2899" t="b">
        <f t="shared" si="277"/>
        <v>0</v>
      </c>
      <c r="Q2899" t="b">
        <f>AND(M2899,ISNA(VLOOKUP(B2899,Sheet4!$A$1:$A$529,1,FALSE)))</f>
        <v>0</v>
      </c>
    </row>
    <row r="2900" spans="1:17">
      <c r="A2900" t="str">
        <f t="shared" si="272"/>
        <v>Guy VOCANSON</v>
      </c>
      <c r="B2900" t="s">
        <v>2747</v>
      </c>
      <c r="C2900" t="e">
        <f>VLOOKUP(B2900,Sheet5!$A$1158:$A$1246,1,FALSE)</f>
        <v>#N/A</v>
      </c>
      <c r="D2900" t="s">
        <v>11</v>
      </c>
      <c r="E2900" t="s">
        <v>95</v>
      </c>
      <c r="F2900" t="s">
        <v>2753</v>
      </c>
      <c r="G2900" t="s">
        <v>11190</v>
      </c>
      <c r="H2900" t="s">
        <v>21</v>
      </c>
      <c r="I2900">
        <v>14569</v>
      </c>
      <c r="J2900">
        <v>0.234394105155</v>
      </c>
      <c r="K2900">
        <f t="shared" si="273"/>
        <v>14569</v>
      </c>
      <c r="L2900" t="str">
        <f t="shared" si="274"/>
        <v>SOC</v>
      </c>
      <c r="M2900" t="b">
        <f t="shared" si="275"/>
        <v>0</v>
      </c>
      <c r="N2900" t="str">
        <f>VLOOKUP(B2900,Sheet3!$D$2:$I$578,6,FALSE)</f>
        <v>Gustave Alirol</v>
      </c>
      <c r="O2900" t="str">
        <f t="shared" si="276"/>
        <v>Guy VOCANSON</v>
      </c>
      <c r="P2900" t="b">
        <f t="shared" si="277"/>
        <v>0</v>
      </c>
      <c r="Q2900" t="b">
        <f>AND(M2900,ISNA(VLOOKUP(B2900,Sheet4!$A$1:$A$529,1,FALSE)))</f>
        <v>0</v>
      </c>
    </row>
    <row r="2901" spans="1:17">
      <c r="A2901" t="str">
        <f t="shared" si="272"/>
        <v>Lucien SEYTRE</v>
      </c>
      <c r="B2901" t="s">
        <v>2747</v>
      </c>
      <c r="C2901" t="e">
        <f>VLOOKUP(B2901,Sheet5!$A$1158:$A$1246,1,FALSE)</f>
        <v>#N/A</v>
      </c>
      <c r="D2901" t="s">
        <v>11</v>
      </c>
      <c r="E2901" t="s">
        <v>354</v>
      </c>
      <c r="F2901" t="s">
        <v>2754</v>
      </c>
      <c r="G2901" t="s">
        <v>11191</v>
      </c>
      <c r="H2901" t="s">
        <v>29</v>
      </c>
      <c r="I2901">
        <v>336</v>
      </c>
      <c r="J2901">
        <v>5.4057532659800003E-3</v>
      </c>
      <c r="K2901">
        <f t="shared" si="273"/>
        <v>14569</v>
      </c>
      <c r="L2901" t="str">
        <f t="shared" si="274"/>
        <v>SOC</v>
      </c>
      <c r="M2901" t="b">
        <f t="shared" si="275"/>
        <v>0</v>
      </c>
      <c r="N2901" t="str">
        <f>VLOOKUP(B2901,Sheet3!$D$2:$I$578,6,FALSE)</f>
        <v>Gustave Alirol</v>
      </c>
      <c r="O2901" t="str">
        <f t="shared" si="276"/>
        <v>Lucien SEYTRE</v>
      </c>
      <c r="P2901" t="b">
        <f t="shared" si="277"/>
        <v>0</v>
      </c>
      <c r="Q2901" t="b">
        <f>AND(M2901,ISNA(VLOOKUP(B2901,Sheet4!$A$1:$A$529,1,FALSE)))</f>
        <v>0</v>
      </c>
    </row>
    <row r="2902" spans="1:17">
      <c r="A2902" t="str">
        <f t="shared" si="272"/>
        <v>Edouard DUCRAY</v>
      </c>
      <c r="B2902" t="s">
        <v>2747</v>
      </c>
      <c r="C2902" t="e">
        <f>VLOOKUP(B2902,Sheet5!$A$1158:$A$1246,1,FALSE)</f>
        <v>#N/A</v>
      </c>
      <c r="D2902" t="s">
        <v>11</v>
      </c>
      <c r="E2902" t="s">
        <v>1233</v>
      </c>
      <c r="F2902" t="s">
        <v>2755</v>
      </c>
      <c r="G2902" t="s">
        <v>11192</v>
      </c>
      <c r="H2902" t="s">
        <v>271</v>
      </c>
      <c r="I2902">
        <v>380</v>
      </c>
      <c r="J2902">
        <v>6.1136495269999997E-3</v>
      </c>
      <c r="K2902">
        <f t="shared" si="273"/>
        <v>14569</v>
      </c>
      <c r="L2902" t="str">
        <f t="shared" si="274"/>
        <v>SOC</v>
      </c>
      <c r="M2902" t="b">
        <f t="shared" si="275"/>
        <v>0</v>
      </c>
      <c r="N2902" t="str">
        <f>VLOOKUP(B2902,Sheet3!$D$2:$I$578,6,FALSE)</f>
        <v>Gustave Alirol</v>
      </c>
      <c r="O2902" t="str">
        <f t="shared" si="276"/>
        <v>Edouard DUCRAY</v>
      </c>
      <c r="P2902" t="b">
        <f t="shared" si="277"/>
        <v>0</v>
      </c>
      <c r="Q2902" t="b">
        <f>AND(M2902,ISNA(VLOOKUP(B2902,Sheet4!$A$1:$A$529,1,FALSE)))</f>
        <v>0</v>
      </c>
    </row>
    <row r="2903" spans="1:17">
      <c r="A2903" t="str">
        <f t="shared" si="272"/>
        <v>Pierre CHEYNET</v>
      </c>
      <c r="B2903" t="s">
        <v>2747</v>
      </c>
      <c r="C2903" t="e">
        <f>VLOOKUP(B2903,Sheet5!$A$1158:$A$1246,1,FALSE)</f>
        <v>#N/A</v>
      </c>
      <c r="D2903" t="s">
        <v>11</v>
      </c>
      <c r="E2903" t="s">
        <v>148</v>
      </c>
      <c r="F2903" t="s">
        <v>2756</v>
      </c>
      <c r="G2903" t="s">
        <v>11193</v>
      </c>
      <c r="H2903" t="s">
        <v>17</v>
      </c>
      <c r="I2903">
        <v>7257</v>
      </c>
      <c r="J2903">
        <v>0.11675461741400001</v>
      </c>
      <c r="K2903">
        <f t="shared" si="273"/>
        <v>14569</v>
      </c>
      <c r="L2903" t="str">
        <f t="shared" si="274"/>
        <v>SOC</v>
      </c>
      <c r="M2903" t="b">
        <f t="shared" si="275"/>
        <v>0</v>
      </c>
      <c r="N2903" t="str">
        <f>VLOOKUP(B2903,Sheet3!$D$2:$I$578,6,FALSE)</f>
        <v>Gustave Alirol</v>
      </c>
      <c r="O2903" t="str">
        <f t="shared" si="276"/>
        <v>Pierre CHEYNET</v>
      </c>
      <c r="P2903" t="b">
        <f t="shared" si="277"/>
        <v>0</v>
      </c>
      <c r="Q2903" t="b">
        <f>AND(M2903,ISNA(VLOOKUP(B2903,Sheet4!$A$1:$A$529,1,FALSE)))</f>
        <v>0</v>
      </c>
    </row>
    <row r="2904" spans="1:17">
      <c r="A2904" t="str">
        <f t="shared" si="272"/>
        <v>Christophe MEZZASOMA</v>
      </c>
      <c r="B2904" t="s">
        <v>2747</v>
      </c>
      <c r="C2904" t="e">
        <f>VLOOKUP(B2904,Sheet5!$A$1158:$A$1246,1,FALSE)</f>
        <v>#N/A</v>
      </c>
      <c r="D2904" t="s">
        <v>11</v>
      </c>
      <c r="E2904" t="s">
        <v>88</v>
      </c>
      <c r="F2904" t="s">
        <v>2757</v>
      </c>
      <c r="G2904" t="s">
        <v>11194</v>
      </c>
      <c r="H2904" t="s">
        <v>29</v>
      </c>
      <c r="I2904">
        <v>274</v>
      </c>
      <c r="J2904">
        <v>4.4082630799899998E-3</v>
      </c>
      <c r="K2904">
        <f t="shared" si="273"/>
        <v>14569</v>
      </c>
      <c r="L2904" t="str">
        <f t="shared" si="274"/>
        <v>SOC</v>
      </c>
      <c r="M2904" t="b">
        <f t="shared" si="275"/>
        <v>0</v>
      </c>
      <c r="N2904" t="str">
        <f>VLOOKUP(B2904,Sheet3!$D$2:$I$578,6,FALSE)</f>
        <v>Gustave Alirol</v>
      </c>
      <c r="O2904" t="str">
        <f t="shared" si="276"/>
        <v>Christophe MEZZASOMA</v>
      </c>
      <c r="P2904" t="b">
        <f t="shared" si="277"/>
        <v>0</v>
      </c>
      <c r="Q2904" t="b">
        <f>AND(M2904,ISNA(VLOOKUP(B2904,Sheet4!$A$1:$A$529,1,FALSE)))</f>
        <v>0</v>
      </c>
    </row>
    <row r="2905" spans="1:17">
      <c r="A2905" t="str">
        <f t="shared" si="272"/>
        <v>Laurent WAUQUIEZ</v>
      </c>
      <c r="B2905" t="s">
        <v>2747</v>
      </c>
      <c r="C2905" t="e">
        <f>VLOOKUP(B2905,Sheet5!$A$1158:$A$1246,1,FALSE)</f>
        <v>#N/A</v>
      </c>
      <c r="D2905" t="s">
        <v>11</v>
      </c>
      <c r="E2905" t="s">
        <v>342</v>
      </c>
      <c r="F2905" t="s">
        <v>2758</v>
      </c>
      <c r="G2905" t="s">
        <v>11195</v>
      </c>
      <c r="H2905" t="s">
        <v>26</v>
      </c>
      <c r="I2905">
        <v>30916</v>
      </c>
      <c r="J2905">
        <v>0.49739365467500002</v>
      </c>
      <c r="K2905">
        <f t="shared" si="273"/>
        <v>14569</v>
      </c>
      <c r="L2905" t="str">
        <f t="shared" si="274"/>
        <v>SOC</v>
      </c>
      <c r="M2905" t="b">
        <f t="shared" si="275"/>
        <v>0</v>
      </c>
      <c r="N2905" t="str">
        <f>VLOOKUP(B2905,Sheet3!$D$2:$I$578,6,FALSE)</f>
        <v>Gustave Alirol</v>
      </c>
      <c r="O2905" t="str">
        <f t="shared" si="276"/>
        <v>Laurent WAUQUIEZ</v>
      </c>
      <c r="P2905" t="b">
        <f t="shared" si="277"/>
        <v>0</v>
      </c>
      <c r="Q2905" t="b">
        <f>AND(M2905,ISNA(VLOOKUP(B2905,Sheet4!$A$1:$A$529,1,FALSE)))</f>
        <v>0</v>
      </c>
    </row>
    <row r="2906" spans="1:17">
      <c r="A2906" t="str">
        <f t="shared" si="272"/>
        <v>Yves PRAT</v>
      </c>
      <c r="B2906" t="s">
        <v>2747</v>
      </c>
      <c r="C2906" t="e">
        <f>VLOOKUP(B2906,Sheet5!$A$1158:$A$1246,1,FALSE)</f>
        <v>#N/A</v>
      </c>
      <c r="D2906" t="s">
        <v>11</v>
      </c>
      <c r="E2906" t="s">
        <v>53</v>
      </c>
      <c r="F2906" t="s">
        <v>1766</v>
      </c>
      <c r="G2906" t="s">
        <v>10429</v>
      </c>
      <c r="H2906" t="s">
        <v>19</v>
      </c>
      <c r="I2906">
        <v>2943</v>
      </c>
      <c r="J2906">
        <v>4.7348606731399998E-2</v>
      </c>
      <c r="K2906">
        <f t="shared" si="273"/>
        <v>14569</v>
      </c>
      <c r="L2906" t="str">
        <f t="shared" si="274"/>
        <v>SOC</v>
      </c>
      <c r="M2906" t="b">
        <f t="shared" si="275"/>
        <v>0</v>
      </c>
      <c r="N2906" t="str">
        <f>VLOOKUP(B2906,Sheet3!$D$2:$I$578,6,FALSE)</f>
        <v>Gustave Alirol</v>
      </c>
      <c r="O2906" t="str">
        <f t="shared" si="276"/>
        <v>Yves PRAT</v>
      </c>
      <c r="P2906" t="b">
        <f t="shared" si="277"/>
        <v>0</v>
      </c>
      <c r="Q2906" t="b">
        <f>AND(M2906,ISNA(VLOOKUP(B2906,Sheet4!$A$1:$A$529,1,FALSE)))</f>
        <v>0</v>
      </c>
    </row>
    <row r="2907" spans="1:17">
      <c r="A2907" t="str">
        <f t="shared" si="272"/>
        <v>Philippe ROCHE</v>
      </c>
      <c r="B2907" t="s">
        <v>2747</v>
      </c>
      <c r="C2907" t="e">
        <f>VLOOKUP(B2907,Sheet5!$A$1158:$A$1246,1,FALSE)</f>
        <v>#N/A</v>
      </c>
      <c r="D2907" t="s">
        <v>11</v>
      </c>
      <c r="E2907" t="s">
        <v>385</v>
      </c>
      <c r="F2907" t="s">
        <v>222</v>
      </c>
      <c r="G2907" t="s">
        <v>9311</v>
      </c>
      <c r="H2907" t="s">
        <v>271</v>
      </c>
      <c r="I2907">
        <v>280</v>
      </c>
      <c r="J2907">
        <v>4.5047943883099999E-3</v>
      </c>
      <c r="K2907">
        <f t="shared" si="273"/>
        <v>14569</v>
      </c>
      <c r="L2907" t="str">
        <f t="shared" si="274"/>
        <v>SOC</v>
      </c>
      <c r="M2907" t="b">
        <f t="shared" si="275"/>
        <v>0</v>
      </c>
      <c r="N2907" t="str">
        <f>VLOOKUP(B2907,Sheet3!$D$2:$I$578,6,FALSE)</f>
        <v>Gustave Alirol</v>
      </c>
      <c r="O2907" t="str">
        <f t="shared" si="276"/>
        <v>Philippe ROCHE</v>
      </c>
      <c r="P2907" t="b">
        <f t="shared" si="277"/>
        <v>0</v>
      </c>
      <c r="Q2907" t="b">
        <f>AND(M2907,ISNA(VLOOKUP(B2907,Sheet4!$A$1:$A$529,1,FALSE)))</f>
        <v>0</v>
      </c>
    </row>
    <row r="2908" spans="1:17">
      <c r="A2908" t="str">
        <f t="shared" si="272"/>
        <v>Max CHAMBON</v>
      </c>
      <c r="B2908" t="s">
        <v>2747</v>
      </c>
      <c r="C2908" t="e">
        <f>VLOOKUP(B2908,Sheet5!$A$1158:$A$1246,1,FALSE)</f>
        <v>#N/A</v>
      </c>
      <c r="D2908" t="s">
        <v>11</v>
      </c>
      <c r="E2908" t="s">
        <v>1771</v>
      </c>
      <c r="F2908" t="s">
        <v>2759</v>
      </c>
      <c r="G2908" t="s">
        <v>11196</v>
      </c>
      <c r="H2908" t="s">
        <v>10</v>
      </c>
      <c r="I2908">
        <v>297</v>
      </c>
      <c r="J2908">
        <v>4.7782997618899996E-3</v>
      </c>
      <c r="K2908">
        <f t="shared" si="273"/>
        <v>14569</v>
      </c>
      <c r="L2908" t="str">
        <f t="shared" si="274"/>
        <v>SOC</v>
      </c>
      <c r="M2908" t="b">
        <f t="shared" si="275"/>
        <v>1</v>
      </c>
      <c r="N2908" t="str">
        <f>VLOOKUP(B2908,Sheet3!$D$2:$I$578,6,FALSE)</f>
        <v>Gustave Alirol</v>
      </c>
      <c r="O2908" t="str">
        <f t="shared" si="276"/>
        <v>Max CHAMBON</v>
      </c>
      <c r="P2908" t="b">
        <f t="shared" si="277"/>
        <v>0</v>
      </c>
      <c r="Q2908" t="b">
        <f>AND(M2908,ISNA(VLOOKUP(B2908,Sheet4!$A$1:$A$529,1,FALSE)))</f>
        <v>1</v>
      </c>
    </row>
    <row r="2909" spans="1:17">
      <c r="A2909" t="str">
        <f t="shared" si="272"/>
        <v xml:space="preserve"> </v>
      </c>
      <c r="B2909" t="s">
        <v>2760</v>
      </c>
      <c r="C2909" t="e">
        <f>VLOOKUP(B2909,Sheet5!$A$1158:$A$1246,1,FALSE)</f>
        <v>#N/A</v>
      </c>
      <c r="G2909" t="s">
        <v>9202</v>
      </c>
      <c r="H2909" t="s">
        <v>1</v>
      </c>
      <c r="I2909">
        <v>80301</v>
      </c>
      <c r="J2909">
        <v>1</v>
      </c>
      <c r="K2909">
        <f t="shared" si="273"/>
        <v>0</v>
      </c>
      <c r="L2909">
        <f t="shared" si="274"/>
        <v>0</v>
      </c>
      <c r="M2909" t="b">
        <f t="shared" si="275"/>
        <v>0</v>
      </c>
      <c r="N2909" t="str">
        <f>VLOOKUP(B2909,Sheet3!$D$2:$I$578,6,FALSE)</f>
        <v>André Chapaveire</v>
      </c>
      <c r="O2909" t="str">
        <f t="shared" si="276"/>
        <v xml:space="preserve"> </v>
      </c>
      <c r="P2909" t="b">
        <f t="shared" si="277"/>
        <v>0</v>
      </c>
      <c r="Q2909" t="b">
        <f>AND(M2909,ISNA(VLOOKUP(B2909,Sheet4!$A$1:$A$529,1,FALSE)))</f>
        <v>0</v>
      </c>
    </row>
    <row r="2910" spans="1:17">
      <c r="A2910" t="str">
        <f t="shared" si="272"/>
        <v xml:space="preserve"> </v>
      </c>
      <c r="B2910" t="s">
        <v>2760</v>
      </c>
      <c r="C2910" t="e">
        <f>VLOOKUP(B2910,Sheet5!$A$1158:$A$1246,1,FALSE)</f>
        <v>#N/A</v>
      </c>
      <c r="G2910" t="s">
        <v>9202</v>
      </c>
      <c r="H2910" t="s">
        <v>2</v>
      </c>
      <c r="I2910">
        <v>31022</v>
      </c>
      <c r="J2910">
        <v>0.38632146548599999</v>
      </c>
      <c r="K2910">
        <f t="shared" si="273"/>
        <v>0</v>
      </c>
      <c r="L2910">
        <f t="shared" si="274"/>
        <v>0</v>
      </c>
      <c r="M2910" t="b">
        <f t="shared" si="275"/>
        <v>0</v>
      </c>
      <c r="N2910" t="str">
        <f>VLOOKUP(B2910,Sheet3!$D$2:$I$578,6,FALSE)</f>
        <v>André Chapaveire</v>
      </c>
      <c r="O2910" t="str">
        <f t="shared" si="276"/>
        <v xml:space="preserve"> </v>
      </c>
      <c r="P2910" t="b">
        <f t="shared" si="277"/>
        <v>0</v>
      </c>
      <c r="Q2910" t="b">
        <f>AND(M2910,ISNA(VLOOKUP(B2910,Sheet4!$A$1:$A$529,1,FALSE)))</f>
        <v>0</v>
      </c>
    </row>
    <row r="2911" spans="1:17">
      <c r="A2911" t="str">
        <f t="shared" si="272"/>
        <v xml:space="preserve"> </v>
      </c>
      <c r="B2911" t="s">
        <v>2760</v>
      </c>
      <c r="C2911" t="e">
        <f>VLOOKUP(B2911,Sheet5!$A$1158:$A$1246,1,FALSE)</f>
        <v>#N/A</v>
      </c>
      <c r="G2911" t="s">
        <v>9202</v>
      </c>
      <c r="H2911" t="s">
        <v>3</v>
      </c>
      <c r="I2911">
        <v>1231</v>
      </c>
      <c r="J2911">
        <v>1.53298215464E-2</v>
      </c>
      <c r="K2911">
        <f t="shared" si="273"/>
        <v>0</v>
      </c>
      <c r="L2911">
        <f t="shared" si="274"/>
        <v>0</v>
      </c>
      <c r="M2911" t="b">
        <f t="shared" si="275"/>
        <v>0</v>
      </c>
      <c r="N2911" t="str">
        <f>VLOOKUP(B2911,Sheet3!$D$2:$I$578,6,FALSE)</f>
        <v>André Chapaveire</v>
      </c>
      <c r="O2911" t="str">
        <f t="shared" si="276"/>
        <v xml:space="preserve"> </v>
      </c>
      <c r="P2911" t="b">
        <f t="shared" si="277"/>
        <v>0</v>
      </c>
      <c r="Q2911" t="b">
        <f>AND(M2911,ISNA(VLOOKUP(B2911,Sheet4!$A$1:$A$529,1,FALSE)))</f>
        <v>0</v>
      </c>
    </row>
    <row r="2912" spans="1:17">
      <c r="A2912" t="str">
        <f t="shared" si="272"/>
        <v>Celline GACON</v>
      </c>
      <c r="B2912" t="s">
        <v>2760</v>
      </c>
      <c r="C2912" t="e">
        <f>VLOOKUP(B2912,Sheet5!$A$1158:$A$1246,1,FALSE)</f>
        <v>#N/A</v>
      </c>
      <c r="D2912" t="s">
        <v>4</v>
      </c>
      <c r="E2912" t="s">
        <v>2761</v>
      </c>
      <c r="F2912" t="s">
        <v>2762</v>
      </c>
      <c r="G2912" t="s">
        <v>11197</v>
      </c>
      <c r="H2912" t="s">
        <v>29</v>
      </c>
      <c r="I2912">
        <v>1799</v>
      </c>
      <c r="J2912">
        <v>3.7441724941699998E-2</v>
      </c>
      <c r="K2912">
        <f t="shared" si="273"/>
        <v>0</v>
      </c>
      <c r="L2912">
        <f t="shared" si="274"/>
        <v>0</v>
      </c>
      <c r="M2912" t="b">
        <f t="shared" si="275"/>
        <v>0</v>
      </c>
      <c r="N2912" t="str">
        <f>VLOOKUP(B2912,Sheet3!$D$2:$I$578,6,FALSE)</f>
        <v>André Chapaveire</v>
      </c>
      <c r="O2912" t="str">
        <f t="shared" si="276"/>
        <v>Celline GACON</v>
      </c>
      <c r="P2912" t="b">
        <f t="shared" si="277"/>
        <v>0</v>
      </c>
      <c r="Q2912" t="b">
        <f>AND(M2912,ISNA(VLOOKUP(B2912,Sheet4!$A$1:$A$529,1,FALSE)))</f>
        <v>0</v>
      </c>
    </row>
    <row r="2913" spans="1:17">
      <c r="A2913" t="str">
        <f t="shared" si="272"/>
        <v>Jean-Pierre VIGIER</v>
      </c>
      <c r="B2913" t="s">
        <v>2760</v>
      </c>
      <c r="C2913" t="e">
        <f>VLOOKUP(B2913,Sheet5!$A$1158:$A$1246,1,FALSE)</f>
        <v>#N/A</v>
      </c>
      <c r="D2913" t="s">
        <v>11</v>
      </c>
      <c r="E2913" t="s">
        <v>140</v>
      </c>
      <c r="F2913" t="s">
        <v>607</v>
      </c>
      <c r="G2913" t="s">
        <v>9567</v>
      </c>
      <c r="H2913" t="s">
        <v>26</v>
      </c>
      <c r="I2913">
        <v>18351</v>
      </c>
      <c r="J2913">
        <v>0.38193056943100001</v>
      </c>
      <c r="K2913">
        <f t="shared" si="273"/>
        <v>0</v>
      </c>
      <c r="L2913">
        <f t="shared" si="274"/>
        <v>0</v>
      </c>
      <c r="M2913" t="b">
        <f t="shared" si="275"/>
        <v>0</v>
      </c>
      <c r="N2913" t="str">
        <f>VLOOKUP(B2913,Sheet3!$D$2:$I$578,6,FALSE)</f>
        <v>André Chapaveire</v>
      </c>
      <c r="O2913" t="str">
        <f t="shared" si="276"/>
        <v>Jean-Pierre VIGIER</v>
      </c>
      <c r="P2913" t="b">
        <f t="shared" si="277"/>
        <v>0</v>
      </c>
      <c r="Q2913" t="b">
        <f>AND(M2913,ISNA(VLOOKUP(B2913,Sheet4!$A$1:$A$529,1,FALSE)))</f>
        <v>0</v>
      </c>
    </row>
    <row r="2914" spans="1:17">
      <c r="A2914" t="str">
        <f t="shared" si="272"/>
        <v>Michelle CHAUMET</v>
      </c>
      <c r="B2914" t="s">
        <v>2760</v>
      </c>
      <c r="C2914" t="e">
        <f>VLOOKUP(B2914,Sheet5!$A$1158:$A$1246,1,FALSE)</f>
        <v>#N/A</v>
      </c>
      <c r="D2914" t="s">
        <v>4</v>
      </c>
      <c r="E2914" t="s">
        <v>170</v>
      </c>
      <c r="F2914" t="s">
        <v>2763</v>
      </c>
      <c r="G2914" t="s">
        <v>11198</v>
      </c>
      <c r="H2914" t="s">
        <v>19</v>
      </c>
      <c r="I2914">
        <v>3332</v>
      </c>
      <c r="J2914">
        <v>6.9347319347299999E-2</v>
      </c>
      <c r="K2914">
        <f t="shared" si="273"/>
        <v>0</v>
      </c>
      <c r="L2914">
        <f t="shared" si="274"/>
        <v>0</v>
      </c>
      <c r="M2914" t="b">
        <f t="shared" si="275"/>
        <v>0</v>
      </c>
      <c r="N2914" t="str">
        <f>VLOOKUP(B2914,Sheet3!$D$2:$I$578,6,FALSE)</f>
        <v>André Chapaveire</v>
      </c>
      <c r="O2914" t="str">
        <f t="shared" si="276"/>
        <v>Michelle CHAUMET</v>
      </c>
      <c r="P2914" t="b">
        <f t="shared" si="277"/>
        <v>0</v>
      </c>
      <c r="Q2914" t="b">
        <f>AND(M2914,ISNA(VLOOKUP(B2914,Sheet4!$A$1:$A$529,1,FALSE)))</f>
        <v>0</v>
      </c>
    </row>
    <row r="2915" spans="1:17">
      <c r="A2915" t="str">
        <f t="shared" si="272"/>
        <v>William THEAUX</v>
      </c>
      <c r="B2915" t="s">
        <v>2760</v>
      </c>
      <c r="C2915" t="e">
        <f>VLOOKUP(B2915,Sheet5!$A$1158:$A$1246,1,FALSE)</f>
        <v>#N/A</v>
      </c>
      <c r="D2915" t="s">
        <v>11</v>
      </c>
      <c r="E2915" t="s">
        <v>1787</v>
      </c>
      <c r="F2915" t="s">
        <v>2764</v>
      </c>
      <c r="G2915" t="s">
        <v>11199</v>
      </c>
      <c r="H2915" t="s">
        <v>271</v>
      </c>
      <c r="I2915">
        <v>29</v>
      </c>
      <c r="J2915">
        <v>6.0356310356299997E-4</v>
      </c>
      <c r="K2915">
        <f t="shared" si="273"/>
        <v>0</v>
      </c>
      <c r="L2915">
        <f t="shared" si="274"/>
        <v>0</v>
      </c>
      <c r="M2915" t="b">
        <f t="shared" si="275"/>
        <v>0</v>
      </c>
      <c r="N2915" t="str">
        <f>VLOOKUP(B2915,Sheet3!$D$2:$I$578,6,FALSE)</f>
        <v>André Chapaveire</v>
      </c>
      <c r="O2915" t="str">
        <f t="shared" si="276"/>
        <v>William THEAUX</v>
      </c>
      <c r="P2915" t="b">
        <f t="shared" si="277"/>
        <v>0</v>
      </c>
      <c r="Q2915" t="b">
        <f>AND(M2915,ISNA(VLOOKUP(B2915,Sheet4!$A$1:$A$529,1,FALSE)))</f>
        <v>0</v>
      </c>
    </row>
    <row r="2916" spans="1:17">
      <c r="A2916" t="str">
        <f t="shared" si="272"/>
        <v>Maria RAIA</v>
      </c>
      <c r="B2916" t="s">
        <v>2760</v>
      </c>
      <c r="C2916" t="e">
        <f>VLOOKUP(B2916,Sheet5!$A$1158:$A$1246,1,FALSE)</f>
        <v>#N/A</v>
      </c>
      <c r="D2916" t="s">
        <v>4</v>
      </c>
      <c r="E2916" t="s">
        <v>617</v>
      </c>
      <c r="F2916" t="s">
        <v>2765</v>
      </c>
      <c r="G2916" t="s">
        <v>11200</v>
      </c>
      <c r="H2916" t="s">
        <v>17</v>
      </c>
      <c r="I2916">
        <v>4950</v>
      </c>
      <c r="J2916">
        <v>0.103021978022</v>
      </c>
      <c r="K2916">
        <f t="shared" si="273"/>
        <v>0</v>
      </c>
      <c r="L2916">
        <f t="shared" si="274"/>
        <v>0</v>
      </c>
      <c r="M2916" t="b">
        <f t="shared" si="275"/>
        <v>0</v>
      </c>
      <c r="N2916" t="str">
        <f>VLOOKUP(B2916,Sheet3!$D$2:$I$578,6,FALSE)</f>
        <v>André Chapaveire</v>
      </c>
      <c r="O2916" t="str">
        <f t="shared" si="276"/>
        <v>Maria RAIA</v>
      </c>
      <c r="P2916" t="b">
        <f t="shared" si="277"/>
        <v>0</v>
      </c>
      <c r="Q2916" t="b">
        <f>AND(M2916,ISNA(VLOOKUP(B2916,Sheet4!$A$1:$A$529,1,FALSE)))</f>
        <v>0</v>
      </c>
    </row>
    <row r="2917" spans="1:17">
      <c r="A2917" t="str">
        <f t="shared" si="272"/>
        <v>André CHAPAVEIRE</v>
      </c>
      <c r="B2917" t="s">
        <v>2760</v>
      </c>
      <c r="C2917" t="e">
        <f>VLOOKUP(B2917,Sheet5!$A$1158:$A$1246,1,FALSE)</f>
        <v>#N/A</v>
      </c>
      <c r="D2917" t="s">
        <v>11</v>
      </c>
      <c r="E2917" t="s">
        <v>9005</v>
      </c>
      <c r="F2917" t="s">
        <v>2766</v>
      </c>
      <c r="G2917" t="s">
        <v>11201</v>
      </c>
      <c r="H2917" t="s">
        <v>21</v>
      </c>
      <c r="I2917">
        <v>17229</v>
      </c>
      <c r="J2917">
        <v>0.35857892107900002</v>
      </c>
      <c r="K2917">
        <f t="shared" si="273"/>
        <v>17229</v>
      </c>
      <c r="L2917" t="str">
        <f t="shared" si="274"/>
        <v>SOC</v>
      </c>
      <c r="M2917" t="b">
        <f t="shared" si="275"/>
        <v>0</v>
      </c>
      <c r="N2917" t="str">
        <f>VLOOKUP(B2917,Sheet3!$D$2:$I$578,6,FALSE)</f>
        <v>André Chapaveire</v>
      </c>
      <c r="O2917" t="str">
        <f t="shared" si="276"/>
        <v>André CHAPAVEIRE</v>
      </c>
      <c r="P2917" t="b">
        <f t="shared" si="277"/>
        <v>1</v>
      </c>
      <c r="Q2917" t="b">
        <f>AND(M2917,ISNA(VLOOKUP(B2917,Sheet4!$A$1:$A$529,1,FALSE)))</f>
        <v>0</v>
      </c>
    </row>
    <row r="2918" spans="1:17">
      <c r="A2918" t="str">
        <f t="shared" si="272"/>
        <v>Alexis MONJAUZE</v>
      </c>
      <c r="B2918" t="s">
        <v>2760</v>
      </c>
      <c r="C2918" t="e">
        <f>VLOOKUP(B2918,Sheet5!$A$1158:$A$1246,1,FALSE)</f>
        <v>#N/A</v>
      </c>
      <c r="D2918" t="s">
        <v>11</v>
      </c>
      <c r="E2918" t="s">
        <v>2413</v>
      </c>
      <c r="F2918" t="s">
        <v>2767</v>
      </c>
      <c r="G2918" t="s">
        <v>11202</v>
      </c>
      <c r="H2918" t="s">
        <v>271</v>
      </c>
      <c r="I2918">
        <v>1522</v>
      </c>
      <c r="J2918">
        <v>3.1676656676699999E-2</v>
      </c>
      <c r="K2918">
        <f t="shared" si="273"/>
        <v>17229</v>
      </c>
      <c r="L2918" t="str">
        <f t="shared" si="274"/>
        <v>SOC</v>
      </c>
      <c r="M2918" t="b">
        <f t="shared" si="275"/>
        <v>0</v>
      </c>
      <c r="N2918" t="str">
        <f>VLOOKUP(B2918,Sheet3!$D$2:$I$578,6,FALSE)</f>
        <v>André Chapaveire</v>
      </c>
      <c r="O2918" t="str">
        <f t="shared" si="276"/>
        <v>Alexis MONJAUZE</v>
      </c>
      <c r="P2918" t="b">
        <f t="shared" si="277"/>
        <v>0</v>
      </c>
      <c r="Q2918" t="b">
        <f>AND(M2918,ISNA(VLOOKUP(B2918,Sheet4!$A$1:$A$529,1,FALSE)))</f>
        <v>0</v>
      </c>
    </row>
    <row r="2919" spans="1:17">
      <c r="A2919" t="str">
        <f t="shared" si="272"/>
        <v>Annie BOUBAULT</v>
      </c>
      <c r="B2919" t="s">
        <v>2760</v>
      </c>
      <c r="C2919" t="e">
        <f>VLOOKUP(B2919,Sheet5!$A$1158:$A$1246,1,FALSE)</f>
        <v>#N/A</v>
      </c>
      <c r="D2919" t="s">
        <v>4</v>
      </c>
      <c r="E2919" t="s">
        <v>1299</v>
      </c>
      <c r="F2919" t="s">
        <v>2768</v>
      </c>
      <c r="G2919" t="s">
        <v>11203</v>
      </c>
      <c r="H2919" t="s">
        <v>10</v>
      </c>
      <c r="I2919">
        <v>322</v>
      </c>
      <c r="J2919">
        <v>6.7016317016300002E-3</v>
      </c>
      <c r="K2919">
        <f t="shared" si="273"/>
        <v>17229</v>
      </c>
      <c r="L2919" t="str">
        <f t="shared" si="274"/>
        <v>SOC</v>
      </c>
      <c r="M2919" t="b">
        <f t="shared" si="275"/>
        <v>0</v>
      </c>
      <c r="N2919" t="str">
        <f>VLOOKUP(B2919,Sheet3!$D$2:$I$578,6,FALSE)</f>
        <v>André Chapaveire</v>
      </c>
      <c r="O2919" t="str">
        <f t="shared" si="276"/>
        <v>Annie BOUBAULT</v>
      </c>
      <c r="P2919" t="b">
        <f t="shared" si="277"/>
        <v>0</v>
      </c>
      <c r="Q2919" t="b">
        <f>AND(M2919,ISNA(VLOOKUP(B2919,Sheet4!$A$1:$A$529,1,FALSE)))</f>
        <v>0</v>
      </c>
    </row>
    <row r="2920" spans="1:17">
      <c r="A2920" t="str">
        <f t="shared" si="272"/>
        <v>Johanna SEYTRE</v>
      </c>
      <c r="B2920" t="s">
        <v>2760</v>
      </c>
      <c r="C2920" t="e">
        <f>VLOOKUP(B2920,Sheet5!$A$1158:$A$1246,1,FALSE)</f>
        <v>#N/A</v>
      </c>
      <c r="D2920" t="s">
        <v>4</v>
      </c>
      <c r="E2920" t="s">
        <v>1397</v>
      </c>
      <c r="F2920" t="s">
        <v>2754</v>
      </c>
      <c r="G2920" t="s">
        <v>11191</v>
      </c>
      <c r="H2920" t="s">
        <v>29</v>
      </c>
      <c r="I2920">
        <v>514</v>
      </c>
      <c r="J2920">
        <v>1.0697635697600001E-2</v>
      </c>
      <c r="K2920">
        <f t="shared" si="273"/>
        <v>17229</v>
      </c>
      <c r="L2920" t="str">
        <f t="shared" si="274"/>
        <v>SOC</v>
      </c>
      <c r="M2920" t="b">
        <f t="shared" si="275"/>
        <v>1</v>
      </c>
      <c r="N2920" t="str">
        <f>VLOOKUP(B2920,Sheet3!$D$2:$I$578,6,FALSE)</f>
        <v>André Chapaveire</v>
      </c>
      <c r="O2920" t="str">
        <f t="shared" si="276"/>
        <v>Johanna SEYTRE</v>
      </c>
      <c r="P2920" t="b">
        <f t="shared" si="277"/>
        <v>0</v>
      </c>
      <c r="Q2920" t="b">
        <f>AND(M2920,ISNA(VLOOKUP(B2920,Sheet4!$A$1:$A$529,1,FALSE)))</f>
        <v>1</v>
      </c>
    </row>
    <row r="2921" spans="1:17">
      <c r="A2921" t="str">
        <f t="shared" si="272"/>
        <v xml:space="preserve"> </v>
      </c>
      <c r="B2921" t="s">
        <v>2769</v>
      </c>
      <c r="C2921" t="e">
        <f>VLOOKUP(B2921,Sheet5!$A$1158:$A$1246,1,FALSE)</f>
        <v>#N/A</v>
      </c>
      <c r="G2921" t="s">
        <v>9202</v>
      </c>
      <c r="H2921" t="s">
        <v>1</v>
      </c>
      <c r="I2921">
        <v>72772</v>
      </c>
      <c r="J2921">
        <v>1</v>
      </c>
      <c r="K2921">
        <f t="shared" si="273"/>
        <v>0</v>
      </c>
      <c r="L2921">
        <f t="shared" si="274"/>
        <v>0</v>
      </c>
      <c r="M2921" t="b">
        <f t="shared" si="275"/>
        <v>0</v>
      </c>
      <c r="N2921" t="str">
        <f>VLOOKUP(B2921,Sheet3!$D$2:$I$578,6,FALSE)</f>
        <v>François de Rugy</v>
      </c>
      <c r="O2921" t="str">
        <f t="shared" si="276"/>
        <v xml:space="preserve"> </v>
      </c>
      <c r="P2921" t="b">
        <f t="shared" si="277"/>
        <v>0</v>
      </c>
      <c r="Q2921" t="b">
        <f>AND(M2921,ISNA(VLOOKUP(B2921,Sheet4!$A$1:$A$529,1,FALSE)))</f>
        <v>0</v>
      </c>
    </row>
    <row r="2922" spans="1:17">
      <c r="A2922" t="str">
        <f t="shared" si="272"/>
        <v xml:space="preserve"> </v>
      </c>
      <c r="B2922" t="s">
        <v>2769</v>
      </c>
      <c r="C2922" t="e">
        <f>VLOOKUP(B2922,Sheet5!$A$1158:$A$1246,1,FALSE)</f>
        <v>#N/A</v>
      </c>
      <c r="G2922" t="s">
        <v>9202</v>
      </c>
      <c r="H2922" t="s">
        <v>2</v>
      </c>
      <c r="I2922">
        <v>28791</v>
      </c>
      <c r="J2922">
        <v>0.39563293574500003</v>
      </c>
      <c r="K2922">
        <f t="shared" si="273"/>
        <v>0</v>
      </c>
      <c r="L2922">
        <f t="shared" si="274"/>
        <v>0</v>
      </c>
      <c r="M2922" t="b">
        <f t="shared" si="275"/>
        <v>0</v>
      </c>
      <c r="N2922" t="str">
        <f>VLOOKUP(B2922,Sheet3!$D$2:$I$578,6,FALSE)</f>
        <v>François de Rugy</v>
      </c>
      <c r="O2922" t="str">
        <f t="shared" si="276"/>
        <v xml:space="preserve"> </v>
      </c>
      <c r="P2922" t="b">
        <f t="shared" si="277"/>
        <v>0</v>
      </c>
      <c r="Q2922" t="b">
        <f>AND(M2922,ISNA(VLOOKUP(B2922,Sheet4!$A$1:$A$529,1,FALSE)))</f>
        <v>0</v>
      </c>
    </row>
    <row r="2923" spans="1:17">
      <c r="A2923" t="str">
        <f t="shared" si="272"/>
        <v xml:space="preserve"> </v>
      </c>
      <c r="B2923" t="s">
        <v>2769</v>
      </c>
      <c r="C2923" t="e">
        <f>VLOOKUP(B2923,Sheet5!$A$1158:$A$1246,1,FALSE)</f>
        <v>#N/A</v>
      </c>
      <c r="G2923" t="s">
        <v>9202</v>
      </c>
      <c r="H2923" t="s">
        <v>3</v>
      </c>
      <c r="I2923">
        <v>486</v>
      </c>
      <c r="J2923">
        <v>6.6783927884399999E-3</v>
      </c>
      <c r="K2923">
        <f t="shared" si="273"/>
        <v>0</v>
      </c>
      <c r="L2923">
        <f t="shared" si="274"/>
        <v>0</v>
      </c>
      <c r="M2923" t="b">
        <f t="shared" si="275"/>
        <v>0</v>
      </c>
      <c r="N2923" t="str">
        <f>VLOOKUP(B2923,Sheet3!$D$2:$I$578,6,FALSE)</f>
        <v>François de Rugy</v>
      </c>
      <c r="O2923" t="str">
        <f t="shared" si="276"/>
        <v xml:space="preserve"> </v>
      </c>
      <c r="P2923" t="b">
        <f t="shared" si="277"/>
        <v>0</v>
      </c>
      <c r="Q2923" t="b">
        <f>AND(M2923,ISNA(VLOOKUP(B2923,Sheet4!$A$1:$A$529,1,FALSE)))</f>
        <v>0</v>
      </c>
    </row>
    <row r="2924" spans="1:17">
      <c r="A2924" t="str">
        <f t="shared" si="272"/>
        <v>Nicolas BAZILLE</v>
      </c>
      <c r="B2924" t="s">
        <v>2769</v>
      </c>
      <c r="C2924" t="e">
        <f>VLOOKUP(B2924,Sheet5!$A$1158:$A$1246,1,FALSE)</f>
        <v>#N/A</v>
      </c>
      <c r="D2924" t="s">
        <v>11</v>
      </c>
      <c r="E2924" t="s">
        <v>79</v>
      </c>
      <c r="F2924" t="s">
        <v>2770</v>
      </c>
      <c r="G2924" t="s">
        <v>11204</v>
      </c>
      <c r="H2924" t="s">
        <v>10</v>
      </c>
      <c r="I2924">
        <v>156</v>
      </c>
      <c r="J2924">
        <v>3.5866191516299999E-3</v>
      </c>
      <c r="K2924">
        <f t="shared" si="273"/>
        <v>0</v>
      </c>
      <c r="L2924">
        <f t="shared" si="274"/>
        <v>0</v>
      </c>
      <c r="M2924" t="b">
        <f t="shared" si="275"/>
        <v>0</v>
      </c>
      <c r="N2924" t="str">
        <f>VLOOKUP(B2924,Sheet3!$D$2:$I$578,6,FALSE)</f>
        <v>François de Rugy</v>
      </c>
      <c r="O2924" t="str">
        <f t="shared" si="276"/>
        <v>Nicolas BAZILLE</v>
      </c>
      <c r="P2924" t="b">
        <f t="shared" si="277"/>
        <v>0</v>
      </c>
      <c r="Q2924" t="b">
        <f>AND(M2924,ISNA(VLOOKUP(B2924,Sheet4!$A$1:$A$529,1,FALSE)))</f>
        <v>0</v>
      </c>
    </row>
    <row r="2925" spans="1:17">
      <c r="A2925" t="str">
        <f t="shared" si="272"/>
        <v>Christine MEYER</v>
      </c>
      <c r="B2925" t="s">
        <v>2769</v>
      </c>
      <c r="C2925" t="e">
        <f>VLOOKUP(B2925,Sheet5!$A$1158:$A$1246,1,FALSE)</f>
        <v>#N/A</v>
      </c>
      <c r="D2925" t="s">
        <v>4</v>
      </c>
      <c r="E2925" t="s">
        <v>62</v>
      </c>
      <c r="F2925" t="s">
        <v>2162</v>
      </c>
      <c r="G2925" t="s">
        <v>10736</v>
      </c>
      <c r="H2925" t="s">
        <v>33</v>
      </c>
      <c r="I2925">
        <v>670</v>
      </c>
      <c r="J2925">
        <v>1.5404069433299999E-2</v>
      </c>
      <c r="K2925">
        <f t="shared" si="273"/>
        <v>0</v>
      </c>
      <c r="L2925">
        <f t="shared" si="274"/>
        <v>0</v>
      </c>
      <c r="M2925" t="b">
        <f t="shared" si="275"/>
        <v>0</v>
      </c>
      <c r="N2925" t="str">
        <f>VLOOKUP(B2925,Sheet3!$D$2:$I$578,6,FALSE)</f>
        <v>François de Rugy</v>
      </c>
      <c r="O2925" t="str">
        <f t="shared" si="276"/>
        <v>Christine MEYER</v>
      </c>
      <c r="P2925" t="b">
        <f t="shared" si="277"/>
        <v>0</v>
      </c>
      <c r="Q2925" t="b">
        <f>AND(M2925,ISNA(VLOOKUP(B2925,Sheet4!$A$1:$A$529,1,FALSE)))</f>
        <v>0</v>
      </c>
    </row>
    <row r="2926" spans="1:17">
      <c r="A2926" t="str">
        <f t="shared" si="272"/>
        <v>Nicole GIREL</v>
      </c>
      <c r="B2926" t="s">
        <v>2769</v>
      </c>
      <c r="C2926" t="e">
        <f>VLOOKUP(B2926,Sheet5!$A$1158:$A$1246,1,FALSE)</f>
        <v>#N/A</v>
      </c>
      <c r="D2926" t="s">
        <v>4</v>
      </c>
      <c r="E2926" t="s">
        <v>524</v>
      </c>
      <c r="F2926" t="s">
        <v>2771</v>
      </c>
      <c r="G2926" t="s">
        <v>11205</v>
      </c>
      <c r="H2926" t="s">
        <v>29</v>
      </c>
      <c r="I2926">
        <v>529</v>
      </c>
      <c r="J2926">
        <v>1.2162317507800001E-2</v>
      </c>
      <c r="K2926">
        <f t="shared" si="273"/>
        <v>0</v>
      </c>
      <c r="L2926">
        <f t="shared" si="274"/>
        <v>0</v>
      </c>
      <c r="M2926" t="b">
        <f t="shared" si="275"/>
        <v>0</v>
      </c>
      <c r="N2926" t="str">
        <f>VLOOKUP(B2926,Sheet3!$D$2:$I$578,6,FALSE)</f>
        <v>François de Rugy</v>
      </c>
      <c r="O2926" t="str">
        <f t="shared" si="276"/>
        <v>Nicole GIREL</v>
      </c>
      <c r="P2926" t="b">
        <f t="shared" si="277"/>
        <v>0</v>
      </c>
      <c r="Q2926" t="b">
        <f>AND(M2926,ISNA(VLOOKUP(B2926,Sheet4!$A$1:$A$529,1,FALSE)))</f>
        <v>0</v>
      </c>
    </row>
    <row r="2927" spans="1:17">
      <c r="A2927" t="str">
        <f t="shared" si="272"/>
        <v>Guylène FRIARD</v>
      </c>
      <c r="B2927" t="s">
        <v>2769</v>
      </c>
      <c r="C2927" t="e">
        <f>VLOOKUP(B2927,Sheet5!$A$1158:$A$1246,1,FALSE)</f>
        <v>#N/A</v>
      </c>
      <c r="D2927" t="s">
        <v>4</v>
      </c>
      <c r="E2927" t="s">
        <v>9162</v>
      </c>
      <c r="F2927" t="s">
        <v>2772</v>
      </c>
      <c r="G2927" t="s">
        <v>11206</v>
      </c>
      <c r="H2927" t="s">
        <v>17</v>
      </c>
      <c r="I2927">
        <v>2667</v>
      </c>
      <c r="J2927">
        <v>6.1317392803799997E-2</v>
      </c>
      <c r="K2927">
        <f t="shared" si="273"/>
        <v>0</v>
      </c>
      <c r="L2927">
        <f t="shared" si="274"/>
        <v>0</v>
      </c>
      <c r="M2927" t="b">
        <f t="shared" si="275"/>
        <v>0</v>
      </c>
      <c r="N2927" t="str">
        <f>VLOOKUP(B2927,Sheet3!$D$2:$I$578,6,FALSE)</f>
        <v>François de Rugy</v>
      </c>
      <c r="O2927" t="str">
        <f t="shared" si="276"/>
        <v>Guylène FRIARD</v>
      </c>
      <c r="P2927" t="b">
        <f t="shared" si="277"/>
        <v>0</v>
      </c>
      <c r="Q2927" t="b">
        <f>AND(M2927,ISNA(VLOOKUP(B2927,Sheet4!$A$1:$A$529,1,FALSE)))</f>
        <v>0</v>
      </c>
    </row>
    <row r="2928" spans="1:17">
      <c r="A2928" t="str">
        <f t="shared" si="272"/>
        <v>Blandine KRYSMANN</v>
      </c>
      <c r="B2928" t="s">
        <v>2769</v>
      </c>
      <c r="C2928" t="e">
        <f>VLOOKUP(B2928,Sheet5!$A$1158:$A$1246,1,FALSE)</f>
        <v>#N/A</v>
      </c>
      <c r="D2928" t="s">
        <v>4</v>
      </c>
      <c r="E2928" t="s">
        <v>2773</v>
      </c>
      <c r="F2928" t="s">
        <v>2774</v>
      </c>
      <c r="G2928" t="s">
        <v>11207</v>
      </c>
      <c r="H2928" t="s">
        <v>13</v>
      </c>
      <c r="I2928">
        <v>774</v>
      </c>
      <c r="J2928">
        <v>1.7795148867699999E-2</v>
      </c>
      <c r="K2928">
        <f t="shared" si="273"/>
        <v>0</v>
      </c>
      <c r="L2928">
        <f t="shared" si="274"/>
        <v>0</v>
      </c>
      <c r="M2928" t="b">
        <f t="shared" si="275"/>
        <v>0</v>
      </c>
      <c r="N2928" t="str">
        <f>VLOOKUP(B2928,Sheet3!$D$2:$I$578,6,FALSE)</f>
        <v>François de Rugy</v>
      </c>
      <c r="O2928" t="str">
        <f t="shared" si="276"/>
        <v>Blandine KRYSMANN</v>
      </c>
      <c r="P2928" t="b">
        <f t="shared" si="277"/>
        <v>0</v>
      </c>
      <c r="Q2928" t="b">
        <f>AND(M2928,ISNA(VLOOKUP(B2928,Sheet4!$A$1:$A$529,1,FALSE)))</f>
        <v>0</v>
      </c>
    </row>
    <row r="2929" spans="1:17">
      <c r="A2929" t="str">
        <f t="shared" si="272"/>
        <v>Chérine SULTAN</v>
      </c>
      <c r="B2929" t="s">
        <v>2769</v>
      </c>
      <c r="C2929" t="e">
        <f>VLOOKUP(B2929,Sheet5!$A$1158:$A$1246,1,FALSE)</f>
        <v>#N/A</v>
      </c>
      <c r="D2929" t="s">
        <v>4</v>
      </c>
      <c r="E2929" t="s">
        <v>9062</v>
      </c>
      <c r="F2929" t="s">
        <v>2775</v>
      </c>
      <c r="G2929" t="s">
        <v>11208</v>
      </c>
      <c r="H2929" t="s">
        <v>271</v>
      </c>
      <c r="I2929">
        <v>92</v>
      </c>
      <c r="J2929">
        <v>2.1151856535200002E-3</v>
      </c>
      <c r="K2929">
        <f t="shared" si="273"/>
        <v>0</v>
      </c>
      <c r="L2929">
        <f t="shared" si="274"/>
        <v>0</v>
      </c>
      <c r="M2929" t="b">
        <f t="shared" si="275"/>
        <v>0</v>
      </c>
      <c r="N2929" t="str">
        <f>VLOOKUP(B2929,Sheet3!$D$2:$I$578,6,FALSE)</f>
        <v>François de Rugy</v>
      </c>
      <c r="O2929" t="str">
        <f t="shared" si="276"/>
        <v>Chérine SULTAN</v>
      </c>
      <c r="P2929" t="b">
        <f t="shared" si="277"/>
        <v>0</v>
      </c>
      <c r="Q2929" t="b">
        <f>AND(M2929,ISNA(VLOOKUP(B2929,Sheet4!$A$1:$A$529,1,FALSE)))</f>
        <v>0</v>
      </c>
    </row>
    <row r="2930" spans="1:17">
      <c r="A2930" t="str">
        <f t="shared" si="272"/>
        <v>Aymeric SEASSAU</v>
      </c>
      <c r="B2930" t="s">
        <v>2769</v>
      </c>
      <c r="C2930" t="e">
        <f>VLOOKUP(B2930,Sheet5!$A$1158:$A$1246,1,FALSE)</f>
        <v>#N/A</v>
      </c>
      <c r="D2930" t="s">
        <v>11</v>
      </c>
      <c r="E2930" t="s">
        <v>2776</v>
      </c>
      <c r="F2930" t="s">
        <v>2777</v>
      </c>
      <c r="G2930" t="s">
        <v>11209</v>
      </c>
      <c r="H2930" t="s">
        <v>19</v>
      </c>
      <c r="I2930">
        <v>2248</v>
      </c>
      <c r="J2930">
        <v>5.1684101620900001E-2</v>
      </c>
      <c r="K2930">
        <f t="shared" si="273"/>
        <v>0</v>
      </c>
      <c r="L2930">
        <f t="shared" si="274"/>
        <v>0</v>
      </c>
      <c r="M2930" t="b">
        <f t="shared" si="275"/>
        <v>0</v>
      </c>
      <c r="N2930" t="str">
        <f>VLOOKUP(B2930,Sheet3!$D$2:$I$578,6,FALSE)</f>
        <v>François de Rugy</v>
      </c>
      <c r="O2930" t="str">
        <f t="shared" si="276"/>
        <v>Aymeric SEASSAU</v>
      </c>
      <c r="P2930" t="b">
        <f t="shared" si="277"/>
        <v>0</v>
      </c>
      <c r="Q2930" t="b">
        <f>AND(M2930,ISNA(VLOOKUP(B2930,Sheet4!$A$1:$A$529,1,FALSE)))</f>
        <v>0</v>
      </c>
    </row>
    <row r="2931" spans="1:17">
      <c r="A2931" t="str">
        <f t="shared" si="272"/>
        <v>François DE RUGY</v>
      </c>
      <c r="B2931" t="s">
        <v>2769</v>
      </c>
      <c r="C2931" t="e">
        <f>VLOOKUP(B2931,Sheet5!$A$1158:$A$1246,1,FALSE)</f>
        <v>#N/A</v>
      </c>
      <c r="D2931" t="s">
        <v>11</v>
      </c>
      <c r="E2931" t="s">
        <v>9125</v>
      </c>
      <c r="F2931" t="s">
        <v>2778</v>
      </c>
      <c r="G2931" t="s">
        <v>11210</v>
      </c>
      <c r="H2931" t="s">
        <v>7</v>
      </c>
      <c r="I2931">
        <v>20804</v>
      </c>
      <c r="J2931">
        <v>0.478307851477</v>
      </c>
      <c r="K2931">
        <f t="shared" si="273"/>
        <v>20804</v>
      </c>
      <c r="L2931" t="str">
        <f t="shared" si="274"/>
        <v>VEC</v>
      </c>
      <c r="M2931" t="b">
        <f t="shared" si="275"/>
        <v>0</v>
      </c>
      <c r="N2931" t="str">
        <f>VLOOKUP(B2931,Sheet3!$D$2:$I$578,6,FALSE)</f>
        <v>François de Rugy</v>
      </c>
      <c r="O2931" t="str">
        <f t="shared" si="276"/>
        <v>François DE RUGY</v>
      </c>
      <c r="P2931" t="b">
        <f t="shared" si="277"/>
        <v>1</v>
      </c>
      <c r="Q2931" t="b">
        <f>AND(M2931,ISNA(VLOOKUP(B2931,Sheet4!$A$1:$A$529,1,FALSE)))</f>
        <v>0</v>
      </c>
    </row>
    <row r="2932" spans="1:17">
      <c r="A2932" t="str">
        <f t="shared" si="272"/>
        <v>François PINTE</v>
      </c>
      <c r="B2932" t="s">
        <v>2769</v>
      </c>
      <c r="C2932" t="e">
        <f>VLOOKUP(B2932,Sheet5!$A$1158:$A$1246,1,FALSE)</f>
        <v>#N/A</v>
      </c>
      <c r="D2932" t="s">
        <v>11</v>
      </c>
      <c r="E2932" t="s">
        <v>9125</v>
      </c>
      <c r="F2932" t="s">
        <v>2779</v>
      </c>
      <c r="G2932" t="s">
        <v>11211</v>
      </c>
      <c r="H2932" t="s">
        <v>26</v>
      </c>
      <c r="I2932">
        <v>13828</v>
      </c>
      <c r="J2932">
        <v>0.31792160018400001</v>
      </c>
      <c r="K2932">
        <f t="shared" si="273"/>
        <v>20804</v>
      </c>
      <c r="L2932" t="str">
        <f t="shared" si="274"/>
        <v>VEC</v>
      </c>
      <c r="M2932" t="b">
        <f t="shared" si="275"/>
        <v>0</v>
      </c>
      <c r="N2932" t="str">
        <f>VLOOKUP(B2932,Sheet3!$D$2:$I$578,6,FALSE)</f>
        <v>François de Rugy</v>
      </c>
      <c r="O2932" t="str">
        <f t="shared" si="276"/>
        <v>François PINTE</v>
      </c>
      <c r="P2932" t="b">
        <f t="shared" si="277"/>
        <v>0</v>
      </c>
      <c r="Q2932" t="b">
        <f>AND(M2932,ISNA(VLOOKUP(B2932,Sheet4!$A$1:$A$529,1,FALSE)))</f>
        <v>0</v>
      </c>
    </row>
    <row r="2933" spans="1:17">
      <c r="A2933" t="str">
        <f t="shared" si="272"/>
        <v>Hervé GRELARD</v>
      </c>
      <c r="B2933" t="s">
        <v>2769</v>
      </c>
      <c r="C2933" t="e">
        <f>VLOOKUP(B2933,Sheet5!$A$1158:$A$1246,1,FALSE)</f>
        <v>#N/A</v>
      </c>
      <c r="D2933" t="s">
        <v>11</v>
      </c>
      <c r="E2933" t="s">
        <v>9028</v>
      </c>
      <c r="F2933" t="s">
        <v>2780</v>
      </c>
      <c r="G2933" t="s">
        <v>11212</v>
      </c>
      <c r="H2933" t="s">
        <v>111</v>
      </c>
      <c r="I2933">
        <v>1060</v>
      </c>
      <c r="J2933">
        <v>2.4370617312299999E-2</v>
      </c>
      <c r="K2933">
        <f t="shared" si="273"/>
        <v>20804</v>
      </c>
      <c r="L2933" t="str">
        <f t="shared" si="274"/>
        <v>VEC</v>
      </c>
      <c r="M2933" t="b">
        <f t="shared" si="275"/>
        <v>0</v>
      </c>
      <c r="N2933" t="str">
        <f>VLOOKUP(B2933,Sheet3!$D$2:$I$578,6,FALSE)</f>
        <v>François de Rugy</v>
      </c>
      <c r="O2933" t="str">
        <f t="shared" si="276"/>
        <v>Hervé GRELARD</v>
      </c>
      <c r="P2933" t="b">
        <f t="shared" si="277"/>
        <v>0</v>
      </c>
      <c r="Q2933" t="b">
        <f>AND(M2933,ISNA(VLOOKUP(B2933,Sheet4!$A$1:$A$529,1,FALSE)))</f>
        <v>0</v>
      </c>
    </row>
    <row r="2934" spans="1:17">
      <c r="A2934" t="str">
        <f t="shared" si="272"/>
        <v>Alexandre EVENO</v>
      </c>
      <c r="B2934" t="s">
        <v>2769</v>
      </c>
      <c r="C2934" t="e">
        <f>VLOOKUP(B2934,Sheet5!$A$1158:$A$1246,1,FALSE)</f>
        <v>#N/A</v>
      </c>
      <c r="D2934" t="s">
        <v>11</v>
      </c>
      <c r="E2934" t="s">
        <v>685</v>
      </c>
      <c r="F2934" t="s">
        <v>2781</v>
      </c>
      <c r="G2934" t="s">
        <v>11213</v>
      </c>
      <c r="H2934" t="s">
        <v>29</v>
      </c>
      <c r="I2934">
        <v>374</v>
      </c>
      <c r="J2934">
        <v>8.5986895045399997E-3</v>
      </c>
      <c r="K2934">
        <f t="shared" si="273"/>
        <v>20804</v>
      </c>
      <c r="L2934" t="str">
        <f t="shared" si="274"/>
        <v>VEC</v>
      </c>
      <c r="M2934" t="b">
        <f t="shared" si="275"/>
        <v>0</v>
      </c>
      <c r="N2934" t="str">
        <f>VLOOKUP(B2934,Sheet3!$D$2:$I$578,6,FALSE)</f>
        <v>François de Rugy</v>
      </c>
      <c r="O2934" t="str">
        <f t="shared" si="276"/>
        <v>Alexandre EVENO</v>
      </c>
      <c r="P2934" t="b">
        <f t="shared" si="277"/>
        <v>0</v>
      </c>
      <c r="Q2934" t="b">
        <f>AND(M2934,ISNA(VLOOKUP(B2934,Sheet4!$A$1:$A$529,1,FALSE)))</f>
        <v>0</v>
      </c>
    </row>
    <row r="2935" spans="1:17">
      <c r="A2935" t="str">
        <f t="shared" si="272"/>
        <v>Claudine JEGOUREL</v>
      </c>
      <c r="B2935" t="s">
        <v>2769</v>
      </c>
      <c r="C2935" t="e">
        <f>VLOOKUP(B2935,Sheet5!$A$1158:$A$1246,1,FALSE)</f>
        <v>#N/A</v>
      </c>
      <c r="D2935" t="s">
        <v>4</v>
      </c>
      <c r="E2935" t="s">
        <v>108</v>
      </c>
      <c r="F2935" t="s">
        <v>2782</v>
      </c>
      <c r="G2935" t="s">
        <v>11214</v>
      </c>
      <c r="H2935" t="s">
        <v>10</v>
      </c>
      <c r="I2935">
        <v>293</v>
      </c>
      <c r="J2935">
        <v>6.7364064834999999E-3</v>
      </c>
      <c r="K2935">
        <f t="shared" si="273"/>
        <v>20804</v>
      </c>
      <c r="L2935" t="str">
        <f t="shared" si="274"/>
        <v>VEC</v>
      </c>
      <c r="M2935" t="b">
        <f t="shared" si="275"/>
        <v>1</v>
      </c>
      <c r="N2935" t="str">
        <f>VLOOKUP(B2935,Sheet3!$D$2:$I$578,6,FALSE)</f>
        <v>François de Rugy</v>
      </c>
      <c r="O2935" t="str">
        <f t="shared" si="276"/>
        <v>Claudine JEGOUREL</v>
      </c>
      <c r="P2935" t="b">
        <f t="shared" si="277"/>
        <v>0</v>
      </c>
      <c r="Q2935" t="b">
        <f>AND(M2935,ISNA(VLOOKUP(B2935,Sheet4!$A$1:$A$529,1,FALSE)))</f>
        <v>1</v>
      </c>
    </row>
    <row r="2936" spans="1:17">
      <c r="A2936" t="str">
        <f t="shared" si="272"/>
        <v xml:space="preserve"> </v>
      </c>
      <c r="B2936" t="s">
        <v>2783</v>
      </c>
      <c r="C2936" t="e">
        <f>VLOOKUP(B2936,Sheet5!$A$1158:$A$1246,1,FALSE)</f>
        <v>#N/A</v>
      </c>
      <c r="G2936" t="s">
        <v>9202</v>
      </c>
      <c r="H2936" t="s">
        <v>1</v>
      </c>
      <c r="I2936">
        <v>81581</v>
      </c>
      <c r="J2936">
        <v>1</v>
      </c>
      <c r="K2936">
        <f t="shared" si="273"/>
        <v>0</v>
      </c>
      <c r="L2936">
        <f t="shared" si="274"/>
        <v>0</v>
      </c>
      <c r="M2936" t="b">
        <f t="shared" si="275"/>
        <v>0</v>
      </c>
      <c r="N2936" t="str">
        <f>VLOOKUP(B2936,Sheet3!$D$2:$I$578,6,FALSE)</f>
        <v>Marie-Françoise Clergeau</v>
      </c>
      <c r="O2936" t="str">
        <f t="shared" si="276"/>
        <v xml:space="preserve"> </v>
      </c>
      <c r="P2936" t="b">
        <f t="shared" si="277"/>
        <v>0</v>
      </c>
      <c r="Q2936" t="b">
        <f>AND(M2936,ISNA(VLOOKUP(B2936,Sheet4!$A$1:$A$529,1,FALSE)))</f>
        <v>0</v>
      </c>
    </row>
    <row r="2937" spans="1:17">
      <c r="A2937" t="str">
        <f t="shared" si="272"/>
        <v xml:space="preserve"> </v>
      </c>
      <c r="B2937" t="s">
        <v>2783</v>
      </c>
      <c r="C2937" t="e">
        <f>VLOOKUP(B2937,Sheet5!$A$1158:$A$1246,1,FALSE)</f>
        <v>#N/A</v>
      </c>
      <c r="G2937" t="s">
        <v>9202</v>
      </c>
      <c r="H2937" t="s">
        <v>2</v>
      </c>
      <c r="I2937">
        <v>33940</v>
      </c>
      <c r="J2937">
        <v>0.41602824186999998</v>
      </c>
      <c r="K2937">
        <f t="shared" si="273"/>
        <v>0</v>
      </c>
      <c r="L2937">
        <f t="shared" si="274"/>
        <v>0</v>
      </c>
      <c r="M2937" t="b">
        <f t="shared" si="275"/>
        <v>0</v>
      </c>
      <c r="N2937" t="str">
        <f>VLOOKUP(B2937,Sheet3!$D$2:$I$578,6,FALSE)</f>
        <v>Marie-Françoise Clergeau</v>
      </c>
      <c r="O2937" t="str">
        <f t="shared" si="276"/>
        <v xml:space="preserve"> </v>
      </c>
      <c r="P2937" t="b">
        <f t="shared" si="277"/>
        <v>0</v>
      </c>
      <c r="Q2937" t="b">
        <f>AND(M2937,ISNA(VLOOKUP(B2937,Sheet4!$A$1:$A$529,1,FALSE)))</f>
        <v>0</v>
      </c>
    </row>
    <row r="2938" spans="1:17">
      <c r="A2938" t="str">
        <f t="shared" si="272"/>
        <v xml:space="preserve"> </v>
      </c>
      <c r="B2938" t="s">
        <v>2783</v>
      </c>
      <c r="C2938" t="e">
        <f>VLOOKUP(B2938,Sheet5!$A$1158:$A$1246,1,FALSE)</f>
        <v>#N/A</v>
      </c>
      <c r="G2938" t="s">
        <v>9202</v>
      </c>
      <c r="H2938" t="s">
        <v>3</v>
      </c>
      <c r="I2938">
        <v>335</v>
      </c>
      <c r="J2938">
        <v>4.1063482918800003E-3</v>
      </c>
      <c r="K2938">
        <f t="shared" si="273"/>
        <v>0</v>
      </c>
      <c r="L2938">
        <f t="shared" si="274"/>
        <v>0</v>
      </c>
      <c r="M2938" t="b">
        <f t="shared" si="275"/>
        <v>0</v>
      </c>
      <c r="N2938" t="str">
        <f>VLOOKUP(B2938,Sheet3!$D$2:$I$578,6,FALSE)</f>
        <v>Marie-Françoise Clergeau</v>
      </c>
      <c r="O2938" t="str">
        <f t="shared" si="276"/>
        <v xml:space="preserve"> </v>
      </c>
      <c r="P2938" t="b">
        <f t="shared" si="277"/>
        <v>0</v>
      </c>
      <c r="Q2938" t="b">
        <f>AND(M2938,ISNA(VLOOKUP(B2938,Sheet4!$A$1:$A$529,1,FALSE)))</f>
        <v>0</v>
      </c>
    </row>
    <row r="2939" spans="1:17">
      <c r="A2939" t="str">
        <f t="shared" si="272"/>
        <v>Michel LOMBARDO</v>
      </c>
      <c r="B2939" t="s">
        <v>2783</v>
      </c>
      <c r="C2939" t="e">
        <f>VLOOKUP(B2939,Sheet5!$A$1158:$A$1246,1,FALSE)</f>
        <v>#N/A</v>
      </c>
      <c r="D2939" t="s">
        <v>11</v>
      </c>
      <c r="E2939" t="s">
        <v>31</v>
      </c>
      <c r="F2939" t="s">
        <v>2784</v>
      </c>
      <c r="G2939" t="s">
        <v>11215</v>
      </c>
      <c r="H2939" t="s">
        <v>17</v>
      </c>
      <c r="I2939">
        <v>2666</v>
      </c>
      <c r="J2939">
        <v>5.6356487549099998E-2</v>
      </c>
      <c r="K2939">
        <f t="shared" si="273"/>
        <v>0</v>
      </c>
      <c r="L2939">
        <f t="shared" si="274"/>
        <v>0</v>
      </c>
      <c r="M2939" t="b">
        <f t="shared" si="275"/>
        <v>0</v>
      </c>
      <c r="N2939" t="str">
        <f>VLOOKUP(B2939,Sheet3!$D$2:$I$578,6,FALSE)</f>
        <v>Marie-Françoise Clergeau</v>
      </c>
      <c r="O2939" t="str">
        <f t="shared" si="276"/>
        <v>Michel LOMBARDO</v>
      </c>
      <c r="P2939" t="b">
        <f t="shared" si="277"/>
        <v>0</v>
      </c>
      <c r="Q2939" t="b">
        <f>AND(M2939,ISNA(VLOOKUP(B2939,Sheet4!$A$1:$A$529,1,FALSE)))</f>
        <v>0</v>
      </c>
    </row>
    <row r="2940" spans="1:17">
      <c r="A2940" t="str">
        <f t="shared" si="272"/>
        <v>Hélène DEFRANCE</v>
      </c>
      <c r="B2940" t="s">
        <v>2783</v>
      </c>
      <c r="C2940" t="e">
        <f>VLOOKUP(B2940,Sheet5!$A$1158:$A$1246,1,FALSE)</f>
        <v>#N/A</v>
      </c>
      <c r="D2940" t="s">
        <v>4</v>
      </c>
      <c r="E2940" t="s">
        <v>9134</v>
      </c>
      <c r="F2940" t="s">
        <v>1665</v>
      </c>
      <c r="G2940" t="s">
        <v>10354</v>
      </c>
      <c r="H2940" t="s">
        <v>10</v>
      </c>
      <c r="I2940">
        <v>147</v>
      </c>
      <c r="J2940">
        <v>3.1074282332100001E-3</v>
      </c>
      <c r="K2940">
        <f t="shared" si="273"/>
        <v>0</v>
      </c>
      <c r="L2940">
        <f t="shared" si="274"/>
        <v>0</v>
      </c>
      <c r="M2940" t="b">
        <f t="shared" si="275"/>
        <v>0</v>
      </c>
      <c r="N2940" t="str">
        <f>VLOOKUP(B2940,Sheet3!$D$2:$I$578,6,FALSE)</f>
        <v>Marie-Françoise Clergeau</v>
      </c>
      <c r="O2940" t="str">
        <f t="shared" si="276"/>
        <v>Hélène DEFRANCE</v>
      </c>
      <c r="P2940" t="b">
        <f t="shared" si="277"/>
        <v>0</v>
      </c>
      <c r="Q2940" t="b">
        <f>AND(M2940,ISNA(VLOOKUP(B2940,Sheet4!$A$1:$A$529,1,FALSE)))</f>
        <v>0</v>
      </c>
    </row>
    <row r="2941" spans="1:17">
      <c r="A2941" t="str">
        <f t="shared" si="272"/>
        <v>Marie-Françoise CLERGEAU</v>
      </c>
      <c r="B2941" t="s">
        <v>2783</v>
      </c>
      <c r="C2941" t="e">
        <f>VLOOKUP(B2941,Sheet5!$A$1158:$A$1246,1,FALSE)</f>
        <v>#N/A</v>
      </c>
      <c r="D2941" t="s">
        <v>4</v>
      </c>
      <c r="E2941" t="s">
        <v>9117</v>
      </c>
      <c r="F2941" t="s">
        <v>2785</v>
      </c>
      <c r="G2941" t="s">
        <v>11216</v>
      </c>
      <c r="H2941" t="s">
        <v>21</v>
      </c>
      <c r="I2941">
        <v>21118</v>
      </c>
      <c r="J2941">
        <v>0.44641271720300002</v>
      </c>
      <c r="K2941">
        <f t="shared" si="273"/>
        <v>21118</v>
      </c>
      <c r="L2941" t="str">
        <f t="shared" si="274"/>
        <v>SOC</v>
      </c>
      <c r="M2941" t="b">
        <f t="shared" si="275"/>
        <v>0</v>
      </c>
      <c r="N2941" t="str">
        <f>VLOOKUP(B2941,Sheet3!$D$2:$I$578,6,FALSE)</f>
        <v>Marie-Françoise Clergeau</v>
      </c>
      <c r="O2941" t="str">
        <f t="shared" si="276"/>
        <v>Marie-Françoise CLERGEAU</v>
      </c>
      <c r="P2941" t="b">
        <f t="shared" si="277"/>
        <v>1</v>
      </c>
      <c r="Q2941" t="b">
        <f>AND(M2941,ISNA(VLOOKUP(B2941,Sheet4!$A$1:$A$529,1,FALSE)))</f>
        <v>0</v>
      </c>
    </row>
    <row r="2942" spans="1:17">
      <c r="A2942" t="str">
        <f t="shared" si="272"/>
        <v>Eliana DELISANTE</v>
      </c>
      <c r="B2942" t="s">
        <v>2783</v>
      </c>
      <c r="C2942" t="e">
        <f>VLOOKUP(B2942,Sheet5!$A$1158:$A$1246,1,FALSE)</f>
        <v>#N/A</v>
      </c>
      <c r="D2942" t="s">
        <v>4</v>
      </c>
      <c r="E2942" t="s">
        <v>2786</v>
      </c>
      <c r="F2942" t="s">
        <v>2787</v>
      </c>
      <c r="G2942" t="s">
        <v>11217</v>
      </c>
      <c r="H2942" t="s">
        <v>19</v>
      </c>
      <c r="I2942">
        <v>3024</v>
      </c>
      <c r="J2942">
        <v>6.3924237940199996E-2</v>
      </c>
      <c r="K2942">
        <f t="shared" si="273"/>
        <v>21118</v>
      </c>
      <c r="L2942" t="str">
        <f t="shared" si="274"/>
        <v>SOC</v>
      </c>
      <c r="M2942" t="b">
        <f t="shared" si="275"/>
        <v>0</v>
      </c>
      <c r="N2942" t="str">
        <f>VLOOKUP(B2942,Sheet3!$D$2:$I$578,6,FALSE)</f>
        <v>Marie-Françoise Clergeau</v>
      </c>
      <c r="O2942" t="str">
        <f t="shared" si="276"/>
        <v>Eliana DELISANTE</v>
      </c>
      <c r="P2942" t="b">
        <f t="shared" si="277"/>
        <v>0</v>
      </c>
      <c r="Q2942" t="b">
        <f>AND(M2942,ISNA(VLOOKUP(B2942,Sheet4!$A$1:$A$529,1,FALSE)))</f>
        <v>0</v>
      </c>
    </row>
    <row r="2943" spans="1:17">
      <c r="A2943" t="str">
        <f t="shared" si="272"/>
        <v>Pascale CHIRON</v>
      </c>
      <c r="B2943" t="s">
        <v>2783</v>
      </c>
      <c r="C2943" t="e">
        <f>VLOOKUP(B2943,Sheet5!$A$1158:$A$1246,1,FALSE)</f>
        <v>#N/A</v>
      </c>
      <c r="D2943" t="s">
        <v>4</v>
      </c>
      <c r="E2943" t="s">
        <v>215</v>
      </c>
      <c r="F2943" t="s">
        <v>2788</v>
      </c>
      <c r="G2943" t="s">
        <v>11218</v>
      </c>
      <c r="H2943" t="s">
        <v>7</v>
      </c>
      <c r="I2943">
        <v>3625</v>
      </c>
      <c r="J2943">
        <v>7.6628757451499996E-2</v>
      </c>
      <c r="K2943">
        <f t="shared" si="273"/>
        <v>21118</v>
      </c>
      <c r="L2943" t="str">
        <f t="shared" si="274"/>
        <v>SOC</v>
      </c>
      <c r="M2943" t="b">
        <f t="shared" si="275"/>
        <v>0</v>
      </c>
      <c r="N2943" t="str">
        <f>VLOOKUP(B2943,Sheet3!$D$2:$I$578,6,FALSE)</f>
        <v>Marie-Françoise Clergeau</v>
      </c>
      <c r="O2943" t="str">
        <f t="shared" si="276"/>
        <v>Pascale CHIRON</v>
      </c>
      <c r="P2943" t="b">
        <f t="shared" si="277"/>
        <v>0</v>
      </c>
      <c r="Q2943" t="b">
        <f>AND(M2943,ISNA(VLOOKUP(B2943,Sheet4!$A$1:$A$529,1,FALSE)))</f>
        <v>0</v>
      </c>
    </row>
    <row r="2944" spans="1:17">
      <c r="A2944" t="str">
        <f t="shared" si="272"/>
        <v>Jean-Philippe GUILLOUCHE</v>
      </c>
      <c r="B2944" t="s">
        <v>2783</v>
      </c>
      <c r="C2944" t="e">
        <f>VLOOKUP(B2944,Sheet5!$A$1158:$A$1246,1,FALSE)</f>
        <v>#N/A</v>
      </c>
      <c r="D2944" t="s">
        <v>11</v>
      </c>
      <c r="E2944" t="s">
        <v>1220</v>
      </c>
      <c r="F2944" t="s">
        <v>2789</v>
      </c>
      <c r="G2944" t="s">
        <v>11219</v>
      </c>
      <c r="H2944" t="s">
        <v>260</v>
      </c>
      <c r="I2944">
        <v>337</v>
      </c>
      <c r="J2944">
        <v>7.1238320720399999E-3</v>
      </c>
      <c r="K2944">
        <f t="shared" si="273"/>
        <v>21118</v>
      </c>
      <c r="L2944" t="str">
        <f t="shared" si="274"/>
        <v>SOC</v>
      </c>
      <c r="M2944" t="b">
        <f t="shared" si="275"/>
        <v>0</v>
      </c>
      <c r="N2944" t="str">
        <f>VLOOKUP(B2944,Sheet3!$D$2:$I$578,6,FALSE)</f>
        <v>Marie-Françoise Clergeau</v>
      </c>
      <c r="O2944" t="str">
        <f t="shared" si="276"/>
        <v>Jean-Philippe GUILLOUCHE</v>
      </c>
      <c r="P2944" t="b">
        <f t="shared" si="277"/>
        <v>0</v>
      </c>
      <c r="Q2944" t="b">
        <f>AND(M2944,ISNA(VLOOKUP(B2944,Sheet4!$A$1:$A$529,1,FALSE)))</f>
        <v>0</v>
      </c>
    </row>
    <row r="2945" spans="1:17">
      <c r="A2945" t="str">
        <f t="shared" si="272"/>
        <v>Laurence GARNIER</v>
      </c>
      <c r="B2945" t="s">
        <v>2783</v>
      </c>
      <c r="C2945" t="e">
        <f>VLOOKUP(B2945,Sheet5!$A$1158:$A$1246,1,FALSE)</f>
        <v>#N/A</v>
      </c>
      <c r="D2945" t="s">
        <v>4</v>
      </c>
      <c r="E2945" t="s">
        <v>70</v>
      </c>
      <c r="F2945" t="s">
        <v>1825</v>
      </c>
      <c r="G2945" t="s">
        <v>10472</v>
      </c>
      <c r="H2945" t="s">
        <v>26</v>
      </c>
      <c r="I2945">
        <v>13195</v>
      </c>
      <c r="J2945">
        <v>0.27892867712300001</v>
      </c>
      <c r="K2945">
        <f t="shared" si="273"/>
        <v>21118</v>
      </c>
      <c r="L2945" t="str">
        <f t="shared" si="274"/>
        <v>SOC</v>
      </c>
      <c r="M2945" t="b">
        <f t="shared" si="275"/>
        <v>0</v>
      </c>
      <c r="N2945" t="str">
        <f>VLOOKUP(B2945,Sheet3!$D$2:$I$578,6,FALSE)</f>
        <v>Marie-Françoise Clergeau</v>
      </c>
      <c r="O2945" t="str">
        <f t="shared" si="276"/>
        <v>Laurence GARNIER</v>
      </c>
      <c r="P2945" t="b">
        <f t="shared" si="277"/>
        <v>0</v>
      </c>
      <c r="Q2945" t="b">
        <f>AND(M2945,ISNA(VLOOKUP(B2945,Sheet4!$A$1:$A$529,1,FALSE)))</f>
        <v>0</v>
      </c>
    </row>
    <row r="2946" spans="1:17">
      <c r="A2946" t="str">
        <f t="shared" si="272"/>
        <v>Yvon CHOTARD</v>
      </c>
      <c r="B2946" t="s">
        <v>2783</v>
      </c>
      <c r="C2946" t="e">
        <f>VLOOKUP(B2946,Sheet5!$A$1158:$A$1246,1,FALSE)</f>
        <v>#N/A</v>
      </c>
      <c r="D2946" t="s">
        <v>11</v>
      </c>
      <c r="E2946" t="s">
        <v>2506</v>
      </c>
      <c r="F2946" t="s">
        <v>2790</v>
      </c>
      <c r="G2946" t="s">
        <v>11220</v>
      </c>
      <c r="H2946" t="s">
        <v>43</v>
      </c>
      <c r="I2946">
        <v>1585</v>
      </c>
      <c r="J2946">
        <v>3.3505263602900001E-2</v>
      </c>
      <c r="K2946">
        <f t="shared" si="273"/>
        <v>21118</v>
      </c>
      <c r="L2946" t="str">
        <f t="shared" si="274"/>
        <v>SOC</v>
      </c>
      <c r="M2946" t="b">
        <f t="shared" si="275"/>
        <v>0</v>
      </c>
      <c r="N2946" t="str">
        <f>VLOOKUP(B2946,Sheet3!$D$2:$I$578,6,FALSE)</f>
        <v>Marie-Françoise Clergeau</v>
      </c>
      <c r="O2946" t="str">
        <f t="shared" si="276"/>
        <v>Yvon CHOTARD</v>
      </c>
      <c r="P2946" t="b">
        <f t="shared" si="277"/>
        <v>0</v>
      </c>
      <c r="Q2946" t="b">
        <f>AND(M2946,ISNA(VLOOKUP(B2946,Sheet4!$A$1:$A$529,1,FALSE)))</f>
        <v>0</v>
      </c>
    </row>
    <row r="2947" spans="1:17">
      <c r="A2947" t="str">
        <f t="shared" ref="A2947:A3010" si="278">O2947</f>
        <v>Sandra CORMIER</v>
      </c>
      <c r="B2947" t="s">
        <v>2783</v>
      </c>
      <c r="C2947" t="e">
        <f>VLOOKUP(B2947,Sheet5!$A$1158:$A$1246,1,FALSE)</f>
        <v>#N/A</v>
      </c>
      <c r="D2947" t="s">
        <v>4</v>
      </c>
      <c r="E2947" t="s">
        <v>1850</v>
      </c>
      <c r="F2947" t="s">
        <v>2791</v>
      </c>
      <c r="G2947" t="s">
        <v>11221</v>
      </c>
      <c r="H2947" t="s">
        <v>10</v>
      </c>
      <c r="I2947">
        <v>260</v>
      </c>
      <c r="J2947">
        <v>5.4961315689299999E-3</v>
      </c>
      <c r="K2947">
        <f t="shared" ref="K2947:K3010" si="279">IF(B2947&lt;&gt;B2946,0,IF(NOT(ISERR(FIND(H2947,"VECREGSOC"))),IF(I2947&gt;K2946,I2947,K2946),K2946))</f>
        <v>21118</v>
      </c>
      <c r="L2947" t="str">
        <f t="shared" ref="L2947:L3010" si="280">IF(B2947&lt;&gt;B2946,0,IF(NOT(ISERR(FIND(H2947,"VECREGSOC"))),IF(I2947&gt;K2946,H2947,L2946),L2946))</f>
        <v>SOC</v>
      </c>
      <c r="M2947" t="b">
        <f t="shared" ref="M2947:M3010" si="281">B2947&lt;&gt;B2948</f>
        <v>0</v>
      </c>
      <c r="N2947" t="str">
        <f>VLOOKUP(B2947,Sheet3!$D$2:$I$578,6,FALSE)</f>
        <v>Marie-Françoise Clergeau</v>
      </c>
      <c r="O2947" t="str">
        <f t="shared" si="276"/>
        <v>Sandra CORMIER</v>
      </c>
      <c r="P2947" t="b">
        <f t="shared" si="277"/>
        <v>0</v>
      </c>
      <c r="Q2947" t="b">
        <f>AND(M2947,ISNA(VLOOKUP(B2947,Sheet4!$A$1:$A$529,1,FALSE)))</f>
        <v>0</v>
      </c>
    </row>
    <row r="2948" spans="1:17">
      <c r="A2948" t="str">
        <f t="shared" si="278"/>
        <v>Louis-Georges BARRET</v>
      </c>
      <c r="B2948" t="s">
        <v>2783</v>
      </c>
      <c r="C2948" t="e">
        <f>VLOOKUP(B2948,Sheet5!$A$1158:$A$1246,1,FALSE)</f>
        <v>#N/A</v>
      </c>
      <c r="D2948" t="s">
        <v>11</v>
      </c>
      <c r="E2948" t="s">
        <v>2792</v>
      </c>
      <c r="F2948" t="s">
        <v>2793</v>
      </c>
      <c r="G2948" t="s">
        <v>11222</v>
      </c>
      <c r="H2948" t="s">
        <v>13</v>
      </c>
      <c r="I2948">
        <v>1052</v>
      </c>
      <c r="J2948">
        <v>2.2238193886600002E-2</v>
      </c>
      <c r="K2948">
        <f t="shared" si="279"/>
        <v>21118</v>
      </c>
      <c r="L2948" t="str">
        <f t="shared" si="280"/>
        <v>SOC</v>
      </c>
      <c r="M2948" t="b">
        <f t="shared" si="281"/>
        <v>0</v>
      </c>
      <c r="N2948" t="str">
        <f>VLOOKUP(B2948,Sheet3!$D$2:$I$578,6,FALSE)</f>
        <v>Marie-Françoise Clergeau</v>
      </c>
      <c r="O2948" t="str">
        <f t="shared" si="276"/>
        <v>Louis-Georges BARRET</v>
      </c>
      <c r="P2948" t="b">
        <f t="shared" si="277"/>
        <v>0</v>
      </c>
      <c r="Q2948" t="b">
        <f>AND(M2948,ISNA(VLOOKUP(B2948,Sheet4!$A$1:$A$529,1,FALSE)))</f>
        <v>0</v>
      </c>
    </row>
    <row r="2949" spans="1:17">
      <c r="A2949" t="str">
        <f t="shared" si="278"/>
        <v>Jean-Pierre SOUVERVILLE</v>
      </c>
      <c r="B2949" t="s">
        <v>2783</v>
      </c>
      <c r="C2949" t="e">
        <f>VLOOKUP(B2949,Sheet5!$A$1158:$A$1246,1,FALSE)</f>
        <v>#N/A</v>
      </c>
      <c r="D2949" t="s">
        <v>11</v>
      </c>
      <c r="E2949" t="s">
        <v>140</v>
      </c>
      <c r="F2949" t="s">
        <v>2794</v>
      </c>
      <c r="G2949" t="s">
        <v>11223</v>
      </c>
      <c r="H2949" t="s">
        <v>29</v>
      </c>
      <c r="I2949">
        <v>297</v>
      </c>
      <c r="J2949">
        <v>6.27827336913E-3</v>
      </c>
      <c r="K2949">
        <f t="shared" si="279"/>
        <v>21118</v>
      </c>
      <c r="L2949" t="str">
        <f t="shared" si="280"/>
        <v>SOC</v>
      </c>
      <c r="M2949" t="b">
        <f t="shared" si="281"/>
        <v>1</v>
      </c>
      <c r="N2949" t="str">
        <f>VLOOKUP(B2949,Sheet3!$D$2:$I$578,6,FALSE)</f>
        <v>Marie-Françoise Clergeau</v>
      </c>
      <c r="O2949" t="str">
        <f t="shared" si="276"/>
        <v>Jean-Pierre SOUVERVILLE</v>
      </c>
      <c r="P2949" t="b">
        <f t="shared" si="277"/>
        <v>0</v>
      </c>
      <c r="Q2949" t="b">
        <f>AND(M2949,ISNA(VLOOKUP(B2949,Sheet4!$A$1:$A$529,1,FALSE)))</f>
        <v>1</v>
      </c>
    </row>
    <row r="2950" spans="1:17">
      <c r="A2950" t="str">
        <f t="shared" si="278"/>
        <v xml:space="preserve"> </v>
      </c>
      <c r="B2950" t="s">
        <v>2795</v>
      </c>
      <c r="C2950" t="e">
        <f>VLOOKUP(B2950,Sheet5!$A$1158:$A$1246,1,FALSE)</f>
        <v>#N/A</v>
      </c>
      <c r="G2950" t="s">
        <v>9202</v>
      </c>
      <c r="H2950" t="s">
        <v>1</v>
      </c>
      <c r="I2950">
        <v>88763</v>
      </c>
      <c r="J2950">
        <v>1</v>
      </c>
      <c r="K2950">
        <f t="shared" si="279"/>
        <v>0</v>
      </c>
      <c r="L2950">
        <f t="shared" si="280"/>
        <v>0</v>
      </c>
      <c r="M2950" t="b">
        <f t="shared" si="281"/>
        <v>0</v>
      </c>
      <c r="N2950" t="str">
        <f>VLOOKUP(B2950,Sheet3!$D$2:$I$578,6,FALSE)</f>
        <v>Jean-Marc Ayrault</v>
      </c>
      <c r="O2950" t="str">
        <f t="shared" si="276"/>
        <v xml:space="preserve"> </v>
      </c>
      <c r="P2950" t="b">
        <f t="shared" si="277"/>
        <v>0</v>
      </c>
      <c r="Q2950" t="b">
        <f>AND(M2950,ISNA(VLOOKUP(B2950,Sheet4!$A$1:$A$529,1,FALSE)))</f>
        <v>0</v>
      </c>
    </row>
    <row r="2951" spans="1:17">
      <c r="A2951" t="str">
        <f t="shared" si="278"/>
        <v xml:space="preserve"> </v>
      </c>
      <c r="B2951" t="s">
        <v>2795</v>
      </c>
      <c r="C2951" t="e">
        <f>VLOOKUP(B2951,Sheet5!$A$1158:$A$1246,1,FALSE)</f>
        <v>#N/A</v>
      </c>
      <c r="G2951" t="s">
        <v>9202</v>
      </c>
      <c r="H2951" t="s">
        <v>2</v>
      </c>
      <c r="I2951">
        <v>37304</v>
      </c>
      <c r="J2951">
        <v>0.42026520059</v>
      </c>
      <c r="K2951">
        <f t="shared" si="279"/>
        <v>0</v>
      </c>
      <c r="L2951">
        <f t="shared" si="280"/>
        <v>0</v>
      </c>
      <c r="M2951" t="b">
        <f t="shared" si="281"/>
        <v>0</v>
      </c>
      <c r="N2951" t="str">
        <f>VLOOKUP(B2951,Sheet3!$D$2:$I$578,6,FALSE)</f>
        <v>Jean-Marc Ayrault</v>
      </c>
      <c r="O2951" t="str">
        <f t="shared" si="276"/>
        <v xml:space="preserve"> </v>
      </c>
      <c r="P2951" t="b">
        <f t="shared" si="277"/>
        <v>0</v>
      </c>
      <c r="Q2951" t="b">
        <f>AND(M2951,ISNA(VLOOKUP(B2951,Sheet4!$A$1:$A$529,1,FALSE)))</f>
        <v>0</v>
      </c>
    </row>
    <row r="2952" spans="1:17">
      <c r="A2952" t="str">
        <f t="shared" si="278"/>
        <v xml:space="preserve"> </v>
      </c>
      <c r="B2952" t="s">
        <v>2795</v>
      </c>
      <c r="C2952" t="e">
        <f>VLOOKUP(B2952,Sheet5!$A$1158:$A$1246,1,FALSE)</f>
        <v>#N/A</v>
      </c>
      <c r="G2952" t="s">
        <v>9202</v>
      </c>
      <c r="H2952" t="s">
        <v>3</v>
      </c>
      <c r="I2952">
        <v>602</v>
      </c>
      <c r="J2952">
        <v>6.7821051564300001E-3</v>
      </c>
      <c r="K2952">
        <f t="shared" si="279"/>
        <v>0</v>
      </c>
      <c r="L2952">
        <f t="shared" si="280"/>
        <v>0</v>
      </c>
      <c r="M2952" t="b">
        <f t="shared" si="281"/>
        <v>0</v>
      </c>
      <c r="N2952" t="str">
        <f>VLOOKUP(B2952,Sheet3!$D$2:$I$578,6,FALSE)</f>
        <v>Jean-Marc Ayrault</v>
      </c>
      <c r="O2952" t="str">
        <f t="shared" si="276"/>
        <v xml:space="preserve"> </v>
      </c>
      <c r="P2952" t="b">
        <f t="shared" si="277"/>
        <v>0</v>
      </c>
      <c r="Q2952" t="b">
        <f>AND(M2952,ISNA(VLOOKUP(B2952,Sheet4!$A$1:$A$529,1,FALSE)))</f>
        <v>0</v>
      </c>
    </row>
    <row r="2953" spans="1:17">
      <c r="A2953" t="str">
        <f t="shared" si="278"/>
        <v>Emilia NETO</v>
      </c>
      <c r="B2953" t="s">
        <v>2795</v>
      </c>
      <c r="C2953" t="e">
        <f>VLOOKUP(B2953,Sheet5!$A$1158:$A$1246,1,FALSE)</f>
        <v>#N/A</v>
      </c>
      <c r="D2953" t="s">
        <v>4</v>
      </c>
      <c r="E2953" t="s">
        <v>2796</v>
      </c>
      <c r="F2953" t="s">
        <v>2797</v>
      </c>
      <c r="G2953" t="s">
        <v>11224</v>
      </c>
      <c r="H2953" t="s">
        <v>43</v>
      </c>
      <c r="I2953">
        <v>1436</v>
      </c>
      <c r="J2953">
        <v>2.8236034370899998E-2</v>
      </c>
      <c r="K2953">
        <f t="shared" si="279"/>
        <v>0</v>
      </c>
      <c r="L2953">
        <f t="shared" si="280"/>
        <v>0</v>
      </c>
      <c r="M2953" t="b">
        <f t="shared" si="281"/>
        <v>0</v>
      </c>
      <c r="N2953" t="str">
        <f>VLOOKUP(B2953,Sheet3!$D$2:$I$578,6,FALSE)</f>
        <v>Jean-Marc Ayrault</v>
      </c>
      <c r="O2953" t="str">
        <f t="shared" si="276"/>
        <v>Emilia NETO</v>
      </c>
      <c r="P2953" t="b">
        <f t="shared" si="277"/>
        <v>0</v>
      </c>
      <c r="Q2953" t="b">
        <f>AND(M2953,ISNA(VLOOKUP(B2953,Sheet4!$A$1:$A$529,1,FALSE)))</f>
        <v>0</v>
      </c>
    </row>
    <row r="2954" spans="1:17">
      <c r="A2954" t="str">
        <f t="shared" si="278"/>
        <v>Bruno JARRY</v>
      </c>
      <c r="B2954" t="s">
        <v>2795</v>
      </c>
      <c r="C2954" t="e">
        <f>VLOOKUP(B2954,Sheet5!$A$1158:$A$1246,1,FALSE)</f>
        <v>#N/A</v>
      </c>
      <c r="D2954" t="s">
        <v>11</v>
      </c>
      <c r="E2954" t="s">
        <v>251</v>
      </c>
      <c r="F2954" t="s">
        <v>2798</v>
      </c>
      <c r="G2954" t="s">
        <v>11225</v>
      </c>
      <c r="H2954" t="s">
        <v>29</v>
      </c>
      <c r="I2954">
        <v>395</v>
      </c>
      <c r="J2954">
        <v>7.7668757496500004E-3</v>
      </c>
      <c r="K2954">
        <f t="shared" si="279"/>
        <v>0</v>
      </c>
      <c r="L2954">
        <f t="shared" si="280"/>
        <v>0</v>
      </c>
      <c r="M2954" t="b">
        <f t="shared" si="281"/>
        <v>0</v>
      </c>
      <c r="N2954" t="str">
        <f>VLOOKUP(B2954,Sheet3!$D$2:$I$578,6,FALSE)</f>
        <v>Jean-Marc Ayrault</v>
      </c>
      <c r="O2954" t="str">
        <f t="shared" si="276"/>
        <v>Bruno JARRY</v>
      </c>
      <c r="P2954" t="b">
        <f t="shared" si="277"/>
        <v>0</v>
      </c>
      <c r="Q2954" t="b">
        <f>AND(M2954,ISNA(VLOOKUP(B2954,Sheet4!$A$1:$A$529,1,FALSE)))</f>
        <v>0</v>
      </c>
    </row>
    <row r="2955" spans="1:17">
      <c r="A2955" t="str">
        <f t="shared" si="278"/>
        <v>Chantal GIRARDIN</v>
      </c>
      <c r="B2955" t="s">
        <v>2795</v>
      </c>
      <c r="C2955" t="e">
        <f>VLOOKUP(B2955,Sheet5!$A$1158:$A$1246,1,FALSE)</f>
        <v>#N/A</v>
      </c>
      <c r="D2955" t="s">
        <v>4</v>
      </c>
      <c r="E2955" t="s">
        <v>283</v>
      </c>
      <c r="F2955" t="s">
        <v>2799</v>
      </c>
      <c r="G2955" t="s">
        <v>11226</v>
      </c>
      <c r="H2955" t="s">
        <v>33</v>
      </c>
      <c r="I2955">
        <v>223</v>
      </c>
      <c r="J2955">
        <v>4.3848437776500002E-3</v>
      </c>
      <c r="K2955">
        <f t="shared" si="279"/>
        <v>0</v>
      </c>
      <c r="L2955">
        <f t="shared" si="280"/>
        <v>0</v>
      </c>
      <c r="M2955" t="b">
        <f t="shared" si="281"/>
        <v>0</v>
      </c>
      <c r="N2955" t="str">
        <f>VLOOKUP(B2955,Sheet3!$D$2:$I$578,6,FALSE)</f>
        <v>Jean-Marc Ayrault</v>
      </c>
      <c r="O2955" t="str">
        <f t="shared" si="276"/>
        <v>Chantal GIRARDIN</v>
      </c>
      <c r="P2955" t="b">
        <f t="shared" si="277"/>
        <v>0</v>
      </c>
      <c r="Q2955" t="b">
        <f>AND(M2955,ISNA(VLOOKUP(B2955,Sheet4!$A$1:$A$529,1,FALSE)))</f>
        <v>0</v>
      </c>
    </row>
    <row r="2956" spans="1:17">
      <c r="A2956" t="str">
        <f t="shared" si="278"/>
        <v>Christian BOUCHET</v>
      </c>
      <c r="B2956" t="s">
        <v>2795</v>
      </c>
      <c r="C2956" t="e">
        <f>VLOOKUP(B2956,Sheet5!$A$1158:$A$1246,1,FALSE)</f>
        <v>#N/A</v>
      </c>
      <c r="D2956" t="s">
        <v>11</v>
      </c>
      <c r="E2956" t="s">
        <v>312</v>
      </c>
      <c r="F2956" t="s">
        <v>2399</v>
      </c>
      <c r="G2956" t="s">
        <v>10915</v>
      </c>
      <c r="H2956" t="s">
        <v>17</v>
      </c>
      <c r="I2956">
        <v>4284</v>
      </c>
      <c r="J2956">
        <v>8.4236191674700006E-2</v>
      </c>
      <c r="K2956">
        <f t="shared" si="279"/>
        <v>0</v>
      </c>
      <c r="L2956">
        <f t="shared" si="280"/>
        <v>0</v>
      </c>
      <c r="M2956" t="b">
        <f t="shared" si="281"/>
        <v>0</v>
      </c>
      <c r="N2956" t="str">
        <f>VLOOKUP(B2956,Sheet3!$D$2:$I$578,6,FALSE)</f>
        <v>Jean-Marc Ayrault</v>
      </c>
      <c r="O2956" t="str">
        <f t="shared" si="276"/>
        <v>Christian BOUCHET</v>
      </c>
      <c r="P2956" t="b">
        <f t="shared" si="277"/>
        <v>0</v>
      </c>
      <c r="Q2956" t="b">
        <f>AND(M2956,ISNA(VLOOKUP(B2956,Sheet4!$A$1:$A$529,1,FALSE)))</f>
        <v>0</v>
      </c>
    </row>
    <row r="2957" spans="1:17">
      <c r="A2957" t="str">
        <f t="shared" si="278"/>
        <v>Bruno HERVE</v>
      </c>
      <c r="B2957" t="s">
        <v>2795</v>
      </c>
      <c r="C2957" t="e">
        <f>VLOOKUP(B2957,Sheet5!$A$1158:$A$1246,1,FALSE)</f>
        <v>#N/A</v>
      </c>
      <c r="D2957" t="s">
        <v>11</v>
      </c>
      <c r="E2957" t="s">
        <v>251</v>
      </c>
      <c r="F2957" t="s">
        <v>2800</v>
      </c>
      <c r="G2957" t="s">
        <v>11227</v>
      </c>
      <c r="H2957" t="s">
        <v>10</v>
      </c>
      <c r="I2957">
        <v>345</v>
      </c>
      <c r="J2957">
        <v>6.7837269205799997E-3</v>
      </c>
      <c r="K2957">
        <f t="shared" si="279"/>
        <v>0</v>
      </c>
      <c r="L2957">
        <f t="shared" si="280"/>
        <v>0</v>
      </c>
      <c r="M2957" t="b">
        <f t="shared" si="281"/>
        <v>0</v>
      </c>
      <c r="N2957" t="str">
        <f>VLOOKUP(B2957,Sheet3!$D$2:$I$578,6,FALSE)</f>
        <v>Jean-Marc Ayrault</v>
      </c>
      <c r="O2957" t="str">
        <f t="shared" si="276"/>
        <v>Bruno HERVE</v>
      </c>
      <c r="P2957" t="b">
        <f t="shared" si="277"/>
        <v>0</v>
      </c>
      <c r="Q2957" t="b">
        <f>AND(M2957,ISNA(VLOOKUP(B2957,Sheet4!$A$1:$A$529,1,FALSE)))</f>
        <v>0</v>
      </c>
    </row>
    <row r="2958" spans="1:17">
      <c r="A2958" t="str">
        <f t="shared" si="278"/>
        <v>Annick LE RIDANT</v>
      </c>
      <c r="B2958" t="s">
        <v>2795</v>
      </c>
      <c r="C2958" t="e">
        <f>VLOOKUP(B2958,Sheet5!$A$1158:$A$1246,1,FALSE)</f>
        <v>#N/A</v>
      </c>
      <c r="D2958" t="s">
        <v>4</v>
      </c>
      <c r="E2958" t="s">
        <v>1671</v>
      </c>
      <c r="F2958" t="s">
        <v>2801</v>
      </c>
      <c r="G2958" t="s">
        <v>11228</v>
      </c>
      <c r="H2958" t="s">
        <v>26</v>
      </c>
      <c r="I2958">
        <v>9128</v>
      </c>
      <c r="J2958">
        <v>0.17948365023499999</v>
      </c>
      <c r="K2958">
        <f t="shared" si="279"/>
        <v>0</v>
      </c>
      <c r="L2958">
        <f t="shared" si="280"/>
        <v>0</v>
      </c>
      <c r="M2958" t="b">
        <f t="shared" si="281"/>
        <v>0</v>
      </c>
      <c r="N2958" t="str">
        <f>VLOOKUP(B2958,Sheet3!$D$2:$I$578,6,FALSE)</f>
        <v>Jean-Marc Ayrault</v>
      </c>
      <c r="O2958" t="str">
        <f t="shared" ref="O2958:O3021" si="282">E2958&amp;" "&amp;F2958</f>
        <v>Annick LE RIDANT</v>
      </c>
      <c r="P2958" t="b">
        <f t="shared" si="277"/>
        <v>0</v>
      </c>
      <c r="Q2958" t="b">
        <f>AND(M2958,ISNA(VLOOKUP(B2958,Sheet4!$A$1:$A$529,1,FALSE)))</f>
        <v>0</v>
      </c>
    </row>
    <row r="2959" spans="1:17">
      <c r="A2959" t="str">
        <f t="shared" si="278"/>
        <v>Patricia RIO</v>
      </c>
      <c r="B2959" t="s">
        <v>2795</v>
      </c>
      <c r="C2959" t="e">
        <f>VLOOKUP(B2959,Sheet5!$A$1158:$A$1246,1,FALSE)</f>
        <v>#N/A</v>
      </c>
      <c r="D2959" t="s">
        <v>4</v>
      </c>
      <c r="E2959" t="s">
        <v>441</v>
      </c>
      <c r="F2959" t="s">
        <v>1285</v>
      </c>
      <c r="G2959" t="s">
        <v>10071</v>
      </c>
      <c r="H2959" t="s">
        <v>13</v>
      </c>
      <c r="I2959">
        <v>641</v>
      </c>
      <c r="J2959">
        <v>1.2603967988699999E-2</v>
      </c>
      <c r="K2959">
        <f t="shared" si="279"/>
        <v>0</v>
      </c>
      <c r="L2959">
        <f t="shared" si="280"/>
        <v>0</v>
      </c>
      <c r="M2959" t="b">
        <f t="shared" si="281"/>
        <v>0</v>
      </c>
      <c r="N2959" t="str">
        <f>VLOOKUP(B2959,Sheet3!$D$2:$I$578,6,FALSE)</f>
        <v>Jean-Marc Ayrault</v>
      </c>
      <c r="O2959" t="str">
        <f t="shared" si="282"/>
        <v>Patricia RIO</v>
      </c>
      <c r="P2959" t="b">
        <f t="shared" ref="P2959:P3022" si="283">O2959=N2959</f>
        <v>0</v>
      </c>
      <c r="Q2959" t="b">
        <f>AND(M2959,ISNA(VLOOKUP(B2959,Sheet4!$A$1:$A$529,1,FALSE)))</f>
        <v>0</v>
      </c>
    </row>
    <row r="2960" spans="1:17">
      <c r="A2960" t="str">
        <f t="shared" si="278"/>
        <v>Jean-Marc AYRAULT</v>
      </c>
      <c r="B2960" t="s">
        <v>2795</v>
      </c>
      <c r="C2960" t="e">
        <f>VLOOKUP(B2960,Sheet5!$A$1158:$A$1246,1,FALSE)</f>
        <v>#N/A</v>
      </c>
      <c r="D2960" t="s">
        <v>11</v>
      </c>
      <c r="E2960" t="s">
        <v>51</v>
      </c>
      <c r="F2960" t="s">
        <v>2802</v>
      </c>
      <c r="G2960" t="s">
        <v>11229</v>
      </c>
      <c r="H2960" t="s">
        <v>21</v>
      </c>
      <c r="I2960">
        <v>28589</v>
      </c>
      <c r="J2960">
        <v>0.56214483748499999</v>
      </c>
      <c r="K2960">
        <f t="shared" si="279"/>
        <v>28589</v>
      </c>
      <c r="L2960" t="str">
        <f t="shared" si="280"/>
        <v>SOC</v>
      </c>
      <c r="M2960" t="b">
        <f t="shared" si="281"/>
        <v>0</v>
      </c>
      <c r="N2960" t="str">
        <f>VLOOKUP(B2960,Sheet3!$D$2:$I$578,6,FALSE)</f>
        <v>Jean-Marc Ayrault</v>
      </c>
      <c r="O2960" t="str">
        <f t="shared" si="282"/>
        <v>Jean-Marc AYRAULT</v>
      </c>
      <c r="P2960" t="b">
        <f t="shared" si="283"/>
        <v>1</v>
      </c>
      <c r="Q2960" t="b">
        <f>AND(M2960,ISNA(VLOOKUP(B2960,Sheet4!$A$1:$A$529,1,FALSE)))</f>
        <v>0</v>
      </c>
    </row>
    <row r="2961" spans="1:17">
      <c r="A2961" t="str">
        <f t="shared" si="278"/>
        <v>Marie-Annick BENATRE</v>
      </c>
      <c r="B2961" t="s">
        <v>2795</v>
      </c>
      <c r="C2961" t="e">
        <f>VLOOKUP(B2961,Sheet5!$A$1158:$A$1246,1,FALSE)</f>
        <v>#N/A</v>
      </c>
      <c r="D2961" t="s">
        <v>4</v>
      </c>
      <c r="E2961" t="s">
        <v>2803</v>
      </c>
      <c r="F2961" t="s">
        <v>2804</v>
      </c>
      <c r="G2961" t="s">
        <v>11230</v>
      </c>
      <c r="H2961" t="s">
        <v>19</v>
      </c>
      <c r="I2961">
        <v>2486</v>
      </c>
      <c r="J2961">
        <v>4.8882159781299998E-2</v>
      </c>
      <c r="K2961">
        <f t="shared" si="279"/>
        <v>28589</v>
      </c>
      <c r="L2961" t="str">
        <f t="shared" si="280"/>
        <v>SOC</v>
      </c>
      <c r="M2961" t="b">
        <f t="shared" si="281"/>
        <v>0</v>
      </c>
      <c r="N2961" t="str">
        <f>VLOOKUP(B2961,Sheet3!$D$2:$I$578,6,FALSE)</f>
        <v>Jean-Marc Ayrault</v>
      </c>
      <c r="O2961" t="str">
        <f t="shared" si="282"/>
        <v>Marie-Annick BENATRE</v>
      </c>
      <c r="P2961" t="b">
        <f t="shared" si="283"/>
        <v>0</v>
      </c>
      <c r="Q2961" t="b">
        <f>AND(M2961,ISNA(VLOOKUP(B2961,Sheet4!$A$1:$A$529,1,FALSE)))</f>
        <v>0</v>
      </c>
    </row>
    <row r="2962" spans="1:17">
      <c r="A2962" t="str">
        <f t="shared" si="278"/>
        <v>Hélène DOLIDON</v>
      </c>
      <c r="B2962" t="s">
        <v>2795</v>
      </c>
      <c r="C2962" t="e">
        <f>VLOOKUP(B2962,Sheet5!$A$1158:$A$1246,1,FALSE)</f>
        <v>#N/A</v>
      </c>
      <c r="D2962" t="s">
        <v>4</v>
      </c>
      <c r="E2962" t="s">
        <v>9134</v>
      </c>
      <c r="F2962" t="s">
        <v>2805</v>
      </c>
      <c r="G2962" t="s">
        <v>11231</v>
      </c>
      <c r="H2962" t="s">
        <v>10</v>
      </c>
      <c r="I2962">
        <v>186</v>
      </c>
      <c r="J2962">
        <v>3.6573136441400002E-3</v>
      </c>
      <c r="K2962">
        <f t="shared" si="279"/>
        <v>28589</v>
      </c>
      <c r="L2962" t="str">
        <f t="shared" si="280"/>
        <v>SOC</v>
      </c>
      <c r="M2962" t="b">
        <f t="shared" si="281"/>
        <v>0</v>
      </c>
      <c r="N2962" t="str">
        <f>VLOOKUP(B2962,Sheet3!$D$2:$I$578,6,FALSE)</f>
        <v>Jean-Marc Ayrault</v>
      </c>
      <c r="O2962" t="str">
        <f t="shared" si="282"/>
        <v>Hélène DOLIDON</v>
      </c>
      <c r="P2962" t="b">
        <f t="shared" si="283"/>
        <v>0</v>
      </c>
      <c r="Q2962" t="b">
        <f>AND(M2962,ISNA(VLOOKUP(B2962,Sheet4!$A$1:$A$529,1,FALSE)))</f>
        <v>0</v>
      </c>
    </row>
    <row r="2963" spans="1:17">
      <c r="A2963" t="str">
        <f t="shared" si="278"/>
        <v>Jean-François TALLIO</v>
      </c>
      <c r="B2963" t="s">
        <v>2795</v>
      </c>
      <c r="C2963" t="e">
        <f>VLOOKUP(B2963,Sheet5!$A$1158:$A$1246,1,FALSE)</f>
        <v>#N/A</v>
      </c>
      <c r="D2963" t="s">
        <v>11</v>
      </c>
      <c r="E2963" t="s">
        <v>9112</v>
      </c>
      <c r="F2963" t="s">
        <v>2806</v>
      </c>
      <c r="G2963" t="s">
        <v>11232</v>
      </c>
      <c r="H2963" t="s">
        <v>7</v>
      </c>
      <c r="I2963">
        <v>3144</v>
      </c>
      <c r="J2963">
        <v>6.1820398371900002E-2</v>
      </c>
      <c r="K2963">
        <f t="shared" si="279"/>
        <v>28589</v>
      </c>
      <c r="L2963" t="str">
        <f t="shared" si="280"/>
        <v>SOC</v>
      </c>
      <c r="M2963" t="b">
        <f t="shared" si="281"/>
        <v>1</v>
      </c>
      <c r="N2963" t="str">
        <f>VLOOKUP(B2963,Sheet3!$D$2:$I$578,6,FALSE)</f>
        <v>Jean-Marc Ayrault</v>
      </c>
      <c r="O2963" t="str">
        <f t="shared" si="282"/>
        <v>Jean-François TALLIO</v>
      </c>
      <c r="P2963" t="b">
        <f t="shared" si="283"/>
        <v>0</v>
      </c>
      <c r="Q2963" t="b">
        <f>AND(M2963,ISNA(VLOOKUP(B2963,Sheet4!$A$1:$A$529,1,FALSE)))</f>
        <v>1</v>
      </c>
    </row>
    <row r="2964" spans="1:17">
      <c r="A2964" t="str">
        <f t="shared" si="278"/>
        <v xml:space="preserve"> </v>
      </c>
      <c r="B2964" t="s">
        <v>2807</v>
      </c>
      <c r="C2964" t="e">
        <f>VLOOKUP(B2964,Sheet5!$A$1158:$A$1246,1,FALSE)</f>
        <v>#N/A</v>
      </c>
      <c r="G2964" t="s">
        <v>9202</v>
      </c>
      <c r="H2964" t="s">
        <v>1</v>
      </c>
      <c r="I2964">
        <v>82817</v>
      </c>
      <c r="J2964">
        <v>1</v>
      </c>
      <c r="K2964">
        <f t="shared" si="279"/>
        <v>0</v>
      </c>
      <c r="L2964">
        <f t="shared" si="280"/>
        <v>0</v>
      </c>
      <c r="M2964" t="b">
        <f t="shared" si="281"/>
        <v>0</v>
      </c>
      <c r="N2964" t="str">
        <f>VLOOKUP(B2964,Sheet3!$D$2:$I$578,6,FALSE)</f>
        <v>Dominique Raimbourg</v>
      </c>
      <c r="O2964" t="str">
        <f t="shared" si="282"/>
        <v xml:space="preserve"> </v>
      </c>
      <c r="P2964" t="b">
        <f t="shared" si="283"/>
        <v>0</v>
      </c>
      <c r="Q2964" t="b">
        <f>AND(M2964,ISNA(VLOOKUP(B2964,Sheet4!$A$1:$A$529,1,FALSE)))</f>
        <v>0</v>
      </c>
    </row>
    <row r="2965" spans="1:17">
      <c r="A2965" t="str">
        <f t="shared" si="278"/>
        <v xml:space="preserve"> </v>
      </c>
      <c r="B2965" t="s">
        <v>2807</v>
      </c>
      <c r="C2965" t="e">
        <f>VLOOKUP(B2965,Sheet5!$A$1158:$A$1246,1,FALSE)</f>
        <v>#N/A</v>
      </c>
      <c r="G2965" t="s">
        <v>9202</v>
      </c>
      <c r="H2965" t="s">
        <v>2</v>
      </c>
      <c r="I2965">
        <v>32254</v>
      </c>
      <c r="J2965">
        <v>0.38946110098199999</v>
      </c>
      <c r="K2965">
        <f t="shared" si="279"/>
        <v>0</v>
      </c>
      <c r="L2965">
        <f t="shared" si="280"/>
        <v>0</v>
      </c>
      <c r="M2965" t="b">
        <f t="shared" si="281"/>
        <v>0</v>
      </c>
      <c r="N2965" t="str">
        <f>VLOOKUP(B2965,Sheet3!$D$2:$I$578,6,FALSE)</f>
        <v>Dominique Raimbourg</v>
      </c>
      <c r="O2965" t="str">
        <f t="shared" si="282"/>
        <v xml:space="preserve"> </v>
      </c>
      <c r="P2965" t="b">
        <f t="shared" si="283"/>
        <v>0</v>
      </c>
      <c r="Q2965" t="b">
        <f>AND(M2965,ISNA(VLOOKUP(B2965,Sheet4!$A$1:$A$529,1,FALSE)))</f>
        <v>0</v>
      </c>
    </row>
    <row r="2966" spans="1:17">
      <c r="A2966" t="str">
        <f t="shared" si="278"/>
        <v xml:space="preserve"> </v>
      </c>
      <c r="B2966" t="s">
        <v>2807</v>
      </c>
      <c r="C2966" t="e">
        <f>VLOOKUP(B2966,Sheet5!$A$1158:$A$1246,1,FALSE)</f>
        <v>#N/A</v>
      </c>
      <c r="G2966" t="s">
        <v>9202</v>
      </c>
      <c r="H2966" t="s">
        <v>3</v>
      </c>
      <c r="I2966">
        <v>736</v>
      </c>
      <c r="J2966">
        <v>8.8870642500900009E-3</v>
      </c>
      <c r="K2966">
        <f t="shared" si="279"/>
        <v>0</v>
      </c>
      <c r="L2966">
        <f t="shared" si="280"/>
        <v>0</v>
      </c>
      <c r="M2966" t="b">
        <f t="shared" si="281"/>
        <v>0</v>
      </c>
      <c r="N2966" t="str">
        <f>VLOOKUP(B2966,Sheet3!$D$2:$I$578,6,FALSE)</f>
        <v>Dominique Raimbourg</v>
      </c>
      <c r="O2966" t="str">
        <f t="shared" si="282"/>
        <v xml:space="preserve"> </v>
      </c>
      <c r="P2966" t="b">
        <f t="shared" si="283"/>
        <v>0</v>
      </c>
      <c r="Q2966" t="b">
        <f>AND(M2966,ISNA(VLOOKUP(B2966,Sheet4!$A$1:$A$529,1,FALSE)))</f>
        <v>0</v>
      </c>
    </row>
    <row r="2967" spans="1:17">
      <c r="A2967" t="str">
        <f t="shared" si="278"/>
        <v>Lilian SCALES</v>
      </c>
      <c r="B2967" t="s">
        <v>2807</v>
      </c>
      <c r="C2967" t="e">
        <f>VLOOKUP(B2967,Sheet5!$A$1158:$A$1246,1,FALSE)</f>
        <v>#N/A</v>
      </c>
      <c r="D2967" t="s">
        <v>4</v>
      </c>
      <c r="E2967" t="s">
        <v>2360</v>
      </c>
      <c r="F2967" t="s">
        <v>2808</v>
      </c>
      <c r="G2967" t="s">
        <v>11233</v>
      </c>
      <c r="H2967" t="s">
        <v>29</v>
      </c>
      <c r="I2967">
        <v>698</v>
      </c>
      <c r="J2967">
        <v>1.40084693038E-2</v>
      </c>
      <c r="K2967">
        <f t="shared" si="279"/>
        <v>0</v>
      </c>
      <c r="L2967">
        <f t="shared" si="280"/>
        <v>0</v>
      </c>
      <c r="M2967" t="b">
        <f t="shared" si="281"/>
        <v>0</v>
      </c>
      <c r="N2967" t="str">
        <f>VLOOKUP(B2967,Sheet3!$D$2:$I$578,6,FALSE)</f>
        <v>Dominique Raimbourg</v>
      </c>
      <c r="O2967" t="str">
        <f t="shared" si="282"/>
        <v>Lilian SCALES</v>
      </c>
      <c r="P2967" t="b">
        <f t="shared" si="283"/>
        <v>0</v>
      </c>
      <c r="Q2967" t="b">
        <f>AND(M2967,ISNA(VLOOKUP(B2967,Sheet4!$A$1:$A$529,1,FALSE)))</f>
        <v>0</v>
      </c>
    </row>
    <row r="2968" spans="1:17">
      <c r="A2968" t="str">
        <f t="shared" si="278"/>
        <v>Yann QUEMENEUR</v>
      </c>
      <c r="B2968" t="s">
        <v>2807</v>
      </c>
      <c r="C2968" t="e">
        <f>VLOOKUP(B2968,Sheet5!$A$1158:$A$1246,1,FALSE)</f>
        <v>#N/A</v>
      </c>
      <c r="D2968" t="s">
        <v>11</v>
      </c>
      <c r="E2968" t="s">
        <v>650</v>
      </c>
      <c r="F2968" t="s">
        <v>2809</v>
      </c>
      <c r="G2968" t="s">
        <v>11234</v>
      </c>
      <c r="H2968" t="s">
        <v>306</v>
      </c>
      <c r="I2968">
        <v>1128</v>
      </c>
      <c r="J2968">
        <v>2.2638328616999999E-2</v>
      </c>
      <c r="K2968">
        <f t="shared" si="279"/>
        <v>1128</v>
      </c>
      <c r="L2968" t="str">
        <f t="shared" si="280"/>
        <v>REG</v>
      </c>
      <c r="M2968" t="b">
        <f t="shared" si="281"/>
        <v>0</v>
      </c>
      <c r="N2968" t="str">
        <f>VLOOKUP(B2968,Sheet3!$D$2:$I$578,6,FALSE)</f>
        <v>Dominique Raimbourg</v>
      </c>
      <c r="O2968" t="str">
        <f t="shared" si="282"/>
        <v>Yann QUEMENEUR</v>
      </c>
      <c r="P2968" t="b">
        <f t="shared" si="283"/>
        <v>0</v>
      </c>
      <c r="Q2968" t="b">
        <f>AND(M2968,ISNA(VLOOKUP(B2968,Sheet4!$A$1:$A$529,1,FALSE)))</f>
        <v>0</v>
      </c>
    </row>
    <row r="2969" spans="1:17">
      <c r="A2969" t="str">
        <f t="shared" si="278"/>
        <v>Dominique RAIMBOURG</v>
      </c>
      <c r="B2969" t="s">
        <v>2807</v>
      </c>
      <c r="C2969" t="e">
        <f>VLOOKUP(B2969,Sheet5!$A$1158:$A$1246,1,FALSE)</f>
        <v>#N/A</v>
      </c>
      <c r="D2969" t="s">
        <v>11</v>
      </c>
      <c r="E2969" t="s">
        <v>180</v>
      </c>
      <c r="F2969" t="s">
        <v>2810</v>
      </c>
      <c r="G2969" t="s">
        <v>11235</v>
      </c>
      <c r="H2969" t="s">
        <v>21</v>
      </c>
      <c r="I2969">
        <v>27581</v>
      </c>
      <c r="J2969">
        <v>0.55353523190200005</v>
      </c>
      <c r="K2969">
        <f t="shared" si="279"/>
        <v>27581</v>
      </c>
      <c r="L2969" t="str">
        <f t="shared" si="280"/>
        <v>SOC</v>
      </c>
      <c r="M2969" t="b">
        <f t="shared" si="281"/>
        <v>0</v>
      </c>
      <c r="N2969" t="str">
        <f>VLOOKUP(B2969,Sheet3!$D$2:$I$578,6,FALSE)</f>
        <v>Dominique Raimbourg</v>
      </c>
      <c r="O2969" t="str">
        <f t="shared" si="282"/>
        <v>Dominique RAIMBOURG</v>
      </c>
      <c r="P2969" t="b">
        <f t="shared" si="283"/>
        <v>1</v>
      </c>
      <c r="Q2969" t="b">
        <f>AND(M2969,ISNA(VLOOKUP(B2969,Sheet4!$A$1:$A$529,1,FALSE)))</f>
        <v>0</v>
      </c>
    </row>
    <row r="2970" spans="1:17">
      <c r="A2970" t="str">
        <f t="shared" si="278"/>
        <v>Isabelle MERAND-GAUTHIER</v>
      </c>
      <c r="B2970" t="s">
        <v>2807</v>
      </c>
      <c r="C2970" t="e">
        <f>VLOOKUP(B2970,Sheet5!$A$1158:$A$1246,1,FALSE)</f>
        <v>#N/A</v>
      </c>
      <c r="D2970" t="s">
        <v>4</v>
      </c>
      <c r="E2970" t="s">
        <v>164</v>
      </c>
      <c r="F2970" t="s">
        <v>14822</v>
      </c>
      <c r="G2970" t="s">
        <v>11236</v>
      </c>
      <c r="H2970" t="s">
        <v>87</v>
      </c>
      <c r="I2970">
        <v>9858</v>
      </c>
      <c r="J2970">
        <v>0.197844542116</v>
      </c>
      <c r="K2970">
        <f t="shared" si="279"/>
        <v>27581</v>
      </c>
      <c r="L2970" t="str">
        <f t="shared" si="280"/>
        <v>SOC</v>
      </c>
      <c r="M2970" t="b">
        <f t="shared" si="281"/>
        <v>0</v>
      </c>
      <c r="N2970" t="str">
        <f>VLOOKUP(B2970,Sheet3!$D$2:$I$578,6,FALSE)</f>
        <v>Dominique Raimbourg</v>
      </c>
      <c r="O2970" t="str">
        <f t="shared" si="282"/>
        <v>Isabelle MERAND-GAUTHIER</v>
      </c>
      <c r="P2970" t="b">
        <f t="shared" si="283"/>
        <v>0</v>
      </c>
      <c r="Q2970" t="b">
        <f>AND(M2970,ISNA(VLOOKUP(B2970,Sheet4!$A$1:$A$529,1,FALSE)))</f>
        <v>0</v>
      </c>
    </row>
    <row r="2971" spans="1:17">
      <c r="A2971" t="str">
        <f t="shared" si="278"/>
        <v>Mireille PERNOT</v>
      </c>
      <c r="B2971" t="s">
        <v>2807</v>
      </c>
      <c r="C2971" t="e">
        <f>VLOOKUP(B2971,Sheet5!$A$1158:$A$1246,1,FALSE)</f>
        <v>#N/A</v>
      </c>
      <c r="D2971" t="s">
        <v>4</v>
      </c>
      <c r="E2971" t="s">
        <v>182</v>
      </c>
      <c r="F2971" t="s">
        <v>2811</v>
      </c>
      <c r="G2971" t="s">
        <v>11237</v>
      </c>
      <c r="H2971" t="s">
        <v>19</v>
      </c>
      <c r="I2971">
        <v>3231</v>
      </c>
      <c r="J2971">
        <v>6.4844361490800001E-2</v>
      </c>
      <c r="K2971">
        <f t="shared" si="279"/>
        <v>27581</v>
      </c>
      <c r="L2971" t="str">
        <f t="shared" si="280"/>
        <v>SOC</v>
      </c>
      <c r="M2971" t="b">
        <f t="shared" si="281"/>
        <v>0</v>
      </c>
      <c r="N2971" t="str">
        <f>VLOOKUP(B2971,Sheet3!$D$2:$I$578,6,FALSE)</f>
        <v>Dominique Raimbourg</v>
      </c>
      <c r="O2971" t="str">
        <f t="shared" si="282"/>
        <v>Mireille PERNOT</v>
      </c>
      <c r="P2971" t="b">
        <f t="shared" si="283"/>
        <v>0</v>
      </c>
      <c r="Q2971" t="b">
        <f>AND(M2971,ISNA(VLOOKUP(B2971,Sheet4!$A$1:$A$529,1,FALSE)))</f>
        <v>0</v>
      </c>
    </row>
    <row r="2972" spans="1:17">
      <c r="A2972" t="str">
        <f t="shared" si="278"/>
        <v>Danielle VILVOISIN</v>
      </c>
      <c r="B2972" t="s">
        <v>2807</v>
      </c>
      <c r="C2972" t="e">
        <f>VLOOKUP(B2972,Sheet5!$A$1158:$A$1246,1,FALSE)</f>
        <v>#N/A</v>
      </c>
      <c r="D2972" t="s">
        <v>4</v>
      </c>
      <c r="E2972" t="s">
        <v>272</v>
      </c>
      <c r="F2972" t="s">
        <v>2812</v>
      </c>
      <c r="G2972" t="s">
        <v>11238</v>
      </c>
      <c r="H2972" t="s">
        <v>13</v>
      </c>
      <c r="I2972">
        <v>1281</v>
      </c>
      <c r="J2972">
        <v>2.5708952977300002E-2</v>
      </c>
      <c r="K2972">
        <f t="shared" si="279"/>
        <v>27581</v>
      </c>
      <c r="L2972" t="str">
        <f t="shared" si="280"/>
        <v>SOC</v>
      </c>
      <c r="M2972" t="b">
        <f t="shared" si="281"/>
        <v>0</v>
      </c>
      <c r="N2972" t="str">
        <f>VLOOKUP(B2972,Sheet3!$D$2:$I$578,6,FALSE)</f>
        <v>Dominique Raimbourg</v>
      </c>
      <c r="O2972" t="str">
        <f t="shared" si="282"/>
        <v>Danielle VILVOISIN</v>
      </c>
      <c r="P2972" t="b">
        <f t="shared" si="283"/>
        <v>0</v>
      </c>
      <c r="Q2972" t="b">
        <f>AND(M2972,ISNA(VLOOKUP(B2972,Sheet4!$A$1:$A$529,1,FALSE)))</f>
        <v>0</v>
      </c>
    </row>
    <row r="2973" spans="1:17">
      <c r="A2973" t="str">
        <f t="shared" si="278"/>
        <v>Sylvie CARAYOL</v>
      </c>
      <c r="B2973" t="s">
        <v>2807</v>
      </c>
      <c r="C2973" t="e">
        <f>VLOOKUP(B2973,Sheet5!$A$1158:$A$1246,1,FALSE)</f>
        <v>#N/A</v>
      </c>
      <c r="D2973" t="s">
        <v>4</v>
      </c>
      <c r="E2973" t="s">
        <v>49</v>
      </c>
      <c r="F2973" t="s">
        <v>2813</v>
      </c>
      <c r="G2973" t="s">
        <v>11239</v>
      </c>
      <c r="H2973" t="s">
        <v>17</v>
      </c>
      <c r="I2973">
        <v>4026</v>
      </c>
      <c r="J2973">
        <v>8.0799566500100006E-2</v>
      </c>
      <c r="K2973">
        <f t="shared" si="279"/>
        <v>27581</v>
      </c>
      <c r="L2973" t="str">
        <f t="shared" si="280"/>
        <v>SOC</v>
      </c>
      <c r="M2973" t="b">
        <f t="shared" si="281"/>
        <v>0</v>
      </c>
      <c r="N2973" t="str">
        <f>VLOOKUP(B2973,Sheet3!$D$2:$I$578,6,FALSE)</f>
        <v>Dominique Raimbourg</v>
      </c>
      <c r="O2973" t="str">
        <f t="shared" si="282"/>
        <v>Sylvie CARAYOL</v>
      </c>
      <c r="P2973" t="b">
        <f t="shared" si="283"/>
        <v>0</v>
      </c>
      <c r="Q2973" t="b">
        <f>AND(M2973,ISNA(VLOOKUP(B2973,Sheet4!$A$1:$A$529,1,FALSE)))</f>
        <v>0</v>
      </c>
    </row>
    <row r="2974" spans="1:17">
      <c r="A2974" t="str">
        <f t="shared" si="278"/>
        <v>Samuel MAGAUD</v>
      </c>
      <c r="B2974" t="s">
        <v>2807</v>
      </c>
      <c r="C2974" t="e">
        <f>VLOOKUP(B2974,Sheet5!$A$1158:$A$1246,1,FALSE)</f>
        <v>#N/A</v>
      </c>
      <c r="D2974" t="s">
        <v>11</v>
      </c>
      <c r="E2974" t="s">
        <v>1257</v>
      </c>
      <c r="F2974" t="s">
        <v>2814</v>
      </c>
      <c r="G2974" t="s">
        <v>11240</v>
      </c>
      <c r="H2974" t="s">
        <v>33</v>
      </c>
      <c r="I2974">
        <v>147</v>
      </c>
      <c r="J2974">
        <v>2.9502077187100002E-3</v>
      </c>
      <c r="K2974">
        <f t="shared" si="279"/>
        <v>27581</v>
      </c>
      <c r="L2974" t="str">
        <f t="shared" si="280"/>
        <v>SOC</v>
      </c>
      <c r="M2974" t="b">
        <f t="shared" si="281"/>
        <v>0</v>
      </c>
      <c r="N2974" t="str">
        <f>VLOOKUP(B2974,Sheet3!$D$2:$I$578,6,FALSE)</f>
        <v>Dominique Raimbourg</v>
      </c>
      <c r="O2974" t="str">
        <f t="shared" si="282"/>
        <v>Samuel MAGAUD</v>
      </c>
      <c r="P2974" t="b">
        <f t="shared" si="283"/>
        <v>0</v>
      </c>
      <c r="Q2974" t="b">
        <f>AND(M2974,ISNA(VLOOKUP(B2974,Sheet4!$A$1:$A$529,1,FALSE)))</f>
        <v>0</v>
      </c>
    </row>
    <row r="2975" spans="1:17">
      <c r="A2975" t="str">
        <f t="shared" si="278"/>
        <v>Didier QUERAUD</v>
      </c>
      <c r="B2975" t="s">
        <v>2807</v>
      </c>
      <c r="C2975" t="e">
        <f>VLOOKUP(B2975,Sheet5!$A$1158:$A$1246,1,FALSE)</f>
        <v>#N/A</v>
      </c>
      <c r="D2975" t="s">
        <v>11</v>
      </c>
      <c r="E2975" t="s">
        <v>146</v>
      </c>
      <c r="F2975" t="s">
        <v>2815</v>
      </c>
      <c r="G2975" t="s">
        <v>11241</v>
      </c>
      <c r="H2975" t="s">
        <v>29</v>
      </c>
      <c r="I2975">
        <v>1626</v>
      </c>
      <c r="J2975">
        <v>3.2632909868100003E-2</v>
      </c>
      <c r="K2975">
        <f t="shared" si="279"/>
        <v>27581</v>
      </c>
      <c r="L2975" t="str">
        <f t="shared" si="280"/>
        <v>SOC</v>
      </c>
      <c r="M2975" t="b">
        <f t="shared" si="281"/>
        <v>0</v>
      </c>
      <c r="N2975" t="str">
        <f>VLOOKUP(B2975,Sheet3!$D$2:$I$578,6,FALSE)</f>
        <v>Dominique Raimbourg</v>
      </c>
      <c r="O2975" t="str">
        <f t="shared" si="282"/>
        <v>Didier QUERAUD</v>
      </c>
      <c r="P2975" t="b">
        <f t="shared" si="283"/>
        <v>0</v>
      </c>
      <c r="Q2975" t="b">
        <f>AND(M2975,ISNA(VLOOKUP(B2975,Sheet4!$A$1:$A$529,1,FALSE)))</f>
        <v>0</v>
      </c>
    </row>
    <row r="2976" spans="1:17">
      <c r="A2976" t="str">
        <f t="shared" si="278"/>
        <v>Paul RAYNAUD</v>
      </c>
      <c r="B2976" t="s">
        <v>2807</v>
      </c>
      <c r="C2976" t="e">
        <f>VLOOKUP(B2976,Sheet5!$A$1158:$A$1246,1,FALSE)</f>
        <v>#N/A</v>
      </c>
      <c r="D2976" t="s">
        <v>11</v>
      </c>
      <c r="E2976" t="s">
        <v>36</v>
      </c>
      <c r="F2976" t="s">
        <v>749</v>
      </c>
      <c r="G2976" t="s">
        <v>9665</v>
      </c>
      <c r="H2976" t="s">
        <v>10</v>
      </c>
      <c r="I2976">
        <v>251</v>
      </c>
      <c r="J2976">
        <v>5.0374295060900002E-3</v>
      </c>
      <c r="K2976">
        <f t="shared" si="279"/>
        <v>27581</v>
      </c>
      <c r="L2976" t="str">
        <f t="shared" si="280"/>
        <v>SOC</v>
      </c>
      <c r="M2976" t="b">
        <f t="shared" si="281"/>
        <v>1</v>
      </c>
      <c r="N2976" t="str">
        <f>VLOOKUP(B2976,Sheet3!$D$2:$I$578,6,FALSE)</f>
        <v>Dominique Raimbourg</v>
      </c>
      <c r="O2976" t="str">
        <f t="shared" si="282"/>
        <v>Paul RAYNAUD</v>
      </c>
      <c r="P2976" t="b">
        <f t="shared" si="283"/>
        <v>0</v>
      </c>
      <c r="Q2976" t="b">
        <f>AND(M2976,ISNA(VLOOKUP(B2976,Sheet4!$A$1:$A$529,1,FALSE)))</f>
        <v>1</v>
      </c>
    </row>
    <row r="2977" spans="1:17">
      <c r="A2977" t="str">
        <f t="shared" si="278"/>
        <v xml:space="preserve"> </v>
      </c>
      <c r="B2977" t="s">
        <v>2816</v>
      </c>
      <c r="C2977" t="e">
        <f>VLOOKUP(B2977,Sheet5!$A$1158:$A$1246,1,FALSE)</f>
        <v>#N/A</v>
      </c>
      <c r="G2977" t="s">
        <v>9202</v>
      </c>
      <c r="H2977" t="s">
        <v>1</v>
      </c>
      <c r="I2977">
        <v>105669</v>
      </c>
      <c r="J2977">
        <v>1</v>
      </c>
      <c r="K2977">
        <f t="shared" si="279"/>
        <v>0</v>
      </c>
      <c r="L2977">
        <f t="shared" si="280"/>
        <v>0</v>
      </c>
      <c r="M2977" t="b">
        <f t="shared" si="281"/>
        <v>0</v>
      </c>
      <c r="N2977" t="str">
        <f>VLOOKUP(B2977,Sheet3!$D$2:$I$578,6,FALSE)</f>
        <v>Michel Menard</v>
      </c>
      <c r="O2977" t="str">
        <f t="shared" si="282"/>
        <v xml:space="preserve"> </v>
      </c>
      <c r="P2977" t="b">
        <f t="shared" si="283"/>
        <v>0</v>
      </c>
      <c r="Q2977" t="b">
        <f>AND(M2977,ISNA(VLOOKUP(B2977,Sheet4!$A$1:$A$529,1,FALSE)))</f>
        <v>0</v>
      </c>
    </row>
    <row r="2978" spans="1:17">
      <c r="A2978" t="str">
        <f t="shared" si="278"/>
        <v xml:space="preserve"> </v>
      </c>
      <c r="B2978" t="s">
        <v>2816</v>
      </c>
      <c r="C2978" t="e">
        <f>VLOOKUP(B2978,Sheet5!$A$1158:$A$1246,1,FALSE)</f>
        <v>#N/A</v>
      </c>
      <c r="G2978" t="s">
        <v>9202</v>
      </c>
      <c r="H2978" t="s">
        <v>2</v>
      </c>
      <c r="I2978">
        <v>40129</v>
      </c>
      <c r="J2978">
        <v>0.379761330191</v>
      </c>
      <c r="K2978">
        <f t="shared" si="279"/>
        <v>0</v>
      </c>
      <c r="L2978">
        <f t="shared" si="280"/>
        <v>0</v>
      </c>
      <c r="M2978" t="b">
        <f t="shared" si="281"/>
        <v>0</v>
      </c>
      <c r="N2978" t="str">
        <f>VLOOKUP(B2978,Sheet3!$D$2:$I$578,6,FALSE)</f>
        <v>Michel Menard</v>
      </c>
      <c r="O2978" t="str">
        <f t="shared" si="282"/>
        <v xml:space="preserve"> </v>
      </c>
      <c r="P2978" t="b">
        <f t="shared" si="283"/>
        <v>0</v>
      </c>
      <c r="Q2978" t="b">
        <f>AND(M2978,ISNA(VLOOKUP(B2978,Sheet4!$A$1:$A$529,1,FALSE)))</f>
        <v>0</v>
      </c>
    </row>
    <row r="2979" spans="1:17">
      <c r="A2979" t="str">
        <f t="shared" si="278"/>
        <v xml:space="preserve"> </v>
      </c>
      <c r="B2979" t="s">
        <v>2816</v>
      </c>
      <c r="C2979" t="e">
        <f>VLOOKUP(B2979,Sheet5!$A$1158:$A$1246,1,FALSE)</f>
        <v>#N/A</v>
      </c>
      <c r="G2979" t="s">
        <v>9202</v>
      </c>
      <c r="H2979" t="s">
        <v>3</v>
      </c>
      <c r="I2979">
        <v>783</v>
      </c>
      <c r="J2979">
        <v>7.4099310109900004E-3</v>
      </c>
      <c r="K2979">
        <f t="shared" si="279"/>
        <v>0</v>
      </c>
      <c r="L2979">
        <f t="shared" si="280"/>
        <v>0</v>
      </c>
      <c r="M2979" t="b">
        <f t="shared" si="281"/>
        <v>0</v>
      </c>
      <c r="N2979" t="str">
        <f>VLOOKUP(B2979,Sheet3!$D$2:$I$578,6,FALSE)</f>
        <v>Michel Menard</v>
      </c>
      <c r="O2979" t="str">
        <f t="shared" si="282"/>
        <v xml:space="preserve"> </v>
      </c>
      <c r="P2979" t="b">
        <f t="shared" si="283"/>
        <v>0</v>
      </c>
      <c r="Q2979" t="b">
        <f>AND(M2979,ISNA(VLOOKUP(B2979,Sheet4!$A$1:$A$529,1,FALSE)))</f>
        <v>0</v>
      </c>
    </row>
    <row r="2980" spans="1:17">
      <c r="A2980" t="str">
        <f t="shared" si="278"/>
        <v>Jean-François LAJEUNESSE</v>
      </c>
      <c r="B2980" t="s">
        <v>2816</v>
      </c>
      <c r="C2980" t="e">
        <f>VLOOKUP(B2980,Sheet5!$A$1158:$A$1246,1,FALSE)</f>
        <v>#N/A</v>
      </c>
      <c r="D2980" t="s">
        <v>11</v>
      </c>
      <c r="E2980" t="s">
        <v>9112</v>
      </c>
      <c r="F2980" t="s">
        <v>2817</v>
      </c>
      <c r="G2980" t="s">
        <v>11242</v>
      </c>
      <c r="H2980" t="s">
        <v>33</v>
      </c>
      <c r="I2980">
        <v>560</v>
      </c>
      <c r="J2980">
        <v>8.6477137606700005E-3</v>
      </c>
      <c r="K2980">
        <f t="shared" si="279"/>
        <v>0</v>
      </c>
      <c r="L2980">
        <f t="shared" si="280"/>
        <v>0</v>
      </c>
      <c r="M2980" t="b">
        <f t="shared" si="281"/>
        <v>0</v>
      </c>
      <c r="N2980" t="str">
        <f>VLOOKUP(B2980,Sheet3!$D$2:$I$578,6,FALSE)</f>
        <v>Michel Menard</v>
      </c>
      <c r="O2980" t="str">
        <f t="shared" si="282"/>
        <v>Jean-François LAJEUNESSE</v>
      </c>
      <c r="P2980" t="b">
        <f t="shared" si="283"/>
        <v>0</v>
      </c>
      <c r="Q2980" t="b">
        <f>AND(M2980,ISNA(VLOOKUP(B2980,Sheet4!$A$1:$A$529,1,FALSE)))</f>
        <v>0</v>
      </c>
    </row>
    <row r="2981" spans="1:17">
      <c r="A2981" t="str">
        <f t="shared" si="278"/>
        <v>Michel MENARD</v>
      </c>
      <c r="B2981" t="s">
        <v>2816</v>
      </c>
      <c r="C2981" t="e">
        <f>VLOOKUP(B2981,Sheet5!$A$1158:$A$1246,1,FALSE)</f>
        <v>#N/A</v>
      </c>
      <c r="D2981" t="s">
        <v>11</v>
      </c>
      <c r="E2981" t="s">
        <v>31</v>
      </c>
      <c r="F2981" t="s">
        <v>1619</v>
      </c>
      <c r="G2981" t="s">
        <v>10320</v>
      </c>
      <c r="H2981" t="s">
        <v>21</v>
      </c>
      <c r="I2981">
        <v>29193</v>
      </c>
      <c r="J2981">
        <v>0.450808406813</v>
      </c>
      <c r="K2981">
        <f t="shared" si="279"/>
        <v>29193</v>
      </c>
      <c r="L2981" t="str">
        <f t="shared" si="280"/>
        <v>SOC</v>
      </c>
      <c r="M2981" t="b">
        <f t="shared" si="281"/>
        <v>0</v>
      </c>
      <c r="N2981" t="str">
        <f>VLOOKUP(B2981,Sheet3!$D$2:$I$578,6,FALSE)</f>
        <v>Michel Menard</v>
      </c>
      <c r="O2981" t="str">
        <f t="shared" si="282"/>
        <v>Michel MENARD</v>
      </c>
      <c r="P2981" t="b">
        <f t="shared" si="283"/>
        <v>1</v>
      </c>
      <c r="Q2981" t="b">
        <f>AND(M2981,ISNA(VLOOKUP(B2981,Sheet4!$A$1:$A$529,1,FALSE)))</f>
        <v>0</v>
      </c>
    </row>
    <row r="2982" spans="1:17">
      <c r="A2982" t="str">
        <f t="shared" si="278"/>
        <v>Annie LE GAL LA SALLE</v>
      </c>
      <c r="B2982" t="s">
        <v>2816</v>
      </c>
      <c r="C2982" t="e">
        <f>VLOOKUP(B2982,Sheet5!$A$1158:$A$1246,1,FALSE)</f>
        <v>#N/A</v>
      </c>
      <c r="D2982" t="s">
        <v>4</v>
      </c>
      <c r="E2982" t="s">
        <v>1299</v>
      </c>
      <c r="F2982" t="s">
        <v>2818</v>
      </c>
      <c r="G2982" t="s">
        <v>11243</v>
      </c>
      <c r="H2982" t="s">
        <v>29</v>
      </c>
      <c r="I2982">
        <v>917</v>
      </c>
      <c r="J2982">
        <v>1.41606312831E-2</v>
      </c>
      <c r="K2982">
        <f t="shared" si="279"/>
        <v>29193</v>
      </c>
      <c r="L2982" t="str">
        <f t="shared" si="280"/>
        <v>SOC</v>
      </c>
      <c r="M2982" t="b">
        <f t="shared" si="281"/>
        <v>0</v>
      </c>
      <c r="N2982" t="str">
        <f>VLOOKUP(B2982,Sheet3!$D$2:$I$578,6,FALSE)</f>
        <v>Michel Menard</v>
      </c>
      <c r="O2982" t="str">
        <f t="shared" si="282"/>
        <v>Annie LE GAL LA SALLE</v>
      </c>
      <c r="P2982" t="b">
        <f t="shared" si="283"/>
        <v>0</v>
      </c>
      <c r="Q2982" t="b">
        <f>AND(M2982,ISNA(VLOOKUP(B2982,Sheet4!$A$1:$A$529,1,FALSE)))</f>
        <v>0</v>
      </c>
    </row>
    <row r="2983" spans="1:17">
      <c r="A2983" t="str">
        <f t="shared" si="278"/>
        <v>Loïc MAURICE</v>
      </c>
      <c r="B2983" t="s">
        <v>2816</v>
      </c>
      <c r="C2983" t="e">
        <f>VLOOKUP(B2983,Sheet5!$A$1158:$A$1246,1,FALSE)</f>
        <v>#N/A</v>
      </c>
      <c r="D2983" t="s">
        <v>11</v>
      </c>
      <c r="E2983" t="s">
        <v>9120</v>
      </c>
      <c r="F2983" t="s">
        <v>1453</v>
      </c>
      <c r="G2983" t="s">
        <v>396</v>
      </c>
      <c r="H2983" t="s">
        <v>13</v>
      </c>
      <c r="I2983">
        <v>661</v>
      </c>
      <c r="J2983">
        <v>1.0207390706800001E-2</v>
      </c>
      <c r="K2983">
        <f t="shared" si="279"/>
        <v>29193</v>
      </c>
      <c r="L2983" t="str">
        <f t="shared" si="280"/>
        <v>SOC</v>
      </c>
      <c r="M2983" t="b">
        <f t="shared" si="281"/>
        <v>0</v>
      </c>
      <c r="N2983" t="str">
        <f>VLOOKUP(B2983,Sheet3!$D$2:$I$578,6,FALSE)</f>
        <v>Michel Menard</v>
      </c>
      <c r="O2983" t="str">
        <f t="shared" si="282"/>
        <v>Loïc MAURICE</v>
      </c>
      <c r="P2983" t="b">
        <f t="shared" si="283"/>
        <v>0</v>
      </c>
      <c r="Q2983" t="b">
        <f>AND(M2983,ISNA(VLOOKUP(B2983,Sheet4!$A$1:$A$529,1,FALSE)))</f>
        <v>0</v>
      </c>
    </row>
    <row r="2984" spans="1:17">
      <c r="A2984" t="str">
        <f t="shared" si="278"/>
        <v>Maurice PERRION</v>
      </c>
      <c r="B2984" t="s">
        <v>2816</v>
      </c>
      <c r="C2984" t="e">
        <f>VLOOKUP(B2984,Sheet5!$A$1158:$A$1246,1,FALSE)</f>
        <v>#N/A</v>
      </c>
      <c r="D2984" t="s">
        <v>11</v>
      </c>
      <c r="E2984" t="s">
        <v>396</v>
      </c>
      <c r="F2984" t="s">
        <v>2819</v>
      </c>
      <c r="G2984" t="s">
        <v>11244</v>
      </c>
      <c r="H2984" t="s">
        <v>260</v>
      </c>
      <c r="I2984">
        <v>19020</v>
      </c>
      <c r="J2984">
        <v>0.29371342094300001</v>
      </c>
      <c r="K2984">
        <f t="shared" si="279"/>
        <v>29193</v>
      </c>
      <c r="L2984" t="str">
        <f t="shared" si="280"/>
        <v>SOC</v>
      </c>
      <c r="M2984" t="b">
        <f t="shared" si="281"/>
        <v>0</v>
      </c>
      <c r="N2984" t="str">
        <f>VLOOKUP(B2984,Sheet3!$D$2:$I$578,6,FALSE)</f>
        <v>Michel Menard</v>
      </c>
      <c r="O2984" t="str">
        <f t="shared" si="282"/>
        <v>Maurice PERRION</v>
      </c>
      <c r="P2984" t="b">
        <f t="shared" si="283"/>
        <v>0</v>
      </c>
      <c r="Q2984" t="b">
        <f>AND(M2984,ISNA(VLOOKUP(B2984,Sheet4!$A$1:$A$529,1,FALSE)))</f>
        <v>0</v>
      </c>
    </row>
    <row r="2985" spans="1:17">
      <c r="A2985" t="str">
        <f t="shared" si="278"/>
        <v>Noura MOREAU</v>
      </c>
      <c r="B2985" t="s">
        <v>2816</v>
      </c>
      <c r="C2985" t="e">
        <f>VLOOKUP(B2985,Sheet5!$A$1158:$A$1246,1,FALSE)</f>
        <v>#N/A</v>
      </c>
      <c r="D2985" t="s">
        <v>4</v>
      </c>
      <c r="E2985" t="s">
        <v>2820</v>
      </c>
      <c r="F2985" t="s">
        <v>1131</v>
      </c>
      <c r="G2985" t="s">
        <v>9952</v>
      </c>
      <c r="H2985" t="s">
        <v>13</v>
      </c>
      <c r="I2985">
        <v>1030</v>
      </c>
      <c r="J2985">
        <v>1.59056163812E-2</v>
      </c>
      <c r="K2985">
        <f t="shared" si="279"/>
        <v>29193</v>
      </c>
      <c r="L2985" t="str">
        <f t="shared" si="280"/>
        <v>SOC</v>
      </c>
      <c r="M2985" t="b">
        <f t="shared" si="281"/>
        <v>0</v>
      </c>
      <c r="N2985" t="str">
        <f>VLOOKUP(B2985,Sheet3!$D$2:$I$578,6,FALSE)</f>
        <v>Michel Menard</v>
      </c>
      <c r="O2985" t="str">
        <f t="shared" si="282"/>
        <v>Noura MOREAU</v>
      </c>
      <c r="P2985" t="b">
        <f t="shared" si="283"/>
        <v>0</v>
      </c>
      <c r="Q2985" t="b">
        <f>AND(M2985,ISNA(VLOOKUP(B2985,Sheet4!$A$1:$A$529,1,FALSE)))</f>
        <v>0</v>
      </c>
    </row>
    <row r="2986" spans="1:17">
      <c r="A2986" t="str">
        <f t="shared" si="278"/>
        <v>Jean-Pierre BRÃ‰US</v>
      </c>
      <c r="B2986" t="s">
        <v>2816</v>
      </c>
      <c r="C2986" t="e">
        <f>VLOOKUP(B2986,Sheet5!$A$1158:$A$1246,1,FALSE)</f>
        <v>#N/A</v>
      </c>
      <c r="D2986" t="s">
        <v>11</v>
      </c>
      <c r="E2986" t="s">
        <v>140</v>
      </c>
      <c r="F2986" t="s">
        <v>2821</v>
      </c>
      <c r="G2986" t="s">
        <v>11245</v>
      </c>
      <c r="H2986" t="s">
        <v>10</v>
      </c>
      <c r="I2986">
        <v>159</v>
      </c>
      <c r="J2986">
        <v>2.45533301419E-3</v>
      </c>
      <c r="K2986">
        <f t="shared" si="279"/>
        <v>29193</v>
      </c>
      <c r="L2986" t="str">
        <f t="shared" si="280"/>
        <v>SOC</v>
      </c>
      <c r="M2986" t="b">
        <f t="shared" si="281"/>
        <v>0</v>
      </c>
      <c r="N2986" t="str">
        <f>VLOOKUP(B2986,Sheet3!$D$2:$I$578,6,FALSE)</f>
        <v>Michel Menard</v>
      </c>
      <c r="O2986" t="str">
        <f t="shared" si="282"/>
        <v>Jean-Pierre BRÃ‰US</v>
      </c>
      <c r="P2986" t="b">
        <f t="shared" si="283"/>
        <v>0</v>
      </c>
      <c r="Q2986" t="b">
        <f>AND(M2986,ISNA(VLOOKUP(B2986,Sheet4!$A$1:$A$529,1,FALSE)))</f>
        <v>0</v>
      </c>
    </row>
    <row r="2987" spans="1:17">
      <c r="A2987" t="str">
        <f t="shared" si="278"/>
        <v>Patricia PEILLON</v>
      </c>
      <c r="B2987" t="s">
        <v>2816</v>
      </c>
      <c r="C2987" t="e">
        <f>VLOOKUP(B2987,Sheet5!$A$1158:$A$1246,1,FALSE)</f>
        <v>#N/A</v>
      </c>
      <c r="D2987" t="s">
        <v>4</v>
      </c>
      <c r="E2987" t="s">
        <v>441</v>
      </c>
      <c r="F2987" t="s">
        <v>2822</v>
      </c>
      <c r="G2987" t="s">
        <v>11246</v>
      </c>
      <c r="H2987" t="s">
        <v>10</v>
      </c>
      <c r="I2987">
        <v>192</v>
      </c>
      <c r="J2987">
        <v>2.9649304322299998E-3</v>
      </c>
      <c r="K2987">
        <f t="shared" si="279"/>
        <v>29193</v>
      </c>
      <c r="L2987" t="str">
        <f t="shared" si="280"/>
        <v>SOC</v>
      </c>
      <c r="M2987" t="b">
        <f t="shared" si="281"/>
        <v>0</v>
      </c>
      <c r="N2987" t="str">
        <f>VLOOKUP(B2987,Sheet3!$D$2:$I$578,6,FALSE)</f>
        <v>Michel Menard</v>
      </c>
      <c r="O2987" t="str">
        <f t="shared" si="282"/>
        <v>Patricia PEILLON</v>
      </c>
      <c r="P2987" t="b">
        <f t="shared" si="283"/>
        <v>0</v>
      </c>
      <c r="Q2987" t="b">
        <f>AND(M2987,ISNA(VLOOKUP(B2987,Sheet4!$A$1:$A$529,1,FALSE)))</f>
        <v>0</v>
      </c>
    </row>
    <row r="2988" spans="1:17">
      <c r="A2988" t="str">
        <f t="shared" si="278"/>
        <v>Marie LEVREL</v>
      </c>
      <c r="B2988" t="s">
        <v>2816</v>
      </c>
      <c r="C2988" t="e">
        <f>VLOOKUP(B2988,Sheet5!$A$1158:$A$1246,1,FALSE)</f>
        <v>#N/A</v>
      </c>
      <c r="D2988" t="s">
        <v>4</v>
      </c>
      <c r="E2988" t="s">
        <v>194</v>
      </c>
      <c r="F2988" t="s">
        <v>2823</v>
      </c>
      <c r="G2988" t="s">
        <v>11247</v>
      </c>
      <c r="H2988" t="s">
        <v>306</v>
      </c>
      <c r="I2988">
        <v>663</v>
      </c>
      <c r="J2988">
        <v>1.02382753988E-2</v>
      </c>
      <c r="K2988">
        <f t="shared" si="279"/>
        <v>29193</v>
      </c>
      <c r="L2988" t="str">
        <f t="shared" si="280"/>
        <v>SOC</v>
      </c>
      <c r="M2988" t="b">
        <f t="shared" si="281"/>
        <v>0</v>
      </c>
      <c r="N2988" t="str">
        <f>VLOOKUP(B2988,Sheet3!$D$2:$I$578,6,FALSE)</f>
        <v>Michel Menard</v>
      </c>
      <c r="O2988" t="str">
        <f t="shared" si="282"/>
        <v>Marie LEVREL</v>
      </c>
      <c r="P2988" t="b">
        <f t="shared" si="283"/>
        <v>0</v>
      </c>
      <c r="Q2988" t="b">
        <f>AND(M2988,ISNA(VLOOKUP(B2988,Sheet4!$A$1:$A$529,1,FALSE)))</f>
        <v>0</v>
      </c>
    </row>
    <row r="2989" spans="1:17">
      <c r="A2989" t="str">
        <f t="shared" si="278"/>
        <v>Françoise THIBAUD MESLE</v>
      </c>
      <c r="B2989" t="s">
        <v>2816</v>
      </c>
      <c r="C2989" t="e">
        <f>VLOOKUP(B2989,Sheet5!$A$1158:$A$1246,1,FALSE)</f>
        <v>#N/A</v>
      </c>
      <c r="D2989" t="s">
        <v>4</v>
      </c>
      <c r="E2989" t="s">
        <v>9140</v>
      </c>
      <c r="F2989" t="s">
        <v>2824</v>
      </c>
      <c r="G2989" t="s">
        <v>11248</v>
      </c>
      <c r="H2989" t="s">
        <v>19</v>
      </c>
      <c r="I2989">
        <v>2786</v>
      </c>
      <c r="J2989">
        <v>4.3022375959399999E-2</v>
      </c>
      <c r="K2989">
        <f t="shared" si="279"/>
        <v>29193</v>
      </c>
      <c r="L2989" t="str">
        <f t="shared" si="280"/>
        <v>SOC</v>
      </c>
      <c r="M2989" t="b">
        <f t="shared" si="281"/>
        <v>0</v>
      </c>
      <c r="N2989" t="str">
        <f>VLOOKUP(B2989,Sheet3!$D$2:$I$578,6,FALSE)</f>
        <v>Michel Menard</v>
      </c>
      <c r="O2989" t="str">
        <f t="shared" si="282"/>
        <v>Françoise THIBAUD MESLE</v>
      </c>
      <c r="P2989" t="b">
        <f t="shared" si="283"/>
        <v>0</v>
      </c>
      <c r="Q2989" t="b">
        <f>AND(M2989,ISNA(VLOOKUP(B2989,Sheet4!$A$1:$A$529,1,FALSE)))</f>
        <v>0</v>
      </c>
    </row>
    <row r="2990" spans="1:17">
      <c r="A2990" t="str">
        <f t="shared" si="278"/>
        <v>Geneviève LEBOUTEUX</v>
      </c>
      <c r="B2990" t="s">
        <v>2816</v>
      </c>
      <c r="C2990" t="e">
        <f>VLOOKUP(B2990,Sheet5!$A$1158:$A$1246,1,FALSE)</f>
        <v>#N/A</v>
      </c>
      <c r="D2990" t="s">
        <v>4</v>
      </c>
      <c r="E2990" t="s">
        <v>9136</v>
      </c>
      <c r="F2990" t="s">
        <v>2825</v>
      </c>
      <c r="G2990" t="s">
        <v>11249</v>
      </c>
      <c r="H2990" t="s">
        <v>7</v>
      </c>
      <c r="I2990">
        <v>4034</v>
      </c>
      <c r="J2990">
        <v>6.2294423768900001E-2</v>
      </c>
      <c r="K2990">
        <f t="shared" si="279"/>
        <v>29193</v>
      </c>
      <c r="L2990" t="str">
        <f t="shared" si="280"/>
        <v>SOC</v>
      </c>
      <c r="M2990" t="b">
        <f t="shared" si="281"/>
        <v>0</v>
      </c>
      <c r="N2990" t="str">
        <f>VLOOKUP(B2990,Sheet3!$D$2:$I$578,6,FALSE)</f>
        <v>Michel Menard</v>
      </c>
      <c r="O2990" t="str">
        <f t="shared" si="282"/>
        <v>Geneviève LEBOUTEUX</v>
      </c>
      <c r="P2990" t="b">
        <f t="shared" si="283"/>
        <v>0</v>
      </c>
      <c r="Q2990" t="b">
        <f>AND(M2990,ISNA(VLOOKUP(B2990,Sheet4!$A$1:$A$529,1,FALSE)))</f>
        <v>0</v>
      </c>
    </row>
    <row r="2991" spans="1:17">
      <c r="A2991" t="str">
        <f t="shared" si="278"/>
        <v>Anne ETOURNEAU</v>
      </c>
      <c r="B2991" t="s">
        <v>2816</v>
      </c>
      <c r="C2991" t="e">
        <f>VLOOKUP(B2991,Sheet5!$A$1158:$A$1246,1,FALSE)</f>
        <v>#N/A</v>
      </c>
      <c r="D2991" t="s">
        <v>4</v>
      </c>
      <c r="E2991" t="s">
        <v>126</v>
      </c>
      <c r="F2991" t="s">
        <v>2826</v>
      </c>
      <c r="G2991" t="s">
        <v>11250</v>
      </c>
      <c r="H2991" t="s">
        <v>17</v>
      </c>
      <c r="I2991">
        <v>5542</v>
      </c>
      <c r="J2991">
        <v>8.5581481538700002E-2</v>
      </c>
      <c r="K2991">
        <f t="shared" si="279"/>
        <v>29193</v>
      </c>
      <c r="L2991" t="str">
        <f t="shared" si="280"/>
        <v>SOC</v>
      </c>
      <c r="M2991" t="b">
        <f t="shared" si="281"/>
        <v>1</v>
      </c>
      <c r="N2991" t="str">
        <f>VLOOKUP(B2991,Sheet3!$D$2:$I$578,6,FALSE)</f>
        <v>Michel Menard</v>
      </c>
      <c r="O2991" t="str">
        <f t="shared" si="282"/>
        <v>Anne ETOURNEAU</v>
      </c>
      <c r="P2991" t="b">
        <f t="shared" si="283"/>
        <v>0</v>
      </c>
      <c r="Q2991" t="b">
        <f>AND(M2991,ISNA(VLOOKUP(B2991,Sheet4!$A$1:$A$529,1,FALSE)))</f>
        <v>1</v>
      </c>
    </row>
    <row r="2992" spans="1:17">
      <c r="A2992" t="str">
        <f t="shared" si="278"/>
        <v xml:space="preserve"> </v>
      </c>
      <c r="B2992" t="s">
        <v>2827</v>
      </c>
      <c r="C2992" t="e">
        <f>VLOOKUP(B2992,Sheet5!$A$1158:$A$1246,1,FALSE)</f>
        <v>#N/A</v>
      </c>
      <c r="G2992" t="s">
        <v>9202</v>
      </c>
      <c r="H2992" t="s">
        <v>1</v>
      </c>
      <c r="I2992">
        <v>106923</v>
      </c>
      <c r="J2992">
        <v>1</v>
      </c>
      <c r="K2992">
        <f t="shared" si="279"/>
        <v>0</v>
      </c>
      <c r="L2992">
        <f t="shared" si="280"/>
        <v>0</v>
      </c>
      <c r="M2992" t="b">
        <f t="shared" si="281"/>
        <v>0</v>
      </c>
      <c r="N2992" t="str">
        <f>VLOOKUP(B2992,Sheet3!$D$2:$I$578,6,FALSE)</f>
        <v>Yves Daniel</v>
      </c>
      <c r="O2992" t="str">
        <f t="shared" si="282"/>
        <v xml:space="preserve"> </v>
      </c>
      <c r="P2992" t="b">
        <f t="shared" si="283"/>
        <v>0</v>
      </c>
      <c r="Q2992" t="b">
        <f>AND(M2992,ISNA(VLOOKUP(B2992,Sheet4!$A$1:$A$529,1,FALSE)))</f>
        <v>0</v>
      </c>
    </row>
    <row r="2993" spans="1:17">
      <c r="A2993" t="str">
        <f t="shared" si="278"/>
        <v xml:space="preserve"> </v>
      </c>
      <c r="B2993" t="s">
        <v>2827</v>
      </c>
      <c r="C2993" t="e">
        <f>VLOOKUP(B2993,Sheet5!$A$1158:$A$1246,1,FALSE)</f>
        <v>#N/A</v>
      </c>
      <c r="G2993" t="s">
        <v>9202</v>
      </c>
      <c r="H2993" t="s">
        <v>2</v>
      </c>
      <c r="I2993">
        <v>41546</v>
      </c>
      <c r="J2993">
        <v>0.38855999177</v>
      </c>
      <c r="K2993">
        <f t="shared" si="279"/>
        <v>0</v>
      </c>
      <c r="L2993">
        <f t="shared" si="280"/>
        <v>0</v>
      </c>
      <c r="M2993" t="b">
        <f t="shared" si="281"/>
        <v>0</v>
      </c>
      <c r="N2993" t="str">
        <f>VLOOKUP(B2993,Sheet3!$D$2:$I$578,6,FALSE)</f>
        <v>Yves Daniel</v>
      </c>
      <c r="O2993" t="str">
        <f t="shared" si="282"/>
        <v xml:space="preserve"> </v>
      </c>
      <c r="P2993" t="b">
        <f t="shared" si="283"/>
        <v>0</v>
      </c>
      <c r="Q2993" t="b">
        <f>AND(M2993,ISNA(VLOOKUP(B2993,Sheet4!$A$1:$A$529,1,FALSE)))</f>
        <v>0</v>
      </c>
    </row>
    <row r="2994" spans="1:17">
      <c r="A2994" t="str">
        <f t="shared" si="278"/>
        <v xml:space="preserve"> </v>
      </c>
      <c r="B2994" t="s">
        <v>2827</v>
      </c>
      <c r="C2994" t="e">
        <f>VLOOKUP(B2994,Sheet5!$A$1158:$A$1246,1,FALSE)</f>
        <v>#N/A</v>
      </c>
      <c r="G2994" t="s">
        <v>9202</v>
      </c>
      <c r="H2994" t="s">
        <v>3</v>
      </c>
      <c r="I2994">
        <v>1403</v>
      </c>
      <c r="J2994">
        <v>1.31215921738E-2</v>
      </c>
      <c r="K2994">
        <f t="shared" si="279"/>
        <v>0</v>
      </c>
      <c r="L2994">
        <f t="shared" si="280"/>
        <v>0</v>
      </c>
      <c r="M2994" t="b">
        <f t="shared" si="281"/>
        <v>0</v>
      </c>
      <c r="N2994" t="str">
        <f>VLOOKUP(B2994,Sheet3!$D$2:$I$578,6,FALSE)</f>
        <v>Yves Daniel</v>
      </c>
      <c r="O2994" t="str">
        <f t="shared" si="282"/>
        <v xml:space="preserve"> </v>
      </c>
      <c r="P2994" t="b">
        <f t="shared" si="283"/>
        <v>0</v>
      </c>
      <c r="Q2994" t="b">
        <f>AND(M2994,ISNA(VLOOKUP(B2994,Sheet4!$A$1:$A$529,1,FALSE)))</f>
        <v>0</v>
      </c>
    </row>
    <row r="2995" spans="1:17">
      <c r="A2995" t="str">
        <f t="shared" si="278"/>
        <v>Hervé MADOUAS</v>
      </c>
      <c r="B2995" t="s">
        <v>2827</v>
      </c>
      <c r="C2995" t="e">
        <f>VLOOKUP(B2995,Sheet5!$A$1158:$A$1246,1,FALSE)</f>
        <v>#N/A</v>
      </c>
      <c r="D2995" t="s">
        <v>11</v>
      </c>
      <c r="E2995" t="s">
        <v>9028</v>
      </c>
      <c r="F2995" t="s">
        <v>2828</v>
      </c>
      <c r="G2995" t="s">
        <v>11251</v>
      </c>
      <c r="H2995" t="s">
        <v>43</v>
      </c>
      <c r="I2995">
        <v>981</v>
      </c>
      <c r="J2995">
        <v>1.5334354581500001E-2</v>
      </c>
      <c r="K2995">
        <f t="shared" si="279"/>
        <v>0</v>
      </c>
      <c r="L2995">
        <f t="shared" si="280"/>
        <v>0</v>
      </c>
      <c r="M2995" t="b">
        <f t="shared" si="281"/>
        <v>0</v>
      </c>
      <c r="N2995" t="str">
        <f>VLOOKUP(B2995,Sheet3!$D$2:$I$578,6,FALSE)</f>
        <v>Yves Daniel</v>
      </c>
      <c r="O2995" t="str">
        <f t="shared" si="282"/>
        <v>Hervé MADOUAS</v>
      </c>
      <c r="P2995" t="b">
        <f t="shared" si="283"/>
        <v>0</v>
      </c>
      <c r="Q2995" t="b">
        <f>AND(M2995,ISNA(VLOOKUP(B2995,Sheet4!$A$1:$A$529,1,FALSE)))</f>
        <v>0</v>
      </c>
    </row>
    <row r="2996" spans="1:17">
      <c r="A2996" t="str">
        <f t="shared" si="278"/>
        <v>Bruno CHEVALIER</v>
      </c>
      <c r="B2996" t="s">
        <v>2827</v>
      </c>
      <c r="C2996" t="e">
        <f>VLOOKUP(B2996,Sheet5!$A$1158:$A$1246,1,FALSE)</f>
        <v>#N/A</v>
      </c>
      <c r="D2996" t="s">
        <v>11</v>
      </c>
      <c r="E2996" t="s">
        <v>251</v>
      </c>
      <c r="F2996" t="s">
        <v>1547</v>
      </c>
      <c r="G2996" t="s">
        <v>10271</v>
      </c>
      <c r="H2996" t="s">
        <v>33</v>
      </c>
      <c r="I2996">
        <v>1211</v>
      </c>
      <c r="J2996">
        <v>1.8929565135799999E-2</v>
      </c>
      <c r="K2996">
        <f t="shared" si="279"/>
        <v>0</v>
      </c>
      <c r="L2996">
        <f t="shared" si="280"/>
        <v>0</v>
      </c>
      <c r="M2996" t="b">
        <f t="shared" si="281"/>
        <v>0</v>
      </c>
      <c r="N2996" t="str">
        <f>VLOOKUP(B2996,Sheet3!$D$2:$I$578,6,FALSE)</f>
        <v>Yves Daniel</v>
      </c>
      <c r="O2996" t="str">
        <f t="shared" si="282"/>
        <v>Bruno CHEVALIER</v>
      </c>
      <c r="P2996" t="b">
        <f t="shared" si="283"/>
        <v>0</v>
      </c>
      <c r="Q2996" t="b">
        <f>AND(M2996,ISNA(VLOOKUP(B2996,Sheet4!$A$1:$A$529,1,FALSE)))</f>
        <v>0</v>
      </c>
    </row>
    <row r="2997" spans="1:17">
      <c r="A2997" t="str">
        <f t="shared" si="278"/>
        <v>Pascal LE PAUTREMAT</v>
      </c>
      <c r="B2997" t="s">
        <v>2827</v>
      </c>
      <c r="C2997" t="e">
        <f>VLOOKUP(B2997,Sheet5!$A$1158:$A$1246,1,FALSE)</f>
        <v>#N/A</v>
      </c>
      <c r="D2997" t="s">
        <v>11</v>
      </c>
      <c r="E2997" t="s">
        <v>200</v>
      </c>
      <c r="F2997" t="s">
        <v>2829</v>
      </c>
      <c r="G2997" t="s">
        <v>11252</v>
      </c>
      <c r="H2997" t="s">
        <v>13</v>
      </c>
      <c r="I2997">
        <v>608</v>
      </c>
      <c r="J2997">
        <v>9.5038609435100004E-3</v>
      </c>
      <c r="K2997">
        <f t="shared" si="279"/>
        <v>0</v>
      </c>
      <c r="L2997">
        <f t="shared" si="280"/>
        <v>0</v>
      </c>
      <c r="M2997" t="b">
        <f t="shared" si="281"/>
        <v>0</v>
      </c>
      <c r="N2997" t="str">
        <f>VLOOKUP(B2997,Sheet3!$D$2:$I$578,6,FALSE)</f>
        <v>Yves Daniel</v>
      </c>
      <c r="O2997" t="str">
        <f t="shared" si="282"/>
        <v>Pascal LE PAUTREMAT</v>
      </c>
      <c r="P2997" t="b">
        <f t="shared" si="283"/>
        <v>0</v>
      </c>
      <c r="Q2997" t="b">
        <f>AND(M2997,ISNA(VLOOKUP(B2997,Sheet4!$A$1:$A$529,1,FALSE)))</f>
        <v>0</v>
      </c>
    </row>
    <row r="2998" spans="1:17">
      <c r="A2998" t="str">
        <f t="shared" si="278"/>
        <v>Anne LAVIELLE</v>
      </c>
      <c r="B2998" t="s">
        <v>2827</v>
      </c>
      <c r="C2998" t="e">
        <f>VLOOKUP(B2998,Sheet5!$A$1158:$A$1246,1,FALSE)</f>
        <v>#N/A</v>
      </c>
      <c r="D2998" t="s">
        <v>4</v>
      </c>
      <c r="E2998" t="s">
        <v>126</v>
      </c>
      <c r="F2998" t="s">
        <v>2830</v>
      </c>
      <c r="G2998" t="s">
        <v>11253</v>
      </c>
      <c r="H2998" t="s">
        <v>29</v>
      </c>
      <c r="I2998">
        <v>532</v>
      </c>
      <c r="J2998">
        <v>8.3158783255700003E-3</v>
      </c>
      <c r="K2998">
        <f t="shared" si="279"/>
        <v>0</v>
      </c>
      <c r="L2998">
        <f t="shared" si="280"/>
        <v>0</v>
      </c>
      <c r="M2998" t="b">
        <f t="shared" si="281"/>
        <v>0</v>
      </c>
      <c r="N2998" t="str">
        <f>VLOOKUP(B2998,Sheet3!$D$2:$I$578,6,FALSE)</f>
        <v>Yves Daniel</v>
      </c>
      <c r="O2998" t="str">
        <f t="shared" si="282"/>
        <v>Anne LAVIELLE</v>
      </c>
      <c r="P2998" t="b">
        <f t="shared" si="283"/>
        <v>0</v>
      </c>
      <c r="Q2998" t="b">
        <f>AND(M2998,ISNA(VLOOKUP(B2998,Sheet4!$A$1:$A$529,1,FALSE)))</f>
        <v>0</v>
      </c>
    </row>
    <row r="2999" spans="1:17">
      <c r="A2999" t="str">
        <f t="shared" si="278"/>
        <v>Yves AUBRY</v>
      </c>
      <c r="B2999" t="s">
        <v>2827</v>
      </c>
      <c r="C2999" t="e">
        <f>VLOOKUP(B2999,Sheet5!$A$1158:$A$1246,1,FALSE)</f>
        <v>#N/A</v>
      </c>
      <c r="D2999" t="s">
        <v>11</v>
      </c>
      <c r="E2999" t="s">
        <v>53</v>
      </c>
      <c r="F2999" t="s">
        <v>2831</v>
      </c>
      <c r="G2999" t="s">
        <v>11254</v>
      </c>
      <c r="H2999" t="s">
        <v>7</v>
      </c>
      <c r="I2999">
        <v>3414</v>
      </c>
      <c r="J2999">
        <v>5.3365429705800001E-2</v>
      </c>
      <c r="K2999">
        <f t="shared" si="279"/>
        <v>3414</v>
      </c>
      <c r="L2999" t="str">
        <f t="shared" si="280"/>
        <v>VEC</v>
      </c>
      <c r="M2999" t="b">
        <f t="shared" si="281"/>
        <v>0</v>
      </c>
      <c r="N2999" t="str">
        <f>VLOOKUP(B2999,Sheet3!$D$2:$I$578,6,FALSE)</f>
        <v>Yves Daniel</v>
      </c>
      <c r="O2999" t="str">
        <f t="shared" si="282"/>
        <v>Yves AUBRY</v>
      </c>
      <c r="P2999" t="b">
        <f t="shared" si="283"/>
        <v>0</v>
      </c>
      <c r="Q2999" t="b">
        <f>AND(M2999,ISNA(VLOOKUP(B2999,Sheet4!$A$1:$A$529,1,FALSE)))</f>
        <v>0</v>
      </c>
    </row>
    <row r="3000" spans="1:17">
      <c r="A3000" t="str">
        <f t="shared" si="278"/>
        <v>Michel HUNAULT</v>
      </c>
      <c r="B3000" t="s">
        <v>2827</v>
      </c>
      <c r="C3000" t="e">
        <f>VLOOKUP(B3000,Sheet5!$A$1158:$A$1246,1,FALSE)</f>
        <v>#N/A</v>
      </c>
      <c r="D3000" t="s">
        <v>11</v>
      </c>
      <c r="E3000" t="s">
        <v>31</v>
      </c>
      <c r="F3000" t="s">
        <v>2832</v>
      </c>
      <c r="G3000" t="s">
        <v>11255</v>
      </c>
      <c r="H3000" t="s">
        <v>111</v>
      </c>
      <c r="I3000">
        <v>20777</v>
      </c>
      <c r="J3000">
        <v>0.324772563854</v>
      </c>
      <c r="K3000">
        <f t="shared" si="279"/>
        <v>3414</v>
      </c>
      <c r="L3000" t="str">
        <f t="shared" si="280"/>
        <v>VEC</v>
      </c>
      <c r="M3000" t="b">
        <f t="shared" si="281"/>
        <v>0</v>
      </c>
      <c r="N3000" t="str">
        <f>VLOOKUP(B3000,Sheet3!$D$2:$I$578,6,FALSE)</f>
        <v>Yves Daniel</v>
      </c>
      <c r="O3000" t="str">
        <f t="shared" si="282"/>
        <v>Michel HUNAULT</v>
      </c>
      <c r="P3000" t="b">
        <f t="shared" si="283"/>
        <v>0</v>
      </c>
      <c r="Q3000" t="b">
        <f>AND(M3000,ISNA(VLOOKUP(B3000,Sheet4!$A$1:$A$529,1,FALSE)))</f>
        <v>0</v>
      </c>
    </row>
    <row r="3001" spans="1:17">
      <c r="A3001" t="str">
        <f t="shared" si="278"/>
        <v>Laurent DAVID</v>
      </c>
      <c r="B3001" t="s">
        <v>2827</v>
      </c>
      <c r="C3001" t="e">
        <f>VLOOKUP(B3001,Sheet5!$A$1158:$A$1246,1,FALSE)</f>
        <v>#N/A</v>
      </c>
      <c r="D3001" t="s">
        <v>11</v>
      </c>
      <c r="E3001" t="s">
        <v>342</v>
      </c>
      <c r="F3001" t="s">
        <v>2833</v>
      </c>
      <c r="G3001" t="s">
        <v>773</v>
      </c>
      <c r="H3001" t="s">
        <v>19</v>
      </c>
      <c r="I3001">
        <v>3245</v>
      </c>
      <c r="J3001">
        <v>5.0723731515899997E-2</v>
      </c>
      <c r="K3001">
        <f t="shared" si="279"/>
        <v>3414</v>
      </c>
      <c r="L3001" t="str">
        <f t="shared" si="280"/>
        <v>VEC</v>
      </c>
      <c r="M3001" t="b">
        <f t="shared" si="281"/>
        <v>0</v>
      </c>
      <c r="N3001" t="str">
        <f>VLOOKUP(B3001,Sheet3!$D$2:$I$578,6,FALSE)</f>
        <v>Yves Daniel</v>
      </c>
      <c r="O3001" t="str">
        <f t="shared" si="282"/>
        <v>Laurent DAVID</v>
      </c>
      <c r="P3001" t="b">
        <f t="shared" si="283"/>
        <v>0</v>
      </c>
      <c r="Q3001" t="b">
        <f>AND(M3001,ISNA(VLOOKUP(B3001,Sheet4!$A$1:$A$529,1,FALSE)))</f>
        <v>0</v>
      </c>
    </row>
    <row r="3002" spans="1:17">
      <c r="A3002" t="str">
        <f t="shared" si="278"/>
        <v>Yves DANIEL</v>
      </c>
      <c r="B3002" t="s">
        <v>2827</v>
      </c>
      <c r="C3002" t="e">
        <f>VLOOKUP(B3002,Sheet5!$A$1158:$A$1246,1,FALSE)</f>
        <v>#N/A</v>
      </c>
      <c r="D3002" t="s">
        <v>11</v>
      </c>
      <c r="E3002" t="s">
        <v>53</v>
      </c>
      <c r="F3002" t="s">
        <v>2834</v>
      </c>
      <c r="G3002" t="s">
        <v>73</v>
      </c>
      <c r="H3002" t="s">
        <v>21</v>
      </c>
      <c r="I3002">
        <v>22252</v>
      </c>
      <c r="J3002">
        <v>0.34782880545200001</v>
      </c>
      <c r="K3002">
        <f t="shared" si="279"/>
        <v>22252</v>
      </c>
      <c r="L3002" t="str">
        <f t="shared" si="280"/>
        <v>SOC</v>
      </c>
      <c r="M3002" t="b">
        <f t="shared" si="281"/>
        <v>0</v>
      </c>
      <c r="N3002" t="str">
        <f>VLOOKUP(B3002,Sheet3!$D$2:$I$578,6,FALSE)</f>
        <v>Yves Daniel</v>
      </c>
      <c r="O3002" t="str">
        <f t="shared" si="282"/>
        <v>Yves DANIEL</v>
      </c>
      <c r="P3002" t="b">
        <f t="shared" si="283"/>
        <v>1</v>
      </c>
      <c r="Q3002" t="b">
        <f>AND(M3002,ISNA(VLOOKUP(B3002,Sheet4!$A$1:$A$529,1,FALSE)))</f>
        <v>0</v>
      </c>
    </row>
    <row r="3003" spans="1:17">
      <c r="A3003" t="str">
        <f t="shared" si="278"/>
        <v>Christophe HELOU</v>
      </c>
      <c r="B3003" t="s">
        <v>2827</v>
      </c>
      <c r="C3003" t="e">
        <f>VLOOKUP(B3003,Sheet5!$A$1158:$A$1246,1,FALSE)</f>
        <v>#N/A</v>
      </c>
      <c r="D3003" t="s">
        <v>11</v>
      </c>
      <c r="E3003" t="s">
        <v>88</v>
      </c>
      <c r="F3003" t="s">
        <v>2835</v>
      </c>
      <c r="G3003" t="s">
        <v>11256</v>
      </c>
      <c r="H3003" t="s">
        <v>10</v>
      </c>
      <c r="I3003">
        <v>333</v>
      </c>
      <c r="J3003">
        <v>5.2052396285999997E-3</v>
      </c>
      <c r="K3003">
        <f t="shared" si="279"/>
        <v>22252</v>
      </c>
      <c r="L3003" t="str">
        <f t="shared" si="280"/>
        <v>SOC</v>
      </c>
      <c r="M3003" t="b">
        <f t="shared" si="281"/>
        <v>0</v>
      </c>
      <c r="N3003" t="str">
        <f>VLOOKUP(B3003,Sheet3!$D$2:$I$578,6,FALSE)</f>
        <v>Yves Daniel</v>
      </c>
      <c r="O3003" t="str">
        <f t="shared" si="282"/>
        <v>Christophe HELOU</v>
      </c>
      <c r="P3003" t="b">
        <f t="shared" si="283"/>
        <v>0</v>
      </c>
      <c r="Q3003" t="b">
        <f>AND(M3003,ISNA(VLOOKUP(B3003,Sheet4!$A$1:$A$529,1,FALSE)))</f>
        <v>0</v>
      </c>
    </row>
    <row r="3004" spans="1:17">
      <c r="A3004" t="str">
        <f t="shared" si="278"/>
        <v>Xavier RENAUD</v>
      </c>
      <c r="B3004" t="s">
        <v>2827</v>
      </c>
      <c r="C3004" t="e">
        <f>VLOOKUP(B3004,Sheet5!$A$1158:$A$1246,1,FALSE)</f>
        <v>#N/A</v>
      </c>
      <c r="D3004" t="s">
        <v>11</v>
      </c>
      <c r="E3004" t="s">
        <v>24</v>
      </c>
      <c r="F3004" t="s">
        <v>2836</v>
      </c>
      <c r="G3004" t="s">
        <v>212</v>
      </c>
      <c r="H3004" t="s">
        <v>17</v>
      </c>
      <c r="I3004">
        <v>6578</v>
      </c>
      <c r="J3004">
        <v>0.102823021853</v>
      </c>
      <c r="K3004">
        <f t="shared" si="279"/>
        <v>22252</v>
      </c>
      <c r="L3004" t="str">
        <f t="shared" si="280"/>
        <v>SOC</v>
      </c>
      <c r="M3004" t="b">
        <f t="shared" si="281"/>
        <v>0</v>
      </c>
      <c r="N3004" t="str">
        <f>VLOOKUP(B3004,Sheet3!$D$2:$I$578,6,FALSE)</f>
        <v>Yves Daniel</v>
      </c>
      <c r="O3004" t="str">
        <f t="shared" si="282"/>
        <v>Xavier RENAUD</v>
      </c>
      <c r="P3004" t="b">
        <f t="shared" si="283"/>
        <v>0</v>
      </c>
      <c r="Q3004" t="b">
        <f>AND(M3004,ISNA(VLOOKUP(B3004,Sheet4!$A$1:$A$529,1,FALSE)))</f>
        <v>0</v>
      </c>
    </row>
    <row r="3005" spans="1:17">
      <c r="A3005" t="str">
        <f t="shared" si="278"/>
        <v>Nathalie POIRIER</v>
      </c>
      <c r="B3005" t="s">
        <v>2827</v>
      </c>
      <c r="C3005" t="e">
        <f>VLOOKUP(B3005,Sheet5!$A$1158:$A$1246,1,FALSE)</f>
        <v>#N/A</v>
      </c>
      <c r="D3005" t="s">
        <v>4</v>
      </c>
      <c r="E3005" t="s">
        <v>673</v>
      </c>
      <c r="F3005" t="s">
        <v>420</v>
      </c>
      <c r="G3005" t="s">
        <v>9437</v>
      </c>
      <c r="H3005" t="s">
        <v>13</v>
      </c>
      <c r="I3005">
        <v>3340</v>
      </c>
      <c r="J3005">
        <v>5.2208709788399997E-2</v>
      </c>
      <c r="K3005">
        <f t="shared" si="279"/>
        <v>22252</v>
      </c>
      <c r="L3005" t="str">
        <f t="shared" si="280"/>
        <v>SOC</v>
      </c>
      <c r="M3005" t="b">
        <f t="shared" si="281"/>
        <v>0</v>
      </c>
      <c r="N3005" t="str">
        <f>VLOOKUP(B3005,Sheet3!$D$2:$I$578,6,FALSE)</f>
        <v>Yves Daniel</v>
      </c>
      <c r="O3005" t="str">
        <f t="shared" si="282"/>
        <v>Nathalie POIRIER</v>
      </c>
      <c r="P3005" t="b">
        <f t="shared" si="283"/>
        <v>0</v>
      </c>
      <c r="Q3005" t="b">
        <f>AND(M3005,ISNA(VLOOKUP(B3005,Sheet4!$A$1:$A$529,1,FALSE)))</f>
        <v>0</v>
      </c>
    </row>
    <row r="3006" spans="1:17">
      <c r="A3006" t="str">
        <f t="shared" si="278"/>
        <v>Jonathan GUILLAUME</v>
      </c>
      <c r="B3006" t="s">
        <v>2827</v>
      </c>
      <c r="C3006" t="e">
        <f>VLOOKUP(B3006,Sheet5!$A$1158:$A$1246,1,FALSE)</f>
        <v>#N/A</v>
      </c>
      <c r="D3006" t="s">
        <v>11</v>
      </c>
      <c r="E3006" t="s">
        <v>2837</v>
      </c>
      <c r="F3006" t="s">
        <v>2838</v>
      </c>
      <c r="G3006" t="s">
        <v>65</v>
      </c>
      <c r="H3006" t="s">
        <v>306</v>
      </c>
      <c r="I3006">
        <v>703</v>
      </c>
      <c r="J3006">
        <v>1.09888392159E-2</v>
      </c>
      <c r="K3006">
        <f t="shared" si="279"/>
        <v>22252</v>
      </c>
      <c r="L3006" t="str">
        <f t="shared" si="280"/>
        <v>SOC</v>
      </c>
      <c r="M3006" t="b">
        <f t="shared" si="281"/>
        <v>1</v>
      </c>
      <c r="N3006" t="str">
        <f>VLOOKUP(B3006,Sheet3!$D$2:$I$578,6,FALSE)</f>
        <v>Yves Daniel</v>
      </c>
      <c r="O3006" t="str">
        <f t="shared" si="282"/>
        <v>Jonathan GUILLAUME</v>
      </c>
      <c r="P3006" t="b">
        <f t="shared" si="283"/>
        <v>0</v>
      </c>
      <c r="Q3006" t="b">
        <f>AND(M3006,ISNA(VLOOKUP(B3006,Sheet4!$A$1:$A$529,1,FALSE)))</f>
        <v>1</v>
      </c>
    </row>
    <row r="3007" spans="1:17">
      <c r="A3007" t="str">
        <f t="shared" si="278"/>
        <v xml:space="preserve"> </v>
      </c>
      <c r="B3007" t="s">
        <v>2839</v>
      </c>
      <c r="C3007" t="e">
        <f>VLOOKUP(B3007,Sheet5!$A$1158:$A$1246,1,FALSE)</f>
        <v>#N/A</v>
      </c>
      <c r="G3007" t="s">
        <v>9202</v>
      </c>
      <c r="H3007" t="s">
        <v>1</v>
      </c>
      <c r="I3007">
        <v>102073</v>
      </c>
      <c r="J3007">
        <v>1</v>
      </c>
      <c r="K3007">
        <f t="shared" si="279"/>
        <v>0</v>
      </c>
      <c r="L3007">
        <f t="shared" si="280"/>
        <v>0</v>
      </c>
      <c r="M3007" t="b">
        <f t="shared" si="281"/>
        <v>0</v>
      </c>
      <c r="N3007" t="str">
        <f>VLOOKUP(B3007,Sheet3!$D$2:$I$578,6,FALSE)</f>
        <v>Hélène Challier</v>
      </c>
      <c r="O3007" t="str">
        <f t="shared" si="282"/>
        <v xml:space="preserve"> </v>
      </c>
      <c r="P3007" t="b">
        <f t="shared" si="283"/>
        <v>0</v>
      </c>
      <c r="Q3007" t="b">
        <f>AND(M3007,ISNA(VLOOKUP(B3007,Sheet4!$A$1:$A$529,1,FALSE)))</f>
        <v>0</v>
      </c>
    </row>
    <row r="3008" spans="1:17">
      <c r="A3008" t="str">
        <f t="shared" si="278"/>
        <v xml:space="preserve"> </v>
      </c>
      <c r="B3008" t="s">
        <v>2839</v>
      </c>
      <c r="C3008" t="e">
        <f>VLOOKUP(B3008,Sheet5!$A$1158:$A$1246,1,FALSE)</f>
        <v>#N/A</v>
      </c>
      <c r="G3008" t="s">
        <v>9202</v>
      </c>
      <c r="H3008" t="s">
        <v>2</v>
      </c>
      <c r="I3008">
        <v>39425</v>
      </c>
      <c r="J3008">
        <v>0.38624317890100002</v>
      </c>
      <c r="K3008">
        <f t="shared" si="279"/>
        <v>0</v>
      </c>
      <c r="L3008">
        <f t="shared" si="280"/>
        <v>0</v>
      </c>
      <c r="M3008" t="b">
        <f t="shared" si="281"/>
        <v>0</v>
      </c>
      <c r="N3008" t="str">
        <f>VLOOKUP(B3008,Sheet3!$D$2:$I$578,6,FALSE)</f>
        <v>Hélène Challier</v>
      </c>
      <c r="O3008" t="str">
        <f t="shared" si="282"/>
        <v xml:space="preserve"> </v>
      </c>
      <c r="P3008" t="b">
        <f t="shared" si="283"/>
        <v>0</v>
      </c>
      <c r="Q3008" t="b">
        <f>AND(M3008,ISNA(VLOOKUP(B3008,Sheet4!$A$1:$A$529,1,FALSE)))</f>
        <v>0</v>
      </c>
    </row>
    <row r="3009" spans="1:17">
      <c r="A3009" t="str">
        <f t="shared" si="278"/>
        <v xml:space="preserve"> </v>
      </c>
      <c r="B3009" t="s">
        <v>2839</v>
      </c>
      <c r="C3009" t="e">
        <f>VLOOKUP(B3009,Sheet5!$A$1158:$A$1246,1,FALSE)</f>
        <v>#N/A</v>
      </c>
      <c r="G3009" t="s">
        <v>9202</v>
      </c>
      <c r="H3009" t="s">
        <v>3</v>
      </c>
      <c r="I3009">
        <v>732</v>
      </c>
      <c r="J3009">
        <v>7.1713381599399998E-3</v>
      </c>
      <c r="K3009">
        <f t="shared" si="279"/>
        <v>0</v>
      </c>
      <c r="L3009">
        <f t="shared" si="280"/>
        <v>0</v>
      </c>
      <c r="M3009" t="b">
        <f t="shared" si="281"/>
        <v>0</v>
      </c>
      <c r="N3009" t="str">
        <f>VLOOKUP(B3009,Sheet3!$D$2:$I$578,6,FALSE)</f>
        <v>Hélène Challier</v>
      </c>
      <c r="O3009" t="str">
        <f t="shared" si="282"/>
        <v xml:space="preserve"> </v>
      </c>
      <c r="P3009" t="b">
        <f t="shared" si="283"/>
        <v>0</v>
      </c>
      <c r="Q3009" t="b">
        <f>AND(M3009,ISNA(VLOOKUP(B3009,Sheet4!$A$1:$A$529,1,FALSE)))</f>
        <v>0</v>
      </c>
    </row>
    <row r="3010" spans="1:17">
      <c r="A3010" t="str">
        <f t="shared" si="278"/>
        <v>Patricia GALLERNEAU</v>
      </c>
      <c r="B3010" t="s">
        <v>2839</v>
      </c>
      <c r="C3010" t="e">
        <f>VLOOKUP(B3010,Sheet5!$A$1158:$A$1246,1,FALSE)</f>
        <v>#N/A</v>
      </c>
      <c r="D3010" t="s">
        <v>4</v>
      </c>
      <c r="E3010" t="s">
        <v>441</v>
      </c>
      <c r="F3010" t="s">
        <v>2840</v>
      </c>
      <c r="G3010" t="s">
        <v>11257</v>
      </c>
      <c r="H3010" t="s">
        <v>43</v>
      </c>
      <c r="I3010">
        <v>1414</v>
      </c>
      <c r="J3010">
        <v>2.28373925964E-2</v>
      </c>
      <c r="K3010">
        <f t="shared" si="279"/>
        <v>0</v>
      </c>
      <c r="L3010">
        <f t="shared" si="280"/>
        <v>0</v>
      </c>
      <c r="M3010" t="b">
        <f t="shared" si="281"/>
        <v>0</v>
      </c>
      <c r="N3010" t="str">
        <f>VLOOKUP(B3010,Sheet3!$D$2:$I$578,6,FALSE)</f>
        <v>Hélène Challier</v>
      </c>
      <c r="O3010" t="str">
        <f t="shared" si="282"/>
        <v>Patricia GALLERNEAU</v>
      </c>
      <c r="P3010" t="b">
        <f t="shared" si="283"/>
        <v>0</v>
      </c>
      <c r="Q3010" t="b">
        <f>AND(M3010,ISNA(VLOOKUP(B3010,Sheet4!$A$1:$A$529,1,FALSE)))</f>
        <v>0</v>
      </c>
    </row>
    <row r="3011" spans="1:17">
      <c r="A3011" t="str">
        <f t="shared" ref="A3011:A3074" si="284">O3011</f>
        <v>Benoît BONNEL</v>
      </c>
      <c r="B3011" t="s">
        <v>2839</v>
      </c>
      <c r="C3011" t="e">
        <f>VLOOKUP(B3011,Sheet5!$A$1158:$A$1246,1,FALSE)</f>
        <v>#N/A</v>
      </c>
      <c r="D3011" t="s">
        <v>11</v>
      </c>
      <c r="E3011" t="s">
        <v>9128</v>
      </c>
      <c r="F3011" t="s">
        <v>2841</v>
      </c>
      <c r="G3011" t="s">
        <v>11258</v>
      </c>
      <c r="H3011" t="s">
        <v>271</v>
      </c>
      <c r="I3011">
        <v>703</v>
      </c>
      <c r="J3011">
        <v>1.13540926416E-2</v>
      </c>
      <c r="K3011">
        <f t="shared" ref="K3011:K3074" si="285">IF(B3011&lt;&gt;B3010,0,IF(NOT(ISERR(FIND(H3011,"VECREGSOC"))),IF(I3011&gt;K3010,I3011,K3010),K3010))</f>
        <v>0</v>
      </c>
      <c r="L3011">
        <f t="shared" ref="L3011:L3074" si="286">IF(B3011&lt;&gt;B3010,0,IF(NOT(ISERR(FIND(H3011,"VECREGSOC"))),IF(I3011&gt;K3010,H3011,L3010),L3010))</f>
        <v>0</v>
      </c>
      <c r="M3011" t="b">
        <f t="shared" ref="M3011:M3074" si="287">B3011&lt;&gt;B3012</f>
        <v>0</v>
      </c>
      <c r="N3011" t="str">
        <f>VLOOKUP(B3011,Sheet3!$D$2:$I$578,6,FALSE)</f>
        <v>Hélène Challier</v>
      </c>
      <c r="O3011" t="str">
        <f t="shared" si="282"/>
        <v>Benoît BONNEL</v>
      </c>
      <c r="P3011" t="b">
        <f t="shared" si="283"/>
        <v>0</v>
      </c>
      <c r="Q3011" t="b">
        <f>AND(M3011,ISNA(VLOOKUP(B3011,Sheet4!$A$1:$A$529,1,FALSE)))</f>
        <v>0</v>
      </c>
    </row>
    <row r="3012" spans="1:17">
      <c r="A3012" t="str">
        <f t="shared" si="284"/>
        <v>Hélène CHALLIER</v>
      </c>
      <c r="B3012" t="s">
        <v>2839</v>
      </c>
      <c r="C3012" t="e">
        <f>VLOOKUP(B3012,Sheet5!$A$1158:$A$1246,1,FALSE)</f>
        <v>#N/A</v>
      </c>
      <c r="D3012" t="s">
        <v>4</v>
      </c>
      <c r="E3012" t="s">
        <v>9134</v>
      </c>
      <c r="F3012" t="s">
        <v>2842</v>
      </c>
      <c r="G3012" t="s">
        <v>11259</v>
      </c>
      <c r="H3012" t="s">
        <v>21</v>
      </c>
      <c r="I3012">
        <v>22270</v>
      </c>
      <c r="J3012">
        <v>0.359680857937</v>
      </c>
      <c r="K3012">
        <f t="shared" si="285"/>
        <v>22270</v>
      </c>
      <c r="L3012" t="str">
        <f t="shared" si="286"/>
        <v>SOC</v>
      </c>
      <c r="M3012" t="b">
        <f t="shared" si="287"/>
        <v>0</v>
      </c>
      <c r="N3012" t="str">
        <f>VLOOKUP(B3012,Sheet3!$D$2:$I$578,6,FALSE)</f>
        <v>Hélène Challier</v>
      </c>
      <c r="O3012" t="str">
        <f t="shared" si="282"/>
        <v>Hélène CHALLIER</v>
      </c>
      <c r="P3012" t="b">
        <f t="shared" si="283"/>
        <v>1</v>
      </c>
      <c r="Q3012" t="b">
        <f>AND(M3012,ISNA(VLOOKUP(B3012,Sheet4!$A$1:$A$529,1,FALSE)))</f>
        <v>0</v>
      </c>
    </row>
    <row r="3013" spans="1:17">
      <c r="A3013" t="str">
        <f t="shared" si="284"/>
        <v>Annie-Chantal DURAND</v>
      </c>
      <c r="B3013" t="s">
        <v>2839</v>
      </c>
      <c r="C3013" t="e">
        <f>VLOOKUP(B3013,Sheet5!$A$1158:$A$1246,1,FALSE)</f>
        <v>#N/A</v>
      </c>
      <c r="D3013" t="s">
        <v>4</v>
      </c>
      <c r="E3013" t="s">
        <v>2843</v>
      </c>
      <c r="F3013" t="s">
        <v>451</v>
      </c>
      <c r="G3013" t="s">
        <v>9459</v>
      </c>
      <c r="H3013" t="s">
        <v>17</v>
      </c>
      <c r="I3013">
        <v>6015</v>
      </c>
      <c r="J3013">
        <v>9.71477485626E-2</v>
      </c>
      <c r="K3013">
        <f t="shared" si="285"/>
        <v>22270</v>
      </c>
      <c r="L3013" t="str">
        <f t="shared" si="286"/>
        <v>SOC</v>
      </c>
      <c r="M3013" t="b">
        <f t="shared" si="287"/>
        <v>0</v>
      </c>
      <c r="N3013" t="str">
        <f>VLOOKUP(B3013,Sheet3!$D$2:$I$578,6,FALSE)</f>
        <v>Hélène Challier</v>
      </c>
      <c r="O3013" t="str">
        <f t="shared" si="282"/>
        <v>Annie-Chantal DURAND</v>
      </c>
      <c r="P3013" t="b">
        <f t="shared" si="283"/>
        <v>0</v>
      </c>
      <c r="Q3013" t="b">
        <f>AND(M3013,ISNA(VLOOKUP(B3013,Sheet4!$A$1:$A$529,1,FALSE)))</f>
        <v>0</v>
      </c>
    </row>
    <row r="3014" spans="1:17">
      <c r="A3014" t="str">
        <f t="shared" si="284"/>
        <v>Christophe PRIOU</v>
      </c>
      <c r="B3014" t="s">
        <v>2839</v>
      </c>
      <c r="C3014" t="e">
        <f>VLOOKUP(B3014,Sheet5!$A$1158:$A$1246,1,FALSE)</f>
        <v>#N/A</v>
      </c>
      <c r="D3014" t="s">
        <v>11</v>
      </c>
      <c r="E3014" t="s">
        <v>88</v>
      </c>
      <c r="F3014" t="s">
        <v>2844</v>
      </c>
      <c r="G3014" t="s">
        <v>11260</v>
      </c>
      <c r="H3014" t="s">
        <v>26</v>
      </c>
      <c r="I3014">
        <v>25638</v>
      </c>
      <c r="J3014">
        <v>0.414077136766</v>
      </c>
      <c r="K3014">
        <f t="shared" si="285"/>
        <v>22270</v>
      </c>
      <c r="L3014" t="str">
        <f t="shared" si="286"/>
        <v>SOC</v>
      </c>
      <c r="M3014" t="b">
        <f t="shared" si="287"/>
        <v>0</v>
      </c>
      <c r="N3014" t="str">
        <f>VLOOKUP(B3014,Sheet3!$D$2:$I$578,6,FALSE)</f>
        <v>Hélène Challier</v>
      </c>
      <c r="O3014" t="str">
        <f t="shared" si="282"/>
        <v>Christophe PRIOU</v>
      </c>
      <c r="P3014" t="b">
        <f t="shared" si="283"/>
        <v>0</v>
      </c>
      <c r="Q3014" t="b">
        <f>AND(M3014,ISNA(VLOOKUP(B3014,Sheet4!$A$1:$A$529,1,FALSE)))</f>
        <v>0</v>
      </c>
    </row>
    <row r="3015" spans="1:17">
      <c r="A3015" t="str">
        <f t="shared" si="284"/>
        <v>Marie-France BELIN</v>
      </c>
      <c r="B3015" t="s">
        <v>2839</v>
      </c>
      <c r="C3015" t="e">
        <f>VLOOKUP(B3015,Sheet5!$A$1158:$A$1246,1,FALSE)</f>
        <v>#N/A</v>
      </c>
      <c r="D3015" t="s">
        <v>4</v>
      </c>
      <c r="E3015" t="s">
        <v>2845</v>
      </c>
      <c r="F3015" t="s">
        <v>2281</v>
      </c>
      <c r="G3015" t="s">
        <v>10828</v>
      </c>
      <c r="H3015" t="s">
        <v>10</v>
      </c>
      <c r="I3015">
        <v>270</v>
      </c>
      <c r="J3015">
        <v>4.3607468182699999E-3</v>
      </c>
      <c r="K3015">
        <f t="shared" si="285"/>
        <v>22270</v>
      </c>
      <c r="L3015" t="str">
        <f t="shared" si="286"/>
        <v>SOC</v>
      </c>
      <c r="M3015" t="b">
        <f t="shared" si="287"/>
        <v>0</v>
      </c>
      <c r="N3015" t="str">
        <f>VLOOKUP(B3015,Sheet3!$D$2:$I$578,6,FALSE)</f>
        <v>Hélène Challier</v>
      </c>
      <c r="O3015" t="str">
        <f t="shared" si="282"/>
        <v>Marie-France BELIN</v>
      </c>
      <c r="P3015" t="b">
        <f t="shared" si="283"/>
        <v>0</v>
      </c>
      <c r="Q3015" t="b">
        <f>AND(M3015,ISNA(VLOOKUP(B3015,Sheet4!$A$1:$A$529,1,FALSE)))</f>
        <v>0</v>
      </c>
    </row>
    <row r="3016" spans="1:17">
      <c r="A3016" t="str">
        <f t="shared" si="284"/>
        <v>Véronique MAHE</v>
      </c>
      <c r="B3016" t="s">
        <v>2839</v>
      </c>
      <c r="C3016" t="e">
        <f>VLOOKUP(B3016,Sheet5!$A$1158:$A$1246,1,FALSE)</f>
        <v>#N/A</v>
      </c>
      <c r="D3016" t="s">
        <v>4</v>
      </c>
      <c r="E3016" t="s">
        <v>9004</v>
      </c>
      <c r="F3016" t="s">
        <v>2846</v>
      </c>
      <c r="G3016" t="s">
        <v>11261</v>
      </c>
      <c r="H3016" t="s">
        <v>19</v>
      </c>
      <c r="I3016">
        <v>2731</v>
      </c>
      <c r="J3016">
        <v>4.4108146521099997E-2</v>
      </c>
      <c r="K3016">
        <f t="shared" si="285"/>
        <v>22270</v>
      </c>
      <c r="L3016" t="str">
        <f t="shared" si="286"/>
        <v>SOC</v>
      </c>
      <c r="M3016" t="b">
        <f t="shared" si="287"/>
        <v>0</v>
      </c>
      <c r="N3016" t="str">
        <f>VLOOKUP(B3016,Sheet3!$D$2:$I$578,6,FALSE)</f>
        <v>Hélène Challier</v>
      </c>
      <c r="O3016" t="str">
        <f t="shared" si="282"/>
        <v>Véronique MAHE</v>
      </c>
      <c r="P3016" t="b">
        <f t="shared" si="283"/>
        <v>0</v>
      </c>
      <c r="Q3016" t="b">
        <f>AND(M3016,ISNA(VLOOKUP(B3016,Sheet4!$A$1:$A$529,1,FALSE)))</f>
        <v>0</v>
      </c>
    </row>
    <row r="3017" spans="1:17">
      <c r="A3017" t="str">
        <f t="shared" si="284"/>
        <v>Florence LE CORRE</v>
      </c>
      <c r="B3017" t="s">
        <v>2839</v>
      </c>
      <c r="C3017" t="e">
        <f>VLOOKUP(B3017,Sheet5!$A$1158:$A$1246,1,FALSE)</f>
        <v>#N/A</v>
      </c>
      <c r="D3017" t="s">
        <v>4</v>
      </c>
      <c r="E3017" t="s">
        <v>370</v>
      </c>
      <c r="F3017" t="s">
        <v>2847</v>
      </c>
      <c r="G3017" t="s">
        <v>11262</v>
      </c>
      <c r="H3017" t="s">
        <v>13</v>
      </c>
      <c r="I3017">
        <v>544</v>
      </c>
      <c r="J3017">
        <v>8.7860972931099995E-3</v>
      </c>
      <c r="K3017">
        <f t="shared" si="285"/>
        <v>22270</v>
      </c>
      <c r="L3017" t="str">
        <f t="shared" si="286"/>
        <v>SOC</v>
      </c>
      <c r="M3017" t="b">
        <f t="shared" si="287"/>
        <v>0</v>
      </c>
      <c r="N3017" t="str">
        <f>VLOOKUP(B3017,Sheet3!$D$2:$I$578,6,FALSE)</f>
        <v>Hélène Challier</v>
      </c>
      <c r="O3017" t="str">
        <f t="shared" si="282"/>
        <v>Florence LE CORRE</v>
      </c>
      <c r="P3017" t="b">
        <f t="shared" si="283"/>
        <v>0</v>
      </c>
      <c r="Q3017" t="b">
        <f>AND(M3017,ISNA(VLOOKUP(B3017,Sheet4!$A$1:$A$529,1,FALSE)))</f>
        <v>0</v>
      </c>
    </row>
    <row r="3018" spans="1:17">
      <c r="A3018" t="str">
        <f t="shared" si="284"/>
        <v>Laurent DUBOST</v>
      </c>
      <c r="B3018" t="s">
        <v>2839</v>
      </c>
      <c r="C3018" t="e">
        <f>VLOOKUP(B3018,Sheet5!$A$1158:$A$1246,1,FALSE)</f>
        <v>#N/A</v>
      </c>
      <c r="D3018" t="s">
        <v>11</v>
      </c>
      <c r="E3018" t="s">
        <v>342</v>
      </c>
      <c r="F3018" t="s">
        <v>935</v>
      </c>
      <c r="G3018" t="s">
        <v>9801</v>
      </c>
      <c r="H3018" t="s">
        <v>7</v>
      </c>
      <c r="I3018">
        <v>2331</v>
      </c>
      <c r="J3018">
        <v>3.7647780864400002E-2</v>
      </c>
      <c r="K3018">
        <f t="shared" si="285"/>
        <v>22270</v>
      </c>
      <c r="L3018" t="str">
        <f t="shared" si="286"/>
        <v>SOC</v>
      </c>
      <c r="M3018" t="b">
        <f t="shared" si="287"/>
        <v>1</v>
      </c>
      <c r="N3018" t="str">
        <f>VLOOKUP(B3018,Sheet3!$D$2:$I$578,6,FALSE)</f>
        <v>Hélène Challier</v>
      </c>
      <c r="O3018" t="str">
        <f t="shared" si="282"/>
        <v>Laurent DUBOST</v>
      </c>
      <c r="P3018" t="b">
        <f t="shared" si="283"/>
        <v>0</v>
      </c>
      <c r="Q3018" t="b">
        <f>AND(M3018,ISNA(VLOOKUP(B3018,Sheet4!$A$1:$A$529,1,FALSE)))</f>
        <v>1</v>
      </c>
    </row>
    <row r="3019" spans="1:17">
      <c r="A3019" t="str">
        <f t="shared" si="284"/>
        <v xml:space="preserve"> </v>
      </c>
      <c r="B3019" t="s">
        <v>2848</v>
      </c>
      <c r="C3019" t="e">
        <f>VLOOKUP(B3019,Sheet5!$A$1158:$A$1246,1,FALSE)</f>
        <v>#N/A</v>
      </c>
      <c r="G3019" t="s">
        <v>9202</v>
      </c>
      <c r="H3019" t="s">
        <v>1</v>
      </c>
      <c r="I3019">
        <v>81111</v>
      </c>
      <c r="J3019">
        <v>1</v>
      </c>
      <c r="K3019">
        <f t="shared" si="285"/>
        <v>0</v>
      </c>
      <c r="L3019">
        <f t="shared" si="286"/>
        <v>0</v>
      </c>
      <c r="M3019" t="b">
        <f t="shared" si="287"/>
        <v>0</v>
      </c>
      <c r="N3019" t="str">
        <f>VLOOKUP(B3019,Sheet3!$D$2:$I$578,6,FALSE)</f>
        <v>Marie-Odile Bouille</v>
      </c>
      <c r="O3019" t="str">
        <f t="shared" si="282"/>
        <v xml:space="preserve"> </v>
      </c>
      <c r="P3019" t="b">
        <f t="shared" si="283"/>
        <v>0</v>
      </c>
      <c r="Q3019" t="b">
        <f>AND(M3019,ISNA(VLOOKUP(B3019,Sheet4!$A$1:$A$529,1,FALSE)))</f>
        <v>0</v>
      </c>
    </row>
    <row r="3020" spans="1:17">
      <c r="A3020" t="str">
        <f t="shared" si="284"/>
        <v xml:space="preserve"> </v>
      </c>
      <c r="B3020" t="s">
        <v>2848</v>
      </c>
      <c r="C3020" t="e">
        <f>VLOOKUP(B3020,Sheet5!$A$1158:$A$1246,1,FALSE)</f>
        <v>#N/A</v>
      </c>
      <c r="G3020" t="s">
        <v>9202</v>
      </c>
      <c r="H3020" t="s">
        <v>2</v>
      </c>
      <c r="I3020">
        <v>35123</v>
      </c>
      <c r="J3020">
        <v>0.43302388085499999</v>
      </c>
      <c r="K3020">
        <f t="shared" si="285"/>
        <v>0</v>
      </c>
      <c r="L3020">
        <f t="shared" si="286"/>
        <v>0</v>
      </c>
      <c r="M3020" t="b">
        <f t="shared" si="287"/>
        <v>0</v>
      </c>
      <c r="N3020" t="str">
        <f>VLOOKUP(B3020,Sheet3!$D$2:$I$578,6,FALSE)</f>
        <v>Marie-Odile Bouille</v>
      </c>
      <c r="O3020" t="str">
        <f t="shared" si="282"/>
        <v xml:space="preserve"> </v>
      </c>
      <c r="P3020" t="b">
        <f t="shared" si="283"/>
        <v>0</v>
      </c>
      <c r="Q3020" t="b">
        <f>AND(M3020,ISNA(VLOOKUP(B3020,Sheet4!$A$1:$A$529,1,FALSE)))</f>
        <v>0</v>
      </c>
    </row>
    <row r="3021" spans="1:17">
      <c r="A3021" t="str">
        <f t="shared" si="284"/>
        <v xml:space="preserve"> </v>
      </c>
      <c r="B3021" t="s">
        <v>2848</v>
      </c>
      <c r="C3021" t="e">
        <f>VLOOKUP(B3021,Sheet5!$A$1158:$A$1246,1,FALSE)</f>
        <v>#N/A</v>
      </c>
      <c r="G3021" t="s">
        <v>9202</v>
      </c>
      <c r="H3021" t="s">
        <v>3</v>
      </c>
      <c r="I3021">
        <v>583</v>
      </c>
      <c r="J3021">
        <v>7.1876810790200002E-3</v>
      </c>
      <c r="K3021">
        <f t="shared" si="285"/>
        <v>0</v>
      </c>
      <c r="L3021">
        <f t="shared" si="286"/>
        <v>0</v>
      </c>
      <c r="M3021" t="b">
        <f t="shared" si="287"/>
        <v>0</v>
      </c>
      <c r="N3021" t="str">
        <f>VLOOKUP(B3021,Sheet3!$D$2:$I$578,6,FALSE)</f>
        <v>Marie-Odile Bouille</v>
      </c>
      <c r="O3021" t="str">
        <f t="shared" si="282"/>
        <v xml:space="preserve"> </v>
      </c>
      <c r="P3021" t="b">
        <f t="shared" si="283"/>
        <v>0</v>
      </c>
      <c r="Q3021" t="b">
        <f>AND(M3021,ISNA(VLOOKUP(B3021,Sheet4!$A$1:$A$529,1,FALSE)))</f>
        <v>0</v>
      </c>
    </row>
    <row r="3022" spans="1:17">
      <c r="A3022" t="str">
        <f t="shared" si="284"/>
        <v>Eddy LE BELLER</v>
      </c>
      <c r="B3022" t="s">
        <v>2848</v>
      </c>
      <c r="C3022" t="e">
        <f>VLOOKUP(B3022,Sheet5!$A$1158:$A$1246,1,FALSE)</f>
        <v>#N/A</v>
      </c>
      <c r="D3022" t="s">
        <v>11</v>
      </c>
      <c r="E3022" t="s">
        <v>782</v>
      </c>
      <c r="F3022" t="s">
        <v>2849</v>
      </c>
      <c r="G3022" t="s">
        <v>11263</v>
      </c>
      <c r="H3022" t="s">
        <v>10</v>
      </c>
      <c r="I3022">
        <v>390</v>
      </c>
      <c r="J3022">
        <v>8.5893624050199999E-3</v>
      </c>
      <c r="K3022">
        <f t="shared" si="285"/>
        <v>0</v>
      </c>
      <c r="L3022">
        <f t="shared" si="286"/>
        <v>0</v>
      </c>
      <c r="M3022" t="b">
        <f t="shared" si="287"/>
        <v>0</v>
      </c>
      <c r="N3022" t="str">
        <f>VLOOKUP(B3022,Sheet3!$D$2:$I$578,6,FALSE)</f>
        <v>Marie-Odile Bouille</v>
      </c>
      <c r="O3022" t="str">
        <f t="shared" ref="O3022:O3085" si="288">E3022&amp;" "&amp;F3022</f>
        <v>Eddy LE BELLER</v>
      </c>
      <c r="P3022" t="b">
        <f t="shared" si="283"/>
        <v>0</v>
      </c>
      <c r="Q3022" t="b">
        <f>AND(M3022,ISNA(VLOOKUP(B3022,Sheet4!$A$1:$A$529,1,FALSE)))</f>
        <v>0</v>
      </c>
    </row>
    <row r="3023" spans="1:17">
      <c r="A3023" t="str">
        <f t="shared" si="284"/>
        <v>Maryvonne LE LIBOUX</v>
      </c>
      <c r="B3023" t="s">
        <v>2848</v>
      </c>
      <c r="C3023" t="e">
        <f>VLOOKUP(B3023,Sheet5!$A$1158:$A$1246,1,FALSE)</f>
        <v>#N/A</v>
      </c>
      <c r="D3023" t="s">
        <v>4</v>
      </c>
      <c r="E3023" t="s">
        <v>2850</v>
      </c>
      <c r="F3023" t="s">
        <v>2851</v>
      </c>
      <c r="G3023" t="s">
        <v>11264</v>
      </c>
      <c r="H3023" t="s">
        <v>26</v>
      </c>
      <c r="I3023">
        <v>7671</v>
      </c>
      <c r="J3023">
        <v>0.16894615130499999</v>
      </c>
      <c r="K3023">
        <f t="shared" si="285"/>
        <v>0</v>
      </c>
      <c r="L3023">
        <f t="shared" si="286"/>
        <v>0</v>
      </c>
      <c r="M3023" t="b">
        <f t="shared" si="287"/>
        <v>0</v>
      </c>
      <c r="N3023" t="str">
        <f>VLOOKUP(B3023,Sheet3!$D$2:$I$578,6,FALSE)</f>
        <v>Marie-Odile Bouille</v>
      </c>
      <c r="O3023" t="str">
        <f t="shared" si="288"/>
        <v>Maryvonne LE LIBOUX</v>
      </c>
      <c r="P3023" t="b">
        <f t="shared" ref="P3023:P3086" si="289">O3023=N3023</f>
        <v>0</v>
      </c>
      <c r="Q3023" t="b">
        <f>AND(M3023,ISNA(VLOOKUP(B3023,Sheet4!$A$1:$A$529,1,FALSE)))</f>
        <v>0</v>
      </c>
    </row>
    <row r="3024" spans="1:17">
      <c r="A3024" t="str">
        <f t="shared" si="284"/>
        <v>Ronan MAGAUD</v>
      </c>
      <c r="B3024" t="s">
        <v>2848</v>
      </c>
      <c r="C3024" t="e">
        <f>VLOOKUP(B3024,Sheet5!$A$1158:$A$1246,1,FALSE)</f>
        <v>#N/A</v>
      </c>
      <c r="D3024" t="s">
        <v>11</v>
      </c>
      <c r="E3024" t="s">
        <v>2852</v>
      </c>
      <c r="F3024" t="s">
        <v>2814</v>
      </c>
      <c r="G3024" t="s">
        <v>11240</v>
      </c>
      <c r="H3024" t="s">
        <v>33</v>
      </c>
      <c r="I3024">
        <v>220</v>
      </c>
      <c r="J3024">
        <v>4.8452813566799997E-3</v>
      </c>
      <c r="K3024">
        <f t="shared" si="285"/>
        <v>0</v>
      </c>
      <c r="L3024">
        <f t="shared" si="286"/>
        <v>0</v>
      </c>
      <c r="M3024" t="b">
        <f t="shared" si="287"/>
        <v>0</v>
      </c>
      <c r="N3024" t="str">
        <f>VLOOKUP(B3024,Sheet3!$D$2:$I$578,6,FALSE)</f>
        <v>Marie-Odile Bouille</v>
      </c>
      <c r="O3024" t="str">
        <f t="shared" si="288"/>
        <v>Ronan MAGAUD</v>
      </c>
      <c r="P3024" t="b">
        <f t="shared" si="289"/>
        <v>0</v>
      </c>
      <c r="Q3024" t="b">
        <f>AND(M3024,ISNA(VLOOKUP(B3024,Sheet4!$A$1:$A$529,1,FALSE)))</f>
        <v>0</v>
      </c>
    </row>
    <row r="3025" spans="1:17">
      <c r="A3025" t="str">
        <f t="shared" si="284"/>
        <v>Marie-Odile BOUILLE</v>
      </c>
      <c r="B3025" t="s">
        <v>2848</v>
      </c>
      <c r="C3025" t="e">
        <f>VLOOKUP(B3025,Sheet5!$A$1158:$A$1246,1,FALSE)</f>
        <v>#N/A</v>
      </c>
      <c r="D3025" t="s">
        <v>4</v>
      </c>
      <c r="E3025" t="s">
        <v>2853</v>
      </c>
      <c r="F3025" t="s">
        <v>2854</v>
      </c>
      <c r="G3025" t="s">
        <v>11265</v>
      </c>
      <c r="H3025" t="s">
        <v>21</v>
      </c>
      <c r="I3025">
        <v>23475</v>
      </c>
      <c r="J3025">
        <v>0.51701354476399997</v>
      </c>
      <c r="K3025">
        <f t="shared" si="285"/>
        <v>23475</v>
      </c>
      <c r="L3025" t="str">
        <f t="shared" si="286"/>
        <v>SOC</v>
      </c>
      <c r="M3025" t="b">
        <f t="shared" si="287"/>
        <v>0</v>
      </c>
      <c r="N3025" t="str">
        <f>VLOOKUP(B3025,Sheet3!$D$2:$I$578,6,FALSE)</f>
        <v>Marie-Odile Bouille</v>
      </c>
      <c r="O3025" t="str">
        <f t="shared" si="288"/>
        <v>Marie-Odile BOUILLE</v>
      </c>
      <c r="P3025" t="b">
        <f t="shared" si="289"/>
        <v>1</v>
      </c>
      <c r="Q3025" t="b">
        <f>AND(M3025,ISNA(VLOOKUP(B3025,Sheet4!$A$1:$A$529,1,FALSE)))</f>
        <v>0</v>
      </c>
    </row>
    <row r="3026" spans="1:17">
      <c r="A3026" t="str">
        <f t="shared" si="284"/>
        <v>Thierry BRULAVOINE</v>
      </c>
      <c r="B3026" t="s">
        <v>2848</v>
      </c>
      <c r="C3026" t="e">
        <f>VLOOKUP(B3026,Sheet5!$A$1158:$A$1246,1,FALSE)</f>
        <v>#N/A</v>
      </c>
      <c r="D3026" t="s">
        <v>11</v>
      </c>
      <c r="E3026" t="s">
        <v>264</v>
      </c>
      <c r="F3026" t="s">
        <v>2855</v>
      </c>
      <c r="G3026" t="s">
        <v>11266</v>
      </c>
      <c r="H3026" t="s">
        <v>10</v>
      </c>
      <c r="I3026">
        <v>408</v>
      </c>
      <c r="J3026">
        <v>8.9857945160199994E-3</v>
      </c>
      <c r="K3026">
        <f t="shared" si="285"/>
        <v>23475</v>
      </c>
      <c r="L3026" t="str">
        <f t="shared" si="286"/>
        <v>SOC</v>
      </c>
      <c r="M3026" t="b">
        <f t="shared" si="287"/>
        <v>0</v>
      </c>
      <c r="N3026" t="str">
        <f>VLOOKUP(B3026,Sheet3!$D$2:$I$578,6,FALSE)</f>
        <v>Marie-Odile Bouille</v>
      </c>
      <c r="O3026" t="str">
        <f t="shared" si="288"/>
        <v>Thierry BRULAVOINE</v>
      </c>
      <c r="P3026" t="b">
        <f t="shared" si="289"/>
        <v>0</v>
      </c>
      <c r="Q3026" t="b">
        <f>AND(M3026,ISNA(VLOOKUP(B3026,Sheet4!$A$1:$A$529,1,FALSE)))</f>
        <v>0</v>
      </c>
    </row>
    <row r="3027" spans="1:17">
      <c r="A3027" t="str">
        <f t="shared" si="284"/>
        <v>Charline JOLY</v>
      </c>
      <c r="B3027" t="s">
        <v>2848</v>
      </c>
      <c r="C3027" t="e">
        <f>VLOOKUP(B3027,Sheet5!$A$1158:$A$1246,1,FALSE)</f>
        <v>#N/A</v>
      </c>
      <c r="D3027" t="s">
        <v>4</v>
      </c>
      <c r="E3027" t="s">
        <v>989</v>
      </c>
      <c r="F3027" t="s">
        <v>580</v>
      </c>
      <c r="G3027" t="s">
        <v>9546</v>
      </c>
      <c r="H3027" t="s">
        <v>13</v>
      </c>
      <c r="I3027">
        <v>462</v>
      </c>
      <c r="J3027">
        <v>1.0175090849E-2</v>
      </c>
      <c r="K3027">
        <f t="shared" si="285"/>
        <v>23475</v>
      </c>
      <c r="L3027" t="str">
        <f t="shared" si="286"/>
        <v>SOC</v>
      </c>
      <c r="M3027" t="b">
        <f t="shared" si="287"/>
        <v>0</v>
      </c>
      <c r="N3027" t="str">
        <f>VLOOKUP(B3027,Sheet3!$D$2:$I$578,6,FALSE)</f>
        <v>Marie-Odile Bouille</v>
      </c>
      <c r="O3027" t="str">
        <f t="shared" si="288"/>
        <v>Charline JOLY</v>
      </c>
      <c r="P3027" t="b">
        <f t="shared" si="289"/>
        <v>0</v>
      </c>
      <c r="Q3027" t="b">
        <f>AND(M3027,ISNA(VLOOKUP(B3027,Sheet4!$A$1:$A$529,1,FALSE)))</f>
        <v>0</v>
      </c>
    </row>
    <row r="3028" spans="1:17">
      <c r="A3028" t="str">
        <f t="shared" si="284"/>
        <v>Jean-Claude BLANCHARD</v>
      </c>
      <c r="B3028" t="s">
        <v>2848</v>
      </c>
      <c r="C3028" t="e">
        <f>VLOOKUP(B3028,Sheet5!$A$1158:$A$1246,1,FALSE)</f>
        <v>#N/A</v>
      </c>
      <c r="D3028" t="s">
        <v>11</v>
      </c>
      <c r="E3028" t="s">
        <v>143</v>
      </c>
      <c r="F3028" t="s">
        <v>2856</v>
      </c>
      <c r="G3028" t="s">
        <v>11267</v>
      </c>
      <c r="H3028" t="s">
        <v>17</v>
      </c>
      <c r="I3028">
        <v>4593</v>
      </c>
      <c r="J3028">
        <v>0.10115626032400001</v>
      </c>
      <c r="K3028">
        <f t="shared" si="285"/>
        <v>23475</v>
      </c>
      <c r="L3028" t="str">
        <f t="shared" si="286"/>
        <v>SOC</v>
      </c>
      <c r="M3028" t="b">
        <f t="shared" si="287"/>
        <v>0</v>
      </c>
      <c r="N3028" t="str">
        <f>VLOOKUP(B3028,Sheet3!$D$2:$I$578,6,FALSE)</f>
        <v>Marie-Odile Bouille</v>
      </c>
      <c r="O3028" t="str">
        <f t="shared" si="288"/>
        <v>Jean-Claude BLANCHARD</v>
      </c>
      <c r="P3028" t="b">
        <f t="shared" si="289"/>
        <v>0</v>
      </c>
      <c r="Q3028" t="b">
        <f>AND(M3028,ISNA(VLOOKUP(B3028,Sheet4!$A$1:$A$529,1,FALSE)))</f>
        <v>0</v>
      </c>
    </row>
    <row r="3029" spans="1:17">
      <c r="A3029" t="str">
        <f t="shared" si="284"/>
        <v>Philippe LABARRE</v>
      </c>
      <c r="B3029" t="s">
        <v>2848</v>
      </c>
      <c r="C3029" t="e">
        <f>VLOOKUP(B3029,Sheet5!$A$1158:$A$1246,1,FALSE)</f>
        <v>#N/A</v>
      </c>
      <c r="D3029" t="s">
        <v>11</v>
      </c>
      <c r="E3029" t="s">
        <v>385</v>
      </c>
      <c r="F3029" t="s">
        <v>2857</v>
      </c>
      <c r="G3029" t="s">
        <v>11268</v>
      </c>
      <c r="H3029" t="s">
        <v>10</v>
      </c>
      <c r="I3029">
        <v>297</v>
      </c>
      <c r="J3029">
        <v>6.5411298315200001E-3</v>
      </c>
      <c r="K3029">
        <f t="shared" si="285"/>
        <v>23475</v>
      </c>
      <c r="L3029" t="str">
        <f t="shared" si="286"/>
        <v>SOC</v>
      </c>
      <c r="M3029" t="b">
        <f t="shared" si="287"/>
        <v>0</v>
      </c>
      <c r="N3029" t="str">
        <f>VLOOKUP(B3029,Sheet3!$D$2:$I$578,6,FALSE)</f>
        <v>Marie-Odile Bouille</v>
      </c>
      <c r="O3029" t="str">
        <f t="shared" si="288"/>
        <v>Philippe LABARRE</v>
      </c>
      <c r="P3029" t="b">
        <f t="shared" si="289"/>
        <v>0</v>
      </c>
      <c r="Q3029" t="b">
        <f>AND(M3029,ISNA(VLOOKUP(B3029,Sheet4!$A$1:$A$529,1,FALSE)))</f>
        <v>0</v>
      </c>
    </row>
    <row r="3030" spans="1:17">
      <c r="A3030" t="str">
        <f t="shared" si="284"/>
        <v>Xavier BRUCKERT</v>
      </c>
      <c r="B3030" t="s">
        <v>2848</v>
      </c>
      <c r="C3030" t="e">
        <f>VLOOKUP(B3030,Sheet5!$A$1158:$A$1246,1,FALSE)</f>
        <v>#N/A</v>
      </c>
      <c r="D3030" t="s">
        <v>11</v>
      </c>
      <c r="E3030" t="s">
        <v>24</v>
      </c>
      <c r="F3030" t="s">
        <v>2858</v>
      </c>
      <c r="G3030" t="s">
        <v>11269</v>
      </c>
      <c r="H3030" t="s">
        <v>43</v>
      </c>
      <c r="I3030">
        <v>1088</v>
      </c>
      <c r="J3030">
        <v>2.3962118709400002E-2</v>
      </c>
      <c r="K3030">
        <f t="shared" si="285"/>
        <v>23475</v>
      </c>
      <c r="L3030" t="str">
        <f t="shared" si="286"/>
        <v>SOC</v>
      </c>
      <c r="M3030" t="b">
        <f t="shared" si="287"/>
        <v>0</v>
      </c>
      <c r="N3030" t="str">
        <f>VLOOKUP(B3030,Sheet3!$D$2:$I$578,6,FALSE)</f>
        <v>Marie-Odile Bouille</v>
      </c>
      <c r="O3030" t="str">
        <f t="shared" si="288"/>
        <v>Xavier BRUCKERT</v>
      </c>
      <c r="P3030" t="b">
        <f t="shared" si="289"/>
        <v>0</v>
      </c>
      <c r="Q3030" t="b">
        <f>AND(M3030,ISNA(VLOOKUP(B3030,Sheet4!$A$1:$A$529,1,FALSE)))</f>
        <v>0</v>
      </c>
    </row>
    <row r="3031" spans="1:17">
      <c r="A3031" t="str">
        <f t="shared" si="284"/>
        <v>Pascale HAMEAU</v>
      </c>
      <c r="B3031" t="s">
        <v>2848</v>
      </c>
      <c r="C3031" t="e">
        <f>VLOOKUP(B3031,Sheet5!$A$1158:$A$1246,1,FALSE)</f>
        <v>#N/A</v>
      </c>
      <c r="D3031" t="s">
        <v>4</v>
      </c>
      <c r="E3031" t="s">
        <v>215</v>
      </c>
      <c r="F3031" t="s">
        <v>2859</v>
      </c>
      <c r="G3031" t="s">
        <v>11270</v>
      </c>
      <c r="H3031" t="s">
        <v>7</v>
      </c>
      <c r="I3031">
        <v>2762</v>
      </c>
      <c r="J3031">
        <v>6.0830305032499997E-2</v>
      </c>
      <c r="K3031">
        <f t="shared" si="285"/>
        <v>23475</v>
      </c>
      <c r="L3031" t="str">
        <f t="shared" si="286"/>
        <v>SOC</v>
      </c>
      <c r="M3031" t="b">
        <f t="shared" si="287"/>
        <v>0</v>
      </c>
      <c r="N3031" t="str">
        <f>VLOOKUP(B3031,Sheet3!$D$2:$I$578,6,FALSE)</f>
        <v>Marie-Odile Bouille</v>
      </c>
      <c r="O3031" t="str">
        <f t="shared" si="288"/>
        <v>Pascale HAMEAU</v>
      </c>
      <c r="P3031" t="b">
        <f t="shared" si="289"/>
        <v>0</v>
      </c>
      <c r="Q3031" t="b">
        <f>AND(M3031,ISNA(VLOOKUP(B3031,Sheet4!$A$1:$A$529,1,FALSE)))</f>
        <v>0</v>
      </c>
    </row>
    <row r="3032" spans="1:17">
      <c r="A3032" t="str">
        <f t="shared" si="284"/>
        <v>Yvon RENEVOT</v>
      </c>
      <c r="B3032" t="s">
        <v>2848</v>
      </c>
      <c r="C3032" t="e">
        <f>VLOOKUP(B3032,Sheet5!$A$1158:$A$1246,1,FALSE)</f>
        <v>#N/A</v>
      </c>
      <c r="D3032" t="s">
        <v>11</v>
      </c>
      <c r="E3032" t="s">
        <v>2506</v>
      </c>
      <c r="F3032" t="s">
        <v>2860</v>
      </c>
      <c r="G3032" t="s">
        <v>11271</v>
      </c>
      <c r="H3032" t="s">
        <v>19</v>
      </c>
      <c r="I3032">
        <v>3695</v>
      </c>
      <c r="J3032">
        <v>8.1378702785999998E-2</v>
      </c>
      <c r="K3032">
        <f t="shared" si="285"/>
        <v>23475</v>
      </c>
      <c r="L3032" t="str">
        <f t="shared" si="286"/>
        <v>SOC</v>
      </c>
      <c r="M3032" t="b">
        <f t="shared" si="287"/>
        <v>0</v>
      </c>
      <c r="N3032" t="str">
        <f>VLOOKUP(B3032,Sheet3!$D$2:$I$578,6,FALSE)</f>
        <v>Marie-Odile Bouille</v>
      </c>
      <c r="O3032" t="str">
        <f t="shared" si="288"/>
        <v>Yvon RENEVOT</v>
      </c>
      <c r="P3032" t="b">
        <f t="shared" si="289"/>
        <v>0</v>
      </c>
      <c r="Q3032" t="b">
        <f>AND(M3032,ISNA(VLOOKUP(B3032,Sheet4!$A$1:$A$529,1,FALSE)))</f>
        <v>0</v>
      </c>
    </row>
    <row r="3033" spans="1:17">
      <c r="A3033" t="str">
        <f t="shared" si="284"/>
        <v>Valérie MEREAU</v>
      </c>
      <c r="B3033" t="s">
        <v>2848</v>
      </c>
      <c r="C3033" t="e">
        <f>VLOOKUP(B3033,Sheet5!$A$1158:$A$1246,1,FALSE)</f>
        <v>#N/A</v>
      </c>
      <c r="D3033" t="s">
        <v>4</v>
      </c>
      <c r="E3033" t="s">
        <v>9015</v>
      </c>
      <c r="F3033" t="s">
        <v>2861</v>
      </c>
      <c r="G3033" t="s">
        <v>11272</v>
      </c>
      <c r="H3033" t="s">
        <v>306</v>
      </c>
      <c r="I3033">
        <v>344</v>
      </c>
      <c r="J3033">
        <v>7.5762581213500001E-3</v>
      </c>
      <c r="K3033">
        <f t="shared" si="285"/>
        <v>23475</v>
      </c>
      <c r="L3033" t="str">
        <f t="shared" si="286"/>
        <v>SOC</v>
      </c>
      <c r="M3033" t="b">
        <f t="shared" si="287"/>
        <v>1</v>
      </c>
      <c r="N3033" t="str">
        <f>VLOOKUP(B3033,Sheet3!$D$2:$I$578,6,FALSE)</f>
        <v>Marie-Odile Bouille</v>
      </c>
      <c r="O3033" t="str">
        <f t="shared" si="288"/>
        <v>Valérie MEREAU</v>
      </c>
      <c r="P3033" t="b">
        <f t="shared" si="289"/>
        <v>0</v>
      </c>
      <c r="Q3033" t="b">
        <f>AND(M3033,ISNA(VLOOKUP(B3033,Sheet4!$A$1:$A$529,1,FALSE)))</f>
        <v>1</v>
      </c>
    </row>
    <row r="3034" spans="1:17">
      <c r="A3034" t="str">
        <f t="shared" si="284"/>
        <v xml:space="preserve"> </v>
      </c>
      <c r="B3034" t="s">
        <v>2862</v>
      </c>
      <c r="C3034" t="e">
        <f>VLOOKUP(B3034,Sheet5!$A$1158:$A$1246,1,FALSE)</f>
        <v>#N/A</v>
      </c>
      <c r="G3034" t="s">
        <v>9202</v>
      </c>
      <c r="H3034" t="s">
        <v>1</v>
      </c>
      <c r="I3034">
        <v>107736</v>
      </c>
      <c r="J3034">
        <v>1</v>
      </c>
      <c r="K3034">
        <f t="shared" si="285"/>
        <v>0</v>
      </c>
      <c r="L3034">
        <f t="shared" si="286"/>
        <v>0</v>
      </c>
      <c r="M3034" t="b">
        <f t="shared" si="287"/>
        <v>0</v>
      </c>
      <c r="N3034" t="str">
        <f>VLOOKUP(B3034,Sheet3!$D$2:$I$578,6,FALSE)</f>
        <v>Monique Rabin</v>
      </c>
      <c r="O3034" t="str">
        <f t="shared" si="288"/>
        <v xml:space="preserve"> </v>
      </c>
      <c r="P3034" t="b">
        <f t="shared" si="289"/>
        <v>0</v>
      </c>
      <c r="Q3034" t="b">
        <f>AND(M3034,ISNA(VLOOKUP(B3034,Sheet4!$A$1:$A$529,1,FALSE)))</f>
        <v>0</v>
      </c>
    </row>
    <row r="3035" spans="1:17">
      <c r="A3035" t="str">
        <f t="shared" si="284"/>
        <v xml:space="preserve"> </v>
      </c>
      <c r="B3035" t="s">
        <v>2862</v>
      </c>
      <c r="C3035" t="e">
        <f>VLOOKUP(B3035,Sheet5!$A$1158:$A$1246,1,FALSE)</f>
        <v>#N/A</v>
      </c>
      <c r="G3035" t="s">
        <v>9202</v>
      </c>
      <c r="H3035" t="s">
        <v>2</v>
      </c>
      <c r="I3035">
        <v>40115</v>
      </c>
      <c r="J3035">
        <v>0.37234536273899999</v>
      </c>
      <c r="K3035">
        <f t="shared" si="285"/>
        <v>0</v>
      </c>
      <c r="L3035">
        <f t="shared" si="286"/>
        <v>0</v>
      </c>
      <c r="M3035" t="b">
        <f t="shared" si="287"/>
        <v>0</v>
      </c>
      <c r="N3035" t="str">
        <f>VLOOKUP(B3035,Sheet3!$D$2:$I$578,6,FALSE)</f>
        <v>Monique Rabin</v>
      </c>
      <c r="O3035" t="str">
        <f t="shared" si="288"/>
        <v xml:space="preserve"> </v>
      </c>
      <c r="P3035" t="b">
        <f t="shared" si="289"/>
        <v>0</v>
      </c>
      <c r="Q3035" t="b">
        <f>AND(M3035,ISNA(VLOOKUP(B3035,Sheet4!$A$1:$A$529,1,FALSE)))</f>
        <v>0</v>
      </c>
    </row>
    <row r="3036" spans="1:17">
      <c r="A3036" t="str">
        <f t="shared" si="284"/>
        <v xml:space="preserve"> </v>
      </c>
      <c r="B3036" t="s">
        <v>2862</v>
      </c>
      <c r="C3036" t="e">
        <f>VLOOKUP(B3036,Sheet5!$A$1158:$A$1246,1,FALSE)</f>
        <v>#N/A</v>
      </c>
      <c r="G3036" t="s">
        <v>9202</v>
      </c>
      <c r="H3036" t="s">
        <v>3</v>
      </c>
      <c r="I3036">
        <v>1083</v>
      </c>
      <c r="J3036">
        <v>1.0052350189400001E-2</v>
      </c>
      <c r="K3036">
        <f t="shared" si="285"/>
        <v>0</v>
      </c>
      <c r="L3036">
        <f t="shared" si="286"/>
        <v>0</v>
      </c>
      <c r="M3036" t="b">
        <f t="shared" si="287"/>
        <v>0</v>
      </c>
      <c r="N3036" t="str">
        <f>VLOOKUP(B3036,Sheet3!$D$2:$I$578,6,FALSE)</f>
        <v>Monique Rabin</v>
      </c>
      <c r="O3036" t="str">
        <f t="shared" si="288"/>
        <v xml:space="preserve"> </v>
      </c>
      <c r="P3036" t="b">
        <f t="shared" si="289"/>
        <v>0</v>
      </c>
      <c r="Q3036" t="b">
        <f>AND(M3036,ISNA(VLOOKUP(B3036,Sheet4!$A$1:$A$529,1,FALSE)))</f>
        <v>0</v>
      </c>
    </row>
    <row r="3037" spans="1:17">
      <c r="A3037" t="str">
        <f t="shared" si="284"/>
        <v>Marguerite LUSSAUD</v>
      </c>
      <c r="B3037" t="s">
        <v>2862</v>
      </c>
      <c r="C3037" t="e">
        <f>VLOOKUP(B3037,Sheet5!$A$1158:$A$1246,1,FALSE)</f>
        <v>#N/A</v>
      </c>
      <c r="D3037" t="s">
        <v>4</v>
      </c>
      <c r="E3037" t="s">
        <v>1620</v>
      </c>
      <c r="F3037" t="s">
        <v>2863</v>
      </c>
      <c r="G3037" t="s">
        <v>11273</v>
      </c>
      <c r="H3037" t="s">
        <v>17</v>
      </c>
      <c r="I3037">
        <v>6239</v>
      </c>
      <c r="J3037">
        <v>9.3765968318899995E-2</v>
      </c>
      <c r="K3037">
        <f t="shared" si="285"/>
        <v>0</v>
      </c>
      <c r="L3037">
        <f t="shared" si="286"/>
        <v>0</v>
      </c>
      <c r="M3037" t="b">
        <f t="shared" si="287"/>
        <v>0</v>
      </c>
      <c r="N3037" t="str">
        <f>VLOOKUP(B3037,Sheet3!$D$2:$I$578,6,FALSE)</f>
        <v>Monique Rabin</v>
      </c>
      <c r="O3037" t="str">
        <f t="shared" si="288"/>
        <v>Marguerite LUSSAUD</v>
      </c>
      <c r="P3037" t="b">
        <f t="shared" si="289"/>
        <v>0</v>
      </c>
      <c r="Q3037" t="b">
        <f>AND(M3037,ISNA(VLOOKUP(B3037,Sheet4!$A$1:$A$529,1,FALSE)))</f>
        <v>0</v>
      </c>
    </row>
    <row r="3038" spans="1:17">
      <c r="A3038" t="str">
        <f t="shared" si="284"/>
        <v>Mahel COPPEY</v>
      </c>
      <c r="B3038" t="s">
        <v>2862</v>
      </c>
      <c r="C3038" t="e">
        <f>VLOOKUP(B3038,Sheet5!$A$1158:$A$1246,1,FALSE)</f>
        <v>#N/A</v>
      </c>
      <c r="D3038" t="s">
        <v>4</v>
      </c>
      <c r="E3038" t="s">
        <v>2864</v>
      </c>
      <c r="F3038" t="s">
        <v>2865</v>
      </c>
      <c r="G3038" t="s">
        <v>11274</v>
      </c>
      <c r="H3038" t="s">
        <v>7</v>
      </c>
      <c r="I3038">
        <v>2300</v>
      </c>
      <c r="J3038">
        <v>3.4566713757600002E-2</v>
      </c>
      <c r="K3038">
        <f t="shared" si="285"/>
        <v>2300</v>
      </c>
      <c r="L3038" t="str">
        <f t="shared" si="286"/>
        <v>VEC</v>
      </c>
      <c r="M3038" t="b">
        <f t="shared" si="287"/>
        <v>0</v>
      </c>
      <c r="N3038" t="str">
        <f>VLOOKUP(B3038,Sheet3!$D$2:$I$578,6,FALSE)</f>
        <v>Monique Rabin</v>
      </c>
      <c r="O3038" t="str">
        <f t="shared" si="288"/>
        <v>Mahel COPPEY</v>
      </c>
      <c r="P3038" t="b">
        <f t="shared" si="289"/>
        <v>0</v>
      </c>
      <c r="Q3038" t="b">
        <f>AND(M3038,ISNA(VLOOKUP(B3038,Sheet4!$A$1:$A$529,1,FALSE)))</f>
        <v>0</v>
      </c>
    </row>
    <row r="3039" spans="1:17">
      <c r="A3039" t="str">
        <f t="shared" si="284"/>
        <v>Maurice GIRAUDEAU</v>
      </c>
      <c r="B3039" t="s">
        <v>2862</v>
      </c>
      <c r="C3039" t="e">
        <f>VLOOKUP(B3039,Sheet5!$A$1158:$A$1246,1,FALSE)</f>
        <v>#N/A</v>
      </c>
      <c r="D3039" t="s">
        <v>11</v>
      </c>
      <c r="E3039" t="s">
        <v>396</v>
      </c>
      <c r="F3039" t="s">
        <v>2866</v>
      </c>
      <c r="G3039" t="s">
        <v>11275</v>
      </c>
      <c r="H3039" t="s">
        <v>29</v>
      </c>
      <c r="I3039">
        <v>244</v>
      </c>
      <c r="J3039">
        <v>3.6670774595E-3</v>
      </c>
      <c r="K3039">
        <f t="shared" si="285"/>
        <v>2300</v>
      </c>
      <c r="L3039" t="str">
        <f t="shared" si="286"/>
        <v>VEC</v>
      </c>
      <c r="M3039" t="b">
        <f t="shared" si="287"/>
        <v>0</v>
      </c>
      <c r="N3039" t="str">
        <f>VLOOKUP(B3039,Sheet3!$D$2:$I$578,6,FALSE)</f>
        <v>Monique Rabin</v>
      </c>
      <c r="O3039" t="str">
        <f t="shared" si="288"/>
        <v>Maurice GIRAUDEAU</v>
      </c>
      <c r="P3039" t="b">
        <f t="shared" si="289"/>
        <v>0</v>
      </c>
      <c r="Q3039" t="b">
        <f>AND(M3039,ISNA(VLOOKUP(B3039,Sheet4!$A$1:$A$529,1,FALSE)))</f>
        <v>0</v>
      </c>
    </row>
    <row r="3040" spans="1:17">
      <c r="A3040" t="str">
        <f t="shared" si="284"/>
        <v>Annie HERVO</v>
      </c>
      <c r="B3040" t="s">
        <v>2862</v>
      </c>
      <c r="C3040" t="e">
        <f>VLOOKUP(B3040,Sheet5!$A$1158:$A$1246,1,FALSE)</f>
        <v>#N/A</v>
      </c>
      <c r="D3040" t="s">
        <v>4</v>
      </c>
      <c r="E3040" t="s">
        <v>1299</v>
      </c>
      <c r="F3040" t="s">
        <v>2867</v>
      </c>
      <c r="G3040" t="s">
        <v>11276</v>
      </c>
      <c r="H3040" t="s">
        <v>10</v>
      </c>
      <c r="I3040">
        <v>376</v>
      </c>
      <c r="J3040">
        <v>5.6509062490599999E-3</v>
      </c>
      <c r="K3040">
        <f t="shared" si="285"/>
        <v>2300</v>
      </c>
      <c r="L3040" t="str">
        <f t="shared" si="286"/>
        <v>VEC</v>
      </c>
      <c r="M3040" t="b">
        <f t="shared" si="287"/>
        <v>0</v>
      </c>
      <c r="N3040" t="str">
        <f>VLOOKUP(B3040,Sheet3!$D$2:$I$578,6,FALSE)</f>
        <v>Monique Rabin</v>
      </c>
      <c r="O3040" t="str">
        <f t="shared" si="288"/>
        <v>Annie HERVO</v>
      </c>
      <c r="P3040" t="b">
        <f t="shared" si="289"/>
        <v>0</v>
      </c>
      <c r="Q3040" t="b">
        <f>AND(M3040,ISNA(VLOOKUP(B3040,Sheet4!$A$1:$A$529,1,FALSE)))</f>
        <v>0</v>
      </c>
    </row>
    <row r="3041" spans="1:17">
      <c r="A3041" t="str">
        <f t="shared" si="284"/>
        <v>Jean-Yves RENOUF</v>
      </c>
      <c r="B3041" t="s">
        <v>2862</v>
      </c>
      <c r="C3041" t="e">
        <f>VLOOKUP(B3041,Sheet5!$A$1158:$A$1246,1,FALSE)</f>
        <v>#N/A</v>
      </c>
      <c r="D3041" t="s">
        <v>11</v>
      </c>
      <c r="E3041" t="s">
        <v>825</v>
      </c>
      <c r="F3041" t="s">
        <v>2868</v>
      </c>
      <c r="G3041" t="s">
        <v>11277</v>
      </c>
      <c r="H3041" t="s">
        <v>29</v>
      </c>
      <c r="I3041">
        <v>327</v>
      </c>
      <c r="J3041">
        <v>4.9144849559700004E-3</v>
      </c>
      <c r="K3041">
        <f t="shared" si="285"/>
        <v>2300</v>
      </c>
      <c r="L3041" t="str">
        <f t="shared" si="286"/>
        <v>VEC</v>
      </c>
      <c r="M3041" t="b">
        <f t="shared" si="287"/>
        <v>0</v>
      </c>
      <c r="N3041" t="str">
        <f>VLOOKUP(B3041,Sheet3!$D$2:$I$578,6,FALSE)</f>
        <v>Monique Rabin</v>
      </c>
      <c r="O3041" t="str">
        <f t="shared" si="288"/>
        <v>Jean-Yves RENOUF</v>
      </c>
      <c r="P3041" t="b">
        <f t="shared" si="289"/>
        <v>0</v>
      </c>
      <c r="Q3041" t="b">
        <f>AND(M3041,ISNA(VLOOKUP(B3041,Sheet4!$A$1:$A$529,1,FALSE)))</f>
        <v>0</v>
      </c>
    </row>
    <row r="3042" spans="1:17">
      <c r="A3042" t="str">
        <f t="shared" si="284"/>
        <v>Philippe FINTONI</v>
      </c>
      <c r="B3042" t="s">
        <v>2862</v>
      </c>
      <c r="C3042" t="e">
        <f>VLOOKUP(B3042,Sheet5!$A$1158:$A$1246,1,FALSE)</f>
        <v>#N/A</v>
      </c>
      <c r="D3042" t="s">
        <v>11</v>
      </c>
      <c r="E3042" t="s">
        <v>385</v>
      </c>
      <c r="F3042" t="s">
        <v>2869</v>
      </c>
      <c r="G3042" t="s">
        <v>11278</v>
      </c>
      <c r="H3042" t="s">
        <v>43</v>
      </c>
      <c r="I3042">
        <v>1671</v>
      </c>
      <c r="J3042">
        <v>2.5113468995199999E-2</v>
      </c>
      <c r="K3042">
        <f t="shared" si="285"/>
        <v>2300</v>
      </c>
      <c r="L3042" t="str">
        <f t="shared" si="286"/>
        <v>VEC</v>
      </c>
      <c r="M3042" t="b">
        <f t="shared" si="287"/>
        <v>0</v>
      </c>
      <c r="N3042" t="str">
        <f>VLOOKUP(B3042,Sheet3!$D$2:$I$578,6,FALSE)</f>
        <v>Monique Rabin</v>
      </c>
      <c r="O3042" t="str">
        <f t="shared" si="288"/>
        <v>Philippe FINTONI</v>
      </c>
      <c r="P3042" t="b">
        <f t="shared" si="289"/>
        <v>0</v>
      </c>
      <c r="Q3042" t="b">
        <f>AND(M3042,ISNA(VLOOKUP(B3042,Sheet4!$A$1:$A$529,1,FALSE)))</f>
        <v>0</v>
      </c>
    </row>
    <row r="3043" spans="1:17">
      <c r="A3043" t="str">
        <f t="shared" si="284"/>
        <v>Stéphanie DE GUERINES</v>
      </c>
      <c r="B3043" t="s">
        <v>2862</v>
      </c>
      <c r="C3043" t="e">
        <f>VLOOKUP(B3043,Sheet5!$A$1158:$A$1246,1,FALSE)</f>
        <v>#N/A</v>
      </c>
      <c r="D3043" t="s">
        <v>4</v>
      </c>
      <c r="E3043" t="s">
        <v>9001</v>
      </c>
      <c r="F3043" t="s">
        <v>2870</v>
      </c>
      <c r="G3043" t="s">
        <v>11279</v>
      </c>
      <c r="H3043" t="s">
        <v>13</v>
      </c>
      <c r="I3043">
        <v>491</v>
      </c>
      <c r="J3043">
        <v>7.3792419369400003E-3</v>
      </c>
      <c r="K3043">
        <f t="shared" si="285"/>
        <v>2300</v>
      </c>
      <c r="L3043" t="str">
        <f t="shared" si="286"/>
        <v>VEC</v>
      </c>
      <c r="M3043" t="b">
        <f t="shared" si="287"/>
        <v>0</v>
      </c>
      <c r="N3043" t="str">
        <f>VLOOKUP(B3043,Sheet3!$D$2:$I$578,6,FALSE)</f>
        <v>Monique Rabin</v>
      </c>
      <c r="O3043" t="str">
        <f t="shared" si="288"/>
        <v>Stéphanie DE GUERINES</v>
      </c>
      <c r="P3043" t="b">
        <f t="shared" si="289"/>
        <v>0</v>
      </c>
      <c r="Q3043" t="b">
        <f>AND(M3043,ISNA(VLOOKUP(B3043,Sheet4!$A$1:$A$529,1,FALSE)))</f>
        <v>0</v>
      </c>
    </row>
    <row r="3044" spans="1:17">
      <c r="A3044" t="str">
        <f t="shared" si="284"/>
        <v>Philippe BOËNNEC</v>
      </c>
      <c r="B3044" t="s">
        <v>2862</v>
      </c>
      <c r="C3044" t="e">
        <f>VLOOKUP(B3044,Sheet5!$A$1158:$A$1246,1,FALSE)</f>
        <v>#N/A</v>
      </c>
      <c r="D3044" t="s">
        <v>11</v>
      </c>
      <c r="E3044" t="s">
        <v>385</v>
      </c>
      <c r="F3044" t="s">
        <v>14824</v>
      </c>
      <c r="G3044" t="s">
        <v>11280</v>
      </c>
      <c r="H3044" t="s">
        <v>26</v>
      </c>
      <c r="I3044">
        <v>24626</v>
      </c>
      <c r="J3044">
        <v>0.370104301302</v>
      </c>
      <c r="K3044">
        <f t="shared" si="285"/>
        <v>2300</v>
      </c>
      <c r="L3044" t="str">
        <f t="shared" si="286"/>
        <v>VEC</v>
      </c>
      <c r="M3044" t="b">
        <f t="shared" si="287"/>
        <v>0</v>
      </c>
      <c r="N3044" t="str">
        <f>VLOOKUP(B3044,Sheet3!$D$2:$I$578,6,FALSE)</f>
        <v>Monique Rabin</v>
      </c>
      <c r="O3044" t="str">
        <f t="shared" si="288"/>
        <v>Philippe BOËNNEC</v>
      </c>
      <c r="P3044" t="b">
        <f t="shared" si="289"/>
        <v>0</v>
      </c>
      <c r="Q3044" t="b">
        <f>AND(M3044,ISNA(VLOOKUP(B3044,Sheet4!$A$1:$A$529,1,FALSE)))</f>
        <v>0</v>
      </c>
    </row>
    <row r="3045" spans="1:17">
      <c r="A3045" t="str">
        <f t="shared" si="284"/>
        <v>Jean-Michel POLLONO</v>
      </c>
      <c r="B3045" t="s">
        <v>2862</v>
      </c>
      <c r="C3045" t="e">
        <f>VLOOKUP(B3045,Sheet5!$A$1158:$A$1246,1,FALSE)</f>
        <v>#N/A</v>
      </c>
      <c r="D3045" t="s">
        <v>11</v>
      </c>
      <c r="E3045" t="s">
        <v>82</v>
      </c>
      <c r="F3045" t="s">
        <v>2871</v>
      </c>
      <c r="G3045" t="s">
        <v>11281</v>
      </c>
      <c r="H3045" t="s">
        <v>13</v>
      </c>
      <c r="I3045">
        <v>1473</v>
      </c>
      <c r="J3045">
        <v>2.2137725810800001E-2</v>
      </c>
      <c r="K3045">
        <f t="shared" si="285"/>
        <v>2300</v>
      </c>
      <c r="L3045" t="str">
        <f t="shared" si="286"/>
        <v>VEC</v>
      </c>
      <c r="M3045" t="b">
        <f t="shared" si="287"/>
        <v>0</v>
      </c>
      <c r="N3045" t="str">
        <f>VLOOKUP(B3045,Sheet3!$D$2:$I$578,6,FALSE)</f>
        <v>Monique Rabin</v>
      </c>
      <c r="O3045" t="str">
        <f t="shared" si="288"/>
        <v>Jean-Michel POLLONO</v>
      </c>
      <c r="P3045" t="b">
        <f t="shared" si="289"/>
        <v>0</v>
      </c>
      <c r="Q3045" t="b">
        <f>AND(M3045,ISNA(VLOOKUP(B3045,Sheet4!$A$1:$A$529,1,FALSE)))</f>
        <v>0</v>
      </c>
    </row>
    <row r="3046" spans="1:17">
      <c r="A3046" t="str">
        <f t="shared" si="284"/>
        <v>Monique RABIN</v>
      </c>
      <c r="B3046" t="s">
        <v>2862</v>
      </c>
      <c r="C3046" t="e">
        <f>VLOOKUP(B3046,Sheet5!$A$1158:$A$1246,1,FALSE)</f>
        <v>#N/A</v>
      </c>
      <c r="D3046" t="s">
        <v>4</v>
      </c>
      <c r="E3046" t="s">
        <v>221</v>
      </c>
      <c r="F3046" t="s">
        <v>2872</v>
      </c>
      <c r="G3046" t="s">
        <v>11282</v>
      </c>
      <c r="H3046" t="s">
        <v>21</v>
      </c>
      <c r="I3046">
        <v>25278</v>
      </c>
      <c r="J3046">
        <v>0.37990321320100001</v>
      </c>
      <c r="K3046">
        <f t="shared" si="285"/>
        <v>25278</v>
      </c>
      <c r="L3046" t="str">
        <f t="shared" si="286"/>
        <v>SOC</v>
      </c>
      <c r="M3046" t="b">
        <f t="shared" si="287"/>
        <v>0</v>
      </c>
      <c r="N3046" t="str">
        <f>VLOOKUP(B3046,Sheet3!$D$2:$I$578,6,FALSE)</f>
        <v>Monique Rabin</v>
      </c>
      <c r="O3046" t="str">
        <f t="shared" si="288"/>
        <v>Monique RABIN</v>
      </c>
      <c r="P3046" t="b">
        <f t="shared" si="289"/>
        <v>1</v>
      </c>
      <c r="Q3046" t="b">
        <f>AND(M3046,ISNA(VLOOKUP(B3046,Sheet4!$A$1:$A$529,1,FALSE)))</f>
        <v>0</v>
      </c>
    </row>
    <row r="3047" spans="1:17">
      <c r="A3047" t="str">
        <f t="shared" si="284"/>
        <v>Sylvie CHAIFFRE</v>
      </c>
      <c r="B3047" t="s">
        <v>2862</v>
      </c>
      <c r="C3047" t="e">
        <f>VLOOKUP(B3047,Sheet5!$A$1158:$A$1246,1,FALSE)</f>
        <v>#N/A</v>
      </c>
      <c r="D3047" t="s">
        <v>4</v>
      </c>
      <c r="E3047" t="s">
        <v>49</v>
      </c>
      <c r="F3047" t="s">
        <v>2873</v>
      </c>
      <c r="G3047" t="s">
        <v>11283</v>
      </c>
      <c r="H3047" t="s">
        <v>29</v>
      </c>
      <c r="I3047">
        <v>391</v>
      </c>
      <c r="J3047">
        <v>5.8763413387799999E-3</v>
      </c>
      <c r="K3047">
        <f t="shared" si="285"/>
        <v>25278</v>
      </c>
      <c r="L3047" t="str">
        <f t="shared" si="286"/>
        <v>SOC</v>
      </c>
      <c r="M3047" t="b">
        <f t="shared" si="287"/>
        <v>0</v>
      </c>
      <c r="N3047" t="str">
        <f>VLOOKUP(B3047,Sheet3!$D$2:$I$578,6,FALSE)</f>
        <v>Monique Rabin</v>
      </c>
      <c r="O3047" t="str">
        <f t="shared" si="288"/>
        <v>Sylvie CHAIFFRE</v>
      </c>
      <c r="P3047" t="b">
        <f t="shared" si="289"/>
        <v>0</v>
      </c>
      <c r="Q3047" t="b">
        <f>AND(M3047,ISNA(VLOOKUP(B3047,Sheet4!$A$1:$A$529,1,FALSE)))</f>
        <v>0</v>
      </c>
    </row>
    <row r="3048" spans="1:17">
      <c r="A3048" t="str">
        <f t="shared" si="284"/>
        <v>Dominique POTIER</v>
      </c>
      <c r="B3048" t="s">
        <v>2862</v>
      </c>
      <c r="C3048" t="e">
        <f>VLOOKUP(B3048,Sheet5!$A$1158:$A$1246,1,FALSE)</f>
        <v>#N/A</v>
      </c>
      <c r="D3048" t="s">
        <v>11</v>
      </c>
      <c r="E3048" t="s">
        <v>180</v>
      </c>
      <c r="F3048" t="s">
        <v>2380</v>
      </c>
      <c r="G3048" t="s">
        <v>10900</v>
      </c>
      <c r="H3048" t="s">
        <v>13</v>
      </c>
      <c r="I3048">
        <v>439</v>
      </c>
      <c r="J3048">
        <v>6.5977336259E-3</v>
      </c>
      <c r="K3048">
        <f t="shared" si="285"/>
        <v>25278</v>
      </c>
      <c r="L3048" t="str">
        <f t="shared" si="286"/>
        <v>SOC</v>
      </c>
      <c r="M3048" t="b">
        <f t="shared" si="287"/>
        <v>0</v>
      </c>
      <c r="N3048" t="str">
        <f>VLOOKUP(B3048,Sheet3!$D$2:$I$578,6,FALSE)</f>
        <v>Monique Rabin</v>
      </c>
      <c r="O3048" t="str">
        <f t="shared" si="288"/>
        <v>Dominique POTIER</v>
      </c>
      <c r="P3048" t="b">
        <f t="shared" si="289"/>
        <v>0</v>
      </c>
      <c r="Q3048" t="b">
        <f>AND(M3048,ISNA(VLOOKUP(B3048,Sheet4!$A$1:$A$529,1,FALSE)))</f>
        <v>0</v>
      </c>
    </row>
    <row r="3049" spans="1:17">
      <c r="A3049" t="str">
        <f t="shared" si="284"/>
        <v>Gauthier LORTHIOIS</v>
      </c>
      <c r="B3049" t="s">
        <v>2862</v>
      </c>
      <c r="C3049" t="e">
        <f>VLOOKUP(B3049,Sheet5!$A$1158:$A$1246,1,FALSE)</f>
        <v>#N/A</v>
      </c>
      <c r="D3049" t="s">
        <v>11</v>
      </c>
      <c r="E3049" t="s">
        <v>2874</v>
      </c>
      <c r="F3049" t="s">
        <v>2875</v>
      </c>
      <c r="G3049" t="s">
        <v>11284</v>
      </c>
      <c r="H3049" t="s">
        <v>19</v>
      </c>
      <c r="I3049">
        <v>2683</v>
      </c>
      <c r="J3049">
        <v>4.0322823048500003E-2</v>
      </c>
      <c r="K3049">
        <f t="shared" si="285"/>
        <v>25278</v>
      </c>
      <c r="L3049" t="str">
        <f t="shared" si="286"/>
        <v>SOC</v>
      </c>
      <c r="M3049" t="b">
        <f t="shared" si="287"/>
        <v>1</v>
      </c>
      <c r="N3049" t="str">
        <f>VLOOKUP(B3049,Sheet3!$D$2:$I$578,6,FALSE)</f>
        <v>Monique Rabin</v>
      </c>
      <c r="O3049" t="str">
        <f t="shared" si="288"/>
        <v>Gauthier LORTHIOIS</v>
      </c>
      <c r="P3049" t="b">
        <f t="shared" si="289"/>
        <v>0</v>
      </c>
      <c r="Q3049" t="b">
        <f>AND(M3049,ISNA(VLOOKUP(B3049,Sheet4!$A$1:$A$529,1,FALSE)))</f>
        <v>1</v>
      </c>
    </row>
    <row r="3050" spans="1:17">
      <c r="A3050" t="str">
        <f t="shared" si="284"/>
        <v xml:space="preserve"> </v>
      </c>
      <c r="B3050" t="s">
        <v>2876</v>
      </c>
      <c r="C3050" t="e">
        <f>VLOOKUP(B3050,Sheet5!$A$1158:$A$1246,1,FALSE)</f>
        <v>#N/A</v>
      </c>
      <c r="G3050" t="s">
        <v>9202</v>
      </c>
      <c r="H3050" t="s">
        <v>1</v>
      </c>
      <c r="I3050">
        <v>106663</v>
      </c>
      <c r="J3050">
        <v>1</v>
      </c>
      <c r="K3050">
        <f t="shared" si="285"/>
        <v>0</v>
      </c>
      <c r="L3050">
        <f t="shared" si="286"/>
        <v>0</v>
      </c>
      <c r="M3050" t="b">
        <f t="shared" si="287"/>
        <v>0</v>
      </c>
      <c r="N3050" t="str">
        <f>VLOOKUP(B3050,Sheet3!$D$2:$I$578,6,FALSE)</f>
        <v>Sophie Errante</v>
      </c>
      <c r="O3050" t="str">
        <f t="shared" si="288"/>
        <v xml:space="preserve"> </v>
      </c>
      <c r="P3050" t="b">
        <f t="shared" si="289"/>
        <v>0</v>
      </c>
      <c r="Q3050" t="b">
        <f>AND(M3050,ISNA(VLOOKUP(B3050,Sheet4!$A$1:$A$529,1,FALSE)))</f>
        <v>0</v>
      </c>
    </row>
    <row r="3051" spans="1:17">
      <c r="A3051" t="str">
        <f t="shared" si="284"/>
        <v xml:space="preserve"> </v>
      </c>
      <c r="B3051" t="s">
        <v>2876</v>
      </c>
      <c r="C3051" t="e">
        <f>VLOOKUP(B3051,Sheet5!$A$1158:$A$1246,1,FALSE)</f>
        <v>#N/A</v>
      </c>
      <c r="G3051" t="s">
        <v>9202</v>
      </c>
      <c r="H3051" t="s">
        <v>2</v>
      </c>
      <c r="I3051">
        <v>38879</v>
      </c>
      <c r="J3051">
        <v>0.36450315479599998</v>
      </c>
      <c r="K3051">
        <f t="shared" si="285"/>
        <v>0</v>
      </c>
      <c r="L3051">
        <f t="shared" si="286"/>
        <v>0</v>
      </c>
      <c r="M3051" t="b">
        <f t="shared" si="287"/>
        <v>0</v>
      </c>
      <c r="N3051" t="str">
        <f>VLOOKUP(B3051,Sheet3!$D$2:$I$578,6,FALSE)</f>
        <v>Sophie Errante</v>
      </c>
      <c r="O3051" t="str">
        <f t="shared" si="288"/>
        <v xml:space="preserve"> </v>
      </c>
      <c r="P3051" t="b">
        <f t="shared" si="289"/>
        <v>0</v>
      </c>
      <c r="Q3051" t="b">
        <f>AND(M3051,ISNA(VLOOKUP(B3051,Sheet4!$A$1:$A$529,1,FALSE)))</f>
        <v>0</v>
      </c>
    </row>
    <row r="3052" spans="1:17">
      <c r="A3052" t="str">
        <f t="shared" si="284"/>
        <v xml:space="preserve"> </v>
      </c>
      <c r="B3052" t="s">
        <v>2876</v>
      </c>
      <c r="C3052" t="e">
        <f>VLOOKUP(B3052,Sheet5!$A$1158:$A$1246,1,FALSE)</f>
        <v>#N/A</v>
      </c>
      <c r="G3052" t="s">
        <v>9202</v>
      </c>
      <c r="H3052" t="s">
        <v>3</v>
      </c>
      <c r="I3052">
        <v>984</v>
      </c>
      <c r="J3052">
        <v>9.2253171202799997E-3</v>
      </c>
      <c r="K3052">
        <f t="shared" si="285"/>
        <v>0</v>
      </c>
      <c r="L3052">
        <f t="shared" si="286"/>
        <v>0</v>
      </c>
      <c r="M3052" t="b">
        <f t="shared" si="287"/>
        <v>0</v>
      </c>
      <c r="N3052" t="str">
        <f>VLOOKUP(B3052,Sheet3!$D$2:$I$578,6,FALSE)</f>
        <v>Sophie Errante</v>
      </c>
      <c r="O3052" t="str">
        <f t="shared" si="288"/>
        <v xml:space="preserve"> </v>
      </c>
      <c r="P3052" t="b">
        <f t="shared" si="289"/>
        <v>0</v>
      </c>
      <c r="Q3052" t="b">
        <f>AND(M3052,ISNA(VLOOKUP(B3052,Sheet4!$A$1:$A$529,1,FALSE)))</f>
        <v>0</v>
      </c>
    </row>
    <row r="3053" spans="1:17">
      <c r="A3053" t="str">
        <f t="shared" si="284"/>
        <v>Hervé LECA</v>
      </c>
      <c r="B3053" t="s">
        <v>2876</v>
      </c>
      <c r="C3053" t="e">
        <f>VLOOKUP(B3053,Sheet5!$A$1158:$A$1246,1,FALSE)</f>
        <v>#N/A</v>
      </c>
      <c r="D3053" t="s">
        <v>11</v>
      </c>
      <c r="E3053" t="s">
        <v>9028</v>
      </c>
      <c r="F3053" t="s">
        <v>2877</v>
      </c>
      <c r="G3053" t="s">
        <v>11285</v>
      </c>
      <c r="H3053" t="s">
        <v>17</v>
      </c>
      <c r="I3053">
        <v>5361</v>
      </c>
      <c r="J3053">
        <v>8.0254491018000002E-2</v>
      </c>
      <c r="K3053">
        <f t="shared" si="285"/>
        <v>0</v>
      </c>
      <c r="L3053">
        <f t="shared" si="286"/>
        <v>0</v>
      </c>
      <c r="M3053" t="b">
        <f t="shared" si="287"/>
        <v>0</v>
      </c>
      <c r="N3053" t="str">
        <f>VLOOKUP(B3053,Sheet3!$D$2:$I$578,6,FALSE)</f>
        <v>Sophie Errante</v>
      </c>
      <c r="O3053" t="str">
        <f t="shared" si="288"/>
        <v>Hervé LECA</v>
      </c>
      <c r="P3053" t="b">
        <f t="shared" si="289"/>
        <v>0</v>
      </c>
      <c r="Q3053" t="b">
        <f>AND(M3053,ISNA(VLOOKUP(B3053,Sheet4!$A$1:$A$529,1,FALSE)))</f>
        <v>0</v>
      </c>
    </row>
    <row r="3054" spans="1:17">
      <c r="A3054" t="str">
        <f t="shared" si="284"/>
        <v>Alan CORAUD</v>
      </c>
      <c r="B3054" t="s">
        <v>2876</v>
      </c>
      <c r="C3054" t="e">
        <f>VLOOKUP(B3054,Sheet5!$A$1158:$A$1246,1,FALSE)</f>
        <v>#N/A</v>
      </c>
      <c r="D3054" t="s">
        <v>11</v>
      </c>
      <c r="E3054" t="s">
        <v>2878</v>
      </c>
      <c r="F3054" t="s">
        <v>2879</v>
      </c>
      <c r="G3054" t="s">
        <v>11286</v>
      </c>
      <c r="H3054" t="s">
        <v>43</v>
      </c>
      <c r="I3054">
        <v>2157</v>
      </c>
      <c r="J3054">
        <v>3.2290419161700001E-2</v>
      </c>
      <c r="K3054">
        <f t="shared" si="285"/>
        <v>0</v>
      </c>
      <c r="L3054">
        <f t="shared" si="286"/>
        <v>0</v>
      </c>
      <c r="M3054" t="b">
        <f t="shared" si="287"/>
        <v>0</v>
      </c>
      <c r="N3054" t="str">
        <f>VLOOKUP(B3054,Sheet3!$D$2:$I$578,6,FALSE)</f>
        <v>Sophie Errante</v>
      </c>
      <c r="O3054" t="str">
        <f t="shared" si="288"/>
        <v>Alan CORAUD</v>
      </c>
      <c r="P3054" t="b">
        <f t="shared" si="289"/>
        <v>0</v>
      </c>
      <c r="Q3054" t="b">
        <f>AND(M3054,ISNA(VLOOKUP(B3054,Sheet4!$A$1:$A$529,1,FALSE)))</f>
        <v>0</v>
      </c>
    </row>
    <row r="3055" spans="1:17">
      <c r="A3055" t="str">
        <f t="shared" si="284"/>
        <v>Sophie ERRANTE</v>
      </c>
      <c r="B3055" t="s">
        <v>2876</v>
      </c>
      <c r="C3055" t="e">
        <f>VLOOKUP(B3055,Sheet5!$A$1158:$A$1246,1,FALSE)</f>
        <v>#N/A</v>
      </c>
      <c r="D3055" t="s">
        <v>4</v>
      </c>
      <c r="E3055" t="s">
        <v>281</v>
      </c>
      <c r="F3055" t="s">
        <v>2880</v>
      </c>
      <c r="G3055" t="s">
        <v>11287</v>
      </c>
      <c r="H3055" t="s">
        <v>21</v>
      </c>
      <c r="I3055">
        <v>26048</v>
      </c>
      <c r="J3055">
        <v>0.38994011975999998</v>
      </c>
      <c r="K3055">
        <f t="shared" si="285"/>
        <v>26048</v>
      </c>
      <c r="L3055" t="str">
        <f t="shared" si="286"/>
        <v>SOC</v>
      </c>
      <c r="M3055" t="b">
        <f t="shared" si="287"/>
        <v>0</v>
      </c>
      <c r="N3055" t="str">
        <f>VLOOKUP(B3055,Sheet3!$D$2:$I$578,6,FALSE)</f>
        <v>Sophie Errante</v>
      </c>
      <c r="O3055" t="str">
        <f t="shared" si="288"/>
        <v>Sophie ERRANTE</v>
      </c>
      <c r="P3055" t="b">
        <f t="shared" si="289"/>
        <v>1</v>
      </c>
      <c r="Q3055" t="b">
        <f>AND(M3055,ISNA(VLOOKUP(B3055,Sheet4!$A$1:$A$529,1,FALSE)))</f>
        <v>0</v>
      </c>
    </row>
    <row r="3056" spans="1:17">
      <c r="A3056" t="str">
        <f t="shared" si="284"/>
        <v>Martine GUILBERT</v>
      </c>
      <c r="B3056" t="s">
        <v>2876</v>
      </c>
      <c r="C3056" t="e">
        <f>VLOOKUP(B3056,Sheet5!$A$1158:$A$1246,1,FALSE)</f>
        <v>#N/A</v>
      </c>
      <c r="D3056" t="s">
        <v>4</v>
      </c>
      <c r="E3056" t="s">
        <v>172</v>
      </c>
      <c r="F3056" t="s">
        <v>507</v>
      </c>
      <c r="G3056" t="s">
        <v>9497</v>
      </c>
      <c r="H3056" t="s">
        <v>10</v>
      </c>
      <c r="I3056">
        <v>442</v>
      </c>
      <c r="J3056">
        <v>6.6167664670700004E-3</v>
      </c>
      <c r="K3056">
        <f t="shared" si="285"/>
        <v>26048</v>
      </c>
      <c r="L3056" t="str">
        <f t="shared" si="286"/>
        <v>SOC</v>
      </c>
      <c r="M3056" t="b">
        <f t="shared" si="287"/>
        <v>0</v>
      </c>
      <c r="N3056" t="str">
        <f>VLOOKUP(B3056,Sheet3!$D$2:$I$578,6,FALSE)</f>
        <v>Sophie Errante</v>
      </c>
      <c r="O3056" t="str">
        <f t="shared" si="288"/>
        <v>Martine GUILBERT</v>
      </c>
      <c r="P3056" t="b">
        <f t="shared" si="289"/>
        <v>0</v>
      </c>
      <c r="Q3056" t="b">
        <f>AND(M3056,ISNA(VLOOKUP(B3056,Sheet4!$A$1:$A$529,1,FALSE)))</f>
        <v>0</v>
      </c>
    </row>
    <row r="3057" spans="1:17">
      <c r="A3057" t="str">
        <f t="shared" si="284"/>
        <v>Franck NICOLON</v>
      </c>
      <c r="B3057" t="s">
        <v>2876</v>
      </c>
      <c r="C3057" t="e">
        <f>VLOOKUP(B3057,Sheet5!$A$1158:$A$1246,1,FALSE)</f>
        <v>#N/A</v>
      </c>
      <c r="D3057" t="s">
        <v>11</v>
      </c>
      <c r="E3057" t="s">
        <v>178</v>
      </c>
      <c r="F3057" t="s">
        <v>2881</v>
      </c>
      <c r="G3057" t="s">
        <v>11288</v>
      </c>
      <c r="H3057" t="s">
        <v>7</v>
      </c>
      <c r="I3057">
        <v>3210</v>
      </c>
      <c r="J3057">
        <v>4.8053892215599997E-2</v>
      </c>
      <c r="K3057">
        <f t="shared" si="285"/>
        <v>26048</v>
      </c>
      <c r="L3057" t="str">
        <f t="shared" si="286"/>
        <v>SOC</v>
      </c>
      <c r="M3057" t="b">
        <f t="shared" si="287"/>
        <v>0</v>
      </c>
      <c r="N3057" t="str">
        <f>VLOOKUP(B3057,Sheet3!$D$2:$I$578,6,FALSE)</f>
        <v>Sophie Errante</v>
      </c>
      <c r="O3057" t="str">
        <f t="shared" si="288"/>
        <v>Franck NICOLON</v>
      </c>
      <c r="P3057" t="b">
        <f t="shared" si="289"/>
        <v>0</v>
      </c>
      <c r="Q3057" t="b">
        <f>AND(M3057,ISNA(VLOOKUP(B3057,Sheet4!$A$1:$A$529,1,FALSE)))</f>
        <v>0</v>
      </c>
    </row>
    <row r="3058" spans="1:17">
      <c r="A3058" t="str">
        <f t="shared" si="284"/>
        <v>Pedro MAIA</v>
      </c>
      <c r="B3058" t="s">
        <v>2876</v>
      </c>
      <c r="C3058" t="e">
        <f>VLOOKUP(B3058,Sheet5!$A$1158:$A$1246,1,FALSE)</f>
        <v>#N/A</v>
      </c>
      <c r="D3058" t="s">
        <v>11</v>
      </c>
      <c r="E3058" t="s">
        <v>2882</v>
      </c>
      <c r="F3058" t="s">
        <v>2883</v>
      </c>
      <c r="G3058" t="s">
        <v>11289</v>
      </c>
      <c r="H3058" t="s">
        <v>19</v>
      </c>
      <c r="I3058">
        <v>2885</v>
      </c>
      <c r="J3058">
        <v>4.31886227545E-2</v>
      </c>
      <c r="K3058">
        <f t="shared" si="285"/>
        <v>26048</v>
      </c>
      <c r="L3058" t="str">
        <f t="shared" si="286"/>
        <v>SOC</v>
      </c>
      <c r="M3058" t="b">
        <f t="shared" si="287"/>
        <v>0</v>
      </c>
      <c r="N3058" t="str">
        <f>VLOOKUP(B3058,Sheet3!$D$2:$I$578,6,FALSE)</f>
        <v>Sophie Errante</v>
      </c>
      <c r="O3058" t="str">
        <f t="shared" si="288"/>
        <v>Pedro MAIA</v>
      </c>
      <c r="P3058" t="b">
        <f t="shared" si="289"/>
        <v>0</v>
      </c>
      <c r="Q3058" t="b">
        <f>AND(M3058,ISNA(VLOOKUP(B3058,Sheet4!$A$1:$A$529,1,FALSE)))</f>
        <v>0</v>
      </c>
    </row>
    <row r="3059" spans="1:17">
      <c r="A3059" t="str">
        <f t="shared" si="284"/>
        <v>Laurent DEJOIE</v>
      </c>
      <c r="B3059" t="s">
        <v>2876</v>
      </c>
      <c r="C3059" t="e">
        <f>VLOOKUP(B3059,Sheet5!$A$1158:$A$1246,1,FALSE)</f>
        <v>#N/A</v>
      </c>
      <c r="D3059" t="s">
        <v>11</v>
      </c>
      <c r="E3059" t="s">
        <v>342</v>
      </c>
      <c r="F3059" t="s">
        <v>2884</v>
      </c>
      <c r="G3059" t="s">
        <v>11290</v>
      </c>
      <c r="H3059" t="s">
        <v>26</v>
      </c>
      <c r="I3059">
        <v>25500</v>
      </c>
      <c r="J3059">
        <v>0.38173652694600002</v>
      </c>
      <c r="K3059">
        <f t="shared" si="285"/>
        <v>26048</v>
      </c>
      <c r="L3059" t="str">
        <f t="shared" si="286"/>
        <v>SOC</v>
      </c>
      <c r="M3059" t="b">
        <f t="shared" si="287"/>
        <v>0</v>
      </c>
      <c r="N3059" t="str">
        <f>VLOOKUP(B3059,Sheet3!$D$2:$I$578,6,FALSE)</f>
        <v>Sophie Errante</v>
      </c>
      <c r="O3059" t="str">
        <f t="shared" si="288"/>
        <v>Laurent DEJOIE</v>
      </c>
      <c r="P3059" t="b">
        <f t="shared" si="289"/>
        <v>0</v>
      </c>
      <c r="Q3059" t="b">
        <f>AND(M3059,ISNA(VLOOKUP(B3059,Sheet4!$A$1:$A$529,1,FALSE)))</f>
        <v>0</v>
      </c>
    </row>
    <row r="3060" spans="1:17">
      <c r="A3060" t="str">
        <f t="shared" si="284"/>
        <v>Jean-Pierre LE VOGUER</v>
      </c>
      <c r="B3060" t="s">
        <v>2876</v>
      </c>
      <c r="C3060" t="e">
        <f>VLOOKUP(B3060,Sheet5!$A$1158:$A$1246,1,FALSE)</f>
        <v>#N/A</v>
      </c>
      <c r="D3060" t="s">
        <v>11</v>
      </c>
      <c r="E3060" t="s">
        <v>140</v>
      </c>
      <c r="F3060" t="s">
        <v>2885</v>
      </c>
      <c r="G3060" t="s">
        <v>11291</v>
      </c>
      <c r="H3060" t="s">
        <v>29</v>
      </c>
      <c r="I3060">
        <v>429</v>
      </c>
      <c r="J3060">
        <v>6.4221556886200001E-3</v>
      </c>
      <c r="K3060">
        <f t="shared" si="285"/>
        <v>26048</v>
      </c>
      <c r="L3060" t="str">
        <f t="shared" si="286"/>
        <v>SOC</v>
      </c>
      <c r="M3060" t="b">
        <f t="shared" si="287"/>
        <v>0</v>
      </c>
      <c r="N3060" t="str">
        <f>VLOOKUP(B3060,Sheet3!$D$2:$I$578,6,FALSE)</f>
        <v>Sophie Errante</v>
      </c>
      <c r="O3060" t="str">
        <f t="shared" si="288"/>
        <v>Jean-Pierre LE VOGUER</v>
      </c>
      <c r="P3060" t="b">
        <f t="shared" si="289"/>
        <v>0</v>
      </c>
      <c r="Q3060" t="b">
        <f>AND(M3060,ISNA(VLOOKUP(B3060,Sheet4!$A$1:$A$529,1,FALSE)))</f>
        <v>0</v>
      </c>
    </row>
    <row r="3061" spans="1:17">
      <c r="A3061" t="str">
        <f t="shared" si="284"/>
        <v>Véronique GUEDJ</v>
      </c>
      <c r="B3061" t="s">
        <v>2876</v>
      </c>
      <c r="C3061" t="e">
        <f>VLOOKUP(B3061,Sheet5!$A$1158:$A$1246,1,FALSE)</f>
        <v>#N/A</v>
      </c>
      <c r="D3061" t="s">
        <v>4</v>
      </c>
      <c r="E3061" t="s">
        <v>9004</v>
      </c>
      <c r="F3061" t="s">
        <v>2886</v>
      </c>
      <c r="G3061" t="s">
        <v>11292</v>
      </c>
      <c r="H3061" t="s">
        <v>13</v>
      </c>
      <c r="I3061">
        <v>768</v>
      </c>
      <c r="J3061">
        <v>1.1497005988000001E-2</v>
      </c>
      <c r="K3061">
        <f t="shared" si="285"/>
        <v>26048</v>
      </c>
      <c r="L3061" t="str">
        <f t="shared" si="286"/>
        <v>SOC</v>
      </c>
      <c r="M3061" t="b">
        <f t="shared" si="287"/>
        <v>1</v>
      </c>
      <c r="N3061" t="str">
        <f>VLOOKUP(B3061,Sheet3!$D$2:$I$578,6,FALSE)</f>
        <v>Sophie Errante</v>
      </c>
      <c r="O3061" t="str">
        <f t="shared" si="288"/>
        <v>Véronique GUEDJ</v>
      </c>
      <c r="P3061" t="b">
        <f t="shared" si="289"/>
        <v>0</v>
      </c>
      <c r="Q3061" t="b">
        <f>AND(M3061,ISNA(VLOOKUP(B3061,Sheet4!$A$1:$A$529,1,FALSE)))</f>
        <v>1</v>
      </c>
    </row>
    <row r="3062" spans="1:17">
      <c r="A3062" t="str">
        <f t="shared" si="284"/>
        <v xml:space="preserve"> </v>
      </c>
      <c r="B3062" t="s">
        <v>2887</v>
      </c>
      <c r="C3062" t="e">
        <f>VLOOKUP(B3062,Sheet5!$A$1158:$A$1246,1,FALSE)</f>
        <v>#N/A</v>
      </c>
      <c r="G3062" t="s">
        <v>9202</v>
      </c>
      <c r="H3062" t="s">
        <v>1</v>
      </c>
      <c r="I3062">
        <v>73262</v>
      </c>
      <c r="J3062">
        <v>1</v>
      </c>
      <c r="K3062">
        <f t="shared" si="285"/>
        <v>0</v>
      </c>
      <c r="L3062">
        <f t="shared" si="286"/>
        <v>0</v>
      </c>
      <c r="M3062" t="b">
        <f t="shared" si="287"/>
        <v>0</v>
      </c>
      <c r="N3062" t="str">
        <f>VLOOKUP(B3062,Sheet3!$D$2:$I$578,6,FALSE)</f>
        <v>Jean-Philippe Grand</v>
      </c>
      <c r="O3062" t="str">
        <f t="shared" si="288"/>
        <v xml:space="preserve"> </v>
      </c>
      <c r="P3062" t="b">
        <f t="shared" si="289"/>
        <v>0</v>
      </c>
      <c r="Q3062" t="b">
        <f>AND(M3062,ISNA(VLOOKUP(B3062,Sheet4!$A$1:$A$529,1,FALSE)))</f>
        <v>0</v>
      </c>
    </row>
    <row r="3063" spans="1:17">
      <c r="A3063" t="str">
        <f t="shared" si="284"/>
        <v xml:space="preserve"> </v>
      </c>
      <c r="B3063" t="s">
        <v>2887</v>
      </c>
      <c r="C3063" t="e">
        <f>VLOOKUP(B3063,Sheet5!$A$1158:$A$1246,1,FALSE)</f>
        <v>#N/A</v>
      </c>
      <c r="G3063" t="s">
        <v>9202</v>
      </c>
      <c r="H3063" t="s">
        <v>2</v>
      </c>
      <c r="I3063">
        <v>29668</v>
      </c>
      <c r="J3063">
        <v>0.404957549616</v>
      </c>
      <c r="K3063">
        <f t="shared" si="285"/>
        <v>0</v>
      </c>
      <c r="L3063">
        <f t="shared" si="286"/>
        <v>0</v>
      </c>
      <c r="M3063" t="b">
        <f t="shared" si="287"/>
        <v>0</v>
      </c>
      <c r="N3063" t="str">
        <f>VLOOKUP(B3063,Sheet3!$D$2:$I$578,6,FALSE)</f>
        <v>Jean-Philippe Grand</v>
      </c>
      <c r="O3063" t="str">
        <f t="shared" si="288"/>
        <v xml:space="preserve"> </v>
      </c>
      <c r="P3063" t="b">
        <f t="shared" si="289"/>
        <v>0</v>
      </c>
      <c r="Q3063" t="b">
        <f>AND(M3063,ISNA(VLOOKUP(B3063,Sheet4!$A$1:$A$529,1,FALSE)))</f>
        <v>0</v>
      </c>
    </row>
    <row r="3064" spans="1:17">
      <c r="A3064" t="str">
        <f t="shared" si="284"/>
        <v xml:space="preserve"> </v>
      </c>
      <c r="B3064" t="s">
        <v>2887</v>
      </c>
      <c r="C3064" t="e">
        <f>VLOOKUP(B3064,Sheet5!$A$1158:$A$1246,1,FALSE)</f>
        <v>#N/A</v>
      </c>
      <c r="G3064" t="s">
        <v>9202</v>
      </c>
      <c r="H3064" t="s">
        <v>3</v>
      </c>
      <c r="I3064">
        <v>573</v>
      </c>
      <c r="J3064">
        <v>7.82124430127E-3</v>
      </c>
      <c r="K3064">
        <f t="shared" si="285"/>
        <v>0</v>
      </c>
      <c r="L3064">
        <f t="shared" si="286"/>
        <v>0</v>
      </c>
      <c r="M3064" t="b">
        <f t="shared" si="287"/>
        <v>0</v>
      </c>
      <c r="N3064" t="str">
        <f>VLOOKUP(B3064,Sheet3!$D$2:$I$578,6,FALSE)</f>
        <v>Jean-Philippe Grand</v>
      </c>
      <c r="O3064" t="str">
        <f t="shared" si="288"/>
        <v xml:space="preserve"> </v>
      </c>
      <c r="P3064" t="b">
        <f t="shared" si="289"/>
        <v>0</v>
      </c>
      <c r="Q3064" t="b">
        <f>AND(M3064,ISNA(VLOOKUP(B3064,Sheet4!$A$1:$A$529,1,FALSE)))</f>
        <v>0</v>
      </c>
    </row>
    <row r="3065" spans="1:17">
      <c r="A3065" t="str">
        <f t="shared" si="284"/>
        <v>Cécile HUBERT</v>
      </c>
      <c r="B3065" t="s">
        <v>2887</v>
      </c>
      <c r="C3065" t="e">
        <f>VLOOKUP(B3065,Sheet5!$A$1158:$A$1246,1,FALSE)</f>
        <v>#N/A</v>
      </c>
      <c r="D3065" t="s">
        <v>4</v>
      </c>
      <c r="E3065" t="s">
        <v>9009</v>
      </c>
      <c r="F3065" t="s">
        <v>2200</v>
      </c>
      <c r="G3065" t="s">
        <v>243</v>
      </c>
      <c r="H3065" t="s">
        <v>19</v>
      </c>
      <c r="I3065">
        <v>3008</v>
      </c>
      <c r="J3065">
        <v>6.9919341716800004E-2</v>
      </c>
      <c r="K3065">
        <f t="shared" si="285"/>
        <v>0</v>
      </c>
      <c r="L3065">
        <f t="shared" si="286"/>
        <v>0</v>
      </c>
      <c r="M3065" t="b">
        <f t="shared" si="287"/>
        <v>0</v>
      </c>
      <c r="N3065" t="str">
        <f>VLOOKUP(B3065,Sheet3!$D$2:$I$578,6,FALSE)</f>
        <v>Jean-Philippe Grand</v>
      </c>
      <c r="O3065" t="str">
        <f t="shared" si="288"/>
        <v>Cécile HUBERT</v>
      </c>
      <c r="P3065" t="b">
        <f t="shared" si="289"/>
        <v>0</v>
      </c>
      <c r="Q3065" t="b">
        <f>AND(M3065,ISNA(VLOOKUP(B3065,Sheet4!$A$1:$A$529,1,FALSE)))</f>
        <v>0</v>
      </c>
    </row>
    <row r="3066" spans="1:17">
      <c r="A3066" t="str">
        <f t="shared" si="284"/>
        <v>Claude TREPKA</v>
      </c>
      <c r="B3066" t="s">
        <v>2887</v>
      </c>
      <c r="C3066" t="e">
        <f>VLOOKUP(B3066,Sheet5!$A$1158:$A$1246,1,FALSE)</f>
        <v>#N/A</v>
      </c>
      <c r="D3066" t="s">
        <v>11</v>
      </c>
      <c r="E3066" t="s">
        <v>208</v>
      </c>
      <c r="F3066" t="s">
        <v>2888</v>
      </c>
      <c r="G3066" t="s">
        <v>11293</v>
      </c>
      <c r="H3066" t="s">
        <v>10</v>
      </c>
      <c r="I3066">
        <v>148</v>
      </c>
      <c r="J3066">
        <v>3.4401803770299998E-3</v>
      </c>
      <c r="K3066">
        <f t="shared" si="285"/>
        <v>0</v>
      </c>
      <c r="L3066">
        <f t="shared" si="286"/>
        <v>0</v>
      </c>
      <c r="M3066" t="b">
        <f t="shared" si="287"/>
        <v>0</v>
      </c>
      <c r="N3066" t="str">
        <f>VLOOKUP(B3066,Sheet3!$D$2:$I$578,6,FALSE)</f>
        <v>Jean-Philippe Grand</v>
      </c>
      <c r="O3066" t="str">
        <f t="shared" si="288"/>
        <v>Claude TREPKA</v>
      </c>
      <c r="P3066" t="b">
        <f t="shared" si="289"/>
        <v>0</v>
      </c>
      <c r="Q3066" t="b">
        <f>AND(M3066,ISNA(VLOOKUP(B3066,Sheet4!$A$1:$A$529,1,FALSE)))</f>
        <v>0</v>
      </c>
    </row>
    <row r="3067" spans="1:17">
      <c r="A3067" t="str">
        <f t="shared" si="284"/>
        <v>Ibrahim CHOUCAIR</v>
      </c>
      <c r="B3067" t="s">
        <v>2887</v>
      </c>
      <c r="C3067" t="e">
        <f>VLOOKUP(B3067,Sheet5!$A$1158:$A$1246,1,FALSE)</f>
        <v>#N/A</v>
      </c>
      <c r="D3067" t="s">
        <v>11</v>
      </c>
      <c r="E3067" t="s">
        <v>2889</v>
      </c>
      <c r="F3067" t="s">
        <v>2890</v>
      </c>
      <c r="G3067" t="s">
        <v>11294</v>
      </c>
      <c r="H3067" t="s">
        <v>33</v>
      </c>
      <c r="I3067">
        <v>1918</v>
      </c>
      <c r="J3067">
        <v>4.4582878129300001E-2</v>
      </c>
      <c r="K3067">
        <f t="shared" si="285"/>
        <v>0</v>
      </c>
      <c r="L3067">
        <f t="shared" si="286"/>
        <v>0</v>
      </c>
      <c r="M3067" t="b">
        <f t="shared" si="287"/>
        <v>0</v>
      </c>
      <c r="N3067" t="str">
        <f>VLOOKUP(B3067,Sheet3!$D$2:$I$578,6,FALSE)</f>
        <v>Jean-Philippe Grand</v>
      </c>
      <c r="O3067" t="str">
        <f t="shared" si="288"/>
        <v>Ibrahim CHOUCAIR</v>
      </c>
      <c r="P3067" t="b">
        <f t="shared" si="289"/>
        <v>0</v>
      </c>
      <c r="Q3067" t="b">
        <f>AND(M3067,ISNA(VLOOKUP(B3067,Sheet4!$A$1:$A$529,1,FALSE)))</f>
        <v>0</v>
      </c>
    </row>
    <row r="3068" spans="1:17">
      <c r="A3068" t="str">
        <f t="shared" si="284"/>
        <v>Yvonne DAROUSSIN</v>
      </c>
      <c r="B3068" t="s">
        <v>2887</v>
      </c>
      <c r="C3068" t="e">
        <f>VLOOKUP(B3068,Sheet5!$A$1158:$A$1246,1,FALSE)</f>
        <v>#N/A</v>
      </c>
      <c r="D3068" t="s">
        <v>4</v>
      </c>
      <c r="E3068" t="s">
        <v>2891</v>
      </c>
      <c r="F3068" t="s">
        <v>2892</v>
      </c>
      <c r="G3068" t="s">
        <v>11295</v>
      </c>
      <c r="H3068" t="s">
        <v>271</v>
      </c>
      <c r="I3068">
        <v>1</v>
      </c>
      <c r="J3068" s="1">
        <v>2.3244462006899998E-5</v>
      </c>
      <c r="K3068">
        <f t="shared" si="285"/>
        <v>0</v>
      </c>
      <c r="L3068">
        <f t="shared" si="286"/>
        <v>0</v>
      </c>
      <c r="M3068" t="b">
        <f t="shared" si="287"/>
        <v>0</v>
      </c>
      <c r="N3068" t="str">
        <f>VLOOKUP(B3068,Sheet3!$D$2:$I$578,6,FALSE)</f>
        <v>Jean-Philippe Grand</v>
      </c>
      <c r="O3068" t="str">
        <f t="shared" si="288"/>
        <v>Yvonne DAROUSSIN</v>
      </c>
      <c r="P3068" t="b">
        <f t="shared" si="289"/>
        <v>0</v>
      </c>
      <c r="Q3068" t="b">
        <f>AND(M3068,ISNA(VLOOKUP(B3068,Sheet4!$A$1:$A$529,1,FALSE)))</f>
        <v>0</v>
      </c>
    </row>
    <row r="3069" spans="1:17">
      <c r="A3069" t="str">
        <f t="shared" si="284"/>
        <v>Dominique SANGUINETTI</v>
      </c>
      <c r="B3069" t="s">
        <v>2887</v>
      </c>
      <c r="C3069" t="e">
        <f>VLOOKUP(B3069,Sheet5!$A$1158:$A$1246,1,FALSE)</f>
        <v>#N/A</v>
      </c>
      <c r="D3069" t="s">
        <v>4</v>
      </c>
      <c r="E3069" t="s">
        <v>180</v>
      </c>
      <c r="F3069" t="s">
        <v>2893</v>
      </c>
      <c r="G3069" t="s">
        <v>11296</v>
      </c>
      <c r="H3069" t="s">
        <v>17</v>
      </c>
      <c r="I3069">
        <v>5638</v>
      </c>
      <c r="J3069">
        <v>0.13105227679500001</v>
      </c>
      <c r="K3069">
        <f t="shared" si="285"/>
        <v>0</v>
      </c>
      <c r="L3069">
        <f t="shared" si="286"/>
        <v>0</v>
      </c>
      <c r="M3069" t="b">
        <f t="shared" si="287"/>
        <v>0</v>
      </c>
      <c r="N3069" t="str">
        <f>VLOOKUP(B3069,Sheet3!$D$2:$I$578,6,FALSE)</f>
        <v>Jean-Philippe Grand</v>
      </c>
      <c r="O3069" t="str">
        <f t="shared" si="288"/>
        <v>Dominique SANGUINETTI</v>
      </c>
      <c r="P3069" t="b">
        <f t="shared" si="289"/>
        <v>0</v>
      </c>
      <c r="Q3069" t="b">
        <f>AND(M3069,ISNA(VLOOKUP(B3069,Sheet4!$A$1:$A$529,1,FALSE)))</f>
        <v>0</v>
      </c>
    </row>
    <row r="3070" spans="1:17">
      <c r="A3070" t="str">
        <f t="shared" si="284"/>
        <v>Olivier CARRÉ</v>
      </c>
      <c r="B3070" t="s">
        <v>2887</v>
      </c>
      <c r="C3070" t="e">
        <f>VLOOKUP(B3070,Sheet5!$A$1158:$A$1246,1,FALSE)</f>
        <v>#N/A</v>
      </c>
      <c r="D3070" t="s">
        <v>11</v>
      </c>
      <c r="E3070" t="s">
        <v>46</v>
      </c>
      <c r="F3070" t="s">
        <v>14825</v>
      </c>
      <c r="G3070" t="s">
        <v>11297</v>
      </c>
      <c r="H3070" t="s">
        <v>26</v>
      </c>
      <c r="I3070">
        <v>16559</v>
      </c>
      <c r="J3070">
        <v>0.38490504637299999</v>
      </c>
      <c r="K3070">
        <f t="shared" si="285"/>
        <v>0</v>
      </c>
      <c r="L3070">
        <f t="shared" si="286"/>
        <v>0</v>
      </c>
      <c r="M3070" t="b">
        <f t="shared" si="287"/>
        <v>0</v>
      </c>
      <c r="N3070" t="str">
        <f>VLOOKUP(B3070,Sheet3!$D$2:$I$578,6,FALSE)</f>
        <v>Jean-Philippe Grand</v>
      </c>
      <c r="O3070" t="str">
        <f t="shared" si="288"/>
        <v>Olivier CARRÉ</v>
      </c>
      <c r="P3070" t="b">
        <f t="shared" si="289"/>
        <v>0</v>
      </c>
      <c r="Q3070" t="b">
        <f>AND(M3070,ISNA(VLOOKUP(B3070,Sheet4!$A$1:$A$529,1,FALSE)))</f>
        <v>0</v>
      </c>
    </row>
    <row r="3071" spans="1:17">
      <c r="A3071" t="str">
        <f t="shared" si="284"/>
        <v>Annie GIRAULT</v>
      </c>
      <c r="B3071" t="s">
        <v>2887</v>
      </c>
      <c r="C3071" t="e">
        <f>VLOOKUP(B3071,Sheet5!$A$1158:$A$1246,1,FALSE)</f>
        <v>#N/A</v>
      </c>
      <c r="D3071" t="s">
        <v>4</v>
      </c>
      <c r="E3071" t="s">
        <v>1299</v>
      </c>
      <c r="F3071" t="s">
        <v>2895</v>
      </c>
      <c r="G3071" t="s">
        <v>11298</v>
      </c>
      <c r="H3071" t="s">
        <v>29</v>
      </c>
      <c r="I3071">
        <v>620</v>
      </c>
      <c r="J3071">
        <v>1.44115664443E-2</v>
      </c>
      <c r="K3071">
        <f t="shared" si="285"/>
        <v>0</v>
      </c>
      <c r="L3071">
        <f t="shared" si="286"/>
        <v>0</v>
      </c>
      <c r="M3071" t="b">
        <f t="shared" si="287"/>
        <v>0</v>
      </c>
      <c r="N3071" t="str">
        <f>VLOOKUP(B3071,Sheet3!$D$2:$I$578,6,FALSE)</f>
        <v>Jean-Philippe Grand</v>
      </c>
      <c r="O3071" t="str">
        <f t="shared" si="288"/>
        <v>Annie GIRAULT</v>
      </c>
      <c r="P3071" t="b">
        <f t="shared" si="289"/>
        <v>0</v>
      </c>
      <c r="Q3071" t="b">
        <f>AND(M3071,ISNA(VLOOKUP(B3071,Sheet4!$A$1:$A$529,1,FALSE)))</f>
        <v>0</v>
      </c>
    </row>
    <row r="3072" spans="1:17">
      <c r="A3072" t="str">
        <f t="shared" si="284"/>
        <v>Jean-Philippe GRAND</v>
      </c>
      <c r="B3072" t="s">
        <v>2887</v>
      </c>
      <c r="C3072" t="e">
        <f>VLOOKUP(B3072,Sheet5!$A$1158:$A$1246,1,FALSE)</f>
        <v>#N/A</v>
      </c>
      <c r="D3072" t="s">
        <v>11</v>
      </c>
      <c r="E3072" t="s">
        <v>1220</v>
      </c>
      <c r="F3072" t="s">
        <v>2171</v>
      </c>
      <c r="G3072" t="s">
        <v>10743</v>
      </c>
      <c r="H3072" t="s">
        <v>7</v>
      </c>
      <c r="I3072">
        <v>13650</v>
      </c>
      <c r="J3072">
        <v>0.31728690639500001</v>
      </c>
      <c r="K3072">
        <f t="shared" si="285"/>
        <v>13650</v>
      </c>
      <c r="L3072" t="str">
        <f t="shared" si="286"/>
        <v>VEC</v>
      </c>
      <c r="M3072" t="b">
        <f t="shared" si="287"/>
        <v>0</v>
      </c>
      <c r="N3072" t="str">
        <f>VLOOKUP(B3072,Sheet3!$D$2:$I$578,6,FALSE)</f>
        <v>Jean-Philippe Grand</v>
      </c>
      <c r="O3072" t="str">
        <f t="shared" si="288"/>
        <v>Jean-Philippe GRAND</v>
      </c>
      <c r="P3072" t="b">
        <f t="shared" si="289"/>
        <v>1</v>
      </c>
      <c r="Q3072" t="b">
        <f>AND(M3072,ISNA(VLOOKUP(B3072,Sheet4!$A$1:$A$529,1,FALSE)))</f>
        <v>0</v>
      </c>
    </row>
    <row r="3073" spans="1:17">
      <c r="A3073" t="str">
        <f t="shared" si="284"/>
        <v>Tahar BEN CHAABANE</v>
      </c>
      <c r="B3073" t="s">
        <v>2887</v>
      </c>
      <c r="C3073" t="e">
        <f>VLOOKUP(B3073,Sheet5!$A$1158:$A$1246,1,FALSE)</f>
        <v>#N/A</v>
      </c>
      <c r="D3073" t="s">
        <v>11</v>
      </c>
      <c r="E3073" t="s">
        <v>2896</v>
      </c>
      <c r="F3073" t="s">
        <v>2897</v>
      </c>
      <c r="G3073" t="s">
        <v>11299</v>
      </c>
      <c r="H3073" t="s">
        <v>43</v>
      </c>
      <c r="I3073">
        <v>1105</v>
      </c>
      <c r="J3073">
        <v>2.5685130517700001E-2</v>
      </c>
      <c r="K3073">
        <f t="shared" si="285"/>
        <v>13650</v>
      </c>
      <c r="L3073" t="str">
        <f t="shared" si="286"/>
        <v>VEC</v>
      </c>
      <c r="M3073" t="b">
        <f t="shared" si="287"/>
        <v>0</v>
      </c>
      <c r="N3073" t="str">
        <f>VLOOKUP(B3073,Sheet3!$D$2:$I$578,6,FALSE)</f>
        <v>Jean-Philippe Grand</v>
      </c>
      <c r="O3073" t="str">
        <f t="shared" si="288"/>
        <v>Tahar BEN CHAABANE</v>
      </c>
      <c r="P3073" t="b">
        <f t="shared" si="289"/>
        <v>0</v>
      </c>
      <c r="Q3073" t="b">
        <f>AND(M3073,ISNA(VLOOKUP(B3073,Sheet4!$A$1:$A$529,1,FALSE)))</f>
        <v>0</v>
      </c>
    </row>
    <row r="3074" spans="1:17">
      <c r="A3074" t="str">
        <f t="shared" si="284"/>
        <v>Robert COUTURE</v>
      </c>
      <c r="B3074" t="s">
        <v>2887</v>
      </c>
      <c r="C3074" t="e">
        <f>VLOOKUP(B3074,Sheet5!$A$1158:$A$1246,1,FALSE)</f>
        <v>#N/A</v>
      </c>
      <c r="D3074" t="s">
        <v>11</v>
      </c>
      <c r="E3074" t="s">
        <v>308</v>
      </c>
      <c r="F3074" t="s">
        <v>2898</v>
      </c>
      <c r="G3074" t="s">
        <v>11300</v>
      </c>
      <c r="H3074" t="s">
        <v>10</v>
      </c>
      <c r="I3074">
        <v>171</v>
      </c>
      <c r="J3074">
        <v>3.9748030031800004E-3</v>
      </c>
      <c r="K3074">
        <f t="shared" si="285"/>
        <v>13650</v>
      </c>
      <c r="L3074" t="str">
        <f t="shared" si="286"/>
        <v>VEC</v>
      </c>
      <c r="M3074" t="b">
        <f t="shared" si="287"/>
        <v>0</v>
      </c>
      <c r="N3074" t="str">
        <f>VLOOKUP(B3074,Sheet3!$D$2:$I$578,6,FALSE)</f>
        <v>Jean-Philippe Grand</v>
      </c>
      <c r="O3074" t="str">
        <f t="shared" si="288"/>
        <v>Robert COUTURE</v>
      </c>
      <c r="P3074" t="b">
        <f t="shared" si="289"/>
        <v>0</v>
      </c>
      <c r="Q3074" t="b">
        <f>AND(M3074,ISNA(VLOOKUP(B3074,Sheet4!$A$1:$A$529,1,FALSE)))</f>
        <v>0</v>
      </c>
    </row>
    <row r="3075" spans="1:17">
      <c r="A3075" t="str">
        <f t="shared" ref="A3075:A3138" si="290">O3075</f>
        <v>Omar GHANDOUR</v>
      </c>
      <c r="B3075" t="s">
        <v>2887</v>
      </c>
      <c r="C3075" t="e">
        <f>VLOOKUP(B3075,Sheet5!$A$1158:$A$1246,1,FALSE)</f>
        <v>#N/A</v>
      </c>
      <c r="D3075" t="s">
        <v>11</v>
      </c>
      <c r="E3075" t="s">
        <v>722</v>
      </c>
      <c r="F3075" t="s">
        <v>2899</v>
      </c>
      <c r="G3075" t="s">
        <v>11301</v>
      </c>
      <c r="H3075" t="s">
        <v>13</v>
      </c>
      <c r="I3075">
        <v>203</v>
      </c>
      <c r="J3075">
        <v>4.7186257874099998E-3</v>
      </c>
      <c r="K3075">
        <f t="shared" ref="K3075:K3138" si="291">IF(B3075&lt;&gt;B3074,0,IF(NOT(ISERR(FIND(H3075,"VECREGSOC"))),IF(I3075&gt;K3074,I3075,K3074),K3074))</f>
        <v>13650</v>
      </c>
      <c r="L3075" t="str">
        <f t="shared" ref="L3075:L3138" si="292">IF(B3075&lt;&gt;B3074,0,IF(NOT(ISERR(FIND(H3075,"VECREGSOC"))),IF(I3075&gt;K3074,H3075,L3074),L3074))</f>
        <v>VEC</v>
      </c>
      <c r="M3075" t="b">
        <f t="shared" ref="M3075:M3138" si="293">B3075&lt;&gt;B3076</f>
        <v>1</v>
      </c>
      <c r="N3075" t="str">
        <f>VLOOKUP(B3075,Sheet3!$D$2:$I$578,6,FALSE)</f>
        <v>Jean-Philippe Grand</v>
      </c>
      <c r="O3075" t="str">
        <f t="shared" si="288"/>
        <v>Omar GHANDOUR</v>
      </c>
      <c r="P3075" t="b">
        <f t="shared" si="289"/>
        <v>0</v>
      </c>
      <c r="Q3075" t="b">
        <f>AND(M3075,ISNA(VLOOKUP(B3075,Sheet4!$A$1:$A$529,1,FALSE)))</f>
        <v>1</v>
      </c>
    </row>
    <row r="3076" spans="1:17">
      <c r="A3076" t="str">
        <f t="shared" si="290"/>
        <v xml:space="preserve"> </v>
      </c>
      <c r="B3076" t="s">
        <v>2900</v>
      </c>
      <c r="C3076" t="e">
        <f>VLOOKUP(B3076,Sheet5!$A$1158:$A$1246,1,FALSE)</f>
        <v>#N/A</v>
      </c>
      <c r="G3076" t="s">
        <v>9202</v>
      </c>
      <c r="H3076" t="s">
        <v>1</v>
      </c>
      <c r="I3076">
        <v>81930</v>
      </c>
      <c r="J3076">
        <v>1</v>
      </c>
      <c r="K3076">
        <f t="shared" si="291"/>
        <v>0</v>
      </c>
      <c r="L3076">
        <f t="shared" si="292"/>
        <v>0</v>
      </c>
      <c r="M3076" t="b">
        <f t="shared" si="293"/>
        <v>0</v>
      </c>
      <c r="N3076" t="str">
        <f>VLOOKUP(B3076,Sheet3!$D$2:$I$578,6,FALSE)</f>
        <v>Christophe Chaillou</v>
      </c>
      <c r="O3076" t="str">
        <f t="shared" si="288"/>
        <v xml:space="preserve"> </v>
      </c>
      <c r="P3076" t="b">
        <f t="shared" si="289"/>
        <v>0</v>
      </c>
      <c r="Q3076" t="b">
        <f>AND(M3076,ISNA(VLOOKUP(B3076,Sheet4!$A$1:$A$529,1,FALSE)))</f>
        <v>0</v>
      </c>
    </row>
    <row r="3077" spans="1:17">
      <c r="A3077" t="str">
        <f t="shared" si="290"/>
        <v xml:space="preserve"> </v>
      </c>
      <c r="B3077" t="s">
        <v>2900</v>
      </c>
      <c r="C3077" t="e">
        <f>VLOOKUP(B3077,Sheet5!$A$1158:$A$1246,1,FALSE)</f>
        <v>#N/A</v>
      </c>
      <c r="G3077" t="s">
        <v>9202</v>
      </c>
      <c r="H3077" t="s">
        <v>2</v>
      </c>
      <c r="I3077">
        <v>33355</v>
      </c>
      <c r="J3077">
        <v>0.40711583058700002</v>
      </c>
      <c r="K3077">
        <f t="shared" si="291"/>
        <v>0</v>
      </c>
      <c r="L3077">
        <f t="shared" si="292"/>
        <v>0</v>
      </c>
      <c r="M3077" t="b">
        <f t="shared" si="293"/>
        <v>0</v>
      </c>
      <c r="N3077" t="str">
        <f>VLOOKUP(B3077,Sheet3!$D$2:$I$578,6,FALSE)</f>
        <v>Christophe Chaillou</v>
      </c>
      <c r="O3077" t="str">
        <f t="shared" si="288"/>
        <v xml:space="preserve"> </v>
      </c>
      <c r="P3077" t="b">
        <f t="shared" si="289"/>
        <v>0</v>
      </c>
      <c r="Q3077" t="b">
        <f>AND(M3077,ISNA(VLOOKUP(B3077,Sheet4!$A$1:$A$529,1,FALSE)))</f>
        <v>0</v>
      </c>
    </row>
    <row r="3078" spans="1:17">
      <c r="A3078" t="str">
        <f t="shared" si="290"/>
        <v xml:space="preserve"> </v>
      </c>
      <c r="B3078" t="s">
        <v>2900</v>
      </c>
      <c r="C3078" t="e">
        <f>VLOOKUP(B3078,Sheet5!$A$1158:$A$1246,1,FALSE)</f>
        <v>#N/A</v>
      </c>
      <c r="G3078" t="s">
        <v>9202</v>
      </c>
      <c r="H3078" t="s">
        <v>3</v>
      </c>
      <c r="I3078">
        <v>563</v>
      </c>
      <c r="J3078">
        <v>6.87171976077E-3</v>
      </c>
      <c r="K3078">
        <f t="shared" si="291"/>
        <v>0</v>
      </c>
      <c r="L3078">
        <f t="shared" si="292"/>
        <v>0</v>
      </c>
      <c r="M3078" t="b">
        <f t="shared" si="293"/>
        <v>0</v>
      </c>
      <c r="N3078" t="str">
        <f>VLOOKUP(B3078,Sheet3!$D$2:$I$578,6,FALSE)</f>
        <v>Christophe Chaillou</v>
      </c>
      <c r="O3078" t="str">
        <f t="shared" si="288"/>
        <v xml:space="preserve"> </v>
      </c>
      <c r="P3078" t="b">
        <f t="shared" si="289"/>
        <v>0</v>
      </c>
      <c r="Q3078" t="b">
        <f>AND(M3078,ISNA(VLOOKUP(B3078,Sheet4!$A$1:$A$529,1,FALSE)))</f>
        <v>0</v>
      </c>
    </row>
    <row r="3079" spans="1:17">
      <c r="A3079" t="str">
        <f t="shared" si="290"/>
        <v>Joëlle PERRIN</v>
      </c>
      <c r="B3079" t="s">
        <v>2900</v>
      </c>
      <c r="C3079" t="e">
        <f>VLOOKUP(B3079,Sheet5!$A$1158:$A$1246,1,FALSE)</f>
        <v>#N/A</v>
      </c>
      <c r="D3079" t="s">
        <v>4</v>
      </c>
      <c r="E3079" t="s">
        <v>9118</v>
      </c>
      <c r="F3079" t="s">
        <v>16</v>
      </c>
      <c r="G3079" t="s">
        <v>9196</v>
      </c>
      <c r="H3079" t="s">
        <v>13</v>
      </c>
      <c r="I3079">
        <v>292</v>
      </c>
      <c r="J3079">
        <v>6.0818128801100003E-3</v>
      </c>
      <c r="K3079">
        <f t="shared" si="291"/>
        <v>0</v>
      </c>
      <c r="L3079">
        <f t="shared" si="292"/>
        <v>0</v>
      </c>
      <c r="M3079" t="b">
        <f t="shared" si="293"/>
        <v>0</v>
      </c>
      <c r="N3079" t="str">
        <f>VLOOKUP(B3079,Sheet3!$D$2:$I$578,6,FALSE)</f>
        <v>Christophe Chaillou</v>
      </c>
      <c r="O3079" t="str">
        <f t="shared" si="288"/>
        <v>Joëlle PERRIN</v>
      </c>
      <c r="P3079" t="b">
        <f t="shared" si="289"/>
        <v>0</v>
      </c>
      <c r="Q3079" t="b">
        <f>AND(M3079,ISNA(VLOOKUP(B3079,Sheet4!$A$1:$A$529,1,FALSE)))</f>
        <v>0</v>
      </c>
    </row>
    <row r="3080" spans="1:17">
      <c r="A3080" t="str">
        <f t="shared" si="290"/>
        <v>Sylvie DUBOIS</v>
      </c>
      <c r="B3080" t="s">
        <v>2900</v>
      </c>
      <c r="C3080" t="e">
        <f>VLOOKUP(B3080,Sheet5!$A$1158:$A$1246,1,FALSE)</f>
        <v>#N/A</v>
      </c>
      <c r="D3080" t="s">
        <v>4</v>
      </c>
      <c r="E3080" t="s">
        <v>49</v>
      </c>
      <c r="F3080" t="s">
        <v>1344</v>
      </c>
      <c r="G3080" t="s">
        <v>10113</v>
      </c>
      <c r="H3080" t="s">
        <v>19</v>
      </c>
      <c r="I3080">
        <v>2694</v>
      </c>
      <c r="J3080">
        <v>5.6110972256900003E-2</v>
      </c>
      <c r="K3080">
        <f t="shared" si="291"/>
        <v>0</v>
      </c>
      <c r="L3080">
        <f t="shared" si="292"/>
        <v>0</v>
      </c>
      <c r="M3080" t="b">
        <f t="shared" si="293"/>
        <v>0</v>
      </c>
      <c r="N3080" t="str">
        <f>VLOOKUP(B3080,Sheet3!$D$2:$I$578,6,FALSE)</f>
        <v>Christophe Chaillou</v>
      </c>
      <c r="O3080" t="str">
        <f t="shared" si="288"/>
        <v>Sylvie DUBOIS</v>
      </c>
      <c r="P3080" t="b">
        <f t="shared" si="289"/>
        <v>0</v>
      </c>
      <c r="Q3080" t="b">
        <f>AND(M3080,ISNA(VLOOKUP(B3080,Sheet4!$A$1:$A$529,1,FALSE)))</f>
        <v>0</v>
      </c>
    </row>
    <row r="3081" spans="1:17">
      <c r="A3081" t="str">
        <f t="shared" si="290"/>
        <v>Alix DE COURREGES</v>
      </c>
      <c r="B3081" t="s">
        <v>2900</v>
      </c>
      <c r="C3081" t="e">
        <f>VLOOKUP(B3081,Sheet5!$A$1158:$A$1246,1,FALSE)</f>
        <v>#N/A</v>
      </c>
      <c r="D3081" t="s">
        <v>4</v>
      </c>
      <c r="E3081" t="s">
        <v>304</v>
      </c>
      <c r="F3081" t="s">
        <v>2901</v>
      </c>
      <c r="G3081" t="s">
        <v>11302</v>
      </c>
      <c r="H3081" t="s">
        <v>13</v>
      </c>
      <c r="I3081">
        <v>230</v>
      </c>
      <c r="J3081">
        <v>4.7904690494E-3</v>
      </c>
      <c r="K3081">
        <f t="shared" si="291"/>
        <v>0</v>
      </c>
      <c r="L3081">
        <f t="shared" si="292"/>
        <v>0</v>
      </c>
      <c r="M3081" t="b">
        <f t="shared" si="293"/>
        <v>0</v>
      </c>
      <c r="N3081" t="str">
        <f>VLOOKUP(B3081,Sheet3!$D$2:$I$578,6,FALSE)</f>
        <v>Christophe Chaillou</v>
      </c>
      <c r="O3081" t="str">
        <f t="shared" si="288"/>
        <v>Alix DE COURREGES</v>
      </c>
      <c r="P3081" t="b">
        <f t="shared" si="289"/>
        <v>0</v>
      </c>
      <c r="Q3081" t="b">
        <f>AND(M3081,ISNA(VLOOKUP(B3081,Sheet4!$A$1:$A$529,1,FALSE)))</f>
        <v>0</v>
      </c>
    </row>
    <row r="3082" spans="1:17">
      <c r="A3082" t="str">
        <f t="shared" si="290"/>
        <v>Serge GROUARD</v>
      </c>
      <c r="B3082" t="s">
        <v>2900</v>
      </c>
      <c r="C3082" t="e">
        <f>VLOOKUP(B3082,Sheet5!$A$1158:$A$1246,1,FALSE)</f>
        <v>#N/A</v>
      </c>
      <c r="D3082" t="s">
        <v>11</v>
      </c>
      <c r="E3082" t="s">
        <v>416</v>
      </c>
      <c r="F3082" t="s">
        <v>2902</v>
      </c>
      <c r="G3082" t="s">
        <v>11303</v>
      </c>
      <c r="H3082" t="s">
        <v>26</v>
      </c>
      <c r="I3082">
        <v>17879</v>
      </c>
      <c r="J3082">
        <v>0.37238607014899999</v>
      </c>
      <c r="K3082">
        <f t="shared" si="291"/>
        <v>0</v>
      </c>
      <c r="L3082">
        <f t="shared" si="292"/>
        <v>0</v>
      </c>
      <c r="M3082" t="b">
        <f t="shared" si="293"/>
        <v>0</v>
      </c>
      <c r="N3082" t="str">
        <f>VLOOKUP(B3082,Sheet3!$D$2:$I$578,6,FALSE)</f>
        <v>Christophe Chaillou</v>
      </c>
      <c r="O3082" t="str">
        <f t="shared" si="288"/>
        <v>Serge GROUARD</v>
      </c>
      <c r="P3082" t="b">
        <f t="shared" si="289"/>
        <v>0</v>
      </c>
      <c r="Q3082" t="b">
        <f>AND(M3082,ISNA(VLOOKUP(B3082,Sheet4!$A$1:$A$529,1,FALSE)))</f>
        <v>0</v>
      </c>
    </row>
    <row r="3083" spans="1:17">
      <c r="A3083" t="str">
        <f t="shared" si="290"/>
        <v>Moïsette CROSNIER</v>
      </c>
      <c r="B3083" t="s">
        <v>2900</v>
      </c>
      <c r="C3083" t="e">
        <f>VLOOKUP(B3083,Sheet5!$A$1158:$A$1246,1,FALSE)</f>
        <v>#N/A</v>
      </c>
      <c r="D3083" t="s">
        <v>4</v>
      </c>
      <c r="E3083" t="s">
        <v>9163</v>
      </c>
      <c r="F3083" t="s">
        <v>2903</v>
      </c>
      <c r="G3083" t="s">
        <v>11304</v>
      </c>
      <c r="H3083" t="s">
        <v>7</v>
      </c>
      <c r="I3083">
        <v>1097</v>
      </c>
      <c r="J3083">
        <v>2.2848454553000001E-2</v>
      </c>
      <c r="K3083">
        <f t="shared" si="291"/>
        <v>1097</v>
      </c>
      <c r="L3083" t="str">
        <f t="shared" si="292"/>
        <v>VEC</v>
      </c>
      <c r="M3083" t="b">
        <f t="shared" si="293"/>
        <v>0</v>
      </c>
      <c r="N3083" t="str">
        <f>VLOOKUP(B3083,Sheet3!$D$2:$I$578,6,FALSE)</f>
        <v>Christophe Chaillou</v>
      </c>
      <c r="O3083" t="str">
        <f t="shared" si="288"/>
        <v>Moïsette CROSNIER</v>
      </c>
      <c r="P3083" t="b">
        <f t="shared" si="289"/>
        <v>0</v>
      </c>
      <c r="Q3083" t="b">
        <f>AND(M3083,ISNA(VLOOKUP(B3083,Sheet4!$A$1:$A$529,1,FALSE)))</f>
        <v>0</v>
      </c>
    </row>
    <row r="3084" spans="1:17">
      <c r="A3084" t="str">
        <f t="shared" si="290"/>
        <v>Christophe CHAILLOU</v>
      </c>
      <c r="B3084" t="s">
        <v>2900</v>
      </c>
      <c r="C3084" t="e">
        <f>VLOOKUP(B3084,Sheet5!$A$1158:$A$1246,1,FALSE)</f>
        <v>#N/A</v>
      </c>
      <c r="D3084" t="s">
        <v>11</v>
      </c>
      <c r="E3084" t="s">
        <v>88</v>
      </c>
      <c r="F3084" t="s">
        <v>2904</v>
      </c>
      <c r="G3084" t="s">
        <v>11305</v>
      </c>
      <c r="H3084" t="s">
        <v>21</v>
      </c>
      <c r="I3084">
        <v>17444</v>
      </c>
      <c r="J3084">
        <v>0.36332583520799999</v>
      </c>
      <c r="K3084">
        <f t="shared" si="291"/>
        <v>17444</v>
      </c>
      <c r="L3084" t="str">
        <f t="shared" si="292"/>
        <v>SOC</v>
      </c>
      <c r="M3084" t="b">
        <f t="shared" si="293"/>
        <v>0</v>
      </c>
      <c r="N3084" t="str">
        <f>VLOOKUP(B3084,Sheet3!$D$2:$I$578,6,FALSE)</f>
        <v>Christophe Chaillou</v>
      </c>
      <c r="O3084" t="str">
        <f t="shared" si="288"/>
        <v>Christophe CHAILLOU</v>
      </c>
      <c r="P3084" t="b">
        <f t="shared" si="289"/>
        <v>1</v>
      </c>
      <c r="Q3084" t="b">
        <f>AND(M3084,ISNA(VLOOKUP(B3084,Sheet4!$A$1:$A$529,1,FALSE)))</f>
        <v>0</v>
      </c>
    </row>
    <row r="3085" spans="1:17">
      <c r="A3085" t="str">
        <f t="shared" si="290"/>
        <v>Philippe LECOQ</v>
      </c>
      <c r="B3085" t="s">
        <v>2900</v>
      </c>
      <c r="C3085" t="e">
        <f>VLOOKUP(B3085,Sheet5!$A$1158:$A$1246,1,FALSE)</f>
        <v>#N/A</v>
      </c>
      <c r="D3085" t="s">
        <v>11</v>
      </c>
      <c r="E3085" t="s">
        <v>385</v>
      </c>
      <c r="F3085" t="s">
        <v>2905</v>
      </c>
      <c r="G3085" t="s">
        <v>11306</v>
      </c>
      <c r="H3085" t="s">
        <v>17</v>
      </c>
      <c r="I3085">
        <v>6812</v>
      </c>
      <c r="J3085">
        <v>0.14188119636800001</v>
      </c>
      <c r="K3085">
        <f t="shared" si="291"/>
        <v>17444</v>
      </c>
      <c r="L3085" t="str">
        <f t="shared" si="292"/>
        <v>SOC</v>
      </c>
      <c r="M3085" t="b">
        <f t="shared" si="293"/>
        <v>0</v>
      </c>
      <c r="N3085" t="str">
        <f>VLOOKUP(B3085,Sheet3!$D$2:$I$578,6,FALSE)</f>
        <v>Christophe Chaillou</v>
      </c>
      <c r="O3085" t="str">
        <f t="shared" si="288"/>
        <v>Philippe LECOQ</v>
      </c>
      <c r="P3085" t="b">
        <f t="shared" si="289"/>
        <v>0</v>
      </c>
      <c r="Q3085" t="b">
        <f>AND(M3085,ISNA(VLOOKUP(B3085,Sheet4!$A$1:$A$529,1,FALSE)))</f>
        <v>0</v>
      </c>
    </row>
    <row r="3086" spans="1:17">
      <c r="A3086" t="str">
        <f t="shared" si="290"/>
        <v>Gérard GASCOIN</v>
      </c>
      <c r="B3086" t="s">
        <v>2900</v>
      </c>
      <c r="C3086" t="e">
        <f>VLOOKUP(B3086,Sheet5!$A$1158:$A$1246,1,FALSE)</f>
        <v>#N/A</v>
      </c>
      <c r="D3086" t="s">
        <v>11</v>
      </c>
      <c r="E3086" t="s">
        <v>9002</v>
      </c>
      <c r="F3086" t="s">
        <v>2906</v>
      </c>
      <c r="G3086" t="s">
        <v>11307</v>
      </c>
      <c r="H3086" t="s">
        <v>29</v>
      </c>
      <c r="I3086">
        <v>288</v>
      </c>
      <c r="J3086">
        <v>5.9985003749100001E-3</v>
      </c>
      <c r="K3086">
        <f t="shared" si="291"/>
        <v>17444</v>
      </c>
      <c r="L3086" t="str">
        <f t="shared" si="292"/>
        <v>SOC</v>
      </c>
      <c r="M3086" t="b">
        <f t="shared" si="293"/>
        <v>0</v>
      </c>
      <c r="N3086" t="str">
        <f>VLOOKUP(B3086,Sheet3!$D$2:$I$578,6,FALSE)</f>
        <v>Christophe Chaillou</v>
      </c>
      <c r="O3086" t="str">
        <f t="shared" ref="O3086:O3149" si="294">E3086&amp;" "&amp;F3086</f>
        <v>Gérard GASCOIN</v>
      </c>
      <c r="P3086" t="b">
        <f t="shared" si="289"/>
        <v>0</v>
      </c>
      <c r="Q3086" t="b">
        <f>AND(M3086,ISNA(VLOOKUP(B3086,Sheet4!$A$1:$A$529,1,FALSE)))</f>
        <v>0</v>
      </c>
    </row>
    <row r="3087" spans="1:17">
      <c r="A3087" t="str">
        <f t="shared" si="290"/>
        <v>Guy TORREILLES</v>
      </c>
      <c r="B3087" t="s">
        <v>2900</v>
      </c>
      <c r="C3087" t="e">
        <f>VLOOKUP(B3087,Sheet5!$A$1158:$A$1246,1,FALSE)</f>
        <v>#N/A</v>
      </c>
      <c r="D3087" t="s">
        <v>11</v>
      </c>
      <c r="E3087" t="s">
        <v>95</v>
      </c>
      <c r="F3087" t="s">
        <v>2907</v>
      </c>
      <c r="G3087" t="s">
        <v>11308</v>
      </c>
      <c r="H3087" t="s">
        <v>43</v>
      </c>
      <c r="I3087">
        <v>879</v>
      </c>
      <c r="J3087">
        <v>1.8307923019199999E-2</v>
      </c>
      <c r="K3087">
        <f t="shared" si="291"/>
        <v>17444</v>
      </c>
      <c r="L3087" t="str">
        <f t="shared" si="292"/>
        <v>SOC</v>
      </c>
      <c r="M3087" t="b">
        <f t="shared" si="293"/>
        <v>0</v>
      </c>
      <c r="N3087" t="str">
        <f>VLOOKUP(B3087,Sheet3!$D$2:$I$578,6,FALSE)</f>
        <v>Christophe Chaillou</v>
      </c>
      <c r="O3087" t="str">
        <f t="shared" si="294"/>
        <v>Guy TORREILLES</v>
      </c>
      <c r="P3087" t="b">
        <f t="shared" ref="P3087:P3150" si="295">O3087=N3087</f>
        <v>0</v>
      </c>
      <c r="Q3087" t="b">
        <f>AND(M3087,ISNA(VLOOKUP(B3087,Sheet4!$A$1:$A$529,1,FALSE)))</f>
        <v>0</v>
      </c>
    </row>
    <row r="3088" spans="1:17">
      <c r="A3088" t="str">
        <f t="shared" si="290"/>
        <v>Farida MEGDOUD</v>
      </c>
      <c r="B3088" t="s">
        <v>2900</v>
      </c>
      <c r="C3088" t="e">
        <f>VLOOKUP(B3088,Sheet5!$A$1158:$A$1246,1,FALSE)</f>
        <v>#N/A</v>
      </c>
      <c r="D3088" t="s">
        <v>4</v>
      </c>
      <c r="E3088" t="s">
        <v>2908</v>
      </c>
      <c r="F3088" t="s">
        <v>2909</v>
      </c>
      <c r="G3088" t="s">
        <v>11309</v>
      </c>
      <c r="H3088" t="s">
        <v>10</v>
      </c>
      <c r="I3088">
        <v>190</v>
      </c>
      <c r="J3088">
        <v>3.9573439973300002E-3</v>
      </c>
      <c r="K3088">
        <f t="shared" si="291"/>
        <v>17444</v>
      </c>
      <c r="L3088" t="str">
        <f t="shared" si="292"/>
        <v>SOC</v>
      </c>
      <c r="M3088" t="b">
        <f t="shared" si="293"/>
        <v>0</v>
      </c>
      <c r="N3088" t="str">
        <f>VLOOKUP(B3088,Sheet3!$D$2:$I$578,6,FALSE)</f>
        <v>Christophe Chaillou</v>
      </c>
      <c r="O3088" t="str">
        <f t="shared" si="294"/>
        <v>Farida MEGDOUD</v>
      </c>
      <c r="P3088" t="b">
        <f t="shared" si="295"/>
        <v>0</v>
      </c>
      <c r="Q3088" t="b">
        <f>AND(M3088,ISNA(VLOOKUP(B3088,Sheet4!$A$1:$A$529,1,FALSE)))</f>
        <v>0</v>
      </c>
    </row>
    <row r="3089" spans="1:17">
      <c r="A3089" t="str">
        <f t="shared" si="290"/>
        <v>Marie-Pierre REGNAULT</v>
      </c>
      <c r="B3089" t="s">
        <v>2900</v>
      </c>
      <c r="C3089" t="e">
        <f>VLOOKUP(B3089,Sheet5!$A$1158:$A$1246,1,FALSE)</f>
        <v>#N/A</v>
      </c>
      <c r="D3089" t="s">
        <v>4</v>
      </c>
      <c r="E3089" t="s">
        <v>561</v>
      </c>
      <c r="F3089" t="s">
        <v>2910</v>
      </c>
      <c r="G3089" t="s">
        <v>11310</v>
      </c>
      <c r="H3089" t="s">
        <v>10</v>
      </c>
      <c r="I3089">
        <v>207</v>
      </c>
      <c r="J3089">
        <v>4.31142214446E-3</v>
      </c>
      <c r="K3089">
        <f t="shared" si="291"/>
        <v>17444</v>
      </c>
      <c r="L3089" t="str">
        <f t="shared" si="292"/>
        <v>SOC</v>
      </c>
      <c r="M3089" t="b">
        <f t="shared" si="293"/>
        <v>1</v>
      </c>
      <c r="N3089" t="str">
        <f>VLOOKUP(B3089,Sheet3!$D$2:$I$578,6,FALSE)</f>
        <v>Christophe Chaillou</v>
      </c>
      <c r="O3089" t="str">
        <f t="shared" si="294"/>
        <v>Marie-Pierre REGNAULT</v>
      </c>
      <c r="P3089" t="b">
        <f t="shared" si="295"/>
        <v>0</v>
      </c>
      <c r="Q3089" t="b">
        <f>AND(M3089,ISNA(VLOOKUP(B3089,Sheet4!$A$1:$A$529,1,FALSE)))</f>
        <v>1</v>
      </c>
    </row>
    <row r="3090" spans="1:17">
      <c r="A3090" t="str">
        <f t="shared" si="290"/>
        <v xml:space="preserve"> </v>
      </c>
      <c r="B3090" t="s">
        <v>2911</v>
      </c>
      <c r="C3090" t="e">
        <f>VLOOKUP(B3090,Sheet5!$A$1158:$A$1246,1,FALSE)</f>
        <v>#N/A</v>
      </c>
      <c r="G3090" t="s">
        <v>9202</v>
      </c>
      <c r="H3090" t="s">
        <v>1</v>
      </c>
      <c r="I3090">
        <v>71107</v>
      </c>
      <c r="J3090">
        <v>1</v>
      </c>
      <c r="K3090">
        <f t="shared" si="291"/>
        <v>0</v>
      </c>
      <c r="L3090">
        <f t="shared" si="292"/>
        <v>0</v>
      </c>
      <c r="M3090" t="b">
        <f t="shared" si="293"/>
        <v>0</v>
      </c>
      <c r="N3090" t="str">
        <f>VLOOKUP(B3090,Sheet3!$D$2:$I$578,6,FALSE)</f>
        <v>Philippe Froment</v>
      </c>
      <c r="O3090" t="str">
        <f t="shared" si="294"/>
        <v xml:space="preserve"> </v>
      </c>
      <c r="P3090" t="b">
        <f t="shared" si="295"/>
        <v>0</v>
      </c>
      <c r="Q3090" t="b">
        <f>AND(M3090,ISNA(VLOOKUP(B3090,Sheet4!$A$1:$A$529,1,FALSE)))</f>
        <v>0</v>
      </c>
    </row>
    <row r="3091" spans="1:17">
      <c r="A3091" t="str">
        <f t="shared" si="290"/>
        <v xml:space="preserve"> </v>
      </c>
      <c r="B3091" t="s">
        <v>2911</v>
      </c>
      <c r="C3091" t="e">
        <f>VLOOKUP(B3091,Sheet5!$A$1158:$A$1246,1,FALSE)</f>
        <v>#N/A</v>
      </c>
      <c r="G3091" t="s">
        <v>9202</v>
      </c>
      <c r="H3091" t="s">
        <v>2</v>
      </c>
      <c r="I3091">
        <v>27586</v>
      </c>
      <c r="J3091">
        <v>0.38795055339099999</v>
      </c>
      <c r="K3091">
        <f t="shared" si="291"/>
        <v>0</v>
      </c>
      <c r="L3091">
        <f t="shared" si="292"/>
        <v>0</v>
      </c>
      <c r="M3091" t="b">
        <f t="shared" si="293"/>
        <v>0</v>
      </c>
      <c r="N3091" t="str">
        <f>VLOOKUP(B3091,Sheet3!$D$2:$I$578,6,FALSE)</f>
        <v>Philippe Froment</v>
      </c>
      <c r="O3091" t="str">
        <f t="shared" si="294"/>
        <v xml:space="preserve"> </v>
      </c>
      <c r="P3091" t="b">
        <f t="shared" si="295"/>
        <v>0</v>
      </c>
      <c r="Q3091" t="b">
        <f>AND(M3091,ISNA(VLOOKUP(B3091,Sheet4!$A$1:$A$529,1,FALSE)))</f>
        <v>0</v>
      </c>
    </row>
    <row r="3092" spans="1:17">
      <c r="A3092" t="str">
        <f t="shared" si="290"/>
        <v xml:space="preserve"> </v>
      </c>
      <c r="B3092" t="s">
        <v>2911</v>
      </c>
      <c r="C3092" t="e">
        <f>VLOOKUP(B3092,Sheet5!$A$1158:$A$1246,1,FALSE)</f>
        <v>#N/A</v>
      </c>
      <c r="G3092" t="s">
        <v>9202</v>
      </c>
      <c r="H3092" t="s">
        <v>3</v>
      </c>
      <c r="I3092">
        <v>623</v>
      </c>
      <c r="J3092">
        <v>8.7614440209799992E-3</v>
      </c>
      <c r="K3092">
        <f t="shared" si="291"/>
        <v>0</v>
      </c>
      <c r="L3092">
        <f t="shared" si="292"/>
        <v>0</v>
      </c>
      <c r="M3092" t="b">
        <f t="shared" si="293"/>
        <v>0</v>
      </c>
      <c r="N3092" t="str">
        <f>VLOOKUP(B3092,Sheet3!$D$2:$I$578,6,FALSE)</f>
        <v>Philippe Froment</v>
      </c>
      <c r="O3092" t="str">
        <f t="shared" si="294"/>
        <v xml:space="preserve"> </v>
      </c>
      <c r="P3092" t="b">
        <f t="shared" si="295"/>
        <v>0</v>
      </c>
      <c r="Q3092" t="b">
        <f>AND(M3092,ISNA(VLOOKUP(B3092,Sheet4!$A$1:$A$529,1,FALSE)))</f>
        <v>0</v>
      </c>
    </row>
    <row r="3093" spans="1:17">
      <c r="A3093" t="str">
        <f t="shared" si="290"/>
        <v>Claude DE GANAY</v>
      </c>
      <c r="B3093" t="s">
        <v>2911</v>
      </c>
      <c r="C3093" t="e">
        <f>VLOOKUP(B3093,Sheet5!$A$1158:$A$1246,1,FALSE)</f>
        <v>#N/A</v>
      </c>
      <c r="D3093" t="s">
        <v>11</v>
      </c>
      <c r="E3093" t="s">
        <v>208</v>
      </c>
      <c r="F3093" t="s">
        <v>2912</v>
      </c>
      <c r="G3093" t="s">
        <v>11311</v>
      </c>
      <c r="H3093" t="s">
        <v>26</v>
      </c>
      <c r="I3093">
        <v>12508</v>
      </c>
      <c r="J3093">
        <v>0.29157536481899998</v>
      </c>
      <c r="K3093">
        <f t="shared" si="291"/>
        <v>0</v>
      </c>
      <c r="L3093">
        <f t="shared" si="292"/>
        <v>0</v>
      </c>
      <c r="M3093" t="b">
        <f t="shared" si="293"/>
        <v>0</v>
      </c>
      <c r="N3093" t="str">
        <f>VLOOKUP(B3093,Sheet3!$D$2:$I$578,6,FALSE)</f>
        <v>Philippe Froment</v>
      </c>
      <c r="O3093" t="str">
        <f t="shared" si="294"/>
        <v>Claude DE GANAY</v>
      </c>
      <c r="P3093" t="b">
        <f t="shared" si="295"/>
        <v>0</v>
      </c>
      <c r="Q3093" t="b">
        <f>AND(M3093,ISNA(VLOOKUP(B3093,Sheet4!$A$1:$A$529,1,FALSE)))</f>
        <v>0</v>
      </c>
    </row>
    <row r="3094" spans="1:17">
      <c r="A3094" t="str">
        <f t="shared" si="290"/>
        <v>Françoise SORET</v>
      </c>
      <c r="B3094" t="s">
        <v>2911</v>
      </c>
      <c r="C3094" t="e">
        <f>VLOOKUP(B3094,Sheet5!$A$1158:$A$1246,1,FALSE)</f>
        <v>#N/A</v>
      </c>
      <c r="D3094" t="s">
        <v>4</v>
      </c>
      <c r="E3094" t="s">
        <v>9140</v>
      </c>
      <c r="F3094" t="s">
        <v>2913</v>
      </c>
      <c r="G3094" t="s">
        <v>11312</v>
      </c>
      <c r="H3094" t="s">
        <v>29</v>
      </c>
      <c r="I3094">
        <v>343</v>
      </c>
      <c r="J3094">
        <v>7.9957107557500004E-3</v>
      </c>
      <c r="K3094">
        <f t="shared" si="291"/>
        <v>0</v>
      </c>
      <c r="L3094">
        <f t="shared" si="292"/>
        <v>0</v>
      </c>
      <c r="M3094" t="b">
        <f t="shared" si="293"/>
        <v>0</v>
      </c>
      <c r="N3094" t="str">
        <f>VLOOKUP(B3094,Sheet3!$D$2:$I$578,6,FALSE)</f>
        <v>Philippe Froment</v>
      </c>
      <c r="O3094" t="str">
        <f t="shared" si="294"/>
        <v>Françoise SORET</v>
      </c>
      <c r="P3094" t="b">
        <f t="shared" si="295"/>
        <v>0</v>
      </c>
      <c r="Q3094" t="b">
        <f>AND(M3094,ISNA(VLOOKUP(B3094,Sheet4!$A$1:$A$529,1,FALSE)))</f>
        <v>0</v>
      </c>
    </row>
    <row r="3095" spans="1:17">
      <c r="A3095" t="str">
        <f t="shared" si="290"/>
        <v>Catherine DE METZ</v>
      </c>
      <c r="B3095" t="s">
        <v>2911</v>
      </c>
      <c r="C3095" t="e">
        <f>VLOOKUP(B3095,Sheet5!$A$1158:$A$1246,1,FALSE)</f>
        <v>#N/A</v>
      </c>
      <c r="D3095" t="s">
        <v>4</v>
      </c>
      <c r="E3095" t="s">
        <v>257</v>
      </c>
      <c r="F3095" t="s">
        <v>2914</v>
      </c>
      <c r="G3095" t="s">
        <v>11313</v>
      </c>
      <c r="H3095" t="s">
        <v>13</v>
      </c>
      <c r="I3095">
        <v>803</v>
      </c>
      <c r="J3095">
        <v>1.8718821390300001E-2</v>
      </c>
      <c r="K3095">
        <f t="shared" si="291"/>
        <v>0</v>
      </c>
      <c r="L3095">
        <f t="shared" si="292"/>
        <v>0</v>
      </c>
      <c r="M3095" t="b">
        <f t="shared" si="293"/>
        <v>0</v>
      </c>
      <c r="N3095" t="str">
        <f>VLOOKUP(B3095,Sheet3!$D$2:$I$578,6,FALSE)</f>
        <v>Philippe Froment</v>
      </c>
      <c r="O3095" t="str">
        <f t="shared" si="294"/>
        <v>Catherine DE METZ</v>
      </c>
      <c r="P3095" t="b">
        <f t="shared" si="295"/>
        <v>0</v>
      </c>
      <c r="Q3095" t="b">
        <f>AND(M3095,ISNA(VLOOKUP(B3095,Sheet4!$A$1:$A$529,1,FALSE)))</f>
        <v>0</v>
      </c>
    </row>
    <row r="3096" spans="1:17">
      <c r="A3096" t="str">
        <f t="shared" si="290"/>
        <v>Sylvie VAUVILLIERS</v>
      </c>
      <c r="B3096" t="s">
        <v>2911</v>
      </c>
      <c r="C3096" t="e">
        <f>VLOOKUP(B3096,Sheet5!$A$1158:$A$1246,1,FALSE)</f>
        <v>#N/A</v>
      </c>
      <c r="D3096" t="s">
        <v>4</v>
      </c>
      <c r="E3096" t="s">
        <v>49</v>
      </c>
      <c r="F3096" t="s">
        <v>2915</v>
      </c>
      <c r="G3096" t="s">
        <v>11314</v>
      </c>
      <c r="H3096" t="s">
        <v>19</v>
      </c>
      <c r="I3096">
        <v>2121</v>
      </c>
      <c r="J3096">
        <v>4.9442864469200001E-2</v>
      </c>
      <c r="K3096">
        <f t="shared" si="291"/>
        <v>0</v>
      </c>
      <c r="L3096">
        <f t="shared" si="292"/>
        <v>0</v>
      </c>
      <c r="M3096" t="b">
        <f t="shared" si="293"/>
        <v>0</v>
      </c>
      <c r="N3096" t="str">
        <f>VLOOKUP(B3096,Sheet3!$D$2:$I$578,6,FALSE)</f>
        <v>Philippe Froment</v>
      </c>
      <c r="O3096" t="str">
        <f t="shared" si="294"/>
        <v>Sylvie VAUVILLIERS</v>
      </c>
      <c r="P3096" t="b">
        <f t="shared" si="295"/>
        <v>0</v>
      </c>
      <c r="Q3096" t="b">
        <f>AND(M3096,ISNA(VLOOKUP(B3096,Sheet4!$A$1:$A$529,1,FALSE)))</f>
        <v>0</v>
      </c>
    </row>
    <row r="3097" spans="1:17">
      <c r="A3097" t="str">
        <f t="shared" si="290"/>
        <v>Sophie HECQUET</v>
      </c>
      <c r="B3097" t="s">
        <v>2911</v>
      </c>
      <c r="C3097" t="e">
        <f>VLOOKUP(B3097,Sheet5!$A$1158:$A$1246,1,FALSE)</f>
        <v>#N/A</v>
      </c>
      <c r="D3097" t="s">
        <v>4</v>
      </c>
      <c r="E3097" t="s">
        <v>281</v>
      </c>
      <c r="F3097" t="s">
        <v>2916</v>
      </c>
      <c r="G3097" t="s">
        <v>11315</v>
      </c>
      <c r="H3097" t="s">
        <v>29</v>
      </c>
      <c r="I3097">
        <v>401</v>
      </c>
      <c r="J3097">
        <v>9.3477551401000003E-3</v>
      </c>
      <c r="K3097">
        <f t="shared" si="291"/>
        <v>0</v>
      </c>
      <c r="L3097">
        <f t="shared" si="292"/>
        <v>0</v>
      </c>
      <c r="M3097" t="b">
        <f t="shared" si="293"/>
        <v>0</v>
      </c>
      <c r="N3097" t="str">
        <f>VLOOKUP(B3097,Sheet3!$D$2:$I$578,6,FALSE)</f>
        <v>Philippe Froment</v>
      </c>
      <c r="O3097" t="str">
        <f t="shared" si="294"/>
        <v>Sophie HECQUET</v>
      </c>
      <c r="P3097" t="b">
        <f t="shared" si="295"/>
        <v>0</v>
      </c>
      <c r="Q3097" t="b">
        <f>AND(M3097,ISNA(VLOOKUP(B3097,Sheet4!$A$1:$A$529,1,FALSE)))</f>
        <v>0</v>
      </c>
    </row>
    <row r="3098" spans="1:17">
      <c r="A3098" t="str">
        <f t="shared" si="290"/>
        <v>Michel NAULIN</v>
      </c>
      <c r="B3098" t="s">
        <v>2911</v>
      </c>
      <c r="C3098" t="e">
        <f>VLOOKUP(B3098,Sheet5!$A$1158:$A$1246,1,FALSE)</f>
        <v>#N/A</v>
      </c>
      <c r="D3098" t="s">
        <v>11</v>
      </c>
      <c r="E3098" t="s">
        <v>31</v>
      </c>
      <c r="F3098" t="s">
        <v>2917</v>
      </c>
      <c r="G3098" t="s">
        <v>11316</v>
      </c>
      <c r="H3098" t="s">
        <v>10</v>
      </c>
      <c r="I3098">
        <v>186</v>
      </c>
      <c r="J3098">
        <v>4.3358664739599996E-3</v>
      </c>
      <c r="K3098">
        <f t="shared" si="291"/>
        <v>0</v>
      </c>
      <c r="L3098">
        <f t="shared" si="292"/>
        <v>0</v>
      </c>
      <c r="M3098" t="b">
        <f t="shared" si="293"/>
        <v>0</v>
      </c>
      <c r="N3098" t="str">
        <f>VLOOKUP(B3098,Sheet3!$D$2:$I$578,6,FALSE)</f>
        <v>Philippe Froment</v>
      </c>
      <c r="O3098" t="str">
        <f t="shared" si="294"/>
        <v>Michel NAULIN</v>
      </c>
      <c r="P3098" t="b">
        <f t="shared" si="295"/>
        <v>0</v>
      </c>
      <c r="Q3098" t="b">
        <f>AND(M3098,ISNA(VLOOKUP(B3098,Sheet4!$A$1:$A$529,1,FALSE)))</f>
        <v>0</v>
      </c>
    </row>
    <row r="3099" spans="1:17">
      <c r="A3099" t="str">
        <f t="shared" si="290"/>
        <v>Jean-Pierre HURTIGER</v>
      </c>
      <c r="B3099" t="s">
        <v>2911</v>
      </c>
      <c r="C3099" t="e">
        <f>VLOOKUP(B3099,Sheet5!$A$1158:$A$1246,1,FALSE)</f>
        <v>#N/A</v>
      </c>
      <c r="D3099" t="s">
        <v>11</v>
      </c>
      <c r="E3099" t="s">
        <v>140</v>
      </c>
      <c r="F3099" t="s">
        <v>2918</v>
      </c>
      <c r="G3099" t="s">
        <v>11317</v>
      </c>
      <c r="H3099" t="s">
        <v>271</v>
      </c>
      <c r="I3099">
        <v>4957</v>
      </c>
      <c r="J3099">
        <v>0.115553172642</v>
      </c>
      <c r="K3099">
        <f t="shared" si="291"/>
        <v>0</v>
      </c>
      <c r="L3099">
        <f t="shared" si="292"/>
        <v>0</v>
      </c>
      <c r="M3099" t="b">
        <f t="shared" si="293"/>
        <v>0</v>
      </c>
      <c r="N3099" t="str">
        <f>VLOOKUP(B3099,Sheet3!$D$2:$I$578,6,FALSE)</f>
        <v>Philippe Froment</v>
      </c>
      <c r="O3099" t="str">
        <f t="shared" si="294"/>
        <v>Jean-Pierre HURTIGER</v>
      </c>
      <c r="P3099" t="b">
        <f t="shared" si="295"/>
        <v>0</v>
      </c>
      <c r="Q3099" t="b">
        <f>AND(M3099,ISNA(VLOOKUP(B3099,Sheet4!$A$1:$A$529,1,FALSE)))</f>
        <v>0</v>
      </c>
    </row>
    <row r="3100" spans="1:17">
      <c r="A3100" t="str">
        <f t="shared" si="290"/>
        <v>Philippe FROMENT</v>
      </c>
      <c r="B3100" t="s">
        <v>2911</v>
      </c>
      <c r="C3100" t="e">
        <f>VLOOKUP(B3100,Sheet5!$A$1158:$A$1246,1,FALSE)</f>
        <v>#N/A</v>
      </c>
      <c r="D3100" t="s">
        <v>11</v>
      </c>
      <c r="E3100" t="s">
        <v>385</v>
      </c>
      <c r="F3100" t="s">
        <v>2919</v>
      </c>
      <c r="G3100" t="s">
        <v>11318</v>
      </c>
      <c r="H3100" t="s">
        <v>21</v>
      </c>
      <c r="I3100">
        <v>13561</v>
      </c>
      <c r="J3100">
        <v>0.316121963728</v>
      </c>
      <c r="K3100">
        <f t="shared" si="291"/>
        <v>13561</v>
      </c>
      <c r="L3100" t="str">
        <f t="shared" si="292"/>
        <v>SOC</v>
      </c>
      <c r="M3100" t="b">
        <f t="shared" si="293"/>
        <v>0</v>
      </c>
      <c r="N3100" t="str">
        <f>VLOOKUP(B3100,Sheet3!$D$2:$I$578,6,FALSE)</f>
        <v>Philippe Froment</v>
      </c>
      <c r="O3100" t="str">
        <f t="shared" si="294"/>
        <v>Philippe FROMENT</v>
      </c>
      <c r="P3100" t="b">
        <f t="shared" si="295"/>
        <v>1</v>
      </c>
      <c r="Q3100" t="b">
        <f>AND(M3100,ISNA(VLOOKUP(B3100,Sheet4!$A$1:$A$529,1,FALSE)))</f>
        <v>0</v>
      </c>
    </row>
    <row r="3101" spans="1:17">
      <c r="A3101" t="str">
        <f t="shared" si="290"/>
        <v>Elsa DE MORAIS</v>
      </c>
      <c r="B3101" t="s">
        <v>2911</v>
      </c>
      <c r="C3101" t="e">
        <f>VLOOKUP(B3101,Sheet5!$A$1158:$A$1246,1,FALSE)</f>
        <v>#N/A</v>
      </c>
      <c r="D3101" t="s">
        <v>4</v>
      </c>
      <c r="E3101" t="s">
        <v>2920</v>
      </c>
      <c r="F3101" t="s">
        <v>2921</v>
      </c>
      <c r="G3101" t="s">
        <v>11319</v>
      </c>
      <c r="H3101" t="s">
        <v>10</v>
      </c>
      <c r="I3101">
        <v>219</v>
      </c>
      <c r="J3101">
        <v>5.1051331064399996E-3</v>
      </c>
      <c r="K3101">
        <f t="shared" si="291"/>
        <v>13561</v>
      </c>
      <c r="L3101" t="str">
        <f t="shared" si="292"/>
        <v>SOC</v>
      </c>
      <c r="M3101" t="b">
        <f t="shared" si="293"/>
        <v>0</v>
      </c>
      <c r="N3101" t="str">
        <f>VLOOKUP(B3101,Sheet3!$D$2:$I$578,6,FALSE)</f>
        <v>Philippe Froment</v>
      </c>
      <c r="O3101" t="str">
        <f t="shared" si="294"/>
        <v>Elsa DE MORAIS</v>
      </c>
      <c r="P3101" t="b">
        <f t="shared" si="295"/>
        <v>0</v>
      </c>
      <c r="Q3101" t="b">
        <f>AND(M3101,ISNA(VLOOKUP(B3101,Sheet4!$A$1:$A$529,1,FALSE)))</f>
        <v>0</v>
      </c>
    </row>
    <row r="3102" spans="1:17">
      <c r="A3102" t="str">
        <f t="shared" si="290"/>
        <v>Etienne TRAPP</v>
      </c>
      <c r="B3102" t="s">
        <v>2911</v>
      </c>
      <c r="C3102" t="e">
        <f>VLOOKUP(B3102,Sheet5!$A$1158:$A$1246,1,FALSE)</f>
        <v>#N/A</v>
      </c>
      <c r="D3102" t="s">
        <v>11</v>
      </c>
      <c r="E3102" t="s">
        <v>55</v>
      </c>
      <c r="F3102" t="s">
        <v>2922</v>
      </c>
      <c r="G3102" t="s">
        <v>11320</v>
      </c>
      <c r="H3102" t="s">
        <v>17</v>
      </c>
      <c r="I3102">
        <v>7799</v>
      </c>
      <c r="J3102">
        <v>0.18180334747499999</v>
      </c>
      <c r="K3102">
        <f t="shared" si="291"/>
        <v>13561</v>
      </c>
      <c r="L3102" t="str">
        <f t="shared" si="292"/>
        <v>SOC</v>
      </c>
      <c r="M3102" t="b">
        <f t="shared" si="293"/>
        <v>1</v>
      </c>
      <c r="N3102" t="str">
        <f>VLOOKUP(B3102,Sheet3!$D$2:$I$578,6,FALSE)</f>
        <v>Philippe Froment</v>
      </c>
      <c r="O3102" t="str">
        <f t="shared" si="294"/>
        <v>Etienne TRAPP</v>
      </c>
      <c r="P3102" t="b">
        <f t="shared" si="295"/>
        <v>0</v>
      </c>
      <c r="Q3102" t="b">
        <f>AND(M3102,ISNA(VLOOKUP(B3102,Sheet4!$A$1:$A$529,1,FALSE)))</f>
        <v>1</v>
      </c>
    </row>
    <row r="3103" spans="1:17">
      <c r="A3103" t="str">
        <f t="shared" si="290"/>
        <v xml:space="preserve"> </v>
      </c>
      <c r="B3103" t="s">
        <v>2923</v>
      </c>
      <c r="C3103" t="e">
        <f>VLOOKUP(B3103,Sheet5!$A$1158:$A$1246,1,FALSE)</f>
        <v>#N/A</v>
      </c>
      <c r="G3103" t="s">
        <v>9202</v>
      </c>
      <c r="H3103" t="s">
        <v>1</v>
      </c>
      <c r="I3103">
        <v>75011</v>
      </c>
      <c r="J3103">
        <v>1</v>
      </c>
      <c r="K3103">
        <f t="shared" si="291"/>
        <v>0</v>
      </c>
      <c r="L3103">
        <f t="shared" si="292"/>
        <v>0</v>
      </c>
      <c r="M3103" t="b">
        <f t="shared" si="293"/>
        <v>0</v>
      </c>
      <c r="N3103" t="str">
        <f>VLOOKUP(B3103,Sheet3!$D$2:$I$578,6,FALSE)</f>
        <v>Jalila Gaboret</v>
      </c>
      <c r="O3103" t="str">
        <f t="shared" si="294"/>
        <v xml:space="preserve"> </v>
      </c>
      <c r="P3103" t="b">
        <f t="shared" si="295"/>
        <v>0</v>
      </c>
      <c r="Q3103" t="b">
        <f>AND(M3103,ISNA(VLOOKUP(B3103,Sheet4!$A$1:$A$529,1,FALSE)))</f>
        <v>0</v>
      </c>
    </row>
    <row r="3104" spans="1:17">
      <c r="A3104" t="str">
        <f t="shared" si="290"/>
        <v xml:space="preserve"> </v>
      </c>
      <c r="B3104" t="s">
        <v>2923</v>
      </c>
      <c r="C3104" t="e">
        <f>VLOOKUP(B3104,Sheet5!$A$1158:$A$1246,1,FALSE)</f>
        <v>#N/A</v>
      </c>
      <c r="G3104" t="s">
        <v>9202</v>
      </c>
      <c r="H3104" t="s">
        <v>2</v>
      </c>
      <c r="I3104">
        <v>30688</v>
      </c>
      <c r="J3104">
        <v>0.409113330045</v>
      </c>
      <c r="K3104">
        <f t="shared" si="291"/>
        <v>0</v>
      </c>
      <c r="L3104">
        <f t="shared" si="292"/>
        <v>0</v>
      </c>
      <c r="M3104" t="b">
        <f t="shared" si="293"/>
        <v>0</v>
      </c>
      <c r="N3104" t="str">
        <f>VLOOKUP(B3104,Sheet3!$D$2:$I$578,6,FALSE)</f>
        <v>Jalila Gaboret</v>
      </c>
      <c r="O3104" t="str">
        <f t="shared" si="294"/>
        <v xml:space="preserve"> </v>
      </c>
      <c r="P3104" t="b">
        <f t="shared" si="295"/>
        <v>0</v>
      </c>
      <c r="Q3104" t="b">
        <f>AND(M3104,ISNA(VLOOKUP(B3104,Sheet4!$A$1:$A$529,1,FALSE)))</f>
        <v>0</v>
      </c>
    </row>
    <row r="3105" spans="1:17">
      <c r="A3105" t="str">
        <f t="shared" si="290"/>
        <v xml:space="preserve"> </v>
      </c>
      <c r="B3105" t="s">
        <v>2923</v>
      </c>
      <c r="C3105" t="e">
        <f>VLOOKUP(B3105,Sheet5!$A$1158:$A$1246,1,FALSE)</f>
        <v>#N/A</v>
      </c>
      <c r="G3105" t="s">
        <v>9202</v>
      </c>
      <c r="H3105" t="s">
        <v>3</v>
      </c>
      <c r="I3105">
        <v>668</v>
      </c>
      <c r="J3105">
        <v>8.9053605471199997E-3</v>
      </c>
      <c r="K3105">
        <f t="shared" si="291"/>
        <v>0</v>
      </c>
      <c r="L3105">
        <f t="shared" si="292"/>
        <v>0</v>
      </c>
      <c r="M3105" t="b">
        <f t="shared" si="293"/>
        <v>0</v>
      </c>
      <c r="N3105" t="str">
        <f>VLOOKUP(B3105,Sheet3!$D$2:$I$578,6,FALSE)</f>
        <v>Jalila Gaboret</v>
      </c>
      <c r="O3105" t="str">
        <f t="shared" si="294"/>
        <v xml:space="preserve"> </v>
      </c>
      <c r="P3105" t="b">
        <f t="shared" si="295"/>
        <v>0</v>
      </c>
      <c r="Q3105" t="b">
        <f>AND(M3105,ISNA(VLOOKUP(B3105,Sheet4!$A$1:$A$529,1,FALSE)))</f>
        <v>0</v>
      </c>
    </row>
    <row r="3106" spans="1:17">
      <c r="A3106" t="str">
        <f t="shared" si="290"/>
        <v>Chantal BALLIN</v>
      </c>
      <c r="B3106" t="s">
        <v>2923</v>
      </c>
      <c r="C3106" t="e">
        <f>VLOOKUP(B3106,Sheet5!$A$1158:$A$1246,1,FALSE)</f>
        <v>#N/A</v>
      </c>
      <c r="D3106" t="s">
        <v>4</v>
      </c>
      <c r="E3106" t="s">
        <v>283</v>
      </c>
      <c r="F3106" t="s">
        <v>2924</v>
      </c>
      <c r="G3106" t="s">
        <v>11321</v>
      </c>
      <c r="H3106" t="s">
        <v>29</v>
      </c>
      <c r="I3106">
        <v>602</v>
      </c>
      <c r="J3106">
        <v>1.37899438781E-2</v>
      </c>
      <c r="K3106">
        <f t="shared" si="291"/>
        <v>0</v>
      </c>
      <c r="L3106">
        <f t="shared" si="292"/>
        <v>0</v>
      </c>
      <c r="M3106" t="b">
        <f t="shared" si="293"/>
        <v>0</v>
      </c>
      <c r="N3106" t="str">
        <f>VLOOKUP(B3106,Sheet3!$D$2:$I$578,6,FALSE)</f>
        <v>Jalila Gaboret</v>
      </c>
      <c r="O3106" t="str">
        <f t="shared" si="294"/>
        <v>Chantal BALLIN</v>
      </c>
      <c r="P3106" t="b">
        <f t="shared" si="295"/>
        <v>0</v>
      </c>
      <c r="Q3106" t="b">
        <f>AND(M3106,ISNA(VLOOKUP(B3106,Sheet4!$A$1:$A$529,1,FALSE)))</f>
        <v>0</v>
      </c>
    </row>
    <row r="3107" spans="1:17">
      <c r="A3107" t="str">
        <f t="shared" si="290"/>
        <v>Franck DEMAUMONT</v>
      </c>
      <c r="B3107" t="s">
        <v>2923</v>
      </c>
      <c r="C3107" t="e">
        <f>VLOOKUP(B3107,Sheet5!$A$1158:$A$1246,1,FALSE)</f>
        <v>#N/A</v>
      </c>
      <c r="D3107" t="s">
        <v>11</v>
      </c>
      <c r="E3107" t="s">
        <v>178</v>
      </c>
      <c r="F3107" t="s">
        <v>2925</v>
      </c>
      <c r="G3107" t="s">
        <v>11322</v>
      </c>
      <c r="H3107" t="s">
        <v>19</v>
      </c>
      <c r="I3107">
        <v>4477</v>
      </c>
      <c r="J3107">
        <v>0.102554117512</v>
      </c>
      <c r="K3107">
        <f t="shared" si="291"/>
        <v>0</v>
      </c>
      <c r="L3107">
        <f t="shared" si="292"/>
        <v>0</v>
      </c>
      <c r="M3107" t="b">
        <f t="shared" si="293"/>
        <v>0</v>
      </c>
      <c r="N3107" t="str">
        <f>VLOOKUP(B3107,Sheet3!$D$2:$I$578,6,FALSE)</f>
        <v>Jalila Gaboret</v>
      </c>
      <c r="O3107" t="str">
        <f t="shared" si="294"/>
        <v>Franck DEMAUMONT</v>
      </c>
      <c r="P3107" t="b">
        <f t="shared" si="295"/>
        <v>0</v>
      </c>
      <c r="Q3107" t="b">
        <f>AND(M3107,ISNA(VLOOKUP(B3107,Sheet4!$A$1:$A$529,1,FALSE)))</f>
        <v>0</v>
      </c>
    </row>
    <row r="3108" spans="1:17">
      <c r="A3108" t="str">
        <f t="shared" si="290"/>
        <v>Alphonse PROFFIT</v>
      </c>
      <c r="B3108" t="s">
        <v>2923</v>
      </c>
      <c r="C3108" t="e">
        <f>VLOOKUP(B3108,Sheet5!$A$1158:$A$1246,1,FALSE)</f>
        <v>#N/A</v>
      </c>
      <c r="D3108" t="s">
        <v>11</v>
      </c>
      <c r="E3108" t="s">
        <v>2926</v>
      </c>
      <c r="F3108" t="s">
        <v>2927</v>
      </c>
      <c r="G3108" t="s">
        <v>11323</v>
      </c>
      <c r="H3108" t="s">
        <v>271</v>
      </c>
      <c r="I3108">
        <v>435</v>
      </c>
      <c r="J3108">
        <v>9.9644943305499997E-3</v>
      </c>
      <c r="K3108">
        <f t="shared" si="291"/>
        <v>0</v>
      </c>
      <c r="L3108">
        <f t="shared" si="292"/>
        <v>0</v>
      </c>
      <c r="M3108" t="b">
        <f t="shared" si="293"/>
        <v>0</v>
      </c>
      <c r="N3108" t="str">
        <f>VLOOKUP(B3108,Sheet3!$D$2:$I$578,6,FALSE)</f>
        <v>Jalila Gaboret</v>
      </c>
      <c r="O3108" t="str">
        <f t="shared" si="294"/>
        <v>Alphonse PROFFIT</v>
      </c>
      <c r="P3108" t="b">
        <f t="shared" si="295"/>
        <v>0</v>
      </c>
      <c r="Q3108" t="b">
        <f>AND(M3108,ISNA(VLOOKUP(B3108,Sheet4!$A$1:$A$529,1,FALSE)))</f>
        <v>0</v>
      </c>
    </row>
    <row r="3109" spans="1:17">
      <c r="A3109" t="str">
        <f t="shared" si="290"/>
        <v>Cécile HOARAU</v>
      </c>
      <c r="B3109" t="s">
        <v>2923</v>
      </c>
      <c r="C3109" t="e">
        <f>VLOOKUP(B3109,Sheet5!$A$1158:$A$1246,1,FALSE)</f>
        <v>#N/A</v>
      </c>
      <c r="D3109" t="s">
        <v>4</v>
      </c>
      <c r="E3109" t="s">
        <v>9009</v>
      </c>
      <c r="F3109" t="s">
        <v>2928</v>
      </c>
      <c r="G3109" t="s">
        <v>11324</v>
      </c>
      <c r="H3109" t="s">
        <v>10</v>
      </c>
      <c r="I3109">
        <v>238</v>
      </c>
      <c r="J3109">
        <v>5.4518382774000002E-3</v>
      </c>
      <c r="K3109">
        <f t="shared" si="291"/>
        <v>0</v>
      </c>
      <c r="L3109">
        <f t="shared" si="292"/>
        <v>0</v>
      </c>
      <c r="M3109" t="b">
        <f t="shared" si="293"/>
        <v>0</v>
      </c>
      <c r="N3109" t="str">
        <f>VLOOKUP(B3109,Sheet3!$D$2:$I$578,6,FALSE)</f>
        <v>Jalila Gaboret</v>
      </c>
      <c r="O3109" t="str">
        <f t="shared" si="294"/>
        <v>Cécile HOARAU</v>
      </c>
      <c r="P3109" t="b">
        <f t="shared" si="295"/>
        <v>0</v>
      </c>
      <c r="Q3109" t="b">
        <f>AND(M3109,ISNA(VLOOKUP(B3109,Sheet4!$A$1:$A$529,1,FALSE)))</f>
        <v>0</v>
      </c>
    </row>
    <row r="3110" spans="1:17">
      <c r="A3110" t="str">
        <f t="shared" si="290"/>
        <v>Jean-Pierre DOOR</v>
      </c>
      <c r="B3110" t="s">
        <v>2923</v>
      </c>
      <c r="C3110" t="e">
        <f>VLOOKUP(B3110,Sheet5!$A$1158:$A$1246,1,FALSE)</f>
        <v>#N/A</v>
      </c>
      <c r="D3110" t="s">
        <v>11</v>
      </c>
      <c r="E3110" t="s">
        <v>140</v>
      </c>
      <c r="F3110" t="s">
        <v>2929</v>
      </c>
      <c r="G3110" t="s">
        <v>11325</v>
      </c>
      <c r="H3110" t="s">
        <v>26</v>
      </c>
      <c r="I3110">
        <v>16824</v>
      </c>
      <c r="J3110">
        <v>0.38538540831500001</v>
      </c>
      <c r="K3110">
        <f t="shared" si="291"/>
        <v>0</v>
      </c>
      <c r="L3110">
        <f t="shared" si="292"/>
        <v>0</v>
      </c>
      <c r="M3110" t="b">
        <f t="shared" si="293"/>
        <v>0</v>
      </c>
      <c r="N3110" t="str">
        <f>VLOOKUP(B3110,Sheet3!$D$2:$I$578,6,FALSE)</f>
        <v>Jalila Gaboret</v>
      </c>
      <c r="O3110" t="str">
        <f t="shared" si="294"/>
        <v>Jean-Pierre DOOR</v>
      </c>
      <c r="P3110" t="b">
        <f t="shared" si="295"/>
        <v>0</v>
      </c>
      <c r="Q3110" t="b">
        <f>AND(M3110,ISNA(VLOOKUP(B3110,Sheet4!$A$1:$A$529,1,FALSE)))</f>
        <v>0</v>
      </c>
    </row>
    <row r="3111" spans="1:17">
      <c r="A3111" t="str">
        <f t="shared" si="290"/>
        <v>Marie-Hélène PFISTER</v>
      </c>
      <c r="B3111" t="s">
        <v>2923</v>
      </c>
      <c r="C3111" t="e">
        <f>VLOOKUP(B3111,Sheet5!$A$1158:$A$1246,1,FALSE)</f>
        <v>#N/A</v>
      </c>
      <c r="D3111" t="s">
        <v>4</v>
      </c>
      <c r="E3111" t="s">
        <v>9131</v>
      </c>
      <c r="F3111" t="s">
        <v>2930</v>
      </c>
      <c r="G3111" t="s">
        <v>11326</v>
      </c>
      <c r="H3111" t="s">
        <v>13</v>
      </c>
      <c r="I3111">
        <v>586</v>
      </c>
      <c r="J3111">
        <v>1.34234337418E-2</v>
      </c>
      <c r="K3111">
        <f t="shared" si="291"/>
        <v>0</v>
      </c>
      <c r="L3111">
        <f t="shared" si="292"/>
        <v>0</v>
      </c>
      <c r="M3111" t="b">
        <f t="shared" si="293"/>
        <v>0</v>
      </c>
      <c r="N3111" t="str">
        <f>VLOOKUP(B3111,Sheet3!$D$2:$I$578,6,FALSE)</f>
        <v>Jalila Gaboret</v>
      </c>
      <c r="O3111" t="str">
        <f t="shared" si="294"/>
        <v>Marie-Hélène PFISTER</v>
      </c>
      <c r="P3111" t="b">
        <f t="shared" si="295"/>
        <v>0</v>
      </c>
      <c r="Q3111" t="b">
        <f>AND(M3111,ISNA(VLOOKUP(B3111,Sheet4!$A$1:$A$529,1,FALSE)))</f>
        <v>0</v>
      </c>
    </row>
    <row r="3112" spans="1:17">
      <c r="A3112" t="str">
        <f t="shared" si="290"/>
        <v>Bernard CHAUVET</v>
      </c>
      <c r="B3112" t="s">
        <v>2923</v>
      </c>
      <c r="C3112" t="e">
        <f>VLOOKUP(B3112,Sheet5!$A$1158:$A$1246,1,FALSE)</f>
        <v>#N/A</v>
      </c>
      <c r="D3112" t="s">
        <v>11</v>
      </c>
      <c r="E3112" t="s">
        <v>84</v>
      </c>
      <c r="F3112" t="s">
        <v>2931</v>
      </c>
      <c r="G3112" t="s">
        <v>11327</v>
      </c>
      <c r="H3112" t="s">
        <v>17</v>
      </c>
      <c r="I3112">
        <v>9083</v>
      </c>
      <c r="J3112">
        <v>0.20806322299900001</v>
      </c>
      <c r="K3112">
        <f t="shared" si="291"/>
        <v>0</v>
      </c>
      <c r="L3112">
        <f t="shared" si="292"/>
        <v>0</v>
      </c>
      <c r="M3112" t="b">
        <f t="shared" si="293"/>
        <v>0</v>
      </c>
      <c r="N3112" t="str">
        <f>VLOOKUP(B3112,Sheet3!$D$2:$I$578,6,FALSE)</f>
        <v>Jalila Gaboret</v>
      </c>
      <c r="O3112" t="str">
        <f t="shared" si="294"/>
        <v>Bernard CHAUVET</v>
      </c>
      <c r="P3112" t="b">
        <f t="shared" si="295"/>
        <v>0</v>
      </c>
      <c r="Q3112" t="b">
        <f>AND(M3112,ISNA(VLOOKUP(B3112,Sheet4!$A$1:$A$529,1,FALSE)))</f>
        <v>0</v>
      </c>
    </row>
    <row r="3113" spans="1:17">
      <c r="A3113" t="str">
        <f t="shared" si="290"/>
        <v>Jalila GABORET</v>
      </c>
      <c r="B3113" t="s">
        <v>2923</v>
      </c>
      <c r="C3113" t="e">
        <f>VLOOKUP(B3113,Sheet5!$A$1158:$A$1246,1,FALSE)</f>
        <v>#N/A</v>
      </c>
      <c r="D3113" t="s">
        <v>4</v>
      </c>
      <c r="E3113" t="s">
        <v>2932</v>
      </c>
      <c r="F3113" t="s">
        <v>2933</v>
      </c>
      <c r="G3113" t="s">
        <v>11328</v>
      </c>
      <c r="H3113" t="s">
        <v>21</v>
      </c>
      <c r="I3113">
        <v>11107</v>
      </c>
      <c r="J3113">
        <v>0.25442675524000002</v>
      </c>
      <c r="K3113">
        <f t="shared" si="291"/>
        <v>11107</v>
      </c>
      <c r="L3113" t="str">
        <f t="shared" si="292"/>
        <v>SOC</v>
      </c>
      <c r="M3113" t="b">
        <f t="shared" si="293"/>
        <v>0</v>
      </c>
      <c r="N3113" t="str">
        <f>VLOOKUP(B3113,Sheet3!$D$2:$I$578,6,FALSE)</f>
        <v>Jalila Gaboret</v>
      </c>
      <c r="O3113" t="str">
        <f t="shared" si="294"/>
        <v>Jalila GABORET</v>
      </c>
      <c r="P3113" t="b">
        <f t="shared" si="295"/>
        <v>1</v>
      </c>
      <c r="Q3113" t="b">
        <f>AND(M3113,ISNA(VLOOKUP(B3113,Sheet4!$A$1:$A$529,1,FALSE)))</f>
        <v>0</v>
      </c>
    </row>
    <row r="3114" spans="1:17">
      <c r="A3114" t="str">
        <f t="shared" si="290"/>
        <v>Dominique CLERGUE</v>
      </c>
      <c r="B3114" t="s">
        <v>2923</v>
      </c>
      <c r="C3114" t="e">
        <f>VLOOKUP(B3114,Sheet5!$A$1158:$A$1246,1,FALSE)</f>
        <v>#N/A</v>
      </c>
      <c r="D3114" t="s">
        <v>4</v>
      </c>
      <c r="E3114" t="s">
        <v>180</v>
      </c>
      <c r="F3114" t="s">
        <v>2934</v>
      </c>
      <c r="G3114" t="s">
        <v>11329</v>
      </c>
      <c r="H3114" t="s">
        <v>10</v>
      </c>
      <c r="I3114">
        <v>303</v>
      </c>
      <c r="J3114">
        <v>6.9407857061000002E-3</v>
      </c>
      <c r="K3114">
        <f t="shared" si="291"/>
        <v>11107</v>
      </c>
      <c r="L3114" t="str">
        <f t="shared" si="292"/>
        <v>SOC</v>
      </c>
      <c r="M3114" t="b">
        <f t="shared" si="293"/>
        <v>1</v>
      </c>
      <c r="N3114" t="str">
        <f>VLOOKUP(B3114,Sheet3!$D$2:$I$578,6,FALSE)</f>
        <v>Jalila Gaboret</v>
      </c>
      <c r="O3114" t="str">
        <f t="shared" si="294"/>
        <v>Dominique CLERGUE</v>
      </c>
      <c r="P3114" t="b">
        <f t="shared" si="295"/>
        <v>0</v>
      </c>
      <c r="Q3114" t="b">
        <f>AND(M3114,ISNA(VLOOKUP(B3114,Sheet4!$A$1:$A$529,1,FALSE)))</f>
        <v>1</v>
      </c>
    </row>
    <row r="3115" spans="1:17">
      <c r="A3115" t="str">
        <f t="shared" si="290"/>
        <v xml:space="preserve"> </v>
      </c>
      <c r="B3115" t="s">
        <v>2935</v>
      </c>
      <c r="C3115" t="e">
        <f>VLOOKUP(B3115,Sheet5!$A$1158:$A$1246,1,FALSE)</f>
        <v>#N/A</v>
      </c>
      <c r="G3115" t="s">
        <v>9202</v>
      </c>
      <c r="H3115" t="s">
        <v>1</v>
      </c>
      <c r="I3115">
        <v>72690</v>
      </c>
      <c r="J3115">
        <v>1</v>
      </c>
      <c r="K3115">
        <f t="shared" si="291"/>
        <v>0</v>
      </c>
      <c r="L3115">
        <f t="shared" si="292"/>
        <v>0</v>
      </c>
      <c r="M3115" t="b">
        <f t="shared" si="293"/>
        <v>0</v>
      </c>
      <c r="N3115" t="str">
        <f>VLOOKUP(B3115,Sheet3!$D$2:$I$578,6,FALSE)</f>
        <v>Carole Canette</v>
      </c>
      <c r="O3115" t="str">
        <f t="shared" si="294"/>
        <v xml:space="preserve"> </v>
      </c>
      <c r="P3115" t="b">
        <f t="shared" si="295"/>
        <v>0</v>
      </c>
      <c r="Q3115" t="b">
        <f>AND(M3115,ISNA(VLOOKUP(B3115,Sheet4!$A$1:$A$529,1,FALSE)))</f>
        <v>0</v>
      </c>
    </row>
    <row r="3116" spans="1:17">
      <c r="A3116" t="str">
        <f t="shared" si="290"/>
        <v xml:space="preserve"> </v>
      </c>
      <c r="B3116" t="s">
        <v>2935</v>
      </c>
      <c r="C3116" t="e">
        <f>VLOOKUP(B3116,Sheet5!$A$1158:$A$1246,1,FALSE)</f>
        <v>#N/A</v>
      </c>
      <c r="G3116" t="s">
        <v>9202</v>
      </c>
      <c r="H3116" t="s">
        <v>2</v>
      </c>
      <c r="I3116">
        <v>29623</v>
      </c>
      <c r="J3116">
        <v>0.40752510661699998</v>
      </c>
      <c r="K3116">
        <f t="shared" si="291"/>
        <v>0</v>
      </c>
      <c r="L3116">
        <f t="shared" si="292"/>
        <v>0</v>
      </c>
      <c r="M3116" t="b">
        <f t="shared" si="293"/>
        <v>0</v>
      </c>
      <c r="N3116" t="str">
        <f>VLOOKUP(B3116,Sheet3!$D$2:$I$578,6,FALSE)</f>
        <v>Carole Canette</v>
      </c>
      <c r="O3116" t="str">
        <f t="shared" si="294"/>
        <v xml:space="preserve"> </v>
      </c>
      <c r="P3116" t="b">
        <f t="shared" si="295"/>
        <v>0</v>
      </c>
      <c r="Q3116" t="b">
        <f>AND(M3116,ISNA(VLOOKUP(B3116,Sheet4!$A$1:$A$529,1,FALSE)))</f>
        <v>0</v>
      </c>
    </row>
    <row r="3117" spans="1:17">
      <c r="A3117" t="str">
        <f t="shared" si="290"/>
        <v xml:space="preserve"> </v>
      </c>
      <c r="B3117" t="s">
        <v>2935</v>
      </c>
      <c r="C3117" t="e">
        <f>VLOOKUP(B3117,Sheet5!$A$1158:$A$1246,1,FALSE)</f>
        <v>#N/A</v>
      </c>
      <c r="G3117" t="s">
        <v>9202</v>
      </c>
      <c r="H3117" t="s">
        <v>3</v>
      </c>
      <c r="I3117">
        <v>718</v>
      </c>
      <c r="J3117">
        <v>9.8775622506500002E-3</v>
      </c>
      <c r="K3117">
        <f t="shared" si="291"/>
        <v>0</v>
      </c>
      <c r="L3117">
        <f t="shared" si="292"/>
        <v>0</v>
      </c>
      <c r="M3117" t="b">
        <f t="shared" si="293"/>
        <v>0</v>
      </c>
      <c r="N3117" t="str">
        <f>VLOOKUP(B3117,Sheet3!$D$2:$I$578,6,FALSE)</f>
        <v>Carole Canette</v>
      </c>
      <c r="O3117" t="str">
        <f t="shared" si="294"/>
        <v xml:space="preserve"> </v>
      </c>
      <c r="P3117" t="b">
        <f t="shared" si="295"/>
        <v>0</v>
      </c>
      <c r="Q3117" t="b">
        <f>AND(M3117,ISNA(VLOOKUP(B3117,Sheet4!$A$1:$A$529,1,FALSE)))</f>
        <v>0</v>
      </c>
    </row>
    <row r="3118" spans="1:17">
      <c r="A3118" t="str">
        <f t="shared" si="290"/>
        <v>Dominique CLAISSE</v>
      </c>
      <c r="B3118" t="s">
        <v>2935</v>
      </c>
      <c r="C3118" t="e">
        <f>VLOOKUP(B3118,Sheet5!$A$1158:$A$1246,1,FALSE)</f>
        <v>#N/A</v>
      </c>
      <c r="D3118" t="s">
        <v>11</v>
      </c>
      <c r="E3118" t="s">
        <v>180</v>
      </c>
      <c r="F3118" t="s">
        <v>2936</v>
      </c>
      <c r="G3118" t="s">
        <v>11330</v>
      </c>
      <c r="H3118" t="s">
        <v>29</v>
      </c>
      <c r="I3118">
        <v>386</v>
      </c>
      <c r="J3118">
        <v>9.1147370658099993E-3</v>
      </c>
      <c r="K3118">
        <f t="shared" si="291"/>
        <v>0</v>
      </c>
      <c r="L3118">
        <f t="shared" si="292"/>
        <v>0</v>
      </c>
      <c r="M3118" t="b">
        <f t="shared" si="293"/>
        <v>0</v>
      </c>
      <c r="N3118" t="str">
        <f>VLOOKUP(B3118,Sheet3!$D$2:$I$578,6,FALSE)</f>
        <v>Carole Canette</v>
      </c>
      <c r="O3118" t="str">
        <f t="shared" si="294"/>
        <v>Dominique CLAISSE</v>
      </c>
      <c r="P3118" t="b">
        <f t="shared" si="295"/>
        <v>0</v>
      </c>
      <c r="Q3118" t="b">
        <f>AND(M3118,ISNA(VLOOKUP(B3118,Sheet4!$A$1:$A$529,1,FALSE)))</f>
        <v>0</v>
      </c>
    </row>
    <row r="3119" spans="1:17">
      <c r="A3119" t="str">
        <f t="shared" si="290"/>
        <v>Marianne DUBOIS</v>
      </c>
      <c r="B3119" t="s">
        <v>2935</v>
      </c>
      <c r="C3119" t="e">
        <f>VLOOKUP(B3119,Sheet5!$A$1158:$A$1246,1,FALSE)</f>
        <v>#N/A</v>
      </c>
      <c r="D3119" t="s">
        <v>4</v>
      </c>
      <c r="E3119" t="s">
        <v>2937</v>
      </c>
      <c r="F3119" t="s">
        <v>1344</v>
      </c>
      <c r="G3119" t="s">
        <v>10113</v>
      </c>
      <c r="H3119" t="s">
        <v>26</v>
      </c>
      <c r="I3119">
        <v>14609</v>
      </c>
      <c r="J3119">
        <v>0.34496682330200001</v>
      </c>
      <c r="K3119">
        <f t="shared" si="291"/>
        <v>0</v>
      </c>
      <c r="L3119">
        <f t="shared" si="292"/>
        <v>0</v>
      </c>
      <c r="M3119" t="b">
        <f t="shared" si="293"/>
        <v>0</v>
      </c>
      <c r="N3119" t="str">
        <f>VLOOKUP(B3119,Sheet3!$D$2:$I$578,6,FALSE)</f>
        <v>Carole Canette</v>
      </c>
      <c r="O3119" t="str">
        <f t="shared" si="294"/>
        <v>Marianne DUBOIS</v>
      </c>
      <c r="P3119" t="b">
        <f t="shared" si="295"/>
        <v>0</v>
      </c>
      <c r="Q3119" t="b">
        <f>AND(M3119,ISNA(VLOOKUP(B3119,Sheet4!$A$1:$A$529,1,FALSE)))</f>
        <v>0</v>
      </c>
    </row>
    <row r="3120" spans="1:17">
      <c r="A3120" t="str">
        <f t="shared" si="290"/>
        <v>Valéry VAN BATTEN</v>
      </c>
      <c r="B3120" t="s">
        <v>2935</v>
      </c>
      <c r="C3120" t="e">
        <f>VLOOKUP(B3120,Sheet5!$A$1158:$A$1246,1,FALSE)</f>
        <v>#N/A</v>
      </c>
      <c r="D3120" t="s">
        <v>11</v>
      </c>
      <c r="E3120" t="s">
        <v>9034</v>
      </c>
      <c r="F3120" t="s">
        <v>2938</v>
      </c>
      <c r="G3120" t="s">
        <v>11331</v>
      </c>
      <c r="H3120" t="s">
        <v>130</v>
      </c>
      <c r="I3120">
        <v>502</v>
      </c>
      <c r="J3120">
        <v>1.18538808472E-2</v>
      </c>
      <c r="K3120">
        <f t="shared" si="291"/>
        <v>0</v>
      </c>
      <c r="L3120">
        <f t="shared" si="292"/>
        <v>0</v>
      </c>
      <c r="M3120" t="b">
        <f t="shared" si="293"/>
        <v>0</v>
      </c>
      <c r="N3120" t="str">
        <f>VLOOKUP(B3120,Sheet3!$D$2:$I$578,6,FALSE)</f>
        <v>Carole Canette</v>
      </c>
      <c r="O3120" t="str">
        <f t="shared" si="294"/>
        <v>Valéry VAN BATTEN</v>
      </c>
      <c r="P3120" t="b">
        <f t="shared" si="295"/>
        <v>0</v>
      </c>
      <c r="Q3120" t="b">
        <f>AND(M3120,ISNA(VLOOKUP(B3120,Sheet4!$A$1:$A$529,1,FALSE)))</f>
        <v>0</v>
      </c>
    </row>
    <row r="3121" spans="1:17">
      <c r="A3121" t="str">
        <f t="shared" si="290"/>
        <v>Monique LEMOINE</v>
      </c>
      <c r="B3121" t="s">
        <v>2935</v>
      </c>
      <c r="C3121" t="e">
        <f>VLOOKUP(B3121,Sheet5!$A$1158:$A$1246,1,FALSE)</f>
        <v>#N/A</v>
      </c>
      <c r="D3121" t="s">
        <v>4</v>
      </c>
      <c r="E3121" t="s">
        <v>221</v>
      </c>
      <c r="F3121" t="s">
        <v>1488</v>
      </c>
      <c r="G3121" t="s">
        <v>10224</v>
      </c>
      <c r="H3121" t="s">
        <v>271</v>
      </c>
      <c r="I3121">
        <v>374</v>
      </c>
      <c r="J3121">
        <v>8.8313773642799999E-3</v>
      </c>
      <c r="K3121">
        <f t="shared" si="291"/>
        <v>0</v>
      </c>
      <c r="L3121">
        <f t="shared" si="292"/>
        <v>0</v>
      </c>
      <c r="M3121" t="b">
        <f t="shared" si="293"/>
        <v>0</v>
      </c>
      <c r="N3121" t="str">
        <f>VLOOKUP(B3121,Sheet3!$D$2:$I$578,6,FALSE)</f>
        <v>Carole Canette</v>
      </c>
      <c r="O3121" t="str">
        <f t="shared" si="294"/>
        <v>Monique LEMOINE</v>
      </c>
      <c r="P3121" t="b">
        <f t="shared" si="295"/>
        <v>0</v>
      </c>
      <c r="Q3121" t="b">
        <f>AND(M3121,ISNA(VLOOKUP(B3121,Sheet4!$A$1:$A$529,1,FALSE)))</f>
        <v>0</v>
      </c>
    </row>
    <row r="3122" spans="1:17">
      <c r="A3122" t="str">
        <f t="shared" si="290"/>
        <v>Karine PERCHERON</v>
      </c>
      <c r="B3122" t="s">
        <v>2935</v>
      </c>
      <c r="C3122" t="e">
        <f>VLOOKUP(B3122,Sheet5!$A$1158:$A$1246,1,FALSE)</f>
        <v>#N/A</v>
      </c>
      <c r="D3122" t="s">
        <v>4</v>
      </c>
      <c r="E3122" t="s">
        <v>276</v>
      </c>
      <c r="F3122" t="s">
        <v>2939</v>
      </c>
      <c r="G3122" t="s">
        <v>11332</v>
      </c>
      <c r="H3122" t="s">
        <v>19</v>
      </c>
      <c r="I3122">
        <v>1965</v>
      </c>
      <c r="J3122">
        <v>4.6400151125199997E-2</v>
      </c>
      <c r="K3122">
        <f t="shared" si="291"/>
        <v>0</v>
      </c>
      <c r="L3122">
        <f t="shared" si="292"/>
        <v>0</v>
      </c>
      <c r="M3122" t="b">
        <f t="shared" si="293"/>
        <v>0</v>
      </c>
      <c r="N3122" t="str">
        <f>VLOOKUP(B3122,Sheet3!$D$2:$I$578,6,FALSE)</f>
        <v>Carole Canette</v>
      </c>
      <c r="O3122" t="str">
        <f t="shared" si="294"/>
        <v>Karine PERCHERON</v>
      </c>
      <c r="P3122" t="b">
        <f t="shared" si="295"/>
        <v>0</v>
      </c>
      <c r="Q3122" t="b">
        <f>AND(M3122,ISNA(VLOOKUP(B3122,Sheet4!$A$1:$A$529,1,FALSE)))</f>
        <v>0</v>
      </c>
    </row>
    <row r="3123" spans="1:17">
      <c r="A3123" t="str">
        <f t="shared" si="290"/>
        <v>Carole CANETTE</v>
      </c>
      <c r="B3123" t="s">
        <v>2935</v>
      </c>
      <c r="C3123" t="e">
        <f>VLOOKUP(B3123,Sheet5!$A$1158:$A$1246,1,FALSE)</f>
        <v>#N/A</v>
      </c>
      <c r="D3123" t="s">
        <v>4</v>
      </c>
      <c r="E3123" t="s">
        <v>22</v>
      </c>
      <c r="F3123" t="s">
        <v>2940</v>
      </c>
      <c r="G3123" t="s">
        <v>11333</v>
      </c>
      <c r="H3123" t="s">
        <v>21</v>
      </c>
      <c r="I3123">
        <v>13751</v>
      </c>
      <c r="J3123">
        <v>0.32470660464200002</v>
      </c>
      <c r="K3123">
        <f t="shared" si="291"/>
        <v>13751</v>
      </c>
      <c r="L3123" t="str">
        <f t="shared" si="292"/>
        <v>SOC</v>
      </c>
      <c r="M3123" t="b">
        <f t="shared" si="293"/>
        <v>0</v>
      </c>
      <c r="N3123" t="str">
        <f>VLOOKUP(B3123,Sheet3!$D$2:$I$578,6,FALSE)</f>
        <v>Carole Canette</v>
      </c>
      <c r="O3123" t="str">
        <f t="shared" si="294"/>
        <v>Carole CANETTE</v>
      </c>
      <c r="P3123" t="b">
        <f t="shared" si="295"/>
        <v>1</v>
      </c>
      <c r="Q3123" t="b">
        <f>AND(M3123,ISNA(VLOOKUP(B3123,Sheet4!$A$1:$A$529,1,FALSE)))</f>
        <v>0</v>
      </c>
    </row>
    <row r="3124" spans="1:17">
      <c r="A3124" t="str">
        <f t="shared" si="290"/>
        <v>Arlette GOUNOT</v>
      </c>
      <c r="B3124" t="s">
        <v>2935</v>
      </c>
      <c r="C3124" t="e">
        <f>VLOOKUP(B3124,Sheet5!$A$1158:$A$1246,1,FALSE)</f>
        <v>#N/A</v>
      </c>
      <c r="D3124" t="s">
        <v>4</v>
      </c>
      <c r="E3124" t="s">
        <v>640</v>
      </c>
      <c r="F3124" t="s">
        <v>2941</v>
      </c>
      <c r="G3124" t="s">
        <v>11334</v>
      </c>
      <c r="H3124" t="s">
        <v>43</v>
      </c>
      <c r="I3124">
        <v>710</v>
      </c>
      <c r="J3124">
        <v>1.6765449007099999E-2</v>
      </c>
      <c r="K3124">
        <f t="shared" si="291"/>
        <v>13751</v>
      </c>
      <c r="L3124" t="str">
        <f t="shared" si="292"/>
        <v>SOC</v>
      </c>
      <c r="M3124" t="b">
        <f t="shared" si="293"/>
        <v>0</v>
      </c>
      <c r="N3124" t="str">
        <f>VLOOKUP(B3124,Sheet3!$D$2:$I$578,6,FALSE)</f>
        <v>Carole Canette</v>
      </c>
      <c r="O3124" t="str">
        <f t="shared" si="294"/>
        <v>Arlette GOUNOT</v>
      </c>
      <c r="P3124" t="b">
        <f t="shared" si="295"/>
        <v>0</v>
      </c>
      <c r="Q3124" t="b">
        <f>AND(M3124,ISNA(VLOOKUP(B3124,Sheet4!$A$1:$A$529,1,FALSE)))</f>
        <v>0</v>
      </c>
    </row>
    <row r="3125" spans="1:17">
      <c r="A3125" t="str">
        <f t="shared" si="290"/>
        <v>Céline SOTTEJEAU</v>
      </c>
      <c r="B3125" t="s">
        <v>2935</v>
      </c>
      <c r="C3125" t="e">
        <f>VLOOKUP(B3125,Sheet5!$A$1158:$A$1246,1,FALSE)</f>
        <v>#N/A</v>
      </c>
      <c r="D3125" t="s">
        <v>4</v>
      </c>
      <c r="E3125" t="s">
        <v>9013</v>
      </c>
      <c r="F3125" t="s">
        <v>2942</v>
      </c>
      <c r="G3125" t="s">
        <v>11335</v>
      </c>
      <c r="H3125" t="s">
        <v>10</v>
      </c>
      <c r="I3125">
        <v>221</v>
      </c>
      <c r="J3125">
        <v>5.2185411697999997E-3</v>
      </c>
      <c r="K3125">
        <f t="shared" si="291"/>
        <v>13751</v>
      </c>
      <c r="L3125" t="str">
        <f t="shared" si="292"/>
        <v>SOC</v>
      </c>
      <c r="M3125" t="b">
        <f t="shared" si="293"/>
        <v>0</v>
      </c>
      <c r="N3125" t="str">
        <f>VLOOKUP(B3125,Sheet3!$D$2:$I$578,6,FALSE)</f>
        <v>Carole Canette</v>
      </c>
      <c r="O3125" t="str">
        <f t="shared" si="294"/>
        <v>Céline SOTTEJEAU</v>
      </c>
      <c r="P3125" t="b">
        <f t="shared" si="295"/>
        <v>0</v>
      </c>
      <c r="Q3125" t="b">
        <f>AND(M3125,ISNA(VLOOKUP(B3125,Sheet4!$A$1:$A$529,1,FALSE)))</f>
        <v>0</v>
      </c>
    </row>
    <row r="3126" spans="1:17">
      <c r="A3126" t="str">
        <f t="shared" si="290"/>
        <v>Pierre DE FREITAS</v>
      </c>
      <c r="B3126" t="s">
        <v>2935</v>
      </c>
      <c r="C3126" t="e">
        <f>VLOOKUP(B3126,Sheet5!$A$1158:$A$1246,1,FALSE)</f>
        <v>#N/A</v>
      </c>
      <c r="D3126" t="s">
        <v>11</v>
      </c>
      <c r="E3126" t="s">
        <v>148</v>
      </c>
      <c r="F3126" t="s">
        <v>2943</v>
      </c>
      <c r="G3126" t="s">
        <v>11336</v>
      </c>
      <c r="H3126" t="s">
        <v>33</v>
      </c>
      <c r="I3126">
        <v>128</v>
      </c>
      <c r="J3126">
        <v>3.0225034829599999E-3</v>
      </c>
      <c r="K3126">
        <f t="shared" si="291"/>
        <v>13751</v>
      </c>
      <c r="L3126" t="str">
        <f t="shared" si="292"/>
        <v>SOC</v>
      </c>
      <c r="M3126" t="b">
        <f t="shared" si="293"/>
        <v>0</v>
      </c>
      <c r="N3126" t="str">
        <f>VLOOKUP(B3126,Sheet3!$D$2:$I$578,6,FALSE)</f>
        <v>Carole Canette</v>
      </c>
      <c r="O3126" t="str">
        <f t="shared" si="294"/>
        <v>Pierre DE FREITAS</v>
      </c>
      <c r="P3126" t="b">
        <f t="shared" si="295"/>
        <v>0</v>
      </c>
      <c r="Q3126" t="b">
        <f>AND(M3126,ISNA(VLOOKUP(B3126,Sheet4!$A$1:$A$529,1,FALSE)))</f>
        <v>0</v>
      </c>
    </row>
    <row r="3127" spans="1:17">
      <c r="A3127" t="str">
        <f t="shared" si="290"/>
        <v>Jeanne BEAULIER</v>
      </c>
      <c r="B3127" t="s">
        <v>2935</v>
      </c>
      <c r="C3127" t="e">
        <f>VLOOKUP(B3127,Sheet5!$A$1158:$A$1246,1,FALSE)</f>
        <v>#N/A</v>
      </c>
      <c r="D3127" t="s">
        <v>4</v>
      </c>
      <c r="E3127" t="s">
        <v>2682</v>
      </c>
      <c r="F3127" t="s">
        <v>2944</v>
      </c>
      <c r="G3127" t="s">
        <v>11337</v>
      </c>
      <c r="H3127" t="s">
        <v>17</v>
      </c>
      <c r="I3127">
        <v>8675</v>
      </c>
      <c r="J3127">
        <v>0.20484545089600001</v>
      </c>
      <c r="K3127">
        <f t="shared" si="291"/>
        <v>13751</v>
      </c>
      <c r="L3127" t="str">
        <f t="shared" si="292"/>
        <v>SOC</v>
      </c>
      <c r="M3127" t="b">
        <f t="shared" si="293"/>
        <v>0</v>
      </c>
      <c r="N3127" t="str">
        <f>VLOOKUP(B3127,Sheet3!$D$2:$I$578,6,FALSE)</f>
        <v>Carole Canette</v>
      </c>
      <c r="O3127" t="str">
        <f t="shared" si="294"/>
        <v>Jeanne BEAULIER</v>
      </c>
      <c r="P3127" t="b">
        <f t="shared" si="295"/>
        <v>0</v>
      </c>
      <c r="Q3127" t="b">
        <f>AND(M3127,ISNA(VLOOKUP(B3127,Sheet4!$A$1:$A$529,1,FALSE)))</f>
        <v>0</v>
      </c>
    </row>
    <row r="3128" spans="1:17">
      <c r="A3128" t="str">
        <f t="shared" si="290"/>
        <v>Aliette KUNTZ</v>
      </c>
      <c r="B3128" t="s">
        <v>2935</v>
      </c>
      <c r="C3128" t="e">
        <f>VLOOKUP(B3128,Sheet5!$A$1158:$A$1246,1,FALSE)</f>
        <v>#N/A</v>
      </c>
      <c r="D3128" t="s">
        <v>4</v>
      </c>
      <c r="E3128" t="s">
        <v>2945</v>
      </c>
      <c r="F3128" t="s">
        <v>2946</v>
      </c>
      <c r="G3128" t="s">
        <v>11338</v>
      </c>
      <c r="H3128" t="s">
        <v>13</v>
      </c>
      <c r="I3128">
        <v>161</v>
      </c>
      <c r="J3128">
        <v>3.8017426621599999E-3</v>
      </c>
      <c r="K3128">
        <f t="shared" si="291"/>
        <v>13751</v>
      </c>
      <c r="L3128" t="str">
        <f t="shared" si="292"/>
        <v>SOC</v>
      </c>
      <c r="M3128" t="b">
        <f t="shared" si="293"/>
        <v>0</v>
      </c>
      <c r="N3128" t="str">
        <f>VLOOKUP(B3128,Sheet3!$D$2:$I$578,6,FALSE)</f>
        <v>Carole Canette</v>
      </c>
      <c r="O3128" t="str">
        <f t="shared" si="294"/>
        <v>Aliette KUNTZ</v>
      </c>
      <c r="P3128" t="b">
        <f t="shared" si="295"/>
        <v>0</v>
      </c>
      <c r="Q3128" t="b">
        <f>AND(M3128,ISNA(VLOOKUP(B3128,Sheet4!$A$1:$A$529,1,FALSE)))</f>
        <v>0</v>
      </c>
    </row>
    <row r="3129" spans="1:17">
      <c r="A3129" t="str">
        <f t="shared" si="290"/>
        <v>Huguette DESBOIS</v>
      </c>
      <c r="B3129" t="s">
        <v>2935</v>
      </c>
      <c r="C3129" t="e">
        <f>VLOOKUP(B3129,Sheet5!$A$1158:$A$1246,1,FALSE)</f>
        <v>#N/A</v>
      </c>
      <c r="D3129" t="s">
        <v>4</v>
      </c>
      <c r="E3129" t="s">
        <v>2570</v>
      </c>
      <c r="F3129" t="s">
        <v>2424</v>
      </c>
      <c r="G3129" t="s">
        <v>10933</v>
      </c>
      <c r="H3129" t="s">
        <v>13</v>
      </c>
      <c r="I3129">
        <v>387</v>
      </c>
      <c r="J3129">
        <v>9.1383503742700004E-3</v>
      </c>
      <c r="K3129">
        <f t="shared" si="291"/>
        <v>13751</v>
      </c>
      <c r="L3129" t="str">
        <f t="shared" si="292"/>
        <v>SOC</v>
      </c>
      <c r="M3129" t="b">
        <f t="shared" si="293"/>
        <v>0</v>
      </c>
      <c r="N3129" t="str">
        <f>VLOOKUP(B3129,Sheet3!$D$2:$I$578,6,FALSE)</f>
        <v>Carole Canette</v>
      </c>
      <c r="O3129" t="str">
        <f t="shared" si="294"/>
        <v>Huguette DESBOIS</v>
      </c>
      <c r="P3129" t="b">
        <f t="shared" si="295"/>
        <v>0</v>
      </c>
      <c r="Q3129" t="b">
        <f>AND(M3129,ISNA(VLOOKUP(B3129,Sheet4!$A$1:$A$529,1,FALSE)))</f>
        <v>0</v>
      </c>
    </row>
    <row r="3130" spans="1:17">
      <c r="A3130" t="str">
        <f t="shared" si="290"/>
        <v>Chantal THABOURIN</v>
      </c>
      <c r="B3130" t="s">
        <v>2935</v>
      </c>
      <c r="C3130" t="e">
        <f>VLOOKUP(B3130,Sheet5!$A$1158:$A$1246,1,FALSE)</f>
        <v>#N/A</v>
      </c>
      <c r="D3130" t="s">
        <v>4</v>
      </c>
      <c r="E3130" t="s">
        <v>283</v>
      </c>
      <c r="F3130" t="s">
        <v>2947</v>
      </c>
      <c r="G3130" t="s">
        <v>11339</v>
      </c>
      <c r="H3130" t="s">
        <v>10</v>
      </c>
      <c r="I3130">
        <v>189</v>
      </c>
      <c r="J3130">
        <v>4.4629152990600003E-3</v>
      </c>
      <c r="K3130">
        <f t="shared" si="291"/>
        <v>13751</v>
      </c>
      <c r="L3130" t="str">
        <f t="shared" si="292"/>
        <v>SOC</v>
      </c>
      <c r="M3130" t="b">
        <f t="shared" si="293"/>
        <v>0</v>
      </c>
      <c r="N3130" t="str">
        <f>VLOOKUP(B3130,Sheet3!$D$2:$I$578,6,FALSE)</f>
        <v>Carole Canette</v>
      </c>
      <c r="O3130" t="str">
        <f t="shared" si="294"/>
        <v>Chantal THABOURIN</v>
      </c>
      <c r="P3130" t="b">
        <f t="shared" si="295"/>
        <v>0</v>
      </c>
      <c r="Q3130" t="b">
        <f>AND(M3130,ISNA(VLOOKUP(B3130,Sheet4!$A$1:$A$529,1,FALSE)))</f>
        <v>0</v>
      </c>
    </row>
    <row r="3131" spans="1:17">
      <c r="A3131" t="str">
        <f t="shared" si="290"/>
        <v>Thomas HECQUET</v>
      </c>
      <c r="B3131" t="s">
        <v>2935</v>
      </c>
      <c r="C3131" t="e">
        <f>VLOOKUP(B3131,Sheet5!$A$1158:$A$1246,1,FALSE)</f>
        <v>#N/A</v>
      </c>
      <c r="D3131" t="s">
        <v>11</v>
      </c>
      <c r="E3131" t="s">
        <v>1469</v>
      </c>
      <c r="F3131" t="s">
        <v>2916</v>
      </c>
      <c r="G3131" t="s">
        <v>11315</v>
      </c>
      <c r="H3131" t="s">
        <v>29</v>
      </c>
      <c r="I3131">
        <v>291</v>
      </c>
      <c r="J3131">
        <v>6.8714727620500004E-3</v>
      </c>
      <c r="K3131">
        <f t="shared" si="291"/>
        <v>13751</v>
      </c>
      <c r="L3131" t="str">
        <f t="shared" si="292"/>
        <v>SOC</v>
      </c>
      <c r="M3131" t="b">
        <f t="shared" si="293"/>
        <v>1</v>
      </c>
      <c r="N3131" t="str">
        <f>VLOOKUP(B3131,Sheet3!$D$2:$I$578,6,FALSE)</f>
        <v>Carole Canette</v>
      </c>
      <c r="O3131" t="str">
        <f t="shared" si="294"/>
        <v>Thomas HECQUET</v>
      </c>
      <c r="P3131" t="b">
        <f t="shared" si="295"/>
        <v>0</v>
      </c>
      <c r="Q3131" t="b">
        <f>AND(M3131,ISNA(VLOOKUP(B3131,Sheet4!$A$1:$A$529,1,FALSE)))</f>
        <v>1</v>
      </c>
    </row>
    <row r="3132" spans="1:17">
      <c r="A3132" t="str">
        <f t="shared" si="290"/>
        <v xml:space="preserve"> </v>
      </c>
      <c r="B3132" t="s">
        <v>2948</v>
      </c>
      <c r="C3132" t="e">
        <f>VLOOKUP(B3132,Sheet5!$A$1158:$A$1246,1,FALSE)</f>
        <v>#N/A</v>
      </c>
      <c r="G3132" t="s">
        <v>9202</v>
      </c>
      <c r="H3132" t="s">
        <v>1</v>
      </c>
      <c r="I3132">
        <v>69213</v>
      </c>
      <c r="J3132">
        <v>1</v>
      </c>
      <c r="K3132">
        <f t="shared" si="291"/>
        <v>0</v>
      </c>
      <c r="L3132">
        <f t="shared" si="292"/>
        <v>0</v>
      </c>
      <c r="M3132" t="b">
        <f t="shared" si="293"/>
        <v>0</v>
      </c>
      <c r="N3132" t="str">
        <f>VLOOKUP(B3132,Sheet3!$D$2:$I$578,6,FALSE)</f>
        <v>Valérie Corre</v>
      </c>
      <c r="O3132" t="str">
        <f t="shared" si="294"/>
        <v xml:space="preserve"> </v>
      </c>
      <c r="P3132" t="b">
        <f t="shared" si="295"/>
        <v>0</v>
      </c>
      <c r="Q3132" t="b">
        <f>AND(M3132,ISNA(VLOOKUP(B3132,Sheet4!$A$1:$A$529,1,FALSE)))</f>
        <v>0</v>
      </c>
    </row>
    <row r="3133" spans="1:17">
      <c r="A3133" t="str">
        <f t="shared" si="290"/>
        <v xml:space="preserve"> </v>
      </c>
      <c r="B3133" t="s">
        <v>2948</v>
      </c>
      <c r="C3133" t="e">
        <f>VLOOKUP(B3133,Sheet5!$A$1158:$A$1246,1,FALSE)</f>
        <v>#N/A</v>
      </c>
      <c r="G3133" t="s">
        <v>9202</v>
      </c>
      <c r="H3133" t="s">
        <v>2</v>
      </c>
      <c r="I3133">
        <v>28264</v>
      </c>
      <c r="J3133">
        <v>0.40836259084299997</v>
      </c>
      <c r="K3133">
        <f t="shared" si="291"/>
        <v>0</v>
      </c>
      <c r="L3133">
        <f t="shared" si="292"/>
        <v>0</v>
      </c>
      <c r="M3133" t="b">
        <f t="shared" si="293"/>
        <v>0</v>
      </c>
      <c r="N3133" t="str">
        <f>VLOOKUP(B3133,Sheet3!$D$2:$I$578,6,FALSE)</f>
        <v>Valérie Corre</v>
      </c>
      <c r="O3133" t="str">
        <f t="shared" si="294"/>
        <v xml:space="preserve"> </v>
      </c>
      <c r="P3133" t="b">
        <f t="shared" si="295"/>
        <v>0</v>
      </c>
      <c r="Q3133" t="b">
        <f>AND(M3133,ISNA(VLOOKUP(B3133,Sheet4!$A$1:$A$529,1,FALSE)))</f>
        <v>0</v>
      </c>
    </row>
    <row r="3134" spans="1:17">
      <c r="A3134" t="str">
        <f t="shared" si="290"/>
        <v xml:space="preserve"> </v>
      </c>
      <c r="B3134" t="s">
        <v>2948</v>
      </c>
      <c r="C3134" t="e">
        <f>VLOOKUP(B3134,Sheet5!$A$1158:$A$1246,1,FALSE)</f>
        <v>#N/A</v>
      </c>
      <c r="G3134" t="s">
        <v>9202</v>
      </c>
      <c r="H3134" t="s">
        <v>3</v>
      </c>
      <c r="I3134">
        <v>586</v>
      </c>
      <c r="J3134">
        <v>8.4666175429500001E-3</v>
      </c>
      <c r="K3134">
        <f t="shared" si="291"/>
        <v>0</v>
      </c>
      <c r="L3134">
        <f t="shared" si="292"/>
        <v>0</v>
      </c>
      <c r="M3134" t="b">
        <f t="shared" si="293"/>
        <v>0</v>
      </c>
      <c r="N3134" t="str">
        <f>VLOOKUP(B3134,Sheet3!$D$2:$I$578,6,FALSE)</f>
        <v>Valérie Corre</v>
      </c>
      <c r="O3134" t="str">
        <f t="shared" si="294"/>
        <v xml:space="preserve"> </v>
      </c>
      <c r="P3134" t="b">
        <f t="shared" si="295"/>
        <v>0</v>
      </c>
      <c r="Q3134" t="b">
        <f>AND(M3134,ISNA(VLOOKUP(B3134,Sheet4!$A$1:$A$529,1,FALSE)))</f>
        <v>0</v>
      </c>
    </row>
    <row r="3135" spans="1:17">
      <c r="A3135" t="str">
        <f t="shared" si="290"/>
        <v>Florent MONTILLOT</v>
      </c>
      <c r="B3135" t="s">
        <v>2948</v>
      </c>
      <c r="C3135" t="e">
        <f>VLOOKUP(B3135,Sheet5!$A$1158:$A$1246,1,FALSE)</f>
        <v>#N/A</v>
      </c>
      <c r="D3135" t="s">
        <v>11</v>
      </c>
      <c r="E3135" t="s">
        <v>2098</v>
      </c>
      <c r="F3135" t="s">
        <v>2949</v>
      </c>
      <c r="G3135" t="s">
        <v>11340</v>
      </c>
      <c r="H3135" t="s">
        <v>111</v>
      </c>
      <c r="I3135">
        <v>4194</v>
      </c>
      <c r="J3135">
        <v>0.10390704358</v>
      </c>
      <c r="K3135">
        <f t="shared" si="291"/>
        <v>0</v>
      </c>
      <c r="L3135">
        <f t="shared" si="292"/>
        <v>0</v>
      </c>
      <c r="M3135" t="b">
        <f t="shared" si="293"/>
        <v>0</v>
      </c>
      <c r="N3135" t="str">
        <f>VLOOKUP(B3135,Sheet3!$D$2:$I$578,6,FALSE)</f>
        <v>Valérie Corre</v>
      </c>
      <c r="O3135" t="str">
        <f t="shared" si="294"/>
        <v>Florent MONTILLOT</v>
      </c>
      <c r="P3135" t="b">
        <f t="shared" si="295"/>
        <v>0</v>
      </c>
      <c r="Q3135" t="b">
        <f>AND(M3135,ISNA(VLOOKUP(B3135,Sheet4!$A$1:$A$529,1,FALSE)))</f>
        <v>0</v>
      </c>
    </row>
    <row r="3136" spans="1:17">
      <c r="A3136" t="str">
        <f t="shared" si="290"/>
        <v>Sylvie CASTRO</v>
      </c>
      <c r="B3136" t="s">
        <v>2948</v>
      </c>
      <c r="C3136" t="e">
        <f>VLOOKUP(B3136,Sheet5!$A$1158:$A$1246,1,FALSE)</f>
        <v>#N/A</v>
      </c>
      <c r="D3136" t="s">
        <v>4</v>
      </c>
      <c r="E3136" t="s">
        <v>49</v>
      </c>
      <c r="F3136" t="s">
        <v>2950</v>
      </c>
      <c r="G3136" t="s">
        <v>11341</v>
      </c>
      <c r="H3136" t="s">
        <v>29</v>
      </c>
      <c r="I3136">
        <v>594</v>
      </c>
      <c r="J3136">
        <v>1.47164482323E-2</v>
      </c>
      <c r="K3136">
        <f t="shared" si="291"/>
        <v>0</v>
      </c>
      <c r="L3136">
        <f t="shared" si="292"/>
        <v>0</v>
      </c>
      <c r="M3136" t="b">
        <f t="shared" si="293"/>
        <v>0</v>
      </c>
      <c r="N3136" t="str">
        <f>VLOOKUP(B3136,Sheet3!$D$2:$I$578,6,FALSE)</f>
        <v>Valérie Corre</v>
      </c>
      <c r="O3136" t="str">
        <f t="shared" si="294"/>
        <v>Sylvie CASTRO</v>
      </c>
      <c r="P3136" t="b">
        <f t="shared" si="295"/>
        <v>0</v>
      </c>
      <c r="Q3136" t="b">
        <f>AND(M3136,ISNA(VLOOKUP(B3136,Sheet4!$A$1:$A$529,1,FALSE)))</f>
        <v>0</v>
      </c>
    </row>
    <row r="3137" spans="1:17">
      <c r="A3137" t="str">
        <f t="shared" si="290"/>
        <v>Eddy TALBOT</v>
      </c>
      <c r="B3137" t="s">
        <v>2948</v>
      </c>
      <c r="C3137" t="e">
        <f>VLOOKUP(B3137,Sheet5!$A$1158:$A$1246,1,FALSE)</f>
        <v>#N/A</v>
      </c>
      <c r="D3137" t="s">
        <v>11</v>
      </c>
      <c r="E3137" t="s">
        <v>782</v>
      </c>
      <c r="F3137" t="s">
        <v>2951</v>
      </c>
      <c r="G3137" t="s">
        <v>11342</v>
      </c>
      <c r="H3137" t="s">
        <v>10</v>
      </c>
      <c r="I3137">
        <v>307</v>
      </c>
      <c r="J3137">
        <v>7.6059757698899999E-3</v>
      </c>
      <c r="K3137">
        <f t="shared" si="291"/>
        <v>0</v>
      </c>
      <c r="L3137">
        <f t="shared" si="292"/>
        <v>0</v>
      </c>
      <c r="M3137" t="b">
        <f t="shared" si="293"/>
        <v>0</v>
      </c>
      <c r="N3137" t="str">
        <f>VLOOKUP(B3137,Sheet3!$D$2:$I$578,6,FALSE)</f>
        <v>Valérie Corre</v>
      </c>
      <c r="O3137" t="str">
        <f t="shared" si="294"/>
        <v>Eddy TALBOT</v>
      </c>
      <c r="P3137" t="b">
        <f t="shared" si="295"/>
        <v>0</v>
      </c>
      <c r="Q3137" t="b">
        <f>AND(M3137,ISNA(VLOOKUP(B3137,Sheet4!$A$1:$A$529,1,FALSE)))</f>
        <v>0</v>
      </c>
    </row>
    <row r="3138" spans="1:17">
      <c r="A3138" t="str">
        <f t="shared" si="290"/>
        <v>David CHOQUEL</v>
      </c>
      <c r="B3138" t="s">
        <v>2948</v>
      </c>
      <c r="C3138" t="e">
        <f>VLOOKUP(B3138,Sheet5!$A$1158:$A$1246,1,FALSE)</f>
        <v>#N/A</v>
      </c>
      <c r="D3138" t="s">
        <v>11</v>
      </c>
      <c r="E3138" t="s">
        <v>773</v>
      </c>
      <c r="F3138" t="s">
        <v>2952</v>
      </c>
      <c r="G3138" t="s">
        <v>11343</v>
      </c>
      <c r="H3138" t="s">
        <v>10</v>
      </c>
      <c r="I3138">
        <v>189</v>
      </c>
      <c r="J3138">
        <v>4.68250625573E-3</v>
      </c>
      <c r="K3138">
        <f t="shared" si="291"/>
        <v>0</v>
      </c>
      <c r="L3138">
        <f t="shared" si="292"/>
        <v>0</v>
      </c>
      <c r="M3138" t="b">
        <f t="shared" si="293"/>
        <v>0</v>
      </c>
      <c r="N3138" t="str">
        <f>VLOOKUP(B3138,Sheet3!$D$2:$I$578,6,FALSE)</f>
        <v>Valérie Corre</v>
      </c>
      <c r="O3138" t="str">
        <f t="shared" si="294"/>
        <v>David CHOQUEL</v>
      </c>
      <c r="P3138" t="b">
        <f t="shared" si="295"/>
        <v>0</v>
      </c>
      <c r="Q3138" t="b">
        <f>AND(M3138,ISNA(VLOOKUP(B3138,Sheet4!$A$1:$A$529,1,FALSE)))</f>
        <v>0</v>
      </c>
    </row>
    <row r="3139" spans="1:17">
      <c r="A3139" t="str">
        <f t="shared" ref="A3139:A3202" si="296">O3139</f>
        <v>Elizabeth ALAGNOUX</v>
      </c>
      <c r="B3139" t="s">
        <v>2948</v>
      </c>
      <c r="C3139" t="e">
        <f>VLOOKUP(B3139,Sheet5!$A$1158:$A$1246,1,FALSE)</f>
        <v>#N/A</v>
      </c>
      <c r="D3139" t="s">
        <v>4</v>
      </c>
      <c r="E3139" t="s">
        <v>2953</v>
      </c>
      <c r="F3139" t="s">
        <v>2954</v>
      </c>
      <c r="G3139" t="s">
        <v>11344</v>
      </c>
      <c r="H3139" t="s">
        <v>17</v>
      </c>
      <c r="I3139">
        <v>6509</v>
      </c>
      <c r="J3139">
        <v>0.16126155142099999</v>
      </c>
      <c r="K3139">
        <f t="shared" ref="K3139:K3202" si="297">IF(B3139&lt;&gt;B3138,0,IF(NOT(ISERR(FIND(H3139,"VECREGSOC"))),IF(I3139&gt;K3138,I3139,K3138),K3138))</f>
        <v>0</v>
      </c>
      <c r="L3139">
        <f t="shared" ref="L3139:L3202" si="298">IF(B3139&lt;&gt;B3138,0,IF(NOT(ISERR(FIND(H3139,"VECREGSOC"))),IF(I3139&gt;K3138,H3139,L3138),L3138))</f>
        <v>0</v>
      </c>
      <c r="M3139" t="b">
        <f t="shared" ref="M3139:M3202" si="299">B3139&lt;&gt;B3140</f>
        <v>0</v>
      </c>
      <c r="N3139" t="str">
        <f>VLOOKUP(B3139,Sheet3!$D$2:$I$578,6,FALSE)</f>
        <v>Valérie Corre</v>
      </c>
      <c r="O3139" t="str">
        <f t="shared" si="294"/>
        <v>Elizabeth ALAGNOUX</v>
      </c>
      <c r="P3139" t="b">
        <f t="shared" si="295"/>
        <v>0</v>
      </c>
      <c r="Q3139" t="b">
        <f>AND(M3139,ISNA(VLOOKUP(B3139,Sheet4!$A$1:$A$529,1,FALSE)))</f>
        <v>0</v>
      </c>
    </row>
    <row r="3140" spans="1:17">
      <c r="A3140" t="str">
        <f t="shared" si="296"/>
        <v>Olivier HICTER</v>
      </c>
      <c r="B3140" t="s">
        <v>2948</v>
      </c>
      <c r="C3140" t="e">
        <f>VLOOKUP(B3140,Sheet5!$A$1158:$A$1246,1,FALSE)</f>
        <v>#N/A</v>
      </c>
      <c r="D3140" t="s">
        <v>11</v>
      </c>
      <c r="E3140" t="s">
        <v>46</v>
      </c>
      <c r="F3140" t="s">
        <v>2955</v>
      </c>
      <c r="G3140" t="s">
        <v>11345</v>
      </c>
      <c r="H3140" t="s">
        <v>19</v>
      </c>
      <c r="I3140">
        <v>2162</v>
      </c>
      <c r="J3140">
        <v>5.3563907539100002E-2</v>
      </c>
      <c r="K3140">
        <f t="shared" si="297"/>
        <v>0</v>
      </c>
      <c r="L3140">
        <f t="shared" si="298"/>
        <v>0</v>
      </c>
      <c r="M3140" t="b">
        <f t="shared" si="299"/>
        <v>0</v>
      </c>
      <c r="N3140" t="str">
        <f>VLOOKUP(B3140,Sheet3!$D$2:$I$578,6,FALSE)</f>
        <v>Valérie Corre</v>
      </c>
      <c r="O3140" t="str">
        <f t="shared" si="294"/>
        <v>Olivier HICTER</v>
      </c>
      <c r="P3140" t="b">
        <f t="shared" si="295"/>
        <v>0</v>
      </c>
      <c r="Q3140" t="b">
        <f>AND(M3140,ISNA(VLOOKUP(B3140,Sheet4!$A$1:$A$529,1,FALSE)))</f>
        <v>0</v>
      </c>
    </row>
    <row r="3141" spans="1:17">
      <c r="A3141" t="str">
        <f t="shared" si="296"/>
        <v>Valérie CORRE</v>
      </c>
      <c r="B3141" t="s">
        <v>2948</v>
      </c>
      <c r="C3141" t="e">
        <f>VLOOKUP(B3141,Sheet5!$A$1158:$A$1246,1,FALSE)</f>
        <v>#N/A</v>
      </c>
      <c r="D3141" t="s">
        <v>4</v>
      </c>
      <c r="E3141" t="s">
        <v>9015</v>
      </c>
      <c r="F3141" t="s">
        <v>2956</v>
      </c>
      <c r="G3141" t="s">
        <v>11346</v>
      </c>
      <c r="H3141" t="s">
        <v>21</v>
      </c>
      <c r="I3141">
        <v>14386</v>
      </c>
      <c r="J3141">
        <v>0.35641552907399998</v>
      </c>
      <c r="K3141">
        <f t="shared" si="297"/>
        <v>14386</v>
      </c>
      <c r="L3141" t="str">
        <f t="shared" si="298"/>
        <v>SOC</v>
      </c>
      <c r="M3141" t="b">
        <f t="shared" si="299"/>
        <v>0</v>
      </c>
      <c r="N3141" t="str">
        <f>VLOOKUP(B3141,Sheet3!$D$2:$I$578,6,FALSE)</f>
        <v>Valérie Corre</v>
      </c>
      <c r="O3141" t="str">
        <f t="shared" si="294"/>
        <v>Valérie CORRE</v>
      </c>
      <c r="P3141" t="b">
        <f t="shared" si="295"/>
        <v>1</v>
      </c>
      <c r="Q3141" t="b">
        <f>AND(M3141,ISNA(VLOOKUP(B3141,Sheet4!$A$1:$A$529,1,FALSE)))</f>
        <v>0</v>
      </c>
    </row>
    <row r="3142" spans="1:17">
      <c r="A3142" t="str">
        <f t="shared" si="296"/>
        <v>Charles-Eric LEMAIGNEN</v>
      </c>
      <c r="B3142" t="s">
        <v>2948</v>
      </c>
      <c r="C3142" t="e">
        <f>VLOOKUP(B3142,Sheet5!$A$1158:$A$1246,1,FALSE)</f>
        <v>#N/A</v>
      </c>
      <c r="D3142" t="s">
        <v>11</v>
      </c>
      <c r="E3142" t="s">
        <v>2957</v>
      </c>
      <c r="F3142" t="s">
        <v>2958</v>
      </c>
      <c r="G3142" t="s">
        <v>11347</v>
      </c>
      <c r="H3142" t="s">
        <v>26</v>
      </c>
      <c r="I3142">
        <v>10659</v>
      </c>
      <c r="J3142">
        <v>0.264078487724</v>
      </c>
      <c r="K3142">
        <f t="shared" si="297"/>
        <v>14386</v>
      </c>
      <c r="L3142" t="str">
        <f t="shared" si="298"/>
        <v>SOC</v>
      </c>
      <c r="M3142" t="b">
        <f t="shared" si="299"/>
        <v>0</v>
      </c>
      <c r="N3142" t="str">
        <f>VLOOKUP(B3142,Sheet3!$D$2:$I$578,6,FALSE)</f>
        <v>Valérie Corre</v>
      </c>
      <c r="O3142" t="str">
        <f t="shared" si="294"/>
        <v>Charles-Eric LEMAIGNEN</v>
      </c>
      <c r="P3142" t="b">
        <f t="shared" si="295"/>
        <v>0</v>
      </c>
      <c r="Q3142" t="b">
        <f>AND(M3142,ISNA(VLOOKUP(B3142,Sheet4!$A$1:$A$529,1,FALSE)))</f>
        <v>0</v>
      </c>
    </row>
    <row r="3143" spans="1:17">
      <c r="A3143" t="str">
        <f t="shared" si="296"/>
        <v>Laurence DUVAL</v>
      </c>
      <c r="B3143" t="s">
        <v>2948</v>
      </c>
      <c r="C3143" t="e">
        <f>VLOOKUP(B3143,Sheet5!$A$1158:$A$1246,1,FALSE)</f>
        <v>#N/A</v>
      </c>
      <c r="D3143" t="s">
        <v>4</v>
      </c>
      <c r="E3143" t="s">
        <v>70</v>
      </c>
      <c r="F3143" t="s">
        <v>2959</v>
      </c>
      <c r="G3143" t="s">
        <v>11348</v>
      </c>
      <c r="H3143" t="s">
        <v>43</v>
      </c>
      <c r="I3143">
        <v>1363</v>
      </c>
      <c r="J3143">
        <v>3.3768550405099997E-2</v>
      </c>
      <c r="K3143">
        <f t="shared" si="297"/>
        <v>14386</v>
      </c>
      <c r="L3143" t="str">
        <f t="shared" si="298"/>
        <v>SOC</v>
      </c>
      <c r="M3143" t="b">
        <f t="shared" si="299"/>
        <v>1</v>
      </c>
      <c r="N3143" t="str">
        <f>VLOOKUP(B3143,Sheet3!$D$2:$I$578,6,FALSE)</f>
        <v>Valérie Corre</v>
      </c>
      <c r="O3143" t="str">
        <f t="shared" si="294"/>
        <v>Laurence DUVAL</v>
      </c>
      <c r="P3143" t="b">
        <f t="shared" si="295"/>
        <v>0</v>
      </c>
      <c r="Q3143" t="b">
        <f>AND(M3143,ISNA(VLOOKUP(B3143,Sheet4!$A$1:$A$529,1,FALSE)))</f>
        <v>1</v>
      </c>
    </row>
    <row r="3144" spans="1:17">
      <c r="A3144" t="str">
        <f t="shared" si="296"/>
        <v xml:space="preserve"> </v>
      </c>
      <c r="B3144" t="s">
        <v>2960</v>
      </c>
      <c r="C3144" t="e">
        <f>VLOOKUP(B3144,Sheet5!$A$1158:$A$1246,1,FALSE)</f>
        <v>#N/A</v>
      </c>
      <c r="G3144" t="s">
        <v>9202</v>
      </c>
      <c r="H3144" t="s">
        <v>1</v>
      </c>
      <c r="I3144">
        <v>70201</v>
      </c>
      <c r="J3144">
        <v>1</v>
      </c>
      <c r="K3144">
        <f t="shared" si="297"/>
        <v>0</v>
      </c>
      <c r="L3144">
        <f t="shared" si="298"/>
        <v>0</v>
      </c>
      <c r="M3144" t="b">
        <f t="shared" si="299"/>
        <v>0</v>
      </c>
      <c r="N3144" t="str">
        <f>VLOOKUP(B3144,Sheet3!$D$2:$I$578,6,FALSE)</f>
        <v>Dominique Orliac</v>
      </c>
      <c r="O3144" t="str">
        <f t="shared" si="294"/>
        <v xml:space="preserve"> </v>
      </c>
      <c r="P3144" t="b">
        <f t="shared" si="295"/>
        <v>0</v>
      </c>
      <c r="Q3144" t="b">
        <f>AND(M3144,ISNA(VLOOKUP(B3144,Sheet4!$A$1:$A$529,1,FALSE)))</f>
        <v>0</v>
      </c>
    </row>
    <row r="3145" spans="1:17">
      <c r="A3145" t="str">
        <f t="shared" si="296"/>
        <v xml:space="preserve"> </v>
      </c>
      <c r="B3145" t="s">
        <v>2960</v>
      </c>
      <c r="C3145" t="e">
        <f>VLOOKUP(B3145,Sheet5!$A$1158:$A$1246,1,FALSE)</f>
        <v>#N/A</v>
      </c>
      <c r="G3145" t="s">
        <v>9202</v>
      </c>
      <c r="H3145" t="s">
        <v>2</v>
      </c>
      <c r="I3145">
        <v>24687</v>
      </c>
      <c r="J3145">
        <v>0.35166165724100001</v>
      </c>
      <c r="K3145">
        <f t="shared" si="297"/>
        <v>0</v>
      </c>
      <c r="L3145">
        <f t="shared" si="298"/>
        <v>0</v>
      </c>
      <c r="M3145" t="b">
        <f t="shared" si="299"/>
        <v>0</v>
      </c>
      <c r="N3145" t="str">
        <f>VLOOKUP(B3145,Sheet3!$D$2:$I$578,6,FALSE)</f>
        <v>Dominique Orliac</v>
      </c>
      <c r="O3145" t="str">
        <f t="shared" si="294"/>
        <v xml:space="preserve"> </v>
      </c>
      <c r="P3145" t="b">
        <f t="shared" si="295"/>
        <v>0</v>
      </c>
      <c r="Q3145" t="b">
        <f>AND(M3145,ISNA(VLOOKUP(B3145,Sheet4!$A$1:$A$529,1,FALSE)))</f>
        <v>0</v>
      </c>
    </row>
    <row r="3146" spans="1:17">
      <c r="A3146" t="str">
        <f t="shared" si="296"/>
        <v xml:space="preserve"> </v>
      </c>
      <c r="B3146" t="s">
        <v>2960</v>
      </c>
      <c r="C3146" t="e">
        <f>VLOOKUP(B3146,Sheet5!$A$1158:$A$1246,1,FALSE)</f>
        <v>#N/A</v>
      </c>
      <c r="G3146" t="s">
        <v>9202</v>
      </c>
      <c r="H3146" t="s">
        <v>3</v>
      </c>
      <c r="I3146">
        <v>835</v>
      </c>
      <c r="J3146">
        <v>1.1894417458399999E-2</v>
      </c>
      <c r="K3146">
        <f t="shared" si="297"/>
        <v>0</v>
      </c>
      <c r="L3146">
        <f t="shared" si="298"/>
        <v>0</v>
      </c>
      <c r="M3146" t="b">
        <f t="shared" si="299"/>
        <v>0</v>
      </c>
      <c r="N3146" t="str">
        <f>VLOOKUP(B3146,Sheet3!$D$2:$I$578,6,FALSE)</f>
        <v>Dominique Orliac</v>
      </c>
      <c r="O3146" t="str">
        <f t="shared" si="294"/>
        <v xml:space="preserve"> </v>
      </c>
      <c r="P3146" t="b">
        <f t="shared" si="295"/>
        <v>0</v>
      </c>
      <c r="Q3146" t="b">
        <f>AND(M3146,ISNA(VLOOKUP(B3146,Sheet4!$A$1:$A$529,1,FALSE)))</f>
        <v>0</v>
      </c>
    </row>
    <row r="3147" spans="1:17">
      <c r="A3147" t="str">
        <f t="shared" si="296"/>
        <v>Elizabeth LAPIERRE</v>
      </c>
      <c r="B3147" t="s">
        <v>2960</v>
      </c>
      <c r="C3147" t="e">
        <f>VLOOKUP(B3147,Sheet5!$A$1158:$A$1246,1,FALSE)</f>
        <v>#N/A</v>
      </c>
      <c r="D3147" t="s">
        <v>4</v>
      </c>
      <c r="E3147" t="s">
        <v>2953</v>
      </c>
      <c r="F3147" t="s">
        <v>2961</v>
      </c>
      <c r="G3147" t="s">
        <v>11349</v>
      </c>
      <c r="H3147" t="s">
        <v>17</v>
      </c>
      <c r="I3147">
        <v>2867</v>
      </c>
      <c r="J3147">
        <v>6.4168848899900002E-2</v>
      </c>
      <c r="K3147">
        <f t="shared" si="297"/>
        <v>0</v>
      </c>
      <c r="L3147">
        <f t="shared" si="298"/>
        <v>0</v>
      </c>
      <c r="M3147" t="b">
        <f t="shared" si="299"/>
        <v>0</v>
      </c>
      <c r="N3147" t="str">
        <f>VLOOKUP(B3147,Sheet3!$D$2:$I$578,6,FALSE)</f>
        <v>Dominique Orliac</v>
      </c>
      <c r="O3147" t="str">
        <f t="shared" si="294"/>
        <v>Elizabeth LAPIERRE</v>
      </c>
      <c r="P3147" t="b">
        <f t="shared" si="295"/>
        <v>0</v>
      </c>
      <c r="Q3147" t="b">
        <f>AND(M3147,ISNA(VLOOKUP(B3147,Sheet4!$A$1:$A$529,1,FALSE)))</f>
        <v>0</v>
      </c>
    </row>
    <row r="3148" spans="1:17">
      <c r="A3148" t="str">
        <f t="shared" si="296"/>
        <v>Aurélien PRADIÉ</v>
      </c>
      <c r="B3148" t="s">
        <v>2960</v>
      </c>
      <c r="C3148" t="e">
        <f>VLOOKUP(B3148,Sheet5!$A$1158:$A$1246,1,FALSE)</f>
        <v>#N/A</v>
      </c>
      <c r="D3148" t="s">
        <v>11</v>
      </c>
      <c r="E3148" t="s">
        <v>9025</v>
      </c>
      <c r="F3148" t="s">
        <v>14826</v>
      </c>
      <c r="G3148" t="s">
        <v>11350</v>
      </c>
      <c r="H3148" t="s">
        <v>26</v>
      </c>
      <c r="I3148">
        <v>11320</v>
      </c>
      <c r="J3148">
        <v>0.25336287741399999</v>
      </c>
      <c r="K3148">
        <f t="shared" si="297"/>
        <v>0</v>
      </c>
      <c r="L3148">
        <f t="shared" si="298"/>
        <v>0</v>
      </c>
      <c r="M3148" t="b">
        <f t="shared" si="299"/>
        <v>0</v>
      </c>
      <c r="N3148" t="str">
        <f>VLOOKUP(B3148,Sheet3!$D$2:$I$578,6,FALSE)</f>
        <v>Dominique Orliac</v>
      </c>
      <c r="O3148" t="str">
        <f t="shared" si="294"/>
        <v>Aurélien PRADIÉ</v>
      </c>
      <c r="P3148" t="b">
        <f t="shared" si="295"/>
        <v>0</v>
      </c>
      <c r="Q3148" t="b">
        <f>AND(M3148,ISNA(VLOOKUP(B3148,Sheet4!$A$1:$A$529,1,FALSE)))</f>
        <v>0</v>
      </c>
    </row>
    <row r="3149" spans="1:17">
      <c r="A3149" t="str">
        <f t="shared" si="296"/>
        <v>Diane ORLIAC</v>
      </c>
      <c r="B3149" t="s">
        <v>2960</v>
      </c>
      <c r="C3149" t="e">
        <f>VLOOKUP(B3149,Sheet5!$A$1158:$A$1246,1,FALSE)</f>
        <v>#N/A</v>
      </c>
      <c r="D3149" t="s">
        <v>4</v>
      </c>
      <c r="E3149" t="s">
        <v>2963</v>
      </c>
      <c r="F3149" t="s">
        <v>2964</v>
      </c>
      <c r="G3149" t="s">
        <v>11351</v>
      </c>
      <c r="H3149" t="s">
        <v>13</v>
      </c>
      <c r="I3149">
        <v>594</v>
      </c>
      <c r="J3149">
        <v>1.32948365004E-2</v>
      </c>
      <c r="K3149">
        <f t="shared" si="297"/>
        <v>0</v>
      </c>
      <c r="L3149">
        <f t="shared" si="298"/>
        <v>0</v>
      </c>
      <c r="M3149" t="b">
        <f t="shared" si="299"/>
        <v>0</v>
      </c>
      <c r="N3149" t="str">
        <f>VLOOKUP(B3149,Sheet3!$D$2:$I$578,6,FALSE)</f>
        <v>Dominique Orliac</v>
      </c>
      <c r="O3149" t="str">
        <f t="shared" si="294"/>
        <v>Diane ORLIAC</v>
      </c>
      <c r="P3149" t="b">
        <f t="shared" si="295"/>
        <v>0</v>
      </c>
      <c r="Q3149" t="b">
        <f>AND(M3149,ISNA(VLOOKUP(B3149,Sheet4!$A$1:$A$529,1,FALSE)))</f>
        <v>0</v>
      </c>
    </row>
    <row r="3150" spans="1:17">
      <c r="A3150" t="str">
        <f t="shared" si="296"/>
        <v>Dominique ORLIAC</v>
      </c>
      <c r="B3150" t="s">
        <v>2960</v>
      </c>
      <c r="C3150" t="e">
        <f>VLOOKUP(B3150,Sheet5!$A$1158:$A$1246,1,FALSE)</f>
        <v>#N/A</v>
      </c>
      <c r="D3150" t="s">
        <v>4</v>
      </c>
      <c r="E3150" t="s">
        <v>180</v>
      </c>
      <c r="F3150" t="s">
        <v>2964</v>
      </c>
      <c r="G3150" t="s">
        <v>11351</v>
      </c>
      <c r="H3150" t="s">
        <v>67</v>
      </c>
      <c r="I3150">
        <v>18560</v>
      </c>
      <c r="J3150">
        <v>0.415407685937</v>
      </c>
      <c r="K3150">
        <f t="shared" si="297"/>
        <v>0</v>
      </c>
      <c r="L3150">
        <f t="shared" si="298"/>
        <v>0</v>
      </c>
      <c r="M3150" t="b">
        <f t="shared" si="299"/>
        <v>0</v>
      </c>
      <c r="N3150" t="str">
        <f>VLOOKUP(B3150,Sheet3!$D$2:$I$578,6,FALSE)</f>
        <v>Dominique Orliac</v>
      </c>
      <c r="O3150" t="str">
        <f t="shared" ref="O3150:O3213" si="300">E3150&amp;" "&amp;F3150</f>
        <v>Dominique ORLIAC</v>
      </c>
      <c r="P3150" t="b">
        <f t="shared" si="295"/>
        <v>1</v>
      </c>
      <c r="Q3150" t="b">
        <f>AND(M3150,ISNA(VLOOKUP(B3150,Sheet4!$A$1:$A$529,1,FALSE)))</f>
        <v>0</v>
      </c>
    </row>
    <row r="3151" spans="1:17">
      <c r="A3151" t="str">
        <f t="shared" si="296"/>
        <v>Serge LAYBROS</v>
      </c>
      <c r="B3151" t="s">
        <v>2960</v>
      </c>
      <c r="C3151" t="e">
        <f>VLOOKUP(B3151,Sheet5!$A$1158:$A$1246,1,FALSE)</f>
        <v>#N/A</v>
      </c>
      <c r="D3151" t="s">
        <v>11</v>
      </c>
      <c r="E3151" t="s">
        <v>416</v>
      </c>
      <c r="F3151" t="s">
        <v>2965</v>
      </c>
      <c r="G3151" t="s">
        <v>11352</v>
      </c>
      <c r="H3151" t="s">
        <v>19</v>
      </c>
      <c r="I3151">
        <v>4328</v>
      </c>
      <c r="J3151">
        <v>9.6868775039699997E-2</v>
      </c>
      <c r="K3151">
        <f t="shared" si="297"/>
        <v>0</v>
      </c>
      <c r="L3151">
        <f t="shared" si="298"/>
        <v>0</v>
      </c>
      <c r="M3151" t="b">
        <f t="shared" si="299"/>
        <v>0</v>
      </c>
      <c r="N3151" t="str">
        <f>VLOOKUP(B3151,Sheet3!$D$2:$I$578,6,FALSE)</f>
        <v>Dominique Orliac</v>
      </c>
      <c r="O3151" t="str">
        <f t="shared" si="300"/>
        <v>Serge LAYBROS</v>
      </c>
      <c r="P3151" t="b">
        <f t="shared" ref="P3151:P3214" si="301">O3151=N3151</f>
        <v>0</v>
      </c>
      <c r="Q3151" t="b">
        <f>AND(M3151,ISNA(VLOOKUP(B3151,Sheet4!$A$1:$A$529,1,FALSE)))</f>
        <v>0</v>
      </c>
    </row>
    <row r="3152" spans="1:17">
      <c r="A3152" t="str">
        <f t="shared" si="296"/>
        <v>Charlotte WOJCIK</v>
      </c>
      <c r="B3152" t="s">
        <v>2960</v>
      </c>
      <c r="C3152" t="e">
        <f>VLOOKUP(B3152,Sheet5!$A$1158:$A$1246,1,FALSE)</f>
        <v>#N/A</v>
      </c>
      <c r="D3152" t="s">
        <v>4</v>
      </c>
      <c r="E3152" t="s">
        <v>899</v>
      </c>
      <c r="F3152" t="s">
        <v>2966</v>
      </c>
      <c r="G3152" t="s">
        <v>11353</v>
      </c>
      <c r="H3152" t="s">
        <v>43</v>
      </c>
      <c r="I3152">
        <v>870</v>
      </c>
      <c r="J3152">
        <v>1.9472235278299999E-2</v>
      </c>
      <c r="K3152">
        <f t="shared" si="297"/>
        <v>0</v>
      </c>
      <c r="L3152">
        <f t="shared" si="298"/>
        <v>0</v>
      </c>
      <c r="M3152" t="b">
        <f t="shared" si="299"/>
        <v>0</v>
      </c>
      <c r="N3152" t="str">
        <f>VLOOKUP(B3152,Sheet3!$D$2:$I$578,6,FALSE)</f>
        <v>Dominique Orliac</v>
      </c>
      <c r="O3152" t="str">
        <f t="shared" si="300"/>
        <v>Charlotte WOJCIK</v>
      </c>
      <c r="P3152" t="b">
        <f t="shared" si="301"/>
        <v>0</v>
      </c>
      <c r="Q3152" t="b">
        <f>AND(M3152,ISNA(VLOOKUP(B3152,Sheet4!$A$1:$A$529,1,FALSE)))</f>
        <v>0</v>
      </c>
    </row>
    <row r="3153" spans="1:17">
      <c r="A3153" t="str">
        <f t="shared" si="296"/>
        <v>Vincent HAAS</v>
      </c>
      <c r="B3153" t="s">
        <v>2960</v>
      </c>
      <c r="C3153" t="e">
        <f>VLOOKUP(B3153,Sheet5!$A$1158:$A$1246,1,FALSE)</f>
        <v>#N/A</v>
      </c>
      <c r="D3153" t="s">
        <v>11</v>
      </c>
      <c r="E3153" t="s">
        <v>44</v>
      </c>
      <c r="F3153" t="s">
        <v>927</v>
      </c>
      <c r="G3153" t="s">
        <v>9794</v>
      </c>
      <c r="H3153" t="s">
        <v>10</v>
      </c>
      <c r="I3153">
        <v>112</v>
      </c>
      <c r="J3153">
        <v>2.5067705185900001E-3</v>
      </c>
      <c r="K3153">
        <f t="shared" si="297"/>
        <v>0</v>
      </c>
      <c r="L3153">
        <f t="shared" si="298"/>
        <v>0</v>
      </c>
      <c r="M3153" t="b">
        <f t="shared" si="299"/>
        <v>0</v>
      </c>
      <c r="N3153" t="str">
        <f>VLOOKUP(B3153,Sheet3!$D$2:$I$578,6,FALSE)</f>
        <v>Dominique Orliac</v>
      </c>
      <c r="O3153" t="str">
        <f t="shared" si="300"/>
        <v>Vincent HAAS</v>
      </c>
      <c r="P3153" t="b">
        <f t="shared" si="301"/>
        <v>0</v>
      </c>
      <c r="Q3153" t="b">
        <f>AND(M3153,ISNA(VLOOKUP(B3153,Sheet4!$A$1:$A$529,1,FALSE)))</f>
        <v>0</v>
      </c>
    </row>
    <row r="3154" spans="1:17">
      <c r="A3154" t="str">
        <f t="shared" si="296"/>
        <v>Patrick BELLOIS</v>
      </c>
      <c r="B3154" t="s">
        <v>2960</v>
      </c>
      <c r="C3154" t="e">
        <f>VLOOKUP(B3154,Sheet5!$A$1158:$A$1246,1,FALSE)</f>
        <v>#N/A</v>
      </c>
      <c r="D3154" t="s">
        <v>11</v>
      </c>
      <c r="E3154" t="s">
        <v>100</v>
      </c>
      <c r="F3154" t="s">
        <v>2967</v>
      </c>
      <c r="G3154" t="s">
        <v>11354</v>
      </c>
      <c r="H3154" t="s">
        <v>10</v>
      </c>
      <c r="I3154">
        <v>483</v>
      </c>
      <c r="J3154">
        <v>1.0810447861400001E-2</v>
      </c>
      <c r="K3154">
        <f t="shared" si="297"/>
        <v>0</v>
      </c>
      <c r="L3154">
        <f t="shared" si="298"/>
        <v>0</v>
      </c>
      <c r="M3154" t="b">
        <f t="shared" si="299"/>
        <v>0</v>
      </c>
      <c r="N3154" t="str">
        <f>VLOOKUP(B3154,Sheet3!$D$2:$I$578,6,FALSE)</f>
        <v>Dominique Orliac</v>
      </c>
      <c r="O3154" t="str">
        <f t="shared" si="300"/>
        <v>Patrick BELLOIS</v>
      </c>
      <c r="P3154" t="b">
        <f t="shared" si="301"/>
        <v>0</v>
      </c>
      <c r="Q3154" t="b">
        <f>AND(M3154,ISNA(VLOOKUP(B3154,Sheet4!$A$1:$A$529,1,FALSE)))</f>
        <v>0</v>
      </c>
    </row>
    <row r="3155" spans="1:17">
      <c r="A3155" t="str">
        <f t="shared" si="296"/>
        <v>Michel ROUMEGOUX</v>
      </c>
      <c r="B3155" t="s">
        <v>2960</v>
      </c>
      <c r="C3155" t="e">
        <f>VLOOKUP(B3155,Sheet5!$A$1158:$A$1246,1,FALSE)</f>
        <v>#N/A</v>
      </c>
      <c r="D3155" t="s">
        <v>11</v>
      </c>
      <c r="E3155" t="s">
        <v>31</v>
      </c>
      <c r="F3155" t="s">
        <v>2968</v>
      </c>
      <c r="G3155" t="s">
        <v>11355</v>
      </c>
      <c r="H3155" t="s">
        <v>260</v>
      </c>
      <c r="I3155">
        <v>2908</v>
      </c>
      <c r="J3155">
        <v>6.5086505964800007E-2</v>
      </c>
      <c r="K3155">
        <f t="shared" si="297"/>
        <v>0</v>
      </c>
      <c r="L3155">
        <f t="shared" si="298"/>
        <v>0</v>
      </c>
      <c r="M3155" t="b">
        <f t="shared" si="299"/>
        <v>0</v>
      </c>
      <c r="N3155" t="str">
        <f>VLOOKUP(B3155,Sheet3!$D$2:$I$578,6,FALSE)</f>
        <v>Dominique Orliac</v>
      </c>
      <c r="O3155" t="str">
        <f t="shared" si="300"/>
        <v>Michel ROUMEGOUX</v>
      </c>
      <c r="P3155" t="b">
        <f t="shared" si="301"/>
        <v>0</v>
      </c>
      <c r="Q3155" t="b">
        <f>AND(M3155,ISNA(VLOOKUP(B3155,Sheet4!$A$1:$A$529,1,FALSE)))</f>
        <v>0</v>
      </c>
    </row>
    <row r="3156" spans="1:17">
      <c r="A3156" t="str">
        <f t="shared" si="296"/>
        <v>Philippe MONTAGNE</v>
      </c>
      <c r="B3156" t="s">
        <v>2960</v>
      </c>
      <c r="C3156" t="e">
        <f>VLOOKUP(B3156,Sheet5!$A$1158:$A$1246,1,FALSE)</f>
        <v>#N/A</v>
      </c>
      <c r="D3156" t="s">
        <v>11</v>
      </c>
      <c r="E3156" t="s">
        <v>385</v>
      </c>
      <c r="F3156" t="s">
        <v>2969</v>
      </c>
      <c r="G3156" t="s">
        <v>11356</v>
      </c>
      <c r="H3156" t="s">
        <v>33</v>
      </c>
      <c r="I3156">
        <v>655</v>
      </c>
      <c r="J3156">
        <v>1.46601311578E-2</v>
      </c>
      <c r="K3156">
        <f t="shared" si="297"/>
        <v>0</v>
      </c>
      <c r="L3156">
        <f t="shared" si="298"/>
        <v>0</v>
      </c>
      <c r="M3156" t="b">
        <f t="shared" si="299"/>
        <v>0</v>
      </c>
      <c r="N3156" t="str">
        <f>VLOOKUP(B3156,Sheet3!$D$2:$I$578,6,FALSE)</f>
        <v>Dominique Orliac</v>
      </c>
      <c r="O3156" t="str">
        <f t="shared" si="300"/>
        <v>Philippe MONTAGNE</v>
      </c>
      <c r="P3156" t="b">
        <f t="shared" si="301"/>
        <v>0</v>
      </c>
      <c r="Q3156" t="b">
        <f>AND(M3156,ISNA(VLOOKUP(B3156,Sheet4!$A$1:$A$529,1,FALSE)))</f>
        <v>0</v>
      </c>
    </row>
    <row r="3157" spans="1:17">
      <c r="A3157" t="str">
        <f t="shared" si="296"/>
        <v>Francesco TESTA</v>
      </c>
      <c r="B3157" t="s">
        <v>2960</v>
      </c>
      <c r="C3157" t="e">
        <f>VLOOKUP(B3157,Sheet5!$A$1158:$A$1246,1,FALSE)</f>
        <v>#N/A</v>
      </c>
      <c r="D3157" t="s">
        <v>11</v>
      </c>
      <c r="E3157" t="s">
        <v>2970</v>
      </c>
      <c r="F3157" t="s">
        <v>2971</v>
      </c>
      <c r="G3157" t="s">
        <v>11357</v>
      </c>
      <c r="H3157" t="s">
        <v>7</v>
      </c>
      <c r="I3157">
        <v>1982</v>
      </c>
      <c r="J3157">
        <v>4.43608854272E-2</v>
      </c>
      <c r="K3157">
        <f t="shared" si="297"/>
        <v>1982</v>
      </c>
      <c r="L3157" t="str">
        <f t="shared" si="298"/>
        <v>VEC</v>
      </c>
      <c r="M3157" t="b">
        <f t="shared" si="299"/>
        <v>1</v>
      </c>
      <c r="N3157" t="str">
        <f>VLOOKUP(B3157,Sheet3!$D$2:$I$578,6,FALSE)</f>
        <v>Dominique Orliac</v>
      </c>
      <c r="O3157" t="str">
        <f t="shared" si="300"/>
        <v>Francesco TESTA</v>
      </c>
      <c r="P3157" t="b">
        <f t="shared" si="301"/>
        <v>0</v>
      </c>
      <c r="Q3157" t="b">
        <f>AND(M3157,ISNA(VLOOKUP(B3157,Sheet4!$A$1:$A$529,1,FALSE)))</f>
        <v>1</v>
      </c>
    </row>
    <row r="3158" spans="1:17">
      <c r="A3158" t="str">
        <f t="shared" si="296"/>
        <v xml:space="preserve"> </v>
      </c>
      <c r="B3158" t="s">
        <v>2972</v>
      </c>
      <c r="C3158" t="e">
        <f>VLOOKUP(B3158,Sheet5!$A$1158:$A$1246,1,FALSE)</f>
        <v>#N/A</v>
      </c>
      <c r="G3158" t="s">
        <v>9202</v>
      </c>
      <c r="H3158" t="s">
        <v>1</v>
      </c>
      <c r="I3158">
        <v>64982</v>
      </c>
      <c r="J3158">
        <v>1</v>
      </c>
      <c r="K3158">
        <f t="shared" si="297"/>
        <v>0</v>
      </c>
      <c r="L3158">
        <f t="shared" si="298"/>
        <v>0</v>
      </c>
      <c r="M3158" t="b">
        <f t="shared" si="299"/>
        <v>0</v>
      </c>
      <c r="N3158" t="str">
        <f>VLOOKUP(B3158,Sheet3!$D$2:$I$578,6,FALSE)</f>
        <v>Jean Launay</v>
      </c>
      <c r="O3158" t="str">
        <f t="shared" si="300"/>
        <v xml:space="preserve"> </v>
      </c>
      <c r="P3158" t="b">
        <f t="shared" si="301"/>
        <v>0</v>
      </c>
      <c r="Q3158" t="b">
        <f>AND(M3158,ISNA(VLOOKUP(B3158,Sheet4!$A$1:$A$529,1,FALSE)))</f>
        <v>0</v>
      </c>
    </row>
    <row r="3159" spans="1:17">
      <c r="A3159" t="str">
        <f t="shared" si="296"/>
        <v xml:space="preserve"> </v>
      </c>
      <c r="B3159" t="s">
        <v>2972</v>
      </c>
      <c r="C3159" t="e">
        <f>VLOOKUP(B3159,Sheet5!$A$1158:$A$1246,1,FALSE)</f>
        <v>#N/A</v>
      </c>
      <c r="G3159" t="s">
        <v>9202</v>
      </c>
      <c r="H3159" t="s">
        <v>2</v>
      </c>
      <c r="I3159">
        <v>22497</v>
      </c>
      <c r="J3159">
        <v>0.34620356406399999</v>
      </c>
      <c r="K3159">
        <f t="shared" si="297"/>
        <v>0</v>
      </c>
      <c r="L3159">
        <f t="shared" si="298"/>
        <v>0</v>
      </c>
      <c r="M3159" t="b">
        <f t="shared" si="299"/>
        <v>0</v>
      </c>
      <c r="N3159" t="str">
        <f>VLOOKUP(B3159,Sheet3!$D$2:$I$578,6,FALSE)</f>
        <v>Jean Launay</v>
      </c>
      <c r="O3159" t="str">
        <f t="shared" si="300"/>
        <v xml:space="preserve"> </v>
      </c>
      <c r="P3159" t="b">
        <f t="shared" si="301"/>
        <v>0</v>
      </c>
      <c r="Q3159" t="b">
        <f>AND(M3159,ISNA(VLOOKUP(B3159,Sheet4!$A$1:$A$529,1,FALSE)))</f>
        <v>0</v>
      </c>
    </row>
    <row r="3160" spans="1:17">
      <c r="A3160" t="str">
        <f t="shared" si="296"/>
        <v xml:space="preserve"> </v>
      </c>
      <c r="B3160" t="s">
        <v>2972</v>
      </c>
      <c r="C3160" t="e">
        <f>VLOOKUP(B3160,Sheet5!$A$1158:$A$1246,1,FALSE)</f>
        <v>#N/A</v>
      </c>
      <c r="G3160" t="s">
        <v>9202</v>
      </c>
      <c r="H3160" t="s">
        <v>3</v>
      </c>
      <c r="I3160">
        <v>1119</v>
      </c>
      <c r="J3160">
        <v>1.7220153273199999E-2</v>
      </c>
      <c r="K3160">
        <f t="shared" si="297"/>
        <v>0</v>
      </c>
      <c r="L3160">
        <f t="shared" si="298"/>
        <v>0</v>
      </c>
      <c r="M3160" t="b">
        <f t="shared" si="299"/>
        <v>0</v>
      </c>
      <c r="N3160" t="str">
        <f>VLOOKUP(B3160,Sheet3!$D$2:$I$578,6,FALSE)</f>
        <v>Jean Launay</v>
      </c>
      <c r="O3160" t="str">
        <f t="shared" si="300"/>
        <v xml:space="preserve"> </v>
      </c>
      <c r="P3160" t="b">
        <f t="shared" si="301"/>
        <v>0</v>
      </c>
      <c r="Q3160" t="b">
        <f>AND(M3160,ISNA(VLOOKUP(B3160,Sheet4!$A$1:$A$529,1,FALSE)))</f>
        <v>0</v>
      </c>
    </row>
    <row r="3161" spans="1:17">
      <c r="A3161" t="str">
        <f t="shared" si="296"/>
        <v>Florence GAUDEFROY-DEMOMBYNES</v>
      </c>
      <c r="B3161" t="s">
        <v>2972</v>
      </c>
      <c r="C3161" t="e">
        <f>VLOOKUP(B3161,Sheet5!$A$1158:$A$1246,1,FALSE)</f>
        <v>#N/A</v>
      </c>
      <c r="D3161" t="s">
        <v>4</v>
      </c>
      <c r="E3161" t="s">
        <v>370</v>
      </c>
      <c r="F3161" t="s">
        <v>2973</v>
      </c>
      <c r="G3161" t="s">
        <v>11358</v>
      </c>
      <c r="H3161" t="s">
        <v>7</v>
      </c>
      <c r="I3161">
        <v>1564</v>
      </c>
      <c r="J3161">
        <v>3.7808828506499997E-2</v>
      </c>
      <c r="K3161">
        <f t="shared" si="297"/>
        <v>1564</v>
      </c>
      <c r="L3161" t="str">
        <f t="shared" si="298"/>
        <v>VEC</v>
      </c>
      <c r="M3161" t="b">
        <f t="shared" si="299"/>
        <v>0</v>
      </c>
      <c r="N3161" t="str">
        <f>VLOOKUP(B3161,Sheet3!$D$2:$I$578,6,FALSE)</f>
        <v>Jean Launay</v>
      </c>
      <c r="O3161" t="str">
        <f t="shared" si="300"/>
        <v>Florence GAUDEFROY-DEMOMBYNES</v>
      </c>
      <c r="P3161" t="b">
        <f t="shared" si="301"/>
        <v>0</v>
      </c>
      <c r="Q3161" t="b">
        <f>AND(M3161,ISNA(VLOOKUP(B3161,Sheet4!$A$1:$A$529,1,FALSE)))</f>
        <v>0</v>
      </c>
    </row>
    <row r="3162" spans="1:17">
      <c r="A3162" t="str">
        <f t="shared" si="296"/>
        <v>Cyrille GARCIA</v>
      </c>
      <c r="B3162" t="s">
        <v>2972</v>
      </c>
      <c r="C3162" t="e">
        <f>VLOOKUP(B3162,Sheet5!$A$1158:$A$1246,1,FALSE)</f>
        <v>#N/A</v>
      </c>
      <c r="D3162" t="s">
        <v>11</v>
      </c>
      <c r="E3162" t="s">
        <v>2974</v>
      </c>
      <c r="F3162" t="s">
        <v>957</v>
      </c>
      <c r="G3162" t="s">
        <v>9816</v>
      </c>
      <c r="H3162" t="s">
        <v>29</v>
      </c>
      <c r="I3162">
        <v>333</v>
      </c>
      <c r="J3162">
        <v>8.0500894454400007E-3</v>
      </c>
      <c r="K3162">
        <f t="shared" si="297"/>
        <v>1564</v>
      </c>
      <c r="L3162" t="str">
        <f t="shared" si="298"/>
        <v>VEC</v>
      </c>
      <c r="M3162" t="b">
        <f t="shared" si="299"/>
        <v>0</v>
      </c>
      <c r="N3162" t="str">
        <f>VLOOKUP(B3162,Sheet3!$D$2:$I$578,6,FALSE)</f>
        <v>Jean Launay</v>
      </c>
      <c r="O3162" t="str">
        <f t="shared" si="300"/>
        <v>Cyrille GARCIA</v>
      </c>
      <c r="P3162" t="b">
        <f t="shared" si="301"/>
        <v>0</v>
      </c>
      <c r="Q3162" t="b">
        <f>AND(M3162,ISNA(VLOOKUP(B3162,Sheet4!$A$1:$A$529,1,FALSE)))</f>
        <v>0</v>
      </c>
    </row>
    <row r="3163" spans="1:17">
      <c r="A3163" t="str">
        <f t="shared" si="296"/>
        <v>Bernadette BALOCHE</v>
      </c>
      <c r="B3163" t="s">
        <v>2972</v>
      </c>
      <c r="C3163" t="e">
        <f>VLOOKUP(B3163,Sheet5!$A$1158:$A$1246,1,FALSE)</f>
        <v>#N/A</v>
      </c>
      <c r="D3163" t="s">
        <v>4</v>
      </c>
      <c r="E3163" t="s">
        <v>1149</v>
      </c>
      <c r="F3163" t="s">
        <v>2975</v>
      </c>
      <c r="G3163" t="s">
        <v>11359</v>
      </c>
      <c r="H3163" t="s">
        <v>19</v>
      </c>
      <c r="I3163">
        <v>3264</v>
      </c>
      <c r="J3163">
        <v>7.8905381230999994E-2</v>
      </c>
      <c r="K3163">
        <f t="shared" si="297"/>
        <v>1564</v>
      </c>
      <c r="L3163" t="str">
        <f t="shared" si="298"/>
        <v>VEC</v>
      </c>
      <c r="M3163" t="b">
        <f t="shared" si="299"/>
        <v>0</v>
      </c>
      <c r="N3163" t="str">
        <f>VLOOKUP(B3163,Sheet3!$D$2:$I$578,6,FALSE)</f>
        <v>Jean Launay</v>
      </c>
      <c r="O3163" t="str">
        <f t="shared" si="300"/>
        <v>Bernadette BALOCHE</v>
      </c>
      <c r="P3163" t="b">
        <f t="shared" si="301"/>
        <v>0</v>
      </c>
      <c r="Q3163" t="b">
        <f>AND(M3163,ISNA(VLOOKUP(B3163,Sheet4!$A$1:$A$529,1,FALSE)))</f>
        <v>0</v>
      </c>
    </row>
    <row r="3164" spans="1:17">
      <c r="A3164" t="str">
        <f t="shared" si="296"/>
        <v>Julia PLANE</v>
      </c>
      <c r="B3164" t="s">
        <v>2972</v>
      </c>
      <c r="C3164" t="e">
        <f>VLOOKUP(B3164,Sheet5!$A$1158:$A$1246,1,FALSE)</f>
        <v>#N/A</v>
      </c>
      <c r="D3164" t="s">
        <v>4</v>
      </c>
      <c r="E3164" t="s">
        <v>2976</v>
      </c>
      <c r="F3164" t="s">
        <v>2140</v>
      </c>
      <c r="G3164" t="s">
        <v>10718</v>
      </c>
      <c r="H3164" t="s">
        <v>17</v>
      </c>
      <c r="I3164">
        <v>4084</v>
      </c>
      <c r="J3164">
        <v>9.87284243098E-2</v>
      </c>
      <c r="K3164">
        <f t="shared" si="297"/>
        <v>1564</v>
      </c>
      <c r="L3164" t="str">
        <f t="shared" si="298"/>
        <v>VEC</v>
      </c>
      <c r="M3164" t="b">
        <f t="shared" si="299"/>
        <v>0</v>
      </c>
      <c r="N3164" t="str">
        <f>VLOOKUP(B3164,Sheet3!$D$2:$I$578,6,FALSE)</f>
        <v>Jean Launay</v>
      </c>
      <c r="O3164" t="str">
        <f t="shared" si="300"/>
        <v>Julia PLANE</v>
      </c>
      <c r="P3164" t="b">
        <f t="shared" si="301"/>
        <v>0</v>
      </c>
      <c r="Q3164" t="b">
        <f>AND(M3164,ISNA(VLOOKUP(B3164,Sheet4!$A$1:$A$529,1,FALSE)))</f>
        <v>0</v>
      </c>
    </row>
    <row r="3165" spans="1:17">
      <c r="A3165" t="str">
        <f t="shared" si="296"/>
        <v>Ellen DAUSSE</v>
      </c>
      <c r="B3165" t="s">
        <v>2972</v>
      </c>
      <c r="C3165" t="e">
        <f>VLOOKUP(B3165,Sheet5!$A$1158:$A$1246,1,FALSE)</f>
        <v>#N/A</v>
      </c>
      <c r="D3165" t="s">
        <v>4</v>
      </c>
      <c r="E3165" t="s">
        <v>2977</v>
      </c>
      <c r="F3165" t="s">
        <v>2978</v>
      </c>
      <c r="G3165" t="s">
        <v>11360</v>
      </c>
      <c r="H3165" t="s">
        <v>87</v>
      </c>
      <c r="I3165">
        <v>8449</v>
      </c>
      <c r="J3165">
        <v>0.20424986704100001</v>
      </c>
      <c r="K3165">
        <f t="shared" si="297"/>
        <v>1564</v>
      </c>
      <c r="L3165" t="str">
        <f t="shared" si="298"/>
        <v>VEC</v>
      </c>
      <c r="M3165" t="b">
        <f t="shared" si="299"/>
        <v>0</v>
      </c>
      <c r="N3165" t="str">
        <f>VLOOKUP(B3165,Sheet3!$D$2:$I$578,6,FALSE)</f>
        <v>Jean Launay</v>
      </c>
      <c r="O3165" t="str">
        <f t="shared" si="300"/>
        <v>Ellen DAUSSE</v>
      </c>
      <c r="P3165" t="b">
        <f t="shared" si="301"/>
        <v>0</v>
      </c>
      <c r="Q3165" t="b">
        <f>AND(M3165,ISNA(VLOOKUP(B3165,Sheet4!$A$1:$A$529,1,FALSE)))</f>
        <v>0</v>
      </c>
    </row>
    <row r="3166" spans="1:17">
      <c r="A3166" t="str">
        <f t="shared" si="296"/>
        <v>Gerard BARDE</v>
      </c>
      <c r="B3166" t="s">
        <v>2972</v>
      </c>
      <c r="C3166" t="e">
        <f>VLOOKUP(B3166,Sheet5!$A$1158:$A$1246,1,FALSE)</f>
        <v>#N/A</v>
      </c>
      <c r="D3166" t="s">
        <v>11</v>
      </c>
      <c r="E3166" t="s">
        <v>2403</v>
      </c>
      <c r="F3166" t="s">
        <v>2979</v>
      </c>
      <c r="G3166" t="s">
        <v>11361</v>
      </c>
      <c r="H3166" t="s">
        <v>10</v>
      </c>
      <c r="I3166">
        <v>223</v>
      </c>
      <c r="J3166">
        <v>5.3909007397399998E-3</v>
      </c>
      <c r="K3166">
        <f t="shared" si="297"/>
        <v>1564</v>
      </c>
      <c r="L3166" t="str">
        <f t="shared" si="298"/>
        <v>VEC</v>
      </c>
      <c r="M3166" t="b">
        <f t="shared" si="299"/>
        <v>0</v>
      </c>
      <c r="N3166" t="str">
        <f>VLOOKUP(B3166,Sheet3!$D$2:$I$578,6,FALSE)</f>
        <v>Jean Launay</v>
      </c>
      <c r="O3166" t="str">
        <f t="shared" si="300"/>
        <v>Gerard BARDE</v>
      </c>
      <c r="P3166" t="b">
        <f t="shared" si="301"/>
        <v>0</v>
      </c>
      <c r="Q3166" t="b">
        <f>AND(M3166,ISNA(VLOOKUP(B3166,Sheet4!$A$1:$A$529,1,FALSE)))</f>
        <v>0</v>
      </c>
    </row>
    <row r="3167" spans="1:17">
      <c r="A3167" t="str">
        <f t="shared" si="296"/>
        <v>Jean LAUNAY</v>
      </c>
      <c r="B3167" t="s">
        <v>2972</v>
      </c>
      <c r="C3167" t="e">
        <f>VLOOKUP(B3167,Sheet5!$A$1158:$A$1246,1,FALSE)</f>
        <v>#N/A</v>
      </c>
      <c r="D3167" t="s">
        <v>11</v>
      </c>
      <c r="E3167" t="s">
        <v>97</v>
      </c>
      <c r="F3167" t="s">
        <v>1281</v>
      </c>
      <c r="G3167" t="s">
        <v>10068</v>
      </c>
      <c r="H3167" t="s">
        <v>21</v>
      </c>
      <c r="I3167">
        <v>21824</v>
      </c>
      <c r="J3167">
        <v>0.52758303921100003</v>
      </c>
      <c r="K3167">
        <f t="shared" si="297"/>
        <v>21824</v>
      </c>
      <c r="L3167" t="str">
        <f t="shared" si="298"/>
        <v>SOC</v>
      </c>
      <c r="M3167" t="b">
        <f t="shared" si="299"/>
        <v>0</v>
      </c>
      <c r="N3167" t="str">
        <f>VLOOKUP(B3167,Sheet3!$D$2:$I$578,6,FALSE)</f>
        <v>Jean Launay</v>
      </c>
      <c r="O3167" t="str">
        <f t="shared" si="300"/>
        <v>Jean LAUNAY</v>
      </c>
      <c r="P3167" t="b">
        <f t="shared" si="301"/>
        <v>1</v>
      </c>
      <c r="Q3167" t="b">
        <f>AND(M3167,ISNA(VLOOKUP(B3167,Sheet4!$A$1:$A$529,1,FALSE)))</f>
        <v>0</v>
      </c>
    </row>
    <row r="3168" spans="1:17">
      <c r="A3168" t="str">
        <f t="shared" si="296"/>
        <v>Jean-Claude TASSAIN</v>
      </c>
      <c r="B3168" t="s">
        <v>2972</v>
      </c>
      <c r="C3168" t="e">
        <f>VLOOKUP(B3168,Sheet5!$A$1158:$A$1246,1,FALSE)</f>
        <v>#N/A</v>
      </c>
      <c r="D3168" t="s">
        <v>11</v>
      </c>
      <c r="E3168" t="s">
        <v>143</v>
      </c>
      <c r="F3168" t="s">
        <v>2980</v>
      </c>
      <c r="G3168" t="s">
        <v>11362</v>
      </c>
      <c r="H3168" t="s">
        <v>43</v>
      </c>
      <c r="I3168">
        <v>1484</v>
      </c>
      <c r="J3168">
        <v>3.5874873084200003E-2</v>
      </c>
      <c r="K3168">
        <f t="shared" si="297"/>
        <v>21824</v>
      </c>
      <c r="L3168" t="str">
        <f t="shared" si="298"/>
        <v>SOC</v>
      </c>
      <c r="M3168" t="b">
        <f t="shared" si="299"/>
        <v>0</v>
      </c>
      <c r="N3168" t="str">
        <f>VLOOKUP(B3168,Sheet3!$D$2:$I$578,6,FALSE)</f>
        <v>Jean Launay</v>
      </c>
      <c r="O3168" t="str">
        <f t="shared" si="300"/>
        <v>Jean-Claude TASSAIN</v>
      </c>
      <c r="P3168" t="b">
        <f t="shared" si="301"/>
        <v>0</v>
      </c>
      <c r="Q3168" t="b">
        <f>AND(M3168,ISNA(VLOOKUP(B3168,Sheet4!$A$1:$A$529,1,FALSE)))</f>
        <v>0</v>
      </c>
    </row>
    <row r="3169" spans="1:17">
      <c r="A3169" t="str">
        <f t="shared" si="296"/>
        <v>Jean-Marc ISNARD</v>
      </c>
      <c r="B3169" t="s">
        <v>2972</v>
      </c>
      <c r="C3169" t="e">
        <f>VLOOKUP(B3169,Sheet5!$A$1158:$A$1246,1,FALSE)</f>
        <v>#N/A</v>
      </c>
      <c r="D3169" t="s">
        <v>11</v>
      </c>
      <c r="E3169" t="s">
        <v>51</v>
      </c>
      <c r="F3169" t="s">
        <v>815</v>
      </c>
      <c r="G3169" t="s">
        <v>9712</v>
      </c>
      <c r="H3169" t="s">
        <v>10</v>
      </c>
      <c r="I3169">
        <v>141</v>
      </c>
      <c r="J3169">
        <v>3.4085964318500001E-3</v>
      </c>
      <c r="K3169">
        <f t="shared" si="297"/>
        <v>21824</v>
      </c>
      <c r="L3169" t="str">
        <f t="shared" si="298"/>
        <v>SOC</v>
      </c>
      <c r="M3169" t="b">
        <f t="shared" si="299"/>
        <v>1</v>
      </c>
      <c r="N3169" t="str">
        <f>VLOOKUP(B3169,Sheet3!$D$2:$I$578,6,FALSE)</f>
        <v>Jean Launay</v>
      </c>
      <c r="O3169" t="str">
        <f t="shared" si="300"/>
        <v>Jean-Marc ISNARD</v>
      </c>
      <c r="P3169" t="b">
        <f t="shared" si="301"/>
        <v>0</v>
      </c>
      <c r="Q3169" t="b">
        <f>AND(M3169,ISNA(VLOOKUP(B3169,Sheet4!$A$1:$A$529,1,FALSE)))</f>
        <v>1</v>
      </c>
    </row>
    <row r="3170" spans="1:17">
      <c r="A3170" t="str">
        <f t="shared" si="296"/>
        <v xml:space="preserve"> </v>
      </c>
      <c r="B3170" t="s">
        <v>2981</v>
      </c>
      <c r="C3170" t="e">
        <f>VLOOKUP(B3170,Sheet5!$A$1158:$A$1246,1,FALSE)</f>
        <v>#N/A</v>
      </c>
      <c r="G3170" t="s">
        <v>9202</v>
      </c>
      <c r="H3170" t="s">
        <v>1</v>
      </c>
      <c r="I3170">
        <v>86737</v>
      </c>
      <c r="J3170">
        <v>1</v>
      </c>
      <c r="K3170">
        <f t="shared" si="297"/>
        <v>0</v>
      </c>
      <c r="L3170">
        <f t="shared" si="298"/>
        <v>0</v>
      </c>
      <c r="M3170" t="b">
        <f t="shared" si="299"/>
        <v>0</v>
      </c>
      <c r="N3170" t="str">
        <f>VLOOKUP(B3170,Sheet3!$D$2:$I$578,6,FALSE)</f>
        <v>Sophie Pantel</v>
      </c>
      <c r="O3170" t="str">
        <f t="shared" si="300"/>
        <v xml:space="preserve"> </v>
      </c>
      <c r="P3170" t="b">
        <f t="shared" si="301"/>
        <v>0</v>
      </c>
      <c r="Q3170" t="b">
        <f>AND(M3170,ISNA(VLOOKUP(B3170,Sheet4!$A$1:$A$529,1,FALSE)))</f>
        <v>0</v>
      </c>
    </row>
    <row r="3171" spans="1:17">
      <c r="A3171" t="str">
        <f t="shared" si="296"/>
        <v xml:space="preserve"> </v>
      </c>
      <c r="B3171" t="s">
        <v>2981</v>
      </c>
      <c r="C3171" t="e">
        <f>VLOOKUP(B3171,Sheet5!$A$1158:$A$1246,1,FALSE)</f>
        <v>#N/A</v>
      </c>
      <c r="G3171" t="s">
        <v>9202</v>
      </c>
      <c r="H3171" t="s">
        <v>2</v>
      </c>
      <c r="I3171">
        <v>31189</v>
      </c>
      <c r="J3171">
        <v>0.35958126289800002</v>
      </c>
      <c r="K3171">
        <f t="shared" si="297"/>
        <v>0</v>
      </c>
      <c r="L3171">
        <f t="shared" si="298"/>
        <v>0</v>
      </c>
      <c r="M3171" t="b">
        <f t="shared" si="299"/>
        <v>0</v>
      </c>
      <c r="N3171" t="str">
        <f>VLOOKUP(B3171,Sheet3!$D$2:$I$578,6,FALSE)</f>
        <v>Sophie Pantel</v>
      </c>
      <c r="O3171" t="str">
        <f t="shared" si="300"/>
        <v xml:space="preserve"> </v>
      </c>
      <c r="P3171" t="b">
        <f t="shared" si="301"/>
        <v>0</v>
      </c>
      <c r="Q3171" t="b">
        <f>AND(M3171,ISNA(VLOOKUP(B3171,Sheet4!$A$1:$A$529,1,FALSE)))</f>
        <v>0</v>
      </c>
    </row>
    <row r="3172" spans="1:17">
      <c r="A3172" t="str">
        <f t="shared" si="296"/>
        <v xml:space="preserve"> </v>
      </c>
      <c r="B3172" t="s">
        <v>2981</v>
      </c>
      <c r="C3172" t="e">
        <f>VLOOKUP(B3172,Sheet5!$A$1158:$A$1246,1,FALSE)</f>
        <v>#N/A</v>
      </c>
      <c r="G3172" t="s">
        <v>9202</v>
      </c>
      <c r="H3172" t="s">
        <v>3</v>
      </c>
      <c r="I3172">
        <v>2716</v>
      </c>
      <c r="J3172">
        <v>3.13130497942E-2</v>
      </c>
      <c r="K3172">
        <f t="shared" si="297"/>
        <v>0</v>
      </c>
      <c r="L3172">
        <f t="shared" si="298"/>
        <v>0</v>
      </c>
      <c r="M3172" t="b">
        <f t="shared" si="299"/>
        <v>0</v>
      </c>
      <c r="N3172" t="str">
        <f>VLOOKUP(B3172,Sheet3!$D$2:$I$578,6,FALSE)</f>
        <v>Sophie Pantel</v>
      </c>
      <c r="O3172" t="str">
        <f t="shared" si="300"/>
        <v xml:space="preserve"> </v>
      </c>
      <c r="P3172" t="b">
        <f t="shared" si="301"/>
        <v>0</v>
      </c>
      <c r="Q3172" t="b">
        <f>AND(M3172,ISNA(VLOOKUP(B3172,Sheet4!$A$1:$A$529,1,FALSE)))</f>
        <v>0</v>
      </c>
    </row>
    <row r="3173" spans="1:17">
      <c r="A3173" t="str">
        <f t="shared" si="296"/>
        <v>Maryse COMBRES</v>
      </c>
      <c r="B3173" t="s">
        <v>2981</v>
      </c>
      <c r="C3173" t="e">
        <f>VLOOKUP(B3173,Sheet5!$A$1158:$A$1246,1,FALSE)</f>
        <v>#N/A</v>
      </c>
      <c r="D3173" t="s">
        <v>4</v>
      </c>
      <c r="E3173" t="s">
        <v>295</v>
      </c>
      <c r="F3173" t="s">
        <v>2982</v>
      </c>
      <c r="G3173" t="s">
        <v>11363</v>
      </c>
      <c r="H3173" t="s">
        <v>7</v>
      </c>
      <c r="I3173">
        <v>1390</v>
      </c>
      <c r="J3173">
        <v>2.6309812235E-2</v>
      </c>
      <c r="K3173">
        <f t="shared" si="297"/>
        <v>1390</v>
      </c>
      <c r="L3173" t="str">
        <f t="shared" si="298"/>
        <v>VEC</v>
      </c>
      <c r="M3173" t="b">
        <f t="shared" si="299"/>
        <v>0</v>
      </c>
      <c r="N3173" t="str">
        <f>VLOOKUP(B3173,Sheet3!$D$2:$I$578,6,FALSE)</f>
        <v>Sophie Pantel</v>
      </c>
      <c r="O3173" t="str">
        <f t="shared" si="300"/>
        <v>Maryse COMBRES</v>
      </c>
      <c r="P3173" t="b">
        <f t="shared" si="301"/>
        <v>0</v>
      </c>
      <c r="Q3173" t="b">
        <f>AND(M3173,ISNA(VLOOKUP(B3173,Sheet4!$A$1:$A$529,1,FALSE)))</f>
        <v>0</v>
      </c>
    </row>
    <row r="3174" spans="1:17">
      <c r="A3174" t="str">
        <f t="shared" si="296"/>
        <v>Bruno DUBOS</v>
      </c>
      <c r="B3174" t="s">
        <v>2981</v>
      </c>
      <c r="C3174" t="e">
        <f>VLOOKUP(B3174,Sheet5!$A$1158:$A$1246,1,FALSE)</f>
        <v>#N/A</v>
      </c>
      <c r="D3174" t="s">
        <v>11</v>
      </c>
      <c r="E3174" t="s">
        <v>251</v>
      </c>
      <c r="F3174" t="s">
        <v>1975</v>
      </c>
      <c r="G3174" t="s">
        <v>10590</v>
      </c>
      <c r="H3174" t="s">
        <v>43</v>
      </c>
      <c r="I3174">
        <v>1158</v>
      </c>
      <c r="J3174">
        <v>2.1918534221699999E-2</v>
      </c>
      <c r="K3174">
        <f t="shared" si="297"/>
        <v>1390</v>
      </c>
      <c r="L3174" t="str">
        <f t="shared" si="298"/>
        <v>VEC</v>
      </c>
      <c r="M3174" t="b">
        <f t="shared" si="299"/>
        <v>0</v>
      </c>
      <c r="N3174" t="str">
        <f>VLOOKUP(B3174,Sheet3!$D$2:$I$578,6,FALSE)</f>
        <v>Sophie Pantel</v>
      </c>
      <c r="O3174" t="str">
        <f t="shared" si="300"/>
        <v>Bruno DUBOS</v>
      </c>
      <c r="P3174" t="b">
        <f t="shared" si="301"/>
        <v>0</v>
      </c>
      <c r="Q3174" t="b">
        <f>AND(M3174,ISNA(VLOOKUP(B3174,Sheet4!$A$1:$A$529,1,FALSE)))</f>
        <v>0</v>
      </c>
    </row>
    <row r="3175" spans="1:17">
      <c r="A3175" t="str">
        <f t="shared" si="296"/>
        <v>Christine BONFANTI-DOSSAT</v>
      </c>
      <c r="B3175" t="s">
        <v>2981</v>
      </c>
      <c r="C3175" t="e">
        <f>VLOOKUP(B3175,Sheet5!$A$1158:$A$1246,1,FALSE)</f>
        <v>#N/A</v>
      </c>
      <c r="D3175" t="s">
        <v>4</v>
      </c>
      <c r="E3175" t="s">
        <v>62</v>
      </c>
      <c r="F3175" t="s">
        <v>2983</v>
      </c>
      <c r="G3175" t="s">
        <v>11364</v>
      </c>
      <c r="H3175" t="s">
        <v>26</v>
      </c>
      <c r="I3175">
        <v>3383</v>
      </c>
      <c r="J3175">
        <v>6.4033161720200002E-2</v>
      </c>
      <c r="K3175">
        <f t="shared" si="297"/>
        <v>1390</v>
      </c>
      <c r="L3175" t="str">
        <f t="shared" si="298"/>
        <v>VEC</v>
      </c>
      <c r="M3175" t="b">
        <f t="shared" si="299"/>
        <v>0</v>
      </c>
      <c r="N3175" t="str">
        <f>VLOOKUP(B3175,Sheet3!$D$2:$I$578,6,FALSE)</f>
        <v>Sophie Pantel</v>
      </c>
      <c r="O3175" t="str">
        <f t="shared" si="300"/>
        <v>Christine BONFANTI-DOSSAT</v>
      </c>
      <c r="P3175" t="b">
        <f t="shared" si="301"/>
        <v>0</v>
      </c>
      <c r="Q3175" t="b">
        <f>AND(M3175,ISNA(VLOOKUP(B3175,Sheet4!$A$1:$A$529,1,FALSE)))</f>
        <v>0</v>
      </c>
    </row>
    <row r="3176" spans="1:17">
      <c r="A3176" t="str">
        <f t="shared" si="296"/>
        <v>Fanny QUANDALLE</v>
      </c>
      <c r="B3176" t="s">
        <v>2981</v>
      </c>
      <c r="C3176" t="e">
        <f>VLOOKUP(B3176,Sheet5!$A$1158:$A$1246,1,FALSE)</f>
        <v>#N/A</v>
      </c>
      <c r="D3176" t="s">
        <v>4</v>
      </c>
      <c r="E3176" t="s">
        <v>1845</v>
      </c>
      <c r="F3176" t="s">
        <v>2984</v>
      </c>
      <c r="G3176" t="s">
        <v>11365</v>
      </c>
      <c r="H3176" t="s">
        <v>10</v>
      </c>
      <c r="I3176">
        <v>141</v>
      </c>
      <c r="J3176">
        <v>2.6688370684400001E-3</v>
      </c>
      <c r="K3176">
        <f t="shared" si="297"/>
        <v>1390</v>
      </c>
      <c r="L3176" t="str">
        <f t="shared" si="298"/>
        <v>VEC</v>
      </c>
      <c r="M3176" t="b">
        <f t="shared" si="299"/>
        <v>0</v>
      </c>
      <c r="N3176" t="str">
        <f>VLOOKUP(B3176,Sheet3!$D$2:$I$578,6,FALSE)</f>
        <v>Sophie Pantel</v>
      </c>
      <c r="O3176" t="str">
        <f t="shared" si="300"/>
        <v>Fanny QUANDALLE</v>
      </c>
      <c r="P3176" t="b">
        <f t="shared" si="301"/>
        <v>0</v>
      </c>
      <c r="Q3176" t="b">
        <f>AND(M3176,ISNA(VLOOKUP(B3176,Sheet4!$A$1:$A$529,1,FALSE)))</f>
        <v>0</v>
      </c>
    </row>
    <row r="3177" spans="1:17">
      <c r="A3177" t="str">
        <f t="shared" si="296"/>
        <v>Alain VEYRET</v>
      </c>
      <c r="B3177" t="s">
        <v>2981</v>
      </c>
      <c r="C3177" t="e">
        <f>VLOOKUP(B3177,Sheet5!$A$1158:$A$1246,1,FALSE)</f>
        <v>#N/A</v>
      </c>
      <c r="D3177" t="s">
        <v>11</v>
      </c>
      <c r="E3177" t="s">
        <v>321</v>
      </c>
      <c r="F3177" t="s">
        <v>2985</v>
      </c>
      <c r="G3177" t="s">
        <v>11366</v>
      </c>
      <c r="H3177" t="s">
        <v>33</v>
      </c>
      <c r="I3177">
        <v>8794</v>
      </c>
      <c r="J3177">
        <v>0.16645215021199999</v>
      </c>
      <c r="K3177">
        <f t="shared" si="297"/>
        <v>1390</v>
      </c>
      <c r="L3177" t="str">
        <f t="shared" si="298"/>
        <v>VEC</v>
      </c>
      <c r="M3177" t="b">
        <f t="shared" si="299"/>
        <v>0</v>
      </c>
      <c r="N3177" t="str">
        <f>VLOOKUP(B3177,Sheet3!$D$2:$I$578,6,FALSE)</f>
        <v>Sophie Pantel</v>
      </c>
      <c r="O3177" t="str">
        <f t="shared" si="300"/>
        <v>Alain VEYRET</v>
      </c>
      <c r="P3177" t="b">
        <f t="shared" si="301"/>
        <v>0</v>
      </c>
      <c r="Q3177" t="b">
        <f>AND(M3177,ISNA(VLOOKUP(B3177,Sheet4!$A$1:$A$529,1,FALSE)))</f>
        <v>0</v>
      </c>
    </row>
    <row r="3178" spans="1:17">
      <c r="A3178" t="str">
        <f t="shared" si="296"/>
        <v>Patrice DUFAU</v>
      </c>
      <c r="B3178" t="s">
        <v>2981</v>
      </c>
      <c r="C3178" t="e">
        <f>VLOOKUP(B3178,Sheet5!$A$1158:$A$1246,1,FALSE)</f>
        <v>#N/A</v>
      </c>
      <c r="D3178" t="s">
        <v>11</v>
      </c>
      <c r="E3178" t="s">
        <v>219</v>
      </c>
      <c r="F3178" t="s">
        <v>2634</v>
      </c>
      <c r="G3178" t="s">
        <v>11101</v>
      </c>
      <c r="H3178" t="s">
        <v>19</v>
      </c>
      <c r="I3178">
        <v>3345</v>
      </c>
      <c r="J3178">
        <v>6.3313900666299994E-2</v>
      </c>
      <c r="K3178">
        <f t="shared" si="297"/>
        <v>1390</v>
      </c>
      <c r="L3178" t="str">
        <f t="shared" si="298"/>
        <v>VEC</v>
      </c>
      <c r="M3178" t="b">
        <f t="shared" si="299"/>
        <v>0</v>
      </c>
      <c r="N3178" t="str">
        <f>VLOOKUP(B3178,Sheet3!$D$2:$I$578,6,FALSE)</f>
        <v>Sophie Pantel</v>
      </c>
      <c r="O3178" t="str">
        <f t="shared" si="300"/>
        <v>Patrice DUFAU</v>
      </c>
      <c r="P3178" t="b">
        <f t="shared" si="301"/>
        <v>0</v>
      </c>
      <c r="Q3178" t="b">
        <f>AND(M3178,ISNA(VLOOKUP(B3178,Sheet4!$A$1:$A$529,1,FALSE)))</f>
        <v>0</v>
      </c>
    </row>
    <row r="3179" spans="1:17">
      <c r="A3179" t="str">
        <f t="shared" si="296"/>
        <v>Vladimir BELMON</v>
      </c>
      <c r="B3179" t="s">
        <v>2981</v>
      </c>
      <c r="C3179" t="e">
        <f>VLOOKUP(B3179,Sheet5!$A$1158:$A$1246,1,FALSE)</f>
        <v>#N/A</v>
      </c>
      <c r="D3179" t="s">
        <v>11</v>
      </c>
      <c r="E3179" t="s">
        <v>1029</v>
      </c>
      <c r="F3179" t="s">
        <v>2986</v>
      </c>
      <c r="G3179" t="s">
        <v>11367</v>
      </c>
      <c r="H3179" t="s">
        <v>10</v>
      </c>
      <c r="I3179">
        <v>188</v>
      </c>
      <c r="J3179">
        <v>3.5584494245899999E-3</v>
      </c>
      <c r="K3179">
        <f t="shared" si="297"/>
        <v>1390</v>
      </c>
      <c r="L3179" t="str">
        <f t="shared" si="298"/>
        <v>VEC</v>
      </c>
      <c r="M3179" t="b">
        <f t="shared" si="299"/>
        <v>0</v>
      </c>
      <c r="N3179" t="str">
        <f>VLOOKUP(B3179,Sheet3!$D$2:$I$578,6,FALSE)</f>
        <v>Sophie Pantel</v>
      </c>
      <c r="O3179" t="str">
        <f t="shared" si="300"/>
        <v>Vladimir BELMON</v>
      </c>
      <c r="P3179" t="b">
        <f t="shared" si="301"/>
        <v>0</v>
      </c>
      <c r="Q3179" t="b">
        <f>AND(M3179,ISNA(VLOOKUP(B3179,Sheet4!$A$1:$A$529,1,FALSE)))</f>
        <v>0</v>
      </c>
    </row>
    <row r="3180" spans="1:17">
      <c r="A3180" t="str">
        <f t="shared" si="296"/>
        <v>Daniel SOULIGNAC</v>
      </c>
      <c r="B3180" t="s">
        <v>2981</v>
      </c>
      <c r="C3180" t="e">
        <f>VLOOKUP(B3180,Sheet5!$A$1158:$A$1246,1,FALSE)</f>
        <v>#N/A</v>
      </c>
      <c r="D3180" t="s">
        <v>11</v>
      </c>
      <c r="E3180" t="s">
        <v>73</v>
      </c>
      <c r="F3180" t="s">
        <v>2987</v>
      </c>
      <c r="G3180" t="s">
        <v>11368</v>
      </c>
      <c r="H3180" t="s">
        <v>29</v>
      </c>
      <c r="I3180">
        <v>476</v>
      </c>
      <c r="J3180">
        <v>9.0096910963100001E-3</v>
      </c>
      <c r="K3180">
        <f t="shared" si="297"/>
        <v>1390</v>
      </c>
      <c r="L3180" t="str">
        <f t="shared" si="298"/>
        <v>VEC</v>
      </c>
      <c r="M3180" t="b">
        <f t="shared" si="299"/>
        <v>0</v>
      </c>
      <c r="N3180" t="str">
        <f>VLOOKUP(B3180,Sheet3!$D$2:$I$578,6,FALSE)</f>
        <v>Sophie Pantel</v>
      </c>
      <c r="O3180" t="str">
        <f t="shared" si="300"/>
        <v>Daniel SOULIGNAC</v>
      </c>
      <c r="P3180" t="b">
        <f t="shared" si="301"/>
        <v>0</v>
      </c>
      <c r="Q3180" t="b">
        <f>AND(M3180,ISNA(VLOOKUP(B3180,Sheet4!$A$1:$A$529,1,FALSE)))</f>
        <v>0</v>
      </c>
    </row>
    <row r="3181" spans="1:17">
      <c r="A3181" t="str">
        <f t="shared" si="296"/>
        <v>Lucette LOUSTEAU</v>
      </c>
      <c r="B3181" t="s">
        <v>2981</v>
      </c>
      <c r="C3181" t="e">
        <f>VLOOKUP(B3181,Sheet5!$A$1158:$A$1246,1,FALSE)</f>
        <v>#N/A</v>
      </c>
      <c r="D3181" t="s">
        <v>4</v>
      </c>
      <c r="E3181" t="s">
        <v>2988</v>
      </c>
      <c r="F3181" t="s">
        <v>2989</v>
      </c>
      <c r="G3181" t="s">
        <v>11369</v>
      </c>
      <c r="H3181" t="s">
        <v>21</v>
      </c>
      <c r="I3181">
        <v>10844</v>
      </c>
      <c r="J3181">
        <v>0.20525439127799999</v>
      </c>
      <c r="K3181">
        <f t="shared" si="297"/>
        <v>10844</v>
      </c>
      <c r="L3181" t="str">
        <f t="shared" si="298"/>
        <v>SOC</v>
      </c>
      <c r="M3181" t="b">
        <f t="shared" si="299"/>
        <v>0</v>
      </c>
      <c r="N3181" t="str">
        <f>VLOOKUP(B3181,Sheet3!$D$2:$I$578,6,FALSE)</f>
        <v>Sophie Pantel</v>
      </c>
      <c r="O3181" t="str">
        <f t="shared" si="300"/>
        <v>Lucette LOUSTEAU</v>
      </c>
      <c r="P3181" t="b">
        <f t="shared" si="301"/>
        <v>0</v>
      </c>
      <c r="Q3181" t="b">
        <f>AND(M3181,ISNA(VLOOKUP(B3181,Sheet4!$A$1:$A$529,1,FALSE)))</f>
        <v>0</v>
      </c>
    </row>
    <row r="3182" spans="1:17">
      <c r="A3182" t="str">
        <f t="shared" si="296"/>
        <v>Hélène COLLET</v>
      </c>
      <c r="B3182" t="s">
        <v>2981</v>
      </c>
      <c r="C3182" t="e">
        <f>VLOOKUP(B3182,Sheet5!$A$1158:$A$1246,1,FALSE)</f>
        <v>#N/A</v>
      </c>
      <c r="D3182" t="s">
        <v>4</v>
      </c>
      <c r="E3182" t="s">
        <v>9134</v>
      </c>
      <c r="F3182" t="s">
        <v>1288</v>
      </c>
      <c r="G3182" t="s">
        <v>10073</v>
      </c>
      <c r="H3182" t="s">
        <v>17</v>
      </c>
      <c r="I3182">
        <v>8507</v>
      </c>
      <c r="J3182">
        <v>0.161019836463</v>
      </c>
      <c r="K3182">
        <f t="shared" si="297"/>
        <v>10844</v>
      </c>
      <c r="L3182" t="str">
        <f t="shared" si="298"/>
        <v>SOC</v>
      </c>
      <c r="M3182" t="b">
        <f t="shared" si="299"/>
        <v>0</v>
      </c>
      <c r="N3182" t="str">
        <f>VLOOKUP(B3182,Sheet3!$D$2:$I$578,6,FALSE)</f>
        <v>Sophie Pantel</v>
      </c>
      <c r="O3182" t="str">
        <f t="shared" si="300"/>
        <v>Hélène COLLET</v>
      </c>
      <c r="P3182" t="b">
        <f t="shared" si="301"/>
        <v>0</v>
      </c>
      <c r="Q3182" t="b">
        <f>AND(M3182,ISNA(VLOOKUP(B3182,Sheet4!$A$1:$A$529,1,FALSE)))</f>
        <v>0</v>
      </c>
    </row>
    <row r="3183" spans="1:17">
      <c r="A3183" t="str">
        <f t="shared" si="296"/>
        <v>Jean DIONIS DU SÉJOUR</v>
      </c>
      <c r="B3183" t="s">
        <v>2981</v>
      </c>
      <c r="C3183" t="e">
        <f>VLOOKUP(B3183,Sheet5!$A$1158:$A$1246,1,FALSE)</f>
        <v>#N/A</v>
      </c>
      <c r="D3183" t="s">
        <v>11</v>
      </c>
      <c r="E3183" t="s">
        <v>97</v>
      </c>
      <c r="F3183" t="s">
        <v>14827</v>
      </c>
      <c r="G3183" t="s">
        <v>11370</v>
      </c>
      <c r="H3183" t="s">
        <v>111</v>
      </c>
      <c r="I3183">
        <v>14606</v>
      </c>
      <c r="J3183">
        <v>0.27646123561500002</v>
      </c>
      <c r="K3183">
        <f t="shared" si="297"/>
        <v>10844</v>
      </c>
      <c r="L3183" t="str">
        <f t="shared" si="298"/>
        <v>SOC</v>
      </c>
      <c r="M3183" t="b">
        <f t="shared" si="299"/>
        <v>1</v>
      </c>
      <c r="N3183" t="str">
        <f>VLOOKUP(B3183,Sheet3!$D$2:$I$578,6,FALSE)</f>
        <v>Sophie Pantel</v>
      </c>
      <c r="O3183" t="str">
        <f t="shared" si="300"/>
        <v>Jean DIONIS DU SÉJOUR</v>
      </c>
      <c r="P3183" t="b">
        <f t="shared" si="301"/>
        <v>0</v>
      </c>
      <c r="Q3183" t="b">
        <f>AND(M3183,ISNA(VLOOKUP(B3183,Sheet4!$A$1:$A$529,1,FALSE)))</f>
        <v>1</v>
      </c>
    </row>
    <row r="3184" spans="1:17">
      <c r="A3184" t="str">
        <f t="shared" si="296"/>
        <v xml:space="preserve"> </v>
      </c>
      <c r="B3184" t="s">
        <v>2990</v>
      </c>
      <c r="C3184" t="e">
        <f>VLOOKUP(B3184,Sheet5!$A$1158:$A$1246,1,FALSE)</f>
        <v>#N/A</v>
      </c>
      <c r="G3184" t="s">
        <v>9202</v>
      </c>
      <c r="H3184" t="s">
        <v>1</v>
      </c>
      <c r="I3184">
        <v>77691</v>
      </c>
      <c r="J3184">
        <v>1</v>
      </c>
      <c r="K3184">
        <f t="shared" si="297"/>
        <v>0</v>
      </c>
      <c r="L3184">
        <f t="shared" si="298"/>
        <v>0</v>
      </c>
      <c r="M3184" t="b">
        <f t="shared" si="299"/>
        <v>0</v>
      </c>
      <c r="N3184" t="str">
        <f>VLOOKUP(B3184,Sheet3!$D$2:$I$578,6,FALSE)</f>
        <v>Matthias Fekl</v>
      </c>
      <c r="O3184" t="str">
        <f t="shared" si="300"/>
        <v xml:space="preserve"> </v>
      </c>
      <c r="P3184" t="b">
        <f t="shared" si="301"/>
        <v>0</v>
      </c>
      <c r="Q3184" t="b">
        <f>AND(M3184,ISNA(VLOOKUP(B3184,Sheet4!$A$1:$A$529,1,FALSE)))</f>
        <v>0</v>
      </c>
    </row>
    <row r="3185" spans="1:17">
      <c r="A3185" t="str">
        <f t="shared" si="296"/>
        <v xml:space="preserve"> </v>
      </c>
      <c r="B3185" t="s">
        <v>2990</v>
      </c>
      <c r="C3185" t="e">
        <f>VLOOKUP(B3185,Sheet5!$A$1158:$A$1246,1,FALSE)</f>
        <v>#N/A</v>
      </c>
      <c r="G3185" t="s">
        <v>9202</v>
      </c>
      <c r="H3185" t="s">
        <v>2</v>
      </c>
      <c r="I3185">
        <v>28851</v>
      </c>
      <c r="J3185">
        <v>0.37135575549299998</v>
      </c>
      <c r="K3185">
        <f t="shared" si="297"/>
        <v>0</v>
      </c>
      <c r="L3185">
        <f t="shared" si="298"/>
        <v>0</v>
      </c>
      <c r="M3185" t="b">
        <f t="shared" si="299"/>
        <v>0</v>
      </c>
      <c r="N3185" t="str">
        <f>VLOOKUP(B3185,Sheet3!$D$2:$I$578,6,FALSE)</f>
        <v>Matthias Fekl</v>
      </c>
      <c r="O3185" t="str">
        <f t="shared" si="300"/>
        <v xml:space="preserve"> </v>
      </c>
      <c r="P3185" t="b">
        <f t="shared" si="301"/>
        <v>0</v>
      </c>
      <c r="Q3185" t="b">
        <f>AND(M3185,ISNA(VLOOKUP(B3185,Sheet4!$A$1:$A$529,1,FALSE)))</f>
        <v>0</v>
      </c>
    </row>
    <row r="3186" spans="1:17">
      <c r="A3186" t="str">
        <f t="shared" si="296"/>
        <v xml:space="preserve"> </v>
      </c>
      <c r="B3186" t="s">
        <v>2990</v>
      </c>
      <c r="C3186" t="e">
        <f>VLOOKUP(B3186,Sheet5!$A$1158:$A$1246,1,FALSE)</f>
        <v>#N/A</v>
      </c>
      <c r="G3186" t="s">
        <v>9202</v>
      </c>
      <c r="H3186" t="s">
        <v>3</v>
      </c>
      <c r="I3186">
        <v>1021</v>
      </c>
      <c r="J3186">
        <v>1.31418053571E-2</v>
      </c>
      <c r="K3186">
        <f t="shared" si="297"/>
        <v>0</v>
      </c>
      <c r="L3186">
        <f t="shared" si="298"/>
        <v>0</v>
      </c>
      <c r="M3186" t="b">
        <f t="shared" si="299"/>
        <v>0</v>
      </c>
      <c r="N3186" t="str">
        <f>VLOOKUP(B3186,Sheet3!$D$2:$I$578,6,FALSE)</f>
        <v>Matthias Fekl</v>
      </c>
      <c r="O3186" t="str">
        <f t="shared" si="300"/>
        <v xml:space="preserve"> </v>
      </c>
      <c r="P3186" t="b">
        <f t="shared" si="301"/>
        <v>0</v>
      </c>
      <c r="Q3186" t="b">
        <f>AND(M3186,ISNA(VLOOKUP(B3186,Sheet4!$A$1:$A$529,1,FALSE)))</f>
        <v>0</v>
      </c>
    </row>
    <row r="3187" spans="1:17">
      <c r="A3187" t="str">
        <f t="shared" si="296"/>
        <v>Pierre SALANE</v>
      </c>
      <c r="B3187" t="s">
        <v>2990</v>
      </c>
      <c r="C3187" t="e">
        <f>VLOOKUP(B3187,Sheet5!$A$1158:$A$1246,1,FALSE)</f>
        <v>#N/A</v>
      </c>
      <c r="D3187" t="s">
        <v>11</v>
      </c>
      <c r="E3187" t="s">
        <v>148</v>
      </c>
      <c r="F3187" t="s">
        <v>2991</v>
      </c>
      <c r="G3187" t="s">
        <v>11371</v>
      </c>
      <c r="H3187" t="s">
        <v>7</v>
      </c>
      <c r="I3187">
        <v>1214</v>
      </c>
      <c r="J3187">
        <v>2.5387398314500001E-2</v>
      </c>
      <c r="K3187">
        <f t="shared" si="297"/>
        <v>1214</v>
      </c>
      <c r="L3187" t="str">
        <f t="shared" si="298"/>
        <v>VEC</v>
      </c>
      <c r="M3187" t="b">
        <f t="shared" si="299"/>
        <v>0</v>
      </c>
      <c r="N3187" t="str">
        <f>VLOOKUP(B3187,Sheet3!$D$2:$I$578,6,FALSE)</f>
        <v>Matthias Fekl</v>
      </c>
      <c r="O3187" t="str">
        <f t="shared" si="300"/>
        <v>Pierre SALANE</v>
      </c>
      <c r="P3187" t="b">
        <f t="shared" si="301"/>
        <v>0</v>
      </c>
      <c r="Q3187" t="b">
        <f>AND(M3187,ISNA(VLOOKUP(B3187,Sheet4!$A$1:$A$529,1,FALSE)))</f>
        <v>0</v>
      </c>
    </row>
    <row r="3188" spans="1:17">
      <c r="A3188" t="str">
        <f t="shared" si="296"/>
        <v>Michel DIEFENBACHER</v>
      </c>
      <c r="B3188" t="s">
        <v>2990</v>
      </c>
      <c r="C3188" t="e">
        <f>VLOOKUP(B3188,Sheet5!$A$1158:$A$1246,1,FALSE)</f>
        <v>#N/A</v>
      </c>
      <c r="D3188" t="s">
        <v>11</v>
      </c>
      <c r="E3188" t="s">
        <v>31</v>
      </c>
      <c r="F3188" t="s">
        <v>2992</v>
      </c>
      <c r="G3188" t="s">
        <v>11372</v>
      </c>
      <c r="H3188" t="s">
        <v>26</v>
      </c>
      <c r="I3188">
        <v>14982</v>
      </c>
      <c r="J3188">
        <v>0.31330642631599998</v>
      </c>
      <c r="K3188">
        <f t="shared" si="297"/>
        <v>1214</v>
      </c>
      <c r="L3188" t="str">
        <f t="shared" si="298"/>
        <v>VEC</v>
      </c>
      <c r="M3188" t="b">
        <f t="shared" si="299"/>
        <v>0</v>
      </c>
      <c r="N3188" t="str">
        <f>VLOOKUP(B3188,Sheet3!$D$2:$I$578,6,FALSE)</f>
        <v>Matthias Fekl</v>
      </c>
      <c r="O3188" t="str">
        <f t="shared" si="300"/>
        <v>Michel DIEFENBACHER</v>
      </c>
      <c r="P3188" t="b">
        <f t="shared" si="301"/>
        <v>0</v>
      </c>
      <c r="Q3188" t="b">
        <f>AND(M3188,ISNA(VLOOKUP(B3188,Sheet4!$A$1:$A$529,1,FALSE)))</f>
        <v>0</v>
      </c>
    </row>
    <row r="3189" spans="1:17">
      <c r="A3189" t="str">
        <f t="shared" si="296"/>
        <v>Alan CATHELINE</v>
      </c>
      <c r="B3189" t="s">
        <v>2990</v>
      </c>
      <c r="C3189" t="e">
        <f>VLOOKUP(B3189,Sheet5!$A$1158:$A$1246,1,FALSE)</f>
        <v>#N/A</v>
      </c>
      <c r="D3189" t="s">
        <v>11</v>
      </c>
      <c r="E3189" t="s">
        <v>2878</v>
      </c>
      <c r="F3189" t="s">
        <v>2993</v>
      </c>
      <c r="G3189" t="s">
        <v>11373</v>
      </c>
      <c r="H3189" t="s">
        <v>10</v>
      </c>
      <c r="I3189">
        <v>298</v>
      </c>
      <c r="J3189">
        <v>6.2318325351799998E-3</v>
      </c>
      <c r="K3189">
        <f t="shared" si="297"/>
        <v>1214</v>
      </c>
      <c r="L3189" t="str">
        <f t="shared" si="298"/>
        <v>VEC</v>
      </c>
      <c r="M3189" t="b">
        <f t="shared" si="299"/>
        <v>0</v>
      </c>
      <c r="N3189" t="str">
        <f>VLOOKUP(B3189,Sheet3!$D$2:$I$578,6,FALSE)</f>
        <v>Matthias Fekl</v>
      </c>
      <c r="O3189" t="str">
        <f t="shared" si="300"/>
        <v>Alan CATHELINE</v>
      </c>
      <c r="P3189" t="b">
        <f t="shared" si="301"/>
        <v>0</v>
      </c>
      <c r="Q3189" t="b">
        <f>AND(M3189,ISNA(VLOOKUP(B3189,Sheet4!$A$1:$A$529,1,FALSE)))</f>
        <v>0</v>
      </c>
    </row>
    <row r="3190" spans="1:17">
      <c r="A3190" t="str">
        <f t="shared" si="296"/>
        <v>Matthias FEKL</v>
      </c>
      <c r="B3190" t="s">
        <v>2990</v>
      </c>
      <c r="C3190" t="e">
        <f>VLOOKUP(B3190,Sheet5!$A$1158:$A$1246,1,FALSE)</f>
        <v>#N/A</v>
      </c>
      <c r="D3190" t="s">
        <v>11</v>
      </c>
      <c r="E3190" t="s">
        <v>2994</v>
      </c>
      <c r="F3190" t="s">
        <v>2995</v>
      </c>
      <c r="G3190" t="s">
        <v>11374</v>
      </c>
      <c r="H3190" t="s">
        <v>21</v>
      </c>
      <c r="I3190">
        <v>16781</v>
      </c>
      <c r="J3190">
        <v>0.35092745561400002</v>
      </c>
      <c r="K3190">
        <f t="shared" si="297"/>
        <v>16781</v>
      </c>
      <c r="L3190" t="str">
        <f t="shared" si="298"/>
        <v>SOC</v>
      </c>
      <c r="M3190" t="b">
        <f t="shared" si="299"/>
        <v>0</v>
      </c>
      <c r="N3190" t="str">
        <f>VLOOKUP(B3190,Sheet3!$D$2:$I$578,6,FALSE)</f>
        <v>Matthias Fekl</v>
      </c>
      <c r="O3190" t="str">
        <f t="shared" si="300"/>
        <v>Matthias FEKL</v>
      </c>
      <c r="P3190" t="b">
        <f t="shared" si="301"/>
        <v>1</v>
      </c>
      <c r="Q3190" t="b">
        <f>AND(M3190,ISNA(VLOOKUP(B3190,Sheet4!$A$1:$A$529,1,FALSE)))</f>
        <v>0</v>
      </c>
    </row>
    <row r="3191" spans="1:17">
      <c r="A3191" t="str">
        <f t="shared" si="296"/>
        <v>Vincent WELTER</v>
      </c>
      <c r="B3191" t="s">
        <v>2990</v>
      </c>
      <c r="C3191" t="e">
        <f>VLOOKUP(B3191,Sheet5!$A$1158:$A$1246,1,FALSE)</f>
        <v>#N/A</v>
      </c>
      <c r="D3191" t="s">
        <v>11</v>
      </c>
      <c r="E3191" t="s">
        <v>44</v>
      </c>
      <c r="F3191" t="s">
        <v>2996</v>
      </c>
      <c r="G3191" t="s">
        <v>11375</v>
      </c>
      <c r="H3191" t="s">
        <v>29</v>
      </c>
      <c r="I3191">
        <v>459</v>
      </c>
      <c r="J3191">
        <v>9.5986950793600003E-3</v>
      </c>
      <c r="K3191">
        <f t="shared" si="297"/>
        <v>16781</v>
      </c>
      <c r="L3191" t="str">
        <f t="shared" si="298"/>
        <v>SOC</v>
      </c>
      <c r="M3191" t="b">
        <f t="shared" si="299"/>
        <v>0</v>
      </c>
      <c r="N3191" t="str">
        <f>VLOOKUP(B3191,Sheet3!$D$2:$I$578,6,FALSE)</f>
        <v>Matthias Fekl</v>
      </c>
      <c r="O3191" t="str">
        <f t="shared" si="300"/>
        <v>Vincent WELTER</v>
      </c>
      <c r="P3191" t="b">
        <f t="shared" si="301"/>
        <v>0</v>
      </c>
      <c r="Q3191" t="b">
        <f>AND(M3191,ISNA(VLOOKUP(B3191,Sheet4!$A$1:$A$529,1,FALSE)))</f>
        <v>0</v>
      </c>
    </row>
    <row r="3192" spans="1:17">
      <c r="A3192" t="str">
        <f t="shared" si="296"/>
        <v>Etienne BOUSQUET-CASSAGNE</v>
      </c>
      <c r="B3192" t="s">
        <v>2990</v>
      </c>
      <c r="C3192" t="e">
        <f>VLOOKUP(B3192,Sheet5!$A$1158:$A$1246,1,FALSE)</f>
        <v>#N/A</v>
      </c>
      <c r="D3192" t="s">
        <v>11</v>
      </c>
      <c r="E3192" t="s">
        <v>55</v>
      </c>
      <c r="F3192" t="s">
        <v>2997</v>
      </c>
      <c r="G3192" t="s">
        <v>11376</v>
      </c>
      <c r="H3192" t="s">
        <v>17</v>
      </c>
      <c r="I3192">
        <v>8572</v>
      </c>
      <c r="J3192">
        <v>0.17925929024000001</v>
      </c>
      <c r="K3192">
        <f t="shared" si="297"/>
        <v>16781</v>
      </c>
      <c r="L3192" t="str">
        <f t="shared" si="298"/>
        <v>SOC</v>
      </c>
      <c r="M3192" t="b">
        <f t="shared" si="299"/>
        <v>0</v>
      </c>
      <c r="N3192" t="str">
        <f>VLOOKUP(B3192,Sheet3!$D$2:$I$578,6,FALSE)</f>
        <v>Matthias Fekl</v>
      </c>
      <c r="O3192" t="str">
        <f t="shared" si="300"/>
        <v>Etienne BOUSQUET-CASSAGNE</v>
      </c>
      <c r="P3192" t="b">
        <f t="shared" si="301"/>
        <v>0</v>
      </c>
      <c r="Q3192" t="b">
        <f>AND(M3192,ISNA(VLOOKUP(B3192,Sheet4!$A$1:$A$529,1,FALSE)))</f>
        <v>0</v>
      </c>
    </row>
    <row r="3193" spans="1:17">
      <c r="A3193" t="str">
        <f t="shared" si="296"/>
        <v>Raymond GIRARDI</v>
      </c>
      <c r="B3193" t="s">
        <v>2990</v>
      </c>
      <c r="C3193" t="e">
        <f>VLOOKUP(B3193,Sheet5!$A$1158:$A$1246,1,FALSE)</f>
        <v>#N/A</v>
      </c>
      <c r="D3193" t="s">
        <v>11</v>
      </c>
      <c r="E3193" t="s">
        <v>1954</v>
      </c>
      <c r="F3193" t="s">
        <v>2998</v>
      </c>
      <c r="G3193" t="s">
        <v>11377</v>
      </c>
      <c r="H3193" t="s">
        <v>19</v>
      </c>
      <c r="I3193">
        <v>5513</v>
      </c>
      <c r="J3193">
        <v>0.115288901901</v>
      </c>
      <c r="K3193">
        <f t="shared" si="297"/>
        <v>16781</v>
      </c>
      <c r="L3193" t="str">
        <f t="shared" si="298"/>
        <v>SOC</v>
      </c>
      <c r="M3193" t="b">
        <f t="shared" si="299"/>
        <v>1</v>
      </c>
      <c r="N3193" t="str">
        <f>VLOOKUP(B3193,Sheet3!$D$2:$I$578,6,FALSE)</f>
        <v>Matthias Fekl</v>
      </c>
      <c r="O3193" t="str">
        <f t="shared" si="300"/>
        <v>Raymond GIRARDI</v>
      </c>
      <c r="P3193" t="b">
        <f t="shared" si="301"/>
        <v>0</v>
      </c>
      <c r="Q3193" t="b">
        <f>AND(M3193,ISNA(VLOOKUP(B3193,Sheet4!$A$1:$A$529,1,FALSE)))</f>
        <v>1</v>
      </c>
    </row>
    <row r="3194" spans="1:17">
      <c r="A3194" t="str">
        <f t="shared" si="296"/>
        <v xml:space="preserve"> </v>
      </c>
      <c r="B3194" t="s">
        <v>2999</v>
      </c>
      <c r="C3194" t="e">
        <f>VLOOKUP(B3194,Sheet5!$A$1158:$A$1246,1,FALSE)</f>
        <v>#N/A</v>
      </c>
      <c r="G3194" t="s">
        <v>9202</v>
      </c>
      <c r="H3194" t="s">
        <v>1</v>
      </c>
      <c r="I3194">
        <v>76369</v>
      </c>
      <c r="J3194">
        <v>1</v>
      </c>
      <c r="K3194">
        <f t="shared" si="297"/>
        <v>0</v>
      </c>
      <c r="L3194">
        <f t="shared" si="298"/>
        <v>0</v>
      </c>
      <c r="M3194" t="b">
        <f t="shared" si="299"/>
        <v>0</v>
      </c>
      <c r="N3194" t="str">
        <f>VLOOKUP(B3194,Sheet3!$D$2:$I$578,6,FALSE)</f>
        <v>Jérôme Cahuzac</v>
      </c>
      <c r="O3194" t="str">
        <f t="shared" si="300"/>
        <v xml:space="preserve"> </v>
      </c>
      <c r="P3194" t="b">
        <f t="shared" si="301"/>
        <v>0</v>
      </c>
      <c r="Q3194" t="b">
        <f>AND(M3194,ISNA(VLOOKUP(B3194,Sheet4!$A$1:$A$529,1,FALSE)))</f>
        <v>0</v>
      </c>
    </row>
    <row r="3195" spans="1:17">
      <c r="A3195" t="str">
        <f t="shared" si="296"/>
        <v xml:space="preserve"> </v>
      </c>
      <c r="B3195" t="s">
        <v>2999</v>
      </c>
      <c r="C3195" t="e">
        <f>VLOOKUP(B3195,Sheet5!$A$1158:$A$1246,1,FALSE)</f>
        <v>#N/A</v>
      </c>
      <c r="G3195" t="s">
        <v>9202</v>
      </c>
      <c r="H3195" t="s">
        <v>2</v>
      </c>
      <c r="I3195">
        <v>27381</v>
      </c>
      <c r="J3195">
        <v>0.35853553143299999</v>
      </c>
      <c r="K3195">
        <f t="shared" si="297"/>
        <v>0</v>
      </c>
      <c r="L3195">
        <f t="shared" si="298"/>
        <v>0</v>
      </c>
      <c r="M3195" t="b">
        <f t="shared" si="299"/>
        <v>0</v>
      </c>
      <c r="N3195" t="str">
        <f>VLOOKUP(B3195,Sheet3!$D$2:$I$578,6,FALSE)</f>
        <v>Jérôme Cahuzac</v>
      </c>
      <c r="O3195" t="str">
        <f t="shared" si="300"/>
        <v xml:space="preserve"> </v>
      </c>
      <c r="P3195" t="b">
        <f t="shared" si="301"/>
        <v>0</v>
      </c>
      <c r="Q3195" t="b">
        <f>AND(M3195,ISNA(VLOOKUP(B3195,Sheet4!$A$1:$A$529,1,FALSE)))</f>
        <v>0</v>
      </c>
    </row>
    <row r="3196" spans="1:17">
      <c r="A3196" t="str">
        <f t="shared" si="296"/>
        <v xml:space="preserve"> </v>
      </c>
      <c r="B3196" t="s">
        <v>2999</v>
      </c>
      <c r="C3196" t="e">
        <f>VLOOKUP(B3196,Sheet5!$A$1158:$A$1246,1,FALSE)</f>
        <v>#N/A</v>
      </c>
      <c r="G3196" t="s">
        <v>9202</v>
      </c>
      <c r="H3196" t="s">
        <v>3</v>
      </c>
      <c r="I3196">
        <v>817</v>
      </c>
      <c r="J3196">
        <v>1.06980581126E-2</v>
      </c>
      <c r="K3196">
        <f t="shared" si="297"/>
        <v>0</v>
      </c>
      <c r="L3196">
        <f t="shared" si="298"/>
        <v>0</v>
      </c>
      <c r="M3196" t="b">
        <f t="shared" si="299"/>
        <v>0</v>
      </c>
      <c r="N3196" t="str">
        <f>VLOOKUP(B3196,Sheet3!$D$2:$I$578,6,FALSE)</f>
        <v>Jérôme Cahuzac</v>
      </c>
      <c r="O3196" t="str">
        <f t="shared" si="300"/>
        <v xml:space="preserve"> </v>
      </c>
      <c r="P3196" t="b">
        <f t="shared" si="301"/>
        <v>0</v>
      </c>
      <c r="Q3196" t="b">
        <f>AND(M3196,ISNA(VLOOKUP(B3196,Sheet4!$A$1:$A$529,1,FALSE)))</f>
        <v>0</v>
      </c>
    </row>
    <row r="3197" spans="1:17">
      <c r="A3197" t="str">
        <f t="shared" si="296"/>
        <v>Catherine MARTIN</v>
      </c>
      <c r="B3197" t="s">
        <v>2999</v>
      </c>
      <c r="C3197" t="e">
        <f>VLOOKUP(B3197,Sheet5!$A$1158:$A$1246,1,FALSE)</f>
        <v>#N/A</v>
      </c>
      <c r="D3197" t="s">
        <v>4</v>
      </c>
      <c r="E3197" t="s">
        <v>257</v>
      </c>
      <c r="F3197" t="s">
        <v>407</v>
      </c>
      <c r="G3197" t="s">
        <v>9429</v>
      </c>
      <c r="H3197" t="s">
        <v>17</v>
      </c>
      <c r="I3197">
        <v>7566</v>
      </c>
      <c r="J3197">
        <v>0.15706545431899999</v>
      </c>
      <c r="K3197">
        <f t="shared" si="297"/>
        <v>0</v>
      </c>
      <c r="L3197">
        <f t="shared" si="298"/>
        <v>0</v>
      </c>
      <c r="M3197" t="b">
        <f t="shared" si="299"/>
        <v>0</v>
      </c>
      <c r="N3197" t="str">
        <f>VLOOKUP(B3197,Sheet3!$D$2:$I$578,6,FALSE)</f>
        <v>Jérôme Cahuzac</v>
      </c>
      <c r="O3197" t="str">
        <f t="shared" si="300"/>
        <v>Catherine MARTIN</v>
      </c>
      <c r="P3197" t="b">
        <f t="shared" si="301"/>
        <v>0</v>
      </c>
      <c r="Q3197" t="b">
        <f>AND(M3197,ISNA(VLOOKUP(B3197,Sheet4!$A$1:$A$529,1,FALSE)))</f>
        <v>0</v>
      </c>
    </row>
    <row r="3198" spans="1:17">
      <c r="A3198" t="str">
        <f t="shared" si="296"/>
        <v>Luc CHEVILLOTTE</v>
      </c>
      <c r="B3198" t="s">
        <v>2999</v>
      </c>
      <c r="C3198" t="e">
        <f>VLOOKUP(B3198,Sheet5!$A$1158:$A$1246,1,FALSE)</f>
        <v>#N/A</v>
      </c>
      <c r="D3198" t="s">
        <v>11</v>
      </c>
      <c r="E3198" t="s">
        <v>197</v>
      </c>
      <c r="F3198" t="s">
        <v>3000</v>
      </c>
      <c r="G3198" t="s">
        <v>11378</v>
      </c>
      <c r="H3198" t="s">
        <v>10</v>
      </c>
      <c r="I3198">
        <v>311</v>
      </c>
      <c r="J3198">
        <v>6.4561665732499997E-3</v>
      </c>
      <c r="K3198">
        <f t="shared" si="297"/>
        <v>0</v>
      </c>
      <c r="L3198">
        <f t="shared" si="298"/>
        <v>0</v>
      </c>
      <c r="M3198" t="b">
        <f t="shared" si="299"/>
        <v>0</v>
      </c>
      <c r="N3198" t="str">
        <f>VLOOKUP(B3198,Sheet3!$D$2:$I$578,6,FALSE)</f>
        <v>Jérôme Cahuzac</v>
      </c>
      <c r="O3198" t="str">
        <f t="shared" si="300"/>
        <v>Luc CHEVILLOTTE</v>
      </c>
      <c r="P3198" t="b">
        <f t="shared" si="301"/>
        <v>0</v>
      </c>
      <c r="Q3198" t="b">
        <f>AND(M3198,ISNA(VLOOKUP(B3198,Sheet4!$A$1:$A$529,1,FALSE)))</f>
        <v>0</v>
      </c>
    </row>
    <row r="3199" spans="1:17">
      <c r="A3199" t="str">
        <f t="shared" si="296"/>
        <v>Lionel FEUILLAS</v>
      </c>
      <c r="B3199" t="s">
        <v>2999</v>
      </c>
      <c r="C3199" t="e">
        <f>VLOOKUP(B3199,Sheet5!$A$1158:$A$1246,1,FALSE)</f>
        <v>#N/A</v>
      </c>
      <c r="D3199" t="s">
        <v>11</v>
      </c>
      <c r="E3199" t="s">
        <v>545</v>
      </c>
      <c r="F3199" t="s">
        <v>3001</v>
      </c>
      <c r="G3199" t="s">
        <v>11379</v>
      </c>
      <c r="H3199" t="s">
        <v>7</v>
      </c>
      <c r="I3199">
        <v>977</v>
      </c>
      <c r="J3199">
        <v>2.0281912353899999E-2</v>
      </c>
      <c r="K3199">
        <f t="shared" si="297"/>
        <v>977</v>
      </c>
      <c r="L3199" t="str">
        <f t="shared" si="298"/>
        <v>VEC</v>
      </c>
      <c r="M3199" t="b">
        <f t="shared" si="299"/>
        <v>0</v>
      </c>
      <c r="N3199" t="str">
        <f>VLOOKUP(B3199,Sheet3!$D$2:$I$578,6,FALSE)</f>
        <v>Jérôme Cahuzac</v>
      </c>
      <c r="O3199" t="str">
        <f t="shared" si="300"/>
        <v>Lionel FEUILLAS</v>
      </c>
      <c r="P3199" t="b">
        <f t="shared" si="301"/>
        <v>0</v>
      </c>
      <c r="Q3199" t="b">
        <f>AND(M3199,ISNA(VLOOKUP(B3199,Sheet4!$A$1:$A$529,1,FALSE)))</f>
        <v>0</v>
      </c>
    </row>
    <row r="3200" spans="1:17">
      <c r="A3200" t="str">
        <f t="shared" si="296"/>
        <v>Jérôme CAHUZAC</v>
      </c>
      <c r="B3200" t="s">
        <v>2999</v>
      </c>
      <c r="C3200" t="e">
        <f>VLOOKUP(B3200,Sheet5!$A$1158:$A$1246,1,FALSE)</f>
        <v>#N/A</v>
      </c>
      <c r="D3200" t="s">
        <v>11</v>
      </c>
      <c r="E3200" t="s">
        <v>9138</v>
      </c>
      <c r="F3200" t="s">
        <v>3002</v>
      </c>
      <c r="G3200" t="s">
        <v>11380</v>
      </c>
      <c r="H3200" t="s">
        <v>21</v>
      </c>
      <c r="I3200">
        <v>22572</v>
      </c>
      <c r="J3200">
        <v>0.46858068132300001</v>
      </c>
      <c r="K3200">
        <f t="shared" si="297"/>
        <v>22572</v>
      </c>
      <c r="L3200" t="str">
        <f t="shared" si="298"/>
        <v>SOC</v>
      </c>
      <c r="M3200" t="b">
        <f t="shared" si="299"/>
        <v>0</v>
      </c>
      <c r="N3200" t="str">
        <f>VLOOKUP(B3200,Sheet3!$D$2:$I$578,6,FALSE)</f>
        <v>Jérôme Cahuzac</v>
      </c>
      <c r="O3200" t="str">
        <f t="shared" si="300"/>
        <v>Jérôme CAHUZAC</v>
      </c>
      <c r="P3200" t="b">
        <f t="shared" si="301"/>
        <v>1</v>
      </c>
      <c r="Q3200" t="b">
        <f>AND(M3200,ISNA(VLOOKUP(B3200,Sheet4!$A$1:$A$529,1,FALSE)))</f>
        <v>0</v>
      </c>
    </row>
    <row r="3201" spans="1:17">
      <c r="A3201" t="str">
        <f t="shared" si="296"/>
        <v>Jean-Louis COSTES</v>
      </c>
      <c r="B3201" t="s">
        <v>2999</v>
      </c>
      <c r="C3201" t="e">
        <f>VLOOKUP(B3201,Sheet5!$A$1158:$A$1246,1,FALSE)</f>
        <v>#N/A</v>
      </c>
      <c r="D3201" t="s">
        <v>11</v>
      </c>
      <c r="E3201" t="s">
        <v>120</v>
      </c>
      <c r="F3201" t="s">
        <v>3003</v>
      </c>
      <c r="G3201" t="s">
        <v>11381</v>
      </c>
      <c r="H3201" t="s">
        <v>26</v>
      </c>
      <c r="I3201">
        <v>13006</v>
      </c>
      <c r="J3201">
        <v>0.26999647090599999</v>
      </c>
      <c r="K3201">
        <f t="shared" si="297"/>
        <v>22572</v>
      </c>
      <c r="L3201" t="str">
        <f t="shared" si="298"/>
        <v>SOC</v>
      </c>
      <c r="M3201" t="b">
        <f t="shared" si="299"/>
        <v>0</v>
      </c>
      <c r="N3201" t="str">
        <f>VLOOKUP(B3201,Sheet3!$D$2:$I$578,6,FALSE)</f>
        <v>Jérôme Cahuzac</v>
      </c>
      <c r="O3201" t="str">
        <f t="shared" si="300"/>
        <v>Jean-Louis COSTES</v>
      </c>
      <c r="P3201" t="b">
        <f t="shared" si="301"/>
        <v>0</v>
      </c>
      <c r="Q3201" t="b">
        <f>AND(M3201,ISNA(VLOOKUP(B3201,Sheet4!$A$1:$A$529,1,FALSE)))</f>
        <v>0</v>
      </c>
    </row>
    <row r="3202" spans="1:17">
      <c r="A3202" t="str">
        <f t="shared" si="296"/>
        <v>Mohamed EL MARBATI</v>
      </c>
      <c r="B3202" t="s">
        <v>2999</v>
      </c>
      <c r="C3202" t="e">
        <f>VLOOKUP(B3202,Sheet5!$A$1158:$A$1246,1,FALSE)</f>
        <v>#N/A</v>
      </c>
      <c r="D3202" t="s">
        <v>11</v>
      </c>
      <c r="E3202" t="s">
        <v>682</v>
      </c>
      <c r="F3202" t="s">
        <v>3004</v>
      </c>
      <c r="G3202" t="s">
        <v>11382</v>
      </c>
      <c r="H3202" t="s">
        <v>10</v>
      </c>
      <c r="I3202">
        <v>128</v>
      </c>
      <c r="J3202">
        <v>2.6572003902799999E-3</v>
      </c>
      <c r="K3202">
        <f t="shared" si="297"/>
        <v>22572</v>
      </c>
      <c r="L3202" t="str">
        <f t="shared" si="298"/>
        <v>SOC</v>
      </c>
      <c r="M3202" t="b">
        <f t="shared" si="299"/>
        <v>0</v>
      </c>
      <c r="N3202" t="str">
        <f>VLOOKUP(B3202,Sheet3!$D$2:$I$578,6,FALSE)</f>
        <v>Jérôme Cahuzac</v>
      </c>
      <c r="O3202" t="str">
        <f t="shared" si="300"/>
        <v>Mohamed EL MARBATI</v>
      </c>
      <c r="P3202" t="b">
        <f t="shared" si="301"/>
        <v>0</v>
      </c>
      <c r="Q3202" t="b">
        <f>AND(M3202,ISNA(VLOOKUP(B3202,Sheet4!$A$1:$A$529,1,FALSE)))</f>
        <v>0</v>
      </c>
    </row>
    <row r="3203" spans="1:17">
      <c r="A3203" t="str">
        <f t="shared" ref="A3203:A3266" si="302">O3203</f>
        <v>Camille MOREL</v>
      </c>
      <c r="B3203" t="s">
        <v>2999</v>
      </c>
      <c r="C3203" t="e">
        <f>VLOOKUP(B3203,Sheet5!$A$1158:$A$1246,1,FALSE)</f>
        <v>#N/A</v>
      </c>
      <c r="D3203" t="s">
        <v>4</v>
      </c>
      <c r="E3203" t="s">
        <v>1207</v>
      </c>
      <c r="F3203" t="s">
        <v>863</v>
      </c>
      <c r="G3203" t="s">
        <v>9751</v>
      </c>
      <c r="H3203" t="s">
        <v>13</v>
      </c>
      <c r="I3203">
        <v>547</v>
      </c>
      <c r="J3203">
        <v>1.13553797928E-2</v>
      </c>
      <c r="K3203">
        <f t="shared" ref="K3203:K3266" si="303">IF(B3203&lt;&gt;B3202,0,IF(NOT(ISERR(FIND(H3203,"VECREGSOC"))),IF(I3203&gt;K3202,I3203,K3202),K3202))</f>
        <v>22572</v>
      </c>
      <c r="L3203" t="str">
        <f t="shared" ref="L3203:L3266" si="304">IF(B3203&lt;&gt;B3202,0,IF(NOT(ISERR(FIND(H3203,"VECREGSOC"))),IF(I3203&gt;K3202,H3203,L3202),L3202))</f>
        <v>SOC</v>
      </c>
      <c r="M3203" t="b">
        <f t="shared" ref="M3203:M3266" si="305">B3203&lt;&gt;B3204</f>
        <v>0</v>
      </c>
      <c r="N3203" t="str">
        <f>VLOOKUP(B3203,Sheet3!$D$2:$I$578,6,FALSE)</f>
        <v>Jérôme Cahuzac</v>
      </c>
      <c r="O3203" t="str">
        <f t="shared" si="300"/>
        <v>Camille MOREL</v>
      </c>
      <c r="P3203" t="b">
        <f t="shared" si="301"/>
        <v>0</v>
      </c>
      <c r="Q3203" t="b">
        <f>AND(M3203,ISNA(VLOOKUP(B3203,Sheet4!$A$1:$A$529,1,FALSE)))</f>
        <v>0</v>
      </c>
    </row>
    <row r="3204" spans="1:17">
      <c r="A3204" t="str">
        <f t="shared" si="302"/>
        <v>Brigitte TICHANE</v>
      </c>
      <c r="B3204" t="s">
        <v>2999</v>
      </c>
      <c r="C3204" t="e">
        <f>VLOOKUP(B3204,Sheet5!$A$1158:$A$1246,1,FALSE)</f>
        <v>#N/A</v>
      </c>
      <c r="D3204" t="s">
        <v>4</v>
      </c>
      <c r="E3204" t="s">
        <v>103</v>
      </c>
      <c r="F3204" t="s">
        <v>3005</v>
      </c>
      <c r="G3204" t="s">
        <v>11383</v>
      </c>
      <c r="H3204" t="s">
        <v>29</v>
      </c>
      <c r="I3204">
        <v>312</v>
      </c>
      <c r="J3204">
        <v>6.4769259513000003E-3</v>
      </c>
      <c r="K3204">
        <f t="shared" si="303"/>
        <v>22572</v>
      </c>
      <c r="L3204" t="str">
        <f t="shared" si="304"/>
        <v>SOC</v>
      </c>
      <c r="M3204" t="b">
        <f t="shared" si="305"/>
        <v>0</v>
      </c>
      <c r="N3204" t="str">
        <f>VLOOKUP(B3204,Sheet3!$D$2:$I$578,6,FALSE)</f>
        <v>Jérôme Cahuzac</v>
      </c>
      <c r="O3204" t="str">
        <f t="shared" si="300"/>
        <v>Brigitte TICHANE</v>
      </c>
      <c r="P3204" t="b">
        <f t="shared" si="301"/>
        <v>0</v>
      </c>
      <c r="Q3204" t="b">
        <f>AND(M3204,ISNA(VLOOKUP(B3204,Sheet4!$A$1:$A$529,1,FALSE)))</f>
        <v>0</v>
      </c>
    </row>
    <row r="3205" spans="1:17">
      <c r="A3205" t="str">
        <f t="shared" si="302"/>
        <v>Marie-Hélène LOISEAU</v>
      </c>
      <c r="B3205" t="s">
        <v>2999</v>
      </c>
      <c r="C3205" t="e">
        <f>VLOOKUP(B3205,Sheet5!$A$1158:$A$1246,1,FALSE)</f>
        <v>#N/A</v>
      </c>
      <c r="D3205" t="s">
        <v>4</v>
      </c>
      <c r="E3205" t="s">
        <v>9131</v>
      </c>
      <c r="F3205" t="s">
        <v>967</v>
      </c>
      <c r="G3205" t="s">
        <v>9823</v>
      </c>
      <c r="H3205" t="s">
        <v>19</v>
      </c>
      <c r="I3205">
        <v>2169</v>
      </c>
      <c r="J3205">
        <v>4.50270909884E-2</v>
      </c>
      <c r="K3205">
        <f t="shared" si="303"/>
        <v>22572</v>
      </c>
      <c r="L3205" t="str">
        <f t="shared" si="304"/>
        <v>SOC</v>
      </c>
      <c r="M3205" t="b">
        <f t="shared" si="305"/>
        <v>0</v>
      </c>
      <c r="N3205" t="str">
        <f>VLOOKUP(B3205,Sheet3!$D$2:$I$578,6,FALSE)</f>
        <v>Jérôme Cahuzac</v>
      </c>
      <c r="O3205" t="str">
        <f t="shared" si="300"/>
        <v>Marie-Hélène LOISEAU</v>
      </c>
      <c r="P3205" t="b">
        <f t="shared" si="301"/>
        <v>0</v>
      </c>
      <c r="Q3205" t="b">
        <f>AND(M3205,ISNA(VLOOKUP(B3205,Sheet4!$A$1:$A$529,1,FALSE)))</f>
        <v>0</v>
      </c>
    </row>
    <row r="3206" spans="1:17">
      <c r="A3206" t="str">
        <f t="shared" si="302"/>
        <v>Hervé LEBRETON</v>
      </c>
      <c r="B3206" t="s">
        <v>2999</v>
      </c>
      <c r="C3206" t="e">
        <f>VLOOKUP(B3206,Sheet5!$A$1158:$A$1246,1,FALSE)</f>
        <v>#N/A</v>
      </c>
      <c r="D3206" t="s">
        <v>11</v>
      </c>
      <c r="E3206" t="s">
        <v>9028</v>
      </c>
      <c r="F3206" t="s">
        <v>982</v>
      </c>
      <c r="G3206" t="s">
        <v>9835</v>
      </c>
      <c r="H3206" t="s">
        <v>271</v>
      </c>
      <c r="I3206">
        <v>583</v>
      </c>
      <c r="J3206">
        <v>1.2102717402599999E-2</v>
      </c>
      <c r="K3206">
        <f t="shared" si="303"/>
        <v>22572</v>
      </c>
      <c r="L3206" t="str">
        <f t="shared" si="304"/>
        <v>SOC</v>
      </c>
      <c r="M3206" t="b">
        <f t="shared" si="305"/>
        <v>1</v>
      </c>
      <c r="N3206" t="str">
        <f>VLOOKUP(B3206,Sheet3!$D$2:$I$578,6,FALSE)</f>
        <v>Jérôme Cahuzac</v>
      </c>
      <c r="O3206" t="str">
        <f t="shared" si="300"/>
        <v>Hervé LEBRETON</v>
      </c>
      <c r="P3206" t="b">
        <f t="shared" si="301"/>
        <v>0</v>
      </c>
      <c r="Q3206" t="b">
        <f>AND(M3206,ISNA(VLOOKUP(B3206,Sheet4!$A$1:$A$529,1,FALSE)))</f>
        <v>1</v>
      </c>
    </row>
    <row r="3207" spans="1:17">
      <c r="A3207" t="str">
        <f t="shared" si="302"/>
        <v xml:space="preserve"> </v>
      </c>
      <c r="B3207" t="s">
        <v>3006</v>
      </c>
      <c r="C3207" t="e">
        <f>VLOOKUP(B3207,Sheet5!$A$1158:$A$1246,1,FALSE)</f>
        <v>#N/A</v>
      </c>
      <c r="G3207" t="s">
        <v>9202</v>
      </c>
      <c r="H3207" t="s">
        <v>1</v>
      </c>
      <c r="I3207">
        <v>59906</v>
      </c>
      <c r="J3207">
        <v>1</v>
      </c>
      <c r="K3207">
        <f t="shared" si="303"/>
        <v>0</v>
      </c>
      <c r="L3207">
        <f t="shared" si="304"/>
        <v>0</v>
      </c>
      <c r="M3207" t="b">
        <f t="shared" si="305"/>
        <v>0</v>
      </c>
      <c r="N3207" t="str">
        <f>VLOOKUP(B3207,Sheet3!$D$2:$I$578,6,FALSE)</f>
        <v>Sophie Pantel</v>
      </c>
      <c r="O3207" t="str">
        <f t="shared" si="300"/>
        <v xml:space="preserve"> </v>
      </c>
      <c r="P3207" t="b">
        <f t="shared" si="301"/>
        <v>0</v>
      </c>
      <c r="Q3207" t="b">
        <f>AND(M3207,ISNA(VLOOKUP(B3207,Sheet4!$A$1:$A$529,1,FALSE)))</f>
        <v>0</v>
      </c>
    </row>
    <row r="3208" spans="1:17">
      <c r="A3208" t="str">
        <f t="shared" si="302"/>
        <v xml:space="preserve"> </v>
      </c>
      <c r="B3208" t="s">
        <v>3006</v>
      </c>
      <c r="C3208" t="e">
        <f>VLOOKUP(B3208,Sheet5!$A$1158:$A$1246,1,FALSE)</f>
        <v>#N/A</v>
      </c>
      <c r="G3208" t="s">
        <v>9202</v>
      </c>
      <c r="H3208" t="s">
        <v>2</v>
      </c>
      <c r="I3208">
        <v>19140</v>
      </c>
      <c r="J3208">
        <v>0.319500550863</v>
      </c>
      <c r="K3208">
        <f t="shared" si="303"/>
        <v>0</v>
      </c>
      <c r="L3208">
        <f t="shared" si="304"/>
        <v>0</v>
      </c>
      <c r="M3208" t="b">
        <f t="shared" si="305"/>
        <v>0</v>
      </c>
      <c r="N3208" t="str">
        <f>VLOOKUP(B3208,Sheet3!$D$2:$I$578,6,FALSE)</f>
        <v>Sophie Pantel</v>
      </c>
      <c r="O3208" t="str">
        <f t="shared" si="300"/>
        <v xml:space="preserve"> </v>
      </c>
      <c r="P3208" t="b">
        <f t="shared" si="301"/>
        <v>0</v>
      </c>
      <c r="Q3208" t="b">
        <f>AND(M3208,ISNA(VLOOKUP(B3208,Sheet4!$A$1:$A$529,1,FALSE)))</f>
        <v>0</v>
      </c>
    </row>
    <row r="3209" spans="1:17">
      <c r="A3209" t="str">
        <f t="shared" si="302"/>
        <v xml:space="preserve"> </v>
      </c>
      <c r="B3209" t="s">
        <v>3006</v>
      </c>
      <c r="C3209" t="e">
        <f>VLOOKUP(B3209,Sheet5!$A$1158:$A$1246,1,FALSE)</f>
        <v>#N/A</v>
      </c>
      <c r="G3209" t="s">
        <v>9202</v>
      </c>
      <c r="H3209" t="s">
        <v>3</v>
      </c>
      <c r="I3209">
        <v>651</v>
      </c>
      <c r="J3209">
        <v>1.08670250058E-2</v>
      </c>
      <c r="K3209">
        <f t="shared" si="303"/>
        <v>0</v>
      </c>
      <c r="L3209">
        <f t="shared" si="304"/>
        <v>0</v>
      </c>
      <c r="M3209" t="b">
        <f t="shared" si="305"/>
        <v>0</v>
      </c>
      <c r="N3209" t="str">
        <f>VLOOKUP(B3209,Sheet3!$D$2:$I$578,6,FALSE)</f>
        <v>Sophie Pantel</v>
      </c>
      <c r="O3209" t="str">
        <f t="shared" si="300"/>
        <v xml:space="preserve"> </v>
      </c>
      <c r="P3209" t="b">
        <f t="shared" si="301"/>
        <v>0</v>
      </c>
      <c r="Q3209" t="b">
        <f>AND(M3209,ISNA(VLOOKUP(B3209,Sheet4!$A$1:$A$529,1,FALSE)))</f>
        <v>0</v>
      </c>
    </row>
    <row r="3210" spans="1:17">
      <c r="A3210" t="str">
        <f t="shared" si="302"/>
        <v>Jean-Luc GALIBERT</v>
      </c>
      <c r="B3210" t="s">
        <v>3006</v>
      </c>
      <c r="C3210" t="e">
        <f>VLOOKUP(B3210,Sheet5!$A$1158:$A$1246,1,FALSE)</f>
        <v>#N/A</v>
      </c>
      <c r="D3210" t="s">
        <v>11</v>
      </c>
      <c r="E3210" t="s">
        <v>161</v>
      </c>
      <c r="F3210" t="s">
        <v>3007</v>
      </c>
      <c r="G3210" t="s">
        <v>11384</v>
      </c>
      <c r="H3210" t="s">
        <v>10</v>
      </c>
      <c r="I3210">
        <v>352</v>
      </c>
      <c r="J3210">
        <v>8.7747725289800006E-3</v>
      </c>
      <c r="K3210">
        <f t="shared" si="303"/>
        <v>0</v>
      </c>
      <c r="L3210">
        <f t="shared" si="304"/>
        <v>0</v>
      </c>
      <c r="M3210" t="b">
        <f t="shared" si="305"/>
        <v>0</v>
      </c>
      <c r="N3210" t="str">
        <f>VLOOKUP(B3210,Sheet3!$D$2:$I$578,6,FALSE)</f>
        <v>Sophie Pantel</v>
      </c>
      <c r="O3210" t="str">
        <f t="shared" si="300"/>
        <v>Jean-Luc GALIBERT</v>
      </c>
      <c r="P3210" t="b">
        <f t="shared" si="301"/>
        <v>0</v>
      </c>
      <c r="Q3210" t="b">
        <f>AND(M3210,ISNA(VLOOKUP(B3210,Sheet4!$A$1:$A$529,1,FALSE)))</f>
        <v>0</v>
      </c>
    </row>
    <row r="3211" spans="1:17">
      <c r="A3211" t="str">
        <f t="shared" si="302"/>
        <v>Sophie PANTEL</v>
      </c>
      <c r="B3211" t="s">
        <v>3006</v>
      </c>
      <c r="C3211" t="e">
        <f>VLOOKUP(B3211,Sheet5!$A$1158:$A$1246,1,FALSE)</f>
        <v>#N/A</v>
      </c>
      <c r="D3211" t="s">
        <v>4</v>
      </c>
      <c r="E3211" t="s">
        <v>281</v>
      </c>
      <c r="F3211" t="s">
        <v>3008</v>
      </c>
      <c r="G3211" t="s">
        <v>11385</v>
      </c>
      <c r="H3211" t="s">
        <v>21</v>
      </c>
      <c r="I3211">
        <v>13272</v>
      </c>
      <c r="J3211">
        <v>0.33084880967199998</v>
      </c>
      <c r="K3211">
        <f t="shared" si="303"/>
        <v>13272</v>
      </c>
      <c r="L3211" t="str">
        <f t="shared" si="304"/>
        <v>SOC</v>
      </c>
      <c r="M3211" t="b">
        <f t="shared" si="305"/>
        <v>0</v>
      </c>
      <c r="N3211" t="str">
        <f>VLOOKUP(B3211,Sheet3!$D$2:$I$578,6,FALSE)</f>
        <v>Sophie Pantel</v>
      </c>
      <c r="O3211" t="str">
        <f t="shared" si="300"/>
        <v>Sophie PANTEL</v>
      </c>
      <c r="P3211" t="b">
        <f t="shared" si="301"/>
        <v>1</v>
      </c>
      <c r="Q3211" t="b">
        <f>AND(M3211,ISNA(VLOOKUP(B3211,Sheet4!$A$1:$A$529,1,FALSE)))</f>
        <v>0</v>
      </c>
    </row>
    <row r="3212" spans="1:17">
      <c r="A3212" t="str">
        <f t="shared" si="302"/>
        <v>Pierre MOREL-A-L'HUISSIER</v>
      </c>
      <c r="B3212" t="s">
        <v>3006</v>
      </c>
      <c r="C3212" t="e">
        <f>VLOOKUP(B3212,Sheet5!$A$1158:$A$1246,1,FALSE)</f>
        <v>#N/A</v>
      </c>
      <c r="D3212" t="s">
        <v>11</v>
      </c>
      <c r="E3212" t="s">
        <v>148</v>
      </c>
      <c r="F3212" t="s">
        <v>3009</v>
      </c>
      <c r="G3212" t="s">
        <v>11386</v>
      </c>
      <c r="H3212" t="s">
        <v>26</v>
      </c>
      <c r="I3212">
        <v>11009</v>
      </c>
      <c r="J3212">
        <v>0.27443599651</v>
      </c>
      <c r="K3212">
        <f t="shared" si="303"/>
        <v>13272</v>
      </c>
      <c r="L3212" t="str">
        <f t="shared" si="304"/>
        <v>SOC</v>
      </c>
      <c r="M3212" t="b">
        <f t="shared" si="305"/>
        <v>0</v>
      </c>
      <c r="N3212" t="str">
        <f>VLOOKUP(B3212,Sheet3!$D$2:$I$578,6,FALSE)</f>
        <v>Sophie Pantel</v>
      </c>
      <c r="O3212" t="str">
        <f t="shared" si="300"/>
        <v>Pierre MOREL-A-L'HUISSIER</v>
      </c>
      <c r="P3212" t="b">
        <f t="shared" si="301"/>
        <v>0</v>
      </c>
      <c r="Q3212" t="b">
        <f>AND(M3212,ISNA(VLOOKUP(B3212,Sheet4!$A$1:$A$529,1,FALSE)))</f>
        <v>0</v>
      </c>
    </row>
    <row r="3213" spans="1:17">
      <c r="A3213" t="str">
        <f t="shared" si="302"/>
        <v>Daniel-Léonard BLANC</v>
      </c>
      <c r="B3213" t="s">
        <v>3006</v>
      </c>
      <c r="C3213" t="e">
        <f>VLOOKUP(B3213,Sheet5!$A$1158:$A$1246,1,FALSE)</f>
        <v>#N/A</v>
      </c>
      <c r="D3213" t="s">
        <v>11</v>
      </c>
      <c r="E3213" t="s">
        <v>9063</v>
      </c>
      <c r="F3213" t="s">
        <v>56</v>
      </c>
      <c r="G3213" t="s">
        <v>9212</v>
      </c>
      <c r="H3213" t="s">
        <v>271</v>
      </c>
      <c r="I3213">
        <v>0</v>
      </c>
      <c r="J3213">
        <v>0</v>
      </c>
      <c r="K3213">
        <f t="shared" si="303"/>
        <v>13272</v>
      </c>
      <c r="L3213" t="str">
        <f t="shared" si="304"/>
        <v>SOC</v>
      </c>
      <c r="M3213" t="b">
        <f t="shared" si="305"/>
        <v>0</v>
      </c>
      <c r="N3213" t="str">
        <f>VLOOKUP(B3213,Sheet3!$D$2:$I$578,6,FALSE)</f>
        <v>Sophie Pantel</v>
      </c>
      <c r="O3213" t="str">
        <f t="shared" si="300"/>
        <v>Daniel-Léonard BLANC</v>
      </c>
      <c r="P3213" t="b">
        <f t="shared" si="301"/>
        <v>0</v>
      </c>
      <c r="Q3213" t="b">
        <f>AND(M3213,ISNA(VLOOKUP(B3213,Sheet4!$A$1:$A$529,1,FALSE)))</f>
        <v>0</v>
      </c>
    </row>
    <row r="3214" spans="1:17">
      <c r="A3214" t="str">
        <f t="shared" si="302"/>
        <v>Vincent MATHIEU</v>
      </c>
      <c r="B3214" t="s">
        <v>3006</v>
      </c>
      <c r="C3214" t="e">
        <f>VLOOKUP(B3214,Sheet5!$A$1158:$A$1246,1,FALSE)</f>
        <v>#N/A</v>
      </c>
      <c r="D3214" t="s">
        <v>11</v>
      </c>
      <c r="E3214" t="s">
        <v>44</v>
      </c>
      <c r="F3214" t="s">
        <v>581</v>
      </c>
      <c r="G3214" t="s">
        <v>458</v>
      </c>
      <c r="H3214" t="s">
        <v>13</v>
      </c>
      <c r="I3214">
        <v>1703</v>
      </c>
      <c r="J3214">
        <v>4.2452947775100003E-2</v>
      </c>
      <c r="K3214">
        <f t="shared" si="303"/>
        <v>13272</v>
      </c>
      <c r="L3214" t="str">
        <f t="shared" si="304"/>
        <v>SOC</v>
      </c>
      <c r="M3214" t="b">
        <f t="shared" si="305"/>
        <v>0</v>
      </c>
      <c r="N3214" t="str">
        <f>VLOOKUP(B3214,Sheet3!$D$2:$I$578,6,FALSE)</f>
        <v>Sophie Pantel</v>
      </c>
      <c r="O3214" t="str">
        <f t="shared" ref="O3214:O3277" si="306">E3214&amp;" "&amp;F3214</f>
        <v>Vincent MATHIEU</v>
      </c>
      <c r="P3214" t="b">
        <f t="shared" si="301"/>
        <v>0</v>
      </c>
      <c r="Q3214" t="b">
        <f>AND(M3214,ISNA(VLOOKUP(B3214,Sheet4!$A$1:$A$529,1,FALSE)))</f>
        <v>0</v>
      </c>
    </row>
    <row r="3215" spans="1:17">
      <c r="A3215" t="str">
        <f t="shared" si="302"/>
        <v>Francis SAINT-LEGER</v>
      </c>
      <c r="B3215" t="s">
        <v>3006</v>
      </c>
      <c r="C3215" t="e">
        <f>VLOOKUP(B3215,Sheet5!$A$1158:$A$1246,1,FALSE)</f>
        <v>#N/A</v>
      </c>
      <c r="D3215" t="s">
        <v>11</v>
      </c>
      <c r="E3215" t="s">
        <v>352</v>
      </c>
      <c r="F3215" t="s">
        <v>3010</v>
      </c>
      <c r="G3215" t="s">
        <v>11387</v>
      </c>
      <c r="H3215" t="s">
        <v>26</v>
      </c>
      <c r="I3215">
        <v>7153</v>
      </c>
      <c r="J3215">
        <v>0.178312351988</v>
      </c>
      <c r="K3215">
        <f t="shared" si="303"/>
        <v>13272</v>
      </c>
      <c r="L3215" t="str">
        <f t="shared" si="304"/>
        <v>SOC</v>
      </c>
      <c r="M3215" t="b">
        <f t="shared" si="305"/>
        <v>0</v>
      </c>
      <c r="N3215" t="str">
        <f>VLOOKUP(B3215,Sheet3!$D$2:$I$578,6,FALSE)</f>
        <v>Sophie Pantel</v>
      </c>
      <c r="O3215" t="str">
        <f t="shared" si="306"/>
        <v>Francis SAINT-LEGER</v>
      </c>
      <c r="P3215" t="b">
        <f t="shared" ref="P3215:P3278" si="307">O3215=N3215</f>
        <v>0</v>
      </c>
      <c r="Q3215" t="b">
        <f>AND(M3215,ISNA(VLOOKUP(B3215,Sheet4!$A$1:$A$529,1,FALSE)))</f>
        <v>0</v>
      </c>
    </row>
    <row r="3216" spans="1:17">
      <c r="A3216" t="str">
        <f t="shared" si="302"/>
        <v>Annie SOUCHON</v>
      </c>
      <c r="B3216" t="s">
        <v>3006</v>
      </c>
      <c r="C3216" t="e">
        <f>VLOOKUP(B3216,Sheet5!$A$1158:$A$1246,1,FALSE)</f>
        <v>#N/A</v>
      </c>
      <c r="D3216" t="s">
        <v>4</v>
      </c>
      <c r="E3216" t="s">
        <v>1299</v>
      </c>
      <c r="F3216" t="s">
        <v>3011</v>
      </c>
      <c r="G3216" t="s">
        <v>11388</v>
      </c>
      <c r="H3216" t="s">
        <v>10</v>
      </c>
      <c r="I3216">
        <v>78</v>
      </c>
      <c r="J3216">
        <v>1.9444098217599999E-3</v>
      </c>
      <c r="K3216">
        <f t="shared" si="303"/>
        <v>13272</v>
      </c>
      <c r="L3216" t="str">
        <f t="shared" si="304"/>
        <v>SOC</v>
      </c>
      <c r="M3216" t="b">
        <f t="shared" si="305"/>
        <v>0</v>
      </c>
      <c r="N3216" t="str">
        <f>VLOOKUP(B3216,Sheet3!$D$2:$I$578,6,FALSE)</f>
        <v>Sophie Pantel</v>
      </c>
      <c r="O3216" t="str">
        <f t="shared" si="306"/>
        <v>Annie SOUCHON</v>
      </c>
      <c r="P3216" t="b">
        <f t="shared" si="307"/>
        <v>0</v>
      </c>
      <c r="Q3216" t="b">
        <f>AND(M3216,ISNA(VLOOKUP(B3216,Sheet4!$A$1:$A$529,1,FALSE)))</f>
        <v>0</v>
      </c>
    </row>
    <row r="3217" spans="1:17">
      <c r="A3217" t="str">
        <f t="shared" si="302"/>
        <v>Francoise TOLEDANO</v>
      </c>
      <c r="B3217" t="s">
        <v>3006</v>
      </c>
      <c r="C3217" t="e">
        <f>VLOOKUP(B3217,Sheet5!$A$1158:$A$1246,1,FALSE)</f>
        <v>#N/A</v>
      </c>
      <c r="D3217" t="s">
        <v>4</v>
      </c>
      <c r="E3217" t="s">
        <v>3012</v>
      </c>
      <c r="F3217" t="s">
        <v>3013</v>
      </c>
      <c r="G3217" t="s">
        <v>11389</v>
      </c>
      <c r="H3217" t="s">
        <v>29</v>
      </c>
      <c r="I3217">
        <v>202</v>
      </c>
      <c r="J3217">
        <v>5.0355228717400002E-3</v>
      </c>
      <c r="K3217">
        <f t="shared" si="303"/>
        <v>13272</v>
      </c>
      <c r="L3217" t="str">
        <f t="shared" si="304"/>
        <v>SOC</v>
      </c>
      <c r="M3217" t="b">
        <f t="shared" si="305"/>
        <v>0</v>
      </c>
      <c r="N3217" t="str">
        <f>VLOOKUP(B3217,Sheet3!$D$2:$I$578,6,FALSE)</f>
        <v>Sophie Pantel</v>
      </c>
      <c r="O3217" t="str">
        <f t="shared" si="306"/>
        <v>Francoise TOLEDANO</v>
      </c>
      <c r="P3217" t="b">
        <f t="shared" si="307"/>
        <v>0</v>
      </c>
      <c r="Q3217" t="b">
        <f>AND(M3217,ISNA(VLOOKUP(B3217,Sheet4!$A$1:$A$529,1,FALSE)))</f>
        <v>0</v>
      </c>
    </row>
    <row r="3218" spans="1:17">
      <c r="A3218" t="str">
        <f t="shared" si="302"/>
        <v>Jean-François PARDIGON</v>
      </c>
      <c r="B3218" t="s">
        <v>3006</v>
      </c>
      <c r="C3218" t="e">
        <f>VLOOKUP(B3218,Sheet5!$A$1158:$A$1246,1,FALSE)</f>
        <v>#N/A</v>
      </c>
      <c r="D3218" t="s">
        <v>11</v>
      </c>
      <c r="E3218" t="s">
        <v>9112</v>
      </c>
      <c r="F3218" t="s">
        <v>3014</v>
      </c>
      <c r="G3218" t="s">
        <v>11390</v>
      </c>
      <c r="H3218" t="s">
        <v>17</v>
      </c>
      <c r="I3218">
        <v>3118</v>
      </c>
      <c r="J3218">
        <v>7.7726536208400004E-2</v>
      </c>
      <c r="K3218">
        <f t="shared" si="303"/>
        <v>13272</v>
      </c>
      <c r="L3218" t="str">
        <f t="shared" si="304"/>
        <v>SOC</v>
      </c>
      <c r="M3218" t="b">
        <f t="shared" si="305"/>
        <v>0</v>
      </c>
      <c r="N3218" t="str">
        <f>VLOOKUP(B3218,Sheet3!$D$2:$I$578,6,FALSE)</f>
        <v>Sophie Pantel</v>
      </c>
      <c r="O3218" t="str">
        <f t="shared" si="306"/>
        <v>Jean-François PARDIGON</v>
      </c>
      <c r="P3218" t="b">
        <f t="shared" si="307"/>
        <v>0</v>
      </c>
      <c r="Q3218" t="b">
        <f>AND(M3218,ISNA(VLOOKUP(B3218,Sheet4!$A$1:$A$529,1,FALSE)))</f>
        <v>0</v>
      </c>
    </row>
    <row r="3219" spans="1:17">
      <c r="A3219" t="str">
        <f t="shared" si="302"/>
        <v>Guy GALVIER</v>
      </c>
      <c r="B3219" t="s">
        <v>3006</v>
      </c>
      <c r="C3219" t="e">
        <f>VLOOKUP(B3219,Sheet5!$A$1158:$A$1246,1,FALSE)</f>
        <v>#N/A</v>
      </c>
      <c r="D3219" t="s">
        <v>11</v>
      </c>
      <c r="E3219" t="s">
        <v>95</v>
      </c>
      <c r="F3219" t="s">
        <v>3015</v>
      </c>
      <c r="G3219" t="s">
        <v>11391</v>
      </c>
      <c r="H3219" t="s">
        <v>19</v>
      </c>
      <c r="I3219">
        <v>2063</v>
      </c>
      <c r="J3219">
        <v>5.1427146952500002E-2</v>
      </c>
      <c r="K3219">
        <f t="shared" si="303"/>
        <v>13272</v>
      </c>
      <c r="L3219" t="str">
        <f t="shared" si="304"/>
        <v>SOC</v>
      </c>
      <c r="M3219" t="b">
        <f t="shared" si="305"/>
        <v>0</v>
      </c>
      <c r="N3219" t="str">
        <f>VLOOKUP(B3219,Sheet3!$D$2:$I$578,6,FALSE)</f>
        <v>Sophie Pantel</v>
      </c>
      <c r="O3219" t="str">
        <f t="shared" si="306"/>
        <v>Guy GALVIER</v>
      </c>
      <c r="P3219" t="b">
        <f t="shared" si="307"/>
        <v>0</v>
      </c>
      <c r="Q3219" t="b">
        <f>AND(M3219,ISNA(VLOOKUP(B3219,Sheet4!$A$1:$A$529,1,FALSE)))</f>
        <v>0</v>
      </c>
    </row>
    <row r="3220" spans="1:17">
      <c r="A3220" t="str">
        <f t="shared" si="302"/>
        <v>Claude LHUILLIER</v>
      </c>
      <c r="B3220" t="s">
        <v>3006</v>
      </c>
      <c r="C3220" t="e">
        <f>VLOOKUP(B3220,Sheet5!$A$1158:$A$1246,1,FALSE)</f>
        <v>#N/A</v>
      </c>
      <c r="D3220" t="s">
        <v>11</v>
      </c>
      <c r="E3220" t="s">
        <v>208</v>
      </c>
      <c r="F3220" t="s">
        <v>3016</v>
      </c>
      <c r="G3220" t="s">
        <v>11392</v>
      </c>
      <c r="H3220" t="s">
        <v>7</v>
      </c>
      <c r="I3220">
        <v>1112</v>
      </c>
      <c r="J3220">
        <v>2.77203041256E-2</v>
      </c>
      <c r="K3220">
        <f t="shared" si="303"/>
        <v>13272</v>
      </c>
      <c r="L3220" t="str">
        <f t="shared" si="304"/>
        <v>SOC</v>
      </c>
      <c r="M3220" t="b">
        <f t="shared" si="305"/>
        <v>0</v>
      </c>
      <c r="N3220" t="str">
        <f>VLOOKUP(B3220,Sheet3!$D$2:$I$578,6,FALSE)</f>
        <v>Sophie Pantel</v>
      </c>
      <c r="O3220" t="str">
        <f t="shared" si="306"/>
        <v>Claude LHUILLIER</v>
      </c>
      <c r="P3220" t="b">
        <f t="shared" si="307"/>
        <v>0</v>
      </c>
      <c r="Q3220" t="b">
        <f>AND(M3220,ISNA(VLOOKUP(B3220,Sheet4!$A$1:$A$529,1,FALSE)))</f>
        <v>0</v>
      </c>
    </row>
    <row r="3221" spans="1:17">
      <c r="A3221" t="str">
        <f t="shared" si="302"/>
        <v>Pascale BLANCHON</v>
      </c>
      <c r="B3221" t="s">
        <v>3006</v>
      </c>
      <c r="C3221" t="e">
        <f>VLOOKUP(B3221,Sheet5!$A$1158:$A$1246,1,FALSE)</f>
        <v>#N/A</v>
      </c>
      <c r="D3221" t="s">
        <v>4</v>
      </c>
      <c r="E3221" t="s">
        <v>215</v>
      </c>
      <c r="F3221" t="s">
        <v>3017</v>
      </c>
      <c r="G3221" t="s">
        <v>11393</v>
      </c>
      <c r="H3221" t="s">
        <v>271</v>
      </c>
      <c r="I3221">
        <v>53</v>
      </c>
      <c r="J3221">
        <v>1.3212015455600001E-3</v>
      </c>
      <c r="K3221">
        <f t="shared" si="303"/>
        <v>13272</v>
      </c>
      <c r="L3221" t="str">
        <f t="shared" si="304"/>
        <v>SOC</v>
      </c>
      <c r="M3221" t="b">
        <f t="shared" si="305"/>
        <v>1</v>
      </c>
      <c r="N3221" t="str">
        <f>VLOOKUP(B3221,Sheet3!$D$2:$I$578,6,FALSE)</f>
        <v>Sophie Pantel</v>
      </c>
      <c r="O3221" t="str">
        <f t="shared" si="306"/>
        <v>Pascale BLANCHON</v>
      </c>
      <c r="P3221" t="b">
        <f t="shared" si="307"/>
        <v>0</v>
      </c>
      <c r="Q3221" t="b">
        <f>AND(M3221,ISNA(VLOOKUP(B3221,Sheet4!$A$1:$A$529,1,FALSE)))</f>
        <v>1</v>
      </c>
    </row>
    <row r="3222" spans="1:17">
      <c r="A3222" t="str">
        <f t="shared" si="302"/>
        <v xml:space="preserve"> </v>
      </c>
      <c r="B3222" t="s">
        <v>3018</v>
      </c>
      <c r="C3222" t="e">
        <f>VLOOKUP(B3222,Sheet5!$A$1158:$A$1246,1,FALSE)</f>
        <v>#N/A</v>
      </c>
      <c r="G3222" t="s">
        <v>9202</v>
      </c>
      <c r="H3222" t="s">
        <v>1</v>
      </c>
      <c r="I3222">
        <v>80923</v>
      </c>
      <c r="J3222">
        <v>1</v>
      </c>
      <c r="K3222">
        <f t="shared" si="303"/>
        <v>0</v>
      </c>
      <c r="L3222">
        <f t="shared" si="304"/>
        <v>0</v>
      </c>
      <c r="M3222" t="b">
        <f t="shared" si="305"/>
        <v>0</v>
      </c>
      <c r="N3222" t="str">
        <f>VLOOKUP(B3222,Sheet3!$D$2:$I$578,6,FALSE)</f>
        <v>Luc Belot</v>
      </c>
      <c r="O3222" t="str">
        <f t="shared" si="306"/>
        <v xml:space="preserve"> </v>
      </c>
      <c r="P3222" t="b">
        <f t="shared" si="307"/>
        <v>0</v>
      </c>
      <c r="Q3222" t="b">
        <f>AND(M3222,ISNA(VLOOKUP(B3222,Sheet4!$A$1:$A$529,1,FALSE)))</f>
        <v>0</v>
      </c>
    </row>
    <row r="3223" spans="1:17">
      <c r="A3223" t="str">
        <f t="shared" si="302"/>
        <v xml:space="preserve"> </v>
      </c>
      <c r="B3223" t="s">
        <v>3018</v>
      </c>
      <c r="C3223" t="e">
        <f>VLOOKUP(B3223,Sheet5!$A$1158:$A$1246,1,FALSE)</f>
        <v>#N/A</v>
      </c>
      <c r="G3223" t="s">
        <v>9202</v>
      </c>
      <c r="H3223" t="s">
        <v>2</v>
      </c>
      <c r="I3223">
        <v>33375</v>
      </c>
      <c r="J3223">
        <v>0.412429099267</v>
      </c>
      <c r="K3223">
        <f t="shared" si="303"/>
        <v>0</v>
      </c>
      <c r="L3223">
        <f t="shared" si="304"/>
        <v>0</v>
      </c>
      <c r="M3223" t="b">
        <f t="shared" si="305"/>
        <v>0</v>
      </c>
      <c r="N3223" t="str">
        <f>VLOOKUP(B3223,Sheet3!$D$2:$I$578,6,FALSE)</f>
        <v>Luc Belot</v>
      </c>
      <c r="O3223" t="str">
        <f t="shared" si="306"/>
        <v xml:space="preserve"> </v>
      </c>
      <c r="P3223" t="b">
        <f t="shared" si="307"/>
        <v>0</v>
      </c>
      <c r="Q3223" t="b">
        <f>AND(M3223,ISNA(VLOOKUP(B3223,Sheet4!$A$1:$A$529,1,FALSE)))</f>
        <v>0</v>
      </c>
    </row>
    <row r="3224" spans="1:17">
      <c r="A3224" t="str">
        <f t="shared" si="302"/>
        <v xml:space="preserve"> </v>
      </c>
      <c r="B3224" t="s">
        <v>3018</v>
      </c>
      <c r="C3224" t="e">
        <f>VLOOKUP(B3224,Sheet5!$A$1158:$A$1246,1,FALSE)</f>
        <v>#N/A</v>
      </c>
      <c r="G3224" t="s">
        <v>9202</v>
      </c>
      <c r="H3224" t="s">
        <v>3</v>
      </c>
      <c r="I3224">
        <v>725</v>
      </c>
      <c r="J3224">
        <v>8.9591339915700008E-3</v>
      </c>
      <c r="K3224">
        <f t="shared" si="303"/>
        <v>0</v>
      </c>
      <c r="L3224">
        <f t="shared" si="304"/>
        <v>0</v>
      </c>
      <c r="M3224" t="b">
        <f t="shared" si="305"/>
        <v>0</v>
      </c>
      <c r="N3224" t="str">
        <f>VLOOKUP(B3224,Sheet3!$D$2:$I$578,6,FALSE)</f>
        <v>Luc Belot</v>
      </c>
      <c r="O3224" t="str">
        <f t="shared" si="306"/>
        <v xml:space="preserve"> </v>
      </c>
      <c r="P3224" t="b">
        <f t="shared" si="307"/>
        <v>0</v>
      </c>
      <c r="Q3224" t="b">
        <f>AND(M3224,ISNA(VLOOKUP(B3224,Sheet4!$A$1:$A$529,1,FALSE)))</f>
        <v>0</v>
      </c>
    </row>
    <row r="3225" spans="1:17">
      <c r="A3225" t="str">
        <f t="shared" si="302"/>
        <v>Luc BELOT</v>
      </c>
      <c r="B3225" t="s">
        <v>3018</v>
      </c>
      <c r="C3225" t="e">
        <f>VLOOKUP(B3225,Sheet5!$A$1158:$A$1246,1,FALSE)</f>
        <v>#N/A</v>
      </c>
      <c r="D3225" t="s">
        <v>11</v>
      </c>
      <c r="E3225" t="s">
        <v>197</v>
      </c>
      <c r="F3225" t="s">
        <v>3019</v>
      </c>
      <c r="G3225" t="s">
        <v>11394</v>
      </c>
      <c r="H3225" t="s">
        <v>21</v>
      </c>
      <c r="I3225">
        <v>18940</v>
      </c>
      <c r="J3225">
        <v>0.40450206095300001</v>
      </c>
      <c r="K3225">
        <f t="shared" si="303"/>
        <v>18940</v>
      </c>
      <c r="L3225" t="str">
        <f t="shared" si="304"/>
        <v>SOC</v>
      </c>
      <c r="M3225" t="b">
        <f t="shared" si="305"/>
        <v>0</v>
      </c>
      <c r="N3225" t="str">
        <f>VLOOKUP(B3225,Sheet3!$D$2:$I$578,6,FALSE)</f>
        <v>Luc Belot</v>
      </c>
      <c r="O3225" t="str">
        <f t="shared" si="306"/>
        <v>Luc BELOT</v>
      </c>
      <c r="P3225" t="b">
        <f t="shared" si="307"/>
        <v>1</v>
      </c>
      <c r="Q3225" t="b">
        <f>AND(M3225,ISNA(VLOOKUP(B3225,Sheet4!$A$1:$A$529,1,FALSE)))</f>
        <v>0</v>
      </c>
    </row>
    <row r="3226" spans="1:17">
      <c r="A3226" t="str">
        <f t="shared" si="302"/>
        <v>Louis-Marie BACHELOT</v>
      </c>
      <c r="B3226" t="s">
        <v>3018</v>
      </c>
      <c r="C3226" t="e">
        <f>VLOOKUP(B3226,Sheet5!$A$1158:$A$1246,1,FALSE)</f>
        <v>#N/A</v>
      </c>
      <c r="D3226" t="s">
        <v>11</v>
      </c>
      <c r="E3226" t="s">
        <v>3020</v>
      </c>
      <c r="F3226" t="s">
        <v>3021</v>
      </c>
      <c r="G3226" t="s">
        <v>11395</v>
      </c>
      <c r="H3226" t="s">
        <v>260</v>
      </c>
      <c r="I3226">
        <v>1645</v>
      </c>
      <c r="J3226">
        <v>3.5132306772299997E-2</v>
      </c>
      <c r="K3226">
        <f t="shared" si="303"/>
        <v>18940</v>
      </c>
      <c r="L3226" t="str">
        <f t="shared" si="304"/>
        <v>SOC</v>
      </c>
      <c r="M3226" t="b">
        <f t="shared" si="305"/>
        <v>0</v>
      </c>
      <c r="N3226" t="str">
        <f>VLOOKUP(B3226,Sheet3!$D$2:$I$578,6,FALSE)</f>
        <v>Luc Belot</v>
      </c>
      <c r="O3226" t="str">
        <f t="shared" si="306"/>
        <v>Louis-Marie BACHELOT</v>
      </c>
      <c r="P3226" t="b">
        <f t="shared" si="307"/>
        <v>0</v>
      </c>
      <c r="Q3226" t="b">
        <f>AND(M3226,ISNA(VLOOKUP(B3226,Sheet4!$A$1:$A$529,1,FALSE)))</f>
        <v>0</v>
      </c>
    </row>
    <row r="3227" spans="1:17">
      <c r="A3227" t="str">
        <f t="shared" si="302"/>
        <v>Isabelle LELIEVRE</v>
      </c>
      <c r="B3227" t="s">
        <v>3018</v>
      </c>
      <c r="C3227" t="e">
        <f>VLOOKUP(B3227,Sheet5!$A$1158:$A$1246,1,FALSE)</f>
        <v>#N/A</v>
      </c>
      <c r="D3227" t="s">
        <v>4</v>
      </c>
      <c r="E3227" t="s">
        <v>164</v>
      </c>
      <c r="F3227" t="s">
        <v>3022</v>
      </c>
      <c r="G3227" t="s">
        <v>11396</v>
      </c>
      <c r="H3227" t="s">
        <v>19</v>
      </c>
      <c r="I3227">
        <v>1797</v>
      </c>
      <c r="J3227">
        <v>3.8378574632100003E-2</v>
      </c>
      <c r="K3227">
        <f t="shared" si="303"/>
        <v>18940</v>
      </c>
      <c r="L3227" t="str">
        <f t="shared" si="304"/>
        <v>SOC</v>
      </c>
      <c r="M3227" t="b">
        <f t="shared" si="305"/>
        <v>0</v>
      </c>
      <c r="N3227" t="str">
        <f>VLOOKUP(B3227,Sheet3!$D$2:$I$578,6,FALSE)</f>
        <v>Luc Belot</v>
      </c>
      <c r="O3227" t="str">
        <f t="shared" si="306"/>
        <v>Isabelle LELIEVRE</v>
      </c>
      <c r="P3227" t="b">
        <f t="shared" si="307"/>
        <v>0</v>
      </c>
      <c r="Q3227" t="b">
        <f>AND(M3227,ISNA(VLOOKUP(B3227,Sheet4!$A$1:$A$529,1,FALSE)))</f>
        <v>0</v>
      </c>
    </row>
    <row r="3228" spans="1:17">
      <c r="A3228" t="str">
        <f t="shared" si="302"/>
        <v>Christophe LE THOMAS</v>
      </c>
      <c r="B3228" t="s">
        <v>3018</v>
      </c>
      <c r="C3228" t="e">
        <f>VLOOKUP(B3228,Sheet5!$A$1158:$A$1246,1,FALSE)</f>
        <v>#N/A</v>
      </c>
      <c r="D3228" t="s">
        <v>11</v>
      </c>
      <c r="E3228" t="s">
        <v>88</v>
      </c>
      <c r="F3228" t="s">
        <v>3023</v>
      </c>
      <c r="G3228" t="s">
        <v>11397</v>
      </c>
      <c r="H3228" t="s">
        <v>29</v>
      </c>
      <c r="I3228">
        <v>0</v>
      </c>
      <c r="J3228">
        <v>0</v>
      </c>
      <c r="K3228">
        <f t="shared" si="303"/>
        <v>18940</v>
      </c>
      <c r="L3228" t="str">
        <f t="shared" si="304"/>
        <v>SOC</v>
      </c>
      <c r="M3228" t="b">
        <f t="shared" si="305"/>
        <v>0</v>
      </c>
      <c r="N3228" t="str">
        <f>VLOOKUP(B3228,Sheet3!$D$2:$I$578,6,FALSE)</f>
        <v>Luc Belot</v>
      </c>
      <c r="O3228" t="str">
        <f t="shared" si="306"/>
        <v>Christophe LE THOMAS</v>
      </c>
      <c r="P3228" t="b">
        <f t="shared" si="307"/>
        <v>0</v>
      </c>
      <c r="Q3228" t="b">
        <f>AND(M3228,ISNA(VLOOKUP(B3228,Sheet4!$A$1:$A$529,1,FALSE)))</f>
        <v>0</v>
      </c>
    </row>
    <row r="3229" spans="1:17">
      <c r="A3229" t="str">
        <f t="shared" si="302"/>
        <v>Thomas CHAMAILLE</v>
      </c>
      <c r="B3229" t="s">
        <v>3018</v>
      </c>
      <c r="C3229" t="e">
        <f>VLOOKUP(B3229,Sheet5!$A$1158:$A$1246,1,FALSE)</f>
        <v>#N/A</v>
      </c>
      <c r="D3229" t="s">
        <v>11</v>
      </c>
      <c r="E3229" t="s">
        <v>1469</v>
      </c>
      <c r="F3229" t="s">
        <v>3024</v>
      </c>
      <c r="G3229" t="s">
        <v>11398</v>
      </c>
      <c r="H3229" t="s">
        <v>13</v>
      </c>
      <c r="I3229">
        <v>386</v>
      </c>
      <c r="J3229">
        <v>8.2438118018900008E-3</v>
      </c>
      <c r="K3229">
        <f t="shared" si="303"/>
        <v>18940</v>
      </c>
      <c r="L3229" t="str">
        <f t="shared" si="304"/>
        <v>SOC</v>
      </c>
      <c r="M3229" t="b">
        <f t="shared" si="305"/>
        <v>0</v>
      </c>
      <c r="N3229" t="str">
        <f>VLOOKUP(B3229,Sheet3!$D$2:$I$578,6,FALSE)</f>
        <v>Luc Belot</v>
      </c>
      <c r="O3229" t="str">
        <f t="shared" si="306"/>
        <v>Thomas CHAMAILLE</v>
      </c>
      <c r="P3229" t="b">
        <f t="shared" si="307"/>
        <v>0</v>
      </c>
      <c r="Q3229" t="b">
        <f>AND(M3229,ISNA(VLOOKUP(B3229,Sheet4!$A$1:$A$529,1,FALSE)))</f>
        <v>0</v>
      </c>
    </row>
    <row r="3230" spans="1:17">
      <c r="A3230" t="str">
        <f t="shared" si="302"/>
        <v>Gaëtan DIRAND</v>
      </c>
      <c r="B3230" t="s">
        <v>3018</v>
      </c>
      <c r="C3230" t="e">
        <f>VLOOKUP(B3230,Sheet5!$A$1158:$A$1246,1,FALSE)</f>
        <v>#N/A</v>
      </c>
      <c r="D3230" t="s">
        <v>11</v>
      </c>
      <c r="E3230" t="s">
        <v>9113</v>
      </c>
      <c r="F3230" t="s">
        <v>3025</v>
      </c>
      <c r="G3230" t="s">
        <v>11399</v>
      </c>
      <c r="H3230" t="s">
        <v>17</v>
      </c>
      <c r="I3230">
        <v>4011</v>
      </c>
      <c r="J3230">
        <v>8.5663028853300002E-2</v>
      </c>
      <c r="K3230">
        <f t="shared" si="303"/>
        <v>18940</v>
      </c>
      <c r="L3230" t="str">
        <f t="shared" si="304"/>
        <v>SOC</v>
      </c>
      <c r="M3230" t="b">
        <f t="shared" si="305"/>
        <v>0</v>
      </c>
      <c r="N3230" t="str">
        <f>VLOOKUP(B3230,Sheet3!$D$2:$I$578,6,FALSE)</f>
        <v>Luc Belot</v>
      </c>
      <c r="O3230" t="str">
        <f t="shared" si="306"/>
        <v>Gaëtan DIRAND</v>
      </c>
      <c r="P3230" t="b">
        <f t="shared" si="307"/>
        <v>0</v>
      </c>
      <c r="Q3230" t="b">
        <f>AND(M3230,ISNA(VLOOKUP(B3230,Sheet4!$A$1:$A$529,1,FALSE)))</f>
        <v>0</v>
      </c>
    </row>
    <row r="3231" spans="1:17">
      <c r="A3231" t="str">
        <f t="shared" si="302"/>
        <v>Marie-José FALIGANT</v>
      </c>
      <c r="B3231" t="s">
        <v>3018</v>
      </c>
      <c r="C3231" t="e">
        <f>VLOOKUP(B3231,Sheet5!$A$1158:$A$1246,1,FALSE)</f>
        <v>#N/A</v>
      </c>
      <c r="D3231" t="s">
        <v>4</v>
      </c>
      <c r="E3231" t="s">
        <v>9007</v>
      </c>
      <c r="F3231" t="s">
        <v>3026</v>
      </c>
      <c r="G3231" t="s">
        <v>11400</v>
      </c>
      <c r="H3231" t="s">
        <v>10</v>
      </c>
      <c r="I3231">
        <v>246</v>
      </c>
      <c r="J3231">
        <v>5.2538282468E-3</v>
      </c>
      <c r="K3231">
        <f t="shared" si="303"/>
        <v>18940</v>
      </c>
      <c r="L3231" t="str">
        <f t="shared" si="304"/>
        <v>SOC</v>
      </c>
      <c r="M3231" t="b">
        <f t="shared" si="305"/>
        <v>0</v>
      </c>
      <c r="N3231" t="str">
        <f>VLOOKUP(B3231,Sheet3!$D$2:$I$578,6,FALSE)</f>
        <v>Luc Belot</v>
      </c>
      <c r="O3231" t="str">
        <f t="shared" si="306"/>
        <v>Marie-José FALIGANT</v>
      </c>
      <c r="P3231" t="b">
        <f t="shared" si="307"/>
        <v>0</v>
      </c>
      <c r="Q3231" t="b">
        <f>AND(M3231,ISNA(VLOOKUP(B3231,Sheet4!$A$1:$A$529,1,FALSE)))</f>
        <v>0</v>
      </c>
    </row>
    <row r="3232" spans="1:17">
      <c r="A3232" t="str">
        <f t="shared" si="302"/>
        <v>Paul JEANNETEAU</v>
      </c>
      <c r="B3232" t="s">
        <v>3018</v>
      </c>
      <c r="C3232" t="e">
        <f>VLOOKUP(B3232,Sheet5!$A$1158:$A$1246,1,FALSE)</f>
        <v>#N/A</v>
      </c>
      <c r="D3232" t="s">
        <v>11</v>
      </c>
      <c r="E3232" t="s">
        <v>36</v>
      </c>
      <c r="F3232" t="s">
        <v>3027</v>
      </c>
      <c r="G3232" t="s">
        <v>11401</v>
      </c>
      <c r="H3232" t="s">
        <v>26</v>
      </c>
      <c r="I3232">
        <v>16738</v>
      </c>
      <c r="J3232">
        <v>0.35747389103600002</v>
      </c>
      <c r="K3232">
        <f t="shared" si="303"/>
        <v>18940</v>
      </c>
      <c r="L3232" t="str">
        <f t="shared" si="304"/>
        <v>SOC</v>
      </c>
      <c r="M3232" t="b">
        <f t="shared" si="305"/>
        <v>0</v>
      </c>
      <c r="N3232" t="str">
        <f>VLOOKUP(B3232,Sheet3!$D$2:$I$578,6,FALSE)</f>
        <v>Luc Belot</v>
      </c>
      <c r="O3232" t="str">
        <f t="shared" si="306"/>
        <v>Paul JEANNETEAU</v>
      </c>
      <c r="P3232" t="b">
        <f t="shared" si="307"/>
        <v>0</v>
      </c>
      <c r="Q3232" t="b">
        <f>AND(M3232,ISNA(VLOOKUP(B3232,Sheet4!$A$1:$A$529,1,FALSE)))</f>
        <v>0</v>
      </c>
    </row>
    <row r="3233" spans="1:17">
      <c r="A3233" t="str">
        <f t="shared" si="302"/>
        <v>Jean-Luc GODET</v>
      </c>
      <c r="B3233" t="s">
        <v>3018</v>
      </c>
      <c r="C3233" t="e">
        <f>VLOOKUP(B3233,Sheet5!$A$1158:$A$1246,1,FALSE)</f>
        <v>#N/A</v>
      </c>
      <c r="D3233" t="s">
        <v>11</v>
      </c>
      <c r="E3233" t="s">
        <v>161</v>
      </c>
      <c r="F3233" t="s">
        <v>3028</v>
      </c>
      <c r="G3233" t="s">
        <v>11402</v>
      </c>
      <c r="H3233" t="s">
        <v>10</v>
      </c>
      <c r="I3233">
        <v>310</v>
      </c>
      <c r="J3233">
        <v>6.6206778719900003E-3</v>
      </c>
      <c r="K3233">
        <f t="shared" si="303"/>
        <v>18940</v>
      </c>
      <c r="L3233" t="str">
        <f t="shared" si="304"/>
        <v>SOC</v>
      </c>
      <c r="M3233" t="b">
        <f t="shared" si="305"/>
        <v>0</v>
      </c>
      <c r="N3233" t="str">
        <f>VLOOKUP(B3233,Sheet3!$D$2:$I$578,6,FALSE)</f>
        <v>Luc Belot</v>
      </c>
      <c r="O3233" t="str">
        <f t="shared" si="306"/>
        <v>Jean-Luc GODET</v>
      </c>
      <c r="P3233" t="b">
        <f t="shared" si="307"/>
        <v>0</v>
      </c>
      <c r="Q3233" t="b">
        <f>AND(M3233,ISNA(VLOOKUP(B3233,Sheet4!$A$1:$A$529,1,FALSE)))</f>
        <v>0</v>
      </c>
    </row>
    <row r="3234" spans="1:17">
      <c r="A3234" t="str">
        <f t="shared" si="302"/>
        <v>Sophie BRIAND-BOUCHER</v>
      </c>
      <c r="B3234" t="s">
        <v>3018</v>
      </c>
      <c r="C3234" t="e">
        <f>VLOOKUP(B3234,Sheet5!$A$1158:$A$1246,1,FALSE)</f>
        <v>#N/A</v>
      </c>
      <c r="D3234" t="s">
        <v>4</v>
      </c>
      <c r="E3234" t="s">
        <v>281</v>
      </c>
      <c r="F3234" t="s">
        <v>3029</v>
      </c>
      <c r="G3234" t="s">
        <v>11403</v>
      </c>
      <c r="H3234" t="s">
        <v>29</v>
      </c>
      <c r="I3234">
        <v>716</v>
      </c>
      <c r="J3234">
        <v>1.5291630181699999E-2</v>
      </c>
      <c r="K3234">
        <f t="shared" si="303"/>
        <v>18940</v>
      </c>
      <c r="L3234" t="str">
        <f t="shared" si="304"/>
        <v>SOC</v>
      </c>
      <c r="M3234" t="b">
        <f t="shared" si="305"/>
        <v>0</v>
      </c>
      <c r="N3234" t="str">
        <f>VLOOKUP(B3234,Sheet3!$D$2:$I$578,6,FALSE)</f>
        <v>Luc Belot</v>
      </c>
      <c r="O3234" t="str">
        <f t="shared" si="306"/>
        <v>Sophie BRIAND-BOUCHER</v>
      </c>
      <c r="P3234" t="b">
        <f t="shared" si="307"/>
        <v>0</v>
      </c>
      <c r="Q3234" t="b">
        <f>AND(M3234,ISNA(VLOOKUP(B3234,Sheet4!$A$1:$A$529,1,FALSE)))</f>
        <v>0</v>
      </c>
    </row>
    <row r="3235" spans="1:17">
      <c r="A3235" t="str">
        <f t="shared" si="302"/>
        <v>Jamila DELMOTTE</v>
      </c>
      <c r="B3235" t="s">
        <v>3018</v>
      </c>
      <c r="C3235" t="e">
        <f>VLOOKUP(B3235,Sheet5!$A$1158:$A$1246,1,FALSE)</f>
        <v>#N/A</v>
      </c>
      <c r="D3235" t="s">
        <v>4</v>
      </c>
      <c r="E3235" t="s">
        <v>3030</v>
      </c>
      <c r="F3235" t="s">
        <v>3031</v>
      </c>
      <c r="G3235" t="s">
        <v>11404</v>
      </c>
      <c r="H3235" t="s">
        <v>7</v>
      </c>
      <c r="I3235">
        <v>1795</v>
      </c>
      <c r="J3235">
        <v>3.8335860581300001E-2</v>
      </c>
      <c r="K3235">
        <f t="shared" si="303"/>
        <v>18940</v>
      </c>
      <c r="L3235" t="str">
        <f t="shared" si="304"/>
        <v>SOC</v>
      </c>
      <c r="M3235" t="b">
        <f t="shared" si="305"/>
        <v>0</v>
      </c>
      <c r="N3235" t="str">
        <f>VLOOKUP(B3235,Sheet3!$D$2:$I$578,6,FALSE)</f>
        <v>Luc Belot</v>
      </c>
      <c r="O3235" t="str">
        <f t="shared" si="306"/>
        <v>Jamila DELMOTTE</v>
      </c>
      <c r="P3235" t="b">
        <f t="shared" si="307"/>
        <v>0</v>
      </c>
      <c r="Q3235" t="b">
        <f>AND(M3235,ISNA(VLOOKUP(B3235,Sheet4!$A$1:$A$529,1,FALSE)))</f>
        <v>0</v>
      </c>
    </row>
    <row r="3236" spans="1:17">
      <c r="A3236" t="str">
        <f t="shared" si="302"/>
        <v>Christian DELAGREE</v>
      </c>
      <c r="B3236" t="s">
        <v>3018</v>
      </c>
      <c r="C3236" t="e">
        <f>VLOOKUP(B3236,Sheet5!$A$1158:$A$1246,1,FALSE)</f>
        <v>#N/A</v>
      </c>
      <c r="D3236" t="s">
        <v>11</v>
      </c>
      <c r="E3236" t="s">
        <v>312</v>
      </c>
      <c r="F3236" t="s">
        <v>3032</v>
      </c>
      <c r="G3236" t="s">
        <v>11405</v>
      </c>
      <c r="H3236" t="s">
        <v>29</v>
      </c>
      <c r="I3236">
        <v>239</v>
      </c>
      <c r="J3236">
        <v>5.1043290690500004E-3</v>
      </c>
      <c r="K3236">
        <f t="shared" si="303"/>
        <v>18940</v>
      </c>
      <c r="L3236" t="str">
        <f t="shared" si="304"/>
        <v>SOC</v>
      </c>
      <c r="M3236" t="b">
        <f t="shared" si="305"/>
        <v>1</v>
      </c>
      <c r="N3236" t="str">
        <f>VLOOKUP(B3236,Sheet3!$D$2:$I$578,6,FALSE)</f>
        <v>Luc Belot</v>
      </c>
      <c r="O3236" t="str">
        <f t="shared" si="306"/>
        <v>Christian DELAGREE</v>
      </c>
      <c r="P3236" t="b">
        <f t="shared" si="307"/>
        <v>0</v>
      </c>
      <c r="Q3236" t="b">
        <f>AND(M3236,ISNA(VLOOKUP(B3236,Sheet4!$A$1:$A$529,1,FALSE)))</f>
        <v>1</v>
      </c>
    </row>
    <row r="3237" spans="1:17">
      <c r="A3237" t="str">
        <f t="shared" si="302"/>
        <v xml:space="preserve"> </v>
      </c>
      <c r="B3237" t="s">
        <v>3033</v>
      </c>
      <c r="C3237" t="e">
        <f>VLOOKUP(B3237,Sheet5!$A$1158:$A$1246,1,FALSE)</f>
        <v>#N/A</v>
      </c>
      <c r="G3237" t="s">
        <v>9202</v>
      </c>
      <c r="H3237" t="s">
        <v>1</v>
      </c>
      <c r="I3237">
        <v>87424</v>
      </c>
      <c r="J3237">
        <v>1</v>
      </c>
      <c r="K3237">
        <f t="shared" si="303"/>
        <v>0</v>
      </c>
      <c r="L3237">
        <f t="shared" si="304"/>
        <v>0</v>
      </c>
      <c r="M3237" t="b">
        <f t="shared" si="305"/>
        <v>0</v>
      </c>
      <c r="N3237" t="str">
        <f>VLOOKUP(B3237,Sheet3!$D$2:$I$578,6,FALSE)</f>
        <v>Marc Goua</v>
      </c>
      <c r="O3237" t="str">
        <f t="shared" si="306"/>
        <v xml:space="preserve"> </v>
      </c>
      <c r="P3237" t="b">
        <f t="shared" si="307"/>
        <v>0</v>
      </c>
      <c r="Q3237" t="b">
        <f>AND(M3237,ISNA(VLOOKUP(B3237,Sheet4!$A$1:$A$529,1,FALSE)))</f>
        <v>0</v>
      </c>
    </row>
    <row r="3238" spans="1:17">
      <c r="A3238" t="str">
        <f t="shared" si="302"/>
        <v xml:space="preserve"> </v>
      </c>
      <c r="B3238" t="s">
        <v>3033</v>
      </c>
      <c r="C3238" t="e">
        <f>VLOOKUP(B3238,Sheet5!$A$1158:$A$1246,1,FALSE)</f>
        <v>#N/A</v>
      </c>
      <c r="G3238" t="s">
        <v>9202</v>
      </c>
      <c r="H3238" t="s">
        <v>2</v>
      </c>
      <c r="I3238">
        <v>35895</v>
      </c>
      <c r="J3238">
        <v>0.410585193997</v>
      </c>
      <c r="K3238">
        <f t="shared" si="303"/>
        <v>0</v>
      </c>
      <c r="L3238">
        <f t="shared" si="304"/>
        <v>0</v>
      </c>
      <c r="M3238" t="b">
        <f t="shared" si="305"/>
        <v>0</v>
      </c>
      <c r="N3238" t="str">
        <f>VLOOKUP(B3238,Sheet3!$D$2:$I$578,6,FALSE)</f>
        <v>Marc Goua</v>
      </c>
      <c r="O3238" t="str">
        <f t="shared" si="306"/>
        <v xml:space="preserve"> </v>
      </c>
      <c r="P3238" t="b">
        <f t="shared" si="307"/>
        <v>0</v>
      </c>
      <c r="Q3238" t="b">
        <f>AND(M3238,ISNA(VLOOKUP(B3238,Sheet4!$A$1:$A$529,1,FALSE)))</f>
        <v>0</v>
      </c>
    </row>
    <row r="3239" spans="1:17">
      <c r="A3239" t="str">
        <f t="shared" si="302"/>
        <v xml:space="preserve"> </v>
      </c>
      <c r="B3239" t="s">
        <v>3033</v>
      </c>
      <c r="C3239" t="e">
        <f>VLOOKUP(B3239,Sheet5!$A$1158:$A$1246,1,FALSE)</f>
        <v>#N/A</v>
      </c>
      <c r="G3239" t="s">
        <v>9202</v>
      </c>
      <c r="H3239" t="s">
        <v>3</v>
      </c>
      <c r="I3239">
        <v>1022</v>
      </c>
      <c r="J3239">
        <v>1.16901537335E-2</v>
      </c>
      <c r="K3239">
        <f t="shared" si="303"/>
        <v>0</v>
      </c>
      <c r="L3239">
        <f t="shared" si="304"/>
        <v>0</v>
      </c>
      <c r="M3239" t="b">
        <f t="shared" si="305"/>
        <v>0</v>
      </c>
      <c r="N3239" t="str">
        <f>VLOOKUP(B3239,Sheet3!$D$2:$I$578,6,FALSE)</f>
        <v>Marc Goua</v>
      </c>
      <c r="O3239" t="str">
        <f t="shared" si="306"/>
        <v xml:space="preserve"> </v>
      </c>
      <c r="P3239" t="b">
        <f t="shared" si="307"/>
        <v>0</v>
      </c>
      <c r="Q3239" t="b">
        <f>AND(M3239,ISNA(VLOOKUP(B3239,Sheet4!$A$1:$A$529,1,FALSE)))</f>
        <v>0</v>
      </c>
    </row>
    <row r="3240" spans="1:17">
      <c r="A3240" t="str">
        <f t="shared" si="302"/>
        <v>Dominique BARBIER</v>
      </c>
      <c r="B3240" t="s">
        <v>3033</v>
      </c>
      <c r="C3240" t="e">
        <f>VLOOKUP(B3240,Sheet5!$A$1158:$A$1246,1,FALSE)</f>
        <v>#N/A</v>
      </c>
      <c r="D3240" t="s">
        <v>4</v>
      </c>
      <c r="E3240" t="s">
        <v>180</v>
      </c>
      <c r="F3240" t="s">
        <v>1530</v>
      </c>
      <c r="G3240" t="s">
        <v>10257</v>
      </c>
      <c r="H3240" t="s">
        <v>10</v>
      </c>
      <c r="I3240">
        <v>286</v>
      </c>
      <c r="J3240">
        <v>5.6625814243600001E-3</v>
      </c>
      <c r="K3240">
        <f t="shared" si="303"/>
        <v>0</v>
      </c>
      <c r="L3240">
        <f t="shared" si="304"/>
        <v>0</v>
      </c>
      <c r="M3240" t="b">
        <f t="shared" si="305"/>
        <v>0</v>
      </c>
      <c r="N3240" t="str">
        <f>VLOOKUP(B3240,Sheet3!$D$2:$I$578,6,FALSE)</f>
        <v>Marc Goua</v>
      </c>
      <c r="O3240" t="str">
        <f t="shared" si="306"/>
        <v>Dominique BARBIER</v>
      </c>
      <c r="P3240" t="b">
        <f t="shared" si="307"/>
        <v>0</v>
      </c>
      <c r="Q3240" t="b">
        <f>AND(M3240,ISNA(VLOOKUP(B3240,Sheet4!$A$1:$A$529,1,FALSE)))</f>
        <v>0</v>
      </c>
    </row>
    <row r="3241" spans="1:17">
      <c r="A3241" t="str">
        <f t="shared" si="302"/>
        <v>Boris BATTAIS</v>
      </c>
      <c r="B3241" t="s">
        <v>3033</v>
      </c>
      <c r="C3241" t="e">
        <f>VLOOKUP(B3241,Sheet5!$A$1158:$A$1246,1,FALSE)</f>
        <v>#N/A</v>
      </c>
      <c r="D3241" t="s">
        <v>11</v>
      </c>
      <c r="E3241" t="s">
        <v>502</v>
      </c>
      <c r="F3241" t="s">
        <v>3034</v>
      </c>
      <c r="G3241" t="s">
        <v>11406</v>
      </c>
      <c r="H3241" t="s">
        <v>19</v>
      </c>
      <c r="I3241">
        <v>2107</v>
      </c>
      <c r="J3241">
        <v>4.1716989724200002E-2</v>
      </c>
      <c r="K3241">
        <f t="shared" si="303"/>
        <v>0</v>
      </c>
      <c r="L3241">
        <f t="shared" si="304"/>
        <v>0</v>
      </c>
      <c r="M3241" t="b">
        <f t="shared" si="305"/>
        <v>0</v>
      </c>
      <c r="N3241" t="str">
        <f>VLOOKUP(B3241,Sheet3!$D$2:$I$578,6,FALSE)</f>
        <v>Marc Goua</v>
      </c>
      <c r="O3241" t="str">
        <f t="shared" si="306"/>
        <v>Boris BATTAIS</v>
      </c>
      <c r="P3241" t="b">
        <f t="shared" si="307"/>
        <v>0</v>
      </c>
      <c r="Q3241" t="b">
        <f>AND(M3241,ISNA(VLOOKUP(B3241,Sheet4!$A$1:$A$529,1,FALSE)))</f>
        <v>0</v>
      </c>
    </row>
    <row r="3242" spans="1:17">
      <c r="A3242" t="str">
        <f t="shared" si="302"/>
        <v>Charles-Olivier OUDIN</v>
      </c>
      <c r="B3242" t="s">
        <v>3033</v>
      </c>
      <c r="C3242" t="e">
        <f>VLOOKUP(B3242,Sheet5!$A$1158:$A$1246,1,FALSE)</f>
        <v>#N/A</v>
      </c>
      <c r="D3242" t="s">
        <v>11</v>
      </c>
      <c r="E3242" t="s">
        <v>3035</v>
      </c>
      <c r="F3242" t="s">
        <v>3036</v>
      </c>
      <c r="G3242" t="s">
        <v>11407</v>
      </c>
      <c r="H3242" t="s">
        <v>271</v>
      </c>
      <c r="I3242">
        <v>55</v>
      </c>
      <c r="J3242">
        <v>1.08895796622E-3</v>
      </c>
      <c r="K3242">
        <f t="shared" si="303"/>
        <v>0</v>
      </c>
      <c r="L3242">
        <f t="shared" si="304"/>
        <v>0</v>
      </c>
      <c r="M3242" t="b">
        <f t="shared" si="305"/>
        <v>0</v>
      </c>
      <c r="N3242" t="str">
        <f>VLOOKUP(B3242,Sheet3!$D$2:$I$578,6,FALSE)</f>
        <v>Marc Goua</v>
      </c>
      <c r="O3242" t="str">
        <f t="shared" si="306"/>
        <v>Charles-Olivier OUDIN</v>
      </c>
      <c r="P3242" t="b">
        <f t="shared" si="307"/>
        <v>0</v>
      </c>
      <c r="Q3242" t="b">
        <f>AND(M3242,ISNA(VLOOKUP(B3242,Sheet4!$A$1:$A$529,1,FALSE)))</f>
        <v>0</v>
      </c>
    </row>
    <row r="3243" spans="1:17">
      <c r="A3243" t="str">
        <f t="shared" si="302"/>
        <v>Jacques DIAMANTI</v>
      </c>
      <c r="B3243" t="s">
        <v>3033</v>
      </c>
      <c r="C3243" t="e">
        <f>VLOOKUP(B3243,Sheet5!$A$1158:$A$1246,1,FALSE)</f>
        <v>#N/A</v>
      </c>
      <c r="D3243" t="s">
        <v>11</v>
      </c>
      <c r="E3243" t="s">
        <v>14</v>
      </c>
      <c r="F3243" t="s">
        <v>3037</v>
      </c>
      <c r="G3243" t="s">
        <v>11408</v>
      </c>
      <c r="H3243" t="s">
        <v>13</v>
      </c>
      <c r="I3243">
        <v>651</v>
      </c>
      <c r="J3243">
        <v>1.28893024729E-2</v>
      </c>
      <c r="K3243">
        <f t="shared" si="303"/>
        <v>0</v>
      </c>
      <c r="L3243">
        <f t="shared" si="304"/>
        <v>0</v>
      </c>
      <c r="M3243" t="b">
        <f t="shared" si="305"/>
        <v>0</v>
      </c>
      <c r="N3243" t="str">
        <f>VLOOKUP(B3243,Sheet3!$D$2:$I$578,6,FALSE)</f>
        <v>Marc Goua</v>
      </c>
      <c r="O3243" t="str">
        <f t="shared" si="306"/>
        <v>Jacques DIAMANTI</v>
      </c>
      <c r="P3243" t="b">
        <f t="shared" si="307"/>
        <v>0</v>
      </c>
      <c r="Q3243" t="b">
        <f>AND(M3243,ISNA(VLOOKUP(B3243,Sheet4!$A$1:$A$529,1,FALSE)))</f>
        <v>0</v>
      </c>
    </row>
    <row r="3244" spans="1:17">
      <c r="A3244" t="str">
        <f t="shared" si="302"/>
        <v>François CAILLEAU</v>
      </c>
      <c r="B3244" t="s">
        <v>3033</v>
      </c>
      <c r="C3244" t="e">
        <f>VLOOKUP(B3244,Sheet5!$A$1158:$A$1246,1,FALSE)</f>
        <v>#N/A</v>
      </c>
      <c r="D3244" t="s">
        <v>11</v>
      </c>
      <c r="E3244" t="s">
        <v>9125</v>
      </c>
      <c r="F3244" t="s">
        <v>3038</v>
      </c>
      <c r="G3244" t="s">
        <v>11409</v>
      </c>
      <c r="H3244" t="s">
        <v>43</v>
      </c>
      <c r="I3244">
        <v>2073</v>
      </c>
      <c r="J3244">
        <v>4.1043815708699999E-2</v>
      </c>
      <c r="K3244">
        <f t="shared" si="303"/>
        <v>0</v>
      </c>
      <c r="L3244">
        <f t="shared" si="304"/>
        <v>0</v>
      </c>
      <c r="M3244" t="b">
        <f t="shared" si="305"/>
        <v>0</v>
      </c>
      <c r="N3244" t="str">
        <f>VLOOKUP(B3244,Sheet3!$D$2:$I$578,6,FALSE)</f>
        <v>Marc Goua</v>
      </c>
      <c r="O3244" t="str">
        <f t="shared" si="306"/>
        <v>François CAILLEAU</v>
      </c>
      <c r="P3244" t="b">
        <f t="shared" si="307"/>
        <v>0</v>
      </c>
      <c r="Q3244" t="b">
        <f>AND(M3244,ISNA(VLOOKUP(B3244,Sheet4!$A$1:$A$529,1,FALSE)))</f>
        <v>0</v>
      </c>
    </row>
    <row r="3245" spans="1:17">
      <c r="A3245" t="str">
        <f t="shared" si="302"/>
        <v>Odile PICQUET</v>
      </c>
      <c r="B3245" t="s">
        <v>3033</v>
      </c>
      <c r="C3245" t="e">
        <f>VLOOKUP(B3245,Sheet5!$A$1158:$A$1246,1,FALSE)</f>
        <v>#N/A</v>
      </c>
      <c r="D3245" t="s">
        <v>4</v>
      </c>
      <c r="E3245" t="s">
        <v>1438</v>
      </c>
      <c r="F3245" t="s">
        <v>1952</v>
      </c>
      <c r="G3245" t="s">
        <v>10573</v>
      </c>
      <c r="H3245" t="s">
        <v>13</v>
      </c>
      <c r="I3245">
        <v>378</v>
      </c>
      <c r="J3245">
        <v>7.4841111133100002E-3</v>
      </c>
      <c r="K3245">
        <f t="shared" si="303"/>
        <v>0</v>
      </c>
      <c r="L3245">
        <f t="shared" si="304"/>
        <v>0</v>
      </c>
      <c r="M3245" t="b">
        <f t="shared" si="305"/>
        <v>0</v>
      </c>
      <c r="N3245" t="str">
        <f>VLOOKUP(B3245,Sheet3!$D$2:$I$578,6,FALSE)</f>
        <v>Marc Goua</v>
      </c>
      <c r="O3245" t="str">
        <f t="shared" si="306"/>
        <v>Odile PICQUET</v>
      </c>
      <c r="P3245" t="b">
        <f t="shared" si="307"/>
        <v>0</v>
      </c>
      <c r="Q3245" t="b">
        <f>AND(M3245,ISNA(VLOOKUP(B3245,Sheet4!$A$1:$A$529,1,FALSE)))</f>
        <v>0</v>
      </c>
    </row>
    <row r="3246" spans="1:17">
      <c r="A3246" t="str">
        <f t="shared" si="302"/>
        <v>Bruno BARON</v>
      </c>
      <c r="B3246" t="s">
        <v>3033</v>
      </c>
      <c r="C3246" t="e">
        <f>VLOOKUP(B3246,Sheet5!$A$1158:$A$1246,1,FALSE)</f>
        <v>#N/A</v>
      </c>
      <c r="D3246" t="s">
        <v>11</v>
      </c>
      <c r="E3246" t="s">
        <v>251</v>
      </c>
      <c r="F3246" t="s">
        <v>3039</v>
      </c>
      <c r="G3246" t="s">
        <v>11410</v>
      </c>
      <c r="H3246" t="s">
        <v>7</v>
      </c>
      <c r="I3246">
        <v>2229</v>
      </c>
      <c r="J3246">
        <v>4.4132496485599998E-2</v>
      </c>
      <c r="K3246">
        <f t="shared" si="303"/>
        <v>2229</v>
      </c>
      <c r="L3246" t="str">
        <f t="shared" si="304"/>
        <v>VEC</v>
      </c>
      <c r="M3246" t="b">
        <f t="shared" si="305"/>
        <v>0</v>
      </c>
      <c r="N3246" t="str">
        <f>VLOOKUP(B3246,Sheet3!$D$2:$I$578,6,FALSE)</f>
        <v>Marc Goua</v>
      </c>
      <c r="O3246" t="str">
        <f t="shared" si="306"/>
        <v>Bruno BARON</v>
      </c>
      <c r="P3246" t="b">
        <f t="shared" si="307"/>
        <v>0</v>
      </c>
      <c r="Q3246" t="b">
        <f>AND(M3246,ISNA(VLOOKUP(B3246,Sheet4!$A$1:$A$529,1,FALSE)))</f>
        <v>0</v>
      </c>
    </row>
    <row r="3247" spans="1:17">
      <c r="A3247" t="str">
        <f t="shared" si="302"/>
        <v>Maxence HENRY</v>
      </c>
      <c r="B3247" t="s">
        <v>3033</v>
      </c>
      <c r="C3247" t="e">
        <f>VLOOKUP(B3247,Sheet5!$A$1158:$A$1246,1,FALSE)</f>
        <v>#N/A</v>
      </c>
      <c r="D3247" t="s">
        <v>11</v>
      </c>
      <c r="E3247" t="s">
        <v>3040</v>
      </c>
      <c r="F3247" t="s">
        <v>2364</v>
      </c>
      <c r="G3247" t="s">
        <v>10888</v>
      </c>
      <c r="H3247" t="s">
        <v>26</v>
      </c>
      <c r="I3247">
        <v>12187</v>
      </c>
      <c r="J3247">
        <v>0.241293286079</v>
      </c>
      <c r="K3247">
        <f t="shared" si="303"/>
        <v>2229</v>
      </c>
      <c r="L3247" t="str">
        <f t="shared" si="304"/>
        <v>VEC</v>
      </c>
      <c r="M3247" t="b">
        <f t="shared" si="305"/>
        <v>0</v>
      </c>
      <c r="N3247" t="str">
        <f>VLOOKUP(B3247,Sheet3!$D$2:$I$578,6,FALSE)</f>
        <v>Marc Goua</v>
      </c>
      <c r="O3247" t="str">
        <f t="shared" si="306"/>
        <v>Maxence HENRY</v>
      </c>
      <c r="P3247" t="b">
        <f t="shared" si="307"/>
        <v>0</v>
      </c>
      <c r="Q3247" t="b">
        <f>AND(M3247,ISNA(VLOOKUP(B3247,Sheet4!$A$1:$A$529,1,FALSE)))</f>
        <v>0</v>
      </c>
    </row>
    <row r="3248" spans="1:17">
      <c r="A3248" t="str">
        <f t="shared" si="302"/>
        <v>Katarzyna BARSKA-ALIBERT</v>
      </c>
      <c r="B3248" t="s">
        <v>3033</v>
      </c>
      <c r="C3248" t="e">
        <f>VLOOKUP(B3248,Sheet5!$A$1158:$A$1246,1,FALSE)</f>
        <v>#N/A</v>
      </c>
      <c r="D3248" t="s">
        <v>4</v>
      </c>
      <c r="E3248" t="s">
        <v>3041</v>
      </c>
      <c r="F3248" t="s">
        <v>3042</v>
      </c>
      <c r="G3248" t="s">
        <v>11411</v>
      </c>
      <c r="H3248" t="s">
        <v>111</v>
      </c>
      <c r="I3248">
        <v>679</v>
      </c>
      <c r="J3248">
        <v>1.34436810739E-2</v>
      </c>
      <c r="K3248">
        <f t="shared" si="303"/>
        <v>2229</v>
      </c>
      <c r="L3248" t="str">
        <f t="shared" si="304"/>
        <v>VEC</v>
      </c>
      <c r="M3248" t="b">
        <f t="shared" si="305"/>
        <v>0</v>
      </c>
      <c r="N3248" t="str">
        <f>VLOOKUP(B3248,Sheet3!$D$2:$I$578,6,FALSE)</f>
        <v>Marc Goua</v>
      </c>
      <c r="O3248" t="str">
        <f t="shared" si="306"/>
        <v>Katarzyna BARSKA-ALIBERT</v>
      </c>
      <c r="P3248" t="b">
        <f t="shared" si="307"/>
        <v>0</v>
      </c>
      <c r="Q3248" t="b">
        <f>AND(M3248,ISNA(VLOOKUP(B3248,Sheet4!$A$1:$A$529,1,FALSE)))</f>
        <v>0</v>
      </c>
    </row>
    <row r="3249" spans="1:17">
      <c r="A3249" t="str">
        <f t="shared" si="302"/>
        <v>Danièle DUCHEMIN</v>
      </c>
      <c r="B3249" t="s">
        <v>3033</v>
      </c>
      <c r="C3249" t="e">
        <f>VLOOKUP(B3249,Sheet5!$A$1158:$A$1246,1,FALSE)</f>
        <v>#N/A</v>
      </c>
      <c r="D3249" t="s">
        <v>4</v>
      </c>
      <c r="E3249" t="s">
        <v>9123</v>
      </c>
      <c r="F3249" t="s">
        <v>3043</v>
      </c>
      <c r="G3249" t="s">
        <v>11412</v>
      </c>
      <c r="H3249" t="s">
        <v>10</v>
      </c>
      <c r="I3249">
        <v>257</v>
      </c>
      <c r="J3249">
        <v>5.0884035876200004E-3</v>
      </c>
      <c r="K3249">
        <f t="shared" si="303"/>
        <v>2229</v>
      </c>
      <c r="L3249" t="str">
        <f t="shared" si="304"/>
        <v>VEC</v>
      </c>
      <c r="M3249" t="b">
        <f t="shared" si="305"/>
        <v>0</v>
      </c>
      <c r="N3249" t="str">
        <f>VLOOKUP(B3249,Sheet3!$D$2:$I$578,6,FALSE)</f>
        <v>Marc Goua</v>
      </c>
      <c r="O3249" t="str">
        <f t="shared" si="306"/>
        <v>Danièle DUCHEMIN</v>
      </c>
      <c r="P3249" t="b">
        <f t="shared" si="307"/>
        <v>0</v>
      </c>
      <c r="Q3249" t="b">
        <f>AND(M3249,ISNA(VLOOKUP(B3249,Sheet4!$A$1:$A$529,1,FALSE)))</f>
        <v>0</v>
      </c>
    </row>
    <row r="3250" spans="1:17">
      <c r="A3250" t="str">
        <f t="shared" si="302"/>
        <v>Michel SCHAEFFER</v>
      </c>
      <c r="B3250" t="s">
        <v>3033</v>
      </c>
      <c r="C3250" t="e">
        <f>VLOOKUP(B3250,Sheet5!$A$1158:$A$1246,1,FALSE)</f>
        <v>#N/A</v>
      </c>
      <c r="D3250" t="s">
        <v>11</v>
      </c>
      <c r="E3250" t="s">
        <v>31</v>
      </c>
      <c r="F3250" t="s">
        <v>3044</v>
      </c>
      <c r="G3250" t="s">
        <v>11413</v>
      </c>
      <c r="H3250" t="s">
        <v>17</v>
      </c>
      <c r="I3250">
        <v>4542</v>
      </c>
      <c r="J3250">
        <v>8.9928128774200006E-2</v>
      </c>
      <c r="K3250">
        <f t="shared" si="303"/>
        <v>2229</v>
      </c>
      <c r="L3250" t="str">
        <f t="shared" si="304"/>
        <v>VEC</v>
      </c>
      <c r="M3250" t="b">
        <f t="shared" si="305"/>
        <v>0</v>
      </c>
      <c r="N3250" t="str">
        <f>VLOOKUP(B3250,Sheet3!$D$2:$I$578,6,FALSE)</f>
        <v>Marc Goua</v>
      </c>
      <c r="O3250" t="str">
        <f t="shared" si="306"/>
        <v>Michel SCHAEFFER</v>
      </c>
      <c r="P3250" t="b">
        <f t="shared" si="307"/>
        <v>0</v>
      </c>
      <c r="Q3250" t="b">
        <f>AND(M3250,ISNA(VLOOKUP(B3250,Sheet4!$A$1:$A$529,1,FALSE)))</f>
        <v>0</v>
      </c>
    </row>
    <row r="3251" spans="1:17">
      <c r="A3251" t="str">
        <f t="shared" si="302"/>
        <v>Marc GOUA</v>
      </c>
      <c r="B3251" t="s">
        <v>3033</v>
      </c>
      <c r="C3251" t="e">
        <f>VLOOKUP(B3251,Sheet5!$A$1158:$A$1246,1,FALSE)</f>
        <v>#N/A</v>
      </c>
      <c r="D3251" t="s">
        <v>11</v>
      </c>
      <c r="E3251" t="s">
        <v>667</v>
      </c>
      <c r="F3251" t="s">
        <v>3045</v>
      </c>
      <c r="G3251" t="s">
        <v>11414</v>
      </c>
      <c r="H3251" t="s">
        <v>21</v>
      </c>
      <c r="I3251">
        <v>24732</v>
      </c>
      <c r="J3251">
        <v>0.48967469855700002</v>
      </c>
      <c r="K3251">
        <f t="shared" si="303"/>
        <v>24732</v>
      </c>
      <c r="L3251" t="str">
        <f t="shared" si="304"/>
        <v>SOC</v>
      </c>
      <c r="M3251" t="b">
        <f t="shared" si="305"/>
        <v>0</v>
      </c>
      <c r="N3251" t="str">
        <f>VLOOKUP(B3251,Sheet3!$D$2:$I$578,6,FALSE)</f>
        <v>Marc Goua</v>
      </c>
      <c r="O3251" t="str">
        <f t="shared" si="306"/>
        <v>Marc GOUA</v>
      </c>
      <c r="P3251" t="b">
        <f t="shared" si="307"/>
        <v>1</v>
      </c>
      <c r="Q3251" t="b">
        <f>AND(M3251,ISNA(VLOOKUP(B3251,Sheet4!$A$1:$A$529,1,FALSE)))</f>
        <v>0</v>
      </c>
    </row>
    <row r="3252" spans="1:17">
      <c r="A3252" t="str">
        <f t="shared" si="302"/>
        <v>Philippe LEBRUN</v>
      </c>
      <c r="B3252" t="s">
        <v>3033</v>
      </c>
      <c r="C3252" t="e">
        <f>VLOOKUP(B3252,Sheet5!$A$1158:$A$1246,1,FALSE)</f>
        <v>#N/A</v>
      </c>
      <c r="D3252" t="s">
        <v>11</v>
      </c>
      <c r="E3252" t="s">
        <v>385</v>
      </c>
      <c r="F3252" t="s">
        <v>3046</v>
      </c>
      <c r="G3252" t="s">
        <v>11415</v>
      </c>
      <c r="H3252" t="s">
        <v>10</v>
      </c>
      <c r="I3252">
        <v>331</v>
      </c>
      <c r="J3252">
        <v>6.5535470330800004E-3</v>
      </c>
      <c r="K3252">
        <f t="shared" si="303"/>
        <v>24732</v>
      </c>
      <c r="L3252" t="str">
        <f t="shared" si="304"/>
        <v>SOC</v>
      </c>
      <c r="M3252" t="b">
        <f t="shared" si="305"/>
        <v>1</v>
      </c>
      <c r="N3252" t="str">
        <f>VLOOKUP(B3252,Sheet3!$D$2:$I$578,6,FALSE)</f>
        <v>Marc Goua</v>
      </c>
      <c r="O3252" t="str">
        <f t="shared" si="306"/>
        <v>Philippe LEBRUN</v>
      </c>
      <c r="P3252" t="b">
        <f t="shared" si="307"/>
        <v>0</v>
      </c>
      <c r="Q3252" t="b">
        <f>AND(M3252,ISNA(VLOOKUP(B3252,Sheet4!$A$1:$A$529,1,FALSE)))</f>
        <v>1</v>
      </c>
    </row>
    <row r="3253" spans="1:17">
      <c r="A3253" t="str">
        <f t="shared" si="302"/>
        <v xml:space="preserve"> </v>
      </c>
      <c r="B3253" t="s">
        <v>3047</v>
      </c>
      <c r="C3253" t="e">
        <f>VLOOKUP(B3253,Sheet5!$A$1158:$A$1246,1,FALSE)</f>
        <v>#N/A</v>
      </c>
      <c r="G3253" t="s">
        <v>9202</v>
      </c>
      <c r="H3253" t="s">
        <v>1</v>
      </c>
      <c r="I3253">
        <v>68437</v>
      </c>
      <c r="J3253">
        <v>1</v>
      </c>
      <c r="K3253">
        <f t="shared" si="303"/>
        <v>0</v>
      </c>
      <c r="L3253">
        <f t="shared" si="304"/>
        <v>0</v>
      </c>
      <c r="M3253" t="b">
        <f t="shared" si="305"/>
        <v>0</v>
      </c>
      <c r="N3253" t="str">
        <f>VLOOKUP(B3253,Sheet3!$D$2:$I$578,6,FALSE)</f>
        <v>Jean-Michel Marchand</v>
      </c>
      <c r="O3253" t="str">
        <f t="shared" si="306"/>
        <v xml:space="preserve"> </v>
      </c>
      <c r="P3253" t="b">
        <f t="shared" si="307"/>
        <v>0</v>
      </c>
      <c r="Q3253" t="b">
        <f>AND(M3253,ISNA(VLOOKUP(B3253,Sheet4!$A$1:$A$529,1,FALSE)))</f>
        <v>0</v>
      </c>
    </row>
    <row r="3254" spans="1:17">
      <c r="A3254" t="str">
        <f t="shared" si="302"/>
        <v xml:space="preserve"> </v>
      </c>
      <c r="B3254" t="s">
        <v>3047</v>
      </c>
      <c r="C3254" t="e">
        <f>VLOOKUP(B3254,Sheet5!$A$1158:$A$1246,1,FALSE)</f>
        <v>#N/A</v>
      </c>
      <c r="G3254" t="s">
        <v>9202</v>
      </c>
      <c r="H3254" t="s">
        <v>2</v>
      </c>
      <c r="I3254">
        <v>27060</v>
      </c>
      <c r="J3254">
        <v>0.39540014904199999</v>
      </c>
      <c r="K3254">
        <f t="shared" si="303"/>
        <v>0</v>
      </c>
      <c r="L3254">
        <f t="shared" si="304"/>
        <v>0</v>
      </c>
      <c r="M3254" t="b">
        <f t="shared" si="305"/>
        <v>0</v>
      </c>
      <c r="N3254" t="str">
        <f>VLOOKUP(B3254,Sheet3!$D$2:$I$578,6,FALSE)</f>
        <v>Jean-Michel Marchand</v>
      </c>
      <c r="O3254" t="str">
        <f t="shared" si="306"/>
        <v xml:space="preserve"> </v>
      </c>
      <c r="P3254" t="b">
        <f t="shared" si="307"/>
        <v>0</v>
      </c>
      <c r="Q3254" t="b">
        <f>AND(M3254,ISNA(VLOOKUP(B3254,Sheet4!$A$1:$A$529,1,FALSE)))</f>
        <v>0</v>
      </c>
    </row>
    <row r="3255" spans="1:17">
      <c r="A3255" t="str">
        <f t="shared" si="302"/>
        <v xml:space="preserve"> </v>
      </c>
      <c r="B3255" t="s">
        <v>3047</v>
      </c>
      <c r="C3255" t="e">
        <f>VLOOKUP(B3255,Sheet5!$A$1158:$A$1246,1,FALSE)</f>
        <v>#N/A</v>
      </c>
      <c r="G3255" t="s">
        <v>9202</v>
      </c>
      <c r="H3255" t="s">
        <v>3</v>
      </c>
      <c r="I3255">
        <v>932</v>
      </c>
      <c r="J3255">
        <v>1.3618364335100001E-2</v>
      </c>
      <c r="K3255">
        <f t="shared" si="303"/>
        <v>0</v>
      </c>
      <c r="L3255">
        <f t="shared" si="304"/>
        <v>0</v>
      </c>
      <c r="M3255" t="b">
        <f t="shared" si="305"/>
        <v>0</v>
      </c>
      <c r="N3255" t="str">
        <f>VLOOKUP(B3255,Sheet3!$D$2:$I$578,6,FALSE)</f>
        <v>Jean-Michel Marchand</v>
      </c>
      <c r="O3255" t="str">
        <f t="shared" si="306"/>
        <v xml:space="preserve"> </v>
      </c>
      <c r="P3255" t="b">
        <f t="shared" si="307"/>
        <v>0</v>
      </c>
      <c r="Q3255" t="b">
        <f>AND(M3255,ISNA(VLOOKUP(B3255,Sheet4!$A$1:$A$529,1,FALSE)))</f>
        <v>0</v>
      </c>
    </row>
    <row r="3256" spans="1:17">
      <c r="A3256" t="str">
        <f t="shared" si="302"/>
        <v>Nathalie BENARD</v>
      </c>
      <c r="B3256" t="s">
        <v>3047</v>
      </c>
      <c r="C3256" t="e">
        <f>VLOOKUP(B3256,Sheet5!$A$1158:$A$1246,1,FALSE)</f>
        <v>#N/A</v>
      </c>
      <c r="D3256" t="s">
        <v>4</v>
      </c>
      <c r="E3256" t="s">
        <v>673</v>
      </c>
      <c r="F3256" t="s">
        <v>3048</v>
      </c>
      <c r="G3256" t="s">
        <v>11416</v>
      </c>
      <c r="H3256" t="s">
        <v>7</v>
      </c>
      <c r="I3256">
        <v>1029</v>
      </c>
      <c r="J3256">
        <v>2.5441958214900001E-2</v>
      </c>
      <c r="K3256">
        <f t="shared" si="303"/>
        <v>1029</v>
      </c>
      <c r="L3256" t="str">
        <f t="shared" si="304"/>
        <v>VEC</v>
      </c>
      <c r="M3256" t="b">
        <f t="shared" si="305"/>
        <v>0</v>
      </c>
      <c r="N3256" t="str">
        <f>VLOOKUP(B3256,Sheet3!$D$2:$I$578,6,FALSE)</f>
        <v>Jean-Michel Marchand</v>
      </c>
      <c r="O3256" t="str">
        <f t="shared" si="306"/>
        <v>Nathalie BENARD</v>
      </c>
      <c r="P3256" t="b">
        <f t="shared" si="307"/>
        <v>0</v>
      </c>
      <c r="Q3256" t="b">
        <f>AND(M3256,ISNA(VLOOKUP(B3256,Sheet4!$A$1:$A$529,1,FALSE)))</f>
        <v>0</v>
      </c>
    </row>
    <row r="3257" spans="1:17">
      <c r="A3257" t="str">
        <f t="shared" si="302"/>
        <v>Jean-François DE BRUGIERE</v>
      </c>
      <c r="B3257" t="s">
        <v>3047</v>
      </c>
      <c r="C3257" t="e">
        <f>VLOOKUP(B3257,Sheet5!$A$1158:$A$1246,1,FALSE)</f>
        <v>#N/A</v>
      </c>
      <c r="D3257" t="s">
        <v>11</v>
      </c>
      <c r="E3257" t="s">
        <v>9112</v>
      </c>
      <c r="F3257" t="s">
        <v>3049</v>
      </c>
      <c r="G3257" t="s">
        <v>11417</v>
      </c>
      <c r="H3257" t="s">
        <v>17</v>
      </c>
      <c r="I3257">
        <v>4180</v>
      </c>
      <c r="J3257">
        <v>0.103350228706</v>
      </c>
      <c r="K3257">
        <f t="shared" si="303"/>
        <v>1029</v>
      </c>
      <c r="L3257" t="str">
        <f t="shared" si="304"/>
        <v>VEC</v>
      </c>
      <c r="M3257" t="b">
        <f t="shared" si="305"/>
        <v>0</v>
      </c>
      <c r="N3257" t="str">
        <f>VLOOKUP(B3257,Sheet3!$D$2:$I$578,6,FALSE)</f>
        <v>Jean-Michel Marchand</v>
      </c>
      <c r="O3257" t="str">
        <f t="shared" si="306"/>
        <v>Jean-François DE BRUGIERE</v>
      </c>
      <c r="P3257" t="b">
        <f t="shared" si="307"/>
        <v>0</v>
      </c>
      <c r="Q3257" t="b">
        <f>AND(M3257,ISNA(VLOOKUP(B3257,Sheet4!$A$1:$A$529,1,FALSE)))</f>
        <v>0</v>
      </c>
    </row>
    <row r="3258" spans="1:17">
      <c r="A3258" t="str">
        <f t="shared" si="302"/>
        <v>Joël GOARIN</v>
      </c>
      <c r="B3258" t="s">
        <v>3047</v>
      </c>
      <c r="C3258" t="e">
        <f>VLOOKUP(B3258,Sheet5!$A$1158:$A$1246,1,FALSE)</f>
        <v>#N/A</v>
      </c>
      <c r="D3258" t="s">
        <v>11</v>
      </c>
      <c r="E3258" t="s">
        <v>9116</v>
      </c>
      <c r="F3258" t="s">
        <v>3050</v>
      </c>
      <c r="G3258" t="s">
        <v>11418</v>
      </c>
      <c r="H3258" t="s">
        <v>10</v>
      </c>
      <c r="I3258">
        <v>239</v>
      </c>
      <c r="J3258">
        <v>5.9092594881899997E-3</v>
      </c>
      <c r="K3258">
        <f t="shared" si="303"/>
        <v>1029</v>
      </c>
      <c r="L3258" t="str">
        <f t="shared" si="304"/>
        <v>VEC</v>
      </c>
      <c r="M3258" t="b">
        <f t="shared" si="305"/>
        <v>0</v>
      </c>
      <c r="N3258" t="str">
        <f>VLOOKUP(B3258,Sheet3!$D$2:$I$578,6,FALSE)</f>
        <v>Jean-Michel Marchand</v>
      </c>
      <c r="O3258" t="str">
        <f t="shared" si="306"/>
        <v>Joël GOARIN</v>
      </c>
      <c r="P3258" t="b">
        <f t="shared" si="307"/>
        <v>0</v>
      </c>
      <c r="Q3258" t="b">
        <f>AND(M3258,ISNA(VLOOKUP(B3258,Sheet4!$A$1:$A$529,1,FALSE)))</f>
        <v>0</v>
      </c>
    </row>
    <row r="3259" spans="1:17">
      <c r="A3259" t="str">
        <f t="shared" si="302"/>
        <v>Claude BERNARD</v>
      </c>
      <c r="B3259" t="s">
        <v>3047</v>
      </c>
      <c r="C3259" t="e">
        <f>VLOOKUP(B3259,Sheet5!$A$1158:$A$1246,1,FALSE)</f>
        <v>#N/A</v>
      </c>
      <c r="D3259" t="s">
        <v>11</v>
      </c>
      <c r="E3259" t="s">
        <v>208</v>
      </c>
      <c r="F3259" t="s">
        <v>1481</v>
      </c>
      <c r="G3259" t="s">
        <v>84</v>
      </c>
      <c r="H3259" t="s">
        <v>43</v>
      </c>
      <c r="I3259">
        <v>459</v>
      </c>
      <c r="J3259">
        <v>1.1348745209499999E-2</v>
      </c>
      <c r="K3259">
        <f t="shared" si="303"/>
        <v>1029</v>
      </c>
      <c r="L3259" t="str">
        <f t="shared" si="304"/>
        <v>VEC</v>
      </c>
      <c r="M3259" t="b">
        <f t="shared" si="305"/>
        <v>0</v>
      </c>
      <c r="N3259" t="str">
        <f>VLOOKUP(B3259,Sheet3!$D$2:$I$578,6,FALSE)</f>
        <v>Jean-Michel Marchand</v>
      </c>
      <c r="O3259" t="str">
        <f t="shared" si="306"/>
        <v>Claude BERNARD</v>
      </c>
      <c r="P3259" t="b">
        <f t="shared" si="307"/>
        <v>0</v>
      </c>
      <c r="Q3259" t="b">
        <f>AND(M3259,ISNA(VLOOKUP(B3259,Sheet4!$A$1:$A$529,1,FALSE)))</f>
        <v>0</v>
      </c>
    </row>
    <row r="3260" spans="1:17">
      <c r="A3260" t="str">
        <f t="shared" si="302"/>
        <v>Patrick MORINEAU</v>
      </c>
      <c r="B3260" t="s">
        <v>3047</v>
      </c>
      <c r="C3260" t="e">
        <f>VLOOKUP(B3260,Sheet5!$A$1158:$A$1246,1,FALSE)</f>
        <v>#N/A</v>
      </c>
      <c r="D3260" t="s">
        <v>11</v>
      </c>
      <c r="E3260" t="s">
        <v>100</v>
      </c>
      <c r="F3260" t="s">
        <v>3051</v>
      </c>
      <c r="G3260" t="s">
        <v>11419</v>
      </c>
      <c r="H3260" t="s">
        <v>13</v>
      </c>
      <c r="I3260">
        <v>288</v>
      </c>
      <c r="J3260">
        <v>7.1207813079500002E-3</v>
      </c>
      <c r="K3260">
        <f t="shared" si="303"/>
        <v>1029</v>
      </c>
      <c r="L3260" t="str">
        <f t="shared" si="304"/>
        <v>VEC</v>
      </c>
      <c r="M3260" t="b">
        <f t="shared" si="305"/>
        <v>0</v>
      </c>
      <c r="N3260" t="str">
        <f>VLOOKUP(B3260,Sheet3!$D$2:$I$578,6,FALSE)</f>
        <v>Jean-Michel Marchand</v>
      </c>
      <c r="O3260" t="str">
        <f t="shared" si="306"/>
        <v>Patrick MORINEAU</v>
      </c>
      <c r="P3260" t="b">
        <f t="shared" si="307"/>
        <v>0</v>
      </c>
      <c r="Q3260" t="b">
        <f>AND(M3260,ISNA(VLOOKUP(B3260,Sheet4!$A$1:$A$529,1,FALSE)))</f>
        <v>0</v>
      </c>
    </row>
    <row r="3261" spans="1:17">
      <c r="A3261" t="str">
        <f t="shared" si="302"/>
        <v>Hubert LARDEUX</v>
      </c>
      <c r="B3261" t="s">
        <v>3047</v>
      </c>
      <c r="C3261" t="e">
        <f>VLOOKUP(B3261,Sheet5!$A$1158:$A$1246,1,FALSE)</f>
        <v>#N/A</v>
      </c>
      <c r="D3261" t="s">
        <v>11</v>
      </c>
      <c r="E3261" t="s">
        <v>243</v>
      </c>
      <c r="F3261" t="s">
        <v>3052</v>
      </c>
      <c r="G3261" t="s">
        <v>11420</v>
      </c>
      <c r="H3261" t="s">
        <v>10</v>
      </c>
      <c r="I3261">
        <v>167</v>
      </c>
      <c r="J3261">
        <v>4.1290641612100002E-3</v>
      </c>
      <c r="K3261">
        <f t="shared" si="303"/>
        <v>1029</v>
      </c>
      <c r="L3261" t="str">
        <f t="shared" si="304"/>
        <v>VEC</v>
      </c>
      <c r="M3261" t="b">
        <f t="shared" si="305"/>
        <v>0</v>
      </c>
      <c r="N3261" t="str">
        <f>VLOOKUP(B3261,Sheet3!$D$2:$I$578,6,FALSE)</f>
        <v>Jean-Michel Marchand</v>
      </c>
      <c r="O3261" t="str">
        <f t="shared" si="306"/>
        <v>Hubert LARDEUX</v>
      </c>
      <c r="P3261" t="b">
        <f t="shared" si="307"/>
        <v>0</v>
      </c>
      <c r="Q3261" t="b">
        <f>AND(M3261,ISNA(VLOOKUP(B3261,Sheet4!$A$1:$A$529,1,FALSE)))</f>
        <v>0</v>
      </c>
    </row>
    <row r="3262" spans="1:17">
      <c r="A3262" t="str">
        <f t="shared" si="302"/>
        <v>Jean-Charles TAUGOURDEAU</v>
      </c>
      <c r="B3262" t="s">
        <v>3047</v>
      </c>
      <c r="C3262" t="e">
        <f>VLOOKUP(B3262,Sheet5!$A$1158:$A$1246,1,FALSE)</f>
        <v>#N/A</v>
      </c>
      <c r="D3262" t="s">
        <v>11</v>
      </c>
      <c r="E3262" t="s">
        <v>1789</v>
      </c>
      <c r="F3262" t="s">
        <v>3053</v>
      </c>
      <c r="G3262" t="s">
        <v>11421</v>
      </c>
      <c r="H3262" t="s">
        <v>26</v>
      </c>
      <c r="I3262">
        <v>15606</v>
      </c>
      <c r="J3262">
        <v>0.385857337124</v>
      </c>
      <c r="K3262">
        <f t="shared" si="303"/>
        <v>1029</v>
      </c>
      <c r="L3262" t="str">
        <f t="shared" si="304"/>
        <v>VEC</v>
      </c>
      <c r="M3262" t="b">
        <f t="shared" si="305"/>
        <v>0</v>
      </c>
      <c r="N3262" t="str">
        <f>VLOOKUP(B3262,Sheet3!$D$2:$I$578,6,FALSE)</f>
        <v>Jean-Michel Marchand</v>
      </c>
      <c r="O3262" t="str">
        <f t="shared" si="306"/>
        <v>Jean-Charles TAUGOURDEAU</v>
      </c>
      <c r="P3262" t="b">
        <f t="shared" si="307"/>
        <v>0</v>
      </c>
      <c r="Q3262" t="b">
        <f>AND(M3262,ISNA(VLOOKUP(B3262,Sheet4!$A$1:$A$529,1,FALSE)))</f>
        <v>0</v>
      </c>
    </row>
    <row r="3263" spans="1:17">
      <c r="A3263" t="str">
        <f t="shared" si="302"/>
        <v>Jocelyne GIABICANI</v>
      </c>
      <c r="B3263" t="s">
        <v>3047</v>
      </c>
      <c r="C3263" t="e">
        <f>VLOOKUP(B3263,Sheet5!$A$1158:$A$1246,1,FALSE)</f>
        <v>#N/A</v>
      </c>
      <c r="D3263" t="s">
        <v>4</v>
      </c>
      <c r="E3263" t="s">
        <v>1054</v>
      </c>
      <c r="F3263" t="s">
        <v>3054</v>
      </c>
      <c r="G3263" t="s">
        <v>11422</v>
      </c>
      <c r="H3263" t="s">
        <v>13</v>
      </c>
      <c r="I3263">
        <v>152</v>
      </c>
      <c r="J3263">
        <v>3.75819013475E-3</v>
      </c>
      <c r="K3263">
        <f t="shared" si="303"/>
        <v>1029</v>
      </c>
      <c r="L3263" t="str">
        <f t="shared" si="304"/>
        <v>VEC</v>
      </c>
      <c r="M3263" t="b">
        <f t="shared" si="305"/>
        <v>0</v>
      </c>
      <c r="N3263" t="str">
        <f>VLOOKUP(B3263,Sheet3!$D$2:$I$578,6,FALSE)</f>
        <v>Jean-Michel Marchand</v>
      </c>
      <c r="O3263" t="str">
        <f t="shared" si="306"/>
        <v>Jocelyne GIABICANI</v>
      </c>
      <c r="P3263" t="b">
        <f t="shared" si="307"/>
        <v>0</v>
      </c>
      <c r="Q3263" t="b">
        <f>AND(M3263,ISNA(VLOOKUP(B3263,Sheet4!$A$1:$A$529,1,FALSE)))</f>
        <v>0</v>
      </c>
    </row>
    <row r="3264" spans="1:17">
      <c r="A3264" t="str">
        <f t="shared" si="302"/>
        <v>Frédéric MORTIER</v>
      </c>
      <c r="B3264" t="s">
        <v>3047</v>
      </c>
      <c r="C3264" t="e">
        <f>VLOOKUP(B3264,Sheet5!$A$1158:$A$1246,1,FALSE)</f>
        <v>#N/A</v>
      </c>
      <c r="D3264" t="s">
        <v>11</v>
      </c>
      <c r="E3264" t="s">
        <v>9000</v>
      </c>
      <c r="F3264" t="s">
        <v>3055</v>
      </c>
      <c r="G3264" t="s">
        <v>11423</v>
      </c>
      <c r="H3264" t="s">
        <v>13</v>
      </c>
      <c r="I3264">
        <v>3196</v>
      </c>
      <c r="J3264">
        <v>7.9020892570199994E-2</v>
      </c>
      <c r="K3264">
        <f t="shared" si="303"/>
        <v>1029</v>
      </c>
      <c r="L3264" t="str">
        <f t="shared" si="304"/>
        <v>VEC</v>
      </c>
      <c r="M3264" t="b">
        <f t="shared" si="305"/>
        <v>0</v>
      </c>
      <c r="N3264" t="str">
        <f>VLOOKUP(B3264,Sheet3!$D$2:$I$578,6,FALSE)</f>
        <v>Jean-Michel Marchand</v>
      </c>
      <c r="O3264" t="str">
        <f t="shared" si="306"/>
        <v>Frédéric MORTIER</v>
      </c>
      <c r="P3264" t="b">
        <f t="shared" si="307"/>
        <v>0</v>
      </c>
      <c r="Q3264" t="b">
        <f>AND(M3264,ISNA(VLOOKUP(B3264,Sheet4!$A$1:$A$529,1,FALSE)))</f>
        <v>0</v>
      </c>
    </row>
    <row r="3265" spans="1:17">
      <c r="A3265" t="str">
        <f t="shared" si="302"/>
        <v>Alain PAGANO</v>
      </c>
      <c r="B3265" t="s">
        <v>3047</v>
      </c>
      <c r="C3265" t="e">
        <f>VLOOKUP(B3265,Sheet5!$A$1158:$A$1246,1,FALSE)</f>
        <v>#N/A</v>
      </c>
      <c r="D3265" t="s">
        <v>11</v>
      </c>
      <c r="E3265" t="s">
        <v>321</v>
      </c>
      <c r="F3265" t="s">
        <v>3056</v>
      </c>
      <c r="G3265" t="s">
        <v>11424</v>
      </c>
      <c r="H3265" t="s">
        <v>19</v>
      </c>
      <c r="I3265">
        <v>1615</v>
      </c>
      <c r="J3265">
        <v>3.99307701817E-2</v>
      </c>
      <c r="K3265">
        <f t="shared" si="303"/>
        <v>1029</v>
      </c>
      <c r="L3265" t="str">
        <f t="shared" si="304"/>
        <v>VEC</v>
      </c>
      <c r="M3265" t="b">
        <f t="shared" si="305"/>
        <v>0</v>
      </c>
      <c r="N3265" t="str">
        <f>VLOOKUP(B3265,Sheet3!$D$2:$I$578,6,FALSE)</f>
        <v>Jean-Michel Marchand</v>
      </c>
      <c r="O3265" t="str">
        <f t="shared" si="306"/>
        <v>Alain PAGANO</v>
      </c>
      <c r="P3265" t="b">
        <f t="shared" si="307"/>
        <v>0</v>
      </c>
      <c r="Q3265" t="b">
        <f>AND(M3265,ISNA(VLOOKUP(B3265,Sheet4!$A$1:$A$529,1,FALSE)))</f>
        <v>0</v>
      </c>
    </row>
    <row r="3266" spans="1:17">
      <c r="A3266" t="str">
        <f t="shared" si="302"/>
        <v>Brigitte BELLANGER</v>
      </c>
      <c r="B3266" t="s">
        <v>3047</v>
      </c>
      <c r="C3266" t="e">
        <f>VLOOKUP(B3266,Sheet5!$A$1158:$A$1246,1,FALSE)</f>
        <v>#N/A</v>
      </c>
      <c r="D3266" t="s">
        <v>4</v>
      </c>
      <c r="E3266" t="s">
        <v>103</v>
      </c>
      <c r="F3266" t="s">
        <v>3057</v>
      </c>
      <c r="G3266" t="s">
        <v>11425</v>
      </c>
      <c r="H3266" t="s">
        <v>10</v>
      </c>
      <c r="I3266">
        <v>270</v>
      </c>
      <c r="J3266">
        <v>6.6757324761999998E-3</v>
      </c>
      <c r="K3266">
        <f t="shared" si="303"/>
        <v>1029</v>
      </c>
      <c r="L3266" t="str">
        <f t="shared" si="304"/>
        <v>VEC</v>
      </c>
      <c r="M3266" t="b">
        <f t="shared" si="305"/>
        <v>0</v>
      </c>
      <c r="N3266" t="str">
        <f>VLOOKUP(B3266,Sheet3!$D$2:$I$578,6,FALSE)</f>
        <v>Jean-Michel Marchand</v>
      </c>
      <c r="O3266" t="str">
        <f t="shared" si="306"/>
        <v>Brigitte BELLANGER</v>
      </c>
      <c r="P3266" t="b">
        <f t="shared" si="307"/>
        <v>0</v>
      </c>
      <c r="Q3266" t="b">
        <f>AND(M3266,ISNA(VLOOKUP(B3266,Sheet4!$A$1:$A$529,1,FALSE)))</f>
        <v>0</v>
      </c>
    </row>
    <row r="3267" spans="1:17">
      <c r="A3267" t="str">
        <f t="shared" ref="A3267:A3330" si="308">O3267</f>
        <v>Jean-Michel MARCHAND</v>
      </c>
      <c r="B3267" t="s">
        <v>3047</v>
      </c>
      <c r="C3267" t="e">
        <f>VLOOKUP(B3267,Sheet5!$A$1158:$A$1246,1,FALSE)</f>
        <v>#N/A</v>
      </c>
      <c r="D3267" t="s">
        <v>11</v>
      </c>
      <c r="E3267" t="s">
        <v>82</v>
      </c>
      <c r="F3267" t="s">
        <v>1574</v>
      </c>
      <c r="G3267" t="s">
        <v>10289</v>
      </c>
      <c r="H3267" t="s">
        <v>67</v>
      </c>
      <c r="I3267">
        <v>13244</v>
      </c>
      <c r="J3267">
        <v>0.32745704042500001</v>
      </c>
      <c r="K3267">
        <f t="shared" ref="K3267:K3330" si="309">IF(B3267&lt;&gt;B3266,0,IF(NOT(ISERR(FIND(H3267,"VECREGSOC"))),IF(I3267&gt;K3266,I3267,K3266),K3266))</f>
        <v>1029</v>
      </c>
      <c r="L3267" t="str">
        <f t="shared" ref="L3267:L3330" si="310">IF(B3267&lt;&gt;B3266,0,IF(NOT(ISERR(FIND(H3267,"VECREGSOC"))),IF(I3267&gt;K3266,H3267,L3266),L3266))</f>
        <v>VEC</v>
      </c>
      <c r="M3267" t="b">
        <f t="shared" ref="M3267:M3330" si="311">B3267&lt;&gt;B3268</f>
        <v>1</v>
      </c>
      <c r="N3267" t="str">
        <f>VLOOKUP(B3267,Sheet3!$D$2:$I$578,6,FALSE)</f>
        <v>Jean-Michel Marchand</v>
      </c>
      <c r="O3267" t="str">
        <f t="shared" si="306"/>
        <v>Jean-Michel MARCHAND</v>
      </c>
      <c r="P3267" t="b">
        <f t="shared" si="307"/>
        <v>1</v>
      </c>
      <c r="Q3267" t="b">
        <f>AND(M3267,ISNA(VLOOKUP(B3267,Sheet4!$A$1:$A$529,1,FALSE)))</f>
        <v>1</v>
      </c>
    </row>
    <row r="3268" spans="1:17">
      <c r="A3268" t="str">
        <f t="shared" si="308"/>
        <v xml:space="preserve"> </v>
      </c>
      <c r="B3268" t="s">
        <v>3058</v>
      </c>
      <c r="C3268" t="e">
        <f>VLOOKUP(B3268,Sheet5!$A$1158:$A$1246,1,FALSE)</f>
        <v>#N/A</v>
      </c>
      <c r="G3268" t="s">
        <v>9202</v>
      </c>
      <c r="H3268" t="s">
        <v>1</v>
      </c>
      <c r="I3268">
        <v>73567</v>
      </c>
      <c r="J3268">
        <v>1</v>
      </c>
      <c r="K3268">
        <f t="shared" si="309"/>
        <v>0</v>
      </c>
      <c r="L3268">
        <f t="shared" si="310"/>
        <v>0</v>
      </c>
      <c r="M3268" t="b">
        <f t="shared" si="311"/>
        <v>0</v>
      </c>
      <c r="N3268" t="str">
        <f>VLOOKUP(B3268,Sheet3!$D$2:$I$578,6,FALSE)</f>
        <v>Sophie Saramito</v>
      </c>
      <c r="O3268" t="str">
        <f t="shared" si="306"/>
        <v xml:space="preserve"> </v>
      </c>
      <c r="P3268" t="b">
        <f t="shared" si="307"/>
        <v>0</v>
      </c>
      <c r="Q3268" t="b">
        <f>AND(M3268,ISNA(VLOOKUP(B3268,Sheet4!$A$1:$A$529,1,FALSE)))</f>
        <v>0</v>
      </c>
    </row>
    <row r="3269" spans="1:17">
      <c r="A3269" t="str">
        <f t="shared" si="308"/>
        <v xml:space="preserve"> </v>
      </c>
      <c r="B3269" t="s">
        <v>3058</v>
      </c>
      <c r="C3269" t="e">
        <f>VLOOKUP(B3269,Sheet5!$A$1158:$A$1246,1,FALSE)</f>
        <v>#N/A</v>
      </c>
      <c r="G3269" t="s">
        <v>9202</v>
      </c>
      <c r="H3269" t="s">
        <v>2</v>
      </c>
      <c r="I3269">
        <v>29095</v>
      </c>
      <c r="J3269">
        <v>0.39548982560099999</v>
      </c>
      <c r="K3269">
        <f t="shared" si="309"/>
        <v>0</v>
      </c>
      <c r="L3269">
        <f t="shared" si="310"/>
        <v>0</v>
      </c>
      <c r="M3269" t="b">
        <f t="shared" si="311"/>
        <v>0</v>
      </c>
      <c r="N3269" t="str">
        <f>VLOOKUP(B3269,Sheet3!$D$2:$I$578,6,FALSE)</f>
        <v>Sophie Saramito</v>
      </c>
      <c r="O3269" t="str">
        <f t="shared" si="306"/>
        <v xml:space="preserve"> </v>
      </c>
      <c r="P3269" t="b">
        <f t="shared" si="307"/>
        <v>0</v>
      </c>
      <c r="Q3269" t="b">
        <f>AND(M3269,ISNA(VLOOKUP(B3269,Sheet4!$A$1:$A$529,1,FALSE)))</f>
        <v>0</v>
      </c>
    </row>
    <row r="3270" spans="1:17">
      <c r="A3270" t="str">
        <f t="shared" si="308"/>
        <v xml:space="preserve"> </v>
      </c>
      <c r="B3270" t="s">
        <v>3058</v>
      </c>
      <c r="C3270" t="e">
        <f>VLOOKUP(B3270,Sheet5!$A$1158:$A$1246,1,FALSE)</f>
        <v>#N/A</v>
      </c>
      <c r="G3270" t="s">
        <v>9202</v>
      </c>
      <c r="H3270" t="s">
        <v>3</v>
      </c>
      <c r="I3270">
        <v>878</v>
      </c>
      <c r="J3270">
        <v>1.1934698981899999E-2</v>
      </c>
      <c r="K3270">
        <f t="shared" si="309"/>
        <v>0</v>
      </c>
      <c r="L3270">
        <f t="shared" si="310"/>
        <v>0</v>
      </c>
      <c r="M3270" t="b">
        <f t="shared" si="311"/>
        <v>0</v>
      </c>
      <c r="N3270" t="str">
        <f>VLOOKUP(B3270,Sheet3!$D$2:$I$578,6,FALSE)</f>
        <v>Sophie Saramito</v>
      </c>
      <c r="O3270" t="str">
        <f t="shared" si="306"/>
        <v xml:space="preserve"> </v>
      </c>
      <c r="P3270" t="b">
        <f t="shared" si="307"/>
        <v>0</v>
      </c>
      <c r="Q3270" t="b">
        <f>AND(M3270,ISNA(VLOOKUP(B3270,Sheet4!$A$1:$A$529,1,FALSE)))</f>
        <v>0</v>
      </c>
    </row>
    <row r="3271" spans="1:17">
      <c r="A3271" t="str">
        <f t="shared" si="308"/>
        <v>Patrick DAVIAUD</v>
      </c>
      <c r="B3271" t="s">
        <v>3058</v>
      </c>
      <c r="C3271" t="e">
        <f>VLOOKUP(B3271,Sheet5!$A$1158:$A$1246,1,FALSE)</f>
        <v>#N/A</v>
      </c>
      <c r="D3271" t="s">
        <v>11</v>
      </c>
      <c r="E3271" t="s">
        <v>100</v>
      </c>
      <c r="F3271" t="s">
        <v>3059</v>
      </c>
      <c r="G3271" t="s">
        <v>11426</v>
      </c>
      <c r="H3271" t="s">
        <v>13</v>
      </c>
      <c r="I3271">
        <v>601</v>
      </c>
      <c r="J3271">
        <v>1.3786300867100001E-2</v>
      </c>
      <c r="K3271">
        <f t="shared" si="309"/>
        <v>0</v>
      </c>
      <c r="L3271">
        <f t="shared" si="310"/>
        <v>0</v>
      </c>
      <c r="M3271" t="b">
        <f t="shared" si="311"/>
        <v>0</v>
      </c>
      <c r="N3271" t="str">
        <f>VLOOKUP(B3271,Sheet3!$D$2:$I$578,6,FALSE)</f>
        <v>Sophie Saramito</v>
      </c>
      <c r="O3271" t="str">
        <f t="shared" si="306"/>
        <v>Patrick DAVIAUD</v>
      </c>
      <c r="P3271" t="b">
        <f t="shared" si="307"/>
        <v>0</v>
      </c>
      <c r="Q3271" t="b">
        <f>AND(M3271,ISNA(VLOOKUP(B3271,Sheet4!$A$1:$A$529,1,FALSE)))</f>
        <v>0</v>
      </c>
    </row>
    <row r="3272" spans="1:17">
      <c r="A3272" t="str">
        <f t="shared" si="308"/>
        <v>Gaëlle CHARDON</v>
      </c>
      <c r="B3272" t="s">
        <v>3058</v>
      </c>
      <c r="C3272" t="e">
        <f>VLOOKUP(B3272,Sheet5!$A$1158:$A$1246,1,FALSE)</f>
        <v>#N/A</v>
      </c>
      <c r="D3272" t="s">
        <v>4</v>
      </c>
      <c r="E3272" t="s">
        <v>9137</v>
      </c>
      <c r="F3272" t="s">
        <v>3060</v>
      </c>
      <c r="G3272" t="s">
        <v>11427</v>
      </c>
      <c r="H3272" t="s">
        <v>19</v>
      </c>
      <c r="I3272">
        <v>1754</v>
      </c>
      <c r="J3272">
        <v>4.02348947103E-2</v>
      </c>
      <c r="K3272">
        <f t="shared" si="309"/>
        <v>0</v>
      </c>
      <c r="L3272">
        <f t="shared" si="310"/>
        <v>0</v>
      </c>
      <c r="M3272" t="b">
        <f t="shared" si="311"/>
        <v>0</v>
      </c>
      <c r="N3272" t="str">
        <f>VLOOKUP(B3272,Sheet3!$D$2:$I$578,6,FALSE)</f>
        <v>Sophie Saramito</v>
      </c>
      <c r="O3272" t="str">
        <f t="shared" si="306"/>
        <v>Gaëlle CHARDON</v>
      </c>
      <c r="P3272" t="b">
        <f t="shared" si="307"/>
        <v>0</v>
      </c>
      <c r="Q3272" t="b">
        <f>AND(M3272,ISNA(VLOOKUP(B3272,Sheet4!$A$1:$A$529,1,FALSE)))</f>
        <v>0</v>
      </c>
    </row>
    <row r="3273" spans="1:17">
      <c r="A3273" t="str">
        <f t="shared" si="308"/>
        <v>Suzanne SERRATORE</v>
      </c>
      <c r="B3273" t="s">
        <v>3058</v>
      </c>
      <c r="C3273" t="e">
        <f>VLOOKUP(B3273,Sheet5!$A$1158:$A$1246,1,FALSE)</f>
        <v>#N/A</v>
      </c>
      <c r="D3273" t="s">
        <v>4</v>
      </c>
      <c r="E3273" t="s">
        <v>1099</v>
      </c>
      <c r="F3273" t="s">
        <v>3061</v>
      </c>
      <c r="G3273" t="s">
        <v>11428</v>
      </c>
      <c r="H3273" t="s">
        <v>13</v>
      </c>
      <c r="I3273">
        <v>484</v>
      </c>
      <c r="J3273">
        <v>1.11024452906E-2</v>
      </c>
      <c r="K3273">
        <f t="shared" si="309"/>
        <v>0</v>
      </c>
      <c r="L3273">
        <f t="shared" si="310"/>
        <v>0</v>
      </c>
      <c r="M3273" t="b">
        <f t="shared" si="311"/>
        <v>0</v>
      </c>
      <c r="N3273" t="str">
        <f>VLOOKUP(B3273,Sheet3!$D$2:$I$578,6,FALSE)</f>
        <v>Sophie Saramito</v>
      </c>
      <c r="O3273" t="str">
        <f t="shared" si="306"/>
        <v>Suzanne SERRATORE</v>
      </c>
      <c r="P3273" t="b">
        <f t="shared" si="307"/>
        <v>0</v>
      </c>
      <c r="Q3273" t="b">
        <f>AND(M3273,ISNA(VLOOKUP(B3273,Sheet4!$A$1:$A$529,1,FALSE)))</f>
        <v>0</v>
      </c>
    </row>
    <row r="3274" spans="1:17">
      <c r="A3274" t="str">
        <f t="shared" si="308"/>
        <v>Michel PIRON</v>
      </c>
      <c r="B3274" t="s">
        <v>3058</v>
      </c>
      <c r="C3274" t="e">
        <f>VLOOKUP(B3274,Sheet5!$A$1158:$A$1246,1,FALSE)</f>
        <v>#N/A</v>
      </c>
      <c r="D3274" t="s">
        <v>11</v>
      </c>
      <c r="E3274" t="s">
        <v>31</v>
      </c>
      <c r="F3274" t="s">
        <v>3062</v>
      </c>
      <c r="G3274" t="s">
        <v>11429</v>
      </c>
      <c r="H3274" t="s">
        <v>26</v>
      </c>
      <c r="I3274">
        <v>19452</v>
      </c>
      <c r="J3274">
        <v>0.44620819378799997</v>
      </c>
      <c r="K3274">
        <f t="shared" si="309"/>
        <v>0</v>
      </c>
      <c r="L3274">
        <f t="shared" si="310"/>
        <v>0</v>
      </c>
      <c r="M3274" t="b">
        <f t="shared" si="311"/>
        <v>0</v>
      </c>
      <c r="N3274" t="str">
        <f>VLOOKUP(B3274,Sheet3!$D$2:$I$578,6,FALSE)</f>
        <v>Sophie Saramito</v>
      </c>
      <c r="O3274" t="str">
        <f t="shared" si="306"/>
        <v>Michel PIRON</v>
      </c>
      <c r="P3274" t="b">
        <f t="shared" si="307"/>
        <v>0</v>
      </c>
      <c r="Q3274" t="b">
        <f>AND(M3274,ISNA(VLOOKUP(B3274,Sheet4!$A$1:$A$529,1,FALSE)))</f>
        <v>0</v>
      </c>
    </row>
    <row r="3275" spans="1:17">
      <c r="A3275" t="str">
        <f t="shared" si="308"/>
        <v>Lola DUVEAU</v>
      </c>
      <c r="B3275" t="s">
        <v>3058</v>
      </c>
      <c r="C3275" t="e">
        <f>VLOOKUP(B3275,Sheet5!$A$1158:$A$1246,1,FALSE)</f>
        <v>#N/A</v>
      </c>
      <c r="D3275" t="s">
        <v>4</v>
      </c>
      <c r="E3275" t="s">
        <v>3063</v>
      </c>
      <c r="F3275" t="s">
        <v>3064</v>
      </c>
      <c r="G3275" t="s">
        <v>11430</v>
      </c>
      <c r="H3275" t="s">
        <v>10</v>
      </c>
      <c r="I3275">
        <v>317</v>
      </c>
      <c r="J3275">
        <v>7.2716428866400002E-3</v>
      </c>
      <c r="K3275">
        <f t="shared" si="309"/>
        <v>0</v>
      </c>
      <c r="L3275">
        <f t="shared" si="310"/>
        <v>0</v>
      </c>
      <c r="M3275" t="b">
        <f t="shared" si="311"/>
        <v>0</v>
      </c>
      <c r="N3275" t="str">
        <f>VLOOKUP(B3275,Sheet3!$D$2:$I$578,6,FALSE)</f>
        <v>Sophie Saramito</v>
      </c>
      <c r="O3275" t="str">
        <f t="shared" si="306"/>
        <v>Lola DUVEAU</v>
      </c>
      <c r="P3275" t="b">
        <f t="shared" si="307"/>
        <v>0</v>
      </c>
      <c r="Q3275" t="b">
        <f>AND(M3275,ISNA(VLOOKUP(B3275,Sheet4!$A$1:$A$529,1,FALSE)))</f>
        <v>0</v>
      </c>
    </row>
    <row r="3276" spans="1:17">
      <c r="A3276" t="str">
        <f t="shared" si="308"/>
        <v>Monique LIEUMONT BRIAND</v>
      </c>
      <c r="B3276" t="s">
        <v>3058</v>
      </c>
      <c r="C3276" t="e">
        <f>VLOOKUP(B3276,Sheet5!$A$1158:$A$1246,1,FALSE)</f>
        <v>#N/A</v>
      </c>
      <c r="D3276" t="s">
        <v>4</v>
      </c>
      <c r="E3276" t="s">
        <v>221</v>
      </c>
      <c r="F3276" t="s">
        <v>3065</v>
      </c>
      <c r="G3276" t="s">
        <v>11431</v>
      </c>
      <c r="H3276" t="s">
        <v>17</v>
      </c>
      <c r="I3276">
        <v>4932</v>
      </c>
      <c r="J3276">
        <v>0.113134835069</v>
      </c>
      <c r="K3276">
        <f t="shared" si="309"/>
        <v>0</v>
      </c>
      <c r="L3276">
        <f t="shared" si="310"/>
        <v>0</v>
      </c>
      <c r="M3276" t="b">
        <f t="shared" si="311"/>
        <v>0</v>
      </c>
      <c r="N3276" t="str">
        <f>VLOOKUP(B3276,Sheet3!$D$2:$I$578,6,FALSE)</f>
        <v>Sophie Saramito</v>
      </c>
      <c r="O3276" t="str">
        <f t="shared" si="306"/>
        <v>Monique LIEUMONT BRIAND</v>
      </c>
      <c r="P3276" t="b">
        <f t="shared" si="307"/>
        <v>0</v>
      </c>
      <c r="Q3276" t="b">
        <f>AND(M3276,ISNA(VLOOKUP(B3276,Sheet4!$A$1:$A$529,1,FALSE)))</f>
        <v>0</v>
      </c>
    </row>
    <row r="3277" spans="1:17">
      <c r="A3277" t="str">
        <f t="shared" si="308"/>
        <v>Didier LIZE</v>
      </c>
      <c r="B3277" t="s">
        <v>3058</v>
      </c>
      <c r="C3277" t="e">
        <f>VLOOKUP(B3277,Sheet5!$A$1158:$A$1246,1,FALSE)</f>
        <v>#N/A</v>
      </c>
      <c r="D3277" t="s">
        <v>11</v>
      </c>
      <c r="E3277" t="s">
        <v>146</v>
      </c>
      <c r="F3277" t="s">
        <v>3066</v>
      </c>
      <c r="G3277" t="s">
        <v>11432</v>
      </c>
      <c r="H3277" t="s">
        <v>10</v>
      </c>
      <c r="I3277">
        <v>307</v>
      </c>
      <c r="J3277">
        <v>7.0422535211300003E-3</v>
      </c>
      <c r="K3277">
        <f t="shared" si="309"/>
        <v>0</v>
      </c>
      <c r="L3277">
        <f t="shared" si="310"/>
        <v>0</v>
      </c>
      <c r="M3277" t="b">
        <f t="shared" si="311"/>
        <v>0</v>
      </c>
      <c r="N3277" t="str">
        <f>VLOOKUP(B3277,Sheet3!$D$2:$I$578,6,FALSE)</f>
        <v>Sophie Saramito</v>
      </c>
      <c r="O3277" t="str">
        <f t="shared" si="306"/>
        <v>Didier LIZE</v>
      </c>
      <c r="P3277" t="b">
        <f t="shared" si="307"/>
        <v>0</v>
      </c>
      <c r="Q3277" t="b">
        <f>AND(M3277,ISNA(VLOOKUP(B3277,Sheet4!$A$1:$A$529,1,FALSE)))</f>
        <v>0</v>
      </c>
    </row>
    <row r="3278" spans="1:17">
      <c r="A3278" t="str">
        <f t="shared" si="308"/>
        <v>Sophie SARAMITO</v>
      </c>
      <c r="B3278" t="s">
        <v>3058</v>
      </c>
      <c r="C3278" t="e">
        <f>VLOOKUP(B3278,Sheet5!$A$1158:$A$1246,1,FALSE)</f>
        <v>#N/A</v>
      </c>
      <c r="D3278" t="s">
        <v>4</v>
      </c>
      <c r="E3278" t="s">
        <v>281</v>
      </c>
      <c r="F3278" t="s">
        <v>3067</v>
      </c>
      <c r="G3278" t="s">
        <v>11433</v>
      </c>
      <c r="H3278" t="s">
        <v>21</v>
      </c>
      <c r="I3278">
        <v>14403</v>
      </c>
      <c r="J3278">
        <v>0.33038950314299997</v>
      </c>
      <c r="K3278">
        <f t="shared" si="309"/>
        <v>14403</v>
      </c>
      <c r="L3278" t="str">
        <f t="shared" si="310"/>
        <v>SOC</v>
      </c>
      <c r="M3278" t="b">
        <f t="shared" si="311"/>
        <v>0</v>
      </c>
      <c r="N3278" t="str">
        <f>VLOOKUP(B3278,Sheet3!$D$2:$I$578,6,FALSE)</f>
        <v>Sophie Saramito</v>
      </c>
      <c r="O3278" t="str">
        <f t="shared" ref="O3278:O3341" si="312">E3278&amp;" "&amp;F3278</f>
        <v>Sophie SARAMITO</v>
      </c>
      <c r="P3278" t="b">
        <f t="shared" si="307"/>
        <v>1</v>
      </c>
      <c r="Q3278" t="b">
        <f>AND(M3278,ISNA(VLOOKUP(B3278,Sheet4!$A$1:$A$529,1,FALSE)))</f>
        <v>0</v>
      </c>
    </row>
    <row r="3279" spans="1:17">
      <c r="A3279" t="str">
        <f t="shared" si="308"/>
        <v>Catherine BRAUER</v>
      </c>
      <c r="B3279" t="s">
        <v>3058</v>
      </c>
      <c r="C3279" t="e">
        <f>VLOOKUP(B3279,Sheet5!$A$1158:$A$1246,1,FALSE)</f>
        <v>#N/A</v>
      </c>
      <c r="D3279" t="s">
        <v>4</v>
      </c>
      <c r="E3279" t="s">
        <v>257</v>
      </c>
      <c r="F3279" t="s">
        <v>3068</v>
      </c>
      <c r="G3279" t="s">
        <v>11434</v>
      </c>
      <c r="H3279" t="s">
        <v>7</v>
      </c>
      <c r="I3279">
        <v>1344</v>
      </c>
      <c r="J3279">
        <v>3.08299307244E-2</v>
      </c>
      <c r="K3279">
        <f t="shared" si="309"/>
        <v>14403</v>
      </c>
      <c r="L3279" t="str">
        <f t="shared" si="310"/>
        <v>SOC</v>
      </c>
      <c r="M3279" t="b">
        <f t="shared" si="311"/>
        <v>1</v>
      </c>
      <c r="N3279" t="str">
        <f>VLOOKUP(B3279,Sheet3!$D$2:$I$578,6,FALSE)</f>
        <v>Sophie Saramito</v>
      </c>
      <c r="O3279" t="str">
        <f t="shared" si="312"/>
        <v>Catherine BRAUER</v>
      </c>
      <c r="P3279" t="b">
        <f t="shared" ref="P3279:P3342" si="313">O3279=N3279</f>
        <v>0</v>
      </c>
      <c r="Q3279" t="b">
        <f>AND(M3279,ISNA(VLOOKUP(B3279,Sheet4!$A$1:$A$529,1,FALSE)))</f>
        <v>1</v>
      </c>
    </row>
    <row r="3280" spans="1:17">
      <c r="A3280" t="str">
        <f t="shared" si="308"/>
        <v xml:space="preserve"> </v>
      </c>
      <c r="B3280" t="s">
        <v>3069</v>
      </c>
      <c r="C3280" t="e">
        <f>VLOOKUP(B3280,Sheet5!$A$1158:$A$1246,1,FALSE)</f>
        <v>#N/A</v>
      </c>
      <c r="G3280" t="s">
        <v>9202</v>
      </c>
      <c r="H3280" t="s">
        <v>1</v>
      </c>
      <c r="I3280">
        <v>75351</v>
      </c>
      <c r="J3280">
        <v>1</v>
      </c>
      <c r="K3280">
        <f t="shared" si="309"/>
        <v>0</v>
      </c>
      <c r="L3280">
        <f t="shared" si="310"/>
        <v>0</v>
      </c>
      <c r="M3280" t="b">
        <f t="shared" si="311"/>
        <v>0</v>
      </c>
      <c r="N3280" t="str">
        <f>VLOOKUP(B3280,Sheet3!$D$2:$I$578,6,FALSE)</f>
        <v>Laurence Adrien-Bigeon</v>
      </c>
      <c r="O3280" t="str">
        <f t="shared" si="312"/>
        <v xml:space="preserve"> </v>
      </c>
      <c r="P3280" t="b">
        <f t="shared" si="313"/>
        <v>0</v>
      </c>
      <c r="Q3280" t="b">
        <f>AND(M3280,ISNA(VLOOKUP(B3280,Sheet4!$A$1:$A$529,1,FALSE)))</f>
        <v>0</v>
      </c>
    </row>
    <row r="3281" spans="1:17">
      <c r="A3281" t="str">
        <f t="shared" si="308"/>
        <v xml:space="preserve"> </v>
      </c>
      <c r="B3281" t="s">
        <v>3069</v>
      </c>
      <c r="C3281" t="e">
        <f>VLOOKUP(B3281,Sheet5!$A$1158:$A$1246,1,FALSE)</f>
        <v>#N/A</v>
      </c>
      <c r="G3281" t="s">
        <v>9202</v>
      </c>
      <c r="H3281" t="s">
        <v>2</v>
      </c>
      <c r="I3281">
        <v>31803</v>
      </c>
      <c r="J3281">
        <v>0.422064737031</v>
      </c>
      <c r="K3281">
        <f t="shared" si="309"/>
        <v>0</v>
      </c>
      <c r="L3281">
        <f t="shared" si="310"/>
        <v>0</v>
      </c>
      <c r="M3281" t="b">
        <f t="shared" si="311"/>
        <v>0</v>
      </c>
      <c r="N3281" t="str">
        <f>VLOOKUP(B3281,Sheet3!$D$2:$I$578,6,FALSE)</f>
        <v>Laurence Adrien-Bigeon</v>
      </c>
      <c r="O3281" t="str">
        <f t="shared" si="312"/>
        <v xml:space="preserve"> </v>
      </c>
      <c r="P3281" t="b">
        <f t="shared" si="313"/>
        <v>0</v>
      </c>
      <c r="Q3281" t="b">
        <f>AND(M3281,ISNA(VLOOKUP(B3281,Sheet4!$A$1:$A$529,1,FALSE)))</f>
        <v>0</v>
      </c>
    </row>
    <row r="3282" spans="1:17">
      <c r="A3282" t="str">
        <f t="shared" si="308"/>
        <v xml:space="preserve"> </v>
      </c>
      <c r="B3282" t="s">
        <v>3069</v>
      </c>
      <c r="C3282" t="e">
        <f>VLOOKUP(B3282,Sheet5!$A$1158:$A$1246,1,FALSE)</f>
        <v>#N/A</v>
      </c>
      <c r="G3282" t="s">
        <v>9202</v>
      </c>
      <c r="H3282" t="s">
        <v>3</v>
      </c>
      <c r="I3282">
        <v>724</v>
      </c>
      <c r="J3282">
        <v>9.6083661796100006E-3</v>
      </c>
      <c r="K3282">
        <f t="shared" si="309"/>
        <v>0</v>
      </c>
      <c r="L3282">
        <f t="shared" si="310"/>
        <v>0</v>
      </c>
      <c r="M3282" t="b">
        <f t="shared" si="311"/>
        <v>0</v>
      </c>
      <c r="N3282" t="str">
        <f>VLOOKUP(B3282,Sheet3!$D$2:$I$578,6,FALSE)</f>
        <v>Laurence Adrien-Bigeon</v>
      </c>
      <c r="O3282" t="str">
        <f t="shared" si="312"/>
        <v xml:space="preserve"> </v>
      </c>
      <c r="P3282" t="b">
        <f t="shared" si="313"/>
        <v>0</v>
      </c>
      <c r="Q3282" t="b">
        <f>AND(M3282,ISNA(VLOOKUP(B3282,Sheet4!$A$1:$A$529,1,FALSE)))</f>
        <v>0</v>
      </c>
    </row>
    <row r="3283" spans="1:17">
      <c r="A3283" t="str">
        <f t="shared" si="308"/>
        <v>Laurence ADRIEN-BIGEON</v>
      </c>
      <c r="B3283" t="s">
        <v>3069</v>
      </c>
      <c r="C3283" t="e">
        <f>VLOOKUP(B3283,Sheet5!$A$1158:$A$1246,1,FALSE)</f>
        <v>#N/A</v>
      </c>
      <c r="D3283" t="s">
        <v>4</v>
      </c>
      <c r="E3283" t="s">
        <v>70</v>
      </c>
      <c r="F3283" t="s">
        <v>3070</v>
      </c>
      <c r="G3283" t="s">
        <v>11435</v>
      </c>
      <c r="H3283" t="s">
        <v>21</v>
      </c>
      <c r="I3283">
        <v>15226</v>
      </c>
      <c r="J3283">
        <v>0.35554829067799998</v>
      </c>
      <c r="K3283">
        <f t="shared" si="309"/>
        <v>15226</v>
      </c>
      <c r="L3283" t="str">
        <f t="shared" si="310"/>
        <v>SOC</v>
      </c>
      <c r="M3283" t="b">
        <f t="shared" si="311"/>
        <v>0</v>
      </c>
      <c r="N3283" t="str">
        <f>VLOOKUP(B3283,Sheet3!$D$2:$I$578,6,FALSE)</f>
        <v>Laurence Adrien-Bigeon</v>
      </c>
      <c r="O3283" t="str">
        <f t="shared" si="312"/>
        <v>Laurence ADRIEN-BIGEON</v>
      </c>
      <c r="P3283" t="b">
        <f t="shared" si="313"/>
        <v>1</v>
      </c>
      <c r="Q3283" t="b">
        <f>AND(M3283,ISNA(VLOOKUP(B3283,Sheet4!$A$1:$A$529,1,FALSE)))</f>
        <v>0</v>
      </c>
    </row>
    <row r="3284" spans="1:17">
      <c r="A3284" t="str">
        <f t="shared" si="308"/>
        <v>Bernard PORTZERT</v>
      </c>
      <c r="B3284" t="s">
        <v>3069</v>
      </c>
      <c r="C3284" t="e">
        <f>VLOOKUP(B3284,Sheet5!$A$1158:$A$1246,1,FALSE)</f>
        <v>#N/A</v>
      </c>
      <c r="D3284" t="s">
        <v>11</v>
      </c>
      <c r="E3284" t="s">
        <v>84</v>
      </c>
      <c r="F3284" t="s">
        <v>3071</v>
      </c>
      <c r="G3284" t="s">
        <v>11436</v>
      </c>
      <c r="H3284" t="s">
        <v>29</v>
      </c>
      <c r="I3284">
        <v>370</v>
      </c>
      <c r="J3284">
        <v>8.6400149448899993E-3</v>
      </c>
      <c r="K3284">
        <f t="shared" si="309"/>
        <v>15226</v>
      </c>
      <c r="L3284" t="str">
        <f t="shared" si="310"/>
        <v>SOC</v>
      </c>
      <c r="M3284" t="b">
        <f t="shared" si="311"/>
        <v>0</v>
      </c>
      <c r="N3284" t="str">
        <f>VLOOKUP(B3284,Sheet3!$D$2:$I$578,6,FALSE)</f>
        <v>Laurence Adrien-Bigeon</v>
      </c>
      <c r="O3284" t="str">
        <f t="shared" si="312"/>
        <v>Bernard PORTZERT</v>
      </c>
      <c r="P3284" t="b">
        <f t="shared" si="313"/>
        <v>0</v>
      </c>
      <c r="Q3284" t="b">
        <f>AND(M3284,ISNA(VLOOKUP(B3284,Sheet4!$A$1:$A$529,1,FALSE)))</f>
        <v>0</v>
      </c>
    </row>
    <row r="3285" spans="1:17">
      <c r="A3285" t="str">
        <f t="shared" si="308"/>
        <v>Danielle DURET</v>
      </c>
      <c r="B3285" t="s">
        <v>3069</v>
      </c>
      <c r="C3285" t="e">
        <f>VLOOKUP(B3285,Sheet5!$A$1158:$A$1246,1,FALSE)</f>
        <v>#N/A</v>
      </c>
      <c r="D3285" t="s">
        <v>4</v>
      </c>
      <c r="E3285" t="s">
        <v>272</v>
      </c>
      <c r="F3285" t="s">
        <v>3072</v>
      </c>
      <c r="G3285" t="s">
        <v>11437</v>
      </c>
      <c r="H3285" t="s">
        <v>17</v>
      </c>
      <c r="I3285">
        <v>2910</v>
      </c>
      <c r="J3285">
        <v>6.7952549971999995E-2</v>
      </c>
      <c r="K3285">
        <f t="shared" si="309"/>
        <v>15226</v>
      </c>
      <c r="L3285" t="str">
        <f t="shared" si="310"/>
        <v>SOC</v>
      </c>
      <c r="M3285" t="b">
        <f t="shared" si="311"/>
        <v>0</v>
      </c>
      <c r="N3285" t="str">
        <f>VLOOKUP(B3285,Sheet3!$D$2:$I$578,6,FALSE)</f>
        <v>Laurence Adrien-Bigeon</v>
      </c>
      <c r="O3285" t="str">
        <f t="shared" si="312"/>
        <v>Danielle DURET</v>
      </c>
      <c r="P3285" t="b">
        <f t="shared" si="313"/>
        <v>0</v>
      </c>
      <c r="Q3285" t="b">
        <f>AND(M3285,ISNA(VLOOKUP(B3285,Sheet4!$A$1:$A$529,1,FALSE)))</f>
        <v>0</v>
      </c>
    </row>
    <row r="3286" spans="1:17">
      <c r="A3286" t="str">
        <f t="shared" si="308"/>
        <v>Denis PLARD</v>
      </c>
      <c r="B3286" t="s">
        <v>3069</v>
      </c>
      <c r="C3286" t="e">
        <f>VLOOKUP(B3286,Sheet5!$A$1158:$A$1246,1,FALSE)</f>
        <v>#N/A</v>
      </c>
      <c r="D3286" t="s">
        <v>11</v>
      </c>
      <c r="E3286" t="s">
        <v>332</v>
      </c>
      <c r="F3286" t="s">
        <v>3073</v>
      </c>
      <c r="G3286" t="s">
        <v>11438</v>
      </c>
      <c r="H3286" t="s">
        <v>10</v>
      </c>
      <c r="I3286">
        <v>415</v>
      </c>
      <c r="J3286">
        <v>9.6908275733199999E-3</v>
      </c>
      <c r="K3286">
        <f t="shared" si="309"/>
        <v>15226</v>
      </c>
      <c r="L3286" t="str">
        <f t="shared" si="310"/>
        <v>SOC</v>
      </c>
      <c r="M3286" t="b">
        <f t="shared" si="311"/>
        <v>0</v>
      </c>
      <c r="N3286" t="str">
        <f>VLOOKUP(B3286,Sheet3!$D$2:$I$578,6,FALSE)</f>
        <v>Laurence Adrien-Bigeon</v>
      </c>
      <c r="O3286" t="str">
        <f t="shared" si="312"/>
        <v>Denis PLARD</v>
      </c>
      <c r="P3286" t="b">
        <f t="shared" si="313"/>
        <v>0</v>
      </c>
      <c r="Q3286" t="b">
        <f>AND(M3286,ISNA(VLOOKUP(B3286,Sheet4!$A$1:$A$529,1,FALSE)))</f>
        <v>0</v>
      </c>
    </row>
    <row r="3287" spans="1:17">
      <c r="A3287" t="str">
        <f t="shared" si="308"/>
        <v>Gilles BOURDOULEIX</v>
      </c>
      <c r="B3287" t="s">
        <v>3069</v>
      </c>
      <c r="C3287" t="e">
        <f>VLOOKUP(B3287,Sheet5!$A$1158:$A$1246,1,FALSE)</f>
        <v>#N/A</v>
      </c>
      <c r="D3287" t="s">
        <v>11</v>
      </c>
      <c r="E3287" t="s">
        <v>438</v>
      </c>
      <c r="F3287" t="s">
        <v>3074</v>
      </c>
      <c r="G3287" t="s">
        <v>11439</v>
      </c>
      <c r="H3287" t="s">
        <v>26</v>
      </c>
      <c r="I3287">
        <v>17994</v>
      </c>
      <c r="J3287">
        <v>0.42018494302300002</v>
      </c>
      <c r="K3287">
        <f t="shared" si="309"/>
        <v>15226</v>
      </c>
      <c r="L3287" t="str">
        <f t="shared" si="310"/>
        <v>SOC</v>
      </c>
      <c r="M3287" t="b">
        <f t="shared" si="311"/>
        <v>0</v>
      </c>
      <c r="N3287" t="str">
        <f>VLOOKUP(B3287,Sheet3!$D$2:$I$578,6,FALSE)</f>
        <v>Laurence Adrien-Bigeon</v>
      </c>
      <c r="O3287" t="str">
        <f t="shared" si="312"/>
        <v>Gilles BOURDOULEIX</v>
      </c>
      <c r="P3287" t="b">
        <f t="shared" si="313"/>
        <v>0</v>
      </c>
      <c r="Q3287" t="b">
        <f>AND(M3287,ISNA(VLOOKUP(B3287,Sheet4!$A$1:$A$529,1,FALSE)))</f>
        <v>0</v>
      </c>
    </row>
    <row r="3288" spans="1:17">
      <c r="A3288" t="str">
        <f t="shared" si="308"/>
        <v>Philippe RENAUDET</v>
      </c>
      <c r="B3288" t="s">
        <v>3069</v>
      </c>
      <c r="C3288" t="e">
        <f>VLOOKUP(B3288,Sheet5!$A$1158:$A$1246,1,FALSE)</f>
        <v>#N/A</v>
      </c>
      <c r="D3288" t="s">
        <v>11</v>
      </c>
      <c r="E3288" t="s">
        <v>385</v>
      </c>
      <c r="F3288" t="s">
        <v>3075</v>
      </c>
      <c r="G3288" t="s">
        <v>11440</v>
      </c>
      <c r="H3288" t="s">
        <v>260</v>
      </c>
      <c r="I3288">
        <v>1113</v>
      </c>
      <c r="J3288">
        <v>2.59900990099E-2</v>
      </c>
      <c r="K3288">
        <f t="shared" si="309"/>
        <v>15226</v>
      </c>
      <c r="L3288" t="str">
        <f t="shared" si="310"/>
        <v>SOC</v>
      </c>
      <c r="M3288" t="b">
        <f t="shared" si="311"/>
        <v>0</v>
      </c>
      <c r="N3288" t="str">
        <f>VLOOKUP(B3288,Sheet3!$D$2:$I$578,6,FALSE)</f>
        <v>Laurence Adrien-Bigeon</v>
      </c>
      <c r="O3288" t="str">
        <f t="shared" si="312"/>
        <v>Philippe RENAUDET</v>
      </c>
      <c r="P3288" t="b">
        <f t="shared" si="313"/>
        <v>0</v>
      </c>
      <c r="Q3288" t="b">
        <f>AND(M3288,ISNA(VLOOKUP(B3288,Sheet4!$A$1:$A$529,1,FALSE)))</f>
        <v>0</v>
      </c>
    </row>
    <row r="3289" spans="1:17">
      <c r="A3289" t="str">
        <f t="shared" si="308"/>
        <v>Xavier COIFFARD</v>
      </c>
      <c r="B3289" t="s">
        <v>3069</v>
      </c>
      <c r="C3289" t="e">
        <f>VLOOKUP(B3289,Sheet5!$A$1158:$A$1246,1,FALSE)</f>
        <v>#N/A</v>
      </c>
      <c r="D3289" t="s">
        <v>11</v>
      </c>
      <c r="E3289" t="s">
        <v>24</v>
      </c>
      <c r="F3289" t="s">
        <v>3076</v>
      </c>
      <c r="G3289" t="s">
        <v>11441</v>
      </c>
      <c r="H3289" t="s">
        <v>43</v>
      </c>
      <c r="I3289">
        <v>2247</v>
      </c>
      <c r="J3289">
        <v>5.2470577246400002E-2</v>
      </c>
      <c r="K3289">
        <f t="shared" si="309"/>
        <v>15226</v>
      </c>
      <c r="L3289" t="str">
        <f t="shared" si="310"/>
        <v>SOC</v>
      </c>
      <c r="M3289" t="b">
        <f t="shared" si="311"/>
        <v>0</v>
      </c>
      <c r="N3289" t="str">
        <f>VLOOKUP(B3289,Sheet3!$D$2:$I$578,6,FALSE)</f>
        <v>Laurence Adrien-Bigeon</v>
      </c>
      <c r="O3289" t="str">
        <f t="shared" si="312"/>
        <v>Xavier COIFFARD</v>
      </c>
      <c r="P3289" t="b">
        <f t="shared" si="313"/>
        <v>0</v>
      </c>
      <c r="Q3289" t="b">
        <f>AND(M3289,ISNA(VLOOKUP(B3289,Sheet4!$A$1:$A$529,1,FALSE)))</f>
        <v>0</v>
      </c>
    </row>
    <row r="3290" spans="1:17">
      <c r="A3290" t="str">
        <f t="shared" si="308"/>
        <v>Pierre CHALOPIN</v>
      </c>
      <c r="B3290" t="s">
        <v>3069</v>
      </c>
      <c r="C3290" t="e">
        <f>VLOOKUP(B3290,Sheet5!$A$1158:$A$1246,1,FALSE)</f>
        <v>#N/A</v>
      </c>
      <c r="D3290" t="s">
        <v>11</v>
      </c>
      <c r="E3290" t="s">
        <v>148</v>
      </c>
      <c r="F3290" t="s">
        <v>3077</v>
      </c>
      <c r="G3290" t="s">
        <v>11442</v>
      </c>
      <c r="H3290" t="s">
        <v>7</v>
      </c>
      <c r="I3290">
        <v>1070</v>
      </c>
      <c r="J3290">
        <v>2.4985989165E-2</v>
      </c>
      <c r="K3290">
        <f t="shared" si="309"/>
        <v>15226</v>
      </c>
      <c r="L3290" t="str">
        <f t="shared" si="310"/>
        <v>SOC</v>
      </c>
      <c r="M3290" t="b">
        <f t="shared" si="311"/>
        <v>0</v>
      </c>
      <c r="N3290" t="str">
        <f>VLOOKUP(B3290,Sheet3!$D$2:$I$578,6,FALSE)</f>
        <v>Laurence Adrien-Bigeon</v>
      </c>
      <c r="O3290" t="str">
        <f t="shared" si="312"/>
        <v>Pierre CHALOPIN</v>
      </c>
      <c r="P3290" t="b">
        <f t="shared" si="313"/>
        <v>0</v>
      </c>
      <c r="Q3290" t="b">
        <f>AND(M3290,ISNA(VLOOKUP(B3290,Sheet4!$A$1:$A$529,1,FALSE)))</f>
        <v>0</v>
      </c>
    </row>
    <row r="3291" spans="1:17">
      <c r="A3291" t="str">
        <f t="shared" si="308"/>
        <v>Aurélie MONROUZEAU</v>
      </c>
      <c r="B3291" t="s">
        <v>3069</v>
      </c>
      <c r="C3291" t="e">
        <f>VLOOKUP(B3291,Sheet5!$A$1158:$A$1246,1,FALSE)</f>
        <v>#N/A</v>
      </c>
      <c r="D3291" t="s">
        <v>4</v>
      </c>
      <c r="E3291" t="s">
        <v>9051</v>
      </c>
      <c r="F3291" t="s">
        <v>3078</v>
      </c>
      <c r="G3291" t="s">
        <v>11443</v>
      </c>
      <c r="H3291" t="s">
        <v>19</v>
      </c>
      <c r="I3291">
        <v>1303</v>
      </c>
      <c r="J3291">
        <v>3.0426863441099999E-2</v>
      </c>
      <c r="K3291">
        <f t="shared" si="309"/>
        <v>15226</v>
      </c>
      <c r="L3291" t="str">
        <f t="shared" si="310"/>
        <v>SOC</v>
      </c>
      <c r="M3291" t="b">
        <f t="shared" si="311"/>
        <v>0</v>
      </c>
      <c r="N3291" t="str">
        <f>VLOOKUP(B3291,Sheet3!$D$2:$I$578,6,FALSE)</f>
        <v>Laurence Adrien-Bigeon</v>
      </c>
      <c r="O3291" t="str">
        <f t="shared" si="312"/>
        <v>Aurélie MONROUZEAU</v>
      </c>
      <c r="P3291" t="b">
        <f t="shared" si="313"/>
        <v>0</v>
      </c>
      <c r="Q3291" t="b">
        <f>AND(M3291,ISNA(VLOOKUP(B3291,Sheet4!$A$1:$A$529,1,FALSE)))</f>
        <v>0</v>
      </c>
    </row>
    <row r="3292" spans="1:17">
      <c r="A3292" t="str">
        <f t="shared" si="308"/>
        <v>Guénael SANCEAU</v>
      </c>
      <c r="B3292" t="s">
        <v>3069</v>
      </c>
      <c r="C3292" t="e">
        <f>VLOOKUP(B3292,Sheet5!$A$1158:$A$1246,1,FALSE)</f>
        <v>#N/A</v>
      </c>
      <c r="D3292" t="s">
        <v>11</v>
      </c>
      <c r="E3292" t="s">
        <v>9064</v>
      </c>
      <c r="F3292" t="s">
        <v>3079</v>
      </c>
      <c r="G3292" t="s">
        <v>11444</v>
      </c>
      <c r="H3292" t="s">
        <v>10</v>
      </c>
      <c r="I3292">
        <v>176</v>
      </c>
      <c r="J3292">
        <v>4.1098449467599999E-3</v>
      </c>
      <c r="K3292">
        <f t="shared" si="309"/>
        <v>15226</v>
      </c>
      <c r="L3292" t="str">
        <f t="shared" si="310"/>
        <v>SOC</v>
      </c>
      <c r="M3292" t="b">
        <f t="shared" si="311"/>
        <v>1</v>
      </c>
      <c r="N3292" t="str">
        <f>VLOOKUP(B3292,Sheet3!$D$2:$I$578,6,FALSE)</f>
        <v>Laurence Adrien-Bigeon</v>
      </c>
      <c r="O3292" t="str">
        <f t="shared" si="312"/>
        <v>Guénael SANCEAU</v>
      </c>
      <c r="P3292" t="b">
        <f t="shared" si="313"/>
        <v>0</v>
      </c>
      <c r="Q3292" t="b">
        <f>AND(M3292,ISNA(VLOOKUP(B3292,Sheet4!$A$1:$A$529,1,FALSE)))</f>
        <v>1</v>
      </c>
    </row>
    <row r="3293" spans="1:17">
      <c r="A3293" t="str">
        <f t="shared" si="308"/>
        <v xml:space="preserve"> </v>
      </c>
      <c r="B3293" t="s">
        <v>3080</v>
      </c>
      <c r="C3293" t="e">
        <f>VLOOKUP(B3293,Sheet5!$A$1158:$A$1246,1,FALSE)</f>
        <v>#N/A</v>
      </c>
      <c r="G3293" t="s">
        <v>9202</v>
      </c>
      <c r="H3293" t="s">
        <v>1</v>
      </c>
      <c r="I3293">
        <v>92534</v>
      </c>
      <c r="J3293">
        <v>1</v>
      </c>
      <c r="K3293">
        <f t="shared" si="309"/>
        <v>0</v>
      </c>
      <c r="L3293">
        <f t="shared" si="310"/>
        <v>0</v>
      </c>
      <c r="M3293" t="b">
        <f t="shared" si="311"/>
        <v>0</v>
      </c>
      <c r="N3293" t="str">
        <f>VLOOKUP(B3293,Sheet3!$D$2:$I$578,6,FALSE)</f>
        <v>Marianne Prodhomme</v>
      </c>
      <c r="O3293" t="str">
        <f t="shared" si="312"/>
        <v xml:space="preserve"> </v>
      </c>
      <c r="P3293" t="b">
        <f t="shared" si="313"/>
        <v>0</v>
      </c>
      <c r="Q3293" t="b">
        <f>AND(M3293,ISNA(VLOOKUP(B3293,Sheet4!$A$1:$A$529,1,FALSE)))</f>
        <v>0</v>
      </c>
    </row>
    <row r="3294" spans="1:17">
      <c r="A3294" t="str">
        <f t="shared" si="308"/>
        <v xml:space="preserve"> </v>
      </c>
      <c r="B3294" t="s">
        <v>3080</v>
      </c>
      <c r="C3294" t="e">
        <f>VLOOKUP(B3294,Sheet5!$A$1158:$A$1246,1,FALSE)</f>
        <v>#N/A</v>
      </c>
      <c r="G3294" t="s">
        <v>9202</v>
      </c>
      <c r="H3294" t="s">
        <v>2</v>
      </c>
      <c r="I3294">
        <v>37038</v>
      </c>
      <c r="J3294">
        <v>0.400263686861</v>
      </c>
      <c r="K3294">
        <f t="shared" si="309"/>
        <v>0</v>
      </c>
      <c r="L3294">
        <f t="shared" si="310"/>
        <v>0</v>
      </c>
      <c r="M3294" t="b">
        <f t="shared" si="311"/>
        <v>0</v>
      </c>
      <c r="N3294" t="str">
        <f>VLOOKUP(B3294,Sheet3!$D$2:$I$578,6,FALSE)</f>
        <v>Marianne Prodhomme</v>
      </c>
      <c r="O3294" t="str">
        <f t="shared" si="312"/>
        <v xml:space="preserve"> </v>
      </c>
      <c r="P3294" t="b">
        <f t="shared" si="313"/>
        <v>0</v>
      </c>
      <c r="Q3294" t="b">
        <f>AND(M3294,ISNA(VLOOKUP(B3294,Sheet4!$A$1:$A$529,1,FALSE)))</f>
        <v>0</v>
      </c>
    </row>
    <row r="3295" spans="1:17">
      <c r="A3295" t="str">
        <f t="shared" si="308"/>
        <v xml:space="preserve"> </v>
      </c>
      <c r="B3295" t="s">
        <v>3080</v>
      </c>
      <c r="C3295" t="e">
        <f>VLOOKUP(B3295,Sheet5!$A$1158:$A$1246,1,FALSE)</f>
        <v>#N/A</v>
      </c>
      <c r="G3295" t="s">
        <v>9202</v>
      </c>
      <c r="H3295" t="s">
        <v>3</v>
      </c>
      <c r="I3295">
        <v>1288</v>
      </c>
      <c r="J3295">
        <v>1.39192080749E-2</v>
      </c>
      <c r="K3295">
        <f t="shared" si="309"/>
        <v>0</v>
      </c>
      <c r="L3295">
        <f t="shared" si="310"/>
        <v>0</v>
      </c>
      <c r="M3295" t="b">
        <f t="shared" si="311"/>
        <v>0</v>
      </c>
      <c r="N3295" t="str">
        <f>VLOOKUP(B3295,Sheet3!$D$2:$I$578,6,FALSE)</f>
        <v>Marianne Prodhomme</v>
      </c>
      <c r="O3295" t="str">
        <f t="shared" si="312"/>
        <v xml:space="preserve"> </v>
      </c>
      <c r="P3295" t="b">
        <f t="shared" si="313"/>
        <v>0</v>
      </c>
      <c r="Q3295" t="b">
        <f>AND(M3295,ISNA(VLOOKUP(B3295,Sheet4!$A$1:$A$529,1,FALSE)))</f>
        <v>0</v>
      </c>
    </row>
    <row r="3296" spans="1:17">
      <c r="A3296" t="str">
        <f t="shared" si="308"/>
        <v>André MARTIN</v>
      </c>
      <c r="B3296" t="s">
        <v>3080</v>
      </c>
      <c r="C3296" t="e">
        <f>VLOOKUP(B3296,Sheet5!$A$1158:$A$1246,1,FALSE)</f>
        <v>#N/A</v>
      </c>
      <c r="D3296" t="s">
        <v>11</v>
      </c>
      <c r="E3296" t="s">
        <v>9005</v>
      </c>
      <c r="F3296" t="s">
        <v>407</v>
      </c>
      <c r="G3296" t="s">
        <v>9429</v>
      </c>
      <c r="H3296" t="s">
        <v>13</v>
      </c>
      <c r="I3296">
        <v>10983</v>
      </c>
      <c r="J3296">
        <v>0.20260847107400001</v>
      </c>
      <c r="K3296">
        <f t="shared" si="309"/>
        <v>0</v>
      </c>
      <c r="L3296">
        <f t="shared" si="310"/>
        <v>0</v>
      </c>
      <c r="M3296" t="b">
        <f t="shared" si="311"/>
        <v>0</v>
      </c>
      <c r="N3296" t="str">
        <f>VLOOKUP(B3296,Sheet3!$D$2:$I$578,6,FALSE)</f>
        <v>Marianne Prodhomme</v>
      </c>
      <c r="O3296" t="str">
        <f t="shared" si="312"/>
        <v>André MARTIN</v>
      </c>
      <c r="P3296" t="b">
        <f t="shared" si="313"/>
        <v>0</v>
      </c>
      <c r="Q3296" t="b">
        <f>AND(M3296,ISNA(VLOOKUP(B3296,Sheet4!$A$1:$A$529,1,FALSE)))</f>
        <v>0</v>
      </c>
    </row>
    <row r="3297" spans="1:17">
      <c r="A3297" t="str">
        <f t="shared" si="308"/>
        <v>Céline L'HUILLIER</v>
      </c>
      <c r="B3297" t="s">
        <v>3080</v>
      </c>
      <c r="C3297" t="e">
        <f>VLOOKUP(B3297,Sheet5!$A$1158:$A$1246,1,FALSE)</f>
        <v>#N/A</v>
      </c>
      <c r="D3297" t="s">
        <v>4</v>
      </c>
      <c r="E3297" t="s">
        <v>9013</v>
      </c>
      <c r="F3297" t="s">
        <v>1062</v>
      </c>
      <c r="G3297" t="s">
        <v>9900</v>
      </c>
      <c r="H3297" t="s">
        <v>10</v>
      </c>
      <c r="I3297">
        <v>366</v>
      </c>
      <c r="J3297">
        <v>6.7517709563199996E-3</v>
      </c>
      <c r="K3297">
        <f t="shared" si="309"/>
        <v>0</v>
      </c>
      <c r="L3297">
        <f t="shared" si="310"/>
        <v>0</v>
      </c>
      <c r="M3297" t="b">
        <f t="shared" si="311"/>
        <v>0</v>
      </c>
      <c r="N3297" t="str">
        <f>VLOOKUP(B3297,Sheet3!$D$2:$I$578,6,FALSE)</f>
        <v>Marianne Prodhomme</v>
      </c>
      <c r="O3297" t="str">
        <f t="shared" si="312"/>
        <v>Céline L'HUILLIER</v>
      </c>
      <c r="P3297" t="b">
        <f t="shared" si="313"/>
        <v>0</v>
      </c>
      <c r="Q3297" t="b">
        <f>AND(M3297,ISNA(VLOOKUP(B3297,Sheet4!$A$1:$A$529,1,FALSE)))</f>
        <v>0</v>
      </c>
    </row>
    <row r="3298" spans="1:17">
      <c r="A3298" t="str">
        <f t="shared" si="308"/>
        <v>Alain PICARD</v>
      </c>
      <c r="B3298" t="s">
        <v>3080</v>
      </c>
      <c r="C3298" t="e">
        <f>VLOOKUP(B3298,Sheet5!$A$1158:$A$1246,1,FALSE)</f>
        <v>#N/A</v>
      </c>
      <c r="D3298" t="s">
        <v>11</v>
      </c>
      <c r="E3298" t="s">
        <v>321</v>
      </c>
      <c r="F3298" t="s">
        <v>262</v>
      </c>
      <c r="G3298" t="s">
        <v>9337</v>
      </c>
      <c r="H3298" t="s">
        <v>43</v>
      </c>
      <c r="I3298">
        <v>1568</v>
      </c>
      <c r="J3298">
        <v>2.89256198347E-2</v>
      </c>
      <c r="K3298">
        <f t="shared" si="309"/>
        <v>0</v>
      </c>
      <c r="L3298">
        <f t="shared" si="310"/>
        <v>0</v>
      </c>
      <c r="M3298" t="b">
        <f t="shared" si="311"/>
        <v>0</v>
      </c>
      <c r="N3298" t="str">
        <f>VLOOKUP(B3298,Sheet3!$D$2:$I$578,6,FALSE)</f>
        <v>Marianne Prodhomme</v>
      </c>
      <c r="O3298" t="str">
        <f t="shared" si="312"/>
        <v>Alain PICARD</v>
      </c>
      <c r="P3298" t="b">
        <f t="shared" si="313"/>
        <v>0</v>
      </c>
      <c r="Q3298" t="b">
        <f>AND(M3298,ISNA(VLOOKUP(B3298,Sheet4!$A$1:$A$529,1,FALSE)))</f>
        <v>0</v>
      </c>
    </row>
    <row r="3299" spans="1:17">
      <c r="A3299" t="str">
        <f t="shared" si="308"/>
        <v>Hervé DE CHARETTE</v>
      </c>
      <c r="B3299" t="s">
        <v>3080</v>
      </c>
      <c r="C3299" t="e">
        <f>VLOOKUP(B3299,Sheet5!$A$1158:$A$1246,1,FALSE)</f>
        <v>#N/A</v>
      </c>
      <c r="D3299" t="s">
        <v>11</v>
      </c>
      <c r="E3299" t="s">
        <v>9028</v>
      </c>
      <c r="F3299" t="s">
        <v>3081</v>
      </c>
      <c r="G3299" t="s">
        <v>11445</v>
      </c>
      <c r="H3299" t="s">
        <v>111</v>
      </c>
      <c r="I3299">
        <v>12692</v>
      </c>
      <c r="J3299">
        <v>0.23413518299899999</v>
      </c>
      <c r="K3299">
        <f t="shared" si="309"/>
        <v>0</v>
      </c>
      <c r="L3299">
        <f t="shared" si="310"/>
        <v>0</v>
      </c>
      <c r="M3299" t="b">
        <f t="shared" si="311"/>
        <v>0</v>
      </c>
      <c r="N3299" t="str">
        <f>VLOOKUP(B3299,Sheet3!$D$2:$I$578,6,FALSE)</f>
        <v>Marianne Prodhomme</v>
      </c>
      <c r="O3299" t="str">
        <f t="shared" si="312"/>
        <v>Hervé DE CHARETTE</v>
      </c>
      <c r="P3299" t="b">
        <f t="shared" si="313"/>
        <v>0</v>
      </c>
      <c r="Q3299" t="b">
        <f>AND(M3299,ISNA(VLOOKUP(B3299,Sheet4!$A$1:$A$529,1,FALSE)))</f>
        <v>0</v>
      </c>
    </row>
    <row r="3300" spans="1:17">
      <c r="A3300" t="str">
        <f t="shared" si="308"/>
        <v>Dominique GANDIN</v>
      </c>
      <c r="B3300" t="s">
        <v>3080</v>
      </c>
      <c r="C3300" t="e">
        <f>VLOOKUP(B3300,Sheet5!$A$1158:$A$1246,1,FALSE)</f>
        <v>#N/A</v>
      </c>
      <c r="D3300" t="s">
        <v>4</v>
      </c>
      <c r="E3300" t="s">
        <v>180</v>
      </c>
      <c r="F3300" t="s">
        <v>386</v>
      </c>
      <c r="G3300" t="s">
        <v>9415</v>
      </c>
      <c r="H3300" t="s">
        <v>13</v>
      </c>
      <c r="I3300">
        <v>457</v>
      </c>
      <c r="J3300">
        <v>8.4304899645800003E-3</v>
      </c>
      <c r="K3300">
        <f t="shared" si="309"/>
        <v>0</v>
      </c>
      <c r="L3300">
        <f t="shared" si="310"/>
        <v>0</v>
      </c>
      <c r="M3300" t="b">
        <f t="shared" si="311"/>
        <v>0</v>
      </c>
      <c r="N3300" t="str">
        <f>VLOOKUP(B3300,Sheet3!$D$2:$I$578,6,FALSE)</f>
        <v>Marianne Prodhomme</v>
      </c>
      <c r="O3300" t="str">
        <f t="shared" si="312"/>
        <v>Dominique GANDIN</v>
      </c>
      <c r="P3300" t="b">
        <f t="shared" si="313"/>
        <v>0</v>
      </c>
      <c r="Q3300" t="b">
        <f>AND(M3300,ISNA(VLOOKUP(B3300,Sheet4!$A$1:$A$529,1,FALSE)))</f>
        <v>0</v>
      </c>
    </row>
    <row r="3301" spans="1:17">
      <c r="A3301" t="str">
        <f t="shared" si="308"/>
        <v>Marie-Emilie VEL</v>
      </c>
      <c r="B3301" t="s">
        <v>3080</v>
      </c>
      <c r="C3301" t="e">
        <f>VLOOKUP(B3301,Sheet5!$A$1158:$A$1246,1,FALSE)</f>
        <v>#N/A</v>
      </c>
      <c r="D3301" t="s">
        <v>4</v>
      </c>
      <c r="E3301" t="s">
        <v>3082</v>
      </c>
      <c r="F3301" t="s">
        <v>3083</v>
      </c>
      <c r="G3301" t="s">
        <v>11446</v>
      </c>
      <c r="H3301" t="s">
        <v>10</v>
      </c>
      <c r="I3301">
        <v>276</v>
      </c>
      <c r="J3301">
        <v>5.0914994096800002E-3</v>
      </c>
      <c r="K3301">
        <f t="shared" si="309"/>
        <v>0</v>
      </c>
      <c r="L3301">
        <f t="shared" si="310"/>
        <v>0</v>
      </c>
      <c r="M3301" t="b">
        <f t="shared" si="311"/>
        <v>0</v>
      </c>
      <c r="N3301" t="str">
        <f>VLOOKUP(B3301,Sheet3!$D$2:$I$578,6,FALSE)</f>
        <v>Marianne Prodhomme</v>
      </c>
      <c r="O3301" t="str">
        <f t="shared" si="312"/>
        <v>Marie-Emilie VEL</v>
      </c>
      <c r="P3301" t="b">
        <f t="shared" si="313"/>
        <v>0</v>
      </c>
      <c r="Q3301" t="b">
        <f>AND(M3301,ISNA(VLOOKUP(B3301,Sheet4!$A$1:$A$529,1,FALSE)))</f>
        <v>0</v>
      </c>
    </row>
    <row r="3302" spans="1:17">
      <c r="A3302" t="str">
        <f t="shared" si="308"/>
        <v>Thérèse BON</v>
      </c>
      <c r="B3302" t="s">
        <v>3080</v>
      </c>
      <c r="C3302" t="e">
        <f>VLOOKUP(B3302,Sheet5!$A$1158:$A$1246,1,FALSE)</f>
        <v>#N/A</v>
      </c>
      <c r="D3302" t="s">
        <v>4</v>
      </c>
      <c r="E3302" t="s">
        <v>9130</v>
      </c>
      <c r="F3302" t="s">
        <v>3084</v>
      </c>
      <c r="G3302" t="s">
        <v>11447</v>
      </c>
      <c r="H3302" t="s">
        <v>13</v>
      </c>
      <c r="I3302">
        <v>351</v>
      </c>
      <c r="J3302">
        <v>6.4750590318800004E-3</v>
      </c>
      <c r="K3302">
        <f t="shared" si="309"/>
        <v>0</v>
      </c>
      <c r="L3302">
        <f t="shared" si="310"/>
        <v>0</v>
      </c>
      <c r="M3302" t="b">
        <f t="shared" si="311"/>
        <v>0</v>
      </c>
      <c r="N3302" t="str">
        <f>VLOOKUP(B3302,Sheet3!$D$2:$I$578,6,FALSE)</f>
        <v>Marianne Prodhomme</v>
      </c>
      <c r="O3302" t="str">
        <f t="shared" si="312"/>
        <v>Thérèse BON</v>
      </c>
      <c r="P3302" t="b">
        <f t="shared" si="313"/>
        <v>0</v>
      </c>
      <c r="Q3302" t="b">
        <f>AND(M3302,ISNA(VLOOKUP(B3302,Sheet4!$A$1:$A$529,1,FALSE)))</f>
        <v>0</v>
      </c>
    </row>
    <row r="3303" spans="1:17">
      <c r="A3303" t="str">
        <f t="shared" si="308"/>
        <v>Chantal SCHOSSELER</v>
      </c>
      <c r="B3303" t="s">
        <v>3080</v>
      </c>
      <c r="C3303" t="e">
        <f>VLOOKUP(B3303,Sheet5!$A$1158:$A$1246,1,FALSE)</f>
        <v>#N/A</v>
      </c>
      <c r="D3303" t="s">
        <v>4</v>
      </c>
      <c r="E3303" t="s">
        <v>283</v>
      </c>
      <c r="F3303" t="s">
        <v>3085</v>
      </c>
      <c r="G3303" t="s">
        <v>11448</v>
      </c>
      <c r="H3303" t="s">
        <v>29</v>
      </c>
      <c r="I3303">
        <v>825</v>
      </c>
      <c r="J3303">
        <v>1.52191558442E-2</v>
      </c>
      <c r="K3303">
        <f t="shared" si="309"/>
        <v>0</v>
      </c>
      <c r="L3303">
        <f t="shared" si="310"/>
        <v>0</v>
      </c>
      <c r="M3303" t="b">
        <f t="shared" si="311"/>
        <v>0</v>
      </c>
      <c r="N3303" t="str">
        <f>VLOOKUP(B3303,Sheet3!$D$2:$I$578,6,FALSE)</f>
        <v>Marianne Prodhomme</v>
      </c>
      <c r="O3303" t="str">
        <f t="shared" si="312"/>
        <v>Chantal SCHOSSELER</v>
      </c>
      <c r="P3303" t="b">
        <f t="shared" si="313"/>
        <v>0</v>
      </c>
      <c r="Q3303" t="b">
        <f>AND(M3303,ISNA(VLOOKUP(B3303,Sheet4!$A$1:$A$529,1,FALSE)))</f>
        <v>0</v>
      </c>
    </row>
    <row r="3304" spans="1:17">
      <c r="A3304" t="str">
        <f t="shared" si="308"/>
        <v>Marianne PRODHOMME</v>
      </c>
      <c r="B3304" t="s">
        <v>3080</v>
      </c>
      <c r="C3304" t="e">
        <f>VLOOKUP(B3304,Sheet5!$A$1158:$A$1246,1,FALSE)</f>
        <v>#N/A</v>
      </c>
      <c r="D3304" t="s">
        <v>4</v>
      </c>
      <c r="E3304" t="s">
        <v>2937</v>
      </c>
      <c r="F3304" t="s">
        <v>2440</v>
      </c>
      <c r="G3304" t="s">
        <v>10947</v>
      </c>
      <c r="H3304" t="s">
        <v>7</v>
      </c>
      <c r="I3304">
        <v>8912</v>
      </c>
      <c r="J3304">
        <v>0.16440377804</v>
      </c>
      <c r="K3304">
        <f t="shared" si="309"/>
        <v>8912</v>
      </c>
      <c r="L3304" t="str">
        <f t="shared" si="310"/>
        <v>VEC</v>
      </c>
      <c r="M3304" t="b">
        <f t="shared" si="311"/>
        <v>0</v>
      </c>
      <c r="N3304" t="str">
        <f>VLOOKUP(B3304,Sheet3!$D$2:$I$578,6,FALSE)</f>
        <v>Marianne Prodhomme</v>
      </c>
      <c r="O3304" t="str">
        <f t="shared" si="312"/>
        <v>Marianne PRODHOMME</v>
      </c>
      <c r="P3304" t="b">
        <f t="shared" si="313"/>
        <v>1</v>
      </c>
      <c r="Q3304" t="b">
        <f>AND(M3304,ISNA(VLOOKUP(B3304,Sheet4!$A$1:$A$529,1,FALSE)))</f>
        <v>0</v>
      </c>
    </row>
    <row r="3305" spans="1:17">
      <c r="A3305" t="str">
        <f t="shared" si="308"/>
        <v>Guillaume ALIBERT</v>
      </c>
      <c r="B3305" t="s">
        <v>3080</v>
      </c>
      <c r="C3305" t="e">
        <f>VLOOKUP(B3305,Sheet5!$A$1158:$A$1246,1,FALSE)</f>
        <v>#N/A</v>
      </c>
      <c r="D3305" t="s">
        <v>11</v>
      </c>
      <c r="E3305" t="s">
        <v>65</v>
      </c>
      <c r="F3305" t="s">
        <v>2736</v>
      </c>
      <c r="G3305" t="s">
        <v>11178</v>
      </c>
      <c r="H3305" t="s">
        <v>13</v>
      </c>
      <c r="I3305">
        <v>346</v>
      </c>
      <c r="J3305">
        <v>6.3828217237299999E-3</v>
      </c>
      <c r="K3305">
        <f t="shared" si="309"/>
        <v>8912</v>
      </c>
      <c r="L3305" t="str">
        <f t="shared" si="310"/>
        <v>VEC</v>
      </c>
      <c r="M3305" t="b">
        <f t="shared" si="311"/>
        <v>0</v>
      </c>
      <c r="N3305" t="str">
        <f>VLOOKUP(B3305,Sheet3!$D$2:$I$578,6,FALSE)</f>
        <v>Marianne Prodhomme</v>
      </c>
      <c r="O3305" t="str">
        <f t="shared" si="312"/>
        <v>Guillaume ALIBERT</v>
      </c>
      <c r="P3305" t="b">
        <f t="shared" si="313"/>
        <v>0</v>
      </c>
      <c r="Q3305" t="b">
        <f>AND(M3305,ISNA(VLOOKUP(B3305,Sheet4!$A$1:$A$529,1,FALSE)))</f>
        <v>0</v>
      </c>
    </row>
    <row r="3306" spans="1:17">
      <c r="A3306" t="str">
        <f t="shared" si="308"/>
        <v>Olivier DOUAY</v>
      </c>
      <c r="B3306" t="s">
        <v>3080</v>
      </c>
      <c r="C3306" t="e">
        <f>VLOOKUP(B3306,Sheet5!$A$1158:$A$1246,1,FALSE)</f>
        <v>#N/A</v>
      </c>
      <c r="D3306" t="s">
        <v>11</v>
      </c>
      <c r="E3306" t="s">
        <v>46</v>
      </c>
      <c r="F3306" t="s">
        <v>3086</v>
      </c>
      <c r="G3306" t="s">
        <v>11449</v>
      </c>
      <c r="H3306" t="s">
        <v>17</v>
      </c>
      <c r="I3306">
        <v>4164</v>
      </c>
      <c r="J3306">
        <v>7.6815230224299993E-2</v>
      </c>
      <c r="K3306">
        <f t="shared" si="309"/>
        <v>8912</v>
      </c>
      <c r="L3306" t="str">
        <f t="shared" si="310"/>
        <v>VEC</v>
      </c>
      <c r="M3306" t="b">
        <f t="shared" si="311"/>
        <v>0</v>
      </c>
      <c r="N3306" t="str">
        <f>VLOOKUP(B3306,Sheet3!$D$2:$I$578,6,FALSE)</f>
        <v>Marianne Prodhomme</v>
      </c>
      <c r="O3306" t="str">
        <f t="shared" si="312"/>
        <v>Olivier DOUAY</v>
      </c>
      <c r="P3306" t="b">
        <f t="shared" si="313"/>
        <v>0</v>
      </c>
      <c r="Q3306" t="b">
        <f>AND(M3306,ISNA(VLOOKUP(B3306,Sheet4!$A$1:$A$529,1,FALSE)))</f>
        <v>0</v>
      </c>
    </row>
    <row r="3307" spans="1:17">
      <c r="A3307" t="str">
        <f t="shared" si="308"/>
        <v>Serge BARDY</v>
      </c>
      <c r="B3307" t="s">
        <v>3080</v>
      </c>
      <c r="C3307" t="e">
        <f>VLOOKUP(B3307,Sheet5!$A$1158:$A$1246,1,FALSE)</f>
        <v>#N/A</v>
      </c>
      <c r="D3307" t="s">
        <v>11</v>
      </c>
      <c r="E3307" t="s">
        <v>416</v>
      </c>
      <c r="F3307" t="s">
        <v>3087</v>
      </c>
      <c r="G3307" t="s">
        <v>11450</v>
      </c>
      <c r="H3307" t="s">
        <v>33</v>
      </c>
      <c r="I3307">
        <v>11331</v>
      </c>
      <c r="J3307">
        <v>0.20902818772100001</v>
      </c>
      <c r="K3307">
        <f t="shared" si="309"/>
        <v>8912</v>
      </c>
      <c r="L3307" t="str">
        <f t="shared" si="310"/>
        <v>VEC</v>
      </c>
      <c r="M3307" t="b">
        <f t="shared" si="311"/>
        <v>0</v>
      </c>
      <c r="N3307" t="str">
        <f>VLOOKUP(B3307,Sheet3!$D$2:$I$578,6,FALSE)</f>
        <v>Marianne Prodhomme</v>
      </c>
      <c r="O3307" t="str">
        <f t="shared" si="312"/>
        <v>Serge BARDY</v>
      </c>
      <c r="P3307" t="b">
        <f t="shared" si="313"/>
        <v>0</v>
      </c>
      <c r="Q3307" t="b">
        <f>AND(M3307,ISNA(VLOOKUP(B3307,Sheet4!$A$1:$A$529,1,FALSE)))</f>
        <v>0</v>
      </c>
    </row>
    <row r="3308" spans="1:17">
      <c r="A3308" t="str">
        <f t="shared" si="308"/>
        <v>Marc GICQUEL</v>
      </c>
      <c r="B3308" t="s">
        <v>3080</v>
      </c>
      <c r="C3308" t="e">
        <f>VLOOKUP(B3308,Sheet5!$A$1158:$A$1246,1,FALSE)</f>
        <v>#N/A</v>
      </c>
      <c r="D3308" t="s">
        <v>11</v>
      </c>
      <c r="E3308" t="s">
        <v>667</v>
      </c>
      <c r="F3308" t="s">
        <v>3088</v>
      </c>
      <c r="G3308" t="s">
        <v>11451</v>
      </c>
      <c r="H3308" t="s">
        <v>19</v>
      </c>
      <c r="I3308">
        <v>1937</v>
      </c>
      <c r="J3308">
        <v>3.5732733175899999E-2</v>
      </c>
      <c r="K3308">
        <f t="shared" si="309"/>
        <v>8912</v>
      </c>
      <c r="L3308" t="str">
        <f t="shared" si="310"/>
        <v>VEC</v>
      </c>
      <c r="M3308" t="b">
        <f t="shared" si="311"/>
        <v>1</v>
      </c>
      <c r="N3308" t="str">
        <f>VLOOKUP(B3308,Sheet3!$D$2:$I$578,6,FALSE)</f>
        <v>Marianne Prodhomme</v>
      </c>
      <c r="O3308" t="str">
        <f t="shared" si="312"/>
        <v>Marc GICQUEL</v>
      </c>
      <c r="P3308" t="b">
        <f t="shared" si="313"/>
        <v>0</v>
      </c>
      <c r="Q3308" t="b">
        <f>AND(M3308,ISNA(VLOOKUP(B3308,Sheet4!$A$1:$A$529,1,FALSE)))</f>
        <v>1</v>
      </c>
    </row>
    <row r="3309" spans="1:17">
      <c r="A3309" t="str">
        <f t="shared" si="308"/>
        <v xml:space="preserve"> </v>
      </c>
      <c r="B3309" t="s">
        <v>3089</v>
      </c>
      <c r="C3309" t="e">
        <f>VLOOKUP(B3309,Sheet5!$A$1158:$A$1246,1,FALSE)</f>
        <v>#N/A</v>
      </c>
      <c r="G3309" t="s">
        <v>9202</v>
      </c>
      <c r="H3309" t="s">
        <v>1</v>
      </c>
      <c r="I3309">
        <v>75335</v>
      </c>
      <c r="J3309">
        <v>1</v>
      </c>
      <c r="K3309">
        <f t="shared" si="309"/>
        <v>0</v>
      </c>
      <c r="L3309">
        <f t="shared" si="310"/>
        <v>0</v>
      </c>
      <c r="M3309" t="b">
        <f t="shared" si="311"/>
        <v>0</v>
      </c>
      <c r="N3309" t="str">
        <f>VLOOKUP(B3309,Sheet3!$D$2:$I$578,6,FALSE)</f>
        <v>Silvia Camara-Tombini</v>
      </c>
      <c r="O3309" t="str">
        <f t="shared" si="312"/>
        <v xml:space="preserve"> </v>
      </c>
      <c r="P3309" t="b">
        <f t="shared" si="313"/>
        <v>0</v>
      </c>
      <c r="Q3309" t="b">
        <f>AND(M3309,ISNA(VLOOKUP(B3309,Sheet4!$A$1:$A$529,1,FALSE)))</f>
        <v>0</v>
      </c>
    </row>
    <row r="3310" spans="1:17">
      <c r="A3310" t="str">
        <f t="shared" si="308"/>
        <v xml:space="preserve"> </v>
      </c>
      <c r="B3310" t="s">
        <v>3089</v>
      </c>
      <c r="C3310" t="e">
        <f>VLOOKUP(B3310,Sheet5!$A$1158:$A$1246,1,FALSE)</f>
        <v>#N/A</v>
      </c>
      <c r="G3310" t="s">
        <v>9202</v>
      </c>
      <c r="H3310" t="s">
        <v>2</v>
      </c>
      <c r="I3310">
        <v>29547</v>
      </c>
      <c r="J3310">
        <v>0.392208136988</v>
      </c>
      <c r="K3310">
        <f t="shared" si="309"/>
        <v>0</v>
      </c>
      <c r="L3310">
        <f t="shared" si="310"/>
        <v>0</v>
      </c>
      <c r="M3310" t="b">
        <f t="shared" si="311"/>
        <v>0</v>
      </c>
      <c r="N3310" t="str">
        <f>VLOOKUP(B3310,Sheet3!$D$2:$I$578,6,FALSE)</f>
        <v>Silvia Camara-Tombini</v>
      </c>
      <c r="O3310" t="str">
        <f t="shared" si="312"/>
        <v xml:space="preserve"> </v>
      </c>
      <c r="P3310" t="b">
        <f t="shared" si="313"/>
        <v>0</v>
      </c>
      <c r="Q3310" t="b">
        <f>AND(M3310,ISNA(VLOOKUP(B3310,Sheet4!$A$1:$A$529,1,FALSE)))</f>
        <v>0</v>
      </c>
    </row>
    <row r="3311" spans="1:17">
      <c r="A3311" t="str">
        <f t="shared" si="308"/>
        <v xml:space="preserve"> </v>
      </c>
      <c r="B3311" t="s">
        <v>3089</v>
      </c>
      <c r="C3311" t="e">
        <f>VLOOKUP(B3311,Sheet5!$A$1158:$A$1246,1,FALSE)</f>
        <v>#N/A</v>
      </c>
      <c r="G3311" t="s">
        <v>9202</v>
      </c>
      <c r="H3311" t="s">
        <v>3</v>
      </c>
      <c r="I3311">
        <v>768</v>
      </c>
      <c r="J3311">
        <v>1.0194464724200001E-2</v>
      </c>
      <c r="K3311">
        <f t="shared" si="309"/>
        <v>0</v>
      </c>
      <c r="L3311">
        <f t="shared" si="310"/>
        <v>0</v>
      </c>
      <c r="M3311" t="b">
        <f t="shared" si="311"/>
        <v>0</v>
      </c>
      <c r="N3311" t="str">
        <f>VLOOKUP(B3311,Sheet3!$D$2:$I$578,6,FALSE)</f>
        <v>Silvia Camara-Tombini</v>
      </c>
      <c r="O3311" t="str">
        <f t="shared" si="312"/>
        <v xml:space="preserve"> </v>
      </c>
      <c r="P3311" t="b">
        <f t="shared" si="313"/>
        <v>0</v>
      </c>
      <c r="Q3311" t="b">
        <f>AND(M3311,ISNA(VLOOKUP(B3311,Sheet4!$A$1:$A$529,1,FALSE)))</f>
        <v>0</v>
      </c>
    </row>
    <row r="3312" spans="1:17">
      <c r="A3312" t="str">
        <f t="shared" si="308"/>
        <v>Christian BARON</v>
      </c>
      <c r="B3312" t="s">
        <v>3089</v>
      </c>
      <c r="C3312" t="e">
        <f>VLOOKUP(B3312,Sheet5!$A$1158:$A$1246,1,FALSE)</f>
        <v>#N/A</v>
      </c>
      <c r="D3312" t="s">
        <v>11</v>
      </c>
      <c r="E3312" t="s">
        <v>312</v>
      </c>
      <c r="F3312" t="s">
        <v>3039</v>
      </c>
      <c r="G3312" t="s">
        <v>11410</v>
      </c>
      <c r="H3312" t="s">
        <v>260</v>
      </c>
      <c r="I3312">
        <v>1883</v>
      </c>
      <c r="J3312">
        <v>4.1825855175499999E-2</v>
      </c>
      <c r="K3312">
        <f t="shared" si="309"/>
        <v>0</v>
      </c>
      <c r="L3312">
        <f t="shared" si="310"/>
        <v>0</v>
      </c>
      <c r="M3312" t="b">
        <f t="shared" si="311"/>
        <v>0</v>
      </c>
      <c r="N3312" t="str">
        <f>VLOOKUP(B3312,Sheet3!$D$2:$I$578,6,FALSE)</f>
        <v>Silvia Camara-Tombini</v>
      </c>
      <c r="O3312" t="str">
        <f t="shared" si="312"/>
        <v>Christian BARON</v>
      </c>
      <c r="P3312" t="b">
        <f t="shared" si="313"/>
        <v>0</v>
      </c>
      <c r="Q3312" t="b">
        <f>AND(M3312,ISNA(VLOOKUP(B3312,Sheet4!$A$1:$A$529,1,FALSE)))</f>
        <v>0</v>
      </c>
    </row>
    <row r="3313" spans="1:17">
      <c r="A3313" t="str">
        <f t="shared" si="308"/>
        <v>Stéphanie DUPEYROUX</v>
      </c>
      <c r="B3313" t="s">
        <v>3089</v>
      </c>
      <c r="C3313" t="e">
        <f>VLOOKUP(B3313,Sheet5!$A$1158:$A$1246,1,FALSE)</f>
        <v>#N/A</v>
      </c>
      <c r="D3313" t="s">
        <v>4</v>
      </c>
      <c r="E3313" t="s">
        <v>9001</v>
      </c>
      <c r="F3313" t="s">
        <v>3090</v>
      </c>
      <c r="G3313" t="s">
        <v>11452</v>
      </c>
      <c r="H3313" t="s">
        <v>19</v>
      </c>
      <c r="I3313">
        <v>1559</v>
      </c>
      <c r="J3313">
        <v>3.4629053753899998E-2</v>
      </c>
      <c r="K3313">
        <f t="shared" si="309"/>
        <v>0</v>
      </c>
      <c r="L3313">
        <f t="shared" si="310"/>
        <v>0</v>
      </c>
      <c r="M3313" t="b">
        <f t="shared" si="311"/>
        <v>0</v>
      </c>
      <c r="N3313" t="str">
        <f>VLOOKUP(B3313,Sheet3!$D$2:$I$578,6,FALSE)</f>
        <v>Silvia Camara-Tombini</v>
      </c>
      <c r="O3313" t="str">
        <f t="shared" si="312"/>
        <v>Stéphanie DUPEYROUX</v>
      </c>
      <c r="P3313" t="b">
        <f t="shared" si="313"/>
        <v>0</v>
      </c>
      <c r="Q3313" t="b">
        <f>AND(M3313,ISNA(VLOOKUP(B3313,Sheet4!$A$1:$A$529,1,FALSE)))</f>
        <v>0</v>
      </c>
    </row>
    <row r="3314" spans="1:17">
      <c r="A3314" t="str">
        <f t="shared" si="308"/>
        <v>Marc LAFFINEUR</v>
      </c>
      <c r="B3314" t="s">
        <v>3089</v>
      </c>
      <c r="C3314" t="e">
        <f>VLOOKUP(B3314,Sheet5!$A$1158:$A$1246,1,FALSE)</f>
        <v>#N/A</v>
      </c>
      <c r="D3314" t="s">
        <v>11</v>
      </c>
      <c r="E3314" t="s">
        <v>667</v>
      </c>
      <c r="F3314" t="s">
        <v>3091</v>
      </c>
      <c r="G3314" t="s">
        <v>11453</v>
      </c>
      <c r="H3314" t="s">
        <v>26</v>
      </c>
      <c r="I3314">
        <v>17944</v>
      </c>
      <c r="J3314">
        <v>0.39857840959599999</v>
      </c>
      <c r="K3314">
        <f t="shared" si="309"/>
        <v>0</v>
      </c>
      <c r="L3314">
        <f t="shared" si="310"/>
        <v>0</v>
      </c>
      <c r="M3314" t="b">
        <f t="shared" si="311"/>
        <v>0</v>
      </c>
      <c r="N3314" t="str">
        <f>VLOOKUP(B3314,Sheet3!$D$2:$I$578,6,FALSE)</f>
        <v>Silvia Camara-Tombini</v>
      </c>
      <c r="O3314" t="str">
        <f t="shared" si="312"/>
        <v>Marc LAFFINEUR</v>
      </c>
      <c r="P3314" t="b">
        <f t="shared" si="313"/>
        <v>0</v>
      </c>
      <c r="Q3314" t="b">
        <f>AND(M3314,ISNA(VLOOKUP(B3314,Sheet4!$A$1:$A$529,1,FALSE)))</f>
        <v>0</v>
      </c>
    </row>
    <row r="3315" spans="1:17">
      <c r="A3315" t="str">
        <f t="shared" si="308"/>
        <v>Silvia CAMARA-TOMBINI</v>
      </c>
      <c r="B3315" t="s">
        <v>3089</v>
      </c>
      <c r="C3315" t="e">
        <f>VLOOKUP(B3315,Sheet5!$A$1158:$A$1246,1,FALSE)</f>
        <v>#N/A</v>
      </c>
      <c r="D3315" t="s">
        <v>4</v>
      </c>
      <c r="E3315" t="s">
        <v>3092</v>
      </c>
      <c r="F3315" t="s">
        <v>3093</v>
      </c>
      <c r="G3315" t="s">
        <v>11454</v>
      </c>
      <c r="H3315" t="s">
        <v>21</v>
      </c>
      <c r="I3315">
        <v>15941</v>
      </c>
      <c r="J3315">
        <v>0.35408707241199999</v>
      </c>
      <c r="K3315">
        <f t="shared" si="309"/>
        <v>15941</v>
      </c>
      <c r="L3315" t="str">
        <f t="shared" si="310"/>
        <v>SOC</v>
      </c>
      <c r="M3315" t="b">
        <f t="shared" si="311"/>
        <v>0</v>
      </c>
      <c r="N3315" t="str">
        <f>VLOOKUP(B3315,Sheet3!$D$2:$I$578,6,FALSE)</f>
        <v>Silvia Camara-Tombini</v>
      </c>
      <c r="O3315" t="str">
        <f t="shared" si="312"/>
        <v>Silvia CAMARA-TOMBINI</v>
      </c>
      <c r="P3315" t="b">
        <f t="shared" si="313"/>
        <v>1</v>
      </c>
      <c r="Q3315" t="b">
        <f>AND(M3315,ISNA(VLOOKUP(B3315,Sheet4!$A$1:$A$529,1,FALSE)))</f>
        <v>0</v>
      </c>
    </row>
    <row r="3316" spans="1:17">
      <c r="A3316" t="str">
        <f t="shared" si="308"/>
        <v>Benjamin LETANG</v>
      </c>
      <c r="B3316" t="s">
        <v>3089</v>
      </c>
      <c r="C3316" t="e">
        <f>VLOOKUP(B3316,Sheet5!$A$1158:$A$1246,1,FALSE)</f>
        <v>#N/A</v>
      </c>
      <c r="D3316" t="s">
        <v>11</v>
      </c>
      <c r="E3316" t="s">
        <v>873</v>
      </c>
      <c r="F3316" t="s">
        <v>3094</v>
      </c>
      <c r="G3316" t="s">
        <v>11455</v>
      </c>
      <c r="H3316" t="s">
        <v>10</v>
      </c>
      <c r="I3316">
        <v>253</v>
      </c>
      <c r="J3316">
        <v>5.6197245668600003E-3</v>
      </c>
      <c r="K3316">
        <f t="shared" si="309"/>
        <v>15941</v>
      </c>
      <c r="L3316" t="str">
        <f t="shared" si="310"/>
        <v>SOC</v>
      </c>
      <c r="M3316" t="b">
        <f t="shared" si="311"/>
        <v>0</v>
      </c>
      <c r="N3316" t="str">
        <f>VLOOKUP(B3316,Sheet3!$D$2:$I$578,6,FALSE)</f>
        <v>Silvia Camara-Tombini</v>
      </c>
      <c r="O3316" t="str">
        <f t="shared" si="312"/>
        <v>Benjamin LETANG</v>
      </c>
      <c r="P3316" t="b">
        <f t="shared" si="313"/>
        <v>0</v>
      </c>
      <c r="Q3316" t="b">
        <f>AND(M3316,ISNA(VLOOKUP(B3316,Sheet4!$A$1:$A$529,1,FALSE)))</f>
        <v>0</v>
      </c>
    </row>
    <row r="3317" spans="1:17">
      <c r="A3317" t="str">
        <f t="shared" si="308"/>
        <v>Marie COURTIN</v>
      </c>
      <c r="B3317" t="s">
        <v>3089</v>
      </c>
      <c r="C3317" t="e">
        <f>VLOOKUP(B3317,Sheet5!$A$1158:$A$1246,1,FALSE)</f>
        <v>#N/A</v>
      </c>
      <c r="D3317" t="s">
        <v>4</v>
      </c>
      <c r="E3317" t="s">
        <v>194</v>
      </c>
      <c r="F3317" t="s">
        <v>3095</v>
      </c>
      <c r="G3317" t="s">
        <v>11456</v>
      </c>
      <c r="H3317" t="s">
        <v>17</v>
      </c>
      <c r="I3317">
        <v>4425</v>
      </c>
      <c r="J3317">
        <v>9.8289649044899993E-2</v>
      </c>
      <c r="K3317">
        <f t="shared" si="309"/>
        <v>15941</v>
      </c>
      <c r="L3317" t="str">
        <f t="shared" si="310"/>
        <v>SOC</v>
      </c>
      <c r="M3317" t="b">
        <f t="shared" si="311"/>
        <v>0</v>
      </c>
      <c r="N3317" t="str">
        <f>VLOOKUP(B3317,Sheet3!$D$2:$I$578,6,FALSE)</f>
        <v>Silvia Camara-Tombini</v>
      </c>
      <c r="O3317" t="str">
        <f t="shared" si="312"/>
        <v>Marie COURTIN</v>
      </c>
      <c r="P3317" t="b">
        <f t="shared" si="313"/>
        <v>0</v>
      </c>
      <c r="Q3317" t="b">
        <f>AND(M3317,ISNA(VLOOKUP(B3317,Sheet4!$A$1:$A$529,1,FALSE)))</f>
        <v>0</v>
      </c>
    </row>
    <row r="3318" spans="1:17">
      <c r="A3318" t="str">
        <f t="shared" si="308"/>
        <v>Didier TESTU</v>
      </c>
      <c r="B3318" t="s">
        <v>3089</v>
      </c>
      <c r="C3318" t="e">
        <f>VLOOKUP(B3318,Sheet5!$A$1158:$A$1246,1,FALSE)</f>
        <v>#N/A</v>
      </c>
      <c r="D3318" t="s">
        <v>11</v>
      </c>
      <c r="E3318" t="s">
        <v>146</v>
      </c>
      <c r="F3318" t="s">
        <v>3096</v>
      </c>
      <c r="G3318" t="s">
        <v>11457</v>
      </c>
      <c r="H3318" t="s">
        <v>10</v>
      </c>
      <c r="I3318">
        <v>308</v>
      </c>
      <c r="J3318">
        <v>6.8414038205200003E-3</v>
      </c>
      <c r="K3318">
        <f t="shared" si="309"/>
        <v>15941</v>
      </c>
      <c r="L3318" t="str">
        <f t="shared" si="310"/>
        <v>SOC</v>
      </c>
      <c r="M3318" t="b">
        <f t="shared" si="311"/>
        <v>0</v>
      </c>
      <c r="N3318" t="str">
        <f>VLOOKUP(B3318,Sheet3!$D$2:$I$578,6,FALSE)</f>
        <v>Silvia Camara-Tombini</v>
      </c>
      <c r="O3318" t="str">
        <f t="shared" si="312"/>
        <v>Didier TESTU</v>
      </c>
      <c r="P3318" t="b">
        <f t="shared" si="313"/>
        <v>0</v>
      </c>
      <c r="Q3318" t="b">
        <f>AND(M3318,ISNA(VLOOKUP(B3318,Sheet4!$A$1:$A$529,1,FALSE)))</f>
        <v>0</v>
      </c>
    </row>
    <row r="3319" spans="1:17">
      <c r="A3319" t="str">
        <f t="shared" si="308"/>
        <v>Daniel SALE</v>
      </c>
      <c r="B3319" t="s">
        <v>3089</v>
      </c>
      <c r="C3319" t="e">
        <f>VLOOKUP(B3319,Sheet5!$A$1158:$A$1246,1,FALSE)</f>
        <v>#N/A</v>
      </c>
      <c r="D3319" t="s">
        <v>11</v>
      </c>
      <c r="E3319" t="s">
        <v>73</v>
      </c>
      <c r="F3319" t="s">
        <v>3097</v>
      </c>
      <c r="G3319" t="s">
        <v>11458</v>
      </c>
      <c r="H3319" t="s">
        <v>33</v>
      </c>
      <c r="I3319">
        <v>429</v>
      </c>
      <c r="J3319">
        <v>9.5290981785900002E-3</v>
      </c>
      <c r="K3319">
        <f t="shared" si="309"/>
        <v>15941</v>
      </c>
      <c r="L3319" t="str">
        <f t="shared" si="310"/>
        <v>SOC</v>
      </c>
      <c r="M3319" t="b">
        <f t="shared" si="311"/>
        <v>0</v>
      </c>
      <c r="N3319" t="str">
        <f>VLOOKUP(B3319,Sheet3!$D$2:$I$578,6,FALSE)</f>
        <v>Silvia Camara-Tombini</v>
      </c>
      <c r="O3319" t="str">
        <f t="shared" si="312"/>
        <v>Daniel SALE</v>
      </c>
      <c r="P3319" t="b">
        <f t="shared" si="313"/>
        <v>0</v>
      </c>
      <c r="Q3319" t="b">
        <f>AND(M3319,ISNA(VLOOKUP(B3319,Sheet4!$A$1:$A$529,1,FALSE)))</f>
        <v>0</v>
      </c>
    </row>
    <row r="3320" spans="1:17">
      <c r="A3320" t="str">
        <f t="shared" si="308"/>
        <v>Romain LAVEAU</v>
      </c>
      <c r="B3320" t="s">
        <v>3089</v>
      </c>
      <c r="C3320" t="e">
        <f>VLOOKUP(B3320,Sheet5!$A$1158:$A$1246,1,FALSE)</f>
        <v>#N/A</v>
      </c>
      <c r="D3320" t="s">
        <v>11</v>
      </c>
      <c r="E3320" t="s">
        <v>1691</v>
      </c>
      <c r="F3320" t="s">
        <v>3098</v>
      </c>
      <c r="G3320" t="s">
        <v>11459</v>
      </c>
      <c r="H3320" t="s">
        <v>7</v>
      </c>
      <c r="I3320">
        <v>2278</v>
      </c>
      <c r="J3320">
        <v>5.0599733451800001E-2</v>
      </c>
      <c r="K3320">
        <f t="shared" si="309"/>
        <v>15941</v>
      </c>
      <c r="L3320" t="str">
        <f t="shared" si="310"/>
        <v>SOC</v>
      </c>
      <c r="M3320" t="b">
        <f t="shared" si="311"/>
        <v>1</v>
      </c>
      <c r="N3320" t="str">
        <f>VLOOKUP(B3320,Sheet3!$D$2:$I$578,6,FALSE)</f>
        <v>Silvia Camara-Tombini</v>
      </c>
      <c r="O3320" t="str">
        <f t="shared" si="312"/>
        <v>Romain LAVEAU</v>
      </c>
      <c r="P3320" t="b">
        <f t="shared" si="313"/>
        <v>0</v>
      </c>
      <c r="Q3320" t="b">
        <f>AND(M3320,ISNA(VLOOKUP(B3320,Sheet4!$A$1:$A$529,1,FALSE)))</f>
        <v>1</v>
      </c>
    </row>
    <row r="3321" spans="1:17">
      <c r="A3321" t="str">
        <f t="shared" si="308"/>
        <v xml:space="preserve"> </v>
      </c>
      <c r="B3321" t="s">
        <v>3099</v>
      </c>
      <c r="C3321" t="e">
        <f>VLOOKUP(B3321,Sheet5!$A$1158:$A$1246,1,FALSE)</f>
        <v>#N/A</v>
      </c>
      <c r="G3321" t="s">
        <v>9202</v>
      </c>
      <c r="H3321" t="s">
        <v>1</v>
      </c>
      <c r="I3321">
        <v>86106</v>
      </c>
      <c r="J3321">
        <v>1</v>
      </c>
      <c r="K3321">
        <f t="shared" si="309"/>
        <v>0</v>
      </c>
      <c r="L3321">
        <f t="shared" si="310"/>
        <v>0</v>
      </c>
      <c r="M3321" t="b">
        <f t="shared" si="311"/>
        <v>0</v>
      </c>
      <c r="N3321" t="str">
        <f>VLOOKUP(B3321,Sheet3!$D$2:$I$578,6,FALSE)</f>
        <v>Christine Le Coz</v>
      </c>
      <c r="O3321" t="str">
        <f t="shared" si="312"/>
        <v xml:space="preserve"> </v>
      </c>
      <c r="P3321" t="b">
        <f t="shared" si="313"/>
        <v>0</v>
      </c>
      <c r="Q3321" t="b">
        <f>AND(M3321,ISNA(VLOOKUP(B3321,Sheet4!$A$1:$A$529,1,FALSE)))</f>
        <v>0</v>
      </c>
    </row>
    <row r="3322" spans="1:17">
      <c r="A3322" t="str">
        <f t="shared" si="308"/>
        <v xml:space="preserve"> </v>
      </c>
      <c r="B3322" t="s">
        <v>3099</v>
      </c>
      <c r="C3322" t="e">
        <f>VLOOKUP(B3322,Sheet5!$A$1158:$A$1246,1,FALSE)</f>
        <v>#N/A</v>
      </c>
      <c r="G3322" t="s">
        <v>9202</v>
      </c>
      <c r="H3322" t="s">
        <v>2</v>
      </c>
      <c r="I3322">
        <v>34094</v>
      </c>
      <c r="J3322">
        <v>0.39595382435600002</v>
      </c>
      <c r="K3322">
        <f t="shared" si="309"/>
        <v>0</v>
      </c>
      <c r="L3322">
        <f t="shared" si="310"/>
        <v>0</v>
      </c>
      <c r="M3322" t="b">
        <f t="shared" si="311"/>
        <v>0</v>
      </c>
      <c r="N3322" t="str">
        <f>VLOOKUP(B3322,Sheet3!$D$2:$I$578,6,FALSE)</f>
        <v>Christine Le Coz</v>
      </c>
      <c r="O3322" t="str">
        <f t="shared" si="312"/>
        <v xml:space="preserve"> </v>
      </c>
      <c r="P3322" t="b">
        <f t="shared" si="313"/>
        <v>0</v>
      </c>
      <c r="Q3322" t="b">
        <f>AND(M3322,ISNA(VLOOKUP(B3322,Sheet4!$A$1:$A$529,1,FALSE)))</f>
        <v>0</v>
      </c>
    </row>
    <row r="3323" spans="1:17">
      <c r="A3323" t="str">
        <f t="shared" si="308"/>
        <v xml:space="preserve"> </v>
      </c>
      <c r="B3323" t="s">
        <v>3099</v>
      </c>
      <c r="C3323" t="e">
        <f>VLOOKUP(B3323,Sheet5!$A$1158:$A$1246,1,FALSE)</f>
        <v>#N/A</v>
      </c>
      <c r="G3323" t="s">
        <v>9202</v>
      </c>
      <c r="H3323" t="s">
        <v>3</v>
      </c>
      <c r="I3323">
        <v>788</v>
      </c>
      <c r="J3323">
        <v>9.1515109283900001E-3</v>
      </c>
      <c r="K3323">
        <f t="shared" si="309"/>
        <v>0</v>
      </c>
      <c r="L3323">
        <f t="shared" si="310"/>
        <v>0</v>
      </c>
      <c r="M3323" t="b">
        <f t="shared" si="311"/>
        <v>0</v>
      </c>
      <c r="N3323" t="str">
        <f>VLOOKUP(B3323,Sheet3!$D$2:$I$578,6,FALSE)</f>
        <v>Christine Le Coz</v>
      </c>
      <c r="O3323" t="str">
        <f t="shared" si="312"/>
        <v xml:space="preserve"> </v>
      </c>
      <c r="P3323" t="b">
        <f t="shared" si="313"/>
        <v>0</v>
      </c>
      <c r="Q3323" t="b">
        <f>AND(M3323,ISNA(VLOOKUP(B3323,Sheet4!$A$1:$A$529,1,FALSE)))</f>
        <v>0</v>
      </c>
    </row>
    <row r="3324" spans="1:17">
      <c r="A3324" t="str">
        <f t="shared" si="308"/>
        <v>Céline VAUDRON</v>
      </c>
      <c r="B3324" t="s">
        <v>3099</v>
      </c>
      <c r="C3324" t="e">
        <f>VLOOKUP(B3324,Sheet5!$A$1158:$A$1246,1,FALSE)</f>
        <v>#N/A</v>
      </c>
      <c r="D3324" t="s">
        <v>4</v>
      </c>
      <c r="E3324" t="s">
        <v>9013</v>
      </c>
      <c r="F3324" t="s">
        <v>3100</v>
      </c>
      <c r="G3324" t="s">
        <v>11460</v>
      </c>
      <c r="H3324" t="s">
        <v>13</v>
      </c>
      <c r="I3324">
        <v>534</v>
      </c>
      <c r="J3324">
        <v>1.04248008746E-2</v>
      </c>
      <c r="K3324">
        <f t="shared" si="309"/>
        <v>0</v>
      </c>
      <c r="L3324">
        <f t="shared" si="310"/>
        <v>0</v>
      </c>
      <c r="M3324" t="b">
        <f t="shared" si="311"/>
        <v>0</v>
      </c>
      <c r="N3324" t="str">
        <f>VLOOKUP(B3324,Sheet3!$D$2:$I$578,6,FALSE)</f>
        <v>Christine Le Coz</v>
      </c>
      <c r="O3324" t="str">
        <f t="shared" si="312"/>
        <v>Céline VAUDRON</v>
      </c>
      <c r="P3324" t="b">
        <f t="shared" si="313"/>
        <v>0</v>
      </c>
      <c r="Q3324" t="b">
        <f>AND(M3324,ISNA(VLOOKUP(B3324,Sheet4!$A$1:$A$529,1,FALSE)))</f>
        <v>0</v>
      </c>
    </row>
    <row r="3325" spans="1:17">
      <c r="A3325" t="str">
        <f t="shared" si="308"/>
        <v>Philippe GOSSELIN</v>
      </c>
      <c r="B3325" t="s">
        <v>3099</v>
      </c>
      <c r="C3325" t="e">
        <f>VLOOKUP(B3325,Sheet5!$A$1158:$A$1246,1,FALSE)</f>
        <v>#N/A</v>
      </c>
      <c r="D3325" t="s">
        <v>11</v>
      </c>
      <c r="E3325" t="s">
        <v>385</v>
      </c>
      <c r="F3325" t="s">
        <v>3101</v>
      </c>
      <c r="G3325" t="s">
        <v>11461</v>
      </c>
      <c r="H3325" t="s">
        <v>26</v>
      </c>
      <c r="I3325">
        <v>21376</v>
      </c>
      <c r="J3325">
        <v>0.41730438856800001</v>
      </c>
      <c r="K3325">
        <f t="shared" si="309"/>
        <v>0</v>
      </c>
      <c r="L3325">
        <f t="shared" si="310"/>
        <v>0</v>
      </c>
      <c r="M3325" t="b">
        <f t="shared" si="311"/>
        <v>0</v>
      </c>
      <c r="N3325" t="str">
        <f>VLOOKUP(B3325,Sheet3!$D$2:$I$578,6,FALSE)</f>
        <v>Christine Le Coz</v>
      </c>
      <c r="O3325" t="str">
        <f t="shared" si="312"/>
        <v>Philippe GOSSELIN</v>
      </c>
      <c r="P3325" t="b">
        <f t="shared" si="313"/>
        <v>0</v>
      </c>
      <c r="Q3325" t="b">
        <f>AND(M3325,ISNA(VLOOKUP(B3325,Sheet4!$A$1:$A$529,1,FALSE)))</f>
        <v>0</v>
      </c>
    </row>
    <row r="3326" spans="1:17">
      <c r="A3326" t="str">
        <f t="shared" si="308"/>
        <v>Denis FERET</v>
      </c>
      <c r="B3326" t="s">
        <v>3099</v>
      </c>
      <c r="C3326" t="e">
        <f>VLOOKUP(B3326,Sheet5!$A$1158:$A$1246,1,FALSE)</f>
        <v>#N/A</v>
      </c>
      <c r="D3326" t="s">
        <v>11</v>
      </c>
      <c r="E3326" t="s">
        <v>332</v>
      </c>
      <c r="F3326" t="s">
        <v>3102</v>
      </c>
      <c r="G3326" t="s">
        <v>11462</v>
      </c>
      <c r="H3326" t="s">
        <v>17</v>
      </c>
      <c r="I3326">
        <v>4674</v>
      </c>
      <c r="J3326">
        <v>9.1246290801200003E-2</v>
      </c>
      <c r="K3326">
        <f t="shared" si="309"/>
        <v>0</v>
      </c>
      <c r="L3326">
        <f t="shared" si="310"/>
        <v>0</v>
      </c>
      <c r="M3326" t="b">
        <f t="shared" si="311"/>
        <v>0</v>
      </c>
      <c r="N3326" t="str">
        <f>VLOOKUP(B3326,Sheet3!$D$2:$I$578,6,FALSE)</f>
        <v>Christine Le Coz</v>
      </c>
      <c r="O3326" t="str">
        <f t="shared" si="312"/>
        <v>Denis FERET</v>
      </c>
      <c r="P3326" t="b">
        <f t="shared" si="313"/>
        <v>0</v>
      </c>
      <c r="Q3326" t="b">
        <f>AND(M3326,ISNA(VLOOKUP(B3326,Sheet4!$A$1:$A$529,1,FALSE)))</f>
        <v>0</v>
      </c>
    </row>
    <row r="3327" spans="1:17">
      <c r="A3327" t="str">
        <f t="shared" si="308"/>
        <v>Michèle POHYER</v>
      </c>
      <c r="B3327" t="s">
        <v>3099</v>
      </c>
      <c r="C3327" t="e">
        <f>VLOOKUP(B3327,Sheet5!$A$1158:$A$1246,1,FALSE)</f>
        <v>#N/A</v>
      </c>
      <c r="D3327" t="s">
        <v>4</v>
      </c>
      <c r="E3327" t="s">
        <v>9114</v>
      </c>
      <c r="F3327" t="s">
        <v>3103</v>
      </c>
      <c r="G3327" t="s">
        <v>11463</v>
      </c>
      <c r="H3327" t="s">
        <v>10</v>
      </c>
      <c r="I3327">
        <v>259</v>
      </c>
      <c r="J3327">
        <v>5.0562236451700002E-3</v>
      </c>
      <c r="K3327">
        <f t="shared" si="309"/>
        <v>0</v>
      </c>
      <c r="L3327">
        <f t="shared" si="310"/>
        <v>0</v>
      </c>
      <c r="M3327" t="b">
        <f t="shared" si="311"/>
        <v>0</v>
      </c>
      <c r="N3327" t="str">
        <f>VLOOKUP(B3327,Sheet3!$D$2:$I$578,6,FALSE)</f>
        <v>Christine Le Coz</v>
      </c>
      <c r="O3327" t="str">
        <f t="shared" si="312"/>
        <v>Michèle POHYER</v>
      </c>
      <c r="P3327" t="b">
        <f t="shared" si="313"/>
        <v>0</v>
      </c>
      <c r="Q3327" t="b">
        <f>AND(M3327,ISNA(VLOOKUP(B3327,Sheet4!$A$1:$A$529,1,FALSE)))</f>
        <v>0</v>
      </c>
    </row>
    <row r="3328" spans="1:17">
      <c r="A3328" t="str">
        <f t="shared" si="308"/>
        <v>Isabelle LE CANN</v>
      </c>
      <c r="B3328" t="s">
        <v>3099</v>
      </c>
      <c r="C3328" t="e">
        <f>VLOOKUP(B3328,Sheet5!$A$1158:$A$1246,1,FALSE)</f>
        <v>#N/A</v>
      </c>
      <c r="D3328" t="s">
        <v>4</v>
      </c>
      <c r="E3328" t="s">
        <v>164</v>
      </c>
      <c r="F3328" t="s">
        <v>3104</v>
      </c>
      <c r="G3328" t="s">
        <v>11464</v>
      </c>
      <c r="H3328" t="s">
        <v>19</v>
      </c>
      <c r="I3328">
        <v>1725</v>
      </c>
      <c r="J3328">
        <v>3.36756208027E-2</v>
      </c>
      <c r="K3328">
        <f t="shared" si="309"/>
        <v>0</v>
      </c>
      <c r="L3328">
        <f t="shared" si="310"/>
        <v>0</v>
      </c>
      <c r="M3328" t="b">
        <f t="shared" si="311"/>
        <v>0</v>
      </c>
      <c r="N3328" t="str">
        <f>VLOOKUP(B3328,Sheet3!$D$2:$I$578,6,FALSE)</f>
        <v>Christine Le Coz</v>
      </c>
      <c r="O3328" t="str">
        <f t="shared" si="312"/>
        <v>Isabelle LE CANN</v>
      </c>
      <c r="P3328" t="b">
        <f t="shared" si="313"/>
        <v>0</v>
      </c>
      <c r="Q3328" t="b">
        <f>AND(M3328,ISNA(VLOOKUP(B3328,Sheet4!$A$1:$A$529,1,FALSE)))</f>
        <v>0</v>
      </c>
    </row>
    <row r="3329" spans="1:17">
      <c r="A3329" t="str">
        <f t="shared" si="308"/>
        <v>Jérôme VIRLOUVET</v>
      </c>
      <c r="B3329" t="s">
        <v>3099</v>
      </c>
      <c r="C3329" t="e">
        <f>VLOOKUP(B3329,Sheet5!$A$1158:$A$1246,1,FALSE)</f>
        <v>#N/A</v>
      </c>
      <c r="D3329" t="s">
        <v>11</v>
      </c>
      <c r="E3329" t="s">
        <v>9138</v>
      </c>
      <c r="F3329" t="s">
        <v>3105</v>
      </c>
      <c r="G3329" t="s">
        <v>11465</v>
      </c>
      <c r="H3329" t="s">
        <v>7</v>
      </c>
      <c r="I3329">
        <v>1344</v>
      </c>
      <c r="J3329">
        <v>2.6237701077600002E-2</v>
      </c>
      <c r="K3329">
        <f t="shared" si="309"/>
        <v>1344</v>
      </c>
      <c r="L3329" t="str">
        <f t="shared" si="310"/>
        <v>VEC</v>
      </c>
      <c r="M3329" t="b">
        <f t="shared" si="311"/>
        <v>0</v>
      </c>
      <c r="N3329" t="str">
        <f>VLOOKUP(B3329,Sheet3!$D$2:$I$578,6,FALSE)</f>
        <v>Christine Le Coz</v>
      </c>
      <c r="O3329" t="str">
        <f t="shared" si="312"/>
        <v>Jérôme VIRLOUVET</v>
      </c>
      <c r="P3329" t="b">
        <f t="shared" si="313"/>
        <v>0</v>
      </c>
      <c r="Q3329" t="b">
        <f>AND(M3329,ISNA(VLOOKUP(B3329,Sheet4!$A$1:$A$529,1,FALSE)))</f>
        <v>0</v>
      </c>
    </row>
    <row r="3330" spans="1:17">
      <c r="A3330" t="str">
        <f t="shared" si="308"/>
        <v>Christine LE COZ</v>
      </c>
      <c r="B3330" t="s">
        <v>3099</v>
      </c>
      <c r="C3330" t="e">
        <f>VLOOKUP(B3330,Sheet5!$A$1158:$A$1246,1,FALSE)</f>
        <v>#N/A</v>
      </c>
      <c r="D3330" t="s">
        <v>4</v>
      </c>
      <c r="E3330" t="s">
        <v>62</v>
      </c>
      <c r="F3330" t="s">
        <v>3106</v>
      </c>
      <c r="G3330" t="s">
        <v>11466</v>
      </c>
      <c r="H3330" t="s">
        <v>21</v>
      </c>
      <c r="I3330">
        <v>19282</v>
      </c>
      <c r="J3330">
        <v>0.37642511322799999</v>
      </c>
      <c r="K3330">
        <f t="shared" si="309"/>
        <v>19282</v>
      </c>
      <c r="L3330" t="str">
        <f t="shared" si="310"/>
        <v>SOC</v>
      </c>
      <c r="M3330" t="b">
        <f t="shared" si="311"/>
        <v>0</v>
      </c>
      <c r="N3330" t="str">
        <f>VLOOKUP(B3330,Sheet3!$D$2:$I$578,6,FALSE)</f>
        <v>Christine Le Coz</v>
      </c>
      <c r="O3330" t="str">
        <f t="shared" si="312"/>
        <v>Christine LE COZ</v>
      </c>
      <c r="P3330" t="b">
        <f t="shared" si="313"/>
        <v>1</v>
      </c>
      <c r="Q3330" t="b">
        <f>AND(M3330,ISNA(VLOOKUP(B3330,Sheet4!$A$1:$A$529,1,FALSE)))</f>
        <v>0</v>
      </c>
    </row>
    <row r="3331" spans="1:17">
      <c r="A3331" t="str">
        <f t="shared" ref="A3331:A3394" si="314">O3331</f>
        <v>Sophie HEBERT-DELAUNAY</v>
      </c>
      <c r="B3331" t="s">
        <v>3099</v>
      </c>
      <c r="C3331" t="e">
        <f>VLOOKUP(B3331,Sheet5!$A$1158:$A$1246,1,FALSE)</f>
        <v>#N/A</v>
      </c>
      <c r="D3331" t="s">
        <v>4</v>
      </c>
      <c r="E3331" t="s">
        <v>281</v>
      </c>
      <c r="F3331" t="s">
        <v>3107</v>
      </c>
      <c r="G3331" t="s">
        <v>11467</v>
      </c>
      <c r="H3331" t="s">
        <v>29</v>
      </c>
      <c r="I3331">
        <v>365</v>
      </c>
      <c r="J3331">
        <v>7.1255661408700004E-3</v>
      </c>
      <c r="K3331">
        <f t="shared" ref="K3331:K3394" si="315">IF(B3331&lt;&gt;B3330,0,IF(NOT(ISERR(FIND(H3331,"VECREGSOC"))),IF(I3331&gt;K3330,I3331,K3330),K3330))</f>
        <v>19282</v>
      </c>
      <c r="L3331" t="str">
        <f t="shared" ref="L3331:L3394" si="316">IF(B3331&lt;&gt;B3330,0,IF(NOT(ISERR(FIND(H3331,"VECREGSOC"))),IF(I3331&gt;K3330,H3331,L3330),L3330))</f>
        <v>SOC</v>
      </c>
      <c r="M3331" t="b">
        <f t="shared" ref="M3331:M3394" si="317">B3331&lt;&gt;B3332</f>
        <v>0</v>
      </c>
      <c r="N3331" t="str">
        <f>VLOOKUP(B3331,Sheet3!$D$2:$I$578,6,FALSE)</f>
        <v>Christine Le Coz</v>
      </c>
      <c r="O3331" t="str">
        <f t="shared" si="312"/>
        <v>Sophie HEBERT-DELAUNAY</v>
      </c>
      <c r="P3331" t="b">
        <f t="shared" si="313"/>
        <v>0</v>
      </c>
      <c r="Q3331" t="b">
        <f>AND(M3331,ISNA(VLOOKUP(B3331,Sheet4!$A$1:$A$529,1,FALSE)))</f>
        <v>0</v>
      </c>
    </row>
    <row r="3332" spans="1:17">
      <c r="A3332" t="str">
        <f t="shared" si="314"/>
        <v>Fernand LE RACHINEL</v>
      </c>
      <c r="B3332" t="s">
        <v>3099</v>
      </c>
      <c r="C3332" t="e">
        <f>VLOOKUP(B3332,Sheet5!$A$1158:$A$1246,1,FALSE)</f>
        <v>#N/A</v>
      </c>
      <c r="D3332" t="s">
        <v>11</v>
      </c>
      <c r="E3332" t="s">
        <v>3108</v>
      </c>
      <c r="F3332" t="s">
        <v>3109</v>
      </c>
      <c r="G3332" t="s">
        <v>11468</v>
      </c>
      <c r="H3332" t="s">
        <v>130</v>
      </c>
      <c r="I3332">
        <v>1665</v>
      </c>
      <c r="J3332">
        <v>3.2504294861800002E-2</v>
      </c>
      <c r="K3332">
        <f t="shared" si="315"/>
        <v>19282</v>
      </c>
      <c r="L3332" t="str">
        <f t="shared" si="316"/>
        <v>SOC</v>
      </c>
      <c r="M3332" t="b">
        <f t="shared" si="317"/>
        <v>1</v>
      </c>
      <c r="N3332" t="str">
        <f>VLOOKUP(B3332,Sheet3!$D$2:$I$578,6,FALSE)</f>
        <v>Christine Le Coz</v>
      </c>
      <c r="O3332" t="str">
        <f t="shared" si="312"/>
        <v>Fernand LE RACHINEL</v>
      </c>
      <c r="P3332" t="b">
        <f t="shared" si="313"/>
        <v>0</v>
      </c>
      <c r="Q3332" t="b">
        <f>AND(M3332,ISNA(VLOOKUP(B3332,Sheet4!$A$1:$A$529,1,FALSE)))</f>
        <v>1</v>
      </c>
    </row>
    <row r="3333" spans="1:17">
      <c r="A3333" t="str">
        <f t="shared" si="314"/>
        <v xml:space="preserve"> </v>
      </c>
      <c r="B3333" t="s">
        <v>3110</v>
      </c>
      <c r="C3333" t="e">
        <f>VLOOKUP(B3333,Sheet5!$A$1158:$A$1246,1,FALSE)</f>
        <v>#N/A</v>
      </c>
      <c r="G3333" t="s">
        <v>9202</v>
      </c>
      <c r="H3333" t="s">
        <v>1</v>
      </c>
      <c r="I3333">
        <v>94631</v>
      </c>
      <c r="J3333">
        <v>1</v>
      </c>
      <c r="K3333">
        <f t="shared" si="315"/>
        <v>0</v>
      </c>
      <c r="L3333">
        <f t="shared" si="316"/>
        <v>0</v>
      </c>
      <c r="M3333" t="b">
        <f t="shared" si="317"/>
        <v>0</v>
      </c>
      <c r="N3333" t="str">
        <f>VLOOKUP(B3333,Sheet3!$D$2:$I$578,6,FALSE)</f>
        <v>Gérard Saure</v>
      </c>
      <c r="O3333" t="str">
        <f t="shared" si="312"/>
        <v xml:space="preserve"> </v>
      </c>
      <c r="P3333" t="b">
        <f t="shared" si="313"/>
        <v>0</v>
      </c>
      <c r="Q3333" t="b">
        <f>AND(M3333,ISNA(VLOOKUP(B3333,Sheet4!$A$1:$A$529,1,FALSE)))</f>
        <v>0</v>
      </c>
    </row>
    <row r="3334" spans="1:17">
      <c r="A3334" t="str">
        <f t="shared" si="314"/>
        <v xml:space="preserve"> </v>
      </c>
      <c r="B3334" t="s">
        <v>3110</v>
      </c>
      <c r="C3334" t="e">
        <f>VLOOKUP(B3334,Sheet5!$A$1158:$A$1246,1,FALSE)</f>
        <v>#N/A</v>
      </c>
      <c r="G3334" t="s">
        <v>9202</v>
      </c>
      <c r="H3334" t="s">
        <v>2</v>
      </c>
      <c r="I3334">
        <v>36256</v>
      </c>
      <c r="J3334">
        <v>0.383130263867</v>
      </c>
      <c r="K3334">
        <f t="shared" si="315"/>
        <v>0</v>
      </c>
      <c r="L3334">
        <f t="shared" si="316"/>
        <v>0</v>
      </c>
      <c r="M3334" t="b">
        <f t="shared" si="317"/>
        <v>0</v>
      </c>
      <c r="N3334" t="str">
        <f>VLOOKUP(B3334,Sheet3!$D$2:$I$578,6,FALSE)</f>
        <v>Gérard Saure</v>
      </c>
      <c r="O3334" t="str">
        <f t="shared" si="312"/>
        <v xml:space="preserve"> </v>
      </c>
      <c r="P3334" t="b">
        <f t="shared" si="313"/>
        <v>0</v>
      </c>
      <c r="Q3334" t="b">
        <f>AND(M3334,ISNA(VLOOKUP(B3334,Sheet4!$A$1:$A$529,1,FALSE)))</f>
        <v>0</v>
      </c>
    </row>
    <row r="3335" spans="1:17">
      <c r="A3335" t="str">
        <f t="shared" si="314"/>
        <v xml:space="preserve"> </v>
      </c>
      <c r="B3335" t="s">
        <v>3110</v>
      </c>
      <c r="C3335" t="e">
        <f>VLOOKUP(B3335,Sheet5!$A$1158:$A$1246,1,FALSE)</f>
        <v>#N/A</v>
      </c>
      <c r="G3335" t="s">
        <v>9202</v>
      </c>
      <c r="H3335" t="s">
        <v>3</v>
      </c>
      <c r="I3335">
        <v>1247</v>
      </c>
      <c r="J3335">
        <v>1.31774999736E-2</v>
      </c>
      <c r="K3335">
        <f t="shared" si="315"/>
        <v>0</v>
      </c>
      <c r="L3335">
        <f t="shared" si="316"/>
        <v>0</v>
      </c>
      <c r="M3335" t="b">
        <f t="shared" si="317"/>
        <v>0</v>
      </c>
      <c r="N3335" t="str">
        <f>VLOOKUP(B3335,Sheet3!$D$2:$I$578,6,FALSE)</f>
        <v>Gérard Saure</v>
      </c>
      <c r="O3335" t="str">
        <f t="shared" si="312"/>
        <v xml:space="preserve"> </v>
      </c>
      <c r="P3335" t="b">
        <f t="shared" si="313"/>
        <v>0</v>
      </c>
      <c r="Q3335" t="b">
        <f>AND(M3335,ISNA(VLOOKUP(B3335,Sheet4!$A$1:$A$529,1,FALSE)))</f>
        <v>0</v>
      </c>
    </row>
    <row r="3336" spans="1:17">
      <c r="A3336" t="str">
        <f t="shared" si="314"/>
        <v>Patrice CELLA</v>
      </c>
      <c r="B3336" t="s">
        <v>3110</v>
      </c>
      <c r="C3336" t="e">
        <f>VLOOKUP(B3336,Sheet5!$A$1158:$A$1246,1,FALSE)</f>
        <v>#N/A</v>
      </c>
      <c r="D3336" t="s">
        <v>11</v>
      </c>
      <c r="E3336" t="s">
        <v>219</v>
      </c>
      <c r="F3336" t="s">
        <v>3111</v>
      </c>
      <c r="G3336" t="s">
        <v>11469</v>
      </c>
      <c r="H3336" t="s">
        <v>19</v>
      </c>
      <c r="I3336">
        <v>1876</v>
      </c>
      <c r="J3336">
        <v>3.2838538019899999E-2</v>
      </c>
      <c r="K3336">
        <f t="shared" si="315"/>
        <v>0</v>
      </c>
      <c r="L3336">
        <f t="shared" si="316"/>
        <v>0</v>
      </c>
      <c r="M3336" t="b">
        <f t="shared" si="317"/>
        <v>0</v>
      </c>
      <c r="N3336" t="str">
        <f>VLOOKUP(B3336,Sheet3!$D$2:$I$578,6,FALSE)</f>
        <v>Gérard Saure</v>
      </c>
      <c r="O3336" t="str">
        <f t="shared" si="312"/>
        <v>Patrice CELLA</v>
      </c>
      <c r="P3336" t="b">
        <f t="shared" si="313"/>
        <v>0</v>
      </c>
      <c r="Q3336" t="b">
        <f>AND(M3336,ISNA(VLOOKUP(B3336,Sheet4!$A$1:$A$529,1,FALSE)))</f>
        <v>0</v>
      </c>
    </row>
    <row r="3337" spans="1:17">
      <c r="A3337" t="str">
        <f t="shared" si="314"/>
        <v>Gérard DIEUDONNE</v>
      </c>
      <c r="B3337" t="s">
        <v>3110</v>
      </c>
      <c r="C3337" t="e">
        <f>VLOOKUP(B3337,Sheet5!$A$1158:$A$1246,1,FALSE)</f>
        <v>#N/A</v>
      </c>
      <c r="D3337" t="s">
        <v>11</v>
      </c>
      <c r="E3337" t="s">
        <v>9002</v>
      </c>
      <c r="F3337" t="s">
        <v>3112</v>
      </c>
      <c r="G3337" t="s">
        <v>11470</v>
      </c>
      <c r="H3337" t="s">
        <v>33</v>
      </c>
      <c r="I3337">
        <v>7839</v>
      </c>
      <c r="J3337">
        <v>0.13721817672600001</v>
      </c>
      <c r="K3337">
        <f t="shared" si="315"/>
        <v>0</v>
      </c>
      <c r="L3337">
        <f t="shared" si="316"/>
        <v>0</v>
      </c>
      <c r="M3337" t="b">
        <f t="shared" si="317"/>
        <v>0</v>
      </c>
      <c r="N3337" t="str">
        <f>VLOOKUP(B3337,Sheet3!$D$2:$I$578,6,FALSE)</f>
        <v>Gérard Saure</v>
      </c>
      <c r="O3337" t="str">
        <f t="shared" si="312"/>
        <v>Gérard DIEUDONNE</v>
      </c>
      <c r="P3337" t="b">
        <f t="shared" si="313"/>
        <v>0</v>
      </c>
      <c r="Q3337" t="b">
        <f>AND(M3337,ISNA(VLOOKUP(B3337,Sheet4!$A$1:$A$529,1,FALSE)))</f>
        <v>0</v>
      </c>
    </row>
    <row r="3338" spans="1:17">
      <c r="A3338" t="str">
        <f t="shared" si="314"/>
        <v>Jean LEGUELINEL</v>
      </c>
      <c r="B3338" t="s">
        <v>3110</v>
      </c>
      <c r="C3338" t="e">
        <f>VLOOKUP(B3338,Sheet5!$A$1158:$A$1246,1,FALSE)</f>
        <v>#N/A</v>
      </c>
      <c r="D3338" t="s">
        <v>11</v>
      </c>
      <c r="E3338" t="s">
        <v>97</v>
      </c>
      <c r="F3338" t="s">
        <v>3113</v>
      </c>
      <c r="G3338" t="s">
        <v>11471</v>
      </c>
      <c r="H3338" t="s">
        <v>7</v>
      </c>
      <c r="I3338">
        <v>1933</v>
      </c>
      <c r="J3338">
        <v>3.3836297437300003E-2</v>
      </c>
      <c r="K3338">
        <f t="shared" si="315"/>
        <v>1933</v>
      </c>
      <c r="L3338" t="str">
        <f t="shared" si="316"/>
        <v>VEC</v>
      </c>
      <c r="M3338" t="b">
        <f t="shared" si="317"/>
        <v>0</v>
      </c>
      <c r="N3338" t="str">
        <f>VLOOKUP(B3338,Sheet3!$D$2:$I$578,6,FALSE)</f>
        <v>Gérard Saure</v>
      </c>
      <c r="O3338" t="str">
        <f t="shared" si="312"/>
        <v>Jean LEGUELINEL</v>
      </c>
      <c r="P3338" t="b">
        <f t="shared" si="313"/>
        <v>0</v>
      </c>
      <c r="Q3338" t="b">
        <f>AND(M3338,ISNA(VLOOKUP(B3338,Sheet4!$A$1:$A$529,1,FALSE)))</f>
        <v>0</v>
      </c>
    </row>
    <row r="3339" spans="1:17">
      <c r="A3339" t="str">
        <f t="shared" si="314"/>
        <v>Laurence DERREY</v>
      </c>
      <c r="B3339" t="s">
        <v>3110</v>
      </c>
      <c r="C3339" t="e">
        <f>VLOOKUP(B3339,Sheet5!$A$1158:$A$1246,1,FALSE)</f>
        <v>#N/A</v>
      </c>
      <c r="D3339" t="s">
        <v>4</v>
      </c>
      <c r="E3339" t="s">
        <v>70</v>
      </c>
      <c r="F3339" t="s">
        <v>3114</v>
      </c>
      <c r="G3339" t="s">
        <v>11472</v>
      </c>
      <c r="H3339" t="s">
        <v>10</v>
      </c>
      <c r="I3339">
        <v>288</v>
      </c>
      <c r="J3339">
        <v>5.0413107407899999E-3</v>
      </c>
      <c r="K3339">
        <f t="shared" si="315"/>
        <v>1933</v>
      </c>
      <c r="L3339" t="str">
        <f t="shared" si="316"/>
        <v>VEC</v>
      </c>
      <c r="M3339" t="b">
        <f t="shared" si="317"/>
        <v>0</v>
      </c>
      <c r="N3339" t="str">
        <f>VLOOKUP(B3339,Sheet3!$D$2:$I$578,6,FALSE)</f>
        <v>Gérard Saure</v>
      </c>
      <c r="O3339" t="str">
        <f t="shared" si="312"/>
        <v>Laurence DERREY</v>
      </c>
      <c r="P3339" t="b">
        <f t="shared" si="313"/>
        <v>0</v>
      </c>
      <c r="Q3339" t="b">
        <f>AND(M3339,ISNA(VLOOKUP(B3339,Sheet4!$A$1:$A$529,1,FALSE)))</f>
        <v>0</v>
      </c>
    </row>
    <row r="3340" spans="1:17">
      <c r="A3340" t="str">
        <f t="shared" si="314"/>
        <v>Bernard TREHET</v>
      </c>
      <c r="B3340" t="s">
        <v>3110</v>
      </c>
      <c r="C3340" t="e">
        <f>VLOOKUP(B3340,Sheet5!$A$1158:$A$1246,1,FALSE)</f>
        <v>#N/A</v>
      </c>
      <c r="D3340" t="s">
        <v>11</v>
      </c>
      <c r="E3340" t="s">
        <v>84</v>
      </c>
      <c r="F3340" t="s">
        <v>3115</v>
      </c>
      <c r="G3340" t="s">
        <v>11473</v>
      </c>
      <c r="H3340" t="s">
        <v>43</v>
      </c>
      <c r="I3340">
        <v>4740</v>
      </c>
      <c r="J3340">
        <v>8.2971572608899993E-2</v>
      </c>
      <c r="K3340">
        <f t="shared" si="315"/>
        <v>1933</v>
      </c>
      <c r="L3340" t="str">
        <f t="shared" si="316"/>
        <v>VEC</v>
      </c>
      <c r="M3340" t="b">
        <f t="shared" si="317"/>
        <v>0</v>
      </c>
      <c r="N3340" t="str">
        <f>VLOOKUP(B3340,Sheet3!$D$2:$I$578,6,FALSE)</f>
        <v>Gérard Saure</v>
      </c>
      <c r="O3340" t="str">
        <f t="shared" si="312"/>
        <v>Bernard TREHET</v>
      </c>
      <c r="P3340" t="b">
        <f t="shared" si="313"/>
        <v>0</v>
      </c>
      <c r="Q3340" t="b">
        <f>AND(M3340,ISNA(VLOOKUP(B3340,Sheet4!$A$1:$A$529,1,FALSE)))</f>
        <v>0</v>
      </c>
    </row>
    <row r="3341" spans="1:17">
      <c r="A3341" t="str">
        <f t="shared" si="314"/>
        <v>Marie-Françoise KURDZIEL</v>
      </c>
      <c r="B3341" t="s">
        <v>3110</v>
      </c>
      <c r="C3341" t="e">
        <f>VLOOKUP(B3341,Sheet5!$A$1158:$A$1246,1,FALSE)</f>
        <v>#N/A</v>
      </c>
      <c r="D3341" t="s">
        <v>4</v>
      </c>
      <c r="E3341" t="s">
        <v>9117</v>
      </c>
      <c r="F3341" t="s">
        <v>3116</v>
      </c>
      <c r="G3341" t="s">
        <v>11474</v>
      </c>
      <c r="H3341" t="s">
        <v>17</v>
      </c>
      <c r="I3341">
        <v>5592</v>
      </c>
      <c r="J3341">
        <v>9.7885450217100003E-2</v>
      </c>
      <c r="K3341">
        <f t="shared" si="315"/>
        <v>1933</v>
      </c>
      <c r="L3341" t="str">
        <f t="shared" si="316"/>
        <v>VEC</v>
      </c>
      <c r="M3341" t="b">
        <f t="shared" si="317"/>
        <v>0</v>
      </c>
      <c r="N3341" t="str">
        <f>VLOOKUP(B3341,Sheet3!$D$2:$I$578,6,FALSE)</f>
        <v>Gérard Saure</v>
      </c>
      <c r="O3341" t="str">
        <f t="shared" si="312"/>
        <v>Marie-Françoise KURDZIEL</v>
      </c>
      <c r="P3341" t="b">
        <f t="shared" si="313"/>
        <v>0</v>
      </c>
      <c r="Q3341" t="b">
        <f>AND(M3341,ISNA(VLOOKUP(B3341,Sheet4!$A$1:$A$529,1,FALSE)))</f>
        <v>0</v>
      </c>
    </row>
    <row r="3342" spans="1:17">
      <c r="A3342" t="str">
        <f t="shared" si="314"/>
        <v>Guénhaël HUET</v>
      </c>
      <c r="B3342" t="s">
        <v>3110</v>
      </c>
      <c r="C3342" t="e">
        <f>VLOOKUP(B3342,Sheet5!$A$1158:$A$1246,1,FALSE)</f>
        <v>#N/A</v>
      </c>
      <c r="D3342" t="s">
        <v>11</v>
      </c>
      <c r="E3342" t="s">
        <v>9164</v>
      </c>
      <c r="F3342" t="s">
        <v>3117</v>
      </c>
      <c r="G3342" t="s">
        <v>11475</v>
      </c>
      <c r="H3342" t="s">
        <v>26</v>
      </c>
      <c r="I3342">
        <v>24483</v>
      </c>
      <c r="J3342">
        <v>0.42856392662100001</v>
      </c>
      <c r="K3342">
        <f t="shared" si="315"/>
        <v>1933</v>
      </c>
      <c r="L3342" t="str">
        <f t="shared" si="316"/>
        <v>VEC</v>
      </c>
      <c r="M3342" t="b">
        <f t="shared" si="317"/>
        <v>0</v>
      </c>
      <c r="N3342" t="str">
        <f>VLOOKUP(B3342,Sheet3!$D$2:$I$578,6,FALSE)</f>
        <v>Gérard Saure</v>
      </c>
      <c r="O3342" t="str">
        <f t="shared" ref="O3342:O3405" si="318">E3342&amp;" "&amp;F3342</f>
        <v>Guénhaël HUET</v>
      </c>
      <c r="P3342" t="b">
        <f t="shared" si="313"/>
        <v>0</v>
      </c>
      <c r="Q3342" t="b">
        <f>AND(M3342,ISNA(VLOOKUP(B3342,Sheet4!$A$1:$A$529,1,FALSE)))</f>
        <v>0</v>
      </c>
    </row>
    <row r="3343" spans="1:17">
      <c r="A3343" t="str">
        <f t="shared" si="314"/>
        <v>Gérard SAURE</v>
      </c>
      <c r="B3343" t="s">
        <v>3110</v>
      </c>
      <c r="C3343" t="e">
        <f>VLOOKUP(B3343,Sheet5!$A$1158:$A$1246,1,FALSE)</f>
        <v>#N/A</v>
      </c>
      <c r="D3343" t="s">
        <v>11</v>
      </c>
      <c r="E3343" t="s">
        <v>9002</v>
      </c>
      <c r="F3343" t="s">
        <v>3118</v>
      </c>
      <c r="G3343" t="s">
        <v>11476</v>
      </c>
      <c r="H3343" t="s">
        <v>67</v>
      </c>
      <c r="I3343">
        <v>9449</v>
      </c>
      <c r="J3343">
        <v>0.16540050413099999</v>
      </c>
      <c r="K3343">
        <f t="shared" si="315"/>
        <v>1933</v>
      </c>
      <c r="L3343" t="str">
        <f t="shared" si="316"/>
        <v>VEC</v>
      </c>
      <c r="M3343" t="b">
        <f t="shared" si="317"/>
        <v>0</v>
      </c>
      <c r="N3343" t="str">
        <f>VLOOKUP(B3343,Sheet3!$D$2:$I$578,6,FALSE)</f>
        <v>Gérard Saure</v>
      </c>
      <c r="O3343" t="str">
        <f t="shared" si="318"/>
        <v>Gérard SAURE</v>
      </c>
      <c r="P3343" t="b">
        <f t="shared" ref="P3343:P3406" si="319">O3343=N3343</f>
        <v>1</v>
      </c>
      <c r="Q3343" t="b">
        <f>AND(M3343,ISNA(VLOOKUP(B3343,Sheet4!$A$1:$A$529,1,FALSE)))</f>
        <v>0</v>
      </c>
    </row>
    <row r="3344" spans="1:17">
      <c r="A3344" t="str">
        <f t="shared" si="314"/>
        <v>Olivier PJANIC</v>
      </c>
      <c r="B3344" t="s">
        <v>3110</v>
      </c>
      <c r="C3344" t="e">
        <f>VLOOKUP(B3344,Sheet5!$A$1158:$A$1246,1,FALSE)</f>
        <v>#N/A</v>
      </c>
      <c r="D3344" t="s">
        <v>11</v>
      </c>
      <c r="E3344" t="s">
        <v>46</v>
      </c>
      <c r="F3344" t="s">
        <v>3119</v>
      </c>
      <c r="G3344" t="s">
        <v>11477</v>
      </c>
      <c r="H3344" t="s">
        <v>13</v>
      </c>
      <c r="I3344">
        <v>928</v>
      </c>
      <c r="J3344">
        <v>1.6244223498100001E-2</v>
      </c>
      <c r="K3344">
        <f t="shared" si="315"/>
        <v>1933</v>
      </c>
      <c r="L3344" t="str">
        <f t="shared" si="316"/>
        <v>VEC</v>
      </c>
      <c r="M3344" t="b">
        <f t="shared" si="317"/>
        <v>1</v>
      </c>
      <c r="N3344" t="str">
        <f>VLOOKUP(B3344,Sheet3!$D$2:$I$578,6,FALSE)</f>
        <v>Gérard Saure</v>
      </c>
      <c r="O3344" t="str">
        <f t="shared" si="318"/>
        <v>Olivier PJANIC</v>
      </c>
      <c r="P3344" t="b">
        <f t="shared" si="319"/>
        <v>0</v>
      </c>
      <c r="Q3344" t="b">
        <f>AND(M3344,ISNA(VLOOKUP(B3344,Sheet4!$A$1:$A$529,1,FALSE)))</f>
        <v>1</v>
      </c>
    </row>
    <row r="3345" spans="1:17">
      <c r="A3345" t="str">
        <f t="shared" si="314"/>
        <v xml:space="preserve"> </v>
      </c>
      <c r="B3345" t="s">
        <v>3120</v>
      </c>
      <c r="C3345" t="e">
        <f>VLOOKUP(B3345,Sheet5!$A$1158:$A$1246,1,FALSE)</f>
        <v>#N/A</v>
      </c>
      <c r="G3345" t="s">
        <v>9202</v>
      </c>
      <c r="H3345" t="s">
        <v>1</v>
      </c>
      <c r="I3345">
        <v>105857</v>
      </c>
      <c r="J3345">
        <v>1</v>
      </c>
      <c r="K3345">
        <f t="shared" si="315"/>
        <v>0</v>
      </c>
      <c r="L3345">
        <f t="shared" si="316"/>
        <v>0</v>
      </c>
      <c r="M3345" t="b">
        <f t="shared" si="317"/>
        <v>0</v>
      </c>
      <c r="N3345" t="str">
        <f>VLOOKUP(B3345,Sheet3!$D$2:$I$578,6,FALSE)</f>
        <v>Stéphane Travert</v>
      </c>
      <c r="O3345" t="str">
        <f t="shared" si="318"/>
        <v xml:space="preserve"> </v>
      </c>
      <c r="P3345" t="b">
        <f t="shared" si="319"/>
        <v>0</v>
      </c>
      <c r="Q3345" t="b">
        <f>AND(M3345,ISNA(VLOOKUP(B3345,Sheet4!$A$1:$A$529,1,FALSE)))</f>
        <v>0</v>
      </c>
    </row>
    <row r="3346" spans="1:17">
      <c r="A3346" t="str">
        <f t="shared" si="314"/>
        <v xml:space="preserve"> </v>
      </c>
      <c r="B3346" t="s">
        <v>3120</v>
      </c>
      <c r="C3346" t="e">
        <f>VLOOKUP(B3346,Sheet5!$A$1158:$A$1246,1,FALSE)</f>
        <v>#N/A</v>
      </c>
      <c r="G3346" t="s">
        <v>9202</v>
      </c>
      <c r="H3346" t="s">
        <v>2</v>
      </c>
      <c r="I3346">
        <v>43215</v>
      </c>
      <c r="J3346">
        <v>0.40823941732699998</v>
      </c>
      <c r="K3346">
        <f t="shared" si="315"/>
        <v>0</v>
      </c>
      <c r="L3346">
        <f t="shared" si="316"/>
        <v>0</v>
      </c>
      <c r="M3346" t="b">
        <f t="shared" si="317"/>
        <v>0</v>
      </c>
      <c r="N3346" t="str">
        <f>VLOOKUP(B3346,Sheet3!$D$2:$I$578,6,FALSE)</f>
        <v>Stéphane Travert</v>
      </c>
      <c r="O3346" t="str">
        <f t="shared" si="318"/>
        <v xml:space="preserve"> </v>
      </c>
      <c r="P3346" t="b">
        <f t="shared" si="319"/>
        <v>0</v>
      </c>
      <c r="Q3346" t="b">
        <f>AND(M3346,ISNA(VLOOKUP(B3346,Sheet4!$A$1:$A$529,1,FALSE)))</f>
        <v>0</v>
      </c>
    </row>
    <row r="3347" spans="1:17">
      <c r="A3347" t="str">
        <f t="shared" si="314"/>
        <v xml:space="preserve"> </v>
      </c>
      <c r="B3347" t="s">
        <v>3120</v>
      </c>
      <c r="C3347" t="e">
        <f>VLOOKUP(B3347,Sheet5!$A$1158:$A$1246,1,FALSE)</f>
        <v>#N/A</v>
      </c>
      <c r="G3347" t="s">
        <v>9202</v>
      </c>
      <c r="H3347" t="s">
        <v>3</v>
      </c>
      <c r="I3347">
        <v>1174</v>
      </c>
      <c r="J3347">
        <v>1.10904333204E-2</v>
      </c>
      <c r="K3347">
        <f t="shared" si="315"/>
        <v>0</v>
      </c>
      <c r="L3347">
        <f t="shared" si="316"/>
        <v>0</v>
      </c>
      <c r="M3347" t="b">
        <f t="shared" si="317"/>
        <v>0</v>
      </c>
      <c r="N3347" t="str">
        <f>VLOOKUP(B3347,Sheet3!$D$2:$I$578,6,FALSE)</f>
        <v>Stéphane Travert</v>
      </c>
      <c r="O3347" t="str">
        <f t="shared" si="318"/>
        <v xml:space="preserve"> </v>
      </c>
      <c r="P3347" t="b">
        <f t="shared" si="319"/>
        <v>0</v>
      </c>
      <c r="Q3347" t="b">
        <f>AND(M3347,ISNA(VLOOKUP(B3347,Sheet4!$A$1:$A$529,1,FALSE)))</f>
        <v>0</v>
      </c>
    </row>
    <row r="3348" spans="1:17">
      <c r="A3348" t="str">
        <f t="shared" si="314"/>
        <v>Stéphane TRAVERT</v>
      </c>
      <c r="B3348" t="s">
        <v>3120</v>
      </c>
      <c r="C3348" t="e">
        <f>VLOOKUP(B3348,Sheet5!$A$1158:$A$1246,1,FALSE)</f>
        <v>#N/A</v>
      </c>
      <c r="D3348" t="s">
        <v>11</v>
      </c>
      <c r="E3348" t="s">
        <v>9008</v>
      </c>
      <c r="F3348" t="s">
        <v>3121</v>
      </c>
      <c r="G3348" t="s">
        <v>11478</v>
      </c>
      <c r="H3348" t="s">
        <v>21</v>
      </c>
      <c r="I3348">
        <v>23011</v>
      </c>
      <c r="J3348">
        <v>0.37435738921099998</v>
      </c>
      <c r="K3348">
        <f t="shared" si="315"/>
        <v>23011</v>
      </c>
      <c r="L3348" t="str">
        <f t="shared" si="316"/>
        <v>SOC</v>
      </c>
      <c r="M3348" t="b">
        <f t="shared" si="317"/>
        <v>0</v>
      </c>
      <c r="N3348" t="str">
        <f>VLOOKUP(B3348,Sheet3!$D$2:$I$578,6,FALSE)</f>
        <v>Stéphane Travert</v>
      </c>
      <c r="O3348" t="str">
        <f t="shared" si="318"/>
        <v>Stéphane TRAVERT</v>
      </c>
      <c r="P3348" t="b">
        <f t="shared" si="319"/>
        <v>1</v>
      </c>
      <c r="Q3348" t="b">
        <f>AND(M3348,ISNA(VLOOKUP(B3348,Sheet4!$A$1:$A$529,1,FALSE)))</f>
        <v>0</v>
      </c>
    </row>
    <row r="3349" spans="1:17">
      <c r="A3349" t="str">
        <f t="shared" si="314"/>
        <v>Chantal GIRRES</v>
      </c>
      <c r="B3349" t="s">
        <v>3120</v>
      </c>
      <c r="C3349" t="e">
        <f>VLOOKUP(B3349,Sheet5!$A$1158:$A$1246,1,FALSE)</f>
        <v>#N/A</v>
      </c>
      <c r="D3349" t="s">
        <v>4</v>
      </c>
      <c r="E3349" t="s">
        <v>283</v>
      </c>
      <c r="F3349" t="s">
        <v>3122</v>
      </c>
      <c r="G3349" t="s">
        <v>11479</v>
      </c>
      <c r="H3349" t="s">
        <v>10</v>
      </c>
      <c r="I3349">
        <v>290</v>
      </c>
      <c r="J3349">
        <v>4.71790199779E-3</v>
      </c>
      <c r="K3349">
        <f t="shared" si="315"/>
        <v>23011</v>
      </c>
      <c r="L3349" t="str">
        <f t="shared" si="316"/>
        <v>SOC</v>
      </c>
      <c r="M3349" t="b">
        <f t="shared" si="317"/>
        <v>0</v>
      </c>
      <c r="N3349" t="str">
        <f>VLOOKUP(B3349,Sheet3!$D$2:$I$578,6,FALSE)</f>
        <v>Stéphane Travert</v>
      </c>
      <c r="O3349" t="str">
        <f t="shared" si="318"/>
        <v>Chantal GIRRES</v>
      </c>
      <c r="P3349" t="b">
        <f t="shared" si="319"/>
        <v>0</v>
      </c>
      <c r="Q3349" t="b">
        <f>AND(M3349,ISNA(VLOOKUP(B3349,Sheet4!$A$1:$A$529,1,FALSE)))</f>
        <v>0</v>
      </c>
    </row>
    <row r="3350" spans="1:17">
      <c r="A3350" t="str">
        <f t="shared" si="314"/>
        <v>Gabriel DAUBE</v>
      </c>
      <c r="B3350" t="s">
        <v>3120</v>
      </c>
      <c r="C3350" t="e">
        <f>VLOOKUP(B3350,Sheet5!$A$1158:$A$1246,1,FALSE)</f>
        <v>#N/A</v>
      </c>
      <c r="D3350" t="s">
        <v>11</v>
      </c>
      <c r="E3350" t="s">
        <v>456</v>
      </c>
      <c r="F3350" t="s">
        <v>3123</v>
      </c>
      <c r="G3350" t="s">
        <v>11480</v>
      </c>
      <c r="H3350" t="s">
        <v>260</v>
      </c>
      <c r="I3350">
        <v>1993</v>
      </c>
      <c r="J3350">
        <v>3.2423374764100003E-2</v>
      </c>
      <c r="K3350">
        <f t="shared" si="315"/>
        <v>23011</v>
      </c>
      <c r="L3350" t="str">
        <f t="shared" si="316"/>
        <v>SOC</v>
      </c>
      <c r="M3350" t="b">
        <f t="shared" si="317"/>
        <v>0</v>
      </c>
      <c r="N3350" t="str">
        <f>VLOOKUP(B3350,Sheet3!$D$2:$I$578,6,FALSE)</f>
        <v>Stéphane Travert</v>
      </c>
      <c r="O3350" t="str">
        <f t="shared" si="318"/>
        <v>Gabriel DAUBE</v>
      </c>
      <c r="P3350" t="b">
        <f t="shared" si="319"/>
        <v>0</v>
      </c>
      <c r="Q3350" t="b">
        <f>AND(M3350,ISNA(VLOOKUP(B3350,Sheet4!$A$1:$A$529,1,FALSE)))</f>
        <v>0</v>
      </c>
    </row>
    <row r="3351" spans="1:17">
      <c r="A3351" t="str">
        <f t="shared" si="314"/>
        <v>Eric DE LAFORCADE</v>
      </c>
      <c r="B3351" t="s">
        <v>3120</v>
      </c>
      <c r="C3351" t="e">
        <f>VLOOKUP(B3351,Sheet5!$A$1158:$A$1246,1,FALSE)</f>
        <v>#N/A</v>
      </c>
      <c r="D3351" t="s">
        <v>11</v>
      </c>
      <c r="E3351" t="s">
        <v>58</v>
      </c>
      <c r="F3351" t="s">
        <v>3124</v>
      </c>
      <c r="G3351" t="s">
        <v>11481</v>
      </c>
      <c r="H3351" t="s">
        <v>13</v>
      </c>
      <c r="I3351">
        <v>2086</v>
      </c>
      <c r="J3351">
        <v>3.3936357128900002E-2</v>
      </c>
      <c r="K3351">
        <f t="shared" si="315"/>
        <v>23011</v>
      </c>
      <c r="L3351" t="str">
        <f t="shared" si="316"/>
        <v>SOC</v>
      </c>
      <c r="M3351" t="b">
        <f t="shared" si="317"/>
        <v>0</v>
      </c>
      <c r="N3351" t="str">
        <f>VLOOKUP(B3351,Sheet3!$D$2:$I$578,6,FALSE)</f>
        <v>Stéphane Travert</v>
      </c>
      <c r="O3351" t="str">
        <f t="shared" si="318"/>
        <v>Eric DE LAFORCADE</v>
      </c>
      <c r="P3351" t="b">
        <f t="shared" si="319"/>
        <v>0</v>
      </c>
      <c r="Q3351" t="b">
        <f>AND(M3351,ISNA(VLOOKUP(B3351,Sheet4!$A$1:$A$529,1,FALSE)))</f>
        <v>0</v>
      </c>
    </row>
    <row r="3352" spans="1:17">
      <c r="A3352" t="str">
        <f t="shared" si="314"/>
        <v>Jean-Marie GRASSI</v>
      </c>
      <c r="B3352" t="s">
        <v>3120</v>
      </c>
      <c r="C3352" t="e">
        <f>VLOOKUP(B3352,Sheet5!$A$1158:$A$1246,1,FALSE)</f>
        <v>#N/A</v>
      </c>
      <c r="D3352" t="s">
        <v>11</v>
      </c>
      <c r="E3352" t="s">
        <v>196</v>
      </c>
      <c r="F3352" t="s">
        <v>3125</v>
      </c>
      <c r="G3352" t="s">
        <v>11482</v>
      </c>
      <c r="H3352" t="s">
        <v>271</v>
      </c>
      <c r="I3352">
        <v>115</v>
      </c>
      <c r="J3352">
        <v>1.87089217154E-3</v>
      </c>
      <c r="K3352">
        <f t="shared" si="315"/>
        <v>23011</v>
      </c>
      <c r="L3352" t="str">
        <f t="shared" si="316"/>
        <v>SOC</v>
      </c>
      <c r="M3352" t="b">
        <f t="shared" si="317"/>
        <v>0</v>
      </c>
      <c r="N3352" t="str">
        <f>VLOOKUP(B3352,Sheet3!$D$2:$I$578,6,FALSE)</f>
        <v>Stéphane Travert</v>
      </c>
      <c r="O3352" t="str">
        <f t="shared" si="318"/>
        <v>Jean-Marie GRASSI</v>
      </c>
      <c r="P3352" t="b">
        <f t="shared" si="319"/>
        <v>0</v>
      </c>
      <c r="Q3352" t="b">
        <f>AND(M3352,ISNA(VLOOKUP(B3352,Sheet4!$A$1:$A$529,1,FALSE)))</f>
        <v>0</v>
      </c>
    </row>
    <row r="3353" spans="1:17">
      <c r="A3353" t="str">
        <f t="shared" si="314"/>
        <v>Marine LEMASSON</v>
      </c>
      <c r="B3353" t="s">
        <v>3120</v>
      </c>
      <c r="C3353" t="e">
        <f>VLOOKUP(B3353,Sheet5!$A$1158:$A$1246,1,FALSE)</f>
        <v>#N/A</v>
      </c>
      <c r="D3353" t="s">
        <v>4</v>
      </c>
      <c r="E3353" t="s">
        <v>1298</v>
      </c>
      <c r="F3353" t="s">
        <v>3126</v>
      </c>
      <c r="G3353" t="s">
        <v>11483</v>
      </c>
      <c r="H3353" t="s">
        <v>7</v>
      </c>
      <c r="I3353">
        <v>2424</v>
      </c>
      <c r="J3353">
        <v>3.9435153250500003E-2</v>
      </c>
      <c r="K3353">
        <f t="shared" si="315"/>
        <v>23011</v>
      </c>
      <c r="L3353" t="str">
        <f t="shared" si="316"/>
        <v>SOC</v>
      </c>
      <c r="M3353" t="b">
        <f t="shared" si="317"/>
        <v>0</v>
      </c>
      <c r="N3353" t="str">
        <f>VLOOKUP(B3353,Sheet3!$D$2:$I$578,6,FALSE)</f>
        <v>Stéphane Travert</v>
      </c>
      <c r="O3353" t="str">
        <f t="shared" si="318"/>
        <v>Marine LEMASSON</v>
      </c>
      <c r="P3353" t="b">
        <f t="shared" si="319"/>
        <v>0</v>
      </c>
      <c r="Q3353" t="b">
        <f>AND(M3353,ISNA(VLOOKUP(B3353,Sheet4!$A$1:$A$529,1,FALSE)))</f>
        <v>0</v>
      </c>
    </row>
    <row r="3354" spans="1:17">
      <c r="A3354" t="str">
        <f t="shared" si="314"/>
        <v>Christian DUVINAGE</v>
      </c>
      <c r="B3354" t="s">
        <v>3120</v>
      </c>
      <c r="C3354" t="e">
        <f>VLOOKUP(B3354,Sheet5!$A$1158:$A$1246,1,FALSE)</f>
        <v>#N/A</v>
      </c>
      <c r="D3354" t="s">
        <v>11</v>
      </c>
      <c r="E3354" t="s">
        <v>312</v>
      </c>
      <c r="F3354" t="s">
        <v>3127</v>
      </c>
      <c r="G3354" t="s">
        <v>11484</v>
      </c>
      <c r="H3354" t="s">
        <v>19</v>
      </c>
      <c r="I3354">
        <v>2289</v>
      </c>
      <c r="J3354">
        <v>3.7238888527400003E-2</v>
      </c>
      <c r="K3354">
        <f t="shared" si="315"/>
        <v>23011</v>
      </c>
      <c r="L3354" t="str">
        <f t="shared" si="316"/>
        <v>SOC</v>
      </c>
      <c r="M3354" t="b">
        <f t="shared" si="317"/>
        <v>0</v>
      </c>
      <c r="N3354" t="str">
        <f>VLOOKUP(B3354,Sheet3!$D$2:$I$578,6,FALSE)</f>
        <v>Stéphane Travert</v>
      </c>
      <c r="O3354" t="str">
        <f t="shared" si="318"/>
        <v>Christian DUVINAGE</v>
      </c>
      <c r="P3354" t="b">
        <f t="shared" si="319"/>
        <v>0</v>
      </c>
      <c r="Q3354" t="b">
        <f>AND(M3354,ISNA(VLOOKUP(B3354,Sheet4!$A$1:$A$529,1,FALSE)))</f>
        <v>0</v>
      </c>
    </row>
    <row r="3355" spans="1:17">
      <c r="A3355" t="str">
        <f t="shared" si="314"/>
        <v>Alain COUSIN</v>
      </c>
      <c r="B3355" t="s">
        <v>3120</v>
      </c>
      <c r="C3355" t="e">
        <f>VLOOKUP(B3355,Sheet5!$A$1158:$A$1246,1,FALSE)</f>
        <v>#N/A</v>
      </c>
      <c r="D3355" t="s">
        <v>11</v>
      </c>
      <c r="E3355" t="s">
        <v>321</v>
      </c>
      <c r="F3355" t="s">
        <v>1003</v>
      </c>
      <c r="G3355" t="s">
        <v>9853</v>
      </c>
      <c r="H3355" t="s">
        <v>26</v>
      </c>
      <c r="I3355">
        <v>21094</v>
      </c>
      <c r="J3355">
        <v>0.34317043014300003</v>
      </c>
      <c r="K3355">
        <f t="shared" si="315"/>
        <v>23011</v>
      </c>
      <c r="L3355" t="str">
        <f t="shared" si="316"/>
        <v>SOC</v>
      </c>
      <c r="M3355" t="b">
        <f t="shared" si="317"/>
        <v>0</v>
      </c>
      <c r="N3355" t="str">
        <f>VLOOKUP(B3355,Sheet3!$D$2:$I$578,6,FALSE)</f>
        <v>Stéphane Travert</v>
      </c>
      <c r="O3355" t="str">
        <f t="shared" si="318"/>
        <v>Alain COUSIN</v>
      </c>
      <c r="P3355" t="b">
        <f t="shared" si="319"/>
        <v>0</v>
      </c>
      <c r="Q3355" t="b">
        <f>AND(M3355,ISNA(VLOOKUP(B3355,Sheet4!$A$1:$A$529,1,FALSE)))</f>
        <v>0</v>
      </c>
    </row>
    <row r="3356" spans="1:17">
      <c r="A3356" t="str">
        <f t="shared" si="314"/>
        <v>Carmen MASSON</v>
      </c>
      <c r="B3356" t="s">
        <v>3120</v>
      </c>
      <c r="C3356" t="e">
        <f>VLOOKUP(B3356,Sheet5!$A$1158:$A$1246,1,FALSE)</f>
        <v>#N/A</v>
      </c>
      <c r="D3356" t="s">
        <v>4</v>
      </c>
      <c r="E3356" t="s">
        <v>3128</v>
      </c>
      <c r="F3356" t="s">
        <v>3129</v>
      </c>
      <c r="G3356" t="s">
        <v>11485</v>
      </c>
      <c r="H3356" t="s">
        <v>17</v>
      </c>
      <c r="I3356">
        <v>7178</v>
      </c>
      <c r="J3356">
        <v>0.11677620875899999</v>
      </c>
      <c r="K3356">
        <f t="shared" si="315"/>
        <v>23011</v>
      </c>
      <c r="L3356" t="str">
        <f t="shared" si="316"/>
        <v>SOC</v>
      </c>
      <c r="M3356" t="b">
        <f t="shared" si="317"/>
        <v>0</v>
      </c>
      <c r="N3356" t="str">
        <f>VLOOKUP(B3356,Sheet3!$D$2:$I$578,6,FALSE)</f>
        <v>Stéphane Travert</v>
      </c>
      <c r="O3356" t="str">
        <f t="shared" si="318"/>
        <v>Carmen MASSON</v>
      </c>
      <c r="P3356" t="b">
        <f t="shared" si="319"/>
        <v>0</v>
      </c>
      <c r="Q3356" t="b">
        <f>AND(M3356,ISNA(VLOOKUP(B3356,Sheet4!$A$1:$A$529,1,FALSE)))</f>
        <v>0</v>
      </c>
    </row>
    <row r="3357" spans="1:17">
      <c r="A3357" t="str">
        <f t="shared" si="314"/>
        <v>Marie-Madeleine MENNESSON</v>
      </c>
      <c r="B3357" t="s">
        <v>3120</v>
      </c>
      <c r="C3357" t="e">
        <f>VLOOKUP(B3357,Sheet5!$A$1158:$A$1246,1,FALSE)</f>
        <v>#N/A</v>
      </c>
      <c r="D3357" t="s">
        <v>4</v>
      </c>
      <c r="E3357" t="s">
        <v>3130</v>
      </c>
      <c r="F3357" t="s">
        <v>3131</v>
      </c>
      <c r="G3357" t="s">
        <v>11486</v>
      </c>
      <c r="H3357" t="s">
        <v>13</v>
      </c>
      <c r="I3357">
        <v>544</v>
      </c>
      <c r="J3357">
        <v>8.8501334027499996E-3</v>
      </c>
      <c r="K3357">
        <f t="shared" si="315"/>
        <v>23011</v>
      </c>
      <c r="L3357" t="str">
        <f t="shared" si="316"/>
        <v>SOC</v>
      </c>
      <c r="M3357" t="b">
        <f t="shared" si="317"/>
        <v>0</v>
      </c>
      <c r="N3357" t="str">
        <f>VLOOKUP(B3357,Sheet3!$D$2:$I$578,6,FALSE)</f>
        <v>Stéphane Travert</v>
      </c>
      <c r="O3357" t="str">
        <f t="shared" si="318"/>
        <v>Marie-Madeleine MENNESSON</v>
      </c>
      <c r="P3357" t="b">
        <f t="shared" si="319"/>
        <v>0</v>
      </c>
      <c r="Q3357" t="b">
        <f>AND(M3357,ISNA(VLOOKUP(B3357,Sheet4!$A$1:$A$529,1,FALSE)))</f>
        <v>0</v>
      </c>
    </row>
    <row r="3358" spans="1:17">
      <c r="A3358" t="str">
        <f t="shared" si="314"/>
        <v>Thi Mai Tram TRAN</v>
      </c>
      <c r="B3358" t="s">
        <v>3120</v>
      </c>
      <c r="C3358" t="e">
        <f>VLOOKUP(B3358,Sheet5!$A$1158:$A$1246,1,FALSE)</f>
        <v>#N/A</v>
      </c>
      <c r="D3358" t="s">
        <v>4</v>
      </c>
      <c r="E3358" t="s">
        <v>3132</v>
      </c>
      <c r="F3358" t="s">
        <v>3133</v>
      </c>
      <c r="G3358" t="s">
        <v>11487</v>
      </c>
      <c r="H3358" t="s">
        <v>10</v>
      </c>
      <c r="I3358">
        <v>226</v>
      </c>
      <c r="J3358">
        <v>3.6767098327600001E-3</v>
      </c>
      <c r="K3358">
        <f t="shared" si="315"/>
        <v>23011</v>
      </c>
      <c r="L3358" t="str">
        <f t="shared" si="316"/>
        <v>SOC</v>
      </c>
      <c r="M3358" t="b">
        <f t="shared" si="317"/>
        <v>0</v>
      </c>
      <c r="N3358" t="str">
        <f>VLOOKUP(B3358,Sheet3!$D$2:$I$578,6,FALSE)</f>
        <v>Stéphane Travert</v>
      </c>
      <c r="O3358" t="str">
        <f t="shared" si="318"/>
        <v>Thi Mai Tram TRAN</v>
      </c>
      <c r="P3358" t="b">
        <f t="shared" si="319"/>
        <v>0</v>
      </c>
      <c r="Q3358" t="b">
        <f>AND(M3358,ISNA(VLOOKUP(B3358,Sheet4!$A$1:$A$529,1,FALSE)))</f>
        <v>0</v>
      </c>
    </row>
    <row r="3359" spans="1:17">
      <c r="A3359" t="str">
        <f t="shared" si="314"/>
        <v>Jacqueline GOGLIO</v>
      </c>
      <c r="B3359" t="s">
        <v>3120</v>
      </c>
      <c r="C3359" t="e">
        <f>VLOOKUP(B3359,Sheet5!$A$1158:$A$1246,1,FALSE)</f>
        <v>#N/A</v>
      </c>
      <c r="D3359" t="s">
        <v>4</v>
      </c>
      <c r="E3359" t="s">
        <v>769</v>
      </c>
      <c r="F3359" t="s">
        <v>3134</v>
      </c>
      <c r="G3359" t="s">
        <v>11488</v>
      </c>
      <c r="H3359" t="s">
        <v>29</v>
      </c>
      <c r="I3359">
        <v>218</v>
      </c>
      <c r="J3359">
        <v>3.5465608121299998E-3</v>
      </c>
      <c r="K3359">
        <f t="shared" si="315"/>
        <v>23011</v>
      </c>
      <c r="L3359" t="str">
        <f t="shared" si="316"/>
        <v>SOC</v>
      </c>
      <c r="M3359" t="b">
        <f t="shared" si="317"/>
        <v>1</v>
      </c>
      <c r="N3359" t="str">
        <f>VLOOKUP(B3359,Sheet3!$D$2:$I$578,6,FALSE)</f>
        <v>Stéphane Travert</v>
      </c>
      <c r="O3359" t="str">
        <f t="shared" si="318"/>
        <v>Jacqueline GOGLIO</v>
      </c>
      <c r="P3359" t="b">
        <f t="shared" si="319"/>
        <v>0</v>
      </c>
      <c r="Q3359" t="b">
        <f>AND(M3359,ISNA(VLOOKUP(B3359,Sheet4!$A$1:$A$529,1,FALSE)))</f>
        <v>1</v>
      </c>
    </row>
    <row r="3360" spans="1:17">
      <c r="A3360" t="str">
        <f t="shared" si="314"/>
        <v xml:space="preserve"> </v>
      </c>
      <c r="B3360" t="s">
        <v>3135</v>
      </c>
      <c r="C3360" t="e">
        <f>VLOOKUP(B3360,Sheet5!$A$1158:$A$1246,1,FALSE)</f>
        <v>#N/A</v>
      </c>
      <c r="G3360" t="s">
        <v>9202</v>
      </c>
      <c r="H3360" t="s">
        <v>1</v>
      </c>
      <c r="I3360">
        <v>88713</v>
      </c>
      <c r="J3360">
        <v>1</v>
      </c>
      <c r="K3360">
        <f t="shared" si="315"/>
        <v>0</v>
      </c>
      <c r="L3360">
        <f t="shared" si="316"/>
        <v>0</v>
      </c>
      <c r="M3360" t="b">
        <f t="shared" si="317"/>
        <v>0</v>
      </c>
      <c r="N3360" t="str">
        <f>VLOOKUP(B3360,Sheet3!$D$2:$I$578,6,FALSE)</f>
        <v>Bernard Cazeneuve</v>
      </c>
      <c r="O3360" t="str">
        <f t="shared" si="318"/>
        <v xml:space="preserve"> </v>
      </c>
      <c r="P3360" t="b">
        <f t="shared" si="319"/>
        <v>0</v>
      </c>
      <c r="Q3360" t="b">
        <f>AND(M3360,ISNA(VLOOKUP(B3360,Sheet4!$A$1:$A$529,1,FALSE)))</f>
        <v>0</v>
      </c>
    </row>
    <row r="3361" spans="1:17">
      <c r="A3361" t="str">
        <f t="shared" si="314"/>
        <v xml:space="preserve"> </v>
      </c>
      <c r="B3361" t="s">
        <v>3135</v>
      </c>
      <c r="C3361" t="e">
        <f>VLOOKUP(B3361,Sheet5!$A$1158:$A$1246,1,FALSE)</f>
        <v>#N/A</v>
      </c>
      <c r="G3361" t="s">
        <v>9202</v>
      </c>
      <c r="H3361" t="s">
        <v>2</v>
      </c>
      <c r="I3361">
        <v>38079</v>
      </c>
      <c r="J3361">
        <v>0.42923810489999997</v>
      </c>
      <c r="K3361">
        <f t="shared" si="315"/>
        <v>0</v>
      </c>
      <c r="L3361">
        <f t="shared" si="316"/>
        <v>0</v>
      </c>
      <c r="M3361" t="b">
        <f t="shared" si="317"/>
        <v>0</v>
      </c>
      <c r="N3361" t="str">
        <f>VLOOKUP(B3361,Sheet3!$D$2:$I$578,6,FALSE)</f>
        <v>Bernard Cazeneuve</v>
      </c>
      <c r="O3361" t="str">
        <f t="shared" si="318"/>
        <v xml:space="preserve"> </v>
      </c>
      <c r="P3361" t="b">
        <f t="shared" si="319"/>
        <v>0</v>
      </c>
      <c r="Q3361" t="b">
        <f>AND(M3361,ISNA(VLOOKUP(B3361,Sheet4!$A$1:$A$529,1,FALSE)))</f>
        <v>0</v>
      </c>
    </row>
    <row r="3362" spans="1:17">
      <c r="A3362" t="str">
        <f t="shared" si="314"/>
        <v xml:space="preserve"> </v>
      </c>
      <c r="B3362" t="s">
        <v>3135</v>
      </c>
      <c r="C3362" t="e">
        <f>VLOOKUP(B3362,Sheet5!$A$1158:$A$1246,1,FALSE)</f>
        <v>#N/A</v>
      </c>
      <c r="G3362" t="s">
        <v>9202</v>
      </c>
      <c r="H3362" t="s">
        <v>3</v>
      </c>
      <c r="I3362">
        <v>558</v>
      </c>
      <c r="J3362">
        <v>6.2899462310999996E-3</v>
      </c>
      <c r="K3362">
        <f t="shared" si="315"/>
        <v>0</v>
      </c>
      <c r="L3362">
        <f t="shared" si="316"/>
        <v>0</v>
      </c>
      <c r="M3362" t="b">
        <f t="shared" si="317"/>
        <v>0</v>
      </c>
      <c r="N3362" t="str">
        <f>VLOOKUP(B3362,Sheet3!$D$2:$I$578,6,FALSE)</f>
        <v>Bernard Cazeneuve</v>
      </c>
      <c r="O3362" t="str">
        <f t="shared" si="318"/>
        <v xml:space="preserve"> </v>
      </c>
      <c r="P3362" t="b">
        <f t="shared" si="319"/>
        <v>0</v>
      </c>
      <c r="Q3362" t="b">
        <f>AND(M3362,ISNA(VLOOKUP(B3362,Sheet4!$A$1:$A$529,1,FALSE)))</f>
        <v>0</v>
      </c>
    </row>
    <row r="3363" spans="1:17">
      <c r="A3363" t="str">
        <f t="shared" si="314"/>
        <v>David MARGUERITTE</v>
      </c>
      <c r="B3363" t="s">
        <v>3135</v>
      </c>
      <c r="C3363" t="e">
        <f>VLOOKUP(B3363,Sheet5!$A$1158:$A$1246,1,FALSE)</f>
        <v>#N/A</v>
      </c>
      <c r="D3363" t="s">
        <v>11</v>
      </c>
      <c r="E3363" t="s">
        <v>773</v>
      </c>
      <c r="F3363" t="s">
        <v>3136</v>
      </c>
      <c r="G3363" t="s">
        <v>11489</v>
      </c>
      <c r="H3363" t="s">
        <v>26</v>
      </c>
      <c r="I3363">
        <v>11602</v>
      </c>
      <c r="J3363">
        <v>0.23168783449200001</v>
      </c>
      <c r="K3363">
        <f t="shared" si="315"/>
        <v>0</v>
      </c>
      <c r="L3363">
        <f t="shared" si="316"/>
        <v>0</v>
      </c>
      <c r="M3363" t="b">
        <f t="shared" si="317"/>
        <v>0</v>
      </c>
      <c r="N3363" t="str">
        <f>VLOOKUP(B3363,Sheet3!$D$2:$I$578,6,FALSE)</f>
        <v>Bernard Cazeneuve</v>
      </c>
      <c r="O3363" t="str">
        <f t="shared" si="318"/>
        <v>David MARGUERITTE</v>
      </c>
      <c r="P3363" t="b">
        <f t="shared" si="319"/>
        <v>0</v>
      </c>
      <c r="Q3363" t="b">
        <f>AND(M3363,ISNA(VLOOKUP(B3363,Sheet4!$A$1:$A$529,1,FALSE)))</f>
        <v>0</v>
      </c>
    </row>
    <row r="3364" spans="1:17">
      <c r="A3364" t="str">
        <f t="shared" si="314"/>
        <v>Catherine MARREY</v>
      </c>
      <c r="B3364" t="s">
        <v>3135</v>
      </c>
      <c r="C3364" t="e">
        <f>VLOOKUP(B3364,Sheet5!$A$1158:$A$1246,1,FALSE)</f>
        <v>#N/A</v>
      </c>
      <c r="D3364" t="s">
        <v>4</v>
      </c>
      <c r="E3364" t="s">
        <v>257</v>
      </c>
      <c r="F3364" t="s">
        <v>3137</v>
      </c>
      <c r="G3364" t="s">
        <v>11490</v>
      </c>
      <c r="H3364" t="s">
        <v>7</v>
      </c>
      <c r="I3364">
        <v>1274</v>
      </c>
      <c r="J3364">
        <v>2.54413291796E-2</v>
      </c>
      <c r="K3364">
        <f t="shared" si="315"/>
        <v>1274</v>
      </c>
      <c r="L3364" t="str">
        <f t="shared" si="316"/>
        <v>VEC</v>
      </c>
      <c r="M3364" t="b">
        <f t="shared" si="317"/>
        <v>0</v>
      </c>
      <c r="N3364" t="str">
        <f>VLOOKUP(B3364,Sheet3!$D$2:$I$578,6,FALSE)</f>
        <v>Bernard Cazeneuve</v>
      </c>
      <c r="O3364" t="str">
        <f t="shared" si="318"/>
        <v>Catherine MARREY</v>
      </c>
      <c r="P3364" t="b">
        <f t="shared" si="319"/>
        <v>0</v>
      </c>
      <c r="Q3364" t="b">
        <f>AND(M3364,ISNA(VLOOKUP(B3364,Sheet4!$A$1:$A$529,1,FALSE)))</f>
        <v>0</v>
      </c>
    </row>
    <row r="3365" spans="1:17">
      <c r="A3365" t="str">
        <f t="shared" si="314"/>
        <v>Isabelle PELTRE</v>
      </c>
      <c r="B3365" t="s">
        <v>3135</v>
      </c>
      <c r="C3365" t="e">
        <f>VLOOKUP(B3365,Sheet5!$A$1158:$A$1246,1,FALSE)</f>
        <v>#N/A</v>
      </c>
      <c r="D3365" t="s">
        <v>4</v>
      </c>
      <c r="E3365" t="s">
        <v>164</v>
      </c>
      <c r="F3365" t="s">
        <v>3138</v>
      </c>
      <c r="G3365" t="s">
        <v>11491</v>
      </c>
      <c r="H3365" t="s">
        <v>10</v>
      </c>
      <c r="I3365">
        <v>204</v>
      </c>
      <c r="J3365">
        <v>4.07380781213E-3</v>
      </c>
      <c r="K3365">
        <f t="shared" si="315"/>
        <v>1274</v>
      </c>
      <c r="L3365" t="str">
        <f t="shared" si="316"/>
        <v>VEC</v>
      </c>
      <c r="M3365" t="b">
        <f t="shared" si="317"/>
        <v>0</v>
      </c>
      <c r="N3365" t="str">
        <f>VLOOKUP(B3365,Sheet3!$D$2:$I$578,6,FALSE)</f>
        <v>Bernard Cazeneuve</v>
      </c>
      <c r="O3365" t="str">
        <f t="shared" si="318"/>
        <v>Isabelle PELTRE</v>
      </c>
      <c r="P3365" t="b">
        <f t="shared" si="319"/>
        <v>0</v>
      </c>
      <c r="Q3365" t="b">
        <f>AND(M3365,ISNA(VLOOKUP(B3365,Sheet4!$A$1:$A$529,1,FALSE)))</f>
        <v>0</v>
      </c>
    </row>
    <row r="3366" spans="1:17">
      <c r="A3366" t="str">
        <f t="shared" si="314"/>
        <v>Bernard CAZENEUVE</v>
      </c>
      <c r="B3366" t="s">
        <v>3135</v>
      </c>
      <c r="C3366" t="e">
        <f>VLOOKUP(B3366,Sheet5!$A$1158:$A$1246,1,FALSE)</f>
        <v>#N/A</v>
      </c>
      <c r="D3366" t="s">
        <v>11</v>
      </c>
      <c r="E3366" t="s">
        <v>84</v>
      </c>
      <c r="F3366" t="s">
        <v>3139</v>
      </c>
      <c r="G3366" t="s">
        <v>11492</v>
      </c>
      <c r="H3366" t="s">
        <v>21</v>
      </c>
      <c r="I3366">
        <v>27738</v>
      </c>
      <c r="J3366">
        <v>0.553918044572</v>
      </c>
      <c r="K3366">
        <f t="shared" si="315"/>
        <v>27738</v>
      </c>
      <c r="L3366" t="str">
        <f t="shared" si="316"/>
        <v>SOC</v>
      </c>
      <c r="M3366" t="b">
        <f t="shared" si="317"/>
        <v>0</v>
      </c>
      <c r="N3366" t="str">
        <f>VLOOKUP(B3366,Sheet3!$D$2:$I$578,6,FALSE)</f>
        <v>Bernard Cazeneuve</v>
      </c>
      <c r="O3366" t="str">
        <f t="shared" si="318"/>
        <v>Bernard CAZENEUVE</v>
      </c>
      <c r="P3366" t="b">
        <f t="shared" si="319"/>
        <v>1</v>
      </c>
      <c r="Q3366" t="b">
        <f>AND(M3366,ISNA(VLOOKUP(B3366,Sheet4!$A$1:$A$529,1,FALSE)))</f>
        <v>0</v>
      </c>
    </row>
    <row r="3367" spans="1:17">
      <c r="A3367" t="str">
        <f t="shared" si="314"/>
        <v>Florence VALLADEAU</v>
      </c>
      <c r="B3367" t="s">
        <v>3135</v>
      </c>
      <c r="C3367" t="e">
        <f>VLOOKUP(B3367,Sheet5!$A$1158:$A$1246,1,FALSE)</f>
        <v>#N/A</v>
      </c>
      <c r="D3367" t="s">
        <v>4</v>
      </c>
      <c r="E3367" t="s">
        <v>370</v>
      </c>
      <c r="F3367" t="s">
        <v>3140</v>
      </c>
      <c r="G3367" t="s">
        <v>11493</v>
      </c>
      <c r="H3367" t="s">
        <v>13</v>
      </c>
      <c r="I3367">
        <v>507</v>
      </c>
      <c r="J3367">
        <v>1.01246105919E-2</v>
      </c>
      <c r="K3367">
        <f t="shared" si="315"/>
        <v>27738</v>
      </c>
      <c r="L3367" t="str">
        <f t="shared" si="316"/>
        <v>SOC</v>
      </c>
      <c r="M3367" t="b">
        <f t="shared" si="317"/>
        <v>0</v>
      </c>
      <c r="N3367" t="str">
        <f>VLOOKUP(B3367,Sheet3!$D$2:$I$578,6,FALSE)</f>
        <v>Bernard Cazeneuve</v>
      </c>
      <c r="O3367" t="str">
        <f t="shared" si="318"/>
        <v>Florence VALLADEAU</v>
      </c>
      <c r="P3367" t="b">
        <f t="shared" si="319"/>
        <v>0</v>
      </c>
      <c r="Q3367" t="b">
        <f>AND(M3367,ISNA(VLOOKUP(B3367,Sheet4!$A$1:$A$529,1,FALSE)))</f>
        <v>0</v>
      </c>
    </row>
    <row r="3368" spans="1:17">
      <c r="A3368" t="str">
        <f t="shared" si="314"/>
        <v>Cyril BOURDON</v>
      </c>
      <c r="B3368" t="s">
        <v>3135</v>
      </c>
      <c r="C3368" t="e">
        <f>VLOOKUP(B3368,Sheet5!$A$1158:$A$1246,1,FALSE)</f>
        <v>#N/A</v>
      </c>
      <c r="D3368" t="s">
        <v>11</v>
      </c>
      <c r="E3368" t="s">
        <v>248</v>
      </c>
      <c r="F3368" t="s">
        <v>3141</v>
      </c>
      <c r="G3368" t="s">
        <v>11494</v>
      </c>
      <c r="H3368" t="s">
        <v>43</v>
      </c>
      <c r="I3368">
        <v>901</v>
      </c>
      <c r="J3368">
        <v>1.7992651170199998E-2</v>
      </c>
      <c r="K3368">
        <f t="shared" si="315"/>
        <v>27738</v>
      </c>
      <c r="L3368" t="str">
        <f t="shared" si="316"/>
        <v>SOC</v>
      </c>
      <c r="M3368" t="b">
        <f t="shared" si="317"/>
        <v>0</v>
      </c>
      <c r="N3368" t="str">
        <f>VLOOKUP(B3368,Sheet3!$D$2:$I$578,6,FALSE)</f>
        <v>Bernard Cazeneuve</v>
      </c>
      <c r="O3368" t="str">
        <f t="shared" si="318"/>
        <v>Cyril BOURDON</v>
      </c>
      <c r="P3368" t="b">
        <f t="shared" si="319"/>
        <v>0</v>
      </c>
      <c r="Q3368" t="b">
        <f>AND(M3368,ISNA(VLOOKUP(B3368,Sheet4!$A$1:$A$529,1,FALSE)))</f>
        <v>0</v>
      </c>
    </row>
    <row r="3369" spans="1:17">
      <c r="A3369" t="str">
        <f t="shared" si="314"/>
        <v>Jean-Jacques NOEL</v>
      </c>
      <c r="B3369" t="s">
        <v>3135</v>
      </c>
      <c r="C3369" t="e">
        <f>VLOOKUP(B3369,Sheet5!$A$1158:$A$1246,1,FALSE)</f>
        <v>#N/A</v>
      </c>
      <c r="D3369" t="s">
        <v>11</v>
      </c>
      <c r="E3369" t="s">
        <v>1604</v>
      </c>
      <c r="F3369" t="s">
        <v>727</v>
      </c>
      <c r="G3369" t="s">
        <v>9650</v>
      </c>
      <c r="H3369" t="s">
        <v>17</v>
      </c>
      <c r="I3369">
        <v>5238</v>
      </c>
      <c r="J3369">
        <v>0.10460100646999999</v>
      </c>
      <c r="K3369">
        <f t="shared" si="315"/>
        <v>27738</v>
      </c>
      <c r="L3369" t="str">
        <f t="shared" si="316"/>
        <v>SOC</v>
      </c>
      <c r="M3369" t="b">
        <f t="shared" si="317"/>
        <v>0</v>
      </c>
      <c r="N3369" t="str">
        <f>VLOOKUP(B3369,Sheet3!$D$2:$I$578,6,FALSE)</f>
        <v>Bernard Cazeneuve</v>
      </c>
      <c r="O3369" t="str">
        <f t="shared" si="318"/>
        <v>Jean-Jacques NOEL</v>
      </c>
      <c r="P3369" t="b">
        <f t="shared" si="319"/>
        <v>0</v>
      </c>
      <c r="Q3369" t="b">
        <f>AND(M3369,ISNA(VLOOKUP(B3369,Sheet4!$A$1:$A$529,1,FALSE)))</f>
        <v>0</v>
      </c>
    </row>
    <row r="3370" spans="1:17">
      <c r="A3370" t="str">
        <f t="shared" si="314"/>
        <v>Ralph LEJAMTEL</v>
      </c>
      <c r="B3370" t="s">
        <v>3135</v>
      </c>
      <c r="C3370" t="e">
        <f>VLOOKUP(B3370,Sheet5!$A$1158:$A$1246,1,FALSE)</f>
        <v>#N/A</v>
      </c>
      <c r="D3370" t="s">
        <v>11</v>
      </c>
      <c r="E3370" t="s">
        <v>3142</v>
      </c>
      <c r="F3370" t="s">
        <v>3143</v>
      </c>
      <c r="G3370" t="s">
        <v>11495</v>
      </c>
      <c r="H3370" t="s">
        <v>19</v>
      </c>
      <c r="I3370">
        <v>2319</v>
      </c>
      <c r="J3370">
        <v>4.6309609393699998E-2</v>
      </c>
      <c r="K3370">
        <f t="shared" si="315"/>
        <v>27738</v>
      </c>
      <c r="L3370" t="str">
        <f t="shared" si="316"/>
        <v>SOC</v>
      </c>
      <c r="M3370" t="b">
        <f t="shared" si="317"/>
        <v>0</v>
      </c>
      <c r="N3370" t="str">
        <f>VLOOKUP(B3370,Sheet3!$D$2:$I$578,6,FALSE)</f>
        <v>Bernard Cazeneuve</v>
      </c>
      <c r="O3370" t="str">
        <f t="shared" si="318"/>
        <v>Ralph LEJAMTEL</v>
      </c>
      <c r="P3370" t="b">
        <f t="shared" si="319"/>
        <v>0</v>
      </c>
      <c r="Q3370" t="b">
        <f>AND(M3370,ISNA(VLOOKUP(B3370,Sheet4!$A$1:$A$529,1,FALSE)))</f>
        <v>0</v>
      </c>
    </row>
    <row r="3371" spans="1:17">
      <c r="A3371" t="str">
        <f t="shared" si="314"/>
        <v>Nathalie MENARD</v>
      </c>
      <c r="B3371" t="s">
        <v>3135</v>
      </c>
      <c r="C3371" t="e">
        <f>VLOOKUP(B3371,Sheet5!$A$1158:$A$1246,1,FALSE)</f>
        <v>#N/A</v>
      </c>
      <c r="D3371" t="s">
        <v>4</v>
      </c>
      <c r="E3371" t="s">
        <v>673</v>
      </c>
      <c r="F3371" t="s">
        <v>1619</v>
      </c>
      <c r="G3371" t="s">
        <v>10320</v>
      </c>
      <c r="H3371" t="s">
        <v>10</v>
      </c>
      <c r="I3371">
        <v>293</v>
      </c>
      <c r="J3371">
        <v>5.8511063184E-3</v>
      </c>
      <c r="K3371">
        <f t="shared" si="315"/>
        <v>27738</v>
      </c>
      <c r="L3371" t="str">
        <f t="shared" si="316"/>
        <v>SOC</v>
      </c>
      <c r="M3371" t="b">
        <f t="shared" si="317"/>
        <v>1</v>
      </c>
      <c r="N3371" t="str">
        <f>VLOOKUP(B3371,Sheet3!$D$2:$I$578,6,FALSE)</f>
        <v>Bernard Cazeneuve</v>
      </c>
      <c r="O3371" t="str">
        <f t="shared" si="318"/>
        <v>Nathalie MENARD</v>
      </c>
      <c r="P3371" t="b">
        <f t="shared" si="319"/>
        <v>0</v>
      </c>
      <c r="Q3371" t="b">
        <f>AND(M3371,ISNA(VLOOKUP(B3371,Sheet4!$A$1:$A$529,1,FALSE)))</f>
        <v>1</v>
      </c>
    </row>
    <row r="3372" spans="1:17">
      <c r="A3372" t="str">
        <f t="shared" si="314"/>
        <v xml:space="preserve"> </v>
      </c>
      <c r="B3372" t="s">
        <v>3144</v>
      </c>
      <c r="C3372" t="e">
        <f>VLOOKUP(B3372,Sheet5!$A$1158:$A$1246,1,FALSE)</f>
        <v>#N/A</v>
      </c>
      <c r="G3372" t="s">
        <v>9202</v>
      </c>
      <c r="H3372" t="s">
        <v>1</v>
      </c>
      <c r="I3372">
        <v>69254</v>
      </c>
      <c r="J3372">
        <v>1</v>
      </c>
      <c r="K3372">
        <f t="shared" si="315"/>
        <v>0</v>
      </c>
      <c r="L3372">
        <f t="shared" si="316"/>
        <v>0</v>
      </c>
      <c r="M3372" t="b">
        <f t="shared" si="317"/>
        <v>0</v>
      </c>
      <c r="N3372" t="str">
        <f>VLOOKUP(B3372,Sheet3!$D$2:$I$578,6,FALSE)</f>
        <v>Sabrina Ghallal</v>
      </c>
      <c r="O3372" t="str">
        <f t="shared" si="318"/>
        <v xml:space="preserve"> </v>
      </c>
      <c r="P3372" t="b">
        <f t="shared" si="319"/>
        <v>0</v>
      </c>
      <c r="Q3372" t="b">
        <f>AND(M3372,ISNA(VLOOKUP(B3372,Sheet4!$A$1:$A$529,1,FALSE)))</f>
        <v>0</v>
      </c>
    </row>
    <row r="3373" spans="1:17">
      <c r="A3373" t="str">
        <f t="shared" si="314"/>
        <v xml:space="preserve"> </v>
      </c>
      <c r="B3373" t="s">
        <v>3144</v>
      </c>
      <c r="C3373" t="e">
        <f>VLOOKUP(B3373,Sheet5!$A$1158:$A$1246,1,FALSE)</f>
        <v>#N/A</v>
      </c>
      <c r="G3373" t="s">
        <v>9202</v>
      </c>
      <c r="H3373" t="s">
        <v>2</v>
      </c>
      <c r="I3373">
        <v>32583</v>
      </c>
      <c r="J3373">
        <v>0.47048545932399999</v>
      </c>
      <c r="K3373">
        <f t="shared" si="315"/>
        <v>0</v>
      </c>
      <c r="L3373">
        <f t="shared" si="316"/>
        <v>0</v>
      </c>
      <c r="M3373" t="b">
        <f t="shared" si="317"/>
        <v>0</v>
      </c>
      <c r="N3373" t="str">
        <f>VLOOKUP(B3373,Sheet3!$D$2:$I$578,6,FALSE)</f>
        <v>Sabrina Ghallal</v>
      </c>
      <c r="O3373" t="str">
        <f t="shared" si="318"/>
        <v xml:space="preserve"> </v>
      </c>
      <c r="P3373" t="b">
        <f t="shared" si="319"/>
        <v>0</v>
      </c>
      <c r="Q3373" t="b">
        <f>AND(M3373,ISNA(VLOOKUP(B3373,Sheet4!$A$1:$A$529,1,FALSE)))</f>
        <v>0</v>
      </c>
    </row>
    <row r="3374" spans="1:17">
      <c r="A3374" t="str">
        <f t="shared" si="314"/>
        <v xml:space="preserve"> </v>
      </c>
      <c r="B3374" t="s">
        <v>3144</v>
      </c>
      <c r="C3374" t="e">
        <f>VLOOKUP(B3374,Sheet5!$A$1158:$A$1246,1,FALSE)</f>
        <v>#N/A</v>
      </c>
      <c r="G3374" t="s">
        <v>9202</v>
      </c>
      <c r="H3374" t="s">
        <v>3</v>
      </c>
      <c r="I3374">
        <v>497</v>
      </c>
      <c r="J3374">
        <v>7.1764807808900001E-3</v>
      </c>
      <c r="K3374">
        <f t="shared" si="315"/>
        <v>0</v>
      </c>
      <c r="L3374">
        <f t="shared" si="316"/>
        <v>0</v>
      </c>
      <c r="M3374" t="b">
        <f t="shared" si="317"/>
        <v>0</v>
      </c>
      <c r="N3374" t="str">
        <f>VLOOKUP(B3374,Sheet3!$D$2:$I$578,6,FALSE)</f>
        <v>Sabrina Ghallal</v>
      </c>
      <c r="O3374" t="str">
        <f t="shared" si="318"/>
        <v xml:space="preserve"> </v>
      </c>
      <c r="P3374" t="b">
        <f t="shared" si="319"/>
        <v>0</v>
      </c>
      <c r="Q3374" t="b">
        <f>AND(M3374,ISNA(VLOOKUP(B3374,Sheet4!$A$1:$A$529,1,FALSE)))</f>
        <v>0</v>
      </c>
    </row>
    <row r="3375" spans="1:17">
      <c r="A3375" t="str">
        <f t="shared" si="314"/>
        <v>Patrick BOURSON</v>
      </c>
      <c r="B3375" t="s">
        <v>3144</v>
      </c>
      <c r="C3375" t="e">
        <f>VLOOKUP(B3375,Sheet5!$A$1158:$A$1246,1,FALSE)</f>
        <v>#N/A</v>
      </c>
      <c r="D3375" t="s">
        <v>11</v>
      </c>
      <c r="E3375" t="s">
        <v>100</v>
      </c>
      <c r="F3375" t="s">
        <v>3145</v>
      </c>
      <c r="G3375" t="s">
        <v>11496</v>
      </c>
      <c r="H3375" t="s">
        <v>271</v>
      </c>
      <c r="I3375">
        <v>344</v>
      </c>
      <c r="J3375">
        <v>9.5095925250200004E-3</v>
      </c>
      <c r="K3375">
        <f t="shared" si="315"/>
        <v>0</v>
      </c>
      <c r="L3375">
        <f t="shared" si="316"/>
        <v>0</v>
      </c>
      <c r="M3375" t="b">
        <f t="shared" si="317"/>
        <v>0</v>
      </c>
      <c r="N3375" t="str">
        <f>VLOOKUP(B3375,Sheet3!$D$2:$I$578,6,FALSE)</f>
        <v>Sabrina Ghallal</v>
      </c>
      <c r="O3375" t="str">
        <f t="shared" si="318"/>
        <v>Patrick BOURSON</v>
      </c>
      <c r="P3375" t="b">
        <f t="shared" si="319"/>
        <v>0</v>
      </c>
      <c r="Q3375" t="b">
        <f>AND(M3375,ISNA(VLOOKUP(B3375,Sheet4!$A$1:$A$529,1,FALSE)))</f>
        <v>0</v>
      </c>
    </row>
    <row r="3376" spans="1:17">
      <c r="A3376" t="str">
        <f t="shared" si="314"/>
        <v>Vincent VARLET</v>
      </c>
      <c r="B3376" t="s">
        <v>3144</v>
      </c>
      <c r="C3376" t="e">
        <f>VLOOKUP(B3376,Sheet5!$A$1158:$A$1246,1,FALSE)</f>
        <v>#N/A</v>
      </c>
      <c r="D3376" t="s">
        <v>11</v>
      </c>
      <c r="E3376" t="s">
        <v>44</v>
      </c>
      <c r="F3376" t="s">
        <v>3146</v>
      </c>
      <c r="G3376" t="s">
        <v>11497</v>
      </c>
      <c r="H3376" t="s">
        <v>10</v>
      </c>
      <c r="I3376">
        <v>311</v>
      </c>
      <c r="J3376">
        <v>8.5973351025599998E-3</v>
      </c>
      <c r="K3376">
        <f t="shared" si="315"/>
        <v>0</v>
      </c>
      <c r="L3376">
        <f t="shared" si="316"/>
        <v>0</v>
      </c>
      <c r="M3376" t="b">
        <f t="shared" si="317"/>
        <v>0</v>
      </c>
      <c r="N3376" t="str">
        <f>VLOOKUP(B3376,Sheet3!$D$2:$I$578,6,FALSE)</f>
        <v>Sabrina Ghallal</v>
      </c>
      <c r="O3376" t="str">
        <f t="shared" si="318"/>
        <v>Vincent VARLET</v>
      </c>
      <c r="P3376" t="b">
        <f t="shared" si="319"/>
        <v>0</v>
      </c>
      <c r="Q3376" t="b">
        <f>AND(M3376,ISNA(VLOOKUP(B3376,Sheet4!$A$1:$A$529,1,FALSE)))</f>
        <v>0</v>
      </c>
    </row>
    <row r="3377" spans="1:17">
      <c r="A3377" t="str">
        <f t="shared" si="314"/>
        <v>Clément PETIT</v>
      </c>
      <c r="B3377" t="s">
        <v>3144</v>
      </c>
      <c r="C3377" t="e">
        <f>VLOOKUP(B3377,Sheet5!$A$1158:$A$1246,1,FALSE)</f>
        <v>#N/A</v>
      </c>
      <c r="D3377" t="s">
        <v>11</v>
      </c>
      <c r="E3377" t="s">
        <v>8996</v>
      </c>
      <c r="F3377" t="s">
        <v>1255</v>
      </c>
      <c r="G3377" t="s">
        <v>10049</v>
      </c>
      <c r="H3377" t="s">
        <v>29</v>
      </c>
      <c r="I3377">
        <v>216</v>
      </c>
      <c r="J3377">
        <v>5.9711394924500004E-3</v>
      </c>
      <c r="K3377">
        <f t="shared" si="315"/>
        <v>0</v>
      </c>
      <c r="L3377">
        <f t="shared" si="316"/>
        <v>0</v>
      </c>
      <c r="M3377" t="b">
        <f t="shared" si="317"/>
        <v>0</v>
      </c>
      <c r="N3377" t="str">
        <f>VLOOKUP(B3377,Sheet3!$D$2:$I$578,6,FALSE)</f>
        <v>Sabrina Ghallal</v>
      </c>
      <c r="O3377" t="str">
        <f t="shared" si="318"/>
        <v>Clément PETIT</v>
      </c>
      <c r="P3377" t="b">
        <f t="shared" si="319"/>
        <v>0</v>
      </c>
      <c r="Q3377" t="b">
        <f>AND(M3377,ISNA(VLOOKUP(B3377,Sheet4!$A$1:$A$529,1,FALSE)))</f>
        <v>0</v>
      </c>
    </row>
    <row r="3378" spans="1:17">
      <c r="A3378" t="str">
        <f t="shared" si="314"/>
        <v>Arnaud ROBINET</v>
      </c>
      <c r="B3378" t="s">
        <v>3144</v>
      </c>
      <c r="C3378" t="e">
        <f>VLOOKUP(B3378,Sheet5!$A$1158:$A$1246,1,FALSE)</f>
        <v>#N/A</v>
      </c>
      <c r="D3378" t="s">
        <v>11</v>
      </c>
      <c r="E3378" t="s">
        <v>1083</v>
      </c>
      <c r="F3378" t="s">
        <v>3147</v>
      </c>
      <c r="G3378" t="s">
        <v>11498</v>
      </c>
      <c r="H3378" t="s">
        <v>26</v>
      </c>
      <c r="I3378">
        <v>13941</v>
      </c>
      <c r="J3378">
        <v>0.38538729474200001</v>
      </c>
      <c r="K3378">
        <f t="shared" si="315"/>
        <v>0</v>
      </c>
      <c r="L3378">
        <f t="shared" si="316"/>
        <v>0</v>
      </c>
      <c r="M3378" t="b">
        <f t="shared" si="317"/>
        <v>0</v>
      </c>
      <c r="N3378" t="str">
        <f>VLOOKUP(B3378,Sheet3!$D$2:$I$578,6,FALSE)</f>
        <v>Sabrina Ghallal</v>
      </c>
      <c r="O3378" t="str">
        <f t="shared" si="318"/>
        <v>Arnaud ROBINET</v>
      </c>
      <c r="P3378" t="b">
        <f t="shared" si="319"/>
        <v>0</v>
      </c>
      <c r="Q3378" t="b">
        <f>AND(M3378,ISNA(VLOOKUP(B3378,Sheet4!$A$1:$A$529,1,FALSE)))</f>
        <v>0</v>
      </c>
    </row>
    <row r="3379" spans="1:17">
      <c r="A3379" t="str">
        <f t="shared" si="314"/>
        <v>Tess BURDO</v>
      </c>
      <c r="B3379" t="s">
        <v>3144</v>
      </c>
      <c r="C3379" t="e">
        <f>VLOOKUP(B3379,Sheet5!$A$1158:$A$1246,1,FALSE)</f>
        <v>#N/A</v>
      </c>
      <c r="D3379" t="s">
        <v>4</v>
      </c>
      <c r="E3379" t="s">
        <v>3148</v>
      </c>
      <c r="F3379" t="s">
        <v>3149</v>
      </c>
      <c r="G3379" t="s">
        <v>11499</v>
      </c>
      <c r="H3379" t="s">
        <v>10</v>
      </c>
      <c r="I3379">
        <v>155</v>
      </c>
      <c r="J3379">
        <v>4.2848454691199996E-3</v>
      </c>
      <c r="K3379">
        <f t="shared" si="315"/>
        <v>0</v>
      </c>
      <c r="L3379">
        <f t="shared" si="316"/>
        <v>0</v>
      </c>
      <c r="M3379" t="b">
        <f t="shared" si="317"/>
        <v>0</v>
      </c>
      <c r="N3379" t="str">
        <f>VLOOKUP(B3379,Sheet3!$D$2:$I$578,6,FALSE)</f>
        <v>Sabrina Ghallal</v>
      </c>
      <c r="O3379" t="str">
        <f t="shared" si="318"/>
        <v>Tess BURDO</v>
      </c>
      <c r="P3379" t="b">
        <f t="shared" si="319"/>
        <v>0</v>
      </c>
      <c r="Q3379" t="b">
        <f>AND(M3379,ISNA(VLOOKUP(B3379,Sheet4!$A$1:$A$529,1,FALSE)))</f>
        <v>0</v>
      </c>
    </row>
    <row r="3380" spans="1:17">
      <c r="A3380" t="str">
        <f t="shared" si="314"/>
        <v>Thierry BESSON</v>
      </c>
      <c r="B3380" t="s">
        <v>3144</v>
      </c>
      <c r="C3380" t="e">
        <f>VLOOKUP(B3380,Sheet5!$A$1158:$A$1246,1,FALSE)</f>
        <v>#N/A</v>
      </c>
      <c r="D3380" t="s">
        <v>11</v>
      </c>
      <c r="E3380" t="s">
        <v>264</v>
      </c>
      <c r="F3380" t="s">
        <v>3150</v>
      </c>
      <c r="G3380" t="s">
        <v>11500</v>
      </c>
      <c r="H3380" t="s">
        <v>17</v>
      </c>
      <c r="I3380">
        <v>5361</v>
      </c>
      <c r="J3380">
        <v>0.14820036490300001</v>
      </c>
      <c r="K3380">
        <f t="shared" si="315"/>
        <v>0</v>
      </c>
      <c r="L3380">
        <f t="shared" si="316"/>
        <v>0</v>
      </c>
      <c r="M3380" t="b">
        <f t="shared" si="317"/>
        <v>0</v>
      </c>
      <c r="N3380" t="str">
        <f>VLOOKUP(B3380,Sheet3!$D$2:$I$578,6,FALSE)</f>
        <v>Sabrina Ghallal</v>
      </c>
      <c r="O3380" t="str">
        <f t="shared" si="318"/>
        <v>Thierry BESSON</v>
      </c>
      <c r="P3380" t="b">
        <f t="shared" si="319"/>
        <v>0</v>
      </c>
      <c r="Q3380" t="b">
        <f>AND(M3380,ISNA(VLOOKUP(B3380,Sheet4!$A$1:$A$529,1,FALSE)))</f>
        <v>0</v>
      </c>
    </row>
    <row r="3381" spans="1:17">
      <c r="A3381" t="str">
        <f t="shared" si="314"/>
        <v>Sabrina GHALLAL</v>
      </c>
      <c r="B3381" t="s">
        <v>3144</v>
      </c>
      <c r="C3381" t="e">
        <f>VLOOKUP(B3381,Sheet5!$A$1158:$A$1246,1,FALSE)</f>
        <v>#N/A</v>
      </c>
      <c r="D3381" t="s">
        <v>4</v>
      </c>
      <c r="E3381" t="s">
        <v>1451</v>
      </c>
      <c r="F3381" t="s">
        <v>3151</v>
      </c>
      <c r="G3381" t="s">
        <v>11501</v>
      </c>
      <c r="H3381" t="s">
        <v>21</v>
      </c>
      <c r="I3381">
        <v>12522</v>
      </c>
      <c r="J3381">
        <v>0.34616022557600001</v>
      </c>
      <c r="K3381">
        <f t="shared" si="315"/>
        <v>12522</v>
      </c>
      <c r="L3381" t="str">
        <f t="shared" si="316"/>
        <v>SOC</v>
      </c>
      <c r="M3381" t="b">
        <f t="shared" si="317"/>
        <v>0</v>
      </c>
      <c r="N3381" t="str">
        <f>VLOOKUP(B3381,Sheet3!$D$2:$I$578,6,FALSE)</f>
        <v>Sabrina Ghallal</v>
      </c>
      <c r="O3381" t="str">
        <f t="shared" si="318"/>
        <v>Sabrina GHALLAL</v>
      </c>
      <c r="P3381" t="b">
        <f t="shared" si="319"/>
        <v>1</v>
      </c>
      <c r="Q3381" t="b">
        <f>AND(M3381,ISNA(VLOOKUP(B3381,Sheet4!$A$1:$A$529,1,FALSE)))</f>
        <v>0</v>
      </c>
    </row>
    <row r="3382" spans="1:17">
      <c r="A3382" t="str">
        <f t="shared" si="314"/>
        <v>Stéphane JOLY</v>
      </c>
      <c r="B3382" t="s">
        <v>3144</v>
      </c>
      <c r="C3382" t="e">
        <f>VLOOKUP(B3382,Sheet5!$A$1158:$A$1246,1,FALSE)</f>
        <v>#N/A</v>
      </c>
      <c r="D3382" t="s">
        <v>11</v>
      </c>
      <c r="E3382" t="s">
        <v>9008</v>
      </c>
      <c r="F3382" t="s">
        <v>580</v>
      </c>
      <c r="G3382" t="s">
        <v>9546</v>
      </c>
      <c r="H3382" t="s">
        <v>7</v>
      </c>
      <c r="I3382">
        <v>1201</v>
      </c>
      <c r="J3382">
        <v>3.3200641344599997E-2</v>
      </c>
      <c r="K3382">
        <f t="shared" si="315"/>
        <v>12522</v>
      </c>
      <c r="L3382" t="str">
        <f t="shared" si="316"/>
        <v>SOC</v>
      </c>
      <c r="M3382" t="b">
        <f t="shared" si="317"/>
        <v>0</v>
      </c>
      <c r="N3382" t="str">
        <f>VLOOKUP(B3382,Sheet3!$D$2:$I$578,6,FALSE)</f>
        <v>Sabrina Ghallal</v>
      </c>
      <c r="O3382" t="str">
        <f t="shared" si="318"/>
        <v>Stéphane JOLY</v>
      </c>
      <c r="P3382" t="b">
        <f t="shared" si="319"/>
        <v>0</v>
      </c>
      <c r="Q3382" t="b">
        <f>AND(M3382,ISNA(VLOOKUP(B3382,Sheet4!$A$1:$A$529,1,FALSE)))</f>
        <v>0</v>
      </c>
    </row>
    <row r="3383" spans="1:17">
      <c r="A3383" t="str">
        <f t="shared" si="314"/>
        <v>Cédric LATTUADA</v>
      </c>
      <c r="B3383" t="s">
        <v>3144</v>
      </c>
      <c r="C3383" t="e">
        <f>VLOOKUP(B3383,Sheet5!$A$1158:$A$1246,1,FALSE)</f>
        <v>#N/A</v>
      </c>
      <c r="D3383" t="s">
        <v>11</v>
      </c>
      <c r="E3383" t="s">
        <v>9019</v>
      </c>
      <c r="F3383" t="s">
        <v>3152</v>
      </c>
      <c r="G3383" t="s">
        <v>11502</v>
      </c>
      <c r="H3383" t="s">
        <v>19</v>
      </c>
      <c r="I3383">
        <v>1648</v>
      </c>
      <c r="J3383">
        <v>4.55575827943E-2</v>
      </c>
      <c r="K3383">
        <f t="shared" si="315"/>
        <v>12522</v>
      </c>
      <c r="L3383" t="str">
        <f t="shared" si="316"/>
        <v>SOC</v>
      </c>
      <c r="M3383" t="b">
        <f t="shared" si="317"/>
        <v>0</v>
      </c>
      <c r="N3383" t="str">
        <f>VLOOKUP(B3383,Sheet3!$D$2:$I$578,6,FALSE)</f>
        <v>Sabrina Ghallal</v>
      </c>
      <c r="O3383" t="str">
        <f t="shared" si="318"/>
        <v>Cédric LATTUADA</v>
      </c>
      <c r="P3383" t="b">
        <f t="shared" si="319"/>
        <v>0</v>
      </c>
      <c r="Q3383" t="b">
        <f>AND(M3383,ISNA(VLOOKUP(B3383,Sheet4!$A$1:$A$529,1,FALSE)))</f>
        <v>0</v>
      </c>
    </row>
    <row r="3384" spans="1:17">
      <c r="A3384" t="str">
        <f t="shared" si="314"/>
        <v>Nadine PARUIT</v>
      </c>
      <c r="B3384" t="s">
        <v>3144</v>
      </c>
      <c r="C3384" t="e">
        <f>VLOOKUP(B3384,Sheet5!$A$1158:$A$1246,1,FALSE)</f>
        <v>#N/A</v>
      </c>
      <c r="D3384" t="s">
        <v>4</v>
      </c>
      <c r="E3384" t="s">
        <v>1158</v>
      </c>
      <c r="F3384" t="s">
        <v>3153</v>
      </c>
      <c r="G3384" t="s">
        <v>11503</v>
      </c>
      <c r="H3384" t="s">
        <v>29</v>
      </c>
      <c r="I3384">
        <v>475</v>
      </c>
      <c r="J3384">
        <v>1.31309780505E-2</v>
      </c>
      <c r="K3384">
        <f t="shared" si="315"/>
        <v>12522</v>
      </c>
      <c r="L3384" t="str">
        <f t="shared" si="316"/>
        <v>SOC</v>
      </c>
      <c r="M3384" t="b">
        <f t="shared" si="317"/>
        <v>1</v>
      </c>
      <c r="N3384" t="str">
        <f>VLOOKUP(B3384,Sheet3!$D$2:$I$578,6,FALSE)</f>
        <v>Sabrina Ghallal</v>
      </c>
      <c r="O3384" t="str">
        <f t="shared" si="318"/>
        <v>Nadine PARUIT</v>
      </c>
      <c r="P3384" t="b">
        <f t="shared" si="319"/>
        <v>0</v>
      </c>
      <c r="Q3384" t="b">
        <f>AND(M3384,ISNA(VLOOKUP(B3384,Sheet4!$A$1:$A$529,1,FALSE)))</f>
        <v>1</v>
      </c>
    </row>
    <row r="3385" spans="1:17">
      <c r="A3385" t="str">
        <f t="shared" si="314"/>
        <v xml:space="preserve"> </v>
      </c>
      <c r="B3385" t="s">
        <v>3154</v>
      </c>
      <c r="C3385" t="e">
        <f>VLOOKUP(B3385,Sheet5!$A$1158:$A$1246,1,FALSE)</f>
        <v>#N/A</v>
      </c>
      <c r="G3385" t="s">
        <v>9202</v>
      </c>
      <c r="H3385" t="s">
        <v>1</v>
      </c>
      <c r="I3385">
        <v>72611</v>
      </c>
      <c r="J3385">
        <v>1</v>
      </c>
      <c r="K3385">
        <f t="shared" si="315"/>
        <v>0</v>
      </c>
      <c r="L3385">
        <f t="shared" si="316"/>
        <v>0</v>
      </c>
      <c r="M3385" t="b">
        <f t="shared" si="317"/>
        <v>0</v>
      </c>
      <c r="N3385" t="str">
        <f>VLOOKUP(B3385,Sheet3!$D$2:$I$578,6,FALSE)</f>
        <v>Eric Quenard</v>
      </c>
      <c r="O3385" t="str">
        <f t="shared" si="318"/>
        <v xml:space="preserve"> </v>
      </c>
      <c r="P3385" t="b">
        <f t="shared" si="319"/>
        <v>0</v>
      </c>
      <c r="Q3385" t="b">
        <f>AND(M3385,ISNA(VLOOKUP(B3385,Sheet4!$A$1:$A$529,1,FALSE)))</f>
        <v>0</v>
      </c>
    </row>
    <row r="3386" spans="1:17">
      <c r="A3386" t="str">
        <f t="shared" si="314"/>
        <v xml:space="preserve"> </v>
      </c>
      <c r="B3386" t="s">
        <v>3154</v>
      </c>
      <c r="C3386" t="e">
        <f>VLOOKUP(B3386,Sheet5!$A$1158:$A$1246,1,FALSE)</f>
        <v>#N/A</v>
      </c>
      <c r="G3386" t="s">
        <v>9202</v>
      </c>
      <c r="H3386" t="s">
        <v>2</v>
      </c>
      <c r="I3386">
        <v>32225</v>
      </c>
      <c r="J3386">
        <v>0.44380328049500001</v>
      </c>
      <c r="K3386">
        <f t="shared" si="315"/>
        <v>0</v>
      </c>
      <c r="L3386">
        <f t="shared" si="316"/>
        <v>0</v>
      </c>
      <c r="M3386" t="b">
        <f t="shared" si="317"/>
        <v>0</v>
      </c>
      <c r="N3386" t="str">
        <f>VLOOKUP(B3386,Sheet3!$D$2:$I$578,6,FALSE)</f>
        <v>Eric Quenard</v>
      </c>
      <c r="O3386" t="str">
        <f t="shared" si="318"/>
        <v xml:space="preserve"> </v>
      </c>
      <c r="P3386" t="b">
        <f t="shared" si="319"/>
        <v>0</v>
      </c>
      <c r="Q3386" t="b">
        <f>AND(M3386,ISNA(VLOOKUP(B3386,Sheet4!$A$1:$A$529,1,FALSE)))</f>
        <v>0</v>
      </c>
    </row>
    <row r="3387" spans="1:17">
      <c r="A3387" t="str">
        <f t="shared" si="314"/>
        <v xml:space="preserve"> </v>
      </c>
      <c r="B3387" t="s">
        <v>3154</v>
      </c>
      <c r="C3387" t="e">
        <f>VLOOKUP(B3387,Sheet5!$A$1158:$A$1246,1,FALSE)</f>
        <v>#N/A</v>
      </c>
      <c r="G3387" t="s">
        <v>9202</v>
      </c>
      <c r="H3387" t="s">
        <v>3</v>
      </c>
      <c r="I3387">
        <v>437</v>
      </c>
      <c r="J3387">
        <v>6.0183718720300001E-3</v>
      </c>
      <c r="K3387">
        <f t="shared" si="315"/>
        <v>0</v>
      </c>
      <c r="L3387">
        <f t="shared" si="316"/>
        <v>0</v>
      </c>
      <c r="M3387" t="b">
        <f t="shared" si="317"/>
        <v>0</v>
      </c>
      <c r="N3387" t="str">
        <f>VLOOKUP(B3387,Sheet3!$D$2:$I$578,6,FALSE)</f>
        <v>Eric Quenard</v>
      </c>
      <c r="O3387" t="str">
        <f t="shared" si="318"/>
        <v xml:space="preserve"> </v>
      </c>
      <c r="P3387" t="b">
        <f t="shared" si="319"/>
        <v>0</v>
      </c>
      <c r="Q3387" t="b">
        <f>AND(M3387,ISNA(VLOOKUP(B3387,Sheet4!$A$1:$A$529,1,FALSE)))</f>
        <v>0</v>
      </c>
    </row>
    <row r="3388" spans="1:17">
      <c r="A3388" t="str">
        <f t="shared" si="314"/>
        <v>Catherine VAUTRIN-PENNAFORTE</v>
      </c>
      <c r="B3388" t="s">
        <v>3154</v>
      </c>
      <c r="C3388" t="e">
        <f>VLOOKUP(B3388,Sheet5!$A$1158:$A$1246,1,FALSE)</f>
        <v>#N/A</v>
      </c>
      <c r="D3388" t="s">
        <v>4</v>
      </c>
      <c r="E3388" t="s">
        <v>257</v>
      </c>
      <c r="F3388" t="s">
        <v>3155</v>
      </c>
      <c r="G3388" t="s">
        <v>11504</v>
      </c>
      <c r="H3388" t="s">
        <v>26</v>
      </c>
      <c r="I3388">
        <v>16703</v>
      </c>
      <c r="J3388">
        <v>0.41810808781199998</v>
      </c>
      <c r="K3388">
        <f t="shared" si="315"/>
        <v>0</v>
      </c>
      <c r="L3388">
        <f t="shared" si="316"/>
        <v>0</v>
      </c>
      <c r="M3388" t="b">
        <f t="shared" si="317"/>
        <v>0</v>
      </c>
      <c r="N3388" t="str">
        <f>VLOOKUP(B3388,Sheet3!$D$2:$I$578,6,FALSE)</f>
        <v>Eric Quenard</v>
      </c>
      <c r="O3388" t="str">
        <f t="shared" si="318"/>
        <v>Catherine VAUTRIN-PENNAFORTE</v>
      </c>
      <c r="P3388" t="b">
        <f t="shared" si="319"/>
        <v>0</v>
      </c>
      <c r="Q3388" t="b">
        <f>AND(M3388,ISNA(VLOOKUP(B3388,Sheet4!$A$1:$A$529,1,FALSE)))</f>
        <v>0</v>
      </c>
    </row>
    <row r="3389" spans="1:17">
      <c r="A3389" t="str">
        <f t="shared" si="314"/>
        <v>Florence GAUCHER</v>
      </c>
      <c r="B3389" t="s">
        <v>3154</v>
      </c>
      <c r="C3389" t="e">
        <f>VLOOKUP(B3389,Sheet5!$A$1158:$A$1246,1,FALSE)</f>
        <v>#N/A</v>
      </c>
      <c r="D3389" t="s">
        <v>4</v>
      </c>
      <c r="E3389" t="s">
        <v>370</v>
      </c>
      <c r="F3389" t="s">
        <v>3156</v>
      </c>
      <c r="G3389" t="s">
        <v>11505</v>
      </c>
      <c r="H3389" t="s">
        <v>29</v>
      </c>
      <c r="I3389">
        <v>382</v>
      </c>
      <c r="J3389">
        <v>9.5621917945399992E-3</v>
      </c>
      <c r="K3389">
        <f t="shared" si="315"/>
        <v>0</v>
      </c>
      <c r="L3389">
        <f t="shared" si="316"/>
        <v>0</v>
      </c>
      <c r="M3389" t="b">
        <f t="shared" si="317"/>
        <v>0</v>
      </c>
      <c r="N3389" t="str">
        <f>VLOOKUP(B3389,Sheet3!$D$2:$I$578,6,FALSE)</f>
        <v>Eric Quenard</v>
      </c>
      <c r="O3389" t="str">
        <f t="shared" si="318"/>
        <v>Florence GAUCHER</v>
      </c>
      <c r="P3389" t="b">
        <f t="shared" si="319"/>
        <v>0</v>
      </c>
      <c r="Q3389" t="b">
        <f>AND(M3389,ISNA(VLOOKUP(B3389,Sheet4!$A$1:$A$529,1,FALSE)))</f>
        <v>0</v>
      </c>
    </row>
    <row r="3390" spans="1:17">
      <c r="A3390" t="str">
        <f t="shared" si="314"/>
        <v>Francoise GEORGES</v>
      </c>
      <c r="B3390" t="s">
        <v>3154</v>
      </c>
      <c r="C3390" t="e">
        <f>VLOOKUP(B3390,Sheet5!$A$1158:$A$1246,1,FALSE)</f>
        <v>#N/A</v>
      </c>
      <c r="D3390" t="s">
        <v>4</v>
      </c>
      <c r="E3390" t="s">
        <v>3012</v>
      </c>
      <c r="F3390" t="s">
        <v>3157</v>
      </c>
      <c r="G3390" t="s">
        <v>3295</v>
      </c>
      <c r="H3390" t="s">
        <v>19</v>
      </c>
      <c r="I3390">
        <v>1454</v>
      </c>
      <c r="J3390">
        <v>3.63964054169E-2</v>
      </c>
      <c r="K3390">
        <f t="shared" si="315"/>
        <v>0</v>
      </c>
      <c r="L3390">
        <f t="shared" si="316"/>
        <v>0</v>
      </c>
      <c r="M3390" t="b">
        <f t="shared" si="317"/>
        <v>0</v>
      </c>
      <c r="N3390" t="str">
        <f>VLOOKUP(B3390,Sheet3!$D$2:$I$578,6,FALSE)</f>
        <v>Eric Quenard</v>
      </c>
      <c r="O3390" t="str">
        <f t="shared" si="318"/>
        <v>Francoise GEORGES</v>
      </c>
      <c r="P3390" t="b">
        <f t="shared" si="319"/>
        <v>0</v>
      </c>
      <c r="Q3390" t="b">
        <f>AND(M3390,ISNA(VLOOKUP(B3390,Sheet4!$A$1:$A$529,1,FALSE)))</f>
        <v>0</v>
      </c>
    </row>
    <row r="3391" spans="1:17">
      <c r="A3391" t="str">
        <f t="shared" si="314"/>
        <v>Pascale EVANNO</v>
      </c>
      <c r="B3391" t="s">
        <v>3154</v>
      </c>
      <c r="C3391" t="e">
        <f>VLOOKUP(B3391,Sheet5!$A$1158:$A$1246,1,FALSE)</f>
        <v>#N/A</v>
      </c>
      <c r="D3391" t="s">
        <v>4</v>
      </c>
      <c r="E3391" t="s">
        <v>215</v>
      </c>
      <c r="F3391" t="s">
        <v>3158</v>
      </c>
      <c r="G3391" t="s">
        <v>11506</v>
      </c>
      <c r="H3391" t="s">
        <v>17</v>
      </c>
      <c r="I3391">
        <v>5080</v>
      </c>
      <c r="J3391">
        <v>0.127162131718</v>
      </c>
      <c r="K3391">
        <f t="shared" si="315"/>
        <v>0</v>
      </c>
      <c r="L3391">
        <f t="shared" si="316"/>
        <v>0</v>
      </c>
      <c r="M3391" t="b">
        <f t="shared" si="317"/>
        <v>0</v>
      </c>
      <c r="N3391" t="str">
        <f>VLOOKUP(B3391,Sheet3!$D$2:$I$578,6,FALSE)</f>
        <v>Eric Quenard</v>
      </c>
      <c r="O3391" t="str">
        <f t="shared" si="318"/>
        <v>Pascale EVANNO</v>
      </c>
      <c r="P3391" t="b">
        <f t="shared" si="319"/>
        <v>0</v>
      </c>
      <c r="Q3391" t="b">
        <f>AND(M3391,ISNA(VLOOKUP(B3391,Sheet4!$A$1:$A$529,1,FALSE)))</f>
        <v>0</v>
      </c>
    </row>
    <row r="3392" spans="1:17">
      <c r="A3392" t="str">
        <f t="shared" si="314"/>
        <v>Jeannine MAZZOLENI-MOYSE</v>
      </c>
      <c r="B3392" t="s">
        <v>3154</v>
      </c>
      <c r="C3392" t="e">
        <f>VLOOKUP(B3392,Sheet5!$A$1158:$A$1246,1,FALSE)</f>
        <v>#N/A</v>
      </c>
      <c r="D3392" t="s">
        <v>4</v>
      </c>
      <c r="E3392" t="s">
        <v>2419</v>
      </c>
      <c r="F3392" t="s">
        <v>3159</v>
      </c>
      <c r="G3392" t="s">
        <v>11507</v>
      </c>
      <c r="H3392" t="s">
        <v>13</v>
      </c>
      <c r="I3392">
        <v>258</v>
      </c>
      <c r="J3392">
        <v>6.4582342486699997E-3</v>
      </c>
      <c r="K3392">
        <f t="shared" si="315"/>
        <v>0</v>
      </c>
      <c r="L3392">
        <f t="shared" si="316"/>
        <v>0</v>
      </c>
      <c r="M3392" t="b">
        <f t="shared" si="317"/>
        <v>0</v>
      </c>
      <c r="N3392" t="str">
        <f>VLOOKUP(B3392,Sheet3!$D$2:$I$578,6,FALSE)</f>
        <v>Eric Quenard</v>
      </c>
      <c r="O3392" t="str">
        <f t="shared" si="318"/>
        <v>Jeannine MAZZOLENI-MOYSE</v>
      </c>
      <c r="P3392" t="b">
        <f t="shared" si="319"/>
        <v>0</v>
      </c>
      <c r="Q3392" t="b">
        <f>AND(M3392,ISNA(VLOOKUP(B3392,Sheet4!$A$1:$A$529,1,FALSE)))</f>
        <v>0</v>
      </c>
    </row>
    <row r="3393" spans="1:17">
      <c r="A3393" t="str">
        <f t="shared" si="314"/>
        <v>Patrick WEBER</v>
      </c>
      <c r="B3393" t="s">
        <v>3154</v>
      </c>
      <c r="C3393" t="e">
        <f>VLOOKUP(B3393,Sheet5!$A$1158:$A$1246,1,FALSE)</f>
        <v>#N/A</v>
      </c>
      <c r="D3393" t="s">
        <v>11</v>
      </c>
      <c r="E3393" t="s">
        <v>100</v>
      </c>
      <c r="F3393" t="s">
        <v>3160</v>
      </c>
      <c r="G3393" t="s">
        <v>11508</v>
      </c>
      <c r="H3393" t="s">
        <v>271</v>
      </c>
      <c r="I3393">
        <v>14</v>
      </c>
      <c r="J3393">
        <v>3.50446819695E-4</v>
      </c>
      <c r="K3393">
        <f t="shared" si="315"/>
        <v>0</v>
      </c>
      <c r="L3393">
        <f t="shared" si="316"/>
        <v>0</v>
      </c>
      <c r="M3393" t="b">
        <f t="shared" si="317"/>
        <v>0</v>
      </c>
      <c r="N3393" t="str">
        <f>VLOOKUP(B3393,Sheet3!$D$2:$I$578,6,FALSE)</f>
        <v>Eric Quenard</v>
      </c>
      <c r="O3393" t="str">
        <f t="shared" si="318"/>
        <v>Patrick WEBER</v>
      </c>
      <c r="P3393" t="b">
        <f t="shared" si="319"/>
        <v>0</v>
      </c>
      <c r="Q3393" t="b">
        <f>AND(M3393,ISNA(VLOOKUP(B3393,Sheet4!$A$1:$A$529,1,FALSE)))</f>
        <v>0</v>
      </c>
    </row>
    <row r="3394" spans="1:17">
      <c r="A3394" t="str">
        <f t="shared" si="314"/>
        <v>Nadine CORTIAL</v>
      </c>
      <c r="B3394" t="s">
        <v>3154</v>
      </c>
      <c r="C3394" t="e">
        <f>VLOOKUP(B3394,Sheet5!$A$1158:$A$1246,1,FALSE)</f>
        <v>#N/A</v>
      </c>
      <c r="D3394" t="s">
        <v>4</v>
      </c>
      <c r="E3394" t="s">
        <v>1158</v>
      </c>
      <c r="F3394" t="s">
        <v>3161</v>
      </c>
      <c r="G3394" t="s">
        <v>11509</v>
      </c>
      <c r="H3394" t="s">
        <v>7</v>
      </c>
      <c r="I3394">
        <v>1037</v>
      </c>
      <c r="J3394">
        <v>2.5958096573100001E-2</v>
      </c>
      <c r="K3394">
        <f t="shared" si="315"/>
        <v>1037</v>
      </c>
      <c r="L3394" t="str">
        <f t="shared" si="316"/>
        <v>VEC</v>
      </c>
      <c r="M3394" t="b">
        <f t="shared" si="317"/>
        <v>0</v>
      </c>
      <c r="N3394" t="str">
        <f>VLOOKUP(B3394,Sheet3!$D$2:$I$578,6,FALSE)</f>
        <v>Eric Quenard</v>
      </c>
      <c r="O3394" t="str">
        <f t="shared" si="318"/>
        <v>Nadine CORTIAL</v>
      </c>
      <c r="P3394" t="b">
        <f t="shared" si="319"/>
        <v>0</v>
      </c>
      <c r="Q3394" t="b">
        <f>AND(M3394,ISNA(VLOOKUP(B3394,Sheet4!$A$1:$A$529,1,FALSE)))</f>
        <v>0</v>
      </c>
    </row>
    <row r="3395" spans="1:17">
      <c r="A3395" t="str">
        <f t="shared" ref="A3395:A3458" si="320">O3395</f>
        <v>Catherine HUAT</v>
      </c>
      <c r="B3395" t="s">
        <v>3154</v>
      </c>
      <c r="C3395" t="e">
        <f>VLOOKUP(B3395,Sheet5!$A$1158:$A$1246,1,FALSE)</f>
        <v>#N/A</v>
      </c>
      <c r="D3395" t="s">
        <v>4</v>
      </c>
      <c r="E3395" t="s">
        <v>257</v>
      </c>
      <c r="F3395" t="s">
        <v>3162</v>
      </c>
      <c r="G3395" t="s">
        <v>11510</v>
      </c>
      <c r="H3395" t="s">
        <v>29</v>
      </c>
      <c r="I3395">
        <v>192</v>
      </c>
      <c r="J3395">
        <v>4.80612781296E-3</v>
      </c>
      <c r="K3395">
        <f t="shared" ref="K3395:K3458" si="321">IF(B3395&lt;&gt;B3394,0,IF(NOT(ISERR(FIND(H3395,"VECREGSOC"))),IF(I3395&gt;K3394,I3395,K3394),K3394))</f>
        <v>1037</v>
      </c>
      <c r="L3395" t="str">
        <f t="shared" ref="L3395:L3458" si="322">IF(B3395&lt;&gt;B3394,0,IF(NOT(ISERR(FIND(H3395,"VECREGSOC"))),IF(I3395&gt;K3394,H3395,L3394),L3394))</f>
        <v>VEC</v>
      </c>
      <c r="M3395" t="b">
        <f t="shared" ref="M3395:M3458" si="323">B3395&lt;&gt;B3396</f>
        <v>0</v>
      </c>
      <c r="N3395" t="str">
        <f>VLOOKUP(B3395,Sheet3!$D$2:$I$578,6,FALSE)</f>
        <v>Eric Quenard</v>
      </c>
      <c r="O3395" t="str">
        <f t="shared" si="318"/>
        <v>Catherine HUAT</v>
      </c>
      <c r="P3395" t="b">
        <f t="shared" si="319"/>
        <v>0</v>
      </c>
      <c r="Q3395" t="b">
        <f>AND(M3395,ISNA(VLOOKUP(B3395,Sheet4!$A$1:$A$529,1,FALSE)))</f>
        <v>0</v>
      </c>
    </row>
    <row r="3396" spans="1:17">
      <c r="A3396" t="str">
        <f t="shared" si="320"/>
        <v>Thomas ROSE</v>
      </c>
      <c r="B3396" t="s">
        <v>3154</v>
      </c>
      <c r="C3396" t="e">
        <f>VLOOKUP(B3396,Sheet5!$A$1158:$A$1246,1,FALSE)</f>
        <v>#N/A</v>
      </c>
      <c r="D3396" t="s">
        <v>11</v>
      </c>
      <c r="E3396" t="s">
        <v>1469</v>
      </c>
      <c r="F3396" t="s">
        <v>3163</v>
      </c>
      <c r="G3396" t="s">
        <v>5252</v>
      </c>
      <c r="H3396" t="s">
        <v>10</v>
      </c>
      <c r="I3396">
        <v>216</v>
      </c>
      <c r="J3396">
        <v>5.4068937895799998E-3</v>
      </c>
      <c r="K3396">
        <f t="shared" si="321"/>
        <v>1037</v>
      </c>
      <c r="L3396" t="str">
        <f t="shared" si="322"/>
        <v>VEC</v>
      </c>
      <c r="M3396" t="b">
        <f t="shared" si="323"/>
        <v>0</v>
      </c>
      <c r="N3396" t="str">
        <f>VLOOKUP(B3396,Sheet3!$D$2:$I$578,6,FALSE)</f>
        <v>Eric Quenard</v>
      </c>
      <c r="O3396" t="str">
        <f t="shared" si="318"/>
        <v>Thomas ROSE</v>
      </c>
      <c r="P3396" t="b">
        <f t="shared" si="319"/>
        <v>0</v>
      </c>
      <c r="Q3396" t="b">
        <f>AND(M3396,ISNA(VLOOKUP(B3396,Sheet4!$A$1:$A$529,1,FALSE)))</f>
        <v>0</v>
      </c>
    </row>
    <row r="3397" spans="1:17">
      <c r="A3397" t="str">
        <f t="shared" si="320"/>
        <v>Eric QUENARD</v>
      </c>
      <c r="B3397" t="s">
        <v>3154</v>
      </c>
      <c r="C3397" t="e">
        <f>VLOOKUP(B3397,Sheet5!$A$1158:$A$1246,1,FALSE)</f>
        <v>#N/A</v>
      </c>
      <c r="D3397" t="s">
        <v>11</v>
      </c>
      <c r="E3397" t="s">
        <v>58</v>
      </c>
      <c r="F3397" t="s">
        <v>3164</v>
      </c>
      <c r="G3397" t="s">
        <v>11511</v>
      </c>
      <c r="H3397" t="s">
        <v>21</v>
      </c>
      <c r="I3397">
        <v>14427</v>
      </c>
      <c r="J3397">
        <v>0.36113544769599998</v>
      </c>
      <c r="K3397">
        <f t="shared" si="321"/>
        <v>14427</v>
      </c>
      <c r="L3397" t="str">
        <f t="shared" si="322"/>
        <v>SOC</v>
      </c>
      <c r="M3397" t="b">
        <f t="shared" si="323"/>
        <v>0</v>
      </c>
      <c r="N3397" t="str">
        <f>VLOOKUP(B3397,Sheet3!$D$2:$I$578,6,FALSE)</f>
        <v>Eric Quenard</v>
      </c>
      <c r="O3397" t="str">
        <f t="shared" si="318"/>
        <v>Eric QUENARD</v>
      </c>
      <c r="P3397" t="b">
        <f t="shared" si="319"/>
        <v>1</v>
      </c>
      <c r="Q3397" t="b">
        <f>AND(M3397,ISNA(VLOOKUP(B3397,Sheet4!$A$1:$A$529,1,FALSE)))</f>
        <v>0</v>
      </c>
    </row>
    <row r="3398" spans="1:17">
      <c r="A3398" t="str">
        <f t="shared" si="320"/>
        <v>Elodie JULHES</v>
      </c>
      <c r="B3398" t="s">
        <v>3154</v>
      </c>
      <c r="C3398" t="e">
        <f>VLOOKUP(B3398,Sheet5!$A$1158:$A$1246,1,FALSE)</f>
        <v>#N/A</v>
      </c>
      <c r="D3398" t="s">
        <v>4</v>
      </c>
      <c r="E3398" t="s">
        <v>274</v>
      </c>
      <c r="F3398" t="s">
        <v>3165</v>
      </c>
      <c r="G3398" t="s">
        <v>11512</v>
      </c>
      <c r="H3398" t="s">
        <v>10</v>
      </c>
      <c r="I3398">
        <v>186</v>
      </c>
      <c r="J3398">
        <v>4.6559363188100004E-3</v>
      </c>
      <c r="K3398">
        <f t="shared" si="321"/>
        <v>14427</v>
      </c>
      <c r="L3398" t="str">
        <f t="shared" si="322"/>
        <v>SOC</v>
      </c>
      <c r="M3398" t="b">
        <f t="shared" si="323"/>
        <v>1</v>
      </c>
      <c r="N3398" t="str">
        <f>VLOOKUP(B3398,Sheet3!$D$2:$I$578,6,FALSE)</f>
        <v>Eric Quenard</v>
      </c>
      <c r="O3398" t="str">
        <f t="shared" si="318"/>
        <v>Elodie JULHES</v>
      </c>
      <c r="P3398" t="b">
        <f t="shared" si="319"/>
        <v>0</v>
      </c>
      <c r="Q3398" t="b">
        <f>AND(M3398,ISNA(VLOOKUP(B3398,Sheet4!$A$1:$A$529,1,FALSE)))</f>
        <v>1</v>
      </c>
    </row>
    <row r="3399" spans="1:17">
      <c r="A3399" t="str">
        <f t="shared" si="320"/>
        <v xml:space="preserve"> </v>
      </c>
      <c r="B3399" t="s">
        <v>3166</v>
      </c>
      <c r="C3399" t="e">
        <f>VLOOKUP(B3399,Sheet5!$A$1158:$A$1246,1,FALSE)</f>
        <v>#N/A</v>
      </c>
      <c r="G3399" t="s">
        <v>9202</v>
      </c>
      <c r="H3399" t="s">
        <v>1</v>
      </c>
      <c r="I3399">
        <v>81313</v>
      </c>
      <c r="J3399">
        <v>1</v>
      </c>
      <c r="K3399">
        <f t="shared" si="321"/>
        <v>0</v>
      </c>
      <c r="L3399">
        <f t="shared" si="322"/>
        <v>0</v>
      </c>
      <c r="M3399" t="b">
        <f t="shared" si="323"/>
        <v>0</v>
      </c>
      <c r="N3399" t="str">
        <f>VLOOKUP(B3399,Sheet3!$D$2:$I$578,6,FALSE)</f>
        <v>Eric Loiselet</v>
      </c>
      <c r="O3399" t="str">
        <f t="shared" si="318"/>
        <v xml:space="preserve"> </v>
      </c>
      <c r="P3399" t="b">
        <f t="shared" si="319"/>
        <v>0</v>
      </c>
      <c r="Q3399" t="b">
        <f>AND(M3399,ISNA(VLOOKUP(B3399,Sheet4!$A$1:$A$529,1,FALSE)))</f>
        <v>0</v>
      </c>
    </row>
    <row r="3400" spans="1:17">
      <c r="A3400" t="str">
        <f t="shared" si="320"/>
        <v xml:space="preserve"> </v>
      </c>
      <c r="B3400" t="s">
        <v>3166</v>
      </c>
      <c r="C3400" t="e">
        <f>VLOOKUP(B3400,Sheet5!$A$1158:$A$1246,1,FALSE)</f>
        <v>#N/A</v>
      </c>
      <c r="G3400" t="s">
        <v>9202</v>
      </c>
      <c r="H3400" t="s">
        <v>2</v>
      </c>
      <c r="I3400">
        <v>36367</v>
      </c>
      <c r="J3400">
        <v>0.44724705766599998</v>
      </c>
      <c r="K3400">
        <f t="shared" si="321"/>
        <v>0</v>
      </c>
      <c r="L3400">
        <f t="shared" si="322"/>
        <v>0</v>
      </c>
      <c r="M3400" t="b">
        <f t="shared" si="323"/>
        <v>0</v>
      </c>
      <c r="N3400" t="str">
        <f>VLOOKUP(B3400,Sheet3!$D$2:$I$578,6,FALSE)</f>
        <v>Eric Loiselet</v>
      </c>
      <c r="O3400" t="str">
        <f t="shared" si="318"/>
        <v xml:space="preserve"> </v>
      </c>
      <c r="P3400" t="b">
        <f t="shared" si="319"/>
        <v>0</v>
      </c>
      <c r="Q3400" t="b">
        <f>AND(M3400,ISNA(VLOOKUP(B3400,Sheet4!$A$1:$A$529,1,FALSE)))</f>
        <v>0</v>
      </c>
    </row>
    <row r="3401" spans="1:17">
      <c r="A3401" t="str">
        <f t="shared" si="320"/>
        <v xml:space="preserve"> </v>
      </c>
      <c r="B3401" t="s">
        <v>3166</v>
      </c>
      <c r="C3401" t="e">
        <f>VLOOKUP(B3401,Sheet5!$A$1158:$A$1246,1,FALSE)</f>
        <v>#N/A</v>
      </c>
      <c r="G3401" t="s">
        <v>9202</v>
      </c>
      <c r="H3401" t="s">
        <v>3</v>
      </c>
      <c r="I3401">
        <v>609</v>
      </c>
      <c r="J3401">
        <v>7.4895773123599997E-3</v>
      </c>
      <c r="K3401">
        <f t="shared" si="321"/>
        <v>0</v>
      </c>
      <c r="L3401">
        <f t="shared" si="322"/>
        <v>0</v>
      </c>
      <c r="M3401" t="b">
        <f t="shared" si="323"/>
        <v>0</v>
      </c>
      <c r="N3401" t="str">
        <f>VLOOKUP(B3401,Sheet3!$D$2:$I$578,6,FALSE)</f>
        <v>Eric Loiselet</v>
      </c>
      <c r="O3401" t="str">
        <f t="shared" si="318"/>
        <v xml:space="preserve"> </v>
      </c>
      <c r="P3401" t="b">
        <f t="shared" si="319"/>
        <v>0</v>
      </c>
      <c r="Q3401" t="b">
        <f>AND(M3401,ISNA(VLOOKUP(B3401,Sheet4!$A$1:$A$529,1,FALSE)))</f>
        <v>0</v>
      </c>
    </row>
    <row r="3402" spans="1:17">
      <c r="A3402" t="str">
        <f t="shared" si="320"/>
        <v>Franck LEROY</v>
      </c>
      <c r="B3402" t="s">
        <v>3166</v>
      </c>
      <c r="C3402" t="e">
        <f>VLOOKUP(B3402,Sheet5!$A$1158:$A$1246,1,FALSE)</f>
        <v>#N/A</v>
      </c>
      <c r="D3402" t="s">
        <v>11</v>
      </c>
      <c r="E3402" t="s">
        <v>178</v>
      </c>
      <c r="F3402" t="s">
        <v>1006</v>
      </c>
      <c r="G3402" t="s">
        <v>9856</v>
      </c>
      <c r="H3402" t="s">
        <v>13</v>
      </c>
      <c r="I3402">
        <v>4779</v>
      </c>
      <c r="J3402">
        <v>0.107788077678</v>
      </c>
      <c r="K3402">
        <f t="shared" si="321"/>
        <v>0</v>
      </c>
      <c r="L3402">
        <f t="shared" si="322"/>
        <v>0</v>
      </c>
      <c r="M3402" t="b">
        <f t="shared" si="323"/>
        <v>0</v>
      </c>
      <c r="N3402" t="str">
        <f>VLOOKUP(B3402,Sheet3!$D$2:$I$578,6,FALSE)</f>
        <v>Eric Loiselet</v>
      </c>
      <c r="O3402" t="str">
        <f t="shared" si="318"/>
        <v>Franck LEROY</v>
      </c>
      <c r="P3402" t="b">
        <f t="shared" si="319"/>
        <v>0</v>
      </c>
      <c r="Q3402" t="b">
        <f>AND(M3402,ISNA(VLOOKUP(B3402,Sheet4!$A$1:$A$529,1,FALSE)))</f>
        <v>0</v>
      </c>
    </row>
    <row r="3403" spans="1:17">
      <c r="A3403" t="str">
        <f t="shared" si="320"/>
        <v>Michel MARTIN</v>
      </c>
      <c r="B3403" t="s">
        <v>3166</v>
      </c>
      <c r="C3403" t="e">
        <f>VLOOKUP(B3403,Sheet5!$A$1158:$A$1246,1,FALSE)</f>
        <v>#N/A</v>
      </c>
      <c r="D3403" t="s">
        <v>11</v>
      </c>
      <c r="E3403" t="s">
        <v>31</v>
      </c>
      <c r="F3403" t="s">
        <v>407</v>
      </c>
      <c r="G3403" t="s">
        <v>9429</v>
      </c>
      <c r="H3403" t="s">
        <v>10</v>
      </c>
      <c r="I3403">
        <v>902</v>
      </c>
      <c r="J3403">
        <v>2.03441820601E-2</v>
      </c>
      <c r="K3403">
        <f t="shared" si="321"/>
        <v>0</v>
      </c>
      <c r="L3403">
        <f t="shared" si="322"/>
        <v>0</v>
      </c>
      <c r="M3403" t="b">
        <f t="shared" si="323"/>
        <v>0</v>
      </c>
      <c r="N3403" t="str">
        <f>VLOOKUP(B3403,Sheet3!$D$2:$I$578,6,FALSE)</f>
        <v>Eric Loiselet</v>
      </c>
      <c r="O3403" t="str">
        <f t="shared" si="318"/>
        <v>Michel MARTIN</v>
      </c>
      <c r="P3403" t="b">
        <f t="shared" si="319"/>
        <v>0</v>
      </c>
      <c r="Q3403" t="b">
        <f>AND(M3403,ISNA(VLOOKUP(B3403,Sheet4!$A$1:$A$529,1,FALSE)))</f>
        <v>0</v>
      </c>
    </row>
    <row r="3404" spans="1:17">
      <c r="A3404" t="str">
        <f t="shared" si="320"/>
        <v>Anne HALIN</v>
      </c>
      <c r="B3404" t="s">
        <v>3166</v>
      </c>
      <c r="C3404" t="e">
        <f>VLOOKUP(B3404,Sheet5!$A$1158:$A$1246,1,FALSE)</f>
        <v>#N/A</v>
      </c>
      <c r="D3404" t="s">
        <v>4</v>
      </c>
      <c r="E3404" t="s">
        <v>126</v>
      </c>
      <c r="F3404" t="s">
        <v>3167</v>
      </c>
      <c r="G3404" t="s">
        <v>11513</v>
      </c>
      <c r="H3404" t="s">
        <v>10</v>
      </c>
      <c r="I3404">
        <v>279</v>
      </c>
      <c r="J3404">
        <v>6.2927126327899999E-3</v>
      </c>
      <c r="K3404">
        <f t="shared" si="321"/>
        <v>0</v>
      </c>
      <c r="L3404">
        <f t="shared" si="322"/>
        <v>0</v>
      </c>
      <c r="M3404" t="b">
        <f t="shared" si="323"/>
        <v>0</v>
      </c>
      <c r="N3404" t="str">
        <f>VLOOKUP(B3404,Sheet3!$D$2:$I$578,6,FALSE)</f>
        <v>Eric Loiselet</v>
      </c>
      <c r="O3404" t="str">
        <f t="shared" si="318"/>
        <v>Anne HALIN</v>
      </c>
      <c r="P3404" t="b">
        <f t="shared" si="319"/>
        <v>0</v>
      </c>
      <c r="Q3404" t="b">
        <f>AND(M3404,ISNA(VLOOKUP(B3404,Sheet4!$A$1:$A$529,1,FALSE)))</f>
        <v>0</v>
      </c>
    </row>
    <row r="3405" spans="1:17">
      <c r="A3405" t="str">
        <f t="shared" si="320"/>
        <v>Jérémie THEVENIN</v>
      </c>
      <c r="B3405" t="s">
        <v>3166</v>
      </c>
      <c r="C3405" t="e">
        <f>VLOOKUP(B3405,Sheet5!$A$1158:$A$1246,1,FALSE)</f>
        <v>#N/A</v>
      </c>
      <c r="D3405" t="s">
        <v>11</v>
      </c>
      <c r="E3405" t="s">
        <v>9065</v>
      </c>
      <c r="F3405" t="s">
        <v>3168</v>
      </c>
      <c r="G3405" t="s">
        <v>11514</v>
      </c>
      <c r="H3405" t="s">
        <v>33</v>
      </c>
      <c r="I3405">
        <v>26</v>
      </c>
      <c r="J3405">
        <v>5.8641766470399995E-4</v>
      </c>
      <c r="K3405">
        <f t="shared" si="321"/>
        <v>0</v>
      </c>
      <c r="L3405">
        <f t="shared" si="322"/>
        <v>0</v>
      </c>
      <c r="M3405" t="b">
        <f t="shared" si="323"/>
        <v>0</v>
      </c>
      <c r="N3405" t="str">
        <f>VLOOKUP(B3405,Sheet3!$D$2:$I$578,6,FALSE)</f>
        <v>Eric Loiselet</v>
      </c>
      <c r="O3405" t="str">
        <f t="shared" si="318"/>
        <v>Jérémie THEVENIN</v>
      </c>
      <c r="P3405" t="b">
        <f t="shared" si="319"/>
        <v>0</v>
      </c>
      <c r="Q3405" t="b">
        <f>AND(M3405,ISNA(VLOOKUP(B3405,Sheet4!$A$1:$A$529,1,FALSE)))</f>
        <v>0</v>
      </c>
    </row>
    <row r="3406" spans="1:17">
      <c r="A3406" t="str">
        <f t="shared" si="320"/>
        <v>Jean-Paul ANGERS</v>
      </c>
      <c r="B3406" t="s">
        <v>3166</v>
      </c>
      <c r="C3406" t="e">
        <f>VLOOKUP(B3406,Sheet5!$A$1158:$A$1246,1,FALSE)</f>
        <v>#N/A</v>
      </c>
      <c r="D3406" t="s">
        <v>11</v>
      </c>
      <c r="E3406" t="s">
        <v>203</v>
      </c>
      <c r="F3406" t="s">
        <v>3169</v>
      </c>
      <c r="G3406" t="s">
        <v>11515</v>
      </c>
      <c r="H3406" t="s">
        <v>33</v>
      </c>
      <c r="I3406">
        <v>2336</v>
      </c>
      <c r="J3406">
        <v>5.2687371721100003E-2</v>
      </c>
      <c r="K3406">
        <f t="shared" si="321"/>
        <v>0</v>
      </c>
      <c r="L3406">
        <f t="shared" si="322"/>
        <v>0</v>
      </c>
      <c r="M3406" t="b">
        <f t="shared" si="323"/>
        <v>0</v>
      </c>
      <c r="N3406" t="str">
        <f>VLOOKUP(B3406,Sheet3!$D$2:$I$578,6,FALSE)</f>
        <v>Eric Loiselet</v>
      </c>
      <c r="O3406" t="str">
        <f t="shared" ref="O3406:O3469" si="324">E3406&amp;" "&amp;F3406</f>
        <v>Jean-Paul ANGERS</v>
      </c>
      <c r="P3406" t="b">
        <f t="shared" si="319"/>
        <v>0</v>
      </c>
      <c r="Q3406" t="b">
        <f>AND(M3406,ISNA(VLOOKUP(B3406,Sheet4!$A$1:$A$529,1,FALSE)))</f>
        <v>0</v>
      </c>
    </row>
    <row r="3407" spans="1:17">
      <c r="A3407" t="str">
        <f t="shared" si="320"/>
        <v>David MASCRE</v>
      </c>
      <c r="B3407" t="s">
        <v>3166</v>
      </c>
      <c r="C3407" t="e">
        <f>VLOOKUP(B3407,Sheet5!$A$1158:$A$1246,1,FALSE)</f>
        <v>#N/A</v>
      </c>
      <c r="D3407" t="s">
        <v>11</v>
      </c>
      <c r="E3407" t="s">
        <v>773</v>
      </c>
      <c r="F3407" t="s">
        <v>3170</v>
      </c>
      <c r="G3407" t="s">
        <v>11516</v>
      </c>
      <c r="H3407" t="s">
        <v>17</v>
      </c>
      <c r="I3407">
        <v>6891</v>
      </c>
      <c r="J3407">
        <v>0.155423235672</v>
      </c>
      <c r="K3407">
        <f t="shared" si="321"/>
        <v>0</v>
      </c>
      <c r="L3407">
        <f t="shared" si="322"/>
        <v>0</v>
      </c>
      <c r="M3407" t="b">
        <f t="shared" si="323"/>
        <v>0</v>
      </c>
      <c r="N3407" t="str">
        <f>VLOOKUP(B3407,Sheet3!$D$2:$I$578,6,FALSE)</f>
        <v>Eric Loiselet</v>
      </c>
      <c r="O3407" t="str">
        <f t="shared" si="324"/>
        <v>David MASCRE</v>
      </c>
      <c r="P3407" t="b">
        <f t="shared" ref="P3407:P3470" si="325">O3407=N3407</f>
        <v>0</v>
      </c>
      <c r="Q3407" t="b">
        <f>AND(M3407,ISNA(VLOOKUP(B3407,Sheet4!$A$1:$A$529,1,FALSE)))</f>
        <v>0</v>
      </c>
    </row>
    <row r="3408" spans="1:17">
      <c r="A3408" t="str">
        <f t="shared" si="320"/>
        <v>Eric LOISELET</v>
      </c>
      <c r="B3408" t="s">
        <v>3166</v>
      </c>
      <c r="C3408" t="e">
        <f>VLOOKUP(B3408,Sheet5!$A$1158:$A$1246,1,FALSE)</f>
        <v>#N/A</v>
      </c>
      <c r="D3408" t="s">
        <v>11</v>
      </c>
      <c r="E3408" t="s">
        <v>58</v>
      </c>
      <c r="F3408" t="s">
        <v>3171</v>
      </c>
      <c r="G3408" t="s">
        <v>11517</v>
      </c>
      <c r="H3408" t="s">
        <v>7</v>
      </c>
      <c r="I3408">
        <v>11069</v>
      </c>
      <c r="J3408">
        <v>0.24965604348500001</v>
      </c>
      <c r="K3408">
        <f t="shared" si="321"/>
        <v>11069</v>
      </c>
      <c r="L3408" t="str">
        <f t="shared" si="322"/>
        <v>VEC</v>
      </c>
      <c r="M3408" t="b">
        <f t="shared" si="323"/>
        <v>0</v>
      </c>
      <c r="N3408" t="str">
        <f>VLOOKUP(B3408,Sheet3!$D$2:$I$578,6,FALSE)</f>
        <v>Eric Loiselet</v>
      </c>
      <c r="O3408" t="str">
        <f t="shared" si="324"/>
        <v>Eric LOISELET</v>
      </c>
      <c r="P3408" t="b">
        <f t="shared" si="325"/>
        <v>1</v>
      </c>
      <c r="Q3408" t="b">
        <f>AND(M3408,ISNA(VLOOKUP(B3408,Sheet4!$A$1:$A$529,1,FALSE)))</f>
        <v>0</v>
      </c>
    </row>
    <row r="3409" spans="1:17">
      <c r="A3409" t="str">
        <f t="shared" si="320"/>
        <v>Jean-Pierre LANGLET</v>
      </c>
      <c r="B3409" t="s">
        <v>3166</v>
      </c>
      <c r="C3409" t="e">
        <f>VLOOKUP(B3409,Sheet5!$A$1158:$A$1246,1,FALSE)</f>
        <v>#N/A</v>
      </c>
      <c r="D3409" t="s">
        <v>11</v>
      </c>
      <c r="E3409" t="s">
        <v>140</v>
      </c>
      <c r="F3409" t="s">
        <v>1199</v>
      </c>
      <c r="G3409" t="s">
        <v>10007</v>
      </c>
      <c r="H3409" t="s">
        <v>19</v>
      </c>
      <c r="I3409">
        <v>2184</v>
      </c>
      <c r="J3409">
        <v>4.9259083835200002E-2</v>
      </c>
      <c r="K3409">
        <f t="shared" si="321"/>
        <v>11069</v>
      </c>
      <c r="L3409" t="str">
        <f t="shared" si="322"/>
        <v>VEC</v>
      </c>
      <c r="M3409" t="b">
        <f t="shared" si="323"/>
        <v>0</v>
      </c>
      <c r="N3409" t="str">
        <f>VLOOKUP(B3409,Sheet3!$D$2:$I$578,6,FALSE)</f>
        <v>Eric Loiselet</v>
      </c>
      <c r="O3409" t="str">
        <f t="shared" si="324"/>
        <v>Jean-Pierre LANGLET</v>
      </c>
      <c r="P3409" t="b">
        <f t="shared" si="325"/>
        <v>0</v>
      </c>
      <c r="Q3409" t="b">
        <f>AND(M3409,ISNA(VLOOKUP(B3409,Sheet4!$A$1:$A$529,1,FALSE)))</f>
        <v>0</v>
      </c>
    </row>
    <row r="3410" spans="1:17">
      <c r="A3410" t="str">
        <f t="shared" si="320"/>
        <v>Philippe-Armand MARTIN</v>
      </c>
      <c r="B3410" t="s">
        <v>3166</v>
      </c>
      <c r="C3410" t="e">
        <f>VLOOKUP(B3410,Sheet5!$A$1158:$A$1246,1,FALSE)</f>
        <v>#N/A</v>
      </c>
      <c r="D3410" t="s">
        <v>11</v>
      </c>
      <c r="E3410" t="s">
        <v>14829</v>
      </c>
      <c r="F3410" t="s">
        <v>407</v>
      </c>
      <c r="G3410" t="s">
        <v>9429</v>
      </c>
      <c r="H3410" t="s">
        <v>26</v>
      </c>
      <c r="I3410">
        <v>14526</v>
      </c>
      <c r="J3410">
        <v>0.32762703836500001</v>
      </c>
      <c r="K3410">
        <f t="shared" si="321"/>
        <v>11069</v>
      </c>
      <c r="L3410" t="str">
        <f t="shared" si="322"/>
        <v>VEC</v>
      </c>
      <c r="M3410" t="b">
        <f t="shared" si="323"/>
        <v>0</v>
      </c>
      <c r="N3410" t="str">
        <f>VLOOKUP(B3410,Sheet3!$D$2:$I$578,6,FALSE)</f>
        <v>Eric Loiselet</v>
      </c>
      <c r="O3410" t="str">
        <f t="shared" si="324"/>
        <v>Philippe-Armand MARTIN</v>
      </c>
      <c r="P3410" t="b">
        <f t="shared" si="325"/>
        <v>0</v>
      </c>
      <c r="Q3410" t="b">
        <f>AND(M3410,ISNA(VLOOKUP(B3410,Sheet4!$A$1:$A$529,1,FALSE)))</f>
        <v>0</v>
      </c>
    </row>
    <row r="3411" spans="1:17">
      <c r="A3411" t="str">
        <f t="shared" si="320"/>
        <v>Matthieu BALLU</v>
      </c>
      <c r="B3411" t="s">
        <v>3166</v>
      </c>
      <c r="C3411" t="e">
        <f>VLOOKUP(B3411,Sheet5!$A$1158:$A$1246,1,FALSE)</f>
        <v>#N/A</v>
      </c>
      <c r="D3411" t="s">
        <v>11</v>
      </c>
      <c r="E3411" t="s">
        <v>2357</v>
      </c>
      <c r="F3411" t="s">
        <v>3172</v>
      </c>
      <c r="G3411" t="s">
        <v>11518</v>
      </c>
      <c r="H3411" t="s">
        <v>29</v>
      </c>
      <c r="I3411">
        <v>401</v>
      </c>
      <c r="J3411">
        <v>9.0443647517899992E-3</v>
      </c>
      <c r="K3411">
        <f t="shared" si="321"/>
        <v>11069</v>
      </c>
      <c r="L3411" t="str">
        <f t="shared" si="322"/>
        <v>VEC</v>
      </c>
      <c r="M3411" t="b">
        <f t="shared" si="323"/>
        <v>0</v>
      </c>
      <c r="N3411" t="str">
        <f>VLOOKUP(B3411,Sheet3!$D$2:$I$578,6,FALSE)</f>
        <v>Eric Loiselet</v>
      </c>
      <c r="O3411" t="str">
        <f t="shared" si="324"/>
        <v>Matthieu BALLU</v>
      </c>
      <c r="P3411" t="b">
        <f t="shared" si="325"/>
        <v>0</v>
      </c>
      <c r="Q3411" t="b">
        <f>AND(M3411,ISNA(VLOOKUP(B3411,Sheet4!$A$1:$A$529,1,FALSE)))</f>
        <v>0</v>
      </c>
    </row>
    <row r="3412" spans="1:17">
      <c r="A3412" t="str">
        <f t="shared" si="320"/>
        <v>Mélanie MORETTI</v>
      </c>
      <c r="B3412" t="s">
        <v>3166</v>
      </c>
      <c r="C3412" t="e">
        <f>VLOOKUP(B3412,Sheet5!$A$1158:$A$1246,1,FALSE)</f>
        <v>#N/A</v>
      </c>
      <c r="D3412" t="s">
        <v>4</v>
      </c>
      <c r="E3412" t="s">
        <v>9035</v>
      </c>
      <c r="F3412" t="s">
        <v>3173</v>
      </c>
      <c r="G3412" t="s">
        <v>11519</v>
      </c>
      <c r="H3412" t="s">
        <v>29</v>
      </c>
      <c r="I3412">
        <v>558</v>
      </c>
      <c r="J3412">
        <v>1.2585425265599999E-2</v>
      </c>
      <c r="K3412">
        <f t="shared" si="321"/>
        <v>11069</v>
      </c>
      <c r="L3412" t="str">
        <f t="shared" si="322"/>
        <v>VEC</v>
      </c>
      <c r="M3412" t="b">
        <f t="shared" si="323"/>
        <v>0</v>
      </c>
      <c r="N3412" t="str">
        <f>VLOOKUP(B3412,Sheet3!$D$2:$I$578,6,FALSE)</f>
        <v>Eric Loiselet</v>
      </c>
      <c r="O3412" t="str">
        <f t="shared" si="324"/>
        <v>Mélanie MORETTI</v>
      </c>
      <c r="P3412" t="b">
        <f t="shared" si="325"/>
        <v>0</v>
      </c>
      <c r="Q3412" t="b">
        <f>AND(M3412,ISNA(VLOOKUP(B3412,Sheet4!$A$1:$A$529,1,FALSE)))</f>
        <v>0</v>
      </c>
    </row>
    <row r="3413" spans="1:17">
      <c r="A3413" t="str">
        <f t="shared" si="320"/>
        <v>Marie-Hélène NAROZNY</v>
      </c>
      <c r="B3413" t="s">
        <v>3166</v>
      </c>
      <c r="C3413" t="e">
        <f>VLOOKUP(B3413,Sheet5!$A$1158:$A$1246,1,FALSE)</f>
        <v>#N/A</v>
      </c>
      <c r="D3413" t="s">
        <v>4</v>
      </c>
      <c r="E3413" t="s">
        <v>9131</v>
      </c>
      <c r="F3413" t="s">
        <v>3174</v>
      </c>
      <c r="G3413" t="s">
        <v>11520</v>
      </c>
      <c r="H3413" t="s">
        <v>13</v>
      </c>
      <c r="I3413">
        <v>386</v>
      </c>
      <c r="J3413">
        <v>8.7060468682999999E-3</v>
      </c>
      <c r="K3413">
        <f t="shared" si="321"/>
        <v>11069</v>
      </c>
      <c r="L3413" t="str">
        <f t="shared" si="322"/>
        <v>VEC</v>
      </c>
      <c r="M3413" t="b">
        <f t="shared" si="323"/>
        <v>1</v>
      </c>
      <c r="N3413" t="str">
        <f>VLOOKUP(B3413,Sheet3!$D$2:$I$578,6,FALSE)</f>
        <v>Eric Loiselet</v>
      </c>
      <c r="O3413" t="str">
        <f t="shared" si="324"/>
        <v>Marie-Hélène NAROZNY</v>
      </c>
      <c r="P3413" t="b">
        <f t="shared" si="325"/>
        <v>0</v>
      </c>
      <c r="Q3413" t="b">
        <f>AND(M3413,ISNA(VLOOKUP(B3413,Sheet4!$A$1:$A$529,1,FALSE)))</f>
        <v>1</v>
      </c>
    </row>
    <row r="3414" spans="1:17">
      <c r="A3414" t="str">
        <f t="shared" si="320"/>
        <v xml:space="preserve"> </v>
      </c>
      <c r="B3414" t="s">
        <v>3175</v>
      </c>
      <c r="C3414" t="e">
        <f>VLOOKUP(B3414,Sheet5!$A$1158:$A$1246,1,FALSE)</f>
        <v>#N/A</v>
      </c>
      <c r="G3414" t="s">
        <v>9202</v>
      </c>
      <c r="H3414" t="s">
        <v>1</v>
      </c>
      <c r="I3414">
        <v>80946</v>
      </c>
      <c r="J3414">
        <v>1</v>
      </c>
      <c r="K3414">
        <f t="shared" si="321"/>
        <v>0</v>
      </c>
      <c r="L3414">
        <f t="shared" si="322"/>
        <v>0</v>
      </c>
      <c r="M3414" t="b">
        <f t="shared" si="323"/>
        <v>0</v>
      </c>
      <c r="N3414" t="str">
        <f>VLOOKUP(B3414,Sheet3!$D$2:$I$578,6,FALSE)</f>
        <v>Rudy Namur</v>
      </c>
      <c r="O3414" t="str">
        <f t="shared" si="324"/>
        <v xml:space="preserve"> </v>
      </c>
      <c r="P3414" t="b">
        <f t="shared" si="325"/>
        <v>0</v>
      </c>
      <c r="Q3414" t="b">
        <f>AND(M3414,ISNA(VLOOKUP(B3414,Sheet4!$A$1:$A$529,1,FALSE)))</f>
        <v>0</v>
      </c>
    </row>
    <row r="3415" spans="1:17">
      <c r="A3415" t="str">
        <f t="shared" si="320"/>
        <v xml:space="preserve"> </v>
      </c>
      <c r="B3415" t="s">
        <v>3175</v>
      </c>
      <c r="C3415" t="e">
        <f>VLOOKUP(B3415,Sheet5!$A$1158:$A$1246,1,FALSE)</f>
        <v>#N/A</v>
      </c>
      <c r="G3415" t="s">
        <v>9202</v>
      </c>
      <c r="H3415" t="s">
        <v>2</v>
      </c>
      <c r="I3415">
        <v>35917</v>
      </c>
      <c r="J3415">
        <v>0.44371556346199997</v>
      </c>
      <c r="K3415">
        <f t="shared" si="321"/>
        <v>0</v>
      </c>
      <c r="L3415">
        <f t="shared" si="322"/>
        <v>0</v>
      </c>
      <c r="M3415" t="b">
        <f t="shared" si="323"/>
        <v>0</v>
      </c>
      <c r="N3415" t="str">
        <f>VLOOKUP(B3415,Sheet3!$D$2:$I$578,6,FALSE)</f>
        <v>Rudy Namur</v>
      </c>
      <c r="O3415" t="str">
        <f t="shared" si="324"/>
        <v xml:space="preserve"> </v>
      </c>
      <c r="P3415" t="b">
        <f t="shared" si="325"/>
        <v>0</v>
      </c>
      <c r="Q3415" t="b">
        <f>AND(M3415,ISNA(VLOOKUP(B3415,Sheet4!$A$1:$A$529,1,FALSE)))</f>
        <v>0</v>
      </c>
    </row>
    <row r="3416" spans="1:17">
      <c r="A3416" t="str">
        <f t="shared" si="320"/>
        <v xml:space="preserve"> </v>
      </c>
      <c r="B3416" t="s">
        <v>3175</v>
      </c>
      <c r="C3416" t="e">
        <f>VLOOKUP(B3416,Sheet5!$A$1158:$A$1246,1,FALSE)</f>
        <v>#N/A</v>
      </c>
      <c r="G3416" t="s">
        <v>9202</v>
      </c>
      <c r="H3416" t="s">
        <v>3</v>
      </c>
      <c r="I3416">
        <v>574</v>
      </c>
      <c r="J3416">
        <v>7.0911471845400004E-3</v>
      </c>
      <c r="K3416">
        <f t="shared" si="321"/>
        <v>0</v>
      </c>
      <c r="L3416">
        <f t="shared" si="322"/>
        <v>0</v>
      </c>
      <c r="M3416" t="b">
        <f t="shared" si="323"/>
        <v>0</v>
      </c>
      <c r="N3416" t="str">
        <f>VLOOKUP(B3416,Sheet3!$D$2:$I$578,6,FALSE)</f>
        <v>Rudy Namur</v>
      </c>
      <c r="O3416" t="str">
        <f t="shared" si="324"/>
        <v xml:space="preserve"> </v>
      </c>
      <c r="P3416" t="b">
        <f t="shared" si="325"/>
        <v>0</v>
      </c>
      <c r="Q3416" t="b">
        <f>AND(M3416,ISNA(VLOOKUP(B3416,Sheet4!$A$1:$A$529,1,FALSE)))</f>
        <v>0</v>
      </c>
    </row>
    <row r="3417" spans="1:17">
      <c r="A3417" t="str">
        <f t="shared" si="320"/>
        <v>Christophe PINTO</v>
      </c>
      <c r="B3417" t="s">
        <v>3175</v>
      </c>
      <c r="C3417" t="e">
        <f>VLOOKUP(B3417,Sheet5!$A$1158:$A$1246,1,FALSE)</f>
        <v>#N/A</v>
      </c>
      <c r="D3417" t="s">
        <v>11</v>
      </c>
      <c r="E3417" t="s">
        <v>88</v>
      </c>
      <c r="F3417" t="s">
        <v>3176</v>
      </c>
      <c r="G3417" t="s">
        <v>11521</v>
      </c>
      <c r="H3417" t="s">
        <v>10</v>
      </c>
      <c r="I3417">
        <v>242</v>
      </c>
      <c r="J3417">
        <v>5.4437071195599998E-3</v>
      </c>
      <c r="K3417">
        <f t="shared" si="321"/>
        <v>0</v>
      </c>
      <c r="L3417">
        <f t="shared" si="322"/>
        <v>0</v>
      </c>
      <c r="M3417" t="b">
        <f t="shared" si="323"/>
        <v>0</v>
      </c>
      <c r="N3417" t="str">
        <f>VLOOKUP(B3417,Sheet3!$D$2:$I$578,6,FALSE)</f>
        <v>Rudy Namur</v>
      </c>
      <c r="O3417" t="str">
        <f t="shared" si="324"/>
        <v>Christophe PINTO</v>
      </c>
      <c r="P3417" t="b">
        <f t="shared" si="325"/>
        <v>0</v>
      </c>
      <c r="Q3417" t="b">
        <f>AND(M3417,ISNA(VLOOKUP(B3417,Sheet4!$A$1:$A$529,1,FALSE)))</f>
        <v>0</v>
      </c>
    </row>
    <row r="3418" spans="1:17">
      <c r="A3418" t="str">
        <f t="shared" si="320"/>
        <v>Dominique VATEL</v>
      </c>
      <c r="B3418" t="s">
        <v>3175</v>
      </c>
      <c r="C3418" t="e">
        <f>VLOOKUP(B3418,Sheet5!$A$1158:$A$1246,1,FALSE)</f>
        <v>#N/A</v>
      </c>
      <c r="D3418" t="s">
        <v>11</v>
      </c>
      <c r="E3418" t="s">
        <v>180</v>
      </c>
      <c r="F3418" t="s">
        <v>3177</v>
      </c>
      <c r="G3418" t="s">
        <v>11522</v>
      </c>
      <c r="H3418" t="s">
        <v>19</v>
      </c>
      <c r="I3418">
        <v>2109</v>
      </c>
      <c r="J3418">
        <v>4.74412327072E-2</v>
      </c>
      <c r="K3418">
        <f t="shared" si="321"/>
        <v>0</v>
      </c>
      <c r="L3418">
        <f t="shared" si="322"/>
        <v>0</v>
      </c>
      <c r="M3418" t="b">
        <f t="shared" si="323"/>
        <v>0</v>
      </c>
      <c r="N3418" t="str">
        <f>VLOOKUP(B3418,Sheet3!$D$2:$I$578,6,FALSE)</f>
        <v>Rudy Namur</v>
      </c>
      <c r="O3418" t="str">
        <f t="shared" si="324"/>
        <v>Dominique VATEL</v>
      </c>
      <c r="P3418" t="b">
        <f t="shared" si="325"/>
        <v>0</v>
      </c>
      <c r="Q3418" t="b">
        <f>AND(M3418,ISNA(VLOOKUP(B3418,Sheet4!$A$1:$A$529,1,FALSE)))</f>
        <v>0</v>
      </c>
    </row>
    <row r="3419" spans="1:17">
      <c r="A3419" t="str">
        <f t="shared" si="320"/>
        <v>Bertrand COUROT</v>
      </c>
      <c r="B3419" t="s">
        <v>3175</v>
      </c>
      <c r="C3419" t="e">
        <f>VLOOKUP(B3419,Sheet5!$A$1158:$A$1246,1,FALSE)</f>
        <v>#N/A</v>
      </c>
      <c r="D3419" t="s">
        <v>11</v>
      </c>
      <c r="E3419" t="s">
        <v>152</v>
      </c>
      <c r="F3419" t="s">
        <v>3178</v>
      </c>
      <c r="G3419" t="s">
        <v>11523</v>
      </c>
      <c r="H3419" t="s">
        <v>13</v>
      </c>
      <c r="I3419">
        <v>1956</v>
      </c>
      <c r="J3419">
        <v>4.3999550106799998E-2</v>
      </c>
      <c r="K3419">
        <f t="shared" si="321"/>
        <v>0</v>
      </c>
      <c r="L3419">
        <f t="shared" si="322"/>
        <v>0</v>
      </c>
      <c r="M3419" t="b">
        <f t="shared" si="323"/>
        <v>0</v>
      </c>
      <c r="N3419" t="str">
        <f>VLOOKUP(B3419,Sheet3!$D$2:$I$578,6,FALSE)</f>
        <v>Rudy Namur</v>
      </c>
      <c r="O3419" t="str">
        <f t="shared" si="324"/>
        <v>Bertrand COUROT</v>
      </c>
      <c r="P3419" t="b">
        <f t="shared" si="325"/>
        <v>0</v>
      </c>
      <c r="Q3419" t="b">
        <f>AND(M3419,ISNA(VLOOKUP(B3419,Sheet4!$A$1:$A$529,1,FALSE)))</f>
        <v>0</v>
      </c>
    </row>
    <row r="3420" spans="1:17">
      <c r="A3420" t="str">
        <f t="shared" si="320"/>
        <v>Dominique DETERM</v>
      </c>
      <c r="B3420" t="s">
        <v>3175</v>
      </c>
      <c r="C3420" t="e">
        <f>VLOOKUP(B3420,Sheet5!$A$1158:$A$1246,1,FALSE)</f>
        <v>#N/A</v>
      </c>
      <c r="D3420" t="s">
        <v>4</v>
      </c>
      <c r="E3420" t="s">
        <v>180</v>
      </c>
      <c r="F3420" t="s">
        <v>3179</v>
      </c>
      <c r="G3420" t="s">
        <v>11524</v>
      </c>
      <c r="H3420" t="s">
        <v>7</v>
      </c>
      <c r="I3420">
        <v>1216</v>
      </c>
      <c r="J3420">
        <v>2.73535035429E-2</v>
      </c>
      <c r="K3420">
        <f t="shared" si="321"/>
        <v>1216</v>
      </c>
      <c r="L3420" t="str">
        <f t="shared" si="322"/>
        <v>VEC</v>
      </c>
      <c r="M3420" t="b">
        <f t="shared" si="323"/>
        <v>0</v>
      </c>
      <c r="N3420" t="str">
        <f>VLOOKUP(B3420,Sheet3!$D$2:$I$578,6,FALSE)</f>
        <v>Rudy Namur</v>
      </c>
      <c r="O3420" t="str">
        <f t="shared" si="324"/>
        <v>Dominique DETERM</v>
      </c>
      <c r="P3420" t="b">
        <f t="shared" si="325"/>
        <v>0</v>
      </c>
      <c r="Q3420" t="b">
        <f>AND(M3420,ISNA(VLOOKUP(B3420,Sheet4!$A$1:$A$529,1,FALSE)))</f>
        <v>0</v>
      </c>
    </row>
    <row r="3421" spans="1:17">
      <c r="A3421" t="str">
        <f t="shared" si="320"/>
        <v>Benoist APPARU</v>
      </c>
      <c r="B3421" t="s">
        <v>3175</v>
      </c>
      <c r="C3421" t="e">
        <f>VLOOKUP(B3421,Sheet5!$A$1158:$A$1246,1,FALSE)</f>
        <v>#N/A</v>
      </c>
      <c r="D3421" t="s">
        <v>11</v>
      </c>
      <c r="E3421" t="s">
        <v>3180</v>
      </c>
      <c r="F3421" t="s">
        <v>3181</v>
      </c>
      <c r="G3421" t="s">
        <v>11525</v>
      </c>
      <c r="H3421" t="s">
        <v>26</v>
      </c>
      <c r="I3421">
        <v>16580</v>
      </c>
      <c r="J3421">
        <v>0.37296142166200003</v>
      </c>
      <c r="K3421">
        <f t="shared" si="321"/>
        <v>1216</v>
      </c>
      <c r="L3421" t="str">
        <f t="shared" si="322"/>
        <v>VEC</v>
      </c>
      <c r="M3421" t="b">
        <f t="shared" si="323"/>
        <v>0</v>
      </c>
      <c r="N3421" t="str">
        <f>VLOOKUP(B3421,Sheet3!$D$2:$I$578,6,FALSE)</f>
        <v>Rudy Namur</v>
      </c>
      <c r="O3421" t="str">
        <f t="shared" si="324"/>
        <v>Benoist APPARU</v>
      </c>
      <c r="P3421" t="b">
        <f t="shared" si="325"/>
        <v>0</v>
      </c>
      <c r="Q3421" t="b">
        <f>AND(M3421,ISNA(VLOOKUP(B3421,Sheet4!$A$1:$A$529,1,FALSE)))</f>
        <v>0</v>
      </c>
    </row>
    <row r="3422" spans="1:17">
      <c r="A3422" t="str">
        <f t="shared" si="320"/>
        <v>Rudy NAMUR</v>
      </c>
      <c r="B3422" t="s">
        <v>3175</v>
      </c>
      <c r="C3422" t="e">
        <f>VLOOKUP(B3422,Sheet5!$A$1158:$A$1246,1,FALSE)</f>
        <v>#N/A</v>
      </c>
      <c r="D3422" t="s">
        <v>11</v>
      </c>
      <c r="E3422" t="s">
        <v>349</v>
      </c>
      <c r="F3422" t="s">
        <v>3182</v>
      </c>
      <c r="G3422" t="s">
        <v>11526</v>
      </c>
      <c r="H3422" t="s">
        <v>21</v>
      </c>
      <c r="I3422">
        <v>14529</v>
      </c>
      <c r="J3422">
        <v>0.326824879091</v>
      </c>
      <c r="K3422">
        <f t="shared" si="321"/>
        <v>14529</v>
      </c>
      <c r="L3422" t="str">
        <f t="shared" si="322"/>
        <v>SOC</v>
      </c>
      <c r="M3422" t="b">
        <f t="shared" si="323"/>
        <v>0</v>
      </c>
      <c r="N3422" t="str">
        <f>VLOOKUP(B3422,Sheet3!$D$2:$I$578,6,FALSE)</f>
        <v>Rudy Namur</v>
      </c>
      <c r="O3422" t="str">
        <f t="shared" si="324"/>
        <v>Rudy NAMUR</v>
      </c>
      <c r="P3422" t="b">
        <f t="shared" si="325"/>
        <v>1</v>
      </c>
      <c r="Q3422" t="b">
        <f>AND(M3422,ISNA(VLOOKUP(B3422,Sheet4!$A$1:$A$529,1,FALSE)))</f>
        <v>0</v>
      </c>
    </row>
    <row r="3423" spans="1:17">
      <c r="A3423" t="str">
        <f t="shared" si="320"/>
        <v>Julien DICHANT</v>
      </c>
      <c r="B3423" t="s">
        <v>3175</v>
      </c>
      <c r="C3423" t="e">
        <f>VLOOKUP(B3423,Sheet5!$A$1158:$A$1246,1,FALSE)</f>
        <v>#N/A</v>
      </c>
      <c r="D3423" t="s">
        <v>11</v>
      </c>
      <c r="E3423" t="s">
        <v>1254</v>
      </c>
      <c r="F3423" t="s">
        <v>3183</v>
      </c>
      <c r="G3423" t="s">
        <v>11527</v>
      </c>
      <c r="H3423" t="s">
        <v>10</v>
      </c>
      <c r="I3423">
        <v>259</v>
      </c>
      <c r="J3423">
        <v>5.8261162973800001E-3</v>
      </c>
      <c r="K3423">
        <f t="shared" si="321"/>
        <v>14529</v>
      </c>
      <c r="L3423" t="str">
        <f t="shared" si="322"/>
        <v>SOC</v>
      </c>
      <c r="M3423" t="b">
        <f t="shared" si="323"/>
        <v>0</v>
      </c>
      <c r="N3423" t="str">
        <f>VLOOKUP(B3423,Sheet3!$D$2:$I$578,6,FALSE)</f>
        <v>Rudy Namur</v>
      </c>
      <c r="O3423" t="str">
        <f t="shared" si="324"/>
        <v>Julien DICHANT</v>
      </c>
      <c r="P3423" t="b">
        <f t="shared" si="325"/>
        <v>0</v>
      </c>
      <c r="Q3423" t="b">
        <f>AND(M3423,ISNA(VLOOKUP(B3423,Sheet4!$A$1:$A$529,1,FALSE)))</f>
        <v>0</v>
      </c>
    </row>
    <row r="3424" spans="1:17">
      <c r="A3424" t="str">
        <f t="shared" si="320"/>
        <v>Jean-Brice DEMOULIN</v>
      </c>
      <c r="B3424" t="s">
        <v>3175</v>
      </c>
      <c r="C3424" t="e">
        <f>VLOOKUP(B3424,Sheet5!$A$1158:$A$1246,1,FALSE)</f>
        <v>#N/A</v>
      </c>
      <c r="D3424" t="s">
        <v>11</v>
      </c>
      <c r="E3424" t="s">
        <v>3184</v>
      </c>
      <c r="F3424" t="s">
        <v>3185</v>
      </c>
      <c r="G3424" t="s">
        <v>11528</v>
      </c>
      <c r="H3424" t="s">
        <v>29</v>
      </c>
      <c r="I3424">
        <v>211</v>
      </c>
      <c r="J3424">
        <v>4.7463727364799998E-3</v>
      </c>
      <c r="K3424">
        <f t="shared" si="321"/>
        <v>14529</v>
      </c>
      <c r="L3424" t="str">
        <f t="shared" si="322"/>
        <v>SOC</v>
      </c>
      <c r="M3424" t="b">
        <f t="shared" si="323"/>
        <v>0</v>
      </c>
      <c r="N3424" t="str">
        <f>VLOOKUP(B3424,Sheet3!$D$2:$I$578,6,FALSE)</f>
        <v>Rudy Namur</v>
      </c>
      <c r="O3424" t="str">
        <f t="shared" si="324"/>
        <v>Jean-Brice DEMOULIN</v>
      </c>
      <c r="P3424" t="b">
        <f t="shared" si="325"/>
        <v>0</v>
      </c>
      <c r="Q3424" t="b">
        <f>AND(M3424,ISNA(VLOOKUP(B3424,Sheet4!$A$1:$A$529,1,FALSE)))</f>
        <v>0</v>
      </c>
    </row>
    <row r="3425" spans="1:17">
      <c r="A3425" t="str">
        <f t="shared" si="320"/>
        <v>Nathalie BAZYLAK</v>
      </c>
      <c r="B3425" t="s">
        <v>3175</v>
      </c>
      <c r="C3425" t="e">
        <f>VLOOKUP(B3425,Sheet5!$A$1158:$A$1246,1,FALSE)</f>
        <v>#N/A</v>
      </c>
      <c r="D3425" t="s">
        <v>4</v>
      </c>
      <c r="E3425" t="s">
        <v>673</v>
      </c>
      <c r="F3425" t="s">
        <v>3186</v>
      </c>
      <c r="G3425" t="s">
        <v>11529</v>
      </c>
      <c r="H3425" t="s">
        <v>29</v>
      </c>
      <c r="I3425">
        <v>440</v>
      </c>
      <c r="J3425">
        <v>9.8976493082900008E-3</v>
      </c>
      <c r="K3425">
        <f t="shared" si="321"/>
        <v>14529</v>
      </c>
      <c r="L3425" t="str">
        <f t="shared" si="322"/>
        <v>SOC</v>
      </c>
      <c r="M3425" t="b">
        <f t="shared" si="323"/>
        <v>0</v>
      </c>
      <c r="N3425" t="str">
        <f>VLOOKUP(B3425,Sheet3!$D$2:$I$578,6,FALSE)</f>
        <v>Rudy Namur</v>
      </c>
      <c r="O3425" t="str">
        <f t="shared" si="324"/>
        <v>Nathalie BAZYLAK</v>
      </c>
      <c r="P3425" t="b">
        <f t="shared" si="325"/>
        <v>0</v>
      </c>
      <c r="Q3425" t="b">
        <f>AND(M3425,ISNA(VLOOKUP(B3425,Sheet4!$A$1:$A$529,1,FALSE)))</f>
        <v>0</v>
      </c>
    </row>
    <row r="3426" spans="1:17">
      <c r="A3426" t="str">
        <f t="shared" si="320"/>
        <v>Edith ERRE</v>
      </c>
      <c r="B3426" t="s">
        <v>3175</v>
      </c>
      <c r="C3426" t="e">
        <f>VLOOKUP(B3426,Sheet5!$A$1158:$A$1246,1,FALSE)</f>
        <v>#N/A</v>
      </c>
      <c r="D3426" t="s">
        <v>4</v>
      </c>
      <c r="E3426" t="s">
        <v>2649</v>
      </c>
      <c r="F3426" t="s">
        <v>3187</v>
      </c>
      <c r="G3426" t="s">
        <v>11530</v>
      </c>
      <c r="H3426" t="s">
        <v>17</v>
      </c>
      <c r="I3426">
        <v>6913</v>
      </c>
      <c r="J3426">
        <v>0.15550556742800001</v>
      </c>
      <c r="K3426">
        <f t="shared" si="321"/>
        <v>14529</v>
      </c>
      <c r="L3426" t="str">
        <f t="shared" si="322"/>
        <v>SOC</v>
      </c>
      <c r="M3426" t="b">
        <f t="shared" si="323"/>
        <v>1</v>
      </c>
      <c r="N3426" t="str">
        <f>VLOOKUP(B3426,Sheet3!$D$2:$I$578,6,FALSE)</f>
        <v>Rudy Namur</v>
      </c>
      <c r="O3426" t="str">
        <f t="shared" si="324"/>
        <v>Edith ERRE</v>
      </c>
      <c r="P3426" t="b">
        <f t="shared" si="325"/>
        <v>0</v>
      </c>
      <c r="Q3426" t="b">
        <f>AND(M3426,ISNA(VLOOKUP(B3426,Sheet4!$A$1:$A$529,1,FALSE)))</f>
        <v>1</v>
      </c>
    </row>
    <row r="3427" spans="1:17">
      <c r="A3427" t="str">
        <f t="shared" si="320"/>
        <v xml:space="preserve"> </v>
      </c>
      <c r="B3427" t="s">
        <v>3188</v>
      </c>
      <c r="C3427" t="e">
        <f>VLOOKUP(B3427,Sheet5!$A$1158:$A$1246,1,FALSE)</f>
        <v>#N/A</v>
      </c>
      <c r="G3427" t="s">
        <v>9202</v>
      </c>
      <c r="H3427" t="s">
        <v>1</v>
      </c>
      <c r="I3427">
        <v>78230</v>
      </c>
      <c r="J3427">
        <v>1</v>
      </c>
      <c r="K3427">
        <f t="shared" si="321"/>
        <v>0</v>
      </c>
      <c r="L3427">
        <f t="shared" si="322"/>
        <v>0</v>
      </c>
      <c r="M3427" t="b">
        <f t="shared" si="323"/>
        <v>0</v>
      </c>
      <c r="N3427" t="str">
        <f>VLOOKUP(B3427,Sheet3!$D$2:$I$578,6,FALSE)</f>
        <v>Mariane Doremus</v>
      </c>
      <c r="O3427" t="str">
        <f t="shared" si="324"/>
        <v xml:space="preserve"> </v>
      </c>
      <c r="P3427" t="b">
        <f t="shared" si="325"/>
        <v>0</v>
      </c>
      <c r="Q3427" t="b">
        <f>AND(M3427,ISNA(VLOOKUP(B3427,Sheet4!$A$1:$A$529,1,FALSE)))</f>
        <v>0</v>
      </c>
    </row>
    <row r="3428" spans="1:17">
      <c r="A3428" t="str">
        <f t="shared" si="320"/>
        <v xml:space="preserve"> </v>
      </c>
      <c r="B3428" t="s">
        <v>3188</v>
      </c>
      <c r="C3428" t="e">
        <f>VLOOKUP(B3428,Sheet5!$A$1158:$A$1246,1,FALSE)</f>
        <v>#N/A</v>
      </c>
      <c r="G3428" t="s">
        <v>9202</v>
      </c>
      <c r="H3428" t="s">
        <v>2</v>
      </c>
      <c r="I3428">
        <v>31341</v>
      </c>
      <c r="J3428">
        <v>0.40062635817499997</v>
      </c>
      <c r="K3428">
        <f t="shared" si="321"/>
        <v>0</v>
      </c>
      <c r="L3428">
        <f t="shared" si="322"/>
        <v>0</v>
      </c>
      <c r="M3428" t="b">
        <f t="shared" si="323"/>
        <v>0</v>
      </c>
      <c r="N3428" t="str">
        <f>VLOOKUP(B3428,Sheet3!$D$2:$I$578,6,FALSE)</f>
        <v>Mariane Doremus</v>
      </c>
      <c r="O3428" t="str">
        <f t="shared" si="324"/>
        <v xml:space="preserve"> </v>
      </c>
      <c r="P3428" t="b">
        <f t="shared" si="325"/>
        <v>0</v>
      </c>
      <c r="Q3428" t="b">
        <f>AND(M3428,ISNA(VLOOKUP(B3428,Sheet4!$A$1:$A$529,1,FALSE)))</f>
        <v>0</v>
      </c>
    </row>
    <row r="3429" spans="1:17">
      <c r="A3429" t="str">
        <f t="shared" si="320"/>
        <v xml:space="preserve"> </v>
      </c>
      <c r="B3429" t="s">
        <v>3188</v>
      </c>
      <c r="C3429" t="e">
        <f>VLOOKUP(B3429,Sheet5!$A$1158:$A$1246,1,FALSE)</f>
        <v>#N/A</v>
      </c>
      <c r="G3429" t="s">
        <v>9202</v>
      </c>
      <c r="H3429" t="s">
        <v>3</v>
      </c>
      <c r="I3429">
        <v>645</v>
      </c>
      <c r="J3429">
        <v>8.2449188290900002E-3</v>
      </c>
      <c r="K3429">
        <f t="shared" si="321"/>
        <v>0</v>
      </c>
      <c r="L3429">
        <f t="shared" si="322"/>
        <v>0</v>
      </c>
      <c r="M3429" t="b">
        <f t="shared" si="323"/>
        <v>0</v>
      </c>
      <c r="N3429" t="str">
        <f>VLOOKUP(B3429,Sheet3!$D$2:$I$578,6,FALSE)</f>
        <v>Mariane Doremus</v>
      </c>
      <c r="O3429" t="str">
        <f t="shared" si="324"/>
        <v xml:space="preserve"> </v>
      </c>
      <c r="P3429" t="b">
        <f t="shared" si="325"/>
        <v>0</v>
      </c>
      <c r="Q3429" t="b">
        <f>AND(M3429,ISNA(VLOOKUP(B3429,Sheet4!$A$1:$A$529,1,FALSE)))</f>
        <v>0</v>
      </c>
    </row>
    <row r="3430" spans="1:17">
      <c r="A3430" t="str">
        <f t="shared" si="320"/>
        <v>Régine BOURQUEL</v>
      </c>
      <c r="B3430" t="s">
        <v>3188</v>
      </c>
      <c r="C3430" t="e">
        <f>VLOOKUP(B3430,Sheet5!$A$1158:$A$1246,1,FALSE)</f>
        <v>#N/A</v>
      </c>
      <c r="D3430" t="s">
        <v>11</v>
      </c>
      <c r="E3430" t="s">
        <v>9066</v>
      </c>
      <c r="F3430" t="s">
        <v>3189</v>
      </c>
      <c r="G3430" t="s">
        <v>11531</v>
      </c>
      <c r="H3430" t="s">
        <v>29</v>
      </c>
      <c r="I3430">
        <v>184</v>
      </c>
      <c r="J3430">
        <v>3.9788945592899999E-3</v>
      </c>
      <c r="K3430">
        <f t="shared" si="321"/>
        <v>0</v>
      </c>
      <c r="L3430">
        <f t="shared" si="322"/>
        <v>0</v>
      </c>
      <c r="M3430" t="b">
        <f t="shared" si="323"/>
        <v>0</v>
      </c>
      <c r="N3430" t="str">
        <f>VLOOKUP(B3430,Sheet3!$D$2:$I$578,6,FALSE)</f>
        <v>Mariane Doremus</v>
      </c>
      <c r="O3430" t="str">
        <f t="shared" si="324"/>
        <v>Régine BOURQUEL</v>
      </c>
      <c r="P3430" t="b">
        <f t="shared" si="325"/>
        <v>0</v>
      </c>
      <c r="Q3430" t="b">
        <f>AND(M3430,ISNA(VLOOKUP(B3430,Sheet4!$A$1:$A$529,1,FALSE)))</f>
        <v>0</v>
      </c>
    </row>
    <row r="3431" spans="1:17">
      <c r="A3431" t="str">
        <f t="shared" si="320"/>
        <v>Vincent LÃ‰GLANTIER</v>
      </c>
      <c r="B3431" t="s">
        <v>3188</v>
      </c>
      <c r="C3431" t="e">
        <f>VLOOKUP(B3431,Sheet5!$A$1158:$A$1246,1,FALSE)</f>
        <v>#N/A</v>
      </c>
      <c r="D3431" t="s">
        <v>11</v>
      </c>
      <c r="E3431" t="s">
        <v>44</v>
      </c>
      <c r="F3431" t="s">
        <v>3190</v>
      </c>
      <c r="G3431" t="s">
        <v>11532</v>
      </c>
      <c r="H3431" t="s">
        <v>306</v>
      </c>
      <c r="I3431">
        <v>409</v>
      </c>
      <c r="J3431">
        <v>8.8443906236500003E-3</v>
      </c>
      <c r="K3431">
        <f t="shared" si="321"/>
        <v>409</v>
      </c>
      <c r="L3431" t="str">
        <f t="shared" si="322"/>
        <v>REG</v>
      </c>
      <c r="M3431" t="b">
        <f t="shared" si="323"/>
        <v>0</v>
      </c>
      <c r="N3431" t="str">
        <f>VLOOKUP(B3431,Sheet3!$D$2:$I$578,6,FALSE)</f>
        <v>Mariane Doremus</v>
      </c>
      <c r="O3431" t="str">
        <f t="shared" si="324"/>
        <v>Vincent LÃ‰GLANTIER</v>
      </c>
      <c r="P3431" t="b">
        <f t="shared" si="325"/>
        <v>0</v>
      </c>
      <c r="Q3431" t="b">
        <f>AND(M3431,ISNA(VLOOKUP(B3431,Sheet4!$A$1:$A$529,1,FALSE)))</f>
        <v>0</v>
      </c>
    </row>
    <row r="3432" spans="1:17">
      <c r="A3432" t="str">
        <f t="shared" si="320"/>
        <v>Joelle BASTIEN</v>
      </c>
      <c r="B3432" t="s">
        <v>3188</v>
      </c>
      <c r="C3432" t="e">
        <f>VLOOKUP(B3432,Sheet5!$A$1158:$A$1246,1,FALSE)</f>
        <v>#N/A</v>
      </c>
      <c r="D3432" t="s">
        <v>4</v>
      </c>
      <c r="E3432" t="s">
        <v>3191</v>
      </c>
      <c r="F3432" t="s">
        <v>3192</v>
      </c>
      <c r="G3432" t="s">
        <v>4354</v>
      </c>
      <c r="H3432" t="s">
        <v>10</v>
      </c>
      <c r="I3432">
        <v>272</v>
      </c>
      <c r="J3432">
        <v>5.8818441311299999E-3</v>
      </c>
      <c r="K3432">
        <f t="shared" si="321"/>
        <v>409</v>
      </c>
      <c r="L3432" t="str">
        <f t="shared" si="322"/>
        <v>REG</v>
      </c>
      <c r="M3432" t="b">
        <f t="shared" si="323"/>
        <v>0</v>
      </c>
      <c r="N3432" t="str">
        <f>VLOOKUP(B3432,Sheet3!$D$2:$I$578,6,FALSE)</f>
        <v>Mariane Doremus</v>
      </c>
      <c r="O3432" t="str">
        <f t="shared" si="324"/>
        <v>Joelle BASTIEN</v>
      </c>
      <c r="P3432" t="b">
        <f t="shared" si="325"/>
        <v>0</v>
      </c>
      <c r="Q3432" t="b">
        <f>AND(M3432,ISNA(VLOOKUP(B3432,Sheet4!$A$1:$A$529,1,FALSE)))</f>
        <v>0</v>
      </c>
    </row>
    <row r="3433" spans="1:17">
      <c r="A3433" t="str">
        <f t="shared" si="320"/>
        <v>Sylvie BOUCHE</v>
      </c>
      <c r="B3433" t="s">
        <v>3188</v>
      </c>
      <c r="C3433" t="e">
        <f>VLOOKUP(B3433,Sheet5!$A$1158:$A$1246,1,FALSE)</f>
        <v>#N/A</v>
      </c>
      <c r="D3433" t="s">
        <v>4</v>
      </c>
      <c r="E3433" t="s">
        <v>49</v>
      </c>
      <c r="F3433" t="s">
        <v>3193</v>
      </c>
      <c r="G3433" t="s">
        <v>11533</v>
      </c>
      <c r="H3433" t="s">
        <v>29</v>
      </c>
      <c r="I3433">
        <v>390</v>
      </c>
      <c r="J3433">
        <v>8.4335265115500005E-3</v>
      </c>
      <c r="K3433">
        <f t="shared" si="321"/>
        <v>409</v>
      </c>
      <c r="L3433" t="str">
        <f t="shared" si="322"/>
        <v>REG</v>
      </c>
      <c r="M3433" t="b">
        <f t="shared" si="323"/>
        <v>0</v>
      </c>
      <c r="N3433" t="str">
        <f>VLOOKUP(B3433,Sheet3!$D$2:$I$578,6,FALSE)</f>
        <v>Mariane Doremus</v>
      </c>
      <c r="O3433" t="str">
        <f t="shared" si="324"/>
        <v>Sylvie BOUCHE</v>
      </c>
      <c r="P3433" t="b">
        <f t="shared" si="325"/>
        <v>0</v>
      </c>
      <c r="Q3433" t="b">
        <f>AND(M3433,ISNA(VLOOKUP(B3433,Sheet4!$A$1:$A$529,1,FALSE)))</f>
        <v>0</v>
      </c>
    </row>
    <row r="3434" spans="1:17">
      <c r="A3434" t="str">
        <f t="shared" si="320"/>
        <v>Pascal ERRE</v>
      </c>
      <c r="B3434" t="s">
        <v>3188</v>
      </c>
      <c r="C3434" t="e">
        <f>VLOOKUP(B3434,Sheet5!$A$1158:$A$1246,1,FALSE)</f>
        <v>#N/A</v>
      </c>
      <c r="D3434" t="s">
        <v>11</v>
      </c>
      <c r="E3434" t="s">
        <v>200</v>
      </c>
      <c r="F3434" t="s">
        <v>3187</v>
      </c>
      <c r="G3434" t="s">
        <v>11530</v>
      </c>
      <c r="H3434" t="s">
        <v>17</v>
      </c>
      <c r="I3434">
        <v>8386</v>
      </c>
      <c r="J3434">
        <v>0.181342444425</v>
      </c>
      <c r="K3434">
        <f t="shared" si="321"/>
        <v>409</v>
      </c>
      <c r="L3434" t="str">
        <f t="shared" si="322"/>
        <v>REG</v>
      </c>
      <c r="M3434" t="b">
        <f t="shared" si="323"/>
        <v>0</v>
      </c>
      <c r="N3434" t="str">
        <f>VLOOKUP(B3434,Sheet3!$D$2:$I$578,6,FALSE)</f>
        <v>Mariane Doremus</v>
      </c>
      <c r="O3434" t="str">
        <f t="shared" si="324"/>
        <v>Pascal ERRE</v>
      </c>
      <c r="P3434" t="b">
        <f t="shared" si="325"/>
        <v>0</v>
      </c>
      <c r="Q3434" t="b">
        <f>AND(M3434,ISNA(VLOOKUP(B3434,Sheet4!$A$1:$A$529,1,FALSE)))</f>
        <v>0</v>
      </c>
    </row>
    <row r="3435" spans="1:17">
      <c r="A3435" t="str">
        <f t="shared" si="320"/>
        <v>Yoann DEDION</v>
      </c>
      <c r="B3435" t="s">
        <v>3188</v>
      </c>
      <c r="C3435" t="e">
        <f>VLOOKUP(B3435,Sheet5!$A$1158:$A$1246,1,FALSE)</f>
        <v>#N/A</v>
      </c>
      <c r="D3435" t="s">
        <v>11</v>
      </c>
      <c r="E3435" t="s">
        <v>3194</v>
      </c>
      <c r="F3435" t="s">
        <v>3195</v>
      </c>
      <c r="G3435" t="s">
        <v>11534</v>
      </c>
      <c r="H3435" t="s">
        <v>13</v>
      </c>
      <c r="I3435">
        <v>684</v>
      </c>
      <c r="J3435">
        <v>1.4791108035599999E-2</v>
      </c>
      <c r="K3435">
        <f t="shared" si="321"/>
        <v>409</v>
      </c>
      <c r="L3435" t="str">
        <f t="shared" si="322"/>
        <v>REG</v>
      </c>
      <c r="M3435" t="b">
        <f t="shared" si="323"/>
        <v>0</v>
      </c>
      <c r="N3435" t="str">
        <f>VLOOKUP(B3435,Sheet3!$D$2:$I$578,6,FALSE)</f>
        <v>Mariane Doremus</v>
      </c>
      <c r="O3435" t="str">
        <f t="shared" si="324"/>
        <v>Yoann DEDION</v>
      </c>
      <c r="P3435" t="b">
        <f t="shared" si="325"/>
        <v>0</v>
      </c>
      <c r="Q3435" t="b">
        <f>AND(M3435,ISNA(VLOOKUP(B3435,Sheet4!$A$1:$A$529,1,FALSE)))</f>
        <v>0</v>
      </c>
    </row>
    <row r="3436" spans="1:17">
      <c r="A3436" t="str">
        <f t="shared" si="320"/>
        <v>Charles DE COURSON</v>
      </c>
      <c r="B3436" t="s">
        <v>3188</v>
      </c>
      <c r="C3436" t="e">
        <f>VLOOKUP(B3436,Sheet5!$A$1158:$A$1246,1,FALSE)</f>
        <v>#N/A</v>
      </c>
      <c r="D3436" t="s">
        <v>11</v>
      </c>
      <c r="E3436" t="s">
        <v>38</v>
      </c>
      <c r="F3436" t="s">
        <v>3196</v>
      </c>
      <c r="G3436" t="s">
        <v>11535</v>
      </c>
      <c r="H3436" t="s">
        <v>111</v>
      </c>
      <c r="I3436">
        <v>22020</v>
      </c>
      <c r="J3436">
        <v>0.47616988149799999</v>
      </c>
      <c r="K3436">
        <f t="shared" si="321"/>
        <v>409</v>
      </c>
      <c r="L3436" t="str">
        <f t="shared" si="322"/>
        <v>REG</v>
      </c>
      <c r="M3436" t="b">
        <f t="shared" si="323"/>
        <v>0</v>
      </c>
      <c r="N3436" t="str">
        <f>VLOOKUP(B3436,Sheet3!$D$2:$I$578,6,FALSE)</f>
        <v>Mariane Doremus</v>
      </c>
      <c r="O3436" t="str">
        <f t="shared" si="324"/>
        <v>Charles DE COURSON</v>
      </c>
      <c r="P3436" t="b">
        <f t="shared" si="325"/>
        <v>0</v>
      </c>
      <c r="Q3436" t="b">
        <f>AND(M3436,ISNA(VLOOKUP(B3436,Sheet4!$A$1:$A$529,1,FALSE)))</f>
        <v>0</v>
      </c>
    </row>
    <row r="3437" spans="1:17">
      <c r="A3437" t="str">
        <f t="shared" si="320"/>
        <v>Mariane DOREMUS</v>
      </c>
      <c r="B3437" t="s">
        <v>3188</v>
      </c>
      <c r="C3437" t="e">
        <f>VLOOKUP(B3437,Sheet5!$A$1158:$A$1246,1,FALSE)</f>
        <v>#N/A</v>
      </c>
      <c r="D3437" t="s">
        <v>4</v>
      </c>
      <c r="E3437" t="s">
        <v>3197</v>
      </c>
      <c r="F3437" t="s">
        <v>3198</v>
      </c>
      <c r="G3437" t="s">
        <v>11536</v>
      </c>
      <c r="H3437" t="s">
        <v>21</v>
      </c>
      <c r="I3437">
        <v>11704</v>
      </c>
      <c r="J3437">
        <v>0.25309229305399999</v>
      </c>
      <c r="K3437">
        <f t="shared" si="321"/>
        <v>11704</v>
      </c>
      <c r="L3437" t="str">
        <f t="shared" si="322"/>
        <v>SOC</v>
      </c>
      <c r="M3437" t="b">
        <f t="shared" si="323"/>
        <v>0</v>
      </c>
      <c r="N3437" t="str">
        <f>VLOOKUP(B3437,Sheet3!$D$2:$I$578,6,FALSE)</f>
        <v>Mariane Doremus</v>
      </c>
      <c r="O3437" t="str">
        <f t="shared" si="324"/>
        <v>Mariane DOREMUS</v>
      </c>
      <c r="P3437" t="b">
        <f t="shared" si="325"/>
        <v>1</v>
      </c>
      <c r="Q3437" t="b">
        <f>AND(M3437,ISNA(VLOOKUP(B3437,Sheet4!$A$1:$A$529,1,FALSE)))</f>
        <v>0</v>
      </c>
    </row>
    <row r="3438" spans="1:17">
      <c r="A3438" t="str">
        <f t="shared" si="320"/>
        <v>Catherine BITTERLIN</v>
      </c>
      <c r="B3438" t="s">
        <v>3188</v>
      </c>
      <c r="C3438" t="e">
        <f>VLOOKUP(B3438,Sheet5!$A$1158:$A$1246,1,FALSE)</f>
        <v>#N/A</v>
      </c>
      <c r="D3438" t="s">
        <v>4</v>
      </c>
      <c r="E3438" t="s">
        <v>257</v>
      </c>
      <c r="F3438" t="s">
        <v>1576</v>
      </c>
      <c r="G3438" t="s">
        <v>10291</v>
      </c>
      <c r="H3438" t="s">
        <v>29</v>
      </c>
      <c r="I3438">
        <v>182</v>
      </c>
      <c r="J3438">
        <v>3.9356457053899997E-3</v>
      </c>
      <c r="K3438">
        <f t="shared" si="321"/>
        <v>11704</v>
      </c>
      <c r="L3438" t="str">
        <f t="shared" si="322"/>
        <v>SOC</v>
      </c>
      <c r="M3438" t="b">
        <f t="shared" si="323"/>
        <v>0</v>
      </c>
      <c r="N3438" t="str">
        <f>VLOOKUP(B3438,Sheet3!$D$2:$I$578,6,FALSE)</f>
        <v>Mariane Doremus</v>
      </c>
      <c r="O3438" t="str">
        <f t="shared" si="324"/>
        <v>Catherine BITTERLIN</v>
      </c>
      <c r="P3438" t="b">
        <f t="shared" si="325"/>
        <v>0</v>
      </c>
      <c r="Q3438" t="b">
        <f>AND(M3438,ISNA(VLOOKUP(B3438,Sheet4!$A$1:$A$529,1,FALSE)))</f>
        <v>0</v>
      </c>
    </row>
    <row r="3439" spans="1:17">
      <c r="A3439" t="str">
        <f t="shared" si="320"/>
        <v>Damien MONDOT</v>
      </c>
      <c r="B3439" t="s">
        <v>3188</v>
      </c>
      <c r="C3439" t="e">
        <f>VLOOKUP(B3439,Sheet5!$A$1158:$A$1246,1,FALSE)</f>
        <v>#N/A</v>
      </c>
      <c r="D3439" t="s">
        <v>11</v>
      </c>
      <c r="E3439" t="s">
        <v>93</v>
      </c>
      <c r="F3439" t="s">
        <v>3199</v>
      </c>
      <c r="G3439" t="s">
        <v>11537</v>
      </c>
      <c r="H3439" t="s">
        <v>10</v>
      </c>
      <c r="I3439">
        <v>175</v>
      </c>
      <c r="J3439">
        <v>3.78427471672E-3</v>
      </c>
      <c r="K3439">
        <f t="shared" si="321"/>
        <v>11704</v>
      </c>
      <c r="L3439" t="str">
        <f t="shared" si="322"/>
        <v>SOC</v>
      </c>
      <c r="M3439" t="b">
        <f t="shared" si="323"/>
        <v>0</v>
      </c>
      <c r="N3439" t="str">
        <f>VLOOKUP(B3439,Sheet3!$D$2:$I$578,6,FALSE)</f>
        <v>Mariane Doremus</v>
      </c>
      <c r="O3439" t="str">
        <f t="shared" si="324"/>
        <v>Damien MONDOT</v>
      </c>
      <c r="P3439" t="b">
        <f t="shared" si="325"/>
        <v>0</v>
      </c>
      <c r="Q3439" t="b">
        <f>AND(M3439,ISNA(VLOOKUP(B3439,Sheet4!$A$1:$A$529,1,FALSE)))</f>
        <v>0</v>
      </c>
    </row>
    <row r="3440" spans="1:17">
      <c r="A3440" t="str">
        <f t="shared" si="320"/>
        <v>Louis ROMA</v>
      </c>
      <c r="B3440" t="s">
        <v>3188</v>
      </c>
      <c r="C3440" t="e">
        <f>VLOOKUP(B3440,Sheet5!$A$1158:$A$1246,1,FALSE)</f>
        <v>#N/A</v>
      </c>
      <c r="D3440" t="s">
        <v>11</v>
      </c>
      <c r="E3440" t="s">
        <v>1164</v>
      </c>
      <c r="F3440" t="s">
        <v>3200</v>
      </c>
      <c r="G3440" t="s">
        <v>11538</v>
      </c>
      <c r="H3440" t="s">
        <v>13</v>
      </c>
      <c r="I3440">
        <v>296</v>
      </c>
      <c r="J3440">
        <v>6.4008303779900001E-3</v>
      </c>
      <c r="K3440">
        <f t="shared" si="321"/>
        <v>11704</v>
      </c>
      <c r="L3440" t="str">
        <f t="shared" si="322"/>
        <v>SOC</v>
      </c>
      <c r="M3440" t="b">
        <f t="shared" si="323"/>
        <v>0</v>
      </c>
      <c r="N3440" t="str">
        <f>VLOOKUP(B3440,Sheet3!$D$2:$I$578,6,FALSE)</f>
        <v>Mariane Doremus</v>
      </c>
      <c r="O3440" t="str">
        <f t="shared" si="324"/>
        <v>Louis ROMA</v>
      </c>
      <c r="P3440" t="b">
        <f t="shared" si="325"/>
        <v>0</v>
      </c>
      <c r="Q3440" t="b">
        <f>AND(M3440,ISNA(VLOOKUP(B3440,Sheet4!$A$1:$A$529,1,FALSE)))</f>
        <v>0</v>
      </c>
    </row>
    <row r="3441" spans="1:17">
      <c r="A3441" t="str">
        <f t="shared" si="320"/>
        <v>Claude MELIN</v>
      </c>
      <c r="B3441" t="s">
        <v>3188</v>
      </c>
      <c r="C3441" t="e">
        <f>VLOOKUP(B3441,Sheet5!$A$1158:$A$1246,1,FALSE)</f>
        <v>#N/A</v>
      </c>
      <c r="D3441" t="s">
        <v>4</v>
      </c>
      <c r="E3441" t="s">
        <v>208</v>
      </c>
      <c r="F3441" t="s">
        <v>829</v>
      </c>
      <c r="G3441" t="s">
        <v>9722</v>
      </c>
      <c r="H3441" t="s">
        <v>130</v>
      </c>
      <c r="I3441">
        <v>155</v>
      </c>
      <c r="J3441">
        <v>3.3517861776700001E-3</v>
      </c>
      <c r="K3441">
        <f t="shared" si="321"/>
        <v>11704</v>
      </c>
      <c r="L3441" t="str">
        <f t="shared" si="322"/>
        <v>SOC</v>
      </c>
      <c r="M3441" t="b">
        <f t="shared" si="323"/>
        <v>0</v>
      </c>
      <c r="N3441" t="str">
        <f>VLOOKUP(B3441,Sheet3!$D$2:$I$578,6,FALSE)</f>
        <v>Mariane Doremus</v>
      </c>
      <c r="O3441" t="str">
        <f t="shared" si="324"/>
        <v>Claude MELIN</v>
      </c>
      <c r="P3441" t="b">
        <f t="shared" si="325"/>
        <v>0</v>
      </c>
      <c r="Q3441" t="b">
        <f>AND(M3441,ISNA(VLOOKUP(B3441,Sheet4!$A$1:$A$529,1,FALSE)))</f>
        <v>0</v>
      </c>
    </row>
    <row r="3442" spans="1:17">
      <c r="A3442" t="str">
        <f t="shared" si="320"/>
        <v>Nathalie MAYANCE</v>
      </c>
      <c r="B3442" t="s">
        <v>3188</v>
      </c>
      <c r="C3442" t="e">
        <f>VLOOKUP(B3442,Sheet5!$A$1158:$A$1246,1,FALSE)</f>
        <v>#N/A</v>
      </c>
      <c r="D3442" t="s">
        <v>4</v>
      </c>
      <c r="E3442" t="s">
        <v>673</v>
      </c>
      <c r="F3442" t="s">
        <v>3201</v>
      </c>
      <c r="G3442" t="s">
        <v>11539</v>
      </c>
      <c r="H3442" t="s">
        <v>19</v>
      </c>
      <c r="I3442">
        <v>1387</v>
      </c>
      <c r="J3442">
        <v>2.9993080183399998E-2</v>
      </c>
      <c r="K3442">
        <f t="shared" si="321"/>
        <v>11704</v>
      </c>
      <c r="L3442" t="str">
        <f t="shared" si="322"/>
        <v>SOC</v>
      </c>
      <c r="M3442" t="b">
        <f t="shared" si="323"/>
        <v>1</v>
      </c>
      <c r="N3442" t="str">
        <f>VLOOKUP(B3442,Sheet3!$D$2:$I$578,6,FALSE)</f>
        <v>Mariane Doremus</v>
      </c>
      <c r="O3442" t="str">
        <f t="shared" si="324"/>
        <v>Nathalie MAYANCE</v>
      </c>
      <c r="P3442" t="b">
        <f t="shared" si="325"/>
        <v>0</v>
      </c>
      <c r="Q3442" t="b">
        <f>AND(M3442,ISNA(VLOOKUP(B3442,Sheet4!$A$1:$A$529,1,FALSE)))</f>
        <v>1</v>
      </c>
    </row>
    <row r="3443" spans="1:17">
      <c r="A3443" t="str">
        <f t="shared" si="320"/>
        <v xml:space="preserve"> </v>
      </c>
      <c r="B3443" t="s">
        <v>3202</v>
      </c>
      <c r="C3443" t="e">
        <f>VLOOKUP(B3443,Sheet5!$A$1158:$A$1246,1,FALSE)</f>
        <v>#N/A</v>
      </c>
      <c r="G3443" t="s">
        <v>9202</v>
      </c>
      <c r="H3443" t="s">
        <v>1</v>
      </c>
      <c r="I3443">
        <v>74514</v>
      </c>
      <c r="J3443">
        <v>1</v>
      </c>
      <c r="K3443">
        <f t="shared" si="321"/>
        <v>0</v>
      </c>
      <c r="L3443">
        <f t="shared" si="322"/>
        <v>0</v>
      </c>
      <c r="M3443" t="b">
        <f t="shared" si="323"/>
        <v>0</v>
      </c>
      <c r="N3443" t="str">
        <f>VLOOKUP(B3443,Sheet3!$D$2:$I$578,6,FALSE)</f>
        <v>Patricia Andriot</v>
      </c>
      <c r="O3443" t="str">
        <f t="shared" si="324"/>
        <v xml:space="preserve"> </v>
      </c>
      <c r="P3443" t="b">
        <f t="shared" si="325"/>
        <v>0</v>
      </c>
      <c r="Q3443" t="b">
        <f>AND(M3443,ISNA(VLOOKUP(B3443,Sheet4!$A$1:$A$529,1,FALSE)))</f>
        <v>0</v>
      </c>
    </row>
    <row r="3444" spans="1:17">
      <c r="A3444" t="str">
        <f t="shared" si="320"/>
        <v xml:space="preserve"> </v>
      </c>
      <c r="B3444" t="s">
        <v>3202</v>
      </c>
      <c r="C3444" t="e">
        <f>VLOOKUP(B3444,Sheet5!$A$1158:$A$1246,1,FALSE)</f>
        <v>#N/A</v>
      </c>
      <c r="G3444" t="s">
        <v>9202</v>
      </c>
      <c r="H3444" t="s">
        <v>2</v>
      </c>
      <c r="I3444">
        <v>28785</v>
      </c>
      <c r="J3444">
        <v>0.38630324502800001</v>
      </c>
      <c r="K3444">
        <f t="shared" si="321"/>
        <v>0</v>
      </c>
      <c r="L3444">
        <f t="shared" si="322"/>
        <v>0</v>
      </c>
      <c r="M3444" t="b">
        <f t="shared" si="323"/>
        <v>0</v>
      </c>
      <c r="N3444" t="str">
        <f>VLOOKUP(B3444,Sheet3!$D$2:$I$578,6,FALSE)</f>
        <v>Patricia Andriot</v>
      </c>
      <c r="O3444" t="str">
        <f t="shared" si="324"/>
        <v xml:space="preserve"> </v>
      </c>
      <c r="P3444" t="b">
        <f t="shared" si="325"/>
        <v>0</v>
      </c>
      <c r="Q3444" t="b">
        <f>AND(M3444,ISNA(VLOOKUP(B3444,Sheet4!$A$1:$A$529,1,FALSE)))</f>
        <v>0</v>
      </c>
    </row>
    <row r="3445" spans="1:17">
      <c r="A3445" t="str">
        <f t="shared" si="320"/>
        <v xml:space="preserve"> </v>
      </c>
      <c r="B3445" t="s">
        <v>3202</v>
      </c>
      <c r="C3445" t="e">
        <f>VLOOKUP(B3445,Sheet5!$A$1158:$A$1246,1,FALSE)</f>
        <v>#N/A</v>
      </c>
      <c r="G3445" t="s">
        <v>9202</v>
      </c>
      <c r="H3445" t="s">
        <v>3</v>
      </c>
      <c r="I3445">
        <v>666</v>
      </c>
      <c r="J3445">
        <v>8.9379177067399999E-3</v>
      </c>
      <c r="K3445">
        <f t="shared" si="321"/>
        <v>0</v>
      </c>
      <c r="L3445">
        <f t="shared" si="322"/>
        <v>0</v>
      </c>
      <c r="M3445" t="b">
        <f t="shared" si="323"/>
        <v>0</v>
      </c>
      <c r="N3445" t="str">
        <f>VLOOKUP(B3445,Sheet3!$D$2:$I$578,6,FALSE)</f>
        <v>Patricia Andriot</v>
      </c>
      <c r="O3445" t="str">
        <f t="shared" si="324"/>
        <v xml:space="preserve"> </v>
      </c>
      <c r="P3445" t="b">
        <f t="shared" si="325"/>
        <v>0</v>
      </c>
      <c r="Q3445" t="b">
        <f>AND(M3445,ISNA(VLOOKUP(B3445,Sheet4!$A$1:$A$529,1,FALSE)))</f>
        <v>0</v>
      </c>
    </row>
    <row r="3446" spans="1:17">
      <c r="A3446" t="str">
        <f t="shared" si="320"/>
        <v>Luc CHATEL</v>
      </c>
      <c r="B3446" t="s">
        <v>3202</v>
      </c>
      <c r="C3446" t="e">
        <f>VLOOKUP(B3446,Sheet5!$A$1158:$A$1246,1,FALSE)</f>
        <v>#N/A</v>
      </c>
      <c r="D3446" t="s">
        <v>11</v>
      </c>
      <c r="E3446" t="s">
        <v>197</v>
      </c>
      <c r="F3446" t="s">
        <v>3203</v>
      </c>
      <c r="G3446" t="s">
        <v>11540</v>
      </c>
      <c r="H3446" t="s">
        <v>26</v>
      </c>
      <c r="I3446">
        <v>20620</v>
      </c>
      <c r="J3446">
        <v>0.457581607971</v>
      </c>
      <c r="K3446">
        <f t="shared" si="321"/>
        <v>0</v>
      </c>
      <c r="L3446">
        <f t="shared" si="322"/>
        <v>0</v>
      </c>
      <c r="M3446" t="b">
        <f t="shared" si="323"/>
        <v>0</v>
      </c>
      <c r="N3446" t="str">
        <f>VLOOKUP(B3446,Sheet3!$D$2:$I$578,6,FALSE)</f>
        <v>Patricia Andriot</v>
      </c>
      <c r="O3446" t="str">
        <f t="shared" si="324"/>
        <v>Luc CHATEL</v>
      </c>
      <c r="P3446" t="b">
        <f t="shared" si="325"/>
        <v>0</v>
      </c>
      <c r="Q3446" t="b">
        <f>AND(M3446,ISNA(VLOOKUP(B3446,Sheet4!$A$1:$A$529,1,FALSE)))</f>
        <v>0</v>
      </c>
    </row>
    <row r="3447" spans="1:17">
      <c r="A3447" t="str">
        <f t="shared" si="320"/>
        <v>Charlotte CORMERAIS</v>
      </c>
      <c r="B3447" t="s">
        <v>3202</v>
      </c>
      <c r="C3447" t="e">
        <f>VLOOKUP(B3447,Sheet5!$A$1158:$A$1246,1,FALSE)</f>
        <v>#N/A</v>
      </c>
      <c r="D3447" t="s">
        <v>4</v>
      </c>
      <c r="E3447" t="s">
        <v>899</v>
      </c>
      <c r="F3447" t="s">
        <v>3204</v>
      </c>
      <c r="G3447" t="s">
        <v>11541</v>
      </c>
      <c r="H3447" t="s">
        <v>10</v>
      </c>
      <c r="I3447">
        <v>302</v>
      </c>
      <c r="J3447">
        <v>6.7017286909400002E-3</v>
      </c>
      <c r="K3447">
        <f t="shared" si="321"/>
        <v>0</v>
      </c>
      <c r="L3447">
        <f t="shared" si="322"/>
        <v>0</v>
      </c>
      <c r="M3447" t="b">
        <f t="shared" si="323"/>
        <v>0</v>
      </c>
      <c r="N3447" t="str">
        <f>VLOOKUP(B3447,Sheet3!$D$2:$I$578,6,FALSE)</f>
        <v>Patricia Andriot</v>
      </c>
      <c r="O3447" t="str">
        <f t="shared" si="324"/>
        <v>Charlotte CORMERAIS</v>
      </c>
      <c r="P3447" t="b">
        <f t="shared" si="325"/>
        <v>0</v>
      </c>
      <c r="Q3447" t="b">
        <f>AND(M3447,ISNA(VLOOKUP(B3447,Sheet4!$A$1:$A$529,1,FALSE)))</f>
        <v>0</v>
      </c>
    </row>
    <row r="3448" spans="1:17">
      <c r="A3448" t="str">
        <f t="shared" si="320"/>
        <v>Thomas SUILLOT</v>
      </c>
      <c r="B3448" t="s">
        <v>3202</v>
      </c>
      <c r="C3448" t="e">
        <f>VLOOKUP(B3448,Sheet5!$A$1158:$A$1246,1,FALSE)</f>
        <v>#N/A</v>
      </c>
      <c r="D3448" t="s">
        <v>11</v>
      </c>
      <c r="E3448" t="s">
        <v>1469</v>
      </c>
      <c r="F3448" t="s">
        <v>3205</v>
      </c>
      <c r="G3448" t="s">
        <v>11542</v>
      </c>
      <c r="H3448" t="s">
        <v>17</v>
      </c>
      <c r="I3448">
        <v>5422</v>
      </c>
      <c r="J3448">
        <v>0.120320440273</v>
      </c>
      <c r="K3448">
        <f t="shared" si="321"/>
        <v>0</v>
      </c>
      <c r="L3448">
        <f t="shared" si="322"/>
        <v>0</v>
      </c>
      <c r="M3448" t="b">
        <f t="shared" si="323"/>
        <v>0</v>
      </c>
      <c r="N3448" t="str">
        <f>VLOOKUP(B3448,Sheet3!$D$2:$I$578,6,FALSE)</f>
        <v>Patricia Andriot</v>
      </c>
      <c r="O3448" t="str">
        <f t="shared" si="324"/>
        <v>Thomas SUILLOT</v>
      </c>
      <c r="P3448" t="b">
        <f t="shared" si="325"/>
        <v>0</v>
      </c>
      <c r="Q3448" t="b">
        <f>AND(M3448,ISNA(VLOOKUP(B3448,Sheet4!$A$1:$A$529,1,FALSE)))</f>
        <v>0</v>
      </c>
    </row>
    <row r="3449" spans="1:17">
      <c r="A3449" t="str">
        <f t="shared" si="320"/>
        <v>Jean LIPP</v>
      </c>
      <c r="B3449" t="s">
        <v>3202</v>
      </c>
      <c r="C3449" t="e">
        <f>VLOOKUP(B3449,Sheet5!$A$1158:$A$1246,1,FALSE)</f>
        <v>#N/A</v>
      </c>
      <c r="D3449" t="s">
        <v>11</v>
      </c>
      <c r="E3449" t="s">
        <v>97</v>
      </c>
      <c r="F3449" t="s">
        <v>3206</v>
      </c>
      <c r="G3449" t="s">
        <v>11543</v>
      </c>
      <c r="H3449" t="s">
        <v>43</v>
      </c>
      <c r="I3449">
        <v>807</v>
      </c>
      <c r="J3449">
        <v>1.79082617669E-2</v>
      </c>
      <c r="K3449">
        <f t="shared" si="321"/>
        <v>0</v>
      </c>
      <c r="L3449">
        <f t="shared" si="322"/>
        <v>0</v>
      </c>
      <c r="M3449" t="b">
        <f t="shared" si="323"/>
        <v>0</v>
      </c>
      <c r="N3449" t="str">
        <f>VLOOKUP(B3449,Sheet3!$D$2:$I$578,6,FALSE)</f>
        <v>Patricia Andriot</v>
      </c>
      <c r="O3449" t="str">
        <f t="shared" si="324"/>
        <v>Jean LIPP</v>
      </c>
      <c r="P3449" t="b">
        <f t="shared" si="325"/>
        <v>0</v>
      </c>
      <c r="Q3449" t="b">
        <f>AND(M3449,ISNA(VLOOKUP(B3449,Sheet4!$A$1:$A$529,1,FALSE)))</f>
        <v>0</v>
      </c>
    </row>
    <row r="3450" spans="1:17">
      <c r="A3450" t="str">
        <f t="shared" si="320"/>
        <v>Patricia ANDRIOT</v>
      </c>
      <c r="B3450" t="s">
        <v>3202</v>
      </c>
      <c r="C3450" t="e">
        <f>VLOOKUP(B3450,Sheet5!$A$1158:$A$1246,1,FALSE)</f>
        <v>#N/A</v>
      </c>
      <c r="D3450" t="s">
        <v>4</v>
      </c>
      <c r="E3450" t="s">
        <v>441</v>
      </c>
      <c r="F3450" t="s">
        <v>3207</v>
      </c>
      <c r="G3450" t="s">
        <v>11544</v>
      </c>
      <c r="H3450" t="s">
        <v>7</v>
      </c>
      <c r="I3450">
        <v>14417</v>
      </c>
      <c r="J3450">
        <v>0.31992987595099998</v>
      </c>
      <c r="K3450">
        <f t="shared" si="321"/>
        <v>14417</v>
      </c>
      <c r="L3450" t="str">
        <f t="shared" si="322"/>
        <v>VEC</v>
      </c>
      <c r="M3450" t="b">
        <f t="shared" si="323"/>
        <v>0</v>
      </c>
      <c r="N3450" t="str">
        <f>VLOOKUP(B3450,Sheet3!$D$2:$I$578,6,FALSE)</f>
        <v>Patricia Andriot</v>
      </c>
      <c r="O3450" t="str">
        <f t="shared" si="324"/>
        <v>Patricia ANDRIOT</v>
      </c>
      <c r="P3450" t="b">
        <f t="shared" si="325"/>
        <v>1</v>
      </c>
      <c r="Q3450" t="b">
        <f>AND(M3450,ISNA(VLOOKUP(B3450,Sheet4!$A$1:$A$529,1,FALSE)))</f>
        <v>0</v>
      </c>
    </row>
    <row r="3451" spans="1:17">
      <c r="A3451" t="str">
        <f t="shared" si="320"/>
        <v>Céline SUREL</v>
      </c>
      <c r="B3451" t="s">
        <v>3202</v>
      </c>
      <c r="C3451" t="e">
        <f>VLOOKUP(B3451,Sheet5!$A$1158:$A$1246,1,FALSE)</f>
        <v>#N/A</v>
      </c>
      <c r="D3451" t="s">
        <v>4</v>
      </c>
      <c r="E3451" t="s">
        <v>9013</v>
      </c>
      <c r="F3451" t="s">
        <v>3208</v>
      </c>
      <c r="G3451" t="s">
        <v>11545</v>
      </c>
      <c r="H3451" t="s">
        <v>19</v>
      </c>
      <c r="I3451">
        <v>2203</v>
      </c>
      <c r="J3451">
        <v>4.8887113596499998E-2</v>
      </c>
      <c r="K3451">
        <f t="shared" si="321"/>
        <v>14417</v>
      </c>
      <c r="L3451" t="str">
        <f t="shared" si="322"/>
        <v>VEC</v>
      </c>
      <c r="M3451" t="b">
        <f t="shared" si="323"/>
        <v>0</v>
      </c>
      <c r="N3451" t="str">
        <f>VLOOKUP(B3451,Sheet3!$D$2:$I$578,6,FALSE)</f>
        <v>Patricia Andriot</v>
      </c>
      <c r="O3451" t="str">
        <f t="shared" si="324"/>
        <v>Céline SUREL</v>
      </c>
      <c r="P3451" t="b">
        <f t="shared" si="325"/>
        <v>0</v>
      </c>
      <c r="Q3451" t="b">
        <f>AND(M3451,ISNA(VLOOKUP(B3451,Sheet4!$A$1:$A$529,1,FALSE)))</f>
        <v>0</v>
      </c>
    </row>
    <row r="3452" spans="1:17">
      <c r="A3452" t="str">
        <f t="shared" si="320"/>
        <v>Etienne REMILLET</v>
      </c>
      <c r="B3452" t="s">
        <v>3202</v>
      </c>
      <c r="C3452" t="e">
        <f>VLOOKUP(B3452,Sheet5!$A$1158:$A$1246,1,FALSE)</f>
        <v>#N/A</v>
      </c>
      <c r="D3452" t="s">
        <v>11</v>
      </c>
      <c r="E3452" t="s">
        <v>55</v>
      </c>
      <c r="F3452" t="s">
        <v>3209</v>
      </c>
      <c r="G3452" t="s">
        <v>11546</v>
      </c>
      <c r="H3452" t="s">
        <v>29</v>
      </c>
      <c r="I3452">
        <v>564</v>
      </c>
      <c r="J3452">
        <v>1.25158111977E-2</v>
      </c>
      <c r="K3452">
        <f t="shared" si="321"/>
        <v>14417</v>
      </c>
      <c r="L3452" t="str">
        <f t="shared" si="322"/>
        <v>VEC</v>
      </c>
      <c r="M3452" t="b">
        <f t="shared" si="323"/>
        <v>0</v>
      </c>
      <c r="N3452" t="str">
        <f>VLOOKUP(B3452,Sheet3!$D$2:$I$578,6,FALSE)</f>
        <v>Patricia Andriot</v>
      </c>
      <c r="O3452" t="str">
        <f t="shared" si="324"/>
        <v>Etienne REMILLET</v>
      </c>
      <c r="P3452" t="b">
        <f t="shared" si="325"/>
        <v>0</v>
      </c>
      <c r="Q3452" t="b">
        <f>AND(M3452,ISNA(VLOOKUP(B3452,Sheet4!$A$1:$A$529,1,FALSE)))</f>
        <v>0</v>
      </c>
    </row>
    <row r="3453" spans="1:17">
      <c r="A3453" t="str">
        <f t="shared" si="320"/>
        <v>Christian DESPRES</v>
      </c>
      <c r="B3453" t="s">
        <v>3202</v>
      </c>
      <c r="C3453" t="e">
        <f>VLOOKUP(B3453,Sheet5!$A$1158:$A$1246,1,FALSE)</f>
        <v>#N/A</v>
      </c>
      <c r="D3453" t="s">
        <v>11</v>
      </c>
      <c r="E3453" t="s">
        <v>312</v>
      </c>
      <c r="F3453" t="s">
        <v>3210</v>
      </c>
      <c r="G3453" t="s">
        <v>11547</v>
      </c>
      <c r="H3453" t="s">
        <v>13</v>
      </c>
      <c r="I3453">
        <v>728</v>
      </c>
      <c r="J3453">
        <v>1.6155160553000002E-2</v>
      </c>
      <c r="K3453">
        <f t="shared" si="321"/>
        <v>14417</v>
      </c>
      <c r="L3453" t="str">
        <f t="shared" si="322"/>
        <v>VEC</v>
      </c>
      <c r="M3453" t="b">
        <f t="shared" si="323"/>
        <v>1</v>
      </c>
      <c r="N3453" t="str">
        <f>VLOOKUP(B3453,Sheet3!$D$2:$I$578,6,FALSE)</f>
        <v>Patricia Andriot</v>
      </c>
      <c r="O3453" t="str">
        <f t="shared" si="324"/>
        <v>Christian DESPRES</v>
      </c>
      <c r="P3453" t="b">
        <f t="shared" si="325"/>
        <v>0</v>
      </c>
      <c r="Q3453" t="b">
        <f>AND(M3453,ISNA(VLOOKUP(B3453,Sheet4!$A$1:$A$529,1,FALSE)))</f>
        <v>1</v>
      </c>
    </row>
    <row r="3454" spans="1:17">
      <c r="A3454" t="str">
        <f t="shared" si="320"/>
        <v xml:space="preserve"> </v>
      </c>
      <c r="B3454" t="s">
        <v>3211</v>
      </c>
      <c r="C3454" t="e">
        <f>VLOOKUP(B3454,Sheet5!$A$1158:$A$1246,1,FALSE)</f>
        <v>#N/A</v>
      </c>
      <c r="G3454" t="s">
        <v>9202</v>
      </c>
      <c r="H3454" t="s">
        <v>1</v>
      </c>
      <c r="I3454">
        <v>64325</v>
      </c>
      <c r="J3454">
        <v>1</v>
      </c>
      <c r="K3454">
        <f t="shared" si="321"/>
        <v>0</v>
      </c>
      <c r="L3454">
        <f t="shared" si="322"/>
        <v>0</v>
      </c>
      <c r="M3454" t="b">
        <f t="shared" si="323"/>
        <v>0</v>
      </c>
      <c r="N3454" t="str">
        <f>VLOOKUP(B3454,Sheet3!$D$2:$I$578,6,FALSE)</f>
        <v>Denis Maillot</v>
      </c>
      <c r="O3454" t="str">
        <f t="shared" si="324"/>
        <v xml:space="preserve"> </v>
      </c>
      <c r="P3454" t="b">
        <f t="shared" si="325"/>
        <v>0</v>
      </c>
      <c r="Q3454" t="b">
        <f>AND(M3454,ISNA(VLOOKUP(B3454,Sheet4!$A$1:$A$529,1,FALSE)))</f>
        <v>0</v>
      </c>
    </row>
    <row r="3455" spans="1:17">
      <c r="A3455" t="str">
        <f t="shared" si="320"/>
        <v xml:space="preserve"> </v>
      </c>
      <c r="B3455" t="s">
        <v>3211</v>
      </c>
      <c r="C3455" t="e">
        <f>VLOOKUP(B3455,Sheet5!$A$1158:$A$1246,1,FALSE)</f>
        <v>#N/A</v>
      </c>
      <c r="G3455" t="s">
        <v>9202</v>
      </c>
      <c r="H3455" t="s">
        <v>2</v>
      </c>
      <c r="I3455">
        <v>27234</v>
      </c>
      <c r="J3455">
        <v>0.42338126700299999</v>
      </c>
      <c r="K3455">
        <f t="shared" si="321"/>
        <v>0</v>
      </c>
      <c r="L3455">
        <f t="shared" si="322"/>
        <v>0</v>
      </c>
      <c r="M3455" t="b">
        <f t="shared" si="323"/>
        <v>0</v>
      </c>
      <c r="N3455" t="str">
        <f>VLOOKUP(B3455,Sheet3!$D$2:$I$578,6,FALSE)</f>
        <v>Denis Maillot</v>
      </c>
      <c r="O3455" t="str">
        <f t="shared" si="324"/>
        <v xml:space="preserve"> </v>
      </c>
      <c r="P3455" t="b">
        <f t="shared" si="325"/>
        <v>0</v>
      </c>
      <c r="Q3455" t="b">
        <f>AND(M3455,ISNA(VLOOKUP(B3455,Sheet4!$A$1:$A$529,1,FALSE)))</f>
        <v>0</v>
      </c>
    </row>
    <row r="3456" spans="1:17">
      <c r="A3456" t="str">
        <f t="shared" si="320"/>
        <v xml:space="preserve"> </v>
      </c>
      <c r="B3456" t="s">
        <v>3211</v>
      </c>
      <c r="C3456" t="e">
        <f>VLOOKUP(B3456,Sheet5!$A$1158:$A$1246,1,FALSE)</f>
        <v>#N/A</v>
      </c>
      <c r="G3456" t="s">
        <v>9202</v>
      </c>
      <c r="H3456" t="s">
        <v>3</v>
      </c>
      <c r="I3456">
        <v>470</v>
      </c>
      <c r="J3456">
        <v>7.3066459385899996E-3</v>
      </c>
      <c r="K3456">
        <f t="shared" si="321"/>
        <v>0</v>
      </c>
      <c r="L3456">
        <f t="shared" si="322"/>
        <v>0</v>
      </c>
      <c r="M3456" t="b">
        <f t="shared" si="323"/>
        <v>0</v>
      </c>
      <c r="N3456" t="str">
        <f>VLOOKUP(B3456,Sheet3!$D$2:$I$578,6,FALSE)</f>
        <v>Denis Maillot</v>
      </c>
      <c r="O3456" t="str">
        <f t="shared" si="324"/>
        <v xml:space="preserve"> </v>
      </c>
      <c r="P3456" t="b">
        <f t="shared" si="325"/>
        <v>0</v>
      </c>
      <c r="Q3456" t="b">
        <f>AND(M3456,ISNA(VLOOKUP(B3456,Sheet4!$A$1:$A$529,1,FALSE)))</f>
        <v>0</v>
      </c>
    </row>
    <row r="3457" spans="1:17">
      <c r="A3457" t="str">
        <f t="shared" si="320"/>
        <v>Paul-Marie COUTEAUX</v>
      </c>
      <c r="B3457" t="s">
        <v>3211</v>
      </c>
      <c r="C3457" t="e">
        <f>VLOOKUP(B3457,Sheet5!$A$1158:$A$1246,1,FALSE)</f>
        <v>#N/A</v>
      </c>
      <c r="D3457" t="s">
        <v>11</v>
      </c>
      <c r="E3457" t="s">
        <v>1705</v>
      </c>
      <c r="F3457" t="s">
        <v>3212</v>
      </c>
      <c r="G3457" t="s">
        <v>11548</v>
      </c>
      <c r="H3457" t="s">
        <v>17</v>
      </c>
      <c r="I3457">
        <v>6957</v>
      </c>
      <c r="J3457">
        <v>0.189972966331</v>
      </c>
      <c r="K3457">
        <f t="shared" si="321"/>
        <v>0</v>
      </c>
      <c r="L3457">
        <f t="shared" si="322"/>
        <v>0</v>
      </c>
      <c r="M3457" t="b">
        <f t="shared" si="323"/>
        <v>0</v>
      </c>
      <c r="N3457" t="str">
        <f>VLOOKUP(B3457,Sheet3!$D$2:$I$578,6,FALSE)</f>
        <v>Denis Maillot</v>
      </c>
      <c r="O3457" t="str">
        <f t="shared" si="324"/>
        <v>Paul-Marie COUTEAUX</v>
      </c>
      <c r="P3457" t="b">
        <f t="shared" si="325"/>
        <v>0</v>
      </c>
      <c r="Q3457" t="b">
        <f>AND(M3457,ISNA(VLOOKUP(B3457,Sheet4!$A$1:$A$529,1,FALSE)))</f>
        <v>0</v>
      </c>
    </row>
    <row r="3458" spans="1:17">
      <c r="A3458" t="str">
        <f t="shared" si="320"/>
        <v>Laure GROSHEITSCH</v>
      </c>
      <c r="B3458" t="s">
        <v>3211</v>
      </c>
      <c r="C3458" t="e">
        <f>VLOOKUP(B3458,Sheet5!$A$1158:$A$1246,1,FALSE)</f>
        <v>#N/A</v>
      </c>
      <c r="D3458" t="s">
        <v>4</v>
      </c>
      <c r="E3458" t="s">
        <v>1121</v>
      </c>
      <c r="F3458" t="s">
        <v>3213</v>
      </c>
      <c r="G3458" t="s">
        <v>11549</v>
      </c>
      <c r="H3458" t="s">
        <v>29</v>
      </c>
      <c r="I3458">
        <v>407</v>
      </c>
      <c r="J3458">
        <v>1.11138417848E-2</v>
      </c>
      <c r="K3458">
        <f t="shared" si="321"/>
        <v>0</v>
      </c>
      <c r="L3458">
        <f t="shared" si="322"/>
        <v>0</v>
      </c>
      <c r="M3458" t="b">
        <f t="shared" si="323"/>
        <v>0</v>
      </c>
      <c r="N3458" t="str">
        <f>VLOOKUP(B3458,Sheet3!$D$2:$I$578,6,FALSE)</f>
        <v>Denis Maillot</v>
      </c>
      <c r="O3458" t="str">
        <f t="shared" si="324"/>
        <v>Laure GROSHEITSCH</v>
      </c>
      <c r="P3458" t="b">
        <f t="shared" si="325"/>
        <v>0</v>
      </c>
      <c r="Q3458" t="b">
        <f>AND(M3458,ISNA(VLOOKUP(B3458,Sheet4!$A$1:$A$529,1,FALSE)))</f>
        <v>0</v>
      </c>
    </row>
    <row r="3459" spans="1:17">
      <c r="A3459" t="str">
        <f t="shared" ref="A3459:A3522" si="326">O3459</f>
        <v>Daniel MONNIER</v>
      </c>
      <c r="B3459" t="s">
        <v>3211</v>
      </c>
      <c r="C3459" t="e">
        <f>VLOOKUP(B3459,Sheet5!$A$1158:$A$1246,1,FALSE)</f>
        <v>#N/A</v>
      </c>
      <c r="D3459" t="s">
        <v>11</v>
      </c>
      <c r="E3459" t="s">
        <v>73</v>
      </c>
      <c r="F3459" t="s">
        <v>2366</v>
      </c>
      <c r="G3459" t="s">
        <v>10890</v>
      </c>
      <c r="H3459" t="s">
        <v>19</v>
      </c>
      <c r="I3459">
        <v>1403</v>
      </c>
      <c r="J3459">
        <v>3.8311351410399999E-2</v>
      </c>
      <c r="K3459">
        <f t="shared" ref="K3459:K3522" si="327">IF(B3459&lt;&gt;B3458,0,IF(NOT(ISERR(FIND(H3459,"VECREGSOC"))),IF(I3459&gt;K3458,I3459,K3458),K3458))</f>
        <v>0</v>
      </c>
      <c r="L3459">
        <f t="shared" ref="L3459:L3522" si="328">IF(B3459&lt;&gt;B3458,0,IF(NOT(ISERR(FIND(H3459,"VECREGSOC"))),IF(I3459&gt;K3458,H3459,L3458),L3458))</f>
        <v>0</v>
      </c>
      <c r="M3459" t="b">
        <f t="shared" ref="M3459:M3522" si="329">B3459&lt;&gt;B3460</f>
        <v>0</v>
      </c>
      <c r="N3459" t="str">
        <f>VLOOKUP(B3459,Sheet3!$D$2:$I$578,6,FALSE)</f>
        <v>Denis Maillot</v>
      </c>
      <c r="O3459" t="str">
        <f t="shared" si="324"/>
        <v>Daniel MONNIER</v>
      </c>
      <c r="P3459" t="b">
        <f t="shared" si="325"/>
        <v>0</v>
      </c>
      <c r="Q3459" t="b">
        <f>AND(M3459,ISNA(VLOOKUP(B3459,Sheet4!$A$1:$A$529,1,FALSE)))</f>
        <v>0</v>
      </c>
    </row>
    <row r="3460" spans="1:17">
      <c r="A3460" t="str">
        <f t="shared" si="326"/>
        <v>Léa MONFORTE</v>
      </c>
      <c r="B3460" t="s">
        <v>3211</v>
      </c>
      <c r="C3460" t="e">
        <f>VLOOKUP(B3460,Sheet5!$A$1158:$A$1246,1,FALSE)</f>
        <v>#N/A</v>
      </c>
      <c r="D3460" t="s">
        <v>4</v>
      </c>
      <c r="E3460" t="s">
        <v>9054</v>
      </c>
      <c r="F3460" t="s">
        <v>3214</v>
      </c>
      <c r="G3460" t="s">
        <v>11550</v>
      </c>
      <c r="H3460" t="s">
        <v>10</v>
      </c>
      <c r="I3460">
        <v>186</v>
      </c>
      <c r="J3460">
        <v>5.0790530023799999E-3</v>
      </c>
      <c r="K3460">
        <f t="shared" si="327"/>
        <v>0</v>
      </c>
      <c r="L3460">
        <f t="shared" si="328"/>
        <v>0</v>
      </c>
      <c r="M3460" t="b">
        <f t="shared" si="329"/>
        <v>0</v>
      </c>
      <c r="N3460" t="str">
        <f>VLOOKUP(B3460,Sheet3!$D$2:$I$578,6,FALSE)</f>
        <v>Denis Maillot</v>
      </c>
      <c r="O3460" t="str">
        <f t="shared" si="324"/>
        <v>Léa MONFORTE</v>
      </c>
      <c r="P3460" t="b">
        <f t="shared" si="325"/>
        <v>0</v>
      </c>
      <c r="Q3460" t="b">
        <f>AND(M3460,ISNA(VLOOKUP(B3460,Sheet4!$A$1:$A$529,1,FALSE)))</f>
        <v>0</v>
      </c>
    </row>
    <row r="3461" spans="1:17">
      <c r="A3461" t="str">
        <f t="shared" si="326"/>
        <v>Sylvain DEMAY</v>
      </c>
      <c r="B3461" t="s">
        <v>3211</v>
      </c>
      <c r="C3461" t="e">
        <f>VLOOKUP(B3461,Sheet5!$A$1158:$A$1246,1,FALSE)</f>
        <v>#N/A</v>
      </c>
      <c r="D3461" t="s">
        <v>11</v>
      </c>
      <c r="E3461" t="s">
        <v>336</v>
      </c>
      <c r="F3461" t="s">
        <v>3215</v>
      </c>
      <c r="G3461" t="s">
        <v>11551</v>
      </c>
      <c r="H3461" t="s">
        <v>10</v>
      </c>
      <c r="I3461">
        <v>239</v>
      </c>
      <c r="J3461">
        <v>6.5263100406900004E-3</v>
      </c>
      <c r="K3461">
        <f t="shared" si="327"/>
        <v>0</v>
      </c>
      <c r="L3461">
        <f t="shared" si="328"/>
        <v>0</v>
      </c>
      <c r="M3461" t="b">
        <f t="shared" si="329"/>
        <v>0</v>
      </c>
      <c r="N3461" t="str">
        <f>VLOOKUP(B3461,Sheet3!$D$2:$I$578,6,FALSE)</f>
        <v>Denis Maillot</v>
      </c>
      <c r="O3461" t="str">
        <f t="shared" si="324"/>
        <v>Sylvain DEMAY</v>
      </c>
      <c r="P3461" t="b">
        <f t="shared" si="325"/>
        <v>0</v>
      </c>
      <c r="Q3461" t="b">
        <f>AND(M3461,ISNA(VLOOKUP(B3461,Sheet4!$A$1:$A$529,1,FALSE)))</f>
        <v>0</v>
      </c>
    </row>
    <row r="3462" spans="1:17">
      <c r="A3462" t="str">
        <f t="shared" si="326"/>
        <v>Naïla HENNARD</v>
      </c>
      <c r="B3462" t="s">
        <v>3211</v>
      </c>
      <c r="C3462" t="e">
        <f>VLOOKUP(B3462,Sheet5!$A$1158:$A$1246,1,FALSE)</f>
        <v>#N/A</v>
      </c>
      <c r="D3462" t="s">
        <v>4</v>
      </c>
      <c r="E3462" t="s">
        <v>9165</v>
      </c>
      <c r="F3462" t="s">
        <v>2531</v>
      </c>
      <c r="G3462" t="s">
        <v>11017</v>
      </c>
      <c r="H3462" t="s">
        <v>13</v>
      </c>
      <c r="I3462">
        <v>227</v>
      </c>
      <c r="J3462">
        <v>6.1986292018199997E-3</v>
      </c>
      <c r="K3462">
        <f t="shared" si="327"/>
        <v>0</v>
      </c>
      <c r="L3462">
        <f t="shared" si="328"/>
        <v>0</v>
      </c>
      <c r="M3462" t="b">
        <f t="shared" si="329"/>
        <v>0</v>
      </c>
      <c r="N3462" t="str">
        <f>VLOOKUP(B3462,Sheet3!$D$2:$I$578,6,FALSE)</f>
        <v>Denis Maillot</v>
      </c>
      <c r="O3462" t="str">
        <f t="shared" si="324"/>
        <v>Naïla HENNARD</v>
      </c>
      <c r="P3462" t="b">
        <f t="shared" si="325"/>
        <v>0</v>
      </c>
      <c r="Q3462" t="b">
        <f>AND(M3462,ISNA(VLOOKUP(B3462,Sheet4!$A$1:$A$529,1,FALSE)))</f>
        <v>0</v>
      </c>
    </row>
    <row r="3463" spans="1:17">
      <c r="A3463" t="str">
        <f t="shared" si="326"/>
        <v>François CORNUT-GENTILLE</v>
      </c>
      <c r="B3463" t="s">
        <v>3211</v>
      </c>
      <c r="C3463" t="e">
        <f>VLOOKUP(B3463,Sheet5!$A$1158:$A$1246,1,FALSE)</f>
        <v>#N/A</v>
      </c>
      <c r="D3463" t="s">
        <v>11</v>
      </c>
      <c r="E3463" t="s">
        <v>9125</v>
      </c>
      <c r="F3463" t="s">
        <v>3216</v>
      </c>
      <c r="G3463" t="s">
        <v>11552</v>
      </c>
      <c r="H3463" t="s">
        <v>26</v>
      </c>
      <c r="I3463">
        <v>16725</v>
      </c>
      <c r="J3463">
        <v>0.45670516916499998</v>
      </c>
      <c r="K3463">
        <f t="shared" si="327"/>
        <v>0</v>
      </c>
      <c r="L3463">
        <f t="shared" si="328"/>
        <v>0</v>
      </c>
      <c r="M3463" t="b">
        <f t="shared" si="329"/>
        <v>0</v>
      </c>
      <c r="N3463" t="str">
        <f>VLOOKUP(B3463,Sheet3!$D$2:$I$578,6,FALSE)</f>
        <v>Denis Maillot</v>
      </c>
      <c r="O3463" t="str">
        <f t="shared" si="324"/>
        <v>François CORNUT-GENTILLE</v>
      </c>
      <c r="P3463" t="b">
        <f t="shared" si="325"/>
        <v>0</v>
      </c>
      <c r="Q3463" t="b">
        <f>AND(M3463,ISNA(VLOOKUP(B3463,Sheet4!$A$1:$A$529,1,FALSE)))</f>
        <v>0</v>
      </c>
    </row>
    <row r="3464" spans="1:17">
      <c r="A3464" t="str">
        <f t="shared" si="326"/>
        <v>Denis MAILLOT</v>
      </c>
      <c r="B3464" t="s">
        <v>3211</v>
      </c>
      <c r="C3464" t="e">
        <f>VLOOKUP(B3464,Sheet5!$A$1158:$A$1246,1,FALSE)</f>
        <v>#N/A</v>
      </c>
      <c r="D3464" t="s">
        <v>11</v>
      </c>
      <c r="E3464" t="s">
        <v>332</v>
      </c>
      <c r="F3464" t="s">
        <v>337</v>
      </c>
      <c r="G3464" t="s">
        <v>9386</v>
      </c>
      <c r="H3464" t="s">
        <v>21</v>
      </c>
      <c r="I3464">
        <v>10477</v>
      </c>
      <c r="J3464">
        <v>0.28609267906399999</v>
      </c>
      <c r="K3464">
        <f t="shared" si="327"/>
        <v>10477</v>
      </c>
      <c r="L3464" t="str">
        <f t="shared" si="328"/>
        <v>SOC</v>
      </c>
      <c r="M3464" t="b">
        <f t="shared" si="329"/>
        <v>1</v>
      </c>
      <c r="N3464" t="str">
        <f>VLOOKUP(B3464,Sheet3!$D$2:$I$578,6,FALSE)</f>
        <v>Denis Maillot</v>
      </c>
      <c r="O3464" t="str">
        <f t="shared" si="324"/>
        <v>Denis MAILLOT</v>
      </c>
      <c r="P3464" t="b">
        <f t="shared" si="325"/>
        <v>1</v>
      </c>
      <c r="Q3464" t="b">
        <f>AND(M3464,ISNA(VLOOKUP(B3464,Sheet4!$A$1:$A$529,1,FALSE)))</f>
        <v>1</v>
      </c>
    </row>
    <row r="3465" spans="1:17">
      <c r="A3465" t="str">
        <f t="shared" si="326"/>
        <v xml:space="preserve"> </v>
      </c>
      <c r="B3465" t="s">
        <v>3217</v>
      </c>
      <c r="C3465" t="e">
        <f>VLOOKUP(B3465,Sheet5!$A$1158:$A$1246,1,FALSE)</f>
        <v>#N/A</v>
      </c>
      <c r="G3465" t="s">
        <v>9202</v>
      </c>
      <c r="H3465" t="s">
        <v>1</v>
      </c>
      <c r="I3465">
        <v>72668</v>
      </c>
      <c r="J3465">
        <v>1</v>
      </c>
      <c r="K3465">
        <f t="shared" si="327"/>
        <v>0</v>
      </c>
      <c r="L3465">
        <f t="shared" si="328"/>
        <v>0</v>
      </c>
      <c r="M3465" t="b">
        <f t="shared" si="329"/>
        <v>0</v>
      </c>
      <c r="N3465" t="str">
        <f>VLOOKUP(B3465,Sheet3!$D$2:$I$578,6,FALSE)</f>
        <v>Guillaume Garot</v>
      </c>
      <c r="O3465" t="str">
        <f t="shared" si="324"/>
        <v xml:space="preserve"> </v>
      </c>
      <c r="P3465" t="b">
        <f t="shared" si="325"/>
        <v>0</v>
      </c>
      <c r="Q3465" t="b">
        <f>AND(M3465,ISNA(VLOOKUP(B3465,Sheet4!$A$1:$A$529,1,FALSE)))</f>
        <v>0</v>
      </c>
    </row>
    <row r="3466" spans="1:17">
      <c r="A3466" t="str">
        <f t="shared" si="326"/>
        <v xml:space="preserve"> </v>
      </c>
      <c r="B3466" t="s">
        <v>3217</v>
      </c>
      <c r="C3466" t="e">
        <f>VLOOKUP(B3466,Sheet5!$A$1158:$A$1246,1,FALSE)</f>
        <v>#N/A</v>
      </c>
      <c r="G3466" t="s">
        <v>9202</v>
      </c>
      <c r="H3466" t="s">
        <v>2</v>
      </c>
      <c r="I3466">
        <v>29045</v>
      </c>
      <c r="J3466">
        <v>0.39969450101800003</v>
      </c>
      <c r="K3466">
        <f t="shared" si="327"/>
        <v>0</v>
      </c>
      <c r="L3466">
        <f t="shared" si="328"/>
        <v>0</v>
      </c>
      <c r="M3466" t="b">
        <f t="shared" si="329"/>
        <v>0</v>
      </c>
      <c r="N3466" t="str">
        <f>VLOOKUP(B3466,Sheet3!$D$2:$I$578,6,FALSE)</f>
        <v>Guillaume Garot</v>
      </c>
      <c r="O3466" t="str">
        <f t="shared" si="324"/>
        <v xml:space="preserve"> </v>
      </c>
      <c r="P3466" t="b">
        <f t="shared" si="325"/>
        <v>0</v>
      </c>
      <c r="Q3466" t="b">
        <f>AND(M3466,ISNA(VLOOKUP(B3466,Sheet4!$A$1:$A$529,1,FALSE)))</f>
        <v>0</v>
      </c>
    </row>
    <row r="3467" spans="1:17">
      <c r="A3467" t="str">
        <f t="shared" si="326"/>
        <v xml:space="preserve"> </v>
      </c>
      <c r="B3467" t="s">
        <v>3217</v>
      </c>
      <c r="C3467" t="e">
        <f>VLOOKUP(B3467,Sheet5!$A$1158:$A$1246,1,FALSE)</f>
        <v>#N/A</v>
      </c>
      <c r="G3467" t="s">
        <v>9202</v>
      </c>
      <c r="H3467" t="s">
        <v>3</v>
      </c>
      <c r="I3467">
        <v>975</v>
      </c>
      <c r="J3467">
        <v>1.3417185005799999E-2</v>
      </c>
      <c r="K3467">
        <f t="shared" si="327"/>
        <v>0</v>
      </c>
      <c r="L3467">
        <f t="shared" si="328"/>
        <v>0</v>
      </c>
      <c r="M3467" t="b">
        <f t="shared" si="329"/>
        <v>0</v>
      </c>
      <c r="N3467" t="str">
        <f>VLOOKUP(B3467,Sheet3!$D$2:$I$578,6,FALSE)</f>
        <v>Guillaume Garot</v>
      </c>
      <c r="O3467" t="str">
        <f t="shared" si="324"/>
        <v xml:space="preserve"> </v>
      </c>
      <c r="P3467" t="b">
        <f t="shared" si="325"/>
        <v>0</v>
      </c>
      <c r="Q3467" t="b">
        <f>AND(M3467,ISNA(VLOOKUP(B3467,Sheet4!$A$1:$A$529,1,FALSE)))</f>
        <v>0</v>
      </c>
    </row>
    <row r="3468" spans="1:17">
      <c r="A3468" t="str">
        <f t="shared" si="326"/>
        <v>Marie-Alix LE COMTE</v>
      </c>
      <c r="B3468" t="s">
        <v>3217</v>
      </c>
      <c r="C3468" t="e">
        <f>VLOOKUP(B3468,Sheet5!$A$1158:$A$1246,1,FALSE)</f>
        <v>#N/A</v>
      </c>
      <c r="D3468" t="s">
        <v>4</v>
      </c>
      <c r="E3468" t="s">
        <v>3218</v>
      </c>
      <c r="F3468" t="s">
        <v>3219</v>
      </c>
      <c r="G3468" t="s">
        <v>11553</v>
      </c>
      <c r="H3468" t="s">
        <v>17</v>
      </c>
      <c r="I3468">
        <v>3641</v>
      </c>
      <c r="J3468">
        <v>8.5373288313599999E-2</v>
      </c>
      <c r="K3468">
        <f t="shared" si="327"/>
        <v>0</v>
      </c>
      <c r="L3468">
        <f t="shared" si="328"/>
        <v>0</v>
      </c>
      <c r="M3468" t="b">
        <f t="shared" si="329"/>
        <v>0</v>
      </c>
      <c r="N3468" t="str">
        <f>VLOOKUP(B3468,Sheet3!$D$2:$I$578,6,FALSE)</f>
        <v>Guillaume Garot</v>
      </c>
      <c r="O3468" t="str">
        <f t="shared" si="324"/>
        <v>Marie-Alix LE COMTE</v>
      </c>
      <c r="P3468" t="b">
        <f t="shared" si="325"/>
        <v>0</v>
      </c>
      <c r="Q3468" t="b">
        <f>AND(M3468,ISNA(VLOOKUP(B3468,Sheet4!$A$1:$A$529,1,FALSE)))</f>
        <v>0</v>
      </c>
    </row>
    <row r="3469" spans="1:17">
      <c r="A3469" t="str">
        <f t="shared" si="326"/>
        <v>Sophie DELORD</v>
      </c>
      <c r="B3469" t="s">
        <v>3217</v>
      </c>
      <c r="C3469" t="e">
        <f>VLOOKUP(B3469,Sheet5!$A$1158:$A$1246,1,FALSE)</f>
        <v>#N/A</v>
      </c>
      <c r="D3469" t="s">
        <v>4</v>
      </c>
      <c r="E3469" t="s">
        <v>281</v>
      </c>
      <c r="F3469" t="s">
        <v>3220</v>
      </c>
      <c r="G3469" t="s">
        <v>11554</v>
      </c>
      <c r="H3469" t="s">
        <v>10</v>
      </c>
      <c r="I3469">
        <v>194</v>
      </c>
      <c r="J3469">
        <v>4.5488651284899999E-3</v>
      </c>
      <c r="K3469">
        <f t="shared" si="327"/>
        <v>0</v>
      </c>
      <c r="L3469">
        <f t="shared" si="328"/>
        <v>0</v>
      </c>
      <c r="M3469" t="b">
        <f t="shared" si="329"/>
        <v>0</v>
      </c>
      <c r="N3469" t="str">
        <f>VLOOKUP(B3469,Sheet3!$D$2:$I$578,6,FALSE)</f>
        <v>Guillaume Garot</v>
      </c>
      <c r="O3469" t="str">
        <f t="shared" si="324"/>
        <v>Sophie DELORD</v>
      </c>
      <c r="P3469" t="b">
        <f t="shared" si="325"/>
        <v>0</v>
      </c>
      <c r="Q3469" t="b">
        <f>AND(M3469,ISNA(VLOOKUP(B3469,Sheet4!$A$1:$A$529,1,FALSE)))</f>
        <v>0</v>
      </c>
    </row>
    <row r="3470" spans="1:17">
      <c r="A3470" t="str">
        <f t="shared" si="326"/>
        <v>Guillaume GAROT</v>
      </c>
      <c r="B3470" t="s">
        <v>3217</v>
      </c>
      <c r="C3470" t="e">
        <f>VLOOKUP(B3470,Sheet5!$A$1158:$A$1246,1,FALSE)</f>
        <v>#N/A</v>
      </c>
      <c r="D3470" t="s">
        <v>11</v>
      </c>
      <c r="E3470" t="s">
        <v>65</v>
      </c>
      <c r="F3470" t="s">
        <v>3221</v>
      </c>
      <c r="G3470" t="s">
        <v>11555</v>
      </c>
      <c r="H3470" t="s">
        <v>21</v>
      </c>
      <c r="I3470">
        <v>20108</v>
      </c>
      <c r="J3470">
        <v>0.47148752579300002</v>
      </c>
      <c r="K3470">
        <f t="shared" si="327"/>
        <v>20108</v>
      </c>
      <c r="L3470" t="str">
        <f t="shared" si="328"/>
        <v>SOC</v>
      </c>
      <c r="M3470" t="b">
        <f t="shared" si="329"/>
        <v>0</v>
      </c>
      <c r="N3470" t="str">
        <f>VLOOKUP(B3470,Sheet3!$D$2:$I$578,6,FALSE)</f>
        <v>Guillaume Garot</v>
      </c>
      <c r="O3470" t="str">
        <f t="shared" ref="O3470:O3533" si="330">E3470&amp;" "&amp;F3470</f>
        <v>Guillaume GAROT</v>
      </c>
      <c r="P3470" t="b">
        <f t="shared" si="325"/>
        <v>1</v>
      </c>
      <c r="Q3470" t="b">
        <f>AND(M3470,ISNA(VLOOKUP(B3470,Sheet4!$A$1:$A$529,1,FALSE)))</f>
        <v>0</v>
      </c>
    </row>
    <row r="3471" spans="1:17">
      <c r="A3471" t="str">
        <f t="shared" si="326"/>
        <v>Isabelle DUTERTRE</v>
      </c>
      <c r="B3471" t="s">
        <v>3217</v>
      </c>
      <c r="C3471" t="e">
        <f>VLOOKUP(B3471,Sheet5!$A$1158:$A$1246,1,FALSE)</f>
        <v>#N/A</v>
      </c>
      <c r="D3471" t="s">
        <v>4</v>
      </c>
      <c r="E3471" t="s">
        <v>164</v>
      </c>
      <c r="F3471" t="s">
        <v>3222</v>
      </c>
      <c r="G3471" t="s">
        <v>11556</v>
      </c>
      <c r="H3471" t="s">
        <v>260</v>
      </c>
      <c r="I3471">
        <v>2601</v>
      </c>
      <c r="J3471">
        <v>6.0987619583600002E-2</v>
      </c>
      <c r="K3471">
        <f t="shared" si="327"/>
        <v>20108</v>
      </c>
      <c r="L3471" t="str">
        <f t="shared" si="328"/>
        <v>SOC</v>
      </c>
      <c r="M3471" t="b">
        <f t="shared" si="329"/>
        <v>0</v>
      </c>
      <c r="N3471" t="str">
        <f>VLOOKUP(B3471,Sheet3!$D$2:$I$578,6,FALSE)</f>
        <v>Guillaume Garot</v>
      </c>
      <c r="O3471" t="str">
        <f t="shared" si="330"/>
        <v>Isabelle DUTERTRE</v>
      </c>
      <c r="P3471" t="b">
        <f t="shared" ref="P3471:P3534" si="331">O3471=N3471</f>
        <v>0</v>
      </c>
      <c r="Q3471" t="b">
        <f>AND(M3471,ISNA(VLOOKUP(B3471,Sheet4!$A$1:$A$529,1,FALSE)))</f>
        <v>0</v>
      </c>
    </row>
    <row r="3472" spans="1:17">
      <c r="A3472" t="str">
        <f t="shared" si="326"/>
        <v>Emile SEIGNEUR</v>
      </c>
      <c r="B3472" t="s">
        <v>3217</v>
      </c>
      <c r="C3472" t="e">
        <f>VLOOKUP(B3472,Sheet5!$A$1158:$A$1246,1,FALSE)</f>
        <v>#N/A</v>
      </c>
      <c r="D3472" t="s">
        <v>11</v>
      </c>
      <c r="E3472" t="s">
        <v>3223</v>
      </c>
      <c r="F3472" t="s">
        <v>3224</v>
      </c>
      <c r="G3472" t="s">
        <v>11557</v>
      </c>
      <c r="H3472" t="s">
        <v>10</v>
      </c>
      <c r="I3472">
        <v>214</v>
      </c>
      <c r="J3472">
        <v>5.0178202963799996E-3</v>
      </c>
      <c r="K3472">
        <f t="shared" si="327"/>
        <v>20108</v>
      </c>
      <c r="L3472" t="str">
        <f t="shared" si="328"/>
        <v>SOC</v>
      </c>
      <c r="M3472" t="b">
        <f t="shared" si="329"/>
        <v>0</v>
      </c>
      <c r="N3472" t="str">
        <f>VLOOKUP(B3472,Sheet3!$D$2:$I$578,6,FALSE)</f>
        <v>Guillaume Garot</v>
      </c>
      <c r="O3472" t="str">
        <f t="shared" si="330"/>
        <v>Emile SEIGNEUR</v>
      </c>
      <c r="P3472" t="b">
        <f t="shared" si="331"/>
        <v>0</v>
      </c>
      <c r="Q3472" t="b">
        <f>AND(M3472,ISNA(VLOOKUP(B3472,Sheet4!$A$1:$A$529,1,FALSE)))</f>
        <v>0</v>
      </c>
    </row>
    <row r="3473" spans="1:17">
      <c r="A3473" t="str">
        <f t="shared" si="326"/>
        <v>Bernard FAUVERTE</v>
      </c>
      <c r="B3473" t="s">
        <v>3217</v>
      </c>
      <c r="C3473" t="e">
        <f>VLOOKUP(B3473,Sheet5!$A$1158:$A$1246,1,FALSE)</f>
        <v>#N/A</v>
      </c>
      <c r="D3473" t="s">
        <v>11</v>
      </c>
      <c r="E3473" t="s">
        <v>84</v>
      </c>
      <c r="F3473" t="s">
        <v>3225</v>
      </c>
      <c r="G3473" t="s">
        <v>11558</v>
      </c>
      <c r="H3473" t="s">
        <v>10</v>
      </c>
      <c r="I3473">
        <v>184</v>
      </c>
      <c r="J3473">
        <v>4.31438754455E-3</v>
      </c>
      <c r="K3473">
        <f t="shared" si="327"/>
        <v>20108</v>
      </c>
      <c r="L3473" t="str">
        <f t="shared" si="328"/>
        <v>SOC</v>
      </c>
      <c r="M3473" t="b">
        <f t="shared" si="329"/>
        <v>0</v>
      </c>
      <c r="N3473" t="str">
        <f>VLOOKUP(B3473,Sheet3!$D$2:$I$578,6,FALSE)</f>
        <v>Guillaume Garot</v>
      </c>
      <c r="O3473" t="str">
        <f t="shared" si="330"/>
        <v>Bernard FAUVERTE</v>
      </c>
      <c r="P3473" t="b">
        <f t="shared" si="331"/>
        <v>0</v>
      </c>
      <c r="Q3473" t="b">
        <f>AND(M3473,ISNA(VLOOKUP(B3473,Sheet4!$A$1:$A$529,1,FALSE)))</f>
        <v>0</v>
      </c>
    </row>
    <row r="3474" spans="1:17">
      <c r="A3474" t="str">
        <f t="shared" si="326"/>
        <v>Aurélien GUILLOT</v>
      </c>
      <c r="B3474" t="s">
        <v>3217</v>
      </c>
      <c r="C3474" t="e">
        <f>VLOOKUP(B3474,Sheet5!$A$1158:$A$1246,1,FALSE)</f>
        <v>#N/A</v>
      </c>
      <c r="D3474" t="s">
        <v>11</v>
      </c>
      <c r="E3474" t="s">
        <v>9025</v>
      </c>
      <c r="F3474" t="s">
        <v>3226</v>
      </c>
      <c r="G3474" t="s">
        <v>11559</v>
      </c>
      <c r="H3474" t="s">
        <v>19</v>
      </c>
      <c r="I3474">
        <v>1338</v>
      </c>
      <c r="J3474">
        <v>3.1373100731599997E-2</v>
      </c>
      <c r="K3474">
        <f t="shared" si="327"/>
        <v>20108</v>
      </c>
      <c r="L3474" t="str">
        <f t="shared" si="328"/>
        <v>SOC</v>
      </c>
      <c r="M3474" t="b">
        <f t="shared" si="329"/>
        <v>0</v>
      </c>
      <c r="N3474" t="str">
        <f>VLOOKUP(B3474,Sheet3!$D$2:$I$578,6,FALSE)</f>
        <v>Guillaume Garot</v>
      </c>
      <c r="O3474" t="str">
        <f t="shared" si="330"/>
        <v>Aurélien GUILLOT</v>
      </c>
      <c r="P3474" t="b">
        <f t="shared" si="331"/>
        <v>0</v>
      </c>
      <c r="Q3474" t="b">
        <f>AND(M3474,ISNA(VLOOKUP(B3474,Sheet4!$A$1:$A$529,1,FALSE)))</f>
        <v>0</v>
      </c>
    </row>
    <row r="3475" spans="1:17">
      <c r="A3475" t="str">
        <f t="shared" si="326"/>
        <v>Christine DE SAINT GENOIS</v>
      </c>
      <c r="B3475" t="s">
        <v>3217</v>
      </c>
      <c r="C3475" t="e">
        <f>VLOOKUP(B3475,Sheet5!$A$1158:$A$1246,1,FALSE)</f>
        <v>#N/A</v>
      </c>
      <c r="D3475" t="s">
        <v>4</v>
      </c>
      <c r="E3475" t="s">
        <v>62</v>
      </c>
      <c r="F3475" t="s">
        <v>3227</v>
      </c>
      <c r="G3475" t="s">
        <v>11560</v>
      </c>
      <c r="H3475" t="s">
        <v>111</v>
      </c>
      <c r="I3475">
        <v>237</v>
      </c>
      <c r="J3475">
        <v>5.5571187394500001E-3</v>
      </c>
      <c r="K3475">
        <f t="shared" si="327"/>
        <v>20108</v>
      </c>
      <c r="L3475" t="str">
        <f t="shared" si="328"/>
        <v>SOC</v>
      </c>
      <c r="M3475" t="b">
        <f t="shared" si="329"/>
        <v>0</v>
      </c>
      <c r="N3475" t="str">
        <f>VLOOKUP(B3475,Sheet3!$D$2:$I$578,6,FALSE)</f>
        <v>Guillaume Garot</v>
      </c>
      <c r="O3475" t="str">
        <f t="shared" si="330"/>
        <v>Christine DE SAINT GENOIS</v>
      </c>
      <c r="P3475" t="b">
        <f t="shared" si="331"/>
        <v>0</v>
      </c>
      <c r="Q3475" t="b">
        <f>AND(M3475,ISNA(VLOOKUP(B3475,Sheet4!$A$1:$A$529,1,FALSE)))</f>
        <v>0</v>
      </c>
    </row>
    <row r="3476" spans="1:17">
      <c r="A3476" t="str">
        <f t="shared" si="326"/>
        <v>Samia SOULTANI-VIGNERON</v>
      </c>
      <c r="B3476" t="s">
        <v>3217</v>
      </c>
      <c r="C3476" t="e">
        <f>VLOOKUP(B3476,Sheet5!$A$1158:$A$1246,1,FALSE)</f>
        <v>#N/A</v>
      </c>
      <c r="D3476" t="s">
        <v>4</v>
      </c>
      <c r="E3476" t="s">
        <v>3228</v>
      </c>
      <c r="F3476" t="s">
        <v>3229</v>
      </c>
      <c r="G3476" t="s">
        <v>11561</v>
      </c>
      <c r="H3476" t="s">
        <v>26</v>
      </c>
      <c r="I3476">
        <v>9402</v>
      </c>
      <c r="J3476">
        <v>0.22045582442299999</v>
      </c>
      <c r="K3476">
        <f t="shared" si="327"/>
        <v>20108</v>
      </c>
      <c r="L3476" t="str">
        <f t="shared" si="328"/>
        <v>SOC</v>
      </c>
      <c r="M3476" t="b">
        <f t="shared" si="329"/>
        <v>0</v>
      </c>
      <c r="N3476" t="str">
        <f>VLOOKUP(B3476,Sheet3!$D$2:$I$578,6,FALSE)</f>
        <v>Guillaume Garot</v>
      </c>
      <c r="O3476" t="str">
        <f t="shared" si="330"/>
        <v>Samia SOULTANI-VIGNERON</v>
      </c>
      <c r="P3476" t="b">
        <f t="shared" si="331"/>
        <v>0</v>
      </c>
      <c r="Q3476" t="b">
        <f>AND(M3476,ISNA(VLOOKUP(B3476,Sheet4!$A$1:$A$529,1,FALSE)))</f>
        <v>0</v>
      </c>
    </row>
    <row r="3477" spans="1:17">
      <c r="A3477" t="str">
        <f t="shared" si="326"/>
        <v>Yves CORTES</v>
      </c>
      <c r="B3477" t="s">
        <v>3217</v>
      </c>
      <c r="C3477" t="e">
        <f>VLOOKUP(B3477,Sheet5!$A$1158:$A$1246,1,FALSE)</f>
        <v>#N/A</v>
      </c>
      <c r="D3477" t="s">
        <v>11</v>
      </c>
      <c r="E3477" t="s">
        <v>53</v>
      </c>
      <c r="F3477" t="s">
        <v>3230</v>
      </c>
      <c r="G3477" t="s">
        <v>11562</v>
      </c>
      <c r="H3477" t="s">
        <v>13</v>
      </c>
      <c r="I3477">
        <v>3660</v>
      </c>
      <c r="J3477">
        <v>8.58187957231E-2</v>
      </c>
      <c r="K3477">
        <f t="shared" si="327"/>
        <v>20108</v>
      </c>
      <c r="L3477" t="str">
        <f t="shared" si="328"/>
        <v>SOC</v>
      </c>
      <c r="M3477" t="b">
        <f t="shared" si="329"/>
        <v>0</v>
      </c>
      <c r="N3477" t="str">
        <f>VLOOKUP(B3477,Sheet3!$D$2:$I$578,6,FALSE)</f>
        <v>Guillaume Garot</v>
      </c>
      <c r="O3477" t="str">
        <f t="shared" si="330"/>
        <v>Yves CORTES</v>
      </c>
      <c r="P3477" t="b">
        <f t="shared" si="331"/>
        <v>0</v>
      </c>
      <c r="Q3477" t="b">
        <f>AND(M3477,ISNA(VLOOKUP(B3477,Sheet4!$A$1:$A$529,1,FALSE)))</f>
        <v>0</v>
      </c>
    </row>
    <row r="3478" spans="1:17">
      <c r="A3478" t="str">
        <f t="shared" si="326"/>
        <v>Bernadette BRESARD</v>
      </c>
      <c r="B3478" t="s">
        <v>3217</v>
      </c>
      <c r="C3478" t="e">
        <f>VLOOKUP(B3478,Sheet5!$A$1158:$A$1246,1,FALSE)</f>
        <v>#N/A</v>
      </c>
      <c r="D3478" t="s">
        <v>4</v>
      </c>
      <c r="E3478" t="s">
        <v>1149</v>
      </c>
      <c r="F3478" t="s">
        <v>3231</v>
      </c>
      <c r="G3478" t="s">
        <v>11563</v>
      </c>
      <c r="H3478" t="s">
        <v>29</v>
      </c>
      <c r="I3478">
        <v>370</v>
      </c>
      <c r="J3478">
        <v>8.6756706058899995E-3</v>
      </c>
      <c r="K3478">
        <f t="shared" si="327"/>
        <v>20108</v>
      </c>
      <c r="L3478" t="str">
        <f t="shared" si="328"/>
        <v>SOC</v>
      </c>
      <c r="M3478" t="b">
        <f t="shared" si="329"/>
        <v>0</v>
      </c>
      <c r="N3478" t="str">
        <f>VLOOKUP(B3478,Sheet3!$D$2:$I$578,6,FALSE)</f>
        <v>Guillaume Garot</v>
      </c>
      <c r="O3478" t="str">
        <f t="shared" si="330"/>
        <v>Bernadette BRESARD</v>
      </c>
      <c r="P3478" t="b">
        <f t="shared" si="331"/>
        <v>0</v>
      </c>
      <c r="Q3478" t="b">
        <f>AND(M3478,ISNA(VLOOKUP(B3478,Sheet4!$A$1:$A$529,1,FALSE)))</f>
        <v>0</v>
      </c>
    </row>
    <row r="3479" spans="1:17">
      <c r="A3479" t="str">
        <f t="shared" si="326"/>
        <v>Isabelle KOZLOWSKI</v>
      </c>
      <c r="B3479" t="s">
        <v>3217</v>
      </c>
      <c r="C3479" t="e">
        <f>VLOOKUP(B3479,Sheet5!$A$1158:$A$1246,1,FALSE)</f>
        <v>#N/A</v>
      </c>
      <c r="D3479" t="s">
        <v>4</v>
      </c>
      <c r="E3479" t="s">
        <v>164</v>
      </c>
      <c r="F3479" t="s">
        <v>3232</v>
      </c>
      <c r="G3479" t="s">
        <v>11564</v>
      </c>
      <c r="H3479" t="s">
        <v>29</v>
      </c>
      <c r="I3479">
        <v>699</v>
      </c>
      <c r="J3479">
        <v>1.63899831176E-2</v>
      </c>
      <c r="K3479">
        <f t="shared" si="327"/>
        <v>20108</v>
      </c>
      <c r="L3479" t="str">
        <f t="shared" si="328"/>
        <v>SOC</v>
      </c>
      <c r="M3479" t="b">
        <f t="shared" si="329"/>
        <v>1</v>
      </c>
      <c r="N3479" t="str">
        <f>VLOOKUP(B3479,Sheet3!$D$2:$I$578,6,FALSE)</f>
        <v>Guillaume Garot</v>
      </c>
      <c r="O3479" t="str">
        <f t="shared" si="330"/>
        <v>Isabelle KOZLOWSKI</v>
      </c>
      <c r="P3479" t="b">
        <f t="shared" si="331"/>
        <v>0</v>
      </c>
      <c r="Q3479" t="b">
        <f>AND(M3479,ISNA(VLOOKUP(B3479,Sheet4!$A$1:$A$529,1,FALSE)))</f>
        <v>1</v>
      </c>
    </row>
    <row r="3480" spans="1:17">
      <c r="A3480" t="str">
        <f t="shared" si="326"/>
        <v xml:space="preserve"> </v>
      </c>
      <c r="B3480" t="s">
        <v>3233</v>
      </c>
      <c r="C3480" t="e">
        <f>VLOOKUP(B3480,Sheet5!$A$1158:$A$1246,1,FALSE)</f>
        <v>#N/A</v>
      </c>
      <c r="G3480" t="s">
        <v>9202</v>
      </c>
      <c r="H3480" t="s">
        <v>1</v>
      </c>
      <c r="I3480">
        <v>76727</v>
      </c>
      <c r="J3480">
        <v>1</v>
      </c>
      <c r="K3480">
        <f t="shared" si="327"/>
        <v>0</v>
      </c>
      <c r="L3480">
        <f t="shared" si="328"/>
        <v>0</v>
      </c>
      <c r="M3480" t="b">
        <f t="shared" si="329"/>
        <v>0</v>
      </c>
      <c r="N3480" t="str">
        <f>VLOOKUP(B3480,Sheet3!$D$2:$I$578,6,FALSE)</f>
        <v>Marie-Noëlle Tribondeau</v>
      </c>
      <c r="O3480" t="str">
        <f t="shared" si="330"/>
        <v xml:space="preserve"> </v>
      </c>
      <c r="P3480" t="b">
        <f t="shared" si="331"/>
        <v>0</v>
      </c>
      <c r="Q3480" t="b">
        <f>AND(M3480,ISNA(VLOOKUP(B3480,Sheet4!$A$1:$A$529,1,FALSE)))</f>
        <v>0</v>
      </c>
    </row>
    <row r="3481" spans="1:17">
      <c r="A3481" t="str">
        <f t="shared" si="326"/>
        <v xml:space="preserve"> </v>
      </c>
      <c r="B3481" t="s">
        <v>3233</v>
      </c>
      <c r="C3481" t="e">
        <f>VLOOKUP(B3481,Sheet5!$A$1158:$A$1246,1,FALSE)</f>
        <v>#N/A</v>
      </c>
      <c r="G3481" t="s">
        <v>9202</v>
      </c>
      <c r="H3481" t="s">
        <v>2</v>
      </c>
      <c r="I3481">
        <v>31269</v>
      </c>
      <c r="J3481">
        <v>0.40753580877700002</v>
      </c>
      <c r="K3481">
        <f t="shared" si="327"/>
        <v>0</v>
      </c>
      <c r="L3481">
        <f t="shared" si="328"/>
        <v>0</v>
      </c>
      <c r="M3481" t="b">
        <f t="shared" si="329"/>
        <v>0</v>
      </c>
      <c r="N3481" t="str">
        <f>VLOOKUP(B3481,Sheet3!$D$2:$I$578,6,FALSE)</f>
        <v>Marie-Noëlle Tribondeau</v>
      </c>
      <c r="O3481" t="str">
        <f t="shared" si="330"/>
        <v xml:space="preserve"> </v>
      </c>
      <c r="P3481" t="b">
        <f t="shared" si="331"/>
        <v>0</v>
      </c>
      <c r="Q3481" t="b">
        <f>AND(M3481,ISNA(VLOOKUP(B3481,Sheet4!$A$1:$A$529,1,FALSE)))</f>
        <v>0</v>
      </c>
    </row>
    <row r="3482" spans="1:17">
      <c r="A3482" t="str">
        <f t="shared" si="326"/>
        <v xml:space="preserve"> </v>
      </c>
      <c r="B3482" t="s">
        <v>3233</v>
      </c>
      <c r="C3482" t="e">
        <f>VLOOKUP(B3482,Sheet5!$A$1158:$A$1246,1,FALSE)</f>
        <v>#N/A</v>
      </c>
      <c r="G3482" t="s">
        <v>9202</v>
      </c>
      <c r="H3482" t="s">
        <v>3</v>
      </c>
      <c r="I3482">
        <v>874</v>
      </c>
      <c r="J3482">
        <v>1.13910357501E-2</v>
      </c>
      <c r="K3482">
        <f t="shared" si="327"/>
        <v>0</v>
      </c>
      <c r="L3482">
        <f t="shared" si="328"/>
        <v>0</v>
      </c>
      <c r="M3482" t="b">
        <f t="shared" si="329"/>
        <v>0</v>
      </c>
      <c r="N3482" t="str">
        <f>VLOOKUP(B3482,Sheet3!$D$2:$I$578,6,FALSE)</f>
        <v>Marie-Noëlle Tribondeau</v>
      </c>
      <c r="O3482" t="str">
        <f t="shared" si="330"/>
        <v xml:space="preserve"> </v>
      </c>
      <c r="P3482" t="b">
        <f t="shared" si="331"/>
        <v>0</v>
      </c>
      <c r="Q3482" t="b">
        <f>AND(M3482,ISNA(VLOOKUP(B3482,Sheet4!$A$1:$A$529,1,FALSE)))</f>
        <v>0</v>
      </c>
    </row>
    <row r="3483" spans="1:17">
      <c r="A3483" t="str">
        <f t="shared" si="326"/>
        <v>Guillaume CHEVROLLIER</v>
      </c>
      <c r="B3483" t="s">
        <v>3233</v>
      </c>
      <c r="C3483" t="e">
        <f>VLOOKUP(B3483,Sheet5!$A$1158:$A$1246,1,FALSE)</f>
        <v>#N/A</v>
      </c>
      <c r="D3483" t="s">
        <v>11</v>
      </c>
      <c r="E3483" t="s">
        <v>65</v>
      </c>
      <c r="F3483" t="s">
        <v>1581</v>
      </c>
      <c r="G3483" t="s">
        <v>10295</v>
      </c>
      <c r="H3483" t="s">
        <v>26</v>
      </c>
      <c r="I3483">
        <v>9246</v>
      </c>
      <c r="J3483">
        <v>0.20738381482099999</v>
      </c>
      <c r="K3483">
        <f t="shared" si="327"/>
        <v>0</v>
      </c>
      <c r="L3483">
        <f t="shared" si="328"/>
        <v>0</v>
      </c>
      <c r="M3483" t="b">
        <f t="shared" si="329"/>
        <v>0</v>
      </c>
      <c r="N3483" t="str">
        <f>VLOOKUP(B3483,Sheet3!$D$2:$I$578,6,FALSE)</f>
        <v>Marie-Noëlle Tribondeau</v>
      </c>
      <c r="O3483" t="str">
        <f t="shared" si="330"/>
        <v>Guillaume CHEVROLLIER</v>
      </c>
      <c r="P3483" t="b">
        <f t="shared" si="331"/>
        <v>0</v>
      </c>
      <c r="Q3483" t="b">
        <f>AND(M3483,ISNA(VLOOKUP(B3483,Sheet4!$A$1:$A$529,1,FALSE)))</f>
        <v>0</v>
      </c>
    </row>
    <row r="3484" spans="1:17">
      <c r="A3484" t="str">
        <f t="shared" si="326"/>
        <v>Claude GOURVIL</v>
      </c>
      <c r="B3484" t="s">
        <v>3233</v>
      </c>
      <c r="C3484" t="e">
        <f>VLOOKUP(B3484,Sheet5!$A$1158:$A$1246,1,FALSE)</f>
        <v>#N/A</v>
      </c>
      <c r="D3484" t="s">
        <v>11</v>
      </c>
      <c r="E3484" t="s">
        <v>208</v>
      </c>
      <c r="F3484" t="s">
        <v>3234</v>
      </c>
      <c r="G3484" t="s">
        <v>11565</v>
      </c>
      <c r="H3484" t="s">
        <v>7</v>
      </c>
      <c r="I3484">
        <v>1766</v>
      </c>
      <c r="J3484">
        <v>3.96106226449E-2</v>
      </c>
      <c r="K3484">
        <f t="shared" si="327"/>
        <v>1766</v>
      </c>
      <c r="L3484" t="str">
        <f t="shared" si="328"/>
        <v>VEC</v>
      </c>
      <c r="M3484" t="b">
        <f t="shared" si="329"/>
        <v>0</v>
      </c>
      <c r="N3484" t="str">
        <f>VLOOKUP(B3484,Sheet3!$D$2:$I$578,6,FALSE)</f>
        <v>Marie-Noëlle Tribondeau</v>
      </c>
      <c r="O3484" t="str">
        <f t="shared" si="330"/>
        <v>Claude GOURVIL</v>
      </c>
      <c r="P3484" t="b">
        <f t="shared" si="331"/>
        <v>0</v>
      </c>
      <c r="Q3484" t="b">
        <f>AND(M3484,ISNA(VLOOKUP(B3484,Sheet4!$A$1:$A$529,1,FALSE)))</f>
        <v>0</v>
      </c>
    </row>
    <row r="3485" spans="1:17">
      <c r="A3485" t="str">
        <f t="shared" si="326"/>
        <v>Joachim CARLIER</v>
      </c>
      <c r="B3485" t="s">
        <v>3233</v>
      </c>
      <c r="C3485" t="e">
        <f>VLOOKUP(B3485,Sheet5!$A$1158:$A$1246,1,FALSE)</f>
        <v>#N/A</v>
      </c>
      <c r="D3485" t="s">
        <v>11</v>
      </c>
      <c r="E3485" t="s">
        <v>3235</v>
      </c>
      <c r="F3485" t="s">
        <v>2630</v>
      </c>
      <c r="G3485" t="s">
        <v>11098</v>
      </c>
      <c r="H3485" t="s">
        <v>10</v>
      </c>
      <c r="I3485">
        <v>148</v>
      </c>
      <c r="J3485">
        <v>3.3195765296999999E-3</v>
      </c>
      <c r="K3485">
        <f t="shared" si="327"/>
        <v>1766</v>
      </c>
      <c r="L3485" t="str">
        <f t="shared" si="328"/>
        <v>VEC</v>
      </c>
      <c r="M3485" t="b">
        <f t="shared" si="329"/>
        <v>0</v>
      </c>
      <c r="N3485" t="str">
        <f>VLOOKUP(B3485,Sheet3!$D$2:$I$578,6,FALSE)</f>
        <v>Marie-Noëlle Tribondeau</v>
      </c>
      <c r="O3485" t="str">
        <f t="shared" si="330"/>
        <v>Joachim CARLIER</v>
      </c>
      <c r="P3485" t="b">
        <f t="shared" si="331"/>
        <v>0</v>
      </c>
      <c r="Q3485" t="b">
        <f>AND(M3485,ISNA(VLOOKUP(B3485,Sheet4!$A$1:$A$529,1,FALSE)))</f>
        <v>0</v>
      </c>
    </row>
    <row r="3486" spans="1:17">
      <c r="A3486" t="str">
        <f t="shared" si="326"/>
        <v>Philippe HENRY</v>
      </c>
      <c r="B3486" t="s">
        <v>3233</v>
      </c>
      <c r="C3486" t="e">
        <f>VLOOKUP(B3486,Sheet5!$A$1158:$A$1246,1,FALSE)</f>
        <v>#N/A</v>
      </c>
      <c r="D3486" t="s">
        <v>11</v>
      </c>
      <c r="E3486" t="s">
        <v>385</v>
      </c>
      <c r="F3486" t="s">
        <v>2364</v>
      </c>
      <c r="G3486" t="s">
        <v>10888</v>
      </c>
      <c r="H3486" t="s">
        <v>13</v>
      </c>
      <c r="I3486">
        <v>7686</v>
      </c>
      <c r="J3486">
        <v>0.17239368383299999</v>
      </c>
      <c r="K3486">
        <f t="shared" si="327"/>
        <v>1766</v>
      </c>
      <c r="L3486" t="str">
        <f t="shared" si="328"/>
        <v>VEC</v>
      </c>
      <c r="M3486" t="b">
        <f t="shared" si="329"/>
        <v>0</v>
      </c>
      <c r="N3486" t="str">
        <f>VLOOKUP(B3486,Sheet3!$D$2:$I$578,6,FALSE)</f>
        <v>Marie-Noëlle Tribondeau</v>
      </c>
      <c r="O3486" t="str">
        <f t="shared" si="330"/>
        <v>Philippe HENRY</v>
      </c>
      <c r="P3486" t="b">
        <f t="shared" si="331"/>
        <v>0</v>
      </c>
      <c r="Q3486" t="b">
        <f>AND(M3486,ISNA(VLOOKUP(B3486,Sheet4!$A$1:$A$529,1,FALSE)))</f>
        <v>0</v>
      </c>
    </row>
    <row r="3487" spans="1:17">
      <c r="A3487" t="str">
        <f t="shared" si="326"/>
        <v>Jocelyne MALLEZ</v>
      </c>
      <c r="B3487" t="s">
        <v>3233</v>
      </c>
      <c r="C3487" t="e">
        <f>VLOOKUP(B3487,Sheet5!$A$1158:$A$1246,1,FALSE)</f>
        <v>#N/A</v>
      </c>
      <c r="D3487" t="s">
        <v>4</v>
      </c>
      <c r="E3487" t="s">
        <v>1054</v>
      </c>
      <c r="F3487" t="s">
        <v>3236</v>
      </c>
      <c r="G3487" t="s">
        <v>11566</v>
      </c>
      <c r="H3487" t="s">
        <v>17</v>
      </c>
      <c r="I3487">
        <v>3637</v>
      </c>
      <c r="J3487">
        <v>8.1576350260200006E-2</v>
      </c>
      <c r="K3487">
        <f t="shared" si="327"/>
        <v>1766</v>
      </c>
      <c r="L3487" t="str">
        <f t="shared" si="328"/>
        <v>VEC</v>
      </c>
      <c r="M3487" t="b">
        <f t="shared" si="329"/>
        <v>0</v>
      </c>
      <c r="N3487" t="str">
        <f>VLOOKUP(B3487,Sheet3!$D$2:$I$578,6,FALSE)</f>
        <v>Marie-Noëlle Tribondeau</v>
      </c>
      <c r="O3487" t="str">
        <f t="shared" si="330"/>
        <v>Jocelyne MALLEZ</v>
      </c>
      <c r="P3487" t="b">
        <f t="shared" si="331"/>
        <v>0</v>
      </c>
      <c r="Q3487" t="b">
        <f>AND(M3487,ISNA(VLOOKUP(B3487,Sheet4!$A$1:$A$529,1,FALSE)))</f>
        <v>0</v>
      </c>
    </row>
    <row r="3488" spans="1:17">
      <c r="A3488" t="str">
        <f t="shared" si="326"/>
        <v>Marie-Noëlle TRIBONDEAU</v>
      </c>
      <c r="B3488" t="s">
        <v>3233</v>
      </c>
      <c r="C3488" t="e">
        <f>VLOOKUP(B3488,Sheet5!$A$1158:$A$1246,1,FALSE)</f>
        <v>#N/A</v>
      </c>
      <c r="D3488" t="s">
        <v>4</v>
      </c>
      <c r="E3488" t="s">
        <v>9154</v>
      </c>
      <c r="F3488" t="s">
        <v>3237</v>
      </c>
      <c r="G3488" t="s">
        <v>11567</v>
      </c>
      <c r="H3488" t="s">
        <v>21</v>
      </c>
      <c r="I3488">
        <v>13666</v>
      </c>
      <c r="J3488">
        <v>0.30652251928899998</v>
      </c>
      <c r="K3488">
        <f t="shared" si="327"/>
        <v>13666</v>
      </c>
      <c r="L3488" t="str">
        <f t="shared" si="328"/>
        <v>SOC</v>
      </c>
      <c r="M3488" t="b">
        <f t="shared" si="329"/>
        <v>0</v>
      </c>
      <c r="N3488" t="str">
        <f>VLOOKUP(B3488,Sheet3!$D$2:$I$578,6,FALSE)</f>
        <v>Marie-Noëlle Tribondeau</v>
      </c>
      <c r="O3488" t="str">
        <f t="shared" si="330"/>
        <v>Marie-Noëlle TRIBONDEAU</v>
      </c>
      <c r="P3488" t="b">
        <f t="shared" si="331"/>
        <v>1</v>
      </c>
      <c r="Q3488" t="b">
        <f>AND(M3488,ISNA(VLOOKUP(B3488,Sheet4!$A$1:$A$529,1,FALSE)))</f>
        <v>0</v>
      </c>
    </row>
    <row r="3489" spans="1:17">
      <c r="A3489" t="str">
        <f t="shared" si="326"/>
        <v>Julie COCHIN</v>
      </c>
      <c r="B3489" t="s">
        <v>3233</v>
      </c>
      <c r="C3489" t="e">
        <f>VLOOKUP(B3489,Sheet5!$A$1158:$A$1246,1,FALSE)</f>
        <v>#N/A</v>
      </c>
      <c r="D3489" t="s">
        <v>4</v>
      </c>
      <c r="E3489" t="s">
        <v>1378</v>
      </c>
      <c r="F3489" t="s">
        <v>3238</v>
      </c>
      <c r="G3489" t="s">
        <v>11568</v>
      </c>
      <c r="H3489" t="s">
        <v>19</v>
      </c>
      <c r="I3489">
        <v>1046</v>
      </c>
      <c r="J3489">
        <v>2.3461331419299999E-2</v>
      </c>
      <c r="K3489">
        <f t="shared" si="327"/>
        <v>13666</v>
      </c>
      <c r="L3489" t="str">
        <f t="shared" si="328"/>
        <v>SOC</v>
      </c>
      <c r="M3489" t="b">
        <f t="shared" si="329"/>
        <v>0</v>
      </c>
      <c r="N3489" t="str">
        <f>VLOOKUP(B3489,Sheet3!$D$2:$I$578,6,FALSE)</f>
        <v>Marie-Noëlle Tribondeau</v>
      </c>
      <c r="O3489" t="str">
        <f t="shared" si="330"/>
        <v>Julie COCHIN</v>
      </c>
      <c r="P3489" t="b">
        <f t="shared" si="331"/>
        <v>0</v>
      </c>
      <c r="Q3489" t="b">
        <f>AND(M3489,ISNA(VLOOKUP(B3489,Sheet4!$A$1:$A$529,1,FALSE)))</f>
        <v>0</v>
      </c>
    </row>
    <row r="3490" spans="1:17">
      <c r="A3490" t="str">
        <f t="shared" si="326"/>
        <v>Mégane MANFROI</v>
      </c>
      <c r="B3490" t="s">
        <v>3233</v>
      </c>
      <c r="C3490" t="e">
        <f>VLOOKUP(B3490,Sheet5!$A$1158:$A$1246,1,FALSE)</f>
        <v>#N/A</v>
      </c>
      <c r="D3490" t="s">
        <v>4</v>
      </c>
      <c r="E3490" t="s">
        <v>9067</v>
      </c>
      <c r="F3490" t="s">
        <v>3239</v>
      </c>
      <c r="G3490" t="s">
        <v>11569</v>
      </c>
      <c r="H3490" t="s">
        <v>13</v>
      </c>
      <c r="I3490">
        <v>320</v>
      </c>
      <c r="J3490">
        <v>7.1774627669099998E-3</v>
      </c>
      <c r="K3490">
        <f t="shared" si="327"/>
        <v>13666</v>
      </c>
      <c r="L3490" t="str">
        <f t="shared" si="328"/>
        <v>SOC</v>
      </c>
      <c r="M3490" t="b">
        <f t="shared" si="329"/>
        <v>0</v>
      </c>
      <c r="N3490" t="str">
        <f>VLOOKUP(B3490,Sheet3!$D$2:$I$578,6,FALSE)</f>
        <v>Marie-Noëlle Tribondeau</v>
      </c>
      <c r="O3490" t="str">
        <f t="shared" si="330"/>
        <v>Mégane MANFROI</v>
      </c>
      <c r="P3490" t="b">
        <f t="shared" si="331"/>
        <v>0</v>
      </c>
      <c r="Q3490" t="b">
        <f>AND(M3490,ISNA(VLOOKUP(B3490,Sheet4!$A$1:$A$529,1,FALSE)))</f>
        <v>0</v>
      </c>
    </row>
    <row r="3491" spans="1:17">
      <c r="A3491" t="str">
        <f t="shared" si="326"/>
        <v>Elisabeth DOINEAU</v>
      </c>
      <c r="B3491" t="s">
        <v>3233</v>
      </c>
      <c r="C3491" t="e">
        <f>VLOOKUP(B3491,Sheet5!$A$1158:$A$1246,1,FALSE)</f>
        <v>#N/A</v>
      </c>
      <c r="D3491" t="s">
        <v>4</v>
      </c>
      <c r="E3491" t="s">
        <v>414</v>
      </c>
      <c r="F3491" t="s">
        <v>3240</v>
      </c>
      <c r="G3491" t="s">
        <v>11570</v>
      </c>
      <c r="H3491" t="s">
        <v>260</v>
      </c>
      <c r="I3491">
        <v>6770</v>
      </c>
      <c r="J3491">
        <v>0.151848196662</v>
      </c>
      <c r="K3491">
        <f t="shared" si="327"/>
        <v>13666</v>
      </c>
      <c r="L3491" t="str">
        <f t="shared" si="328"/>
        <v>SOC</v>
      </c>
      <c r="M3491" t="b">
        <f t="shared" si="329"/>
        <v>0</v>
      </c>
      <c r="N3491" t="str">
        <f>VLOOKUP(B3491,Sheet3!$D$2:$I$578,6,FALSE)</f>
        <v>Marie-Noëlle Tribondeau</v>
      </c>
      <c r="O3491" t="str">
        <f t="shared" si="330"/>
        <v>Elisabeth DOINEAU</v>
      </c>
      <c r="P3491" t="b">
        <f t="shared" si="331"/>
        <v>0</v>
      </c>
      <c r="Q3491" t="b">
        <f>AND(M3491,ISNA(VLOOKUP(B3491,Sheet4!$A$1:$A$529,1,FALSE)))</f>
        <v>0</v>
      </c>
    </row>
    <row r="3492" spans="1:17">
      <c r="A3492" t="str">
        <f t="shared" si="326"/>
        <v>Martine AMELIN</v>
      </c>
      <c r="B3492" t="s">
        <v>3233</v>
      </c>
      <c r="C3492" t="e">
        <f>VLOOKUP(B3492,Sheet5!$A$1158:$A$1246,1,FALSE)</f>
        <v>#N/A</v>
      </c>
      <c r="D3492" t="s">
        <v>4</v>
      </c>
      <c r="E3492" t="s">
        <v>172</v>
      </c>
      <c r="F3492" t="s">
        <v>3241</v>
      </c>
      <c r="G3492" t="s">
        <v>11571</v>
      </c>
      <c r="H3492" t="s">
        <v>10</v>
      </c>
      <c r="I3492">
        <v>299</v>
      </c>
      <c r="J3492">
        <v>6.7064417728300001E-3</v>
      </c>
      <c r="K3492">
        <f t="shared" si="327"/>
        <v>13666</v>
      </c>
      <c r="L3492" t="str">
        <f t="shared" si="328"/>
        <v>SOC</v>
      </c>
      <c r="M3492" t="b">
        <f t="shared" si="329"/>
        <v>1</v>
      </c>
      <c r="N3492" t="str">
        <f>VLOOKUP(B3492,Sheet3!$D$2:$I$578,6,FALSE)</f>
        <v>Marie-Noëlle Tribondeau</v>
      </c>
      <c r="O3492" t="str">
        <f t="shared" si="330"/>
        <v>Martine AMELIN</v>
      </c>
      <c r="P3492" t="b">
        <f t="shared" si="331"/>
        <v>0</v>
      </c>
      <c r="Q3492" t="b">
        <f>AND(M3492,ISNA(VLOOKUP(B3492,Sheet4!$A$1:$A$529,1,FALSE)))</f>
        <v>1</v>
      </c>
    </row>
    <row r="3493" spans="1:17">
      <c r="A3493" t="str">
        <f t="shared" si="326"/>
        <v xml:space="preserve"> </v>
      </c>
      <c r="B3493" t="s">
        <v>3242</v>
      </c>
      <c r="C3493" t="e">
        <f>VLOOKUP(B3493,Sheet5!$A$1158:$A$1246,1,FALSE)</f>
        <v>#N/A</v>
      </c>
      <c r="G3493" t="s">
        <v>9202</v>
      </c>
      <c r="H3493" t="s">
        <v>1</v>
      </c>
      <c r="I3493">
        <v>72334</v>
      </c>
      <c r="J3493">
        <v>1</v>
      </c>
      <c r="K3493">
        <f t="shared" si="327"/>
        <v>0</v>
      </c>
      <c r="L3493">
        <f t="shared" si="328"/>
        <v>0</v>
      </c>
      <c r="M3493" t="b">
        <f t="shared" si="329"/>
        <v>0</v>
      </c>
      <c r="N3493" t="str">
        <f>VLOOKUP(B3493,Sheet3!$D$2:$I$578,6,FALSE)</f>
        <v>Christian Quinton</v>
      </c>
      <c r="O3493" t="str">
        <f t="shared" si="330"/>
        <v xml:space="preserve"> </v>
      </c>
      <c r="P3493" t="b">
        <f t="shared" si="331"/>
        <v>0</v>
      </c>
      <c r="Q3493" t="b">
        <f>AND(M3493,ISNA(VLOOKUP(B3493,Sheet4!$A$1:$A$529,1,FALSE)))</f>
        <v>0</v>
      </c>
    </row>
    <row r="3494" spans="1:17">
      <c r="A3494" t="str">
        <f t="shared" si="326"/>
        <v xml:space="preserve"> </v>
      </c>
      <c r="B3494" t="s">
        <v>3242</v>
      </c>
      <c r="C3494" t="e">
        <f>VLOOKUP(B3494,Sheet5!$A$1158:$A$1246,1,FALSE)</f>
        <v>#N/A</v>
      </c>
      <c r="G3494" t="s">
        <v>9202</v>
      </c>
      <c r="H3494" t="s">
        <v>2</v>
      </c>
      <c r="I3494">
        <v>28463</v>
      </c>
      <c r="J3494">
        <v>0.39349406917899998</v>
      </c>
      <c r="K3494">
        <f t="shared" si="327"/>
        <v>0</v>
      </c>
      <c r="L3494">
        <f t="shared" si="328"/>
        <v>0</v>
      </c>
      <c r="M3494" t="b">
        <f t="shared" si="329"/>
        <v>0</v>
      </c>
      <c r="N3494" t="str">
        <f>VLOOKUP(B3494,Sheet3!$D$2:$I$578,6,FALSE)</f>
        <v>Christian Quinton</v>
      </c>
      <c r="O3494" t="str">
        <f t="shared" si="330"/>
        <v xml:space="preserve"> </v>
      </c>
      <c r="P3494" t="b">
        <f t="shared" si="331"/>
        <v>0</v>
      </c>
      <c r="Q3494" t="b">
        <f>AND(M3494,ISNA(VLOOKUP(B3494,Sheet4!$A$1:$A$529,1,FALSE)))</f>
        <v>0</v>
      </c>
    </row>
    <row r="3495" spans="1:17">
      <c r="A3495" t="str">
        <f t="shared" si="326"/>
        <v xml:space="preserve"> </v>
      </c>
      <c r="B3495" t="s">
        <v>3242</v>
      </c>
      <c r="C3495" t="e">
        <f>VLOOKUP(B3495,Sheet5!$A$1158:$A$1246,1,FALSE)</f>
        <v>#N/A</v>
      </c>
      <c r="G3495" t="s">
        <v>9202</v>
      </c>
      <c r="H3495" t="s">
        <v>3</v>
      </c>
      <c r="I3495">
        <v>950</v>
      </c>
      <c r="J3495">
        <v>1.3133519506699999E-2</v>
      </c>
      <c r="K3495">
        <f t="shared" si="327"/>
        <v>0</v>
      </c>
      <c r="L3495">
        <f t="shared" si="328"/>
        <v>0</v>
      </c>
      <c r="M3495" t="b">
        <f t="shared" si="329"/>
        <v>0</v>
      </c>
      <c r="N3495" t="str">
        <f>VLOOKUP(B3495,Sheet3!$D$2:$I$578,6,FALSE)</f>
        <v>Christian Quinton</v>
      </c>
      <c r="O3495" t="str">
        <f t="shared" si="330"/>
        <v xml:space="preserve"> </v>
      </c>
      <c r="P3495" t="b">
        <f t="shared" si="331"/>
        <v>0</v>
      </c>
      <c r="Q3495" t="b">
        <f>AND(M3495,ISNA(VLOOKUP(B3495,Sheet4!$A$1:$A$529,1,FALSE)))</f>
        <v>0</v>
      </c>
    </row>
    <row r="3496" spans="1:17">
      <c r="A3496" t="str">
        <f t="shared" si="326"/>
        <v>Alexandra LEULIETTE</v>
      </c>
      <c r="B3496" t="s">
        <v>3242</v>
      </c>
      <c r="C3496" t="e">
        <f>VLOOKUP(B3496,Sheet5!$A$1158:$A$1246,1,FALSE)</f>
        <v>#N/A</v>
      </c>
      <c r="D3496" t="s">
        <v>4</v>
      </c>
      <c r="E3496" t="s">
        <v>1272</v>
      </c>
      <c r="F3496" t="s">
        <v>3243</v>
      </c>
      <c r="G3496" t="s">
        <v>11572</v>
      </c>
      <c r="H3496" t="s">
        <v>43</v>
      </c>
      <c r="I3496">
        <v>1478</v>
      </c>
      <c r="J3496">
        <v>3.4435357983299997E-2</v>
      </c>
      <c r="K3496">
        <f t="shared" si="327"/>
        <v>0</v>
      </c>
      <c r="L3496">
        <f t="shared" si="328"/>
        <v>0</v>
      </c>
      <c r="M3496" t="b">
        <f t="shared" si="329"/>
        <v>0</v>
      </c>
      <c r="N3496" t="str">
        <f>VLOOKUP(B3496,Sheet3!$D$2:$I$578,6,FALSE)</f>
        <v>Christian Quinton</v>
      </c>
      <c r="O3496" t="str">
        <f t="shared" si="330"/>
        <v>Alexandra LEULIETTE</v>
      </c>
      <c r="P3496" t="b">
        <f t="shared" si="331"/>
        <v>0</v>
      </c>
      <c r="Q3496" t="b">
        <f>AND(M3496,ISNA(VLOOKUP(B3496,Sheet4!$A$1:$A$529,1,FALSE)))</f>
        <v>0</v>
      </c>
    </row>
    <row r="3497" spans="1:17">
      <c r="A3497" t="str">
        <f t="shared" si="326"/>
        <v>Anne REMINIAC</v>
      </c>
      <c r="B3497" t="s">
        <v>3242</v>
      </c>
      <c r="C3497" t="e">
        <f>VLOOKUP(B3497,Sheet5!$A$1158:$A$1246,1,FALSE)</f>
        <v>#N/A</v>
      </c>
      <c r="D3497" t="s">
        <v>4</v>
      </c>
      <c r="E3497" t="s">
        <v>126</v>
      </c>
      <c r="F3497" t="s">
        <v>3244</v>
      </c>
      <c r="G3497" t="s">
        <v>11573</v>
      </c>
      <c r="H3497" t="s">
        <v>10</v>
      </c>
      <c r="I3497">
        <v>345</v>
      </c>
      <c r="J3497">
        <v>8.0380233452200002E-3</v>
      </c>
      <c r="K3497">
        <f t="shared" si="327"/>
        <v>0</v>
      </c>
      <c r="L3497">
        <f t="shared" si="328"/>
        <v>0</v>
      </c>
      <c r="M3497" t="b">
        <f t="shared" si="329"/>
        <v>0</v>
      </c>
      <c r="N3497" t="str">
        <f>VLOOKUP(B3497,Sheet3!$D$2:$I$578,6,FALSE)</f>
        <v>Christian Quinton</v>
      </c>
      <c r="O3497" t="str">
        <f t="shared" si="330"/>
        <v>Anne REMINIAC</v>
      </c>
      <c r="P3497" t="b">
        <f t="shared" si="331"/>
        <v>0</v>
      </c>
      <c r="Q3497" t="b">
        <f>AND(M3497,ISNA(VLOOKUP(B3497,Sheet4!$A$1:$A$529,1,FALSE)))</f>
        <v>0</v>
      </c>
    </row>
    <row r="3498" spans="1:17">
      <c r="A3498" t="str">
        <f t="shared" si="326"/>
        <v>Bruno DE LA MORINIERE</v>
      </c>
      <c r="B3498" t="s">
        <v>3242</v>
      </c>
      <c r="C3498" t="e">
        <f>VLOOKUP(B3498,Sheet5!$A$1158:$A$1246,1,FALSE)</f>
        <v>#N/A</v>
      </c>
      <c r="D3498" t="s">
        <v>11</v>
      </c>
      <c r="E3498" t="s">
        <v>251</v>
      </c>
      <c r="F3498" t="s">
        <v>3245</v>
      </c>
      <c r="G3498" t="s">
        <v>11574</v>
      </c>
      <c r="H3498" t="s">
        <v>17</v>
      </c>
      <c r="I3498">
        <v>3394</v>
      </c>
      <c r="J3498">
        <v>7.9075510822200004E-2</v>
      </c>
      <c r="K3498">
        <f t="shared" si="327"/>
        <v>0</v>
      </c>
      <c r="L3498">
        <f t="shared" si="328"/>
        <v>0</v>
      </c>
      <c r="M3498" t="b">
        <f t="shared" si="329"/>
        <v>0</v>
      </c>
      <c r="N3498" t="str">
        <f>VLOOKUP(B3498,Sheet3!$D$2:$I$578,6,FALSE)</f>
        <v>Christian Quinton</v>
      </c>
      <c r="O3498" t="str">
        <f t="shared" si="330"/>
        <v>Bruno DE LA MORINIERE</v>
      </c>
      <c r="P3498" t="b">
        <f t="shared" si="331"/>
        <v>0</v>
      </c>
      <c r="Q3498" t="b">
        <f>AND(M3498,ISNA(VLOOKUP(B3498,Sheet4!$A$1:$A$529,1,FALSE)))</f>
        <v>0</v>
      </c>
    </row>
    <row r="3499" spans="1:17">
      <c r="A3499" t="str">
        <f t="shared" si="326"/>
        <v>Esther LUBIATO</v>
      </c>
      <c r="B3499" t="s">
        <v>3242</v>
      </c>
      <c r="C3499" t="e">
        <f>VLOOKUP(B3499,Sheet5!$A$1158:$A$1246,1,FALSE)</f>
        <v>#N/A</v>
      </c>
      <c r="D3499" t="s">
        <v>4</v>
      </c>
      <c r="E3499" t="s">
        <v>1076</v>
      </c>
      <c r="F3499" t="s">
        <v>3246</v>
      </c>
      <c r="G3499" t="s">
        <v>11575</v>
      </c>
      <c r="H3499" t="s">
        <v>13</v>
      </c>
      <c r="I3499">
        <v>350</v>
      </c>
      <c r="J3499">
        <v>8.1545164371799993E-3</v>
      </c>
      <c r="K3499">
        <f t="shared" si="327"/>
        <v>0</v>
      </c>
      <c r="L3499">
        <f t="shared" si="328"/>
        <v>0</v>
      </c>
      <c r="M3499" t="b">
        <f t="shared" si="329"/>
        <v>0</v>
      </c>
      <c r="N3499" t="str">
        <f>VLOOKUP(B3499,Sheet3!$D$2:$I$578,6,FALSE)</f>
        <v>Christian Quinton</v>
      </c>
      <c r="O3499" t="str">
        <f t="shared" si="330"/>
        <v>Esther LUBIATO</v>
      </c>
      <c r="P3499" t="b">
        <f t="shared" si="331"/>
        <v>0</v>
      </c>
      <c r="Q3499" t="b">
        <f>AND(M3499,ISNA(VLOOKUP(B3499,Sheet4!$A$1:$A$529,1,FALSE)))</f>
        <v>0</v>
      </c>
    </row>
    <row r="3500" spans="1:17">
      <c r="A3500" t="str">
        <f t="shared" si="326"/>
        <v>Hervé EON</v>
      </c>
      <c r="B3500" t="s">
        <v>3242</v>
      </c>
      <c r="C3500" t="e">
        <f>VLOOKUP(B3500,Sheet5!$A$1158:$A$1246,1,FALSE)</f>
        <v>#N/A</v>
      </c>
      <c r="D3500" t="s">
        <v>11</v>
      </c>
      <c r="E3500" t="s">
        <v>9028</v>
      </c>
      <c r="F3500" t="s">
        <v>3247</v>
      </c>
      <c r="G3500" t="s">
        <v>11576</v>
      </c>
      <c r="H3500" t="s">
        <v>19</v>
      </c>
      <c r="I3500">
        <v>1808</v>
      </c>
      <c r="J3500">
        <v>4.2123902052599999E-2</v>
      </c>
      <c r="K3500">
        <f t="shared" si="327"/>
        <v>0</v>
      </c>
      <c r="L3500">
        <f t="shared" si="328"/>
        <v>0</v>
      </c>
      <c r="M3500" t="b">
        <f t="shared" si="329"/>
        <v>0</v>
      </c>
      <c r="N3500" t="str">
        <f>VLOOKUP(B3500,Sheet3!$D$2:$I$578,6,FALSE)</f>
        <v>Christian Quinton</v>
      </c>
      <c r="O3500" t="str">
        <f t="shared" si="330"/>
        <v>Hervé EON</v>
      </c>
      <c r="P3500" t="b">
        <f t="shared" si="331"/>
        <v>0</v>
      </c>
      <c r="Q3500" t="b">
        <f>AND(M3500,ISNA(VLOOKUP(B3500,Sheet4!$A$1:$A$529,1,FALSE)))</f>
        <v>0</v>
      </c>
    </row>
    <row r="3501" spans="1:17">
      <c r="A3501" t="str">
        <f t="shared" si="326"/>
        <v>Christian QUINTON</v>
      </c>
      <c r="B3501" t="s">
        <v>3242</v>
      </c>
      <c r="C3501" t="e">
        <f>VLOOKUP(B3501,Sheet5!$A$1158:$A$1246,1,FALSE)</f>
        <v>#N/A</v>
      </c>
      <c r="D3501" t="s">
        <v>11</v>
      </c>
      <c r="E3501" t="s">
        <v>312</v>
      </c>
      <c r="F3501" t="s">
        <v>3248</v>
      </c>
      <c r="G3501" t="s">
        <v>11577</v>
      </c>
      <c r="H3501" t="s">
        <v>7</v>
      </c>
      <c r="I3501">
        <v>12153</v>
      </c>
      <c r="J3501">
        <v>0.28314810931700002</v>
      </c>
      <c r="K3501">
        <f t="shared" si="327"/>
        <v>12153</v>
      </c>
      <c r="L3501" t="str">
        <f t="shared" si="328"/>
        <v>VEC</v>
      </c>
      <c r="M3501" t="b">
        <f t="shared" si="329"/>
        <v>0</v>
      </c>
      <c r="N3501" t="str">
        <f>VLOOKUP(B3501,Sheet3!$D$2:$I$578,6,FALSE)</f>
        <v>Christian Quinton</v>
      </c>
      <c r="O3501" t="str">
        <f t="shared" si="330"/>
        <v>Christian QUINTON</v>
      </c>
      <c r="P3501" t="b">
        <f t="shared" si="331"/>
        <v>1</v>
      </c>
      <c r="Q3501" t="b">
        <f>AND(M3501,ISNA(VLOOKUP(B3501,Sheet4!$A$1:$A$529,1,FALSE)))</f>
        <v>0</v>
      </c>
    </row>
    <row r="3502" spans="1:17">
      <c r="A3502" t="str">
        <f t="shared" si="326"/>
        <v>Marie-Paule CATHELINE</v>
      </c>
      <c r="B3502" t="s">
        <v>3242</v>
      </c>
      <c r="C3502" t="e">
        <f>VLOOKUP(B3502,Sheet5!$A$1158:$A$1246,1,FALSE)</f>
        <v>#N/A</v>
      </c>
      <c r="D3502" t="s">
        <v>4</v>
      </c>
      <c r="E3502" t="s">
        <v>118</v>
      </c>
      <c r="F3502" t="s">
        <v>2993</v>
      </c>
      <c r="G3502" t="s">
        <v>11373</v>
      </c>
      <c r="H3502" t="s">
        <v>10</v>
      </c>
      <c r="I3502">
        <v>241</v>
      </c>
      <c r="J3502">
        <v>5.6149670324500004E-3</v>
      </c>
      <c r="K3502">
        <f t="shared" si="327"/>
        <v>12153</v>
      </c>
      <c r="L3502" t="str">
        <f t="shared" si="328"/>
        <v>VEC</v>
      </c>
      <c r="M3502" t="b">
        <f t="shared" si="329"/>
        <v>0</v>
      </c>
      <c r="N3502" t="str">
        <f>VLOOKUP(B3502,Sheet3!$D$2:$I$578,6,FALSE)</f>
        <v>Christian Quinton</v>
      </c>
      <c r="O3502" t="str">
        <f t="shared" si="330"/>
        <v>Marie-Paule CATHELINE</v>
      </c>
      <c r="P3502" t="b">
        <f t="shared" si="331"/>
        <v>0</v>
      </c>
      <c r="Q3502" t="b">
        <f>AND(M3502,ISNA(VLOOKUP(B3502,Sheet4!$A$1:$A$529,1,FALSE)))</f>
        <v>0</v>
      </c>
    </row>
    <row r="3503" spans="1:17">
      <c r="A3503" t="str">
        <f t="shared" si="326"/>
        <v>Yannick FAVENNEC</v>
      </c>
      <c r="B3503" t="s">
        <v>3242</v>
      </c>
      <c r="C3503" t="e">
        <f>VLOOKUP(B3503,Sheet5!$A$1158:$A$1246,1,FALSE)</f>
        <v>#N/A</v>
      </c>
      <c r="D3503" t="s">
        <v>11</v>
      </c>
      <c r="E3503" t="s">
        <v>123</v>
      </c>
      <c r="F3503" t="s">
        <v>3249</v>
      </c>
      <c r="G3503" t="s">
        <v>11578</v>
      </c>
      <c r="H3503" t="s">
        <v>26</v>
      </c>
      <c r="I3503">
        <v>23152</v>
      </c>
      <c r="J3503">
        <v>0.53940961301000001</v>
      </c>
      <c r="K3503">
        <f t="shared" si="327"/>
        <v>12153</v>
      </c>
      <c r="L3503" t="str">
        <f t="shared" si="328"/>
        <v>VEC</v>
      </c>
      <c r="M3503" t="b">
        <f t="shared" si="329"/>
        <v>1</v>
      </c>
      <c r="N3503" t="str">
        <f>VLOOKUP(B3503,Sheet3!$D$2:$I$578,6,FALSE)</f>
        <v>Christian Quinton</v>
      </c>
      <c r="O3503" t="str">
        <f t="shared" si="330"/>
        <v>Yannick FAVENNEC</v>
      </c>
      <c r="P3503" t="b">
        <f t="shared" si="331"/>
        <v>0</v>
      </c>
      <c r="Q3503" t="b">
        <f>AND(M3503,ISNA(VLOOKUP(B3503,Sheet4!$A$1:$A$529,1,FALSE)))</f>
        <v>1</v>
      </c>
    </row>
    <row r="3504" spans="1:17">
      <c r="A3504" t="str">
        <f t="shared" si="326"/>
        <v xml:space="preserve"> </v>
      </c>
      <c r="B3504" t="s">
        <v>3250</v>
      </c>
      <c r="C3504" t="e">
        <f>VLOOKUP(B3504,Sheet5!$A$1158:$A$1246,1,FALSE)</f>
        <v>#N/A</v>
      </c>
      <c r="G3504" t="s">
        <v>9202</v>
      </c>
      <c r="H3504" t="s">
        <v>1</v>
      </c>
      <c r="I3504">
        <v>80695</v>
      </c>
      <c r="J3504">
        <v>1</v>
      </c>
      <c r="K3504">
        <f t="shared" si="327"/>
        <v>0</v>
      </c>
      <c r="L3504">
        <f t="shared" si="328"/>
        <v>0</v>
      </c>
      <c r="M3504" t="b">
        <f t="shared" si="329"/>
        <v>0</v>
      </c>
      <c r="N3504" t="str">
        <f>VLOOKUP(B3504,Sheet3!$D$2:$I$578,6,FALSE)</f>
        <v>Chaynesse Khirouni</v>
      </c>
      <c r="O3504" t="str">
        <f t="shared" si="330"/>
        <v xml:space="preserve"> </v>
      </c>
      <c r="P3504" t="b">
        <f t="shared" si="331"/>
        <v>0</v>
      </c>
      <c r="Q3504" t="b">
        <f>AND(M3504,ISNA(VLOOKUP(B3504,Sheet4!$A$1:$A$529,1,FALSE)))</f>
        <v>0</v>
      </c>
    </row>
    <row r="3505" spans="1:17">
      <c r="A3505" t="str">
        <f t="shared" si="326"/>
        <v xml:space="preserve"> </v>
      </c>
      <c r="B3505" t="s">
        <v>3250</v>
      </c>
      <c r="C3505" t="e">
        <f>VLOOKUP(B3505,Sheet5!$A$1158:$A$1246,1,FALSE)</f>
        <v>#N/A</v>
      </c>
      <c r="G3505" t="s">
        <v>9202</v>
      </c>
      <c r="H3505" t="s">
        <v>2</v>
      </c>
      <c r="I3505">
        <v>35504</v>
      </c>
      <c r="J3505">
        <v>0.43997769378500001</v>
      </c>
      <c r="K3505">
        <f t="shared" si="327"/>
        <v>0</v>
      </c>
      <c r="L3505">
        <f t="shared" si="328"/>
        <v>0</v>
      </c>
      <c r="M3505" t="b">
        <f t="shared" si="329"/>
        <v>0</v>
      </c>
      <c r="N3505" t="str">
        <f>VLOOKUP(B3505,Sheet3!$D$2:$I$578,6,FALSE)</f>
        <v>Chaynesse Khirouni</v>
      </c>
      <c r="O3505" t="str">
        <f t="shared" si="330"/>
        <v xml:space="preserve"> </v>
      </c>
      <c r="P3505" t="b">
        <f t="shared" si="331"/>
        <v>0</v>
      </c>
      <c r="Q3505" t="b">
        <f>AND(M3505,ISNA(VLOOKUP(B3505,Sheet4!$A$1:$A$529,1,FALSE)))</f>
        <v>0</v>
      </c>
    </row>
    <row r="3506" spans="1:17">
      <c r="A3506" t="str">
        <f t="shared" si="326"/>
        <v xml:space="preserve"> </v>
      </c>
      <c r="B3506" t="s">
        <v>3250</v>
      </c>
      <c r="C3506" t="e">
        <f>VLOOKUP(B3506,Sheet5!$A$1158:$A$1246,1,FALSE)</f>
        <v>#N/A</v>
      </c>
      <c r="G3506" t="s">
        <v>9202</v>
      </c>
      <c r="H3506" t="s">
        <v>3</v>
      </c>
      <c r="I3506">
        <v>499</v>
      </c>
      <c r="J3506">
        <v>6.1837784249300001E-3</v>
      </c>
      <c r="K3506">
        <f t="shared" si="327"/>
        <v>0</v>
      </c>
      <c r="L3506">
        <f t="shared" si="328"/>
        <v>0</v>
      </c>
      <c r="M3506" t="b">
        <f t="shared" si="329"/>
        <v>0</v>
      </c>
      <c r="N3506" t="str">
        <f>VLOOKUP(B3506,Sheet3!$D$2:$I$578,6,FALSE)</f>
        <v>Chaynesse Khirouni</v>
      </c>
      <c r="O3506" t="str">
        <f t="shared" si="330"/>
        <v xml:space="preserve"> </v>
      </c>
      <c r="P3506" t="b">
        <f t="shared" si="331"/>
        <v>0</v>
      </c>
      <c r="Q3506" t="b">
        <f>AND(M3506,ISNA(VLOOKUP(B3506,Sheet4!$A$1:$A$529,1,FALSE)))</f>
        <v>0</v>
      </c>
    </row>
    <row r="3507" spans="1:17">
      <c r="A3507" t="str">
        <f t="shared" si="326"/>
        <v>Mathieu PIOTROWSKI</v>
      </c>
      <c r="B3507" t="s">
        <v>3250</v>
      </c>
      <c r="C3507" t="e">
        <f>VLOOKUP(B3507,Sheet5!$A$1158:$A$1246,1,FALSE)</f>
        <v>#N/A</v>
      </c>
      <c r="D3507" t="s">
        <v>11</v>
      </c>
      <c r="E3507" t="s">
        <v>458</v>
      </c>
      <c r="F3507" t="s">
        <v>3251</v>
      </c>
      <c r="G3507" t="s">
        <v>11579</v>
      </c>
      <c r="H3507" t="s">
        <v>19</v>
      </c>
      <c r="I3507">
        <v>2476</v>
      </c>
      <c r="J3507">
        <v>5.5401414123299998E-2</v>
      </c>
      <c r="K3507">
        <f t="shared" si="327"/>
        <v>0</v>
      </c>
      <c r="L3507">
        <f t="shared" si="328"/>
        <v>0</v>
      </c>
      <c r="M3507" t="b">
        <f t="shared" si="329"/>
        <v>0</v>
      </c>
      <c r="N3507" t="str">
        <f>VLOOKUP(B3507,Sheet3!$D$2:$I$578,6,FALSE)</f>
        <v>Chaynesse Khirouni</v>
      </c>
      <c r="O3507" t="str">
        <f t="shared" si="330"/>
        <v>Mathieu PIOTROWSKI</v>
      </c>
      <c r="P3507" t="b">
        <f t="shared" si="331"/>
        <v>0</v>
      </c>
      <c r="Q3507" t="b">
        <f>AND(M3507,ISNA(VLOOKUP(B3507,Sheet4!$A$1:$A$529,1,FALSE)))</f>
        <v>0</v>
      </c>
    </row>
    <row r="3508" spans="1:17">
      <c r="A3508" t="str">
        <f t="shared" si="326"/>
        <v>Laurent HÉNART</v>
      </c>
      <c r="B3508" t="s">
        <v>3250</v>
      </c>
      <c r="C3508" t="e">
        <f>VLOOKUP(B3508,Sheet5!$A$1158:$A$1246,1,FALSE)</f>
        <v>#N/A</v>
      </c>
      <c r="D3508" t="s">
        <v>11</v>
      </c>
      <c r="E3508" t="s">
        <v>342</v>
      </c>
      <c r="F3508" t="s">
        <v>14831</v>
      </c>
      <c r="G3508" t="s">
        <v>11580</v>
      </c>
      <c r="H3508" t="s">
        <v>87</v>
      </c>
      <c r="I3508">
        <v>15381</v>
      </c>
      <c r="J3508">
        <v>0.34415555356700001</v>
      </c>
      <c r="K3508">
        <f t="shared" si="327"/>
        <v>0</v>
      </c>
      <c r="L3508">
        <f t="shared" si="328"/>
        <v>0</v>
      </c>
      <c r="M3508" t="b">
        <f t="shared" si="329"/>
        <v>0</v>
      </c>
      <c r="N3508" t="str">
        <f>VLOOKUP(B3508,Sheet3!$D$2:$I$578,6,FALSE)</f>
        <v>Chaynesse Khirouni</v>
      </c>
      <c r="O3508" t="str">
        <f t="shared" si="330"/>
        <v>Laurent HÉNART</v>
      </c>
      <c r="P3508" t="b">
        <f t="shared" si="331"/>
        <v>0</v>
      </c>
      <c r="Q3508" t="b">
        <f>AND(M3508,ISNA(VLOOKUP(B3508,Sheet4!$A$1:$A$529,1,FALSE)))</f>
        <v>0</v>
      </c>
    </row>
    <row r="3509" spans="1:17">
      <c r="A3509" t="str">
        <f t="shared" si="326"/>
        <v>Simon POUVREAU</v>
      </c>
      <c r="B3509" t="s">
        <v>3250</v>
      </c>
      <c r="C3509" t="e">
        <f>VLOOKUP(B3509,Sheet5!$A$1158:$A$1246,1,FALSE)</f>
        <v>#N/A</v>
      </c>
      <c r="D3509" t="s">
        <v>11</v>
      </c>
      <c r="E3509" t="s">
        <v>1454</v>
      </c>
      <c r="F3509" t="s">
        <v>3252</v>
      </c>
      <c r="G3509" t="s">
        <v>11581</v>
      </c>
      <c r="H3509" t="s">
        <v>271</v>
      </c>
      <c r="I3509">
        <v>104</v>
      </c>
      <c r="J3509">
        <v>2.3270383961299999E-3</v>
      </c>
      <c r="K3509">
        <f t="shared" si="327"/>
        <v>0</v>
      </c>
      <c r="L3509">
        <f t="shared" si="328"/>
        <v>0</v>
      </c>
      <c r="M3509" t="b">
        <f t="shared" si="329"/>
        <v>0</v>
      </c>
      <c r="N3509" t="str">
        <f>VLOOKUP(B3509,Sheet3!$D$2:$I$578,6,FALSE)</f>
        <v>Chaynesse Khirouni</v>
      </c>
      <c r="O3509" t="str">
        <f t="shared" si="330"/>
        <v>Simon POUVREAU</v>
      </c>
      <c r="P3509" t="b">
        <f t="shared" si="331"/>
        <v>0</v>
      </c>
      <c r="Q3509" t="b">
        <f>AND(M3509,ISNA(VLOOKUP(B3509,Sheet4!$A$1:$A$529,1,FALSE)))</f>
        <v>0</v>
      </c>
    </row>
    <row r="3510" spans="1:17">
      <c r="A3510" t="str">
        <f t="shared" si="326"/>
        <v>Natacha WASZEZYNSKI</v>
      </c>
      <c r="B3510" t="s">
        <v>3250</v>
      </c>
      <c r="C3510" t="e">
        <f>VLOOKUP(B3510,Sheet5!$A$1158:$A$1246,1,FALSE)</f>
        <v>#N/A</v>
      </c>
      <c r="D3510" t="s">
        <v>4</v>
      </c>
      <c r="E3510" t="s">
        <v>2218</v>
      </c>
      <c r="F3510" t="s">
        <v>3253</v>
      </c>
      <c r="G3510" t="s">
        <v>11582</v>
      </c>
      <c r="H3510" t="s">
        <v>17</v>
      </c>
      <c r="I3510">
        <v>5429</v>
      </c>
      <c r="J3510">
        <v>0.12147587935199999</v>
      </c>
      <c r="K3510">
        <f t="shared" si="327"/>
        <v>0</v>
      </c>
      <c r="L3510">
        <f t="shared" si="328"/>
        <v>0</v>
      </c>
      <c r="M3510" t="b">
        <f t="shared" si="329"/>
        <v>0</v>
      </c>
      <c r="N3510" t="str">
        <f>VLOOKUP(B3510,Sheet3!$D$2:$I$578,6,FALSE)</f>
        <v>Chaynesse Khirouni</v>
      </c>
      <c r="O3510" t="str">
        <f t="shared" si="330"/>
        <v>Natacha WASZEZYNSKI</v>
      </c>
      <c r="P3510" t="b">
        <f t="shared" si="331"/>
        <v>0</v>
      </c>
      <c r="Q3510" t="b">
        <f>AND(M3510,ISNA(VLOOKUP(B3510,Sheet4!$A$1:$A$529,1,FALSE)))</f>
        <v>0</v>
      </c>
    </row>
    <row r="3511" spans="1:17">
      <c r="A3511" t="str">
        <f t="shared" si="326"/>
        <v>Chaynesse KHIROUNI</v>
      </c>
      <c r="B3511" t="s">
        <v>3250</v>
      </c>
      <c r="C3511" t="e">
        <f>VLOOKUP(B3511,Sheet5!$A$1158:$A$1246,1,FALSE)</f>
        <v>#N/A</v>
      </c>
      <c r="D3511" t="s">
        <v>4</v>
      </c>
      <c r="E3511" t="s">
        <v>3254</v>
      </c>
      <c r="F3511" t="s">
        <v>3255</v>
      </c>
      <c r="G3511" t="s">
        <v>11583</v>
      </c>
      <c r="H3511" t="s">
        <v>21</v>
      </c>
      <c r="I3511">
        <v>16953</v>
      </c>
      <c r="J3511">
        <v>0.37932963393899999</v>
      </c>
      <c r="K3511">
        <f t="shared" si="327"/>
        <v>16953</v>
      </c>
      <c r="L3511" t="str">
        <f t="shared" si="328"/>
        <v>SOC</v>
      </c>
      <c r="M3511" t="b">
        <f t="shared" si="329"/>
        <v>0</v>
      </c>
      <c r="N3511" t="str">
        <f>VLOOKUP(B3511,Sheet3!$D$2:$I$578,6,FALSE)</f>
        <v>Chaynesse Khirouni</v>
      </c>
      <c r="O3511" t="str">
        <f t="shared" si="330"/>
        <v>Chaynesse KHIROUNI</v>
      </c>
      <c r="P3511" t="b">
        <f t="shared" si="331"/>
        <v>1</v>
      </c>
      <c r="Q3511" t="b">
        <f>AND(M3511,ISNA(VLOOKUP(B3511,Sheet4!$A$1:$A$529,1,FALSE)))</f>
        <v>0</v>
      </c>
    </row>
    <row r="3512" spans="1:17">
      <c r="A3512" t="str">
        <f t="shared" si="326"/>
        <v>Danièle NOÃ‹L</v>
      </c>
      <c r="B3512" t="s">
        <v>3250</v>
      </c>
      <c r="C3512" t="e">
        <f>VLOOKUP(B3512,Sheet5!$A$1158:$A$1246,1,FALSE)</f>
        <v>#N/A</v>
      </c>
      <c r="D3512" t="s">
        <v>4</v>
      </c>
      <c r="E3512" t="s">
        <v>9123</v>
      </c>
      <c r="F3512" t="s">
        <v>3256</v>
      </c>
      <c r="G3512" t="s">
        <v>11584</v>
      </c>
      <c r="H3512" t="s">
        <v>43</v>
      </c>
      <c r="I3512">
        <v>796</v>
      </c>
      <c r="J3512">
        <v>1.7810793878100001E-2</v>
      </c>
      <c r="K3512">
        <f t="shared" si="327"/>
        <v>16953</v>
      </c>
      <c r="L3512" t="str">
        <f t="shared" si="328"/>
        <v>SOC</v>
      </c>
      <c r="M3512" t="b">
        <f t="shared" si="329"/>
        <v>0</v>
      </c>
      <c r="N3512" t="str">
        <f>VLOOKUP(B3512,Sheet3!$D$2:$I$578,6,FALSE)</f>
        <v>Chaynesse Khirouni</v>
      </c>
      <c r="O3512" t="str">
        <f t="shared" si="330"/>
        <v>Danièle NOÃ‹L</v>
      </c>
      <c r="P3512" t="b">
        <f t="shared" si="331"/>
        <v>0</v>
      </c>
      <c r="Q3512" t="b">
        <f>AND(M3512,ISNA(VLOOKUP(B3512,Sheet4!$A$1:$A$529,1,FALSE)))</f>
        <v>0</v>
      </c>
    </row>
    <row r="3513" spans="1:17">
      <c r="A3513" t="str">
        <f t="shared" si="326"/>
        <v>Sébastien BORGES</v>
      </c>
      <c r="B3513" t="s">
        <v>3250</v>
      </c>
      <c r="C3513" t="e">
        <f>VLOOKUP(B3513,Sheet5!$A$1158:$A$1246,1,FALSE)</f>
        <v>#N/A</v>
      </c>
      <c r="D3513" t="s">
        <v>11</v>
      </c>
      <c r="E3513" t="s">
        <v>8997</v>
      </c>
      <c r="F3513" t="s">
        <v>3257</v>
      </c>
      <c r="G3513" t="s">
        <v>11585</v>
      </c>
      <c r="H3513" t="s">
        <v>10</v>
      </c>
      <c r="I3513">
        <v>237</v>
      </c>
      <c r="J3513">
        <v>5.3029624988800003E-3</v>
      </c>
      <c r="K3513">
        <f t="shared" si="327"/>
        <v>16953</v>
      </c>
      <c r="L3513" t="str">
        <f t="shared" si="328"/>
        <v>SOC</v>
      </c>
      <c r="M3513" t="b">
        <f t="shared" si="329"/>
        <v>0</v>
      </c>
      <c r="N3513" t="str">
        <f>VLOOKUP(B3513,Sheet3!$D$2:$I$578,6,FALSE)</f>
        <v>Chaynesse Khirouni</v>
      </c>
      <c r="O3513" t="str">
        <f t="shared" si="330"/>
        <v>Sébastien BORGES</v>
      </c>
      <c r="P3513" t="b">
        <f t="shared" si="331"/>
        <v>0</v>
      </c>
      <c r="Q3513" t="b">
        <f>AND(M3513,ISNA(VLOOKUP(B3513,Sheet4!$A$1:$A$529,1,FALSE)))</f>
        <v>0</v>
      </c>
    </row>
    <row r="3514" spans="1:17">
      <c r="A3514" t="str">
        <f t="shared" si="326"/>
        <v>Gérard ANDRE</v>
      </c>
      <c r="B3514" t="s">
        <v>3250</v>
      </c>
      <c r="C3514" t="e">
        <f>VLOOKUP(B3514,Sheet5!$A$1158:$A$1246,1,FALSE)</f>
        <v>#N/A</v>
      </c>
      <c r="D3514" t="s">
        <v>11</v>
      </c>
      <c r="E3514" t="s">
        <v>9002</v>
      </c>
      <c r="F3514" t="s">
        <v>1735</v>
      </c>
      <c r="G3514" t="s">
        <v>10405</v>
      </c>
      <c r="H3514" t="s">
        <v>29</v>
      </c>
      <c r="I3514">
        <v>469</v>
      </c>
      <c r="J3514">
        <v>1.04940481518E-2</v>
      </c>
      <c r="K3514">
        <f t="shared" si="327"/>
        <v>16953</v>
      </c>
      <c r="L3514" t="str">
        <f t="shared" si="328"/>
        <v>SOC</v>
      </c>
      <c r="M3514" t="b">
        <f t="shared" si="329"/>
        <v>0</v>
      </c>
      <c r="N3514" t="str">
        <f>VLOOKUP(B3514,Sheet3!$D$2:$I$578,6,FALSE)</f>
        <v>Chaynesse Khirouni</v>
      </c>
      <c r="O3514" t="str">
        <f t="shared" si="330"/>
        <v>Gérard ANDRE</v>
      </c>
      <c r="P3514" t="b">
        <f t="shared" si="331"/>
        <v>0</v>
      </c>
      <c r="Q3514" t="b">
        <f>AND(M3514,ISNA(VLOOKUP(B3514,Sheet4!$A$1:$A$529,1,FALSE)))</f>
        <v>0</v>
      </c>
    </row>
    <row r="3515" spans="1:17">
      <c r="A3515" t="str">
        <f t="shared" si="326"/>
        <v>Clément WITTMANN</v>
      </c>
      <c r="B3515" t="s">
        <v>3250</v>
      </c>
      <c r="C3515" t="e">
        <f>VLOOKUP(B3515,Sheet5!$A$1158:$A$1246,1,FALSE)</f>
        <v>#N/A</v>
      </c>
      <c r="D3515" t="s">
        <v>11</v>
      </c>
      <c r="E3515" t="s">
        <v>8996</v>
      </c>
      <c r="F3515" t="s">
        <v>3258</v>
      </c>
      <c r="G3515" t="s">
        <v>11586</v>
      </c>
      <c r="H3515" t="s">
        <v>29</v>
      </c>
      <c r="I3515">
        <v>194</v>
      </c>
      <c r="J3515">
        <v>4.3408216235600004E-3</v>
      </c>
      <c r="K3515">
        <f t="shared" si="327"/>
        <v>16953</v>
      </c>
      <c r="L3515" t="str">
        <f t="shared" si="328"/>
        <v>SOC</v>
      </c>
      <c r="M3515" t="b">
        <f t="shared" si="329"/>
        <v>0</v>
      </c>
      <c r="N3515" t="str">
        <f>VLOOKUP(B3515,Sheet3!$D$2:$I$578,6,FALSE)</f>
        <v>Chaynesse Khirouni</v>
      </c>
      <c r="O3515" t="str">
        <f t="shared" si="330"/>
        <v>Clément WITTMANN</v>
      </c>
      <c r="P3515" t="b">
        <f t="shared" si="331"/>
        <v>0</v>
      </c>
      <c r="Q3515" t="b">
        <f>AND(M3515,ISNA(VLOOKUP(B3515,Sheet4!$A$1:$A$529,1,FALSE)))</f>
        <v>0</v>
      </c>
    </row>
    <row r="3516" spans="1:17">
      <c r="A3516" t="str">
        <f t="shared" si="326"/>
        <v>Eric TOLLENAERE</v>
      </c>
      <c r="B3516" t="s">
        <v>3250</v>
      </c>
      <c r="C3516" t="e">
        <f>VLOOKUP(B3516,Sheet5!$A$1158:$A$1246,1,FALSE)</f>
        <v>#N/A</v>
      </c>
      <c r="D3516" t="s">
        <v>11</v>
      </c>
      <c r="E3516" t="s">
        <v>58</v>
      </c>
      <c r="F3516" t="s">
        <v>3259</v>
      </c>
      <c r="G3516" t="s">
        <v>11587</v>
      </c>
      <c r="H3516" t="s">
        <v>33</v>
      </c>
      <c r="I3516">
        <v>384</v>
      </c>
      <c r="J3516">
        <v>8.5921417703399994E-3</v>
      </c>
      <c r="K3516">
        <f t="shared" si="327"/>
        <v>16953</v>
      </c>
      <c r="L3516" t="str">
        <f t="shared" si="328"/>
        <v>SOC</v>
      </c>
      <c r="M3516" t="b">
        <f t="shared" si="329"/>
        <v>0</v>
      </c>
      <c r="N3516" t="str">
        <f>VLOOKUP(B3516,Sheet3!$D$2:$I$578,6,FALSE)</f>
        <v>Chaynesse Khirouni</v>
      </c>
      <c r="O3516" t="str">
        <f t="shared" si="330"/>
        <v>Eric TOLLENAERE</v>
      </c>
      <c r="P3516" t="b">
        <f t="shared" si="331"/>
        <v>0</v>
      </c>
      <c r="Q3516" t="b">
        <f>AND(M3516,ISNA(VLOOKUP(B3516,Sheet4!$A$1:$A$529,1,FALSE)))</f>
        <v>0</v>
      </c>
    </row>
    <row r="3517" spans="1:17">
      <c r="A3517" t="str">
        <f t="shared" si="326"/>
        <v>Daniel LALLEMENT</v>
      </c>
      <c r="B3517" t="s">
        <v>3250</v>
      </c>
      <c r="C3517" t="e">
        <f>VLOOKUP(B3517,Sheet5!$A$1158:$A$1246,1,FALSE)</f>
        <v>#N/A</v>
      </c>
      <c r="D3517" t="s">
        <v>11</v>
      </c>
      <c r="E3517" t="s">
        <v>73</v>
      </c>
      <c r="F3517" t="s">
        <v>3260</v>
      </c>
      <c r="G3517" t="s">
        <v>11588</v>
      </c>
      <c r="H3517" t="s">
        <v>13</v>
      </c>
      <c r="I3517">
        <v>304</v>
      </c>
      <c r="J3517">
        <v>6.8021122348499996E-3</v>
      </c>
      <c r="K3517">
        <f t="shared" si="327"/>
        <v>16953</v>
      </c>
      <c r="L3517" t="str">
        <f t="shared" si="328"/>
        <v>SOC</v>
      </c>
      <c r="M3517" t="b">
        <f t="shared" si="329"/>
        <v>0</v>
      </c>
      <c r="N3517" t="str">
        <f>VLOOKUP(B3517,Sheet3!$D$2:$I$578,6,FALSE)</f>
        <v>Chaynesse Khirouni</v>
      </c>
      <c r="O3517" t="str">
        <f t="shared" si="330"/>
        <v>Daniel LALLEMENT</v>
      </c>
      <c r="P3517" t="b">
        <f t="shared" si="331"/>
        <v>0</v>
      </c>
      <c r="Q3517" t="b">
        <f>AND(M3517,ISNA(VLOOKUP(B3517,Sheet4!$A$1:$A$529,1,FALSE)))</f>
        <v>0</v>
      </c>
    </row>
    <row r="3518" spans="1:17">
      <c r="A3518" t="str">
        <f t="shared" si="326"/>
        <v>Christiane NIMSGERN</v>
      </c>
      <c r="B3518" t="s">
        <v>3250</v>
      </c>
      <c r="C3518" t="e">
        <f>VLOOKUP(B3518,Sheet5!$A$1158:$A$1246,1,FALSE)</f>
        <v>#N/A</v>
      </c>
      <c r="D3518" t="s">
        <v>4</v>
      </c>
      <c r="E3518" t="s">
        <v>484</v>
      </c>
      <c r="F3518" t="s">
        <v>3261</v>
      </c>
      <c r="G3518" t="s">
        <v>11589</v>
      </c>
      <c r="H3518" t="s">
        <v>10</v>
      </c>
      <c r="I3518">
        <v>207</v>
      </c>
      <c r="J3518">
        <v>4.6317014230700003E-3</v>
      </c>
      <c r="K3518">
        <f t="shared" si="327"/>
        <v>16953</v>
      </c>
      <c r="L3518" t="str">
        <f t="shared" si="328"/>
        <v>SOC</v>
      </c>
      <c r="M3518" t="b">
        <f t="shared" si="329"/>
        <v>0</v>
      </c>
      <c r="N3518" t="str">
        <f>VLOOKUP(B3518,Sheet3!$D$2:$I$578,6,FALSE)</f>
        <v>Chaynesse Khirouni</v>
      </c>
      <c r="O3518" t="str">
        <f t="shared" si="330"/>
        <v>Christiane NIMSGERN</v>
      </c>
      <c r="P3518" t="b">
        <f t="shared" si="331"/>
        <v>0</v>
      </c>
      <c r="Q3518" t="b">
        <f>AND(M3518,ISNA(VLOOKUP(B3518,Sheet4!$A$1:$A$529,1,FALSE)))</f>
        <v>0</v>
      </c>
    </row>
    <row r="3519" spans="1:17">
      <c r="A3519" t="str">
        <f t="shared" si="326"/>
        <v>François-Marie L'HUILLER</v>
      </c>
      <c r="B3519" t="s">
        <v>3250</v>
      </c>
      <c r="C3519" t="e">
        <f>VLOOKUP(B3519,Sheet5!$A$1158:$A$1246,1,FALSE)</f>
        <v>#N/A</v>
      </c>
      <c r="D3519" t="s">
        <v>11</v>
      </c>
      <c r="E3519" t="s">
        <v>9166</v>
      </c>
      <c r="F3519" t="s">
        <v>3262</v>
      </c>
      <c r="G3519" t="s">
        <v>11590</v>
      </c>
      <c r="H3519" t="s">
        <v>13</v>
      </c>
      <c r="I3519">
        <v>392</v>
      </c>
      <c r="J3519">
        <v>8.7711447238899998E-3</v>
      </c>
      <c r="K3519">
        <f t="shared" si="327"/>
        <v>16953</v>
      </c>
      <c r="L3519" t="str">
        <f t="shared" si="328"/>
        <v>SOC</v>
      </c>
      <c r="M3519" t="b">
        <f t="shared" si="329"/>
        <v>0</v>
      </c>
      <c r="N3519" t="str">
        <f>VLOOKUP(B3519,Sheet3!$D$2:$I$578,6,FALSE)</f>
        <v>Chaynesse Khirouni</v>
      </c>
      <c r="O3519" t="str">
        <f t="shared" si="330"/>
        <v>François-Marie L'HUILLER</v>
      </c>
      <c r="P3519" t="b">
        <f t="shared" si="331"/>
        <v>0</v>
      </c>
      <c r="Q3519" t="b">
        <f>AND(M3519,ISNA(VLOOKUP(B3519,Sheet4!$A$1:$A$529,1,FALSE)))</f>
        <v>0</v>
      </c>
    </row>
    <row r="3520" spans="1:17">
      <c r="A3520" t="str">
        <f t="shared" si="326"/>
        <v>Véronique MONZEIN</v>
      </c>
      <c r="B3520" t="s">
        <v>3250</v>
      </c>
      <c r="C3520" t="e">
        <f>VLOOKUP(B3520,Sheet5!$A$1158:$A$1246,1,FALSE)</f>
        <v>#N/A</v>
      </c>
      <c r="D3520" t="s">
        <v>4</v>
      </c>
      <c r="E3520" t="s">
        <v>9004</v>
      </c>
      <c r="F3520" t="s">
        <v>3263</v>
      </c>
      <c r="G3520" t="s">
        <v>11591</v>
      </c>
      <c r="H3520" t="s">
        <v>29</v>
      </c>
      <c r="I3520">
        <v>194</v>
      </c>
      <c r="J3520">
        <v>4.3408216235600004E-3</v>
      </c>
      <c r="K3520">
        <f t="shared" si="327"/>
        <v>16953</v>
      </c>
      <c r="L3520" t="str">
        <f t="shared" si="328"/>
        <v>SOC</v>
      </c>
      <c r="M3520" t="b">
        <f t="shared" si="329"/>
        <v>0</v>
      </c>
      <c r="N3520" t="str">
        <f>VLOOKUP(B3520,Sheet3!$D$2:$I$578,6,FALSE)</f>
        <v>Chaynesse Khirouni</v>
      </c>
      <c r="O3520" t="str">
        <f t="shared" si="330"/>
        <v>Véronique MONZEIN</v>
      </c>
      <c r="P3520" t="b">
        <f t="shared" si="331"/>
        <v>0</v>
      </c>
      <c r="Q3520" t="b">
        <f>AND(M3520,ISNA(VLOOKUP(B3520,Sheet4!$A$1:$A$529,1,FALSE)))</f>
        <v>0</v>
      </c>
    </row>
    <row r="3521" spans="1:17">
      <c r="A3521" t="str">
        <f t="shared" si="326"/>
        <v>Christophe PIERRE</v>
      </c>
      <c r="B3521" t="s">
        <v>3250</v>
      </c>
      <c r="C3521" t="e">
        <f>VLOOKUP(B3521,Sheet5!$A$1158:$A$1246,1,FALSE)</f>
        <v>#N/A</v>
      </c>
      <c r="D3521" t="s">
        <v>11</v>
      </c>
      <c r="E3521" t="s">
        <v>88</v>
      </c>
      <c r="F3521" t="s">
        <v>3264</v>
      </c>
      <c r="G3521" t="s">
        <v>148</v>
      </c>
      <c r="H3521" t="s">
        <v>7</v>
      </c>
      <c r="I3521">
        <v>1172</v>
      </c>
      <c r="J3521">
        <v>2.6223932694900001E-2</v>
      </c>
      <c r="K3521">
        <f t="shared" si="327"/>
        <v>16953</v>
      </c>
      <c r="L3521" t="str">
        <f t="shared" si="328"/>
        <v>SOC</v>
      </c>
      <c r="M3521" t="b">
        <f t="shared" si="329"/>
        <v>1</v>
      </c>
      <c r="N3521" t="str">
        <f>VLOOKUP(B3521,Sheet3!$D$2:$I$578,6,FALSE)</f>
        <v>Chaynesse Khirouni</v>
      </c>
      <c r="O3521" t="str">
        <f t="shared" si="330"/>
        <v>Christophe PIERRE</v>
      </c>
      <c r="P3521" t="b">
        <f t="shared" si="331"/>
        <v>0</v>
      </c>
      <c r="Q3521" t="b">
        <f>AND(M3521,ISNA(VLOOKUP(B3521,Sheet4!$A$1:$A$529,1,FALSE)))</f>
        <v>1</v>
      </c>
    </row>
    <row r="3522" spans="1:17">
      <c r="A3522" t="str">
        <f t="shared" si="326"/>
        <v xml:space="preserve"> </v>
      </c>
      <c r="B3522" t="s">
        <v>3265</v>
      </c>
      <c r="C3522" t="e">
        <f>VLOOKUP(B3522,Sheet5!$A$1158:$A$1246,1,FALSE)</f>
        <v>#N/A</v>
      </c>
      <c r="G3522" t="s">
        <v>9202</v>
      </c>
      <c r="H3522" t="s">
        <v>1</v>
      </c>
      <c r="I3522">
        <v>70932</v>
      </c>
      <c r="J3522">
        <v>1</v>
      </c>
      <c r="K3522">
        <f t="shared" si="327"/>
        <v>0</v>
      </c>
      <c r="L3522">
        <f t="shared" si="328"/>
        <v>0</v>
      </c>
      <c r="M3522" t="b">
        <f t="shared" si="329"/>
        <v>0</v>
      </c>
      <c r="N3522" t="str">
        <f>VLOOKUP(B3522,Sheet3!$D$2:$I$578,6,FALSE)</f>
        <v>Hervé Feron</v>
      </c>
      <c r="O3522" t="str">
        <f t="shared" si="330"/>
        <v xml:space="preserve"> </v>
      </c>
      <c r="P3522" t="b">
        <f t="shared" si="331"/>
        <v>0</v>
      </c>
      <c r="Q3522" t="b">
        <f>AND(M3522,ISNA(VLOOKUP(B3522,Sheet4!$A$1:$A$529,1,FALSE)))</f>
        <v>0</v>
      </c>
    </row>
    <row r="3523" spans="1:17">
      <c r="A3523" t="str">
        <f t="shared" ref="A3523:A3586" si="332">O3523</f>
        <v xml:space="preserve"> </v>
      </c>
      <c r="B3523" t="s">
        <v>3265</v>
      </c>
      <c r="C3523" t="e">
        <f>VLOOKUP(B3523,Sheet5!$A$1158:$A$1246,1,FALSE)</f>
        <v>#N/A</v>
      </c>
      <c r="G3523" t="s">
        <v>9202</v>
      </c>
      <c r="H3523" t="s">
        <v>2</v>
      </c>
      <c r="I3523">
        <v>30063</v>
      </c>
      <c r="J3523">
        <v>0.42382845542199998</v>
      </c>
      <c r="K3523">
        <f t="shared" ref="K3523:K3586" si="333">IF(B3523&lt;&gt;B3522,0,IF(NOT(ISERR(FIND(H3523,"VECREGSOC"))),IF(I3523&gt;K3522,I3523,K3522),K3522))</f>
        <v>0</v>
      </c>
      <c r="L3523">
        <f t="shared" ref="L3523:L3586" si="334">IF(B3523&lt;&gt;B3522,0,IF(NOT(ISERR(FIND(H3523,"VECREGSOC"))),IF(I3523&gt;K3522,H3523,L3522),L3522))</f>
        <v>0</v>
      </c>
      <c r="M3523" t="b">
        <f t="shared" ref="M3523:M3586" si="335">B3523&lt;&gt;B3524</f>
        <v>0</v>
      </c>
      <c r="N3523" t="str">
        <f>VLOOKUP(B3523,Sheet3!$D$2:$I$578,6,FALSE)</f>
        <v>Hervé Feron</v>
      </c>
      <c r="O3523" t="str">
        <f t="shared" si="330"/>
        <v xml:space="preserve"> </v>
      </c>
      <c r="P3523" t="b">
        <f t="shared" si="331"/>
        <v>0</v>
      </c>
      <c r="Q3523" t="b">
        <f>AND(M3523,ISNA(VLOOKUP(B3523,Sheet4!$A$1:$A$529,1,FALSE)))</f>
        <v>0</v>
      </c>
    </row>
    <row r="3524" spans="1:17">
      <c r="A3524" t="str">
        <f t="shared" si="332"/>
        <v xml:space="preserve"> </v>
      </c>
      <c r="B3524" t="s">
        <v>3265</v>
      </c>
      <c r="C3524" t="e">
        <f>VLOOKUP(B3524,Sheet5!$A$1158:$A$1246,1,FALSE)</f>
        <v>#N/A</v>
      </c>
      <c r="G3524" t="s">
        <v>9202</v>
      </c>
      <c r="H3524" t="s">
        <v>3</v>
      </c>
      <c r="I3524">
        <v>438</v>
      </c>
      <c r="J3524">
        <v>6.1749281001499999E-3</v>
      </c>
      <c r="K3524">
        <f t="shared" si="333"/>
        <v>0</v>
      </c>
      <c r="L3524">
        <f t="shared" si="334"/>
        <v>0</v>
      </c>
      <c r="M3524" t="b">
        <f t="shared" si="335"/>
        <v>0</v>
      </c>
      <c r="N3524" t="str">
        <f>VLOOKUP(B3524,Sheet3!$D$2:$I$578,6,FALSE)</f>
        <v>Hervé Feron</v>
      </c>
      <c r="O3524" t="str">
        <f t="shared" si="330"/>
        <v xml:space="preserve"> </v>
      </c>
      <c r="P3524" t="b">
        <f t="shared" si="331"/>
        <v>0</v>
      </c>
      <c r="Q3524" t="b">
        <f>AND(M3524,ISNA(VLOOKUP(B3524,Sheet4!$A$1:$A$529,1,FALSE)))</f>
        <v>0</v>
      </c>
    </row>
    <row r="3525" spans="1:17">
      <c r="A3525" t="str">
        <f t="shared" si="332"/>
        <v>Amélie CHAXEL</v>
      </c>
      <c r="B3525" t="s">
        <v>3265</v>
      </c>
      <c r="C3525" t="e">
        <f>VLOOKUP(B3525,Sheet5!$A$1158:$A$1246,1,FALSE)</f>
        <v>#N/A</v>
      </c>
      <c r="D3525" t="s">
        <v>4</v>
      </c>
      <c r="E3525" t="s">
        <v>9068</v>
      </c>
      <c r="F3525" t="s">
        <v>3266</v>
      </c>
      <c r="G3525" t="s">
        <v>11592</v>
      </c>
      <c r="H3525" t="s">
        <v>29</v>
      </c>
      <c r="I3525">
        <v>366</v>
      </c>
      <c r="J3525">
        <v>9.0524597462300002E-3</v>
      </c>
      <c r="K3525">
        <f t="shared" si="333"/>
        <v>0</v>
      </c>
      <c r="L3525">
        <f t="shared" si="334"/>
        <v>0</v>
      </c>
      <c r="M3525" t="b">
        <f t="shared" si="335"/>
        <v>0</v>
      </c>
      <c r="N3525" t="str">
        <f>VLOOKUP(B3525,Sheet3!$D$2:$I$578,6,FALSE)</f>
        <v>Hervé Feron</v>
      </c>
      <c r="O3525" t="str">
        <f t="shared" si="330"/>
        <v>Amélie CHAXEL</v>
      </c>
      <c r="P3525" t="b">
        <f t="shared" si="331"/>
        <v>0</v>
      </c>
      <c r="Q3525" t="b">
        <f>AND(M3525,ISNA(VLOOKUP(B3525,Sheet4!$A$1:$A$529,1,FALSE)))</f>
        <v>0</v>
      </c>
    </row>
    <row r="3526" spans="1:17">
      <c r="A3526" t="str">
        <f t="shared" si="332"/>
        <v>Nathalie REPUSSEAU</v>
      </c>
      <c r="B3526" t="s">
        <v>3265</v>
      </c>
      <c r="C3526" t="e">
        <f>VLOOKUP(B3526,Sheet5!$A$1158:$A$1246,1,FALSE)</f>
        <v>#N/A</v>
      </c>
      <c r="D3526" t="s">
        <v>4</v>
      </c>
      <c r="E3526" t="s">
        <v>673</v>
      </c>
      <c r="F3526" t="s">
        <v>3267</v>
      </c>
      <c r="G3526" t="s">
        <v>11593</v>
      </c>
      <c r="H3526" t="s">
        <v>17</v>
      </c>
      <c r="I3526">
        <v>4010</v>
      </c>
      <c r="J3526">
        <v>9.9181321263399999E-2</v>
      </c>
      <c r="K3526">
        <f t="shared" si="333"/>
        <v>0</v>
      </c>
      <c r="L3526">
        <f t="shared" si="334"/>
        <v>0</v>
      </c>
      <c r="M3526" t="b">
        <f t="shared" si="335"/>
        <v>0</v>
      </c>
      <c r="N3526" t="str">
        <f>VLOOKUP(B3526,Sheet3!$D$2:$I$578,6,FALSE)</f>
        <v>Hervé Feron</v>
      </c>
      <c r="O3526" t="str">
        <f t="shared" si="330"/>
        <v>Nathalie REPUSSEAU</v>
      </c>
      <c r="P3526" t="b">
        <f t="shared" si="331"/>
        <v>0</v>
      </c>
      <c r="Q3526" t="b">
        <f>AND(M3526,ISNA(VLOOKUP(B3526,Sheet4!$A$1:$A$529,1,FALSE)))</f>
        <v>0</v>
      </c>
    </row>
    <row r="3527" spans="1:17">
      <c r="A3527" t="str">
        <f t="shared" si="332"/>
        <v>Adam OUADAH</v>
      </c>
      <c r="B3527" t="s">
        <v>3265</v>
      </c>
      <c r="C3527" t="e">
        <f>VLOOKUP(B3527,Sheet5!$A$1158:$A$1246,1,FALSE)</f>
        <v>#N/A</v>
      </c>
      <c r="D3527" t="s">
        <v>11</v>
      </c>
      <c r="E3527" t="s">
        <v>3268</v>
      </c>
      <c r="F3527" t="s">
        <v>567</v>
      </c>
      <c r="G3527" t="s">
        <v>9537</v>
      </c>
      <c r="H3527" t="s">
        <v>271</v>
      </c>
      <c r="I3527">
        <v>30</v>
      </c>
      <c r="J3527">
        <v>7.4200489723199995E-4</v>
      </c>
      <c r="K3527">
        <f t="shared" si="333"/>
        <v>0</v>
      </c>
      <c r="L3527">
        <f t="shared" si="334"/>
        <v>0</v>
      </c>
      <c r="M3527" t="b">
        <f t="shared" si="335"/>
        <v>0</v>
      </c>
      <c r="N3527" t="str">
        <f>VLOOKUP(B3527,Sheet3!$D$2:$I$578,6,FALSE)</f>
        <v>Hervé Feron</v>
      </c>
      <c r="O3527" t="str">
        <f t="shared" si="330"/>
        <v>Adam OUADAH</v>
      </c>
      <c r="P3527" t="b">
        <f t="shared" si="331"/>
        <v>0</v>
      </c>
      <c r="Q3527" t="b">
        <f>AND(M3527,ISNA(VLOOKUP(B3527,Sheet4!$A$1:$A$529,1,FALSE)))</f>
        <v>0</v>
      </c>
    </row>
    <row r="3528" spans="1:17">
      <c r="A3528" t="str">
        <f t="shared" si="332"/>
        <v>Geoffrey MANGIN</v>
      </c>
      <c r="B3528" t="s">
        <v>3265</v>
      </c>
      <c r="C3528" t="e">
        <f>VLOOKUP(B3528,Sheet5!$A$1158:$A$1246,1,FALSE)</f>
        <v>#N/A</v>
      </c>
      <c r="D3528" t="s">
        <v>11</v>
      </c>
      <c r="E3528" t="s">
        <v>2493</v>
      </c>
      <c r="F3528" t="s">
        <v>3269</v>
      </c>
      <c r="G3528" t="s">
        <v>11594</v>
      </c>
      <c r="H3528" t="s">
        <v>87</v>
      </c>
      <c r="I3528">
        <v>302</v>
      </c>
      <c r="J3528">
        <v>7.4695159654700003E-3</v>
      </c>
      <c r="K3528">
        <f t="shared" si="333"/>
        <v>0</v>
      </c>
      <c r="L3528">
        <f t="shared" si="334"/>
        <v>0</v>
      </c>
      <c r="M3528" t="b">
        <f t="shared" si="335"/>
        <v>0</v>
      </c>
      <c r="N3528" t="str">
        <f>VLOOKUP(B3528,Sheet3!$D$2:$I$578,6,FALSE)</f>
        <v>Hervé Feron</v>
      </c>
      <c r="O3528" t="str">
        <f t="shared" si="330"/>
        <v>Geoffrey MANGIN</v>
      </c>
      <c r="P3528" t="b">
        <f t="shared" si="331"/>
        <v>0</v>
      </c>
      <c r="Q3528" t="b">
        <f>AND(M3528,ISNA(VLOOKUP(B3528,Sheet4!$A$1:$A$529,1,FALSE)))</f>
        <v>0</v>
      </c>
    </row>
    <row r="3529" spans="1:17">
      <c r="A3529" t="str">
        <f t="shared" si="332"/>
        <v>Alexandre MLADENOVIC</v>
      </c>
      <c r="B3529" t="s">
        <v>3265</v>
      </c>
      <c r="C3529" t="e">
        <f>VLOOKUP(B3529,Sheet5!$A$1158:$A$1246,1,FALSE)</f>
        <v>#N/A</v>
      </c>
      <c r="D3529" t="s">
        <v>11</v>
      </c>
      <c r="E3529" t="s">
        <v>685</v>
      </c>
      <c r="F3529" t="s">
        <v>3270</v>
      </c>
      <c r="G3529" t="s">
        <v>11595</v>
      </c>
      <c r="H3529" t="s">
        <v>13</v>
      </c>
      <c r="I3529">
        <v>74</v>
      </c>
      <c r="J3529">
        <v>1.8302787465099999E-3</v>
      </c>
      <c r="K3529">
        <f t="shared" si="333"/>
        <v>0</v>
      </c>
      <c r="L3529">
        <f t="shared" si="334"/>
        <v>0</v>
      </c>
      <c r="M3529" t="b">
        <f t="shared" si="335"/>
        <v>0</v>
      </c>
      <c r="N3529" t="str">
        <f>VLOOKUP(B3529,Sheet3!$D$2:$I$578,6,FALSE)</f>
        <v>Hervé Feron</v>
      </c>
      <c r="O3529" t="str">
        <f t="shared" si="330"/>
        <v>Alexandre MLADENOVIC</v>
      </c>
      <c r="P3529" t="b">
        <f t="shared" si="331"/>
        <v>0</v>
      </c>
      <c r="Q3529" t="b">
        <f>AND(M3529,ISNA(VLOOKUP(B3529,Sheet4!$A$1:$A$529,1,FALSE)))</f>
        <v>0</v>
      </c>
    </row>
    <row r="3530" spans="1:17">
      <c r="A3530" t="str">
        <f t="shared" si="332"/>
        <v>Moulay HAMIDI</v>
      </c>
      <c r="B3530" t="s">
        <v>3265</v>
      </c>
      <c r="C3530" t="e">
        <f>VLOOKUP(B3530,Sheet5!$A$1158:$A$1246,1,FALSE)</f>
        <v>#N/A</v>
      </c>
      <c r="D3530" t="s">
        <v>11</v>
      </c>
      <c r="E3530" t="s">
        <v>3271</v>
      </c>
      <c r="F3530" t="s">
        <v>3272</v>
      </c>
      <c r="G3530" t="s">
        <v>11596</v>
      </c>
      <c r="H3530" t="s">
        <v>33</v>
      </c>
      <c r="I3530">
        <v>223</v>
      </c>
      <c r="J3530">
        <v>5.5155697360900003E-3</v>
      </c>
      <c r="K3530">
        <f t="shared" si="333"/>
        <v>0</v>
      </c>
      <c r="L3530">
        <f t="shared" si="334"/>
        <v>0</v>
      </c>
      <c r="M3530" t="b">
        <f t="shared" si="335"/>
        <v>0</v>
      </c>
      <c r="N3530" t="str">
        <f>VLOOKUP(B3530,Sheet3!$D$2:$I$578,6,FALSE)</f>
        <v>Hervé Feron</v>
      </c>
      <c r="O3530" t="str">
        <f t="shared" si="330"/>
        <v>Moulay HAMIDI</v>
      </c>
      <c r="P3530" t="b">
        <f t="shared" si="331"/>
        <v>0</v>
      </c>
      <c r="Q3530" t="b">
        <f>AND(M3530,ISNA(VLOOKUP(B3530,Sheet4!$A$1:$A$529,1,FALSE)))</f>
        <v>0</v>
      </c>
    </row>
    <row r="3531" spans="1:17">
      <c r="A3531" t="str">
        <f t="shared" si="332"/>
        <v>Patricia CARTIGNY</v>
      </c>
      <c r="B3531" t="s">
        <v>3265</v>
      </c>
      <c r="C3531" t="e">
        <f>VLOOKUP(B3531,Sheet5!$A$1158:$A$1246,1,FALSE)</f>
        <v>#N/A</v>
      </c>
      <c r="D3531" t="s">
        <v>4</v>
      </c>
      <c r="E3531" t="s">
        <v>441</v>
      </c>
      <c r="F3531" t="s">
        <v>3273</v>
      </c>
      <c r="G3531" t="s">
        <v>11597</v>
      </c>
      <c r="H3531" t="s">
        <v>7</v>
      </c>
      <c r="I3531">
        <v>1223</v>
      </c>
      <c r="J3531">
        <v>3.0249066310499999E-2</v>
      </c>
      <c r="K3531">
        <f t="shared" si="333"/>
        <v>1223</v>
      </c>
      <c r="L3531" t="str">
        <f t="shared" si="334"/>
        <v>VEC</v>
      </c>
      <c r="M3531" t="b">
        <f t="shared" si="335"/>
        <v>0</v>
      </c>
      <c r="N3531" t="str">
        <f>VLOOKUP(B3531,Sheet3!$D$2:$I$578,6,FALSE)</f>
        <v>Hervé Feron</v>
      </c>
      <c r="O3531" t="str">
        <f t="shared" si="330"/>
        <v>Patricia CARTIGNY</v>
      </c>
      <c r="P3531" t="b">
        <f t="shared" si="331"/>
        <v>0</v>
      </c>
      <c r="Q3531" t="b">
        <f>AND(M3531,ISNA(VLOOKUP(B3531,Sheet4!$A$1:$A$529,1,FALSE)))</f>
        <v>0</v>
      </c>
    </row>
    <row r="3532" spans="1:17">
      <c r="A3532" t="str">
        <f t="shared" si="332"/>
        <v>Valérie ROSSO-DEBORD</v>
      </c>
      <c r="B3532" t="s">
        <v>3265</v>
      </c>
      <c r="C3532" t="e">
        <f>VLOOKUP(B3532,Sheet5!$A$1158:$A$1246,1,FALSE)</f>
        <v>#N/A</v>
      </c>
      <c r="D3532" t="s">
        <v>4</v>
      </c>
      <c r="E3532" t="s">
        <v>9015</v>
      </c>
      <c r="F3532" t="s">
        <v>3274</v>
      </c>
      <c r="G3532" t="s">
        <v>11598</v>
      </c>
      <c r="H3532" t="s">
        <v>26</v>
      </c>
      <c r="I3532">
        <v>13574</v>
      </c>
      <c r="J3532">
        <v>0.33573248250100002</v>
      </c>
      <c r="K3532">
        <f t="shared" si="333"/>
        <v>1223</v>
      </c>
      <c r="L3532" t="str">
        <f t="shared" si="334"/>
        <v>VEC</v>
      </c>
      <c r="M3532" t="b">
        <f t="shared" si="335"/>
        <v>0</v>
      </c>
      <c r="N3532" t="str">
        <f>VLOOKUP(B3532,Sheet3!$D$2:$I$578,6,FALSE)</f>
        <v>Hervé Feron</v>
      </c>
      <c r="O3532" t="str">
        <f t="shared" si="330"/>
        <v>Valérie ROSSO-DEBORD</v>
      </c>
      <c r="P3532" t="b">
        <f t="shared" si="331"/>
        <v>0</v>
      </c>
      <c r="Q3532" t="b">
        <f>AND(M3532,ISNA(VLOOKUP(B3532,Sheet4!$A$1:$A$529,1,FALSE)))</f>
        <v>0</v>
      </c>
    </row>
    <row r="3533" spans="1:17">
      <c r="A3533" t="str">
        <f t="shared" si="332"/>
        <v>Philippe GIUMMELLY</v>
      </c>
      <c r="B3533" t="s">
        <v>3265</v>
      </c>
      <c r="C3533" t="e">
        <f>VLOOKUP(B3533,Sheet5!$A$1158:$A$1246,1,FALSE)</f>
        <v>#N/A</v>
      </c>
      <c r="D3533" t="s">
        <v>11</v>
      </c>
      <c r="E3533" t="s">
        <v>385</v>
      </c>
      <c r="F3533" t="s">
        <v>3275</v>
      </c>
      <c r="G3533" t="s">
        <v>11599</v>
      </c>
      <c r="H3533" t="s">
        <v>67</v>
      </c>
      <c r="I3533">
        <v>247</v>
      </c>
      <c r="J3533">
        <v>6.1091736538800004E-3</v>
      </c>
      <c r="K3533">
        <f t="shared" si="333"/>
        <v>1223</v>
      </c>
      <c r="L3533" t="str">
        <f t="shared" si="334"/>
        <v>VEC</v>
      </c>
      <c r="M3533" t="b">
        <f t="shared" si="335"/>
        <v>0</v>
      </c>
      <c r="N3533" t="str">
        <f>VLOOKUP(B3533,Sheet3!$D$2:$I$578,6,FALSE)</f>
        <v>Hervé Feron</v>
      </c>
      <c r="O3533" t="str">
        <f t="shared" si="330"/>
        <v>Philippe GIUMMELLY</v>
      </c>
      <c r="P3533" t="b">
        <f t="shared" si="331"/>
        <v>0</v>
      </c>
      <c r="Q3533" t="b">
        <f>AND(M3533,ISNA(VLOOKUP(B3533,Sheet4!$A$1:$A$529,1,FALSE)))</f>
        <v>0</v>
      </c>
    </row>
    <row r="3534" spans="1:17">
      <c r="A3534" t="str">
        <f t="shared" si="332"/>
        <v>Joe LABAT</v>
      </c>
      <c r="B3534" t="s">
        <v>3265</v>
      </c>
      <c r="C3534" t="e">
        <f>VLOOKUP(B3534,Sheet5!$A$1158:$A$1246,1,FALSE)</f>
        <v>#N/A</v>
      </c>
      <c r="D3534" t="s">
        <v>11</v>
      </c>
      <c r="E3534" t="s">
        <v>3276</v>
      </c>
      <c r="F3534" t="s">
        <v>3277</v>
      </c>
      <c r="G3534" t="s">
        <v>11600</v>
      </c>
      <c r="H3534" t="s">
        <v>29</v>
      </c>
      <c r="I3534">
        <v>236</v>
      </c>
      <c r="J3534">
        <v>5.8371051915600001E-3</v>
      </c>
      <c r="K3534">
        <f t="shared" si="333"/>
        <v>1223</v>
      </c>
      <c r="L3534" t="str">
        <f t="shared" si="334"/>
        <v>VEC</v>
      </c>
      <c r="M3534" t="b">
        <f t="shared" si="335"/>
        <v>0</v>
      </c>
      <c r="N3534" t="str">
        <f>VLOOKUP(B3534,Sheet3!$D$2:$I$578,6,FALSE)</f>
        <v>Hervé Feron</v>
      </c>
      <c r="O3534" t="str">
        <f t="shared" ref="O3534:O3597" si="336">E3534&amp;" "&amp;F3534</f>
        <v>Joe LABAT</v>
      </c>
      <c r="P3534" t="b">
        <f t="shared" si="331"/>
        <v>0</v>
      </c>
      <c r="Q3534" t="b">
        <f>AND(M3534,ISNA(VLOOKUP(B3534,Sheet4!$A$1:$A$529,1,FALSE)))</f>
        <v>0</v>
      </c>
    </row>
    <row r="3535" spans="1:17">
      <c r="A3535" t="str">
        <f t="shared" si="332"/>
        <v>Hervé FERON</v>
      </c>
      <c r="B3535" t="s">
        <v>3265</v>
      </c>
      <c r="C3535" t="e">
        <f>VLOOKUP(B3535,Sheet5!$A$1158:$A$1246,1,FALSE)</f>
        <v>#N/A</v>
      </c>
      <c r="D3535" t="s">
        <v>11</v>
      </c>
      <c r="E3535" t="s">
        <v>9028</v>
      </c>
      <c r="F3535" t="s">
        <v>3278</v>
      </c>
      <c r="G3535" t="s">
        <v>11601</v>
      </c>
      <c r="H3535" t="s">
        <v>21</v>
      </c>
      <c r="I3535">
        <v>15976</v>
      </c>
      <c r="J3535">
        <v>0.39514234127300002</v>
      </c>
      <c r="K3535">
        <f t="shared" si="333"/>
        <v>15976</v>
      </c>
      <c r="L3535" t="str">
        <f t="shared" si="334"/>
        <v>SOC</v>
      </c>
      <c r="M3535" t="b">
        <f t="shared" si="335"/>
        <v>0</v>
      </c>
      <c r="N3535" t="str">
        <f>VLOOKUP(B3535,Sheet3!$D$2:$I$578,6,FALSE)</f>
        <v>Hervé Feron</v>
      </c>
      <c r="O3535" t="str">
        <f t="shared" si="336"/>
        <v>Hervé FERON</v>
      </c>
      <c r="P3535" t="b">
        <f t="shared" ref="P3535:P3598" si="337">O3535=N3535</f>
        <v>1</v>
      </c>
      <c r="Q3535" t="b">
        <f>AND(M3535,ISNA(VLOOKUP(B3535,Sheet4!$A$1:$A$529,1,FALSE)))</f>
        <v>0</v>
      </c>
    </row>
    <row r="3536" spans="1:17">
      <c r="A3536" t="str">
        <f t="shared" si="332"/>
        <v>Pierre D'HOUTAUD</v>
      </c>
      <c r="B3536" t="s">
        <v>3265</v>
      </c>
      <c r="C3536" t="e">
        <f>VLOOKUP(B3536,Sheet5!$A$1158:$A$1246,1,FALSE)</f>
        <v>#N/A</v>
      </c>
      <c r="D3536" t="s">
        <v>11</v>
      </c>
      <c r="E3536" t="s">
        <v>148</v>
      </c>
      <c r="F3536" t="s">
        <v>3279</v>
      </c>
      <c r="G3536" t="s">
        <v>11602</v>
      </c>
      <c r="H3536" t="s">
        <v>271</v>
      </c>
      <c r="I3536">
        <v>167</v>
      </c>
      <c r="J3536">
        <v>4.13049392793E-3</v>
      </c>
      <c r="K3536">
        <f t="shared" si="333"/>
        <v>15976</v>
      </c>
      <c r="L3536" t="str">
        <f t="shared" si="334"/>
        <v>SOC</v>
      </c>
      <c r="M3536" t="b">
        <f t="shared" si="335"/>
        <v>0</v>
      </c>
      <c r="N3536" t="str">
        <f>VLOOKUP(B3536,Sheet3!$D$2:$I$578,6,FALSE)</f>
        <v>Hervé Feron</v>
      </c>
      <c r="O3536" t="str">
        <f t="shared" si="336"/>
        <v>Pierre D'HOUTAUD</v>
      </c>
      <c r="P3536" t="b">
        <f t="shared" si="337"/>
        <v>0</v>
      </c>
      <c r="Q3536" t="b">
        <f>AND(M3536,ISNA(VLOOKUP(B3536,Sheet4!$A$1:$A$529,1,FALSE)))</f>
        <v>0</v>
      </c>
    </row>
    <row r="3537" spans="1:17">
      <c r="A3537" t="str">
        <f t="shared" si="332"/>
        <v>Bernard MILLOT</v>
      </c>
      <c r="B3537" t="s">
        <v>3265</v>
      </c>
      <c r="C3537" t="e">
        <f>VLOOKUP(B3537,Sheet5!$A$1158:$A$1246,1,FALSE)</f>
        <v>#N/A</v>
      </c>
      <c r="D3537" t="s">
        <v>11</v>
      </c>
      <c r="E3537" t="s">
        <v>84</v>
      </c>
      <c r="F3537" t="s">
        <v>3280</v>
      </c>
      <c r="G3537" t="s">
        <v>11603</v>
      </c>
      <c r="H3537" t="s">
        <v>10</v>
      </c>
      <c r="I3537">
        <v>78</v>
      </c>
      <c r="J3537">
        <v>1.9292127328E-3</v>
      </c>
      <c r="K3537">
        <f t="shared" si="333"/>
        <v>15976</v>
      </c>
      <c r="L3537" t="str">
        <f t="shared" si="334"/>
        <v>SOC</v>
      </c>
      <c r="M3537" t="b">
        <f t="shared" si="335"/>
        <v>0</v>
      </c>
      <c r="N3537" t="str">
        <f>VLOOKUP(B3537,Sheet3!$D$2:$I$578,6,FALSE)</f>
        <v>Hervé Feron</v>
      </c>
      <c r="O3537" t="str">
        <f t="shared" si="336"/>
        <v>Bernard MILLOT</v>
      </c>
      <c r="P3537" t="b">
        <f t="shared" si="337"/>
        <v>0</v>
      </c>
      <c r="Q3537" t="b">
        <f>AND(M3537,ISNA(VLOOKUP(B3537,Sheet4!$A$1:$A$529,1,FALSE)))</f>
        <v>0</v>
      </c>
    </row>
    <row r="3538" spans="1:17">
      <c r="A3538" t="str">
        <f t="shared" si="332"/>
        <v>Jean-Christophe BERCHE</v>
      </c>
      <c r="B3538" t="s">
        <v>3265</v>
      </c>
      <c r="C3538" t="e">
        <f>VLOOKUP(B3538,Sheet5!$A$1158:$A$1246,1,FALSE)</f>
        <v>#N/A</v>
      </c>
      <c r="D3538" t="s">
        <v>11</v>
      </c>
      <c r="E3538" t="s">
        <v>348</v>
      </c>
      <c r="F3538" t="s">
        <v>3281</v>
      </c>
      <c r="G3538" t="s">
        <v>11604</v>
      </c>
      <c r="H3538" t="s">
        <v>10</v>
      </c>
      <c r="I3538">
        <v>188</v>
      </c>
      <c r="J3538">
        <v>4.6498973559899997E-3</v>
      </c>
      <c r="K3538">
        <f t="shared" si="333"/>
        <v>15976</v>
      </c>
      <c r="L3538" t="str">
        <f t="shared" si="334"/>
        <v>SOC</v>
      </c>
      <c r="M3538" t="b">
        <f t="shared" si="335"/>
        <v>0</v>
      </c>
      <c r="N3538" t="str">
        <f>VLOOKUP(B3538,Sheet3!$D$2:$I$578,6,FALSE)</f>
        <v>Hervé Feron</v>
      </c>
      <c r="O3538" t="str">
        <f t="shared" si="336"/>
        <v>Jean-Christophe BERCHE</v>
      </c>
      <c r="P3538" t="b">
        <f t="shared" si="337"/>
        <v>0</v>
      </c>
      <c r="Q3538" t="b">
        <f>AND(M3538,ISNA(VLOOKUP(B3538,Sheet4!$A$1:$A$529,1,FALSE)))</f>
        <v>0</v>
      </c>
    </row>
    <row r="3539" spans="1:17">
      <c r="A3539" t="str">
        <f t="shared" si="332"/>
        <v>Elise BUSSER</v>
      </c>
      <c r="B3539" t="s">
        <v>3265</v>
      </c>
      <c r="C3539" t="e">
        <f>VLOOKUP(B3539,Sheet5!$A$1158:$A$1246,1,FALSE)</f>
        <v>#N/A</v>
      </c>
      <c r="D3539" t="s">
        <v>4</v>
      </c>
      <c r="E3539" t="s">
        <v>1046</v>
      </c>
      <c r="F3539" t="s">
        <v>3282</v>
      </c>
      <c r="G3539" t="s">
        <v>11605</v>
      </c>
      <c r="H3539" t="s">
        <v>29</v>
      </c>
      <c r="I3539">
        <v>157</v>
      </c>
      <c r="J3539">
        <v>3.88315896218E-3</v>
      </c>
      <c r="K3539">
        <f t="shared" si="333"/>
        <v>15976</v>
      </c>
      <c r="L3539" t="str">
        <f t="shared" si="334"/>
        <v>SOC</v>
      </c>
      <c r="M3539" t="b">
        <f t="shared" si="335"/>
        <v>0</v>
      </c>
      <c r="N3539" t="str">
        <f>VLOOKUP(B3539,Sheet3!$D$2:$I$578,6,FALSE)</f>
        <v>Hervé Feron</v>
      </c>
      <c r="O3539" t="str">
        <f t="shared" si="336"/>
        <v>Elise BUSSER</v>
      </c>
      <c r="P3539" t="b">
        <f t="shared" si="337"/>
        <v>0</v>
      </c>
      <c r="Q3539" t="b">
        <f>AND(M3539,ISNA(VLOOKUP(B3539,Sheet4!$A$1:$A$529,1,FALSE)))</f>
        <v>0</v>
      </c>
    </row>
    <row r="3540" spans="1:17">
      <c r="A3540" t="str">
        <f t="shared" si="332"/>
        <v>Marc SAINT-DENIS</v>
      </c>
      <c r="B3540" t="s">
        <v>3265</v>
      </c>
      <c r="C3540" t="e">
        <f>VLOOKUP(B3540,Sheet5!$A$1158:$A$1246,1,FALSE)</f>
        <v>#N/A</v>
      </c>
      <c r="D3540" t="s">
        <v>11</v>
      </c>
      <c r="E3540" t="s">
        <v>667</v>
      </c>
      <c r="F3540" t="s">
        <v>3283</v>
      </c>
      <c r="G3540" t="s">
        <v>11606</v>
      </c>
      <c r="H3540" t="s">
        <v>43</v>
      </c>
      <c r="I3540">
        <v>1787</v>
      </c>
      <c r="J3540">
        <v>4.41987583785E-2</v>
      </c>
      <c r="K3540">
        <f t="shared" si="333"/>
        <v>15976</v>
      </c>
      <c r="L3540" t="str">
        <f t="shared" si="334"/>
        <v>SOC</v>
      </c>
      <c r="M3540" t="b">
        <f t="shared" si="335"/>
        <v>0</v>
      </c>
      <c r="N3540" t="str">
        <f>VLOOKUP(B3540,Sheet3!$D$2:$I$578,6,FALSE)</f>
        <v>Hervé Feron</v>
      </c>
      <c r="O3540" t="str">
        <f t="shared" si="336"/>
        <v>Marc SAINT-DENIS</v>
      </c>
      <c r="P3540" t="b">
        <f t="shared" si="337"/>
        <v>0</v>
      </c>
      <c r="Q3540" t="b">
        <f>AND(M3540,ISNA(VLOOKUP(B3540,Sheet4!$A$1:$A$529,1,FALSE)))</f>
        <v>0</v>
      </c>
    </row>
    <row r="3541" spans="1:17">
      <c r="A3541" t="str">
        <f t="shared" si="332"/>
        <v>Jacques LACREUSE</v>
      </c>
      <c r="B3541" t="s">
        <v>3265</v>
      </c>
      <c r="C3541" t="e">
        <f>VLOOKUP(B3541,Sheet5!$A$1158:$A$1246,1,FALSE)</f>
        <v>#N/A</v>
      </c>
      <c r="D3541" t="s">
        <v>11</v>
      </c>
      <c r="E3541" t="s">
        <v>14</v>
      </c>
      <c r="F3541" t="s">
        <v>3284</v>
      </c>
      <c r="G3541" t="s">
        <v>11607</v>
      </c>
      <c r="H3541" t="s">
        <v>10</v>
      </c>
      <c r="I3541">
        <v>125</v>
      </c>
      <c r="J3541">
        <v>3.0916870718000001E-3</v>
      </c>
      <c r="K3541">
        <f t="shared" si="333"/>
        <v>15976</v>
      </c>
      <c r="L3541" t="str">
        <f t="shared" si="334"/>
        <v>SOC</v>
      </c>
      <c r="M3541" t="b">
        <f t="shared" si="335"/>
        <v>0</v>
      </c>
      <c r="N3541" t="str">
        <f>VLOOKUP(B3541,Sheet3!$D$2:$I$578,6,FALSE)</f>
        <v>Hervé Feron</v>
      </c>
      <c r="O3541" t="str">
        <f t="shared" si="336"/>
        <v>Jacques LACREUSE</v>
      </c>
      <c r="P3541" t="b">
        <f t="shared" si="337"/>
        <v>0</v>
      </c>
      <c r="Q3541" t="b">
        <f>AND(M3541,ISNA(VLOOKUP(B3541,Sheet4!$A$1:$A$529,1,FALSE)))</f>
        <v>0</v>
      </c>
    </row>
    <row r="3542" spans="1:17">
      <c r="A3542" t="str">
        <f t="shared" si="332"/>
        <v>Pierre HANEGREEFS</v>
      </c>
      <c r="B3542" t="s">
        <v>3265</v>
      </c>
      <c r="C3542" t="e">
        <f>VLOOKUP(B3542,Sheet5!$A$1158:$A$1246,1,FALSE)</f>
        <v>#N/A</v>
      </c>
      <c r="D3542" t="s">
        <v>11</v>
      </c>
      <c r="E3542" t="s">
        <v>148</v>
      </c>
      <c r="F3542" t="s">
        <v>3285</v>
      </c>
      <c r="G3542" t="s">
        <v>11608</v>
      </c>
      <c r="H3542" t="s">
        <v>19</v>
      </c>
      <c r="I3542">
        <v>1668</v>
      </c>
      <c r="J3542">
        <v>4.1255472286099999E-2</v>
      </c>
      <c r="K3542">
        <f t="shared" si="333"/>
        <v>15976</v>
      </c>
      <c r="L3542" t="str">
        <f t="shared" si="334"/>
        <v>SOC</v>
      </c>
      <c r="M3542" t="b">
        <f t="shared" si="335"/>
        <v>1</v>
      </c>
      <c r="N3542" t="str">
        <f>VLOOKUP(B3542,Sheet3!$D$2:$I$578,6,FALSE)</f>
        <v>Hervé Feron</v>
      </c>
      <c r="O3542" t="str">
        <f t="shared" si="336"/>
        <v>Pierre HANEGREEFS</v>
      </c>
      <c r="P3542" t="b">
        <f t="shared" si="337"/>
        <v>0</v>
      </c>
      <c r="Q3542" t="b">
        <f>AND(M3542,ISNA(VLOOKUP(B3542,Sheet4!$A$1:$A$529,1,FALSE)))</f>
        <v>1</v>
      </c>
    </row>
    <row r="3543" spans="1:17">
      <c r="A3543" t="str">
        <f t="shared" si="332"/>
        <v xml:space="preserve"> </v>
      </c>
      <c r="B3543" t="s">
        <v>3286</v>
      </c>
      <c r="C3543" t="e">
        <f>VLOOKUP(B3543,Sheet5!$A$1158:$A$1246,1,FALSE)</f>
        <v>#N/A</v>
      </c>
      <c r="G3543" t="s">
        <v>9202</v>
      </c>
      <c r="H3543" t="s">
        <v>1</v>
      </c>
      <c r="I3543">
        <v>83072</v>
      </c>
      <c r="J3543">
        <v>1</v>
      </c>
      <c r="K3543">
        <f t="shared" si="333"/>
        <v>0</v>
      </c>
      <c r="L3543">
        <f t="shared" si="334"/>
        <v>0</v>
      </c>
      <c r="M3543" t="b">
        <f t="shared" si="335"/>
        <v>0</v>
      </c>
      <c r="N3543" t="str">
        <f>VLOOKUP(B3543,Sheet3!$D$2:$I$578,6,FALSE)</f>
        <v>Christian Eckert</v>
      </c>
      <c r="O3543" t="str">
        <f t="shared" si="336"/>
        <v xml:space="preserve"> </v>
      </c>
      <c r="P3543" t="b">
        <f t="shared" si="337"/>
        <v>0</v>
      </c>
      <c r="Q3543" t="b">
        <f>AND(M3543,ISNA(VLOOKUP(B3543,Sheet4!$A$1:$A$529,1,FALSE)))</f>
        <v>0</v>
      </c>
    </row>
    <row r="3544" spans="1:17">
      <c r="A3544" t="str">
        <f t="shared" si="332"/>
        <v xml:space="preserve"> </v>
      </c>
      <c r="B3544" t="s">
        <v>3286</v>
      </c>
      <c r="C3544" t="e">
        <f>VLOOKUP(B3544,Sheet5!$A$1158:$A$1246,1,FALSE)</f>
        <v>#N/A</v>
      </c>
      <c r="G3544" t="s">
        <v>9202</v>
      </c>
      <c r="H3544" t="s">
        <v>2</v>
      </c>
      <c r="I3544">
        <v>41411</v>
      </c>
      <c r="J3544">
        <v>0.49849528120199998</v>
      </c>
      <c r="K3544">
        <f t="shared" si="333"/>
        <v>0</v>
      </c>
      <c r="L3544">
        <f t="shared" si="334"/>
        <v>0</v>
      </c>
      <c r="M3544" t="b">
        <f t="shared" si="335"/>
        <v>0</v>
      </c>
      <c r="N3544" t="str">
        <f>VLOOKUP(B3544,Sheet3!$D$2:$I$578,6,FALSE)</f>
        <v>Christian Eckert</v>
      </c>
      <c r="O3544" t="str">
        <f t="shared" si="336"/>
        <v xml:space="preserve"> </v>
      </c>
      <c r="P3544" t="b">
        <f t="shared" si="337"/>
        <v>0</v>
      </c>
      <c r="Q3544" t="b">
        <f>AND(M3544,ISNA(VLOOKUP(B3544,Sheet4!$A$1:$A$529,1,FALSE)))</f>
        <v>0</v>
      </c>
    </row>
    <row r="3545" spans="1:17">
      <c r="A3545" t="str">
        <f t="shared" si="332"/>
        <v xml:space="preserve"> </v>
      </c>
      <c r="B3545" t="s">
        <v>3286</v>
      </c>
      <c r="C3545" t="e">
        <f>VLOOKUP(B3545,Sheet5!$A$1158:$A$1246,1,FALSE)</f>
        <v>#N/A</v>
      </c>
      <c r="G3545" t="s">
        <v>9202</v>
      </c>
      <c r="H3545" t="s">
        <v>3</v>
      </c>
      <c r="I3545">
        <v>534</v>
      </c>
      <c r="J3545">
        <v>6.4281587057E-3</v>
      </c>
      <c r="K3545">
        <f t="shared" si="333"/>
        <v>0</v>
      </c>
      <c r="L3545">
        <f t="shared" si="334"/>
        <v>0</v>
      </c>
      <c r="M3545" t="b">
        <f t="shared" si="335"/>
        <v>0</v>
      </c>
      <c r="N3545" t="str">
        <f>VLOOKUP(B3545,Sheet3!$D$2:$I$578,6,FALSE)</f>
        <v>Christian Eckert</v>
      </c>
      <c r="O3545" t="str">
        <f t="shared" si="336"/>
        <v xml:space="preserve"> </v>
      </c>
      <c r="P3545" t="b">
        <f t="shared" si="337"/>
        <v>0</v>
      </c>
      <c r="Q3545" t="b">
        <f>AND(M3545,ISNA(VLOOKUP(B3545,Sheet4!$A$1:$A$529,1,FALSE)))</f>
        <v>0</v>
      </c>
    </row>
    <row r="3546" spans="1:17">
      <c r="A3546" t="str">
        <f t="shared" si="332"/>
        <v>Christian ECKERT</v>
      </c>
      <c r="B3546" t="s">
        <v>3286</v>
      </c>
      <c r="C3546" t="e">
        <f>VLOOKUP(B3546,Sheet5!$A$1158:$A$1246,1,FALSE)</f>
        <v>#N/A</v>
      </c>
      <c r="D3546" t="s">
        <v>11</v>
      </c>
      <c r="E3546" t="s">
        <v>312</v>
      </c>
      <c r="F3546" t="s">
        <v>3287</v>
      </c>
      <c r="G3546" t="s">
        <v>11609</v>
      </c>
      <c r="H3546" t="s">
        <v>21</v>
      </c>
      <c r="I3546">
        <v>16255</v>
      </c>
      <c r="J3546">
        <v>0.39523913730600002</v>
      </c>
      <c r="K3546">
        <f t="shared" si="333"/>
        <v>16255</v>
      </c>
      <c r="L3546" t="str">
        <f t="shared" si="334"/>
        <v>SOC</v>
      </c>
      <c r="M3546" t="b">
        <f t="shared" si="335"/>
        <v>0</v>
      </c>
      <c r="N3546" t="str">
        <f>VLOOKUP(B3546,Sheet3!$D$2:$I$578,6,FALSE)</f>
        <v>Christian Eckert</v>
      </c>
      <c r="O3546" t="str">
        <f t="shared" si="336"/>
        <v>Christian ECKERT</v>
      </c>
      <c r="P3546" t="b">
        <f t="shared" si="337"/>
        <v>1</v>
      </c>
      <c r="Q3546" t="b">
        <f>AND(M3546,ISNA(VLOOKUP(B3546,Sheet4!$A$1:$A$529,1,FALSE)))</f>
        <v>0</v>
      </c>
    </row>
    <row r="3547" spans="1:17">
      <c r="A3547" t="str">
        <f t="shared" si="332"/>
        <v>Véronique GUILLOTIN</v>
      </c>
      <c r="B3547" t="s">
        <v>3286</v>
      </c>
      <c r="C3547" t="e">
        <f>VLOOKUP(B3547,Sheet5!$A$1158:$A$1246,1,FALSE)</f>
        <v>#N/A</v>
      </c>
      <c r="D3547" t="s">
        <v>4</v>
      </c>
      <c r="E3547" t="s">
        <v>9004</v>
      </c>
      <c r="F3547" t="s">
        <v>3288</v>
      </c>
      <c r="G3547" t="s">
        <v>11610</v>
      </c>
      <c r="H3547" t="s">
        <v>87</v>
      </c>
      <c r="I3547">
        <v>1286</v>
      </c>
      <c r="J3547">
        <v>3.1268996036699997E-2</v>
      </c>
      <c r="K3547">
        <f t="shared" si="333"/>
        <v>16255</v>
      </c>
      <c r="L3547" t="str">
        <f t="shared" si="334"/>
        <v>SOC</v>
      </c>
      <c r="M3547" t="b">
        <f t="shared" si="335"/>
        <v>0</v>
      </c>
      <c r="N3547" t="str">
        <f>VLOOKUP(B3547,Sheet3!$D$2:$I$578,6,FALSE)</f>
        <v>Christian Eckert</v>
      </c>
      <c r="O3547" t="str">
        <f t="shared" si="336"/>
        <v>Véronique GUILLOTIN</v>
      </c>
      <c r="P3547" t="b">
        <f t="shared" si="337"/>
        <v>0</v>
      </c>
      <c r="Q3547" t="b">
        <f>AND(M3547,ISNA(VLOOKUP(B3547,Sheet4!$A$1:$A$529,1,FALSE)))</f>
        <v>0</v>
      </c>
    </row>
    <row r="3548" spans="1:17">
      <c r="A3548" t="str">
        <f t="shared" si="332"/>
        <v>Serge DE CARLI</v>
      </c>
      <c r="B3548" t="s">
        <v>3286</v>
      </c>
      <c r="C3548" t="e">
        <f>VLOOKUP(B3548,Sheet5!$A$1158:$A$1246,1,FALSE)</f>
        <v>#N/A</v>
      </c>
      <c r="D3548" t="s">
        <v>11</v>
      </c>
      <c r="E3548" t="s">
        <v>416</v>
      </c>
      <c r="F3548" t="s">
        <v>3289</v>
      </c>
      <c r="G3548" t="s">
        <v>11611</v>
      </c>
      <c r="H3548" t="s">
        <v>19</v>
      </c>
      <c r="I3548">
        <v>7555</v>
      </c>
      <c r="J3548">
        <v>0.18369927298399999</v>
      </c>
      <c r="K3548">
        <f t="shared" si="333"/>
        <v>16255</v>
      </c>
      <c r="L3548" t="str">
        <f t="shared" si="334"/>
        <v>SOC</v>
      </c>
      <c r="M3548" t="b">
        <f t="shared" si="335"/>
        <v>0</v>
      </c>
      <c r="N3548" t="str">
        <f>VLOOKUP(B3548,Sheet3!$D$2:$I$578,6,FALSE)</f>
        <v>Christian Eckert</v>
      </c>
      <c r="O3548" t="str">
        <f t="shared" si="336"/>
        <v>Serge DE CARLI</v>
      </c>
      <c r="P3548" t="b">
        <f t="shared" si="337"/>
        <v>0</v>
      </c>
      <c r="Q3548" t="b">
        <f>AND(M3548,ISNA(VLOOKUP(B3548,Sheet4!$A$1:$A$529,1,FALSE)))</f>
        <v>0</v>
      </c>
    </row>
    <row r="3549" spans="1:17">
      <c r="A3549" t="str">
        <f t="shared" si="332"/>
        <v>Muriel JACQUES</v>
      </c>
      <c r="B3549" t="s">
        <v>3286</v>
      </c>
      <c r="C3549" t="e">
        <f>VLOOKUP(B3549,Sheet5!$A$1158:$A$1246,1,FALSE)</f>
        <v>#N/A</v>
      </c>
      <c r="D3549" t="s">
        <v>4</v>
      </c>
      <c r="E3549" t="s">
        <v>27</v>
      </c>
      <c r="F3549" t="s">
        <v>3290</v>
      </c>
      <c r="G3549" t="s">
        <v>14</v>
      </c>
      <c r="H3549" t="s">
        <v>10</v>
      </c>
      <c r="I3549">
        <v>266</v>
      </c>
      <c r="J3549">
        <v>6.4677705643500002E-3</v>
      </c>
      <c r="K3549">
        <f t="shared" si="333"/>
        <v>16255</v>
      </c>
      <c r="L3549" t="str">
        <f t="shared" si="334"/>
        <v>SOC</v>
      </c>
      <c r="M3549" t="b">
        <f t="shared" si="335"/>
        <v>0</v>
      </c>
      <c r="N3549" t="str">
        <f>VLOOKUP(B3549,Sheet3!$D$2:$I$578,6,FALSE)</f>
        <v>Christian Eckert</v>
      </c>
      <c r="O3549" t="str">
        <f t="shared" si="336"/>
        <v>Muriel JACQUES</v>
      </c>
      <c r="P3549" t="b">
        <f t="shared" si="337"/>
        <v>0</v>
      </c>
      <c r="Q3549" t="b">
        <f>AND(M3549,ISNA(VLOOKUP(B3549,Sheet4!$A$1:$A$529,1,FALSE)))</f>
        <v>0</v>
      </c>
    </row>
    <row r="3550" spans="1:17">
      <c r="A3550" t="str">
        <f t="shared" si="332"/>
        <v>Marie MAVANDE</v>
      </c>
      <c r="B3550" t="s">
        <v>3286</v>
      </c>
      <c r="C3550" t="e">
        <f>VLOOKUP(B3550,Sheet5!$A$1158:$A$1246,1,FALSE)</f>
        <v>#N/A</v>
      </c>
      <c r="D3550" t="s">
        <v>4</v>
      </c>
      <c r="E3550" t="s">
        <v>194</v>
      </c>
      <c r="F3550" t="s">
        <v>3291</v>
      </c>
      <c r="G3550" t="s">
        <v>11612</v>
      </c>
      <c r="H3550" t="s">
        <v>13</v>
      </c>
      <c r="I3550">
        <v>403</v>
      </c>
      <c r="J3550">
        <v>9.7989155542600008E-3</v>
      </c>
      <c r="K3550">
        <f t="shared" si="333"/>
        <v>16255</v>
      </c>
      <c r="L3550" t="str">
        <f t="shared" si="334"/>
        <v>SOC</v>
      </c>
      <c r="M3550" t="b">
        <f t="shared" si="335"/>
        <v>0</v>
      </c>
      <c r="N3550" t="str">
        <f>VLOOKUP(B3550,Sheet3!$D$2:$I$578,6,FALSE)</f>
        <v>Christian Eckert</v>
      </c>
      <c r="O3550" t="str">
        <f t="shared" si="336"/>
        <v>Marie MAVANDE</v>
      </c>
      <c r="P3550" t="b">
        <f t="shared" si="337"/>
        <v>0</v>
      </c>
      <c r="Q3550" t="b">
        <f>AND(M3550,ISNA(VLOOKUP(B3550,Sheet4!$A$1:$A$529,1,FALSE)))</f>
        <v>0</v>
      </c>
    </row>
    <row r="3551" spans="1:17">
      <c r="A3551" t="str">
        <f t="shared" si="332"/>
        <v>Marie-Claude NOWAKOWSKI</v>
      </c>
      <c r="B3551" t="s">
        <v>3286</v>
      </c>
      <c r="C3551" t="e">
        <f>VLOOKUP(B3551,Sheet5!$A$1158:$A$1246,1,FALSE)</f>
        <v>#N/A</v>
      </c>
      <c r="D3551" t="s">
        <v>4</v>
      </c>
      <c r="E3551" t="s">
        <v>513</v>
      </c>
      <c r="F3551" t="s">
        <v>3292</v>
      </c>
      <c r="G3551" t="s">
        <v>11613</v>
      </c>
      <c r="H3551" t="s">
        <v>29</v>
      </c>
      <c r="I3551">
        <v>400</v>
      </c>
      <c r="J3551">
        <v>9.7259707734599996E-3</v>
      </c>
      <c r="K3551">
        <f t="shared" si="333"/>
        <v>16255</v>
      </c>
      <c r="L3551" t="str">
        <f t="shared" si="334"/>
        <v>SOC</v>
      </c>
      <c r="M3551" t="b">
        <f t="shared" si="335"/>
        <v>0</v>
      </c>
      <c r="N3551" t="str">
        <f>VLOOKUP(B3551,Sheet3!$D$2:$I$578,6,FALSE)</f>
        <v>Christian Eckert</v>
      </c>
      <c r="O3551" t="str">
        <f t="shared" si="336"/>
        <v>Marie-Claude NOWAKOWSKI</v>
      </c>
      <c r="P3551" t="b">
        <f t="shared" si="337"/>
        <v>0</v>
      </c>
      <c r="Q3551" t="b">
        <f>AND(M3551,ISNA(VLOOKUP(B3551,Sheet4!$A$1:$A$529,1,FALSE)))</f>
        <v>0</v>
      </c>
    </row>
    <row r="3552" spans="1:17">
      <c r="A3552" t="str">
        <f t="shared" si="332"/>
        <v>Annick JOLIVET</v>
      </c>
      <c r="B3552" t="s">
        <v>3286</v>
      </c>
      <c r="C3552" t="e">
        <f>VLOOKUP(B3552,Sheet5!$A$1158:$A$1246,1,FALSE)</f>
        <v>#N/A</v>
      </c>
      <c r="D3552" t="s">
        <v>4</v>
      </c>
      <c r="E3552" t="s">
        <v>1671</v>
      </c>
      <c r="F3552" t="s">
        <v>2375</v>
      </c>
      <c r="G3552" t="s">
        <v>10897</v>
      </c>
      <c r="H3552" t="s">
        <v>10</v>
      </c>
      <c r="I3552">
        <v>288</v>
      </c>
      <c r="J3552">
        <v>7.0026989568900003E-3</v>
      </c>
      <c r="K3552">
        <f t="shared" si="333"/>
        <v>16255</v>
      </c>
      <c r="L3552" t="str">
        <f t="shared" si="334"/>
        <v>SOC</v>
      </c>
      <c r="M3552" t="b">
        <f t="shared" si="335"/>
        <v>0</v>
      </c>
      <c r="N3552" t="str">
        <f>VLOOKUP(B3552,Sheet3!$D$2:$I$578,6,FALSE)</f>
        <v>Christian Eckert</v>
      </c>
      <c r="O3552" t="str">
        <f t="shared" si="336"/>
        <v>Annick JOLIVET</v>
      </c>
      <c r="P3552" t="b">
        <f t="shared" si="337"/>
        <v>0</v>
      </c>
      <c r="Q3552" t="b">
        <f>AND(M3552,ISNA(VLOOKUP(B3552,Sheet4!$A$1:$A$529,1,FALSE)))</f>
        <v>0</v>
      </c>
    </row>
    <row r="3553" spans="1:17">
      <c r="A3553" t="str">
        <f t="shared" si="332"/>
        <v>Michel TESTI</v>
      </c>
      <c r="B3553" t="s">
        <v>3286</v>
      </c>
      <c r="C3553" t="e">
        <f>VLOOKUP(B3553,Sheet5!$A$1158:$A$1246,1,FALSE)</f>
        <v>#N/A</v>
      </c>
      <c r="D3553" t="s">
        <v>11</v>
      </c>
      <c r="E3553" t="s">
        <v>31</v>
      </c>
      <c r="F3553" t="s">
        <v>3293</v>
      </c>
      <c r="G3553" t="s">
        <v>11614</v>
      </c>
      <c r="H3553" t="s">
        <v>29</v>
      </c>
      <c r="I3553">
        <v>502</v>
      </c>
      <c r="J3553">
        <v>1.2206093320700001E-2</v>
      </c>
      <c r="K3553">
        <f t="shared" si="333"/>
        <v>16255</v>
      </c>
      <c r="L3553" t="str">
        <f t="shared" si="334"/>
        <v>SOC</v>
      </c>
      <c r="M3553" t="b">
        <f t="shared" si="335"/>
        <v>0</v>
      </c>
      <c r="N3553" t="str">
        <f>VLOOKUP(B3553,Sheet3!$D$2:$I$578,6,FALSE)</f>
        <v>Christian Eckert</v>
      </c>
      <c r="O3553" t="str">
        <f t="shared" si="336"/>
        <v>Michel TESTI</v>
      </c>
      <c r="P3553" t="b">
        <f t="shared" si="337"/>
        <v>0</v>
      </c>
      <c r="Q3553" t="b">
        <f>AND(M3553,ISNA(VLOOKUP(B3553,Sheet4!$A$1:$A$529,1,FALSE)))</f>
        <v>0</v>
      </c>
    </row>
    <row r="3554" spans="1:17">
      <c r="A3554" t="str">
        <f t="shared" si="332"/>
        <v>Etienne MANGEOT</v>
      </c>
      <c r="B3554" t="s">
        <v>3286</v>
      </c>
      <c r="C3554" t="e">
        <f>VLOOKUP(B3554,Sheet5!$A$1158:$A$1246,1,FALSE)</f>
        <v>#N/A</v>
      </c>
      <c r="D3554" t="s">
        <v>11</v>
      </c>
      <c r="E3554" t="s">
        <v>55</v>
      </c>
      <c r="F3554" t="s">
        <v>3294</v>
      </c>
      <c r="G3554" t="s">
        <v>11615</v>
      </c>
      <c r="H3554" t="s">
        <v>26</v>
      </c>
      <c r="I3554">
        <v>7720</v>
      </c>
      <c r="J3554">
        <v>0.18771123592799999</v>
      </c>
      <c r="K3554">
        <f t="shared" si="333"/>
        <v>16255</v>
      </c>
      <c r="L3554" t="str">
        <f t="shared" si="334"/>
        <v>SOC</v>
      </c>
      <c r="M3554" t="b">
        <f t="shared" si="335"/>
        <v>0</v>
      </c>
      <c r="N3554" t="str">
        <f>VLOOKUP(B3554,Sheet3!$D$2:$I$578,6,FALSE)</f>
        <v>Christian Eckert</v>
      </c>
      <c r="O3554" t="str">
        <f t="shared" si="336"/>
        <v>Etienne MANGEOT</v>
      </c>
      <c r="P3554" t="b">
        <f t="shared" si="337"/>
        <v>0</v>
      </c>
      <c r="Q3554" t="b">
        <f>AND(M3554,ISNA(VLOOKUP(B3554,Sheet4!$A$1:$A$529,1,FALSE)))</f>
        <v>0</v>
      </c>
    </row>
    <row r="3555" spans="1:17">
      <c r="A3555" t="str">
        <f t="shared" si="332"/>
        <v>Georges LATRIVE</v>
      </c>
      <c r="B3555" t="s">
        <v>3286</v>
      </c>
      <c r="C3555" t="e">
        <f>VLOOKUP(B3555,Sheet5!$A$1158:$A$1246,1,FALSE)</f>
        <v>#N/A</v>
      </c>
      <c r="D3555" t="s">
        <v>11</v>
      </c>
      <c r="E3555" t="s">
        <v>3295</v>
      </c>
      <c r="F3555" t="s">
        <v>3296</v>
      </c>
      <c r="G3555" t="s">
        <v>11616</v>
      </c>
      <c r="H3555" t="s">
        <v>271</v>
      </c>
      <c r="I3555">
        <v>172</v>
      </c>
      <c r="J3555">
        <v>4.1821674325899999E-3</v>
      </c>
      <c r="K3555">
        <f t="shared" si="333"/>
        <v>16255</v>
      </c>
      <c r="L3555" t="str">
        <f t="shared" si="334"/>
        <v>SOC</v>
      </c>
      <c r="M3555" t="b">
        <f t="shared" si="335"/>
        <v>0</v>
      </c>
      <c r="N3555" t="str">
        <f>VLOOKUP(B3555,Sheet3!$D$2:$I$578,6,FALSE)</f>
        <v>Christian Eckert</v>
      </c>
      <c r="O3555" t="str">
        <f t="shared" si="336"/>
        <v>Georges LATRIVE</v>
      </c>
      <c r="P3555" t="b">
        <f t="shared" si="337"/>
        <v>0</v>
      </c>
      <c r="Q3555" t="b">
        <f>AND(M3555,ISNA(VLOOKUP(B3555,Sheet4!$A$1:$A$529,1,FALSE)))</f>
        <v>0</v>
      </c>
    </row>
    <row r="3556" spans="1:17">
      <c r="A3556" t="str">
        <f t="shared" si="332"/>
        <v>Audrey IOZZO</v>
      </c>
      <c r="B3556" t="s">
        <v>3286</v>
      </c>
      <c r="C3556" t="e">
        <f>VLOOKUP(B3556,Sheet5!$A$1158:$A$1246,1,FALSE)</f>
        <v>#N/A</v>
      </c>
      <c r="D3556" t="s">
        <v>4</v>
      </c>
      <c r="E3556" t="s">
        <v>3297</v>
      </c>
      <c r="F3556" t="s">
        <v>3298</v>
      </c>
      <c r="G3556" t="s">
        <v>11617</v>
      </c>
      <c r="H3556" t="s">
        <v>17</v>
      </c>
      <c r="I3556">
        <v>6280</v>
      </c>
      <c r="J3556">
        <v>0.152697741143</v>
      </c>
      <c r="K3556">
        <f t="shared" si="333"/>
        <v>16255</v>
      </c>
      <c r="L3556" t="str">
        <f t="shared" si="334"/>
        <v>SOC</v>
      </c>
      <c r="M3556" t="b">
        <f t="shared" si="335"/>
        <v>1</v>
      </c>
      <c r="N3556" t="str">
        <f>VLOOKUP(B3556,Sheet3!$D$2:$I$578,6,FALSE)</f>
        <v>Christian Eckert</v>
      </c>
      <c r="O3556" t="str">
        <f t="shared" si="336"/>
        <v>Audrey IOZZO</v>
      </c>
      <c r="P3556" t="b">
        <f t="shared" si="337"/>
        <v>0</v>
      </c>
      <c r="Q3556" t="b">
        <f>AND(M3556,ISNA(VLOOKUP(B3556,Sheet4!$A$1:$A$529,1,FALSE)))</f>
        <v>1</v>
      </c>
    </row>
    <row r="3557" spans="1:17">
      <c r="A3557" t="str">
        <f t="shared" si="332"/>
        <v xml:space="preserve"> </v>
      </c>
      <c r="B3557" t="s">
        <v>3299</v>
      </c>
      <c r="C3557" t="e">
        <f>VLOOKUP(B3557,Sheet5!$A$1158:$A$1246,1,FALSE)</f>
        <v>#N/A</v>
      </c>
      <c r="G3557" t="s">
        <v>9202</v>
      </c>
      <c r="H3557" t="s">
        <v>1</v>
      </c>
      <c r="I3557">
        <v>97191</v>
      </c>
      <c r="J3557">
        <v>1</v>
      </c>
      <c r="K3557">
        <f t="shared" si="333"/>
        <v>0</v>
      </c>
      <c r="L3557">
        <f t="shared" si="334"/>
        <v>0</v>
      </c>
      <c r="M3557" t="b">
        <f t="shared" si="335"/>
        <v>0</v>
      </c>
      <c r="N3557" t="str">
        <f>VLOOKUP(B3557,Sheet3!$D$2:$I$578,6,FALSE)</f>
        <v>Marie-Neige Houchard</v>
      </c>
      <c r="O3557" t="str">
        <f t="shared" si="336"/>
        <v xml:space="preserve"> </v>
      </c>
      <c r="P3557" t="b">
        <f t="shared" si="337"/>
        <v>0</v>
      </c>
      <c r="Q3557" t="b">
        <f>AND(M3557,ISNA(VLOOKUP(B3557,Sheet4!$A$1:$A$529,1,FALSE)))</f>
        <v>0</v>
      </c>
    </row>
    <row r="3558" spans="1:17">
      <c r="A3558" t="str">
        <f t="shared" si="332"/>
        <v xml:space="preserve"> </v>
      </c>
      <c r="B3558" t="s">
        <v>3299</v>
      </c>
      <c r="C3558" t="e">
        <f>VLOOKUP(B3558,Sheet5!$A$1158:$A$1246,1,FALSE)</f>
        <v>#N/A</v>
      </c>
      <c r="G3558" t="s">
        <v>9202</v>
      </c>
      <c r="H3558" t="s">
        <v>2</v>
      </c>
      <c r="I3558">
        <v>40937</v>
      </c>
      <c r="J3558">
        <v>0.42120155158400002</v>
      </c>
      <c r="K3558">
        <f t="shared" si="333"/>
        <v>0</v>
      </c>
      <c r="L3558">
        <f t="shared" si="334"/>
        <v>0</v>
      </c>
      <c r="M3558" t="b">
        <f t="shared" si="335"/>
        <v>0</v>
      </c>
      <c r="N3558" t="str">
        <f>VLOOKUP(B3558,Sheet3!$D$2:$I$578,6,FALSE)</f>
        <v>Marie-Neige Houchard</v>
      </c>
      <c r="O3558" t="str">
        <f t="shared" si="336"/>
        <v xml:space="preserve"> </v>
      </c>
      <c r="P3558" t="b">
        <f t="shared" si="337"/>
        <v>0</v>
      </c>
      <c r="Q3558" t="b">
        <f>AND(M3558,ISNA(VLOOKUP(B3558,Sheet4!$A$1:$A$529,1,FALSE)))</f>
        <v>0</v>
      </c>
    </row>
    <row r="3559" spans="1:17">
      <c r="A3559" t="str">
        <f t="shared" si="332"/>
        <v xml:space="preserve"> </v>
      </c>
      <c r="B3559" t="s">
        <v>3299</v>
      </c>
      <c r="C3559" t="e">
        <f>VLOOKUP(B3559,Sheet5!$A$1158:$A$1246,1,FALSE)</f>
        <v>#N/A</v>
      </c>
      <c r="G3559" t="s">
        <v>9202</v>
      </c>
      <c r="H3559" t="s">
        <v>3</v>
      </c>
      <c r="I3559">
        <v>873</v>
      </c>
      <c r="J3559">
        <v>8.98231317715E-3</v>
      </c>
      <c r="K3559">
        <f t="shared" si="333"/>
        <v>0</v>
      </c>
      <c r="L3559">
        <f t="shared" si="334"/>
        <v>0</v>
      </c>
      <c r="M3559" t="b">
        <f t="shared" si="335"/>
        <v>0</v>
      </c>
      <c r="N3559" t="str">
        <f>VLOOKUP(B3559,Sheet3!$D$2:$I$578,6,FALSE)</f>
        <v>Marie-Neige Houchard</v>
      </c>
      <c r="O3559" t="str">
        <f t="shared" si="336"/>
        <v xml:space="preserve"> </v>
      </c>
      <c r="P3559" t="b">
        <f t="shared" si="337"/>
        <v>0</v>
      </c>
      <c r="Q3559" t="b">
        <f>AND(M3559,ISNA(VLOOKUP(B3559,Sheet4!$A$1:$A$529,1,FALSE)))</f>
        <v>0</v>
      </c>
    </row>
    <row r="3560" spans="1:17">
      <c r="A3560" t="str">
        <f t="shared" si="332"/>
        <v>Pascal KANITZER</v>
      </c>
      <c r="B3560" t="s">
        <v>3299</v>
      </c>
      <c r="C3560" t="e">
        <f>VLOOKUP(B3560,Sheet5!$A$1158:$A$1246,1,FALSE)</f>
        <v>#N/A</v>
      </c>
      <c r="D3560" t="s">
        <v>11</v>
      </c>
      <c r="E3560" t="s">
        <v>200</v>
      </c>
      <c r="F3560" t="s">
        <v>3300</v>
      </c>
      <c r="G3560" t="s">
        <v>11618</v>
      </c>
      <c r="H3560" t="s">
        <v>29</v>
      </c>
      <c r="I3560">
        <v>903</v>
      </c>
      <c r="J3560">
        <v>1.6305231035900002E-2</v>
      </c>
      <c r="K3560">
        <f t="shared" si="333"/>
        <v>0</v>
      </c>
      <c r="L3560">
        <f t="shared" si="334"/>
        <v>0</v>
      </c>
      <c r="M3560" t="b">
        <f t="shared" si="335"/>
        <v>0</v>
      </c>
      <c r="N3560" t="str">
        <f>VLOOKUP(B3560,Sheet3!$D$2:$I$578,6,FALSE)</f>
        <v>Marie-Neige Houchard</v>
      </c>
      <c r="O3560" t="str">
        <f t="shared" si="336"/>
        <v>Pascal KANITZER</v>
      </c>
      <c r="P3560" t="b">
        <f t="shared" si="337"/>
        <v>0</v>
      </c>
      <c r="Q3560" t="b">
        <f>AND(M3560,ISNA(VLOOKUP(B3560,Sheet4!$A$1:$A$529,1,FALSE)))</f>
        <v>0</v>
      </c>
    </row>
    <row r="3561" spans="1:17">
      <c r="A3561" t="str">
        <f t="shared" si="332"/>
        <v>Marie-Neige HOUCHARD</v>
      </c>
      <c r="B3561" t="s">
        <v>3299</v>
      </c>
      <c r="C3561" t="e">
        <f>VLOOKUP(B3561,Sheet5!$A$1158:$A$1246,1,FALSE)</f>
        <v>#N/A</v>
      </c>
      <c r="D3561" t="s">
        <v>4</v>
      </c>
      <c r="E3561" t="s">
        <v>3301</v>
      </c>
      <c r="F3561" t="s">
        <v>3302</v>
      </c>
      <c r="G3561" t="s">
        <v>11619</v>
      </c>
      <c r="H3561" t="s">
        <v>7</v>
      </c>
      <c r="I3561">
        <v>18348</v>
      </c>
      <c r="J3561">
        <v>0.331304960185</v>
      </c>
      <c r="K3561">
        <f t="shared" si="333"/>
        <v>18348</v>
      </c>
      <c r="L3561" t="str">
        <f t="shared" si="334"/>
        <v>VEC</v>
      </c>
      <c r="M3561" t="b">
        <f t="shared" si="335"/>
        <v>0</v>
      </c>
      <c r="N3561" t="str">
        <f>VLOOKUP(B3561,Sheet3!$D$2:$I$578,6,FALSE)</f>
        <v>Marie-Neige Houchard</v>
      </c>
      <c r="O3561" t="str">
        <f t="shared" si="336"/>
        <v>Marie-Neige HOUCHARD</v>
      </c>
      <c r="P3561" t="b">
        <f t="shared" si="337"/>
        <v>1</v>
      </c>
      <c r="Q3561" t="b">
        <f>AND(M3561,ISNA(VLOOKUP(B3561,Sheet4!$A$1:$A$529,1,FALSE)))</f>
        <v>0</v>
      </c>
    </row>
    <row r="3562" spans="1:17">
      <c r="A3562" t="str">
        <f t="shared" si="332"/>
        <v>Fabien SAVELLI</v>
      </c>
      <c r="B3562" t="s">
        <v>3299</v>
      </c>
      <c r="C3562" t="e">
        <f>VLOOKUP(B3562,Sheet5!$A$1158:$A$1246,1,FALSE)</f>
        <v>#N/A</v>
      </c>
      <c r="D3562" t="s">
        <v>11</v>
      </c>
      <c r="E3562" t="s">
        <v>2471</v>
      </c>
      <c r="F3562" t="s">
        <v>155</v>
      </c>
      <c r="G3562" t="s">
        <v>9268</v>
      </c>
      <c r="H3562" t="s">
        <v>10</v>
      </c>
      <c r="I3562">
        <v>336</v>
      </c>
      <c r="J3562">
        <v>6.0670627110400001E-3</v>
      </c>
      <c r="K3562">
        <f t="shared" si="333"/>
        <v>18348</v>
      </c>
      <c r="L3562" t="str">
        <f t="shared" si="334"/>
        <v>VEC</v>
      </c>
      <c r="M3562" t="b">
        <f t="shared" si="335"/>
        <v>0</v>
      </c>
      <c r="N3562" t="str">
        <f>VLOOKUP(B3562,Sheet3!$D$2:$I$578,6,FALSE)</f>
        <v>Marie-Neige Houchard</v>
      </c>
      <c r="O3562" t="str">
        <f t="shared" si="336"/>
        <v>Fabien SAVELLI</v>
      </c>
      <c r="P3562" t="b">
        <f t="shared" si="337"/>
        <v>0</v>
      </c>
      <c r="Q3562" t="b">
        <f>AND(M3562,ISNA(VLOOKUP(B3562,Sheet4!$A$1:$A$529,1,FALSE)))</f>
        <v>0</v>
      </c>
    </row>
    <row r="3563" spans="1:17">
      <c r="A3563" t="str">
        <f t="shared" si="332"/>
        <v>Jacques LAMBLIN</v>
      </c>
      <c r="B3563" t="s">
        <v>3299</v>
      </c>
      <c r="C3563" t="e">
        <f>VLOOKUP(B3563,Sheet5!$A$1158:$A$1246,1,FALSE)</f>
        <v>#N/A</v>
      </c>
      <c r="D3563" t="s">
        <v>11</v>
      </c>
      <c r="E3563" t="s">
        <v>14</v>
      </c>
      <c r="F3563" t="s">
        <v>3303</v>
      </c>
      <c r="G3563" t="s">
        <v>11620</v>
      </c>
      <c r="H3563" t="s">
        <v>26</v>
      </c>
      <c r="I3563">
        <v>20316</v>
      </c>
      <c r="J3563">
        <v>0.36684061320700001</v>
      </c>
      <c r="K3563">
        <f t="shared" si="333"/>
        <v>18348</v>
      </c>
      <c r="L3563" t="str">
        <f t="shared" si="334"/>
        <v>VEC</v>
      </c>
      <c r="M3563" t="b">
        <f t="shared" si="335"/>
        <v>0</v>
      </c>
      <c r="N3563" t="str">
        <f>VLOOKUP(B3563,Sheet3!$D$2:$I$578,6,FALSE)</f>
        <v>Marie-Neige Houchard</v>
      </c>
      <c r="O3563" t="str">
        <f t="shared" si="336"/>
        <v>Jacques LAMBLIN</v>
      </c>
      <c r="P3563" t="b">
        <f t="shared" si="337"/>
        <v>0</v>
      </c>
      <c r="Q3563" t="b">
        <f>AND(M3563,ISNA(VLOOKUP(B3563,Sheet4!$A$1:$A$529,1,FALSE)))</f>
        <v>0</v>
      </c>
    </row>
    <row r="3564" spans="1:17">
      <c r="A3564" t="str">
        <f t="shared" si="332"/>
        <v>Pascal BAUCHE</v>
      </c>
      <c r="B3564" t="s">
        <v>3299</v>
      </c>
      <c r="C3564" t="e">
        <f>VLOOKUP(B3564,Sheet5!$A$1158:$A$1246,1,FALSE)</f>
        <v>#N/A</v>
      </c>
      <c r="D3564" t="s">
        <v>11</v>
      </c>
      <c r="E3564" t="s">
        <v>200</v>
      </c>
      <c r="F3564" t="s">
        <v>3304</v>
      </c>
      <c r="G3564" t="s">
        <v>11621</v>
      </c>
      <c r="H3564" t="s">
        <v>17</v>
      </c>
      <c r="I3564">
        <v>10453</v>
      </c>
      <c r="J3564">
        <v>0.18874704320999999</v>
      </c>
      <c r="K3564">
        <f t="shared" si="333"/>
        <v>18348</v>
      </c>
      <c r="L3564" t="str">
        <f t="shared" si="334"/>
        <v>VEC</v>
      </c>
      <c r="M3564" t="b">
        <f t="shared" si="335"/>
        <v>0</v>
      </c>
      <c r="N3564" t="str">
        <f>VLOOKUP(B3564,Sheet3!$D$2:$I$578,6,FALSE)</f>
        <v>Marie-Neige Houchard</v>
      </c>
      <c r="O3564" t="str">
        <f t="shared" si="336"/>
        <v>Pascal BAUCHE</v>
      </c>
      <c r="P3564" t="b">
        <f t="shared" si="337"/>
        <v>0</v>
      </c>
      <c r="Q3564" t="b">
        <f>AND(M3564,ISNA(VLOOKUP(B3564,Sheet4!$A$1:$A$529,1,FALSE)))</f>
        <v>0</v>
      </c>
    </row>
    <row r="3565" spans="1:17">
      <c r="A3565" t="str">
        <f t="shared" si="332"/>
        <v>Pierre NORDEMANN</v>
      </c>
      <c r="B3565" t="s">
        <v>3299</v>
      </c>
      <c r="C3565" t="e">
        <f>VLOOKUP(B3565,Sheet5!$A$1158:$A$1246,1,FALSE)</f>
        <v>#N/A</v>
      </c>
      <c r="D3565" t="s">
        <v>11</v>
      </c>
      <c r="E3565" t="s">
        <v>148</v>
      </c>
      <c r="F3565" t="s">
        <v>3305</v>
      </c>
      <c r="G3565" t="s">
        <v>11622</v>
      </c>
      <c r="H3565" t="s">
        <v>10</v>
      </c>
      <c r="I3565">
        <v>346</v>
      </c>
      <c r="J3565">
        <v>6.2476300536300003E-3</v>
      </c>
      <c r="K3565">
        <f t="shared" si="333"/>
        <v>18348</v>
      </c>
      <c r="L3565" t="str">
        <f t="shared" si="334"/>
        <v>VEC</v>
      </c>
      <c r="M3565" t="b">
        <f t="shared" si="335"/>
        <v>0</v>
      </c>
      <c r="N3565" t="str">
        <f>VLOOKUP(B3565,Sheet3!$D$2:$I$578,6,FALSE)</f>
        <v>Marie-Neige Houchard</v>
      </c>
      <c r="O3565" t="str">
        <f t="shared" si="336"/>
        <v>Pierre NORDEMANN</v>
      </c>
      <c r="P3565" t="b">
        <f t="shared" si="337"/>
        <v>0</v>
      </c>
      <c r="Q3565" t="b">
        <f>AND(M3565,ISNA(VLOOKUP(B3565,Sheet4!$A$1:$A$529,1,FALSE)))</f>
        <v>0</v>
      </c>
    </row>
    <row r="3566" spans="1:17">
      <c r="A3566" t="str">
        <f t="shared" si="332"/>
        <v>Claude BLAQUE</v>
      </c>
      <c r="B3566" t="s">
        <v>3299</v>
      </c>
      <c r="C3566" t="e">
        <f>VLOOKUP(B3566,Sheet5!$A$1158:$A$1246,1,FALSE)</f>
        <v>#N/A</v>
      </c>
      <c r="D3566" t="s">
        <v>11</v>
      </c>
      <c r="E3566" t="s">
        <v>208</v>
      </c>
      <c r="F3566" t="s">
        <v>3306</v>
      </c>
      <c r="G3566" t="s">
        <v>11623</v>
      </c>
      <c r="H3566" t="s">
        <v>19</v>
      </c>
      <c r="I3566">
        <v>4067</v>
      </c>
      <c r="J3566">
        <v>7.3436738231500001E-2</v>
      </c>
      <c r="K3566">
        <f t="shared" si="333"/>
        <v>18348</v>
      </c>
      <c r="L3566" t="str">
        <f t="shared" si="334"/>
        <v>VEC</v>
      </c>
      <c r="M3566" t="b">
        <f t="shared" si="335"/>
        <v>0</v>
      </c>
      <c r="N3566" t="str">
        <f>VLOOKUP(B3566,Sheet3!$D$2:$I$578,6,FALSE)</f>
        <v>Marie-Neige Houchard</v>
      </c>
      <c r="O3566" t="str">
        <f t="shared" si="336"/>
        <v>Claude BLAQUE</v>
      </c>
      <c r="P3566" t="b">
        <f t="shared" si="337"/>
        <v>0</v>
      </c>
      <c r="Q3566" t="b">
        <f>AND(M3566,ISNA(VLOOKUP(B3566,Sheet4!$A$1:$A$529,1,FALSE)))</f>
        <v>0</v>
      </c>
    </row>
    <row r="3567" spans="1:17">
      <c r="A3567" t="str">
        <f t="shared" si="332"/>
        <v>Raphaël-Godefroy BIZIKI</v>
      </c>
      <c r="B3567" t="s">
        <v>3299</v>
      </c>
      <c r="C3567" t="e">
        <f>VLOOKUP(B3567,Sheet5!$A$1158:$A$1246,1,FALSE)</f>
        <v>#N/A</v>
      </c>
      <c r="D3567" t="s">
        <v>11</v>
      </c>
      <c r="E3567" t="s">
        <v>9167</v>
      </c>
      <c r="F3567" t="s">
        <v>3307</v>
      </c>
      <c r="G3567" t="s">
        <v>11624</v>
      </c>
      <c r="H3567" t="s">
        <v>13</v>
      </c>
      <c r="I3567">
        <v>612</v>
      </c>
      <c r="J3567">
        <v>1.10507213665E-2</v>
      </c>
      <c r="K3567">
        <f t="shared" si="333"/>
        <v>18348</v>
      </c>
      <c r="L3567" t="str">
        <f t="shared" si="334"/>
        <v>VEC</v>
      </c>
      <c r="M3567" t="b">
        <f t="shared" si="335"/>
        <v>1</v>
      </c>
      <c r="N3567" t="str">
        <f>VLOOKUP(B3567,Sheet3!$D$2:$I$578,6,FALSE)</f>
        <v>Marie-Neige Houchard</v>
      </c>
      <c r="O3567" t="str">
        <f t="shared" si="336"/>
        <v>Raphaël-Godefroy BIZIKI</v>
      </c>
      <c r="P3567" t="b">
        <f t="shared" si="337"/>
        <v>0</v>
      </c>
      <c r="Q3567" t="b">
        <f>AND(M3567,ISNA(VLOOKUP(B3567,Sheet4!$A$1:$A$529,1,FALSE)))</f>
        <v>1</v>
      </c>
    </row>
    <row r="3568" spans="1:17">
      <c r="A3568" t="str">
        <f t="shared" si="332"/>
        <v xml:space="preserve"> </v>
      </c>
      <c r="B3568" t="s">
        <v>3308</v>
      </c>
      <c r="C3568" t="e">
        <f>VLOOKUP(B3568,Sheet5!$A$1158:$A$1246,1,FALSE)</f>
        <v>#N/A</v>
      </c>
      <c r="G3568" t="s">
        <v>9202</v>
      </c>
      <c r="H3568" t="s">
        <v>1</v>
      </c>
      <c r="I3568">
        <v>76723</v>
      </c>
      <c r="J3568">
        <v>1</v>
      </c>
      <c r="K3568">
        <f t="shared" si="333"/>
        <v>0</v>
      </c>
      <c r="L3568">
        <f t="shared" si="334"/>
        <v>0</v>
      </c>
      <c r="M3568" t="b">
        <f t="shared" si="335"/>
        <v>0</v>
      </c>
      <c r="N3568" t="str">
        <f>VLOOKUP(B3568,Sheet3!$D$2:$I$578,6,FALSE)</f>
        <v>Dominique Potier</v>
      </c>
      <c r="O3568" t="str">
        <f t="shared" si="336"/>
        <v xml:space="preserve"> </v>
      </c>
      <c r="P3568" t="b">
        <f t="shared" si="337"/>
        <v>0</v>
      </c>
      <c r="Q3568" t="b">
        <f>AND(M3568,ISNA(VLOOKUP(B3568,Sheet4!$A$1:$A$529,1,FALSE)))</f>
        <v>0</v>
      </c>
    </row>
    <row r="3569" spans="1:17">
      <c r="A3569" t="str">
        <f t="shared" si="332"/>
        <v xml:space="preserve"> </v>
      </c>
      <c r="B3569" t="s">
        <v>3308</v>
      </c>
      <c r="C3569" t="e">
        <f>VLOOKUP(B3569,Sheet5!$A$1158:$A$1246,1,FALSE)</f>
        <v>#N/A</v>
      </c>
      <c r="G3569" t="s">
        <v>9202</v>
      </c>
      <c r="H3569" t="s">
        <v>2</v>
      </c>
      <c r="I3569">
        <v>30004</v>
      </c>
      <c r="J3569">
        <v>0.39106917091400001</v>
      </c>
      <c r="K3569">
        <f t="shared" si="333"/>
        <v>0</v>
      </c>
      <c r="L3569">
        <f t="shared" si="334"/>
        <v>0</v>
      </c>
      <c r="M3569" t="b">
        <f t="shared" si="335"/>
        <v>0</v>
      </c>
      <c r="N3569" t="str">
        <f>VLOOKUP(B3569,Sheet3!$D$2:$I$578,6,FALSE)</f>
        <v>Dominique Potier</v>
      </c>
      <c r="O3569" t="str">
        <f t="shared" si="336"/>
        <v xml:space="preserve"> </v>
      </c>
      <c r="P3569" t="b">
        <f t="shared" si="337"/>
        <v>0</v>
      </c>
      <c r="Q3569" t="b">
        <f>AND(M3569,ISNA(VLOOKUP(B3569,Sheet4!$A$1:$A$529,1,FALSE)))</f>
        <v>0</v>
      </c>
    </row>
    <row r="3570" spans="1:17">
      <c r="A3570" t="str">
        <f t="shared" si="332"/>
        <v xml:space="preserve"> </v>
      </c>
      <c r="B3570" t="s">
        <v>3308</v>
      </c>
      <c r="C3570" t="e">
        <f>VLOOKUP(B3570,Sheet5!$A$1158:$A$1246,1,FALSE)</f>
        <v>#N/A</v>
      </c>
      <c r="G3570" t="s">
        <v>9202</v>
      </c>
      <c r="H3570" t="s">
        <v>3</v>
      </c>
      <c r="I3570">
        <v>764</v>
      </c>
      <c r="J3570">
        <v>9.9579004991999995E-3</v>
      </c>
      <c r="K3570">
        <f t="shared" si="333"/>
        <v>0</v>
      </c>
      <c r="L3570">
        <f t="shared" si="334"/>
        <v>0</v>
      </c>
      <c r="M3570" t="b">
        <f t="shared" si="335"/>
        <v>0</v>
      </c>
      <c r="N3570" t="str">
        <f>VLOOKUP(B3570,Sheet3!$D$2:$I$578,6,FALSE)</f>
        <v>Dominique Potier</v>
      </c>
      <c r="O3570" t="str">
        <f t="shared" si="336"/>
        <v xml:space="preserve"> </v>
      </c>
      <c r="P3570" t="b">
        <f t="shared" si="337"/>
        <v>0</v>
      </c>
      <c r="Q3570" t="b">
        <f>AND(M3570,ISNA(VLOOKUP(B3570,Sheet4!$A$1:$A$529,1,FALSE)))</f>
        <v>0</v>
      </c>
    </row>
    <row r="3571" spans="1:17">
      <c r="A3571" t="str">
        <f t="shared" si="332"/>
        <v>Dominique POTIER</v>
      </c>
      <c r="B3571" t="s">
        <v>3308</v>
      </c>
      <c r="C3571" t="e">
        <f>VLOOKUP(B3571,Sheet5!$A$1158:$A$1246,1,FALSE)</f>
        <v>#N/A</v>
      </c>
      <c r="D3571" t="s">
        <v>11</v>
      </c>
      <c r="E3571" t="s">
        <v>180</v>
      </c>
      <c r="F3571" t="s">
        <v>2380</v>
      </c>
      <c r="G3571" t="s">
        <v>10900</v>
      </c>
      <c r="H3571" t="s">
        <v>21</v>
      </c>
      <c r="I3571">
        <v>18056</v>
      </c>
      <c r="J3571">
        <v>0.39290610379699997</v>
      </c>
      <c r="K3571">
        <f t="shared" si="333"/>
        <v>18056</v>
      </c>
      <c r="L3571" t="str">
        <f t="shared" si="334"/>
        <v>SOC</v>
      </c>
      <c r="M3571" t="b">
        <f t="shared" si="335"/>
        <v>0</v>
      </c>
      <c r="N3571" t="str">
        <f>VLOOKUP(B3571,Sheet3!$D$2:$I$578,6,FALSE)</f>
        <v>Dominique Potier</v>
      </c>
      <c r="O3571" t="str">
        <f t="shared" si="336"/>
        <v>Dominique POTIER</v>
      </c>
      <c r="P3571" t="b">
        <f t="shared" si="337"/>
        <v>1</v>
      </c>
      <c r="Q3571" t="b">
        <f>AND(M3571,ISNA(VLOOKUP(B3571,Sheet4!$A$1:$A$529,1,FALSE)))</f>
        <v>0</v>
      </c>
    </row>
    <row r="3572" spans="1:17">
      <c r="A3572" t="str">
        <f t="shared" si="332"/>
        <v>Hervé BROSSEAU</v>
      </c>
      <c r="B3572" t="s">
        <v>3308</v>
      </c>
      <c r="C3572" t="e">
        <f>VLOOKUP(B3572,Sheet5!$A$1158:$A$1246,1,FALSE)</f>
        <v>#N/A</v>
      </c>
      <c r="D3572" t="s">
        <v>11</v>
      </c>
      <c r="E3572" t="s">
        <v>9028</v>
      </c>
      <c r="F3572" t="s">
        <v>3309</v>
      </c>
      <c r="G3572" t="s">
        <v>11625</v>
      </c>
      <c r="H3572" t="s">
        <v>43</v>
      </c>
      <c r="I3572">
        <v>933</v>
      </c>
      <c r="J3572">
        <v>2.0302469807400001E-2</v>
      </c>
      <c r="K3572">
        <f t="shared" si="333"/>
        <v>18056</v>
      </c>
      <c r="L3572" t="str">
        <f t="shared" si="334"/>
        <v>SOC</v>
      </c>
      <c r="M3572" t="b">
        <f t="shared" si="335"/>
        <v>0</v>
      </c>
      <c r="N3572" t="str">
        <f>VLOOKUP(B3572,Sheet3!$D$2:$I$578,6,FALSE)</f>
        <v>Dominique Potier</v>
      </c>
      <c r="O3572" t="str">
        <f t="shared" si="336"/>
        <v>Hervé BROSSEAU</v>
      </c>
      <c r="P3572" t="b">
        <f t="shared" si="337"/>
        <v>0</v>
      </c>
      <c r="Q3572" t="b">
        <f>AND(M3572,ISNA(VLOOKUP(B3572,Sheet4!$A$1:$A$529,1,FALSE)))</f>
        <v>0</v>
      </c>
    </row>
    <row r="3573" spans="1:17">
      <c r="A3573" t="str">
        <f t="shared" si="332"/>
        <v>Olivier PRUGNEAU</v>
      </c>
      <c r="B3573" t="s">
        <v>3308</v>
      </c>
      <c r="C3573" t="e">
        <f>VLOOKUP(B3573,Sheet5!$A$1158:$A$1246,1,FALSE)</f>
        <v>#N/A</v>
      </c>
      <c r="D3573" t="s">
        <v>11</v>
      </c>
      <c r="E3573" t="s">
        <v>46</v>
      </c>
      <c r="F3573" t="s">
        <v>3310</v>
      </c>
      <c r="G3573" t="s">
        <v>11626</v>
      </c>
      <c r="H3573" t="s">
        <v>17</v>
      </c>
      <c r="I3573">
        <v>7559</v>
      </c>
      <c r="J3573">
        <v>0.16448699815000001</v>
      </c>
      <c r="K3573">
        <f t="shared" si="333"/>
        <v>18056</v>
      </c>
      <c r="L3573" t="str">
        <f t="shared" si="334"/>
        <v>SOC</v>
      </c>
      <c r="M3573" t="b">
        <f t="shared" si="335"/>
        <v>0</v>
      </c>
      <c r="N3573" t="str">
        <f>VLOOKUP(B3573,Sheet3!$D$2:$I$578,6,FALSE)</f>
        <v>Dominique Potier</v>
      </c>
      <c r="O3573" t="str">
        <f t="shared" si="336"/>
        <v>Olivier PRUGNEAU</v>
      </c>
      <c r="P3573" t="b">
        <f t="shared" si="337"/>
        <v>0</v>
      </c>
      <c r="Q3573" t="b">
        <f>AND(M3573,ISNA(VLOOKUP(B3573,Sheet4!$A$1:$A$529,1,FALSE)))</f>
        <v>0</v>
      </c>
    </row>
    <row r="3574" spans="1:17">
      <c r="A3574" t="str">
        <f t="shared" si="332"/>
        <v>Gérard NEISS</v>
      </c>
      <c r="B3574" t="s">
        <v>3308</v>
      </c>
      <c r="C3574" t="e">
        <f>VLOOKUP(B3574,Sheet5!$A$1158:$A$1246,1,FALSE)</f>
        <v>#N/A</v>
      </c>
      <c r="D3574" t="s">
        <v>11</v>
      </c>
      <c r="E3574" t="s">
        <v>9002</v>
      </c>
      <c r="F3574" t="s">
        <v>3311</v>
      </c>
      <c r="G3574" t="s">
        <v>11627</v>
      </c>
      <c r="H3574" t="s">
        <v>10</v>
      </c>
      <c r="I3574">
        <v>213</v>
      </c>
      <c r="J3574">
        <v>4.6349689914E-3</v>
      </c>
      <c r="K3574">
        <f t="shared" si="333"/>
        <v>18056</v>
      </c>
      <c r="L3574" t="str">
        <f t="shared" si="334"/>
        <v>SOC</v>
      </c>
      <c r="M3574" t="b">
        <f t="shared" si="335"/>
        <v>0</v>
      </c>
      <c r="N3574" t="str">
        <f>VLOOKUP(B3574,Sheet3!$D$2:$I$578,6,FALSE)</f>
        <v>Dominique Potier</v>
      </c>
      <c r="O3574" t="str">
        <f t="shared" si="336"/>
        <v>Gérard NEISS</v>
      </c>
      <c r="P3574" t="b">
        <f t="shared" si="337"/>
        <v>0</v>
      </c>
      <c r="Q3574" t="b">
        <f>AND(M3574,ISNA(VLOOKUP(B3574,Sheet4!$A$1:$A$529,1,FALSE)))</f>
        <v>0</v>
      </c>
    </row>
    <row r="3575" spans="1:17">
      <c r="A3575" t="str">
        <f t="shared" si="332"/>
        <v>Annie LEVI-CYFERMAN</v>
      </c>
      <c r="B3575" t="s">
        <v>3308</v>
      </c>
      <c r="C3575" t="e">
        <f>VLOOKUP(B3575,Sheet5!$A$1158:$A$1246,1,FALSE)</f>
        <v>#N/A</v>
      </c>
      <c r="D3575" t="s">
        <v>4</v>
      </c>
      <c r="E3575" t="s">
        <v>1299</v>
      </c>
      <c r="F3575" t="s">
        <v>3312</v>
      </c>
      <c r="G3575" t="s">
        <v>11628</v>
      </c>
      <c r="H3575" t="s">
        <v>19</v>
      </c>
      <c r="I3575">
        <v>1518</v>
      </c>
      <c r="J3575">
        <v>3.3032314220399997E-2</v>
      </c>
      <c r="K3575">
        <f t="shared" si="333"/>
        <v>18056</v>
      </c>
      <c r="L3575" t="str">
        <f t="shared" si="334"/>
        <v>SOC</v>
      </c>
      <c r="M3575" t="b">
        <f t="shared" si="335"/>
        <v>0</v>
      </c>
      <c r="N3575" t="str">
        <f>VLOOKUP(B3575,Sheet3!$D$2:$I$578,6,FALSE)</f>
        <v>Dominique Potier</v>
      </c>
      <c r="O3575" t="str">
        <f t="shared" si="336"/>
        <v>Annie LEVI-CYFERMAN</v>
      </c>
      <c r="P3575" t="b">
        <f t="shared" si="337"/>
        <v>0</v>
      </c>
      <c r="Q3575" t="b">
        <f>AND(M3575,ISNA(VLOOKUP(B3575,Sheet4!$A$1:$A$529,1,FALSE)))</f>
        <v>0</v>
      </c>
    </row>
    <row r="3576" spans="1:17">
      <c r="A3576" t="str">
        <f t="shared" si="332"/>
        <v>Sophie NORTON</v>
      </c>
      <c r="B3576" t="s">
        <v>3308</v>
      </c>
      <c r="C3576" t="e">
        <f>VLOOKUP(B3576,Sheet5!$A$1158:$A$1246,1,FALSE)</f>
        <v>#N/A</v>
      </c>
      <c r="D3576" t="s">
        <v>4</v>
      </c>
      <c r="E3576" t="s">
        <v>281</v>
      </c>
      <c r="F3576" t="s">
        <v>3313</v>
      </c>
      <c r="G3576" t="s">
        <v>11629</v>
      </c>
      <c r="H3576" t="s">
        <v>10</v>
      </c>
      <c r="I3576">
        <v>178</v>
      </c>
      <c r="J3576">
        <v>3.8733543684E-3</v>
      </c>
      <c r="K3576">
        <f t="shared" si="333"/>
        <v>18056</v>
      </c>
      <c r="L3576" t="str">
        <f t="shared" si="334"/>
        <v>SOC</v>
      </c>
      <c r="M3576" t="b">
        <f t="shared" si="335"/>
        <v>0</v>
      </c>
      <c r="N3576" t="str">
        <f>VLOOKUP(B3576,Sheet3!$D$2:$I$578,6,FALSE)</f>
        <v>Dominique Potier</v>
      </c>
      <c r="O3576" t="str">
        <f t="shared" si="336"/>
        <v>Sophie NORTON</v>
      </c>
      <c r="P3576" t="b">
        <f t="shared" si="337"/>
        <v>0</v>
      </c>
      <c r="Q3576" t="b">
        <f>AND(M3576,ISNA(VLOOKUP(B3576,Sheet4!$A$1:$A$529,1,FALSE)))</f>
        <v>0</v>
      </c>
    </row>
    <row r="3577" spans="1:17">
      <c r="A3577" t="str">
        <f t="shared" si="332"/>
        <v>Nadine MORANO</v>
      </c>
      <c r="B3577" t="s">
        <v>3308</v>
      </c>
      <c r="C3577" t="e">
        <f>VLOOKUP(B3577,Sheet5!$A$1158:$A$1246,1,FALSE)</f>
        <v>#N/A</v>
      </c>
      <c r="D3577" t="s">
        <v>4</v>
      </c>
      <c r="E3577" t="s">
        <v>1158</v>
      </c>
      <c r="F3577" t="s">
        <v>3314</v>
      </c>
      <c r="G3577" t="s">
        <v>11630</v>
      </c>
      <c r="H3577" t="s">
        <v>26</v>
      </c>
      <c r="I3577">
        <v>15777</v>
      </c>
      <c r="J3577">
        <v>0.34331411163100001</v>
      </c>
      <c r="K3577">
        <f t="shared" si="333"/>
        <v>18056</v>
      </c>
      <c r="L3577" t="str">
        <f t="shared" si="334"/>
        <v>SOC</v>
      </c>
      <c r="M3577" t="b">
        <f t="shared" si="335"/>
        <v>0</v>
      </c>
      <c r="N3577" t="str">
        <f>VLOOKUP(B3577,Sheet3!$D$2:$I$578,6,FALSE)</f>
        <v>Dominique Potier</v>
      </c>
      <c r="O3577" t="str">
        <f t="shared" si="336"/>
        <v>Nadine MORANO</v>
      </c>
      <c r="P3577" t="b">
        <f t="shared" si="337"/>
        <v>0</v>
      </c>
      <c r="Q3577" t="b">
        <f>AND(M3577,ISNA(VLOOKUP(B3577,Sheet4!$A$1:$A$529,1,FALSE)))</f>
        <v>0</v>
      </c>
    </row>
    <row r="3578" spans="1:17">
      <c r="A3578" t="str">
        <f t="shared" si="332"/>
        <v>Francis CUNY</v>
      </c>
      <c r="B3578" t="s">
        <v>3308</v>
      </c>
      <c r="C3578" t="e">
        <f>VLOOKUP(B3578,Sheet5!$A$1158:$A$1246,1,FALSE)</f>
        <v>#N/A</v>
      </c>
      <c r="D3578" t="s">
        <v>11</v>
      </c>
      <c r="E3578" t="s">
        <v>352</v>
      </c>
      <c r="F3578" t="s">
        <v>3315</v>
      </c>
      <c r="G3578" t="s">
        <v>11631</v>
      </c>
      <c r="H3578" t="s">
        <v>13</v>
      </c>
      <c r="I3578">
        <v>419</v>
      </c>
      <c r="J3578">
        <v>9.1176150582100001E-3</v>
      </c>
      <c r="K3578">
        <f t="shared" si="333"/>
        <v>18056</v>
      </c>
      <c r="L3578" t="str">
        <f t="shared" si="334"/>
        <v>SOC</v>
      </c>
      <c r="M3578" t="b">
        <f t="shared" si="335"/>
        <v>0</v>
      </c>
      <c r="N3578" t="str">
        <f>VLOOKUP(B3578,Sheet3!$D$2:$I$578,6,FALSE)</f>
        <v>Dominique Potier</v>
      </c>
      <c r="O3578" t="str">
        <f t="shared" si="336"/>
        <v>Francis CUNY</v>
      </c>
      <c r="P3578" t="b">
        <f t="shared" si="337"/>
        <v>0</v>
      </c>
      <c r="Q3578" t="b">
        <f>AND(M3578,ISNA(VLOOKUP(B3578,Sheet4!$A$1:$A$529,1,FALSE)))</f>
        <v>0</v>
      </c>
    </row>
    <row r="3579" spans="1:17">
      <c r="A3579" t="str">
        <f t="shared" si="332"/>
        <v>Michel SIMONIN</v>
      </c>
      <c r="B3579" t="s">
        <v>3308</v>
      </c>
      <c r="C3579" t="e">
        <f>VLOOKUP(B3579,Sheet5!$A$1158:$A$1246,1,FALSE)</f>
        <v>#N/A</v>
      </c>
      <c r="D3579" t="s">
        <v>11</v>
      </c>
      <c r="E3579" t="s">
        <v>31</v>
      </c>
      <c r="F3579" t="s">
        <v>3316</v>
      </c>
      <c r="G3579" t="s">
        <v>11632</v>
      </c>
      <c r="H3579" t="s">
        <v>29</v>
      </c>
      <c r="I3579">
        <v>325</v>
      </c>
      <c r="J3579">
        <v>7.0721357850099999E-3</v>
      </c>
      <c r="K3579">
        <f t="shared" si="333"/>
        <v>18056</v>
      </c>
      <c r="L3579" t="str">
        <f t="shared" si="334"/>
        <v>SOC</v>
      </c>
      <c r="M3579" t="b">
        <f t="shared" si="335"/>
        <v>0</v>
      </c>
      <c r="N3579" t="str">
        <f>VLOOKUP(B3579,Sheet3!$D$2:$I$578,6,FALSE)</f>
        <v>Dominique Potier</v>
      </c>
      <c r="O3579" t="str">
        <f t="shared" si="336"/>
        <v>Michel SIMONIN</v>
      </c>
      <c r="P3579" t="b">
        <f t="shared" si="337"/>
        <v>0</v>
      </c>
      <c r="Q3579" t="b">
        <f>AND(M3579,ISNA(VLOOKUP(B3579,Sheet4!$A$1:$A$529,1,FALSE)))</f>
        <v>0</v>
      </c>
    </row>
    <row r="3580" spans="1:17">
      <c r="A3580" t="str">
        <f t="shared" si="332"/>
        <v>Jacqueline FONTAINE</v>
      </c>
      <c r="B3580" t="s">
        <v>3308</v>
      </c>
      <c r="C3580" t="e">
        <f>VLOOKUP(B3580,Sheet5!$A$1158:$A$1246,1,FALSE)</f>
        <v>#N/A</v>
      </c>
      <c r="D3580" t="s">
        <v>4</v>
      </c>
      <c r="E3580" t="s">
        <v>769</v>
      </c>
      <c r="F3580" t="s">
        <v>125</v>
      </c>
      <c r="G3580" t="s">
        <v>9250</v>
      </c>
      <c r="H3580" t="s">
        <v>7</v>
      </c>
      <c r="I3580">
        <v>977</v>
      </c>
      <c r="J3580">
        <v>2.1259928190599998E-2</v>
      </c>
      <c r="K3580">
        <f t="shared" si="333"/>
        <v>18056</v>
      </c>
      <c r="L3580" t="str">
        <f t="shared" si="334"/>
        <v>SOC</v>
      </c>
      <c r="M3580" t="b">
        <f t="shared" si="335"/>
        <v>1</v>
      </c>
      <c r="N3580" t="str">
        <f>VLOOKUP(B3580,Sheet3!$D$2:$I$578,6,FALSE)</f>
        <v>Dominique Potier</v>
      </c>
      <c r="O3580" t="str">
        <f t="shared" si="336"/>
        <v>Jacqueline FONTAINE</v>
      </c>
      <c r="P3580" t="b">
        <f t="shared" si="337"/>
        <v>0</v>
      </c>
      <c r="Q3580" t="b">
        <f>AND(M3580,ISNA(VLOOKUP(B3580,Sheet4!$A$1:$A$529,1,FALSE)))</f>
        <v>1</v>
      </c>
    </row>
    <row r="3581" spans="1:17">
      <c r="A3581" t="str">
        <f t="shared" si="332"/>
        <v xml:space="preserve"> </v>
      </c>
      <c r="B3581" t="s">
        <v>3317</v>
      </c>
      <c r="C3581" t="e">
        <f>VLOOKUP(B3581,Sheet5!$A$1158:$A$1246,1,FALSE)</f>
        <v>#N/A</v>
      </c>
      <c r="G3581" t="s">
        <v>9202</v>
      </c>
      <c r="H3581" t="s">
        <v>1</v>
      </c>
      <c r="I3581">
        <v>87338</v>
      </c>
      <c r="J3581">
        <v>1</v>
      </c>
      <c r="K3581">
        <f t="shared" si="333"/>
        <v>0</v>
      </c>
      <c r="L3581">
        <f t="shared" si="334"/>
        <v>0</v>
      </c>
      <c r="M3581" t="b">
        <f t="shared" si="335"/>
        <v>0</v>
      </c>
      <c r="N3581" t="str">
        <f>VLOOKUP(B3581,Sheet3!$D$2:$I$578,6,FALSE)</f>
        <v>Jean-Yves Le Deaut</v>
      </c>
      <c r="O3581" t="str">
        <f t="shared" si="336"/>
        <v xml:space="preserve"> </v>
      </c>
      <c r="P3581" t="b">
        <f t="shared" si="337"/>
        <v>0</v>
      </c>
      <c r="Q3581" t="b">
        <f>AND(M3581,ISNA(VLOOKUP(B3581,Sheet4!$A$1:$A$529,1,FALSE)))</f>
        <v>0</v>
      </c>
    </row>
    <row r="3582" spans="1:17">
      <c r="A3582" t="str">
        <f t="shared" si="332"/>
        <v xml:space="preserve"> </v>
      </c>
      <c r="B3582" t="s">
        <v>3317</v>
      </c>
      <c r="C3582" t="e">
        <f>VLOOKUP(B3582,Sheet5!$A$1158:$A$1246,1,FALSE)</f>
        <v>#N/A</v>
      </c>
      <c r="G3582" t="s">
        <v>9202</v>
      </c>
      <c r="H3582" t="s">
        <v>2</v>
      </c>
      <c r="I3582">
        <v>40191</v>
      </c>
      <c r="J3582">
        <v>0.46017770042799999</v>
      </c>
      <c r="K3582">
        <f t="shared" si="333"/>
        <v>0</v>
      </c>
      <c r="L3582">
        <f t="shared" si="334"/>
        <v>0</v>
      </c>
      <c r="M3582" t="b">
        <f t="shared" si="335"/>
        <v>0</v>
      </c>
      <c r="N3582" t="str">
        <f>VLOOKUP(B3582,Sheet3!$D$2:$I$578,6,FALSE)</f>
        <v>Jean-Yves Le Deaut</v>
      </c>
      <c r="O3582" t="str">
        <f t="shared" si="336"/>
        <v xml:space="preserve"> </v>
      </c>
      <c r="P3582" t="b">
        <f t="shared" si="337"/>
        <v>0</v>
      </c>
      <c r="Q3582" t="b">
        <f>AND(M3582,ISNA(VLOOKUP(B3582,Sheet4!$A$1:$A$529,1,FALSE)))</f>
        <v>0</v>
      </c>
    </row>
    <row r="3583" spans="1:17">
      <c r="A3583" t="str">
        <f t="shared" si="332"/>
        <v xml:space="preserve"> </v>
      </c>
      <c r="B3583" t="s">
        <v>3317</v>
      </c>
      <c r="C3583" t="e">
        <f>VLOOKUP(B3583,Sheet5!$A$1158:$A$1246,1,FALSE)</f>
        <v>#N/A</v>
      </c>
      <c r="G3583" t="s">
        <v>9202</v>
      </c>
      <c r="H3583" t="s">
        <v>3</v>
      </c>
      <c r="I3583">
        <v>698</v>
      </c>
      <c r="J3583">
        <v>7.9919393620200008E-3</v>
      </c>
      <c r="K3583">
        <f t="shared" si="333"/>
        <v>0</v>
      </c>
      <c r="L3583">
        <f t="shared" si="334"/>
        <v>0</v>
      </c>
      <c r="M3583" t="b">
        <f t="shared" si="335"/>
        <v>0</v>
      </c>
      <c r="N3583" t="str">
        <f>VLOOKUP(B3583,Sheet3!$D$2:$I$578,6,FALSE)</f>
        <v>Jean-Yves Le Deaut</v>
      </c>
      <c r="O3583" t="str">
        <f t="shared" si="336"/>
        <v xml:space="preserve"> </v>
      </c>
      <c r="P3583" t="b">
        <f t="shared" si="337"/>
        <v>0</v>
      </c>
      <c r="Q3583" t="b">
        <f>AND(M3583,ISNA(VLOOKUP(B3583,Sheet4!$A$1:$A$529,1,FALSE)))</f>
        <v>0</v>
      </c>
    </row>
    <row r="3584" spans="1:17">
      <c r="A3584" t="str">
        <f t="shared" si="332"/>
        <v>Christian MINARY</v>
      </c>
      <c r="B3584" t="s">
        <v>3317</v>
      </c>
      <c r="C3584" t="e">
        <f>VLOOKUP(B3584,Sheet5!$A$1158:$A$1246,1,FALSE)</f>
        <v>#N/A</v>
      </c>
      <c r="D3584" t="s">
        <v>11</v>
      </c>
      <c r="E3584" t="s">
        <v>312</v>
      </c>
      <c r="F3584" t="s">
        <v>3318</v>
      </c>
      <c r="G3584" t="s">
        <v>11633</v>
      </c>
      <c r="H3584" t="s">
        <v>10</v>
      </c>
      <c r="I3584">
        <v>368</v>
      </c>
      <c r="J3584">
        <v>7.9226678722900002E-3</v>
      </c>
      <c r="K3584">
        <f t="shared" si="333"/>
        <v>0</v>
      </c>
      <c r="L3584">
        <f t="shared" si="334"/>
        <v>0</v>
      </c>
      <c r="M3584" t="b">
        <f t="shared" si="335"/>
        <v>0</v>
      </c>
      <c r="N3584" t="str">
        <f>VLOOKUP(B3584,Sheet3!$D$2:$I$578,6,FALSE)</f>
        <v>Jean-Yves Le Deaut</v>
      </c>
      <c r="O3584" t="str">
        <f t="shared" si="336"/>
        <v>Christian MINARY</v>
      </c>
      <c r="P3584" t="b">
        <f t="shared" si="337"/>
        <v>0</v>
      </c>
      <c r="Q3584" t="b">
        <f>AND(M3584,ISNA(VLOOKUP(B3584,Sheet4!$A$1:$A$529,1,FALSE)))</f>
        <v>0</v>
      </c>
    </row>
    <row r="3585" spans="1:17">
      <c r="A3585" t="str">
        <f t="shared" si="332"/>
        <v>Xavier BERTELLE</v>
      </c>
      <c r="B3585" t="s">
        <v>3317</v>
      </c>
      <c r="C3585" t="e">
        <f>VLOOKUP(B3585,Sheet5!$A$1158:$A$1246,1,FALSE)</f>
        <v>#N/A</v>
      </c>
      <c r="D3585" t="s">
        <v>11</v>
      </c>
      <c r="E3585" t="s">
        <v>24</v>
      </c>
      <c r="F3585" t="s">
        <v>3319</v>
      </c>
      <c r="G3585" t="s">
        <v>11634</v>
      </c>
      <c r="H3585" t="s">
        <v>67</v>
      </c>
      <c r="I3585">
        <v>653</v>
      </c>
      <c r="J3585">
        <v>1.40584296756E-2</v>
      </c>
      <c r="K3585">
        <f t="shared" si="333"/>
        <v>0</v>
      </c>
      <c r="L3585">
        <f t="shared" si="334"/>
        <v>0</v>
      </c>
      <c r="M3585" t="b">
        <f t="shared" si="335"/>
        <v>0</v>
      </c>
      <c r="N3585" t="str">
        <f>VLOOKUP(B3585,Sheet3!$D$2:$I$578,6,FALSE)</f>
        <v>Jean-Yves Le Deaut</v>
      </c>
      <c r="O3585" t="str">
        <f t="shared" si="336"/>
        <v>Xavier BERTELLE</v>
      </c>
      <c r="P3585" t="b">
        <f t="shared" si="337"/>
        <v>0</v>
      </c>
      <c r="Q3585" t="b">
        <f>AND(M3585,ISNA(VLOOKUP(B3585,Sheet4!$A$1:$A$529,1,FALSE)))</f>
        <v>0</v>
      </c>
    </row>
    <row r="3586" spans="1:17">
      <c r="A3586" t="str">
        <f t="shared" si="332"/>
        <v>Jean-Luc MANOURY</v>
      </c>
      <c r="B3586" t="s">
        <v>3317</v>
      </c>
      <c r="C3586" t="e">
        <f>VLOOKUP(B3586,Sheet5!$A$1158:$A$1246,1,FALSE)</f>
        <v>#N/A</v>
      </c>
      <c r="D3586" t="s">
        <v>11</v>
      </c>
      <c r="E3586" t="s">
        <v>161</v>
      </c>
      <c r="F3586" t="s">
        <v>3320</v>
      </c>
      <c r="G3586" t="s">
        <v>11635</v>
      </c>
      <c r="H3586" t="s">
        <v>17</v>
      </c>
      <c r="I3586">
        <v>8937</v>
      </c>
      <c r="J3586">
        <v>0.19240457275699999</v>
      </c>
      <c r="K3586">
        <f t="shared" si="333"/>
        <v>0</v>
      </c>
      <c r="L3586">
        <f t="shared" si="334"/>
        <v>0</v>
      </c>
      <c r="M3586" t="b">
        <f t="shared" si="335"/>
        <v>0</v>
      </c>
      <c r="N3586" t="str">
        <f>VLOOKUP(B3586,Sheet3!$D$2:$I$578,6,FALSE)</f>
        <v>Jean-Yves Le Deaut</v>
      </c>
      <c r="O3586" t="str">
        <f t="shared" si="336"/>
        <v>Jean-Luc MANOURY</v>
      </c>
      <c r="P3586" t="b">
        <f t="shared" si="337"/>
        <v>0</v>
      </c>
      <c r="Q3586" t="b">
        <f>AND(M3586,ISNA(VLOOKUP(B3586,Sheet4!$A$1:$A$529,1,FALSE)))</f>
        <v>0</v>
      </c>
    </row>
    <row r="3587" spans="1:17">
      <c r="A3587" t="str">
        <f t="shared" ref="A3587:A3650" si="338">O3587</f>
        <v>Dominique BARBIN</v>
      </c>
      <c r="B3587" t="s">
        <v>3317</v>
      </c>
      <c r="C3587" t="e">
        <f>VLOOKUP(B3587,Sheet5!$A$1158:$A$1246,1,FALSE)</f>
        <v>#N/A</v>
      </c>
      <c r="D3587" t="s">
        <v>11</v>
      </c>
      <c r="E3587" t="s">
        <v>180</v>
      </c>
      <c r="F3587" t="s">
        <v>3321</v>
      </c>
      <c r="G3587" t="s">
        <v>11636</v>
      </c>
      <c r="H3587" t="s">
        <v>10</v>
      </c>
      <c r="I3587">
        <v>255</v>
      </c>
      <c r="J3587">
        <v>5.4898921397699999E-3</v>
      </c>
      <c r="K3587">
        <f t="shared" ref="K3587:K3650" si="339">IF(B3587&lt;&gt;B3586,0,IF(NOT(ISERR(FIND(H3587,"VECREGSOC"))),IF(I3587&gt;K3586,I3587,K3586),K3586))</f>
        <v>0</v>
      </c>
      <c r="L3587">
        <f t="shared" ref="L3587:L3650" si="340">IF(B3587&lt;&gt;B3586,0,IF(NOT(ISERR(FIND(H3587,"VECREGSOC"))),IF(I3587&gt;K3586,H3587,L3586),L3586))</f>
        <v>0</v>
      </c>
      <c r="M3587" t="b">
        <f t="shared" ref="M3587:M3650" si="341">B3587&lt;&gt;B3588</f>
        <v>0</v>
      </c>
      <c r="N3587" t="str">
        <f>VLOOKUP(B3587,Sheet3!$D$2:$I$578,6,FALSE)</f>
        <v>Jean-Yves Le Deaut</v>
      </c>
      <c r="O3587" t="str">
        <f t="shared" si="336"/>
        <v>Dominique BARBIN</v>
      </c>
      <c r="P3587" t="b">
        <f t="shared" si="337"/>
        <v>0</v>
      </c>
      <c r="Q3587" t="b">
        <f>AND(M3587,ISNA(VLOOKUP(B3587,Sheet4!$A$1:$A$529,1,FALSE)))</f>
        <v>0</v>
      </c>
    </row>
    <row r="3588" spans="1:17">
      <c r="A3588" t="str">
        <f t="shared" si="338"/>
        <v>Ahmed REMAOUN</v>
      </c>
      <c r="B3588" t="s">
        <v>3317</v>
      </c>
      <c r="C3588" t="e">
        <f>VLOOKUP(B3588,Sheet5!$A$1158:$A$1246,1,FALSE)</f>
        <v>#N/A</v>
      </c>
      <c r="D3588" t="s">
        <v>11</v>
      </c>
      <c r="E3588" t="s">
        <v>753</v>
      </c>
      <c r="F3588" t="s">
        <v>3322</v>
      </c>
      <c r="G3588" t="s">
        <v>11637</v>
      </c>
      <c r="H3588" t="s">
        <v>7</v>
      </c>
      <c r="I3588">
        <v>1240</v>
      </c>
      <c r="J3588">
        <v>2.66959460914E-2</v>
      </c>
      <c r="K3588">
        <f t="shared" si="339"/>
        <v>1240</v>
      </c>
      <c r="L3588" t="str">
        <f t="shared" si="340"/>
        <v>VEC</v>
      </c>
      <c r="M3588" t="b">
        <f t="shared" si="341"/>
        <v>0</v>
      </c>
      <c r="N3588" t="str">
        <f>VLOOKUP(B3588,Sheet3!$D$2:$I$578,6,FALSE)</f>
        <v>Jean-Yves Le Deaut</v>
      </c>
      <c r="O3588" t="str">
        <f t="shared" si="336"/>
        <v>Ahmed REMAOUN</v>
      </c>
      <c r="P3588" t="b">
        <f t="shared" si="337"/>
        <v>0</v>
      </c>
      <c r="Q3588" t="b">
        <f>AND(M3588,ISNA(VLOOKUP(B3588,Sheet4!$A$1:$A$529,1,FALSE)))</f>
        <v>0</v>
      </c>
    </row>
    <row r="3589" spans="1:17">
      <c r="A3589" t="str">
        <f t="shared" si="338"/>
        <v>Stéphane PIZELLE</v>
      </c>
      <c r="B3589" t="s">
        <v>3317</v>
      </c>
      <c r="C3589" t="e">
        <f>VLOOKUP(B3589,Sheet5!$A$1158:$A$1246,1,FALSE)</f>
        <v>#N/A</v>
      </c>
      <c r="D3589" t="s">
        <v>11</v>
      </c>
      <c r="E3589" t="s">
        <v>9008</v>
      </c>
      <c r="F3589" t="s">
        <v>3323</v>
      </c>
      <c r="G3589" t="s">
        <v>11638</v>
      </c>
      <c r="H3589" t="s">
        <v>26</v>
      </c>
      <c r="I3589">
        <v>10208</v>
      </c>
      <c r="J3589">
        <v>0.219767917501</v>
      </c>
      <c r="K3589">
        <f t="shared" si="339"/>
        <v>1240</v>
      </c>
      <c r="L3589" t="str">
        <f t="shared" si="340"/>
        <v>VEC</v>
      </c>
      <c r="M3589" t="b">
        <f t="shared" si="341"/>
        <v>0</v>
      </c>
      <c r="N3589" t="str">
        <f>VLOOKUP(B3589,Sheet3!$D$2:$I$578,6,FALSE)</f>
        <v>Jean-Yves Le Deaut</v>
      </c>
      <c r="O3589" t="str">
        <f t="shared" si="336"/>
        <v>Stéphane PIZELLE</v>
      </c>
      <c r="P3589" t="b">
        <f t="shared" si="337"/>
        <v>0</v>
      </c>
      <c r="Q3589" t="b">
        <f>AND(M3589,ISNA(VLOOKUP(B3589,Sheet4!$A$1:$A$529,1,FALSE)))</f>
        <v>0</v>
      </c>
    </row>
    <row r="3590" spans="1:17">
      <c r="A3590" t="str">
        <f t="shared" si="338"/>
        <v>Martine CALISESI</v>
      </c>
      <c r="B3590" t="s">
        <v>3317</v>
      </c>
      <c r="C3590" t="e">
        <f>VLOOKUP(B3590,Sheet5!$A$1158:$A$1246,1,FALSE)</f>
        <v>#N/A</v>
      </c>
      <c r="D3590" t="s">
        <v>4</v>
      </c>
      <c r="E3590" t="s">
        <v>172</v>
      </c>
      <c r="F3590" t="s">
        <v>3324</v>
      </c>
      <c r="G3590" t="s">
        <v>11639</v>
      </c>
      <c r="H3590" t="s">
        <v>13</v>
      </c>
      <c r="I3590">
        <v>506</v>
      </c>
      <c r="J3590">
        <v>1.08936683244E-2</v>
      </c>
      <c r="K3590">
        <f t="shared" si="339"/>
        <v>1240</v>
      </c>
      <c r="L3590" t="str">
        <f t="shared" si="340"/>
        <v>VEC</v>
      </c>
      <c r="M3590" t="b">
        <f t="shared" si="341"/>
        <v>0</v>
      </c>
      <c r="N3590" t="str">
        <f>VLOOKUP(B3590,Sheet3!$D$2:$I$578,6,FALSE)</f>
        <v>Jean-Yves Le Deaut</v>
      </c>
      <c r="O3590" t="str">
        <f t="shared" si="336"/>
        <v>Martine CALISESI</v>
      </c>
      <c r="P3590" t="b">
        <f t="shared" si="337"/>
        <v>0</v>
      </c>
      <c r="Q3590" t="b">
        <f>AND(M3590,ISNA(VLOOKUP(B3590,Sheet4!$A$1:$A$529,1,FALSE)))</f>
        <v>0</v>
      </c>
    </row>
    <row r="3591" spans="1:17">
      <c r="A3591" t="str">
        <f t="shared" si="338"/>
        <v>Lydie LEBON</v>
      </c>
      <c r="B3591" t="s">
        <v>3317</v>
      </c>
      <c r="C3591" t="e">
        <f>VLOOKUP(B3591,Sheet5!$A$1158:$A$1246,1,FALSE)</f>
        <v>#N/A</v>
      </c>
      <c r="D3591" t="s">
        <v>4</v>
      </c>
      <c r="E3591" t="s">
        <v>1610</v>
      </c>
      <c r="F3591" t="s">
        <v>1543</v>
      </c>
      <c r="G3591" t="s">
        <v>10267</v>
      </c>
      <c r="H3591" t="s">
        <v>10</v>
      </c>
      <c r="I3591">
        <v>321</v>
      </c>
      <c r="J3591">
        <v>6.9108053994700004E-3</v>
      </c>
      <c r="K3591">
        <f t="shared" si="339"/>
        <v>1240</v>
      </c>
      <c r="L3591" t="str">
        <f t="shared" si="340"/>
        <v>VEC</v>
      </c>
      <c r="M3591" t="b">
        <f t="shared" si="341"/>
        <v>0</v>
      </c>
      <c r="N3591" t="str">
        <f>VLOOKUP(B3591,Sheet3!$D$2:$I$578,6,FALSE)</f>
        <v>Jean-Yves Le Deaut</v>
      </c>
      <c r="O3591" t="str">
        <f t="shared" si="336"/>
        <v>Lydie LEBON</v>
      </c>
      <c r="P3591" t="b">
        <f t="shared" si="337"/>
        <v>0</v>
      </c>
      <c r="Q3591" t="b">
        <f>AND(M3591,ISNA(VLOOKUP(B3591,Sheet4!$A$1:$A$529,1,FALSE)))</f>
        <v>0</v>
      </c>
    </row>
    <row r="3592" spans="1:17">
      <c r="A3592" t="str">
        <f t="shared" si="338"/>
        <v>Jean-Yves LE DEAUT</v>
      </c>
      <c r="B3592" t="s">
        <v>3317</v>
      </c>
      <c r="C3592" t="e">
        <f>VLOOKUP(B3592,Sheet5!$A$1158:$A$1246,1,FALSE)</f>
        <v>#N/A</v>
      </c>
      <c r="D3592" t="s">
        <v>11</v>
      </c>
      <c r="E3592" t="s">
        <v>825</v>
      </c>
      <c r="F3592" t="s">
        <v>3325</v>
      </c>
      <c r="G3592" t="s">
        <v>11640</v>
      </c>
      <c r="H3592" t="s">
        <v>21</v>
      </c>
      <c r="I3592">
        <v>20273</v>
      </c>
      <c r="J3592">
        <v>0.436457189606</v>
      </c>
      <c r="K3592">
        <f t="shared" si="339"/>
        <v>20273</v>
      </c>
      <c r="L3592" t="str">
        <f t="shared" si="340"/>
        <v>SOC</v>
      </c>
      <c r="M3592" t="b">
        <f t="shared" si="341"/>
        <v>0</v>
      </c>
      <c r="N3592" t="str">
        <f>VLOOKUP(B3592,Sheet3!$D$2:$I$578,6,FALSE)</f>
        <v>Jean-Yves Le Deaut</v>
      </c>
      <c r="O3592" t="str">
        <f t="shared" si="336"/>
        <v>Jean-Yves LE DEAUT</v>
      </c>
      <c r="P3592" t="b">
        <f t="shared" si="337"/>
        <v>1</v>
      </c>
      <c r="Q3592" t="b">
        <f>AND(M3592,ISNA(VLOOKUP(B3592,Sheet4!$A$1:$A$529,1,FALSE)))</f>
        <v>0</v>
      </c>
    </row>
    <row r="3593" spans="1:17">
      <c r="A3593" t="str">
        <f t="shared" si="338"/>
        <v>Julie MEUNIER</v>
      </c>
      <c r="B3593" t="s">
        <v>3317</v>
      </c>
      <c r="C3593" t="e">
        <f>VLOOKUP(B3593,Sheet5!$A$1158:$A$1246,1,FALSE)</f>
        <v>#N/A</v>
      </c>
      <c r="D3593" t="s">
        <v>4</v>
      </c>
      <c r="E3593" t="s">
        <v>1378</v>
      </c>
      <c r="F3593" t="s">
        <v>2141</v>
      </c>
      <c r="G3593" t="s">
        <v>10719</v>
      </c>
      <c r="H3593" t="s">
        <v>19</v>
      </c>
      <c r="I3593">
        <v>3688</v>
      </c>
      <c r="J3593">
        <v>7.9398910633199996E-2</v>
      </c>
      <c r="K3593">
        <f t="shared" si="339"/>
        <v>20273</v>
      </c>
      <c r="L3593" t="str">
        <f t="shared" si="340"/>
        <v>SOC</v>
      </c>
      <c r="M3593" t="b">
        <f t="shared" si="341"/>
        <v>1</v>
      </c>
      <c r="N3593" t="str">
        <f>VLOOKUP(B3593,Sheet3!$D$2:$I$578,6,FALSE)</f>
        <v>Jean-Yves Le Deaut</v>
      </c>
      <c r="O3593" t="str">
        <f t="shared" si="336"/>
        <v>Julie MEUNIER</v>
      </c>
      <c r="P3593" t="b">
        <f t="shared" si="337"/>
        <v>0</v>
      </c>
      <c r="Q3593" t="b">
        <f>AND(M3593,ISNA(VLOOKUP(B3593,Sheet4!$A$1:$A$529,1,FALSE)))</f>
        <v>1</v>
      </c>
    </row>
    <row r="3594" spans="1:17">
      <c r="A3594" t="str">
        <f t="shared" si="338"/>
        <v xml:space="preserve"> </v>
      </c>
      <c r="B3594" t="s">
        <v>3326</v>
      </c>
      <c r="C3594" t="e">
        <f>VLOOKUP(B3594,Sheet5!$A$1158:$A$1246,1,FALSE)</f>
        <v>#N/A</v>
      </c>
      <c r="G3594" t="s">
        <v>9202</v>
      </c>
      <c r="H3594" t="s">
        <v>1</v>
      </c>
      <c r="I3594">
        <v>78903</v>
      </c>
      <c r="J3594">
        <v>1</v>
      </c>
      <c r="K3594">
        <f t="shared" si="339"/>
        <v>0</v>
      </c>
      <c r="L3594">
        <f t="shared" si="340"/>
        <v>0</v>
      </c>
      <c r="M3594" t="b">
        <f t="shared" si="341"/>
        <v>0</v>
      </c>
      <c r="N3594" t="str">
        <f>VLOOKUP(B3594,Sheet3!$D$2:$I$578,6,FALSE)</f>
        <v>Diana Andre</v>
      </c>
      <c r="O3594" t="str">
        <f t="shared" si="336"/>
        <v xml:space="preserve"> </v>
      </c>
      <c r="P3594" t="b">
        <f t="shared" si="337"/>
        <v>0</v>
      </c>
      <c r="Q3594" t="b">
        <f>AND(M3594,ISNA(VLOOKUP(B3594,Sheet4!$A$1:$A$529,1,FALSE)))</f>
        <v>0</v>
      </c>
    </row>
    <row r="3595" spans="1:17">
      <c r="A3595" t="str">
        <f t="shared" si="338"/>
        <v xml:space="preserve"> </v>
      </c>
      <c r="B3595" t="s">
        <v>3326</v>
      </c>
      <c r="C3595" t="e">
        <f>VLOOKUP(B3595,Sheet5!$A$1158:$A$1246,1,FALSE)</f>
        <v>#N/A</v>
      </c>
      <c r="G3595" t="s">
        <v>9202</v>
      </c>
      <c r="H3595" t="s">
        <v>2</v>
      </c>
      <c r="I3595">
        <v>31208</v>
      </c>
      <c r="J3595">
        <v>0.39552361760600002</v>
      </c>
      <c r="K3595">
        <f t="shared" si="339"/>
        <v>0</v>
      </c>
      <c r="L3595">
        <f t="shared" si="340"/>
        <v>0</v>
      </c>
      <c r="M3595" t="b">
        <f t="shared" si="341"/>
        <v>0</v>
      </c>
      <c r="N3595" t="str">
        <f>VLOOKUP(B3595,Sheet3!$D$2:$I$578,6,FALSE)</f>
        <v>Diana Andre</v>
      </c>
      <c r="O3595" t="str">
        <f t="shared" si="336"/>
        <v xml:space="preserve"> </v>
      </c>
      <c r="P3595" t="b">
        <f t="shared" si="337"/>
        <v>0</v>
      </c>
      <c r="Q3595" t="b">
        <f>AND(M3595,ISNA(VLOOKUP(B3595,Sheet4!$A$1:$A$529,1,FALSE)))</f>
        <v>0</v>
      </c>
    </row>
    <row r="3596" spans="1:17">
      <c r="A3596" t="str">
        <f t="shared" si="338"/>
        <v xml:space="preserve"> </v>
      </c>
      <c r="B3596" t="s">
        <v>3326</v>
      </c>
      <c r="C3596" t="e">
        <f>VLOOKUP(B3596,Sheet5!$A$1158:$A$1246,1,FALSE)</f>
        <v>#N/A</v>
      </c>
      <c r="G3596" t="s">
        <v>9202</v>
      </c>
      <c r="H3596" t="s">
        <v>3</v>
      </c>
      <c r="I3596">
        <v>818</v>
      </c>
      <c r="J3596">
        <v>1.03671596771E-2</v>
      </c>
      <c r="K3596">
        <f t="shared" si="339"/>
        <v>0</v>
      </c>
      <c r="L3596">
        <f t="shared" si="340"/>
        <v>0</v>
      </c>
      <c r="M3596" t="b">
        <f t="shared" si="341"/>
        <v>0</v>
      </c>
      <c r="N3596" t="str">
        <f>VLOOKUP(B3596,Sheet3!$D$2:$I$578,6,FALSE)</f>
        <v>Diana Andre</v>
      </c>
      <c r="O3596" t="str">
        <f t="shared" si="336"/>
        <v xml:space="preserve"> </v>
      </c>
      <c r="P3596" t="b">
        <f t="shared" si="337"/>
        <v>0</v>
      </c>
      <c r="Q3596" t="b">
        <f>AND(M3596,ISNA(VLOOKUP(B3596,Sheet4!$A$1:$A$529,1,FALSE)))</f>
        <v>0</v>
      </c>
    </row>
    <row r="3597" spans="1:17">
      <c r="A3597" t="str">
        <f t="shared" si="338"/>
        <v>Diana ANDRE</v>
      </c>
      <c r="B3597" t="s">
        <v>3326</v>
      </c>
      <c r="C3597" t="e">
        <f>VLOOKUP(B3597,Sheet5!$A$1158:$A$1246,1,FALSE)</f>
        <v>#N/A</v>
      </c>
      <c r="D3597" t="s">
        <v>4</v>
      </c>
      <c r="E3597" t="s">
        <v>3327</v>
      </c>
      <c r="F3597" t="s">
        <v>1735</v>
      </c>
      <c r="G3597" t="s">
        <v>10405</v>
      </c>
      <c r="H3597" t="s">
        <v>21</v>
      </c>
      <c r="I3597">
        <v>15521</v>
      </c>
      <c r="J3597">
        <v>0.33110053970999997</v>
      </c>
      <c r="K3597">
        <f t="shared" si="339"/>
        <v>15521</v>
      </c>
      <c r="L3597" t="str">
        <f t="shared" si="340"/>
        <v>SOC</v>
      </c>
      <c r="M3597" t="b">
        <f t="shared" si="341"/>
        <v>0</v>
      </c>
      <c r="N3597" t="str">
        <f>VLOOKUP(B3597,Sheet3!$D$2:$I$578,6,FALSE)</f>
        <v>Diana Andre</v>
      </c>
      <c r="O3597" t="str">
        <f t="shared" si="336"/>
        <v>Diana ANDRE</v>
      </c>
      <c r="P3597" t="b">
        <f t="shared" si="337"/>
        <v>1</v>
      </c>
      <c r="Q3597" t="b">
        <f>AND(M3597,ISNA(VLOOKUP(B3597,Sheet4!$A$1:$A$529,1,FALSE)))</f>
        <v>0</v>
      </c>
    </row>
    <row r="3598" spans="1:17">
      <c r="A3598" t="str">
        <f t="shared" si="338"/>
        <v>Jean-Marc FLEURY</v>
      </c>
      <c r="B3598" t="s">
        <v>3326</v>
      </c>
      <c r="C3598" t="e">
        <f>VLOOKUP(B3598,Sheet5!$A$1158:$A$1246,1,FALSE)</f>
        <v>#N/A</v>
      </c>
      <c r="D3598" t="s">
        <v>11</v>
      </c>
      <c r="E3598" t="s">
        <v>51</v>
      </c>
      <c r="F3598" t="s">
        <v>3328</v>
      </c>
      <c r="G3598" t="s">
        <v>11641</v>
      </c>
      <c r="H3598" t="s">
        <v>7</v>
      </c>
      <c r="I3598">
        <v>1738</v>
      </c>
      <c r="J3598">
        <v>3.7075751434599999E-2</v>
      </c>
      <c r="K3598">
        <f t="shared" si="339"/>
        <v>15521</v>
      </c>
      <c r="L3598" t="str">
        <f t="shared" si="340"/>
        <v>SOC</v>
      </c>
      <c r="M3598" t="b">
        <f t="shared" si="341"/>
        <v>0</v>
      </c>
      <c r="N3598" t="str">
        <f>VLOOKUP(B3598,Sheet3!$D$2:$I$578,6,FALSE)</f>
        <v>Diana Andre</v>
      </c>
      <c r="O3598" t="str">
        <f t="shared" ref="O3598:O3661" si="342">E3598&amp;" "&amp;F3598</f>
        <v>Jean-Marc FLEURY</v>
      </c>
      <c r="P3598" t="b">
        <f t="shared" si="337"/>
        <v>0</v>
      </c>
      <c r="Q3598" t="b">
        <f>AND(M3598,ISNA(VLOOKUP(B3598,Sheet4!$A$1:$A$529,1,FALSE)))</f>
        <v>0</v>
      </c>
    </row>
    <row r="3599" spans="1:17">
      <c r="A3599" t="str">
        <f t="shared" si="338"/>
        <v>Dominique BILDE</v>
      </c>
      <c r="B3599" t="s">
        <v>3326</v>
      </c>
      <c r="C3599" t="e">
        <f>VLOOKUP(B3599,Sheet5!$A$1158:$A$1246,1,FALSE)</f>
        <v>#N/A</v>
      </c>
      <c r="D3599" t="s">
        <v>4</v>
      </c>
      <c r="E3599" t="s">
        <v>180</v>
      </c>
      <c r="F3599" t="s">
        <v>3329</v>
      </c>
      <c r="G3599" t="s">
        <v>11642</v>
      </c>
      <c r="H3599" t="s">
        <v>17</v>
      </c>
      <c r="I3599">
        <v>9180</v>
      </c>
      <c r="J3599">
        <v>0.195831644517</v>
      </c>
      <c r="K3599">
        <f t="shared" si="339"/>
        <v>15521</v>
      </c>
      <c r="L3599" t="str">
        <f t="shared" si="340"/>
        <v>SOC</v>
      </c>
      <c r="M3599" t="b">
        <f t="shared" si="341"/>
        <v>0</v>
      </c>
      <c r="N3599" t="str">
        <f>VLOOKUP(B3599,Sheet3!$D$2:$I$578,6,FALSE)</f>
        <v>Diana Andre</v>
      </c>
      <c r="O3599" t="str">
        <f t="shared" si="342"/>
        <v>Dominique BILDE</v>
      </c>
      <c r="P3599" t="b">
        <f t="shared" ref="P3599:P3662" si="343">O3599=N3599</f>
        <v>0</v>
      </c>
      <c r="Q3599" t="b">
        <f>AND(M3599,ISNA(VLOOKUP(B3599,Sheet4!$A$1:$A$529,1,FALSE)))</f>
        <v>0</v>
      </c>
    </row>
    <row r="3600" spans="1:17">
      <c r="A3600" t="str">
        <f t="shared" si="338"/>
        <v>Florence VOIVRET</v>
      </c>
      <c r="B3600" t="s">
        <v>3326</v>
      </c>
      <c r="C3600" t="e">
        <f>VLOOKUP(B3600,Sheet5!$A$1158:$A$1246,1,FALSE)</f>
        <v>#N/A</v>
      </c>
      <c r="D3600" t="s">
        <v>4</v>
      </c>
      <c r="E3600" t="s">
        <v>370</v>
      </c>
      <c r="F3600" t="s">
        <v>3330</v>
      </c>
      <c r="G3600" t="s">
        <v>11643</v>
      </c>
      <c r="H3600" t="s">
        <v>13</v>
      </c>
      <c r="I3600">
        <v>735</v>
      </c>
      <c r="J3600">
        <v>1.5679331015199999E-2</v>
      </c>
      <c r="K3600">
        <f t="shared" si="339"/>
        <v>15521</v>
      </c>
      <c r="L3600" t="str">
        <f t="shared" si="340"/>
        <v>SOC</v>
      </c>
      <c r="M3600" t="b">
        <f t="shared" si="341"/>
        <v>0</v>
      </c>
      <c r="N3600" t="str">
        <f>VLOOKUP(B3600,Sheet3!$D$2:$I$578,6,FALSE)</f>
        <v>Diana Andre</v>
      </c>
      <c r="O3600" t="str">
        <f t="shared" si="342"/>
        <v>Florence VOIVRET</v>
      </c>
      <c r="P3600" t="b">
        <f t="shared" si="343"/>
        <v>0</v>
      </c>
      <c r="Q3600" t="b">
        <f>AND(M3600,ISNA(VLOOKUP(B3600,Sheet4!$A$1:$A$529,1,FALSE)))</f>
        <v>0</v>
      </c>
    </row>
    <row r="3601" spans="1:17">
      <c r="A3601" t="str">
        <f t="shared" si="338"/>
        <v>Claude KAISER</v>
      </c>
      <c r="B3601" t="s">
        <v>3326</v>
      </c>
      <c r="C3601" t="e">
        <f>VLOOKUP(B3601,Sheet5!$A$1158:$A$1246,1,FALSE)</f>
        <v>#N/A</v>
      </c>
      <c r="D3601" t="s">
        <v>11</v>
      </c>
      <c r="E3601" t="s">
        <v>208</v>
      </c>
      <c r="F3601" t="s">
        <v>3331</v>
      </c>
      <c r="G3601" t="s">
        <v>11644</v>
      </c>
      <c r="H3601" t="s">
        <v>10</v>
      </c>
      <c r="I3601">
        <v>478</v>
      </c>
      <c r="J3601">
        <v>1.01968982657E-2</v>
      </c>
      <c r="K3601">
        <f t="shared" si="339"/>
        <v>15521</v>
      </c>
      <c r="L3601" t="str">
        <f t="shared" si="340"/>
        <v>SOC</v>
      </c>
      <c r="M3601" t="b">
        <f t="shared" si="341"/>
        <v>0</v>
      </c>
      <c r="N3601" t="str">
        <f>VLOOKUP(B3601,Sheet3!$D$2:$I$578,6,FALSE)</f>
        <v>Diana Andre</v>
      </c>
      <c r="O3601" t="str">
        <f t="shared" si="342"/>
        <v>Claude KAISER</v>
      </c>
      <c r="P3601" t="b">
        <f t="shared" si="343"/>
        <v>0</v>
      </c>
      <c r="Q3601" t="b">
        <f>AND(M3601,ISNA(VLOOKUP(B3601,Sheet4!$A$1:$A$529,1,FALSE)))</f>
        <v>0</v>
      </c>
    </row>
    <row r="3602" spans="1:17">
      <c r="A3602" t="str">
        <f t="shared" si="338"/>
        <v>Mélanie TSAGOURIS</v>
      </c>
      <c r="B3602" t="s">
        <v>3326</v>
      </c>
      <c r="C3602" t="e">
        <f>VLOOKUP(B3602,Sheet5!$A$1158:$A$1246,1,FALSE)</f>
        <v>#N/A</v>
      </c>
      <c r="D3602" t="s">
        <v>4</v>
      </c>
      <c r="E3602" t="s">
        <v>9035</v>
      </c>
      <c r="F3602" t="s">
        <v>3332</v>
      </c>
      <c r="G3602" t="s">
        <v>11645</v>
      </c>
      <c r="H3602" t="s">
        <v>19</v>
      </c>
      <c r="I3602">
        <v>1458</v>
      </c>
      <c r="J3602">
        <v>3.11026729526E-2</v>
      </c>
      <c r="K3602">
        <f t="shared" si="339"/>
        <v>15521</v>
      </c>
      <c r="L3602" t="str">
        <f t="shared" si="340"/>
        <v>SOC</v>
      </c>
      <c r="M3602" t="b">
        <f t="shared" si="341"/>
        <v>0</v>
      </c>
      <c r="N3602" t="str">
        <f>VLOOKUP(B3602,Sheet3!$D$2:$I$578,6,FALSE)</f>
        <v>Diana Andre</v>
      </c>
      <c r="O3602" t="str">
        <f t="shared" si="342"/>
        <v>Mélanie TSAGOURIS</v>
      </c>
      <c r="P3602" t="b">
        <f t="shared" si="343"/>
        <v>0</v>
      </c>
      <c r="Q3602" t="b">
        <f>AND(M3602,ISNA(VLOOKUP(B3602,Sheet4!$A$1:$A$529,1,FALSE)))</f>
        <v>0</v>
      </c>
    </row>
    <row r="3603" spans="1:17">
      <c r="A3603" t="str">
        <f t="shared" si="338"/>
        <v>Eric FINOT</v>
      </c>
      <c r="B3603" t="s">
        <v>3326</v>
      </c>
      <c r="C3603" t="e">
        <f>VLOOKUP(B3603,Sheet5!$A$1158:$A$1246,1,FALSE)</f>
        <v>#N/A</v>
      </c>
      <c r="D3603" t="s">
        <v>11</v>
      </c>
      <c r="E3603" t="s">
        <v>58</v>
      </c>
      <c r="F3603" t="s">
        <v>3333</v>
      </c>
      <c r="G3603" t="s">
        <v>11646</v>
      </c>
      <c r="H3603" t="s">
        <v>10</v>
      </c>
      <c r="I3603">
        <v>278</v>
      </c>
      <c r="J3603">
        <v>5.9304136356799998E-3</v>
      </c>
      <c r="K3603">
        <f t="shared" si="339"/>
        <v>15521</v>
      </c>
      <c r="L3603" t="str">
        <f t="shared" si="340"/>
        <v>SOC</v>
      </c>
      <c r="M3603" t="b">
        <f t="shared" si="341"/>
        <v>0</v>
      </c>
      <c r="N3603" t="str">
        <f>VLOOKUP(B3603,Sheet3!$D$2:$I$578,6,FALSE)</f>
        <v>Diana Andre</v>
      </c>
      <c r="O3603" t="str">
        <f t="shared" si="342"/>
        <v>Eric FINOT</v>
      </c>
      <c r="P3603" t="b">
        <f t="shared" si="343"/>
        <v>0</v>
      </c>
      <c r="Q3603" t="b">
        <f>AND(M3603,ISNA(VLOOKUP(B3603,Sheet4!$A$1:$A$529,1,FALSE)))</f>
        <v>0</v>
      </c>
    </row>
    <row r="3604" spans="1:17">
      <c r="A3604" t="str">
        <f t="shared" si="338"/>
        <v>Bertrand PANCHER</v>
      </c>
      <c r="B3604" t="s">
        <v>3326</v>
      </c>
      <c r="C3604" t="e">
        <f>VLOOKUP(B3604,Sheet5!$A$1158:$A$1246,1,FALSE)</f>
        <v>#N/A</v>
      </c>
      <c r="D3604" t="s">
        <v>11</v>
      </c>
      <c r="E3604" t="s">
        <v>152</v>
      </c>
      <c r="F3604" t="s">
        <v>3334</v>
      </c>
      <c r="G3604" t="s">
        <v>11647</v>
      </c>
      <c r="H3604" t="s">
        <v>87</v>
      </c>
      <c r="I3604">
        <v>17489</v>
      </c>
      <c r="J3604">
        <v>0.37308274846900003</v>
      </c>
      <c r="K3604">
        <f t="shared" si="339"/>
        <v>15521</v>
      </c>
      <c r="L3604" t="str">
        <f t="shared" si="340"/>
        <v>SOC</v>
      </c>
      <c r="M3604" t="b">
        <f t="shared" si="341"/>
        <v>1</v>
      </c>
      <c r="N3604" t="str">
        <f>VLOOKUP(B3604,Sheet3!$D$2:$I$578,6,FALSE)</f>
        <v>Diana Andre</v>
      </c>
      <c r="O3604" t="str">
        <f t="shared" si="342"/>
        <v>Bertrand PANCHER</v>
      </c>
      <c r="P3604" t="b">
        <f t="shared" si="343"/>
        <v>0</v>
      </c>
      <c r="Q3604" t="b">
        <f>AND(M3604,ISNA(VLOOKUP(B3604,Sheet4!$A$1:$A$529,1,FALSE)))</f>
        <v>1</v>
      </c>
    </row>
    <row r="3605" spans="1:17">
      <c r="A3605" t="str">
        <f t="shared" si="338"/>
        <v xml:space="preserve"> </v>
      </c>
      <c r="B3605" t="s">
        <v>3335</v>
      </c>
      <c r="C3605" t="e">
        <f>VLOOKUP(B3605,Sheet5!$A$1158:$A$1246,1,FALSE)</f>
        <v>#N/A</v>
      </c>
      <c r="G3605" t="s">
        <v>9202</v>
      </c>
      <c r="H3605" t="s">
        <v>1</v>
      </c>
      <c r="I3605">
        <v>61301</v>
      </c>
      <c r="J3605">
        <v>1</v>
      </c>
      <c r="K3605">
        <f t="shared" si="339"/>
        <v>0</v>
      </c>
      <c r="L3605">
        <f t="shared" si="340"/>
        <v>0</v>
      </c>
      <c r="M3605" t="b">
        <f t="shared" si="341"/>
        <v>0</v>
      </c>
      <c r="N3605" t="str">
        <f>VLOOKUP(B3605,Sheet3!$D$2:$I$578,6,FALSE)</f>
        <v>Jean-Louis Dumont</v>
      </c>
      <c r="O3605" t="str">
        <f t="shared" si="342"/>
        <v xml:space="preserve"> </v>
      </c>
      <c r="P3605" t="b">
        <f t="shared" si="343"/>
        <v>0</v>
      </c>
      <c r="Q3605" t="b">
        <f>AND(M3605,ISNA(VLOOKUP(B3605,Sheet4!$A$1:$A$529,1,FALSE)))</f>
        <v>0</v>
      </c>
    </row>
    <row r="3606" spans="1:17">
      <c r="A3606" t="str">
        <f t="shared" si="338"/>
        <v xml:space="preserve"> </v>
      </c>
      <c r="B3606" t="s">
        <v>3335</v>
      </c>
      <c r="C3606" t="e">
        <f>VLOOKUP(B3606,Sheet5!$A$1158:$A$1246,1,FALSE)</f>
        <v>#N/A</v>
      </c>
      <c r="G3606" t="s">
        <v>9202</v>
      </c>
      <c r="H3606" t="s">
        <v>2</v>
      </c>
      <c r="I3606">
        <v>25759</v>
      </c>
      <c r="J3606">
        <v>0.42020521688099999</v>
      </c>
      <c r="K3606">
        <f t="shared" si="339"/>
        <v>0</v>
      </c>
      <c r="L3606">
        <f t="shared" si="340"/>
        <v>0</v>
      </c>
      <c r="M3606" t="b">
        <f t="shared" si="341"/>
        <v>0</v>
      </c>
      <c r="N3606" t="str">
        <f>VLOOKUP(B3606,Sheet3!$D$2:$I$578,6,FALSE)</f>
        <v>Jean-Louis Dumont</v>
      </c>
      <c r="O3606" t="str">
        <f t="shared" si="342"/>
        <v xml:space="preserve"> </v>
      </c>
      <c r="P3606" t="b">
        <f t="shared" si="343"/>
        <v>0</v>
      </c>
      <c r="Q3606" t="b">
        <f>AND(M3606,ISNA(VLOOKUP(B3606,Sheet4!$A$1:$A$529,1,FALSE)))</f>
        <v>0</v>
      </c>
    </row>
    <row r="3607" spans="1:17">
      <c r="A3607" t="str">
        <f t="shared" si="338"/>
        <v xml:space="preserve"> </v>
      </c>
      <c r="B3607" t="s">
        <v>3335</v>
      </c>
      <c r="C3607" t="e">
        <f>VLOOKUP(B3607,Sheet5!$A$1158:$A$1246,1,FALSE)</f>
        <v>#N/A</v>
      </c>
      <c r="G3607" t="s">
        <v>9202</v>
      </c>
      <c r="H3607" t="s">
        <v>3</v>
      </c>
      <c r="I3607">
        <v>461</v>
      </c>
      <c r="J3607">
        <v>7.5202688373799996E-3</v>
      </c>
      <c r="K3607">
        <f t="shared" si="339"/>
        <v>0</v>
      </c>
      <c r="L3607">
        <f t="shared" si="340"/>
        <v>0</v>
      </c>
      <c r="M3607" t="b">
        <f t="shared" si="341"/>
        <v>0</v>
      </c>
      <c r="N3607" t="str">
        <f>VLOOKUP(B3607,Sheet3!$D$2:$I$578,6,FALSE)</f>
        <v>Jean-Louis Dumont</v>
      </c>
      <c r="O3607" t="str">
        <f t="shared" si="342"/>
        <v xml:space="preserve"> </v>
      </c>
      <c r="P3607" t="b">
        <f t="shared" si="343"/>
        <v>0</v>
      </c>
      <c r="Q3607" t="b">
        <f>AND(M3607,ISNA(VLOOKUP(B3607,Sheet4!$A$1:$A$529,1,FALSE)))</f>
        <v>0</v>
      </c>
    </row>
    <row r="3608" spans="1:17">
      <c r="A3608" t="str">
        <f t="shared" si="338"/>
        <v>Jean-Louis DUMONT</v>
      </c>
      <c r="B3608" t="s">
        <v>3335</v>
      </c>
      <c r="C3608" t="e">
        <f>VLOOKUP(B3608,Sheet5!$A$1158:$A$1246,1,FALSE)</f>
        <v>#N/A</v>
      </c>
      <c r="D3608" t="s">
        <v>11</v>
      </c>
      <c r="E3608" t="s">
        <v>120</v>
      </c>
      <c r="F3608" t="s">
        <v>486</v>
      </c>
      <c r="G3608" t="s">
        <v>9481</v>
      </c>
      <c r="H3608" t="s">
        <v>21</v>
      </c>
      <c r="I3608">
        <v>12581</v>
      </c>
      <c r="J3608">
        <v>0.35862717710399999</v>
      </c>
      <c r="K3608">
        <f t="shared" si="339"/>
        <v>12581</v>
      </c>
      <c r="L3608" t="str">
        <f t="shared" si="340"/>
        <v>SOC</v>
      </c>
      <c r="M3608" t="b">
        <f t="shared" si="341"/>
        <v>0</v>
      </c>
      <c r="N3608" t="str">
        <f>VLOOKUP(B3608,Sheet3!$D$2:$I$578,6,FALSE)</f>
        <v>Jean-Louis Dumont</v>
      </c>
      <c r="O3608" t="str">
        <f t="shared" si="342"/>
        <v>Jean-Louis DUMONT</v>
      </c>
      <c r="P3608" t="b">
        <f t="shared" si="343"/>
        <v>1</v>
      </c>
      <c r="Q3608" t="b">
        <f>AND(M3608,ISNA(VLOOKUP(B3608,Sheet4!$A$1:$A$529,1,FALSE)))</f>
        <v>0</v>
      </c>
    </row>
    <row r="3609" spans="1:17">
      <c r="A3609" t="str">
        <f t="shared" si="338"/>
        <v>Dominique RONGA</v>
      </c>
      <c r="B3609" t="s">
        <v>3335</v>
      </c>
      <c r="C3609" t="e">
        <f>VLOOKUP(B3609,Sheet5!$A$1158:$A$1246,1,FALSE)</f>
        <v>#N/A</v>
      </c>
      <c r="D3609" t="s">
        <v>4</v>
      </c>
      <c r="E3609" t="s">
        <v>180</v>
      </c>
      <c r="F3609" t="s">
        <v>3336</v>
      </c>
      <c r="G3609" t="s">
        <v>11648</v>
      </c>
      <c r="H3609" t="s">
        <v>7</v>
      </c>
      <c r="I3609">
        <v>909</v>
      </c>
      <c r="J3609">
        <v>2.5911462045E-2</v>
      </c>
      <c r="K3609">
        <f t="shared" si="339"/>
        <v>12581</v>
      </c>
      <c r="L3609" t="str">
        <f t="shared" si="340"/>
        <v>SOC</v>
      </c>
      <c r="M3609" t="b">
        <f t="shared" si="341"/>
        <v>0</v>
      </c>
      <c r="N3609" t="str">
        <f>VLOOKUP(B3609,Sheet3!$D$2:$I$578,6,FALSE)</f>
        <v>Jean-Louis Dumont</v>
      </c>
      <c r="O3609" t="str">
        <f t="shared" si="342"/>
        <v>Dominique RONGA</v>
      </c>
      <c r="P3609" t="b">
        <f t="shared" si="343"/>
        <v>0</v>
      </c>
      <c r="Q3609" t="b">
        <f>AND(M3609,ISNA(VLOOKUP(B3609,Sheet4!$A$1:$A$529,1,FALSE)))</f>
        <v>0</v>
      </c>
    </row>
    <row r="3610" spans="1:17">
      <c r="A3610" t="str">
        <f t="shared" si="338"/>
        <v>Gilbert PROT</v>
      </c>
      <c r="B3610" t="s">
        <v>3335</v>
      </c>
      <c r="C3610" t="e">
        <f>VLOOKUP(B3610,Sheet5!$A$1158:$A$1246,1,FALSE)</f>
        <v>#N/A</v>
      </c>
      <c r="D3610" t="s">
        <v>11</v>
      </c>
      <c r="E3610" t="s">
        <v>237</v>
      </c>
      <c r="F3610" t="s">
        <v>3337</v>
      </c>
      <c r="G3610" t="s">
        <v>11649</v>
      </c>
      <c r="H3610" t="s">
        <v>17</v>
      </c>
      <c r="I3610">
        <v>5820</v>
      </c>
      <c r="J3610">
        <v>0.16590177018899999</v>
      </c>
      <c r="K3610">
        <f t="shared" si="339"/>
        <v>12581</v>
      </c>
      <c r="L3610" t="str">
        <f t="shared" si="340"/>
        <v>SOC</v>
      </c>
      <c r="M3610" t="b">
        <f t="shared" si="341"/>
        <v>0</v>
      </c>
      <c r="N3610" t="str">
        <f>VLOOKUP(B3610,Sheet3!$D$2:$I$578,6,FALSE)</f>
        <v>Jean-Louis Dumont</v>
      </c>
      <c r="O3610" t="str">
        <f t="shared" si="342"/>
        <v>Gilbert PROT</v>
      </c>
      <c r="P3610" t="b">
        <f t="shared" si="343"/>
        <v>0</v>
      </c>
      <c r="Q3610" t="b">
        <f>AND(M3610,ISNA(VLOOKUP(B3610,Sheet4!$A$1:$A$529,1,FALSE)))</f>
        <v>0</v>
      </c>
    </row>
    <row r="3611" spans="1:17">
      <c r="A3611" t="str">
        <f t="shared" si="338"/>
        <v>Claude LÉONARD</v>
      </c>
      <c r="B3611" t="s">
        <v>3335</v>
      </c>
      <c r="C3611" t="e">
        <f>VLOOKUP(B3611,Sheet5!$A$1158:$A$1246,1,FALSE)</f>
        <v>#N/A</v>
      </c>
      <c r="D3611" t="s">
        <v>11</v>
      </c>
      <c r="E3611" t="s">
        <v>208</v>
      </c>
      <c r="F3611" t="s">
        <v>14807</v>
      </c>
      <c r="G3611" t="s">
        <v>9490</v>
      </c>
      <c r="H3611" t="s">
        <v>26</v>
      </c>
      <c r="I3611">
        <v>9088</v>
      </c>
      <c r="J3611">
        <v>0.25905760953200002</v>
      </c>
      <c r="K3611">
        <f t="shared" si="339"/>
        <v>12581</v>
      </c>
      <c r="L3611" t="str">
        <f t="shared" si="340"/>
        <v>SOC</v>
      </c>
      <c r="M3611" t="b">
        <f t="shared" si="341"/>
        <v>0</v>
      </c>
      <c r="N3611" t="str">
        <f>VLOOKUP(B3611,Sheet3!$D$2:$I$578,6,FALSE)</f>
        <v>Jean-Louis Dumont</v>
      </c>
      <c r="O3611" t="str">
        <f t="shared" si="342"/>
        <v>Claude LÉONARD</v>
      </c>
      <c r="P3611" t="b">
        <f t="shared" si="343"/>
        <v>0</v>
      </c>
      <c r="Q3611" t="b">
        <f>AND(M3611,ISNA(VLOOKUP(B3611,Sheet4!$A$1:$A$529,1,FALSE)))</f>
        <v>0</v>
      </c>
    </row>
    <row r="3612" spans="1:17">
      <c r="A3612" t="str">
        <f t="shared" si="338"/>
        <v>Marcel PERIN</v>
      </c>
      <c r="B3612" t="s">
        <v>3335</v>
      </c>
      <c r="C3612" t="e">
        <f>VLOOKUP(B3612,Sheet5!$A$1158:$A$1246,1,FALSE)</f>
        <v>#N/A</v>
      </c>
      <c r="D3612" t="s">
        <v>11</v>
      </c>
      <c r="E3612" t="s">
        <v>1413</v>
      </c>
      <c r="F3612" t="s">
        <v>3338</v>
      </c>
      <c r="G3612" t="s">
        <v>11650</v>
      </c>
      <c r="H3612" t="s">
        <v>10</v>
      </c>
      <c r="I3612">
        <v>201</v>
      </c>
      <c r="J3612">
        <v>5.7295972178700002E-3</v>
      </c>
      <c r="K3612">
        <f t="shared" si="339"/>
        <v>12581</v>
      </c>
      <c r="L3612" t="str">
        <f t="shared" si="340"/>
        <v>SOC</v>
      </c>
      <c r="M3612" t="b">
        <f t="shared" si="341"/>
        <v>0</v>
      </c>
      <c r="N3612" t="str">
        <f>VLOOKUP(B3612,Sheet3!$D$2:$I$578,6,FALSE)</f>
        <v>Jean-Louis Dumont</v>
      </c>
      <c r="O3612" t="str">
        <f t="shared" si="342"/>
        <v>Marcel PERIN</v>
      </c>
      <c r="P3612" t="b">
        <f t="shared" si="343"/>
        <v>0</v>
      </c>
      <c r="Q3612" t="b">
        <f>AND(M3612,ISNA(VLOOKUP(B3612,Sheet4!$A$1:$A$529,1,FALSE)))</f>
        <v>0</v>
      </c>
    </row>
    <row r="3613" spans="1:17">
      <c r="A3613" t="str">
        <f t="shared" si="338"/>
        <v>Veronique BUCAILLE</v>
      </c>
      <c r="B3613" t="s">
        <v>3335</v>
      </c>
      <c r="C3613" t="e">
        <f>VLOOKUP(B3613,Sheet5!$A$1158:$A$1246,1,FALSE)</f>
        <v>#N/A</v>
      </c>
      <c r="D3613" t="s">
        <v>4</v>
      </c>
      <c r="E3613" t="s">
        <v>3339</v>
      </c>
      <c r="F3613" t="s">
        <v>3340</v>
      </c>
      <c r="G3613" t="s">
        <v>11651</v>
      </c>
      <c r="H3613" t="s">
        <v>111</v>
      </c>
      <c r="I3613">
        <v>196</v>
      </c>
      <c r="J3613">
        <v>5.5870699238900002E-3</v>
      </c>
      <c r="K3613">
        <f t="shared" si="339"/>
        <v>12581</v>
      </c>
      <c r="L3613" t="str">
        <f t="shared" si="340"/>
        <v>SOC</v>
      </c>
      <c r="M3613" t="b">
        <f t="shared" si="341"/>
        <v>0</v>
      </c>
      <c r="N3613" t="str">
        <f>VLOOKUP(B3613,Sheet3!$D$2:$I$578,6,FALSE)</f>
        <v>Jean-Louis Dumont</v>
      </c>
      <c r="O3613" t="str">
        <f t="shared" si="342"/>
        <v>Veronique BUCAILLE</v>
      </c>
      <c r="P3613" t="b">
        <f t="shared" si="343"/>
        <v>0</v>
      </c>
      <c r="Q3613" t="b">
        <f>AND(M3613,ISNA(VLOOKUP(B3613,Sheet4!$A$1:$A$529,1,FALSE)))</f>
        <v>0</v>
      </c>
    </row>
    <row r="3614" spans="1:17">
      <c r="A3614" t="str">
        <f t="shared" si="338"/>
        <v>Julien DIDRY</v>
      </c>
      <c r="B3614" t="s">
        <v>3335</v>
      </c>
      <c r="C3614" t="e">
        <f>VLOOKUP(B3614,Sheet5!$A$1158:$A$1246,1,FALSE)</f>
        <v>#N/A</v>
      </c>
      <c r="D3614" t="s">
        <v>11</v>
      </c>
      <c r="E3614" t="s">
        <v>1254</v>
      </c>
      <c r="F3614" t="s">
        <v>3341</v>
      </c>
      <c r="G3614" t="s">
        <v>11652</v>
      </c>
      <c r="H3614" t="s">
        <v>13</v>
      </c>
      <c r="I3614">
        <v>4865</v>
      </c>
      <c r="J3614">
        <v>0.13867905703899999</v>
      </c>
      <c r="K3614">
        <f t="shared" si="339"/>
        <v>12581</v>
      </c>
      <c r="L3614" t="str">
        <f t="shared" si="340"/>
        <v>SOC</v>
      </c>
      <c r="M3614" t="b">
        <f t="shared" si="341"/>
        <v>0</v>
      </c>
      <c r="N3614" t="str">
        <f>VLOOKUP(B3614,Sheet3!$D$2:$I$578,6,FALSE)</f>
        <v>Jean-Louis Dumont</v>
      </c>
      <c r="O3614" t="str">
        <f t="shared" si="342"/>
        <v>Julien DIDRY</v>
      </c>
      <c r="P3614" t="b">
        <f t="shared" si="343"/>
        <v>0</v>
      </c>
      <c r="Q3614" t="b">
        <f>AND(M3614,ISNA(VLOOKUP(B3614,Sheet4!$A$1:$A$529,1,FALSE)))</f>
        <v>0</v>
      </c>
    </row>
    <row r="3615" spans="1:17">
      <c r="A3615" t="str">
        <f t="shared" si="338"/>
        <v>Eric BERNARDI</v>
      </c>
      <c r="B3615" t="s">
        <v>3335</v>
      </c>
      <c r="C3615" t="e">
        <f>VLOOKUP(B3615,Sheet5!$A$1158:$A$1246,1,FALSE)</f>
        <v>#N/A</v>
      </c>
      <c r="D3615" t="s">
        <v>11</v>
      </c>
      <c r="E3615" t="s">
        <v>58</v>
      </c>
      <c r="F3615" t="s">
        <v>3342</v>
      </c>
      <c r="G3615" t="s">
        <v>11653</v>
      </c>
      <c r="H3615" t="s">
        <v>19</v>
      </c>
      <c r="I3615">
        <v>1421</v>
      </c>
      <c r="J3615">
        <v>4.0506256948200002E-2</v>
      </c>
      <c r="K3615">
        <f t="shared" si="339"/>
        <v>12581</v>
      </c>
      <c r="L3615" t="str">
        <f t="shared" si="340"/>
        <v>SOC</v>
      </c>
      <c r="M3615" t="b">
        <f t="shared" si="341"/>
        <v>1</v>
      </c>
      <c r="N3615" t="str">
        <f>VLOOKUP(B3615,Sheet3!$D$2:$I$578,6,FALSE)</f>
        <v>Jean-Louis Dumont</v>
      </c>
      <c r="O3615" t="str">
        <f t="shared" si="342"/>
        <v>Eric BERNARDI</v>
      </c>
      <c r="P3615" t="b">
        <f t="shared" si="343"/>
        <v>0</v>
      </c>
      <c r="Q3615" t="b">
        <f>AND(M3615,ISNA(VLOOKUP(B3615,Sheet4!$A$1:$A$529,1,FALSE)))</f>
        <v>1</v>
      </c>
    </row>
    <row r="3616" spans="1:17">
      <c r="A3616" t="str">
        <f t="shared" si="338"/>
        <v xml:space="preserve"> </v>
      </c>
      <c r="B3616" t="s">
        <v>3343</v>
      </c>
      <c r="C3616" t="e">
        <f>VLOOKUP(B3616,Sheet5!$A$1158:$A$1246,1,FALSE)</f>
        <v>#N/A</v>
      </c>
      <c r="G3616" t="s">
        <v>9202</v>
      </c>
      <c r="H3616" t="s">
        <v>1</v>
      </c>
      <c r="I3616">
        <v>98889</v>
      </c>
      <c r="J3616">
        <v>1</v>
      </c>
      <c r="K3616">
        <f t="shared" si="339"/>
        <v>0</v>
      </c>
      <c r="L3616">
        <f t="shared" si="340"/>
        <v>0</v>
      </c>
      <c r="M3616" t="b">
        <f t="shared" si="341"/>
        <v>0</v>
      </c>
      <c r="N3616" t="str">
        <f>VLOOKUP(B3616,Sheet3!$D$2:$I$578,6,FALSE)</f>
        <v>Claude Jahier</v>
      </c>
      <c r="O3616" t="str">
        <f t="shared" si="342"/>
        <v xml:space="preserve"> </v>
      </c>
      <c r="P3616" t="b">
        <f t="shared" si="343"/>
        <v>0</v>
      </c>
      <c r="Q3616" t="b">
        <f>AND(M3616,ISNA(VLOOKUP(B3616,Sheet4!$A$1:$A$529,1,FALSE)))</f>
        <v>0</v>
      </c>
    </row>
    <row r="3617" spans="1:17">
      <c r="A3617" t="str">
        <f t="shared" si="338"/>
        <v xml:space="preserve"> </v>
      </c>
      <c r="B3617" t="s">
        <v>3343</v>
      </c>
      <c r="C3617" t="e">
        <f>VLOOKUP(B3617,Sheet5!$A$1158:$A$1246,1,FALSE)</f>
        <v>#N/A</v>
      </c>
      <c r="G3617" t="s">
        <v>9202</v>
      </c>
      <c r="H3617" t="s">
        <v>2</v>
      </c>
      <c r="I3617">
        <v>36147</v>
      </c>
      <c r="J3617">
        <v>0.36553104996500002</v>
      </c>
      <c r="K3617">
        <f t="shared" si="339"/>
        <v>0</v>
      </c>
      <c r="L3617">
        <f t="shared" si="340"/>
        <v>0</v>
      </c>
      <c r="M3617" t="b">
        <f t="shared" si="341"/>
        <v>0</v>
      </c>
      <c r="N3617" t="str">
        <f>VLOOKUP(B3617,Sheet3!$D$2:$I$578,6,FALSE)</f>
        <v>Claude Jahier</v>
      </c>
      <c r="O3617" t="str">
        <f t="shared" si="342"/>
        <v xml:space="preserve"> </v>
      </c>
      <c r="P3617" t="b">
        <f t="shared" si="343"/>
        <v>0</v>
      </c>
      <c r="Q3617" t="b">
        <f>AND(M3617,ISNA(VLOOKUP(B3617,Sheet4!$A$1:$A$529,1,FALSE)))</f>
        <v>0</v>
      </c>
    </row>
    <row r="3618" spans="1:17">
      <c r="A3618" t="str">
        <f t="shared" si="338"/>
        <v xml:space="preserve"> </v>
      </c>
      <c r="B3618" t="s">
        <v>3343</v>
      </c>
      <c r="C3618" t="e">
        <f>VLOOKUP(B3618,Sheet5!$A$1158:$A$1246,1,FALSE)</f>
        <v>#N/A</v>
      </c>
      <c r="G3618" t="s">
        <v>9202</v>
      </c>
      <c r="H3618" t="s">
        <v>3</v>
      </c>
      <c r="I3618">
        <v>644</v>
      </c>
      <c r="J3618">
        <v>6.5123522333099997E-3</v>
      </c>
      <c r="K3618">
        <f t="shared" si="339"/>
        <v>0</v>
      </c>
      <c r="L3618">
        <f t="shared" si="340"/>
        <v>0</v>
      </c>
      <c r="M3618" t="b">
        <f t="shared" si="341"/>
        <v>0</v>
      </c>
      <c r="N3618" t="str">
        <f>VLOOKUP(B3618,Sheet3!$D$2:$I$578,6,FALSE)</f>
        <v>Claude Jahier</v>
      </c>
      <c r="O3618" t="str">
        <f t="shared" si="342"/>
        <v xml:space="preserve"> </v>
      </c>
      <c r="P3618" t="b">
        <f t="shared" si="343"/>
        <v>0</v>
      </c>
      <c r="Q3618" t="b">
        <f>AND(M3618,ISNA(VLOOKUP(B3618,Sheet4!$A$1:$A$529,1,FALSE)))</f>
        <v>0</v>
      </c>
    </row>
    <row r="3619" spans="1:17">
      <c r="A3619" t="str">
        <f t="shared" si="338"/>
        <v>Claude JAHIER</v>
      </c>
      <c r="B3619" t="s">
        <v>3343</v>
      </c>
      <c r="C3619" t="e">
        <f>VLOOKUP(B3619,Sheet5!$A$1158:$A$1246,1,FALSE)</f>
        <v>#N/A</v>
      </c>
      <c r="D3619" t="s">
        <v>4</v>
      </c>
      <c r="E3619" t="s">
        <v>208</v>
      </c>
      <c r="F3619" t="s">
        <v>3344</v>
      </c>
      <c r="G3619" t="s">
        <v>11654</v>
      </c>
      <c r="H3619" t="s">
        <v>21</v>
      </c>
      <c r="I3619">
        <v>10316</v>
      </c>
      <c r="J3619">
        <v>0.166124512867</v>
      </c>
      <c r="K3619">
        <f t="shared" si="339"/>
        <v>10316</v>
      </c>
      <c r="L3619" t="str">
        <f t="shared" si="340"/>
        <v>SOC</v>
      </c>
      <c r="M3619" t="b">
        <f t="shared" si="341"/>
        <v>0</v>
      </c>
      <c r="N3619" t="str">
        <f>VLOOKUP(B3619,Sheet3!$D$2:$I$578,6,FALSE)</f>
        <v>Claude Jahier</v>
      </c>
      <c r="O3619" t="str">
        <f t="shared" si="342"/>
        <v>Claude JAHIER</v>
      </c>
      <c r="P3619" t="b">
        <f t="shared" si="343"/>
        <v>1</v>
      </c>
      <c r="Q3619" t="b">
        <f>AND(M3619,ISNA(VLOOKUP(B3619,Sheet4!$A$1:$A$529,1,FALSE)))</f>
        <v>0</v>
      </c>
    </row>
    <row r="3620" spans="1:17">
      <c r="A3620" t="str">
        <f t="shared" si="338"/>
        <v>François LE GAL</v>
      </c>
      <c r="B3620" t="s">
        <v>3343</v>
      </c>
      <c r="C3620" t="e">
        <f>VLOOKUP(B3620,Sheet5!$A$1158:$A$1246,1,FALSE)</f>
        <v>#N/A</v>
      </c>
      <c r="D3620" t="s">
        <v>11</v>
      </c>
      <c r="E3620" t="s">
        <v>9125</v>
      </c>
      <c r="F3620" t="s">
        <v>3345</v>
      </c>
      <c r="G3620" t="s">
        <v>11655</v>
      </c>
      <c r="H3620" t="s">
        <v>306</v>
      </c>
      <c r="I3620">
        <v>561</v>
      </c>
      <c r="J3620">
        <v>9.0341073786600005E-3</v>
      </c>
      <c r="K3620">
        <f t="shared" si="339"/>
        <v>10316</v>
      </c>
      <c r="L3620" t="str">
        <f t="shared" si="340"/>
        <v>SOC</v>
      </c>
      <c r="M3620" t="b">
        <f t="shared" si="341"/>
        <v>0</v>
      </c>
      <c r="N3620" t="str">
        <f>VLOOKUP(B3620,Sheet3!$D$2:$I$578,6,FALSE)</f>
        <v>Claude Jahier</v>
      </c>
      <c r="O3620" t="str">
        <f t="shared" si="342"/>
        <v>François LE GAL</v>
      </c>
      <c r="P3620" t="b">
        <f t="shared" si="343"/>
        <v>0</v>
      </c>
      <c r="Q3620" t="b">
        <f>AND(M3620,ISNA(VLOOKUP(B3620,Sheet4!$A$1:$A$529,1,FALSE)))</f>
        <v>0</v>
      </c>
    </row>
    <row r="3621" spans="1:17">
      <c r="A3621" t="str">
        <f t="shared" si="338"/>
        <v>Olivier HERAUD</v>
      </c>
      <c r="B3621" t="s">
        <v>3343</v>
      </c>
      <c r="C3621" t="e">
        <f>VLOOKUP(B3621,Sheet5!$A$1158:$A$1246,1,FALSE)</f>
        <v>#N/A</v>
      </c>
      <c r="D3621" t="s">
        <v>11</v>
      </c>
      <c r="E3621" t="s">
        <v>46</v>
      </c>
      <c r="F3621" t="s">
        <v>2023</v>
      </c>
      <c r="G3621" t="s">
        <v>10630</v>
      </c>
      <c r="H3621" t="s">
        <v>29</v>
      </c>
      <c r="I3621">
        <v>266</v>
      </c>
      <c r="J3621">
        <v>4.2835518052100003E-3</v>
      </c>
      <c r="K3621">
        <f t="shared" si="339"/>
        <v>10316</v>
      </c>
      <c r="L3621" t="str">
        <f t="shared" si="340"/>
        <v>SOC</v>
      </c>
      <c r="M3621" t="b">
        <f t="shared" si="341"/>
        <v>0</v>
      </c>
      <c r="N3621" t="str">
        <f>VLOOKUP(B3621,Sheet3!$D$2:$I$578,6,FALSE)</f>
        <v>Claude Jahier</v>
      </c>
      <c r="O3621" t="str">
        <f t="shared" si="342"/>
        <v>Olivier HERAUD</v>
      </c>
      <c r="P3621" t="b">
        <f t="shared" si="343"/>
        <v>0</v>
      </c>
      <c r="Q3621" t="b">
        <f>AND(M3621,ISNA(VLOOKUP(B3621,Sheet4!$A$1:$A$529,1,FALSE)))</f>
        <v>0</v>
      </c>
    </row>
    <row r="3622" spans="1:17">
      <c r="A3622" t="str">
        <f t="shared" si="338"/>
        <v>Annick MONOT</v>
      </c>
      <c r="B3622" t="s">
        <v>3343</v>
      </c>
      <c r="C3622" t="e">
        <f>VLOOKUP(B3622,Sheet5!$A$1158:$A$1246,1,FALSE)</f>
        <v>#N/A</v>
      </c>
      <c r="D3622" t="s">
        <v>4</v>
      </c>
      <c r="E3622" t="s">
        <v>1671</v>
      </c>
      <c r="F3622" t="s">
        <v>3346</v>
      </c>
      <c r="G3622" t="s">
        <v>11656</v>
      </c>
      <c r="H3622" t="s">
        <v>19</v>
      </c>
      <c r="I3622">
        <v>1567</v>
      </c>
      <c r="J3622">
        <v>2.5234307062999999E-2</v>
      </c>
      <c r="K3622">
        <f t="shared" si="339"/>
        <v>10316</v>
      </c>
      <c r="L3622" t="str">
        <f t="shared" si="340"/>
        <v>SOC</v>
      </c>
      <c r="M3622" t="b">
        <f t="shared" si="341"/>
        <v>0</v>
      </c>
      <c r="N3622" t="str">
        <f>VLOOKUP(B3622,Sheet3!$D$2:$I$578,6,FALSE)</f>
        <v>Claude Jahier</v>
      </c>
      <c r="O3622" t="str">
        <f t="shared" si="342"/>
        <v>Annick MONOT</v>
      </c>
      <c r="P3622" t="b">
        <f t="shared" si="343"/>
        <v>0</v>
      </c>
      <c r="Q3622" t="b">
        <f>AND(M3622,ISNA(VLOOKUP(B3622,Sheet4!$A$1:$A$529,1,FALSE)))</f>
        <v>0</v>
      </c>
    </row>
    <row r="3623" spans="1:17">
      <c r="A3623" t="str">
        <f t="shared" si="338"/>
        <v>Bruno PETIT</v>
      </c>
      <c r="B3623" t="s">
        <v>3343</v>
      </c>
      <c r="C3623" t="e">
        <f>VLOOKUP(B3623,Sheet5!$A$1158:$A$1246,1,FALSE)</f>
        <v>#N/A</v>
      </c>
      <c r="D3623" t="s">
        <v>11</v>
      </c>
      <c r="E3623" t="s">
        <v>251</v>
      </c>
      <c r="F3623" t="s">
        <v>1255</v>
      </c>
      <c r="G3623" t="s">
        <v>10049</v>
      </c>
      <c r="H3623" t="s">
        <v>17</v>
      </c>
      <c r="I3623">
        <v>5278</v>
      </c>
      <c r="J3623">
        <v>8.49946858192E-2</v>
      </c>
      <c r="K3623">
        <f t="shared" si="339"/>
        <v>10316</v>
      </c>
      <c r="L3623" t="str">
        <f t="shared" si="340"/>
        <v>SOC</v>
      </c>
      <c r="M3623" t="b">
        <f t="shared" si="341"/>
        <v>0</v>
      </c>
      <c r="N3623" t="str">
        <f>VLOOKUP(B3623,Sheet3!$D$2:$I$578,6,FALSE)</f>
        <v>Claude Jahier</v>
      </c>
      <c r="O3623" t="str">
        <f t="shared" si="342"/>
        <v>Bruno PETIT</v>
      </c>
      <c r="P3623" t="b">
        <f t="shared" si="343"/>
        <v>0</v>
      </c>
      <c r="Q3623" t="b">
        <f>AND(M3623,ISNA(VLOOKUP(B3623,Sheet4!$A$1:$A$529,1,FALSE)))</f>
        <v>0</v>
      </c>
    </row>
    <row r="3624" spans="1:17">
      <c r="A3624" t="str">
        <f t="shared" si="338"/>
        <v>Akim KHOUNCHEF</v>
      </c>
      <c r="B3624" t="s">
        <v>3343</v>
      </c>
      <c r="C3624" t="e">
        <f>VLOOKUP(B3624,Sheet5!$A$1158:$A$1246,1,FALSE)</f>
        <v>#N/A</v>
      </c>
      <c r="D3624" t="s">
        <v>11</v>
      </c>
      <c r="E3624" t="s">
        <v>3347</v>
      </c>
      <c r="F3624" t="s">
        <v>3348</v>
      </c>
      <c r="G3624" t="s">
        <v>11657</v>
      </c>
      <c r="H3624" t="s">
        <v>7</v>
      </c>
      <c r="I3624">
        <v>1681</v>
      </c>
      <c r="J3624">
        <v>2.7070114979500001E-2</v>
      </c>
      <c r="K3624">
        <f t="shared" si="339"/>
        <v>10316</v>
      </c>
      <c r="L3624" t="str">
        <f t="shared" si="340"/>
        <v>SOC</v>
      </c>
      <c r="M3624" t="b">
        <f t="shared" si="341"/>
        <v>0</v>
      </c>
      <c r="N3624" t="str">
        <f>VLOOKUP(B3624,Sheet3!$D$2:$I$578,6,FALSE)</f>
        <v>Claude Jahier</v>
      </c>
      <c r="O3624" t="str">
        <f t="shared" si="342"/>
        <v>Akim KHOUNCHEF</v>
      </c>
      <c r="P3624" t="b">
        <f t="shared" si="343"/>
        <v>0</v>
      </c>
      <c r="Q3624" t="b">
        <f>AND(M3624,ISNA(VLOOKUP(B3624,Sheet4!$A$1:$A$529,1,FALSE)))</f>
        <v>0</v>
      </c>
    </row>
    <row r="3625" spans="1:17">
      <c r="A3625" t="str">
        <f t="shared" si="338"/>
        <v>Gilles DUFEIGNEUX</v>
      </c>
      <c r="B3625" t="s">
        <v>3343</v>
      </c>
      <c r="C3625" t="e">
        <f>VLOOKUP(B3625,Sheet5!$A$1158:$A$1246,1,FALSE)</f>
        <v>#N/A</v>
      </c>
      <c r="D3625" t="s">
        <v>11</v>
      </c>
      <c r="E3625" t="s">
        <v>438</v>
      </c>
      <c r="F3625" t="s">
        <v>3349</v>
      </c>
      <c r="G3625" t="s">
        <v>11658</v>
      </c>
      <c r="H3625" t="s">
        <v>260</v>
      </c>
      <c r="I3625">
        <v>2979</v>
      </c>
      <c r="J3625">
        <v>4.7972559502699998E-2</v>
      </c>
      <c r="K3625">
        <f t="shared" si="339"/>
        <v>10316</v>
      </c>
      <c r="L3625" t="str">
        <f t="shared" si="340"/>
        <v>SOC</v>
      </c>
      <c r="M3625" t="b">
        <f t="shared" si="341"/>
        <v>0</v>
      </c>
      <c r="N3625" t="str">
        <f>VLOOKUP(B3625,Sheet3!$D$2:$I$578,6,FALSE)</f>
        <v>Claude Jahier</v>
      </c>
      <c r="O3625" t="str">
        <f t="shared" si="342"/>
        <v>Gilles DUFEIGNEUX</v>
      </c>
      <c r="P3625" t="b">
        <f t="shared" si="343"/>
        <v>0</v>
      </c>
      <c r="Q3625" t="b">
        <f>AND(M3625,ISNA(VLOOKUP(B3625,Sheet4!$A$1:$A$529,1,FALSE)))</f>
        <v>0</v>
      </c>
    </row>
    <row r="3626" spans="1:17">
      <c r="A3626" t="str">
        <f t="shared" si="338"/>
        <v>Patrice CRUNIL</v>
      </c>
      <c r="B3626" t="s">
        <v>3343</v>
      </c>
      <c r="C3626" t="e">
        <f>VLOOKUP(B3626,Sheet5!$A$1158:$A$1246,1,FALSE)</f>
        <v>#N/A</v>
      </c>
      <c r="D3626" t="s">
        <v>11</v>
      </c>
      <c r="E3626" t="s">
        <v>219</v>
      </c>
      <c r="F3626" t="s">
        <v>3350</v>
      </c>
      <c r="G3626" t="s">
        <v>11659</v>
      </c>
      <c r="H3626" t="s">
        <v>10</v>
      </c>
      <c r="I3626">
        <v>131</v>
      </c>
      <c r="J3626">
        <v>2.1095687461800002E-3</v>
      </c>
      <c r="K3626">
        <f t="shared" si="339"/>
        <v>10316</v>
      </c>
      <c r="L3626" t="str">
        <f t="shared" si="340"/>
        <v>SOC</v>
      </c>
      <c r="M3626" t="b">
        <f t="shared" si="341"/>
        <v>0</v>
      </c>
      <c r="N3626" t="str">
        <f>VLOOKUP(B3626,Sheet3!$D$2:$I$578,6,FALSE)</f>
        <v>Claude Jahier</v>
      </c>
      <c r="O3626" t="str">
        <f t="shared" si="342"/>
        <v>Patrice CRUNIL</v>
      </c>
      <c r="P3626" t="b">
        <f t="shared" si="343"/>
        <v>0</v>
      </c>
      <c r="Q3626" t="b">
        <f>AND(M3626,ISNA(VLOOKUP(B3626,Sheet4!$A$1:$A$529,1,FALSE)))</f>
        <v>0</v>
      </c>
    </row>
    <row r="3627" spans="1:17">
      <c r="A3627" t="str">
        <f t="shared" si="338"/>
        <v>Basile POQUILLON</v>
      </c>
      <c r="B3627" t="s">
        <v>3343</v>
      </c>
      <c r="C3627" t="e">
        <f>VLOOKUP(B3627,Sheet5!$A$1158:$A$1246,1,FALSE)</f>
        <v>#N/A</v>
      </c>
      <c r="D3627" t="s">
        <v>11</v>
      </c>
      <c r="E3627" t="s">
        <v>3351</v>
      </c>
      <c r="F3627" t="s">
        <v>3352</v>
      </c>
      <c r="G3627" t="s">
        <v>11660</v>
      </c>
      <c r="H3627" t="s">
        <v>271</v>
      </c>
      <c r="I3627">
        <v>205</v>
      </c>
      <c r="J3627">
        <v>3.3012335340899999E-3</v>
      </c>
      <c r="K3627">
        <f t="shared" si="339"/>
        <v>10316</v>
      </c>
      <c r="L3627" t="str">
        <f t="shared" si="340"/>
        <v>SOC</v>
      </c>
      <c r="M3627" t="b">
        <f t="shared" si="341"/>
        <v>0</v>
      </c>
      <c r="N3627" t="str">
        <f>VLOOKUP(B3627,Sheet3!$D$2:$I$578,6,FALSE)</f>
        <v>Claude Jahier</v>
      </c>
      <c r="O3627" t="str">
        <f t="shared" si="342"/>
        <v>Basile POQUILLON</v>
      </c>
      <c r="P3627" t="b">
        <f t="shared" si="343"/>
        <v>0</v>
      </c>
      <c r="Q3627" t="b">
        <f>AND(M3627,ISNA(VLOOKUP(B3627,Sheet4!$A$1:$A$529,1,FALSE)))</f>
        <v>0</v>
      </c>
    </row>
    <row r="3628" spans="1:17">
      <c r="A3628" t="str">
        <f t="shared" si="338"/>
        <v>François GOULARD</v>
      </c>
      <c r="B3628" t="s">
        <v>3343</v>
      </c>
      <c r="C3628" t="e">
        <f>VLOOKUP(B3628,Sheet5!$A$1158:$A$1246,1,FALSE)</f>
        <v>#N/A</v>
      </c>
      <c r="D3628" t="s">
        <v>11</v>
      </c>
      <c r="E3628" t="s">
        <v>9125</v>
      </c>
      <c r="F3628" t="s">
        <v>3353</v>
      </c>
      <c r="G3628" t="s">
        <v>11661</v>
      </c>
      <c r="H3628" t="s">
        <v>26</v>
      </c>
      <c r="I3628">
        <v>20260</v>
      </c>
      <c r="J3628">
        <v>0.326258494638</v>
      </c>
      <c r="K3628">
        <f t="shared" si="339"/>
        <v>10316</v>
      </c>
      <c r="L3628" t="str">
        <f t="shared" si="340"/>
        <v>SOC</v>
      </c>
      <c r="M3628" t="b">
        <f t="shared" si="341"/>
        <v>0</v>
      </c>
      <c r="N3628" t="str">
        <f>VLOOKUP(B3628,Sheet3!$D$2:$I$578,6,FALSE)</f>
        <v>Claude Jahier</v>
      </c>
      <c r="O3628" t="str">
        <f t="shared" si="342"/>
        <v>François GOULARD</v>
      </c>
      <c r="P3628" t="b">
        <f t="shared" si="343"/>
        <v>0</v>
      </c>
      <c r="Q3628" t="b">
        <f>AND(M3628,ISNA(VLOOKUP(B3628,Sheet4!$A$1:$A$529,1,FALSE)))</f>
        <v>0</v>
      </c>
    </row>
    <row r="3629" spans="1:17">
      <c r="A3629" t="str">
        <f t="shared" si="338"/>
        <v>Vincent SALETTE</v>
      </c>
      <c r="B3629" t="s">
        <v>3343</v>
      </c>
      <c r="C3629" t="e">
        <f>VLOOKUP(B3629,Sheet5!$A$1158:$A$1246,1,FALSE)</f>
        <v>#N/A</v>
      </c>
      <c r="D3629" t="s">
        <v>11</v>
      </c>
      <c r="E3629" t="s">
        <v>44</v>
      </c>
      <c r="F3629" t="s">
        <v>3354</v>
      </c>
      <c r="G3629" t="s">
        <v>11662</v>
      </c>
      <c r="H3629" t="s">
        <v>13</v>
      </c>
      <c r="I3629">
        <v>1183</v>
      </c>
      <c r="J3629">
        <v>1.9050533028399999E-2</v>
      </c>
      <c r="K3629">
        <f t="shared" si="339"/>
        <v>10316</v>
      </c>
      <c r="L3629" t="str">
        <f t="shared" si="340"/>
        <v>SOC</v>
      </c>
      <c r="M3629" t="b">
        <f t="shared" si="341"/>
        <v>0</v>
      </c>
      <c r="N3629" t="str">
        <f>VLOOKUP(B3629,Sheet3!$D$2:$I$578,6,FALSE)</f>
        <v>Claude Jahier</v>
      </c>
      <c r="O3629" t="str">
        <f t="shared" si="342"/>
        <v>Vincent SALETTE</v>
      </c>
      <c r="P3629" t="b">
        <f t="shared" si="343"/>
        <v>0</v>
      </c>
      <c r="Q3629" t="b">
        <f>AND(M3629,ISNA(VLOOKUP(B3629,Sheet4!$A$1:$A$529,1,FALSE)))</f>
        <v>0</v>
      </c>
    </row>
    <row r="3630" spans="1:17">
      <c r="A3630" t="str">
        <f t="shared" si="338"/>
        <v>Odile MONNET</v>
      </c>
      <c r="B3630" t="s">
        <v>3343</v>
      </c>
      <c r="C3630" t="e">
        <f>VLOOKUP(B3630,Sheet5!$A$1158:$A$1246,1,FALSE)</f>
        <v>#N/A</v>
      </c>
      <c r="D3630" t="s">
        <v>4</v>
      </c>
      <c r="E3630" t="s">
        <v>1438</v>
      </c>
      <c r="F3630" t="s">
        <v>3355</v>
      </c>
      <c r="G3630" t="s">
        <v>11663</v>
      </c>
      <c r="H3630" t="s">
        <v>43</v>
      </c>
      <c r="I3630">
        <v>1313</v>
      </c>
      <c r="J3630">
        <v>2.1143998196400001E-2</v>
      </c>
      <c r="K3630">
        <f t="shared" si="339"/>
        <v>10316</v>
      </c>
      <c r="L3630" t="str">
        <f t="shared" si="340"/>
        <v>SOC</v>
      </c>
      <c r="M3630" t="b">
        <f t="shared" si="341"/>
        <v>0</v>
      </c>
      <c r="N3630" t="str">
        <f>VLOOKUP(B3630,Sheet3!$D$2:$I$578,6,FALSE)</f>
        <v>Claude Jahier</v>
      </c>
      <c r="O3630" t="str">
        <f t="shared" si="342"/>
        <v>Odile MONNET</v>
      </c>
      <c r="P3630" t="b">
        <f t="shared" si="343"/>
        <v>0</v>
      </c>
      <c r="Q3630" t="b">
        <f>AND(M3630,ISNA(VLOOKUP(B3630,Sheet4!$A$1:$A$529,1,FALSE)))</f>
        <v>0</v>
      </c>
    </row>
    <row r="3631" spans="1:17">
      <c r="A3631" t="str">
        <f t="shared" si="338"/>
        <v>Hervé PELLOIS</v>
      </c>
      <c r="B3631" t="s">
        <v>3343</v>
      </c>
      <c r="C3631" t="e">
        <f>VLOOKUP(B3631,Sheet5!$A$1158:$A$1246,1,FALSE)</f>
        <v>#N/A</v>
      </c>
      <c r="D3631" t="s">
        <v>11</v>
      </c>
      <c r="E3631" t="s">
        <v>9028</v>
      </c>
      <c r="F3631" t="s">
        <v>3356</v>
      </c>
      <c r="G3631" t="s">
        <v>11664</v>
      </c>
      <c r="H3631" t="s">
        <v>33</v>
      </c>
      <c r="I3631">
        <v>16358</v>
      </c>
      <c r="J3631">
        <v>0.26342233244199997</v>
      </c>
      <c r="K3631">
        <f t="shared" si="339"/>
        <v>10316</v>
      </c>
      <c r="L3631" t="str">
        <f t="shared" si="340"/>
        <v>SOC</v>
      </c>
      <c r="M3631" t="b">
        <f t="shared" si="341"/>
        <v>1</v>
      </c>
      <c r="N3631" t="str">
        <f>VLOOKUP(B3631,Sheet3!$D$2:$I$578,6,FALSE)</f>
        <v>Claude Jahier</v>
      </c>
      <c r="O3631" t="str">
        <f t="shared" si="342"/>
        <v>Hervé PELLOIS</v>
      </c>
      <c r="P3631" t="b">
        <f t="shared" si="343"/>
        <v>0</v>
      </c>
      <c r="Q3631" t="b">
        <f>AND(M3631,ISNA(VLOOKUP(B3631,Sheet4!$A$1:$A$529,1,FALSE)))</f>
        <v>1</v>
      </c>
    </row>
    <row r="3632" spans="1:17">
      <c r="A3632" t="str">
        <f t="shared" si="338"/>
        <v xml:space="preserve"> </v>
      </c>
      <c r="B3632" t="s">
        <v>3357</v>
      </c>
      <c r="C3632" t="e">
        <f>VLOOKUP(B3632,Sheet5!$A$1158:$A$1246,1,FALSE)</f>
        <v>#N/A</v>
      </c>
      <c r="G3632" t="s">
        <v>9202</v>
      </c>
      <c r="H3632" t="s">
        <v>1</v>
      </c>
      <c r="I3632">
        <v>98529</v>
      </c>
      <c r="J3632">
        <v>1</v>
      </c>
      <c r="K3632">
        <f t="shared" si="339"/>
        <v>0</v>
      </c>
      <c r="L3632">
        <f t="shared" si="340"/>
        <v>0</v>
      </c>
      <c r="M3632" t="b">
        <f t="shared" si="341"/>
        <v>0</v>
      </c>
      <c r="N3632" t="str">
        <f>VLOOKUP(B3632,Sheet3!$D$2:$I$578,6,FALSE)</f>
        <v>Nathalie Le Magueresse</v>
      </c>
      <c r="O3632" t="str">
        <f t="shared" si="342"/>
        <v xml:space="preserve"> </v>
      </c>
      <c r="P3632" t="b">
        <f t="shared" si="343"/>
        <v>0</v>
      </c>
      <c r="Q3632" t="b">
        <f>AND(M3632,ISNA(VLOOKUP(B3632,Sheet4!$A$1:$A$529,1,FALSE)))</f>
        <v>0</v>
      </c>
    </row>
    <row r="3633" spans="1:17">
      <c r="A3633" t="str">
        <f t="shared" si="338"/>
        <v xml:space="preserve"> </v>
      </c>
      <c r="B3633" t="s">
        <v>3357</v>
      </c>
      <c r="C3633" t="e">
        <f>VLOOKUP(B3633,Sheet5!$A$1158:$A$1246,1,FALSE)</f>
        <v>#N/A</v>
      </c>
      <c r="G3633" t="s">
        <v>9202</v>
      </c>
      <c r="H3633" t="s">
        <v>2</v>
      </c>
      <c r="I3633">
        <v>35583</v>
      </c>
      <c r="J3633">
        <v>0.361142404774</v>
      </c>
      <c r="K3633">
        <f t="shared" si="339"/>
        <v>0</v>
      </c>
      <c r="L3633">
        <f t="shared" si="340"/>
        <v>0</v>
      </c>
      <c r="M3633" t="b">
        <f t="shared" si="341"/>
        <v>0</v>
      </c>
      <c r="N3633" t="str">
        <f>VLOOKUP(B3633,Sheet3!$D$2:$I$578,6,FALSE)</f>
        <v>Nathalie Le Magueresse</v>
      </c>
      <c r="O3633" t="str">
        <f t="shared" si="342"/>
        <v xml:space="preserve"> </v>
      </c>
      <c r="P3633" t="b">
        <f t="shared" si="343"/>
        <v>0</v>
      </c>
      <c r="Q3633" t="b">
        <f>AND(M3633,ISNA(VLOOKUP(B3633,Sheet4!$A$1:$A$529,1,FALSE)))</f>
        <v>0</v>
      </c>
    </row>
    <row r="3634" spans="1:17">
      <c r="A3634" t="str">
        <f t="shared" si="338"/>
        <v xml:space="preserve"> </v>
      </c>
      <c r="B3634" t="s">
        <v>3357</v>
      </c>
      <c r="C3634" t="e">
        <f>VLOOKUP(B3634,Sheet5!$A$1158:$A$1246,1,FALSE)</f>
        <v>#N/A</v>
      </c>
      <c r="G3634" t="s">
        <v>9202</v>
      </c>
      <c r="H3634" t="s">
        <v>3</v>
      </c>
      <c r="I3634">
        <v>716</v>
      </c>
      <c r="J3634">
        <v>7.2668960407599997E-3</v>
      </c>
      <c r="K3634">
        <f t="shared" si="339"/>
        <v>0</v>
      </c>
      <c r="L3634">
        <f t="shared" si="340"/>
        <v>0</v>
      </c>
      <c r="M3634" t="b">
        <f t="shared" si="341"/>
        <v>0</v>
      </c>
      <c r="N3634" t="str">
        <f>VLOOKUP(B3634,Sheet3!$D$2:$I$578,6,FALSE)</f>
        <v>Nathalie Le Magueresse</v>
      </c>
      <c r="O3634" t="str">
        <f t="shared" si="342"/>
        <v xml:space="preserve"> </v>
      </c>
      <c r="P3634" t="b">
        <f t="shared" si="343"/>
        <v>0</v>
      </c>
      <c r="Q3634" t="b">
        <f>AND(M3634,ISNA(VLOOKUP(B3634,Sheet4!$A$1:$A$529,1,FALSE)))</f>
        <v>0</v>
      </c>
    </row>
    <row r="3635" spans="1:17">
      <c r="A3635" t="str">
        <f t="shared" si="338"/>
        <v>Anne-Marie BOUDOU</v>
      </c>
      <c r="B3635" t="s">
        <v>3357</v>
      </c>
      <c r="C3635" t="e">
        <f>VLOOKUP(B3635,Sheet5!$A$1158:$A$1246,1,FALSE)</f>
        <v>#N/A</v>
      </c>
      <c r="D3635" t="s">
        <v>4</v>
      </c>
      <c r="E3635" t="s">
        <v>713</v>
      </c>
      <c r="F3635" t="s">
        <v>3358</v>
      </c>
      <c r="G3635" t="s">
        <v>11665</v>
      </c>
      <c r="H3635" t="s">
        <v>7</v>
      </c>
      <c r="I3635">
        <v>2767</v>
      </c>
      <c r="J3635">
        <v>4.4464084846500003E-2</v>
      </c>
      <c r="K3635">
        <f t="shared" si="339"/>
        <v>2767</v>
      </c>
      <c r="L3635" t="str">
        <f t="shared" si="340"/>
        <v>VEC</v>
      </c>
      <c r="M3635" t="b">
        <f t="shared" si="341"/>
        <v>0</v>
      </c>
      <c r="N3635" t="str">
        <f>VLOOKUP(B3635,Sheet3!$D$2:$I$578,6,FALSE)</f>
        <v>Nathalie Le Magueresse</v>
      </c>
      <c r="O3635" t="str">
        <f t="shared" si="342"/>
        <v>Anne-Marie BOUDOU</v>
      </c>
      <c r="P3635" t="b">
        <f t="shared" si="343"/>
        <v>0</v>
      </c>
      <c r="Q3635" t="b">
        <f>AND(M3635,ISNA(VLOOKUP(B3635,Sheet4!$A$1:$A$529,1,FALSE)))</f>
        <v>0</v>
      </c>
    </row>
    <row r="3636" spans="1:17">
      <c r="A3636" t="str">
        <f t="shared" si="338"/>
        <v>Annick COATEVAL</v>
      </c>
      <c r="B3636" t="s">
        <v>3357</v>
      </c>
      <c r="C3636" t="e">
        <f>VLOOKUP(B3636,Sheet5!$A$1158:$A$1246,1,FALSE)</f>
        <v>#N/A</v>
      </c>
      <c r="D3636" t="s">
        <v>4</v>
      </c>
      <c r="E3636" t="s">
        <v>1671</v>
      </c>
      <c r="F3636" t="s">
        <v>3359</v>
      </c>
      <c r="G3636" t="s">
        <v>11666</v>
      </c>
      <c r="H3636" t="s">
        <v>10</v>
      </c>
      <c r="I3636">
        <v>220</v>
      </c>
      <c r="J3636">
        <v>3.5352723766700002E-3</v>
      </c>
      <c r="K3636">
        <f t="shared" si="339"/>
        <v>2767</v>
      </c>
      <c r="L3636" t="str">
        <f t="shared" si="340"/>
        <v>VEC</v>
      </c>
      <c r="M3636" t="b">
        <f t="shared" si="341"/>
        <v>0</v>
      </c>
      <c r="N3636" t="str">
        <f>VLOOKUP(B3636,Sheet3!$D$2:$I$578,6,FALSE)</f>
        <v>Nathalie Le Magueresse</v>
      </c>
      <c r="O3636" t="str">
        <f t="shared" si="342"/>
        <v>Annick COATEVAL</v>
      </c>
      <c r="P3636" t="b">
        <f t="shared" si="343"/>
        <v>0</v>
      </c>
      <c r="Q3636" t="b">
        <f>AND(M3636,ISNA(VLOOKUP(B3636,Sheet4!$A$1:$A$529,1,FALSE)))</f>
        <v>0</v>
      </c>
    </row>
    <row r="3637" spans="1:17">
      <c r="A3637" t="str">
        <f t="shared" si="338"/>
        <v>Nathalie LE MAGUERESSE</v>
      </c>
      <c r="B3637" t="s">
        <v>3357</v>
      </c>
      <c r="C3637" t="e">
        <f>VLOOKUP(B3637,Sheet5!$A$1158:$A$1246,1,FALSE)</f>
        <v>#N/A</v>
      </c>
      <c r="D3637" t="s">
        <v>4</v>
      </c>
      <c r="E3637" t="s">
        <v>673</v>
      </c>
      <c r="F3637" t="s">
        <v>3360</v>
      </c>
      <c r="G3637" t="s">
        <v>11667</v>
      </c>
      <c r="H3637" t="s">
        <v>21</v>
      </c>
      <c r="I3637">
        <v>22030</v>
      </c>
      <c r="J3637">
        <v>0.354009320264</v>
      </c>
      <c r="K3637">
        <f t="shared" si="339"/>
        <v>22030</v>
      </c>
      <c r="L3637" t="str">
        <f t="shared" si="340"/>
        <v>SOC</v>
      </c>
      <c r="M3637" t="b">
        <f t="shared" si="341"/>
        <v>0</v>
      </c>
      <c r="N3637" t="str">
        <f>VLOOKUP(B3637,Sheet3!$D$2:$I$578,6,FALSE)</f>
        <v>Nathalie Le Magueresse</v>
      </c>
      <c r="O3637" t="str">
        <f t="shared" si="342"/>
        <v>Nathalie LE MAGUERESSE</v>
      </c>
      <c r="P3637" t="b">
        <f t="shared" si="343"/>
        <v>1</v>
      </c>
      <c r="Q3637" t="b">
        <f>AND(M3637,ISNA(VLOOKUP(B3637,Sheet4!$A$1:$A$529,1,FALSE)))</f>
        <v>0</v>
      </c>
    </row>
    <row r="3638" spans="1:17">
      <c r="A3638" t="str">
        <f t="shared" si="338"/>
        <v>Claude LE NY</v>
      </c>
      <c r="B3638" t="s">
        <v>3357</v>
      </c>
      <c r="C3638" t="e">
        <f>VLOOKUP(B3638,Sheet5!$A$1158:$A$1246,1,FALSE)</f>
        <v>#N/A</v>
      </c>
      <c r="D3638" t="s">
        <v>11</v>
      </c>
      <c r="E3638" t="s">
        <v>208</v>
      </c>
      <c r="F3638" t="s">
        <v>3361</v>
      </c>
      <c r="G3638" t="s">
        <v>11668</v>
      </c>
      <c r="H3638" t="s">
        <v>17</v>
      </c>
      <c r="I3638">
        <v>5584</v>
      </c>
      <c r="J3638">
        <v>8.9731640687799999E-2</v>
      </c>
      <c r="K3638">
        <f t="shared" si="339"/>
        <v>22030</v>
      </c>
      <c r="L3638" t="str">
        <f t="shared" si="340"/>
        <v>SOC</v>
      </c>
      <c r="M3638" t="b">
        <f t="shared" si="341"/>
        <v>0</v>
      </c>
      <c r="N3638" t="str">
        <f>VLOOKUP(B3638,Sheet3!$D$2:$I$578,6,FALSE)</f>
        <v>Nathalie Le Magueresse</v>
      </c>
      <c r="O3638" t="str">
        <f t="shared" si="342"/>
        <v>Claude LE NY</v>
      </c>
      <c r="P3638" t="b">
        <f t="shared" si="343"/>
        <v>0</v>
      </c>
      <c r="Q3638" t="b">
        <f>AND(M3638,ISNA(VLOOKUP(B3638,Sheet4!$A$1:$A$529,1,FALSE)))</f>
        <v>0</v>
      </c>
    </row>
    <row r="3639" spans="1:17">
      <c r="A3639" t="str">
        <f t="shared" si="338"/>
        <v>Michel GRALL</v>
      </c>
      <c r="B3639" t="s">
        <v>3357</v>
      </c>
      <c r="C3639" t="e">
        <f>VLOOKUP(B3639,Sheet5!$A$1158:$A$1246,1,FALSE)</f>
        <v>#N/A</v>
      </c>
      <c r="D3639" t="s">
        <v>11</v>
      </c>
      <c r="E3639" t="s">
        <v>31</v>
      </c>
      <c r="F3639" t="s">
        <v>3362</v>
      </c>
      <c r="G3639" t="s">
        <v>11669</v>
      </c>
      <c r="H3639" t="s">
        <v>26</v>
      </c>
      <c r="I3639">
        <v>12453</v>
      </c>
      <c r="J3639">
        <v>0.200112485939</v>
      </c>
      <c r="K3639">
        <f t="shared" si="339"/>
        <v>22030</v>
      </c>
      <c r="L3639" t="str">
        <f t="shared" si="340"/>
        <v>SOC</v>
      </c>
      <c r="M3639" t="b">
        <f t="shared" si="341"/>
        <v>0</v>
      </c>
      <c r="N3639" t="str">
        <f>VLOOKUP(B3639,Sheet3!$D$2:$I$578,6,FALSE)</f>
        <v>Nathalie Le Magueresse</v>
      </c>
      <c r="O3639" t="str">
        <f t="shared" si="342"/>
        <v>Michel GRALL</v>
      </c>
      <c r="P3639" t="b">
        <f t="shared" si="343"/>
        <v>0</v>
      </c>
      <c r="Q3639" t="b">
        <f>AND(M3639,ISNA(VLOOKUP(B3639,Sheet4!$A$1:$A$529,1,FALSE)))</f>
        <v>0</v>
      </c>
    </row>
    <row r="3640" spans="1:17">
      <c r="A3640" t="str">
        <f t="shared" si="338"/>
        <v>Rolland LE SAUCE</v>
      </c>
      <c r="B3640" t="s">
        <v>3357</v>
      </c>
      <c r="C3640" t="e">
        <f>VLOOKUP(B3640,Sheet5!$A$1158:$A$1246,1,FALSE)</f>
        <v>#N/A</v>
      </c>
      <c r="D3640" t="s">
        <v>11</v>
      </c>
      <c r="E3640" t="s">
        <v>3363</v>
      </c>
      <c r="F3640" t="s">
        <v>3364</v>
      </c>
      <c r="G3640" t="s">
        <v>11670</v>
      </c>
      <c r="H3640" t="s">
        <v>19</v>
      </c>
      <c r="I3640">
        <v>3066</v>
      </c>
      <c r="J3640">
        <v>4.9268841394799999E-2</v>
      </c>
      <c r="K3640">
        <f t="shared" si="339"/>
        <v>22030</v>
      </c>
      <c r="L3640" t="str">
        <f t="shared" si="340"/>
        <v>SOC</v>
      </c>
      <c r="M3640" t="b">
        <f t="shared" si="341"/>
        <v>0</v>
      </c>
      <c r="N3640" t="str">
        <f>VLOOKUP(B3640,Sheet3!$D$2:$I$578,6,FALSE)</f>
        <v>Nathalie Le Magueresse</v>
      </c>
      <c r="O3640" t="str">
        <f t="shared" si="342"/>
        <v>Rolland LE SAUCE</v>
      </c>
      <c r="P3640" t="b">
        <f t="shared" si="343"/>
        <v>0</v>
      </c>
      <c r="Q3640" t="b">
        <f>AND(M3640,ISNA(VLOOKUP(B3640,Sheet4!$A$1:$A$529,1,FALSE)))</f>
        <v>0</v>
      </c>
    </row>
    <row r="3641" spans="1:17">
      <c r="A3641" t="str">
        <f t="shared" si="338"/>
        <v>Bertrand DELEON</v>
      </c>
      <c r="B3641" t="s">
        <v>3357</v>
      </c>
      <c r="C3641" t="e">
        <f>VLOOKUP(B3641,Sheet5!$A$1158:$A$1246,1,FALSE)</f>
        <v>#N/A</v>
      </c>
      <c r="D3641" t="s">
        <v>11</v>
      </c>
      <c r="E3641" t="s">
        <v>152</v>
      </c>
      <c r="F3641" t="s">
        <v>3365</v>
      </c>
      <c r="G3641" t="s">
        <v>11671</v>
      </c>
      <c r="H3641" t="s">
        <v>306</v>
      </c>
      <c r="I3641">
        <v>550</v>
      </c>
      <c r="J3641">
        <v>8.83818094167E-3</v>
      </c>
      <c r="K3641">
        <f t="shared" si="339"/>
        <v>22030</v>
      </c>
      <c r="L3641" t="str">
        <f t="shared" si="340"/>
        <v>SOC</v>
      </c>
      <c r="M3641" t="b">
        <f t="shared" si="341"/>
        <v>0</v>
      </c>
      <c r="N3641" t="str">
        <f>VLOOKUP(B3641,Sheet3!$D$2:$I$578,6,FALSE)</f>
        <v>Nathalie Le Magueresse</v>
      </c>
      <c r="O3641" t="str">
        <f t="shared" si="342"/>
        <v>Bertrand DELEON</v>
      </c>
      <c r="P3641" t="b">
        <f t="shared" si="343"/>
        <v>0</v>
      </c>
      <c r="Q3641" t="b">
        <f>AND(M3641,ISNA(VLOOKUP(B3641,Sheet4!$A$1:$A$529,1,FALSE)))</f>
        <v>0</v>
      </c>
    </row>
    <row r="3642" spans="1:17">
      <c r="A3642" t="str">
        <f t="shared" si="338"/>
        <v>Philippe GILBIN</v>
      </c>
      <c r="B3642" t="s">
        <v>3357</v>
      </c>
      <c r="C3642" t="e">
        <f>VLOOKUP(B3642,Sheet5!$A$1158:$A$1246,1,FALSE)</f>
        <v>#N/A</v>
      </c>
      <c r="D3642" t="s">
        <v>11</v>
      </c>
      <c r="E3642" t="s">
        <v>385</v>
      </c>
      <c r="F3642" t="s">
        <v>3366</v>
      </c>
      <c r="G3642" t="s">
        <v>11672</v>
      </c>
      <c r="H3642" t="s">
        <v>13</v>
      </c>
      <c r="I3642">
        <v>416</v>
      </c>
      <c r="J3642">
        <v>6.6848786758800004E-3</v>
      </c>
      <c r="K3642">
        <f t="shared" si="339"/>
        <v>22030</v>
      </c>
      <c r="L3642" t="str">
        <f t="shared" si="340"/>
        <v>SOC</v>
      </c>
      <c r="M3642" t="b">
        <f t="shared" si="341"/>
        <v>0</v>
      </c>
      <c r="N3642" t="str">
        <f>VLOOKUP(B3642,Sheet3!$D$2:$I$578,6,FALSE)</f>
        <v>Nathalie Le Magueresse</v>
      </c>
      <c r="O3642" t="str">
        <f t="shared" si="342"/>
        <v>Philippe GILBIN</v>
      </c>
      <c r="P3642" t="b">
        <f t="shared" si="343"/>
        <v>0</v>
      </c>
      <c r="Q3642" t="b">
        <f>AND(M3642,ISNA(VLOOKUP(B3642,Sheet4!$A$1:$A$529,1,FALSE)))</f>
        <v>0</v>
      </c>
    </row>
    <row r="3643" spans="1:17">
      <c r="A3643" t="str">
        <f t="shared" si="338"/>
        <v>Philippe LE RAY</v>
      </c>
      <c r="B3643" t="s">
        <v>3357</v>
      </c>
      <c r="C3643" t="e">
        <f>VLOOKUP(B3643,Sheet5!$A$1158:$A$1246,1,FALSE)</f>
        <v>#N/A</v>
      </c>
      <c r="D3643" t="s">
        <v>11</v>
      </c>
      <c r="E3643" t="s">
        <v>385</v>
      </c>
      <c r="F3643" t="s">
        <v>3367</v>
      </c>
      <c r="G3643" t="s">
        <v>11673</v>
      </c>
      <c r="H3643" t="s">
        <v>13</v>
      </c>
      <c r="I3643">
        <v>15144</v>
      </c>
      <c r="J3643">
        <v>0.24335529487400001</v>
      </c>
      <c r="K3643">
        <f t="shared" si="339"/>
        <v>22030</v>
      </c>
      <c r="L3643" t="str">
        <f t="shared" si="340"/>
        <v>SOC</v>
      </c>
      <c r="M3643" t="b">
        <f t="shared" si="341"/>
        <v>1</v>
      </c>
      <c r="N3643" t="str">
        <f>VLOOKUP(B3643,Sheet3!$D$2:$I$578,6,FALSE)</f>
        <v>Nathalie Le Magueresse</v>
      </c>
      <c r="O3643" t="str">
        <f t="shared" si="342"/>
        <v>Philippe LE RAY</v>
      </c>
      <c r="P3643" t="b">
        <f t="shared" si="343"/>
        <v>0</v>
      </c>
      <c r="Q3643" t="b">
        <f>AND(M3643,ISNA(VLOOKUP(B3643,Sheet4!$A$1:$A$529,1,FALSE)))</f>
        <v>1</v>
      </c>
    </row>
    <row r="3644" spans="1:17">
      <c r="A3644" t="str">
        <f t="shared" si="338"/>
        <v xml:space="preserve"> </v>
      </c>
      <c r="B3644" t="s">
        <v>3368</v>
      </c>
      <c r="C3644" t="e">
        <f>VLOOKUP(B3644,Sheet5!$A$1158:$A$1246,1,FALSE)</f>
        <v>#N/A</v>
      </c>
      <c r="G3644" t="s">
        <v>9202</v>
      </c>
      <c r="H3644" t="s">
        <v>1</v>
      </c>
      <c r="I3644">
        <v>86770</v>
      </c>
      <c r="J3644">
        <v>1</v>
      </c>
      <c r="K3644">
        <f t="shared" si="339"/>
        <v>0</v>
      </c>
      <c r="L3644">
        <f t="shared" si="340"/>
        <v>0</v>
      </c>
      <c r="M3644" t="b">
        <f t="shared" si="341"/>
        <v>0</v>
      </c>
      <c r="N3644" t="str">
        <f>VLOOKUP(B3644,Sheet3!$D$2:$I$578,6,FALSE)</f>
        <v>Jean-Pierre Le Roch</v>
      </c>
      <c r="O3644" t="str">
        <f t="shared" si="342"/>
        <v xml:space="preserve"> </v>
      </c>
      <c r="P3644" t="b">
        <f t="shared" si="343"/>
        <v>0</v>
      </c>
      <c r="Q3644" t="b">
        <f>AND(M3644,ISNA(VLOOKUP(B3644,Sheet4!$A$1:$A$529,1,FALSE)))</f>
        <v>0</v>
      </c>
    </row>
    <row r="3645" spans="1:17">
      <c r="A3645" t="str">
        <f t="shared" si="338"/>
        <v xml:space="preserve"> </v>
      </c>
      <c r="B3645" t="s">
        <v>3368</v>
      </c>
      <c r="C3645" t="e">
        <f>VLOOKUP(B3645,Sheet5!$A$1158:$A$1246,1,FALSE)</f>
        <v>#N/A</v>
      </c>
      <c r="G3645" t="s">
        <v>9202</v>
      </c>
      <c r="H3645" t="s">
        <v>2</v>
      </c>
      <c r="I3645">
        <v>32132</v>
      </c>
      <c r="J3645">
        <v>0.370312319926</v>
      </c>
      <c r="K3645">
        <f t="shared" si="339"/>
        <v>0</v>
      </c>
      <c r="L3645">
        <f t="shared" si="340"/>
        <v>0</v>
      </c>
      <c r="M3645" t="b">
        <f t="shared" si="341"/>
        <v>0</v>
      </c>
      <c r="N3645" t="str">
        <f>VLOOKUP(B3645,Sheet3!$D$2:$I$578,6,FALSE)</f>
        <v>Jean-Pierre Le Roch</v>
      </c>
      <c r="O3645" t="str">
        <f t="shared" si="342"/>
        <v xml:space="preserve"> </v>
      </c>
      <c r="P3645" t="b">
        <f t="shared" si="343"/>
        <v>0</v>
      </c>
      <c r="Q3645" t="b">
        <f>AND(M3645,ISNA(VLOOKUP(B3645,Sheet4!$A$1:$A$529,1,FALSE)))</f>
        <v>0</v>
      </c>
    </row>
    <row r="3646" spans="1:17">
      <c r="A3646" t="str">
        <f t="shared" si="338"/>
        <v xml:space="preserve"> </v>
      </c>
      <c r="B3646" t="s">
        <v>3368</v>
      </c>
      <c r="C3646" t="e">
        <f>VLOOKUP(B3646,Sheet5!$A$1158:$A$1246,1,FALSE)</f>
        <v>#N/A</v>
      </c>
      <c r="G3646" t="s">
        <v>9202</v>
      </c>
      <c r="H3646" t="s">
        <v>3</v>
      </c>
      <c r="I3646">
        <v>1091</v>
      </c>
      <c r="J3646">
        <v>1.2573470093399999E-2</v>
      </c>
      <c r="K3646">
        <f t="shared" si="339"/>
        <v>0</v>
      </c>
      <c r="L3646">
        <f t="shared" si="340"/>
        <v>0</v>
      </c>
      <c r="M3646" t="b">
        <f t="shared" si="341"/>
        <v>0</v>
      </c>
      <c r="N3646" t="str">
        <f>VLOOKUP(B3646,Sheet3!$D$2:$I$578,6,FALSE)</f>
        <v>Jean-Pierre Le Roch</v>
      </c>
      <c r="O3646" t="str">
        <f t="shared" si="342"/>
        <v xml:space="preserve"> </v>
      </c>
      <c r="P3646" t="b">
        <f t="shared" si="343"/>
        <v>0</v>
      </c>
      <c r="Q3646" t="b">
        <f>AND(M3646,ISNA(VLOOKUP(B3646,Sheet4!$A$1:$A$529,1,FALSE)))</f>
        <v>0</v>
      </c>
    </row>
    <row r="3647" spans="1:17">
      <c r="A3647" t="str">
        <f t="shared" si="338"/>
        <v>Marie OLLIVIER</v>
      </c>
      <c r="B3647" t="s">
        <v>3368</v>
      </c>
      <c r="C3647" t="e">
        <f>VLOOKUP(B3647,Sheet5!$A$1158:$A$1246,1,FALSE)</f>
        <v>#N/A</v>
      </c>
      <c r="D3647" t="s">
        <v>4</v>
      </c>
      <c r="E3647" t="s">
        <v>194</v>
      </c>
      <c r="F3647" t="s">
        <v>1268</v>
      </c>
      <c r="G3647" t="s">
        <v>10059</v>
      </c>
      <c r="H3647" t="s">
        <v>306</v>
      </c>
      <c r="I3647">
        <v>546</v>
      </c>
      <c r="J3647">
        <v>1.0196649672300001E-2</v>
      </c>
      <c r="K3647">
        <f t="shared" si="339"/>
        <v>546</v>
      </c>
      <c r="L3647" t="str">
        <f t="shared" si="340"/>
        <v>REG</v>
      </c>
      <c r="M3647" t="b">
        <f t="shared" si="341"/>
        <v>0</v>
      </c>
      <c r="N3647" t="str">
        <f>VLOOKUP(B3647,Sheet3!$D$2:$I$578,6,FALSE)</f>
        <v>Jean-Pierre Le Roch</v>
      </c>
      <c r="O3647" t="str">
        <f t="shared" si="342"/>
        <v>Marie OLLIVIER</v>
      </c>
      <c r="P3647" t="b">
        <f t="shared" si="343"/>
        <v>0</v>
      </c>
      <c r="Q3647" t="b">
        <f>AND(M3647,ISNA(VLOOKUP(B3647,Sheet4!$A$1:$A$529,1,FALSE)))</f>
        <v>0</v>
      </c>
    </row>
    <row r="3648" spans="1:17">
      <c r="A3648" t="str">
        <f t="shared" si="338"/>
        <v>Cédric CADORET</v>
      </c>
      <c r="B3648" t="s">
        <v>3368</v>
      </c>
      <c r="C3648" t="e">
        <f>VLOOKUP(B3648,Sheet5!$A$1158:$A$1246,1,FALSE)</f>
        <v>#N/A</v>
      </c>
      <c r="D3648" t="s">
        <v>11</v>
      </c>
      <c r="E3648" t="s">
        <v>9019</v>
      </c>
      <c r="F3648" t="s">
        <v>3369</v>
      </c>
      <c r="G3648" t="s">
        <v>11674</v>
      </c>
      <c r="H3648" t="s">
        <v>10</v>
      </c>
      <c r="I3648">
        <v>372</v>
      </c>
      <c r="J3648">
        <v>6.9471679085700002E-3</v>
      </c>
      <c r="K3648">
        <f t="shared" si="339"/>
        <v>546</v>
      </c>
      <c r="L3648" t="str">
        <f t="shared" si="340"/>
        <v>REG</v>
      </c>
      <c r="M3648" t="b">
        <f t="shared" si="341"/>
        <v>0</v>
      </c>
      <c r="N3648" t="str">
        <f>VLOOKUP(B3648,Sheet3!$D$2:$I$578,6,FALSE)</f>
        <v>Jean-Pierre Le Roch</v>
      </c>
      <c r="O3648" t="str">
        <f t="shared" si="342"/>
        <v>Cédric CADORET</v>
      </c>
      <c r="P3648" t="b">
        <f t="shared" si="343"/>
        <v>0</v>
      </c>
      <c r="Q3648" t="b">
        <f>AND(M3648,ISNA(VLOOKUP(B3648,Sheet4!$A$1:$A$529,1,FALSE)))</f>
        <v>0</v>
      </c>
    </row>
    <row r="3649" spans="1:17">
      <c r="A3649" t="str">
        <f t="shared" si="338"/>
        <v>Jean-Pierre LE ROCH</v>
      </c>
      <c r="B3649" t="s">
        <v>3368</v>
      </c>
      <c r="C3649" t="e">
        <f>VLOOKUP(B3649,Sheet5!$A$1158:$A$1246,1,FALSE)</f>
        <v>#N/A</v>
      </c>
      <c r="D3649" t="s">
        <v>11</v>
      </c>
      <c r="E3649" t="s">
        <v>140</v>
      </c>
      <c r="F3649" t="s">
        <v>3370</v>
      </c>
      <c r="G3649" t="s">
        <v>11675</v>
      </c>
      <c r="H3649" t="s">
        <v>21</v>
      </c>
      <c r="I3649">
        <v>21879</v>
      </c>
      <c r="J3649">
        <v>0.40859431900900001</v>
      </c>
      <c r="K3649">
        <f t="shared" si="339"/>
        <v>21879</v>
      </c>
      <c r="L3649" t="str">
        <f t="shared" si="340"/>
        <v>SOC</v>
      </c>
      <c r="M3649" t="b">
        <f t="shared" si="341"/>
        <v>0</v>
      </c>
      <c r="N3649" t="str">
        <f>VLOOKUP(B3649,Sheet3!$D$2:$I$578,6,FALSE)</f>
        <v>Jean-Pierre Le Roch</v>
      </c>
      <c r="O3649" t="str">
        <f t="shared" si="342"/>
        <v>Jean-Pierre LE ROCH</v>
      </c>
      <c r="P3649" t="b">
        <f t="shared" si="343"/>
        <v>1</v>
      </c>
      <c r="Q3649" t="b">
        <f>AND(M3649,ISNA(VLOOKUP(B3649,Sheet4!$A$1:$A$529,1,FALSE)))</f>
        <v>0</v>
      </c>
    </row>
    <row r="3650" spans="1:17">
      <c r="A3650" t="str">
        <f t="shared" si="338"/>
        <v>Yves BLEUNVEN</v>
      </c>
      <c r="B3650" t="s">
        <v>3368</v>
      </c>
      <c r="C3650" t="e">
        <f>VLOOKUP(B3650,Sheet5!$A$1158:$A$1246,1,FALSE)</f>
        <v>#N/A</v>
      </c>
      <c r="D3650" t="s">
        <v>11</v>
      </c>
      <c r="E3650" t="s">
        <v>53</v>
      </c>
      <c r="F3650" t="s">
        <v>1630</v>
      </c>
      <c r="G3650" t="s">
        <v>10328</v>
      </c>
      <c r="H3650" t="s">
        <v>26</v>
      </c>
      <c r="I3650">
        <v>20199</v>
      </c>
      <c r="J3650">
        <v>0.377220012326</v>
      </c>
      <c r="K3650">
        <f t="shared" si="339"/>
        <v>21879</v>
      </c>
      <c r="L3650" t="str">
        <f t="shared" si="340"/>
        <v>SOC</v>
      </c>
      <c r="M3650" t="b">
        <f t="shared" si="341"/>
        <v>0</v>
      </c>
      <c r="N3650" t="str">
        <f>VLOOKUP(B3650,Sheet3!$D$2:$I$578,6,FALSE)</f>
        <v>Jean-Pierre Le Roch</v>
      </c>
      <c r="O3650" t="str">
        <f t="shared" si="342"/>
        <v>Yves BLEUNVEN</v>
      </c>
      <c r="P3650" t="b">
        <f t="shared" si="343"/>
        <v>0</v>
      </c>
      <c r="Q3650" t="b">
        <f>AND(M3650,ISNA(VLOOKUP(B3650,Sheet4!$A$1:$A$529,1,FALSE)))</f>
        <v>0</v>
      </c>
    </row>
    <row r="3651" spans="1:17">
      <c r="A3651" t="str">
        <f t="shared" ref="A3651:A3714" si="344">O3651</f>
        <v>Kelig LAGREE</v>
      </c>
      <c r="B3651" t="s">
        <v>3368</v>
      </c>
      <c r="C3651" t="e">
        <f>VLOOKUP(B3651,Sheet5!$A$1158:$A$1246,1,FALSE)</f>
        <v>#N/A</v>
      </c>
      <c r="D3651" t="s">
        <v>4</v>
      </c>
      <c r="E3651" t="s">
        <v>3371</v>
      </c>
      <c r="F3651" t="s">
        <v>3372</v>
      </c>
      <c r="G3651" t="s">
        <v>11676</v>
      </c>
      <c r="H3651" t="s">
        <v>10</v>
      </c>
      <c r="I3651">
        <v>316</v>
      </c>
      <c r="J3651">
        <v>5.9013576857700001E-3</v>
      </c>
      <c r="K3651">
        <f t="shared" ref="K3651:K3714" si="345">IF(B3651&lt;&gt;B3650,0,IF(NOT(ISERR(FIND(H3651,"VECREGSOC"))),IF(I3651&gt;K3650,I3651,K3650),K3650))</f>
        <v>21879</v>
      </c>
      <c r="L3651" t="str">
        <f t="shared" ref="L3651:L3714" si="346">IF(B3651&lt;&gt;B3650,0,IF(NOT(ISERR(FIND(H3651,"VECREGSOC"))),IF(I3651&gt;K3650,H3651,L3650),L3650))</f>
        <v>SOC</v>
      </c>
      <c r="M3651" t="b">
        <f t="shared" ref="M3651:M3714" si="347">B3651&lt;&gt;B3652</f>
        <v>0</v>
      </c>
      <c r="N3651" t="str">
        <f>VLOOKUP(B3651,Sheet3!$D$2:$I$578,6,FALSE)</f>
        <v>Jean-Pierre Le Roch</v>
      </c>
      <c r="O3651" t="str">
        <f t="shared" si="342"/>
        <v>Kelig LAGREE</v>
      </c>
      <c r="P3651" t="b">
        <f t="shared" si="343"/>
        <v>0</v>
      </c>
      <c r="Q3651" t="b">
        <f>AND(M3651,ISNA(VLOOKUP(B3651,Sheet4!$A$1:$A$529,1,FALSE)))</f>
        <v>0</v>
      </c>
    </row>
    <row r="3652" spans="1:17">
      <c r="A3652" t="str">
        <f t="shared" si="344"/>
        <v>Christian DANIEL</v>
      </c>
      <c r="B3652" t="s">
        <v>3368</v>
      </c>
      <c r="C3652" t="e">
        <f>VLOOKUP(B3652,Sheet5!$A$1158:$A$1246,1,FALSE)</f>
        <v>#N/A</v>
      </c>
      <c r="D3652" t="s">
        <v>11</v>
      </c>
      <c r="E3652" t="s">
        <v>312</v>
      </c>
      <c r="F3652" t="s">
        <v>2834</v>
      </c>
      <c r="G3652" t="s">
        <v>73</v>
      </c>
      <c r="H3652" t="s">
        <v>19</v>
      </c>
      <c r="I3652">
        <v>2765</v>
      </c>
      <c r="J3652">
        <v>5.1636879750499999E-2</v>
      </c>
      <c r="K3652">
        <f t="shared" si="345"/>
        <v>21879</v>
      </c>
      <c r="L3652" t="str">
        <f t="shared" si="346"/>
        <v>SOC</v>
      </c>
      <c r="M3652" t="b">
        <f t="shared" si="347"/>
        <v>0</v>
      </c>
      <c r="N3652" t="str">
        <f>VLOOKUP(B3652,Sheet3!$D$2:$I$578,6,FALSE)</f>
        <v>Jean-Pierre Le Roch</v>
      </c>
      <c r="O3652" t="str">
        <f t="shared" si="342"/>
        <v>Christian DANIEL</v>
      </c>
      <c r="P3652" t="b">
        <f t="shared" si="343"/>
        <v>0</v>
      </c>
      <c r="Q3652" t="b">
        <f>AND(M3652,ISNA(VLOOKUP(B3652,Sheet4!$A$1:$A$529,1,FALSE)))</f>
        <v>0</v>
      </c>
    </row>
    <row r="3653" spans="1:17">
      <c r="A3653" t="str">
        <f t="shared" si="344"/>
        <v>André LOCUSSOL</v>
      </c>
      <c r="B3653" t="s">
        <v>3368</v>
      </c>
      <c r="C3653" t="e">
        <f>VLOOKUP(B3653,Sheet5!$A$1158:$A$1246,1,FALSE)</f>
        <v>#N/A</v>
      </c>
      <c r="D3653" t="s">
        <v>11</v>
      </c>
      <c r="E3653" t="s">
        <v>9005</v>
      </c>
      <c r="F3653" t="s">
        <v>3373</v>
      </c>
      <c r="G3653" t="s">
        <v>11677</v>
      </c>
      <c r="H3653" t="s">
        <v>7</v>
      </c>
      <c r="I3653">
        <v>1751</v>
      </c>
      <c r="J3653">
        <v>3.2700244644899998E-2</v>
      </c>
      <c r="K3653">
        <f t="shared" si="345"/>
        <v>21879</v>
      </c>
      <c r="L3653" t="str">
        <f t="shared" si="346"/>
        <v>SOC</v>
      </c>
      <c r="M3653" t="b">
        <f t="shared" si="347"/>
        <v>0</v>
      </c>
      <c r="N3653" t="str">
        <f>VLOOKUP(B3653,Sheet3!$D$2:$I$578,6,FALSE)</f>
        <v>Jean-Pierre Le Roch</v>
      </c>
      <c r="O3653" t="str">
        <f t="shared" si="342"/>
        <v>André LOCUSSOL</v>
      </c>
      <c r="P3653" t="b">
        <f t="shared" si="343"/>
        <v>0</v>
      </c>
      <c r="Q3653" t="b">
        <f>AND(M3653,ISNA(VLOOKUP(B3653,Sheet4!$A$1:$A$529,1,FALSE)))</f>
        <v>0</v>
      </c>
    </row>
    <row r="3654" spans="1:17">
      <c r="A3654" t="str">
        <f t="shared" si="344"/>
        <v>Gisèle BURBAN</v>
      </c>
      <c r="B3654" t="s">
        <v>3368</v>
      </c>
      <c r="C3654" t="e">
        <f>VLOOKUP(B3654,Sheet5!$A$1158:$A$1246,1,FALSE)</f>
        <v>#N/A</v>
      </c>
      <c r="D3654" t="s">
        <v>4</v>
      </c>
      <c r="E3654" t="s">
        <v>9129</v>
      </c>
      <c r="F3654" t="s">
        <v>3374</v>
      </c>
      <c r="G3654" t="s">
        <v>11678</v>
      </c>
      <c r="H3654" t="s">
        <v>17</v>
      </c>
      <c r="I3654">
        <v>5719</v>
      </c>
      <c r="J3654">
        <v>0.106803369003</v>
      </c>
      <c r="K3654">
        <f t="shared" si="345"/>
        <v>21879</v>
      </c>
      <c r="L3654" t="str">
        <f t="shared" si="346"/>
        <v>SOC</v>
      </c>
      <c r="M3654" t="b">
        <f t="shared" si="347"/>
        <v>1</v>
      </c>
      <c r="N3654" t="str">
        <f>VLOOKUP(B3654,Sheet3!$D$2:$I$578,6,FALSE)</f>
        <v>Jean-Pierre Le Roch</v>
      </c>
      <c r="O3654" t="str">
        <f t="shared" si="342"/>
        <v>Gisèle BURBAN</v>
      </c>
      <c r="P3654" t="b">
        <f t="shared" si="343"/>
        <v>0</v>
      </c>
      <c r="Q3654" t="b">
        <f>AND(M3654,ISNA(VLOOKUP(B3654,Sheet4!$A$1:$A$529,1,FALSE)))</f>
        <v>1</v>
      </c>
    </row>
    <row r="3655" spans="1:17">
      <c r="A3655" t="str">
        <f t="shared" si="344"/>
        <v xml:space="preserve"> </v>
      </c>
      <c r="B3655" t="s">
        <v>3375</v>
      </c>
      <c r="C3655" t="e">
        <f>VLOOKUP(B3655,Sheet5!$A$1158:$A$1246,1,FALSE)</f>
        <v>#N/A</v>
      </c>
      <c r="G3655" t="s">
        <v>9202</v>
      </c>
      <c r="H3655" t="s">
        <v>1</v>
      </c>
      <c r="I3655">
        <v>102164</v>
      </c>
      <c r="J3655">
        <v>1</v>
      </c>
      <c r="K3655">
        <f t="shared" si="345"/>
        <v>0</v>
      </c>
      <c r="L3655">
        <f t="shared" si="346"/>
        <v>0</v>
      </c>
      <c r="M3655" t="b">
        <f t="shared" si="347"/>
        <v>0</v>
      </c>
      <c r="N3655" t="str">
        <f>VLOOKUP(B3655,Sheet3!$D$2:$I$578,6,FALSE)</f>
        <v>Paul Molac</v>
      </c>
      <c r="O3655" t="str">
        <f t="shared" si="342"/>
        <v xml:space="preserve"> </v>
      </c>
      <c r="P3655" t="b">
        <f t="shared" si="343"/>
        <v>0</v>
      </c>
      <c r="Q3655" t="b">
        <f>AND(M3655,ISNA(VLOOKUP(B3655,Sheet4!$A$1:$A$529,1,FALSE)))</f>
        <v>0</v>
      </c>
    </row>
    <row r="3656" spans="1:17">
      <c r="A3656" t="str">
        <f t="shared" si="344"/>
        <v xml:space="preserve"> </v>
      </c>
      <c r="B3656" t="s">
        <v>3375</v>
      </c>
      <c r="C3656" t="e">
        <f>VLOOKUP(B3656,Sheet5!$A$1158:$A$1246,1,FALSE)</f>
        <v>#N/A</v>
      </c>
      <c r="G3656" t="s">
        <v>9202</v>
      </c>
      <c r="H3656" t="s">
        <v>2</v>
      </c>
      <c r="I3656">
        <v>39287</v>
      </c>
      <c r="J3656">
        <v>0.38454837320399998</v>
      </c>
      <c r="K3656">
        <f t="shared" si="345"/>
        <v>0</v>
      </c>
      <c r="L3656">
        <f t="shared" si="346"/>
        <v>0</v>
      </c>
      <c r="M3656" t="b">
        <f t="shared" si="347"/>
        <v>0</v>
      </c>
      <c r="N3656" t="str">
        <f>VLOOKUP(B3656,Sheet3!$D$2:$I$578,6,FALSE)</f>
        <v>Paul Molac</v>
      </c>
      <c r="O3656" t="str">
        <f t="shared" si="342"/>
        <v xml:space="preserve"> </v>
      </c>
      <c r="P3656" t="b">
        <f t="shared" si="343"/>
        <v>0</v>
      </c>
      <c r="Q3656" t="b">
        <f>AND(M3656,ISNA(VLOOKUP(B3656,Sheet4!$A$1:$A$529,1,FALSE)))</f>
        <v>0</v>
      </c>
    </row>
    <row r="3657" spans="1:17">
      <c r="A3657" t="str">
        <f t="shared" si="344"/>
        <v xml:space="preserve"> </v>
      </c>
      <c r="B3657" t="s">
        <v>3375</v>
      </c>
      <c r="C3657" t="e">
        <f>VLOOKUP(B3657,Sheet5!$A$1158:$A$1246,1,FALSE)</f>
        <v>#N/A</v>
      </c>
      <c r="G3657" t="s">
        <v>9202</v>
      </c>
      <c r="H3657" t="s">
        <v>3</v>
      </c>
      <c r="I3657">
        <v>1216</v>
      </c>
      <c r="J3657">
        <v>1.1902431384800001E-2</v>
      </c>
      <c r="K3657">
        <f t="shared" si="345"/>
        <v>0</v>
      </c>
      <c r="L3657">
        <f t="shared" si="346"/>
        <v>0</v>
      </c>
      <c r="M3657" t="b">
        <f t="shared" si="347"/>
        <v>0</v>
      </c>
      <c r="N3657" t="str">
        <f>VLOOKUP(B3657,Sheet3!$D$2:$I$578,6,FALSE)</f>
        <v>Paul Molac</v>
      </c>
      <c r="O3657" t="str">
        <f t="shared" si="342"/>
        <v xml:space="preserve"> </v>
      </c>
      <c r="P3657" t="b">
        <f t="shared" si="343"/>
        <v>0</v>
      </c>
      <c r="Q3657" t="b">
        <f>AND(M3657,ISNA(VLOOKUP(B3657,Sheet4!$A$1:$A$529,1,FALSE)))</f>
        <v>0</v>
      </c>
    </row>
    <row r="3658" spans="1:17">
      <c r="A3658" t="str">
        <f t="shared" si="344"/>
        <v>Jean-Luc BLEHER</v>
      </c>
      <c r="B3658" t="s">
        <v>3375</v>
      </c>
      <c r="C3658" t="e">
        <f>VLOOKUP(B3658,Sheet5!$A$1158:$A$1246,1,FALSE)</f>
        <v>#N/A</v>
      </c>
      <c r="D3658" t="s">
        <v>11</v>
      </c>
      <c r="E3658" t="s">
        <v>161</v>
      </c>
      <c r="F3658" t="s">
        <v>3376</v>
      </c>
      <c r="G3658" t="s">
        <v>11679</v>
      </c>
      <c r="H3658" t="s">
        <v>260</v>
      </c>
      <c r="I3658">
        <v>9080</v>
      </c>
      <c r="J3658">
        <v>0.14725677494700001</v>
      </c>
      <c r="K3658">
        <f t="shared" si="345"/>
        <v>0</v>
      </c>
      <c r="L3658">
        <f t="shared" si="346"/>
        <v>0</v>
      </c>
      <c r="M3658" t="b">
        <f t="shared" si="347"/>
        <v>0</v>
      </c>
      <c r="N3658" t="str">
        <f>VLOOKUP(B3658,Sheet3!$D$2:$I$578,6,FALSE)</f>
        <v>Paul Molac</v>
      </c>
      <c r="O3658" t="str">
        <f t="shared" si="342"/>
        <v>Jean-Luc BLEHER</v>
      </c>
      <c r="P3658" t="b">
        <f t="shared" si="343"/>
        <v>0</v>
      </c>
      <c r="Q3658" t="b">
        <f>AND(M3658,ISNA(VLOOKUP(B3658,Sheet4!$A$1:$A$529,1,FALSE)))</f>
        <v>0</v>
      </c>
    </row>
    <row r="3659" spans="1:17">
      <c r="A3659" t="str">
        <f t="shared" si="344"/>
        <v>Alain WESTER</v>
      </c>
      <c r="B3659" t="s">
        <v>3375</v>
      </c>
      <c r="C3659" t="e">
        <f>VLOOKUP(B3659,Sheet5!$A$1158:$A$1246,1,FALSE)</f>
        <v>#N/A</v>
      </c>
      <c r="D3659" t="s">
        <v>11</v>
      </c>
      <c r="E3659" t="s">
        <v>321</v>
      </c>
      <c r="F3659" t="s">
        <v>3377</v>
      </c>
      <c r="G3659" t="s">
        <v>11680</v>
      </c>
      <c r="H3659" t="s">
        <v>13</v>
      </c>
      <c r="I3659">
        <v>426</v>
      </c>
      <c r="J3659">
        <v>6.9087429655699997E-3</v>
      </c>
      <c r="K3659">
        <f t="shared" si="345"/>
        <v>0</v>
      </c>
      <c r="L3659">
        <f t="shared" si="346"/>
        <v>0</v>
      </c>
      <c r="M3659" t="b">
        <f t="shared" si="347"/>
        <v>0</v>
      </c>
      <c r="N3659" t="str">
        <f>VLOOKUP(B3659,Sheet3!$D$2:$I$578,6,FALSE)</f>
        <v>Paul Molac</v>
      </c>
      <c r="O3659" t="str">
        <f t="shared" si="342"/>
        <v>Alain WESTER</v>
      </c>
      <c r="P3659" t="b">
        <f t="shared" si="343"/>
        <v>0</v>
      </c>
      <c r="Q3659" t="b">
        <f>AND(M3659,ISNA(VLOOKUP(B3659,Sheet4!$A$1:$A$529,1,FALSE)))</f>
        <v>0</v>
      </c>
    </row>
    <row r="3660" spans="1:17">
      <c r="A3660" t="str">
        <f t="shared" si="344"/>
        <v>David CABAS</v>
      </c>
      <c r="B3660" t="s">
        <v>3375</v>
      </c>
      <c r="C3660" t="e">
        <f>VLOOKUP(B3660,Sheet5!$A$1158:$A$1246,1,FALSE)</f>
        <v>#N/A</v>
      </c>
      <c r="D3660" t="s">
        <v>11</v>
      </c>
      <c r="E3660" t="s">
        <v>773</v>
      </c>
      <c r="F3660" t="s">
        <v>3378</v>
      </c>
      <c r="G3660" t="s">
        <v>11681</v>
      </c>
      <c r="H3660" t="s">
        <v>271</v>
      </c>
      <c r="I3660">
        <v>355</v>
      </c>
      <c r="J3660">
        <v>5.7572858046399996E-3</v>
      </c>
      <c r="K3660">
        <f t="shared" si="345"/>
        <v>0</v>
      </c>
      <c r="L3660">
        <f t="shared" si="346"/>
        <v>0</v>
      </c>
      <c r="M3660" t="b">
        <f t="shared" si="347"/>
        <v>0</v>
      </c>
      <c r="N3660" t="str">
        <f>VLOOKUP(B3660,Sheet3!$D$2:$I$578,6,FALSE)</f>
        <v>Paul Molac</v>
      </c>
      <c r="O3660" t="str">
        <f t="shared" si="342"/>
        <v>David CABAS</v>
      </c>
      <c r="P3660" t="b">
        <f t="shared" si="343"/>
        <v>0</v>
      </c>
      <c r="Q3660" t="b">
        <f>AND(M3660,ISNA(VLOOKUP(B3660,Sheet4!$A$1:$A$529,1,FALSE)))</f>
        <v>0</v>
      </c>
    </row>
    <row r="3661" spans="1:17">
      <c r="A3661" t="str">
        <f t="shared" si="344"/>
        <v>Jean-Louis AMISSE</v>
      </c>
      <c r="B3661" t="s">
        <v>3375</v>
      </c>
      <c r="C3661" t="e">
        <f>VLOOKUP(B3661,Sheet5!$A$1158:$A$1246,1,FALSE)</f>
        <v>#N/A</v>
      </c>
      <c r="D3661" t="s">
        <v>11</v>
      </c>
      <c r="E3661" t="s">
        <v>120</v>
      </c>
      <c r="F3661" t="s">
        <v>3379</v>
      </c>
      <c r="G3661" t="s">
        <v>11682</v>
      </c>
      <c r="H3661" t="s">
        <v>10</v>
      </c>
      <c r="I3661">
        <v>368</v>
      </c>
      <c r="J3661">
        <v>5.9681159890399996E-3</v>
      </c>
      <c r="K3661">
        <f t="shared" si="345"/>
        <v>0</v>
      </c>
      <c r="L3661">
        <f t="shared" si="346"/>
        <v>0</v>
      </c>
      <c r="M3661" t="b">
        <f t="shared" si="347"/>
        <v>0</v>
      </c>
      <c r="N3661" t="str">
        <f>VLOOKUP(B3661,Sheet3!$D$2:$I$578,6,FALSE)</f>
        <v>Paul Molac</v>
      </c>
      <c r="O3661" t="str">
        <f t="shared" si="342"/>
        <v>Jean-Louis AMISSE</v>
      </c>
      <c r="P3661" t="b">
        <f t="shared" si="343"/>
        <v>0</v>
      </c>
      <c r="Q3661" t="b">
        <f>AND(M3661,ISNA(VLOOKUP(B3661,Sheet4!$A$1:$A$529,1,FALSE)))</f>
        <v>0</v>
      </c>
    </row>
    <row r="3662" spans="1:17">
      <c r="A3662" t="str">
        <f t="shared" si="344"/>
        <v>Alain LE GUENNEC</v>
      </c>
      <c r="B3662" t="s">
        <v>3375</v>
      </c>
      <c r="C3662" t="e">
        <f>VLOOKUP(B3662,Sheet5!$A$1158:$A$1246,1,FALSE)</f>
        <v>#N/A</v>
      </c>
      <c r="D3662" t="s">
        <v>11</v>
      </c>
      <c r="E3662" t="s">
        <v>321</v>
      </c>
      <c r="F3662" t="s">
        <v>3380</v>
      </c>
      <c r="G3662" t="s">
        <v>11683</v>
      </c>
      <c r="H3662" t="s">
        <v>19</v>
      </c>
      <c r="I3662">
        <v>2541</v>
      </c>
      <c r="J3662">
        <v>4.1209192196E-2</v>
      </c>
      <c r="K3662">
        <f t="shared" si="345"/>
        <v>0</v>
      </c>
      <c r="L3662">
        <f t="shared" si="346"/>
        <v>0</v>
      </c>
      <c r="M3662" t="b">
        <f t="shared" si="347"/>
        <v>0</v>
      </c>
      <c r="N3662" t="str">
        <f>VLOOKUP(B3662,Sheet3!$D$2:$I$578,6,FALSE)</f>
        <v>Paul Molac</v>
      </c>
      <c r="O3662" t="str">
        <f t="shared" ref="O3662:O3725" si="348">E3662&amp;" "&amp;F3662</f>
        <v>Alain LE GUENNEC</v>
      </c>
      <c r="P3662" t="b">
        <f t="shared" si="343"/>
        <v>0</v>
      </c>
      <c r="Q3662" t="b">
        <f>AND(M3662,ISNA(VLOOKUP(B3662,Sheet4!$A$1:$A$529,1,FALSE)))</f>
        <v>0</v>
      </c>
    </row>
    <row r="3663" spans="1:17">
      <c r="A3663" t="str">
        <f t="shared" si="344"/>
        <v>François GUÉANT</v>
      </c>
      <c r="B3663" t="s">
        <v>3375</v>
      </c>
      <c r="C3663" t="e">
        <f>VLOOKUP(B3663,Sheet5!$A$1158:$A$1246,1,FALSE)</f>
        <v>#N/A</v>
      </c>
      <c r="D3663" t="s">
        <v>11</v>
      </c>
      <c r="E3663" t="s">
        <v>9125</v>
      </c>
      <c r="F3663" t="s">
        <v>14832</v>
      </c>
      <c r="G3663" t="s">
        <v>11684</v>
      </c>
      <c r="H3663" t="s">
        <v>26</v>
      </c>
      <c r="I3663">
        <v>15896</v>
      </c>
      <c r="J3663">
        <v>0.25779666239600002</v>
      </c>
      <c r="K3663">
        <f t="shared" si="345"/>
        <v>0</v>
      </c>
      <c r="L3663">
        <f t="shared" si="346"/>
        <v>0</v>
      </c>
      <c r="M3663" t="b">
        <f t="shared" si="347"/>
        <v>0</v>
      </c>
      <c r="N3663" t="str">
        <f>VLOOKUP(B3663,Sheet3!$D$2:$I$578,6,FALSE)</f>
        <v>Paul Molac</v>
      </c>
      <c r="O3663" t="str">
        <f t="shared" si="348"/>
        <v>François GUÉANT</v>
      </c>
      <c r="P3663" t="b">
        <f t="shared" ref="P3663:P3726" si="349">O3663=N3663</f>
        <v>0</v>
      </c>
      <c r="Q3663" t="b">
        <f>AND(M3663,ISNA(VLOOKUP(B3663,Sheet4!$A$1:$A$529,1,FALSE)))</f>
        <v>0</v>
      </c>
    </row>
    <row r="3664" spans="1:17">
      <c r="A3664" t="str">
        <f t="shared" si="344"/>
        <v>Michel GUEGAN</v>
      </c>
      <c r="B3664" t="s">
        <v>3375</v>
      </c>
      <c r="C3664" t="e">
        <f>VLOOKUP(B3664,Sheet5!$A$1158:$A$1246,1,FALSE)</f>
        <v>#N/A</v>
      </c>
      <c r="D3664" t="s">
        <v>11</v>
      </c>
      <c r="E3664" t="s">
        <v>31</v>
      </c>
      <c r="F3664" t="s">
        <v>3381</v>
      </c>
      <c r="G3664" t="s">
        <v>11685</v>
      </c>
      <c r="H3664" t="s">
        <v>43</v>
      </c>
      <c r="I3664">
        <v>3087</v>
      </c>
      <c r="J3664">
        <v>5.0064059940600002E-2</v>
      </c>
      <c r="K3664">
        <f t="shared" si="345"/>
        <v>0</v>
      </c>
      <c r="L3664">
        <f t="shared" si="346"/>
        <v>0</v>
      </c>
      <c r="M3664" t="b">
        <f t="shared" si="347"/>
        <v>0</v>
      </c>
      <c r="N3664" t="str">
        <f>VLOOKUP(B3664,Sheet3!$D$2:$I$578,6,FALSE)</f>
        <v>Paul Molac</v>
      </c>
      <c r="O3664" t="str">
        <f t="shared" si="348"/>
        <v>Michel GUEGAN</v>
      </c>
      <c r="P3664" t="b">
        <f t="shared" si="349"/>
        <v>0</v>
      </c>
      <c r="Q3664" t="b">
        <f>AND(M3664,ISNA(VLOOKUP(B3664,Sheet4!$A$1:$A$529,1,FALSE)))</f>
        <v>0</v>
      </c>
    </row>
    <row r="3665" spans="1:17">
      <c r="A3665" t="str">
        <f t="shared" si="344"/>
        <v>Charles-Edouard FICHET</v>
      </c>
      <c r="B3665" t="s">
        <v>3375</v>
      </c>
      <c r="C3665" t="e">
        <f>VLOOKUP(B3665,Sheet5!$A$1158:$A$1246,1,FALSE)</f>
        <v>#N/A</v>
      </c>
      <c r="D3665" t="s">
        <v>11</v>
      </c>
      <c r="E3665" t="s">
        <v>166</v>
      </c>
      <c r="F3665" t="s">
        <v>3382</v>
      </c>
      <c r="G3665" t="s">
        <v>11686</v>
      </c>
      <c r="H3665" t="s">
        <v>33</v>
      </c>
      <c r="I3665">
        <v>7891</v>
      </c>
      <c r="J3665">
        <v>0.127973921928</v>
      </c>
      <c r="K3665">
        <f t="shared" si="345"/>
        <v>0</v>
      </c>
      <c r="L3665">
        <f t="shared" si="346"/>
        <v>0</v>
      </c>
      <c r="M3665" t="b">
        <f t="shared" si="347"/>
        <v>0</v>
      </c>
      <c r="N3665" t="str">
        <f>VLOOKUP(B3665,Sheet3!$D$2:$I$578,6,FALSE)</f>
        <v>Paul Molac</v>
      </c>
      <c r="O3665" t="str">
        <f t="shared" si="348"/>
        <v>Charles-Edouard FICHET</v>
      </c>
      <c r="P3665" t="b">
        <f t="shared" si="349"/>
        <v>0</v>
      </c>
      <c r="Q3665" t="b">
        <f>AND(M3665,ISNA(VLOOKUP(B3665,Sheet4!$A$1:$A$529,1,FALSE)))</f>
        <v>0</v>
      </c>
    </row>
    <row r="3666" spans="1:17">
      <c r="A3666" t="str">
        <f t="shared" si="344"/>
        <v>Jean-Paul FELIX</v>
      </c>
      <c r="B3666" t="s">
        <v>3375</v>
      </c>
      <c r="C3666" t="e">
        <f>VLOOKUP(B3666,Sheet5!$A$1158:$A$1246,1,FALSE)</f>
        <v>#N/A</v>
      </c>
      <c r="D3666" t="s">
        <v>11</v>
      </c>
      <c r="E3666" t="s">
        <v>203</v>
      </c>
      <c r="F3666" t="s">
        <v>3383</v>
      </c>
      <c r="G3666" t="s">
        <v>11687</v>
      </c>
      <c r="H3666" t="s">
        <v>17</v>
      </c>
      <c r="I3666">
        <v>5959</v>
      </c>
      <c r="J3666">
        <v>9.6641312985499994E-2</v>
      </c>
      <c r="K3666">
        <f t="shared" si="345"/>
        <v>0</v>
      </c>
      <c r="L3666">
        <f t="shared" si="346"/>
        <v>0</v>
      </c>
      <c r="M3666" t="b">
        <f t="shared" si="347"/>
        <v>0</v>
      </c>
      <c r="N3666" t="str">
        <f>VLOOKUP(B3666,Sheet3!$D$2:$I$578,6,FALSE)</f>
        <v>Paul Molac</v>
      </c>
      <c r="O3666" t="str">
        <f t="shared" si="348"/>
        <v>Jean-Paul FELIX</v>
      </c>
      <c r="P3666" t="b">
        <f t="shared" si="349"/>
        <v>0</v>
      </c>
      <c r="Q3666" t="b">
        <f>AND(M3666,ISNA(VLOOKUP(B3666,Sheet4!$A$1:$A$529,1,FALSE)))</f>
        <v>0</v>
      </c>
    </row>
    <row r="3667" spans="1:17">
      <c r="A3667" t="str">
        <f t="shared" si="344"/>
        <v>Paul MOLAC</v>
      </c>
      <c r="B3667" t="s">
        <v>3375</v>
      </c>
      <c r="C3667" t="e">
        <f>VLOOKUP(B3667,Sheet5!$A$1158:$A$1246,1,FALSE)</f>
        <v>#N/A</v>
      </c>
      <c r="D3667" t="s">
        <v>11</v>
      </c>
      <c r="E3667" t="s">
        <v>36</v>
      </c>
      <c r="F3667" t="s">
        <v>3384</v>
      </c>
      <c r="G3667" t="s">
        <v>11688</v>
      </c>
      <c r="H3667" t="s">
        <v>33</v>
      </c>
      <c r="I3667">
        <v>16058</v>
      </c>
      <c r="J3667">
        <v>0.26042393084799997</v>
      </c>
      <c r="K3667">
        <f t="shared" si="345"/>
        <v>0</v>
      </c>
      <c r="L3667">
        <f t="shared" si="346"/>
        <v>0</v>
      </c>
      <c r="M3667" t="b">
        <f t="shared" si="347"/>
        <v>1</v>
      </c>
      <c r="N3667" t="str">
        <f>VLOOKUP(B3667,Sheet3!$D$2:$I$578,6,FALSE)</f>
        <v>Paul Molac</v>
      </c>
      <c r="O3667" t="str">
        <f t="shared" si="348"/>
        <v>Paul MOLAC</v>
      </c>
      <c r="P3667" t="b">
        <f t="shared" si="349"/>
        <v>1</v>
      </c>
      <c r="Q3667" t="b">
        <f>AND(M3667,ISNA(VLOOKUP(B3667,Sheet4!$A$1:$A$529,1,FALSE)))</f>
        <v>1</v>
      </c>
    </row>
    <row r="3668" spans="1:17">
      <c r="A3668" t="str">
        <f t="shared" si="344"/>
        <v xml:space="preserve"> </v>
      </c>
      <c r="B3668" t="s">
        <v>3385</v>
      </c>
      <c r="C3668" t="e">
        <f>VLOOKUP(B3668,Sheet5!$A$1158:$A$1246,1,FALSE)</f>
        <v>#N/A</v>
      </c>
      <c r="G3668" t="s">
        <v>9202</v>
      </c>
      <c r="H3668" t="s">
        <v>1</v>
      </c>
      <c r="I3668">
        <v>80305</v>
      </c>
      <c r="J3668">
        <v>1</v>
      </c>
      <c r="K3668">
        <f t="shared" si="345"/>
        <v>0</v>
      </c>
      <c r="L3668">
        <f t="shared" si="346"/>
        <v>0</v>
      </c>
      <c r="M3668" t="b">
        <f t="shared" si="347"/>
        <v>0</v>
      </c>
      <c r="N3668" t="str">
        <f>VLOOKUP(B3668,Sheet3!$D$2:$I$578,6,FALSE)</f>
        <v>Gwendal Rouillard</v>
      </c>
      <c r="O3668" t="str">
        <f t="shared" si="348"/>
        <v xml:space="preserve"> </v>
      </c>
      <c r="P3668" t="b">
        <f t="shared" si="349"/>
        <v>0</v>
      </c>
      <c r="Q3668" t="b">
        <f>AND(M3668,ISNA(VLOOKUP(B3668,Sheet4!$A$1:$A$529,1,FALSE)))</f>
        <v>0</v>
      </c>
    </row>
    <row r="3669" spans="1:17">
      <c r="A3669" t="str">
        <f t="shared" si="344"/>
        <v xml:space="preserve"> </v>
      </c>
      <c r="B3669" t="s">
        <v>3385</v>
      </c>
      <c r="C3669" t="e">
        <f>VLOOKUP(B3669,Sheet5!$A$1158:$A$1246,1,FALSE)</f>
        <v>#N/A</v>
      </c>
      <c r="G3669" t="s">
        <v>9202</v>
      </c>
      <c r="H3669" t="s">
        <v>2</v>
      </c>
      <c r="I3669">
        <v>34031</v>
      </c>
      <c r="J3669">
        <v>0.42377186974699999</v>
      </c>
      <c r="K3669">
        <f t="shared" si="345"/>
        <v>0</v>
      </c>
      <c r="L3669">
        <f t="shared" si="346"/>
        <v>0</v>
      </c>
      <c r="M3669" t="b">
        <f t="shared" si="347"/>
        <v>0</v>
      </c>
      <c r="N3669" t="str">
        <f>VLOOKUP(B3669,Sheet3!$D$2:$I$578,6,FALSE)</f>
        <v>Gwendal Rouillard</v>
      </c>
      <c r="O3669" t="str">
        <f t="shared" si="348"/>
        <v xml:space="preserve"> </v>
      </c>
      <c r="P3669" t="b">
        <f t="shared" si="349"/>
        <v>0</v>
      </c>
      <c r="Q3669" t="b">
        <f>AND(M3669,ISNA(VLOOKUP(B3669,Sheet4!$A$1:$A$529,1,FALSE)))</f>
        <v>0</v>
      </c>
    </row>
    <row r="3670" spans="1:17">
      <c r="A3670" t="str">
        <f t="shared" si="344"/>
        <v xml:space="preserve"> </v>
      </c>
      <c r="B3670" t="s">
        <v>3385</v>
      </c>
      <c r="C3670" t="e">
        <f>VLOOKUP(B3670,Sheet5!$A$1158:$A$1246,1,FALSE)</f>
        <v>#N/A</v>
      </c>
      <c r="G3670" t="s">
        <v>9202</v>
      </c>
      <c r="H3670" t="s">
        <v>3</v>
      </c>
      <c r="I3670">
        <v>873</v>
      </c>
      <c r="J3670">
        <v>1.08710541062E-2</v>
      </c>
      <c r="K3670">
        <f t="shared" si="345"/>
        <v>0</v>
      </c>
      <c r="L3670">
        <f t="shared" si="346"/>
        <v>0</v>
      </c>
      <c r="M3670" t="b">
        <f t="shared" si="347"/>
        <v>0</v>
      </c>
      <c r="N3670" t="str">
        <f>VLOOKUP(B3670,Sheet3!$D$2:$I$578,6,FALSE)</f>
        <v>Gwendal Rouillard</v>
      </c>
      <c r="O3670" t="str">
        <f t="shared" si="348"/>
        <v xml:space="preserve"> </v>
      </c>
      <c r="P3670" t="b">
        <f t="shared" si="349"/>
        <v>0</v>
      </c>
      <c r="Q3670" t="b">
        <f>AND(M3670,ISNA(VLOOKUP(B3670,Sheet4!$A$1:$A$529,1,FALSE)))</f>
        <v>0</v>
      </c>
    </row>
    <row r="3671" spans="1:17">
      <c r="A3671" t="str">
        <f t="shared" si="344"/>
        <v>Florence DONATO-LEHUEDE</v>
      </c>
      <c r="B3671" t="s">
        <v>3385</v>
      </c>
      <c r="C3671" t="e">
        <f>VLOOKUP(B3671,Sheet5!$A$1158:$A$1246,1,FALSE)</f>
        <v>#N/A</v>
      </c>
      <c r="D3671" t="s">
        <v>4</v>
      </c>
      <c r="E3671" t="s">
        <v>370</v>
      </c>
      <c r="F3671" t="s">
        <v>3386</v>
      </c>
      <c r="G3671" t="s">
        <v>11689</v>
      </c>
      <c r="H3671" t="s">
        <v>43</v>
      </c>
      <c r="I3671">
        <v>910</v>
      </c>
      <c r="J3671">
        <v>2.00436113742E-2</v>
      </c>
      <c r="K3671">
        <f t="shared" si="345"/>
        <v>0</v>
      </c>
      <c r="L3671">
        <f t="shared" si="346"/>
        <v>0</v>
      </c>
      <c r="M3671" t="b">
        <f t="shared" si="347"/>
        <v>0</v>
      </c>
      <c r="N3671" t="str">
        <f>VLOOKUP(B3671,Sheet3!$D$2:$I$578,6,FALSE)</f>
        <v>Gwendal Rouillard</v>
      </c>
      <c r="O3671" t="str">
        <f t="shared" si="348"/>
        <v>Florence DONATO-LEHUEDE</v>
      </c>
      <c r="P3671" t="b">
        <f t="shared" si="349"/>
        <v>0</v>
      </c>
      <c r="Q3671" t="b">
        <f>AND(M3671,ISNA(VLOOKUP(B3671,Sheet4!$A$1:$A$529,1,FALSE)))</f>
        <v>0</v>
      </c>
    </row>
    <row r="3672" spans="1:17">
      <c r="A3672" t="str">
        <f t="shared" si="344"/>
        <v>Brigitte MÉLIN</v>
      </c>
      <c r="B3672" t="s">
        <v>3385</v>
      </c>
      <c r="C3672" t="e">
        <f>VLOOKUP(B3672,Sheet5!$A$1158:$A$1246,1,FALSE)</f>
        <v>#N/A</v>
      </c>
      <c r="D3672" t="s">
        <v>4</v>
      </c>
      <c r="E3672" t="s">
        <v>103</v>
      </c>
      <c r="F3672" t="s">
        <v>14833</v>
      </c>
      <c r="G3672" t="s">
        <v>11690</v>
      </c>
      <c r="H3672" t="s">
        <v>26</v>
      </c>
      <c r="I3672">
        <v>11726</v>
      </c>
      <c r="J3672">
        <v>0.258276249422</v>
      </c>
      <c r="K3672">
        <f t="shared" si="345"/>
        <v>0</v>
      </c>
      <c r="L3672">
        <f t="shared" si="346"/>
        <v>0</v>
      </c>
      <c r="M3672" t="b">
        <f t="shared" si="347"/>
        <v>0</v>
      </c>
      <c r="N3672" t="str">
        <f>VLOOKUP(B3672,Sheet3!$D$2:$I$578,6,FALSE)</f>
        <v>Gwendal Rouillard</v>
      </c>
      <c r="O3672" t="str">
        <f t="shared" si="348"/>
        <v>Brigitte MÉLIN</v>
      </c>
      <c r="P3672" t="b">
        <f t="shared" si="349"/>
        <v>0</v>
      </c>
      <c r="Q3672" t="b">
        <f>AND(M3672,ISNA(VLOOKUP(B3672,Sheet4!$A$1:$A$529,1,FALSE)))</f>
        <v>0</v>
      </c>
    </row>
    <row r="3673" spans="1:17">
      <c r="A3673" t="str">
        <f t="shared" si="344"/>
        <v>Sylvianne HOCHER</v>
      </c>
      <c r="B3673" t="s">
        <v>3385</v>
      </c>
      <c r="C3673" t="e">
        <f>VLOOKUP(B3673,Sheet5!$A$1158:$A$1246,1,FALSE)</f>
        <v>#N/A</v>
      </c>
      <c r="D3673" t="s">
        <v>4</v>
      </c>
      <c r="E3673" t="s">
        <v>3387</v>
      </c>
      <c r="F3673" t="s">
        <v>3388</v>
      </c>
      <c r="G3673" t="s">
        <v>11691</v>
      </c>
      <c r="H3673" t="s">
        <v>10</v>
      </c>
      <c r="I3673">
        <v>273</v>
      </c>
      <c r="J3673">
        <v>6.0130834122600002E-3</v>
      </c>
      <c r="K3673">
        <f t="shared" si="345"/>
        <v>0</v>
      </c>
      <c r="L3673">
        <f t="shared" si="346"/>
        <v>0</v>
      </c>
      <c r="M3673" t="b">
        <f t="shared" si="347"/>
        <v>0</v>
      </c>
      <c r="N3673" t="str">
        <f>VLOOKUP(B3673,Sheet3!$D$2:$I$578,6,FALSE)</f>
        <v>Gwendal Rouillard</v>
      </c>
      <c r="O3673" t="str">
        <f t="shared" si="348"/>
        <v>Sylvianne HOCHER</v>
      </c>
      <c r="P3673" t="b">
        <f t="shared" si="349"/>
        <v>0</v>
      </c>
      <c r="Q3673" t="b">
        <f>AND(M3673,ISNA(VLOOKUP(B3673,Sheet4!$A$1:$A$529,1,FALSE)))</f>
        <v>0</v>
      </c>
    </row>
    <row r="3674" spans="1:17">
      <c r="A3674" t="str">
        <f t="shared" si="344"/>
        <v>Joëlle BERGERON</v>
      </c>
      <c r="B3674" t="s">
        <v>3385</v>
      </c>
      <c r="C3674" t="e">
        <f>VLOOKUP(B3674,Sheet5!$A$1158:$A$1246,1,FALSE)</f>
        <v>#N/A</v>
      </c>
      <c r="D3674" t="s">
        <v>4</v>
      </c>
      <c r="E3674" t="s">
        <v>9118</v>
      </c>
      <c r="F3674" t="s">
        <v>3389</v>
      </c>
      <c r="G3674" t="s">
        <v>11692</v>
      </c>
      <c r="H3674" t="s">
        <v>17</v>
      </c>
      <c r="I3674">
        <v>4775</v>
      </c>
      <c r="J3674">
        <v>0.10517389484799999</v>
      </c>
      <c r="K3674">
        <f t="shared" si="345"/>
        <v>0</v>
      </c>
      <c r="L3674">
        <f t="shared" si="346"/>
        <v>0</v>
      </c>
      <c r="M3674" t="b">
        <f t="shared" si="347"/>
        <v>0</v>
      </c>
      <c r="N3674" t="str">
        <f>VLOOKUP(B3674,Sheet3!$D$2:$I$578,6,FALSE)</f>
        <v>Gwendal Rouillard</v>
      </c>
      <c r="O3674" t="str">
        <f t="shared" si="348"/>
        <v>Joëlle BERGERON</v>
      </c>
      <c r="P3674" t="b">
        <f t="shared" si="349"/>
        <v>0</v>
      </c>
      <c r="Q3674" t="b">
        <f>AND(M3674,ISNA(VLOOKUP(B3674,Sheet4!$A$1:$A$529,1,FALSE)))</f>
        <v>0</v>
      </c>
    </row>
    <row r="3675" spans="1:17">
      <c r="A3675" t="str">
        <f t="shared" si="344"/>
        <v>Joël GALLAIS</v>
      </c>
      <c r="B3675" t="s">
        <v>3385</v>
      </c>
      <c r="C3675" t="e">
        <f>VLOOKUP(B3675,Sheet5!$A$1158:$A$1246,1,FALSE)</f>
        <v>#N/A</v>
      </c>
      <c r="D3675" t="s">
        <v>11</v>
      </c>
      <c r="E3675" t="s">
        <v>9116</v>
      </c>
      <c r="F3675" t="s">
        <v>3390</v>
      </c>
      <c r="G3675" t="s">
        <v>11693</v>
      </c>
      <c r="H3675" t="s">
        <v>19</v>
      </c>
      <c r="I3675">
        <v>3234</v>
      </c>
      <c r="J3675">
        <v>7.1231911191400002E-2</v>
      </c>
      <c r="K3675">
        <f t="shared" si="345"/>
        <v>0</v>
      </c>
      <c r="L3675">
        <f t="shared" si="346"/>
        <v>0</v>
      </c>
      <c r="M3675" t="b">
        <f t="shared" si="347"/>
        <v>0</v>
      </c>
      <c r="N3675" t="str">
        <f>VLOOKUP(B3675,Sheet3!$D$2:$I$578,6,FALSE)</f>
        <v>Gwendal Rouillard</v>
      </c>
      <c r="O3675" t="str">
        <f t="shared" si="348"/>
        <v>Joël GALLAIS</v>
      </c>
      <c r="P3675" t="b">
        <f t="shared" si="349"/>
        <v>0</v>
      </c>
      <c r="Q3675" t="b">
        <f>AND(M3675,ISNA(VLOOKUP(B3675,Sheet4!$A$1:$A$529,1,FALSE)))</f>
        <v>0</v>
      </c>
    </row>
    <row r="3676" spans="1:17">
      <c r="A3676" t="str">
        <f t="shared" si="344"/>
        <v>Yann SYZ</v>
      </c>
      <c r="B3676" t="s">
        <v>3385</v>
      </c>
      <c r="C3676" t="e">
        <f>VLOOKUP(B3676,Sheet5!$A$1158:$A$1246,1,FALSE)</f>
        <v>#N/A</v>
      </c>
      <c r="D3676" t="s">
        <v>11</v>
      </c>
      <c r="E3676" t="s">
        <v>650</v>
      </c>
      <c r="F3676" t="s">
        <v>3391</v>
      </c>
      <c r="G3676" t="s">
        <v>11694</v>
      </c>
      <c r="H3676" t="s">
        <v>306</v>
      </c>
      <c r="I3676">
        <v>912</v>
      </c>
      <c r="J3676">
        <v>2.00876632673E-2</v>
      </c>
      <c r="K3676">
        <f t="shared" si="345"/>
        <v>912</v>
      </c>
      <c r="L3676" t="str">
        <f t="shared" si="346"/>
        <v>REG</v>
      </c>
      <c r="M3676" t="b">
        <f t="shared" si="347"/>
        <v>0</v>
      </c>
      <c r="N3676" t="str">
        <f>VLOOKUP(B3676,Sheet3!$D$2:$I$578,6,FALSE)</f>
        <v>Gwendal Rouillard</v>
      </c>
      <c r="O3676" t="str">
        <f t="shared" si="348"/>
        <v>Yann SYZ</v>
      </c>
      <c r="P3676" t="b">
        <f t="shared" si="349"/>
        <v>0</v>
      </c>
      <c r="Q3676" t="b">
        <f>AND(M3676,ISNA(VLOOKUP(B3676,Sheet4!$A$1:$A$529,1,FALSE)))</f>
        <v>0</v>
      </c>
    </row>
    <row r="3677" spans="1:17">
      <c r="A3677" t="str">
        <f t="shared" si="344"/>
        <v>Jean-Paul AUCHER</v>
      </c>
      <c r="B3677" t="s">
        <v>3385</v>
      </c>
      <c r="C3677" t="e">
        <f>VLOOKUP(B3677,Sheet5!$A$1158:$A$1246,1,FALSE)</f>
        <v>#N/A</v>
      </c>
      <c r="D3677" t="s">
        <v>11</v>
      </c>
      <c r="E3677" t="s">
        <v>203</v>
      </c>
      <c r="F3677" t="s">
        <v>3392</v>
      </c>
      <c r="G3677" t="s">
        <v>11695</v>
      </c>
      <c r="H3677" t="s">
        <v>7</v>
      </c>
      <c r="I3677">
        <v>2594</v>
      </c>
      <c r="J3677">
        <v>5.7135305389699999E-2</v>
      </c>
      <c r="K3677">
        <f t="shared" si="345"/>
        <v>2594</v>
      </c>
      <c r="L3677" t="str">
        <f t="shared" si="346"/>
        <v>VEC</v>
      </c>
      <c r="M3677" t="b">
        <f t="shared" si="347"/>
        <v>0</v>
      </c>
      <c r="N3677" t="str">
        <f>VLOOKUP(B3677,Sheet3!$D$2:$I$578,6,FALSE)</f>
        <v>Gwendal Rouillard</v>
      </c>
      <c r="O3677" t="str">
        <f t="shared" si="348"/>
        <v>Jean-Paul AUCHER</v>
      </c>
      <c r="P3677" t="b">
        <f t="shared" si="349"/>
        <v>0</v>
      </c>
      <c r="Q3677" t="b">
        <f>AND(M3677,ISNA(VLOOKUP(B3677,Sheet4!$A$1:$A$529,1,FALSE)))</f>
        <v>0</v>
      </c>
    </row>
    <row r="3678" spans="1:17">
      <c r="A3678" t="str">
        <f t="shared" si="344"/>
        <v>Gwendal ROUILLARD</v>
      </c>
      <c r="B3678" t="s">
        <v>3385</v>
      </c>
      <c r="C3678" t="e">
        <f>VLOOKUP(B3678,Sheet5!$A$1158:$A$1246,1,FALSE)</f>
        <v>#N/A</v>
      </c>
      <c r="D3678" t="s">
        <v>11</v>
      </c>
      <c r="E3678" t="s">
        <v>3393</v>
      </c>
      <c r="F3678" t="s">
        <v>3394</v>
      </c>
      <c r="G3678" t="s">
        <v>11696</v>
      </c>
      <c r="H3678" t="s">
        <v>21</v>
      </c>
      <c r="I3678">
        <v>19864</v>
      </c>
      <c r="J3678">
        <v>0.43752340256799999</v>
      </c>
      <c r="K3678">
        <f t="shared" si="345"/>
        <v>19864</v>
      </c>
      <c r="L3678" t="str">
        <f t="shared" si="346"/>
        <v>SOC</v>
      </c>
      <c r="M3678" t="b">
        <f t="shared" si="347"/>
        <v>0</v>
      </c>
      <c r="N3678" t="str">
        <f>VLOOKUP(B3678,Sheet3!$D$2:$I$578,6,FALSE)</f>
        <v>Gwendal Rouillard</v>
      </c>
      <c r="O3678" t="str">
        <f t="shared" si="348"/>
        <v>Gwendal ROUILLARD</v>
      </c>
      <c r="P3678" t="b">
        <f t="shared" si="349"/>
        <v>1</v>
      </c>
      <c r="Q3678" t="b">
        <f>AND(M3678,ISNA(VLOOKUP(B3678,Sheet4!$A$1:$A$529,1,FALSE)))</f>
        <v>0</v>
      </c>
    </row>
    <row r="3679" spans="1:17">
      <c r="A3679" t="str">
        <f t="shared" si="344"/>
        <v>Cyril LE BAIL</v>
      </c>
      <c r="B3679" t="s">
        <v>3385</v>
      </c>
      <c r="C3679" t="e">
        <f>VLOOKUP(B3679,Sheet5!$A$1158:$A$1246,1,FALSE)</f>
        <v>#N/A</v>
      </c>
      <c r="D3679" t="s">
        <v>11</v>
      </c>
      <c r="E3679" t="s">
        <v>248</v>
      </c>
      <c r="F3679" t="s">
        <v>3395</v>
      </c>
      <c r="G3679" t="s">
        <v>11697</v>
      </c>
      <c r="H3679" t="s">
        <v>10</v>
      </c>
      <c r="I3679">
        <v>370</v>
      </c>
      <c r="J3679">
        <v>8.1496002290700007E-3</v>
      </c>
      <c r="K3679">
        <f t="shared" si="345"/>
        <v>19864</v>
      </c>
      <c r="L3679" t="str">
        <f t="shared" si="346"/>
        <v>SOC</v>
      </c>
      <c r="M3679" t="b">
        <f t="shared" si="347"/>
        <v>0</v>
      </c>
      <c r="N3679" t="str">
        <f>VLOOKUP(B3679,Sheet3!$D$2:$I$578,6,FALSE)</f>
        <v>Gwendal Rouillard</v>
      </c>
      <c r="O3679" t="str">
        <f t="shared" si="348"/>
        <v>Cyril LE BAIL</v>
      </c>
      <c r="P3679" t="b">
        <f t="shared" si="349"/>
        <v>0</v>
      </c>
      <c r="Q3679" t="b">
        <f>AND(M3679,ISNA(VLOOKUP(B3679,Sheet4!$A$1:$A$529,1,FALSE)))</f>
        <v>0</v>
      </c>
    </row>
    <row r="3680" spans="1:17">
      <c r="A3680" t="str">
        <f t="shared" si="344"/>
        <v>Yannick KERSUZAN</v>
      </c>
      <c r="B3680" t="s">
        <v>3385</v>
      </c>
      <c r="C3680" t="e">
        <f>VLOOKUP(B3680,Sheet5!$A$1158:$A$1246,1,FALSE)</f>
        <v>#N/A</v>
      </c>
      <c r="D3680" t="s">
        <v>4</v>
      </c>
      <c r="E3680" t="s">
        <v>123</v>
      </c>
      <c r="F3680" t="s">
        <v>3396</v>
      </c>
      <c r="G3680" t="s">
        <v>11698</v>
      </c>
      <c r="H3680" t="s">
        <v>87</v>
      </c>
      <c r="I3680">
        <v>256</v>
      </c>
      <c r="J3680">
        <v>5.6386423206499997E-3</v>
      </c>
      <c r="K3680">
        <f t="shared" si="345"/>
        <v>19864</v>
      </c>
      <c r="L3680" t="str">
        <f t="shared" si="346"/>
        <v>SOC</v>
      </c>
      <c r="M3680" t="b">
        <f t="shared" si="347"/>
        <v>0</v>
      </c>
      <c r="N3680" t="str">
        <f>VLOOKUP(B3680,Sheet3!$D$2:$I$578,6,FALSE)</f>
        <v>Gwendal Rouillard</v>
      </c>
      <c r="O3680" t="str">
        <f t="shared" si="348"/>
        <v>Yannick KERSUZAN</v>
      </c>
      <c r="P3680" t="b">
        <f t="shared" si="349"/>
        <v>0</v>
      </c>
      <c r="Q3680" t="b">
        <f>AND(M3680,ISNA(VLOOKUP(B3680,Sheet4!$A$1:$A$529,1,FALSE)))</f>
        <v>0</v>
      </c>
    </row>
    <row r="3681" spans="1:17">
      <c r="A3681" t="str">
        <f t="shared" si="344"/>
        <v>Catherine FEINTE</v>
      </c>
      <c r="B3681" t="s">
        <v>3385</v>
      </c>
      <c r="C3681" t="e">
        <f>VLOOKUP(B3681,Sheet5!$A$1158:$A$1246,1,FALSE)</f>
        <v>#N/A</v>
      </c>
      <c r="D3681" t="s">
        <v>4</v>
      </c>
      <c r="E3681" t="s">
        <v>257</v>
      </c>
      <c r="F3681" t="s">
        <v>3397</v>
      </c>
      <c r="G3681" t="s">
        <v>11699</v>
      </c>
      <c r="H3681" t="s">
        <v>13</v>
      </c>
      <c r="I3681">
        <v>487</v>
      </c>
      <c r="J3681">
        <v>1.07266359772E-2</v>
      </c>
      <c r="K3681">
        <f t="shared" si="345"/>
        <v>19864</v>
      </c>
      <c r="L3681" t="str">
        <f t="shared" si="346"/>
        <v>SOC</v>
      </c>
      <c r="M3681" t="b">
        <f t="shared" si="347"/>
        <v>1</v>
      </c>
      <c r="N3681" t="str">
        <f>VLOOKUP(B3681,Sheet3!$D$2:$I$578,6,FALSE)</f>
        <v>Gwendal Rouillard</v>
      </c>
      <c r="O3681" t="str">
        <f t="shared" si="348"/>
        <v>Catherine FEINTE</v>
      </c>
      <c r="P3681" t="b">
        <f t="shared" si="349"/>
        <v>0</v>
      </c>
      <c r="Q3681" t="b">
        <f>AND(M3681,ISNA(VLOOKUP(B3681,Sheet4!$A$1:$A$529,1,FALSE)))</f>
        <v>1</v>
      </c>
    </row>
    <row r="3682" spans="1:17">
      <c r="A3682" t="str">
        <f t="shared" si="344"/>
        <v xml:space="preserve"> </v>
      </c>
      <c r="B3682" t="s">
        <v>3398</v>
      </c>
      <c r="C3682" t="e">
        <f>VLOOKUP(B3682,Sheet5!$A$1158:$A$1246,1,FALSE)</f>
        <v>#N/A</v>
      </c>
      <c r="G3682" t="s">
        <v>9202</v>
      </c>
      <c r="H3682" t="s">
        <v>1</v>
      </c>
      <c r="I3682">
        <v>89093</v>
      </c>
      <c r="J3682">
        <v>1</v>
      </c>
      <c r="K3682">
        <f t="shared" si="345"/>
        <v>0</v>
      </c>
      <c r="L3682">
        <f t="shared" si="346"/>
        <v>0</v>
      </c>
      <c r="M3682" t="b">
        <f t="shared" si="347"/>
        <v>0</v>
      </c>
      <c r="N3682" t="str">
        <f>VLOOKUP(B3682,Sheet3!$D$2:$I$578,6,FALSE)</f>
        <v>Philippe Nogues</v>
      </c>
      <c r="O3682" t="str">
        <f t="shared" si="348"/>
        <v xml:space="preserve"> </v>
      </c>
      <c r="P3682" t="b">
        <f t="shared" si="349"/>
        <v>0</v>
      </c>
      <c r="Q3682" t="b">
        <f>AND(M3682,ISNA(VLOOKUP(B3682,Sheet4!$A$1:$A$529,1,FALSE)))</f>
        <v>0</v>
      </c>
    </row>
    <row r="3683" spans="1:17">
      <c r="A3683" t="str">
        <f t="shared" si="344"/>
        <v xml:space="preserve"> </v>
      </c>
      <c r="B3683" t="s">
        <v>3398</v>
      </c>
      <c r="C3683" t="e">
        <f>VLOOKUP(B3683,Sheet5!$A$1158:$A$1246,1,FALSE)</f>
        <v>#N/A</v>
      </c>
      <c r="G3683" t="s">
        <v>9202</v>
      </c>
      <c r="H3683" t="s">
        <v>2</v>
      </c>
      <c r="I3683">
        <v>32297</v>
      </c>
      <c r="J3683">
        <v>0.36250883907800002</v>
      </c>
      <c r="K3683">
        <f t="shared" si="345"/>
        <v>0</v>
      </c>
      <c r="L3683">
        <f t="shared" si="346"/>
        <v>0</v>
      </c>
      <c r="M3683" t="b">
        <f t="shared" si="347"/>
        <v>0</v>
      </c>
      <c r="N3683" t="str">
        <f>VLOOKUP(B3683,Sheet3!$D$2:$I$578,6,FALSE)</f>
        <v>Philippe Nogues</v>
      </c>
      <c r="O3683" t="str">
        <f t="shared" si="348"/>
        <v xml:space="preserve"> </v>
      </c>
      <c r="P3683" t="b">
        <f t="shared" si="349"/>
        <v>0</v>
      </c>
      <c r="Q3683" t="b">
        <f>AND(M3683,ISNA(VLOOKUP(B3683,Sheet4!$A$1:$A$529,1,FALSE)))</f>
        <v>0</v>
      </c>
    </row>
    <row r="3684" spans="1:17">
      <c r="A3684" t="str">
        <f t="shared" si="344"/>
        <v xml:space="preserve"> </v>
      </c>
      <c r="B3684" t="s">
        <v>3398</v>
      </c>
      <c r="C3684" t="e">
        <f>VLOOKUP(B3684,Sheet5!$A$1158:$A$1246,1,FALSE)</f>
        <v>#N/A</v>
      </c>
      <c r="G3684" t="s">
        <v>9202</v>
      </c>
      <c r="H3684" t="s">
        <v>3</v>
      </c>
      <c r="I3684">
        <v>839</v>
      </c>
      <c r="J3684">
        <v>9.4171259245999991E-3</v>
      </c>
      <c r="K3684">
        <f t="shared" si="345"/>
        <v>0</v>
      </c>
      <c r="L3684">
        <f t="shared" si="346"/>
        <v>0</v>
      </c>
      <c r="M3684" t="b">
        <f t="shared" si="347"/>
        <v>0</v>
      </c>
      <c r="N3684" t="str">
        <f>VLOOKUP(B3684,Sheet3!$D$2:$I$578,6,FALSE)</f>
        <v>Philippe Nogues</v>
      </c>
      <c r="O3684" t="str">
        <f t="shared" si="348"/>
        <v xml:space="preserve"> </v>
      </c>
      <c r="P3684" t="b">
        <f t="shared" si="349"/>
        <v>0</v>
      </c>
      <c r="Q3684" t="b">
        <f>AND(M3684,ISNA(VLOOKUP(B3684,Sheet4!$A$1:$A$529,1,FALSE)))</f>
        <v>0</v>
      </c>
    </row>
    <row r="3685" spans="1:17">
      <c r="A3685" t="str">
        <f t="shared" si="344"/>
        <v>Sunny AVRY</v>
      </c>
      <c r="B3685" t="s">
        <v>3398</v>
      </c>
      <c r="C3685" t="e">
        <f>VLOOKUP(B3685,Sheet5!$A$1158:$A$1246,1,FALSE)</f>
        <v>#N/A</v>
      </c>
      <c r="D3685" t="s">
        <v>11</v>
      </c>
      <c r="E3685" t="s">
        <v>3399</v>
      </c>
      <c r="F3685" t="s">
        <v>3400</v>
      </c>
      <c r="G3685" t="s">
        <v>11700</v>
      </c>
      <c r="H3685" t="s">
        <v>13</v>
      </c>
      <c r="I3685">
        <v>513</v>
      </c>
      <c r="J3685">
        <v>9.1677538109599995E-3</v>
      </c>
      <c r="K3685">
        <f t="shared" si="345"/>
        <v>0</v>
      </c>
      <c r="L3685">
        <f t="shared" si="346"/>
        <v>0</v>
      </c>
      <c r="M3685" t="b">
        <f t="shared" si="347"/>
        <v>0</v>
      </c>
      <c r="N3685" t="str">
        <f>VLOOKUP(B3685,Sheet3!$D$2:$I$578,6,FALSE)</f>
        <v>Philippe Nogues</v>
      </c>
      <c r="O3685" t="str">
        <f t="shared" si="348"/>
        <v>Sunny AVRY</v>
      </c>
      <c r="P3685" t="b">
        <f t="shared" si="349"/>
        <v>0</v>
      </c>
      <c r="Q3685" t="b">
        <f>AND(M3685,ISNA(VLOOKUP(B3685,Sheet4!$A$1:$A$529,1,FALSE)))</f>
        <v>0</v>
      </c>
    </row>
    <row r="3686" spans="1:17">
      <c r="A3686" t="str">
        <f t="shared" si="344"/>
        <v>Jean-Pierre DEMANT</v>
      </c>
      <c r="B3686" t="s">
        <v>3398</v>
      </c>
      <c r="C3686" t="e">
        <f>VLOOKUP(B3686,Sheet5!$A$1158:$A$1246,1,FALSE)</f>
        <v>#N/A</v>
      </c>
      <c r="D3686" t="s">
        <v>11</v>
      </c>
      <c r="E3686" t="s">
        <v>140</v>
      </c>
      <c r="F3686" t="s">
        <v>3401</v>
      </c>
      <c r="G3686" t="s">
        <v>11701</v>
      </c>
      <c r="H3686" t="s">
        <v>111</v>
      </c>
      <c r="I3686">
        <v>818</v>
      </c>
      <c r="J3686">
        <v>1.46183676752E-2</v>
      </c>
      <c r="K3686">
        <f t="shared" si="345"/>
        <v>0</v>
      </c>
      <c r="L3686">
        <f t="shared" si="346"/>
        <v>0</v>
      </c>
      <c r="M3686" t="b">
        <f t="shared" si="347"/>
        <v>0</v>
      </c>
      <c r="N3686" t="str">
        <f>VLOOKUP(B3686,Sheet3!$D$2:$I$578,6,FALSE)</f>
        <v>Philippe Nogues</v>
      </c>
      <c r="O3686" t="str">
        <f t="shared" si="348"/>
        <v>Jean-Pierre DEMANT</v>
      </c>
      <c r="P3686" t="b">
        <f t="shared" si="349"/>
        <v>0</v>
      </c>
      <c r="Q3686" t="b">
        <f>AND(M3686,ISNA(VLOOKUP(B3686,Sheet4!$A$1:$A$529,1,FALSE)))</f>
        <v>0</v>
      </c>
    </row>
    <row r="3687" spans="1:17">
      <c r="A3687" t="str">
        <f t="shared" si="344"/>
        <v>Philippe NOGUES</v>
      </c>
      <c r="B3687" t="s">
        <v>3398</v>
      </c>
      <c r="C3687" t="e">
        <f>VLOOKUP(B3687,Sheet5!$A$1158:$A$1246,1,FALSE)</f>
        <v>#N/A</v>
      </c>
      <c r="D3687" t="s">
        <v>11</v>
      </c>
      <c r="E3687" t="s">
        <v>385</v>
      </c>
      <c r="F3687" t="s">
        <v>3402</v>
      </c>
      <c r="G3687" t="s">
        <v>11702</v>
      </c>
      <c r="H3687" t="s">
        <v>21</v>
      </c>
      <c r="I3687">
        <v>14229</v>
      </c>
      <c r="J3687">
        <v>0.254284539915</v>
      </c>
      <c r="K3687">
        <f t="shared" si="345"/>
        <v>14229</v>
      </c>
      <c r="L3687" t="str">
        <f t="shared" si="346"/>
        <v>SOC</v>
      </c>
      <c r="M3687" t="b">
        <f t="shared" si="347"/>
        <v>0</v>
      </c>
      <c r="N3687" t="str">
        <f>VLOOKUP(B3687,Sheet3!$D$2:$I$578,6,FALSE)</f>
        <v>Philippe Nogues</v>
      </c>
      <c r="O3687" t="str">
        <f t="shared" si="348"/>
        <v>Philippe NOGUES</v>
      </c>
      <c r="P3687" t="b">
        <f t="shared" si="349"/>
        <v>1</v>
      </c>
      <c r="Q3687" t="b">
        <f>AND(M3687,ISNA(VLOOKUP(B3687,Sheet4!$A$1:$A$529,1,FALSE)))</f>
        <v>0</v>
      </c>
    </row>
    <row r="3688" spans="1:17">
      <c r="A3688" t="str">
        <f t="shared" si="344"/>
        <v>Gwénaëlle COATEVAL</v>
      </c>
      <c r="B3688" t="s">
        <v>3398</v>
      </c>
      <c r="C3688" t="e">
        <f>VLOOKUP(B3688,Sheet5!$A$1158:$A$1246,1,FALSE)</f>
        <v>#N/A</v>
      </c>
      <c r="D3688" t="s">
        <v>4</v>
      </c>
      <c r="E3688" t="s">
        <v>9168</v>
      </c>
      <c r="F3688" t="s">
        <v>3359</v>
      </c>
      <c r="G3688" t="s">
        <v>11666</v>
      </c>
      <c r="H3688" t="s">
        <v>10</v>
      </c>
      <c r="I3688">
        <v>219</v>
      </c>
      <c r="J3688">
        <v>3.9137194631600003E-3</v>
      </c>
      <c r="K3688">
        <f t="shared" si="345"/>
        <v>14229</v>
      </c>
      <c r="L3688" t="str">
        <f t="shared" si="346"/>
        <v>SOC</v>
      </c>
      <c r="M3688" t="b">
        <f t="shared" si="347"/>
        <v>0</v>
      </c>
      <c r="N3688" t="str">
        <f>VLOOKUP(B3688,Sheet3!$D$2:$I$578,6,FALSE)</f>
        <v>Philippe Nogues</v>
      </c>
      <c r="O3688" t="str">
        <f t="shared" si="348"/>
        <v>Gwénaëlle COATEVAL</v>
      </c>
      <c r="P3688" t="b">
        <f t="shared" si="349"/>
        <v>0</v>
      </c>
      <c r="Q3688" t="b">
        <f>AND(M3688,ISNA(VLOOKUP(B3688,Sheet4!$A$1:$A$529,1,FALSE)))</f>
        <v>0</v>
      </c>
    </row>
    <row r="3689" spans="1:17">
      <c r="A3689" t="str">
        <f t="shared" si="344"/>
        <v>Claudine PERRON</v>
      </c>
      <c r="B3689" t="s">
        <v>3398</v>
      </c>
      <c r="C3689" t="e">
        <f>VLOOKUP(B3689,Sheet5!$A$1158:$A$1246,1,FALSE)</f>
        <v>#N/A</v>
      </c>
      <c r="D3689" t="s">
        <v>4</v>
      </c>
      <c r="E3689" t="s">
        <v>108</v>
      </c>
      <c r="F3689" t="s">
        <v>3403</v>
      </c>
      <c r="G3689" t="s">
        <v>11703</v>
      </c>
      <c r="H3689" t="s">
        <v>306</v>
      </c>
      <c r="I3689">
        <v>576</v>
      </c>
      <c r="J3689">
        <v>1.02936183141E-2</v>
      </c>
      <c r="K3689">
        <f t="shared" si="345"/>
        <v>14229</v>
      </c>
      <c r="L3689" t="str">
        <f t="shared" si="346"/>
        <v>SOC</v>
      </c>
      <c r="M3689" t="b">
        <f t="shared" si="347"/>
        <v>0</v>
      </c>
      <c r="N3689" t="str">
        <f>VLOOKUP(B3689,Sheet3!$D$2:$I$578,6,FALSE)</f>
        <v>Philippe Nogues</v>
      </c>
      <c r="O3689" t="str">
        <f t="shared" si="348"/>
        <v>Claudine PERRON</v>
      </c>
      <c r="P3689" t="b">
        <f t="shared" si="349"/>
        <v>0</v>
      </c>
      <c r="Q3689" t="b">
        <f>AND(M3689,ISNA(VLOOKUP(B3689,Sheet4!$A$1:$A$529,1,FALSE)))</f>
        <v>0</v>
      </c>
    </row>
    <row r="3690" spans="1:17">
      <c r="A3690" t="str">
        <f t="shared" si="344"/>
        <v>Christian DERRIEN</v>
      </c>
      <c r="B3690" t="s">
        <v>3398</v>
      </c>
      <c r="C3690" t="e">
        <f>VLOOKUP(B3690,Sheet5!$A$1158:$A$1246,1,FALSE)</f>
        <v>#N/A</v>
      </c>
      <c r="D3690" t="s">
        <v>11</v>
      </c>
      <c r="E3690" t="s">
        <v>312</v>
      </c>
      <c r="F3690" t="s">
        <v>3404</v>
      </c>
      <c r="G3690" t="s">
        <v>11704</v>
      </c>
      <c r="H3690" t="s">
        <v>33</v>
      </c>
      <c r="I3690">
        <v>7608</v>
      </c>
      <c r="J3690">
        <v>0.135961541898</v>
      </c>
      <c r="K3690">
        <f t="shared" si="345"/>
        <v>14229</v>
      </c>
      <c r="L3690" t="str">
        <f t="shared" si="346"/>
        <v>SOC</v>
      </c>
      <c r="M3690" t="b">
        <f t="shared" si="347"/>
        <v>0</v>
      </c>
      <c r="N3690" t="str">
        <f>VLOOKUP(B3690,Sheet3!$D$2:$I$578,6,FALSE)</f>
        <v>Philippe Nogues</v>
      </c>
      <c r="O3690" t="str">
        <f t="shared" si="348"/>
        <v>Christian DERRIEN</v>
      </c>
      <c r="P3690" t="b">
        <f t="shared" si="349"/>
        <v>0</v>
      </c>
      <c r="Q3690" t="b">
        <f>AND(M3690,ISNA(VLOOKUP(B3690,Sheet4!$A$1:$A$529,1,FALSE)))</f>
        <v>0</v>
      </c>
    </row>
    <row r="3691" spans="1:17">
      <c r="A3691" t="str">
        <f t="shared" si="344"/>
        <v>Ulla PAULAT</v>
      </c>
      <c r="B3691" t="s">
        <v>3398</v>
      </c>
      <c r="C3691" t="e">
        <f>VLOOKUP(B3691,Sheet5!$A$1158:$A$1246,1,FALSE)</f>
        <v>#N/A</v>
      </c>
      <c r="D3691" t="s">
        <v>4</v>
      </c>
      <c r="E3691" t="s">
        <v>3405</v>
      </c>
      <c r="F3691" t="s">
        <v>3406</v>
      </c>
      <c r="G3691" t="s">
        <v>11705</v>
      </c>
      <c r="H3691" t="s">
        <v>17</v>
      </c>
      <c r="I3691">
        <v>4524</v>
      </c>
      <c r="J3691">
        <v>8.0847793841700002E-2</v>
      </c>
      <c r="K3691">
        <f t="shared" si="345"/>
        <v>14229</v>
      </c>
      <c r="L3691" t="str">
        <f t="shared" si="346"/>
        <v>SOC</v>
      </c>
      <c r="M3691" t="b">
        <f t="shared" si="347"/>
        <v>0</v>
      </c>
      <c r="N3691" t="str">
        <f>VLOOKUP(B3691,Sheet3!$D$2:$I$578,6,FALSE)</f>
        <v>Philippe Nogues</v>
      </c>
      <c r="O3691" t="str">
        <f t="shared" si="348"/>
        <v>Ulla PAULAT</v>
      </c>
      <c r="P3691" t="b">
        <f t="shared" si="349"/>
        <v>0</v>
      </c>
      <c r="Q3691" t="b">
        <f>AND(M3691,ISNA(VLOOKUP(B3691,Sheet4!$A$1:$A$529,1,FALSE)))</f>
        <v>0</v>
      </c>
    </row>
    <row r="3692" spans="1:17">
      <c r="A3692" t="str">
        <f t="shared" si="344"/>
        <v>Claire DUVAL</v>
      </c>
      <c r="B3692" t="s">
        <v>3398</v>
      </c>
      <c r="C3692" t="e">
        <f>VLOOKUP(B3692,Sheet5!$A$1158:$A$1246,1,FALSE)</f>
        <v>#N/A</v>
      </c>
      <c r="D3692" t="s">
        <v>4</v>
      </c>
      <c r="E3692" t="s">
        <v>34</v>
      </c>
      <c r="F3692" t="s">
        <v>2959</v>
      </c>
      <c r="G3692" t="s">
        <v>11348</v>
      </c>
      <c r="H3692" t="s">
        <v>7</v>
      </c>
      <c r="I3692">
        <v>2153</v>
      </c>
      <c r="J3692">
        <v>3.8475972621799998E-2</v>
      </c>
      <c r="K3692">
        <f t="shared" si="345"/>
        <v>14229</v>
      </c>
      <c r="L3692" t="str">
        <f t="shared" si="346"/>
        <v>SOC</v>
      </c>
      <c r="M3692" t="b">
        <f t="shared" si="347"/>
        <v>0</v>
      </c>
      <c r="N3692" t="str">
        <f>VLOOKUP(B3692,Sheet3!$D$2:$I$578,6,FALSE)</f>
        <v>Philippe Nogues</v>
      </c>
      <c r="O3692" t="str">
        <f t="shared" si="348"/>
        <v>Claire DUVAL</v>
      </c>
      <c r="P3692" t="b">
        <f t="shared" si="349"/>
        <v>0</v>
      </c>
      <c r="Q3692" t="b">
        <f>AND(M3692,ISNA(VLOOKUP(B3692,Sheet4!$A$1:$A$529,1,FALSE)))</f>
        <v>0</v>
      </c>
    </row>
    <row r="3693" spans="1:17">
      <c r="A3693" t="str">
        <f t="shared" si="344"/>
        <v>Jacques LE NAY</v>
      </c>
      <c r="B3693" t="s">
        <v>3398</v>
      </c>
      <c r="C3693" t="e">
        <f>VLOOKUP(B3693,Sheet5!$A$1158:$A$1246,1,FALSE)</f>
        <v>#N/A</v>
      </c>
      <c r="D3693" t="s">
        <v>11</v>
      </c>
      <c r="E3693" t="s">
        <v>14</v>
      </c>
      <c r="F3693" t="s">
        <v>3407</v>
      </c>
      <c r="G3693" t="s">
        <v>11706</v>
      </c>
      <c r="H3693" t="s">
        <v>26</v>
      </c>
      <c r="I3693">
        <v>20293</v>
      </c>
      <c r="J3693">
        <v>0.36265346605400001</v>
      </c>
      <c r="K3693">
        <f t="shared" si="345"/>
        <v>14229</v>
      </c>
      <c r="L3693" t="str">
        <f t="shared" si="346"/>
        <v>SOC</v>
      </c>
      <c r="M3693" t="b">
        <f t="shared" si="347"/>
        <v>0</v>
      </c>
      <c r="N3693" t="str">
        <f>VLOOKUP(B3693,Sheet3!$D$2:$I$578,6,FALSE)</f>
        <v>Philippe Nogues</v>
      </c>
      <c r="O3693" t="str">
        <f t="shared" si="348"/>
        <v>Jacques LE NAY</v>
      </c>
      <c r="P3693" t="b">
        <f t="shared" si="349"/>
        <v>0</v>
      </c>
      <c r="Q3693" t="b">
        <f>AND(M3693,ISNA(VLOOKUP(B3693,Sheet4!$A$1:$A$529,1,FALSE)))</f>
        <v>0</v>
      </c>
    </row>
    <row r="3694" spans="1:17">
      <c r="A3694" t="str">
        <f t="shared" si="344"/>
        <v>Gérard PERRON</v>
      </c>
      <c r="B3694" t="s">
        <v>3398</v>
      </c>
      <c r="C3694" t="e">
        <f>VLOOKUP(B3694,Sheet5!$A$1158:$A$1246,1,FALSE)</f>
        <v>#N/A</v>
      </c>
      <c r="D3694" t="s">
        <v>11</v>
      </c>
      <c r="E3694" t="s">
        <v>9002</v>
      </c>
      <c r="F3694" t="s">
        <v>3403</v>
      </c>
      <c r="G3694" t="s">
        <v>11703</v>
      </c>
      <c r="H3694" t="s">
        <v>19</v>
      </c>
      <c r="I3694">
        <v>5024</v>
      </c>
      <c r="J3694">
        <v>8.9783226406000005E-2</v>
      </c>
      <c r="K3694">
        <f t="shared" si="345"/>
        <v>14229</v>
      </c>
      <c r="L3694" t="str">
        <f t="shared" si="346"/>
        <v>SOC</v>
      </c>
      <c r="M3694" t="b">
        <f t="shared" si="347"/>
        <v>1</v>
      </c>
      <c r="N3694" t="str">
        <f>VLOOKUP(B3694,Sheet3!$D$2:$I$578,6,FALSE)</f>
        <v>Philippe Nogues</v>
      </c>
      <c r="O3694" t="str">
        <f t="shared" si="348"/>
        <v>Gérard PERRON</v>
      </c>
      <c r="P3694" t="b">
        <f t="shared" si="349"/>
        <v>0</v>
      </c>
      <c r="Q3694" t="b">
        <f>AND(M3694,ISNA(VLOOKUP(B3694,Sheet4!$A$1:$A$529,1,FALSE)))</f>
        <v>1</v>
      </c>
    </row>
    <row r="3695" spans="1:17">
      <c r="A3695" t="str">
        <f t="shared" si="344"/>
        <v xml:space="preserve"> </v>
      </c>
      <c r="B3695" t="s">
        <v>3408</v>
      </c>
      <c r="C3695" t="e">
        <f>VLOOKUP(B3695,Sheet5!$A$1158:$A$1246,1,FALSE)</f>
        <v>#N/A</v>
      </c>
      <c r="G3695" t="s">
        <v>9202</v>
      </c>
      <c r="H3695" t="s">
        <v>1</v>
      </c>
      <c r="I3695">
        <v>88218</v>
      </c>
      <c r="J3695">
        <v>1</v>
      </c>
      <c r="K3695">
        <f t="shared" si="345"/>
        <v>0</v>
      </c>
      <c r="L3695">
        <f t="shared" si="346"/>
        <v>0</v>
      </c>
      <c r="M3695" t="b">
        <f t="shared" si="347"/>
        <v>0</v>
      </c>
      <c r="N3695" t="str">
        <f>VLOOKUP(B3695,Sheet3!$D$2:$I$578,6,FALSE)</f>
        <v>Aurélie Filippetti</v>
      </c>
      <c r="O3695" t="str">
        <f t="shared" si="348"/>
        <v xml:space="preserve"> </v>
      </c>
      <c r="P3695" t="b">
        <f t="shared" si="349"/>
        <v>0</v>
      </c>
      <c r="Q3695" t="b">
        <f>AND(M3695,ISNA(VLOOKUP(B3695,Sheet4!$A$1:$A$529,1,FALSE)))</f>
        <v>0</v>
      </c>
    </row>
    <row r="3696" spans="1:17">
      <c r="A3696" t="str">
        <f t="shared" si="344"/>
        <v xml:space="preserve"> </v>
      </c>
      <c r="B3696" t="s">
        <v>3408</v>
      </c>
      <c r="C3696" t="e">
        <f>VLOOKUP(B3696,Sheet5!$A$1158:$A$1246,1,FALSE)</f>
        <v>#N/A</v>
      </c>
      <c r="G3696" t="s">
        <v>9202</v>
      </c>
      <c r="H3696" t="s">
        <v>2</v>
      </c>
      <c r="I3696">
        <v>41203</v>
      </c>
      <c r="J3696">
        <v>0.46705887687300002</v>
      </c>
      <c r="K3696">
        <f t="shared" si="345"/>
        <v>0</v>
      </c>
      <c r="L3696">
        <f t="shared" si="346"/>
        <v>0</v>
      </c>
      <c r="M3696" t="b">
        <f t="shared" si="347"/>
        <v>0</v>
      </c>
      <c r="N3696" t="str">
        <f>VLOOKUP(B3696,Sheet3!$D$2:$I$578,6,FALSE)</f>
        <v>Aurélie Filippetti</v>
      </c>
      <c r="O3696" t="str">
        <f t="shared" si="348"/>
        <v xml:space="preserve"> </v>
      </c>
      <c r="P3696" t="b">
        <f t="shared" si="349"/>
        <v>0</v>
      </c>
      <c r="Q3696" t="b">
        <f>AND(M3696,ISNA(VLOOKUP(B3696,Sheet4!$A$1:$A$529,1,FALSE)))</f>
        <v>0</v>
      </c>
    </row>
    <row r="3697" spans="1:17">
      <c r="A3697" t="str">
        <f t="shared" si="344"/>
        <v xml:space="preserve"> </v>
      </c>
      <c r="B3697" t="s">
        <v>3408</v>
      </c>
      <c r="C3697" t="e">
        <f>VLOOKUP(B3697,Sheet5!$A$1158:$A$1246,1,FALSE)</f>
        <v>#N/A</v>
      </c>
      <c r="G3697" t="s">
        <v>9202</v>
      </c>
      <c r="H3697" t="s">
        <v>3</v>
      </c>
      <c r="I3697">
        <v>569</v>
      </c>
      <c r="J3697">
        <v>6.4499308531099997E-3</v>
      </c>
      <c r="K3697">
        <f t="shared" si="345"/>
        <v>0</v>
      </c>
      <c r="L3697">
        <f t="shared" si="346"/>
        <v>0</v>
      </c>
      <c r="M3697" t="b">
        <f t="shared" si="347"/>
        <v>0</v>
      </c>
      <c r="N3697" t="str">
        <f>VLOOKUP(B3697,Sheet3!$D$2:$I$578,6,FALSE)</f>
        <v>Aurélie Filippetti</v>
      </c>
      <c r="O3697" t="str">
        <f t="shared" si="348"/>
        <v xml:space="preserve"> </v>
      </c>
      <c r="P3697" t="b">
        <f t="shared" si="349"/>
        <v>0</v>
      </c>
      <c r="Q3697" t="b">
        <f>AND(M3697,ISNA(VLOOKUP(B3697,Sheet4!$A$1:$A$529,1,FALSE)))</f>
        <v>0</v>
      </c>
    </row>
    <row r="3698" spans="1:17">
      <c r="A3698" t="str">
        <f t="shared" si="344"/>
        <v>Julien VICK</v>
      </c>
      <c r="B3698" t="s">
        <v>3408</v>
      </c>
      <c r="C3698" t="e">
        <f>VLOOKUP(B3698,Sheet5!$A$1158:$A$1246,1,FALSE)</f>
        <v>#N/A</v>
      </c>
      <c r="D3698" t="s">
        <v>11</v>
      </c>
      <c r="E3698" t="s">
        <v>1254</v>
      </c>
      <c r="F3698" t="s">
        <v>3409</v>
      </c>
      <c r="G3698" t="s">
        <v>11707</v>
      </c>
      <c r="H3698" t="s">
        <v>7</v>
      </c>
      <c r="I3698">
        <v>770</v>
      </c>
      <c r="J3698">
        <v>1.6578392111300001E-2</v>
      </c>
      <c r="K3698">
        <f t="shared" si="345"/>
        <v>770</v>
      </c>
      <c r="L3698" t="str">
        <f t="shared" si="346"/>
        <v>VEC</v>
      </c>
      <c r="M3698" t="b">
        <f t="shared" si="347"/>
        <v>0</v>
      </c>
      <c r="N3698" t="str">
        <f>VLOOKUP(B3698,Sheet3!$D$2:$I$578,6,FALSE)</f>
        <v>Aurélie Filippetti</v>
      </c>
      <c r="O3698" t="str">
        <f t="shared" si="348"/>
        <v>Julien VICK</v>
      </c>
      <c r="P3698" t="b">
        <f t="shared" si="349"/>
        <v>0</v>
      </c>
      <c r="Q3698" t="b">
        <f>AND(M3698,ISNA(VLOOKUP(B3698,Sheet4!$A$1:$A$529,1,FALSE)))</f>
        <v>0</v>
      </c>
    </row>
    <row r="3699" spans="1:17">
      <c r="A3699" t="str">
        <f t="shared" si="344"/>
        <v>Pascal SCHMITT</v>
      </c>
      <c r="B3699" t="s">
        <v>3408</v>
      </c>
      <c r="C3699" t="e">
        <f>VLOOKUP(B3699,Sheet5!$A$1158:$A$1246,1,FALSE)</f>
        <v>#N/A</v>
      </c>
      <c r="D3699" t="s">
        <v>11</v>
      </c>
      <c r="E3699" t="s">
        <v>200</v>
      </c>
      <c r="F3699" t="s">
        <v>2156</v>
      </c>
      <c r="G3699" t="s">
        <v>10730</v>
      </c>
      <c r="H3699" t="s">
        <v>67</v>
      </c>
      <c r="I3699">
        <v>0</v>
      </c>
      <c r="J3699">
        <v>0</v>
      </c>
      <c r="K3699">
        <f t="shared" si="345"/>
        <v>770</v>
      </c>
      <c r="L3699" t="str">
        <f t="shared" si="346"/>
        <v>VEC</v>
      </c>
      <c r="M3699" t="b">
        <f t="shared" si="347"/>
        <v>0</v>
      </c>
      <c r="N3699" t="str">
        <f>VLOOKUP(B3699,Sheet3!$D$2:$I$578,6,FALSE)</f>
        <v>Aurélie Filippetti</v>
      </c>
      <c r="O3699" t="str">
        <f t="shared" si="348"/>
        <v>Pascal SCHMITT</v>
      </c>
      <c r="P3699" t="b">
        <f t="shared" si="349"/>
        <v>0</v>
      </c>
      <c r="Q3699" t="b">
        <f>AND(M3699,ISNA(VLOOKUP(B3699,Sheet4!$A$1:$A$529,1,FALSE)))</f>
        <v>0</v>
      </c>
    </row>
    <row r="3700" spans="1:17">
      <c r="A3700" t="str">
        <f t="shared" si="344"/>
        <v>Fabien SCHMITT</v>
      </c>
      <c r="B3700" t="s">
        <v>3408</v>
      </c>
      <c r="C3700" t="e">
        <f>VLOOKUP(B3700,Sheet5!$A$1158:$A$1246,1,FALSE)</f>
        <v>#N/A</v>
      </c>
      <c r="D3700" t="s">
        <v>11</v>
      </c>
      <c r="E3700" t="s">
        <v>2471</v>
      </c>
      <c r="F3700" t="s">
        <v>2156</v>
      </c>
      <c r="G3700" t="s">
        <v>10730</v>
      </c>
      <c r="H3700" t="s">
        <v>10</v>
      </c>
      <c r="I3700">
        <v>183</v>
      </c>
      <c r="J3700">
        <v>3.9400594238500003E-3</v>
      </c>
      <c r="K3700">
        <f t="shared" si="345"/>
        <v>770</v>
      </c>
      <c r="L3700" t="str">
        <f t="shared" si="346"/>
        <v>VEC</v>
      </c>
      <c r="M3700" t="b">
        <f t="shared" si="347"/>
        <v>0</v>
      </c>
      <c r="N3700" t="str">
        <f>VLOOKUP(B3700,Sheet3!$D$2:$I$578,6,FALSE)</f>
        <v>Aurélie Filippetti</v>
      </c>
      <c r="O3700" t="str">
        <f t="shared" si="348"/>
        <v>Fabien SCHMITT</v>
      </c>
      <c r="P3700" t="b">
        <f t="shared" si="349"/>
        <v>0</v>
      </c>
      <c r="Q3700" t="b">
        <f>AND(M3700,ISNA(VLOOKUP(B3700,Sheet4!$A$1:$A$529,1,FALSE)))</f>
        <v>0</v>
      </c>
    </row>
    <row r="3701" spans="1:17">
      <c r="A3701" t="str">
        <f t="shared" si="344"/>
        <v>Louisa BENZAID</v>
      </c>
      <c r="B3701" t="s">
        <v>3408</v>
      </c>
      <c r="C3701" t="e">
        <f>VLOOKUP(B3701,Sheet5!$A$1158:$A$1246,1,FALSE)</f>
        <v>#N/A</v>
      </c>
      <c r="D3701" t="s">
        <v>4</v>
      </c>
      <c r="E3701" t="s">
        <v>2476</v>
      </c>
      <c r="F3701" t="s">
        <v>3410</v>
      </c>
      <c r="G3701" t="s">
        <v>11708</v>
      </c>
      <c r="H3701" t="s">
        <v>29</v>
      </c>
      <c r="I3701">
        <v>161</v>
      </c>
      <c r="J3701">
        <v>3.4663910778099999E-3</v>
      </c>
      <c r="K3701">
        <f t="shared" si="345"/>
        <v>770</v>
      </c>
      <c r="L3701" t="str">
        <f t="shared" si="346"/>
        <v>VEC</v>
      </c>
      <c r="M3701" t="b">
        <f t="shared" si="347"/>
        <v>0</v>
      </c>
      <c r="N3701" t="str">
        <f>VLOOKUP(B3701,Sheet3!$D$2:$I$578,6,FALSE)</f>
        <v>Aurélie Filippetti</v>
      </c>
      <c r="O3701" t="str">
        <f t="shared" si="348"/>
        <v>Louisa BENZAID</v>
      </c>
      <c r="P3701" t="b">
        <f t="shared" si="349"/>
        <v>0</v>
      </c>
      <c r="Q3701" t="b">
        <f>AND(M3701,ISNA(VLOOKUP(B3701,Sheet4!$A$1:$A$529,1,FALSE)))</f>
        <v>0</v>
      </c>
    </row>
    <row r="3702" spans="1:17">
      <c r="A3702" t="str">
        <f t="shared" si="344"/>
        <v>Nathalie GREMIGNI</v>
      </c>
      <c r="B3702" t="s">
        <v>3408</v>
      </c>
      <c r="C3702" t="e">
        <f>VLOOKUP(B3702,Sheet5!$A$1158:$A$1246,1,FALSE)</f>
        <v>#N/A</v>
      </c>
      <c r="D3702" t="s">
        <v>4</v>
      </c>
      <c r="E3702" t="s">
        <v>673</v>
      </c>
      <c r="F3702" t="s">
        <v>3411</v>
      </c>
      <c r="G3702" t="s">
        <v>11709</v>
      </c>
      <c r="H3702" t="s">
        <v>29</v>
      </c>
      <c r="I3702">
        <v>160</v>
      </c>
      <c r="J3702">
        <v>3.4448606984500002E-3</v>
      </c>
      <c r="K3702">
        <f t="shared" si="345"/>
        <v>770</v>
      </c>
      <c r="L3702" t="str">
        <f t="shared" si="346"/>
        <v>VEC</v>
      </c>
      <c r="M3702" t="b">
        <f t="shared" si="347"/>
        <v>0</v>
      </c>
      <c r="N3702" t="str">
        <f>VLOOKUP(B3702,Sheet3!$D$2:$I$578,6,FALSE)</f>
        <v>Aurélie Filippetti</v>
      </c>
      <c r="O3702" t="str">
        <f t="shared" si="348"/>
        <v>Nathalie GREMIGNI</v>
      </c>
      <c r="P3702" t="b">
        <f t="shared" si="349"/>
        <v>0</v>
      </c>
      <c r="Q3702" t="b">
        <f>AND(M3702,ISNA(VLOOKUP(B3702,Sheet4!$A$1:$A$529,1,FALSE)))</f>
        <v>0</v>
      </c>
    </row>
    <row r="3703" spans="1:17">
      <c r="A3703" t="str">
        <f t="shared" si="344"/>
        <v>Cécile LOPEZ</v>
      </c>
      <c r="B3703" t="s">
        <v>3408</v>
      </c>
      <c r="C3703" t="e">
        <f>VLOOKUP(B3703,Sheet5!$A$1158:$A$1246,1,FALSE)</f>
        <v>#N/A</v>
      </c>
      <c r="D3703" t="s">
        <v>4</v>
      </c>
      <c r="E3703" t="s">
        <v>9009</v>
      </c>
      <c r="F3703" t="s">
        <v>217</v>
      </c>
      <c r="G3703" t="s">
        <v>9308</v>
      </c>
      <c r="H3703" t="s">
        <v>10</v>
      </c>
      <c r="I3703">
        <v>195</v>
      </c>
      <c r="J3703">
        <v>4.1984239762300002E-3</v>
      </c>
      <c r="K3703">
        <f t="shared" si="345"/>
        <v>770</v>
      </c>
      <c r="L3703" t="str">
        <f t="shared" si="346"/>
        <v>VEC</v>
      </c>
      <c r="M3703" t="b">
        <f t="shared" si="347"/>
        <v>0</v>
      </c>
      <c r="N3703" t="str">
        <f>VLOOKUP(B3703,Sheet3!$D$2:$I$578,6,FALSE)</f>
        <v>Aurélie Filippetti</v>
      </c>
      <c r="O3703" t="str">
        <f t="shared" si="348"/>
        <v>Cécile LOPEZ</v>
      </c>
      <c r="P3703" t="b">
        <f t="shared" si="349"/>
        <v>0</v>
      </c>
      <c r="Q3703" t="b">
        <f>AND(M3703,ISNA(VLOOKUP(B3703,Sheet4!$A$1:$A$529,1,FALSE)))</f>
        <v>0</v>
      </c>
    </row>
    <row r="3704" spans="1:17">
      <c r="A3704" t="str">
        <f t="shared" si="344"/>
        <v>Patrick ABATE</v>
      </c>
      <c r="B3704" t="s">
        <v>3408</v>
      </c>
      <c r="C3704" t="e">
        <f>VLOOKUP(B3704,Sheet5!$A$1158:$A$1246,1,FALSE)</f>
        <v>#N/A</v>
      </c>
      <c r="D3704" t="s">
        <v>11</v>
      </c>
      <c r="E3704" t="s">
        <v>100</v>
      </c>
      <c r="F3704" t="s">
        <v>3412</v>
      </c>
      <c r="G3704" t="s">
        <v>11710</v>
      </c>
      <c r="H3704" t="s">
        <v>19</v>
      </c>
      <c r="I3704">
        <v>2591</v>
      </c>
      <c r="J3704">
        <v>5.5785212935499998E-2</v>
      </c>
      <c r="K3704">
        <f t="shared" si="345"/>
        <v>770</v>
      </c>
      <c r="L3704" t="str">
        <f t="shared" si="346"/>
        <v>VEC</v>
      </c>
      <c r="M3704" t="b">
        <f t="shared" si="347"/>
        <v>0</v>
      </c>
      <c r="N3704" t="str">
        <f>VLOOKUP(B3704,Sheet3!$D$2:$I$578,6,FALSE)</f>
        <v>Aurélie Filippetti</v>
      </c>
      <c r="O3704" t="str">
        <f t="shared" si="348"/>
        <v>Patrick ABATE</v>
      </c>
      <c r="P3704" t="b">
        <f t="shared" si="349"/>
        <v>0</v>
      </c>
      <c r="Q3704" t="b">
        <f>AND(M3704,ISNA(VLOOKUP(B3704,Sheet4!$A$1:$A$529,1,FALSE)))</f>
        <v>0</v>
      </c>
    </row>
    <row r="3705" spans="1:17">
      <c r="A3705" t="str">
        <f t="shared" si="344"/>
        <v>Christine SINGER</v>
      </c>
      <c r="B3705" t="s">
        <v>3408</v>
      </c>
      <c r="C3705" t="e">
        <f>VLOOKUP(B3705,Sheet5!$A$1158:$A$1246,1,FALSE)</f>
        <v>#N/A</v>
      </c>
      <c r="D3705" t="s">
        <v>4</v>
      </c>
      <c r="E3705" t="s">
        <v>62</v>
      </c>
      <c r="F3705" t="s">
        <v>3413</v>
      </c>
      <c r="G3705" t="s">
        <v>11711</v>
      </c>
      <c r="H3705" t="s">
        <v>43</v>
      </c>
      <c r="I3705">
        <v>1023</v>
      </c>
      <c r="J3705">
        <v>2.20255780907E-2</v>
      </c>
      <c r="K3705">
        <f t="shared" si="345"/>
        <v>770</v>
      </c>
      <c r="L3705" t="str">
        <f t="shared" si="346"/>
        <v>VEC</v>
      </c>
      <c r="M3705" t="b">
        <f t="shared" si="347"/>
        <v>0</v>
      </c>
      <c r="N3705" t="str">
        <f>VLOOKUP(B3705,Sheet3!$D$2:$I$578,6,FALSE)</f>
        <v>Aurélie Filippetti</v>
      </c>
      <c r="O3705" t="str">
        <f t="shared" si="348"/>
        <v>Christine SINGER</v>
      </c>
      <c r="P3705" t="b">
        <f t="shared" si="349"/>
        <v>0</v>
      </c>
      <c r="Q3705" t="b">
        <f>AND(M3705,ISNA(VLOOKUP(B3705,Sheet4!$A$1:$A$529,1,FALSE)))</f>
        <v>0</v>
      </c>
    </row>
    <row r="3706" spans="1:17">
      <c r="A3706" t="str">
        <f t="shared" si="344"/>
        <v>Aurélie FILIPPETTI</v>
      </c>
      <c r="B3706" t="s">
        <v>3408</v>
      </c>
      <c r="C3706" t="e">
        <f>VLOOKUP(B3706,Sheet5!$A$1158:$A$1246,1,FALSE)</f>
        <v>#N/A</v>
      </c>
      <c r="D3706" t="s">
        <v>4</v>
      </c>
      <c r="E3706" t="s">
        <v>9051</v>
      </c>
      <c r="F3706" t="s">
        <v>3414</v>
      </c>
      <c r="G3706" t="s">
        <v>11712</v>
      </c>
      <c r="H3706" t="s">
        <v>21</v>
      </c>
      <c r="I3706">
        <v>20209</v>
      </c>
      <c r="J3706">
        <v>0.435107436593</v>
      </c>
      <c r="K3706">
        <f t="shared" si="345"/>
        <v>20209</v>
      </c>
      <c r="L3706" t="str">
        <f t="shared" si="346"/>
        <v>SOC</v>
      </c>
      <c r="M3706" t="b">
        <f t="shared" si="347"/>
        <v>0</v>
      </c>
      <c r="N3706" t="str">
        <f>VLOOKUP(B3706,Sheet3!$D$2:$I$578,6,FALSE)</f>
        <v>Aurélie Filippetti</v>
      </c>
      <c r="O3706" t="str">
        <f t="shared" si="348"/>
        <v>Aurélie FILIPPETTI</v>
      </c>
      <c r="P3706" t="b">
        <f t="shared" si="349"/>
        <v>1</v>
      </c>
      <c r="Q3706" t="b">
        <f>AND(M3706,ISNA(VLOOKUP(B3706,Sheet4!$A$1:$A$529,1,FALSE)))</f>
        <v>0</v>
      </c>
    </row>
    <row r="3707" spans="1:17">
      <c r="A3707" t="str">
        <f t="shared" si="344"/>
        <v>Julien FREYBURGER</v>
      </c>
      <c r="B3707" t="s">
        <v>3408</v>
      </c>
      <c r="C3707" t="e">
        <f>VLOOKUP(B3707,Sheet5!$A$1158:$A$1246,1,FALSE)</f>
        <v>#N/A</v>
      </c>
      <c r="D3707" t="s">
        <v>11</v>
      </c>
      <c r="E3707" t="s">
        <v>1254</v>
      </c>
      <c r="F3707" t="s">
        <v>3415</v>
      </c>
      <c r="G3707" t="s">
        <v>11713</v>
      </c>
      <c r="H3707" t="s">
        <v>26</v>
      </c>
      <c r="I3707">
        <v>11976</v>
      </c>
      <c r="J3707">
        <v>0.25784782327900002</v>
      </c>
      <c r="K3707">
        <f t="shared" si="345"/>
        <v>20209</v>
      </c>
      <c r="L3707" t="str">
        <f t="shared" si="346"/>
        <v>SOC</v>
      </c>
      <c r="M3707" t="b">
        <f t="shared" si="347"/>
        <v>0</v>
      </c>
      <c r="N3707" t="str">
        <f>VLOOKUP(B3707,Sheet3!$D$2:$I$578,6,FALSE)</f>
        <v>Aurélie Filippetti</v>
      </c>
      <c r="O3707" t="str">
        <f t="shared" si="348"/>
        <v>Julien FREYBURGER</v>
      </c>
      <c r="P3707" t="b">
        <f t="shared" si="349"/>
        <v>0</v>
      </c>
      <c r="Q3707" t="b">
        <f>AND(M3707,ISNA(VLOOKUP(B3707,Sheet4!$A$1:$A$529,1,FALSE)))</f>
        <v>0</v>
      </c>
    </row>
    <row r="3708" spans="1:17">
      <c r="A3708" t="str">
        <f t="shared" si="344"/>
        <v>Delphine HAFFNER</v>
      </c>
      <c r="B3708" t="s">
        <v>3408</v>
      </c>
      <c r="C3708" t="e">
        <f>VLOOKUP(B3708,Sheet5!$A$1158:$A$1246,1,FALSE)</f>
        <v>#N/A</v>
      </c>
      <c r="D3708" t="s">
        <v>4</v>
      </c>
      <c r="E3708" t="s">
        <v>60</v>
      </c>
      <c r="F3708" t="s">
        <v>3416</v>
      </c>
      <c r="G3708" t="s">
        <v>11714</v>
      </c>
      <c r="H3708" t="s">
        <v>17</v>
      </c>
      <c r="I3708">
        <v>8720</v>
      </c>
      <c r="J3708">
        <v>0.18774490806499999</v>
      </c>
      <c r="K3708">
        <f t="shared" si="345"/>
        <v>20209</v>
      </c>
      <c r="L3708" t="str">
        <f t="shared" si="346"/>
        <v>SOC</v>
      </c>
      <c r="M3708" t="b">
        <f t="shared" si="347"/>
        <v>0</v>
      </c>
      <c r="N3708" t="str">
        <f>VLOOKUP(B3708,Sheet3!$D$2:$I$578,6,FALSE)</f>
        <v>Aurélie Filippetti</v>
      </c>
      <c r="O3708" t="str">
        <f t="shared" si="348"/>
        <v>Delphine HAFFNER</v>
      </c>
      <c r="P3708" t="b">
        <f t="shared" si="349"/>
        <v>0</v>
      </c>
      <c r="Q3708" t="b">
        <f>AND(M3708,ISNA(VLOOKUP(B3708,Sheet4!$A$1:$A$529,1,FALSE)))</f>
        <v>0</v>
      </c>
    </row>
    <row r="3709" spans="1:17">
      <c r="A3709" t="str">
        <f t="shared" si="344"/>
        <v>Rémy CAHEN</v>
      </c>
      <c r="B3709" t="s">
        <v>3408</v>
      </c>
      <c r="C3709" t="e">
        <f>VLOOKUP(B3709,Sheet5!$A$1158:$A$1246,1,FALSE)</f>
        <v>#N/A</v>
      </c>
      <c r="D3709" t="s">
        <v>11</v>
      </c>
      <c r="E3709" t="s">
        <v>9018</v>
      </c>
      <c r="F3709" t="s">
        <v>3417</v>
      </c>
      <c r="G3709" t="s">
        <v>11715</v>
      </c>
      <c r="H3709" t="s">
        <v>29</v>
      </c>
      <c r="I3709">
        <v>58</v>
      </c>
      <c r="J3709">
        <v>1.24876200319E-3</v>
      </c>
      <c r="K3709">
        <f t="shared" si="345"/>
        <v>20209</v>
      </c>
      <c r="L3709" t="str">
        <f t="shared" si="346"/>
        <v>SOC</v>
      </c>
      <c r="M3709" t="b">
        <f t="shared" si="347"/>
        <v>0</v>
      </c>
      <c r="N3709" t="str">
        <f>VLOOKUP(B3709,Sheet3!$D$2:$I$578,6,FALSE)</f>
        <v>Aurélie Filippetti</v>
      </c>
      <c r="O3709" t="str">
        <f t="shared" si="348"/>
        <v>Rémy CAHEN</v>
      </c>
      <c r="P3709" t="b">
        <f t="shared" si="349"/>
        <v>0</v>
      </c>
      <c r="Q3709" t="b">
        <f>AND(M3709,ISNA(VLOOKUP(B3709,Sheet4!$A$1:$A$529,1,FALSE)))</f>
        <v>0</v>
      </c>
    </row>
    <row r="3710" spans="1:17">
      <c r="A3710" t="str">
        <f t="shared" si="344"/>
        <v>Patricia MOUTHON</v>
      </c>
      <c r="B3710" t="s">
        <v>3408</v>
      </c>
      <c r="C3710" t="e">
        <f>VLOOKUP(B3710,Sheet5!$A$1158:$A$1246,1,FALSE)</f>
        <v>#N/A</v>
      </c>
      <c r="D3710" t="s">
        <v>4</v>
      </c>
      <c r="E3710" t="s">
        <v>441</v>
      </c>
      <c r="F3710" t="s">
        <v>3418</v>
      </c>
      <c r="G3710" t="s">
        <v>11716</v>
      </c>
      <c r="H3710" t="s">
        <v>13</v>
      </c>
      <c r="I3710">
        <v>255</v>
      </c>
      <c r="J3710">
        <v>5.4902467381500002E-3</v>
      </c>
      <c r="K3710">
        <f t="shared" si="345"/>
        <v>20209</v>
      </c>
      <c r="L3710" t="str">
        <f t="shared" si="346"/>
        <v>SOC</v>
      </c>
      <c r="M3710" t="b">
        <f t="shared" si="347"/>
        <v>0</v>
      </c>
      <c r="N3710" t="str">
        <f>VLOOKUP(B3710,Sheet3!$D$2:$I$578,6,FALSE)</f>
        <v>Aurélie Filippetti</v>
      </c>
      <c r="O3710" t="str">
        <f t="shared" si="348"/>
        <v>Patricia MOUTHON</v>
      </c>
      <c r="P3710" t="b">
        <f t="shared" si="349"/>
        <v>0</v>
      </c>
      <c r="Q3710" t="b">
        <f>AND(M3710,ISNA(VLOOKUP(B3710,Sheet4!$A$1:$A$529,1,FALSE)))</f>
        <v>0</v>
      </c>
    </row>
    <row r="3711" spans="1:17">
      <c r="A3711" t="str">
        <f t="shared" si="344"/>
        <v>Patrick SIMON</v>
      </c>
      <c r="B3711" t="s">
        <v>3408</v>
      </c>
      <c r="C3711" t="e">
        <f>VLOOKUP(B3711,Sheet5!$A$1158:$A$1246,1,FALSE)</f>
        <v>#N/A</v>
      </c>
      <c r="D3711" t="s">
        <v>11</v>
      </c>
      <c r="E3711" t="s">
        <v>100</v>
      </c>
      <c r="F3711" t="s">
        <v>1858</v>
      </c>
      <c r="G3711" t="s">
        <v>1454</v>
      </c>
      <c r="H3711" t="s">
        <v>10</v>
      </c>
      <c r="I3711">
        <v>145</v>
      </c>
      <c r="J3711">
        <v>3.12190500797E-3</v>
      </c>
      <c r="K3711">
        <f t="shared" si="345"/>
        <v>20209</v>
      </c>
      <c r="L3711" t="str">
        <f t="shared" si="346"/>
        <v>SOC</v>
      </c>
      <c r="M3711" t="b">
        <f t="shared" si="347"/>
        <v>1</v>
      </c>
      <c r="N3711" t="str">
        <f>VLOOKUP(B3711,Sheet3!$D$2:$I$578,6,FALSE)</f>
        <v>Aurélie Filippetti</v>
      </c>
      <c r="O3711" t="str">
        <f t="shared" si="348"/>
        <v>Patrick SIMON</v>
      </c>
      <c r="P3711" t="b">
        <f t="shared" si="349"/>
        <v>0</v>
      </c>
      <c r="Q3711" t="b">
        <f>AND(M3711,ISNA(VLOOKUP(B3711,Sheet4!$A$1:$A$529,1,FALSE)))</f>
        <v>1</v>
      </c>
    </row>
    <row r="3712" spans="1:17">
      <c r="A3712" t="str">
        <f t="shared" si="344"/>
        <v xml:space="preserve"> </v>
      </c>
      <c r="B3712" t="s">
        <v>3419</v>
      </c>
      <c r="C3712" t="e">
        <f>VLOOKUP(B3712,Sheet5!$A$1158:$A$1246,1,FALSE)</f>
        <v>#N/A</v>
      </c>
      <c r="G3712" t="s">
        <v>9202</v>
      </c>
      <c r="H3712" t="s">
        <v>1</v>
      </c>
      <c r="I3712">
        <v>76243</v>
      </c>
      <c r="J3712">
        <v>1</v>
      </c>
      <c r="K3712">
        <f t="shared" si="345"/>
        <v>0</v>
      </c>
      <c r="L3712">
        <f t="shared" si="346"/>
        <v>0</v>
      </c>
      <c r="M3712" t="b">
        <f t="shared" si="347"/>
        <v>0</v>
      </c>
      <c r="N3712" t="str">
        <f>VLOOKUP(B3712,Sheet3!$D$2:$I$578,6,FALSE)</f>
        <v>Jean-Michel Toulouze</v>
      </c>
      <c r="O3712" t="str">
        <f t="shared" si="348"/>
        <v xml:space="preserve"> </v>
      </c>
      <c r="P3712" t="b">
        <f t="shared" si="349"/>
        <v>0</v>
      </c>
      <c r="Q3712" t="b">
        <f>AND(M3712,ISNA(VLOOKUP(B3712,Sheet4!$A$1:$A$529,1,FALSE)))</f>
        <v>0</v>
      </c>
    </row>
    <row r="3713" spans="1:17">
      <c r="A3713" t="str">
        <f t="shared" si="344"/>
        <v xml:space="preserve"> </v>
      </c>
      <c r="B3713" t="s">
        <v>3419</v>
      </c>
      <c r="C3713" t="e">
        <f>VLOOKUP(B3713,Sheet5!$A$1158:$A$1246,1,FALSE)</f>
        <v>#N/A</v>
      </c>
      <c r="G3713" t="s">
        <v>9202</v>
      </c>
      <c r="H3713" t="s">
        <v>2</v>
      </c>
      <c r="I3713">
        <v>35564</v>
      </c>
      <c r="J3713">
        <v>0.46645593693800003</v>
      </c>
      <c r="K3713">
        <f t="shared" si="345"/>
        <v>0</v>
      </c>
      <c r="L3713">
        <f t="shared" si="346"/>
        <v>0</v>
      </c>
      <c r="M3713" t="b">
        <f t="shared" si="347"/>
        <v>0</v>
      </c>
      <c r="N3713" t="str">
        <f>VLOOKUP(B3713,Sheet3!$D$2:$I$578,6,FALSE)</f>
        <v>Jean-Michel Toulouze</v>
      </c>
      <c r="O3713" t="str">
        <f t="shared" si="348"/>
        <v xml:space="preserve"> </v>
      </c>
      <c r="P3713" t="b">
        <f t="shared" si="349"/>
        <v>0</v>
      </c>
      <c r="Q3713" t="b">
        <f>AND(M3713,ISNA(VLOOKUP(B3713,Sheet4!$A$1:$A$529,1,FALSE)))</f>
        <v>0</v>
      </c>
    </row>
    <row r="3714" spans="1:17">
      <c r="A3714" t="str">
        <f t="shared" si="344"/>
        <v xml:space="preserve"> </v>
      </c>
      <c r="B3714" t="s">
        <v>3419</v>
      </c>
      <c r="C3714" t="e">
        <f>VLOOKUP(B3714,Sheet5!$A$1158:$A$1246,1,FALSE)</f>
        <v>#N/A</v>
      </c>
      <c r="G3714" t="s">
        <v>9202</v>
      </c>
      <c r="H3714" t="s">
        <v>3</v>
      </c>
      <c r="I3714">
        <v>480</v>
      </c>
      <c r="J3714">
        <v>6.2956599294400001E-3</v>
      </c>
      <c r="K3714">
        <f t="shared" si="345"/>
        <v>0</v>
      </c>
      <c r="L3714">
        <f t="shared" si="346"/>
        <v>0</v>
      </c>
      <c r="M3714" t="b">
        <f t="shared" si="347"/>
        <v>0</v>
      </c>
      <c r="N3714" t="str">
        <f>VLOOKUP(B3714,Sheet3!$D$2:$I$578,6,FALSE)</f>
        <v>Jean-Michel Toulouze</v>
      </c>
      <c r="O3714" t="str">
        <f t="shared" si="348"/>
        <v xml:space="preserve"> </v>
      </c>
      <c r="P3714" t="b">
        <f t="shared" si="349"/>
        <v>0</v>
      </c>
      <c r="Q3714" t="b">
        <f>AND(M3714,ISNA(VLOOKUP(B3714,Sheet4!$A$1:$A$529,1,FALSE)))</f>
        <v>0</v>
      </c>
    </row>
    <row r="3715" spans="1:17">
      <c r="A3715" t="str">
        <f t="shared" ref="A3715:A3778" si="350">O3715</f>
        <v>Thierry GOURLOT</v>
      </c>
      <c r="B3715" t="s">
        <v>3419</v>
      </c>
      <c r="C3715" t="e">
        <f>VLOOKUP(B3715,Sheet5!$A$1158:$A$1246,1,FALSE)</f>
        <v>#N/A</v>
      </c>
      <c r="D3715" t="s">
        <v>11</v>
      </c>
      <c r="E3715" t="s">
        <v>264</v>
      </c>
      <c r="F3715" t="s">
        <v>3420</v>
      </c>
      <c r="G3715" t="s">
        <v>11717</v>
      </c>
      <c r="H3715" t="s">
        <v>17</v>
      </c>
      <c r="I3715">
        <v>7440</v>
      </c>
      <c r="J3715">
        <v>0.18507923082700001</v>
      </c>
      <c r="K3715">
        <f t="shared" ref="K3715:K3778" si="351">IF(B3715&lt;&gt;B3714,0,IF(NOT(ISERR(FIND(H3715,"VECREGSOC"))),IF(I3715&gt;K3714,I3715,K3714),K3714))</f>
        <v>0</v>
      </c>
      <c r="L3715">
        <f t="shared" ref="L3715:L3778" si="352">IF(B3715&lt;&gt;B3714,0,IF(NOT(ISERR(FIND(H3715,"VECREGSOC"))),IF(I3715&gt;K3714,H3715,L3714),L3714))</f>
        <v>0</v>
      </c>
      <c r="M3715" t="b">
        <f t="shared" ref="M3715:M3778" si="353">B3715&lt;&gt;B3716</f>
        <v>0</v>
      </c>
      <c r="N3715" t="str">
        <f>VLOOKUP(B3715,Sheet3!$D$2:$I$578,6,FALSE)</f>
        <v>Jean-Michel Toulouze</v>
      </c>
      <c r="O3715" t="str">
        <f t="shared" si="348"/>
        <v>Thierry GOURLOT</v>
      </c>
      <c r="P3715" t="b">
        <f t="shared" si="349"/>
        <v>0</v>
      </c>
      <c r="Q3715" t="b">
        <f>AND(M3715,ISNA(VLOOKUP(B3715,Sheet4!$A$1:$A$529,1,FALSE)))</f>
        <v>0</v>
      </c>
    </row>
    <row r="3716" spans="1:17">
      <c r="A3716" t="str">
        <f t="shared" si="350"/>
        <v>Jean-Michel TOULOUZE</v>
      </c>
      <c r="B3716" t="s">
        <v>3419</v>
      </c>
      <c r="C3716" t="e">
        <f>VLOOKUP(B3716,Sheet5!$A$1158:$A$1246,1,FALSE)</f>
        <v>#N/A</v>
      </c>
      <c r="D3716" t="s">
        <v>11</v>
      </c>
      <c r="E3716" t="s">
        <v>82</v>
      </c>
      <c r="F3716" t="s">
        <v>3421</v>
      </c>
      <c r="G3716" t="s">
        <v>11718</v>
      </c>
      <c r="H3716" t="s">
        <v>21</v>
      </c>
      <c r="I3716">
        <v>13400</v>
      </c>
      <c r="J3716">
        <v>0.33334162541399998</v>
      </c>
      <c r="K3716">
        <f t="shared" si="351"/>
        <v>13400</v>
      </c>
      <c r="L3716" t="str">
        <f t="shared" si="352"/>
        <v>SOC</v>
      </c>
      <c r="M3716" t="b">
        <f t="shared" si="353"/>
        <v>0</v>
      </c>
      <c r="N3716" t="str">
        <f>VLOOKUP(B3716,Sheet3!$D$2:$I$578,6,FALSE)</f>
        <v>Jean-Michel Toulouze</v>
      </c>
      <c r="O3716" t="str">
        <f t="shared" si="348"/>
        <v>Jean-Michel TOULOUZE</v>
      </c>
      <c r="P3716" t="b">
        <f t="shared" si="349"/>
        <v>1</v>
      </c>
      <c r="Q3716" t="b">
        <f>AND(M3716,ISNA(VLOOKUP(B3716,Sheet4!$A$1:$A$529,1,FALSE)))</f>
        <v>0</v>
      </c>
    </row>
    <row r="3717" spans="1:17">
      <c r="A3717" t="str">
        <f t="shared" si="350"/>
        <v>Elodie PERROT</v>
      </c>
      <c r="B3717" t="s">
        <v>3419</v>
      </c>
      <c r="C3717" t="e">
        <f>VLOOKUP(B3717,Sheet5!$A$1158:$A$1246,1,FALSE)</f>
        <v>#N/A</v>
      </c>
      <c r="D3717" t="s">
        <v>4</v>
      </c>
      <c r="E3717" t="s">
        <v>274</v>
      </c>
      <c r="F3717" t="s">
        <v>1627</v>
      </c>
      <c r="G3717" t="s">
        <v>10325</v>
      </c>
      <c r="H3717" t="s">
        <v>271</v>
      </c>
      <c r="I3717">
        <v>77</v>
      </c>
      <c r="J3717">
        <v>1.9154705340899999E-3</v>
      </c>
      <c r="K3717">
        <f t="shared" si="351"/>
        <v>13400</v>
      </c>
      <c r="L3717" t="str">
        <f t="shared" si="352"/>
        <v>SOC</v>
      </c>
      <c r="M3717" t="b">
        <f t="shared" si="353"/>
        <v>0</v>
      </c>
      <c r="N3717" t="str">
        <f>VLOOKUP(B3717,Sheet3!$D$2:$I$578,6,FALSE)</f>
        <v>Jean-Michel Toulouze</v>
      </c>
      <c r="O3717" t="str">
        <f t="shared" si="348"/>
        <v>Elodie PERROT</v>
      </c>
      <c r="P3717" t="b">
        <f t="shared" si="349"/>
        <v>0</v>
      </c>
      <c r="Q3717" t="b">
        <f>AND(M3717,ISNA(VLOOKUP(B3717,Sheet4!$A$1:$A$529,1,FALSE)))</f>
        <v>0</v>
      </c>
    </row>
    <row r="3718" spans="1:17">
      <c r="A3718" t="str">
        <f t="shared" si="350"/>
        <v>Sophie REIMERINGER</v>
      </c>
      <c r="B3718" t="s">
        <v>3419</v>
      </c>
      <c r="C3718" t="e">
        <f>VLOOKUP(B3718,Sheet5!$A$1158:$A$1246,1,FALSE)</f>
        <v>#N/A</v>
      </c>
      <c r="D3718" t="s">
        <v>4</v>
      </c>
      <c r="E3718" t="s">
        <v>281</v>
      </c>
      <c r="F3718" t="s">
        <v>3422</v>
      </c>
      <c r="G3718" t="s">
        <v>11719</v>
      </c>
      <c r="H3718" t="s">
        <v>7</v>
      </c>
      <c r="I3718">
        <v>776</v>
      </c>
      <c r="J3718">
        <v>1.93039627851E-2</v>
      </c>
      <c r="K3718">
        <f t="shared" si="351"/>
        <v>13400</v>
      </c>
      <c r="L3718" t="str">
        <f t="shared" si="352"/>
        <v>SOC</v>
      </c>
      <c r="M3718" t="b">
        <f t="shared" si="353"/>
        <v>0</v>
      </c>
      <c r="N3718" t="str">
        <f>VLOOKUP(B3718,Sheet3!$D$2:$I$578,6,FALSE)</f>
        <v>Jean-Michel Toulouze</v>
      </c>
      <c r="O3718" t="str">
        <f t="shared" si="348"/>
        <v>Sophie REIMERINGER</v>
      </c>
      <c r="P3718" t="b">
        <f t="shared" si="349"/>
        <v>0</v>
      </c>
      <c r="Q3718" t="b">
        <f>AND(M3718,ISNA(VLOOKUP(B3718,Sheet4!$A$1:$A$529,1,FALSE)))</f>
        <v>0</v>
      </c>
    </row>
    <row r="3719" spans="1:17">
      <c r="A3719" t="str">
        <f t="shared" si="350"/>
        <v>Danielle BORI</v>
      </c>
      <c r="B3719" t="s">
        <v>3419</v>
      </c>
      <c r="C3719" t="e">
        <f>VLOOKUP(B3719,Sheet5!$A$1158:$A$1246,1,FALSE)</f>
        <v>#N/A</v>
      </c>
      <c r="D3719" t="s">
        <v>4</v>
      </c>
      <c r="E3719" t="s">
        <v>272</v>
      </c>
      <c r="F3719" t="s">
        <v>3423</v>
      </c>
      <c r="G3719" t="s">
        <v>11720</v>
      </c>
      <c r="H3719" t="s">
        <v>19</v>
      </c>
      <c r="I3719">
        <v>1577</v>
      </c>
      <c r="J3719">
        <v>3.9229831587899999E-2</v>
      </c>
      <c r="K3719">
        <f t="shared" si="351"/>
        <v>13400</v>
      </c>
      <c r="L3719" t="str">
        <f t="shared" si="352"/>
        <v>SOC</v>
      </c>
      <c r="M3719" t="b">
        <f t="shared" si="353"/>
        <v>0</v>
      </c>
      <c r="N3719" t="str">
        <f>VLOOKUP(B3719,Sheet3!$D$2:$I$578,6,FALSE)</f>
        <v>Jean-Michel Toulouze</v>
      </c>
      <c r="O3719" t="str">
        <f t="shared" si="348"/>
        <v>Danielle BORI</v>
      </c>
      <c r="P3719" t="b">
        <f t="shared" si="349"/>
        <v>0</v>
      </c>
      <c r="Q3719" t="b">
        <f>AND(M3719,ISNA(VLOOKUP(B3719,Sheet4!$A$1:$A$529,1,FALSE)))</f>
        <v>0</v>
      </c>
    </row>
    <row r="3720" spans="1:17">
      <c r="A3720" t="str">
        <f t="shared" si="350"/>
        <v>Mario RINALDI</v>
      </c>
      <c r="B3720" t="s">
        <v>3419</v>
      </c>
      <c r="C3720" t="e">
        <f>VLOOKUP(B3720,Sheet5!$A$1158:$A$1246,1,FALSE)</f>
        <v>#N/A</v>
      </c>
      <c r="D3720" t="s">
        <v>11</v>
      </c>
      <c r="E3720" t="s">
        <v>1464</v>
      </c>
      <c r="F3720" t="s">
        <v>3424</v>
      </c>
      <c r="G3720" t="s">
        <v>11721</v>
      </c>
      <c r="H3720" t="s">
        <v>10</v>
      </c>
      <c r="I3720">
        <v>146</v>
      </c>
      <c r="J3720">
        <v>3.6319311425700002E-3</v>
      </c>
      <c r="K3720">
        <f t="shared" si="351"/>
        <v>13400</v>
      </c>
      <c r="L3720" t="str">
        <f t="shared" si="352"/>
        <v>SOC</v>
      </c>
      <c r="M3720" t="b">
        <f t="shared" si="353"/>
        <v>0</v>
      </c>
      <c r="N3720" t="str">
        <f>VLOOKUP(B3720,Sheet3!$D$2:$I$578,6,FALSE)</f>
        <v>Jean-Michel Toulouze</v>
      </c>
      <c r="O3720" t="str">
        <f t="shared" si="348"/>
        <v>Mario RINALDI</v>
      </c>
      <c r="P3720" t="b">
        <f t="shared" si="349"/>
        <v>0</v>
      </c>
      <c r="Q3720" t="b">
        <f>AND(M3720,ISNA(VLOOKUP(B3720,Sheet4!$A$1:$A$529,1,FALSE)))</f>
        <v>0</v>
      </c>
    </row>
    <row r="3721" spans="1:17">
      <c r="A3721" t="str">
        <f t="shared" si="350"/>
        <v>Vincent HERMITANT</v>
      </c>
      <c r="B3721" t="s">
        <v>3419</v>
      </c>
      <c r="C3721" t="e">
        <f>VLOOKUP(B3721,Sheet5!$A$1158:$A$1246,1,FALSE)</f>
        <v>#N/A</v>
      </c>
      <c r="D3721" t="s">
        <v>11</v>
      </c>
      <c r="E3721" t="s">
        <v>44</v>
      </c>
      <c r="F3721" t="s">
        <v>3425</v>
      </c>
      <c r="G3721" t="s">
        <v>11722</v>
      </c>
      <c r="H3721" t="s">
        <v>29</v>
      </c>
      <c r="I3721">
        <v>215</v>
      </c>
      <c r="J3721">
        <v>5.3483917510400002E-3</v>
      </c>
      <c r="K3721">
        <f t="shared" si="351"/>
        <v>13400</v>
      </c>
      <c r="L3721" t="str">
        <f t="shared" si="352"/>
        <v>SOC</v>
      </c>
      <c r="M3721" t="b">
        <f t="shared" si="353"/>
        <v>0</v>
      </c>
      <c r="N3721" t="str">
        <f>VLOOKUP(B3721,Sheet3!$D$2:$I$578,6,FALSE)</f>
        <v>Jean-Michel Toulouze</v>
      </c>
      <c r="O3721" t="str">
        <f t="shared" si="348"/>
        <v>Vincent HERMITANT</v>
      </c>
      <c r="P3721" t="b">
        <f t="shared" si="349"/>
        <v>0</v>
      </c>
      <c r="Q3721" t="b">
        <f>AND(M3721,ISNA(VLOOKUP(B3721,Sheet4!$A$1:$A$529,1,FALSE)))</f>
        <v>0</v>
      </c>
    </row>
    <row r="3722" spans="1:17">
      <c r="A3722" t="str">
        <f t="shared" si="350"/>
        <v>Denis JACQUAT</v>
      </c>
      <c r="B3722" t="s">
        <v>3419</v>
      </c>
      <c r="C3722" t="e">
        <f>VLOOKUP(B3722,Sheet5!$A$1158:$A$1246,1,FALSE)</f>
        <v>#N/A</v>
      </c>
      <c r="D3722" t="s">
        <v>11</v>
      </c>
      <c r="E3722" t="s">
        <v>332</v>
      </c>
      <c r="F3722" t="s">
        <v>3426</v>
      </c>
      <c r="G3722" t="s">
        <v>11723</v>
      </c>
      <c r="H3722" t="s">
        <v>26</v>
      </c>
      <c r="I3722">
        <v>12828</v>
      </c>
      <c r="J3722">
        <v>0.319112415732</v>
      </c>
      <c r="K3722">
        <f t="shared" si="351"/>
        <v>13400</v>
      </c>
      <c r="L3722" t="str">
        <f t="shared" si="352"/>
        <v>SOC</v>
      </c>
      <c r="M3722" t="b">
        <f t="shared" si="353"/>
        <v>0</v>
      </c>
      <c r="N3722" t="str">
        <f>VLOOKUP(B3722,Sheet3!$D$2:$I$578,6,FALSE)</f>
        <v>Jean-Michel Toulouze</v>
      </c>
      <c r="O3722" t="str">
        <f t="shared" si="348"/>
        <v>Denis JACQUAT</v>
      </c>
      <c r="P3722" t="b">
        <f t="shared" si="349"/>
        <v>0</v>
      </c>
      <c r="Q3722" t="b">
        <f>AND(M3722,ISNA(VLOOKUP(B3722,Sheet4!$A$1:$A$529,1,FALSE)))</f>
        <v>0</v>
      </c>
    </row>
    <row r="3723" spans="1:17">
      <c r="A3723" t="str">
        <f t="shared" si="350"/>
        <v>Nathalie COLIN-OESTERLÃ‰</v>
      </c>
      <c r="B3723" t="s">
        <v>3419</v>
      </c>
      <c r="C3723" t="e">
        <f>VLOOKUP(B3723,Sheet5!$A$1158:$A$1246,1,FALSE)</f>
        <v>#N/A</v>
      </c>
      <c r="D3723" t="s">
        <v>4</v>
      </c>
      <c r="E3723" t="s">
        <v>673</v>
      </c>
      <c r="F3723" t="s">
        <v>3427</v>
      </c>
      <c r="G3723" t="s">
        <v>11724</v>
      </c>
      <c r="H3723" t="s">
        <v>111</v>
      </c>
      <c r="I3723">
        <v>2284</v>
      </c>
      <c r="J3723">
        <v>5.6817333764500003E-2</v>
      </c>
      <c r="K3723">
        <f t="shared" si="351"/>
        <v>13400</v>
      </c>
      <c r="L3723" t="str">
        <f t="shared" si="352"/>
        <v>SOC</v>
      </c>
      <c r="M3723" t="b">
        <f t="shared" si="353"/>
        <v>0</v>
      </c>
      <c r="N3723" t="str">
        <f>VLOOKUP(B3723,Sheet3!$D$2:$I$578,6,FALSE)</f>
        <v>Jean-Michel Toulouze</v>
      </c>
      <c r="O3723" t="str">
        <f t="shared" si="348"/>
        <v>Nathalie COLIN-OESTERLÃ‰</v>
      </c>
      <c r="P3723" t="b">
        <f t="shared" si="349"/>
        <v>0</v>
      </c>
      <c r="Q3723" t="b">
        <f>AND(M3723,ISNA(VLOOKUP(B3723,Sheet4!$A$1:$A$529,1,FALSE)))</f>
        <v>0</v>
      </c>
    </row>
    <row r="3724" spans="1:17">
      <c r="A3724" t="str">
        <f t="shared" si="350"/>
        <v>Adam LEHMANN</v>
      </c>
      <c r="B3724" t="s">
        <v>3419</v>
      </c>
      <c r="C3724" t="e">
        <f>VLOOKUP(B3724,Sheet5!$A$1158:$A$1246,1,FALSE)</f>
        <v>#N/A</v>
      </c>
      <c r="D3724" t="s">
        <v>11</v>
      </c>
      <c r="E3724" t="s">
        <v>3268</v>
      </c>
      <c r="F3724" t="s">
        <v>3428</v>
      </c>
      <c r="G3724" t="s">
        <v>11725</v>
      </c>
      <c r="H3724" t="s">
        <v>10</v>
      </c>
      <c r="I3724">
        <v>143</v>
      </c>
      <c r="J3724">
        <v>3.5573024204600002E-3</v>
      </c>
      <c r="K3724">
        <f t="shared" si="351"/>
        <v>13400</v>
      </c>
      <c r="L3724" t="str">
        <f t="shared" si="352"/>
        <v>SOC</v>
      </c>
      <c r="M3724" t="b">
        <f t="shared" si="353"/>
        <v>0</v>
      </c>
      <c r="N3724" t="str">
        <f>VLOOKUP(B3724,Sheet3!$D$2:$I$578,6,FALSE)</f>
        <v>Jean-Michel Toulouze</v>
      </c>
      <c r="O3724" t="str">
        <f t="shared" si="348"/>
        <v>Adam LEHMANN</v>
      </c>
      <c r="P3724" t="b">
        <f t="shared" si="349"/>
        <v>0</v>
      </c>
      <c r="Q3724" t="b">
        <f>AND(M3724,ISNA(VLOOKUP(B3724,Sheet4!$A$1:$A$529,1,FALSE)))</f>
        <v>0</v>
      </c>
    </row>
    <row r="3725" spans="1:17">
      <c r="A3725" t="str">
        <f t="shared" si="350"/>
        <v>Marjorie GOUJON</v>
      </c>
      <c r="B3725" t="s">
        <v>3419</v>
      </c>
      <c r="C3725" t="e">
        <f>VLOOKUP(B3725,Sheet5!$A$1158:$A$1246,1,FALSE)</f>
        <v>#N/A</v>
      </c>
      <c r="D3725" t="s">
        <v>4</v>
      </c>
      <c r="E3725" t="s">
        <v>3429</v>
      </c>
      <c r="F3725" t="s">
        <v>3430</v>
      </c>
      <c r="G3725" t="s">
        <v>11726</v>
      </c>
      <c r="H3725" t="s">
        <v>43</v>
      </c>
      <c r="I3725">
        <v>950</v>
      </c>
      <c r="J3725">
        <v>2.36324286674E-2</v>
      </c>
      <c r="K3725">
        <f t="shared" si="351"/>
        <v>13400</v>
      </c>
      <c r="L3725" t="str">
        <f t="shared" si="352"/>
        <v>SOC</v>
      </c>
      <c r="M3725" t="b">
        <f t="shared" si="353"/>
        <v>0</v>
      </c>
      <c r="N3725" t="str">
        <f>VLOOKUP(B3725,Sheet3!$D$2:$I$578,6,FALSE)</f>
        <v>Jean-Michel Toulouze</v>
      </c>
      <c r="O3725" t="str">
        <f t="shared" si="348"/>
        <v>Marjorie GOUJON</v>
      </c>
      <c r="P3725" t="b">
        <f t="shared" si="349"/>
        <v>0</v>
      </c>
      <c r="Q3725" t="b">
        <f>AND(M3725,ISNA(VLOOKUP(B3725,Sheet4!$A$1:$A$529,1,FALSE)))</f>
        <v>0</v>
      </c>
    </row>
    <row r="3726" spans="1:17">
      <c r="A3726" t="str">
        <f t="shared" si="350"/>
        <v>Pierre JERAS</v>
      </c>
      <c r="B3726" t="s">
        <v>3419</v>
      </c>
      <c r="C3726" t="e">
        <f>VLOOKUP(B3726,Sheet5!$A$1158:$A$1246,1,FALSE)</f>
        <v>#N/A</v>
      </c>
      <c r="D3726" t="s">
        <v>11</v>
      </c>
      <c r="E3726" t="s">
        <v>148</v>
      </c>
      <c r="F3726" t="s">
        <v>3431</v>
      </c>
      <c r="G3726" t="s">
        <v>11727</v>
      </c>
      <c r="H3726" t="s">
        <v>13</v>
      </c>
      <c r="I3726">
        <v>215</v>
      </c>
      <c r="J3726">
        <v>5.3483917510400002E-3</v>
      </c>
      <c r="K3726">
        <f t="shared" si="351"/>
        <v>13400</v>
      </c>
      <c r="L3726" t="str">
        <f t="shared" si="352"/>
        <v>SOC</v>
      </c>
      <c r="M3726" t="b">
        <f t="shared" si="353"/>
        <v>0</v>
      </c>
      <c r="N3726" t="str">
        <f>VLOOKUP(B3726,Sheet3!$D$2:$I$578,6,FALSE)</f>
        <v>Jean-Michel Toulouze</v>
      </c>
      <c r="O3726" t="str">
        <f t="shared" ref="O3726:O3789" si="354">E3726&amp;" "&amp;F3726</f>
        <v>Pierre JERAS</v>
      </c>
      <c r="P3726" t="b">
        <f t="shared" si="349"/>
        <v>0</v>
      </c>
      <c r="Q3726" t="b">
        <f>AND(M3726,ISNA(VLOOKUP(B3726,Sheet4!$A$1:$A$529,1,FALSE)))</f>
        <v>0</v>
      </c>
    </row>
    <row r="3727" spans="1:17">
      <c r="A3727" t="str">
        <f t="shared" si="350"/>
        <v>Albert DAL POZZOLO</v>
      </c>
      <c r="B3727" t="s">
        <v>3419</v>
      </c>
      <c r="C3727" t="e">
        <f>VLOOKUP(B3727,Sheet5!$A$1158:$A$1246,1,FALSE)</f>
        <v>#N/A</v>
      </c>
      <c r="D3727" t="s">
        <v>11</v>
      </c>
      <c r="E3727" t="s">
        <v>3432</v>
      </c>
      <c r="F3727" t="s">
        <v>3433</v>
      </c>
      <c r="G3727" t="s">
        <v>11728</v>
      </c>
      <c r="H3727" t="s">
        <v>10</v>
      </c>
      <c r="I3727">
        <v>148</v>
      </c>
      <c r="J3727">
        <v>3.6816836239700001E-3</v>
      </c>
      <c r="K3727">
        <f t="shared" si="351"/>
        <v>13400</v>
      </c>
      <c r="L3727" t="str">
        <f t="shared" si="352"/>
        <v>SOC</v>
      </c>
      <c r="M3727" t="b">
        <f t="shared" si="353"/>
        <v>1</v>
      </c>
      <c r="N3727" t="str">
        <f>VLOOKUP(B3727,Sheet3!$D$2:$I$578,6,FALSE)</f>
        <v>Jean-Michel Toulouze</v>
      </c>
      <c r="O3727" t="str">
        <f t="shared" si="354"/>
        <v>Albert DAL POZZOLO</v>
      </c>
      <c r="P3727" t="b">
        <f t="shared" ref="P3727:P3790" si="355">O3727=N3727</f>
        <v>0</v>
      </c>
      <c r="Q3727" t="b">
        <f>AND(M3727,ISNA(VLOOKUP(B3727,Sheet4!$A$1:$A$529,1,FALSE)))</f>
        <v>1</v>
      </c>
    </row>
    <row r="3728" spans="1:17">
      <c r="A3728" t="str">
        <f t="shared" si="350"/>
        <v xml:space="preserve"> </v>
      </c>
      <c r="B3728" t="s">
        <v>3434</v>
      </c>
      <c r="C3728" t="e">
        <f>VLOOKUP(B3728,Sheet5!$A$1158:$A$1246,1,FALSE)</f>
        <v>#N/A</v>
      </c>
      <c r="G3728" t="s">
        <v>9202</v>
      </c>
      <c r="H3728" t="s">
        <v>1</v>
      </c>
      <c r="I3728">
        <v>74066</v>
      </c>
      <c r="J3728">
        <v>1</v>
      </c>
      <c r="K3728">
        <f t="shared" si="351"/>
        <v>0</v>
      </c>
      <c r="L3728">
        <f t="shared" si="352"/>
        <v>0</v>
      </c>
      <c r="M3728" t="b">
        <f t="shared" si="353"/>
        <v>0</v>
      </c>
      <c r="N3728" t="str">
        <f>VLOOKUP(B3728,Sheet3!$D$2:$I$578,6,FALSE)</f>
        <v>Christiane Pallez</v>
      </c>
      <c r="O3728" t="str">
        <f t="shared" si="354"/>
        <v xml:space="preserve"> </v>
      </c>
      <c r="P3728" t="b">
        <f t="shared" si="355"/>
        <v>0</v>
      </c>
      <c r="Q3728" t="b">
        <f>AND(M3728,ISNA(VLOOKUP(B3728,Sheet4!$A$1:$A$529,1,FALSE)))</f>
        <v>0</v>
      </c>
    </row>
    <row r="3729" spans="1:17">
      <c r="A3729" t="str">
        <f t="shared" si="350"/>
        <v xml:space="preserve"> </v>
      </c>
      <c r="B3729" t="s">
        <v>3434</v>
      </c>
      <c r="C3729" t="e">
        <f>VLOOKUP(B3729,Sheet5!$A$1158:$A$1246,1,FALSE)</f>
        <v>#N/A</v>
      </c>
      <c r="G3729" t="s">
        <v>9202</v>
      </c>
      <c r="H3729" t="s">
        <v>2</v>
      </c>
      <c r="I3729">
        <v>33864</v>
      </c>
      <c r="J3729">
        <v>0.457213836308</v>
      </c>
      <c r="K3729">
        <f t="shared" si="351"/>
        <v>0</v>
      </c>
      <c r="L3729">
        <f t="shared" si="352"/>
        <v>0</v>
      </c>
      <c r="M3729" t="b">
        <f t="shared" si="353"/>
        <v>0</v>
      </c>
      <c r="N3729" t="str">
        <f>VLOOKUP(B3729,Sheet3!$D$2:$I$578,6,FALSE)</f>
        <v>Christiane Pallez</v>
      </c>
      <c r="O3729" t="str">
        <f t="shared" si="354"/>
        <v xml:space="preserve"> </v>
      </c>
      <c r="P3729" t="b">
        <f t="shared" si="355"/>
        <v>0</v>
      </c>
      <c r="Q3729" t="b">
        <f>AND(M3729,ISNA(VLOOKUP(B3729,Sheet4!$A$1:$A$529,1,FALSE)))</f>
        <v>0</v>
      </c>
    </row>
    <row r="3730" spans="1:17">
      <c r="A3730" t="str">
        <f t="shared" si="350"/>
        <v xml:space="preserve"> </v>
      </c>
      <c r="B3730" t="s">
        <v>3434</v>
      </c>
      <c r="C3730" t="e">
        <f>VLOOKUP(B3730,Sheet5!$A$1158:$A$1246,1,FALSE)</f>
        <v>#N/A</v>
      </c>
      <c r="G3730" t="s">
        <v>9202</v>
      </c>
      <c r="H3730" t="s">
        <v>3</v>
      </c>
      <c r="I3730">
        <v>500</v>
      </c>
      <c r="J3730">
        <v>6.7507358302099996E-3</v>
      </c>
      <c r="K3730">
        <f t="shared" si="351"/>
        <v>0</v>
      </c>
      <c r="L3730">
        <f t="shared" si="352"/>
        <v>0</v>
      </c>
      <c r="M3730" t="b">
        <f t="shared" si="353"/>
        <v>0</v>
      </c>
      <c r="N3730" t="str">
        <f>VLOOKUP(B3730,Sheet3!$D$2:$I$578,6,FALSE)</f>
        <v>Christiane Pallez</v>
      </c>
      <c r="O3730" t="str">
        <f t="shared" si="354"/>
        <v xml:space="preserve"> </v>
      </c>
      <c r="P3730" t="b">
        <f t="shared" si="355"/>
        <v>0</v>
      </c>
      <c r="Q3730" t="b">
        <f>AND(M3730,ISNA(VLOOKUP(B3730,Sheet4!$A$1:$A$529,1,FALSE)))</f>
        <v>0</v>
      </c>
    </row>
    <row r="3731" spans="1:17">
      <c r="A3731" t="str">
        <f t="shared" si="350"/>
        <v>Marie-Jo ZIMMERMANN</v>
      </c>
      <c r="B3731" t="s">
        <v>3434</v>
      </c>
      <c r="C3731" t="e">
        <f>VLOOKUP(B3731,Sheet5!$A$1158:$A$1246,1,FALSE)</f>
        <v>#N/A</v>
      </c>
      <c r="D3731" t="s">
        <v>4</v>
      </c>
      <c r="E3731" t="s">
        <v>3435</v>
      </c>
      <c r="F3731" t="s">
        <v>3436</v>
      </c>
      <c r="G3731" t="s">
        <v>11729</v>
      </c>
      <c r="H3731" t="s">
        <v>26</v>
      </c>
      <c r="I3731">
        <v>15138</v>
      </c>
      <c r="J3731">
        <v>0.38129061508200002</v>
      </c>
      <c r="K3731">
        <f t="shared" si="351"/>
        <v>0</v>
      </c>
      <c r="L3731">
        <f t="shared" si="352"/>
        <v>0</v>
      </c>
      <c r="M3731" t="b">
        <f t="shared" si="353"/>
        <v>0</v>
      </c>
      <c r="N3731" t="str">
        <f>VLOOKUP(B3731,Sheet3!$D$2:$I$578,6,FALSE)</f>
        <v>Christiane Pallez</v>
      </c>
      <c r="O3731" t="str">
        <f t="shared" si="354"/>
        <v>Marie-Jo ZIMMERMANN</v>
      </c>
      <c r="P3731" t="b">
        <f t="shared" si="355"/>
        <v>0</v>
      </c>
      <c r="Q3731" t="b">
        <f>AND(M3731,ISNA(VLOOKUP(B3731,Sheet4!$A$1:$A$529,1,FALSE)))</f>
        <v>0</v>
      </c>
    </row>
    <row r="3732" spans="1:17">
      <c r="A3732" t="str">
        <f t="shared" si="350"/>
        <v>Christiane PALLEZ</v>
      </c>
      <c r="B3732" t="s">
        <v>3434</v>
      </c>
      <c r="C3732" t="e">
        <f>VLOOKUP(B3732,Sheet5!$A$1158:$A$1246,1,FALSE)</f>
        <v>#N/A</v>
      </c>
      <c r="D3732" t="s">
        <v>4</v>
      </c>
      <c r="E3732" t="s">
        <v>484</v>
      </c>
      <c r="F3732" t="s">
        <v>3437</v>
      </c>
      <c r="G3732" t="s">
        <v>11730</v>
      </c>
      <c r="H3732" t="s">
        <v>21</v>
      </c>
      <c r="I3732">
        <v>13368</v>
      </c>
      <c r="J3732">
        <v>0.336708478162</v>
      </c>
      <c r="K3732">
        <f t="shared" si="351"/>
        <v>13368</v>
      </c>
      <c r="L3732" t="str">
        <f t="shared" si="352"/>
        <v>SOC</v>
      </c>
      <c r="M3732" t="b">
        <f t="shared" si="353"/>
        <v>0</v>
      </c>
      <c r="N3732" t="str">
        <f>VLOOKUP(B3732,Sheet3!$D$2:$I$578,6,FALSE)</f>
        <v>Christiane Pallez</v>
      </c>
      <c r="O3732" t="str">
        <f t="shared" si="354"/>
        <v>Christiane PALLEZ</v>
      </c>
      <c r="P3732" t="b">
        <f t="shared" si="355"/>
        <v>1</v>
      </c>
      <c r="Q3732" t="b">
        <f>AND(M3732,ISNA(VLOOKUP(B3732,Sheet4!$A$1:$A$529,1,FALSE)))</f>
        <v>0</v>
      </c>
    </row>
    <row r="3733" spans="1:17">
      <c r="A3733" t="str">
        <f t="shared" si="350"/>
        <v>Agnès MIGAUD</v>
      </c>
      <c r="B3733" t="s">
        <v>3434</v>
      </c>
      <c r="C3733" t="e">
        <f>VLOOKUP(B3733,Sheet5!$A$1158:$A$1246,1,FALSE)</f>
        <v>#N/A</v>
      </c>
      <c r="D3733" t="s">
        <v>4</v>
      </c>
      <c r="E3733" t="s">
        <v>9121</v>
      </c>
      <c r="F3733" t="s">
        <v>3438</v>
      </c>
      <c r="G3733" t="s">
        <v>11731</v>
      </c>
      <c r="H3733" t="s">
        <v>43</v>
      </c>
      <c r="I3733">
        <v>782</v>
      </c>
      <c r="J3733">
        <v>1.96967407184E-2</v>
      </c>
      <c r="K3733">
        <f t="shared" si="351"/>
        <v>13368</v>
      </c>
      <c r="L3733" t="str">
        <f t="shared" si="352"/>
        <v>SOC</v>
      </c>
      <c r="M3733" t="b">
        <f t="shared" si="353"/>
        <v>0</v>
      </c>
      <c r="N3733" t="str">
        <f>VLOOKUP(B3733,Sheet3!$D$2:$I$578,6,FALSE)</f>
        <v>Christiane Pallez</v>
      </c>
      <c r="O3733" t="str">
        <f t="shared" si="354"/>
        <v>Agnès MIGAUD</v>
      </c>
      <c r="P3733" t="b">
        <f t="shared" si="355"/>
        <v>0</v>
      </c>
      <c r="Q3733" t="b">
        <f>AND(M3733,ISNA(VLOOKUP(B3733,Sheet4!$A$1:$A$529,1,FALSE)))</f>
        <v>0</v>
      </c>
    </row>
    <row r="3734" spans="1:17">
      <c r="A3734" t="str">
        <f t="shared" si="350"/>
        <v>Christian LOIZEAU</v>
      </c>
      <c r="B3734" t="s">
        <v>3434</v>
      </c>
      <c r="C3734" t="e">
        <f>VLOOKUP(B3734,Sheet5!$A$1158:$A$1246,1,FALSE)</f>
        <v>#N/A</v>
      </c>
      <c r="D3734" t="s">
        <v>11</v>
      </c>
      <c r="E3734" t="s">
        <v>312</v>
      </c>
      <c r="F3734" t="s">
        <v>3439</v>
      </c>
      <c r="G3734" t="s">
        <v>11732</v>
      </c>
      <c r="H3734" t="s">
        <v>29</v>
      </c>
      <c r="I3734">
        <v>276</v>
      </c>
      <c r="J3734">
        <v>6.9517908417700003E-3</v>
      </c>
      <c r="K3734">
        <f t="shared" si="351"/>
        <v>13368</v>
      </c>
      <c r="L3734" t="str">
        <f t="shared" si="352"/>
        <v>SOC</v>
      </c>
      <c r="M3734" t="b">
        <f t="shared" si="353"/>
        <v>0</v>
      </c>
      <c r="N3734" t="str">
        <f>VLOOKUP(B3734,Sheet3!$D$2:$I$578,6,FALSE)</f>
        <v>Christiane Pallez</v>
      </c>
      <c r="O3734" t="str">
        <f t="shared" si="354"/>
        <v>Christian LOIZEAU</v>
      </c>
      <c r="P3734" t="b">
        <f t="shared" si="355"/>
        <v>0</v>
      </c>
      <c r="Q3734" t="b">
        <f>AND(M3734,ISNA(VLOOKUP(B3734,Sheet4!$A$1:$A$529,1,FALSE)))</f>
        <v>0</v>
      </c>
    </row>
    <row r="3735" spans="1:17">
      <c r="A3735" t="str">
        <f t="shared" si="350"/>
        <v>Françoise GROLET</v>
      </c>
      <c r="B3735" t="s">
        <v>3434</v>
      </c>
      <c r="C3735" t="e">
        <f>VLOOKUP(B3735,Sheet5!$A$1158:$A$1246,1,FALSE)</f>
        <v>#N/A</v>
      </c>
      <c r="D3735" t="s">
        <v>4</v>
      </c>
      <c r="E3735" t="s">
        <v>9140</v>
      </c>
      <c r="F3735" t="s">
        <v>3440</v>
      </c>
      <c r="G3735" t="s">
        <v>11733</v>
      </c>
      <c r="H3735" t="s">
        <v>17</v>
      </c>
      <c r="I3735">
        <v>7010</v>
      </c>
      <c r="J3735">
        <v>0.17656541232199999</v>
      </c>
      <c r="K3735">
        <f t="shared" si="351"/>
        <v>13368</v>
      </c>
      <c r="L3735" t="str">
        <f t="shared" si="352"/>
        <v>SOC</v>
      </c>
      <c r="M3735" t="b">
        <f t="shared" si="353"/>
        <v>0</v>
      </c>
      <c r="N3735" t="str">
        <f>VLOOKUP(B3735,Sheet3!$D$2:$I$578,6,FALSE)</f>
        <v>Christiane Pallez</v>
      </c>
      <c r="O3735" t="str">
        <f t="shared" si="354"/>
        <v>Françoise GROLET</v>
      </c>
      <c r="P3735" t="b">
        <f t="shared" si="355"/>
        <v>0</v>
      </c>
      <c r="Q3735" t="b">
        <f>AND(M3735,ISNA(VLOOKUP(B3735,Sheet4!$A$1:$A$529,1,FALSE)))</f>
        <v>0</v>
      </c>
    </row>
    <row r="3736" spans="1:17">
      <c r="A3736" t="str">
        <f t="shared" si="350"/>
        <v>Claudine URRUTY</v>
      </c>
      <c r="B3736" t="s">
        <v>3434</v>
      </c>
      <c r="C3736" t="e">
        <f>VLOOKUP(B3736,Sheet5!$A$1158:$A$1246,1,FALSE)</f>
        <v>#N/A</v>
      </c>
      <c r="D3736" t="s">
        <v>4</v>
      </c>
      <c r="E3736" t="s">
        <v>108</v>
      </c>
      <c r="F3736" t="s">
        <v>3441</v>
      </c>
      <c r="G3736" t="s">
        <v>11734</v>
      </c>
      <c r="H3736" t="s">
        <v>7</v>
      </c>
      <c r="I3736">
        <v>912</v>
      </c>
      <c r="J3736">
        <v>2.2971134955399999E-2</v>
      </c>
      <c r="K3736">
        <f t="shared" si="351"/>
        <v>13368</v>
      </c>
      <c r="L3736" t="str">
        <f t="shared" si="352"/>
        <v>SOC</v>
      </c>
      <c r="M3736" t="b">
        <f t="shared" si="353"/>
        <v>0</v>
      </c>
      <c r="N3736" t="str">
        <f>VLOOKUP(B3736,Sheet3!$D$2:$I$578,6,FALSE)</f>
        <v>Christiane Pallez</v>
      </c>
      <c r="O3736" t="str">
        <f t="shared" si="354"/>
        <v>Claudine URRUTY</v>
      </c>
      <c r="P3736" t="b">
        <f t="shared" si="355"/>
        <v>0</v>
      </c>
      <c r="Q3736" t="b">
        <f>AND(M3736,ISNA(VLOOKUP(B3736,Sheet4!$A$1:$A$529,1,FALSE)))</f>
        <v>0</v>
      </c>
    </row>
    <row r="3737" spans="1:17">
      <c r="A3737" t="str">
        <f t="shared" si="350"/>
        <v>Gaël DIAFERIA</v>
      </c>
      <c r="B3737" t="s">
        <v>3434</v>
      </c>
      <c r="C3737" t="e">
        <f>VLOOKUP(B3737,Sheet5!$A$1158:$A$1246,1,FALSE)</f>
        <v>#N/A</v>
      </c>
      <c r="D3737" t="s">
        <v>11</v>
      </c>
      <c r="E3737" t="s">
        <v>9122</v>
      </c>
      <c r="F3737" t="s">
        <v>3442</v>
      </c>
      <c r="G3737" t="s">
        <v>11735</v>
      </c>
      <c r="H3737" t="s">
        <v>10</v>
      </c>
      <c r="I3737">
        <v>192</v>
      </c>
      <c r="J3737">
        <v>4.8360284116700002E-3</v>
      </c>
      <c r="K3737">
        <f t="shared" si="351"/>
        <v>13368</v>
      </c>
      <c r="L3737" t="str">
        <f t="shared" si="352"/>
        <v>SOC</v>
      </c>
      <c r="M3737" t="b">
        <f t="shared" si="353"/>
        <v>0</v>
      </c>
      <c r="N3737" t="str">
        <f>VLOOKUP(B3737,Sheet3!$D$2:$I$578,6,FALSE)</f>
        <v>Christiane Pallez</v>
      </c>
      <c r="O3737" t="str">
        <f t="shared" si="354"/>
        <v>Gaël DIAFERIA</v>
      </c>
      <c r="P3737" t="b">
        <f t="shared" si="355"/>
        <v>0</v>
      </c>
      <c r="Q3737" t="b">
        <f>AND(M3737,ISNA(VLOOKUP(B3737,Sheet4!$A$1:$A$529,1,FALSE)))</f>
        <v>0</v>
      </c>
    </row>
    <row r="3738" spans="1:17">
      <c r="A3738" t="str">
        <f t="shared" si="350"/>
        <v>Jacques MARECHAL</v>
      </c>
      <c r="B3738" t="s">
        <v>3434</v>
      </c>
      <c r="C3738" t="e">
        <f>VLOOKUP(B3738,Sheet5!$A$1158:$A$1246,1,FALSE)</f>
        <v>#N/A</v>
      </c>
      <c r="D3738" t="s">
        <v>11</v>
      </c>
      <c r="E3738" t="s">
        <v>14</v>
      </c>
      <c r="F3738" t="s">
        <v>3443</v>
      </c>
      <c r="G3738" t="s">
        <v>11736</v>
      </c>
      <c r="H3738" t="s">
        <v>19</v>
      </c>
      <c r="I3738">
        <v>1579</v>
      </c>
      <c r="J3738">
        <v>3.9771296156400002E-2</v>
      </c>
      <c r="K3738">
        <f t="shared" si="351"/>
        <v>13368</v>
      </c>
      <c r="L3738" t="str">
        <f t="shared" si="352"/>
        <v>SOC</v>
      </c>
      <c r="M3738" t="b">
        <f t="shared" si="353"/>
        <v>0</v>
      </c>
      <c r="N3738" t="str">
        <f>VLOOKUP(B3738,Sheet3!$D$2:$I$578,6,FALSE)</f>
        <v>Christiane Pallez</v>
      </c>
      <c r="O3738" t="str">
        <f t="shared" si="354"/>
        <v>Jacques MARECHAL</v>
      </c>
      <c r="P3738" t="b">
        <f t="shared" si="355"/>
        <v>0</v>
      </c>
      <c r="Q3738" t="b">
        <f>AND(M3738,ISNA(VLOOKUP(B3738,Sheet4!$A$1:$A$529,1,FALSE)))</f>
        <v>0</v>
      </c>
    </row>
    <row r="3739" spans="1:17">
      <c r="A3739" t="str">
        <f t="shared" si="350"/>
        <v>Etienne HODARA</v>
      </c>
      <c r="B3739" t="s">
        <v>3434</v>
      </c>
      <c r="C3739" t="e">
        <f>VLOOKUP(B3739,Sheet5!$A$1158:$A$1246,1,FALSE)</f>
        <v>#N/A</v>
      </c>
      <c r="D3739" t="s">
        <v>11</v>
      </c>
      <c r="E3739" t="s">
        <v>55</v>
      </c>
      <c r="F3739" t="s">
        <v>3444</v>
      </c>
      <c r="G3739" t="s">
        <v>11737</v>
      </c>
      <c r="H3739" t="s">
        <v>10</v>
      </c>
      <c r="I3739">
        <v>180</v>
      </c>
      <c r="J3739">
        <v>4.5337766359400001E-3</v>
      </c>
      <c r="K3739">
        <f t="shared" si="351"/>
        <v>13368</v>
      </c>
      <c r="L3739" t="str">
        <f t="shared" si="352"/>
        <v>SOC</v>
      </c>
      <c r="M3739" t="b">
        <f t="shared" si="353"/>
        <v>0</v>
      </c>
      <c r="N3739" t="str">
        <f>VLOOKUP(B3739,Sheet3!$D$2:$I$578,6,FALSE)</f>
        <v>Christiane Pallez</v>
      </c>
      <c r="O3739" t="str">
        <f t="shared" si="354"/>
        <v>Etienne HODARA</v>
      </c>
      <c r="P3739" t="b">
        <f t="shared" si="355"/>
        <v>0</v>
      </c>
      <c r="Q3739" t="b">
        <f>AND(M3739,ISNA(VLOOKUP(B3739,Sheet4!$A$1:$A$529,1,FALSE)))</f>
        <v>0</v>
      </c>
    </row>
    <row r="3740" spans="1:17">
      <c r="A3740" t="str">
        <f t="shared" si="350"/>
        <v>Edouard KLEIN</v>
      </c>
      <c r="B3740" t="s">
        <v>3434</v>
      </c>
      <c r="C3740" t="e">
        <f>VLOOKUP(B3740,Sheet5!$A$1158:$A$1246,1,FALSE)</f>
        <v>#N/A</v>
      </c>
      <c r="D3740" t="s">
        <v>11</v>
      </c>
      <c r="E3740" t="s">
        <v>1233</v>
      </c>
      <c r="F3740" t="s">
        <v>1427</v>
      </c>
      <c r="G3740" t="s">
        <v>10181</v>
      </c>
      <c r="H3740" t="s">
        <v>271</v>
      </c>
      <c r="I3740">
        <v>265</v>
      </c>
      <c r="J3740">
        <v>6.67472671402E-3</v>
      </c>
      <c r="K3740">
        <f t="shared" si="351"/>
        <v>13368</v>
      </c>
      <c r="L3740" t="str">
        <f t="shared" si="352"/>
        <v>SOC</v>
      </c>
      <c r="M3740" t="b">
        <f t="shared" si="353"/>
        <v>1</v>
      </c>
      <c r="N3740" t="str">
        <f>VLOOKUP(B3740,Sheet3!$D$2:$I$578,6,FALSE)</f>
        <v>Christiane Pallez</v>
      </c>
      <c r="O3740" t="str">
        <f t="shared" si="354"/>
        <v>Edouard KLEIN</v>
      </c>
      <c r="P3740" t="b">
        <f t="shared" si="355"/>
        <v>0</v>
      </c>
      <c r="Q3740" t="b">
        <f>AND(M3740,ISNA(VLOOKUP(B3740,Sheet4!$A$1:$A$529,1,FALSE)))</f>
        <v>1</v>
      </c>
    </row>
    <row r="3741" spans="1:17">
      <c r="A3741" t="str">
        <f t="shared" si="350"/>
        <v xml:space="preserve"> </v>
      </c>
      <c r="B3741" t="s">
        <v>3445</v>
      </c>
      <c r="C3741" t="e">
        <f>VLOOKUP(B3741,Sheet5!$A$1158:$A$1246,1,FALSE)</f>
        <v>#N/A</v>
      </c>
      <c r="G3741" t="s">
        <v>9202</v>
      </c>
      <c r="H3741" t="s">
        <v>1</v>
      </c>
      <c r="I3741">
        <v>81179</v>
      </c>
      <c r="J3741">
        <v>1</v>
      </c>
      <c r="K3741">
        <f t="shared" si="351"/>
        <v>0</v>
      </c>
      <c r="L3741">
        <f t="shared" si="352"/>
        <v>0</v>
      </c>
      <c r="M3741" t="b">
        <f t="shared" si="353"/>
        <v>0</v>
      </c>
      <c r="N3741" t="str">
        <f>VLOOKUP(B3741,Sheet3!$D$2:$I$578,6,FALSE)</f>
        <v>Jean-Yves Schaff</v>
      </c>
      <c r="O3741" t="str">
        <f t="shared" si="354"/>
        <v xml:space="preserve"> </v>
      </c>
      <c r="P3741" t="b">
        <f t="shared" si="355"/>
        <v>0</v>
      </c>
      <c r="Q3741" t="b">
        <f>AND(M3741,ISNA(VLOOKUP(B3741,Sheet4!$A$1:$A$529,1,FALSE)))</f>
        <v>0</v>
      </c>
    </row>
    <row r="3742" spans="1:17">
      <c r="A3742" t="str">
        <f t="shared" si="350"/>
        <v xml:space="preserve"> </v>
      </c>
      <c r="B3742" t="s">
        <v>3445</v>
      </c>
      <c r="C3742" t="e">
        <f>VLOOKUP(B3742,Sheet5!$A$1158:$A$1246,1,FALSE)</f>
        <v>#N/A</v>
      </c>
      <c r="G3742" t="s">
        <v>9202</v>
      </c>
      <c r="H3742" t="s">
        <v>2</v>
      </c>
      <c r="I3742">
        <v>34232</v>
      </c>
      <c r="J3742">
        <v>0.42168541125199999</v>
      </c>
      <c r="K3742">
        <f t="shared" si="351"/>
        <v>0</v>
      </c>
      <c r="L3742">
        <f t="shared" si="352"/>
        <v>0</v>
      </c>
      <c r="M3742" t="b">
        <f t="shared" si="353"/>
        <v>0</v>
      </c>
      <c r="N3742" t="str">
        <f>VLOOKUP(B3742,Sheet3!$D$2:$I$578,6,FALSE)</f>
        <v>Jean-Yves Schaff</v>
      </c>
      <c r="O3742" t="str">
        <f t="shared" si="354"/>
        <v xml:space="preserve"> </v>
      </c>
      <c r="P3742" t="b">
        <f t="shared" si="355"/>
        <v>0</v>
      </c>
      <c r="Q3742" t="b">
        <f>AND(M3742,ISNA(VLOOKUP(B3742,Sheet4!$A$1:$A$529,1,FALSE)))</f>
        <v>0</v>
      </c>
    </row>
    <row r="3743" spans="1:17">
      <c r="A3743" t="str">
        <f t="shared" si="350"/>
        <v xml:space="preserve"> </v>
      </c>
      <c r="B3743" t="s">
        <v>3445</v>
      </c>
      <c r="C3743" t="e">
        <f>VLOOKUP(B3743,Sheet5!$A$1158:$A$1246,1,FALSE)</f>
        <v>#N/A</v>
      </c>
      <c r="G3743" t="s">
        <v>9202</v>
      </c>
      <c r="H3743" t="s">
        <v>3</v>
      </c>
      <c r="I3743">
        <v>810</v>
      </c>
      <c r="J3743">
        <v>9.9779499624300001E-3</v>
      </c>
      <c r="K3743">
        <f t="shared" si="351"/>
        <v>0</v>
      </c>
      <c r="L3743">
        <f t="shared" si="352"/>
        <v>0</v>
      </c>
      <c r="M3743" t="b">
        <f t="shared" si="353"/>
        <v>0</v>
      </c>
      <c r="N3743" t="str">
        <f>VLOOKUP(B3743,Sheet3!$D$2:$I$578,6,FALSE)</f>
        <v>Jean-Yves Schaff</v>
      </c>
      <c r="O3743" t="str">
        <f t="shared" si="354"/>
        <v xml:space="preserve"> </v>
      </c>
      <c r="P3743" t="b">
        <f t="shared" si="355"/>
        <v>0</v>
      </c>
      <c r="Q3743" t="b">
        <f>AND(M3743,ISNA(VLOOKUP(B3743,Sheet4!$A$1:$A$529,1,FALSE)))</f>
        <v>0</v>
      </c>
    </row>
    <row r="3744" spans="1:17">
      <c r="A3744" t="str">
        <f t="shared" si="350"/>
        <v>Cassandre FRISTOT</v>
      </c>
      <c r="B3744" t="s">
        <v>3445</v>
      </c>
      <c r="C3744" t="e">
        <f>VLOOKUP(B3744,Sheet5!$A$1158:$A$1246,1,FALSE)</f>
        <v>#N/A</v>
      </c>
      <c r="D3744" t="s">
        <v>4</v>
      </c>
      <c r="E3744" t="s">
        <v>3446</v>
      </c>
      <c r="F3744" t="s">
        <v>3447</v>
      </c>
      <c r="G3744" t="s">
        <v>11738</v>
      </c>
      <c r="H3744" t="s">
        <v>17</v>
      </c>
      <c r="I3744">
        <v>11180</v>
      </c>
      <c r="J3744">
        <v>0.24232178078300001</v>
      </c>
      <c r="K3744">
        <f t="shared" si="351"/>
        <v>0</v>
      </c>
      <c r="L3744">
        <f t="shared" si="352"/>
        <v>0</v>
      </c>
      <c r="M3744" t="b">
        <f t="shared" si="353"/>
        <v>0</v>
      </c>
      <c r="N3744" t="str">
        <f>VLOOKUP(B3744,Sheet3!$D$2:$I$578,6,FALSE)</f>
        <v>Jean-Yves Schaff</v>
      </c>
      <c r="O3744" t="str">
        <f t="shared" si="354"/>
        <v>Cassandre FRISTOT</v>
      </c>
      <c r="P3744" t="b">
        <f t="shared" si="355"/>
        <v>0</v>
      </c>
      <c r="Q3744" t="b">
        <f>AND(M3744,ISNA(VLOOKUP(B3744,Sheet4!$A$1:$A$529,1,FALSE)))</f>
        <v>0</v>
      </c>
    </row>
    <row r="3745" spans="1:17">
      <c r="A3745" t="str">
        <f t="shared" si="350"/>
        <v>Corinne MORGEN</v>
      </c>
      <c r="B3745" t="s">
        <v>3445</v>
      </c>
      <c r="C3745" t="e">
        <f>VLOOKUP(B3745,Sheet5!$A$1158:$A$1246,1,FALSE)</f>
        <v>#N/A</v>
      </c>
      <c r="D3745" t="s">
        <v>4</v>
      </c>
      <c r="E3745" t="s">
        <v>75</v>
      </c>
      <c r="F3745" t="s">
        <v>3448</v>
      </c>
      <c r="G3745" t="s">
        <v>11739</v>
      </c>
      <c r="H3745" t="s">
        <v>29</v>
      </c>
      <c r="I3745">
        <v>697</v>
      </c>
      <c r="J3745">
        <v>1.51071807877E-2</v>
      </c>
      <c r="K3745">
        <f t="shared" si="351"/>
        <v>0</v>
      </c>
      <c r="L3745">
        <f t="shared" si="352"/>
        <v>0</v>
      </c>
      <c r="M3745" t="b">
        <f t="shared" si="353"/>
        <v>0</v>
      </c>
      <c r="N3745" t="str">
        <f>VLOOKUP(B3745,Sheet3!$D$2:$I$578,6,FALSE)</f>
        <v>Jean-Yves Schaff</v>
      </c>
      <c r="O3745" t="str">
        <f t="shared" si="354"/>
        <v>Corinne MORGEN</v>
      </c>
      <c r="P3745" t="b">
        <f t="shared" si="355"/>
        <v>0</v>
      </c>
      <c r="Q3745" t="b">
        <f>AND(M3745,ISNA(VLOOKUP(B3745,Sheet4!$A$1:$A$529,1,FALSE)))</f>
        <v>0</v>
      </c>
    </row>
    <row r="3746" spans="1:17">
      <c r="A3746" t="str">
        <f t="shared" si="350"/>
        <v>Alain MARTY</v>
      </c>
      <c r="B3746" t="s">
        <v>3445</v>
      </c>
      <c r="C3746" t="e">
        <f>VLOOKUP(B3746,Sheet5!$A$1158:$A$1246,1,FALSE)</f>
        <v>#N/A</v>
      </c>
      <c r="D3746" t="s">
        <v>11</v>
      </c>
      <c r="E3746" t="s">
        <v>321</v>
      </c>
      <c r="F3746" t="s">
        <v>2256</v>
      </c>
      <c r="G3746" t="s">
        <v>10809</v>
      </c>
      <c r="H3746" t="s">
        <v>26</v>
      </c>
      <c r="I3746">
        <v>18362</v>
      </c>
      <c r="J3746">
        <v>0.39798859917200002</v>
      </c>
      <c r="K3746">
        <f t="shared" si="351"/>
        <v>0</v>
      </c>
      <c r="L3746">
        <f t="shared" si="352"/>
        <v>0</v>
      </c>
      <c r="M3746" t="b">
        <f t="shared" si="353"/>
        <v>0</v>
      </c>
      <c r="N3746" t="str">
        <f>VLOOKUP(B3746,Sheet3!$D$2:$I$578,6,FALSE)</f>
        <v>Jean-Yves Schaff</v>
      </c>
      <c r="O3746" t="str">
        <f t="shared" si="354"/>
        <v>Alain MARTY</v>
      </c>
      <c r="P3746" t="b">
        <f t="shared" si="355"/>
        <v>0</v>
      </c>
      <c r="Q3746" t="b">
        <f>AND(M3746,ISNA(VLOOKUP(B3746,Sheet4!$A$1:$A$529,1,FALSE)))</f>
        <v>0</v>
      </c>
    </row>
    <row r="3747" spans="1:17">
      <c r="A3747" t="str">
        <f t="shared" si="350"/>
        <v>Florence THOMAS</v>
      </c>
      <c r="B3747" t="s">
        <v>3445</v>
      </c>
      <c r="C3747" t="e">
        <f>VLOOKUP(B3747,Sheet5!$A$1158:$A$1246,1,FALSE)</f>
        <v>#N/A</v>
      </c>
      <c r="D3747" t="s">
        <v>4</v>
      </c>
      <c r="E3747" t="s">
        <v>370</v>
      </c>
      <c r="F3747" t="s">
        <v>954</v>
      </c>
      <c r="G3747" t="s">
        <v>1469</v>
      </c>
      <c r="H3747" t="s">
        <v>29</v>
      </c>
      <c r="I3747">
        <v>557</v>
      </c>
      <c r="J3747">
        <v>1.20727398834E-2</v>
      </c>
      <c r="K3747">
        <f t="shared" si="351"/>
        <v>0</v>
      </c>
      <c r="L3747">
        <f t="shared" si="352"/>
        <v>0</v>
      </c>
      <c r="M3747" t="b">
        <f t="shared" si="353"/>
        <v>0</v>
      </c>
      <c r="N3747" t="str">
        <f>VLOOKUP(B3747,Sheet3!$D$2:$I$578,6,FALSE)</f>
        <v>Jean-Yves Schaff</v>
      </c>
      <c r="O3747" t="str">
        <f t="shared" si="354"/>
        <v>Florence THOMAS</v>
      </c>
      <c r="P3747" t="b">
        <f t="shared" si="355"/>
        <v>0</v>
      </c>
      <c r="Q3747" t="b">
        <f>AND(M3747,ISNA(VLOOKUP(B3747,Sheet4!$A$1:$A$529,1,FALSE)))</f>
        <v>0</v>
      </c>
    </row>
    <row r="3748" spans="1:17">
      <c r="A3748" t="str">
        <f t="shared" si="350"/>
        <v>Annelyse JACQUEL</v>
      </c>
      <c r="B3748" t="s">
        <v>3445</v>
      </c>
      <c r="C3748" t="e">
        <f>VLOOKUP(B3748,Sheet5!$A$1158:$A$1246,1,FALSE)</f>
        <v>#N/A</v>
      </c>
      <c r="D3748" t="s">
        <v>4</v>
      </c>
      <c r="E3748" t="s">
        <v>3449</v>
      </c>
      <c r="F3748" t="s">
        <v>3450</v>
      </c>
      <c r="G3748" t="s">
        <v>11740</v>
      </c>
      <c r="H3748" t="s">
        <v>10</v>
      </c>
      <c r="I3748">
        <v>424</v>
      </c>
      <c r="J3748">
        <v>9.1900210243400001E-3</v>
      </c>
      <c r="K3748">
        <f t="shared" si="351"/>
        <v>0</v>
      </c>
      <c r="L3748">
        <f t="shared" si="352"/>
        <v>0</v>
      </c>
      <c r="M3748" t="b">
        <f t="shared" si="353"/>
        <v>0</v>
      </c>
      <c r="N3748" t="str">
        <f>VLOOKUP(B3748,Sheet3!$D$2:$I$578,6,FALSE)</f>
        <v>Jean-Yves Schaff</v>
      </c>
      <c r="O3748" t="str">
        <f t="shared" si="354"/>
        <v>Annelyse JACQUEL</v>
      </c>
      <c r="P3748" t="b">
        <f t="shared" si="355"/>
        <v>0</v>
      </c>
      <c r="Q3748" t="b">
        <f>AND(M3748,ISNA(VLOOKUP(B3748,Sheet4!$A$1:$A$529,1,FALSE)))</f>
        <v>0</v>
      </c>
    </row>
    <row r="3749" spans="1:17">
      <c r="A3749" t="str">
        <f t="shared" si="350"/>
        <v>Estelle GALLOT</v>
      </c>
      <c r="B3749" t="s">
        <v>3445</v>
      </c>
      <c r="C3749" t="e">
        <f>VLOOKUP(B3749,Sheet5!$A$1158:$A$1246,1,FALSE)</f>
        <v>#N/A</v>
      </c>
      <c r="D3749" t="s">
        <v>4</v>
      </c>
      <c r="E3749" t="s">
        <v>1723</v>
      </c>
      <c r="F3749" t="s">
        <v>3451</v>
      </c>
      <c r="G3749" t="s">
        <v>11741</v>
      </c>
      <c r="H3749" t="s">
        <v>19</v>
      </c>
      <c r="I3749">
        <v>1446</v>
      </c>
      <c r="J3749">
        <v>3.1341439625499998E-2</v>
      </c>
      <c r="K3749">
        <f t="shared" si="351"/>
        <v>0</v>
      </c>
      <c r="L3749">
        <f t="shared" si="352"/>
        <v>0</v>
      </c>
      <c r="M3749" t="b">
        <f t="shared" si="353"/>
        <v>0</v>
      </c>
      <c r="N3749" t="str">
        <f>VLOOKUP(B3749,Sheet3!$D$2:$I$578,6,FALSE)</f>
        <v>Jean-Yves Schaff</v>
      </c>
      <c r="O3749" t="str">
        <f t="shared" si="354"/>
        <v>Estelle GALLOT</v>
      </c>
      <c r="P3749" t="b">
        <f t="shared" si="355"/>
        <v>0</v>
      </c>
      <c r="Q3749" t="b">
        <f>AND(M3749,ISNA(VLOOKUP(B3749,Sheet4!$A$1:$A$529,1,FALSE)))</f>
        <v>0</v>
      </c>
    </row>
    <row r="3750" spans="1:17">
      <c r="A3750" t="str">
        <f t="shared" si="350"/>
        <v>Jean-Yves SCHAFF</v>
      </c>
      <c r="B3750" t="s">
        <v>3445</v>
      </c>
      <c r="C3750" t="e">
        <f>VLOOKUP(B3750,Sheet5!$A$1158:$A$1246,1,FALSE)</f>
        <v>#N/A</v>
      </c>
      <c r="D3750" t="s">
        <v>11</v>
      </c>
      <c r="E3750" t="s">
        <v>825</v>
      </c>
      <c r="F3750" t="s">
        <v>3452</v>
      </c>
      <c r="G3750" t="s">
        <v>11742</v>
      </c>
      <c r="H3750" t="s">
        <v>21</v>
      </c>
      <c r="I3750">
        <v>13471</v>
      </c>
      <c r="J3750">
        <v>0.29197823872400003</v>
      </c>
      <c r="K3750">
        <f t="shared" si="351"/>
        <v>13471</v>
      </c>
      <c r="L3750" t="str">
        <f t="shared" si="352"/>
        <v>SOC</v>
      </c>
      <c r="M3750" t="b">
        <f t="shared" si="353"/>
        <v>1</v>
      </c>
      <c r="N3750" t="str">
        <f>VLOOKUP(B3750,Sheet3!$D$2:$I$578,6,FALSE)</f>
        <v>Jean-Yves Schaff</v>
      </c>
      <c r="O3750" t="str">
        <f t="shared" si="354"/>
        <v>Jean-Yves SCHAFF</v>
      </c>
      <c r="P3750" t="b">
        <f t="shared" si="355"/>
        <v>1</v>
      </c>
      <c r="Q3750" t="b">
        <f>AND(M3750,ISNA(VLOOKUP(B3750,Sheet4!$A$1:$A$529,1,FALSE)))</f>
        <v>1</v>
      </c>
    </row>
    <row r="3751" spans="1:17">
      <c r="A3751" t="str">
        <f t="shared" si="350"/>
        <v xml:space="preserve"> </v>
      </c>
      <c r="B3751" t="s">
        <v>3453</v>
      </c>
      <c r="C3751" t="e">
        <f>VLOOKUP(B3751,Sheet5!$A$1158:$A$1246,1,FALSE)</f>
        <v>#N/A</v>
      </c>
      <c r="G3751" t="s">
        <v>9202</v>
      </c>
      <c r="H3751" t="s">
        <v>1</v>
      </c>
      <c r="I3751">
        <v>74626</v>
      </c>
      <c r="J3751">
        <v>1</v>
      </c>
      <c r="K3751">
        <f t="shared" si="351"/>
        <v>0</v>
      </c>
      <c r="L3751">
        <f t="shared" si="352"/>
        <v>0</v>
      </c>
      <c r="M3751" t="b">
        <f t="shared" si="353"/>
        <v>0</v>
      </c>
      <c r="N3751" t="str">
        <f>VLOOKUP(B3751,Sheet3!$D$2:$I$578,6,FALSE)</f>
        <v>Angèle Dufflo</v>
      </c>
      <c r="O3751" t="str">
        <f t="shared" si="354"/>
        <v xml:space="preserve"> </v>
      </c>
      <c r="P3751" t="b">
        <f t="shared" si="355"/>
        <v>0</v>
      </c>
      <c r="Q3751" t="b">
        <f>AND(M3751,ISNA(VLOOKUP(B3751,Sheet4!$A$1:$A$529,1,FALSE)))</f>
        <v>0</v>
      </c>
    </row>
    <row r="3752" spans="1:17">
      <c r="A3752" t="str">
        <f t="shared" si="350"/>
        <v xml:space="preserve"> </v>
      </c>
      <c r="B3752" t="s">
        <v>3453</v>
      </c>
      <c r="C3752" t="e">
        <f>VLOOKUP(B3752,Sheet5!$A$1158:$A$1246,1,FALSE)</f>
        <v>#N/A</v>
      </c>
      <c r="G3752" t="s">
        <v>9202</v>
      </c>
      <c r="H3752" t="s">
        <v>2</v>
      </c>
      <c r="I3752">
        <v>34833</v>
      </c>
      <c r="J3752">
        <v>0.46676761450400001</v>
      </c>
      <c r="K3752">
        <f t="shared" si="351"/>
        <v>0</v>
      </c>
      <c r="L3752">
        <f t="shared" si="352"/>
        <v>0</v>
      </c>
      <c r="M3752" t="b">
        <f t="shared" si="353"/>
        <v>0</v>
      </c>
      <c r="N3752" t="str">
        <f>VLOOKUP(B3752,Sheet3!$D$2:$I$578,6,FALSE)</f>
        <v>Angèle Dufflo</v>
      </c>
      <c r="O3752" t="str">
        <f t="shared" si="354"/>
        <v xml:space="preserve"> </v>
      </c>
      <c r="P3752" t="b">
        <f t="shared" si="355"/>
        <v>0</v>
      </c>
      <c r="Q3752" t="b">
        <f>AND(M3752,ISNA(VLOOKUP(B3752,Sheet4!$A$1:$A$529,1,FALSE)))</f>
        <v>0</v>
      </c>
    </row>
    <row r="3753" spans="1:17">
      <c r="A3753" t="str">
        <f t="shared" si="350"/>
        <v xml:space="preserve"> </v>
      </c>
      <c r="B3753" t="s">
        <v>3453</v>
      </c>
      <c r="C3753" t="e">
        <f>VLOOKUP(B3753,Sheet5!$A$1158:$A$1246,1,FALSE)</f>
        <v>#N/A</v>
      </c>
      <c r="G3753" t="s">
        <v>9202</v>
      </c>
      <c r="H3753" t="s">
        <v>3</v>
      </c>
      <c r="I3753">
        <v>851</v>
      </c>
      <c r="J3753">
        <v>1.1403532281E-2</v>
      </c>
      <c r="K3753">
        <f t="shared" si="351"/>
        <v>0</v>
      </c>
      <c r="L3753">
        <f t="shared" si="352"/>
        <v>0</v>
      </c>
      <c r="M3753" t="b">
        <f t="shared" si="353"/>
        <v>0</v>
      </c>
      <c r="N3753" t="str">
        <f>VLOOKUP(B3753,Sheet3!$D$2:$I$578,6,FALSE)</f>
        <v>Angèle Dufflo</v>
      </c>
      <c r="O3753" t="str">
        <f t="shared" si="354"/>
        <v xml:space="preserve"> </v>
      </c>
      <c r="P3753" t="b">
        <f t="shared" si="355"/>
        <v>0</v>
      </c>
      <c r="Q3753" t="b">
        <f>AND(M3753,ISNA(VLOOKUP(B3753,Sheet4!$A$1:$A$529,1,FALSE)))</f>
        <v>0</v>
      </c>
    </row>
    <row r="3754" spans="1:17">
      <c r="A3754" t="str">
        <f t="shared" si="350"/>
        <v>Yann LUCAS</v>
      </c>
      <c r="B3754" t="s">
        <v>3453</v>
      </c>
      <c r="C3754" t="e">
        <f>VLOOKUP(B3754,Sheet5!$A$1158:$A$1246,1,FALSE)</f>
        <v>#N/A</v>
      </c>
      <c r="D3754" t="s">
        <v>11</v>
      </c>
      <c r="E3754" t="s">
        <v>650</v>
      </c>
      <c r="F3754" t="s">
        <v>1588</v>
      </c>
      <c r="G3754" t="s">
        <v>10301</v>
      </c>
      <c r="H3754" t="s">
        <v>10</v>
      </c>
      <c r="I3754">
        <v>263</v>
      </c>
      <c r="J3754">
        <v>6.7536336089599998E-3</v>
      </c>
      <c r="K3754">
        <f t="shared" si="351"/>
        <v>0</v>
      </c>
      <c r="L3754">
        <f t="shared" si="352"/>
        <v>0</v>
      </c>
      <c r="M3754" t="b">
        <f t="shared" si="353"/>
        <v>0</v>
      </c>
      <c r="N3754" t="str">
        <f>VLOOKUP(B3754,Sheet3!$D$2:$I$578,6,FALSE)</f>
        <v>Angèle Dufflo</v>
      </c>
      <c r="O3754" t="str">
        <f t="shared" si="354"/>
        <v>Yann LUCAS</v>
      </c>
      <c r="P3754" t="b">
        <f t="shared" si="355"/>
        <v>0</v>
      </c>
      <c r="Q3754" t="b">
        <f>AND(M3754,ISNA(VLOOKUP(B3754,Sheet4!$A$1:$A$529,1,FALSE)))</f>
        <v>0</v>
      </c>
    </row>
    <row r="3755" spans="1:17">
      <c r="A3755" t="str">
        <f t="shared" si="350"/>
        <v>Carmen EICHERT</v>
      </c>
      <c r="B3755" t="s">
        <v>3453</v>
      </c>
      <c r="C3755" t="e">
        <f>VLOOKUP(B3755,Sheet5!$A$1158:$A$1246,1,FALSE)</f>
        <v>#N/A</v>
      </c>
      <c r="D3755" t="s">
        <v>4</v>
      </c>
      <c r="E3755" t="s">
        <v>3128</v>
      </c>
      <c r="F3755" t="s">
        <v>3454</v>
      </c>
      <c r="G3755" t="s">
        <v>11743</v>
      </c>
      <c r="H3755" t="s">
        <v>10</v>
      </c>
      <c r="I3755">
        <v>284</v>
      </c>
      <c r="J3755">
        <v>7.2928971290600001E-3</v>
      </c>
      <c r="K3755">
        <f t="shared" si="351"/>
        <v>0</v>
      </c>
      <c r="L3755">
        <f t="shared" si="352"/>
        <v>0</v>
      </c>
      <c r="M3755" t="b">
        <f t="shared" si="353"/>
        <v>0</v>
      </c>
      <c r="N3755" t="str">
        <f>VLOOKUP(B3755,Sheet3!$D$2:$I$578,6,FALSE)</f>
        <v>Angèle Dufflo</v>
      </c>
      <c r="O3755" t="str">
        <f t="shared" si="354"/>
        <v>Carmen EICHERT</v>
      </c>
      <c r="P3755" t="b">
        <f t="shared" si="355"/>
        <v>0</v>
      </c>
      <c r="Q3755" t="b">
        <f>AND(M3755,ISNA(VLOOKUP(B3755,Sheet4!$A$1:$A$529,1,FALSE)))</f>
        <v>0</v>
      </c>
    </row>
    <row r="3756" spans="1:17">
      <c r="A3756" t="str">
        <f t="shared" si="350"/>
        <v>Céleste LETT</v>
      </c>
      <c r="B3756" t="s">
        <v>3453</v>
      </c>
      <c r="C3756" t="e">
        <f>VLOOKUP(B3756,Sheet5!$A$1158:$A$1246,1,FALSE)</f>
        <v>#N/A</v>
      </c>
      <c r="D3756" t="s">
        <v>11</v>
      </c>
      <c r="E3756" t="s">
        <v>9069</v>
      </c>
      <c r="F3756" t="s">
        <v>3455</v>
      </c>
      <c r="G3756" t="s">
        <v>11744</v>
      </c>
      <c r="H3756" t="s">
        <v>26</v>
      </c>
      <c r="I3756">
        <v>16744</v>
      </c>
      <c r="J3756">
        <v>0.42997278003200001</v>
      </c>
      <c r="K3756">
        <f t="shared" si="351"/>
        <v>0</v>
      </c>
      <c r="L3756">
        <f t="shared" si="352"/>
        <v>0</v>
      </c>
      <c r="M3756" t="b">
        <f t="shared" si="353"/>
        <v>0</v>
      </c>
      <c r="N3756" t="str">
        <f>VLOOKUP(B3756,Sheet3!$D$2:$I$578,6,FALSE)</f>
        <v>Angèle Dufflo</v>
      </c>
      <c r="O3756" t="str">
        <f t="shared" si="354"/>
        <v>Céleste LETT</v>
      </c>
      <c r="P3756" t="b">
        <f t="shared" si="355"/>
        <v>0</v>
      </c>
      <c r="Q3756" t="b">
        <f>AND(M3756,ISNA(VLOOKUP(B3756,Sheet4!$A$1:$A$529,1,FALSE)))</f>
        <v>0</v>
      </c>
    </row>
    <row r="3757" spans="1:17">
      <c r="A3757" t="str">
        <f t="shared" si="350"/>
        <v>Philippe Marcel ARMAND</v>
      </c>
      <c r="B3757" t="s">
        <v>3453</v>
      </c>
      <c r="C3757" t="e">
        <f>VLOOKUP(B3757,Sheet5!$A$1158:$A$1246,1,FALSE)</f>
        <v>#N/A</v>
      </c>
      <c r="D3757" t="s">
        <v>11</v>
      </c>
      <c r="E3757" t="s">
        <v>3456</v>
      </c>
      <c r="F3757" t="s">
        <v>2168</v>
      </c>
      <c r="G3757" t="s">
        <v>1351</v>
      </c>
      <c r="H3757" t="s">
        <v>17</v>
      </c>
      <c r="I3757">
        <v>8071</v>
      </c>
      <c r="J3757">
        <v>0.20725694622800001</v>
      </c>
      <c r="K3757">
        <f t="shared" si="351"/>
        <v>0</v>
      </c>
      <c r="L3757">
        <f t="shared" si="352"/>
        <v>0</v>
      </c>
      <c r="M3757" t="b">
        <f t="shared" si="353"/>
        <v>0</v>
      </c>
      <c r="N3757" t="str">
        <f>VLOOKUP(B3757,Sheet3!$D$2:$I$578,6,FALSE)</f>
        <v>Angèle Dufflo</v>
      </c>
      <c r="O3757" t="str">
        <f t="shared" si="354"/>
        <v>Philippe Marcel ARMAND</v>
      </c>
      <c r="P3757" t="b">
        <f t="shared" si="355"/>
        <v>0</v>
      </c>
      <c r="Q3757" t="b">
        <f>AND(M3757,ISNA(VLOOKUP(B3757,Sheet4!$A$1:$A$529,1,FALSE)))</f>
        <v>0</v>
      </c>
    </row>
    <row r="3758" spans="1:17">
      <c r="A3758" t="str">
        <f t="shared" si="350"/>
        <v>Michel UHRING</v>
      </c>
      <c r="B3758" t="s">
        <v>3453</v>
      </c>
      <c r="C3758" t="e">
        <f>VLOOKUP(B3758,Sheet5!$A$1158:$A$1246,1,FALSE)</f>
        <v>#N/A</v>
      </c>
      <c r="D3758" t="s">
        <v>11</v>
      </c>
      <c r="E3758" t="s">
        <v>31</v>
      </c>
      <c r="F3758" t="s">
        <v>3457</v>
      </c>
      <c r="G3758" t="s">
        <v>11745</v>
      </c>
      <c r="H3758" t="s">
        <v>29</v>
      </c>
      <c r="I3758">
        <v>1663</v>
      </c>
      <c r="J3758">
        <v>4.2704534949399998E-2</v>
      </c>
      <c r="K3758">
        <f t="shared" si="351"/>
        <v>0</v>
      </c>
      <c r="L3758">
        <f t="shared" si="352"/>
        <v>0</v>
      </c>
      <c r="M3758" t="b">
        <f t="shared" si="353"/>
        <v>0</v>
      </c>
      <c r="N3758" t="str">
        <f>VLOOKUP(B3758,Sheet3!$D$2:$I$578,6,FALSE)</f>
        <v>Angèle Dufflo</v>
      </c>
      <c r="O3758" t="str">
        <f t="shared" si="354"/>
        <v>Michel UHRING</v>
      </c>
      <c r="P3758" t="b">
        <f t="shared" si="355"/>
        <v>0</v>
      </c>
      <c r="Q3758" t="b">
        <f>AND(M3758,ISNA(VLOOKUP(B3758,Sheet4!$A$1:$A$529,1,FALSE)))</f>
        <v>0</v>
      </c>
    </row>
    <row r="3759" spans="1:17">
      <c r="A3759" t="str">
        <f t="shared" si="350"/>
        <v>Sandra PEPINO</v>
      </c>
      <c r="B3759" t="s">
        <v>3453</v>
      </c>
      <c r="C3759" t="e">
        <f>VLOOKUP(B3759,Sheet5!$A$1158:$A$1246,1,FALSE)</f>
        <v>#N/A</v>
      </c>
      <c r="D3759" t="s">
        <v>4</v>
      </c>
      <c r="E3759" t="s">
        <v>1850</v>
      </c>
      <c r="F3759" t="s">
        <v>3458</v>
      </c>
      <c r="G3759" t="s">
        <v>11746</v>
      </c>
      <c r="H3759" t="s">
        <v>29</v>
      </c>
      <c r="I3759">
        <v>639</v>
      </c>
      <c r="J3759">
        <v>1.64090185404E-2</v>
      </c>
      <c r="K3759">
        <f t="shared" si="351"/>
        <v>0</v>
      </c>
      <c r="L3759">
        <f t="shared" si="352"/>
        <v>0</v>
      </c>
      <c r="M3759" t="b">
        <f t="shared" si="353"/>
        <v>0</v>
      </c>
      <c r="N3759" t="str">
        <f>VLOOKUP(B3759,Sheet3!$D$2:$I$578,6,FALSE)</f>
        <v>Angèle Dufflo</v>
      </c>
      <c r="O3759" t="str">
        <f t="shared" si="354"/>
        <v>Sandra PEPINO</v>
      </c>
      <c r="P3759" t="b">
        <f t="shared" si="355"/>
        <v>0</v>
      </c>
      <c r="Q3759" t="b">
        <f>AND(M3759,ISNA(VLOOKUP(B3759,Sheet4!$A$1:$A$529,1,FALSE)))</f>
        <v>0</v>
      </c>
    </row>
    <row r="3760" spans="1:17">
      <c r="A3760" t="str">
        <f t="shared" si="350"/>
        <v>Alphonse WALTER</v>
      </c>
      <c r="B3760" t="s">
        <v>3453</v>
      </c>
      <c r="C3760" t="e">
        <f>VLOOKUP(B3760,Sheet5!$A$1158:$A$1246,1,FALSE)</f>
        <v>#N/A</v>
      </c>
      <c r="D3760" t="s">
        <v>11</v>
      </c>
      <c r="E3760" t="s">
        <v>2926</v>
      </c>
      <c r="F3760" t="s">
        <v>1921</v>
      </c>
      <c r="G3760" t="s">
        <v>10548</v>
      </c>
      <c r="H3760" t="s">
        <v>19</v>
      </c>
      <c r="I3760">
        <v>1294</v>
      </c>
      <c r="J3760">
        <v>3.3228904524700002E-2</v>
      </c>
      <c r="K3760">
        <f t="shared" si="351"/>
        <v>0</v>
      </c>
      <c r="L3760">
        <f t="shared" si="352"/>
        <v>0</v>
      </c>
      <c r="M3760" t="b">
        <f t="shared" si="353"/>
        <v>0</v>
      </c>
      <c r="N3760" t="str">
        <f>VLOOKUP(B3760,Sheet3!$D$2:$I$578,6,FALSE)</f>
        <v>Angèle Dufflo</v>
      </c>
      <c r="O3760" t="str">
        <f t="shared" si="354"/>
        <v>Alphonse WALTER</v>
      </c>
      <c r="P3760" t="b">
        <f t="shared" si="355"/>
        <v>0</v>
      </c>
      <c r="Q3760" t="b">
        <f>AND(M3760,ISNA(VLOOKUP(B3760,Sheet4!$A$1:$A$529,1,FALSE)))</f>
        <v>0</v>
      </c>
    </row>
    <row r="3761" spans="1:17">
      <c r="A3761" t="str">
        <f t="shared" si="350"/>
        <v>Arnaud SANTIMARIA</v>
      </c>
      <c r="B3761" t="s">
        <v>3453</v>
      </c>
      <c r="C3761" t="e">
        <f>VLOOKUP(B3761,Sheet5!$A$1158:$A$1246,1,FALSE)</f>
        <v>#N/A</v>
      </c>
      <c r="D3761" t="s">
        <v>11</v>
      </c>
      <c r="E3761" t="s">
        <v>1083</v>
      </c>
      <c r="F3761" t="s">
        <v>3459</v>
      </c>
      <c r="G3761" t="s">
        <v>11747</v>
      </c>
      <c r="H3761" t="s">
        <v>13</v>
      </c>
      <c r="I3761">
        <v>270</v>
      </c>
      <c r="J3761">
        <v>6.9333881156600002E-3</v>
      </c>
      <c r="K3761">
        <f t="shared" si="351"/>
        <v>0</v>
      </c>
      <c r="L3761">
        <f t="shared" si="352"/>
        <v>0</v>
      </c>
      <c r="M3761" t="b">
        <f t="shared" si="353"/>
        <v>0</v>
      </c>
      <c r="N3761" t="str">
        <f>VLOOKUP(B3761,Sheet3!$D$2:$I$578,6,FALSE)</f>
        <v>Angèle Dufflo</v>
      </c>
      <c r="O3761" t="str">
        <f t="shared" si="354"/>
        <v>Arnaud SANTIMARIA</v>
      </c>
      <c r="P3761" t="b">
        <f t="shared" si="355"/>
        <v>0</v>
      </c>
      <c r="Q3761" t="b">
        <f>AND(M3761,ISNA(VLOOKUP(B3761,Sheet4!$A$1:$A$529,1,FALSE)))</f>
        <v>0</v>
      </c>
    </row>
    <row r="3762" spans="1:17">
      <c r="A3762" t="str">
        <f t="shared" si="350"/>
        <v>Angèle DUFFLO</v>
      </c>
      <c r="B3762" t="s">
        <v>3453</v>
      </c>
      <c r="C3762" t="e">
        <f>VLOOKUP(B3762,Sheet5!$A$1158:$A$1246,1,FALSE)</f>
        <v>#N/A</v>
      </c>
      <c r="D3762" t="s">
        <v>4</v>
      </c>
      <c r="E3762" t="s">
        <v>9169</v>
      </c>
      <c r="F3762" t="s">
        <v>3460</v>
      </c>
      <c r="G3762" t="s">
        <v>11748</v>
      </c>
      <c r="H3762" t="s">
        <v>21</v>
      </c>
      <c r="I3762">
        <v>9714</v>
      </c>
      <c r="J3762">
        <v>0.249447896872</v>
      </c>
      <c r="K3762">
        <f t="shared" si="351"/>
        <v>9714</v>
      </c>
      <c r="L3762" t="str">
        <f t="shared" si="352"/>
        <v>SOC</v>
      </c>
      <c r="M3762" t="b">
        <f t="shared" si="353"/>
        <v>1</v>
      </c>
      <c r="N3762" t="str">
        <f>VLOOKUP(B3762,Sheet3!$D$2:$I$578,6,FALSE)</f>
        <v>Angèle Dufflo</v>
      </c>
      <c r="O3762" t="str">
        <f t="shared" si="354"/>
        <v>Angèle DUFFLO</v>
      </c>
      <c r="P3762" t="b">
        <f t="shared" si="355"/>
        <v>1</v>
      </c>
      <c r="Q3762" t="b">
        <f>AND(M3762,ISNA(VLOOKUP(B3762,Sheet4!$A$1:$A$529,1,FALSE)))</f>
        <v>1</v>
      </c>
    </row>
    <row r="3763" spans="1:17">
      <c r="A3763" t="str">
        <f t="shared" si="350"/>
        <v xml:space="preserve"> </v>
      </c>
      <c r="B3763" t="s">
        <v>3461</v>
      </c>
      <c r="C3763" t="e">
        <f>VLOOKUP(B3763,Sheet5!$A$1158:$A$1246,1,FALSE)</f>
        <v>#N/A</v>
      </c>
      <c r="G3763" t="s">
        <v>9202</v>
      </c>
      <c r="H3763" t="s">
        <v>1</v>
      </c>
      <c r="I3763">
        <v>72287</v>
      </c>
      <c r="J3763">
        <v>1</v>
      </c>
      <c r="K3763">
        <f t="shared" si="351"/>
        <v>0</v>
      </c>
      <c r="L3763">
        <f t="shared" si="352"/>
        <v>0</v>
      </c>
      <c r="M3763" t="b">
        <f t="shared" si="353"/>
        <v>0</v>
      </c>
      <c r="N3763" t="str">
        <f>VLOOKUP(B3763,Sheet3!$D$2:$I$578,6,FALSE)</f>
        <v>Laurent Kalinowski</v>
      </c>
      <c r="O3763" t="str">
        <f t="shared" si="354"/>
        <v xml:space="preserve"> </v>
      </c>
      <c r="P3763" t="b">
        <f t="shared" si="355"/>
        <v>0</v>
      </c>
      <c r="Q3763" t="b">
        <f>AND(M3763,ISNA(VLOOKUP(B3763,Sheet4!$A$1:$A$529,1,FALSE)))</f>
        <v>0</v>
      </c>
    </row>
    <row r="3764" spans="1:17">
      <c r="A3764" t="str">
        <f t="shared" si="350"/>
        <v xml:space="preserve"> </v>
      </c>
      <c r="B3764" t="s">
        <v>3461</v>
      </c>
      <c r="C3764" t="e">
        <f>VLOOKUP(B3764,Sheet5!$A$1158:$A$1246,1,FALSE)</f>
        <v>#N/A</v>
      </c>
      <c r="G3764" t="s">
        <v>9202</v>
      </c>
      <c r="H3764" t="s">
        <v>2</v>
      </c>
      <c r="I3764">
        <v>37642</v>
      </c>
      <c r="J3764">
        <v>0.520729868441</v>
      </c>
      <c r="K3764">
        <f t="shared" si="351"/>
        <v>0</v>
      </c>
      <c r="L3764">
        <f t="shared" si="352"/>
        <v>0</v>
      </c>
      <c r="M3764" t="b">
        <f t="shared" si="353"/>
        <v>0</v>
      </c>
      <c r="N3764" t="str">
        <f>VLOOKUP(B3764,Sheet3!$D$2:$I$578,6,FALSE)</f>
        <v>Laurent Kalinowski</v>
      </c>
      <c r="O3764" t="str">
        <f t="shared" si="354"/>
        <v xml:space="preserve"> </v>
      </c>
      <c r="P3764" t="b">
        <f t="shared" si="355"/>
        <v>0</v>
      </c>
      <c r="Q3764" t="b">
        <f>AND(M3764,ISNA(VLOOKUP(B3764,Sheet4!$A$1:$A$529,1,FALSE)))</f>
        <v>0</v>
      </c>
    </row>
    <row r="3765" spans="1:17">
      <c r="A3765" t="str">
        <f t="shared" si="350"/>
        <v xml:space="preserve"> </v>
      </c>
      <c r="B3765" t="s">
        <v>3461</v>
      </c>
      <c r="C3765" t="e">
        <f>VLOOKUP(B3765,Sheet5!$A$1158:$A$1246,1,FALSE)</f>
        <v>#N/A</v>
      </c>
      <c r="G3765" t="s">
        <v>9202</v>
      </c>
      <c r="H3765" t="s">
        <v>3</v>
      </c>
      <c r="I3765">
        <v>596</v>
      </c>
      <c r="J3765">
        <v>8.2449126398900004E-3</v>
      </c>
      <c r="K3765">
        <f t="shared" si="351"/>
        <v>0</v>
      </c>
      <c r="L3765">
        <f t="shared" si="352"/>
        <v>0</v>
      </c>
      <c r="M3765" t="b">
        <f t="shared" si="353"/>
        <v>0</v>
      </c>
      <c r="N3765" t="str">
        <f>VLOOKUP(B3765,Sheet3!$D$2:$I$578,6,FALSE)</f>
        <v>Laurent Kalinowski</v>
      </c>
      <c r="O3765" t="str">
        <f t="shared" si="354"/>
        <v xml:space="preserve"> </v>
      </c>
      <c r="P3765" t="b">
        <f t="shared" si="355"/>
        <v>0</v>
      </c>
      <c r="Q3765" t="b">
        <f>AND(M3765,ISNA(VLOOKUP(B3765,Sheet4!$A$1:$A$529,1,FALSE)))</f>
        <v>0</v>
      </c>
    </row>
    <row r="3766" spans="1:17">
      <c r="A3766" t="str">
        <f t="shared" si="350"/>
        <v>Pascal SCHUSTER</v>
      </c>
      <c r="B3766" t="s">
        <v>3461</v>
      </c>
      <c r="C3766" t="e">
        <f>VLOOKUP(B3766,Sheet5!$A$1158:$A$1246,1,FALSE)</f>
        <v>#N/A</v>
      </c>
      <c r="D3766" t="s">
        <v>11</v>
      </c>
      <c r="E3766" t="s">
        <v>200</v>
      </c>
      <c r="F3766" t="s">
        <v>3462</v>
      </c>
      <c r="G3766" t="s">
        <v>11749</v>
      </c>
      <c r="H3766" t="s">
        <v>29</v>
      </c>
      <c r="I3766">
        <v>494</v>
      </c>
      <c r="J3766">
        <v>1.4508502452300001E-2</v>
      </c>
      <c r="K3766">
        <f t="shared" si="351"/>
        <v>0</v>
      </c>
      <c r="L3766">
        <f t="shared" si="352"/>
        <v>0</v>
      </c>
      <c r="M3766" t="b">
        <f t="shared" si="353"/>
        <v>0</v>
      </c>
      <c r="N3766" t="str">
        <f>VLOOKUP(B3766,Sheet3!$D$2:$I$578,6,FALSE)</f>
        <v>Laurent Kalinowski</v>
      </c>
      <c r="O3766" t="str">
        <f t="shared" si="354"/>
        <v>Pascal SCHUSTER</v>
      </c>
      <c r="P3766" t="b">
        <f t="shared" si="355"/>
        <v>0</v>
      </c>
      <c r="Q3766" t="b">
        <f>AND(M3766,ISNA(VLOOKUP(B3766,Sheet4!$A$1:$A$529,1,FALSE)))</f>
        <v>0</v>
      </c>
    </row>
    <row r="3767" spans="1:17">
      <c r="A3767" t="str">
        <f t="shared" si="350"/>
        <v>Lola LEGRAND</v>
      </c>
      <c r="B3767" t="s">
        <v>3461</v>
      </c>
      <c r="C3767" t="e">
        <f>VLOOKUP(B3767,Sheet5!$A$1158:$A$1246,1,FALSE)</f>
        <v>#N/A</v>
      </c>
      <c r="D3767" t="s">
        <v>4</v>
      </c>
      <c r="E3767" t="s">
        <v>3063</v>
      </c>
      <c r="F3767" t="s">
        <v>3463</v>
      </c>
      <c r="G3767" t="s">
        <v>11750</v>
      </c>
      <c r="H3767" t="s">
        <v>10</v>
      </c>
      <c r="I3767">
        <v>416</v>
      </c>
      <c r="J3767">
        <v>1.2217686275699999E-2</v>
      </c>
      <c r="K3767">
        <f t="shared" si="351"/>
        <v>0</v>
      </c>
      <c r="L3767">
        <f t="shared" si="352"/>
        <v>0</v>
      </c>
      <c r="M3767" t="b">
        <f t="shared" si="353"/>
        <v>0</v>
      </c>
      <c r="N3767" t="str">
        <f>VLOOKUP(B3767,Sheet3!$D$2:$I$578,6,FALSE)</f>
        <v>Laurent Kalinowski</v>
      </c>
      <c r="O3767" t="str">
        <f t="shared" si="354"/>
        <v>Lola LEGRAND</v>
      </c>
      <c r="P3767" t="b">
        <f t="shared" si="355"/>
        <v>0</v>
      </c>
      <c r="Q3767" t="b">
        <f>AND(M3767,ISNA(VLOOKUP(B3767,Sheet4!$A$1:$A$529,1,FALSE)))</f>
        <v>0</v>
      </c>
    </row>
    <row r="3768" spans="1:17">
      <c r="A3768" t="str">
        <f t="shared" si="350"/>
        <v>Pierre LANG</v>
      </c>
      <c r="B3768" t="s">
        <v>3461</v>
      </c>
      <c r="C3768" t="e">
        <f>VLOOKUP(B3768,Sheet5!$A$1158:$A$1246,1,FALSE)</f>
        <v>#N/A</v>
      </c>
      <c r="D3768" t="s">
        <v>11</v>
      </c>
      <c r="E3768" t="s">
        <v>148</v>
      </c>
      <c r="F3768" t="s">
        <v>1541</v>
      </c>
      <c r="G3768" t="s">
        <v>10266</v>
      </c>
      <c r="H3768" t="s">
        <v>26</v>
      </c>
      <c r="I3768">
        <v>8518</v>
      </c>
      <c r="J3768">
        <v>0.25016887426899997</v>
      </c>
      <c r="K3768">
        <f t="shared" si="351"/>
        <v>0</v>
      </c>
      <c r="L3768">
        <f t="shared" si="352"/>
        <v>0</v>
      </c>
      <c r="M3768" t="b">
        <f t="shared" si="353"/>
        <v>0</v>
      </c>
      <c r="N3768" t="str">
        <f>VLOOKUP(B3768,Sheet3!$D$2:$I$578,6,FALSE)</f>
        <v>Laurent Kalinowski</v>
      </c>
      <c r="O3768" t="str">
        <f t="shared" si="354"/>
        <v>Pierre LANG</v>
      </c>
      <c r="P3768" t="b">
        <f t="shared" si="355"/>
        <v>0</v>
      </c>
      <c r="Q3768" t="b">
        <f>AND(M3768,ISNA(VLOOKUP(B3768,Sheet4!$A$1:$A$529,1,FALSE)))</f>
        <v>0</v>
      </c>
    </row>
    <row r="3769" spans="1:17">
      <c r="A3769" t="str">
        <f t="shared" si="350"/>
        <v>Doris METZGER</v>
      </c>
      <c r="B3769" t="s">
        <v>3461</v>
      </c>
      <c r="C3769" t="e">
        <f>VLOOKUP(B3769,Sheet5!$A$1158:$A$1246,1,FALSE)</f>
        <v>#N/A</v>
      </c>
      <c r="D3769" t="s">
        <v>4</v>
      </c>
      <c r="E3769" t="s">
        <v>3464</v>
      </c>
      <c r="F3769" t="s">
        <v>2185</v>
      </c>
      <c r="G3769" t="s">
        <v>10754</v>
      </c>
      <c r="H3769" t="s">
        <v>29</v>
      </c>
      <c r="I3769">
        <v>416</v>
      </c>
      <c r="J3769">
        <v>1.2217686275699999E-2</v>
      </c>
      <c r="K3769">
        <f t="shared" si="351"/>
        <v>0</v>
      </c>
      <c r="L3769">
        <f t="shared" si="352"/>
        <v>0</v>
      </c>
      <c r="M3769" t="b">
        <f t="shared" si="353"/>
        <v>0</v>
      </c>
      <c r="N3769" t="str">
        <f>VLOOKUP(B3769,Sheet3!$D$2:$I$578,6,FALSE)</f>
        <v>Laurent Kalinowski</v>
      </c>
      <c r="O3769" t="str">
        <f t="shared" si="354"/>
        <v>Doris METZGER</v>
      </c>
      <c r="P3769" t="b">
        <f t="shared" si="355"/>
        <v>0</v>
      </c>
      <c r="Q3769" t="b">
        <f>AND(M3769,ISNA(VLOOKUP(B3769,Sheet4!$A$1:$A$529,1,FALSE)))</f>
        <v>0</v>
      </c>
    </row>
    <row r="3770" spans="1:17">
      <c r="A3770" t="str">
        <f t="shared" si="350"/>
        <v>Abdel-Kader DEHAR</v>
      </c>
      <c r="B3770" t="s">
        <v>3461</v>
      </c>
      <c r="C3770" t="e">
        <f>VLOOKUP(B3770,Sheet5!$A$1158:$A$1246,1,FALSE)</f>
        <v>#N/A</v>
      </c>
      <c r="D3770" t="s">
        <v>11</v>
      </c>
      <c r="E3770" t="s">
        <v>3465</v>
      </c>
      <c r="F3770" t="s">
        <v>3466</v>
      </c>
      <c r="G3770" t="s">
        <v>11751</v>
      </c>
      <c r="H3770" t="s">
        <v>271</v>
      </c>
      <c r="I3770">
        <v>387</v>
      </c>
      <c r="J3770">
        <v>1.13659725689E-2</v>
      </c>
      <c r="K3770">
        <f t="shared" si="351"/>
        <v>0</v>
      </c>
      <c r="L3770">
        <f t="shared" si="352"/>
        <v>0</v>
      </c>
      <c r="M3770" t="b">
        <f t="shared" si="353"/>
        <v>0</v>
      </c>
      <c r="N3770" t="str">
        <f>VLOOKUP(B3770,Sheet3!$D$2:$I$578,6,FALSE)</f>
        <v>Laurent Kalinowski</v>
      </c>
      <c r="O3770" t="str">
        <f t="shared" si="354"/>
        <v>Abdel-Kader DEHAR</v>
      </c>
      <c r="P3770" t="b">
        <f t="shared" si="355"/>
        <v>0</v>
      </c>
      <c r="Q3770" t="b">
        <f>AND(M3770,ISNA(VLOOKUP(B3770,Sheet4!$A$1:$A$529,1,FALSE)))</f>
        <v>0</v>
      </c>
    </row>
    <row r="3771" spans="1:17">
      <c r="A3771" t="str">
        <f t="shared" si="350"/>
        <v>Laurent KALINOWSKI</v>
      </c>
      <c r="B3771" t="s">
        <v>3461</v>
      </c>
      <c r="C3771" t="e">
        <f>VLOOKUP(B3771,Sheet5!$A$1158:$A$1246,1,FALSE)</f>
        <v>#N/A</v>
      </c>
      <c r="D3771" t="s">
        <v>11</v>
      </c>
      <c r="E3771" t="s">
        <v>342</v>
      </c>
      <c r="F3771" t="s">
        <v>3467</v>
      </c>
      <c r="G3771" t="s">
        <v>11752</v>
      </c>
      <c r="H3771" t="s">
        <v>21</v>
      </c>
      <c r="I3771">
        <v>12750</v>
      </c>
      <c r="J3771">
        <v>0.37446033657400002</v>
      </c>
      <c r="K3771">
        <f t="shared" si="351"/>
        <v>12750</v>
      </c>
      <c r="L3771" t="str">
        <f t="shared" si="352"/>
        <v>SOC</v>
      </c>
      <c r="M3771" t="b">
        <f t="shared" si="353"/>
        <v>0</v>
      </c>
      <c r="N3771" t="str">
        <f>VLOOKUP(B3771,Sheet3!$D$2:$I$578,6,FALSE)</f>
        <v>Laurent Kalinowski</v>
      </c>
      <c r="O3771" t="str">
        <f t="shared" si="354"/>
        <v>Laurent KALINOWSKI</v>
      </c>
      <c r="P3771" t="b">
        <f t="shared" si="355"/>
        <v>1</v>
      </c>
      <c r="Q3771" t="b">
        <f>AND(M3771,ISNA(VLOOKUP(B3771,Sheet4!$A$1:$A$529,1,FALSE)))</f>
        <v>0</v>
      </c>
    </row>
    <row r="3772" spans="1:17">
      <c r="A3772" t="str">
        <f t="shared" si="350"/>
        <v>Francis SCHMITT</v>
      </c>
      <c r="B3772" t="s">
        <v>3461</v>
      </c>
      <c r="C3772" t="e">
        <f>VLOOKUP(B3772,Sheet5!$A$1158:$A$1246,1,FALSE)</f>
        <v>#N/A</v>
      </c>
      <c r="D3772" t="s">
        <v>11</v>
      </c>
      <c r="E3772" t="s">
        <v>352</v>
      </c>
      <c r="F3772" t="s">
        <v>2156</v>
      </c>
      <c r="G3772" t="s">
        <v>10730</v>
      </c>
      <c r="H3772" t="s">
        <v>43</v>
      </c>
      <c r="I3772">
        <v>705</v>
      </c>
      <c r="J3772">
        <v>2.0705453904700001E-2</v>
      </c>
      <c r="K3772">
        <f t="shared" si="351"/>
        <v>12750</v>
      </c>
      <c r="L3772" t="str">
        <f t="shared" si="352"/>
        <v>SOC</v>
      </c>
      <c r="M3772" t="b">
        <f t="shared" si="353"/>
        <v>0</v>
      </c>
      <c r="N3772" t="str">
        <f>VLOOKUP(B3772,Sheet3!$D$2:$I$578,6,FALSE)</f>
        <v>Laurent Kalinowski</v>
      </c>
      <c r="O3772" t="str">
        <f t="shared" si="354"/>
        <v>Francis SCHMITT</v>
      </c>
      <c r="P3772" t="b">
        <f t="shared" si="355"/>
        <v>0</v>
      </c>
      <c r="Q3772" t="b">
        <f>AND(M3772,ISNA(VLOOKUP(B3772,Sheet4!$A$1:$A$529,1,FALSE)))</f>
        <v>0</v>
      </c>
    </row>
    <row r="3773" spans="1:17">
      <c r="A3773" t="str">
        <f t="shared" si="350"/>
        <v>Florian PHILIPPOT</v>
      </c>
      <c r="B3773" t="s">
        <v>3461</v>
      </c>
      <c r="C3773" t="e">
        <f>VLOOKUP(B3773,Sheet5!$A$1158:$A$1246,1,FALSE)</f>
        <v>#N/A</v>
      </c>
      <c r="D3773" t="s">
        <v>11</v>
      </c>
      <c r="E3773" t="s">
        <v>1896</v>
      </c>
      <c r="F3773" t="s">
        <v>113</v>
      </c>
      <c r="G3773" t="s">
        <v>9243</v>
      </c>
      <c r="H3773" t="s">
        <v>17</v>
      </c>
      <c r="I3773">
        <v>8969</v>
      </c>
      <c r="J3773">
        <v>0.263414490881</v>
      </c>
      <c r="K3773">
        <f t="shared" si="351"/>
        <v>12750</v>
      </c>
      <c r="L3773" t="str">
        <f t="shared" si="352"/>
        <v>SOC</v>
      </c>
      <c r="M3773" t="b">
        <f t="shared" si="353"/>
        <v>0</v>
      </c>
      <c r="N3773" t="str">
        <f>VLOOKUP(B3773,Sheet3!$D$2:$I$578,6,FALSE)</f>
        <v>Laurent Kalinowski</v>
      </c>
      <c r="O3773" t="str">
        <f t="shared" si="354"/>
        <v>Florian PHILIPPOT</v>
      </c>
      <c r="P3773" t="b">
        <f t="shared" si="355"/>
        <v>0</v>
      </c>
      <c r="Q3773" t="b">
        <f>AND(M3773,ISNA(VLOOKUP(B3773,Sheet4!$A$1:$A$529,1,FALSE)))</f>
        <v>0</v>
      </c>
    </row>
    <row r="3774" spans="1:17">
      <c r="A3774" t="str">
        <f t="shared" si="350"/>
        <v>Eric VILAIN</v>
      </c>
      <c r="B3774" t="s">
        <v>3461</v>
      </c>
      <c r="C3774" t="e">
        <f>VLOOKUP(B3774,Sheet5!$A$1158:$A$1246,1,FALSE)</f>
        <v>#N/A</v>
      </c>
      <c r="D3774" t="s">
        <v>11</v>
      </c>
      <c r="E3774" t="s">
        <v>58</v>
      </c>
      <c r="F3774" t="s">
        <v>3468</v>
      </c>
      <c r="G3774" t="s">
        <v>11753</v>
      </c>
      <c r="H3774" t="s">
        <v>271</v>
      </c>
      <c r="I3774">
        <v>1394</v>
      </c>
      <c r="J3774">
        <v>4.0940996798700002E-2</v>
      </c>
      <c r="K3774">
        <f t="shared" si="351"/>
        <v>12750</v>
      </c>
      <c r="L3774" t="str">
        <f t="shared" si="352"/>
        <v>SOC</v>
      </c>
      <c r="M3774" t="b">
        <f t="shared" si="353"/>
        <v>1</v>
      </c>
      <c r="N3774" t="str">
        <f>VLOOKUP(B3774,Sheet3!$D$2:$I$578,6,FALSE)</f>
        <v>Laurent Kalinowski</v>
      </c>
      <c r="O3774" t="str">
        <f t="shared" si="354"/>
        <v>Eric VILAIN</v>
      </c>
      <c r="P3774" t="b">
        <f t="shared" si="355"/>
        <v>0</v>
      </c>
      <c r="Q3774" t="b">
        <f>AND(M3774,ISNA(VLOOKUP(B3774,Sheet4!$A$1:$A$529,1,FALSE)))</f>
        <v>1</v>
      </c>
    </row>
    <row r="3775" spans="1:17">
      <c r="A3775" t="str">
        <f t="shared" si="350"/>
        <v xml:space="preserve"> </v>
      </c>
      <c r="B3775" t="s">
        <v>3469</v>
      </c>
      <c r="C3775" t="e">
        <f>VLOOKUP(B3775,Sheet5!$A$1158:$A$1246,1,FALSE)</f>
        <v>#N/A</v>
      </c>
      <c r="G3775" t="s">
        <v>9202</v>
      </c>
      <c r="H3775" t="s">
        <v>1</v>
      </c>
      <c r="I3775">
        <v>91564</v>
      </c>
      <c r="J3775">
        <v>1</v>
      </c>
      <c r="K3775">
        <f t="shared" si="351"/>
        <v>0</v>
      </c>
      <c r="L3775">
        <f t="shared" si="352"/>
        <v>0</v>
      </c>
      <c r="M3775" t="b">
        <f t="shared" si="353"/>
        <v>0</v>
      </c>
      <c r="N3775" t="str">
        <f>VLOOKUP(B3775,Sheet3!$D$2:$I$578,6,FALSE)</f>
        <v>Paola Zanetti</v>
      </c>
      <c r="O3775" t="str">
        <f t="shared" si="354"/>
        <v xml:space="preserve"> </v>
      </c>
      <c r="P3775" t="b">
        <f t="shared" si="355"/>
        <v>0</v>
      </c>
      <c r="Q3775" t="b">
        <f>AND(M3775,ISNA(VLOOKUP(B3775,Sheet4!$A$1:$A$529,1,FALSE)))</f>
        <v>0</v>
      </c>
    </row>
    <row r="3776" spans="1:17">
      <c r="A3776" t="str">
        <f t="shared" si="350"/>
        <v xml:space="preserve"> </v>
      </c>
      <c r="B3776" t="s">
        <v>3469</v>
      </c>
      <c r="C3776" t="e">
        <f>VLOOKUP(B3776,Sheet5!$A$1158:$A$1246,1,FALSE)</f>
        <v>#N/A</v>
      </c>
      <c r="G3776" t="s">
        <v>9202</v>
      </c>
      <c r="H3776" t="s">
        <v>2</v>
      </c>
      <c r="I3776">
        <v>43639</v>
      </c>
      <c r="J3776">
        <v>0.47659560526</v>
      </c>
      <c r="K3776">
        <f t="shared" si="351"/>
        <v>0</v>
      </c>
      <c r="L3776">
        <f t="shared" si="352"/>
        <v>0</v>
      </c>
      <c r="M3776" t="b">
        <f t="shared" si="353"/>
        <v>0</v>
      </c>
      <c r="N3776" t="str">
        <f>VLOOKUP(B3776,Sheet3!$D$2:$I$578,6,FALSE)</f>
        <v>Paola Zanetti</v>
      </c>
      <c r="O3776" t="str">
        <f t="shared" si="354"/>
        <v xml:space="preserve"> </v>
      </c>
      <c r="P3776" t="b">
        <f t="shared" si="355"/>
        <v>0</v>
      </c>
      <c r="Q3776" t="b">
        <f>AND(M3776,ISNA(VLOOKUP(B3776,Sheet4!$A$1:$A$529,1,FALSE)))</f>
        <v>0</v>
      </c>
    </row>
    <row r="3777" spans="1:17">
      <c r="A3777" t="str">
        <f t="shared" si="350"/>
        <v xml:space="preserve"> </v>
      </c>
      <c r="B3777" t="s">
        <v>3469</v>
      </c>
      <c r="C3777" t="e">
        <f>VLOOKUP(B3777,Sheet5!$A$1158:$A$1246,1,FALSE)</f>
        <v>#N/A</v>
      </c>
      <c r="G3777" t="s">
        <v>9202</v>
      </c>
      <c r="H3777" t="s">
        <v>3</v>
      </c>
      <c r="I3777">
        <v>750</v>
      </c>
      <c r="J3777">
        <v>8.1909920929600002E-3</v>
      </c>
      <c r="K3777">
        <f t="shared" si="351"/>
        <v>0</v>
      </c>
      <c r="L3777">
        <f t="shared" si="352"/>
        <v>0</v>
      </c>
      <c r="M3777" t="b">
        <f t="shared" si="353"/>
        <v>0</v>
      </c>
      <c r="N3777" t="str">
        <f>VLOOKUP(B3777,Sheet3!$D$2:$I$578,6,FALSE)</f>
        <v>Paola Zanetti</v>
      </c>
      <c r="O3777" t="str">
        <f t="shared" si="354"/>
        <v xml:space="preserve"> </v>
      </c>
      <c r="P3777" t="b">
        <f t="shared" si="355"/>
        <v>0</v>
      </c>
      <c r="Q3777" t="b">
        <f>AND(M3777,ISNA(VLOOKUP(B3777,Sheet4!$A$1:$A$529,1,FALSE)))</f>
        <v>0</v>
      </c>
    </row>
    <row r="3778" spans="1:17">
      <c r="A3778" t="str">
        <f t="shared" si="350"/>
        <v>Nathalie PIGEOT</v>
      </c>
      <c r="B3778" t="s">
        <v>3469</v>
      </c>
      <c r="C3778" t="e">
        <f>VLOOKUP(B3778,Sheet5!$A$1158:$A$1246,1,FALSE)</f>
        <v>#N/A</v>
      </c>
      <c r="D3778" t="s">
        <v>4</v>
      </c>
      <c r="E3778" t="s">
        <v>673</v>
      </c>
      <c r="F3778" t="s">
        <v>3470</v>
      </c>
      <c r="G3778" t="s">
        <v>11754</v>
      </c>
      <c r="H3778" t="s">
        <v>17</v>
      </c>
      <c r="I3778">
        <v>12304</v>
      </c>
      <c r="J3778">
        <v>0.260816110228</v>
      </c>
      <c r="K3778">
        <f t="shared" si="351"/>
        <v>0</v>
      </c>
      <c r="L3778">
        <f t="shared" si="352"/>
        <v>0</v>
      </c>
      <c r="M3778" t="b">
        <f t="shared" si="353"/>
        <v>0</v>
      </c>
      <c r="N3778" t="str">
        <f>VLOOKUP(B3778,Sheet3!$D$2:$I$578,6,FALSE)</f>
        <v>Paola Zanetti</v>
      </c>
      <c r="O3778" t="str">
        <f t="shared" si="354"/>
        <v>Nathalie PIGEOT</v>
      </c>
      <c r="P3778" t="b">
        <f t="shared" si="355"/>
        <v>0</v>
      </c>
      <c r="Q3778" t="b">
        <f>AND(M3778,ISNA(VLOOKUP(B3778,Sheet4!$A$1:$A$529,1,FALSE)))</f>
        <v>0</v>
      </c>
    </row>
    <row r="3779" spans="1:17">
      <c r="A3779" t="str">
        <f t="shared" ref="A3779:A3842" si="356">O3779</f>
        <v>Yves VILBOIS</v>
      </c>
      <c r="B3779" t="s">
        <v>3469</v>
      </c>
      <c r="C3779" t="e">
        <f>VLOOKUP(B3779,Sheet5!$A$1158:$A$1246,1,FALSE)</f>
        <v>#N/A</v>
      </c>
      <c r="D3779" t="s">
        <v>11</v>
      </c>
      <c r="E3779" t="s">
        <v>53</v>
      </c>
      <c r="F3779" t="s">
        <v>3471</v>
      </c>
      <c r="G3779" t="s">
        <v>11755</v>
      </c>
      <c r="H3779" t="s">
        <v>10</v>
      </c>
      <c r="I3779">
        <v>341</v>
      </c>
      <c r="J3779">
        <v>7.2284048754600004E-3</v>
      </c>
      <c r="K3779">
        <f t="shared" ref="K3779:K3842" si="357">IF(B3779&lt;&gt;B3778,0,IF(NOT(ISERR(FIND(H3779,"VECREGSOC"))),IF(I3779&gt;K3778,I3779,K3778),K3778))</f>
        <v>0</v>
      </c>
      <c r="L3779">
        <f t="shared" ref="L3779:L3842" si="358">IF(B3779&lt;&gt;B3778,0,IF(NOT(ISERR(FIND(H3779,"VECREGSOC"))),IF(I3779&gt;K3778,H3779,L3778),L3778))</f>
        <v>0</v>
      </c>
      <c r="M3779" t="b">
        <f t="shared" ref="M3779:M3842" si="359">B3779&lt;&gt;B3780</f>
        <v>0</v>
      </c>
      <c r="N3779" t="str">
        <f>VLOOKUP(B3779,Sheet3!$D$2:$I$578,6,FALSE)</f>
        <v>Paola Zanetti</v>
      </c>
      <c r="O3779" t="str">
        <f t="shared" si="354"/>
        <v>Yves VILBOIS</v>
      </c>
      <c r="P3779" t="b">
        <f t="shared" si="355"/>
        <v>0</v>
      </c>
      <c r="Q3779" t="b">
        <f>AND(M3779,ISNA(VLOOKUP(B3779,Sheet4!$A$1:$A$529,1,FALSE)))</f>
        <v>0</v>
      </c>
    </row>
    <row r="3780" spans="1:17">
      <c r="A3780" t="str">
        <f t="shared" si="356"/>
        <v>Fabienne SCHNITZLER</v>
      </c>
      <c r="B3780" t="s">
        <v>3469</v>
      </c>
      <c r="C3780" t="e">
        <f>VLOOKUP(B3780,Sheet5!$A$1158:$A$1246,1,FALSE)</f>
        <v>#N/A</v>
      </c>
      <c r="D3780" t="s">
        <v>4</v>
      </c>
      <c r="E3780" t="s">
        <v>1119</v>
      </c>
      <c r="F3780" t="s">
        <v>3472</v>
      </c>
      <c r="G3780" t="s">
        <v>11756</v>
      </c>
      <c r="H3780" t="s">
        <v>29</v>
      </c>
      <c r="I3780">
        <v>610</v>
      </c>
      <c r="J3780">
        <v>1.2930577636500001E-2</v>
      </c>
      <c r="K3780">
        <f t="shared" si="357"/>
        <v>0</v>
      </c>
      <c r="L3780">
        <f t="shared" si="358"/>
        <v>0</v>
      </c>
      <c r="M3780" t="b">
        <f t="shared" si="359"/>
        <v>0</v>
      </c>
      <c r="N3780" t="str">
        <f>VLOOKUP(B3780,Sheet3!$D$2:$I$578,6,FALSE)</f>
        <v>Paola Zanetti</v>
      </c>
      <c r="O3780" t="str">
        <f t="shared" si="354"/>
        <v>Fabienne SCHNITZLER</v>
      </c>
      <c r="P3780" t="b">
        <f t="shared" si="355"/>
        <v>0</v>
      </c>
      <c r="Q3780" t="b">
        <f>AND(M3780,ISNA(VLOOKUP(B3780,Sheet4!$A$1:$A$529,1,FALSE)))</f>
        <v>0</v>
      </c>
    </row>
    <row r="3781" spans="1:17">
      <c r="A3781" t="str">
        <f t="shared" si="356"/>
        <v>Fabrice BOUCHER</v>
      </c>
      <c r="B3781" t="s">
        <v>3469</v>
      </c>
      <c r="C3781" t="e">
        <f>VLOOKUP(B3781,Sheet5!$A$1158:$A$1246,1,FALSE)</f>
        <v>#N/A</v>
      </c>
      <c r="D3781" t="s">
        <v>11</v>
      </c>
      <c r="E3781" t="s">
        <v>268</v>
      </c>
      <c r="F3781" t="s">
        <v>3473</v>
      </c>
      <c r="G3781" t="s">
        <v>11757</v>
      </c>
      <c r="H3781" t="s">
        <v>33</v>
      </c>
      <c r="I3781">
        <v>2596</v>
      </c>
      <c r="J3781">
        <v>5.5029146793900002E-2</v>
      </c>
      <c r="K3781">
        <f t="shared" si="357"/>
        <v>0</v>
      </c>
      <c r="L3781">
        <f t="shared" si="358"/>
        <v>0</v>
      </c>
      <c r="M3781" t="b">
        <f t="shared" si="359"/>
        <v>0</v>
      </c>
      <c r="N3781" t="str">
        <f>VLOOKUP(B3781,Sheet3!$D$2:$I$578,6,FALSE)</f>
        <v>Paola Zanetti</v>
      </c>
      <c r="O3781" t="str">
        <f t="shared" si="354"/>
        <v>Fabrice BOUCHER</v>
      </c>
      <c r="P3781" t="b">
        <f t="shared" si="355"/>
        <v>0</v>
      </c>
      <c r="Q3781" t="b">
        <f>AND(M3781,ISNA(VLOOKUP(B3781,Sheet4!$A$1:$A$529,1,FALSE)))</f>
        <v>0</v>
      </c>
    </row>
    <row r="3782" spans="1:17">
      <c r="A3782" t="str">
        <f t="shared" si="356"/>
        <v>Paola ZANETTI</v>
      </c>
      <c r="B3782" t="s">
        <v>3469</v>
      </c>
      <c r="C3782" t="e">
        <f>VLOOKUP(B3782,Sheet5!$A$1158:$A$1246,1,FALSE)</f>
        <v>#N/A</v>
      </c>
      <c r="D3782" t="s">
        <v>4</v>
      </c>
      <c r="E3782" t="s">
        <v>3474</v>
      </c>
      <c r="F3782" t="s">
        <v>3475</v>
      </c>
      <c r="G3782" t="s">
        <v>11758</v>
      </c>
      <c r="H3782" t="s">
        <v>21</v>
      </c>
      <c r="I3782">
        <v>15054</v>
      </c>
      <c r="J3782">
        <v>0.31910969793299998</v>
      </c>
      <c r="K3782">
        <f t="shared" si="357"/>
        <v>15054</v>
      </c>
      <c r="L3782" t="str">
        <f t="shared" si="358"/>
        <v>SOC</v>
      </c>
      <c r="M3782" t="b">
        <f t="shared" si="359"/>
        <v>0</v>
      </c>
      <c r="N3782" t="str">
        <f>VLOOKUP(B3782,Sheet3!$D$2:$I$578,6,FALSE)</f>
        <v>Paola Zanetti</v>
      </c>
      <c r="O3782" t="str">
        <f t="shared" si="354"/>
        <v>Paola ZANETTI</v>
      </c>
      <c r="P3782" t="b">
        <f t="shared" si="355"/>
        <v>1</v>
      </c>
      <c r="Q3782" t="b">
        <f>AND(M3782,ISNA(VLOOKUP(B3782,Sheet4!$A$1:$A$529,1,FALSE)))</f>
        <v>0</v>
      </c>
    </row>
    <row r="3783" spans="1:17">
      <c r="A3783" t="str">
        <f t="shared" si="356"/>
        <v>Nora Aline HERBET</v>
      </c>
      <c r="B3783" t="s">
        <v>3469</v>
      </c>
      <c r="C3783" t="e">
        <f>VLOOKUP(B3783,Sheet5!$A$1158:$A$1246,1,FALSE)</f>
        <v>#N/A</v>
      </c>
      <c r="D3783" t="s">
        <v>4</v>
      </c>
      <c r="E3783" t="s">
        <v>3476</v>
      </c>
      <c r="F3783" t="s">
        <v>3477</v>
      </c>
      <c r="G3783" t="s">
        <v>11759</v>
      </c>
      <c r="H3783" t="s">
        <v>13</v>
      </c>
      <c r="I3783">
        <v>579</v>
      </c>
      <c r="J3783">
        <v>1.22734499205E-2</v>
      </c>
      <c r="K3783">
        <f t="shared" si="357"/>
        <v>15054</v>
      </c>
      <c r="L3783" t="str">
        <f t="shared" si="358"/>
        <v>SOC</v>
      </c>
      <c r="M3783" t="b">
        <f t="shared" si="359"/>
        <v>0</v>
      </c>
      <c r="N3783" t="str">
        <f>VLOOKUP(B3783,Sheet3!$D$2:$I$578,6,FALSE)</f>
        <v>Paola Zanetti</v>
      </c>
      <c r="O3783" t="str">
        <f t="shared" si="354"/>
        <v>Nora Aline HERBET</v>
      </c>
      <c r="P3783" t="b">
        <f t="shared" si="355"/>
        <v>0</v>
      </c>
      <c r="Q3783" t="b">
        <f>AND(M3783,ISNA(VLOOKUP(B3783,Sheet4!$A$1:$A$529,1,FALSE)))</f>
        <v>0</v>
      </c>
    </row>
    <row r="3784" spans="1:17">
      <c r="A3784" t="str">
        <f t="shared" si="356"/>
        <v>André WOJCIECHOWSKI</v>
      </c>
      <c r="B3784" t="s">
        <v>3469</v>
      </c>
      <c r="C3784" t="e">
        <f>VLOOKUP(B3784,Sheet5!$A$1158:$A$1246,1,FALSE)</f>
        <v>#N/A</v>
      </c>
      <c r="D3784" t="s">
        <v>11</v>
      </c>
      <c r="E3784" t="s">
        <v>9005</v>
      </c>
      <c r="F3784" t="s">
        <v>3478</v>
      </c>
      <c r="G3784" t="s">
        <v>11760</v>
      </c>
      <c r="H3784" t="s">
        <v>87</v>
      </c>
      <c r="I3784">
        <v>15310</v>
      </c>
      <c r="J3784">
        <v>0.32453630100699998</v>
      </c>
      <c r="K3784">
        <f t="shared" si="357"/>
        <v>15054</v>
      </c>
      <c r="L3784" t="str">
        <f t="shared" si="358"/>
        <v>SOC</v>
      </c>
      <c r="M3784" t="b">
        <f t="shared" si="359"/>
        <v>0</v>
      </c>
      <c r="N3784" t="str">
        <f>VLOOKUP(B3784,Sheet3!$D$2:$I$578,6,FALSE)</f>
        <v>Paola Zanetti</v>
      </c>
      <c r="O3784" t="str">
        <f t="shared" si="354"/>
        <v>André WOJCIECHOWSKI</v>
      </c>
      <c r="P3784" t="b">
        <f t="shared" si="355"/>
        <v>0</v>
      </c>
      <c r="Q3784" t="b">
        <f>AND(M3784,ISNA(VLOOKUP(B3784,Sheet4!$A$1:$A$529,1,FALSE)))</f>
        <v>0</v>
      </c>
    </row>
    <row r="3785" spans="1:17">
      <c r="A3785" t="str">
        <f t="shared" si="356"/>
        <v>Catherine LAINEZ</v>
      </c>
      <c r="B3785" t="s">
        <v>3469</v>
      </c>
      <c r="C3785" t="e">
        <f>VLOOKUP(B3785,Sheet5!$A$1158:$A$1246,1,FALSE)</f>
        <v>#N/A</v>
      </c>
      <c r="D3785" t="s">
        <v>4</v>
      </c>
      <c r="E3785" t="s">
        <v>257</v>
      </c>
      <c r="F3785" t="s">
        <v>3479</v>
      </c>
      <c r="G3785" t="s">
        <v>11761</v>
      </c>
      <c r="H3785" t="s">
        <v>10</v>
      </c>
      <c r="I3785">
        <v>381</v>
      </c>
      <c r="J3785">
        <v>8.0763116057199994E-3</v>
      </c>
      <c r="K3785">
        <f t="shared" si="357"/>
        <v>15054</v>
      </c>
      <c r="L3785" t="str">
        <f t="shared" si="358"/>
        <v>SOC</v>
      </c>
      <c r="M3785" t="b">
        <f t="shared" si="359"/>
        <v>1</v>
      </c>
      <c r="N3785" t="str">
        <f>VLOOKUP(B3785,Sheet3!$D$2:$I$578,6,FALSE)</f>
        <v>Paola Zanetti</v>
      </c>
      <c r="O3785" t="str">
        <f t="shared" si="354"/>
        <v>Catherine LAINEZ</v>
      </c>
      <c r="P3785" t="b">
        <f t="shared" si="355"/>
        <v>0</v>
      </c>
      <c r="Q3785" t="b">
        <f>AND(M3785,ISNA(VLOOKUP(B3785,Sheet4!$A$1:$A$529,1,FALSE)))</f>
        <v>1</v>
      </c>
    </row>
    <row r="3786" spans="1:17">
      <c r="A3786" t="str">
        <f t="shared" si="356"/>
        <v xml:space="preserve"> </v>
      </c>
      <c r="B3786" t="s">
        <v>3480</v>
      </c>
      <c r="C3786" t="e">
        <f>VLOOKUP(B3786,Sheet5!$A$1158:$A$1246,1,FALSE)</f>
        <v>#N/A</v>
      </c>
      <c r="G3786" t="s">
        <v>9202</v>
      </c>
      <c r="H3786" t="s">
        <v>1</v>
      </c>
      <c r="I3786">
        <v>90885</v>
      </c>
      <c r="J3786">
        <v>1</v>
      </c>
      <c r="K3786">
        <f t="shared" si="357"/>
        <v>0</v>
      </c>
      <c r="L3786">
        <f t="shared" si="358"/>
        <v>0</v>
      </c>
      <c r="M3786" t="b">
        <f t="shared" si="359"/>
        <v>0</v>
      </c>
      <c r="N3786" t="str">
        <f>VLOOKUP(B3786,Sheet3!$D$2:$I$578,6,FALSE)</f>
        <v>Michel Liebgott</v>
      </c>
      <c r="O3786" t="str">
        <f t="shared" si="354"/>
        <v xml:space="preserve"> </v>
      </c>
      <c r="P3786" t="b">
        <f t="shared" si="355"/>
        <v>0</v>
      </c>
      <c r="Q3786" t="b">
        <f>AND(M3786,ISNA(VLOOKUP(B3786,Sheet4!$A$1:$A$529,1,FALSE)))</f>
        <v>0</v>
      </c>
    </row>
    <row r="3787" spans="1:17">
      <c r="A3787" t="str">
        <f t="shared" si="356"/>
        <v xml:space="preserve"> </v>
      </c>
      <c r="B3787" t="s">
        <v>3480</v>
      </c>
      <c r="C3787" t="e">
        <f>VLOOKUP(B3787,Sheet5!$A$1158:$A$1246,1,FALSE)</f>
        <v>#N/A</v>
      </c>
      <c r="G3787" t="s">
        <v>9202</v>
      </c>
      <c r="H3787" t="s">
        <v>2</v>
      </c>
      <c r="I3787">
        <v>48824</v>
      </c>
      <c r="J3787">
        <v>0.53720635968499997</v>
      </c>
      <c r="K3787">
        <f t="shared" si="357"/>
        <v>0</v>
      </c>
      <c r="L3787">
        <f t="shared" si="358"/>
        <v>0</v>
      </c>
      <c r="M3787" t="b">
        <f t="shared" si="359"/>
        <v>0</v>
      </c>
      <c r="N3787" t="str">
        <f>VLOOKUP(B3787,Sheet3!$D$2:$I$578,6,FALSE)</f>
        <v>Michel Liebgott</v>
      </c>
      <c r="O3787" t="str">
        <f t="shared" si="354"/>
        <v xml:space="preserve"> </v>
      </c>
      <c r="P3787" t="b">
        <f t="shared" si="355"/>
        <v>0</v>
      </c>
      <c r="Q3787" t="b">
        <f>AND(M3787,ISNA(VLOOKUP(B3787,Sheet4!$A$1:$A$529,1,FALSE)))</f>
        <v>0</v>
      </c>
    </row>
    <row r="3788" spans="1:17">
      <c r="A3788" t="str">
        <f t="shared" si="356"/>
        <v xml:space="preserve"> </v>
      </c>
      <c r="B3788" t="s">
        <v>3480</v>
      </c>
      <c r="C3788" t="e">
        <f>VLOOKUP(B3788,Sheet5!$A$1158:$A$1246,1,FALSE)</f>
        <v>#N/A</v>
      </c>
      <c r="G3788" t="s">
        <v>9202</v>
      </c>
      <c r="H3788" t="s">
        <v>3</v>
      </c>
      <c r="I3788">
        <v>670</v>
      </c>
      <c r="J3788">
        <v>7.3719535677000004E-3</v>
      </c>
      <c r="K3788">
        <f t="shared" si="357"/>
        <v>0</v>
      </c>
      <c r="L3788">
        <f t="shared" si="358"/>
        <v>0</v>
      </c>
      <c r="M3788" t="b">
        <f t="shared" si="359"/>
        <v>0</v>
      </c>
      <c r="N3788" t="str">
        <f>VLOOKUP(B3788,Sheet3!$D$2:$I$578,6,FALSE)</f>
        <v>Michel Liebgott</v>
      </c>
      <c r="O3788" t="str">
        <f t="shared" si="354"/>
        <v xml:space="preserve"> </v>
      </c>
      <c r="P3788" t="b">
        <f t="shared" si="355"/>
        <v>0</v>
      </c>
      <c r="Q3788" t="b">
        <f>AND(M3788,ISNA(VLOOKUP(B3788,Sheet4!$A$1:$A$529,1,FALSE)))</f>
        <v>0</v>
      </c>
    </row>
    <row r="3789" spans="1:17">
      <c r="A3789" t="str">
        <f t="shared" si="356"/>
        <v>Victor VILLA</v>
      </c>
      <c r="B3789" t="s">
        <v>3480</v>
      </c>
      <c r="C3789" t="e">
        <f>VLOOKUP(B3789,Sheet5!$A$1158:$A$1246,1,FALSE)</f>
        <v>#N/A</v>
      </c>
      <c r="D3789" t="s">
        <v>11</v>
      </c>
      <c r="E3789" t="s">
        <v>728</v>
      </c>
      <c r="F3789" t="s">
        <v>3481</v>
      </c>
      <c r="G3789" t="s">
        <v>11762</v>
      </c>
      <c r="H3789" t="s">
        <v>13</v>
      </c>
      <c r="I3789">
        <v>189</v>
      </c>
      <c r="J3789">
        <v>4.5662100456600003E-3</v>
      </c>
      <c r="K3789">
        <f t="shared" si="357"/>
        <v>0</v>
      </c>
      <c r="L3789">
        <f t="shared" si="358"/>
        <v>0</v>
      </c>
      <c r="M3789" t="b">
        <f t="shared" si="359"/>
        <v>0</v>
      </c>
      <c r="N3789" t="str">
        <f>VLOOKUP(B3789,Sheet3!$D$2:$I$578,6,FALSE)</f>
        <v>Michel Liebgott</v>
      </c>
      <c r="O3789" t="str">
        <f t="shared" si="354"/>
        <v>Victor VILLA</v>
      </c>
      <c r="P3789" t="b">
        <f t="shared" si="355"/>
        <v>0</v>
      </c>
      <c r="Q3789" t="b">
        <f>AND(M3789,ISNA(VLOOKUP(B3789,Sheet4!$A$1:$A$529,1,FALSE)))</f>
        <v>0</v>
      </c>
    </row>
    <row r="3790" spans="1:17">
      <c r="A3790" t="str">
        <f t="shared" si="356"/>
        <v>Fabien ENGELMANN</v>
      </c>
      <c r="B3790" t="s">
        <v>3480</v>
      </c>
      <c r="C3790" t="e">
        <f>VLOOKUP(B3790,Sheet5!$A$1158:$A$1246,1,FALSE)</f>
        <v>#N/A</v>
      </c>
      <c r="D3790" t="s">
        <v>11</v>
      </c>
      <c r="E3790" t="s">
        <v>2471</v>
      </c>
      <c r="F3790" t="s">
        <v>3482</v>
      </c>
      <c r="G3790" t="s">
        <v>11763</v>
      </c>
      <c r="H3790" t="s">
        <v>17</v>
      </c>
      <c r="I3790">
        <v>8348</v>
      </c>
      <c r="J3790">
        <v>0.20168635693699999</v>
      </c>
      <c r="K3790">
        <f t="shared" si="357"/>
        <v>0</v>
      </c>
      <c r="L3790">
        <f t="shared" si="358"/>
        <v>0</v>
      </c>
      <c r="M3790" t="b">
        <f t="shared" si="359"/>
        <v>0</v>
      </c>
      <c r="N3790" t="str">
        <f>VLOOKUP(B3790,Sheet3!$D$2:$I$578,6,FALSE)</f>
        <v>Michel Liebgott</v>
      </c>
      <c r="O3790" t="str">
        <f t="shared" ref="O3790:O3853" si="360">E3790&amp;" "&amp;F3790</f>
        <v>Fabien ENGELMANN</v>
      </c>
      <c r="P3790" t="b">
        <f t="shared" si="355"/>
        <v>0</v>
      </c>
      <c r="Q3790" t="b">
        <f>AND(M3790,ISNA(VLOOKUP(B3790,Sheet4!$A$1:$A$529,1,FALSE)))</f>
        <v>0</v>
      </c>
    </row>
    <row r="3791" spans="1:17">
      <c r="A3791" t="str">
        <f t="shared" si="356"/>
        <v>Pascal DIDIER</v>
      </c>
      <c r="B3791" t="s">
        <v>3480</v>
      </c>
      <c r="C3791" t="e">
        <f>VLOOKUP(B3791,Sheet5!$A$1158:$A$1246,1,FALSE)</f>
        <v>#N/A</v>
      </c>
      <c r="D3791" t="s">
        <v>11</v>
      </c>
      <c r="E3791" t="s">
        <v>200</v>
      </c>
      <c r="F3791" t="s">
        <v>3483</v>
      </c>
      <c r="G3791" t="s">
        <v>146</v>
      </c>
      <c r="H3791" t="s">
        <v>7</v>
      </c>
      <c r="I3791">
        <v>821</v>
      </c>
      <c r="J3791">
        <v>1.9835229880900002E-2</v>
      </c>
      <c r="K3791">
        <f t="shared" si="357"/>
        <v>821</v>
      </c>
      <c r="L3791" t="str">
        <f t="shared" si="358"/>
        <v>VEC</v>
      </c>
      <c r="M3791" t="b">
        <f t="shared" si="359"/>
        <v>0</v>
      </c>
      <c r="N3791" t="str">
        <f>VLOOKUP(B3791,Sheet3!$D$2:$I$578,6,FALSE)</f>
        <v>Michel Liebgott</v>
      </c>
      <c r="O3791" t="str">
        <f t="shared" si="360"/>
        <v>Pascal DIDIER</v>
      </c>
      <c r="P3791" t="b">
        <f t="shared" ref="P3791:P3854" si="361">O3791=N3791</f>
        <v>0</v>
      </c>
      <c r="Q3791" t="b">
        <f>AND(M3791,ISNA(VLOOKUP(B3791,Sheet4!$A$1:$A$529,1,FALSE)))</f>
        <v>0</v>
      </c>
    </row>
    <row r="3792" spans="1:17">
      <c r="A3792" t="str">
        <f t="shared" si="356"/>
        <v>Anne-Catherine LEVECQUE</v>
      </c>
      <c r="B3792" t="s">
        <v>3480</v>
      </c>
      <c r="C3792" t="e">
        <f>VLOOKUP(B3792,Sheet5!$A$1158:$A$1246,1,FALSE)</f>
        <v>#N/A</v>
      </c>
      <c r="D3792" t="s">
        <v>4</v>
      </c>
      <c r="E3792" t="s">
        <v>3484</v>
      </c>
      <c r="F3792" t="s">
        <v>3485</v>
      </c>
      <c r="G3792" t="s">
        <v>11764</v>
      </c>
      <c r="H3792" t="s">
        <v>10</v>
      </c>
      <c r="I3792">
        <v>179</v>
      </c>
      <c r="J3792">
        <v>4.3246116305500001E-3</v>
      </c>
      <c r="K3792">
        <f t="shared" si="357"/>
        <v>821</v>
      </c>
      <c r="L3792" t="str">
        <f t="shared" si="358"/>
        <v>VEC</v>
      </c>
      <c r="M3792" t="b">
        <f t="shared" si="359"/>
        <v>0</v>
      </c>
      <c r="N3792" t="str">
        <f>VLOOKUP(B3792,Sheet3!$D$2:$I$578,6,FALSE)</f>
        <v>Michel Liebgott</v>
      </c>
      <c r="O3792" t="str">
        <f t="shared" si="360"/>
        <v>Anne-Catherine LEVECQUE</v>
      </c>
      <c r="P3792" t="b">
        <f t="shared" si="361"/>
        <v>0</v>
      </c>
      <c r="Q3792" t="b">
        <f>AND(M3792,ISNA(VLOOKUP(B3792,Sheet4!$A$1:$A$529,1,FALSE)))</f>
        <v>0</v>
      </c>
    </row>
    <row r="3793" spans="1:17">
      <c r="A3793" t="str">
        <f t="shared" si="356"/>
        <v>Sylvie THOMAS-JAMINET</v>
      </c>
      <c r="B3793" t="s">
        <v>3480</v>
      </c>
      <c r="C3793" t="e">
        <f>VLOOKUP(B3793,Sheet5!$A$1158:$A$1246,1,FALSE)</f>
        <v>#N/A</v>
      </c>
      <c r="D3793" t="s">
        <v>4</v>
      </c>
      <c r="E3793" t="s">
        <v>49</v>
      </c>
      <c r="F3793" t="s">
        <v>3486</v>
      </c>
      <c r="G3793" t="s">
        <v>11765</v>
      </c>
      <c r="H3793" t="s">
        <v>26</v>
      </c>
      <c r="I3793">
        <v>7093</v>
      </c>
      <c r="J3793">
        <v>0.171365755841</v>
      </c>
      <c r="K3793">
        <f t="shared" si="357"/>
        <v>821</v>
      </c>
      <c r="L3793" t="str">
        <f t="shared" si="358"/>
        <v>VEC</v>
      </c>
      <c r="M3793" t="b">
        <f t="shared" si="359"/>
        <v>0</v>
      </c>
      <c r="N3793" t="str">
        <f>VLOOKUP(B3793,Sheet3!$D$2:$I$578,6,FALSE)</f>
        <v>Michel Liebgott</v>
      </c>
      <c r="O3793" t="str">
        <f t="shared" si="360"/>
        <v>Sylvie THOMAS-JAMINET</v>
      </c>
      <c r="P3793" t="b">
        <f t="shared" si="361"/>
        <v>0</v>
      </c>
      <c r="Q3793" t="b">
        <f>AND(M3793,ISNA(VLOOKUP(B3793,Sheet4!$A$1:$A$529,1,FALSE)))</f>
        <v>0</v>
      </c>
    </row>
    <row r="3794" spans="1:17">
      <c r="A3794" t="str">
        <f t="shared" si="356"/>
        <v>Patrick PERON</v>
      </c>
      <c r="B3794" t="s">
        <v>3480</v>
      </c>
      <c r="C3794" t="e">
        <f>VLOOKUP(B3794,Sheet5!$A$1158:$A$1246,1,FALSE)</f>
        <v>#N/A</v>
      </c>
      <c r="D3794" t="s">
        <v>11</v>
      </c>
      <c r="E3794" t="s">
        <v>100</v>
      </c>
      <c r="F3794" t="s">
        <v>3487</v>
      </c>
      <c r="G3794" t="s">
        <v>11766</v>
      </c>
      <c r="H3794" t="s">
        <v>19</v>
      </c>
      <c r="I3794">
        <v>3704</v>
      </c>
      <c r="J3794">
        <v>8.9488052958399997E-2</v>
      </c>
      <c r="K3794">
        <f t="shared" si="357"/>
        <v>821</v>
      </c>
      <c r="L3794" t="str">
        <f t="shared" si="358"/>
        <v>VEC</v>
      </c>
      <c r="M3794" t="b">
        <f t="shared" si="359"/>
        <v>0</v>
      </c>
      <c r="N3794" t="str">
        <f>VLOOKUP(B3794,Sheet3!$D$2:$I$578,6,FALSE)</f>
        <v>Michel Liebgott</v>
      </c>
      <c r="O3794" t="str">
        <f t="shared" si="360"/>
        <v>Patrick PERON</v>
      </c>
      <c r="P3794" t="b">
        <f t="shared" si="361"/>
        <v>0</v>
      </c>
      <c r="Q3794" t="b">
        <f>AND(M3794,ISNA(VLOOKUP(B3794,Sheet4!$A$1:$A$529,1,FALSE)))</f>
        <v>0</v>
      </c>
    </row>
    <row r="3795" spans="1:17">
      <c r="A3795" t="str">
        <f t="shared" si="356"/>
        <v>Salah HAIDAS</v>
      </c>
      <c r="B3795" t="s">
        <v>3480</v>
      </c>
      <c r="C3795" t="e">
        <f>VLOOKUP(B3795,Sheet5!$A$1158:$A$1246,1,FALSE)</f>
        <v>#N/A</v>
      </c>
      <c r="D3795" t="s">
        <v>11</v>
      </c>
      <c r="E3795" t="s">
        <v>3488</v>
      </c>
      <c r="F3795" t="s">
        <v>3489</v>
      </c>
      <c r="G3795" t="s">
        <v>11767</v>
      </c>
      <c r="H3795" t="s">
        <v>67</v>
      </c>
      <c r="I3795">
        <v>391</v>
      </c>
      <c r="J3795">
        <v>9.4464980309700002E-3</v>
      </c>
      <c r="K3795">
        <f t="shared" si="357"/>
        <v>821</v>
      </c>
      <c r="L3795" t="str">
        <f t="shared" si="358"/>
        <v>VEC</v>
      </c>
      <c r="M3795" t="b">
        <f t="shared" si="359"/>
        <v>0</v>
      </c>
      <c r="N3795" t="str">
        <f>VLOOKUP(B3795,Sheet3!$D$2:$I$578,6,FALSE)</f>
        <v>Michel Liebgott</v>
      </c>
      <c r="O3795" t="str">
        <f t="shared" si="360"/>
        <v>Salah HAIDAS</v>
      </c>
      <c r="P3795" t="b">
        <f t="shared" si="361"/>
        <v>0</v>
      </c>
      <c r="Q3795" t="b">
        <f>AND(M3795,ISNA(VLOOKUP(B3795,Sheet4!$A$1:$A$529,1,FALSE)))</f>
        <v>0</v>
      </c>
    </row>
    <row r="3796" spans="1:17">
      <c r="A3796" t="str">
        <f t="shared" si="356"/>
        <v>Cédric AUVEILER</v>
      </c>
      <c r="B3796" t="s">
        <v>3480</v>
      </c>
      <c r="C3796" t="e">
        <f>VLOOKUP(B3796,Sheet5!$A$1158:$A$1246,1,FALSE)</f>
        <v>#N/A</v>
      </c>
      <c r="D3796" t="s">
        <v>11</v>
      </c>
      <c r="E3796" t="s">
        <v>9019</v>
      </c>
      <c r="F3796" t="s">
        <v>3490</v>
      </c>
      <c r="G3796" t="s">
        <v>11768</v>
      </c>
      <c r="H3796" t="s">
        <v>10</v>
      </c>
      <c r="I3796">
        <v>201</v>
      </c>
      <c r="J3796">
        <v>4.8561281438E-3</v>
      </c>
      <c r="K3796">
        <f t="shared" si="357"/>
        <v>821</v>
      </c>
      <c r="L3796" t="str">
        <f t="shared" si="358"/>
        <v>VEC</v>
      </c>
      <c r="M3796" t="b">
        <f t="shared" si="359"/>
        <v>0</v>
      </c>
      <c r="N3796" t="str">
        <f>VLOOKUP(B3796,Sheet3!$D$2:$I$578,6,FALSE)</f>
        <v>Michel Liebgott</v>
      </c>
      <c r="O3796" t="str">
        <f t="shared" si="360"/>
        <v>Cédric AUVEILER</v>
      </c>
      <c r="P3796" t="b">
        <f t="shared" si="361"/>
        <v>0</v>
      </c>
      <c r="Q3796" t="b">
        <f>AND(M3796,ISNA(VLOOKUP(B3796,Sheet4!$A$1:$A$529,1,FALSE)))</f>
        <v>0</v>
      </c>
    </row>
    <row r="3797" spans="1:17">
      <c r="A3797" t="str">
        <f t="shared" si="356"/>
        <v>Bernard THIERRY</v>
      </c>
      <c r="B3797" t="s">
        <v>3480</v>
      </c>
      <c r="C3797" t="e">
        <f>VLOOKUP(B3797,Sheet5!$A$1158:$A$1246,1,FALSE)</f>
        <v>#N/A</v>
      </c>
      <c r="D3797" t="s">
        <v>11</v>
      </c>
      <c r="E3797" t="s">
        <v>84</v>
      </c>
      <c r="F3797" t="s">
        <v>3491</v>
      </c>
      <c r="G3797" t="s">
        <v>264</v>
      </c>
      <c r="H3797" t="s">
        <v>10</v>
      </c>
      <c r="I3797">
        <v>370</v>
      </c>
      <c r="J3797">
        <v>8.9391413592299993E-3</v>
      </c>
      <c r="K3797">
        <f t="shared" si="357"/>
        <v>821</v>
      </c>
      <c r="L3797" t="str">
        <f t="shared" si="358"/>
        <v>VEC</v>
      </c>
      <c r="M3797" t="b">
        <f t="shared" si="359"/>
        <v>0</v>
      </c>
      <c r="N3797" t="str">
        <f>VLOOKUP(B3797,Sheet3!$D$2:$I$578,6,FALSE)</f>
        <v>Michel Liebgott</v>
      </c>
      <c r="O3797" t="str">
        <f t="shared" si="360"/>
        <v>Bernard THIERRY</v>
      </c>
      <c r="P3797" t="b">
        <f t="shared" si="361"/>
        <v>0</v>
      </c>
      <c r="Q3797" t="b">
        <f>AND(M3797,ISNA(VLOOKUP(B3797,Sheet4!$A$1:$A$529,1,FALSE)))</f>
        <v>0</v>
      </c>
    </row>
    <row r="3798" spans="1:17">
      <c r="A3798" t="str">
        <f t="shared" si="356"/>
        <v>Josette BACK</v>
      </c>
      <c r="B3798" t="s">
        <v>3480</v>
      </c>
      <c r="C3798" t="e">
        <f>VLOOKUP(B3798,Sheet5!$A$1158:$A$1246,1,FALSE)</f>
        <v>#N/A</v>
      </c>
      <c r="D3798" t="s">
        <v>4</v>
      </c>
      <c r="E3798" t="s">
        <v>1847</v>
      </c>
      <c r="F3798" t="s">
        <v>3492</v>
      </c>
      <c r="G3798" t="s">
        <v>11769</v>
      </c>
      <c r="H3798" t="s">
        <v>13</v>
      </c>
      <c r="I3798">
        <v>213</v>
      </c>
      <c r="J3798">
        <v>5.1460462419399998E-3</v>
      </c>
      <c r="K3798">
        <f t="shared" si="357"/>
        <v>821</v>
      </c>
      <c r="L3798" t="str">
        <f t="shared" si="358"/>
        <v>VEC</v>
      </c>
      <c r="M3798" t="b">
        <f t="shared" si="359"/>
        <v>0</v>
      </c>
      <c r="N3798" t="str">
        <f>VLOOKUP(B3798,Sheet3!$D$2:$I$578,6,FALSE)</f>
        <v>Michel Liebgott</v>
      </c>
      <c r="O3798" t="str">
        <f t="shared" si="360"/>
        <v>Josette BACK</v>
      </c>
      <c r="P3798" t="b">
        <f t="shared" si="361"/>
        <v>0</v>
      </c>
      <c r="Q3798" t="b">
        <f>AND(M3798,ISNA(VLOOKUP(B3798,Sheet4!$A$1:$A$529,1,FALSE)))</f>
        <v>0</v>
      </c>
    </row>
    <row r="3799" spans="1:17">
      <c r="A3799" t="str">
        <f t="shared" si="356"/>
        <v>Michel LIEBGOTT</v>
      </c>
      <c r="B3799" t="s">
        <v>3480</v>
      </c>
      <c r="C3799" t="e">
        <f>VLOOKUP(B3799,Sheet5!$A$1158:$A$1246,1,FALSE)</f>
        <v>#N/A</v>
      </c>
      <c r="D3799" t="s">
        <v>11</v>
      </c>
      <c r="E3799" t="s">
        <v>31</v>
      </c>
      <c r="F3799" t="s">
        <v>3493</v>
      </c>
      <c r="G3799" t="s">
        <v>11770</v>
      </c>
      <c r="H3799" t="s">
        <v>21</v>
      </c>
      <c r="I3799">
        <v>18326</v>
      </c>
      <c r="J3799">
        <v>0.44275325553900002</v>
      </c>
      <c r="K3799">
        <f t="shared" si="357"/>
        <v>18326</v>
      </c>
      <c r="L3799" t="str">
        <f t="shared" si="358"/>
        <v>SOC</v>
      </c>
      <c r="M3799" t="b">
        <f t="shared" si="359"/>
        <v>0</v>
      </c>
      <c r="N3799" t="str">
        <f>VLOOKUP(B3799,Sheet3!$D$2:$I$578,6,FALSE)</f>
        <v>Michel Liebgott</v>
      </c>
      <c r="O3799" t="str">
        <f t="shared" si="360"/>
        <v>Michel LIEBGOTT</v>
      </c>
      <c r="P3799" t="b">
        <f t="shared" si="361"/>
        <v>1</v>
      </c>
      <c r="Q3799" t="b">
        <f>AND(M3799,ISNA(VLOOKUP(B3799,Sheet4!$A$1:$A$529,1,FALSE)))</f>
        <v>0</v>
      </c>
    </row>
    <row r="3800" spans="1:17">
      <c r="A3800" t="str">
        <f t="shared" si="356"/>
        <v>Johanna PATRZEK</v>
      </c>
      <c r="B3800" t="s">
        <v>3480</v>
      </c>
      <c r="C3800" t="e">
        <f>VLOOKUP(B3800,Sheet5!$A$1158:$A$1246,1,FALSE)</f>
        <v>#N/A</v>
      </c>
      <c r="D3800" t="s">
        <v>4</v>
      </c>
      <c r="E3800" t="s">
        <v>1397</v>
      </c>
      <c r="F3800" t="s">
        <v>3494</v>
      </c>
      <c r="G3800" t="s">
        <v>11771</v>
      </c>
      <c r="H3800" t="s">
        <v>87</v>
      </c>
      <c r="I3800">
        <v>652</v>
      </c>
      <c r="J3800">
        <v>1.5752216665499998E-2</v>
      </c>
      <c r="K3800">
        <f t="shared" si="357"/>
        <v>18326</v>
      </c>
      <c r="L3800" t="str">
        <f t="shared" si="358"/>
        <v>SOC</v>
      </c>
      <c r="M3800" t="b">
        <f t="shared" si="359"/>
        <v>0</v>
      </c>
      <c r="N3800" t="str">
        <f>VLOOKUP(B3800,Sheet3!$D$2:$I$578,6,FALSE)</f>
        <v>Michel Liebgott</v>
      </c>
      <c r="O3800" t="str">
        <f t="shared" si="360"/>
        <v>Johanna PATRZEK</v>
      </c>
      <c r="P3800" t="b">
        <f t="shared" si="361"/>
        <v>0</v>
      </c>
      <c r="Q3800" t="b">
        <f>AND(M3800,ISNA(VLOOKUP(B3800,Sheet4!$A$1:$A$529,1,FALSE)))</f>
        <v>0</v>
      </c>
    </row>
    <row r="3801" spans="1:17">
      <c r="A3801" t="str">
        <f t="shared" si="356"/>
        <v>Frédéric DI EGIDIO</v>
      </c>
      <c r="B3801" t="s">
        <v>3480</v>
      </c>
      <c r="C3801" t="e">
        <f>VLOOKUP(B3801,Sheet5!$A$1158:$A$1246,1,FALSE)</f>
        <v>#N/A</v>
      </c>
      <c r="D3801" t="s">
        <v>11</v>
      </c>
      <c r="E3801" t="s">
        <v>9000</v>
      </c>
      <c r="F3801" t="s">
        <v>3495</v>
      </c>
      <c r="G3801" t="s">
        <v>11772</v>
      </c>
      <c r="H3801" t="s">
        <v>43</v>
      </c>
      <c r="I3801">
        <v>904</v>
      </c>
      <c r="J3801">
        <v>2.18404967263E-2</v>
      </c>
      <c r="K3801">
        <f t="shared" si="357"/>
        <v>18326</v>
      </c>
      <c r="L3801" t="str">
        <f t="shared" si="358"/>
        <v>SOC</v>
      </c>
      <c r="M3801" t="b">
        <f t="shared" si="359"/>
        <v>1</v>
      </c>
      <c r="N3801" t="str">
        <f>VLOOKUP(B3801,Sheet3!$D$2:$I$578,6,FALSE)</f>
        <v>Michel Liebgott</v>
      </c>
      <c r="O3801" t="str">
        <f t="shared" si="360"/>
        <v>Frédéric DI EGIDIO</v>
      </c>
      <c r="P3801" t="b">
        <f t="shared" si="361"/>
        <v>0</v>
      </c>
      <c r="Q3801" t="b">
        <f>AND(M3801,ISNA(VLOOKUP(B3801,Sheet4!$A$1:$A$529,1,FALSE)))</f>
        <v>1</v>
      </c>
    </row>
    <row r="3802" spans="1:17">
      <c r="A3802" t="str">
        <f t="shared" si="356"/>
        <v xml:space="preserve"> </v>
      </c>
      <c r="B3802" t="s">
        <v>3496</v>
      </c>
      <c r="C3802" t="e">
        <f>VLOOKUP(B3802,Sheet5!$A$1158:$A$1246,1,FALSE)</f>
        <v>#N/A</v>
      </c>
      <c r="G3802" t="s">
        <v>9202</v>
      </c>
      <c r="H3802" t="s">
        <v>1</v>
      </c>
      <c r="I3802">
        <v>97026</v>
      </c>
      <c r="J3802">
        <v>1</v>
      </c>
      <c r="K3802">
        <f t="shared" si="357"/>
        <v>0</v>
      </c>
      <c r="L3802">
        <f t="shared" si="358"/>
        <v>0</v>
      </c>
      <c r="M3802" t="b">
        <f t="shared" si="359"/>
        <v>0</v>
      </c>
      <c r="N3802" t="str">
        <f>VLOOKUP(B3802,Sheet3!$D$2:$I$578,6,FALSE)</f>
        <v>Bertrand Mertz</v>
      </c>
      <c r="O3802" t="str">
        <f t="shared" si="360"/>
        <v xml:space="preserve"> </v>
      </c>
      <c r="P3802" t="b">
        <f t="shared" si="361"/>
        <v>0</v>
      </c>
      <c r="Q3802" t="b">
        <f>AND(M3802,ISNA(VLOOKUP(B3802,Sheet4!$A$1:$A$529,1,FALSE)))</f>
        <v>0</v>
      </c>
    </row>
    <row r="3803" spans="1:17">
      <c r="A3803" t="str">
        <f t="shared" si="356"/>
        <v xml:space="preserve"> </v>
      </c>
      <c r="B3803" t="s">
        <v>3496</v>
      </c>
      <c r="C3803" t="e">
        <f>VLOOKUP(B3803,Sheet5!$A$1158:$A$1246,1,FALSE)</f>
        <v>#N/A</v>
      </c>
      <c r="G3803" t="s">
        <v>9202</v>
      </c>
      <c r="H3803" t="s">
        <v>2</v>
      </c>
      <c r="I3803">
        <v>46121</v>
      </c>
      <c r="J3803">
        <v>0.47534681425600001</v>
      </c>
      <c r="K3803">
        <f t="shared" si="357"/>
        <v>0</v>
      </c>
      <c r="L3803">
        <f t="shared" si="358"/>
        <v>0</v>
      </c>
      <c r="M3803" t="b">
        <f t="shared" si="359"/>
        <v>0</v>
      </c>
      <c r="N3803" t="str">
        <f>VLOOKUP(B3803,Sheet3!$D$2:$I$578,6,FALSE)</f>
        <v>Bertrand Mertz</v>
      </c>
      <c r="O3803" t="str">
        <f t="shared" si="360"/>
        <v xml:space="preserve"> </v>
      </c>
      <c r="P3803" t="b">
        <f t="shared" si="361"/>
        <v>0</v>
      </c>
      <c r="Q3803" t="b">
        <f>AND(M3803,ISNA(VLOOKUP(B3803,Sheet4!$A$1:$A$529,1,FALSE)))</f>
        <v>0</v>
      </c>
    </row>
    <row r="3804" spans="1:17">
      <c r="A3804" t="str">
        <f t="shared" si="356"/>
        <v xml:space="preserve"> </v>
      </c>
      <c r="B3804" t="s">
        <v>3496</v>
      </c>
      <c r="C3804" t="e">
        <f>VLOOKUP(B3804,Sheet5!$A$1158:$A$1246,1,FALSE)</f>
        <v>#N/A</v>
      </c>
      <c r="G3804" t="s">
        <v>9202</v>
      </c>
      <c r="H3804" t="s">
        <v>3</v>
      </c>
      <c r="I3804">
        <v>634</v>
      </c>
      <c r="J3804">
        <v>6.5343310040599997E-3</v>
      </c>
      <c r="K3804">
        <f t="shared" si="357"/>
        <v>0</v>
      </c>
      <c r="L3804">
        <f t="shared" si="358"/>
        <v>0</v>
      </c>
      <c r="M3804" t="b">
        <f t="shared" si="359"/>
        <v>0</v>
      </c>
      <c r="N3804" t="str">
        <f>VLOOKUP(B3804,Sheet3!$D$2:$I$578,6,FALSE)</f>
        <v>Bertrand Mertz</v>
      </c>
      <c r="O3804" t="str">
        <f t="shared" si="360"/>
        <v xml:space="preserve"> </v>
      </c>
      <c r="P3804" t="b">
        <f t="shared" si="361"/>
        <v>0</v>
      </c>
      <c r="Q3804" t="b">
        <f>AND(M3804,ISNA(VLOOKUP(B3804,Sheet4!$A$1:$A$529,1,FALSE)))</f>
        <v>0</v>
      </c>
    </row>
    <row r="3805" spans="1:17">
      <c r="A3805" t="str">
        <f t="shared" si="356"/>
        <v>Eliane ROMANI</v>
      </c>
      <c r="B3805" t="s">
        <v>3496</v>
      </c>
      <c r="C3805" t="e">
        <f>VLOOKUP(B3805,Sheet5!$A$1158:$A$1246,1,FALSE)</f>
        <v>#N/A</v>
      </c>
      <c r="D3805" t="s">
        <v>4</v>
      </c>
      <c r="E3805" t="s">
        <v>239</v>
      </c>
      <c r="F3805" t="s">
        <v>3497</v>
      </c>
      <c r="G3805" t="s">
        <v>11773</v>
      </c>
      <c r="H3805" t="s">
        <v>7</v>
      </c>
      <c r="I3805">
        <v>1289</v>
      </c>
      <c r="J3805">
        <v>2.5641025641000001E-2</v>
      </c>
      <c r="K3805">
        <f t="shared" si="357"/>
        <v>1289</v>
      </c>
      <c r="L3805" t="str">
        <f t="shared" si="358"/>
        <v>VEC</v>
      </c>
      <c r="M3805" t="b">
        <f t="shared" si="359"/>
        <v>0</v>
      </c>
      <c r="N3805" t="str">
        <f>VLOOKUP(B3805,Sheet3!$D$2:$I$578,6,FALSE)</f>
        <v>Bertrand Mertz</v>
      </c>
      <c r="O3805" t="str">
        <f t="shared" si="360"/>
        <v>Eliane ROMANI</v>
      </c>
      <c r="P3805" t="b">
        <f t="shared" si="361"/>
        <v>0</v>
      </c>
      <c r="Q3805" t="b">
        <f>AND(M3805,ISNA(VLOOKUP(B3805,Sheet4!$A$1:$A$529,1,FALSE)))</f>
        <v>0</v>
      </c>
    </row>
    <row r="3806" spans="1:17">
      <c r="A3806" t="str">
        <f t="shared" si="356"/>
        <v>Marie-Paule BEHR</v>
      </c>
      <c r="B3806" t="s">
        <v>3496</v>
      </c>
      <c r="C3806" t="e">
        <f>VLOOKUP(B3806,Sheet5!$A$1158:$A$1246,1,FALSE)</f>
        <v>#N/A</v>
      </c>
      <c r="D3806" t="s">
        <v>4</v>
      </c>
      <c r="E3806" t="s">
        <v>118</v>
      </c>
      <c r="F3806" t="s">
        <v>3498</v>
      </c>
      <c r="G3806" t="s">
        <v>11774</v>
      </c>
      <c r="H3806" t="s">
        <v>29</v>
      </c>
      <c r="I3806">
        <v>350</v>
      </c>
      <c r="J3806">
        <v>6.9622645262699999E-3</v>
      </c>
      <c r="K3806">
        <f t="shared" si="357"/>
        <v>1289</v>
      </c>
      <c r="L3806" t="str">
        <f t="shared" si="358"/>
        <v>VEC</v>
      </c>
      <c r="M3806" t="b">
        <f t="shared" si="359"/>
        <v>0</v>
      </c>
      <c r="N3806" t="str">
        <f>VLOOKUP(B3806,Sheet3!$D$2:$I$578,6,FALSE)</f>
        <v>Bertrand Mertz</v>
      </c>
      <c r="O3806" t="str">
        <f t="shared" si="360"/>
        <v>Marie-Paule BEHR</v>
      </c>
      <c r="P3806" t="b">
        <f t="shared" si="361"/>
        <v>0</v>
      </c>
      <c r="Q3806" t="b">
        <f>AND(M3806,ISNA(VLOOKUP(B3806,Sheet4!$A$1:$A$529,1,FALSE)))</f>
        <v>0</v>
      </c>
    </row>
    <row r="3807" spans="1:17">
      <c r="A3807" t="str">
        <f t="shared" si="356"/>
        <v>Guy MAURHOFER</v>
      </c>
      <c r="B3807" t="s">
        <v>3496</v>
      </c>
      <c r="C3807" t="e">
        <f>VLOOKUP(B3807,Sheet5!$A$1158:$A$1246,1,FALSE)</f>
        <v>#N/A</v>
      </c>
      <c r="D3807" t="s">
        <v>11</v>
      </c>
      <c r="E3807" t="s">
        <v>95</v>
      </c>
      <c r="F3807" t="s">
        <v>3499</v>
      </c>
      <c r="G3807" t="s">
        <v>11775</v>
      </c>
      <c r="H3807" t="s">
        <v>10</v>
      </c>
      <c r="I3807">
        <v>301</v>
      </c>
      <c r="J3807">
        <v>5.9875474925900002E-3</v>
      </c>
      <c r="K3807">
        <f t="shared" si="357"/>
        <v>1289</v>
      </c>
      <c r="L3807" t="str">
        <f t="shared" si="358"/>
        <v>VEC</v>
      </c>
      <c r="M3807" t="b">
        <f t="shared" si="359"/>
        <v>0</v>
      </c>
      <c r="N3807" t="str">
        <f>VLOOKUP(B3807,Sheet3!$D$2:$I$578,6,FALSE)</f>
        <v>Bertrand Mertz</v>
      </c>
      <c r="O3807" t="str">
        <f t="shared" si="360"/>
        <v>Guy MAURHOFER</v>
      </c>
      <c r="P3807" t="b">
        <f t="shared" si="361"/>
        <v>0</v>
      </c>
      <c r="Q3807" t="b">
        <f>AND(M3807,ISNA(VLOOKUP(B3807,Sheet4!$A$1:$A$529,1,FALSE)))</f>
        <v>0</v>
      </c>
    </row>
    <row r="3808" spans="1:17">
      <c r="A3808" t="str">
        <f t="shared" si="356"/>
        <v>Elisabeth BARGET</v>
      </c>
      <c r="B3808" t="s">
        <v>3496</v>
      </c>
      <c r="C3808" t="e">
        <f>VLOOKUP(B3808,Sheet5!$A$1158:$A$1246,1,FALSE)</f>
        <v>#N/A</v>
      </c>
      <c r="D3808" t="s">
        <v>4</v>
      </c>
      <c r="E3808" t="s">
        <v>414</v>
      </c>
      <c r="F3808" t="s">
        <v>3500</v>
      </c>
      <c r="G3808" t="s">
        <v>11776</v>
      </c>
      <c r="H3808" t="s">
        <v>17</v>
      </c>
      <c r="I3808">
        <v>6779</v>
      </c>
      <c r="J3808">
        <v>0.13484911778200001</v>
      </c>
      <c r="K3808">
        <f t="shared" si="357"/>
        <v>1289</v>
      </c>
      <c r="L3808" t="str">
        <f t="shared" si="358"/>
        <v>VEC</v>
      </c>
      <c r="M3808" t="b">
        <f t="shared" si="359"/>
        <v>0</v>
      </c>
      <c r="N3808" t="str">
        <f>VLOOKUP(B3808,Sheet3!$D$2:$I$578,6,FALSE)</f>
        <v>Bertrand Mertz</v>
      </c>
      <c r="O3808" t="str">
        <f t="shared" si="360"/>
        <v>Elisabeth BARGET</v>
      </c>
      <c r="P3808" t="b">
        <f t="shared" si="361"/>
        <v>0</v>
      </c>
      <c r="Q3808" t="b">
        <f>AND(M3808,ISNA(VLOOKUP(B3808,Sheet4!$A$1:$A$529,1,FALSE)))</f>
        <v>0</v>
      </c>
    </row>
    <row r="3809" spans="1:17">
      <c r="A3809" t="str">
        <f t="shared" si="356"/>
        <v>Bertrand MERTZ</v>
      </c>
      <c r="B3809" t="s">
        <v>3496</v>
      </c>
      <c r="C3809" t="e">
        <f>VLOOKUP(B3809,Sheet5!$A$1158:$A$1246,1,FALSE)</f>
        <v>#N/A</v>
      </c>
      <c r="D3809" t="s">
        <v>11</v>
      </c>
      <c r="E3809" t="s">
        <v>152</v>
      </c>
      <c r="F3809" t="s">
        <v>3501</v>
      </c>
      <c r="G3809" t="s">
        <v>11777</v>
      </c>
      <c r="H3809" t="s">
        <v>21</v>
      </c>
      <c r="I3809">
        <v>19421</v>
      </c>
      <c r="J3809">
        <v>0.38632611246999998</v>
      </c>
      <c r="K3809">
        <f t="shared" si="357"/>
        <v>19421</v>
      </c>
      <c r="L3809" t="str">
        <f t="shared" si="358"/>
        <v>SOC</v>
      </c>
      <c r="M3809" t="b">
        <f t="shared" si="359"/>
        <v>0</v>
      </c>
      <c r="N3809" t="str">
        <f>VLOOKUP(B3809,Sheet3!$D$2:$I$578,6,FALSE)</f>
        <v>Bertrand Mertz</v>
      </c>
      <c r="O3809" t="str">
        <f t="shared" si="360"/>
        <v>Bertrand MERTZ</v>
      </c>
      <c r="P3809" t="b">
        <f t="shared" si="361"/>
        <v>1</v>
      </c>
      <c r="Q3809" t="b">
        <f>AND(M3809,ISNA(VLOOKUP(B3809,Sheet4!$A$1:$A$529,1,FALSE)))</f>
        <v>0</v>
      </c>
    </row>
    <row r="3810" spans="1:17">
      <c r="A3810" t="str">
        <f t="shared" si="356"/>
        <v>Anne GROMMERCH-BRANDENBURGER</v>
      </c>
      <c r="B3810" t="s">
        <v>3496</v>
      </c>
      <c r="C3810" t="e">
        <f>VLOOKUP(B3810,Sheet5!$A$1158:$A$1246,1,FALSE)</f>
        <v>#N/A</v>
      </c>
      <c r="D3810" t="s">
        <v>4</v>
      </c>
      <c r="E3810" t="s">
        <v>126</v>
      </c>
      <c r="F3810" t="s">
        <v>3502</v>
      </c>
      <c r="G3810" t="s">
        <v>11778</v>
      </c>
      <c r="H3810" t="s">
        <v>26</v>
      </c>
      <c r="I3810">
        <v>20130</v>
      </c>
      <c r="J3810">
        <v>0.40042967118200001</v>
      </c>
      <c r="K3810">
        <f t="shared" si="357"/>
        <v>19421</v>
      </c>
      <c r="L3810" t="str">
        <f t="shared" si="358"/>
        <v>SOC</v>
      </c>
      <c r="M3810" t="b">
        <f t="shared" si="359"/>
        <v>0</v>
      </c>
      <c r="N3810" t="str">
        <f>VLOOKUP(B3810,Sheet3!$D$2:$I$578,6,FALSE)</f>
        <v>Bertrand Mertz</v>
      </c>
      <c r="O3810" t="str">
        <f t="shared" si="360"/>
        <v>Anne GROMMERCH-BRANDENBURGER</v>
      </c>
      <c r="P3810" t="b">
        <f t="shared" si="361"/>
        <v>0</v>
      </c>
      <c r="Q3810" t="b">
        <f>AND(M3810,ISNA(VLOOKUP(B3810,Sheet4!$A$1:$A$529,1,FALSE)))</f>
        <v>0</v>
      </c>
    </row>
    <row r="3811" spans="1:17">
      <c r="A3811" t="str">
        <f t="shared" si="356"/>
        <v>Agnès LENERT</v>
      </c>
      <c r="B3811" t="s">
        <v>3496</v>
      </c>
      <c r="C3811" t="e">
        <f>VLOOKUP(B3811,Sheet5!$A$1158:$A$1246,1,FALSE)</f>
        <v>#N/A</v>
      </c>
      <c r="D3811" t="s">
        <v>4</v>
      </c>
      <c r="E3811" t="s">
        <v>9121</v>
      </c>
      <c r="F3811" t="s">
        <v>3503</v>
      </c>
      <c r="G3811" t="s">
        <v>11779</v>
      </c>
      <c r="H3811" t="s">
        <v>13</v>
      </c>
      <c r="I3811">
        <v>640</v>
      </c>
      <c r="J3811">
        <v>1.27309979909E-2</v>
      </c>
      <c r="K3811">
        <f t="shared" si="357"/>
        <v>19421</v>
      </c>
      <c r="L3811" t="str">
        <f t="shared" si="358"/>
        <v>SOC</v>
      </c>
      <c r="M3811" t="b">
        <f t="shared" si="359"/>
        <v>0</v>
      </c>
      <c r="N3811" t="str">
        <f>VLOOKUP(B3811,Sheet3!$D$2:$I$578,6,FALSE)</f>
        <v>Bertrand Mertz</v>
      </c>
      <c r="O3811" t="str">
        <f t="shared" si="360"/>
        <v>Agnès LENERT</v>
      </c>
      <c r="P3811" t="b">
        <f t="shared" si="361"/>
        <v>0</v>
      </c>
      <c r="Q3811" t="b">
        <f>AND(M3811,ISNA(VLOOKUP(B3811,Sheet4!$A$1:$A$529,1,FALSE)))</f>
        <v>0</v>
      </c>
    </row>
    <row r="3812" spans="1:17">
      <c r="A3812" t="str">
        <f t="shared" si="356"/>
        <v>Annie HACKENHEIMER</v>
      </c>
      <c r="B3812" t="s">
        <v>3496</v>
      </c>
      <c r="C3812" t="e">
        <f>VLOOKUP(B3812,Sheet5!$A$1158:$A$1246,1,FALSE)</f>
        <v>#N/A</v>
      </c>
      <c r="D3812" t="s">
        <v>4</v>
      </c>
      <c r="E3812" t="s">
        <v>1299</v>
      </c>
      <c r="F3812" t="s">
        <v>3504</v>
      </c>
      <c r="G3812" t="s">
        <v>11780</v>
      </c>
      <c r="H3812" t="s">
        <v>19</v>
      </c>
      <c r="I3812">
        <v>1361</v>
      </c>
      <c r="J3812">
        <v>2.7073262915E-2</v>
      </c>
      <c r="K3812">
        <f t="shared" si="357"/>
        <v>19421</v>
      </c>
      <c r="L3812" t="str">
        <f t="shared" si="358"/>
        <v>SOC</v>
      </c>
      <c r="M3812" t="b">
        <f t="shared" si="359"/>
        <v>1</v>
      </c>
      <c r="N3812" t="str">
        <f>VLOOKUP(B3812,Sheet3!$D$2:$I$578,6,FALSE)</f>
        <v>Bertrand Mertz</v>
      </c>
      <c r="O3812" t="str">
        <f t="shared" si="360"/>
        <v>Annie HACKENHEIMER</v>
      </c>
      <c r="P3812" t="b">
        <f t="shared" si="361"/>
        <v>0</v>
      </c>
      <c r="Q3812" t="b">
        <f>AND(M3812,ISNA(VLOOKUP(B3812,Sheet4!$A$1:$A$529,1,FALSE)))</f>
        <v>1</v>
      </c>
    </row>
    <row r="3813" spans="1:17">
      <c r="A3813" t="str">
        <f t="shared" si="356"/>
        <v xml:space="preserve"> </v>
      </c>
      <c r="B3813" t="s">
        <v>3505</v>
      </c>
      <c r="C3813" t="e">
        <f>VLOOKUP(B3813,Sheet5!$A$1158:$A$1246,1,FALSE)</f>
        <v>#N/A</v>
      </c>
      <c r="G3813" t="s">
        <v>9202</v>
      </c>
      <c r="H3813" t="s">
        <v>1</v>
      </c>
      <c r="I3813">
        <v>78206</v>
      </c>
      <c r="J3813">
        <v>1</v>
      </c>
      <c r="K3813">
        <f t="shared" si="357"/>
        <v>0</v>
      </c>
      <c r="L3813">
        <f t="shared" si="358"/>
        <v>0</v>
      </c>
      <c r="M3813" t="b">
        <f t="shared" si="359"/>
        <v>0</v>
      </c>
      <c r="N3813" t="str">
        <f>VLOOKUP(B3813,Sheet3!$D$2:$I$578,6,FALSE)</f>
        <v>Martine Carrillon-Couvreur</v>
      </c>
      <c r="O3813" t="str">
        <f t="shared" si="360"/>
        <v xml:space="preserve"> </v>
      </c>
      <c r="P3813" t="b">
        <f t="shared" si="361"/>
        <v>0</v>
      </c>
      <c r="Q3813" t="b">
        <f>AND(M3813,ISNA(VLOOKUP(B3813,Sheet4!$A$1:$A$529,1,FALSE)))</f>
        <v>0</v>
      </c>
    </row>
    <row r="3814" spans="1:17">
      <c r="A3814" t="str">
        <f t="shared" si="356"/>
        <v xml:space="preserve"> </v>
      </c>
      <c r="B3814" t="s">
        <v>3505</v>
      </c>
      <c r="C3814" t="e">
        <f>VLOOKUP(B3814,Sheet5!$A$1158:$A$1246,1,FALSE)</f>
        <v>#N/A</v>
      </c>
      <c r="G3814" t="s">
        <v>9202</v>
      </c>
      <c r="H3814" t="s">
        <v>2</v>
      </c>
      <c r="I3814">
        <v>33959</v>
      </c>
      <c r="J3814">
        <v>0.43422499552499999</v>
      </c>
      <c r="K3814">
        <f t="shared" si="357"/>
        <v>0</v>
      </c>
      <c r="L3814">
        <f t="shared" si="358"/>
        <v>0</v>
      </c>
      <c r="M3814" t="b">
        <f t="shared" si="359"/>
        <v>0</v>
      </c>
      <c r="N3814" t="str">
        <f>VLOOKUP(B3814,Sheet3!$D$2:$I$578,6,FALSE)</f>
        <v>Martine Carrillon-Couvreur</v>
      </c>
      <c r="O3814" t="str">
        <f t="shared" si="360"/>
        <v xml:space="preserve"> </v>
      </c>
      <c r="P3814" t="b">
        <f t="shared" si="361"/>
        <v>0</v>
      </c>
      <c r="Q3814" t="b">
        <f>AND(M3814,ISNA(VLOOKUP(B3814,Sheet4!$A$1:$A$529,1,FALSE)))</f>
        <v>0</v>
      </c>
    </row>
    <row r="3815" spans="1:17">
      <c r="A3815" t="str">
        <f t="shared" si="356"/>
        <v xml:space="preserve"> </v>
      </c>
      <c r="B3815" t="s">
        <v>3505</v>
      </c>
      <c r="C3815" t="e">
        <f>VLOOKUP(B3815,Sheet5!$A$1158:$A$1246,1,FALSE)</f>
        <v>#N/A</v>
      </c>
      <c r="G3815" t="s">
        <v>9202</v>
      </c>
      <c r="H3815" t="s">
        <v>3</v>
      </c>
      <c r="I3815">
        <v>878</v>
      </c>
      <c r="J3815">
        <v>1.12267600951E-2</v>
      </c>
      <c r="K3815">
        <f t="shared" si="357"/>
        <v>0</v>
      </c>
      <c r="L3815">
        <f t="shared" si="358"/>
        <v>0</v>
      </c>
      <c r="M3815" t="b">
        <f t="shared" si="359"/>
        <v>0</v>
      </c>
      <c r="N3815" t="str">
        <f>VLOOKUP(B3815,Sheet3!$D$2:$I$578,6,FALSE)</f>
        <v>Martine Carrillon-Couvreur</v>
      </c>
      <c r="O3815" t="str">
        <f t="shared" si="360"/>
        <v xml:space="preserve"> </v>
      </c>
      <c r="P3815" t="b">
        <f t="shared" si="361"/>
        <v>0</v>
      </c>
      <c r="Q3815" t="b">
        <f>AND(M3815,ISNA(VLOOKUP(B3815,Sheet4!$A$1:$A$529,1,FALSE)))</f>
        <v>0</v>
      </c>
    </row>
    <row r="3816" spans="1:17">
      <c r="A3816" t="str">
        <f t="shared" si="356"/>
        <v>Jean-Luc GAUTHIER</v>
      </c>
      <c r="B3816" t="s">
        <v>3505</v>
      </c>
      <c r="C3816" t="e">
        <f>VLOOKUP(B3816,Sheet5!$A$1158:$A$1246,1,FALSE)</f>
        <v>#N/A</v>
      </c>
      <c r="D3816" t="s">
        <v>11</v>
      </c>
      <c r="E3816" t="s">
        <v>161</v>
      </c>
      <c r="F3816" t="s">
        <v>2369</v>
      </c>
      <c r="G3816" t="s">
        <v>2874</v>
      </c>
      <c r="H3816" t="s">
        <v>26</v>
      </c>
      <c r="I3816">
        <v>8682</v>
      </c>
      <c r="J3816">
        <v>0.20018907514600001</v>
      </c>
      <c r="K3816">
        <f t="shared" si="357"/>
        <v>0</v>
      </c>
      <c r="L3816">
        <f t="shared" si="358"/>
        <v>0</v>
      </c>
      <c r="M3816" t="b">
        <f t="shared" si="359"/>
        <v>0</v>
      </c>
      <c r="N3816" t="str">
        <f>VLOOKUP(B3816,Sheet3!$D$2:$I$578,6,FALSE)</f>
        <v>Martine Carrillon-Couvreur</v>
      </c>
      <c r="O3816" t="str">
        <f t="shared" si="360"/>
        <v>Jean-Luc GAUTHIER</v>
      </c>
      <c r="P3816" t="b">
        <f t="shared" si="361"/>
        <v>0</v>
      </c>
      <c r="Q3816" t="b">
        <f>AND(M3816,ISNA(VLOOKUP(B3816,Sheet4!$A$1:$A$529,1,FALSE)))</f>
        <v>0</v>
      </c>
    </row>
    <row r="3817" spans="1:17">
      <c r="A3817" t="str">
        <f t="shared" si="356"/>
        <v>Georges JACOVLEV</v>
      </c>
      <c r="B3817" t="s">
        <v>3505</v>
      </c>
      <c r="C3817" t="e">
        <f>VLOOKUP(B3817,Sheet5!$A$1158:$A$1246,1,FALSE)</f>
        <v>#N/A</v>
      </c>
      <c r="D3817" t="s">
        <v>11</v>
      </c>
      <c r="E3817" t="s">
        <v>3295</v>
      </c>
      <c r="F3817" t="s">
        <v>3506</v>
      </c>
      <c r="G3817" t="s">
        <v>11781</v>
      </c>
      <c r="H3817" t="s">
        <v>271</v>
      </c>
      <c r="I3817">
        <v>68</v>
      </c>
      <c r="J3817">
        <v>1.5679402338100001E-3</v>
      </c>
      <c r="K3817">
        <f t="shared" si="357"/>
        <v>0</v>
      </c>
      <c r="L3817">
        <f t="shared" si="358"/>
        <v>0</v>
      </c>
      <c r="M3817" t="b">
        <f t="shared" si="359"/>
        <v>0</v>
      </c>
      <c r="N3817" t="str">
        <f>VLOOKUP(B3817,Sheet3!$D$2:$I$578,6,FALSE)</f>
        <v>Martine Carrillon-Couvreur</v>
      </c>
      <c r="O3817" t="str">
        <f t="shared" si="360"/>
        <v>Georges JACOVLEV</v>
      </c>
      <c r="P3817" t="b">
        <f t="shared" si="361"/>
        <v>0</v>
      </c>
      <c r="Q3817" t="b">
        <f>AND(M3817,ISNA(VLOOKUP(B3817,Sheet4!$A$1:$A$529,1,FALSE)))</f>
        <v>0</v>
      </c>
    </row>
    <row r="3818" spans="1:17">
      <c r="A3818" t="str">
        <f t="shared" si="356"/>
        <v>Wilfrid SEJEAU</v>
      </c>
      <c r="B3818" t="s">
        <v>3505</v>
      </c>
      <c r="C3818" t="e">
        <f>VLOOKUP(B3818,Sheet5!$A$1158:$A$1246,1,FALSE)</f>
        <v>#N/A</v>
      </c>
      <c r="D3818" t="s">
        <v>11</v>
      </c>
      <c r="E3818" t="s">
        <v>3507</v>
      </c>
      <c r="F3818" t="s">
        <v>3508</v>
      </c>
      <c r="G3818" t="s">
        <v>11782</v>
      </c>
      <c r="H3818" t="s">
        <v>7</v>
      </c>
      <c r="I3818">
        <v>1847</v>
      </c>
      <c r="J3818">
        <v>4.25880237036E-2</v>
      </c>
      <c r="K3818">
        <f t="shared" si="357"/>
        <v>1847</v>
      </c>
      <c r="L3818" t="str">
        <f t="shared" si="358"/>
        <v>VEC</v>
      </c>
      <c r="M3818" t="b">
        <f t="shared" si="359"/>
        <v>0</v>
      </c>
      <c r="N3818" t="str">
        <f>VLOOKUP(B3818,Sheet3!$D$2:$I$578,6,FALSE)</f>
        <v>Martine Carrillon-Couvreur</v>
      </c>
      <c r="O3818" t="str">
        <f t="shared" si="360"/>
        <v>Wilfrid SEJEAU</v>
      </c>
      <c r="P3818" t="b">
        <f t="shared" si="361"/>
        <v>0</v>
      </c>
      <c r="Q3818" t="b">
        <f>AND(M3818,ISNA(VLOOKUP(B3818,Sheet4!$A$1:$A$529,1,FALSE)))</f>
        <v>0</v>
      </c>
    </row>
    <row r="3819" spans="1:17">
      <c r="A3819" t="str">
        <f t="shared" si="356"/>
        <v>Thérèse GUAMIS</v>
      </c>
      <c r="B3819" t="s">
        <v>3505</v>
      </c>
      <c r="C3819" t="e">
        <f>VLOOKUP(B3819,Sheet5!$A$1158:$A$1246,1,FALSE)</f>
        <v>#N/A</v>
      </c>
      <c r="D3819" t="s">
        <v>4</v>
      </c>
      <c r="E3819" t="s">
        <v>9130</v>
      </c>
      <c r="F3819" t="s">
        <v>3509</v>
      </c>
      <c r="G3819" t="s">
        <v>11783</v>
      </c>
      <c r="H3819" t="s">
        <v>10</v>
      </c>
      <c r="I3819">
        <v>190</v>
      </c>
      <c r="J3819">
        <v>4.3810094768200001E-3</v>
      </c>
      <c r="K3819">
        <f t="shared" si="357"/>
        <v>1847</v>
      </c>
      <c r="L3819" t="str">
        <f t="shared" si="358"/>
        <v>VEC</v>
      </c>
      <c r="M3819" t="b">
        <f t="shared" si="359"/>
        <v>0</v>
      </c>
      <c r="N3819" t="str">
        <f>VLOOKUP(B3819,Sheet3!$D$2:$I$578,6,FALSE)</f>
        <v>Martine Carrillon-Couvreur</v>
      </c>
      <c r="O3819" t="str">
        <f t="shared" si="360"/>
        <v>Thérèse GUAMIS</v>
      </c>
      <c r="P3819" t="b">
        <f t="shared" si="361"/>
        <v>0</v>
      </c>
      <c r="Q3819" t="b">
        <f>AND(M3819,ISNA(VLOOKUP(B3819,Sheet4!$A$1:$A$529,1,FALSE)))</f>
        <v>0</v>
      </c>
    </row>
    <row r="3820" spans="1:17">
      <c r="A3820" t="str">
        <f t="shared" si="356"/>
        <v>Geneviève LEMOINE</v>
      </c>
      <c r="B3820" t="s">
        <v>3505</v>
      </c>
      <c r="C3820" t="e">
        <f>VLOOKUP(B3820,Sheet5!$A$1158:$A$1246,1,FALSE)</f>
        <v>#N/A</v>
      </c>
      <c r="D3820" t="s">
        <v>4</v>
      </c>
      <c r="E3820" t="s">
        <v>9136</v>
      </c>
      <c r="F3820" t="s">
        <v>1488</v>
      </c>
      <c r="G3820" t="s">
        <v>10224</v>
      </c>
      <c r="H3820" t="s">
        <v>10</v>
      </c>
      <c r="I3820">
        <v>341</v>
      </c>
      <c r="J3820">
        <v>7.8627591136499995E-3</v>
      </c>
      <c r="K3820">
        <f t="shared" si="357"/>
        <v>1847</v>
      </c>
      <c r="L3820" t="str">
        <f t="shared" si="358"/>
        <v>VEC</v>
      </c>
      <c r="M3820" t="b">
        <f t="shared" si="359"/>
        <v>0</v>
      </c>
      <c r="N3820" t="str">
        <f>VLOOKUP(B3820,Sheet3!$D$2:$I$578,6,FALSE)</f>
        <v>Martine Carrillon-Couvreur</v>
      </c>
      <c r="O3820" t="str">
        <f t="shared" si="360"/>
        <v>Geneviève LEMOINE</v>
      </c>
      <c r="P3820" t="b">
        <f t="shared" si="361"/>
        <v>0</v>
      </c>
      <c r="Q3820" t="b">
        <f>AND(M3820,ISNA(VLOOKUP(B3820,Sheet4!$A$1:$A$529,1,FALSE)))</f>
        <v>0</v>
      </c>
    </row>
    <row r="3821" spans="1:17">
      <c r="A3821" t="str">
        <f t="shared" si="356"/>
        <v>Valérie RENARD</v>
      </c>
      <c r="B3821" t="s">
        <v>3505</v>
      </c>
      <c r="C3821" t="e">
        <f>VLOOKUP(B3821,Sheet5!$A$1158:$A$1246,1,FALSE)</f>
        <v>#N/A</v>
      </c>
      <c r="D3821" t="s">
        <v>4</v>
      </c>
      <c r="E3821" t="s">
        <v>9015</v>
      </c>
      <c r="F3821" t="s">
        <v>3510</v>
      </c>
      <c r="G3821" t="s">
        <v>11784</v>
      </c>
      <c r="H3821" t="s">
        <v>17</v>
      </c>
      <c r="I3821">
        <v>6346</v>
      </c>
      <c r="J3821">
        <v>0.14632571652599999</v>
      </c>
      <c r="K3821">
        <f t="shared" si="357"/>
        <v>1847</v>
      </c>
      <c r="L3821" t="str">
        <f t="shared" si="358"/>
        <v>VEC</v>
      </c>
      <c r="M3821" t="b">
        <f t="shared" si="359"/>
        <v>0</v>
      </c>
      <c r="N3821" t="str">
        <f>VLOOKUP(B3821,Sheet3!$D$2:$I$578,6,FALSE)</f>
        <v>Martine Carrillon-Couvreur</v>
      </c>
      <c r="O3821" t="str">
        <f t="shared" si="360"/>
        <v>Valérie RENARD</v>
      </c>
      <c r="P3821" t="b">
        <f t="shared" si="361"/>
        <v>0</v>
      </c>
      <c r="Q3821" t="b">
        <f>AND(M3821,ISNA(VLOOKUP(B3821,Sheet4!$A$1:$A$529,1,FALSE)))</f>
        <v>0</v>
      </c>
    </row>
    <row r="3822" spans="1:17">
      <c r="A3822" t="str">
        <f t="shared" si="356"/>
        <v>Bernard DUBRESSON</v>
      </c>
      <c r="B3822" t="s">
        <v>3505</v>
      </c>
      <c r="C3822" t="e">
        <f>VLOOKUP(B3822,Sheet5!$A$1158:$A$1246,1,FALSE)</f>
        <v>#N/A</v>
      </c>
      <c r="D3822" t="s">
        <v>11</v>
      </c>
      <c r="E3822" t="s">
        <v>84</v>
      </c>
      <c r="F3822" t="s">
        <v>3511</v>
      </c>
      <c r="G3822" t="s">
        <v>11785</v>
      </c>
      <c r="H3822" t="s">
        <v>19</v>
      </c>
      <c r="I3822">
        <v>3596</v>
      </c>
      <c r="J3822">
        <v>8.2916368834900001E-2</v>
      </c>
      <c r="K3822">
        <f t="shared" si="357"/>
        <v>1847</v>
      </c>
      <c r="L3822" t="str">
        <f t="shared" si="358"/>
        <v>VEC</v>
      </c>
      <c r="M3822" t="b">
        <f t="shared" si="359"/>
        <v>0</v>
      </c>
      <c r="N3822" t="str">
        <f>VLOOKUP(B3822,Sheet3!$D$2:$I$578,6,FALSE)</f>
        <v>Martine Carrillon-Couvreur</v>
      </c>
      <c r="O3822" t="str">
        <f t="shared" si="360"/>
        <v>Bernard DUBRESSON</v>
      </c>
      <c r="P3822" t="b">
        <f t="shared" si="361"/>
        <v>0</v>
      </c>
      <c r="Q3822" t="b">
        <f>AND(M3822,ISNA(VLOOKUP(B3822,Sheet4!$A$1:$A$529,1,FALSE)))</f>
        <v>0</v>
      </c>
    </row>
    <row r="3823" spans="1:17">
      <c r="A3823" t="str">
        <f t="shared" si="356"/>
        <v>Julien GONZALEZ</v>
      </c>
      <c r="B3823" t="s">
        <v>3505</v>
      </c>
      <c r="C3823" t="e">
        <f>VLOOKUP(B3823,Sheet5!$A$1158:$A$1246,1,FALSE)</f>
        <v>#N/A</v>
      </c>
      <c r="D3823" t="s">
        <v>11</v>
      </c>
      <c r="E3823" t="s">
        <v>1254</v>
      </c>
      <c r="F3823" t="s">
        <v>2052</v>
      </c>
      <c r="G3823" t="s">
        <v>10652</v>
      </c>
      <c r="H3823" t="s">
        <v>29</v>
      </c>
      <c r="I3823">
        <v>213</v>
      </c>
      <c r="J3823">
        <v>4.9113422029600003E-3</v>
      </c>
      <c r="K3823">
        <f t="shared" si="357"/>
        <v>1847</v>
      </c>
      <c r="L3823" t="str">
        <f t="shared" si="358"/>
        <v>VEC</v>
      </c>
      <c r="M3823" t="b">
        <f t="shared" si="359"/>
        <v>0</v>
      </c>
      <c r="N3823" t="str">
        <f>VLOOKUP(B3823,Sheet3!$D$2:$I$578,6,FALSE)</f>
        <v>Martine Carrillon-Couvreur</v>
      </c>
      <c r="O3823" t="str">
        <f t="shared" si="360"/>
        <v>Julien GONZALEZ</v>
      </c>
      <c r="P3823" t="b">
        <f t="shared" si="361"/>
        <v>0</v>
      </c>
      <c r="Q3823" t="b">
        <f>AND(M3823,ISNA(VLOOKUP(B3823,Sheet4!$A$1:$A$529,1,FALSE)))</f>
        <v>0</v>
      </c>
    </row>
    <row r="3824" spans="1:17">
      <c r="A3824" t="str">
        <f t="shared" si="356"/>
        <v>Martine CARRILLON-COUVREUR</v>
      </c>
      <c r="B3824" t="s">
        <v>3505</v>
      </c>
      <c r="C3824" t="e">
        <f>VLOOKUP(B3824,Sheet5!$A$1158:$A$1246,1,FALSE)</f>
        <v>#N/A</v>
      </c>
      <c r="D3824" t="s">
        <v>4</v>
      </c>
      <c r="E3824" t="s">
        <v>172</v>
      </c>
      <c r="F3824" t="s">
        <v>3512</v>
      </c>
      <c r="G3824" t="s">
        <v>11786</v>
      </c>
      <c r="H3824" t="s">
        <v>21</v>
      </c>
      <c r="I3824">
        <v>18896</v>
      </c>
      <c r="J3824">
        <v>0.43570292144200001</v>
      </c>
      <c r="K3824">
        <f t="shared" si="357"/>
        <v>18896</v>
      </c>
      <c r="L3824" t="str">
        <f t="shared" si="358"/>
        <v>SOC</v>
      </c>
      <c r="M3824" t="b">
        <f t="shared" si="359"/>
        <v>0</v>
      </c>
      <c r="N3824" t="str">
        <f>VLOOKUP(B3824,Sheet3!$D$2:$I$578,6,FALSE)</f>
        <v>Martine Carrillon-Couvreur</v>
      </c>
      <c r="O3824" t="str">
        <f t="shared" si="360"/>
        <v>Martine CARRILLON-COUVREUR</v>
      </c>
      <c r="P3824" t="b">
        <f t="shared" si="361"/>
        <v>1</v>
      </c>
      <c r="Q3824" t="b">
        <f>AND(M3824,ISNA(VLOOKUP(B3824,Sheet4!$A$1:$A$529,1,FALSE)))</f>
        <v>0</v>
      </c>
    </row>
    <row r="3825" spans="1:17">
      <c r="A3825" t="str">
        <f t="shared" si="356"/>
        <v>Jean-Luc MARTINAT</v>
      </c>
      <c r="B3825" t="s">
        <v>3505</v>
      </c>
      <c r="C3825" t="e">
        <f>VLOOKUP(B3825,Sheet5!$A$1158:$A$1246,1,FALSE)</f>
        <v>#N/A</v>
      </c>
      <c r="D3825" t="s">
        <v>11</v>
      </c>
      <c r="E3825" t="s">
        <v>161</v>
      </c>
      <c r="F3825" t="s">
        <v>3513</v>
      </c>
      <c r="G3825" t="s">
        <v>11787</v>
      </c>
      <c r="H3825" t="s">
        <v>87</v>
      </c>
      <c r="I3825">
        <v>2384</v>
      </c>
      <c r="J3825">
        <v>5.4970139961699999E-2</v>
      </c>
      <c r="K3825">
        <f t="shared" si="357"/>
        <v>18896</v>
      </c>
      <c r="L3825" t="str">
        <f t="shared" si="358"/>
        <v>SOC</v>
      </c>
      <c r="M3825" t="b">
        <f t="shared" si="359"/>
        <v>0</v>
      </c>
      <c r="N3825" t="str">
        <f>VLOOKUP(B3825,Sheet3!$D$2:$I$578,6,FALSE)</f>
        <v>Martine Carrillon-Couvreur</v>
      </c>
      <c r="O3825" t="str">
        <f t="shared" si="360"/>
        <v>Jean-Luc MARTINAT</v>
      </c>
      <c r="P3825" t="b">
        <f t="shared" si="361"/>
        <v>0</v>
      </c>
      <c r="Q3825" t="b">
        <f>AND(M3825,ISNA(VLOOKUP(B3825,Sheet4!$A$1:$A$529,1,FALSE)))</f>
        <v>0</v>
      </c>
    </row>
    <row r="3826" spans="1:17">
      <c r="A3826" t="str">
        <f t="shared" si="356"/>
        <v>Xavier RICHARD</v>
      </c>
      <c r="B3826" t="s">
        <v>3505</v>
      </c>
      <c r="C3826" t="e">
        <f>VLOOKUP(B3826,Sheet5!$A$1158:$A$1246,1,FALSE)</f>
        <v>#N/A</v>
      </c>
      <c r="D3826" t="s">
        <v>11</v>
      </c>
      <c r="E3826" t="s">
        <v>24</v>
      </c>
      <c r="F3826" t="s">
        <v>1295</v>
      </c>
      <c r="G3826" t="s">
        <v>477</v>
      </c>
      <c r="H3826" t="s">
        <v>43</v>
      </c>
      <c r="I3826">
        <v>806</v>
      </c>
      <c r="J3826">
        <v>1.85847033595E-2</v>
      </c>
      <c r="K3826">
        <f t="shared" si="357"/>
        <v>18896</v>
      </c>
      <c r="L3826" t="str">
        <f t="shared" si="358"/>
        <v>SOC</v>
      </c>
      <c r="M3826" t="b">
        <f t="shared" si="359"/>
        <v>1</v>
      </c>
      <c r="N3826" t="str">
        <f>VLOOKUP(B3826,Sheet3!$D$2:$I$578,6,FALSE)</f>
        <v>Martine Carrillon-Couvreur</v>
      </c>
      <c r="O3826" t="str">
        <f t="shared" si="360"/>
        <v>Xavier RICHARD</v>
      </c>
      <c r="P3826" t="b">
        <f t="shared" si="361"/>
        <v>0</v>
      </c>
      <c r="Q3826" t="b">
        <f>AND(M3826,ISNA(VLOOKUP(B3826,Sheet4!$A$1:$A$529,1,FALSE)))</f>
        <v>1</v>
      </c>
    </row>
    <row r="3827" spans="1:17">
      <c r="A3827" t="str">
        <f t="shared" si="356"/>
        <v xml:space="preserve"> </v>
      </c>
      <c r="B3827" t="s">
        <v>3514</v>
      </c>
      <c r="C3827" t="e">
        <f>VLOOKUP(B3827,Sheet5!$A$1158:$A$1246,1,FALSE)</f>
        <v>#N/A</v>
      </c>
      <c r="G3827" t="s">
        <v>9202</v>
      </c>
      <c r="H3827" t="s">
        <v>1</v>
      </c>
      <c r="I3827">
        <v>86675</v>
      </c>
      <c r="J3827">
        <v>1</v>
      </c>
      <c r="K3827">
        <f t="shared" si="357"/>
        <v>0</v>
      </c>
      <c r="L3827">
        <f t="shared" si="358"/>
        <v>0</v>
      </c>
      <c r="M3827" t="b">
        <f t="shared" si="359"/>
        <v>0</v>
      </c>
      <c r="N3827" t="str">
        <f>VLOOKUP(B3827,Sheet3!$D$2:$I$578,6,FALSE)</f>
        <v>Christian Paul</v>
      </c>
      <c r="O3827" t="str">
        <f t="shared" si="360"/>
        <v xml:space="preserve"> </v>
      </c>
      <c r="P3827" t="b">
        <f t="shared" si="361"/>
        <v>0</v>
      </c>
      <c r="Q3827" t="b">
        <f>AND(M3827,ISNA(VLOOKUP(B3827,Sheet4!$A$1:$A$529,1,FALSE)))</f>
        <v>0</v>
      </c>
    </row>
    <row r="3828" spans="1:17">
      <c r="A3828" t="str">
        <f t="shared" si="356"/>
        <v xml:space="preserve"> </v>
      </c>
      <c r="B3828" t="s">
        <v>3514</v>
      </c>
      <c r="C3828" t="e">
        <f>VLOOKUP(B3828,Sheet5!$A$1158:$A$1246,1,FALSE)</f>
        <v>#N/A</v>
      </c>
      <c r="G3828" t="s">
        <v>9202</v>
      </c>
      <c r="H3828" t="s">
        <v>2</v>
      </c>
      <c r="I3828">
        <v>34329</v>
      </c>
      <c r="J3828">
        <v>0.39606576290700002</v>
      </c>
      <c r="K3828">
        <f t="shared" si="357"/>
        <v>0</v>
      </c>
      <c r="L3828">
        <f t="shared" si="358"/>
        <v>0</v>
      </c>
      <c r="M3828" t="b">
        <f t="shared" si="359"/>
        <v>0</v>
      </c>
      <c r="N3828" t="str">
        <f>VLOOKUP(B3828,Sheet3!$D$2:$I$578,6,FALSE)</f>
        <v>Christian Paul</v>
      </c>
      <c r="O3828" t="str">
        <f t="shared" si="360"/>
        <v xml:space="preserve"> </v>
      </c>
      <c r="P3828" t="b">
        <f t="shared" si="361"/>
        <v>0</v>
      </c>
      <c r="Q3828" t="b">
        <f>AND(M3828,ISNA(VLOOKUP(B3828,Sheet4!$A$1:$A$529,1,FALSE)))</f>
        <v>0</v>
      </c>
    </row>
    <row r="3829" spans="1:17">
      <c r="A3829" t="str">
        <f t="shared" si="356"/>
        <v xml:space="preserve"> </v>
      </c>
      <c r="B3829" t="s">
        <v>3514</v>
      </c>
      <c r="C3829" t="e">
        <f>VLOOKUP(B3829,Sheet5!$A$1158:$A$1246,1,FALSE)</f>
        <v>#N/A</v>
      </c>
      <c r="G3829" t="s">
        <v>9202</v>
      </c>
      <c r="H3829" t="s">
        <v>3</v>
      </c>
      <c r="I3829">
        <v>946</v>
      </c>
      <c r="J3829">
        <v>1.09143351601E-2</v>
      </c>
      <c r="K3829">
        <f t="shared" si="357"/>
        <v>0</v>
      </c>
      <c r="L3829">
        <f t="shared" si="358"/>
        <v>0</v>
      </c>
      <c r="M3829" t="b">
        <f t="shared" si="359"/>
        <v>0</v>
      </c>
      <c r="N3829" t="str">
        <f>VLOOKUP(B3829,Sheet3!$D$2:$I$578,6,FALSE)</f>
        <v>Christian Paul</v>
      </c>
      <c r="O3829" t="str">
        <f t="shared" si="360"/>
        <v xml:space="preserve"> </v>
      </c>
      <c r="P3829" t="b">
        <f t="shared" si="361"/>
        <v>0</v>
      </c>
      <c r="Q3829" t="b">
        <f>AND(M3829,ISNA(VLOOKUP(B3829,Sheet4!$A$1:$A$529,1,FALSE)))</f>
        <v>0</v>
      </c>
    </row>
    <row r="3830" spans="1:17">
      <c r="A3830" t="str">
        <f t="shared" si="356"/>
        <v>Monique CHOQUEL</v>
      </c>
      <c r="B3830" t="s">
        <v>3514</v>
      </c>
      <c r="C3830" t="e">
        <f>VLOOKUP(B3830,Sheet5!$A$1158:$A$1246,1,FALSE)</f>
        <v>#N/A</v>
      </c>
      <c r="D3830" t="s">
        <v>4</v>
      </c>
      <c r="E3830" t="s">
        <v>221</v>
      </c>
      <c r="F3830" t="s">
        <v>2952</v>
      </c>
      <c r="G3830" t="s">
        <v>11343</v>
      </c>
      <c r="H3830" t="s">
        <v>19</v>
      </c>
      <c r="I3830">
        <v>3450</v>
      </c>
      <c r="J3830">
        <v>6.7120622568100002E-2</v>
      </c>
      <c r="K3830">
        <f t="shared" si="357"/>
        <v>0</v>
      </c>
      <c r="L3830">
        <f t="shared" si="358"/>
        <v>0</v>
      </c>
      <c r="M3830" t="b">
        <f t="shared" si="359"/>
        <v>0</v>
      </c>
      <c r="N3830" t="str">
        <f>VLOOKUP(B3830,Sheet3!$D$2:$I$578,6,FALSE)</f>
        <v>Christian Paul</v>
      </c>
      <c r="O3830" t="str">
        <f t="shared" si="360"/>
        <v>Monique CHOQUEL</v>
      </c>
      <c r="P3830" t="b">
        <f t="shared" si="361"/>
        <v>0</v>
      </c>
      <c r="Q3830" t="b">
        <f>AND(M3830,ISNA(VLOOKUP(B3830,Sheet4!$A$1:$A$529,1,FALSE)))</f>
        <v>0</v>
      </c>
    </row>
    <row r="3831" spans="1:17">
      <c r="A3831" t="str">
        <f t="shared" si="356"/>
        <v>Michèle BOUCOMONT</v>
      </c>
      <c r="B3831" t="s">
        <v>3514</v>
      </c>
      <c r="C3831" t="e">
        <f>VLOOKUP(B3831,Sheet5!$A$1158:$A$1246,1,FALSE)</f>
        <v>#N/A</v>
      </c>
      <c r="D3831" t="s">
        <v>4</v>
      </c>
      <c r="E3831" t="s">
        <v>9114</v>
      </c>
      <c r="F3831" t="s">
        <v>3515</v>
      </c>
      <c r="G3831" t="s">
        <v>11788</v>
      </c>
      <c r="H3831" t="s">
        <v>26</v>
      </c>
      <c r="I3831">
        <v>11092</v>
      </c>
      <c r="J3831">
        <v>0.21579766537</v>
      </c>
      <c r="K3831">
        <f t="shared" si="357"/>
        <v>0</v>
      </c>
      <c r="L3831">
        <f t="shared" si="358"/>
        <v>0</v>
      </c>
      <c r="M3831" t="b">
        <f t="shared" si="359"/>
        <v>0</v>
      </c>
      <c r="N3831" t="str">
        <f>VLOOKUP(B3831,Sheet3!$D$2:$I$578,6,FALSE)</f>
        <v>Christian Paul</v>
      </c>
      <c r="O3831" t="str">
        <f t="shared" si="360"/>
        <v>Michèle BOUCOMONT</v>
      </c>
      <c r="P3831" t="b">
        <f t="shared" si="361"/>
        <v>0</v>
      </c>
      <c r="Q3831" t="b">
        <f>AND(M3831,ISNA(VLOOKUP(B3831,Sheet4!$A$1:$A$529,1,FALSE)))</f>
        <v>0</v>
      </c>
    </row>
    <row r="3832" spans="1:17">
      <c r="A3832" t="str">
        <f t="shared" si="356"/>
        <v>Annick LE GALL</v>
      </c>
      <c r="B3832" t="s">
        <v>3514</v>
      </c>
      <c r="C3832" t="e">
        <f>VLOOKUP(B3832,Sheet5!$A$1158:$A$1246,1,FALSE)</f>
        <v>#N/A</v>
      </c>
      <c r="D3832" t="s">
        <v>4</v>
      </c>
      <c r="E3832" t="s">
        <v>1671</v>
      </c>
      <c r="F3832" t="s">
        <v>3516</v>
      </c>
      <c r="G3832" t="s">
        <v>11789</v>
      </c>
      <c r="H3832" t="s">
        <v>10</v>
      </c>
      <c r="I3832">
        <v>228</v>
      </c>
      <c r="J3832">
        <v>4.4357976653700004E-3</v>
      </c>
      <c r="K3832">
        <f t="shared" si="357"/>
        <v>0</v>
      </c>
      <c r="L3832">
        <f t="shared" si="358"/>
        <v>0</v>
      </c>
      <c r="M3832" t="b">
        <f t="shared" si="359"/>
        <v>0</v>
      </c>
      <c r="N3832" t="str">
        <f>VLOOKUP(B3832,Sheet3!$D$2:$I$578,6,FALSE)</f>
        <v>Christian Paul</v>
      </c>
      <c r="O3832" t="str">
        <f t="shared" si="360"/>
        <v>Annick LE GALL</v>
      </c>
      <c r="P3832" t="b">
        <f t="shared" si="361"/>
        <v>0</v>
      </c>
      <c r="Q3832" t="b">
        <f>AND(M3832,ISNA(VLOOKUP(B3832,Sheet4!$A$1:$A$529,1,FALSE)))</f>
        <v>0</v>
      </c>
    </row>
    <row r="3833" spans="1:17">
      <c r="A3833" t="str">
        <f t="shared" si="356"/>
        <v>Philippe BROCHET</v>
      </c>
      <c r="B3833" t="s">
        <v>3514</v>
      </c>
      <c r="C3833" t="e">
        <f>VLOOKUP(B3833,Sheet5!$A$1158:$A$1246,1,FALSE)</f>
        <v>#N/A</v>
      </c>
      <c r="D3833" t="s">
        <v>11</v>
      </c>
      <c r="E3833" t="s">
        <v>385</v>
      </c>
      <c r="F3833" t="s">
        <v>3517</v>
      </c>
      <c r="G3833" t="s">
        <v>11790</v>
      </c>
      <c r="H3833" t="s">
        <v>271</v>
      </c>
      <c r="I3833">
        <v>505</v>
      </c>
      <c r="J3833">
        <v>9.8249027237400002E-3</v>
      </c>
      <c r="K3833">
        <f t="shared" si="357"/>
        <v>0</v>
      </c>
      <c r="L3833">
        <f t="shared" si="358"/>
        <v>0</v>
      </c>
      <c r="M3833" t="b">
        <f t="shared" si="359"/>
        <v>0</v>
      </c>
      <c r="N3833" t="str">
        <f>VLOOKUP(B3833,Sheet3!$D$2:$I$578,6,FALSE)</f>
        <v>Christian Paul</v>
      </c>
      <c r="O3833" t="str">
        <f t="shared" si="360"/>
        <v>Philippe BROCHET</v>
      </c>
      <c r="P3833" t="b">
        <f t="shared" si="361"/>
        <v>0</v>
      </c>
      <c r="Q3833" t="b">
        <f>AND(M3833,ISNA(VLOOKUP(B3833,Sheet4!$A$1:$A$529,1,FALSE)))</f>
        <v>0</v>
      </c>
    </row>
    <row r="3834" spans="1:17">
      <c r="A3834" t="str">
        <f t="shared" si="356"/>
        <v>Marcel STEPHAN</v>
      </c>
      <c r="B3834" t="s">
        <v>3514</v>
      </c>
      <c r="C3834" t="e">
        <f>VLOOKUP(B3834,Sheet5!$A$1158:$A$1246,1,FALSE)</f>
        <v>#N/A</v>
      </c>
      <c r="D3834" t="s">
        <v>11</v>
      </c>
      <c r="E3834" t="s">
        <v>1413</v>
      </c>
      <c r="F3834" t="s">
        <v>3518</v>
      </c>
      <c r="G3834" t="s">
        <v>11791</v>
      </c>
      <c r="H3834" t="s">
        <v>17</v>
      </c>
      <c r="I3834">
        <v>7183</v>
      </c>
      <c r="J3834">
        <v>0.13974708171200001</v>
      </c>
      <c r="K3834">
        <f t="shared" si="357"/>
        <v>0</v>
      </c>
      <c r="L3834">
        <f t="shared" si="358"/>
        <v>0</v>
      </c>
      <c r="M3834" t="b">
        <f t="shared" si="359"/>
        <v>0</v>
      </c>
      <c r="N3834" t="str">
        <f>VLOOKUP(B3834,Sheet3!$D$2:$I$578,6,FALSE)</f>
        <v>Christian Paul</v>
      </c>
      <c r="O3834" t="str">
        <f t="shared" si="360"/>
        <v>Marcel STEPHAN</v>
      </c>
      <c r="P3834" t="b">
        <f t="shared" si="361"/>
        <v>0</v>
      </c>
      <c r="Q3834" t="b">
        <f>AND(M3834,ISNA(VLOOKUP(B3834,Sheet4!$A$1:$A$529,1,FALSE)))</f>
        <v>0</v>
      </c>
    </row>
    <row r="3835" spans="1:17">
      <c r="A3835" t="str">
        <f t="shared" si="356"/>
        <v>Chantal DE THOURY</v>
      </c>
      <c r="B3835" t="s">
        <v>3514</v>
      </c>
      <c r="C3835" t="e">
        <f>VLOOKUP(B3835,Sheet5!$A$1158:$A$1246,1,FALSE)</f>
        <v>#N/A</v>
      </c>
      <c r="D3835" t="s">
        <v>4</v>
      </c>
      <c r="E3835" t="s">
        <v>283</v>
      </c>
      <c r="F3835" t="s">
        <v>3519</v>
      </c>
      <c r="G3835" t="s">
        <v>11792</v>
      </c>
      <c r="H3835" t="s">
        <v>271</v>
      </c>
      <c r="I3835">
        <v>118</v>
      </c>
      <c r="J3835">
        <v>2.2957198443600002E-3</v>
      </c>
      <c r="K3835">
        <f t="shared" si="357"/>
        <v>0</v>
      </c>
      <c r="L3835">
        <f t="shared" si="358"/>
        <v>0</v>
      </c>
      <c r="M3835" t="b">
        <f t="shared" si="359"/>
        <v>0</v>
      </c>
      <c r="N3835" t="str">
        <f>VLOOKUP(B3835,Sheet3!$D$2:$I$578,6,FALSE)</f>
        <v>Christian Paul</v>
      </c>
      <c r="O3835" t="str">
        <f t="shared" si="360"/>
        <v>Chantal DE THOURY</v>
      </c>
      <c r="P3835" t="b">
        <f t="shared" si="361"/>
        <v>0</v>
      </c>
      <c r="Q3835" t="b">
        <f>AND(M3835,ISNA(VLOOKUP(B3835,Sheet4!$A$1:$A$529,1,FALSE)))</f>
        <v>0</v>
      </c>
    </row>
    <row r="3836" spans="1:17">
      <c r="A3836" t="str">
        <f t="shared" si="356"/>
        <v>Dominique DUPUIS</v>
      </c>
      <c r="B3836" t="s">
        <v>3514</v>
      </c>
      <c r="C3836" t="e">
        <f>VLOOKUP(B3836,Sheet5!$A$1158:$A$1246,1,FALSE)</f>
        <v>#N/A</v>
      </c>
      <c r="D3836" t="s">
        <v>11</v>
      </c>
      <c r="E3836" t="s">
        <v>180</v>
      </c>
      <c r="F3836" t="s">
        <v>3520</v>
      </c>
      <c r="G3836" t="s">
        <v>11793</v>
      </c>
      <c r="H3836" t="s">
        <v>10</v>
      </c>
      <c r="I3836">
        <v>374</v>
      </c>
      <c r="J3836">
        <v>7.2762645914399996E-3</v>
      </c>
      <c r="K3836">
        <f t="shared" si="357"/>
        <v>0</v>
      </c>
      <c r="L3836">
        <f t="shared" si="358"/>
        <v>0</v>
      </c>
      <c r="M3836" t="b">
        <f t="shared" si="359"/>
        <v>0</v>
      </c>
      <c r="N3836" t="str">
        <f>VLOOKUP(B3836,Sheet3!$D$2:$I$578,6,FALSE)</f>
        <v>Christian Paul</v>
      </c>
      <c r="O3836" t="str">
        <f t="shared" si="360"/>
        <v>Dominique DUPUIS</v>
      </c>
      <c r="P3836" t="b">
        <f t="shared" si="361"/>
        <v>0</v>
      </c>
      <c r="Q3836" t="b">
        <f>AND(M3836,ISNA(VLOOKUP(B3836,Sheet4!$A$1:$A$529,1,FALSE)))</f>
        <v>0</v>
      </c>
    </row>
    <row r="3837" spans="1:17">
      <c r="A3837" t="str">
        <f t="shared" si="356"/>
        <v>Christian PAUL</v>
      </c>
      <c r="B3837" t="s">
        <v>3514</v>
      </c>
      <c r="C3837" t="e">
        <f>VLOOKUP(B3837,Sheet5!$A$1158:$A$1246,1,FALSE)</f>
        <v>#N/A</v>
      </c>
      <c r="D3837" t="s">
        <v>11</v>
      </c>
      <c r="E3837" t="s">
        <v>312</v>
      </c>
      <c r="F3837" t="s">
        <v>3521</v>
      </c>
      <c r="G3837" t="s">
        <v>36</v>
      </c>
      <c r="H3837" t="s">
        <v>21</v>
      </c>
      <c r="I3837">
        <v>25466</v>
      </c>
      <c r="J3837">
        <v>0.49544747081700002</v>
      </c>
      <c r="K3837">
        <f t="shared" si="357"/>
        <v>25466</v>
      </c>
      <c r="L3837" t="str">
        <f t="shared" si="358"/>
        <v>SOC</v>
      </c>
      <c r="M3837" t="b">
        <f t="shared" si="359"/>
        <v>0</v>
      </c>
      <c r="N3837" t="str">
        <f>VLOOKUP(B3837,Sheet3!$D$2:$I$578,6,FALSE)</f>
        <v>Christian Paul</v>
      </c>
      <c r="O3837" t="str">
        <f t="shared" si="360"/>
        <v>Christian PAUL</v>
      </c>
      <c r="P3837" t="b">
        <f t="shared" si="361"/>
        <v>1</v>
      </c>
      <c r="Q3837" t="b">
        <f>AND(M3837,ISNA(VLOOKUP(B3837,Sheet4!$A$1:$A$529,1,FALSE)))</f>
        <v>0</v>
      </c>
    </row>
    <row r="3838" spans="1:17">
      <c r="A3838" t="str">
        <f t="shared" si="356"/>
        <v>Christine THOMAS</v>
      </c>
      <c r="B3838" t="s">
        <v>3514</v>
      </c>
      <c r="C3838" t="e">
        <f>VLOOKUP(B3838,Sheet5!$A$1158:$A$1246,1,FALSE)</f>
        <v>#N/A</v>
      </c>
      <c r="D3838" t="s">
        <v>4</v>
      </c>
      <c r="E3838" t="s">
        <v>62</v>
      </c>
      <c r="F3838" t="s">
        <v>954</v>
      </c>
      <c r="G3838" t="s">
        <v>1469</v>
      </c>
      <c r="H3838" t="s">
        <v>13</v>
      </c>
      <c r="I3838">
        <v>583</v>
      </c>
      <c r="J3838">
        <v>1.13424124514E-2</v>
      </c>
      <c r="K3838">
        <f t="shared" si="357"/>
        <v>25466</v>
      </c>
      <c r="L3838" t="str">
        <f t="shared" si="358"/>
        <v>SOC</v>
      </c>
      <c r="M3838" t="b">
        <f t="shared" si="359"/>
        <v>0</v>
      </c>
      <c r="N3838" t="str">
        <f>VLOOKUP(B3838,Sheet3!$D$2:$I$578,6,FALSE)</f>
        <v>Christian Paul</v>
      </c>
      <c r="O3838" t="str">
        <f t="shared" si="360"/>
        <v>Christine THOMAS</v>
      </c>
      <c r="P3838" t="b">
        <f t="shared" si="361"/>
        <v>0</v>
      </c>
      <c r="Q3838" t="b">
        <f>AND(M3838,ISNA(VLOOKUP(B3838,Sheet4!$A$1:$A$529,1,FALSE)))</f>
        <v>0</v>
      </c>
    </row>
    <row r="3839" spans="1:17">
      <c r="A3839" t="str">
        <f t="shared" si="356"/>
        <v>Anais HUBERT</v>
      </c>
      <c r="B3839" t="s">
        <v>3514</v>
      </c>
      <c r="C3839" t="e">
        <f>VLOOKUP(B3839,Sheet5!$A$1158:$A$1246,1,FALSE)</f>
        <v>#N/A</v>
      </c>
      <c r="D3839" t="s">
        <v>4</v>
      </c>
      <c r="E3839" t="s">
        <v>3522</v>
      </c>
      <c r="F3839" t="s">
        <v>2200</v>
      </c>
      <c r="G3839" t="s">
        <v>243</v>
      </c>
      <c r="H3839" t="s">
        <v>7</v>
      </c>
      <c r="I3839">
        <v>1427</v>
      </c>
      <c r="J3839">
        <v>2.7762645914399999E-2</v>
      </c>
      <c r="K3839">
        <f t="shared" si="357"/>
        <v>25466</v>
      </c>
      <c r="L3839" t="str">
        <f t="shared" si="358"/>
        <v>SOC</v>
      </c>
      <c r="M3839" t="b">
        <f t="shared" si="359"/>
        <v>0</v>
      </c>
      <c r="N3839" t="str">
        <f>VLOOKUP(B3839,Sheet3!$D$2:$I$578,6,FALSE)</f>
        <v>Christian Paul</v>
      </c>
      <c r="O3839" t="str">
        <f t="shared" si="360"/>
        <v>Anais HUBERT</v>
      </c>
      <c r="P3839" t="b">
        <f t="shared" si="361"/>
        <v>0</v>
      </c>
      <c r="Q3839" t="b">
        <f>AND(M3839,ISNA(VLOOKUP(B3839,Sheet4!$A$1:$A$529,1,FALSE)))</f>
        <v>0</v>
      </c>
    </row>
    <row r="3840" spans="1:17">
      <c r="A3840" t="str">
        <f t="shared" si="356"/>
        <v>Bernard GAGNEPAIN</v>
      </c>
      <c r="B3840" t="s">
        <v>3514</v>
      </c>
      <c r="C3840" t="e">
        <f>VLOOKUP(B3840,Sheet5!$A$1158:$A$1246,1,FALSE)</f>
        <v>#N/A</v>
      </c>
      <c r="D3840" t="s">
        <v>11</v>
      </c>
      <c r="E3840" t="s">
        <v>84</v>
      </c>
      <c r="F3840" t="s">
        <v>3523</v>
      </c>
      <c r="G3840" t="s">
        <v>11794</v>
      </c>
      <c r="H3840" t="s">
        <v>29</v>
      </c>
      <c r="I3840">
        <v>317</v>
      </c>
      <c r="J3840">
        <v>6.1673151751000001E-3</v>
      </c>
      <c r="K3840">
        <f t="shared" si="357"/>
        <v>25466</v>
      </c>
      <c r="L3840" t="str">
        <f t="shared" si="358"/>
        <v>SOC</v>
      </c>
      <c r="M3840" t="b">
        <f t="shared" si="359"/>
        <v>0</v>
      </c>
      <c r="N3840" t="str">
        <f>VLOOKUP(B3840,Sheet3!$D$2:$I$578,6,FALSE)</f>
        <v>Christian Paul</v>
      </c>
      <c r="O3840" t="str">
        <f t="shared" si="360"/>
        <v>Bernard GAGNEPAIN</v>
      </c>
      <c r="P3840" t="b">
        <f t="shared" si="361"/>
        <v>0</v>
      </c>
      <c r="Q3840" t="b">
        <f>AND(M3840,ISNA(VLOOKUP(B3840,Sheet4!$A$1:$A$529,1,FALSE)))</f>
        <v>0</v>
      </c>
    </row>
    <row r="3841" spans="1:17">
      <c r="A3841" t="str">
        <f t="shared" si="356"/>
        <v>Marie-Joëlle GUILLAUME</v>
      </c>
      <c r="B3841" t="s">
        <v>3514</v>
      </c>
      <c r="C3841" t="e">
        <f>VLOOKUP(B3841,Sheet5!$A$1158:$A$1246,1,FALSE)</f>
        <v>#N/A</v>
      </c>
      <c r="D3841" t="s">
        <v>4</v>
      </c>
      <c r="E3841" t="s">
        <v>9170</v>
      </c>
      <c r="F3841" t="s">
        <v>2838</v>
      </c>
      <c r="G3841" t="s">
        <v>65</v>
      </c>
      <c r="H3841" t="s">
        <v>13</v>
      </c>
      <c r="I3841">
        <v>657</v>
      </c>
      <c r="J3841">
        <v>1.2782101167300001E-2</v>
      </c>
      <c r="K3841">
        <f t="shared" si="357"/>
        <v>25466</v>
      </c>
      <c r="L3841" t="str">
        <f t="shared" si="358"/>
        <v>SOC</v>
      </c>
      <c r="M3841" t="b">
        <f t="shared" si="359"/>
        <v>1</v>
      </c>
      <c r="N3841" t="str">
        <f>VLOOKUP(B3841,Sheet3!$D$2:$I$578,6,FALSE)</f>
        <v>Christian Paul</v>
      </c>
      <c r="O3841" t="str">
        <f t="shared" si="360"/>
        <v>Marie-Joëlle GUILLAUME</v>
      </c>
      <c r="P3841" t="b">
        <f t="shared" si="361"/>
        <v>0</v>
      </c>
      <c r="Q3841" t="b">
        <f>AND(M3841,ISNA(VLOOKUP(B3841,Sheet4!$A$1:$A$529,1,FALSE)))</f>
        <v>1</v>
      </c>
    </row>
    <row r="3842" spans="1:17">
      <c r="A3842" t="str">
        <f t="shared" si="356"/>
        <v xml:space="preserve"> </v>
      </c>
      <c r="B3842" t="s">
        <v>3524</v>
      </c>
      <c r="C3842" t="e">
        <f>VLOOKUP(B3842,Sheet5!$A$1158:$A$1246,1,FALSE)</f>
        <v>#N/A</v>
      </c>
      <c r="G3842" t="s">
        <v>9202</v>
      </c>
      <c r="H3842" t="s">
        <v>1</v>
      </c>
      <c r="I3842">
        <v>60531</v>
      </c>
      <c r="J3842">
        <v>1</v>
      </c>
      <c r="K3842">
        <f t="shared" si="357"/>
        <v>0</v>
      </c>
      <c r="L3842">
        <f t="shared" si="358"/>
        <v>0</v>
      </c>
      <c r="M3842" t="b">
        <f t="shared" si="359"/>
        <v>0</v>
      </c>
      <c r="N3842" t="str">
        <f>VLOOKUP(B3842,Sheet3!$D$2:$I$578,6,FALSE)</f>
        <v>Bernard Roman</v>
      </c>
      <c r="O3842" t="str">
        <f t="shared" si="360"/>
        <v xml:space="preserve"> </v>
      </c>
      <c r="P3842" t="b">
        <f t="shared" si="361"/>
        <v>0</v>
      </c>
      <c r="Q3842" t="b">
        <f>AND(M3842,ISNA(VLOOKUP(B3842,Sheet4!$A$1:$A$529,1,FALSE)))</f>
        <v>0</v>
      </c>
    </row>
    <row r="3843" spans="1:17">
      <c r="A3843" t="str">
        <f t="shared" ref="A3843:A3906" si="362">O3843</f>
        <v xml:space="preserve"> </v>
      </c>
      <c r="B3843" t="s">
        <v>3524</v>
      </c>
      <c r="C3843" t="e">
        <f>VLOOKUP(B3843,Sheet5!$A$1158:$A$1246,1,FALSE)</f>
        <v>#N/A</v>
      </c>
      <c r="G3843" t="s">
        <v>9202</v>
      </c>
      <c r="H3843" t="s">
        <v>2</v>
      </c>
      <c r="I3843">
        <v>30601</v>
      </c>
      <c r="J3843">
        <v>0.50554261452799998</v>
      </c>
      <c r="K3843">
        <f t="shared" ref="K3843:K3906" si="363">IF(B3843&lt;&gt;B3842,0,IF(NOT(ISERR(FIND(H3843,"VECREGSOC"))),IF(I3843&gt;K3842,I3843,K3842),K3842))</f>
        <v>0</v>
      </c>
      <c r="L3843">
        <f t="shared" ref="L3843:L3906" si="364">IF(B3843&lt;&gt;B3842,0,IF(NOT(ISERR(FIND(H3843,"VECREGSOC"))),IF(I3843&gt;K3842,H3843,L3842),L3842))</f>
        <v>0</v>
      </c>
      <c r="M3843" t="b">
        <f t="shared" ref="M3843:M3906" si="365">B3843&lt;&gt;B3844</f>
        <v>0</v>
      </c>
      <c r="N3843" t="str">
        <f>VLOOKUP(B3843,Sheet3!$D$2:$I$578,6,FALSE)</f>
        <v>Bernard Roman</v>
      </c>
      <c r="O3843" t="str">
        <f t="shared" si="360"/>
        <v xml:space="preserve"> </v>
      </c>
      <c r="P3843" t="b">
        <f t="shared" si="361"/>
        <v>0</v>
      </c>
      <c r="Q3843" t="b">
        <f>AND(M3843,ISNA(VLOOKUP(B3843,Sheet4!$A$1:$A$529,1,FALSE)))</f>
        <v>0</v>
      </c>
    </row>
    <row r="3844" spans="1:17">
      <c r="A3844" t="str">
        <f t="shared" si="362"/>
        <v xml:space="preserve"> </v>
      </c>
      <c r="B3844" t="s">
        <v>3524</v>
      </c>
      <c r="C3844" t="e">
        <f>VLOOKUP(B3844,Sheet5!$A$1158:$A$1246,1,FALSE)</f>
        <v>#N/A</v>
      </c>
      <c r="G3844" t="s">
        <v>9202</v>
      </c>
      <c r="H3844" t="s">
        <v>3</v>
      </c>
      <c r="I3844">
        <v>385</v>
      </c>
      <c r="J3844">
        <v>6.3603773273199996E-3</v>
      </c>
      <c r="K3844">
        <f t="shared" si="363"/>
        <v>0</v>
      </c>
      <c r="L3844">
        <f t="shared" si="364"/>
        <v>0</v>
      </c>
      <c r="M3844" t="b">
        <f t="shared" si="365"/>
        <v>0</v>
      </c>
      <c r="N3844" t="str">
        <f>VLOOKUP(B3844,Sheet3!$D$2:$I$578,6,FALSE)</f>
        <v>Bernard Roman</v>
      </c>
      <c r="O3844" t="str">
        <f t="shared" si="360"/>
        <v xml:space="preserve"> </v>
      </c>
      <c r="P3844" t="b">
        <f t="shared" si="361"/>
        <v>0</v>
      </c>
      <c r="Q3844" t="b">
        <f>AND(M3844,ISNA(VLOOKUP(B3844,Sheet4!$A$1:$A$529,1,FALSE)))</f>
        <v>0</v>
      </c>
    </row>
    <row r="3845" spans="1:17">
      <c r="A3845" t="str">
        <f t="shared" si="362"/>
        <v>Elise JEANNE</v>
      </c>
      <c r="B3845" t="s">
        <v>3524</v>
      </c>
      <c r="C3845" t="e">
        <f>VLOOKUP(B3845,Sheet5!$A$1158:$A$1246,1,FALSE)</f>
        <v>#N/A</v>
      </c>
      <c r="D3845" t="s">
        <v>4</v>
      </c>
      <c r="E3845" t="s">
        <v>1046</v>
      </c>
      <c r="F3845" t="s">
        <v>3525</v>
      </c>
      <c r="G3845" t="s">
        <v>2682</v>
      </c>
      <c r="H3845" t="s">
        <v>7</v>
      </c>
      <c r="I3845">
        <v>1960</v>
      </c>
      <c r="J3845">
        <v>6.6339482145900006E-2</v>
      </c>
      <c r="K3845">
        <f t="shared" si="363"/>
        <v>1960</v>
      </c>
      <c r="L3845" t="str">
        <f t="shared" si="364"/>
        <v>VEC</v>
      </c>
      <c r="M3845" t="b">
        <f t="shared" si="365"/>
        <v>0</v>
      </c>
      <c r="N3845" t="str">
        <f>VLOOKUP(B3845,Sheet3!$D$2:$I$578,6,FALSE)</f>
        <v>Bernard Roman</v>
      </c>
      <c r="O3845" t="str">
        <f t="shared" si="360"/>
        <v>Elise JEANNE</v>
      </c>
      <c r="P3845" t="b">
        <f t="shared" si="361"/>
        <v>0</v>
      </c>
      <c r="Q3845" t="b">
        <f>AND(M3845,ISNA(VLOOKUP(B3845,Sheet4!$A$1:$A$529,1,FALSE)))</f>
        <v>0</v>
      </c>
    </row>
    <row r="3846" spans="1:17">
      <c r="A3846" t="str">
        <f t="shared" si="362"/>
        <v>Tristan DUVAL</v>
      </c>
      <c r="B3846" t="s">
        <v>3524</v>
      </c>
      <c r="C3846" t="e">
        <f>VLOOKUP(B3846,Sheet5!$A$1158:$A$1246,1,FALSE)</f>
        <v>#N/A</v>
      </c>
      <c r="D3846" t="s">
        <v>11</v>
      </c>
      <c r="E3846" t="s">
        <v>3526</v>
      </c>
      <c r="F3846" t="s">
        <v>2959</v>
      </c>
      <c r="G3846" t="s">
        <v>11348</v>
      </c>
      <c r="H3846" t="s">
        <v>10</v>
      </c>
      <c r="I3846">
        <v>17</v>
      </c>
      <c r="J3846">
        <v>5.7539346759199995E-4</v>
      </c>
      <c r="K3846">
        <f t="shared" si="363"/>
        <v>1960</v>
      </c>
      <c r="L3846" t="str">
        <f t="shared" si="364"/>
        <v>VEC</v>
      </c>
      <c r="M3846" t="b">
        <f t="shared" si="365"/>
        <v>0</v>
      </c>
      <c r="N3846" t="str">
        <f>VLOOKUP(B3846,Sheet3!$D$2:$I$578,6,FALSE)</f>
        <v>Bernard Roman</v>
      </c>
      <c r="O3846" t="str">
        <f t="shared" si="360"/>
        <v>Tristan DUVAL</v>
      </c>
      <c r="P3846" t="b">
        <f t="shared" si="361"/>
        <v>0</v>
      </c>
      <c r="Q3846" t="b">
        <f>AND(M3846,ISNA(VLOOKUP(B3846,Sheet4!$A$1:$A$529,1,FALSE)))</f>
        <v>0</v>
      </c>
    </row>
    <row r="3847" spans="1:17">
      <c r="A3847" t="str">
        <f t="shared" si="362"/>
        <v>Joseph DEMEULEMEESTER</v>
      </c>
      <c r="B3847" t="s">
        <v>3524</v>
      </c>
      <c r="C3847" t="e">
        <f>VLOOKUP(B3847,Sheet5!$A$1158:$A$1246,1,FALSE)</f>
        <v>#N/A</v>
      </c>
      <c r="D3847" t="s">
        <v>11</v>
      </c>
      <c r="E3847" t="s">
        <v>365</v>
      </c>
      <c r="F3847" t="s">
        <v>3527</v>
      </c>
      <c r="G3847" t="s">
        <v>11795</v>
      </c>
      <c r="H3847" t="s">
        <v>19</v>
      </c>
      <c r="I3847">
        <v>2423</v>
      </c>
      <c r="J3847">
        <v>8.2010492469099999E-2</v>
      </c>
      <c r="K3847">
        <f t="shared" si="363"/>
        <v>1960</v>
      </c>
      <c r="L3847" t="str">
        <f t="shared" si="364"/>
        <v>VEC</v>
      </c>
      <c r="M3847" t="b">
        <f t="shared" si="365"/>
        <v>0</v>
      </c>
      <c r="N3847" t="str">
        <f>VLOOKUP(B3847,Sheet3!$D$2:$I$578,6,FALSE)</f>
        <v>Bernard Roman</v>
      </c>
      <c r="O3847" t="str">
        <f t="shared" si="360"/>
        <v>Joseph DEMEULEMEESTER</v>
      </c>
      <c r="P3847" t="b">
        <f t="shared" si="361"/>
        <v>0</v>
      </c>
      <c r="Q3847" t="b">
        <f>AND(M3847,ISNA(VLOOKUP(B3847,Sheet4!$A$1:$A$529,1,FALSE)))</f>
        <v>0</v>
      </c>
    </row>
    <row r="3848" spans="1:17">
      <c r="A3848" t="str">
        <f t="shared" si="362"/>
        <v>Jan PAUWELS</v>
      </c>
      <c r="B3848" t="s">
        <v>3524</v>
      </c>
      <c r="C3848" t="e">
        <f>VLOOKUP(B3848,Sheet5!$A$1158:$A$1246,1,FALSE)</f>
        <v>#N/A</v>
      </c>
      <c r="D3848" t="s">
        <v>11</v>
      </c>
      <c r="E3848" t="s">
        <v>3528</v>
      </c>
      <c r="F3848" t="s">
        <v>3529</v>
      </c>
      <c r="G3848" t="s">
        <v>11796</v>
      </c>
      <c r="H3848" t="s">
        <v>10</v>
      </c>
      <c r="I3848">
        <v>186</v>
      </c>
      <c r="J3848">
        <v>6.2954814689499998E-3</v>
      </c>
      <c r="K3848">
        <f t="shared" si="363"/>
        <v>1960</v>
      </c>
      <c r="L3848" t="str">
        <f t="shared" si="364"/>
        <v>VEC</v>
      </c>
      <c r="M3848" t="b">
        <f t="shared" si="365"/>
        <v>0</v>
      </c>
      <c r="N3848" t="str">
        <f>VLOOKUP(B3848,Sheet3!$D$2:$I$578,6,FALSE)</f>
        <v>Bernard Roman</v>
      </c>
      <c r="O3848" t="str">
        <f t="shared" si="360"/>
        <v>Jan PAUWELS</v>
      </c>
      <c r="P3848" t="b">
        <f t="shared" si="361"/>
        <v>0</v>
      </c>
      <c r="Q3848" t="b">
        <f>AND(M3848,ISNA(VLOOKUP(B3848,Sheet4!$A$1:$A$529,1,FALSE)))</f>
        <v>0</v>
      </c>
    </row>
    <row r="3849" spans="1:17">
      <c r="A3849" t="str">
        <f t="shared" si="362"/>
        <v>Eric DILLIES</v>
      </c>
      <c r="B3849" t="s">
        <v>3524</v>
      </c>
      <c r="C3849" t="e">
        <f>VLOOKUP(B3849,Sheet5!$A$1158:$A$1246,1,FALSE)</f>
        <v>#N/A</v>
      </c>
      <c r="D3849" t="s">
        <v>11</v>
      </c>
      <c r="E3849" t="s">
        <v>58</v>
      </c>
      <c r="F3849" t="s">
        <v>3530</v>
      </c>
      <c r="G3849" t="s">
        <v>11797</v>
      </c>
      <c r="H3849" t="s">
        <v>17</v>
      </c>
      <c r="I3849">
        <v>3980</v>
      </c>
      <c r="J3849">
        <v>0.134709764766</v>
      </c>
      <c r="K3849">
        <f t="shared" si="363"/>
        <v>1960</v>
      </c>
      <c r="L3849" t="str">
        <f t="shared" si="364"/>
        <v>VEC</v>
      </c>
      <c r="M3849" t="b">
        <f t="shared" si="365"/>
        <v>0</v>
      </c>
      <c r="N3849" t="str">
        <f>VLOOKUP(B3849,Sheet3!$D$2:$I$578,6,FALSE)</f>
        <v>Bernard Roman</v>
      </c>
      <c r="O3849" t="str">
        <f t="shared" si="360"/>
        <v>Eric DILLIES</v>
      </c>
      <c r="P3849" t="b">
        <f t="shared" si="361"/>
        <v>0</v>
      </c>
      <c r="Q3849" t="b">
        <f>AND(M3849,ISNA(VLOOKUP(B3849,Sheet4!$A$1:$A$529,1,FALSE)))</f>
        <v>0</v>
      </c>
    </row>
    <row r="3850" spans="1:17">
      <c r="A3850" t="str">
        <f t="shared" si="362"/>
        <v>Hervé-Marie MORELLE</v>
      </c>
      <c r="B3850" t="s">
        <v>3524</v>
      </c>
      <c r="C3850" t="e">
        <f>VLOOKUP(B3850,Sheet5!$A$1158:$A$1246,1,FALSE)</f>
        <v>#N/A</v>
      </c>
      <c r="D3850" t="s">
        <v>11</v>
      </c>
      <c r="E3850" t="s">
        <v>9070</v>
      </c>
      <c r="F3850" t="s">
        <v>3531</v>
      </c>
      <c r="G3850" t="s">
        <v>11798</v>
      </c>
      <c r="H3850" t="s">
        <v>26</v>
      </c>
      <c r="I3850">
        <v>6384</v>
      </c>
      <c r="J3850">
        <v>0.21607717041800001</v>
      </c>
      <c r="K3850">
        <f t="shared" si="363"/>
        <v>1960</v>
      </c>
      <c r="L3850" t="str">
        <f t="shared" si="364"/>
        <v>VEC</v>
      </c>
      <c r="M3850" t="b">
        <f t="shared" si="365"/>
        <v>0</v>
      </c>
      <c r="N3850" t="str">
        <f>VLOOKUP(B3850,Sheet3!$D$2:$I$578,6,FALSE)</f>
        <v>Bernard Roman</v>
      </c>
      <c r="O3850" t="str">
        <f t="shared" si="360"/>
        <v>Hervé-Marie MORELLE</v>
      </c>
      <c r="P3850" t="b">
        <f t="shared" si="361"/>
        <v>0</v>
      </c>
      <c r="Q3850" t="b">
        <f>AND(M3850,ISNA(VLOOKUP(B3850,Sheet4!$A$1:$A$529,1,FALSE)))</f>
        <v>0</v>
      </c>
    </row>
    <row r="3851" spans="1:17">
      <c r="A3851" t="str">
        <f t="shared" si="362"/>
        <v>Bernard ROMAN</v>
      </c>
      <c r="B3851" t="s">
        <v>3524</v>
      </c>
      <c r="C3851" t="e">
        <f>VLOOKUP(B3851,Sheet5!$A$1158:$A$1246,1,FALSE)</f>
        <v>#N/A</v>
      </c>
      <c r="D3851" t="s">
        <v>11</v>
      </c>
      <c r="E3851" t="s">
        <v>84</v>
      </c>
      <c r="F3851" t="s">
        <v>3532</v>
      </c>
      <c r="G3851" t="s">
        <v>11799</v>
      </c>
      <c r="H3851" t="s">
        <v>21</v>
      </c>
      <c r="I3851">
        <v>12313</v>
      </c>
      <c r="J3851">
        <v>0.41675410390899997</v>
      </c>
      <c r="K3851">
        <f t="shared" si="363"/>
        <v>12313</v>
      </c>
      <c r="L3851" t="str">
        <f t="shared" si="364"/>
        <v>SOC</v>
      </c>
      <c r="M3851" t="b">
        <f t="shared" si="365"/>
        <v>0</v>
      </c>
      <c r="N3851" t="str">
        <f>VLOOKUP(B3851,Sheet3!$D$2:$I$578,6,FALSE)</f>
        <v>Bernard Roman</v>
      </c>
      <c r="O3851" t="str">
        <f t="shared" si="360"/>
        <v>Bernard ROMAN</v>
      </c>
      <c r="P3851" t="b">
        <f t="shared" si="361"/>
        <v>1</v>
      </c>
      <c r="Q3851" t="b">
        <f>AND(M3851,ISNA(VLOOKUP(B3851,Sheet4!$A$1:$A$529,1,FALSE)))</f>
        <v>0</v>
      </c>
    </row>
    <row r="3852" spans="1:17">
      <c r="A3852" t="str">
        <f t="shared" si="362"/>
        <v>Nicole BAUDRIN</v>
      </c>
      <c r="B3852" t="s">
        <v>3524</v>
      </c>
      <c r="C3852" t="e">
        <f>VLOOKUP(B3852,Sheet5!$A$1158:$A$1246,1,FALSE)</f>
        <v>#N/A</v>
      </c>
      <c r="D3852" t="s">
        <v>4</v>
      </c>
      <c r="E3852" t="s">
        <v>524</v>
      </c>
      <c r="F3852" t="s">
        <v>3533</v>
      </c>
      <c r="G3852" t="s">
        <v>11800</v>
      </c>
      <c r="H3852" t="s">
        <v>10</v>
      </c>
      <c r="I3852">
        <v>164</v>
      </c>
      <c r="J3852">
        <v>5.5508546285299998E-3</v>
      </c>
      <c r="K3852">
        <f t="shared" si="363"/>
        <v>12313</v>
      </c>
      <c r="L3852" t="str">
        <f t="shared" si="364"/>
        <v>SOC</v>
      </c>
      <c r="M3852" t="b">
        <f t="shared" si="365"/>
        <v>0</v>
      </c>
      <c r="N3852" t="str">
        <f>VLOOKUP(B3852,Sheet3!$D$2:$I$578,6,FALSE)</f>
        <v>Bernard Roman</v>
      </c>
      <c r="O3852" t="str">
        <f t="shared" si="360"/>
        <v>Nicole BAUDRIN</v>
      </c>
      <c r="P3852" t="b">
        <f t="shared" si="361"/>
        <v>0</v>
      </c>
      <c r="Q3852" t="b">
        <f>AND(M3852,ISNA(VLOOKUP(B3852,Sheet4!$A$1:$A$529,1,FALSE)))</f>
        <v>0</v>
      </c>
    </row>
    <row r="3853" spans="1:17">
      <c r="A3853" t="str">
        <f t="shared" si="362"/>
        <v>Sébastien PERIMONY</v>
      </c>
      <c r="B3853" t="s">
        <v>3524</v>
      </c>
      <c r="C3853" t="e">
        <f>VLOOKUP(B3853,Sheet5!$A$1158:$A$1246,1,FALSE)</f>
        <v>#N/A</v>
      </c>
      <c r="D3853" t="s">
        <v>11</v>
      </c>
      <c r="E3853" t="s">
        <v>8997</v>
      </c>
      <c r="F3853" t="s">
        <v>3534</v>
      </c>
      <c r="G3853" t="s">
        <v>11801</v>
      </c>
      <c r="H3853" t="s">
        <v>271</v>
      </c>
      <c r="I3853">
        <v>71</v>
      </c>
      <c r="J3853">
        <v>2.4031138940600002E-3</v>
      </c>
      <c r="K3853">
        <f t="shared" si="363"/>
        <v>12313</v>
      </c>
      <c r="L3853" t="str">
        <f t="shared" si="364"/>
        <v>SOC</v>
      </c>
      <c r="M3853" t="b">
        <f t="shared" si="365"/>
        <v>0</v>
      </c>
      <c r="N3853" t="str">
        <f>VLOOKUP(B3853,Sheet3!$D$2:$I$578,6,FALSE)</f>
        <v>Bernard Roman</v>
      </c>
      <c r="O3853" t="str">
        <f t="shared" si="360"/>
        <v>Sébastien PERIMONY</v>
      </c>
      <c r="P3853" t="b">
        <f t="shared" si="361"/>
        <v>0</v>
      </c>
      <c r="Q3853" t="b">
        <f>AND(M3853,ISNA(VLOOKUP(B3853,Sheet4!$A$1:$A$529,1,FALSE)))</f>
        <v>0</v>
      </c>
    </row>
    <row r="3854" spans="1:17">
      <c r="A3854" t="str">
        <f t="shared" si="362"/>
        <v>Yves DELAHAIE</v>
      </c>
      <c r="B3854" t="s">
        <v>3524</v>
      </c>
      <c r="C3854" t="e">
        <f>VLOOKUP(B3854,Sheet5!$A$1158:$A$1246,1,FALSE)</f>
        <v>#N/A</v>
      </c>
      <c r="D3854" t="s">
        <v>11</v>
      </c>
      <c r="E3854" t="s">
        <v>53</v>
      </c>
      <c r="F3854" t="s">
        <v>3535</v>
      </c>
      <c r="G3854" t="s">
        <v>11802</v>
      </c>
      <c r="H3854" t="s">
        <v>43</v>
      </c>
      <c r="I3854">
        <v>833</v>
      </c>
      <c r="J3854">
        <v>2.8194279911999999E-2</v>
      </c>
      <c r="K3854">
        <f t="shared" si="363"/>
        <v>12313</v>
      </c>
      <c r="L3854" t="str">
        <f t="shared" si="364"/>
        <v>SOC</v>
      </c>
      <c r="M3854" t="b">
        <f t="shared" si="365"/>
        <v>0</v>
      </c>
      <c r="N3854" t="str">
        <f>VLOOKUP(B3854,Sheet3!$D$2:$I$578,6,FALSE)</f>
        <v>Bernard Roman</v>
      </c>
      <c r="O3854" t="str">
        <f t="shared" ref="O3854:O3917" si="366">E3854&amp;" "&amp;F3854</f>
        <v>Yves DELAHAIE</v>
      </c>
      <c r="P3854" t="b">
        <f t="shared" si="361"/>
        <v>0</v>
      </c>
      <c r="Q3854" t="b">
        <f>AND(M3854,ISNA(VLOOKUP(B3854,Sheet4!$A$1:$A$529,1,FALSE)))</f>
        <v>0</v>
      </c>
    </row>
    <row r="3855" spans="1:17">
      <c r="A3855" t="str">
        <f t="shared" si="362"/>
        <v>Chantal POTE</v>
      </c>
      <c r="B3855" t="s">
        <v>3524</v>
      </c>
      <c r="C3855" t="e">
        <f>VLOOKUP(B3855,Sheet5!$A$1158:$A$1246,1,FALSE)</f>
        <v>#N/A</v>
      </c>
      <c r="D3855" t="s">
        <v>4</v>
      </c>
      <c r="E3855" t="s">
        <v>283</v>
      </c>
      <c r="F3855" t="s">
        <v>3536</v>
      </c>
      <c r="G3855" t="s">
        <v>11803</v>
      </c>
      <c r="H3855" t="s">
        <v>29</v>
      </c>
      <c r="I3855">
        <v>318</v>
      </c>
      <c r="J3855">
        <v>1.07632425114E-2</v>
      </c>
      <c r="K3855">
        <f t="shared" si="363"/>
        <v>12313</v>
      </c>
      <c r="L3855" t="str">
        <f t="shared" si="364"/>
        <v>SOC</v>
      </c>
      <c r="M3855" t="b">
        <f t="shared" si="365"/>
        <v>0</v>
      </c>
      <c r="N3855" t="str">
        <f>VLOOKUP(B3855,Sheet3!$D$2:$I$578,6,FALSE)</f>
        <v>Bernard Roman</v>
      </c>
      <c r="O3855" t="str">
        <f t="shared" si="366"/>
        <v>Chantal POTE</v>
      </c>
      <c r="P3855" t="b">
        <f t="shared" ref="P3855:P3918" si="367">O3855=N3855</f>
        <v>0</v>
      </c>
      <c r="Q3855" t="b">
        <f>AND(M3855,ISNA(VLOOKUP(B3855,Sheet4!$A$1:$A$529,1,FALSE)))</f>
        <v>0</v>
      </c>
    </row>
    <row r="3856" spans="1:17">
      <c r="A3856" t="str">
        <f t="shared" si="362"/>
        <v>Alessandro DI GIUSEPPE</v>
      </c>
      <c r="B3856" t="s">
        <v>3524</v>
      </c>
      <c r="C3856" t="e">
        <f>VLOOKUP(B3856,Sheet5!$A$1158:$A$1246,1,FALSE)</f>
        <v>#N/A</v>
      </c>
      <c r="D3856" t="s">
        <v>11</v>
      </c>
      <c r="E3856" t="s">
        <v>3537</v>
      </c>
      <c r="F3856" t="s">
        <v>3538</v>
      </c>
      <c r="G3856" t="s">
        <v>11804</v>
      </c>
      <c r="H3856" t="s">
        <v>10</v>
      </c>
      <c r="I3856">
        <v>382</v>
      </c>
      <c r="J3856">
        <v>1.2929429683500001E-2</v>
      </c>
      <c r="K3856">
        <f t="shared" si="363"/>
        <v>12313</v>
      </c>
      <c r="L3856" t="str">
        <f t="shared" si="364"/>
        <v>SOC</v>
      </c>
      <c r="M3856" t="b">
        <f t="shared" si="365"/>
        <v>0</v>
      </c>
      <c r="N3856" t="str">
        <f>VLOOKUP(B3856,Sheet3!$D$2:$I$578,6,FALSE)</f>
        <v>Bernard Roman</v>
      </c>
      <c r="O3856" t="str">
        <f t="shared" si="366"/>
        <v>Alessandro DI GIUSEPPE</v>
      </c>
      <c r="P3856" t="b">
        <f t="shared" si="367"/>
        <v>0</v>
      </c>
      <c r="Q3856" t="b">
        <f>AND(M3856,ISNA(VLOOKUP(B3856,Sheet4!$A$1:$A$529,1,FALSE)))</f>
        <v>0</v>
      </c>
    </row>
    <row r="3857" spans="1:17">
      <c r="A3857" t="str">
        <f t="shared" si="362"/>
        <v>Brigitte MAUROY</v>
      </c>
      <c r="B3857" t="s">
        <v>3524</v>
      </c>
      <c r="C3857" t="e">
        <f>VLOOKUP(B3857,Sheet5!$A$1158:$A$1246,1,FALSE)</f>
        <v>#N/A</v>
      </c>
      <c r="D3857" t="s">
        <v>4</v>
      </c>
      <c r="E3857" t="s">
        <v>103</v>
      </c>
      <c r="F3857" t="s">
        <v>3539</v>
      </c>
      <c r="G3857" t="s">
        <v>11805</v>
      </c>
      <c r="H3857" t="s">
        <v>13</v>
      </c>
      <c r="I3857">
        <v>427</v>
      </c>
      <c r="J3857">
        <v>1.4452530038899999E-2</v>
      </c>
      <c r="K3857">
        <f t="shared" si="363"/>
        <v>12313</v>
      </c>
      <c r="L3857" t="str">
        <f t="shared" si="364"/>
        <v>SOC</v>
      </c>
      <c r="M3857" t="b">
        <f t="shared" si="365"/>
        <v>0</v>
      </c>
      <c r="N3857" t="str">
        <f>VLOOKUP(B3857,Sheet3!$D$2:$I$578,6,FALSE)</f>
        <v>Bernard Roman</v>
      </c>
      <c r="O3857" t="str">
        <f t="shared" si="366"/>
        <v>Brigitte MAUROY</v>
      </c>
      <c r="P3857" t="b">
        <f t="shared" si="367"/>
        <v>0</v>
      </c>
      <c r="Q3857" t="b">
        <f>AND(M3857,ISNA(VLOOKUP(B3857,Sheet4!$A$1:$A$529,1,FALSE)))</f>
        <v>0</v>
      </c>
    </row>
    <row r="3858" spans="1:17">
      <c r="A3858" t="str">
        <f t="shared" si="362"/>
        <v>Yves GERNIGON</v>
      </c>
      <c r="B3858" t="s">
        <v>3524</v>
      </c>
      <c r="C3858" t="e">
        <f>VLOOKUP(B3858,Sheet5!$A$1158:$A$1246,1,FALSE)</f>
        <v>#N/A</v>
      </c>
      <c r="D3858" t="s">
        <v>11</v>
      </c>
      <c r="E3858" t="s">
        <v>53</v>
      </c>
      <c r="F3858" t="s">
        <v>3540</v>
      </c>
      <c r="G3858" t="s">
        <v>11806</v>
      </c>
      <c r="H3858" t="s">
        <v>271</v>
      </c>
      <c r="I3858">
        <v>87</v>
      </c>
      <c r="J3858">
        <v>2.9446606870899999E-3</v>
      </c>
      <c r="K3858">
        <f t="shared" si="363"/>
        <v>12313</v>
      </c>
      <c r="L3858" t="str">
        <f t="shared" si="364"/>
        <v>SOC</v>
      </c>
      <c r="M3858" t="b">
        <f t="shared" si="365"/>
        <v>1</v>
      </c>
      <c r="N3858" t="str">
        <f>VLOOKUP(B3858,Sheet3!$D$2:$I$578,6,FALSE)</f>
        <v>Bernard Roman</v>
      </c>
      <c r="O3858" t="str">
        <f t="shared" si="366"/>
        <v>Yves GERNIGON</v>
      </c>
      <c r="P3858" t="b">
        <f t="shared" si="367"/>
        <v>0</v>
      </c>
      <c r="Q3858" t="b">
        <f>AND(M3858,ISNA(VLOOKUP(B3858,Sheet4!$A$1:$A$529,1,FALSE)))</f>
        <v>1</v>
      </c>
    </row>
    <row r="3859" spans="1:17">
      <c r="A3859" t="str">
        <f t="shared" si="362"/>
        <v xml:space="preserve"> </v>
      </c>
      <c r="B3859" t="s">
        <v>3541</v>
      </c>
      <c r="C3859" t="e">
        <f>VLOOKUP(B3859,Sheet5!$A$1158:$A$1246,1,FALSE)</f>
        <v>#N/A</v>
      </c>
      <c r="G3859" t="s">
        <v>9202</v>
      </c>
      <c r="H3859" t="s">
        <v>1</v>
      </c>
      <c r="I3859">
        <v>87326</v>
      </c>
      <c r="J3859">
        <v>1</v>
      </c>
      <c r="K3859">
        <f t="shared" si="363"/>
        <v>0</v>
      </c>
      <c r="L3859">
        <f t="shared" si="364"/>
        <v>0</v>
      </c>
      <c r="M3859" t="b">
        <f t="shared" si="365"/>
        <v>0</v>
      </c>
      <c r="N3859" t="str">
        <f>VLOOKUP(B3859,Sheet3!$D$2:$I$578,6,FALSE)</f>
        <v>Audrey Linkenheld</v>
      </c>
      <c r="O3859" t="str">
        <f t="shared" si="366"/>
        <v xml:space="preserve"> </v>
      </c>
      <c r="P3859" t="b">
        <f t="shared" si="367"/>
        <v>0</v>
      </c>
      <c r="Q3859" t="b">
        <f>AND(M3859,ISNA(VLOOKUP(B3859,Sheet4!$A$1:$A$529,1,FALSE)))</f>
        <v>0</v>
      </c>
    </row>
    <row r="3860" spans="1:17">
      <c r="A3860" t="str">
        <f t="shared" si="362"/>
        <v xml:space="preserve"> </v>
      </c>
      <c r="B3860" t="s">
        <v>3541</v>
      </c>
      <c r="C3860" t="e">
        <f>VLOOKUP(B3860,Sheet5!$A$1158:$A$1246,1,FALSE)</f>
        <v>#N/A</v>
      </c>
      <c r="G3860" t="s">
        <v>9202</v>
      </c>
      <c r="H3860" t="s">
        <v>2</v>
      </c>
      <c r="I3860">
        <v>41165</v>
      </c>
      <c r="J3860">
        <v>0.47139454458000002</v>
      </c>
      <c r="K3860">
        <f t="shared" si="363"/>
        <v>0</v>
      </c>
      <c r="L3860">
        <f t="shared" si="364"/>
        <v>0</v>
      </c>
      <c r="M3860" t="b">
        <f t="shared" si="365"/>
        <v>0</v>
      </c>
      <c r="N3860" t="str">
        <f>VLOOKUP(B3860,Sheet3!$D$2:$I$578,6,FALSE)</f>
        <v>Audrey Linkenheld</v>
      </c>
      <c r="O3860" t="str">
        <f t="shared" si="366"/>
        <v xml:space="preserve"> </v>
      </c>
      <c r="P3860" t="b">
        <f t="shared" si="367"/>
        <v>0</v>
      </c>
      <c r="Q3860" t="b">
        <f>AND(M3860,ISNA(VLOOKUP(B3860,Sheet4!$A$1:$A$529,1,FALSE)))</f>
        <v>0</v>
      </c>
    </row>
    <row r="3861" spans="1:17">
      <c r="A3861" t="str">
        <f t="shared" si="362"/>
        <v xml:space="preserve"> </v>
      </c>
      <c r="B3861" t="s">
        <v>3541</v>
      </c>
      <c r="C3861" t="e">
        <f>VLOOKUP(B3861,Sheet5!$A$1158:$A$1246,1,FALSE)</f>
        <v>#N/A</v>
      </c>
      <c r="G3861" t="s">
        <v>9202</v>
      </c>
      <c r="H3861" t="s">
        <v>3</v>
      </c>
      <c r="I3861">
        <v>699</v>
      </c>
      <c r="J3861">
        <v>8.0044889265500005E-3</v>
      </c>
      <c r="K3861">
        <f t="shared" si="363"/>
        <v>0</v>
      </c>
      <c r="L3861">
        <f t="shared" si="364"/>
        <v>0</v>
      </c>
      <c r="M3861" t="b">
        <f t="shared" si="365"/>
        <v>0</v>
      </c>
      <c r="N3861" t="str">
        <f>VLOOKUP(B3861,Sheet3!$D$2:$I$578,6,FALSE)</f>
        <v>Audrey Linkenheld</v>
      </c>
      <c r="O3861" t="str">
        <f t="shared" si="366"/>
        <v xml:space="preserve"> </v>
      </c>
      <c r="P3861" t="b">
        <f t="shared" si="367"/>
        <v>0</v>
      </c>
      <c r="Q3861" t="b">
        <f>AND(M3861,ISNA(VLOOKUP(B3861,Sheet4!$A$1:$A$529,1,FALSE)))</f>
        <v>0</v>
      </c>
    </row>
    <row r="3862" spans="1:17">
      <c r="A3862" t="str">
        <f t="shared" si="362"/>
        <v>Jeferson STAELENS</v>
      </c>
      <c r="B3862" t="s">
        <v>3541</v>
      </c>
      <c r="C3862" t="e">
        <f>VLOOKUP(B3862,Sheet5!$A$1158:$A$1246,1,FALSE)</f>
        <v>#N/A</v>
      </c>
      <c r="D3862" t="s">
        <v>11</v>
      </c>
      <c r="E3862" t="s">
        <v>3542</v>
      </c>
      <c r="F3862" t="s">
        <v>3543</v>
      </c>
      <c r="G3862" t="s">
        <v>11807</v>
      </c>
      <c r="H3862" t="s">
        <v>271</v>
      </c>
      <c r="I3862">
        <v>381</v>
      </c>
      <c r="J3862">
        <v>8.3806255774099992E-3</v>
      </c>
      <c r="K3862">
        <f t="shared" si="363"/>
        <v>0</v>
      </c>
      <c r="L3862">
        <f t="shared" si="364"/>
        <v>0</v>
      </c>
      <c r="M3862" t="b">
        <f t="shared" si="365"/>
        <v>0</v>
      </c>
      <c r="N3862" t="str">
        <f>VLOOKUP(B3862,Sheet3!$D$2:$I$578,6,FALSE)</f>
        <v>Audrey Linkenheld</v>
      </c>
      <c r="O3862" t="str">
        <f t="shared" si="366"/>
        <v>Jeferson STAELENS</v>
      </c>
      <c r="P3862" t="b">
        <f t="shared" si="367"/>
        <v>0</v>
      </c>
      <c r="Q3862" t="b">
        <f>AND(M3862,ISNA(VLOOKUP(B3862,Sheet4!$A$1:$A$529,1,FALSE)))</f>
        <v>0</v>
      </c>
    </row>
    <row r="3863" spans="1:17">
      <c r="A3863" t="str">
        <f t="shared" si="362"/>
        <v>Hamid BOUJNANE</v>
      </c>
      <c r="B3863" t="s">
        <v>3541</v>
      </c>
      <c r="C3863" t="e">
        <f>VLOOKUP(B3863,Sheet5!$A$1158:$A$1246,1,FALSE)</f>
        <v>#N/A</v>
      </c>
      <c r="D3863" t="s">
        <v>11</v>
      </c>
      <c r="E3863" t="s">
        <v>3544</v>
      </c>
      <c r="F3863" t="s">
        <v>3545</v>
      </c>
      <c r="G3863" t="s">
        <v>11808</v>
      </c>
      <c r="H3863" t="s">
        <v>111</v>
      </c>
      <c r="I3863">
        <v>405</v>
      </c>
      <c r="J3863">
        <v>8.9085389996000006E-3</v>
      </c>
      <c r="K3863">
        <f t="shared" si="363"/>
        <v>0</v>
      </c>
      <c r="L3863">
        <f t="shared" si="364"/>
        <v>0</v>
      </c>
      <c r="M3863" t="b">
        <f t="shared" si="365"/>
        <v>0</v>
      </c>
      <c r="N3863" t="str">
        <f>VLOOKUP(B3863,Sheet3!$D$2:$I$578,6,FALSE)</f>
        <v>Audrey Linkenheld</v>
      </c>
      <c r="O3863" t="str">
        <f t="shared" si="366"/>
        <v>Hamid BOUJNANE</v>
      </c>
      <c r="P3863" t="b">
        <f t="shared" si="367"/>
        <v>0</v>
      </c>
      <c r="Q3863" t="b">
        <f>AND(M3863,ISNA(VLOOKUP(B3863,Sheet4!$A$1:$A$529,1,FALSE)))</f>
        <v>0</v>
      </c>
    </row>
    <row r="3864" spans="1:17">
      <c r="A3864" t="str">
        <f t="shared" si="362"/>
        <v>Thibault VAYRON DE LA MOUREYRE</v>
      </c>
      <c r="B3864" t="s">
        <v>3541</v>
      </c>
      <c r="C3864" t="e">
        <f>VLOOKUP(B3864,Sheet5!$A$1158:$A$1246,1,FALSE)</f>
        <v>#N/A</v>
      </c>
      <c r="D3864" t="s">
        <v>11</v>
      </c>
      <c r="E3864" t="s">
        <v>2400</v>
      </c>
      <c r="F3864" t="s">
        <v>3546</v>
      </c>
      <c r="G3864" t="s">
        <v>11809</v>
      </c>
      <c r="H3864" t="s">
        <v>271</v>
      </c>
      <c r="I3864">
        <v>80</v>
      </c>
      <c r="J3864">
        <v>1.75971140733E-3</v>
      </c>
      <c r="K3864">
        <f t="shared" si="363"/>
        <v>0</v>
      </c>
      <c r="L3864">
        <f t="shared" si="364"/>
        <v>0</v>
      </c>
      <c r="M3864" t="b">
        <f t="shared" si="365"/>
        <v>0</v>
      </c>
      <c r="N3864" t="str">
        <f>VLOOKUP(B3864,Sheet3!$D$2:$I$578,6,FALSE)</f>
        <v>Audrey Linkenheld</v>
      </c>
      <c r="O3864" t="str">
        <f t="shared" si="366"/>
        <v>Thibault VAYRON DE LA MOUREYRE</v>
      </c>
      <c r="P3864" t="b">
        <f t="shared" si="367"/>
        <v>0</v>
      </c>
      <c r="Q3864" t="b">
        <f>AND(M3864,ISNA(VLOOKUP(B3864,Sheet4!$A$1:$A$529,1,FALSE)))</f>
        <v>0</v>
      </c>
    </row>
    <row r="3865" spans="1:17">
      <c r="A3865" t="str">
        <f t="shared" si="362"/>
        <v>Damien SCALI</v>
      </c>
      <c r="B3865" t="s">
        <v>3541</v>
      </c>
      <c r="C3865" t="e">
        <f>VLOOKUP(B3865,Sheet5!$A$1158:$A$1246,1,FALSE)</f>
        <v>#N/A</v>
      </c>
      <c r="D3865" t="s">
        <v>11</v>
      </c>
      <c r="E3865" t="s">
        <v>93</v>
      </c>
      <c r="F3865" t="s">
        <v>3547</v>
      </c>
      <c r="G3865" t="s">
        <v>11810</v>
      </c>
      <c r="H3865" t="s">
        <v>10</v>
      </c>
      <c r="I3865">
        <v>244</v>
      </c>
      <c r="J3865">
        <v>5.3671197923499999E-3</v>
      </c>
      <c r="K3865">
        <f t="shared" si="363"/>
        <v>0</v>
      </c>
      <c r="L3865">
        <f t="shared" si="364"/>
        <v>0</v>
      </c>
      <c r="M3865" t="b">
        <f t="shared" si="365"/>
        <v>0</v>
      </c>
      <c r="N3865" t="str">
        <f>VLOOKUP(B3865,Sheet3!$D$2:$I$578,6,FALSE)</f>
        <v>Audrey Linkenheld</v>
      </c>
      <c r="O3865" t="str">
        <f t="shared" si="366"/>
        <v>Damien SCALI</v>
      </c>
      <c r="P3865" t="b">
        <f t="shared" si="367"/>
        <v>0</v>
      </c>
      <c r="Q3865" t="b">
        <f>AND(M3865,ISNA(VLOOKUP(B3865,Sheet4!$A$1:$A$529,1,FALSE)))</f>
        <v>0</v>
      </c>
    </row>
    <row r="3866" spans="1:17">
      <c r="A3866" t="str">
        <f t="shared" si="362"/>
        <v>Ugo BERNALICIS</v>
      </c>
      <c r="B3866" t="s">
        <v>3541</v>
      </c>
      <c r="C3866" t="e">
        <f>VLOOKUP(B3866,Sheet5!$A$1158:$A$1246,1,FALSE)</f>
        <v>#N/A</v>
      </c>
      <c r="D3866" t="s">
        <v>11</v>
      </c>
      <c r="E3866" t="s">
        <v>3548</v>
      </c>
      <c r="F3866" t="s">
        <v>3549</v>
      </c>
      <c r="G3866" t="s">
        <v>11811</v>
      </c>
      <c r="H3866" t="s">
        <v>19</v>
      </c>
      <c r="I3866">
        <v>4031</v>
      </c>
      <c r="J3866">
        <v>8.8667458536799998E-2</v>
      </c>
      <c r="K3866">
        <f t="shared" si="363"/>
        <v>0</v>
      </c>
      <c r="L3866">
        <f t="shared" si="364"/>
        <v>0</v>
      </c>
      <c r="M3866" t="b">
        <f t="shared" si="365"/>
        <v>0</v>
      </c>
      <c r="N3866" t="str">
        <f>VLOOKUP(B3866,Sheet3!$D$2:$I$578,6,FALSE)</f>
        <v>Audrey Linkenheld</v>
      </c>
      <c r="O3866" t="str">
        <f t="shared" si="366"/>
        <v>Ugo BERNALICIS</v>
      </c>
      <c r="P3866" t="b">
        <f t="shared" si="367"/>
        <v>0</v>
      </c>
      <c r="Q3866" t="b">
        <f>AND(M3866,ISNA(VLOOKUP(B3866,Sheet4!$A$1:$A$529,1,FALSE)))</f>
        <v>0</v>
      </c>
    </row>
    <row r="3867" spans="1:17">
      <c r="A3867" t="str">
        <f t="shared" si="362"/>
        <v>Eric QUIQUET</v>
      </c>
      <c r="B3867" t="s">
        <v>3541</v>
      </c>
      <c r="C3867" t="e">
        <f>VLOOKUP(B3867,Sheet5!$A$1158:$A$1246,1,FALSE)</f>
        <v>#N/A</v>
      </c>
      <c r="D3867" t="s">
        <v>11</v>
      </c>
      <c r="E3867" t="s">
        <v>58</v>
      </c>
      <c r="F3867" t="s">
        <v>3550</v>
      </c>
      <c r="G3867" t="s">
        <v>11812</v>
      </c>
      <c r="H3867" t="s">
        <v>7</v>
      </c>
      <c r="I3867">
        <v>3382</v>
      </c>
      <c r="J3867">
        <v>7.4391799744799994E-2</v>
      </c>
      <c r="K3867">
        <f t="shared" si="363"/>
        <v>3382</v>
      </c>
      <c r="L3867" t="str">
        <f t="shared" si="364"/>
        <v>VEC</v>
      </c>
      <c r="M3867" t="b">
        <f t="shared" si="365"/>
        <v>0</v>
      </c>
      <c r="N3867" t="str">
        <f>VLOOKUP(B3867,Sheet3!$D$2:$I$578,6,FALSE)</f>
        <v>Audrey Linkenheld</v>
      </c>
      <c r="O3867" t="str">
        <f t="shared" si="366"/>
        <v>Eric QUIQUET</v>
      </c>
      <c r="P3867" t="b">
        <f t="shared" si="367"/>
        <v>0</v>
      </c>
      <c r="Q3867" t="b">
        <f>AND(M3867,ISNA(VLOOKUP(B3867,Sheet4!$A$1:$A$529,1,FALSE)))</f>
        <v>0</v>
      </c>
    </row>
    <row r="3868" spans="1:17">
      <c r="A3868" t="str">
        <f t="shared" si="362"/>
        <v>Audrey LINKENHELD</v>
      </c>
      <c r="B3868" t="s">
        <v>3541</v>
      </c>
      <c r="C3868" t="e">
        <f>VLOOKUP(B3868,Sheet5!$A$1158:$A$1246,1,FALSE)</f>
        <v>#N/A</v>
      </c>
      <c r="D3868" t="s">
        <v>4</v>
      </c>
      <c r="E3868" t="s">
        <v>3297</v>
      </c>
      <c r="F3868" t="s">
        <v>3551</v>
      </c>
      <c r="G3868" t="s">
        <v>11813</v>
      </c>
      <c r="H3868" t="s">
        <v>21</v>
      </c>
      <c r="I3868">
        <v>18385</v>
      </c>
      <c r="J3868">
        <v>0.40440367779699998</v>
      </c>
      <c r="K3868">
        <f t="shared" si="363"/>
        <v>18385</v>
      </c>
      <c r="L3868" t="str">
        <f t="shared" si="364"/>
        <v>SOC</v>
      </c>
      <c r="M3868" t="b">
        <f t="shared" si="365"/>
        <v>0</v>
      </c>
      <c r="N3868" t="str">
        <f>VLOOKUP(B3868,Sheet3!$D$2:$I$578,6,FALSE)</f>
        <v>Audrey Linkenheld</v>
      </c>
      <c r="O3868" t="str">
        <f t="shared" si="366"/>
        <v>Audrey LINKENHELD</v>
      </c>
      <c r="P3868" t="b">
        <f t="shared" si="367"/>
        <v>1</v>
      </c>
      <c r="Q3868" t="b">
        <f>AND(M3868,ISNA(VLOOKUP(B3868,Sheet4!$A$1:$A$529,1,FALSE)))</f>
        <v>0</v>
      </c>
    </row>
    <row r="3869" spans="1:17">
      <c r="A3869" t="str">
        <f t="shared" si="362"/>
        <v>Pascale ROUGEE</v>
      </c>
      <c r="B3869" t="s">
        <v>3541</v>
      </c>
      <c r="C3869" t="e">
        <f>VLOOKUP(B3869,Sheet5!$A$1158:$A$1246,1,FALSE)</f>
        <v>#N/A</v>
      </c>
      <c r="D3869" t="s">
        <v>4</v>
      </c>
      <c r="E3869" t="s">
        <v>215</v>
      </c>
      <c r="F3869" t="s">
        <v>3552</v>
      </c>
      <c r="G3869" t="s">
        <v>11814</v>
      </c>
      <c r="H3869" t="s">
        <v>10</v>
      </c>
      <c r="I3869">
        <v>371</v>
      </c>
      <c r="J3869">
        <v>8.1606616514900004E-3</v>
      </c>
      <c r="K3869">
        <f t="shared" si="363"/>
        <v>18385</v>
      </c>
      <c r="L3869" t="str">
        <f t="shared" si="364"/>
        <v>SOC</v>
      </c>
      <c r="M3869" t="b">
        <f t="shared" si="365"/>
        <v>0</v>
      </c>
      <c r="N3869" t="str">
        <f>VLOOKUP(B3869,Sheet3!$D$2:$I$578,6,FALSE)</f>
        <v>Audrey Linkenheld</v>
      </c>
      <c r="O3869" t="str">
        <f t="shared" si="366"/>
        <v>Pascale ROUGEE</v>
      </c>
      <c r="P3869" t="b">
        <f t="shared" si="367"/>
        <v>0</v>
      </c>
      <c r="Q3869" t="b">
        <f>AND(M3869,ISNA(VLOOKUP(B3869,Sheet4!$A$1:$A$529,1,FALSE)))</f>
        <v>0</v>
      </c>
    </row>
    <row r="3870" spans="1:17">
      <c r="A3870" t="str">
        <f t="shared" si="362"/>
        <v>Christian CARNOIS</v>
      </c>
      <c r="B3870" t="s">
        <v>3541</v>
      </c>
      <c r="C3870" t="e">
        <f>VLOOKUP(B3870,Sheet5!$A$1158:$A$1246,1,FALSE)</f>
        <v>#N/A</v>
      </c>
      <c r="D3870" t="s">
        <v>11</v>
      </c>
      <c r="E3870" t="s">
        <v>312</v>
      </c>
      <c r="F3870" t="s">
        <v>3553</v>
      </c>
      <c r="G3870" t="s">
        <v>11815</v>
      </c>
      <c r="H3870" t="s">
        <v>13</v>
      </c>
      <c r="I3870">
        <v>1753</v>
      </c>
      <c r="J3870">
        <v>3.8559676213099997E-2</v>
      </c>
      <c r="K3870">
        <f t="shared" si="363"/>
        <v>18385</v>
      </c>
      <c r="L3870" t="str">
        <f t="shared" si="364"/>
        <v>SOC</v>
      </c>
      <c r="M3870" t="b">
        <f t="shared" si="365"/>
        <v>0</v>
      </c>
      <c r="N3870" t="str">
        <f>VLOOKUP(B3870,Sheet3!$D$2:$I$578,6,FALSE)</f>
        <v>Audrey Linkenheld</v>
      </c>
      <c r="O3870" t="str">
        <f t="shared" si="366"/>
        <v>Christian CARNOIS</v>
      </c>
      <c r="P3870" t="b">
        <f t="shared" si="367"/>
        <v>0</v>
      </c>
      <c r="Q3870" t="b">
        <f>AND(M3870,ISNA(VLOOKUP(B3870,Sheet4!$A$1:$A$529,1,FALSE)))</f>
        <v>0</v>
      </c>
    </row>
    <row r="3871" spans="1:17">
      <c r="A3871" t="str">
        <f t="shared" si="362"/>
        <v>Thérèse LESAFFRE</v>
      </c>
      <c r="B3871" t="s">
        <v>3541</v>
      </c>
      <c r="C3871" t="e">
        <f>VLOOKUP(B3871,Sheet5!$A$1158:$A$1246,1,FALSE)</f>
        <v>#N/A</v>
      </c>
      <c r="D3871" t="s">
        <v>4</v>
      </c>
      <c r="E3871" t="s">
        <v>9130</v>
      </c>
      <c r="F3871" t="s">
        <v>3554</v>
      </c>
      <c r="G3871" t="s">
        <v>11816</v>
      </c>
      <c r="H3871" t="s">
        <v>17</v>
      </c>
      <c r="I3871">
        <v>6542</v>
      </c>
      <c r="J3871">
        <v>0.14390040033400001</v>
      </c>
      <c r="K3871">
        <f t="shared" si="363"/>
        <v>18385</v>
      </c>
      <c r="L3871" t="str">
        <f t="shared" si="364"/>
        <v>SOC</v>
      </c>
      <c r="M3871" t="b">
        <f t="shared" si="365"/>
        <v>0</v>
      </c>
      <c r="N3871" t="str">
        <f>VLOOKUP(B3871,Sheet3!$D$2:$I$578,6,FALSE)</f>
        <v>Audrey Linkenheld</v>
      </c>
      <c r="O3871" t="str">
        <f t="shared" si="366"/>
        <v>Thérèse LESAFFRE</v>
      </c>
      <c r="P3871" t="b">
        <f t="shared" si="367"/>
        <v>0</v>
      </c>
      <c r="Q3871" t="b">
        <f>AND(M3871,ISNA(VLOOKUP(B3871,Sheet4!$A$1:$A$529,1,FALSE)))</f>
        <v>0</v>
      </c>
    </row>
    <row r="3872" spans="1:17">
      <c r="A3872" t="str">
        <f t="shared" si="362"/>
        <v>Mohamed Ali BEN MANSOUR</v>
      </c>
      <c r="B3872" t="s">
        <v>3541</v>
      </c>
      <c r="C3872" t="e">
        <f>VLOOKUP(B3872,Sheet5!$A$1158:$A$1246,1,FALSE)</f>
        <v>#N/A</v>
      </c>
      <c r="D3872" t="s">
        <v>11</v>
      </c>
      <c r="E3872" t="s">
        <v>3555</v>
      </c>
      <c r="F3872" t="s">
        <v>3556</v>
      </c>
      <c r="G3872" t="s">
        <v>11817</v>
      </c>
      <c r="H3872" t="s">
        <v>271</v>
      </c>
      <c r="I3872">
        <v>218</v>
      </c>
      <c r="J3872">
        <v>4.7952135849699999E-3</v>
      </c>
      <c r="K3872">
        <f t="shared" si="363"/>
        <v>18385</v>
      </c>
      <c r="L3872" t="str">
        <f t="shared" si="364"/>
        <v>SOC</v>
      </c>
      <c r="M3872" t="b">
        <f t="shared" si="365"/>
        <v>0</v>
      </c>
      <c r="N3872" t="str">
        <f>VLOOKUP(B3872,Sheet3!$D$2:$I$578,6,FALSE)</f>
        <v>Audrey Linkenheld</v>
      </c>
      <c r="O3872" t="str">
        <f t="shared" si="366"/>
        <v>Mohamed Ali BEN MANSOUR</v>
      </c>
      <c r="P3872" t="b">
        <f t="shared" si="367"/>
        <v>0</v>
      </c>
      <c r="Q3872" t="b">
        <f>AND(M3872,ISNA(VLOOKUP(B3872,Sheet4!$A$1:$A$529,1,FALSE)))</f>
        <v>0</v>
      </c>
    </row>
    <row r="3873" spans="1:17">
      <c r="A3873" t="str">
        <f t="shared" si="362"/>
        <v>Jean-Claude LAIGLE</v>
      </c>
      <c r="B3873" t="s">
        <v>3541</v>
      </c>
      <c r="C3873" t="e">
        <f>VLOOKUP(B3873,Sheet5!$A$1158:$A$1246,1,FALSE)</f>
        <v>#N/A</v>
      </c>
      <c r="D3873" t="s">
        <v>11</v>
      </c>
      <c r="E3873" t="s">
        <v>143</v>
      </c>
      <c r="F3873" t="s">
        <v>3557</v>
      </c>
      <c r="G3873" t="s">
        <v>11818</v>
      </c>
      <c r="H3873" t="s">
        <v>271</v>
      </c>
      <c r="I3873">
        <v>388</v>
      </c>
      <c r="J3873">
        <v>8.53460032555E-3</v>
      </c>
      <c r="K3873">
        <f t="shared" si="363"/>
        <v>18385</v>
      </c>
      <c r="L3873" t="str">
        <f t="shared" si="364"/>
        <v>SOC</v>
      </c>
      <c r="M3873" t="b">
        <f t="shared" si="365"/>
        <v>0</v>
      </c>
      <c r="N3873" t="str">
        <f>VLOOKUP(B3873,Sheet3!$D$2:$I$578,6,FALSE)</f>
        <v>Audrey Linkenheld</v>
      </c>
      <c r="O3873" t="str">
        <f t="shared" si="366"/>
        <v>Jean-Claude LAIGLE</v>
      </c>
      <c r="P3873" t="b">
        <f t="shared" si="367"/>
        <v>0</v>
      </c>
      <c r="Q3873" t="b">
        <f>AND(M3873,ISNA(VLOOKUP(B3873,Sheet4!$A$1:$A$529,1,FALSE)))</f>
        <v>0</v>
      </c>
    </row>
    <row r="3874" spans="1:17">
      <c r="A3874" t="str">
        <f t="shared" si="362"/>
        <v>Christine POILLY</v>
      </c>
      <c r="B3874" t="s">
        <v>3541</v>
      </c>
      <c r="C3874" t="e">
        <f>VLOOKUP(B3874,Sheet5!$A$1158:$A$1246,1,FALSE)</f>
        <v>#N/A</v>
      </c>
      <c r="D3874" t="s">
        <v>4</v>
      </c>
      <c r="E3874" t="s">
        <v>62</v>
      </c>
      <c r="F3874" t="s">
        <v>3558</v>
      </c>
      <c r="G3874" t="s">
        <v>11819</v>
      </c>
      <c r="H3874" t="s">
        <v>10</v>
      </c>
      <c r="I3874">
        <v>44</v>
      </c>
      <c r="J3874">
        <v>9.6784127403100003E-4</v>
      </c>
      <c r="K3874">
        <f t="shared" si="363"/>
        <v>18385</v>
      </c>
      <c r="L3874" t="str">
        <f t="shared" si="364"/>
        <v>SOC</v>
      </c>
      <c r="M3874" t="b">
        <f t="shared" si="365"/>
        <v>0</v>
      </c>
      <c r="N3874" t="str">
        <f>VLOOKUP(B3874,Sheet3!$D$2:$I$578,6,FALSE)</f>
        <v>Audrey Linkenheld</v>
      </c>
      <c r="O3874" t="str">
        <f t="shared" si="366"/>
        <v>Christine POILLY</v>
      </c>
      <c r="P3874" t="b">
        <f t="shared" si="367"/>
        <v>0</v>
      </c>
      <c r="Q3874" t="b">
        <f>AND(M3874,ISNA(VLOOKUP(B3874,Sheet4!$A$1:$A$529,1,FALSE)))</f>
        <v>0</v>
      </c>
    </row>
    <row r="3875" spans="1:17">
      <c r="A3875" t="str">
        <f t="shared" si="362"/>
        <v>Caroline BOISARD-VANNIER</v>
      </c>
      <c r="B3875" t="s">
        <v>3541</v>
      </c>
      <c r="C3875" t="e">
        <f>VLOOKUP(B3875,Sheet5!$A$1158:$A$1246,1,FALSE)</f>
        <v>#N/A</v>
      </c>
      <c r="D3875" t="s">
        <v>4</v>
      </c>
      <c r="E3875" t="s">
        <v>235</v>
      </c>
      <c r="F3875" t="s">
        <v>3559</v>
      </c>
      <c r="G3875" t="s">
        <v>11820</v>
      </c>
      <c r="H3875" t="s">
        <v>26</v>
      </c>
      <c r="I3875">
        <v>9238</v>
      </c>
      <c r="J3875">
        <v>0.20320267476100001</v>
      </c>
      <c r="K3875">
        <f t="shared" si="363"/>
        <v>18385</v>
      </c>
      <c r="L3875" t="str">
        <f t="shared" si="364"/>
        <v>SOC</v>
      </c>
      <c r="M3875" t="b">
        <f t="shared" si="365"/>
        <v>1</v>
      </c>
      <c r="N3875" t="str">
        <f>VLOOKUP(B3875,Sheet3!$D$2:$I$578,6,FALSE)</f>
        <v>Audrey Linkenheld</v>
      </c>
      <c r="O3875" t="str">
        <f t="shared" si="366"/>
        <v>Caroline BOISARD-VANNIER</v>
      </c>
      <c r="P3875" t="b">
        <f t="shared" si="367"/>
        <v>0</v>
      </c>
      <c r="Q3875" t="b">
        <f>AND(M3875,ISNA(VLOOKUP(B3875,Sheet4!$A$1:$A$529,1,FALSE)))</f>
        <v>1</v>
      </c>
    </row>
    <row r="3876" spans="1:17">
      <c r="A3876" t="str">
        <f t="shared" si="362"/>
        <v xml:space="preserve"> </v>
      </c>
      <c r="B3876" t="s">
        <v>3560</v>
      </c>
      <c r="C3876" t="e">
        <f>VLOOKUP(B3876,Sheet5!$A$1158:$A$1246,1,FALSE)</f>
        <v>#N/A</v>
      </c>
      <c r="G3876" t="s">
        <v>9202</v>
      </c>
      <c r="H3876" t="s">
        <v>1</v>
      </c>
      <c r="I3876">
        <v>96585</v>
      </c>
      <c r="J3876">
        <v>1</v>
      </c>
      <c r="K3876">
        <f t="shared" si="363"/>
        <v>0</v>
      </c>
      <c r="L3876">
        <f t="shared" si="364"/>
        <v>0</v>
      </c>
      <c r="M3876" t="b">
        <f t="shared" si="365"/>
        <v>0</v>
      </c>
      <c r="N3876" t="str">
        <f>VLOOKUP(B3876,Sheet3!$D$2:$I$578,6,FALSE)</f>
        <v>Rémi Pauvros</v>
      </c>
      <c r="O3876" t="str">
        <f t="shared" si="366"/>
        <v xml:space="preserve"> </v>
      </c>
      <c r="P3876" t="b">
        <f t="shared" si="367"/>
        <v>0</v>
      </c>
      <c r="Q3876" t="b">
        <f>AND(M3876,ISNA(VLOOKUP(B3876,Sheet4!$A$1:$A$529,1,FALSE)))</f>
        <v>0</v>
      </c>
    </row>
    <row r="3877" spans="1:17">
      <c r="A3877" t="str">
        <f t="shared" si="362"/>
        <v xml:space="preserve"> </v>
      </c>
      <c r="B3877" t="s">
        <v>3560</v>
      </c>
      <c r="C3877" t="e">
        <f>VLOOKUP(B3877,Sheet5!$A$1158:$A$1246,1,FALSE)</f>
        <v>#N/A</v>
      </c>
      <c r="G3877" t="s">
        <v>9202</v>
      </c>
      <c r="H3877" t="s">
        <v>2</v>
      </c>
      <c r="I3877">
        <v>45633</v>
      </c>
      <c r="J3877">
        <v>0.47246466842700002</v>
      </c>
      <c r="K3877">
        <f t="shared" si="363"/>
        <v>0</v>
      </c>
      <c r="L3877">
        <f t="shared" si="364"/>
        <v>0</v>
      </c>
      <c r="M3877" t="b">
        <f t="shared" si="365"/>
        <v>0</v>
      </c>
      <c r="N3877" t="str">
        <f>VLOOKUP(B3877,Sheet3!$D$2:$I$578,6,FALSE)</f>
        <v>Rémi Pauvros</v>
      </c>
      <c r="O3877" t="str">
        <f t="shared" si="366"/>
        <v xml:space="preserve"> </v>
      </c>
      <c r="P3877" t="b">
        <f t="shared" si="367"/>
        <v>0</v>
      </c>
      <c r="Q3877" t="b">
        <f>AND(M3877,ISNA(VLOOKUP(B3877,Sheet4!$A$1:$A$529,1,FALSE)))</f>
        <v>0</v>
      </c>
    </row>
    <row r="3878" spans="1:17">
      <c r="A3878" t="str">
        <f t="shared" si="362"/>
        <v xml:space="preserve"> </v>
      </c>
      <c r="B3878" t="s">
        <v>3560</v>
      </c>
      <c r="C3878" t="e">
        <f>VLOOKUP(B3878,Sheet5!$A$1158:$A$1246,1,FALSE)</f>
        <v>#N/A</v>
      </c>
      <c r="G3878" t="s">
        <v>9202</v>
      </c>
      <c r="H3878" t="s">
        <v>3</v>
      </c>
      <c r="I3878">
        <v>769</v>
      </c>
      <c r="J3878">
        <v>7.9618988455800004E-3</v>
      </c>
      <c r="K3878">
        <f t="shared" si="363"/>
        <v>0</v>
      </c>
      <c r="L3878">
        <f t="shared" si="364"/>
        <v>0</v>
      </c>
      <c r="M3878" t="b">
        <f t="shared" si="365"/>
        <v>0</v>
      </c>
      <c r="N3878" t="str">
        <f>VLOOKUP(B3878,Sheet3!$D$2:$I$578,6,FALSE)</f>
        <v>Rémi Pauvros</v>
      </c>
      <c r="O3878" t="str">
        <f t="shared" si="366"/>
        <v xml:space="preserve"> </v>
      </c>
      <c r="P3878" t="b">
        <f t="shared" si="367"/>
        <v>0</v>
      </c>
      <c r="Q3878" t="b">
        <f>AND(M3878,ISNA(VLOOKUP(B3878,Sheet4!$A$1:$A$529,1,FALSE)))</f>
        <v>0</v>
      </c>
    </row>
    <row r="3879" spans="1:17">
      <c r="A3879" t="str">
        <f t="shared" si="362"/>
        <v>Rémi PAUVROS</v>
      </c>
      <c r="B3879" t="s">
        <v>3560</v>
      </c>
      <c r="C3879" t="e">
        <f>VLOOKUP(B3879,Sheet5!$A$1158:$A$1246,1,FALSE)</f>
        <v>#N/A</v>
      </c>
      <c r="D3879" t="s">
        <v>11</v>
      </c>
      <c r="E3879" t="s">
        <v>9026</v>
      </c>
      <c r="F3879" t="s">
        <v>3561</v>
      </c>
      <c r="G3879" t="s">
        <v>11821</v>
      </c>
      <c r="H3879" t="s">
        <v>21</v>
      </c>
      <c r="I3879">
        <v>13158</v>
      </c>
      <c r="J3879">
        <v>0.26220034673100001</v>
      </c>
      <c r="K3879">
        <f t="shared" si="363"/>
        <v>13158</v>
      </c>
      <c r="L3879" t="str">
        <f t="shared" si="364"/>
        <v>SOC</v>
      </c>
      <c r="M3879" t="b">
        <f t="shared" si="365"/>
        <v>0</v>
      </c>
      <c r="N3879" t="str">
        <f>VLOOKUP(B3879,Sheet3!$D$2:$I$578,6,FALSE)</f>
        <v>Rémi Pauvros</v>
      </c>
      <c r="O3879" t="str">
        <f t="shared" si="366"/>
        <v>Rémi PAUVROS</v>
      </c>
      <c r="P3879" t="b">
        <f t="shared" si="367"/>
        <v>1</v>
      </c>
      <c r="Q3879" t="b">
        <f>AND(M3879,ISNA(VLOOKUP(B3879,Sheet4!$A$1:$A$529,1,FALSE)))</f>
        <v>0</v>
      </c>
    </row>
    <row r="3880" spans="1:17">
      <c r="A3880" t="str">
        <f t="shared" si="362"/>
        <v>Ghislaine BAUDIN</v>
      </c>
      <c r="B3880" t="s">
        <v>3560</v>
      </c>
      <c r="C3880" t="e">
        <f>VLOOKUP(B3880,Sheet5!$A$1158:$A$1246,1,FALSE)</f>
        <v>#N/A</v>
      </c>
      <c r="D3880" t="s">
        <v>4</v>
      </c>
      <c r="E3880" t="s">
        <v>230</v>
      </c>
      <c r="F3880" t="s">
        <v>3562</v>
      </c>
      <c r="G3880" t="s">
        <v>11822</v>
      </c>
      <c r="H3880" t="s">
        <v>10</v>
      </c>
      <c r="I3880">
        <v>215</v>
      </c>
      <c r="J3880">
        <v>4.28431939103E-3</v>
      </c>
      <c r="K3880">
        <f t="shared" si="363"/>
        <v>13158</v>
      </c>
      <c r="L3880" t="str">
        <f t="shared" si="364"/>
        <v>SOC</v>
      </c>
      <c r="M3880" t="b">
        <f t="shared" si="365"/>
        <v>0</v>
      </c>
      <c r="N3880" t="str">
        <f>VLOOKUP(B3880,Sheet3!$D$2:$I$578,6,FALSE)</f>
        <v>Rémi Pauvros</v>
      </c>
      <c r="O3880" t="str">
        <f t="shared" si="366"/>
        <v>Ghislaine BAUDIN</v>
      </c>
      <c r="P3880" t="b">
        <f t="shared" si="367"/>
        <v>0</v>
      </c>
      <c r="Q3880" t="b">
        <f>AND(M3880,ISNA(VLOOKUP(B3880,Sheet4!$A$1:$A$529,1,FALSE)))</f>
        <v>0</v>
      </c>
    </row>
    <row r="3881" spans="1:17">
      <c r="A3881" t="str">
        <f t="shared" si="362"/>
        <v>Marie-Claude RONDEAUX</v>
      </c>
      <c r="B3881" t="s">
        <v>3560</v>
      </c>
      <c r="C3881" t="e">
        <f>VLOOKUP(B3881,Sheet5!$A$1158:$A$1246,1,FALSE)</f>
        <v>#N/A</v>
      </c>
      <c r="D3881" t="s">
        <v>4</v>
      </c>
      <c r="E3881" t="s">
        <v>513</v>
      </c>
      <c r="F3881" t="s">
        <v>3563</v>
      </c>
      <c r="G3881" t="s">
        <v>11823</v>
      </c>
      <c r="H3881" t="s">
        <v>10</v>
      </c>
      <c r="I3881">
        <v>381</v>
      </c>
      <c r="J3881">
        <v>7.5922125022399997E-3</v>
      </c>
      <c r="K3881">
        <f t="shared" si="363"/>
        <v>13158</v>
      </c>
      <c r="L3881" t="str">
        <f t="shared" si="364"/>
        <v>SOC</v>
      </c>
      <c r="M3881" t="b">
        <f t="shared" si="365"/>
        <v>0</v>
      </c>
      <c r="N3881" t="str">
        <f>VLOOKUP(B3881,Sheet3!$D$2:$I$578,6,FALSE)</f>
        <v>Rémi Pauvros</v>
      </c>
      <c r="O3881" t="str">
        <f t="shared" si="366"/>
        <v>Marie-Claude RONDEAUX</v>
      </c>
      <c r="P3881" t="b">
        <f t="shared" si="367"/>
        <v>0</v>
      </c>
      <c r="Q3881" t="b">
        <f>AND(M3881,ISNA(VLOOKUP(B3881,Sheet4!$A$1:$A$529,1,FALSE)))</f>
        <v>0</v>
      </c>
    </row>
    <row r="3882" spans="1:17">
      <c r="A3882" t="str">
        <f t="shared" si="362"/>
        <v>Dominique SLABOLEPSZY</v>
      </c>
      <c r="B3882" t="s">
        <v>3560</v>
      </c>
      <c r="C3882" t="e">
        <f>VLOOKUP(B3882,Sheet5!$A$1158:$A$1246,1,FALSE)</f>
        <v>#N/A</v>
      </c>
      <c r="D3882" t="s">
        <v>11</v>
      </c>
      <c r="E3882" t="s">
        <v>180</v>
      </c>
      <c r="F3882" t="s">
        <v>3564</v>
      </c>
      <c r="G3882" t="s">
        <v>11824</v>
      </c>
      <c r="H3882" t="s">
        <v>130</v>
      </c>
      <c r="I3882">
        <v>574</v>
      </c>
      <c r="J3882">
        <v>1.1438136420700001E-2</v>
      </c>
      <c r="K3882">
        <f t="shared" si="363"/>
        <v>13158</v>
      </c>
      <c r="L3882" t="str">
        <f t="shared" si="364"/>
        <v>SOC</v>
      </c>
      <c r="M3882" t="b">
        <f t="shared" si="365"/>
        <v>0</v>
      </c>
      <c r="N3882" t="str">
        <f>VLOOKUP(B3882,Sheet3!$D$2:$I$578,6,FALSE)</f>
        <v>Rémi Pauvros</v>
      </c>
      <c r="O3882" t="str">
        <f t="shared" si="366"/>
        <v>Dominique SLABOLEPSZY</v>
      </c>
      <c r="P3882" t="b">
        <f t="shared" si="367"/>
        <v>0</v>
      </c>
      <c r="Q3882" t="b">
        <f>AND(M3882,ISNA(VLOOKUP(B3882,Sheet4!$A$1:$A$529,1,FALSE)))</f>
        <v>0</v>
      </c>
    </row>
    <row r="3883" spans="1:17">
      <c r="A3883" t="str">
        <f t="shared" si="362"/>
        <v>Fatiha KACIMI</v>
      </c>
      <c r="B3883" t="s">
        <v>3560</v>
      </c>
      <c r="C3883" t="e">
        <f>VLOOKUP(B3883,Sheet5!$A$1158:$A$1246,1,FALSE)</f>
        <v>#N/A</v>
      </c>
      <c r="D3883" t="s">
        <v>4</v>
      </c>
      <c r="E3883" t="s">
        <v>3565</v>
      </c>
      <c r="F3883" t="s">
        <v>3566</v>
      </c>
      <c r="G3883" t="s">
        <v>11825</v>
      </c>
      <c r="H3883" t="s">
        <v>19</v>
      </c>
      <c r="I3883">
        <v>3071</v>
      </c>
      <c r="J3883">
        <v>6.1196022557399997E-2</v>
      </c>
      <c r="K3883">
        <f t="shared" si="363"/>
        <v>13158</v>
      </c>
      <c r="L3883" t="str">
        <f t="shared" si="364"/>
        <v>SOC</v>
      </c>
      <c r="M3883" t="b">
        <f t="shared" si="365"/>
        <v>0</v>
      </c>
      <c r="N3883" t="str">
        <f>VLOOKUP(B3883,Sheet3!$D$2:$I$578,6,FALSE)</f>
        <v>Rémi Pauvros</v>
      </c>
      <c r="O3883" t="str">
        <f t="shared" si="366"/>
        <v>Fatiha KACIMI</v>
      </c>
      <c r="P3883" t="b">
        <f t="shared" si="367"/>
        <v>0</v>
      </c>
      <c r="Q3883" t="b">
        <f>AND(M3883,ISNA(VLOOKUP(B3883,Sheet4!$A$1:$A$529,1,FALSE)))</f>
        <v>0</v>
      </c>
    </row>
    <row r="3884" spans="1:17">
      <c r="A3884" t="str">
        <f t="shared" si="362"/>
        <v>Christine MARIN</v>
      </c>
      <c r="B3884" t="s">
        <v>3560</v>
      </c>
      <c r="C3884" t="e">
        <f>VLOOKUP(B3884,Sheet5!$A$1158:$A$1246,1,FALSE)</f>
        <v>#N/A</v>
      </c>
      <c r="D3884" t="s">
        <v>4</v>
      </c>
      <c r="E3884" t="s">
        <v>62</v>
      </c>
      <c r="F3884" t="s">
        <v>3567</v>
      </c>
      <c r="G3884" t="s">
        <v>11826</v>
      </c>
      <c r="H3884" t="s">
        <v>26</v>
      </c>
      <c r="I3884">
        <v>12187</v>
      </c>
      <c r="J3884">
        <v>0.242851164737</v>
      </c>
      <c r="K3884">
        <f t="shared" si="363"/>
        <v>13158</v>
      </c>
      <c r="L3884" t="str">
        <f t="shared" si="364"/>
        <v>SOC</v>
      </c>
      <c r="M3884" t="b">
        <f t="shared" si="365"/>
        <v>0</v>
      </c>
      <c r="N3884" t="str">
        <f>VLOOKUP(B3884,Sheet3!$D$2:$I$578,6,FALSE)</f>
        <v>Rémi Pauvros</v>
      </c>
      <c r="O3884" t="str">
        <f t="shared" si="366"/>
        <v>Christine MARIN</v>
      </c>
      <c r="P3884" t="b">
        <f t="shared" si="367"/>
        <v>0</v>
      </c>
      <c r="Q3884" t="b">
        <f>AND(M3884,ISNA(VLOOKUP(B3884,Sheet4!$A$1:$A$529,1,FALSE)))</f>
        <v>0</v>
      </c>
    </row>
    <row r="3885" spans="1:17">
      <c r="A3885" t="str">
        <f t="shared" si="362"/>
        <v>Jean-Luc PERAT</v>
      </c>
      <c r="B3885" t="s">
        <v>3560</v>
      </c>
      <c r="C3885" t="e">
        <f>VLOOKUP(B3885,Sheet5!$A$1158:$A$1246,1,FALSE)</f>
        <v>#N/A</v>
      </c>
      <c r="D3885" t="s">
        <v>11</v>
      </c>
      <c r="E3885" t="s">
        <v>161</v>
      </c>
      <c r="F3885" t="s">
        <v>3568</v>
      </c>
      <c r="G3885" t="s">
        <v>11827</v>
      </c>
      <c r="H3885" t="s">
        <v>33</v>
      </c>
      <c r="I3885">
        <v>9683</v>
      </c>
      <c r="J3885">
        <v>0.19295378913200001</v>
      </c>
      <c r="K3885">
        <f t="shared" si="363"/>
        <v>13158</v>
      </c>
      <c r="L3885" t="str">
        <f t="shared" si="364"/>
        <v>SOC</v>
      </c>
      <c r="M3885" t="b">
        <f t="shared" si="365"/>
        <v>0</v>
      </c>
      <c r="N3885" t="str">
        <f>VLOOKUP(B3885,Sheet3!$D$2:$I$578,6,FALSE)</f>
        <v>Rémi Pauvros</v>
      </c>
      <c r="O3885" t="str">
        <f t="shared" si="366"/>
        <v>Jean-Luc PERAT</v>
      </c>
      <c r="P3885" t="b">
        <f t="shared" si="367"/>
        <v>0</v>
      </c>
      <c r="Q3885" t="b">
        <f>AND(M3885,ISNA(VLOOKUP(B3885,Sheet4!$A$1:$A$529,1,FALSE)))</f>
        <v>0</v>
      </c>
    </row>
    <row r="3886" spans="1:17">
      <c r="A3886" t="str">
        <f t="shared" si="362"/>
        <v>Richard MEUNIER</v>
      </c>
      <c r="B3886" t="s">
        <v>3560</v>
      </c>
      <c r="C3886" t="e">
        <f>VLOOKUP(B3886,Sheet5!$A$1158:$A$1246,1,FALSE)</f>
        <v>#N/A</v>
      </c>
      <c r="D3886" t="s">
        <v>11</v>
      </c>
      <c r="E3886" t="s">
        <v>477</v>
      </c>
      <c r="F3886" t="s">
        <v>2141</v>
      </c>
      <c r="G3886" t="s">
        <v>10719</v>
      </c>
      <c r="H3886" t="s">
        <v>43</v>
      </c>
      <c r="I3886">
        <v>644</v>
      </c>
      <c r="J3886">
        <v>1.28330311062E-2</v>
      </c>
      <c r="K3886">
        <f t="shared" si="363"/>
        <v>13158</v>
      </c>
      <c r="L3886" t="str">
        <f t="shared" si="364"/>
        <v>SOC</v>
      </c>
      <c r="M3886" t="b">
        <f t="shared" si="365"/>
        <v>0</v>
      </c>
      <c r="N3886" t="str">
        <f>VLOOKUP(B3886,Sheet3!$D$2:$I$578,6,FALSE)</f>
        <v>Rémi Pauvros</v>
      </c>
      <c r="O3886" t="str">
        <f t="shared" si="366"/>
        <v>Richard MEUNIER</v>
      </c>
      <c r="P3886" t="b">
        <f t="shared" si="367"/>
        <v>0</v>
      </c>
      <c r="Q3886" t="b">
        <f>AND(M3886,ISNA(VLOOKUP(B3886,Sheet4!$A$1:$A$529,1,FALSE)))</f>
        <v>0</v>
      </c>
    </row>
    <row r="3887" spans="1:17">
      <c r="A3887" t="str">
        <f t="shared" si="362"/>
        <v>Julie LESCIEUX</v>
      </c>
      <c r="B3887" t="s">
        <v>3560</v>
      </c>
      <c r="C3887" t="e">
        <f>VLOOKUP(B3887,Sheet5!$A$1158:$A$1246,1,FALSE)</f>
        <v>#N/A</v>
      </c>
      <c r="D3887" t="s">
        <v>4</v>
      </c>
      <c r="E3887" t="s">
        <v>1378</v>
      </c>
      <c r="F3887" t="s">
        <v>3569</v>
      </c>
      <c r="G3887" t="s">
        <v>11828</v>
      </c>
      <c r="H3887" t="s">
        <v>29</v>
      </c>
      <c r="I3887">
        <v>238</v>
      </c>
      <c r="J3887">
        <v>4.74264193053E-3</v>
      </c>
      <c r="K3887">
        <f t="shared" si="363"/>
        <v>13158</v>
      </c>
      <c r="L3887" t="str">
        <f t="shared" si="364"/>
        <v>SOC</v>
      </c>
      <c r="M3887" t="b">
        <f t="shared" si="365"/>
        <v>0</v>
      </c>
      <c r="N3887" t="str">
        <f>VLOOKUP(B3887,Sheet3!$D$2:$I$578,6,FALSE)</f>
        <v>Rémi Pauvros</v>
      </c>
      <c r="O3887" t="str">
        <f t="shared" si="366"/>
        <v>Julie LESCIEUX</v>
      </c>
      <c r="P3887" t="b">
        <f t="shared" si="367"/>
        <v>0</v>
      </c>
      <c r="Q3887" t="b">
        <f>AND(M3887,ISNA(VLOOKUP(B3887,Sheet4!$A$1:$A$529,1,FALSE)))</f>
        <v>0</v>
      </c>
    </row>
    <row r="3888" spans="1:17">
      <c r="A3888" t="str">
        <f t="shared" si="362"/>
        <v>Marie-France POULE</v>
      </c>
      <c r="B3888" t="s">
        <v>3560</v>
      </c>
      <c r="C3888" t="e">
        <f>VLOOKUP(B3888,Sheet5!$A$1158:$A$1246,1,FALSE)</f>
        <v>#N/A</v>
      </c>
      <c r="D3888" t="s">
        <v>4</v>
      </c>
      <c r="E3888" t="s">
        <v>2845</v>
      </c>
      <c r="F3888" t="s">
        <v>3570</v>
      </c>
      <c r="G3888" t="s">
        <v>11829</v>
      </c>
      <c r="H3888" t="s">
        <v>10</v>
      </c>
      <c r="I3888">
        <v>200</v>
      </c>
      <c r="J3888">
        <v>3.9854133869999999E-3</v>
      </c>
      <c r="K3888">
        <f t="shared" si="363"/>
        <v>13158</v>
      </c>
      <c r="L3888" t="str">
        <f t="shared" si="364"/>
        <v>SOC</v>
      </c>
      <c r="M3888" t="b">
        <f t="shared" si="365"/>
        <v>0</v>
      </c>
      <c r="N3888" t="str">
        <f>VLOOKUP(B3888,Sheet3!$D$2:$I$578,6,FALSE)</f>
        <v>Rémi Pauvros</v>
      </c>
      <c r="O3888" t="str">
        <f t="shared" si="366"/>
        <v>Marie-France POULE</v>
      </c>
      <c r="P3888" t="b">
        <f t="shared" si="367"/>
        <v>0</v>
      </c>
      <c r="Q3888" t="b">
        <f>AND(M3888,ISNA(VLOOKUP(B3888,Sheet4!$A$1:$A$529,1,FALSE)))</f>
        <v>0</v>
      </c>
    </row>
    <row r="3889" spans="1:17">
      <c r="A3889" t="str">
        <f t="shared" si="362"/>
        <v>Louis-Armand DE BEJARRY</v>
      </c>
      <c r="B3889" t="s">
        <v>3560</v>
      </c>
      <c r="C3889" t="e">
        <f>VLOOKUP(B3889,Sheet5!$A$1158:$A$1246,1,FALSE)</f>
        <v>#N/A</v>
      </c>
      <c r="D3889" t="s">
        <v>11</v>
      </c>
      <c r="E3889" t="s">
        <v>3571</v>
      </c>
      <c r="F3889" t="s">
        <v>3572</v>
      </c>
      <c r="G3889" t="s">
        <v>11830</v>
      </c>
      <c r="H3889" t="s">
        <v>17</v>
      </c>
      <c r="I3889">
        <v>9321</v>
      </c>
      <c r="J3889">
        <v>0.185740190901</v>
      </c>
      <c r="K3889">
        <f t="shared" si="363"/>
        <v>13158</v>
      </c>
      <c r="L3889" t="str">
        <f t="shared" si="364"/>
        <v>SOC</v>
      </c>
      <c r="M3889" t="b">
        <f t="shared" si="365"/>
        <v>0</v>
      </c>
      <c r="N3889" t="str">
        <f>VLOOKUP(B3889,Sheet3!$D$2:$I$578,6,FALSE)</f>
        <v>Rémi Pauvros</v>
      </c>
      <c r="O3889" t="str">
        <f t="shared" si="366"/>
        <v>Louis-Armand DE BEJARRY</v>
      </c>
      <c r="P3889" t="b">
        <f t="shared" si="367"/>
        <v>0</v>
      </c>
      <c r="Q3889" t="b">
        <f>AND(M3889,ISNA(VLOOKUP(B3889,Sheet4!$A$1:$A$529,1,FALSE)))</f>
        <v>0</v>
      </c>
    </row>
    <row r="3890" spans="1:17">
      <c r="A3890" t="str">
        <f t="shared" si="362"/>
        <v>Dominique LABIS</v>
      </c>
      <c r="B3890" t="s">
        <v>3560</v>
      </c>
      <c r="C3890" t="e">
        <f>VLOOKUP(B3890,Sheet5!$A$1158:$A$1246,1,FALSE)</f>
        <v>#N/A</v>
      </c>
      <c r="D3890" t="s">
        <v>11</v>
      </c>
      <c r="E3890" t="s">
        <v>180</v>
      </c>
      <c r="F3890" t="s">
        <v>3573</v>
      </c>
      <c r="G3890" t="s">
        <v>11831</v>
      </c>
      <c r="H3890" t="s">
        <v>29</v>
      </c>
      <c r="I3890">
        <v>511</v>
      </c>
      <c r="J3890">
        <v>1.01827312038E-2</v>
      </c>
      <c r="K3890">
        <f t="shared" si="363"/>
        <v>13158</v>
      </c>
      <c r="L3890" t="str">
        <f t="shared" si="364"/>
        <v>SOC</v>
      </c>
      <c r="M3890" t="b">
        <f t="shared" si="365"/>
        <v>1</v>
      </c>
      <c r="N3890" t="str">
        <f>VLOOKUP(B3890,Sheet3!$D$2:$I$578,6,FALSE)</f>
        <v>Rémi Pauvros</v>
      </c>
      <c r="O3890" t="str">
        <f t="shared" si="366"/>
        <v>Dominique LABIS</v>
      </c>
      <c r="P3890" t="b">
        <f t="shared" si="367"/>
        <v>0</v>
      </c>
      <c r="Q3890" t="b">
        <f>AND(M3890,ISNA(VLOOKUP(B3890,Sheet4!$A$1:$A$529,1,FALSE)))</f>
        <v>1</v>
      </c>
    </row>
    <row r="3891" spans="1:17">
      <c r="A3891" t="str">
        <f t="shared" si="362"/>
        <v xml:space="preserve"> </v>
      </c>
      <c r="B3891" t="s">
        <v>3574</v>
      </c>
      <c r="C3891" t="e">
        <f>VLOOKUP(B3891,Sheet5!$A$1158:$A$1246,1,FALSE)</f>
        <v>#N/A</v>
      </c>
      <c r="G3891" t="s">
        <v>9202</v>
      </c>
      <c r="H3891" t="s">
        <v>1</v>
      </c>
      <c r="I3891">
        <v>97182</v>
      </c>
      <c r="J3891">
        <v>1</v>
      </c>
      <c r="K3891">
        <f t="shared" si="363"/>
        <v>0</v>
      </c>
      <c r="L3891">
        <f t="shared" si="364"/>
        <v>0</v>
      </c>
      <c r="M3891" t="b">
        <f t="shared" si="365"/>
        <v>0</v>
      </c>
      <c r="N3891" t="str">
        <f>VLOOKUP(B3891,Sheet3!$D$2:$I$578,6,FALSE)</f>
        <v>Hélène Parra</v>
      </c>
      <c r="O3891" t="str">
        <f t="shared" si="366"/>
        <v xml:space="preserve"> </v>
      </c>
      <c r="P3891" t="b">
        <f t="shared" si="367"/>
        <v>0</v>
      </c>
      <c r="Q3891" t="b">
        <f>AND(M3891,ISNA(VLOOKUP(B3891,Sheet4!$A$1:$A$529,1,FALSE)))</f>
        <v>0</v>
      </c>
    </row>
    <row r="3892" spans="1:17">
      <c r="A3892" t="str">
        <f t="shared" si="362"/>
        <v xml:space="preserve"> </v>
      </c>
      <c r="B3892" t="s">
        <v>3574</v>
      </c>
      <c r="C3892" t="e">
        <f>VLOOKUP(B3892,Sheet5!$A$1158:$A$1246,1,FALSE)</f>
        <v>#N/A</v>
      </c>
      <c r="G3892" t="s">
        <v>9202</v>
      </c>
      <c r="H3892" t="s">
        <v>2</v>
      </c>
      <c r="I3892">
        <v>43766</v>
      </c>
      <c r="J3892">
        <v>0.45035088802500001</v>
      </c>
      <c r="K3892">
        <f t="shared" si="363"/>
        <v>0</v>
      </c>
      <c r="L3892">
        <f t="shared" si="364"/>
        <v>0</v>
      </c>
      <c r="M3892" t="b">
        <f t="shared" si="365"/>
        <v>0</v>
      </c>
      <c r="N3892" t="str">
        <f>VLOOKUP(B3892,Sheet3!$D$2:$I$578,6,FALSE)</f>
        <v>Hélène Parra</v>
      </c>
      <c r="O3892" t="str">
        <f t="shared" si="366"/>
        <v xml:space="preserve"> </v>
      </c>
      <c r="P3892" t="b">
        <f t="shared" si="367"/>
        <v>0</v>
      </c>
      <c r="Q3892" t="b">
        <f>AND(M3892,ISNA(VLOOKUP(B3892,Sheet4!$A$1:$A$529,1,FALSE)))</f>
        <v>0</v>
      </c>
    </row>
    <row r="3893" spans="1:17">
      <c r="A3893" t="str">
        <f t="shared" si="362"/>
        <v xml:space="preserve"> </v>
      </c>
      <c r="B3893" t="s">
        <v>3574</v>
      </c>
      <c r="C3893" t="e">
        <f>VLOOKUP(B3893,Sheet5!$A$1158:$A$1246,1,FALSE)</f>
        <v>#N/A</v>
      </c>
      <c r="G3893" t="s">
        <v>9202</v>
      </c>
      <c r="H3893" t="s">
        <v>3</v>
      </c>
      <c r="I3893">
        <v>747</v>
      </c>
      <c r="J3893">
        <v>7.6866086312299998E-3</v>
      </c>
      <c r="K3893">
        <f t="shared" si="363"/>
        <v>0</v>
      </c>
      <c r="L3893">
        <f t="shared" si="364"/>
        <v>0</v>
      </c>
      <c r="M3893" t="b">
        <f t="shared" si="365"/>
        <v>0</v>
      </c>
      <c r="N3893" t="str">
        <f>VLOOKUP(B3893,Sheet3!$D$2:$I$578,6,FALSE)</f>
        <v>Hélène Parra</v>
      </c>
      <c r="O3893" t="str">
        <f t="shared" si="366"/>
        <v xml:space="preserve"> </v>
      </c>
      <c r="P3893" t="b">
        <f t="shared" si="367"/>
        <v>0</v>
      </c>
      <c r="Q3893" t="b">
        <f>AND(M3893,ISNA(VLOOKUP(B3893,Sheet4!$A$1:$A$529,1,FALSE)))</f>
        <v>0</v>
      </c>
    </row>
    <row r="3894" spans="1:17">
      <c r="A3894" t="str">
        <f t="shared" si="362"/>
        <v>Edith GABRELLE</v>
      </c>
      <c r="B3894" t="s">
        <v>3574</v>
      </c>
      <c r="C3894" t="e">
        <f>VLOOKUP(B3894,Sheet5!$A$1158:$A$1246,1,FALSE)</f>
        <v>#N/A</v>
      </c>
      <c r="D3894" t="s">
        <v>4</v>
      </c>
      <c r="E3894" t="s">
        <v>2649</v>
      </c>
      <c r="F3894" t="s">
        <v>3575</v>
      </c>
      <c r="G3894" t="s">
        <v>11832</v>
      </c>
      <c r="H3894" t="s">
        <v>19</v>
      </c>
      <c r="I3894">
        <v>2542</v>
      </c>
      <c r="J3894">
        <v>4.8263684520299999E-2</v>
      </c>
      <c r="K3894">
        <f t="shared" si="363"/>
        <v>0</v>
      </c>
      <c r="L3894">
        <f t="shared" si="364"/>
        <v>0</v>
      </c>
      <c r="M3894" t="b">
        <f t="shared" si="365"/>
        <v>0</v>
      </c>
      <c r="N3894" t="str">
        <f>VLOOKUP(B3894,Sheet3!$D$2:$I$578,6,FALSE)</f>
        <v>Hélène Parra</v>
      </c>
      <c r="O3894" t="str">
        <f t="shared" si="366"/>
        <v>Edith GABRELLE</v>
      </c>
      <c r="P3894" t="b">
        <f t="shared" si="367"/>
        <v>0</v>
      </c>
      <c r="Q3894" t="b">
        <f>AND(M3894,ISNA(VLOOKUP(B3894,Sheet4!$A$1:$A$529,1,FALSE)))</f>
        <v>0</v>
      </c>
    </row>
    <row r="3895" spans="1:17">
      <c r="A3895" t="str">
        <f t="shared" si="362"/>
        <v>Hélène PARRA</v>
      </c>
      <c r="B3895" t="s">
        <v>3574</v>
      </c>
      <c r="C3895" t="e">
        <f>VLOOKUP(B3895,Sheet5!$A$1158:$A$1246,1,FALSE)</f>
        <v>#N/A</v>
      </c>
      <c r="D3895" t="s">
        <v>4</v>
      </c>
      <c r="E3895" t="s">
        <v>9134</v>
      </c>
      <c r="F3895" t="s">
        <v>3576</v>
      </c>
      <c r="G3895" t="s">
        <v>11833</v>
      </c>
      <c r="H3895" t="s">
        <v>21</v>
      </c>
      <c r="I3895">
        <v>17250</v>
      </c>
      <c r="J3895">
        <v>0.327517135317</v>
      </c>
      <c r="K3895">
        <f t="shared" si="363"/>
        <v>17250</v>
      </c>
      <c r="L3895" t="str">
        <f t="shared" si="364"/>
        <v>SOC</v>
      </c>
      <c r="M3895" t="b">
        <f t="shared" si="365"/>
        <v>0</v>
      </c>
      <c r="N3895" t="str">
        <f>VLOOKUP(B3895,Sheet3!$D$2:$I$578,6,FALSE)</f>
        <v>Hélène Parra</v>
      </c>
      <c r="O3895" t="str">
        <f t="shared" si="366"/>
        <v>Hélène PARRA</v>
      </c>
      <c r="P3895" t="b">
        <f t="shared" si="367"/>
        <v>1</v>
      </c>
      <c r="Q3895" t="b">
        <f>AND(M3895,ISNA(VLOOKUP(B3895,Sheet4!$A$1:$A$529,1,FALSE)))</f>
        <v>0</v>
      </c>
    </row>
    <row r="3896" spans="1:17">
      <c r="A3896" t="str">
        <f t="shared" si="362"/>
        <v>Juliette PERROT</v>
      </c>
      <c r="B3896" t="s">
        <v>3574</v>
      </c>
      <c r="C3896" t="e">
        <f>VLOOKUP(B3896,Sheet5!$A$1158:$A$1246,1,FALSE)</f>
        <v>#N/A</v>
      </c>
      <c r="D3896" t="s">
        <v>4</v>
      </c>
      <c r="E3896" t="s">
        <v>2045</v>
      </c>
      <c r="F3896" t="s">
        <v>1627</v>
      </c>
      <c r="G3896" t="s">
        <v>10325</v>
      </c>
      <c r="H3896" t="s">
        <v>10</v>
      </c>
      <c r="I3896">
        <v>233</v>
      </c>
      <c r="J3896">
        <v>4.4238546393499997E-3</v>
      </c>
      <c r="K3896">
        <f t="shared" si="363"/>
        <v>17250</v>
      </c>
      <c r="L3896" t="str">
        <f t="shared" si="364"/>
        <v>SOC</v>
      </c>
      <c r="M3896" t="b">
        <f t="shared" si="365"/>
        <v>0</v>
      </c>
      <c r="N3896" t="str">
        <f>VLOOKUP(B3896,Sheet3!$D$2:$I$578,6,FALSE)</f>
        <v>Hélène Parra</v>
      </c>
      <c r="O3896" t="str">
        <f t="shared" si="366"/>
        <v>Juliette PERROT</v>
      </c>
      <c r="P3896" t="b">
        <f t="shared" si="367"/>
        <v>0</v>
      </c>
      <c r="Q3896" t="b">
        <f>AND(M3896,ISNA(VLOOKUP(B3896,Sheet4!$A$1:$A$529,1,FALSE)))</f>
        <v>0</v>
      </c>
    </row>
    <row r="3897" spans="1:17">
      <c r="A3897" t="str">
        <f t="shared" si="362"/>
        <v>Gémila BOURABAA</v>
      </c>
      <c r="B3897" t="s">
        <v>3574</v>
      </c>
      <c r="C3897" t="e">
        <f>VLOOKUP(B3897,Sheet5!$A$1158:$A$1246,1,FALSE)</f>
        <v>#N/A</v>
      </c>
      <c r="D3897" t="s">
        <v>4</v>
      </c>
      <c r="E3897" t="s">
        <v>9071</v>
      </c>
      <c r="F3897" t="s">
        <v>3577</v>
      </c>
      <c r="G3897" t="s">
        <v>11834</v>
      </c>
      <c r="H3897" t="s">
        <v>271</v>
      </c>
      <c r="I3897">
        <v>61</v>
      </c>
      <c r="J3897">
        <v>1.1581765364800001E-3</v>
      </c>
      <c r="K3897">
        <f t="shared" si="363"/>
        <v>17250</v>
      </c>
      <c r="L3897" t="str">
        <f t="shared" si="364"/>
        <v>SOC</v>
      </c>
      <c r="M3897" t="b">
        <f t="shared" si="365"/>
        <v>0</v>
      </c>
      <c r="N3897" t="str">
        <f>VLOOKUP(B3897,Sheet3!$D$2:$I$578,6,FALSE)</f>
        <v>Hélène Parra</v>
      </c>
      <c r="O3897" t="str">
        <f t="shared" si="366"/>
        <v>Gémila BOURABAA</v>
      </c>
      <c r="P3897" t="b">
        <f t="shared" si="367"/>
        <v>0</v>
      </c>
      <c r="Q3897" t="b">
        <f>AND(M3897,ISNA(VLOOKUP(B3897,Sheet4!$A$1:$A$529,1,FALSE)))</f>
        <v>0</v>
      </c>
    </row>
    <row r="3898" spans="1:17">
      <c r="A3898" t="str">
        <f t="shared" si="362"/>
        <v>Thomas GUEYRAUD</v>
      </c>
      <c r="B3898" t="s">
        <v>3574</v>
      </c>
      <c r="C3898" t="e">
        <f>VLOOKUP(B3898,Sheet5!$A$1158:$A$1246,1,FALSE)</f>
        <v>#N/A</v>
      </c>
      <c r="D3898" t="s">
        <v>11</v>
      </c>
      <c r="E3898" t="s">
        <v>1469</v>
      </c>
      <c r="F3898" t="s">
        <v>3578</v>
      </c>
      <c r="G3898" t="s">
        <v>11835</v>
      </c>
      <c r="H3898" t="s">
        <v>271</v>
      </c>
      <c r="I3898">
        <v>141</v>
      </c>
      <c r="J3898">
        <v>2.6770965843300001E-3</v>
      </c>
      <c r="K3898">
        <f t="shared" si="363"/>
        <v>17250</v>
      </c>
      <c r="L3898" t="str">
        <f t="shared" si="364"/>
        <v>SOC</v>
      </c>
      <c r="M3898" t="b">
        <f t="shared" si="365"/>
        <v>0</v>
      </c>
      <c r="N3898" t="str">
        <f>VLOOKUP(B3898,Sheet3!$D$2:$I$578,6,FALSE)</f>
        <v>Hélène Parra</v>
      </c>
      <c r="O3898" t="str">
        <f t="shared" si="366"/>
        <v>Thomas GUEYRAUD</v>
      </c>
      <c r="P3898" t="b">
        <f t="shared" si="367"/>
        <v>0</v>
      </c>
      <c r="Q3898" t="b">
        <f>AND(M3898,ISNA(VLOOKUP(B3898,Sheet4!$A$1:$A$529,1,FALSE)))</f>
        <v>0</v>
      </c>
    </row>
    <row r="3899" spans="1:17">
      <c r="A3899" t="str">
        <f t="shared" si="362"/>
        <v>Nathalie BAUDRIN</v>
      </c>
      <c r="B3899" t="s">
        <v>3574</v>
      </c>
      <c r="C3899" t="e">
        <f>VLOOKUP(B3899,Sheet5!$A$1158:$A$1246,1,FALSE)</f>
        <v>#N/A</v>
      </c>
      <c r="D3899" t="s">
        <v>4</v>
      </c>
      <c r="E3899" t="s">
        <v>673</v>
      </c>
      <c r="F3899" t="s">
        <v>3533</v>
      </c>
      <c r="G3899" t="s">
        <v>11800</v>
      </c>
      <c r="H3899" t="s">
        <v>10</v>
      </c>
      <c r="I3899">
        <v>318</v>
      </c>
      <c r="J3899">
        <v>6.0377071901899998E-3</v>
      </c>
      <c r="K3899">
        <f t="shared" si="363"/>
        <v>17250</v>
      </c>
      <c r="L3899" t="str">
        <f t="shared" si="364"/>
        <v>SOC</v>
      </c>
      <c r="M3899" t="b">
        <f t="shared" si="365"/>
        <v>0</v>
      </c>
      <c r="N3899" t="str">
        <f>VLOOKUP(B3899,Sheet3!$D$2:$I$578,6,FALSE)</f>
        <v>Hélène Parra</v>
      </c>
      <c r="O3899" t="str">
        <f t="shared" si="366"/>
        <v>Nathalie BAUDRIN</v>
      </c>
      <c r="P3899" t="b">
        <f t="shared" si="367"/>
        <v>0</v>
      </c>
      <c r="Q3899" t="b">
        <f>AND(M3899,ISNA(VLOOKUP(B3899,Sheet4!$A$1:$A$529,1,FALSE)))</f>
        <v>0</v>
      </c>
    </row>
    <row r="3900" spans="1:17">
      <c r="A3900" t="str">
        <f t="shared" si="362"/>
        <v>Marc-Philippe DAUBRESSE</v>
      </c>
      <c r="B3900" t="s">
        <v>3574</v>
      </c>
      <c r="C3900" t="e">
        <f>VLOOKUP(B3900,Sheet5!$A$1158:$A$1246,1,FALSE)</f>
        <v>#N/A</v>
      </c>
      <c r="D3900" t="s">
        <v>11</v>
      </c>
      <c r="E3900" t="s">
        <v>3579</v>
      </c>
      <c r="F3900" t="s">
        <v>3580</v>
      </c>
      <c r="G3900" t="s">
        <v>11836</v>
      </c>
      <c r="H3900" t="s">
        <v>26</v>
      </c>
      <c r="I3900">
        <v>22012</v>
      </c>
      <c r="J3900">
        <v>0.41793085116500001</v>
      </c>
      <c r="K3900">
        <f t="shared" si="363"/>
        <v>17250</v>
      </c>
      <c r="L3900" t="str">
        <f t="shared" si="364"/>
        <v>SOC</v>
      </c>
      <c r="M3900" t="b">
        <f t="shared" si="365"/>
        <v>0</v>
      </c>
      <c r="N3900" t="str">
        <f>VLOOKUP(B3900,Sheet3!$D$2:$I$578,6,FALSE)</f>
        <v>Hélène Parra</v>
      </c>
      <c r="O3900" t="str">
        <f t="shared" si="366"/>
        <v>Marc-Philippe DAUBRESSE</v>
      </c>
      <c r="P3900" t="b">
        <f t="shared" si="367"/>
        <v>0</v>
      </c>
      <c r="Q3900" t="b">
        <f>AND(M3900,ISNA(VLOOKUP(B3900,Sheet4!$A$1:$A$529,1,FALSE)))</f>
        <v>0</v>
      </c>
    </row>
    <row r="3901" spans="1:17">
      <c r="A3901" t="str">
        <f t="shared" si="362"/>
        <v>Stéphanie KOCA</v>
      </c>
      <c r="B3901" t="s">
        <v>3574</v>
      </c>
      <c r="C3901" t="e">
        <f>VLOOKUP(B3901,Sheet5!$A$1158:$A$1246,1,FALSE)</f>
        <v>#N/A</v>
      </c>
      <c r="D3901" t="s">
        <v>4</v>
      </c>
      <c r="E3901" t="s">
        <v>9001</v>
      </c>
      <c r="F3901" t="s">
        <v>3581</v>
      </c>
      <c r="G3901" t="s">
        <v>11837</v>
      </c>
      <c r="H3901" t="s">
        <v>17</v>
      </c>
      <c r="I3901">
        <v>6699</v>
      </c>
      <c r="J3901">
        <v>0.127190567507</v>
      </c>
      <c r="K3901">
        <f t="shared" si="363"/>
        <v>17250</v>
      </c>
      <c r="L3901" t="str">
        <f t="shared" si="364"/>
        <v>SOC</v>
      </c>
      <c r="M3901" t="b">
        <f t="shared" si="365"/>
        <v>0</v>
      </c>
      <c r="N3901" t="str">
        <f>VLOOKUP(B3901,Sheet3!$D$2:$I$578,6,FALSE)</f>
        <v>Hélène Parra</v>
      </c>
      <c r="O3901" t="str">
        <f t="shared" si="366"/>
        <v>Stéphanie KOCA</v>
      </c>
      <c r="P3901" t="b">
        <f t="shared" si="367"/>
        <v>0</v>
      </c>
      <c r="Q3901" t="b">
        <f>AND(M3901,ISNA(VLOOKUP(B3901,Sheet4!$A$1:$A$529,1,FALSE)))</f>
        <v>0</v>
      </c>
    </row>
    <row r="3902" spans="1:17">
      <c r="A3902" t="str">
        <f t="shared" si="362"/>
        <v>Victoire WILLERVAL</v>
      </c>
      <c r="B3902" t="s">
        <v>3574</v>
      </c>
      <c r="C3902" t="e">
        <f>VLOOKUP(B3902,Sheet5!$A$1158:$A$1246,1,FALSE)</f>
        <v>#N/A</v>
      </c>
      <c r="D3902" t="s">
        <v>4</v>
      </c>
      <c r="E3902" t="s">
        <v>3582</v>
      </c>
      <c r="F3902" t="s">
        <v>3583</v>
      </c>
      <c r="G3902" t="s">
        <v>11838</v>
      </c>
      <c r="H3902" t="s">
        <v>13</v>
      </c>
      <c r="I3902">
        <v>627</v>
      </c>
      <c r="J3902">
        <v>1.1904535875E-2</v>
      </c>
      <c r="K3902">
        <f t="shared" si="363"/>
        <v>17250</v>
      </c>
      <c r="L3902" t="str">
        <f t="shared" si="364"/>
        <v>SOC</v>
      </c>
      <c r="M3902" t="b">
        <f t="shared" si="365"/>
        <v>0</v>
      </c>
      <c r="N3902" t="str">
        <f>VLOOKUP(B3902,Sheet3!$D$2:$I$578,6,FALSE)</f>
        <v>Hélène Parra</v>
      </c>
      <c r="O3902" t="str">
        <f t="shared" si="366"/>
        <v>Victoire WILLERVAL</v>
      </c>
      <c r="P3902" t="b">
        <f t="shared" si="367"/>
        <v>0</v>
      </c>
      <c r="Q3902" t="b">
        <f>AND(M3902,ISNA(VLOOKUP(B3902,Sheet4!$A$1:$A$529,1,FALSE)))</f>
        <v>0</v>
      </c>
    </row>
    <row r="3903" spans="1:17">
      <c r="A3903" t="str">
        <f t="shared" si="362"/>
        <v>Valerie DUPONT</v>
      </c>
      <c r="B3903" t="s">
        <v>3574</v>
      </c>
      <c r="C3903" t="e">
        <f>VLOOKUP(B3903,Sheet5!$A$1158:$A$1246,1,FALSE)</f>
        <v>#N/A</v>
      </c>
      <c r="D3903" t="s">
        <v>4</v>
      </c>
      <c r="E3903" t="s">
        <v>3584</v>
      </c>
      <c r="F3903" t="s">
        <v>437</v>
      </c>
      <c r="G3903" t="s">
        <v>9451</v>
      </c>
      <c r="H3903" t="s">
        <v>29</v>
      </c>
      <c r="I3903">
        <v>684</v>
      </c>
      <c r="J3903">
        <v>1.2986766409100001E-2</v>
      </c>
      <c r="K3903">
        <f t="shared" si="363"/>
        <v>17250</v>
      </c>
      <c r="L3903" t="str">
        <f t="shared" si="364"/>
        <v>SOC</v>
      </c>
      <c r="M3903" t="b">
        <f t="shared" si="365"/>
        <v>0</v>
      </c>
      <c r="N3903" t="str">
        <f>VLOOKUP(B3903,Sheet3!$D$2:$I$578,6,FALSE)</f>
        <v>Hélène Parra</v>
      </c>
      <c r="O3903" t="str">
        <f t="shared" si="366"/>
        <v>Valerie DUPONT</v>
      </c>
      <c r="P3903" t="b">
        <f t="shared" si="367"/>
        <v>0</v>
      </c>
      <c r="Q3903" t="b">
        <f>AND(M3903,ISNA(VLOOKUP(B3903,Sheet4!$A$1:$A$529,1,FALSE)))</f>
        <v>0</v>
      </c>
    </row>
    <row r="3904" spans="1:17">
      <c r="A3904" t="str">
        <f t="shared" si="362"/>
        <v>Vinciane FABER</v>
      </c>
      <c r="B3904" t="s">
        <v>3574</v>
      </c>
      <c r="C3904" t="e">
        <f>VLOOKUP(B3904,Sheet5!$A$1158:$A$1246,1,FALSE)</f>
        <v>#N/A</v>
      </c>
      <c r="D3904" t="s">
        <v>4</v>
      </c>
      <c r="E3904" t="s">
        <v>3585</v>
      </c>
      <c r="F3904" t="s">
        <v>3586</v>
      </c>
      <c r="G3904" t="s">
        <v>11839</v>
      </c>
      <c r="H3904" t="s">
        <v>7</v>
      </c>
      <c r="I3904">
        <v>2102</v>
      </c>
      <c r="J3904">
        <v>3.9909624257200002E-2</v>
      </c>
      <c r="K3904">
        <f t="shared" si="363"/>
        <v>17250</v>
      </c>
      <c r="L3904" t="str">
        <f t="shared" si="364"/>
        <v>SOC</v>
      </c>
      <c r="M3904" t="b">
        <f t="shared" si="365"/>
        <v>1</v>
      </c>
      <c r="N3904" t="str">
        <f>VLOOKUP(B3904,Sheet3!$D$2:$I$578,6,FALSE)</f>
        <v>Hélène Parra</v>
      </c>
      <c r="O3904" t="str">
        <f t="shared" si="366"/>
        <v>Vinciane FABER</v>
      </c>
      <c r="P3904" t="b">
        <f t="shared" si="367"/>
        <v>0</v>
      </c>
      <c r="Q3904" t="b">
        <f>AND(M3904,ISNA(VLOOKUP(B3904,Sheet4!$A$1:$A$529,1,FALSE)))</f>
        <v>1</v>
      </c>
    </row>
    <row r="3905" spans="1:17">
      <c r="A3905" t="str">
        <f t="shared" si="362"/>
        <v xml:space="preserve"> </v>
      </c>
      <c r="B3905" t="s">
        <v>3587</v>
      </c>
      <c r="C3905" t="e">
        <f>VLOOKUP(B3905,Sheet5!$A$1158:$A$1246,1,FALSE)</f>
        <v>#N/A</v>
      </c>
      <c r="G3905" t="s">
        <v>9202</v>
      </c>
      <c r="H3905" t="s">
        <v>1</v>
      </c>
      <c r="I3905">
        <v>96489</v>
      </c>
      <c r="J3905">
        <v>1</v>
      </c>
      <c r="K3905">
        <f t="shared" si="363"/>
        <v>0</v>
      </c>
      <c r="L3905">
        <f t="shared" si="364"/>
        <v>0</v>
      </c>
      <c r="M3905" t="b">
        <f t="shared" si="365"/>
        <v>0</v>
      </c>
      <c r="N3905" t="str">
        <f>VLOOKUP(B3905,Sheet3!$D$2:$I$578,6,FALSE)</f>
        <v>Alain Cacheux</v>
      </c>
      <c r="O3905" t="str">
        <f t="shared" si="366"/>
        <v xml:space="preserve"> </v>
      </c>
      <c r="P3905" t="b">
        <f t="shared" si="367"/>
        <v>0</v>
      </c>
      <c r="Q3905" t="b">
        <f>AND(M3905,ISNA(VLOOKUP(B3905,Sheet4!$A$1:$A$529,1,FALSE)))</f>
        <v>0</v>
      </c>
    </row>
    <row r="3906" spans="1:17">
      <c r="A3906" t="str">
        <f t="shared" si="362"/>
        <v xml:space="preserve"> </v>
      </c>
      <c r="B3906" t="s">
        <v>3587</v>
      </c>
      <c r="C3906" t="e">
        <f>VLOOKUP(B3906,Sheet5!$A$1158:$A$1246,1,FALSE)</f>
        <v>#N/A</v>
      </c>
      <c r="G3906" t="s">
        <v>9202</v>
      </c>
      <c r="H3906" t="s">
        <v>2</v>
      </c>
      <c r="I3906">
        <v>39846</v>
      </c>
      <c r="J3906">
        <v>0.412958990144</v>
      </c>
      <c r="K3906">
        <f t="shared" si="363"/>
        <v>0</v>
      </c>
      <c r="L3906">
        <f t="shared" si="364"/>
        <v>0</v>
      </c>
      <c r="M3906" t="b">
        <f t="shared" si="365"/>
        <v>0</v>
      </c>
      <c r="N3906" t="str">
        <f>VLOOKUP(B3906,Sheet3!$D$2:$I$578,6,FALSE)</f>
        <v>Alain Cacheux</v>
      </c>
      <c r="O3906" t="str">
        <f t="shared" si="366"/>
        <v xml:space="preserve"> </v>
      </c>
      <c r="P3906" t="b">
        <f t="shared" si="367"/>
        <v>0</v>
      </c>
      <c r="Q3906" t="b">
        <f>AND(M3906,ISNA(VLOOKUP(B3906,Sheet4!$A$1:$A$529,1,FALSE)))</f>
        <v>0</v>
      </c>
    </row>
    <row r="3907" spans="1:17">
      <c r="A3907" t="str">
        <f t="shared" ref="A3907:A3970" si="368">O3907</f>
        <v xml:space="preserve"> </v>
      </c>
      <c r="B3907" t="s">
        <v>3587</v>
      </c>
      <c r="C3907" t="e">
        <f>VLOOKUP(B3907,Sheet5!$A$1158:$A$1246,1,FALSE)</f>
        <v>#N/A</v>
      </c>
      <c r="G3907" t="s">
        <v>9202</v>
      </c>
      <c r="H3907" t="s">
        <v>3</v>
      </c>
      <c r="I3907">
        <v>888</v>
      </c>
      <c r="J3907">
        <v>9.2031215993500001E-3</v>
      </c>
      <c r="K3907">
        <f t="shared" ref="K3907:K3970" si="369">IF(B3907&lt;&gt;B3906,0,IF(NOT(ISERR(FIND(H3907,"VECREGSOC"))),IF(I3907&gt;K3906,I3907,K3906),K3906))</f>
        <v>0</v>
      </c>
      <c r="L3907">
        <f t="shared" ref="L3907:L3970" si="370">IF(B3907&lt;&gt;B3906,0,IF(NOT(ISERR(FIND(H3907,"VECREGSOC"))),IF(I3907&gt;K3906,H3907,L3906),L3906))</f>
        <v>0</v>
      </c>
      <c r="M3907" t="b">
        <f t="shared" ref="M3907:M3970" si="371">B3907&lt;&gt;B3908</f>
        <v>0</v>
      </c>
      <c r="N3907" t="str">
        <f>VLOOKUP(B3907,Sheet3!$D$2:$I$578,6,FALSE)</f>
        <v>Alain Cacheux</v>
      </c>
      <c r="O3907" t="str">
        <f t="shared" si="366"/>
        <v xml:space="preserve"> </v>
      </c>
      <c r="P3907" t="b">
        <f t="shared" si="367"/>
        <v>0</v>
      </c>
      <c r="Q3907" t="b">
        <f>AND(M3907,ISNA(VLOOKUP(B3907,Sheet4!$A$1:$A$529,1,FALSE)))</f>
        <v>0</v>
      </c>
    </row>
    <row r="3908" spans="1:17">
      <c r="A3908" t="str">
        <f t="shared" si="368"/>
        <v>Bernard DEBREU</v>
      </c>
      <c r="B3908" t="s">
        <v>3587</v>
      </c>
      <c r="C3908" t="e">
        <f>VLOOKUP(B3908,Sheet5!$A$1158:$A$1246,1,FALSE)</f>
        <v>#N/A</v>
      </c>
      <c r="D3908" t="s">
        <v>11</v>
      </c>
      <c r="E3908" t="s">
        <v>84</v>
      </c>
      <c r="F3908" t="s">
        <v>3588</v>
      </c>
      <c r="G3908" t="s">
        <v>11840</v>
      </c>
      <c r="H3908" t="s">
        <v>19</v>
      </c>
      <c r="I3908">
        <v>5486</v>
      </c>
      <c r="J3908">
        <v>9.8394762801500002E-2</v>
      </c>
      <c r="K3908">
        <f t="shared" si="369"/>
        <v>0</v>
      </c>
      <c r="L3908">
        <f t="shared" si="370"/>
        <v>0</v>
      </c>
      <c r="M3908" t="b">
        <f t="shared" si="371"/>
        <v>0</v>
      </c>
      <c r="N3908" t="str">
        <f>VLOOKUP(B3908,Sheet3!$D$2:$I$578,6,FALSE)</f>
        <v>Alain Cacheux</v>
      </c>
      <c r="O3908" t="str">
        <f t="shared" si="366"/>
        <v>Bernard DEBREU</v>
      </c>
      <c r="P3908" t="b">
        <f t="shared" si="367"/>
        <v>0</v>
      </c>
      <c r="Q3908" t="b">
        <f>AND(M3908,ISNA(VLOOKUP(B3908,Sheet4!$A$1:$A$529,1,FALSE)))</f>
        <v>0</v>
      </c>
    </row>
    <row r="3909" spans="1:17">
      <c r="A3909" t="str">
        <f t="shared" si="368"/>
        <v>Xavier LAPIERRE</v>
      </c>
      <c r="B3909" t="s">
        <v>3587</v>
      </c>
      <c r="C3909" t="e">
        <f>VLOOKUP(B3909,Sheet5!$A$1158:$A$1246,1,FALSE)</f>
        <v>#N/A</v>
      </c>
      <c r="D3909" t="s">
        <v>11</v>
      </c>
      <c r="E3909" t="s">
        <v>24</v>
      </c>
      <c r="F3909" t="s">
        <v>2961</v>
      </c>
      <c r="G3909" t="s">
        <v>11349</v>
      </c>
      <c r="H3909" t="s">
        <v>10</v>
      </c>
      <c r="I3909">
        <v>358</v>
      </c>
      <c r="J3909">
        <v>6.4209487938300001E-3</v>
      </c>
      <c r="K3909">
        <f t="shared" si="369"/>
        <v>0</v>
      </c>
      <c r="L3909">
        <f t="shared" si="370"/>
        <v>0</v>
      </c>
      <c r="M3909" t="b">
        <f t="shared" si="371"/>
        <v>0</v>
      </c>
      <c r="N3909" t="str">
        <f>VLOOKUP(B3909,Sheet3!$D$2:$I$578,6,FALSE)</f>
        <v>Alain Cacheux</v>
      </c>
      <c r="O3909" t="str">
        <f t="shared" si="366"/>
        <v>Xavier LAPIERRE</v>
      </c>
      <c r="P3909" t="b">
        <f t="shared" si="367"/>
        <v>0</v>
      </c>
      <c r="Q3909" t="b">
        <f>AND(M3909,ISNA(VLOOKUP(B3909,Sheet4!$A$1:$A$529,1,FALSE)))</f>
        <v>0</v>
      </c>
    </row>
    <row r="3910" spans="1:17">
      <c r="A3910" t="str">
        <f t="shared" si="368"/>
        <v>Jacqueline MONTAGNE</v>
      </c>
      <c r="B3910" t="s">
        <v>3587</v>
      </c>
      <c r="C3910" t="e">
        <f>VLOOKUP(B3910,Sheet5!$A$1158:$A$1246,1,FALSE)</f>
        <v>#N/A</v>
      </c>
      <c r="D3910" t="s">
        <v>4</v>
      </c>
      <c r="E3910" t="s">
        <v>769</v>
      </c>
      <c r="F3910" t="s">
        <v>2969</v>
      </c>
      <c r="G3910" t="s">
        <v>11356</v>
      </c>
      <c r="H3910" t="s">
        <v>29</v>
      </c>
      <c r="I3910">
        <v>598</v>
      </c>
      <c r="J3910">
        <v>1.0725495471300001E-2</v>
      </c>
      <c r="K3910">
        <f t="shared" si="369"/>
        <v>0</v>
      </c>
      <c r="L3910">
        <f t="shared" si="370"/>
        <v>0</v>
      </c>
      <c r="M3910" t="b">
        <f t="shared" si="371"/>
        <v>0</v>
      </c>
      <c r="N3910" t="str">
        <f>VLOOKUP(B3910,Sheet3!$D$2:$I$578,6,FALSE)</f>
        <v>Alain Cacheux</v>
      </c>
      <c r="O3910" t="str">
        <f t="shared" si="366"/>
        <v>Jacqueline MONTAGNE</v>
      </c>
      <c r="P3910" t="b">
        <f t="shared" si="367"/>
        <v>0</v>
      </c>
      <c r="Q3910" t="b">
        <f>AND(M3910,ISNA(VLOOKUP(B3910,Sheet4!$A$1:$A$529,1,FALSE)))</f>
        <v>0</v>
      </c>
    </row>
    <row r="3911" spans="1:17">
      <c r="A3911" t="str">
        <f t="shared" si="368"/>
        <v>Pascale MONTEL</v>
      </c>
      <c r="B3911" t="s">
        <v>3587</v>
      </c>
      <c r="C3911" t="e">
        <f>VLOOKUP(B3911,Sheet5!$A$1158:$A$1246,1,FALSE)</f>
        <v>#N/A</v>
      </c>
      <c r="D3911" t="s">
        <v>4</v>
      </c>
      <c r="E3911" t="s">
        <v>215</v>
      </c>
      <c r="F3911" t="s">
        <v>1420</v>
      </c>
      <c r="G3911" t="s">
        <v>10174</v>
      </c>
      <c r="H3911" t="s">
        <v>10</v>
      </c>
      <c r="I3911">
        <v>307</v>
      </c>
      <c r="J3911">
        <v>5.50623262488E-3</v>
      </c>
      <c r="K3911">
        <f t="shared" si="369"/>
        <v>0</v>
      </c>
      <c r="L3911">
        <f t="shared" si="370"/>
        <v>0</v>
      </c>
      <c r="M3911" t="b">
        <f t="shared" si="371"/>
        <v>0</v>
      </c>
      <c r="N3911" t="str">
        <f>VLOOKUP(B3911,Sheet3!$D$2:$I$578,6,FALSE)</f>
        <v>Alain Cacheux</v>
      </c>
      <c r="O3911" t="str">
        <f t="shared" si="366"/>
        <v>Pascale MONTEL</v>
      </c>
      <c r="P3911" t="b">
        <f t="shared" si="367"/>
        <v>0</v>
      </c>
      <c r="Q3911" t="b">
        <f>AND(M3911,ISNA(VLOOKUP(B3911,Sheet4!$A$1:$A$529,1,FALSE)))</f>
        <v>0</v>
      </c>
    </row>
    <row r="3912" spans="1:17">
      <c r="A3912" t="str">
        <f t="shared" si="368"/>
        <v>Sophie VERNIER DE BYANS</v>
      </c>
      <c r="B3912" t="s">
        <v>3587</v>
      </c>
      <c r="C3912" t="e">
        <f>VLOOKUP(B3912,Sheet5!$A$1158:$A$1246,1,FALSE)</f>
        <v>#N/A</v>
      </c>
      <c r="D3912" t="s">
        <v>4</v>
      </c>
      <c r="E3912" t="s">
        <v>281</v>
      </c>
      <c r="F3912" t="s">
        <v>3589</v>
      </c>
      <c r="G3912" t="s">
        <v>11841</v>
      </c>
      <c r="H3912" t="s">
        <v>29</v>
      </c>
      <c r="I3912">
        <v>342</v>
      </c>
      <c r="J3912">
        <v>6.1339790153299998E-3</v>
      </c>
      <c r="K3912">
        <f t="shared" si="369"/>
        <v>0</v>
      </c>
      <c r="L3912">
        <f t="shared" si="370"/>
        <v>0</v>
      </c>
      <c r="M3912" t="b">
        <f t="shared" si="371"/>
        <v>0</v>
      </c>
      <c r="N3912" t="str">
        <f>VLOOKUP(B3912,Sheet3!$D$2:$I$578,6,FALSE)</f>
        <v>Alain Cacheux</v>
      </c>
      <c r="O3912" t="str">
        <f t="shared" si="366"/>
        <v>Sophie VERNIER DE BYANS</v>
      </c>
      <c r="P3912" t="b">
        <f t="shared" si="367"/>
        <v>0</v>
      </c>
      <c r="Q3912" t="b">
        <f>AND(M3912,ISNA(VLOOKUP(B3912,Sheet4!$A$1:$A$529,1,FALSE)))</f>
        <v>0</v>
      </c>
    </row>
    <row r="3913" spans="1:17">
      <c r="A3913" t="str">
        <f t="shared" si="368"/>
        <v>Serge CATTELIN</v>
      </c>
      <c r="B3913" t="s">
        <v>3587</v>
      </c>
      <c r="C3913" t="e">
        <f>VLOOKUP(B3913,Sheet5!$A$1158:$A$1246,1,FALSE)</f>
        <v>#N/A</v>
      </c>
      <c r="D3913" t="s">
        <v>11</v>
      </c>
      <c r="E3913" t="s">
        <v>416</v>
      </c>
      <c r="F3913" t="s">
        <v>3590</v>
      </c>
      <c r="G3913" t="s">
        <v>11842</v>
      </c>
      <c r="H3913" t="s">
        <v>17</v>
      </c>
      <c r="I3913">
        <v>8851</v>
      </c>
      <c r="J3913">
        <v>0.15874809434100001</v>
      </c>
      <c r="K3913">
        <f t="shared" si="369"/>
        <v>0</v>
      </c>
      <c r="L3913">
        <f t="shared" si="370"/>
        <v>0</v>
      </c>
      <c r="M3913" t="b">
        <f t="shared" si="371"/>
        <v>0</v>
      </c>
      <c r="N3913" t="str">
        <f>VLOOKUP(B3913,Sheet3!$D$2:$I$578,6,FALSE)</f>
        <v>Alain Cacheux</v>
      </c>
      <c r="O3913" t="str">
        <f t="shared" si="366"/>
        <v>Serge CATTELIN</v>
      </c>
      <c r="P3913" t="b">
        <f t="shared" si="367"/>
        <v>0</v>
      </c>
      <c r="Q3913" t="b">
        <f>AND(M3913,ISNA(VLOOKUP(B3913,Sheet4!$A$1:$A$529,1,FALSE)))</f>
        <v>0</v>
      </c>
    </row>
    <row r="3914" spans="1:17">
      <c r="A3914" t="str">
        <f t="shared" si="368"/>
        <v>Francine HERBAUT DAUPTAIN</v>
      </c>
      <c r="B3914" t="s">
        <v>3587</v>
      </c>
      <c r="C3914" t="e">
        <f>VLOOKUP(B3914,Sheet5!$A$1158:$A$1246,1,FALSE)</f>
        <v>#N/A</v>
      </c>
      <c r="D3914" t="s">
        <v>4</v>
      </c>
      <c r="E3914" t="s">
        <v>289</v>
      </c>
      <c r="F3914" t="s">
        <v>3591</v>
      </c>
      <c r="G3914" t="s">
        <v>11843</v>
      </c>
      <c r="H3914" t="s">
        <v>29</v>
      </c>
      <c r="I3914">
        <v>1087</v>
      </c>
      <c r="J3914">
        <v>1.9496009326499999E-2</v>
      </c>
      <c r="K3914">
        <f t="shared" si="369"/>
        <v>0</v>
      </c>
      <c r="L3914">
        <f t="shared" si="370"/>
        <v>0</v>
      </c>
      <c r="M3914" t="b">
        <f t="shared" si="371"/>
        <v>0</v>
      </c>
      <c r="N3914" t="str">
        <f>VLOOKUP(B3914,Sheet3!$D$2:$I$578,6,FALSE)</f>
        <v>Alain Cacheux</v>
      </c>
      <c r="O3914" t="str">
        <f t="shared" si="366"/>
        <v>Francine HERBAUT DAUPTAIN</v>
      </c>
      <c r="P3914" t="b">
        <f t="shared" si="367"/>
        <v>0</v>
      </c>
      <c r="Q3914" t="b">
        <f>AND(M3914,ISNA(VLOOKUP(B3914,Sheet4!$A$1:$A$529,1,FALSE)))</f>
        <v>0</v>
      </c>
    </row>
    <row r="3915" spans="1:17">
      <c r="A3915" t="str">
        <f t="shared" si="368"/>
        <v>Alain CACHEUX</v>
      </c>
      <c r="B3915" t="s">
        <v>3587</v>
      </c>
      <c r="C3915" t="e">
        <f>VLOOKUP(B3915,Sheet5!$A$1158:$A$1246,1,FALSE)</f>
        <v>#N/A</v>
      </c>
      <c r="D3915" t="s">
        <v>11</v>
      </c>
      <c r="E3915" t="s">
        <v>321</v>
      </c>
      <c r="F3915" t="s">
        <v>3592</v>
      </c>
      <c r="G3915" t="s">
        <v>11844</v>
      </c>
      <c r="H3915" t="s">
        <v>21</v>
      </c>
      <c r="I3915">
        <v>18354</v>
      </c>
      <c r="J3915">
        <v>0.329190207156</v>
      </c>
      <c r="K3915">
        <f t="shared" si="369"/>
        <v>18354</v>
      </c>
      <c r="L3915" t="str">
        <f t="shared" si="370"/>
        <v>SOC</v>
      </c>
      <c r="M3915" t="b">
        <f t="shared" si="371"/>
        <v>0</v>
      </c>
      <c r="N3915" t="str">
        <f>VLOOKUP(B3915,Sheet3!$D$2:$I$578,6,FALSE)</f>
        <v>Alain Cacheux</v>
      </c>
      <c r="O3915" t="str">
        <f t="shared" si="366"/>
        <v>Alain CACHEUX</v>
      </c>
      <c r="P3915" t="b">
        <f t="shared" si="367"/>
        <v>1</v>
      </c>
      <c r="Q3915" t="b">
        <f>AND(M3915,ISNA(VLOOKUP(B3915,Sheet4!$A$1:$A$529,1,FALSE)))</f>
        <v>0</v>
      </c>
    </row>
    <row r="3916" spans="1:17">
      <c r="A3916" t="str">
        <f t="shared" si="368"/>
        <v>Sébastien HUYGHE</v>
      </c>
      <c r="B3916" t="s">
        <v>3587</v>
      </c>
      <c r="C3916" t="e">
        <f>VLOOKUP(B3916,Sheet5!$A$1158:$A$1246,1,FALSE)</f>
        <v>#N/A</v>
      </c>
      <c r="D3916" t="s">
        <v>11</v>
      </c>
      <c r="E3916" t="s">
        <v>8997</v>
      </c>
      <c r="F3916" t="s">
        <v>3593</v>
      </c>
      <c r="G3916" t="s">
        <v>11845</v>
      </c>
      <c r="H3916" t="s">
        <v>26</v>
      </c>
      <c r="I3916">
        <v>19885</v>
      </c>
      <c r="J3916">
        <v>0.35664962783600002</v>
      </c>
      <c r="K3916">
        <f t="shared" si="369"/>
        <v>18354</v>
      </c>
      <c r="L3916" t="str">
        <f t="shared" si="370"/>
        <v>SOC</v>
      </c>
      <c r="M3916" t="b">
        <f t="shared" si="371"/>
        <v>0</v>
      </c>
      <c r="N3916" t="str">
        <f>VLOOKUP(B3916,Sheet3!$D$2:$I$578,6,FALSE)</f>
        <v>Alain Cacheux</v>
      </c>
      <c r="O3916" t="str">
        <f t="shared" si="366"/>
        <v>Sébastien HUYGHE</v>
      </c>
      <c r="P3916" t="b">
        <f t="shared" si="367"/>
        <v>0</v>
      </c>
      <c r="Q3916" t="b">
        <f>AND(M3916,ISNA(VLOOKUP(B3916,Sheet4!$A$1:$A$529,1,FALSE)))</f>
        <v>0</v>
      </c>
    </row>
    <row r="3917" spans="1:17">
      <c r="A3917" t="str">
        <f t="shared" si="368"/>
        <v>Jean-Luc LEMOINE</v>
      </c>
      <c r="B3917" t="s">
        <v>3587</v>
      </c>
      <c r="C3917" t="e">
        <f>VLOOKUP(B3917,Sheet5!$A$1158:$A$1246,1,FALSE)</f>
        <v>#N/A</v>
      </c>
      <c r="D3917" t="s">
        <v>11</v>
      </c>
      <c r="E3917" t="s">
        <v>161</v>
      </c>
      <c r="F3917" t="s">
        <v>1488</v>
      </c>
      <c r="G3917" t="s">
        <v>10224</v>
      </c>
      <c r="H3917" t="s">
        <v>13</v>
      </c>
      <c r="I3917">
        <v>487</v>
      </c>
      <c r="J3917">
        <v>8.7346426329500005E-3</v>
      </c>
      <c r="K3917">
        <f t="shared" si="369"/>
        <v>18354</v>
      </c>
      <c r="L3917" t="str">
        <f t="shared" si="370"/>
        <v>SOC</v>
      </c>
      <c r="M3917" t="b">
        <f t="shared" si="371"/>
        <v>1</v>
      </c>
      <c r="N3917" t="str">
        <f>VLOOKUP(B3917,Sheet3!$D$2:$I$578,6,FALSE)</f>
        <v>Alain Cacheux</v>
      </c>
      <c r="O3917" t="str">
        <f t="shared" si="366"/>
        <v>Jean-Luc LEMOINE</v>
      </c>
      <c r="P3917" t="b">
        <f t="shared" si="367"/>
        <v>0</v>
      </c>
      <c r="Q3917" t="b">
        <f>AND(M3917,ISNA(VLOOKUP(B3917,Sheet4!$A$1:$A$529,1,FALSE)))</f>
        <v>1</v>
      </c>
    </row>
    <row r="3918" spans="1:17">
      <c r="A3918" t="str">
        <f t="shared" si="368"/>
        <v xml:space="preserve"> </v>
      </c>
      <c r="B3918" t="s">
        <v>3594</v>
      </c>
      <c r="C3918" t="e">
        <f>VLOOKUP(B3918,Sheet5!$A$1158:$A$1246,1,FALSE)</f>
        <v>#N/A</v>
      </c>
      <c r="G3918" t="s">
        <v>9202</v>
      </c>
      <c r="H3918" t="s">
        <v>1</v>
      </c>
      <c r="I3918">
        <v>84774</v>
      </c>
      <c r="J3918">
        <v>1</v>
      </c>
      <c r="K3918">
        <f t="shared" si="369"/>
        <v>0</v>
      </c>
      <c r="L3918">
        <f t="shared" si="370"/>
        <v>0</v>
      </c>
      <c r="M3918" t="b">
        <f t="shared" si="371"/>
        <v>0</v>
      </c>
      <c r="N3918" t="str">
        <f>VLOOKUP(B3918,Sheet3!$D$2:$I$578,6,FALSE)</f>
        <v>Angélique Deffontaine</v>
      </c>
      <c r="O3918" t="str">
        <f t="shared" ref="O3918:O3981" si="372">E3918&amp;" "&amp;F3918</f>
        <v xml:space="preserve"> </v>
      </c>
      <c r="P3918" t="b">
        <f t="shared" si="367"/>
        <v>0</v>
      </c>
      <c r="Q3918" t="b">
        <f>AND(M3918,ISNA(VLOOKUP(B3918,Sheet4!$A$1:$A$529,1,FALSE)))</f>
        <v>0</v>
      </c>
    </row>
    <row r="3919" spans="1:17">
      <c r="A3919" t="str">
        <f t="shared" si="368"/>
        <v xml:space="preserve"> </v>
      </c>
      <c r="B3919" t="s">
        <v>3594</v>
      </c>
      <c r="C3919" t="e">
        <f>VLOOKUP(B3919,Sheet5!$A$1158:$A$1246,1,FALSE)</f>
        <v>#N/A</v>
      </c>
      <c r="G3919" t="s">
        <v>9202</v>
      </c>
      <c r="H3919" t="s">
        <v>2</v>
      </c>
      <c r="I3919">
        <v>32083</v>
      </c>
      <c r="J3919">
        <v>0.37845329936099997</v>
      </c>
      <c r="K3919">
        <f t="shared" si="369"/>
        <v>0</v>
      </c>
      <c r="L3919">
        <f t="shared" si="370"/>
        <v>0</v>
      </c>
      <c r="M3919" t="b">
        <f t="shared" si="371"/>
        <v>0</v>
      </c>
      <c r="N3919" t="str">
        <f>VLOOKUP(B3919,Sheet3!$D$2:$I$578,6,FALSE)</f>
        <v>Angélique Deffontaine</v>
      </c>
      <c r="O3919" t="str">
        <f t="shared" si="372"/>
        <v xml:space="preserve"> </v>
      </c>
      <c r="P3919" t="b">
        <f t="shared" ref="P3919:P3982" si="373">O3919=N3919</f>
        <v>0</v>
      </c>
      <c r="Q3919" t="b">
        <f>AND(M3919,ISNA(VLOOKUP(B3919,Sheet4!$A$1:$A$529,1,FALSE)))</f>
        <v>0</v>
      </c>
    </row>
    <row r="3920" spans="1:17">
      <c r="A3920" t="str">
        <f t="shared" si="368"/>
        <v xml:space="preserve"> </v>
      </c>
      <c r="B3920" t="s">
        <v>3594</v>
      </c>
      <c r="C3920" t="e">
        <f>VLOOKUP(B3920,Sheet5!$A$1158:$A$1246,1,FALSE)</f>
        <v>#N/A</v>
      </c>
      <c r="G3920" t="s">
        <v>9202</v>
      </c>
      <c r="H3920" t="s">
        <v>3</v>
      </c>
      <c r="I3920">
        <v>704</v>
      </c>
      <c r="J3920">
        <v>8.3044329629400008E-3</v>
      </c>
      <c r="K3920">
        <f t="shared" si="369"/>
        <v>0</v>
      </c>
      <c r="L3920">
        <f t="shared" si="370"/>
        <v>0</v>
      </c>
      <c r="M3920" t="b">
        <f t="shared" si="371"/>
        <v>0</v>
      </c>
      <c r="N3920" t="str">
        <f>VLOOKUP(B3920,Sheet3!$D$2:$I$578,6,FALSE)</f>
        <v>Angélique Deffontaine</v>
      </c>
      <c r="O3920" t="str">
        <f t="shared" si="372"/>
        <v xml:space="preserve"> </v>
      </c>
      <c r="P3920" t="b">
        <f t="shared" si="373"/>
        <v>0</v>
      </c>
      <c r="Q3920" t="b">
        <f>AND(M3920,ISNA(VLOOKUP(B3920,Sheet4!$A$1:$A$529,1,FALSE)))</f>
        <v>0</v>
      </c>
    </row>
    <row r="3921" spans="1:17">
      <c r="A3921" t="str">
        <f t="shared" si="368"/>
        <v>Nadine SAVARY</v>
      </c>
      <c r="B3921" t="s">
        <v>3594</v>
      </c>
      <c r="C3921" t="e">
        <f>VLOOKUP(B3921,Sheet5!$A$1158:$A$1246,1,FALSE)</f>
        <v>#N/A</v>
      </c>
      <c r="D3921" t="s">
        <v>4</v>
      </c>
      <c r="E3921" t="s">
        <v>1158</v>
      </c>
      <c r="F3921" t="s">
        <v>2087</v>
      </c>
      <c r="G3921" t="s">
        <v>10678</v>
      </c>
      <c r="H3921" t="s">
        <v>19</v>
      </c>
      <c r="I3921">
        <v>2657</v>
      </c>
      <c r="J3921">
        <v>5.1108931078900001E-2</v>
      </c>
      <c r="K3921">
        <f t="shared" si="369"/>
        <v>0</v>
      </c>
      <c r="L3921">
        <f t="shared" si="370"/>
        <v>0</v>
      </c>
      <c r="M3921" t="b">
        <f t="shared" si="371"/>
        <v>0</v>
      </c>
      <c r="N3921" t="str">
        <f>VLOOKUP(B3921,Sheet3!$D$2:$I$578,6,FALSE)</f>
        <v>Angélique Deffontaine</v>
      </c>
      <c r="O3921" t="str">
        <f t="shared" si="372"/>
        <v>Nadine SAVARY</v>
      </c>
      <c r="P3921" t="b">
        <f t="shared" si="373"/>
        <v>0</v>
      </c>
      <c r="Q3921" t="b">
        <f>AND(M3921,ISNA(VLOOKUP(B3921,Sheet4!$A$1:$A$529,1,FALSE)))</f>
        <v>0</v>
      </c>
    </row>
    <row r="3922" spans="1:17">
      <c r="A3922" t="str">
        <f t="shared" si="368"/>
        <v>Angélique DEFFONTAINE</v>
      </c>
      <c r="B3922" t="s">
        <v>3594</v>
      </c>
      <c r="C3922" t="e">
        <f>VLOOKUP(B3922,Sheet5!$A$1158:$A$1246,1,FALSE)</f>
        <v>#N/A</v>
      </c>
      <c r="D3922" t="s">
        <v>4</v>
      </c>
      <c r="E3922" t="s">
        <v>9072</v>
      </c>
      <c r="F3922" t="s">
        <v>3595</v>
      </c>
      <c r="G3922" t="s">
        <v>11846</v>
      </c>
      <c r="H3922" t="s">
        <v>21</v>
      </c>
      <c r="I3922">
        <v>15979</v>
      </c>
      <c r="J3922">
        <v>0.30736530286399999</v>
      </c>
      <c r="K3922">
        <f t="shared" si="369"/>
        <v>15979</v>
      </c>
      <c r="L3922" t="str">
        <f t="shared" si="370"/>
        <v>SOC</v>
      </c>
      <c r="M3922" t="b">
        <f t="shared" si="371"/>
        <v>0</v>
      </c>
      <c r="N3922" t="str">
        <f>VLOOKUP(B3922,Sheet3!$D$2:$I$578,6,FALSE)</f>
        <v>Angélique Deffontaine</v>
      </c>
      <c r="O3922" t="str">
        <f t="shared" si="372"/>
        <v>Angélique DEFFONTAINE</v>
      </c>
      <c r="P3922" t="b">
        <f t="shared" si="373"/>
        <v>1</v>
      </c>
      <c r="Q3922" t="b">
        <f>AND(M3922,ISNA(VLOOKUP(B3922,Sheet4!$A$1:$A$529,1,FALSE)))</f>
        <v>0</v>
      </c>
    </row>
    <row r="3923" spans="1:17">
      <c r="A3923" t="str">
        <f t="shared" si="368"/>
        <v>Rémi LEFEBVRE</v>
      </c>
      <c r="B3923" t="s">
        <v>3594</v>
      </c>
      <c r="C3923" t="e">
        <f>VLOOKUP(B3923,Sheet5!$A$1158:$A$1246,1,FALSE)</f>
        <v>#N/A</v>
      </c>
      <c r="D3923" t="s">
        <v>11</v>
      </c>
      <c r="E3923" t="s">
        <v>9026</v>
      </c>
      <c r="F3923" t="s">
        <v>905</v>
      </c>
      <c r="G3923" t="s">
        <v>9779</v>
      </c>
      <c r="H3923" t="s">
        <v>271</v>
      </c>
      <c r="I3923">
        <v>0</v>
      </c>
      <c r="J3923">
        <v>0</v>
      </c>
      <c r="K3923">
        <f t="shared" si="369"/>
        <v>15979</v>
      </c>
      <c r="L3923" t="str">
        <f t="shared" si="370"/>
        <v>SOC</v>
      </c>
      <c r="M3923" t="b">
        <f t="shared" si="371"/>
        <v>0</v>
      </c>
      <c r="N3923" t="str">
        <f>VLOOKUP(B3923,Sheet3!$D$2:$I$578,6,FALSE)</f>
        <v>Angélique Deffontaine</v>
      </c>
      <c r="O3923" t="str">
        <f t="shared" si="372"/>
        <v>Rémi LEFEBVRE</v>
      </c>
      <c r="P3923" t="b">
        <f t="shared" si="373"/>
        <v>0</v>
      </c>
      <c r="Q3923" t="b">
        <f>AND(M3923,ISNA(VLOOKUP(B3923,Sheet4!$A$1:$A$529,1,FALSE)))</f>
        <v>0</v>
      </c>
    </row>
    <row r="3924" spans="1:17">
      <c r="A3924" t="str">
        <f t="shared" si="368"/>
        <v>Annie LEMAHIEU</v>
      </c>
      <c r="B3924" t="s">
        <v>3594</v>
      </c>
      <c r="C3924" t="e">
        <f>VLOOKUP(B3924,Sheet5!$A$1158:$A$1246,1,FALSE)</f>
        <v>#N/A</v>
      </c>
      <c r="D3924" t="s">
        <v>4</v>
      </c>
      <c r="E3924" t="s">
        <v>1299</v>
      </c>
      <c r="F3924" t="s">
        <v>3596</v>
      </c>
      <c r="G3924" t="s">
        <v>11847</v>
      </c>
      <c r="H3924" t="s">
        <v>17</v>
      </c>
      <c r="I3924">
        <v>7559</v>
      </c>
      <c r="J3924">
        <v>0.145401735049</v>
      </c>
      <c r="K3924">
        <f t="shared" si="369"/>
        <v>15979</v>
      </c>
      <c r="L3924" t="str">
        <f t="shared" si="370"/>
        <v>SOC</v>
      </c>
      <c r="M3924" t="b">
        <f t="shared" si="371"/>
        <v>0</v>
      </c>
      <c r="N3924" t="str">
        <f>VLOOKUP(B3924,Sheet3!$D$2:$I$578,6,FALSE)</f>
        <v>Angélique Deffontaine</v>
      </c>
      <c r="O3924" t="str">
        <f t="shared" si="372"/>
        <v>Annie LEMAHIEU</v>
      </c>
      <c r="P3924" t="b">
        <f t="shared" si="373"/>
        <v>0</v>
      </c>
      <c r="Q3924" t="b">
        <f>AND(M3924,ISNA(VLOOKUP(B3924,Sheet4!$A$1:$A$529,1,FALSE)))</f>
        <v>0</v>
      </c>
    </row>
    <row r="3925" spans="1:17">
      <c r="A3925" t="str">
        <f t="shared" si="368"/>
        <v>Luc MONNET</v>
      </c>
      <c r="B3925" t="s">
        <v>3594</v>
      </c>
      <c r="C3925" t="e">
        <f>VLOOKUP(B3925,Sheet5!$A$1158:$A$1246,1,FALSE)</f>
        <v>#N/A</v>
      </c>
      <c r="D3925" t="s">
        <v>11</v>
      </c>
      <c r="E3925" t="s">
        <v>197</v>
      </c>
      <c r="F3925" t="s">
        <v>3355</v>
      </c>
      <c r="G3925" t="s">
        <v>11663</v>
      </c>
      <c r="H3925" t="s">
        <v>13</v>
      </c>
      <c r="I3925">
        <v>6155</v>
      </c>
      <c r="J3925">
        <v>0.118394983361</v>
      </c>
      <c r="K3925">
        <f t="shared" si="369"/>
        <v>15979</v>
      </c>
      <c r="L3925" t="str">
        <f t="shared" si="370"/>
        <v>SOC</v>
      </c>
      <c r="M3925" t="b">
        <f t="shared" si="371"/>
        <v>0</v>
      </c>
      <c r="N3925" t="str">
        <f>VLOOKUP(B3925,Sheet3!$D$2:$I$578,6,FALSE)</f>
        <v>Angélique Deffontaine</v>
      </c>
      <c r="O3925" t="str">
        <f t="shared" si="372"/>
        <v>Luc MONNET</v>
      </c>
      <c r="P3925" t="b">
        <f t="shared" si="373"/>
        <v>0</v>
      </c>
      <c r="Q3925" t="b">
        <f>AND(M3925,ISNA(VLOOKUP(B3925,Sheet4!$A$1:$A$529,1,FALSE)))</f>
        <v>0</v>
      </c>
    </row>
    <row r="3926" spans="1:17">
      <c r="A3926" t="str">
        <f t="shared" si="368"/>
        <v>Laetitia SALOMON</v>
      </c>
      <c r="B3926" t="s">
        <v>3594</v>
      </c>
      <c r="C3926" t="e">
        <f>VLOOKUP(B3926,Sheet5!$A$1158:$A$1246,1,FALSE)</f>
        <v>#N/A</v>
      </c>
      <c r="D3926" t="s">
        <v>4</v>
      </c>
      <c r="E3926" t="s">
        <v>158</v>
      </c>
      <c r="F3926" t="s">
        <v>1294</v>
      </c>
      <c r="G3926" t="s">
        <v>10077</v>
      </c>
      <c r="H3926" t="s">
        <v>29</v>
      </c>
      <c r="I3926">
        <v>346</v>
      </c>
      <c r="J3926">
        <v>6.6555100313499998E-3</v>
      </c>
      <c r="K3926">
        <f t="shared" si="369"/>
        <v>15979</v>
      </c>
      <c r="L3926" t="str">
        <f t="shared" si="370"/>
        <v>SOC</v>
      </c>
      <c r="M3926" t="b">
        <f t="shared" si="371"/>
        <v>0</v>
      </c>
      <c r="N3926" t="str">
        <f>VLOOKUP(B3926,Sheet3!$D$2:$I$578,6,FALSE)</f>
        <v>Angélique Deffontaine</v>
      </c>
      <c r="O3926" t="str">
        <f t="shared" si="372"/>
        <v>Laetitia SALOMON</v>
      </c>
      <c r="P3926" t="b">
        <f t="shared" si="373"/>
        <v>0</v>
      </c>
      <c r="Q3926" t="b">
        <f>AND(M3926,ISNA(VLOOKUP(B3926,Sheet4!$A$1:$A$529,1,FALSE)))</f>
        <v>0</v>
      </c>
    </row>
    <row r="3927" spans="1:17">
      <c r="A3927" t="str">
        <f t="shared" si="368"/>
        <v>Luc DUBOIS</v>
      </c>
      <c r="B3927" t="s">
        <v>3594</v>
      </c>
      <c r="C3927" t="e">
        <f>VLOOKUP(B3927,Sheet5!$A$1158:$A$1246,1,FALSE)</f>
        <v>#N/A</v>
      </c>
      <c r="D3927" t="s">
        <v>11</v>
      </c>
      <c r="E3927" t="s">
        <v>197</v>
      </c>
      <c r="F3927" t="s">
        <v>1344</v>
      </c>
      <c r="G3927" t="s">
        <v>10113</v>
      </c>
      <c r="H3927" t="s">
        <v>10</v>
      </c>
      <c r="I3927">
        <v>202</v>
      </c>
      <c r="J3927">
        <v>3.8855867813100001E-3</v>
      </c>
      <c r="K3927">
        <f t="shared" si="369"/>
        <v>15979</v>
      </c>
      <c r="L3927" t="str">
        <f t="shared" si="370"/>
        <v>SOC</v>
      </c>
      <c r="M3927" t="b">
        <f t="shared" si="371"/>
        <v>0</v>
      </c>
      <c r="N3927" t="str">
        <f>VLOOKUP(B3927,Sheet3!$D$2:$I$578,6,FALSE)</f>
        <v>Angélique Deffontaine</v>
      </c>
      <c r="O3927" t="str">
        <f t="shared" si="372"/>
        <v>Luc DUBOIS</v>
      </c>
      <c r="P3927" t="b">
        <f t="shared" si="373"/>
        <v>0</v>
      </c>
      <c r="Q3927" t="b">
        <f>AND(M3927,ISNA(VLOOKUP(B3927,Sheet4!$A$1:$A$529,1,FALSE)))</f>
        <v>0</v>
      </c>
    </row>
    <row r="3928" spans="1:17">
      <c r="A3928" t="str">
        <f t="shared" si="368"/>
        <v>Sarah-Louise SARDOU</v>
      </c>
      <c r="B3928" t="s">
        <v>3594</v>
      </c>
      <c r="C3928" t="e">
        <f>VLOOKUP(B3928,Sheet5!$A$1158:$A$1246,1,FALSE)</f>
        <v>#N/A</v>
      </c>
      <c r="D3928" t="s">
        <v>4</v>
      </c>
      <c r="E3928" t="s">
        <v>3597</v>
      </c>
      <c r="F3928" t="s">
        <v>3598</v>
      </c>
      <c r="G3928" t="s">
        <v>11848</v>
      </c>
      <c r="H3928" t="s">
        <v>10</v>
      </c>
      <c r="I3928">
        <v>209</v>
      </c>
      <c r="J3928">
        <v>4.0202358281899997E-3</v>
      </c>
      <c r="K3928">
        <f t="shared" si="369"/>
        <v>15979</v>
      </c>
      <c r="L3928" t="str">
        <f t="shared" si="370"/>
        <v>SOC</v>
      </c>
      <c r="M3928" t="b">
        <f t="shared" si="371"/>
        <v>0</v>
      </c>
      <c r="N3928" t="str">
        <f>VLOOKUP(B3928,Sheet3!$D$2:$I$578,6,FALSE)</f>
        <v>Angélique Deffontaine</v>
      </c>
      <c r="O3928" t="str">
        <f t="shared" si="372"/>
        <v>Sarah-Louise SARDOU</v>
      </c>
      <c r="P3928" t="b">
        <f t="shared" si="373"/>
        <v>0</v>
      </c>
      <c r="Q3928" t="b">
        <f>AND(M3928,ISNA(VLOOKUP(B3928,Sheet4!$A$1:$A$529,1,FALSE)))</f>
        <v>0</v>
      </c>
    </row>
    <row r="3929" spans="1:17">
      <c r="A3929" t="str">
        <f t="shared" si="368"/>
        <v>Thierry LAZARO</v>
      </c>
      <c r="B3929" t="s">
        <v>3594</v>
      </c>
      <c r="C3929" t="e">
        <f>VLOOKUP(B3929,Sheet5!$A$1158:$A$1246,1,FALSE)</f>
        <v>#N/A</v>
      </c>
      <c r="D3929" t="s">
        <v>11</v>
      </c>
      <c r="E3929" t="s">
        <v>264</v>
      </c>
      <c r="F3929" t="s">
        <v>3599</v>
      </c>
      <c r="G3929" t="s">
        <v>11849</v>
      </c>
      <c r="H3929" t="s">
        <v>26</v>
      </c>
      <c r="I3929">
        <v>17165</v>
      </c>
      <c r="J3929">
        <v>0.33017869852100001</v>
      </c>
      <c r="K3929">
        <f t="shared" si="369"/>
        <v>15979</v>
      </c>
      <c r="L3929" t="str">
        <f t="shared" si="370"/>
        <v>SOC</v>
      </c>
      <c r="M3929" t="b">
        <f t="shared" si="371"/>
        <v>0</v>
      </c>
      <c r="N3929" t="str">
        <f>VLOOKUP(B3929,Sheet3!$D$2:$I$578,6,FALSE)</f>
        <v>Angélique Deffontaine</v>
      </c>
      <c r="O3929" t="str">
        <f t="shared" si="372"/>
        <v>Thierry LAZARO</v>
      </c>
      <c r="P3929" t="b">
        <f t="shared" si="373"/>
        <v>0</v>
      </c>
      <c r="Q3929" t="b">
        <f>AND(M3929,ISNA(VLOOKUP(B3929,Sheet4!$A$1:$A$529,1,FALSE)))</f>
        <v>0</v>
      </c>
    </row>
    <row r="3930" spans="1:17">
      <c r="A3930" t="str">
        <f t="shared" si="368"/>
        <v>François-Xavier CATTEAU</v>
      </c>
      <c r="B3930" t="s">
        <v>3594</v>
      </c>
      <c r="C3930" t="e">
        <f>VLOOKUP(B3930,Sheet5!$A$1158:$A$1246,1,FALSE)</f>
        <v>#N/A</v>
      </c>
      <c r="D3930" t="s">
        <v>11</v>
      </c>
      <c r="E3930" t="s">
        <v>9147</v>
      </c>
      <c r="F3930" t="s">
        <v>3600</v>
      </c>
      <c r="G3930" t="s">
        <v>11850</v>
      </c>
      <c r="H3930" t="s">
        <v>29</v>
      </c>
      <c r="I3930">
        <v>440</v>
      </c>
      <c r="J3930">
        <v>8.4636543751299993E-3</v>
      </c>
      <c r="K3930">
        <f t="shared" si="369"/>
        <v>15979</v>
      </c>
      <c r="L3930" t="str">
        <f t="shared" si="370"/>
        <v>SOC</v>
      </c>
      <c r="M3930" t="b">
        <f t="shared" si="371"/>
        <v>0</v>
      </c>
      <c r="N3930" t="str">
        <f>VLOOKUP(B3930,Sheet3!$D$2:$I$578,6,FALSE)</f>
        <v>Angélique Deffontaine</v>
      </c>
      <c r="O3930" t="str">
        <f t="shared" si="372"/>
        <v>François-Xavier CATTEAU</v>
      </c>
      <c r="P3930" t="b">
        <f t="shared" si="373"/>
        <v>0</v>
      </c>
      <c r="Q3930" t="b">
        <f>AND(M3930,ISNA(VLOOKUP(B3930,Sheet4!$A$1:$A$529,1,FALSE)))</f>
        <v>0</v>
      </c>
    </row>
    <row r="3931" spans="1:17">
      <c r="A3931" t="str">
        <f t="shared" si="368"/>
        <v>Maryse FABER-ROSSI</v>
      </c>
      <c r="B3931" t="s">
        <v>3594</v>
      </c>
      <c r="C3931" t="e">
        <f>VLOOKUP(B3931,Sheet5!$A$1158:$A$1246,1,FALSE)</f>
        <v>#N/A</v>
      </c>
      <c r="D3931" t="s">
        <v>4</v>
      </c>
      <c r="E3931" t="s">
        <v>295</v>
      </c>
      <c r="F3931" t="s">
        <v>3601</v>
      </c>
      <c r="G3931" t="s">
        <v>11851</v>
      </c>
      <c r="H3931" t="s">
        <v>7</v>
      </c>
      <c r="I3931">
        <v>1275</v>
      </c>
      <c r="J3931">
        <v>2.4525362109800001E-2</v>
      </c>
      <c r="K3931">
        <f t="shared" si="369"/>
        <v>15979</v>
      </c>
      <c r="L3931" t="str">
        <f t="shared" si="370"/>
        <v>SOC</v>
      </c>
      <c r="M3931" t="b">
        <f t="shared" si="371"/>
        <v>1</v>
      </c>
      <c r="N3931" t="str">
        <f>VLOOKUP(B3931,Sheet3!$D$2:$I$578,6,FALSE)</f>
        <v>Angélique Deffontaine</v>
      </c>
      <c r="O3931" t="str">
        <f t="shared" si="372"/>
        <v>Maryse FABER-ROSSI</v>
      </c>
      <c r="P3931" t="b">
        <f t="shared" si="373"/>
        <v>0</v>
      </c>
      <c r="Q3931" t="b">
        <f>AND(M3931,ISNA(VLOOKUP(B3931,Sheet4!$A$1:$A$529,1,FALSE)))</f>
        <v>1</v>
      </c>
    </row>
    <row r="3932" spans="1:17">
      <c r="A3932" t="str">
        <f t="shared" si="368"/>
        <v xml:space="preserve"> </v>
      </c>
      <c r="B3932" t="s">
        <v>3602</v>
      </c>
      <c r="C3932" t="e">
        <f>VLOOKUP(B3932,Sheet5!$A$1158:$A$1246,1,FALSE)</f>
        <v>#N/A</v>
      </c>
      <c r="G3932" t="s">
        <v>9202</v>
      </c>
      <c r="H3932" t="s">
        <v>1</v>
      </c>
      <c r="I3932">
        <v>72159</v>
      </c>
      <c r="J3932">
        <v>1</v>
      </c>
      <c r="K3932">
        <f t="shared" si="369"/>
        <v>0</v>
      </c>
      <c r="L3932">
        <f t="shared" si="370"/>
        <v>0</v>
      </c>
      <c r="M3932" t="b">
        <f t="shared" si="371"/>
        <v>0</v>
      </c>
      <c r="N3932" t="str">
        <f>VLOOKUP(B3932,Sheet3!$D$2:$I$578,6,FALSE)</f>
        <v>Marjolaine Pierrat-Feraille</v>
      </c>
      <c r="O3932" t="str">
        <f t="shared" si="372"/>
        <v xml:space="preserve"> </v>
      </c>
      <c r="P3932" t="b">
        <f t="shared" si="373"/>
        <v>0</v>
      </c>
      <c r="Q3932" t="b">
        <f>AND(M3932,ISNA(VLOOKUP(B3932,Sheet4!$A$1:$A$529,1,FALSE)))</f>
        <v>0</v>
      </c>
    </row>
    <row r="3933" spans="1:17">
      <c r="A3933" t="str">
        <f t="shared" si="368"/>
        <v xml:space="preserve"> </v>
      </c>
      <c r="B3933" t="s">
        <v>3602</v>
      </c>
      <c r="C3933" t="e">
        <f>VLOOKUP(B3933,Sheet5!$A$1158:$A$1246,1,FALSE)</f>
        <v>#N/A</v>
      </c>
      <c r="G3933" t="s">
        <v>9202</v>
      </c>
      <c r="H3933" t="s">
        <v>2</v>
      </c>
      <c r="I3933">
        <v>34051</v>
      </c>
      <c r="J3933">
        <v>0.47188846852100003</v>
      </c>
      <c r="K3933">
        <f t="shared" si="369"/>
        <v>0</v>
      </c>
      <c r="L3933">
        <f t="shared" si="370"/>
        <v>0</v>
      </c>
      <c r="M3933" t="b">
        <f t="shared" si="371"/>
        <v>0</v>
      </c>
      <c r="N3933" t="str">
        <f>VLOOKUP(B3933,Sheet3!$D$2:$I$578,6,FALSE)</f>
        <v>Marjolaine Pierrat-Feraille</v>
      </c>
      <c r="O3933" t="str">
        <f t="shared" si="372"/>
        <v xml:space="preserve"> </v>
      </c>
      <c r="P3933" t="b">
        <f t="shared" si="373"/>
        <v>0</v>
      </c>
      <c r="Q3933" t="b">
        <f>AND(M3933,ISNA(VLOOKUP(B3933,Sheet4!$A$1:$A$529,1,FALSE)))</f>
        <v>0</v>
      </c>
    </row>
    <row r="3934" spans="1:17">
      <c r="A3934" t="str">
        <f t="shared" si="368"/>
        <v xml:space="preserve"> </v>
      </c>
      <c r="B3934" t="s">
        <v>3602</v>
      </c>
      <c r="C3934" t="e">
        <f>VLOOKUP(B3934,Sheet5!$A$1158:$A$1246,1,FALSE)</f>
        <v>#N/A</v>
      </c>
      <c r="G3934" t="s">
        <v>9202</v>
      </c>
      <c r="H3934" t="s">
        <v>3</v>
      </c>
      <c r="I3934">
        <v>528</v>
      </c>
      <c r="J3934">
        <v>7.3171745728199998E-3</v>
      </c>
      <c r="K3934">
        <f t="shared" si="369"/>
        <v>0</v>
      </c>
      <c r="L3934">
        <f t="shared" si="370"/>
        <v>0</v>
      </c>
      <c r="M3934" t="b">
        <f t="shared" si="371"/>
        <v>0</v>
      </c>
      <c r="N3934" t="str">
        <f>VLOOKUP(B3934,Sheet3!$D$2:$I$578,6,FALSE)</f>
        <v>Marjolaine Pierrat-Feraille</v>
      </c>
      <c r="O3934" t="str">
        <f t="shared" si="372"/>
        <v xml:space="preserve"> </v>
      </c>
      <c r="P3934" t="b">
        <f t="shared" si="373"/>
        <v>0</v>
      </c>
      <c r="Q3934" t="b">
        <f>AND(M3934,ISNA(VLOOKUP(B3934,Sheet4!$A$1:$A$529,1,FALSE)))</f>
        <v>0</v>
      </c>
    </row>
    <row r="3935" spans="1:17">
      <c r="A3935" t="str">
        <f t="shared" si="368"/>
        <v>Gianni MELI</v>
      </c>
      <c r="B3935" t="s">
        <v>3602</v>
      </c>
      <c r="C3935" t="e">
        <f>VLOOKUP(B3935,Sheet5!$A$1158:$A$1246,1,FALSE)</f>
        <v>#N/A</v>
      </c>
      <c r="D3935" t="s">
        <v>11</v>
      </c>
      <c r="E3935" t="s">
        <v>3603</v>
      </c>
      <c r="F3935" t="s">
        <v>3604</v>
      </c>
      <c r="G3935" t="s">
        <v>11852</v>
      </c>
      <c r="H3935" t="s">
        <v>17</v>
      </c>
      <c r="I3935">
        <v>5867</v>
      </c>
      <c r="J3935">
        <v>0.156120276743</v>
      </c>
      <c r="K3935">
        <f t="shared" si="369"/>
        <v>0</v>
      </c>
      <c r="L3935">
        <f t="shared" si="370"/>
        <v>0</v>
      </c>
      <c r="M3935" t="b">
        <f t="shared" si="371"/>
        <v>0</v>
      </c>
      <c r="N3935" t="str">
        <f>VLOOKUP(B3935,Sheet3!$D$2:$I$578,6,FALSE)</f>
        <v>Marjolaine Pierrat-Feraille</v>
      </c>
      <c r="O3935" t="str">
        <f t="shared" si="372"/>
        <v>Gianni MELI</v>
      </c>
      <c r="P3935" t="b">
        <f t="shared" si="373"/>
        <v>0</v>
      </c>
      <c r="Q3935" t="b">
        <f>AND(M3935,ISNA(VLOOKUP(B3935,Sheet4!$A$1:$A$529,1,FALSE)))</f>
        <v>0</v>
      </c>
    </row>
    <row r="3936" spans="1:17">
      <c r="A3936" t="str">
        <f t="shared" si="368"/>
        <v>Georges DUVAL</v>
      </c>
      <c r="B3936" t="s">
        <v>3602</v>
      </c>
      <c r="C3936" t="e">
        <f>VLOOKUP(B3936,Sheet5!$A$1158:$A$1246,1,FALSE)</f>
        <v>#N/A</v>
      </c>
      <c r="D3936" t="s">
        <v>11</v>
      </c>
      <c r="E3936" t="s">
        <v>3295</v>
      </c>
      <c r="F3936" t="s">
        <v>2959</v>
      </c>
      <c r="G3936" t="s">
        <v>11348</v>
      </c>
      <c r="H3936" t="s">
        <v>43</v>
      </c>
      <c r="I3936">
        <v>729</v>
      </c>
      <c r="J3936">
        <v>1.9398616285299999E-2</v>
      </c>
      <c r="K3936">
        <f t="shared" si="369"/>
        <v>0</v>
      </c>
      <c r="L3936">
        <f t="shared" si="370"/>
        <v>0</v>
      </c>
      <c r="M3936" t="b">
        <f t="shared" si="371"/>
        <v>0</v>
      </c>
      <c r="N3936" t="str">
        <f>VLOOKUP(B3936,Sheet3!$D$2:$I$578,6,FALSE)</f>
        <v>Marjolaine Pierrat-Feraille</v>
      </c>
      <c r="O3936" t="str">
        <f t="shared" si="372"/>
        <v>Georges DUVAL</v>
      </c>
      <c r="P3936" t="b">
        <f t="shared" si="373"/>
        <v>0</v>
      </c>
      <c r="Q3936" t="b">
        <f>AND(M3936,ISNA(VLOOKUP(B3936,Sheet4!$A$1:$A$529,1,FALSE)))</f>
        <v>0</v>
      </c>
    </row>
    <row r="3937" spans="1:17">
      <c r="A3937" t="str">
        <f t="shared" si="368"/>
        <v>Claudine DEBOVE</v>
      </c>
      <c r="B3937" t="s">
        <v>3602</v>
      </c>
      <c r="C3937" t="e">
        <f>VLOOKUP(B3937,Sheet5!$A$1158:$A$1246,1,FALSE)</f>
        <v>#N/A</v>
      </c>
      <c r="D3937" t="s">
        <v>4</v>
      </c>
      <c r="E3937" t="s">
        <v>108</v>
      </c>
      <c r="F3937" t="s">
        <v>3605</v>
      </c>
      <c r="G3937" t="s">
        <v>11853</v>
      </c>
      <c r="H3937" t="s">
        <v>29</v>
      </c>
      <c r="I3937">
        <v>545</v>
      </c>
      <c r="J3937">
        <v>1.45023948909E-2</v>
      </c>
      <c r="K3937">
        <f t="shared" si="369"/>
        <v>0</v>
      </c>
      <c r="L3937">
        <f t="shared" si="370"/>
        <v>0</v>
      </c>
      <c r="M3937" t="b">
        <f t="shared" si="371"/>
        <v>0</v>
      </c>
      <c r="N3937" t="str">
        <f>VLOOKUP(B3937,Sheet3!$D$2:$I$578,6,FALSE)</f>
        <v>Marjolaine Pierrat-Feraille</v>
      </c>
      <c r="O3937" t="str">
        <f t="shared" si="372"/>
        <v>Claudine DEBOVE</v>
      </c>
      <c r="P3937" t="b">
        <f t="shared" si="373"/>
        <v>0</v>
      </c>
      <c r="Q3937" t="b">
        <f>AND(M3937,ISNA(VLOOKUP(B3937,Sheet4!$A$1:$A$529,1,FALSE)))</f>
        <v>0</v>
      </c>
    </row>
    <row r="3938" spans="1:17">
      <c r="A3938" t="str">
        <f t="shared" si="368"/>
        <v>Julie VAUTRAVERS</v>
      </c>
      <c r="B3938" t="s">
        <v>3602</v>
      </c>
      <c r="C3938" t="e">
        <f>VLOOKUP(B3938,Sheet5!$A$1158:$A$1246,1,FALSE)</f>
        <v>#N/A</v>
      </c>
      <c r="D3938" t="s">
        <v>4</v>
      </c>
      <c r="E3938" t="s">
        <v>1378</v>
      </c>
      <c r="F3938" t="s">
        <v>3606</v>
      </c>
      <c r="G3938" t="s">
        <v>11854</v>
      </c>
      <c r="H3938" t="s">
        <v>10</v>
      </c>
      <c r="I3938">
        <v>171</v>
      </c>
      <c r="J3938">
        <v>4.5502927088899997E-3</v>
      </c>
      <c r="K3938">
        <f t="shared" si="369"/>
        <v>0</v>
      </c>
      <c r="L3938">
        <f t="shared" si="370"/>
        <v>0</v>
      </c>
      <c r="M3938" t="b">
        <f t="shared" si="371"/>
        <v>0</v>
      </c>
      <c r="N3938" t="str">
        <f>VLOOKUP(B3938,Sheet3!$D$2:$I$578,6,FALSE)</f>
        <v>Marjolaine Pierrat-Feraille</v>
      </c>
      <c r="O3938" t="str">
        <f t="shared" si="372"/>
        <v>Julie VAUTRAVERS</v>
      </c>
      <c r="P3938" t="b">
        <f t="shared" si="373"/>
        <v>0</v>
      </c>
      <c r="Q3938" t="b">
        <f>AND(M3938,ISNA(VLOOKUP(B3938,Sheet4!$A$1:$A$529,1,FALSE)))</f>
        <v>0</v>
      </c>
    </row>
    <row r="3939" spans="1:17">
      <c r="A3939" t="str">
        <f t="shared" si="368"/>
        <v>Isabelle COLAS</v>
      </c>
      <c r="B3939" t="s">
        <v>3602</v>
      </c>
      <c r="C3939" t="e">
        <f>VLOOKUP(B3939,Sheet5!$A$1158:$A$1246,1,FALSE)</f>
        <v>#N/A</v>
      </c>
      <c r="D3939" t="s">
        <v>4</v>
      </c>
      <c r="E3939" t="s">
        <v>164</v>
      </c>
      <c r="F3939" t="s">
        <v>2229</v>
      </c>
      <c r="G3939" t="s">
        <v>10787</v>
      </c>
      <c r="H3939" t="s">
        <v>29</v>
      </c>
      <c r="I3939">
        <v>360</v>
      </c>
      <c r="J3939">
        <v>9.5795635976600006E-3</v>
      </c>
      <c r="K3939">
        <f t="shared" si="369"/>
        <v>0</v>
      </c>
      <c r="L3939">
        <f t="shared" si="370"/>
        <v>0</v>
      </c>
      <c r="M3939" t="b">
        <f t="shared" si="371"/>
        <v>0</v>
      </c>
      <c r="N3939" t="str">
        <f>VLOOKUP(B3939,Sheet3!$D$2:$I$578,6,FALSE)</f>
        <v>Marjolaine Pierrat-Feraille</v>
      </c>
      <c r="O3939" t="str">
        <f t="shared" si="372"/>
        <v>Isabelle COLAS</v>
      </c>
      <c r="P3939" t="b">
        <f t="shared" si="373"/>
        <v>0</v>
      </c>
      <c r="Q3939" t="b">
        <f>AND(M3939,ISNA(VLOOKUP(B3939,Sheet4!$A$1:$A$529,1,FALSE)))</f>
        <v>0</v>
      </c>
    </row>
    <row r="3940" spans="1:17">
      <c r="A3940" t="str">
        <f t="shared" si="368"/>
        <v>Francis VERCAMER</v>
      </c>
      <c r="B3940" t="s">
        <v>3602</v>
      </c>
      <c r="C3940" t="e">
        <f>VLOOKUP(B3940,Sheet5!$A$1158:$A$1246,1,FALSE)</f>
        <v>#N/A</v>
      </c>
      <c r="D3940" t="s">
        <v>11</v>
      </c>
      <c r="E3940" t="s">
        <v>352</v>
      </c>
      <c r="F3940" t="s">
        <v>3607</v>
      </c>
      <c r="G3940" t="s">
        <v>11855</v>
      </c>
      <c r="H3940" t="s">
        <v>111</v>
      </c>
      <c r="I3940">
        <v>15297</v>
      </c>
      <c r="J3940">
        <v>0.40705162320400001</v>
      </c>
      <c r="K3940">
        <f t="shared" si="369"/>
        <v>0</v>
      </c>
      <c r="L3940">
        <f t="shared" si="370"/>
        <v>0</v>
      </c>
      <c r="M3940" t="b">
        <f t="shared" si="371"/>
        <v>0</v>
      </c>
      <c r="N3940" t="str">
        <f>VLOOKUP(B3940,Sheet3!$D$2:$I$578,6,FALSE)</f>
        <v>Marjolaine Pierrat-Feraille</v>
      </c>
      <c r="O3940" t="str">
        <f t="shared" si="372"/>
        <v>Francis VERCAMER</v>
      </c>
      <c r="P3940" t="b">
        <f t="shared" si="373"/>
        <v>0</v>
      </c>
      <c r="Q3940" t="b">
        <f>AND(M3940,ISNA(VLOOKUP(B3940,Sheet4!$A$1:$A$529,1,FALSE)))</f>
        <v>0</v>
      </c>
    </row>
    <row r="3941" spans="1:17">
      <c r="A3941" t="str">
        <f t="shared" si="368"/>
        <v>Isabelle VANSPEYBROECK</v>
      </c>
      <c r="B3941" t="s">
        <v>3602</v>
      </c>
      <c r="C3941" t="e">
        <f>VLOOKUP(B3941,Sheet5!$A$1158:$A$1246,1,FALSE)</f>
        <v>#N/A</v>
      </c>
      <c r="D3941" t="s">
        <v>4</v>
      </c>
      <c r="E3941" t="s">
        <v>164</v>
      </c>
      <c r="F3941" t="s">
        <v>3608</v>
      </c>
      <c r="G3941" t="s">
        <v>11856</v>
      </c>
      <c r="H3941" t="s">
        <v>19</v>
      </c>
      <c r="I3941">
        <v>1855</v>
      </c>
      <c r="J3941">
        <v>4.9361362426799997E-2</v>
      </c>
      <c r="K3941">
        <f t="shared" si="369"/>
        <v>0</v>
      </c>
      <c r="L3941">
        <f t="shared" si="370"/>
        <v>0</v>
      </c>
      <c r="M3941" t="b">
        <f t="shared" si="371"/>
        <v>0</v>
      </c>
      <c r="N3941" t="str">
        <f>VLOOKUP(B3941,Sheet3!$D$2:$I$578,6,FALSE)</f>
        <v>Marjolaine Pierrat-Feraille</v>
      </c>
      <c r="O3941" t="str">
        <f t="shared" si="372"/>
        <v>Isabelle VANSPEYBROECK</v>
      </c>
      <c r="P3941" t="b">
        <f t="shared" si="373"/>
        <v>0</v>
      </c>
      <c r="Q3941" t="b">
        <f>AND(M3941,ISNA(VLOOKUP(B3941,Sheet4!$A$1:$A$529,1,FALSE)))</f>
        <v>0</v>
      </c>
    </row>
    <row r="3942" spans="1:17">
      <c r="A3942" t="str">
        <f t="shared" si="368"/>
        <v>Sabine RYELANDT</v>
      </c>
      <c r="B3942" t="s">
        <v>3602</v>
      </c>
      <c r="C3942" t="e">
        <f>VLOOKUP(B3942,Sheet5!$A$1158:$A$1246,1,FALSE)</f>
        <v>#N/A</v>
      </c>
      <c r="D3942" t="s">
        <v>4</v>
      </c>
      <c r="E3942" t="s">
        <v>469</v>
      </c>
      <c r="F3942" t="s">
        <v>3609</v>
      </c>
      <c r="G3942" t="s">
        <v>11857</v>
      </c>
      <c r="H3942" t="s">
        <v>10</v>
      </c>
      <c r="I3942">
        <v>260</v>
      </c>
      <c r="J3942">
        <v>6.9185737094200001E-3</v>
      </c>
      <c r="K3942">
        <f t="shared" si="369"/>
        <v>0</v>
      </c>
      <c r="L3942">
        <f t="shared" si="370"/>
        <v>0</v>
      </c>
      <c r="M3942" t="b">
        <f t="shared" si="371"/>
        <v>0</v>
      </c>
      <c r="N3942" t="str">
        <f>VLOOKUP(B3942,Sheet3!$D$2:$I$578,6,FALSE)</f>
        <v>Marjolaine Pierrat-Feraille</v>
      </c>
      <c r="O3942" t="str">
        <f t="shared" si="372"/>
        <v>Sabine RYELANDT</v>
      </c>
      <c r="P3942" t="b">
        <f t="shared" si="373"/>
        <v>0</v>
      </c>
      <c r="Q3942" t="b">
        <f>AND(M3942,ISNA(VLOOKUP(B3942,Sheet4!$A$1:$A$529,1,FALSE)))</f>
        <v>0</v>
      </c>
    </row>
    <row r="3943" spans="1:17">
      <c r="A3943" t="str">
        <f t="shared" si="368"/>
        <v>Marjolaine PIERRAT-FERAILLE</v>
      </c>
      <c r="B3943" t="s">
        <v>3602</v>
      </c>
      <c r="C3943" t="e">
        <f>VLOOKUP(B3943,Sheet5!$A$1158:$A$1246,1,FALSE)</f>
        <v>#N/A</v>
      </c>
      <c r="D3943" t="s">
        <v>4</v>
      </c>
      <c r="E3943" t="s">
        <v>3610</v>
      </c>
      <c r="F3943" t="s">
        <v>3611</v>
      </c>
      <c r="G3943" t="s">
        <v>11858</v>
      </c>
      <c r="H3943" t="s">
        <v>21</v>
      </c>
      <c r="I3943">
        <v>12209</v>
      </c>
      <c r="J3943">
        <v>0.32488025545499999</v>
      </c>
      <c r="K3943">
        <f t="shared" si="369"/>
        <v>12209</v>
      </c>
      <c r="L3943" t="str">
        <f t="shared" si="370"/>
        <v>SOC</v>
      </c>
      <c r="M3943" t="b">
        <f t="shared" si="371"/>
        <v>0</v>
      </c>
      <c r="N3943" t="str">
        <f>VLOOKUP(B3943,Sheet3!$D$2:$I$578,6,FALSE)</f>
        <v>Marjolaine Pierrat-Feraille</v>
      </c>
      <c r="O3943" t="str">
        <f t="shared" si="372"/>
        <v>Marjolaine PIERRAT-FERAILLE</v>
      </c>
      <c r="P3943" t="b">
        <f t="shared" si="373"/>
        <v>1</v>
      </c>
      <c r="Q3943" t="b">
        <f>AND(M3943,ISNA(VLOOKUP(B3943,Sheet4!$A$1:$A$529,1,FALSE)))</f>
        <v>0</v>
      </c>
    </row>
    <row r="3944" spans="1:17">
      <c r="A3944" t="str">
        <f t="shared" si="368"/>
        <v>Sylvane VERDONCK</v>
      </c>
      <c r="B3944" t="s">
        <v>3602</v>
      </c>
      <c r="C3944" t="e">
        <f>VLOOKUP(B3944,Sheet5!$A$1158:$A$1246,1,FALSE)</f>
        <v>#N/A</v>
      </c>
      <c r="D3944" t="s">
        <v>4</v>
      </c>
      <c r="E3944" t="s">
        <v>3612</v>
      </c>
      <c r="F3944" t="s">
        <v>3613</v>
      </c>
      <c r="G3944" t="s">
        <v>11859</v>
      </c>
      <c r="H3944" t="s">
        <v>13</v>
      </c>
      <c r="I3944">
        <v>287</v>
      </c>
      <c r="J3944">
        <v>7.6370409792400002E-3</v>
      </c>
      <c r="K3944">
        <f t="shared" si="369"/>
        <v>12209</v>
      </c>
      <c r="L3944" t="str">
        <f t="shared" si="370"/>
        <v>SOC</v>
      </c>
      <c r="M3944" t="b">
        <f t="shared" si="371"/>
        <v>1</v>
      </c>
      <c r="N3944" t="str">
        <f>VLOOKUP(B3944,Sheet3!$D$2:$I$578,6,FALSE)</f>
        <v>Marjolaine Pierrat-Feraille</v>
      </c>
      <c r="O3944" t="str">
        <f t="shared" si="372"/>
        <v>Sylvane VERDONCK</v>
      </c>
      <c r="P3944" t="b">
        <f t="shared" si="373"/>
        <v>0</v>
      </c>
      <c r="Q3944" t="b">
        <f>AND(M3944,ISNA(VLOOKUP(B3944,Sheet4!$A$1:$A$529,1,FALSE)))</f>
        <v>1</v>
      </c>
    </row>
    <row r="3945" spans="1:17">
      <c r="A3945" t="str">
        <f t="shared" si="368"/>
        <v xml:space="preserve"> </v>
      </c>
      <c r="B3945" t="s">
        <v>3614</v>
      </c>
      <c r="C3945" t="e">
        <f>VLOOKUP(B3945,Sheet5!$A$1158:$A$1246,1,FALSE)</f>
        <v>#N/A</v>
      </c>
      <c r="G3945" t="s">
        <v>9202</v>
      </c>
      <c r="H3945" t="s">
        <v>1</v>
      </c>
      <c r="I3945">
        <v>69045</v>
      </c>
      <c r="J3945">
        <v>1</v>
      </c>
      <c r="K3945">
        <f t="shared" si="369"/>
        <v>0</v>
      </c>
      <c r="L3945">
        <f t="shared" si="370"/>
        <v>0</v>
      </c>
      <c r="M3945" t="b">
        <f t="shared" si="371"/>
        <v>0</v>
      </c>
      <c r="N3945" t="str">
        <f>VLOOKUP(B3945,Sheet3!$D$2:$I$578,6,FALSE)</f>
        <v>Slimane Tir</v>
      </c>
      <c r="O3945" t="str">
        <f t="shared" si="372"/>
        <v xml:space="preserve"> </v>
      </c>
      <c r="P3945" t="b">
        <f t="shared" si="373"/>
        <v>0</v>
      </c>
      <c r="Q3945" t="b">
        <f>AND(M3945,ISNA(VLOOKUP(B3945,Sheet4!$A$1:$A$529,1,FALSE)))</f>
        <v>0</v>
      </c>
    </row>
    <row r="3946" spans="1:17">
      <c r="A3946" t="str">
        <f t="shared" si="368"/>
        <v xml:space="preserve"> </v>
      </c>
      <c r="B3946" t="s">
        <v>3614</v>
      </c>
      <c r="C3946" t="e">
        <f>VLOOKUP(B3946,Sheet5!$A$1158:$A$1246,1,FALSE)</f>
        <v>#N/A</v>
      </c>
      <c r="G3946" t="s">
        <v>9202</v>
      </c>
      <c r="H3946" t="s">
        <v>2</v>
      </c>
      <c r="I3946">
        <v>38427</v>
      </c>
      <c r="J3946">
        <v>0.55655007603700002</v>
      </c>
      <c r="K3946">
        <f t="shared" si="369"/>
        <v>0</v>
      </c>
      <c r="L3946">
        <f t="shared" si="370"/>
        <v>0</v>
      </c>
      <c r="M3946" t="b">
        <f t="shared" si="371"/>
        <v>0</v>
      </c>
      <c r="N3946" t="str">
        <f>VLOOKUP(B3946,Sheet3!$D$2:$I$578,6,FALSE)</f>
        <v>Slimane Tir</v>
      </c>
      <c r="O3946" t="str">
        <f t="shared" si="372"/>
        <v xml:space="preserve"> </v>
      </c>
      <c r="P3946" t="b">
        <f t="shared" si="373"/>
        <v>0</v>
      </c>
      <c r="Q3946" t="b">
        <f>AND(M3946,ISNA(VLOOKUP(B3946,Sheet4!$A$1:$A$529,1,FALSE)))</f>
        <v>0</v>
      </c>
    </row>
    <row r="3947" spans="1:17">
      <c r="A3947" t="str">
        <f t="shared" si="368"/>
        <v xml:space="preserve"> </v>
      </c>
      <c r="B3947" t="s">
        <v>3614</v>
      </c>
      <c r="C3947" t="e">
        <f>VLOOKUP(B3947,Sheet5!$A$1158:$A$1246,1,FALSE)</f>
        <v>#N/A</v>
      </c>
      <c r="G3947" t="s">
        <v>9202</v>
      </c>
      <c r="H3947" t="s">
        <v>3</v>
      </c>
      <c r="I3947">
        <v>544</v>
      </c>
      <c r="J3947">
        <v>7.8789195452199992E-3</v>
      </c>
      <c r="K3947">
        <f t="shared" si="369"/>
        <v>0</v>
      </c>
      <c r="L3947">
        <f t="shared" si="370"/>
        <v>0</v>
      </c>
      <c r="M3947" t="b">
        <f t="shared" si="371"/>
        <v>0</v>
      </c>
      <c r="N3947" t="str">
        <f>VLOOKUP(B3947,Sheet3!$D$2:$I$578,6,FALSE)</f>
        <v>Slimane Tir</v>
      </c>
      <c r="O3947" t="str">
        <f t="shared" si="372"/>
        <v xml:space="preserve"> </v>
      </c>
      <c r="P3947" t="b">
        <f t="shared" si="373"/>
        <v>0</v>
      </c>
      <c r="Q3947" t="b">
        <f>AND(M3947,ISNA(VLOOKUP(B3947,Sheet4!$A$1:$A$529,1,FALSE)))</f>
        <v>0</v>
      </c>
    </row>
    <row r="3948" spans="1:17">
      <c r="A3948" t="str">
        <f t="shared" si="368"/>
        <v>Sylvie LANGLOIS</v>
      </c>
      <c r="B3948" t="s">
        <v>3614</v>
      </c>
      <c r="C3948" t="e">
        <f>VLOOKUP(B3948,Sheet5!$A$1158:$A$1246,1,FALSE)</f>
        <v>#N/A</v>
      </c>
      <c r="D3948" t="s">
        <v>4</v>
      </c>
      <c r="E3948" t="s">
        <v>49</v>
      </c>
      <c r="F3948" t="s">
        <v>3615</v>
      </c>
      <c r="G3948" t="s">
        <v>11860</v>
      </c>
      <c r="H3948" t="s">
        <v>130</v>
      </c>
      <c r="I3948">
        <v>206</v>
      </c>
      <c r="J3948">
        <v>6.8497705659400004E-3</v>
      </c>
      <c r="K3948">
        <f t="shared" si="369"/>
        <v>0</v>
      </c>
      <c r="L3948">
        <f t="shared" si="370"/>
        <v>0</v>
      </c>
      <c r="M3948" t="b">
        <f t="shared" si="371"/>
        <v>0</v>
      </c>
      <c r="N3948" t="str">
        <f>VLOOKUP(B3948,Sheet3!$D$2:$I$578,6,FALSE)</f>
        <v>Slimane Tir</v>
      </c>
      <c r="O3948" t="str">
        <f t="shared" si="372"/>
        <v>Sylvie LANGLOIS</v>
      </c>
      <c r="P3948" t="b">
        <f t="shared" si="373"/>
        <v>0</v>
      </c>
      <c r="Q3948" t="b">
        <f>AND(M3948,ISNA(VLOOKUP(B3948,Sheet4!$A$1:$A$529,1,FALSE)))</f>
        <v>0</v>
      </c>
    </row>
    <row r="3949" spans="1:17">
      <c r="A3949" t="str">
        <f t="shared" si="368"/>
        <v>Salima SAA</v>
      </c>
      <c r="B3949" t="s">
        <v>3614</v>
      </c>
      <c r="C3949" t="e">
        <f>VLOOKUP(B3949,Sheet5!$A$1158:$A$1246,1,FALSE)</f>
        <v>#N/A</v>
      </c>
      <c r="D3949" t="s">
        <v>4</v>
      </c>
      <c r="E3949" t="s">
        <v>3616</v>
      </c>
      <c r="F3949" t="s">
        <v>3617</v>
      </c>
      <c r="G3949" t="s">
        <v>11861</v>
      </c>
      <c r="H3949" t="s">
        <v>26</v>
      </c>
      <c r="I3949">
        <v>3960</v>
      </c>
      <c r="J3949">
        <v>0.13167520117000001</v>
      </c>
      <c r="K3949">
        <f t="shared" si="369"/>
        <v>0</v>
      </c>
      <c r="L3949">
        <f t="shared" si="370"/>
        <v>0</v>
      </c>
      <c r="M3949" t="b">
        <f t="shared" si="371"/>
        <v>0</v>
      </c>
      <c r="N3949" t="str">
        <f>VLOOKUP(B3949,Sheet3!$D$2:$I$578,6,FALSE)</f>
        <v>Slimane Tir</v>
      </c>
      <c r="O3949" t="str">
        <f t="shared" si="372"/>
        <v>Salima SAA</v>
      </c>
      <c r="P3949" t="b">
        <f t="shared" si="373"/>
        <v>0</v>
      </c>
      <c r="Q3949" t="b">
        <f>AND(M3949,ISNA(VLOOKUP(B3949,Sheet4!$A$1:$A$529,1,FALSE)))</f>
        <v>0</v>
      </c>
    </row>
    <row r="3950" spans="1:17">
      <c r="A3950" t="str">
        <f t="shared" si="368"/>
        <v>Farah GOUASMI</v>
      </c>
      <c r="B3950" t="s">
        <v>3614</v>
      </c>
      <c r="C3950" t="e">
        <f>VLOOKUP(B3950,Sheet5!$A$1158:$A$1246,1,FALSE)</f>
        <v>#N/A</v>
      </c>
      <c r="D3950" t="s">
        <v>11</v>
      </c>
      <c r="E3950" t="s">
        <v>3618</v>
      </c>
      <c r="F3950" t="s">
        <v>3619</v>
      </c>
      <c r="G3950" t="s">
        <v>11862</v>
      </c>
      <c r="H3950" t="s">
        <v>271</v>
      </c>
      <c r="I3950">
        <v>217</v>
      </c>
      <c r="J3950">
        <v>7.2155350136300003E-3</v>
      </c>
      <c r="K3950">
        <f t="shared" si="369"/>
        <v>0</v>
      </c>
      <c r="L3950">
        <f t="shared" si="370"/>
        <v>0</v>
      </c>
      <c r="M3950" t="b">
        <f t="shared" si="371"/>
        <v>0</v>
      </c>
      <c r="N3950" t="str">
        <f>VLOOKUP(B3950,Sheet3!$D$2:$I$578,6,FALSE)</f>
        <v>Slimane Tir</v>
      </c>
      <c r="O3950" t="str">
        <f t="shared" si="372"/>
        <v>Farah GOUASMI</v>
      </c>
      <c r="P3950" t="b">
        <f t="shared" si="373"/>
        <v>0</v>
      </c>
      <c r="Q3950" t="b">
        <f>AND(M3950,ISNA(VLOOKUP(B3950,Sheet4!$A$1:$A$529,1,FALSE)))</f>
        <v>0</v>
      </c>
    </row>
    <row r="3951" spans="1:17">
      <c r="A3951" t="str">
        <f t="shared" si="368"/>
        <v>Rachid RIZOUG</v>
      </c>
      <c r="B3951" t="s">
        <v>3614</v>
      </c>
      <c r="C3951" t="e">
        <f>VLOOKUP(B3951,Sheet5!$A$1158:$A$1246,1,FALSE)</f>
        <v>#N/A</v>
      </c>
      <c r="D3951" t="s">
        <v>11</v>
      </c>
      <c r="E3951" t="s">
        <v>3620</v>
      </c>
      <c r="F3951" t="s">
        <v>3621</v>
      </c>
      <c r="G3951" t="s">
        <v>11863</v>
      </c>
      <c r="H3951" t="s">
        <v>33</v>
      </c>
      <c r="I3951">
        <v>99</v>
      </c>
      <c r="J3951">
        <v>3.2918800292599999E-3</v>
      </c>
      <c r="K3951">
        <f t="shared" si="369"/>
        <v>0</v>
      </c>
      <c r="L3951">
        <f t="shared" si="370"/>
        <v>0</v>
      </c>
      <c r="M3951" t="b">
        <f t="shared" si="371"/>
        <v>0</v>
      </c>
      <c r="N3951" t="str">
        <f>VLOOKUP(B3951,Sheet3!$D$2:$I$578,6,FALSE)</f>
        <v>Slimane Tir</v>
      </c>
      <c r="O3951" t="str">
        <f t="shared" si="372"/>
        <v>Rachid RIZOUG</v>
      </c>
      <c r="P3951" t="b">
        <f t="shared" si="373"/>
        <v>0</v>
      </c>
      <c r="Q3951" t="b">
        <f>AND(M3951,ISNA(VLOOKUP(B3951,Sheet4!$A$1:$A$529,1,FALSE)))</f>
        <v>0</v>
      </c>
    </row>
    <row r="3952" spans="1:17">
      <c r="A3952" t="str">
        <f t="shared" si="368"/>
        <v>Eric MOUVEAUX</v>
      </c>
      <c r="B3952" t="s">
        <v>3614</v>
      </c>
      <c r="C3952" t="e">
        <f>VLOOKUP(B3952,Sheet5!$A$1158:$A$1246,1,FALSE)</f>
        <v>#N/A</v>
      </c>
      <c r="D3952" t="s">
        <v>11</v>
      </c>
      <c r="E3952" t="s">
        <v>58</v>
      </c>
      <c r="F3952" t="s">
        <v>3622</v>
      </c>
      <c r="G3952" t="s">
        <v>11864</v>
      </c>
      <c r="H3952" t="s">
        <v>19</v>
      </c>
      <c r="I3952">
        <v>1489</v>
      </c>
      <c r="J3952">
        <v>4.9511205692600001E-2</v>
      </c>
      <c r="K3952">
        <f t="shared" si="369"/>
        <v>0</v>
      </c>
      <c r="L3952">
        <f t="shared" si="370"/>
        <v>0</v>
      </c>
      <c r="M3952" t="b">
        <f t="shared" si="371"/>
        <v>0</v>
      </c>
      <c r="N3952" t="str">
        <f>VLOOKUP(B3952,Sheet3!$D$2:$I$578,6,FALSE)</f>
        <v>Slimane Tir</v>
      </c>
      <c r="O3952" t="str">
        <f t="shared" si="372"/>
        <v>Eric MOUVEAUX</v>
      </c>
      <c r="P3952" t="b">
        <f t="shared" si="373"/>
        <v>0</v>
      </c>
      <c r="Q3952" t="b">
        <f>AND(M3952,ISNA(VLOOKUP(B3952,Sheet4!$A$1:$A$529,1,FALSE)))</f>
        <v>0</v>
      </c>
    </row>
    <row r="3953" spans="1:17">
      <c r="A3953" t="str">
        <f t="shared" si="368"/>
        <v>Marc DUBRUL</v>
      </c>
      <c r="B3953" t="s">
        <v>3614</v>
      </c>
      <c r="C3953" t="e">
        <f>VLOOKUP(B3953,Sheet5!$A$1158:$A$1246,1,FALSE)</f>
        <v>#N/A</v>
      </c>
      <c r="D3953" t="s">
        <v>11</v>
      </c>
      <c r="E3953" t="s">
        <v>667</v>
      </c>
      <c r="F3953" t="s">
        <v>3623</v>
      </c>
      <c r="G3953" t="s">
        <v>11865</v>
      </c>
      <c r="H3953" t="s">
        <v>10</v>
      </c>
      <c r="I3953">
        <v>186</v>
      </c>
      <c r="J3953">
        <v>6.1847442974000003E-3</v>
      </c>
      <c r="K3953">
        <f t="shared" si="369"/>
        <v>0</v>
      </c>
      <c r="L3953">
        <f t="shared" si="370"/>
        <v>0</v>
      </c>
      <c r="M3953" t="b">
        <f t="shared" si="371"/>
        <v>0</v>
      </c>
      <c r="N3953" t="str">
        <f>VLOOKUP(B3953,Sheet3!$D$2:$I$578,6,FALSE)</f>
        <v>Slimane Tir</v>
      </c>
      <c r="O3953" t="str">
        <f t="shared" si="372"/>
        <v>Marc DUBRUL</v>
      </c>
      <c r="P3953" t="b">
        <f t="shared" si="373"/>
        <v>0</v>
      </c>
      <c r="Q3953" t="b">
        <f>AND(M3953,ISNA(VLOOKUP(B3953,Sheet4!$A$1:$A$529,1,FALSE)))</f>
        <v>0</v>
      </c>
    </row>
    <row r="3954" spans="1:17">
      <c r="A3954" t="str">
        <f t="shared" si="368"/>
        <v>Germain BARRET</v>
      </c>
      <c r="B3954" t="s">
        <v>3614</v>
      </c>
      <c r="C3954" t="e">
        <f>VLOOKUP(B3954,Sheet5!$A$1158:$A$1246,1,FALSE)</f>
        <v>#N/A</v>
      </c>
      <c r="D3954" t="s">
        <v>11</v>
      </c>
      <c r="E3954" t="s">
        <v>3624</v>
      </c>
      <c r="F3954" t="s">
        <v>2793</v>
      </c>
      <c r="G3954" t="s">
        <v>11222</v>
      </c>
      <c r="H3954" t="s">
        <v>10</v>
      </c>
      <c r="I3954">
        <v>27</v>
      </c>
      <c r="J3954">
        <v>8.9778546252600004E-4</v>
      </c>
      <c r="K3954">
        <f t="shared" si="369"/>
        <v>0</v>
      </c>
      <c r="L3954">
        <f t="shared" si="370"/>
        <v>0</v>
      </c>
      <c r="M3954" t="b">
        <f t="shared" si="371"/>
        <v>0</v>
      </c>
      <c r="N3954" t="str">
        <f>VLOOKUP(B3954,Sheet3!$D$2:$I$578,6,FALSE)</f>
        <v>Slimane Tir</v>
      </c>
      <c r="O3954" t="str">
        <f t="shared" si="372"/>
        <v>Germain BARRET</v>
      </c>
      <c r="P3954" t="b">
        <f t="shared" si="373"/>
        <v>0</v>
      </c>
      <c r="Q3954" t="b">
        <f>AND(M3954,ISNA(VLOOKUP(B3954,Sheet4!$A$1:$A$529,1,FALSE)))</f>
        <v>0</v>
      </c>
    </row>
    <row r="3955" spans="1:17">
      <c r="A3955" t="str">
        <f t="shared" si="368"/>
        <v>Slimane TIR</v>
      </c>
      <c r="B3955" t="s">
        <v>3614</v>
      </c>
      <c r="C3955" t="e">
        <f>VLOOKUP(B3955,Sheet5!$A$1158:$A$1246,1,FALSE)</f>
        <v>#N/A</v>
      </c>
      <c r="D3955" t="s">
        <v>11</v>
      </c>
      <c r="E3955" t="s">
        <v>3625</v>
      </c>
      <c r="F3955" t="s">
        <v>3626</v>
      </c>
      <c r="G3955" t="s">
        <v>11866</v>
      </c>
      <c r="H3955" t="s">
        <v>7</v>
      </c>
      <c r="I3955">
        <v>6436</v>
      </c>
      <c r="J3955">
        <v>0.214005453215</v>
      </c>
      <c r="K3955">
        <f t="shared" si="369"/>
        <v>6436</v>
      </c>
      <c r="L3955" t="str">
        <f t="shared" si="370"/>
        <v>VEC</v>
      </c>
      <c r="M3955" t="b">
        <f t="shared" si="371"/>
        <v>0</v>
      </c>
      <c r="N3955" t="str">
        <f>VLOOKUP(B3955,Sheet3!$D$2:$I$578,6,FALSE)</f>
        <v>Slimane Tir</v>
      </c>
      <c r="O3955" t="str">
        <f t="shared" si="372"/>
        <v>Slimane TIR</v>
      </c>
      <c r="P3955" t="b">
        <f t="shared" si="373"/>
        <v>1</v>
      </c>
      <c r="Q3955" t="b">
        <f>AND(M3955,ISNA(VLOOKUP(B3955,Sheet4!$A$1:$A$529,1,FALSE)))</f>
        <v>0</v>
      </c>
    </row>
    <row r="3956" spans="1:17">
      <c r="A3956" t="str">
        <f t="shared" si="368"/>
        <v>Dominique BAERT</v>
      </c>
      <c r="B3956" t="s">
        <v>3614</v>
      </c>
      <c r="C3956" t="e">
        <f>VLOOKUP(B3956,Sheet5!$A$1158:$A$1246,1,FALSE)</f>
        <v>#N/A</v>
      </c>
      <c r="D3956" t="s">
        <v>11</v>
      </c>
      <c r="E3956" t="s">
        <v>180</v>
      </c>
      <c r="F3956" t="s">
        <v>3627</v>
      </c>
      <c r="G3956" t="s">
        <v>11867</v>
      </c>
      <c r="H3956" t="s">
        <v>33</v>
      </c>
      <c r="I3956">
        <v>10965</v>
      </c>
      <c r="J3956">
        <v>0.36460065172599998</v>
      </c>
      <c r="K3956">
        <f t="shared" si="369"/>
        <v>6436</v>
      </c>
      <c r="L3956" t="str">
        <f t="shared" si="370"/>
        <v>VEC</v>
      </c>
      <c r="M3956" t="b">
        <f t="shared" si="371"/>
        <v>0</v>
      </c>
      <c r="N3956" t="str">
        <f>VLOOKUP(B3956,Sheet3!$D$2:$I$578,6,FALSE)</f>
        <v>Slimane Tir</v>
      </c>
      <c r="O3956" t="str">
        <f t="shared" si="372"/>
        <v>Dominique BAERT</v>
      </c>
      <c r="P3956" t="b">
        <f t="shared" si="373"/>
        <v>0</v>
      </c>
      <c r="Q3956" t="b">
        <f>AND(M3956,ISNA(VLOOKUP(B3956,Sheet4!$A$1:$A$529,1,FALSE)))</f>
        <v>0</v>
      </c>
    </row>
    <row r="3957" spans="1:17">
      <c r="A3957" t="str">
        <f t="shared" si="368"/>
        <v>Françoise DELBARRE</v>
      </c>
      <c r="B3957" t="s">
        <v>3614</v>
      </c>
      <c r="C3957" t="e">
        <f>VLOOKUP(B3957,Sheet5!$A$1158:$A$1246,1,FALSE)</f>
        <v>#N/A</v>
      </c>
      <c r="D3957" t="s">
        <v>4</v>
      </c>
      <c r="E3957" t="s">
        <v>9140</v>
      </c>
      <c r="F3957" t="s">
        <v>3628</v>
      </c>
      <c r="G3957" t="s">
        <v>11868</v>
      </c>
      <c r="H3957" t="s">
        <v>10</v>
      </c>
      <c r="I3957">
        <v>278</v>
      </c>
      <c r="J3957">
        <v>9.2438651326700004E-3</v>
      </c>
      <c r="K3957">
        <f t="shared" si="369"/>
        <v>6436</v>
      </c>
      <c r="L3957" t="str">
        <f t="shared" si="370"/>
        <v>VEC</v>
      </c>
      <c r="M3957" t="b">
        <f t="shared" si="371"/>
        <v>0</v>
      </c>
      <c r="N3957" t="str">
        <f>VLOOKUP(B3957,Sheet3!$D$2:$I$578,6,FALSE)</f>
        <v>Slimane Tir</v>
      </c>
      <c r="O3957" t="str">
        <f t="shared" si="372"/>
        <v>Françoise DELBARRE</v>
      </c>
      <c r="P3957" t="b">
        <f t="shared" si="373"/>
        <v>0</v>
      </c>
      <c r="Q3957" t="b">
        <f>AND(M3957,ISNA(VLOOKUP(B3957,Sheet4!$A$1:$A$529,1,FALSE)))</f>
        <v>0</v>
      </c>
    </row>
    <row r="3958" spans="1:17">
      <c r="A3958" t="str">
        <f t="shared" si="368"/>
        <v>Françoise COOLZAET</v>
      </c>
      <c r="B3958" t="s">
        <v>3614</v>
      </c>
      <c r="C3958" t="e">
        <f>VLOOKUP(B3958,Sheet5!$A$1158:$A$1246,1,FALSE)</f>
        <v>#N/A</v>
      </c>
      <c r="D3958" t="s">
        <v>4</v>
      </c>
      <c r="E3958" t="s">
        <v>9140</v>
      </c>
      <c r="F3958" t="s">
        <v>3629</v>
      </c>
      <c r="G3958" t="s">
        <v>11869</v>
      </c>
      <c r="H3958" t="s">
        <v>17</v>
      </c>
      <c r="I3958">
        <v>6211</v>
      </c>
      <c r="J3958">
        <v>0.206523907694</v>
      </c>
      <c r="K3958">
        <f t="shared" si="369"/>
        <v>6436</v>
      </c>
      <c r="L3958" t="str">
        <f t="shared" si="370"/>
        <v>VEC</v>
      </c>
      <c r="M3958" t="b">
        <f t="shared" si="371"/>
        <v>1</v>
      </c>
      <c r="N3958" t="str">
        <f>VLOOKUP(B3958,Sheet3!$D$2:$I$578,6,FALSE)</f>
        <v>Slimane Tir</v>
      </c>
      <c r="O3958" t="str">
        <f t="shared" si="372"/>
        <v>Françoise COOLZAET</v>
      </c>
      <c r="P3958" t="b">
        <f t="shared" si="373"/>
        <v>0</v>
      </c>
      <c r="Q3958" t="b">
        <f>AND(M3958,ISNA(VLOOKUP(B3958,Sheet4!$A$1:$A$529,1,FALSE)))</f>
        <v>1</v>
      </c>
    </row>
    <row r="3959" spans="1:17">
      <c r="A3959" t="str">
        <f t="shared" si="368"/>
        <v xml:space="preserve"> </v>
      </c>
      <c r="B3959" t="s">
        <v>3630</v>
      </c>
      <c r="C3959" t="e">
        <f>VLOOKUP(B3959,Sheet5!$A$1158:$A$1246,1,FALSE)</f>
        <v>#N/A</v>
      </c>
      <c r="G3959" t="s">
        <v>9202</v>
      </c>
      <c r="H3959" t="s">
        <v>1</v>
      </c>
      <c r="I3959">
        <v>89257</v>
      </c>
      <c r="J3959">
        <v>1</v>
      </c>
      <c r="K3959">
        <f t="shared" si="369"/>
        <v>0</v>
      </c>
      <c r="L3959">
        <f t="shared" si="370"/>
        <v>0</v>
      </c>
      <c r="M3959" t="b">
        <f t="shared" si="371"/>
        <v>0</v>
      </c>
      <c r="N3959" t="str">
        <f>VLOOKUP(B3959,Sheet3!$D$2:$I$578,6,FALSE)</f>
        <v>Eric Pourchez</v>
      </c>
      <c r="O3959" t="str">
        <f t="shared" si="372"/>
        <v xml:space="preserve"> </v>
      </c>
      <c r="P3959" t="b">
        <f t="shared" si="373"/>
        <v>0</v>
      </c>
      <c r="Q3959" t="b">
        <f>AND(M3959,ISNA(VLOOKUP(B3959,Sheet4!$A$1:$A$529,1,FALSE)))</f>
        <v>0</v>
      </c>
    </row>
    <row r="3960" spans="1:17">
      <c r="A3960" t="str">
        <f t="shared" si="368"/>
        <v xml:space="preserve"> </v>
      </c>
      <c r="B3960" t="s">
        <v>3630</v>
      </c>
      <c r="C3960" t="e">
        <f>VLOOKUP(B3960,Sheet5!$A$1158:$A$1246,1,FALSE)</f>
        <v>#N/A</v>
      </c>
      <c r="G3960" t="s">
        <v>9202</v>
      </c>
      <c r="H3960" t="s">
        <v>2</v>
      </c>
      <c r="I3960">
        <v>42023</v>
      </c>
      <c r="J3960">
        <v>0.47080901217799997</v>
      </c>
      <c r="K3960">
        <f t="shared" si="369"/>
        <v>0</v>
      </c>
      <c r="L3960">
        <f t="shared" si="370"/>
        <v>0</v>
      </c>
      <c r="M3960" t="b">
        <f t="shared" si="371"/>
        <v>0</v>
      </c>
      <c r="N3960" t="str">
        <f>VLOOKUP(B3960,Sheet3!$D$2:$I$578,6,FALSE)</f>
        <v>Eric Pourchez</v>
      </c>
      <c r="O3960" t="str">
        <f t="shared" si="372"/>
        <v xml:space="preserve"> </v>
      </c>
      <c r="P3960" t="b">
        <f t="shared" si="373"/>
        <v>0</v>
      </c>
      <c r="Q3960" t="b">
        <f>AND(M3960,ISNA(VLOOKUP(B3960,Sheet4!$A$1:$A$529,1,FALSE)))</f>
        <v>0</v>
      </c>
    </row>
    <row r="3961" spans="1:17">
      <c r="A3961" t="str">
        <f t="shared" si="368"/>
        <v xml:space="preserve"> </v>
      </c>
      <c r="B3961" t="s">
        <v>3630</v>
      </c>
      <c r="C3961" t="e">
        <f>VLOOKUP(B3961,Sheet5!$A$1158:$A$1246,1,FALSE)</f>
        <v>#N/A</v>
      </c>
      <c r="G3961" t="s">
        <v>9202</v>
      </c>
      <c r="H3961" t="s">
        <v>3</v>
      </c>
      <c r="I3961">
        <v>532</v>
      </c>
      <c r="J3961">
        <v>5.9603168378999996E-3</v>
      </c>
      <c r="K3961">
        <f t="shared" si="369"/>
        <v>0</v>
      </c>
      <c r="L3961">
        <f t="shared" si="370"/>
        <v>0</v>
      </c>
      <c r="M3961" t="b">
        <f t="shared" si="371"/>
        <v>0</v>
      </c>
      <c r="N3961" t="str">
        <f>VLOOKUP(B3961,Sheet3!$D$2:$I$578,6,FALSE)</f>
        <v>Eric Pourchez</v>
      </c>
      <c r="O3961" t="str">
        <f t="shared" si="372"/>
        <v xml:space="preserve"> </v>
      </c>
      <c r="P3961" t="b">
        <f t="shared" si="373"/>
        <v>0</v>
      </c>
      <c r="Q3961" t="b">
        <f>AND(M3961,ISNA(VLOOKUP(B3961,Sheet4!$A$1:$A$529,1,FALSE)))</f>
        <v>0</v>
      </c>
    </row>
    <row r="3962" spans="1:17">
      <c r="A3962" t="str">
        <f t="shared" si="368"/>
        <v>Maryline MOUCHOUX</v>
      </c>
      <c r="B3962" t="s">
        <v>3630</v>
      </c>
      <c r="C3962" t="e">
        <f>VLOOKUP(B3962,Sheet5!$A$1158:$A$1246,1,FALSE)</f>
        <v>#N/A</v>
      </c>
      <c r="D3962" t="s">
        <v>4</v>
      </c>
      <c r="E3962" t="s">
        <v>3631</v>
      </c>
      <c r="F3962" t="s">
        <v>3632</v>
      </c>
      <c r="G3962" t="s">
        <v>11870</v>
      </c>
      <c r="H3962" t="s">
        <v>10</v>
      </c>
      <c r="I3962">
        <v>287</v>
      </c>
      <c r="J3962">
        <v>6.14534709434E-3</v>
      </c>
      <c r="K3962">
        <f t="shared" si="369"/>
        <v>0</v>
      </c>
      <c r="L3962">
        <f t="shared" si="370"/>
        <v>0</v>
      </c>
      <c r="M3962" t="b">
        <f t="shared" si="371"/>
        <v>0</v>
      </c>
      <c r="N3962" t="str">
        <f>VLOOKUP(B3962,Sheet3!$D$2:$I$578,6,FALSE)</f>
        <v>Eric Pourchez</v>
      </c>
      <c r="O3962" t="str">
        <f t="shared" si="372"/>
        <v>Maryline MOUCHOUX</v>
      </c>
      <c r="P3962" t="b">
        <f t="shared" si="373"/>
        <v>0</v>
      </c>
      <c r="Q3962" t="b">
        <f>AND(M3962,ISNA(VLOOKUP(B3962,Sheet4!$A$1:$A$529,1,FALSE)))</f>
        <v>0</v>
      </c>
    </row>
    <row r="3963" spans="1:17">
      <c r="A3963" t="str">
        <f t="shared" si="368"/>
        <v>Jean-François BLOC</v>
      </c>
      <c r="B3963" t="s">
        <v>3630</v>
      </c>
      <c r="C3963" t="e">
        <f>VLOOKUP(B3963,Sheet5!$A$1158:$A$1246,1,FALSE)</f>
        <v>#N/A</v>
      </c>
      <c r="D3963" t="s">
        <v>11</v>
      </c>
      <c r="E3963" t="s">
        <v>9112</v>
      </c>
      <c r="F3963" t="s">
        <v>3633</v>
      </c>
      <c r="G3963" t="s">
        <v>11871</v>
      </c>
      <c r="H3963" t="s">
        <v>17</v>
      </c>
      <c r="I3963">
        <v>4776</v>
      </c>
      <c r="J3963">
        <v>0.102265427605</v>
      </c>
      <c r="K3963">
        <f t="shared" si="369"/>
        <v>0</v>
      </c>
      <c r="L3963">
        <f t="shared" si="370"/>
        <v>0</v>
      </c>
      <c r="M3963" t="b">
        <f t="shared" si="371"/>
        <v>0</v>
      </c>
      <c r="N3963" t="str">
        <f>VLOOKUP(B3963,Sheet3!$D$2:$I$578,6,FALSE)</f>
        <v>Eric Pourchez</v>
      </c>
      <c r="O3963" t="str">
        <f t="shared" si="372"/>
        <v>Jean-François BLOC</v>
      </c>
      <c r="P3963" t="b">
        <f t="shared" si="373"/>
        <v>0</v>
      </c>
      <c r="Q3963" t="b">
        <f>AND(M3963,ISNA(VLOOKUP(B3963,Sheet4!$A$1:$A$529,1,FALSE)))</f>
        <v>0</v>
      </c>
    </row>
    <row r="3964" spans="1:17">
      <c r="A3964" t="str">
        <f t="shared" si="368"/>
        <v>Simone BONNAVE</v>
      </c>
      <c r="B3964" t="s">
        <v>3630</v>
      </c>
      <c r="C3964" t="e">
        <f>VLOOKUP(B3964,Sheet5!$A$1158:$A$1246,1,FALSE)</f>
        <v>#N/A</v>
      </c>
      <c r="D3964" t="s">
        <v>4</v>
      </c>
      <c r="E3964" t="s">
        <v>700</v>
      </c>
      <c r="F3964" t="s">
        <v>3634</v>
      </c>
      <c r="G3964" t="s">
        <v>11872</v>
      </c>
      <c r="H3964" t="s">
        <v>130</v>
      </c>
      <c r="I3964">
        <v>380</v>
      </c>
      <c r="J3964">
        <v>8.1366965012200001E-3</v>
      </c>
      <c r="K3964">
        <f t="shared" si="369"/>
        <v>0</v>
      </c>
      <c r="L3964">
        <f t="shared" si="370"/>
        <v>0</v>
      </c>
      <c r="M3964" t="b">
        <f t="shared" si="371"/>
        <v>0</v>
      </c>
      <c r="N3964" t="str">
        <f>VLOOKUP(B3964,Sheet3!$D$2:$I$578,6,FALSE)</f>
        <v>Eric Pourchez</v>
      </c>
      <c r="O3964" t="str">
        <f t="shared" si="372"/>
        <v>Simone BONNAVE</v>
      </c>
      <c r="P3964" t="b">
        <f t="shared" si="373"/>
        <v>0</v>
      </c>
      <c r="Q3964" t="b">
        <f>AND(M3964,ISNA(VLOOKUP(B3964,Sheet4!$A$1:$A$529,1,FALSE)))</f>
        <v>0</v>
      </c>
    </row>
    <row r="3965" spans="1:17">
      <c r="A3965" t="str">
        <f t="shared" si="368"/>
        <v>Mariette BONTINCK</v>
      </c>
      <c r="B3965" t="s">
        <v>3630</v>
      </c>
      <c r="C3965" t="e">
        <f>VLOOKUP(B3965,Sheet5!$A$1158:$A$1246,1,FALSE)</f>
        <v>#N/A</v>
      </c>
      <c r="D3965" t="s">
        <v>4</v>
      </c>
      <c r="E3965" t="s">
        <v>3635</v>
      </c>
      <c r="F3965" t="s">
        <v>3636</v>
      </c>
      <c r="G3965" t="s">
        <v>11873</v>
      </c>
      <c r="H3965" t="s">
        <v>43</v>
      </c>
      <c r="I3965">
        <v>1279</v>
      </c>
      <c r="J3965">
        <v>2.73864074344E-2</v>
      </c>
      <c r="K3965">
        <f t="shared" si="369"/>
        <v>0</v>
      </c>
      <c r="L3965">
        <f t="shared" si="370"/>
        <v>0</v>
      </c>
      <c r="M3965" t="b">
        <f t="shared" si="371"/>
        <v>0</v>
      </c>
      <c r="N3965" t="str">
        <f>VLOOKUP(B3965,Sheet3!$D$2:$I$578,6,FALSE)</f>
        <v>Eric Pourchez</v>
      </c>
      <c r="O3965" t="str">
        <f t="shared" si="372"/>
        <v>Mariette BONTINCK</v>
      </c>
      <c r="P3965" t="b">
        <f t="shared" si="373"/>
        <v>0</v>
      </c>
      <c r="Q3965" t="b">
        <f>AND(M3965,ISNA(VLOOKUP(B3965,Sheet4!$A$1:$A$529,1,FALSE)))</f>
        <v>0</v>
      </c>
    </row>
    <row r="3966" spans="1:17">
      <c r="A3966" t="str">
        <f t="shared" si="368"/>
        <v>Bernard GÉRARD</v>
      </c>
      <c r="B3966" t="s">
        <v>3630</v>
      </c>
      <c r="C3966" t="e">
        <f>VLOOKUP(B3966,Sheet5!$A$1158:$A$1246,1,FALSE)</f>
        <v>#N/A</v>
      </c>
      <c r="D3966" t="s">
        <v>11</v>
      </c>
      <c r="E3966" t="s">
        <v>84</v>
      </c>
      <c r="F3966" t="s">
        <v>14837</v>
      </c>
      <c r="G3966" t="s">
        <v>2403</v>
      </c>
      <c r="H3966" t="s">
        <v>26</v>
      </c>
      <c r="I3966">
        <v>22282</v>
      </c>
      <c r="J3966">
        <v>0.47711018800100002</v>
      </c>
      <c r="K3966">
        <f t="shared" si="369"/>
        <v>0</v>
      </c>
      <c r="L3966">
        <f t="shared" si="370"/>
        <v>0</v>
      </c>
      <c r="M3966" t="b">
        <f t="shared" si="371"/>
        <v>0</v>
      </c>
      <c r="N3966" t="str">
        <f>VLOOKUP(B3966,Sheet3!$D$2:$I$578,6,FALSE)</f>
        <v>Eric Pourchez</v>
      </c>
      <c r="O3966" t="str">
        <f t="shared" si="372"/>
        <v>Bernard GÉRARD</v>
      </c>
      <c r="P3966" t="b">
        <f t="shared" si="373"/>
        <v>0</v>
      </c>
      <c r="Q3966" t="b">
        <f>AND(M3966,ISNA(VLOOKUP(B3966,Sheet4!$A$1:$A$529,1,FALSE)))</f>
        <v>0</v>
      </c>
    </row>
    <row r="3967" spans="1:17">
      <c r="A3967" t="str">
        <f t="shared" si="368"/>
        <v>Thérèse KOZLOWSKI-MARESCAUX</v>
      </c>
      <c r="B3967" t="s">
        <v>3630</v>
      </c>
      <c r="C3967" t="e">
        <f>VLOOKUP(B3967,Sheet5!$A$1158:$A$1246,1,FALSE)</f>
        <v>#N/A</v>
      </c>
      <c r="D3967" t="s">
        <v>4</v>
      </c>
      <c r="E3967" t="s">
        <v>9130</v>
      </c>
      <c r="F3967" t="s">
        <v>3637</v>
      </c>
      <c r="G3967" t="s">
        <v>11874</v>
      </c>
      <c r="H3967" t="s">
        <v>7</v>
      </c>
      <c r="I3967">
        <v>2047</v>
      </c>
      <c r="J3967">
        <v>4.3831099310499999E-2</v>
      </c>
      <c r="K3967">
        <f t="shared" si="369"/>
        <v>2047</v>
      </c>
      <c r="L3967" t="str">
        <f t="shared" si="370"/>
        <v>VEC</v>
      </c>
      <c r="M3967" t="b">
        <f t="shared" si="371"/>
        <v>0</v>
      </c>
      <c r="N3967" t="str">
        <f>VLOOKUP(B3967,Sheet3!$D$2:$I$578,6,FALSE)</f>
        <v>Eric Pourchez</v>
      </c>
      <c r="O3967" t="str">
        <f t="shared" si="372"/>
        <v>Thérèse KOZLOWSKI-MARESCAUX</v>
      </c>
      <c r="P3967" t="b">
        <f t="shared" si="373"/>
        <v>0</v>
      </c>
      <c r="Q3967" t="b">
        <f>AND(M3967,ISNA(VLOOKUP(B3967,Sheet4!$A$1:$A$529,1,FALSE)))</f>
        <v>0</v>
      </c>
    </row>
    <row r="3968" spans="1:17">
      <c r="A3968" t="str">
        <f t="shared" si="368"/>
        <v>Farrouck KHANFAR</v>
      </c>
      <c r="B3968" t="s">
        <v>3630</v>
      </c>
      <c r="C3968" t="e">
        <f>VLOOKUP(B3968,Sheet5!$A$1158:$A$1246,1,FALSE)</f>
        <v>#N/A</v>
      </c>
      <c r="D3968" t="s">
        <v>11</v>
      </c>
      <c r="E3968" t="s">
        <v>3638</v>
      </c>
      <c r="F3968" t="s">
        <v>3639</v>
      </c>
      <c r="G3968" t="s">
        <v>11875</v>
      </c>
      <c r="H3968" t="s">
        <v>271</v>
      </c>
      <c r="I3968">
        <v>336</v>
      </c>
      <c r="J3968">
        <v>7.1945526958199996E-3</v>
      </c>
      <c r="K3968">
        <f t="shared" si="369"/>
        <v>2047</v>
      </c>
      <c r="L3968" t="str">
        <f t="shared" si="370"/>
        <v>VEC</v>
      </c>
      <c r="M3968" t="b">
        <f t="shared" si="371"/>
        <v>0</v>
      </c>
      <c r="N3968" t="str">
        <f>VLOOKUP(B3968,Sheet3!$D$2:$I$578,6,FALSE)</f>
        <v>Eric Pourchez</v>
      </c>
      <c r="O3968" t="str">
        <f t="shared" si="372"/>
        <v>Farrouck KHANFAR</v>
      </c>
      <c r="P3968" t="b">
        <f t="shared" si="373"/>
        <v>0</v>
      </c>
      <c r="Q3968" t="b">
        <f>AND(M3968,ISNA(VLOOKUP(B3968,Sheet4!$A$1:$A$529,1,FALSE)))</f>
        <v>0</v>
      </c>
    </row>
    <row r="3969" spans="1:17">
      <c r="A3969" t="str">
        <f t="shared" si="368"/>
        <v>Christine LANDRU</v>
      </c>
      <c r="B3969" t="s">
        <v>3630</v>
      </c>
      <c r="C3969" t="e">
        <f>VLOOKUP(B3969,Sheet5!$A$1158:$A$1246,1,FALSE)</f>
        <v>#N/A</v>
      </c>
      <c r="D3969" t="s">
        <v>4</v>
      </c>
      <c r="E3969" t="s">
        <v>62</v>
      </c>
      <c r="F3969" t="s">
        <v>3640</v>
      </c>
      <c r="G3969" t="s">
        <v>11876</v>
      </c>
      <c r="H3969" t="s">
        <v>13</v>
      </c>
      <c r="I3969">
        <v>357</v>
      </c>
      <c r="J3969">
        <v>7.6442122393E-3</v>
      </c>
      <c r="K3969">
        <f t="shared" si="369"/>
        <v>2047</v>
      </c>
      <c r="L3969" t="str">
        <f t="shared" si="370"/>
        <v>VEC</v>
      </c>
      <c r="M3969" t="b">
        <f t="shared" si="371"/>
        <v>0</v>
      </c>
      <c r="N3969" t="str">
        <f>VLOOKUP(B3969,Sheet3!$D$2:$I$578,6,FALSE)</f>
        <v>Eric Pourchez</v>
      </c>
      <c r="O3969" t="str">
        <f t="shared" si="372"/>
        <v>Christine LANDRU</v>
      </c>
      <c r="P3969" t="b">
        <f t="shared" si="373"/>
        <v>0</v>
      </c>
      <c r="Q3969" t="b">
        <f>AND(M3969,ISNA(VLOOKUP(B3969,Sheet4!$A$1:$A$529,1,FALSE)))</f>
        <v>0</v>
      </c>
    </row>
    <row r="3970" spans="1:17">
      <c r="A3970" t="str">
        <f t="shared" si="368"/>
        <v>Jean-Philippe VIDAL</v>
      </c>
      <c r="B3970" t="s">
        <v>3630</v>
      </c>
      <c r="C3970" t="e">
        <f>VLOOKUP(B3970,Sheet5!$A$1158:$A$1246,1,FALSE)</f>
        <v>#N/A</v>
      </c>
      <c r="D3970" t="s">
        <v>11</v>
      </c>
      <c r="E3970" t="s">
        <v>1220</v>
      </c>
      <c r="F3970" t="s">
        <v>1902</v>
      </c>
      <c r="G3970" t="s">
        <v>10533</v>
      </c>
      <c r="H3970" t="s">
        <v>87</v>
      </c>
      <c r="I3970">
        <v>305</v>
      </c>
      <c r="J3970">
        <v>6.5307695601899999E-3</v>
      </c>
      <c r="K3970">
        <f t="shared" si="369"/>
        <v>2047</v>
      </c>
      <c r="L3970" t="str">
        <f t="shared" si="370"/>
        <v>VEC</v>
      </c>
      <c r="M3970" t="b">
        <f t="shared" si="371"/>
        <v>0</v>
      </c>
      <c r="N3970" t="str">
        <f>VLOOKUP(B3970,Sheet3!$D$2:$I$578,6,FALSE)</f>
        <v>Eric Pourchez</v>
      </c>
      <c r="O3970" t="str">
        <f t="shared" si="372"/>
        <v>Jean-Philippe VIDAL</v>
      </c>
      <c r="P3970" t="b">
        <f t="shared" si="373"/>
        <v>0</v>
      </c>
      <c r="Q3970" t="b">
        <f>AND(M3970,ISNA(VLOOKUP(B3970,Sheet4!$A$1:$A$529,1,FALSE)))</f>
        <v>0</v>
      </c>
    </row>
    <row r="3971" spans="1:17">
      <c r="A3971" t="str">
        <f t="shared" ref="A3971:A4034" si="374">O3971</f>
        <v>Eric POURCHEZ</v>
      </c>
      <c r="B3971" t="s">
        <v>3630</v>
      </c>
      <c r="C3971" t="e">
        <f>VLOOKUP(B3971,Sheet5!$A$1158:$A$1246,1,FALSE)</f>
        <v>#N/A</v>
      </c>
      <c r="D3971" t="s">
        <v>11</v>
      </c>
      <c r="E3971" t="s">
        <v>58</v>
      </c>
      <c r="F3971" t="s">
        <v>3641</v>
      </c>
      <c r="G3971" t="s">
        <v>11877</v>
      </c>
      <c r="H3971" t="s">
        <v>33</v>
      </c>
      <c r="I3971">
        <v>0</v>
      </c>
      <c r="J3971">
        <v>0</v>
      </c>
      <c r="K3971">
        <f t="shared" ref="K3971:K4034" si="375">IF(B3971&lt;&gt;B3970,0,IF(NOT(ISERR(FIND(H3971,"VECREGSOC"))),IF(I3971&gt;K3970,I3971,K3970),K3970))</f>
        <v>2047</v>
      </c>
      <c r="L3971" t="str">
        <f t="shared" ref="L3971:L4034" si="376">IF(B3971&lt;&gt;B3970,0,IF(NOT(ISERR(FIND(H3971,"VECREGSOC"))),IF(I3971&gt;K3970,H3971,L3970),L3970))</f>
        <v>VEC</v>
      </c>
      <c r="M3971" t="b">
        <f t="shared" ref="M3971:M4034" si="377">B3971&lt;&gt;B3972</f>
        <v>0</v>
      </c>
      <c r="N3971" t="str">
        <f>VLOOKUP(B3971,Sheet3!$D$2:$I$578,6,FALSE)</f>
        <v>Eric Pourchez</v>
      </c>
      <c r="O3971" t="str">
        <f t="shared" si="372"/>
        <v>Eric POURCHEZ</v>
      </c>
      <c r="P3971" t="b">
        <f t="shared" si="373"/>
        <v>1</v>
      </c>
      <c r="Q3971" t="b">
        <f>AND(M3971,ISNA(VLOOKUP(B3971,Sheet4!$A$1:$A$529,1,FALSE)))</f>
        <v>0</v>
      </c>
    </row>
    <row r="3972" spans="1:17">
      <c r="A3972" t="str">
        <f t="shared" si="374"/>
        <v>Jacques MUTEZ</v>
      </c>
      <c r="B3972" t="s">
        <v>3630</v>
      </c>
      <c r="C3972" t="e">
        <f>VLOOKUP(B3972,Sheet5!$A$1158:$A$1246,1,FALSE)</f>
        <v>#N/A</v>
      </c>
      <c r="D3972" t="s">
        <v>11</v>
      </c>
      <c r="E3972" t="s">
        <v>14</v>
      </c>
      <c r="F3972" t="s">
        <v>3642</v>
      </c>
      <c r="G3972" t="s">
        <v>11878</v>
      </c>
      <c r="H3972" t="s">
        <v>67</v>
      </c>
      <c r="I3972">
        <v>11848</v>
      </c>
      <c r="J3972">
        <v>0.25369363196400002</v>
      </c>
      <c r="K3972">
        <f t="shared" si="375"/>
        <v>2047</v>
      </c>
      <c r="L3972" t="str">
        <f t="shared" si="376"/>
        <v>VEC</v>
      </c>
      <c r="M3972" t="b">
        <f t="shared" si="377"/>
        <v>0</v>
      </c>
      <c r="N3972" t="str">
        <f>VLOOKUP(B3972,Sheet3!$D$2:$I$578,6,FALSE)</f>
        <v>Eric Pourchez</v>
      </c>
      <c r="O3972" t="str">
        <f t="shared" si="372"/>
        <v>Jacques MUTEZ</v>
      </c>
      <c r="P3972" t="b">
        <f t="shared" si="373"/>
        <v>0</v>
      </c>
      <c r="Q3972" t="b">
        <f>AND(M3972,ISNA(VLOOKUP(B3972,Sheet4!$A$1:$A$529,1,FALSE)))</f>
        <v>0</v>
      </c>
    </row>
    <row r="3973" spans="1:17">
      <c r="A3973" t="str">
        <f t="shared" si="374"/>
        <v>Martine ROUSSEL-VANHEE</v>
      </c>
      <c r="B3973" t="s">
        <v>3630</v>
      </c>
      <c r="C3973" t="e">
        <f>VLOOKUP(B3973,Sheet5!$A$1158:$A$1246,1,FALSE)</f>
        <v>#N/A</v>
      </c>
      <c r="D3973" t="s">
        <v>4</v>
      </c>
      <c r="E3973" t="s">
        <v>172</v>
      </c>
      <c r="F3973" t="s">
        <v>3643</v>
      </c>
      <c r="G3973" t="s">
        <v>11879</v>
      </c>
      <c r="H3973" t="s">
        <v>19</v>
      </c>
      <c r="I3973">
        <v>2412</v>
      </c>
      <c r="J3973">
        <v>5.1646610423500001E-2</v>
      </c>
      <c r="K3973">
        <f t="shared" si="375"/>
        <v>2047</v>
      </c>
      <c r="L3973" t="str">
        <f t="shared" si="376"/>
        <v>VEC</v>
      </c>
      <c r="M3973" t="b">
        <f t="shared" si="377"/>
        <v>0</v>
      </c>
      <c r="N3973" t="str">
        <f>VLOOKUP(B3973,Sheet3!$D$2:$I$578,6,FALSE)</f>
        <v>Eric Pourchez</v>
      </c>
      <c r="O3973" t="str">
        <f t="shared" si="372"/>
        <v>Martine ROUSSEL-VANHEE</v>
      </c>
      <c r="P3973" t="b">
        <f t="shared" si="373"/>
        <v>0</v>
      </c>
      <c r="Q3973" t="b">
        <f>AND(M3973,ISNA(VLOOKUP(B3973,Sheet4!$A$1:$A$529,1,FALSE)))</f>
        <v>0</v>
      </c>
    </row>
    <row r="3974" spans="1:17">
      <c r="A3974" t="str">
        <f t="shared" si="374"/>
        <v>Alain DEDRYVER</v>
      </c>
      <c r="B3974" t="s">
        <v>3630</v>
      </c>
      <c r="C3974" t="e">
        <f>VLOOKUP(B3974,Sheet5!$A$1158:$A$1246,1,FALSE)</f>
        <v>#N/A</v>
      </c>
      <c r="D3974" t="s">
        <v>11</v>
      </c>
      <c r="E3974" t="s">
        <v>321</v>
      </c>
      <c r="F3974" t="s">
        <v>3644</v>
      </c>
      <c r="G3974" t="s">
        <v>11880</v>
      </c>
      <c r="H3974" t="s">
        <v>13</v>
      </c>
      <c r="I3974">
        <v>393</v>
      </c>
      <c r="J3974">
        <v>8.4150571710000007E-3</v>
      </c>
      <c r="K3974">
        <f t="shared" si="375"/>
        <v>2047</v>
      </c>
      <c r="L3974" t="str">
        <f t="shared" si="376"/>
        <v>VEC</v>
      </c>
      <c r="M3974" t="b">
        <f t="shared" si="377"/>
        <v>1</v>
      </c>
      <c r="N3974" t="str">
        <f>VLOOKUP(B3974,Sheet3!$D$2:$I$578,6,FALSE)</f>
        <v>Eric Pourchez</v>
      </c>
      <c r="O3974" t="str">
        <f t="shared" si="372"/>
        <v>Alain DEDRYVER</v>
      </c>
      <c r="P3974" t="b">
        <f t="shared" si="373"/>
        <v>0</v>
      </c>
      <c r="Q3974" t="b">
        <f>AND(M3974,ISNA(VLOOKUP(B3974,Sheet4!$A$1:$A$529,1,FALSE)))</f>
        <v>1</v>
      </c>
    </row>
    <row r="3975" spans="1:17">
      <c r="A3975" t="str">
        <f t="shared" si="374"/>
        <v xml:space="preserve"> </v>
      </c>
      <c r="B3975" t="s">
        <v>3645</v>
      </c>
      <c r="C3975" t="e">
        <f>VLOOKUP(B3975,Sheet5!$A$1158:$A$1246,1,FALSE)</f>
        <v>#N/A</v>
      </c>
      <c r="G3975" t="s">
        <v>9202</v>
      </c>
      <c r="H3975" t="s">
        <v>1</v>
      </c>
      <c r="I3975">
        <v>80304</v>
      </c>
      <c r="J3975">
        <v>1</v>
      </c>
      <c r="K3975">
        <f t="shared" si="375"/>
        <v>0</v>
      </c>
      <c r="L3975">
        <f t="shared" si="376"/>
        <v>0</v>
      </c>
      <c r="M3975" t="b">
        <f t="shared" si="377"/>
        <v>0</v>
      </c>
      <c r="N3975" t="str">
        <f>VLOOKUP(B3975,Sheet3!$D$2:$I$578,6,FALSE)</f>
        <v>Zina Dahmani</v>
      </c>
      <c r="O3975" t="str">
        <f t="shared" si="372"/>
        <v xml:space="preserve"> </v>
      </c>
      <c r="P3975" t="b">
        <f t="shared" si="373"/>
        <v>0</v>
      </c>
      <c r="Q3975" t="b">
        <f>AND(M3975,ISNA(VLOOKUP(B3975,Sheet4!$A$1:$A$529,1,FALSE)))</f>
        <v>0</v>
      </c>
    </row>
    <row r="3976" spans="1:17">
      <c r="A3976" t="str">
        <f t="shared" si="374"/>
        <v xml:space="preserve"> </v>
      </c>
      <c r="B3976" t="s">
        <v>3645</v>
      </c>
      <c r="C3976" t="e">
        <f>VLOOKUP(B3976,Sheet5!$A$1158:$A$1246,1,FALSE)</f>
        <v>#N/A</v>
      </c>
      <c r="G3976" t="s">
        <v>9202</v>
      </c>
      <c r="H3976" t="s">
        <v>2</v>
      </c>
      <c r="I3976">
        <v>42138</v>
      </c>
      <c r="J3976">
        <v>0.52473102211599998</v>
      </c>
      <c r="K3976">
        <f t="shared" si="375"/>
        <v>0</v>
      </c>
      <c r="L3976">
        <f t="shared" si="376"/>
        <v>0</v>
      </c>
      <c r="M3976" t="b">
        <f t="shared" si="377"/>
        <v>0</v>
      </c>
      <c r="N3976" t="str">
        <f>VLOOKUP(B3976,Sheet3!$D$2:$I$578,6,FALSE)</f>
        <v>Zina Dahmani</v>
      </c>
      <c r="O3976" t="str">
        <f t="shared" si="372"/>
        <v xml:space="preserve"> </v>
      </c>
      <c r="P3976" t="b">
        <f t="shared" si="373"/>
        <v>0</v>
      </c>
      <c r="Q3976" t="b">
        <f>AND(M3976,ISNA(VLOOKUP(B3976,Sheet4!$A$1:$A$529,1,FALSE)))</f>
        <v>0</v>
      </c>
    </row>
    <row r="3977" spans="1:17">
      <c r="A3977" t="str">
        <f t="shared" si="374"/>
        <v xml:space="preserve"> </v>
      </c>
      <c r="B3977" t="s">
        <v>3645</v>
      </c>
      <c r="C3977" t="e">
        <f>VLOOKUP(B3977,Sheet5!$A$1158:$A$1246,1,FALSE)</f>
        <v>#N/A</v>
      </c>
      <c r="G3977" t="s">
        <v>9202</v>
      </c>
      <c r="H3977" t="s">
        <v>3</v>
      </c>
      <c r="I3977">
        <v>607</v>
      </c>
      <c r="J3977">
        <v>7.55877664873E-3</v>
      </c>
      <c r="K3977">
        <f t="shared" si="375"/>
        <v>0</v>
      </c>
      <c r="L3977">
        <f t="shared" si="376"/>
        <v>0</v>
      </c>
      <c r="M3977" t="b">
        <f t="shared" si="377"/>
        <v>0</v>
      </c>
      <c r="N3977" t="str">
        <f>VLOOKUP(B3977,Sheet3!$D$2:$I$578,6,FALSE)</f>
        <v>Zina Dahmani</v>
      </c>
      <c r="O3977" t="str">
        <f t="shared" si="372"/>
        <v xml:space="preserve"> </v>
      </c>
      <c r="P3977" t="b">
        <f t="shared" si="373"/>
        <v>0</v>
      </c>
      <c r="Q3977" t="b">
        <f>AND(M3977,ISNA(VLOOKUP(B3977,Sheet4!$A$1:$A$529,1,FALSE)))</f>
        <v>0</v>
      </c>
    </row>
    <row r="3978" spans="1:17">
      <c r="A3978" t="str">
        <f t="shared" si="374"/>
        <v>Ahmed CHEURFI</v>
      </c>
      <c r="B3978" t="s">
        <v>3645</v>
      </c>
      <c r="C3978" t="e">
        <f>VLOOKUP(B3978,Sheet5!$A$1158:$A$1246,1,FALSE)</f>
        <v>#N/A</v>
      </c>
      <c r="D3978" t="s">
        <v>11</v>
      </c>
      <c r="E3978" t="s">
        <v>753</v>
      </c>
      <c r="F3978" t="s">
        <v>3646</v>
      </c>
      <c r="G3978" t="s">
        <v>11881</v>
      </c>
      <c r="H3978" t="s">
        <v>33</v>
      </c>
      <c r="I3978">
        <v>251</v>
      </c>
      <c r="J3978">
        <v>6.6828190313900004E-3</v>
      </c>
      <c r="K3978">
        <f t="shared" si="375"/>
        <v>0</v>
      </c>
      <c r="L3978">
        <f t="shared" si="376"/>
        <v>0</v>
      </c>
      <c r="M3978" t="b">
        <f t="shared" si="377"/>
        <v>0</v>
      </c>
      <c r="N3978" t="str">
        <f>VLOOKUP(B3978,Sheet3!$D$2:$I$578,6,FALSE)</f>
        <v>Zina Dahmani</v>
      </c>
      <c r="O3978" t="str">
        <f t="shared" si="372"/>
        <v>Ahmed CHEURFI</v>
      </c>
      <c r="P3978" t="b">
        <f t="shared" si="373"/>
        <v>0</v>
      </c>
      <c r="Q3978" t="b">
        <f>AND(M3978,ISNA(VLOOKUP(B3978,Sheet4!$A$1:$A$529,1,FALSE)))</f>
        <v>0</v>
      </c>
    </row>
    <row r="3979" spans="1:17">
      <c r="A3979" t="str">
        <f t="shared" si="374"/>
        <v>Zina DAHMANI</v>
      </c>
      <c r="B3979" t="s">
        <v>3645</v>
      </c>
      <c r="C3979" t="e">
        <f>VLOOKUP(B3979,Sheet5!$A$1158:$A$1246,1,FALSE)</f>
        <v>#N/A</v>
      </c>
      <c r="D3979" t="s">
        <v>4</v>
      </c>
      <c r="E3979" t="s">
        <v>2122</v>
      </c>
      <c r="F3979" t="s">
        <v>683</v>
      </c>
      <c r="G3979" t="s">
        <v>9620</v>
      </c>
      <c r="H3979" t="s">
        <v>21</v>
      </c>
      <c r="I3979">
        <v>11525</v>
      </c>
      <c r="J3979">
        <v>0.30685055512699999</v>
      </c>
      <c r="K3979">
        <f t="shared" si="375"/>
        <v>11525</v>
      </c>
      <c r="L3979" t="str">
        <f t="shared" si="376"/>
        <v>SOC</v>
      </c>
      <c r="M3979" t="b">
        <f t="shared" si="377"/>
        <v>0</v>
      </c>
      <c r="N3979" t="str">
        <f>VLOOKUP(B3979,Sheet3!$D$2:$I$578,6,FALSE)</f>
        <v>Zina Dahmani</v>
      </c>
      <c r="O3979" t="str">
        <f t="shared" si="372"/>
        <v>Zina DAHMANI</v>
      </c>
      <c r="P3979" t="b">
        <f t="shared" si="373"/>
        <v>1</v>
      </c>
      <c r="Q3979" t="b">
        <f>AND(M3979,ISNA(VLOOKUP(B3979,Sheet4!$A$1:$A$529,1,FALSE)))</f>
        <v>0</v>
      </c>
    </row>
    <row r="3980" spans="1:17">
      <c r="A3980" t="str">
        <f t="shared" si="374"/>
        <v>Philippe CLOUET</v>
      </c>
      <c r="B3980" t="s">
        <v>3645</v>
      </c>
      <c r="C3980" t="e">
        <f>VLOOKUP(B3980,Sheet5!$A$1158:$A$1246,1,FALSE)</f>
        <v>#N/A</v>
      </c>
      <c r="D3980" t="s">
        <v>11</v>
      </c>
      <c r="E3980" t="s">
        <v>385</v>
      </c>
      <c r="F3980" t="s">
        <v>3647</v>
      </c>
      <c r="G3980" t="s">
        <v>11882</v>
      </c>
      <c r="H3980" t="s">
        <v>10</v>
      </c>
      <c r="I3980">
        <v>159</v>
      </c>
      <c r="J3980">
        <v>4.2333395457800002E-3</v>
      </c>
      <c r="K3980">
        <f t="shared" si="375"/>
        <v>11525</v>
      </c>
      <c r="L3980" t="str">
        <f t="shared" si="376"/>
        <v>SOC</v>
      </c>
      <c r="M3980" t="b">
        <f t="shared" si="377"/>
        <v>0</v>
      </c>
      <c r="N3980" t="str">
        <f>VLOOKUP(B3980,Sheet3!$D$2:$I$578,6,FALSE)</f>
        <v>Zina Dahmani</v>
      </c>
      <c r="O3980" t="str">
        <f t="shared" si="372"/>
        <v>Philippe CLOUET</v>
      </c>
      <c r="P3980" t="b">
        <f t="shared" si="373"/>
        <v>0</v>
      </c>
      <c r="Q3980" t="b">
        <f>AND(M3980,ISNA(VLOOKUP(B3980,Sheet4!$A$1:$A$529,1,FALSE)))</f>
        <v>0</v>
      </c>
    </row>
    <row r="3981" spans="1:17">
      <c r="A3981" t="str">
        <f t="shared" si="374"/>
        <v>Frédéric LEFEBVRE</v>
      </c>
      <c r="B3981" t="s">
        <v>3645</v>
      </c>
      <c r="C3981" t="e">
        <f>VLOOKUP(B3981,Sheet5!$A$1158:$A$1246,1,FALSE)</f>
        <v>#N/A</v>
      </c>
      <c r="D3981" t="s">
        <v>11</v>
      </c>
      <c r="E3981" t="s">
        <v>9000</v>
      </c>
      <c r="F3981" t="s">
        <v>905</v>
      </c>
      <c r="G3981" t="s">
        <v>9779</v>
      </c>
      <c r="H3981" t="s">
        <v>43</v>
      </c>
      <c r="I3981">
        <v>948</v>
      </c>
      <c r="J3981">
        <v>2.5240288612600002E-2</v>
      </c>
      <c r="K3981">
        <f t="shared" si="375"/>
        <v>11525</v>
      </c>
      <c r="L3981" t="str">
        <f t="shared" si="376"/>
        <v>SOC</v>
      </c>
      <c r="M3981" t="b">
        <f t="shared" si="377"/>
        <v>0</v>
      </c>
      <c r="N3981" t="str">
        <f>VLOOKUP(B3981,Sheet3!$D$2:$I$578,6,FALSE)</f>
        <v>Zina Dahmani</v>
      </c>
      <c r="O3981" t="str">
        <f t="shared" si="372"/>
        <v>Frédéric LEFEBVRE</v>
      </c>
      <c r="P3981" t="b">
        <f t="shared" si="373"/>
        <v>0</v>
      </c>
      <c r="Q3981" t="b">
        <f>AND(M3981,ISNA(VLOOKUP(B3981,Sheet4!$A$1:$A$529,1,FALSE)))</f>
        <v>0</v>
      </c>
    </row>
    <row r="3982" spans="1:17">
      <c r="A3982" t="str">
        <f t="shared" si="374"/>
        <v>Marie-Simone POUBLON</v>
      </c>
      <c r="B3982" t="s">
        <v>3645</v>
      </c>
      <c r="C3982" t="e">
        <f>VLOOKUP(B3982,Sheet5!$A$1158:$A$1246,1,FALSE)</f>
        <v>#N/A</v>
      </c>
      <c r="D3982" t="s">
        <v>4</v>
      </c>
      <c r="E3982" t="s">
        <v>3648</v>
      </c>
      <c r="F3982" t="s">
        <v>3649</v>
      </c>
      <c r="G3982" t="s">
        <v>11883</v>
      </c>
      <c r="H3982" t="s">
        <v>33</v>
      </c>
      <c r="I3982">
        <v>160</v>
      </c>
      <c r="J3982">
        <v>4.2599643228E-3</v>
      </c>
      <c r="K3982">
        <f t="shared" si="375"/>
        <v>11525</v>
      </c>
      <c r="L3982" t="str">
        <f t="shared" si="376"/>
        <v>SOC</v>
      </c>
      <c r="M3982" t="b">
        <f t="shared" si="377"/>
        <v>0</v>
      </c>
      <c r="N3982" t="str">
        <f>VLOOKUP(B3982,Sheet3!$D$2:$I$578,6,FALSE)</f>
        <v>Zina Dahmani</v>
      </c>
      <c r="O3982" t="str">
        <f t="shared" ref="O3982:O4045" si="378">E3982&amp;" "&amp;F3982</f>
        <v>Marie-Simone POUBLON</v>
      </c>
      <c r="P3982" t="b">
        <f t="shared" si="373"/>
        <v>0</v>
      </c>
      <c r="Q3982" t="b">
        <f>AND(M3982,ISNA(VLOOKUP(B3982,Sheet4!$A$1:$A$529,1,FALSE)))</f>
        <v>0</v>
      </c>
    </row>
    <row r="3983" spans="1:17">
      <c r="A3983" t="str">
        <f t="shared" si="374"/>
        <v>Jean Richard SULZER</v>
      </c>
      <c r="B3983" t="s">
        <v>3645</v>
      </c>
      <c r="C3983" t="e">
        <f>VLOOKUP(B3983,Sheet5!$A$1158:$A$1246,1,FALSE)</f>
        <v>#N/A</v>
      </c>
      <c r="D3983" t="s">
        <v>11</v>
      </c>
      <c r="E3983" t="s">
        <v>3650</v>
      </c>
      <c r="F3983" t="s">
        <v>3651</v>
      </c>
      <c r="G3983" t="s">
        <v>11884</v>
      </c>
      <c r="H3983" t="s">
        <v>17</v>
      </c>
      <c r="I3983">
        <v>6750</v>
      </c>
      <c r="J3983">
        <v>0.179717244868</v>
      </c>
      <c r="K3983">
        <f t="shared" si="375"/>
        <v>11525</v>
      </c>
      <c r="L3983" t="str">
        <f t="shared" si="376"/>
        <v>SOC</v>
      </c>
      <c r="M3983" t="b">
        <f t="shared" si="377"/>
        <v>0</v>
      </c>
      <c r="N3983" t="str">
        <f>VLOOKUP(B3983,Sheet3!$D$2:$I$578,6,FALSE)</f>
        <v>Zina Dahmani</v>
      </c>
      <c r="O3983" t="str">
        <f t="shared" si="378"/>
        <v>Jean Richard SULZER</v>
      </c>
      <c r="P3983" t="b">
        <f t="shared" ref="P3983:P4046" si="379">O3983=N3983</f>
        <v>0</v>
      </c>
      <c r="Q3983" t="b">
        <f>AND(M3983,ISNA(VLOOKUP(B3983,Sheet4!$A$1:$A$529,1,FALSE)))</f>
        <v>0</v>
      </c>
    </row>
    <row r="3984" spans="1:17">
      <c r="A3984" t="str">
        <f t="shared" si="374"/>
        <v>Christian VANNESTE</v>
      </c>
      <c r="B3984" t="s">
        <v>3645</v>
      </c>
      <c r="C3984" t="e">
        <f>VLOOKUP(B3984,Sheet5!$A$1158:$A$1246,1,FALSE)</f>
        <v>#N/A</v>
      </c>
      <c r="D3984" t="s">
        <v>11</v>
      </c>
      <c r="E3984" t="s">
        <v>312</v>
      </c>
      <c r="F3984" t="s">
        <v>3652</v>
      </c>
      <c r="G3984" t="s">
        <v>11885</v>
      </c>
      <c r="H3984" t="s">
        <v>13</v>
      </c>
      <c r="I3984">
        <v>4952</v>
      </c>
      <c r="J3984">
        <v>0.13184589579100001</v>
      </c>
      <c r="K3984">
        <f t="shared" si="375"/>
        <v>11525</v>
      </c>
      <c r="L3984" t="str">
        <f t="shared" si="376"/>
        <v>SOC</v>
      </c>
      <c r="M3984" t="b">
        <f t="shared" si="377"/>
        <v>0</v>
      </c>
      <c r="N3984" t="str">
        <f>VLOOKUP(B3984,Sheet3!$D$2:$I$578,6,FALSE)</f>
        <v>Zina Dahmani</v>
      </c>
      <c r="O3984" t="str">
        <f t="shared" si="378"/>
        <v>Christian VANNESTE</v>
      </c>
      <c r="P3984" t="b">
        <f t="shared" si="379"/>
        <v>0</v>
      </c>
      <c r="Q3984" t="b">
        <f>AND(M3984,ISNA(VLOOKUP(B3984,Sheet4!$A$1:$A$529,1,FALSE)))</f>
        <v>0</v>
      </c>
    </row>
    <row r="3985" spans="1:17">
      <c r="A3985" t="str">
        <f t="shared" si="374"/>
        <v>Dominique DE CLERCQ DANEL</v>
      </c>
      <c r="B3985" t="s">
        <v>3645</v>
      </c>
      <c r="C3985" t="e">
        <f>VLOOKUP(B3985,Sheet5!$A$1158:$A$1246,1,FALSE)</f>
        <v>#N/A</v>
      </c>
      <c r="D3985" t="s">
        <v>4</v>
      </c>
      <c r="E3985" t="s">
        <v>180</v>
      </c>
      <c r="F3985" t="s">
        <v>3653</v>
      </c>
      <c r="G3985" t="s">
        <v>11886</v>
      </c>
      <c r="H3985" t="s">
        <v>19</v>
      </c>
      <c r="I3985">
        <v>1642</v>
      </c>
      <c r="J3985">
        <v>4.3717883862700001E-2</v>
      </c>
      <c r="K3985">
        <f t="shared" si="375"/>
        <v>11525</v>
      </c>
      <c r="L3985" t="str">
        <f t="shared" si="376"/>
        <v>SOC</v>
      </c>
      <c r="M3985" t="b">
        <f t="shared" si="377"/>
        <v>0</v>
      </c>
      <c r="N3985" t="str">
        <f>VLOOKUP(B3985,Sheet3!$D$2:$I$578,6,FALSE)</f>
        <v>Zina Dahmani</v>
      </c>
      <c r="O3985" t="str">
        <f t="shared" si="378"/>
        <v>Dominique DE CLERCQ DANEL</v>
      </c>
      <c r="P3985" t="b">
        <f t="shared" si="379"/>
        <v>0</v>
      </c>
      <c r="Q3985" t="b">
        <f>AND(M3985,ISNA(VLOOKUP(B3985,Sheet4!$A$1:$A$529,1,FALSE)))</f>
        <v>0</v>
      </c>
    </row>
    <row r="3986" spans="1:17">
      <c r="A3986" t="str">
        <f t="shared" si="374"/>
        <v>Maurice HERNOULT</v>
      </c>
      <c r="B3986" t="s">
        <v>3645</v>
      </c>
      <c r="C3986" t="e">
        <f>VLOOKUP(B3986,Sheet5!$A$1158:$A$1246,1,FALSE)</f>
        <v>#N/A</v>
      </c>
      <c r="D3986" t="s">
        <v>11</v>
      </c>
      <c r="E3986" t="s">
        <v>396</v>
      </c>
      <c r="F3986" t="s">
        <v>3654</v>
      </c>
      <c r="G3986" t="s">
        <v>11887</v>
      </c>
      <c r="H3986" t="s">
        <v>29</v>
      </c>
      <c r="I3986">
        <v>405</v>
      </c>
      <c r="J3986">
        <v>1.0783034692099999E-2</v>
      </c>
      <c r="K3986">
        <f t="shared" si="375"/>
        <v>11525</v>
      </c>
      <c r="L3986" t="str">
        <f t="shared" si="376"/>
        <v>SOC</v>
      </c>
      <c r="M3986" t="b">
        <f t="shared" si="377"/>
        <v>0</v>
      </c>
      <c r="N3986" t="str">
        <f>VLOOKUP(B3986,Sheet3!$D$2:$I$578,6,FALSE)</f>
        <v>Zina Dahmani</v>
      </c>
      <c r="O3986" t="str">
        <f t="shared" si="378"/>
        <v>Maurice HERNOULT</v>
      </c>
      <c r="P3986" t="b">
        <f t="shared" si="379"/>
        <v>0</v>
      </c>
      <c r="Q3986" t="b">
        <f>AND(M3986,ISNA(VLOOKUP(B3986,Sheet4!$A$1:$A$529,1,FALSE)))</f>
        <v>0</v>
      </c>
    </row>
    <row r="3987" spans="1:17">
      <c r="A3987" t="str">
        <f t="shared" si="374"/>
        <v>Gérald DARMANIN</v>
      </c>
      <c r="B3987" t="s">
        <v>3645</v>
      </c>
      <c r="C3987" t="e">
        <f>VLOOKUP(B3987,Sheet5!$A$1158:$A$1246,1,FALSE)</f>
        <v>#N/A</v>
      </c>
      <c r="D3987" t="s">
        <v>11</v>
      </c>
      <c r="E3987" t="s">
        <v>9016</v>
      </c>
      <c r="F3987" t="s">
        <v>3655</v>
      </c>
      <c r="G3987" t="s">
        <v>11888</v>
      </c>
      <c r="H3987" t="s">
        <v>26</v>
      </c>
      <c r="I3987">
        <v>9413</v>
      </c>
      <c r="J3987">
        <v>0.25061902606600001</v>
      </c>
      <c r="K3987">
        <f t="shared" si="375"/>
        <v>11525</v>
      </c>
      <c r="L3987" t="str">
        <f t="shared" si="376"/>
        <v>SOC</v>
      </c>
      <c r="M3987" t="b">
        <f t="shared" si="377"/>
        <v>0</v>
      </c>
      <c r="N3987" t="str">
        <f>VLOOKUP(B3987,Sheet3!$D$2:$I$578,6,FALSE)</f>
        <v>Zina Dahmani</v>
      </c>
      <c r="O3987" t="str">
        <f t="shared" si="378"/>
        <v>Gérald DARMANIN</v>
      </c>
      <c r="P3987" t="b">
        <f t="shared" si="379"/>
        <v>0</v>
      </c>
      <c r="Q3987" t="b">
        <f>AND(M3987,ISNA(VLOOKUP(B3987,Sheet4!$A$1:$A$529,1,FALSE)))</f>
        <v>0</v>
      </c>
    </row>
    <row r="3988" spans="1:17">
      <c r="A3988" t="str">
        <f t="shared" si="374"/>
        <v>Oueb LEUCHI</v>
      </c>
      <c r="B3988" t="s">
        <v>3645</v>
      </c>
      <c r="C3988" t="e">
        <f>VLOOKUP(B3988,Sheet5!$A$1158:$A$1246,1,FALSE)</f>
        <v>#N/A</v>
      </c>
      <c r="D3988" t="s">
        <v>11</v>
      </c>
      <c r="E3988" t="s">
        <v>3656</v>
      </c>
      <c r="F3988" t="s">
        <v>3657</v>
      </c>
      <c r="G3988" t="s">
        <v>11889</v>
      </c>
      <c r="H3988" t="s">
        <v>271</v>
      </c>
      <c r="I3988">
        <v>130</v>
      </c>
      <c r="J3988">
        <v>3.4612210122700001E-3</v>
      </c>
      <c r="K3988">
        <f t="shared" si="375"/>
        <v>11525</v>
      </c>
      <c r="L3988" t="str">
        <f t="shared" si="376"/>
        <v>SOC</v>
      </c>
      <c r="M3988" t="b">
        <f t="shared" si="377"/>
        <v>0</v>
      </c>
      <c r="N3988" t="str">
        <f>VLOOKUP(B3988,Sheet3!$D$2:$I$578,6,FALSE)</f>
        <v>Zina Dahmani</v>
      </c>
      <c r="O3988" t="str">
        <f t="shared" si="378"/>
        <v>Oueb LEUCHI</v>
      </c>
      <c r="P3988" t="b">
        <f t="shared" si="379"/>
        <v>0</v>
      </c>
      <c r="Q3988" t="b">
        <f>AND(M3988,ISNA(VLOOKUP(B3988,Sheet4!$A$1:$A$529,1,FALSE)))</f>
        <v>0</v>
      </c>
    </row>
    <row r="3989" spans="1:17">
      <c r="A3989" t="str">
        <f t="shared" si="374"/>
        <v>Bernard DESPIERRE</v>
      </c>
      <c r="B3989" t="s">
        <v>3645</v>
      </c>
      <c r="C3989" t="e">
        <f>VLOOKUP(B3989,Sheet5!$A$1158:$A$1246,1,FALSE)</f>
        <v>#N/A</v>
      </c>
      <c r="D3989" t="s">
        <v>11</v>
      </c>
      <c r="E3989" t="s">
        <v>84</v>
      </c>
      <c r="F3989" t="s">
        <v>3658</v>
      </c>
      <c r="G3989" t="s">
        <v>11890</v>
      </c>
      <c r="H3989" t="s">
        <v>7</v>
      </c>
      <c r="I3989">
        <v>910</v>
      </c>
      <c r="J3989">
        <v>2.4228547085899999E-2</v>
      </c>
      <c r="K3989">
        <f t="shared" si="375"/>
        <v>11525</v>
      </c>
      <c r="L3989" t="str">
        <f t="shared" si="376"/>
        <v>SOC</v>
      </c>
      <c r="M3989" t="b">
        <f t="shared" si="377"/>
        <v>0</v>
      </c>
      <c r="N3989" t="str">
        <f>VLOOKUP(B3989,Sheet3!$D$2:$I$578,6,FALSE)</f>
        <v>Zina Dahmani</v>
      </c>
      <c r="O3989" t="str">
        <f t="shared" si="378"/>
        <v>Bernard DESPIERRE</v>
      </c>
      <c r="P3989" t="b">
        <f t="shared" si="379"/>
        <v>0</v>
      </c>
      <c r="Q3989" t="b">
        <f>AND(M3989,ISNA(VLOOKUP(B3989,Sheet4!$A$1:$A$529,1,FALSE)))</f>
        <v>0</v>
      </c>
    </row>
    <row r="3990" spans="1:17">
      <c r="A3990" t="str">
        <f t="shared" si="374"/>
        <v>Christophe CHARLON</v>
      </c>
      <c r="B3990" t="s">
        <v>3645</v>
      </c>
      <c r="C3990" t="e">
        <f>VLOOKUP(B3990,Sheet5!$A$1158:$A$1246,1,FALSE)</f>
        <v>#N/A</v>
      </c>
      <c r="D3990" t="s">
        <v>11</v>
      </c>
      <c r="E3990" t="s">
        <v>88</v>
      </c>
      <c r="F3990" t="s">
        <v>3659</v>
      </c>
      <c r="G3990" t="s">
        <v>11891</v>
      </c>
      <c r="H3990" t="s">
        <v>10</v>
      </c>
      <c r="I3990">
        <v>314</v>
      </c>
      <c r="J3990">
        <v>8.3601799834900001E-3</v>
      </c>
      <c r="K3990">
        <f t="shared" si="375"/>
        <v>11525</v>
      </c>
      <c r="L3990" t="str">
        <f t="shared" si="376"/>
        <v>SOC</v>
      </c>
      <c r="M3990" t="b">
        <f t="shared" si="377"/>
        <v>1</v>
      </c>
      <c r="N3990" t="str">
        <f>VLOOKUP(B3990,Sheet3!$D$2:$I$578,6,FALSE)</f>
        <v>Zina Dahmani</v>
      </c>
      <c r="O3990" t="str">
        <f t="shared" si="378"/>
        <v>Christophe CHARLON</v>
      </c>
      <c r="P3990" t="b">
        <f t="shared" si="379"/>
        <v>0</v>
      </c>
      <c r="Q3990" t="b">
        <f>AND(M3990,ISNA(VLOOKUP(B3990,Sheet4!$A$1:$A$529,1,FALSE)))</f>
        <v>1</v>
      </c>
    </row>
    <row r="3991" spans="1:17">
      <c r="A3991" t="str">
        <f t="shared" si="374"/>
        <v xml:space="preserve"> </v>
      </c>
      <c r="B3991" t="s">
        <v>3660</v>
      </c>
      <c r="C3991" t="e">
        <f>VLOOKUP(B3991,Sheet5!$A$1158:$A$1246,1,FALSE)</f>
        <v>#N/A</v>
      </c>
      <c r="G3991" t="s">
        <v>9202</v>
      </c>
      <c r="H3991" t="s">
        <v>1</v>
      </c>
      <c r="I3991">
        <v>90402</v>
      </c>
      <c r="J3991">
        <v>1</v>
      </c>
      <c r="K3991">
        <f t="shared" si="375"/>
        <v>0</v>
      </c>
      <c r="L3991">
        <f t="shared" si="376"/>
        <v>0</v>
      </c>
      <c r="M3991" t="b">
        <f t="shared" si="377"/>
        <v>0</v>
      </c>
      <c r="N3991" t="str">
        <f>VLOOKUP(B3991,Sheet3!$D$2:$I$578,6,FALSE)</f>
        <v>Yves Durand</v>
      </c>
      <c r="O3991" t="str">
        <f t="shared" si="378"/>
        <v xml:space="preserve"> </v>
      </c>
      <c r="P3991" t="b">
        <f t="shared" si="379"/>
        <v>0</v>
      </c>
      <c r="Q3991" t="b">
        <f>AND(M3991,ISNA(VLOOKUP(B3991,Sheet4!$A$1:$A$529,1,FALSE)))</f>
        <v>0</v>
      </c>
    </row>
    <row r="3992" spans="1:17">
      <c r="A3992" t="str">
        <f t="shared" si="374"/>
        <v xml:space="preserve"> </v>
      </c>
      <c r="B3992" t="s">
        <v>3660</v>
      </c>
      <c r="C3992" t="e">
        <f>VLOOKUP(B3992,Sheet5!$A$1158:$A$1246,1,FALSE)</f>
        <v>#N/A</v>
      </c>
      <c r="G3992" t="s">
        <v>9202</v>
      </c>
      <c r="H3992" t="s">
        <v>2</v>
      </c>
      <c r="I3992">
        <v>42254</v>
      </c>
      <c r="J3992">
        <v>0.46740116369099999</v>
      </c>
      <c r="K3992">
        <f t="shared" si="375"/>
        <v>0</v>
      </c>
      <c r="L3992">
        <f t="shared" si="376"/>
        <v>0</v>
      </c>
      <c r="M3992" t="b">
        <f t="shared" si="377"/>
        <v>0</v>
      </c>
      <c r="N3992" t="str">
        <f>VLOOKUP(B3992,Sheet3!$D$2:$I$578,6,FALSE)</f>
        <v>Yves Durand</v>
      </c>
      <c r="O3992" t="str">
        <f t="shared" si="378"/>
        <v xml:space="preserve"> </v>
      </c>
      <c r="P3992" t="b">
        <f t="shared" si="379"/>
        <v>0</v>
      </c>
      <c r="Q3992" t="b">
        <f>AND(M3992,ISNA(VLOOKUP(B3992,Sheet4!$A$1:$A$529,1,FALSE)))</f>
        <v>0</v>
      </c>
    </row>
    <row r="3993" spans="1:17">
      <c r="A3993" t="str">
        <f t="shared" si="374"/>
        <v xml:space="preserve"> </v>
      </c>
      <c r="B3993" t="s">
        <v>3660</v>
      </c>
      <c r="C3993" t="e">
        <f>VLOOKUP(B3993,Sheet5!$A$1158:$A$1246,1,FALSE)</f>
        <v>#N/A</v>
      </c>
      <c r="G3993" t="s">
        <v>9202</v>
      </c>
      <c r="H3993" t="s">
        <v>3</v>
      </c>
      <c r="I3993">
        <v>625</v>
      </c>
      <c r="J3993">
        <v>6.9135638592100002E-3</v>
      </c>
      <c r="K3993">
        <f t="shared" si="375"/>
        <v>0</v>
      </c>
      <c r="L3993">
        <f t="shared" si="376"/>
        <v>0</v>
      </c>
      <c r="M3993" t="b">
        <f t="shared" si="377"/>
        <v>0</v>
      </c>
      <c r="N3993" t="str">
        <f>VLOOKUP(B3993,Sheet3!$D$2:$I$578,6,FALSE)</f>
        <v>Yves Durand</v>
      </c>
      <c r="O3993" t="str">
        <f t="shared" si="378"/>
        <v xml:space="preserve"> </v>
      </c>
      <c r="P3993" t="b">
        <f t="shared" si="379"/>
        <v>0</v>
      </c>
      <c r="Q3993" t="b">
        <f>AND(M3993,ISNA(VLOOKUP(B3993,Sheet4!$A$1:$A$529,1,FALSE)))</f>
        <v>0</v>
      </c>
    </row>
    <row r="3994" spans="1:17">
      <c r="A3994" t="str">
        <f t="shared" si="374"/>
        <v>Thierry PAUCHET</v>
      </c>
      <c r="B3994" t="s">
        <v>3660</v>
      </c>
      <c r="C3994" t="e">
        <f>VLOOKUP(B3994,Sheet5!$A$1158:$A$1246,1,FALSE)</f>
        <v>#N/A</v>
      </c>
      <c r="D3994" t="s">
        <v>11</v>
      </c>
      <c r="E3994" t="s">
        <v>264</v>
      </c>
      <c r="F3994" t="s">
        <v>3661</v>
      </c>
      <c r="G3994" t="s">
        <v>11892</v>
      </c>
      <c r="H3994" t="s">
        <v>111</v>
      </c>
      <c r="I3994">
        <v>12563</v>
      </c>
      <c r="J3994">
        <v>0.26435620646800001</v>
      </c>
      <c r="K3994">
        <f t="shared" si="375"/>
        <v>0</v>
      </c>
      <c r="L3994">
        <f t="shared" si="376"/>
        <v>0</v>
      </c>
      <c r="M3994" t="b">
        <f t="shared" si="377"/>
        <v>0</v>
      </c>
      <c r="N3994" t="str">
        <f>VLOOKUP(B3994,Sheet3!$D$2:$I$578,6,FALSE)</f>
        <v>Yves Durand</v>
      </c>
      <c r="O3994" t="str">
        <f t="shared" si="378"/>
        <v>Thierry PAUCHET</v>
      </c>
      <c r="P3994" t="b">
        <f t="shared" si="379"/>
        <v>0</v>
      </c>
      <c r="Q3994" t="b">
        <f>AND(M3994,ISNA(VLOOKUP(B3994,Sheet4!$A$1:$A$529,1,FALSE)))</f>
        <v>0</v>
      </c>
    </row>
    <row r="3995" spans="1:17">
      <c r="A3995" t="str">
        <f t="shared" si="374"/>
        <v>Arnaud MARIE</v>
      </c>
      <c r="B3995" t="s">
        <v>3660</v>
      </c>
      <c r="C3995" t="e">
        <f>VLOOKUP(B3995,Sheet5!$A$1158:$A$1246,1,FALSE)</f>
        <v>#N/A</v>
      </c>
      <c r="D3995" t="s">
        <v>11</v>
      </c>
      <c r="E3995" t="s">
        <v>1083</v>
      </c>
      <c r="F3995" t="s">
        <v>2532</v>
      </c>
      <c r="G3995" t="s">
        <v>194</v>
      </c>
      <c r="H3995" t="s">
        <v>19</v>
      </c>
      <c r="I3995">
        <v>3438</v>
      </c>
      <c r="J3995">
        <v>7.2343917682000006E-2</v>
      </c>
      <c r="K3995">
        <f t="shared" si="375"/>
        <v>0</v>
      </c>
      <c r="L3995">
        <f t="shared" si="376"/>
        <v>0</v>
      </c>
      <c r="M3995" t="b">
        <f t="shared" si="377"/>
        <v>0</v>
      </c>
      <c r="N3995" t="str">
        <f>VLOOKUP(B3995,Sheet3!$D$2:$I$578,6,FALSE)</f>
        <v>Yves Durand</v>
      </c>
      <c r="O3995" t="str">
        <f t="shared" si="378"/>
        <v>Arnaud MARIE</v>
      </c>
      <c r="P3995" t="b">
        <f t="shared" si="379"/>
        <v>0</v>
      </c>
      <c r="Q3995" t="b">
        <f>AND(M3995,ISNA(VLOOKUP(B3995,Sheet4!$A$1:$A$529,1,FALSE)))</f>
        <v>0</v>
      </c>
    </row>
    <row r="3996" spans="1:17">
      <c r="A3996" t="str">
        <f t="shared" si="374"/>
        <v>Fatima ABDELLAOUI</v>
      </c>
      <c r="B3996" t="s">
        <v>3660</v>
      </c>
      <c r="C3996" t="e">
        <f>VLOOKUP(B3996,Sheet5!$A$1158:$A$1246,1,FALSE)</f>
        <v>#N/A</v>
      </c>
      <c r="D3996" t="s">
        <v>4</v>
      </c>
      <c r="E3996" t="s">
        <v>1566</v>
      </c>
      <c r="F3996" t="s">
        <v>3662</v>
      </c>
      <c r="G3996" t="s">
        <v>11893</v>
      </c>
      <c r="H3996" t="s">
        <v>10</v>
      </c>
      <c r="I3996">
        <v>251</v>
      </c>
      <c r="J3996">
        <v>5.2816530942900002E-3</v>
      </c>
      <c r="K3996">
        <f t="shared" si="375"/>
        <v>0</v>
      </c>
      <c r="L3996">
        <f t="shared" si="376"/>
        <v>0</v>
      </c>
      <c r="M3996" t="b">
        <f t="shared" si="377"/>
        <v>0</v>
      </c>
      <c r="N3996" t="str">
        <f>VLOOKUP(B3996,Sheet3!$D$2:$I$578,6,FALSE)</f>
        <v>Yves Durand</v>
      </c>
      <c r="O3996" t="str">
        <f t="shared" si="378"/>
        <v>Fatima ABDELLAOUI</v>
      </c>
      <c r="P3996" t="b">
        <f t="shared" si="379"/>
        <v>0</v>
      </c>
      <c r="Q3996" t="b">
        <f>AND(M3996,ISNA(VLOOKUP(B3996,Sheet4!$A$1:$A$529,1,FALSE)))</f>
        <v>0</v>
      </c>
    </row>
    <row r="3997" spans="1:17">
      <c r="A3997" t="str">
        <f t="shared" si="374"/>
        <v>Nathalie ACS</v>
      </c>
      <c r="B3997" t="s">
        <v>3660</v>
      </c>
      <c r="C3997" t="e">
        <f>VLOOKUP(B3997,Sheet5!$A$1158:$A$1246,1,FALSE)</f>
        <v>#N/A</v>
      </c>
      <c r="D3997" t="s">
        <v>4</v>
      </c>
      <c r="E3997" t="s">
        <v>673</v>
      </c>
      <c r="F3997" t="s">
        <v>3663</v>
      </c>
      <c r="G3997" t="s">
        <v>11894</v>
      </c>
      <c r="H3997" t="s">
        <v>17</v>
      </c>
      <c r="I3997">
        <v>8163</v>
      </c>
      <c r="J3997">
        <v>0.17176945899900001</v>
      </c>
      <c r="K3997">
        <f t="shared" si="375"/>
        <v>0</v>
      </c>
      <c r="L3997">
        <f t="shared" si="376"/>
        <v>0</v>
      </c>
      <c r="M3997" t="b">
        <f t="shared" si="377"/>
        <v>0</v>
      </c>
      <c r="N3997" t="str">
        <f>VLOOKUP(B3997,Sheet3!$D$2:$I$578,6,FALSE)</f>
        <v>Yves Durand</v>
      </c>
      <c r="O3997" t="str">
        <f t="shared" si="378"/>
        <v>Nathalie ACS</v>
      </c>
      <c r="P3997" t="b">
        <f t="shared" si="379"/>
        <v>0</v>
      </c>
      <c r="Q3997" t="b">
        <f>AND(M3997,ISNA(VLOOKUP(B3997,Sheet4!$A$1:$A$529,1,FALSE)))</f>
        <v>0</v>
      </c>
    </row>
    <row r="3998" spans="1:17">
      <c r="A3998" t="str">
        <f t="shared" si="374"/>
        <v>Camille ALAPINI</v>
      </c>
      <c r="B3998" t="s">
        <v>3660</v>
      </c>
      <c r="C3998" t="e">
        <f>VLOOKUP(B3998,Sheet5!$A$1158:$A$1246,1,FALSE)</f>
        <v>#N/A</v>
      </c>
      <c r="D3998" t="s">
        <v>11</v>
      </c>
      <c r="E3998" t="s">
        <v>1207</v>
      </c>
      <c r="F3998" t="s">
        <v>3664</v>
      </c>
      <c r="G3998" t="s">
        <v>11895</v>
      </c>
      <c r="H3998" t="s">
        <v>87</v>
      </c>
      <c r="I3998">
        <v>480</v>
      </c>
      <c r="J3998">
        <v>1.0100372451200001E-2</v>
      </c>
      <c r="K3998">
        <f t="shared" si="375"/>
        <v>0</v>
      </c>
      <c r="L3998">
        <f t="shared" si="376"/>
        <v>0</v>
      </c>
      <c r="M3998" t="b">
        <f t="shared" si="377"/>
        <v>0</v>
      </c>
      <c r="N3998" t="str">
        <f>VLOOKUP(B3998,Sheet3!$D$2:$I$578,6,FALSE)</f>
        <v>Yves Durand</v>
      </c>
      <c r="O3998" t="str">
        <f t="shared" si="378"/>
        <v>Camille ALAPINI</v>
      </c>
      <c r="P3998" t="b">
        <f t="shared" si="379"/>
        <v>0</v>
      </c>
      <c r="Q3998" t="b">
        <f>AND(M3998,ISNA(VLOOKUP(B3998,Sheet4!$A$1:$A$529,1,FALSE)))</f>
        <v>0</v>
      </c>
    </row>
    <row r="3999" spans="1:17">
      <c r="A3999" t="str">
        <f t="shared" si="374"/>
        <v>Jean VANCOMERBEKE</v>
      </c>
      <c r="B3999" t="s">
        <v>3660</v>
      </c>
      <c r="C3999" t="e">
        <f>VLOOKUP(B3999,Sheet5!$A$1158:$A$1246,1,FALSE)</f>
        <v>#N/A</v>
      </c>
      <c r="D3999" t="s">
        <v>11</v>
      </c>
      <c r="E3999" t="s">
        <v>97</v>
      </c>
      <c r="F3999" t="s">
        <v>3665</v>
      </c>
      <c r="G3999" t="s">
        <v>11896</v>
      </c>
      <c r="H3999" t="s">
        <v>10</v>
      </c>
      <c r="I3999">
        <v>229</v>
      </c>
      <c r="J3999">
        <v>4.8187193569400001E-3</v>
      </c>
      <c r="K3999">
        <f t="shared" si="375"/>
        <v>0</v>
      </c>
      <c r="L3999">
        <f t="shared" si="376"/>
        <v>0</v>
      </c>
      <c r="M3999" t="b">
        <f t="shared" si="377"/>
        <v>0</v>
      </c>
      <c r="N3999" t="str">
        <f>VLOOKUP(B3999,Sheet3!$D$2:$I$578,6,FALSE)</f>
        <v>Yves Durand</v>
      </c>
      <c r="O3999" t="str">
        <f t="shared" si="378"/>
        <v>Jean VANCOMERBEKE</v>
      </c>
      <c r="P3999" t="b">
        <f t="shared" si="379"/>
        <v>0</v>
      </c>
      <c r="Q3999" t="b">
        <f>AND(M3999,ISNA(VLOOKUP(B3999,Sheet4!$A$1:$A$529,1,FALSE)))</f>
        <v>0</v>
      </c>
    </row>
    <row r="4000" spans="1:17">
      <c r="A4000" t="str">
        <f t="shared" si="374"/>
        <v>David BERNARDINI</v>
      </c>
      <c r="B4000" t="s">
        <v>3660</v>
      </c>
      <c r="C4000" t="e">
        <f>VLOOKUP(B4000,Sheet5!$A$1158:$A$1246,1,FALSE)</f>
        <v>#N/A</v>
      </c>
      <c r="D4000" t="s">
        <v>11</v>
      </c>
      <c r="E4000" t="s">
        <v>773</v>
      </c>
      <c r="F4000" t="s">
        <v>3666</v>
      </c>
      <c r="G4000" t="s">
        <v>11897</v>
      </c>
      <c r="H4000" t="s">
        <v>260</v>
      </c>
      <c r="I4000">
        <v>2</v>
      </c>
      <c r="J4000" s="1">
        <v>4.2084885213500001E-5</v>
      </c>
      <c r="K4000">
        <f t="shared" si="375"/>
        <v>0</v>
      </c>
      <c r="L4000">
        <f t="shared" si="376"/>
        <v>0</v>
      </c>
      <c r="M4000" t="b">
        <f t="shared" si="377"/>
        <v>0</v>
      </c>
      <c r="N4000" t="str">
        <f>VLOOKUP(B4000,Sheet3!$D$2:$I$578,6,FALSE)</f>
        <v>Yves Durand</v>
      </c>
      <c r="O4000" t="str">
        <f t="shared" si="378"/>
        <v>David BERNARDINI</v>
      </c>
      <c r="P4000" t="b">
        <f t="shared" si="379"/>
        <v>0</v>
      </c>
      <c r="Q4000" t="b">
        <f>AND(M4000,ISNA(VLOOKUP(B4000,Sheet4!$A$1:$A$529,1,FALSE)))</f>
        <v>0</v>
      </c>
    </row>
    <row r="4001" spans="1:17">
      <c r="A4001" t="str">
        <f t="shared" si="374"/>
        <v>Yann FOURNIER</v>
      </c>
      <c r="B4001" t="s">
        <v>3660</v>
      </c>
      <c r="C4001" t="e">
        <f>VLOOKUP(B4001,Sheet5!$A$1158:$A$1246,1,FALSE)</f>
        <v>#N/A</v>
      </c>
      <c r="D4001" t="s">
        <v>11</v>
      </c>
      <c r="E4001" t="s">
        <v>650</v>
      </c>
      <c r="F4001" t="s">
        <v>564</v>
      </c>
      <c r="G4001" t="s">
        <v>9535</v>
      </c>
      <c r="H4001" t="s">
        <v>43</v>
      </c>
      <c r="I4001">
        <v>1151</v>
      </c>
      <c r="J4001">
        <v>2.4219851440399998E-2</v>
      </c>
      <c r="K4001">
        <f t="shared" si="375"/>
        <v>0</v>
      </c>
      <c r="L4001">
        <f t="shared" si="376"/>
        <v>0</v>
      </c>
      <c r="M4001" t="b">
        <f t="shared" si="377"/>
        <v>0</v>
      </c>
      <c r="N4001" t="str">
        <f>VLOOKUP(B4001,Sheet3!$D$2:$I$578,6,FALSE)</f>
        <v>Yves Durand</v>
      </c>
      <c r="O4001" t="str">
        <f t="shared" si="378"/>
        <v>Yann FOURNIER</v>
      </c>
      <c r="P4001" t="b">
        <f t="shared" si="379"/>
        <v>0</v>
      </c>
      <c r="Q4001" t="b">
        <f>AND(M4001,ISNA(VLOOKUP(B4001,Sheet4!$A$1:$A$529,1,FALSE)))</f>
        <v>0</v>
      </c>
    </row>
    <row r="4002" spans="1:17">
      <c r="A4002" t="str">
        <f t="shared" si="374"/>
        <v>Yves DURAND</v>
      </c>
      <c r="B4002" t="s">
        <v>3660</v>
      </c>
      <c r="C4002" t="e">
        <f>VLOOKUP(B4002,Sheet5!$A$1158:$A$1246,1,FALSE)</f>
        <v>#N/A</v>
      </c>
      <c r="D4002" t="s">
        <v>11</v>
      </c>
      <c r="E4002" t="s">
        <v>53</v>
      </c>
      <c r="F4002" t="s">
        <v>451</v>
      </c>
      <c r="G4002" t="s">
        <v>9459</v>
      </c>
      <c r="H4002" t="s">
        <v>21</v>
      </c>
      <c r="I4002">
        <v>18769</v>
      </c>
      <c r="J4002">
        <v>0.39494560528599998</v>
      </c>
      <c r="K4002">
        <f t="shared" si="375"/>
        <v>18769</v>
      </c>
      <c r="L4002" t="str">
        <f t="shared" si="376"/>
        <v>SOC</v>
      </c>
      <c r="M4002" t="b">
        <f t="shared" si="377"/>
        <v>0</v>
      </c>
      <c r="N4002" t="str">
        <f>VLOOKUP(B4002,Sheet3!$D$2:$I$578,6,FALSE)</f>
        <v>Yves Durand</v>
      </c>
      <c r="O4002" t="str">
        <f t="shared" si="378"/>
        <v>Yves DURAND</v>
      </c>
      <c r="P4002" t="b">
        <f t="shared" si="379"/>
        <v>1</v>
      </c>
      <c r="Q4002" t="b">
        <f>AND(M4002,ISNA(VLOOKUP(B4002,Sheet4!$A$1:$A$529,1,FALSE)))</f>
        <v>0</v>
      </c>
    </row>
    <row r="4003" spans="1:17">
      <c r="A4003" t="str">
        <f t="shared" si="374"/>
        <v>Lise DALEUX</v>
      </c>
      <c r="B4003" t="s">
        <v>3660</v>
      </c>
      <c r="C4003" t="e">
        <f>VLOOKUP(B4003,Sheet5!$A$1158:$A$1246,1,FALSE)</f>
        <v>#N/A</v>
      </c>
      <c r="D4003" t="s">
        <v>4</v>
      </c>
      <c r="E4003" t="s">
        <v>3667</v>
      </c>
      <c r="F4003" t="s">
        <v>3668</v>
      </c>
      <c r="G4003" t="s">
        <v>11898</v>
      </c>
      <c r="H4003" t="s">
        <v>7</v>
      </c>
      <c r="I4003">
        <v>1797</v>
      </c>
      <c r="J4003">
        <v>3.7813269364300003E-2</v>
      </c>
      <c r="K4003">
        <f t="shared" si="375"/>
        <v>18769</v>
      </c>
      <c r="L4003" t="str">
        <f t="shared" si="376"/>
        <v>SOC</v>
      </c>
      <c r="M4003" t="b">
        <f t="shared" si="377"/>
        <v>0</v>
      </c>
      <c r="N4003" t="str">
        <f>VLOOKUP(B4003,Sheet3!$D$2:$I$578,6,FALSE)</f>
        <v>Yves Durand</v>
      </c>
      <c r="O4003" t="str">
        <f t="shared" si="378"/>
        <v>Lise DALEUX</v>
      </c>
      <c r="P4003" t="b">
        <f t="shared" si="379"/>
        <v>0</v>
      </c>
      <c r="Q4003" t="b">
        <f>AND(M4003,ISNA(VLOOKUP(B4003,Sheet4!$A$1:$A$529,1,FALSE)))</f>
        <v>0</v>
      </c>
    </row>
    <row r="4004" spans="1:17">
      <c r="A4004" t="str">
        <f t="shared" si="374"/>
        <v>Christophe LEROY</v>
      </c>
      <c r="B4004" t="s">
        <v>3660</v>
      </c>
      <c r="C4004" t="e">
        <f>VLOOKUP(B4004,Sheet5!$A$1158:$A$1246,1,FALSE)</f>
        <v>#N/A</v>
      </c>
      <c r="D4004" t="s">
        <v>11</v>
      </c>
      <c r="E4004" t="s">
        <v>88</v>
      </c>
      <c r="F4004" t="s">
        <v>1006</v>
      </c>
      <c r="G4004" t="s">
        <v>9856</v>
      </c>
      <c r="H4004" t="s">
        <v>29</v>
      </c>
      <c r="I4004">
        <v>215</v>
      </c>
      <c r="J4004">
        <v>4.52412516045E-3</v>
      </c>
      <c r="K4004">
        <f t="shared" si="375"/>
        <v>18769</v>
      </c>
      <c r="L4004" t="str">
        <f t="shared" si="376"/>
        <v>SOC</v>
      </c>
      <c r="M4004" t="b">
        <f t="shared" si="377"/>
        <v>0</v>
      </c>
      <c r="N4004" t="str">
        <f>VLOOKUP(B4004,Sheet3!$D$2:$I$578,6,FALSE)</f>
        <v>Yves Durand</v>
      </c>
      <c r="O4004" t="str">
        <f t="shared" si="378"/>
        <v>Christophe LEROY</v>
      </c>
      <c r="P4004" t="b">
        <f t="shared" si="379"/>
        <v>0</v>
      </c>
      <c r="Q4004" t="b">
        <f>AND(M4004,ISNA(VLOOKUP(B4004,Sheet4!$A$1:$A$529,1,FALSE)))</f>
        <v>0</v>
      </c>
    </row>
    <row r="4005" spans="1:17">
      <c r="A4005" t="str">
        <f t="shared" si="374"/>
        <v>Priscilla CHERPIN</v>
      </c>
      <c r="B4005" t="s">
        <v>3660</v>
      </c>
      <c r="C4005" t="e">
        <f>VLOOKUP(B4005,Sheet5!$A$1158:$A$1246,1,FALSE)</f>
        <v>#N/A</v>
      </c>
      <c r="D4005" t="s">
        <v>4</v>
      </c>
      <c r="E4005" t="s">
        <v>3669</v>
      </c>
      <c r="F4005" t="s">
        <v>3670</v>
      </c>
      <c r="G4005" t="s">
        <v>11899</v>
      </c>
      <c r="H4005" t="s">
        <v>29</v>
      </c>
      <c r="I4005">
        <v>465</v>
      </c>
      <c r="J4005">
        <v>9.7847358121299997E-3</v>
      </c>
      <c r="K4005">
        <f t="shared" si="375"/>
        <v>18769</v>
      </c>
      <c r="L4005" t="str">
        <f t="shared" si="376"/>
        <v>SOC</v>
      </c>
      <c r="M4005" t="b">
        <f t="shared" si="377"/>
        <v>1</v>
      </c>
      <c r="N4005" t="str">
        <f>VLOOKUP(B4005,Sheet3!$D$2:$I$578,6,FALSE)</f>
        <v>Yves Durand</v>
      </c>
      <c r="O4005" t="str">
        <f t="shared" si="378"/>
        <v>Priscilla CHERPIN</v>
      </c>
      <c r="P4005" t="b">
        <f t="shared" si="379"/>
        <v>0</v>
      </c>
      <c r="Q4005" t="b">
        <f>AND(M4005,ISNA(VLOOKUP(B4005,Sheet4!$A$1:$A$529,1,FALSE)))</f>
        <v>1</v>
      </c>
    </row>
    <row r="4006" spans="1:17">
      <c r="A4006" t="str">
        <f t="shared" si="374"/>
        <v xml:space="preserve"> </v>
      </c>
      <c r="B4006" t="s">
        <v>3671</v>
      </c>
      <c r="C4006" t="e">
        <f>VLOOKUP(B4006,Sheet5!$A$1158:$A$1246,1,FALSE)</f>
        <v>#N/A</v>
      </c>
      <c r="G4006" t="s">
        <v>9202</v>
      </c>
      <c r="H4006" t="s">
        <v>1</v>
      </c>
      <c r="I4006">
        <v>93685</v>
      </c>
      <c r="J4006">
        <v>1</v>
      </c>
      <c r="K4006">
        <f t="shared" si="375"/>
        <v>0</v>
      </c>
      <c r="L4006">
        <f t="shared" si="376"/>
        <v>0</v>
      </c>
      <c r="M4006" t="b">
        <f t="shared" si="377"/>
        <v>0</v>
      </c>
      <c r="N4006" t="str">
        <f>VLOOKUP(B4006,Sheet3!$D$2:$I$578,6,FALSE)</f>
        <v>Christian Bataille</v>
      </c>
      <c r="O4006" t="str">
        <f t="shared" si="378"/>
        <v xml:space="preserve"> </v>
      </c>
      <c r="P4006" t="b">
        <f t="shared" si="379"/>
        <v>0</v>
      </c>
      <c r="Q4006" t="b">
        <f>AND(M4006,ISNA(VLOOKUP(B4006,Sheet4!$A$1:$A$529,1,FALSE)))</f>
        <v>0</v>
      </c>
    </row>
    <row r="4007" spans="1:17">
      <c r="A4007" t="str">
        <f t="shared" si="374"/>
        <v xml:space="preserve"> </v>
      </c>
      <c r="B4007" t="s">
        <v>3671</v>
      </c>
      <c r="C4007" t="e">
        <f>VLOOKUP(B4007,Sheet5!$A$1158:$A$1246,1,FALSE)</f>
        <v>#N/A</v>
      </c>
      <c r="G4007" t="s">
        <v>9202</v>
      </c>
      <c r="H4007" t="s">
        <v>2</v>
      </c>
      <c r="I4007">
        <v>40868</v>
      </c>
      <c r="J4007">
        <v>0.43622778459700001</v>
      </c>
      <c r="K4007">
        <f t="shared" si="375"/>
        <v>0</v>
      </c>
      <c r="L4007">
        <f t="shared" si="376"/>
        <v>0</v>
      </c>
      <c r="M4007" t="b">
        <f t="shared" si="377"/>
        <v>0</v>
      </c>
      <c r="N4007" t="str">
        <f>VLOOKUP(B4007,Sheet3!$D$2:$I$578,6,FALSE)</f>
        <v>Christian Bataille</v>
      </c>
      <c r="O4007" t="str">
        <f t="shared" si="378"/>
        <v xml:space="preserve"> </v>
      </c>
      <c r="P4007" t="b">
        <f t="shared" si="379"/>
        <v>0</v>
      </c>
      <c r="Q4007" t="b">
        <f>AND(M4007,ISNA(VLOOKUP(B4007,Sheet4!$A$1:$A$529,1,FALSE)))</f>
        <v>0</v>
      </c>
    </row>
    <row r="4008" spans="1:17">
      <c r="A4008" t="str">
        <f t="shared" si="374"/>
        <v xml:space="preserve"> </v>
      </c>
      <c r="B4008" t="s">
        <v>3671</v>
      </c>
      <c r="C4008" t="e">
        <f>VLOOKUP(B4008,Sheet5!$A$1158:$A$1246,1,FALSE)</f>
        <v>#N/A</v>
      </c>
      <c r="G4008" t="s">
        <v>9202</v>
      </c>
      <c r="H4008" t="s">
        <v>3</v>
      </c>
      <c r="I4008">
        <v>1009</v>
      </c>
      <c r="J4008">
        <v>1.07701339595E-2</v>
      </c>
      <c r="K4008">
        <f t="shared" si="375"/>
        <v>0</v>
      </c>
      <c r="L4008">
        <f t="shared" si="376"/>
        <v>0</v>
      </c>
      <c r="M4008" t="b">
        <f t="shared" si="377"/>
        <v>0</v>
      </c>
      <c r="N4008" t="str">
        <f>VLOOKUP(B4008,Sheet3!$D$2:$I$578,6,FALSE)</f>
        <v>Christian Bataille</v>
      </c>
      <c r="O4008" t="str">
        <f t="shared" si="378"/>
        <v xml:space="preserve"> </v>
      </c>
      <c r="P4008" t="b">
        <f t="shared" si="379"/>
        <v>0</v>
      </c>
      <c r="Q4008" t="b">
        <f>AND(M4008,ISNA(VLOOKUP(B4008,Sheet4!$A$1:$A$529,1,FALSE)))</f>
        <v>0</v>
      </c>
    </row>
    <row r="4009" spans="1:17">
      <c r="A4009" t="str">
        <f t="shared" si="374"/>
        <v>Jean-Charles COURNUT</v>
      </c>
      <c r="B4009" t="s">
        <v>3671</v>
      </c>
      <c r="C4009" t="e">
        <f>VLOOKUP(B4009,Sheet5!$A$1158:$A$1246,1,FALSE)</f>
        <v>#N/A</v>
      </c>
      <c r="D4009" t="s">
        <v>11</v>
      </c>
      <c r="E4009" t="s">
        <v>1789</v>
      </c>
      <c r="F4009" t="s">
        <v>3672</v>
      </c>
      <c r="G4009" t="s">
        <v>11900</v>
      </c>
      <c r="H4009" t="s">
        <v>10</v>
      </c>
      <c r="I4009">
        <v>358</v>
      </c>
      <c r="J4009">
        <v>6.9101297097000003E-3</v>
      </c>
      <c r="K4009">
        <f t="shared" si="375"/>
        <v>0</v>
      </c>
      <c r="L4009">
        <f t="shared" si="376"/>
        <v>0</v>
      </c>
      <c r="M4009" t="b">
        <f t="shared" si="377"/>
        <v>0</v>
      </c>
      <c r="N4009" t="str">
        <f>VLOOKUP(B4009,Sheet3!$D$2:$I$578,6,FALSE)</f>
        <v>Christian Bataille</v>
      </c>
      <c r="O4009" t="str">
        <f t="shared" si="378"/>
        <v>Jean-Charles COURNUT</v>
      </c>
      <c r="P4009" t="b">
        <f t="shared" si="379"/>
        <v>0</v>
      </c>
      <c r="Q4009" t="b">
        <f>AND(M4009,ISNA(VLOOKUP(B4009,Sheet4!$A$1:$A$529,1,FALSE)))</f>
        <v>0</v>
      </c>
    </row>
    <row r="4010" spans="1:17">
      <c r="A4010" t="str">
        <f t="shared" si="374"/>
        <v>David JOLY</v>
      </c>
      <c r="B4010" t="s">
        <v>3671</v>
      </c>
      <c r="C4010" t="e">
        <f>VLOOKUP(B4010,Sheet5!$A$1158:$A$1246,1,FALSE)</f>
        <v>#N/A</v>
      </c>
      <c r="D4010" t="s">
        <v>11</v>
      </c>
      <c r="E4010" t="s">
        <v>773</v>
      </c>
      <c r="F4010" t="s">
        <v>580</v>
      </c>
      <c r="G4010" t="s">
        <v>9546</v>
      </c>
      <c r="H4010" t="s">
        <v>29</v>
      </c>
      <c r="I4010">
        <v>234</v>
      </c>
      <c r="J4010">
        <v>4.51667696109E-3</v>
      </c>
      <c r="K4010">
        <f t="shared" si="375"/>
        <v>0</v>
      </c>
      <c r="L4010">
        <f t="shared" si="376"/>
        <v>0</v>
      </c>
      <c r="M4010" t="b">
        <f t="shared" si="377"/>
        <v>0</v>
      </c>
      <c r="N4010" t="str">
        <f>VLOOKUP(B4010,Sheet3!$D$2:$I$578,6,FALSE)</f>
        <v>Christian Bataille</v>
      </c>
      <c r="O4010" t="str">
        <f t="shared" si="378"/>
        <v>David JOLY</v>
      </c>
      <c r="P4010" t="b">
        <f t="shared" si="379"/>
        <v>0</v>
      </c>
      <c r="Q4010" t="b">
        <f>AND(M4010,ISNA(VLOOKUP(B4010,Sheet4!$A$1:$A$529,1,FALSE)))</f>
        <v>0</v>
      </c>
    </row>
    <row r="4011" spans="1:17">
      <c r="A4011" t="str">
        <f t="shared" si="374"/>
        <v>Christian BATAILLE</v>
      </c>
      <c r="B4011" t="s">
        <v>3671</v>
      </c>
      <c r="C4011" t="e">
        <f>VLOOKUP(B4011,Sheet5!$A$1158:$A$1246,1,FALSE)</f>
        <v>#N/A</v>
      </c>
      <c r="D4011" t="s">
        <v>11</v>
      </c>
      <c r="E4011" t="s">
        <v>312</v>
      </c>
      <c r="F4011" t="s">
        <v>3673</v>
      </c>
      <c r="G4011" t="s">
        <v>11901</v>
      </c>
      <c r="H4011" t="s">
        <v>21</v>
      </c>
      <c r="I4011">
        <v>17275</v>
      </c>
      <c r="J4011">
        <v>0.33344271154999999</v>
      </c>
      <c r="K4011">
        <f t="shared" si="375"/>
        <v>17275</v>
      </c>
      <c r="L4011" t="str">
        <f t="shared" si="376"/>
        <v>SOC</v>
      </c>
      <c r="M4011" t="b">
        <f t="shared" si="377"/>
        <v>0</v>
      </c>
      <c r="N4011" t="str">
        <f>VLOOKUP(B4011,Sheet3!$D$2:$I$578,6,FALSE)</f>
        <v>Christian Bataille</v>
      </c>
      <c r="O4011" t="str">
        <f t="shared" si="378"/>
        <v>Christian BATAILLE</v>
      </c>
      <c r="P4011" t="b">
        <f t="shared" si="379"/>
        <v>1</v>
      </c>
      <c r="Q4011" t="b">
        <f>AND(M4011,ISNA(VLOOKUP(B4011,Sheet4!$A$1:$A$529,1,FALSE)))</f>
        <v>0</v>
      </c>
    </row>
    <row r="4012" spans="1:17">
      <c r="A4012" t="str">
        <f t="shared" si="374"/>
        <v>Bernard BAUDOUX</v>
      </c>
      <c r="B4012" t="s">
        <v>3671</v>
      </c>
      <c r="C4012" t="e">
        <f>VLOOKUP(B4012,Sheet5!$A$1158:$A$1246,1,FALSE)</f>
        <v>#N/A</v>
      </c>
      <c r="D4012" t="s">
        <v>11</v>
      </c>
      <c r="E4012" t="s">
        <v>84</v>
      </c>
      <c r="F4012" t="s">
        <v>3674</v>
      </c>
      <c r="G4012" t="s">
        <v>11902</v>
      </c>
      <c r="H4012" t="s">
        <v>19</v>
      </c>
      <c r="I4012">
        <v>7954</v>
      </c>
      <c r="J4012">
        <v>0.1535284126</v>
      </c>
      <c r="K4012">
        <f t="shared" si="375"/>
        <v>17275</v>
      </c>
      <c r="L4012" t="str">
        <f t="shared" si="376"/>
        <v>SOC</v>
      </c>
      <c r="M4012" t="b">
        <f t="shared" si="377"/>
        <v>0</v>
      </c>
      <c r="N4012" t="str">
        <f>VLOOKUP(B4012,Sheet3!$D$2:$I$578,6,FALSE)</f>
        <v>Christian Bataille</v>
      </c>
      <c r="O4012" t="str">
        <f t="shared" si="378"/>
        <v>Bernard BAUDOUX</v>
      </c>
      <c r="P4012" t="b">
        <f t="shared" si="379"/>
        <v>0</v>
      </c>
      <c r="Q4012" t="b">
        <f>AND(M4012,ISNA(VLOOKUP(B4012,Sheet4!$A$1:$A$529,1,FALSE)))</f>
        <v>0</v>
      </c>
    </row>
    <row r="4013" spans="1:17">
      <c r="A4013" t="str">
        <f t="shared" si="374"/>
        <v>Serge HAQUETTE</v>
      </c>
      <c r="B4013" t="s">
        <v>3671</v>
      </c>
      <c r="C4013" t="e">
        <f>VLOOKUP(B4013,Sheet5!$A$1158:$A$1246,1,FALSE)</f>
        <v>#N/A</v>
      </c>
      <c r="D4013" t="s">
        <v>11</v>
      </c>
      <c r="E4013" t="s">
        <v>416</v>
      </c>
      <c r="F4013" t="s">
        <v>3675</v>
      </c>
      <c r="G4013" t="s">
        <v>11903</v>
      </c>
      <c r="H4013" t="s">
        <v>130</v>
      </c>
      <c r="I4013">
        <v>361</v>
      </c>
      <c r="J4013">
        <v>6.9680358245799998E-3</v>
      </c>
      <c r="K4013">
        <f t="shared" si="375"/>
        <v>17275</v>
      </c>
      <c r="L4013" t="str">
        <f t="shared" si="376"/>
        <v>SOC</v>
      </c>
      <c r="M4013" t="b">
        <f t="shared" si="377"/>
        <v>0</v>
      </c>
      <c r="N4013" t="str">
        <f>VLOOKUP(B4013,Sheet3!$D$2:$I$578,6,FALSE)</f>
        <v>Christian Bataille</v>
      </c>
      <c r="O4013" t="str">
        <f t="shared" si="378"/>
        <v>Serge HAQUETTE</v>
      </c>
      <c r="P4013" t="b">
        <f t="shared" si="379"/>
        <v>0</v>
      </c>
      <c r="Q4013" t="b">
        <f>AND(M4013,ISNA(VLOOKUP(B4013,Sheet4!$A$1:$A$529,1,FALSE)))</f>
        <v>0</v>
      </c>
    </row>
    <row r="4014" spans="1:17">
      <c r="A4014" t="str">
        <f t="shared" si="374"/>
        <v>Etienne CAUCHY</v>
      </c>
      <c r="B4014" t="s">
        <v>3671</v>
      </c>
      <c r="C4014" t="e">
        <f>VLOOKUP(B4014,Sheet5!$A$1158:$A$1246,1,FALSE)</f>
        <v>#N/A</v>
      </c>
      <c r="D4014" t="s">
        <v>11</v>
      </c>
      <c r="E4014" t="s">
        <v>55</v>
      </c>
      <c r="F4014" t="s">
        <v>3676</v>
      </c>
      <c r="G4014" t="s">
        <v>11904</v>
      </c>
      <c r="H4014" t="s">
        <v>111</v>
      </c>
      <c r="I4014">
        <v>6892</v>
      </c>
      <c r="J4014">
        <v>0.133029647931</v>
      </c>
      <c r="K4014">
        <f t="shared" si="375"/>
        <v>17275</v>
      </c>
      <c r="L4014" t="str">
        <f t="shared" si="376"/>
        <v>SOC</v>
      </c>
      <c r="M4014" t="b">
        <f t="shared" si="377"/>
        <v>0</v>
      </c>
      <c r="N4014" t="str">
        <f>VLOOKUP(B4014,Sheet3!$D$2:$I$578,6,FALSE)</f>
        <v>Christian Bataille</v>
      </c>
      <c r="O4014" t="str">
        <f t="shared" si="378"/>
        <v>Etienne CAUCHY</v>
      </c>
      <c r="P4014" t="b">
        <f t="shared" si="379"/>
        <v>0</v>
      </c>
      <c r="Q4014" t="b">
        <f>AND(M4014,ISNA(VLOOKUP(B4014,Sheet4!$A$1:$A$529,1,FALSE)))</f>
        <v>0</v>
      </c>
    </row>
    <row r="4015" spans="1:17">
      <c r="A4015" t="str">
        <f t="shared" si="374"/>
        <v>Anne-Sophie LEVEQUE</v>
      </c>
      <c r="B4015" t="s">
        <v>3671</v>
      </c>
      <c r="C4015" t="e">
        <f>VLOOKUP(B4015,Sheet5!$A$1158:$A$1246,1,FALSE)</f>
        <v>#N/A</v>
      </c>
      <c r="D4015" t="s">
        <v>4</v>
      </c>
      <c r="E4015" t="s">
        <v>480</v>
      </c>
      <c r="F4015" t="s">
        <v>2371</v>
      </c>
      <c r="G4015" t="s">
        <v>10893</v>
      </c>
      <c r="H4015" t="s">
        <v>17</v>
      </c>
      <c r="I4015">
        <v>9299</v>
      </c>
      <c r="J4015">
        <v>0.17948965410699999</v>
      </c>
      <c r="K4015">
        <f t="shared" si="375"/>
        <v>17275</v>
      </c>
      <c r="L4015" t="str">
        <f t="shared" si="376"/>
        <v>SOC</v>
      </c>
      <c r="M4015" t="b">
        <f t="shared" si="377"/>
        <v>0</v>
      </c>
      <c r="N4015" t="str">
        <f>VLOOKUP(B4015,Sheet3!$D$2:$I$578,6,FALSE)</f>
        <v>Christian Bataille</v>
      </c>
      <c r="O4015" t="str">
        <f t="shared" si="378"/>
        <v>Anne-Sophie LEVEQUE</v>
      </c>
      <c r="P4015" t="b">
        <f t="shared" si="379"/>
        <v>0</v>
      </c>
      <c r="Q4015" t="b">
        <f>AND(M4015,ISNA(VLOOKUP(B4015,Sheet4!$A$1:$A$529,1,FALSE)))</f>
        <v>0</v>
      </c>
    </row>
    <row r="4016" spans="1:17">
      <c r="A4016" t="str">
        <f t="shared" si="374"/>
        <v>Aude SACERDOT</v>
      </c>
      <c r="B4016" t="s">
        <v>3671</v>
      </c>
      <c r="C4016" t="e">
        <f>VLOOKUP(B4016,Sheet5!$A$1158:$A$1246,1,FALSE)</f>
        <v>#N/A</v>
      </c>
      <c r="D4016" t="s">
        <v>11</v>
      </c>
      <c r="E4016" t="s">
        <v>110</v>
      </c>
      <c r="F4016" t="s">
        <v>3677</v>
      </c>
      <c r="G4016" t="s">
        <v>11905</v>
      </c>
      <c r="H4016" t="s">
        <v>13</v>
      </c>
      <c r="I4016">
        <v>343</v>
      </c>
      <c r="J4016">
        <v>6.6205991352699996E-3</v>
      </c>
      <c r="K4016">
        <f t="shared" si="375"/>
        <v>17275</v>
      </c>
      <c r="L4016" t="str">
        <f t="shared" si="376"/>
        <v>SOC</v>
      </c>
      <c r="M4016" t="b">
        <f t="shared" si="377"/>
        <v>0</v>
      </c>
      <c r="N4016" t="str">
        <f>VLOOKUP(B4016,Sheet3!$D$2:$I$578,6,FALSE)</f>
        <v>Christian Bataille</v>
      </c>
      <c r="O4016" t="str">
        <f t="shared" si="378"/>
        <v>Aude SACERDOT</v>
      </c>
      <c r="P4016" t="b">
        <f t="shared" si="379"/>
        <v>0</v>
      </c>
      <c r="Q4016" t="b">
        <f>AND(M4016,ISNA(VLOOKUP(B4016,Sheet4!$A$1:$A$529,1,FALSE)))</f>
        <v>0</v>
      </c>
    </row>
    <row r="4017" spans="1:17">
      <c r="A4017" t="str">
        <f t="shared" si="374"/>
        <v>Constance LE GONIDEC</v>
      </c>
      <c r="B4017" t="s">
        <v>3671</v>
      </c>
      <c r="C4017" t="e">
        <f>VLOOKUP(B4017,Sheet5!$A$1158:$A$1246,1,FALSE)</f>
        <v>#N/A</v>
      </c>
      <c r="D4017" t="s">
        <v>4</v>
      </c>
      <c r="E4017" t="s">
        <v>2196</v>
      </c>
      <c r="F4017" t="s">
        <v>3678</v>
      </c>
      <c r="G4017" t="s">
        <v>11906</v>
      </c>
      <c r="H4017" t="s">
        <v>29</v>
      </c>
      <c r="I4017">
        <v>334</v>
      </c>
      <c r="J4017">
        <v>6.4468807906099997E-3</v>
      </c>
      <c r="K4017">
        <f t="shared" si="375"/>
        <v>17275</v>
      </c>
      <c r="L4017" t="str">
        <f t="shared" si="376"/>
        <v>SOC</v>
      </c>
      <c r="M4017" t="b">
        <f t="shared" si="377"/>
        <v>0</v>
      </c>
      <c r="N4017" t="str">
        <f>VLOOKUP(B4017,Sheet3!$D$2:$I$578,6,FALSE)</f>
        <v>Christian Bataille</v>
      </c>
      <c r="O4017" t="str">
        <f t="shared" si="378"/>
        <v>Constance LE GONIDEC</v>
      </c>
      <c r="P4017" t="b">
        <f t="shared" si="379"/>
        <v>0</v>
      </c>
      <c r="Q4017" t="b">
        <f>AND(M4017,ISNA(VLOOKUP(B4017,Sheet4!$A$1:$A$529,1,FALSE)))</f>
        <v>0</v>
      </c>
    </row>
    <row r="4018" spans="1:17">
      <c r="A4018" t="str">
        <f t="shared" si="374"/>
        <v>Joël WILMOTTE</v>
      </c>
      <c r="B4018" t="s">
        <v>3671</v>
      </c>
      <c r="C4018" t="e">
        <f>VLOOKUP(B4018,Sheet5!$A$1158:$A$1246,1,FALSE)</f>
        <v>#N/A</v>
      </c>
      <c r="D4018" t="s">
        <v>11</v>
      </c>
      <c r="E4018" t="s">
        <v>9116</v>
      </c>
      <c r="F4018" t="s">
        <v>3679</v>
      </c>
      <c r="G4018" t="s">
        <v>11907</v>
      </c>
      <c r="H4018" t="s">
        <v>13</v>
      </c>
      <c r="I4018">
        <v>7947</v>
      </c>
      <c r="J4018">
        <v>0.15339329833199999</v>
      </c>
      <c r="K4018">
        <f t="shared" si="375"/>
        <v>17275</v>
      </c>
      <c r="L4018" t="str">
        <f t="shared" si="376"/>
        <v>SOC</v>
      </c>
      <c r="M4018" t="b">
        <f t="shared" si="377"/>
        <v>0</v>
      </c>
      <c r="N4018" t="str">
        <f>VLOOKUP(B4018,Sheet3!$D$2:$I$578,6,FALSE)</f>
        <v>Christian Bataille</v>
      </c>
      <c r="O4018" t="str">
        <f t="shared" si="378"/>
        <v>Joël WILMOTTE</v>
      </c>
      <c r="P4018" t="b">
        <f t="shared" si="379"/>
        <v>0</v>
      </c>
      <c r="Q4018" t="b">
        <f>AND(M4018,ISNA(VLOOKUP(B4018,Sheet4!$A$1:$A$529,1,FALSE)))</f>
        <v>0</v>
      </c>
    </row>
    <row r="4019" spans="1:17">
      <c r="A4019" t="str">
        <f t="shared" si="374"/>
        <v>Laurent BERNIER</v>
      </c>
      <c r="B4019" t="s">
        <v>3671</v>
      </c>
      <c r="C4019" t="e">
        <f>VLOOKUP(B4019,Sheet5!$A$1158:$A$1246,1,FALSE)</f>
        <v>#N/A</v>
      </c>
      <c r="D4019" t="s">
        <v>11</v>
      </c>
      <c r="E4019" t="s">
        <v>342</v>
      </c>
      <c r="F4019" t="s">
        <v>3680</v>
      </c>
      <c r="G4019" t="s">
        <v>11908</v>
      </c>
      <c r="H4019" t="s">
        <v>7</v>
      </c>
      <c r="I4019">
        <v>811</v>
      </c>
      <c r="J4019">
        <v>1.56539530574E-2</v>
      </c>
      <c r="K4019">
        <f t="shared" si="375"/>
        <v>17275</v>
      </c>
      <c r="L4019" t="str">
        <f t="shared" si="376"/>
        <v>SOC</v>
      </c>
      <c r="M4019" t="b">
        <f t="shared" si="377"/>
        <v>1</v>
      </c>
      <c r="N4019" t="str">
        <f>VLOOKUP(B4019,Sheet3!$D$2:$I$578,6,FALSE)</f>
        <v>Christian Bataille</v>
      </c>
      <c r="O4019" t="str">
        <f t="shared" si="378"/>
        <v>Laurent BERNIER</v>
      </c>
      <c r="P4019" t="b">
        <f t="shared" si="379"/>
        <v>0</v>
      </c>
      <c r="Q4019" t="b">
        <f>AND(M4019,ISNA(VLOOKUP(B4019,Sheet4!$A$1:$A$529,1,FALSE)))</f>
        <v>1</v>
      </c>
    </row>
    <row r="4020" spans="1:17">
      <c r="A4020" t="str">
        <f t="shared" si="374"/>
        <v xml:space="preserve"> </v>
      </c>
      <c r="B4020" t="s">
        <v>3681</v>
      </c>
      <c r="C4020" t="e">
        <f>VLOOKUP(B4020,Sheet5!$A$1158:$A$1246,1,FALSE)</f>
        <v>#N/A</v>
      </c>
      <c r="G4020" t="s">
        <v>9202</v>
      </c>
      <c r="H4020" t="s">
        <v>1</v>
      </c>
      <c r="I4020">
        <v>90528</v>
      </c>
      <c r="J4020">
        <v>1</v>
      </c>
      <c r="K4020">
        <f t="shared" si="375"/>
        <v>0</v>
      </c>
      <c r="L4020">
        <f t="shared" si="376"/>
        <v>0</v>
      </c>
      <c r="M4020" t="b">
        <f t="shared" si="377"/>
        <v>0</v>
      </c>
      <c r="N4020" t="str">
        <f>VLOOKUP(B4020,Sheet3!$D$2:$I$578,6,FALSE)</f>
        <v>Christian Hutin</v>
      </c>
      <c r="O4020" t="str">
        <f t="shared" si="378"/>
        <v xml:space="preserve"> </v>
      </c>
      <c r="P4020" t="b">
        <f t="shared" si="379"/>
        <v>0</v>
      </c>
      <c r="Q4020" t="b">
        <f>AND(M4020,ISNA(VLOOKUP(B4020,Sheet4!$A$1:$A$529,1,FALSE)))</f>
        <v>0</v>
      </c>
    </row>
    <row r="4021" spans="1:17">
      <c r="A4021" t="str">
        <f t="shared" si="374"/>
        <v xml:space="preserve"> </v>
      </c>
      <c r="B4021" t="s">
        <v>3681</v>
      </c>
      <c r="C4021" t="e">
        <f>VLOOKUP(B4021,Sheet5!$A$1158:$A$1246,1,FALSE)</f>
        <v>#N/A</v>
      </c>
      <c r="G4021" t="s">
        <v>9202</v>
      </c>
      <c r="H4021" t="s">
        <v>2</v>
      </c>
      <c r="I4021">
        <v>42226</v>
      </c>
      <c r="J4021">
        <v>0.466441322022</v>
      </c>
      <c r="K4021">
        <f t="shared" si="375"/>
        <v>0</v>
      </c>
      <c r="L4021">
        <f t="shared" si="376"/>
        <v>0</v>
      </c>
      <c r="M4021" t="b">
        <f t="shared" si="377"/>
        <v>0</v>
      </c>
      <c r="N4021" t="str">
        <f>VLOOKUP(B4021,Sheet3!$D$2:$I$578,6,FALSE)</f>
        <v>Christian Hutin</v>
      </c>
      <c r="O4021" t="str">
        <f t="shared" si="378"/>
        <v xml:space="preserve"> </v>
      </c>
      <c r="P4021" t="b">
        <f t="shared" si="379"/>
        <v>0</v>
      </c>
      <c r="Q4021" t="b">
        <f>AND(M4021,ISNA(VLOOKUP(B4021,Sheet4!$A$1:$A$529,1,FALSE)))</f>
        <v>0</v>
      </c>
    </row>
    <row r="4022" spans="1:17">
      <c r="A4022" t="str">
        <f t="shared" si="374"/>
        <v xml:space="preserve"> </v>
      </c>
      <c r="B4022" t="s">
        <v>3681</v>
      </c>
      <c r="C4022" t="e">
        <f>VLOOKUP(B4022,Sheet5!$A$1158:$A$1246,1,FALSE)</f>
        <v>#N/A</v>
      </c>
      <c r="G4022" t="s">
        <v>9202</v>
      </c>
      <c r="H4022" t="s">
        <v>3</v>
      </c>
      <c r="I4022">
        <v>1164</v>
      </c>
      <c r="J4022">
        <v>1.28579003181E-2</v>
      </c>
      <c r="K4022">
        <f t="shared" si="375"/>
        <v>0</v>
      </c>
      <c r="L4022">
        <f t="shared" si="376"/>
        <v>0</v>
      </c>
      <c r="M4022" t="b">
        <f t="shared" si="377"/>
        <v>0</v>
      </c>
      <c r="N4022" t="str">
        <f>VLOOKUP(B4022,Sheet3!$D$2:$I$578,6,FALSE)</f>
        <v>Christian Hutin</v>
      </c>
      <c r="O4022" t="str">
        <f t="shared" si="378"/>
        <v xml:space="preserve"> </v>
      </c>
      <c r="P4022" t="b">
        <f t="shared" si="379"/>
        <v>0</v>
      </c>
      <c r="Q4022" t="b">
        <f>AND(M4022,ISNA(VLOOKUP(B4022,Sheet4!$A$1:$A$529,1,FALSE)))</f>
        <v>0</v>
      </c>
    </row>
    <row r="4023" spans="1:17">
      <c r="A4023" t="str">
        <f t="shared" si="374"/>
        <v>Christian HUTIN</v>
      </c>
      <c r="B4023" t="s">
        <v>3681</v>
      </c>
      <c r="C4023" t="e">
        <f>VLOOKUP(B4023,Sheet5!$A$1158:$A$1246,1,FALSE)</f>
        <v>#N/A</v>
      </c>
      <c r="D4023" t="s">
        <v>11</v>
      </c>
      <c r="E4023" t="s">
        <v>312</v>
      </c>
      <c r="F4023" t="s">
        <v>3682</v>
      </c>
      <c r="G4023" t="s">
        <v>11909</v>
      </c>
      <c r="H4023" t="s">
        <v>33</v>
      </c>
      <c r="I4023">
        <v>22564</v>
      </c>
      <c r="J4023">
        <v>0.478679621537</v>
      </c>
      <c r="K4023">
        <f t="shared" si="375"/>
        <v>0</v>
      </c>
      <c r="L4023">
        <f t="shared" si="376"/>
        <v>0</v>
      </c>
      <c r="M4023" t="b">
        <f t="shared" si="377"/>
        <v>0</v>
      </c>
      <c r="N4023" t="str">
        <f>VLOOKUP(B4023,Sheet3!$D$2:$I$578,6,FALSE)</f>
        <v>Christian Hutin</v>
      </c>
      <c r="O4023" t="str">
        <f t="shared" si="378"/>
        <v>Christian HUTIN</v>
      </c>
      <c r="P4023" t="b">
        <f t="shared" si="379"/>
        <v>1</v>
      </c>
      <c r="Q4023" t="b">
        <f>AND(M4023,ISNA(VLOOKUP(B4023,Sheet4!$A$1:$A$529,1,FALSE)))</f>
        <v>0</v>
      </c>
    </row>
    <row r="4024" spans="1:17">
      <c r="A4024" t="str">
        <f t="shared" si="374"/>
        <v>Dominique WAILLY</v>
      </c>
      <c r="B4024" t="s">
        <v>3681</v>
      </c>
      <c r="C4024" t="e">
        <f>VLOOKUP(B4024,Sheet5!$A$1158:$A$1246,1,FALSE)</f>
        <v>#N/A</v>
      </c>
      <c r="D4024" t="s">
        <v>11</v>
      </c>
      <c r="E4024" t="s">
        <v>180</v>
      </c>
      <c r="F4024" t="s">
        <v>3683</v>
      </c>
      <c r="G4024" t="s">
        <v>11910</v>
      </c>
      <c r="H4024" t="s">
        <v>10</v>
      </c>
      <c r="I4024">
        <v>519</v>
      </c>
      <c r="J4024">
        <v>1.1010225295899999E-2</v>
      </c>
      <c r="K4024">
        <f t="shared" si="375"/>
        <v>0</v>
      </c>
      <c r="L4024">
        <f t="shared" si="376"/>
        <v>0</v>
      </c>
      <c r="M4024" t="b">
        <f t="shared" si="377"/>
        <v>0</v>
      </c>
      <c r="N4024" t="str">
        <f>VLOOKUP(B4024,Sheet3!$D$2:$I$578,6,FALSE)</f>
        <v>Christian Hutin</v>
      </c>
      <c r="O4024" t="str">
        <f t="shared" si="378"/>
        <v>Dominique WAILLY</v>
      </c>
      <c r="P4024" t="b">
        <f t="shared" si="379"/>
        <v>0</v>
      </c>
      <c r="Q4024" t="b">
        <f>AND(M4024,ISNA(VLOOKUP(B4024,Sheet4!$A$1:$A$529,1,FALSE)))</f>
        <v>0</v>
      </c>
    </row>
    <row r="4025" spans="1:17">
      <c r="A4025" t="str">
        <f t="shared" si="374"/>
        <v>Pierre YANA</v>
      </c>
      <c r="B4025" t="s">
        <v>3681</v>
      </c>
      <c r="C4025" t="e">
        <f>VLOOKUP(B4025,Sheet5!$A$1158:$A$1246,1,FALSE)</f>
        <v>#N/A</v>
      </c>
      <c r="D4025" t="s">
        <v>11</v>
      </c>
      <c r="E4025" t="s">
        <v>148</v>
      </c>
      <c r="F4025" t="s">
        <v>3684</v>
      </c>
      <c r="G4025" t="s">
        <v>11911</v>
      </c>
      <c r="H4025" t="s">
        <v>43</v>
      </c>
      <c r="I4025">
        <v>796</v>
      </c>
      <c r="J4025">
        <v>1.6886588315199999E-2</v>
      </c>
      <c r="K4025">
        <f t="shared" si="375"/>
        <v>0</v>
      </c>
      <c r="L4025">
        <f t="shared" si="376"/>
        <v>0</v>
      </c>
      <c r="M4025" t="b">
        <f t="shared" si="377"/>
        <v>0</v>
      </c>
      <c r="N4025" t="str">
        <f>VLOOKUP(B4025,Sheet3!$D$2:$I$578,6,FALSE)</f>
        <v>Christian Hutin</v>
      </c>
      <c r="O4025" t="str">
        <f t="shared" si="378"/>
        <v>Pierre YANA</v>
      </c>
      <c r="P4025" t="b">
        <f t="shared" si="379"/>
        <v>0</v>
      </c>
      <c r="Q4025" t="b">
        <f>AND(M4025,ISNA(VLOOKUP(B4025,Sheet4!$A$1:$A$529,1,FALSE)))</f>
        <v>0</v>
      </c>
    </row>
    <row r="4026" spans="1:17">
      <c r="A4026" t="str">
        <f t="shared" si="374"/>
        <v>David THIEBAUT</v>
      </c>
      <c r="B4026" t="s">
        <v>3681</v>
      </c>
      <c r="C4026" t="e">
        <f>VLOOKUP(B4026,Sheet5!$A$1158:$A$1246,1,FALSE)</f>
        <v>#N/A</v>
      </c>
      <c r="D4026" t="s">
        <v>11</v>
      </c>
      <c r="E4026" t="s">
        <v>773</v>
      </c>
      <c r="F4026" t="s">
        <v>3685</v>
      </c>
      <c r="G4026" t="s">
        <v>11912</v>
      </c>
      <c r="H4026" t="s">
        <v>19</v>
      </c>
      <c r="I4026">
        <v>2236</v>
      </c>
      <c r="J4026">
        <v>4.7435190292299999E-2</v>
      </c>
      <c r="K4026">
        <f t="shared" si="375"/>
        <v>0</v>
      </c>
      <c r="L4026">
        <f t="shared" si="376"/>
        <v>0</v>
      </c>
      <c r="M4026" t="b">
        <f t="shared" si="377"/>
        <v>0</v>
      </c>
      <c r="N4026" t="str">
        <f>VLOOKUP(B4026,Sheet3!$D$2:$I$578,6,FALSE)</f>
        <v>Christian Hutin</v>
      </c>
      <c r="O4026" t="str">
        <f t="shared" si="378"/>
        <v>David THIEBAUT</v>
      </c>
      <c r="P4026" t="b">
        <f t="shared" si="379"/>
        <v>0</v>
      </c>
      <c r="Q4026" t="b">
        <f>AND(M4026,ISNA(VLOOKUP(B4026,Sheet4!$A$1:$A$529,1,FALSE)))</f>
        <v>0</v>
      </c>
    </row>
    <row r="4027" spans="1:17">
      <c r="A4027" t="str">
        <f t="shared" si="374"/>
        <v>Benjamin BAK</v>
      </c>
      <c r="B4027" t="s">
        <v>3681</v>
      </c>
      <c r="C4027" t="e">
        <f>VLOOKUP(B4027,Sheet5!$A$1158:$A$1246,1,FALSE)</f>
        <v>#N/A</v>
      </c>
      <c r="D4027" t="s">
        <v>11</v>
      </c>
      <c r="E4027" t="s">
        <v>873</v>
      </c>
      <c r="F4027" t="s">
        <v>3686</v>
      </c>
      <c r="G4027" t="s">
        <v>11913</v>
      </c>
      <c r="H4027" t="s">
        <v>271</v>
      </c>
      <c r="I4027">
        <v>105</v>
      </c>
      <c r="J4027">
        <v>2.2275022274999999E-3</v>
      </c>
      <c r="K4027">
        <f t="shared" si="375"/>
        <v>0</v>
      </c>
      <c r="L4027">
        <f t="shared" si="376"/>
        <v>0</v>
      </c>
      <c r="M4027" t="b">
        <f t="shared" si="377"/>
        <v>0</v>
      </c>
      <c r="N4027" t="str">
        <f>VLOOKUP(B4027,Sheet3!$D$2:$I$578,6,FALSE)</f>
        <v>Christian Hutin</v>
      </c>
      <c r="O4027" t="str">
        <f t="shared" si="378"/>
        <v>Benjamin BAK</v>
      </c>
      <c r="P4027" t="b">
        <f t="shared" si="379"/>
        <v>0</v>
      </c>
      <c r="Q4027" t="b">
        <f>AND(M4027,ISNA(VLOOKUP(B4027,Sheet4!$A$1:$A$529,1,FALSE)))</f>
        <v>0</v>
      </c>
    </row>
    <row r="4028" spans="1:17">
      <c r="A4028" t="str">
        <f t="shared" si="374"/>
        <v>Laurence HERNOULT</v>
      </c>
      <c r="B4028" t="s">
        <v>3681</v>
      </c>
      <c r="C4028" t="e">
        <f>VLOOKUP(B4028,Sheet5!$A$1158:$A$1246,1,FALSE)</f>
        <v>#N/A</v>
      </c>
      <c r="D4028" t="s">
        <v>4</v>
      </c>
      <c r="E4028" t="s">
        <v>70</v>
      </c>
      <c r="F4028" t="s">
        <v>3654</v>
      </c>
      <c r="G4028" t="s">
        <v>11887</v>
      </c>
      <c r="H4028" t="s">
        <v>29</v>
      </c>
      <c r="I4028">
        <v>506</v>
      </c>
      <c r="J4028">
        <v>1.07344393059E-2</v>
      </c>
      <c r="K4028">
        <f t="shared" si="375"/>
        <v>0</v>
      </c>
      <c r="L4028">
        <f t="shared" si="376"/>
        <v>0</v>
      </c>
      <c r="M4028" t="b">
        <f t="shared" si="377"/>
        <v>0</v>
      </c>
      <c r="N4028" t="str">
        <f>VLOOKUP(B4028,Sheet3!$D$2:$I$578,6,FALSE)</f>
        <v>Christian Hutin</v>
      </c>
      <c r="O4028" t="str">
        <f t="shared" si="378"/>
        <v>Laurence HERNOULT</v>
      </c>
      <c r="P4028" t="b">
        <f t="shared" si="379"/>
        <v>0</v>
      </c>
      <c r="Q4028" t="b">
        <f>AND(M4028,ISNA(VLOOKUP(B4028,Sheet4!$A$1:$A$529,1,FALSE)))</f>
        <v>0</v>
      </c>
    </row>
    <row r="4029" spans="1:17">
      <c r="A4029" t="str">
        <f t="shared" si="374"/>
        <v>José DESWARTE</v>
      </c>
      <c r="B4029" t="s">
        <v>3681</v>
      </c>
      <c r="C4029" t="e">
        <f>VLOOKUP(B4029,Sheet5!$A$1158:$A$1246,1,FALSE)</f>
        <v>#N/A</v>
      </c>
      <c r="D4029" t="s">
        <v>11</v>
      </c>
      <c r="E4029" t="s">
        <v>9040</v>
      </c>
      <c r="F4029" t="s">
        <v>3687</v>
      </c>
      <c r="G4029" t="s">
        <v>11914</v>
      </c>
      <c r="H4029" t="s">
        <v>10</v>
      </c>
      <c r="I4029">
        <v>401</v>
      </c>
      <c r="J4029">
        <v>8.5069370783700006E-3</v>
      </c>
      <c r="K4029">
        <f t="shared" si="375"/>
        <v>0</v>
      </c>
      <c r="L4029">
        <f t="shared" si="376"/>
        <v>0</v>
      </c>
      <c r="M4029" t="b">
        <f t="shared" si="377"/>
        <v>0</v>
      </c>
      <c r="N4029" t="str">
        <f>VLOOKUP(B4029,Sheet3!$D$2:$I$578,6,FALSE)</f>
        <v>Christian Hutin</v>
      </c>
      <c r="O4029" t="str">
        <f t="shared" si="378"/>
        <v>José DESWARTE</v>
      </c>
      <c r="P4029" t="b">
        <f t="shared" si="379"/>
        <v>0</v>
      </c>
      <c r="Q4029" t="b">
        <f>AND(M4029,ISNA(VLOOKUP(B4029,Sheet4!$A$1:$A$529,1,FALSE)))</f>
        <v>0</v>
      </c>
    </row>
    <row r="4030" spans="1:17">
      <c r="A4030" t="str">
        <f t="shared" si="374"/>
        <v>Cindy BIGNARDI</v>
      </c>
      <c r="B4030" t="s">
        <v>3681</v>
      </c>
      <c r="C4030" t="e">
        <f>VLOOKUP(B4030,Sheet5!$A$1158:$A$1246,1,FALSE)</f>
        <v>#N/A</v>
      </c>
      <c r="D4030" t="s">
        <v>4</v>
      </c>
      <c r="E4030" t="s">
        <v>3688</v>
      </c>
      <c r="F4030" t="s">
        <v>3689</v>
      </c>
      <c r="G4030" t="s">
        <v>11915</v>
      </c>
      <c r="H4030" t="s">
        <v>10</v>
      </c>
      <c r="I4030">
        <v>214</v>
      </c>
      <c r="J4030">
        <v>4.5398616827200004E-3</v>
      </c>
      <c r="K4030">
        <f t="shared" si="375"/>
        <v>0</v>
      </c>
      <c r="L4030">
        <f t="shared" si="376"/>
        <v>0</v>
      </c>
      <c r="M4030" t="b">
        <f t="shared" si="377"/>
        <v>0</v>
      </c>
      <c r="N4030" t="str">
        <f>VLOOKUP(B4030,Sheet3!$D$2:$I$578,6,FALSE)</f>
        <v>Christian Hutin</v>
      </c>
      <c r="O4030" t="str">
        <f t="shared" si="378"/>
        <v>Cindy BIGNARDI</v>
      </c>
      <c r="P4030" t="b">
        <f t="shared" si="379"/>
        <v>0</v>
      </c>
      <c r="Q4030" t="b">
        <f>AND(M4030,ISNA(VLOOKUP(B4030,Sheet4!$A$1:$A$529,1,FALSE)))</f>
        <v>0</v>
      </c>
    </row>
    <row r="4031" spans="1:17">
      <c r="A4031" t="str">
        <f t="shared" si="374"/>
        <v>Philippe EYMERY</v>
      </c>
      <c r="B4031" t="s">
        <v>3681</v>
      </c>
      <c r="C4031" t="e">
        <f>VLOOKUP(B4031,Sheet5!$A$1158:$A$1246,1,FALSE)</f>
        <v>#N/A</v>
      </c>
      <c r="D4031" t="s">
        <v>11</v>
      </c>
      <c r="E4031" t="s">
        <v>385</v>
      </c>
      <c r="F4031" t="s">
        <v>3690</v>
      </c>
      <c r="G4031" t="s">
        <v>11916</v>
      </c>
      <c r="H4031" t="s">
        <v>17</v>
      </c>
      <c r="I4031">
        <v>10982</v>
      </c>
      <c r="J4031">
        <v>0.23297551868999999</v>
      </c>
      <c r="K4031">
        <f t="shared" si="375"/>
        <v>0</v>
      </c>
      <c r="L4031">
        <f t="shared" si="376"/>
        <v>0</v>
      </c>
      <c r="M4031" t="b">
        <f t="shared" si="377"/>
        <v>0</v>
      </c>
      <c r="N4031" t="str">
        <f>VLOOKUP(B4031,Sheet3!$D$2:$I$578,6,FALSE)</f>
        <v>Christian Hutin</v>
      </c>
      <c r="O4031" t="str">
        <f t="shared" si="378"/>
        <v>Philippe EYMERY</v>
      </c>
      <c r="P4031" t="b">
        <f t="shared" si="379"/>
        <v>0</v>
      </c>
      <c r="Q4031" t="b">
        <f>AND(M4031,ISNA(VLOOKUP(B4031,Sheet4!$A$1:$A$529,1,FALSE)))</f>
        <v>0</v>
      </c>
    </row>
    <row r="4032" spans="1:17">
      <c r="A4032" t="str">
        <f t="shared" si="374"/>
        <v>Marcel LEFEVRE</v>
      </c>
      <c r="B4032" t="s">
        <v>3681</v>
      </c>
      <c r="C4032" t="e">
        <f>VLOOKUP(B4032,Sheet5!$A$1158:$A$1246,1,FALSE)</f>
        <v>#N/A</v>
      </c>
      <c r="D4032" t="s">
        <v>11</v>
      </c>
      <c r="E4032" t="s">
        <v>1413</v>
      </c>
      <c r="F4032" t="s">
        <v>3691</v>
      </c>
      <c r="G4032" t="s">
        <v>11917</v>
      </c>
      <c r="H4032" t="s">
        <v>7</v>
      </c>
      <c r="I4032">
        <v>1295</v>
      </c>
      <c r="J4032">
        <v>2.7472527472500001E-2</v>
      </c>
      <c r="K4032">
        <f t="shared" si="375"/>
        <v>1295</v>
      </c>
      <c r="L4032" t="str">
        <f t="shared" si="376"/>
        <v>VEC</v>
      </c>
      <c r="M4032" t="b">
        <f t="shared" si="377"/>
        <v>0</v>
      </c>
      <c r="N4032" t="str">
        <f>VLOOKUP(B4032,Sheet3!$D$2:$I$578,6,FALSE)</f>
        <v>Christian Hutin</v>
      </c>
      <c r="O4032" t="str">
        <f t="shared" si="378"/>
        <v>Marcel LEFEVRE</v>
      </c>
      <c r="P4032" t="b">
        <f t="shared" si="379"/>
        <v>0</v>
      </c>
      <c r="Q4032" t="b">
        <f>AND(M4032,ISNA(VLOOKUP(B4032,Sheet4!$A$1:$A$529,1,FALSE)))</f>
        <v>0</v>
      </c>
    </row>
    <row r="4033" spans="1:17">
      <c r="A4033" t="str">
        <f t="shared" si="374"/>
        <v>François ROSSEEL</v>
      </c>
      <c r="B4033" t="s">
        <v>3681</v>
      </c>
      <c r="C4033" t="e">
        <f>VLOOKUP(B4033,Sheet5!$A$1158:$A$1246,1,FALSE)</f>
        <v>#N/A</v>
      </c>
      <c r="D4033" t="s">
        <v>11</v>
      </c>
      <c r="E4033" t="s">
        <v>9125</v>
      </c>
      <c r="F4033" t="s">
        <v>3692</v>
      </c>
      <c r="G4033" t="s">
        <v>11918</v>
      </c>
      <c r="H4033" t="s">
        <v>26</v>
      </c>
      <c r="I4033">
        <v>7034</v>
      </c>
      <c r="J4033">
        <v>0.14922143493600001</v>
      </c>
      <c r="K4033">
        <f t="shared" si="375"/>
        <v>1295</v>
      </c>
      <c r="L4033" t="str">
        <f t="shared" si="376"/>
        <v>VEC</v>
      </c>
      <c r="M4033" t="b">
        <f t="shared" si="377"/>
        <v>0</v>
      </c>
      <c r="N4033" t="str">
        <f>VLOOKUP(B4033,Sheet3!$D$2:$I$578,6,FALSE)</f>
        <v>Christian Hutin</v>
      </c>
      <c r="O4033" t="str">
        <f t="shared" si="378"/>
        <v>François ROSSEEL</v>
      </c>
      <c r="P4033" t="b">
        <f t="shared" si="379"/>
        <v>0</v>
      </c>
      <c r="Q4033" t="b">
        <f>AND(M4033,ISNA(VLOOKUP(B4033,Sheet4!$A$1:$A$529,1,FALSE)))</f>
        <v>0</v>
      </c>
    </row>
    <row r="4034" spans="1:17">
      <c r="A4034" t="str">
        <f t="shared" si="374"/>
        <v>Benamar SERBOUT</v>
      </c>
      <c r="B4034" t="s">
        <v>3681</v>
      </c>
      <c r="C4034" t="e">
        <f>VLOOKUP(B4034,Sheet5!$A$1158:$A$1246,1,FALSE)</f>
        <v>#N/A</v>
      </c>
      <c r="D4034" t="s">
        <v>11</v>
      </c>
      <c r="E4034" t="s">
        <v>3693</v>
      </c>
      <c r="F4034" t="s">
        <v>3694</v>
      </c>
      <c r="G4034" t="s">
        <v>11919</v>
      </c>
      <c r="H4034" t="s">
        <v>271</v>
      </c>
      <c r="I4034">
        <v>288</v>
      </c>
      <c r="J4034">
        <v>6.1097203954300003E-3</v>
      </c>
      <c r="K4034">
        <f t="shared" si="375"/>
        <v>1295</v>
      </c>
      <c r="L4034" t="str">
        <f t="shared" si="376"/>
        <v>VEC</v>
      </c>
      <c r="M4034" t="b">
        <f t="shared" si="377"/>
        <v>0</v>
      </c>
      <c r="N4034" t="str">
        <f>VLOOKUP(B4034,Sheet3!$D$2:$I$578,6,FALSE)</f>
        <v>Christian Hutin</v>
      </c>
      <c r="O4034" t="str">
        <f t="shared" si="378"/>
        <v>Benamar SERBOUT</v>
      </c>
      <c r="P4034" t="b">
        <f t="shared" si="379"/>
        <v>0</v>
      </c>
      <c r="Q4034" t="b">
        <f>AND(M4034,ISNA(VLOOKUP(B4034,Sheet4!$A$1:$A$529,1,FALSE)))</f>
        <v>0</v>
      </c>
    </row>
    <row r="4035" spans="1:17">
      <c r="A4035" t="str">
        <f t="shared" ref="A4035:A4098" si="380">O4035</f>
        <v>Samuel-Christophe BRESSE</v>
      </c>
      <c r="B4035" t="s">
        <v>3681</v>
      </c>
      <c r="C4035" t="e">
        <f>VLOOKUP(B4035,Sheet5!$A$1158:$A$1246,1,FALSE)</f>
        <v>#N/A</v>
      </c>
      <c r="D4035" t="s">
        <v>11</v>
      </c>
      <c r="E4035" t="s">
        <v>3695</v>
      </c>
      <c r="F4035" t="s">
        <v>3696</v>
      </c>
      <c r="G4035" t="s">
        <v>11920</v>
      </c>
      <c r="H4035" t="s">
        <v>29</v>
      </c>
      <c r="I4035">
        <v>198</v>
      </c>
      <c r="J4035">
        <v>4.20043277186E-3</v>
      </c>
      <c r="K4035">
        <f t="shared" ref="K4035:K4098" si="381">IF(B4035&lt;&gt;B4034,0,IF(NOT(ISERR(FIND(H4035,"VECREGSOC"))),IF(I4035&gt;K4034,I4035,K4034),K4034))</f>
        <v>1295</v>
      </c>
      <c r="L4035" t="str">
        <f t="shared" ref="L4035:L4098" si="382">IF(B4035&lt;&gt;B4034,0,IF(NOT(ISERR(FIND(H4035,"VECREGSOC"))),IF(I4035&gt;K4034,H4035,L4034),L4034))</f>
        <v>VEC</v>
      </c>
      <c r="M4035" t="b">
        <f t="shared" ref="M4035:M4098" si="383">B4035&lt;&gt;B4036</f>
        <v>1</v>
      </c>
      <c r="N4035" t="str">
        <f>VLOOKUP(B4035,Sheet3!$D$2:$I$578,6,FALSE)</f>
        <v>Christian Hutin</v>
      </c>
      <c r="O4035" t="str">
        <f t="shared" si="378"/>
        <v>Samuel-Christophe BRESSE</v>
      </c>
      <c r="P4035" t="b">
        <f t="shared" si="379"/>
        <v>0</v>
      </c>
      <c r="Q4035" t="b">
        <f>AND(M4035,ISNA(VLOOKUP(B4035,Sheet4!$A$1:$A$529,1,FALSE)))</f>
        <v>1</v>
      </c>
    </row>
    <row r="4036" spans="1:17">
      <c r="A4036" t="str">
        <f t="shared" si="380"/>
        <v xml:space="preserve"> </v>
      </c>
      <c r="B4036" t="s">
        <v>3697</v>
      </c>
      <c r="C4036" t="e">
        <f>VLOOKUP(B4036,Sheet5!$A$1158:$A$1246,1,FALSE)</f>
        <v>#N/A</v>
      </c>
      <c r="G4036" t="s">
        <v>9202</v>
      </c>
      <c r="H4036" t="s">
        <v>1</v>
      </c>
      <c r="I4036">
        <v>98801</v>
      </c>
      <c r="J4036">
        <v>1</v>
      </c>
      <c r="K4036">
        <f t="shared" si="381"/>
        <v>0</v>
      </c>
      <c r="L4036">
        <f t="shared" si="382"/>
        <v>0</v>
      </c>
      <c r="M4036" t="b">
        <f t="shared" si="383"/>
        <v>0</v>
      </c>
      <c r="N4036" t="str">
        <f>VLOOKUP(B4036,Sheet3!$D$2:$I$578,6,FALSE)</f>
        <v>Jean Schepman</v>
      </c>
      <c r="O4036" t="str">
        <f t="shared" si="378"/>
        <v xml:space="preserve"> </v>
      </c>
      <c r="P4036" t="b">
        <f t="shared" si="379"/>
        <v>0</v>
      </c>
      <c r="Q4036" t="b">
        <f>AND(M4036,ISNA(VLOOKUP(B4036,Sheet4!$A$1:$A$529,1,FALSE)))</f>
        <v>0</v>
      </c>
    </row>
    <row r="4037" spans="1:17">
      <c r="A4037" t="str">
        <f t="shared" si="380"/>
        <v xml:space="preserve"> </v>
      </c>
      <c r="B4037" t="s">
        <v>3697</v>
      </c>
      <c r="C4037" t="e">
        <f>VLOOKUP(B4037,Sheet5!$A$1158:$A$1246,1,FALSE)</f>
        <v>#N/A</v>
      </c>
      <c r="G4037" t="s">
        <v>9202</v>
      </c>
      <c r="H4037" t="s">
        <v>2</v>
      </c>
      <c r="I4037">
        <v>39023</v>
      </c>
      <c r="J4037">
        <v>0.39496563800000001</v>
      </c>
      <c r="K4037">
        <f t="shared" si="381"/>
        <v>0</v>
      </c>
      <c r="L4037">
        <f t="shared" si="382"/>
        <v>0</v>
      </c>
      <c r="M4037" t="b">
        <f t="shared" si="383"/>
        <v>0</v>
      </c>
      <c r="N4037" t="str">
        <f>VLOOKUP(B4037,Sheet3!$D$2:$I$578,6,FALSE)</f>
        <v>Jean Schepman</v>
      </c>
      <c r="O4037" t="str">
        <f t="shared" si="378"/>
        <v xml:space="preserve"> </v>
      </c>
      <c r="P4037" t="b">
        <f t="shared" si="379"/>
        <v>0</v>
      </c>
      <c r="Q4037" t="b">
        <f>AND(M4037,ISNA(VLOOKUP(B4037,Sheet4!$A$1:$A$529,1,FALSE)))</f>
        <v>0</v>
      </c>
    </row>
    <row r="4038" spans="1:17">
      <c r="A4038" t="str">
        <f t="shared" si="380"/>
        <v xml:space="preserve"> </v>
      </c>
      <c r="B4038" t="s">
        <v>3697</v>
      </c>
      <c r="C4038" t="e">
        <f>VLOOKUP(B4038,Sheet5!$A$1158:$A$1246,1,FALSE)</f>
        <v>#N/A</v>
      </c>
      <c r="G4038" t="s">
        <v>9202</v>
      </c>
      <c r="H4038" t="s">
        <v>3</v>
      </c>
      <c r="I4038">
        <v>1008</v>
      </c>
      <c r="J4038">
        <v>1.0202325887400001E-2</v>
      </c>
      <c r="K4038">
        <f t="shared" si="381"/>
        <v>0</v>
      </c>
      <c r="L4038">
        <f t="shared" si="382"/>
        <v>0</v>
      </c>
      <c r="M4038" t="b">
        <f t="shared" si="383"/>
        <v>0</v>
      </c>
      <c r="N4038" t="str">
        <f>VLOOKUP(B4038,Sheet3!$D$2:$I$578,6,FALSE)</f>
        <v>Jean Schepman</v>
      </c>
      <c r="O4038" t="str">
        <f t="shared" si="378"/>
        <v xml:space="preserve"> </v>
      </c>
      <c r="P4038" t="b">
        <f t="shared" si="379"/>
        <v>0</v>
      </c>
      <c r="Q4038" t="b">
        <f>AND(M4038,ISNA(VLOOKUP(B4038,Sheet4!$A$1:$A$529,1,FALSE)))</f>
        <v>0</v>
      </c>
    </row>
    <row r="4039" spans="1:17">
      <c r="A4039" t="str">
        <f t="shared" si="380"/>
        <v>Jean-Pierre DECOOL</v>
      </c>
      <c r="B4039" t="s">
        <v>3697</v>
      </c>
      <c r="C4039" t="e">
        <f>VLOOKUP(B4039,Sheet5!$A$1158:$A$1246,1,FALSE)</f>
        <v>#N/A</v>
      </c>
      <c r="D4039" t="s">
        <v>11</v>
      </c>
      <c r="E4039" t="s">
        <v>140</v>
      </c>
      <c r="F4039" t="s">
        <v>3698</v>
      </c>
      <c r="G4039" t="s">
        <v>11921</v>
      </c>
      <c r="H4039" t="s">
        <v>26</v>
      </c>
      <c r="I4039">
        <v>23015</v>
      </c>
      <c r="J4039">
        <v>0.39161136634299998</v>
      </c>
      <c r="K4039">
        <f t="shared" si="381"/>
        <v>0</v>
      </c>
      <c r="L4039">
        <f t="shared" si="382"/>
        <v>0</v>
      </c>
      <c r="M4039" t="b">
        <f t="shared" si="383"/>
        <v>0</v>
      </c>
      <c r="N4039" t="str">
        <f>VLOOKUP(B4039,Sheet3!$D$2:$I$578,6,FALSE)</f>
        <v>Jean Schepman</v>
      </c>
      <c r="O4039" t="str">
        <f t="shared" si="378"/>
        <v>Jean-Pierre DECOOL</v>
      </c>
      <c r="P4039" t="b">
        <f t="shared" si="379"/>
        <v>0</v>
      </c>
      <c r="Q4039" t="b">
        <f>AND(M4039,ISNA(VLOOKUP(B4039,Sheet4!$A$1:$A$529,1,FALSE)))</f>
        <v>0</v>
      </c>
    </row>
    <row r="4040" spans="1:17">
      <c r="A4040" t="str">
        <f t="shared" si="380"/>
        <v>Martine BEURAERT</v>
      </c>
      <c r="B4040" t="s">
        <v>3697</v>
      </c>
      <c r="C4040" t="e">
        <f>VLOOKUP(B4040,Sheet5!$A$1158:$A$1246,1,FALSE)</f>
        <v>#N/A</v>
      </c>
      <c r="D4040" t="s">
        <v>4</v>
      </c>
      <c r="E4040" t="s">
        <v>172</v>
      </c>
      <c r="F4040" t="s">
        <v>3699</v>
      </c>
      <c r="G4040" t="s">
        <v>11922</v>
      </c>
      <c r="H4040" t="s">
        <v>43</v>
      </c>
      <c r="I4040">
        <v>673</v>
      </c>
      <c r="J4040">
        <v>1.1451420792899999E-2</v>
      </c>
      <c r="K4040">
        <f t="shared" si="381"/>
        <v>0</v>
      </c>
      <c r="L4040">
        <f t="shared" si="382"/>
        <v>0</v>
      </c>
      <c r="M4040" t="b">
        <f t="shared" si="383"/>
        <v>0</v>
      </c>
      <c r="N4040" t="str">
        <f>VLOOKUP(B4040,Sheet3!$D$2:$I$578,6,FALSE)</f>
        <v>Jean Schepman</v>
      </c>
      <c r="O4040" t="str">
        <f t="shared" si="378"/>
        <v>Martine BEURAERT</v>
      </c>
      <c r="P4040" t="b">
        <f t="shared" si="379"/>
        <v>0</v>
      </c>
      <c r="Q4040" t="b">
        <f>AND(M4040,ISNA(VLOOKUP(B4040,Sheet4!$A$1:$A$529,1,FALSE)))</f>
        <v>0</v>
      </c>
    </row>
    <row r="4041" spans="1:17">
      <c r="A4041" t="str">
        <f t="shared" si="380"/>
        <v>José SZYMANIAK</v>
      </c>
      <c r="B4041" t="s">
        <v>3697</v>
      </c>
      <c r="C4041" t="e">
        <f>VLOOKUP(B4041,Sheet5!$A$1158:$A$1246,1,FALSE)</f>
        <v>#N/A</v>
      </c>
      <c r="D4041" t="s">
        <v>11</v>
      </c>
      <c r="E4041" t="s">
        <v>9040</v>
      </c>
      <c r="F4041" t="s">
        <v>3700</v>
      </c>
      <c r="G4041" t="s">
        <v>11923</v>
      </c>
      <c r="H4041" t="s">
        <v>7</v>
      </c>
      <c r="I4041">
        <v>1368</v>
      </c>
      <c r="J4041">
        <v>2.3277182235800001E-2</v>
      </c>
      <c r="K4041">
        <f t="shared" si="381"/>
        <v>1368</v>
      </c>
      <c r="L4041" t="str">
        <f t="shared" si="382"/>
        <v>VEC</v>
      </c>
      <c r="M4041" t="b">
        <f t="shared" si="383"/>
        <v>0</v>
      </c>
      <c r="N4041" t="str">
        <f>VLOOKUP(B4041,Sheet3!$D$2:$I$578,6,FALSE)</f>
        <v>Jean Schepman</v>
      </c>
      <c r="O4041" t="str">
        <f t="shared" si="378"/>
        <v>José SZYMANIAK</v>
      </c>
      <c r="P4041" t="b">
        <f t="shared" si="379"/>
        <v>0</v>
      </c>
      <c r="Q4041" t="b">
        <f>AND(M4041,ISNA(VLOOKUP(B4041,Sheet4!$A$1:$A$529,1,FALSE)))</f>
        <v>0</v>
      </c>
    </row>
    <row r="4042" spans="1:17">
      <c r="A4042" t="str">
        <f t="shared" si="380"/>
        <v>Delphine CASTELLI</v>
      </c>
      <c r="B4042" t="s">
        <v>3697</v>
      </c>
      <c r="C4042" t="e">
        <f>VLOOKUP(B4042,Sheet5!$A$1158:$A$1246,1,FALSE)</f>
        <v>#N/A</v>
      </c>
      <c r="D4042" t="s">
        <v>4</v>
      </c>
      <c r="E4042" t="s">
        <v>60</v>
      </c>
      <c r="F4042" t="s">
        <v>3701</v>
      </c>
      <c r="G4042" t="s">
        <v>11924</v>
      </c>
      <c r="H4042" t="s">
        <v>19</v>
      </c>
      <c r="I4042">
        <v>1642</v>
      </c>
      <c r="J4042">
        <v>2.7939424876599998E-2</v>
      </c>
      <c r="K4042">
        <f t="shared" si="381"/>
        <v>1368</v>
      </c>
      <c r="L4042" t="str">
        <f t="shared" si="382"/>
        <v>VEC</v>
      </c>
      <c r="M4042" t="b">
        <f t="shared" si="383"/>
        <v>0</v>
      </c>
      <c r="N4042" t="str">
        <f>VLOOKUP(B4042,Sheet3!$D$2:$I$578,6,FALSE)</f>
        <v>Jean Schepman</v>
      </c>
      <c r="O4042" t="str">
        <f t="shared" si="378"/>
        <v>Delphine CASTELLI</v>
      </c>
      <c r="P4042" t="b">
        <f t="shared" si="379"/>
        <v>0</v>
      </c>
      <c r="Q4042" t="b">
        <f>AND(M4042,ISNA(VLOOKUP(B4042,Sheet4!$A$1:$A$529,1,FALSE)))</f>
        <v>0</v>
      </c>
    </row>
    <row r="4043" spans="1:17">
      <c r="A4043" t="str">
        <f t="shared" si="380"/>
        <v>David HAILLANT</v>
      </c>
      <c r="B4043" t="s">
        <v>3697</v>
      </c>
      <c r="C4043" t="e">
        <f>VLOOKUP(B4043,Sheet5!$A$1158:$A$1246,1,FALSE)</f>
        <v>#N/A</v>
      </c>
      <c r="D4043" t="s">
        <v>11</v>
      </c>
      <c r="E4043" t="s">
        <v>773</v>
      </c>
      <c r="F4043" t="s">
        <v>3702</v>
      </c>
      <c r="G4043" t="s">
        <v>11925</v>
      </c>
      <c r="H4043" t="s">
        <v>10</v>
      </c>
      <c r="I4043">
        <v>362</v>
      </c>
      <c r="J4043">
        <v>6.1596052407699997E-3</v>
      </c>
      <c r="K4043">
        <f t="shared" si="381"/>
        <v>1368</v>
      </c>
      <c r="L4043" t="str">
        <f t="shared" si="382"/>
        <v>VEC</v>
      </c>
      <c r="M4043" t="b">
        <f t="shared" si="383"/>
        <v>0</v>
      </c>
      <c r="N4043" t="str">
        <f>VLOOKUP(B4043,Sheet3!$D$2:$I$578,6,FALSE)</f>
        <v>Jean Schepman</v>
      </c>
      <c r="O4043" t="str">
        <f t="shared" si="378"/>
        <v>David HAILLANT</v>
      </c>
      <c r="P4043" t="b">
        <f t="shared" si="379"/>
        <v>0</v>
      </c>
      <c r="Q4043" t="b">
        <f>AND(M4043,ISNA(VLOOKUP(B4043,Sheet4!$A$1:$A$529,1,FALSE)))</f>
        <v>0</v>
      </c>
    </row>
    <row r="4044" spans="1:17">
      <c r="A4044" t="str">
        <f t="shared" si="380"/>
        <v>Jean SCHEPMAN</v>
      </c>
      <c r="B4044" t="s">
        <v>3697</v>
      </c>
      <c r="C4044" t="e">
        <f>VLOOKUP(B4044,Sheet5!$A$1158:$A$1246,1,FALSE)</f>
        <v>#N/A</v>
      </c>
      <c r="D4044" t="s">
        <v>11</v>
      </c>
      <c r="E4044" t="s">
        <v>97</v>
      </c>
      <c r="F4044" t="s">
        <v>3703</v>
      </c>
      <c r="G4044" t="s">
        <v>11926</v>
      </c>
      <c r="H4044" t="s">
        <v>21</v>
      </c>
      <c r="I4044">
        <v>21496</v>
      </c>
      <c r="J4044">
        <v>0.36576484600999998</v>
      </c>
      <c r="K4044">
        <f t="shared" si="381"/>
        <v>21496</v>
      </c>
      <c r="L4044" t="str">
        <f t="shared" si="382"/>
        <v>SOC</v>
      </c>
      <c r="M4044" t="b">
        <f t="shared" si="383"/>
        <v>0</v>
      </c>
      <c r="N4044" t="str">
        <f>VLOOKUP(B4044,Sheet3!$D$2:$I$578,6,FALSE)</f>
        <v>Jean Schepman</v>
      </c>
      <c r="O4044" t="str">
        <f t="shared" si="378"/>
        <v>Jean SCHEPMAN</v>
      </c>
      <c r="P4044" t="b">
        <f t="shared" si="379"/>
        <v>1</v>
      </c>
      <c r="Q4044" t="b">
        <f>AND(M4044,ISNA(VLOOKUP(B4044,Sheet4!$A$1:$A$529,1,FALSE)))</f>
        <v>0</v>
      </c>
    </row>
    <row r="4045" spans="1:17">
      <c r="A4045" t="str">
        <f t="shared" si="380"/>
        <v>Claire RAIMBAULT</v>
      </c>
      <c r="B4045" t="s">
        <v>3697</v>
      </c>
      <c r="C4045" t="e">
        <f>VLOOKUP(B4045,Sheet5!$A$1158:$A$1246,1,FALSE)</f>
        <v>#N/A</v>
      </c>
      <c r="D4045" t="s">
        <v>4</v>
      </c>
      <c r="E4045" t="s">
        <v>34</v>
      </c>
      <c r="F4045" t="s">
        <v>3704</v>
      </c>
      <c r="G4045" t="s">
        <v>11927</v>
      </c>
      <c r="H4045" t="s">
        <v>10</v>
      </c>
      <c r="I4045">
        <v>265</v>
      </c>
      <c r="J4045">
        <v>4.5091032839900003E-3</v>
      </c>
      <c r="K4045">
        <f t="shared" si="381"/>
        <v>21496</v>
      </c>
      <c r="L4045" t="str">
        <f t="shared" si="382"/>
        <v>SOC</v>
      </c>
      <c r="M4045" t="b">
        <f t="shared" si="383"/>
        <v>0</v>
      </c>
      <c r="N4045" t="str">
        <f>VLOOKUP(B4045,Sheet3!$D$2:$I$578,6,FALSE)</f>
        <v>Jean Schepman</v>
      </c>
      <c r="O4045" t="str">
        <f t="shared" si="378"/>
        <v>Claire RAIMBAULT</v>
      </c>
      <c r="P4045" t="b">
        <f t="shared" si="379"/>
        <v>0</v>
      </c>
      <c r="Q4045" t="b">
        <f>AND(M4045,ISNA(VLOOKUP(B4045,Sheet4!$A$1:$A$529,1,FALSE)))</f>
        <v>0</v>
      </c>
    </row>
    <row r="4046" spans="1:17">
      <c r="A4046" t="str">
        <f t="shared" si="380"/>
        <v>Jean-François VENDEVILLE</v>
      </c>
      <c r="B4046" t="s">
        <v>3697</v>
      </c>
      <c r="C4046" t="e">
        <f>VLOOKUP(B4046,Sheet5!$A$1158:$A$1246,1,FALSE)</f>
        <v>#N/A</v>
      </c>
      <c r="D4046" t="s">
        <v>11</v>
      </c>
      <c r="E4046" t="s">
        <v>9112</v>
      </c>
      <c r="F4046" t="s">
        <v>3705</v>
      </c>
      <c r="G4046" t="s">
        <v>11928</v>
      </c>
      <c r="H4046" t="s">
        <v>17</v>
      </c>
      <c r="I4046">
        <v>9949</v>
      </c>
      <c r="J4046">
        <v>0.169287051217</v>
      </c>
      <c r="K4046">
        <f t="shared" si="381"/>
        <v>21496</v>
      </c>
      <c r="L4046" t="str">
        <f t="shared" si="382"/>
        <v>SOC</v>
      </c>
      <c r="M4046" t="b">
        <f t="shared" si="383"/>
        <v>1</v>
      </c>
      <c r="N4046" t="str">
        <f>VLOOKUP(B4046,Sheet3!$D$2:$I$578,6,FALSE)</f>
        <v>Jean Schepman</v>
      </c>
      <c r="O4046" t="str">
        <f t="shared" ref="O4046:O4109" si="384">E4046&amp;" "&amp;F4046</f>
        <v>Jean-François VENDEVILLE</v>
      </c>
      <c r="P4046" t="b">
        <f t="shared" si="379"/>
        <v>0</v>
      </c>
      <c r="Q4046" t="b">
        <f>AND(M4046,ISNA(VLOOKUP(B4046,Sheet4!$A$1:$A$529,1,FALSE)))</f>
        <v>1</v>
      </c>
    </row>
    <row r="4047" spans="1:17">
      <c r="A4047" t="str">
        <f t="shared" si="380"/>
        <v xml:space="preserve"> </v>
      </c>
      <c r="B4047" t="s">
        <v>3706</v>
      </c>
      <c r="C4047" t="e">
        <f>VLOOKUP(B4047,Sheet5!$A$1158:$A$1246,1,FALSE)</f>
        <v>#N/A</v>
      </c>
      <c r="G4047" t="s">
        <v>9202</v>
      </c>
      <c r="H4047" t="s">
        <v>1</v>
      </c>
      <c r="I4047">
        <v>95223</v>
      </c>
      <c r="J4047">
        <v>1</v>
      </c>
      <c r="K4047">
        <f t="shared" si="381"/>
        <v>0</v>
      </c>
      <c r="L4047">
        <f t="shared" si="382"/>
        <v>0</v>
      </c>
      <c r="M4047" t="b">
        <f t="shared" si="383"/>
        <v>0</v>
      </c>
      <c r="N4047" t="str">
        <f>VLOOKUP(B4047,Sheet3!$D$2:$I$578,6,FALSE)</f>
        <v>Jean-Pierre Allossery</v>
      </c>
      <c r="O4047" t="str">
        <f t="shared" si="384"/>
        <v xml:space="preserve"> </v>
      </c>
      <c r="P4047" t="b">
        <f t="shared" ref="P4047:P4110" si="385">O4047=N4047</f>
        <v>0</v>
      </c>
      <c r="Q4047" t="b">
        <f>AND(M4047,ISNA(VLOOKUP(B4047,Sheet4!$A$1:$A$529,1,FALSE)))</f>
        <v>0</v>
      </c>
    </row>
    <row r="4048" spans="1:17">
      <c r="A4048" t="str">
        <f t="shared" si="380"/>
        <v xml:space="preserve"> </v>
      </c>
      <c r="B4048" t="s">
        <v>3706</v>
      </c>
      <c r="C4048" t="e">
        <f>VLOOKUP(B4048,Sheet5!$A$1158:$A$1246,1,FALSE)</f>
        <v>#N/A</v>
      </c>
      <c r="G4048" t="s">
        <v>9202</v>
      </c>
      <c r="H4048" t="s">
        <v>2</v>
      </c>
      <c r="I4048">
        <v>36977</v>
      </c>
      <c r="J4048">
        <v>0.38832004872800002</v>
      </c>
      <c r="K4048">
        <f t="shared" si="381"/>
        <v>0</v>
      </c>
      <c r="L4048">
        <f t="shared" si="382"/>
        <v>0</v>
      </c>
      <c r="M4048" t="b">
        <f t="shared" si="383"/>
        <v>0</v>
      </c>
      <c r="N4048" t="str">
        <f>VLOOKUP(B4048,Sheet3!$D$2:$I$578,6,FALSE)</f>
        <v>Jean-Pierre Allossery</v>
      </c>
      <c r="O4048" t="str">
        <f t="shared" si="384"/>
        <v xml:space="preserve"> </v>
      </c>
      <c r="P4048" t="b">
        <f t="shared" si="385"/>
        <v>0</v>
      </c>
      <c r="Q4048" t="b">
        <f>AND(M4048,ISNA(VLOOKUP(B4048,Sheet4!$A$1:$A$529,1,FALSE)))</f>
        <v>0</v>
      </c>
    </row>
    <row r="4049" spans="1:17">
      <c r="A4049" t="str">
        <f t="shared" si="380"/>
        <v xml:space="preserve"> </v>
      </c>
      <c r="B4049" t="s">
        <v>3706</v>
      </c>
      <c r="C4049" t="e">
        <f>VLOOKUP(B4049,Sheet5!$A$1158:$A$1246,1,FALSE)</f>
        <v>#N/A</v>
      </c>
      <c r="G4049" t="s">
        <v>9202</v>
      </c>
      <c r="H4049" t="s">
        <v>3</v>
      </c>
      <c r="I4049">
        <v>1258</v>
      </c>
      <c r="J4049">
        <v>1.32110939584E-2</v>
      </c>
      <c r="K4049">
        <f t="shared" si="381"/>
        <v>0</v>
      </c>
      <c r="L4049">
        <f t="shared" si="382"/>
        <v>0</v>
      </c>
      <c r="M4049" t="b">
        <f t="shared" si="383"/>
        <v>0</v>
      </c>
      <c r="N4049" t="str">
        <f>VLOOKUP(B4049,Sheet3!$D$2:$I$578,6,FALSE)</f>
        <v>Jean-Pierre Allossery</v>
      </c>
      <c r="O4049" t="str">
        <f t="shared" si="384"/>
        <v xml:space="preserve"> </v>
      </c>
      <c r="P4049" t="b">
        <f t="shared" si="385"/>
        <v>0</v>
      </c>
      <c r="Q4049" t="b">
        <f>AND(M4049,ISNA(VLOOKUP(B4049,Sheet4!$A$1:$A$529,1,FALSE)))</f>
        <v>0</v>
      </c>
    </row>
    <row r="4050" spans="1:17">
      <c r="A4050" t="str">
        <f t="shared" si="380"/>
        <v>Thierry WILLAEY</v>
      </c>
      <c r="B4050" t="s">
        <v>3706</v>
      </c>
      <c r="C4050" t="e">
        <f>VLOOKUP(B4050,Sheet5!$A$1158:$A$1246,1,FALSE)</f>
        <v>#N/A</v>
      </c>
      <c r="D4050" t="s">
        <v>11</v>
      </c>
      <c r="E4050" t="s">
        <v>264</v>
      </c>
      <c r="F4050" t="s">
        <v>3707</v>
      </c>
      <c r="G4050" t="s">
        <v>11929</v>
      </c>
      <c r="H4050" t="s">
        <v>7</v>
      </c>
      <c r="I4050">
        <v>1597</v>
      </c>
      <c r="J4050">
        <v>2.8023443532000002E-2</v>
      </c>
      <c r="K4050">
        <f t="shared" si="381"/>
        <v>1597</v>
      </c>
      <c r="L4050" t="str">
        <f t="shared" si="382"/>
        <v>VEC</v>
      </c>
      <c r="M4050" t="b">
        <f t="shared" si="383"/>
        <v>0</v>
      </c>
      <c r="N4050" t="str">
        <f>VLOOKUP(B4050,Sheet3!$D$2:$I$578,6,FALSE)</f>
        <v>Jean-Pierre Allossery</v>
      </c>
      <c r="O4050" t="str">
        <f t="shared" si="384"/>
        <v>Thierry WILLAEY</v>
      </c>
      <c r="P4050" t="b">
        <f t="shared" si="385"/>
        <v>0</v>
      </c>
      <c r="Q4050" t="b">
        <f>AND(M4050,ISNA(VLOOKUP(B4050,Sheet4!$A$1:$A$529,1,FALSE)))</f>
        <v>0</v>
      </c>
    </row>
    <row r="4051" spans="1:17">
      <c r="A4051" t="str">
        <f t="shared" si="380"/>
        <v>Matthieu GUEYRAUD</v>
      </c>
      <c r="B4051" t="s">
        <v>3706</v>
      </c>
      <c r="C4051" t="e">
        <f>VLOOKUP(B4051,Sheet5!$A$1158:$A$1246,1,FALSE)</f>
        <v>#N/A</v>
      </c>
      <c r="D4051" t="s">
        <v>11</v>
      </c>
      <c r="E4051" t="s">
        <v>2357</v>
      </c>
      <c r="F4051" t="s">
        <v>3578</v>
      </c>
      <c r="G4051" t="s">
        <v>11835</v>
      </c>
      <c r="H4051" t="s">
        <v>271</v>
      </c>
      <c r="I4051">
        <v>90</v>
      </c>
      <c r="J4051">
        <v>1.57927984839E-3</v>
      </c>
      <c r="K4051">
        <f t="shared" si="381"/>
        <v>1597</v>
      </c>
      <c r="L4051" t="str">
        <f t="shared" si="382"/>
        <v>VEC</v>
      </c>
      <c r="M4051" t="b">
        <f t="shared" si="383"/>
        <v>0</v>
      </c>
      <c r="N4051" t="str">
        <f>VLOOKUP(B4051,Sheet3!$D$2:$I$578,6,FALSE)</f>
        <v>Jean-Pierre Allossery</v>
      </c>
      <c r="O4051" t="str">
        <f t="shared" si="384"/>
        <v>Matthieu GUEYRAUD</v>
      </c>
      <c r="P4051" t="b">
        <f t="shared" si="385"/>
        <v>0</v>
      </c>
      <c r="Q4051" t="b">
        <f>AND(M4051,ISNA(VLOOKUP(B4051,Sheet4!$A$1:$A$529,1,FALSE)))</f>
        <v>0</v>
      </c>
    </row>
    <row r="4052" spans="1:17">
      <c r="A4052" t="str">
        <f t="shared" si="380"/>
        <v>Françoise HOSTALIER</v>
      </c>
      <c r="B4052" t="s">
        <v>3706</v>
      </c>
      <c r="C4052" t="e">
        <f>VLOOKUP(B4052,Sheet5!$A$1158:$A$1246,1,FALSE)</f>
        <v>#N/A</v>
      </c>
      <c r="D4052" t="s">
        <v>4</v>
      </c>
      <c r="E4052" t="s">
        <v>9140</v>
      </c>
      <c r="F4052" t="s">
        <v>3708</v>
      </c>
      <c r="G4052" t="s">
        <v>11930</v>
      </c>
      <c r="H4052" t="s">
        <v>26</v>
      </c>
      <c r="I4052">
        <v>10543</v>
      </c>
      <c r="J4052">
        <v>0.18500386046200001</v>
      </c>
      <c r="K4052">
        <f t="shared" si="381"/>
        <v>1597</v>
      </c>
      <c r="L4052" t="str">
        <f t="shared" si="382"/>
        <v>VEC</v>
      </c>
      <c r="M4052" t="b">
        <f t="shared" si="383"/>
        <v>0</v>
      </c>
      <c r="N4052" t="str">
        <f>VLOOKUP(B4052,Sheet3!$D$2:$I$578,6,FALSE)</f>
        <v>Jean-Pierre Allossery</v>
      </c>
      <c r="O4052" t="str">
        <f t="shared" si="384"/>
        <v>Françoise HOSTALIER</v>
      </c>
      <c r="P4052" t="b">
        <f t="shared" si="385"/>
        <v>0</v>
      </c>
      <c r="Q4052" t="b">
        <f>AND(M4052,ISNA(VLOOKUP(B4052,Sheet4!$A$1:$A$529,1,FALSE)))</f>
        <v>0</v>
      </c>
    </row>
    <row r="4053" spans="1:17">
      <c r="A4053" t="str">
        <f t="shared" si="380"/>
        <v>Jean-Pierre ALLOSSERY</v>
      </c>
      <c r="B4053" t="s">
        <v>3706</v>
      </c>
      <c r="C4053" t="e">
        <f>VLOOKUP(B4053,Sheet5!$A$1158:$A$1246,1,FALSE)</f>
        <v>#N/A</v>
      </c>
      <c r="D4053" t="s">
        <v>11</v>
      </c>
      <c r="E4053" t="s">
        <v>140</v>
      </c>
      <c r="F4053" t="s">
        <v>3709</v>
      </c>
      <c r="G4053" t="s">
        <v>11931</v>
      </c>
      <c r="H4053" t="s">
        <v>21</v>
      </c>
      <c r="I4053">
        <v>21526</v>
      </c>
      <c r="J4053">
        <v>0.37772864462700001</v>
      </c>
      <c r="K4053">
        <f t="shared" si="381"/>
        <v>21526</v>
      </c>
      <c r="L4053" t="str">
        <f t="shared" si="382"/>
        <v>SOC</v>
      </c>
      <c r="M4053" t="b">
        <f t="shared" si="383"/>
        <v>0</v>
      </c>
      <c r="N4053" t="str">
        <f>VLOOKUP(B4053,Sheet3!$D$2:$I$578,6,FALSE)</f>
        <v>Jean-Pierre Allossery</v>
      </c>
      <c r="O4053" t="str">
        <f t="shared" si="384"/>
        <v>Jean-Pierre ALLOSSERY</v>
      </c>
      <c r="P4053" t="b">
        <f t="shared" si="385"/>
        <v>1</v>
      </c>
      <c r="Q4053" t="b">
        <f>AND(M4053,ISNA(VLOOKUP(B4053,Sheet4!$A$1:$A$529,1,FALSE)))</f>
        <v>0</v>
      </c>
    </row>
    <row r="4054" spans="1:17">
      <c r="A4054" t="str">
        <f t="shared" si="380"/>
        <v>Jean-Luc HAU</v>
      </c>
      <c r="B4054" t="s">
        <v>3706</v>
      </c>
      <c r="C4054" t="e">
        <f>VLOOKUP(B4054,Sheet5!$A$1158:$A$1246,1,FALSE)</f>
        <v>#N/A</v>
      </c>
      <c r="D4054" t="s">
        <v>11</v>
      </c>
      <c r="E4054" t="s">
        <v>161</v>
      </c>
      <c r="F4054" t="s">
        <v>3710</v>
      </c>
      <c r="G4054" t="s">
        <v>11932</v>
      </c>
      <c r="H4054" t="s">
        <v>13</v>
      </c>
      <c r="I4054">
        <v>222</v>
      </c>
      <c r="J4054">
        <v>3.89555695936E-3</v>
      </c>
      <c r="K4054">
        <f t="shared" si="381"/>
        <v>21526</v>
      </c>
      <c r="L4054" t="str">
        <f t="shared" si="382"/>
        <v>SOC</v>
      </c>
      <c r="M4054" t="b">
        <f t="shared" si="383"/>
        <v>0</v>
      </c>
      <c r="N4054" t="str">
        <f>VLOOKUP(B4054,Sheet3!$D$2:$I$578,6,FALSE)</f>
        <v>Jean-Pierre Allossery</v>
      </c>
      <c r="O4054" t="str">
        <f t="shared" si="384"/>
        <v>Jean-Luc HAU</v>
      </c>
      <c r="P4054" t="b">
        <f t="shared" si="385"/>
        <v>0</v>
      </c>
      <c r="Q4054" t="b">
        <f>AND(M4054,ISNA(VLOOKUP(B4054,Sheet4!$A$1:$A$529,1,FALSE)))</f>
        <v>0</v>
      </c>
    </row>
    <row r="4055" spans="1:17">
      <c r="A4055" t="str">
        <f t="shared" si="380"/>
        <v>Jean-François PLOUVIER</v>
      </c>
      <c r="B4055" t="s">
        <v>3706</v>
      </c>
      <c r="C4055" t="e">
        <f>VLOOKUP(B4055,Sheet5!$A$1158:$A$1246,1,FALSE)</f>
        <v>#N/A</v>
      </c>
      <c r="D4055" t="s">
        <v>11</v>
      </c>
      <c r="E4055" t="s">
        <v>9112</v>
      </c>
      <c r="F4055" t="s">
        <v>2287</v>
      </c>
      <c r="G4055" t="s">
        <v>10832</v>
      </c>
      <c r="H4055" t="s">
        <v>29</v>
      </c>
      <c r="I4055">
        <v>524</v>
      </c>
      <c r="J4055">
        <v>9.1949182284000001E-3</v>
      </c>
      <c r="K4055">
        <f t="shared" si="381"/>
        <v>21526</v>
      </c>
      <c r="L4055" t="str">
        <f t="shared" si="382"/>
        <v>SOC</v>
      </c>
      <c r="M4055" t="b">
        <f t="shared" si="383"/>
        <v>0</v>
      </c>
      <c r="N4055" t="str">
        <f>VLOOKUP(B4055,Sheet3!$D$2:$I$578,6,FALSE)</f>
        <v>Jean-Pierre Allossery</v>
      </c>
      <c r="O4055" t="str">
        <f t="shared" si="384"/>
        <v>Jean-François PLOUVIER</v>
      </c>
      <c r="P4055" t="b">
        <f t="shared" si="385"/>
        <v>0</v>
      </c>
      <c r="Q4055" t="b">
        <f>AND(M4055,ISNA(VLOOKUP(B4055,Sheet4!$A$1:$A$529,1,FALSE)))</f>
        <v>0</v>
      </c>
    </row>
    <row r="4056" spans="1:17">
      <c r="A4056" t="str">
        <f t="shared" si="380"/>
        <v>Jean-Pierre BATAILLE</v>
      </c>
      <c r="B4056" t="s">
        <v>3706</v>
      </c>
      <c r="C4056" t="e">
        <f>VLOOKUP(B4056,Sheet5!$A$1158:$A$1246,1,FALSE)</f>
        <v>#N/A</v>
      </c>
      <c r="D4056" t="s">
        <v>11</v>
      </c>
      <c r="E4056" t="s">
        <v>140</v>
      </c>
      <c r="F4056" t="s">
        <v>3673</v>
      </c>
      <c r="G4056" t="s">
        <v>11901</v>
      </c>
      <c r="H4056" t="s">
        <v>13</v>
      </c>
      <c r="I4056">
        <v>10734</v>
      </c>
      <c r="J4056">
        <v>0.18835544325100001</v>
      </c>
      <c r="K4056">
        <f t="shared" si="381"/>
        <v>21526</v>
      </c>
      <c r="L4056" t="str">
        <f t="shared" si="382"/>
        <v>SOC</v>
      </c>
      <c r="M4056" t="b">
        <f t="shared" si="383"/>
        <v>0</v>
      </c>
      <c r="N4056" t="str">
        <f>VLOOKUP(B4056,Sheet3!$D$2:$I$578,6,FALSE)</f>
        <v>Jean-Pierre Allossery</v>
      </c>
      <c r="O4056" t="str">
        <f t="shared" si="384"/>
        <v>Jean-Pierre BATAILLE</v>
      </c>
      <c r="P4056" t="b">
        <f t="shared" si="385"/>
        <v>0</v>
      </c>
      <c r="Q4056" t="b">
        <f>AND(M4056,ISNA(VLOOKUP(B4056,Sheet4!$A$1:$A$529,1,FALSE)))</f>
        <v>0</v>
      </c>
    </row>
    <row r="4057" spans="1:17">
      <c r="A4057" t="str">
        <f t="shared" si="380"/>
        <v>Pascal PRINCE</v>
      </c>
      <c r="B4057" t="s">
        <v>3706</v>
      </c>
      <c r="C4057" t="e">
        <f>VLOOKUP(B4057,Sheet5!$A$1158:$A$1246,1,FALSE)</f>
        <v>#N/A</v>
      </c>
      <c r="D4057" t="s">
        <v>11</v>
      </c>
      <c r="E4057" t="s">
        <v>200</v>
      </c>
      <c r="F4057" t="s">
        <v>3711</v>
      </c>
      <c r="G4057" t="s">
        <v>11933</v>
      </c>
      <c r="H4057" t="s">
        <v>17</v>
      </c>
      <c r="I4057">
        <v>9290</v>
      </c>
      <c r="J4057">
        <v>0.163016775462</v>
      </c>
      <c r="K4057">
        <f t="shared" si="381"/>
        <v>21526</v>
      </c>
      <c r="L4057" t="str">
        <f t="shared" si="382"/>
        <v>SOC</v>
      </c>
      <c r="M4057" t="b">
        <f t="shared" si="383"/>
        <v>0</v>
      </c>
      <c r="N4057" t="str">
        <f>VLOOKUP(B4057,Sheet3!$D$2:$I$578,6,FALSE)</f>
        <v>Jean-Pierre Allossery</v>
      </c>
      <c r="O4057" t="str">
        <f t="shared" si="384"/>
        <v>Pascal PRINCE</v>
      </c>
      <c r="P4057" t="b">
        <f t="shared" si="385"/>
        <v>0</v>
      </c>
      <c r="Q4057" t="b">
        <f>AND(M4057,ISNA(VLOOKUP(B4057,Sheet4!$A$1:$A$529,1,FALSE)))</f>
        <v>0</v>
      </c>
    </row>
    <row r="4058" spans="1:17">
      <c r="A4058" t="str">
        <f t="shared" si="380"/>
        <v>Béatrice VEIT-TORREZ</v>
      </c>
      <c r="B4058" t="s">
        <v>3706</v>
      </c>
      <c r="C4058" t="e">
        <f>VLOOKUP(B4058,Sheet5!$A$1158:$A$1246,1,FALSE)</f>
        <v>#N/A</v>
      </c>
      <c r="D4058" t="s">
        <v>4</v>
      </c>
      <c r="E4058" t="s">
        <v>9012</v>
      </c>
      <c r="F4058" t="s">
        <v>3712</v>
      </c>
      <c r="G4058" t="s">
        <v>11934</v>
      </c>
      <c r="H4058" t="s">
        <v>19</v>
      </c>
      <c r="I4058">
        <v>2067</v>
      </c>
      <c r="J4058">
        <v>3.6270793851299998E-2</v>
      </c>
      <c r="K4058">
        <f t="shared" si="381"/>
        <v>21526</v>
      </c>
      <c r="L4058" t="str">
        <f t="shared" si="382"/>
        <v>SOC</v>
      </c>
      <c r="M4058" t="b">
        <f t="shared" si="383"/>
        <v>0</v>
      </c>
      <c r="N4058" t="str">
        <f>VLOOKUP(B4058,Sheet3!$D$2:$I$578,6,FALSE)</f>
        <v>Jean-Pierre Allossery</v>
      </c>
      <c r="O4058" t="str">
        <f t="shared" si="384"/>
        <v>Béatrice VEIT-TORREZ</v>
      </c>
      <c r="P4058" t="b">
        <f t="shared" si="385"/>
        <v>0</v>
      </c>
      <c r="Q4058" t="b">
        <f>AND(M4058,ISNA(VLOOKUP(B4058,Sheet4!$A$1:$A$529,1,FALSE)))</f>
        <v>0</v>
      </c>
    </row>
    <row r="4059" spans="1:17">
      <c r="A4059" t="str">
        <f t="shared" si="380"/>
        <v>Marie-France CLAEYSSEN</v>
      </c>
      <c r="B4059" t="s">
        <v>3706</v>
      </c>
      <c r="C4059" t="e">
        <f>VLOOKUP(B4059,Sheet5!$A$1158:$A$1246,1,FALSE)</f>
        <v>#N/A</v>
      </c>
      <c r="D4059" t="s">
        <v>4</v>
      </c>
      <c r="E4059" t="s">
        <v>2845</v>
      </c>
      <c r="F4059" t="s">
        <v>3713</v>
      </c>
      <c r="G4059" t="s">
        <v>11935</v>
      </c>
      <c r="H4059" t="s">
        <v>10</v>
      </c>
      <c r="I4059">
        <v>395</v>
      </c>
      <c r="J4059">
        <v>6.9312837790399999E-3</v>
      </c>
      <c r="K4059">
        <f t="shared" si="381"/>
        <v>21526</v>
      </c>
      <c r="L4059" t="str">
        <f t="shared" si="382"/>
        <v>SOC</v>
      </c>
      <c r="M4059" t="b">
        <f t="shared" si="383"/>
        <v>1</v>
      </c>
      <c r="N4059" t="str">
        <f>VLOOKUP(B4059,Sheet3!$D$2:$I$578,6,FALSE)</f>
        <v>Jean-Pierre Allossery</v>
      </c>
      <c r="O4059" t="str">
        <f t="shared" si="384"/>
        <v>Marie-France CLAEYSSEN</v>
      </c>
      <c r="P4059" t="b">
        <f t="shared" si="385"/>
        <v>0</v>
      </c>
      <c r="Q4059" t="b">
        <f>AND(M4059,ISNA(VLOOKUP(B4059,Sheet4!$A$1:$A$529,1,FALSE)))</f>
        <v>1</v>
      </c>
    </row>
    <row r="4060" spans="1:17">
      <c r="A4060" t="str">
        <f t="shared" si="380"/>
        <v xml:space="preserve"> </v>
      </c>
      <c r="B4060" t="s">
        <v>3714</v>
      </c>
      <c r="C4060" t="e">
        <f>VLOOKUP(B4060,Sheet5!$A$1158:$A$1246,1,FALSE)</f>
        <v>#N/A</v>
      </c>
      <c r="G4060" t="s">
        <v>9202</v>
      </c>
      <c r="H4060" t="s">
        <v>1</v>
      </c>
      <c r="I4060">
        <v>83611</v>
      </c>
      <c r="J4060">
        <v>1</v>
      </c>
      <c r="K4060">
        <f t="shared" si="381"/>
        <v>0</v>
      </c>
      <c r="L4060">
        <f t="shared" si="382"/>
        <v>0</v>
      </c>
      <c r="M4060" t="b">
        <f t="shared" si="383"/>
        <v>0</v>
      </c>
      <c r="N4060" t="str">
        <f>VLOOKUP(B4060,Sheet3!$D$2:$I$578,6,FALSE)</f>
        <v>Christian Entem</v>
      </c>
      <c r="O4060" t="str">
        <f t="shared" si="384"/>
        <v xml:space="preserve"> </v>
      </c>
      <c r="P4060" t="b">
        <f t="shared" si="385"/>
        <v>0</v>
      </c>
      <c r="Q4060" t="b">
        <f>AND(M4060,ISNA(VLOOKUP(B4060,Sheet4!$A$1:$A$529,1,FALSE)))</f>
        <v>0</v>
      </c>
    </row>
    <row r="4061" spans="1:17">
      <c r="A4061" t="str">
        <f t="shared" si="380"/>
        <v xml:space="preserve"> </v>
      </c>
      <c r="B4061" t="s">
        <v>3714</v>
      </c>
      <c r="C4061" t="e">
        <f>VLOOKUP(B4061,Sheet5!$A$1158:$A$1246,1,FALSE)</f>
        <v>#N/A</v>
      </c>
      <c r="G4061" t="s">
        <v>9202</v>
      </c>
      <c r="H4061" t="s">
        <v>2</v>
      </c>
      <c r="I4061">
        <v>38001</v>
      </c>
      <c r="J4061">
        <v>0.45449761394999999</v>
      </c>
      <c r="K4061">
        <f t="shared" si="381"/>
        <v>0</v>
      </c>
      <c r="L4061">
        <f t="shared" si="382"/>
        <v>0</v>
      </c>
      <c r="M4061" t="b">
        <f t="shared" si="383"/>
        <v>0</v>
      </c>
      <c r="N4061" t="str">
        <f>VLOOKUP(B4061,Sheet3!$D$2:$I$578,6,FALSE)</f>
        <v>Christian Entem</v>
      </c>
      <c r="O4061" t="str">
        <f t="shared" si="384"/>
        <v xml:space="preserve"> </v>
      </c>
      <c r="P4061" t="b">
        <f t="shared" si="385"/>
        <v>0</v>
      </c>
      <c r="Q4061" t="b">
        <f>AND(M4061,ISNA(VLOOKUP(B4061,Sheet4!$A$1:$A$529,1,FALSE)))</f>
        <v>0</v>
      </c>
    </row>
    <row r="4062" spans="1:17">
      <c r="A4062" t="str">
        <f t="shared" si="380"/>
        <v xml:space="preserve"> </v>
      </c>
      <c r="B4062" t="s">
        <v>3714</v>
      </c>
      <c r="C4062" t="e">
        <f>VLOOKUP(B4062,Sheet5!$A$1158:$A$1246,1,FALSE)</f>
        <v>#N/A</v>
      </c>
      <c r="G4062" t="s">
        <v>9202</v>
      </c>
      <c r="H4062" t="s">
        <v>3</v>
      </c>
      <c r="I4062">
        <v>768</v>
      </c>
      <c r="J4062">
        <v>9.1853942663000007E-3</v>
      </c>
      <c r="K4062">
        <f t="shared" si="381"/>
        <v>0</v>
      </c>
      <c r="L4062">
        <f t="shared" si="382"/>
        <v>0</v>
      </c>
      <c r="M4062" t="b">
        <f t="shared" si="383"/>
        <v>0</v>
      </c>
      <c r="N4062" t="str">
        <f>VLOOKUP(B4062,Sheet3!$D$2:$I$578,6,FALSE)</f>
        <v>Christian Entem</v>
      </c>
      <c r="O4062" t="str">
        <f t="shared" si="384"/>
        <v xml:space="preserve"> </v>
      </c>
      <c r="P4062" t="b">
        <f t="shared" si="385"/>
        <v>0</v>
      </c>
      <c r="Q4062" t="b">
        <f>AND(M4062,ISNA(VLOOKUP(B4062,Sheet4!$A$1:$A$529,1,FALSE)))</f>
        <v>0</v>
      </c>
    </row>
    <row r="4063" spans="1:17">
      <c r="A4063" t="str">
        <f t="shared" si="380"/>
        <v>Jean-Jacques CANDELIER</v>
      </c>
      <c r="B4063" t="s">
        <v>3714</v>
      </c>
      <c r="C4063" t="e">
        <f>VLOOKUP(B4063,Sheet5!$A$1158:$A$1246,1,FALSE)</f>
        <v>#N/A</v>
      </c>
      <c r="D4063" t="s">
        <v>11</v>
      </c>
      <c r="E4063" t="s">
        <v>1604</v>
      </c>
      <c r="F4063" t="s">
        <v>3715</v>
      </c>
      <c r="G4063" t="s">
        <v>11936</v>
      </c>
      <c r="H4063" t="s">
        <v>19</v>
      </c>
      <c r="I4063">
        <v>15736</v>
      </c>
      <c r="J4063">
        <v>0.35092101155200001</v>
      </c>
      <c r="K4063">
        <f t="shared" si="381"/>
        <v>0</v>
      </c>
      <c r="L4063">
        <f t="shared" si="382"/>
        <v>0</v>
      </c>
      <c r="M4063" t="b">
        <f t="shared" si="383"/>
        <v>0</v>
      </c>
      <c r="N4063" t="str">
        <f>VLOOKUP(B4063,Sheet3!$D$2:$I$578,6,FALSE)</f>
        <v>Christian Entem</v>
      </c>
      <c r="O4063" t="str">
        <f t="shared" si="384"/>
        <v>Jean-Jacques CANDELIER</v>
      </c>
      <c r="P4063" t="b">
        <f t="shared" si="385"/>
        <v>0</v>
      </c>
      <c r="Q4063" t="b">
        <f>AND(M4063,ISNA(VLOOKUP(B4063,Sheet4!$A$1:$A$529,1,FALSE)))</f>
        <v>0</v>
      </c>
    </row>
    <row r="4064" spans="1:17">
      <c r="A4064" t="str">
        <f t="shared" si="380"/>
        <v>Jacques POLLET</v>
      </c>
      <c r="B4064" t="s">
        <v>3714</v>
      </c>
      <c r="C4064" t="e">
        <f>VLOOKUP(B4064,Sheet5!$A$1158:$A$1246,1,FALSE)</f>
        <v>#N/A</v>
      </c>
      <c r="D4064" t="s">
        <v>11</v>
      </c>
      <c r="E4064" t="s">
        <v>14</v>
      </c>
      <c r="F4064" t="s">
        <v>3716</v>
      </c>
      <c r="G4064" t="s">
        <v>11937</v>
      </c>
      <c r="H4064" t="s">
        <v>10</v>
      </c>
      <c r="I4064">
        <v>235</v>
      </c>
      <c r="J4064">
        <v>5.2406226305700002E-3</v>
      </c>
      <c r="K4064">
        <f t="shared" si="381"/>
        <v>0</v>
      </c>
      <c r="L4064">
        <f t="shared" si="382"/>
        <v>0</v>
      </c>
      <c r="M4064" t="b">
        <f t="shared" si="383"/>
        <v>0</v>
      </c>
      <c r="N4064" t="str">
        <f>VLOOKUP(B4064,Sheet3!$D$2:$I$578,6,FALSE)</f>
        <v>Christian Entem</v>
      </c>
      <c r="O4064" t="str">
        <f t="shared" si="384"/>
        <v>Jacques POLLET</v>
      </c>
      <c r="P4064" t="b">
        <f t="shared" si="385"/>
        <v>0</v>
      </c>
      <c r="Q4064" t="b">
        <f>AND(M4064,ISNA(VLOOKUP(B4064,Sheet4!$A$1:$A$529,1,FALSE)))</f>
        <v>0</v>
      </c>
    </row>
    <row r="4065" spans="1:17">
      <c r="A4065" t="str">
        <f t="shared" si="380"/>
        <v>Roger MARIE</v>
      </c>
      <c r="B4065" t="s">
        <v>3714</v>
      </c>
      <c r="C4065" t="e">
        <f>VLOOKUP(B4065,Sheet5!$A$1158:$A$1246,1,FALSE)</f>
        <v>#N/A</v>
      </c>
      <c r="D4065" t="s">
        <v>11</v>
      </c>
      <c r="E4065" t="s">
        <v>466</v>
      </c>
      <c r="F4065" t="s">
        <v>2532</v>
      </c>
      <c r="G4065" t="s">
        <v>194</v>
      </c>
      <c r="H4065" t="s">
        <v>10</v>
      </c>
      <c r="I4065">
        <v>377</v>
      </c>
      <c r="J4065">
        <v>8.4072967307399996E-3</v>
      </c>
      <c r="K4065">
        <f t="shared" si="381"/>
        <v>0</v>
      </c>
      <c r="L4065">
        <f t="shared" si="382"/>
        <v>0</v>
      </c>
      <c r="M4065" t="b">
        <f t="shared" si="383"/>
        <v>0</v>
      </c>
      <c r="N4065" t="str">
        <f>VLOOKUP(B4065,Sheet3!$D$2:$I$578,6,FALSE)</f>
        <v>Christian Entem</v>
      </c>
      <c r="O4065" t="str">
        <f t="shared" si="384"/>
        <v>Roger MARIE</v>
      </c>
      <c r="P4065" t="b">
        <f t="shared" si="385"/>
        <v>0</v>
      </c>
      <c r="Q4065" t="b">
        <f>AND(M4065,ISNA(VLOOKUP(B4065,Sheet4!$A$1:$A$529,1,FALSE)))</f>
        <v>0</v>
      </c>
    </row>
    <row r="4066" spans="1:17">
      <c r="A4066" t="str">
        <f t="shared" si="380"/>
        <v>Christian ENTEM</v>
      </c>
      <c r="B4066" t="s">
        <v>3714</v>
      </c>
      <c r="C4066" t="e">
        <f>VLOOKUP(B4066,Sheet5!$A$1158:$A$1246,1,FALSE)</f>
        <v>#N/A</v>
      </c>
      <c r="D4066" t="s">
        <v>11</v>
      </c>
      <c r="E4066" t="s">
        <v>312</v>
      </c>
      <c r="F4066" t="s">
        <v>3717</v>
      </c>
      <c r="G4066" t="s">
        <v>11938</v>
      </c>
      <c r="H4066" t="s">
        <v>21</v>
      </c>
      <c r="I4066">
        <v>11580</v>
      </c>
      <c r="J4066">
        <v>0.25824004281700003</v>
      </c>
      <c r="K4066">
        <f t="shared" si="381"/>
        <v>11580</v>
      </c>
      <c r="L4066" t="str">
        <f t="shared" si="382"/>
        <v>SOC</v>
      </c>
      <c r="M4066" t="b">
        <f t="shared" si="383"/>
        <v>0</v>
      </c>
      <c r="N4066" t="str">
        <f>VLOOKUP(B4066,Sheet3!$D$2:$I$578,6,FALSE)</f>
        <v>Christian Entem</v>
      </c>
      <c r="O4066" t="str">
        <f t="shared" si="384"/>
        <v>Christian ENTEM</v>
      </c>
      <c r="P4066" t="b">
        <f t="shared" si="385"/>
        <v>1</v>
      </c>
      <c r="Q4066" t="b">
        <f>AND(M4066,ISNA(VLOOKUP(B4066,Sheet4!$A$1:$A$529,1,FALSE)))</f>
        <v>0</v>
      </c>
    </row>
    <row r="4067" spans="1:17">
      <c r="A4067" t="str">
        <f t="shared" si="380"/>
        <v>Adrian HILDEBRANDT</v>
      </c>
      <c r="B4067" t="s">
        <v>3714</v>
      </c>
      <c r="C4067" t="e">
        <f>VLOOKUP(B4067,Sheet5!$A$1158:$A$1246,1,FALSE)</f>
        <v>#N/A</v>
      </c>
      <c r="D4067" t="s">
        <v>11</v>
      </c>
      <c r="E4067" t="s">
        <v>3718</v>
      </c>
      <c r="F4067" t="s">
        <v>3719</v>
      </c>
      <c r="G4067" t="s">
        <v>11939</v>
      </c>
      <c r="H4067" t="s">
        <v>29</v>
      </c>
      <c r="I4067">
        <v>499</v>
      </c>
      <c r="J4067">
        <v>1.11279603943E-2</v>
      </c>
      <c r="K4067">
        <f t="shared" si="381"/>
        <v>11580</v>
      </c>
      <c r="L4067" t="str">
        <f t="shared" si="382"/>
        <v>SOC</v>
      </c>
      <c r="M4067" t="b">
        <f t="shared" si="383"/>
        <v>0</v>
      </c>
      <c r="N4067" t="str">
        <f>VLOOKUP(B4067,Sheet3!$D$2:$I$578,6,FALSE)</f>
        <v>Christian Entem</v>
      </c>
      <c r="O4067" t="str">
        <f t="shared" si="384"/>
        <v>Adrian HILDEBRANDT</v>
      </c>
      <c r="P4067" t="b">
        <f t="shared" si="385"/>
        <v>0</v>
      </c>
      <c r="Q4067" t="b">
        <f>AND(M4067,ISNA(VLOOKUP(B4067,Sheet4!$A$1:$A$529,1,FALSE)))</f>
        <v>0</v>
      </c>
    </row>
    <row r="4068" spans="1:17">
      <c r="A4068" t="str">
        <f t="shared" si="380"/>
        <v>Vincent HARDUIN</v>
      </c>
      <c r="B4068" t="s">
        <v>3714</v>
      </c>
      <c r="C4068" t="e">
        <f>VLOOKUP(B4068,Sheet5!$A$1158:$A$1246,1,FALSE)</f>
        <v>#N/A</v>
      </c>
      <c r="D4068" t="s">
        <v>11</v>
      </c>
      <c r="E4068" t="s">
        <v>44</v>
      </c>
      <c r="F4068" t="s">
        <v>3720</v>
      </c>
      <c r="G4068" t="s">
        <v>11940</v>
      </c>
      <c r="H4068" t="s">
        <v>29</v>
      </c>
      <c r="I4068">
        <v>263</v>
      </c>
      <c r="J4068">
        <v>5.8650372418699998E-3</v>
      </c>
      <c r="K4068">
        <f t="shared" si="381"/>
        <v>11580</v>
      </c>
      <c r="L4068" t="str">
        <f t="shared" si="382"/>
        <v>SOC</v>
      </c>
      <c r="M4068" t="b">
        <f t="shared" si="383"/>
        <v>0</v>
      </c>
      <c r="N4068" t="str">
        <f>VLOOKUP(B4068,Sheet3!$D$2:$I$578,6,FALSE)</f>
        <v>Christian Entem</v>
      </c>
      <c r="O4068" t="str">
        <f t="shared" si="384"/>
        <v>Vincent HARDUIN</v>
      </c>
      <c r="P4068" t="b">
        <f t="shared" si="385"/>
        <v>0</v>
      </c>
      <c r="Q4068" t="b">
        <f>AND(M4068,ISNA(VLOOKUP(B4068,Sheet4!$A$1:$A$529,1,FALSE)))</f>
        <v>0</v>
      </c>
    </row>
    <row r="4069" spans="1:17">
      <c r="A4069" t="str">
        <f t="shared" si="380"/>
        <v>Laurent DESMONS</v>
      </c>
      <c r="B4069" t="s">
        <v>3714</v>
      </c>
      <c r="C4069" t="e">
        <f>VLOOKUP(B4069,Sheet5!$A$1158:$A$1246,1,FALSE)</f>
        <v>#N/A</v>
      </c>
      <c r="D4069" t="s">
        <v>11</v>
      </c>
      <c r="E4069" t="s">
        <v>342</v>
      </c>
      <c r="F4069" t="s">
        <v>3721</v>
      </c>
      <c r="G4069" t="s">
        <v>11941</v>
      </c>
      <c r="H4069" t="s">
        <v>43</v>
      </c>
      <c r="I4069">
        <v>840</v>
      </c>
      <c r="J4069">
        <v>1.8732438339099999E-2</v>
      </c>
      <c r="K4069">
        <f t="shared" si="381"/>
        <v>11580</v>
      </c>
      <c r="L4069" t="str">
        <f t="shared" si="382"/>
        <v>SOC</v>
      </c>
      <c r="M4069" t="b">
        <f t="shared" si="383"/>
        <v>0</v>
      </c>
      <c r="N4069" t="str">
        <f>VLOOKUP(B4069,Sheet3!$D$2:$I$578,6,FALSE)</f>
        <v>Christian Entem</v>
      </c>
      <c r="O4069" t="str">
        <f t="shared" si="384"/>
        <v>Laurent DESMONS</v>
      </c>
      <c r="P4069" t="b">
        <f t="shared" si="385"/>
        <v>0</v>
      </c>
      <c r="Q4069" t="b">
        <f>AND(M4069,ISNA(VLOOKUP(B4069,Sheet4!$A$1:$A$529,1,FALSE)))</f>
        <v>0</v>
      </c>
    </row>
    <row r="4070" spans="1:17">
      <c r="A4070" t="str">
        <f t="shared" si="380"/>
        <v>Marie BOCQUET</v>
      </c>
      <c r="B4070" t="s">
        <v>3714</v>
      </c>
      <c r="C4070" t="e">
        <f>VLOOKUP(B4070,Sheet5!$A$1158:$A$1246,1,FALSE)</f>
        <v>#N/A</v>
      </c>
      <c r="D4070" t="s">
        <v>4</v>
      </c>
      <c r="E4070" t="s">
        <v>194</v>
      </c>
      <c r="F4070" t="s">
        <v>3722</v>
      </c>
      <c r="G4070" t="s">
        <v>11942</v>
      </c>
      <c r="H4070" t="s">
        <v>17</v>
      </c>
      <c r="I4070">
        <v>9189</v>
      </c>
      <c r="J4070">
        <v>0.20491949511599999</v>
      </c>
      <c r="K4070">
        <f t="shared" si="381"/>
        <v>11580</v>
      </c>
      <c r="L4070" t="str">
        <f t="shared" si="382"/>
        <v>SOC</v>
      </c>
      <c r="M4070" t="b">
        <f t="shared" si="383"/>
        <v>0</v>
      </c>
      <c r="N4070" t="str">
        <f>VLOOKUP(B4070,Sheet3!$D$2:$I$578,6,FALSE)</f>
        <v>Christian Entem</v>
      </c>
      <c r="O4070" t="str">
        <f t="shared" si="384"/>
        <v>Marie BOCQUET</v>
      </c>
      <c r="P4070" t="b">
        <f t="shared" si="385"/>
        <v>0</v>
      </c>
      <c r="Q4070" t="b">
        <f>AND(M4070,ISNA(VLOOKUP(B4070,Sheet4!$A$1:$A$529,1,FALSE)))</f>
        <v>0</v>
      </c>
    </row>
    <row r="4071" spans="1:17">
      <c r="A4071" t="str">
        <f t="shared" si="380"/>
        <v>Mireille MORELLE</v>
      </c>
      <c r="B4071" t="s">
        <v>3714</v>
      </c>
      <c r="C4071" t="e">
        <f>VLOOKUP(B4071,Sheet5!$A$1158:$A$1246,1,FALSE)</f>
        <v>#N/A</v>
      </c>
      <c r="D4071" t="s">
        <v>4</v>
      </c>
      <c r="E4071" t="s">
        <v>182</v>
      </c>
      <c r="F4071" t="s">
        <v>3531</v>
      </c>
      <c r="G4071" t="s">
        <v>11798</v>
      </c>
      <c r="H4071" t="s">
        <v>26</v>
      </c>
      <c r="I4071">
        <v>6123</v>
      </c>
      <c r="J4071">
        <v>0.13654609517899999</v>
      </c>
      <c r="K4071">
        <f t="shared" si="381"/>
        <v>11580</v>
      </c>
      <c r="L4071" t="str">
        <f t="shared" si="382"/>
        <v>SOC</v>
      </c>
      <c r="M4071" t="b">
        <f t="shared" si="383"/>
        <v>1</v>
      </c>
      <c r="N4071" t="str">
        <f>VLOOKUP(B4071,Sheet3!$D$2:$I$578,6,FALSE)</f>
        <v>Christian Entem</v>
      </c>
      <c r="O4071" t="str">
        <f t="shared" si="384"/>
        <v>Mireille MORELLE</v>
      </c>
      <c r="P4071" t="b">
        <f t="shared" si="385"/>
        <v>0</v>
      </c>
      <c r="Q4071" t="b">
        <f>AND(M4071,ISNA(VLOOKUP(B4071,Sheet4!$A$1:$A$529,1,FALSE)))</f>
        <v>1</v>
      </c>
    </row>
    <row r="4072" spans="1:17">
      <c r="A4072" t="str">
        <f t="shared" si="380"/>
        <v xml:space="preserve"> </v>
      </c>
      <c r="B4072" t="s">
        <v>3723</v>
      </c>
      <c r="C4072" t="e">
        <f>VLOOKUP(B4072,Sheet5!$A$1158:$A$1246,1,FALSE)</f>
        <v>#N/A</v>
      </c>
      <c r="G4072" t="s">
        <v>9202</v>
      </c>
      <c r="H4072" t="s">
        <v>1</v>
      </c>
      <c r="I4072">
        <v>75067</v>
      </c>
      <c r="J4072">
        <v>1</v>
      </c>
      <c r="K4072">
        <f t="shared" si="381"/>
        <v>0</v>
      </c>
      <c r="L4072">
        <f t="shared" si="382"/>
        <v>0</v>
      </c>
      <c r="M4072" t="b">
        <f t="shared" si="383"/>
        <v>0</v>
      </c>
      <c r="N4072" t="str">
        <f>VLOOKUP(B4072,Sheet3!$D$2:$I$578,6,FALSE)</f>
        <v>Monique Amghar</v>
      </c>
      <c r="O4072" t="str">
        <f t="shared" si="384"/>
        <v xml:space="preserve"> </v>
      </c>
      <c r="P4072" t="b">
        <f t="shared" si="385"/>
        <v>0</v>
      </c>
      <c r="Q4072" t="b">
        <f>AND(M4072,ISNA(VLOOKUP(B4072,Sheet4!$A$1:$A$529,1,FALSE)))</f>
        <v>0</v>
      </c>
    </row>
    <row r="4073" spans="1:17">
      <c r="A4073" t="str">
        <f t="shared" si="380"/>
        <v xml:space="preserve"> </v>
      </c>
      <c r="B4073" t="s">
        <v>3723</v>
      </c>
      <c r="C4073" t="e">
        <f>VLOOKUP(B4073,Sheet5!$A$1158:$A$1246,1,FALSE)</f>
        <v>#N/A</v>
      </c>
      <c r="G4073" t="s">
        <v>9202</v>
      </c>
      <c r="H4073" t="s">
        <v>2</v>
      </c>
      <c r="I4073">
        <v>34263</v>
      </c>
      <c r="J4073">
        <v>0.45643225385300001</v>
      </c>
      <c r="K4073">
        <f t="shared" si="381"/>
        <v>0</v>
      </c>
      <c r="L4073">
        <f t="shared" si="382"/>
        <v>0</v>
      </c>
      <c r="M4073" t="b">
        <f t="shared" si="383"/>
        <v>0</v>
      </c>
      <c r="N4073" t="str">
        <f>VLOOKUP(B4073,Sheet3!$D$2:$I$578,6,FALSE)</f>
        <v>Monique Amghar</v>
      </c>
      <c r="O4073" t="str">
        <f t="shared" si="384"/>
        <v xml:space="preserve"> </v>
      </c>
      <c r="P4073" t="b">
        <f t="shared" si="385"/>
        <v>0</v>
      </c>
      <c r="Q4073" t="b">
        <f>AND(M4073,ISNA(VLOOKUP(B4073,Sheet4!$A$1:$A$529,1,FALSE)))</f>
        <v>0</v>
      </c>
    </row>
    <row r="4074" spans="1:17">
      <c r="A4074" t="str">
        <f t="shared" si="380"/>
        <v xml:space="preserve"> </v>
      </c>
      <c r="B4074" t="s">
        <v>3723</v>
      </c>
      <c r="C4074" t="e">
        <f>VLOOKUP(B4074,Sheet5!$A$1158:$A$1246,1,FALSE)</f>
        <v>#N/A</v>
      </c>
      <c r="G4074" t="s">
        <v>9202</v>
      </c>
      <c r="H4074" t="s">
        <v>3</v>
      </c>
      <c r="I4074">
        <v>584</v>
      </c>
      <c r="J4074">
        <v>7.7797167863399999E-3</v>
      </c>
      <c r="K4074">
        <f t="shared" si="381"/>
        <v>0</v>
      </c>
      <c r="L4074">
        <f t="shared" si="382"/>
        <v>0</v>
      </c>
      <c r="M4074" t="b">
        <f t="shared" si="383"/>
        <v>0</v>
      </c>
      <c r="N4074" t="str">
        <f>VLOOKUP(B4074,Sheet3!$D$2:$I$578,6,FALSE)</f>
        <v>Monique Amghar</v>
      </c>
      <c r="O4074" t="str">
        <f t="shared" si="384"/>
        <v xml:space="preserve"> </v>
      </c>
      <c r="P4074" t="b">
        <f t="shared" si="385"/>
        <v>0</v>
      </c>
      <c r="Q4074" t="b">
        <f>AND(M4074,ISNA(VLOOKUP(B4074,Sheet4!$A$1:$A$529,1,FALSE)))</f>
        <v>0</v>
      </c>
    </row>
    <row r="4075" spans="1:17">
      <c r="A4075" t="str">
        <f t="shared" si="380"/>
        <v>Bruno BUFQUIN</v>
      </c>
      <c r="B4075" t="s">
        <v>3723</v>
      </c>
      <c r="C4075" t="e">
        <f>VLOOKUP(B4075,Sheet5!$A$1158:$A$1246,1,FALSE)</f>
        <v>#N/A</v>
      </c>
      <c r="D4075" t="s">
        <v>11</v>
      </c>
      <c r="E4075" t="s">
        <v>251</v>
      </c>
      <c r="F4075" t="s">
        <v>3724</v>
      </c>
      <c r="G4075" t="s">
        <v>11943</v>
      </c>
      <c r="H4075" t="s">
        <v>26</v>
      </c>
      <c r="I4075">
        <v>8212</v>
      </c>
      <c r="J4075">
        <v>0.20417702635500001</v>
      </c>
      <c r="K4075">
        <f t="shared" si="381"/>
        <v>0</v>
      </c>
      <c r="L4075">
        <f t="shared" si="382"/>
        <v>0</v>
      </c>
      <c r="M4075" t="b">
        <f t="shared" si="383"/>
        <v>0</v>
      </c>
      <c r="N4075" t="str">
        <f>VLOOKUP(B4075,Sheet3!$D$2:$I$578,6,FALSE)</f>
        <v>Monique Amghar</v>
      </c>
      <c r="O4075" t="str">
        <f t="shared" si="384"/>
        <v>Bruno BUFQUIN</v>
      </c>
      <c r="P4075" t="b">
        <f t="shared" si="385"/>
        <v>0</v>
      </c>
      <c r="Q4075" t="b">
        <f>AND(M4075,ISNA(VLOOKUP(B4075,Sheet4!$A$1:$A$529,1,FALSE)))</f>
        <v>0</v>
      </c>
    </row>
    <row r="4076" spans="1:17">
      <c r="A4076" t="str">
        <f t="shared" si="380"/>
        <v>Monique AMGHAR</v>
      </c>
      <c r="B4076" t="s">
        <v>3723</v>
      </c>
      <c r="C4076" t="e">
        <f>VLOOKUP(B4076,Sheet5!$A$1158:$A$1246,1,FALSE)</f>
        <v>#N/A</v>
      </c>
      <c r="D4076" t="s">
        <v>4</v>
      </c>
      <c r="E4076" t="s">
        <v>221</v>
      </c>
      <c r="F4076" t="s">
        <v>3725</v>
      </c>
      <c r="G4076" t="s">
        <v>11944</v>
      </c>
      <c r="H4076" t="s">
        <v>21</v>
      </c>
      <c r="I4076">
        <v>9141</v>
      </c>
      <c r="J4076">
        <v>0.22727498756799999</v>
      </c>
      <c r="K4076">
        <f t="shared" si="381"/>
        <v>9141</v>
      </c>
      <c r="L4076" t="str">
        <f t="shared" si="382"/>
        <v>SOC</v>
      </c>
      <c r="M4076" t="b">
        <f t="shared" si="383"/>
        <v>0</v>
      </c>
      <c r="N4076" t="str">
        <f>VLOOKUP(B4076,Sheet3!$D$2:$I$578,6,FALSE)</f>
        <v>Monique Amghar</v>
      </c>
      <c r="O4076" t="str">
        <f t="shared" si="384"/>
        <v>Monique AMGHAR</v>
      </c>
      <c r="P4076" t="b">
        <f t="shared" si="385"/>
        <v>1</v>
      </c>
      <c r="Q4076" t="b">
        <f>AND(M4076,ISNA(VLOOKUP(B4076,Sheet4!$A$1:$A$529,1,FALSE)))</f>
        <v>0</v>
      </c>
    </row>
    <row r="4077" spans="1:17">
      <c r="A4077" t="str">
        <f t="shared" si="380"/>
        <v>Marc DOLEZ</v>
      </c>
      <c r="B4077" t="s">
        <v>3723</v>
      </c>
      <c r="C4077" t="e">
        <f>VLOOKUP(B4077,Sheet5!$A$1158:$A$1246,1,FALSE)</f>
        <v>#N/A</v>
      </c>
      <c r="D4077" t="s">
        <v>11</v>
      </c>
      <c r="E4077" t="s">
        <v>667</v>
      </c>
      <c r="F4077" t="s">
        <v>3726</v>
      </c>
      <c r="G4077" t="s">
        <v>11945</v>
      </c>
      <c r="H4077" t="s">
        <v>19</v>
      </c>
      <c r="I4077">
        <v>12404</v>
      </c>
      <c r="J4077">
        <v>0.30840377921399997</v>
      </c>
      <c r="K4077">
        <f t="shared" si="381"/>
        <v>9141</v>
      </c>
      <c r="L4077" t="str">
        <f t="shared" si="382"/>
        <v>SOC</v>
      </c>
      <c r="M4077" t="b">
        <f t="shared" si="383"/>
        <v>0</v>
      </c>
      <c r="N4077" t="str">
        <f>VLOOKUP(B4077,Sheet3!$D$2:$I$578,6,FALSE)</f>
        <v>Monique Amghar</v>
      </c>
      <c r="O4077" t="str">
        <f t="shared" si="384"/>
        <v>Marc DOLEZ</v>
      </c>
      <c r="P4077" t="b">
        <f t="shared" si="385"/>
        <v>0</v>
      </c>
      <c r="Q4077" t="b">
        <f>AND(M4077,ISNA(VLOOKUP(B4077,Sheet4!$A$1:$A$529,1,FALSE)))</f>
        <v>0</v>
      </c>
    </row>
    <row r="4078" spans="1:17">
      <c r="A4078" t="str">
        <f t="shared" si="380"/>
        <v>Bruno VANDEVILLE</v>
      </c>
      <c r="B4078" t="s">
        <v>3723</v>
      </c>
      <c r="C4078" t="e">
        <f>VLOOKUP(B4078,Sheet5!$A$1158:$A$1246,1,FALSE)</f>
        <v>#N/A</v>
      </c>
      <c r="D4078" t="s">
        <v>11</v>
      </c>
      <c r="E4078" t="s">
        <v>251</v>
      </c>
      <c r="F4078" t="s">
        <v>3727</v>
      </c>
      <c r="G4078" t="s">
        <v>11946</v>
      </c>
      <c r="H4078" t="s">
        <v>43</v>
      </c>
      <c r="I4078">
        <v>1154</v>
      </c>
      <c r="J4078">
        <v>2.8692192938800001E-2</v>
      </c>
      <c r="K4078">
        <f t="shared" si="381"/>
        <v>9141</v>
      </c>
      <c r="L4078" t="str">
        <f t="shared" si="382"/>
        <v>SOC</v>
      </c>
      <c r="M4078" t="b">
        <f t="shared" si="383"/>
        <v>0</v>
      </c>
      <c r="N4078" t="str">
        <f>VLOOKUP(B4078,Sheet3!$D$2:$I$578,6,FALSE)</f>
        <v>Monique Amghar</v>
      </c>
      <c r="O4078" t="str">
        <f t="shared" si="384"/>
        <v>Bruno VANDEVILLE</v>
      </c>
      <c r="P4078" t="b">
        <f t="shared" si="385"/>
        <v>0</v>
      </c>
      <c r="Q4078" t="b">
        <f>AND(M4078,ISNA(VLOOKUP(B4078,Sheet4!$A$1:$A$529,1,FALSE)))</f>
        <v>0</v>
      </c>
    </row>
    <row r="4079" spans="1:17">
      <c r="A4079" t="str">
        <f t="shared" si="380"/>
        <v>Lucile WACHEUX</v>
      </c>
      <c r="B4079" t="s">
        <v>3723</v>
      </c>
      <c r="C4079" t="e">
        <f>VLOOKUP(B4079,Sheet5!$A$1158:$A$1246,1,FALSE)</f>
        <v>#N/A</v>
      </c>
      <c r="D4079" t="s">
        <v>4</v>
      </c>
      <c r="E4079" t="s">
        <v>540</v>
      </c>
      <c r="F4079" t="s">
        <v>3728</v>
      </c>
      <c r="G4079" t="s">
        <v>11947</v>
      </c>
      <c r="H4079" t="s">
        <v>7</v>
      </c>
      <c r="I4079">
        <v>756</v>
      </c>
      <c r="J4079">
        <v>1.8796618597700002E-2</v>
      </c>
      <c r="K4079">
        <f t="shared" si="381"/>
        <v>9141</v>
      </c>
      <c r="L4079" t="str">
        <f t="shared" si="382"/>
        <v>SOC</v>
      </c>
      <c r="M4079" t="b">
        <f t="shared" si="383"/>
        <v>0</v>
      </c>
      <c r="N4079" t="str">
        <f>VLOOKUP(B4079,Sheet3!$D$2:$I$578,6,FALSE)</f>
        <v>Monique Amghar</v>
      </c>
      <c r="O4079" t="str">
        <f t="shared" si="384"/>
        <v>Lucile WACHEUX</v>
      </c>
      <c r="P4079" t="b">
        <f t="shared" si="385"/>
        <v>0</v>
      </c>
      <c r="Q4079" t="b">
        <f>AND(M4079,ISNA(VLOOKUP(B4079,Sheet4!$A$1:$A$529,1,FALSE)))</f>
        <v>0</v>
      </c>
    </row>
    <row r="4080" spans="1:17">
      <c r="A4080" t="str">
        <f t="shared" si="380"/>
        <v>Florence L'HOSTIS</v>
      </c>
      <c r="B4080" t="s">
        <v>3723</v>
      </c>
      <c r="C4080" t="e">
        <f>VLOOKUP(B4080,Sheet5!$A$1158:$A$1246,1,FALSE)</f>
        <v>#N/A</v>
      </c>
      <c r="D4080" t="s">
        <v>4</v>
      </c>
      <c r="E4080" t="s">
        <v>370</v>
      </c>
      <c r="F4080" t="s">
        <v>3729</v>
      </c>
      <c r="G4080" t="s">
        <v>11948</v>
      </c>
      <c r="H4080" t="s">
        <v>10</v>
      </c>
      <c r="I4080">
        <v>319</v>
      </c>
      <c r="J4080">
        <v>7.9313774241699993E-3</v>
      </c>
      <c r="K4080">
        <f t="shared" si="381"/>
        <v>9141</v>
      </c>
      <c r="L4080" t="str">
        <f t="shared" si="382"/>
        <v>SOC</v>
      </c>
      <c r="M4080" t="b">
        <f t="shared" si="383"/>
        <v>0</v>
      </c>
      <c r="N4080" t="str">
        <f>VLOOKUP(B4080,Sheet3!$D$2:$I$578,6,FALSE)</f>
        <v>Monique Amghar</v>
      </c>
      <c r="O4080" t="str">
        <f t="shared" si="384"/>
        <v>Florence L'HOSTIS</v>
      </c>
      <c r="P4080" t="b">
        <f t="shared" si="385"/>
        <v>0</v>
      </c>
      <c r="Q4080" t="b">
        <f>AND(M4080,ISNA(VLOOKUP(B4080,Sheet4!$A$1:$A$529,1,FALSE)))</f>
        <v>0</v>
      </c>
    </row>
    <row r="4081" spans="1:17">
      <c r="A4081" t="str">
        <f t="shared" si="380"/>
        <v>Chantal BOJANEK</v>
      </c>
      <c r="B4081" t="s">
        <v>3723</v>
      </c>
      <c r="C4081" t="e">
        <f>VLOOKUP(B4081,Sheet5!$A$1158:$A$1246,1,FALSE)</f>
        <v>#N/A</v>
      </c>
      <c r="D4081" t="s">
        <v>4</v>
      </c>
      <c r="E4081" t="s">
        <v>283</v>
      </c>
      <c r="F4081" t="s">
        <v>3730</v>
      </c>
      <c r="G4081" t="s">
        <v>11949</v>
      </c>
      <c r="H4081" t="s">
        <v>17</v>
      </c>
      <c r="I4081">
        <v>8234</v>
      </c>
      <c r="J4081">
        <v>0.20472401790200001</v>
      </c>
      <c r="K4081">
        <f t="shared" si="381"/>
        <v>9141</v>
      </c>
      <c r="L4081" t="str">
        <f t="shared" si="382"/>
        <v>SOC</v>
      </c>
      <c r="M4081" t="b">
        <f t="shared" si="383"/>
        <v>1</v>
      </c>
      <c r="N4081" t="str">
        <f>VLOOKUP(B4081,Sheet3!$D$2:$I$578,6,FALSE)</f>
        <v>Monique Amghar</v>
      </c>
      <c r="O4081" t="str">
        <f t="shared" si="384"/>
        <v>Chantal BOJANEK</v>
      </c>
      <c r="P4081" t="b">
        <f t="shared" si="385"/>
        <v>0</v>
      </c>
      <c r="Q4081" t="b">
        <f>AND(M4081,ISNA(VLOOKUP(B4081,Sheet4!$A$1:$A$529,1,FALSE)))</f>
        <v>1</v>
      </c>
    </row>
    <row r="4082" spans="1:17">
      <c r="A4082" t="str">
        <f t="shared" si="380"/>
        <v xml:space="preserve"> </v>
      </c>
      <c r="B4082" t="s">
        <v>3731</v>
      </c>
      <c r="C4082" t="e">
        <f>VLOOKUP(B4082,Sheet5!$A$1158:$A$1246,1,FALSE)</f>
        <v>#N/A</v>
      </c>
      <c r="G4082" t="s">
        <v>9202</v>
      </c>
      <c r="H4082" t="s">
        <v>1</v>
      </c>
      <c r="I4082">
        <v>92022</v>
      </c>
      <c r="J4082">
        <v>1</v>
      </c>
      <c r="K4082">
        <f t="shared" si="381"/>
        <v>0</v>
      </c>
      <c r="L4082">
        <f t="shared" si="382"/>
        <v>0</v>
      </c>
      <c r="M4082" t="b">
        <f t="shared" si="383"/>
        <v>0</v>
      </c>
      <c r="N4082" t="str">
        <f>VLOOKUP(B4082,Sheet3!$D$2:$I$578,6,FALSE)</f>
        <v>Martine Filleul</v>
      </c>
      <c r="O4082" t="str">
        <f t="shared" si="384"/>
        <v xml:space="preserve"> </v>
      </c>
      <c r="P4082" t="b">
        <f t="shared" si="385"/>
        <v>0</v>
      </c>
      <c r="Q4082" t="b">
        <f>AND(M4082,ISNA(VLOOKUP(B4082,Sheet4!$A$1:$A$529,1,FALSE)))</f>
        <v>0</v>
      </c>
    </row>
    <row r="4083" spans="1:17">
      <c r="A4083" t="str">
        <f t="shared" si="380"/>
        <v xml:space="preserve"> </v>
      </c>
      <c r="B4083" t="s">
        <v>3731</v>
      </c>
      <c r="C4083" t="e">
        <f>VLOOKUP(B4083,Sheet5!$A$1158:$A$1246,1,FALSE)</f>
        <v>#N/A</v>
      </c>
      <c r="G4083" t="s">
        <v>9202</v>
      </c>
      <c r="H4083" t="s">
        <v>2</v>
      </c>
      <c r="I4083">
        <v>39671</v>
      </c>
      <c r="J4083">
        <v>0.43110343178799998</v>
      </c>
      <c r="K4083">
        <f t="shared" si="381"/>
        <v>0</v>
      </c>
      <c r="L4083">
        <f t="shared" si="382"/>
        <v>0</v>
      </c>
      <c r="M4083" t="b">
        <f t="shared" si="383"/>
        <v>0</v>
      </c>
      <c r="N4083" t="str">
        <f>VLOOKUP(B4083,Sheet3!$D$2:$I$578,6,FALSE)</f>
        <v>Martine Filleul</v>
      </c>
      <c r="O4083" t="str">
        <f t="shared" si="384"/>
        <v xml:space="preserve"> </v>
      </c>
      <c r="P4083" t="b">
        <f t="shared" si="385"/>
        <v>0</v>
      </c>
      <c r="Q4083" t="b">
        <f>AND(M4083,ISNA(VLOOKUP(B4083,Sheet4!$A$1:$A$529,1,FALSE)))</f>
        <v>0</v>
      </c>
    </row>
    <row r="4084" spans="1:17">
      <c r="A4084" t="str">
        <f t="shared" si="380"/>
        <v xml:space="preserve"> </v>
      </c>
      <c r="B4084" t="s">
        <v>3731</v>
      </c>
      <c r="C4084" t="e">
        <f>VLOOKUP(B4084,Sheet5!$A$1158:$A$1246,1,FALSE)</f>
        <v>#N/A</v>
      </c>
      <c r="G4084" t="s">
        <v>9202</v>
      </c>
      <c r="H4084" t="s">
        <v>3</v>
      </c>
      <c r="I4084">
        <v>810</v>
      </c>
      <c r="J4084">
        <v>8.8022429419099997E-3</v>
      </c>
      <c r="K4084">
        <f t="shared" si="381"/>
        <v>0</v>
      </c>
      <c r="L4084">
        <f t="shared" si="382"/>
        <v>0</v>
      </c>
      <c r="M4084" t="b">
        <f t="shared" si="383"/>
        <v>0</v>
      </c>
      <c r="N4084" t="str">
        <f>VLOOKUP(B4084,Sheet3!$D$2:$I$578,6,FALSE)</f>
        <v>Martine Filleul</v>
      </c>
      <c r="O4084" t="str">
        <f t="shared" si="384"/>
        <v xml:space="preserve"> </v>
      </c>
      <c r="P4084" t="b">
        <f t="shared" si="385"/>
        <v>0</v>
      </c>
      <c r="Q4084" t="b">
        <f>AND(M4084,ISNA(VLOOKUP(B4084,Sheet4!$A$1:$A$529,1,FALSE)))</f>
        <v>0</v>
      </c>
    </row>
    <row r="4085" spans="1:17">
      <c r="A4085" t="str">
        <f t="shared" si="380"/>
        <v>Agnès RISBEC</v>
      </c>
      <c r="B4085" t="s">
        <v>3731</v>
      </c>
      <c r="C4085" t="e">
        <f>VLOOKUP(B4085,Sheet5!$A$1158:$A$1246,1,FALSE)</f>
        <v>#N/A</v>
      </c>
      <c r="D4085" t="s">
        <v>4</v>
      </c>
      <c r="E4085" t="s">
        <v>9121</v>
      </c>
      <c r="F4085" t="s">
        <v>3732</v>
      </c>
      <c r="G4085" t="s">
        <v>11950</v>
      </c>
      <c r="H4085" t="s">
        <v>10</v>
      </c>
      <c r="I4085">
        <v>286</v>
      </c>
      <c r="J4085">
        <v>5.5489804233500003E-3</v>
      </c>
      <c r="K4085">
        <f t="shared" si="381"/>
        <v>0</v>
      </c>
      <c r="L4085">
        <f t="shared" si="382"/>
        <v>0</v>
      </c>
      <c r="M4085" t="b">
        <f t="shared" si="383"/>
        <v>0</v>
      </c>
      <c r="N4085" t="str">
        <f>VLOOKUP(B4085,Sheet3!$D$2:$I$578,6,FALSE)</f>
        <v>Martine Filleul</v>
      </c>
      <c r="O4085" t="str">
        <f t="shared" si="384"/>
        <v>Agnès RISBEC</v>
      </c>
      <c r="P4085" t="b">
        <f t="shared" si="385"/>
        <v>0</v>
      </c>
      <c r="Q4085" t="b">
        <f>AND(M4085,ISNA(VLOOKUP(B4085,Sheet4!$A$1:$A$529,1,FALSE)))</f>
        <v>0</v>
      </c>
    </row>
    <row r="4086" spans="1:17">
      <c r="A4086" t="str">
        <f t="shared" si="380"/>
        <v>Jean KONIECZKA</v>
      </c>
      <c r="B4086" t="s">
        <v>3731</v>
      </c>
      <c r="C4086" t="e">
        <f>VLOOKUP(B4086,Sheet5!$A$1158:$A$1246,1,FALSE)</f>
        <v>#N/A</v>
      </c>
      <c r="D4086" t="s">
        <v>11</v>
      </c>
      <c r="E4086" t="s">
        <v>97</v>
      </c>
      <c r="F4086" t="s">
        <v>3733</v>
      </c>
      <c r="G4086" t="s">
        <v>11951</v>
      </c>
      <c r="H4086" t="s">
        <v>10</v>
      </c>
      <c r="I4086">
        <v>239</v>
      </c>
      <c r="J4086">
        <v>4.6370850391000001E-3</v>
      </c>
      <c r="K4086">
        <f t="shared" si="381"/>
        <v>0</v>
      </c>
      <c r="L4086">
        <f t="shared" si="382"/>
        <v>0</v>
      </c>
      <c r="M4086" t="b">
        <f t="shared" si="383"/>
        <v>0</v>
      </c>
      <c r="N4086" t="str">
        <f>VLOOKUP(B4086,Sheet3!$D$2:$I$578,6,FALSE)</f>
        <v>Martine Filleul</v>
      </c>
      <c r="O4086" t="str">
        <f t="shared" si="384"/>
        <v>Jean KONIECZKA</v>
      </c>
      <c r="P4086" t="b">
        <f t="shared" si="385"/>
        <v>0</v>
      </c>
      <c r="Q4086" t="b">
        <f>AND(M4086,ISNA(VLOOKUP(B4086,Sheet4!$A$1:$A$529,1,FALSE)))</f>
        <v>0</v>
      </c>
    </row>
    <row r="4087" spans="1:17">
      <c r="A4087" t="str">
        <f t="shared" si="380"/>
        <v>Brigitte LEFEBVRE</v>
      </c>
      <c r="B4087" t="s">
        <v>3731</v>
      </c>
      <c r="C4087" t="e">
        <f>VLOOKUP(B4087,Sheet5!$A$1158:$A$1246,1,FALSE)</f>
        <v>#N/A</v>
      </c>
      <c r="D4087" t="s">
        <v>4</v>
      </c>
      <c r="E4087" t="s">
        <v>103</v>
      </c>
      <c r="F4087" t="s">
        <v>905</v>
      </c>
      <c r="G4087" t="s">
        <v>9779</v>
      </c>
      <c r="H4087" t="s">
        <v>19</v>
      </c>
      <c r="I4087">
        <v>3344</v>
      </c>
      <c r="J4087">
        <v>6.4880386488399999E-2</v>
      </c>
      <c r="K4087">
        <f t="shared" si="381"/>
        <v>0</v>
      </c>
      <c r="L4087">
        <f t="shared" si="382"/>
        <v>0</v>
      </c>
      <c r="M4087" t="b">
        <f t="shared" si="383"/>
        <v>0</v>
      </c>
      <c r="N4087" t="str">
        <f>VLOOKUP(B4087,Sheet3!$D$2:$I$578,6,FALSE)</f>
        <v>Martine Filleul</v>
      </c>
      <c r="O4087" t="str">
        <f t="shared" si="384"/>
        <v>Brigitte LEFEBVRE</v>
      </c>
      <c r="P4087" t="b">
        <f t="shared" si="385"/>
        <v>0</v>
      </c>
      <c r="Q4087" t="b">
        <f>AND(M4087,ISNA(VLOOKUP(B4087,Sheet4!$A$1:$A$529,1,FALSE)))</f>
        <v>0</v>
      </c>
    </row>
    <row r="4088" spans="1:17">
      <c r="A4088" t="str">
        <f t="shared" si="380"/>
        <v>François-Xavier VILLAIN</v>
      </c>
      <c r="B4088" t="s">
        <v>3731</v>
      </c>
      <c r="C4088" t="e">
        <f>VLOOKUP(B4088,Sheet5!$A$1158:$A$1246,1,FALSE)</f>
        <v>#N/A</v>
      </c>
      <c r="D4088" t="s">
        <v>11</v>
      </c>
      <c r="E4088" t="s">
        <v>9147</v>
      </c>
      <c r="F4088" t="s">
        <v>3734</v>
      </c>
      <c r="G4088" t="s">
        <v>11952</v>
      </c>
      <c r="H4088" t="s">
        <v>26</v>
      </c>
      <c r="I4088">
        <v>22541</v>
      </c>
      <c r="J4088">
        <v>0.43734114588400003</v>
      </c>
      <c r="K4088">
        <f t="shared" si="381"/>
        <v>0</v>
      </c>
      <c r="L4088">
        <f t="shared" si="382"/>
        <v>0</v>
      </c>
      <c r="M4088" t="b">
        <f t="shared" si="383"/>
        <v>0</v>
      </c>
      <c r="N4088" t="str">
        <f>VLOOKUP(B4088,Sheet3!$D$2:$I$578,6,FALSE)</f>
        <v>Martine Filleul</v>
      </c>
      <c r="O4088" t="str">
        <f t="shared" si="384"/>
        <v>François-Xavier VILLAIN</v>
      </c>
      <c r="P4088" t="b">
        <f t="shared" si="385"/>
        <v>0</v>
      </c>
      <c r="Q4088" t="b">
        <f>AND(M4088,ISNA(VLOOKUP(B4088,Sheet4!$A$1:$A$529,1,FALSE)))</f>
        <v>0</v>
      </c>
    </row>
    <row r="4089" spans="1:17">
      <c r="A4089" t="str">
        <f t="shared" si="380"/>
        <v>Samuel LENCLUD</v>
      </c>
      <c r="B4089" t="s">
        <v>3731</v>
      </c>
      <c r="C4089" t="e">
        <f>VLOOKUP(B4089,Sheet5!$A$1158:$A$1246,1,FALSE)</f>
        <v>#N/A</v>
      </c>
      <c r="D4089" t="s">
        <v>11</v>
      </c>
      <c r="E4089" t="s">
        <v>1257</v>
      </c>
      <c r="F4089" t="s">
        <v>3735</v>
      </c>
      <c r="G4089" t="s">
        <v>11953</v>
      </c>
      <c r="H4089" t="s">
        <v>17</v>
      </c>
      <c r="I4089">
        <v>7635</v>
      </c>
      <c r="J4089">
        <v>0.14813449486800001</v>
      </c>
      <c r="K4089">
        <f t="shared" si="381"/>
        <v>0</v>
      </c>
      <c r="L4089">
        <f t="shared" si="382"/>
        <v>0</v>
      </c>
      <c r="M4089" t="b">
        <f t="shared" si="383"/>
        <v>0</v>
      </c>
      <c r="N4089" t="str">
        <f>VLOOKUP(B4089,Sheet3!$D$2:$I$578,6,FALSE)</f>
        <v>Martine Filleul</v>
      </c>
      <c r="O4089" t="str">
        <f t="shared" si="384"/>
        <v>Samuel LENCLUD</v>
      </c>
      <c r="P4089" t="b">
        <f t="shared" si="385"/>
        <v>0</v>
      </c>
      <c r="Q4089" t="b">
        <f>AND(M4089,ISNA(VLOOKUP(B4089,Sheet4!$A$1:$A$529,1,FALSE)))</f>
        <v>0</v>
      </c>
    </row>
    <row r="4090" spans="1:17">
      <c r="A4090" t="str">
        <f t="shared" si="380"/>
        <v>Pierre LAPERRELLE</v>
      </c>
      <c r="B4090" t="s">
        <v>3731</v>
      </c>
      <c r="C4090" t="e">
        <f>VLOOKUP(B4090,Sheet5!$A$1158:$A$1246,1,FALSE)</f>
        <v>#N/A</v>
      </c>
      <c r="D4090" t="s">
        <v>11</v>
      </c>
      <c r="E4090" t="s">
        <v>148</v>
      </c>
      <c r="F4090" t="s">
        <v>3736</v>
      </c>
      <c r="G4090" t="s">
        <v>11954</v>
      </c>
      <c r="H4090" t="s">
        <v>7</v>
      </c>
      <c r="I4090">
        <v>892</v>
      </c>
      <c r="J4090">
        <v>1.73066102714E-2</v>
      </c>
      <c r="K4090">
        <f t="shared" si="381"/>
        <v>892</v>
      </c>
      <c r="L4090" t="str">
        <f t="shared" si="382"/>
        <v>VEC</v>
      </c>
      <c r="M4090" t="b">
        <f t="shared" si="383"/>
        <v>0</v>
      </c>
      <c r="N4090" t="str">
        <f>VLOOKUP(B4090,Sheet3!$D$2:$I$578,6,FALSE)</f>
        <v>Martine Filleul</v>
      </c>
      <c r="O4090" t="str">
        <f t="shared" si="384"/>
        <v>Pierre LAPERRELLE</v>
      </c>
      <c r="P4090" t="b">
        <f t="shared" si="385"/>
        <v>0</v>
      </c>
      <c r="Q4090" t="b">
        <f>AND(M4090,ISNA(VLOOKUP(B4090,Sheet4!$A$1:$A$529,1,FALSE)))</f>
        <v>0</v>
      </c>
    </row>
    <row r="4091" spans="1:17">
      <c r="A4091" t="str">
        <f t="shared" si="380"/>
        <v>Martine FILLEUL</v>
      </c>
      <c r="B4091" t="s">
        <v>3731</v>
      </c>
      <c r="C4091" t="e">
        <f>VLOOKUP(B4091,Sheet5!$A$1158:$A$1246,1,FALSE)</f>
        <v>#N/A</v>
      </c>
      <c r="D4091" t="s">
        <v>4</v>
      </c>
      <c r="E4091" t="s">
        <v>172</v>
      </c>
      <c r="F4091" t="s">
        <v>3737</v>
      </c>
      <c r="G4091" t="s">
        <v>11955</v>
      </c>
      <c r="H4091" t="s">
        <v>21</v>
      </c>
      <c r="I4091">
        <v>16604</v>
      </c>
      <c r="J4091">
        <v>0.32215129702599998</v>
      </c>
      <c r="K4091">
        <f t="shared" si="381"/>
        <v>16604</v>
      </c>
      <c r="L4091" t="str">
        <f t="shared" si="382"/>
        <v>SOC</v>
      </c>
      <c r="M4091" t="b">
        <f t="shared" si="383"/>
        <v>1</v>
      </c>
      <c r="N4091" t="str">
        <f>VLOOKUP(B4091,Sheet3!$D$2:$I$578,6,FALSE)</f>
        <v>Martine Filleul</v>
      </c>
      <c r="O4091" t="str">
        <f t="shared" si="384"/>
        <v>Martine FILLEUL</v>
      </c>
      <c r="P4091" t="b">
        <f t="shared" si="385"/>
        <v>1</v>
      </c>
      <c r="Q4091" t="b">
        <f>AND(M4091,ISNA(VLOOKUP(B4091,Sheet4!$A$1:$A$529,1,FALSE)))</f>
        <v>1</v>
      </c>
    </row>
    <row r="4092" spans="1:17">
      <c r="A4092" t="str">
        <f t="shared" si="380"/>
        <v xml:space="preserve"> </v>
      </c>
      <c r="B4092" t="s">
        <v>3738</v>
      </c>
      <c r="C4092" t="e">
        <f>VLOOKUP(B4092,Sheet5!$A$1158:$A$1246,1,FALSE)</f>
        <v>#N/A</v>
      </c>
      <c r="G4092" t="s">
        <v>9202</v>
      </c>
      <c r="H4092" t="s">
        <v>1</v>
      </c>
      <c r="I4092">
        <v>79055</v>
      </c>
      <c r="J4092">
        <v>1</v>
      </c>
      <c r="K4092">
        <f t="shared" si="381"/>
        <v>0</v>
      </c>
      <c r="L4092">
        <f t="shared" si="382"/>
        <v>0</v>
      </c>
      <c r="M4092" t="b">
        <f t="shared" si="383"/>
        <v>0</v>
      </c>
      <c r="N4092" t="str">
        <f>VLOOKUP(B4092,Sheet3!$D$2:$I$578,6,FALSE)</f>
        <v>Anne-Lise Dufour-Tonini</v>
      </c>
      <c r="O4092" t="str">
        <f t="shared" si="384"/>
        <v xml:space="preserve"> </v>
      </c>
      <c r="P4092" t="b">
        <f t="shared" si="385"/>
        <v>0</v>
      </c>
      <c r="Q4092" t="b">
        <f>AND(M4092,ISNA(VLOOKUP(B4092,Sheet4!$A$1:$A$529,1,FALSE)))</f>
        <v>0</v>
      </c>
    </row>
    <row r="4093" spans="1:17">
      <c r="A4093" t="str">
        <f t="shared" si="380"/>
        <v xml:space="preserve"> </v>
      </c>
      <c r="B4093" t="s">
        <v>3738</v>
      </c>
      <c r="C4093" t="e">
        <f>VLOOKUP(B4093,Sheet5!$A$1158:$A$1246,1,FALSE)</f>
        <v>#N/A</v>
      </c>
      <c r="G4093" t="s">
        <v>9202</v>
      </c>
      <c r="H4093" t="s">
        <v>2</v>
      </c>
      <c r="I4093">
        <v>36398</v>
      </c>
      <c r="J4093">
        <v>0.460413636076</v>
      </c>
      <c r="K4093">
        <f t="shared" si="381"/>
        <v>0</v>
      </c>
      <c r="L4093">
        <f t="shared" si="382"/>
        <v>0</v>
      </c>
      <c r="M4093" t="b">
        <f t="shared" si="383"/>
        <v>0</v>
      </c>
      <c r="N4093" t="str">
        <f>VLOOKUP(B4093,Sheet3!$D$2:$I$578,6,FALSE)</f>
        <v>Anne-Lise Dufour-Tonini</v>
      </c>
      <c r="O4093" t="str">
        <f t="shared" si="384"/>
        <v xml:space="preserve"> </v>
      </c>
      <c r="P4093" t="b">
        <f t="shared" si="385"/>
        <v>0</v>
      </c>
      <c r="Q4093" t="b">
        <f>AND(M4093,ISNA(VLOOKUP(B4093,Sheet4!$A$1:$A$529,1,FALSE)))</f>
        <v>0</v>
      </c>
    </row>
    <row r="4094" spans="1:17">
      <c r="A4094" t="str">
        <f t="shared" si="380"/>
        <v xml:space="preserve"> </v>
      </c>
      <c r="B4094" t="s">
        <v>3738</v>
      </c>
      <c r="C4094" t="e">
        <f>VLOOKUP(B4094,Sheet5!$A$1158:$A$1246,1,FALSE)</f>
        <v>#N/A</v>
      </c>
      <c r="G4094" t="s">
        <v>9202</v>
      </c>
      <c r="H4094" t="s">
        <v>3</v>
      </c>
      <c r="I4094">
        <v>746</v>
      </c>
      <c r="J4094">
        <v>9.4364682815800006E-3</v>
      </c>
      <c r="K4094">
        <f t="shared" si="381"/>
        <v>0</v>
      </c>
      <c r="L4094">
        <f t="shared" si="382"/>
        <v>0</v>
      </c>
      <c r="M4094" t="b">
        <f t="shared" si="383"/>
        <v>0</v>
      </c>
      <c r="N4094" t="str">
        <f>VLOOKUP(B4094,Sheet3!$D$2:$I$578,6,FALSE)</f>
        <v>Anne-Lise Dufour-Tonini</v>
      </c>
      <c r="O4094" t="str">
        <f t="shared" si="384"/>
        <v xml:space="preserve"> </v>
      </c>
      <c r="P4094" t="b">
        <f t="shared" si="385"/>
        <v>0</v>
      </c>
      <c r="Q4094" t="b">
        <f>AND(M4094,ISNA(VLOOKUP(B4094,Sheet4!$A$1:$A$529,1,FALSE)))</f>
        <v>0</v>
      </c>
    </row>
    <row r="4095" spans="1:17">
      <c r="A4095" t="str">
        <f t="shared" si="380"/>
        <v>Catherine ROUVIER</v>
      </c>
      <c r="B4095" t="s">
        <v>3738</v>
      </c>
      <c r="C4095" t="e">
        <f>VLOOKUP(B4095,Sheet5!$A$1158:$A$1246,1,FALSE)</f>
        <v>#N/A</v>
      </c>
      <c r="D4095" t="s">
        <v>4</v>
      </c>
      <c r="E4095" t="s">
        <v>257</v>
      </c>
      <c r="F4095" t="s">
        <v>3739</v>
      </c>
      <c r="G4095" t="s">
        <v>11956</v>
      </c>
      <c r="H4095" t="s">
        <v>17</v>
      </c>
      <c r="I4095">
        <v>8215</v>
      </c>
      <c r="J4095">
        <v>0.19601059387799999</v>
      </c>
      <c r="K4095">
        <f t="shared" si="381"/>
        <v>0</v>
      </c>
      <c r="L4095">
        <f t="shared" si="382"/>
        <v>0</v>
      </c>
      <c r="M4095" t="b">
        <f t="shared" si="383"/>
        <v>0</v>
      </c>
      <c r="N4095" t="str">
        <f>VLOOKUP(B4095,Sheet3!$D$2:$I$578,6,FALSE)</f>
        <v>Anne-Lise Dufour-Tonini</v>
      </c>
      <c r="O4095" t="str">
        <f t="shared" si="384"/>
        <v>Catherine ROUVIER</v>
      </c>
      <c r="P4095" t="b">
        <f t="shared" si="385"/>
        <v>0</v>
      </c>
      <c r="Q4095" t="b">
        <f>AND(M4095,ISNA(VLOOKUP(B4095,Sheet4!$A$1:$A$529,1,FALSE)))</f>
        <v>0</v>
      </c>
    </row>
    <row r="4096" spans="1:17">
      <c r="A4096" t="str">
        <f t="shared" si="380"/>
        <v>Anne-Lise DUFOUR-TONINI</v>
      </c>
      <c r="B4096" t="s">
        <v>3738</v>
      </c>
      <c r="C4096" t="e">
        <f>VLOOKUP(B4096,Sheet5!$A$1158:$A$1246,1,FALSE)</f>
        <v>#N/A</v>
      </c>
      <c r="D4096" t="s">
        <v>4</v>
      </c>
      <c r="E4096" t="s">
        <v>2024</v>
      </c>
      <c r="F4096" t="s">
        <v>3740</v>
      </c>
      <c r="G4096" t="s">
        <v>11957</v>
      </c>
      <c r="H4096" t="s">
        <v>21</v>
      </c>
      <c r="I4096">
        <v>13756</v>
      </c>
      <c r="J4096">
        <v>0.328219321896</v>
      </c>
      <c r="K4096">
        <f t="shared" si="381"/>
        <v>13756</v>
      </c>
      <c r="L4096" t="str">
        <f t="shared" si="382"/>
        <v>SOC</v>
      </c>
      <c r="M4096" t="b">
        <f t="shared" si="383"/>
        <v>0</v>
      </c>
      <c r="N4096" t="str">
        <f>VLOOKUP(B4096,Sheet3!$D$2:$I$578,6,FALSE)</f>
        <v>Anne-Lise Dufour-Tonini</v>
      </c>
      <c r="O4096" t="str">
        <f t="shared" si="384"/>
        <v>Anne-Lise DUFOUR-TONINI</v>
      </c>
      <c r="P4096" t="b">
        <f t="shared" si="385"/>
        <v>1</v>
      </c>
      <c r="Q4096" t="b">
        <f>AND(M4096,ISNA(VLOOKUP(B4096,Sheet4!$A$1:$A$529,1,FALSE)))</f>
        <v>0</v>
      </c>
    </row>
    <row r="4097" spans="1:17">
      <c r="A4097" t="str">
        <f t="shared" si="380"/>
        <v>Antonio NOTARIANNI</v>
      </c>
      <c r="B4097" t="s">
        <v>3738</v>
      </c>
      <c r="C4097" t="e">
        <f>VLOOKUP(B4097,Sheet5!$A$1158:$A$1246,1,FALSE)</f>
        <v>#N/A</v>
      </c>
      <c r="D4097" t="s">
        <v>11</v>
      </c>
      <c r="E4097" t="s">
        <v>134</v>
      </c>
      <c r="F4097" t="s">
        <v>3741</v>
      </c>
      <c r="G4097" t="s">
        <v>11958</v>
      </c>
      <c r="H4097" t="s">
        <v>43</v>
      </c>
      <c r="I4097">
        <v>493</v>
      </c>
      <c r="J4097">
        <v>1.17630216411E-2</v>
      </c>
      <c r="K4097">
        <f t="shared" si="381"/>
        <v>13756</v>
      </c>
      <c r="L4097" t="str">
        <f t="shared" si="382"/>
        <v>SOC</v>
      </c>
      <c r="M4097" t="b">
        <f t="shared" si="383"/>
        <v>0</v>
      </c>
      <c r="N4097" t="str">
        <f>VLOOKUP(B4097,Sheet3!$D$2:$I$578,6,FALSE)</f>
        <v>Anne-Lise Dufour-Tonini</v>
      </c>
      <c r="O4097" t="str">
        <f t="shared" si="384"/>
        <v>Antonio NOTARIANNI</v>
      </c>
      <c r="P4097" t="b">
        <f t="shared" si="385"/>
        <v>0</v>
      </c>
      <c r="Q4097" t="b">
        <f>AND(M4097,ISNA(VLOOKUP(B4097,Sheet4!$A$1:$A$529,1,FALSE)))</f>
        <v>0</v>
      </c>
    </row>
    <row r="4098" spans="1:17">
      <c r="A4098" t="str">
        <f t="shared" si="380"/>
        <v>Manuel HERBOMEL</v>
      </c>
      <c r="B4098" t="s">
        <v>3738</v>
      </c>
      <c r="C4098" t="e">
        <f>VLOOKUP(B4098,Sheet5!$A$1158:$A$1246,1,FALSE)</f>
        <v>#N/A</v>
      </c>
      <c r="D4098" t="s">
        <v>11</v>
      </c>
      <c r="E4098" t="s">
        <v>1594</v>
      </c>
      <c r="F4098" t="s">
        <v>3742</v>
      </c>
      <c r="G4098" t="s">
        <v>11959</v>
      </c>
      <c r="H4098" t="s">
        <v>271</v>
      </c>
      <c r="I4098">
        <v>361</v>
      </c>
      <c r="J4098">
        <v>8.6134904917600005E-3</v>
      </c>
      <c r="K4098">
        <f t="shared" si="381"/>
        <v>13756</v>
      </c>
      <c r="L4098" t="str">
        <f t="shared" si="382"/>
        <v>SOC</v>
      </c>
      <c r="M4098" t="b">
        <f t="shared" si="383"/>
        <v>0</v>
      </c>
      <c r="N4098" t="str">
        <f>VLOOKUP(B4098,Sheet3!$D$2:$I$578,6,FALSE)</f>
        <v>Anne-Lise Dufour-Tonini</v>
      </c>
      <c r="O4098" t="str">
        <f t="shared" si="384"/>
        <v>Manuel HERBOMEL</v>
      </c>
      <c r="P4098" t="b">
        <f t="shared" si="385"/>
        <v>0</v>
      </c>
      <c r="Q4098" t="b">
        <f>AND(M4098,ISNA(VLOOKUP(B4098,Sheet4!$A$1:$A$529,1,FALSE)))</f>
        <v>0</v>
      </c>
    </row>
    <row r="4099" spans="1:17">
      <c r="A4099" t="str">
        <f t="shared" ref="A4099:A4162" si="386">O4099</f>
        <v>Jacky BOUCOT</v>
      </c>
      <c r="B4099" t="s">
        <v>3738</v>
      </c>
      <c r="C4099" t="e">
        <f>VLOOKUP(B4099,Sheet5!$A$1158:$A$1246,1,FALSE)</f>
        <v>#N/A</v>
      </c>
      <c r="D4099" t="s">
        <v>11</v>
      </c>
      <c r="E4099" t="s">
        <v>3743</v>
      </c>
      <c r="F4099" t="s">
        <v>3744</v>
      </c>
      <c r="G4099" t="s">
        <v>11960</v>
      </c>
      <c r="H4099" t="s">
        <v>10</v>
      </c>
      <c r="I4099">
        <v>334</v>
      </c>
      <c r="J4099">
        <v>7.9692682112100007E-3</v>
      </c>
      <c r="K4099">
        <f t="shared" ref="K4099:K4162" si="387">IF(B4099&lt;&gt;B4098,0,IF(NOT(ISERR(FIND(H4099,"VECREGSOC"))),IF(I4099&gt;K4098,I4099,K4098),K4098))</f>
        <v>13756</v>
      </c>
      <c r="L4099" t="str">
        <f t="shared" ref="L4099:L4162" si="388">IF(B4099&lt;&gt;B4098,0,IF(NOT(ISERR(FIND(H4099,"VECREGSOC"))),IF(I4099&gt;K4098,H4099,L4098),L4098))</f>
        <v>SOC</v>
      </c>
      <c r="M4099" t="b">
        <f t="shared" ref="M4099:M4162" si="389">B4099&lt;&gt;B4100</f>
        <v>0</v>
      </c>
      <c r="N4099" t="str">
        <f>VLOOKUP(B4099,Sheet3!$D$2:$I$578,6,FALSE)</f>
        <v>Anne-Lise Dufour-Tonini</v>
      </c>
      <c r="O4099" t="str">
        <f t="shared" si="384"/>
        <v>Jacky BOUCOT</v>
      </c>
      <c r="P4099" t="b">
        <f t="shared" si="385"/>
        <v>0</v>
      </c>
      <c r="Q4099" t="b">
        <f>AND(M4099,ISNA(VLOOKUP(B4099,Sheet4!$A$1:$A$529,1,FALSE)))</f>
        <v>0</v>
      </c>
    </row>
    <row r="4100" spans="1:17">
      <c r="A4100" t="str">
        <f t="shared" si="386"/>
        <v>Olivier CAPRON</v>
      </c>
      <c r="B4100" t="s">
        <v>3738</v>
      </c>
      <c r="C4100" t="e">
        <f>VLOOKUP(B4100,Sheet5!$A$1158:$A$1246,1,FALSE)</f>
        <v>#N/A</v>
      </c>
      <c r="D4100" t="s">
        <v>11</v>
      </c>
      <c r="E4100" t="s">
        <v>46</v>
      </c>
      <c r="F4100" t="s">
        <v>3745</v>
      </c>
      <c r="G4100" t="s">
        <v>11961</v>
      </c>
      <c r="H4100" t="s">
        <v>26</v>
      </c>
      <c r="I4100">
        <v>6202</v>
      </c>
      <c r="J4100">
        <v>0.14798024385</v>
      </c>
      <c r="K4100">
        <f t="shared" si="387"/>
        <v>13756</v>
      </c>
      <c r="L4100" t="str">
        <f t="shared" si="388"/>
        <v>SOC</v>
      </c>
      <c r="M4100" t="b">
        <f t="shared" si="389"/>
        <v>0</v>
      </c>
      <c r="N4100" t="str">
        <f>VLOOKUP(B4100,Sheet3!$D$2:$I$578,6,FALSE)</f>
        <v>Anne-Lise Dufour-Tonini</v>
      </c>
      <c r="O4100" t="str">
        <f t="shared" si="384"/>
        <v>Olivier CAPRON</v>
      </c>
      <c r="P4100" t="b">
        <f t="shared" si="385"/>
        <v>0</v>
      </c>
      <c r="Q4100" t="b">
        <f>AND(M4100,ISNA(VLOOKUP(B4100,Sheet4!$A$1:$A$529,1,FALSE)))</f>
        <v>0</v>
      </c>
    </row>
    <row r="4101" spans="1:17">
      <c r="A4101" t="str">
        <f t="shared" si="386"/>
        <v>Marie-Claude MARCHAND</v>
      </c>
      <c r="B4101" t="s">
        <v>3738</v>
      </c>
      <c r="C4101" t="e">
        <f>VLOOKUP(B4101,Sheet5!$A$1158:$A$1246,1,FALSE)</f>
        <v>#N/A</v>
      </c>
      <c r="D4101" t="s">
        <v>4</v>
      </c>
      <c r="E4101" t="s">
        <v>513</v>
      </c>
      <c r="F4101" t="s">
        <v>1574</v>
      </c>
      <c r="G4101" t="s">
        <v>10289</v>
      </c>
      <c r="H4101" t="s">
        <v>33</v>
      </c>
      <c r="I4101">
        <v>1071</v>
      </c>
      <c r="J4101">
        <v>2.5554150461699999E-2</v>
      </c>
      <c r="K4101">
        <f t="shared" si="387"/>
        <v>13756</v>
      </c>
      <c r="L4101" t="str">
        <f t="shared" si="388"/>
        <v>SOC</v>
      </c>
      <c r="M4101" t="b">
        <f t="shared" si="389"/>
        <v>0</v>
      </c>
      <c r="N4101" t="str">
        <f>VLOOKUP(B4101,Sheet3!$D$2:$I$578,6,FALSE)</f>
        <v>Anne-Lise Dufour-Tonini</v>
      </c>
      <c r="O4101" t="str">
        <f t="shared" si="384"/>
        <v>Marie-Claude MARCHAND</v>
      </c>
      <c r="P4101" t="b">
        <f t="shared" si="385"/>
        <v>0</v>
      </c>
      <c r="Q4101" t="b">
        <f>AND(M4101,ISNA(VLOOKUP(B4101,Sheet4!$A$1:$A$529,1,FALSE)))</f>
        <v>0</v>
      </c>
    </row>
    <row r="4102" spans="1:17">
      <c r="A4102" t="str">
        <f t="shared" si="386"/>
        <v>Raymond ADAMS</v>
      </c>
      <c r="B4102" t="s">
        <v>3738</v>
      </c>
      <c r="C4102" t="e">
        <f>VLOOKUP(B4102,Sheet5!$A$1158:$A$1246,1,FALSE)</f>
        <v>#N/A</v>
      </c>
      <c r="D4102" t="s">
        <v>11</v>
      </c>
      <c r="E4102" t="s">
        <v>1954</v>
      </c>
      <c r="F4102" t="s">
        <v>3746</v>
      </c>
      <c r="G4102" t="s">
        <v>11962</v>
      </c>
      <c r="H4102" t="s">
        <v>10</v>
      </c>
      <c r="I4102">
        <v>225</v>
      </c>
      <c r="J4102">
        <v>5.3685190045600004E-3</v>
      </c>
      <c r="K4102">
        <f t="shared" si="387"/>
        <v>13756</v>
      </c>
      <c r="L4102" t="str">
        <f t="shared" si="388"/>
        <v>SOC</v>
      </c>
      <c r="M4102" t="b">
        <f t="shared" si="389"/>
        <v>0</v>
      </c>
      <c r="N4102" t="str">
        <f>VLOOKUP(B4102,Sheet3!$D$2:$I$578,6,FALSE)</f>
        <v>Anne-Lise Dufour-Tonini</v>
      </c>
      <c r="O4102" t="str">
        <f t="shared" si="384"/>
        <v>Raymond ADAMS</v>
      </c>
      <c r="P4102" t="b">
        <f t="shared" si="385"/>
        <v>0</v>
      </c>
      <c r="Q4102" t="b">
        <f>AND(M4102,ISNA(VLOOKUP(B4102,Sheet4!$A$1:$A$529,1,FALSE)))</f>
        <v>0</v>
      </c>
    </row>
    <row r="4103" spans="1:17">
      <c r="A4103" t="str">
        <f t="shared" si="386"/>
        <v>Serge THOMES</v>
      </c>
      <c r="B4103" t="s">
        <v>3738</v>
      </c>
      <c r="C4103" t="e">
        <f>VLOOKUP(B4103,Sheet5!$A$1158:$A$1246,1,FALSE)</f>
        <v>#N/A</v>
      </c>
      <c r="D4103" t="s">
        <v>11</v>
      </c>
      <c r="E4103" t="s">
        <v>416</v>
      </c>
      <c r="F4103" t="s">
        <v>3747</v>
      </c>
      <c r="G4103" t="s">
        <v>11963</v>
      </c>
      <c r="H4103" t="s">
        <v>130</v>
      </c>
      <c r="I4103">
        <v>730</v>
      </c>
      <c r="J4103">
        <v>1.74178616592E-2</v>
      </c>
      <c r="K4103">
        <f t="shared" si="387"/>
        <v>13756</v>
      </c>
      <c r="L4103" t="str">
        <f t="shared" si="388"/>
        <v>SOC</v>
      </c>
      <c r="M4103" t="b">
        <f t="shared" si="389"/>
        <v>0</v>
      </c>
      <c r="N4103" t="str">
        <f>VLOOKUP(B4103,Sheet3!$D$2:$I$578,6,FALSE)</f>
        <v>Anne-Lise Dufour-Tonini</v>
      </c>
      <c r="O4103" t="str">
        <f t="shared" si="384"/>
        <v>Serge THOMES</v>
      </c>
      <c r="P4103" t="b">
        <f t="shared" si="385"/>
        <v>0</v>
      </c>
      <c r="Q4103" t="b">
        <f>AND(M4103,ISNA(VLOOKUP(B4103,Sheet4!$A$1:$A$529,1,FALSE)))</f>
        <v>0</v>
      </c>
    </row>
    <row r="4104" spans="1:17">
      <c r="A4104" t="str">
        <f t="shared" si="386"/>
        <v>Michel LEFEBVRE</v>
      </c>
      <c r="B4104" t="s">
        <v>3738</v>
      </c>
      <c r="C4104" t="e">
        <f>VLOOKUP(B4104,Sheet5!$A$1158:$A$1246,1,FALSE)</f>
        <v>#N/A</v>
      </c>
      <c r="D4104" t="s">
        <v>11</v>
      </c>
      <c r="E4104" t="s">
        <v>31</v>
      </c>
      <c r="F4104" t="s">
        <v>905</v>
      </c>
      <c r="G4104" t="s">
        <v>9779</v>
      </c>
      <c r="H4104" t="s">
        <v>19</v>
      </c>
      <c r="I4104">
        <v>10137</v>
      </c>
      <c r="J4104">
        <v>0.24186967621899999</v>
      </c>
      <c r="K4104">
        <f t="shared" si="387"/>
        <v>13756</v>
      </c>
      <c r="L4104" t="str">
        <f t="shared" si="388"/>
        <v>SOC</v>
      </c>
      <c r="M4104" t="b">
        <f t="shared" si="389"/>
        <v>0</v>
      </c>
      <c r="N4104" t="str">
        <f>VLOOKUP(B4104,Sheet3!$D$2:$I$578,6,FALSE)</f>
        <v>Anne-Lise Dufour-Tonini</v>
      </c>
      <c r="O4104" t="str">
        <f t="shared" si="384"/>
        <v>Michel LEFEBVRE</v>
      </c>
      <c r="P4104" t="b">
        <f t="shared" si="385"/>
        <v>0</v>
      </c>
      <c r="Q4104" t="b">
        <f>AND(M4104,ISNA(VLOOKUP(B4104,Sheet4!$A$1:$A$529,1,FALSE)))</f>
        <v>0</v>
      </c>
    </row>
    <row r="4105" spans="1:17">
      <c r="A4105" t="str">
        <f t="shared" si="386"/>
        <v>Djemaï DRICI</v>
      </c>
      <c r="B4105" t="s">
        <v>3738</v>
      </c>
      <c r="C4105" t="e">
        <f>VLOOKUP(B4105,Sheet5!$A$1158:$A$1246,1,FALSE)</f>
        <v>#N/A</v>
      </c>
      <c r="D4105" t="s">
        <v>11</v>
      </c>
      <c r="E4105" t="s">
        <v>9171</v>
      </c>
      <c r="F4105" t="s">
        <v>3748</v>
      </c>
      <c r="G4105" t="s">
        <v>11964</v>
      </c>
      <c r="H4105" t="s">
        <v>271</v>
      </c>
      <c r="I4105">
        <v>387</v>
      </c>
      <c r="J4105">
        <v>9.2338526878399992E-3</v>
      </c>
      <c r="K4105">
        <f t="shared" si="387"/>
        <v>13756</v>
      </c>
      <c r="L4105" t="str">
        <f t="shared" si="388"/>
        <v>SOC</v>
      </c>
      <c r="M4105" t="b">
        <f t="shared" si="389"/>
        <v>1</v>
      </c>
      <c r="N4105" t="str">
        <f>VLOOKUP(B4105,Sheet3!$D$2:$I$578,6,FALSE)</f>
        <v>Anne-Lise Dufour-Tonini</v>
      </c>
      <c r="O4105" t="str">
        <f t="shared" si="384"/>
        <v>Djemaï DRICI</v>
      </c>
      <c r="P4105" t="b">
        <f t="shared" si="385"/>
        <v>0</v>
      </c>
      <c r="Q4105" t="b">
        <f>AND(M4105,ISNA(VLOOKUP(B4105,Sheet4!$A$1:$A$529,1,FALSE)))</f>
        <v>1</v>
      </c>
    </row>
    <row r="4106" spans="1:17">
      <c r="A4106" t="str">
        <f t="shared" si="386"/>
        <v xml:space="preserve"> </v>
      </c>
      <c r="B4106" t="s">
        <v>3749</v>
      </c>
      <c r="C4106" t="e">
        <f>VLOOKUP(B4106,Sheet5!$A$1158:$A$1246,1,FALSE)</f>
        <v>#N/A</v>
      </c>
      <c r="G4106" t="s">
        <v>9202</v>
      </c>
      <c r="H4106" t="s">
        <v>1</v>
      </c>
      <c r="I4106">
        <v>80858</v>
      </c>
      <c r="J4106">
        <v>1</v>
      </c>
      <c r="K4106">
        <f t="shared" si="387"/>
        <v>0</v>
      </c>
      <c r="L4106">
        <f t="shared" si="388"/>
        <v>0</v>
      </c>
      <c r="M4106" t="b">
        <f t="shared" si="389"/>
        <v>0</v>
      </c>
      <c r="N4106" t="str">
        <f>VLOOKUP(B4106,Sheet3!$D$2:$I$578,6,FALSE)</f>
        <v>Sébastien Urgu</v>
      </c>
      <c r="O4106" t="str">
        <f t="shared" si="384"/>
        <v xml:space="preserve"> </v>
      </c>
      <c r="P4106" t="b">
        <f t="shared" si="385"/>
        <v>0</v>
      </c>
      <c r="Q4106" t="b">
        <f>AND(M4106,ISNA(VLOOKUP(B4106,Sheet4!$A$1:$A$529,1,FALSE)))</f>
        <v>0</v>
      </c>
    </row>
    <row r="4107" spans="1:17">
      <c r="A4107" t="str">
        <f t="shared" si="386"/>
        <v xml:space="preserve"> </v>
      </c>
      <c r="B4107" t="s">
        <v>3749</v>
      </c>
      <c r="C4107" t="e">
        <f>VLOOKUP(B4107,Sheet5!$A$1158:$A$1246,1,FALSE)</f>
        <v>#N/A</v>
      </c>
      <c r="G4107" t="s">
        <v>9202</v>
      </c>
      <c r="H4107" t="s">
        <v>2</v>
      </c>
      <c r="I4107">
        <v>40450</v>
      </c>
      <c r="J4107">
        <v>0.50025971456100005</v>
      </c>
      <c r="K4107">
        <f t="shared" si="387"/>
        <v>0</v>
      </c>
      <c r="L4107">
        <f t="shared" si="388"/>
        <v>0</v>
      </c>
      <c r="M4107" t="b">
        <f t="shared" si="389"/>
        <v>0</v>
      </c>
      <c r="N4107" t="str">
        <f>VLOOKUP(B4107,Sheet3!$D$2:$I$578,6,FALSE)</f>
        <v>Sébastien Urgu</v>
      </c>
      <c r="O4107" t="str">
        <f t="shared" si="384"/>
        <v xml:space="preserve"> </v>
      </c>
      <c r="P4107" t="b">
        <f t="shared" si="385"/>
        <v>0</v>
      </c>
      <c r="Q4107" t="b">
        <f>AND(M4107,ISNA(VLOOKUP(B4107,Sheet4!$A$1:$A$529,1,FALSE)))</f>
        <v>0</v>
      </c>
    </row>
    <row r="4108" spans="1:17">
      <c r="A4108" t="str">
        <f t="shared" si="386"/>
        <v xml:space="preserve"> </v>
      </c>
      <c r="B4108" t="s">
        <v>3749</v>
      </c>
      <c r="C4108" t="e">
        <f>VLOOKUP(B4108,Sheet5!$A$1158:$A$1246,1,FALSE)</f>
        <v>#N/A</v>
      </c>
      <c r="G4108" t="s">
        <v>9202</v>
      </c>
      <c r="H4108" t="s">
        <v>3</v>
      </c>
      <c r="I4108">
        <v>575</v>
      </c>
      <c r="J4108">
        <v>7.1112320364100003E-3</v>
      </c>
      <c r="K4108">
        <f t="shared" si="387"/>
        <v>0</v>
      </c>
      <c r="L4108">
        <f t="shared" si="388"/>
        <v>0</v>
      </c>
      <c r="M4108" t="b">
        <f t="shared" si="389"/>
        <v>0</v>
      </c>
      <c r="N4108" t="str">
        <f>VLOOKUP(B4108,Sheet3!$D$2:$I$578,6,FALSE)</f>
        <v>Sébastien Urgu</v>
      </c>
      <c r="O4108" t="str">
        <f t="shared" si="384"/>
        <v xml:space="preserve"> </v>
      </c>
      <c r="P4108" t="b">
        <f t="shared" si="385"/>
        <v>0</v>
      </c>
      <c r="Q4108" t="b">
        <f>AND(M4108,ISNA(VLOOKUP(B4108,Sheet4!$A$1:$A$529,1,FALSE)))</f>
        <v>0</v>
      </c>
    </row>
    <row r="4109" spans="1:17">
      <c r="A4109" t="str">
        <f t="shared" si="386"/>
        <v>Catherine LECLERCQ</v>
      </c>
      <c r="B4109" t="s">
        <v>3749</v>
      </c>
      <c r="C4109" t="e">
        <f>VLOOKUP(B4109,Sheet5!$A$1158:$A$1246,1,FALSE)</f>
        <v>#N/A</v>
      </c>
      <c r="D4109" t="s">
        <v>4</v>
      </c>
      <c r="E4109" t="s">
        <v>257</v>
      </c>
      <c r="F4109" t="s">
        <v>3750</v>
      </c>
      <c r="G4109" t="s">
        <v>11965</v>
      </c>
      <c r="H4109" t="s">
        <v>29</v>
      </c>
      <c r="I4109">
        <v>320</v>
      </c>
      <c r="J4109">
        <v>8.0335400296199996E-3</v>
      </c>
      <c r="K4109">
        <f t="shared" si="387"/>
        <v>0</v>
      </c>
      <c r="L4109">
        <f t="shared" si="388"/>
        <v>0</v>
      </c>
      <c r="M4109" t="b">
        <f t="shared" si="389"/>
        <v>0</v>
      </c>
      <c r="N4109" t="str">
        <f>VLOOKUP(B4109,Sheet3!$D$2:$I$578,6,FALSE)</f>
        <v>Sébastien Urgu</v>
      </c>
      <c r="O4109" t="str">
        <f t="shared" si="384"/>
        <v>Catherine LECLERCQ</v>
      </c>
      <c r="P4109" t="b">
        <f t="shared" si="385"/>
        <v>0</v>
      </c>
      <c r="Q4109" t="b">
        <f>AND(M4109,ISNA(VLOOKUP(B4109,Sheet4!$A$1:$A$529,1,FALSE)))</f>
        <v>0</v>
      </c>
    </row>
    <row r="4110" spans="1:17">
      <c r="A4110" t="str">
        <f t="shared" si="386"/>
        <v>Gilles WADDINGTON</v>
      </c>
      <c r="B4110" t="s">
        <v>3749</v>
      </c>
      <c r="C4110" t="e">
        <f>VLOOKUP(B4110,Sheet5!$A$1158:$A$1246,1,FALSE)</f>
        <v>#N/A</v>
      </c>
      <c r="D4110" t="s">
        <v>11</v>
      </c>
      <c r="E4110" t="s">
        <v>438</v>
      </c>
      <c r="F4110" t="s">
        <v>3751</v>
      </c>
      <c r="G4110" t="s">
        <v>11966</v>
      </c>
      <c r="H4110" t="s">
        <v>13</v>
      </c>
      <c r="I4110">
        <v>799</v>
      </c>
      <c r="J4110">
        <v>2.0058745261500002E-2</v>
      </c>
      <c r="K4110">
        <f t="shared" si="387"/>
        <v>0</v>
      </c>
      <c r="L4110">
        <f t="shared" si="388"/>
        <v>0</v>
      </c>
      <c r="M4110" t="b">
        <f t="shared" si="389"/>
        <v>0</v>
      </c>
      <c r="N4110" t="str">
        <f>VLOOKUP(B4110,Sheet3!$D$2:$I$578,6,FALSE)</f>
        <v>Sébastien Urgu</v>
      </c>
      <c r="O4110" t="str">
        <f t="shared" ref="O4110:O4173" si="390">E4110&amp;" "&amp;F4110</f>
        <v>Gilles WADDINGTON</v>
      </c>
      <c r="P4110" t="b">
        <f t="shared" si="385"/>
        <v>0</v>
      </c>
      <c r="Q4110" t="b">
        <f>AND(M4110,ISNA(VLOOKUP(B4110,Sheet4!$A$1:$A$529,1,FALSE)))</f>
        <v>0</v>
      </c>
    </row>
    <row r="4111" spans="1:17">
      <c r="A4111" t="str">
        <f t="shared" si="386"/>
        <v>Alain BOCQUET</v>
      </c>
      <c r="B4111" t="s">
        <v>3749</v>
      </c>
      <c r="C4111" t="e">
        <f>VLOOKUP(B4111,Sheet5!$A$1158:$A$1246,1,FALSE)</f>
        <v>#N/A</v>
      </c>
      <c r="D4111" t="s">
        <v>11</v>
      </c>
      <c r="E4111" t="s">
        <v>321</v>
      </c>
      <c r="F4111" t="s">
        <v>3722</v>
      </c>
      <c r="G4111" t="s">
        <v>11942</v>
      </c>
      <c r="H4111" t="s">
        <v>19</v>
      </c>
      <c r="I4111">
        <v>18549</v>
      </c>
      <c r="J4111">
        <v>0.46566916877999998</v>
      </c>
      <c r="K4111">
        <f t="shared" si="387"/>
        <v>0</v>
      </c>
      <c r="L4111">
        <f t="shared" si="388"/>
        <v>0</v>
      </c>
      <c r="M4111" t="b">
        <f t="shared" si="389"/>
        <v>0</v>
      </c>
      <c r="N4111" t="str">
        <f>VLOOKUP(B4111,Sheet3!$D$2:$I$578,6,FALSE)</f>
        <v>Sébastien Urgu</v>
      </c>
      <c r="O4111" t="str">
        <f t="shared" si="390"/>
        <v>Alain BOCQUET</v>
      </c>
      <c r="P4111" t="b">
        <f t="shared" ref="P4111:P4174" si="391">O4111=N4111</f>
        <v>0</v>
      </c>
      <c r="Q4111" t="b">
        <f>AND(M4111,ISNA(VLOOKUP(B4111,Sheet4!$A$1:$A$529,1,FALSE)))</f>
        <v>0</v>
      </c>
    </row>
    <row r="4112" spans="1:17">
      <c r="A4112" t="str">
        <f t="shared" si="386"/>
        <v>Monique HUON</v>
      </c>
      <c r="B4112" t="s">
        <v>3749</v>
      </c>
      <c r="C4112" t="e">
        <f>VLOOKUP(B4112,Sheet5!$A$1158:$A$1246,1,FALSE)</f>
        <v>#N/A</v>
      </c>
      <c r="D4112" t="s">
        <v>4</v>
      </c>
      <c r="E4112" t="s">
        <v>221</v>
      </c>
      <c r="F4112" t="s">
        <v>3752</v>
      </c>
      <c r="G4112" t="s">
        <v>11967</v>
      </c>
      <c r="H4112" t="s">
        <v>26</v>
      </c>
      <c r="I4112">
        <v>5376</v>
      </c>
      <c r="J4112">
        <v>0.134963472498</v>
      </c>
      <c r="K4112">
        <f t="shared" si="387"/>
        <v>0</v>
      </c>
      <c r="L4112">
        <f t="shared" si="388"/>
        <v>0</v>
      </c>
      <c r="M4112" t="b">
        <f t="shared" si="389"/>
        <v>0</v>
      </c>
      <c r="N4112" t="str">
        <f>VLOOKUP(B4112,Sheet3!$D$2:$I$578,6,FALSE)</f>
        <v>Sébastien Urgu</v>
      </c>
      <c r="O4112" t="str">
        <f t="shared" si="390"/>
        <v>Monique HUON</v>
      </c>
      <c r="P4112" t="b">
        <f t="shared" si="391"/>
        <v>0</v>
      </c>
      <c r="Q4112" t="b">
        <f>AND(M4112,ISNA(VLOOKUP(B4112,Sheet4!$A$1:$A$529,1,FALSE)))</f>
        <v>0</v>
      </c>
    </row>
    <row r="4113" spans="1:17">
      <c r="A4113" t="str">
        <f t="shared" si="386"/>
        <v>Michel HECQUET</v>
      </c>
      <c r="B4113" t="s">
        <v>3749</v>
      </c>
      <c r="C4113" t="e">
        <f>VLOOKUP(B4113,Sheet5!$A$1158:$A$1246,1,FALSE)</f>
        <v>#N/A</v>
      </c>
      <c r="D4113" t="s">
        <v>11</v>
      </c>
      <c r="E4113" t="s">
        <v>31</v>
      </c>
      <c r="F4113" t="s">
        <v>2916</v>
      </c>
      <c r="G4113" t="s">
        <v>11315</v>
      </c>
      <c r="H4113" t="s">
        <v>29</v>
      </c>
      <c r="I4113">
        <v>503</v>
      </c>
      <c r="J4113">
        <v>1.26277207341E-2</v>
      </c>
      <c r="K4113">
        <f t="shared" si="387"/>
        <v>0</v>
      </c>
      <c r="L4113">
        <f t="shared" si="388"/>
        <v>0</v>
      </c>
      <c r="M4113" t="b">
        <f t="shared" si="389"/>
        <v>0</v>
      </c>
      <c r="N4113" t="str">
        <f>VLOOKUP(B4113,Sheet3!$D$2:$I$578,6,FALSE)</f>
        <v>Sébastien Urgu</v>
      </c>
      <c r="O4113" t="str">
        <f t="shared" si="390"/>
        <v>Michel HECQUET</v>
      </c>
      <c r="P4113" t="b">
        <f t="shared" si="391"/>
        <v>0</v>
      </c>
      <c r="Q4113" t="b">
        <f>AND(M4113,ISNA(VLOOKUP(B4113,Sheet4!$A$1:$A$529,1,FALSE)))</f>
        <v>0</v>
      </c>
    </row>
    <row r="4114" spans="1:17">
      <c r="A4114" t="str">
        <f t="shared" si="386"/>
        <v>Sébastien URGU</v>
      </c>
      <c r="B4114" t="s">
        <v>3749</v>
      </c>
      <c r="C4114" t="e">
        <f>VLOOKUP(B4114,Sheet5!$A$1158:$A$1246,1,FALSE)</f>
        <v>#N/A</v>
      </c>
      <c r="D4114" t="s">
        <v>11</v>
      </c>
      <c r="E4114" t="s">
        <v>8997</v>
      </c>
      <c r="F4114" t="s">
        <v>3753</v>
      </c>
      <c r="G4114" t="s">
        <v>11968</v>
      </c>
      <c r="H4114" t="s">
        <v>21</v>
      </c>
      <c r="I4114">
        <v>4946</v>
      </c>
      <c r="J4114">
        <v>0.12416840308300001</v>
      </c>
      <c r="K4114">
        <f t="shared" si="387"/>
        <v>4946</v>
      </c>
      <c r="L4114" t="str">
        <f t="shared" si="388"/>
        <v>SOC</v>
      </c>
      <c r="M4114" t="b">
        <f t="shared" si="389"/>
        <v>0</v>
      </c>
      <c r="N4114" t="str">
        <f>VLOOKUP(B4114,Sheet3!$D$2:$I$578,6,FALSE)</f>
        <v>Sébastien Urgu</v>
      </c>
      <c r="O4114" t="str">
        <f t="shared" si="390"/>
        <v>Sébastien URGU</v>
      </c>
      <c r="P4114" t="b">
        <f t="shared" si="391"/>
        <v>1</v>
      </c>
      <c r="Q4114" t="b">
        <f>AND(M4114,ISNA(VLOOKUP(B4114,Sheet4!$A$1:$A$529,1,FALSE)))</f>
        <v>0</v>
      </c>
    </row>
    <row r="4115" spans="1:17">
      <c r="A4115" t="str">
        <f t="shared" si="386"/>
        <v>Nathalie BETEGNIES</v>
      </c>
      <c r="B4115" t="s">
        <v>3749</v>
      </c>
      <c r="C4115" t="e">
        <f>VLOOKUP(B4115,Sheet5!$A$1158:$A$1246,1,FALSE)</f>
        <v>#N/A</v>
      </c>
      <c r="D4115" t="s">
        <v>4</v>
      </c>
      <c r="E4115" t="s">
        <v>673</v>
      </c>
      <c r="F4115" t="s">
        <v>3754</v>
      </c>
      <c r="G4115" t="s">
        <v>11969</v>
      </c>
      <c r="H4115" t="s">
        <v>17</v>
      </c>
      <c r="I4115">
        <v>8654</v>
      </c>
      <c r="J4115">
        <v>0.217257048176</v>
      </c>
      <c r="K4115">
        <f t="shared" si="387"/>
        <v>4946</v>
      </c>
      <c r="L4115" t="str">
        <f t="shared" si="388"/>
        <v>SOC</v>
      </c>
      <c r="M4115" t="b">
        <f t="shared" si="389"/>
        <v>0</v>
      </c>
      <c r="N4115" t="str">
        <f>VLOOKUP(B4115,Sheet3!$D$2:$I$578,6,FALSE)</f>
        <v>Sébastien Urgu</v>
      </c>
      <c r="O4115" t="str">
        <f t="shared" si="390"/>
        <v>Nathalie BETEGNIES</v>
      </c>
      <c r="P4115" t="b">
        <f t="shared" si="391"/>
        <v>0</v>
      </c>
      <c r="Q4115" t="b">
        <f>AND(M4115,ISNA(VLOOKUP(B4115,Sheet4!$A$1:$A$529,1,FALSE)))</f>
        <v>0</v>
      </c>
    </row>
    <row r="4116" spans="1:17">
      <c r="A4116" t="str">
        <f t="shared" si="386"/>
        <v>Bruno LECLERCQ</v>
      </c>
      <c r="B4116" t="s">
        <v>3749</v>
      </c>
      <c r="C4116" t="e">
        <f>VLOOKUP(B4116,Sheet5!$A$1158:$A$1246,1,FALSE)</f>
        <v>#N/A</v>
      </c>
      <c r="D4116" t="s">
        <v>11</v>
      </c>
      <c r="E4116" t="s">
        <v>251</v>
      </c>
      <c r="F4116" t="s">
        <v>3750</v>
      </c>
      <c r="G4116" t="s">
        <v>11965</v>
      </c>
      <c r="H4116" t="s">
        <v>10</v>
      </c>
      <c r="I4116">
        <v>255</v>
      </c>
      <c r="J4116">
        <v>6.4017272111100004E-3</v>
      </c>
      <c r="K4116">
        <f t="shared" si="387"/>
        <v>4946</v>
      </c>
      <c r="L4116" t="str">
        <f t="shared" si="388"/>
        <v>SOC</v>
      </c>
      <c r="M4116" t="b">
        <f t="shared" si="389"/>
        <v>0</v>
      </c>
      <c r="N4116" t="str">
        <f>VLOOKUP(B4116,Sheet3!$D$2:$I$578,6,FALSE)</f>
        <v>Sébastien Urgu</v>
      </c>
      <c r="O4116" t="str">
        <f t="shared" si="390"/>
        <v>Bruno LECLERCQ</v>
      </c>
      <c r="P4116" t="b">
        <f t="shared" si="391"/>
        <v>0</v>
      </c>
      <c r="Q4116" t="b">
        <f>AND(M4116,ISNA(VLOOKUP(B4116,Sheet4!$A$1:$A$529,1,FALSE)))</f>
        <v>0</v>
      </c>
    </row>
    <row r="4117" spans="1:17">
      <c r="A4117" t="str">
        <f t="shared" si="386"/>
        <v>Dominique BOUDRENGHIEN</v>
      </c>
      <c r="B4117" t="s">
        <v>3749</v>
      </c>
      <c r="C4117" t="e">
        <f>VLOOKUP(B4117,Sheet5!$A$1158:$A$1246,1,FALSE)</f>
        <v>#N/A</v>
      </c>
      <c r="D4117" t="s">
        <v>4</v>
      </c>
      <c r="E4117" t="s">
        <v>180</v>
      </c>
      <c r="F4117" t="s">
        <v>3755</v>
      </c>
      <c r="G4117" t="s">
        <v>11970</v>
      </c>
      <c r="H4117" t="s">
        <v>130</v>
      </c>
      <c r="I4117">
        <v>431</v>
      </c>
      <c r="J4117">
        <v>1.08201742274E-2</v>
      </c>
      <c r="K4117">
        <f t="shared" si="387"/>
        <v>4946</v>
      </c>
      <c r="L4117" t="str">
        <f t="shared" si="388"/>
        <v>SOC</v>
      </c>
      <c r="M4117" t="b">
        <f t="shared" si="389"/>
        <v>1</v>
      </c>
      <c r="N4117" t="str">
        <f>VLOOKUP(B4117,Sheet3!$D$2:$I$578,6,FALSE)</f>
        <v>Sébastien Urgu</v>
      </c>
      <c r="O4117" t="str">
        <f t="shared" si="390"/>
        <v>Dominique BOUDRENGHIEN</v>
      </c>
      <c r="P4117" t="b">
        <f t="shared" si="391"/>
        <v>0</v>
      </c>
      <c r="Q4117" t="b">
        <f>AND(M4117,ISNA(VLOOKUP(B4117,Sheet4!$A$1:$A$529,1,FALSE)))</f>
        <v>1</v>
      </c>
    </row>
    <row r="4118" spans="1:17">
      <c r="A4118" t="str">
        <f t="shared" si="386"/>
        <v xml:space="preserve"> </v>
      </c>
      <c r="B4118" t="s">
        <v>3756</v>
      </c>
      <c r="C4118" t="e">
        <f>VLOOKUP(B4118,Sheet5!$A$1158:$A$1246,1,FALSE)</f>
        <v>#N/A</v>
      </c>
      <c r="G4118" t="s">
        <v>9202</v>
      </c>
      <c r="H4118" t="s">
        <v>1</v>
      </c>
      <c r="I4118">
        <v>81075</v>
      </c>
      <c r="J4118">
        <v>1</v>
      </c>
      <c r="K4118">
        <f t="shared" si="387"/>
        <v>0</v>
      </c>
      <c r="L4118">
        <f t="shared" si="388"/>
        <v>0</v>
      </c>
      <c r="M4118" t="b">
        <f t="shared" si="389"/>
        <v>0</v>
      </c>
      <c r="N4118" t="str">
        <f>VLOOKUP(B4118,Sheet3!$D$2:$I$578,6,FALSE)</f>
        <v>Sandrine Rousseau</v>
      </c>
      <c r="O4118" t="str">
        <f t="shared" si="390"/>
        <v xml:space="preserve"> </v>
      </c>
      <c r="P4118" t="b">
        <f t="shared" si="391"/>
        <v>0</v>
      </c>
      <c r="Q4118" t="b">
        <f>AND(M4118,ISNA(VLOOKUP(B4118,Sheet4!$A$1:$A$529,1,FALSE)))</f>
        <v>0</v>
      </c>
    </row>
    <row r="4119" spans="1:17">
      <c r="A4119" t="str">
        <f t="shared" si="386"/>
        <v xml:space="preserve"> </v>
      </c>
      <c r="B4119" t="s">
        <v>3756</v>
      </c>
      <c r="C4119" t="e">
        <f>VLOOKUP(B4119,Sheet5!$A$1158:$A$1246,1,FALSE)</f>
        <v>#N/A</v>
      </c>
      <c r="G4119" t="s">
        <v>9202</v>
      </c>
      <c r="H4119" t="s">
        <v>2</v>
      </c>
      <c r="I4119">
        <v>37634</v>
      </c>
      <c r="J4119">
        <v>0.46418748072799998</v>
      </c>
      <c r="K4119">
        <f t="shared" si="387"/>
        <v>0</v>
      </c>
      <c r="L4119">
        <f t="shared" si="388"/>
        <v>0</v>
      </c>
      <c r="M4119" t="b">
        <f t="shared" si="389"/>
        <v>0</v>
      </c>
      <c r="N4119" t="str">
        <f>VLOOKUP(B4119,Sheet3!$D$2:$I$578,6,FALSE)</f>
        <v>Sandrine Rousseau</v>
      </c>
      <c r="O4119" t="str">
        <f t="shared" si="390"/>
        <v xml:space="preserve"> </v>
      </c>
      <c r="P4119" t="b">
        <f t="shared" si="391"/>
        <v>0</v>
      </c>
      <c r="Q4119" t="b">
        <f>AND(M4119,ISNA(VLOOKUP(B4119,Sheet4!$A$1:$A$529,1,FALSE)))</f>
        <v>0</v>
      </c>
    </row>
    <row r="4120" spans="1:17">
      <c r="A4120" t="str">
        <f t="shared" si="386"/>
        <v xml:space="preserve"> </v>
      </c>
      <c r="B4120" t="s">
        <v>3756</v>
      </c>
      <c r="C4120" t="e">
        <f>VLOOKUP(B4120,Sheet5!$A$1158:$A$1246,1,FALSE)</f>
        <v>#N/A</v>
      </c>
      <c r="G4120" t="s">
        <v>9202</v>
      </c>
      <c r="H4120" t="s">
        <v>3</v>
      </c>
      <c r="I4120">
        <v>519</v>
      </c>
      <c r="J4120">
        <v>6.40148011101E-3</v>
      </c>
      <c r="K4120">
        <f t="shared" si="387"/>
        <v>0</v>
      </c>
      <c r="L4120">
        <f t="shared" si="388"/>
        <v>0</v>
      </c>
      <c r="M4120" t="b">
        <f t="shared" si="389"/>
        <v>0</v>
      </c>
      <c r="N4120" t="str">
        <f>VLOOKUP(B4120,Sheet3!$D$2:$I$578,6,FALSE)</f>
        <v>Sandrine Rousseau</v>
      </c>
      <c r="O4120" t="str">
        <f t="shared" si="390"/>
        <v xml:space="preserve"> </v>
      </c>
      <c r="P4120" t="b">
        <f t="shared" si="391"/>
        <v>0</v>
      </c>
      <c r="Q4120" t="b">
        <f>AND(M4120,ISNA(VLOOKUP(B4120,Sheet4!$A$1:$A$529,1,FALSE)))</f>
        <v>0</v>
      </c>
    </row>
    <row r="4121" spans="1:17">
      <c r="A4121" t="str">
        <f t="shared" si="386"/>
        <v>Anne WATTEL</v>
      </c>
      <c r="B4121" t="s">
        <v>3756</v>
      </c>
      <c r="C4121" t="e">
        <f>VLOOKUP(B4121,Sheet5!$A$1158:$A$1246,1,FALSE)</f>
        <v>#N/A</v>
      </c>
      <c r="D4121" t="s">
        <v>4</v>
      </c>
      <c r="E4121" t="s">
        <v>126</v>
      </c>
      <c r="F4121" t="s">
        <v>3757</v>
      </c>
      <c r="G4121" t="s">
        <v>11971</v>
      </c>
      <c r="H4121" t="s">
        <v>10</v>
      </c>
      <c r="I4121">
        <v>232</v>
      </c>
      <c r="J4121">
        <v>5.4051535343199999E-3</v>
      </c>
      <c r="K4121">
        <f t="shared" si="387"/>
        <v>0</v>
      </c>
      <c r="L4121">
        <f t="shared" si="388"/>
        <v>0</v>
      </c>
      <c r="M4121" t="b">
        <f t="shared" si="389"/>
        <v>0</v>
      </c>
      <c r="N4121" t="str">
        <f>VLOOKUP(B4121,Sheet3!$D$2:$I$578,6,FALSE)</f>
        <v>Sandrine Rousseau</v>
      </c>
      <c r="O4121" t="str">
        <f t="shared" si="390"/>
        <v>Anne WATTEL</v>
      </c>
      <c r="P4121" t="b">
        <f t="shared" si="391"/>
        <v>0</v>
      </c>
      <c r="Q4121" t="b">
        <f>AND(M4121,ISNA(VLOOKUP(B4121,Sheet4!$A$1:$A$529,1,FALSE)))</f>
        <v>0</v>
      </c>
    </row>
    <row r="4122" spans="1:17">
      <c r="A4122" t="str">
        <f t="shared" si="386"/>
        <v>Guy CANNIE</v>
      </c>
      <c r="B4122" t="s">
        <v>3756</v>
      </c>
      <c r="C4122" t="e">
        <f>VLOOKUP(B4122,Sheet5!$A$1158:$A$1246,1,FALSE)</f>
        <v>#N/A</v>
      </c>
      <c r="D4122" t="s">
        <v>11</v>
      </c>
      <c r="E4122" t="s">
        <v>95</v>
      </c>
      <c r="F4122" t="s">
        <v>3758</v>
      </c>
      <c r="G4122" t="s">
        <v>11972</v>
      </c>
      <c r="H4122" t="s">
        <v>17</v>
      </c>
      <c r="I4122">
        <v>6045</v>
      </c>
      <c r="J4122">
        <v>0.14083686687499999</v>
      </c>
      <c r="K4122">
        <f t="shared" si="387"/>
        <v>0</v>
      </c>
      <c r="L4122">
        <f t="shared" si="388"/>
        <v>0</v>
      </c>
      <c r="M4122" t="b">
        <f t="shared" si="389"/>
        <v>0</v>
      </c>
      <c r="N4122" t="str">
        <f>VLOOKUP(B4122,Sheet3!$D$2:$I$578,6,FALSE)</f>
        <v>Sandrine Rousseau</v>
      </c>
      <c r="O4122" t="str">
        <f t="shared" si="390"/>
        <v>Guy CANNIE</v>
      </c>
      <c r="P4122" t="b">
        <f t="shared" si="391"/>
        <v>0</v>
      </c>
      <c r="Q4122" t="b">
        <f>AND(M4122,ISNA(VLOOKUP(B4122,Sheet4!$A$1:$A$529,1,FALSE)))</f>
        <v>0</v>
      </c>
    </row>
    <row r="4123" spans="1:17">
      <c r="A4123" t="str">
        <f t="shared" si="386"/>
        <v>Jean-Louis BORLOO</v>
      </c>
      <c r="B4123" t="s">
        <v>3756</v>
      </c>
      <c r="C4123" t="e">
        <f>VLOOKUP(B4123,Sheet5!$A$1158:$A$1246,1,FALSE)</f>
        <v>#N/A</v>
      </c>
      <c r="D4123" t="s">
        <v>11</v>
      </c>
      <c r="E4123" t="s">
        <v>120</v>
      </c>
      <c r="F4123" t="s">
        <v>3759</v>
      </c>
      <c r="G4123" t="s">
        <v>11973</v>
      </c>
      <c r="H4123" t="s">
        <v>87</v>
      </c>
      <c r="I4123">
        <v>18452</v>
      </c>
      <c r="J4123">
        <v>0.42989609058299999</v>
      </c>
      <c r="K4123">
        <f t="shared" si="387"/>
        <v>0</v>
      </c>
      <c r="L4123">
        <f t="shared" si="388"/>
        <v>0</v>
      </c>
      <c r="M4123" t="b">
        <f t="shared" si="389"/>
        <v>0</v>
      </c>
      <c r="N4123" t="str">
        <f>VLOOKUP(B4123,Sheet3!$D$2:$I$578,6,FALSE)</f>
        <v>Sandrine Rousseau</v>
      </c>
      <c r="O4123" t="str">
        <f t="shared" si="390"/>
        <v>Jean-Louis BORLOO</v>
      </c>
      <c r="P4123" t="b">
        <f t="shared" si="391"/>
        <v>0</v>
      </c>
      <c r="Q4123" t="b">
        <f>AND(M4123,ISNA(VLOOKUP(B4123,Sheet4!$A$1:$A$529,1,FALSE)))</f>
        <v>0</v>
      </c>
    </row>
    <row r="4124" spans="1:17">
      <c r="A4124" t="str">
        <f t="shared" si="386"/>
        <v>Fabien THIEME</v>
      </c>
      <c r="B4124" t="s">
        <v>3756</v>
      </c>
      <c r="C4124" t="e">
        <f>VLOOKUP(B4124,Sheet5!$A$1158:$A$1246,1,FALSE)</f>
        <v>#N/A</v>
      </c>
      <c r="D4124" t="s">
        <v>11</v>
      </c>
      <c r="E4124" t="s">
        <v>2471</v>
      </c>
      <c r="F4124" t="s">
        <v>3760</v>
      </c>
      <c r="G4124" t="s">
        <v>11974</v>
      </c>
      <c r="H4124" t="s">
        <v>19</v>
      </c>
      <c r="I4124">
        <v>10445</v>
      </c>
      <c r="J4124">
        <v>0.24334839942200001</v>
      </c>
      <c r="K4124">
        <f t="shared" si="387"/>
        <v>0</v>
      </c>
      <c r="L4124">
        <f t="shared" si="388"/>
        <v>0</v>
      </c>
      <c r="M4124" t="b">
        <f t="shared" si="389"/>
        <v>0</v>
      </c>
      <c r="N4124" t="str">
        <f>VLOOKUP(B4124,Sheet3!$D$2:$I$578,6,FALSE)</f>
        <v>Sandrine Rousseau</v>
      </c>
      <c r="O4124" t="str">
        <f t="shared" si="390"/>
        <v>Fabien THIEME</v>
      </c>
      <c r="P4124" t="b">
        <f t="shared" si="391"/>
        <v>0</v>
      </c>
      <c r="Q4124" t="b">
        <f>AND(M4124,ISNA(VLOOKUP(B4124,Sheet4!$A$1:$A$529,1,FALSE)))</f>
        <v>0</v>
      </c>
    </row>
    <row r="4125" spans="1:17">
      <c r="A4125" t="str">
        <f t="shared" si="386"/>
        <v>Sandrine ROUSSEAU</v>
      </c>
      <c r="B4125" t="s">
        <v>3756</v>
      </c>
      <c r="C4125" t="e">
        <f>VLOOKUP(B4125,Sheet5!$A$1158:$A$1246,1,FALSE)</f>
        <v>#N/A</v>
      </c>
      <c r="D4125" t="s">
        <v>4</v>
      </c>
      <c r="E4125" t="s">
        <v>285</v>
      </c>
      <c r="F4125" t="s">
        <v>1592</v>
      </c>
      <c r="G4125" t="s">
        <v>10304</v>
      </c>
      <c r="H4125" t="s">
        <v>7</v>
      </c>
      <c r="I4125">
        <v>7171</v>
      </c>
      <c r="J4125">
        <v>0.16707049997699999</v>
      </c>
      <c r="K4125">
        <f t="shared" si="387"/>
        <v>7171</v>
      </c>
      <c r="L4125" t="str">
        <f t="shared" si="388"/>
        <v>VEC</v>
      </c>
      <c r="M4125" t="b">
        <f t="shared" si="389"/>
        <v>0</v>
      </c>
      <c r="N4125" t="str">
        <f>VLOOKUP(B4125,Sheet3!$D$2:$I$578,6,FALSE)</f>
        <v>Sandrine Rousseau</v>
      </c>
      <c r="O4125" t="str">
        <f t="shared" si="390"/>
        <v>Sandrine ROUSSEAU</v>
      </c>
      <c r="P4125" t="b">
        <f t="shared" si="391"/>
        <v>1</v>
      </c>
      <c r="Q4125" t="b">
        <f>AND(M4125,ISNA(VLOOKUP(B4125,Sheet4!$A$1:$A$529,1,FALSE)))</f>
        <v>0</v>
      </c>
    </row>
    <row r="4126" spans="1:17">
      <c r="A4126" t="str">
        <f t="shared" si="386"/>
        <v>Sylvain DAMIANI</v>
      </c>
      <c r="B4126" t="s">
        <v>3756</v>
      </c>
      <c r="C4126" t="e">
        <f>VLOOKUP(B4126,Sheet5!$A$1158:$A$1246,1,FALSE)</f>
        <v>#N/A</v>
      </c>
      <c r="D4126" t="s">
        <v>11</v>
      </c>
      <c r="E4126" t="s">
        <v>336</v>
      </c>
      <c r="F4126" t="s">
        <v>3761</v>
      </c>
      <c r="G4126" t="s">
        <v>11975</v>
      </c>
      <c r="H4126" t="s">
        <v>13</v>
      </c>
      <c r="I4126">
        <v>175</v>
      </c>
      <c r="J4126">
        <v>4.07716322632E-3</v>
      </c>
      <c r="K4126">
        <f t="shared" si="387"/>
        <v>7171</v>
      </c>
      <c r="L4126" t="str">
        <f t="shared" si="388"/>
        <v>VEC</v>
      </c>
      <c r="M4126" t="b">
        <f t="shared" si="389"/>
        <v>0</v>
      </c>
      <c r="N4126" t="str">
        <f>VLOOKUP(B4126,Sheet3!$D$2:$I$578,6,FALSE)</f>
        <v>Sandrine Rousseau</v>
      </c>
      <c r="O4126" t="str">
        <f t="shared" si="390"/>
        <v>Sylvain DAMIANI</v>
      </c>
      <c r="P4126" t="b">
        <f t="shared" si="391"/>
        <v>0</v>
      </c>
      <c r="Q4126" t="b">
        <f>AND(M4126,ISNA(VLOOKUP(B4126,Sheet4!$A$1:$A$529,1,FALSE)))</f>
        <v>0</v>
      </c>
    </row>
    <row r="4127" spans="1:17">
      <c r="A4127" t="str">
        <f t="shared" si="386"/>
        <v>Eric PECQUEUR</v>
      </c>
      <c r="B4127" t="s">
        <v>3756</v>
      </c>
      <c r="C4127" t="e">
        <f>VLOOKUP(B4127,Sheet5!$A$1158:$A$1246,1,FALSE)</f>
        <v>#N/A</v>
      </c>
      <c r="D4127" t="s">
        <v>11</v>
      </c>
      <c r="E4127" t="s">
        <v>58</v>
      </c>
      <c r="F4127" t="s">
        <v>3762</v>
      </c>
      <c r="G4127" t="s">
        <v>11976</v>
      </c>
      <c r="H4127" t="s">
        <v>10</v>
      </c>
      <c r="I4127">
        <v>285</v>
      </c>
      <c r="J4127">
        <v>6.6399515400000003E-3</v>
      </c>
      <c r="K4127">
        <f t="shared" si="387"/>
        <v>7171</v>
      </c>
      <c r="L4127" t="str">
        <f t="shared" si="388"/>
        <v>VEC</v>
      </c>
      <c r="M4127" t="b">
        <f t="shared" si="389"/>
        <v>0</v>
      </c>
      <c r="N4127" t="str">
        <f>VLOOKUP(B4127,Sheet3!$D$2:$I$578,6,FALSE)</f>
        <v>Sandrine Rousseau</v>
      </c>
      <c r="O4127" t="str">
        <f t="shared" si="390"/>
        <v>Eric PECQUEUR</v>
      </c>
      <c r="P4127" t="b">
        <f t="shared" si="391"/>
        <v>0</v>
      </c>
      <c r="Q4127" t="b">
        <f>AND(M4127,ISNA(VLOOKUP(B4127,Sheet4!$A$1:$A$529,1,FALSE)))</f>
        <v>0</v>
      </c>
    </row>
    <row r="4128" spans="1:17">
      <c r="A4128" t="str">
        <f t="shared" si="386"/>
        <v>Yannick HOURDIAU</v>
      </c>
      <c r="B4128" t="s">
        <v>3756</v>
      </c>
      <c r="C4128" t="e">
        <f>VLOOKUP(B4128,Sheet5!$A$1158:$A$1246,1,FALSE)</f>
        <v>#N/A</v>
      </c>
      <c r="D4128" t="s">
        <v>11</v>
      </c>
      <c r="E4128" t="s">
        <v>123</v>
      </c>
      <c r="F4128" t="s">
        <v>3763</v>
      </c>
      <c r="G4128" t="s">
        <v>11977</v>
      </c>
      <c r="H4128" t="s">
        <v>271</v>
      </c>
      <c r="I4128">
        <v>117</v>
      </c>
      <c r="J4128">
        <v>2.7258748427399998E-3</v>
      </c>
      <c r="K4128">
        <f t="shared" si="387"/>
        <v>7171</v>
      </c>
      <c r="L4128" t="str">
        <f t="shared" si="388"/>
        <v>VEC</v>
      </c>
      <c r="M4128" t="b">
        <f t="shared" si="389"/>
        <v>1</v>
      </c>
      <c r="N4128" t="str">
        <f>VLOOKUP(B4128,Sheet3!$D$2:$I$578,6,FALSE)</f>
        <v>Sandrine Rousseau</v>
      </c>
      <c r="O4128" t="str">
        <f t="shared" si="390"/>
        <v>Yannick HOURDIAU</v>
      </c>
      <c r="P4128" t="b">
        <f t="shared" si="391"/>
        <v>0</v>
      </c>
      <c r="Q4128" t="b">
        <f>AND(M4128,ISNA(VLOOKUP(B4128,Sheet4!$A$1:$A$529,1,FALSE)))</f>
        <v>1</v>
      </c>
    </row>
    <row r="4129" spans="1:17">
      <c r="A4129" t="str">
        <f t="shared" si="386"/>
        <v xml:space="preserve"> </v>
      </c>
      <c r="B4129" t="s">
        <v>3764</v>
      </c>
      <c r="C4129" t="e">
        <f>VLOOKUP(B4129,Sheet5!$A$1158:$A$1246,1,FALSE)</f>
        <v>#N/A</v>
      </c>
      <c r="G4129" t="s">
        <v>9202</v>
      </c>
      <c r="H4129" t="s">
        <v>1</v>
      </c>
      <c r="I4129">
        <v>80777</v>
      </c>
      <c r="J4129">
        <v>1</v>
      </c>
      <c r="K4129">
        <f t="shared" si="387"/>
        <v>0</v>
      </c>
      <c r="L4129">
        <f t="shared" si="388"/>
        <v>0</v>
      </c>
      <c r="M4129" t="b">
        <f t="shared" si="389"/>
        <v>0</v>
      </c>
      <c r="N4129" t="str">
        <f>VLOOKUP(B4129,Sheet3!$D$2:$I$578,6,FALSE)</f>
        <v>Béatrice Lejeune</v>
      </c>
      <c r="O4129" t="str">
        <f t="shared" si="390"/>
        <v xml:space="preserve"> </v>
      </c>
      <c r="P4129" t="b">
        <f t="shared" si="391"/>
        <v>0</v>
      </c>
      <c r="Q4129" t="b">
        <f>AND(M4129,ISNA(VLOOKUP(B4129,Sheet4!$A$1:$A$529,1,FALSE)))</f>
        <v>0</v>
      </c>
    </row>
    <row r="4130" spans="1:17">
      <c r="A4130" t="str">
        <f t="shared" si="386"/>
        <v xml:space="preserve"> </v>
      </c>
      <c r="B4130" t="s">
        <v>3764</v>
      </c>
      <c r="C4130" t="e">
        <f>VLOOKUP(B4130,Sheet5!$A$1158:$A$1246,1,FALSE)</f>
        <v>#N/A</v>
      </c>
      <c r="G4130" t="s">
        <v>9202</v>
      </c>
      <c r="H4130" t="s">
        <v>2</v>
      </c>
      <c r="I4130">
        <v>32030</v>
      </c>
      <c r="J4130">
        <v>0.39652376295199998</v>
      </c>
      <c r="K4130">
        <f t="shared" si="387"/>
        <v>0</v>
      </c>
      <c r="L4130">
        <f t="shared" si="388"/>
        <v>0</v>
      </c>
      <c r="M4130" t="b">
        <f t="shared" si="389"/>
        <v>0</v>
      </c>
      <c r="N4130" t="str">
        <f>VLOOKUP(B4130,Sheet3!$D$2:$I$578,6,FALSE)</f>
        <v>Béatrice Lejeune</v>
      </c>
      <c r="O4130" t="str">
        <f t="shared" si="390"/>
        <v xml:space="preserve"> </v>
      </c>
      <c r="P4130" t="b">
        <f t="shared" si="391"/>
        <v>0</v>
      </c>
      <c r="Q4130" t="b">
        <f>AND(M4130,ISNA(VLOOKUP(B4130,Sheet4!$A$1:$A$529,1,FALSE)))</f>
        <v>0</v>
      </c>
    </row>
    <row r="4131" spans="1:17">
      <c r="A4131" t="str">
        <f t="shared" si="386"/>
        <v xml:space="preserve"> </v>
      </c>
      <c r="B4131" t="s">
        <v>3764</v>
      </c>
      <c r="C4131" t="e">
        <f>VLOOKUP(B4131,Sheet5!$A$1158:$A$1246,1,FALSE)</f>
        <v>#N/A</v>
      </c>
      <c r="G4131" t="s">
        <v>9202</v>
      </c>
      <c r="H4131" t="s">
        <v>3</v>
      </c>
      <c r="I4131">
        <v>753</v>
      </c>
      <c r="J4131">
        <v>9.3219604590399994E-3</v>
      </c>
      <c r="K4131">
        <f t="shared" si="387"/>
        <v>0</v>
      </c>
      <c r="L4131">
        <f t="shared" si="388"/>
        <v>0</v>
      </c>
      <c r="M4131" t="b">
        <f t="shared" si="389"/>
        <v>0</v>
      </c>
      <c r="N4131" t="str">
        <f>VLOOKUP(B4131,Sheet3!$D$2:$I$578,6,FALSE)</f>
        <v>Béatrice Lejeune</v>
      </c>
      <c r="O4131" t="str">
        <f t="shared" si="390"/>
        <v xml:space="preserve"> </v>
      </c>
      <c r="P4131" t="b">
        <f t="shared" si="391"/>
        <v>0</v>
      </c>
      <c r="Q4131" t="b">
        <f>AND(M4131,ISNA(VLOOKUP(B4131,Sheet4!$A$1:$A$529,1,FALSE)))</f>
        <v>0</v>
      </c>
    </row>
    <row r="4132" spans="1:17">
      <c r="A4132" t="str">
        <f t="shared" si="386"/>
        <v>Béatrice LEJEUNE</v>
      </c>
      <c r="B4132" t="s">
        <v>3764</v>
      </c>
      <c r="C4132" t="e">
        <f>VLOOKUP(B4132,Sheet5!$A$1158:$A$1246,1,FALSE)</f>
        <v>#N/A</v>
      </c>
      <c r="D4132" t="s">
        <v>4</v>
      </c>
      <c r="E4132" t="s">
        <v>9012</v>
      </c>
      <c r="F4132" t="s">
        <v>124</v>
      </c>
      <c r="G4132" t="s">
        <v>9249</v>
      </c>
      <c r="H4132" t="s">
        <v>21</v>
      </c>
      <c r="I4132">
        <v>14787</v>
      </c>
      <c r="J4132">
        <v>0.30810101262700001</v>
      </c>
      <c r="K4132">
        <f t="shared" si="387"/>
        <v>14787</v>
      </c>
      <c r="L4132" t="str">
        <f t="shared" si="388"/>
        <v>SOC</v>
      </c>
      <c r="M4132" t="b">
        <f t="shared" si="389"/>
        <v>0</v>
      </c>
      <c r="N4132" t="str">
        <f>VLOOKUP(B4132,Sheet3!$D$2:$I$578,6,FALSE)</f>
        <v>Béatrice Lejeune</v>
      </c>
      <c r="O4132" t="str">
        <f t="shared" si="390"/>
        <v>Béatrice LEJEUNE</v>
      </c>
      <c r="P4132" t="b">
        <f t="shared" si="391"/>
        <v>1</v>
      </c>
      <c r="Q4132" t="b">
        <f>AND(M4132,ISNA(VLOOKUP(B4132,Sheet4!$A$1:$A$529,1,FALSE)))</f>
        <v>0</v>
      </c>
    </row>
    <row r="4133" spans="1:17">
      <c r="A4133" t="str">
        <f t="shared" si="386"/>
        <v>Thomas JOLY</v>
      </c>
      <c r="B4133" t="s">
        <v>3764</v>
      </c>
      <c r="C4133" t="e">
        <f>VLOOKUP(B4133,Sheet5!$A$1158:$A$1246,1,FALSE)</f>
        <v>#N/A</v>
      </c>
      <c r="D4133" t="s">
        <v>11</v>
      </c>
      <c r="E4133" t="s">
        <v>1469</v>
      </c>
      <c r="F4133" t="s">
        <v>580</v>
      </c>
      <c r="G4133" t="s">
        <v>9546</v>
      </c>
      <c r="H4133" t="s">
        <v>130</v>
      </c>
      <c r="I4133">
        <v>385</v>
      </c>
      <c r="J4133">
        <v>8.0218360628399998E-3</v>
      </c>
      <c r="K4133">
        <f t="shared" si="387"/>
        <v>14787</v>
      </c>
      <c r="L4133" t="str">
        <f t="shared" si="388"/>
        <v>SOC</v>
      </c>
      <c r="M4133" t="b">
        <f t="shared" si="389"/>
        <v>0</v>
      </c>
      <c r="N4133" t="str">
        <f>VLOOKUP(B4133,Sheet3!$D$2:$I$578,6,FALSE)</f>
        <v>Béatrice Lejeune</v>
      </c>
      <c r="O4133" t="str">
        <f t="shared" si="390"/>
        <v>Thomas JOLY</v>
      </c>
      <c r="P4133" t="b">
        <f t="shared" si="391"/>
        <v>0</v>
      </c>
      <c r="Q4133" t="b">
        <f>AND(M4133,ISNA(VLOOKUP(B4133,Sheet4!$A$1:$A$529,1,FALSE)))</f>
        <v>0</v>
      </c>
    </row>
    <row r="4134" spans="1:17">
      <c r="A4134" t="str">
        <f t="shared" si="386"/>
        <v>Sébastien DE GOUY</v>
      </c>
      <c r="B4134" t="s">
        <v>3764</v>
      </c>
      <c r="C4134" t="e">
        <f>VLOOKUP(B4134,Sheet5!$A$1158:$A$1246,1,FALSE)</f>
        <v>#N/A</v>
      </c>
      <c r="D4134" t="s">
        <v>11</v>
      </c>
      <c r="E4134" t="s">
        <v>8997</v>
      </c>
      <c r="F4134" t="s">
        <v>3765</v>
      </c>
      <c r="G4134" t="s">
        <v>11978</v>
      </c>
      <c r="H4134" t="s">
        <v>29</v>
      </c>
      <c r="I4134">
        <v>431</v>
      </c>
      <c r="J4134">
        <v>8.9802892028199993E-3</v>
      </c>
      <c r="K4134">
        <f t="shared" si="387"/>
        <v>14787</v>
      </c>
      <c r="L4134" t="str">
        <f t="shared" si="388"/>
        <v>SOC</v>
      </c>
      <c r="M4134" t="b">
        <f t="shared" si="389"/>
        <v>0</v>
      </c>
      <c r="N4134" t="str">
        <f>VLOOKUP(B4134,Sheet3!$D$2:$I$578,6,FALSE)</f>
        <v>Béatrice Lejeune</v>
      </c>
      <c r="O4134" t="str">
        <f t="shared" si="390"/>
        <v>Sébastien DE GOUY</v>
      </c>
      <c r="P4134" t="b">
        <f t="shared" si="391"/>
        <v>0</v>
      </c>
      <c r="Q4134" t="b">
        <f>AND(M4134,ISNA(VLOOKUP(B4134,Sheet4!$A$1:$A$529,1,FALSE)))</f>
        <v>0</v>
      </c>
    </row>
    <row r="4135" spans="1:17">
      <c r="A4135" t="str">
        <f t="shared" si="386"/>
        <v>Olivier DASSAULT</v>
      </c>
      <c r="B4135" t="s">
        <v>3764</v>
      </c>
      <c r="C4135" t="e">
        <f>VLOOKUP(B4135,Sheet5!$A$1158:$A$1246,1,FALSE)</f>
        <v>#N/A</v>
      </c>
      <c r="D4135" t="s">
        <v>11</v>
      </c>
      <c r="E4135" t="s">
        <v>46</v>
      </c>
      <c r="F4135" t="s">
        <v>3766</v>
      </c>
      <c r="G4135" t="s">
        <v>11979</v>
      </c>
      <c r="H4135" t="s">
        <v>26</v>
      </c>
      <c r="I4135">
        <v>21038</v>
      </c>
      <c r="J4135">
        <v>0.43834645997400001</v>
      </c>
      <c r="K4135">
        <f t="shared" si="387"/>
        <v>14787</v>
      </c>
      <c r="L4135" t="str">
        <f t="shared" si="388"/>
        <v>SOC</v>
      </c>
      <c r="M4135" t="b">
        <f t="shared" si="389"/>
        <v>0</v>
      </c>
      <c r="N4135" t="str">
        <f>VLOOKUP(B4135,Sheet3!$D$2:$I$578,6,FALSE)</f>
        <v>Béatrice Lejeune</v>
      </c>
      <c r="O4135" t="str">
        <f t="shared" si="390"/>
        <v>Olivier DASSAULT</v>
      </c>
      <c r="P4135" t="b">
        <f t="shared" si="391"/>
        <v>0</v>
      </c>
      <c r="Q4135" t="b">
        <f>AND(M4135,ISNA(VLOOKUP(B4135,Sheet4!$A$1:$A$529,1,FALSE)))</f>
        <v>0</v>
      </c>
    </row>
    <row r="4136" spans="1:17">
      <c r="A4136" t="str">
        <f t="shared" si="386"/>
        <v>François LAPORTE</v>
      </c>
      <c r="B4136" t="s">
        <v>3764</v>
      </c>
      <c r="C4136" t="e">
        <f>VLOOKUP(B4136,Sheet5!$A$1158:$A$1246,1,FALSE)</f>
        <v>#N/A</v>
      </c>
      <c r="D4136" t="s">
        <v>11</v>
      </c>
      <c r="E4136" t="s">
        <v>9125</v>
      </c>
      <c r="F4136" t="s">
        <v>3767</v>
      </c>
      <c r="G4136" t="s">
        <v>11980</v>
      </c>
      <c r="H4136" t="s">
        <v>10</v>
      </c>
      <c r="I4136">
        <v>386</v>
      </c>
      <c r="J4136">
        <v>8.0426720006699995E-3</v>
      </c>
      <c r="K4136">
        <f t="shared" si="387"/>
        <v>14787</v>
      </c>
      <c r="L4136" t="str">
        <f t="shared" si="388"/>
        <v>SOC</v>
      </c>
      <c r="M4136" t="b">
        <f t="shared" si="389"/>
        <v>0</v>
      </c>
      <c r="N4136" t="str">
        <f>VLOOKUP(B4136,Sheet3!$D$2:$I$578,6,FALSE)</f>
        <v>Béatrice Lejeune</v>
      </c>
      <c r="O4136" t="str">
        <f t="shared" si="390"/>
        <v>François LAPORTE</v>
      </c>
      <c r="P4136" t="b">
        <f t="shared" si="391"/>
        <v>0</v>
      </c>
      <c r="Q4136" t="b">
        <f>AND(M4136,ISNA(VLOOKUP(B4136,Sheet4!$A$1:$A$529,1,FALSE)))</f>
        <v>0</v>
      </c>
    </row>
    <row r="4137" spans="1:17">
      <c r="A4137" t="str">
        <f t="shared" si="386"/>
        <v>Marie-Laure DARRIGADE</v>
      </c>
      <c r="B4137" t="s">
        <v>3764</v>
      </c>
      <c r="C4137" t="e">
        <f>VLOOKUP(B4137,Sheet5!$A$1158:$A$1246,1,FALSE)</f>
        <v>#N/A</v>
      </c>
      <c r="D4137" t="s">
        <v>4</v>
      </c>
      <c r="E4137" t="s">
        <v>3768</v>
      </c>
      <c r="F4137" t="s">
        <v>3769</v>
      </c>
      <c r="G4137" t="s">
        <v>11981</v>
      </c>
      <c r="H4137" t="s">
        <v>19</v>
      </c>
      <c r="I4137">
        <v>2150</v>
      </c>
      <c r="J4137">
        <v>4.4797266325000001E-2</v>
      </c>
      <c r="K4137">
        <f t="shared" si="387"/>
        <v>14787</v>
      </c>
      <c r="L4137" t="str">
        <f t="shared" si="388"/>
        <v>SOC</v>
      </c>
      <c r="M4137" t="b">
        <f t="shared" si="389"/>
        <v>0</v>
      </c>
      <c r="N4137" t="str">
        <f>VLOOKUP(B4137,Sheet3!$D$2:$I$578,6,FALSE)</f>
        <v>Béatrice Lejeune</v>
      </c>
      <c r="O4137" t="str">
        <f t="shared" si="390"/>
        <v>Marie-Laure DARRIGADE</v>
      </c>
      <c r="P4137" t="b">
        <f t="shared" si="391"/>
        <v>0</v>
      </c>
      <c r="Q4137" t="b">
        <f>AND(M4137,ISNA(VLOOKUP(B4137,Sheet4!$A$1:$A$529,1,FALSE)))</f>
        <v>0</v>
      </c>
    </row>
    <row r="4138" spans="1:17">
      <c r="A4138" t="str">
        <f t="shared" si="386"/>
        <v>Sandrine LEROY</v>
      </c>
      <c r="B4138" t="s">
        <v>3764</v>
      </c>
      <c r="C4138" t="e">
        <f>VLOOKUP(B4138,Sheet5!$A$1158:$A$1246,1,FALSE)</f>
        <v>#N/A</v>
      </c>
      <c r="D4138" t="s">
        <v>4</v>
      </c>
      <c r="E4138" t="s">
        <v>285</v>
      </c>
      <c r="F4138" t="s">
        <v>1006</v>
      </c>
      <c r="G4138" t="s">
        <v>9856</v>
      </c>
      <c r="H4138" t="s">
        <v>17</v>
      </c>
      <c r="I4138">
        <v>8320</v>
      </c>
      <c r="J4138">
        <v>0.17335500270900001</v>
      </c>
      <c r="K4138">
        <f t="shared" si="387"/>
        <v>14787</v>
      </c>
      <c r="L4138" t="str">
        <f t="shared" si="388"/>
        <v>SOC</v>
      </c>
      <c r="M4138" t="b">
        <f t="shared" si="389"/>
        <v>0</v>
      </c>
      <c r="N4138" t="str">
        <f>VLOOKUP(B4138,Sheet3!$D$2:$I$578,6,FALSE)</f>
        <v>Béatrice Lejeune</v>
      </c>
      <c r="O4138" t="str">
        <f t="shared" si="390"/>
        <v>Sandrine LEROY</v>
      </c>
      <c r="P4138" t="b">
        <f t="shared" si="391"/>
        <v>0</v>
      </c>
      <c r="Q4138" t="b">
        <f>AND(M4138,ISNA(VLOOKUP(B4138,Sheet4!$A$1:$A$529,1,FALSE)))</f>
        <v>0</v>
      </c>
    </row>
    <row r="4139" spans="1:17">
      <c r="A4139" t="str">
        <f t="shared" si="386"/>
        <v>Jean-Baptiste CERVERA</v>
      </c>
      <c r="B4139" t="s">
        <v>3764</v>
      </c>
      <c r="C4139" t="e">
        <f>VLOOKUP(B4139,Sheet5!$A$1158:$A$1246,1,FALSE)</f>
        <v>#N/A</v>
      </c>
      <c r="D4139" t="s">
        <v>11</v>
      </c>
      <c r="E4139" t="s">
        <v>3770</v>
      </c>
      <c r="F4139" t="s">
        <v>3771</v>
      </c>
      <c r="G4139" t="s">
        <v>11982</v>
      </c>
      <c r="H4139" t="s">
        <v>271</v>
      </c>
      <c r="I4139">
        <v>162</v>
      </c>
      <c r="J4139">
        <v>3.3754219277399998E-3</v>
      </c>
      <c r="K4139">
        <f t="shared" si="387"/>
        <v>14787</v>
      </c>
      <c r="L4139" t="str">
        <f t="shared" si="388"/>
        <v>SOC</v>
      </c>
      <c r="M4139" t="b">
        <f t="shared" si="389"/>
        <v>0</v>
      </c>
      <c r="N4139" t="str">
        <f>VLOOKUP(B4139,Sheet3!$D$2:$I$578,6,FALSE)</f>
        <v>Béatrice Lejeune</v>
      </c>
      <c r="O4139" t="str">
        <f t="shared" si="390"/>
        <v>Jean-Baptiste CERVERA</v>
      </c>
      <c r="P4139" t="b">
        <f t="shared" si="391"/>
        <v>0</v>
      </c>
      <c r="Q4139" t="b">
        <f>AND(M4139,ISNA(VLOOKUP(B4139,Sheet4!$A$1:$A$529,1,FALSE)))</f>
        <v>0</v>
      </c>
    </row>
    <row r="4140" spans="1:17">
      <c r="A4140" t="str">
        <f t="shared" si="386"/>
        <v>Myriam DESCATEAUX</v>
      </c>
      <c r="B4140" t="s">
        <v>3764</v>
      </c>
      <c r="C4140" t="e">
        <f>VLOOKUP(B4140,Sheet5!$A$1158:$A$1246,1,FALSE)</f>
        <v>#N/A</v>
      </c>
      <c r="D4140" t="s">
        <v>4</v>
      </c>
      <c r="E4140" t="s">
        <v>446</v>
      </c>
      <c r="F4140" t="s">
        <v>3772</v>
      </c>
      <c r="G4140" t="s">
        <v>11983</v>
      </c>
      <c r="H4140" t="s">
        <v>29</v>
      </c>
      <c r="I4140">
        <v>335</v>
      </c>
      <c r="J4140">
        <v>6.9800391715600001E-3</v>
      </c>
      <c r="K4140">
        <f t="shared" si="387"/>
        <v>14787</v>
      </c>
      <c r="L4140" t="str">
        <f t="shared" si="388"/>
        <v>SOC</v>
      </c>
      <c r="M4140" t="b">
        <f t="shared" si="389"/>
        <v>0</v>
      </c>
      <c r="N4140" t="str">
        <f>VLOOKUP(B4140,Sheet3!$D$2:$I$578,6,FALSE)</f>
        <v>Béatrice Lejeune</v>
      </c>
      <c r="O4140" t="str">
        <f t="shared" si="390"/>
        <v>Myriam DESCATEAUX</v>
      </c>
      <c r="P4140" t="b">
        <f t="shared" si="391"/>
        <v>0</v>
      </c>
      <c r="Q4140" t="b">
        <f>AND(M4140,ISNA(VLOOKUP(B4140,Sheet4!$A$1:$A$529,1,FALSE)))</f>
        <v>0</v>
      </c>
    </row>
    <row r="4141" spans="1:17">
      <c r="A4141" t="str">
        <f t="shared" si="386"/>
        <v>Nicolas GOURY</v>
      </c>
      <c r="B4141" t="s">
        <v>3764</v>
      </c>
      <c r="C4141" t="e">
        <f>VLOOKUP(B4141,Sheet5!$A$1158:$A$1246,1,FALSE)</f>
        <v>#N/A</v>
      </c>
      <c r="D4141" t="s">
        <v>11</v>
      </c>
      <c r="E4141" t="s">
        <v>79</v>
      </c>
      <c r="F4141" t="s">
        <v>3773</v>
      </c>
      <c r="G4141" t="s">
        <v>11984</v>
      </c>
      <c r="H4141" t="s">
        <v>13</v>
      </c>
      <c r="I4141">
        <v>0</v>
      </c>
      <c r="J4141">
        <v>0</v>
      </c>
      <c r="K4141">
        <f t="shared" si="387"/>
        <v>14787</v>
      </c>
      <c r="L4141" t="str">
        <f t="shared" si="388"/>
        <v>SOC</v>
      </c>
      <c r="M4141" t="b">
        <f t="shared" si="389"/>
        <v>1</v>
      </c>
      <c r="N4141" t="str">
        <f>VLOOKUP(B4141,Sheet3!$D$2:$I$578,6,FALSE)</f>
        <v>Béatrice Lejeune</v>
      </c>
      <c r="O4141" t="str">
        <f t="shared" si="390"/>
        <v>Nicolas GOURY</v>
      </c>
      <c r="P4141" t="b">
        <f t="shared" si="391"/>
        <v>0</v>
      </c>
      <c r="Q4141" t="b">
        <f>AND(M4141,ISNA(VLOOKUP(B4141,Sheet4!$A$1:$A$529,1,FALSE)))</f>
        <v>1</v>
      </c>
    </row>
    <row r="4142" spans="1:17">
      <c r="A4142" t="str">
        <f t="shared" si="386"/>
        <v xml:space="preserve"> </v>
      </c>
      <c r="B4142" t="s">
        <v>3774</v>
      </c>
      <c r="C4142" t="e">
        <f>VLOOKUP(B4142,Sheet5!$A$1158:$A$1246,1,FALSE)</f>
        <v>#N/A</v>
      </c>
      <c r="G4142" t="s">
        <v>9202</v>
      </c>
      <c r="H4142" t="s">
        <v>1</v>
      </c>
      <c r="I4142">
        <v>86092</v>
      </c>
      <c r="J4142">
        <v>1</v>
      </c>
      <c r="K4142">
        <f t="shared" si="387"/>
        <v>0</v>
      </c>
      <c r="L4142">
        <f t="shared" si="388"/>
        <v>0</v>
      </c>
      <c r="M4142" t="b">
        <f t="shared" si="389"/>
        <v>0</v>
      </c>
      <c r="N4142" t="str">
        <f>VLOOKUP(B4142,Sheet3!$D$2:$I$578,6,FALSE)</f>
        <v>Sylvie Houssin</v>
      </c>
      <c r="O4142" t="str">
        <f t="shared" si="390"/>
        <v xml:space="preserve"> </v>
      </c>
      <c r="P4142" t="b">
        <f t="shared" si="391"/>
        <v>0</v>
      </c>
      <c r="Q4142" t="b">
        <f>AND(M4142,ISNA(VLOOKUP(B4142,Sheet4!$A$1:$A$529,1,FALSE)))</f>
        <v>0</v>
      </c>
    </row>
    <row r="4143" spans="1:17">
      <c r="A4143" t="str">
        <f t="shared" si="386"/>
        <v xml:space="preserve"> </v>
      </c>
      <c r="B4143" t="s">
        <v>3774</v>
      </c>
      <c r="C4143" t="e">
        <f>VLOOKUP(B4143,Sheet5!$A$1158:$A$1246,1,FALSE)</f>
        <v>#N/A</v>
      </c>
      <c r="G4143" t="s">
        <v>9202</v>
      </c>
      <c r="H4143" t="s">
        <v>2</v>
      </c>
      <c r="I4143">
        <v>35472</v>
      </c>
      <c r="J4143">
        <v>0.41202434604799998</v>
      </c>
      <c r="K4143">
        <f t="shared" si="387"/>
        <v>0</v>
      </c>
      <c r="L4143">
        <f t="shared" si="388"/>
        <v>0</v>
      </c>
      <c r="M4143" t="b">
        <f t="shared" si="389"/>
        <v>0</v>
      </c>
      <c r="N4143" t="str">
        <f>VLOOKUP(B4143,Sheet3!$D$2:$I$578,6,FALSE)</f>
        <v>Sylvie Houssin</v>
      </c>
      <c r="O4143" t="str">
        <f t="shared" si="390"/>
        <v xml:space="preserve"> </v>
      </c>
      <c r="P4143" t="b">
        <f t="shared" si="391"/>
        <v>0</v>
      </c>
      <c r="Q4143" t="b">
        <f>AND(M4143,ISNA(VLOOKUP(B4143,Sheet4!$A$1:$A$529,1,FALSE)))</f>
        <v>0</v>
      </c>
    </row>
    <row r="4144" spans="1:17">
      <c r="A4144" t="str">
        <f t="shared" si="386"/>
        <v xml:space="preserve"> </v>
      </c>
      <c r="B4144" t="s">
        <v>3774</v>
      </c>
      <c r="C4144" t="e">
        <f>VLOOKUP(B4144,Sheet5!$A$1158:$A$1246,1,FALSE)</f>
        <v>#N/A</v>
      </c>
      <c r="G4144" t="s">
        <v>9202</v>
      </c>
      <c r="H4144" t="s">
        <v>3</v>
      </c>
      <c r="I4144">
        <v>966</v>
      </c>
      <c r="J4144">
        <v>1.12205547554E-2</v>
      </c>
      <c r="K4144">
        <f t="shared" si="387"/>
        <v>0</v>
      </c>
      <c r="L4144">
        <f t="shared" si="388"/>
        <v>0</v>
      </c>
      <c r="M4144" t="b">
        <f t="shared" si="389"/>
        <v>0</v>
      </c>
      <c r="N4144" t="str">
        <f>VLOOKUP(B4144,Sheet3!$D$2:$I$578,6,FALSE)</f>
        <v>Sylvie Houssin</v>
      </c>
      <c r="O4144" t="str">
        <f t="shared" si="390"/>
        <v xml:space="preserve"> </v>
      </c>
      <c r="P4144" t="b">
        <f t="shared" si="391"/>
        <v>0</v>
      </c>
      <c r="Q4144" t="b">
        <f>AND(M4144,ISNA(VLOOKUP(B4144,Sheet4!$A$1:$A$529,1,FALSE)))</f>
        <v>0</v>
      </c>
    </row>
    <row r="4145" spans="1:17">
      <c r="A4145" t="str">
        <f t="shared" si="386"/>
        <v>Renée POTCHTOVIK</v>
      </c>
      <c r="B4145" t="s">
        <v>3774</v>
      </c>
      <c r="C4145" t="e">
        <f>VLOOKUP(B4145,Sheet5!$A$1158:$A$1246,1,FALSE)</f>
        <v>#N/A</v>
      </c>
      <c r="D4145" t="s">
        <v>4</v>
      </c>
      <c r="E4145" t="s">
        <v>9030</v>
      </c>
      <c r="F4145" t="s">
        <v>3775</v>
      </c>
      <c r="G4145" t="s">
        <v>11985</v>
      </c>
      <c r="H4145" t="s">
        <v>10</v>
      </c>
      <c r="I4145">
        <v>363</v>
      </c>
      <c r="J4145">
        <v>7.3105892778000002E-3</v>
      </c>
      <c r="K4145">
        <f t="shared" si="387"/>
        <v>0</v>
      </c>
      <c r="L4145">
        <f t="shared" si="388"/>
        <v>0</v>
      </c>
      <c r="M4145" t="b">
        <f t="shared" si="389"/>
        <v>0</v>
      </c>
      <c r="N4145" t="str">
        <f>VLOOKUP(B4145,Sheet3!$D$2:$I$578,6,FALSE)</f>
        <v>Sylvie Houssin</v>
      </c>
      <c r="O4145" t="str">
        <f t="shared" si="390"/>
        <v>Renée POTCHTOVIK</v>
      </c>
      <c r="P4145" t="b">
        <f t="shared" si="391"/>
        <v>0</v>
      </c>
      <c r="Q4145" t="b">
        <f>AND(M4145,ISNA(VLOOKUP(B4145,Sheet4!$A$1:$A$529,1,FALSE)))</f>
        <v>0</v>
      </c>
    </row>
    <row r="4146" spans="1:17">
      <c r="A4146" t="str">
        <f t="shared" si="386"/>
        <v>Sylvie HOUSSIN</v>
      </c>
      <c r="B4146" t="s">
        <v>3774</v>
      </c>
      <c r="C4146" t="e">
        <f>VLOOKUP(B4146,Sheet5!$A$1158:$A$1246,1,FALSE)</f>
        <v>#N/A</v>
      </c>
      <c r="D4146" t="s">
        <v>4</v>
      </c>
      <c r="E4146" t="s">
        <v>49</v>
      </c>
      <c r="F4146" t="s">
        <v>3776</v>
      </c>
      <c r="G4146" t="s">
        <v>11986</v>
      </c>
      <c r="H4146" t="s">
        <v>21</v>
      </c>
      <c r="I4146">
        <v>15143</v>
      </c>
      <c r="J4146">
        <v>0.30497039513399998</v>
      </c>
      <c r="K4146">
        <f t="shared" si="387"/>
        <v>15143</v>
      </c>
      <c r="L4146" t="str">
        <f t="shared" si="388"/>
        <v>SOC</v>
      </c>
      <c r="M4146" t="b">
        <f t="shared" si="389"/>
        <v>0</v>
      </c>
      <c r="N4146" t="str">
        <f>VLOOKUP(B4146,Sheet3!$D$2:$I$578,6,FALSE)</f>
        <v>Sylvie Houssin</v>
      </c>
      <c r="O4146" t="str">
        <f t="shared" si="390"/>
        <v>Sylvie HOUSSIN</v>
      </c>
      <c r="P4146" t="b">
        <f t="shared" si="391"/>
        <v>1</v>
      </c>
      <c r="Q4146" t="b">
        <f>AND(M4146,ISNA(VLOOKUP(B4146,Sheet4!$A$1:$A$529,1,FALSE)))</f>
        <v>0</v>
      </c>
    </row>
    <row r="4147" spans="1:17">
      <c r="A4147" t="str">
        <f t="shared" si="386"/>
        <v>Jean-François MANCEL</v>
      </c>
      <c r="B4147" t="s">
        <v>3774</v>
      </c>
      <c r="C4147" t="e">
        <f>VLOOKUP(B4147,Sheet5!$A$1158:$A$1246,1,FALSE)</f>
        <v>#N/A</v>
      </c>
      <c r="D4147" t="s">
        <v>11</v>
      </c>
      <c r="E4147" t="s">
        <v>9112</v>
      </c>
      <c r="F4147" t="s">
        <v>3777</v>
      </c>
      <c r="G4147" t="s">
        <v>11987</v>
      </c>
      <c r="H4147" t="s">
        <v>26</v>
      </c>
      <c r="I4147">
        <v>16564</v>
      </c>
      <c r="J4147">
        <v>0.33358843194900001</v>
      </c>
      <c r="K4147">
        <f t="shared" si="387"/>
        <v>15143</v>
      </c>
      <c r="L4147" t="str">
        <f t="shared" si="388"/>
        <v>SOC</v>
      </c>
      <c r="M4147" t="b">
        <f t="shared" si="389"/>
        <v>0</v>
      </c>
      <c r="N4147" t="str">
        <f>VLOOKUP(B4147,Sheet3!$D$2:$I$578,6,FALSE)</f>
        <v>Sylvie Houssin</v>
      </c>
      <c r="O4147" t="str">
        <f t="shared" si="390"/>
        <v>Jean-François MANCEL</v>
      </c>
      <c r="P4147" t="b">
        <f t="shared" si="391"/>
        <v>0</v>
      </c>
      <c r="Q4147" t="b">
        <f>AND(M4147,ISNA(VLOOKUP(B4147,Sheet4!$A$1:$A$529,1,FALSE)))</f>
        <v>0</v>
      </c>
    </row>
    <row r="4148" spans="1:17">
      <c r="A4148" t="str">
        <f t="shared" si="386"/>
        <v>Pierre RIPART</v>
      </c>
      <c r="B4148" t="s">
        <v>3774</v>
      </c>
      <c r="C4148" t="e">
        <f>VLOOKUP(B4148,Sheet5!$A$1158:$A$1246,1,FALSE)</f>
        <v>#N/A</v>
      </c>
      <c r="D4148" t="s">
        <v>11</v>
      </c>
      <c r="E4148" t="s">
        <v>148</v>
      </c>
      <c r="F4148" t="s">
        <v>3778</v>
      </c>
      <c r="G4148" t="s">
        <v>11988</v>
      </c>
      <c r="H4148" t="s">
        <v>19</v>
      </c>
      <c r="I4148">
        <v>2609</v>
      </c>
      <c r="J4148">
        <v>5.2543601723899998E-2</v>
      </c>
      <c r="K4148">
        <f t="shared" si="387"/>
        <v>15143</v>
      </c>
      <c r="L4148" t="str">
        <f t="shared" si="388"/>
        <v>SOC</v>
      </c>
      <c r="M4148" t="b">
        <f t="shared" si="389"/>
        <v>0</v>
      </c>
      <c r="N4148" t="str">
        <f>VLOOKUP(B4148,Sheet3!$D$2:$I$578,6,FALSE)</f>
        <v>Sylvie Houssin</v>
      </c>
      <c r="O4148" t="str">
        <f t="shared" si="390"/>
        <v>Pierre RIPART</v>
      </c>
      <c r="P4148" t="b">
        <f t="shared" si="391"/>
        <v>0</v>
      </c>
      <c r="Q4148" t="b">
        <f>AND(M4148,ISNA(VLOOKUP(B4148,Sheet4!$A$1:$A$529,1,FALSE)))</f>
        <v>0</v>
      </c>
    </row>
    <row r="4149" spans="1:17">
      <c r="A4149" t="str">
        <f t="shared" si="386"/>
        <v>Fabienne DOURLAT</v>
      </c>
      <c r="B4149" t="s">
        <v>3774</v>
      </c>
      <c r="C4149" t="e">
        <f>VLOOKUP(B4149,Sheet5!$A$1158:$A$1246,1,FALSE)</f>
        <v>#N/A</v>
      </c>
      <c r="D4149" t="s">
        <v>4</v>
      </c>
      <c r="E4149" t="s">
        <v>1119</v>
      </c>
      <c r="F4149" t="s">
        <v>3779</v>
      </c>
      <c r="G4149" t="s">
        <v>11989</v>
      </c>
      <c r="H4149" t="s">
        <v>29</v>
      </c>
      <c r="I4149">
        <v>406</v>
      </c>
      <c r="J4149">
        <v>8.1765819470699993E-3</v>
      </c>
      <c r="K4149">
        <f t="shared" si="387"/>
        <v>15143</v>
      </c>
      <c r="L4149" t="str">
        <f t="shared" si="388"/>
        <v>SOC</v>
      </c>
      <c r="M4149" t="b">
        <f t="shared" si="389"/>
        <v>0</v>
      </c>
      <c r="N4149" t="str">
        <f>VLOOKUP(B4149,Sheet3!$D$2:$I$578,6,FALSE)</f>
        <v>Sylvie Houssin</v>
      </c>
      <c r="O4149" t="str">
        <f t="shared" si="390"/>
        <v>Fabienne DOURLAT</v>
      </c>
      <c r="P4149" t="b">
        <f t="shared" si="391"/>
        <v>0</v>
      </c>
      <c r="Q4149" t="b">
        <f>AND(M4149,ISNA(VLOOKUP(B4149,Sheet4!$A$1:$A$529,1,FALSE)))</f>
        <v>0</v>
      </c>
    </row>
    <row r="4150" spans="1:17">
      <c r="A4150" t="str">
        <f t="shared" si="386"/>
        <v>Annie FOUET</v>
      </c>
      <c r="B4150" t="s">
        <v>3774</v>
      </c>
      <c r="C4150" t="e">
        <f>VLOOKUP(B4150,Sheet5!$A$1158:$A$1246,1,FALSE)</f>
        <v>#N/A</v>
      </c>
      <c r="D4150" t="s">
        <v>4</v>
      </c>
      <c r="E4150" t="s">
        <v>1299</v>
      </c>
      <c r="F4150" t="s">
        <v>3780</v>
      </c>
      <c r="G4150" t="s">
        <v>11990</v>
      </c>
      <c r="H4150" t="s">
        <v>130</v>
      </c>
      <c r="I4150">
        <v>573</v>
      </c>
      <c r="J4150">
        <v>1.1539855802200001E-2</v>
      </c>
      <c r="K4150">
        <f t="shared" si="387"/>
        <v>15143</v>
      </c>
      <c r="L4150" t="str">
        <f t="shared" si="388"/>
        <v>SOC</v>
      </c>
      <c r="M4150" t="b">
        <f t="shared" si="389"/>
        <v>0</v>
      </c>
      <c r="N4150" t="str">
        <f>VLOOKUP(B4150,Sheet3!$D$2:$I$578,6,FALSE)</f>
        <v>Sylvie Houssin</v>
      </c>
      <c r="O4150" t="str">
        <f t="shared" si="390"/>
        <v>Annie FOUET</v>
      </c>
      <c r="P4150" t="b">
        <f t="shared" si="391"/>
        <v>0</v>
      </c>
      <c r="Q4150" t="b">
        <f>AND(M4150,ISNA(VLOOKUP(B4150,Sheet4!$A$1:$A$529,1,FALSE)))</f>
        <v>0</v>
      </c>
    </row>
    <row r="4151" spans="1:17">
      <c r="A4151" t="str">
        <f t="shared" si="386"/>
        <v>Guillaume NOLIN</v>
      </c>
      <c r="B4151" t="s">
        <v>3774</v>
      </c>
      <c r="C4151" t="e">
        <f>VLOOKUP(B4151,Sheet5!$A$1158:$A$1246,1,FALSE)</f>
        <v>#N/A</v>
      </c>
      <c r="D4151" t="s">
        <v>11</v>
      </c>
      <c r="E4151" t="s">
        <v>65</v>
      </c>
      <c r="F4151" t="s">
        <v>3781</v>
      </c>
      <c r="G4151" t="s">
        <v>11991</v>
      </c>
      <c r="H4151" t="s">
        <v>13</v>
      </c>
      <c r="I4151">
        <v>470</v>
      </c>
      <c r="J4151">
        <v>9.4655012687799994E-3</v>
      </c>
      <c r="K4151">
        <f t="shared" si="387"/>
        <v>15143</v>
      </c>
      <c r="L4151" t="str">
        <f t="shared" si="388"/>
        <v>SOC</v>
      </c>
      <c r="M4151" t="b">
        <f t="shared" si="389"/>
        <v>0</v>
      </c>
      <c r="N4151" t="str">
        <f>VLOOKUP(B4151,Sheet3!$D$2:$I$578,6,FALSE)</f>
        <v>Sylvie Houssin</v>
      </c>
      <c r="O4151" t="str">
        <f t="shared" si="390"/>
        <v>Guillaume NOLIN</v>
      </c>
      <c r="P4151" t="b">
        <f t="shared" si="391"/>
        <v>0</v>
      </c>
      <c r="Q4151" t="b">
        <f>AND(M4151,ISNA(VLOOKUP(B4151,Sheet4!$A$1:$A$529,1,FALSE)))</f>
        <v>0</v>
      </c>
    </row>
    <row r="4152" spans="1:17">
      <c r="A4152" t="str">
        <f t="shared" si="386"/>
        <v>Amandine HERBAUT</v>
      </c>
      <c r="B4152" t="s">
        <v>3774</v>
      </c>
      <c r="C4152" t="e">
        <f>VLOOKUP(B4152,Sheet5!$A$1158:$A$1246,1,FALSE)</f>
        <v>#N/A</v>
      </c>
      <c r="D4152" t="s">
        <v>4</v>
      </c>
      <c r="E4152" t="s">
        <v>951</v>
      </c>
      <c r="F4152" t="s">
        <v>3782</v>
      </c>
      <c r="G4152" t="s">
        <v>11992</v>
      </c>
      <c r="H4152" t="s">
        <v>29</v>
      </c>
      <c r="I4152">
        <v>569</v>
      </c>
      <c r="J4152">
        <v>1.1459298344499999E-2</v>
      </c>
      <c r="K4152">
        <f t="shared" si="387"/>
        <v>15143</v>
      </c>
      <c r="L4152" t="str">
        <f t="shared" si="388"/>
        <v>SOC</v>
      </c>
      <c r="M4152" t="b">
        <f t="shared" si="389"/>
        <v>0</v>
      </c>
      <c r="N4152" t="str">
        <f>VLOOKUP(B4152,Sheet3!$D$2:$I$578,6,FALSE)</f>
        <v>Sylvie Houssin</v>
      </c>
      <c r="O4152" t="str">
        <f t="shared" si="390"/>
        <v>Amandine HERBAUT</v>
      </c>
      <c r="P4152" t="b">
        <f t="shared" si="391"/>
        <v>0</v>
      </c>
      <c r="Q4152" t="b">
        <f>AND(M4152,ISNA(VLOOKUP(B4152,Sheet4!$A$1:$A$529,1,FALSE)))</f>
        <v>0</v>
      </c>
    </row>
    <row r="4153" spans="1:17">
      <c r="A4153" t="str">
        <f t="shared" si="386"/>
        <v>Florence ITALIANI</v>
      </c>
      <c r="B4153" t="s">
        <v>3774</v>
      </c>
      <c r="C4153" t="e">
        <f>VLOOKUP(B4153,Sheet5!$A$1158:$A$1246,1,FALSE)</f>
        <v>#N/A</v>
      </c>
      <c r="D4153" t="s">
        <v>4</v>
      </c>
      <c r="E4153" t="s">
        <v>370</v>
      </c>
      <c r="F4153" t="s">
        <v>3783</v>
      </c>
      <c r="G4153" t="s">
        <v>11993</v>
      </c>
      <c r="H4153" t="s">
        <v>17</v>
      </c>
      <c r="I4153">
        <v>11534</v>
      </c>
      <c r="J4153">
        <v>0.23228742900900001</v>
      </c>
      <c r="K4153">
        <f t="shared" si="387"/>
        <v>15143</v>
      </c>
      <c r="L4153" t="str">
        <f t="shared" si="388"/>
        <v>SOC</v>
      </c>
      <c r="M4153" t="b">
        <f t="shared" si="389"/>
        <v>0</v>
      </c>
      <c r="N4153" t="str">
        <f>VLOOKUP(B4153,Sheet3!$D$2:$I$578,6,FALSE)</f>
        <v>Sylvie Houssin</v>
      </c>
      <c r="O4153" t="str">
        <f t="shared" si="390"/>
        <v>Florence ITALIANI</v>
      </c>
      <c r="P4153" t="b">
        <f t="shared" si="391"/>
        <v>0</v>
      </c>
      <c r="Q4153" t="b">
        <f>AND(M4153,ISNA(VLOOKUP(B4153,Sheet4!$A$1:$A$529,1,FALSE)))</f>
        <v>0</v>
      </c>
    </row>
    <row r="4154" spans="1:17">
      <c r="A4154" t="str">
        <f t="shared" si="386"/>
        <v>Catherine MERY</v>
      </c>
      <c r="B4154" t="s">
        <v>3774</v>
      </c>
      <c r="C4154" t="e">
        <f>VLOOKUP(B4154,Sheet5!$A$1158:$A$1246,1,FALSE)</f>
        <v>#N/A</v>
      </c>
      <c r="D4154" t="s">
        <v>4</v>
      </c>
      <c r="E4154" t="s">
        <v>257</v>
      </c>
      <c r="F4154" t="s">
        <v>3784</v>
      </c>
      <c r="G4154" t="s">
        <v>11994</v>
      </c>
      <c r="H4154" t="s">
        <v>10</v>
      </c>
      <c r="I4154">
        <v>206</v>
      </c>
      <c r="J4154">
        <v>4.1487090667400002E-3</v>
      </c>
      <c r="K4154">
        <f t="shared" si="387"/>
        <v>15143</v>
      </c>
      <c r="L4154" t="str">
        <f t="shared" si="388"/>
        <v>SOC</v>
      </c>
      <c r="M4154" t="b">
        <f t="shared" si="389"/>
        <v>0</v>
      </c>
      <c r="N4154" t="str">
        <f>VLOOKUP(B4154,Sheet3!$D$2:$I$578,6,FALSE)</f>
        <v>Sylvie Houssin</v>
      </c>
      <c r="O4154" t="str">
        <f t="shared" si="390"/>
        <v>Catherine MERY</v>
      </c>
      <c r="P4154" t="b">
        <f t="shared" si="391"/>
        <v>0</v>
      </c>
      <c r="Q4154" t="b">
        <f>AND(M4154,ISNA(VLOOKUP(B4154,Sheet4!$A$1:$A$529,1,FALSE)))</f>
        <v>0</v>
      </c>
    </row>
    <row r="4155" spans="1:17">
      <c r="A4155" t="str">
        <f t="shared" si="386"/>
        <v>Sandrine MAKAREWICZ</v>
      </c>
      <c r="B4155" t="s">
        <v>3774</v>
      </c>
      <c r="C4155" t="e">
        <f>VLOOKUP(B4155,Sheet5!$A$1158:$A$1246,1,FALSE)</f>
        <v>#N/A</v>
      </c>
      <c r="D4155" t="s">
        <v>4</v>
      </c>
      <c r="E4155" t="s">
        <v>285</v>
      </c>
      <c r="F4155" t="s">
        <v>3785</v>
      </c>
      <c r="G4155" t="s">
        <v>11995</v>
      </c>
      <c r="H4155" t="s">
        <v>43</v>
      </c>
      <c r="I4155">
        <v>1217</v>
      </c>
      <c r="J4155">
        <v>2.4509606476799999E-2</v>
      </c>
      <c r="K4155">
        <f t="shared" si="387"/>
        <v>15143</v>
      </c>
      <c r="L4155" t="str">
        <f t="shared" si="388"/>
        <v>SOC</v>
      </c>
      <c r="M4155" t="b">
        <f t="shared" si="389"/>
        <v>1</v>
      </c>
      <c r="N4155" t="str">
        <f>VLOOKUP(B4155,Sheet3!$D$2:$I$578,6,FALSE)</f>
        <v>Sylvie Houssin</v>
      </c>
      <c r="O4155" t="str">
        <f t="shared" si="390"/>
        <v>Sandrine MAKAREWICZ</v>
      </c>
      <c r="P4155" t="b">
        <f t="shared" si="391"/>
        <v>0</v>
      </c>
      <c r="Q4155" t="b">
        <f>AND(M4155,ISNA(VLOOKUP(B4155,Sheet4!$A$1:$A$529,1,FALSE)))</f>
        <v>1</v>
      </c>
    </row>
    <row r="4156" spans="1:17">
      <c r="A4156" t="str">
        <f t="shared" si="386"/>
        <v xml:space="preserve"> </v>
      </c>
      <c r="B4156" t="s">
        <v>3786</v>
      </c>
      <c r="C4156" t="e">
        <f>VLOOKUP(B4156,Sheet5!$A$1158:$A$1246,1,FALSE)</f>
        <v>#N/A</v>
      </c>
      <c r="G4156" t="s">
        <v>9202</v>
      </c>
      <c r="H4156" t="s">
        <v>1</v>
      </c>
      <c r="I4156">
        <v>71330</v>
      </c>
      <c r="J4156">
        <v>1</v>
      </c>
      <c r="K4156">
        <f t="shared" si="387"/>
        <v>0</v>
      </c>
      <c r="L4156">
        <f t="shared" si="388"/>
        <v>0</v>
      </c>
      <c r="M4156" t="b">
        <f t="shared" si="389"/>
        <v>0</v>
      </c>
      <c r="N4156" t="str">
        <f>VLOOKUP(B4156,Sheet3!$D$2:$I$578,6,FALSE)</f>
        <v>Michel Francaix</v>
      </c>
      <c r="O4156" t="str">
        <f t="shared" si="390"/>
        <v xml:space="preserve"> </v>
      </c>
      <c r="P4156" t="b">
        <f t="shared" si="391"/>
        <v>0</v>
      </c>
      <c r="Q4156" t="b">
        <f>AND(M4156,ISNA(VLOOKUP(B4156,Sheet4!$A$1:$A$529,1,FALSE)))</f>
        <v>0</v>
      </c>
    </row>
    <row r="4157" spans="1:17">
      <c r="A4157" t="str">
        <f t="shared" si="386"/>
        <v xml:space="preserve"> </v>
      </c>
      <c r="B4157" t="s">
        <v>3786</v>
      </c>
      <c r="C4157" t="e">
        <f>VLOOKUP(B4157,Sheet5!$A$1158:$A$1246,1,FALSE)</f>
        <v>#N/A</v>
      </c>
      <c r="G4157" t="s">
        <v>9202</v>
      </c>
      <c r="H4157" t="s">
        <v>2</v>
      </c>
      <c r="I4157">
        <v>32544</v>
      </c>
      <c r="J4157">
        <v>0.45624561895400001</v>
      </c>
      <c r="K4157">
        <f t="shared" si="387"/>
        <v>0</v>
      </c>
      <c r="L4157">
        <f t="shared" si="388"/>
        <v>0</v>
      </c>
      <c r="M4157" t="b">
        <f t="shared" si="389"/>
        <v>0</v>
      </c>
      <c r="N4157" t="str">
        <f>VLOOKUP(B4157,Sheet3!$D$2:$I$578,6,FALSE)</f>
        <v>Michel Francaix</v>
      </c>
      <c r="O4157" t="str">
        <f t="shared" si="390"/>
        <v xml:space="preserve"> </v>
      </c>
      <c r="P4157" t="b">
        <f t="shared" si="391"/>
        <v>0</v>
      </c>
      <c r="Q4157" t="b">
        <f>AND(M4157,ISNA(VLOOKUP(B4157,Sheet4!$A$1:$A$529,1,FALSE)))</f>
        <v>0</v>
      </c>
    </row>
    <row r="4158" spans="1:17">
      <c r="A4158" t="str">
        <f t="shared" si="386"/>
        <v xml:space="preserve"> </v>
      </c>
      <c r="B4158" t="s">
        <v>3786</v>
      </c>
      <c r="C4158" t="e">
        <f>VLOOKUP(B4158,Sheet5!$A$1158:$A$1246,1,FALSE)</f>
        <v>#N/A</v>
      </c>
      <c r="G4158" t="s">
        <v>9202</v>
      </c>
      <c r="H4158" t="s">
        <v>3</v>
      </c>
      <c r="I4158">
        <v>611</v>
      </c>
      <c r="J4158">
        <v>8.5658208327499992E-3</v>
      </c>
      <c r="K4158">
        <f t="shared" si="387"/>
        <v>0</v>
      </c>
      <c r="L4158">
        <f t="shared" si="388"/>
        <v>0</v>
      </c>
      <c r="M4158" t="b">
        <f t="shared" si="389"/>
        <v>0</v>
      </c>
      <c r="N4158" t="str">
        <f>VLOOKUP(B4158,Sheet3!$D$2:$I$578,6,FALSE)</f>
        <v>Michel Francaix</v>
      </c>
      <c r="O4158" t="str">
        <f t="shared" si="390"/>
        <v xml:space="preserve"> </v>
      </c>
      <c r="P4158" t="b">
        <f t="shared" si="391"/>
        <v>0</v>
      </c>
      <c r="Q4158" t="b">
        <f>AND(M4158,ISNA(VLOOKUP(B4158,Sheet4!$A$1:$A$529,1,FALSE)))</f>
        <v>0</v>
      </c>
    </row>
    <row r="4159" spans="1:17">
      <c r="A4159" t="str">
        <f t="shared" si="386"/>
        <v>Michel FRANCAIX</v>
      </c>
      <c r="B4159" t="s">
        <v>3786</v>
      </c>
      <c r="C4159" t="e">
        <f>VLOOKUP(B4159,Sheet5!$A$1158:$A$1246,1,FALSE)</f>
        <v>#N/A</v>
      </c>
      <c r="D4159" t="s">
        <v>11</v>
      </c>
      <c r="E4159" t="s">
        <v>31</v>
      </c>
      <c r="F4159" t="s">
        <v>3787</v>
      </c>
      <c r="G4159" t="s">
        <v>11996</v>
      </c>
      <c r="H4159" t="s">
        <v>21</v>
      </c>
      <c r="I4159">
        <v>14773</v>
      </c>
      <c r="J4159">
        <v>0.38698100851299999</v>
      </c>
      <c r="K4159">
        <f t="shared" si="387"/>
        <v>14773</v>
      </c>
      <c r="L4159" t="str">
        <f t="shared" si="388"/>
        <v>SOC</v>
      </c>
      <c r="M4159" t="b">
        <f t="shared" si="389"/>
        <v>0</v>
      </c>
      <c r="N4159" t="str">
        <f>VLOOKUP(B4159,Sheet3!$D$2:$I$578,6,FALSE)</f>
        <v>Michel Francaix</v>
      </c>
      <c r="O4159" t="str">
        <f t="shared" si="390"/>
        <v>Michel FRANCAIX</v>
      </c>
      <c r="P4159" t="b">
        <f t="shared" si="391"/>
        <v>1</v>
      </c>
      <c r="Q4159" t="b">
        <f>AND(M4159,ISNA(VLOOKUP(B4159,Sheet4!$A$1:$A$529,1,FALSE)))</f>
        <v>0</v>
      </c>
    </row>
    <row r="4160" spans="1:17">
      <c r="A4160" t="str">
        <f t="shared" si="386"/>
        <v>Karim OUCHIKH</v>
      </c>
      <c r="B4160" t="s">
        <v>3786</v>
      </c>
      <c r="C4160" t="e">
        <f>VLOOKUP(B4160,Sheet5!$A$1158:$A$1246,1,FALSE)</f>
        <v>#N/A</v>
      </c>
      <c r="D4160" t="s">
        <v>11</v>
      </c>
      <c r="E4160" t="s">
        <v>785</v>
      </c>
      <c r="F4160" t="s">
        <v>3788</v>
      </c>
      <c r="G4160" t="s">
        <v>11997</v>
      </c>
      <c r="H4160" t="s">
        <v>17</v>
      </c>
      <c r="I4160">
        <v>7213</v>
      </c>
      <c r="J4160">
        <v>0.18894564505600001</v>
      </c>
      <c r="K4160">
        <f t="shared" si="387"/>
        <v>14773</v>
      </c>
      <c r="L4160" t="str">
        <f t="shared" si="388"/>
        <v>SOC</v>
      </c>
      <c r="M4160" t="b">
        <f t="shared" si="389"/>
        <v>0</v>
      </c>
      <c r="N4160" t="str">
        <f>VLOOKUP(B4160,Sheet3!$D$2:$I$578,6,FALSE)</f>
        <v>Michel Francaix</v>
      </c>
      <c r="O4160" t="str">
        <f t="shared" si="390"/>
        <v>Karim OUCHIKH</v>
      </c>
      <c r="P4160" t="b">
        <f t="shared" si="391"/>
        <v>0</v>
      </c>
      <c r="Q4160" t="b">
        <f>AND(M4160,ISNA(VLOOKUP(B4160,Sheet4!$A$1:$A$529,1,FALSE)))</f>
        <v>0</v>
      </c>
    </row>
    <row r="4161" spans="1:17">
      <c r="A4161" t="str">
        <f t="shared" si="386"/>
        <v>Alain LEBRETON</v>
      </c>
      <c r="B4161" t="s">
        <v>3786</v>
      </c>
      <c r="C4161" t="e">
        <f>VLOOKUP(B4161,Sheet5!$A$1158:$A$1246,1,FALSE)</f>
        <v>#N/A</v>
      </c>
      <c r="D4161" t="s">
        <v>11</v>
      </c>
      <c r="E4161" t="s">
        <v>321</v>
      </c>
      <c r="F4161" t="s">
        <v>982</v>
      </c>
      <c r="G4161" t="s">
        <v>9835</v>
      </c>
      <c r="H4161" t="s">
        <v>10</v>
      </c>
      <c r="I4161">
        <v>100</v>
      </c>
      <c r="J4161">
        <v>2.61951538965E-3</v>
      </c>
      <c r="K4161">
        <f t="shared" si="387"/>
        <v>14773</v>
      </c>
      <c r="L4161" t="str">
        <f t="shared" si="388"/>
        <v>SOC</v>
      </c>
      <c r="M4161" t="b">
        <f t="shared" si="389"/>
        <v>0</v>
      </c>
      <c r="N4161" t="str">
        <f>VLOOKUP(B4161,Sheet3!$D$2:$I$578,6,FALSE)</f>
        <v>Michel Francaix</v>
      </c>
      <c r="O4161" t="str">
        <f t="shared" si="390"/>
        <v>Alain LEBRETON</v>
      </c>
      <c r="P4161" t="b">
        <f t="shared" si="391"/>
        <v>0</v>
      </c>
      <c r="Q4161" t="b">
        <f>AND(M4161,ISNA(VLOOKUP(B4161,Sheet4!$A$1:$A$529,1,FALSE)))</f>
        <v>0</v>
      </c>
    </row>
    <row r="4162" spans="1:17">
      <c r="A4162" t="str">
        <f t="shared" si="386"/>
        <v>Roland SZPIRKO</v>
      </c>
      <c r="B4162" t="s">
        <v>3786</v>
      </c>
      <c r="C4162" t="e">
        <f>VLOOKUP(B4162,Sheet5!$A$1158:$A$1246,1,FALSE)</f>
        <v>#N/A</v>
      </c>
      <c r="D4162" t="s">
        <v>11</v>
      </c>
      <c r="E4162" t="s">
        <v>885</v>
      </c>
      <c r="F4162" t="s">
        <v>3789</v>
      </c>
      <c r="G4162" t="s">
        <v>11998</v>
      </c>
      <c r="H4162" t="s">
        <v>10</v>
      </c>
      <c r="I4162">
        <v>239</v>
      </c>
      <c r="J4162">
        <v>6.26064178127E-3</v>
      </c>
      <c r="K4162">
        <f t="shared" si="387"/>
        <v>14773</v>
      </c>
      <c r="L4162" t="str">
        <f t="shared" si="388"/>
        <v>SOC</v>
      </c>
      <c r="M4162" t="b">
        <f t="shared" si="389"/>
        <v>0</v>
      </c>
      <c r="N4162" t="str">
        <f>VLOOKUP(B4162,Sheet3!$D$2:$I$578,6,FALSE)</f>
        <v>Michel Francaix</v>
      </c>
      <c r="O4162" t="str">
        <f t="shared" si="390"/>
        <v>Roland SZPIRKO</v>
      </c>
      <c r="P4162" t="b">
        <f t="shared" si="391"/>
        <v>0</v>
      </c>
      <c r="Q4162" t="b">
        <f>AND(M4162,ISNA(VLOOKUP(B4162,Sheet4!$A$1:$A$529,1,FALSE)))</f>
        <v>0</v>
      </c>
    </row>
    <row r="4163" spans="1:17">
      <c r="A4163" t="str">
        <f t="shared" ref="A4163:A4226" si="392">O4163</f>
        <v>Jean-Pierre BOSINO</v>
      </c>
      <c r="B4163" t="s">
        <v>3786</v>
      </c>
      <c r="C4163" t="e">
        <f>VLOOKUP(B4163,Sheet5!$A$1158:$A$1246,1,FALSE)</f>
        <v>#N/A</v>
      </c>
      <c r="D4163" t="s">
        <v>11</v>
      </c>
      <c r="E4163" t="s">
        <v>140</v>
      </c>
      <c r="F4163" t="s">
        <v>3790</v>
      </c>
      <c r="G4163" t="s">
        <v>11999</v>
      </c>
      <c r="H4163" t="s">
        <v>19</v>
      </c>
      <c r="I4163">
        <v>3776</v>
      </c>
      <c r="J4163">
        <v>9.8912901113300006E-2</v>
      </c>
      <c r="K4163">
        <f t="shared" ref="K4163:K4226" si="393">IF(B4163&lt;&gt;B4162,0,IF(NOT(ISERR(FIND(H4163,"VECREGSOC"))),IF(I4163&gt;K4162,I4163,K4162),K4162))</f>
        <v>14773</v>
      </c>
      <c r="L4163" t="str">
        <f t="shared" ref="L4163:L4226" si="394">IF(B4163&lt;&gt;B4162,0,IF(NOT(ISERR(FIND(H4163,"VECREGSOC"))),IF(I4163&gt;K4162,H4163,L4162),L4162))</f>
        <v>SOC</v>
      </c>
      <c r="M4163" t="b">
        <f t="shared" ref="M4163:M4226" si="395">B4163&lt;&gt;B4164</f>
        <v>0</v>
      </c>
      <c r="N4163" t="str">
        <f>VLOOKUP(B4163,Sheet3!$D$2:$I$578,6,FALSE)</f>
        <v>Michel Francaix</v>
      </c>
      <c r="O4163" t="str">
        <f t="shared" si="390"/>
        <v>Jean-Pierre BOSINO</v>
      </c>
      <c r="P4163" t="b">
        <f t="shared" si="391"/>
        <v>0</v>
      </c>
      <c r="Q4163" t="b">
        <f>AND(M4163,ISNA(VLOOKUP(B4163,Sheet4!$A$1:$A$529,1,FALSE)))</f>
        <v>0</v>
      </c>
    </row>
    <row r="4164" spans="1:17">
      <c r="A4164" t="str">
        <f t="shared" si="392"/>
        <v>Marie-Christine SALMONA</v>
      </c>
      <c r="B4164" t="s">
        <v>3786</v>
      </c>
      <c r="C4164" t="e">
        <f>VLOOKUP(B4164,Sheet5!$A$1158:$A$1246,1,FALSE)</f>
        <v>#N/A</v>
      </c>
      <c r="D4164" t="s">
        <v>4</v>
      </c>
      <c r="E4164" t="s">
        <v>1034</v>
      </c>
      <c r="F4164" t="s">
        <v>3791</v>
      </c>
      <c r="G4164" t="s">
        <v>12000</v>
      </c>
      <c r="H4164" t="s">
        <v>26</v>
      </c>
      <c r="I4164">
        <v>8751</v>
      </c>
      <c r="J4164">
        <v>0.22923379174899999</v>
      </c>
      <c r="K4164">
        <f t="shared" si="393"/>
        <v>14773</v>
      </c>
      <c r="L4164" t="str">
        <f t="shared" si="394"/>
        <v>SOC</v>
      </c>
      <c r="M4164" t="b">
        <f t="shared" si="395"/>
        <v>0</v>
      </c>
      <c r="N4164" t="str">
        <f>VLOOKUP(B4164,Sheet3!$D$2:$I$578,6,FALSE)</f>
        <v>Michel Francaix</v>
      </c>
      <c r="O4164" t="str">
        <f t="shared" si="390"/>
        <v>Marie-Christine SALMONA</v>
      </c>
      <c r="P4164" t="b">
        <f t="shared" si="391"/>
        <v>0</v>
      </c>
      <c r="Q4164" t="b">
        <f>AND(M4164,ISNA(VLOOKUP(B4164,Sheet4!$A$1:$A$529,1,FALSE)))</f>
        <v>0</v>
      </c>
    </row>
    <row r="4165" spans="1:17">
      <c r="A4165" t="str">
        <f t="shared" si="392"/>
        <v>Alain BOCK</v>
      </c>
      <c r="B4165" t="s">
        <v>3786</v>
      </c>
      <c r="C4165" t="e">
        <f>VLOOKUP(B4165,Sheet5!$A$1158:$A$1246,1,FALSE)</f>
        <v>#N/A</v>
      </c>
      <c r="D4165" t="s">
        <v>11</v>
      </c>
      <c r="E4165" t="s">
        <v>321</v>
      </c>
      <c r="F4165" t="s">
        <v>3792</v>
      </c>
      <c r="G4165" t="s">
        <v>12001</v>
      </c>
      <c r="H4165" t="s">
        <v>13</v>
      </c>
      <c r="I4165">
        <v>263</v>
      </c>
      <c r="J4165">
        <v>6.8893254747899998E-3</v>
      </c>
      <c r="K4165">
        <f t="shared" si="393"/>
        <v>14773</v>
      </c>
      <c r="L4165" t="str">
        <f t="shared" si="394"/>
        <v>SOC</v>
      </c>
      <c r="M4165" t="b">
        <f t="shared" si="395"/>
        <v>0</v>
      </c>
      <c r="N4165" t="str">
        <f>VLOOKUP(B4165,Sheet3!$D$2:$I$578,6,FALSE)</f>
        <v>Michel Francaix</v>
      </c>
      <c r="O4165" t="str">
        <f t="shared" si="390"/>
        <v>Alain BOCK</v>
      </c>
      <c r="P4165" t="b">
        <f t="shared" si="391"/>
        <v>0</v>
      </c>
      <c r="Q4165" t="b">
        <f>AND(M4165,ISNA(VLOOKUP(B4165,Sheet4!$A$1:$A$529,1,FALSE)))</f>
        <v>0</v>
      </c>
    </row>
    <row r="4166" spans="1:17">
      <c r="A4166" t="str">
        <f t="shared" si="392"/>
        <v>Brahim BELMHAND</v>
      </c>
      <c r="B4166" t="s">
        <v>3786</v>
      </c>
      <c r="C4166" t="e">
        <f>VLOOKUP(B4166,Sheet5!$A$1158:$A$1246,1,FALSE)</f>
        <v>#N/A</v>
      </c>
      <c r="D4166" t="s">
        <v>11</v>
      </c>
      <c r="E4166" t="s">
        <v>3793</v>
      </c>
      <c r="F4166" t="s">
        <v>3794</v>
      </c>
      <c r="G4166" t="s">
        <v>12002</v>
      </c>
      <c r="H4166" t="s">
        <v>43</v>
      </c>
      <c r="I4166">
        <v>587</v>
      </c>
      <c r="J4166">
        <v>1.5376555337300001E-2</v>
      </c>
      <c r="K4166">
        <f t="shared" si="393"/>
        <v>14773</v>
      </c>
      <c r="L4166" t="str">
        <f t="shared" si="394"/>
        <v>SOC</v>
      </c>
      <c r="M4166" t="b">
        <f t="shared" si="395"/>
        <v>0</v>
      </c>
      <c r="N4166" t="str">
        <f>VLOOKUP(B4166,Sheet3!$D$2:$I$578,6,FALSE)</f>
        <v>Michel Francaix</v>
      </c>
      <c r="O4166" t="str">
        <f t="shared" si="390"/>
        <v>Brahim BELMHAND</v>
      </c>
      <c r="P4166" t="b">
        <f t="shared" si="391"/>
        <v>0</v>
      </c>
      <c r="Q4166" t="b">
        <f>AND(M4166,ISNA(VLOOKUP(B4166,Sheet4!$A$1:$A$529,1,FALSE)))</f>
        <v>0</v>
      </c>
    </row>
    <row r="4167" spans="1:17">
      <c r="A4167" t="str">
        <f t="shared" si="392"/>
        <v>Isabelle MAUPIN</v>
      </c>
      <c r="B4167" t="s">
        <v>3786</v>
      </c>
      <c r="C4167" t="e">
        <f>VLOOKUP(B4167,Sheet5!$A$1158:$A$1246,1,FALSE)</f>
        <v>#N/A</v>
      </c>
      <c r="D4167" t="s">
        <v>4</v>
      </c>
      <c r="E4167" t="s">
        <v>164</v>
      </c>
      <c r="F4167" t="s">
        <v>3795</v>
      </c>
      <c r="G4167" t="s">
        <v>12003</v>
      </c>
      <c r="H4167" t="s">
        <v>7</v>
      </c>
      <c r="I4167">
        <v>1117</v>
      </c>
      <c r="J4167">
        <v>2.92599869024E-2</v>
      </c>
      <c r="K4167">
        <f t="shared" si="393"/>
        <v>14773</v>
      </c>
      <c r="L4167" t="str">
        <f t="shared" si="394"/>
        <v>SOC</v>
      </c>
      <c r="M4167" t="b">
        <f t="shared" si="395"/>
        <v>0</v>
      </c>
      <c r="N4167" t="str">
        <f>VLOOKUP(B4167,Sheet3!$D$2:$I$578,6,FALSE)</f>
        <v>Michel Francaix</v>
      </c>
      <c r="O4167" t="str">
        <f t="shared" si="390"/>
        <v>Isabelle MAUPIN</v>
      </c>
      <c r="P4167" t="b">
        <f t="shared" si="391"/>
        <v>0</v>
      </c>
      <c r="Q4167" t="b">
        <f>AND(M4167,ISNA(VLOOKUP(B4167,Sheet4!$A$1:$A$529,1,FALSE)))</f>
        <v>0</v>
      </c>
    </row>
    <row r="4168" spans="1:17">
      <c r="A4168" t="str">
        <f t="shared" si="392"/>
        <v>Eric PINEL</v>
      </c>
      <c r="B4168" t="s">
        <v>3786</v>
      </c>
      <c r="C4168" t="e">
        <f>VLOOKUP(B4168,Sheet5!$A$1158:$A$1246,1,FALSE)</f>
        <v>#N/A</v>
      </c>
      <c r="D4168" t="s">
        <v>11</v>
      </c>
      <c r="E4168" t="s">
        <v>58</v>
      </c>
      <c r="F4168" t="s">
        <v>3796</v>
      </c>
      <c r="G4168" t="s">
        <v>12004</v>
      </c>
      <c r="H4168" t="s">
        <v>130</v>
      </c>
      <c r="I4168">
        <v>668</v>
      </c>
      <c r="J4168">
        <v>1.74983628029E-2</v>
      </c>
      <c r="K4168">
        <f t="shared" si="393"/>
        <v>14773</v>
      </c>
      <c r="L4168" t="str">
        <f t="shared" si="394"/>
        <v>SOC</v>
      </c>
      <c r="M4168" t="b">
        <f t="shared" si="395"/>
        <v>0</v>
      </c>
      <c r="N4168" t="str">
        <f>VLOOKUP(B4168,Sheet3!$D$2:$I$578,6,FALSE)</f>
        <v>Michel Francaix</v>
      </c>
      <c r="O4168" t="str">
        <f t="shared" si="390"/>
        <v>Eric PINEL</v>
      </c>
      <c r="P4168" t="b">
        <f t="shared" si="391"/>
        <v>0</v>
      </c>
      <c r="Q4168" t="b">
        <f>AND(M4168,ISNA(VLOOKUP(B4168,Sheet4!$A$1:$A$529,1,FALSE)))</f>
        <v>0</v>
      </c>
    </row>
    <row r="4169" spans="1:17">
      <c r="A4169" t="str">
        <f t="shared" si="392"/>
        <v>Richard HEIM</v>
      </c>
      <c r="B4169" t="s">
        <v>3786</v>
      </c>
      <c r="C4169" t="e">
        <f>VLOOKUP(B4169,Sheet5!$A$1158:$A$1246,1,FALSE)</f>
        <v>#N/A</v>
      </c>
      <c r="D4169" t="s">
        <v>11</v>
      </c>
      <c r="E4169" t="s">
        <v>477</v>
      </c>
      <c r="F4169" t="s">
        <v>3797</v>
      </c>
      <c r="G4169" t="s">
        <v>12005</v>
      </c>
      <c r="H4169" t="s">
        <v>29</v>
      </c>
      <c r="I4169">
        <v>184</v>
      </c>
      <c r="J4169">
        <v>4.8199083169600003E-3</v>
      </c>
      <c r="K4169">
        <f t="shared" si="393"/>
        <v>14773</v>
      </c>
      <c r="L4169" t="str">
        <f t="shared" si="394"/>
        <v>SOC</v>
      </c>
      <c r="M4169" t="b">
        <f t="shared" si="395"/>
        <v>0</v>
      </c>
      <c r="N4169" t="str">
        <f>VLOOKUP(B4169,Sheet3!$D$2:$I$578,6,FALSE)</f>
        <v>Michel Francaix</v>
      </c>
      <c r="O4169" t="str">
        <f t="shared" si="390"/>
        <v>Richard HEIM</v>
      </c>
      <c r="P4169" t="b">
        <f t="shared" si="391"/>
        <v>0</v>
      </c>
      <c r="Q4169" t="b">
        <f>AND(M4169,ISNA(VLOOKUP(B4169,Sheet4!$A$1:$A$529,1,FALSE)))</f>
        <v>0</v>
      </c>
    </row>
    <row r="4170" spans="1:17">
      <c r="A4170" t="str">
        <f t="shared" si="392"/>
        <v>Noureddine NACHITE</v>
      </c>
      <c r="B4170" t="s">
        <v>3786</v>
      </c>
      <c r="C4170" t="e">
        <f>VLOOKUP(B4170,Sheet5!$A$1158:$A$1246,1,FALSE)</f>
        <v>#N/A</v>
      </c>
      <c r="D4170" t="s">
        <v>11</v>
      </c>
      <c r="E4170" t="s">
        <v>3798</v>
      </c>
      <c r="F4170" t="s">
        <v>3799</v>
      </c>
      <c r="G4170" t="s">
        <v>12006</v>
      </c>
      <c r="H4170" t="s">
        <v>87</v>
      </c>
      <c r="I4170">
        <v>504</v>
      </c>
      <c r="J4170">
        <v>1.3202357563899999E-2</v>
      </c>
      <c r="K4170">
        <f t="shared" si="393"/>
        <v>14773</v>
      </c>
      <c r="L4170" t="str">
        <f t="shared" si="394"/>
        <v>SOC</v>
      </c>
      <c r="M4170" t="b">
        <f t="shared" si="395"/>
        <v>1</v>
      </c>
      <c r="N4170" t="str">
        <f>VLOOKUP(B4170,Sheet3!$D$2:$I$578,6,FALSE)</f>
        <v>Michel Francaix</v>
      </c>
      <c r="O4170" t="str">
        <f t="shared" si="390"/>
        <v>Noureddine NACHITE</v>
      </c>
      <c r="P4170" t="b">
        <f t="shared" si="391"/>
        <v>0</v>
      </c>
      <c r="Q4170" t="b">
        <f>AND(M4170,ISNA(VLOOKUP(B4170,Sheet4!$A$1:$A$529,1,FALSE)))</f>
        <v>1</v>
      </c>
    </row>
    <row r="4171" spans="1:17">
      <c r="A4171" t="str">
        <f t="shared" si="392"/>
        <v xml:space="preserve"> </v>
      </c>
      <c r="B4171" t="s">
        <v>3800</v>
      </c>
      <c r="C4171" t="e">
        <f>VLOOKUP(B4171,Sheet5!$A$1158:$A$1246,1,FALSE)</f>
        <v>#N/A</v>
      </c>
      <c r="G4171" t="s">
        <v>9202</v>
      </c>
      <c r="H4171" t="s">
        <v>1</v>
      </c>
      <c r="I4171">
        <v>90399</v>
      </c>
      <c r="J4171">
        <v>1</v>
      </c>
      <c r="K4171">
        <f t="shared" si="393"/>
        <v>0</v>
      </c>
      <c r="L4171">
        <f t="shared" si="394"/>
        <v>0</v>
      </c>
      <c r="M4171" t="b">
        <f t="shared" si="395"/>
        <v>0</v>
      </c>
      <c r="N4171" t="str">
        <f>VLOOKUP(B4171,Sheet3!$D$2:$I$578,6,FALSE)</f>
        <v>Patrick Canon</v>
      </c>
      <c r="O4171" t="str">
        <f t="shared" si="390"/>
        <v xml:space="preserve"> </v>
      </c>
      <c r="P4171" t="b">
        <f t="shared" si="391"/>
        <v>0</v>
      </c>
      <c r="Q4171" t="b">
        <f>AND(M4171,ISNA(VLOOKUP(B4171,Sheet4!$A$1:$A$529,1,FALSE)))</f>
        <v>0</v>
      </c>
    </row>
    <row r="4172" spans="1:17">
      <c r="A4172" t="str">
        <f t="shared" si="392"/>
        <v xml:space="preserve"> </v>
      </c>
      <c r="B4172" t="s">
        <v>3800</v>
      </c>
      <c r="C4172" t="e">
        <f>VLOOKUP(B4172,Sheet5!$A$1158:$A$1246,1,FALSE)</f>
        <v>#N/A</v>
      </c>
      <c r="G4172" t="s">
        <v>9202</v>
      </c>
      <c r="H4172" t="s">
        <v>2</v>
      </c>
      <c r="I4172">
        <v>38637</v>
      </c>
      <c r="J4172">
        <v>0.42740517041100001</v>
      </c>
      <c r="K4172">
        <f t="shared" si="393"/>
        <v>0</v>
      </c>
      <c r="L4172">
        <f t="shared" si="394"/>
        <v>0</v>
      </c>
      <c r="M4172" t="b">
        <f t="shared" si="395"/>
        <v>0</v>
      </c>
      <c r="N4172" t="str">
        <f>VLOOKUP(B4172,Sheet3!$D$2:$I$578,6,FALSE)</f>
        <v>Patrick Canon</v>
      </c>
      <c r="O4172" t="str">
        <f t="shared" si="390"/>
        <v xml:space="preserve"> </v>
      </c>
      <c r="P4172" t="b">
        <f t="shared" si="391"/>
        <v>0</v>
      </c>
      <c r="Q4172" t="b">
        <f>AND(M4172,ISNA(VLOOKUP(B4172,Sheet4!$A$1:$A$529,1,FALSE)))</f>
        <v>0</v>
      </c>
    </row>
    <row r="4173" spans="1:17">
      <c r="A4173" t="str">
        <f t="shared" si="392"/>
        <v xml:space="preserve"> </v>
      </c>
      <c r="B4173" t="s">
        <v>3800</v>
      </c>
      <c r="C4173" t="e">
        <f>VLOOKUP(B4173,Sheet5!$A$1158:$A$1246,1,FALSE)</f>
        <v>#N/A</v>
      </c>
      <c r="G4173" t="s">
        <v>9202</v>
      </c>
      <c r="H4173" t="s">
        <v>3</v>
      </c>
      <c r="I4173">
        <v>688</v>
      </c>
      <c r="J4173">
        <v>7.6107036582299999E-3</v>
      </c>
      <c r="K4173">
        <f t="shared" si="393"/>
        <v>0</v>
      </c>
      <c r="L4173">
        <f t="shared" si="394"/>
        <v>0</v>
      </c>
      <c r="M4173" t="b">
        <f t="shared" si="395"/>
        <v>0</v>
      </c>
      <c r="N4173" t="str">
        <f>VLOOKUP(B4173,Sheet3!$D$2:$I$578,6,FALSE)</f>
        <v>Patrick Canon</v>
      </c>
      <c r="O4173" t="str">
        <f t="shared" si="390"/>
        <v xml:space="preserve"> </v>
      </c>
      <c r="P4173" t="b">
        <f t="shared" si="391"/>
        <v>0</v>
      </c>
      <c r="Q4173" t="b">
        <f>AND(M4173,ISNA(VLOOKUP(B4173,Sheet4!$A$1:$A$529,1,FALSE)))</f>
        <v>0</v>
      </c>
    </row>
    <row r="4174" spans="1:17">
      <c r="A4174" t="str">
        <f t="shared" si="392"/>
        <v>Jean-Philippe PREAU</v>
      </c>
      <c r="B4174" t="s">
        <v>3800</v>
      </c>
      <c r="C4174" t="e">
        <f>VLOOKUP(B4174,Sheet5!$A$1158:$A$1246,1,FALSE)</f>
        <v>#N/A</v>
      </c>
      <c r="D4174" t="s">
        <v>11</v>
      </c>
      <c r="E4174" t="s">
        <v>1220</v>
      </c>
      <c r="F4174" t="s">
        <v>3801</v>
      </c>
      <c r="G4174" t="s">
        <v>12007</v>
      </c>
      <c r="H4174" t="s">
        <v>13</v>
      </c>
      <c r="I4174">
        <v>505</v>
      </c>
      <c r="J4174">
        <v>9.8876140501999998E-3</v>
      </c>
      <c r="K4174">
        <f t="shared" si="393"/>
        <v>0</v>
      </c>
      <c r="L4174">
        <f t="shared" si="394"/>
        <v>0</v>
      </c>
      <c r="M4174" t="b">
        <f t="shared" si="395"/>
        <v>0</v>
      </c>
      <c r="N4174" t="str">
        <f>VLOOKUP(B4174,Sheet3!$D$2:$I$578,6,FALSE)</f>
        <v>Patrick Canon</v>
      </c>
      <c r="O4174" t="str">
        <f t="shared" ref="O4174:O4237" si="396">E4174&amp;" "&amp;F4174</f>
        <v>Jean-Philippe PREAU</v>
      </c>
      <c r="P4174" t="b">
        <f t="shared" si="391"/>
        <v>0</v>
      </c>
      <c r="Q4174" t="b">
        <f>AND(M4174,ISNA(VLOOKUP(B4174,Sheet4!$A$1:$A$529,1,FALSE)))</f>
        <v>0</v>
      </c>
    </row>
    <row r="4175" spans="1:17">
      <c r="A4175" t="str">
        <f t="shared" si="392"/>
        <v>Séverine BERGER</v>
      </c>
      <c r="B4175" t="s">
        <v>3800</v>
      </c>
      <c r="C4175" t="e">
        <f>VLOOKUP(B4175,Sheet5!$A$1158:$A$1246,1,FALSE)</f>
        <v>#N/A</v>
      </c>
      <c r="D4175" t="s">
        <v>4</v>
      </c>
      <c r="E4175" t="s">
        <v>9043</v>
      </c>
      <c r="F4175" t="s">
        <v>277</v>
      </c>
      <c r="G4175" t="s">
        <v>9345</v>
      </c>
      <c r="H4175" t="s">
        <v>19</v>
      </c>
      <c r="I4175">
        <v>2593</v>
      </c>
      <c r="J4175">
        <v>5.0769471746899997E-2</v>
      </c>
      <c r="K4175">
        <f t="shared" si="393"/>
        <v>0</v>
      </c>
      <c r="L4175">
        <f t="shared" si="394"/>
        <v>0</v>
      </c>
      <c r="M4175" t="b">
        <f t="shared" si="395"/>
        <v>0</v>
      </c>
      <c r="N4175" t="str">
        <f>VLOOKUP(B4175,Sheet3!$D$2:$I$578,6,FALSE)</f>
        <v>Patrick Canon</v>
      </c>
      <c r="O4175" t="str">
        <f t="shared" si="396"/>
        <v>Séverine BERGER</v>
      </c>
      <c r="P4175" t="b">
        <f t="shared" ref="P4175:P4238" si="397">O4175=N4175</f>
        <v>0</v>
      </c>
      <c r="Q4175" t="b">
        <f>AND(M4175,ISNA(VLOOKUP(B4175,Sheet4!$A$1:$A$529,1,FALSE)))</f>
        <v>0</v>
      </c>
    </row>
    <row r="4176" spans="1:17">
      <c r="A4176" t="str">
        <f t="shared" si="392"/>
        <v>Philippe HERVIEU</v>
      </c>
      <c r="B4176" t="s">
        <v>3800</v>
      </c>
      <c r="C4176" t="e">
        <f>VLOOKUP(B4176,Sheet5!$A$1158:$A$1246,1,FALSE)</f>
        <v>#N/A</v>
      </c>
      <c r="D4176" t="s">
        <v>11</v>
      </c>
      <c r="E4176" t="s">
        <v>385</v>
      </c>
      <c r="F4176" t="s">
        <v>1203</v>
      </c>
      <c r="G4176" t="s">
        <v>10010</v>
      </c>
      <c r="H4176" t="s">
        <v>260</v>
      </c>
      <c r="I4176">
        <v>570</v>
      </c>
      <c r="J4176">
        <v>1.1160277244799999E-2</v>
      </c>
      <c r="K4176">
        <f t="shared" si="393"/>
        <v>0</v>
      </c>
      <c r="L4176">
        <f t="shared" si="394"/>
        <v>0</v>
      </c>
      <c r="M4176" t="b">
        <f t="shared" si="395"/>
        <v>0</v>
      </c>
      <c r="N4176" t="str">
        <f>VLOOKUP(B4176,Sheet3!$D$2:$I$578,6,FALSE)</f>
        <v>Patrick Canon</v>
      </c>
      <c r="O4176" t="str">
        <f t="shared" si="396"/>
        <v>Philippe HERVIEU</v>
      </c>
      <c r="P4176" t="b">
        <f t="shared" si="397"/>
        <v>0</v>
      </c>
      <c r="Q4176" t="b">
        <f>AND(M4176,ISNA(VLOOKUP(B4176,Sheet4!$A$1:$A$529,1,FALSE)))</f>
        <v>0</v>
      </c>
    </row>
    <row r="4177" spans="1:17">
      <c r="A4177" t="str">
        <f t="shared" si="392"/>
        <v>Anita AUVRAY-FROMENT</v>
      </c>
      <c r="B4177" t="s">
        <v>3800</v>
      </c>
      <c r="C4177" t="e">
        <f>VLOOKUP(B4177,Sheet5!$A$1158:$A$1246,1,FALSE)</f>
        <v>#N/A</v>
      </c>
      <c r="D4177" t="s">
        <v>4</v>
      </c>
      <c r="E4177" t="s">
        <v>3802</v>
      </c>
      <c r="F4177" t="s">
        <v>3803</v>
      </c>
      <c r="G4177" t="s">
        <v>12008</v>
      </c>
      <c r="H4177" t="s">
        <v>13</v>
      </c>
      <c r="I4177">
        <v>487</v>
      </c>
      <c r="J4177">
        <v>9.5351842424699993E-3</v>
      </c>
      <c r="K4177">
        <f t="shared" si="393"/>
        <v>0</v>
      </c>
      <c r="L4177">
        <f t="shared" si="394"/>
        <v>0</v>
      </c>
      <c r="M4177" t="b">
        <f t="shared" si="395"/>
        <v>0</v>
      </c>
      <c r="N4177" t="str">
        <f>VLOOKUP(B4177,Sheet3!$D$2:$I$578,6,FALSE)</f>
        <v>Patrick Canon</v>
      </c>
      <c r="O4177" t="str">
        <f t="shared" si="396"/>
        <v>Anita AUVRAY-FROMENT</v>
      </c>
      <c r="P4177" t="b">
        <f t="shared" si="397"/>
        <v>0</v>
      </c>
      <c r="Q4177" t="b">
        <f>AND(M4177,ISNA(VLOOKUP(B4177,Sheet4!$A$1:$A$529,1,FALSE)))</f>
        <v>0</v>
      </c>
    </row>
    <row r="4178" spans="1:17">
      <c r="A4178" t="str">
        <f t="shared" si="392"/>
        <v>Tristan LE JONCOUR</v>
      </c>
      <c r="B4178" t="s">
        <v>3800</v>
      </c>
      <c r="C4178" t="e">
        <f>VLOOKUP(B4178,Sheet5!$A$1158:$A$1246,1,FALSE)</f>
        <v>#N/A</v>
      </c>
      <c r="D4178" t="s">
        <v>11</v>
      </c>
      <c r="E4178" t="s">
        <v>3526</v>
      </c>
      <c r="F4178" t="s">
        <v>976</v>
      </c>
      <c r="G4178" t="s">
        <v>9829</v>
      </c>
      <c r="H4178" t="s">
        <v>271</v>
      </c>
      <c r="I4178">
        <v>0</v>
      </c>
      <c r="J4178">
        <v>0</v>
      </c>
      <c r="K4178">
        <f t="shared" si="393"/>
        <v>0</v>
      </c>
      <c r="L4178">
        <f t="shared" si="394"/>
        <v>0</v>
      </c>
      <c r="M4178" t="b">
        <f t="shared" si="395"/>
        <v>0</v>
      </c>
      <c r="N4178" t="str">
        <f>VLOOKUP(B4178,Sheet3!$D$2:$I$578,6,FALSE)</f>
        <v>Patrick Canon</v>
      </c>
      <c r="O4178" t="str">
        <f t="shared" si="396"/>
        <v>Tristan LE JONCOUR</v>
      </c>
      <c r="P4178" t="b">
        <f t="shared" si="397"/>
        <v>0</v>
      </c>
      <c r="Q4178" t="b">
        <f>AND(M4178,ISNA(VLOOKUP(B4178,Sheet4!$A$1:$A$529,1,FALSE)))</f>
        <v>0</v>
      </c>
    </row>
    <row r="4179" spans="1:17">
      <c r="A4179" t="str">
        <f t="shared" si="392"/>
        <v>Mylène TROSZCZYNSKI</v>
      </c>
      <c r="B4179" t="s">
        <v>3800</v>
      </c>
      <c r="C4179" t="e">
        <f>VLOOKUP(B4179,Sheet5!$A$1158:$A$1246,1,FALSE)</f>
        <v>#N/A</v>
      </c>
      <c r="D4179" t="s">
        <v>4</v>
      </c>
      <c r="E4179" t="s">
        <v>9115</v>
      </c>
      <c r="F4179" t="s">
        <v>3804</v>
      </c>
      <c r="G4179" t="s">
        <v>12009</v>
      </c>
      <c r="H4179" t="s">
        <v>17</v>
      </c>
      <c r="I4179">
        <v>10608</v>
      </c>
      <c r="J4179">
        <v>0.207698633356</v>
      </c>
      <c r="K4179">
        <f t="shared" si="393"/>
        <v>0</v>
      </c>
      <c r="L4179">
        <f t="shared" si="394"/>
        <v>0</v>
      </c>
      <c r="M4179" t="b">
        <f t="shared" si="395"/>
        <v>0</v>
      </c>
      <c r="N4179" t="str">
        <f>VLOOKUP(B4179,Sheet3!$D$2:$I$578,6,FALSE)</f>
        <v>Patrick Canon</v>
      </c>
      <c r="O4179" t="str">
        <f t="shared" si="396"/>
        <v>Mylène TROSZCZYNSKI</v>
      </c>
      <c r="P4179" t="b">
        <f t="shared" si="397"/>
        <v>0</v>
      </c>
      <c r="Q4179" t="b">
        <f>AND(M4179,ISNA(VLOOKUP(B4179,Sheet4!$A$1:$A$529,1,FALSE)))</f>
        <v>0</v>
      </c>
    </row>
    <row r="4180" spans="1:17">
      <c r="A4180" t="str">
        <f t="shared" si="392"/>
        <v>Patrick CANON</v>
      </c>
      <c r="B4180" t="s">
        <v>3800</v>
      </c>
      <c r="C4180" t="e">
        <f>VLOOKUP(B4180,Sheet5!$A$1158:$A$1246,1,FALSE)</f>
        <v>#N/A</v>
      </c>
      <c r="D4180" t="s">
        <v>11</v>
      </c>
      <c r="E4180" t="s">
        <v>100</v>
      </c>
      <c r="F4180" t="s">
        <v>3805</v>
      </c>
      <c r="G4180" t="s">
        <v>12010</v>
      </c>
      <c r="H4180" t="s">
        <v>7</v>
      </c>
      <c r="I4180">
        <v>13912</v>
      </c>
      <c r="J4180">
        <v>0.27238908250799998</v>
      </c>
      <c r="K4180">
        <f t="shared" si="393"/>
        <v>13912</v>
      </c>
      <c r="L4180" t="str">
        <f t="shared" si="394"/>
        <v>VEC</v>
      </c>
      <c r="M4180" t="b">
        <f t="shared" si="395"/>
        <v>0</v>
      </c>
      <c r="N4180" t="str">
        <f>VLOOKUP(B4180,Sheet3!$D$2:$I$578,6,FALSE)</f>
        <v>Patrick Canon</v>
      </c>
      <c r="O4180" t="str">
        <f t="shared" si="396"/>
        <v>Patrick CANON</v>
      </c>
      <c r="P4180" t="b">
        <f t="shared" si="397"/>
        <v>1</v>
      </c>
      <c r="Q4180" t="b">
        <f>AND(M4180,ISNA(VLOOKUP(B4180,Sheet4!$A$1:$A$529,1,FALSE)))</f>
        <v>0</v>
      </c>
    </row>
    <row r="4181" spans="1:17">
      <c r="A4181" t="str">
        <f t="shared" si="392"/>
        <v>Catherine CHEMINEAU</v>
      </c>
      <c r="B4181" t="s">
        <v>3800</v>
      </c>
      <c r="C4181" t="e">
        <f>VLOOKUP(B4181,Sheet5!$A$1158:$A$1246,1,FALSE)</f>
        <v>#N/A</v>
      </c>
      <c r="D4181" t="s">
        <v>4</v>
      </c>
      <c r="E4181" t="s">
        <v>257</v>
      </c>
      <c r="F4181" t="s">
        <v>3806</v>
      </c>
      <c r="G4181" t="s">
        <v>12011</v>
      </c>
      <c r="H4181" t="s">
        <v>10</v>
      </c>
      <c r="I4181">
        <v>382</v>
      </c>
      <c r="J4181">
        <v>7.4793436973800004E-3</v>
      </c>
      <c r="K4181">
        <f t="shared" si="393"/>
        <v>13912</v>
      </c>
      <c r="L4181" t="str">
        <f t="shared" si="394"/>
        <v>VEC</v>
      </c>
      <c r="M4181" t="b">
        <f t="shared" si="395"/>
        <v>0</v>
      </c>
      <c r="N4181" t="str">
        <f>VLOOKUP(B4181,Sheet3!$D$2:$I$578,6,FALSE)</f>
        <v>Patrick Canon</v>
      </c>
      <c r="O4181" t="str">
        <f t="shared" si="396"/>
        <v>Catherine CHEMINEAU</v>
      </c>
      <c r="P4181" t="b">
        <f t="shared" si="397"/>
        <v>0</v>
      </c>
      <c r="Q4181" t="b">
        <f>AND(M4181,ISNA(VLOOKUP(B4181,Sheet4!$A$1:$A$529,1,FALSE)))</f>
        <v>0</v>
      </c>
    </row>
    <row r="4182" spans="1:17">
      <c r="A4182" t="str">
        <f t="shared" si="392"/>
        <v>Alexandre BABILOTTE-BASKE</v>
      </c>
      <c r="B4182" t="s">
        <v>3800</v>
      </c>
      <c r="C4182" t="e">
        <f>VLOOKUP(B4182,Sheet5!$A$1158:$A$1246,1,FALSE)</f>
        <v>#N/A</v>
      </c>
      <c r="D4182" t="s">
        <v>11</v>
      </c>
      <c r="E4182" t="s">
        <v>685</v>
      </c>
      <c r="F4182" t="s">
        <v>3807</v>
      </c>
      <c r="G4182" t="s">
        <v>12012</v>
      </c>
      <c r="H4182" t="s">
        <v>43</v>
      </c>
      <c r="I4182">
        <v>1499</v>
      </c>
      <c r="J4182">
        <v>2.9349571210400001E-2</v>
      </c>
      <c r="K4182">
        <f t="shared" si="393"/>
        <v>13912</v>
      </c>
      <c r="L4182" t="str">
        <f t="shared" si="394"/>
        <v>VEC</v>
      </c>
      <c r="M4182" t="b">
        <f t="shared" si="395"/>
        <v>0</v>
      </c>
      <c r="N4182" t="str">
        <f>VLOOKUP(B4182,Sheet3!$D$2:$I$578,6,FALSE)</f>
        <v>Patrick Canon</v>
      </c>
      <c r="O4182" t="str">
        <f t="shared" si="396"/>
        <v>Alexandre BABILOTTE-BASKE</v>
      </c>
      <c r="P4182" t="b">
        <f t="shared" si="397"/>
        <v>0</v>
      </c>
      <c r="Q4182" t="b">
        <f>AND(M4182,ISNA(VLOOKUP(B4182,Sheet4!$A$1:$A$529,1,FALSE)))</f>
        <v>0</v>
      </c>
    </row>
    <row r="4183" spans="1:17">
      <c r="A4183" t="str">
        <f t="shared" si="392"/>
        <v>Eric WOERTH</v>
      </c>
      <c r="B4183" t="s">
        <v>3800</v>
      </c>
      <c r="C4183" t="e">
        <f>VLOOKUP(B4183,Sheet5!$A$1158:$A$1246,1,FALSE)</f>
        <v>#N/A</v>
      </c>
      <c r="D4183" t="s">
        <v>11</v>
      </c>
      <c r="E4183" t="s">
        <v>58</v>
      </c>
      <c r="F4183" t="s">
        <v>3808</v>
      </c>
      <c r="G4183" t="s">
        <v>12013</v>
      </c>
      <c r="H4183" t="s">
        <v>26</v>
      </c>
      <c r="I4183">
        <v>20518</v>
      </c>
      <c r="J4183">
        <v>0.40173082194499998</v>
      </c>
      <c r="K4183">
        <f t="shared" si="393"/>
        <v>13912</v>
      </c>
      <c r="L4183" t="str">
        <f t="shared" si="394"/>
        <v>VEC</v>
      </c>
      <c r="M4183" t="b">
        <f t="shared" si="395"/>
        <v>1</v>
      </c>
      <c r="N4183" t="str">
        <f>VLOOKUP(B4183,Sheet3!$D$2:$I$578,6,FALSE)</f>
        <v>Patrick Canon</v>
      </c>
      <c r="O4183" t="str">
        <f t="shared" si="396"/>
        <v>Eric WOERTH</v>
      </c>
      <c r="P4183" t="b">
        <f t="shared" si="397"/>
        <v>0</v>
      </c>
      <c r="Q4183" t="b">
        <f>AND(M4183,ISNA(VLOOKUP(B4183,Sheet4!$A$1:$A$529,1,FALSE)))</f>
        <v>1</v>
      </c>
    </row>
    <row r="4184" spans="1:17">
      <c r="A4184" t="str">
        <f t="shared" si="392"/>
        <v xml:space="preserve"> </v>
      </c>
      <c r="B4184" t="s">
        <v>3809</v>
      </c>
      <c r="C4184" t="e">
        <f>VLOOKUP(B4184,Sheet5!$A$1158:$A$1246,1,FALSE)</f>
        <v>#N/A</v>
      </c>
      <c r="G4184" t="s">
        <v>9202</v>
      </c>
      <c r="H4184" t="s">
        <v>1</v>
      </c>
      <c r="I4184">
        <v>71393</v>
      </c>
      <c r="J4184">
        <v>1</v>
      </c>
      <c r="K4184">
        <f t="shared" si="393"/>
        <v>0</v>
      </c>
      <c r="L4184">
        <f t="shared" si="394"/>
        <v>0</v>
      </c>
      <c r="M4184" t="b">
        <f t="shared" si="395"/>
        <v>0</v>
      </c>
      <c r="N4184" t="str">
        <f>VLOOKUP(B4184,Sheet3!$D$2:$I$578,6,FALSE)</f>
        <v>Bertrand Brassens</v>
      </c>
      <c r="O4184" t="str">
        <f t="shared" si="396"/>
        <v xml:space="preserve"> </v>
      </c>
      <c r="P4184" t="b">
        <f t="shared" si="397"/>
        <v>0</v>
      </c>
      <c r="Q4184" t="b">
        <f>AND(M4184,ISNA(VLOOKUP(B4184,Sheet4!$A$1:$A$529,1,FALSE)))</f>
        <v>0</v>
      </c>
    </row>
    <row r="4185" spans="1:17">
      <c r="A4185" t="str">
        <f t="shared" si="392"/>
        <v xml:space="preserve"> </v>
      </c>
      <c r="B4185" t="s">
        <v>3809</v>
      </c>
      <c r="C4185" t="e">
        <f>VLOOKUP(B4185,Sheet5!$A$1158:$A$1246,1,FALSE)</f>
        <v>#N/A</v>
      </c>
      <c r="G4185" t="s">
        <v>9202</v>
      </c>
      <c r="H4185" t="s">
        <v>2</v>
      </c>
      <c r="I4185">
        <v>29992</v>
      </c>
      <c r="J4185">
        <v>0.42009720840999998</v>
      </c>
      <c r="K4185">
        <f t="shared" si="393"/>
        <v>0</v>
      </c>
      <c r="L4185">
        <f t="shared" si="394"/>
        <v>0</v>
      </c>
      <c r="M4185" t="b">
        <f t="shared" si="395"/>
        <v>0</v>
      </c>
      <c r="N4185" t="str">
        <f>VLOOKUP(B4185,Sheet3!$D$2:$I$578,6,FALSE)</f>
        <v>Bertrand Brassens</v>
      </c>
      <c r="O4185" t="str">
        <f t="shared" si="396"/>
        <v xml:space="preserve"> </v>
      </c>
      <c r="P4185" t="b">
        <f t="shared" si="397"/>
        <v>0</v>
      </c>
      <c r="Q4185" t="b">
        <f>AND(M4185,ISNA(VLOOKUP(B4185,Sheet4!$A$1:$A$529,1,FALSE)))</f>
        <v>0</v>
      </c>
    </row>
    <row r="4186" spans="1:17">
      <c r="A4186" t="str">
        <f t="shared" si="392"/>
        <v xml:space="preserve"> </v>
      </c>
      <c r="B4186" t="s">
        <v>3809</v>
      </c>
      <c r="C4186" t="e">
        <f>VLOOKUP(B4186,Sheet5!$A$1158:$A$1246,1,FALSE)</f>
        <v>#N/A</v>
      </c>
      <c r="G4186" t="s">
        <v>9202</v>
      </c>
      <c r="H4186" t="s">
        <v>3</v>
      </c>
      <c r="I4186">
        <v>491</v>
      </c>
      <c r="J4186">
        <v>6.8774249576299996E-3</v>
      </c>
      <c r="K4186">
        <f t="shared" si="393"/>
        <v>0</v>
      </c>
      <c r="L4186">
        <f t="shared" si="394"/>
        <v>0</v>
      </c>
      <c r="M4186" t="b">
        <f t="shared" si="395"/>
        <v>0</v>
      </c>
      <c r="N4186" t="str">
        <f>VLOOKUP(B4186,Sheet3!$D$2:$I$578,6,FALSE)</f>
        <v>Bertrand Brassens</v>
      </c>
      <c r="O4186" t="str">
        <f t="shared" si="396"/>
        <v xml:space="preserve"> </v>
      </c>
      <c r="P4186" t="b">
        <f t="shared" si="397"/>
        <v>0</v>
      </c>
      <c r="Q4186" t="b">
        <f>AND(M4186,ISNA(VLOOKUP(B4186,Sheet4!$A$1:$A$529,1,FALSE)))</f>
        <v>0</v>
      </c>
    </row>
    <row r="4187" spans="1:17">
      <c r="A4187" t="str">
        <f t="shared" si="392"/>
        <v>Luc WILQUIN</v>
      </c>
      <c r="B4187" t="s">
        <v>3809</v>
      </c>
      <c r="C4187" t="e">
        <f>VLOOKUP(B4187,Sheet5!$A$1158:$A$1246,1,FALSE)</f>
        <v>#N/A</v>
      </c>
      <c r="D4187" t="s">
        <v>11</v>
      </c>
      <c r="E4187" t="s">
        <v>197</v>
      </c>
      <c r="F4187" t="s">
        <v>3810</v>
      </c>
      <c r="G4187" t="s">
        <v>12014</v>
      </c>
      <c r="H4187" t="s">
        <v>29</v>
      </c>
      <c r="I4187">
        <v>276</v>
      </c>
      <c r="J4187">
        <v>6.7465167440700002E-3</v>
      </c>
      <c r="K4187">
        <f t="shared" si="393"/>
        <v>0</v>
      </c>
      <c r="L4187">
        <f t="shared" si="394"/>
        <v>0</v>
      </c>
      <c r="M4187" t="b">
        <f t="shared" si="395"/>
        <v>0</v>
      </c>
      <c r="N4187" t="str">
        <f>VLOOKUP(B4187,Sheet3!$D$2:$I$578,6,FALSE)</f>
        <v>Bertrand Brassens</v>
      </c>
      <c r="O4187" t="str">
        <f t="shared" si="396"/>
        <v>Luc WILQUIN</v>
      </c>
      <c r="P4187" t="b">
        <f t="shared" si="397"/>
        <v>0</v>
      </c>
      <c r="Q4187" t="b">
        <f>AND(M4187,ISNA(VLOOKUP(B4187,Sheet4!$A$1:$A$529,1,FALSE)))</f>
        <v>0</v>
      </c>
    </row>
    <row r="4188" spans="1:17">
      <c r="A4188" t="str">
        <f t="shared" si="392"/>
        <v>Anne-Laure PARMENTIER</v>
      </c>
      <c r="B4188" t="s">
        <v>3809</v>
      </c>
      <c r="C4188" t="e">
        <f>VLOOKUP(B4188,Sheet5!$A$1158:$A$1246,1,FALSE)</f>
        <v>#N/A</v>
      </c>
      <c r="D4188" t="s">
        <v>4</v>
      </c>
      <c r="E4188" t="s">
        <v>448</v>
      </c>
      <c r="F4188" t="s">
        <v>3811</v>
      </c>
      <c r="G4188" t="s">
        <v>12015</v>
      </c>
      <c r="H4188" t="s">
        <v>13</v>
      </c>
      <c r="I4188">
        <v>690</v>
      </c>
      <c r="J4188">
        <v>1.68662918602E-2</v>
      </c>
      <c r="K4188">
        <f t="shared" si="393"/>
        <v>0</v>
      </c>
      <c r="L4188">
        <f t="shared" si="394"/>
        <v>0</v>
      </c>
      <c r="M4188" t="b">
        <f t="shared" si="395"/>
        <v>0</v>
      </c>
      <c r="N4188" t="str">
        <f>VLOOKUP(B4188,Sheet3!$D$2:$I$578,6,FALSE)</f>
        <v>Bertrand Brassens</v>
      </c>
      <c r="O4188" t="str">
        <f t="shared" si="396"/>
        <v>Anne-Laure PARMENTIER</v>
      </c>
      <c r="P4188" t="b">
        <f t="shared" si="397"/>
        <v>0</v>
      </c>
      <c r="Q4188" t="b">
        <f>AND(M4188,ISNA(VLOOKUP(B4188,Sheet4!$A$1:$A$529,1,FALSE)))</f>
        <v>0</v>
      </c>
    </row>
    <row r="4189" spans="1:17">
      <c r="A4189" t="str">
        <f t="shared" si="392"/>
        <v>Benjamin BELAIDI</v>
      </c>
      <c r="B4189" t="s">
        <v>3809</v>
      </c>
      <c r="C4189" t="e">
        <f>VLOOKUP(B4189,Sheet5!$A$1158:$A$1246,1,FALSE)</f>
        <v>#N/A</v>
      </c>
      <c r="D4189" t="s">
        <v>11</v>
      </c>
      <c r="E4189" t="s">
        <v>873</v>
      </c>
      <c r="F4189" t="s">
        <v>3812</v>
      </c>
      <c r="G4189" t="s">
        <v>12016</v>
      </c>
      <c r="H4189" t="s">
        <v>271</v>
      </c>
      <c r="I4189">
        <v>368</v>
      </c>
      <c r="J4189">
        <v>8.9953556587599997E-3</v>
      </c>
      <c r="K4189">
        <f t="shared" si="393"/>
        <v>0</v>
      </c>
      <c r="L4189">
        <f t="shared" si="394"/>
        <v>0</v>
      </c>
      <c r="M4189" t="b">
        <f t="shared" si="395"/>
        <v>0</v>
      </c>
      <c r="N4189" t="str">
        <f>VLOOKUP(B4189,Sheet3!$D$2:$I$578,6,FALSE)</f>
        <v>Bertrand Brassens</v>
      </c>
      <c r="O4189" t="str">
        <f t="shared" si="396"/>
        <v>Benjamin BELAIDI</v>
      </c>
      <c r="P4189" t="b">
        <f t="shared" si="397"/>
        <v>0</v>
      </c>
      <c r="Q4189" t="b">
        <f>AND(M4189,ISNA(VLOOKUP(B4189,Sheet4!$A$1:$A$529,1,FALSE)))</f>
        <v>0</v>
      </c>
    </row>
    <row r="4190" spans="1:17">
      <c r="A4190" t="str">
        <f t="shared" si="392"/>
        <v>Hélène BECHERINI</v>
      </c>
      <c r="B4190" t="s">
        <v>3809</v>
      </c>
      <c r="C4190" t="e">
        <f>VLOOKUP(B4190,Sheet5!$A$1158:$A$1246,1,FALSE)</f>
        <v>#N/A</v>
      </c>
      <c r="D4190" t="s">
        <v>4</v>
      </c>
      <c r="E4190" t="s">
        <v>9134</v>
      </c>
      <c r="F4190" t="s">
        <v>3813</v>
      </c>
      <c r="G4190" t="s">
        <v>12017</v>
      </c>
      <c r="H4190" t="s">
        <v>10</v>
      </c>
      <c r="I4190">
        <v>183</v>
      </c>
      <c r="J4190">
        <v>4.47323392813E-3</v>
      </c>
      <c r="K4190">
        <f t="shared" si="393"/>
        <v>0</v>
      </c>
      <c r="L4190">
        <f t="shared" si="394"/>
        <v>0</v>
      </c>
      <c r="M4190" t="b">
        <f t="shared" si="395"/>
        <v>0</v>
      </c>
      <c r="N4190" t="str">
        <f>VLOOKUP(B4190,Sheet3!$D$2:$I$578,6,FALSE)</f>
        <v>Bertrand Brassens</v>
      </c>
      <c r="O4190" t="str">
        <f t="shared" si="396"/>
        <v>Hélène BECHERINI</v>
      </c>
      <c r="P4190" t="b">
        <f t="shared" si="397"/>
        <v>0</v>
      </c>
      <c r="Q4190" t="b">
        <f>AND(M4190,ISNA(VLOOKUP(B4190,Sheet4!$A$1:$A$529,1,FALSE)))</f>
        <v>0</v>
      </c>
    </row>
    <row r="4191" spans="1:17">
      <c r="A4191" t="str">
        <f t="shared" si="392"/>
        <v>Bertrand BRASSENS</v>
      </c>
      <c r="B4191" t="s">
        <v>3809</v>
      </c>
      <c r="C4191" t="e">
        <f>VLOOKUP(B4191,Sheet5!$A$1158:$A$1246,1,FALSE)</f>
        <v>#N/A</v>
      </c>
      <c r="D4191" t="s">
        <v>11</v>
      </c>
      <c r="E4191" t="s">
        <v>152</v>
      </c>
      <c r="F4191" t="s">
        <v>3814</v>
      </c>
      <c r="G4191" t="s">
        <v>12018</v>
      </c>
      <c r="H4191" t="s">
        <v>21</v>
      </c>
      <c r="I4191">
        <v>4680</v>
      </c>
      <c r="J4191">
        <v>0.114397457834</v>
      </c>
      <c r="K4191">
        <f t="shared" si="393"/>
        <v>4680</v>
      </c>
      <c r="L4191" t="str">
        <f t="shared" si="394"/>
        <v>SOC</v>
      </c>
      <c r="M4191" t="b">
        <f t="shared" si="395"/>
        <v>0</v>
      </c>
      <c r="N4191" t="str">
        <f>VLOOKUP(B4191,Sheet3!$D$2:$I$578,6,FALSE)</f>
        <v>Bertrand Brassens</v>
      </c>
      <c r="O4191" t="str">
        <f t="shared" si="396"/>
        <v>Bertrand BRASSENS</v>
      </c>
      <c r="P4191" t="b">
        <f t="shared" si="397"/>
        <v>1</v>
      </c>
      <c r="Q4191" t="b">
        <f>AND(M4191,ISNA(VLOOKUP(B4191,Sheet4!$A$1:$A$529,1,FALSE)))</f>
        <v>0</v>
      </c>
    </row>
    <row r="4192" spans="1:17">
      <c r="A4192" t="str">
        <f t="shared" si="392"/>
        <v>Lucien DEGAUCHY</v>
      </c>
      <c r="B4192" t="s">
        <v>3809</v>
      </c>
      <c r="C4192" t="e">
        <f>VLOOKUP(B4192,Sheet5!$A$1158:$A$1246,1,FALSE)</f>
        <v>#N/A</v>
      </c>
      <c r="D4192" t="s">
        <v>11</v>
      </c>
      <c r="E4192" t="s">
        <v>354</v>
      </c>
      <c r="F4192" t="s">
        <v>3815</v>
      </c>
      <c r="G4192" t="s">
        <v>12019</v>
      </c>
      <c r="H4192" t="s">
        <v>26</v>
      </c>
      <c r="I4192">
        <v>16118</v>
      </c>
      <c r="J4192">
        <v>0.39398680029299998</v>
      </c>
      <c r="K4192">
        <f t="shared" si="393"/>
        <v>4680</v>
      </c>
      <c r="L4192" t="str">
        <f t="shared" si="394"/>
        <v>SOC</v>
      </c>
      <c r="M4192" t="b">
        <f t="shared" si="395"/>
        <v>0</v>
      </c>
      <c r="N4192" t="str">
        <f>VLOOKUP(B4192,Sheet3!$D$2:$I$578,6,FALSE)</f>
        <v>Bertrand Brassens</v>
      </c>
      <c r="O4192" t="str">
        <f t="shared" si="396"/>
        <v>Lucien DEGAUCHY</v>
      </c>
      <c r="P4192" t="b">
        <f t="shared" si="397"/>
        <v>0</v>
      </c>
      <c r="Q4192" t="b">
        <f>AND(M4192,ISNA(VLOOKUP(B4192,Sheet4!$A$1:$A$529,1,FALSE)))</f>
        <v>0</v>
      </c>
    </row>
    <row r="4193" spans="1:17">
      <c r="A4193" t="str">
        <f t="shared" si="392"/>
        <v>Jean-Paul LETOURNEUR</v>
      </c>
      <c r="B4193" t="s">
        <v>3809</v>
      </c>
      <c r="C4193" t="e">
        <f>VLOOKUP(B4193,Sheet5!$A$1158:$A$1246,1,FALSE)</f>
        <v>#N/A</v>
      </c>
      <c r="D4193" t="s">
        <v>11</v>
      </c>
      <c r="E4193" t="s">
        <v>203</v>
      </c>
      <c r="F4193" t="s">
        <v>3816</v>
      </c>
      <c r="G4193" t="s">
        <v>12020</v>
      </c>
      <c r="H4193" t="s">
        <v>17</v>
      </c>
      <c r="I4193">
        <v>6912</v>
      </c>
      <c r="J4193">
        <v>0.16895624541699999</v>
      </c>
      <c r="K4193">
        <f t="shared" si="393"/>
        <v>4680</v>
      </c>
      <c r="L4193" t="str">
        <f t="shared" si="394"/>
        <v>SOC</v>
      </c>
      <c r="M4193" t="b">
        <f t="shared" si="395"/>
        <v>0</v>
      </c>
      <c r="N4193" t="str">
        <f>VLOOKUP(B4193,Sheet3!$D$2:$I$578,6,FALSE)</f>
        <v>Bertrand Brassens</v>
      </c>
      <c r="O4193" t="str">
        <f t="shared" si="396"/>
        <v>Jean-Paul LETOURNEUR</v>
      </c>
      <c r="P4193" t="b">
        <f t="shared" si="397"/>
        <v>0</v>
      </c>
      <c r="Q4193" t="b">
        <f>AND(M4193,ISNA(VLOOKUP(B4193,Sheet4!$A$1:$A$529,1,FALSE)))</f>
        <v>0</v>
      </c>
    </row>
    <row r="4194" spans="1:17">
      <c r="A4194" t="str">
        <f t="shared" si="392"/>
        <v>Fabrice DALONGEVILLE</v>
      </c>
      <c r="B4194" t="s">
        <v>3809</v>
      </c>
      <c r="C4194" t="e">
        <f>VLOOKUP(B4194,Sheet5!$A$1158:$A$1246,1,FALSE)</f>
        <v>#N/A</v>
      </c>
      <c r="D4194" t="s">
        <v>11</v>
      </c>
      <c r="E4194" t="s">
        <v>268</v>
      </c>
      <c r="F4194" t="s">
        <v>3817</v>
      </c>
      <c r="G4194" t="s">
        <v>12021</v>
      </c>
      <c r="H4194" t="s">
        <v>67</v>
      </c>
      <c r="I4194">
        <v>9299</v>
      </c>
      <c r="J4194">
        <v>0.22730383769199999</v>
      </c>
      <c r="K4194">
        <f t="shared" si="393"/>
        <v>4680</v>
      </c>
      <c r="L4194" t="str">
        <f t="shared" si="394"/>
        <v>SOC</v>
      </c>
      <c r="M4194" t="b">
        <f t="shared" si="395"/>
        <v>0</v>
      </c>
      <c r="N4194" t="str">
        <f>VLOOKUP(B4194,Sheet3!$D$2:$I$578,6,FALSE)</f>
        <v>Bertrand Brassens</v>
      </c>
      <c r="O4194" t="str">
        <f t="shared" si="396"/>
        <v>Fabrice DALONGEVILLE</v>
      </c>
      <c r="P4194" t="b">
        <f t="shared" si="397"/>
        <v>0</v>
      </c>
      <c r="Q4194" t="b">
        <f>AND(M4194,ISNA(VLOOKUP(B4194,Sheet4!$A$1:$A$529,1,FALSE)))</f>
        <v>0</v>
      </c>
    </row>
    <row r="4195" spans="1:17">
      <c r="A4195" t="str">
        <f t="shared" si="392"/>
        <v>Ronan TANGUY</v>
      </c>
      <c r="B4195" t="s">
        <v>3809</v>
      </c>
      <c r="C4195" t="e">
        <f>VLOOKUP(B4195,Sheet5!$A$1158:$A$1246,1,FALSE)</f>
        <v>#N/A</v>
      </c>
      <c r="D4195" t="s">
        <v>11</v>
      </c>
      <c r="E4195" t="s">
        <v>2852</v>
      </c>
      <c r="F4195" t="s">
        <v>3818</v>
      </c>
      <c r="G4195" t="s">
        <v>6712</v>
      </c>
      <c r="H4195" t="s">
        <v>43</v>
      </c>
      <c r="I4195">
        <v>568</v>
      </c>
      <c r="J4195">
        <v>1.38841359081E-2</v>
      </c>
      <c r="K4195">
        <f t="shared" si="393"/>
        <v>4680</v>
      </c>
      <c r="L4195" t="str">
        <f t="shared" si="394"/>
        <v>SOC</v>
      </c>
      <c r="M4195" t="b">
        <f t="shared" si="395"/>
        <v>0</v>
      </c>
      <c r="N4195" t="str">
        <f>VLOOKUP(B4195,Sheet3!$D$2:$I$578,6,FALSE)</f>
        <v>Bertrand Brassens</v>
      </c>
      <c r="O4195" t="str">
        <f t="shared" si="396"/>
        <v>Ronan TANGUY</v>
      </c>
      <c r="P4195" t="b">
        <f t="shared" si="397"/>
        <v>0</v>
      </c>
      <c r="Q4195" t="b">
        <f>AND(M4195,ISNA(VLOOKUP(B4195,Sheet4!$A$1:$A$529,1,FALSE)))</f>
        <v>0</v>
      </c>
    </row>
    <row r="4196" spans="1:17">
      <c r="A4196" t="str">
        <f t="shared" si="392"/>
        <v>Géraldine MINET</v>
      </c>
      <c r="B4196" t="s">
        <v>3809</v>
      </c>
      <c r="C4196" t="e">
        <f>VLOOKUP(B4196,Sheet5!$A$1158:$A$1246,1,FALSE)</f>
        <v>#N/A</v>
      </c>
      <c r="D4196" t="s">
        <v>4</v>
      </c>
      <c r="E4196" t="s">
        <v>9047</v>
      </c>
      <c r="F4196" t="s">
        <v>3819</v>
      </c>
      <c r="G4196" t="s">
        <v>12022</v>
      </c>
      <c r="H4196" t="s">
        <v>19</v>
      </c>
      <c r="I4196">
        <v>1466</v>
      </c>
      <c r="J4196">
        <v>3.5834759227600002E-2</v>
      </c>
      <c r="K4196">
        <f t="shared" si="393"/>
        <v>4680</v>
      </c>
      <c r="L4196" t="str">
        <f t="shared" si="394"/>
        <v>SOC</v>
      </c>
      <c r="M4196" t="b">
        <f t="shared" si="395"/>
        <v>0</v>
      </c>
      <c r="N4196" t="str">
        <f>VLOOKUP(B4196,Sheet3!$D$2:$I$578,6,FALSE)</f>
        <v>Bertrand Brassens</v>
      </c>
      <c r="O4196" t="str">
        <f t="shared" si="396"/>
        <v>Géraldine MINET</v>
      </c>
      <c r="P4196" t="b">
        <f t="shared" si="397"/>
        <v>0</v>
      </c>
      <c r="Q4196" t="b">
        <f>AND(M4196,ISNA(VLOOKUP(B4196,Sheet4!$A$1:$A$529,1,FALSE)))</f>
        <v>0</v>
      </c>
    </row>
    <row r="4197" spans="1:17">
      <c r="A4197" t="str">
        <f t="shared" si="392"/>
        <v>Luc LEBRUN</v>
      </c>
      <c r="B4197" t="s">
        <v>3809</v>
      </c>
      <c r="C4197" t="e">
        <f>VLOOKUP(B4197,Sheet5!$A$1158:$A$1246,1,FALSE)</f>
        <v>#N/A</v>
      </c>
      <c r="D4197" t="s">
        <v>11</v>
      </c>
      <c r="E4197" t="s">
        <v>197</v>
      </c>
      <c r="F4197" t="s">
        <v>3046</v>
      </c>
      <c r="G4197" t="s">
        <v>11415</v>
      </c>
      <c r="H4197" t="s">
        <v>29</v>
      </c>
      <c r="I4197">
        <v>350</v>
      </c>
      <c r="J4197">
        <v>8.5553654363199998E-3</v>
      </c>
      <c r="K4197">
        <f t="shared" si="393"/>
        <v>4680</v>
      </c>
      <c r="L4197" t="str">
        <f t="shared" si="394"/>
        <v>SOC</v>
      </c>
      <c r="M4197" t="b">
        <f t="shared" si="395"/>
        <v>1</v>
      </c>
      <c r="N4197" t="str">
        <f>VLOOKUP(B4197,Sheet3!$D$2:$I$578,6,FALSE)</f>
        <v>Bertrand Brassens</v>
      </c>
      <c r="O4197" t="str">
        <f t="shared" si="396"/>
        <v>Luc LEBRUN</v>
      </c>
      <c r="P4197" t="b">
        <f t="shared" si="397"/>
        <v>0</v>
      </c>
      <c r="Q4197" t="b">
        <f>AND(M4197,ISNA(VLOOKUP(B4197,Sheet4!$A$1:$A$529,1,FALSE)))</f>
        <v>1</v>
      </c>
    </row>
    <row r="4198" spans="1:17">
      <c r="A4198" t="str">
        <f t="shared" si="392"/>
        <v xml:space="preserve"> </v>
      </c>
      <c r="B4198" t="s">
        <v>3820</v>
      </c>
      <c r="C4198" t="e">
        <f>VLOOKUP(B4198,Sheet5!$A$1158:$A$1246,1,FALSE)</f>
        <v>#N/A</v>
      </c>
      <c r="G4198" t="s">
        <v>9202</v>
      </c>
      <c r="H4198" t="s">
        <v>1</v>
      </c>
      <c r="I4198">
        <v>74666</v>
      </c>
      <c r="J4198">
        <v>1</v>
      </c>
      <c r="K4198">
        <f t="shared" si="393"/>
        <v>0</v>
      </c>
      <c r="L4198">
        <f t="shared" si="394"/>
        <v>0</v>
      </c>
      <c r="M4198" t="b">
        <f t="shared" si="395"/>
        <v>0</v>
      </c>
      <c r="N4198" t="str">
        <f>VLOOKUP(B4198,Sheet3!$D$2:$I$578,6,FALSE)</f>
        <v>Jean-Pierre Cossin</v>
      </c>
      <c r="O4198" t="str">
        <f t="shared" si="396"/>
        <v xml:space="preserve"> </v>
      </c>
      <c r="P4198" t="b">
        <f t="shared" si="397"/>
        <v>0</v>
      </c>
      <c r="Q4198" t="b">
        <f>AND(M4198,ISNA(VLOOKUP(B4198,Sheet4!$A$1:$A$529,1,FALSE)))</f>
        <v>0</v>
      </c>
    </row>
    <row r="4199" spans="1:17">
      <c r="A4199" t="str">
        <f t="shared" si="392"/>
        <v xml:space="preserve"> </v>
      </c>
      <c r="B4199" t="s">
        <v>3820</v>
      </c>
      <c r="C4199" t="e">
        <f>VLOOKUP(B4199,Sheet5!$A$1158:$A$1246,1,FALSE)</f>
        <v>#N/A</v>
      </c>
      <c r="G4199" t="s">
        <v>9202</v>
      </c>
      <c r="H4199" t="s">
        <v>2</v>
      </c>
      <c r="I4199">
        <v>30703</v>
      </c>
      <c r="J4199">
        <v>0.411204564326</v>
      </c>
      <c r="K4199">
        <f t="shared" si="393"/>
        <v>0</v>
      </c>
      <c r="L4199">
        <f t="shared" si="394"/>
        <v>0</v>
      </c>
      <c r="M4199" t="b">
        <f t="shared" si="395"/>
        <v>0</v>
      </c>
      <c r="N4199" t="str">
        <f>VLOOKUP(B4199,Sheet3!$D$2:$I$578,6,FALSE)</f>
        <v>Jean-Pierre Cossin</v>
      </c>
      <c r="O4199" t="str">
        <f t="shared" si="396"/>
        <v xml:space="preserve"> </v>
      </c>
      <c r="P4199" t="b">
        <f t="shared" si="397"/>
        <v>0</v>
      </c>
      <c r="Q4199" t="b">
        <f>AND(M4199,ISNA(VLOOKUP(B4199,Sheet4!$A$1:$A$529,1,FALSE)))</f>
        <v>0</v>
      </c>
    </row>
    <row r="4200" spans="1:17">
      <c r="A4200" t="str">
        <f t="shared" si="392"/>
        <v xml:space="preserve"> </v>
      </c>
      <c r="B4200" t="s">
        <v>3820</v>
      </c>
      <c r="C4200" t="e">
        <f>VLOOKUP(B4200,Sheet5!$A$1158:$A$1246,1,FALSE)</f>
        <v>#N/A</v>
      </c>
      <c r="G4200" t="s">
        <v>9202</v>
      </c>
      <c r="H4200" t="s">
        <v>3</v>
      </c>
      <c r="I4200">
        <v>750</v>
      </c>
      <c r="J4200">
        <v>1.0044732542300001E-2</v>
      </c>
      <c r="K4200">
        <f t="shared" si="393"/>
        <v>0</v>
      </c>
      <c r="L4200">
        <f t="shared" si="394"/>
        <v>0</v>
      </c>
      <c r="M4200" t="b">
        <f t="shared" si="395"/>
        <v>0</v>
      </c>
      <c r="N4200" t="str">
        <f>VLOOKUP(B4200,Sheet3!$D$2:$I$578,6,FALSE)</f>
        <v>Jean-Pierre Cossin</v>
      </c>
      <c r="O4200" t="str">
        <f t="shared" si="396"/>
        <v xml:space="preserve"> </v>
      </c>
      <c r="P4200" t="b">
        <f t="shared" si="397"/>
        <v>0</v>
      </c>
      <c r="Q4200" t="b">
        <f>AND(M4200,ISNA(VLOOKUP(B4200,Sheet4!$A$1:$A$529,1,FALSE)))</f>
        <v>0</v>
      </c>
    </row>
    <row r="4201" spans="1:17">
      <c r="A4201" t="str">
        <f t="shared" si="392"/>
        <v>Michel GUINIOT</v>
      </c>
      <c r="B4201" t="s">
        <v>3820</v>
      </c>
      <c r="C4201" t="e">
        <f>VLOOKUP(B4201,Sheet5!$A$1158:$A$1246,1,FALSE)</f>
        <v>#N/A</v>
      </c>
      <c r="D4201" t="s">
        <v>11</v>
      </c>
      <c r="E4201" t="s">
        <v>31</v>
      </c>
      <c r="F4201" t="s">
        <v>3821</v>
      </c>
      <c r="G4201" t="s">
        <v>12023</v>
      </c>
      <c r="H4201" t="s">
        <v>17</v>
      </c>
      <c r="I4201">
        <v>9578</v>
      </c>
      <c r="J4201">
        <v>0.221646263856</v>
      </c>
      <c r="K4201">
        <f t="shared" si="393"/>
        <v>0</v>
      </c>
      <c r="L4201">
        <f t="shared" si="394"/>
        <v>0</v>
      </c>
      <c r="M4201" t="b">
        <f t="shared" si="395"/>
        <v>0</v>
      </c>
      <c r="N4201" t="str">
        <f>VLOOKUP(B4201,Sheet3!$D$2:$I$578,6,FALSE)</f>
        <v>Jean-Pierre Cossin</v>
      </c>
      <c r="O4201" t="str">
        <f t="shared" si="396"/>
        <v>Michel GUINIOT</v>
      </c>
      <c r="P4201" t="b">
        <f t="shared" si="397"/>
        <v>0</v>
      </c>
      <c r="Q4201" t="b">
        <f>AND(M4201,ISNA(VLOOKUP(B4201,Sheet4!$A$1:$A$529,1,FALSE)))</f>
        <v>0</v>
      </c>
    </row>
    <row r="4202" spans="1:17">
      <c r="A4202" t="str">
        <f t="shared" si="392"/>
        <v>Jean-Marc ISKIN</v>
      </c>
      <c r="B4202" t="s">
        <v>3820</v>
      </c>
      <c r="C4202" t="e">
        <f>VLOOKUP(B4202,Sheet5!$A$1158:$A$1246,1,FALSE)</f>
        <v>#N/A</v>
      </c>
      <c r="D4202" t="s">
        <v>11</v>
      </c>
      <c r="E4202" t="s">
        <v>51</v>
      </c>
      <c r="F4202" t="s">
        <v>3822</v>
      </c>
      <c r="G4202" t="s">
        <v>12024</v>
      </c>
      <c r="H4202" t="s">
        <v>10</v>
      </c>
      <c r="I4202">
        <v>387</v>
      </c>
      <c r="J4202">
        <v>8.9556383495699998E-3</v>
      </c>
      <c r="K4202">
        <f t="shared" si="393"/>
        <v>0</v>
      </c>
      <c r="L4202">
        <f t="shared" si="394"/>
        <v>0</v>
      </c>
      <c r="M4202" t="b">
        <f t="shared" si="395"/>
        <v>0</v>
      </c>
      <c r="N4202" t="str">
        <f>VLOOKUP(B4202,Sheet3!$D$2:$I$578,6,FALSE)</f>
        <v>Jean-Pierre Cossin</v>
      </c>
      <c r="O4202" t="str">
        <f t="shared" si="396"/>
        <v>Jean-Marc ISKIN</v>
      </c>
      <c r="P4202" t="b">
        <f t="shared" si="397"/>
        <v>0</v>
      </c>
      <c r="Q4202" t="b">
        <f>AND(M4202,ISNA(VLOOKUP(B4202,Sheet4!$A$1:$A$529,1,FALSE)))</f>
        <v>0</v>
      </c>
    </row>
    <row r="4203" spans="1:17">
      <c r="A4203" t="str">
        <f t="shared" si="392"/>
        <v>Karine DUTEIL</v>
      </c>
      <c r="B4203" t="s">
        <v>3820</v>
      </c>
      <c r="C4203" t="e">
        <f>VLOOKUP(B4203,Sheet5!$A$1158:$A$1246,1,FALSE)</f>
        <v>#N/A</v>
      </c>
      <c r="D4203" t="s">
        <v>4</v>
      </c>
      <c r="E4203" t="s">
        <v>276</v>
      </c>
      <c r="F4203" t="s">
        <v>3823</v>
      </c>
      <c r="G4203" t="s">
        <v>12025</v>
      </c>
      <c r="H4203" t="s">
        <v>29</v>
      </c>
      <c r="I4203">
        <v>656</v>
      </c>
      <c r="J4203">
        <v>1.5180616944000001E-2</v>
      </c>
      <c r="K4203">
        <f t="shared" si="393"/>
        <v>0</v>
      </c>
      <c r="L4203">
        <f t="shared" si="394"/>
        <v>0</v>
      </c>
      <c r="M4203" t="b">
        <f t="shared" si="395"/>
        <v>0</v>
      </c>
      <c r="N4203" t="str">
        <f>VLOOKUP(B4203,Sheet3!$D$2:$I$578,6,FALSE)</f>
        <v>Jean-Pierre Cossin</v>
      </c>
      <c r="O4203" t="str">
        <f t="shared" si="396"/>
        <v>Karine DUTEIL</v>
      </c>
      <c r="P4203" t="b">
        <f t="shared" si="397"/>
        <v>0</v>
      </c>
      <c r="Q4203" t="b">
        <f>AND(M4203,ISNA(VLOOKUP(B4203,Sheet4!$A$1:$A$529,1,FALSE)))</f>
        <v>0</v>
      </c>
    </row>
    <row r="4204" spans="1:17">
      <c r="A4204" t="str">
        <f t="shared" si="392"/>
        <v>Jean-Pierre COSSIN</v>
      </c>
      <c r="B4204" t="s">
        <v>3820</v>
      </c>
      <c r="C4204" t="e">
        <f>VLOOKUP(B4204,Sheet5!$A$1158:$A$1246,1,FALSE)</f>
        <v>#N/A</v>
      </c>
      <c r="D4204" t="s">
        <v>11</v>
      </c>
      <c r="E4204" t="s">
        <v>140</v>
      </c>
      <c r="F4204" t="s">
        <v>3824</v>
      </c>
      <c r="G4204" t="s">
        <v>12026</v>
      </c>
      <c r="H4204" t="s">
        <v>33</v>
      </c>
      <c r="I4204">
        <v>8855</v>
      </c>
      <c r="J4204">
        <v>0.20491518755900001</v>
      </c>
      <c r="K4204">
        <f t="shared" si="393"/>
        <v>0</v>
      </c>
      <c r="L4204">
        <f t="shared" si="394"/>
        <v>0</v>
      </c>
      <c r="M4204" t="b">
        <f t="shared" si="395"/>
        <v>0</v>
      </c>
      <c r="N4204" t="str">
        <f>VLOOKUP(B4204,Sheet3!$D$2:$I$578,6,FALSE)</f>
        <v>Jean-Pierre Cossin</v>
      </c>
      <c r="O4204" t="str">
        <f t="shared" si="396"/>
        <v>Jean-Pierre COSSIN</v>
      </c>
      <c r="P4204" t="b">
        <f t="shared" si="397"/>
        <v>1</v>
      </c>
      <c r="Q4204" t="b">
        <f>AND(M4204,ISNA(VLOOKUP(B4204,Sheet4!$A$1:$A$529,1,FALSE)))</f>
        <v>0</v>
      </c>
    </row>
    <row r="4205" spans="1:17">
      <c r="A4205" t="str">
        <f t="shared" si="392"/>
        <v>François-Michel GONNOT</v>
      </c>
      <c r="B4205" t="s">
        <v>3820</v>
      </c>
      <c r="C4205" t="e">
        <f>VLOOKUP(B4205,Sheet5!$A$1158:$A$1246,1,FALSE)</f>
        <v>#N/A</v>
      </c>
      <c r="D4205" t="s">
        <v>11</v>
      </c>
      <c r="E4205" t="s">
        <v>9135</v>
      </c>
      <c r="F4205" t="s">
        <v>3825</v>
      </c>
      <c r="G4205" t="s">
        <v>12027</v>
      </c>
      <c r="H4205" t="s">
        <v>26</v>
      </c>
      <c r="I4205">
        <v>12333</v>
      </c>
      <c r="J4205">
        <v>0.28540022678400001</v>
      </c>
      <c r="K4205">
        <f t="shared" si="393"/>
        <v>0</v>
      </c>
      <c r="L4205">
        <f t="shared" si="394"/>
        <v>0</v>
      </c>
      <c r="M4205" t="b">
        <f t="shared" si="395"/>
        <v>0</v>
      </c>
      <c r="N4205" t="str">
        <f>VLOOKUP(B4205,Sheet3!$D$2:$I$578,6,FALSE)</f>
        <v>Jean-Pierre Cossin</v>
      </c>
      <c r="O4205" t="str">
        <f t="shared" si="396"/>
        <v>François-Michel GONNOT</v>
      </c>
      <c r="P4205" t="b">
        <f t="shared" si="397"/>
        <v>0</v>
      </c>
      <c r="Q4205" t="b">
        <f>AND(M4205,ISNA(VLOOKUP(B4205,Sheet4!$A$1:$A$529,1,FALSE)))</f>
        <v>0</v>
      </c>
    </row>
    <row r="4206" spans="1:17">
      <c r="A4206" t="str">
        <f t="shared" si="392"/>
        <v>Patrice CARVALHO</v>
      </c>
      <c r="B4206" t="s">
        <v>3820</v>
      </c>
      <c r="C4206" t="e">
        <f>VLOOKUP(B4206,Sheet5!$A$1158:$A$1246,1,FALSE)</f>
        <v>#N/A</v>
      </c>
      <c r="D4206" t="s">
        <v>11</v>
      </c>
      <c r="E4206" t="s">
        <v>219</v>
      </c>
      <c r="F4206" t="s">
        <v>3826</v>
      </c>
      <c r="G4206" t="s">
        <v>12028</v>
      </c>
      <c r="H4206" t="s">
        <v>19</v>
      </c>
      <c r="I4206">
        <v>9999</v>
      </c>
      <c r="J4206">
        <v>0.23138870247400001</v>
      </c>
      <c r="K4206">
        <f t="shared" si="393"/>
        <v>0</v>
      </c>
      <c r="L4206">
        <f t="shared" si="394"/>
        <v>0</v>
      </c>
      <c r="M4206" t="b">
        <f t="shared" si="395"/>
        <v>0</v>
      </c>
      <c r="N4206" t="str">
        <f>VLOOKUP(B4206,Sheet3!$D$2:$I$578,6,FALSE)</f>
        <v>Jean-Pierre Cossin</v>
      </c>
      <c r="O4206" t="str">
        <f t="shared" si="396"/>
        <v>Patrice CARVALHO</v>
      </c>
      <c r="P4206" t="b">
        <f t="shared" si="397"/>
        <v>0</v>
      </c>
      <c r="Q4206" t="b">
        <f>AND(M4206,ISNA(VLOOKUP(B4206,Sheet4!$A$1:$A$529,1,FALSE)))</f>
        <v>0</v>
      </c>
    </row>
    <row r="4207" spans="1:17">
      <c r="A4207" t="str">
        <f t="shared" si="392"/>
        <v>François MENARD</v>
      </c>
      <c r="B4207" t="s">
        <v>3820</v>
      </c>
      <c r="C4207" t="e">
        <f>VLOOKUP(B4207,Sheet5!$A$1158:$A$1246,1,FALSE)</f>
        <v>#N/A</v>
      </c>
      <c r="D4207" t="s">
        <v>11</v>
      </c>
      <c r="E4207" t="s">
        <v>9125</v>
      </c>
      <c r="F4207" t="s">
        <v>1619</v>
      </c>
      <c r="G4207" t="s">
        <v>10320</v>
      </c>
      <c r="H4207" t="s">
        <v>43</v>
      </c>
      <c r="I4207">
        <v>1071</v>
      </c>
      <c r="J4207">
        <v>2.47842084558E-2</v>
      </c>
      <c r="K4207">
        <f t="shared" si="393"/>
        <v>0</v>
      </c>
      <c r="L4207">
        <f t="shared" si="394"/>
        <v>0</v>
      </c>
      <c r="M4207" t="b">
        <f t="shared" si="395"/>
        <v>0</v>
      </c>
      <c r="N4207" t="str">
        <f>VLOOKUP(B4207,Sheet3!$D$2:$I$578,6,FALSE)</f>
        <v>Jean-Pierre Cossin</v>
      </c>
      <c r="O4207" t="str">
        <f t="shared" si="396"/>
        <v>François MENARD</v>
      </c>
      <c r="P4207" t="b">
        <f t="shared" si="397"/>
        <v>0</v>
      </c>
      <c r="Q4207" t="b">
        <f>AND(M4207,ISNA(VLOOKUP(B4207,Sheet4!$A$1:$A$529,1,FALSE)))</f>
        <v>0</v>
      </c>
    </row>
    <row r="4208" spans="1:17">
      <c r="A4208" t="str">
        <f t="shared" si="392"/>
        <v>Katell MAUTIN</v>
      </c>
      <c r="B4208" t="s">
        <v>3820</v>
      </c>
      <c r="C4208" t="e">
        <f>VLOOKUP(B4208,Sheet5!$A$1158:$A$1246,1,FALSE)</f>
        <v>#N/A</v>
      </c>
      <c r="D4208" t="s">
        <v>4</v>
      </c>
      <c r="E4208" t="s">
        <v>1308</v>
      </c>
      <c r="F4208" t="s">
        <v>3827</v>
      </c>
      <c r="G4208" t="s">
        <v>12029</v>
      </c>
      <c r="H4208" t="s">
        <v>130</v>
      </c>
      <c r="I4208">
        <v>334</v>
      </c>
      <c r="J4208">
        <v>7.7291555781800001E-3</v>
      </c>
      <c r="K4208">
        <f t="shared" si="393"/>
        <v>0</v>
      </c>
      <c r="L4208">
        <f t="shared" si="394"/>
        <v>0</v>
      </c>
      <c r="M4208" t="b">
        <f t="shared" si="395"/>
        <v>1</v>
      </c>
      <c r="N4208" t="str">
        <f>VLOOKUP(B4208,Sheet3!$D$2:$I$578,6,FALSE)</f>
        <v>Jean-Pierre Cossin</v>
      </c>
      <c r="O4208" t="str">
        <f t="shared" si="396"/>
        <v>Katell MAUTIN</v>
      </c>
      <c r="P4208" t="b">
        <f t="shared" si="397"/>
        <v>0</v>
      </c>
      <c r="Q4208" t="b">
        <f>AND(M4208,ISNA(VLOOKUP(B4208,Sheet4!$A$1:$A$529,1,FALSE)))</f>
        <v>1</v>
      </c>
    </row>
    <row r="4209" spans="1:17">
      <c r="A4209" t="str">
        <f t="shared" si="392"/>
        <v xml:space="preserve"> </v>
      </c>
      <c r="B4209" t="s">
        <v>3828</v>
      </c>
      <c r="C4209" t="e">
        <f>VLOOKUP(B4209,Sheet5!$A$1158:$A$1246,1,FALSE)</f>
        <v>#N/A</v>
      </c>
      <c r="G4209" t="s">
        <v>9202</v>
      </c>
      <c r="H4209" t="s">
        <v>1</v>
      </c>
      <c r="I4209">
        <v>75108</v>
      </c>
      <c r="J4209">
        <v>1</v>
      </c>
      <c r="K4209">
        <f t="shared" si="393"/>
        <v>0</v>
      </c>
      <c r="L4209">
        <f t="shared" si="394"/>
        <v>0</v>
      </c>
      <c r="M4209" t="b">
        <f t="shared" si="395"/>
        <v>0</v>
      </c>
      <c r="N4209" t="str">
        <f>VLOOKUP(B4209,Sheet3!$D$2:$I$578,6,FALSE)</f>
        <v>Claude Gewerc</v>
      </c>
      <c r="O4209" t="str">
        <f t="shared" si="396"/>
        <v xml:space="preserve"> </v>
      </c>
      <c r="P4209" t="b">
        <f t="shared" si="397"/>
        <v>0</v>
      </c>
      <c r="Q4209" t="b">
        <f>AND(M4209,ISNA(VLOOKUP(B4209,Sheet4!$A$1:$A$529,1,FALSE)))</f>
        <v>0</v>
      </c>
    </row>
    <row r="4210" spans="1:17">
      <c r="A4210" t="str">
        <f t="shared" si="392"/>
        <v xml:space="preserve"> </v>
      </c>
      <c r="B4210" t="s">
        <v>3828</v>
      </c>
      <c r="C4210" t="e">
        <f>VLOOKUP(B4210,Sheet5!$A$1158:$A$1246,1,FALSE)</f>
        <v>#N/A</v>
      </c>
      <c r="G4210" t="s">
        <v>9202</v>
      </c>
      <c r="H4210" t="s">
        <v>2</v>
      </c>
      <c r="I4210">
        <v>30927</v>
      </c>
      <c r="J4210">
        <v>0.41176705543999997</v>
      </c>
      <c r="K4210">
        <f t="shared" si="393"/>
        <v>0</v>
      </c>
      <c r="L4210">
        <f t="shared" si="394"/>
        <v>0</v>
      </c>
      <c r="M4210" t="b">
        <f t="shared" si="395"/>
        <v>0</v>
      </c>
      <c r="N4210" t="str">
        <f>VLOOKUP(B4210,Sheet3!$D$2:$I$578,6,FALSE)</f>
        <v>Claude Gewerc</v>
      </c>
      <c r="O4210" t="str">
        <f t="shared" si="396"/>
        <v xml:space="preserve"> </v>
      </c>
      <c r="P4210" t="b">
        <f t="shared" si="397"/>
        <v>0</v>
      </c>
      <c r="Q4210" t="b">
        <f>AND(M4210,ISNA(VLOOKUP(B4210,Sheet4!$A$1:$A$529,1,FALSE)))</f>
        <v>0</v>
      </c>
    </row>
    <row r="4211" spans="1:17">
      <c r="A4211" t="str">
        <f t="shared" si="392"/>
        <v xml:space="preserve"> </v>
      </c>
      <c r="B4211" t="s">
        <v>3828</v>
      </c>
      <c r="C4211" t="e">
        <f>VLOOKUP(B4211,Sheet5!$A$1158:$A$1246,1,FALSE)</f>
        <v>#N/A</v>
      </c>
      <c r="G4211" t="s">
        <v>9202</v>
      </c>
      <c r="H4211" t="s">
        <v>3</v>
      </c>
      <c r="I4211">
        <v>518</v>
      </c>
      <c r="J4211">
        <v>6.8967353677400001E-3</v>
      </c>
      <c r="K4211">
        <f t="shared" si="393"/>
        <v>0</v>
      </c>
      <c r="L4211">
        <f t="shared" si="394"/>
        <v>0</v>
      </c>
      <c r="M4211" t="b">
        <f t="shared" si="395"/>
        <v>0</v>
      </c>
      <c r="N4211" t="str">
        <f>VLOOKUP(B4211,Sheet3!$D$2:$I$578,6,FALSE)</f>
        <v>Claude Gewerc</v>
      </c>
      <c r="O4211" t="str">
        <f t="shared" si="396"/>
        <v xml:space="preserve"> </v>
      </c>
      <c r="P4211" t="b">
        <f t="shared" si="397"/>
        <v>0</v>
      </c>
      <c r="Q4211" t="b">
        <f>AND(M4211,ISNA(VLOOKUP(B4211,Sheet4!$A$1:$A$529,1,FALSE)))</f>
        <v>0</v>
      </c>
    </row>
    <row r="4212" spans="1:17">
      <c r="A4212" t="str">
        <f t="shared" si="392"/>
        <v>Luc SOISSON</v>
      </c>
      <c r="B4212" t="s">
        <v>3828</v>
      </c>
      <c r="C4212" t="e">
        <f>VLOOKUP(B4212,Sheet5!$A$1158:$A$1246,1,FALSE)</f>
        <v>#N/A</v>
      </c>
      <c r="D4212" t="s">
        <v>11</v>
      </c>
      <c r="E4212" t="s">
        <v>197</v>
      </c>
      <c r="F4212" t="s">
        <v>3829</v>
      </c>
      <c r="G4212" t="s">
        <v>12030</v>
      </c>
      <c r="H4212" t="s">
        <v>43</v>
      </c>
      <c r="I4212">
        <v>558</v>
      </c>
      <c r="J4212">
        <v>1.27796990587E-2</v>
      </c>
      <c r="K4212">
        <f t="shared" si="393"/>
        <v>0</v>
      </c>
      <c r="L4212">
        <f t="shared" si="394"/>
        <v>0</v>
      </c>
      <c r="M4212" t="b">
        <f t="shared" si="395"/>
        <v>0</v>
      </c>
      <c r="N4212" t="str">
        <f>VLOOKUP(B4212,Sheet3!$D$2:$I$578,6,FALSE)</f>
        <v>Claude Gewerc</v>
      </c>
      <c r="O4212" t="str">
        <f t="shared" si="396"/>
        <v>Luc SOISSON</v>
      </c>
      <c r="P4212" t="b">
        <f t="shared" si="397"/>
        <v>0</v>
      </c>
      <c r="Q4212" t="b">
        <f>AND(M4212,ISNA(VLOOKUP(B4212,Sheet4!$A$1:$A$529,1,FALSE)))</f>
        <v>0</v>
      </c>
    </row>
    <row r="4213" spans="1:17">
      <c r="A4213" t="str">
        <f t="shared" si="392"/>
        <v>Patricia DORE</v>
      </c>
      <c r="B4213" t="s">
        <v>3828</v>
      </c>
      <c r="C4213" t="e">
        <f>VLOOKUP(B4213,Sheet5!$A$1158:$A$1246,1,FALSE)</f>
        <v>#N/A</v>
      </c>
      <c r="D4213" t="s">
        <v>4</v>
      </c>
      <c r="E4213" t="s">
        <v>441</v>
      </c>
      <c r="F4213" t="s">
        <v>3830</v>
      </c>
      <c r="G4213" t="s">
        <v>12031</v>
      </c>
      <c r="H4213" t="s">
        <v>29</v>
      </c>
      <c r="I4213">
        <v>554</v>
      </c>
      <c r="J4213">
        <v>1.26880883128E-2</v>
      </c>
      <c r="K4213">
        <f t="shared" si="393"/>
        <v>0</v>
      </c>
      <c r="L4213">
        <f t="shared" si="394"/>
        <v>0</v>
      </c>
      <c r="M4213" t="b">
        <f t="shared" si="395"/>
        <v>0</v>
      </c>
      <c r="N4213" t="str">
        <f>VLOOKUP(B4213,Sheet3!$D$2:$I$578,6,FALSE)</f>
        <v>Claude Gewerc</v>
      </c>
      <c r="O4213" t="str">
        <f t="shared" si="396"/>
        <v>Patricia DORE</v>
      </c>
      <c r="P4213" t="b">
        <f t="shared" si="397"/>
        <v>0</v>
      </c>
      <c r="Q4213" t="b">
        <f>AND(M4213,ISNA(VLOOKUP(B4213,Sheet4!$A$1:$A$529,1,FALSE)))</f>
        <v>0</v>
      </c>
    </row>
    <row r="4214" spans="1:17">
      <c r="A4214" t="str">
        <f t="shared" si="392"/>
        <v>Djamal BENKHEROUF</v>
      </c>
      <c r="B4214" t="s">
        <v>3828</v>
      </c>
      <c r="C4214" t="e">
        <f>VLOOKUP(B4214,Sheet5!$A$1158:$A$1246,1,FALSE)</f>
        <v>#N/A</v>
      </c>
      <c r="D4214" t="s">
        <v>11</v>
      </c>
      <c r="E4214" t="s">
        <v>3831</v>
      </c>
      <c r="F4214" t="s">
        <v>3832</v>
      </c>
      <c r="G4214" t="s">
        <v>12032</v>
      </c>
      <c r="H4214" t="s">
        <v>33</v>
      </c>
      <c r="I4214">
        <v>496</v>
      </c>
      <c r="J4214">
        <v>1.13597324966E-2</v>
      </c>
      <c r="K4214">
        <f t="shared" si="393"/>
        <v>0</v>
      </c>
      <c r="L4214">
        <f t="shared" si="394"/>
        <v>0</v>
      </c>
      <c r="M4214" t="b">
        <f t="shared" si="395"/>
        <v>0</v>
      </c>
      <c r="N4214" t="str">
        <f>VLOOKUP(B4214,Sheet3!$D$2:$I$578,6,FALSE)</f>
        <v>Claude Gewerc</v>
      </c>
      <c r="O4214" t="str">
        <f t="shared" si="396"/>
        <v>Djamal BENKHEROUF</v>
      </c>
      <c r="P4214" t="b">
        <f t="shared" si="397"/>
        <v>0</v>
      </c>
      <c r="Q4214" t="b">
        <f>AND(M4214,ISNA(VLOOKUP(B4214,Sheet4!$A$1:$A$529,1,FALSE)))</f>
        <v>0</v>
      </c>
    </row>
    <row r="4215" spans="1:17">
      <c r="A4215" t="str">
        <f t="shared" si="392"/>
        <v>Eliane MARCO-GIMENEZ</v>
      </c>
      <c r="B4215" t="s">
        <v>3828</v>
      </c>
      <c r="C4215" t="e">
        <f>VLOOKUP(B4215,Sheet5!$A$1158:$A$1246,1,FALSE)</f>
        <v>#N/A</v>
      </c>
      <c r="D4215" t="s">
        <v>4</v>
      </c>
      <c r="E4215" t="s">
        <v>239</v>
      </c>
      <c r="F4215" t="s">
        <v>3833</v>
      </c>
      <c r="G4215" t="s">
        <v>12033</v>
      </c>
      <c r="H4215" t="s">
        <v>130</v>
      </c>
      <c r="I4215">
        <v>310</v>
      </c>
      <c r="J4215">
        <v>7.0998328103900003E-3</v>
      </c>
      <c r="K4215">
        <f t="shared" si="393"/>
        <v>0</v>
      </c>
      <c r="L4215">
        <f t="shared" si="394"/>
        <v>0</v>
      </c>
      <c r="M4215" t="b">
        <f t="shared" si="395"/>
        <v>0</v>
      </c>
      <c r="N4215" t="str">
        <f>VLOOKUP(B4215,Sheet3!$D$2:$I$578,6,FALSE)</f>
        <v>Claude Gewerc</v>
      </c>
      <c r="O4215" t="str">
        <f t="shared" si="396"/>
        <v>Eliane MARCO-GIMENEZ</v>
      </c>
      <c r="P4215" t="b">
        <f t="shared" si="397"/>
        <v>0</v>
      </c>
      <c r="Q4215" t="b">
        <f>AND(M4215,ISNA(VLOOKUP(B4215,Sheet4!$A$1:$A$529,1,FALSE)))</f>
        <v>0</v>
      </c>
    </row>
    <row r="4216" spans="1:17">
      <c r="A4216" t="str">
        <f t="shared" si="392"/>
        <v>Yann CEZARD</v>
      </c>
      <c r="B4216" t="s">
        <v>3828</v>
      </c>
      <c r="C4216" t="e">
        <f>VLOOKUP(B4216,Sheet5!$A$1158:$A$1246,1,FALSE)</f>
        <v>#N/A</v>
      </c>
      <c r="D4216" t="s">
        <v>11</v>
      </c>
      <c r="E4216" t="s">
        <v>650</v>
      </c>
      <c r="F4216" t="s">
        <v>3834</v>
      </c>
      <c r="G4216" t="s">
        <v>12034</v>
      </c>
      <c r="H4216" t="s">
        <v>10</v>
      </c>
      <c r="I4216">
        <v>146</v>
      </c>
      <c r="J4216">
        <v>3.34379222683E-3</v>
      </c>
      <c r="K4216">
        <f t="shared" si="393"/>
        <v>0</v>
      </c>
      <c r="L4216">
        <f t="shared" si="394"/>
        <v>0</v>
      </c>
      <c r="M4216" t="b">
        <f t="shared" si="395"/>
        <v>0</v>
      </c>
      <c r="N4216" t="str">
        <f>VLOOKUP(B4216,Sheet3!$D$2:$I$578,6,FALSE)</f>
        <v>Claude Gewerc</v>
      </c>
      <c r="O4216" t="str">
        <f t="shared" si="396"/>
        <v>Yann CEZARD</v>
      </c>
      <c r="P4216" t="b">
        <f t="shared" si="397"/>
        <v>0</v>
      </c>
      <c r="Q4216" t="b">
        <f>AND(M4216,ISNA(VLOOKUP(B4216,Sheet4!$A$1:$A$529,1,FALSE)))</f>
        <v>0</v>
      </c>
    </row>
    <row r="4217" spans="1:17">
      <c r="A4217" t="str">
        <f t="shared" si="392"/>
        <v>Édouard COURTIAL</v>
      </c>
      <c r="B4217" t="s">
        <v>3828</v>
      </c>
      <c r="C4217" t="e">
        <f>VLOOKUP(B4217,Sheet5!$A$1158:$A$1246,1,FALSE)</f>
        <v>#N/A</v>
      </c>
      <c r="D4217" t="s">
        <v>11</v>
      </c>
      <c r="E4217" t="s">
        <v>14838</v>
      </c>
      <c r="F4217" t="s">
        <v>3835</v>
      </c>
      <c r="G4217" t="s">
        <v>12035</v>
      </c>
      <c r="H4217" t="s">
        <v>26</v>
      </c>
      <c r="I4217">
        <v>15930</v>
      </c>
      <c r="J4217">
        <v>0.36483979570800001</v>
      </c>
      <c r="K4217">
        <f t="shared" si="393"/>
        <v>0</v>
      </c>
      <c r="L4217">
        <f t="shared" si="394"/>
        <v>0</v>
      </c>
      <c r="M4217" t="b">
        <f t="shared" si="395"/>
        <v>0</v>
      </c>
      <c r="N4217" t="str">
        <f>VLOOKUP(B4217,Sheet3!$D$2:$I$578,6,FALSE)</f>
        <v>Claude Gewerc</v>
      </c>
      <c r="O4217" t="str">
        <f t="shared" si="396"/>
        <v>Édouard COURTIAL</v>
      </c>
      <c r="P4217" t="b">
        <f t="shared" si="397"/>
        <v>0</v>
      </c>
      <c r="Q4217" t="b">
        <f>AND(M4217,ISNA(VLOOKUP(B4217,Sheet4!$A$1:$A$529,1,FALSE)))</f>
        <v>0</v>
      </c>
    </row>
    <row r="4218" spans="1:17">
      <c r="A4218" t="str">
        <f t="shared" si="392"/>
        <v>Sébastien OLLIER</v>
      </c>
      <c r="B4218" t="s">
        <v>3828</v>
      </c>
      <c r="C4218" t="e">
        <f>VLOOKUP(B4218,Sheet5!$A$1158:$A$1246,1,FALSE)</f>
        <v>#N/A</v>
      </c>
      <c r="D4218" t="s">
        <v>11</v>
      </c>
      <c r="E4218" t="s">
        <v>8997</v>
      </c>
      <c r="F4218" t="s">
        <v>3836</v>
      </c>
      <c r="G4218" t="s">
        <v>12036</v>
      </c>
      <c r="H4218" t="s">
        <v>10</v>
      </c>
      <c r="I4218">
        <v>254</v>
      </c>
      <c r="J4218">
        <v>5.8172823672200001E-3</v>
      </c>
      <c r="K4218">
        <f t="shared" si="393"/>
        <v>0</v>
      </c>
      <c r="L4218">
        <f t="shared" si="394"/>
        <v>0</v>
      </c>
      <c r="M4218" t="b">
        <f t="shared" si="395"/>
        <v>0</v>
      </c>
      <c r="N4218" t="str">
        <f>VLOOKUP(B4218,Sheet3!$D$2:$I$578,6,FALSE)</f>
        <v>Claude Gewerc</v>
      </c>
      <c r="O4218" t="str">
        <f t="shared" si="396"/>
        <v>Sébastien OLLIER</v>
      </c>
      <c r="P4218" t="b">
        <f t="shared" si="397"/>
        <v>0</v>
      </c>
      <c r="Q4218" t="b">
        <f>AND(M4218,ISNA(VLOOKUP(B4218,Sheet4!$A$1:$A$529,1,FALSE)))</f>
        <v>0</v>
      </c>
    </row>
    <row r="4219" spans="1:17">
      <c r="A4219" t="str">
        <f t="shared" si="392"/>
        <v>Claude GEWERC</v>
      </c>
      <c r="B4219" t="s">
        <v>3828</v>
      </c>
      <c r="C4219" t="e">
        <f>VLOOKUP(B4219,Sheet5!$A$1158:$A$1246,1,FALSE)</f>
        <v>#N/A</v>
      </c>
      <c r="D4219" t="s">
        <v>11</v>
      </c>
      <c r="E4219" t="s">
        <v>208</v>
      </c>
      <c r="F4219" t="s">
        <v>3837</v>
      </c>
      <c r="G4219" t="s">
        <v>12037</v>
      </c>
      <c r="H4219" t="s">
        <v>21</v>
      </c>
      <c r="I4219">
        <v>14188</v>
      </c>
      <c r="J4219">
        <v>0.324943315851</v>
      </c>
      <c r="K4219">
        <f t="shared" si="393"/>
        <v>14188</v>
      </c>
      <c r="L4219" t="str">
        <f t="shared" si="394"/>
        <v>SOC</v>
      </c>
      <c r="M4219" t="b">
        <f t="shared" si="395"/>
        <v>0</v>
      </c>
      <c r="N4219" t="str">
        <f>VLOOKUP(B4219,Sheet3!$D$2:$I$578,6,FALSE)</f>
        <v>Claude Gewerc</v>
      </c>
      <c r="O4219" t="str">
        <f t="shared" si="396"/>
        <v>Claude GEWERC</v>
      </c>
      <c r="P4219" t="b">
        <f t="shared" si="397"/>
        <v>1</v>
      </c>
      <c r="Q4219" t="b">
        <f>AND(M4219,ISNA(VLOOKUP(B4219,Sheet4!$A$1:$A$529,1,FALSE)))</f>
        <v>0</v>
      </c>
    </row>
    <row r="4220" spans="1:17">
      <c r="A4220" t="str">
        <f t="shared" si="392"/>
        <v>Loïc PEN</v>
      </c>
      <c r="B4220" t="s">
        <v>3828</v>
      </c>
      <c r="C4220" t="e">
        <f>VLOOKUP(B4220,Sheet5!$A$1158:$A$1246,1,FALSE)</f>
        <v>#N/A</v>
      </c>
      <c r="D4220" t="s">
        <v>11</v>
      </c>
      <c r="E4220" t="s">
        <v>9120</v>
      </c>
      <c r="F4220" t="s">
        <v>3838</v>
      </c>
      <c r="G4220" t="s">
        <v>12038</v>
      </c>
      <c r="H4220" t="s">
        <v>19</v>
      </c>
      <c r="I4220">
        <v>3146</v>
      </c>
      <c r="J4220">
        <v>7.2051851682200005E-2</v>
      </c>
      <c r="K4220">
        <f t="shared" si="393"/>
        <v>14188</v>
      </c>
      <c r="L4220" t="str">
        <f t="shared" si="394"/>
        <v>SOC</v>
      </c>
      <c r="M4220" t="b">
        <f t="shared" si="395"/>
        <v>0</v>
      </c>
      <c r="N4220" t="str">
        <f>VLOOKUP(B4220,Sheet3!$D$2:$I$578,6,FALSE)</f>
        <v>Claude Gewerc</v>
      </c>
      <c r="O4220" t="str">
        <f t="shared" si="396"/>
        <v>Loïc PEN</v>
      </c>
      <c r="P4220" t="b">
        <f t="shared" si="397"/>
        <v>0</v>
      </c>
      <c r="Q4220" t="b">
        <f>AND(M4220,ISNA(VLOOKUP(B4220,Sheet4!$A$1:$A$529,1,FALSE)))</f>
        <v>0</v>
      </c>
    </row>
    <row r="4221" spans="1:17">
      <c r="A4221" t="str">
        <f t="shared" si="392"/>
        <v>André FOUCHARD</v>
      </c>
      <c r="B4221" t="s">
        <v>3828</v>
      </c>
      <c r="C4221" t="e">
        <f>VLOOKUP(B4221,Sheet5!$A$1158:$A$1246,1,FALSE)</f>
        <v>#N/A</v>
      </c>
      <c r="D4221" t="s">
        <v>11</v>
      </c>
      <c r="E4221" t="s">
        <v>9005</v>
      </c>
      <c r="F4221" t="s">
        <v>3839</v>
      </c>
      <c r="G4221" t="s">
        <v>12039</v>
      </c>
      <c r="H4221" t="s">
        <v>17</v>
      </c>
      <c r="I4221">
        <v>8081</v>
      </c>
      <c r="J4221">
        <v>0.18507660948599999</v>
      </c>
      <c r="K4221">
        <f t="shared" si="393"/>
        <v>14188</v>
      </c>
      <c r="L4221" t="str">
        <f t="shared" si="394"/>
        <v>SOC</v>
      </c>
      <c r="M4221" t="b">
        <f t="shared" si="395"/>
        <v>1</v>
      </c>
      <c r="N4221" t="str">
        <f>VLOOKUP(B4221,Sheet3!$D$2:$I$578,6,FALSE)</f>
        <v>Claude Gewerc</v>
      </c>
      <c r="O4221" t="str">
        <f t="shared" si="396"/>
        <v>André FOUCHARD</v>
      </c>
      <c r="P4221" t="b">
        <f t="shared" si="397"/>
        <v>0</v>
      </c>
      <c r="Q4221" t="b">
        <f>AND(M4221,ISNA(VLOOKUP(B4221,Sheet4!$A$1:$A$529,1,FALSE)))</f>
        <v>1</v>
      </c>
    </row>
    <row r="4222" spans="1:17">
      <c r="A4222" t="str">
        <f t="shared" si="392"/>
        <v xml:space="preserve"> </v>
      </c>
      <c r="B4222" t="s">
        <v>3840</v>
      </c>
      <c r="C4222" t="e">
        <f>VLOOKUP(B4222,Sheet5!$A$1158:$A$1246,1,FALSE)</f>
        <v>#N/A</v>
      </c>
      <c r="G4222" t="s">
        <v>9202</v>
      </c>
      <c r="H4222" t="s">
        <v>1</v>
      </c>
      <c r="I4222">
        <v>71232</v>
      </c>
      <c r="J4222">
        <v>1</v>
      </c>
      <c r="K4222">
        <f t="shared" si="393"/>
        <v>0</v>
      </c>
      <c r="L4222">
        <f t="shared" si="394"/>
        <v>0</v>
      </c>
      <c r="M4222" t="b">
        <f t="shared" si="395"/>
        <v>0</v>
      </c>
      <c r="N4222" t="str">
        <f>VLOOKUP(B4222,Sheet3!$D$2:$I$578,6,FALSE)</f>
        <v>Joaquim Pueyo</v>
      </c>
      <c r="O4222" t="str">
        <f t="shared" si="396"/>
        <v xml:space="preserve"> </v>
      </c>
      <c r="P4222" t="b">
        <f t="shared" si="397"/>
        <v>0</v>
      </c>
      <c r="Q4222" t="b">
        <f>AND(M4222,ISNA(VLOOKUP(B4222,Sheet4!$A$1:$A$529,1,FALSE)))</f>
        <v>0</v>
      </c>
    </row>
    <row r="4223" spans="1:17">
      <c r="A4223" t="str">
        <f t="shared" si="392"/>
        <v xml:space="preserve"> </v>
      </c>
      <c r="B4223" t="s">
        <v>3840</v>
      </c>
      <c r="C4223" t="e">
        <f>VLOOKUP(B4223,Sheet5!$A$1158:$A$1246,1,FALSE)</f>
        <v>#N/A</v>
      </c>
      <c r="G4223" t="s">
        <v>9202</v>
      </c>
      <c r="H4223" t="s">
        <v>2</v>
      </c>
      <c r="I4223">
        <v>28329</v>
      </c>
      <c r="J4223">
        <v>0.39770047169799999</v>
      </c>
      <c r="K4223">
        <f t="shared" si="393"/>
        <v>0</v>
      </c>
      <c r="L4223">
        <f t="shared" si="394"/>
        <v>0</v>
      </c>
      <c r="M4223" t="b">
        <f t="shared" si="395"/>
        <v>0</v>
      </c>
      <c r="N4223" t="str">
        <f>VLOOKUP(B4223,Sheet3!$D$2:$I$578,6,FALSE)</f>
        <v>Joaquim Pueyo</v>
      </c>
      <c r="O4223" t="str">
        <f t="shared" si="396"/>
        <v xml:space="preserve"> </v>
      </c>
      <c r="P4223" t="b">
        <f t="shared" si="397"/>
        <v>0</v>
      </c>
      <c r="Q4223" t="b">
        <f>AND(M4223,ISNA(VLOOKUP(B4223,Sheet4!$A$1:$A$529,1,FALSE)))</f>
        <v>0</v>
      </c>
    </row>
    <row r="4224" spans="1:17">
      <c r="A4224" t="str">
        <f t="shared" si="392"/>
        <v xml:space="preserve"> </v>
      </c>
      <c r="B4224" t="s">
        <v>3840</v>
      </c>
      <c r="C4224" t="e">
        <f>VLOOKUP(B4224,Sheet5!$A$1158:$A$1246,1,FALSE)</f>
        <v>#N/A</v>
      </c>
      <c r="G4224" t="s">
        <v>9202</v>
      </c>
      <c r="H4224" t="s">
        <v>3</v>
      </c>
      <c r="I4224">
        <v>748</v>
      </c>
      <c r="J4224">
        <v>1.0500898472600001E-2</v>
      </c>
      <c r="K4224">
        <f t="shared" si="393"/>
        <v>0</v>
      </c>
      <c r="L4224">
        <f t="shared" si="394"/>
        <v>0</v>
      </c>
      <c r="M4224" t="b">
        <f t="shared" si="395"/>
        <v>0</v>
      </c>
      <c r="N4224" t="str">
        <f>VLOOKUP(B4224,Sheet3!$D$2:$I$578,6,FALSE)</f>
        <v>Joaquim Pueyo</v>
      </c>
      <c r="O4224" t="str">
        <f t="shared" si="396"/>
        <v xml:space="preserve"> </v>
      </c>
      <c r="P4224" t="b">
        <f t="shared" si="397"/>
        <v>0</v>
      </c>
      <c r="Q4224" t="b">
        <f>AND(M4224,ISNA(VLOOKUP(B4224,Sheet4!$A$1:$A$529,1,FALSE)))</f>
        <v>0</v>
      </c>
    </row>
    <row r="4225" spans="1:17">
      <c r="A4225" t="str">
        <f t="shared" si="392"/>
        <v>Bertrand DENIAUD</v>
      </c>
      <c r="B4225" t="s">
        <v>3840</v>
      </c>
      <c r="C4225" t="e">
        <f>VLOOKUP(B4225,Sheet5!$A$1158:$A$1246,1,FALSE)</f>
        <v>#N/A</v>
      </c>
      <c r="D4225" t="s">
        <v>11</v>
      </c>
      <c r="E4225" t="s">
        <v>152</v>
      </c>
      <c r="F4225" t="s">
        <v>3841</v>
      </c>
      <c r="G4225" t="s">
        <v>12040</v>
      </c>
      <c r="H4225" t="s">
        <v>26</v>
      </c>
      <c r="I4225">
        <v>9590</v>
      </c>
      <c r="J4225">
        <v>0.22749377298099999</v>
      </c>
      <c r="K4225">
        <f t="shared" si="393"/>
        <v>0</v>
      </c>
      <c r="L4225">
        <f t="shared" si="394"/>
        <v>0</v>
      </c>
      <c r="M4225" t="b">
        <f t="shared" si="395"/>
        <v>0</v>
      </c>
      <c r="N4225" t="str">
        <f>VLOOKUP(B4225,Sheet3!$D$2:$I$578,6,FALSE)</f>
        <v>Joaquim Pueyo</v>
      </c>
      <c r="O4225" t="str">
        <f t="shared" si="396"/>
        <v>Bertrand DENIAUD</v>
      </c>
      <c r="P4225" t="b">
        <f t="shared" si="397"/>
        <v>0</v>
      </c>
      <c r="Q4225" t="b">
        <f>AND(M4225,ISNA(VLOOKUP(B4225,Sheet4!$A$1:$A$529,1,FALSE)))</f>
        <v>0</v>
      </c>
    </row>
    <row r="4226" spans="1:17">
      <c r="A4226" t="str">
        <f t="shared" si="392"/>
        <v>Christian LAIR</v>
      </c>
      <c r="B4226" t="s">
        <v>3840</v>
      </c>
      <c r="C4226" t="e">
        <f>VLOOKUP(B4226,Sheet5!$A$1158:$A$1246,1,FALSE)</f>
        <v>#N/A</v>
      </c>
      <c r="D4226" t="s">
        <v>11</v>
      </c>
      <c r="E4226" t="s">
        <v>312</v>
      </c>
      <c r="F4226" t="s">
        <v>3842</v>
      </c>
      <c r="G4226" t="s">
        <v>12041</v>
      </c>
      <c r="H4226" t="s">
        <v>111</v>
      </c>
      <c r="I4226">
        <v>3490</v>
      </c>
      <c r="J4226">
        <v>8.2789704661399996E-2</v>
      </c>
      <c r="K4226">
        <f t="shared" si="393"/>
        <v>0</v>
      </c>
      <c r="L4226">
        <f t="shared" si="394"/>
        <v>0</v>
      </c>
      <c r="M4226" t="b">
        <f t="shared" si="395"/>
        <v>0</v>
      </c>
      <c r="N4226" t="str">
        <f>VLOOKUP(B4226,Sheet3!$D$2:$I$578,6,FALSE)</f>
        <v>Joaquim Pueyo</v>
      </c>
      <c r="O4226" t="str">
        <f t="shared" si="396"/>
        <v>Christian LAIR</v>
      </c>
      <c r="P4226" t="b">
        <f t="shared" si="397"/>
        <v>0</v>
      </c>
      <c r="Q4226" t="b">
        <f>AND(M4226,ISNA(VLOOKUP(B4226,Sheet4!$A$1:$A$529,1,FALSE)))</f>
        <v>0</v>
      </c>
    </row>
    <row r="4227" spans="1:17">
      <c r="A4227" t="str">
        <f t="shared" ref="A4227:A4290" si="398">O4227</f>
        <v>Lionel STIEFEL</v>
      </c>
      <c r="B4227" t="s">
        <v>3840</v>
      </c>
      <c r="C4227" t="e">
        <f>VLOOKUP(B4227,Sheet5!$A$1158:$A$1246,1,FALSE)</f>
        <v>#N/A</v>
      </c>
      <c r="D4227" t="s">
        <v>11</v>
      </c>
      <c r="E4227" t="s">
        <v>545</v>
      </c>
      <c r="F4227" t="s">
        <v>3843</v>
      </c>
      <c r="G4227" t="s">
        <v>12042</v>
      </c>
      <c r="H4227" t="s">
        <v>17</v>
      </c>
      <c r="I4227">
        <v>4199</v>
      </c>
      <c r="J4227">
        <v>9.9608587356199998E-2</v>
      </c>
      <c r="K4227">
        <f t="shared" ref="K4227:K4290" si="399">IF(B4227&lt;&gt;B4226,0,IF(NOT(ISERR(FIND(H4227,"VECREGSOC"))),IF(I4227&gt;K4226,I4227,K4226),K4226))</f>
        <v>0</v>
      </c>
      <c r="L4227">
        <f t="shared" ref="L4227:L4290" si="400">IF(B4227&lt;&gt;B4226,0,IF(NOT(ISERR(FIND(H4227,"VECREGSOC"))),IF(I4227&gt;K4226,H4227,L4226),L4226))</f>
        <v>0</v>
      </c>
      <c r="M4227" t="b">
        <f t="shared" ref="M4227:M4290" si="401">B4227&lt;&gt;B4228</f>
        <v>0</v>
      </c>
      <c r="N4227" t="str">
        <f>VLOOKUP(B4227,Sheet3!$D$2:$I$578,6,FALSE)</f>
        <v>Joaquim Pueyo</v>
      </c>
      <c r="O4227" t="str">
        <f t="shared" si="396"/>
        <v>Lionel STIEFEL</v>
      </c>
      <c r="P4227" t="b">
        <f t="shared" si="397"/>
        <v>0</v>
      </c>
      <c r="Q4227" t="b">
        <f>AND(M4227,ISNA(VLOOKUP(B4227,Sheet4!$A$1:$A$529,1,FALSE)))</f>
        <v>0</v>
      </c>
    </row>
    <row r="4228" spans="1:17">
      <c r="A4228" t="str">
        <f t="shared" si="398"/>
        <v>Martine ROUSSEL</v>
      </c>
      <c r="B4228" t="s">
        <v>3840</v>
      </c>
      <c r="C4228" t="e">
        <f>VLOOKUP(B4228,Sheet5!$A$1158:$A$1246,1,FALSE)</f>
        <v>#N/A</v>
      </c>
      <c r="D4228" t="s">
        <v>4</v>
      </c>
      <c r="E4228" t="s">
        <v>172</v>
      </c>
      <c r="F4228" t="s">
        <v>1500</v>
      </c>
      <c r="G4228" t="s">
        <v>10234</v>
      </c>
      <c r="H4228" t="s">
        <v>7</v>
      </c>
      <c r="I4228">
        <v>954</v>
      </c>
      <c r="J4228">
        <v>2.2630767406000001E-2</v>
      </c>
      <c r="K4228">
        <f t="shared" si="399"/>
        <v>954</v>
      </c>
      <c r="L4228" t="str">
        <f t="shared" si="400"/>
        <v>VEC</v>
      </c>
      <c r="M4228" t="b">
        <f t="shared" si="401"/>
        <v>0</v>
      </c>
      <c r="N4228" t="str">
        <f>VLOOKUP(B4228,Sheet3!$D$2:$I$578,6,FALSE)</f>
        <v>Joaquim Pueyo</v>
      </c>
      <c r="O4228" t="str">
        <f t="shared" si="396"/>
        <v>Martine ROUSSEL</v>
      </c>
      <c r="P4228" t="b">
        <f t="shared" si="397"/>
        <v>0</v>
      </c>
      <c r="Q4228" t="b">
        <f>AND(M4228,ISNA(VLOOKUP(B4228,Sheet4!$A$1:$A$529,1,FALSE)))</f>
        <v>0</v>
      </c>
    </row>
    <row r="4229" spans="1:17">
      <c r="A4229" t="str">
        <f t="shared" si="398"/>
        <v>Maria SENECHAL</v>
      </c>
      <c r="B4229" t="s">
        <v>3840</v>
      </c>
      <c r="C4229" t="e">
        <f>VLOOKUP(B4229,Sheet5!$A$1158:$A$1246,1,FALSE)</f>
        <v>#N/A</v>
      </c>
      <c r="D4229" t="s">
        <v>4</v>
      </c>
      <c r="E4229" t="s">
        <v>617</v>
      </c>
      <c r="F4229" t="s">
        <v>3844</v>
      </c>
      <c r="G4229" t="s">
        <v>12043</v>
      </c>
      <c r="H4229" t="s">
        <v>29</v>
      </c>
      <c r="I4229">
        <v>251</v>
      </c>
      <c r="J4229">
        <v>5.9542165816599997E-3</v>
      </c>
      <c r="K4229">
        <f t="shared" si="399"/>
        <v>954</v>
      </c>
      <c r="L4229" t="str">
        <f t="shared" si="400"/>
        <v>VEC</v>
      </c>
      <c r="M4229" t="b">
        <f t="shared" si="401"/>
        <v>0</v>
      </c>
      <c r="N4229" t="str">
        <f>VLOOKUP(B4229,Sheet3!$D$2:$I$578,6,FALSE)</f>
        <v>Joaquim Pueyo</v>
      </c>
      <c r="O4229" t="str">
        <f t="shared" si="396"/>
        <v>Maria SENECHAL</v>
      </c>
      <c r="P4229" t="b">
        <f t="shared" si="397"/>
        <v>0</v>
      </c>
      <c r="Q4229" t="b">
        <f>AND(M4229,ISNA(VLOOKUP(B4229,Sheet4!$A$1:$A$529,1,FALSE)))</f>
        <v>0</v>
      </c>
    </row>
    <row r="4230" spans="1:17">
      <c r="A4230" t="str">
        <f t="shared" si="398"/>
        <v>Joaquim PUEYO</v>
      </c>
      <c r="B4230" t="s">
        <v>3840</v>
      </c>
      <c r="C4230" t="e">
        <f>VLOOKUP(B4230,Sheet5!$A$1158:$A$1246,1,FALSE)</f>
        <v>#N/A</v>
      </c>
      <c r="D4230" t="s">
        <v>11</v>
      </c>
      <c r="E4230" t="s">
        <v>3845</v>
      </c>
      <c r="F4230" t="s">
        <v>3846</v>
      </c>
      <c r="G4230" t="s">
        <v>12044</v>
      </c>
      <c r="H4230" t="s">
        <v>21</v>
      </c>
      <c r="I4230">
        <v>16071</v>
      </c>
      <c r="J4230">
        <v>0.38123591507499999</v>
      </c>
      <c r="K4230">
        <f t="shared" si="399"/>
        <v>16071</v>
      </c>
      <c r="L4230" t="str">
        <f t="shared" si="400"/>
        <v>SOC</v>
      </c>
      <c r="M4230" t="b">
        <f t="shared" si="401"/>
        <v>0</v>
      </c>
      <c r="N4230" t="str">
        <f>VLOOKUP(B4230,Sheet3!$D$2:$I$578,6,FALSE)</f>
        <v>Joaquim Pueyo</v>
      </c>
      <c r="O4230" t="str">
        <f t="shared" si="396"/>
        <v>Joaquim PUEYO</v>
      </c>
      <c r="P4230" t="b">
        <f t="shared" si="397"/>
        <v>1</v>
      </c>
      <c r="Q4230" t="b">
        <f>AND(M4230,ISNA(VLOOKUP(B4230,Sheet4!$A$1:$A$529,1,FALSE)))</f>
        <v>0</v>
      </c>
    </row>
    <row r="4231" spans="1:17">
      <c r="A4231" t="str">
        <f t="shared" si="398"/>
        <v>Christophe DE BALORRE</v>
      </c>
      <c r="B4231" t="s">
        <v>3840</v>
      </c>
      <c r="C4231" t="e">
        <f>VLOOKUP(B4231,Sheet5!$A$1158:$A$1246,1,FALSE)</f>
        <v>#N/A</v>
      </c>
      <c r="D4231" t="s">
        <v>11</v>
      </c>
      <c r="E4231" t="s">
        <v>88</v>
      </c>
      <c r="F4231" t="s">
        <v>3847</v>
      </c>
      <c r="G4231" t="s">
        <v>12045</v>
      </c>
      <c r="H4231" t="s">
        <v>13</v>
      </c>
      <c r="I4231">
        <v>5513</v>
      </c>
      <c r="J4231">
        <v>0.13077926699100001</v>
      </c>
      <c r="K4231">
        <f t="shared" si="399"/>
        <v>16071</v>
      </c>
      <c r="L4231" t="str">
        <f t="shared" si="400"/>
        <v>SOC</v>
      </c>
      <c r="M4231" t="b">
        <f t="shared" si="401"/>
        <v>0</v>
      </c>
      <c r="N4231" t="str">
        <f>VLOOKUP(B4231,Sheet3!$D$2:$I$578,6,FALSE)</f>
        <v>Joaquim Pueyo</v>
      </c>
      <c r="O4231" t="str">
        <f t="shared" si="396"/>
        <v>Christophe DE BALORRE</v>
      </c>
      <c r="P4231" t="b">
        <f t="shared" si="397"/>
        <v>0</v>
      </c>
      <c r="Q4231" t="b">
        <f>AND(M4231,ISNA(VLOOKUP(B4231,Sheet4!$A$1:$A$529,1,FALSE)))</f>
        <v>0</v>
      </c>
    </row>
    <row r="4232" spans="1:17">
      <c r="A4232" t="str">
        <f t="shared" si="398"/>
        <v>Charlotte SECHET</v>
      </c>
      <c r="B4232" t="s">
        <v>3840</v>
      </c>
      <c r="C4232" t="e">
        <f>VLOOKUP(B4232,Sheet5!$A$1158:$A$1246,1,FALSE)</f>
        <v>#N/A</v>
      </c>
      <c r="D4232" t="s">
        <v>4</v>
      </c>
      <c r="E4232" t="s">
        <v>899</v>
      </c>
      <c r="F4232" t="s">
        <v>3848</v>
      </c>
      <c r="G4232" t="s">
        <v>12046</v>
      </c>
      <c r="H4232" t="s">
        <v>10</v>
      </c>
      <c r="I4232">
        <v>197</v>
      </c>
      <c r="J4232">
        <v>4.6732297473600004E-3</v>
      </c>
      <c r="K4232">
        <f t="shared" si="399"/>
        <v>16071</v>
      </c>
      <c r="L4232" t="str">
        <f t="shared" si="400"/>
        <v>SOC</v>
      </c>
      <c r="M4232" t="b">
        <f t="shared" si="401"/>
        <v>0</v>
      </c>
      <c r="N4232" t="str">
        <f>VLOOKUP(B4232,Sheet3!$D$2:$I$578,6,FALSE)</f>
        <v>Joaquim Pueyo</v>
      </c>
      <c r="O4232" t="str">
        <f t="shared" si="396"/>
        <v>Charlotte SECHET</v>
      </c>
      <c r="P4232" t="b">
        <f t="shared" si="397"/>
        <v>0</v>
      </c>
      <c r="Q4232" t="b">
        <f>AND(M4232,ISNA(VLOOKUP(B4232,Sheet4!$A$1:$A$529,1,FALSE)))</f>
        <v>0</v>
      </c>
    </row>
    <row r="4233" spans="1:17">
      <c r="A4233" t="str">
        <f t="shared" si="398"/>
        <v>Christine COULON</v>
      </c>
      <c r="B4233" t="s">
        <v>3840</v>
      </c>
      <c r="C4233" t="e">
        <f>VLOOKUP(B4233,Sheet5!$A$1158:$A$1246,1,FALSE)</f>
        <v>#N/A</v>
      </c>
      <c r="D4233" t="s">
        <v>4</v>
      </c>
      <c r="E4233" t="s">
        <v>62</v>
      </c>
      <c r="F4233" t="s">
        <v>2139</v>
      </c>
      <c r="G4233" t="s">
        <v>10717</v>
      </c>
      <c r="H4233" t="s">
        <v>10</v>
      </c>
      <c r="I4233">
        <v>283</v>
      </c>
      <c r="J4233">
        <v>6.7133198908799997E-3</v>
      </c>
      <c r="K4233">
        <f t="shared" si="399"/>
        <v>16071</v>
      </c>
      <c r="L4233" t="str">
        <f t="shared" si="400"/>
        <v>SOC</v>
      </c>
      <c r="M4233" t="b">
        <f t="shared" si="401"/>
        <v>0</v>
      </c>
      <c r="N4233" t="str">
        <f>VLOOKUP(B4233,Sheet3!$D$2:$I$578,6,FALSE)</f>
        <v>Joaquim Pueyo</v>
      </c>
      <c r="O4233" t="str">
        <f t="shared" si="396"/>
        <v>Christine COULON</v>
      </c>
      <c r="P4233" t="b">
        <f t="shared" si="397"/>
        <v>0</v>
      </c>
      <c r="Q4233" t="b">
        <f>AND(M4233,ISNA(VLOOKUP(B4233,Sheet4!$A$1:$A$529,1,FALSE)))</f>
        <v>0</v>
      </c>
    </row>
    <row r="4234" spans="1:17">
      <c r="A4234" t="str">
        <f t="shared" si="398"/>
        <v>Gérard POMMIER</v>
      </c>
      <c r="B4234" t="s">
        <v>3840</v>
      </c>
      <c r="C4234" t="e">
        <f>VLOOKUP(B4234,Sheet5!$A$1158:$A$1246,1,FALSE)</f>
        <v>#N/A</v>
      </c>
      <c r="D4234" t="s">
        <v>11</v>
      </c>
      <c r="E4234" t="s">
        <v>9002</v>
      </c>
      <c r="F4234" t="s">
        <v>3849</v>
      </c>
      <c r="G4234" t="s">
        <v>12047</v>
      </c>
      <c r="H4234" t="s">
        <v>19</v>
      </c>
      <c r="I4234">
        <v>1607</v>
      </c>
      <c r="J4234">
        <v>3.81212193097E-2</v>
      </c>
      <c r="K4234">
        <f t="shared" si="399"/>
        <v>16071</v>
      </c>
      <c r="L4234" t="str">
        <f t="shared" si="400"/>
        <v>SOC</v>
      </c>
      <c r="M4234" t="b">
        <f t="shared" si="401"/>
        <v>1</v>
      </c>
      <c r="N4234" t="str">
        <f>VLOOKUP(B4234,Sheet3!$D$2:$I$578,6,FALSE)</f>
        <v>Joaquim Pueyo</v>
      </c>
      <c r="O4234" t="str">
        <f t="shared" si="396"/>
        <v>Gérard POMMIER</v>
      </c>
      <c r="P4234" t="b">
        <f t="shared" si="397"/>
        <v>0</v>
      </c>
      <c r="Q4234" t="b">
        <f>AND(M4234,ISNA(VLOOKUP(B4234,Sheet4!$A$1:$A$529,1,FALSE)))</f>
        <v>1</v>
      </c>
    </row>
    <row r="4235" spans="1:17">
      <c r="A4235" t="str">
        <f t="shared" si="398"/>
        <v xml:space="preserve"> </v>
      </c>
      <c r="B4235" t="s">
        <v>3850</v>
      </c>
      <c r="C4235" t="e">
        <f>VLOOKUP(B4235,Sheet5!$A$1158:$A$1246,1,FALSE)</f>
        <v>#N/A</v>
      </c>
      <c r="G4235" t="s">
        <v>9202</v>
      </c>
      <c r="H4235" t="s">
        <v>1</v>
      </c>
      <c r="I4235">
        <v>68826</v>
      </c>
      <c r="J4235">
        <v>1</v>
      </c>
      <c r="K4235">
        <f t="shared" si="399"/>
        <v>0</v>
      </c>
      <c r="L4235">
        <f t="shared" si="400"/>
        <v>0</v>
      </c>
      <c r="M4235" t="b">
        <f t="shared" si="401"/>
        <v>0</v>
      </c>
      <c r="N4235" t="str">
        <f>VLOOKUP(B4235,Sheet3!$D$2:$I$578,6,FALSE)</f>
        <v>Souad El Manaa</v>
      </c>
      <c r="O4235" t="str">
        <f t="shared" si="396"/>
        <v xml:space="preserve"> </v>
      </c>
      <c r="P4235" t="b">
        <f t="shared" si="397"/>
        <v>0</v>
      </c>
      <c r="Q4235" t="b">
        <f>AND(M4235,ISNA(VLOOKUP(B4235,Sheet4!$A$1:$A$529,1,FALSE)))</f>
        <v>0</v>
      </c>
    </row>
    <row r="4236" spans="1:17">
      <c r="A4236" t="str">
        <f t="shared" si="398"/>
        <v xml:space="preserve"> </v>
      </c>
      <c r="B4236" t="s">
        <v>3850</v>
      </c>
      <c r="C4236" t="e">
        <f>VLOOKUP(B4236,Sheet5!$A$1158:$A$1246,1,FALSE)</f>
        <v>#N/A</v>
      </c>
      <c r="G4236" t="s">
        <v>9202</v>
      </c>
      <c r="H4236" t="s">
        <v>2</v>
      </c>
      <c r="I4236">
        <v>28086</v>
      </c>
      <c r="J4236">
        <v>0.40807253072999999</v>
      </c>
      <c r="K4236">
        <f t="shared" si="399"/>
        <v>0</v>
      </c>
      <c r="L4236">
        <f t="shared" si="400"/>
        <v>0</v>
      </c>
      <c r="M4236" t="b">
        <f t="shared" si="401"/>
        <v>0</v>
      </c>
      <c r="N4236" t="str">
        <f>VLOOKUP(B4236,Sheet3!$D$2:$I$578,6,FALSE)</f>
        <v>Souad El Manaa</v>
      </c>
      <c r="O4236" t="str">
        <f t="shared" si="396"/>
        <v xml:space="preserve"> </v>
      </c>
      <c r="P4236" t="b">
        <f t="shared" si="397"/>
        <v>0</v>
      </c>
      <c r="Q4236" t="b">
        <f>AND(M4236,ISNA(VLOOKUP(B4236,Sheet4!$A$1:$A$529,1,FALSE)))</f>
        <v>0</v>
      </c>
    </row>
    <row r="4237" spans="1:17">
      <c r="A4237" t="str">
        <f t="shared" si="398"/>
        <v xml:space="preserve"> </v>
      </c>
      <c r="B4237" t="s">
        <v>3850</v>
      </c>
      <c r="C4237" t="e">
        <f>VLOOKUP(B4237,Sheet5!$A$1158:$A$1246,1,FALSE)</f>
        <v>#N/A</v>
      </c>
      <c r="G4237" t="s">
        <v>9202</v>
      </c>
      <c r="H4237" t="s">
        <v>3</v>
      </c>
      <c r="I4237">
        <v>947</v>
      </c>
      <c r="J4237">
        <v>1.3759335135E-2</v>
      </c>
      <c r="K4237">
        <f t="shared" si="399"/>
        <v>0</v>
      </c>
      <c r="L4237">
        <f t="shared" si="400"/>
        <v>0</v>
      </c>
      <c r="M4237" t="b">
        <f t="shared" si="401"/>
        <v>0</v>
      </c>
      <c r="N4237" t="str">
        <f>VLOOKUP(B4237,Sheet3!$D$2:$I$578,6,FALSE)</f>
        <v>Souad El Manaa</v>
      </c>
      <c r="O4237" t="str">
        <f t="shared" si="396"/>
        <v xml:space="preserve"> </v>
      </c>
      <c r="P4237" t="b">
        <f t="shared" si="397"/>
        <v>0</v>
      </c>
      <c r="Q4237" t="b">
        <f>AND(M4237,ISNA(VLOOKUP(B4237,Sheet4!$A$1:$A$529,1,FALSE)))</f>
        <v>0</v>
      </c>
    </row>
    <row r="4238" spans="1:17">
      <c r="A4238" t="str">
        <f t="shared" si="398"/>
        <v>Véronique LOUWAGIE</v>
      </c>
      <c r="B4238" t="s">
        <v>3850</v>
      </c>
      <c r="C4238" t="e">
        <f>VLOOKUP(B4238,Sheet5!$A$1158:$A$1246,1,FALSE)</f>
        <v>#N/A</v>
      </c>
      <c r="D4238" t="s">
        <v>4</v>
      </c>
      <c r="E4238" t="s">
        <v>9004</v>
      </c>
      <c r="F4238" t="s">
        <v>3851</v>
      </c>
      <c r="G4238" t="s">
        <v>12048</v>
      </c>
      <c r="H4238" t="s">
        <v>26</v>
      </c>
      <c r="I4238">
        <v>13068</v>
      </c>
      <c r="J4238">
        <v>0.32839946724300001</v>
      </c>
      <c r="K4238">
        <f t="shared" si="399"/>
        <v>0</v>
      </c>
      <c r="L4238">
        <f t="shared" si="400"/>
        <v>0</v>
      </c>
      <c r="M4238" t="b">
        <f t="shared" si="401"/>
        <v>0</v>
      </c>
      <c r="N4238" t="str">
        <f>VLOOKUP(B4238,Sheet3!$D$2:$I$578,6,FALSE)</f>
        <v>Souad El Manaa</v>
      </c>
      <c r="O4238" t="str">
        <f t="shared" ref="O4238:O4301" si="402">E4238&amp;" "&amp;F4238</f>
        <v>Véronique LOUWAGIE</v>
      </c>
      <c r="P4238" t="b">
        <f t="shared" si="397"/>
        <v>0</v>
      </c>
      <c r="Q4238" t="b">
        <f>AND(M4238,ISNA(VLOOKUP(B4238,Sheet4!$A$1:$A$529,1,FALSE)))</f>
        <v>0</v>
      </c>
    </row>
    <row r="4239" spans="1:17">
      <c r="A4239" t="str">
        <f t="shared" si="398"/>
        <v>Claude GAZENGEL</v>
      </c>
      <c r="B4239" t="s">
        <v>3850</v>
      </c>
      <c r="C4239" t="e">
        <f>VLOOKUP(B4239,Sheet5!$A$1158:$A$1246,1,FALSE)</f>
        <v>#N/A</v>
      </c>
      <c r="D4239" t="s">
        <v>11</v>
      </c>
      <c r="E4239" t="s">
        <v>208</v>
      </c>
      <c r="F4239" t="s">
        <v>3852</v>
      </c>
      <c r="G4239" t="s">
        <v>12049</v>
      </c>
      <c r="H4239" t="s">
        <v>13</v>
      </c>
      <c r="I4239">
        <v>774</v>
      </c>
      <c r="J4239">
        <v>1.9450657150800001E-2</v>
      </c>
      <c r="K4239">
        <f t="shared" si="399"/>
        <v>0</v>
      </c>
      <c r="L4239">
        <f t="shared" si="400"/>
        <v>0</v>
      </c>
      <c r="M4239" t="b">
        <f t="shared" si="401"/>
        <v>0</v>
      </c>
      <c r="N4239" t="str">
        <f>VLOOKUP(B4239,Sheet3!$D$2:$I$578,6,FALSE)</f>
        <v>Souad El Manaa</v>
      </c>
      <c r="O4239" t="str">
        <f t="shared" si="402"/>
        <v>Claude GAZENGEL</v>
      </c>
      <c r="P4239" t="b">
        <f t="shared" ref="P4239:P4302" si="403">O4239=N4239</f>
        <v>0</v>
      </c>
      <c r="Q4239" t="b">
        <f>AND(M4239,ISNA(VLOOKUP(B4239,Sheet4!$A$1:$A$529,1,FALSE)))</f>
        <v>0</v>
      </c>
    </row>
    <row r="4240" spans="1:17">
      <c r="A4240" t="str">
        <f t="shared" si="398"/>
        <v>Jean SELLIER</v>
      </c>
      <c r="B4240" t="s">
        <v>3850</v>
      </c>
      <c r="C4240" t="e">
        <f>VLOOKUP(B4240,Sheet5!$A$1158:$A$1246,1,FALSE)</f>
        <v>#N/A</v>
      </c>
      <c r="D4240" t="s">
        <v>11</v>
      </c>
      <c r="E4240" t="s">
        <v>97</v>
      </c>
      <c r="F4240" t="s">
        <v>2507</v>
      </c>
      <c r="G4240" t="s">
        <v>10997</v>
      </c>
      <c r="H4240" t="s">
        <v>13</v>
      </c>
      <c r="I4240">
        <v>2859</v>
      </c>
      <c r="J4240">
        <v>7.18468072274E-2</v>
      </c>
      <c r="K4240">
        <f t="shared" si="399"/>
        <v>0</v>
      </c>
      <c r="L4240">
        <f t="shared" si="400"/>
        <v>0</v>
      </c>
      <c r="M4240" t="b">
        <f t="shared" si="401"/>
        <v>0</v>
      </c>
      <c r="N4240" t="str">
        <f>VLOOKUP(B4240,Sheet3!$D$2:$I$578,6,FALSE)</f>
        <v>Souad El Manaa</v>
      </c>
      <c r="O4240" t="str">
        <f t="shared" si="402"/>
        <v>Jean SELLIER</v>
      </c>
      <c r="P4240" t="b">
        <f t="shared" si="403"/>
        <v>0</v>
      </c>
      <c r="Q4240" t="b">
        <f>AND(M4240,ISNA(VLOOKUP(B4240,Sheet4!$A$1:$A$529,1,FALSE)))</f>
        <v>0</v>
      </c>
    </row>
    <row r="4241" spans="1:17">
      <c r="A4241" t="str">
        <f t="shared" si="398"/>
        <v>Bernard ALLAIN</v>
      </c>
      <c r="B4241" t="s">
        <v>3850</v>
      </c>
      <c r="C4241" t="e">
        <f>VLOOKUP(B4241,Sheet5!$A$1158:$A$1246,1,FALSE)</f>
        <v>#N/A</v>
      </c>
      <c r="D4241" t="s">
        <v>11</v>
      </c>
      <c r="E4241" t="s">
        <v>84</v>
      </c>
      <c r="F4241" t="s">
        <v>1348</v>
      </c>
      <c r="G4241" t="s">
        <v>10117</v>
      </c>
      <c r="H4241" t="s">
        <v>130</v>
      </c>
      <c r="I4241">
        <v>368</v>
      </c>
      <c r="J4241">
        <v>9.2478576634100005E-3</v>
      </c>
      <c r="K4241">
        <f t="shared" si="399"/>
        <v>0</v>
      </c>
      <c r="L4241">
        <f t="shared" si="400"/>
        <v>0</v>
      </c>
      <c r="M4241" t="b">
        <f t="shared" si="401"/>
        <v>0</v>
      </c>
      <c r="N4241" t="str">
        <f>VLOOKUP(B4241,Sheet3!$D$2:$I$578,6,FALSE)</f>
        <v>Souad El Manaa</v>
      </c>
      <c r="O4241" t="str">
        <f t="shared" si="402"/>
        <v>Bernard ALLAIN</v>
      </c>
      <c r="P4241" t="b">
        <f t="shared" si="403"/>
        <v>0</v>
      </c>
      <c r="Q4241" t="b">
        <f>AND(M4241,ISNA(VLOOKUP(B4241,Sheet4!$A$1:$A$529,1,FALSE)))</f>
        <v>0</v>
      </c>
    </row>
    <row r="4242" spans="1:17">
      <c r="A4242" t="str">
        <f t="shared" si="398"/>
        <v>Chantal FLORES</v>
      </c>
      <c r="B4242" t="s">
        <v>3850</v>
      </c>
      <c r="C4242" t="e">
        <f>VLOOKUP(B4242,Sheet5!$A$1158:$A$1246,1,FALSE)</f>
        <v>#N/A</v>
      </c>
      <c r="D4242" t="s">
        <v>4</v>
      </c>
      <c r="E4242" t="s">
        <v>283</v>
      </c>
      <c r="F4242" t="s">
        <v>3853</v>
      </c>
      <c r="G4242" t="s">
        <v>12050</v>
      </c>
      <c r="H4242" t="s">
        <v>10</v>
      </c>
      <c r="I4242">
        <v>332</v>
      </c>
      <c r="J4242">
        <v>8.3431759354699996E-3</v>
      </c>
      <c r="K4242">
        <f t="shared" si="399"/>
        <v>0</v>
      </c>
      <c r="L4242">
        <f t="shared" si="400"/>
        <v>0</v>
      </c>
      <c r="M4242" t="b">
        <f t="shared" si="401"/>
        <v>0</v>
      </c>
      <c r="N4242" t="str">
        <f>VLOOKUP(B4242,Sheet3!$D$2:$I$578,6,FALSE)</f>
        <v>Souad El Manaa</v>
      </c>
      <c r="O4242" t="str">
        <f t="shared" si="402"/>
        <v>Chantal FLORES</v>
      </c>
      <c r="P4242" t="b">
        <f t="shared" si="403"/>
        <v>0</v>
      </c>
      <c r="Q4242" t="b">
        <f>AND(M4242,ISNA(VLOOKUP(B4242,Sheet4!$A$1:$A$529,1,FALSE)))</f>
        <v>0</v>
      </c>
    </row>
    <row r="4243" spans="1:17">
      <c r="A4243" t="str">
        <f t="shared" si="398"/>
        <v>Souad EL MANAA</v>
      </c>
      <c r="B4243" t="s">
        <v>3850</v>
      </c>
      <c r="C4243" t="e">
        <f>VLOOKUP(B4243,Sheet5!$A$1158:$A$1246,1,FALSE)</f>
        <v>#N/A</v>
      </c>
      <c r="D4243" t="s">
        <v>4</v>
      </c>
      <c r="E4243" t="s">
        <v>3854</v>
      </c>
      <c r="F4243" t="s">
        <v>3855</v>
      </c>
      <c r="G4243" t="s">
        <v>12051</v>
      </c>
      <c r="H4243" t="s">
        <v>21</v>
      </c>
      <c r="I4243">
        <v>11106</v>
      </c>
      <c r="J4243">
        <v>0.27909431306999999</v>
      </c>
      <c r="K4243">
        <f t="shared" si="399"/>
        <v>11106</v>
      </c>
      <c r="L4243" t="str">
        <f t="shared" si="400"/>
        <v>SOC</v>
      </c>
      <c r="M4243" t="b">
        <f t="shared" si="401"/>
        <v>0</v>
      </c>
      <c r="N4243" t="str">
        <f>VLOOKUP(B4243,Sheet3!$D$2:$I$578,6,FALSE)</f>
        <v>Souad El Manaa</v>
      </c>
      <c r="O4243" t="str">
        <f t="shared" si="402"/>
        <v>Souad EL MANAA</v>
      </c>
      <c r="P4243" t="b">
        <f t="shared" si="403"/>
        <v>1</v>
      </c>
      <c r="Q4243" t="b">
        <f>AND(M4243,ISNA(VLOOKUP(B4243,Sheet4!$A$1:$A$529,1,FALSE)))</f>
        <v>0</v>
      </c>
    </row>
    <row r="4244" spans="1:17">
      <c r="A4244" t="str">
        <f t="shared" si="398"/>
        <v>Jean-Claude MARIE</v>
      </c>
      <c r="B4244" t="s">
        <v>3850</v>
      </c>
      <c r="C4244" t="e">
        <f>VLOOKUP(B4244,Sheet5!$A$1158:$A$1246,1,FALSE)</f>
        <v>#N/A</v>
      </c>
      <c r="D4244" t="s">
        <v>11</v>
      </c>
      <c r="E4244" t="s">
        <v>143</v>
      </c>
      <c r="F4244" t="s">
        <v>2532</v>
      </c>
      <c r="G4244" t="s">
        <v>194</v>
      </c>
      <c r="H4244" t="s">
        <v>19</v>
      </c>
      <c r="I4244">
        <v>1423</v>
      </c>
      <c r="J4244">
        <v>3.5760058301700003E-2</v>
      </c>
      <c r="K4244">
        <f t="shared" si="399"/>
        <v>11106</v>
      </c>
      <c r="L4244" t="str">
        <f t="shared" si="400"/>
        <v>SOC</v>
      </c>
      <c r="M4244" t="b">
        <f t="shared" si="401"/>
        <v>0</v>
      </c>
      <c r="N4244" t="str">
        <f>VLOOKUP(B4244,Sheet3!$D$2:$I$578,6,FALSE)</f>
        <v>Souad El Manaa</v>
      </c>
      <c r="O4244" t="str">
        <f t="shared" si="402"/>
        <v>Jean-Claude MARIE</v>
      </c>
      <c r="P4244" t="b">
        <f t="shared" si="403"/>
        <v>0</v>
      </c>
      <c r="Q4244" t="b">
        <f>AND(M4244,ISNA(VLOOKUP(B4244,Sheet4!$A$1:$A$529,1,FALSE)))</f>
        <v>0</v>
      </c>
    </row>
    <row r="4245" spans="1:17">
      <c r="A4245" t="str">
        <f t="shared" si="398"/>
        <v>Dominique HATTON</v>
      </c>
      <c r="B4245" t="s">
        <v>3850</v>
      </c>
      <c r="C4245" t="e">
        <f>VLOOKUP(B4245,Sheet5!$A$1158:$A$1246,1,FALSE)</f>
        <v>#N/A</v>
      </c>
      <c r="D4245" t="s">
        <v>4</v>
      </c>
      <c r="E4245" t="s">
        <v>180</v>
      </c>
      <c r="F4245" t="s">
        <v>3856</v>
      </c>
      <c r="G4245" t="s">
        <v>12052</v>
      </c>
      <c r="H4245" t="s">
        <v>13</v>
      </c>
      <c r="I4245">
        <v>330</v>
      </c>
      <c r="J4245">
        <v>8.2929158394700001E-3</v>
      </c>
      <c r="K4245">
        <f t="shared" si="399"/>
        <v>11106</v>
      </c>
      <c r="L4245" t="str">
        <f t="shared" si="400"/>
        <v>SOC</v>
      </c>
      <c r="M4245" t="b">
        <f t="shared" si="401"/>
        <v>0</v>
      </c>
      <c r="N4245" t="str">
        <f>VLOOKUP(B4245,Sheet3!$D$2:$I$578,6,FALSE)</f>
        <v>Souad El Manaa</v>
      </c>
      <c r="O4245" t="str">
        <f t="shared" si="402"/>
        <v>Dominique HATTON</v>
      </c>
      <c r="P4245" t="b">
        <f t="shared" si="403"/>
        <v>0</v>
      </c>
      <c r="Q4245" t="b">
        <f>AND(M4245,ISNA(VLOOKUP(B4245,Sheet4!$A$1:$A$529,1,FALSE)))</f>
        <v>0</v>
      </c>
    </row>
    <row r="4246" spans="1:17">
      <c r="A4246" t="str">
        <f t="shared" si="398"/>
        <v>Georges HUBELHARDT</v>
      </c>
      <c r="B4246" t="s">
        <v>3850</v>
      </c>
      <c r="C4246" t="e">
        <f>VLOOKUP(B4246,Sheet5!$A$1158:$A$1246,1,FALSE)</f>
        <v>#N/A</v>
      </c>
      <c r="D4246" t="s">
        <v>11</v>
      </c>
      <c r="E4246" t="s">
        <v>3295</v>
      </c>
      <c r="F4246" t="s">
        <v>3857</v>
      </c>
      <c r="G4246" t="s">
        <v>12053</v>
      </c>
      <c r="H4246" t="s">
        <v>10</v>
      </c>
      <c r="I4246">
        <v>186</v>
      </c>
      <c r="J4246">
        <v>4.6741889277000003E-3</v>
      </c>
      <c r="K4246">
        <f t="shared" si="399"/>
        <v>11106</v>
      </c>
      <c r="L4246" t="str">
        <f t="shared" si="400"/>
        <v>SOC</v>
      </c>
      <c r="M4246" t="b">
        <f t="shared" si="401"/>
        <v>0</v>
      </c>
      <c r="N4246" t="str">
        <f>VLOOKUP(B4246,Sheet3!$D$2:$I$578,6,FALSE)</f>
        <v>Souad El Manaa</v>
      </c>
      <c r="O4246" t="str">
        <f t="shared" si="402"/>
        <v>Georges HUBELHARDT</v>
      </c>
      <c r="P4246" t="b">
        <f t="shared" si="403"/>
        <v>0</v>
      </c>
      <c r="Q4246" t="b">
        <f>AND(M4246,ISNA(VLOOKUP(B4246,Sheet4!$A$1:$A$529,1,FALSE)))</f>
        <v>0</v>
      </c>
    </row>
    <row r="4247" spans="1:17">
      <c r="A4247" t="str">
        <f t="shared" si="398"/>
        <v>Jean-François DE CAFFARELLI</v>
      </c>
      <c r="B4247" t="s">
        <v>3850</v>
      </c>
      <c r="C4247" t="e">
        <f>VLOOKUP(B4247,Sheet5!$A$1158:$A$1246,1,FALSE)</f>
        <v>#N/A</v>
      </c>
      <c r="D4247" t="s">
        <v>11</v>
      </c>
      <c r="E4247" t="s">
        <v>9112</v>
      </c>
      <c r="F4247" t="s">
        <v>3858</v>
      </c>
      <c r="G4247" t="s">
        <v>12054</v>
      </c>
      <c r="H4247" t="s">
        <v>13</v>
      </c>
      <c r="I4247">
        <v>3315</v>
      </c>
      <c r="J4247">
        <v>8.3306109114700003E-2</v>
      </c>
      <c r="K4247">
        <f t="shared" si="399"/>
        <v>11106</v>
      </c>
      <c r="L4247" t="str">
        <f t="shared" si="400"/>
        <v>SOC</v>
      </c>
      <c r="M4247" t="b">
        <f t="shared" si="401"/>
        <v>0</v>
      </c>
      <c r="N4247" t="str">
        <f>VLOOKUP(B4247,Sheet3!$D$2:$I$578,6,FALSE)</f>
        <v>Souad El Manaa</v>
      </c>
      <c r="O4247" t="str">
        <f t="shared" si="402"/>
        <v>Jean-François DE CAFFARELLI</v>
      </c>
      <c r="P4247" t="b">
        <f t="shared" si="403"/>
        <v>0</v>
      </c>
      <c r="Q4247" t="b">
        <f>AND(M4247,ISNA(VLOOKUP(B4247,Sheet4!$A$1:$A$529,1,FALSE)))</f>
        <v>0</v>
      </c>
    </row>
    <row r="4248" spans="1:17">
      <c r="A4248" t="str">
        <f t="shared" si="398"/>
        <v>Patrick FOURNY</v>
      </c>
      <c r="B4248" t="s">
        <v>3850</v>
      </c>
      <c r="C4248" t="e">
        <f>VLOOKUP(B4248,Sheet5!$A$1158:$A$1246,1,FALSE)</f>
        <v>#N/A</v>
      </c>
      <c r="D4248" t="s">
        <v>11</v>
      </c>
      <c r="E4248" t="s">
        <v>100</v>
      </c>
      <c r="F4248" t="s">
        <v>3859</v>
      </c>
      <c r="G4248" t="s">
        <v>12055</v>
      </c>
      <c r="H4248" t="s">
        <v>17</v>
      </c>
      <c r="I4248">
        <v>6032</v>
      </c>
      <c r="J4248">
        <v>0.151584449526</v>
      </c>
      <c r="K4248">
        <f t="shared" si="399"/>
        <v>11106</v>
      </c>
      <c r="L4248" t="str">
        <f t="shared" si="400"/>
        <v>SOC</v>
      </c>
      <c r="M4248" t="b">
        <f t="shared" si="401"/>
        <v>1</v>
      </c>
      <c r="N4248" t="str">
        <f>VLOOKUP(B4248,Sheet3!$D$2:$I$578,6,FALSE)</f>
        <v>Souad El Manaa</v>
      </c>
      <c r="O4248" t="str">
        <f t="shared" si="402"/>
        <v>Patrick FOURNY</v>
      </c>
      <c r="P4248" t="b">
        <f t="shared" si="403"/>
        <v>0</v>
      </c>
      <c r="Q4248" t="b">
        <f>AND(M4248,ISNA(VLOOKUP(B4248,Sheet4!$A$1:$A$529,1,FALSE)))</f>
        <v>1</v>
      </c>
    </row>
    <row r="4249" spans="1:17">
      <c r="A4249" t="str">
        <f t="shared" si="398"/>
        <v xml:space="preserve"> </v>
      </c>
      <c r="B4249" t="s">
        <v>3860</v>
      </c>
      <c r="C4249" t="e">
        <f>VLOOKUP(B4249,Sheet5!$A$1158:$A$1246,1,FALSE)</f>
        <v>#N/A</v>
      </c>
      <c r="G4249" t="s">
        <v>9202</v>
      </c>
      <c r="H4249" t="s">
        <v>1</v>
      </c>
      <c r="I4249">
        <v>72537</v>
      </c>
      <c r="J4249">
        <v>1</v>
      </c>
      <c r="K4249">
        <f t="shared" si="399"/>
        <v>0</v>
      </c>
      <c r="L4249">
        <f t="shared" si="400"/>
        <v>0</v>
      </c>
      <c r="M4249" t="b">
        <f t="shared" si="401"/>
        <v>0</v>
      </c>
      <c r="N4249" t="str">
        <f>VLOOKUP(B4249,Sheet3!$D$2:$I$578,6,FALSE)</f>
        <v>Omar Ayad</v>
      </c>
      <c r="O4249" t="str">
        <f t="shared" si="402"/>
        <v xml:space="preserve"> </v>
      </c>
      <c r="P4249" t="b">
        <f t="shared" si="403"/>
        <v>0</v>
      </c>
      <c r="Q4249" t="b">
        <f>AND(M4249,ISNA(VLOOKUP(B4249,Sheet4!$A$1:$A$529,1,FALSE)))</f>
        <v>0</v>
      </c>
    </row>
    <row r="4250" spans="1:17">
      <c r="A4250" t="str">
        <f t="shared" si="398"/>
        <v xml:space="preserve"> </v>
      </c>
      <c r="B4250" t="s">
        <v>3860</v>
      </c>
      <c r="C4250" t="e">
        <f>VLOOKUP(B4250,Sheet5!$A$1158:$A$1246,1,FALSE)</f>
        <v>#N/A</v>
      </c>
      <c r="G4250" t="s">
        <v>9202</v>
      </c>
      <c r="H4250" t="s">
        <v>2</v>
      </c>
      <c r="I4250">
        <v>27320</v>
      </c>
      <c r="J4250">
        <v>0.37663537229299998</v>
      </c>
      <c r="K4250">
        <f t="shared" si="399"/>
        <v>0</v>
      </c>
      <c r="L4250">
        <f t="shared" si="400"/>
        <v>0</v>
      </c>
      <c r="M4250" t="b">
        <f t="shared" si="401"/>
        <v>0</v>
      </c>
      <c r="N4250" t="str">
        <f>VLOOKUP(B4250,Sheet3!$D$2:$I$578,6,FALSE)</f>
        <v>Omar Ayad</v>
      </c>
      <c r="O4250" t="str">
        <f t="shared" si="402"/>
        <v xml:space="preserve"> </v>
      </c>
      <c r="P4250" t="b">
        <f t="shared" si="403"/>
        <v>0</v>
      </c>
      <c r="Q4250" t="b">
        <f>AND(M4250,ISNA(VLOOKUP(B4250,Sheet4!$A$1:$A$529,1,FALSE)))</f>
        <v>0</v>
      </c>
    </row>
    <row r="4251" spans="1:17">
      <c r="A4251" t="str">
        <f t="shared" si="398"/>
        <v xml:space="preserve"> </v>
      </c>
      <c r="B4251" t="s">
        <v>3860</v>
      </c>
      <c r="C4251" t="e">
        <f>VLOOKUP(B4251,Sheet5!$A$1158:$A$1246,1,FALSE)</f>
        <v>#N/A</v>
      </c>
      <c r="G4251" t="s">
        <v>9202</v>
      </c>
      <c r="H4251" t="s">
        <v>3</v>
      </c>
      <c r="I4251">
        <v>749</v>
      </c>
      <c r="J4251">
        <v>1.0325764782100001E-2</v>
      </c>
      <c r="K4251">
        <f t="shared" si="399"/>
        <v>0</v>
      </c>
      <c r="L4251">
        <f t="shared" si="400"/>
        <v>0</v>
      </c>
      <c r="M4251" t="b">
        <f t="shared" si="401"/>
        <v>0</v>
      </c>
      <c r="N4251" t="str">
        <f>VLOOKUP(B4251,Sheet3!$D$2:$I$578,6,FALSE)</f>
        <v>Omar Ayad</v>
      </c>
      <c r="O4251" t="str">
        <f t="shared" si="402"/>
        <v xml:space="preserve"> </v>
      </c>
      <c r="P4251" t="b">
        <f t="shared" si="403"/>
        <v>0</v>
      </c>
      <c r="Q4251" t="b">
        <f>AND(M4251,ISNA(VLOOKUP(B4251,Sheet4!$A$1:$A$529,1,FALSE)))</f>
        <v>0</v>
      </c>
    </row>
    <row r="4252" spans="1:17">
      <c r="A4252" t="str">
        <f t="shared" si="398"/>
        <v>Marie-Antoinette CALDAIROU</v>
      </c>
      <c r="B4252" t="s">
        <v>3860</v>
      </c>
      <c r="C4252" t="e">
        <f>VLOOKUP(B4252,Sheet5!$A$1158:$A$1246,1,FALSE)</f>
        <v>#N/A</v>
      </c>
      <c r="D4252" t="s">
        <v>4</v>
      </c>
      <c r="E4252" t="s">
        <v>3861</v>
      </c>
      <c r="F4252" t="s">
        <v>3862</v>
      </c>
      <c r="G4252" t="s">
        <v>12056</v>
      </c>
      <c r="H4252" t="s">
        <v>13</v>
      </c>
      <c r="I4252">
        <v>278</v>
      </c>
      <c r="J4252">
        <v>6.2516866061000003E-3</v>
      </c>
      <c r="K4252">
        <f t="shared" si="399"/>
        <v>0</v>
      </c>
      <c r="L4252">
        <f t="shared" si="400"/>
        <v>0</v>
      </c>
      <c r="M4252" t="b">
        <f t="shared" si="401"/>
        <v>0</v>
      </c>
      <c r="N4252" t="str">
        <f>VLOOKUP(B4252,Sheet3!$D$2:$I$578,6,FALSE)</f>
        <v>Omar Ayad</v>
      </c>
      <c r="O4252" t="str">
        <f t="shared" si="402"/>
        <v>Marie-Antoinette CALDAIROU</v>
      </c>
      <c r="P4252" t="b">
        <f t="shared" si="403"/>
        <v>0</v>
      </c>
      <c r="Q4252" t="b">
        <f>AND(M4252,ISNA(VLOOKUP(B4252,Sheet4!$A$1:$A$529,1,FALSE)))</f>
        <v>0</v>
      </c>
    </row>
    <row r="4253" spans="1:17">
      <c r="A4253" t="str">
        <f t="shared" si="398"/>
        <v>Jérôme DE CARRARA</v>
      </c>
      <c r="B4253" t="s">
        <v>3860</v>
      </c>
      <c r="C4253" t="e">
        <f>VLOOKUP(B4253,Sheet5!$A$1158:$A$1246,1,FALSE)</f>
        <v>#N/A</v>
      </c>
      <c r="D4253" t="s">
        <v>11</v>
      </c>
      <c r="E4253" t="s">
        <v>9138</v>
      </c>
      <c r="F4253" t="s">
        <v>3863</v>
      </c>
      <c r="G4253" t="s">
        <v>12057</v>
      </c>
      <c r="H4253" t="s">
        <v>13</v>
      </c>
      <c r="I4253">
        <v>187</v>
      </c>
      <c r="J4253">
        <v>4.2052712062600004E-3</v>
      </c>
      <c r="K4253">
        <f t="shared" si="399"/>
        <v>0</v>
      </c>
      <c r="L4253">
        <f t="shared" si="400"/>
        <v>0</v>
      </c>
      <c r="M4253" t="b">
        <f t="shared" si="401"/>
        <v>0</v>
      </c>
      <c r="N4253" t="str">
        <f>VLOOKUP(B4253,Sheet3!$D$2:$I$578,6,FALSE)</f>
        <v>Omar Ayad</v>
      </c>
      <c r="O4253" t="str">
        <f t="shared" si="402"/>
        <v>Jérôme DE CARRARA</v>
      </c>
      <c r="P4253" t="b">
        <f t="shared" si="403"/>
        <v>0</v>
      </c>
      <c r="Q4253" t="b">
        <f>AND(M4253,ISNA(VLOOKUP(B4253,Sheet4!$A$1:$A$529,1,FALSE)))</f>
        <v>0</v>
      </c>
    </row>
    <row r="4254" spans="1:17">
      <c r="A4254" t="str">
        <f t="shared" si="398"/>
        <v>Jean CHATELAIS</v>
      </c>
      <c r="B4254" t="s">
        <v>3860</v>
      </c>
      <c r="C4254" t="e">
        <f>VLOOKUP(B4254,Sheet5!$A$1158:$A$1246,1,FALSE)</f>
        <v>#N/A</v>
      </c>
      <c r="D4254" t="s">
        <v>11</v>
      </c>
      <c r="E4254" t="s">
        <v>97</v>
      </c>
      <c r="F4254" t="s">
        <v>3864</v>
      </c>
      <c r="G4254" t="s">
        <v>12058</v>
      </c>
      <c r="H4254" t="s">
        <v>19</v>
      </c>
      <c r="I4254">
        <v>1694</v>
      </c>
      <c r="J4254">
        <v>3.8094809750799999E-2</v>
      </c>
      <c r="K4254">
        <f t="shared" si="399"/>
        <v>0</v>
      </c>
      <c r="L4254">
        <f t="shared" si="400"/>
        <v>0</v>
      </c>
      <c r="M4254" t="b">
        <f t="shared" si="401"/>
        <v>0</v>
      </c>
      <c r="N4254" t="str">
        <f>VLOOKUP(B4254,Sheet3!$D$2:$I$578,6,FALSE)</f>
        <v>Omar Ayad</v>
      </c>
      <c r="O4254" t="str">
        <f t="shared" si="402"/>
        <v>Jean CHATELAIS</v>
      </c>
      <c r="P4254" t="b">
        <f t="shared" si="403"/>
        <v>0</v>
      </c>
      <c r="Q4254" t="b">
        <f>AND(M4254,ISNA(VLOOKUP(B4254,Sheet4!$A$1:$A$529,1,FALSE)))</f>
        <v>0</v>
      </c>
    </row>
    <row r="4255" spans="1:17">
      <c r="A4255" t="str">
        <f t="shared" si="398"/>
        <v>Francine LAVANRY</v>
      </c>
      <c r="B4255" t="s">
        <v>3860</v>
      </c>
      <c r="C4255" t="e">
        <f>VLOOKUP(B4255,Sheet5!$A$1158:$A$1246,1,FALSE)</f>
        <v>#N/A</v>
      </c>
      <c r="D4255" t="s">
        <v>4</v>
      </c>
      <c r="E4255" t="s">
        <v>289</v>
      </c>
      <c r="F4255" t="s">
        <v>3865</v>
      </c>
      <c r="G4255" t="s">
        <v>12059</v>
      </c>
      <c r="H4255" t="s">
        <v>17</v>
      </c>
      <c r="I4255">
        <v>4843</v>
      </c>
      <c r="J4255">
        <v>0.108909777818</v>
      </c>
      <c r="K4255">
        <f t="shared" si="399"/>
        <v>0</v>
      </c>
      <c r="L4255">
        <f t="shared" si="400"/>
        <v>0</v>
      </c>
      <c r="M4255" t="b">
        <f t="shared" si="401"/>
        <v>0</v>
      </c>
      <c r="N4255" t="str">
        <f>VLOOKUP(B4255,Sheet3!$D$2:$I$578,6,FALSE)</f>
        <v>Omar Ayad</v>
      </c>
      <c r="O4255" t="str">
        <f t="shared" si="402"/>
        <v>Francine LAVANRY</v>
      </c>
      <c r="P4255" t="b">
        <f t="shared" si="403"/>
        <v>0</v>
      </c>
      <c r="Q4255" t="b">
        <f>AND(M4255,ISNA(VLOOKUP(B4255,Sheet4!$A$1:$A$529,1,FALSE)))</f>
        <v>0</v>
      </c>
    </row>
    <row r="4256" spans="1:17">
      <c r="A4256" t="str">
        <f t="shared" si="398"/>
        <v>Omar AYAD</v>
      </c>
      <c r="B4256" t="s">
        <v>3860</v>
      </c>
      <c r="C4256" t="e">
        <f>VLOOKUP(B4256,Sheet5!$A$1158:$A$1246,1,FALSE)</f>
        <v>#N/A</v>
      </c>
      <c r="D4256" t="s">
        <v>11</v>
      </c>
      <c r="E4256" t="s">
        <v>722</v>
      </c>
      <c r="F4256" t="s">
        <v>3866</v>
      </c>
      <c r="G4256" t="s">
        <v>12060</v>
      </c>
      <c r="H4256" t="s">
        <v>7</v>
      </c>
      <c r="I4256">
        <v>1874</v>
      </c>
      <c r="J4256">
        <v>4.21426643879E-2</v>
      </c>
      <c r="K4256">
        <f t="shared" si="399"/>
        <v>1874</v>
      </c>
      <c r="L4256" t="str">
        <f t="shared" si="400"/>
        <v>VEC</v>
      </c>
      <c r="M4256" t="b">
        <f t="shared" si="401"/>
        <v>0</v>
      </c>
      <c r="N4256" t="str">
        <f>VLOOKUP(B4256,Sheet3!$D$2:$I$578,6,FALSE)</f>
        <v>Omar Ayad</v>
      </c>
      <c r="O4256" t="str">
        <f t="shared" si="402"/>
        <v>Omar AYAD</v>
      </c>
      <c r="P4256" t="b">
        <f t="shared" si="403"/>
        <v>1</v>
      </c>
      <c r="Q4256" t="b">
        <f>AND(M4256,ISNA(VLOOKUP(B4256,Sheet4!$A$1:$A$529,1,FALSE)))</f>
        <v>0</v>
      </c>
    </row>
    <row r="4257" spans="1:17">
      <c r="A4257" t="str">
        <f t="shared" si="398"/>
        <v>Arnaud GAUTIER</v>
      </c>
      <c r="B4257" t="s">
        <v>3860</v>
      </c>
      <c r="C4257" t="e">
        <f>VLOOKUP(B4257,Sheet5!$A$1158:$A$1246,1,FALSE)</f>
        <v>#N/A</v>
      </c>
      <c r="D4257" t="s">
        <v>11</v>
      </c>
      <c r="E4257" t="s">
        <v>1083</v>
      </c>
      <c r="F4257" t="s">
        <v>388</v>
      </c>
      <c r="G4257" t="s">
        <v>6175</v>
      </c>
      <c r="H4257" t="s">
        <v>10</v>
      </c>
      <c r="I4257">
        <v>258</v>
      </c>
      <c r="J4257">
        <v>5.8019249797599997E-3</v>
      </c>
      <c r="K4257">
        <f t="shared" si="399"/>
        <v>1874</v>
      </c>
      <c r="L4257" t="str">
        <f t="shared" si="400"/>
        <v>VEC</v>
      </c>
      <c r="M4257" t="b">
        <f t="shared" si="401"/>
        <v>0</v>
      </c>
      <c r="N4257" t="str">
        <f>VLOOKUP(B4257,Sheet3!$D$2:$I$578,6,FALSE)</f>
        <v>Omar Ayad</v>
      </c>
      <c r="O4257" t="str">
        <f t="shared" si="402"/>
        <v>Arnaud GAUTIER</v>
      </c>
      <c r="P4257" t="b">
        <f t="shared" si="403"/>
        <v>0</v>
      </c>
      <c r="Q4257" t="b">
        <f>AND(M4257,ISNA(VLOOKUP(B4257,Sheet4!$A$1:$A$529,1,FALSE)))</f>
        <v>0</v>
      </c>
    </row>
    <row r="4258" spans="1:17">
      <c r="A4258" t="str">
        <f t="shared" si="398"/>
        <v>Grégory CORDURIE</v>
      </c>
      <c r="B4258" t="s">
        <v>3860</v>
      </c>
      <c r="C4258" t="e">
        <f>VLOOKUP(B4258,Sheet5!$A$1158:$A$1246,1,FALSE)</f>
        <v>#N/A</v>
      </c>
      <c r="D4258" t="s">
        <v>11</v>
      </c>
      <c r="E4258" t="s">
        <v>8995</v>
      </c>
      <c r="F4258" t="s">
        <v>3867</v>
      </c>
      <c r="G4258" t="s">
        <v>12061</v>
      </c>
      <c r="H4258" t="s">
        <v>10</v>
      </c>
      <c r="I4258">
        <v>281</v>
      </c>
      <c r="J4258">
        <v>6.3191508500499999E-3</v>
      </c>
      <c r="K4258">
        <f t="shared" si="399"/>
        <v>1874</v>
      </c>
      <c r="L4258" t="str">
        <f t="shared" si="400"/>
        <v>VEC</v>
      </c>
      <c r="M4258" t="b">
        <f t="shared" si="401"/>
        <v>0</v>
      </c>
      <c r="N4258" t="str">
        <f>VLOOKUP(B4258,Sheet3!$D$2:$I$578,6,FALSE)</f>
        <v>Omar Ayad</v>
      </c>
      <c r="O4258" t="str">
        <f t="shared" si="402"/>
        <v>Grégory CORDURIE</v>
      </c>
      <c r="P4258" t="b">
        <f t="shared" si="403"/>
        <v>0</v>
      </c>
      <c r="Q4258" t="b">
        <f>AND(M4258,ISNA(VLOOKUP(B4258,Sheet4!$A$1:$A$529,1,FALSE)))</f>
        <v>0</v>
      </c>
    </row>
    <row r="4259" spans="1:17">
      <c r="A4259" t="str">
        <f t="shared" si="398"/>
        <v>Jérôme NURY</v>
      </c>
      <c r="B4259" t="s">
        <v>3860</v>
      </c>
      <c r="C4259" t="e">
        <f>VLOOKUP(B4259,Sheet5!$A$1158:$A$1246,1,FALSE)</f>
        <v>#N/A</v>
      </c>
      <c r="D4259" t="s">
        <v>11</v>
      </c>
      <c r="E4259" t="s">
        <v>9138</v>
      </c>
      <c r="F4259" t="s">
        <v>3868</v>
      </c>
      <c r="G4259" t="s">
        <v>12062</v>
      </c>
      <c r="H4259" t="s">
        <v>26</v>
      </c>
      <c r="I4259">
        <v>16509</v>
      </c>
      <c r="J4259">
        <v>0.37125573446100002</v>
      </c>
      <c r="K4259">
        <f t="shared" si="399"/>
        <v>1874</v>
      </c>
      <c r="L4259" t="str">
        <f t="shared" si="400"/>
        <v>VEC</v>
      </c>
      <c r="M4259" t="b">
        <f t="shared" si="401"/>
        <v>0</v>
      </c>
      <c r="N4259" t="str">
        <f>VLOOKUP(B4259,Sheet3!$D$2:$I$578,6,FALSE)</f>
        <v>Omar Ayad</v>
      </c>
      <c r="O4259" t="str">
        <f t="shared" si="402"/>
        <v>Jérôme NURY</v>
      </c>
      <c r="P4259" t="b">
        <f t="shared" si="403"/>
        <v>0</v>
      </c>
      <c r="Q4259" t="b">
        <f>AND(M4259,ISNA(VLOOKUP(B4259,Sheet4!$A$1:$A$529,1,FALSE)))</f>
        <v>0</v>
      </c>
    </row>
    <row r="4260" spans="1:17">
      <c r="A4260" t="str">
        <f t="shared" si="398"/>
        <v>Odile LECROSNIER</v>
      </c>
      <c r="B4260" t="s">
        <v>3860</v>
      </c>
      <c r="C4260" t="e">
        <f>VLOOKUP(B4260,Sheet5!$A$1158:$A$1246,1,FALSE)</f>
        <v>#N/A</v>
      </c>
      <c r="D4260" t="s">
        <v>4</v>
      </c>
      <c r="E4260" t="s">
        <v>1438</v>
      </c>
      <c r="F4260" t="s">
        <v>3869</v>
      </c>
      <c r="G4260" t="s">
        <v>12063</v>
      </c>
      <c r="H4260" t="s">
        <v>43</v>
      </c>
      <c r="I4260">
        <v>586</v>
      </c>
      <c r="J4260">
        <v>1.3178015651700001E-2</v>
      </c>
      <c r="K4260">
        <f t="shared" si="399"/>
        <v>1874</v>
      </c>
      <c r="L4260" t="str">
        <f t="shared" si="400"/>
        <v>VEC</v>
      </c>
      <c r="M4260" t="b">
        <f t="shared" si="401"/>
        <v>0</v>
      </c>
      <c r="N4260" t="str">
        <f>VLOOKUP(B4260,Sheet3!$D$2:$I$578,6,FALSE)</f>
        <v>Omar Ayad</v>
      </c>
      <c r="O4260" t="str">
        <f t="shared" si="402"/>
        <v>Odile LECROSNIER</v>
      </c>
      <c r="P4260" t="b">
        <f t="shared" si="403"/>
        <v>0</v>
      </c>
      <c r="Q4260" t="b">
        <f>AND(M4260,ISNA(VLOOKUP(B4260,Sheet4!$A$1:$A$529,1,FALSE)))</f>
        <v>0</v>
      </c>
    </row>
    <row r="4261" spans="1:17">
      <c r="A4261" t="str">
        <f t="shared" si="398"/>
        <v>Jacques BESSIN</v>
      </c>
      <c r="B4261" t="s">
        <v>3860</v>
      </c>
      <c r="C4261" t="e">
        <f>VLOOKUP(B4261,Sheet5!$A$1158:$A$1246,1,FALSE)</f>
        <v>#N/A</v>
      </c>
      <c r="D4261" t="s">
        <v>11</v>
      </c>
      <c r="E4261" t="s">
        <v>14</v>
      </c>
      <c r="F4261" t="s">
        <v>3870</v>
      </c>
      <c r="G4261" t="s">
        <v>12064</v>
      </c>
      <c r="H4261" t="s">
        <v>29</v>
      </c>
      <c r="I4261">
        <v>354</v>
      </c>
      <c r="J4261">
        <v>7.9607807861800002E-3</v>
      </c>
      <c r="K4261">
        <f t="shared" si="399"/>
        <v>1874</v>
      </c>
      <c r="L4261" t="str">
        <f t="shared" si="400"/>
        <v>VEC</v>
      </c>
      <c r="M4261" t="b">
        <f t="shared" si="401"/>
        <v>0</v>
      </c>
      <c r="N4261" t="str">
        <f>VLOOKUP(B4261,Sheet3!$D$2:$I$578,6,FALSE)</f>
        <v>Omar Ayad</v>
      </c>
      <c r="O4261" t="str">
        <f t="shared" si="402"/>
        <v>Jacques BESSIN</v>
      </c>
      <c r="P4261" t="b">
        <f t="shared" si="403"/>
        <v>0</v>
      </c>
      <c r="Q4261" t="b">
        <f>AND(M4261,ISNA(VLOOKUP(B4261,Sheet4!$A$1:$A$529,1,FALSE)))</f>
        <v>0</v>
      </c>
    </row>
    <row r="4262" spans="1:17">
      <c r="A4262" t="str">
        <f t="shared" si="398"/>
        <v>Denis JACQUET</v>
      </c>
      <c r="B4262" t="s">
        <v>3860</v>
      </c>
      <c r="C4262" t="e">
        <f>VLOOKUP(B4262,Sheet5!$A$1158:$A$1246,1,FALSE)</f>
        <v>#N/A</v>
      </c>
      <c r="D4262" t="s">
        <v>11</v>
      </c>
      <c r="E4262" t="s">
        <v>332</v>
      </c>
      <c r="F4262" t="s">
        <v>2025</v>
      </c>
      <c r="G4262" t="s">
        <v>10631</v>
      </c>
      <c r="H4262" t="s">
        <v>111</v>
      </c>
      <c r="I4262">
        <v>430</v>
      </c>
      <c r="J4262">
        <v>9.66987496627E-3</v>
      </c>
      <c r="K4262">
        <f t="shared" si="399"/>
        <v>1874</v>
      </c>
      <c r="L4262" t="str">
        <f t="shared" si="400"/>
        <v>VEC</v>
      </c>
      <c r="M4262" t="b">
        <f t="shared" si="401"/>
        <v>0</v>
      </c>
      <c r="N4262" t="str">
        <f>VLOOKUP(B4262,Sheet3!$D$2:$I$578,6,FALSE)</f>
        <v>Omar Ayad</v>
      </c>
      <c r="O4262" t="str">
        <f t="shared" si="402"/>
        <v>Denis JACQUET</v>
      </c>
      <c r="P4262" t="b">
        <f t="shared" si="403"/>
        <v>0</v>
      </c>
      <c r="Q4262" t="b">
        <f>AND(M4262,ISNA(VLOOKUP(B4262,Sheet4!$A$1:$A$529,1,FALSE)))</f>
        <v>0</v>
      </c>
    </row>
    <row r="4263" spans="1:17">
      <c r="A4263" t="str">
        <f t="shared" si="398"/>
        <v>Yves GOASDOUE</v>
      </c>
      <c r="B4263" t="s">
        <v>3860</v>
      </c>
      <c r="C4263" t="e">
        <f>VLOOKUP(B4263,Sheet5!$A$1158:$A$1246,1,FALSE)</f>
        <v>#N/A</v>
      </c>
      <c r="D4263" t="s">
        <v>11</v>
      </c>
      <c r="E4263" t="s">
        <v>53</v>
      </c>
      <c r="F4263" t="s">
        <v>3871</v>
      </c>
      <c r="G4263" t="s">
        <v>12065</v>
      </c>
      <c r="H4263" t="s">
        <v>33</v>
      </c>
      <c r="I4263">
        <v>17174</v>
      </c>
      <c r="J4263">
        <v>0.38621030853600002</v>
      </c>
      <c r="K4263">
        <f t="shared" si="399"/>
        <v>1874</v>
      </c>
      <c r="L4263" t="str">
        <f t="shared" si="400"/>
        <v>VEC</v>
      </c>
      <c r="M4263" t="b">
        <f t="shared" si="401"/>
        <v>1</v>
      </c>
      <c r="N4263" t="str">
        <f>VLOOKUP(B4263,Sheet3!$D$2:$I$578,6,FALSE)</f>
        <v>Omar Ayad</v>
      </c>
      <c r="O4263" t="str">
        <f t="shared" si="402"/>
        <v>Yves GOASDOUE</v>
      </c>
      <c r="P4263" t="b">
        <f t="shared" si="403"/>
        <v>0</v>
      </c>
      <c r="Q4263" t="b">
        <f>AND(M4263,ISNA(VLOOKUP(B4263,Sheet4!$A$1:$A$529,1,FALSE)))</f>
        <v>1</v>
      </c>
    </row>
    <row r="4264" spans="1:17">
      <c r="A4264" t="str">
        <f t="shared" si="398"/>
        <v xml:space="preserve"> </v>
      </c>
      <c r="B4264" t="s">
        <v>3872</v>
      </c>
      <c r="C4264" t="e">
        <f>VLOOKUP(B4264,Sheet5!$A$1158:$A$1246,1,FALSE)</f>
        <v>#N/A</v>
      </c>
      <c r="G4264" t="s">
        <v>9202</v>
      </c>
      <c r="H4264" t="s">
        <v>1</v>
      </c>
      <c r="I4264">
        <v>103104</v>
      </c>
      <c r="J4264">
        <v>1</v>
      </c>
      <c r="K4264">
        <f t="shared" si="399"/>
        <v>0</v>
      </c>
      <c r="L4264">
        <f t="shared" si="400"/>
        <v>0</v>
      </c>
      <c r="M4264" t="b">
        <f t="shared" si="401"/>
        <v>0</v>
      </c>
      <c r="N4264" t="str">
        <f>VLOOKUP(B4264,Sheet3!$D$2:$I$578,6,FALSE)</f>
        <v>Jean-Jacques Cottel</v>
      </c>
      <c r="O4264" t="str">
        <f t="shared" si="402"/>
        <v xml:space="preserve"> </v>
      </c>
      <c r="P4264" t="b">
        <f t="shared" si="403"/>
        <v>0</v>
      </c>
      <c r="Q4264" t="b">
        <f>AND(M4264,ISNA(VLOOKUP(B4264,Sheet4!$A$1:$A$529,1,FALSE)))</f>
        <v>0</v>
      </c>
    </row>
    <row r="4265" spans="1:17">
      <c r="A4265" t="str">
        <f t="shared" si="398"/>
        <v xml:space="preserve"> </v>
      </c>
      <c r="B4265" t="s">
        <v>3872</v>
      </c>
      <c r="C4265" t="e">
        <f>VLOOKUP(B4265,Sheet5!$A$1158:$A$1246,1,FALSE)</f>
        <v>#N/A</v>
      </c>
      <c r="G4265" t="s">
        <v>9202</v>
      </c>
      <c r="H4265" t="s">
        <v>2</v>
      </c>
      <c r="I4265">
        <v>39371</v>
      </c>
      <c r="J4265">
        <v>0.38185715394199998</v>
      </c>
      <c r="K4265">
        <f t="shared" si="399"/>
        <v>0</v>
      </c>
      <c r="L4265">
        <f t="shared" si="400"/>
        <v>0</v>
      </c>
      <c r="M4265" t="b">
        <f t="shared" si="401"/>
        <v>0</v>
      </c>
      <c r="N4265" t="str">
        <f>VLOOKUP(B4265,Sheet3!$D$2:$I$578,6,FALSE)</f>
        <v>Jean-Jacques Cottel</v>
      </c>
      <c r="O4265" t="str">
        <f t="shared" si="402"/>
        <v xml:space="preserve"> </v>
      </c>
      <c r="P4265" t="b">
        <f t="shared" si="403"/>
        <v>0</v>
      </c>
      <c r="Q4265" t="b">
        <f>AND(M4265,ISNA(VLOOKUP(B4265,Sheet4!$A$1:$A$529,1,FALSE)))</f>
        <v>0</v>
      </c>
    </row>
    <row r="4266" spans="1:17">
      <c r="A4266" t="str">
        <f t="shared" si="398"/>
        <v xml:space="preserve"> </v>
      </c>
      <c r="B4266" t="s">
        <v>3872</v>
      </c>
      <c r="C4266" t="e">
        <f>VLOOKUP(B4266,Sheet5!$A$1158:$A$1246,1,FALSE)</f>
        <v>#N/A</v>
      </c>
      <c r="G4266" t="s">
        <v>9202</v>
      </c>
      <c r="H4266" t="s">
        <v>3</v>
      </c>
      <c r="I4266">
        <v>1475</v>
      </c>
      <c r="J4266">
        <v>1.43059435133E-2</v>
      </c>
      <c r="K4266">
        <f t="shared" si="399"/>
        <v>0</v>
      </c>
      <c r="L4266">
        <f t="shared" si="400"/>
        <v>0</v>
      </c>
      <c r="M4266" t="b">
        <f t="shared" si="401"/>
        <v>0</v>
      </c>
      <c r="N4266" t="str">
        <f>VLOOKUP(B4266,Sheet3!$D$2:$I$578,6,FALSE)</f>
        <v>Jean-Jacques Cottel</v>
      </c>
      <c r="O4266" t="str">
        <f t="shared" si="402"/>
        <v xml:space="preserve"> </v>
      </c>
      <c r="P4266" t="b">
        <f t="shared" si="403"/>
        <v>0</v>
      </c>
      <c r="Q4266" t="b">
        <f>AND(M4266,ISNA(VLOOKUP(B4266,Sheet4!$A$1:$A$529,1,FALSE)))</f>
        <v>0</v>
      </c>
    </row>
    <row r="4267" spans="1:17">
      <c r="A4267" t="str">
        <f t="shared" si="398"/>
        <v>Jean-Pierre D'HOLLANDER</v>
      </c>
      <c r="B4267" t="s">
        <v>3872</v>
      </c>
      <c r="C4267" t="e">
        <f>VLOOKUP(B4267,Sheet5!$A$1158:$A$1246,1,FALSE)</f>
        <v>#N/A</v>
      </c>
      <c r="D4267" t="s">
        <v>11</v>
      </c>
      <c r="E4267" t="s">
        <v>140</v>
      </c>
      <c r="F4267" t="s">
        <v>3873</v>
      </c>
      <c r="G4267" t="s">
        <v>12066</v>
      </c>
      <c r="H4267" t="s">
        <v>17</v>
      </c>
      <c r="I4267">
        <v>12081</v>
      </c>
      <c r="J4267">
        <v>0.194047351344</v>
      </c>
      <c r="K4267">
        <f t="shared" si="399"/>
        <v>0</v>
      </c>
      <c r="L4267">
        <f t="shared" si="400"/>
        <v>0</v>
      </c>
      <c r="M4267" t="b">
        <f t="shared" si="401"/>
        <v>0</v>
      </c>
      <c r="N4267" t="str">
        <f>VLOOKUP(B4267,Sheet3!$D$2:$I$578,6,FALSE)</f>
        <v>Jean-Jacques Cottel</v>
      </c>
      <c r="O4267" t="str">
        <f t="shared" si="402"/>
        <v>Jean-Pierre D'HOLLANDER</v>
      </c>
      <c r="P4267" t="b">
        <f t="shared" si="403"/>
        <v>0</v>
      </c>
      <c r="Q4267" t="b">
        <f>AND(M4267,ISNA(VLOOKUP(B4267,Sheet4!$A$1:$A$529,1,FALSE)))</f>
        <v>0</v>
      </c>
    </row>
    <row r="4268" spans="1:17">
      <c r="A4268" t="str">
        <f t="shared" si="398"/>
        <v>Jérémy LAUTOUR</v>
      </c>
      <c r="B4268" t="s">
        <v>3872</v>
      </c>
      <c r="C4268" t="e">
        <f>VLOOKUP(B4268,Sheet5!$A$1158:$A$1246,1,FALSE)</f>
        <v>#N/A</v>
      </c>
      <c r="D4268" t="s">
        <v>11</v>
      </c>
      <c r="E4268" t="s">
        <v>9045</v>
      </c>
      <c r="F4268" t="s">
        <v>3874</v>
      </c>
      <c r="G4268" t="s">
        <v>12067</v>
      </c>
      <c r="H4268" t="s">
        <v>10</v>
      </c>
      <c r="I4268">
        <v>502</v>
      </c>
      <c r="J4268">
        <v>8.0632207908999994E-3</v>
      </c>
      <c r="K4268">
        <f t="shared" si="399"/>
        <v>0</v>
      </c>
      <c r="L4268">
        <f t="shared" si="400"/>
        <v>0</v>
      </c>
      <c r="M4268" t="b">
        <f t="shared" si="401"/>
        <v>0</v>
      </c>
      <c r="N4268" t="str">
        <f>VLOOKUP(B4268,Sheet3!$D$2:$I$578,6,FALSE)</f>
        <v>Jean-Jacques Cottel</v>
      </c>
      <c r="O4268" t="str">
        <f t="shared" si="402"/>
        <v>Jérémy LAUTOUR</v>
      </c>
      <c r="P4268" t="b">
        <f t="shared" si="403"/>
        <v>0</v>
      </c>
      <c r="Q4268" t="b">
        <f>AND(M4268,ISNA(VLOOKUP(B4268,Sheet4!$A$1:$A$529,1,FALSE)))</f>
        <v>0</v>
      </c>
    </row>
    <row r="4269" spans="1:17">
      <c r="A4269" t="str">
        <f t="shared" si="398"/>
        <v>Dominique DURAND</v>
      </c>
      <c r="B4269" t="s">
        <v>3872</v>
      </c>
      <c r="C4269" t="e">
        <f>VLOOKUP(B4269,Sheet5!$A$1158:$A$1246,1,FALSE)</f>
        <v>#N/A</v>
      </c>
      <c r="D4269" t="s">
        <v>4</v>
      </c>
      <c r="E4269" t="s">
        <v>180</v>
      </c>
      <c r="F4269" t="s">
        <v>451</v>
      </c>
      <c r="G4269" t="s">
        <v>9459</v>
      </c>
      <c r="H4269" t="s">
        <v>10</v>
      </c>
      <c r="I4269">
        <v>534</v>
      </c>
      <c r="J4269">
        <v>8.5772109608399996E-3</v>
      </c>
      <c r="K4269">
        <f t="shared" si="399"/>
        <v>0</v>
      </c>
      <c r="L4269">
        <f t="shared" si="400"/>
        <v>0</v>
      </c>
      <c r="M4269" t="b">
        <f t="shared" si="401"/>
        <v>0</v>
      </c>
      <c r="N4269" t="str">
        <f>VLOOKUP(B4269,Sheet3!$D$2:$I$578,6,FALSE)</f>
        <v>Jean-Jacques Cottel</v>
      </c>
      <c r="O4269" t="str">
        <f t="shared" si="402"/>
        <v>Dominique DURAND</v>
      </c>
      <c r="P4269" t="b">
        <f t="shared" si="403"/>
        <v>0</v>
      </c>
      <c r="Q4269" t="b">
        <f>AND(M4269,ISNA(VLOOKUP(B4269,Sheet4!$A$1:$A$529,1,FALSE)))</f>
        <v>0</v>
      </c>
    </row>
    <row r="4270" spans="1:17">
      <c r="A4270" t="str">
        <f t="shared" si="398"/>
        <v>Serge RAVAUX</v>
      </c>
      <c r="B4270" t="s">
        <v>3872</v>
      </c>
      <c r="C4270" t="e">
        <f>VLOOKUP(B4270,Sheet5!$A$1158:$A$1246,1,FALSE)</f>
        <v>#N/A</v>
      </c>
      <c r="D4270" t="s">
        <v>11</v>
      </c>
      <c r="E4270" t="s">
        <v>416</v>
      </c>
      <c r="F4270" t="s">
        <v>3875</v>
      </c>
      <c r="G4270" t="s">
        <v>12068</v>
      </c>
      <c r="H4270" t="s">
        <v>7</v>
      </c>
      <c r="I4270">
        <v>1435</v>
      </c>
      <c r="J4270">
        <v>2.3049246683199999E-2</v>
      </c>
      <c r="K4270">
        <f t="shared" si="399"/>
        <v>1435</v>
      </c>
      <c r="L4270" t="str">
        <f t="shared" si="400"/>
        <v>VEC</v>
      </c>
      <c r="M4270" t="b">
        <f t="shared" si="401"/>
        <v>0</v>
      </c>
      <c r="N4270" t="str">
        <f>VLOOKUP(B4270,Sheet3!$D$2:$I$578,6,FALSE)</f>
        <v>Jean-Jacques Cottel</v>
      </c>
      <c r="O4270" t="str">
        <f t="shared" si="402"/>
        <v>Serge RAVAUX</v>
      </c>
      <c r="P4270" t="b">
        <f t="shared" si="403"/>
        <v>0</v>
      </c>
      <c r="Q4270" t="b">
        <f>AND(M4270,ISNA(VLOOKUP(B4270,Sheet4!$A$1:$A$529,1,FALSE)))</f>
        <v>0</v>
      </c>
    </row>
    <row r="4271" spans="1:17">
      <c r="A4271" t="str">
        <f t="shared" si="398"/>
        <v>Bruno DUVERGE</v>
      </c>
      <c r="B4271" t="s">
        <v>3872</v>
      </c>
      <c r="C4271" t="e">
        <f>VLOOKUP(B4271,Sheet5!$A$1158:$A$1246,1,FALSE)</f>
        <v>#N/A</v>
      </c>
      <c r="D4271" t="s">
        <v>11</v>
      </c>
      <c r="E4271" t="s">
        <v>251</v>
      </c>
      <c r="F4271" t="s">
        <v>3876</v>
      </c>
      <c r="G4271" t="s">
        <v>12069</v>
      </c>
      <c r="H4271" t="s">
        <v>43</v>
      </c>
      <c r="I4271">
        <v>2680</v>
      </c>
      <c r="J4271">
        <v>4.3046676732299997E-2</v>
      </c>
      <c r="K4271">
        <f t="shared" si="399"/>
        <v>1435</v>
      </c>
      <c r="L4271" t="str">
        <f t="shared" si="400"/>
        <v>VEC</v>
      </c>
      <c r="M4271" t="b">
        <f t="shared" si="401"/>
        <v>0</v>
      </c>
      <c r="N4271" t="str">
        <f>VLOOKUP(B4271,Sheet3!$D$2:$I$578,6,FALSE)</f>
        <v>Jean-Jacques Cottel</v>
      </c>
      <c r="O4271" t="str">
        <f t="shared" si="402"/>
        <v>Bruno DUVERGE</v>
      </c>
      <c r="P4271" t="b">
        <f t="shared" si="403"/>
        <v>0</v>
      </c>
      <c r="Q4271" t="b">
        <f>AND(M4271,ISNA(VLOOKUP(B4271,Sheet4!$A$1:$A$529,1,FALSE)))</f>
        <v>0</v>
      </c>
    </row>
    <row r="4272" spans="1:17">
      <c r="A4272" t="str">
        <f t="shared" si="398"/>
        <v>Michel LEGRAND</v>
      </c>
      <c r="B4272" t="s">
        <v>3872</v>
      </c>
      <c r="C4272" t="e">
        <f>VLOOKUP(B4272,Sheet5!$A$1158:$A$1246,1,FALSE)</f>
        <v>#N/A</v>
      </c>
      <c r="D4272" t="s">
        <v>11</v>
      </c>
      <c r="E4272" t="s">
        <v>31</v>
      </c>
      <c r="F4272" t="s">
        <v>3463</v>
      </c>
      <c r="G4272" t="s">
        <v>11750</v>
      </c>
      <c r="H4272" t="s">
        <v>10</v>
      </c>
      <c r="I4272">
        <v>10</v>
      </c>
      <c r="J4272">
        <v>1.6062192810599999E-4</v>
      </c>
      <c r="K4272">
        <f t="shared" si="399"/>
        <v>1435</v>
      </c>
      <c r="L4272" t="str">
        <f t="shared" si="400"/>
        <v>VEC</v>
      </c>
      <c r="M4272" t="b">
        <f t="shared" si="401"/>
        <v>0</v>
      </c>
      <c r="N4272" t="str">
        <f>VLOOKUP(B4272,Sheet3!$D$2:$I$578,6,FALSE)</f>
        <v>Jean-Jacques Cottel</v>
      </c>
      <c r="O4272" t="str">
        <f t="shared" si="402"/>
        <v>Michel LEGRAND</v>
      </c>
      <c r="P4272" t="b">
        <f t="shared" si="403"/>
        <v>0</v>
      </c>
      <c r="Q4272" t="b">
        <f>AND(M4272,ISNA(VLOOKUP(B4272,Sheet4!$A$1:$A$529,1,FALSE)))</f>
        <v>0</v>
      </c>
    </row>
    <row r="4273" spans="1:17">
      <c r="A4273" t="str">
        <f t="shared" si="398"/>
        <v>Xavier SCHMIDT</v>
      </c>
      <c r="B4273" t="s">
        <v>3872</v>
      </c>
      <c r="C4273" t="e">
        <f>VLOOKUP(B4273,Sheet5!$A$1158:$A$1246,1,FALSE)</f>
        <v>#N/A</v>
      </c>
      <c r="D4273" t="s">
        <v>11</v>
      </c>
      <c r="E4273" t="s">
        <v>24</v>
      </c>
      <c r="F4273" t="s">
        <v>3877</v>
      </c>
      <c r="G4273" t="s">
        <v>12070</v>
      </c>
      <c r="H4273" t="s">
        <v>19</v>
      </c>
      <c r="I4273">
        <v>3445</v>
      </c>
      <c r="J4273">
        <v>5.5334254232400001E-2</v>
      </c>
      <c r="K4273">
        <f t="shared" si="399"/>
        <v>1435</v>
      </c>
      <c r="L4273" t="str">
        <f t="shared" si="400"/>
        <v>VEC</v>
      </c>
      <c r="M4273" t="b">
        <f t="shared" si="401"/>
        <v>0</v>
      </c>
      <c r="N4273" t="str">
        <f>VLOOKUP(B4273,Sheet3!$D$2:$I$578,6,FALSE)</f>
        <v>Jean-Jacques Cottel</v>
      </c>
      <c r="O4273" t="str">
        <f t="shared" si="402"/>
        <v>Xavier SCHMIDT</v>
      </c>
      <c r="P4273" t="b">
        <f t="shared" si="403"/>
        <v>0</v>
      </c>
      <c r="Q4273" t="b">
        <f>AND(M4273,ISNA(VLOOKUP(B4273,Sheet4!$A$1:$A$529,1,FALSE)))</f>
        <v>0</v>
      </c>
    </row>
    <row r="4274" spans="1:17">
      <c r="A4274" t="str">
        <f t="shared" si="398"/>
        <v>Michel PETIT</v>
      </c>
      <c r="B4274" t="s">
        <v>3872</v>
      </c>
      <c r="C4274" t="e">
        <f>VLOOKUP(B4274,Sheet5!$A$1158:$A$1246,1,FALSE)</f>
        <v>#N/A</v>
      </c>
      <c r="D4274" t="s">
        <v>11</v>
      </c>
      <c r="E4274" t="s">
        <v>31</v>
      </c>
      <c r="F4274" t="s">
        <v>1255</v>
      </c>
      <c r="G4274" t="s">
        <v>10049</v>
      </c>
      <c r="H4274" t="s">
        <v>26</v>
      </c>
      <c r="I4274">
        <v>18439</v>
      </c>
      <c r="J4274">
        <v>0.29617077323399998</v>
      </c>
      <c r="K4274">
        <f t="shared" si="399"/>
        <v>1435</v>
      </c>
      <c r="L4274" t="str">
        <f t="shared" si="400"/>
        <v>VEC</v>
      </c>
      <c r="M4274" t="b">
        <f t="shared" si="401"/>
        <v>0</v>
      </c>
      <c r="N4274" t="str">
        <f>VLOOKUP(B4274,Sheet3!$D$2:$I$578,6,FALSE)</f>
        <v>Jean-Jacques Cottel</v>
      </c>
      <c r="O4274" t="str">
        <f t="shared" si="402"/>
        <v>Michel PETIT</v>
      </c>
      <c r="P4274" t="b">
        <f t="shared" si="403"/>
        <v>0</v>
      </c>
      <c r="Q4274" t="b">
        <f>AND(M4274,ISNA(VLOOKUP(B4274,Sheet4!$A$1:$A$529,1,FALSE)))</f>
        <v>0</v>
      </c>
    </row>
    <row r="4275" spans="1:17">
      <c r="A4275" t="str">
        <f t="shared" si="398"/>
        <v>Jean-Jacques COTTEL</v>
      </c>
      <c r="B4275" t="s">
        <v>3872</v>
      </c>
      <c r="C4275" t="e">
        <f>VLOOKUP(B4275,Sheet5!$A$1158:$A$1246,1,FALSE)</f>
        <v>#N/A</v>
      </c>
      <c r="D4275" t="s">
        <v>11</v>
      </c>
      <c r="E4275" t="s">
        <v>1604</v>
      </c>
      <c r="F4275" t="s">
        <v>3878</v>
      </c>
      <c r="G4275" t="s">
        <v>12071</v>
      </c>
      <c r="H4275" t="s">
        <v>21</v>
      </c>
      <c r="I4275">
        <v>23132</v>
      </c>
      <c r="J4275">
        <v>0.37155064409400002</v>
      </c>
      <c r="K4275">
        <f t="shared" si="399"/>
        <v>23132</v>
      </c>
      <c r="L4275" t="str">
        <f t="shared" si="400"/>
        <v>SOC</v>
      </c>
      <c r="M4275" t="b">
        <f t="shared" si="401"/>
        <v>1</v>
      </c>
      <c r="N4275" t="str">
        <f>VLOOKUP(B4275,Sheet3!$D$2:$I$578,6,FALSE)</f>
        <v>Jean-Jacques Cottel</v>
      </c>
      <c r="O4275" t="str">
        <f t="shared" si="402"/>
        <v>Jean-Jacques COTTEL</v>
      </c>
      <c r="P4275" t="b">
        <f t="shared" si="403"/>
        <v>1</v>
      </c>
      <c r="Q4275" t="b">
        <f>AND(M4275,ISNA(VLOOKUP(B4275,Sheet4!$A$1:$A$529,1,FALSE)))</f>
        <v>1</v>
      </c>
    </row>
    <row r="4276" spans="1:17">
      <c r="A4276" t="str">
        <f t="shared" si="398"/>
        <v xml:space="preserve"> </v>
      </c>
      <c r="B4276" t="s">
        <v>3879</v>
      </c>
      <c r="C4276" t="e">
        <f>VLOOKUP(B4276,Sheet5!$A$1158:$A$1246,1,FALSE)</f>
        <v>#N/A</v>
      </c>
      <c r="G4276" t="s">
        <v>9202</v>
      </c>
      <c r="H4276" t="s">
        <v>1</v>
      </c>
      <c r="I4276">
        <v>84287</v>
      </c>
      <c r="J4276">
        <v>1</v>
      </c>
      <c r="K4276">
        <f t="shared" si="399"/>
        <v>0</v>
      </c>
      <c r="L4276">
        <f t="shared" si="400"/>
        <v>0</v>
      </c>
      <c r="M4276" t="b">
        <f t="shared" si="401"/>
        <v>0</v>
      </c>
      <c r="N4276" t="str">
        <f>VLOOKUP(B4276,Sheet3!$D$2:$I$578,6,FALSE)</f>
        <v>Jacqueline Maquet</v>
      </c>
      <c r="O4276" t="str">
        <f t="shared" si="402"/>
        <v xml:space="preserve"> </v>
      </c>
      <c r="P4276" t="b">
        <f t="shared" si="403"/>
        <v>0</v>
      </c>
      <c r="Q4276" t="b">
        <f>AND(M4276,ISNA(VLOOKUP(B4276,Sheet4!$A$1:$A$529,1,FALSE)))</f>
        <v>0</v>
      </c>
    </row>
    <row r="4277" spans="1:17">
      <c r="A4277" t="str">
        <f t="shared" si="398"/>
        <v xml:space="preserve"> </v>
      </c>
      <c r="B4277" t="s">
        <v>3879</v>
      </c>
      <c r="C4277" t="e">
        <f>VLOOKUP(B4277,Sheet5!$A$1158:$A$1246,1,FALSE)</f>
        <v>#N/A</v>
      </c>
      <c r="G4277" t="s">
        <v>9202</v>
      </c>
      <c r="H4277" t="s">
        <v>2</v>
      </c>
      <c r="I4277">
        <v>33325</v>
      </c>
      <c r="J4277">
        <v>0.39537532478300003</v>
      </c>
      <c r="K4277">
        <f t="shared" si="399"/>
        <v>0</v>
      </c>
      <c r="L4277">
        <f t="shared" si="400"/>
        <v>0</v>
      </c>
      <c r="M4277" t="b">
        <f t="shared" si="401"/>
        <v>0</v>
      </c>
      <c r="N4277" t="str">
        <f>VLOOKUP(B4277,Sheet3!$D$2:$I$578,6,FALSE)</f>
        <v>Jacqueline Maquet</v>
      </c>
      <c r="O4277" t="str">
        <f t="shared" si="402"/>
        <v xml:space="preserve"> </v>
      </c>
      <c r="P4277" t="b">
        <f t="shared" si="403"/>
        <v>0</v>
      </c>
      <c r="Q4277" t="b">
        <f>AND(M4277,ISNA(VLOOKUP(B4277,Sheet4!$A$1:$A$529,1,FALSE)))</f>
        <v>0</v>
      </c>
    </row>
    <row r="4278" spans="1:17">
      <c r="A4278" t="str">
        <f t="shared" si="398"/>
        <v xml:space="preserve"> </v>
      </c>
      <c r="B4278" t="s">
        <v>3879</v>
      </c>
      <c r="C4278" t="e">
        <f>VLOOKUP(B4278,Sheet5!$A$1158:$A$1246,1,FALSE)</f>
        <v>#N/A</v>
      </c>
      <c r="G4278" t="s">
        <v>9202</v>
      </c>
      <c r="H4278" t="s">
        <v>3</v>
      </c>
      <c r="I4278">
        <v>1230</v>
      </c>
      <c r="J4278">
        <v>1.45929977339E-2</v>
      </c>
      <c r="K4278">
        <f t="shared" si="399"/>
        <v>0</v>
      </c>
      <c r="L4278">
        <f t="shared" si="400"/>
        <v>0</v>
      </c>
      <c r="M4278" t="b">
        <f t="shared" si="401"/>
        <v>0</v>
      </c>
      <c r="N4278" t="str">
        <f>VLOOKUP(B4278,Sheet3!$D$2:$I$578,6,FALSE)</f>
        <v>Jacqueline Maquet</v>
      </c>
      <c r="O4278" t="str">
        <f t="shared" si="402"/>
        <v xml:space="preserve"> </v>
      </c>
      <c r="P4278" t="b">
        <f t="shared" si="403"/>
        <v>0</v>
      </c>
      <c r="Q4278" t="b">
        <f>AND(M4278,ISNA(VLOOKUP(B4278,Sheet4!$A$1:$A$529,1,FALSE)))</f>
        <v>0</v>
      </c>
    </row>
    <row r="4279" spans="1:17">
      <c r="A4279" t="str">
        <f t="shared" si="398"/>
        <v>Dalila DECOBERT</v>
      </c>
      <c r="B4279" t="s">
        <v>3879</v>
      </c>
      <c r="C4279" t="e">
        <f>VLOOKUP(B4279,Sheet5!$A$1158:$A$1246,1,FALSE)</f>
        <v>#N/A</v>
      </c>
      <c r="D4279" t="s">
        <v>4</v>
      </c>
      <c r="E4279" t="s">
        <v>3880</v>
      </c>
      <c r="F4279" t="s">
        <v>3881</v>
      </c>
      <c r="G4279" t="s">
        <v>12072</v>
      </c>
      <c r="H4279" t="s">
        <v>17</v>
      </c>
      <c r="I4279">
        <v>8440</v>
      </c>
      <c r="J4279">
        <v>0.16970964368999999</v>
      </c>
      <c r="K4279">
        <f t="shared" si="399"/>
        <v>0</v>
      </c>
      <c r="L4279">
        <f t="shared" si="400"/>
        <v>0</v>
      </c>
      <c r="M4279" t="b">
        <f t="shared" si="401"/>
        <v>0</v>
      </c>
      <c r="N4279" t="str">
        <f>VLOOKUP(B4279,Sheet3!$D$2:$I$578,6,FALSE)</f>
        <v>Jacqueline Maquet</v>
      </c>
      <c r="O4279" t="str">
        <f t="shared" si="402"/>
        <v>Dalila DECOBERT</v>
      </c>
      <c r="P4279" t="b">
        <f t="shared" si="403"/>
        <v>0</v>
      </c>
      <c r="Q4279" t="b">
        <f>AND(M4279,ISNA(VLOOKUP(B4279,Sheet4!$A$1:$A$529,1,FALSE)))</f>
        <v>0</v>
      </c>
    </row>
    <row r="4280" spans="1:17">
      <c r="A4280" t="str">
        <f t="shared" si="398"/>
        <v>Sandra DUSAUTOIR-DIONET</v>
      </c>
      <c r="B4280" t="s">
        <v>3879</v>
      </c>
      <c r="C4280" t="e">
        <f>VLOOKUP(B4280,Sheet5!$A$1158:$A$1246,1,FALSE)</f>
        <v>#N/A</v>
      </c>
      <c r="D4280" t="s">
        <v>4</v>
      </c>
      <c r="E4280" t="s">
        <v>1850</v>
      </c>
      <c r="F4280" t="s">
        <v>3882</v>
      </c>
      <c r="G4280" t="s">
        <v>12073</v>
      </c>
      <c r="H4280" t="s">
        <v>19</v>
      </c>
      <c r="I4280">
        <v>2286</v>
      </c>
      <c r="J4280">
        <v>4.5966379795700001E-2</v>
      </c>
      <c r="K4280">
        <f t="shared" si="399"/>
        <v>0</v>
      </c>
      <c r="L4280">
        <f t="shared" si="400"/>
        <v>0</v>
      </c>
      <c r="M4280" t="b">
        <f t="shared" si="401"/>
        <v>0</v>
      </c>
      <c r="N4280" t="str">
        <f>VLOOKUP(B4280,Sheet3!$D$2:$I$578,6,FALSE)</f>
        <v>Jacqueline Maquet</v>
      </c>
      <c r="O4280" t="str">
        <f t="shared" si="402"/>
        <v>Sandra DUSAUTOIR-DIONET</v>
      </c>
      <c r="P4280" t="b">
        <f t="shared" si="403"/>
        <v>0</v>
      </c>
      <c r="Q4280" t="b">
        <f>AND(M4280,ISNA(VLOOKUP(B4280,Sheet4!$A$1:$A$529,1,FALSE)))</f>
        <v>0</v>
      </c>
    </row>
    <row r="4281" spans="1:17">
      <c r="A4281" t="str">
        <f t="shared" si="398"/>
        <v>Pascale TILLIER</v>
      </c>
      <c r="B4281" t="s">
        <v>3879</v>
      </c>
      <c r="C4281" t="e">
        <f>VLOOKUP(B4281,Sheet5!$A$1158:$A$1246,1,FALSE)</f>
        <v>#N/A</v>
      </c>
      <c r="D4281" t="s">
        <v>4</v>
      </c>
      <c r="E4281" t="s">
        <v>215</v>
      </c>
      <c r="F4281" t="s">
        <v>3883</v>
      </c>
      <c r="G4281" t="s">
        <v>12074</v>
      </c>
      <c r="H4281" t="s">
        <v>10</v>
      </c>
      <c r="I4281">
        <v>304</v>
      </c>
      <c r="J4281">
        <v>6.1127644172800002E-3</v>
      </c>
      <c r="K4281">
        <f t="shared" si="399"/>
        <v>0</v>
      </c>
      <c r="L4281">
        <f t="shared" si="400"/>
        <v>0</v>
      </c>
      <c r="M4281" t="b">
        <f t="shared" si="401"/>
        <v>0</v>
      </c>
      <c r="N4281" t="str">
        <f>VLOOKUP(B4281,Sheet3!$D$2:$I$578,6,FALSE)</f>
        <v>Jacqueline Maquet</v>
      </c>
      <c r="O4281" t="str">
        <f t="shared" si="402"/>
        <v>Pascale TILLIER</v>
      </c>
      <c r="P4281" t="b">
        <f t="shared" si="403"/>
        <v>0</v>
      </c>
      <c r="Q4281" t="b">
        <f>AND(M4281,ISNA(VLOOKUP(B4281,Sheet4!$A$1:$A$529,1,FALSE)))</f>
        <v>0</v>
      </c>
    </row>
    <row r="4282" spans="1:17">
      <c r="A4282" t="str">
        <f t="shared" si="398"/>
        <v>Colette BELLETTRE</v>
      </c>
      <c r="B4282" t="s">
        <v>3879</v>
      </c>
      <c r="C4282" t="e">
        <f>VLOOKUP(B4282,Sheet5!$A$1158:$A$1246,1,FALSE)</f>
        <v>#N/A</v>
      </c>
      <c r="D4282" t="s">
        <v>4</v>
      </c>
      <c r="E4282" t="s">
        <v>833</v>
      </c>
      <c r="F4282" t="s">
        <v>3884</v>
      </c>
      <c r="G4282" t="s">
        <v>12075</v>
      </c>
      <c r="H4282" t="s">
        <v>10</v>
      </c>
      <c r="I4282">
        <v>232</v>
      </c>
      <c r="J4282">
        <v>4.6650044237099998E-3</v>
      </c>
      <c r="K4282">
        <f t="shared" si="399"/>
        <v>0</v>
      </c>
      <c r="L4282">
        <f t="shared" si="400"/>
        <v>0</v>
      </c>
      <c r="M4282" t="b">
        <f t="shared" si="401"/>
        <v>0</v>
      </c>
      <c r="N4282" t="str">
        <f>VLOOKUP(B4282,Sheet3!$D$2:$I$578,6,FALSE)</f>
        <v>Jacqueline Maquet</v>
      </c>
      <c r="O4282" t="str">
        <f t="shared" si="402"/>
        <v>Colette BELLETTRE</v>
      </c>
      <c r="P4282" t="b">
        <f t="shared" si="403"/>
        <v>0</v>
      </c>
      <c r="Q4282" t="b">
        <f>AND(M4282,ISNA(VLOOKUP(B4282,Sheet4!$A$1:$A$529,1,FALSE)))</f>
        <v>0</v>
      </c>
    </row>
    <row r="4283" spans="1:17">
      <c r="A4283" t="str">
        <f t="shared" si="398"/>
        <v>Jean-Marie PRESTAUX</v>
      </c>
      <c r="B4283" t="s">
        <v>3879</v>
      </c>
      <c r="C4283" t="e">
        <f>VLOOKUP(B4283,Sheet5!$A$1158:$A$1246,1,FALSE)</f>
        <v>#N/A</v>
      </c>
      <c r="D4283" t="s">
        <v>11</v>
      </c>
      <c r="E4283" t="s">
        <v>196</v>
      </c>
      <c r="F4283" t="s">
        <v>3885</v>
      </c>
      <c r="G4283" t="s">
        <v>12076</v>
      </c>
      <c r="H4283" t="s">
        <v>26</v>
      </c>
      <c r="I4283">
        <v>12961</v>
      </c>
      <c r="J4283">
        <v>0.260616906619</v>
      </c>
      <c r="K4283">
        <f t="shared" si="399"/>
        <v>0</v>
      </c>
      <c r="L4283">
        <f t="shared" si="400"/>
        <v>0</v>
      </c>
      <c r="M4283" t="b">
        <f t="shared" si="401"/>
        <v>0</v>
      </c>
      <c r="N4283" t="str">
        <f>VLOOKUP(B4283,Sheet3!$D$2:$I$578,6,FALSE)</f>
        <v>Jacqueline Maquet</v>
      </c>
      <c r="O4283" t="str">
        <f t="shared" si="402"/>
        <v>Jean-Marie PRESTAUX</v>
      </c>
      <c r="P4283" t="b">
        <f t="shared" si="403"/>
        <v>0</v>
      </c>
      <c r="Q4283" t="b">
        <f>AND(M4283,ISNA(VLOOKUP(B4283,Sheet4!$A$1:$A$529,1,FALSE)))</f>
        <v>0</v>
      </c>
    </row>
    <row r="4284" spans="1:17">
      <c r="A4284" t="str">
        <f t="shared" si="398"/>
        <v>Terence HIEN</v>
      </c>
      <c r="B4284" t="s">
        <v>3879</v>
      </c>
      <c r="C4284" t="e">
        <f>VLOOKUP(B4284,Sheet5!$A$1158:$A$1246,1,FALSE)</f>
        <v>#N/A</v>
      </c>
      <c r="D4284" t="s">
        <v>11</v>
      </c>
      <c r="E4284" t="s">
        <v>3886</v>
      </c>
      <c r="F4284" t="s">
        <v>3887</v>
      </c>
      <c r="G4284" t="s">
        <v>12077</v>
      </c>
      <c r="H4284" t="s">
        <v>10</v>
      </c>
      <c r="I4284">
        <v>147</v>
      </c>
      <c r="J4284">
        <v>2.9558433201999999E-3</v>
      </c>
      <c r="K4284">
        <f t="shared" si="399"/>
        <v>0</v>
      </c>
      <c r="L4284">
        <f t="shared" si="400"/>
        <v>0</v>
      </c>
      <c r="M4284" t="b">
        <f t="shared" si="401"/>
        <v>0</v>
      </c>
      <c r="N4284" t="str">
        <f>VLOOKUP(B4284,Sheet3!$D$2:$I$578,6,FALSE)</f>
        <v>Jacqueline Maquet</v>
      </c>
      <c r="O4284" t="str">
        <f t="shared" si="402"/>
        <v>Terence HIEN</v>
      </c>
      <c r="P4284" t="b">
        <f t="shared" si="403"/>
        <v>0</v>
      </c>
      <c r="Q4284" t="b">
        <f>AND(M4284,ISNA(VLOOKUP(B4284,Sheet4!$A$1:$A$529,1,FALSE)))</f>
        <v>0</v>
      </c>
    </row>
    <row r="4285" spans="1:17">
      <c r="A4285" t="str">
        <f t="shared" si="398"/>
        <v>Matthieu FONTANA</v>
      </c>
      <c r="B4285" t="s">
        <v>3879</v>
      </c>
      <c r="C4285" t="e">
        <f>VLOOKUP(B4285,Sheet5!$A$1158:$A$1246,1,FALSE)</f>
        <v>#N/A</v>
      </c>
      <c r="D4285" t="s">
        <v>11</v>
      </c>
      <c r="E4285" t="s">
        <v>2357</v>
      </c>
      <c r="F4285" t="s">
        <v>3888</v>
      </c>
      <c r="G4285" t="s">
        <v>12078</v>
      </c>
      <c r="H4285" t="s">
        <v>271</v>
      </c>
      <c r="I4285">
        <v>199</v>
      </c>
      <c r="J4285">
        <v>4.0014477599899997E-3</v>
      </c>
      <c r="K4285">
        <f t="shared" si="399"/>
        <v>0</v>
      </c>
      <c r="L4285">
        <f t="shared" si="400"/>
        <v>0</v>
      </c>
      <c r="M4285" t="b">
        <f t="shared" si="401"/>
        <v>0</v>
      </c>
      <c r="N4285" t="str">
        <f>VLOOKUP(B4285,Sheet3!$D$2:$I$578,6,FALSE)</f>
        <v>Jacqueline Maquet</v>
      </c>
      <c r="O4285" t="str">
        <f t="shared" si="402"/>
        <v>Matthieu FONTANA</v>
      </c>
      <c r="P4285" t="b">
        <f t="shared" si="403"/>
        <v>0</v>
      </c>
      <c r="Q4285" t="b">
        <f>AND(M4285,ISNA(VLOOKUP(B4285,Sheet4!$A$1:$A$529,1,FALSE)))</f>
        <v>0</v>
      </c>
    </row>
    <row r="4286" spans="1:17">
      <c r="A4286" t="str">
        <f t="shared" si="398"/>
        <v>Abmajid BELHADJ</v>
      </c>
      <c r="B4286" t="s">
        <v>3879</v>
      </c>
      <c r="C4286" t="e">
        <f>VLOOKUP(B4286,Sheet5!$A$1158:$A$1246,1,FALSE)</f>
        <v>#N/A</v>
      </c>
      <c r="D4286" t="s">
        <v>11</v>
      </c>
      <c r="E4286" t="s">
        <v>3889</v>
      </c>
      <c r="F4286" t="s">
        <v>3890</v>
      </c>
      <c r="G4286" t="s">
        <v>12079</v>
      </c>
      <c r="H4286" t="s">
        <v>10</v>
      </c>
      <c r="I4286">
        <v>219</v>
      </c>
      <c r="J4286">
        <v>4.4036033137599996E-3</v>
      </c>
      <c r="K4286">
        <f t="shared" si="399"/>
        <v>0</v>
      </c>
      <c r="L4286">
        <f t="shared" si="400"/>
        <v>0</v>
      </c>
      <c r="M4286" t="b">
        <f t="shared" si="401"/>
        <v>0</v>
      </c>
      <c r="N4286" t="str">
        <f>VLOOKUP(B4286,Sheet3!$D$2:$I$578,6,FALSE)</f>
        <v>Jacqueline Maquet</v>
      </c>
      <c r="O4286" t="str">
        <f t="shared" si="402"/>
        <v>Abmajid BELHADJ</v>
      </c>
      <c r="P4286" t="b">
        <f t="shared" si="403"/>
        <v>0</v>
      </c>
      <c r="Q4286" t="b">
        <f>AND(M4286,ISNA(VLOOKUP(B4286,Sheet4!$A$1:$A$529,1,FALSE)))</f>
        <v>0</v>
      </c>
    </row>
    <row r="4287" spans="1:17">
      <c r="A4287" t="str">
        <f t="shared" si="398"/>
        <v>Laure OLIVIER</v>
      </c>
      <c r="B4287" t="s">
        <v>3879</v>
      </c>
      <c r="C4287" t="e">
        <f>VLOOKUP(B4287,Sheet5!$A$1158:$A$1246,1,FALSE)</f>
        <v>#N/A</v>
      </c>
      <c r="D4287" t="s">
        <v>4</v>
      </c>
      <c r="E4287" t="s">
        <v>1121</v>
      </c>
      <c r="F4287" t="s">
        <v>2410</v>
      </c>
      <c r="G4287" t="s">
        <v>46</v>
      </c>
      <c r="H4287" t="s">
        <v>7</v>
      </c>
      <c r="I4287">
        <v>2377</v>
      </c>
      <c r="J4287">
        <v>4.7796187565400002E-2</v>
      </c>
      <c r="K4287">
        <f t="shared" si="399"/>
        <v>2377</v>
      </c>
      <c r="L4287" t="str">
        <f t="shared" si="400"/>
        <v>VEC</v>
      </c>
      <c r="M4287" t="b">
        <f t="shared" si="401"/>
        <v>0</v>
      </c>
      <c r="N4287" t="str">
        <f>VLOOKUP(B4287,Sheet3!$D$2:$I$578,6,FALSE)</f>
        <v>Jacqueline Maquet</v>
      </c>
      <c r="O4287" t="str">
        <f t="shared" si="402"/>
        <v>Laure OLIVIER</v>
      </c>
      <c r="P4287" t="b">
        <f t="shared" si="403"/>
        <v>0</v>
      </c>
      <c r="Q4287" t="b">
        <f>AND(M4287,ISNA(VLOOKUP(B4287,Sheet4!$A$1:$A$529,1,FALSE)))</f>
        <v>0</v>
      </c>
    </row>
    <row r="4288" spans="1:17">
      <c r="A4288" t="str">
        <f t="shared" si="398"/>
        <v>Véronique LOIR</v>
      </c>
      <c r="B4288" t="s">
        <v>3879</v>
      </c>
      <c r="C4288" t="e">
        <f>VLOOKUP(B4288,Sheet5!$A$1158:$A$1246,1,FALSE)</f>
        <v>#N/A</v>
      </c>
      <c r="D4288" t="s">
        <v>4</v>
      </c>
      <c r="E4288" t="s">
        <v>9004</v>
      </c>
      <c r="F4288" t="s">
        <v>3891</v>
      </c>
      <c r="G4288" t="s">
        <v>12080</v>
      </c>
      <c r="H4288" t="s">
        <v>13</v>
      </c>
      <c r="I4288">
        <v>1222</v>
      </c>
      <c r="J4288">
        <v>2.4571704335199999E-2</v>
      </c>
      <c r="K4288">
        <f t="shared" si="399"/>
        <v>2377</v>
      </c>
      <c r="L4288" t="str">
        <f t="shared" si="400"/>
        <v>VEC</v>
      </c>
      <c r="M4288" t="b">
        <f t="shared" si="401"/>
        <v>0</v>
      </c>
      <c r="N4288" t="str">
        <f>VLOOKUP(B4288,Sheet3!$D$2:$I$578,6,FALSE)</f>
        <v>Jacqueline Maquet</v>
      </c>
      <c r="O4288" t="str">
        <f t="shared" si="402"/>
        <v>Véronique LOIR</v>
      </c>
      <c r="P4288" t="b">
        <f t="shared" si="403"/>
        <v>0</v>
      </c>
      <c r="Q4288" t="b">
        <f>AND(M4288,ISNA(VLOOKUP(B4288,Sheet4!$A$1:$A$529,1,FALSE)))</f>
        <v>0</v>
      </c>
    </row>
    <row r="4289" spans="1:17">
      <c r="A4289" t="str">
        <f t="shared" si="398"/>
        <v>Jacqueline MAQUET</v>
      </c>
      <c r="B4289" t="s">
        <v>3879</v>
      </c>
      <c r="C4289" t="e">
        <f>VLOOKUP(B4289,Sheet5!$A$1158:$A$1246,1,FALSE)</f>
        <v>#N/A</v>
      </c>
      <c r="D4289" t="s">
        <v>4</v>
      </c>
      <c r="E4289" t="s">
        <v>769</v>
      </c>
      <c r="F4289" t="s">
        <v>3892</v>
      </c>
      <c r="G4289" t="s">
        <v>12081</v>
      </c>
      <c r="H4289" t="s">
        <v>21</v>
      </c>
      <c r="I4289">
        <v>21345</v>
      </c>
      <c r="J4289">
        <v>0.42920051475900001</v>
      </c>
      <c r="K4289">
        <f t="shared" si="399"/>
        <v>21345</v>
      </c>
      <c r="L4289" t="str">
        <f t="shared" si="400"/>
        <v>SOC</v>
      </c>
      <c r="M4289" t="b">
        <f t="shared" si="401"/>
        <v>1</v>
      </c>
      <c r="N4289" t="str">
        <f>VLOOKUP(B4289,Sheet3!$D$2:$I$578,6,FALSE)</f>
        <v>Jacqueline Maquet</v>
      </c>
      <c r="O4289" t="str">
        <f t="shared" si="402"/>
        <v>Jacqueline MAQUET</v>
      </c>
      <c r="P4289" t="b">
        <f t="shared" si="403"/>
        <v>1</v>
      </c>
      <c r="Q4289" t="b">
        <f>AND(M4289,ISNA(VLOOKUP(B4289,Sheet4!$A$1:$A$529,1,FALSE)))</f>
        <v>1</v>
      </c>
    </row>
    <row r="4290" spans="1:17">
      <c r="A4290" t="str">
        <f t="shared" si="398"/>
        <v xml:space="preserve"> </v>
      </c>
      <c r="B4290" t="s">
        <v>3893</v>
      </c>
      <c r="C4290" t="e">
        <f>VLOOKUP(B4290,Sheet5!$A$1158:$A$1246,1,FALSE)</f>
        <v>#N/A</v>
      </c>
      <c r="G4290" t="s">
        <v>9202</v>
      </c>
      <c r="H4290" t="s">
        <v>1</v>
      </c>
      <c r="I4290">
        <v>87348</v>
      </c>
      <c r="J4290">
        <v>1</v>
      </c>
      <c r="K4290">
        <f t="shared" si="399"/>
        <v>0</v>
      </c>
      <c r="L4290">
        <f t="shared" si="400"/>
        <v>0</v>
      </c>
      <c r="M4290" t="b">
        <f t="shared" si="401"/>
        <v>0</v>
      </c>
      <c r="N4290" t="str">
        <f>VLOOKUP(B4290,Sheet3!$D$2:$I$578,6,FALSE)</f>
        <v>Guy Delcourt</v>
      </c>
      <c r="O4290" t="str">
        <f t="shared" si="402"/>
        <v xml:space="preserve"> </v>
      </c>
      <c r="P4290" t="b">
        <f t="shared" si="403"/>
        <v>0</v>
      </c>
      <c r="Q4290" t="b">
        <f>AND(M4290,ISNA(VLOOKUP(B4290,Sheet4!$A$1:$A$529,1,FALSE)))</f>
        <v>0</v>
      </c>
    </row>
    <row r="4291" spans="1:17">
      <c r="A4291" t="str">
        <f t="shared" ref="A4291:A4354" si="404">O4291</f>
        <v xml:space="preserve"> </v>
      </c>
      <c r="B4291" t="s">
        <v>3893</v>
      </c>
      <c r="C4291" t="e">
        <f>VLOOKUP(B4291,Sheet5!$A$1158:$A$1246,1,FALSE)</f>
        <v>#N/A</v>
      </c>
      <c r="G4291" t="s">
        <v>9202</v>
      </c>
      <c r="H4291" t="s">
        <v>2</v>
      </c>
      <c r="I4291">
        <v>40930</v>
      </c>
      <c r="J4291">
        <v>0.46858542840099998</v>
      </c>
      <c r="K4291">
        <f t="shared" ref="K4291:K4354" si="405">IF(B4291&lt;&gt;B4290,0,IF(NOT(ISERR(FIND(H4291,"VECREGSOC"))),IF(I4291&gt;K4290,I4291,K4290),K4290))</f>
        <v>0</v>
      </c>
      <c r="L4291">
        <f t="shared" ref="L4291:L4354" si="406">IF(B4291&lt;&gt;B4290,0,IF(NOT(ISERR(FIND(H4291,"VECREGSOC"))),IF(I4291&gt;K4290,H4291,L4290),L4290))</f>
        <v>0</v>
      </c>
      <c r="M4291" t="b">
        <f t="shared" ref="M4291:M4354" si="407">B4291&lt;&gt;B4292</f>
        <v>0</v>
      </c>
      <c r="N4291" t="str">
        <f>VLOOKUP(B4291,Sheet3!$D$2:$I$578,6,FALSE)</f>
        <v>Guy Delcourt</v>
      </c>
      <c r="O4291" t="str">
        <f t="shared" si="402"/>
        <v xml:space="preserve"> </v>
      </c>
      <c r="P4291" t="b">
        <f t="shared" si="403"/>
        <v>0</v>
      </c>
      <c r="Q4291" t="b">
        <f>AND(M4291,ISNA(VLOOKUP(B4291,Sheet4!$A$1:$A$529,1,FALSE)))</f>
        <v>0</v>
      </c>
    </row>
    <row r="4292" spans="1:17">
      <c r="A4292" t="str">
        <f t="shared" si="404"/>
        <v xml:space="preserve"> </v>
      </c>
      <c r="B4292" t="s">
        <v>3893</v>
      </c>
      <c r="C4292" t="e">
        <f>VLOOKUP(B4292,Sheet5!$A$1158:$A$1246,1,FALSE)</f>
        <v>#N/A</v>
      </c>
      <c r="G4292" t="s">
        <v>9202</v>
      </c>
      <c r="H4292" t="s">
        <v>3</v>
      </c>
      <c r="I4292">
        <v>1082</v>
      </c>
      <c r="J4292">
        <v>1.2387232678500001E-2</v>
      </c>
      <c r="K4292">
        <f t="shared" si="405"/>
        <v>0</v>
      </c>
      <c r="L4292">
        <f t="shared" si="406"/>
        <v>0</v>
      </c>
      <c r="M4292" t="b">
        <f t="shared" si="407"/>
        <v>0</v>
      </c>
      <c r="N4292" t="str">
        <f>VLOOKUP(B4292,Sheet3!$D$2:$I$578,6,FALSE)</f>
        <v>Guy Delcourt</v>
      </c>
      <c r="O4292" t="str">
        <f t="shared" si="402"/>
        <v xml:space="preserve"> </v>
      </c>
      <c r="P4292" t="b">
        <f t="shared" si="403"/>
        <v>0</v>
      </c>
      <c r="Q4292" t="b">
        <f>AND(M4292,ISNA(VLOOKUP(B4292,Sheet4!$A$1:$A$529,1,FALSE)))</f>
        <v>0</v>
      </c>
    </row>
    <row r="4293" spans="1:17">
      <c r="A4293" t="str">
        <f t="shared" si="404"/>
        <v>Monique DELEVALLET</v>
      </c>
      <c r="B4293" t="s">
        <v>3893</v>
      </c>
      <c r="C4293" t="e">
        <f>VLOOKUP(B4293,Sheet5!$A$1158:$A$1246,1,FALSE)</f>
        <v>#N/A</v>
      </c>
      <c r="D4293" t="s">
        <v>4</v>
      </c>
      <c r="E4293" t="s">
        <v>221</v>
      </c>
      <c r="F4293" t="s">
        <v>3894</v>
      </c>
      <c r="G4293" t="s">
        <v>12082</v>
      </c>
      <c r="H4293" t="s">
        <v>130</v>
      </c>
      <c r="I4293">
        <v>589</v>
      </c>
      <c r="J4293">
        <v>1.29918828304E-2</v>
      </c>
      <c r="K4293">
        <f t="shared" si="405"/>
        <v>0</v>
      </c>
      <c r="L4293">
        <f t="shared" si="406"/>
        <v>0</v>
      </c>
      <c r="M4293" t="b">
        <f t="shared" si="407"/>
        <v>0</v>
      </c>
      <c r="N4293" t="str">
        <f>VLOOKUP(B4293,Sheet3!$D$2:$I$578,6,FALSE)</f>
        <v>Guy Delcourt</v>
      </c>
      <c r="O4293" t="str">
        <f t="shared" si="402"/>
        <v>Monique DELEVALLET</v>
      </c>
      <c r="P4293" t="b">
        <f t="shared" si="403"/>
        <v>0</v>
      </c>
      <c r="Q4293" t="b">
        <f>AND(M4293,ISNA(VLOOKUP(B4293,Sheet4!$A$1:$A$529,1,FALSE)))</f>
        <v>0</v>
      </c>
    </row>
    <row r="4294" spans="1:17">
      <c r="A4294" t="str">
        <f t="shared" si="404"/>
        <v>Didier GAYANT</v>
      </c>
      <c r="B4294" t="s">
        <v>3893</v>
      </c>
      <c r="C4294" t="e">
        <f>VLOOKUP(B4294,Sheet5!$A$1158:$A$1246,1,FALSE)</f>
        <v>#N/A</v>
      </c>
      <c r="D4294" t="s">
        <v>11</v>
      </c>
      <c r="E4294" t="s">
        <v>146</v>
      </c>
      <c r="F4294" t="s">
        <v>3895</v>
      </c>
      <c r="G4294" t="s">
        <v>12083</v>
      </c>
      <c r="H4294" t="s">
        <v>10</v>
      </c>
      <c r="I4294">
        <v>72</v>
      </c>
      <c r="J4294">
        <v>1.58814187401E-3</v>
      </c>
      <c r="K4294">
        <f t="shared" si="405"/>
        <v>0</v>
      </c>
      <c r="L4294">
        <f t="shared" si="406"/>
        <v>0</v>
      </c>
      <c r="M4294" t="b">
        <f t="shared" si="407"/>
        <v>0</v>
      </c>
      <c r="N4294" t="str">
        <f>VLOOKUP(B4294,Sheet3!$D$2:$I$578,6,FALSE)</f>
        <v>Guy Delcourt</v>
      </c>
      <c r="O4294" t="str">
        <f t="shared" si="402"/>
        <v>Didier GAYANT</v>
      </c>
      <c r="P4294" t="b">
        <f t="shared" si="403"/>
        <v>0</v>
      </c>
      <c r="Q4294" t="b">
        <f>AND(M4294,ISNA(VLOOKUP(B4294,Sheet4!$A$1:$A$529,1,FALSE)))</f>
        <v>0</v>
      </c>
    </row>
    <row r="4295" spans="1:17">
      <c r="A4295" t="str">
        <f t="shared" si="404"/>
        <v>Razika ABCHICHE</v>
      </c>
      <c r="B4295" t="s">
        <v>3893</v>
      </c>
      <c r="C4295" t="e">
        <f>VLOOKUP(B4295,Sheet5!$A$1158:$A$1246,1,FALSE)</f>
        <v>#N/A</v>
      </c>
      <c r="D4295" t="s">
        <v>4</v>
      </c>
      <c r="E4295" t="s">
        <v>3896</v>
      </c>
      <c r="F4295" t="s">
        <v>3897</v>
      </c>
      <c r="G4295" t="s">
        <v>12084</v>
      </c>
      <c r="H4295" t="s">
        <v>13</v>
      </c>
      <c r="I4295">
        <v>183</v>
      </c>
      <c r="J4295">
        <v>4.0365272630999999E-3</v>
      </c>
      <c r="K4295">
        <f t="shared" si="405"/>
        <v>0</v>
      </c>
      <c r="L4295">
        <f t="shared" si="406"/>
        <v>0</v>
      </c>
      <c r="M4295" t="b">
        <f t="shared" si="407"/>
        <v>0</v>
      </c>
      <c r="N4295" t="str">
        <f>VLOOKUP(B4295,Sheet3!$D$2:$I$578,6,FALSE)</f>
        <v>Guy Delcourt</v>
      </c>
      <c r="O4295" t="str">
        <f t="shared" si="402"/>
        <v>Razika ABCHICHE</v>
      </c>
      <c r="P4295" t="b">
        <f t="shared" si="403"/>
        <v>0</v>
      </c>
      <c r="Q4295" t="b">
        <f>AND(M4295,ISNA(VLOOKUP(B4295,Sheet4!$A$1:$A$529,1,FALSE)))</f>
        <v>0</v>
      </c>
    </row>
    <row r="4296" spans="1:17">
      <c r="A4296" t="str">
        <f t="shared" si="404"/>
        <v>Guy DELCOURT</v>
      </c>
      <c r="B4296" t="s">
        <v>3893</v>
      </c>
      <c r="C4296" t="e">
        <f>VLOOKUP(B4296,Sheet5!$A$1158:$A$1246,1,FALSE)</f>
        <v>#N/A</v>
      </c>
      <c r="D4296" t="s">
        <v>11</v>
      </c>
      <c r="E4296" t="s">
        <v>95</v>
      </c>
      <c r="F4296" t="s">
        <v>3898</v>
      </c>
      <c r="G4296" t="s">
        <v>12085</v>
      </c>
      <c r="H4296" t="s">
        <v>21</v>
      </c>
      <c r="I4296">
        <v>15325</v>
      </c>
      <c r="J4296">
        <v>0.33803158637699998</v>
      </c>
      <c r="K4296">
        <f t="shared" si="405"/>
        <v>15325</v>
      </c>
      <c r="L4296" t="str">
        <f t="shared" si="406"/>
        <v>SOC</v>
      </c>
      <c r="M4296" t="b">
        <f t="shared" si="407"/>
        <v>0</v>
      </c>
      <c r="N4296" t="str">
        <f>VLOOKUP(B4296,Sheet3!$D$2:$I$578,6,FALSE)</f>
        <v>Guy Delcourt</v>
      </c>
      <c r="O4296" t="str">
        <f t="shared" si="402"/>
        <v>Guy DELCOURT</v>
      </c>
      <c r="P4296" t="b">
        <f t="shared" si="403"/>
        <v>1</v>
      </c>
      <c r="Q4296" t="b">
        <f>AND(M4296,ISNA(VLOOKUP(B4296,Sheet4!$A$1:$A$529,1,FALSE)))</f>
        <v>0</v>
      </c>
    </row>
    <row r="4297" spans="1:17">
      <c r="A4297" t="str">
        <f t="shared" si="404"/>
        <v>Bénoni DELVALLEZ</v>
      </c>
      <c r="B4297" t="s">
        <v>3893</v>
      </c>
      <c r="C4297" t="e">
        <f>VLOOKUP(B4297,Sheet5!$A$1158:$A$1246,1,FALSE)</f>
        <v>#N/A</v>
      </c>
      <c r="D4297" t="s">
        <v>11</v>
      </c>
      <c r="E4297" t="s">
        <v>9073</v>
      </c>
      <c r="F4297" t="s">
        <v>3899</v>
      </c>
      <c r="G4297" t="s">
        <v>12086</v>
      </c>
      <c r="H4297" t="s">
        <v>271</v>
      </c>
      <c r="I4297">
        <v>1076</v>
      </c>
      <c r="J4297">
        <v>2.3733898005999999E-2</v>
      </c>
      <c r="K4297">
        <f t="shared" si="405"/>
        <v>15325</v>
      </c>
      <c r="L4297" t="str">
        <f t="shared" si="406"/>
        <v>SOC</v>
      </c>
      <c r="M4297" t="b">
        <f t="shared" si="407"/>
        <v>0</v>
      </c>
      <c r="N4297" t="str">
        <f>VLOOKUP(B4297,Sheet3!$D$2:$I$578,6,FALSE)</f>
        <v>Guy Delcourt</v>
      </c>
      <c r="O4297" t="str">
        <f t="shared" si="402"/>
        <v>Bénoni DELVALLEZ</v>
      </c>
      <c r="P4297" t="b">
        <f t="shared" si="403"/>
        <v>0</v>
      </c>
      <c r="Q4297" t="b">
        <f>AND(M4297,ISNA(VLOOKUP(B4297,Sheet4!$A$1:$A$529,1,FALSE)))</f>
        <v>0</v>
      </c>
    </row>
    <row r="4298" spans="1:17">
      <c r="A4298" t="str">
        <f t="shared" si="404"/>
        <v>Jean-François CARON</v>
      </c>
      <c r="B4298" t="s">
        <v>3893</v>
      </c>
      <c r="C4298" t="e">
        <f>VLOOKUP(B4298,Sheet5!$A$1158:$A$1246,1,FALSE)</f>
        <v>#N/A</v>
      </c>
      <c r="D4298" t="s">
        <v>11</v>
      </c>
      <c r="E4298" t="s">
        <v>9112</v>
      </c>
      <c r="F4298" t="s">
        <v>3900</v>
      </c>
      <c r="G4298" t="s">
        <v>12087</v>
      </c>
      <c r="H4298" t="s">
        <v>7</v>
      </c>
      <c r="I4298">
        <v>3129</v>
      </c>
      <c r="J4298">
        <v>6.9017998941200004E-2</v>
      </c>
      <c r="K4298">
        <f t="shared" si="405"/>
        <v>15325</v>
      </c>
      <c r="L4298" t="str">
        <f t="shared" si="406"/>
        <v>SOC</v>
      </c>
      <c r="M4298" t="b">
        <f t="shared" si="407"/>
        <v>0</v>
      </c>
      <c r="N4298" t="str">
        <f>VLOOKUP(B4298,Sheet3!$D$2:$I$578,6,FALSE)</f>
        <v>Guy Delcourt</v>
      </c>
      <c r="O4298" t="str">
        <f t="shared" si="402"/>
        <v>Jean-François CARON</v>
      </c>
      <c r="P4298" t="b">
        <f t="shared" si="403"/>
        <v>0</v>
      </c>
      <c r="Q4298" t="b">
        <f>AND(M4298,ISNA(VLOOKUP(B4298,Sheet4!$A$1:$A$529,1,FALSE)))</f>
        <v>0</v>
      </c>
    </row>
    <row r="4299" spans="1:17">
      <c r="A4299" t="str">
        <f t="shared" si="404"/>
        <v>Bruno TRONI</v>
      </c>
      <c r="B4299" t="s">
        <v>3893</v>
      </c>
      <c r="C4299" t="e">
        <f>VLOOKUP(B4299,Sheet5!$A$1158:$A$1246,1,FALSE)</f>
        <v>#N/A</v>
      </c>
      <c r="D4299" t="s">
        <v>11</v>
      </c>
      <c r="E4299" t="s">
        <v>251</v>
      </c>
      <c r="F4299" t="s">
        <v>3901</v>
      </c>
      <c r="G4299" t="s">
        <v>12088</v>
      </c>
      <c r="H4299" t="s">
        <v>19</v>
      </c>
      <c r="I4299">
        <v>7695</v>
      </c>
      <c r="J4299">
        <v>0.16973266278499999</v>
      </c>
      <c r="K4299">
        <f t="shared" si="405"/>
        <v>15325</v>
      </c>
      <c r="L4299" t="str">
        <f t="shared" si="406"/>
        <v>SOC</v>
      </c>
      <c r="M4299" t="b">
        <f t="shared" si="407"/>
        <v>0</v>
      </c>
      <c r="N4299" t="str">
        <f>VLOOKUP(B4299,Sheet3!$D$2:$I$578,6,FALSE)</f>
        <v>Guy Delcourt</v>
      </c>
      <c r="O4299" t="str">
        <f t="shared" si="402"/>
        <v>Bruno TRONI</v>
      </c>
      <c r="P4299" t="b">
        <f t="shared" si="403"/>
        <v>0</v>
      </c>
      <c r="Q4299" t="b">
        <f>AND(M4299,ISNA(VLOOKUP(B4299,Sheet4!$A$1:$A$529,1,FALSE)))</f>
        <v>0</v>
      </c>
    </row>
    <row r="4300" spans="1:17">
      <c r="A4300" t="str">
        <f t="shared" si="404"/>
        <v>Michel DARRAS</v>
      </c>
      <c r="B4300" t="s">
        <v>3893</v>
      </c>
      <c r="C4300" t="e">
        <f>VLOOKUP(B4300,Sheet5!$A$1158:$A$1246,1,FALSE)</f>
        <v>#N/A</v>
      </c>
      <c r="D4300" t="s">
        <v>11</v>
      </c>
      <c r="E4300" t="s">
        <v>31</v>
      </c>
      <c r="F4300" t="s">
        <v>3902</v>
      </c>
      <c r="G4300" t="s">
        <v>12089</v>
      </c>
      <c r="H4300" t="s">
        <v>10</v>
      </c>
      <c r="I4300">
        <v>582</v>
      </c>
      <c r="J4300">
        <v>1.2837480148199999E-2</v>
      </c>
      <c r="K4300">
        <f t="shared" si="405"/>
        <v>15325</v>
      </c>
      <c r="L4300" t="str">
        <f t="shared" si="406"/>
        <v>SOC</v>
      </c>
      <c r="M4300" t="b">
        <f t="shared" si="407"/>
        <v>0</v>
      </c>
      <c r="N4300" t="str">
        <f>VLOOKUP(B4300,Sheet3!$D$2:$I$578,6,FALSE)</f>
        <v>Guy Delcourt</v>
      </c>
      <c r="O4300" t="str">
        <f t="shared" si="402"/>
        <v>Michel DARRAS</v>
      </c>
      <c r="P4300" t="b">
        <f t="shared" si="403"/>
        <v>0</v>
      </c>
      <c r="Q4300" t="b">
        <f>AND(M4300,ISNA(VLOOKUP(B4300,Sheet4!$A$1:$A$529,1,FALSE)))</f>
        <v>0</v>
      </c>
    </row>
    <row r="4301" spans="1:17">
      <c r="A4301" t="str">
        <f t="shared" si="404"/>
        <v>Sophie GAUTHY</v>
      </c>
      <c r="B4301" t="s">
        <v>3893</v>
      </c>
      <c r="C4301" t="e">
        <f>VLOOKUP(B4301,Sheet5!$A$1158:$A$1246,1,FALSE)</f>
        <v>#N/A</v>
      </c>
      <c r="D4301" t="s">
        <v>4</v>
      </c>
      <c r="E4301" t="s">
        <v>281</v>
      </c>
      <c r="F4301" t="s">
        <v>3903</v>
      </c>
      <c r="G4301" t="s">
        <v>12090</v>
      </c>
      <c r="H4301" t="s">
        <v>26</v>
      </c>
      <c r="I4301">
        <v>5298</v>
      </c>
      <c r="J4301">
        <v>0.116860772896</v>
      </c>
      <c r="K4301">
        <f t="shared" si="405"/>
        <v>15325</v>
      </c>
      <c r="L4301" t="str">
        <f t="shared" si="406"/>
        <v>SOC</v>
      </c>
      <c r="M4301" t="b">
        <f t="shared" si="407"/>
        <v>0</v>
      </c>
      <c r="N4301" t="str">
        <f>VLOOKUP(B4301,Sheet3!$D$2:$I$578,6,FALSE)</f>
        <v>Guy Delcourt</v>
      </c>
      <c r="O4301" t="str">
        <f t="shared" si="402"/>
        <v>Sophie GAUTHY</v>
      </c>
      <c r="P4301" t="b">
        <f t="shared" si="403"/>
        <v>0</v>
      </c>
      <c r="Q4301" t="b">
        <f>AND(M4301,ISNA(VLOOKUP(B4301,Sheet4!$A$1:$A$529,1,FALSE)))</f>
        <v>0</v>
      </c>
    </row>
    <row r="4302" spans="1:17">
      <c r="A4302" t="str">
        <f t="shared" si="404"/>
        <v>Antoine FROISSART</v>
      </c>
      <c r="B4302" t="s">
        <v>3893</v>
      </c>
      <c r="C4302" t="e">
        <f>VLOOKUP(B4302,Sheet5!$A$1158:$A$1246,1,FALSE)</f>
        <v>#N/A</v>
      </c>
      <c r="D4302" t="s">
        <v>11</v>
      </c>
      <c r="E4302" t="s">
        <v>1086</v>
      </c>
      <c r="F4302" t="s">
        <v>3904</v>
      </c>
      <c r="G4302" t="s">
        <v>12091</v>
      </c>
      <c r="H4302" t="s">
        <v>10</v>
      </c>
      <c r="I4302">
        <v>197</v>
      </c>
      <c r="J4302">
        <v>4.3453326274900004E-3</v>
      </c>
      <c r="K4302">
        <f t="shared" si="405"/>
        <v>15325</v>
      </c>
      <c r="L4302" t="str">
        <f t="shared" si="406"/>
        <v>SOC</v>
      </c>
      <c r="M4302" t="b">
        <f t="shared" si="407"/>
        <v>0</v>
      </c>
      <c r="N4302" t="str">
        <f>VLOOKUP(B4302,Sheet3!$D$2:$I$578,6,FALSE)</f>
        <v>Guy Delcourt</v>
      </c>
      <c r="O4302" t="str">
        <f t="shared" ref="O4302:O4365" si="408">E4302&amp;" "&amp;F4302</f>
        <v>Antoine FROISSART</v>
      </c>
      <c r="P4302" t="b">
        <f t="shared" si="403"/>
        <v>0</v>
      </c>
      <c r="Q4302" t="b">
        <f>AND(M4302,ISNA(VLOOKUP(B4302,Sheet4!$A$1:$A$529,1,FALSE)))</f>
        <v>0</v>
      </c>
    </row>
    <row r="4303" spans="1:17">
      <c r="A4303" t="str">
        <f t="shared" si="404"/>
        <v>Freddy BAUDRIN</v>
      </c>
      <c r="B4303" t="s">
        <v>3893</v>
      </c>
      <c r="C4303" t="e">
        <f>VLOOKUP(B4303,Sheet5!$A$1158:$A$1246,1,FALSE)</f>
        <v>#N/A</v>
      </c>
      <c r="D4303" t="s">
        <v>11</v>
      </c>
      <c r="E4303" t="s">
        <v>3905</v>
      </c>
      <c r="F4303" t="s">
        <v>3533</v>
      </c>
      <c r="G4303" t="s">
        <v>11800</v>
      </c>
      <c r="H4303" t="s">
        <v>17</v>
      </c>
      <c r="I4303">
        <v>11190</v>
      </c>
      <c r="J4303">
        <v>0.246823716252</v>
      </c>
      <c r="K4303">
        <f t="shared" si="405"/>
        <v>15325</v>
      </c>
      <c r="L4303" t="str">
        <f t="shared" si="406"/>
        <v>SOC</v>
      </c>
      <c r="M4303" t="b">
        <f t="shared" si="407"/>
        <v>1</v>
      </c>
      <c r="N4303" t="str">
        <f>VLOOKUP(B4303,Sheet3!$D$2:$I$578,6,FALSE)</f>
        <v>Guy Delcourt</v>
      </c>
      <c r="O4303" t="str">
        <f t="shared" si="408"/>
        <v>Freddy BAUDRIN</v>
      </c>
      <c r="P4303" t="b">
        <f t="shared" ref="P4303:P4366" si="409">O4303=N4303</f>
        <v>0</v>
      </c>
      <c r="Q4303" t="b">
        <f>AND(M4303,ISNA(VLOOKUP(B4303,Sheet4!$A$1:$A$529,1,FALSE)))</f>
        <v>1</v>
      </c>
    </row>
    <row r="4304" spans="1:17">
      <c r="A4304" t="str">
        <f t="shared" si="404"/>
        <v xml:space="preserve"> </v>
      </c>
      <c r="B4304" t="s">
        <v>3906</v>
      </c>
      <c r="C4304" t="e">
        <f>VLOOKUP(B4304,Sheet5!$A$1158:$A$1246,1,FALSE)</f>
        <v>#N/A</v>
      </c>
      <c r="G4304" t="s">
        <v>9202</v>
      </c>
      <c r="H4304" t="s">
        <v>1</v>
      </c>
      <c r="I4304">
        <v>87379</v>
      </c>
      <c r="J4304">
        <v>1</v>
      </c>
      <c r="K4304">
        <f t="shared" si="405"/>
        <v>0</v>
      </c>
      <c r="L4304">
        <f t="shared" si="406"/>
        <v>0</v>
      </c>
      <c r="M4304" t="b">
        <f t="shared" si="407"/>
        <v>0</v>
      </c>
      <c r="N4304" t="str">
        <f>VLOOKUP(B4304,Sheet3!$D$2:$I$578,6,FALSE)</f>
        <v>Vincent Lena</v>
      </c>
      <c r="O4304" t="str">
        <f t="shared" si="408"/>
        <v xml:space="preserve"> </v>
      </c>
      <c r="P4304" t="b">
        <f t="shared" si="409"/>
        <v>0</v>
      </c>
      <c r="Q4304" t="b">
        <f>AND(M4304,ISNA(VLOOKUP(B4304,Sheet4!$A$1:$A$529,1,FALSE)))</f>
        <v>0</v>
      </c>
    </row>
    <row r="4305" spans="1:17">
      <c r="A4305" t="str">
        <f t="shared" si="404"/>
        <v xml:space="preserve"> </v>
      </c>
      <c r="B4305" t="s">
        <v>3906</v>
      </c>
      <c r="C4305" t="e">
        <f>VLOOKUP(B4305,Sheet5!$A$1158:$A$1246,1,FALSE)</f>
        <v>#N/A</v>
      </c>
      <c r="G4305" t="s">
        <v>9202</v>
      </c>
      <c r="H4305" t="s">
        <v>2</v>
      </c>
      <c r="I4305">
        <v>33696</v>
      </c>
      <c r="J4305">
        <v>0.38563041463100001</v>
      </c>
      <c r="K4305">
        <f t="shared" si="405"/>
        <v>0</v>
      </c>
      <c r="L4305">
        <f t="shared" si="406"/>
        <v>0</v>
      </c>
      <c r="M4305" t="b">
        <f t="shared" si="407"/>
        <v>0</v>
      </c>
      <c r="N4305" t="str">
        <f>VLOOKUP(B4305,Sheet3!$D$2:$I$578,6,FALSE)</f>
        <v>Vincent Lena</v>
      </c>
      <c r="O4305" t="str">
        <f t="shared" si="408"/>
        <v xml:space="preserve"> </v>
      </c>
      <c r="P4305" t="b">
        <f t="shared" si="409"/>
        <v>0</v>
      </c>
      <c r="Q4305" t="b">
        <f>AND(M4305,ISNA(VLOOKUP(B4305,Sheet4!$A$1:$A$529,1,FALSE)))</f>
        <v>0</v>
      </c>
    </row>
    <row r="4306" spans="1:17">
      <c r="A4306" t="str">
        <f t="shared" si="404"/>
        <v xml:space="preserve"> </v>
      </c>
      <c r="B4306" t="s">
        <v>3906</v>
      </c>
      <c r="C4306" t="e">
        <f>VLOOKUP(B4306,Sheet5!$A$1158:$A$1246,1,FALSE)</f>
        <v>#N/A</v>
      </c>
      <c r="G4306" t="s">
        <v>9202</v>
      </c>
      <c r="H4306" t="s">
        <v>3</v>
      </c>
      <c r="I4306">
        <v>1009</v>
      </c>
      <c r="J4306">
        <v>1.15473969718E-2</v>
      </c>
      <c r="K4306">
        <f t="shared" si="405"/>
        <v>0</v>
      </c>
      <c r="L4306">
        <f t="shared" si="406"/>
        <v>0</v>
      </c>
      <c r="M4306" t="b">
        <f t="shared" si="407"/>
        <v>0</v>
      </c>
      <c r="N4306" t="str">
        <f>VLOOKUP(B4306,Sheet3!$D$2:$I$578,6,FALSE)</f>
        <v>Vincent Lena</v>
      </c>
      <c r="O4306" t="str">
        <f t="shared" si="408"/>
        <v xml:space="preserve"> </v>
      </c>
      <c r="P4306" t="b">
        <f t="shared" si="409"/>
        <v>0</v>
      </c>
      <c r="Q4306" t="b">
        <f>AND(M4306,ISNA(VLOOKUP(B4306,Sheet4!$A$1:$A$529,1,FALSE)))</f>
        <v>0</v>
      </c>
    </row>
    <row r="4307" spans="1:17">
      <c r="A4307" t="str">
        <f t="shared" si="404"/>
        <v>Odette GOULOIS-LAMPIN</v>
      </c>
      <c r="B4307" t="s">
        <v>3906</v>
      </c>
      <c r="C4307" t="e">
        <f>VLOOKUP(B4307,Sheet5!$A$1158:$A$1246,1,FALSE)</f>
        <v>#N/A</v>
      </c>
      <c r="D4307" t="s">
        <v>4</v>
      </c>
      <c r="E4307" t="s">
        <v>3907</v>
      </c>
      <c r="F4307" t="s">
        <v>3908</v>
      </c>
      <c r="G4307" t="s">
        <v>12092</v>
      </c>
      <c r="H4307" t="s">
        <v>13</v>
      </c>
      <c r="I4307">
        <v>306</v>
      </c>
      <c r="J4307">
        <v>5.8093176899399997E-3</v>
      </c>
      <c r="K4307">
        <f t="shared" si="405"/>
        <v>0</v>
      </c>
      <c r="L4307">
        <f t="shared" si="406"/>
        <v>0</v>
      </c>
      <c r="M4307" t="b">
        <f t="shared" si="407"/>
        <v>0</v>
      </c>
      <c r="N4307" t="str">
        <f>VLOOKUP(B4307,Sheet3!$D$2:$I$578,6,FALSE)</f>
        <v>Vincent Lena</v>
      </c>
      <c r="O4307" t="str">
        <f t="shared" si="408"/>
        <v>Odette GOULOIS-LAMPIN</v>
      </c>
      <c r="P4307" t="b">
        <f t="shared" si="409"/>
        <v>0</v>
      </c>
      <c r="Q4307" t="b">
        <f>AND(M4307,ISNA(VLOOKUP(B4307,Sheet4!$A$1:$A$529,1,FALSE)))</f>
        <v>0</v>
      </c>
    </row>
    <row r="4308" spans="1:17">
      <c r="A4308" t="str">
        <f t="shared" si="404"/>
        <v>Patrick MACQUET</v>
      </c>
      <c r="B4308" t="s">
        <v>3906</v>
      </c>
      <c r="C4308" t="e">
        <f>VLOOKUP(B4308,Sheet5!$A$1158:$A$1246,1,FALSE)</f>
        <v>#N/A</v>
      </c>
      <c r="D4308" t="s">
        <v>11</v>
      </c>
      <c r="E4308" t="s">
        <v>100</v>
      </c>
      <c r="F4308" t="s">
        <v>3909</v>
      </c>
      <c r="G4308" t="s">
        <v>12093</v>
      </c>
      <c r="H4308" t="s">
        <v>10</v>
      </c>
      <c r="I4308">
        <v>345</v>
      </c>
      <c r="J4308">
        <v>6.54972092493E-3</v>
      </c>
      <c r="K4308">
        <f t="shared" si="405"/>
        <v>0</v>
      </c>
      <c r="L4308">
        <f t="shared" si="406"/>
        <v>0</v>
      </c>
      <c r="M4308" t="b">
        <f t="shared" si="407"/>
        <v>0</v>
      </c>
      <c r="N4308" t="str">
        <f>VLOOKUP(B4308,Sheet3!$D$2:$I$578,6,FALSE)</f>
        <v>Vincent Lena</v>
      </c>
      <c r="O4308" t="str">
        <f t="shared" si="408"/>
        <v>Patrick MACQUET</v>
      </c>
      <c r="P4308" t="b">
        <f t="shared" si="409"/>
        <v>0</v>
      </c>
      <c r="Q4308" t="b">
        <f>AND(M4308,ISNA(VLOOKUP(B4308,Sheet4!$A$1:$A$529,1,FALSE)))</f>
        <v>0</v>
      </c>
    </row>
    <row r="4309" spans="1:17">
      <c r="A4309" t="str">
        <f t="shared" si="404"/>
        <v>Alexandre POIRET</v>
      </c>
      <c r="B4309" t="s">
        <v>3906</v>
      </c>
      <c r="C4309" t="e">
        <f>VLOOKUP(B4309,Sheet5!$A$1158:$A$1246,1,FALSE)</f>
        <v>#N/A</v>
      </c>
      <c r="D4309" t="s">
        <v>11</v>
      </c>
      <c r="E4309" t="s">
        <v>685</v>
      </c>
      <c r="F4309" t="s">
        <v>175</v>
      </c>
      <c r="G4309" t="s">
        <v>9279</v>
      </c>
      <c r="H4309" t="s">
        <v>7</v>
      </c>
      <c r="I4309">
        <v>1036</v>
      </c>
      <c r="J4309">
        <v>1.9668147473100001E-2</v>
      </c>
      <c r="K4309">
        <f t="shared" si="405"/>
        <v>1036</v>
      </c>
      <c r="L4309" t="str">
        <f t="shared" si="406"/>
        <v>VEC</v>
      </c>
      <c r="M4309" t="b">
        <f t="shared" si="407"/>
        <v>0</v>
      </c>
      <c r="N4309" t="str">
        <f>VLOOKUP(B4309,Sheet3!$D$2:$I$578,6,FALSE)</f>
        <v>Vincent Lena</v>
      </c>
      <c r="O4309" t="str">
        <f t="shared" si="408"/>
        <v>Alexandre POIRET</v>
      </c>
      <c r="P4309" t="b">
        <f t="shared" si="409"/>
        <v>0</v>
      </c>
      <c r="Q4309" t="b">
        <f>AND(M4309,ISNA(VLOOKUP(B4309,Sheet4!$A$1:$A$529,1,FALSE)))</f>
        <v>0</v>
      </c>
    </row>
    <row r="4310" spans="1:17">
      <c r="A4310" t="str">
        <f t="shared" si="404"/>
        <v>Laurent WEILL</v>
      </c>
      <c r="B4310" t="s">
        <v>3906</v>
      </c>
      <c r="C4310" t="e">
        <f>VLOOKUP(B4310,Sheet5!$A$1158:$A$1246,1,FALSE)</f>
        <v>#N/A</v>
      </c>
      <c r="D4310" t="s">
        <v>11</v>
      </c>
      <c r="E4310" t="s">
        <v>342</v>
      </c>
      <c r="F4310" t="s">
        <v>3910</v>
      </c>
      <c r="G4310" t="s">
        <v>12094</v>
      </c>
      <c r="H4310" t="s">
        <v>13</v>
      </c>
      <c r="I4310">
        <v>365</v>
      </c>
      <c r="J4310">
        <v>6.9294148915999996E-3</v>
      </c>
      <c r="K4310">
        <f t="shared" si="405"/>
        <v>1036</v>
      </c>
      <c r="L4310" t="str">
        <f t="shared" si="406"/>
        <v>VEC</v>
      </c>
      <c r="M4310" t="b">
        <f t="shared" si="407"/>
        <v>0</v>
      </c>
      <c r="N4310" t="str">
        <f>VLOOKUP(B4310,Sheet3!$D$2:$I$578,6,FALSE)</f>
        <v>Vincent Lena</v>
      </c>
      <c r="O4310" t="str">
        <f t="shared" si="408"/>
        <v>Laurent WEILL</v>
      </c>
      <c r="P4310" t="b">
        <f t="shared" si="409"/>
        <v>0</v>
      </c>
      <c r="Q4310" t="b">
        <f>AND(M4310,ISNA(VLOOKUP(B4310,Sheet4!$A$1:$A$529,1,FALSE)))</f>
        <v>0</v>
      </c>
    </row>
    <row r="4311" spans="1:17">
      <c r="A4311" t="str">
        <f t="shared" si="404"/>
        <v>Vincent LENA</v>
      </c>
      <c r="B4311" t="s">
        <v>3906</v>
      </c>
      <c r="C4311" t="e">
        <f>VLOOKUP(B4311,Sheet5!$A$1158:$A$1246,1,FALSE)</f>
        <v>#N/A</v>
      </c>
      <c r="D4311" t="s">
        <v>11</v>
      </c>
      <c r="E4311" t="s">
        <v>44</v>
      </c>
      <c r="F4311" t="s">
        <v>3911</v>
      </c>
      <c r="G4311" t="s">
        <v>12095</v>
      </c>
      <c r="H4311" t="s">
        <v>21</v>
      </c>
      <c r="I4311">
        <v>18321</v>
      </c>
      <c r="J4311">
        <v>0.34781865816200003</v>
      </c>
      <c r="K4311">
        <f t="shared" si="405"/>
        <v>18321</v>
      </c>
      <c r="L4311" t="str">
        <f t="shared" si="406"/>
        <v>SOC</v>
      </c>
      <c r="M4311" t="b">
        <f t="shared" si="407"/>
        <v>0</v>
      </c>
      <c r="N4311" t="str">
        <f>VLOOKUP(B4311,Sheet3!$D$2:$I$578,6,FALSE)</f>
        <v>Vincent Lena</v>
      </c>
      <c r="O4311" t="str">
        <f t="shared" si="408"/>
        <v>Vincent LENA</v>
      </c>
      <c r="P4311" t="b">
        <f t="shared" si="409"/>
        <v>1</v>
      </c>
      <c r="Q4311" t="b">
        <f>AND(M4311,ISNA(VLOOKUP(B4311,Sheet4!$A$1:$A$529,1,FALSE)))</f>
        <v>0</v>
      </c>
    </row>
    <row r="4312" spans="1:17">
      <c r="A4312" t="str">
        <f t="shared" si="404"/>
        <v>Francis LEROY</v>
      </c>
      <c r="B4312" t="s">
        <v>3906</v>
      </c>
      <c r="C4312" t="e">
        <f>VLOOKUP(B4312,Sheet5!$A$1158:$A$1246,1,FALSE)</f>
        <v>#N/A</v>
      </c>
      <c r="D4312" t="s">
        <v>11</v>
      </c>
      <c r="E4312" t="s">
        <v>352</v>
      </c>
      <c r="F4312" t="s">
        <v>1006</v>
      </c>
      <c r="G4312" t="s">
        <v>9856</v>
      </c>
      <c r="H4312" t="s">
        <v>17</v>
      </c>
      <c r="I4312">
        <v>6785</v>
      </c>
      <c r="J4312">
        <v>0.12881117818999999</v>
      </c>
      <c r="K4312">
        <f t="shared" si="405"/>
        <v>18321</v>
      </c>
      <c r="L4312" t="str">
        <f t="shared" si="406"/>
        <v>SOC</v>
      </c>
      <c r="M4312" t="b">
        <f t="shared" si="407"/>
        <v>0</v>
      </c>
      <c r="N4312" t="str">
        <f>VLOOKUP(B4312,Sheet3!$D$2:$I$578,6,FALSE)</f>
        <v>Vincent Lena</v>
      </c>
      <c r="O4312" t="str">
        <f t="shared" si="408"/>
        <v>Francis LEROY</v>
      </c>
      <c r="P4312" t="b">
        <f t="shared" si="409"/>
        <v>0</v>
      </c>
      <c r="Q4312" t="b">
        <f>AND(M4312,ISNA(VLOOKUP(B4312,Sheet4!$A$1:$A$529,1,FALSE)))</f>
        <v>0</v>
      </c>
    </row>
    <row r="4313" spans="1:17">
      <c r="A4313" t="str">
        <f t="shared" si="404"/>
        <v>Armelle GAYANT DEPREZ</v>
      </c>
      <c r="B4313" t="s">
        <v>3906</v>
      </c>
      <c r="C4313" t="e">
        <f>VLOOKUP(B4313,Sheet5!$A$1158:$A$1246,1,FALSE)</f>
        <v>#N/A</v>
      </c>
      <c r="D4313" t="s">
        <v>4</v>
      </c>
      <c r="E4313" t="s">
        <v>3912</v>
      </c>
      <c r="F4313" t="s">
        <v>3913</v>
      </c>
      <c r="G4313" t="s">
        <v>12096</v>
      </c>
      <c r="H4313" t="s">
        <v>10</v>
      </c>
      <c r="I4313">
        <v>6</v>
      </c>
      <c r="J4313">
        <v>1.1390818999899999E-4</v>
      </c>
      <c r="K4313">
        <f t="shared" si="405"/>
        <v>18321</v>
      </c>
      <c r="L4313" t="str">
        <f t="shared" si="406"/>
        <v>SOC</v>
      </c>
      <c r="M4313" t="b">
        <f t="shared" si="407"/>
        <v>0</v>
      </c>
      <c r="N4313" t="str">
        <f>VLOOKUP(B4313,Sheet3!$D$2:$I$578,6,FALSE)</f>
        <v>Vincent Lena</v>
      </c>
      <c r="O4313" t="str">
        <f t="shared" si="408"/>
        <v>Armelle GAYANT DEPREZ</v>
      </c>
      <c r="P4313" t="b">
        <f t="shared" si="409"/>
        <v>0</v>
      </c>
      <c r="Q4313" t="b">
        <f>AND(M4313,ISNA(VLOOKUP(B4313,Sheet4!$A$1:$A$529,1,FALSE)))</f>
        <v>0</v>
      </c>
    </row>
    <row r="4314" spans="1:17">
      <c r="A4314" t="str">
        <f t="shared" si="404"/>
        <v>Pierre FIQUET</v>
      </c>
      <c r="B4314" t="s">
        <v>3906</v>
      </c>
      <c r="C4314" t="e">
        <f>VLOOKUP(B4314,Sheet5!$A$1158:$A$1246,1,FALSE)</f>
        <v>#N/A</v>
      </c>
      <c r="D4314" t="s">
        <v>11</v>
      </c>
      <c r="E4314" t="s">
        <v>148</v>
      </c>
      <c r="F4314" t="s">
        <v>3914</v>
      </c>
      <c r="G4314" t="s">
        <v>12097</v>
      </c>
      <c r="H4314" t="s">
        <v>271</v>
      </c>
      <c r="I4314">
        <v>87</v>
      </c>
      <c r="J4314">
        <v>1.65166875498E-3</v>
      </c>
      <c r="K4314">
        <f t="shared" si="405"/>
        <v>18321</v>
      </c>
      <c r="L4314" t="str">
        <f t="shared" si="406"/>
        <v>SOC</v>
      </c>
      <c r="M4314" t="b">
        <f t="shared" si="407"/>
        <v>0</v>
      </c>
      <c r="N4314" t="str">
        <f>VLOOKUP(B4314,Sheet3!$D$2:$I$578,6,FALSE)</f>
        <v>Vincent Lena</v>
      </c>
      <c r="O4314" t="str">
        <f t="shared" si="408"/>
        <v>Pierre FIQUET</v>
      </c>
      <c r="P4314" t="b">
        <f t="shared" si="409"/>
        <v>0</v>
      </c>
      <c r="Q4314" t="b">
        <f>AND(M4314,ISNA(VLOOKUP(B4314,Sheet4!$A$1:$A$529,1,FALSE)))</f>
        <v>0</v>
      </c>
    </row>
    <row r="4315" spans="1:17">
      <c r="A4315" t="str">
        <f t="shared" si="404"/>
        <v>Laurence SAUVAGE</v>
      </c>
      <c r="B4315" t="s">
        <v>3906</v>
      </c>
      <c r="C4315" t="e">
        <f>VLOOKUP(B4315,Sheet5!$A$1158:$A$1246,1,FALSE)</f>
        <v>#N/A</v>
      </c>
      <c r="D4315" t="s">
        <v>4</v>
      </c>
      <c r="E4315" t="s">
        <v>70</v>
      </c>
      <c r="F4315" t="s">
        <v>2297</v>
      </c>
      <c r="G4315" t="s">
        <v>10840</v>
      </c>
      <c r="H4315" t="s">
        <v>19</v>
      </c>
      <c r="I4315">
        <v>2307</v>
      </c>
      <c r="J4315">
        <v>4.3797699054600001E-2</v>
      </c>
      <c r="K4315">
        <f t="shared" si="405"/>
        <v>18321</v>
      </c>
      <c r="L4315" t="str">
        <f t="shared" si="406"/>
        <v>SOC</v>
      </c>
      <c r="M4315" t="b">
        <f t="shared" si="407"/>
        <v>0</v>
      </c>
      <c r="N4315" t="str">
        <f>VLOOKUP(B4315,Sheet3!$D$2:$I$578,6,FALSE)</f>
        <v>Vincent Lena</v>
      </c>
      <c r="O4315" t="str">
        <f t="shared" si="408"/>
        <v>Laurence SAUVAGE</v>
      </c>
      <c r="P4315" t="b">
        <f t="shared" si="409"/>
        <v>0</v>
      </c>
      <c r="Q4315" t="b">
        <f>AND(M4315,ISNA(VLOOKUP(B4315,Sheet4!$A$1:$A$529,1,FALSE)))</f>
        <v>0</v>
      </c>
    </row>
    <row r="4316" spans="1:17">
      <c r="A4316" t="str">
        <f t="shared" si="404"/>
        <v>Daniel FASQUELLE</v>
      </c>
      <c r="B4316" t="s">
        <v>3906</v>
      </c>
      <c r="C4316" t="e">
        <f>VLOOKUP(B4316,Sheet5!$A$1158:$A$1246,1,FALSE)</f>
        <v>#N/A</v>
      </c>
      <c r="D4316" t="s">
        <v>11</v>
      </c>
      <c r="E4316" t="s">
        <v>73</v>
      </c>
      <c r="F4316" t="s">
        <v>3915</v>
      </c>
      <c r="G4316" t="s">
        <v>12098</v>
      </c>
      <c r="H4316" t="s">
        <v>26</v>
      </c>
      <c r="I4316">
        <v>23116</v>
      </c>
      <c r="J4316">
        <v>0.438850286669</v>
      </c>
      <c r="K4316">
        <f t="shared" si="405"/>
        <v>18321</v>
      </c>
      <c r="L4316" t="str">
        <f t="shared" si="406"/>
        <v>SOC</v>
      </c>
      <c r="M4316" t="b">
        <f t="shared" si="407"/>
        <v>1</v>
      </c>
      <c r="N4316" t="str">
        <f>VLOOKUP(B4316,Sheet3!$D$2:$I$578,6,FALSE)</f>
        <v>Vincent Lena</v>
      </c>
      <c r="O4316" t="str">
        <f t="shared" si="408"/>
        <v>Daniel FASQUELLE</v>
      </c>
      <c r="P4316" t="b">
        <f t="shared" si="409"/>
        <v>0</v>
      </c>
      <c r="Q4316" t="b">
        <f>AND(M4316,ISNA(VLOOKUP(B4316,Sheet4!$A$1:$A$529,1,FALSE)))</f>
        <v>1</v>
      </c>
    </row>
    <row r="4317" spans="1:17">
      <c r="A4317" t="str">
        <f t="shared" si="404"/>
        <v xml:space="preserve"> </v>
      </c>
      <c r="B4317" t="s">
        <v>3916</v>
      </c>
      <c r="C4317" t="e">
        <f>VLOOKUP(B4317,Sheet5!$A$1158:$A$1246,1,FALSE)</f>
        <v>#N/A</v>
      </c>
      <c r="G4317" t="s">
        <v>9202</v>
      </c>
      <c r="H4317" t="s">
        <v>1</v>
      </c>
      <c r="I4317">
        <v>89827</v>
      </c>
      <c r="J4317">
        <v>1</v>
      </c>
      <c r="K4317">
        <f t="shared" si="405"/>
        <v>0</v>
      </c>
      <c r="L4317">
        <f t="shared" si="406"/>
        <v>0</v>
      </c>
      <c r="M4317" t="b">
        <f t="shared" si="407"/>
        <v>0</v>
      </c>
      <c r="N4317" t="str">
        <f>VLOOKUP(B4317,Sheet3!$D$2:$I$578,6,FALSE)</f>
        <v>Frédéric Cuvillier</v>
      </c>
      <c r="O4317" t="str">
        <f t="shared" si="408"/>
        <v xml:space="preserve"> </v>
      </c>
      <c r="P4317" t="b">
        <f t="shared" si="409"/>
        <v>0</v>
      </c>
      <c r="Q4317" t="b">
        <f>AND(M4317,ISNA(VLOOKUP(B4317,Sheet4!$A$1:$A$529,1,FALSE)))</f>
        <v>0</v>
      </c>
    </row>
    <row r="4318" spans="1:17">
      <c r="A4318" t="str">
        <f t="shared" si="404"/>
        <v xml:space="preserve"> </v>
      </c>
      <c r="B4318" t="s">
        <v>3916</v>
      </c>
      <c r="C4318" t="e">
        <f>VLOOKUP(B4318,Sheet5!$A$1158:$A$1246,1,FALSE)</f>
        <v>#N/A</v>
      </c>
      <c r="G4318" t="s">
        <v>9202</v>
      </c>
      <c r="H4318" t="s">
        <v>2</v>
      </c>
      <c r="I4318">
        <v>39193</v>
      </c>
      <c r="J4318">
        <v>0.43631647500199999</v>
      </c>
      <c r="K4318">
        <f t="shared" si="405"/>
        <v>0</v>
      </c>
      <c r="L4318">
        <f t="shared" si="406"/>
        <v>0</v>
      </c>
      <c r="M4318" t="b">
        <f t="shared" si="407"/>
        <v>0</v>
      </c>
      <c r="N4318" t="str">
        <f>VLOOKUP(B4318,Sheet3!$D$2:$I$578,6,FALSE)</f>
        <v>Frédéric Cuvillier</v>
      </c>
      <c r="O4318" t="str">
        <f t="shared" si="408"/>
        <v xml:space="preserve"> </v>
      </c>
      <c r="P4318" t="b">
        <f t="shared" si="409"/>
        <v>0</v>
      </c>
      <c r="Q4318" t="b">
        <f>AND(M4318,ISNA(VLOOKUP(B4318,Sheet4!$A$1:$A$529,1,FALSE)))</f>
        <v>0</v>
      </c>
    </row>
    <row r="4319" spans="1:17">
      <c r="A4319" t="str">
        <f t="shared" si="404"/>
        <v xml:space="preserve"> </v>
      </c>
      <c r="B4319" t="s">
        <v>3916</v>
      </c>
      <c r="C4319" t="e">
        <f>VLOOKUP(B4319,Sheet5!$A$1158:$A$1246,1,FALSE)</f>
        <v>#N/A</v>
      </c>
      <c r="G4319" t="s">
        <v>9202</v>
      </c>
      <c r="H4319" t="s">
        <v>3</v>
      </c>
      <c r="I4319">
        <v>884</v>
      </c>
      <c r="J4319">
        <v>9.8411390784500005E-3</v>
      </c>
      <c r="K4319">
        <f t="shared" si="405"/>
        <v>0</v>
      </c>
      <c r="L4319">
        <f t="shared" si="406"/>
        <v>0</v>
      </c>
      <c r="M4319" t="b">
        <f t="shared" si="407"/>
        <v>0</v>
      </c>
      <c r="N4319" t="str">
        <f>VLOOKUP(B4319,Sheet3!$D$2:$I$578,6,FALSE)</f>
        <v>Frédéric Cuvillier</v>
      </c>
      <c r="O4319" t="str">
        <f t="shared" si="408"/>
        <v xml:space="preserve"> </v>
      </c>
      <c r="P4319" t="b">
        <f t="shared" si="409"/>
        <v>0</v>
      </c>
      <c r="Q4319" t="b">
        <f>AND(M4319,ISNA(VLOOKUP(B4319,Sheet4!$A$1:$A$529,1,FALSE)))</f>
        <v>0</v>
      </c>
    </row>
    <row r="4320" spans="1:17">
      <c r="A4320" t="str">
        <f t="shared" si="404"/>
        <v>Nicolas FOURNIER</v>
      </c>
      <c r="B4320" t="s">
        <v>3916</v>
      </c>
      <c r="C4320" t="e">
        <f>VLOOKUP(B4320,Sheet5!$A$1158:$A$1246,1,FALSE)</f>
        <v>#N/A</v>
      </c>
      <c r="D4320" t="s">
        <v>11</v>
      </c>
      <c r="E4320" t="s">
        <v>79</v>
      </c>
      <c r="F4320" t="s">
        <v>564</v>
      </c>
      <c r="G4320" t="s">
        <v>9535</v>
      </c>
      <c r="H4320" t="s">
        <v>10</v>
      </c>
      <c r="I4320">
        <v>500</v>
      </c>
      <c r="J4320">
        <v>1.00502512563E-2</v>
      </c>
      <c r="K4320">
        <f t="shared" si="405"/>
        <v>0</v>
      </c>
      <c r="L4320">
        <f t="shared" si="406"/>
        <v>0</v>
      </c>
      <c r="M4320" t="b">
        <f t="shared" si="407"/>
        <v>0</v>
      </c>
      <c r="N4320" t="str">
        <f>VLOOKUP(B4320,Sheet3!$D$2:$I$578,6,FALSE)</f>
        <v>Frédéric Cuvillier</v>
      </c>
      <c r="O4320" t="str">
        <f t="shared" si="408"/>
        <v>Nicolas FOURNIER</v>
      </c>
      <c r="P4320" t="b">
        <f t="shared" si="409"/>
        <v>0</v>
      </c>
      <c r="Q4320" t="b">
        <f>AND(M4320,ISNA(VLOOKUP(B4320,Sheet4!$A$1:$A$529,1,FALSE)))</f>
        <v>0</v>
      </c>
    </row>
    <row r="4321" spans="1:17">
      <c r="A4321" t="str">
        <f t="shared" si="404"/>
        <v>Fanny PUPPINCK</v>
      </c>
      <c r="B4321" t="s">
        <v>3916</v>
      </c>
      <c r="C4321" t="e">
        <f>VLOOKUP(B4321,Sheet5!$A$1158:$A$1246,1,FALSE)</f>
        <v>#N/A</v>
      </c>
      <c r="D4321" t="s">
        <v>4</v>
      </c>
      <c r="E4321" t="s">
        <v>1845</v>
      </c>
      <c r="F4321" t="s">
        <v>3917</v>
      </c>
      <c r="G4321" t="s">
        <v>12099</v>
      </c>
      <c r="H4321" t="s">
        <v>7</v>
      </c>
      <c r="I4321">
        <v>1188</v>
      </c>
      <c r="J4321">
        <v>2.3879396984899999E-2</v>
      </c>
      <c r="K4321">
        <f t="shared" si="405"/>
        <v>1188</v>
      </c>
      <c r="L4321" t="str">
        <f t="shared" si="406"/>
        <v>VEC</v>
      </c>
      <c r="M4321" t="b">
        <f t="shared" si="407"/>
        <v>0</v>
      </c>
      <c r="N4321" t="str">
        <f>VLOOKUP(B4321,Sheet3!$D$2:$I$578,6,FALSE)</f>
        <v>Frédéric Cuvillier</v>
      </c>
      <c r="O4321" t="str">
        <f t="shared" si="408"/>
        <v>Fanny PUPPINCK</v>
      </c>
      <c r="P4321" t="b">
        <f t="shared" si="409"/>
        <v>0</v>
      </c>
      <c r="Q4321" t="b">
        <f>AND(M4321,ISNA(VLOOKUP(B4321,Sheet4!$A$1:$A$529,1,FALSE)))</f>
        <v>0</v>
      </c>
    </row>
    <row r="4322" spans="1:17">
      <c r="A4322" t="str">
        <f t="shared" si="404"/>
        <v>Frédéric CUVILLIER</v>
      </c>
      <c r="B4322" t="s">
        <v>3916</v>
      </c>
      <c r="C4322" t="e">
        <f>VLOOKUP(B4322,Sheet5!$A$1158:$A$1246,1,FALSE)</f>
        <v>#N/A</v>
      </c>
      <c r="D4322" t="s">
        <v>11</v>
      </c>
      <c r="E4322" t="s">
        <v>9000</v>
      </c>
      <c r="F4322" t="s">
        <v>3918</v>
      </c>
      <c r="G4322" t="s">
        <v>12100</v>
      </c>
      <c r="H4322" t="s">
        <v>21</v>
      </c>
      <c r="I4322">
        <v>25202</v>
      </c>
      <c r="J4322">
        <v>0.50657286432199999</v>
      </c>
      <c r="K4322">
        <f t="shared" si="405"/>
        <v>25202</v>
      </c>
      <c r="L4322" t="str">
        <f t="shared" si="406"/>
        <v>SOC</v>
      </c>
      <c r="M4322" t="b">
        <f t="shared" si="407"/>
        <v>0</v>
      </c>
      <c r="N4322" t="str">
        <f>VLOOKUP(B4322,Sheet3!$D$2:$I$578,6,FALSE)</f>
        <v>Frédéric Cuvillier</v>
      </c>
      <c r="O4322" t="str">
        <f t="shared" si="408"/>
        <v>Frédéric CUVILLIER</v>
      </c>
      <c r="P4322" t="b">
        <f t="shared" si="409"/>
        <v>1</v>
      </c>
      <c r="Q4322" t="b">
        <f>AND(M4322,ISNA(VLOOKUP(B4322,Sheet4!$A$1:$A$529,1,FALSE)))</f>
        <v>0</v>
      </c>
    </row>
    <row r="4323" spans="1:17">
      <c r="A4323" t="str">
        <f t="shared" si="404"/>
        <v>Malika HAMIANI</v>
      </c>
      <c r="B4323" t="s">
        <v>3916</v>
      </c>
      <c r="C4323" t="e">
        <f>VLOOKUP(B4323,Sheet5!$A$1158:$A$1246,1,FALSE)</f>
        <v>#N/A</v>
      </c>
      <c r="D4323" t="s">
        <v>4</v>
      </c>
      <c r="E4323" t="s">
        <v>3919</v>
      </c>
      <c r="F4323" t="s">
        <v>3920</v>
      </c>
      <c r="G4323" t="s">
        <v>12101</v>
      </c>
      <c r="H4323" t="s">
        <v>29</v>
      </c>
      <c r="I4323">
        <v>322</v>
      </c>
      <c r="J4323">
        <v>6.47236180905E-3</v>
      </c>
      <c r="K4323">
        <f t="shared" si="405"/>
        <v>25202</v>
      </c>
      <c r="L4323" t="str">
        <f t="shared" si="406"/>
        <v>SOC</v>
      </c>
      <c r="M4323" t="b">
        <f t="shared" si="407"/>
        <v>0</v>
      </c>
      <c r="N4323" t="str">
        <f>VLOOKUP(B4323,Sheet3!$D$2:$I$578,6,FALSE)</f>
        <v>Frédéric Cuvillier</v>
      </c>
      <c r="O4323" t="str">
        <f t="shared" si="408"/>
        <v>Malika HAMIANI</v>
      </c>
      <c r="P4323" t="b">
        <f t="shared" si="409"/>
        <v>0</v>
      </c>
      <c r="Q4323" t="b">
        <f>AND(M4323,ISNA(VLOOKUP(B4323,Sheet4!$A$1:$A$529,1,FALSE)))</f>
        <v>0</v>
      </c>
    </row>
    <row r="4324" spans="1:17">
      <c r="A4324" t="str">
        <f t="shared" si="404"/>
        <v>Laurent FEUTRY</v>
      </c>
      <c r="B4324" t="s">
        <v>3916</v>
      </c>
      <c r="C4324" t="e">
        <f>VLOOKUP(B4324,Sheet5!$A$1158:$A$1246,1,FALSE)</f>
        <v>#N/A</v>
      </c>
      <c r="D4324" t="s">
        <v>11</v>
      </c>
      <c r="E4324" t="s">
        <v>342</v>
      </c>
      <c r="F4324" t="s">
        <v>3921</v>
      </c>
      <c r="G4324" t="s">
        <v>12102</v>
      </c>
      <c r="H4324" t="s">
        <v>111</v>
      </c>
      <c r="I4324">
        <v>11980</v>
      </c>
      <c r="J4324">
        <v>0.24080402010099999</v>
      </c>
      <c r="K4324">
        <f t="shared" si="405"/>
        <v>25202</v>
      </c>
      <c r="L4324" t="str">
        <f t="shared" si="406"/>
        <v>SOC</v>
      </c>
      <c r="M4324" t="b">
        <f t="shared" si="407"/>
        <v>0</v>
      </c>
      <c r="N4324" t="str">
        <f>VLOOKUP(B4324,Sheet3!$D$2:$I$578,6,FALSE)</f>
        <v>Frédéric Cuvillier</v>
      </c>
      <c r="O4324" t="str">
        <f t="shared" si="408"/>
        <v>Laurent FEUTRY</v>
      </c>
      <c r="P4324" t="b">
        <f t="shared" si="409"/>
        <v>0</v>
      </c>
      <c r="Q4324" t="b">
        <f>AND(M4324,ISNA(VLOOKUP(B4324,Sheet4!$A$1:$A$529,1,FALSE)))</f>
        <v>0</v>
      </c>
    </row>
    <row r="4325" spans="1:17">
      <c r="A4325" t="str">
        <f t="shared" si="404"/>
        <v>Brigitte PASSEBOSC</v>
      </c>
      <c r="B4325" t="s">
        <v>3916</v>
      </c>
      <c r="C4325" t="e">
        <f>VLOOKUP(B4325,Sheet5!$A$1158:$A$1246,1,FALSE)</f>
        <v>#N/A</v>
      </c>
      <c r="D4325" t="s">
        <v>4</v>
      </c>
      <c r="E4325" t="s">
        <v>103</v>
      </c>
      <c r="F4325" t="s">
        <v>3922</v>
      </c>
      <c r="G4325" t="s">
        <v>12103</v>
      </c>
      <c r="H4325" t="s">
        <v>19</v>
      </c>
      <c r="I4325">
        <v>3189</v>
      </c>
      <c r="J4325">
        <v>6.4100502512599994E-2</v>
      </c>
      <c r="K4325">
        <f t="shared" si="405"/>
        <v>25202</v>
      </c>
      <c r="L4325" t="str">
        <f t="shared" si="406"/>
        <v>SOC</v>
      </c>
      <c r="M4325" t="b">
        <f t="shared" si="407"/>
        <v>0</v>
      </c>
      <c r="N4325" t="str">
        <f>VLOOKUP(B4325,Sheet3!$D$2:$I$578,6,FALSE)</f>
        <v>Frédéric Cuvillier</v>
      </c>
      <c r="O4325" t="str">
        <f t="shared" si="408"/>
        <v>Brigitte PASSEBOSC</v>
      </c>
      <c r="P4325" t="b">
        <f t="shared" si="409"/>
        <v>0</v>
      </c>
      <c r="Q4325" t="b">
        <f>AND(M4325,ISNA(VLOOKUP(B4325,Sheet4!$A$1:$A$529,1,FALSE)))</f>
        <v>0</v>
      </c>
    </row>
    <row r="4326" spans="1:17">
      <c r="A4326" t="str">
        <f t="shared" si="404"/>
        <v>Antoine GOLLIOT</v>
      </c>
      <c r="B4326" t="s">
        <v>3916</v>
      </c>
      <c r="C4326" t="e">
        <f>VLOOKUP(B4326,Sheet5!$A$1158:$A$1246,1,FALSE)</f>
        <v>#N/A</v>
      </c>
      <c r="D4326" t="s">
        <v>11</v>
      </c>
      <c r="E4326" t="s">
        <v>1086</v>
      </c>
      <c r="F4326" t="s">
        <v>3923</v>
      </c>
      <c r="G4326" t="s">
        <v>12104</v>
      </c>
      <c r="H4326" t="s">
        <v>17</v>
      </c>
      <c r="I4326">
        <v>7325</v>
      </c>
      <c r="J4326">
        <v>0.14723618090500001</v>
      </c>
      <c r="K4326">
        <f t="shared" si="405"/>
        <v>25202</v>
      </c>
      <c r="L4326" t="str">
        <f t="shared" si="406"/>
        <v>SOC</v>
      </c>
      <c r="M4326" t="b">
        <f t="shared" si="407"/>
        <v>0</v>
      </c>
      <c r="N4326" t="str">
        <f>VLOOKUP(B4326,Sheet3!$D$2:$I$578,6,FALSE)</f>
        <v>Frédéric Cuvillier</v>
      </c>
      <c r="O4326" t="str">
        <f t="shared" si="408"/>
        <v>Antoine GOLLIOT</v>
      </c>
      <c r="P4326" t="b">
        <f t="shared" si="409"/>
        <v>0</v>
      </c>
      <c r="Q4326" t="b">
        <f>AND(M4326,ISNA(VLOOKUP(B4326,Sheet4!$A$1:$A$529,1,FALSE)))</f>
        <v>0</v>
      </c>
    </row>
    <row r="4327" spans="1:17">
      <c r="A4327" t="str">
        <f t="shared" si="404"/>
        <v>Malick ZEGHDOUDI</v>
      </c>
      <c r="B4327" t="s">
        <v>3916</v>
      </c>
      <c r="C4327" t="e">
        <f>VLOOKUP(B4327,Sheet5!$A$1158:$A$1246,1,FALSE)</f>
        <v>#N/A</v>
      </c>
      <c r="D4327" t="s">
        <v>11</v>
      </c>
      <c r="E4327" t="s">
        <v>3924</v>
      </c>
      <c r="F4327" t="s">
        <v>3925</v>
      </c>
      <c r="G4327" t="s">
        <v>12105</v>
      </c>
      <c r="H4327" t="s">
        <v>10</v>
      </c>
      <c r="I4327">
        <v>44</v>
      </c>
      <c r="J4327">
        <v>8.8442211055299997E-4</v>
      </c>
      <c r="K4327">
        <f t="shared" si="405"/>
        <v>25202</v>
      </c>
      <c r="L4327" t="str">
        <f t="shared" si="406"/>
        <v>SOC</v>
      </c>
      <c r="M4327" t="b">
        <f t="shared" si="407"/>
        <v>1</v>
      </c>
      <c r="N4327" t="str">
        <f>VLOOKUP(B4327,Sheet3!$D$2:$I$578,6,FALSE)</f>
        <v>Frédéric Cuvillier</v>
      </c>
      <c r="O4327" t="str">
        <f t="shared" si="408"/>
        <v>Malick ZEGHDOUDI</v>
      </c>
      <c r="P4327" t="b">
        <f t="shared" si="409"/>
        <v>0</v>
      </c>
      <c r="Q4327" t="b">
        <f>AND(M4327,ISNA(VLOOKUP(B4327,Sheet4!$A$1:$A$529,1,FALSE)))</f>
        <v>1</v>
      </c>
    </row>
    <row r="4328" spans="1:17">
      <c r="A4328" t="str">
        <f t="shared" si="404"/>
        <v xml:space="preserve"> </v>
      </c>
      <c r="B4328" t="s">
        <v>3926</v>
      </c>
      <c r="C4328" t="e">
        <f>VLOOKUP(B4328,Sheet5!$A$1158:$A$1246,1,FALSE)</f>
        <v>#N/A</v>
      </c>
      <c r="G4328" t="s">
        <v>9202</v>
      </c>
      <c r="H4328" t="s">
        <v>1</v>
      </c>
      <c r="I4328">
        <v>89029</v>
      </c>
      <c r="J4328">
        <v>1</v>
      </c>
      <c r="K4328">
        <f t="shared" si="405"/>
        <v>0</v>
      </c>
      <c r="L4328">
        <f t="shared" si="406"/>
        <v>0</v>
      </c>
      <c r="M4328" t="b">
        <f t="shared" si="407"/>
        <v>0</v>
      </c>
      <c r="N4328" t="str">
        <f>VLOOKUP(B4328,Sheet3!$D$2:$I$578,6,FALSE)</f>
        <v>Brigitte Bourguignon</v>
      </c>
      <c r="O4328" t="str">
        <f t="shared" si="408"/>
        <v xml:space="preserve"> </v>
      </c>
      <c r="P4328" t="b">
        <f t="shared" si="409"/>
        <v>0</v>
      </c>
      <c r="Q4328" t="b">
        <f>AND(M4328,ISNA(VLOOKUP(B4328,Sheet4!$A$1:$A$529,1,FALSE)))</f>
        <v>0</v>
      </c>
    </row>
    <row r="4329" spans="1:17">
      <c r="A4329" t="str">
        <f t="shared" si="404"/>
        <v xml:space="preserve"> </v>
      </c>
      <c r="B4329" t="s">
        <v>3926</v>
      </c>
      <c r="C4329" t="e">
        <f>VLOOKUP(B4329,Sheet5!$A$1158:$A$1246,1,FALSE)</f>
        <v>#N/A</v>
      </c>
      <c r="G4329" t="s">
        <v>9202</v>
      </c>
      <c r="H4329" t="s">
        <v>2</v>
      </c>
      <c r="I4329">
        <v>33285</v>
      </c>
      <c r="J4329">
        <v>0.37386694223200001</v>
      </c>
      <c r="K4329">
        <f t="shared" si="405"/>
        <v>0</v>
      </c>
      <c r="L4329">
        <f t="shared" si="406"/>
        <v>0</v>
      </c>
      <c r="M4329" t="b">
        <f t="shared" si="407"/>
        <v>0</v>
      </c>
      <c r="N4329" t="str">
        <f>VLOOKUP(B4329,Sheet3!$D$2:$I$578,6,FALSE)</f>
        <v>Brigitte Bourguignon</v>
      </c>
      <c r="O4329" t="str">
        <f t="shared" si="408"/>
        <v xml:space="preserve"> </v>
      </c>
      <c r="P4329" t="b">
        <f t="shared" si="409"/>
        <v>0</v>
      </c>
      <c r="Q4329" t="b">
        <f>AND(M4329,ISNA(VLOOKUP(B4329,Sheet4!$A$1:$A$529,1,FALSE)))</f>
        <v>0</v>
      </c>
    </row>
    <row r="4330" spans="1:17">
      <c r="A4330" t="str">
        <f t="shared" si="404"/>
        <v xml:space="preserve"> </v>
      </c>
      <c r="B4330" t="s">
        <v>3926</v>
      </c>
      <c r="C4330" t="e">
        <f>VLOOKUP(B4330,Sheet5!$A$1158:$A$1246,1,FALSE)</f>
        <v>#N/A</v>
      </c>
      <c r="G4330" t="s">
        <v>9202</v>
      </c>
      <c r="H4330" t="s">
        <v>3</v>
      </c>
      <c r="I4330">
        <v>1394</v>
      </c>
      <c r="J4330">
        <v>1.5657819362199999E-2</v>
      </c>
      <c r="K4330">
        <f t="shared" si="405"/>
        <v>0</v>
      </c>
      <c r="L4330">
        <f t="shared" si="406"/>
        <v>0</v>
      </c>
      <c r="M4330" t="b">
        <f t="shared" si="407"/>
        <v>0</v>
      </c>
      <c r="N4330" t="str">
        <f>VLOOKUP(B4330,Sheet3!$D$2:$I$578,6,FALSE)</f>
        <v>Brigitte Bourguignon</v>
      </c>
      <c r="O4330" t="str">
        <f t="shared" si="408"/>
        <v xml:space="preserve"> </v>
      </c>
      <c r="P4330" t="b">
        <f t="shared" si="409"/>
        <v>0</v>
      </c>
      <c r="Q4330" t="b">
        <f>AND(M4330,ISNA(VLOOKUP(B4330,Sheet4!$A$1:$A$529,1,FALSE)))</f>
        <v>0</v>
      </c>
    </row>
    <row r="4331" spans="1:17">
      <c r="A4331" t="str">
        <f t="shared" si="404"/>
        <v>Brigitte BOURGUIGNON</v>
      </c>
      <c r="B4331" t="s">
        <v>3926</v>
      </c>
      <c r="C4331" t="e">
        <f>VLOOKUP(B4331,Sheet5!$A$1158:$A$1246,1,FALSE)</f>
        <v>#N/A</v>
      </c>
      <c r="D4331" t="s">
        <v>4</v>
      </c>
      <c r="E4331" t="s">
        <v>103</v>
      </c>
      <c r="F4331" t="s">
        <v>1974</v>
      </c>
      <c r="G4331" t="s">
        <v>10589</v>
      </c>
      <c r="H4331" t="s">
        <v>21</v>
      </c>
      <c r="I4331">
        <v>15035</v>
      </c>
      <c r="J4331">
        <v>0.27663293468299999</v>
      </c>
      <c r="K4331">
        <f t="shared" si="405"/>
        <v>15035</v>
      </c>
      <c r="L4331" t="str">
        <f t="shared" si="406"/>
        <v>SOC</v>
      </c>
      <c r="M4331" t="b">
        <f t="shared" si="407"/>
        <v>0</v>
      </c>
      <c r="N4331" t="str">
        <f>VLOOKUP(B4331,Sheet3!$D$2:$I$578,6,FALSE)</f>
        <v>Brigitte Bourguignon</v>
      </c>
      <c r="O4331" t="str">
        <f t="shared" si="408"/>
        <v>Brigitte BOURGUIGNON</v>
      </c>
      <c r="P4331" t="b">
        <f t="shared" si="409"/>
        <v>1</v>
      </c>
      <c r="Q4331" t="b">
        <f>AND(M4331,ISNA(VLOOKUP(B4331,Sheet4!$A$1:$A$529,1,FALSE)))</f>
        <v>0</v>
      </c>
    </row>
    <row r="4332" spans="1:17">
      <c r="A4332" t="str">
        <f t="shared" si="404"/>
        <v>Catherine PLAYE</v>
      </c>
      <c r="B4332" t="s">
        <v>3926</v>
      </c>
      <c r="C4332" t="e">
        <f>VLOOKUP(B4332,Sheet5!$A$1158:$A$1246,1,FALSE)</f>
        <v>#N/A</v>
      </c>
      <c r="D4332" t="s">
        <v>4</v>
      </c>
      <c r="E4332" t="s">
        <v>257</v>
      </c>
      <c r="F4332" t="s">
        <v>3927</v>
      </c>
      <c r="G4332" t="s">
        <v>12106</v>
      </c>
      <c r="H4332" t="s">
        <v>10</v>
      </c>
      <c r="I4332">
        <v>317</v>
      </c>
      <c r="J4332">
        <v>5.8325666973300001E-3</v>
      </c>
      <c r="K4332">
        <f t="shared" si="405"/>
        <v>15035</v>
      </c>
      <c r="L4332" t="str">
        <f t="shared" si="406"/>
        <v>SOC</v>
      </c>
      <c r="M4332" t="b">
        <f t="shared" si="407"/>
        <v>0</v>
      </c>
      <c r="N4332" t="str">
        <f>VLOOKUP(B4332,Sheet3!$D$2:$I$578,6,FALSE)</f>
        <v>Brigitte Bourguignon</v>
      </c>
      <c r="O4332" t="str">
        <f t="shared" si="408"/>
        <v>Catherine PLAYE</v>
      </c>
      <c r="P4332" t="b">
        <f t="shared" si="409"/>
        <v>0</v>
      </c>
      <c r="Q4332" t="b">
        <f>AND(M4332,ISNA(VLOOKUP(B4332,Sheet4!$A$1:$A$529,1,FALSE)))</f>
        <v>0</v>
      </c>
    </row>
    <row r="4333" spans="1:17">
      <c r="A4333" t="str">
        <f t="shared" si="404"/>
        <v>Olivier DELBE</v>
      </c>
      <c r="B4333" t="s">
        <v>3926</v>
      </c>
      <c r="C4333" t="e">
        <f>VLOOKUP(B4333,Sheet5!$A$1158:$A$1246,1,FALSE)</f>
        <v>#N/A</v>
      </c>
      <c r="D4333" t="s">
        <v>11</v>
      </c>
      <c r="E4333" t="s">
        <v>46</v>
      </c>
      <c r="F4333" t="s">
        <v>3928</v>
      </c>
      <c r="G4333" t="s">
        <v>12107</v>
      </c>
      <c r="H4333" t="s">
        <v>17</v>
      </c>
      <c r="I4333">
        <v>10125</v>
      </c>
      <c r="J4333">
        <v>0.18629254829799999</v>
      </c>
      <c r="K4333">
        <f t="shared" si="405"/>
        <v>15035</v>
      </c>
      <c r="L4333" t="str">
        <f t="shared" si="406"/>
        <v>SOC</v>
      </c>
      <c r="M4333" t="b">
        <f t="shared" si="407"/>
        <v>0</v>
      </c>
      <c r="N4333" t="str">
        <f>VLOOKUP(B4333,Sheet3!$D$2:$I$578,6,FALSE)</f>
        <v>Brigitte Bourguignon</v>
      </c>
      <c r="O4333" t="str">
        <f t="shared" si="408"/>
        <v>Olivier DELBE</v>
      </c>
      <c r="P4333" t="b">
        <f t="shared" si="409"/>
        <v>0</v>
      </c>
      <c r="Q4333" t="b">
        <f>AND(M4333,ISNA(VLOOKUP(B4333,Sheet4!$A$1:$A$529,1,FALSE)))</f>
        <v>0</v>
      </c>
    </row>
    <row r="4334" spans="1:17">
      <c r="A4334" t="str">
        <f t="shared" si="404"/>
        <v>Fanny LE PADELLEC</v>
      </c>
      <c r="B4334" t="s">
        <v>3926</v>
      </c>
      <c r="C4334" t="e">
        <f>VLOOKUP(B4334,Sheet5!$A$1158:$A$1246,1,FALSE)</f>
        <v>#N/A</v>
      </c>
      <c r="D4334" t="s">
        <v>4</v>
      </c>
      <c r="E4334" t="s">
        <v>1845</v>
      </c>
      <c r="F4334" t="s">
        <v>3929</v>
      </c>
      <c r="G4334" t="s">
        <v>12108</v>
      </c>
      <c r="H4334" t="s">
        <v>10</v>
      </c>
      <c r="I4334">
        <v>4</v>
      </c>
      <c r="J4334" s="1">
        <v>7.3597056117800003E-5</v>
      </c>
      <c r="K4334">
        <f t="shared" si="405"/>
        <v>15035</v>
      </c>
      <c r="L4334" t="str">
        <f t="shared" si="406"/>
        <v>SOC</v>
      </c>
      <c r="M4334" t="b">
        <f t="shared" si="407"/>
        <v>0</v>
      </c>
      <c r="N4334" t="str">
        <f>VLOOKUP(B4334,Sheet3!$D$2:$I$578,6,FALSE)</f>
        <v>Brigitte Bourguignon</v>
      </c>
      <c r="O4334" t="str">
        <f t="shared" si="408"/>
        <v>Fanny LE PADELLEC</v>
      </c>
      <c r="P4334" t="b">
        <f t="shared" si="409"/>
        <v>0</v>
      </c>
      <c r="Q4334" t="b">
        <f>AND(M4334,ISNA(VLOOKUP(B4334,Sheet4!$A$1:$A$529,1,FALSE)))</f>
        <v>0</v>
      </c>
    </row>
    <row r="4335" spans="1:17">
      <c r="A4335" t="str">
        <f t="shared" si="404"/>
        <v>Djamel OUADAH</v>
      </c>
      <c r="B4335" t="s">
        <v>3926</v>
      </c>
      <c r="C4335" t="e">
        <f>VLOOKUP(B4335,Sheet5!$A$1158:$A$1246,1,FALSE)</f>
        <v>#N/A</v>
      </c>
      <c r="D4335" t="s">
        <v>11</v>
      </c>
      <c r="E4335" t="s">
        <v>3930</v>
      </c>
      <c r="F4335" t="s">
        <v>567</v>
      </c>
      <c r="G4335" t="s">
        <v>9537</v>
      </c>
      <c r="H4335" t="s">
        <v>29</v>
      </c>
      <c r="I4335">
        <v>0</v>
      </c>
      <c r="J4335">
        <v>0</v>
      </c>
      <c r="K4335">
        <f t="shared" si="405"/>
        <v>15035</v>
      </c>
      <c r="L4335" t="str">
        <f t="shared" si="406"/>
        <v>SOC</v>
      </c>
      <c r="M4335" t="b">
        <f t="shared" si="407"/>
        <v>0</v>
      </c>
      <c r="N4335" t="str">
        <f>VLOOKUP(B4335,Sheet3!$D$2:$I$578,6,FALSE)</f>
        <v>Brigitte Bourguignon</v>
      </c>
      <c r="O4335" t="str">
        <f t="shared" si="408"/>
        <v>Djamel OUADAH</v>
      </c>
      <c r="P4335" t="b">
        <f t="shared" si="409"/>
        <v>0</v>
      </c>
      <c r="Q4335" t="b">
        <f>AND(M4335,ISNA(VLOOKUP(B4335,Sheet4!$A$1:$A$529,1,FALSE)))</f>
        <v>0</v>
      </c>
    </row>
    <row r="4336" spans="1:17">
      <c r="A4336" t="str">
        <f t="shared" si="404"/>
        <v>Thierry ANSEL</v>
      </c>
      <c r="B4336" t="s">
        <v>3926</v>
      </c>
      <c r="C4336" t="e">
        <f>VLOOKUP(B4336,Sheet5!$A$1158:$A$1246,1,FALSE)</f>
        <v>#N/A</v>
      </c>
      <c r="D4336" t="s">
        <v>11</v>
      </c>
      <c r="E4336" t="s">
        <v>264</v>
      </c>
      <c r="F4336" t="s">
        <v>3931</v>
      </c>
      <c r="G4336" t="s">
        <v>12109</v>
      </c>
      <c r="H4336" t="s">
        <v>43</v>
      </c>
      <c r="I4336">
        <v>614</v>
      </c>
      <c r="J4336">
        <v>1.12971481141E-2</v>
      </c>
      <c r="K4336">
        <f t="shared" si="405"/>
        <v>15035</v>
      </c>
      <c r="L4336" t="str">
        <f t="shared" si="406"/>
        <v>SOC</v>
      </c>
      <c r="M4336" t="b">
        <f t="shared" si="407"/>
        <v>0</v>
      </c>
      <c r="N4336" t="str">
        <f>VLOOKUP(B4336,Sheet3!$D$2:$I$578,6,FALSE)</f>
        <v>Brigitte Bourguignon</v>
      </c>
      <c r="O4336" t="str">
        <f t="shared" si="408"/>
        <v>Thierry ANSEL</v>
      </c>
      <c r="P4336" t="b">
        <f t="shared" si="409"/>
        <v>0</v>
      </c>
      <c r="Q4336" t="b">
        <f>AND(M4336,ISNA(VLOOKUP(B4336,Sheet4!$A$1:$A$529,1,FALSE)))</f>
        <v>0</v>
      </c>
    </row>
    <row r="4337" spans="1:17">
      <c r="A4337" t="str">
        <f t="shared" si="404"/>
        <v>Hervé POHER</v>
      </c>
      <c r="B4337" t="s">
        <v>3926</v>
      </c>
      <c r="C4337" t="e">
        <f>VLOOKUP(B4337,Sheet5!$A$1158:$A$1246,1,FALSE)</f>
        <v>#N/A</v>
      </c>
      <c r="D4337" t="s">
        <v>11</v>
      </c>
      <c r="E4337" t="s">
        <v>9028</v>
      </c>
      <c r="F4337" t="s">
        <v>3932</v>
      </c>
      <c r="G4337" t="s">
        <v>12110</v>
      </c>
      <c r="H4337" t="s">
        <v>33</v>
      </c>
      <c r="I4337">
        <v>11300</v>
      </c>
      <c r="J4337">
        <v>0.20791168353299999</v>
      </c>
      <c r="K4337">
        <f t="shared" si="405"/>
        <v>15035</v>
      </c>
      <c r="L4337" t="str">
        <f t="shared" si="406"/>
        <v>SOC</v>
      </c>
      <c r="M4337" t="b">
        <f t="shared" si="407"/>
        <v>0</v>
      </c>
      <c r="N4337" t="str">
        <f>VLOOKUP(B4337,Sheet3!$D$2:$I$578,6,FALSE)</f>
        <v>Brigitte Bourguignon</v>
      </c>
      <c r="O4337" t="str">
        <f t="shared" si="408"/>
        <v>Hervé POHER</v>
      </c>
      <c r="P4337" t="b">
        <f t="shared" si="409"/>
        <v>0</v>
      </c>
      <c r="Q4337" t="b">
        <f>AND(M4337,ISNA(VLOOKUP(B4337,Sheet4!$A$1:$A$529,1,FALSE)))</f>
        <v>0</v>
      </c>
    </row>
    <row r="4338" spans="1:17">
      <c r="A4338" t="str">
        <f t="shared" si="404"/>
        <v>Philippe HAMAIN</v>
      </c>
      <c r="B4338" t="s">
        <v>3926</v>
      </c>
      <c r="C4338" t="e">
        <f>VLOOKUP(B4338,Sheet5!$A$1158:$A$1246,1,FALSE)</f>
        <v>#N/A</v>
      </c>
      <c r="D4338" t="s">
        <v>11</v>
      </c>
      <c r="E4338" t="s">
        <v>385</v>
      </c>
      <c r="F4338" t="s">
        <v>3933</v>
      </c>
      <c r="G4338" t="s">
        <v>12111</v>
      </c>
      <c r="H4338" t="s">
        <v>271</v>
      </c>
      <c r="I4338">
        <v>356</v>
      </c>
      <c r="J4338">
        <v>6.5501379944800002E-3</v>
      </c>
      <c r="K4338">
        <f t="shared" si="405"/>
        <v>15035</v>
      </c>
      <c r="L4338" t="str">
        <f t="shared" si="406"/>
        <v>SOC</v>
      </c>
      <c r="M4338" t="b">
        <f t="shared" si="407"/>
        <v>0</v>
      </c>
      <c r="N4338" t="str">
        <f>VLOOKUP(B4338,Sheet3!$D$2:$I$578,6,FALSE)</f>
        <v>Brigitte Bourguignon</v>
      </c>
      <c r="O4338" t="str">
        <f t="shared" si="408"/>
        <v>Philippe HAMAIN</v>
      </c>
      <c r="P4338" t="b">
        <f t="shared" si="409"/>
        <v>0</v>
      </c>
      <c r="Q4338" t="b">
        <f>AND(M4338,ISNA(VLOOKUP(B4338,Sheet4!$A$1:$A$529,1,FALSE)))</f>
        <v>0</v>
      </c>
    </row>
    <row r="4339" spans="1:17">
      <c r="A4339" t="str">
        <f t="shared" si="404"/>
        <v>Vincent MAGNIEZ</v>
      </c>
      <c r="B4339" t="s">
        <v>3926</v>
      </c>
      <c r="C4339" t="e">
        <f>VLOOKUP(B4339,Sheet5!$A$1158:$A$1246,1,FALSE)</f>
        <v>#N/A</v>
      </c>
      <c r="D4339" t="s">
        <v>11</v>
      </c>
      <c r="E4339" t="s">
        <v>44</v>
      </c>
      <c r="F4339" t="s">
        <v>3934</v>
      </c>
      <c r="G4339" t="s">
        <v>12112</v>
      </c>
      <c r="H4339" t="s">
        <v>10</v>
      </c>
      <c r="I4339">
        <v>394</v>
      </c>
      <c r="J4339">
        <v>7.2493100275999997E-3</v>
      </c>
      <c r="K4339">
        <f t="shared" si="405"/>
        <v>15035</v>
      </c>
      <c r="L4339" t="str">
        <f t="shared" si="406"/>
        <v>SOC</v>
      </c>
      <c r="M4339" t="b">
        <f t="shared" si="407"/>
        <v>0</v>
      </c>
      <c r="N4339" t="str">
        <f>VLOOKUP(B4339,Sheet3!$D$2:$I$578,6,FALSE)</f>
        <v>Brigitte Bourguignon</v>
      </c>
      <c r="O4339" t="str">
        <f t="shared" si="408"/>
        <v>Vincent MAGNIEZ</v>
      </c>
      <c r="P4339" t="b">
        <f t="shared" si="409"/>
        <v>0</v>
      </c>
      <c r="Q4339" t="b">
        <f>AND(M4339,ISNA(VLOOKUP(B4339,Sheet4!$A$1:$A$529,1,FALSE)))</f>
        <v>0</v>
      </c>
    </row>
    <row r="4340" spans="1:17">
      <c r="A4340" t="str">
        <f t="shared" si="404"/>
        <v>Frédéric WACHEUX</v>
      </c>
      <c r="B4340" t="s">
        <v>3926</v>
      </c>
      <c r="C4340" t="e">
        <f>VLOOKUP(B4340,Sheet5!$A$1158:$A$1246,1,FALSE)</f>
        <v>#N/A</v>
      </c>
      <c r="D4340" t="s">
        <v>11</v>
      </c>
      <c r="E4340" t="s">
        <v>9000</v>
      </c>
      <c r="F4340" t="s">
        <v>3728</v>
      </c>
      <c r="G4340" t="s">
        <v>11947</v>
      </c>
      <c r="H4340" t="s">
        <v>26</v>
      </c>
      <c r="I4340">
        <v>13345</v>
      </c>
      <c r="J4340">
        <v>0.245538178473</v>
      </c>
      <c r="K4340">
        <f t="shared" si="405"/>
        <v>15035</v>
      </c>
      <c r="L4340" t="str">
        <f t="shared" si="406"/>
        <v>SOC</v>
      </c>
      <c r="M4340" t="b">
        <f t="shared" si="407"/>
        <v>0</v>
      </c>
      <c r="N4340" t="str">
        <f>VLOOKUP(B4340,Sheet3!$D$2:$I$578,6,FALSE)</f>
        <v>Brigitte Bourguignon</v>
      </c>
      <c r="O4340" t="str">
        <f t="shared" si="408"/>
        <v>Frédéric WACHEUX</v>
      </c>
      <c r="P4340" t="b">
        <f t="shared" si="409"/>
        <v>0</v>
      </c>
      <c r="Q4340" t="b">
        <f>AND(M4340,ISNA(VLOOKUP(B4340,Sheet4!$A$1:$A$529,1,FALSE)))</f>
        <v>0</v>
      </c>
    </row>
    <row r="4341" spans="1:17">
      <c r="A4341" t="str">
        <f t="shared" si="404"/>
        <v>Betty CHARLES</v>
      </c>
      <c r="B4341" t="s">
        <v>3926</v>
      </c>
      <c r="C4341" t="e">
        <f>VLOOKUP(B4341,Sheet5!$A$1158:$A$1246,1,FALSE)</f>
        <v>#N/A</v>
      </c>
      <c r="D4341" t="s">
        <v>4</v>
      </c>
      <c r="E4341" t="s">
        <v>3935</v>
      </c>
      <c r="F4341" t="s">
        <v>1441</v>
      </c>
      <c r="G4341" t="s">
        <v>38</v>
      </c>
      <c r="H4341" t="s">
        <v>19</v>
      </c>
      <c r="I4341">
        <v>1550</v>
      </c>
      <c r="J4341">
        <v>2.8518859245599999E-2</v>
      </c>
      <c r="K4341">
        <f t="shared" si="405"/>
        <v>15035</v>
      </c>
      <c r="L4341" t="str">
        <f t="shared" si="406"/>
        <v>SOC</v>
      </c>
      <c r="M4341" t="b">
        <f t="shared" si="407"/>
        <v>0</v>
      </c>
      <c r="N4341" t="str">
        <f>VLOOKUP(B4341,Sheet3!$D$2:$I$578,6,FALSE)</f>
        <v>Brigitte Bourguignon</v>
      </c>
      <c r="O4341" t="str">
        <f t="shared" si="408"/>
        <v>Betty CHARLES</v>
      </c>
      <c r="P4341" t="b">
        <f t="shared" si="409"/>
        <v>0</v>
      </c>
      <c r="Q4341" t="b">
        <f>AND(M4341,ISNA(VLOOKUP(B4341,Sheet4!$A$1:$A$529,1,FALSE)))</f>
        <v>0</v>
      </c>
    </row>
    <row r="4342" spans="1:17">
      <c r="A4342" t="str">
        <f t="shared" si="404"/>
        <v>Claudine BLAUWART</v>
      </c>
      <c r="B4342" t="s">
        <v>3926</v>
      </c>
      <c r="C4342" t="e">
        <f>VLOOKUP(B4342,Sheet5!$A$1158:$A$1246,1,FALSE)</f>
        <v>#N/A</v>
      </c>
      <c r="D4342" t="s">
        <v>4</v>
      </c>
      <c r="E4342" t="s">
        <v>108</v>
      </c>
      <c r="F4342" t="s">
        <v>3936</v>
      </c>
      <c r="G4342" t="s">
        <v>12113</v>
      </c>
      <c r="H4342" t="s">
        <v>13</v>
      </c>
      <c r="I4342">
        <v>385</v>
      </c>
      <c r="J4342">
        <v>7.0837166513299998E-3</v>
      </c>
      <c r="K4342">
        <f t="shared" si="405"/>
        <v>15035</v>
      </c>
      <c r="L4342" t="str">
        <f t="shared" si="406"/>
        <v>SOC</v>
      </c>
      <c r="M4342" t="b">
        <f t="shared" si="407"/>
        <v>0</v>
      </c>
      <c r="N4342" t="str">
        <f>VLOOKUP(B4342,Sheet3!$D$2:$I$578,6,FALSE)</f>
        <v>Brigitte Bourguignon</v>
      </c>
      <c r="O4342" t="str">
        <f t="shared" si="408"/>
        <v>Claudine BLAUWART</v>
      </c>
      <c r="P4342" t="b">
        <f t="shared" si="409"/>
        <v>0</v>
      </c>
      <c r="Q4342" t="b">
        <f>AND(M4342,ISNA(VLOOKUP(B4342,Sheet4!$A$1:$A$529,1,FALSE)))</f>
        <v>0</v>
      </c>
    </row>
    <row r="4343" spans="1:17">
      <c r="A4343" t="str">
        <f t="shared" si="404"/>
        <v>Miguel TORRES</v>
      </c>
      <c r="B4343" t="s">
        <v>3926</v>
      </c>
      <c r="C4343" t="e">
        <f>VLOOKUP(B4343,Sheet5!$A$1158:$A$1246,1,FALSE)</f>
        <v>#N/A</v>
      </c>
      <c r="D4343" t="s">
        <v>11</v>
      </c>
      <c r="E4343" t="s">
        <v>3937</v>
      </c>
      <c r="F4343" t="s">
        <v>1329</v>
      </c>
      <c r="G4343" t="s">
        <v>10101</v>
      </c>
      <c r="H4343" t="s">
        <v>29</v>
      </c>
      <c r="I4343">
        <v>925</v>
      </c>
      <c r="J4343">
        <v>1.70193192272E-2</v>
      </c>
      <c r="K4343">
        <f t="shared" si="405"/>
        <v>15035</v>
      </c>
      <c r="L4343" t="str">
        <f t="shared" si="406"/>
        <v>SOC</v>
      </c>
      <c r="M4343" t="b">
        <f t="shared" si="407"/>
        <v>1</v>
      </c>
      <c r="N4343" t="str">
        <f>VLOOKUP(B4343,Sheet3!$D$2:$I$578,6,FALSE)</f>
        <v>Brigitte Bourguignon</v>
      </c>
      <c r="O4343" t="str">
        <f t="shared" si="408"/>
        <v>Miguel TORRES</v>
      </c>
      <c r="P4343" t="b">
        <f t="shared" si="409"/>
        <v>0</v>
      </c>
      <c r="Q4343" t="b">
        <f>AND(M4343,ISNA(VLOOKUP(B4343,Sheet4!$A$1:$A$529,1,FALSE)))</f>
        <v>1</v>
      </c>
    </row>
    <row r="4344" spans="1:17">
      <c r="A4344" t="str">
        <f t="shared" si="404"/>
        <v xml:space="preserve"> </v>
      </c>
      <c r="B4344" t="s">
        <v>3938</v>
      </c>
      <c r="C4344" t="e">
        <f>VLOOKUP(B4344,Sheet5!$A$1158:$A$1246,1,FALSE)</f>
        <v>#N/A</v>
      </c>
      <c r="G4344" t="s">
        <v>9202</v>
      </c>
      <c r="H4344" t="s">
        <v>1</v>
      </c>
      <c r="I4344">
        <v>92413</v>
      </c>
      <c r="J4344">
        <v>1</v>
      </c>
      <c r="K4344">
        <f t="shared" si="405"/>
        <v>0</v>
      </c>
      <c r="L4344">
        <f t="shared" si="406"/>
        <v>0</v>
      </c>
      <c r="M4344" t="b">
        <f t="shared" si="407"/>
        <v>0</v>
      </c>
      <c r="N4344" t="str">
        <f>VLOOKUP(B4344,Sheet3!$D$2:$I$578,6,FALSE)</f>
        <v>Yann Capet</v>
      </c>
      <c r="O4344" t="str">
        <f t="shared" si="408"/>
        <v xml:space="preserve"> </v>
      </c>
      <c r="P4344" t="b">
        <f t="shared" si="409"/>
        <v>0</v>
      </c>
      <c r="Q4344" t="b">
        <f>AND(M4344,ISNA(VLOOKUP(B4344,Sheet4!$A$1:$A$529,1,FALSE)))</f>
        <v>0</v>
      </c>
    </row>
    <row r="4345" spans="1:17">
      <c r="A4345" t="str">
        <f t="shared" si="404"/>
        <v xml:space="preserve"> </v>
      </c>
      <c r="B4345" t="s">
        <v>3938</v>
      </c>
      <c r="C4345" t="e">
        <f>VLOOKUP(B4345,Sheet5!$A$1158:$A$1246,1,FALSE)</f>
        <v>#N/A</v>
      </c>
      <c r="G4345" t="s">
        <v>9202</v>
      </c>
      <c r="H4345" t="s">
        <v>2</v>
      </c>
      <c r="I4345">
        <v>44427</v>
      </c>
      <c r="J4345">
        <v>0.48074405116199997</v>
      </c>
      <c r="K4345">
        <f t="shared" si="405"/>
        <v>0</v>
      </c>
      <c r="L4345">
        <f t="shared" si="406"/>
        <v>0</v>
      </c>
      <c r="M4345" t="b">
        <f t="shared" si="407"/>
        <v>0</v>
      </c>
      <c r="N4345" t="str">
        <f>VLOOKUP(B4345,Sheet3!$D$2:$I$578,6,FALSE)</f>
        <v>Yann Capet</v>
      </c>
      <c r="O4345" t="str">
        <f t="shared" si="408"/>
        <v xml:space="preserve"> </v>
      </c>
      <c r="P4345" t="b">
        <f t="shared" si="409"/>
        <v>0</v>
      </c>
      <c r="Q4345" t="b">
        <f>AND(M4345,ISNA(VLOOKUP(B4345,Sheet4!$A$1:$A$529,1,FALSE)))</f>
        <v>0</v>
      </c>
    </row>
    <row r="4346" spans="1:17">
      <c r="A4346" t="str">
        <f t="shared" si="404"/>
        <v xml:space="preserve"> </v>
      </c>
      <c r="B4346" t="s">
        <v>3938</v>
      </c>
      <c r="C4346" t="e">
        <f>VLOOKUP(B4346,Sheet5!$A$1158:$A$1246,1,FALSE)</f>
        <v>#N/A</v>
      </c>
      <c r="G4346" t="s">
        <v>9202</v>
      </c>
      <c r="H4346" t="s">
        <v>3</v>
      </c>
      <c r="I4346">
        <v>838</v>
      </c>
      <c r="J4346">
        <v>9.0679882700500005E-3</v>
      </c>
      <c r="K4346">
        <f t="shared" si="405"/>
        <v>0</v>
      </c>
      <c r="L4346">
        <f t="shared" si="406"/>
        <v>0</v>
      </c>
      <c r="M4346" t="b">
        <f t="shared" si="407"/>
        <v>0</v>
      </c>
      <c r="N4346" t="str">
        <f>VLOOKUP(B4346,Sheet3!$D$2:$I$578,6,FALSE)</f>
        <v>Yann Capet</v>
      </c>
      <c r="O4346" t="str">
        <f t="shared" si="408"/>
        <v xml:space="preserve"> </v>
      </c>
      <c r="P4346" t="b">
        <f t="shared" si="409"/>
        <v>0</v>
      </c>
      <c r="Q4346" t="b">
        <f>AND(M4346,ISNA(VLOOKUP(B4346,Sheet4!$A$1:$A$529,1,FALSE)))</f>
        <v>0</v>
      </c>
    </row>
    <row r="4347" spans="1:17">
      <c r="A4347" t="str">
        <f t="shared" si="404"/>
        <v>Véronique BOUTIN</v>
      </c>
      <c r="B4347" t="s">
        <v>3938</v>
      </c>
      <c r="C4347" t="e">
        <f>VLOOKUP(B4347,Sheet5!$A$1158:$A$1246,1,FALSE)</f>
        <v>#N/A</v>
      </c>
      <c r="D4347" t="s">
        <v>4</v>
      </c>
      <c r="E4347" t="s">
        <v>9004</v>
      </c>
      <c r="F4347" t="s">
        <v>3939</v>
      </c>
      <c r="G4347" t="s">
        <v>12114</v>
      </c>
      <c r="H4347" t="s">
        <v>7</v>
      </c>
      <c r="I4347">
        <v>857</v>
      </c>
      <c r="J4347">
        <v>1.8176804954600001E-2</v>
      </c>
      <c r="K4347">
        <f t="shared" si="405"/>
        <v>857</v>
      </c>
      <c r="L4347" t="str">
        <f t="shared" si="406"/>
        <v>VEC</v>
      </c>
      <c r="M4347" t="b">
        <f t="shared" si="407"/>
        <v>0</v>
      </c>
      <c r="N4347" t="str">
        <f>VLOOKUP(B4347,Sheet3!$D$2:$I$578,6,FALSE)</f>
        <v>Yann Capet</v>
      </c>
      <c r="O4347" t="str">
        <f t="shared" si="408"/>
        <v>Véronique BOUTIN</v>
      </c>
      <c r="P4347" t="b">
        <f t="shared" si="409"/>
        <v>0</v>
      </c>
      <c r="Q4347" t="b">
        <f>AND(M4347,ISNA(VLOOKUP(B4347,Sheet4!$A$1:$A$529,1,FALSE)))</f>
        <v>0</v>
      </c>
    </row>
    <row r="4348" spans="1:17">
      <c r="A4348" t="str">
        <f t="shared" si="404"/>
        <v>Jacky HENIN</v>
      </c>
      <c r="B4348" t="s">
        <v>3938</v>
      </c>
      <c r="C4348" t="e">
        <f>VLOOKUP(B4348,Sheet5!$A$1158:$A$1246,1,FALSE)</f>
        <v>#N/A</v>
      </c>
      <c r="D4348" t="s">
        <v>11</v>
      </c>
      <c r="E4348" t="s">
        <v>3743</v>
      </c>
      <c r="F4348" t="s">
        <v>3940</v>
      </c>
      <c r="G4348" t="s">
        <v>12115</v>
      </c>
      <c r="H4348" t="s">
        <v>19</v>
      </c>
      <c r="I4348">
        <v>6946</v>
      </c>
      <c r="J4348">
        <v>0.147323322304</v>
      </c>
      <c r="K4348">
        <f t="shared" si="405"/>
        <v>857</v>
      </c>
      <c r="L4348" t="str">
        <f t="shared" si="406"/>
        <v>VEC</v>
      </c>
      <c r="M4348" t="b">
        <f t="shared" si="407"/>
        <v>0</v>
      </c>
      <c r="N4348" t="str">
        <f>VLOOKUP(B4348,Sheet3!$D$2:$I$578,6,FALSE)</f>
        <v>Yann Capet</v>
      </c>
      <c r="O4348" t="str">
        <f t="shared" si="408"/>
        <v>Jacky HENIN</v>
      </c>
      <c r="P4348" t="b">
        <f t="shared" si="409"/>
        <v>0</v>
      </c>
      <c r="Q4348" t="b">
        <f>AND(M4348,ISNA(VLOOKUP(B4348,Sheet4!$A$1:$A$529,1,FALSE)))</f>
        <v>0</v>
      </c>
    </row>
    <row r="4349" spans="1:17">
      <c r="A4349" t="str">
        <f t="shared" si="404"/>
        <v>Bernard PLAYE</v>
      </c>
      <c r="B4349" t="s">
        <v>3938</v>
      </c>
      <c r="C4349" t="e">
        <f>VLOOKUP(B4349,Sheet5!$A$1158:$A$1246,1,FALSE)</f>
        <v>#N/A</v>
      </c>
      <c r="D4349" t="s">
        <v>11</v>
      </c>
      <c r="E4349" t="s">
        <v>84</v>
      </c>
      <c r="F4349" t="s">
        <v>3927</v>
      </c>
      <c r="G4349" t="s">
        <v>12106</v>
      </c>
      <c r="H4349" t="s">
        <v>10</v>
      </c>
      <c r="I4349">
        <v>274</v>
      </c>
      <c r="J4349">
        <v>5.8114872317000001E-3</v>
      </c>
      <c r="K4349">
        <f t="shared" si="405"/>
        <v>857</v>
      </c>
      <c r="L4349" t="str">
        <f t="shared" si="406"/>
        <v>VEC</v>
      </c>
      <c r="M4349" t="b">
        <f t="shared" si="407"/>
        <v>0</v>
      </c>
      <c r="N4349" t="str">
        <f>VLOOKUP(B4349,Sheet3!$D$2:$I$578,6,FALSE)</f>
        <v>Yann Capet</v>
      </c>
      <c r="O4349" t="str">
        <f t="shared" si="408"/>
        <v>Bernard PLAYE</v>
      </c>
      <c r="P4349" t="b">
        <f t="shared" si="409"/>
        <v>0</v>
      </c>
      <c r="Q4349" t="b">
        <f>AND(M4349,ISNA(VLOOKUP(B4349,Sheet4!$A$1:$A$529,1,FALSE)))</f>
        <v>0</v>
      </c>
    </row>
    <row r="4350" spans="1:17">
      <c r="A4350" t="str">
        <f t="shared" si="404"/>
        <v>Yann CAPET</v>
      </c>
      <c r="B4350" t="s">
        <v>3938</v>
      </c>
      <c r="C4350" t="e">
        <f>VLOOKUP(B4350,Sheet5!$A$1158:$A$1246,1,FALSE)</f>
        <v>#N/A</v>
      </c>
      <c r="D4350" t="s">
        <v>11</v>
      </c>
      <c r="E4350" t="s">
        <v>650</v>
      </c>
      <c r="F4350" t="s">
        <v>3941</v>
      </c>
      <c r="G4350" t="s">
        <v>12116</v>
      </c>
      <c r="H4350" t="s">
        <v>21</v>
      </c>
      <c r="I4350">
        <v>15860</v>
      </c>
      <c r="J4350">
        <v>0.33638754560099998</v>
      </c>
      <c r="K4350">
        <f t="shared" si="405"/>
        <v>15860</v>
      </c>
      <c r="L4350" t="str">
        <f t="shared" si="406"/>
        <v>SOC</v>
      </c>
      <c r="M4350" t="b">
        <f t="shared" si="407"/>
        <v>0</v>
      </c>
      <c r="N4350" t="str">
        <f>VLOOKUP(B4350,Sheet3!$D$2:$I$578,6,FALSE)</f>
        <v>Yann Capet</v>
      </c>
      <c r="O4350" t="str">
        <f t="shared" si="408"/>
        <v>Yann CAPET</v>
      </c>
      <c r="P4350" t="b">
        <f t="shared" si="409"/>
        <v>1</v>
      </c>
      <c r="Q4350" t="b">
        <f>AND(M4350,ISNA(VLOOKUP(B4350,Sheet4!$A$1:$A$529,1,FALSE)))</f>
        <v>0</v>
      </c>
    </row>
    <row r="4351" spans="1:17">
      <c r="A4351" t="str">
        <f t="shared" si="404"/>
        <v>Philippe BLET</v>
      </c>
      <c r="B4351" t="s">
        <v>3938</v>
      </c>
      <c r="C4351" t="e">
        <f>VLOOKUP(B4351,Sheet5!$A$1158:$A$1246,1,FALSE)</f>
        <v>#N/A</v>
      </c>
      <c r="D4351" t="s">
        <v>11</v>
      </c>
      <c r="E4351" t="s">
        <v>385</v>
      </c>
      <c r="F4351" t="s">
        <v>3942</v>
      </c>
      <c r="G4351" t="s">
        <v>12117</v>
      </c>
      <c r="H4351" t="s">
        <v>33</v>
      </c>
      <c r="I4351">
        <v>831</v>
      </c>
      <c r="J4351">
        <v>1.7625349961799999E-2</v>
      </c>
      <c r="K4351">
        <f t="shared" si="405"/>
        <v>15860</v>
      </c>
      <c r="L4351" t="str">
        <f t="shared" si="406"/>
        <v>SOC</v>
      </c>
      <c r="M4351" t="b">
        <f t="shared" si="407"/>
        <v>0</v>
      </c>
      <c r="N4351" t="str">
        <f>VLOOKUP(B4351,Sheet3!$D$2:$I$578,6,FALSE)</f>
        <v>Yann Capet</v>
      </c>
      <c r="O4351" t="str">
        <f t="shared" si="408"/>
        <v>Philippe BLET</v>
      </c>
      <c r="P4351" t="b">
        <f t="shared" si="409"/>
        <v>0</v>
      </c>
      <c r="Q4351" t="b">
        <f>AND(M4351,ISNA(VLOOKUP(B4351,Sheet4!$A$1:$A$529,1,FALSE)))</f>
        <v>0</v>
      </c>
    </row>
    <row r="4352" spans="1:17">
      <c r="A4352" t="str">
        <f t="shared" si="404"/>
        <v>Françoise MILLOT</v>
      </c>
      <c r="B4352" t="s">
        <v>3938</v>
      </c>
      <c r="C4352" t="e">
        <f>VLOOKUP(B4352,Sheet5!$A$1158:$A$1246,1,FALSE)</f>
        <v>#N/A</v>
      </c>
      <c r="D4352" t="s">
        <v>4</v>
      </c>
      <c r="E4352" t="s">
        <v>9140</v>
      </c>
      <c r="F4352" t="s">
        <v>3280</v>
      </c>
      <c r="G4352" t="s">
        <v>11603</v>
      </c>
      <c r="H4352" t="s">
        <v>10</v>
      </c>
      <c r="I4352">
        <v>333</v>
      </c>
      <c r="J4352">
        <v>7.0628658691800003E-3</v>
      </c>
      <c r="K4352">
        <f t="shared" si="405"/>
        <v>15860</v>
      </c>
      <c r="L4352" t="str">
        <f t="shared" si="406"/>
        <v>SOC</v>
      </c>
      <c r="M4352" t="b">
        <f t="shared" si="407"/>
        <v>0</v>
      </c>
      <c r="N4352" t="str">
        <f>VLOOKUP(B4352,Sheet3!$D$2:$I$578,6,FALSE)</f>
        <v>Yann Capet</v>
      </c>
      <c r="O4352" t="str">
        <f t="shared" si="408"/>
        <v>Françoise MILLOT</v>
      </c>
      <c r="P4352" t="b">
        <f t="shared" si="409"/>
        <v>0</v>
      </c>
      <c r="Q4352" t="b">
        <f>AND(M4352,ISNA(VLOOKUP(B4352,Sheet4!$A$1:$A$529,1,FALSE)))</f>
        <v>0</v>
      </c>
    </row>
    <row r="4353" spans="1:17">
      <c r="A4353" t="str">
        <f t="shared" si="404"/>
        <v>Nadine BAUDE</v>
      </c>
      <c r="B4353" t="s">
        <v>3938</v>
      </c>
      <c r="C4353" t="e">
        <f>VLOOKUP(B4353,Sheet5!$A$1158:$A$1246,1,FALSE)</f>
        <v>#N/A</v>
      </c>
      <c r="D4353" t="s">
        <v>4</v>
      </c>
      <c r="E4353" t="s">
        <v>1158</v>
      </c>
      <c r="F4353" t="s">
        <v>2070</v>
      </c>
      <c r="G4353" t="s">
        <v>10663</v>
      </c>
      <c r="H4353" t="s">
        <v>10</v>
      </c>
      <c r="I4353">
        <v>7</v>
      </c>
      <c r="J4353">
        <v>1.48468651905E-4</v>
      </c>
      <c r="K4353">
        <f t="shared" si="405"/>
        <v>15860</v>
      </c>
      <c r="L4353" t="str">
        <f t="shared" si="406"/>
        <v>SOC</v>
      </c>
      <c r="M4353" t="b">
        <f t="shared" si="407"/>
        <v>0</v>
      </c>
      <c r="N4353" t="str">
        <f>VLOOKUP(B4353,Sheet3!$D$2:$I$578,6,FALSE)</f>
        <v>Yann Capet</v>
      </c>
      <c r="O4353" t="str">
        <f t="shared" si="408"/>
        <v>Nadine BAUDE</v>
      </c>
      <c r="P4353" t="b">
        <f t="shared" si="409"/>
        <v>0</v>
      </c>
      <c r="Q4353" t="b">
        <f>AND(M4353,ISNA(VLOOKUP(B4353,Sheet4!$A$1:$A$529,1,FALSE)))</f>
        <v>0</v>
      </c>
    </row>
    <row r="4354" spans="1:17">
      <c r="A4354" t="str">
        <f t="shared" si="404"/>
        <v>Françoise VERNALDE</v>
      </c>
      <c r="B4354" t="s">
        <v>3938</v>
      </c>
      <c r="C4354" t="e">
        <f>VLOOKUP(B4354,Sheet5!$A$1158:$A$1246,1,FALSE)</f>
        <v>#N/A</v>
      </c>
      <c r="D4354" t="s">
        <v>4</v>
      </c>
      <c r="E4354" t="s">
        <v>9140</v>
      </c>
      <c r="F4354" t="s">
        <v>3943</v>
      </c>
      <c r="G4354" t="s">
        <v>12118</v>
      </c>
      <c r="H4354" t="s">
        <v>17</v>
      </c>
      <c r="I4354">
        <v>7330</v>
      </c>
      <c r="J4354">
        <v>0.15546788835200001</v>
      </c>
      <c r="K4354">
        <f t="shared" si="405"/>
        <v>15860</v>
      </c>
      <c r="L4354" t="str">
        <f t="shared" si="406"/>
        <v>SOC</v>
      </c>
      <c r="M4354" t="b">
        <f t="shared" si="407"/>
        <v>0</v>
      </c>
      <c r="N4354" t="str">
        <f>VLOOKUP(B4354,Sheet3!$D$2:$I$578,6,FALSE)</f>
        <v>Yann Capet</v>
      </c>
      <c r="O4354" t="str">
        <f t="shared" si="408"/>
        <v>Françoise VERNALDE</v>
      </c>
      <c r="P4354" t="b">
        <f t="shared" si="409"/>
        <v>0</v>
      </c>
      <c r="Q4354" t="b">
        <f>AND(M4354,ISNA(VLOOKUP(B4354,Sheet4!$A$1:$A$529,1,FALSE)))</f>
        <v>0</v>
      </c>
    </row>
    <row r="4355" spans="1:17">
      <c r="A4355" t="str">
        <f t="shared" ref="A4355:A4418" si="410">O4355</f>
        <v>Philippe MIGNONET</v>
      </c>
      <c r="B4355" t="s">
        <v>3938</v>
      </c>
      <c r="C4355" t="e">
        <f>VLOOKUP(B4355,Sheet5!$A$1158:$A$1246,1,FALSE)</f>
        <v>#N/A</v>
      </c>
      <c r="D4355" t="s">
        <v>11</v>
      </c>
      <c r="E4355" t="s">
        <v>385</v>
      </c>
      <c r="F4355" t="s">
        <v>3944</v>
      </c>
      <c r="G4355" t="s">
        <v>12119</v>
      </c>
      <c r="H4355" t="s">
        <v>26</v>
      </c>
      <c r="I4355">
        <v>8806</v>
      </c>
      <c r="J4355">
        <v>0.18677356409599999</v>
      </c>
      <c r="K4355">
        <f t="shared" ref="K4355:K4418" si="411">IF(B4355&lt;&gt;B4354,0,IF(NOT(ISERR(FIND(H4355,"VECREGSOC"))),IF(I4355&gt;K4354,I4355,K4354),K4354))</f>
        <v>15860</v>
      </c>
      <c r="L4355" t="str">
        <f t="shared" ref="L4355:L4418" si="412">IF(B4355&lt;&gt;B4354,0,IF(NOT(ISERR(FIND(H4355,"VECREGSOC"))),IF(I4355&gt;K4354,H4355,L4354),L4354))</f>
        <v>SOC</v>
      </c>
      <c r="M4355" t="b">
        <f t="shared" ref="M4355:M4418" si="413">B4355&lt;&gt;B4356</f>
        <v>0</v>
      </c>
      <c r="N4355" t="str">
        <f>VLOOKUP(B4355,Sheet3!$D$2:$I$578,6,FALSE)</f>
        <v>Yann Capet</v>
      </c>
      <c r="O4355" t="str">
        <f t="shared" si="408"/>
        <v>Philippe MIGNONET</v>
      </c>
      <c r="P4355" t="b">
        <f t="shared" si="409"/>
        <v>0</v>
      </c>
      <c r="Q4355" t="b">
        <f>AND(M4355,ISNA(VLOOKUP(B4355,Sheet4!$A$1:$A$529,1,FALSE)))</f>
        <v>0</v>
      </c>
    </row>
    <row r="4356" spans="1:17">
      <c r="A4356" t="str">
        <f t="shared" si="410"/>
        <v>Catherine FOURNIER</v>
      </c>
      <c r="B4356" t="s">
        <v>3938</v>
      </c>
      <c r="C4356" t="e">
        <f>VLOOKUP(B4356,Sheet5!$A$1158:$A$1246,1,FALSE)</f>
        <v>#N/A</v>
      </c>
      <c r="D4356" t="s">
        <v>4</v>
      </c>
      <c r="E4356" t="s">
        <v>257</v>
      </c>
      <c r="F4356" t="s">
        <v>564</v>
      </c>
      <c r="G4356" t="s">
        <v>9535</v>
      </c>
      <c r="H4356" t="s">
        <v>13</v>
      </c>
      <c r="I4356">
        <v>2498</v>
      </c>
      <c r="J4356">
        <v>5.2982098922499998E-2</v>
      </c>
      <c r="K4356">
        <f t="shared" si="411"/>
        <v>15860</v>
      </c>
      <c r="L4356" t="str">
        <f t="shared" si="412"/>
        <v>SOC</v>
      </c>
      <c r="M4356" t="b">
        <f t="shared" si="413"/>
        <v>0</v>
      </c>
      <c r="N4356" t="str">
        <f>VLOOKUP(B4356,Sheet3!$D$2:$I$578,6,FALSE)</f>
        <v>Yann Capet</v>
      </c>
      <c r="O4356" t="str">
        <f t="shared" si="408"/>
        <v>Catherine FOURNIER</v>
      </c>
      <c r="P4356" t="b">
        <f t="shared" si="409"/>
        <v>0</v>
      </c>
      <c r="Q4356" t="b">
        <f>AND(M4356,ISNA(VLOOKUP(B4356,Sheet4!$A$1:$A$529,1,FALSE)))</f>
        <v>0</v>
      </c>
    </row>
    <row r="4357" spans="1:17">
      <c r="A4357" t="str">
        <f t="shared" si="410"/>
        <v>Charles FRANCOIS</v>
      </c>
      <c r="B4357" t="s">
        <v>3938</v>
      </c>
      <c r="C4357" t="e">
        <f>VLOOKUP(B4357,Sheet5!$A$1158:$A$1246,1,FALSE)</f>
        <v>#N/A</v>
      </c>
      <c r="D4357" t="s">
        <v>11</v>
      </c>
      <c r="E4357" t="s">
        <v>38</v>
      </c>
      <c r="F4357" t="s">
        <v>952</v>
      </c>
      <c r="G4357" t="s">
        <v>5114</v>
      </c>
      <c r="H4357" t="s">
        <v>67</v>
      </c>
      <c r="I4357">
        <v>532</v>
      </c>
      <c r="J4357">
        <v>1.12836175448E-2</v>
      </c>
      <c r="K4357">
        <f t="shared" si="411"/>
        <v>15860</v>
      </c>
      <c r="L4357" t="str">
        <f t="shared" si="412"/>
        <v>SOC</v>
      </c>
      <c r="M4357" t="b">
        <f t="shared" si="413"/>
        <v>0</v>
      </c>
      <c r="N4357" t="str">
        <f>VLOOKUP(B4357,Sheet3!$D$2:$I$578,6,FALSE)</f>
        <v>Yann Capet</v>
      </c>
      <c r="O4357" t="str">
        <f t="shared" si="408"/>
        <v>Charles FRANCOIS</v>
      </c>
      <c r="P4357" t="b">
        <f t="shared" si="409"/>
        <v>0</v>
      </c>
      <c r="Q4357" t="b">
        <f>AND(M4357,ISNA(VLOOKUP(B4357,Sheet4!$A$1:$A$529,1,FALSE)))</f>
        <v>0</v>
      </c>
    </row>
    <row r="4358" spans="1:17">
      <c r="A4358" t="str">
        <f t="shared" si="410"/>
        <v>Jérôme DEBUIRE</v>
      </c>
      <c r="B4358" t="s">
        <v>3938</v>
      </c>
      <c r="C4358" t="e">
        <f>VLOOKUP(B4358,Sheet5!$A$1158:$A$1246,1,FALSE)</f>
        <v>#N/A</v>
      </c>
      <c r="D4358" t="s">
        <v>11</v>
      </c>
      <c r="E4358" t="s">
        <v>9138</v>
      </c>
      <c r="F4358" t="s">
        <v>3945</v>
      </c>
      <c r="G4358" t="s">
        <v>12120</v>
      </c>
      <c r="H4358" t="s">
        <v>29</v>
      </c>
      <c r="I4358">
        <v>234</v>
      </c>
      <c r="J4358">
        <v>4.9630949351000004E-3</v>
      </c>
      <c r="K4358">
        <f t="shared" si="411"/>
        <v>15860</v>
      </c>
      <c r="L4358" t="str">
        <f t="shared" si="412"/>
        <v>SOC</v>
      </c>
      <c r="M4358" t="b">
        <f t="shared" si="413"/>
        <v>0</v>
      </c>
      <c r="N4358" t="str">
        <f>VLOOKUP(B4358,Sheet3!$D$2:$I$578,6,FALSE)</f>
        <v>Yann Capet</v>
      </c>
      <c r="O4358" t="str">
        <f t="shared" si="408"/>
        <v>Jérôme DEBUIRE</v>
      </c>
      <c r="P4358" t="b">
        <f t="shared" si="409"/>
        <v>0</v>
      </c>
      <c r="Q4358" t="b">
        <f>AND(M4358,ISNA(VLOOKUP(B4358,Sheet4!$A$1:$A$529,1,FALSE)))</f>
        <v>0</v>
      </c>
    </row>
    <row r="4359" spans="1:17">
      <c r="A4359" t="str">
        <f t="shared" si="410"/>
        <v>Michel HAMY</v>
      </c>
      <c r="B4359" t="s">
        <v>3938</v>
      </c>
      <c r="C4359" t="e">
        <f>VLOOKUP(B4359,Sheet5!$A$1158:$A$1246,1,FALSE)</f>
        <v>#N/A</v>
      </c>
      <c r="D4359" t="s">
        <v>11</v>
      </c>
      <c r="E4359" t="s">
        <v>31</v>
      </c>
      <c r="F4359" t="s">
        <v>894</v>
      </c>
      <c r="G4359" t="s">
        <v>9773</v>
      </c>
      <c r="H4359" t="s">
        <v>13</v>
      </c>
      <c r="I4359">
        <v>2640</v>
      </c>
      <c r="J4359">
        <v>5.5993891575499999E-2</v>
      </c>
      <c r="K4359">
        <f t="shared" si="411"/>
        <v>15860</v>
      </c>
      <c r="L4359" t="str">
        <f t="shared" si="412"/>
        <v>SOC</v>
      </c>
      <c r="M4359" t="b">
        <f t="shared" si="413"/>
        <v>1</v>
      </c>
      <c r="N4359" t="str">
        <f>VLOOKUP(B4359,Sheet3!$D$2:$I$578,6,FALSE)</f>
        <v>Yann Capet</v>
      </c>
      <c r="O4359" t="str">
        <f t="shared" si="408"/>
        <v>Michel HAMY</v>
      </c>
      <c r="P4359" t="b">
        <f t="shared" si="409"/>
        <v>0</v>
      </c>
      <c r="Q4359" t="b">
        <f>AND(M4359,ISNA(VLOOKUP(B4359,Sheet4!$A$1:$A$529,1,FALSE)))</f>
        <v>1</v>
      </c>
    </row>
    <row r="4360" spans="1:17">
      <c r="A4360" t="str">
        <f t="shared" si="410"/>
        <v xml:space="preserve"> </v>
      </c>
      <c r="B4360" t="s">
        <v>3946</v>
      </c>
      <c r="C4360" t="e">
        <f>VLOOKUP(B4360,Sheet5!$A$1158:$A$1246,1,FALSE)</f>
        <v>#N/A</v>
      </c>
      <c r="G4360" t="s">
        <v>9202</v>
      </c>
      <c r="H4360" t="s">
        <v>1</v>
      </c>
      <c r="I4360">
        <v>93221</v>
      </c>
      <c r="J4360">
        <v>1</v>
      </c>
      <c r="K4360">
        <f t="shared" si="411"/>
        <v>0</v>
      </c>
      <c r="L4360">
        <f t="shared" si="412"/>
        <v>0</v>
      </c>
      <c r="M4360" t="b">
        <f t="shared" si="413"/>
        <v>0</v>
      </c>
      <c r="N4360" t="str">
        <f>VLOOKUP(B4360,Sheet3!$D$2:$I$578,6,FALSE)</f>
        <v>Michel Lefait</v>
      </c>
      <c r="O4360" t="str">
        <f t="shared" si="408"/>
        <v xml:space="preserve"> </v>
      </c>
      <c r="P4360" t="b">
        <f t="shared" si="409"/>
        <v>0</v>
      </c>
      <c r="Q4360" t="b">
        <f>AND(M4360,ISNA(VLOOKUP(B4360,Sheet4!$A$1:$A$529,1,FALSE)))</f>
        <v>0</v>
      </c>
    </row>
    <row r="4361" spans="1:17">
      <c r="A4361" t="str">
        <f t="shared" si="410"/>
        <v xml:space="preserve"> </v>
      </c>
      <c r="B4361" t="s">
        <v>3946</v>
      </c>
      <c r="C4361" t="e">
        <f>VLOOKUP(B4361,Sheet5!$A$1158:$A$1246,1,FALSE)</f>
        <v>#N/A</v>
      </c>
      <c r="G4361" t="s">
        <v>9202</v>
      </c>
      <c r="H4361" t="s">
        <v>2</v>
      </c>
      <c r="I4361">
        <v>38208</v>
      </c>
      <c r="J4361">
        <v>0.40986473005000001</v>
      </c>
      <c r="K4361">
        <f t="shared" si="411"/>
        <v>0</v>
      </c>
      <c r="L4361">
        <f t="shared" si="412"/>
        <v>0</v>
      </c>
      <c r="M4361" t="b">
        <f t="shared" si="413"/>
        <v>0</v>
      </c>
      <c r="N4361" t="str">
        <f>VLOOKUP(B4361,Sheet3!$D$2:$I$578,6,FALSE)</f>
        <v>Michel Lefait</v>
      </c>
      <c r="O4361" t="str">
        <f t="shared" si="408"/>
        <v xml:space="preserve"> </v>
      </c>
      <c r="P4361" t="b">
        <f t="shared" si="409"/>
        <v>0</v>
      </c>
      <c r="Q4361" t="b">
        <f>AND(M4361,ISNA(VLOOKUP(B4361,Sheet4!$A$1:$A$529,1,FALSE)))</f>
        <v>0</v>
      </c>
    </row>
    <row r="4362" spans="1:17">
      <c r="A4362" t="str">
        <f t="shared" si="410"/>
        <v xml:space="preserve"> </v>
      </c>
      <c r="B4362" t="s">
        <v>3946</v>
      </c>
      <c r="C4362" t="e">
        <f>VLOOKUP(B4362,Sheet5!$A$1158:$A$1246,1,FALSE)</f>
        <v>#N/A</v>
      </c>
      <c r="G4362" t="s">
        <v>9202</v>
      </c>
      <c r="H4362" t="s">
        <v>3</v>
      </c>
      <c r="I4362">
        <v>1163</v>
      </c>
      <c r="J4362">
        <v>1.24757297176E-2</v>
      </c>
      <c r="K4362">
        <f t="shared" si="411"/>
        <v>0</v>
      </c>
      <c r="L4362">
        <f t="shared" si="412"/>
        <v>0</v>
      </c>
      <c r="M4362" t="b">
        <f t="shared" si="413"/>
        <v>0</v>
      </c>
      <c r="N4362" t="str">
        <f>VLOOKUP(B4362,Sheet3!$D$2:$I$578,6,FALSE)</f>
        <v>Michel Lefait</v>
      </c>
      <c r="O4362" t="str">
        <f t="shared" si="408"/>
        <v xml:space="preserve"> </v>
      </c>
      <c r="P4362" t="b">
        <f t="shared" si="409"/>
        <v>0</v>
      </c>
      <c r="Q4362" t="b">
        <f>AND(M4362,ISNA(VLOOKUP(B4362,Sheet4!$A$1:$A$529,1,FALSE)))</f>
        <v>0</v>
      </c>
    </row>
    <row r="4363" spans="1:17">
      <c r="A4363" t="str">
        <f t="shared" si="410"/>
        <v>Catherine GLINATSIS</v>
      </c>
      <c r="B4363" t="s">
        <v>3946</v>
      </c>
      <c r="C4363" t="e">
        <f>VLOOKUP(B4363,Sheet5!$A$1158:$A$1246,1,FALSE)</f>
        <v>#N/A</v>
      </c>
      <c r="D4363" t="s">
        <v>4</v>
      </c>
      <c r="E4363" t="s">
        <v>257</v>
      </c>
      <c r="F4363" t="s">
        <v>131</v>
      </c>
      <c r="G4363" t="s">
        <v>9253</v>
      </c>
      <c r="H4363" t="s">
        <v>29</v>
      </c>
      <c r="I4363">
        <v>1017</v>
      </c>
      <c r="J4363">
        <v>1.8885793871900002E-2</v>
      </c>
      <c r="K4363">
        <f t="shared" si="411"/>
        <v>0</v>
      </c>
      <c r="L4363">
        <f t="shared" si="412"/>
        <v>0</v>
      </c>
      <c r="M4363" t="b">
        <f t="shared" si="413"/>
        <v>0</v>
      </c>
      <c r="N4363" t="str">
        <f>VLOOKUP(B4363,Sheet3!$D$2:$I$578,6,FALSE)</f>
        <v>Michel Lefait</v>
      </c>
      <c r="O4363" t="str">
        <f t="shared" si="408"/>
        <v>Catherine GLINATSIS</v>
      </c>
      <c r="P4363" t="b">
        <f t="shared" si="409"/>
        <v>0</v>
      </c>
      <c r="Q4363" t="b">
        <f>AND(M4363,ISNA(VLOOKUP(B4363,Sheet4!$A$1:$A$529,1,FALSE)))</f>
        <v>0</v>
      </c>
    </row>
    <row r="4364" spans="1:17">
      <c r="A4364" t="str">
        <f t="shared" si="410"/>
        <v>Armelle LORVELLEC</v>
      </c>
      <c r="B4364" t="s">
        <v>3946</v>
      </c>
      <c r="C4364" t="e">
        <f>VLOOKUP(B4364,Sheet5!$A$1158:$A$1246,1,FALSE)</f>
        <v>#N/A</v>
      </c>
      <c r="D4364" t="s">
        <v>4</v>
      </c>
      <c r="E4364" t="s">
        <v>3912</v>
      </c>
      <c r="F4364" t="s">
        <v>3947</v>
      </c>
      <c r="G4364" t="s">
        <v>12121</v>
      </c>
      <c r="H4364" t="s">
        <v>10</v>
      </c>
      <c r="I4364">
        <v>164</v>
      </c>
      <c r="J4364">
        <v>3.0454967502300001E-3</v>
      </c>
      <c r="K4364">
        <f t="shared" si="411"/>
        <v>0</v>
      </c>
      <c r="L4364">
        <f t="shared" si="412"/>
        <v>0</v>
      </c>
      <c r="M4364" t="b">
        <f t="shared" si="413"/>
        <v>0</v>
      </c>
      <c r="N4364" t="str">
        <f>VLOOKUP(B4364,Sheet3!$D$2:$I$578,6,FALSE)</f>
        <v>Michel Lefait</v>
      </c>
      <c r="O4364" t="str">
        <f t="shared" si="408"/>
        <v>Armelle LORVELLEC</v>
      </c>
      <c r="P4364" t="b">
        <f t="shared" si="409"/>
        <v>0</v>
      </c>
      <c r="Q4364" t="b">
        <f>AND(M4364,ISNA(VLOOKUP(B4364,Sheet4!$A$1:$A$529,1,FALSE)))</f>
        <v>0</v>
      </c>
    </row>
    <row r="4365" spans="1:17">
      <c r="A4365" t="str">
        <f t="shared" si="410"/>
        <v>Laure BOUREL</v>
      </c>
      <c r="B4365" t="s">
        <v>3946</v>
      </c>
      <c r="C4365" t="e">
        <f>VLOOKUP(B4365,Sheet5!$A$1158:$A$1246,1,FALSE)</f>
        <v>#N/A</v>
      </c>
      <c r="D4365" t="s">
        <v>4</v>
      </c>
      <c r="E4365" t="s">
        <v>1121</v>
      </c>
      <c r="F4365" t="s">
        <v>3948</v>
      </c>
      <c r="G4365" t="s">
        <v>12122</v>
      </c>
      <c r="H4365" t="s">
        <v>10</v>
      </c>
      <c r="I4365">
        <v>543</v>
      </c>
      <c r="J4365">
        <v>1.00835654596E-2</v>
      </c>
      <c r="K4365">
        <f t="shared" si="411"/>
        <v>0</v>
      </c>
      <c r="L4365">
        <f t="shared" si="412"/>
        <v>0</v>
      </c>
      <c r="M4365" t="b">
        <f t="shared" si="413"/>
        <v>0</v>
      </c>
      <c r="N4365" t="str">
        <f>VLOOKUP(B4365,Sheet3!$D$2:$I$578,6,FALSE)</f>
        <v>Michel Lefait</v>
      </c>
      <c r="O4365" t="str">
        <f t="shared" si="408"/>
        <v>Laure BOUREL</v>
      </c>
      <c r="P4365" t="b">
        <f t="shared" si="409"/>
        <v>0</v>
      </c>
      <c r="Q4365" t="b">
        <f>AND(M4365,ISNA(VLOOKUP(B4365,Sheet4!$A$1:$A$529,1,FALSE)))</f>
        <v>0</v>
      </c>
    </row>
    <row r="4366" spans="1:17">
      <c r="A4366" t="str">
        <f t="shared" si="410"/>
        <v>Michel LEFAIT</v>
      </c>
      <c r="B4366" t="s">
        <v>3946</v>
      </c>
      <c r="C4366" t="e">
        <f>VLOOKUP(B4366,Sheet5!$A$1158:$A$1246,1,FALSE)</f>
        <v>#N/A</v>
      </c>
      <c r="D4366" t="s">
        <v>11</v>
      </c>
      <c r="E4366" t="s">
        <v>31</v>
      </c>
      <c r="F4366" t="s">
        <v>3949</v>
      </c>
      <c r="G4366" t="s">
        <v>12123</v>
      </c>
      <c r="H4366" t="s">
        <v>21</v>
      </c>
      <c r="I4366">
        <v>26144</v>
      </c>
      <c r="J4366">
        <v>0.48549675023200001</v>
      </c>
      <c r="K4366">
        <f t="shared" si="411"/>
        <v>26144</v>
      </c>
      <c r="L4366" t="str">
        <f t="shared" si="412"/>
        <v>SOC</v>
      </c>
      <c r="M4366" t="b">
        <f t="shared" si="413"/>
        <v>0</v>
      </c>
      <c r="N4366" t="str">
        <f>VLOOKUP(B4366,Sheet3!$D$2:$I$578,6,FALSE)</f>
        <v>Michel Lefait</v>
      </c>
      <c r="O4366" t="str">
        <f t="shared" ref="O4366:O4429" si="414">E4366&amp;" "&amp;F4366</f>
        <v>Michel LEFAIT</v>
      </c>
      <c r="P4366" t="b">
        <f t="shared" si="409"/>
        <v>1</v>
      </c>
      <c r="Q4366" t="b">
        <f>AND(M4366,ISNA(VLOOKUP(B4366,Sheet4!$A$1:$A$529,1,FALSE)))</f>
        <v>0</v>
      </c>
    </row>
    <row r="4367" spans="1:17">
      <c r="A4367" t="str">
        <f t="shared" si="410"/>
        <v>François DECOSTER</v>
      </c>
      <c r="B4367" t="s">
        <v>3946</v>
      </c>
      <c r="C4367" t="e">
        <f>VLOOKUP(B4367,Sheet5!$A$1158:$A$1246,1,FALSE)</f>
        <v>#N/A</v>
      </c>
      <c r="D4367" t="s">
        <v>11</v>
      </c>
      <c r="E4367" t="s">
        <v>9125</v>
      </c>
      <c r="F4367" t="s">
        <v>3950</v>
      </c>
      <c r="G4367" t="s">
        <v>12124</v>
      </c>
      <c r="H4367" t="s">
        <v>111</v>
      </c>
      <c r="I4367">
        <v>11857</v>
      </c>
      <c r="J4367">
        <v>0.22018570102099999</v>
      </c>
      <c r="K4367">
        <f t="shared" si="411"/>
        <v>26144</v>
      </c>
      <c r="L4367" t="str">
        <f t="shared" si="412"/>
        <v>SOC</v>
      </c>
      <c r="M4367" t="b">
        <f t="shared" si="413"/>
        <v>0</v>
      </c>
      <c r="N4367" t="str">
        <f>VLOOKUP(B4367,Sheet3!$D$2:$I$578,6,FALSE)</f>
        <v>Michel Lefait</v>
      </c>
      <c r="O4367" t="str">
        <f t="shared" si="414"/>
        <v>François DECOSTER</v>
      </c>
      <c r="P4367" t="b">
        <f t="shared" ref="P4367:P4430" si="415">O4367=N4367</f>
        <v>0</v>
      </c>
      <c r="Q4367" t="b">
        <f>AND(M4367,ISNA(VLOOKUP(B4367,Sheet4!$A$1:$A$529,1,FALSE)))</f>
        <v>0</v>
      </c>
    </row>
    <row r="4368" spans="1:17">
      <c r="A4368" t="str">
        <f t="shared" si="410"/>
        <v>René HOCQ</v>
      </c>
      <c r="B4368" t="s">
        <v>3946</v>
      </c>
      <c r="C4368" t="e">
        <f>VLOOKUP(B4368,Sheet5!$A$1158:$A$1246,1,FALSE)</f>
        <v>#N/A</v>
      </c>
      <c r="D4368" t="s">
        <v>11</v>
      </c>
      <c r="E4368" t="s">
        <v>8998</v>
      </c>
      <c r="F4368" t="s">
        <v>3951</v>
      </c>
      <c r="G4368" t="s">
        <v>12125</v>
      </c>
      <c r="H4368" t="s">
        <v>19</v>
      </c>
      <c r="I4368">
        <v>4596</v>
      </c>
      <c r="J4368">
        <v>8.5348189414999998E-2</v>
      </c>
      <c r="K4368">
        <f t="shared" si="411"/>
        <v>26144</v>
      </c>
      <c r="L4368" t="str">
        <f t="shared" si="412"/>
        <v>SOC</v>
      </c>
      <c r="M4368" t="b">
        <f t="shared" si="413"/>
        <v>0</v>
      </c>
      <c r="N4368" t="str">
        <f>VLOOKUP(B4368,Sheet3!$D$2:$I$578,6,FALSE)</f>
        <v>Michel Lefait</v>
      </c>
      <c r="O4368" t="str">
        <f t="shared" si="414"/>
        <v>René HOCQ</v>
      </c>
      <c r="P4368" t="b">
        <f t="shared" si="415"/>
        <v>0</v>
      </c>
      <c r="Q4368" t="b">
        <f>AND(M4368,ISNA(VLOOKUP(B4368,Sheet4!$A$1:$A$529,1,FALSE)))</f>
        <v>0</v>
      </c>
    </row>
    <row r="4369" spans="1:17">
      <c r="A4369" t="str">
        <f t="shared" si="410"/>
        <v>Evelyne GERONNEZ</v>
      </c>
      <c r="B4369" t="s">
        <v>3946</v>
      </c>
      <c r="C4369" t="e">
        <f>VLOOKUP(B4369,Sheet5!$A$1158:$A$1246,1,FALSE)</f>
        <v>#N/A</v>
      </c>
      <c r="D4369" t="s">
        <v>4</v>
      </c>
      <c r="E4369" t="s">
        <v>168</v>
      </c>
      <c r="F4369" t="s">
        <v>3952</v>
      </c>
      <c r="G4369" t="s">
        <v>12126</v>
      </c>
      <c r="H4369" t="s">
        <v>17</v>
      </c>
      <c r="I4369">
        <v>8461</v>
      </c>
      <c r="J4369">
        <v>0.15712163416899999</v>
      </c>
      <c r="K4369">
        <f t="shared" si="411"/>
        <v>26144</v>
      </c>
      <c r="L4369" t="str">
        <f t="shared" si="412"/>
        <v>SOC</v>
      </c>
      <c r="M4369" t="b">
        <f t="shared" si="413"/>
        <v>0</v>
      </c>
      <c r="N4369" t="str">
        <f>VLOOKUP(B4369,Sheet3!$D$2:$I$578,6,FALSE)</f>
        <v>Michel Lefait</v>
      </c>
      <c r="O4369" t="str">
        <f t="shared" si="414"/>
        <v>Evelyne GERONNEZ</v>
      </c>
      <c r="P4369" t="b">
        <f t="shared" si="415"/>
        <v>0</v>
      </c>
      <c r="Q4369" t="b">
        <f>AND(M4369,ISNA(VLOOKUP(B4369,Sheet4!$A$1:$A$529,1,FALSE)))</f>
        <v>0</v>
      </c>
    </row>
    <row r="4370" spans="1:17">
      <c r="A4370" t="str">
        <f t="shared" si="410"/>
        <v>Dany MASSET-MALLEVAES</v>
      </c>
      <c r="B4370" t="s">
        <v>3946</v>
      </c>
      <c r="C4370" t="e">
        <f>VLOOKUP(B4370,Sheet5!$A$1158:$A$1246,1,FALSE)</f>
        <v>#N/A</v>
      </c>
      <c r="D4370" t="s">
        <v>4</v>
      </c>
      <c r="E4370" t="s">
        <v>3953</v>
      </c>
      <c r="F4370" t="s">
        <v>3954</v>
      </c>
      <c r="G4370" t="s">
        <v>12127</v>
      </c>
      <c r="H4370" t="s">
        <v>43</v>
      </c>
      <c r="I4370">
        <v>1068</v>
      </c>
      <c r="J4370">
        <v>1.9832869080800002E-2</v>
      </c>
      <c r="K4370">
        <f t="shared" si="411"/>
        <v>26144</v>
      </c>
      <c r="L4370" t="str">
        <f t="shared" si="412"/>
        <v>SOC</v>
      </c>
      <c r="M4370" t="b">
        <f t="shared" si="413"/>
        <v>1</v>
      </c>
      <c r="N4370" t="str">
        <f>VLOOKUP(B4370,Sheet3!$D$2:$I$578,6,FALSE)</f>
        <v>Michel Lefait</v>
      </c>
      <c r="O4370" t="str">
        <f t="shared" si="414"/>
        <v>Dany MASSET-MALLEVAES</v>
      </c>
      <c r="P4370" t="b">
        <f t="shared" si="415"/>
        <v>0</v>
      </c>
      <c r="Q4370" t="b">
        <f>AND(M4370,ISNA(VLOOKUP(B4370,Sheet4!$A$1:$A$529,1,FALSE)))</f>
        <v>1</v>
      </c>
    </row>
    <row r="4371" spans="1:17">
      <c r="A4371" t="str">
        <f t="shared" si="410"/>
        <v xml:space="preserve"> </v>
      </c>
      <c r="B4371" t="s">
        <v>3955</v>
      </c>
      <c r="C4371" t="e">
        <f>VLOOKUP(B4371,Sheet5!$A$1158:$A$1246,1,FALSE)</f>
        <v>#N/A</v>
      </c>
      <c r="G4371" t="s">
        <v>9202</v>
      </c>
      <c r="H4371" t="s">
        <v>1</v>
      </c>
      <c r="I4371">
        <v>79278</v>
      </c>
      <c r="J4371">
        <v>1</v>
      </c>
      <c r="K4371">
        <f t="shared" si="411"/>
        <v>0</v>
      </c>
      <c r="L4371">
        <f t="shared" si="412"/>
        <v>0</v>
      </c>
      <c r="M4371" t="b">
        <f t="shared" si="413"/>
        <v>0</v>
      </c>
      <c r="N4371" t="str">
        <f>VLOOKUP(B4371,Sheet3!$D$2:$I$578,6,FALSE)</f>
        <v>Stéphane Saint-Andre</v>
      </c>
      <c r="O4371" t="str">
        <f t="shared" si="414"/>
        <v xml:space="preserve"> </v>
      </c>
      <c r="P4371" t="b">
        <f t="shared" si="415"/>
        <v>0</v>
      </c>
      <c r="Q4371" t="b">
        <f>AND(M4371,ISNA(VLOOKUP(B4371,Sheet4!$A$1:$A$529,1,FALSE)))</f>
        <v>0</v>
      </c>
    </row>
    <row r="4372" spans="1:17">
      <c r="A4372" t="str">
        <f t="shared" si="410"/>
        <v xml:space="preserve"> </v>
      </c>
      <c r="B4372" t="s">
        <v>3955</v>
      </c>
      <c r="C4372" t="e">
        <f>VLOOKUP(B4372,Sheet5!$A$1158:$A$1246,1,FALSE)</f>
        <v>#N/A</v>
      </c>
      <c r="G4372" t="s">
        <v>9202</v>
      </c>
      <c r="H4372" t="s">
        <v>2</v>
      </c>
      <c r="I4372">
        <v>32497</v>
      </c>
      <c r="J4372">
        <v>0.40991195539699998</v>
      </c>
      <c r="K4372">
        <f t="shared" si="411"/>
        <v>0</v>
      </c>
      <c r="L4372">
        <f t="shared" si="412"/>
        <v>0</v>
      </c>
      <c r="M4372" t="b">
        <f t="shared" si="413"/>
        <v>0</v>
      </c>
      <c r="N4372" t="str">
        <f>VLOOKUP(B4372,Sheet3!$D$2:$I$578,6,FALSE)</f>
        <v>Stéphane Saint-Andre</v>
      </c>
      <c r="O4372" t="str">
        <f t="shared" si="414"/>
        <v xml:space="preserve"> </v>
      </c>
      <c r="P4372" t="b">
        <f t="shared" si="415"/>
        <v>0</v>
      </c>
      <c r="Q4372" t="b">
        <f>AND(M4372,ISNA(VLOOKUP(B4372,Sheet4!$A$1:$A$529,1,FALSE)))</f>
        <v>0</v>
      </c>
    </row>
    <row r="4373" spans="1:17">
      <c r="A4373" t="str">
        <f t="shared" si="410"/>
        <v xml:space="preserve"> </v>
      </c>
      <c r="B4373" t="s">
        <v>3955</v>
      </c>
      <c r="C4373" t="e">
        <f>VLOOKUP(B4373,Sheet5!$A$1158:$A$1246,1,FALSE)</f>
        <v>#N/A</v>
      </c>
      <c r="G4373" t="s">
        <v>9202</v>
      </c>
      <c r="H4373" t="s">
        <v>3</v>
      </c>
      <c r="I4373">
        <v>1427</v>
      </c>
      <c r="J4373">
        <v>1.7999949544600002E-2</v>
      </c>
      <c r="K4373">
        <f t="shared" si="411"/>
        <v>0</v>
      </c>
      <c r="L4373">
        <f t="shared" si="412"/>
        <v>0</v>
      </c>
      <c r="M4373" t="b">
        <f t="shared" si="413"/>
        <v>0</v>
      </c>
      <c r="N4373" t="str">
        <f>VLOOKUP(B4373,Sheet3!$D$2:$I$578,6,FALSE)</f>
        <v>Stéphane Saint-Andre</v>
      </c>
      <c r="O4373" t="str">
        <f t="shared" si="414"/>
        <v xml:space="preserve"> </v>
      </c>
      <c r="P4373" t="b">
        <f t="shared" si="415"/>
        <v>0</v>
      </c>
      <c r="Q4373" t="b">
        <f>AND(M4373,ISNA(VLOOKUP(B4373,Sheet4!$A$1:$A$529,1,FALSE)))</f>
        <v>0</v>
      </c>
    </row>
    <row r="4374" spans="1:17">
      <c r="A4374" t="str">
        <f t="shared" si="410"/>
        <v>Daniel BOYS</v>
      </c>
      <c r="B4374" t="s">
        <v>3955</v>
      </c>
      <c r="C4374" t="e">
        <f>VLOOKUP(B4374,Sheet5!$A$1158:$A$1246,1,FALSE)</f>
        <v>#N/A</v>
      </c>
      <c r="D4374" t="s">
        <v>11</v>
      </c>
      <c r="E4374" t="s">
        <v>73</v>
      </c>
      <c r="F4374" t="s">
        <v>3956</v>
      </c>
      <c r="G4374" t="s">
        <v>12128</v>
      </c>
      <c r="H4374" t="s">
        <v>33</v>
      </c>
      <c r="I4374">
        <v>3370</v>
      </c>
      <c r="J4374">
        <v>7.4304361247100006E-2</v>
      </c>
      <c r="K4374">
        <f t="shared" si="411"/>
        <v>0</v>
      </c>
      <c r="L4374">
        <f t="shared" si="412"/>
        <v>0</v>
      </c>
      <c r="M4374" t="b">
        <f t="shared" si="413"/>
        <v>0</v>
      </c>
      <c r="N4374" t="str">
        <f>VLOOKUP(B4374,Sheet3!$D$2:$I$578,6,FALSE)</f>
        <v>Stéphane Saint-Andre</v>
      </c>
      <c r="O4374" t="str">
        <f t="shared" si="414"/>
        <v>Daniel BOYS</v>
      </c>
      <c r="P4374" t="b">
        <f t="shared" si="415"/>
        <v>0</v>
      </c>
      <c r="Q4374" t="b">
        <f>AND(M4374,ISNA(VLOOKUP(B4374,Sheet4!$A$1:$A$529,1,FALSE)))</f>
        <v>0</v>
      </c>
    </row>
    <row r="4375" spans="1:17">
      <c r="A4375" t="str">
        <f t="shared" si="410"/>
        <v>Aurélia BEIGNEUX</v>
      </c>
      <c r="B4375" t="s">
        <v>3955</v>
      </c>
      <c r="C4375" t="e">
        <f>VLOOKUP(B4375,Sheet5!$A$1158:$A$1246,1,FALSE)</f>
        <v>#N/A</v>
      </c>
      <c r="D4375" t="s">
        <v>4</v>
      </c>
      <c r="E4375" t="s">
        <v>9048</v>
      </c>
      <c r="F4375" t="s">
        <v>3957</v>
      </c>
      <c r="G4375" t="s">
        <v>12129</v>
      </c>
      <c r="H4375" t="s">
        <v>17</v>
      </c>
      <c r="I4375">
        <v>7658</v>
      </c>
      <c r="J4375">
        <v>0.16884949508300001</v>
      </c>
      <c r="K4375">
        <f t="shared" si="411"/>
        <v>0</v>
      </c>
      <c r="L4375">
        <f t="shared" si="412"/>
        <v>0</v>
      </c>
      <c r="M4375" t="b">
        <f t="shared" si="413"/>
        <v>0</v>
      </c>
      <c r="N4375" t="str">
        <f>VLOOKUP(B4375,Sheet3!$D$2:$I$578,6,FALSE)</f>
        <v>Stéphane Saint-Andre</v>
      </c>
      <c r="O4375" t="str">
        <f t="shared" si="414"/>
        <v>Aurélia BEIGNEUX</v>
      </c>
      <c r="P4375" t="b">
        <f t="shared" si="415"/>
        <v>0</v>
      </c>
      <c r="Q4375" t="b">
        <f>AND(M4375,ISNA(VLOOKUP(B4375,Sheet4!$A$1:$A$529,1,FALSE)))</f>
        <v>0</v>
      </c>
    </row>
    <row r="4376" spans="1:17">
      <c r="A4376" t="str">
        <f t="shared" si="410"/>
        <v>Abdellah BAÃK</v>
      </c>
      <c r="B4376" t="s">
        <v>3955</v>
      </c>
      <c r="C4376" t="e">
        <f>VLOOKUP(B4376,Sheet5!$A$1158:$A$1246,1,FALSE)</f>
        <v>#N/A</v>
      </c>
      <c r="D4376" t="s">
        <v>11</v>
      </c>
      <c r="E4376" t="s">
        <v>3958</v>
      </c>
      <c r="F4376" t="s">
        <v>3959</v>
      </c>
      <c r="G4376" t="s">
        <v>12130</v>
      </c>
      <c r="H4376" t="s">
        <v>29</v>
      </c>
      <c r="I4376">
        <v>214</v>
      </c>
      <c r="J4376">
        <v>4.7184371830500003E-3</v>
      </c>
      <c r="K4376">
        <f t="shared" si="411"/>
        <v>0</v>
      </c>
      <c r="L4376">
        <f t="shared" si="412"/>
        <v>0</v>
      </c>
      <c r="M4376" t="b">
        <f t="shared" si="413"/>
        <v>0</v>
      </c>
      <c r="N4376" t="str">
        <f>VLOOKUP(B4376,Sheet3!$D$2:$I$578,6,FALSE)</f>
        <v>Stéphane Saint-Andre</v>
      </c>
      <c r="O4376" t="str">
        <f t="shared" si="414"/>
        <v>Abdellah BAÃK</v>
      </c>
      <c r="P4376" t="b">
        <f t="shared" si="415"/>
        <v>0</v>
      </c>
      <c r="Q4376" t="b">
        <f>AND(M4376,ISNA(VLOOKUP(B4376,Sheet4!$A$1:$A$529,1,FALSE)))</f>
        <v>0</v>
      </c>
    </row>
    <row r="4377" spans="1:17">
      <c r="A4377" t="str">
        <f t="shared" si="410"/>
        <v>Anne ECUYER</v>
      </c>
      <c r="B4377" t="s">
        <v>3955</v>
      </c>
      <c r="C4377" t="e">
        <f>VLOOKUP(B4377,Sheet5!$A$1158:$A$1246,1,FALSE)</f>
        <v>#N/A</v>
      </c>
      <c r="D4377" t="s">
        <v>4</v>
      </c>
      <c r="E4377" t="s">
        <v>126</v>
      </c>
      <c r="F4377" t="s">
        <v>3960</v>
      </c>
      <c r="G4377" t="s">
        <v>12131</v>
      </c>
      <c r="H4377" t="s">
        <v>7</v>
      </c>
      <c r="I4377">
        <v>861</v>
      </c>
      <c r="J4377">
        <v>1.89839925916E-2</v>
      </c>
      <c r="K4377">
        <f t="shared" si="411"/>
        <v>861</v>
      </c>
      <c r="L4377" t="str">
        <f t="shared" si="412"/>
        <v>VEC</v>
      </c>
      <c r="M4377" t="b">
        <f t="shared" si="413"/>
        <v>0</v>
      </c>
      <c r="N4377" t="str">
        <f>VLOOKUP(B4377,Sheet3!$D$2:$I$578,6,FALSE)</f>
        <v>Stéphane Saint-Andre</v>
      </c>
      <c r="O4377" t="str">
        <f t="shared" si="414"/>
        <v>Anne ECUYER</v>
      </c>
      <c r="P4377" t="b">
        <f t="shared" si="415"/>
        <v>0</v>
      </c>
      <c r="Q4377" t="b">
        <f>AND(M4377,ISNA(VLOOKUP(B4377,Sheet4!$A$1:$A$529,1,FALSE)))</f>
        <v>0</v>
      </c>
    </row>
    <row r="4378" spans="1:17">
      <c r="A4378" t="str">
        <f t="shared" si="410"/>
        <v>Marie-Danièle DUQUENNE</v>
      </c>
      <c r="B4378" t="s">
        <v>3955</v>
      </c>
      <c r="C4378" t="e">
        <f>VLOOKUP(B4378,Sheet5!$A$1158:$A$1246,1,FALSE)</f>
        <v>#N/A</v>
      </c>
      <c r="D4378" t="s">
        <v>4</v>
      </c>
      <c r="E4378" t="s">
        <v>9172</v>
      </c>
      <c r="F4378" t="s">
        <v>3961</v>
      </c>
      <c r="G4378" t="s">
        <v>12132</v>
      </c>
      <c r="H4378" t="s">
        <v>10</v>
      </c>
      <c r="I4378">
        <v>380</v>
      </c>
      <c r="J4378">
        <v>8.3785333156900007E-3</v>
      </c>
      <c r="K4378">
        <f t="shared" si="411"/>
        <v>861</v>
      </c>
      <c r="L4378" t="str">
        <f t="shared" si="412"/>
        <v>VEC</v>
      </c>
      <c r="M4378" t="b">
        <f t="shared" si="413"/>
        <v>0</v>
      </c>
      <c r="N4378" t="str">
        <f>VLOOKUP(B4378,Sheet3!$D$2:$I$578,6,FALSE)</f>
        <v>Stéphane Saint-Andre</v>
      </c>
      <c r="O4378" t="str">
        <f t="shared" si="414"/>
        <v>Marie-Danièle DUQUENNE</v>
      </c>
      <c r="P4378" t="b">
        <f t="shared" si="415"/>
        <v>0</v>
      </c>
      <c r="Q4378" t="b">
        <f>AND(M4378,ISNA(VLOOKUP(B4378,Sheet4!$A$1:$A$529,1,FALSE)))</f>
        <v>0</v>
      </c>
    </row>
    <row r="4379" spans="1:17">
      <c r="A4379" t="str">
        <f t="shared" si="410"/>
        <v>Stéphane SAINT-ANDRE</v>
      </c>
      <c r="B4379" t="s">
        <v>3955</v>
      </c>
      <c r="C4379" t="e">
        <f>VLOOKUP(B4379,Sheet5!$A$1158:$A$1246,1,FALSE)</f>
        <v>#N/A</v>
      </c>
      <c r="D4379" t="s">
        <v>11</v>
      </c>
      <c r="E4379" t="s">
        <v>9008</v>
      </c>
      <c r="F4379" t="s">
        <v>3962</v>
      </c>
      <c r="G4379" t="s">
        <v>12133</v>
      </c>
      <c r="H4379" t="s">
        <v>67</v>
      </c>
      <c r="I4379">
        <v>10159</v>
      </c>
      <c r="J4379">
        <v>0.22399347356400001</v>
      </c>
      <c r="K4379">
        <f t="shared" si="411"/>
        <v>861</v>
      </c>
      <c r="L4379" t="str">
        <f t="shared" si="412"/>
        <v>VEC</v>
      </c>
      <c r="M4379" t="b">
        <f t="shared" si="413"/>
        <v>0</v>
      </c>
      <c r="N4379" t="str">
        <f>VLOOKUP(B4379,Sheet3!$D$2:$I$578,6,FALSE)</f>
        <v>Stéphane Saint-Andre</v>
      </c>
      <c r="O4379" t="str">
        <f t="shared" si="414"/>
        <v>Stéphane SAINT-ANDRE</v>
      </c>
      <c r="P4379" t="b">
        <f t="shared" si="415"/>
        <v>1</v>
      </c>
      <c r="Q4379" t="b">
        <f>AND(M4379,ISNA(VLOOKUP(B4379,Sheet4!$A$1:$A$529,1,FALSE)))</f>
        <v>0</v>
      </c>
    </row>
    <row r="4380" spans="1:17">
      <c r="A4380" t="str">
        <f t="shared" si="410"/>
        <v>Pascal BAROIS</v>
      </c>
      <c r="B4380" t="s">
        <v>3955</v>
      </c>
      <c r="C4380" t="e">
        <f>VLOOKUP(B4380,Sheet5!$A$1158:$A$1246,1,FALSE)</f>
        <v>#N/A</v>
      </c>
      <c r="D4380" t="s">
        <v>11</v>
      </c>
      <c r="E4380" t="s">
        <v>200</v>
      </c>
      <c r="F4380" t="s">
        <v>3963</v>
      </c>
      <c r="G4380" t="s">
        <v>12134</v>
      </c>
      <c r="H4380" t="s">
        <v>19</v>
      </c>
      <c r="I4380">
        <v>3526</v>
      </c>
      <c r="J4380">
        <v>7.7743969660899997E-2</v>
      </c>
      <c r="K4380">
        <f t="shared" si="411"/>
        <v>861</v>
      </c>
      <c r="L4380" t="str">
        <f t="shared" si="412"/>
        <v>VEC</v>
      </c>
      <c r="M4380" t="b">
        <f t="shared" si="413"/>
        <v>0</v>
      </c>
      <c r="N4380" t="str">
        <f>VLOOKUP(B4380,Sheet3!$D$2:$I$578,6,FALSE)</f>
        <v>Stéphane Saint-Andre</v>
      </c>
      <c r="O4380" t="str">
        <f t="shared" si="414"/>
        <v>Pascal BAROIS</v>
      </c>
      <c r="P4380" t="b">
        <f t="shared" si="415"/>
        <v>0</v>
      </c>
      <c r="Q4380" t="b">
        <f>AND(M4380,ISNA(VLOOKUP(B4380,Sheet4!$A$1:$A$529,1,FALSE)))</f>
        <v>0</v>
      </c>
    </row>
    <row r="4381" spans="1:17">
      <c r="A4381" t="str">
        <f t="shared" si="410"/>
        <v>Alain DELANNOY</v>
      </c>
      <c r="B4381" t="s">
        <v>3955</v>
      </c>
      <c r="C4381" t="e">
        <f>VLOOKUP(B4381,Sheet5!$A$1158:$A$1246,1,FALSE)</f>
        <v>#N/A</v>
      </c>
      <c r="D4381" t="s">
        <v>11</v>
      </c>
      <c r="E4381" t="s">
        <v>321</v>
      </c>
      <c r="F4381" t="s">
        <v>3964</v>
      </c>
      <c r="G4381" t="s">
        <v>12135</v>
      </c>
      <c r="H4381" t="s">
        <v>33</v>
      </c>
      <c r="I4381">
        <v>4929</v>
      </c>
      <c r="J4381">
        <v>0.10867839661299999</v>
      </c>
      <c r="K4381">
        <f t="shared" si="411"/>
        <v>861</v>
      </c>
      <c r="L4381" t="str">
        <f t="shared" si="412"/>
        <v>VEC</v>
      </c>
      <c r="M4381" t="b">
        <f t="shared" si="413"/>
        <v>0</v>
      </c>
      <c r="N4381" t="str">
        <f>VLOOKUP(B4381,Sheet3!$D$2:$I$578,6,FALSE)</f>
        <v>Stéphane Saint-Andre</v>
      </c>
      <c r="O4381" t="str">
        <f t="shared" si="414"/>
        <v>Alain DELANNOY</v>
      </c>
      <c r="P4381" t="b">
        <f t="shared" si="415"/>
        <v>0</v>
      </c>
      <c r="Q4381" t="b">
        <f>AND(M4381,ISNA(VLOOKUP(B4381,Sheet4!$A$1:$A$529,1,FALSE)))</f>
        <v>0</v>
      </c>
    </row>
    <row r="4382" spans="1:17">
      <c r="A4382" t="str">
        <f t="shared" si="410"/>
        <v>Anne FIQUET</v>
      </c>
      <c r="B4382" t="s">
        <v>3955</v>
      </c>
      <c r="C4382" t="e">
        <f>VLOOKUP(B4382,Sheet5!$A$1158:$A$1246,1,FALSE)</f>
        <v>#N/A</v>
      </c>
      <c r="D4382" t="s">
        <v>4</v>
      </c>
      <c r="E4382" t="s">
        <v>126</v>
      </c>
      <c r="F4382" t="s">
        <v>3914</v>
      </c>
      <c r="G4382" t="s">
        <v>12097</v>
      </c>
      <c r="H4382" t="s">
        <v>271</v>
      </c>
      <c r="I4382">
        <v>37</v>
      </c>
      <c r="J4382">
        <v>8.1580455968599996E-4</v>
      </c>
      <c r="K4382">
        <f t="shared" si="411"/>
        <v>861</v>
      </c>
      <c r="L4382" t="str">
        <f t="shared" si="412"/>
        <v>VEC</v>
      </c>
      <c r="M4382" t="b">
        <f t="shared" si="413"/>
        <v>0</v>
      </c>
      <c r="N4382" t="str">
        <f>VLOOKUP(B4382,Sheet3!$D$2:$I$578,6,FALSE)</f>
        <v>Stéphane Saint-Andre</v>
      </c>
      <c r="O4382" t="str">
        <f t="shared" si="414"/>
        <v>Anne FIQUET</v>
      </c>
      <c r="P4382" t="b">
        <f t="shared" si="415"/>
        <v>0</v>
      </c>
      <c r="Q4382" t="b">
        <f>AND(M4382,ISNA(VLOOKUP(B4382,Sheet4!$A$1:$A$529,1,FALSE)))</f>
        <v>0</v>
      </c>
    </row>
    <row r="4383" spans="1:17">
      <c r="A4383" t="str">
        <f t="shared" si="410"/>
        <v>Martine VAMPOUILLE DAVER</v>
      </c>
      <c r="B4383" t="s">
        <v>3955</v>
      </c>
      <c r="C4383" t="e">
        <f>VLOOKUP(B4383,Sheet5!$A$1158:$A$1246,1,FALSE)</f>
        <v>#N/A</v>
      </c>
      <c r="D4383" t="s">
        <v>4</v>
      </c>
      <c r="E4383" t="s">
        <v>172</v>
      </c>
      <c r="F4383" t="s">
        <v>3965</v>
      </c>
      <c r="G4383" t="s">
        <v>12136</v>
      </c>
      <c r="H4383" t="s">
        <v>10</v>
      </c>
      <c r="I4383">
        <v>17</v>
      </c>
      <c r="J4383">
        <v>3.74829122018E-4</v>
      </c>
      <c r="K4383">
        <f t="shared" si="411"/>
        <v>861</v>
      </c>
      <c r="L4383" t="str">
        <f t="shared" si="412"/>
        <v>VEC</v>
      </c>
      <c r="M4383" t="b">
        <f t="shared" si="413"/>
        <v>0</v>
      </c>
      <c r="N4383" t="str">
        <f>VLOOKUP(B4383,Sheet3!$D$2:$I$578,6,FALSE)</f>
        <v>Stéphane Saint-Andre</v>
      </c>
      <c r="O4383" t="str">
        <f t="shared" si="414"/>
        <v>Martine VAMPOUILLE DAVER</v>
      </c>
      <c r="P4383" t="b">
        <f t="shared" si="415"/>
        <v>0</v>
      </c>
      <c r="Q4383" t="b">
        <f>AND(M4383,ISNA(VLOOKUP(B4383,Sheet4!$A$1:$A$529,1,FALSE)))</f>
        <v>0</v>
      </c>
    </row>
    <row r="4384" spans="1:17">
      <c r="A4384" t="str">
        <f t="shared" si="410"/>
        <v>André FLAJOLET</v>
      </c>
      <c r="B4384" t="s">
        <v>3955</v>
      </c>
      <c r="C4384" t="e">
        <f>VLOOKUP(B4384,Sheet5!$A$1158:$A$1246,1,FALSE)</f>
        <v>#N/A</v>
      </c>
      <c r="D4384" t="s">
        <v>11</v>
      </c>
      <c r="E4384" t="s">
        <v>9005</v>
      </c>
      <c r="F4384" t="s">
        <v>3966</v>
      </c>
      <c r="G4384" t="s">
        <v>12137</v>
      </c>
      <c r="H4384" t="s">
        <v>26</v>
      </c>
      <c r="I4384">
        <v>13702</v>
      </c>
      <c r="J4384">
        <v>0.30211227234600002</v>
      </c>
      <c r="K4384">
        <f t="shared" si="411"/>
        <v>861</v>
      </c>
      <c r="L4384" t="str">
        <f t="shared" si="412"/>
        <v>VEC</v>
      </c>
      <c r="M4384" t="b">
        <f t="shared" si="413"/>
        <v>0</v>
      </c>
      <c r="N4384" t="str">
        <f>VLOOKUP(B4384,Sheet3!$D$2:$I$578,6,FALSE)</f>
        <v>Stéphane Saint-Andre</v>
      </c>
      <c r="O4384" t="str">
        <f t="shared" si="414"/>
        <v>André FLAJOLET</v>
      </c>
      <c r="P4384" t="b">
        <f t="shared" si="415"/>
        <v>0</v>
      </c>
      <c r="Q4384" t="b">
        <f>AND(M4384,ISNA(VLOOKUP(B4384,Sheet4!$A$1:$A$529,1,FALSE)))</f>
        <v>0</v>
      </c>
    </row>
    <row r="4385" spans="1:17">
      <c r="A4385" t="str">
        <f t="shared" si="410"/>
        <v>Charline TURPIN</v>
      </c>
      <c r="B4385" t="s">
        <v>3955</v>
      </c>
      <c r="C4385" t="e">
        <f>VLOOKUP(B4385,Sheet5!$A$1158:$A$1246,1,FALSE)</f>
        <v>#N/A</v>
      </c>
      <c r="D4385" t="s">
        <v>4</v>
      </c>
      <c r="E4385" t="s">
        <v>989</v>
      </c>
      <c r="F4385" t="s">
        <v>3967</v>
      </c>
      <c r="G4385" t="s">
        <v>12138</v>
      </c>
      <c r="H4385" t="s">
        <v>29</v>
      </c>
      <c r="I4385">
        <v>501</v>
      </c>
      <c r="J4385">
        <v>1.1046434713599999E-2</v>
      </c>
      <c r="K4385">
        <f t="shared" si="411"/>
        <v>861</v>
      </c>
      <c r="L4385" t="str">
        <f t="shared" si="412"/>
        <v>VEC</v>
      </c>
      <c r="M4385" t="b">
        <f t="shared" si="413"/>
        <v>1</v>
      </c>
      <c r="N4385" t="str">
        <f>VLOOKUP(B4385,Sheet3!$D$2:$I$578,6,FALSE)</f>
        <v>Stéphane Saint-Andre</v>
      </c>
      <c r="O4385" t="str">
        <f t="shared" si="414"/>
        <v>Charline TURPIN</v>
      </c>
      <c r="P4385" t="b">
        <f t="shared" si="415"/>
        <v>0</v>
      </c>
      <c r="Q4385" t="b">
        <f>AND(M4385,ISNA(VLOOKUP(B4385,Sheet4!$A$1:$A$529,1,FALSE)))</f>
        <v>1</v>
      </c>
    </row>
    <row r="4386" spans="1:17">
      <c r="A4386" t="str">
        <f t="shared" si="410"/>
        <v xml:space="preserve"> </v>
      </c>
      <c r="B4386" t="s">
        <v>3968</v>
      </c>
      <c r="C4386" t="e">
        <f>VLOOKUP(B4386,Sheet5!$A$1158:$A$1246,1,FALSE)</f>
        <v>#N/A</v>
      </c>
      <c r="G4386" t="s">
        <v>9202</v>
      </c>
      <c r="H4386" t="s">
        <v>1</v>
      </c>
      <c r="I4386">
        <v>89878</v>
      </c>
      <c r="J4386">
        <v>1</v>
      </c>
      <c r="K4386">
        <f t="shared" si="411"/>
        <v>0</v>
      </c>
      <c r="L4386">
        <f t="shared" si="412"/>
        <v>0</v>
      </c>
      <c r="M4386" t="b">
        <f t="shared" si="413"/>
        <v>0</v>
      </c>
      <c r="N4386" t="str">
        <f>VLOOKUP(B4386,Sheet3!$D$2:$I$578,6,FALSE)</f>
        <v>Serge Janquin</v>
      </c>
      <c r="O4386" t="str">
        <f t="shared" si="414"/>
        <v xml:space="preserve"> </v>
      </c>
      <c r="P4386" t="b">
        <f t="shared" si="415"/>
        <v>0</v>
      </c>
      <c r="Q4386" t="b">
        <f>AND(M4386,ISNA(VLOOKUP(B4386,Sheet4!$A$1:$A$529,1,FALSE)))</f>
        <v>0</v>
      </c>
    </row>
    <row r="4387" spans="1:17">
      <c r="A4387" t="str">
        <f t="shared" si="410"/>
        <v xml:space="preserve"> </v>
      </c>
      <c r="B4387" t="s">
        <v>3968</v>
      </c>
      <c r="C4387" t="e">
        <f>VLOOKUP(B4387,Sheet5!$A$1158:$A$1246,1,FALSE)</f>
        <v>#N/A</v>
      </c>
      <c r="G4387" t="s">
        <v>9202</v>
      </c>
      <c r="H4387" t="s">
        <v>2</v>
      </c>
      <c r="I4387">
        <v>42273</v>
      </c>
      <c r="J4387">
        <v>0.47033756870400001</v>
      </c>
      <c r="K4387">
        <f t="shared" si="411"/>
        <v>0</v>
      </c>
      <c r="L4387">
        <f t="shared" si="412"/>
        <v>0</v>
      </c>
      <c r="M4387" t="b">
        <f t="shared" si="413"/>
        <v>0</v>
      </c>
      <c r="N4387" t="str">
        <f>VLOOKUP(B4387,Sheet3!$D$2:$I$578,6,FALSE)</f>
        <v>Serge Janquin</v>
      </c>
      <c r="O4387" t="str">
        <f t="shared" si="414"/>
        <v xml:space="preserve"> </v>
      </c>
      <c r="P4387" t="b">
        <f t="shared" si="415"/>
        <v>0</v>
      </c>
      <c r="Q4387" t="b">
        <f>AND(M4387,ISNA(VLOOKUP(B4387,Sheet4!$A$1:$A$529,1,FALSE)))</f>
        <v>0</v>
      </c>
    </row>
    <row r="4388" spans="1:17">
      <c r="A4388" t="str">
        <f t="shared" si="410"/>
        <v xml:space="preserve"> </v>
      </c>
      <c r="B4388" t="s">
        <v>3968</v>
      </c>
      <c r="C4388" t="e">
        <f>VLOOKUP(B4388,Sheet5!$A$1158:$A$1246,1,FALSE)</f>
        <v>#N/A</v>
      </c>
      <c r="G4388" t="s">
        <v>9202</v>
      </c>
      <c r="H4388" t="s">
        <v>3</v>
      </c>
      <c r="I4388">
        <v>1104</v>
      </c>
      <c r="J4388">
        <v>1.22833173858E-2</v>
      </c>
      <c r="K4388">
        <f t="shared" si="411"/>
        <v>0</v>
      </c>
      <c r="L4388">
        <f t="shared" si="412"/>
        <v>0</v>
      </c>
      <c r="M4388" t="b">
        <f t="shared" si="413"/>
        <v>0</v>
      </c>
      <c r="N4388" t="str">
        <f>VLOOKUP(B4388,Sheet3!$D$2:$I$578,6,FALSE)</f>
        <v>Serge Janquin</v>
      </c>
      <c r="O4388" t="str">
        <f t="shared" si="414"/>
        <v xml:space="preserve"> </v>
      </c>
      <c r="P4388" t="b">
        <f t="shared" si="415"/>
        <v>0</v>
      </c>
      <c r="Q4388" t="b">
        <f>AND(M4388,ISNA(VLOOKUP(B4388,Sheet4!$A$1:$A$529,1,FALSE)))</f>
        <v>0</v>
      </c>
    </row>
    <row r="4389" spans="1:17">
      <c r="A4389" t="str">
        <f t="shared" si="410"/>
        <v>Martine LEFEBURE</v>
      </c>
      <c r="B4389" t="s">
        <v>3968</v>
      </c>
      <c r="C4389" t="e">
        <f>VLOOKUP(B4389,Sheet5!$A$1158:$A$1246,1,FALSE)</f>
        <v>#N/A</v>
      </c>
      <c r="D4389" t="s">
        <v>4</v>
      </c>
      <c r="E4389" t="s">
        <v>172</v>
      </c>
      <c r="F4389" t="s">
        <v>3969</v>
      </c>
      <c r="G4389" t="s">
        <v>12139</v>
      </c>
      <c r="H4389" t="s">
        <v>13</v>
      </c>
      <c r="I4389">
        <v>306</v>
      </c>
      <c r="J4389">
        <v>6.5805036450800004E-3</v>
      </c>
      <c r="K4389">
        <f t="shared" si="411"/>
        <v>0</v>
      </c>
      <c r="L4389">
        <f t="shared" si="412"/>
        <v>0</v>
      </c>
      <c r="M4389" t="b">
        <f t="shared" si="413"/>
        <v>0</v>
      </c>
      <c r="N4389" t="str">
        <f>VLOOKUP(B4389,Sheet3!$D$2:$I$578,6,FALSE)</f>
        <v>Serge Janquin</v>
      </c>
      <c r="O4389" t="str">
        <f t="shared" si="414"/>
        <v>Martine LEFEBURE</v>
      </c>
      <c r="P4389" t="b">
        <f t="shared" si="415"/>
        <v>0</v>
      </c>
      <c r="Q4389" t="b">
        <f>AND(M4389,ISNA(VLOOKUP(B4389,Sheet4!$A$1:$A$529,1,FALSE)))</f>
        <v>0</v>
      </c>
    </row>
    <row r="4390" spans="1:17">
      <c r="A4390" t="str">
        <f t="shared" si="410"/>
        <v>Lisette SUDIC-TAILLIEU</v>
      </c>
      <c r="B4390" t="s">
        <v>3968</v>
      </c>
      <c r="C4390" t="e">
        <f>VLOOKUP(B4390,Sheet5!$A$1158:$A$1246,1,FALSE)</f>
        <v>#N/A</v>
      </c>
      <c r="D4390" t="s">
        <v>4</v>
      </c>
      <c r="E4390" t="s">
        <v>737</v>
      </c>
      <c r="F4390" t="s">
        <v>3970</v>
      </c>
      <c r="G4390" t="s">
        <v>12140</v>
      </c>
      <c r="H4390" t="s">
        <v>7</v>
      </c>
      <c r="I4390">
        <v>835</v>
      </c>
      <c r="J4390">
        <v>1.79566030838E-2</v>
      </c>
      <c r="K4390">
        <f t="shared" si="411"/>
        <v>835</v>
      </c>
      <c r="L4390" t="str">
        <f t="shared" si="412"/>
        <v>VEC</v>
      </c>
      <c r="M4390" t="b">
        <f t="shared" si="413"/>
        <v>0</v>
      </c>
      <c r="N4390" t="str">
        <f>VLOOKUP(B4390,Sheet3!$D$2:$I$578,6,FALSE)</f>
        <v>Serge Janquin</v>
      </c>
      <c r="O4390" t="str">
        <f t="shared" si="414"/>
        <v>Lisette SUDIC-TAILLIEU</v>
      </c>
      <c r="P4390" t="b">
        <f t="shared" si="415"/>
        <v>0</v>
      </c>
      <c r="Q4390" t="b">
        <f>AND(M4390,ISNA(VLOOKUP(B4390,Sheet4!$A$1:$A$529,1,FALSE)))</f>
        <v>0</v>
      </c>
    </row>
    <row r="4391" spans="1:17">
      <c r="A4391" t="str">
        <f t="shared" si="410"/>
        <v>Monique LAMARE</v>
      </c>
      <c r="B4391" t="s">
        <v>3968</v>
      </c>
      <c r="C4391" t="e">
        <f>VLOOKUP(B4391,Sheet5!$A$1158:$A$1246,1,FALSE)</f>
        <v>#N/A</v>
      </c>
      <c r="D4391" t="s">
        <v>4</v>
      </c>
      <c r="E4391" t="s">
        <v>221</v>
      </c>
      <c r="F4391" t="s">
        <v>3971</v>
      </c>
      <c r="G4391" t="s">
        <v>12141</v>
      </c>
      <c r="H4391" t="s">
        <v>17</v>
      </c>
      <c r="I4391">
        <v>10053</v>
      </c>
      <c r="J4391">
        <v>0.21618889916299999</v>
      </c>
      <c r="K4391">
        <f t="shared" si="411"/>
        <v>835</v>
      </c>
      <c r="L4391" t="str">
        <f t="shared" si="412"/>
        <v>VEC</v>
      </c>
      <c r="M4391" t="b">
        <f t="shared" si="413"/>
        <v>0</v>
      </c>
      <c r="N4391" t="str">
        <f>VLOOKUP(B4391,Sheet3!$D$2:$I$578,6,FALSE)</f>
        <v>Serge Janquin</v>
      </c>
      <c r="O4391" t="str">
        <f t="shared" si="414"/>
        <v>Monique LAMARE</v>
      </c>
      <c r="P4391" t="b">
        <f t="shared" si="415"/>
        <v>0</v>
      </c>
      <c r="Q4391" t="b">
        <f>AND(M4391,ISNA(VLOOKUP(B4391,Sheet4!$A$1:$A$529,1,FALSE)))</f>
        <v>0</v>
      </c>
    </row>
    <row r="4392" spans="1:17">
      <c r="A4392" t="str">
        <f t="shared" si="410"/>
        <v>Daniel MOUTON</v>
      </c>
      <c r="B4392" t="s">
        <v>3968</v>
      </c>
      <c r="C4392" t="e">
        <f>VLOOKUP(B4392,Sheet5!$A$1158:$A$1246,1,FALSE)</f>
        <v>#N/A</v>
      </c>
      <c r="D4392" t="s">
        <v>11</v>
      </c>
      <c r="E4392" t="s">
        <v>73</v>
      </c>
      <c r="F4392" t="s">
        <v>3972</v>
      </c>
      <c r="G4392" t="s">
        <v>12142</v>
      </c>
      <c r="H4392" t="s">
        <v>13</v>
      </c>
      <c r="I4392">
        <v>544</v>
      </c>
      <c r="J4392">
        <v>1.1698673146800001E-2</v>
      </c>
      <c r="K4392">
        <f t="shared" si="411"/>
        <v>835</v>
      </c>
      <c r="L4392" t="str">
        <f t="shared" si="412"/>
        <v>VEC</v>
      </c>
      <c r="M4392" t="b">
        <f t="shared" si="413"/>
        <v>0</v>
      </c>
      <c r="N4392" t="str">
        <f>VLOOKUP(B4392,Sheet3!$D$2:$I$578,6,FALSE)</f>
        <v>Serge Janquin</v>
      </c>
      <c r="O4392" t="str">
        <f t="shared" si="414"/>
        <v>Daniel MOUTON</v>
      </c>
      <c r="P4392" t="b">
        <f t="shared" si="415"/>
        <v>0</v>
      </c>
      <c r="Q4392" t="b">
        <f>AND(M4392,ISNA(VLOOKUP(B4392,Sheet4!$A$1:$A$529,1,FALSE)))</f>
        <v>0</v>
      </c>
    </row>
    <row r="4393" spans="1:17">
      <c r="A4393" t="str">
        <f t="shared" si="410"/>
        <v>Gérard CAILLIAU</v>
      </c>
      <c r="B4393" t="s">
        <v>3968</v>
      </c>
      <c r="C4393" t="e">
        <f>VLOOKUP(B4393,Sheet5!$A$1158:$A$1246,1,FALSE)</f>
        <v>#N/A</v>
      </c>
      <c r="D4393" t="s">
        <v>11</v>
      </c>
      <c r="E4393" t="s">
        <v>9002</v>
      </c>
      <c r="F4393" t="s">
        <v>3973</v>
      </c>
      <c r="G4393" t="s">
        <v>12143</v>
      </c>
      <c r="H4393" t="s">
        <v>10</v>
      </c>
      <c r="I4393">
        <v>338</v>
      </c>
      <c r="J4393">
        <v>7.2686608890099999E-3</v>
      </c>
      <c r="K4393">
        <f t="shared" si="411"/>
        <v>835</v>
      </c>
      <c r="L4393" t="str">
        <f t="shared" si="412"/>
        <v>VEC</v>
      </c>
      <c r="M4393" t="b">
        <f t="shared" si="413"/>
        <v>0</v>
      </c>
      <c r="N4393" t="str">
        <f>VLOOKUP(B4393,Sheet3!$D$2:$I$578,6,FALSE)</f>
        <v>Serge Janquin</v>
      </c>
      <c r="O4393" t="str">
        <f t="shared" si="414"/>
        <v>Gérard CAILLIAU</v>
      </c>
      <c r="P4393" t="b">
        <f t="shared" si="415"/>
        <v>0</v>
      </c>
      <c r="Q4393" t="b">
        <f>AND(M4393,ISNA(VLOOKUP(B4393,Sheet4!$A$1:$A$529,1,FALSE)))</f>
        <v>0</v>
      </c>
    </row>
    <row r="4394" spans="1:17">
      <c r="A4394" t="str">
        <f t="shared" si="410"/>
        <v>Olivier BOULY</v>
      </c>
      <c r="B4394" t="s">
        <v>3968</v>
      </c>
      <c r="C4394" t="e">
        <f>VLOOKUP(B4394,Sheet5!$A$1158:$A$1246,1,FALSE)</f>
        <v>#N/A</v>
      </c>
      <c r="D4394" t="s">
        <v>11</v>
      </c>
      <c r="E4394" t="s">
        <v>46</v>
      </c>
      <c r="F4394" t="s">
        <v>3974</v>
      </c>
      <c r="G4394" t="s">
        <v>12144</v>
      </c>
      <c r="H4394" t="s">
        <v>10</v>
      </c>
      <c r="I4394">
        <v>87</v>
      </c>
      <c r="J4394">
        <v>1.8709275069400001E-3</v>
      </c>
      <c r="K4394">
        <f t="shared" si="411"/>
        <v>835</v>
      </c>
      <c r="L4394" t="str">
        <f t="shared" si="412"/>
        <v>VEC</v>
      </c>
      <c r="M4394" t="b">
        <f t="shared" si="413"/>
        <v>0</v>
      </c>
      <c r="N4394" t="str">
        <f>VLOOKUP(B4394,Sheet3!$D$2:$I$578,6,FALSE)</f>
        <v>Serge Janquin</v>
      </c>
      <c r="O4394" t="str">
        <f t="shared" si="414"/>
        <v>Olivier BOULY</v>
      </c>
      <c r="P4394" t="b">
        <f t="shared" si="415"/>
        <v>0</v>
      </c>
      <c r="Q4394" t="b">
        <f>AND(M4394,ISNA(VLOOKUP(B4394,Sheet4!$A$1:$A$529,1,FALSE)))</f>
        <v>0</v>
      </c>
    </row>
    <row r="4395" spans="1:17">
      <c r="A4395" t="str">
        <f t="shared" si="410"/>
        <v>Elodie MILOT</v>
      </c>
      <c r="B4395" t="s">
        <v>3968</v>
      </c>
      <c r="C4395" t="e">
        <f>VLOOKUP(B4395,Sheet5!$A$1158:$A$1246,1,FALSE)</f>
        <v>#N/A</v>
      </c>
      <c r="D4395" t="s">
        <v>4</v>
      </c>
      <c r="E4395" t="s">
        <v>274</v>
      </c>
      <c r="F4395" t="s">
        <v>3975</v>
      </c>
      <c r="G4395" t="s">
        <v>12145</v>
      </c>
      <c r="H4395" t="s">
        <v>43</v>
      </c>
      <c r="I4395">
        <v>550</v>
      </c>
      <c r="J4395">
        <v>1.1827702630100001E-2</v>
      </c>
      <c r="K4395">
        <f t="shared" si="411"/>
        <v>835</v>
      </c>
      <c r="L4395" t="str">
        <f t="shared" si="412"/>
        <v>VEC</v>
      </c>
      <c r="M4395" t="b">
        <f t="shared" si="413"/>
        <v>0</v>
      </c>
      <c r="N4395" t="str">
        <f>VLOOKUP(B4395,Sheet3!$D$2:$I$578,6,FALSE)</f>
        <v>Serge Janquin</v>
      </c>
      <c r="O4395" t="str">
        <f t="shared" si="414"/>
        <v>Elodie MILOT</v>
      </c>
      <c r="P4395" t="b">
        <f t="shared" si="415"/>
        <v>0</v>
      </c>
      <c r="Q4395" t="b">
        <f>AND(M4395,ISNA(VLOOKUP(B4395,Sheet4!$A$1:$A$529,1,FALSE)))</f>
        <v>0</v>
      </c>
    </row>
    <row r="4396" spans="1:17">
      <c r="A4396" t="str">
        <f t="shared" si="410"/>
        <v>Maureen LELEU</v>
      </c>
      <c r="B4396" t="s">
        <v>3968</v>
      </c>
      <c r="C4396" t="e">
        <f>VLOOKUP(B4396,Sheet5!$A$1158:$A$1246,1,FALSE)</f>
        <v>#N/A</v>
      </c>
      <c r="D4396" t="s">
        <v>4</v>
      </c>
      <c r="E4396" t="s">
        <v>3976</v>
      </c>
      <c r="F4396" t="s">
        <v>3977</v>
      </c>
      <c r="G4396" t="s">
        <v>12146</v>
      </c>
      <c r="H4396" t="s">
        <v>26</v>
      </c>
      <c r="I4396">
        <v>6831</v>
      </c>
      <c r="J4396">
        <v>0.146900066665</v>
      </c>
      <c r="K4396">
        <f t="shared" si="411"/>
        <v>835</v>
      </c>
      <c r="L4396" t="str">
        <f t="shared" si="412"/>
        <v>VEC</v>
      </c>
      <c r="M4396" t="b">
        <f t="shared" si="413"/>
        <v>0</v>
      </c>
      <c r="N4396" t="str">
        <f>VLOOKUP(B4396,Sheet3!$D$2:$I$578,6,FALSE)</f>
        <v>Serge Janquin</v>
      </c>
      <c r="O4396" t="str">
        <f t="shared" si="414"/>
        <v>Maureen LELEU</v>
      </c>
      <c r="P4396" t="b">
        <f t="shared" si="415"/>
        <v>0</v>
      </c>
      <c r="Q4396" t="b">
        <f>AND(M4396,ISNA(VLOOKUP(B4396,Sheet4!$A$1:$A$529,1,FALSE)))</f>
        <v>0</v>
      </c>
    </row>
    <row r="4397" spans="1:17">
      <c r="A4397" t="str">
        <f t="shared" si="410"/>
        <v>Serge JANQUIN</v>
      </c>
      <c r="B4397" t="s">
        <v>3968</v>
      </c>
      <c r="C4397" t="e">
        <f>VLOOKUP(B4397,Sheet5!$A$1158:$A$1246,1,FALSE)</f>
        <v>#N/A</v>
      </c>
      <c r="D4397" t="s">
        <v>11</v>
      </c>
      <c r="E4397" t="s">
        <v>416</v>
      </c>
      <c r="F4397" t="s">
        <v>3978</v>
      </c>
      <c r="G4397" t="s">
        <v>12147</v>
      </c>
      <c r="H4397" t="s">
        <v>21</v>
      </c>
      <c r="I4397">
        <v>20985</v>
      </c>
      <c r="J4397">
        <v>0.45128061762100002</v>
      </c>
      <c r="K4397">
        <f t="shared" si="411"/>
        <v>20985</v>
      </c>
      <c r="L4397" t="str">
        <f t="shared" si="412"/>
        <v>SOC</v>
      </c>
      <c r="M4397" t="b">
        <f t="shared" si="413"/>
        <v>0</v>
      </c>
      <c r="N4397" t="str">
        <f>VLOOKUP(B4397,Sheet3!$D$2:$I$578,6,FALSE)</f>
        <v>Serge Janquin</v>
      </c>
      <c r="O4397" t="str">
        <f t="shared" si="414"/>
        <v>Serge JANQUIN</v>
      </c>
      <c r="P4397" t="b">
        <f t="shared" si="415"/>
        <v>1</v>
      </c>
      <c r="Q4397" t="b">
        <f>AND(M4397,ISNA(VLOOKUP(B4397,Sheet4!$A$1:$A$529,1,FALSE)))</f>
        <v>0</v>
      </c>
    </row>
    <row r="4398" spans="1:17">
      <c r="A4398" t="str">
        <f t="shared" si="410"/>
        <v>Flore LATASTE</v>
      </c>
      <c r="B4398" t="s">
        <v>3968</v>
      </c>
      <c r="C4398" t="e">
        <f>VLOOKUP(B4398,Sheet5!$A$1158:$A$1246,1,FALSE)</f>
        <v>#N/A</v>
      </c>
      <c r="D4398" t="s">
        <v>4</v>
      </c>
      <c r="E4398" t="s">
        <v>3979</v>
      </c>
      <c r="F4398" t="s">
        <v>2119</v>
      </c>
      <c r="G4398" t="s">
        <v>10702</v>
      </c>
      <c r="H4398" t="s">
        <v>10</v>
      </c>
      <c r="I4398">
        <v>530</v>
      </c>
      <c r="J4398">
        <v>1.13976043526E-2</v>
      </c>
      <c r="K4398">
        <f t="shared" si="411"/>
        <v>20985</v>
      </c>
      <c r="L4398" t="str">
        <f t="shared" si="412"/>
        <v>SOC</v>
      </c>
      <c r="M4398" t="b">
        <f t="shared" si="413"/>
        <v>0</v>
      </c>
      <c r="N4398" t="str">
        <f>VLOOKUP(B4398,Sheet3!$D$2:$I$578,6,FALSE)</f>
        <v>Serge Janquin</v>
      </c>
      <c r="O4398" t="str">
        <f t="shared" si="414"/>
        <v>Flore LATASTE</v>
      </c>
      <c r="P4398" t="b">
        <f t="shared" si="415"/>
        <v>0</v>
      </c>
      <c r="Q4398" t="b">
        <f>AND(M4398,ISNA(VLOOKUP(B4398,Sheet4!$A$1:$A$529,1,FALSE)))</f>
        <v>0</v>
      </c>
    </row>
    <row r="4399" spans="1:17">
      <c r="A4399" t="str">
        <f t="shared" si="410"/>
        <v>Annick CHARLETY</v>
      </c>
      <c r="B4399" t="s">
        <v>3968</v>
      </c>
      <c r="C4399" t="e">
        <f>VLOOKUP(B4399,Sheet5!$A$1158:$A$1246,1,FALSE)</f>
        <v>#N/A</v>
      </c>
      <c r="D4399" t="s">
        <v>4</v>
      </c>
      <c r="E4399" t="s">
        <v>1671</v>
      </c>
      <c r="F4399" t="s">
        <v>3980</v>
      </c>
      <c r="G4399" t="s">
        <v>12148</v>
      </c>
      <c r="H4399" t="s">
        <v>111</v>
      </c>
      <c r="I4399">
        <v>245</v>
      </c>
      <c r="J4399">
        <v>5.2687038988400003E-3</v>
      </c>
      <c r="K4399">
        <f t="shared" si="411"/>
        <v>20985</v>
      </c>
      <c r="L4399" t="str">
        <f t="shared" si="412"/>
        <v>SOC</v>
      </c>
      <c r="M4399" t="b">
        <f t="shared" si="413"/>
        <v>0</v>
      </c>
      <c r="N4399" t="str">
        <f>VLOOKUP(B4399,Sheet3!$D$2:$I$578,6,FALSE)</f>
        <v>Serge Janquin</v>
      </c>
      <c r="O4399" t="str">
        <f t="shared" si="414"/>
        <v>Annick CHARLETY</v>
      </c>
      <c r="P4399" t="b">
        <f t="shared" si="415"/>
        <v>0</v>
      </c>
      <c r="Q4399" t="b">
        <f>AND(M4399,ISNA(VLOOKUP(B4399,Sheet4!$A$1:$A$529,1,FALSE)))</f>
        <v>0</v>
      </c>
    </row>
    <row r="4400" spans="1:17">
      <c r="A4400" t="str">
        <f t="shared" si="410"/>
        <v>Thomas BOULARD</v>
      </c>
      <c r="B4400" t="s">
        <v>3968</v>
      </c>
      <c r="C4400" t="e">
        <f>VLOOKUP(B4400,Sheet5!$A$1158:$A$1246,1,FALSE)</f>
        <v>#N/A</v>
      </c>
      <c r="D4400" t="s">
        <v>11</v>
      </c>
      <c r="E4400" t="s">
        <v>1469</v>
      </c>
      <c r="F4400" t="s">
        <v>3981</v>
      </c>
      <c r="G4400" t="s">
        <v>12149</v>
      </c>
      <c r="H4400" t="s">
        <v>19</v>
      </c>
      <c r="I4400">
        <v>4606</v>
      </c>
      <c r="J4400">
        <v>9.9051633298200006E-2</v>
      </c>
      <c r="K4400">
        <f t="shared" si="411"/>
        <v>20985</v>
      </c>
      <c r="L4400" t="str">
        <f t="shared" si="412"/>
        <v>SOC</v>
      </c>
      <c r="M4400" t="b">
        <f t="shared" si="413"/>
        <v>0</v>
      </c>
      <c r="N4400" t="str">
        <f>VLOOKUP(B4400,Sheet3!$D$2:$I$578,6,FALSE)</f>
        <v>Serge Janquin</v>
      </c>
      <c r="O4400" t="str">
        <f t="shared" si="414"/>
        <v>Thomas BOULARD</v>
      </c>
      <c r="P4400" t="b">
        <f t="shared" si="415"/>
        <v>0</v>
      </c>
      <c r="Q4400" t="b">
        <f>AND(M4400,ISNA(VLOOKUP(B4400,Sheet4!$A$1:$A$529,1,FALSE)))</f>
        <v>0</v>
      </c>
    </row>
    <row r="4401" spans="1:17">
      <c r="A4401" t="str">
        <f t="shared" si="410"/>
        <v>Davy CARINCOTTE</v>
      </c>
      <c r="B4401" t="s">
        <v>3968</v>
      </c>
      <c r="C4401" t="e">
        <f>VLOOKUP(B4401,Sheet5!$A$1158:$A$1246,1,FALSE)</f>
        <v>#N/A</v>
      </c>
      <c r="D4401" t="s">
        <v>11</v>
      </c>
      <c r="E4401" t="s">
        <v>3982</v>
      </c>
      <c r="F4401" t="s">
        <v>3983</v>
      </c>
      <c r="G4401" t="s">
        <v>12150</v>
      </c>
      <c r="H4401" t="s">
        <v>29</v>
      </c>
      <c r="I4401">
        <v>591</v>
      </c>
      <c r="J4401">
        <v>1.27094040988E-2</v>
      </c>
      <c r="K4401">
        <f t="shared" si="411"/>
        <v>20985</v>
      </c>
      <c r="L4401" t="str">
        <f t="shared" si="412"/>
        <v>SOC</v>
      </c>
      <c r="M4401" t="b">
        <f t="shared" si="413"/>
        <v>1</v>
      </c>
      <c r="N4401" t="str">
        <f>VLOOKUP(B4401,Sheet3!$D$2:$I$578,6,FALSE)</f>
        <v>Serge Janquin</v>
      </c>
      <c r="O4401" t="str">
        <f t="shared" si="414"/>
        <v>Davy CARINCOTTE</v>
      </c>
      <c r="P4401" t="b">
        <f t="shared" si="415"/>
        <v>0</v>
      </c>
      <c r="Q4401" t="b">
        <f>AND(M4401,ISNA(VLOOKUP(B4401,Sheet4!$A$1:$A$529,1,FALSE)))</f>
        <v>1</v>
      </c>
    </row>
    <row r="4402" spans="1:17">
      <c r="A4402" t="str">
        <f t="shared" si="410"/>
        <v xml:space="preserve"> </v>
      </c>
      <c r="B4402" t="s">
        <v>3984</v>
      </c>
      <c r="C4402" t="e">
        <f>VLOOKUP(B4402,Sheet5!$A$1158:$A$1246,1,FALSE)</f>
        <v>#N/A</v>
      </c>
      <c r="G4402" t="s">
        <v>9202</v>
      </c>
      <c r="H4402" t="s">
        <v>1</v>
      </c>
      <c r="I4402">
        <v>94135</v>
      </c>
      <c r="J4402">
        <v>1</v>
      </c>
      <c r="K4402">
        <f t="shared" si="411"/>
        <v>0</v>
      </c>
      <c r="L4402">
        <f t="shared" si="412"/>
        <v>0</v>
      </c>
      <c r="M4402" t="b">
        <f t="shared" si="413"/>
        <v>0</v>
      </c>
      <c r="N4402" t="str">
        <f>VLOOKUP(B4402,Sheet3!$D$2:$I$578,6,FALSE)</f>
        <v>Philippe Kemel</v>
      </c>
      <c r="O4402" t="str">
        <f t="shared" si="414"/>
        <v xml:space="preserve"> </v>
      </c>
      <c r="P4402" t="b">
        <f t="shared" si="415"/>
        <v>0</v>
      </c>
      <c r="Q4402" t="b">
        <f>AND(M4402,ISNA(VLOOKUP(B4402,Sheet4!$A$1:$A$529,1,FALSE)))</f>
        <v>0</v>
      </c>
    </row>
    <row r="4403" spans="1:17">
      <c r="A4403" t="str">
        <f t="shared" si="410"/>
        <v xml:space="preserve"> </v>
      </c>
      <c r="B4403" t="s">
        <v>3984</v>
      </c>
      <c r="C4403" t="e">
        <f>VLOOKUP(B4403,Sheet5!$A$1158:$A$1246,1,FALSE)</f>
        <v>#N/A</v>
      </c>
      <c r="G4403" t="s">
        <v>9202</v>
      </c>
      <c r="H4403" t="s">
        <v>2</v>
      </c>
      <c r="I4403">
        <v>40367</v>
      </c>
      <c r="J4403">
        <v>0.42882031125499998</v>
      </c>
      <c r="K4403">
        <f t="shared" si="411"/>
        <v>0</v>
      </c>
      <c r="L4403">
        <f t="shared" si="412"/>
        <v>0</v>
      </c>
      <c r="M4403" t="b">
        <f t="shared" si="413"/>
        <v>0</v>
      </c>
      <c r="N4403" t="str">
        <f>VLOOKUP(B4403,Sheet3!$D$2:$I$578,6,FALSE)</f>
        <v>Philippe Kemel</v>
      </c>
      <c r="O4403" t="str">
        <f t="shared" si="414"/>
        <v xml:space="preserve"> </v>
      </c>
      <c r="P4403" t="b">
        <f t="shared" si="415"/>
        <v>0</v>
      </c>
      <c r="Q4403" t="b">
        <f>AND(M4403,ISNA(VLOOKUP(B4403,Sheet4!$A$1:$A$529,1,FALSE)))</f>
        <v>0</v>
      </c>
    </row>
    <row r="4404" spans="1:17">
      <c r="A4404" t="str">
        <f t="shared" si="410"/>
        <v xml:space="preserve"> </v>
      </c>
      <c r="B4404" t="s">
        <v>3984</v>
      </c>
      <c r="C4404" t="e">
        <f>VLOOKUP(B4404,Sheet5!$A$1158:$A$1246,1,FALSE)</f>
        <v>#N/A</v>
      </c>
      <c r="G4404" t="s">
        <v>9202</v>
      </c>
      <c r="H4404" t="s">
        <v>3</v>
      </c>
      <c r="I4404">
        <v>1173</v>
      </c>
      <c r="J4404">
        <v>1.24608275349E-2</v>
      </c>
      <c r="K4404">
        <f t="shared" si="411"/>
        <v>0</v>
      </c>
      <c r="L4404">
        <f t="shared" si="412"/>
        <v>0</v>
      </c>
      <c r="M4404" t="b">
        <f t="shared" si="413"/>
        <v>0</v>
      </c>
      <c r="N4404" t="str">
        <f>VLOOKUP(B4404,Sheet3!$D$2:$I$578,6,FALSE)</f>
        <v>Philippe Kemel</v>
      </c>
      <c r="O4404" t="str">
        <f t="shared" si="414"/>
        <v xml:space="preserve"> </v>
      </c>
      <c r="P4404" t="b">
        <f t="shared" si="415"/>
        <v>0</v>
      </c>
      <c r="Q4404" t="b">
        <f>AND(M4404,ISNA(VLOOKUP(B4404,Sheet4!$A$1:$A$529,1,FALSE)))</f>
        <v>0</v>
      </c>
    </row>
    <row r="4405" spans="1:17">
      <c r="A4405" t="str">
        <f t="shared" si="410"/>
        <v>Daniel CUCCHIARO</v>
      </c>
      <c r="B4405" t="s">
        <v>3984</v>
      </c>
      <c r="C4405" t="e">
        <f>VLOOKUP(B4405,Sheet5!$A$1158:$A$1246,1,FALSE)</f>
        <v>#N/A</v>
      </c>
      <c r="D4405" t="s">
        <v>11</v>
      </c>
      <c r="E4405" t="s">
        <v>73</v>
      </c>
      <c r="F4405" t="s">
        <v>3985</v>
      </c>
      <c r="G4405" t="s">
        <v>12151</v>
      </c>
      <c r="H4405" t="s">
        <v>29</v>
      </c>
      <c r="I4405">
        <v>0</v>
      </c>
      <c r="J4405">
        <v>0</v>
      </c>
      <c r="K4405">
        <f t="shared" si="411"/>
        <v>0</v>
      </c>
      <c r="L4405">
        <f t="shared" si="412"/>
        <v>0</v>
      </c>
      <c r="M4405" t="b">
        <f t="shared" si="413"/>
        <v>0</v>
      </c>
      <c r="N4405" t="str">
        <f>VLOOKUP(B4405,Sheet3!$D$2:$I$578,6,FALSE)</f>
        <v>Philippe Kemel</v>
      </c>
      <c r="O4405" t="str">
        <f t="shared" si="414"/>
        <v>Daniel CUCCHIARO</v>
      </c>
      <c r="P4405" t="b">
        <f t="shared" si="415"/>
        <v>0</v>
      </c>
      <c r="Q4405" t="b">
        <f>AND(M4405,ISNA(VLOOKUP(B4405,Sheet4!$A$1:$A$529,1,FALSE)))</f>
        <v>0</v>
      </c>
    </row>
    <row r="4406" spans="1:17">
      <c r="A4406" t="str">
        <f t="shared" si="410"/>
        <v>Marine TONDELIER</v>
      </c>
      <c r="B4406" t="s">
        <v>3984</v>
      </c>
      <c r="C4406" t="e">
        <f>VLOOKUP(B4406,Sheet5!$A$1158:$A$1246,1,FALSE)</f>
        <v>#N/A</v>
      </c>
      <c r="D4406" t="s">
        <v>4</v>
      </c>
      <c r="E4406" t="s">
        <v>1298</v>
      </c>
      <c r="F4406" t="s">
        <v>3986</v>
      </c>
      <c r="G4406" t="s">
        <v>12152</v>
      </c>
      <c r="H4406" t="s">
        <v>7</v>
      </c>
      <c r="I4406">
        <v>858</v>
      </c>
      <c r="J4406">
        <v>1.6313337769699999E-2</v>
      </c>
      <c r="K4406">
        <f t="shared" si="411"/>
        <v>858</v>
      </c>
      <c r="L4406" t="str">
        <f t="shared" si="412"/>
        <v>VEC</v>
      </c>
      <c r="M4406" t="b">
        <f t="shared" si="413"/>
        <v>0</v>
      </c>
      <c r="N4406" t="str">
        <f>VLOOKUP(B4406,Sheet3!$D$2:$I$578,6,FALSE)</f>
        <v>Philippe Kemel</v>
      </c>
      <c r="O4406" t="str">
        <f t="shared" si="414"/>
        <v>Marine TONDELIER</v>
      </c>
      <c r="P4406" t="b">
        <f t="shared" si="415"/>
        <v>0</v>
      </c>
      <c r="Q4406" t="b">
        <f>AND(M4406,ISNA(VLOOKUP(B4406,Sheet4!$A$1:$A$529,1,FALSE)))</f>
        <v>0</v>
      </c>
    </row>
    <row r="4407" spans="1:17">
      <c r="A4407" t="str">
        <f t="shared" si="410"/>
        <v>Philippe KEMEL</v>
      </c>
      <c r="B4407" t="s">
        <v>3984</v>
      </c>
      <c r="C4407" t="e">
        <f>VLOOKUP(B4407,Sheet5!$A$1158:$A$1246,1,FALSE)</f>
        <v>#N/A</v>
      </c>
      <c r="D4407" t="s">
        <v>11</v>
      </c>
      <c r="E4407" t="s">
        <v>385</v>
      </c>
      <c r="F4407" t="s">
        <v>3987</v>
      </c>
      <c r="G4407" t="s">
        <v>12153</v>
      </c>
      <c r="H4407" t="s">
        <v>21</v>
      </c>
      <c r="I4407">
        <v>12358</v>
      </c>
      <c r="J4407">
        <v>0.234965300884</v>
      </c>
      <c r="K4407">
        <f t="shared" si="411"/>
        <v>12358</v>
      </c>
      <c r="L4407" t="str">
        <f t="shared" si="412"/>
        <v>SOC</v>
      </c>
      <c r="M4407" t="b">
        <f t="shared" si="413"/>
        <v>0</v>
      </c>
      <c r="N4407" t="str">
        <f>VLOOKUP(B4407,Sheet3!$D$2:$I$578,6,FALSE)</f>
        <v>Philippe Kemel</v>
      </c>
      <c r="O4407" t="str">
        <f t="shared" si="414"/>
        <v>Philippe KEMEL</v>
      </c>
      <c r="P4407" t="b">
        <f t="shared" si="415"/>
        <v>1</v>
      </c>
      <c r="Q4407" t="b">
        <f>AND(M4407,ISNA(VLOOKUP(B4407,Sheet4!$A$1:$A$529,1,FALSE)))</f>
        <v>0</v>
      </c>
    </row>
    <row r="4408" spans="1:17">
      <c r="A4408" t="str">
        <f t="shared" si="410"/>
        <v>Murielle RICHET</v>
      </c>
      <c r="B4408" t="s">
        <v>3984</v>
      </c>
      <c r="C4408" t="e">
        <f>VLOOKUP(B4408,Sheet5!$A$1158:$A$1246,1,FALSE)</f>
        <v>#N/A</v>
      </c>
      <c r="D4408" t="s">
        <v>4</v>
      </c>
      <c r="E4408" t="s">
        <v>1774</v>
      </c>
      <c r="F4408" t="s">
        <v>3988</v>
      </c>
      <c r="G4408" t="s">
        <v>12154</v>
      </c>
      <c r="H4408" t="s">
        <v>29</v>
      </c>
      <c r="I4408">
        <v>330</v>
      </c>
      <c r="J4408">
        <v>6.2743606806700001E-3</v>
      </c>
      <c r="K4408">
        <f t="shared" si="411"/>
        <v>12358</v>
      </c>
      <c r="L4408" t="str">
        <f t="shared" si="412"/>
        <v>SOC</v>
      </c>
      <c r="M4408" t="b">
        <f t="shared" si="413"/>
        <v>0</v>
      </c>
      <c r="N4408" t="str">
        <f>VLOOKUP(B4408,Sheet3!$D$2:$I$578,6,FALSE)</f>
        <v>Philippe Kemel</v>
      </c>
      <c r="O4408" t="str">
        <f t="shared" si="414"/>
        <v>Murielle RICHET</v>
      </c>
      <c r="P4408" t="b">
        <f t="shared" si="415"/>
        <v>0</v>
      </c>
      <c r="Q4408" t="b">
        <f>AND(M4408,ISNA(VLOOKUP(B4408,Sheet4!$A$1:$A$529,1,FALSE)))</f>
        <v>0</v>
      </c>
    </row>
    <row r="4409" spans="1:17">
      <c r="A4409" t="str">
        <f t="shared" si="410"/>
        <v>Mohamed BOUSNANE</v>
      </c>
      <c r="B4409" t="s">
        <v>3984</v>
      </c>
      <c r="C4409" t="e">
        <f>VLOOKUP(B4409,Sheet5!$A$1158:$A$1246,1,FALSE)</f>
        <v>#N/A</v>
      </c>
      <c r="D4409" t="s">
        <v>11</v>
      </c>
      <c r="E4409" t="s">
        <v>682</v>
      </c>
      <c r="F4409" t="s">
        <v>3989</v>
      </c>
      <c r="G4409" t="s">
        <v>12155</v>
      </c>
      <c r="H4409" t="s">
        <v>271</v>
      </c>
      <c r="I4409">
        <v>85</v>
      </c>
      <c r="J4409">
        <v>1.6161232056299999E-3</v>
      </c>
      <c r="K4409">
        <f t="shared" si="411"/>
        <v>12358</v>
      </c>
      <c r="L4409" t="str">
        <f t="shared" si="412"/>
        <v>SOC</v>
      </c>
      <c r="M4409" t="b">
        <f t="shared" si="413"/>
        <v>0</v>
      </c>
      <c r="N4409" t="str">
        <f>VLOOKUP(B4409,Sheet3!$D$2:$I$578,6,FALSE)</f>
        <v>Philippe Kemel</v>
      </c>
      <c r="O4409" t="str">
        <f t="shared" si="414"/>
        <v>Mohamed BOUSNANE</v>
      </c>
      <c r="P4409" t="b">
        <f t="shared" si="415"/>
        <v>0</v>
      </c>
      <c r="Q4409" t="b">
        <f>AND(M4409,ISNA(VLOOKUP(B4409,Sheet4!$A$1:$A$529,1,FALSE)))</f>
        <v>0</v>
      </c>
    </row>
    <row r="4410" spans="1:17">
      <c r="A4410" t="str">
        <f t="shared" si="410"/>
        <v>Séverine DUVAL</v>
      </c>
      <c r="B4410" t="s">
        <v>3984</v>
      </c>
      <c r="C4410" t="e">
        <f>VLOOKUP(B4410,Sheet5!$A$1158:$A$1246,1,FALSE)</f>
        <v>#N/A</v>
      </c>
      <c r="D4410" t="s">
        <v>4</v>
      </c>
      <c r="E4410" t="s">
        <v>9043</v>
      </c>
      <c r="F4410" t="s">
        <v>2959</v>
      </c>
      <c r="G4410" t="s">
        <v>11348</v>
      </c>
      <c r="H4410" t="s">
        <v>10</v>
      </c>
      <c r="I4410">
        <v>177</v>
      </c>
      <c r="J4410">
        <v>3.36533891054E-3</v>
      </c>
      <c r="K4410">
        <f t="shared" si="411"/>
        <v>12358</v>
      </c>
      <c r="L4410" t="str">
        <f t="shared" si="412"/>
        <v>SOC</v>
      </c>
      <c r="M4410" t="b">
        <f t="shared" si="413"/>
        <v>0</v>
      </c>
      <c r="N4410" t="str">
        <f>VLOOKUP(B4410,Sheet3!$D$2:$I$578,6,FALSE)</f>
        <v>Philippe Kemel</v>
      </c>
      <c r="O4410" t="str">
        <f t="shared" si="414"/>
        <v>Séverine DUVAL</v>
      </c>
      <c r="P4410" t="b">
        <f t="shared" si="415"/>
        <v>0</v>
      </c>
      <c r="Q4410" t="b">
        <f>AND(M4410,ISNA(VLOOKUP(B4410,Sheet4!$A$1:$A$529,1,FALSE)))</f>
        <v>0</v>
      </c>
    </row>
    <row r="4411" spans="1:17">
      <c r="A4411" t="str">
        <f t="shared" si="410"/>
        <v>Pierre ROSE</v>
      </c>
      <c r="B4411" t="s">
        <v>3984</v>
      </c>
      <c r="C4411" t="e">
        <f>VLOOKUP(B4411,Sheet5!$A$1158:$A$1246,1,FALSE)</f>
        <v>#N/A</v>
      </c>
      <c r="D4411" t="s">
        <v>11</v>
      </c>
      <c r="E4411" t="s">
        <v>148</v>
      </c>
      <c r="F4411" t="s">
        <v>3163</v>
      </c>
      <c r="G4411" t="s">
        <v>5252</v>
      </c>
      <c r="H4411" t="s">
        <v>10</v>
      </c>
      <c r="I4411">
        <v>61</v>
      </c>
      <c r="J4411">
        <v>1.15980606522E-3</v>
      </c>
      <c r="K4411">
        <f t="shared" si="411"/>
        <v>12358</v>
      </c>
      <c r="L4411" t="str">
        <f t="shared" si="412"/>
        <v>SOC</v>
      </c>
      <c r="M4411" t="b">
        <f t="shared" si="413"/>
        <v>0</v>
      </c>
      <c r="N4411" t="str">
        <f>VLOOKUP(B4411,Sheet3!$D$2:$I$578,6,FALSE)</f>
        <v>Philippe Kemel</v>
      </c>
      <c r="O4411" t="str">
        <f t="shared" si="414"/>
        <v>Pierre ROSE</v>
      </c>
      <c r="P4411" t="b">
        <f t="shared" si="415"/>
        <v>0</v>
      </c>
      <c r="Q4411" t="b">
        <f>AND(M4411,ISNA(VLOOKUP(B4411,Sheet4!$A$1:$A$529,1,FALSE)))</f>
        <v>0</v>
      </c>
    </row>
    <row r="4412" spans="1:17">
      <c r="A4412" t="str">
        <f t="shared" si="410"/>
        <v>Jean URBANIAK</v>
      </c>
      <c r="B4412" t="s">
        <v>3984</v>
      </c>
      <c r="C4412" t="e">
        <f>VLOOKUP(B4412,Sheet5!$A$1158:$A$1246,1,FALSE)</f>
        <v>#N/A</v>
      </c>
      <c r="D4412" t="s">
        <v>11</v>
      </c>
      <c r="E4412" t="s">
        <v>97</v>
      </c>
      <c r="F4412" t="s">
        <v>3990</v>
      </c>
      <c r="G4412" t="s">
        <v>12156</v>
      </c>
      <c r="H4412" t="s">
        <v>43</v>
      </c>
      <c r="I4412">
        <v>4163</v>
      </c>
      <c r="J4412">
        <v>7.9152010647400003E-2</v>
      </c>
      <c r="K4412">
        <f t="shared" si="411"/>
        <v>12358</v>
      </c>
      <c r="L4412" t="str">
        <f t="shared" si="412"/>
        <v>SOC</v>
      </c>
      <c r="M4412" t="b">
        <f t="shared" si="413"/>
        <v>0</v>
      </c>
      <c r="N4412" t="str">
        <f>VLOOKUP(B4412,Sheet3!$D$2:$I$578,6,FALSE)</f>
        <v>Philippe Kemel</v>
      </c>
      <c r="O4412" t="str">
        <f t="shared" si="414"/>
        <v>Jean URBANIAK</v>
      </c>
      <c r="P4412" t="b">
        <f t="shared" si="415"/>
        <v>0</v>
      </c>
      <c r="Q4412" t="b">
        <f>AND(M4412,ISNA(VLOOKUP(B4412,Sheet4!$A$1:$A$529,1,FALSE)))</f>
        <v>0</v>
      </c>
    </row>
    <row r="4413" spans="1:17">
      <c r="A4413" t="str">
        <f t="shared" si="410"/>
        <v>Rachida SAHRAOUI</v>
      </c>
      <c r="B4413" t="s">
        <v>3984</v>
      </c>
      <c r="C4413" t="e">
        <f>VLOOKUP(B4413,Sheet5!$A$1158:$A$1246,1,FALSE)</f>
        <v>#N/A</v>
      </c>
      <c r="D4413" t="s">
        <v>4</v>
      </c>
      <c r="E4413" t="s">
        <v>3991</v>
      </c>
      <c r="F4413" t="s">
        <v>3992</v>
      </c>
      <c r="G4413" t="s">
        <v>12157</v>
      </c>
      <c r="H4413" t="s">
        <v>87</v>
      </c>
      <c r="I4413">
        <v>78</v>
      </c>
      <c r="J4413">
        <v>1.4830307063399999E-3</v>
      </c>
      <c r="K4413">
        <f t="shared" si="411"/>
        <v>12358</v>
      </c>
      <c r="L4413" t="str">
        <f t="shared" si="412"/>
        <v>SOC</v>
      </c>
      <c r="M4413" t="b">
        <f t="shared" si="413"/>
        <v>0</v>
      </c>
      <c r="N4413" t="str">
        <f>VLOOKUP(B4413,Sheet3!$D$2:$I$578,6,FALSE)</f>
        <v>Philippe Kemel</v>
      </c>
      <c r="O4413" t="str">
        <f t="shared" si="414"/>
        <v>Rachida SAHRAOUI</v>
      </c>
      <c r="P4413" t="b">
        <f t="shared" si="415"/>
        <v>0</v>
      </c>
      <c r="Q4413" t="b">
        <f>AND(M4413,ISNA(VLOOKUP(B4413,Sheet4!$A$1:$A$529,1,FALSE)))</f>
        <v>0</v>
      </c>
    </row>
    <row r="4414" spans="1:17">
      <c r="A4414" t="str">
        <f t="shared" si="410"/>
        <v>Michèle DESSENNE</v>
      </c>
      <c r="B4414" t="s">
        <v>3984</v>
      </c>
      <c r="C4414" t="e">
        <f>VLOOKUP(B4414,Sheet5!$A$1158:$A$1246,1,FALSE)</f>
        <v>#N/A</v>
      </c>
      <c r="D4414" t="s">
        <v>4</v>
      </c>
      <c r="E4414" t="s">
        <v>9114</v>
      </c>
      <c r="F4414" t="s">
        <v>3993</v>
      </c>
      <c r="G4414" t="s">
        <v>12158</v>
      </c>
      <c r="H4414" t="s">
        <v>10</v>
      </c>
      <c r="I4414">
        <v>92</v>
      </c>
      <c r="J4414">
        <v>1.7492157049100001E-3</v>
      </c>
      <c r="K4414">
        <f t="shared" si="411"/>
        <v>12358</v>
      </c>
      <c r="L4414" t="str">
        <f t="shared" si="412"/>
        <v>SOC</v>
      </c>
      <c r="M4414" t="b">
        <f t="shared" si="413"/>
        <v>0</v>
      </c>
      <c r="N4414" t="str">
        <f>VLOOKUP(B4414,Sheet3!$D$2:$I$578,6,FALSE)</f>
        <v>Philippe Kemel</v>
      </c>
      <c r="O4414" t="str">
        <f t="shared" si="414"/>
        <v>Michèle DESSENNE</v>
      </c>
      <c r="P4414" t="b">
        <f t="shared" si="415"/>
        <v>0</v>
      </c>
      <c r="Q4414" t="b">
        <f>AND(M4414,ISNA(VLOOKUP(B4414,Sheet4!$A$1:$A$529,1,FALSE)))</f>
        <v>0</v>
      </c>
    </row>
    <row r="4415" spans="1:17">
      <c r="A4415" t="str">
        <f t="shared" si="410"/>
        <v>Marine LE PEN</v>
      </c>
      <c r="B4415" t="s">
        <v>3984</v>
      </c>
      <c r="C4415" t="e">
        <f>VLOOKUP(B4415,Sheet5!$A$1158:$A$1246,1,FALSE)</f>
        <v>#N/A</v>
      </c>
      <c r="D4415" t="s">
        <v>4</v>
      </c>
      <c r="E4415" t="s">
        <v>1298</v>
      </c>
      <c r="F4415" t="s">
        <v>3994</v>
      </c>
      <c r="G4415" t="s">
        <v>12159</v>
      </c>
      <c r="H4415" t="s">
        <v>17</v>
      </c>
      <c r="I4415">
        <v>22280</v>
      </c>
      <c r="J4415">
        <v>0.42361441201599997</v>
      </c>
      <c r="K4415">
        <f t="shared" si="411"/>
        <v>12358</v>
      </c>
      <c r="L4415" t="str">
        <f t="shared" si="412"/>
        <v>SOC</v>
      </c>
      <c r="M4415" t="b">
        <f t="shared" si="413"/>
        <v>0</v>
      </c>
      <c r="N4415" t="str">
        <f>VLOOKUP(B4415,Sheet3!$D$2:$I$578,6,FALSE)</f>
        <v>Philippe Kemel</v>
      </c>
      <c r="O4415" t="str">
        <f t="shared" si="414"/>
        <v>Marine LE PEN</v>
      </c>
      <c r="P4415" t="b">
        <f t="shared" si="415"/>
        <v>0</v>
      </c>
      <c r="Q4415" t="b">
        <f>AND(M4415,ISNA(VLOOKUP(B4415,Sheet4!$A$1:$A$529,1,FALSE)))</f>
        <v>0</v>
      </c>
    </row>
    <row r="4416" spans="1:17">
      <c r="A4416" t="str">
        <f t="shared" si="410"/>
        <v>Jean-Luc MELENCHON</v>
      </c>
      <c r="B4416" t="s">
        <v>3984</v>
      </c>
      <c r="C4416" t="e">
        <f>VLOOKUP(B4416,Sheet5!$A$1158:$A$1246,1,FALSE)</f>
        <v>#N/A</v>
      </c>
      <c r="D4416" t="s">
        <v>11</v>
      </c>
      <c r="E4416" t="s">
        <v>161</v>
      </c>
      <c r="F4416" t="s">
        <v>3995</v>
      </c>
      <c r="G4416" t="s">
        <v>12160</v>
      </c>
      <c r="H4416" t="s">
        <v>19</v>
      </c>
      <c r="I4416">
        <v>11299</v>
      </c>
      <c r="J4416">
        <v>0.21483030706299999</v>
      </c>
      <c r="K4416">
        <f t="shared" si="411"/>
        <v>12358</v>
      </c>
      <c r="L4416" t="str">
        <f t="shared" si="412"/>
        <v>SOC</v>
      </c>
      <c r="M4416" t="b">
        <f t="shared" si="413"/>
        <v>0</v>
      </c>
      <c r="N4416" t="str">
        <f>VLOOKUP(B4416,Sheet3!$D$2:$I$578,6,FALSE)</f>
        <v>Philippe Kemel</v>
      </c>
      <c r="O4416" t="str">
        <f t="shared" si="414"/>
        <v>Jean-Luc MELENCHON</v>
      </c>
      <c r="P4416" t="b">
        <f t="shared" si="415"/>
        <v>0</v>
      </c>
      <c r="Q4416" t="b">
        <f>AND(M4416,ISNA(VLOOKUP(B4416,Sheet4!$A$1:$A$529,1,FALSE)))</f>
        <v>0</v>
      </c>
    </row>
    <row r="4417" spans="1:17">
      <c r="A4417" t="str">
        <f t="shared" si="410"/>
        <v>Michel VAST</v>
      </c>
      <c r="B4417" t="s">
        <v>3984</v>
      </c>
      <c r="C4417" t="e">
        <f>VLOOKUP(B4417,Sheet5!$A$1158:$A$1246,1,FALSE)</f>
        <v>#N/A</v>
      </c>
      <c r="D4417" t="s">
        <v>11</v>
      </c>
      <c r="E4417" t="s">
        <v>31</v>
      </c>
      <c r="F4417" t="s">
        <v>3996</v>
      </c>
      <c r="G4417" t="s">
        <v>12161</v>
      </c>
      <c r="H4417" t="s">
        <v>13</v>
      </c>
      <c r="I4417">
        <v>488</v>
      </c>
      <c r="J4417">
        <v>9.2784485217200004E-3</v>
      </c>
      <c r="K4417">
        <f t="shared" si="411"/>
        <v>12358</v>
      </c>
      <c r="L4417" t="str">
        <f t="shared" si="412"/>
        <v>SOC</v>
      </c>
      <c r="M4417" t="b">
        <f t="shared" si="413"/>
        <v>0</v>
      </c>
      <c r="N4417" t="str">
        <f>VLOOKUP(B4417,Sheet3!$D$2:$I$578,6,FALSE)</f>
        <v>Philippe Kemel</v>
      </c>
      <c r="O4417" t="str">
        <f t="shared" si="414"/>
        <v>Michel VAST</v>
      </c>
      <c r="P4417" t="b">
        <f t="shared" si="415"/>
        <v>0</v>
      </c>
      <c r="Q4417" t="b">
        <f>AND(M4417,ISNA(VLOOKUP(B4417,Sheet4!$A$1:$A$529,1,FALSE)))</f>
        <v>0</v>
      </c>
    </row>
    <row r="4418" spans="1:17">
      <c r="A4418" t="str">
        <f t="shared" si="410"/>
        <v>Nathalie HUBERT</v>
      </c>
      <c r="B4418" t="s">
        <v>3984</v>
      </c>
      <c r="C4418" t="e">
        <f>VLOOKUP(B4418,Sheet5!$A$1158:$A$1246,1,FALSE)</f>
        <v>#N/A</v>
      </c>
      <c r="D4418" t="s">
        <v>4</v>
      </c>
      <c r="E4418" t="s">
        <v>673</v>
      </c>
      <c r="F4418" t="s">
        <v>2200</v>
      </c>
      <c r="G4418" t="s">
        <v>243</v>
      </c>
      <c r="H4418" t="s">
        <v>10</v>
      </c>
      <c r="I4418">
        <v>326</v>
      </c>
      <c r="J4418">
        <v>6.1983078239399997E-3</v>
      </c>
      <c r="K4418">
        <f t="shared" si="411"/>
        <v>12358</v>
      </c>
      <c r="L4418" t="str">
        <f t="shared" si="412"/>
        <v>SOC</v>
      </c>
      <c r="M4418" t="b">
        <f t="shared" si="413"/>
        <v>1</v>
      </c>
      <c r="N4418" t="str">
        <f>VLOOKUP(B4418,Sheet3!$D$2:$I$578,6,FALSE)</f>
        <v>Philippe Kemel</v>
      </c>
      <c r="O4418" t="str">
        <f t="shared" si="414"/>
        <v>Nathalie HUBERT</v>
      </c>
      <c r="P4418" t="b">
        <f t="shared" si="415"/>
        <v>0</v>
      </c>
      <c r="Q4418" t="b">
        <f>AND(M4418,ISNA(VLOOKUP(B4418,Sheet4!$A$1:$A$529,1,FALSE)))</f>
        <v>1</v>
      </c>
    </row>
    <row r="4419" spans="1:17">
      <c r="A4419" t="str">
        <f t="shared" ref="A4419:A4482" si="416">O4419</f>
        <v xml:space="preserve"> </v>
      </c>
      <c r="B4419" t="s">
        <v>3997</v>
      </c>
      <c r="C4419" t="e">
        <f>VLOOKUP(B4419,Sheet5!$A$1158:$A$1246,1,FALSE)</f>
        <v>#N/A</v>
      </c>
      <c r="G4419" t="s">
        <v>9202</v>
      </c>
      <c r="H4419" t="s">
        <v>1</v>
      </c>
      <c r="I4419">
        <v>94597</v>
      </c>
      <c r="J4419">
        <v>1</v>
      </c>
      <c r="K4419">
        <f t="shared" ref="K4419:K4482" si="417">IF(B4419&lt;&gt;B4418,0,IF(NOT(ISERR(FIND(H4419,"VECREGSOC"))),IF(I4419&gt;K4418,I4419,K4418),K4418))</f>
        <v>0</v>
      </c>
      <c r="L4419">
        <f t="shared" ref="L4419:L4482" si="418">IF(B4419&lt;&gt;B4418,0,IF(NOT(ISERR(FIND(H4419,"VECREGSOC"))),IF(I4419&gt;K4418,H4419,L4418),L4418))</f>
        <v>0</v>
      </c>
      <c r="M4419" t="b">
        <f t="shared" ref="M4419:M4482" si="419">B4419&lt;&gt;B4420</f>
        <v>0</v>
      </c>
      <c r="N4419" t="str">
        <f>VLOOKUP(B4419,Sheet3!$D$2:$I$578,6,FALSE)</f>
        <v>Nicolas Bays</v>
      </c>
      <c r="O4419" t="str">
        <f t="shared" si="414"/>
        <v xml:space="preserve"> </v>
      </c>
      <c r="P4419" t="b">
        <f t="shared" si="415"/>
        <v>0</v>
      </c>
      <c r="Q4419" t="b">
        <f>AND(M4419,ISNA(VLOOKUP(B4419,Sheet4!$A$1:$A$529,1,FALSE)))</f>
        <v>0</v>
      </c>
    </row>
    <row r="4420" spans="1:17">
      <c r="A4420" t="str">
        <f t="shared" si="416"/>
        <v xml:space="preserve"> </v>
      </c>
      <c r="B4420" t="s">
        <v>3997</v>
      </c>
      <c r="C4420" t="e">
        <f>VLOOKUP(B4420,Sheet5!$A$1158:$A$1246,1,FALSE)</f>
        <v>#N/A</v>
      </c>
      <c r="G4420" t="s">
        <v>9202</v>
      </c>
      <c r="H4420" t="s">
        <v>2</v>
      </c>
      <c r="I4420">
        <v>43276</v>
      </c>
      <c r="J4420">
        <v>0.45747750985800001</v>
      </c>
      <c r="K4420">
        <f t="shared" si="417"/>
        <v>0</v>
      </c>
      <c r="L4420">
        <f t="shared" si="418"/>
        <v>0</v>
      </c>
      <c r="M4420" t="b">
        <f t="shared" si="419"/>
        <v>0</v>
      </c>
      <c r="N4420" t="str">
        <f>VLOOKUP(B4420,Sheet3!$D$2:$I$578,6,FALSE)</f>
        <v>Nicolas Bays</v>
      </c>
      <c r="O4420" t="str">
        <f t="shared" si="414"/>
        <v xml:space="preserve"> </v>
      </c>
      <c r="P4420" t="b">
        <f t="shared" si="415"/>
        <v>0</v>
      </c>
      <c r="Q4420" t="b">
        <f>AND(M4420,ISNA(VLOOKUP(B4420,Sheet4!$A$1:$A$529,1,FALSE)))</f>
        <v>0</v>
      </c>
    </row>
    <row r="4421" spans="1:17">
      <c r="A4421" t="str">
        <f t="shared" si="416"/>
        <v xml:space="preserve"> </v>
      </c>
      <c r="B4421" t="s">
        <v>3997</v>
      </c>
      <c r="C4421" t="e">
        <f>VLOOKUP(B4421,Sheet5!$A$1158:$A$1246,1,FALSE)</f>
        <v>#N/A</v>
      </c>
      <c r="G4421" t="s">
        <v>9202</v>
      </c>
      <c r="H4421" t="s">
        <v>3</v>
      </c>
      <c r="I4421">
        <v>1353</v>
      </c>
      <c r="J4421">
        <v>1.43027791579E-2</v>
      </c>
      <c r="K4421">
        <f t="shared" si="417"/>
        <v>0</v>
      </c>
      <c r="L4421">
        <f t="shared" si="418"/>
        <v>0</v>
      </c>
      <c r="M4421" t="b">
        <f t="shared" si="419"/>
        <v>0</v>
      </c>
      <c r="N4421" t="str">
        <f>VLOOKUP(B4421,Sheet3!$D$2:$I$578,6,FALSE)</f>
        <v>Nicolas Bays</v>
      </c>
      <c r="O4421" t="str">
        <f t="shared" si="414"/>
        <v xml:space="preserve"> </v>
      </c>
      <c r="P4421" t="b">
        <f t="shared" si="415"/>
        <v>0</v>
      </c>
      <c r="Q4421" t="b">
        <f>AND(M4421,ISNA(VLOOKUP(B4421,Sheet4!$A$1:$A$529,1,FALSE)))</f>
        <v>0</v>
      </c>
    </row>
    <row r="4422" spans="1:17">
      <c r="A4422" t="str">
        <f t="shared" si="416"/>
        <v>Christian CHAMPIRE</v>
      </c>
      <c r="B4422" t="s">
        <v>3997</v>
      </c>
      <c r="C4422" t="e">
        <f>VLOOKUP(B4422,Sheet5!$A$1158:$A$1246,1,FALSE)</f>
        <v>#N/A</v>
      </c>
      <c r="D4422" t="s">
        <v>11</v>
      </c>
      <c r="E4422" t="s">
        <v>312</v>
      </c>
      <c r="F4422" t="s">
        <v>3998</v>
      </c>
      <c r="G4422" t="s">
        <v>12162</v>
      </c>
      <c r="H4422" t="s">
        <v>19</v>
      </c>
      <c r="I4422">
        <v>4595</v>
      </c>
      <c r="J4422">
        <v>9.1958853666299994E-2</v>
      </c>
      <c r="K4422">
        <f t="shared" si="417"/>
        <v>0</v>
      </c>
      <c r="L4422">
        <f t="shared" si="418"/>
        <v>0</v>
      </c>
      <c r="M4422" t="b">
        <f t="shared" si="419"/>
        <v>0</v>
      </c>
      <c r="N4422" t="str">
        <f>VLOOKUP(B4422,Sheet3!$D$2:$I$578,6,FALSE)</f>
        <v>Nicolas Bays</v>
      </c>
      <c r="O4422" t="str">
        <f t="shared" si="414"/>
        <v>Christian CHAMPIRE</v>
      </c>
      <c r="P4422" t="b">
        <f t="shared" si="415"/>
        <v>0</v>
      </c>
      <c r="Q4422" t="b">
        <f>AND(M4422,ISNA(VLOOKUP(B4422,Sheet4!$A$1:$A$529,1,FALSE)))</f>
        <v>0</v>
      </c>
    </row>
    <row r="4423" spans="1:17">
      <c r="A4423" t="str">
        <f t="shared" si="416"/>
        <v>Charlotte SOULA</v>
      </c>
      <c r="B4423" t="s">
        <v>3997</v>
      </c>
      <c r="C4423" t="e">
        <f>VLOOKUP(B4423,Sheet5!$A$1158:$A$1246,1,FALSE)</f>
        <v>#N/A</v>
      </c>
      <c r="D4423" t="s">
        <v>4</v>
      </c>
      <c r="E4423" t="s">
        <v>899</v>
      </c>
      <c r="F4423" t="s">
        <v>3999</v>
      </c>
      <c r="G4423" t="s">
        <v>12163</v>
      </c>
      <c r="H4423" t="s">
        <v>17</v>
      </c>
      <c r="I4423">
        <v>12839</v>
      </c>
      <c r="J4423">
        <v>0.256944444444</v>
      </c>
      <c r="K4423">
        <f t="shared" si="417"/>
        <v>0</v>
      </c>
      <c r="L4423">
        <f t="shared" si="418"/>
        <v>0</v>
      </c>
      <c r="M4423" t="b">
        <f t="shared" si="419"/>
        <v>0</v>
      </c>
      <c r="N4423" t="str">
        <f>VLOOKUP(B4423,Sheet3!$D$2:$I$578,6,FALSE)</f>
        <v>Nicolas Bays</v>
      </c>
      <c r="O4423" t="str">
        <f t="shared" si="414"/>
        <v>Charlotte SOULA</v>
      </c>
      <c r="P4423" t="b">
        <f t="shared" si="415"/>
        <v>0</v>
      </c>
      <c r="Q4423" t="b">
        <f>AND(M4423,ISNA(VLOOKUP(B4423,Sheet4!$A$1:$A$529,1,FALSE)))</f>
        <v>0</v>
      </c>
    </row>
    <row r="4424" spans="1:17">
      <c r="A4424" t="str">
        <f t="shared" si="416"/>
        <v>Frédéric LAMAND</v>
      </c>
      <c r="B4424" t="s">
        <v>3997</v>
      </c>
      <c r="C4424" t="e">
        <f>VLOOKUP(B4424,Sheet5!$A$1158:$A$1246,1,FALSE)</f>
        <v>#N/A</v>
      </c>
      <c r="D4424" t="s">
        <v>11</v>
      </c>
      <c r="E4424" t="s">
        <v>9000</v>
      </c>
      <c r="F4424" t="s">
        <v>4000</v>
      </c>
      <c r="G4424" t="s">
        <v>12164</v>
      </c>
      <c r="H4424" t="s">
        <v>26</v>
      </c>
      <c r="I4424">
        <v>6099</v>
      </c>
      <c r="J4424">
        <v>0.122058117195</v>
      </c>
      <c r="K4424">
        <f t="shared" si="417"/>
        <v>0</v>
      </c>
      <c r="L4424">
        <f t="shared" si="418"/>
        <v>0</v>
      </c>
      <c r="M4424" t="b">
        <f t="shared" si="419"/>
        <v>0</v>
      </c>
      <c r="N4424" t="str">
        <f>VLOOKUP(B4424,Sheet3!$D$2:$I$578,6,FALSE)</f>
        <v>Nicolas Bays</v>
      </c>
      <c r="O4424" t="str">
        <f t="shared" si="414"/>
        <v>Frédéric LAMAND</v>
      </c>
      <c r="P4424" t="b">
        <f t="shared" si="415"/>
        <v>0</v>
      </c>
      <c r="Q4424" t="b">
        <f>AND(M4424,ISNA(VLOOKUP(B4424,Sheet4!$A$1:$A$529,1,FALSE)))</f>
        <v>0</v>
      </c>
    </row>
    <row r="4425" spans="1:17">
      <c r="A4425" t="str">
        <f t="shared" si="416"/>
        <v>Laëtitia MATIATOS</v>
      </c>
      <c r="B4425" t="s">
        <v>3997</v>
      </c>
      <c r="C4425" t="e">
        <f>VLOOKUP(B4425,Sheet5!$A$1158:$A$1246,1,FALSE)</f>
        <v>#N/A</v>
      </c>
      <c r="D4425" t="s">
        <v>4</v>
      </c>
      <c r="E4425" t="s">
        <v>9173</v>
      </c>
      <c r="F4425" t="s">
        <v>4001</v>
      </c>
      <c r="G4425" t="s">
        <v>12165</v>
      </c>
      <c r="H4425" t="s">
        <v>111</v>
      </c>
      <c r="I4425">
        <v>199</v>
      </c>
      <c r="J4425">
        <v>3.9825488312500001E-3</v>
      </c>
      <c r="K4425">
        <f t="shared" si="417"/>
        <v>0</v>
      </c>
      <c r="L4425">
        <f t="shared" si="418"/>
        <v>0</v>
      </c>
      <c r="M4425" t="b">
        <f t="shared" si="419"/>
        <v>0</v>
      </c>
      <c r="N4425" t="str">
        <f>VLOOKUP(B4425,Sheet3!$D$2:$I$578,6,FALSE)</f>
        <v>Nicolas Bays</v>
      </c>
      <c r="O4425" t="str">
        <f t="shared" si="414"/>
        <v>Laëtitia MATIATOS</v>
      </c>
      <c r="P4425" t="b">
        <f t="shared" si="415"/>
        <v>0</v>
      </c>
      <c r="Q4425" t="b">
        <f>AND(M4425,ISNA(VLOOKUP(B4425,Sheet4!$A$1:$A$529,1,FALSE)))</f>
        <v>0</v>
      </c>
    </row>
    <row r="4426" spans="1:17">
      <c r="A4426" t="str">
        <f t="shared" si="416"/>
        <v>Michel RICHET</v>
      </c>
      <c r="B4426" t="s">
        <v>3997</v>
      </c>
      <c r="C4426" t="e">
        <f>VLOOKUP(B4426,Sheet5!$A$1158:$A$1246,1,FALSE)</f>
        <v>#N/A</v>
      </c>
      <c r="D4426" t="s">
        <v>11</v>
      </c>
      <c r="E4426" t="s">
        <v>31</v>
      </c>
      <c r="F4426" t="s">
        <v>3988</v>
      </c>
      <c r="G4426" t="s">
        <v>12154</v>
      </c>
      <c r="H4426" t="s">
        <v>29</v>
      </c>
      <c r="I4426">
        <v>580</v>
      </c>
      <c r="J4426">
        <v>1.16074287544E-2</v>
      </c>
      <c r="K4426">
        <f t="shared" si="417"/>
        <v>0</v>
      </c>
      <c r="L4426">
        <f t="shared" si="418"/>
        <v>0</v>
      </c>
      <c r="M4426" t="b">
        <f t="shared" si="419"/>
        <v>0</v>
      </c>
      <c r="N4426" t="str">
        <f>VLOOKUP(B4426,Sheet3!$D$2:$I$578,6,FALSE)</f>
        <v>Nicolas Bays</v>
      </c>
      <c r="O4426" t="str">
        <f t="shared" si="414"/>
        <v>Michel RICHET</v>
      </c>
      <c r="P4426" t="b">
        <f t="shared" si="415"/>
        <v>0</v>
      </c>
      <c r="Q4426" t="b">
        <f>AND(M4426,ISNA(VLOOKUP(B4426,Sheet4!$A$1:$A$529,1,FALSE)))</f>
        <v>0</v>
      </c>
    </row>
    <row r="4427" spans="1:17">
      <c r="A4427" t="str">
        <f t="shared" si="416"/>
        <v>Hervé RUBIN</v>
      </c>
      <c r="B4427" t="s">
        <v>3997</v>
      </c>
      <c r="C4427" t="e">
        <f>VLOOKUP(B4427,Sheet5!$A$1158:$A$1246,1,FALSE)</f>
        <v>#N/A</v>
      </c>
      <c r="D4427" t="s">
        <v>11</v>
      </c>
      <c r="E4427" t="s">
        <v>9028</v>
      </c>
      <c r="F4427" t="s">
        <v>4002</v>
      </c>
      <c r="G4427" t="s">
        <v>12166</v>
      </c>
      <c r="H4427" t="s">
        <v>7</v>
      </c>
      <c r="I4427">
        <v>756</v>
      </c>
      <c r="J4427">
        <v>1.51296829971E-2</v>
      </c>
      <c r="K4427">
        <f t="shared" si="417"/>
        <v>756</v>
      </c>
      <c r="L4427" t="str">
        <f t="shared" si="418"/>
        <v>VEC</v>
      </c>
      <c r="M4427" t="b">
        <f t="shared" si="419"/>
        <v>0</v>
      </c>
      <c r="N4427" t="str">
        <f>VLOOKUP(B4427,Sheet3!$D$2:$I$578,6,FALSE)</f>
        <v>Nicolas Bays</v>
      </c>
      <c r="O4427" t="str">
        <f t="shared" si="414"/>
        <v>Hervé RUBIN</v>
      </c>
      <c r="P4427" t="b">
        <f t="shared" si="415"/>
        <v>0</v>
      </c>
      <c r="Q4427" t="b">
        <f>AND(M4427,ISNA(VLOOKUP(B4427,Sheet4!$A$1:$A$529,1,FALSE)))</f>
        <v>0</v>
      </c>
    </row>
    <row r="4428" spans="1:17">
      <c r="A4428" t="str">
        <f t="shared" si="416"/>
        <v>Jacques KLEINPETER</v>
      </c>
      <c r="B4428" t="s">
        <v>3997</v>
      </c>
      <c r="C4428" t="e">
        <f>VLOOKUP(B4428,Sheet5!$A$1158:$A$1246,1,FALSE)</f>
        <v>#N/A</v>
      </c>
      <c r="D4428" t="s">
        <v>11</v>
      </c>
      <c r="E4428" t="s">
        <v>14</v>
      </c>
      <c r="F4428" t="s">
        <v>4003</v>
      </c>
      <c r="G4428" t="s">
        <v>12167</v>
      </c>
      <c r="H4428" t="s">
        <v>10</v>
      </c>
      <c r="I4428">
        <v>263</v>
      </c>
      <c r="J4428">
        <v>5.2633685558800001E-3</v>
      </c>
      <c r="K4428">
        <f t="shared" si="417"/>
        <v>756</v>
      </c>
      <c r="L4428" t="str">
        <f t="shared" si="418"/>
        <v>VEC</v>
      </c>
      <c r="M4428" t="b">
        <f t="shared" si="419"/>
        <v>0</v>
      </c>
      <c r="N4428" t="str">
        <f>VLOOKUP(B4428,Sheet3!$D$2:$I$578,6,FALSE)</f>
        <v>Nicolas Bays</v>
      </c>
      <c r="O4428" t="str">
        <f t="shared" si="414"/>
        <v>Jacques KLEINPETER</v>
      </c>
      <c r="P4428" t="b">
        <f t="shared" si="415"/>
        <v>0</v>
      </c>
      <c r="Q4428" t="b">
        <f>AND(M4428,ISNA(VLOOKUP(B4428,Sheet4!$A$1:$A$529,1,FALSE)))</f>
        <v>0</v>
      </c>
    </row>
    <row r="4429" spans="1:17">
      <c r="A4429" t="str">
        <f t="shared" si="416"/>
        <v>Charlotte ALBRUN</v>
      </c>
      <c r="B4429" t="s">
        <v>3997</v>
      </c>
      <c r="C4429" t="e">
        <f>VLOOKUP(B4429,Sheet5!$A$1158:$A$1246,1,FALSE)</f>
        <v>#N/A</v>
      </c>
      <c r="D4429" t="s">
        <v>4</v>
      </c>
      <c r="E4429" t="s">
        <v>899</v>
      </c>
      <c r="F4429" t="s">
        <v>4004</v>
      </c>
      <c r="G4429" t="s">
        <v>12168</v>
      </c>
      <c r="H4429" t="s">
        <v>10</v>
      </c>
      <c r="I4429">
        <v>99</v>
      </c>
      <c r="J4429">
        <v>1.98126801153E-3</v>
      </c>
      <c r="K4429">
        <f t="shared" si="417"/>
        <v>756</v>
      </c>
      <c r="L4429" t="str">
        <f t="shared" si="418"/>
        <v>VEC</v>
      </c>
      <c r="M4429" t="b">
        <f t="shared" si="419"/>
        <v>0</v>
      </c>
      <c r="N4429" t="str">
        <f>VLOOKUP(B4429,Sheet3!$D$2:$I$578,6,FALSE)</f>
        <v>Nicolas Bays</v>
      </c>
      <c r="O4429" t="str">
        <f t="shared" si="414"/>
        <v>Charlotte ALBRUN</v>
      </c>
      <c r="P4429" t="b">
        <f t="shared" si="415"/>
        <v>0</v>
      </c>
      <c r="Q4429" t="b">
        <f>AND(M4429,ISNA(VLOOKUP(B4429,Sheet4!$A$1:$A$529,1,FALSE)))</f>
        <v>0</v>
      </c>
    </row>
    <row r="4430" spans="1:17">
      <c r="A4430" t="str">
        <f t="shared" si="416"/>
        <v>Régis SCHEENAERTS</v>
      </c>
      <c r="B4430" t="s">
        <v>3997</v>
      </c>
      <c r="C4430" t="e">
        <f>VLOOKUP(B4430,Sheet5!$A$1158:$A$1246,1,FALSE)</f>
        <v>#N/A</v>
      </c>
      <c r="D4430" t="s">
        <v>11</v>
      </c>
      <c r="E4430" t="s">
        <v>8999</v>
      </c>
      <c r="F4430" t="s">
        <v>4005</v>
      </c>
      <c r="G4430" t="s">
        <v>12169</v>
      </c>
      <c r="H4430" t="s">
        <v>10</v>
      </c>
      <c r="I4430">
        <v>713</v>
      </c>
      <c r="J4430">
        <v>1.42691322446E-2</v>
      </c>
      <c r="K4430">
        <f t="shared" si="417"/>
        <v>756</v>
      </c>
      <c r="L4430" t="str">
        <f t="shared" si="418"/>
        <v>VEC</v>
      </c>
      <c r="M4430" t="b">
        <f t="shared" si="419"/>
        <v>0</v>
      </c>
      <c r="N4430" t="str">
        <f>VLOOKUP(B4430,Sheet3!$D$2:$I$578,6,FALSE)</f>
        <v>Nicolas Bays</v>
      </c>
      <c r="O4430" t="str">
        <f t="shared" ref="O4430:O4493" si="420">E4430&amp;" "&amp;F4430</f>
        <v>Régis SCHEENAERTS</v>
      </c>
      <c r="P4430" t="b">
        <f t="shared" si="415"/>
        <v>0</v>
      </c>
      <c r="Q4430" t="b">
        <f>AND(M4430,ISNA(VLOOKUP(B4430,Sheet4!$A$1:$A$529,1,FALSE)))</f>
        <v>0</v>
      </c>
    </row>
    <row r="4431" spans="1:17">
      <c r="A4431" t="str">
        <f t="shared" si="416"/>
        <v>Nicolas BAYS</v>
      </c>
      <c r="B4431" t="s">
        <v>3997</v>
      </c>
      <c r="C4431" t="e">
        <f>VLOOKUP(B4431,Sheet5!$A$1158:$A$1246,1,FALSE)</f>
        <v>#N/A</v>
      </c>
      <c r="D4431" t="s">
        <v>11</v>
      </c>
      <c r="E4431" t="s">
        <v>79</v>
      </c>
      <c r="F4431" t="s">
        <v>4006</v>
      </c>
      <c r="G4431" t="s">
        <v>12170</v>
      </c>
      <c r="H4431" t="s">
        <v>21</v>
      </c>
      <c r="I4431">
        <v>12296</v>
      </c>
      <c r="J4431">
        <v>0.24607748959299999</v>
      </c>
      <c r="K4431">
        <f t="shared" si="417"/>
        <v>12296</v>
      </c>
      <c r="L4431" t="str">
        <f t="shared" si="418"/>
        <v>SOC</v>
      </c>
      <c r="M4431" t="b">
        <f t="shared" si="419"/>
        <v>0</v>
      </c>
      <c r="N4431" t="str">
        <f>VLOOKUP(B4431,Sheet3!$D$2:$I$578,6,FALSE)</f>
        <v>Nicolas Bays</v>
      </c>
      <c r="O4431" t="str">
        <f t="shared" si="420"/>
        <v>Nicolas BAYS</v>
      </c>
      <c r="P4431" t="b">
        <f t="shared" ref="P4431:P4494" si="421">O4431=N4431</f>
        <v>1</v>
      </c>
      <c r="Q4431" t="b">
        <f>AND(M4431,ISNA(VLOOKUP(B4431,Sheet4!$A$1:$A$529,1,FALSE)))</f>
        <v>0</v>
      </c>
    </row>
    <row r="4432" spans="1:17">
      <c r="A4432" t="str">
        <f t="shared" si="416"/>
        <v>Habiba CHOUAF</v>
      </c>
      <c r="B4432" t="s">
        <v>3997</v>
      </c>
      <c r="C4432" t="e">
        <f>VLOOKUP(B4432,Sheet5!$A$1158:$A$1246,1,FALSE)</f>
        <v>#N/A</v>
      </c>
      <c r="D4432" t="s">
        <v>4</v>
      </c>
      <c r="E4432" t="s">
        <v>4007</v>
      </c>
      <c r="F4432" t="s">
        <v>4008</v>
      </c>
      <c r="G4432" t="s">
        <v>12171</v>
      </c>
      <c r="H4432" t="s">
        <v>271</v>
      </c>
      <c r="I4432">
        <v>146</v>
      </c>
      <c r="J4432">
        <v>2.9218699967999999E-3</v>
      </c>
      <c r="K4432">
        <f t="shared" si="417"/>
        <v>12296</v>
      </c>
      <c r="L4432" t="str">
        <f t="shared" si="418"/>
        <v>SOC</v>
      </c>
      <c r="M4432" t="b">
        <f t="shared" si="419"/>
        <v>0</v>
      </c>
      <c r="N4432" t="str">
        <f>VLOOKUP(B4432,Sheet3!$D$2:$I$578,6,FALSE)</f>
        <v>Nicolas Bays</v>
      </c>
      <c r="O4432" t="str">
        <f t="shared" si="420"/>
        <v>Habiba CHOUAF</v>
      </c>
      <c r="P4432" t="b">
        <f t="shared" si="421"/>
        <v>0</v>
      </c>
      <c r="Q4432" t="b">
        <f>AND(M4432,ISNA(VLOOKUP(B4432,Sheet4!$A$1:$A$529,1,FALSE)))</f>
        <v>0</v>
      </c>
    </row>
    <row r="4433" spans="1:17">
      <c r="A4433" t="str">
        <f t="shared" si="416"/>
        <v>Jean-Pierre KUCHEIDA</v>
      </c>
      <c r="B4433" t="s">
        <v>3997</v>
      </c>
      <c r="C4433" t="e">
        <f>VLOOKUP(B4433,Sheet5!$A$1158:$A$1246,1,FALSE)</f>
        <v>#N/A</v>
      </c>
      <c r="D4433" t="s">
        <v>11</v>
      </c>
      <c r="E4433" t="s">
        <v>140</v>
      </c>
      <c r="F4433" t="s">
        <v>4009</v>
      </c>
      <c r="G4433" t="s">
        <v>12172</v>
      </c>
      <c r="H4433" t="s">
        <v>33</v>
      </c>
      <c r="I4433">
        <v>10811</v>
      </c>
      <c r="J4433">
        <v>0.21635846942</v>
      </c>
      <c r="K4433">
        <f t="shared" si="417"/>
        <v>12296</v>
      </c>
      <c r="L4433" t="str">
        <f t="shared" si="418"/>
        <v>SOC</v>
      </c>
      <c r="M4433" t="b">
        <f t="shared" si="419"/>
        <v>0</v>
      </c>
      <c r="N4433" t="str">
        <f>VLOOKUP(B4433,Sheet3!$D$2:$I$578,6,FALSE)</f>
        <v>Nicolas Bays</v>
      </c>
      <c r="O4433" t="str">
        <f t="shared" si="420"/>
        <v>Jean-Pierre KUCHEIDA</v>
      </c>
      <c r="P4433" t="b">
        <f t="shared" si="421"/>
        <v>0</v>
      </c>
      <c r="Q4433" t="b">
        <f>AND(M4433,ISNA(VLOOKUP(B4433,Sheet4!$A$1:$A$529,1,FALSE)))</f>
        <v>0</v>
      </c>
    </row>
    <row r="4434" spans="1:17">
      <c r="A4434" t="str">
        <f t="shared" si="416"/>
        <v>Anne DELPECH</v>
      </c>
      <c r="B4434" t="s">
        <v>3997</v>
      </c>
      <c r="C4434" t="e">
        <f>VLOOKUP(B4434,Sheet5!$A$1158:$A$1246,1,FALSE)</f>
        <v>#N/A</v>
      </c>
      <c r="D4434" t="s">
        <v>4</v>
      </c>
      <c r="E4434" t="s">
        <v>126</v>
      </c>
      <c r="F4434" t="s">
        <v>4010</v>
      </c>
      <c r="G4434" t="s">
        <v>12173</v>
      </c>
      <c r="H4434" t="s">
        <v>43</v>
      </c>
      <c r="I4434">
        <v>572</v>
      </c>
      <c r="J4434">
        <v>1.14473262888E-2</v>
      </c>
      <c r="K4434">
        <f t="shared" si="417"/>
        <v>12296</v>
      </c>
      <c r="L4434" t="str">
        <f t="shared" si="418"/>
        <v>SOC</v>
      </c>
      <c r="M4434" t="b">
        <f t="shared" si="419"/>
        <v>1</v>
      </c>
      <c r="N4434" t="str">
        <f>VLOOKUP(B4434,Sheet3!$D$2:$I$578,6,FALSE)</f>
        <v>Nicolas Bays</v>
      </c>
      <c r="O4434" t="str">
        <f t="shared" si="420"/>
        <v>Anne DELPECH</v>
      </c>
      <c r="P4434" t="b">
        <f t="shared" si="421"/>
        <v>0</v>
      </c>
      <c r="Q4434" t="b">
        <f>AND(M4434,ISNA(VLOOKUP(B4434,Sheet4!$A$1:$A$529,1,FALSE)))</f>
        <v>1</v>
      </c>
    </row>
    <row r="4435" spans="1:17">
      <c r="A4435" t="str">
        <f t="shared" si="416"/>
        <v xml:space="preserve"> </v>
      </c>
      <c r="B4435" t="s">
        <v>4011</v>
      </c>
      <c r="C4435" t="e">
        <f>VLOOKUP(B4435,Sheet5!$A$1158:$A$1246,1,FALSE)</f>
        <v>#N/A</v>
      </c>
      <c r="G4435" t="s">
        <v>9202</v>
      </c>
      <c r="H4435" t="s">
        <v>1</v>
      </c>
      <c r="I4435">
        <v>80630</v>
      </c>
      <c r="J4435">
        <v>1</v>
      </c>
      <c r="K4435">
        <f t="shared" si="417"/>
        <v>0</v>
      </c>
      <c r="L4435">
        <f t="shared" si="418"/>
        <v>0</v>
      </c>
      <c r="M4435" t="b">
        <f t="shared" si="419"/>
        <v>0</v>
      </c>
      <c r="N4435" t="str">
        <f>VLOOKUP(B4435,Sheet3!$D$2:$I$578,6,FALSE)</f>
        <v>Odile Saugues</v>
      </c>
      <c r="O4435" t="str">
        <f t="shared" si="420"/>
        <v xml:space="preserve"> </v>
      </c>
      <c r="P4435" t="b">
        <f t="shared" si="421"/>
        <v>0</v>
      </c>
      <c r="Q4435" t="b">
        <f>AND(M4435,ISNA(VLOOKUP(B4435,Sheet4!$A$1:$A$529,1,FALSE)))</f>
        <v>0</v>
      </c>
    </row>
    <row r="4436" spans="1:17">
      <c r="A4436" t="str">
        <f t="shared" si="416"/>
        <v xml:space="preserve"> </v>
      </c>
      <c r="B4436" t="s">
        <v>4011</v>
      </c>
      <c r="C4436" t="e">
        <f>VLOOKUP(B4436,Sheet5!$A$1158:$A$1246,1,FALSE)</f>
        <v>#N/A</v>
      </c>
      <c r="G4436" t="s">
        <v>9202</v>
      </c>
      <c r="H4436" t="s">
        <v>2</v>
      </c>
      <c r="I4436">
        <v>36908</v>
      </c>
      <c r="J4436">
        <v>0.45774525610799999</v>
      </c>
      <c r="K4436">
        <f t="shared" si="417"/>
        <v>0</v>
      </c>
      <c r="L4436">
        <f t="shared" si="418"/>
        <v>0</v>
      </c>
      <c r="M4436" t="b">
        <f t="shared" si="419"/>
        <v>0</v>
      </c>
      <c r="N4436" t="str">
        <f>VLOOKUP(B4436,Sheet3!$D$2:$I$578,6,FALSE)</f>
        <v>Odile Saugues</v>
      </c>
      <c r="O4436" t="str">
        <f t="shared" si="420"/>
        <v xml:space="preserve"> </v>
      </c>
      <c r="P4436" t="b">
        <f t="shared" si="421"/>
        <v>0</v>
      </c>
      <c r="Q4436" t="b">
        <f>AND(M4436,ISNA(VLOOKUP(B4436,Sheet4!$A$1:$A$529,1,FALSE)))</f>
        <v>0</v>
      </c>
    </row>
    <row r="4437" spans="1:17">
      <c r="A4437" t="str">
        <f t="shared" si="416"/>
        <v xml:space="preserve"> </v>
      </c>
      <c r="B4437" t="s">
        <v>4011</v>
      </c>
      <c r="C4437" t="e">
        <f>VLOOKUP(B4437,Sheet5!$A$1158:$A$1246,1,FALSE)</f>
        <v>#N/A</v>
      </c>
      <c r="G4437" t="s">
        <v>9202</v>
      </c>
      <c r="H4437" t="s">
        <v>3</v>
      </c>
      <c r="I4437">
        <v>564</v>
      </c>
      <c r="J4437">
        <v>6.9949150440300001E-3</v>
      </c>
      <c r="K4437">
        <f t="shared" si="417"/>
        <v>0</v>
      </c>
      <c r="L4437">
        <f t="shared" si="418"/>
        <v>0</v>
      </c>
      <c r="M4437" t="b">
        <f t="shared" si="419"/>
        <v>0</v>
      </c>
      <c r="N4437" t="str">
        <f>VLOOKUP(B4437,Sheet3!$D$2:$I$578,6,FALSE)</f>
        <v>Odile Saugues</v>
      </c>
      <c r="O4437" t="str">
        <f t="shared" si="420"/>
        <v xml:space="preserve"> </v>
      </c>
      <c r="P4437" t="b">
        <f t="shared" si="421"/>
        <v>0</v>
      </c>
      <c r="Q4437" t="b">
        <f>AND(M4437,ISNA(VLOOKUP(B4437,Sheet4!$A$1:$A$529,1,FALSE)))</f>
        <v>0</v>
      </c>
    </row>
    <row r="4438" spans="1:17">
      <c r="A4438" t="str">
        <f t="shared" si="416"/>
        <v>Michel FANGET</v>
      </c>
      <c r="B4438" t="s">
        <v>4011</v>
      </c>
      <c r="C4438" t="e">
        <f>VLOOKUP(B4438,Sheet5!$A$1158:$A$1246,1,FALSE)</f>
        <v>#N/A</v>
      </c>
      <c r="D4438" t="s">
        <v>11</v>
      </c>
      <c r="E4438" t="s">
        <v>31</v>
      </c>
      <c r="F4438" t="s">
        <v>4012</v>
      </c>
      <c r="G4438" t="s">
        <v>12174</v>
      </c>
      <c r="H4438" t="s">
        <v>43</v>
      </c>
      <c r="I4438">
        <v>2087</v>
      </c>
      <c r="J4438">
        <v>4.8357199128800002E-2</v>
      </c>
      <c r="K4438">
        <f t="shared" si="417"/>
        <v>0</v>
      </c>
      <c r="L4438">
        <f t="shared" si="418"/>
        <v>0</v>
      </c>
      <c r="M4438" t="b">
        <f t="shared" si="419"/>
        <v>0</v>
      </c>
      <c r="N4438" t="str">
        <f>VLOOKUP(B4438,Sheet3!$D$2:$I$578,6,FALSE)</f>
        <v>Odile Saugues</v>
      </c>
      <c r="O4438" t="str">
        <f t="shared" si="420"/>
        <v>Michel FANGET</v>
      </c>
      <c r="P4438" t="b">
        <f t="shared" si="421"/>
        <v>0</v>
      </c>
      <c r="Q4438" t="b">
        <f>AND(M4438,ISNA(VLOOKUP(B4438,Sheet4!$A$1:$A$529,1,FALSE)))</f>
        <v>0</v>
      </c>
    </row>
    <row r="4439" spans="1:17">
      <c r="A4439" t="str">
        <f t="shared" si="416"/>
        <v>Alain LAFFONT</v>
      </c>
      <c r="B4439" t="s">
        <v>4011</v>
      </c>
      <c r="C4439" t="e">
        <f>VLOOKUP(B4439,Sheet5!$A$1158:$A$1246,1,FALSE)</f>
        <v>#N/A</v>
      </c>
      <c r="D4439" t="s">
        <v>11</v>
      </c>
      <c r="E4439" t="s">
        <v>321</v>
      </c>
      <c r="F4439" t="s">
        <v>4013</v>
      </c>
      <c r="G4439" t="s">
        <v>12175</v>
      </c>
      <c r="H4439" t="s">
        <v>10</v>
      </c>
      <c r="I4439">
        <v>2373</v>
      </c>
      <c r="J4439">
        <v>5.4984012234100002E-2</v>
      </c>
      <c r="K4439">
        <f t="shared" si="417"/>
        <v>0</v>
      </c>
      <c r="L4439">
        <f t="shared" si="418"/>
        <v>0</v>
      </c>
      <c r="M4439" t="b">
        <f t="shared" si="419"/>
        <v>0</v>
      </c>
      <c r="N4439" t="str">
        <f>VLOOKUP(B4439,Sheet3!$D$2:$I$578,6,FALSE)</f>
        <v>Odile Saugues</v>
      </c>
      <c r="O4439" t="str">
        <f t="shared" si="420"/>
        <v>Alain LAFFONT</v>
      </c>
      <c r="P4439" t="b">
        <f t="shared" si="421"/>
        <v>0</v>
      </c>
      <c r="Q4439" t="b">
        <f>AND(M4439,ISNA(VLOOKUP(B4439,Sheet4!$A$1:$A$529,1,FALSE)))</f>
        <v>0</v>
      </c>
    </row>
    <row r="4440" spans="1:17">
      <c r="A4440" t="str">
        <f t="shared" si="416"/>
        <v>Marie SAVRE</v>
      </c>
      <c r="B4440" t="s">
        <v>4011</v>
      </c>
      <c r="C4440" t="e">
        <f>VLOOKUP(B4440,Sheet5!$A$1158:$A$1246,1,FALSE)</f>
        <v>#N/A</v>
      </c>
      <c r="D4440" t="s">
        <v>4</v>
      </c>
      <c r="E4440" t="s">
        <v>194</v>
      </c>
      <c r="F4440" t="s">
        <v>4014</v>
      </c>
      <c r="G4440" t="s">
        <v>12176</v>
      </c>
      <c r="H4440" t="s">
        <v>10</v>
      </c>
      <c r="I4440">
        <v>243</v>
      </c>
      <c r="J4440">
        <v>5.6304740720100003E-3</v>
      </c>
      <c r="K4440">
        <f t="shared" si="417"/>
        <v>0</v>
      </c>
      <c r="L4440">
        <f t="shared" si="418"/>
        <v>0</v>
      </c>
      <c r="M4440" t="b">
        <f t="shared" si="419"/>
        <v>0</v>
      </c>
      <c r="N4440" t="str">
        <f>VLOOKUP(B4440,Sheet3!$D$2:$I$578,6,FALSE)</f>
        <v>Odile Saugues</v>
      </c>
      <c r="O4440" t="str">
        <f t="shared" si="420"/>
        <v>Marie SAVRE</v>
      </c>
      <c r="P4440" t="b">
        <f t="shared" si="421"/>
        <v>0</v>
      </c>
      <c r="Q4440" t="b">
        <f>AND(M4440,ISNA(VLOOKUP(B4440,Sheet4!$A$1:$A$529,1,FALSE)))</f>
        <v>0</v>
      </c>
    </row>
    <row r="4441" spans="1:17">
      <c r="A4441" t="str">
        <f t="shared" si="416"/>
        <v>Yves REVERSEAU</v>
      </c>
      <c r="B4441" t="s">
        <v>4011</v>
      </c>
      <c r="C4441" t="e">
        <f>VLOOKUP(B4441,Sheet5!$A$1158:$A$1246,1,FALSE)</f>
        <v>#N/A</v>
      </c>
      <c r="D4441" t="s">
        <v>11</v>
      </c>
      <c r="E4441" t="s">
        <v>53</v>
      </c>
      <c r="F4441" t="s">
        <v>4015</v>
      </c>
      <c r="G4441" t="s">
        <v>12177</v>
      </c>
      <c r="H4441" t="s">
        <v>7</v>
      </c>
      <c r="I4441">
        <v>1271</v>
      </c>
      <c r="J4441">
        <v>2.9449928170899999E-2</v>
      </c>
      <c r="K4441">
        <f t="shared" si="417"/>
        <v>1271</v>
      </c>
      <c r="L4441" t="str">
        <f t="shared" si="418"/>
        <v>VEC</v>
      </c>
      <c r="M4441" t="b">
        <f t="shared" si="419"/>
        <v>0</v>
      </c>
      <c r="N4441" t="str">
        <f>VLOOKUP(B4441,Sheet3!$D$2:$I$578,6,FALSE)</f>
        <v>Odile Saugues</v>
      </c>
      <c r="O4441" t="str">
        <f t="shared" si="420"/>
        <v>Yves REVERSEAU</v>
      </c>
      <c r="P4441" t="b">
        <f t="shared" si="421"/>
        <v>0</v>
      </c>
      <c r="Q4441" t="b">
        <f>AND(M4441,ISNA(VLOOKUP(B4441,Sheet4!$A$1:$A$529,1,FALSE)))</f>
        <v>0</v>
      </c>
    </row>
    <row r="4442" spans="1:17">
      <c r="A4442" t="str">
        <f t="shared" si="416"/>
        <v>Saliha DENANE</v>
      </c>
      <c r="B4442" t="s">
        <v>4011</v>
      </c>
      <c r="C4442" t="e">
        <f>VLOOKUP(B4442,Sheet5!$A$1158:$A$1246,1,FALSE)</f>
        <v>#N/A</v>
      </c>
      <c r="D4442" t="s">
        <v>4</v>
      </c>
      <c r="E4442" t="s">
        <v>4016</v>
      </c>
      <c r="F4442" t="s">
        <v>4017</v>
      </c>
      <c r="G4442" t="s">
        <v>12178</v>
      </c>
      <c r="H4442" t="s">
        <v>87</v>
      </c>
      <c r="I4442">
        <v>253</v>
      </c>
      <c r="J4442">
        <v>5.8621808239500001E-3</v>
      </c>
      <c r="K4442">
        <f t="shared" si="417"/>
        <v>1271</v>
      </c>
      <c r="L4442" t="str">
        <f t="shared" si="418"/>
        <v>VEC</v>
      </c>
      <c r="M4442" t="b">
        <f t="shared" si="419"/>
        <v>0</v>
      </c>
      <c r="N4442" t="str">
        <f>VLOOKUP(B4442,Sheet3!$D$2:$I$578,6,FALSE)</f>
        <v>Odile Saugues</v>
      </c>
      <c r="O4442" t="str">
        <f t="shared" si="420"/>
        <v>Saliha DENANE</v>
      </c>
      <c r="P4442" t="b">
        <f t="shared" si="421"/>
        <v>0</v>
      </c>
      <c r="Q4442" t="b">
        <f>AND(M4442,ISNA(VLOOKUP(B4442,Sheet4!$A$1:$A$529,1,FALSE)))</f>
        <v>0</v>
      </c>
    </row>
    <row r="4443" spans="1:17">
      <c r="A4443" t="str">
        <f t="shared" si="416"/>
        <v>Joëlle GIRARD</v>
      </c>
      <c r="B4443" t="s">
        <v>4011</v>
      </c>
      <c r="C4443" t="e">
        <f>VLOOKUP(B4443,Sheet5!$A$1158:$A$1246,1,FALSE)</f>
        <v>#N/A</v>
      </c>
      <c r="D4443" t="s">
        <v>4</v>
      </c>
      <c r="E4443" t="s">
        <v>9118</v>
      </c>
      <c r="F4443" t="s">
        <v>497</v>
      </c>
      <c r="G4443" t="s">
        <v>9489</v>
      </c>
      <c r="H4443" t="s">
        <v>29</v>
      </c>
      <c r="I4443">
        <v>361</v>
      </c>
      <c r="J4443">
        <v>8.3646137448400004E-3</v>
      </c>
      <c r="K4443">
        <f t="shared" si="417"/>
        <v>1271</v>
      </c>
      <c r="L4443" t="str">
        <f t="shared" si="418"/>
        <v>VEC</v>
      </c>
      <c r="M4443" t="b">
        <f t="shared" si="419"/>
        <v>0</v>
      </c>
      <c r="N4443" t="str">
        <f>VLOOKUP(B4443,Sheet3!$D$2:$I$578,6,FALSE)</f>
        <v>Odile Saugues</v>
      </c>
      <c r="O4443" t="str">
        <f t="shared" si="420"/>
        <v>Joëlle GIRARD</v>
      </c>
      <c r="P4443" t="b">
        <f t="shared" si="421"/>
        <v>0</v>
      </c>
      <c r="Q4443" t="b">
        <f>AND(M4443,ISNA(VLOOKUP(B4443,Sheet4!$A$1:$A$529,1,FALSE)))</f>
        <v>0</v>
      </c>
    </row>
    <row r="4444" spans="1:17">
      <c r="A4444" t="str">
        <f t="shared" si="416"/>
        <v>Jacqueline SIMON</v>
      </c>
      <c r="B4444" t="s">
        <v>4011</v>
      </c>
      <c r="C4444" t="e">
        <f>VLOOKUP(B4444,Sheet5!$A$1158:$A$1246,1,FALSE)</f>
        <v>#N/A</v>
      </c>
      <c r="D4444" t="s">
        <v>4</v>
      </c>
      <c r="E4444" t="s">
        <v>769</v>
      </c>
      <c r="F4444" t="s">
        <v>1858</v>
      </c>
      <c r="G4444" t="s">
        <v>1454</v>
      </c>
      <c r="H4444" t="s">
        <v>17</v>
      </c>
      <c r="I4444">
        <v>4416</v>
      </c>
      <c r="J4444">
        <v>0.10232170165399999</v>
      </c>
      <c r="K4444">
        <f t="shared" si="417"/>
        <v>1271</v>
      </c>
      <c r="L4444" t="str">
        <f t="shared" si="418"/>
        <v>VEC</v>
      </c>
      <c r="M4444" t="b">
        <f t="shared" si="419"/>
        <v>0</v>
      </c>
      <c r="N4444" t="str">
        <f>VLOOKUP(B4444,Sheet3!$D$2:$I$578,6,FALSE)</f>
        <v>Odile Saugues</v>
      </c>
      <c r="O4444" t="str">
        <f t="shared" si="420"/>
        <v>Jacqueline SIMON</v>
      </c>
      <c r="P4444" t="b">
        <f t="shared" si="421"/>
        <v>0</v>
      </c>
      <c r="Q4444" t="b">
        <f>AND(M4444,ISNA(VLOOKUP(B4444,Sheet4!$A$1:$A$529,1,FALSE)))</f>
        <v>0</v>
      </c>
    </row>
    <row r="4445" spans="1:17">
      <c r="A4445" t="str">
        <f t="shared" si="416"/>
        <v>Odile SAUGUES</v>
      </c>
      <c r="B4445" t="s">
        <v>4011</v>
      </c>
      <c r="C4445" t="e">
        <f>VLOOKUP(B4445,Sheet5!$A$1158:$A$1246,1,FALSE)</f>
        <v>#N/A</v>
      </c>
      <c r="D4445" t="s">
        <v>4</v>
      </c>
      <c r="E4445" t="s">
        <v>1438</v>
      </c>
      <c r="F4445" t="s">
        <v>4018</v>
      </c>
      <c r="G4445" t="s">
        <v>12179</v>
      </c>
      <c r="H4445" t="s">
        <v>21</v>
      </c>
      <c r="I4445">
        <v>19342</v>
      </c>
      <c r="J4445">
        <v>0.44816719959200002</v>
      </c>
      <c r="K4445">
        <f t="shared" si="417"/>
        <v>19342</v>
      </c>
      <c r="L4445" t="str">
        <f t="shared" si="418"/>
        <v>SOC</v>
      </c>
      <c r="M4445" t="b">
        <f t="shared" si="419"/>
        <v>0</v>
      </c>
      <c r="N4445" t="str">
        <f>VLOOKUP(B4445,Sheet3!$D$2:$I$578,6,FALSE)</f>
        <v>Odile Saugues</v>
      </c>
      <c r="O4445" t="str">
        <f t="shared" si="420"/>
        <v>Odile SAUGUES</v>
      </c>
      <c r="P4445" t="b">
        <f t="shared" si="421"/>
        <v>1</v>
      </c>
      <c r="Q4445" t="b">
        <f>AND(M4445,ISNA(VLOOKUP(B4445,Sheet4!$A$1:$A$529,1,FALSE)))</f>
        <v>0</v>
      </c>
    </row>
    <row r="4446" spans="1:17">
      <c r="A4446" t="str">
        <f t="shared" si="416"/>
        <v>Monique BONNET</v>
      </c>
      <c r="B4446" t="s">
        <v>4011</v>
      </c>
      <c r="C4446" t="e">
        <f>VLOOKUP(B4446,Sheet5!$A$1158:$A$1246,1,FALSE)</f>
        <v>#N/A</v>
      </c>
      <c r="D4446" t="s">
        <v>4</v>
      </c>
      <c r="E4446" t="s">
        <v>221</v>
      </c>
      <c r="F4446" t="s">
        <v>715</v>
      </c>
      <c r="G4446" t="s">
        <v>9642</v>
      </c>
      <c r="H4446" t="s">
        <v>33</v>
      </c>
      <c r="I4446">
        <v>518</v>
      </c>
      <c r="J4446">
        <v>1.20024097502E-2</v>
      </c>
      <c r="K4446">
        <f t="shared" si="417"/>
        <v>19342</v>
      </c>
      <c r="L4446" t="str">
        <f t="shared" si="418"/>
        <v>SOC</v>
      </c>
      <c r="M4446" t="b">
        <f t="shared" si="419"/>
        <v>0</v>
      </c>
      <c r="N4446" t="str">
        <f>VLOOKUP(B4446,Sheet3!$D$2:$I$578,6,FALSE)</f>
        <v>Odile Saugues</v>
      </c>
      <c r="O4446" t="str">
        <f t="shared" si="420"/>
        <v>Monique BONNET</v>
      </c>
      <c r="P4446" t="b">
        <f t="shared" si="421"/>
        <v>0</v>
      </c>
      <c r="Q4446" t="b">
        <f>AND(M4446,ISNA(VLOOKUP(B4446,Sheet4!$A$1:$A$529,1,FALSE)))</f>
        <v>0</v>
      </c>
    </row>
    <row r="4447" spans="1:17">
      <c r="A4447" t="str">
        <f t="shared" si="416"/>
        <v>Cyril CINEUX</v>
      </c>
      <c r="B4447" t="s">
        <v>4011</v>
      </c>
      <c r="C4447" t="e">
        <f>VLOOKUP(B4447,Sheet5!$A$1158:$A$1246,1,FALSE)</f>
        <v>#N/A</v>
      </c>
      <c r="D4447" t="s">
        <v>11</v>
      </c>
      <c r="E4447" t="s">
        <v>248</v>
      </c>
      <c r="F4447" t="s">
        <v>4019</v>
      </c>
      <c r="G4447" t="s">
        <v>12180</v>
      </c>
      <c r="H4447" t="s">
        <v>19</v>
      </c>
      <c r="I4447">
        <v>3116</v>
      </c>
      <c r="J4447">
        <v>7.2199823902900001E-2</v>
      </c>
      <c r="K4447">
        <f t="shared" si="417"/>
        <v>19342</v>
      </c>
      <c r="L4447" t="str">
        <f t="shared" si="418"/>
        <v>SOC</v>
      </c>
      <c r="M4447" t="b">
        <f t="shared" si="419"/>
        <v>0</v>
      </c>
      <c r="N4447" t="str">
        <f>VLOOKUP(B4447,Sheet3!$D$2:$I$578,6,FALSE)</f>
        <v>Odile Saugues</v>
      </c>
      <c r="O4447" t="str">
        <f t="shared" si="420"/>
        <v>Cyril CINEUX</v>
      </c>
      <c r="P4447" t="b">
        <f t="shared" si="421"/>
        <v>0</v>
      </c>
      <c r="Q4447" t="b">
        <f>AND(M4447,ISNA(VLOOKUP(B4447,Sheet4!$A$1:$A$529,1,FALSE)))</f>
        <v>0</v>
      </c>
    </row>
    <row r="4448" spans="1:17">
      <c r="A4448" t="str">
        <f t="shared" si="416"/>
        <v>Jean-Pierre BRENAS</v>
      </c>
      <c r="B4448" t="s">
        <v>4011</v>
      </c>
      <c r="C4448" t="e">
        <f>VLOOKUP(B4448,Sheet5!$A$1158:$A$1246,1,FALSE)</f>
        <v>#N/A</v>
      </c>
      <c r="D4448" t="s">
        <v>11</v>
      </c>
      <c r="E4448" t="s">
        <v>140</v>
      </c>
      <c r="F4448" t="s">
        <v>4020</v>
      </c>
      <c r="G4448" t="s">
        <v>12181</v>
      </c>
      <c r="H4448" t="s">
        <v>26</v>
      </c>
      <c r="I4448">
        <v>8918</v>
      </c>
      <c r="J4448">
        <v>0.206636081375</v>
      </c>
      <c r="K4448">
        <f t="shared" si="417"/>
        <v>19342</v>
      </c>
      <c r="L4448" t="str">
        <f t="shared" si="418"/>
        <v>SOC</v>
      </c>
      <c r="M4448" t="b">
        <f t="shared" si="419"/>
        <v>0</v>
      </c>
      <c r="N4448" t="str">
        <f>VLOOKUP(B4448,Sheet3!$D$2:$I$578,6,FALSE)</f>
        <v>Odile Saugues</v>
      </c>
      <c r="O4448" t="str">
        <f t="shared" si="420"/>
        <v>Jean-Pierre BRENAS</v>
      </c>
      <c r="P4448" t="b">
        <f t="shared" si="421"/>
        <v>0</v>
      </c>
      <c r="Q4448" t="b">
        <f>AND(M4448,ISNA(VLOOKUP(B4448,Sheet4!$A$1:$A$529,1,FALSE)))</f>
        <v>0</v>
      </c>
    </row>
    <row r="4449" spans="1:17">
      <c r="A4449" t="str">
        <f t="shared" si="416"/>
        <v>Véronique SURE</v>
      </c>
      <c r="B4449" t="s">
        <v>4011</v>
      </c>
      <c r="C4449" t="e">
        <f>VLOOKUP(B4449,Sheet5!$A$1158:$A$1246,1,FALSE)</f>
        <v>#N/A</v>
      </c>
      <c r="D4449" t="s">
        <v>4</v>
      </c>
      <c r="E4449" t="s">
        <v>9004</v>
      </c>
      <c r="F4449" t="s">
        <v>4021</v>
      </c>
      <c r="G4449" t="s">
        <v>12182</v>
      </c>
      <c r="H4449" t="s">
        <v>29</v>
      </c>
      <c r="I4449">
        <v>260</v>
      </c>
      <c r="J4449">
        <v>6.0243755503000002E-3</v>
      </c>
      <c r="K4449">
        <f t="shared" si="417"/>
        <v>19342</v>
      </c>
      <c r="L4449" t="str">
        <f t="shared" si="418"/>
        <v>SOC</v>
      </c>
      <c r="M4449" t="b">
        <f t="shared" si="419"/>
        <v>1</v>
      </c>
      <c r="N4449" t="str">
        <f>VLOOKUP(B4449,Sheet3!$D$2:$I$578,6,FALSE)</f>
        <v>Odile Saugues</v>
      </c>
      <c r="O4449" t="str">
        <f t="shared" si="420"/>
        <v>Véronique SURE</v>
      </c>
      <c r="P4449" t="b">
        <f t="shared" si="421"/>
        <v>0</v>
      </c>
      <c r="Q4449" t="b">
        <f>AND(M4449,ISNA(VLOOKUP(B4449,Sheet4!$A$1:$A$529,1,FALSE)))</f>
        <v>1</v>
      </c>
    </row>
    <row r="4450" spans="1:17">
      <c r="A4450" t="str">
        <f t="shared" si="416"/>
        <v xml:space="preserve"> </v>
      </c>
      <c r="B4450" t="s">
        <v>4022</v>
      </c>
      <c r="C4450" t="e">
        <f>VLOOKUP(B4450,Sheet5!$A$1158:$A$1246,1,FALSE)</f>
        <v>#N/A</v>
      </c>
      <c r="G4450" t="s">
        <v>9202</v>
      </c>
      <c r="H4450" t="s">
        <v>1</v>
      </c>
      <c r="I4450">
        <v>85866</v>
      </c>
      <c r="J4450">
        <v>1</v>
      </c>
      <c r="K4450">
        <f t="shared" si="417"/>
        <v>0</v>
      </c>
      <c r="L4450">
        <f t="shared" si="418"/>
        <v>0</v>
      </c>
      <c r="M4450" t="b">
        <f t="shared" si="419"/>
        <v>0</v>
      </c>
      <c r="N4450" t="str">
        <f>VLOOKUP(B4450,Sheet3!$D$2:$I$578,6,FALSE)</f>
        <v>Christine Pirès-Beaune</v>
      </c>
      <c r="O4450" t="str">
        <f t="shared" si="420"/>
        <v xml:space="preserve"> </v>
      </c>
      <c r="P4450" t="b">
        <f t="shared" si="421"/>
        <v>0</v>
      </c>
      <c r="Q4450" t="b">
        <f>AND(M4450,ISNA(VLOOKUP(B4450,Sheet4!$A$1:$A$529,1,FALSE)))</f>
        <v>0</v>
      </c>
    </row>
    <row r="4451" spans="1:17">
      <c r="A4451" t="str">
        <f t="shared" si="416"/>
        <v xml:space="preserve"> </v>
      </c>
      <c r="B4451" t="s">
        <v>4022</v>
      </c>
      <c r="C4451" t="e">
        <f>VLOOKUP(B4451,Sheet5!$A$1158:$A$1246,1,FALSE)</f>
        <v>#N/A</v>
      </c>
      <c r="G4451" t="s">
        <v>9202</v>
      </c>
      <c r="H4451" t="s">
        <v>2</v>
      </c>
      <c r="I4451">
        <v>32529</v>
      </c>
      <c r="J4451">
        <v>0.37883446300000001</v>
      </c>
      <c r="K4451">
        <f t="shared" si="417"/>
        <v>0</v>
      </c>
      <c r="L4451">
        <f t="shared" si="418"/>
        <v>0</v>
      </c>
      <c r="M4451" t="b">
        <f t="shared" si="419"/>
        <v>0</v>
      </c>
      <c r="N4451" t="str">
        <f>VLOOKUP(B4451,Sheet3!$D$2:$I$578,6,FALSE)</f>
        <v>Christine Pirès-Beaune</v>
      </c>
      <c r="O4451" t="str">
        <f t="shared" si="420"/>
        <v xml:space="preserve"> </v>
      </c>
      <c r="P4451" t="b">
        <f t="shared" si="421"/>
        <v>0</v>
      </c>
      <c r="Q4451" t="b">
        <f>AND(M4451,ISNA(VLOOKUP(B4451,Sheet4!$A$1:$A$529,1,FALSE)))</f>
        <v>0</v>
      </c>
    </row>
    <row r="4452" spans="1:17">
      <c r="A4452" t="str">
        <f t="shared" si="416"/>
        <v xml:space="preserve"> </v>
      </c>
      <c r="B4452" t="s">
        <v>4022</v>
      </c>
      <c r="C4452" t="e">
        <f>VLOOKUP(B4452,Sheet5!$A$1158:$A$1246,1,FALSE)</f>
        <v>#N/A</v>
      </c>
      <c r="G4452" t="s">
        <v>9202</v>
      </c>
      <c r="H4452" t="s">
        <v>3</v>
      </c>
      <c r="I4452">
        <v>981</v>
      </c>
      <c r="J4452">
        <v>1.1424778142699999E-2</v>
      </c>
      <c r="K4452">
        <f t="shared" si="417"/>
        <v>0</v>
      </c>
      <c r="L4452">
        <f t="shared" si="418"/>
        <v>0</v>
      </c>
      <c r="M4452" t="b">
        <f t="shared" si="419"/>
        <v>0</v>
      </c>
      <c r="N4452" t="str">
        <f>VLOOKUP(B4452,Sheet3!$D$2:$I$578,6,FALSE)</f>
        <v>Christine Pirès-Beaune</v>
      </c>
      <c r="O4452" t="str">
        <f t="shared" si="420"/>
        <v xml:space="preserve"> </v>
      </c>
      <c r="P4452" t="b">
        <f t="shared" si="421"/>
        <v>0</v>
      </c>
      <c r="Q4452" t="b">
        <f>AND(M4452,ISNA(VLOOKUP(B4452,Sheet4!$A$1:$A$529,1,FALSE)))</f>
        <v>0</v>
      </c>
    </row>
    <row r="4453" spans="1:17">
      <c r="A4453" t="str">
        <f t="shared" si="416"/>
        <v>Dominique LECLAIR</v>
      </c>
      <c r="B4453" t="s">
        <v>4022</v>
      </c>
      <c r="C4453" t="e">
        <f>VLOOKUP(B4453,Sheet5!$A$1158:$A$1246,1,FALSE)</f>
        <v>#N/A</v>
      </c>
      <c r="D4453" t="s">
        <v>11</v>
      </c>
      <c r="E4453" t="s">
        <v>180</v>
      </c>
      <c r="F4453" t="s">
        <v>4023</v>
      </c>
      <c r="G4453" t="s">
        <v>12183</v>
      </c>
      <c r="H4453" t="s">
        <v>10</v>
      </c>
      <c r="I4453">
        <v>349</v>
      </c>
      <c r="J4453">
        <v>6.6659026663599998E-3</v>
      </c>
      <c r="K4453">
        <f t="shared" si="417"/>
        <v>0</v>
      </c>
      <c r="L4453">
        <f t="shared" si="418"/>
        <v>0</v>
      </c>
      <c r="M4453" t="b">
        <f t="shared" si="419"/>
        <v>0</v>
      </c>
      <c r="N4453" t="str">
        <f>VLOOKUP(B4453,Sheet3!$D$2:$I$578,6,FALSE)</f>
        <v>Christine Pirès-Beaune</v>
      </c>
      <c r="O4453" t="str">
        <f t="shared" si="420"/>
        <v>Dominique LECLAIR</v>
      </c>
      <c r="P4453" t="b">
        <f t="shared" si="421"/>
        <v>0</v>
      </c>
      <c r="Q4453" t="b">
        <f>AND(M4453,ISNA(VLOOKUP(B4453,Sheet4!$A$1:$A$529,1,FALSE)))</f>
        <v>0</v>
      </c>
    </row>
    <row r="4454" spans="1:17">
      <c r="A4454" t="str">
        <f t="shared" si="416"/>
        <v>Christine PIRES BEAUNE</v>
      </c>
      <c r="B4454" t="s">
        <v>4022</v>
      </c>
      <c r="C4454" t="e">
        <f>VLOOKUP(B4454,Sheet5!$A$1158:$A$1246,1,FALSE)</f>
        <v>#N/A</v>
      </c>
      <c r="D4454" t="s">
        <v>4</v>
      </c>
      <c r="E4454" t="s">
        <v>62</v>
      </c>
      <c r="F4454" t="s">
        <v>4024</v>
      </c>
      <c r="G4454" t="s">
        <v>14661</v>
      </c>
      <c r="H4454" t="s">
        <v>21</v>
      </c>
      <c r="I4454">
        <v>20299</v>
      </c>
      <c r="J4454">
        <v>0.387711055084</v>
      </c>
      <c r="K4454">
        <f t="shared" si="417"/>
        <v>20299</v>
      </c>
      <c r="L4454" t="str">
        <f t="shared" si="418"/>
        <v>SOC</v>
      </c>
      <c r="M4454" t="b">
        <f t="shared" si="419"/>
        <v>0</v>
      </c>
      <c r="N4454" t="str">
        <f>VLOOKUP(B4454,Sheet3!$D$2:$I$578,6,FALSE)</f>
        <v>Christine Pirès-Beaune</v>
      </c>
      <c r="O4454" t="str">
        <f t="shared" si="420"/>
        <v>Christine PIRES BEAUNE</v>
      </c>
      <c r="P4454" t="b">
        <f t="shared" si="421"/>
        <v>0</v>
      </c>
      <c r="Q4454" t="b">
        <f>AND(M4454,ISNA(VLOOKUP(B4454,Sheet4!$A$1:$A$529,1,FALSE)))</f>
        <v>0</v>
      </c>
    </row>
    <row r="4455" spans="1:17">
      <c r="A4455" t="str">
        <f t="shared" si="416"/>
        <v>Gérald PERIGNON</v>
      </c>
      <c r="B4455" t="s">
        <v>4022</v>
      </c>
      <c r="C4455" t="e">
        <f>VLOOKUP(B4455,Sheet5!$A$1158:$A$1246,1,FALSE)</f>
        <v>#N/A</v>
      </c>
      <c r="D4455" t="s">
        <v>11</v>
      </c>
      <c r="E4455" t="s">
        <v>9016</v>
      </c>
      <c r="F4455" t="s">
        <v>4025</v>
      </c>
      <c r="G4455" t="s">
        <v>12184</v>
      </c>
      <c r="H4455" t="s">
        <v>17</v>
      </c>
      <c r="I4455">
        <v>5827</v>
      </c>
      <c r="J4455">
        <v>0.11129574451800001</v>
      </c>
      <c r="K4455">
        <f t="shared" si="417"/>
        <v>20299</v>
      </c>
      <c r="L4455" t="str">
        <f t="shared" si="418"/>
        <v>SOC</v>
      </c>
      <c r="M4455" t="b">
        <f t="shared" si="419"/>
        <v>0</v>
      </c>
      <c r="N4455" t="str">
        <f>VLOOKUP(B4455,Sheet3!$D$2:$I$578,6,FALSE)</f>
        <v>Christine Pirès-Beaune</v>
      </c>
      <c r="O4455" t="str">
        <f t="shared" si="420"/>
        <v>Gérald PERIGNON</v>
      </c>
      <c r="P4455" t="b">
        <f t="shared" si="421"/>
        <v>0</v>
      </c>
      <c r="Q4455" t="b">
        <f>AND(M4455,ISNA(VLOOKUP(B4455,Sheet4!$A$1:$A$529,1,FALSE)))</f>
        <v>0</v>
      </c>
    </row>
    <row r="4456" spans="1:17">
      <c r="A4456" t="str">
        <f t="shared" si="416"/>
        <v>Jacques MONTEL</v>
      </c>
      <c r="B4456" t="s">
        <v>4022</v>
      </c>
      <c r="C4456" t="e">
        <f>VLOOKUP(B4456,Sheet5!$A$1158:$A$1246,1,FALSE)</f>
        <v>#N/A</v>
      </c>
      <c r="D4456" t="s">
        <v>11</v>
      </c>
      <c r="E4456" t="s">
        <v>14</v>
      </c>
      <c r="F4456" t="s">
        <v>1420</v>
      </c>
      <c r="G4456" t="s">
        <v>10174</v>
      </c>
      <c r="H4456" t="s">
        <v>29</v>
      </c>
      <c r="I4456">
        <v>301</v>
      </c>
      <c r="J4456">
        <v>5.7491022996400002E-3</v>
      </c>
      <c r="K4456">
        <f t="shared" si="417"/>
        <v>20299</v>
      </c>
      <c r="L4456" t="str">
        <f t="shared" si="418"/>
        <v>SOC</v>
      </c>
      <c r="M4456" t="b">
        <f t="shared" si="419"/>
        <v>0</v>
      </c>
      <c r="N4456" t="str">
        <f>VLOOKUP(B4456,Sheet3!$D$2:$I$578,6,FALSE)</f>
        <v>Christine Pirès-Beaune</v>
      </c>
      <c r="O4456" t="str">
        <f t="shared" si="420"/>
        <v>Jacques MONTEL</v>
      </c>
      <c r="P4456" t="b">
        <f t="shared" si="421"/>
        <v>0</v>
      </c>
      <c r="Q4456" t="b">
        <f>AND(M4456,ISNA(VLOOKUP(B4456,Sheet4!$A$1:$A$529,1,FALSE)))</f>
        <v>0</v>
      </c>
    </row>
    <row r="4457" spans="1:17">
      <c r="A4457" t="str">
        <f t="shared" si="416"/>
        <v>Pascal ESTIER</v>
      </c>
      <c r="B4457" t="s">
        <v>4022</v>
      </c>
      <c r="C4457" t="e">
        <f>VLOOKUP(B4457,Sheet5!$A$1158:$A$1246,1,FALSE)</f>
        <v>#N/A</v>
      </c>
      <c r="D4457" t="s">
        <v>11</v>
      </c>
      <c r="E4457" t="s">
        <v>200</v>
      </c>
      <c r="F4457" t="s">
        <v>4026</v>
      </c>
      <c r="G4457" t="s">
        <v>12185</v>
      </c>
      <c r="H4457" t="s">
        <v>19</v>
      </c>
      <c r="I4457">
        <v>7401</v>
      </c>
      <c r="J4457">
        <v>0.141359156544</v>
      </c>
      <c r="K4457">
        <f t="shared" si="417"/>
        <v>20299</v>
      </c>
      <c r="L4457" t="str">
        <f t="shared" si="418"/>
        <v>SOC</v>
      </c>
      <c r="M4457" t="b">
        <f t="shared" si="419"/>
        <v>0</v>
      </c>
      <c r="N4457" t="str">
        <f>VLOOKUP(B4457,Sheet3!$D$2:$I$578,6,FALSE)</f>
        <v>Christine Pirès-Beaune</v>
      </c>
      <c r="O4457" t="str">
        <f t="shared" si="420"/>
        <v>Pascal ESTIER</v>
      </c>
      <c r="P4457" t="b">
        <f t="shared" si="421"/>
        <v>0</v>
      </c>
      <c r="Q4457" t="b">
        <f>AND(M4457,ISNA(VLOOKUP(B4457,Sheet4!$A$1:$A$529,1,FALSE)))</f>
        <v>0</v>
      </c>
    </row>
    <row r="4458" spans="1:17">
      <c r="A4458" t="str">
        <f t="shared" si="416"/>
        <v>Marie-Françoise JOÃ‹T</v>
      </c>
      <c r="B4458" t="s">
        <v>4022</v>
      </c>
      <c r="C4458" t="e">
        <f>VLOOKUP(B4458,Sheet5!$A$1158:$A$1246,1,FALSE)</f>
        <v>#N/A</v>
      </c>
      <c r="D4458" t="s">
        <v>4</v>
      </c>
      <c r="E4458" t="s">
        <v>9117</v>
      </c>
      <c r="F4458" t="s">
        <v>4027</v>
      </c>
      <c r="G4458" t="s">
        <v>12186</v>
      </c>
      <c r="H4458" t="s">
        <v>29</v>
      </c>
      <c r="I4458">
        <v>254</v>
      </c>
      <c r="J4458">
        <v>4.8514019405599997E-3</v>
      </c>
      <c r="K4458">
        <f t="shared" si="417"/>
        <v>20299</v>
      </c>
      <c r="L4458" t="str">
        <f t="shared" si="418"/>
        <v>SOC</v>
      </c>
      <c r="M4458" t="b">
        <f t="shared" si="419"/>
        <v>0</v>
      </c>
      <c r="N4458" t="str">
        <f>VLOOKUP(B4458,Sheet3!$D$2:$I$578,6,FALSE)</f>
        <v>Christine Pirès-Beaune</v>
      </c>
      <c r="O4458" t="str">
        <f t="shared" si="420"/>
        <v>Marie-Françoise JOÃ‹T</v>
      </c>
      <c r="P4458" t="b">
        <f t="shared" si="421"/>
        <v>0</v>
      </c>
      <c r="Q4458" t="b">
        <f>AND(M4458,ISNA(VLOOKUP(B4458,Sheet4!$A$1:$A$529,1,FALSE)))</f>
        <v>0</v>
      </c>
    </row>
    <row r="4459" spans="1:17">
      <c r="A4459" t="str">
        <f t="shared" si="416"/>
        <v>Anne-Marie REGNOUX</v>
      </c>
      <c r="B4459" t="s">
        <v>4022</v>
      </c>
      <c r="C4459" t="e">
        <f>VLOOKUP(B4459,Sheet5!$A$1158:$A$1246,1,FALSE)</f>
        <v>#N/A</v>
      </c>
      <c r="D4459" t="s">
        <v>4</v>
      </c>
      <c r="E4459" t="s">
        <v>713</v>
      </c>
      <c r="F4459" t="s">
        <v>4028</v>
      </c>
      <c r="G4459" t="s">
        <v>12187</v>
      </c>
      <c r="H4459" t="s">
        <v>43</v>
      </c>
      <c r="I4459">
        <v>1588</v>
      </c>
      <c r="J4459">
        <v>3.0330812132299999E-2</v>
      </c>
      <c r="K4459">
        <f t="shared" si="417"/>
        <v>20299</v>
      </c>
      <c r="L4459" t="str">
        <f t="shared" si="418"/>
        <v>SOC</v>
      </c>
      <c r="M4459" t="b">
        <f t="shared" si="419"/>
        <v>0</v>
      </c>
      <c r="N4459" t="str">
        <f>VLOOKUP(B4459,Sheet3!$D$2:$I$578,6,FALSE)</f>
        <v>Christine Pirès-Beaune</v>
      </c>
      <c r="O4459" t="str">
        <f t="shared" si="420"/>
        <v>Anne-Marie REGNOUX</v>
      </c>
      <c r="P4459" t="b">
        <f t="shared" si="421"/>
        <v>0</v>
      </c>
      <c r="Q4459" t="b">
        <f>AND(M4459,ISNA(VLOOKUP(B4459,Sheet4!$A$1:$A$529,1,FALSE)))</f>
        <v>0</v>
      </c>
    </row>
    <row r="4460" spans="1:17">
      <c r="A4460" t="str">
        <f t="shared" si="416"/>
        <v>Audrey PIERROT</v>
      </c>
      <c r="B4460" t="s">
        <v>4022</v>
      </c>
      <c r="C4460" t="e">
        <f>VLOOKUP(B4460,Sheet5!$A$1158:$A$1246,1,FALSE)</f>
        <v>#N/A</v>
      </c>
      <c r="D4460" t="s">
        <v>4</v>
      </c>
      <c r="E4460" t="s">
        <v>3297</v>
      </c>
      <c r="F4460" t="s">
        <v>4029</v>
      </c>
      <c r="G4460" t="s">
        <v>12188</v>
      </c>
      <c r="H4460" t="s">
        <v>271</v>
      </c>
      <c r="I4460">
        <v>1</v>
      </c>
      <c r="J4460" s="1">
        <v>1.9100007640000002E-5</v>
      </c>
      <c r="K4460">
        <f t="shared" si="417"/>
        <v>20299</v>
      </c>
      <c r="L4460" t="str">
        <f t="shared" si="418"/>
        <v>SOC</v>
      </c>
      <c r="M4460" t="b">
        <f t="shared" si="419"/>
        <v>0</v>
      </c>
      <c r="N4460" t="str">
        <f>VLOOKUP(B4460,Sheet3!$D$2:$I$578,6,FALSE)</f>
        <v>Christine Pirès-Beaune</v>
      </c>
      <c r="O4460" t="str">
        <f t="shared" si="420"/>
        <v>Audrey PIERROT</v>
      </c>
      <c r="P4460" t="b">
        <f t="shared" si="421"/>
        <v>0</v>
      </c>
      <c r="Q4460" t="b">
        <f>AND(M4460,ISNA(VLOOKUP(B4460,Sheet4!$A$1:$A$529,1,FALSE)))</f>
        <v>0</v>
      </c>
    </row>
    <row r="4461" spans="1:17">
      <c r="A4461" t="str">
        <f t="shared" si="416"/>
        <v>Agnès MOLLON</v>
      </c>
      <c r="B4461" t="s">
        <v>4022</v>
      </c>
      <c r="C4461" t="e">
        <f>VLOOKUP(B4461,Sheet5!$A$1158:$A$1246,1,FALSE)</f>
        <v>#N/A</v>
      </c>
      <c r="D4461" t="s">
        <v>4</v>
      </c>
      <c r="E4461" t="s">
        <v>9121</v>
      </c>
      <c r="F4461" t="s">
        <v>4030</v>
      </c>
      <c r="G4461" t="s">
        <v>12189</v>
      </c>
      <c r="H4461" t="s">
        <v>7</v>
      </c>
      <c r="I4461">
        <v>1384</v>
      </c>
      <c r="J4461">
        <v>2.6434410573799999E-2</v>
      </c>
      <c r="K4461">
        <f t="shared" si="417"/>
        <v>20299</v>
      </c>
      <c r="L4461" t="str">
        <f t="shared" si="418"/>
        <v>SOC</v>
      </c>
      <c r="M4461" t="b">
        <f t="shared" si="419"/>
        <v>0</v>
      </c>
      <c r="N4461" t="str">
        <f>VLOOKUP(B4461,Sheet3!$D$2:$I$578,6,FALSE)</f>
        <v>Christine Pirès-Beaune</v>
      </c>
      <c r="O4461" t="str">
        <f t="shared" si="420"/>
        <v>Agnès MOLLON</v>
      </c>
      <c r="P4461" t="b">
        <f t="shared" si="421"/>
        <v>0</v>
      </c>
      <c r="Q4461" t="b">
        <f>AND(M4461,ISNA(VLOOKUP(B4461,Sheet4!$A$1:$A$529,1,FALSE)))</f>
        <v>0</v>
      </c>
    </row>
    <row r="4462" spans="1:17">
      <c r="A4462" t="str">
        <f t="shared" si="416"/>
        <v>Gisèle DUPRE</v>
      </c>
      <c r="B4462" t="s">
        <v>4022</v>
      </c>
      <c r="C4462" t="e">
        <f>VLOOKUP(B4462,Sheet5!$A$1158:$A$1246,1,FALSE)</f>
        <v>#N/A</v>
      </c>
      <c r="D4462" t="s">
        <v>4</v>
      </c>
      <c r="E4462" t="s">
        <v>9129</v>
      </c>
      <c r="F4462" t="s">
        <v>621</v>
      </c>
      <c r="G4462" t="s">
        <v>9576</v>
      </c>
      <c r="H4462" t="s">
        <v>111</v>
      </c>
      <c r="I4462">
        <v>1135</v>
      </c>
      <c r="J4462">
        <v>2.1678508671400001E-2</v>
      </c>
      <c r="K4462">
        <f t="shared" si="417"/>
        <v>20299</v>
      </c>
      <c r="L4462" t="str">
        <f t="shared" si="418"/>
        <v>SOC</v>
      </c>
      <c r="M4462" t="b">
        <f t="shared" si="419"/>
        <v>0</v>
      </c>
      <c r="N4462" t="str">
        <f>VLOOKUP(B4462,Sheet3!$D$2:$I$578,6,FALSE)</f>
        <v>Christine Pirès-Beaune</v>
      </c>
      <c r="O4462" t="str">
        <f t="shared" si="420"/>
        <v>Gisèle DUPRE</v>
      </c>
      <c r="P4462" t="b">
        <f t="shared" si="421"/>
        <v>0</v>
      </c>
      <c r="Q4462" t="b">
        <f>AND(M4462,ISNA(VLOOKUP(B4462,Sheet4!$A$1:$A$529,1,FALSE)))</f>
        <v>0</v>
      </c>
    </row>
    <row r="4463" spans="1:17">
      <c r="A4463" t="str">
        <f t="shared" si="416"/>
        <v>Lionel MULLER</v>
      </c>
      <c r="B4463" t="s">
        <v>4022</v>
      </c>
      <c r="C4463" t="e">
        <f>VLOOKUP(B4463,Sheet5!$A$1158:$A$1246,1,FALSE)</f>
        <v>#N/A</v>
      </c>
      <c r="D4463" t="s">
        <v>11</v>
      </c>
      <c r="E4463" t="s">
        <v>545</v>
      </c>
      <c r="F4463" t="s">
        <v>423</v>
      </c>
      <c r="G4463" t="s">
        <v>9439</v>
      </c>
      <c r="H4463" t="s">
        <v>26</v>
      </c>
      <c r="I4463">
        <v>13817</v>
      </c>
      <c r="J4463">
        <v>0.26390480556200002</v>
      </c>
      <c r="K4463">
        <f t="shared" si="417"/>
        <v>20299</v>
      </c>
      <c r="L4463" t="str">
        <f t="shared" si="418"/>
        <v>SOC</v>
      </c>
      <c r="M4463" t="b">
        <f t="shared" si="419"/>
        <v>1</v>
      </c>
      <c r="N4463" t="str">
        <f>VLOOKUP(B4463,Sheet3!$D$2:$I$578,6,FALSE)</f>
        <v>Christine Pirès-Beaune</v>
      </c>
      <c r="O4463" t="str">
        <f t="shared" si="420"/>
        <v>Lionel MULLER</v>
      </c>
      <c r="P4463" t="b">
        <f t="shared" si="421"/>
        <v>0</v>
      </c>
      <c r="Q4463" t="b">
        <f>AND(M4463,ISNA(VLOOKUP(B4463,Sheet4!$A$1:$A$529,1,FALSE)))</f>
        <v>1</v>
      </c>
    </row>
    <row r="4464" spans="1:17">
      <c r="A4464" t="str">
        <f t="shared" si="416"/>
        <v xml:space="preserve"> </v>
      </c>
      <c r="B4464" t="s">
        <v>4031</v>
      </c>
      <c r="C4464" t="e">
        <f>VLOOKUP(B4464,Sheet5!$A$1158:$A$1246,1,FALSE)</f>
        <v>#N/A</v>
      </c>
      <c r="G4464" t="s">
        <v>9202</v>
      </c>
      <c r="H4464" t="s">
        <v>1</v>
      </c>
      <c r="I4464">
        <v>86568</v>
      </c>
      <c r="J4464">
        <v>1</v>
      </c>
      <c r="K4464">
        <f t="shared" si="417"/>
        <v>0</v>
      </c>
      <c r="L4464">
        <f t="shared" si="418"/>
        <v>0</v>
      </c>
      <c r="M4464" t="b">
        <f t="shared" si="419"/>
        <v>0</v>
      </c>
      <c r="N4464" t="str">
        <f>VLOOKUP(B4464,Sheet3!$D$2:$I$578,6,FALSE)</f>
        <v>Danielle Auroi</v>
      </c>
      <c r="O4464" t="str">
        <f t="shared" si="420"/>
        <v xml:space="preserve"> </v>
      </c>
      <c r="P4464" t="b">
        <f t="shared" si="421"/>
        <v>0</v>
      </c>
      <c r="Q4464" t="b">
        <f>AND(M4464,ISNA(VLOOKUP(B4464,Sheet4!$A$1:$A$529,1,FALSE)))</f>
        <v>0</v>
      </c>
    </row>
    <row r="4465" spans="1:17">
      <c r="A4465" t="str">
        <f t="shared" si="416"/>
        <v xml:space="preserve"> </v>
      </c>
      <c r="B4465" t="s">
        <v>4031</v>
      </c>
      <c r="C4465" t="e">
        <f>VLOOKUP(B4465,Sheet5!$A$1158:$A$1246,1,FALSE)</f>
        <v>#N/A</v>
      </c>
      <c r="G4465" t="s">
        <v>9202</v>
      </c>
      <c r="H4465" t="s">
        <v>2</v>
      </c>
      <c r="I4465">
        <v>33879</v>
      </c>
      <c r="J4465">
        <v>0.391357083449</v>
      </c>
      <c r="K4465">
        <f t="shared" si="417"/>
        <v>0</v>
      </c>
      <c r="L4465">
        <f t="shared" si="418"/>
        <v>0</v>
      </c>
      <c r="M4465" t="b">
        <f t="shared" si="419"/>
        <v>0</v>
      </c>
      <c r="N4465" t="str">
        <f>VLOOKUP(B4465,Sheet3!$D$2:$I$578,6,FALSE)</f>
        <v>Danielle Auroi</v>
      </c>
      <c r="O4465" t="str">
        <f t="shared" si="420"/>
        <v xml:space="preserve"> </v>
      </c>
      <c r="P4465" t="b">
        <f t="shared" si="421"/>
        <v>0</v>
      </c>
      <c r="Q4465" t="b">
        <f>AND(M4465,ISNA(VLOOKUP(B4465,Sheet4!$A$1:$A$529,1,FALSE)))</f>
        <v>0</v>
      </c>
    </row>
    <row r="4466" spans="1:17">
      <c r="A4466" t="str">
        <f t="shared" si="416"/>
        <v xml:space="preserve"> </v>
      </c>
      <c r="B4466" t="s">
        <v>4031</v>
      </c>
      <c r="C4466" t="e">
        <f>VLOOKUP(B4466,Sheet5!$A$1158:$A$1246,1,FALSE)</f>
        <v>#N/A</v>
      </c>
      <c r="G4466" t="s">
        <v>9202</v>
      </c>
      <c r="H4466" t="s">
        <v>3</v>
      </c>
      <c r="I4466">
        <v>795</v>
      </c>
      <c r="J4466">
        <v>9.1835320210699994E-3</v>
      </c>
      <c r="K4466">
        <f t="shared" si="417"/>
        <v>0</v>
      </c>
      <c r="L4466">
        <f t="shared" si="418"/>
        <v>0</v>
      </c>
      <c r="M4466" t="b">
        <f t="shared" si="419"/>
        <v>0</v>
      </c>
      <c r="N4466" t="str">
        <f>VLOOKUP(B4466,Sheet3!$D$2:$I$578,6,FALSE)</f>
        <v>Danielle Auroi</v>
      </c>
      <c r="O4466" t="str">
        <f t="shared" si="420"/>
        <v xml:space="preserve"> </v>
      </c>
      <c r="P4466" t="b">
        <f t="shared" si="421"/>
        <v>0</v>
      </c>
      <c r="Q4466" t="b">
        <f>AND(M4466,ISNA(VLOOKUP(B4466,Sheet4!$A$1:$A$529,1,FALSE)))</f>
        <v>0</v>
      </c>
    </row>
    <row r="4467" spans="1:17">
      <c r="A4467" t="str">
        <f t="shared" si="416"/>
        <v>Gérard WEIL</v>
      </c>
      <c r="B4467" t="s">
        <v>4031</v>
      </c>
      <c r="C4467" t="e">
        <f>VLOOKUP(B4467,Sheet5!$A$1158:$A$1246,1,FALSE)</f>
        <v>#N/A</v>
      </c>
      <c r="D4467" t="s">
        <v>11</v>
      </c>
      <c r="E4467" t="s">
        <v>9002</v>
      </c>
      <c r="F4467" t="s">
        <v>4032</v>
      </c>
      <c r="G4467" t="s">
        <v>12190</v>
      </c>
      <c r="H4467" t="s">
        <v>271</v>
      </c>
      <c r="I4467">
        <v>563</v>
      </c>
      <c r="J4467">
        <v>1.0849038424499999E-2</v>
      </c>
      <c r="K4467">
        <f t="shared" si="417"/>
        <v>0</v>
      </c>
      <c r="L4467">
        <f t="shared" si="418"/>
        <v>0</v>
      </c>
      <c r="M4467" t="b">
        <f t="shared" si="419"/>
        <v>0</v>
      </c>
      <c r="N4467" t="str">
        <f>VLOOKUP(B4467,Sheet3!$D$2:$I$578,6,FALSE)</f>
        <v>Danielle Auroi</v>
      </c>
      <c r="O4467" t="str">
        <f t="shared" si="420"/>
        <v>Gérard WEIL</v>
      </c>
      <c r="P4467" t="b">
        <f t="shared" si="421"/>
        <v>0</v>
      </c>
      <c r="Q4467" t="b">
        <f>AND(M4467,ISNA(VLOOKUP(B4467,Sheet4!$A$1:$A$529,1,FALSE)))</f>
        <v>0</v>
      </c>
    </row>
    <row r="4468" spans="1:17">
      <c r="A4468" t="str">
        <f t="shared" si="416"/>
        <v>Claude DUFOUR</v>
      </c>
      <c r="B4468" t="s">
        <v>4031</v>
      </c>
      <c r="C4468" t="e">
        <f>VLOOKUP(B4468,Sheet5!$A$1158:$A$1246,1,FALSE)</f>
        <v>#N/A</v>
      </c>
      <c r="D4468" t="s">
        <v>11</v>
      </c>
      <c r="E4468" t="s">
        <v>208</v>
      </c>
      <c r="F4468" t="s">
        <v>4033</v>
      </c>
      <c r="G4468" t="s">
        <v>12191</v>
      </c>
      <c r="H4468" t="s">
        <v>10</v>
      </c>
      <c r="I4468">
        <v>242</v>
      </c>
      <c r="J4468">
        <v>4.6633522179800003E-3</v>
      </c>
      <c r="K4468">
        <f t="shared" si="417"/>
        <v>0</v>
      </c>
      <c r="L4468">
        <f t="shared" si="418"/>
        <v>0</v>
      </c>
      <c r="M4468" t="b">
        <f t="shared" si="419"/>
        <v>0</v>
      </c>
      <c r="N4468" t="str">
        <f>VLOOKUP(B4468,Sheet3!$D$2:$I$578,6,FALSE)</f>
        <v>Danielle Auroi</v>
      </c>
      <c r="O4468" t="str">
        <f t="shared" si="420"/>
        <v>Claude DUFOUR</v>
      </c>
      <c r="P4468" t="b">
        <f t="shared" si="421"/>
        <v>0</v>
      </c>
      <c r="Q4468" t="b">
        <f>AND(M4468,ISNA(VLOOKUP(B4468,Sheet4!$A$1:$A$529,1,FALSE)))</f>
        <v>0</v>
      </c>
    </row>
    <row r="4469" spans="1:17">
      <c r="A4469" t="str">
        <f t="shared" si="416"/>
        <v>Chantal GUILLAUMIN</v>
      </c>
      <c r="B4469" t="s">
        <v>4031</v>
      </c>
      <c r="C4469" t="e">
        <f>VLOOKUP(B4469,Sheet5!$A$1158:$A$1246,1,FALSE)</f>
        <v>#N/A</v>
      </c>
      <c r="D4469" t="s">
        <v>4</v>
      </c>
      <c r="E4469" t="s">
        <v>283</v>
      </c>
      <c r="F4469" t="s">
        <v>190</v>
      </c>
      <c r="G4469" t="s">
        <v>9290</v>
      </c>
      <c r="H4469" t="s">
        <v>29</v>
      </c>
      <c r="I4469">
        <v>536</v>
      </c>
      <c r="J4469">
        <v>1.0328747061300001E-2</v>
      </c>
      <c r="K4469">
        <f t="shared" si="417"/>
        <v>0</v>
      </c>
      <c r="L4469">
        <f t="shared" si="418"/>
        <v>0</v>
      </c>
      <c r="M4469" t="b">
        <f t="shared" si="419"/>
        <v>0</v>
      </c>
      <c r="N4469" t="str">
        <f>VLOOKUP(B4469,Sheet3!$D$2:$I$578,6,FALSE)</f>
        <v>Danielle Auroi</v>
      </c>
      <c r="O4469" t="str">
        <f t="shared" si="420"/>
        <v>Chantal GUILLAUMIN</v>
      </c>
      <c r="P4469" t="b">
        <f t="shared" si="421"/>
        <v>0</v>
      </c>
      <c r="Q4469" t="b">
        <f>AND(M4469,ISNA(VLOOKUP(B4469,Sheet4!$A$1:$A$529,1,FALSE)))</f>
        <v>0</v>
      </c>
    </row>
    <row r="4470" spans="1:17">
      <c r="A4470" t="str">
        <f t="shared" si="416"/>
        <v>Patricia GUILHOT</v>
      </c>
      <c r="B4470" t="s">
        <v>4031</v>
      </c>
      <c r="C4470" t="e">
        <f>VLOOKUP(B4470,Sheet5!$A$1158:$A$1246,1,FALSE)</f>
        <v>#N/A</v>
      </c>
      <c r="D4470" t="s">
        <v>4</v>
      </c>
      <c r="E4470" t="s">
        <v>441</v>
      </c>
      <c r="F4470" t="s">
        <v>4034</v>
      </c>
      <c r="G4470" t="s">
        <v>12192</v>
      </c>
      <c r="H4470" t="s">
        <v>19</v>
      </c>
      <c r="I4470">
        <v>4192</v>
      </c>
      <c r="J4470">
        <v>8.0780051643700002E-2</v>
      </c>
      <c r="K4470">
        <f t="shared" si="417"/>
        <v>0</v>
      </c>
      <c r="L4470">
        <f t="shared" si="418"/>
        <v>0</v>
      </c>
      <c r="M4470" t="b">
        <f t="shared" si="419"/>
        <v>0</v>
      </c>
      <c r="N4470" t="str">
        <f>VLOOKUP(B4470,Sheet3!$D$2:$I$578,6,FALSE)</f>
        <v>Danielle Auroi</v>
      </c>
      <c r="O4470" t="str">
        <f t="shared" si="420"/>
        <v>Patricia GUILHOT</v>
      </c>
      <c r="P4470" t="b">
        <f t="shared" si="421"/>
        <v>0</v>
      </c>
      <c r="Q4470" t="b">
        <f>AND(M4470,ISNA(VLOOKUP(B4470,Sheet4!$A$1:$A$529,1,FALSE)))</f>
        <v>0</v>
      </c>
    </row>
    <row r="4471" spans="1:17">
      <c r="A4471" t="str">
        <f t="shared" si="416"/>
        <v>Danielle AUROI</v>
      </c>
      <c r="B4471" t="s">
        <v>4031</v>
      </c>
      <c r="C4471" t="e">
        <f>VLOOKUP(B4471,Sheet5!$A$1158:$A$1246,1,FALSE)</f>
        <v>#N/A</v>
      </c>
      <c r="D4471" t="s">
        <v>4</v>
      </c>
      <c r="E4471" t="s">
        <v>272</v>
      </c>
      <c r="F4471" t="s">
        <v>4035</v>
      </c>
      <c r="G4471" t="s">
        <v>12193</v>
      </c>
      <c r="H4471" t="s">
        <v>7</v>
      </c>
      <c r="I4471">
        <v>18901</v>
      </c>
      <c r="J4471">
        <v>0.36422322426499998</v>
      </c>
      <c r="K4471">
        <f t="shared" si="417"/>
        <v>18901</v>
      </c>
      <c r="L4471" t="str">
        <f t="shared" si="418"/>
        <v>VEC</v>
      </c>
      <c r="M4471" t="b">
        <f t="shared" si="419"/>
        <v>0</v>
      </c>
      <c r="N4471" t="str">
        <f>VLOOKUP(B4471,Sheet3!$D$2:$I$578,6,FALSE)</f>
        <v>Danielle Auroi</v>
      </c>
      <c r="O4471" t="str">
        <f t="shared" si="420"/>
        <v>Danielle AUROI</v>
      </c>
      <c r="P4471" t="b">
        <f t="shared" si="421"/>
        <v>1</v>
      </c>
      <c r="Q4471" t="b">
        <f>AND(M4471,ISNA(VLOOKUP(B4471,Sheet4!$A$1:$A$529,1,FALSE)))</f>
        <v>0</v>
      </c>
    </row>
    <row r="4472" spans="1:17">
      <c r="A4472" t="str">
        <f t="shared" si="416"/>
        <v>Louis GISCARD D'ESTAING</v>
      </c>
      <c r="B4472" t="s">
        <v>4031</v>
      </c>
      <c r="C4472" t="e">
        <f>VLOOKUP(B4472,Sheet5!$A$1158:$A$1246,1,FALSE)</f>
        <v>#N/A</v>
      </c>
      <c r="D4472" t="s">
        <v>11</v>
      </c>
      <c r="E4472" t="s">
        <v>1164</v>
      </c>
      <c r="F4472" t="s">
        <v>4036</v>
      </c>
      <c r="G4472" t="s">
        <v>12194</v>
      </c>
      <c r="H4472" t="s">
        <v>26</v>
      </c>
      <c r="I4472">
        <v>20426</v>
      </c>
      <c r="J4472">
        <v>0.39361005125800003</v>
      </c>
      <c r="K4472">
        <f t="shared" si="417"/>
        <v>18901</v>
      </c>
      <c r="L4472" t="str">
        <f t="shared" si="418"/>
        <v>VEC</v>
      </c>
      <c r="M4472" t="b">
        <f t="shared" si="419"/>
        <v>0</v>
      </c>
      <c r="N4472" t="str">
        <f>VLOOKUP(B4472,Sheet3!$D$2:$I$578,6,FALSE)</f>
        <v>Danielle Auroi</v>
      </c>
      <c r="O4472" t="str">
        <f t="shared" si="420"/>
        <v>Louis GISCARD D'ESTAING</v>
      </c>
      <c r="P4472" t="b">
        <f t="shared" si="421"/>
        <v>0</v>
      </c>
      <c r="Q4472" t="b">
        <f>AND(M4472,ISNA(VLOOKUP(B4472,Sheet4!$A$1:$A$529,1,FALSE)))</f>
        <v>0</v>
      </c>
    </row>
    <row r="4473" spans="1:17">
      <c r="A4473" t="str">
        <f t="shared" si="416"/>
        <v>Stanislas RENIÃ‰</v>
      </c>
      <c r="B4473" t="s">
        <v>4031</v>
      </c>
      <c r="C4473" t="e">
        <f>VLOOKUP(B4473,Sheet5!$A$1158:$A$1246,1,FALSE)</f>
        <v>#N/A</v>
      </c>
      <c r="D4473" t="s">
        <v>11</v>
      </c>
      <c r="E4473" t="s">
        <v>918</v>
      </c>
      <c r="F4473" t="s">
        <v>4037</v>
      </c>
      <c r="G4473" t="s">
        <v>12195</v>
      </c>
      <c r="H4473" t="s">
        <v>43</v>
      </c>
      <c r="I4473">
        <v>1313</v>
      </c>
      <c r="J4473">
        <v>2.5301576290099999E-2</v>
      </c>
      <c r="K4473">
        <f t="shared" si="417"/>
        <v>18901</v>
      </c>
      <c r="L4473" t="str">
        <f t="shared" si="418"/>
        <v>VEC</v>
      </c>
      <c r="M4473" t="b">
        <f t="shared" si="419"/>
        <v>0</v>
      </c>
      <c r="N4473" t="str">
        <f>VLOOKUP(B4473,Sheet3!$D$2:$I$578,6,FALSE)</f>
        <v>Danielle Auroi</v>
      </c>
      <c r="O4473" t="str">
        <f t="shared" si="420"/>
        <v>Stanislas RENIÃ‰</v>
      </c>
      <c r="P4473" t="b">
        <f t="shared" si="421"/>
        <v>0</v>
      </c>
      <c r="Q4473" t="b">
        <f>AND(M4473,ISNA(VLOOKUP(B4473,Sheet4!$A$1:$A$529,1,FALSE)))</f>
        <v>0</v>
      </c>
    </row>
    <row r="4474" spans="1:17">
      <c r="A4474" t="str">
        <f t="shared" si="416"/>
        <v>Michèle ALDON</v>
      </c>
      <c r="B4474" t="s">
        <v>4031</v>
      </c>
      <c r="C4474" t="e">
        <f>VLOOKUP(B4474,Sheet5!$A$1158:$A$1246,1,FALSE)</f>
        <v>#N/A</v>
      </c>
      <c r="D4474" t="s">
        <v>4</v>
      </c>
      <c r="E4474" t="s">
        <v>9114</v>
      </c>
      <c r="F4474" t="s">
        <v>4038</v>
      </c>
      <c r="G4474" t="s">
        <v>12196</v>
      </c>
      <c r="H4474" t="s">
        <v>10</v>
      </c>
      <c r="I4474">
        <v>253</v>
      </c>
      <c r="J4474">
        <v>4.87532277335E-3</v>
      </c>
      <c r="K4474">
        <f t="shared" si="417"/>
        <v>18901</v>
      </c>
      <c r="L4474" t="str">
        <f t="shared" si="418"/>
        <v>VEC</v>
      </c>
      <c r="M4474" t="b">
        <f t="shared" si="419"/>
        <v>0</v>
      </c>
      <c r="N4474" t="str">
        <f>VLOOKUP(B4474,Sheet3!$D$2:$I$578,6,FALSE)</f>
        <v>Danielle Auroi</v>
      </c>
      <c r="O4474" t="str">
        <f t="shared" si="420"/>
        <v>Michèle ALDON</v>
      </c>
      <c r="P4474" t="b">
        <f t="shared" si="421"/>
        <v>0</v>
      </c>
      <c r="Q4474" t="b">
        <f>AND(M4474,ISNA(VLOOKUP(B4474,Sheet4!$A$1:$A$529,1,FALSE)))</f>
        <v>0</v>
      </c>
    </row>
    <row r="4475" spans="1:17">
      <c r="A4475" t="str">
        <f t="shared" si="416"/>
        <v>Marie-Christine GUIBERT</v>
      </c>
      <c r="B4475" t="s">
        <v>4031</v>
      </c>
      <c r="C4475" t="e">
        <f>VLOOKUP(B4475,Sheet5!$A$1158:$A$1246,1,FALSE)</f>
        <v>#N/A</v>
      </c>
      <c r="D4475" t="s">
        <v>4</v>
      </c>
      <c r="E4475" t="s">
        <v>1034</v>
      </c>
      <c r="F4475" t="s">
        <v>1020</v>
      </c>
      <c r="G4475" t="s">
        <v>9867</v>
      </c>
      <c r="H4475" t="s">
        <v>17</v>
      </c>
      <c r="I4475">
        <v>3929</v>
      </c>
      <c r="J4475">
        <v>7.5712028365500006E-2</v>
      </c>
      <c r="K4475">
        <f t="shared" si="417"/>
        <v>18901</v>
      </c>
      <c r="L4475" t="str">
        <f t="shared" si="418"/>
        <v>VEC</v>
      </c>
      <c r="M4475" t="b">
        <f t="shared" si="419"/>
        <v>0</v>
      </c>
      <c r="N4475" t="str">
        <f>VLOOKUP(B4475,Sheet3!$D$2:$I$578,6,FALSE)</f>
        <v>Danielle Auroi</v>
      </c>
      <c r="O4475" t="str">
        <f t="shared" si="420"/>
        <v>Marie-Christine GUIBERT</v>
      </c>
      <c r="P4475" t="b">
        <f t="shared" si="421"/>
        <v>0</v>
      </c>
      <c r="Q4475" t="b">
        <f>AND(M4475,ISNA(VLOOKUP(B4475,Sheet4!$A$1:$A$529,1,FALSE)))</f>
        <v>0</v>
      </c>
    </row>
    <row r="4476" spans="1:17">
      <c r="A4476" t="str">
        <f t="shared" si="416"/>
        <v>Carole SABY</v>
      </c>
      <c r="B4476" t="s">
        <v>4031</v>
      </c>
      <c r="C4476" t="e">
        <f>VLOOKUP(B4476,Sheet5!$A$1158:$A$1246,1,FALSE)</f>
        <v>#N/A</v>
      </c>
      <c r="D4476" t="s">
        <v>4</v>
      </c>
      <c r="E4476" t="s">
        <v>22</v>
      </c>
      <c r="F4476" t="s">
        <v>4039</v>
      </c>
      <c r="G4476" t="s">
        <v>12197</v>
      </c>
      <c r="H4476" t="s">
        <v>29</v>
      </c>
      <c r="I4476">
        <v>302</v>
      </c>
      <c r="J4476">
        <v>5.8195552472300001E-3</v>
      </c>
      <c r="K4476">
        <f t="shared" si="417"/>
        <v>18901</v>
      </c>
      <c r="L4476" t="str">
        <f t="shared" si="418"/>
        <v>VEC</v>
      </c>
      <c r="M4476" t="b">
        <f t="shared" si="419"/>
        <v>0</v>
      </c>
      <c r="N4476" t="str">
        <f>VLOOKUP(B4476,Sheet3!$D$2:$I$578,6,FALSE)</f>
        <v>Danielle Auroi</v>
      </c>
      <c r="O4476" t="str">
        <f t="shared" si="420"/>
        <v>Carole SABY</v>
      </c>
      <c r="P4476" t="b">
        <f t="shared" si="421"/>
        <v>0</v>
      </c>
      <c r="Q4476" t="b">
        <f>AND(M4476,ISNA(VLOOKUP(B4476,Sheet4!$A$1:$A$529,1,FALSE)))</f>
        <v>0</v>
      </c>
    </row>
    <row r="4477" spans="1:17">
      <c r="A4477" t="str">
        <f t="shared" si="416"/>
        <v>Philippe GORCE</v>
      </c>
      <c r="B4477" t="s">
        <v>4031</v>
      </c>
      <c r="C4477" t="e">
        <f>VLOOKUP(B4477,Sheet5!$A$1158:$A$1246,1,FALSE)</f>
        <v>#N/A</v>
      </c>
      <c r="D4477" t="s">
        <v>11</v>
      </c>
      <c r="E4477" t="s">
        <v>385</v>
      </c>
      <c r="F4477" t="s">
        <v>4040</v>
      </c>
      <c r="G4477" t="s">
        <v>12198</v>
      </c>
      <c r="H4477" t="s">
        <v>33</v>
      </c>
      <c r="I4477">
        <v>1109</v>
      </c>
      <c r="J4477">
        <v>2.1370485990699999E-2</v>
      </c>
      <c r="K4477">
        <f t="shared" si="417"/>
        <v>18901</v>
      </c>
      <c r="L4477" t="str">
        <f t="shared" si="418"/>
        <v>VEC</v>
      </c>
      <c r="M4477" t="b">
        <f t="shared" si="419"/>
        <v>0</v>
      </c>
      <c r="N4477" t="str">
        <f>VLOOKUP(B4477,Sheet3!$D$2:$I$578,6,FALSE)</f>
        <v>Danielle Auroi</v>
      </c>
      <c r="O4477" t="str">
        <f t="shared" si="420"/>
        <v>Philippe GORCE</v>
      </c>
      <c r="P4477" t="b">
        <f t="shared" si="421"/>
        <v>0</v>
      </c>
      <c r="Q4477" t="b">
        <f>AND(M4477,ISNA(VLOOKUP(B4477,Sheet4!$A$1:$A$529,1,FALSE)))</f>
        <v>0</v>
      </c>
    </row>
    <row r="4478" spans="1:17">
      <c r="A4478" t="str">
        <f t="shared" si="416"/>
        <v>Arnaud BEILS</v>
      </c>
      <c r="B4478" t="s">
        <v>4031</v>
      </c>
      <c r="C4478" t="e">
        <f>VLOOKUP(B4478,Sheet5!$A$1158:$A$1246,1,FALSE)</f>
        <v>#N/A</v>
      </c>
      <c r="D4478" t="s">
        <v>11</v>
      </c>
      <c r="E4478" t="s">
        <v>1083</v>
      </c>
      <c r="F4478" t="s">
        <v>4041</v>
      </c>
      <c r="G4478" t="s">
        <v>12199</v>
      </c>
      <c r="H4478" t="s">
        <v>271</v>
      </c>
      <c r="I4478">
        <v>128</v>
      </c>
      <c r="J4478">
        <v>2.4665664624000001E-3</v>
      </c>
      <c r="K4478">
        <f t="shared" si="417"/>
        <v>18901</v>
      </c>
      <c r="L4478" t="str">
        <f t="shared" si="418"/>
        <v>VEC</v>
      </c>
      <c r="M4478" t="b">
        <f t="shared" si="419"/>
        <v>1</v>
      </c>
      <c r="N4478" t="str">
        <f>VLOOKUP(B4478,Sheet3!$D$2:$I$578,6,FALSE)</f>
        <v>Danielle Auroi</v>
      </c>
      <c r="O4478" t="str">
        <f t="shared" si="420"/>
        <v>Arnaud BEILS</v>
      </c>
      <c r="P4478" t="b">
        <f t="shared" si="421"/>
        <v>0</v>
      </c>
      <c r="Q4478" t="b">
        <f>AND(M4478,ISNA(VLOOKUP(B4478,Sheet4!$A$1:$A$529,1,FALSE)))</f>
        <v>1</v>
      </c>
    </row>
    <row r="4479" spans="1:17">
      <c r="A4479" t="str">
        <f t="shared" si="416"/>
        <v xml:space="preserve"> </v>
      </c>
      <c r="B4479" t="s">
        <v>4042</v>
      </c>
      <c r="C4479" t="e">
        <f>VLOOKUP(B4479,Sheet5!$A$1158:$A$1246,1,FALSE)</f>
        <v>#N/A</v>
      </c>
      <c r="G4479" t="s">
        <v>9202</v>
      </c>
      <c r="H4479" t="s">
        <v>1</v>
      </c>
      <c r="I4479">
        <v>95540</v>
      </c>
      <c r="J4479">
        <v>1</v>
      </c>
      <c r="K4479">
        <f t="shared" si="417"/>
        <v>0</v>
      </c>
      <c r="L4479">
        <f t="shared" si="418"/>
        <v>0</v>
      </c>
      <c r="M4479" t="b">
        <f t="shared" si="419"/>
        <v>0</v>
      </c>
      <c r="N4479" t="str">
        <f>VLOOKUP(B4479,Sheet3!$D$2:$I$578,6,FALSE)</f>
        <v>Jean-Paul Bacquet</v>
      </c>
      <c r="O4479" t="str">
        <f t="shared" si="420"/>
        <v xml:space="preserve"> </v>
      </c>
      <c r="P4479" t="b">
        <f t="shared" si="421"/>
        <v>0</v>
      </c>
      <c r="Q4479" t="b">
        <f>AND(M4479,ISNA(VLOOKUP(B4479,Sheet4!$A$1:$A$529,1,FALSE)))</f>
        <v>0</v>
      </c>
    </row>
    <row r="4480" spans="1:17">
      <c r="A4480" t="str">
        <f t="shared" si="416"/>
        <v xml:space="preserve"> </v>
      </c>
      <c r="B4480" t="s">
        <v>4042</v>
      </c>
      <c r="C4480" t="e">
        <f>VLOOKUP(B4480,Sheet5!$A$1158:$A$1246,1,FALSE)</f>
        <v>#N/A</v>
      </c>
      <c r="G4480" t="s">
        <v>9202</v>
      </c>
      <c r="H4480" t="s">
        <v>2</v>
      </c>
      <c r="I4480">
        <v>38968</v>
      </c>
      <c r="J4480">
        <v>0.40787104877500002</v>
      </c>
      <c r="K4480">
        <f t="shared" si="417"/>
        <v>0</v>
      </c>
      <c r="L4480">
        <f t="shared" si="418"/>
        <v>0</v>
      </c>
      <c r="M4480" t="b">
        <f t="shared" si="419"/>
        <v>0</v>
      </c>
      <c r="N4480" t="str">
        <f>VLOOKUP(B4480,Sheet3!$D$2:$I$578,6,FALSE)</f>
        <v>Jean-Paul Bacquet</v>
      </c>
      <c r="O4480" t="str">
        <f t="shared" si="420"/>
        <v xml:space="preserve"> </v>
      </c>
      <c r="P4480" t="b">
        <f t="shared" si="421"/>
        <v>0</v>
      </c>
      <c r="Q4480" t="b">
        <f>AND(M4480,ISNA(VLOOKUP(B4480,Sheet4!$A$1:$A$529,1,FALSE)))</f>
        <v>0</v>
      </c>
    </row>
    <row r="4481" spans="1:17">
      <c r="A4481" t="str">
        <f t="shared" si="416"/>
        <v xml:space="preserve"> </v>
      </c>
      <c r="B4481" t="s">
        <v>4042</v>
      </c>
      <c r="C4481" t="e">
        <f>VLOOKUP(B4481,Sheet5!$A$1158:$A$1246,1,FALSE)</f>
        <v>#N/A</v>
      </c>
      <c r="G4481" t="s">
        <v>9202</v>
      </c>
      <c r="H4481" t="s">
        <v>3</v>
      </c>
      <c r="I4481">
        <v>852</v>
      </c>
      <c r="J4481">
        <v>8.9177307933799993E-3</v>
      </c>
      <c r="K4481">
        <f t="shared" si="417"/>
        <v>0</v>
      </c>
      <c r="L4481">
        <f t="shared" si="418"/>
        <v>0</v>
      </c>
      <c r="M4481" t="b">
        <f t="shared" si="419"/>
        <v>0</v>
      </c>
      <c r="N4481" t="str">
        <f>VLOOKUP(B4481,Sheet3!$D$2:$I$578,6,FALSE)</f>
        <v>Jean-Paul Bacquet</v>
      </c>
      <c r="O4481" t="str">
        <f t="shared" si="420"/>
        <v xml:space="preserve"> </v>
      </c>
      <c r="P4481" t="b">
        <f t="shared" si="421"/>
        <v>0</v>
      </c>
      <c r="Q4481" t="b">
        <f>AND(M4481,ISNA(VLOOKUP(B4481,Sheet4!$A$1:$A$529,1,FALSE)))</f>
        <v>0</v>
      </c>
    </row>
    <row r="4482" spans="1:17">
      <c r="A4482" t="str">
        <f t="shared" si="416"/>
        <v>Jean-Paul BACQUET</v>
      </c>
      <c r="B4482" t="s">
        <v>4042</v>
      </c>
      <c r="C4482" t="e">
        <f>VLOOKUP(B4482,Sheet5!$A$1158:$A$1246,1,FALSE)</f>
        <v>#N/A</v>
      </c>
      <c r="D4482" t="s">
        <v>11</v>
      </c>
      <c r="E4482" t="s">
        <v>203</v>
      </c>
      <c r="F4482" t="s">
        <v>4043</v>
      </c>
      <c r="G4482" t="s">
        <v>12200</v>
      </c>
      <c r="H4482" t="s">
        <v>21</v>
      </c>
      <c r="I4482">
        <v>28372</v>
      </c>
      <c r="J4482">
        <v>0.509188801149</v>
      </c>
      <c r="K4482">
        <f t="shared" si="417"/>
        <v>28372</v>
      </c>
      <c r="L4482" t="str">
        <f t="shared" si="418"/>
        <v>SOC</v>
      </c>
      <c r="M4482" t="b">
        <f t="shared" si="419"/>
        <v>0</v>
      </c>
      <c r="N4482" t="str">
        <f>VLOOKUP(B4482,Sheet3!$D$2:$I$578,6,FALSE)</f>
        <v>Jean-Paul Bacquet</v>
      </c>
      <c r="O4482" t="str">
        <f t="shared" si="420"/>
        <v>Jean-Paul BACQUET</v>
      </c>
      <c r="P4482" t="b">
        <f t="shared" si="421"/>
        <v>1</v>
      </c>
      <c r="Q4482" t="b">
        <f>AND(M4482,ISNA(VLOOKUP(B4482,Sheet4!$A$1:$A$529,1,FALSE)))</f>
        <v>0</v>
      </c>
    </row>
    <row r="4483" spans="1:17">
      <c r="A4483" t="str">
        <f t="shared" ref="A4483:A4546" si="422">O4483</f>
        <v>Alexandre SEYTRE</v>
      </c>
      <c r="B4483" t="s">
        <v>4042</v>
      </c>
      <c r="C4483" t="e">
        <f>VLOOKUP(B4483,Sheet5!$A$1158:$A$1246,1,FALSE)</f>
        <v>#N/A</v>
      </c>
      <c r="D4483" t="s">
        <v>11</v>
      </c>
      <c r="E4483" t="s">
        <v>685</v>
      </c>
      <c r="F4483" t="s">
        <v>2754</v>
      </c>
      <c r="G4483" t="s">
        <v>11191</v>
      </c>
      <c r="H4483" t="s">
        <v>29</v>
      </c>
      <c r="I4483">
        <v>452</v>
      </c>
      <c r="J4483">
        <v>8.1119885139999993E-3</v>
      </c>
      <c r="K4483">
        <f t="shared" ref="K4483:K4546" si="423">IF(B4483&lt;&gt;B4482,0,IF(NOT(ISERR(FIND(H4483,"VECREGSOC"))),IF(I4483&gt;K4482,I4483,K4482),K4482))</f>
        <v>28372</v>
      </c>
      <c r="L4483" t="str">
        <f t="shared" ref="L4483:L4546" si="424">IF(B4483&lt;&gt;B4482,0,IF(NOT(ISERR(FIND(H4483,"VECREGSOC"))),IF(I4483&gt;K4482,H4483,L4482),L4482))</f>
        <v>SOC</v>
      </c>
      <c r="M4483" t="b">
        <f t="shared" ref="M4483:M4546" si="425">B4483&lt;&gt;B4484</f>
        <v>0</v>
      </c>
      <c r="N4483" t="str">
        <f>VLOOKUP(B4483,Sheet3!$D$2:$I$578,6,FALSE)</f>
        <v>Jean-Paul Bacquet</v>
      </c>
      <c r="O4483" t="str">
        <f t="shared" si="420"/>
        <v>Alexandre SEYTRE</v>
      </c>
      <c r="P4483" t="b">
        <f t="shared" si="421"/>
        <v>0</v>
      </c>
      <c r="Q4483" t="b">
        <f>AND(M4483,ISNA(VLOOKUP(B4483,Sheet4!$A$1:$A$529,1,FALSE)))</f>
        <v>0</v>
      </c>
    </row>
    <row r="4484" spans="1:17">
      <c r="A4484" t="str">
        <f t="shared" si="422"/>
        <v>Patrick GOYEAU</v>
      </c>
      <c r="B4484" t="s">
        <v>4042</v>
      </c>
      <c r="C4484" t="e">
        <f>VLOOKUP(B4484,Sheet5!$A$1158:$A$1246,1,FALSE)</f>
        <v>#N/A</v>
      </c>
      <c r="D4484" t="s">
        <v>11</v>
      </c>
      <c r="E4484" t="s">
        <v>100</v>
      </c>
      <c r="F4484" t="s">
        <v>4044</v>
      </c>
      <c r="G4484" t="s">
        <v>12201</v>
      </c>
      <c r="H4484" t="s">
        <v>10</v>
      </c>
      <c r="I4484">
        <v>427</v>
      </c>
      <c r="J4484">
        <v>7.6633165829099997E-3</v>
      </c>
      <c r="K4484">
        <f t="shared" si="423"/>
        <v>28372</v>
      </c>
      <c r="L4484" t="str">
        <f t="shared" si="424"/>
        <v>SOC</v>
      </c>
      <c r="M4484" t="b">
        <f t="shared" si="425"/>
        <v>0</v>
      </c>
      <c r="N4484" t="str">
        <f>VLOOKUP(B4484,Sheet3!$D$2:$I$578,6,FALSE)</f>
        <v>Jean-Paul Bacquet</v>
      </c>
      <c r="O4484" t="str">
        <f t="shared" si="420"/>
        <v>Patrick GOYEAU</v>
      </c>
      <c r="P4484" t="b">
        <f t="shared" si="421"/>
        <v>0</v>
      </c>
      <c r="Q4484" t="b">
        <f>AND(M4484,ISNA(VLOOKUP(B4484,Sheet4!$A$1:$A$529,1,FALSE)))</f>
        <v>0</v>
      </c>
    </row>
    <row r="4485" spans="1:17">
      <c r="A4485" t="str">
        <f t="shared" si="422"/>
        <v>Hélène FOURVEL-PELLETIER</v>
      </c>
      <c r="B4485" t="s">
        <v>4042</v>
      </c>
      <c r="C4485" t="e">
        <f>VLOOKUP(B4485,Sheet5!$A$1158:$A$1246,1,FALSE)</f>
        <v>#N/A</v>
      </c>
      <c r="D4485" t="s">
        <v>4</v>
      </c>
      <c r="E4485" t="s">
        <v>9134</v>
      </c>
      <c r="F4485" t="s">
        <v>4045</v>
      </c>
      <c r="G4485" t="s">
        <v>12202</v>
      </c>
      <c r="H4485" t="s">
        <v>7</v>
      </c>
      <c r="I4485">
        <v>1797</v>
      </c>
      <c r="J4485">
        <v>3.2250538406300003E-2</v>
      </c>
      <c r="K4485">
        <f t="shared" si="423"/>
        <v>28372</v>
      </c>
      <c r="L4485" t="str">
        <f t="shared" si="424"/>
        <v>SOC</v>
      </c>
      <c r="M4485" t="b">
        <f t="shared" si="425"/>
        <v>0</v>
      </c>
      <c r="N4485" t="str">
        <f>VLOOKUP(B4485,Sheet3!$D$2:$I$578,6,FALSE)</f>
        <v>Jean-Paul Bacquet</v>
      </c>
      <c r="O4485" t="str">
        <f t="shared" si="420"/>
        <v>Hélène FOURVEL-PELLETIER</v>
      </c>
      <c r="P4485" t="b">
        <f t="shared" si="421"/>
        <v>0</v>
      </c>
      <c r="Q4485" t="b">
        <f>AND(M4485,ISNA(VLOOKUP(B4485,Sheet4!$A$1:$A$529,1,FALSE)))</f>
        <v>0</v>
      </c>
    </row>
    <row r="4486" spans="1:17">
      <c r="A4486" t="str">
        <f t="shared" si="422"/>
        <v>Pierre FORTIER</v>
      </c>
      <c r="B4486" t="s">
        <v>4042</v>
      </c>
      <c r="C4486" t="e">
        <f>VLOOKUP(B4486,Sheet5!$A$1158:$A$1246,1,FALSE)</f>
        <v>#N/A</v>
      </c>
      <c r="D4486" t="s">
        <v>11</v>
      </c>
      <c r="E4486" t="s">
        <v>148</v>
      </c>
      <c r="F4486" t="s">
        <v>4046</v>
      </c>
      <c r="G4486" t="s">
        <v>12203</v>
      </c>
      <c r="H4486" t="s">
        <v>29</v>
      </c>
      <c r="I4486">
        <v>298</v>
      </c>
      <c r="J4486">
        <v>5.3481694185199997E-3</v>
      </c>
      <c r="K4486">
        <f t="shared" si="423"/>
        <v>28372</v>
      </c>
      <c r="L4486" t="str">
        <f t="shared" si="424"/>
        <v>SOC</v>
      </c>
      <c r="M4486" t="b">
        <f t="shared" si="425"/>
        <v>0</v>
      </c>
      <c r="N4486" t="str">
        <f>VLOOKUP(B4486,Sheet3!$D$2:$I$578,6,FALSE)</f>
        <v>Jean-Paul Bacquet</v>
      </c>
      <c r="O4486" t="str">
        <f t="shared" si="420"/>
        <v>Pierre FORTIER</v>
      </c>
      <c r="P4486" t="b">
        <f t="shared" si="421"/>
        <v>0</v>
      </c>
      <c r="Q4486" t="b">
        <f>AND(M4486,ISNA(VLOOKUP(B4486,Sheet4!$A$1:$A$529,1,FALSE)))</f>
        <v>0</v>
      </c>
    </row>
    <row r="4487" spans="1:17">
      <c r="A4487" t="str">
        <f t="shared" si="422"/>
        <v>Bertrand BARRAUD</v>
      </c>
      <c r="B4487" t="s">
        <v>4042</v>
      </c>
      <c r="C4487" t="e">
        <f>VLOOKUP(B4487,Sheet5!$A$1158:$A$1246,1,FALSE)</f>
        <v>#N/A</v>
      </c>
      <c r="D4487" t="s">
        <v>11</v>
      </c>
      <c r="E4487" t="s">
        <v>152</v>
      </c>
      <c r="F4487" t="s">
        <v>1125</v>
      </c>
      <c r="G4487" t="s">
        <v>9948</v>
      </c>
      <c r="H4487" t="s">
        <v>26</v>
      </c>
      <c r="I4487">
        <v>11851</v>
      </c>
      <c r="J4487">
        <v>0.212688442211</v>
      </c>
      <c r="K4487">
        <f t="shared" si="423"/>
        <v>28372</v>
      </c>
      <c r="L4487" t="str">
        <f t="shared" si="424"/>
        <v>SOC</v>
      </c>
      <c r="M4487" t="b">
        <f t="shared" si="425"/>
        <v>0</v>
      </c>
      <c r="N4487" t="str">
        <f>VLOOKUP(B4487,Sheet3!$D$2:$I$578,6,FALSE)</f>
        <v>Jean-Paul Bacquet</v>
      </c>
      <c r="O4487" t="str">
        <f t="shared" si="420"/>
        <v>Bertrand BARRAUD</v>
      </c>
      <c r="P4487" t="b">
        <f t="shared" si="421"/>
        <v>0</v>
      </c>
      <c r="Q4487" t="b">
        <f>AND(M4487,ISNA(VLOOKUP(B4487,Sheet4!$A$1:$A$529,1,FALSE)))</f>
        <v>0</v>
      </c>
    </row>
    <row r="4488" spans="1:17">
      <c r="A4488" t="str">
        <f t="shared" si="422"/>
        <v>Nathalie COURAGEOT</v>
      </c>
      <c r="B4488" t="s">
        <v>4042</v>
      </c>
      <c r="C4488" t="e">
        <f>VLOOKUP(B4488,Sheet5!$A$1158:$A$1246,1,FALSE)</f>
        <v>#N/A</v>
      </c>
      <c r="D4488" t="s">
        <v>4</v>
      </c>
      <c r="E4488" t="s">
        <v>673</v>
      </c>
      <c r="F4488" t="s">
        <v>4047</v>
      </c>
      <c r="G4488" t="s">
        <v>12204</v>
      </c>
      <c r="H4488" t="s">
        <v>10</v>
      </c>
      <c r="I4488">
        <v>290</v>
      </c>
      <c r="J4488">
        <v>5.2045944005699998E-3</v>
      </c>
      <c r="K4488">
        <f t="shared" si="423"/>
        <v>28372</v>
      </c>
      <c r="L4488" t="str">
        <f t="shared" si="424"/>
        <v>SOC</v>
      </c>
      <c r="M4488" t="b">
        <f t="shared" si="425"/>
        <v>0</v>
      </c>
      <c r="N4488" t="str">
        <f>VLOOKUP(B4488,Sheet3!$D$2:$I$578,6,FALSE)</f>
        <v>Jean-Paul Bacquet</v>
      </c>
      <c r="O4488" t="str">
        <f t="shared" si="420"/>
        <v>Nathalie COURAGEOT</v>
      </c>
      <c r="P4488" t="b">
        <f t="shared" si="421"/>
        <v>0</v>
      </c>
      <c r="Q4488" t="b">
        <f>AND(M4488,ISNA(VLOOKUP(B4488,Sheet4!$A$1:$A$529,1,FALSE)))</f>
        <v>0</v>
      </c>
    </row>
    <row r="4489" spans="1:17">
      <c r="A4489" t="str">
        <f t="shared" si="422"/>
        <v>Cécile BESNARD</v>
      </c>
      <c r="B4489" t="s">
        <v>4042</v>
      </c>
      <c r="C4489" t="e">
        <f>VLOOKUP(B4489,Sheet5!$A$1158:$A$1246,1,FALSE)</f>
        <v>#N/A</v>
      </c>
      <c r="D4489" t="s">
        <v>4</v>
      </c>
      <c r="E4489" t="s">
        <v>9009</v>
      </c>
      <c r="F4489" t="s">
        <v>4048</v>
      </c>
      <c r="G4489" t="s">
        <v>12205</v>
      </c>
      <c r="H4489" t="s">
        <v>111</v>
      </c>
      <c r="I4489">
        <v>490</v>
      </c>
      <c r="J4489">
        <v>8.7939698492500006E-3</v>
      </c>
      <c r="K4489">
        <f t="shared" si="423"/>
        <v>28372</v>
      </c>
      <c r="L4489" t="str">
        <f t="shared" si="424"/>
        <v>SOC</v>
      </c>
      <c r="M4489" t="b">
        <f t="shared" si="425"/>
        <v>0</v>
      </c>
      <c r="N4489" t="str">
        <f>VLOOKUP(B4489,Sheet3!$D$2:$I$578,6,FALSE)</f>
        <v>Jean-Paul Bacquet</v>
      </c>
      <c r="O4489" t="str">
        <f t="shared" si="420"/>
        <v>Cécile BESNARD</v>
      </c>
      <c r="P4489" t="b">
        <f t="shared" si="421"/>
        <v>0</v>
      </c>
      <c r="Q4489" t="b">
        <f>AND(M4489,ISNA(VLOOKUP(B4489,Sheet4!$A$1:$A$529,1,FALSE)))</f>
        <v>0</v>
      </c>
    </row>
    <row r="4490" spans="1:17">
      <c r="A4490" t="str">
        <f t="shared" si="422"/>
        <v>Eléonor PERISE</v>
      </c>
      <c r="B4490" t="s">
        <v>4042</v>
      </c>
      <c r="C4490" t="e">
        <f>VLOOKUP(B4490,Sheet5!$A$1158:$A$1246,1,FALSE)</f>
        <v>#N/A</v>
      </c>
      <c r="D4490" t="s">
        <v>4</v>
      </c>
      <c r="E4490" t="s">
        <v>9074</v>
      </c>
      <c r="F4490" t="s">
        <v>4049</v>
      </c>
      <c r="G4490" t="s">
        <v>12206</v>
      </c>
      <c r="H4490" t="s">
        <v>19</v>
      </c>
      <c r="I4490">
        <v>4329</v>
      </c>
      <c r="J4490">
        <v>7.7692031586499996E-2</v>
      </c>
      <c r="K4490">
        <f t="shared" si="423"/>
        <v>28372</v>
      </c>
      <c r="L4490" t="str">
        <f t="shared" si="424"/>
        <v>SOC</v>
      </c>
      <c r="M4490" t="b">
        <f t="shared" si="425"/>
        <v>0</v>
      </c>
      <c r="N4490" t="str">
        <f>VLOOKUP(B4490,Sheet3!$D$2:$I$578,6,FALSE)</f>
        <v>Jean-Paul Bacquet</v>
      </c>
      <c r="O4490" t="str">
        <f t="shared" si="420"/>
        <v>Eléonor PERISE</v>
      </c>
      <c r="P4490" t="b">
        <f t="shared" si="421"/>
        <v>0</v>
      </c>
      <c r="Q4490" t="b">
        <f>AND(M4490,ISNA(VLOOKUP(B4490,Sheet4!$A$1:$A$529,1,FALSE)))</f>
        <v>0</v>
      </c>
    </row>
    <row r="4491" spans="1:17">
      <c r="A4491" t="str">
        <f t="shared" si="422"/>
        <v>Alexandrine SALAZAR</v>
      </c>
      <c r="B4491" t="s">
        <v>4042</v>
      </c>
      <c r="C4491" t="e">
        <f>VLOOKUP(B4491,Sheet5!$A$1158:$A$1246,1,FALSE)</f>
        <v>#N/A</v>
      </c>
      <c r="D4491" t="s">
        <v>4</v>
      </c>
      <c r="E4491" t="s">
        <v>4050</v>
      </c>
      <c r="F4491" t="s">
        <v>4051</v>
      </c>
      <c r="G4491" t="s">
        <v>12207</v>
      </c>
      <c r="H4491" t="s">
        <v>10</v>
      </c>
      <c r="I4491">
        <v>251</v>
      </c>
      <c r="J4491">
        <v>4.5046661880800004E-3</v>
      </c>
      <c r="K4491">
        <f t="shared" si="423"/>
        <v>28372</v>
      </c>
      <c r="L4491" t="str">
        <f t="shared" si="424"/>
        <v>SOC</v>
      </c>
      <c r="M4491" t="b">
        <f t="shared" si="425"/>
        <v>0</v>
      </c>
      <c r="N4491" t="str">
        <f>VLOOKUP(B4491,Sheet3!$D$2:$I$578,6,FALSE)</f>
        <v>Jean-Paul Bacquet</v>
      </c>
      <c r="O4491" t="str">
        <f t="shared" si="420"/>
        <v>Alexandrine SALAZAR</v>
      </c>
      <c r="P4491" t="b">
        <f t="shared" si="421"/>
        <v>0</v>
      </c>
      <c r="Q4491" t="b">
        <f>AND(M4491,ISNA(VLOOKUP(B4491,Sheet4!$A$1:$A$529,1,FALSE)))</f>
        <v>0</v>
      </c>
    </row>
    <row r="4492" spans="1:17">
      <c r="A4492" t="str">
        <f t="shared" si="422"/>
        <v>Dominique MOREL</v>
      </c>
      <c r="B4492" t="s">
        <v>4042</v>
      </c>
      <c r="C4492" t="e">
        <f>VLOOKUP(B4492,Sheet5!$A$1158:$A$1246,1,FALSE)</f>
        <v>#N/A</v>
      </c>
      <c r="D4492" t="s">
        <v>11</v>
      </c>
      <c r="E4492" t="s">
        <v>180</v>
      </c>
      <c r="F4492" t="s">
        <v>863</v>
      </c>
      <c r="G4492" t="s">
        <v>9751</v>
      </c>
      <c r="H4492" t="s">
        <v>17</v>
      </c>
      <c r="I4492">
        <v>5799</v>
      </c>
      <c r="J4492">
        <v>0.10407394113399999</v>
      </c>
      <c r="K4492">
        <f t="shared" si="423"/>
        <v>28372</v>
      </c>
      <c r="L4492" t="str">
        <f t="shared" si="424"/>
        <v>SOC</v>
      </c>
      <c r="M4492" t="b">
        <f t="shared" si="425"/>
        <v>0</v>
      </c>
      <c r="N4492" t="str">
        <f>VLOOKUP(B4492,Sheet3!$D$2:$I$578,6,FALSE)</f>
        <v>Jean-Paul Bacquet</v>
      </c>
      <c r="O4492" t="str">
        <f t="shared" si="420"/>
        <v>Dominique MOREL</v>
      </c>
      <c r="P4492" t="b">
        <f t="shared" si="421"/>
        <v>0</v>
      </c>
      <c r="Q4492" t="b">
        <f>AND(M4492,ISNA(VLOOKUP(B4492,Sheet4!$A$1:$A$529,1,FALSE)))</f>
        <v>0</v>
      </c>
    </row>
    <row r="4493" spans="1:17">
      <c r="A4493" t="str">
        <f t="shared" si="422"/>
        <v>Valérie COUDUN</v>
      </c>
      <c r="B4493" t="s">
        <v>4042</v>
      </c>
      <c r="C4493" t="e">
        <f>VLOOKUP(B4493,Sheet5!$A$1158:$A$1246,1,FALSE)</f>
        <v>#N/A</v>
      </c>
      <c r="D4493" t="s">
        <v>4</v>
      </c>
      <c r="E4493" t="s">
        <v>9015</v>
      </c>
      <c r="F4493" t="s">
        <v>4052</v>
      </c>
      <c r="G4493" t="s">
        <v>12208</v>
      </c>
      <c r="H4493" t="s">
        <v>43</v>
      </c>
      <c r="I4493">
        <v>1364</v>
      </c>
      <c r="J4493">
        <v>2.4479540559899999E-2</v>
      </c>
      <c r="K4493">
        <f t="shared" si="423"/>
        <v>28372</v>
      </c>
      <c r="L4493" t="str">
        <f t="shared" si="424"/>
        <v>SOC</v>
      </c>
      <c r="M4493" t="b">
        <f t="shared" si="425"/>
        <v>1</v>
      </c>
      <c r="N4493" t="str">
        <f>VLOOKUP(B4493,Sheet3!$D$2:$I$578,6,FALSE)</f>
        <v>Jean-Paul Bacquet</v>
      </c>
      <c r="O4493" t="str">
        <f t="shared" si="420"/>
        <v>Valérie COUDUN</v>
      </c>
      <c r="P4493" t="b">
        <f t="shared" si="421"/>
        <v>0</v>
      </c>
      <c r="Q4493" t="b">
        <f>AND(M4493,ISNA(VLOOKUP(B4493,Sheet4!$A$1:$A$529,1,FALSE)))</f>
        <v>1</v>
      </c>
    </row>
    <row r="4494" spans="1:17">
      <c r="A4494" t="str">
        <f t="shared" si="422"/>
        <v xml:space="preserve"> </v>
      </c>
      <c r="B4494" t="s">
        <v>4053</v>
      </c>
      <c r="C4494" t="e">
        <f>VLOOKUP(B4494,Sheet5!$A$1158:$A$1246,1,FALSE)</f>
        <v>#N/A</v>
      </c>
      <c r="G4494" t="s">
        <v>9202</v>
      </c>
      <c r="H4494" t="s">
        <v>1</v>
      </c>
      <c r="I4494">
        <v>100343</v>
      </c>
      <c r="J4494">
        <v>1</v>
      </c>
      <c r="K4494">
        <f t="shared" si="423"/>
        <v>0</v>
      </c>
      <c r="L4494">
        <f t="shared" si="424"/>
        <v>0</v>
      </c>
      <c r="M4494" t="b">
        <f t="shared" si="425"/>
        <v>0</v>
      </c>
      <c r="N4494" t="str">
        <f>VLOOKUP(B4494,Sheet3!$D$2:$I$578,6,FALSE)</f>
        <v>Martine Munoz</v>
      </c>
      <c r="O4494" t="str">
        <f t="shared" ref="O4494:O4557" si="426">E4494&amp;" "&amp;F4494</f>
        <v xml:space="preserve"> </v>
      </c>
      <c r="P4494" t="b">
        <f t="shared" si="421"/>
        <v>0</v>
      </c>
      <c r="Q4494" t="b">
        <f>AND(M4494,ISNA(VLOOKUP(B4494,Sheet4!$A$1:$A$529,1,FALSE)))</f>
        <v>0</v>
      </c>
    </row>
    <row r="4495" spans="1:17">
      <c r="A4495" t="str">
        <f t="shared" si="422"/>
        <v xml:space="preserve"> </v>
      </c>
      <c r="B4495" t="s">
        <v>4053</v>
      </c>
      <c r="C4495" t="e">
        <f>VLOOKUP(B4495,Sheet5!$A$1158:$A$1246,1,FALSE)</f>
        <v>#N/A</v>
      </c>
      <c r="G4495" t="s">
        <v>9202</v>
      </c>
      <c r="H4495" t="s">
        <v>2</v>
      </c>
      <c r="I4495">
        <v>39724</v>
      </c>
      <c r="J4495">
        <v>0.39588212431399999</v>
      </c>
      <c r="K4495">
        <f t="shared" si="423"/>
        <v>0</v>
      </c>
      <c r="L4495">
        <f t="shared" si="424"/>
        <v>0</v>
      </c>
      <c r="M4495" t="b">
        <f t="shared" si="425"/>
        <v>0</v>
      </c>
      <c r="N4495" t="str">
        <f>VLOOKUP(B4495,Sheet3!$D$2:$I$578,6,FALSE)</f>
        <v>Martine Munoz</v>
      </c>
      <c r="O4495" t="str">
        <f t="shared" si="426"/>
        <v xml:space="preserve"> </v>
      </c>
      <c r="P4495" t="b">
        <f t="shared" ref="P4495:P4558" si="427">O4495=N4495</f>
        <v>0</v>
      </c>
      <c r="Q4495" t="b">
        <f>AND(M4495,ISNA(VLOOKUP(B4495,Sheet4!$A$1:$A$529,1,FALSE)))</f>
        <v>0</v>
      </c>
    </row>
    <row r="4496" spans="1:17">
      <c r="A4496" t="str">
        <f t="shared" si="422"/>
        <v xml:space="preserve"> </v>
      </c>
      <c r="B4496" t="s">
        <v>4053</v>
      </c>
      <c r="C4496" t="e">
        <f>VLOOKUP(B4496,Sheet5!$A$1158:$A$1246,1,FALSE)</f>
        <v>#N/A</v>
      </c>
      <c r="G4496" t="s">
        <v>9202</v>
      </c>
      <c r="H4496" t="s">
        <v>3</v>
      </c>
      <c r="I4496">
        <v>1027</v>
      </c>
      <c r="J4496">
        <v>1.0234894312499999E-2</v>
      </c>
      <c r="K4496">
        <f t="shared" si="423"/>
        <v>0</v>
      </c>
      <c r="L4496">
        <f t="shared" si="424"/>
        <v>0</v>
      </c>
      <c r="M4496" t="b">
        <f t="shared" si="425"/>
        <v>0</v>
      </c>
      <c r="N4496" t="str">
        <f>VLOOKUP(B4496,Sheet3!$D$2:$I$578,6,FALSE)</f>
        <v>Martine Munoz</v>
      </c>
      <c r="O4496" t="str">
        <f t="shared" si="426"/>
        <v xml:space="preserve"> </v>
      </c>
      <c r="P4496" t="b">
        <f t="shared" si="427"/>
        <v>0</v>
      </c>
      <c r="Q4496" t="b">
        <f>AND(M4496,ISNA(VLOOKUP(B4496,Sheet4!$A$1:$A$529,1,FALSE)))</f>
        <v>0</v>
      </c>
    </row>
    <row r="4497" spans="1:17">
      <c r="A4497" t="str">
        <f t="shared" si="422"/>
        <v>Philippe DE FREITAS</v>
      </c>
      <c r="B4497" t="s">
        <v>4053</v>
      </c>
      <c r="C4497" t="e">
        <f>VLOOKUP(B4497,Sheet5!$A$1158:$A$1246,1,FALSE)</f>
        <v>#N/A</v>
      </c>
      <c r="D4497" t="s">
        <v>11</v>
      </c>
      <c r="E4497" t="s">
        <v>385</v>
      </c>
      <c r="F4497" t="s">
        <v>2943</v>
      </c>
      <c r="G4497" t="s">
        <v>11336</v>
      </c>
      <c r="H4497" t="s">
        <v>29</v>
      </c>
      <c r="I4497">
        <v>386</v>
      </c>
      <c r="J4497">
        <v>6.4773795140300001E-3</v>
      </c>
      <c r="K4497">
        <f t="shared" si="423"/>
        <v>0</v>
      </c>
      <c r="L4497">
        <f t="shared" si="424"/>
        <v>0</v>
      </c>
      <c r="M4497" t="b">
        <f t="shared" si="425"/>
        <v>0</v>
      </c>
      <c r="N4497" t="str">
        <f>VLOOKUP(B4497,Sheet3!$D$2:$I$578,6,FALSE)</f>
        <v>Martine Munoz</v>
      </c>
      <c r="O4497" t="str">
        <f t="shared" si="426"/>
        <v>Philippe DE FREITAS</v>
      </c>
      <c r="P4497" t="b">
        <f t="shared" si="427"/>
        <v>0</v>
      </c>
      <c r="Q4497" t="b">
        <f>AND(M4497,ISNA(VLOOKUP(B4497,Sheet4!$A$1:$A$529,1,FALSE)))</f>
        <v>0</v>
      </c>
    </row>
    <row r="4498" spans="1:17">
      <c r="A4498" t="str">
        <f t="shared" si="422"/>
        <v>Maxime COSTILHES</v>
      </c>
      <c r="B4498" t="s">
        <v>4053</v>
      </c>
      <c r="C4498" t="e">
        <f>VLOOKUP(B4498,Sheet5!$A$1158:$A$1246,1,FALSE)</f>
        <v>#N/A</v>
      </c>
      <c r="D4498" t="s">
        <v>11</v>
      </c>
      <c r="E4498" t="s">
        <v>2085</v>
      </c>
      <c r="F4498" t="s">
        <v>4054</v>
      </c>
      <c r="G4498" t="s">
        <v>12209</v>
      </c>
      <c r="H4498" t="s">
        <v>26</v>
      </c>
      <c r="I4498">
        <v>11936</v>
      </c>
      <c r="J4498">
        <v>0.200295341657</v>
      </c>
      <c r="K4498">
        <f t="shared" si="423"/>
        <v>0</v>
      </c>
      <c r="L4498">
        <f t="shared" si="424"/>
        <v>0</v>
      </c>
      <c r="M4498" t="b">
        <f t="shared" si="425"/>
        <v>0</v>
      </c>
      <c r="N4498" t="str">
        <f>VLOOKUP(B4498,Sheet3!$D$2:$I$578,6,FALSE)</f>
        <v>Martine Munoz</v>
      </c>
      <c r="O4498" t="str">
        <f t="shared" si="426"/>
        <v>Maxime COSTILHES</v>
      </c>
      <c r="P4498" t="b">
        <f t="shared" si="427"/>
        <v>0</v>
      </c>
      <c r="Q4498" t="b">
        <f>AND(M4498,ISNA(VLOOKUP(B4498,Sheet4!$A$1:$A$529,1,FALSE)))</f>
        <v>0</v>
      </c>
    </row>
    <row r="4499" spans="1:17">
      <c r="A4499" t="str">
        <f t="shared" si="422"/>
        <v>Gabrielle CAPRON</v>
      </c>
      <c r="B4499" t="s">
        <v>4053</v>
      </c>
      <c r="C4499" t="e">
        <f>VLOOKUP(B4499,Sheet5!$A$1158:$A$1246,1,FALSE)</f>
        <v>#N/A</v>
      </c>
      <c r="D4499" t="s">
        <v>4</v>
      </c>
      <c r="E4499" t="s">
        <v>4055</v>
      </c>
      <c r="F4499" t="s">
        <v>3745</v>
      </c>
      <c r="G4499" t="s">
        <v>11961</v>
      </c>
      <c r="H4499" t="s">
        <v>10</v>
      </c>
      <c r="I4499">
        <v>237</v>
      </c>
      <c r="J4499">
        <v>3.9770438985100003E-3</v>
      </c>
      <c r="K4499">
        <f t="shared" si="423"/>
        <v>0</v>
      </c>
      <c r="L4499">
        <f t="shared" si="424"/>
        <v>0</v>
      </c>
      <c r="M4499" t="b">
        <f t="shared" si="425"/>
        <v>0</v>
      </c>
      <c r="N4499" t="str">
        <f>VLOOKUP(B4499,Sheet3!$D$2:$I$578,6,FALSE)</f>
        <v>Martine Munoz</v>
      </c>
      <c r="O4499" t="str">
        <f t="shared" si="426"/>
        <v>Gabrielle CAPRON</v>
      </c>
      <c r="P4499" t="b">
        <f t="shared" si="427"/>
        <v>0</v>
      </c>
      <c r="Q4499" t="b">
        <f>AND(M4499,ISNA(VLOOKUP(B4499,Sheet4!$A$1:$A$529,1,FALSE)))</f>
        <v>0</v>
      </c>
    </row>
    <row r="4500" spans="1:17">
      <c r="A4500" t="str">
        <f t="shared" si="422"/>
        <v>Sandrine CLAVIERES</v>
      </c>
      <c r="B4500" t="s">
        <v>4053</v>
      </c>
      <c r="C4500" t="e">
        <f>VLOOKUP(B4500,Sheet5!$A$1158:$A$1246,1,FALSE)</f>
        <v>#N/A</v>
      </c>
      <c r="D4500" t="s">
        <v>4</v>
      </c>
      <c r="E4500" t="s">
        <v>285</v>
      </c>
      <c r="F4500" t="s">
        <v>4056</v>
      </c>
      <c r="G4500" t="s">
        <v>12210</v>
      </c>
      <c r="H4500" t="s">
        <v>10</v>
      </c>
      <c r="I4500">
        <v>277</v>
      </c>
      <c r="J4500">
        <v>4.6482749362299998E-3</v>
      </c>
      <c r="K4500">
        <f t="shared" si="423"/>
        <v>0</v>
      </c>
      <c r="L4500">
        <f t="shared" si="424"/>
        <v>0</v>
      </c>
      <c r="M4500" t="b">
        <f t="shared" si="425"/>
        <v>0</v>
      </c>
      <c r="N4500" t="str">
        <f>VLOOKUP(B4500,Sheet3!$D$2:$I$578,6,FALSE)</f>
        <v>Martine Munoz</v>
      </c>
      <c r="O4500" t="str">
        <f t="shared" si="426"/>
        <v>Sandrine CLAVIERES</v>
      </c>
      <c r="P4500" t="b">
        <f t="shared" si="427"/>
        <v>0</v>
      </c>
      <c r="Q4500" t="b">
        <f>AND(M4500,ISNA(VLOOKUP(B4500,Sheet4!$A$1:$A$529,1,FALSE)))</f>
        <v>0</v>
      </c>
    </row>
    <row r="4501" spans="1:17">
      <c r="A4501" t="str">
        <f t="shared" si="422"/>
        <v>Martine MUNOZ</v>
      </c>
      <c r="B4501" t="s">
        <v>4053</v>
      </c>
      <c r="C4501" t="e">
        <f>VLOOKUP(B4501,Sheet5!$A$1158:$A$1246,1,FALSE)</f>
        <v>#N/A</v>
      </c>
      <c r="D4501" t="s">
        <v>4</v>
      </c>
      <c r="E4501" t="s">
        <v>172</v>
      </c>
      <c r="F4501" t="s">
        <v>4057</v>
      </c>
      <c r="G4501" t="s">
        <v>12211</v>
      </c>
      <c r="H4501" t="s">
        <v>21</v>
      </c>
      <c r="I4501">
        <v>10987</v>
      </c>
      <c r="J4501">
        <v>0.184370385287</v>
      </c>
      <c r="K4501">
        <f t="shared" si="423"/>
        <v>10987</v>
      </c>
      <c r="L4501" t="str">
        <f t="shared" si="424"/>
        <v>SOC</v>
      </c>
      <c r="M4501" t="b">
        <f t="shared" si="425"/>
        <v>0</v>
      </c>
      <c r="N4501" t="str">
        <f>VLOOKUP(B4501,Sheet3!$D$2:$I$578,6,FALSE)</f>
        <v>Martine Munoz</v>
      </c>
      <c r="O4501" t="str">
        <f t="shared" si="426"/>
        <v>Martine MUNOZ</v>
      </c>
      <c r="P4501" t="b">
        <f t="shared" si="427"/>
        <v>1</v>
      </c>
      <c r="Q4501" t="b">
        <f>AND(M4501,ISNA(VLOOKUP(B4501,Sheet4!$A$1:$A$529,1,FALSE)))</f>
        <v>0</v>
      </c>
    </row>
    <row r="4502" spans="1:17">
      <c r="A4502" t="str">
        <f t="shared" si="422"/>
        <v>Patricia GERBAUD</v>
      </c>
      <c r="B4502" t="s">
        <v>4053</v>
      </c>
      <c r="C4502" t="e">
        <f>VLOOKUP(B4502,Sheet5!$A$1158:$A$1246,1,FALSE)</f>
        <v>#N/A</v>
      </c>
      <c r="D4502" t="s">
        <v>4</v>
      </c>
      <c r="E4502" t="s">
        <v>441</v>
      </c>
      <c r="F4502" t="s">
        <v>4058</v>
      </c>
      <c r="G4502" t="s">
        <v>12212</v>
      </c>
      <c r="H4502" t="s">
        <v>87</v>
      </c>
      <c r="I4502">
        <v>458</v>
      </c>
      <c r="J4502">
        <v>7.6855953819299997E-3</v>
      </c>
      <c r="K4502">
        <f t="shared" si="423"/>
        <v>10987</v>
      </c>
      <c r="L4502" t="str">
        <f t="shared" si="424"/>
        <v>SOC</v>
      </c>
      <c r="M4502" t="b">
        <f t="shared" si="425"/>
        <v>0</v>
      </c>
      <c r="N4502" t="str">
        <f>VLOOKUP(B4502,Sheet3!$D$2:$I$578,6,FALSE)</f>
        <v>Martine Munoz</v>
      </c>
      <c r="O4502" t="str">
        <f t="shared" si="426"/>
        <v>Patricia GERBAUD</v>
      </c>
      <c r="P4502" t="b">
        <f t="shared" si="427"/>
        <v>0</v>
      </c>
      <c r="Q4502" t="b">
        <f>AND(M4502,ISNA(VLOOKUP(B4502,Sheet4!$A$1:$A$529,1,FALSE)))</f>
        <v>0</v>
      </c>
    </row>
    <row r="4503" spans="1:17">
      <c r="A4503" t="str">
        <f t="shared" si="422"/>
        <v>Michèle DECOMBAS</v>
      </c>
      <c r="B4503" t="s">
        <v>4053</v>
      </c>
      <c r="C4503" t="e">
        <f>VLOOKUP(B4503,Sheet5!$A$1158:$A$1246,1,FALSE)</f>
        <v>#N/A</v>
      </c>
      <c r="D4503" t="s">
        <v>4</v>
      </c>
      <c r="E4503" t="s">
        <v>9114</v>
      </c>
      <c r="F4503" t="s">
        <v>4059</v>
      </c>
      <c r="G4503" t="s">
        <v>12213</v>
      </c>
      <c r="H4503" t="s">
        <v>29</v>
      </c>
      <c r="I4503">
        <v>267</v>
      </c>
      <c r="J4503">
        <v>4.4804671768000001E-3</v>
      </c>
      <c r="K4503">
        <f t="shared" si="423"/>
        <v>10987</v>
      </c>
      <c r="L4503" t="str">
        <f t="shared" si="424"/>
        <v>SOC</v>
      </c>
      <c r="M4503" t="b">
        <f t="shared" si="425"/>
        <v>0</v>
      </c>
      <c r="N4503" t="str">
        <f>VLOOKUP(B4503,Sheet3!$D$2:$I$578,6,FALSE)</f>
        <v>Martine Munoz</v>
      </c>
      <c r="O4503" t="str">
        <f t="shared" si="426"/>
        <v>Michèle DECOMBAS</v>
      </c>
      <c r="P4503" t="b">
        <f t="shared" si="427"/>
        <v>0</v>
      </c>
      <c r="Q4503" t="b">
        <f>AND(M4503,ISNA(VLOOKUP(B4503,Sheet4!$A$1:$A$529,1,FALSE)))</f>
        <v>0</v>
      </c>
    </row>
    <row r="4504" spans="1:17">
      <c r="A4504" t="str">
        <f t="shared" si="422"/>
        <v>Erik FAUROT</v>
      </c>
      <c r="B4504" t="s">
        <v>4053</v>
      </c>
      <c r="C4504" t="e">
        <f>VLOOKUP(B4504,Sheet5!$A$1158:$A$1246,1,FALSE)</f>
        <v>#N/A</v>
      </c>
      <c r="D4504" t="s">
        <v>11</v>
      </c>
      <c r="E4504" t="s">
        <v>4060</v>
      </c>
      <c r="F4504" t="s">
        <v>4061</v>
      </c>
      <c r="G4504" t="s">
        <v>12214</v>
      </c>
      <c r="H4504" t="s">
        <v>17</v>
      </c>
      <c r="I4504">
        <v>7541</v>
      </c>
      <c r="J4504">
        <v>0.12654383138700001</v>
      </c>
      <c r="K4504">
        <f t="shared" si="423"/>
        <v>10987</v>
      </c>
      <c r="L4504" t="str">
        <f t="shared" si="424"/>
        <v>SOC</v>
      </c>
      <c r="M4504" t="b">
        <f t="shared" si="425"/>
        <v>0</v>
      </c>
      <c r="N4504" t="str">
        <f>VLOOKUP(B4504,Sheet3!$D$2:$I$578,6,FALSE)</f>
        <v>Martine Munoz</v>
      </c>
      <c r="O4504" t="str">
        <f t="shared" si="426"/>
        <v>Erik FAUROT</v>
      </c>
      <c r="P4504" t="b">
        <f t="shared" si="427"/>
        <v>0</v>
      </c>
      <c r="Q4504" t="b">
        <f>AND(M4504,ISNA(VLOOKUP(B4504,Sheet4!$A$1:$A$529,1,FALSE)))</f>
        <v>0</v>
      </c>
    </row>
    <row r="4505" spans="1:17">
      <c r="A4505" t="str">
        <f t="shared" si="422"/>
        <v>Hubert CONSTANCIAS</v>
      </c>
      <c r="B4505" t="s">
        <v>4053</v>
      </c>
      <c r="C4505" t="e">
        <f>VLOOKUP(B4505,Sheet5!$A$1158:$A$1246,1,FALSE)</f>
        <v>#N/A</v>
      </c>
      <c r="D4505" t="s">
        <v>11</v>
      </c>
      <c r="E4505" t="s">
        <v>243</v>
      </c>
      <c r="F4505" t="s">
        <v>4062</v>
      </c>
      <c r="G4505" t="s">
        <v>12215</v>
      </c>
      <c r="H4505" t="s">
        <v>7</v>
      </c>
      <c r="I4505">
        <v>935</v>
      </c>
      <c r="J4505">
        <v>1.5690025506800001E-2</v>
      </c>
      <c r="K4505">
        <f t="shared" si="423"/>
        <v>10987</v>
      </c>
      <c r="L4505" t="str">
        <f t="shared" si="424"/>
        <v>SOC</v>
      </c>
      <c r="M4505" t="b">
        <f t="shared" si="425"/>
        <v>0</v>
      </c>
      <c r="N4505" t="str">
        <f>VLOOKUP(B4505,Sheet3!$D$2:$I$578,6,FALSE)</f>
        <v>Martine Munoz</v>
      </c>
      <c r="O4505" t="str">
        <f t="shared" si="426"/>
        <v>Hubert CONSTANCIAS</v>
      </c>
      <c r="P4505" t="b">
        <f t="shared" si="427"/>
        <v>0</v>
      </c>
      <c r="Q4505" t="b">
        <f>AND(M4505,ISNA(VLOOKUP(B4505,Sheet4!$A$1:$A$529,1,FALSE)))</f>
        <v>0</v>
      </c>
    </row>
    <row r="4506" spans="1:17">
      <c r="A4506" t="str">
        <f t="shared" si="422"/>
        <v>Michel SAUVADE</v>
      </c>
      <c r="B4506" t="s">
        <v>4053</v>
      </c>
      <c r="C4506" t="e">
        <f>VLOOKUP(B4506,Sheet5!$A$1158:$A$1246,1,FALSE)</f>
        <v>#N/A</v>
      </c>
      <c r="D4506" t="s">
        <v>11</v>
      </c>
      <c r="E4506" t="s">
        <v>31</v>
      </c>
      <c r="F4506" t="s">
        <v>4063</v>
      </c>
      <c r="G4506" t="s">
        <v>12216</v>
      </c>
      <c r="H4506" t="s">
        <v>43</v>
      </c>
      <c r="I4506">
        <v>2045</v>
      </c>
      <c r="J4506">
        <v>3.4316686803599998E-2</v>
      </c>
      <c r="K4506">
        <f t="shared" si="423"/>
        <v>10987</v>
      </c>
      <c r="L4506" t="str">
        <f t="shared" si="424"/>
        <v>SOC</v>
      </c>
      <c r="M4506" t="b">
        <f t="shared" si="425"/>
        <v>0</v>
      </c>
      <c r="N4506" t="str">
        <f>VLOOKUP(B4506,Sheet3!$D$2:$I$578,6,FALSE)</f>
        <v>Martine Munoz</v>
      </c>
      <c r="O4506" t="str">
        <f t="shared" si="426"/>
        <v>Michel SAUVADE</v>
      </c>
      <c r="P4506" t="b">
        <f t="shared" si="427"/>
        <v>0</v>
      </c>
      <c r="Q4506" t="b">
        <f>AND(M4506,ISNA(VLOOKUP(B4506,Sheet4!$A$1:$A$529,1,FALSE)))</f>
        <v>0</v>
      </c>
    </row>
    <row r="4507" spans="1:17">
      <c r="A4507" t="str">
        <f t="shared" si="422"/>
        <v>André CHASSAIGNE</v>
      </c>
      <c r="B4507" t="s">
        <v>4053</v>
      </c>
      <c r="C4507" t="e">
        <f>VLOOKUP(B4507,Sheet5!$A$1158:$A$1246,1,FALSE)</f>
        <v>#N/A</v>
      </c>
      <c r="D4507" t="s">
        <v>11</v>
      </c>
      <c r="E4507" t="s">
        <v>9005</v>
      </c>
      <c r="F4507" t="s">
        <v>4064</v>
      </c>
      <c r="G4507" t="s">
        <v>12217</v>
      </c>
      <c r="H4507" t="s">
        <v>19</v>
      </c>
      <c r="I4507">
        <v>24523</v>
      </c>
      <c r="J4507">
        <v>0.41151496845199997</v>
      </c>
      <c r="K4507">
        <f t="shared" si="423"/>
        <v>10987</v>
      </c>
      <c r="L4507" t="str">
        <f t="shared" si="424"/>
        <v>SOC</v>
      </c>
      <c r="M4507" t="b">
        <f t="shared" si="425"/>
        <v>1</v>
      </c>
      <c r="N4507" t="str">
        <f>VLOOKUP(B4507,Sheet3!$D$2:$I$578,6,FALSE)</f>
        <v>Martine Munoz</v>
      </c>
      <c r="O4507" t="str">
        <f t="shared" si="426"/>
        <v>André CHASSAIGNE</v>
      </c>
      <c r="P4507" t="b">
        <f t="shared" si="427"/>
        <v>0</v>
      </c>
      <c r="Q4507" t="b">
        <f>AND(M4507,ISNA(VLOOKUP(B4507,Sheet4!$A$1:$A$529,1,FALSE)))</f>
        <v>1</v>
      </c>
    </row>
    <row r="4508" spans="1:17">
      <c r="A4508" t="str">
        <f t="shared" si="422"/>
        <v xml:space="preserve"> </v>
      </c>
      <c r="B4508" t="s">
        <v>4065</v>
      </c>
      <c r="C4508" t="e">
        <f>VLOOKUP(B4508,Sheet5!$A$1158:$A$1246,1,FALSE)</f>
        <v>#N/A</v>
      </c>
      <c r="G4508" t="s">
        <v>9202</v>
      </c>
      <c r="H4508" t="s">
        <v>1</v>
      </c>
      <c r="I4508">
        <v>68853</v>
      </c>
      <c r="J4508">
        <v>1</v>
      </c>
      <c r="K4508">
        <f t="shared" si="423"/>
        <v>0</v>
      </c>
      <c r="L4508">
        <f t="shared" si="424"/>
        <v>0</v>
      </c>
      <c r="M4508" t="b">
        <f t="shared" si="425"/>
        <v>0</v>
      </c>
      <c r="N4508" t="str">
        <f>VLOOKUP(B4508,Sheet3!$D$2:$I$578,6,FALSE)</f>
        <v>Martine Lignieres-Cassou</v>
      </c>
      <c r="O4508" t="str">
        <f t="shared" si="426"/>
        <v xml:space="preserve"> </v>
      </c>
      <c r="P4508" t="b">
        <f t="shared" si="427"/>
        <v>0</v>
      </c>
      <c r="Q4508" t="b">
        <f>AND(M4508,ISNA(VLOOKUP(B4508,Sheet4!$A$1:$A$529,1,FALSE)))</f>
        <v>0</v>
      </c>
    </row>
    <row r="4509" spans="1:17">
      <c r="A4509" t="str">
        <f t="shared" si="422"/>
        <v xml:space="preserve"> </v>
      </c>
      <c r="B4509" t="s">
        <v>4065</v>
      </c>
      <c r="C4509" t="e">
        <f>VLOOKUP(B4509,Sheet5!$A$1158:$A$1246,1,FALSE)</f>
        <v>#N/A</v>
      </c>
      <c r="G4509" t="s">
        <v>9202</v>
      </c>
      <c r="H4509" t="s">
        <v>2</v>
      </c>
      <c r="I4509">
        <v>28831</v>
      </c>
      <c r="J4509">
        <v>0.41873266233899997</v>
      </c>
      <c r="K4509">
        <f t="shared" si="423"/>
        <v>0</v>
      </c>
      <c r="L4509">
        <f t="shared" si="424"/>
        <v>0</v>
      </c>
      <c r="M4509" t="b">
        <f t="shared" si="425"/>
        <v>0</v>
      </c>
      <c r="N4509" t="str">
        <f>VLOOKUP(B4509,Sheet3!$D$2:$I$578,6,FALSE)</f>
        <v>Martine Lignieres-Cassou</v>
      </c>
      <c r="O4509" t="str">
        <f t="shared" si="426"/>
        <v xml:space="preserve"> </v>
      </c>
      <c r="P4509" t="b">
        <f t="shared" si="427"/>
        <v>0</v>
      </c>
      <c r="Q4509" t="b">
        <f>AND(M4509,ISNA(VLOOKUP(B4509,Sheet4!$A$1:$A$529,1,FALSE)))</f>
        <v>0</v>
      </c>
    </row>
    <row r="4510" spans="1:17">
      <c r="A4510" t="str">
        <f t="shared" si="422"/>
        <v xml:space="preserve"> </v>
      </c>
      <c r="B4510" t="s">
        <v>4065</v>
      </c>
      <c r="C4510" t="e">
        <f>VLOOKUP(B4510,Sheet5!$A$1158:$A$1246,1,FALSE)</f>
        <v>#N/A</v>
      </c>
      <c r="G4510" t="s">
        <v>9202</v>
      </c>
      <c r="H4510" t="s">
        <v>3</v>
      </c>
      <c r="I4510">
        <v>934</v>
      </c>
      <c r="J4510">
        <v>1.3565131512100001E-2</v>
      </c>
      <c r="K4510">
        <f t="shared" si="423"/>
        <v>0</v>
      </c>
      <c r="L4510">
        <f t="shared" si="424"/>
        <v>0</v>
      </c>
      <c r="M4510" t="b">
        <f t="shared" si="425"/>
        <v>0</v>
      </c>
      <c r="N4510" t="str">
        <f>VLOOKUP(B4510,Sheet3!$D$2:$I$578,6,FALSE)</f>
        <v>Martine Lignieres-Cassou</v>
      </c>
      <c r="O4510" t="str">
        <f t="shared" si="426"/>
        <v xml:space="preserve"> </v>
      </c>
      <c r="P4510" t="b">
        <f t="shared" si="427"/>
        <v>0</v>
      </c>
      <c r="Q4510" t="b">
        <f>AND(M4510,ISNA(VLOOKUP(B4510,Sheet4!$A$1:$A$529,1,FALSE)))</f>
        <v>0</v>
      </c>
    </row>
    <row r="4511" spans="1:17">
      <c r="A4511" t="str">
        <f t="shared" si="422"/>
        <v>Michèle MARTIN</v>
      </c>
      <c r="B4511" t="s">
        <v>4065</v>
      </c>
      <c r="C4511" t="e">
        <f>VLOOKUP(B4511,Sheet5!$A$1158:$A$1246,1,FALSE)</f>
        <v>#N/A</v>
      </c>
      <c r="D4511" t="s">
        <v>4</v>
      </c>
      <c r="E4511" t="s">
        <v>9114</v>
      </c>
      <c r="F4511" t="s">
        <v>407</v>
      </c>
      <c r="G4511" t="s">
        <v>9429</v>
      </c>
      <c r="H4511" t="s">
        <v>10</v>
      </c>
      <c r="I4511">
        <v>230</v>
      </c>
      <c r="J4511">
        <v>5.8841588211199997E-3</v>
      </c>
      <c r="K4511">
        <f t="shared" si="423"/>
        <v>0</v>
      </c>
      <c r="L4511">
        <f t="shared" si="424"/>
        <v>0</v>
      </c>
      <c r="M4511" t="b">
        <f t="shared" si="425"/>
        <v>0</v>
      </c>
      <c r="N4511" t="str">
        <f>VLOOKUP(B4511,Sheet3!$D$2:$I$578,6,FALSE)</f>
        <v>Martine Lignieres-Cassou</v>
      </c>
      <c r="O4511" t="str">
        <f t="shared" si="426"/>
        <v>Michèle MARTIN</v>
      </c>
      <c r="P4511" t="b">
        <f t="shared" si="427"/>
        <v>0</v>
      </c>
      <c r="Q4511" t="b">
        <f>AND(M4511,ISNA(VLOOKUP(B4511,Sheet4!$A$1:$A$529,1,FALSE)))</f>
        <v>0</v>
      </c>
    </row>
    <row r="4512" spans="1:17">
      <c r="A4512" t="str">
        <f t="shared" si="422"/>
        <v>Jean PICHAI</v>
      </c>
      <c r="B4512" t="s">
        <v>4065</v>
      </c>
      <c r="C4512" t="e">
        <f>VLOOKUP(B4512,Sheet5!$A$1158:$A$1246,1,FALSE)</f>
        <v>#N/A</v>
      </c>
      <c r="D4512" t="s">
        <v>11</v>
      </c>
      <c r="E4512" t="s">
        <v>97</v>
      </c>
      <c r="F4512" t="s">
        <v>4066</v>
      </c>
      <c r="G4512" t="s">
        <v>12218</v>
      </c>
      <c r="H4512" t="s">
        <v>43</v>
      </c>
      <c r="I4512">
        <v>178</v>
      </c>
      <c r="J4512">
        <v>4.5538272615600001E-3</v>
      </c>
      <c r="K4512">
        <f t="shared" si="423"/>
        <v>0</v>
      </c>
      <c r="L4512">
        <f t="shared" si="424"/>
        <v>0</v>
      </c>
      <c r="M4512" t="b">
        <f t="shared" si="425"/>
        <v>0</v>
      </c>
      <c r="N4512" t="str">
        <f>VLOOKUP(B4512,Sheet3!$D$2:$I$578,6,FALSE)</f>
        <v>Martine Lignieres-Cassou</v>
      </c>
      <c r="O4512" t="str">
        <f t="shared" si="426"/>
        <v>Jean PICHAI</v>
      </c>
      <c r="P4512" t="b">
        <f t="shared" si="427"/>
        <v>0</v>
      </c>
      <c r="Q4512" t="b">
        <f>AND(M4512,ISNA(VLOOKUP(B4512,Sheet4!$A$1:$A$529,1,FALSE)))</f>
        <v>0</v>
      </c>
    </row>
    <row r="4513" spans="1:17">
      <c r="A4513" t="str">
        <f t="shared" si="422"/>
        <v>Margua RULAND</v>
      </c>
      <c r="B4513" t="s">
        <v>4065</v>
      </c>
      <c r="C4513" t="e">
        <f>VLOOKUP(B4513,Sheet5!$A$1158:$A$1246,1,FALSE)</f>
        <v>#N/A</v>
      </c>
      <c r="D4513" t="s">
        <v>4</v>
      </c>
      <c r="E4513" t="s">
        <v>4067</v>
      </c>
      <c r="F4513" t="s">
        <v>4068</v>
      </c>
      <c r="G4513" t="s">
        <v>12219</v>
      </c>
      <c r="H4513" t="s">
        <v>29</v>
      </c>
      <c r="I4513">
        <v>328</v>
      </c>
      <c r="J4513">
        <v>8.3913221448999997E-3</v>
      </c>
      <c r="K4513">
        <f t="shared" si="423"/>
        <v>0</v>
      </c>
      <c r="L4513">
        <f t="shared" si="424"/>
        <v>0</v>
      </c>
      <c r="M4513" t="b">
        <f t="shared" si="425"/>
        <v>0</v>
      </c>
      <c r="N4513" t="str">
        <f>VLOOKUP(B4513,Sheet3!$D$2:$I$578,6,FALSE)</f>
        <v>Martine Lignieres-Cassou</v>
      </c>
      <c r="O4513" t="str">
        <f t="shared" si="426"/>
        <v>Margua RULAND</v>
      </c>
      <c r="P4513" t="b">
        <f t="shared" si="427"/>
        <v>0</v>
      </c>
      <c r="Q4513" t="b">
        <f>AND(M4513,ISNA(VLOOKUP(B4513,Sheet4!$A$1:$A$529,1,FALSE)))</f>
        <v>0</v>
      </c>
    </row>
    <row r="4514" spans="1:17">
      <c r="A4514" t="str">
        <f t="shared" si="422"/>
        <v>Mehdi JABRANE</v>
      </c>
      <c r="B4514" t="s">
        <v>4065</v>
      </c>
      <c r="C4514" t="e">
        <f>VLOOKUP(B4514,Sheet5!$A$1158:$A$1246,1,FALSE)</f>
        <v>#N/A</v>
      </c>
      <c r="D4514" t="s">
        <v>11</v>
      </c>
      <c r="E4514" t="s">
        <v>4069</v>
      </c>
      <c r="F4514" t="s">
        <v>4070</v>
      </c>
      <c r="G4514" t="s">
        <v>12220</v>
      </c>
      <c r="H4514" t="s">
        <v>271</v>
      </c>
      <c r="I4514">
        <v>514</v>
      </c>
      <c r="J4514">
        <v>1.31498158002E-2</v>
      </c>
      <c r="K4514">
        <f t="shared" si="423"/>
        <v>0</v>
      </c>
      <c r="L4514">
        <f t="shared" si="424"/>
        <v>0</v>
      </c>
      <c r="M4514" t="b">
        <f t="shared" si="425"/>
        <v>0</v>
      </c>
      <c r="N4514" t="str">
        <f>VLOOKUP(B4514,Sheet3!$D$2:$I$578,6,FALSE)</f>
        <v>Martine Lignieres-Cassou</v>
      </c>
      <c r="O4514" t="str">
        <f t="shared" si="426"/>
        <v>Mehdi JABRANE</v>
      </c>
      <c r="P4514" t="b">
        <f t="shared" si="427"/>
        <v>0</v>
      </c>
      <c r="Q4514" t="b">
        <f>AND(M4514,ISNA(VLOOKUP(B4514,Sheet4!$A$1:$A$529,1,FALSE)))</f>
        <v>0</v>
      </c>
    </row>
    <row r="4515" spans="1:17">
      <c r="A4515" t="str">
        <f t="shared" si="422"/>
        <v>Nicolas PATRIARCHE</v>
      </c>
      <c r="B4515" t="s">
        <v>4065</v>
      </c>
      <c r="C4515" t="e">
        <f>VLOOKUP(B4515,Sheet5!$A$1158:$A$1246,1,FALSE)</f>
        <v>#N/A</v>
      </c>
      <c r="D4515" t="s">
        <v>11</v>
      </c>
      <c r="E4515" t="s">
        <v>79</v>
      </c>
      <c r="F4515" t="s">
        <v>4071</v>
      </c>
      <c r="G4515" t="s">
        <v>12221</v>
      </c>
      <c r="H4515" t="s">
        <v>26</v>
      </c>
      <c r="I4515">
        <v>9096</v>
      </c>
      <c r="J4515">
        <v>0.232705689726</v>
      </c>
      <c r="K4515">
        <f t="shared" si="423"/>
        <v>0</v>
      </c>
      <c r="L4515">
        <f t="shared" si="424"/>
        <v>0</v>
      </c>
      <c r="M4515" t="b">
        <f t="shared" si="425"/>
        <v>0</v>
      </c>
      <c r="N4515" t="str">
        <f>VLOOKUP(B4515,Sheet3!$D$2:$I$578,6,FALSE)</f>
        <v>Martine Lignieres-Cassou</v>
      </c>
      <c r="O4515" t="str">
        <f t="shared" si="426"/>
        <v>Nicolas PATRIARCHE</v>
      </c>
      <c r="P4515" t="b">
        <f t="shared" si="427"/>
        <v>0</v>
      </c>
      <c r="Q4515" t="b">
        <f>AND(M4515,ISNA(VLOOKUP(B4515,Sheet4!$A$1:$A$529,1,FALSE)))</f>
        <v>0</v>
      </c>
    </row>
    <row r="4516" spans="1:17">
      <c r="A4516" t="str">
        <f t="shared" si="422"/>
        <v>David VITINI</v>
      </c>
      <c r="B4516" t="s">
        <v>4065</v>
      </c>
      <c r="C4516" t="e">
        <f>VLOOKUP(B4516,Sheet5!$A$1158:$A$1246,1,FALSE)</f>
        <v>#N/A</v>
      </c>
      <c r="D4516" t="s">
        <v>11</v>
      </c>
      <c r="E4516" t="s">
        <v>773</v>
      </c>
      <c r="F4516" t="s">
        <v>4072</v>
      </c>
      <c r="G4516" t="s">
        <v>12222</v>
      </c>
      <c r="H4516" t="s">
        <v>13</v>
      </c>
      <c r="I4516">
        <v>184</v>
      </c>
      <c r="J4516">
        <v>4.7073270569000002E-3</v>
      </c>
      <c r="K4516">
        <f t="shared" si="423"/>
        <v>0</v>
      </c>
      <c r="L4516">
        <f t="shared" si="424"/>
        <v>0</v>
      </c>
      <c r="M4516" t="b">
        <f t="shared" si="425"/>
        <v>0</v>
      </c>
      <c r="N4516" t="str">
        <f>VLOOKUP(B4516,Sheet3!$D$2:$I$578,6,FALSE)</f>
        <v>Martine Lignieres-Cassou</v>
      </c>
      <c r="O4516" t="str">
        <f t="shared" si="426"/>
        <v>David VITINI</v>
      </c>
      <c r="P4516" t="b">
        <f t="shared" si="427"/>
        <v>0</v>
      </c>
      <c r="Q4516" t="b">
        <f>AND(M4516,ISNA(VLOOKUP(B4516,Sheet4!$A$1:$A$529,1,FALSE)))</f>
        <v>0</v>
      </c>
    </row>
    <row r="4517" spans="1:17">
      <c r="A4517" t="str">
        <f t="shared" si="422"/>
        <v>Danièle IRIART</v>
      </c>
      <c r="B4517" t="s">
        <v>4065</v>
      </c>
      <c r="C4517" t="e">
        <f>VLOOKUP(B4517,Sheet5!$A$1158:$A$1246,1,FALSE)</f>
        <v>#N/A</v>
      </c>
      <c r="D4517" t="s">
        <v>4</v>
      </c>
      <c r="E4517" t="s">
        <v>9123</v>
      </c>
      <c r="F4517" t="s">
        <v>4073</v>
      </c>
      <c r="G4517" t="s">
        <v>12223</v>
      </c>
      <c r="H4517" t="s">
        <v>7</v>
      </c>
      <c r="I4517">
        <v>1962</v>
      </c>
      <c r="J4517">
        <v>5.0194433074100001E-2</v>
      </c>
      <c r="K4517">
        <f t="shared" si="423"/>
        <v>1962</v>
      </c>
      <c r="L4517" t="str">
        <f t="shared" si="424"/>
        <v>VEC</v>
      </c>
      <c r="M4517" t="b">
        <f t="shared" si="425"/>
        <v>0</v>
      </c>
      <c r="N4517" t="str">
        <f>VLOOKUP(B4517,Sheet3!$D$2:$I$578,6,FALSE)</f>
        <v>Martine Lignieres-Cassou</v>
      </c>
      <c r="O4517" t="str">
        <f t="shared" si="426"/>
        <v>Danièle IRIART</v>
      </c>
      <c r="P4517" t="b">
        <f t="shared" si="427"/>
        <v>0</v>
      </c>
      <c r="Q4517" t="b">
        <f>AND(M4517,ISNA(VLOOKUP(B4517,Sheet4!$A$1:$A$529,1,FALSE)))</f>
        <v>0</v>
      </c>
    </row>
    <row r="4518" spans="1:17">
      <c r="A4518" t="str">
        <f t="shared" si="422"/>
        <v>Eric SCHATZ</v>
      </c>
      <c r="B4518" t="s">
        <v>4065</v>
      </c>
      <c r="C4518" t="e">
        <f>VLOOKUP(B4518,Sheet5!$A$1158:$A$1246,1,FALSE)</f>
        <v>#N/A</v>
      </c>
      <c r="D4518" t="s">
        <v>11</v>
      </c>
      <c r="E4518" t="s">
        <v>58</v>
      </c>
      <c r="F4518" t="s">
        <v>4074</v>
      </c>
      <c r="G4518" t="s">
        <v>12224</v>
      </c>
      <c r="H4518" t="s">
        <v>10</v>
      </c>
      <c r="I4518">
        <v>345</v>
      </c>
      <c r="J4518">
        <v>8.82623823168E-3</v>
      </c>
      <c r="K4518">
        <f t="shared" si="423"/>
        <v>1962</v>
      </c>
      <c r="L4518" t="str">
        <f t="shared" si="424"/>
        <v>VEC</v>
      </c>
      <c r="M4518" t="b">
        <f t="shared" si="425"/>
        <v>0</v>
      </c>
      <c r="N4518" t="str">
        <f>VLOOKUP(B4518,Sheet3!$D$2:$I$578,6,FALSE)</f>
        <v>Martine Lignieres-Cassou</v>
      </c>
      <c r="O4518" t="str">
        <f t="shared" si="426"/>
        <v>Eric SCHATZ</v>
      </c>
      <c r="P4518" t="b">
        <f t="shared" si="427"/>
        <v>0</v>
      </c>
      <c r="Q4518" t="b">
        <f>AND(M4518,ISNA(VLOOKUP(B4518,Sheet4!$A$1:$A$529,1,FALSE)))</f>
        <v>0</v>
      </c>
    </row>
    <row r="4519" spans="1:17">
      <c r="A4519" t="str">
        <f t="shared" si="422"/>
        <v>Martine LIGNIERES-CASSOU</v>
      </c>
      <c r="B4519" t="s">
        <v>4065</v>
      </c>
      <c r="C4519" t="e">
        <f>VLOOKUP(B4519,Sheet5!$A$1158:$A$1246,1,FALSE)</f>
        <v>#N/A</v>
      </c>
      <c r="D4519" t="s">
        <v>4</v>
      </c>
      <c r="E4519" t="s">
        <v>172</v>
      </c>
      <c r="F4519" t="s">
        <v>4075</v>
      </c>
      <c r="G4519" t="s">
        <v>12225</v>
      </c>
      <c r="H4519" t="s">
        <v>21</v>
      </c>
      <c r="I4519">
        <v>14700</v>
      </c>
      <c r="J4519">
        <v>0.37607449856699998</v>
      </c>
      <c r="K4519">
        <f t="shared" si="423"/>
        <v>14700</v>
      </c>
      <c r="L4519" t="str">
        <f t="shared" si="424"/>
        <v>SOC</v>
      </c>
      <c r="M4519" t="b">
        <f t="shared" si="425"/>
        <v>0</v>
      </c>
      <c r="N4519" t="str">
        <f>VLOOKUP(B4519,Sheet3!$D$2:$I$578,6,FALSE)</f>
        <v>Martine Lignieres-Cassou</v>
      </c>
      <c r="O4519" t="str">
        <f t="shared" si="426"/>
        <v>Martine LIGNIERES-CASSOU</v>
      </c>
      <c r="P4519" t="b">
        <f t="shared" si="427"/>
        <v>1</v>
      </c>
      <c r="Q4519" t="b">
        <f>AND(M4519,ISNA(VLOOKUP(B4519,Sheet4!$A$1:$A$529,1,FALSE)))</f>
        <v>0</v>
      </c>
    </row>
    <row r="4520" spans="1:17">
      <c r="A4520" t="str">
        <f t="shared" si="422"/>
        <v>Thibault CHENEVIERE</v>
      </c>
      <c r="B4520" t="s">
        <v>4065</v>
      </c>
      <c r="C4520" t="e">
        <f>VLOOKUP(B4520,Sheet5!$A$1158:$A$1246,1,FALSE)</f>
        <v>#N/A</v>
      </c>
      <c r="D4520" t="s">
        <v>11</v>
      </c>
      <c r="E4520" t="s">
        <v>2400</v>
      </c>
      <c r="F4520" t="s">
        <v>4076</v>
      </c>
      <c r="G4520" t="s">
        <v>12226</v>
      </c>
      <c r="H4520" t="s">
        <v>87</v>
      </c>
      <c r="I4520">
        <v>826</v>
      </c>
      <c r="J4520">
        <v>2.1131805157599999E-2</v>
      </c>
      <c r="K4520">
        <f t="shared" si="423"/>
        <v>14700</v>
      </c>
      <c r="L4520" t="str">
        <f t="shared" si="424"/>
        <v>SOC</v>
      </c>
      <c r="M4520" t="b">
        <f t="shared" si="425"/>
        <v>0</v>
      </c>
      <c r="N4520" t="str">
        <f>VLOOKUP(B4520,Sheet3!$D$2:$I$578,6,FALSE)</f>
        <v>Martine Lignieres-Cassou</v>
      </c>
      <c r="O4520" t="str">
        <f t="shared" si="426"/>
        <v>Thibault CHENEVIERE</v>
      </c>
      <c r="P4520" t="b">
        <f t="shared" si="427"/>
        <v>0</v>
      </c>
      <c r="Q4520" t="b">
        <f>AND(M4520,ISNA(VLOOKUP(B4520,Sheet4!$A$1:$A$529,1,FALSE)))</f>
        <v>0</v>
      </c>
    </row>
    <row r="4521" spans="1:17">
      <c r="A4521" t="str">
        <f t="shared" si="422"/>
        <v>Julien PRAT</v>
      </c>
      <c r="B4521" t="s">
        <v>4065</v>
      </c>
      <c r="C4521" t="e">
        <f>VLOOKUP(B4521,Sheet5!$A$1158:$A$1246,1,FALSE)</f>
        <v>#N/A</v>
      </c>
      <c r="D4521" t="s">
        <v>11</v>
      </c>
      <c r="E4521" t="s">
        <v>1254</v>
      </c>
      <c r="F4521" t="s">
        <v>1766</v>
      </c>
      <c r="G4521" t="s">
        <v>10429</v>
      </c>
      <c r="H4521" t="s">
        <v>271</v>
      </c>
      <c r="I4521">
        <v>293</v>
      </c>
      <c r="J4521">
        <v>7.4959066721200004E-3</v>
      </c>
      <c r="K4521">
        <f t="shared" si="423"/>
        <v>14700</v>
      </c>
      <c r="L4521" t="str">
        <f t="shared" si="424"/>
        <v>SOC</v>
      </c>
      <c r="M4521" t="b">
        <f t="shared" si="425"/>
        <v>0</v>
      </c>
      <c r="N4521" t="str">
        <f>VLOOKUP(B4521,Sheet3!$D$2:$I$578,6,FALSE)</f>
        <v>Martine Lignieres-Cassou</v>
      </c>
      <c r="O4521" t="str">
        <f t="shared" si="426"/>
        <v>Julien PRAT</v>
      </c>
      <c r="P4521" t="b">
        <f t="shared" si="427"/>
        <v>0</v>
      </c>
      <c r="Q4521" t="b">
        <f>AND(M4521,ISNA(VLOOKUP(B4521,Sheet4!$A$1:$A$529,1,FALSE)))</f>
        <v>0</v>
      </c>
    </row>
    <row r="4522" spans="1:17">
      <c r="A4522" t="str">
        <f t="shared" si="422"/>
        <v>Olivier DARTIGOLLES</v>
      </c>
      <c r="B4522" t="s">
        <v>4065</v>
      </c>
      <c r="C4522" t="e">
        <f>VLOOKUP(B4522,Sheet5!$A$1158:$A$1246,1,FALSE)</f>
        <v>#N/A</v>
      </c>
      <c r="D4522" t="s">
        <v>11</v>
      </c>
      <c r="E4522" t="s">
        <v>46</v>
      </c>
      <c r="F4522" t="s">
        <v>4077</v>
      </c>
      <c r="G4522" t="s">
        <v>12227</v>
      </c>
      <c r="H4522" t="s">
        <v>19</v>
      </c>
      <c r="I4522">
        <v>3451</v>
      </c>
      <c r="J4522">
        <v>8.8287965615999997E-2</v>
      </c>
      <c r="K4522">
        <f t="shared" si="423"/>
        <v>14700</v>
      </c>
      <c r="L4522" t="str">
        <f t="shared" si="424"/>
        <v>SOC</v>
      </c>
      <c r="M4522" t="b">
        <f t="shared" si="425"/>
        <v>0</v>
      </c>
      <c r="N4522" t="str">
        <f>VLOOKUP(B4522,Sheet3!$D$2:$I$578,6,FALSE)</f>
        <v>Martine Lignieres-Cassou</v>
      </c>
      <c r="O4522" t="str">
        <f t="shared" si="426"/>
        <v>Olivier DARTIGOLLES</v>
      </c>
      <c r="P4522" t="b">
        <f t="shared" si="427"/>
        <v>0</v>
      </c>
      <c r="Q4522" t="b">
        <f>AND(M4522,ISNA(VLOOKUP(B4522,Sheet4!$A$1:$A$529,1,FALSE)))</f>
        <v>0</v>
      </c>
    </row>
    <row r="4523" spans="1:17">
      <c r="A4523" t="str">
        <f t="shared" si="422"/>
        <v>Philippe BOELL</v>
      </c>
      <c r="B4523" t="s">
        <v>4065</v>
      </c>
      <c r="C4523" t="e">
        <f>VLOOKUP(B4523,Sheet5!$A$1158:$A$1246,1,FALSE)</f>
        <v>#N/A</v>
      </c>
      <c r="D4523" t="s">
        <v>11</v>
      </c>
      <c r="E4523" t="s">
        <v>385</v>
      </c>
      <c r="F4523" t="s">
        <v>4078</v>
      </c>
      <c r="G4523" t="s">
        <v>12228</v>
      </c>
      <c r="H4523" t="s">
        <v>17</v>
      </c>
      <c r="I4523">
        <v>4005</v>
      </c>
      <c r="J4523">
        <v>0.102461113385</v>
      </c>
      <c r="K4523">
        <f t="shared" si="423"/>
        <v>14700</v>
      </c>
      <c r="L4523" t="str">
        <f t="shared" si="424"/>
        <v>SOC</v>
      </c>
      <c r="M4523" t="b">
        <f t="shared" si="425"/>
        <v>0</v>
      </c>
      <c r="N4523" t="str">
        <f>VLOOKUP(B4523,Sheet3!$D$2:$I$578,6,FALSE)</f>
        <v>Martine Lignieres-Cassou</v>
      </c>
      <c r="O4523" t="str">
        <f t="shared" si="426"/>
        <v>Philippe BOELL</v>
      </c>
      <c r="P4523" t="b">
        <f t="shared" si="427"/>
        <v>0</v>
      </c>
      <c r="Q4523" t="b">
        <f>AND(M4523,ISNA(VLOOKUP(B4523,Sheet4!$A$1:$A$529,1,FALSE)))</f>
        <v>0</v>
      </c>
    </row>
    <row r="4524" spans="1:17">
      <c r="A4524" t="str">
        <f t="shared" si="422"/>
        <v>Philippe ARRAOU</v>
      </c>
      <c r="B4524" t="s">
        <v>4065</v>
      </c>
      <c r="C4524" t="e">
        <f>VLOOKUP(B4524,Sheet5!$A$1158:$A$1246,1,FALSE)</f>
        <v>#N/A</v>
      </c>
      <c r="D4524" t="s">
        <v>11</v>
      </c>
      <c r="E4524" t="s">
        <v>385</v>
      </c>
      <c r="F4524" t="s">
        <v>4079</v>
      </c>
      <c r="G4524" t="s">
        <v>12229</v>
      </c>
      <c r="H4524" t="s">
        <v>43</v>
      </c>
      <c r="I4524">
        <v>2976</v>
      </c>
      <c r="J4524">
        <v>7.6135898485499995E-2</v>
      </c>
      <c r="K4524">
        <f t="shared" si="423"/>
        <v>14700</v>
      </c>
      <c r="L4524" t="str">
        <f t="shared" si="424"/>
        <v>SOC</v>
      </c>
      <c r="M4524" t="b">
        <f t="shared" si="425"/>
        <v>1</v>
      </c>
      <c r="N4524" t="str">
        <f>VLOOKUP(B4524,Sheet3!$D$2:$I$578,6,FALSE)</f>
        <v>Martine Lignieres-Cassou</v>
      </c>
      <c r="O4524" t="str">
        <f t="shared" si="426"/>
        <v>Philippe ARRAOU</v>
      </c>
      <c r="P4524" t="b">
        <f t="shared" si="427"/>
        <v>0</v>
      </c>
      <c r="Q4524" t="b">
        <f>AND(M4524,ISNA(VLOOKUP(B4524,Sheet4!$A$1:$A$529,1,FALSE)))</f>
        <v>1</v>
      </c>
    </row>
    <row r="4525" spans="1:17">
      <c r="A4525" t="str">
        <f t="shared" si="422"/>
        <v xml:space="preserve"> </v>
      </c>
      <c r="B4525" t="s">
        <v>4080</v>
      </c>
      <c r="C4525" t="e">
        <f>VLOOKUP(B4525,Sheet5!$A$1158:$A$1246,1,FALSE)</f>
        <v>#N/A</v>
      </c>
      <c r="G4525" t="s">
        <v>9202</v>
      </c>
      <c r="H4525" t="s">
        <v>1</v>
      </c>
      <c r="I4525">
        <v>77703</v>
      </c>
      <c r="J4525">
        <v>1</v>
      </c>
      <c r="K4525">
        <f t="shared" si="423"/>
        <v>0</v>
      </c>
      <c r="L4525">
        <f t="shared" si="424"/>
        <v>0</v>
      </c>
      <c r="M4525" t="b">
        <f t="shared" si="425"/>
        <v>0</v>
      </c>
      <c r="N4525" t="str">
        <f>VLOOKUP(B4525,Sheet3!$D$2:$I$578,6,FALSE)</f>
        <v>Nathalie Chabanne</v>
      </c>
      <c r="O4525" t="str">
        <f t="shared" si="426"/>
        <v xml:space="preserve"> </v>
      </c>
      <c r="P4525" t="b">
        <f t="shared" si="427"/>
        <v>0</v>
      </c>
      <c r="Q4525" t="b">
        <f>AND(M4525,ISNA(VLOOKUP(B4525,Sheet4!$A$1:$A$529,1,FALSE)))</f>
        <v>0</v>
      </c>
    </row>
    <row r="4526" spans="1:17">
      <c r="A4526" t="str">
        <f t="shared" si="422"/>
        <v xml:space="preserve"> </v>
      </c>
      <c r="B4526" t="s">
        <v>4080</v>
      </c>
      <c r="C4526" t="e">
        <f>VLOOKUP(B4526,Sheet5!$A$1158:$A$1246,1,FALSE)</f>
        <v>#N/A</v>
      </c>
      <c r="G4526" t="s">
        <v>9202</v>
      </c>
      <c r="H4526" t="s">
        <v>2</v>
      </c>
      <c r="I4526">
        <v>28907</v>
      </c>
      <c r="J4526">
        <v>0.37201909836199998</v>
      </c>
      <c r="K4526">
        <f t="shared" si="423"/>
        <v>0</v>
      </c>
      <c r="L4526">
        <f t="shared" si="424"/>
        <v>0</v>
      </c>
      <c r="M4526" t="b">
        <f t="shared" si="425"/>
        <v>0</v>
      </c>
      <c r="N4526" t="str">
        <f>VLOOKUP(B4526,Sheet3!$D$2:$I$578,6,FALSE)</f>
        <v>Nathalie Chabanne</v>
      </c>
      <c r="O4526" t="str">
        <f t="shared" si="426"/>
        <v xml:space="preserve"> </v>
      </c>
      <c r="P4526" t="b">
        <f t="shared" si="427"/>
        <v>0</v>
      </c>
      <c r="Q4526" t="b">
        <f>AND(M4526,ISNA(VLOOKUP(B4526,Sheet4!$A$1:$A$529,1,FALSE)))</f>
        <v>0</v>
      </c>
    </row>
    <row r="4527" spans="1:17">
      <c r="A4527" t="str">
        <f t="shared" si="422"/>
        <v xml:space="preserve"> </v>
      </c>
      <c r="B4527" t="s">
        <v>4080</v>
      </c>
      <c r="C4527" t="e">
        <f>VLOOKUP(B4527,Sheet5!$A$1158:$A$1246,1,FALSE)</f>
        <v>#N/A</v>
      </c>
      <c r="G4527" t="s">
        <v>9202</v>
      </c>
      <c r="H4527" t="s">
        <v>3</v>
      </c>
      <c r="I4527">
        <v>776</v>
      </c>
      <c r="J4527">
        <v>9.9867443985400001E-3</v>
      </c>
      <c r="K4527">
        <f t="shared" si="423"/>
        <v>0</v>
      </c>
      <c r="L4527">
        <f t="shared" si="424"/>
        <v>0</v>
      </c>
      <c r="M4527" t="b">
        <f t="shared" si="425"/>
        <v>0</v>
      </c>
      <c r="N4527" t="str">
        <f>VLOOKUP(B4527,Sheet3!$D$2:$I$578,6,FALSE)</f>
        <v>Nathalie Chabanne</v>
      </c>
      <c r="O4527" t="str">
        <f t="shared" si="426"/>
        <v xml:space="preserve"> </v>
      </c>
      <c r="P4527" t="b">
        <f t="shared" si="427"/>
        <v>0</v>
      </c>
      <c r="Q4527" t="b">
        <f>AND(M4527,ISNA(VLOOKUP(B4527,Sheet4!$A$1:$A$529,1,FALSE)))</f>
        <v>0</v>
      </c>
    </row>
    <row r="4528" spans="1:17">
      <c r="A4528" t="str">
        <f t="shared" si="422"/>
        <v>Jessica BERNADEZ</v>
      </c>
      <c r="B4528" t="s">
        <v>4080</v>
      </c>
      <c r="C4528" t="e">
        <f>VLOOKUP(B4528,Sheet5!$A$1158:$A$1246,1,FALSE)</f>
        <v>#N/A</v>
      </c>
      <c r="D4528" t="s">
        <v>4</v>
      </c>
      <c r="E4528" t="s">
        <v>4081</v>
      </c>
      <c r="F4528" t="s">
        <v>4082</v>
      </c>
      <c r="G4528" t="s">
        <v>12230</v>
      </c>
      <c r="H4528" t="s">
        <v>17</v>
      </c>
      <c r="I4528">
        <v>4477</v>
      </c>
      <c r="J4528">
        <v>9.3231986672200007E-2</v>
      </c>
      <c r="K4528">
        <f t="shared" si="423"/>
        <v>0</v>
      </c>
      <c r="L4528">
        <f t="shared" si="424"/>
        <v>0</v>
      </c>
      <c r="M4528" t="b">
        <f t="shared" si="425"/>
        <v>0</v>
      </c>
      <c r="N4528" t="str">
        <f>VLOOKUP(B4528,Sheet3!$D$2:$I$578,6,FALSE)</f>
        <v>Nathalie Chabanne</v>
      </c>
      <c r="O4528" t="str">
        <f t="shared" si="426"/>
        <v>Jessica BERNADEZ</v>
      </c>
      <c r="P4528" t="b">
        <f t="shared" si="427"/>
        <v>0</v>
      </c>
      <c r="Q4528" t="b">
        <f>AND(M4528,ISNA(VLOOKUP(B4528,Sheet4!$A$1:$A$529,1,FALSE)))</f>
        <v>0</v>
      </c>
    </row>
    <row r="4529" spans="1:17">
      <c r="A4529" t="str">
        <f t="shared" si="422"/>
        <v>Eric SAUBATTE</v>
      </c>
      <c r="B4529" t="s">
        <v>4080</v>
      </c>
      <c r="C4529" t="e">
        <f>VLOOKUP(B4529,Sheet5!$A$1158:$A$1246,1,FALSE)</f>
        <v>#N/A</v>
      </c>
      <c r="D4529" t="s">
        <v>11</v>
      </c>
      <c r="E4529" t="s">
        <v>58</v>
      </c>
      <c r="F4529" t="s">
        <v>4083</v>
      </c>
      <c r="G4529" t="s">
        <v>12231</v>
      </c>
      <c r="H4529" t="s">
        <v>26</v>
      </c>
      <c r="I4529">
        <v>10432</v>
      </c>
      <c r="J4529">
        <v>0.21724281549400001</v>
      </c>
      <c r="K4529">
        <f t="shared" si="423"/>
        <v>0</v>
      </c>
      <c r="L4529">
        <f t="shared" si="424"/>
        <v>0</v>
      </c>
      <c r="M4529" t="b">
        <f t="shared" si="425"/>
        <v>0</v>
      </c>
      <c r="N4529" t="str">
        <f>VLOOKUP(B4529,Sheet3!$D$2:$I$578,6,FALSE)</f>
        <v>Nathalie Chabanne</v>
      </c>
      <c r="O4529" t="str">
        <f t="shared" si="426"/>
        <v>Eric SAUBATTE</v>
      </c>
      <c r="P4529" t="b">
        <f t="shared" si="427"/>
        <v>0</v>
      </c>
      <c r="Q4529" t="b">
        <f>AND(M4529,ISNA(VLOOKUP(B4529,Sheet4!$A$1:$A$529,1,FALSE)))</f>
        <v>0</v>
      </c>
    </row>
    <row r="4530" spans="1:17">
      <c r="A4530" t="str">
        <f t="shared" si="422"/>
        <v>Frédéric STEINBAUER</v>
      </c>
      <c r="B4530" t="s">
        <v>4080</v>
      </c>
      <c r="C4530" t="e">
        <f>VLOOKUP(B4530,Sheet5!$A$1158:$A$1246,1,FALSE)</f>
        <v>#N/A</v>
      </c>
      <c r="D4530" t="s">
        <v>11</v>
      </c>
      <c r="E4530" t="s">
        <v>9000</v>
      </c>
      <c r="F4530" t="s">
        <v>4084</v>
      </c>
      <c r="G4530" t="s">
        <v>12232</v>
      </c>
      <c r="H4530" t="s">
        <v>10</v>
      </c>
      <c r="I4530">
        <v>127</v>
      </c>
      <c r="J4530">
        <v>2.6447313619299999E-3</v>
      </c>
      <c r="K4530">
        <f t="shared" si="423"/>
        <v>0</v>
      </c>
      <c r="L4530">
        <f t="shared" si="424"/>
        <v>0</v>
      </c>
      <c r="M4530" t="b">
        <f t="shared" si="425"/>
        <v>0</v>
      </c>
      <c r="N4530" t="str">
        <f>VLOOKUP(B4530,Sheet3!$D$2:$I$578,6,FALSE)</f>
        <v>Nathalie Chabanne</v>
      </c>
      <c r="O4530" t="str">
        <f t="shared" si="426"/>
        <v>Frédéric STEINBAUER</v>
      </c>
      <c r="P4530" t="b">
        <f t="shared" si="427"/>
        <v>0</v>
      </c>
      <c r="Q4530" t="b">
        <f>AND(M4530,ISNA(VLOOKUP(B4530,Sheet4!$A$1:$A$529,1,FALSE)))</f>
        <v>0</v>
      </c>
    </row>
    <row r="4531" spans="1:17">
      <c r="A4531" t="str">
        <f t="shared" si="422"/>
        <v>François BAYROU</v>
      </c>
      <c r="B4531" t="s">
        <v>4080</v>
      </c>
      <c r="C4531" t="e">
        <f>VLOOKUP(B4531,Sheet5!$A$1158:$A$1246,1,FALSE)</f>
        <v>#N/A</v>
      </c>
      <c r="D4531" t="s">
        <v>11</v>
      </c>
      <c r="E4531" t="s">
        <v>9125</v>
      </c>
      <c r="F4531" t="s">
        <v>4085</v>
      </c>
      <c r="G4531" t="s">
        <v>12233</v>
      </c>
      <c r="H4531" t="s">
        <v>43</v>
      </c>
      <c r="I4531">
        <v>11348</v>
      </c>
      <c r="J4531">
        <v>0.23631820075000001</v>
      </c>
      <c r="K4531">
        <f t="shared" si="423"/>
        <v>0</v>
      </c>
      <c r="L4531">
        <f t="shared" si="424"/>
        <v>0</v>
      </c>
      <c r="M4531" t="b">
        <f t="shared" si="425"/>
        <v>0</v>
      </c>
      <c r="N4531" t="str">
        <f>VLOOKUP(B4531,Sheet3!$D$2:$I$578,6,FALSE)</f>
        <v>Nathalie Chabanne</v>
      </c>
      <c r="O4531" t="str">
        <f t="shared" si="426"/>
        <v>François BAYROU</v>
      </c>
      <c r="P4531" t="b">
        <f t="shared" si="427"/>
        <v>0</v>
      </c>
      <c r="Q4531" t="b">
        <f>AND(M4531,ISNA(VLOOKUP(B4531,Sheet4!$A$1:$A$529,1,FALSE)))</f>
        <v>0</v>
      </c>
    </row>
    <row r="4532" spans="1:17">
      <c r="A4532" t="str">
        <f t="shared" si="422"/>
        <v>Guillaume BESSE</v>
      </c>
      <c r="B4532" t="s">
        <v>4080</v>
      </c>
      <c r="C4532" t="e">
        <f>VLOOKUP(B4532,Sheet5!$A$1158:$A$1246,1,FALSE)</f>
        <v>#N/A</v>
      </c>
      <c r="D4532" t="s">
        <v>11</v>
      </c>
      <c r="E4532" t="s">
        <v>65</v>
      </c>
      <c r="F4532" t="s">
        <v>4086</v>
      </c>
      <c r="G4532" t="s">
        <v>12234</v>
      </c>
      <c r="H4532" t="s">
        <v>13</v>
      </c>
      <c r="I4532">
        <v>354</v>
      </c>
      <c r="J4532">
        <v>7.3719283631799998E-3</v>
      </c>
      <c r="K4532">
        <f t="shared" si="423"/>
        <v>0</v>
      </c>
      <c r="L4532">
        <f t="shared" si="424"/>
        <v>0</v>
      </c>
      <c r="M4532" t="b">
        <f t="shared" si="425"/>
        <v>0</v>
      </c>
      <c r="N4532" t="str">
        <f>VLOOKUP(B4532,Sheet3!$D$2:$I$578,6,FALSE)</f>
        <v>Nathalie Chabanne</v>
      </c>
      <c r="O4532" t="str">
        <f t="shared" si="426"/>
        <v>Guillaume BESSE</v>
      </c>
      <c r="P4532" t="b">
        <f t="shared" si="427"/>
        <v>0</v>
      </c>
      <c r="Q4532" t="b">
        <f>AND(M4532,ISNA(VLOOKUP(B4532,Sheet4!$A$1:$A$529,1,FALSE)))</f>
        <v>0</v>
      </c>
    </row>
    <row r="4533" spans="1:17">
      <c r="A4533" t="str">
        <f t="shared" si="422"/>
        <v>Marianne LIGOU</v>
      </c>
      <c r="B4533" t="s">
        <v>4080</v>
      </c>
      <c r="C4533" t="e">
        <f>VLOOKUP(B4533,Sheet5!$A$1158:$A$1246,1,FALSE)</f>
        <v>#N/A</v>
      </c>
      <c r="D4533" t="s">
        <v>4</v>
      </c>
      <c r="E4533" t="s">
        <v>2937</v>
      </c>
      <c r="F4533" t="s">
        <v>4087</v>
      </c>
      <c r="G4533" t="s">
        <v>12235</v>
      </c>
      <c r="H4533" t="s">
        <v>10</v>
      </c>
      <c r="I4533">
        <v>181</v>
      </c>
      <c r="J4533">
        <v>3.7692628071600001E-3</v>
      </c>
      <c r="K4533">
        <f t="shared" si="423"/>
        <v>0</v>
      </c>
      <c r="L4533">
        <f t="shared" si="424"/>
        <v>0</v>
      </c>
      <c r="M4533" t="b">
        <f t="shared" si="425"/>
        <v>0</v>
      </c>
      <c r="N4533" t="str">
        <f>VLOOKUP(B4533,Sheet3!$D$2:$I$578,6,FALSE)</f>
        <v>Nathalie Chabanne</v>
      </c>
      <c r="O4533" t="str">
        <f t="shared" si="426"/>
        <v>Marianne LIGOU</v>
      </c>
      <c r="P4533" t="b">
        <f t="shared" si="427"/>
        <v>0</v>
      </c>
      <c r="Q4533" t="b">
        <f>AND(M4533,ISNA(VLOOKUP(B4533,Sheet4!$A$1:$A$529,1,FALSE)))</f>
        <v>0</v>
      </c>
    </row>
    <row r="4534" spans="1:17">
      <c r="A4534" t="str">
        <f t="shared" si="422"/>
        <v>Marc VERCOUTERE</v>
      </c>
      <c r="B4534" t="s">
        <v>4080</v>
      </c>
      <c r="C4534" t="e">
        <f>VLOOKUP(B4534,Sheet5!$A$1158:$A$1246,1,FALSE)</f>
        <v>#N/A</v>
      </c>
      <c r="D4534" t="s">
        <v>11</v>
      </c>
      <c r="E4534" t="s">
        <v>667</v>
      </c>
      <c r="F4534" t="s">
        <v>4088</v>
      </c>
      <c r="G4534" t="s">
        <v>12236</v>
      </c>
      <c r="H4534" t="s">
        <v>29</v>
      </c>
      <c r="I4534">
        <v>308</v>
      </c>
      <c r="J4534">
        <v>6.4139941690999997E-3</v>
      </c>
      <c r="K4534">
        <f t="shared" si="423"/>
        <v>0</v>
      </c>
      <c r="L4534">
        <f t="shared" si="424"/>
        <v>0</v>
      </c>
      <c r="M4534" t="b">
        <f t="shared" si="425"/>
        <v>0</v>
      </c>
      <c r="N4534" t="str">
        <f>VLOOKUP(B4534,Sheet3!$D$2:$I$578,6,FALSE)</f>
        <v>Nathalie Chabanne</v>
      </c>
      <c r="O4534" t="str">
        <f t="shared" si="426"/>
        <v>Marc VERCOUTERE</v>
      </c>
      <c r="P4534" t="b">
        <f t="shared" si="427"/>
        <v>0</v>
      </c>
      <c r="Q4534" t="b">
        <f>AND(M4534,ISNA(VLOOKUP(B4534,Sheet4!$A$1:$A$529,1,FALSE)))</f>
        <v>0</v>
      </c>
    </row>
    <row r="4535" spans="1:17">
      <c r="A4535" t="str">
        <f t="shared" si="422"/>
        <v>Eurydice BLED</v>
      </c>
      <c r="B4535" t="s">
        <v>4080</v>
      </c>
      <c r="C4535" t="e">
        <f>VLOOKUP(B4535,Sheet5!$A$1158:$A$1246,1,FALSE)</f>
        <v>#N/A</v>
      </c>
      <c r="D4535" t="s">
        <v>4</v>
      </c>
      <c r="E4535" t="s">
        <v>4089</v>
      </c>
      <c r="F4535" t="s">
        <v>4090</v>
      </c>
      <c r="G4535" t="s">
        <v>12237</v>
      </c>
      <c r="H4535" t="s">
        <v>7</v>
      </c>
      <c r="I4535">
        <v>1317</v>
      </c>
      <c r="J4535">
        <v>2.74260724698E-2</v>
      </c>
      <c r="K4535">
        <f t="shared" si="423"/>
        <v>1317</v>
      </c>
      <c r="L4535" t="str">
        <f t="shared" si="424"/>
        <v>VEC</v>
      </c>
      <c r="M4535" t="b">
        <f t="shared" si="425"/>
        <v>0</v>
      </c>
      <c r="N4535" t="str">
        <f>VLOOKUP(B4535,Sheet3!$D$2:$I$578,6,FALSE)</f>
        <v>Nathalie Chabanne</v>
      </c>
      <c r="O4535" t="str">
        <f t="shared" si="426"/>
        <v>Eurydice BLED</v>
      </c>
      <c r="P4535" t="b">
        <f t="shared" si="427"/>
        <v>0</v>
      </c>
      <c r="Q4535" t="b">
        <f>AND(M4535,ISNA(VLOOKUP(B4535,Sheet4!$A$1:$A$529,1,FALSE)))</f>
        <v>0</v>
      </c>
    </row>
    <row r="4536" spans="1:17">
      <c r="A4536" t="str">
        <f t="shared" si="422"/>
        <v>Didier PERRIN</v>
      </c>
      <c r="B4536" t="s">
        <v>4080</v>
      </c>
      <c r="C4536" t="e">
        <f>VLOOKUP(B4536,Sheet5!$A$1158:$A$1246,1,FALSE)</f>
        <v>#N/A</v>
      </c>
      <c r="D4536" t="s">
        <v>11</v>
      </c>
      <c r="E4536" t="s">
        <v>146</v>
      </c>
      <c r="F4536" t="s">
        <v>16</v>
      </c>
      <c r="G4536" t="s">
        <v>9196</v>
      </c>
      <c r="H4536" t="s">
        <v>13</v>
      </c>
      <c r="I4536">
        <v>199</v>
      </c>
      <c r="J4536">
        <v>4.1441066222399998E-3</v>
      </c>
      <c r="K4536">
        <f t="shared" si="423"/>
        <v>1317</v>
      </c>
      <c r="L4536" t="str">
        <f t="shared" si="424"/>
        <v>VEC</v>
      </c>
      <c r="M4536" t="b">
        <f t="shared" si="425"/>
        <v>0</v>
      </c>
      <c r="N4536" t="str">
        <f>VLOOKUP(B4536,Sheet3!$D$2:$I$578,6,FALSE)</f>
        <v>Nathalie Chabanne</v>
      </c>
      <c r="O4536" t="str">
        <f t="shared" si="426"/>
        <v>Didier PERRIN</v>
      </c>
      <c r="P4536" t="b">
        <f t="shared" si="427"/>
        <v>0</v>
      </c>
      <c r="Q4536" t="b">
        <f>AND(M4536,ISNA(VLOOKUP(B4536,Sheet4!$A$1:$A$529,1,FALSE)))</f>
        <v>0</v>
      </c>
    </row>
    <row r="4537" spans="1:17">
      <c r="A4537" t="str">
        <f t="shared" si="422"/>
        <v>Nathalie CHABANNE</v>
      </c>
      <c r="B4537" t="s">
        <v>4080</v>
      </c>
      <c r="C4537" t="e">
        <f>VLOOKUP(B4537,Sheet5!$A$1158:$A$1246,1,FALSE)</f>
        <v>#N/A</v>
      </c>
      <c r="D4537" t="s">
        <v>4</v>
      </c>
      <c r="E4537" t="s">
        <v>673</v>
      </c>
      <c r="F4537" t="s">
        <v>4091</v>
      </c>
      <c r="G4537" t="s">
        <v>12238</v>
      </c>
      <c r="H4537" t="s">
        <v>21</v>
      </c>
      <c r="I4537">
        <v>16761</v>
      </c>
      <c r="J4537">
        <v>0.349042065806</v>
      </c>
      <c r="K4537">
        <f t="shared" si="423"/>
        <v>16761</v>
      </c>
      <c r="L4537" t="str">
        <f t="shared" si="424"/>
        <v>SOC</v>
      </c>
      <c r="M4537" t="b">
        <f t="shared" si="425"/>
        <v>0</v>
      </c>
      <c r="N4537" t="str">
        <f>VLOOKUP(B4537,Sheet3!$D$2:$I$578,6,FALSE)</f>
        <v>Nathalie Chabanne</v>
      </c>
      <c r="O4537" t="str">
        <f t="shared" si="426"/>
        <v>Nathalie CHABANNE</v>
      </c>
      <c r="P4537" t="b">
        <f t="shared" si="427"/>
        <v>1</v>
      </c>
      <c r="Q4537" t="b">
        <f>AND(M4537,ISNA(VLOOKUP(B4537,Sheet4!$A$1:$A$529,1,FALSE)))</f>
        <v>0</v>
      </c>
    </row>
    <row r="4538" spans="1:17">
      <c r="A4538" t="str">
        <f t="shared" si="422"/>
        <v>Daniel LABOURET</v>
      </c>
      <c r="B4538" t="s">
        <v>4080</v>
      </c>
      <c r="C4538" t="e">
        <f>VLOOKUP(B4538,Sheet5!$A$1158:$A$1246,1,FALSE)</f>
        <v>#N/A</v>
      </c>
      <c r="D4538" t="s">
        <v>11</v>
      </c>
      <c r="E4538" t="s">
        <v>73</v>
      </c>
      <c r="F4538" t="s">
        <v>4092</v>
      </c>
      <c r="G4538" t="s">
        <v>12239</v>
      </c>
      <c r="H4538" t="s">
        <v>19</v>
      </c>
      <c r="I4538">
        <v>2516</v>
      </c>
      <c r="J4538">
        <v>5.2394835485199999E-2</v>
      </c>
      <c r="K4538">
        <f t="shared" si="423"/>
        <v>16761</v>
      </c>
      <c r="L4538" t="str">
        <f t="shared" si="424"/>
        <v>SOC</v>
      </c>
      <c r="M4538" t="b">
        <f t="shared" si="425"/>
        <v>1</v>
      </c>
      <c r="N4538" t="str">
        <f>VLOOKUP(B4538,Sheet3!$D$2:$I$578,6,FALSE)</f>
        <v>Nathalie Chabanne</v>
      </c>
      <c r="O4538" t="str">
        <f t="shared" si="426"/>
        <v>Daniel LABOURET</v>
      </c>
      <c r="P4538" t="b">
        <f t="shared" si="427"/>
        <v>0</v>
      </c>
      <c r="Q4538" t="b">
        <f>AND(M4538,ISNA(VLOOKUP(B4538,Sheet4!$A$1:$A$529,1,FALSE)))</f>
        <v>1</v>
      </c>
    </row>
    <row r="4539" spans="1:17">
      <c r="A4539" t="str">
        <f t="shared" si="422"/>
        <v xml:space="preserve"> </v>
      </c>
      <c r="B4539" t="s">
        <v>4093</v>
      </c>
      <c r="C4539" t="e">
        <f>VLOOKUP(B4539,Sheet5!$A$1158:$A$1246,1,FALSE)</f>
        <v>#N/A</v>
      </c>
      <c r="G4539" t="s">
        <v>9202</v>
      </c>
      <c r="H4539" t="s">
        <v>1</v>
      </c>
      <c r="I4539">
        <v>81929</v>
      </c>
      <c r="J4539">
        <v>1</v>
      </c>
      <c r="K4539">
        <f t="shared" si="423"/>
        <v>0</v>
      </c>
      <c r="L4539">
        <f t="shared" si="424"/>
        <v>0</v>
      </c>
      <c r="M4539" t="b">
        <f t="shared" si="425"/>
        <v>0</v>
      </c>
      <c r="N4539" t="str">
        <f>VLOOKUP(B4539,Sheet3!$D$2:$I$578,6,FALSE)</f>
        <v>David Habib</v>
      </c>
      <c r="O4539" t="str">
        <f t="shared" si="426"/>
        <v xml:space="preserve"> </v>
      </c>
      <c r="P4539" t="b">
        <f t="shared" si="427"/>
        <v>0</v>
      </c>
      <c r="Q4539" t="b">
        <f>AND(M4539,ISNA(VLOOKUP(B4539,Sheet4!$A$1:$A$529,1,FALSE)))</f>
        <v>0</v>
      </c>
    </row>
    <row r="4540" spans="1:17">
      <c r="A4540" t="str">
        <f t="shared" si="422"/>
        <v xml:space="preserve"> </v>
      </c>
      <c r="B4540" t="s">
        <v>4093</v>
      </c>
      <c r="C4540" t="e">
        <f>VLOOKUP(B4540,Sheet5!$A$1158:$A$1246,1,FALSE)</f>
        <v>#N/A</v>
      </c>
      <c r="G4540" t="s">
        <v>9202</v>
      </c>
      <c r="H4540" t="s">
        <v>2</v>
      </c>
      <c r="I4540">
        <v>30343</v>
      </c>
      <c r="J4540">
        <v>0.37035726055500001</v>
      </c>
      <c r="K4540">
        <f t="shared" si="423"/>
        <v>0</v>
      </c>
      <c r="L4540">
        <f t="shared" si="424"/>
        <v>0</v>
      </c>
      <c r="M4540" t="b">
        <f t="shared" si="425"/>
        <v>0</v>
      </c>
      <c r="N4540" t="str">
        <f>VLOOKUP(B4540,Sheet3!$D$2:$I$578,6,FALSE)</f>
        <v>David Habib</v>
      </c>
      <c r="O4540" t="str">
        <f t="shared" si="426"/>
        <v xml:space="preserve"> </v>
      </c>
      <c r="P4540" t="b">
        <f t="shared" si="427"/>
        <v>0</v>
      </c>
      <c r="Q4540" t="b">
        <f>AND(M4540,ISNA(VLOOKUP(B4540,Sheet4!$A$1:$A$529,1,FALSE)))</f>
        <v>0</v>
      </c>
    </row>
    <row r="4541" spans="1:17">
      <c r="A4541" t="str">
        <f t="shared" si="422"/>
        <v xml:space="preserve"> </v>
      </c>
      <c r="B4541" t="s">
        <v>4093</v>
      </c>
      <c r="C4541" t="e">
        <f>VLOOKUP(B4541,Sheet5!$A$1158:$A$1246,1,FALSE)</f>
        <v>#N/A</v>
      </c>
      <c r="G4541" t="s">
        <v>9202</v>
      </c>
      <c r="H4541" t="s">
        <v>3</v>
      </c>
      <c r="I4541">
        <v>1118</v>
      </c>
      <c r="J4541">
        <v>1.3645961747399999E-2</v>
      </c>
      <c r="K4541">
        <f t="shared" si="423"/>
        <v>0</v>
      </c>
      <c r="L4541">
        <f t="shared" si="424"/>
        <v>0</v>
      </c>
      <c r="M4541" t="b">
        <f t="shared" si="425"/>
        <v>0</v>
      </c>
      <c r="N4541" t="str">
        <f>VLOOKUP(B4541,Sheet3!$D$2:$I$578,6,FALSE)</f>
        <v>David Habib</v>
      </c>
      <c r="O4541" t="str">
        <f t="shared" si="426"/>
        <v xml:space="preserve"> </v>
      </c>
      <c r="P4541" t="b">
        <f t="shared" si="427"/>
        <v>0</v>
      </c>
      <c r="Q4541" t="b">
        <f>AND(M4541,ISNA(VLOOKUP(B4541,Sheet4!$A$1:$A$529,1,FALSE)))</f>
        <v>0</v>
      </c>
    </row>
    <row r="4542" spans="1:17">
      <c r="A4542" t="str">
        <f t="shared" si="422"/>
        <v>Jacques NAYA</v>
      </c>
      <c r="B4542" t="s">
        <v>4093</v>
      </c>
      <c r="C4542" t="e">
        <f>VLOOKUP(B4542,Sheet5!$A$1158:$A$1246,1,FALSE)</f>
        <v>#N/A</v>
      </c>
      <c r="D4542" t="s">
        <v>11</v>
      </c>
      <c r="E4542" t="s">
        <v>14</v>
      </c>
      <c r="F4542" t="s">
        <v>4094</v>
      </c>
      <c r="G4542" t="s">
        <v>12240</v>
      </c>
      <c r="H4542" t="s">
        <v>13</v>
      </c>
      <c r="I4542">
        <v>413</v>
      </c>
      <c r="J4542">
        <v>8.1834033446899993E-3</v>
      </c>
      <c r="K4542">
        <f t="shared" si="423"/>
        <v>0</v>
      </c>
      <c r="L4542">
        <f t="shared" si="424"/>
        <v>0</v>
      </c>
      <c r="M4542" t="b">
        <f t="shared" si="425"/>
        <v>0</v>
      </c>
      <c r="N4542" t="str">
        <f>VLOOKUP(B4542,Sheet3!$D$2:$I$578,6,FALSE)</f>
        <v>David Habib</v>
      </c>
      <c r="O4542" t="str">
        <f t="shared" si="426"/>
        <v>Jacques NAYA</v>
      </c>
      <c r="P4542" t="b">
        <f t="shared" si="427"/>
        <v>0</v>
      </c>
      <c r="Q4542" t="b">
        <f>AND(M4542,ISNA(VLOOKUP(B4542,Sheet4!$A$1:$A$529,1,FALSE)))</f>
        <v>0</v>
      </c>
    </row>
    <row r="4543" spans="1:17">
      <c r="A4543" t="str">
        <f t="shared" si="422"/>
        <v>Claudine BONHOMME</v>
      </c>
      <c r="B4543" t="s">
        <v>4093</v>
      </c>
      <c r="C4543" t="e">
        <f>VLOOKUP(B4543,Sheet5!$A$1158:$A$1246,1,FALSE)</f>
        <v>#N/A</v>
      </c>
      <c r="D4543" t="s">
        <v>4</v>
      </c>
      <c r="E4543" t="s">
        <v>108</v>
      </c>
      <c r="F4543" t="s">
        <v>931</v>
      </c>
      <c r="G4543" t="s">
        <v>9797</v>
      </c>
      <c r="H4543" t="s">
        <v>19</v>
      </c>
      <c r="I4543">
        <v>2589</v>
      </c>
      <c r="J4543">
        <v>5.12998335579E-2</v>
      </c>
      <c r="K4543">
        <f t="shared" si="423"/>
        <v>0</v>
      </c>
      <c r="L4543">
        <f t="shared" si="424"/>
        <v>0</v>
      </c>
      <c r="M4543" t="b">
        <f t="shared" si="425"/>
        <v>0</v>
      </c>
      <c r="N4543" t="str">
        <f>VLOOKUP(B4543,Sheet3!$D$2:$I$578,6,FALSE)</f>
        <v>David Habib</v>
      </c>
      <c r="O4543" t="str">
        <f t="shared" si="426"/>
        <v>Claudine BONHOMME</v>
      </c>
      <c r="P4543" t="b">
        <f t="shared" si="427"/>
        <v>0</v>
      </c>
      <c r="Q4543" t="b">
        <f>AND(M4543,ISNA(VLOOKUP(B4543,Sheet4!$A$1:$A$529,1,FALSE)))</f>
        <v>0</v>
      </c>
    </row>
    <row r="4544" spans="1:17">
      <c r="A4544" t="str">
        <f t="shared" si="422"/>
        <v>Sophie BONNABAUD</v>
      </c>
      <c r="B4544" t="s">
        <v>4093</v>
      </c>
      <c r="C4544" t="e">
        <f>VLOOKUP(B4544,Sheet5!$A$1158:$A$1246,1,FALSE)</f>
        <v>#N/A</v>
      </c>
      <c r="D4544" t="s">
        <v>4</v>
      </c>
      <c r="E4544" t="s">
        <v>281</v>
      </c>
      <c r="F4544" t="s">
        <v>4095</v>
      </c>
      <c r="G4544" t="s">
        <v>12241</v>
      </c>
      <c r="H4544" t="s">
        <v>43</v>
      </c>
      <c r="I4544">
        <v>2171</v>
      </c>
      <c r="J4544">
        <v>4.30173575335E-2</v>
      </c>
      <c r="K4544">
        <f t="shared" si="423"/>
        <v>0</v>
      </c>
      <c r="L4544">
        <f t="shared" si="424"/>
        <v>0</v>
      </c>
      <c r="M4544" t="b">
        <f t="shared" si="425"/>
        <v>0</v>
      </c>
      <c r="N4544" t="str">
        <f>VLOOKUP(B4544,Sheet3!$D$2:$I$578,6,FALSE)</f>
        <v>David Habib</v>
      </c>
      <c r="O4544" t="str">
        <f t="shared" si="426"/>
        <v>Sophie BONNABAUD</v>
      </c>
      <c r="P4544" t="b">
        <f t="shared" si="427"/>
        <v>0</v>
      </c>
      <c r="Q4544" t="b">
        <f>AND(M4544,ISNA(VLOOKUP(B4544,Sheet4!$A$1:$A$529,1,FALSE)))</f>
        <v>0</v>
      </c>
    </row>
    <row r="4545" spans="1:17">
      <c r="A4545" t="str">
        <f t="shared" si="422"/>
        <v>Stéphane COMES</v>
      </c>
      <c r="B4545" t="s">
        <v>4093</v>
      </c>
      <c r="C4545" t="e">
        <f>VLOOKUP(B4545,Sheet5!$A$1158:$A$1246,1,FALSE)</f>
        <v>#N/A</v>
      </c>
      <c r="D4545" t="s">
        <v>11</v>
      </c>
      <c r="E4545" t="s">
        <v>9008</v>
      </c>
      <c r="F4545" t="s">
        <v>4096</v>
      </c>
      <c r="G4545" t="s">
        <v>12242</v>
      </c>
      <c r="H4545" t="s">
        <v>29</v>
      </c>
      <c r="I4545">
        <v>524</v>
      </c>
      <c r="J4545">
        <v>1.03828168344E-2</v>
      </c>
      <c r="K4545">
        <f t="shared" si="423"/>
        <v>0</v>
      </c>
      <c r="L4545">
        <f t="shared" si="424"/>
        <v>0</v>
      </c>
      <c r="M4545" t="b">
        <f t="shared" si="425"/>
        <v>0</v>
      </c>
      <c r="N4545" t="str">
        <f>VLOOKUP(B4545,Sheet3!$D$2:$I$578,6,FALSE)</f>
        <v>David Habib</v>
      </c>
      <c r="O4545" t="str">
        <f t="shared" si="426"/>
        <v>Stéphane COMES</v>
      </c>
      <c r="P4545" t="b">
        <f t="shared" si="427"/>
        <v>0</v>
      </c>
      <c r="Q4545" t="b">
        <f>AND(M4545,ISNA(VLOOKUP(B4545,Sheet4!$A$1:$A$529,1,FALSE)))</f>
        <v>0</v>
      </c>
    </row>
    <row r="4546" spans="1:17">
      <c r="A4546" t="str">
        <f t="shared" si="422"/>
        <v>Laurence ESPINOSA</v>
      </c>
      <c r="B4546" t="s">
        <v>4093</v>
      </c>
      <c r="C4546" t="e">
        <f>VLOOKUP(B4546,Sheet5!$A$1158:$A$1246,1,FALSE)</f>
        <v>#N/A</v>
      </c>
      <c r="D4546" t="s">
        <v>4</v>
      </c>
      <c r="E4546" t="s">
        <v>70</v>
      </c>
      <c r="F4546" t="s">
        <v>704</v>
      </c>
      <c r="G4546" t="s">
        <v>9634</v>
      </c>
      <c r="H4546" t="s">
        <v>10</v>
      </c>
      <c r="I4546">
        <v>279</v>
      </c>
      <c r="J4546">
        <v>5.5282555282600001E-3</v>
      </c>
      <c r="K4546">
        <f t="shared" si="423"/>
        <v>0</v>
      </c>
      <c r="L4546">
        <f t="shared" si="424"/>
        <v>0</v>
      </c>
      <c r="M4546" t="b">
        <f t="shared" si="425"/>
        <v>0</v>
      </c>
      <c r="N4546" t="str">
        <f>VLOOKUP(B4546,Sheet3!$D$2:$I$578,6,FALSE)</f>
        <v>David Habib</v>
      </c>
      <c r="O4546" t="str">
        <f t="shared" si="426"/>
        <v>Laurence ESPINOSA</v>
      </c>
      <c r="P4546" t="b">
        <f t="shared" si="427"/>
        <v>0</v>
      </c>
      <c r="Q4546" t="b">
        <f>AND(M4546,ISNA(VLOOKUP(B4546,Sheet4!$A$1:$A$529,1,FALSE)))</f>
        <v>0</v>
      </c>
    </row>
    <row r="4547" spans="1:17">
      <c r="A4547" t="str">
        <f t="shared" ref="A4547:A4610" si="428">O4547</f>
        <v>Pascal DUSSART</v>
      </c>
      <c r="B4547" t="s">
        <v>4093</v>
      </c>
      <c r="C4547" t="e">
        <f>VLOOKUP(B4547,Sheet5!$A$1158:$A$1246,1,FALSE)</f>
        <v>#N/A</v>
      </c>
      <c r="D4547" t="s">
        <v>11</v>
      </c>
      <c r="E4547" t="s">
        <v>200</v>
      </c>
      <c r="F4547" t="s">
        <v>4097</v>
      </c>
      <c r="G4547" t="s">
        <v>12243</v>
      </c>
      <c r="H4547" t="s">
        <v>17</v>
      </c>
      <c r="I4547">
        <v>4957</v>
      </c>
      <c r="J4547">
        <v>9.8220654672299998E-2</v>
      </c>
      <c r="K4547">
        <f t="shared" ref="K4547:K4610" si="429">IF(B4547&lt;&gt;B4546,0,IF(NOT(ISERR(FIND(H4547,"VECREGSOC"))),IF(I4547&gt;K4546,I4547,K4546),K4546))</f>
        <v>0</v>
      </c>
      <c r="L4547">
        <f t="shared" ref="L4547:L4610" si="430">IF(B4547&lt;&gt;B4546,0,IF(NOT(ISERR(FIND(H4547,"VECREGSOC"))),IF(I4547&gt;K4546,H4547,L4546),L4546))</f>
        <v>0</v>
      </c>
      <c r="M4547" t="b">
        <f t="shared" ref="M4547:M4610" si="431">B4547&lt;&gt;B4548</f>
        <v>0</v>
      </c>
      <c r="N4547" t="str">
        <f>VLOOKUP(B4547,Sheet3!$D$2:$I$578,6,FALSE)</f>
        <v>David Habib</v>
      </c>
      <c r="O4547" t="str">
        <f t="shared" si="426"/>
        <v>Pascal DUSSART</v>
      </c>
      <c r="P4547" t="b">
        <f t="shared" si="427"/>
        <v>0</v>
      </c>
      <c r="Q4547" t="b">
        <f>AND(M4547,ISNA(VLOOKUP(B4547,Sheet4!$A$1:$A$529,1,FALSE)))</f>
        <v>0</v>
      </c>
    </row>
    <row r="4548" spans="1:17">
      <c r="A4548" t="str">
        <f t="shared" si="428"/>
        <v>David GROSCLAUDE</v>
      </c>
      <c r="B4548" t="s">
        <v>4093</v>
      </c>
      <c r="C4548" t="e">
        <f>VLOOKUP(B4548,Sheet5!$A$1158:$A$1246,1,FALSE)</f>
        <v>#N/A</v>
      </c>
      <c r="D4548" t="s">
        <v>11</v>
      </c>
      <c r="E4548" t="s">
        <v>773</v>
      </c>
      <c r="F4548" t="s">
        <v>4098</v>
      </c>
      <c r="G4548" t="s">
        <v>12244</v>
      </c>
      <c r="H4548" t="s">
        <v>306</v>
      </c>
      <c r="I4548">
        <v>1551</v>
      </c>
      <c r="J4548">
        <v>3.07323452485E-2</v>
      </c>
      <c r="K4548">
        <f t="shared" si="429"/>
        <v>1551</v>
      </c>
      <c r="L4548" t="str">
        <f t="shared" si="430"/>
        <v>REG</v>
      </c>
      <c r="M4548" t="b">
        <f t="shared" si="431"/>
        <v>0</v>
      </c>
      <c r="N4548" t="str">
        <f>VLOOKUP(B4548,Sheet3!$D$2:$I$578,6,FALSE)</f>
        <v>David Habib</v>
      </c>
      <c r="O4548" t="str">
        <f t="shared" si="426"/>
        <v>David GROSCLAUDE</v>
      </c>
      <c r="P4548" t="b">
        <f t="shared" si="427"/>
        <v>0</v>
      </c>
      <c r="Q4548" t="b">
        <f>AND(M4548,ISNA(VLOOKUP(B4548,Sheet4!$A$1:$A$529,1,FALSE)))</f>
        <v>0</v>
      </c>
    </row>
    <row r="4549" spans="1:17">
      <c r="A4549" t="str">
        <f t="shared" si="428"/>
        <v>Pascal MERCHER</v>
      </c>
      <c r="B4549" t="s">
        <v>4093</v>
      </c>
      <c r="C4549" t="e">
        <f>VLOOKUP(B4549,Sheet5!$A$1158:$A$1246,1,FALSE)</f>
        <v>#N/A</v>
      </c>
      <c r="D4549" t="s">
        <v>11</v>
      </c>
      <c r="E4549" t="s">
        <v>200</v>
      </c>
      <c r="F4549" t="s">
        <v>4099</v>
      </c>
      <c r="G4549" t="s">
        <v>12245</v>
      </c>
      <c r="H4549" t="s">
        <v>10</v>
      </c>
      <c r="I4549">
        <v>141</v>
      </c>
      <c r="J4549">
        <v>2.7938495680400002E-3</v>
      </c>
      <c r="K4549">
        <f t="shared" si="429"/>
        <v>1551</v>
      </c>
      <c r="L4549" t="str">
        <f t="shared" si="430"/>
        <v>REG</v>
      </c>
      <c r="M4549" t="b">
        <f t="shared" si="431"/>
        <v>0</v>
      </c>
      <c r="N4549" t="str">
        <f>VLOOKUP(B4549,Sheet3!$D$2:$I$578,6,FALSE)</f>
        <v>David Habib</v>
      </c>
      <c r="O4549" t="str">
        <f t="shared" si="426"/>
        <v>Pascal MERCHER</v>
      </c>
      <c r="P4549" t="b">
        <f t="shared" si="427"/>
        <v>0</v>
      </c>
      <c r="Q4549" t="b">
        <f>AND(M4549,ISNA(VLOOKUP(B4549,Sheet4!$A$1:$A$529,1,FALSE)))</f>
        <v>0</v>
      </c>
    </row>
    <row r="4550" spans="1:17">
      <c r="A4550" t="str">
        <f t="shared" si="428"/>
        <v>Christian MARTY</v>
      </c>
      <c r="B4550" t="s">
        <v>4093</v>
      </c>
      <c r="C4550" t="e">
        <f>VLOOKUP(B4550,Sheet5!$A$1158:$A$1246,1,FALSE)</f>
        <v>#N/A</v>
      </c>
      <c r="D4550" t="s">
        <v>11</v>
      </c>
      <c r="E4550" t="s">
        <v>312</v>
      </c>
      <c r="F4550" t="s">
        <v>2256</v>
      </c>
      <c r="G4550" t="s">
        <v>10809</v>
      </c>
      <c r="H4550" t="s">
        <v>10</v>
      </c>
      <c r="I4550">
        <v>180</v>
      </c>
      <c r="J4550">
        <v>3.5666164698400001E-3</v>
      </c>
      <c r="K4550">
        <f t="shared" si="429"/>
        <v>1551</v>
      </c>
      <c r="L4550" t="str">
        <f t="shared" si="430"/>
        <v>REG</v>
      </c>
      <c r="M4550" t="b">
        <f t="shared" si="431"/>
        <v>0</v>
      </c>
      <c r="N4550" t="str">
        <f>VLOOKUP(B4550,Sheet3!$D$2:$I$578,6,FALSE)</f>
        <v>David Habib</v>
      </c>
      <c r="O4550" t="str">
        <f t="shared" si="426"/>
        <v>Christian MARTY</v>
      </c>
      <c r="P4550" t="b">
        <f t="shared" si="427"/>
        <v>0</v>
      </c>
      <c r="Q4550" t="b">
        <f>AND(M4550,ISNA(VLOOKUP(B4550,Sheet4!$A$1:$A$529,1,FALSE)))</f>
        <v>0</v>
      </c>
    </row>
    <row r="4551" spans="1:17">
      <c r="A4551" t="str">
        <f t="shared" si="428"/>
        <v>Maria LOIRE</v>
      </c>
      <c r="B4551" t="s">
        <v>4093</v>
      </c>
      <c r="C4551" t="e">
        <f>VLOOKUP(B4551,Sheet5!$A$1158:$A$1246,1,FALSE)</f>
        <v>#N/A</v>
      </c>
      <c r="D4551" t="s">
        <v>4</v>
      </c>
      <c r="E4551" t="s">
        <v>617</v>
      </c>
      <c r="F4551" t="s">
        <v>2735</v>
      </c>
      <c r="G4551" t="s">
        <v>11177</v>
      </c>
      <c r="H4551" t="s">
        <v>29</v>
      </c>
      <c r="I4551">
        <v>232</v>
      </c>
      <c r="J4551">
        <v>4.5969723389100003E-3</v>
      </c>
      <c r="K4551">
        <f t="shared" si="429"/>
        <v>1551</v>
      </c>
      <c r="L4551" t="str">
        <f t="shared" si="430"/>
        <v>REG</v>
      </c>
      <c r="M4551" t="b">
        <f t="shared" si="431"/>
        <v>0</v>
      </c>
      <c r="N4551" t="str">
        <f>VLOOKUP(B4551,Sheet3!$D$2:$I$578,6,FALSE)</f>
        <v>David Habib</v>
      </c>
      <c r="O4551" t="str">
        <f t="shared" si="426"/>
        <v>Maria LOIRE</v>
      </c>
      <c r="P4551" t="b">
        <f t="shared" si="427"/>
        <v>0</v>
      </c>
      <c r="Q4551" t="b">
        <f>AND(M4551,ISNA(VLOOKUP(B4551,Sheet4!$A$1:$A$529,1,FALSE)))</f>
        <v>0</v>
      </c>
    </row>
    <row r="4552" spans="1:17">
      <c r="A4552" t="str">
        <f t="shared" si="428"/>
        <v>Béatrice YRONDI</v>
      </c>
      <c r="B4552" t="s">
        <v>4093</v>
      </c>
      <c r="C4552" t="e">
        <f>VLOOKUP(B4552,Sheet5!$A$1158:$A$1246,1,FALSE)</f>
        <v>#N/A</v>
      </c>
      <c r="D4552" t="s">
        <v>4</v>
      </c>
      <c r="E4552" t="s">
        <v>9012</v>
      </c>
      <c r="F4552" t="s">
        <v>4100</v>
      </c>
      <c r="G4552" t="s">
        <v>12246</v>
      </c>
      <c r="H4552" t="s">
        <v>26</v>
      </c>
      <c r="I4552">
        <v>9012</v>
      </c>
      <c r="J4552">
        <v>0.17856859792300001</v>
      </c>
      <c r="K4552">
        <f t="shared" si="429"/>
        <v>1551</v>
      </c>
      <c r="L4552" t="str">
        <f t="shared" si="430"/>
        <v>REG</v>
      </c>
      <c r="M4552" t="b">
        <f t="shared" si="431"/>
        <v>0</v>
      </c>
      <c r="N4552" t="str">
        <f>VLOOKUP(B4552,Sheet3!$D$2:$I$578,6,FALSE)</f>
        <v>David Habib</v>
      </c>
      <c r="O4552" t="str">
        <f t="shared" si="426"/>
        <v>Béatrice YRONDI</v>
      </c>
      <c r="P4552" t="b">
        <f t="shared" si="427"/>
        <v>0</v>
      </c>
      <c r="Q4552" t="b">
        <f>AND(M4552,ISNA(VLOOKUP(B4552,Sheet4!$A$1:$A$529,1,FALSE)))</f>
        <v>0</v>
      </c>
    </row>
    <row r="4553" spans="1:17">
      <c r="A4553" t="str">
        <f t="shared" si="428"/>
        <v>David HABIB</v>
      </c>
      <c r="B4553" t="s">
        <v>4093</v>
      </c>
      <c r="C4553" t="e">
        <f>VLOOKUP(B4553,Sheet5!$A$1158:$A$1246,1,FALSE)</f>
        <v>#N/A</v>
      </c>
      <c r="D4553" t="s">
        <v>11</v>
      </c>
      <c r="E4553" t="s">
        <v>773</v>
      </c>
      <c r="F4553" t="s">
        <v>4101</v>
      </c>
      <c r="G4553" t="s">
        <v>6819</v>
      </c>
      <c r="H4553" t="s">
        <v>21</v>
      </c>
      <c r="I4553">
        <v>28419</v>
      </c>
      <c r="J4553">
        <v>0.56310929698000001</v>
      </c>
      <c r="K4553">
        <f t="shared" si="429"/>
        <v>28419</v>
      </c>
      <c r="L4553" t="str">
        <f t="shared" si="430"/>
        <v>SOC</v>
      </c>
      <c r="M4553" t="b">
        <f t="shared" si="431"/>
        <v>1</v>
      </c>
      <c r="N4553" t="str">
        <f>VLOOKUP(B4553,Sheet3!$D$2:$I$578,6,FALSE)</f>
        <v>David Habib</v>
      </c>
      <c r="O4553" t="str">
        <f t="shared" si="426"/>
        <v>David HABIB</v>
      </c>
      <c r="P4553" t="b">
        <f t="shared" si="427"/>
        <v>1</v>
      </c>
      <c r="Q4553" t="b">
        <f>AND(M4553,ISNA(VLOOKUP(B4553,Sheet4!$A$1:$A$529,1,FALSE)))</f>
        <v>1</v>
      </c>
    </row>
    <row r="4554" spans="1:17">
      <c r="A4554" t="str">
        <f t="shared" si="428"/>
        <v xml:space="preserve"> </v>
      </c>
      <c r="B4554" t="s">
        <v>4102</v>
      </c>
      <c r="C4554" t="e">
        <f>VLOOKUP(B4554,Sheet5!$A$1158:$A$1246,1,FALSE)</f>
        <v>#N/A</v>
      </c>
      <c r="G4554" t="s">
        <v>9202</v>
      </c>
      <c r="H4554" t="s">
        <v>1</v>
      </c>
      <c r="I4554">
        <v>80345</v>
      </c>
      <c r="J4554">
        <v>1</v>
      </c>
      <c r="K4554">
        <f t="shared" si="429"/>
        <v>0</v>
      </c>
      <c r="L4554">
        <f t="shared" si="430"/>
        <v>0</v>
      </c>
      <c r="M4554" t="b">
        <f t="shared" si="431"/>
        <v>0</v>
      </c>
      <c r="N4554" t="str">
        <f>VLOOKUP(B4554,Sheet3!$D$2:$I$578,6,FALSE)</f>
        <v>François Maitia</v>
      </c>
      <c r="O4554" t="str">
        <f t="shared" si="426"/>
        <v xml:space="preserve"> </v>
      </c>
      <c r="P4554" t="b">
        <f t="shared" si="427"/>
        <v>0</v>
      </c>
      <c r="Q4554" t="b">
        <f>AND(M4554,ISNA(VLOOKUP(B4554,Sheet4!$A$1:$A$529,1,FALSE)))</f>
        <v>0</v>
      </c>
    </row>
    <row r="4555" spans="1:17">
      <c r="A4555" t="str">
        <f t="shared" si="428"/>
        <v xml:space="preserve"> </v>
      </c>
      <c r="B4555" t="s">
        <v>4102</v>
      </c>
      <c r="C4555" t="e">
        <f>VLOOKUP(B4555,Sheet5!$A$1158:$A$1246,1,FALSE)</f>
        <v>#N/A</v>
      </c>
      <c r="G4555" t="s">
        <v>9202</v>
      </c>
      <c r="H4555" t="s">
        <v>2</v>
      </c>
      <c r="I4555">
        <v>28149</v>
      </c>
      <c r="J4555">
        <v>0.35035160868800003</v>
      </c>
      <c r="K4555">
        <f t="shared" si="429"/>
        <v>0</v>
      </c>
      <c r="L4555">
        <f t="shared" si="430"/>
        <v>0</v>
      </c>
      <c r="M4555" t="b">
        <f t="shared" si="431"/>
        <v>0</v>
      </c>
      <c r="N4555" t="str">
        <f>VLOOKUP(B4555,Sheet3!$D$2:$I$578,6,FALSE)</f>
        <v>François Maitia</v>
      </c>
      <c r="O4555" t="str">
        <f t="shared" si="426"/>
        <v xml:space="preserve"> </v>
      </c>
      <c r="P4555" t="b">
        <f t="shared" si="427"/>
        <v>0</v>
      </c>
      <c r="Q4555" t="b">
        <f>AND(M4555,ISNA(VLOOKUP(B4555,Sheet4!$A$1:$A$529,1,FALSE)))</f>
        <v>0</v>
      </c>
    </row>
    <row r="4556" spans="1:17">
      <c r="A4556" t="str">
        <f t="shared" si="428"/>
        <v xml:space="preserve"> </v>
      </c>
      <c r="B4556" t="s">
        <v>4102</v>
      </c>
      <c r="C4556" t="e">
        <f>VLOOKUP(B4556,Sheet5!$A$1158:$A$1246,1,FALSE)</f>
        <v>#N/A</v>
      </c>
      <c r="G4556" t="s">
        <v>9202</v>
      </c>
      <c r="H4556" t="s">
        <v>3</v>
      </c>
      <c r="I4556">
        <v>873</v>
      </c>
      <c r="J4556">
        <v>1.08656419192E-2</v>
      </c>
      <c r="K4556">
        <f t="shared" si="429"/>
        <v>0</v>
      </c>
      <c r="L4556">
        <f t="shared" si="430"/>
        <v>0</v>
      </c>
      <c r="M4556" t="b">
        <f t="shared" si="431"/>
        <v>0</v>
      </c>
      <c r="N4556" t="str">
        <f>VLOOKUP(B4556,Sheet3!$D$2:$I$578,6,FALSE)</f>
        <v>François Maitia</v>
      </c>
      <c r="O4556" t="str">
        <f t="shared" si="426"/>
        <v xml:space="preserve"> </v>
      </c>
      <c r="P4556" t="b">
        <f t="shared" si="427"/>
        <v>0</v>
      </c>
      <c r="Q4556" t="b">
        <f>AND(M4556,ISNA(VLOOKUP(B4556,Sheet4!$A$1:$A$529,1,FALSE)))</f>
        <v>0</v>
      </c>
    </row>
    <row r="4557" spans="1:17">
      <c r="A4557" t="str">
        <f t="shared" si="428"/>
        <v>Danielle SCHAFF</v>
      </c>
      <c r="B4557" t="s">
        <v>4102</v>
      </c>
      <c r="C4557" t="e">
        <f>VLOOKUP(B4557,Sheet5!$A$1158:$A$1246,1,FALSE)</f>
        <v>#N/A</v>
      </c>
      <c r="D4557" t="s">
        <v>4</v>
      </c>
      <c r="E4557" t="s">
        <v>272</v>
      </c>
      <c r="F4557" t="s">
        <v>3452</v>
      </c>
      <c r="G4557" t="s">
        <v>11742</v>
      </c>
      <c r="H4557" t="s">
        <v>13</v>
      </c>
      <c r="I4557">
        <v>247</v>
      </c>
      <c r="J4557">
        <v>4.8126570933100001E-3</v>
      </c>
      <c r="K4557">
        <f t="shared" si="429"/>
        <v>0</v>
      </c>
      <c r="L4557">
        <f t="shared" si="430"/>
        <v>0</v>
      </c>
      <c r="M4557" t="b">
        <f t="shared" si="431"/>
        <v>0</v>
      </c>
      <c r="N4557" t="str">
        <f>VLOOKUP(B4557,Sheet3!$D$2:$I$578,6,FALSE)</f>
        <v>François Maitia</v>
      </c>
      <c r="O4557" t="str">
        <f t="shared" si="426"/>
        <v>Danielle SCHAFF</v>
      </c>
      <c r="P4557" t="b">
        <f t="shared" si="427"/>
        <v>0</v>
      </c>
      <c r="Q4557" t="b">
        <f>AND(M4557,ISNA(VLOOKUP(B4557,Sheet4!$A$1:$A$529,1,FALSE)))</f>
        <v>0</v>
      </c>
    </row>
    <row r="4558" spans="1:17">
      <c r="A4558" t="str">
        <f t="shared" si="428"/>
        <v>Catherine BOUTELANT-JESER</v>
      </c>
      <c r="B4558" t="s">
        <v>4102</v>
      </c>
      <c r="C4558" t="e">
        <f>VLOOKUP(B4558,Sheet5!$A$1158:$A$1246,1,FALSE)</f>
        <v>#N/A</v>
      </c>
      <c r="D4558" t="s">
        <v>4</v>
      </c>
      <c r="E4558" t="s">
        <v>257</v>
      </c>
      <c r="F4558" t="s">
        <v>4103</v>
      </c>
      <c r="G4558" t="s">
        <v>12247</v>
      </c>
      <c r="H4558" t="s">
        <v>17</v>
      </c>
      <c r="I4558">
        <v>2285</v>
      </c>
      <c r="J4558">
        <v>4.4521949223500001E-2</v>
      </c>
      <c r="K4558">
        <f t="shared" si="429"/>
        <v>0</v>
      </c>
      <c r="L4558">
        <f t="shared" si="430"/>
        <v>0</v>
      </c>
      <c r="M4558" t="b">
        <f t="shared" si="431"/>
        <v>0</v>
      </c>
      <c r="N4558" t="str">
        <f>VLOOKUP(B4558,Sheet3!$D$2:$I$578,6,FALSE)</f>
        <v>François Maitia</v>
      </c>
      <c r="O4558" t="str">
        <f t="shared" ref="O4558:O4621" si="432">E4558&amp;" "&amp;F4558</f>
        <v>Catherine BOUTELANT-JESER</v>
      </c>
      <c r="P4558" t="b">
        <f t="shared" si="427"/>
        <v>0</v>
      </c>
      <c r="Q4558" t="b">
        <f>AND(M4558,ISNA(VLOOKUP(B4558,Sheet4!$A$1:$A$529,1,FALSE)))</f>
        <v>0</v>
      </c>
    </row>
    <row r="4559" spans="1:17">
      <c r="A4559" t="str">
        <f t="shared" si="428"/>
        <v>Alice LEICIAGUECAHAR</v>
      </c>
      <c r="B4559" t="s">
        <v>4102</v>
      </c>
      <c r="C4559" t="e">
        <f>VLOOKUP(B4559,Sheet5!$A$1158:$A$1246,1,FALSE)</f>
        <v>#N/A</v>
      </c>
      <c r="D4559" t="s">
        <v>4</v>
      </c>
      <c r="E4559" t="s">
        <v>2562</v>
      </c>
      <c r="F4559" t="s">
        <v>4104</v>
      </c>
      <c r="G4559" t="s">
        <v>12248</v>
      </c>
      <c r="H4559" t="s">
        <v>7</v>
      </c>
      <c r="I4559">
        <v>1165</v>
      </c>
      <c r="J4559">
        <v>2.2699374549399999E-2</v>
      </c>
      <c r="K4559">
        <f t="shared" si="429"/>
        <v>1165</v>
      </c>
      <c r="L4559" t="str">
        <f t="shared" si="430"/>
        <v>VEC</v>
      </c>
      <c r="M4559" t="b">
        <f t="shared" si="431"/>
        <v>0</v>
      </c>
      <c r="N4559" t="str">
        <f>VLOOKUP(B4559,Sheet3!$D$2:$I$578,6,FALSE)</f>
        <v>François Maitia</v>
      </c>
      <c r="O4559" t="str">
        <f t="shared" si="432"/>
        <v>Alice LEICIAGUECAHAR</v>
      </c>
      <c r="P4559" t="b">
        <f t="shared" ref="P4559:P4622" si="433">O4559=N4559</f>
        <v>0</v>
      </c>
      <c r="Q4559" t="b">
        <f>AND(M4559,ISNA(VLOOKUP(B4559,Sheet4!$A$1:$A$529,1,FALSE)))</f>
        <v>0</v>
      </c>
    </row>
    <row r="4560" spans="1:17">
      <c r="A4560" t="str">
        <f t="shared" si="428"/>
        <v>Thierry BUISSON</v>
      </c>
      <c r="B4560" t="s">
        <v>4102</v>
      </c>
      <c r="C4560" t="e">
        <f>VLOOKUP(B4560,Sheet5!$A$1158:$A$1246,1,FALSE)</f>
        <v>#N/A</v>
      </c>
      <c r="D4560" t="s">
        <v>11</v>
      </c>
      <c r="E4560" t="s">
        <v>264</v>
      </c>
      <c r="F4560" t="s">
        <v>280</v>
      </c>
      <c r="G4560" t="s">
        <v>9347</v>
      </c>
      <c r="H4560" t="s">
        <v>29</v>
      </c>
      <c r="I4560">
        <v>226</v>
      </c>
      <c r="J4560">
        <v>4.4034838181700002E-3</v>
      </c>
      <c r="K4560">
        <f t="shared" si="429"/>
        <v>1165</v>
      </c>
      <c r="L4560" t="str">
        <f t="shared" si="430"/>
        <v>VEC</v>
      </c>
      <c r="M4560" t="b">
        <f t="shared" si="431"/>
        <v>0</v>
      </c>
      <c r="N4560" t="str">
        <f>VLOOKUP(B4560,Sheet3!$D$2:$I$578,6,FALSE)</f>
        <v>François Maitia</v>
      </c>
      <c r="O4560" t="str">
        <f t="shared" si="432"/>
        <v>Thierry BUISSON</v>
      </c>
      <c r="P4560" t="b">
        <f t="shared" si="433"/>
        <v>0</v>
      </c>
      <c r="Q4560" t="b">
        <f>AND(M4560,ISNA(VLOOKUP(B4560,Sheet4!$A$1:$A$529,1,FALSE)))</f>
        <v>0</v>
      </c>
    </row>
    <row r="4561" spans="1:17">
      <c r="A4561" t="str">
        <f t="shared" si="428"/>
        <v>François MAITIA</v>
      </c>
      <c r="B4561" t="s">
        <v>4102</v>
      </c>
      <c r="C4561" t="e">
        <f>VLOOKUP(B4561,Sheet5!$A$1158:$A$1246,1,FALSE)</f>
        <v>#N/A</v>
      </c>
      <c r="D4561" t="s">
        <v>11</v>
      </c>
      <c r="E4561" t="s">
        <v>9125</v>
      </c>
      <c r="F4561" t="s">
        <v>4105</v>
      </c>
      <c r="G4561" t="s">
        <v>12249</v>
      </c>
      <c r="H4561" t="s">
        <v>21</v>
      </c>
      <c r="I4561">
        <v>16418</v>
      </c>
      <c r="J4561">
        <v>0.31989556339300002</v>
      </c>
      <c r="K4561">
        <f t="shared" si="429"/>
        <v>16418</v>
      </c>
      <c r="L4561" t="str">
        <f t="shared" si="430"/>
        <v>SOC</v>
      </c>
      <c r="M4561" t="b">
        <f t="shared" si="431"/>
        <v>0</v>
      </c>
      <c r="N4561" t="str">
        <f>VLOOKUP(B4561,Sheet3!$D$2:$I$578,6,FALSE)</f>
        <v>François Maitia</v>
      </c>
      <c r="O4561" t="str">
        <f t="shared" si="432"/>
        <v>François MAITIA</v>
      </c>
      <c r="P4561" t="b">
        <f t="shared" si="433"/>
        <v>1</v>
      </c>
      <c r="Q4561" t="b">
        <f>AND(M4561,ISNA(VLOOKUP(B4561,Sheet4!$A$1:$A$529,1,FALSE)))</f>
        <v>0</v>
      </c>
    </row>
    <row r="4562" spans="1:17">
      <c r="A4562" t="str">
        <f t="shared" si="428"/>
        <v>Robert BAREILLE</v>
      </c>
      <c r="B4562" t="s">
        <v>4102</v>
      </c>
      <c r="C4562" t="e">
        <f>VLOOKUP(B4562,Sheet5!$A$1158:$A$1246,1,FALSE)</f>
        <v>#N/A</v>
      </c>
      <c r="D4562" t="s">
        <v>11</v>
      </c>
      <c r="E4562" t="s">
        <v>308</v>
      </c>
      <c r="F4562" t="s">
        <v>4106</v>
      </c>
      <c r="G4562" t="s">
        <v>12250</v>
      </c>
      <c r="H4562" t="s">
        <v>19</v>
      </c>
      <c r="I4562">
        <v>3921</v>
      </c>
      <c r="J4562">
        <v>7.6398495801100003E-2</v>
      </c>
      <c r="K4562">
        <f t="shared" si="429"/>
        <v>16418</v>
      </c>
      <c r="L4562" t="str">
        <f t="shared" si="430"/>
        <v>SOC</v>
      </c>
      <c r="M4562" t="b">
        <f t="shared" si="431"/>
        <v>0</v>
      </c>
      <c r="N4562" t="str">
        <f>VLOOKUP(B4562,Sheet3!$D$2:$I$578,6,FALSE)</f>
        <v>François Maitia</v>
      </c>
      <c r="O4562" t="str">
        <f t="shared" si="432"/>
        <v>Robert BAREILLE</v>
      </c>
      <c r="P4562" t="b">
        <f t="shared" si="433"/>
        <v>0</v>
      </c>
      <c r="Q4562" t="b">
        <f>AND(M4562,ISNA(VLOOKUP(B4562,Sheet4!$A$1:$A$529,1,FALSE)))</f>
        <v>0</v>
      </c>
    </row>
    <row r="4563" spans="1:17">
      <c r="A4563" t="str">
        <f t="shared" si="428"/>
        <v>Eric PETETIN</v>
      </c>
      <c r="B4563" t="s">
        <v>4102</v>
      </c>
      <c r="C4563" t="e">
        <f>VLOOKUP(B4563,Sheet5!$A$1158:$A$1246,1,FALSE)</f>
        <v>#N/A</v>
      </c>
      <c r="D4563" t="s">
        <v>11</v>
      </c>
      <c r="E4563" t="s">
        <v>58</v>
      </c>
      <c r="F4563" t="s">
        <v>4107</v>
      </c>
      <c r="G4563" t="s">
        <v>12251</v>
      </c>
      <c r="H4563" t="s">
        <v>29</v>
      </c>
      <c r="I4563">
        <v>278</v>
      </c>
      <c r="J4563">
        <v>5.4166747851799998E-3</v>
      </c>
      <c r="K4563">
        <f t="shared" si="429"/>
        <v>16418</v>
      </c>
      <c r="L4563" t="str">
        <f t="shared" si="430"/>
        <v>SOC</v>
      </c>
      <c r="M4563" t="b">
        <f t="shared" si="431"/>
        <v>0</v>
      </c>
      <c r="N4563" t="str">
        <f>VLOOKUP(B4563,Sheet3!$D$2:$I$578,6,FALSE)</f>
        <v>François Maitia</v>
      </c>
      <c r="O4563" t="str">
        <f t="shared" si="432"/>
        <v>Eric PETETIN</v>
      </c>
      <c r="P4563" t="b">
        <f t="shared" si="433"/>
        <v>0</v>
      </c>
      <c r="Q4563" t="b">
        <f>AND(M4563,ISNA(VLOOKUP(B4563,Sheet4!$A$1:$A$529,1,FALSE)))</f>
        <v>0</v>
      </c>
    </row>
    <row r="4564" spans="1:17">
      <c r="A4564" t="str">
        <f t="shared" si="428"/>
        <v>Berthe RATSIMBA</v>
      </c>
      <c r="B4564" t="s">
        <v>4102</v>
      </c>
      <c r="C4564" t="e">
        <f>VLOOKUP(B4564,Sheet5!$A$1158:$A$1246,1,FALSE)</f>
        <v>#N/A</v>
      </c>
      <c r="D4564" t="s">
        <v>4</v>
      </c>
      <c r="E4564" t="s">
        <v>4108</v>
      </c>
      <c r="F4564" t="s">
        <v>4109</v>
      </c>
      <c r="G4564" t="s">
        <v>12252</v>
      </c>
      <c r="H4564" t="s">
        <v>10</v>
      </c>
      <c r="I4564">
        <v>107</v>
      </c>
      <c r="J4564">
        <v>2.0848352590499999E-3</v>
      </c>
      <c r="K4564">
        <f t="shared" si="429"/>
        <v>16418</v>
      </c>
      <c r="L4564" t="str">
        <f t="shared" si="430"/>
        <v>SOC</v>
      </c>
      <c r="M4564" t="b">
        <f t="shared" si="431"/>
        <v>0</v>
      </c>
      <c r="N4564" t="str">
        <f>VLOOKUP(B4564,Sheet3!$D$2:$I$578,6,FALSE)</f>
        <v>François Maitia</v>
      </c>
      <c r="O4564" t="str">
        <f t="shared" si="432"/>
        <v>Berthe RATSIMBA</v>
      </c>
      <c r="P4564" t="b">
        <f t="shared" si="433"/>
        <v>0</v>
      </c>
      <c r="Q4564" t="b">
        <f>AND(M4564,ISNA(VLOOKUP(B4564,Sheet4!$A$1:$A$529,1,FALSE)))</f>
        <v>0</v>
      </c>
    </row>
    <row r="4565" spans="1:17">
      <c r="A4565" t="str">
        <f t="shared" si="428"/>
        <v>Anita LOPEPE</v>
      </c>
      <c r="B4565" t="s">
        <v>4102</v>
      </c>
      <c r="C4565" t="e">
        <f>VLOOKUP(B4565,Sheet5!$A$1158:$A$1246,1,FALSE)</f>
        <v>#N/A</v>
      </c>
      <c r="D4565" t="s">
        <v>4</v>
      </c>
      <c r="E4565" t="s">
        <v>3802</v>
      </c>
      <c r="F4565" t="s">
        <v>4110</v>
      </c>
      <c r="G4565" t="s">
        <v>12253</v>
      </c>
      <c r="H4565" t="s">
        <v>306</v>
      </c>
      <c r="I4565">
        <v>3492</v>
      </c>
      <c r="J4565">
        <v>6.8039670323200005E-2</v>
      </c>
      <c r="K4565">
        <f t="shared" si="429"/>
        <v>16418</v>
      </c>
      <c r="L4565" t="str">
        <f t="shared" si="430"/>
        <v>SOC</v>
      </c>
      <c r="M4565" t="b">
        <f t="shared" si="431"/>
        <v>0</v>
      </c>
      <c r="N4565" t="str">
        <f>VLOOKUP(B4565,Sheet3!$D$2:$I$578,6,FALSE)</f>
        <v>François Maitia</v>
      </c>
      <c r="O4565" t="str">
        <f t="shared" si="432"/>
        <v>Anita LOPEPE</v>
      </c>
      <c r="P4565" t="b">
        <f t="shared" si="433"/>
        <v>0</v>
      </c>
      <c r="Q4565" t="b">
        <f>AND(M4565,ISNA(VLOOKUP(B4565,Sheet4!$A$1:$A$529,1,FALSE)))</f>
        <v>0</v>
      </c>
    </row>
    <row r="4566" spans="1:17">
      <c r="A4566" t="str">
        <f t="shared" si="428"/>
        <v>Jean LASSALLE</v>
      </c>
      <c r="B4566" t="s">
        <v>4102</v>
      </c>
      <c r="C4566" t="e">
        <f>VLOOKUP(B4566,Sheet5!$A$1158:$A$1246,1,FALSE)</f>
        <v>#N/A</v>
      </c>
      <c r="D4566" t="s">
        <v>11</v>
      </c>
      <c r="E4566" t="s">
        <v>97</v>
      </c>
      <c r="F4566" t="s">
        <v>4111</v>
      </c>
      <c r="G4566" t="s">
        <v>12254</v>
      </c>
      <c r="H4566" t="s">
        <v>43</v>
      </c>
      <c r="I4566">
        <v>13488</v>
      </c>
      <c r="J4566">
        <v>0.26280614929000001</v>
      </c>
      <c r="K4566">
        <f t="shared" si="429"/>
        <v>16418</v>
      </c>
      <c r="L4566" t="str">
        <f t="shared" si="430"/>
        <v>SOC</v>
      </c>
      <c r="M4566" t="b">
        <f t="shared" si="431"/>
        <v>0</v>
      </c>
      <c r="N4566" t="str">
        <f>VLOOKUP(B4566,Sheet3!$D$2:$I$578,6,FALSE)</f>
        <v>François Maitia</v>
      </c>
      <c r="O4566" t="str">
        <f t="shared" si="432"/>
        <v>Jean LASSALLE</v>
      </c>
      <c r="P4566" t="b">
        <f t="shared" si="433"/>
        <v>0</v>
      </c>
      <c r="Q4566" t="b">
        <f>AND(M4566,ISNA(VLOOKUP(B4566,Sheet4!$A$1:$A$529,1,FALSE)))</f>
        <v>0</v>
      </c>
    </row>
    <row r="4567" spans="1:17">
      <c r="A4567" t="str">
        <f t="shared" si="428"/>
        <v>Pako ARIZMENDI</v>
      </c>
      <c r="B4567" t="s">
        <v>4102</v>
      </c>
      <c r="C4567" t="e">
        <f>VLOOKUP(B4567,Sheet5!$A$1158:$A$1246,1,FALSE)</f>
        <v>#N/A</v>
      </c>
      <c r="D4567" t="s">
        <v>11</v>
      </c>
      <c r="E4567" t="s">
        <v>4112</v>
      </c>
      <c r="F4567" t="s">
        <v>4113</v>
      </c>
      <c r="G4567" t="s">
        <v>12255</v>
      </c>
      <c r="H4567" t="s">
        <v>306</v>
      </c>
      <c r="I4567">
        <v>456</v>
      </c>
      <c r="J4567">
        <v>8.8849054030399992E-3</v>
      </c>
      <c r="K4567">
        <f t="shared" si="429"/>
        <v>16418</v>
      </c>
      <c r="L4567" t="str">
        <f t="shared" si="430"/>
        <v>SOC</v>
      </c>
      <c r="M4567" t="b">
        <f t="shared" si="431"/>
        <v>0</v>
      </c>
      <c r="N4567" t="str">
        <f>VLOOKUP(B4567,Sheet3!$D$2:$I$578,6,FALSE)</f>
        <v>François Maitia</v>
      </c>
      <c r="O4567" t="str">
        <f t="shared" si="432"/>
        <v>Pako ARIZMENDI</v>
      </c>
      <c r="P4567" t="b">
        <f t="shared" si="433"/>
        <v>0</v>
      </c>
      <c r="Q4567" t="b">
        <f>AND(M4567,ISNA(VLOOKUP(B4567,Sheet4!$A$1:$A$529,1,FALSE)))</f>
        <v>0</v>
      </c>
    </row>
    <row r="4568" spans="1:17">
      <c r="A4568" t="str">
        <f t="shared" si="428"/>
        <v>Pedro CARRASQUEDO</v>
      </c>
      <c r="B4568" t="s">
        <v>4102</v>
      </c>
      <c r="C4568" t="e">
        <f>VLOOKUP(B4568,Sheet5!$A$1158:$A$1246,1,FALSE)</f>
        <v>#N/A</v>
      </c>
      <c r="D4568" t="s">
        <v>11</v>
      </c>
      <c r="E4568" t="s">
        <v>2882</v>
      </c>
      <c r="F4568" t="s">
        <v>4114</v>
      </c>
      <c r="G4568" t="s">
        <v>12256</v>
      </c>
      <c r="H4568" t="s">
        <v>10</v>
      </c>
      <c r="I4568">
        <v>193</v>
      </c>
      <c r="J4568">
        <v>3.7604972429500002E-3</v>
      </c>
      <c r="K4568">
        <f t="shared" si="429"/>
        <v>16418</v>
      </c>
      <c r="L4568" t="str">
        <f t="shared" si="430"/>
        <v>SOC</v>
      </c>
      <c r="M4568" t="b">
        <f t="shared" si="431"/>
        <v>0</v>
      </c>
      <c r="N4568" t="str">
        <f>VLOOKUP(B4568,Sheet3!$D$2:$I$578,6,FALSE)</f>
        <v>François Maitia</v>
      </c>
      <c r="O4568" t="str">
        <f t="shared" si="432"/>
        <v>Pedro CARRASQUEDO</v>
      </c>
      <c r="P4568" t="b">
        <f t="shared" si="433"/>
        <v>0</v>
      </c>
      <c r="Q4568" t="b">
        <f>AND(M4568,ISNA(VLOOKUP(B4568,Sheet4!$A$1:$A$529,1,FALSE)))</f>
        <v>0</v>
      </c>
    </row>
    <row r="4569" spans="1:17">
      <c r="A4569" t="str">
        <f t="shared" si="428"/>
        <v>Marc OXIBAR</v>
      </c>
      <c r="B4569" t="s">
        <v>4102</v>
      </c>
      <c r="C4569" t="e">
        <f>VLOOKUP(B4569,Sheet5!$A$1158:$A$1246,1,FALSE)</f>
        <v>#N/A</v>
      </c>
      <c r="D4569" t="s">
        <v>11</v>
      </c>
      <c r="E4569" t="s">
        <v>667</v>
      </c>
      <c r="F4569" t="s">
        <v>4115</v>
      </c>
      <c r="G4569" t="s">
        <v>12257</v>
      </c>
      <c r="H4569" t="s">
        <v>26</v>
      </c>
      <c r="I4569">
        <v>9047</v>
      </c>
      <c r="J4569">
        <v>0.17627574381899999</v>
      </c>
      <c r="K4569">
        <f t="shared" si="429"/>
        <v>16418</v>
      </c>
      <c r="L4569" t="str">
        <f t="shared" si="430"/>
        <v>SOC</v>
      </c>
      <c r="M4569" t="b">
        <f t="shared" si="431"/>
        <v>1</v>
      </c>
      <c r="N4569" t="str">
        <f>VLOOKUP(B4569,Sheet3!$D$2:$I$578,6,FALSE)</f>
        <v>François Maitia</v>
      </c>
      <c r="O4569" t="str">
        <f t="shared" si="432"/>
        <v>Marc OXIBAR</v>
      </c>
      <c r="P4569" t="b">
        <f t="shared" si="433"/>
        <v>0</v>
      </c>
      <c r="Q4569" t="b">
        <f>AND(M4569,ISNA(VLOOKUP(B4569,Sheet4!$A$1:$A$529,1,FALSE)))</f>
        <v>1</v>
      </c>
    </row>
    <row r="4570" spans="1:17">
      <c r="A4570" t="str">
        <f t="shared" si="428"/>
        <v xml:space="preserve"> </v>
      </c>
      <c r="B4570" t="s">
        <v>4116</v>
      </c>
      <c r="C4570" t="e">
        <f>VLOOKUP(B4570,Sheet5!$A$1158:$A$1246,1,FALSE)</f>
        <v>#N/A</v>
      </c>
      <c r="G4570" t="s">
        <v>9202</v>
      </c>
      <c r="H4570" t="s">
        <v>1</v>
      </c>
      <c r="I4570">
        <v>85476</v>
      </c>
      <c r="J4570">
        <v>1</v>
      </c>
      <c r="K4570">
        <f t="shared" si="429"/>
        <v>0</v>
      </c>
      <c r="L4570">
        <f t="shared" si="430"/>
        <v>0</v>
      </c>
      <c r="M4570" t="b">
        <f t="shared" si="431"/>
        <v>0</v>
      </c>
      <c r="N4570" t="str">
        <f>VLOOKUP(B4570,Sheet3!$D$2:$I$578,6,FALSE)</f>
        <v>Colette Capdevielle</v>
      </c>
      <c r="O4570" t="str">
        <f t="shared" si="432"/>
        <v xml:space="preserve"> </v>
      </c>
      <c r="P4570" t="b">
        <f t="shared" si="433"/>
        <v>0</v>
      </c>
      <c r="Q4570" t="b">
        <f>AND(M4570,ISNA(VLOOKUP(B4570,Sheet4!$A$1:$A$529,1,FALSE)))</f>
        <v>0</v>
      </c>
    </row>
    <row r="4571" spans="1:17">
      <c r="A4571" t="str">
        <f t="shared" si="428"/>
        <v xml:space="preserve"> </v>
      </c>
      <c r="B4571" t="s">
        <v>4116</v>
      </c>
      <c r="C4571" t="e">
        <f>VLOOKUP(B4571,Sheet5!$A$1158:$A$1246,1,FALSE)</f>
        <v>#N/A</v>
      </c>
      <c r="G4571" t="s">
        <v>9202</v>
      </c>
      <c r="H4571" t="s">
        <v>2</v>
      </c>
      <c r="I4571">
        <v>35049</v>
      </c>
      <c r="J4571">
        <v>0.41004492489099997</v>
      </c>
      <c r="K4571">
        <f t="shared" si="429"/>
        <v>0</v>
      </c>
      <c r="L4571">
        <f t="shared" si="430"/>
        <v>0</v>
      </c>
      <c r="M4571" t="b">
        <f t="shared" si="431"/>
        <v>0</v>
      </c>
      <c r="N4571" t="str">
        <f>VLOOKUP(B4571,Sheet3!$D$2:$I$578,6,FALSE)</f>
        <v>Colette Capdevielle</v>
      </c>
      <c r="O4571" t="str">
        <f t="shared" si="432"/>
        <v xml:space="preserve"> </v>
      </c>
      <c r="P4571" t="b">
        <f t="shared" si="433"/>
        <v>0</v>
      </c>
      <c r="Q4571" t="b">
        <f>AND(M4571,ISNA(VLOOKUP(B4571,Sheet4!$A$1:$A$529,1,FALSE)))</f>
        <v>0</v>
      </c>
    </row>
    <row r="4572" spans="1:17">
      <c r="A4572" t="str">
        <f t="shared" si="428"/>
        <v xml:space="preserve"> </v>
      </c>
      <c r="B4572" t="s">
        <v>4116</v>
      </c>
      <c r="C4572" t="e">
        <f>VLOOKUP(B4572,Sheet5!$A$1158:$A$1246,1,FALSE)</f>
        <v>#N/A</v>
      </c>
      <c r="G4572" t="s">
        <v>9202</v>
      </c>
      <c r="H4572" t="s">
        <v>3</v>
      </c>
      <c r="I4572">
        <v>672</v>
      </c>
      <c r="J4572">
        <v>7.8618559595700008E-3</v>
      </c>
      <c r="K4572">
        <f t="shared" si="429"/>
        <v>0</v>
      </c>
      <c r="L4572">
        <f t="shared" si="430"/>
        <v>0</v>
      </c>
      <c r="M4572" t="b">
        <f t="shared" si="431"/>
        <v>0</v>
      </c>
      <c r="N4572" t="str">
        <f>VLOOKUP(B4572,Sheet3!$D$2:$I$578,6,FALSE)</f>
        <v>Colette Capdevielle</v>
      </c>
      <c r="O4572" t="str">
        <f t="shared" si="432"/>
        <v xml:space="preserve"> </v>
      </c>
      <c r="P4572" t="b">
        <f t="shared" si="433"/>
        <v>0</v>
      </c>
      <c r="Q4572" t="b">
        <f>AND(M4572,ISNA(VLOOKUP(B4572,Sheet4!$A$1:$A$529,1,FALSE)))</f>
        <v>0</v>
      </c>
    </row>
    <row r="4573" spans="1:17">
      <c r="A4573" t="str">
        <f t="shared" si="428"/>
        <v>Laurence HARDOUIN</v>
      </c>
      <c r="B4573" t="s">
        <v>4116</v>
      </c>
      <c r="C4573" t="e">
        <f>VLOOKUP(B4573,Sheet5!$A$1158:$A$1246,1,FALSE)</f>
        <v>#N/A</v>
      </c>
      <c r="D4573" t="s">
        <v>4</v>
      </c>
      <c r="E4573" t="s">
        <v>70</v>
      </c>
      <c r="F4573" t="s">
        <v>4117</v>
      </c>
      <c r="G4573" t="s">
        <v>12258</v>
      </c>
      <c r="H4573" t="s">
        <v>306</v>
      </c>
      <c r="I4573">
        <v>2626</v>
      </c>
      <c r="J4573">
        <v>5.2778615214599998E-2</v>
      </c>
      <c r="K4573">
        <f t="shared" si="429"/>
        <v>2626</v>
      </c>
      <c r="L4573" t="str">
        <f t="shared" si="430"/>
        <v>REG</v>
      </c>
      <c r="M4573" t="b">
        <f t="shared" si="431"/>
        <v>0</v>
      </c>
      <c r="N4573" t="str">
        <f>VLOOKUP(B4573,Sheet3!$D$2:$I$578,6,FALSE)</f>
        <v>Colette Capdevielle</v>
      </c>
      <c r="O4573" t="str">
        <f t="shared" si="432"/>
        <v>Laurence HARDOUIN</v>
      </c>
      <c r="P4573" t="b">
        <f t="shared" si="433"/>
        <v>0</v>
      </c>
      <c r="Q4573" t="b">
        <f>AND(M4573,ISNA(VLOOKUP(B4573,Sheet4!$A$1:$A$529,1,FALSE)))</f>
        <v>0</v>
      </c>
    </row>
    <row r="4574" spans="1:17">
      <c r="A4574" t="str">
        <f t="shared" si="428"/>
        <v>Stéphane BERNARD</v>
      </c>
      <c r="B4574" t="s">
        <v>4116</v>
      </c>
      <c r="C4574" t="e">
        <f>VLOOKUP(B4574,Sheet5!$A$1158:$A$1246,1,FALSE)</f>
        <v>#N/A</v>
      </c>
      <c r="D4574" t="s">
        <v>11</v>
      </c>
      <c r="E4574" t="s">
        <v>9008</v>
      </c>
      <c r="F4574" t="s">
        <v>1481</v>
      </c>
      <c r="G4574" t="s">
        <v>84</v>
      </c>
      <c r="H4574" t="s">
        <v>271</v>
      </c>
      <c r="I4574">
        <v>1</v>
      </c>
      <c r="J4574" s="1">
        <v>2.0098482564600001E-5</v>
      </c>
      <c r="K4574">
        <f t="shared" si="429"/>
        <v>2626</v>
      </c>
      <c r="L4574" t="str">
        <f t="shared" si="430"/>
        <v>REG</v>
      </c>
      <c r="M4574" t="b">
        <f t="shared" si="431"/>
        <v>0</v>
      </c>
      <c r="N4574" t="str">
        <f>VLOOKUP(B4574,Sheet3!$D$2:$I$578,6,FALSE)</f>
        <v>Colette Capdevielle</v>
      </c>
      <c r="O4574" t="str">
        <f t="shared" si="432"/>
        <v>Stéphane BERNARD</v>
      </c>
      <c r="P4574" t="b">
        <f t="shared" si="433"/>
        <v>0</v>
      </c>
      <c r="Q4574" t="b">
        <f>AND(M4574,ISNA(VLOOKUP(B4574,Sheet4!$A$1:$A$529,1,FALSE)))</f>
        <v>0</v>
      </c>
    </row>
    <row r="4575" spans="1:17">
      <c r="A4575" t="str">
        <f t="shared" si="428"/>
        <v>Jean GRENET</v>
      </c>
      <c r="B4575" t="s">
        <v>4116</v>
      </c>
      <c r="C4575" t="e">
        <f>VLOOKUP(B4575,Sheet5!$A$1158:$A$1246,1,FALSE)</f>
        <v>#N/A</v>
      </c>
      <c r="D4575" t="s">
        <v>11</v>
      </c>
      <c r="E4575" t="s">
        <v>97</v>
      </c>
      <c r="F4575" t="s">
        <v>4118</v>
      </c>
      <c r="G4575" t="s">
        <v>12259</v>
      </c>
      <c r="H4575" t="s">
        <v>87</v>
      </c>
      <c r="I4575">
        <v>15106</v>
      </c>
      <c r="J4575">
        <v>0.30360767762000002</v>
      </c>
      <c r="K4575">
        <f t="shared" si="429"/>
        <v>2626</v>
      </c>
      <c r="L4575" t="str">
        <f t="shared" si="430"/>
        <v>REG</v>
      </c>
      <c r="M4575" t="b">
        <f t="shared" si="431"/>
        <v>0</v>
      </c>
      <c r="N4575" t="str">
        <f>VLOOKUP(B4575,Sheet3!$D$2:$I$578,6,FALSE)</f>
        <v>Colette Capdevielle</v>
      </c>
      <c r="O4575" t="str">
        <f t="shared" si="432"/>
        <v>Jean GRENET</v>
      </c>
      <c r="P4575" t="b">
        <f t="shared" si="433"/>
        <v>0</v>
      </c>
      <c r="Q4575" t="b">
        <f>AND(M4575,ISNA(VLOOKUP(B4575,Sheet4!$A$1:$A$529,1,FALSE)))</f>
        <v>0</v>
      </c>
    </row>
    <row r="4576" spans="1:17">
      <c r="A4576" t="str">
        <f t="shared" si="428"/>
        <v>Alexa HILAIRE</v>
      </c>
      <c r="B4576" t="s">
        <v>4116</v>
      </c>
      <c r="C4576" t="e">
        <f>VLOOKUP(B4576,Sheet5!$A$1158:$A$1246,1,FALSE)</f>
        <v>#N/A</v>
      </c>
      <c r="D4576" t="s">
        <v>4</v>
      </c>
      <c r="E4576" t="s">
        <v>4119</v>
      </c>
      <c r="F4576" t="s">
        <v>2117</v>
      </c>
      <c r="G4576" t="s">
        <v>10700</v>
      </c>
      <c r="H4576" t="s">
        <v>29</v>
      </c>
      <c r="I4576">
        <v>373</v>
      </c>
      <c r="J4576">
        <v>7.4967339965800002E-3</v>
      </c>
      <c r="K4576">
        <f t="shared" si="429"/>
        <v>2626</v>
      </c>
      <c r="L4576" t="str">
        <f t="shared" si="430"/>
        <v>REG</v>
      </c>
      <c r="M4576" t="b">
        <f t="shared" si="431"/>
        <v>0</v>
      </c>
      <c r="N4576" t="str">
        <f>VLOOKUP(B4576,Sheet3!$D$2:$I$578,6,FALSE)</f>
        <v>Colette Capdevielle</v>
      </c>
      <c r="O4576" t="str">
        <f t="shared" si="432"/>
        <v>Alexa HILAIRE</v>
      </c>
      <c r="P4576" t="b">
        <f t="shared" si="433"/>
        <v>0</v>
      </c>
      <c r="Q4576" t="b">
        <f>AND(M4576,ISNA(VLOOKUP(B4576,Sheet4!$A$1:$A$529,1,FALSE)))</f>
        <v>0</v>
      </c>
    </row>
    <row r="4577" spans="1:17">
      <c r="A4577" t="str">
        <f t="shared" si="428"/>
        <v>Danièle HUBERT</v>
      </c>
      <c r="B4577" t="s">
        <v>4116</v>
      </c>
      <c r="C4577" t="e">
        <f>VLOOKUP(B4577,Sheet5!$A$1158:$A$1246,1,FALSE)</f>
        <v>#N/A</v>
      </c>
      <c r="D4577" t="s">
        <v>4</v>
      </c>
      <c r="E4577" t="s">
        <v>9123</v>
      </c>
      <c r="F4577" t="s">
        <v>2200</v>
      </c>
      <c r="G4577" t="s">
        <v>243</v>
      </c>
      <c r="H4577" t="s">
        <v>10</v>
      </c>
      <c r="I4577">
        <v>172</v>
      </c>
      <c r="J4577">
        <v>3.4569390011100001E-3</v>
      </c>
      <c r="K4577">
        <f t="shared" si="429"/>
        <v>2626</v>
      </c>
      <c r="L4577" t="str">
        <f t="shared" si="430"/>
        <v>REG</v>
      </c>
      <c r="M4577" t="b">
        <f t="shared" si="431"/>
        <v>0</v>
      </c>
      <c r="N4577" t="str">
        <f>VLOOKUP(B4577,Sheet3!$D$2:$I$578,6,FALSE)</f>
        <v>Colette Capdevielle</v>
      </c>
      <c r="O4577" t="str">
        <f t="shared" si="432"/>
        <v>Danièle HUBERT</v>
      </c>
      <c r="P4577" t="b">
        <f t="shared" si="433"/>
        <v>0</v>
      </c>
      <c r="Q4577" t="b">
        <f>AND(M4577,ISNA(VLOOKUP(B4577,Sheet4!$A$1:$A$529,1,FALSE)))</f>
        <v>0</v>
      </c>
    </row>
    <row r="4578" spans="1:17">
      <c r="A4578" t="str">
        <f t="shared" si="428"/>
        <v>Colette CAPDEVIELLE</v>
      </c>
      <c r="B4578" t="s">
        <v>4116</v>
      </c>
      <c r="C4578" t="e">
        <f>VLOOKUP(B4578,Sheet5!$A$1158:$A$1246,1,FALSE)</f>
        <v>#N/A</v>
      </c>
      <c r="D4578" t="s">
        <v>4</v>
      </c>
      <c r="E4578" t="s">
        <v>833</v>
      </c>
      <c r="F4578" t="s">
        <v>4120</v>
      </c>
      <c r="G4578" t="s">
        <v>12260</v>
      </c>
      <c r="H4578" t="s">
        <v>21</v>
      </c>
      <c r="I4578">
        <v>18756</v>
      </c>
      <c r="J4578">
        <v>0.37696713898099998</v>
      </c>
      <c r="K4578">
        <f t="shared" si="429"/>
        <v>18756</v>
      </c>
      <c r="L4578" t="str">
        <f t="shared" si="430"/>
        <v>SOC</v>
      </c>
      <c r="M4578" t="b">
        <f t="shared" si="431"/>
        <v>0</v>
      </c>
      <c r="N4578" t="str">
        <f>VLOOKUP(B4578,Sheet3!$D$2:$I$578,6,FALSE)</f>
        <v>Colette Capdevielle</v>
      </c>
      <c r="O4578" t="str">
        <f t="shared" si="432"/>
        <v>Colette CAPDEVIELLE</v>
      </c>
      <c r="P4578" t="b">
        <f t="shared" si="433"/>
        <v>1</v>
      </c>
      <c r="Q4578" t="b">
        <f>AND(M4578,ISNA(VLOOKUP(B4578,Sheet4!$A$1:$A$529,1,FALSE)))</f>
        <v>0</v>
      </c>
    </row>
    <row r="4579" spans="1:17">
      <c r="A4579" t="str">
        <f t="shared" si="428"/>
        <v>Pascal LESELLIER</v>
      </c>
      <c r="B4579" t="s">
        <v>4116</v>
      </c>
      <c r="C4579" t="e">
        <f>VLOOKUP(B4579,Sheet5!$A$1158:$A$1246,1,FALSE)</f>
        <v>#N/A</v>
      </c>
      <c r="D4579" t="s">
        <v>11</v>
      </c>
      <c r="E4579" t="s">
        <v>200</v>
      </c>
      <c r="F4579" t="s">
        <v>4121</v>
      </c>
      <c r="G4579" t="s">
        <v>12261</v>
      </c>
      <c r="H4579" t="s">
        <v>13</v>
      </c>
      <c r="I4579">
        <v>417</v>
      </c>
      <c r="J4579">
        <v>8.3810672294199993E-3</v>
      </c>
      <c r="K4579">
        <f t="shared" si="429"/>
        <v>18756</v>
      </c>
      <c r="L4579" t="str">
        <f t="shared" si="430"/>
        <v>SOC</v>
      </c>
      <c r="M4579" t="b">
        <f t="shared" si="431"/>
        <v>0</v>
      </c>
      <c r="N4579" t="str">
        <f>VLOOKUP(B4579,Sheet3!$D$2:$I$578,6,FALSE)</f>
        <v>Colette Capdevielle</v>
      </c>
      <c r="O4579" t="str">
        <f t="shared" si="432"/>
        <v>Pascal LESELLIER</v>
      </c>
      <c r="P4579" t="b">
        <f t="shared" si="433"/>
        <v>0</v>
      </c>
      <c r="Q4579" t="b">
        <f>AND(M4579,ISNA(VLOOKUP(B4579,Sheet4!$A$1:$A$529,1,FALSE)))</f>
        <v>0</v>
      </c>
    </row>
    <row r="4580" spans="1:17">
      <c r="A4580" t="str">
        <f t="shared" si="428"/>
        <v>Marie-Ange THEBAUD</v>
      </c>
      <c r="B4580" t="s">
        <v>4116</v>
      </c>
      <c r="C4580" t="e">
        <f>VLOOKUP(B4580,Sheet5!$A$1158:$A$1246,1,FALSE)</f>
        <v>#N/A</v>
      </c>
      <c r="D4580" t="s">
        <v>4</v>
      </c>
      <c r="E4580" t="s">
        <v>2127</v>
      </c>
      <c r="F4580" t="s">
        <v>4122</v>
      </c>
      <c r="G4580" t="s">
        <v>12262</v>
      </c>
      <c r="H4580" t="s">
        <v>7</v>
      </c>
      <c r="I4580">
        <v>1801</v>
      </c>
      <c r="J4580">
        <v>3.6197367098799997E-2</v>
      </c>
      <c r="K4580">
        <f t="shared" si="429"/>
        <v>18756</v>
      </c>
      <c r="L4580" t="str">
        <f t="shared" si="430"/>
        <v>SOC</v>
      </c>
      <c r="M4580" t="b">
        <f t="shared" si="431"/>
        <v>0</v>
      </c>
      <c r="N4580" t="str">
        <f>VLOOKUP(B4580,Sheet3!$D$2:$I$578,6,FALSE)</f>
        <v>Colette Capdevielle</v>
      </c>
      <c r="O4580" t="str">
        <f t="shared" si="432"/>
        <v>Marie-Ange THEBAUD</v>
      </c>
      <c r="P4580" t="b">
        <f t="shared" si="433"/>
        <v>0</v>
      </c>
      <c r="Q4580" t="b">
        <f>AND(M4580,ISNA(VLOOKUP(B4580,Sheet4!$A$1:$A$529,1,FALSE)))</f>
        <v>0</v>
      </c>
    </row>
    <row r="4581" spans="1:17">
      <c r="A4581" t="str">
        <f t="shared" si="428"/>
        <v>Jacques VEUNAC</v>
      </c>
      <c r="B4581" t="s">
        <v>4116</v>
      </c>
      <c r="C4581" t="e">
        <f>VLOOKUP(B4581,Sheet5!$A$1158:$A$1246,1,FALSE)</f>
        <v>#N/A</v>
      </c>
      <c r="D4581" t="s">
        <v>11</v>
      </c>
      <c r="E4581" t="s">
        <v>14</v>
      </c>
      <c r="F4581" t="s">
        <v>4123</v>
      </c>
      <c r="G4581" t="s">
        <v>12263</v>
      </c>
      <c r="H4581" t="s">
        <v>43</v>
      </c>
      <c r="I4581">
        <v>1714</v>
      </c>
      <c r="J4581">
        <v>3.44487991157E-2</v>
      </c>
      <c r="K4581">
        <f t="shared" si="429"/>
        <v>18756</v>
      </c>
      <c r="L4581" t="str">
        <f t="shared" si="430"/>
        <v>SOC</v>
      </c>
      <c r="M4581" t="b">
        <f t="shared" si="431"/>
        <v>0</v>
      </c>
      <c r="N4581" t="str">
        <f>VLOOKUP(B4581,Sheet3!$D$2:$I$578,6,FALSE)</f>
        <v>Colette Capdevielle</v>
      </c>
      <c r="O4581" t="str">
        <f t="shared" si="432"/>
        <v>Jacques VEUNAC</v>
      </c>
      <c r="P4581" t="b">
        <f t="shared" si="433"/>
        <v>0</v>
      </c>
      <c r="Q4581" t="b">
        <f>AND(M4581,ISNA(VLOOKUP(B4581,Sheet4!$A$1:$A$529,1,FALSE)))</f>
        <v>0</v>
      </c>
    </row>
    <row r="4582" spans="1:17">
      <c r="A4582" t="str">
        <f t="shared" si="428"/>
        <v>Serge NOGUES</v>
      </c>
      <c r="B4582" t="s">
        <v>4116</v>
      </c>
      <c r="C4582" t="e">
        <f>VLOOKUP(B4582,Sheet5!$A$1158:$A$1246,1,FALSE)</f>
        <v>#N/A</v>
      </c>
      <c r="D4582" t="s">
        <v>11</v>
      </c>
      <c r="E4582" t="s">
        <v>416</v>
      </c>
      <c r="F4582" t="s">
        <v>3402</v>
      </c>
      <c r="G4582" t="s">
        <v>11702</v>
      </c>
      <c r="H4582" t="s">
        <v>10</v>
      </c>
      <c r="I4582">
        <v>378</v>
      </c>
      <c r="J4582">
        <v>7.5972264094100002E-3</v>
      </c>
      <c r="K4582">
        <f t="shared" si="429"/>
        <v>18756</v>
      </c>
      <c r="L4582" t="str">
        <f t="shared" si="430"/>
        <v>SOC</v>
      </c>
      <c r="M4582" t="b">
        <f t="shared" si="431"/>
        <v>0</v>
      </c>
      <c r="N4582" t="str">
        <f>VLOOKUP(B4582,Sheet3!$D$2:$I$578,6,FALSE)</f>
        <v>Colette Capdevielle</v>
      </c>
      <c r="O4582" t="str">
        <f t="shared" si="432"/>
        <v>Serge NOGUES</v>
      </c>
      <c r="P4582" t="b">
        <f t="shared" si="433"/>
        <v>0</v>
      </c>
      <c r="Q4582" t="b">
        <f>AND(M4582,ISNA(VLOOKUP(B4582,Sheet4!$A$1:$A$529,1,FALSE)))</f>
        <v>0</v>
      </c>
    </row>
    <row r="4583" spans="1:17">
      <c r="A4583" t="str">
        <f t="shared" si="428"/>
        <v>Bernadette LAVIGNE</v>
      </c>
      <c r="B4583" t="s">
        <v>4116</v>
      </c>
      <c r="C4583" t="e">
        <f>VLOOKUP(B4583,Sheet5!$A$1158:$A$1246,1,FALSE)</f>
        <v>#N/A</v>
      </c>
      <c r="D4583" t="s">
        <v>4</v>
      </c>
      <c r="E4583" t="s">
        <v>1149</v>
      </c>
      <c r="F4583" t="s">
        <v>4124</v>
      </c>
      <c r="G4583" t="s">
        <v>12264</v>
      </c>
      <c r="H4583" t="s">
        <v>19</v>
      </c>
      <c r="I4583">
        <v>2797</v>
      </c>
      <c r="J4583">
        <v>5.6215455733100002E-2</v>
      </c>
      <c r="K4583">
        <f t="shared" si="429"/>
        <v>18756</v>
      </c>
      <c r="L4583" t="str">
        <f t="shared" si="430"/>
        <v>SOC</v>
      </c>
      <c r="M4583" t="b">
        <f t="shared" si="431"/>
        <v>0</v>
      </c>
      <c r="N4583" t="str">
        <f>VLOOKUP(B4583,Sheet3!$D$2:$I$578,6,FALSE)</f>
        <v>Colette Capdevielle</v>
      </c>
      <c r="O4583" t="str">
        <f t="shared" si="432"/>
        <v>Bernadette LAVIGNE</v>
      </c>
      <c r="P4583" t="b">
        <f t="shared" si="433"/>
        <v>0</v>
      </c>
      <c r="Q4583" t="b">
        <f>AND(M4583,ISNA(VLOOKUP(B4583,Sheet4!$A$1:$A$529,1,FALSE)))</f>
        <v>0</v>
      </c>
    </row>
    <row r="4584" spans="1:17">
      <c r="A4584" t="str">
        <f t="shared" si="428"/>
        <v>Jean-Baptiste MORTALENA</v>
      </c>
      <c r="B4584" t="s">
        <v>4116</v>
      </c>
      <c r="C4584" t="e">
        <f>VLOOKUP(B4584,Sheet5!$A$1158:$A$1246,1,FALSE)</f>
        <v>#N/A</v>
      </c>
      <c r="D4584" t="s">
        <v>11</v>
      </c>
      <c r="E4584" t="s">
        <v>3770</v>
      </c>
      <c r="F4584" t="s">
        <v>4125</v>
      </c>
      <c r="G4584" t="s">
        <v>12265</v>
      </c>
      <c r="H4584" t="s">
        <v>271</v>
      </c>
      <c r="I4584">
        <v>2063</v>
      </c>
      <c r="J4584">
        <v>4.1463169530699999E-2</v>
      </c>
      <c r="K4584">
        <f t="shared" si="429"/>
        <v>18756</v>
      </c>
      <c r="L4584" t="str">
        <f t="shared" si="430"/>
        <v>SOC</v>
      </c>
      <c r="M4584" t="b">
        <f t="shared" si="431"/>
        <v>0</v>
      </c>
      <c r="N4584" t="str">
        <f>VLOOKUP(B4584,Sheet3!$D$2:$I$578,6,FALSE)</f>
        <v>Colette Capdevielle</v>
      </c>
      <c r="O4584" t="str">
        <f t="shared" si="432"/>
        <v>Jean-Baptiste MORTALENA</v>
      </c>
      <c r="P4584" t="b">
        <f t="shared" si="433"/>
        <v>0</v>
      </c>
      <c r="Q4584" t="b">
        <f>AND(M4584,ISNA(VLOOKUP(B4584,Sheet4!$A$1:$A$529,1,FALSE)))</f>
        <v>0</v>
      </c>
    </row>
    <row r="4585" spans="1:17">
      <c r="A4585" t="str">
        <f t="shared" si="428"/>
        <v>Chantal RENOU</v>
      </c>
      <c r="B4585" t="s">
        <v>4116</v>
      </c>
      <c r="C4585" t="e">
        <f>VLOOKUP(B4585,Sheet5!$A$1158:$A$1246,1,FALSE)</f>
        <v>#N/A</v>
      </c>
      <c r="D4585" t="s">
        <v>4</v>
      </c>
      <c r="E4585" t="s">
        <v>283</v>
      </c>
      <c r="F4585" t="s">
        <v>4126</v>
      </c>
      <c r="G4585" t="s">
        <v>12266</v>
      </c>
      <c r="H4585" t="s">
        <v>17</v>
      </c>
      <c r="I4585">
        <v>3551</v>
      </c>
      <c r="J4585">
        <v>7.13697115868E-2</v>
      </c>
      <c r="K4585">
        <f t="shared" si="429"/>
        <v>18756</v>
      </c>
      <c r="L4585" t="str">
        <f t="shared" si="430"/>
        <v>SOC</v>
      </c>
      <c r="M4585" t="b">
        <f t="shared" si="431"/>
        <v>1</v>
      </c>
      <c r="N4585" t="str">
        <f>VLOOKUP(B4585,Sheet3!$D$2:$I$578,6,FALSE)</f>
        <v>Colette Capdevielle</v>
      </c>
      <c r="O4585" t="str">
        <f t="shared" si="432"/>
        <v>Chantal RENOU</v>
      </c>
      <c r="P4585" t="b">
        <f t="shared" si="433"/>
        <v>0</v>
      </c>
      <c r="Q4585" t="b">
        <f>AND(M4585,ISNA(VLOOKUP(B4585,Sheet4!$A$1:$A$529,1,FALSE)))</f>
        <v>1</v>
      </c>
    </row>
    <row r="4586" spans="1:17">
      <c r="A4586" t="str">
        <f t="shared" si="428"/>
        <v xml:space="preserve"> </v>
      </c>
      <c r="B4586" t="s">
        <v>4127</v>
      </c>
      <c r="C4586" t="e">
        <f>VLOOKUP(B4586,Sheet5!$A$1158:$A$1246,1,FALSE)</f>
        <v>#N/A</v>
      </c>
      <c r="G4586" t="s">
        <v>9202</v>
      </c>
      <c r="H4586" t="s">
        <v>1</v>
      </c>
      <c r="I4586">
        <v>94887</v>
      </c>
      <c r="J4586">
        <v>1</v>
      </c>
      <c r="K4586">
        <f t="shared" si="429"/>
        <v>0</v>
      </c>
      <c r="L4586">
        <f t="shared" si="430"/>
        <v>0</v>
      </c>
      <c r="M4586" t="b">
        <f t="shared" si="431"/>
        <v>0</v>
      </c>
      <c r="N4586" t="str">
        <f>VLOOKUP(B4586,Sheet3!$D$2:$I$578,6,FALSE)</f>
        <v>Sylviane Alaux</v>
      </c>
      <c r="O4586" t="str">
        <f t="shared" si="432"/>
        <v xml:space="preserve"> </v>
      </c>
      <c r="P4586" t="b">
        <f t="shared" si="433"/>
        <v>0</v>
      </c>
      <c r="Q4586" t="b">
        <f>AND(M4586,ISNA(VLOOKUP(B4586,Sheet4!$A$1:$A$529,1,FALSE)))</f>
        <v>0</v>
      </c>
    </row>
    <row r="4587" spans="1:17">
      <c r="A4587" t="str">
        <f t="shared" si="428"/>
        <v xml:space="preserve"> </v>
      </c>
      <c r="B4587" t="s">
        <v>4127</v>
      </c>
      <c r="C4587" t="e">
        <f>VLOOKUP(B4587,Sheet5!$A$1158:$A$1246,1,FALSE)</f>
        <v>#N/A</v>
      </c>
      <c r="G4587" t="s">
        <v>9202</v>
      </c>
      <c r="H4587" t="s">
        <v>2</v>
      </c>
      <c r="I4587">
        <v>38903</v>
      </c>
      <c r="J4587">
        <v>0.40999293897</v>
      </c>
      <c r="K4587">
        <f t="shared" si="429"/>
        <v>0</v>
      </c>
      <c r="L4587">
        <f t="shared" si="430"/>
        <v>0</v>
      </c>
      <c r="M4587" t="b">
        <f t="shared" si="431"/>
        <v>0</v>
      </c>
      <c r="N4587" t="str">
        <f>VLOOKUP(B4587,Sheet3!$D$2:$I$578,6,FALSE)</f>
        <v>Sylviane Alaux</v>
      </c>
      <c r="O4587" t="str">
        <f t="shared" si="432"/>
        <v xml:space="preserve"> </v>
      </c>
      <c r="P4587" t="b">
        <f t="shared" si="433"/>
        <v>0</v>
      </c>
      <c r="Q4587" t="b">
        <f>AND(M4587,ISNA(VLOOKUP(B4587,Sheet4!$A$1:$A$529,1,FALSE)))</f>
        <v>0</v>
      </c>
    </row>
    <row r="4588" spans="1:17">
      <c r="A4588" t="str">
        <f t="shared" si="428"/>
        <v xml:space="preserve"> </v>
      </c>
      <c r="B4588" t="s">
        <v>4127</v>
      </c>
      <c r="C4588" t="e">
        <f>VLOOKUP(B4588,Sheet5!$A$1158:$A$1246,1,FALSE)</f>
        <v>#N/A</v>
      </c>
      <c r="G4588" t="s">
        <v>9202</v>
      </c>
      <c r="H4588" t="s">
        <v>3</v>
      </c>
      <c r="I4588">
        <v>797</v>
      </c>
      <c r="J4588">
        <v>8.3994646263500002E-3</v>
      </c>
      <c r="K4588">
        <f t="shared" si="429"/>
        <v>0</v>
      </c>
      <c r="L4588">
        <f t="shared" si="430"/>
        <v>0</v>
      </c>
      <c r="M4588" t="b">
        <f t="shared" si="431"/>
        <v>0</v>
      </c>
      <c r="N4588" t="str">
        <f>VLOOKUP(B4588,Sheet3!$D$2:$I$578,6,FALSE)</f>
        <v>Sylviane Alaux</v>
      </c>
      <c r="O4588" t="str">
        <f t="shared" si="432"/>
        <v xml:space="preserve"> </v>
      </c>
      <c r="P4588" t="b">
        <f t="shared" si="433"/>
        <v>0</v>
      </c>
      <c r="Q4588" t="b">
        <f>AND(M4588,ISNA(VLOOKUP(B4588,Sheet4!$A$1:$A$529,1,FALSE)))</f>
        <v>0</v>
      </c>
    </row>
    <row r="4589" spans="1:17">
      <c r="A4589" t="str">
        <f t="shared" si="428"/>
        <v>Sylvie LAPLACE</v>
      </c>
      <c r="B4589" t="s">
        <v>4127</v>
      </c>
      <c r="C4589" t="e">
        <f>VLOOKUP(B4589,Sheet5!$A$1158:$A$1246,1,FALSE)</f>
        <v>#N/A</v>
      </c>
      <c r="D4589" t="s">
        <v>4</v>
      </c>
      <c r="E4589" t="s">
        <v>49</v>
      </c>
      <c r="F4589" t="s">
        <v>4128</v>
      </c>
      <c r="G4589" t="s">
        <v>12267</v>
      </c>
      <c r="H4589" t="s">
        <v>10</v>
      </c>
      <c r="I4589">
        <v>297</v>
      </c>
      <c r="J4589">
        <v>5.3817022124800001E-3</v>
      </c>
      <c r="K4589">
        <f t="shared" si="429"/>
        <v>0</v>
      </c>
      <c r="L4589">
        <f t="shared" si="430"/>
        <v>0</v>
      </c>
      <c r="M4589" t="b">
        <f t="shared" si="431"/>
        <v>0</v>
      </c>
      <c r="N4589" t="str">
        <f>VLOOKUP(B4589,Sheet3!$D$2:$I$578,6,FALSE)</f>
        <v>Sylviane Alaux</v>
      </c>
      <c r="O4589" t="str">
        <f t="shared" si="432"/>
        <v>Sylvie LAPLACE</v>
      </c>
      <c r="P4589" t="b">
        <f t="shared" si="433"/>
        <v>0</v>
      </c>
      <c r="Q4589" t="b">
        <f>AND(M4589,ISNA(VLOOKUP(B4589,Sheet4!$A$1:$A$529,1,FALSE)))</f>
        <v>0</v>
      </c>
    </row>
    <row r="4590" spans="1:17">
      <c r="A4590" t="str">
        <f t="shared" si="428"/>
        <v>Michèle ALLIOT-MARIE</v>
      </c>
      <c r="B4590" t="s">
        <v>4127</v>
      </c>
      <c r="C4590" t="e">
        <f>VLOOKUP(B4590,Sheet5!$A$1158:$A$1246,1,FALSE)</f>
        <v>#N/A</v>
      </c>
      <c r="D4590" t="s">
        <v>4</v>
      </c>
      <c r="E4590" t="s">
        <v>9114</v>
      </c>
      <c r="F4590" t="s">
        <v>4129</v>
      </c>
      <c r="G4590" t="s">
        <v>12268</v>
      </c>
      <c r="H4590" t="s">
        <v>26</v>
      </c>
      <c r="I4590">
        <v>19517</v>
      </c>
      <c r="J4590">
        <v>0.35365212821899999</v>
      </c>
      <c r="K4590">
        <f t="shared" si="429"/>
        <v>0</v>
      </c>
      <c r="L4590">
        <f t="shared" si="430"/>
        <v>0</v>
      </c>
      <c r="M4590" t="b">
        <f t="shared" si="431"/>
        <v>0</v>
      </c>
      <c r="N4590" t="str">
        <f>VLOOKUP(B4590,Sheet3!$D$2:$I$578,6,FALSE)</f>
        <v>Sylviane Alaux</v>
      </c>
      <c r="O4590" t="str">
        <f t="shared" si="432"/>
        <v>Michèle ALLIOT-MARIE</v>
      </c>
      <c r="P4590" t="b">
        <f t="shared" si="433"/>
        <v>0</v>
      </c>
      <c r="Q4590" t="b">
        <f>AND(M4590,ISNA(VLOOKUP(B4590,Sheet4!$A$1:$A$529,1,FALSE)))</f>
        <v>0</v>
      </c>
    </row>
    <row r="4591" spans="1:17">
      <c r="A4591" t="str">
        <f t="shared" si="428"/>
        <v>Michel LAMARQUE</v>
      </c>
      <c r="B4591" t="s">
        <v>4127</v>
      </c>
      <c r="C4591" t="e">
        <f>VLOOKUP(B4591,Sheet5!$A$1158:$A$1246,1,FALSE)</f>
        <v>#N/A</v>
      </c>
      <c r="D4591" t="s">
        <v>11</v>
      </c>
      <c r="E4591" t="s">
        <v>31</v>
      </c>
      <c r="F4591" t="s">
        <v>4130</v>
      </c>
      <c r="G4591" t="s">
        <v>12269</v>
      </c>
      <c r="H4591" t="s">
        <v>271</v>
      </c>
      <c r="I4591">
        <v>980</v>
      </c>
      <c r="J4591">
        <v>1.77578052802E-2</v>
      </c>
      <c r="K4591">
        <f t="shared" si="429"/>
        <v>0</v>
      </c>
      <c r="L4591">
        <f t="shared" si="430"/>
        <v>0</v>
      </c>
      <c r="M4591" t="b">
        <f t="shared" si="431"/>
        <v>0</v>
      </c>
      <c r="N4591" t="str">
        <f>VLOOKUP(B4591,Sheet3!$D$2:$I$578,6,FALSE)</f>
        <v>Sylviane Alaux</v>
      </c>
      <c r="O4591" t="str">
        <f t="shared" si="432"/>
        <v>Michel LAMARQUE</v>
      </c>
      <c r="P4591" t="b">
        <f t="shared" si="433"/>
        <v>0</v>
      </c>
      <c r="Q4591" t="b">
        <f>AND(M4591,ISNA(VLOOKUP(B4591,Sheet4!$A$1:$A$529,1,FALSE)))</f>
        <v>0</v>
      </c>
    </row>
    <row r="4592" spans="1:17">
      <c r="A4592" t="str">
        <f t="shared" si="428"/>
        <v>Peio ETCHEVERRY-AINCHART</v>
      </c>
      <c r="B4592" t="s">
        <v>4127</v>
      </c>
      <c r="C4592" t="e">
        <f>VLOOKUP(B4592,Sheet5!$A$1158:$A$1246,1,FALSE)</f>
        <v>#N/A</v>
      </c>
      <c r="D4592" t="s">
        <v>11</v>
      </c>
      <c r="E4592" t="s">
        <v>4131</v>
      </c>
      <c r="F4592" t="s">
        <v>4132</v>
      </c>
      <c r="G4592" t="s">
        <v>12270</v>
      </c>
      <c r="H4592" t="s">
        <v>306</v>
      </c>
      <c r="I4592">
        <v>5400</v>
      </c>
      <c r="J4592">
        <v>9.7849131135999995E-2</v>
      </c>
      <c r="K4592">
        <f t="shared" si="429"/>
        <v>5400</v>
      </c>
      <c r="L4592" t="str">
        <f t="shared" si="430"/>
        <v>REG</v>
      </c>
      <c r="M4592" t="b">
        <f t="shared" si="431"/>
        <v>0</v>
      </c>
      <c r="N4592" t="str">
        <f>VLOOKUP(B4592,Sheet3!$D$2:$I$578,6,FALSE)</f>
        <v>Sylviane Alaux</v>
      </c>
      <c r="O4592" t="str">
        <f t="shared" si="432"/>
        <v>Peio ETCHEVERRY-AINCHART</v>
      </c>
      <c r="P4592" t="b">
        <f t="shared" si="433"/>
        <v>0</v>
      </c>
      <c r="Q4592" t="b">
        <f>AND(M4592,ISNA(VLOOKUP(B4592,Sheet4!$A$1:$A$529,1,FALSE)))</f>
        <v>0</v>
      </c>
    </row>
    <row r="4593" spans="1:17">
      <c r="A4593" t="str">
        <f t="shared" si="428"/>
        <v>Philippe ETCHEVERRY</v>
      </c>
      <c r="B4593" t="s">
        <v>4127</v>
      </c>
      <c r="C4593" t="e">
        <f>VLOOKUP(B4593,Sheet5!$A$1158:$A$1246,1,FALSE)</f>
        <v>#N/A</v>
      </c>
      <c r="D4593" t="s">
        <v>11</v>
      </c>
      <c r="E4593" t="s">
        <v>385</v>
      </c>
      <c r="F4593" t="s">
        <v>4133</v>
      </c>
      <c r="G4593" t="s">
        <v>12271</v>
      </c>
      <c r="H4593" t="s">
        <v>7</v>
      </c>
      <c r="I4593">
        <v>1793</v>
      </c>
      <c r="J4593">
        <v>3.2489535579000001E-2</v>
      </c>
      <c r="K4593">
        <f t="shared" si="429"/>
        <v>5400</v>
      </c>
      <c r="L4593" t="str">
        <f t="shared" si="430"/>
        <v>REG</v>
      </c>
      <c r="M4593" t="b">
        <f t="shared" si="431"/>
        <v>0</v>
      </c>
      <c r="N4593" t="str">
        <f>VLOOKUP(B4593,Sheet3!$D$2:$I$578,6,FALSE)</f>
        <v>Sylviane Alaux</v>
      </c>
      <c r="O4593" t="str">
        <f t="shared" si="432"/>
        <v>Philippe ETCHEVERRY</v>
      </c>
      <c r="P4593" t="b">
        <f t="shared" si="433"/>
        <v>0</v>
      </c>
      <c r="Q4593" t="b">
        <f>AND(M4593,ISNA(VLOOKUP(B4593,Sheet4!$A$1:$A$529,1,FALSE)))</f>
        <v>0</v>
      </c>
    </row>
    <row r="4594" spans="1:17">
      <c r="A4594" t="str">
        <f t="shared" si="428"/>
        <v>Sylviane ALAUX</v>
      </c>
      <c r="B4594" t="s">
        <v>4127</v>
      </c>
      <c r="C4594" t="e">
        <f>VLOOKUP(B4594,Sheet5!$A$1158:$A$1246,1,FALSE)</f>
        <v>#N/A</v>
      </c>
      <c r="D4594" t="s">
        <v>4</v>
      </c>
      <c r="E4594" t="s">
        <v>574</v>
      </c>
      <c r="F4594" t="s">
        <v>4134</v>
      </c>
      <c r="G4594" t="s">
        <v>12272</v>
      </c>
      <c r="H4594" t="s">
        <v>21</v>
      </c>
      <c r="I4594">
        <v>17412</v>
      </c>
      <c r="J4594">
        <v>0.31550908728499999</v>
      </c>
      <c r="K4594">
        <f t="shared" si="429"/>
        <v>17412</v>
      </c>
      <c r="L4594" t="str">
        <f t="shared" si="430"/>
        <v>SOC</v>
      </c>
      <c r="M4594" t="b">
        <f t="shared" si="431"/>
        <v>0</v>
      </c>
      <c r="N4594" t="str">
        <f>VLOOKUP(B4594,Sheet3!$D$2:$I$578,6,FALSE)</f>
        <v>Sylviane Alaux</v>
      </c>
      <c r="O4594" t="str">
        <f t="shared" si="432"/>
        <v>Sylviane ALAUX</v>
      </c>
      <c r="P4594" t="b">
        <f t="shared" si="433"/>
        <v>1</v>
      </c>
      <c r="Q4594" t="b">
        <f>AND(M4594,ISNA(VLOOKUP(B4594,Sheet4!$A$1:$A$529,1,FALSE)))</f>
        <v>0</v>
      </c>
    </row>
    <row r="4595" spans="1:17">
      <c r="A4595" t="str">
        <f t="shared" si="428"/>
        <v>Marie CONTRAIRES</v>
      </c>
      <c r="B4595" t="s">
        <v>4127</v>
      </c>
      <c r="C4595" t="e">
        <f>VLOOKUP(B4595,Sheet5!$A$1158:$A$1246,1,FALSE)</f>
        <v>#N/A</v>
      </c>
      <c r="D4595" t="s">
        <v>4</v>
      </c>
      <c r="E4595" t="s">
        <v>194</v>
      </c>
      <c r="F4595" t="s">
        <v>4135</v>
      </c>
      <c r="G4595" t="s">
        <v>12273</v>
      </c>
      <c r="H4595" t="s">
        <v>43</v>
      </c>
      <c r="I4595">
        <v>2124</v>
      </c>
      <c r="J4595">
        <v>3.8487324913500001E-2</v>
      </c>
      <c r="K4595">
        <f t="shared" si="429"/>
        <v>17412</v>
      </c>
      <c r="L4595" t="str">
        <f t="shared" si="430"/>
        <v>SOC</v>
      </c>
      <c r="M4595" t="b">
        <f t="shared" si="431"/>
        <v>0</v>
      </c>
      <c r="N4595" t="str">
        <f>VLOOKUP(B4595,Sheet3!$D$2:$I$578,6,FALSE)</f>
        <v>Sylviane Alaux</v>
      </c>
      <c r="O4595" t="str">
        <f t="shared" si="432"/>
        <v>Marie CONTRAIRES</v>
      </c>
      <c r="P4595" t="b">
        <f t="shared" si="433"/>
        <v>0</v>
      </c>
      <c r="Q4595" t="b">
        <f>AND(M4595,ISNA(VLOOKUP(B4595,Sheet4!$A$1:$A$529,1,FALSE)))</f>
        <v>0</v>
      </c>
    </row>
    <row r="4596" spans="1:17">
      <c r="A4596" t="str">
        <f t="shared" si="428"/>
        <v>Frank JALLEAU-LONGUEVILLE</v>
      </c>
      <c r="B4596" t="s">
        <v>4127</v>
      </c>
      <c r="C4596" t="e">
        <f>VLOOKUP(B4596,Sheet5!$A$1158:$A$1246,1,FALSE)</f>
        <v>#N/A</v>
      </c>
      <c r="D4596" t="s">
        <v>11</v>
      </c>
      <c r="E4596" t="s">
        <v>4136</v>
      </c>
      <c r="F4596" t="s">
        <v>4137</v>
      </c>
      <c r="G4596" t="s">
        <v>12274</v>
      </c>
      <c r="H4596" t="s">
        <v>17</v>
      </c>
      <c r="I4596">
        <v>3495</v>
      </c>
      <c r="J4596">
        <v>6.3330132096299993E-2</v>
      </c>
      <c r="K4596">
        <f t="shared" si="429"/>
        <v>17412</v>
      </c>
      <c r="L4596" t="str">
        <f t="shared" si="430"/>
        <v>SOC</v>
      </c>
      <c r="M4596" t="b">
        <f t="shared" si="431"/>
        <v>0</v>
      </c>
      <c r="N4596" t="str">
        <f>VLOOKUP(B4596,Sheet3!$D$2:$I$578,6,FALSE)</f>
        <v>Sylviane Alaux</v>
      </c>
      <c r="O4596" t="str">
        <f t="shared" si="432"/>
        <v>Frank JALLEAU-LONGUEVILLE</v>
      </c>
      <c r="P4596" t="b">
        <f t="shared" si="433"/>
        <v>0</v>
      </c>
      <c r="Q4596" t="b">
        <f>AND(M4596,ISNA(VLOOKUP(B4596,Sheet4!$A$1:$A$529,1,FALSE)))</f>
        <v>0</v>
      </c>
    </row>
    <row r="4597" spans="1:17">
      <c r="A4597" t="str">
        <f t="shared" si="428"/>
        <v>Sophie HAUTENAUVE</v>
      </c>
      <c r="B4597" t="s">
        <v>4127</v>
      </c>
      <c r="C4597" t="e">
        <f>VLOOKUP(B4597,Sheet5!$A$1158:$A$1246,1,FALSE)</f>
        <v>#N/A</v>
      </c>
      <c r="D4597" t="s">
        <v>4</v>
      </c>
      <c r="E4597" t="s">
        <v>281</v>
      </c>
      <c r="F4597" t="s">
        <v>4138</v>
      </c>
      <c r="G4597" t="s">
        <v>12275</v>
      </c>
      <c r="H4597" t="s">
        <v>271</v>
      </c>
      <c r="I4597">
        <v>25</v>
      </c>
      <c r="J4597">
        <v>4.5300523674099999E-4</v>
      </c>
      <c r="K4597">
        <f t="shared" si="429"/>
        <v>17412</v>
      </c>
      <c r="L4597" t="str">
        <f t="shared" si="430"/>
        <v>SOC</v>
      </c>
      <c r="M4597" t="b">
        <f t="shared" si="431"/>
        <v>0</v>
      </c>
      <c r="N4597" t="str">
        <f>VLOOKUP(B4597,Sheet3!$D$2:$I$578,6,FALSE)</f>
        <v>Sylviane Alaux</v>
      </c>
      <c r="O4597" t="str">
        <f t="shared" si="432"/>
        <v>Sophie HAUTENAUVE</v>
      </c>
      <c r="P4597" t="b">
        <f t="shared" si="433"/>
        <v>0</v>
      </c>
      <c r="Q4597" t="b">
        <f>AND(M4597,ISNA(VLOOKUP(B4597,Sheet4!$A$1:$A$529,1,FALSE)))</f>
        <v>0</v>
      </c>
    </row>
    <row r="4598" spans="1:17">
      <c r="A4598" t="str">
        <f t="shared" si="428"/>
        <v>Jean TELLECHEA</v>
      </c>
      <c r="B4598" t="s">
        <v>4127</v>
      </c>
      <c r="C4598" t="e">
        <f>VLOOKUP(B4598,Sheet5!$A$1158:$A$1246,1,FALSE)</f>
        <v>#N/A</v>
      </c>
      <c r="D4598" t="s">
        <v>11</v>
      </c>
      <c r="E4598" t="s">
        <v>97</v>
      </c>
      <c r="F4598" t="s">
        <v>4139</v>
      </c>
      <c r="G4598" t="s">
        <v>12276</v>
      </c>
      <c r="H4598" t="s">
        <v>306</v>
      </c>
      <c r="I4598">
        <v>989</v>
      </c>
      <c r="J4598">
        <v>1.7920887165499999E-2</v>
      </c>
      <c r="K4598">
        <f t="shared" si="429"/>
        <v>17412</v>
      </c>
      <c r="L4598" t="str">
        <f t="shared" si="430"/>
        <v>SOC</v>
      </c>
      <c r="M4598" t="b">
        <f t="shared" si="431"/>
        <v>0</v>
      </c>
      <c r="N4598" t="str">
        <f>VLOOKUP(B4598,Sheet3!$D$2:$I$578,6,FALSE)</f>
        <v>Sylviane Alaux</v>
      </c>
      <c r="O4598" t="str">
        <f t="shared" si="432"/>
        <v>Jean TELLECHEA</v>
      </c>
      <c r="P4598" t="b">
        <f t="shared" si="433"/>
        <v>0</v>
      </c>
      <c r="Q4598" t="b">
        <f>AND(M4598,ISNA(VLOOKUP(B4598,Sheet4!$A$1:$A$529,1,FALSE)))</f>
        <v>0</v>
      </c>
    </row>
    <row r="4599" spans="1:17">
      <c r="A4599" t="str">
        <f t="shared" si="428"/>
        <v>Christophe LEPRETRE</v>
      </c>
      <c r="B4599" t="s">
        <v>4127</v>
      </c>
      <c r="C4599" t="e">
        <f>VLOOKUP(B4599,Sheet5!$A$1158:$A$1246,1,FALSE)</f>
        <v>#N/A</v>
      </c>
      <c r="D4599" t="s">
        <v>11</v>
      </c>
      <c r="E4599" t="s">
        <v>88</v>
      </c>
      <c r="F4599" t="s">
        <v>4140</v>
      </c>
      <c r="G4599" t="s">
        <v>12277</v>
      </c>
      <c r="H4599" t="s">
        <v>29</v>
      </c>
      <c r="I4599">
        <v>356</v>
      </c>
      <c r="J4599">
        <v>6.45079457119E-3</v>
      </c>
      <c r="K4599">
        <f t="shared" si="429"/>
        <v>17412</v>
      </c>
      <c r="L4599" t="str">
        <f t="shared" si="430"/>
        <v>SOC</v>
      </c>
      <c r="M4599" t="b">
        <f t="shared" si="431"/>
        <v>0</v>
      </c>
      <c r="N4599" t="str">
        <f>VLOOKUP(B4599,Sheet3!$D$2:$I$578,6,FALSE)</f>
        <v>Sylviane Alaux</v>
      </c>
      <c r="O4599" t="str">
        <f t="shared" si="432"/>
        <v>Christophe LEPRETRE</v>
      </c>
      <c r="P4599" t="b">
        <f t="shared" si="433"/>
        <v>0</v>
      </c>
      <c r="Q4599" t="b">
        <f>AND(M4599,ISNA(VLOOKUP(B4599,Sheet4!$A$1:$A$529,1,FALSE)))</f>
        <v>0</v>
      </c>
    </row>
    <row r="4600" spans="1:17">
      <c r="A4600" t="str">
        <f t="shared" si="428"/>
        <v>Michèle NOULIBOS</v>
      </c>
      <c r="B4600" t="s">
        <v>4127</v>
      </c>
      <c r="C4600" t="e">
        <f>VLOOKUP(B4600,Sheet5!$A$1158:$A$1246,1,FALSE)</f>
        <v>#N/A</v>
      </c>
      <c r="D4600" t="s">
        <v>4</v>
      </c>
      <c r="E4600" t="s">
        <v>9114</v>
      </c>
      <c r="F4600" t="s">
        <v>4141</v>
      </c>
      <c r="G4600" t="s">
        <v>12278</v>
      </c>
      <c r="H4600" t="s">
        <v>10</v>
      </c>
      <c r="I4600">
        <v>173</v>
      </c>
      <c r="J4600">
        <v>3.1347962382399998E-3</v>
      </c>
      <c r="K4600">
        <f t="shared" si="429"/>
        <v>17412</v>
      </c>
      <c r="L4600" t="str">
        <f t="shared" si="430"/>
        <v>SOC</v>
      </c>
      <c r="M4600" t="b">
        <f t="shared" si="431"/>
        <v>0</v>
      </c>
      <c r="N4600" t="str">
        <f>VLOOKUP(B4600,Sheet3!$D$2:$I$578,6,FALSE)</f>
        <v>Sylviane Alaux</v>
      </c>
      <c r="O4600" t="str">
        <f t="shared" si="432"/>
        <v>Michèle NOULIBOS</v>
      </c>
      <c r="P4600" t="b">
        <f t="shared" si="433"/>
        <v>0</v>
      </c>
      <c r="Q4600" t="b">
        <f>AND(M4600,ISNA(VLOOKUP(B4600,Sheet4!$A$1:$A$529,1,FALSE)))</f>
        <v>0</v>
      </c>
    </row>
    <row r="4601" spans="1:17">
      <c r="A4601" t="str">
        <f t="shared" si="428"/>
        <v>Jean-François ZUNZARREN</v>
      </c>
      <c r="B4601" t="s">
        <v>4127</v>
      </c>
      <c r="C4601" t="e">
        <f>VLOOKUP(B4601,Sheet5!$A$1158:$A$1246,1,FALSE)</f>
        <v>#N/A</v>
      </c>
      <c r="D4601" t="s">
        <v>11</v>
      </c>
      <c r="E4601" t="s">
        <v>9112</v>
      </c>
      <c r="F4601" t="s">
        <v>4142</v>
      </c>
      <c r="G4601" t="s">
        <v>12279</v>
      </c>
      <c r="H4601" t="s">
        <v>13</v>
      </c>
      <c r="I4601">
        <v>522</v>
      </c>
      <c r="J4601">
        <v>9.4587493431399997E-3</v>
      </c>
      <c r="K4601">
        <f t="shared" si="429"/>
        <v>17412</v>
      </c>
      <c r="L4601" t="str">
        <f t="shared" si="430"/>
        <v>SOC</v>
      </c>
      <c r="M4601" t="b">
        <f t="shared" si="431"/>
        <v>0</v>
      </c>
      <c r="N4601" t="str">
        <f>VLOOKUP(B4601,Sheet3!$D$2:$I$578,6,FALSE)</f>
        <v>Sylviane Alaux</v>
      </c>
      <c r="O4601" t="str">
        <f t="shared" si="432"/>
        <v>Jean-François ZUNZARREN</v>
      </c>
      <c r="P4601" t="b">
        <f t="shared" si="433"/>
        <v>0</v>
      </c>
      <c r="Q4601" t="b">
        <f>AND(M4601,ISNA(VLOOKUP(B4601,Sheet4!$A$1:$A$529,1,FALSE)))</f>
        <v>0</v>
      </c>
    </row>
    <row r="4602" spans="1:17">
      <c r="A4602" t="str">
        <f t="shared" si="428"/>
        <v>Yvette DEBARBIEUX</v>
      </c>
      <c r="B4602" t="s">
        <v>4127</v>
      </c>
      <c r="C4602" t="e">
        <f>VLOOKUP(B4602,Sheet5!$A$1158:$A$1246,1,FALSE)</f>
        <v>#N/A</v>
      </c>
      <c r="D4602" t="s">
        <v>4</v>
      </c>
      <c r="E4602" t="s">
        <v>1878</v>
      </c>
      <c r="F4602" t="s">
        <v>4143</v>
      </c>
      <c r="G4602" t="s">
        <v>12280</v>
      </c>
      <c r="H4602" t="s">
        <v>19</v>
      </c>
      <c r="I4602">
        <v>2104</v>
      </c>
      <c r="J4602">
        <v>3.8124920724100002E-2</v>
      </c>
      <c r="K4602">
        <f t="shared" si="429"/>
        <v>17412</v>
      </c>
      <c r="L4602" t="str">
        <f t="shared" si="430"/>
        <v>SOC</v>
      </c>
      <c r="M4602" t="b">
        <f t="shared" si="431"/>
        <v>1</v>
      </c>
      <c r="N4602" t="str">
        <f>VLOOKUP(B4602,Sheet3!$D$2:$I$578,6,FALSE)</f>
        <v>Sylviane Alaux</v>
      </c>
      <c r="O4602" t="str">
        <f t="shared" si="432"/>
        <v>Yvette DEBARBIEUX</v>
      </c>
      <c r="P4602" t="b">
        <f t="shared" si="433"/>
        <v>0</v>
      </c>
      <c r="Q4602" t="b">
        <f>AND(M4602,ISNA(VLOOKUP(B4602,Sheet4!$A$1:$A$529,1,FALSE)))</f>
        <v>1</v>
      </c>
    </row>
    <row r="4603" spans="1:17">
      <c r="A4603" t="str">
        <f t="shared" si="428"/>
        <v xml:space="preserve"> </v>
      </c>
      <c r="B4603" t="s">
        <v>4144</v>
      </c>
      <c r="C4603" t="e">
        <f>VLOOKUP(B4603,Sheet5!$A$1158:$A$1246,1,FALSE)</f>
        <v>#N/A</v>
      </c>
      <c r="G4603" t="s">
        <v>9202</v>
      </c>
      <c r="H4603" t="s">
        <v>1</v>
      </c>
      <c r="I4603">
        <v>88338</v>
      </c>
      <c r="J4603">
        <v>1</v>
      </c>
      <c r="K4603">
        <f t="shared" si="429"/>
        <v>0</v>
      </c>
      <c r="L4603">
        <f t="shared" si="430"/>
        <v>0</v>
      </c>
      <c r="M4603" t="b">
        <f t="shared" si="431"/>
        <v>0</v>
      </c>
      <c r="N4603" t="str">
        <f>VLOOKUP(B4603,Sheet3!$D$2:$I$578,6,FALSE)</f>
        <v>Jean Glavany</v>
      </c>
      <c r="O4603" t="str">
        <f t="shared" si="432"/>
        <v xml:space="preserve"> </v>
      </c>
      <c r="P4603" t="b">
        <f t="shared" si="433"/>
        <v>0</v>
      </c>
      <c r="Q4603" t="b">
        <f>AND(M4603,ISNA(VLOOKUP(B4603,Sheet4!$A$1:$A$529,1,FALSE)))</f>
        <v>0</v>
      </c>
    </row>
    <row r="4604" spans="1:17">
      <c r="A4604" t="str">
        <f t="shared" si="428"/>
        <v xml:space="preserve"> </v>
      </c>
      <c r="B4604" t="s">
        <v>4144</v>
      </c>
      <c r="C4604" t="e">
        <f>VLOOKUP(B4604,Sheet5!$A$1158:$A$1246,1,FALSE)</f>
        <v>#N/A</v>
      </c>
      <c r="G4604" t="s">
        <v>9202</v>
      </c>
      <c r="H4604" t="s">
        <v>2</v>
      </c>
      <c r="I4604">
        <v>34800</v>
      </c>
      <c r="J4604">
        <v>0.39394145214999998</v>
      </c>
      <c r="K4604">
        <f t="shared" si="429"/>
        <v>0</v>
      </c>
      <c r="L4604">
        <f t="shared" si="430"/>
        <v>0</v>
      </c>
      <c r="M4604" t="b">
        <f t="shared" si="431"/>
        <v>0</v>
      </c>
      <c r="N4604" t="str">
        <f>VLOOKUP(B4604,Sheet3!$D$2:$I$578,6,FALSE)</f>
        <v>Jean Glavany</v>
      </c>
      <c r="O4604" t="str">
        <f t="shared" si="432"/>
        <v xml:space="preserve"> </v>
      </c>
      <c r="P4604" t="b">
        <f t="shared" si="433"/>
        <v>0</v>
      </c>
      <c r="Q4604" t="b">
        <f>AND(M4604,ISNA(VLOOKUP(B4604,Sheet4!$A$1:$A$529,1,FALSE)))</f>
        <v>0</v>
      </c>
    </row>
    <row r="4605" spans="1:17">
      <c r="A4605" t="str">
        <f t="shared" si="428"/>
        <v xml:space="preserve"> </v>
      </c>
      <c r="B4605" t="s">
        <v>4144</v>
      </c>
      <c r="C4605" t="e">
        <f>VLOOKUP(B4605,Sheet5!$A$1158:$A$1246,1,FALSE)</f>
        <v>#N/A</v>
      </c>
      <c r="G4605" t="s">
        <v>9202</v>
      </c>
      <c r="H4605" t="s">
        <v>3</v>
      </c>
      <c r="I4605">
        <v>1038</v>
      </c>
      <c r="J4605">
        <v>1.1750322624500001E-2</v>
      </c>
      <c r="K4605">
        <f t="shared" si="429"/>
        <v>0</v>
      </c>
      <c r="L4605">
        <f t="shared" si="430"/>
        <v>0</v>
      </c>
      <c r="M4605" t="b">
        <f t="shared" si="431"/>
        <v>0</v>
      </c>
      <c r="N4605" t="str">
        <f>VLOOKUP(B4605,Sheet3!$D$2:$I$578,6,FALSE)</f>
        <v>Jean Glavany</v>
      </c>
      <c r="O4605" t="str">
        <f t="shared" si="432"/>
        <v xml:space="preserve"> </v>
      </c>
      <c r="P4605" t="b">
        <f t="shared" si="433"/>
        <v>0</v>
      </c>
      <c r="Q4605" t="b">
        <f>AND(M4605,ISNA(VLOOKUP(B4605,Sheet4!$A$1:$A$529,1,FALSE)))</f>
        <v>0</v>
      </c>
    </row>
    <row r="4606" spans="1:17">
      <c r="A4606" t="str">
        <f t="shared" si="428"/>
        <v>Jean GLAVANY</v>
      </c>
      <c r="B4606" t="s">
        <v>4144</v>
      </c>
      <c r="C4606" t="e">
        <f>VLOOKUP(B4606,Sheet5!$A$1158:$A$1246,1,FALSE)</f>
        <v>#N/A</v>
      </c>
      <c r="D4606" t="s">
        <v>11</v>
      </c>
      <c r="E4606" t="s">
        <v>97</v>
      </c>
      <c r="F4606" t="s">
        <v>4145</v>
      </c>
      <c r="G4606" t="s">
        <v>12281</v>
      </c>
      <c r="H4606" t="s">
        <v>21</v>
      </c>
      <c r="I4606">
        <v>25079</v>
      </c>
      <c r="J4606">
        <v>0.47769523809499997</v>
      </c>
      <c r="K4606">
        <f t="shared" si="429"/>
        <v>25079</v>
      </c>
      <c r="L4606" t="str">
        <f t="shared" si="430"/>
        <v>SOC</v>
      </c>
      <c r="M4606" t="b">
        <f t="shared" si="431"/>
        <v>0</v>
      </c>
      <c r="N4606" t="str">
        <f>VLOOKUP(B4606,Sheet3!$D$2:$I$578,6,FALSE)</f>
        <v>Jean Glavany</v>
      </c>
      <c r="O4606" t="str">
        <f t="shared" si="432"/>
        <v>Jean GLAVANY</v>
      </c>
      <c r="P4606" t="b">
        <f t="shared" si="433"/>
        <v>1</v>
      </c>
      <c r="Q4606" t="b">
        <f>AND(M4606,ISNA(VLOOKUP(B4606,Sheet4!$A$1:$A$529,1,FALSE)))</f>
        <v>0</v>
      </c>
    </row>
    <row r="4607" spans="1:17">
      <c r="A4607" t="str">
        <f t="shared" si="428"/>
        <v>Claude MARTIN</v>
      </c>
      <c r="B4607" t="s">
        <v>4144</v>
      </c>
      <c r="C4607" t="e">
        <f>VLOOKUP(B4607,Sheet5!$A$1158:$A$1246,1,FALSE)</f>
        <v>#N/A</v>
      </c>
      <c r="D4607" t="s">
        <v>11</v>
      </c>
      <c r="E4607" t="s">
        <v>208</v>
      </c>
      <c r="F4607" t="s">
        <v>407</v>
      </c>
      <c r="G4607" t="s">
        <v>9429</v>
      </c>
      <c r="H4607" t="s">
        <v>19</v>
      </c>
      <c r="I4607">
        <v>5696</v>
      </c>
      <c r="J4607">
        <v>0.108495238095</v>
      </c>
      <c r="K4607">
        <f t="shared" si="429"/>
        <v>25079</v>
      </c>
      <c r="L4607" t="str">
        <f t="shared" si="430"/>
        <v>SOC</v>
      </c>
      <c r="M4607" t="b">
        <f t="shared" si="431"/>
        <v>0</v>
      </c>
      <c r="N4607" t="str">
        <f>VLOOKUP(B4607,Sheet3!$D$2:$I$578,6,FALSE)</f>
        <v>Jean Glavany</v>
      </c>
      <c r="O4607" t="str">
        <f t="shared" si="432"/>
        <v>Claude MARTIN</v>
      </c>
      <c r="P4607" t="b">
        <f t="shared" si="433"/>
        <v>0</v>
      </c>
      <c r="Q4607" t="b">
        <f>AND(M4607,ISNA(VLOOKUP(B4607,Sheet4!$A$1:$A$529,1,FALSE)))</f>
        <v>0</v>
      </c>
    </row>
    <row r="4608" spans="1:17">
      <c r="A4608" t="str">
        <f t="shared" si="428"/>
        <v>Jean-Marc LUCE</v>
      </c>
      <c r="B4608" t="s">
        <v>4144</v>
      </c>
      <c r="C4608" t="e">
        <f>VLOOKUP(B4608,Sheet5!$A$1158:$A$1246,1,FALSE)</f>
        <v>#N/A</v>
      </c>
      <c r="D4608" t="s">
        <v>11</v>
      </c>
      <c r="E4608" t="s">
        <v>51</v>
      </c>
      <c r="F4608" t="s">
        <v>4146</v>
      </c>
      <c r="G4608" t="s">
        <v>5103</v>
      </c>
      <c r="H4608" t="s">
        <v>7</v>
      </c>
      <c r="I4608">
        <v>2011</v>
      </c>
      <c r="J4608">
        <v>3.8304761904799998E-2</v>
      </c>
      <c r="K4608">
        <f t="shared" si="429"/>
        <v>25079</v>
      </c>
      <c r="L4608" t="str">
        <f t="shared" si="430"/>
        <v>SOC</v>
      </c>
      <c r="M4608" t="b">
        <f t="shared" si="431"/>
        <v>0</v>
      </c>
      <c r="N4608" t="str">
        <f>VLOOKUP(B4608,Sheet3!$D$2:$I$578,6,FALSE)</f>
        <v>Jean Glavany</v>
      </c>
      <c r="O4608" t="str">
        <f t="shared" si="432"/>
        <v>Jean-Marc LUCE</v>
      </c>
      <c r="P4608" t="b">
        <f t="shared" si="433"/>
        <v>0</v>
      </c>
      <c r="Q4608" t="b">
        <f>AND(M4608,ISNA(VLOOKUP(B4608,Sheet4!$A$1:$A$529,1,FALSE)))</f>
        <v>0</v>
      </c>
    </row>
    <row r="4609" spans="1:17">
      <c r="A4609" t="str">
        <f t="shared" si="428"/>
        <v>Maria SAEZ</v>
      </c>
      <c r="B4609" t="s">
        <v>4144</v>
      </c>
      <c r="C4609" t="e">
        <f>VLOOKUP(B4609,Sheet5!$A$1158:$A$1246,1,FALSE)</f>
        <v>#N/A</v>
      </c>
      <c r="D4609" t="s">
        <v>4</v>
      </c>
      <c r="E4609" t="s">
        <v>617</v>
      </c>
      <c r="F4609" t="s">
        <v>4147</v>
      </c>
      <c r="G4609" t="s">
        <v>12282</v>
      </c>
      <c r="H4609" t="s">
        <v>10</v>
      </c>
      <c r="I4609">
        <v>222</v>
      </c>
      <c r="J4609">
        <v>4.2285714285700002E-3</v>
      </c>
      <c r="K4609">
        <f t="shared" si="429"/>
        <v>25079</v>
      </c>
      <c r="L4609" t="str">
        <f t="shared" si="430"/>
        <v>SOC</v>
      </c>
      <c r="M4609" t="b">
        <f t="shared" si="431"/>
        <v>0</v>
      </c>
      <c r="N4609" t="str">
        <f>VLOOKUP(B4609,Sheet3!$D$2:$I$578,6,FALSE)</f>
        <v>Jean Glavany</v>
      </c>
      <c r="O4609" t="str">
        <f t="shared" si="432"/>
        <v>Maria SAEZ</v>
      </c>
      <c r="P4609" t="b">
        <f t="shared" si="433"/>
        <v>0</v>
      </c>
      <c r="Q4609" t="b">
        <f>AND(M4609,ISNA(VLOOKUP(B4609,Sheet4!$A$1:$A$529,1,FALSE)))</f>
        <v>0</v>
      </c>
    </row>
    <row r="4610" spans="1:17">
      <c r="A4610" t="str">
        <f t="shared" si="428"/>
        <v>Robert DUFFAU</v>
      </c>
      <c r="B4610" t="s">
        <v>4144</v>
      </c>
      <c r="C4610" t="e">
        <f>VLOOKUP(B4610,Sheet5!$A$1158:$A$1246,1,FALSE)</f>
        <v>#N/A</v>
      </c>
      <c r="D4610" t="s">
        <v>11</v>
      </c>
      <c r="E4610" t="s">
        <v>308</v>
      </c>
      <c r="F4610" t="s">
        <v>4148</v>
      </c>
      <c r="G4610" t="s">
        <v>12283</v>
      </c>
      <c r="H4610" t="s">
        <v>13</v>
      </c>
      <c r="I4610">
        <v>365</v>
      </c>
      <c r="J4610">
        <v>6.9523809523799997E-3</v>
      </c>
      <c r="K4610">
        <f t="shared" si="429"/>
        <v>25079</v>
      </c>
      <c r="L4610" t="str">
        <f t="shared" si="430"/>
        <v>SOC</v>
      </c>
      <c r="M4610" t="b">
        <f t="shared" si="431"/>
        <v>0</v>
      </c>
      <c r="N4610" t="str">
        <f>VLOOKUP(B4610,Sheet3!$D$2:$I$578,6,FALSE)</f>
        <v>Jean Glavany</v>
      </c>
      <c r="O4610" t="str">
        <f t="shared" si="432"/>
        <v>Robert DUFFAU</v>
      </c>
      <c r="P4610" t="b">
        <f t="shared" si="433"/>
        <v>0</v>
      </c>
      <c r="Q4610" t="b">
        <f>AND(M4610,ISNA(VLOOKUP(B4610,Sheet4!$A$1:$A$529,1,FALSE)))</f>
        <v>0</v>
      </c>
    </row>
    <row r="4611" spans="1:17">
      <c r="A4611" t="str">
        <f t="shared" ref="A4611:A4674" si="434">O4611</f>
        <v>Gérard TRÉMEGE</v>
      </c>
      <c r="B4611" t="s">
        <v>4144</v>
      </c>
      <c r="C4611" t="e">
        <f>VLOOKUP(B4611,Sheet5!$A$1158:$A$1246,1,FALSE)</f>
        <v>#N/A</v>
      </c>
      <c r="D4611" t="s">
        <v>11</v>
      </c>
      <c r="E4611" t="s">
        <v>9002</v>
      </c>
      <c r="F4611" t="s">
        <v>14840</v>
      </c>
      <c r="G4611" t="s">
        <v>12284</v>
      </c>
      <c r="H4611" t="s">
        <v>87</v>
      </c>
      <c r="I4611">
        <v>13790</v>
      </c>
      <c r="J4611">
        <v>0.262666666667</v>
      </c>
      <c r="K4611">
        <f t="shared" ref="K4611:K4674" si="435">IF(B4611&lt;&gt;B4610,0,IF(NOT(ISERR(FIND(H4611,"VECREGSOC"))),IF(I4611&gt;K4610,I4611,K4610),K4610))</f>
        <v>25079</v>
      </c>
      <c r="L4611" t="str">
        <f t="shared" ref="L4611:L4674" si="436">IF(B4611&lt;&gt;B4610,0,IF(NOT(ISERR(FIND(H4611,"VECREGSOC"))),IF(I4611&gt;K4610,H4611,L4610),L4610))</f>
        <v>SOC</v>
      </c>
      <c r="M4611" t="b">
        <f t="shared" ref="M4611:M4674" si="437">B4611&lt;&gt;B4612</f>
        <v>0</v>
      </c>
      <c r="N4611" t="str">
        <f>VLOOKUP(B4611,Sheet3!$D$2:$I$578,6,FALSE)</f>
        <v>Jean Glavany</v>
      </c>
      <c r="O4611" t="str">
        <f t="shared" si="432"/>
        <v>Gérard TRÉMEGE</v>
      </c>
      <c r="P4611" t="b">
        <f t="shared" si="433"/>
        <v>0</v>
      </c>
      <c r="Q4611" t="b">
        <f>AND(M4611,ISNA(VLOOKUP(B4611,Sheet4!$A$1:$A$529,1,FALSE)))</f>
        <v>0</v>
      </c>
    </row>
    <row r="4612" spans="1:17">
      <c r="A4612" t="str">
        <f t="shared" si="434"/>
        <v>Denis TAJAN</v>
      </c>
      <c r="B4612" t="s">
        <v>4144</v>
      </c>
      <c r="C4612" t="e">
        <f>VLOOKUP(B4612,Sheet5!$A$1158:$A$1246,1,FALSE)</f>
        <v>#N/A</v>
      </c>
      <c r="D4612" t="s">
        <v>11</v>
      </c>
      <c r="E4612" t="s">
        <v>332</v>
      </c>
      <c r="F4612" t="s">
        <v>4149</v>
      </c>
      <c r="G4612" t="s">
        <v>12285</v>
      </c>
      <c r="H4612" t="s">
        <v>43</v>
      </c>
      <c r="I4612">
        <v>1111</v>
      </c>
      <c r="J4612">
        <v>2.11619047619E-2</v>
      </c>
      <c r="K4612">
        <f t="shared" si="435"/>
        <v>25079</v>
      </c>
      <c r="L4612" t="str">
        <f t="shared" si="436"/>
        <v>SOC</v>
      </c>
      <c r="M4612" t="b">
        <f t="shared" si="437"/>
        <v>0</v>
      </c>
      <c r="N4612" t="str">
        <f>VLOOKUP(B4612,Sheet3!$D$2:$I$578,6,FALSE)</f>
        <v>Jean Glavany</v>
      </c>
      <c r="O4612" t="str">
        <f t="shared" si="432"/>
        <v>Denis TAJAN</v>
      </c>
      <c r="P4612" t="b">
        <f t="shared" si="433"/>
        <v>0</v>
      </c>
      <c r="Q4612" t="b">
        <f>AND(M4612,ISNA(VLOOKUP(B4612,Sheet4!$A$1:$A$529,1,FALSE)))</f>
        <v>0</v>
      </c>
    </row>
    <row r="4613" spans="1:17">
      <c r="A4613" t="str">
        <f t="shared" si="434"/>
        <v>Alexandre GOESSENS</v>
      </c>
      <c r="B4613" t="s">
        <v>4144</v>
      </c>
      <c r="C4613" t="e">
        <f>VLOOKUP(B4613,Sheet5!$A$1158:$A$1246,1,FALSE)</f>
        <v>#N/A</v>
      </c>
      <c r="D4613" t="s">
        <v>11</v>
      </c>
      <c r="E4613" t="s">
        <v>685</v>
      </c>
      <c r="F4613" t="s">
        <v>4150</v>
      </c>
      <c r="G4613" t="s">
        <v>12286</v>
      </c>
      <c r="H4613" t="s">
        <v>17</v>
      </c>
      <c r="I4613">
        <v>3845</v>
      </c>
      <c r="J4613">
        <v>7.3238095238100001E-2</v>
      </c>
      <c r="K4613">
        <f t="shared" si="435"/>
        <v>25079</v>
      </c>
      <c r="L4613" t="str">
        <f t="shared" si="436"/>
        <v>SOC</v>
      </c>
      <c r="M4613" t="b">
        <f t="shared" si="437"/>
        <v>0</v>
      </c>
      <c r="N4613" t="str">
        <f>VLOOKUP(B4613,Sheet3!$D$2:$I$578,6,FALSE)</f>
        <v>Jean Glavany</v>
      </c>
      <c r="O4613" t="str">
        <f t="shared" si="432"/>
        <v>Alexandre GOESSENS</v>
      </c>
      <c r="P4613" t="b">
        <f t="shared" si="433"/>
        <v>0</v>
      </c>
      <c r="Q4613" t="b">
        <f>AND(M4613,ISNA(VLOOKUP(B4613,Sheet4!$A$1:$A$529,1,FALSE)))</f>
        <v>0</v>
      </c>
    </row>
    <row r="4614" spans="1:17">
      <c r="A4614" t="str">
        <f t="shared" si="434"/>
        <v>Irène ZAMBETTAKIS</v>
      </c>
      <c r="B4614" t="s">
        <v>4144</v>
      </c>
      <c r="C4614" t="e">
        <f>VLOOKUP(B4614,Sheet5!$A$1158:$A$1246,1,FALSE)</f>
        <v>#N/A</v>
      </c>
      <c r="D4614" t="s">
        <v>4</v>
      </c>
      <c r="E4614" t="s">
        <v>9145</v>
      </c>
      <c r="F4614" t="s">
        <v>4151</v>
      </c>
      <c r="G4614" t="s">
        <v>12287</v>
      </c>
      <c r="H4614" t="s">
        <v>10</v>
      </c>
      <c r="I4614">
        <v>381</v>
      </c>
      <c r="J4614">
        <v>7.2571428571399999E-3</v>
      </c>
      <c r="K4614">
        <f t="shared" si="435"/>
        <v>25079</v>
      </c>
      <c r="L4614" t="str">
        <f t="shared" si="436"/>
        <v>SOC</v>
      </c>
      <c r="M4614" t="b">
        <f t="shared" si="437"/>
        <v>1</v>
      </c>
      <c r="N4614" t="str">
        <f>VLOOKUP(B4614,Sheet3!$D$2:$I$578,6,FALSE)</f>
        <v>Jean Glavany</v>
      </c>
      <c r="O4614" t="str">
        <f t="shared" si="432"/>
        <v>Irène ZAMBETTAKIS</v>
      </c>
      <c r="P4614" t="b">
        <f t="shared" si="433"/>
        <v>0</v>
      </c>
      <c r="Q4614" t="b">
        <f>AND(M4614,ISNA(VLOOKUP(B4614,Sheet4!$A$1:$A$529,1,FALSE)))</f>
        <v>1</v>
      </c>
    </row>
    <row r="4615" spans="1:17">
      <c r="A4615" t="str">
        <f t="shared" si="434"/>
        <v xml:space="preserve"> </v>
      </c>
      <c r="B4615" t="s">
        <v>4152</v>
      </c>
      <c r="C4615" t="e">
        <f>VLOOKUP(B4615,Sheet5!$A$1158:$A$1246,1,FALSE)</f>
        <v>#N/A</v>
      </c>
      <c r="G4615" t="s">
        <v>9202</v>
      </c>
      <c r="H4615" t="s">
        <v>1</v>
      </c>
      <c r="I4615">
        <v>88972</v>
      </c>
      <c r="J4615">
        <v>1</v>
      </c>
      <c r="K4615">
        <f t="shared" si="435"/>
        <v>0</v>
      </c>
      <c r="L4615">
        <f t="shared" si="436"/>
        <v>0</v>
      </c>
      <c r="M4615" t="b">
        <f t="shared" si="437"/>
        <v>0</v>
      </c>
      <c r="N4615" t="str">
        <f>VLOOKUP(B4615,Sheet3!$D$2:$I$578,6,FALSE)</f>
        <v>Jeanine Dubie</v>
      </c>
      <c r="O4615" t="str">
        <f t="shared" si="432"/>
        <v xml:space="preserve"> </v>
      </c>
      <c r="P4615" t="b">
        <f t="shared" si="433"/>
        <v>0</v>
      </c>
      <c r="Q4615" t="b">
        <f>AND(M4615,ISNA(VLOOKUP(B4615,Sheet4!$A$1:$A$529,1,FALSE)))</f>
        <v>0</v>
      </c>
    </row>
    <row r="4616" spans="1:17">
      <c r="A4616" t="str">
        <f t="shared" si="434"/>
        <v xml:space="preserve"> </v>
      </c>
      <c r="B4616" t="s">
        <v>4152</v>
      </c>
      <c r="C4616" t="e">
        <f>VLOOKUP(B4616,Sheet5!$A$1158:$A$1246,1,FALSE)</f>
        <v>#N/A</v>
      </c>
      <c r="G4616" t="s">
        <v>9202</v>
      </c>
      <c r="H4616" t="s">
        <v>2</v>
      </c>
      <c r="I4616">
        <v>34545</v>
      </c>
      <c r="J4616">
        <v>0.38826821921499999</v>
      </c>
      <c r="K4616">
        <f t="shared" si="435"/>
        <v>0</v>
      </c>
      <c r="L4616">
        <f t="shared" si="436"/>
        <v>0</v>
      </c>
      <c r="M4616" t="b">
        <f t="shared" si="437"/>
        <v>0</v>
      </c>
      <c r="N4616" t="str">
        <f>VLOOKUP(B4616,Sheet3!$D$2:$I$578,6,FALSE)</f>
        <v>Jeanine Dubie</v>
      </c>
      <c r="O4616" t="str">
        <f t="shared" si="432"/>
        <v xml:space="preserve"> </v>
      </c>
      <c r="P4616" t="b">
        <f t="shared" si="433"/>
        <v>0</v>
      </c>
      <c r="Q4616" t="b">
        <f>AND(M4616,ISNA(VLOOKUP(B4616,Sheet4!$A$1:$A$529,1,FALSE)))</f>
        <v>0</v>
      </c>
    </row>
    <row r="4617" spans="1:17">
      <c r="A4617" t="str">
        <f t="shared" si="434"/>
        <v xml:space="preserve"> </v>
      </c>
      <c r="B4617" t="s">
        <v>4152</v>
      </c>
      <c r="C4617" t="e">
        <f>VLOOKUP(B4617,Sheet5!$A$1158:$A$1246,1,FALSE)</f>
        <v>#N/A</v>
      </c>
      <c r="G4617" t="s">
        <v>9202</v>
      </c>
      <c r="H4617" t="s">
        <v>3</v>
      </c>
      <c r="I4617">
        <v>1098</v>
      </c>
      <c r="J4617">
        <v>1.23409612013E-2</v>
      </c>
      <c r="K4617">
        <f t="shared" si="435"/>
        <v>0</v>
      </c>
      <c r="L4617">
        <f t="shared" si="436"/>
        <v>0</v>
      </c>
      <c r="M4617" t="b">
        <f t="shared" si="437"/>
        <v>0</v>
      </c>
      <c r="N4617" t="str">
        <f>VLOOKUP(B4617,Sheet3!$D$2:$I$578,6,FALSE)</f>
        <v>Jeanine Dubie</v>
      </c>
      <c r="O4617" t="str">
        <f t="shared" si="432"/>
        <v xml:space="preserve"> </v>
      </c>
      <c r="P4617" t="b">
        <f t="shared" si="433"/>
        <v>0</v>
      </c>
      <c r="Q4617" t="b">
        <f>AND(M4617,ISNA(VLOOKUP(B4617,Sheet4!$A$1:$A$529,1,FALSE)))</f>
        <v>0</v>
      </c>
    </row>
    <row r="4618" spans="1:17">
      <c r="A4618" t="str">
        <f t="shared" si="434"/>
        <v>Jeanine DUBIE</v>
      </c>
      <c r="B4618" t="s">
        <v>4152</v>
      </c>
      <c r="C4618" t="e">
        <f>VLOOKUP(B4618,Sheet5!$A$1158:$A$1246,1,FALSE)</f>
        <v>#N/A</v>
      </c>
      <c r="D4618" t="s">
        <v>4</v>
      </c>
      <c r="E4618" t="s">
        <v>4153</v>
      </c>
      <c r="F4618" t="s">
        <v>4154</v>
      </c>
      <c r="G4618" t="s">
        <v>12288</v>
      </c>
      <c r="H4618" t="s">
        <v>67</v>
      </c>
      <c r="I4618">
        <v>22732</v>
      </c>
      <c r="J4618">
        <v>0.42625963359500002</v>
      </c>
      <c r="K4618">
        <f t="shared" si="435"/>
        <v>0</v>
      </c>
      <c r="L4618">
        <f t="shared" si="436"/>
        <v>0</v>
      </c>
      <c r="M4618" t="b">
        <f t="shared" si="437"/>
        <v>0</v>
      </c>
      <c r="N4618" t="str">
        <f>VLOOKUP(B4618,Sheet3!$D$2:$I$578,6,FALSE)</f>
        <v>Jeanine Dubie</v>
      </c>
      <c r="O4618" t="str">
        <f t="shared" si="432"/>
        <v>Jeanine DUBIE</v>
      </c>
      <c r="P4618" t="b">
        <f t="shared" si="433"/>
        <v>1</v>
      </c>
      <c r="Q4618" t="b">
        <f>AND(M4618,ISNA(VLOOKUP(B4618,Sheet4!$A$1:$A$529,1,FALSE)))</f>
        <v>0</v>
      </c>
    </row>
    <row r="4619" spans="1:17">
      <c r="A4619" t="str">
        <f t="shared" si="434"/>
        <v>Andrée CHENUAUD</v>
      </c>
      <c r="B4619" t="s">
        <v>4152</v>
      </c>
      <c r="C4619" t="e">
        <f>VLOOKUP(B4619,Sheet5!$A$1158:$A$1246,1,FALSE)</f>
        <v>#N/A</v>
      </c>
      <c r="D4619" t="s">
        <v>4</v>
      </c>
      <c r="E4619" t="s">
        <v>9075</v>
      </c>
      <c r="F4619" t="s">
        <v>4155</v>
      </c>
      <c r="G4619" t="s">
        <v>12289</v>
      </c>
      <c r="H4619" t="s">
        <v>13</v>
      </c>
      <c r="I4619">
        <v>300</v>
      </c>
      <c r="J4619">
        <v>5.6254570683899998E-3</v>
      </c>
      <c r="K4619">
        <f t="shared" si="435"/>
        <v>0</v>
      </c>
      <c r="L4619">
        <f t="shared" si="436"/>
        <v>0</v>
      </c>
      <c r="M4619" t="b">
        <f t="shared" si="437"/>
        <v>0</v>
      </c>
      <c r="N4619" t="str">
        <f>VLOOKUP(B4619,Sheet3!$D$2:$I$578,6,FALSE)</f>
        <v>Jeanine Dubie</v>
      </c>
      <c r="O4619" t="str">
        <f t="shared" si="432"/>
        <v>Andrée CHENUAUD</v>
      </c>
      <c r="P4619" t="b">
        <f t="shared" si="433"/>
        <v>0</v>
      </c>
      <c r="Q4619" t="b">
        <f>AND(M4619,ISNA(VLOOKUP(B4619,Sheet4!$A$1:$A$529,1,FALSE)))</f>
        <v>0</v>
      </c>
    </row>
    <row r="4620" spans="1:17">
      <c r="A4620" t="str">
        <f t="shared" si="434"/>
        <v>Marie-Claude BOSC</v>
      </c>
      <c r="B4620" t="s">
        <v>4152</v>
      </c>
      <c r="C4620" t="e">
        <f>VLOOKUP(B4620,Sheet5!$A$1158:$A$1246,1,FALSE)</f>
        <v>#N/A</v>
      </c>
      <c r="D4620" t="s">
        <v>4</v>
      </c>
      <c r="E4620" t="s">
        <v>513</v>
      </c>
      <c r="F4620" t="s">
        <v>4156</v>
      </c>
      <c r="G4620" t="s">
        <v>12290</v>
      </c>
      <c r="H4620" t="s">
        <v>13</v>
      </c>
      <c r="I4620">
        <v>258</v>
      </c>
      <c r="J4620">
        <v>4.8378930788100004E-3</v>
      </c>
      <c r="K4620">
        <f t="shared" si="435"/>
        <v>0</v>
      </c>
      <c r="L4620">
        <f t="shared" si="436"/>
        <v>0</v>
      </c>
      <c r="M4620" t="b">
        <f t="shared" si="437"/>
        <v>0</v>
      </c>
      <c r="N4620" t="str">
        <f>VLOOKUP(B4620,Sheet3!$D$2:$I$578,6,FALSE)</f>
        <v>Jeanine Dubie</v>
      </c>
      <c r="O4620" t="str">
        <f t="shared" si="432"/>
        <v>Marie-Claude BOSC</v>
      </c>
      <c r="P4620" t="b">
        <f t="shared" si="433"/>
        <v>0</v>
      </c>
      <c r="Q4620" t="b">
        <f>AND(M4620,ISNA(VLOOKUP(B4620,Sheet4!$A$1:$A$529,1,FALSE)))</f>
        <v>0</v>
      </c>
    </row>
    <row r="4621" spans="1:17">
      <c r="A4621" t="str">
        <f t="shared" si="434"/>
        <v>Albert DANJAU</v>
      </c>
      <c r="B4621" t="s">
        <v>4152</v>
      </c>
      <c r="C4621" t="e">
        <f>VLOOKUP(B4621,Sheet5!$A$1158:$A$1246,1,FALSE)</f>
        <v>#N/A</v>
      </c>
      <c r="D4621" t="s">
        <v>11</v>
      </c>
      <c r="E4621" t="s">
        <v>3432</v>
      </c>
      <c r="F4621" t="s">
        <v>4157</v>
      </c>
      <c r="G4621" t="s">
        <v>12291</v>
      </c>
      <c r="H4621" t="s">
        <v>29</v>
      </c>
      <c r="I4621">
        <v>467</v>
      </c>
      <c r="J4621">
        <v>8.7569615031199994E-3</v>
      </c>
      <c r="K4621">
        <f t="shared" si="435"/>
        <v>0</v>
      </c>
      <c r="L4621">
        <f t="shared" si="436"/>
        <v>0</v>
      </c>
      <c r="M4621" t="b">
        <f t="shared" si="437"/>
        <v>0</v>
      </c>
      <c r="N4621" t="str">
        <f>VLOOKUP(B4621,Sheet3!$D$2:$I$578,6,FALSE)</f>
        <v>Jeanine Dubie</v>
      </c>
      <c r="O4621" t="str">
        <f t="shared" si="432"/>
        <v>Albert DANJAU</v>
      </c>
      <c r="P4621" t="b">
        <f t="shared" si="433"/>
        <v>0</v>
      </c>
      <c r="Q4621" t="b">
        <f>AND(M4621,ISNA(VLOOKUP(B4621,Sheet4!$A$1:$A$529,1,FALSE)))</f>
        <v>0</v>
      </c>
    </row>
    <row r="4622" spans="1:17">
      <c r="A4622" t="str">
        <f t="shared" si="434"/>
        <v>Christian ZUERAS</v>
      </c>
      <c r="B4622" t="s">
        <v>4152</v>
      </c>
      <c r="C4622" t="e">
        <f>VLOOKUP(B4622,Sheet5!$A$1158:$A$1246,1,FALSE)</f>
        <v>#N/A</v>
      </c>
      <c r="D4622" t="s">
        <v>11</v>
      </c>
      <c r="E4622" t="s">
        <v>312</v>
      </c>
      <c r="F4622" t="s">
        <v>4158</v>
      </c>
      <c r="G4622" t="s">
        <v>12292</v>
      </c>
      <c r="H4622" t="s">
        <v>10</v>
      </c>
      <c r="I4622">
        <v>421</v>
      </c>
      <c r="J4622">
        <v>7.8943914192999998E-3</v>
      </c>
      <c r="K4622">
        <f t="shared" si="435"/>
        <v>0</v>
      </c>
      <c r="L4622">
        <f t="shared" si="436"/>
        <v>0</v>
      </c>
      <c r="M4622" t="b">
        <f t="shared" si="437"/>
        <v>0</v>
      </c>
      <c r="N4622" t="str">
        <f>VLOOKUP(B4622,Sheet3!$D$2:$I$578,6,FALSE)</f>
        <v>Jeanine Dubie</v>
      </c>
      <c r="O4622" t="str">
        <f t="shared" ref="O4622:O4685" si="438">E4622&amp;" "&amp;F4622</f>
        <v>Christian ZUERAS</v>
      </c>
      <c r="P4622" t="b">
        <f t="shared" si="433"/>
        <v>0</v>
      </c>
      <c r="Q4622" t="b">
        <f>AND(M4622,ISNA(VLOOKUP(B4622,Sheet4!$A$1:$A$529,1,FALSE)))</f>
        <v>0</v>
      </c>
    </row>
    <row r="4623" spans="1:17">
      <c r="A4623" t="str">
        <f t="shared" si="434"/>
        <v>Philippe MANUSSET</v>
      </c>
      <c r="B4623" t="s">
        <v>4152</v>
      </c>
      <c r="C4623" t="e">
        <f>VLOOKUP(B4623,Sheet5!$A$1158:$A$1246,1,FALSE)</f>
        <v>#N/A</v>
      </c>
      <c r="D4623" t="s">
        <v>11</v>
      </c>
      <c r="E4623" t="s">
        <v>385</v>
      </c>
      <c r="F4623" t="s">
        <v>4159</v>
      </c>
      <c r="G4623" t="s">
        <v>12293</v>
      </c>
      <c r="H4623" t="s">
        <v>17</v>
      </c>
      <c r="I4623">
        <v>5659</v>
      </c>
      <c r="J4623">
        <v>0.106114871833</v>
      </c>
      <c r="K4623">
        <f t="shared" si="435"/>
        <v>0</v>
      </c>
      <c r="L4623">
        <f t="shared" si="436"/>
        <v>0</v>
      </c>
      <c r="M4623" t="b">
        <f t="shared" si="437"/>
        <v>0</v>
      </c>
      <c r="N4623" t="str">
        <f>VLOOKUP(B4623,Sheet3!$D$2:$I$578,6,FALSE)</f>
        <v>Jeanine Dubie</v>
      </c>
      <c r="O4623" t="str">
        <f t="shared" si="438"/>
        <v>Philippe MANUSSET</v>
      </c>
      <c r="P4623" t="b">
        <f t="shared" ref="P4623:P4686" si="439">O4623=N4623</f>
        <v>0</v>
      </c>
      <c r="Q4623" t="b">
        <f>AND(M4623,ISNA(VLOOKUP(B4623,Sheet4!$A$1:$A$529,1,FALSE)))</f>
        <v>0</v>
      </c>
    </row>
    <row r="4624" spans="1:17">
      <c r="A4624" t="str">
        <f t="shared" si="434"/>
        <v>Marie-Laure BONDON</v>
      </c>
      <c r="B4624" t="s">
        <v>4152</v>
      </c>
      <c r="C4624" t="e">
        <f>VLOOKUP(B4624,Sheet5!$A$1158:$A$1246,1,FALSE)</f>
        <v>#N/A</v>
      </c>
      <c r="D4624" t="s">
        <v>4</v>
      </c>
      <c r="E4624" t="s">
        <v>3768</v>
      </c>
      <c r="F4624" t="s">
        <v>4160</v>
      </c>
      <c r="G4624" t="s">
        <v>12294</v>
      </c>
      <c r="H4624" t="s">
        <v>7</v>
      </c>
      <c r="I4624">
        <v>1426</v>
      </c>
      <c r="J4624">
        <v>2.6739672598399999E-2</v>
      </c>
      <c r="K4624">
        <f t="shared" si="435"/>
        <v>1426</v>
      </c>
      <c r="L4624" t="str">
        <f t="shared" si="436"/>
        <v>VEC</v>
      </c>
      <c r="M4624" t="b">
        <f t="shared" si="437"/>
        <v>0</v>
      </c>
      <c r="N4624" t="str">
        <f>VLOOKUP(B4624,Sheet3!$D$2:$I$578,6,FALSE)</f>
        <v>Jeanine Dubie</v>
      </c>
      <c r="O4624" t="str">
        <f t="shared" si="438"/>
        <v>Marie-Laure BONDON</v>
      </c>
      <c r="P4624" t="b">
        <f t="shared" si="439"/>
        <v>0</v>
      </c>
      <c r="Q4624" t="b">
        <f>AND(M4624,ISNA(VLOOKUP(B4624,Sheet4!$A$1:$A$529,1,FALSE)))</f>
        <v>0</v>
      </c>
    </row>
    <row r="4625" spans="1:17">
      <c r="A4625" t="str">
        <f t="shared" si="434"/>
        <v>Jean-Pierre ARTIGANAVE</v>
      </c>
      <c r="B4625" t="s">
        <v>4152</v>
      </c>
      <c r="C4625" t="e">
        <f>VLOOKUP(B4625,Sheet5!$A$1158:$A$1246,1,FALSE)</f>
        <v>#N/A</v>
      </c>
      <c r="D4625" t="s">
        <v>11</v>
      </c>
      <c r="E4625" t="s">
        <v>140</v>
      </c>
      <c r="F4625" t="s">
        <v>4161</v>
      </c>
      <c r="G4625" t="s">
        <v>12295</v>
      </c>
      <c r="H4625" t="s">
        <v>26</v>
      </c>
      <c r="I4625">
        <v>13720</v>
      </c>
      <c r="J4625">
        <v>0.25727090326099999</v>
      </c>
      <c r="K4625">
        <f t="shared" si="435"/>
        <v>1426</v>
      </c>
      <c r="L4625" t="str">
        <f t="shared" si="436"/>
        <v>VEC</v>
      </c>
      <c r="M4625" t="b">
        <f t="shared" si="437"/>
        <v>0</v>
      </c>
      <c r="N4625" t="str">
        <f>VLOOKUP(B4625,Sheet3!$D$2:$I$578,6,FALSE)</f>
        <v>Jeanine Dubie</v>
      </c>
      <c r="O4625" t="str">
        <f t="shared" si="438"/>
        <v>Jean-Pierre ARTIGANAVE</v>
      </c>
      <c r="P4625" t="b">
        <f t="shared" si="439"/>
        <v>0</v>
      </c>
      <c r="Q4625" t="b">
        <f>AND(M4625,ISNA(VLOOKUP(B4625,Sheet4!$A$1:$A$529,1,FALSE)))</f>
        <v>0</v>
      </c>
    </row>
    <row r="4626" spans="1:17">
      <c r="A4626" t="str">
        <f t="shared" si="434"/>
        <v>Marie-Pierre VIEU</v>
      </c>
      <c r="B4626" t="s">
        <v>4152</v>
      </c>
      <c r="C4626" t="e">
        <f>VLOOKUP(B4626,Sheet5!$A$1158:$A$1246,1,FALSE)</f>
        <v>#N/A</v>
      </c>
      <c r="D4626" t="s">
        <v>4</v>
      </c>
      <c r="E4626" t="s">
        <v>561</v>
      </c>
      <c r="F4626" t="s">
        <v>4162</v>
      </c>
      <c r="G4626" t="s">
        <v>12296</v>
      </c>
      <c r="H4626" t="s">
        <v>19</v>
      </c>
      <c r="I4626">
        <v>6735</v>
      </c>
      <c r="J4626">
        <v>0.12629151118500001</v>
      </c>
      <c r="K4626">
        <f t="shared" si="435"/>
        <v>1426</v>
      </c>
      <c r="L4626" t="str">
        <f t="shared" si="436"/>
        <v>VEC</v>
      </c>
      <c r="M4626" t="b">
        <f t="shared" si="437"/>
        <v>0</v>
      </c>
      <c r="N4626" t="str">
        <f>VLOOKUP(B4626,Sheet3!$D$2:$I$578,6,FALSE)</f>
        <v>Jeanine Dubie</v>
      </c>
      <c r="O4626" t="str">
        <f t="shared" si="438"/>
        <v>Marie-Pierre VIEU</v>
      </c>
      <c r="P4626" t="b">
        <f t="shared" si="439"/>
        <v>0</v>
      </c>
      <c r="Q4626" t="b">
        <f>AND(M4626,ISNA(VLOOKUP(B4626,Sheet4!$A$1:$A$529,1,FALSE)))</f>
        <v>0</v>
      </c>
    </row>
    <row r="4627" spans="1:17">
      <c r="A4627" t="str">
        <f t="shared" si="434"/>
        <v>Jean-Pierre AUGUET</v>
      </c>
      <c r="B4627" t="s">
        <v>4152</v>
      </c>
      <c r="C4627" t="e">
        <f>VLOOKUP(B4627,Sheet5!$A$1158:$A$1246,1,FALSE)</f>
        <v>#N/A</v>
      </c>
      <c r="D4627" t="s">
        <v>11</v>
      </c>
      <c r="E4627" t="s">
        <v>140</v>
      </c>
      <c r="F4627" t="s">
        <v>4163</v>
      </c>
      <c r="G4627" t="s">
        <v>12297</v>
      </c>
      <c r="H4627" t="s">
        <v>43</v>
      </c>
      <c r="I4627">
        <v>1309</v>
      </c>
      <c r="J4627">
        <v>2.4545744341699999E-2</v>
      </c>
      <c r="K4627">
        <f t="shared" si="435"/>
        <v>1426</v>
      </c>
      <c r="L4627" t="str">
        <f t="shared" si="436"/>
        <v>VEC</v>
      </c>
      <c r="M4627" t="b">
        <f t="shared" si="437"/>
        <v>0</v>
      </c>
      <c r="N4627" t="str">
        <f>VLOOKUP(B4627,Sheet3!$D$2:$I$578,6,FALSE)</f>
        <v>Jeanine Dubie</v>
      </c>
      <c r="O4627" t="str">
        <f t="shared" si="438"/>
        <v>Jean-Pierre AUGUET</v>
      </c>
      <c r="P4627" t="b">
        <f t="shared" si="439"/>
        <v>0</v>
      </c>
      <c r="Q4627" t="b">
        <f>AND(M4627,ISNA(VLOOKUP(B4627,Sheet4!$A$1:$A$529,1,FALSE)))</f>
        <v>0</v>
      </c>
    </row>
    <row r="4628" spans="1:17">
      <c r="A4628" t="str">
        <f t="shared" si="434"/>
        <v>François MEUNIER</v>
      </c>
      <c r="B4628" t="s">
        <v>4152</v>
      </c>
      <c r="C4628" t="e">
        <f>VLOOKUP(B4628,Sheet5!$A$1158:$A$1246,1,FALSE)</f>
        <v>#N/A</v>
      </c>
      <c r="D4628" t="s">
        <v>11</v>
      </c>
      <c r="E4628" t="s">
        <v>9125</v>
      </c>
      <c r="F4628" t="s">
        <v>2141</v>
      </c>
      <c r="G4628" t="s">
        <v>10719</v>
      </c>
      <c r="H4628" t="s">
        <v>10</v>
      </c>
      <c r="I4628">
        <v>302</v>
      </c>
      <c r="J4628">
        <v>5.6629601155099999E-3</v>
      </c>
      <c r="K4628">
        <f t="shared" si="435"/>
        <v>1426</v>
      </c>
      <c r="L4628" t="str">
        <f t="shared" si="436"/>
        <v>VEC</v>
      </c>
      <c r="M4628" t="b">
        <f t="shared" si="437"/>
        <v>1</v>
      </c>
      <c r="N4628" t="str">
        <f>VLOOKUP(B4628,Sheet3!$D$2:$I$578,6,FALSE)</f>
        <v>Jeanine Dubie</v>
      </c>
      <c r="O4628" t="str">
        <f t="shared" si="438"/>
        <v>François MEUNIER</v>
      </c>
      <c r="P4628" t="b">
        <f t="shared" si="439"/>
        <v>0</v>
      </c>
      <c r="Q4628" t="b">
        <f>AND(M4628,ISNA(VLOOKUP(B4628,Sheet4!$A$1:$A$529,1,FALSE)))</f>
        <v>1</v>
      </c>
    </row>
    <row r="4629" spans="1:17">
      <c r="A4629" t="str">
        <f t="shared" si="434"/>
        <v xml:space="preserve"> </v>
      </c>
      <c r="B4629" t="s">
        <v>4164</v>
      </c>
      <c r="C4629" t="e">
        <f>VLOOKUP(B4629,Sheet5!$A$1158:$A$1246,1,FALSE)</f>
        <v>#N/A</v>
      </c>
      <c r="G4629" t="s">
        <v>9202</v>
      </c>
      <c r="H4629" t="s">
        <v>1</v>
      </c>
      <c r="I4629">
        <v>67612</v>
      </c>
      <c r="J4629">
        <v>1</v>
      </c>
      <c r="K4629">
        <f t="shared" si="435"/>
        <v>0</v>
      </c>
      <c r="L4629">
        <f t="shared" si="436"/>
        <v>0</v>
      </c>
      <c r="M4629" t="b">
        <f t="shared" si="437"/>
        <v>0</v>
      </c>
      <c r="N4629" t="str">
        <f>VLOOKUP(B4629,Sheet3!$D$2:$I$578,6,FALSE)</f>
        <v>Jacques Cresta</v>
      </c>
      <c r="O4629" t="str">
        <f t="shared" si="438"/>
        <v xml:space="preserve"> </v>
      </c>
      <c r="P4629" t="b">
        <f t="shared" si="439"/>
        <v>0</v>
      </c>
      <c r="Q4629" t="b">
        <f>AND(M4629,ISNA(VLOOKUP(B4629,Sheet4!$A$1:$A$529,1,FALSE)))</f>
        <v>0</v>
      </c>
    </row>
    <row r="4630" spans="1:17">
      <c r="A4630" t="str">
        <f t="shared" si="434"/>
        <v xml:space="preserve"> </v>
      </c>
      <c r="B4630" t="s">
        <v>4164</v>
      </c>
      <c r="C4630" t="e">
        <f>VLOOKUP(B4630,Sheet5!$A$1158:$A$1246,1,FALSE)</f>
        <v>#N/A</v>
      </c>
      <c r="G4630" t="s">
        <v>9202</v>
      </c>
      <c r="H4630" t="s">
        <v>2</v>
      </c>
      <c r="I4630">
        <v>27749</v>
      </c>
      <c r="J4630">
        <v>0.41041531089200001</v>
      </c>
      <c r="K4630">
        <f t="shared" si="435"/>
        <v>0</v>
      </c>
      <c r="L4630">
        <f t="shared" si="436"/>
        <v>0</v>
      </c>
      <c r="M4630" t="b">
        <f t="shared" si="437"/>
        <v>0</v>
      </c>
      <c r="N4630" t="str">
        <f>VLOOKUP(B4630,Sheet3!$D$2:$I$578,6,FALSE)</f>
        <v>Jacques Cresta</v>
      </c>
      <c r="O4630" t="str">
        <f t="shared" si="438"/>
        <v xml:space="preserve"> </v>
      </c>
      <c r="P4630" t="b">
        <f t="shared" si="439"/>
        <v>0</v>
      </c>
      <c r="Q4630" t="b">
        <f>AND(M4630,ISNA(VLOOKUP(B4630,Sheet4!$A$1:$A$529,1,FALSE)))</f>
        <v>0</v>
      </c>
    </row>
    <row r="4631" spans="1:17">
      <c r="A4631" t="str">
        <f t="shared" si="434"/>
        <v xml:space="preserve"> </v>
      </c>
      <c r="B4631" t="s">
        <v>4164</v>
      </c>
      <c r="C4631" t="e">
        <f>VLOOKUP(B4631,Sheet5!$A$1158:$A$1246,1,FALSE)</f>
        <v>#N/A</v>
      </c>
      <c r="G4631" t="s">
        <v>9202</v>
      </c>
      <c r="H4631" t="s">
        <v>3</v>
      </c>
      <c r="I4631">
        <v>526</v>
      </c>
      <c r="J4631">
        <v>7.7796840797500003E-3</v>
      </c>
      <c r="K4631">
        <f t="shared" si="435"/>
        <v>0</v>
      </c>
      <c r="L4631">
        <f t="shared" si="436"/>
        <v>0</v>
      </c>
      <c r="M4631" t="b">
        <f t="shared" si="437"/>
        <v>0</v>
      </c>
      <c r="N4631" t="str">
        <f>VLOOKUP(B4631,Sheet3!$D$2:$I$578,6,FALSE)</f>
        <v>Jacques Cresta</v>
      </c>
      <c r="O4631" t="str">
        <f t="shared" si="438"/>
        <v xml:space="preserve"> </v>
      </c>
      <c r="P4631" t="b">
        <f t="shared" si="439"/>
        <v>0</v>
      </c>
      <c r="Q4631" t="b">
        <f>AND(M4631,ISNA(VLOOKUP(B4631,Sheet4!$A$1:$A$529,1,FALSE)))</f>
        <v>0</v>
      </c>
    </row>
    <row r="4632" spans="1:17">
      <c r="A4632" t="str">
        <f t="shared" si="434"/>
        <v>Annie MARCINIAK</v>
      </c>
      <c r="B4632" t="s">
        <v>4164</v>
      </c>
      <c r="C4632" t="e">
        <f>VLOOKUP(B4632,Sheet5!$A$1158:$A$1246,1,FALSE)</f>
        <v>#N/A</v>
      </c>
      <c r="D4632" t="s">
        <v>4</v>
      </c>
      <c r="E4632" t="s">
        <v>1299</v>
      </c>
      <c r="F4632" t="s">
        <v>4165</v>
      </c>
      <c r="G4632" t="s">
        <v>12298</v>
      </c>
      <c r="H4632" t="s">
        <v>271</v>
      </c>
      <c r="I4632">
        <v>40</v>
      </c>
      <c r="J4632">
        <v>1.0168543610299999E-3</v>
      </c>
      <c r="K4632">
        <f t="shared" si="435"/>
        <v>0</v>
      </c>
      <c r="L4632">
        <f t="shared" si="436"/>
        <v>0</v>
      </c>
      <c r="M4632" t="b">
        <f t="shared" si="437"/>
        <v>0</v>
      </c>
      <c r="N4632" t="str">
        <f>VLOOKUP(B4632,Sheet3!$D$2:$I$578,6,FALSE)</f>
        <v>Jacques Cresta</v>
      </c>
      <c r="O4632" t="str">
        <f t="shared" si="438"/>
        <v>Annie MARCINIAK</v>
      </c>
      <c r="P4632" t="b">
        <f t="shared" si="439"/>
        <v>0</v>
      </c>
      <c r="Q4632" t="b">
        <f>AND(M4632,ISNA(VLOOKUP(B4632,Sheet4!$A$1:$A$529,1,FALSE)))</f>
        <v>0</v>
      </c>
    </row>
    <row r="4633" spans="1:17">
      <c r="A4633" t="str">
        <f t="shared" si="434"/>
        <v>Jean-Paul TOMAS</v>
      </c>
      <c r="B4633" t="s">
        <v>4164</v>
      </c>
      <c r="C4633" t="e">
        <f>VLOOKUP(B4633,Sheet5!$A$1158:$A$1246,1,FALSE)</f>
        <v>#N/A</v>
      </c>
      <c r="D4633" t="s">
        <v>11</v>
      </c>
      <c r="E4633" t="s">
        <v>203</v>
      </c>
      <c r="F4633" t="s">
        <v>4166</v>
      </c>
      <c r="G4633" t="s">
        <v>12299</v>
      </c>
      <c r="H4633" t="s">
        <v>29</v>
      </c>
      <c r="I4633">
        <v>329</v>
      </c>
      <c r="J4633">
        <v>8.3636271195099993E-3</v>
      </c>
      <c r="K4633">
        <f t="shared" si="435"/>
        <v>0</v>
      </c>
      <c r="L4633">
        <f t="shared" si="436"/>
        <v>0</v>
      </c>
      <c r="M4633" t="b">
        <f t="shared" si="437"/>
        <v>0</v>
      </c>
      <c r="N4633" t="str">
        <f>VLOOKUP(B4633,Sheet3!$D$2:$I$578,6,FALSE)</f>
        <v>Jacques Cresta</v>
      </c>
      <c r="O4633" t="str">
        <f t="shared" si="438"/>
        <v>Jean-Paul TOMAS</v>
      </c>
      <c r="P4633" t="b">
        <f t="shared" si="439"/>
        <v>0</v>
      </c>
      <c r="Q4633" t="b">
        <f>AND(M4633,ISNA(VLOOKUP(B4633,Sheet4!$A$1:$A$529,1,FALSE)))</f>
        <v>0</v>
      </c>
    </row>
    <row r="4634" spans="1:17">
      <c r="A4634" t="str">
        <f t="shared" si="434"/>
        <v>Daniel MACH</v>
      </c>
      <c r="B4634" t="s">
        <v>4164</v>
      </c>
      <c r="C4634" t="e">
        <f>VLOOKUP(B4634,Sheet5!$A$1158:$A$1246,1,FALSE)</f>
        <v>#N/A</v>
      </c>
      <c r="D4634" t="s">
        <v>11</v>
      </c>
      <c r="E4634" t="s">
        <v>73</v>
      </c>
      <c r="F4634" t="s">
        <v>4167</v>
      </c>
      <c r="G4634" t="s">
        <v>12300</v>
      </c>
      <c r="H4634" t="s">
        <v>26</v>
      </c>
      <c r="I4634">
        <v>11098</v>
      </c>
      <c r="J4634">
        <v>0.28212624246899998</v>
      </c>
      <c r="K4634">
        <f t="shared" si="435"/>
        <v>0</v>
      </c>
      <c r="L4634">
        <f t="shared" si="436"/>
        <v>0</v>
      </c>
      <c r="M4634" t="b">
        <f t="shared" si="437"/>
        <v>0</v>
      </c>
      <c r="N4634" t="str">
        <f>VLOOKUP(B4634,Sheet3!$D$2:$I$578,6,FALSE)</f>
        <v>Jacques Cresta</v>
      </c>
      <c r="O4634" t="str">
        <f t="shared" si="438"/>
        <v>Daniel MACH</v>
      </c>
      <c r="P4634" t="b">
        <f t="shared" si="439"/>
        <v>0</v>
      </c>
      <c r="Q4634" t="b">
        <f>AND(M4634,ISNA(VLOOKUP(B4634,Sheet4!$A$1:$A$529,1,FALSE)))</f>
        <v>0</v>
      </c>
    </row>
    <row r="4635" spans="1:17">
      <c r="A4635" t="str">
        <f t="shared" si="434"/>
        <v>Pierre VERDIER</v>
      </c>
      <c r="B4635" t="s">
        <v>4164</v>
      </c>
      <c r="C4635" t="e">
        <f>VLOOKUP(B4635,Sheet5!$A$1158:$A$1246,1,FALSE)</f>
        <v>#N/A</v>
      </c>
      <c r="D4635" t="s">
        <v>11</v>
      </c>
      <c r="E4635" t="s">
        <v>148</v>
      </c>
      <c r="F4635" t="s">
        <v>1773</v>
      </c>
      <c r="G4635" t="s">
        <v>10434</v>
      </c>
      <c r="H4635" t="s">
        <v>130</v>
      </c>
      <c r="I4635">
        <v>171</v>
      </c>
      <c r="J4635">
        <v>4.3470523934200003E-3</v>
      </c>
      <c r="K4635">
        <f t="shared" si="435"/>
        <v>0</v>
      </c>
      <c r="L4635">
        <f t="shared" si="436"/>
        <v>0</v>
      </c>
      <c r="M4635" t="b">
        <f t="shared" si="437"/>
        <v>0</v>
      </c>
      <c r="N4635" t="str">
        <f>VLOOKUP(B4635,Sheet3!$D$2:$I$578,6,FALSE)</f>
        <v>Jacques Cresta</v>
      </c>
      <c r="O4635" t="str">
        <f t="shared" si="438"/>
        <v>Pierre VERDIER</v>
      </c>
      <c r="P4635" t="b">
        <f t="shared" si="439"/>
        <v>0</v>
      </c>
      <c r="Q4635" t="b">
        <f>AND(M4635,ISNA(VLOOKUP(B4635,Sheet4!$A$1:$A$529,1,FALSE)))</f>
        <v>0</v>
      </c>
    </row>
    <row r="4636" spans="1:17">
      <c r="A4636" t="str">
        <f t="shared" si="434"/>
        <v>Michael MORANT</v>
      </c>
      <c r="B4636" t="s">
        <v>4164</v>
      </c>
      <c r="C4636" t="e">
        <f>VLOOKUP(B4636,Sheet5!$A$1158:$A$1246,1,FALSE)</f>
        <v>#N/A</v>
      </c>
      <c r="D4636" t="s">
        <v>11</v>
      </c>
      <c r="E4636" t="s">
        <v>1651</v>
      </c>
      <c r="F4636" t="s">
        <v>2648</v>
      </c>
      <c r="G4636" t="s">
        <v>11113</v>
      </c>
      <c r="H4636" t="s">
        <v>29</v>
      </c>
      <c r="I4636">
        <v>0</v>
      </c>
      <c r="J4636">
        <v>0</v>
      </c>
      <c r="K4636">
        <f t="shared" si="435"/>
        <v>0</v>
      </c>
      <c r="L4636">
        <f t="shared" si="436"/>
        <v>0</v>
      </c>
      <c r="M4636" t="b">
        <f t="shared" si="437"/>
        <v>0</v>
      </c>
      <c r="N4636" t="str">
        <f>VLOOKUP(B4636,Sheet3!$D$2:$I$578,6,FALSE)</f>
        <v>Jacques Cresta</v>
      </c>
      <c r="O4636" t="str">
        <f t="shared" si="438"/>
        <v>Michael MORANT</v>
      </c>
      <c r="P4636" t="b">
        <f t="shared" si="439"/>
        <v>0</v>
      </c>
      <c r="Q4636" t="b">
        <f>AND(M4636,ISNA(VLOOKUP(B4636,Sheet4!$A$1:$A$529,1,FALSE)))</f>
        <v>0</v>
      </c>
    </row>
    <row r="4637" spans="1:17">
      <c r="A4637" t="str">
        <f t="shared" si="434"/>
        <v>Louis ALIOT</v>
      </c>
      <c r="B4637" t="s">
        <v>4164</v>
      </c>
      <c r="C4637" t="e">
        <f>VLOOKUP(B4637,Sheet5!$A$1158:$A$1246,1,FALSE)</f>
        <v>#N/A</v>
      </c>
      <c r="D4637" t="s">
        <v>11</v>
      </c>
      <c r="E4637" t="s">
        <v>1164</v>
      </c>
      <c r="F4637" t="s">
        <v>531</v>
      </c>
      <c r="G4637" t="s">
        <v>9513</v>
      </c>
      <c r="H4637" t="s">
        <v>17</v>
      </c>
      <c r="I4637">
        <v>9496</v>
      </c>
      <c r="J4637">
        <v>0.24140122530999999</v>
      </c>
      <c r="K4637">
        <f t="shared" si="435"/>
        <v>0</v>
      </c>
      <c r="L4637">
        <f t="shared" si="436"/>
        <v>0</v>
      </c>
      <c r="M4637" t="b">
        <f t="shared" si="437"/>
        <v>0</v>
      </c>
      <c r="N4637" t="str">
        <f>VLOOKUP(B4637,Sheet3!$D$2:$I$578,6,FALSE)</f>
        <v>Jacques Cresta</v>
      </c>
      <c r="O4637" t="str">
        <f t="shared" si="438"/>
        <v>Louis ALIOT</v>
      </c>
      <c r="P4637" t="b">
        <f t="shared" si="439"/>
        <v>0</v>
      </c>
      <c r="Q4637" t="b">
        <f>AND(M4637,ISNA(VLOOKUP(B4637,Sheet4!$A$1:$A$529,1,FALSE)))</f>
        <v>0</v>
      </c>
    </row>
    <row r="4638" spans="1:17">
      <c r="A4638" t="str">
        <f t="shared" si="434"/>
        <v>Christine ESPERT</v>
      </c>
      <c r="B4638" t="s">
        <v>4164</v>
      </c>
      <c r="C4638" t="e">
        <f>VLOOKUP(B4638,Sheet5!$A$1158:$A$1246,1,FALSE)</f>
        <v>#N/A</v>
      </c>
      <c r="D4638" t="s">
        <v>4</v>
      </c>
      <c r="E4638" t="s">
        <v>62</v>
      </c>
      <c r="F4638" t="s">
        <v>4168</v>
      </c>
      <c r="G4638" t="s">
        <v>12301</v>
      </c>
      <c r="H4638" t="s">
        <v>43</v>
      </c>
      <c r="I4638">
        <v>505</v>
      </c>
      <c r="J4638">
        <v>1.2837786308100001E-2</v>
      </c>
      <c r="K4638">
        <f t="shared" si="435"/>
        <v>0</v>
      </c>
      <c r="L4638">
        <f t="shared" si="436"/>
        <v>0</v>
      </c>
      <c r="M4638" t="b">
        <f t="shared" si="437"/>
        <v>0</v>
      </c>
      <c r="N4638" t="str">
        <f>VLOOKUP(B4638,Sheet3!$D$2:$I$578,6,FALSE)</f>
        <v>Jacques Cresta</v>
      </c>
      <c r="O4638" t="str">
        <f t="shared" si="438"/>
        <v>Christine ESPERT</v>
      </c>
      <c r="P4638" t="b">
        <f t="shared" si="439"/>
        <v>0</v>
      </c>
      <c r="Q4638" t="b">
        <f>AND(M4638,ISNA(VLOOKUP(B4638,Sheet4!$A$1:$A$529,1,FALSE)))</f>
        <v>0</v>
      </c>
    </row>
    <row r="4639" spans="1:17">
      <c r="A4639" t="str">
        <f t="shared" si="434"/>
        <v>Hélène SARRASECA</v>
      </c>
      <c r="B4639" t="s">
        <v>4164</v>
      </c>
      <c r="C4639" t="e">
        <f>VLOOKUP(B4639,Sheet5!$A$1158:$A$1246,1,FALSE)</f>
        <v>#N/A</v>
      </c>
      <c r="D4639" t="s">
        <v>4</v>
      </c>
      <c r="E4639" t="s">
        <v>9134</v>
      </c>
      <c r="F4639" t="s">
        <v>4169</v>
      </c>
      <c r="G4639" t="s">
        <v>12302</v>
      </c>
      <c r="H4639" t="s">
        <v>29</v>
      </c>
      <c r="I4639">
        <v>118</v>
      </c>
      <c r="J4639">
        <v>2.9997203650500002E-3</v>
      </c>
      <c r="K4639">
        <f t="shared" si="435"/>
        <v>0</v>
      </c>
      <c r="L4639">
        <f t="shared" si="436"/>
        <v>0</v>
      </c>
      <c r="M4639" t="b">
        <f t="shared" si="437"/>
        <v>0</v>
      </c>
      <c r="N4639" t="str">
        <f>VLOOKUP(B4639,Sheet3!$D$2:$I$578,6,FALSE)</f>
        <v>Jacques Cresta</v>
      </c>
      <c r="O4639" t="str">
        <f t="shared" si="438"/>
        <v>Hélène SARRASECA</v>
      </c>
      <c r="P4639" t="b">
        <f t="shared" si="439"/>
        <v>0</v>
      </c>
      <c r="Q4639" t="b">
        <f>AND(M4639,ISNA(VLOOKUP(B4639,Sheet4!$A$1:$A$529,1,FALSE)))</f>
        <v>0</v>
      </c>
    </row>
    <row r="4640" spans="1:17">
      <c r="A4640" t="str">
        <f t="shared" si="434"/>
        <v>Jean VILA</v>
      </c>
      <c r="B4640" t="s">
        <v>4164</v>
      </c>
      <c r="C4640" t="e">
        <f>VLOOKUP(B4640,Sheet5!$A$1158:$A$1246,1,FALSE)</f>
        <v>#N/A</v>
      </c>
      <c r="D4640" t="s">
        <v>11</v>
      </c>
      <c r="E4640" t="s">
        <v>97</v>
      </c>
      <c r="F4640" t="s">
        <v>4170</v>
      </c>
      <c r="G4640" t="s">
        <v>12303</v>
      </c>
      <c r="H4640" t="s">
        <v>19</v>
      </c>
      <c r="I4640">
        <v>6434</v>
      </c>
      <c r="J4640">
        <v>0.16356102397200001</v>
      </c>
      <c r="K4640">
        <f t="shared" si="435"/>
        <v>0</v>
      </c>
      <c r="L4640">
        <f t="shared" si="436"/>
        <v>0</v>
      </c>
      <c r="M4640" t="b">
        <f t="shared" si="437"/>
        <v>0</v>
      </c>
      <c r="N4640" t="str">
        <f>VLOOKUP(B4640,Sheet3!$D$2:$I$578,6,FALSE)</f>
        <v>Jacques Cresta</v>
      </c>
      <c r="O4640" t="str">
        <f t="shared" si="438"/>
        <v>Jean VILA</v>
      </c>
      <c r="P4640" t="b">
        <f t="shared" si="439"/>
        <v>0</v>
      </c>
      <c r="Q4640" t="b">
        <f>AND(M4640,ISNA(VLOOKUP(B4640,Sheet4!$A$1:$A$529,1,FALSE)))</f>
        <v>0</v>
      </c>
    </row>
    <row r="4641" spans="1:17">
      <c r="A4641" t="str">
        <f t="shared" si="434"/>
        <v>Jacques CRESTA</v>
      </c>
      <c r="B4641" t="s">
        <v>4164</v>
      </c>
      <c r="C4641" t="e">
        <f>VLOOKUP(B4641,Sheet5!$A$1158:$A$1246,1,FALSE)</f>
        <v>#N/A</v>
      </c>
      <c r="D4641" t="s">
        <v>11</v>
      </c>
      <c r="E4641" t="s">
        <v>14</v>
      </c>
      <c r="F4641" t="s">
        <v>4171</v>
      </c>
      <c r="G4641" t="s">
        <v>12304</v>
      </c>
      <c r="H4641" t="s">
        <v>33</v>
      </c>
      <c r="I4641">
        <v>9668</v>
      </c>
      <c r="J4641">
        <v>0.245773699062</v>
      </c>
      <c r="K4641">
        <f t="shared" si="435"/>
        <v>0</v>
      </c>
      <c r="L4641">
        <f t="shared" si="436"/>
        <v>0</v>
      </c>
      <c r="M4641" t="b">
        <f t="shared" si="437"/>
        <v>0</v>
      </c>
      <c r="N4641" t="str">
        <f>VLOOKUP(B4641,Sheet3!$D$2:$I$578,6,FALSE)</f>
        <v>Jacques Cresta</v>
      </c>
      <c r="O4641" t="str">
        <f t="shared" si="438"/>
        <v>Jacques CRESTA</v>
      </c>
      <c r="P4641" t="b">
        <f t="shared" si="439"/>
        <v>1</v>
      </c>
      <c r="Q4641" t="b">
        <f>AND(M4641,ISNA(VLOOKUP(B4641,Sheet4!$A$1:$A$529,1,FALSE)))</f>
        <v>0</v>
      </c>
    </row>
    <row r="4642" spans="1:17">
      <c r="A4642" t="str">
        <f t="shared" si="434"/>
        <v>Pascale ADVENARD</v>
      </c>
      <c r="B4642" t="s">
        <v>4164</v>
      </c>
      <c r="C4642" t="e">
        <f>VLOOKUP(B4642,Sheet5!$A$1158:$A$1246,1,FALSE)</f>
        <v>#N/A</v>
      </c>
      <c r="D4642" t="s">
        <v>4</v>
      </c>
      <c r="E4642" t="s">
        <v>215</v>
      </c>
      <c r="F4642" t="s">
        <v>4172</v>
      </c>
      <c r="G4642" t="s">
        <v>12305</v>
      </c>
      <c r="H4642" t="s">
        <v>10</v>
      </c>
      <c r="I4642">
        <v>98</v>
      </c>
      <c r="J4642">
        <v>2.4912931845300001E-3</v>
      </c>
      <c r="K4642">
        <f t="shared" si="435"/>
        <v>0</v>
      </c>
      <c r="L4642">
        <f t="shared" si="436"/>
        <v>0</v>
      </c>
      <c r="M4642" t="b">
        <f t="shared" si="437"/>
        <v>0</v>
      </c>
      <c r="N4642" t="str">
        <f>VLOOKUP(B4642,Sheet3!$D$2:$I$578,6,FALSE)</f>
        <v>Jacques Cresta</v>
      </c>
      <c r="O4642" t="str">
        <f t="shared" si="438"/>
        <v>Pascale ADVENARD</v>
      </c>
      <c r="P4642" t="b">
        <f t="shared" si="439"/>
        <v>0</v>
      </c>
      <c r="Q4642" t="b">
        <f>AND(M4642,ISNA(VLOOKUP(B4642,Sheet4!$A$1:$A$529,1,FALSE)))</f>
        <v>0</v>
      </c>
    </row>
    <row r="4643" spans="1:17">
      <c r="A4643" t="str">
        <f t="shared" si="434"/>
        <v>Raymond FAURA</v>
      </c>
      <c r="B4643" t="s">
        <v>4164</v>
      </c>
      <c r="C4643" t="e">
        <f>VLOOKUP(B4643,Sheet5!$A$1158:$A$1246,1,FALSE)</f>
        <v>#N/A</v>
      </c>
      <c r="D4643" t="s">
        <v>11</v>
      </c>
      <c r="E4643" t="s">
        <v>1954</v>
      </c>
      <c r="F4643" t="s">
        <v>4173</v>
      </c>
      <c r="G4643" t="s">
        <v>12306</v>
      </c>
      <c r="H4643" t="s">
        <v>33</v>
      </c>
      <c r="I4643">
        <v>3</v>
      </c>
      <c r="J4643" s="1">
        <v>7.6264077077599999E-5</v>
      </c>
      <c r="K4643">
        <f t="shared" si="435"/>
        <v>0</v>
      </c>
      <c r="L4643">
        <f t="shared" si="436"/>
        <v>0</v>
      </c>
      <c r="M4643" t="b">
        <f t="shared" si="437"/>
        <v>0</v>
      </c>
      <c r="N4643" t="str">
        <f>VLOOKUP(B4643,Sheet3!$D$2:$I$578,6,FALSE)</f>
        <v>Jacques Cresta</v>
      </c>
      <c r="O4643" t="str">
        <f t="shared" si="438"/>
        <v>Raymond FAURA</v>
      </c>
      <c r="P4643" t="b">
        <f t="shared" si="439"/>
        <v>0</v>
      </c>
      <c r="Q4643" t="b">
        <f>AND(M4643,ISNA(VLOOKUP(B4643,Sheet4!$A$1:$A$529,1,FALSE)))</f>
        <v>0</v>
      </c>
    </row>
    <row r="4644" spans="1:17">
      <c r="A4644" t="str">
        <f t="shared" si="434"/>
        <v>Laurent GOMEZ</v>
      </c>
      <c r="B4644" t="s">
        <v>4164</v>
      </c>
      <c r="C4644" t="e">
        <f>VLOOKUP(B4644,Sheet5!$A$1158:$A$1246,1,FALSE)</f>
        <v>#N/A</v>
      </c>
      <c r="D4644" t="s">
        <v>11</v>
      </c>
      <c r="E4644" t="s">
        <v>342</v>
      </c>
      <c r="F4644" t="s">
        <v>670</v>
      </c>
      <c r="G4644" t="s">
        <v>9610</v>
      </c>
      <c r="H4644" t="s">
        <v>271</v>
      </c>
      <c r="I4644">
        <v>128</v>
      </c>
      <c r="J4644">
        <v>3.25393395531E-3</v>
      </c>
      <c r="K4644">
        <f t="shared" si="435"/>
        <v>0</v>
      </c>
      <c r="L4644">
        <f t="shared" si="436"/>
        <v>0</v>
      </c>
      <c r="M4644" t="b">
        <f t="shared" si="437"/>
        <v>0</v>
      </c>
      <c r="N4644" t="str">
        <f>VLOOKUP(B4644,Sheet3!$D$2:$I$578,6,FALSE)</f>
        <v>Jacques Cresta</v>
      </c>
      <c r="O4644" t="str">
        <f t="shared" si="438"/>
        <v>Laurent GOMEZ</v>
      </c>
      <c r="P4644" t="b">
        <f t="shared" si="439"/>
        <v>0</v>
      </c>
      <c r="Q4644" t="b">
        <f>AND(M4644,ISNA(VLOOKUP(B4644,Sheet4!$A$1:$A$529,1,FALSE)))</f>
        <v>0</v>
      </c>
    </row>
    <row r="4645" spans="1:17">
      <c r="A4645" t="str">
        <f t="shared" si="434"/>
        <v>Stéphanie FONT</v>
      </c>
      <c r="B4645" t="s">
        <v>4164</v>
      </c>
      <c r="C4645" t="e">
        <f>VLOOKUP(B4645,Sheet5!$A$1158:$A$1246,1,FALSE)</f>
        <v>#N/A</v>
      </c>
      <c r="D4645" t="s">
        <v>4</v>
      </c>
      <c r="E4645" t="s">
        <v>9001</v>
      </c>
      <c r="F4645" t="s">
        <v>4174</v>
      </c>
      <c r="G4645" t="s">
        <v>12307</v>
      </c>
      <c r="H4645" t="s">
        <v>10</v>
      </c>
      <c r="I4645">
        <v>124</v>
      </c>
      <c r="J4645">
        <v>3.1522485192099999E-3</v>
      </c>
      <c r="K4645">
        <f t="shared" si="435"/>
        <v>0</v>
      </c>
      <c r="L4645">
        <f t="shared" si="436"/>
        <v>0</v>
      </c>
      <c r="M4645" t="b">
        <f t="shared" si="437"/>
        <v>0</v>
      </c>
      <c r="N4645" t="str">
        <f>VLOOKUP(B4645,Sheet3!$D$2:$I$578,6,FALSE)</f>
        <v>Jacques Cresta</v>
      </c>
      <c r="O4645" t="str">
        <f t="shared" si="438"/>
        <v>Stéphanie FONT</v>
      </c>
      <c r="P4645" t="b">
        <f t="shared" si="439"/>
        <v>0</v>
      </c>
      <c r="Q4645" t="b">
        <f>AND(M4645,ISNA(VLOOKUP(B4645,Sheet4!$A$1:$A$529,1,FALSE)))</f>
        <v>0</v>
      </c>
    </row>
    <row r="4646" spans="1:17">
      <c r="A4646" t="str">
        <f t="shared" si="434"/>
        <v>Agnès LANGEVINE</v>
      </c>
      <c r="B4646" t="s">
        <v>4164</v>
      </c>
      <c r="C4646" t="e">
        <f>VLOOKUP(B4646,Sheet5!$A$1158:$A$1246,1,FALSE)</f>
        <v>#N/A</v>
      </c>
      <c r="D4646" t="s">
        <v>4</v>
      </c>
      <c r="E4646" t="s">
        <v>9121</v>
      </c>
      <c r="F4646" t="s">
        <v>4175</v>
      </c>
      <c r="G4646" t="s">
        <v>12308</v>
      </c>
      <c r="H4646" t="s">
        <v>7</v>
      </c>
      <c r="I4646">
        <v>682</v>
      </c>
      <c r="J4646">
        <v>1.73373668556E-2</v>
      </c>
      <c r="K4646">
        <f t="shared" si="435"/>
        <v>682</v>
      </c>
      <c r="L4646" t="str">
        <f t="shared" si="436"/>
        <v>VEC</v>
      </c>
      <c r="M4646" t="b">
        <f t="shared" si="437"/>
        <v>0</v>
      </c>
      <c r="N4646" t="str">
        <f>VLOOKUP(B4646,Sheet3!$D$2:$I$578,6,FALSE)</f>
        <v>Jacques Cresta</v>
      </c>
      <c r="O4646" t="str">
        <f t="shared" si="438"/>
        <v>Agnès LANGEVINE</v>
      </c>
      <c r="P4646" t="b">
        <f t="shared" si="439"/>
        <v>0</v>
      </c>
      <c r="Q4646" t="b">
        <f>AND(M4646,ISNA(VLOOKUP(B4646,Sheet4!$A$1:$A$529,1,FALSE)))</f>
        <v>0</v>
      </c>
    </row>
    <row r="4647" spans="1:17">
      <c r="A4647" t="str">
        <f t="shared" si="434"/>
        <v>Atika EL BOURIMI</v>
      </c>
      <c r="B4647" t="s">
        <v>4164</v>
      </c>
      <c r="C4647" t="e">
        <f>VLOOKUP(B4647,Sheet5!$A$1158:$A$1246,1,FALSE)</f>
        <v>#N/A</v>
      </c>
      <c r="D4647" t="s">
        <v>4</v>
      </c>
      <c r="E4647" t="s">
        <v>4176</v>
      </c>
      <c r="F4647" t="s">
        <v>4177</v>
      </c>
      <c r="G4647" t="s">
        <v>12309</v>
      </c>
      <c r="H4647" t="s">
        <v>33</v>
      </c>
      <c r="I4647">
        <v>443</v>
      </c>
      <c r="J4647">
        <v>1.12616620485E-2</v>
      </c>
      <c r="K4647">
        <f t="shared" si="435"/>
        <v>682</v>
      </c>
      <c r="L4647" t="str">
        <f t="shared" si="436"/>
        <v>VEC</v>
      </c>
      <c r="M4647" t="b">
        <f t="shared" si="437"/>
        <v>1</v>
      </c>
      <c r="N4647" t="str">
        <f>VLOOKUP(B4647,Sheet3!$D$2:$I$578,6,FALSE)</f>
        <v>Jacques Cresta</v>
      </c>
      <c r="O4647" t="str">
        <f t="shared" si="438"/>
        <v>Atika EL BOURIMI</v>
      </c>
      <c r="P4647" t="b">
        <f t="shared" si="439"/>
        <v>0</v>
      </c>
      <c r="Q4647" t="b">
        <f>AND(M4647,ISNA(VLOOKUP(B4647,Sheet4!$A$1:$A$529,1,FALSE)))</f>
        <v>1</v>
      </c>
    </row>
    <row r="4648" spans="1:17">
      <c r="A4648" t="str">
        <f t="shared" si="434"/>
        <v xml:space="preserve"> </v>
      </c>
      <c r="B4648" t="s">
        <v>4178</v>
      </c>
      <c r="C4648" t="e">
        <f>VLOOKUP(B4648,Sheet5!$A$1158:$A$1246,1,FALSE)</f>
        <v>#N/A</v>
      </c>
      <c r="G4648" t="s">
        <v>9202</v>
      </c>
      <c r="H4648" t="s">
        <v>1</v>
      </c>
      <c r="I4648">
        <v>89077</v>
      </c>
      <c r="J4648">
        <v>1</v>
      </c>
      <c r="K4648">
        <f t="shared" si="435"/>
        <v>0</v>
      </c>
      <c r="L4648">
        <f t="shared" si="436"/>
        <v>0</v>
      </c>
      <c r="M4648" t="b">
        <f t="shared" si="437"/>
        <v>0</v>
      </c>
      <c r="N4648" t="str">
        <f>VLOOKUP(B4648,Sheet3!$D$2:$I$578,6,FALSE)</f>
        <v>Toussainte Calabrese</v>
      </c>
      <c r="O4648" t="str">
        <f t="shared" si="438"/>
        <v xml:space="preserve"> </v>
      </c>
      <c r="P4648" t="b">
        <f t="shared" si="439"/>
        <v>0</v>
      </c>
      <c r="Q4648" t="b">
        <f>AND(M4648,ISNA(VLOOKUP(B4648,Sheet4!$A$1:$A$529,1,FALSE)))</f>
        <v>0</v>
      </c>
    </row>
    <row r="4649" spans="1:17">
      <c r="A4649" t="str">
        <f t="shared" si="434"/>
        <v xml:space="preserve"> </v>
      </c>
      <c r="B4649" t="s">
        <v>4178</v>
      </c>
      <c r="C4649" t="e">
        <f>VLOOKUP(B4649,Sheet5!$A$1158:$A$1246,1,FALSE)</f>
        <v>#N/A</v>
      </c>
      <c r="G4649" t="s">
        <v>9202</v>
      </c>
      <c r="H4649" t="s">
        <v>2</v>
      </c>
      <c r="I4649">
        <v>34995</v>
      </c>
      <c r="J4649">
        <v>0.39286235504099998</v>
      </c>
      <c r="K4649">
        <f t="shared" si="435"/>
        <v>0</v>
      </c>
      <c r="L4649">
        <f t="shared" si="436"/>
        <v>0</v>
      </c>
      <c r="M4649" t="b">
        <f t="shared" si="437"/>
        <v>0</v>
      </c>
      <c r="N4649" t="str">
        <f>VLOOKUP(B4649,Sheet3!$D$2:$I$578,6,FALSE)</f>
        <v>Toussainte Calabrese</v>
      </c>
      <c r="O4649" t="str">
        <f t="shared" si="438"/>
        <v xml:space="preserve"> </v>
      </c>
      <c r="P4649" t="b">
        <f t="shared" si="439"/>
        <v>0</v>
      </c>
      <c r="Q4649" t="b">
        <f>AND(M4649,ISNA(VLOOKUP(B4649,Sheet4!$A$1:$A$529,1,FALSE)))</f>
        <v>0</v>
      </c>
    </row>
    <row r="4650" spans="1:17">
      <c r="A4650" t="str">
        <f t="shared" si="434"/>
        <v xml:space="preserve"> </v>
      </c>
      <c r="B4650" t="s">
        <v>4178</v>
      </c>
      <c r="C4650" t="e">
        <f>VLOOKUP(B4650,Sheet5!$A$1158:$A$1246,1,FALSE)</f>
        <v>#N/A</v>
      </c>
      <c r="G4650" t="s">
        <v>9202</v>
      </c>
      <c r="H4650" t="s">
        <v>3</v>
      </c>
      <c r="I4650">
        <v>996</v>
      </c>
      <c r="J4650">
        <v>1.11813374945E-2</v>
      </c>
      <c r="K4650">
        <f t="shared" si="435"/>
        <v>0</v>
      </c>
      <c r="L4650">
        <f t="shared" si="436"/>
        <v>0</v>
      </c>
      <c r="M4650" t="b">
        <f t="shared" si="437"/>
        <v>0</v>
      </c>
      <c r="N4650" t="str">
        <f>VLOOKUP(B4650,Sheet3!$D$2:$I$578,6,FALSE)</f>
        <v>Toussainte Calabrese</v>
      </c>
      <c r="O4650" t="str">
        <f t="shared" si="438"/>
        <v xml:space="preserve"> </v>
      </c>
      <c r="P4650" t="b">
        <f t="shared" si="439"/>
        <v>0</v>
      </c>
      <c r="Q4650" t="b">
        <f>AND(M4650,ISNA(VLOOKUP(B4650,Sheet4!$A$1:$A$529,1,FALSE)))</f>
        <v>0</v>
      </c>
    </row>
    <row r="4651" spans="1:17">
      <c r="A4651" t="str">
        <f t="shared" si="434"/>
        <v>Cécile SORBIER</v>
      </c>
      <c r="B4651" t="s">
        <v>4178</v>
      </c>
      <c r="C4651" t="e">
        <f>VLOOKUP(B4651,Sheet5!$A$1158:$A$1246,1,FALSE)</f>
        <v>#N/A</v>
      </c>
      <c r="D4651" t="s">
        <v>4</v>
      </c>
      <c r="E4651" t="s">
        <v>9009</v>
      </c>
      <c r="F4651" t="s">
        <v>4179</v>
      </c>
      <c r="G4651" t="s">
        <v>12310</v>
      </c>
      <c r="H4651" t="s">
        <v>29</v>
      </c>
      <c r="I4651">
        <v>285</v>
      </c>
      <c r="J4651">
        <v>5.3686471009300003E-3</v>
      </c>
      <c r="K4651">
        <f t="shared" si="435"/>
        <v>0</v>
      </c>
      <c r="L4651">
        <f t="shared" si="436"/>
        <v>0</v>
      </c>
      <c r="M4651" t="b">
        <f t="shared" si="437"/>
        <v>0</v>
      </c>
      <c r="N4651" t="str">
        <f>VLOOKUP(B4651,Sheet3!$D$2:$I$578,6,FALSE)</f>
        <v>Toussainte Calabrese</v>
      </c>
      <c r="O4651" t="str">
        <f t="shared" si="438"/>
        <v>Cécile SORBIER</v>
      </c>
      <c r="P4651" t="b">
        <f t="shared" si="439"/>
        <v>0</v>
      </c>
      <c r="Q4651" t="b">
        <f>AND(M4651,ISNA(VLOOKUP(B4651,Sheet4!$A$1:$A$529,1,FALSE)))</f>
        <v>0</v>
      </c>
    </row>
    <row r="4652" spans="1:17">
      <c r="A4652" t="str">
        <f t="shared" si="434"/>
        <v>Françoise FITER</v>
      </c>
      <c r="B4652" t="s">
        <v>4178</v>
      </c>
      <c r="C4652" t="e">
        <f>VLOOKUP(B4652,Sheet5!$A$1158:$A$1246,1,FALSE)</f>
        <v>#N/A</v>
      </c>
      <c r="D4652" t="s">
        <v>4</v>
      </c>
      <c r="E4652" t="s">
        <v>9140</v>
      </c>
      <c r="F4652" t="s">
        <v>4180</v>
      </c>
      <c r="G4652" t="s">
        <v>12311</v>
      </c>
      <c r="H4652" t="s">
        <v>19</v>
      </c>
      <c r="I4652">
        <v>3493</v>
      </c>
      <c r="J4652">
        <v>6.5798892363299999E-2</v>
      </c>
      <c r="K4652">
        <f t="shared" si="435"/>
        <v>0</v>
      </c>
      <c r="L4652">
        <f t="shared" si="436"/>
        <v>0</v>
      </c>
      <c r="M4652" t="b">
        <f t="shared" si="437"/>
        <v>0</v>
      </c>
      <c r="N4652" t="str">
        <f>VLOOKUP(B4652,Sheet3!$D$2:$I$578,6,FALSE)</f>
        <v>Toussainte Calabrese</v>
      </c>
      <c r="O4652" t="str">
        <f t="shared" si="438"/>
        <v>Françoise FITER</v>
      </c>
      <c r="P4652" t="b">
        <f t="shared" si="439"/>
        <v>0</v>
      </c>
      <c r="Q4652" t="b">
        <f>AND(M4652,ISNA(VLOOKUP(B4652,Sheet4!$A$1:$A$529,1,FALSE)))</f>
        <v>0</v>
      </c>
    </row>
    <row r="4653" spans="1:17">
      <c r="A4653" t="str">
        <f t="shared" si="434"/>
        <v>Audrey CASTANET</v>
      </c>
      <c r="B4653" t="s">
        <v>4178</v>
      </c>
      <c r="C4653" t="e">
        <f>VLOOKUP(B4653,Sheet5!$A$1158:$A$1246,1,FALSE)</f>
        <v>#N/A</v>
      </c>
      <c r="D4653" t="s">
        <v>4</v>
      </c>
      <c r="E4653" t="s">
        <v>3297</v>
      </c>
      <c r="F4653" t="s">
        <v>4181</v>
      </c>
      <c r="G4653" t="s">
        <v>12312</v>
      </c>
      <c r="H4653" t="s">
        <v>29</v>
      </c>
      <c r="I4653">
        <v>488</v>
      </c>
      <c r="J4653">
        <v>9.1926308254500003E-3</v>
      </c>
      <c r="K4653">
        <f t="shared" si="435"/>
        <v>0</v>
      </c>
      <c r="L4653">
        <f t="shared" si="436"/>
        <v>0</v>
      </c>
      <c r="M4653" t="b">
        <f t="shared" si="437"/>
        <v>0</v>
      </c>
      <c r="N4653" t="str">
        <f>VLOOKUP(B4653,Sheet3!$D$2:$I$578,6,FALSE)</f>
        <v>Toussainte Calabrese</v>
      </c>
      <c r="O4653" t="str">
        <f t="shared" si="438"/>
        <v>Audrey CASTANET</v>
      </c>
      <c r="P4653" t="b">
        <f t="shared" si="439"/>
        <v>0</v>
      </c>
      <c r="Q4653" t="b">
        <f>AND(M4653,ISNA(VLOOKUP(B4653,Sheet4!$A$1:$A$529,1,FALSE)))</f>
        <v>0</v>
      </c>
    </row>
    <row r="4654" spans="1:17">
      <c r="A4654" t="str">
        <f t="shared" si="434"/>
        <v>Fernand SIRÉ</v>
      </c>
      <c r="B4654" t="s">
        <v>4178</v>
      </c>
      <c r="C4654" t="e">
        <f>VLOOKUP(B4654,Sheet5!$A$1158:$A$1246,1,FALSE)</f>
        <v>#N/A</v>
      </c>
      <c r="D4654" t="s">
        <v>11</v>
      </c>
      <c r="E4654" t="s">
        <v>3108</v>
      </c>
      <c r="F4654" t="s">
        <v>14841</v>
      </c>
      <c r="G4654" t="s">
        <v>12313</v>
      </c>
      <c r="H4654" t="s">
        <v>26</v>
      </c>
      <c r="I4654">
        <v>14706</v>
      </c>
      <c r="J4654">
        <v>0.27702219040800002</v>
      </c>
      <c r="K4654">
        <f t="shared" si="435"/>
        <v>0</v>
      </c>
      <c r="L4654">
        <f t="shared" si="436"/>
        <v>0</v>
      </c>
      <c r="M4654" t="b">
        <f t="shared" si="437"/>
        <v>0</v>
      </c>
      <c r="N4654" t="str">
        <f>VLOOKUP(B4654,Sheet3!$D$2:$I$578,6,FALSE)</f>
        <v>Toussainte Calabrese</v>
      </c>
      <c r="O4654" t="str">
        <f t="shared" si="438"/>
        <v>Fernand SIRÉ</v>
      </c>
      <c r="P4654" t="b">
        <f t="shared" si="439"/>
        <v>0</v>
      </c>
      <c r="Q4654" t="b">
        <f>AND(M4654,ISNA(VLOOKUP(B4654,Sheet4!$A$1:$A$529,1,FALSE)))</f>
        <v>0</v>
      </c>
    </row>
    <row r="4655" spans="1:17">
      <c r="A4655" t="str">
        <f t="shared" si="434"/>
        <v>Liberto PLANA</v>
      </c>
      <c r="B4655" t="s">
        <v>4178</v>
      </c>
      <c r="C4655" t="e">
        <f>VLOOKUP(B4655,Sheet5!$A$1158:$A$1246,1,FALSE)</f>
        <v>#N/A</v>
      </c>
      <c r="D4655" t="s">
        <v>11</v>
      </c>
      <c r="E4655" t="s">
        <v>4182</v>
      </c>
      <c r="F4655" t="s">
        <v>4183</v>
      </c>
      <c r="G4655" t="s">
        <v>12314</v>
      </c>
      <c r="H4655" t="s">
        <v>10</v>
      </c>
      <c r="I4655">
        <v>305</v>
      </c>
      <c r="J4655">
        <v>5.7453942659099998E-3</v>
      </c>
      <c r="K4655">
        <f t="shared" si="435"/>
        <v>0</v>
      </c>
      <c r="L4655">
        <f t="shared" si="436"/>
        <v>0</v>
      </c>
      <c r="M4655" t="b">
        <f t="shared" si="437"/>
        <v>0</v>
      </c>
      <c r="N4655" t="str">
        <f>VLOOKUP(B4655,Sheet3!$D$2:$I$578,6,FALSE)</f>
        <v>Toussainte Calabrese</v>
      </c>
      <c r="O4655" t="str">
        <f t="shared" si="438"/>
        <v>Liberto PLANA</v>
      </c>
      <c r="P4655" t="b">
        <f t="shared" si="439"/>
        <v>0</v>
      </c>
      <c r="Q4655" t="b">
        <f>AND(M4655,ISNA(VLOOKUP(B4655,Sheet4!$A$1:$A$529,1,FALSE)))</f>
        <v>0</v>
      </c>
    </row>
    <row r="4656" spans="1:17">
      <c r="A4656" t="str">
        <f t="shared" si="434"/>
        <v>Toussainte CALABRESE</v>
      </c>
      <c r="B4656" t="s">
        <v>4178</v>
      </c>
      <c r="C4656" t="e">
        <f>VLOOKUP(B4656,Sheet5!$A$1158:$A$1246,1,FALSE)</f>
        <v>#N/A</v>
      </c>
      <c r="D4656" t="s">
        <v>4</v>
      </c>
      <c r="E4656" t="s">
        <v>4184</v>
      </c>
      <c r="F4656" t="s">
        <v>4185</v>
      </c>
      <c r="G4656" t="s">
        <v>12315</v>
      </c>
      <c r="H4656" t="s">
        <v>21</v>
      </c>
      <c r="I4656">
        <v>17060</v>
      </c>
      <c r="J4656">
        <v>0.32136533172600001</v>
      </c>
      <c r="K4656">
        <f t="shared" si="435"/>
        <v>17060</v>
      </c>
      <c r="L4656" t="str">
        <f t="shared" si="436"/>
        <v>SOC</v>
      </c>
      <c r="M4656" t="b">
        <f t="shared" si="437"/>
        <v>0</v>
      </c>
      <c r="N4656" t="str">
        <f>VLOOKUP(B4656,Sheet3!$D$2:$I$578,6,FALSE)</f>
        <v>Toussainte Calabrese</v>
      </c>
      <c r="O4656" t="str">
        <f t="shared" si="438"/>
        <v>Toussainte CALABRESE</v>
      </c>
      <c r="P4656" t="b">
        <f t="shared" si="439"/>
        <v>1</v>
      </c>
      <c r="Q4656" t="b">
        <f>AND(M4656,ISNA(VLOOKUP(B4656,Sheet4!$A$1:$A$529,1,FALSE)))</f>
        <v>0</v>
      </c>
    </row>
    <row r="4657" spans="1:17">
      <c r="A4657" t="str">
        <f t="shared" si="434"/>
        <v>Irina KORTANEK</v>
      </c>
      <c r="B4657" t="s">
        <v>4178</v>
      </c>
      <c r="C4657" t="e">
        <f>VLOOKUP(B4657,Sheet5!$A$1158:$A$1246,1,FALSE)</f>
        <v>#N/A</v>
      </c>
      <c r="D4657" t="s">
        <v>4</v>
      </c>
      <c r="E4657" t="s">
        <v>4186</v>
      </c>
      <c r="F4657" t="s">
        <v>4187</v>
      </c>
      <c r="G4657" t="s">
        <v>12316</v>
      </c>
      <c r="H4657" t="s">
        <v>17</v>
      </c>
      <c r="I4657">
        <v>12525</v>
      </c>
      <c r="J4657">
        <v>0.23593791206699999</v>
      </c>
      <c r="K4657">
        <f t="shared" si="435"/>
        <v>17060</v>
      </c>
      <c r="L4657" t="str">
        <f t="shared" si="436"/>
        <v>SOC</v>
      </c>
      <c r="M4657" t="b">
        <f t="shared" si="437"/>
        <v>0</v>
      </c>
      <c r="N4657" t="str">
        <f>VLOOKUP(B4657,Sheet3!$D$2:$I$578,6,FALSE)</f>
        <v>Toussainte Calabrese</v>
      </c>
      <c r="O4657" t="str">
        <f t="shared" si="438"/>
        <v>Irina KORTANEK</v>
      </c>
      <c r="P4657" t="b">
        <f t="shared" si="439"/>
        <v>0</v>
      </c>
      <c r="Q4657" t="b">
        <f>AND(M4657,ISNA(VLOOKUP(B4657,Sheet4!$A$1:$A$529,1,FALSE)))</f>
        <v>0</v>
      </c>
    </row>
    <row r="4658" spans="1:17">
      <c r="A4658" t="str">
        <f t="shared" si="434"/>
        <v>Marie-Paule RICARD</v>
      </c>
      <c r="B4658" t="s">
        <v>4178</v>
      </c>
      <c r="C4658" t="e">
        <f>VLOOKUP(B4658,Sheet5!$A$1158:$A$1246,1,FALSE)</f>
        <v>#N/A</v>
      </c>
      <c r="D4658" t="s">
        <v>4</v>
      </c>
      <c r="E4658" t="s">
        <v>118</v>
      </c>
      <c r="F4658" t="s">
        <v>4188</v>
      </c>
      <c r="G4658" t="s">
        <v>12317</v>
      </c>
      <c r="H4658" t="s">
        <v>7</v>
      </c>
      <c r="I4658">
        <v>942</v>
      </c>
      <c r="J4658">
        <v>1.77447914704E-2</v>
      </c>
      <c r="K4658">
        <f t="shared" si="435"/>
        <v>17060</v>
      </c>
      <c r="L4658" t="str">
        <f t="shared" si="436"/>
        <v>SOC</v>
      </c>
      <c r="M4658" t="b">
        <f t="shared" si="437"/>
        <v>0</v>
      </c>
      <c r="N4658" t="str">
        <f>VLOOKUP(B4658,Sheet3!$D$2:$I$578,6,FALSE)</f>
        <v>Toussainte Calabrese</v>
      </c>
      <c r="O4658" t="str">
        <f t="shared" si="438"/>
        <v>Marie-Paule RICARD</v>
      </c>
      <c r="P4658" t="b">
        <f t="shared" si="439"/>
        <v>0</v>
      </c>
      <c r="Q4658" t="b">
        <f>AND(M4658,ISNA(VLOOKUP(B4658,Sheet4!$A$1:$A$529,1,FALSE)))</f>
        <v>0</v>
      </c>
    </row>
    <row r="4659" spans="1:17">
      <c r="A4659" t="str">
        <f t="shared" si="434"/>
        <v>Pascale CLAVEL</v>
      </c>
      <c r="B4659" t="s">
        <v>4178</v>
      </c>
      <c r="C4659" t="e">
        <f>VLOOKUP(B4659,Sheet5!$A$1158:$A$1246,1,FALSE)</f>
        <v>#N/A</v>
      </c>
      <c r="D4659" t="s">
        <v>4</v>
      </c>
      <c r="E4659" t="s">
        <v>215</v>
      </c>
      <c r="F4659" t="s">
        <v>4189</v>
      </c>
      <c r="G4659" t="s">
        <v>12318</v>
      </c>
      <c r="H4659" t="s">
        <v>271</v>
      </c>
      <c r="I4659">
        <v>226</v>
      </c>
      <c r="J4659">
        <v>4.2572429642499998E-3</v>
      </c>
      <c r="K4659">
        <f t="shared" si="435"/>
        <v>17060</v>
      </c>
      <c r="L4659" t="str">
        <f t="shared" si="436"/>
        <v>SOC</v>
      </c>
      <c r="M4659" t="b">
        <f t="shared" si="437"/>
        <v>0</v>
      </c>
      <c r="N4659" t="str">
        <f>VLOOKUP(B4659,Sheet3!$D$2:$I$578,6,FALSE)</f>
        <v>Toussainte Calabrese</v>
      </c>
      <c r="O4659" t="str">
        <f t="shared" si="438"/>
        <v>Pascale CLAVEL</v>
      </c>
      <c r="P4659" t="b">
        <f t="shared" si="439"/>
        <v>0</v>
      </c>
      <c r="Q4659" t="b">
        <f>AND(M4659,ISNA(VLOOKUP(B4659,Sheet4!$A$1:$A$529,1,FALSE)))</f>
        <v>0</v>
      </c>
    </row>
    <row r="4660" spans="1:17">
      <c r="A4660" t="str">
        <f t="shared" si="434"/>
        <v>Annie RIDEAU</v>
      </c>
      <c r="B4660" t="s">
        <v>4178</v>
      </c>
      <c r="C4660" t="e">
        <f>VLOOKUP(B4660,Sheet5!$A$1158:$A$1246,1,FALSE)</f>
        <v>#N/A</v>
      </c>
      <c r="D4660" t="s">
        <v>4</v>
      </c>
      <c r="E4660" t="s">
        <v>1299</v>
      </c>
      <c r="F4660" t="s">
        <v>4190</v>
      </c>
      <c r="G4660" t="s">
        <v>12319</v>
      </c>
      <c r="H4660" t="s">
        <v>10</v>
      </c>
      <c r="I4660">
        <v>222</v>
      </c>
      <c r="J4660">
        <v>4.1818935312499996E-3</v>
      </c>
      <c r="K4660">
        <f t="shared" si="435"/>
        <v>17060</v>
      </c>
      <c r="L4660" t="str">
        <f t="shared" si="436"/>
        <v>SOC</v>
      </c>
      <c r="M4660" t="b">
        <f t="shared" si="437"/>
        <v>0</v>
      </c>
      <c r="N4660" t="str">
        <f>VLOOKUP(B4660,Sheet3!$D$2:$I$578,6,FALSE)</f>
        <v>Toussainte Calabrese</v>
      </c>
      <c r="O4660" t="str">
        <f t="shared" si="438"/>
        <v>Annie RIDEAU</v>
      </c>
      <c r="P4660" t="b">
        <f t="shared" si="439"/>
        <v>0</v>
      </c>
      <c r="Q4660" t="b">
        <f>AND(M4660,ISNA(VLOOKUP(B4660,Sheet4!$A$1:$A$529,1,FALSE)))</f>
        <v>0</v>
      </c>
    </row>
    <row r="4661" spans="1:17">
      <c r="A4661" t="str">
        <f t="shared" si="434"/>
        <v>Gérald BRACHET</v>
      </c>
      <c r="B4661" t="s">
        <v>4178</v>
      </c>
      <c r="C4661" t="e">
        <f>VLOOKUP(B4661,Sheet5!$A$1158:$A$1246,1,FALSE)</f>
        <v>#N/A</v>
      </c>
      <c r="D4661" t="s">
        <v>11</v>
      </c>
      <c r="E4661" t="s">
        <v>9016</v>
      </c>
      <c r="F4661" t="s">
        <v>4191</v>
      </c>
      <c r="G4661" t="s">
        <v>12320</v>
      </c>
      <c r="H4661" t="s">
        <v>271</v>
      </c>
      <c r="I4661">
        <v>3</v>
      </c>
      <c r="J4661" s="1">
        <v>5.6512074746599999E-5</v>
      </c>
      <c r="K4661">
        <f t="shared" si="435"/>
        <v>17060</v>
      </c>
      <c r="L4661" t="str">
        <f t="shared" si="436"/>
        <v>SOC</v>
      </c>
      <c r="M4661" t="b">
        <f t="shared" si="437"/>
        <v>0</v>
      </c>
      <c r="N4661" t="str">
        <f>VLOOKUP(B4661,Sheet3!$D$2:$I$578,6,FALSE)</f>
        <v>Toussainte Calabrese</v>
      </c>
      <c r="O4661" t="str">
        <f t="shared" si="438"/>
        <v>Gérald BRACHET</v>
      </c>
      <c r="P4661" t="b">
        <f t="shared" si="439"/>
        <v>0</v>
      </c>
      <c r="Q4661" t="b">
        <f>AND(M4661,ISNA(VLOOKUP(B4661,Sheet4!$A$1:$A$529,1,FALSE)))</f>
        <v>0</v>
      </c>
    </row>
    <row r="4662" spans="1:17">
      <c r="A4662" t="str">
        <f t="shared" si="434"/>
        <v>Joseph PUIG</v>
      </c>
      <c r="B4662" t="s">
        <v>4178</v>
      </c>
      <c r="C4662" t="e">
        <f>VLOOKUP(B4662,Sheet5!$A$1158:$A$1246,1,FALSE)</f>
        <v>#N/A</v>
      </c>
      <c r="D4662" t="s">
        <v>11</v>
      </c>
      <c r="E4662" t="s">
        <v>365</v>
      </c>
      <c r="F4662" t="s">
        <v>4192</v>
      </c>
      <c r="G4662" t="s">
        <v>12321</v>
      </c>
      <c r="H4662" t="s">
        <v>43</v>
      </c>
      <c r="I4662">
        <v>2831</v>
      </c>
      <c r="J4662">
        <v>5.3328561202600003E-2</v>
      </c>
      <c r="K4662">
        <f t="shared" si="435"/>
        <v>17060</v>
      </c>
      <c r="L4662" t="str">
        <f t="shared" si="436"/>
        <v>SOC</v>
      </c>
      <c r="M4662" t="b">
        <f t="shared" si="437"/>
        <v>1</v>
      </c>
      <c r="N4662" t="str">
        <f>VLOOKUP(B4662,Sheet3!$D$2:$I$578,6,FALSE)</f>
        <v>Toussainte Calabrese</v>
      </c>
      <c r="O4662" t="str">
        <f t="shared" si="438"/>
        <v>Joseph PUIG</v>
      </c>
      <c r="P4662" t="b">
        <f t="shared" si="439"/>
        <v>0</v>
      </c>
      <c r="Q4662" t="b">
        <f>AND(M4662,ISNA(VLOOKUP(B4662,Sheet4!$A$1:$A$529,1,FALSE)))</f>
        <v>1</v>
      </c>
    </row>
    <row r="4663" spans="1:17">
      <c r="A4663" t="str">
        <f t="shared" si="434"/>
        <v xml:space="preserve"> </v>
      </c>
      <c r="B4663" t="s">
        <v>4193</v>
      </c>
      <c r="C4663" t="e">
        <f>VLOOKUP(B4663,Sheet5!$A$1158:$A$1246,1,FALSE)</f>
        <v>#N/A</v>
      </c>
      <c r="G4663" t="s">
        <v>9202</v>
      </c>
      <c r="H4663" t="s">
        <v>1</v>
      </c>
      <c r="I4663">
        <v>80130</v>
      </c>
      <c r="J4663">
        <v>1</v>
      </c>
      <c r="K4663">
        <f t="shared" si="435"/>
        <v>0</v>
      </c>
      <c r="L4663">
        <f t="shared" si="436"/>
        <v>0</v>
      </c>
      <c r="M4663" t="b">
        <f t="shared" si="437"/>
        <v>0</v>
      </c>
      <c r="N4663" t="str">
        <f>VLOOKUP(B4663,Sheet3!$D$2:$I$578,6,FALSE)</f>
        <v>Ségolène Neuville</v>
      </c>
      <c r="O4663" t="str">
        <f t="shared" si="438"/>
        <v xml:space="preserve"> </v>
      </c>
      <c r="P4663" t="b">
        <f t="shared" si="439"/>
        <v>0</v>
      </c>
      <c r="Q4663" t="b">
        <f>AND(M4663,ISNA(VLOOKUP(B4663,Sheet4!$A$1:$A$529,1,FALSE)))</f>
        <v>0</v>
      </c>
    </row>
    <row r="4664" spans="1:17">
      <c r="A4664" t="str">
        <f t="shared" si="434"/>
        <v xml:space="preserve"> </v>
      </c>
      <c r="B4664" t="s">
        <v>4193</v>
      </c>
      <c r="C4664" t="e">
        <f>VLOOKUP(B4664,Sheet5!$A$1158:$A$1246,1,FALSE)</f>
        <v>#N/A</v>
      </c>
      <c r="G4664" t="s">
        <v>9202</v>
      </c>
      <c r="H4664" t="s">
        <v>2</v>
      </c>
      <c r="I4664">
        <v>30995</v>
      </c>
      <c r="J4664">
        <v>0.38680893548</v>
      </c>
      <c r="K4664">
        <f t="shared" si="435"/>
        <v>0</v>
      </c>
      <c r="L4664">
        <f t="shared" si="436"/>
        <v>0</v>
      </c>
      <c r="M4664" t="b">
        <f t="shared" si="437"/>
        <v>0</v>
      </c>
      <c r="N4664" t="str">
        <f>VLOOKUP(B4664,Sheet3!$D$2:$I$578,6,FALSE)</f>
        <v>Ségolène Neuville</v>
      </c>
      <c r="O4664" t="str">
        <f t="shared" si="438"/>
        <v xml:space="preserve"> </v>
      </c>
      <c r="P4664" t="b">
        <f t="shared" si="439"/>
        <v>0</v>
      </c>
      <c r="Q4664" t="b">
        <f>AND(M4664,ISNA(VLOOKUP(B4664,Sheet4!$A$1:$A$529,1,FALSE)))</f>
        <v>0</v>
      </c>
    </row>
    <row r="4665" spans="1:17">
      <c r="A4665" t="str">
        <f t="shared" si="434"/>
        <v xml:space="preserve"> </v>
      </c>
      <c r="B4665" t="s">
        <v>4193</v>
      </c>
      <c r="C4665" t="e">
        <f>VLOOKUP(B4665,Sheet5!$A$1158:$A$1246,1,FALSE)</f>
        <v>#N/A</v>
      </c>
      <c r="G4665" t="s">
        <v>9202</v>
      </c>
      <c r="H4665" t="s">
        <v>3</v>
      </c>
      <c r="I4665">
        <v>828</v>
      </c>
      <c r="J4665">
        <v>1.0333208536099999E-2</v>
      </c>
      <c r="K4665">
        <f t="shared" si="435"/>
        <v>0</v>
      </c>
      <c r="L4665">
        <f t="shared" si="436"/>
        <v>0</v>
      </c>
      <c r="M4665" t="b">
        <f t="shared" si="437"/>
        <v>0</v>
      </c>
      <c r="N4665" t="str">
        <f>VLOOKUP(B4665,Sheet3!$D$2:$I$578,6,FALSE)</f>
        <v>Ségolène Neuville</v>
      </c>
      <c r="O4665" t="str">
        <f t="shared" si="438"/>
        <v xml:space="preserve"> </v>
      </c>
      <c r="P4665" t="b">
        <f t="shared" si="439"/>
        <v>0</v>
      </c>
      <c r="Q4665" t="b">
        <f>AND(M4665,ISNA(VLOOKUP(B4665,Sheet4!$A$1:$A$529,1,FALSE)))</f>
        <v>0</v>
      </c>
    </row>
    <row r="4666" spans="1:17">
      <c r="A4666" t="str">
        <f t="shared" si="434"/>
        <v>Ségolène NEUVILLE</v>
      </c>
      <c r="B4666" t="s">
        <v>4193</v>
      </c>
      <c r="C4666" t="e">
        <f>VLOOKUP(B4666,Sheet5!$A$1158:$A$1246,1,FALSE)</f>
        <v>#N/A</v>
      </c>
      <c r="D4666" t="s">
        <v>4</v>
      </c>
      <c r="E4666" t="s">
        <v>9141</v>
      </c>
      <c r="F4666" t="s">
        <v>478</v>
      </c>
      <c r="G4666" t="s">
        <v>9476</v>
      </c>
      <c r="H4666" t="s">
        <v>21</v>
      </c>
      <c r="I4666">
        <v>18186</v>
      </c>
      <c r="J4666">
        <v>0.37646717867000001</v>
      </c>
      <c r="K4666">
        <f t="shared" si="435"/>
        <v>18186</v>
      </c>
      <c r="L4666" t="str">
        <f t="shared" si="436"/>
        <v>SOC</v>
      </c>
      <c r="M4666" t="b">
        <f t="shared" si="437"/>
        <v>0</v>
      </c>
      <c r="N4666" t="str">
        <f>VLOOKUP(B4666,Sheet3!$D$2:$I$578,6,FALSE)</f>
        <v>Ségolène Neuville</v>
      </c>
      <c r="O4666" t="str">
        <f t="shared" si="438"/>
        <v>Ségolène NEUVILLE</v>
      </c>
      <c r="P4666" t="b">
        <f t="shared" si="439"/>
        <v>1</v>
      </c>
      <c r="Q4666" t="b">
        <f>AND(M4666,ISNA(VLOOKUP(B4666,Sheet4!$A$1:$A$529,1,FALSE)))</f>
        <v>0</v>
      </c>
    </row>
    <row r="4667" spans="1:17">
      <c r="A4667" t="str">
        <f t="shared" si="434"/>
        <v>Bruno LEMAIRE</v>
      </c>
      <c r="B4667" t="s">
        <v>4193</v>
      </c>
      <c r="C4667" t="e">
        <f>VLOOKUP(B4667,Sheet5!$A$1158:$A$1246,1,FALSE)</f>
        <v>#N/A</v>
      </c>
      <c r="D4667" t="s">
        <v>11</v>
      </c>
      <c r="E4667" t="s">
        <v>251</v>
      </c>
      <c r="F4667" t="s">
        <v>4194</v>
      </c>
      <c r="G4667" t="s">
        <v>12322</v>
      </c>
      <c r="H4667" t="s">
        <v>17</v>
      </c>
      <c r="I4667">
        <v>9022</v>
      </c>
      <c r="J4667">
        <v>0.18676382304799999</v>
      </c>
      <c r="K4667">
        <f t="shared" si="435"/>
        <v>18186</v>
      </c>
      <c r="L4667" t="str">
        <f t="shared" si="436"/>
        <v>SOC</v>
      </c>
      <c r="M4667" t="b">
        <f t="shared" si="437"/>
        <v>0</v>
      </c>
      <c r="N4667" t="str">
        <f>VLOOKUP(B4667,Sheet3!$D$2:$I$578,6,FALSE)</f>
        <v>Ségolène Neuville</v>
      </c>
      <c r="O4667" t="str">
        <f t="shared" si="438"/>
        <v>Bruno LEMAIRE</v>
      </c>
      <c r="P4667" t="b">
        <f t="shared" si="439"/>
        <v>0</v>
      </c>
      <c r="Q4667" t="b">
        <f>AND(M4667,ISNA(VLOOKUP(B4667,Sheet4!$A$1:$A$529,1,FALSE)))</f>
        <v>0</v>
      </c>
    </row>
    <row r="4668" spans="1:17">
      <c r="A4668" t="str">
        <f t="shared" si="434"/>
        <v>Jean-Marie RUL</v>
      </c>
      <c r="B4668" t="s">
        <v>4193</v>
      </c>
      <c r="C4668" t="e">
        <f>VLOOKUP(B4668,Sheet5!$A$1158:$A$1246,1,FALSE)</f>
        <v>#N/A</v>
      </c>
      <c r="D4668" t="s">
        <v>11</v>
      </c>
      <c r="E4668" t="s">
        <v>196</v>
      </c>
      <c r="F4668" t="s">
        <v>4195</v>
      </c>
      <c r="G4668" t="s">
        <v>12323</v>
      </c>
      <c r="H4668" t="s">
        <v>271</v>
      </c>
      <c r="I4668">
        <v>81</v>
      </c>
      <c r="J4668">
        <v>1.6767756225800001E-3</v>
      </c>
      <c r="K4668">
        <f t="shared" si="435"/>
        <v>18186</v>
      </c>
      <c r="L4668" t="str">
        <f t="shared" si="436"/>
        <v>SOC</v>
      </c>
      <c r="M4668" t="b">
        <f t="shared" si="437"/>
        <v>0</v>
      </c>
      <c r="N4668" t="str">
        <f>VLOOKUP(B4668,Sheet3!$D$2:$I$578,6,FALSE)</f>
        <v>Ségolène Neuville</v>
      </c>
      <c r="O4668" t="str">
        <f t="shared" si="438"/>
        <v>Jean-Marie RUL</v>
      </c>
      <c r="P4668" t="b">
        <f t="shared" si="439"/>
        <v>0</v>
      </c>
      <c r="Q4668" t="b">
        <f>AND(M4668,ISNA(VLOOKUP(B4668,Sheet4!$A$1:$A$529,1,FALSE)))</f>
        <v>0</v>
      </c>
    </row>
    <row r="4669" spans="1:17">
      <c r="A4669" t="str">
        <f t="shared" si="434"/>
        <v>Anna-Maria URROZ</v>
      </c>
      <c r="B4669" t="s">
        <v>4193</v>
      </c>
      <c r="C4669" t="e">
        <f>VLOOKUP(B4669,Sheet5!$A$1158:$A$1246,1,FALSE)</f>
        <v>#N/A</v>
      </c>
      <c r="D4669" t="s">
        <v>4</v>
      </c>
      <c r="E4669" t="s">
        <v>4196</v>
      </c>
      <c r="F4669" t="s">
        <v>4197</v>
      </c>
      <c r="G4669" t="s">
        <v>12324</v>
      </c>
      <c r="H4669" t="s">
        <v>10</v>
      </c>
      <c r="I4669">
        <v>185</v>
      </c>
      <c r="J4669">
        <v>3.8296727182400001E-3</v>
      </c>
      <c r="K4669">
        <f t="shared" si="435"/>
        <v>18186</v>
      </c>
      <c r="L4669" t="str">
        <f t="shared" si="436"/>
        <v>SOC</v>
      </c>
      <c r="M4669" t="b">
        <f t="shared" si="437"/>
        <v>0</v>
      </c>
      <c r="N4669" t="str">
        <f>VLOOKUP(B4669,Sheet3!$D$2:$I$578,6,FALSE)</f>
        <v>Ségolène Neuville</v>
      </c>
      <c r="O4669" t="str">
        <f t="shared" si="438"/>
        <v>Anna-Maria URROZ</v>
      </c>
      <c r="P4669" t="b">
        <f t="shared" si="439"/>
        <v>0</v>
      </c>
      <c r="Q4669" t="b">
        <f>AND(M4669,ISNA(VLOOKUP(B4669,Sheet4!$A$1:$A$529,1,FALSE)))</f>
        <v>0</v>
      </c>
    </row>
    <row r="4670" spans="1:17">
      <c r="A4670" t="str">
        <f t="shared" si="434"/>
        <v>Jean CASTEX</v>
      </c>
      <c r="B4670" t="s">
        <v>4193</v>
      </c>
      <c r="C4670" t="e">
        <f>VLOOKUP(B4670,Sheet5!$A$1158:$A$1246,1,FALSE)</f>
        <v>#N/A</v>
      </c>
      <c r="D4670" t="s">
        <v>11</v>
      </c>
      <c r="E4670" t="s">
        <v>97</v>
      </c>
      <c r="F4670" t="s">
        <v>4198</v>
      </c>
      <c r="G4670" t="s">
        <v>12325</v>
      </c>
      <c r="H4670" t="s">
        <v>26</v>
      </c>
      <c r="I4670">
        <v>14743</v>
      </c>
      <c r="J4670">
        <v>0.30519386424299999</v>
      </c>
      <c r="K4670">
        <f t="shared" si="435"/>
        <v>18186</v>
      </c>
      <c r="L4670" t="str">
        <f t="shared" si="436"/>
        <v>SOC</v>
      </c>
      <c r="M4670" t="b">
        <f t="shared" si="437"/>
        <v>0</v>
      </c>
      <c r="N4670" t="str">
        <f>VLOOKUP(B4670,Sheet3!$D$2:$I$578,6,FALSE)</f>
        <v>Ségolène Neuville</v>
      </c>
      <c r="O4670" t="str">
        <f t="shared" si="438"/>
        <v>Jean CASTEX</v>
      </c>
      <c r="P4670" t="b">
        <f t="shared" si="439"/>
        <v>0</v>
      </c>
      <c r="Q4670" t="b">
        <f>AND(M4670,ISNA(VLOOKUP(B4670,Sheet4!$A$1:$A$529,1,FALSE)))</f>
        <v>0</v>
      </c>
    </row>
    <row r="4671" spans="1:17">
      <c r="A4671" t="str">
        <f t="shared" si="434"/>
        <v>Jean-Marc PANIS</v>
      </c>
      <c r="B4671" t="s">
        <v>4193</v>
      </c>
      <c r="C4671" t="e">
        <f>VLOOKUP(B4671,Sheet5!$A$1158:$A$1246,1,FALSE)</f>
        <v>#N/A</v>
      </c>
      <c r="D4671" t="s">
        <v>11</v>
      </c>
      <c r="E4671" t="s">
        <v>51</v>
      </c>
      <c r="F4671" t="s">
        <v>4199</v>
      </c>
      <c r="G4671" t="s">
        <v>12326</v>
      </c>
      <c r="H4671" t="s">
        <v>7</v>
      </c>
      <c r="I4671">
        <v>1372</v>
      </c>
      <c r="J4671">
        <v>2.84016809158E-2</v>
      </c>
      <c r="K4671">
        <f t="shared" si="435"/>
        <v>18186</v>
      </c>
      <c r="L4671" t="str">
        <f t="shared" si="436"/>
        <v>SOC</v>
      </c>
      <c r="M4671" t="b">
        <f t="shared" si="437"/>
        <v>0</v>
      </c>
      <c r="N4671" t="str">
        <f>VLOOKUP(B4671,Sheet3!$D$2:$I$578,6,FALSE)</f>
        <v>Ségolène Neuville</v>
      </c>
      <c r="O4671" t="str">
        <f t="shared" si="438"/>
        <v>Jean-Marc PANIS</v>
      </c>
      <c r="P4671" t="b">
        <f t="shared" si="439"/>
        <v>0</v>
      </c>
      <c r="Q4671" t="b">
        <f>AND(M4671,ISNA(VLOOKUP(B4671,Sheet4!$A$1:$A$529,1,FALSE)))</f>
        <v>0</v>
      </c>
    </row>
    <row r="4672" spans="1:17">
      <c r="A4672" t="str">
        <f t="shared" si="434"/>
        <v>Claude SALA</v>
      </c>
      <c r="B4672" t="s">
        <v>4193</v>
      </c>
      <c r="C4672" t="e">
        <f>VLOOKUP(B4672,Sheet5!$A$1158:$A$1246,1,FALSE)</f>
        <v>#N/A</v>
      </c>
      <c r="D4672" t="s">
        <v>11</v>
      </c>
      <c r="E4672" t="s">
        <v>208</v>
      </c>
      <c r="F4672" t="s">
        <v>4200</v>
      </c>
      <c r="G4672" t="s">
        <v>12327</v>
      </c>
      <c r="H4672" t="s">
        <v>29</v>
      </c>
      <c r="I4672">
        <v>415</v>
      </c>
      <c r="J4672">
        <v>8.5908874490200002E-3</v>
      </c>
      <c r="K4672">
        <f t="shared" si="435"/>
        <v>18186</v>
      </c>
      <c r="L4672" t="str">
        <f t="shared" si="436"/>
        <v>SOC</v>
      </c>
      <c r="M4672" t="b">
        <f t="shared" si="437"/>
        <v>0</v>
      </c>
      <c r="N4672" t="str">
        <f>VLOOKUP(B4672,Sheet3!$D$2:$I$578,6,FALSE)</f>
        <v>Ségolène Neuville</v>
      </c>
      <c r="O4672" t="str">
        <f t="shared" si="438"/>
        <v>Claude SALA</v>
      </c>
      <c r="P4672" t="b">
        <f t="shared" si="439"/>
        <v>0</v>
      </c>
      <c r="Q4672" t="b">
        <f>AND(M4672,ISNA(VLOOKUP(B4672,Sheet4!$A$1:$A$529,1,FALSE)))</f>
        <v>0</v>
      </c>
    </row>
    <row r="4673" spans="1:17">
      <c r="A4673" t="str">
        <f t="shared" si="434"/>
        <v>Christian DESROUSSEAUX</v>
      </c>
      <c r="B4673" t="s">
        <v>4193</v>
      </c>
      <c r="C4673" t="e">
        <f>VLOOKUP(B4673,Sheet5!$A$1158:$A$1246,1,FALSE)</f>
        <v>#N/A</v>
      </c>
      <c r="D4673" t="s">
        <v>11</v>
      </c>
      <c r="E4673" t="s">
        <v>312</v>
      </c>
      <c r="F4673" t="s">
        <v>4201</v>
      </c>
      <c r="G4673" t="s">
        <v>12328</v>
      </c>
      <c r="H4673" t="s">
        <v>29</v>
      </c>
      <c r="I4673">
        <v>243</v>
      </c>
      <c r="J4673">
        <v>5.0303268677400004E-3</v>
      </c>
      <c r="K4673">
        <f t="shared" si="435"/>
        <v>18186</v>
      </c>
      <c r="L4673" t="str">
        <f t="shared" si="436"/>
        <v>SOC</v>
      </c>
      <c r="M4673" t="b">
        <f t="shared" si="437"/>
        <v>0</v>
      </c>
      <c r="N4673" t="str">
        <f>VLOOKUP(B4673,Sheet3!$D$2:$I$578,6,FALSE)</f>
        <v>Ségolène Neuville</v>
      </c>
      <c r="O4673" t="str">
        <f t="shared" si="438"/>
        <v>Christian DESROUSSEAUX</v>
      </c>
      <c r="P4673" t="b">
        <f t="shared" si="439"/>
        <v>0</v>
      </c>
      <c r="Q4673" t="b">
        <f>AND(M4673,ISNA(VLOOKUP(B4673,Sheet4!$A$1:$A$529,1,FALSE)))</f>
        <v>0</v>
      </c>
    </row>
    <row r="4674" spans="1:17">
      <c r="A4674" t="str">
        <f t="shared" si="434"/>
        <v>Daniel FABRESSE</v>
      </c>
      <c r="B4674" t="s">
        <v>4193</v>
      </c>
      <c r="C4674" t="e">
        <f>VLOOKUP(B4674,Sheet5!$A$1158:$A$1246,1,FALSE)</f>
        <v>#N/A</v>
      </c>
      <c r="D4674" t="s">
        <v>11</v>
      </c>
      <c r="E4674" t="s">
        <v>73</v>
      </c>
      <c r="F4674" t="s">
        <v>4202</v>
      </c>
      <c r="G4674" t="s">
        <v>12329</v>
      </c>
      <c r="H4674" t="s">
        <v>10</v>
      </c>
      <c r="I4674">
        <v>325</v>
      </c>
      <c r="J4674">
        <v>6.7278034239299997E-3</v>
      </c>
      <c r="K4674">
        <f t="shared" si="435"/>
        <v>18186</v>
      </c>
      <c r="L4674" t="str">
        <f t="shared" si="436"/>
        <v>SOC</v>
      </c>
      <c r="M4674" t="b">
        <f t="shared" si="437"/>
        <v>0</v>
      </c>
      <c r="N4674" t="str">
        <f>VLOOKUP(B4674,Sheet3!$D$2:$I$578,6,FALSE)</f>
        <v>Ségolène Neuville</v>
      </c>
      <c r="O4674" t="str">
        <f t="shared" si="438"/>
        <v>Daniel FABRESSE</v>
      </c>
      <c r="P4674" t="b">
        <f t="shared" si="439"/>
        <v>0</v>
      </c>
      <c r="Q4674" t="b">
        <f>AND(M4674,ISNA(VLOOKUP(B4674,Sheet4!$A$1:$A$529,1,FALSE)))</f>
        <v>0</v>
      </c>
    </row>
    <row r="4675" spans="1:17">
      <c r="A4675" t="str">
        <f t="shared" ref="A4675:A4738" si="440">O4675</f>
        <v>Ahmed SOBBAN</v>
      </c>
      <c r="B4675" t="s">
        <v>4193</v>
      </c>
      <c r="C4675" t="e">
        <f>VLOOKUP(B4675,Sheet5!$A$1158:$A$1246,1,FALSE)</f>
        <v>#N/A</v>
      </c>
      <c r="D4675" t="s">
        <v>11</v>
      </c>
      <c r="E4675" t="s">
        <v>753</v>
      </c>
      <c r="F4675" t="s">
        <v>4203</v>
      </c>
      <c r="G4675" t="s">
        <v>12330</v>
      </c>
      <c r="H4675" t="s">
        <v>33</v>
      </c>
      <c r="I4675">
        <v>244</v>
      </c>
      <c r="J4675">
        <v>5.0510278013499998E-3</v>
      </c>
      <c r="K4675">
        <f t="shared" ref="K4675:K4738" si="441">IF(B4675&lt;&gt;B4674,0,IF(NOT(ISERR(FIND(H4675,"VECREGSOC"))),IF(I4675&gt;K4674,I4675,K4674),K4674))</f>
        <v>18186</v>
      </c>
      <c r="L4675" t="str">
        <f t="shared" ref="L4675:L4738" si="442">IF(B4675&lt;&gt;B4674,0,IF(NOT(ISERR(FIND(H4675,"VECREGSOC"))),IF(I4675&gt;K4674,H4675,L4674),L4674))</f>
        <v>SOC</v>
      </c>
      <c r="M4675" t="b">
        <f t="shared" ref="M4675:M4738" si="443">B4675&lt;&gt;B4676</f>
        <v>0</v>
      </c>
      <c r="N4675" t="str">
        <f>VLOOKUP(B4675,Sheet3!$D$2:$I$578,6,FALSE)</f>
        <v>Ségolène Neuville</v>
      </c>
      <c r="O4675" t="str">
        <f t="shared" si="438"/>
        <v>Ahmed SOBBAN</v>
      </c>
      <c r="P4675" t="b">
        <f t="shared" si="439"/>
        <v>0</v>
      </c>
      <c r="Q4675" t="b">
        <f>AND(M4675,ISNA(VLOOKUP(B4675,Sheet4!$A$1:$A$529,1,FALSE)))</f>
        <v>0</v>
      </c>
    </row>
    <row r="4676" spans="1:17">
      <c r="A4676" t="str">
        <f t="shared" si="440"/>
        <v>Daniel BORREILL</v>
      </c>
      <c r="B4676" t="s">
        <v>4193</v>
      </c>
      <c r="C4676" t="e">
        <f>VLOOKUP(B4676,Sheet5!$A$1158:$A$1246,1,FALSE)</f>
        <v>#N/A</v>
      </c>
      <c r="D4676" t="s">
        <v>11</v>
      </c>
      <c r="E4676" t="s">
        <v>73</v>
      </c>
      <c r="F4676" t="s">
        <v>4204</v>
      </c>
      <c r="G4676" t="s">
        <v>12331</v>
      </c>
      <c r="H4676" t="s">
        <v>19</v>
      </c>
      <c r="I4676">
        <v>3491</v>
      </c>
      <c r="J4676">
        <v>7.2266959239899994E-2</v>
      </c>
      <c r="K4676">
        <f t="shared" si="441"/>
        <v>18186</v>
      </c>
      <c r="L4676" t="str">
        <f t="shared" si="442"/>
        <v>SOC</v>
      </c>
      <c r="M4676" t="b">
        <f t="shared" si="443"/>
        <v>1</v>
      </c>
      <c r="N4676" t="str">
        <f>VLOOKUP(B4676,Sheet3!$D$2:$I$578,6,FALSE)</f>
        <v>Ségolène Neuville</v>
      </c>
      <c r="O4676" t="str">
        <f t="shared" si="438"/>
        <v>Daniel BORREILL</v>
      </c>
      <c r="P4676" t="b">
        <f t="shared" si="439"/>
        <v>0</v>
      </c>
      <c r="Q4676" t="b">
        <f>AND(M4676,ISNA(VLOOKUP(B4676,Sheet4!$A$1:$A$529,1,FALSE)))</f>
        <v>1</v>
      </c>
    </row>
    <row r="4677" spans="1:17">
      <c r="A4677" t="str">
        <f t="shared" si="440"/>
        <v xml:space="preserve"> </v>
      </c>
      <c r="B4677" t="s">
        <v>4205</v>
      </c>
      <c r="C4677" t="e">
        <f>VLOOKUP(B4677,Sheet5!$A$1158:$A$1246,1,FALSE)</f>
        <v>#N/A</v>
      </c>
      <c r="G4677" t="s">
        <v>9202</v>
      </c>
      <c r="H4677" t="s">
        <v>1</v>
      </c>
      <c r="I4677">
        <v>92344</v>
      </c>
      <c r="J4677">
        <v>1</v>
      </c>
      <c r="K4677">
        <f t="shared" si="441"/>
        <v>0</v>
      </c>
      <c r="L4677">
        <f t="shared" si="442"/>
        <v>0</v>
      </c>
      <c r="M4677" t="b">
        <f t="shared" si="443"/>
        <v>0</v>
      </c>
      <c r="N4677" t="str">
        <f>VLOOKUP(B4677,Sheet3!$D$2:$I$578,6,FALSE)</f>
        <v>Pierre Aylagas</v>
      </c>
      <c r="O4677" t="str">
        <f t="shared" si="438"/>
        <v xml:space="preserve"> </v>
      </c>
      <c r="P4677" t="b">
        <f t="shared" si="439"/>
        <v>0</v>
      </c>
      <c r="Q4677" t="b">
        <f>AND(M4677,ISNA(VLOOKUP(B4677,Sheet4!$A$1:$A$529,1,FALSE)))</f>
        <v>0</v>
      </c>
    </row>
    <row r="4678" spans="1:17">
      <c r="A4678" t="str">
        <f t="shared" si="440"/>
        <v xml:space="preserve"> </v>
      </c>
      <c r="B4678" t="s">
        <v>4205</v>
      </c>
      <c r="C4678" t="e">
        <f>VLOOKUP(B4678,Sheet5!$A$1158:$A$1246,1,FALSE)</f>
        <v>#N/A</v>
      </c>
      <c r="G4678" t="s">
        <v>9202</v>
      </c>
      <c r="H4678" t="s">
        <v>2</v>
      </c>
      <c r="I4678">
        <v>34484</v>
      </c>
      <c r="J4678">
        <v>0.37342978428500001</v>
      </c>
      <c r="K4678">
        <f t="shared" si="441"/>
        <v>0</v>
      </c>
      <c r="L4678">
        <f t="shared" si="442"/>
        <v>0</v>
      </c>
      <c r="M4678" t="b">
        <f t="shared" si="443"/>
        <v>0</v>
      </c>
      <c r="N4678" t="str">
        <f>VLOOKUP(B4678,Sheet3!$D$2:$I$578,6,FALSE)</f>
        <v>Pierre Aylagas</v>
      </c>
      <c r="O4678" t="str">
        <f t="shared" si="438"/>
        <v xml:space="preserve"> </v>
      </c>
      <c r="P4678" t="b">
        <f t="shared" si="439"/>
        <v>0</v>
      </c>
      <c r="Q4678" t="b">
        <f>AND(M4678,ISNA(VLOOKUP(B4678,Sheet4!$A$1:$A$529,1,FALSE)))</f>
        <v>0</v>
      </c>
    </row>
    <row r="4679" spans="1:17">
      <c r="A4679" t="str">
        <f t="shared" si="440"/>
        <v xml:space="preserve"> </v>
      </c>
      <c r="B4679" t="s">
        <v>4205</v>
      </c>
      <c r="C4679" t="e">
        <f>VLOOKUP(B4679,Sheet5!$A$1158:$A$1246,1,FALSE)</f>
        <v>#N/A</v>
      </c>
      <c r="G4679" t="s">
        <v>9202</v>
      </c>
      <c r="H4679" t="s">
        <v>3</v>
      </c>
      <c r="I4679">
        <v>998</v>
      </c>
      <c r="J4679">
        <v>1.0807415749800001E-2</v>
      </c>
      <c r="K4679">
        <f t="shared" si="441"/>
        <v>0</v>
      </c>
      <c r="L4679">
        <f t="shared" si="442"/>
        <v>0</v>
      </c>
      <c r="M4679" t="b">
        <f t="shared" si="443"/>
        <v>0</v>
      </c>
      <c r="N4679" t="str">
        <f>VLOOKUP(B4679,Sheet3!$D$2:$I$578,6,FALSE)</f>
        <v>Pierre Aylagas</v>
      </c>
      <c r="O4679" t="str">
        <f t="shared" si="438"/>
        <v xml:space="preserve"> </v>
      </c>
      <c r="P4679" t="b">
        <f t="shared" si="439"/>
        <v>0</v>
      </c>
      <c r="Q4679" t="b">
        <f>AND(M4679,ISNA(VLOOKUP(B4679,Sheet4!$A$1:$A$529,1,FALSE)))</f>
        <v>0</v>
      </c>
    </row>
    <row r="4680" spans="1:17">
      <c r="A4680" t="str">
        <f t="shared" si="440"/>
        <v>Bruno ROUANE</v>
      </c>
      <c r="B4680" t="s">
        <v>4205</v>
      </c>
      <c r="C4680" t="e">
        <f>VLOOKUP(B4680,Sheet5!$A$1158:$A$1246,1,FALSE)</f>
        <v>#N/A</v>
      </c>
      <c r="D4680" t="s">
        <v>11</v>
      </c>
      <c r="E4680" t="s">
        <v>251</v>
      </c>
      <c r="F4680" t="s">
        <v>4206</v>
      </c>
      <c r="G4680" t="s">
        <v>12332</v>
      </c>
      <c r="H4680" t="s">
        <v>7</v>
      </c>
      <c r="I4680">
        <v>1445</v>
      </c>
      <c r="J4680">
        <v>2.54124019556E-2</v>
      </c>
      <c r="K4680">
        <f t="shared" si="441"/>
        <v>1445</v>
      </c>
      <c r="L4680" t="str">
        <f t="shared" si="442"/>
        <v>VEC</v>
      </c>
      <c r="M4680" t="b">
        <f t="shared" si="443"/>
        <v>0</v>
      </c>
      <c r="N4680" t="str">
        <f>VLOOKUP(B4680,Sheet3!$D$2:$I$578,6,FALSE)</f>
        <v>Pierre Aylagas</v>
      </c>
      <c r="O4680" t="str">
        <f t="shared" si="438"/>
        <v>Bruno ROUANE</v>
      </c>
      <c r="P4680" t="b">
        <f t="shared" si="439"/>
        <v>0</v>
      </c>
      <c r="Q4680" t="b">
        <f>AND(M4680,ISNA(VLOOKUP(B4680,Sheet4!$A$1:$A$529,1,FALSE)))</f>
        <v>0</v>
      </c>
    </row>
    <row r="4681" spans="1:17">
      <c r="A4681" t="str">
        <f t="shared" si="440"/>
        <v>Jean BOUCHER</v>
      </c>
      <c r="B4681" t="s">
        <v>4205</v>
      </c>
      <c r="C4681" t="e">
        <f>VLOOKUP(B4681,Sheet5!$A$1158:$A$1246,1,FALSE)</f>
        <v>#N/A</v>
      </c>
      <c r="D4681" t="s">
        <v>11</v>
      </c>
      <c r="E4681" t="s">
        <v>97</v>
      </c>
      <c r="F4681" t="s">
        <v>3473</v>
      </c>
      <c r="G4681" t="s">
        <v>11757</v>
      </c>
      <c r="H4681" t="s">
        <v>10</v>
      </c>
      <c r="I4681">
        <v>203</v>
      </c>
      <c r="J4681">
        <v>3.57004677992E-3</v>
      </c>
      <c r="K4681">
        <f t="shared" si="441"/>
        <v>1445</v>
      </c>
      <c r="L4681" t="str">
        <f t="shared" si="442"/>
        <v>VEC</v>
      </c>
      <c r="M4681" t="b">
        <f t="shared" si="443"/>
        <v>0</v>
      </c>
      <c r="N4681" t="str">
        <f>VLOOKUP(B4681,Sheet3!$D$2:$I$578,6,FALSE)</f>
        <v>Pierre Aylagas</v>
      </c>
      <c r="O4681" t="str">
        <f t="shared" si="438"/>
        <v>Jean BOUCHER</v>
      </c>
      <c r="P4681" t="b">
        <f t="shared" si="439"/>
        <v>0</v>
      </c>
      <c r="Q4681" t="b">
        <f>AND(M4681,ISNA(VLOOKUP(B4681,Sheet4!$A$1:$A$529,1,FALSE)))</f>
        <v>0</v>
      </c>
    </row>
    <row r="4682" spans="1:17">
      <c r="A4682" t="str">
        <f t="shared" si="440"/>
        <v>Jean-Michel SERVE</v>
      </c>
      <c r="B4682" t="s">
        <v>4205</v>
      </c>
      <c r="C4682" t="e">
        <f>VLOOKUP(B4682,Sheet5!$A$1158:$A$1246,1,FALSE)</f>
        <v>#N/A</v>
      </c>
      <c r="D4682" t="s">
        <v>11</v>
      </c>
      <c r="E4682" t="s">
        <v>82</v>
      </c>
      <c r="F4682" t="s">
        <v>4207</v>
      </c>
      <c r="G4682" t="s">
        <v>12333</v>
      </c>
      <c r="H4682" t="s">
        <v>13</v>
      </c>
      <c r="I4682">
        <v>344</v>
      </c>
      <c r="J4682">
        <v>6.0497344448E-3</v>
      </c>
      <c r="K4682">
        <f t="shared" si="441"/>
        <v>1445</v>
      </c>
      <c r="L4682" t="str">
        <f t="shared" si="442"/>
        <v>VEC</v>
      </c>
      <c r="M4682" t="b">
        <f t="shared" si="443"/>
        <v>0</v>
      </c>
      <c r="N4682" t="str">
        <f>VLOOKUP(B4682,Sheet3!$D$2:$I$578,6,FALSE)</f>
        <v>Pierre Aylagas</v>
      </c>
      <c r="O4682" t="str">
        <f t="shared" si="438"/>
        <v>Jean-Michel SERVE</v>
      </c>
      <c r="P4682" t="b">
        <f t="shared" si="439"/>
        <v>0</v>
      </c>
      <c r="Q4682" t="b">
        <f>AND(M4682,ISNA(VLOOKUP(B4682,Sheet4!$A$1:$A$529,1,FALSE)))</f>
        <v>0</v>
      </c>
    </row>
    <row r="4683" spans="1:17">
      <c r="A4683" t="str">
        <f t="shared" si="440"/>
        <v>Esther SILAN</v>
      </c>
      <c r="B4683" t="s">
        <v>4205</v>
      </c>
      <c r="C4683" t="e">
        <f>VLOOKUP(B4683,Sheet5!$A$1158:$A$1246,1,FALSE)</f>
        <v>#N/A</v>
      </c>
      <c r="D4683" t="s">
        <v>4</v>
      </c>
      <c r="E4683" t="s">
        <v>1076</v>
      </c>
      <c r="F4683" t="s">
        <v>4208</v>
      </c>
      <c r="G4683" t="s">
        <v>12334</v>
      </c>
      <c r="H4683" t="s">
        <v>10</v>
      </c>
      <c r="I4683">
        <v>196</v>
      </c>
      <c r="J4683">
        <v>3.4469417185500001E-3</v>
      </c>
      <c r="K4683">
        <f t="shared" si="441"/>
        <v>1445</v>
      </c>
      <c r="L4683" t="str">
        <f t="shared" si="442"/>
        <v>VEC</v>
      </c>
      <c r="M4683" t="b">
        <f t="shared" si="443"/>
        <v>0</v>
      </c>
      <c r="N4683" t="str">
        <f>VLOOKUP(B4683,Sheet3!$D$2:$I$578,6,FALSE)</f>
        <v>Pierre Aylagas</v>
      </c>
      <c r="O4683" t="str">
        <f t="shared" si="438"/>
        <v>Esther SILAN</v>
      </c>
      <c r="P4683" t="b">
        <f t="shared" si="439"/>
        <v>0</v>
      </c>
      <c r="Q4683" t="b">
        <f>AND(M4683,ISNA(VLOOKUP(B4683,Sheet4!$A$1:$A$529,1,FALSE)))</f>
        <v>0</v>
      </c>
    </row>
    <row r="4684" spans="1:17">
      <c r="A4684" t="str">
        <f t="shared" si="440"/>
        <v>Carol MALORTIGUE</v>
      </c>
      <c r="B4684" t="s">
        <v>4205</v>
      </c>
      <c r="C4684" t="e">
        <f>VLOOKUP(B4684,Sheet5!$A$1158:$A$1246,1,FALSE)</f>
        <v>#N/A</v>
      </c>
      <c r="D4684" t="s">
        <v>11</v>
      </c>
      <c r="E4684" t="s">
        <v>4209</v>
      </c>
      <c r="F4684" t="s">
        <v>4210</v>
      </c>
      <c r="G4684" t="s">
        <v>12335</v>
      </c>
      <c r="H4684" t="s">
        <v>29</v>
      </c>
      <c r="I4684">
        <v>297</v>
      </c>
      <c r="J4684">
        <v>5.2231718898399998E-3</v>
      </c>
      <c r="K4684">
        <f t="shared" si="441"/>
        <v>1445</v>
      </c>
      <c r="L4684" t="str">
        <f t="shared" si="442"/>
        <v>VEC</v>
      </c>
      <c r="M4684" t="b">
        <f t="shared" si="443"/>
        <v>0</v>
      </c>
      <c r="N4684" t="str">
        <f>VLOOKUP(B4684,Sheet3!$D$2:$I$578,6,FALSE)</f>
        <v>Pierre Aylagas</v>
      </c>
      <c r="O4684" t="str">
        <f t="shared" si="438"/>
        <v>Carol MALORTIGUE</v>
      </c>
      <c r="P4684" t="b">
        <f t="shared" si="439"/>
        <v>0</v>
      </c>
      <c r="Q4684" t="b">
        <f>AND(M4684,ISNA(VLOOKUP(B4684,Sheet4!$A$1:$A$529,1,FALSE)))</f>
        <v>0</v>
      </c>
    </row>
    <row r="4685" spans="1:17">
      <c r="A4685" t="str">
        <f t="shared" si="440"/>
        <v>Nicolas GARCIA</v>
      </c>
      <c r="B4685" t="s">
        <v>4205</v>
      </c>
      <c r="C4685" t="e">
        <f>VLOOKUP(B4685,Sheet5!$A$1158:$A$1246,1,FALSE)</f>
        <v>#N/A</v>
      </c>
      <c r="D4685" t="s">
        <v>11</v>
      </c>
      <c r="E4685" t="s">
        <v>79</v>
      </c>
      <c r="F4685" t="s">
        <v>957</v>
      </c>
      <c r="G4685" t="s">
        <v>9816</v>
      </c>
      <c r="H4685" t="s">
        <v>19</v>
      </c>
      <c r="I4685">
        <v>7135</v>
      </c>
      <c r="J4685">
        <v>0.12547923041799999</v>
      </c>
      <c r="K4685">
        <f t="shared" si="441"/>
        <v>1445</v>
      </c>
      <c r="L4685" t="str">
        <f t="shared" si="442"/>
        <v>VEC</v>
      </c>
      <c r="M4685" t="b">
        <f t="shared" si="443"/>
        <v>0</v>
      </c>
      <c r="N4685" t="str">
        <f>VLOOKUP(B4685,Sheet3!$D$2:$I$578,6,FALSE)</f>
        <v>Pierre Aylagas</v>
      </c>
      <c r="O4685" t="str">
        <f t="shared" si="438"/>
        <v>Nicolas GARCIA</v>
      </c>
      <c r="P4685" t="b">
        <f t="shared" si="439"/>
        <v>0</v>
      </c>
      <c r="Q4685" t="b">
        <f>AND(M4685,ISNA(VLOOKUP(B4685,Sheet4!$A$1:$A$529,1,FALSE)))</f>
        <v>0</v>
      </c>
    </row>
    <row r="4686" spans="1:17">
      <c r="A4686" t="str">
        <f t="shared" si="440"/>
        <v>Jacqueline IRLES</v>
      </c>
      <c r="B4686" t="s">
        <v>4205</v>
      </c>
      <c r="C4686" t="e">
        <f>VLOOKUP(B4686,Sheet5!$A$1158:$A$1246,1,FALSE)</f>
        <v>#N/A</v>
      </c>
      <c r="D4686" t="s">
        <v>4</v>
      </c>
      <c r="E4686" t="s">
        <v>769</v>
      </c>
      <c r="F4686" t="s">
        <v>4211</v>
      </c>
      <c r="G4686" t="s">
        <v>12336</v>
      </c>
      <c r="H4686" t="s">
        <v>26</v>
      </c>
      <c r="I4686">
        <v>15446</v>
      </c>
      <c r="J4686">
        <v>0.27164011114600001</v>
      </c>
      <c r="K4686">
        <f t="shared" si="441"/>
        <v>1445</v>
      </c>
      <c r="L4686" t="str">
        <f t="shared" si="442"/>
        <v>VEC</v>
      </c>
      <c r="M4686" t="b">
        <f t="shared" si="443"/>
        <v>0</v>
      </c>
      <c r="N4686" t="str">
        <f>VLOOKUP(B4686,Sheet3!$D$2:$I$578,6,FALSE)</f>
        <v>Pierre Aylagas</v>
      </c>
      <c r="O4686" t="str">
        <f t="shared" ref="O4686:O4749" si="444">E4686&amp;" "&amp;F4686</f>
        <v>Jacqueline IRLES</v>
      </c>
      <c r="P4686" t="b">
        <f t="shared" si="439"/>
        <v>0</v>
      </c>
      <c r="Q4686" t="b">
        <f>AND(M4686,ISNA(VLOOKUP(B4686,Sheet4!$A$1:$A$529,1,FALSE)))</f>
        <v>0</v>
      </c>
    </row>
    <row r="4687" spans="1:17">
      <c r="A4687" t="str">
        <f t="shared" si="440"/>
        <v>Marie-Thérèse COSTA-FESENBECK</v>
      </c>
      <c r="B4687" t="s">
        <v>4205</v>
      </c>
      <c r="C4687" t="e">
        <f>VLOOKUP(B4687,Sheet5!$A$1158:$A$1246,1,FALSE)</f>
        <v>#N/A</v>
      </c>
      <c r="D4687" t="s">
        <v>4</v>
      </c>
      <c r="E4687" t="s">
        <v>9133</v>
      </c>
      <c r="F4687" t="s">
        <v>4212</v>
      </c>
      <c r="G4687" t="s">
        <v>12337</v>
      </c>
      <c r="H4687" t="s">
        <v>17</v>
      </c>
      <c r="I4687">
        <v>10437</v>
      </c>
      <c r="J4687">
        <v>0.18354964651299999</v>
      </c>
      <c r="K4687">
        <f t="shared" si="441"/>
        <v>1445</v>
      </c>
      <c r="L4687" t="str">
        <f t="shared" si="442"/>
        <v>VEC</v>
      </c>
      <c r="M4687" t="b">
        <f t="shared" si="443"/>
        <v>0</v>
      </c>
      <c r="N4687" t="str">
        <f>VLOOKUP(B4687,Sheet3!$D$2:$I$578,6,FALSE)</f>
        <v>Pierre Aylagas</v>
      </c>
      <c r="O4687" t="str">
        <f t="shared" si="444"/>
        <v>Marie-Thérèse COSTA-FESENBECK</v>
      </c>
      <c r="P4687" t="b">
        <f t="shared" ref="P4687:P4750" si="445">O4687=N4687</f>
        <v>0</v>
      </c>
      <c r="Q4687" t="b">
        <f>AND(M4687,ISNA(VLOOKUP(B4687,Sheet4!$A$1:$A$529,1,FALSE)))</f>
        <v>0</v>
      </c>
    </row>
    <row r="4688" spans="1:17">
      <c r="A4688" t="str">
        <f t="shared" si="440"/>
        <v>Monique JAULIN</v>
      </c>
      <c r="B4688" t="s">
        <v>4205</v>
      </c>
      <c r="C4688" t="e">
        <f>VLOOKUP(B4688,Sheet5!$A$1158:$A$1246,1,FALSE)</f>
        <v>#N/A</v>
      </c>
      <c r="D4688" t="s">
        <v>4</v>
      </c>
      <c r="E4688" t="s">
        <v>221</v>
      </c>
      <c r="F4688" t="s">
        <v>1084</v>
      </c>
      <c r="G4688" t="s">
        <v>9917</v>
      </c>
      <c r="H4688" t="s">
        <v>29</v>
      </c>
      <c r="I4688">
        <v>265</v>
      </c>
      <c r="J4688">
        <v>4.6604058949700003E-3</v>
      </c>
      <c r="K4688">
        <f t="shared" si="441"/>
        <v>1445</v>
      </c>
      <c r="L4688" t="str">
        <f t="shared" si="442"/>
        <v>VEC</v>
      </c>
      <c r="M4688" t="b">
        <f t="shared" si="443"/>
        <v>0</v>
      </c>
      <c r="N4688" t="str">
        <f>VLOOKUP(B4688,Sheet3!$D$2:$I$578,6,FALSE)</f>
        <v>Pierre Aylagas</v>
      </c>
      <c r="O4688" t="str">
        <f t="shared" si="444"/>
        <v>Monique JAULIN</v>
      </c>
      <c r="P4688" t="b">
        <f t="shared" si="445"/>
        <v>0</v>
      </c>
      <c r="Q4688" t="b">
        <f>AND(M4688,ISNA(VLOOKUP(B4688,Sheet4!$A$1:$A$529,1,FALSE)))</f>
        <v>0</v>
      </c>
    </row>
    <row r="4689" spans="1:17">
      <c r="A4689" t="str">
        <f t="shared" si="440"/>
        <v>Natacha BORDEZ</v>
      </c>
      <c r="B4689" t="s">
        <v>4205</v>
      </c>
      <c r="C4689" t="e">
        <f>VLOOKUP(B4689,Sheet5!$A$1158:$A$1246,1,FALSE)</f>
        <v>#N/A</v>
      </c>
      <c r="D4689" t="s">
        <v>4</v>
      </c>
      <c r="E4689" t="s">
        <v>2218</v>
      </c>
      <c r="F4689" t="s">
        <v>4213</v>
      </c>
      <c r="G4689" t="s">
        <v>12338</v>
      </c>
      <c r="H4689" t="s">
        <v>271</v>
      </c>
      <c r="I4689">
        <v>115</v>
      </c>
      <c r="J4689">
        <v>2.02244029405E-3</v>
      </c>
      <c r="K4689">
        <f t="shared" si="441"/>
        <v>1445</v>
      </c>
      <c r="L4689" t="str">
        <f t="shared" si="442"/>
        <v>VEC</v>
      </c>
      <c r="M4689" t="b">
        <f t="shared" si="443"/>
        <v>0</v>
      </c>
      <c r="N4689" t="str">
        <f>VLOOKUP(B4689,Sheet3!$D$2:$I$578,6,FALSE)</f>
        <v>Pierre Aylagas</v>
      </c>
      <c r="O4689" t="str">
        <f t="shared" si="444"/>
        <v>Natacha BORDEZ</v>
      </c>
      <c r="P4689" t="b">
        <f t="shared" si="445"/>
        <v>0</v>
      </c>
      <c r="Q4689" t="b">
        <f>AND(M4689,ISNA(VLOOKUP(B4689,Sheet4!$A$1:$A$529,1,FALSE)))</f>
        <v>0</v>
      </c>
    </row>
    <row r="4690" spans="1:17">
      <c r="A4690" t="str">
        <f t="shared" si="440"/>
        <v>Pierre AYLAGAS</v>
      </c>
      <c r="B4690" t="s">
        <v>4205</v>
      </c>
      <c r="C4690" t="e">
        <f>VLOOKUP(B4690,Sheet5!$A$1158:$A$1246,1,FALSE)</f>
        <v>#N/A</v>
      </c>
      <c r="D4690" t="s">
        <v>11</v>
      </c>
      <c r="E4690" t="s">
        <v>148</v>
      </c>
      <c r="F4690" t="s">
        <v>4214</v>
      </c>
      <c r="G4690" t="s">
        <v>12339</v>
      </c>
      <c r="H4690" t="s">
        <v>21</v>
      </c>
      <c r="I4690">
        <v>20457</v>
      </c>
      <c r="J4690">
        <v>0.359765748655</v>
      </c>
      <c r="K4690">
        <f t="shared" si="441"/>
        <v>20457</v>
      </c>
      <c r="L4690" t="str">
        <f t="shared" si="442"/>
        <v>SOC</v>
      </c>
      <c r="M4690" t="b">
        <f t="shared" si="443"/>
        <v>0</v>
      </c>
      <c r="N4690" t="str">
        <f>VLOOKUP(B4690,Sheet3!$D$2:$I$578,6,FALSE)</f>
        <v>Pierre Aylagas</v>
      </c>
      <c r="O4690" t="str">
        <f t="shared" si="444"/>
        <v>Pierre AYLAGAS</v>
      </c>
      <c r="P4690" t="b">
        <f t="shared" si="445"/>
        <v>1</v>
      </c>
      <c r="Q4690" t="b">
        <f>AND(M4690,ISNA(VLOOKUP(B4690,Sheet4!$A$1:$A$529,1,FALSE)))</f>
        <v>0</v>
      </c>
    </row>
    <row r="4691" spans="1:17">
      <c r="A4691" t="str">
        <f t="shared" si="440"/>
        <v>Yves CASTANET</v>
      </c>
      <c r="B4691" t="s">
        <v>4205</v>
      </c>
      <c r="C4691" t="e">
        <f>VLOOKUP(B4691,Sheet5!$A$1158:$A$1246,1,FALSE)</f>
        <v>#N/A</v>
      </c>
      <c r="D4691" t="s">
        <v>11</v>
      </c>
      <c r="E4691" t="s">
        <v>53</v>
      </c>
      <c r="F4691" t="s">
        <v>4181</v>
      </c>
      <c r="G4691" t="s">
        <v>12312</v>
      </c>
      <c r="H4691" t="s">
        <v>29</v>
      </c>
      <c r="I4691">
        <v>522</v>
      </c>
      <c r="J4691">
        <v>9.1801202912300001E-3</v>
      </c>
      <c r="K4691">
        <f t="shared" si="441"/>
        <v>20457</v>
      </c>
      <c r="L4691" t="str">
        <f t="shared" si="442"/>
        <v>SOC</v>
      </c>
      <c r="M4691" t="b">
        <f t="shared" si="443"/>
        <v>1</v>
      </c>
      <c r="N4691" t="str">
        <f>VLOOKUP(B4691,Sheet3!$D$2:$I$578,6,FALSE)</f>
        <v>Pierre Aylagas</v>
      </c>
      <c r="O4691" t="str">
        <f t="shared" si="444"/>
        <v>Yves CASTANET</v>
      </c>
      <c r="P4691" t="b">
        <f t="shared" si="445"/>
        <v>0</v>
      </c>
      <c r="Q4691" t="b">
        <f>AND(M4691,ISNA(VLOOKUP(B4691,Sheet4!$A$1:$A$529,1,FALSE)))</f>
        <v>1</v>
      </c>
    </row>
    <row r="4692" spans="1:17">
      <c r="A4692" t="str">
        <f t="shared" si="440"/>
        <v xml:space="preserve"> </v>
      </c>
      <c r="B4692" t="s">
        <v>4215</v>
      </c>
      <c r="C4692" t="e">
        <f>VLOOKUP(B4692,Sheet5!$A$1158:$A$1246,1,FALSE)</f>
        <v>#N/A</v>
      </c>
      <c r="G4692" t="s">
        <v>9202</v>
      </c>
      <c r="H4692" t="s">
        <v>1</v>
      </c>
      <c r="I4692">
        <v>63978</v>
      </c>
      <c r="J4692">
        <v>1</v>
      </c>
      <c r="K4692">
        <f t="shared" si="441"/>
        <v>0</v>
      </c>
      <c r="L4692">
        <f t="shared" si="442"/>
        <v>0</v>
      </c>
      <c r="M4692" t="b">
        <f t="shared" si="443"/>
        <v>0</v>
      </c>
      <c r="N4692" t="str">
        <f>VLOOKUP(B4692,Sheet3!$D$2:$I$578,6,FALSE)</f>
        <v>Armand Jung</v>
      </c>
      <c r="O4692" t="str">
        <f t="shared" si="444"/>
        <v xml:space="preserve"> </v>
      </c>
      <c r="P4692" t="b">
        <f t="shared" si="445"/>
        <v>0</v>
      </c>
      <c r="Q4692" t="b">
        <f>AND(M4692,ISNA(VLOOKUP(B4692,Sheet4!$A$1:$A$529,1,FALSE)))</f>
        <v>0</v>
      </c>
    </row>
    <row r="4693" spans="1:17">
      <c r="A4693" t="str">
        <f t="shared" si="440"/>
        <v xml:space="preserve"> </v>
      </c>
      <c r="B4693" t="s">
        <v>4215</v>
      </c>
      <c r="C4693" t="e">
        <f>VLOOKUP(B4693,Sheet5!$A$1158:$A$1246,1,FALSE)</f>
        <v>#N/A</v>
      </c>
      <c r="G4693" t="s">
        <v>9202</v>
      </c>
      <c r="H4693" t="s">
        <v>2</v>
      </c>
      <c r="I4693">
        <v>30681</v>
      </c>
      <c r="J4693">
        <v>0.47955547219400002</v>
      </c>
      <c r="K4693">
        <f t="shared" si="441"/>
        <v>0</v>
      </c>
      <c r="L4693">
        <f t="shared" si="442"/>
        <v>0</v>
      </c>
      <c r="M4693" t="b">
        <f t="shared" si="443"/>
        <v>0</v>
      </c>
      <c r="N4693" t="str">
        <f>VLOOKUP(B4693,Sheet3!$D$2:$I$578,6,FALSE)</f>
        <v>Armand Jung</v>
      </c>
      <c r="O4693" t="str">
        <f t="shared" si="444"/>
        <v xml:space="preserve"> </v>
      </c>
      <c r="P4693" t="b">
        <f t="shared" si="445"/>
        <v>0</v>
      </c>
      <c r="Q4693" t="b">
        <f>AND(M4693,ISNA(VLOOKUP(B4693,Sheet4!$A$1:$A$529,1,FALSE)))</f>
        <v>0</v>
      </c>
    </row>
    <row r="4694" spans="1:17">
      <c r="A4694" t="str">
        <f t="shared" si="440"/>
        <v xml:space="preserve"> </v>
      </c>
      <c r="B4694" t="s">
        <v>4215</v>
      </c>
      <c r="C4694" t="e">
        <f>VLOOKUP(B4694,Sheet5!$A$1158:$A$1246,1,FALSE)</f>
        <v>#N/A</v>
      </c>
      <c r="G4694" t="s">
        <v>9202</v>
      </c>
      <c r="H4694" t="s">
        <v>3</v>
      </c>
      <c r="I4694">
        <v>280</v>
      </c>
      <c r="J4694">
        <v>4.3765044233999998E-3</v>
      </c>
      <c r="K4694">
        <f t="shared" si="441"/>
        <v>0</v>
      </c>
      <c r="L4694">
        <f t="shared" si="442"/>
        <v>0</v>
      </c>
      <c r="M4694" t="b">
        <f t="shared" si="443"/>
        <v>0</v>
      </c>
      <c r="N4694" t="str">
        <f>VLOOKUP(B4694,Sheet3!$D$2:$I$578,6,FALSE)</f>
        <v>Armand Jung</v>
      </c>
      <c r="O4694" t="str">
        <f t="shared" si="444"/>
        <v xml:space="preserve"> </v>
      </c>
      <c r="P4694" t="b">
        <f t="shared" si="445"/>
        <v>0</v>
      </c>
      <c r="Q4694" t="b">
        <f>AND(M4694,ISNA(VLOOKUP(B4694,Sheet4!$A$1:$A$529,1,FALSE)))</f>
        <v>0</v>
      </c>
    </row>
    <row r="4695" spans="1:17">
      <c r="A4695" t="str">
        <f t="shared" si="440"/>
        <v>Josiane NERVI-GASPARINI</v>
      </c>
      <c r="B4695" t="s">
        <v>4215</v>
      </c>
      <c r="C4695" t="e">
        <f>VLOOKUP(B4695,Sheet5!$A$1158:$A$1246,1,FALSE)</f>
        <v>#N/A</v>
      </c>
      <c r="D4695" t="s">
        <v>4</v>
      </c>
      <c r="E4695" t="s">
        <v>91</v>
      </c>
      <c r="F4695" t="s">
        <v>4216</v>
      </c>
      <c r="G4695" t="s">
        <v>12340</v>
      </c>
      <c r="H4695" t="s">
        <v>19</v>
      </c>
      <c r="I4695">
        <v>2326</v>
      </c>
      <c r="J4695">
        <v>7.0448556804100004E-2</v>
      </c>
      <c r="K4695">
        <f t="shared" si="441"/>
        <v>0</v>
      </c>
      <c r="L4695">
        <f t="shared" si="442"/>
        <v>0</v>
      </c>
      <c r="M4695" t="b">
        <f t="shared" si="443"/>
        <v>0</v>
      </c>
      <c r="N4695" t="str">
        <f>VLOOKUP(B4695,Sheet3!$D$2:$I$578,6,FALSE)</f>
        <v>Armand Jung</v>
      </c>
      <c r="O4695" t="str">
        <f t="shared" si="444"/>
        <v>Josiane NERVI-GASPARINI</v>
      </c>
      <c r="P4695" t="b">
        <f t="shared" si="445"/>
        <v>0</v>
      </c>
      <c r="Q4695" t="b">
        <f>AND(M4695,ISNA(VLOOKUP(B4695,Sheet4!$A$1:$A$529,1,FALSE)))</f>
        <v>0</v>
      </c>
    </row>
    <row r="4696" spans="1:17">
      <c r="A4696" t="str">
        <f t="shared" si="440"/>
        <v>Norbert DUMAS</v>
      </c>
      <c r="B4696" t="s">
        <v>4215</v>
      </c>
      <c r="C4696" t="e">
        <f>VLOOKUP(B4696,Sheet5!$A$1158:$A$1246,1,FALSE)</f>
        <v>#N/A</v>
      </c>
      <c r="D4696" t="s">
        <v>11</v>
      </c>
      <c r="E4696" t="s">
        <v>664</v>
      </c>
      <c r="F4696" t="s">
        <v>406</v>
      </c>
      <c r="G4696" t="s">
        <v>9428</v>
      </c>
      <c r="H4696" t="s">
        <v>271</v>
      </c>
      <c r="I4696">
        <v>99</v>
      </c>
      <c r="J4696">
        <v>2.99845534119E-3</v>
      </c>
      <c r="K4696">
        <f t="shared" si="441"/>
        <v>0</v>
      </c>
      <c r="L4696">
        <f t="shared" si="442"/>
        <v>0</v>
      </c>
      <c r="M4696" t="b">
        <f t="shared" si="443"/>
        <v>0</v>
      </c>
      <c r="N4696" t="str">
        <f>VLOOKUP(B4696,Sheet3!$D$2:$I$578,6,FALSE)</f>
        <v>Armand Jung</v>
      </c>
      <c r="O4696" t="str">
        <f t="shared" si="444"/>
        <v>Norbert DUMAS</v>
      </c>
      <c r="P4696" t="b">
        <f t="shared" si="445"/>
        <v>0</v>
      </c>
      <c r="Q4696" t="b">
        <f>AND(M4696,ISNA(VLOOKUP(B4696,Sheet4!$A$1:$A$529,1,FALSE)))</f>
        <v>0</v>
      </c>
    </row>
    <row r="4697" spans="1:17">
      <c r="A4697" t="str">
        <f t="shared" si="440"/>
        <v>Anne HULNE</v>
      </c>
      <c r="B4697" t="s">
        <v>4215</v>
      </c>
      <c r="C4697" t="e">
        <f>VLOOKUP(B4697,Sheet5!$A$1158:$A$1246,1,FALSE)</f>
        <v>#N/A</v>
      </c>
      <c r="D4697" t="s">
        <v>4</v>
      </c>
      <c r="E4697" t="s">
        <v>126</v>
      </c>
      <c r="F4697" t="s">
        <v>4217</v>
      </c>
      <c r="G4697" t="s">
        <v>12341</v>
      </c>
      <c r="H4697" t="s">
        <v>26</v>
      </c>
      <c r="I4697">
        <v>9256</v>
      </c>
      <c r="J4697">
        <v>0.28034043068699999</v>
      </c>
      <c r="K4697">
        <f t="shared" si="441"/>
        <v>0</v>
      </c>
      <c r="L4697">
        <f t="shared" si="442"/>
        <v>0</v>
      </c>
      <c r="M4697" t="b">
        <f t="shared" si="443"/>
        <v>0</v>
      </c>
      <c r="N4697" t="str">
        <f>VLOOKUP(B4697,Sheet3!$D$2:$I$578,6,FALSE)</f>
        <v>Armand Jung</v>
      </c>
      <c r="O4697" t="str">
        <f t="shared" si="444"/>
        <v>Anne HULNE</v>
      </c>
      <c r="P4697" t="b">
        <f t="shared" si="445"/>
        <v>0</v>
      </c>
      <c r="Q4697" t="b">
        <f>AND(M4697,ISNA(VLOOKUP(B4697,Sheet4!$A$1:$A$529,1,FALSE)))</f>
        <v>0</v>
      </c>
    </row>
    <row r="4698" spans="1:17">
      <c r="A4698" t="str">
        <f t="shared" si="440"/>
        <v>Sandra REGOL</v>
      </c>
      <c r="B4698" t="s">
        <v>4215</v>
      </c>
      <c r="C4698" t="e">
        <f>VLOOKUP(B4698,Sheet5!$A$1158:$A$1246,1,FALSE)</f>
        <v>#N/A</v>
      </c>
      <c r="D4698" t="s">
        <v>4</v>
      </c>
      <c r="E4698" t="s">
        <v>1850</v>
      </c>
      <c r="F4698" t="s">
        <v>4218</v>
      </c>
      <c r="G4698" t="s">
        <v>12342</v>
      </c>
      <c r="H4698" t="s">
        <v>7</v>
      </c>
      <c r="I4698">
        <v>2188</v>
      </c>
      <c r="J4698">
        <v>6.6268891782999995E-2</v>
      </c>
      <c r="K4698">
        <f t="shared" si="441"/>
        <v>2188</v>
      </c>
      <c r="L4698" t="str">
        <f t="shared" si="442"/>
        <v>VEC</v>
      </c>
      <c r="M4698" t="b">
        <f t="shared" si="443"/>
        <v>0</v>
      </c>
      <c r="N4698" t="str">
        <f>VLOOKUP(B4698,Sheet3!$D$2:$I$578,6,FALSE)</f>
        <v>Armand Jung</v>
      </c>
      <c r="O4698" t="str">
        <f t="shared" si="444"/>
        <v>Sandra REGOL</v>
      </c>
      <c r="P4698" t="b">
        <f t="shared" si="445"/>
        <v>0</v>
      </c>
      <c r="Q4698" t="b">
        <f>AND(M4698,ISNA(VLOOKUP(B4698,Sheet4!$A$1:$A$529,1,FALSE)))</f>
        <v>0</v>
      </c>
    </row>
    <row r="4699" spans="1:17">
      <c r="A4699" t="str">
        <f t="shared" si="440"/>
        <v>Arthur HANON</v>
      </c>
      <c r="B4699" t="s">
        <v>4215</v>
      </c>
      <c r="C4699" t="e">
        <f>VLOOKUP(B4699,Sheet5!$A$1158:$A$1246,1,FALSE)</f>
        <v>#N/A</v>
      </c>
      <c r="D4699" t="s">
        <v>11</v>
      </c>
      <c r="E4699" t="s">
        <v>4219</v>
      </c>
      <c r="F4699" t="s">
        <v>4220</v>
      </c>
      <c r="G4699" t="s">
        <v>12343</v>
      </c>
      <c r="H4699" t="s">
        <v>271</v>
      </c>
      <c r="I4699">
        <v>105</v>
      </c>
      <c r="J4699">
        <v>3.1801799073199999E-3</v>
      </c>
      <c r="K4699">
        <f t="shared" si="441"/>
        <v>2188</v>
      </c>
      <c r="L4699" t="str">
        <f t="shared" si="442"/>
        <v>VEC</v>
      </c>
      <c r="M4699" t="b">
        <f t="shared" si="443"/>
        <v>0</v>
      </c>
      <c r="N4699" t="str">
        <f>VLOOKUP(B4699,Sheet3!$D$2:$I$578,6,FALSE)</f>
        <v>Armand Jung</v>
      </c>
      <c r="O4699" t="str">
        <f t="shared" si="444"/>
        <v>Arthur HANON</v>
      </c>
      <c r="P4699" t="b">
        <f t="shared" si="445"/>
        <v>0</v>
      </c>
      <c r="Q4699" t="b">
        <f>AND(M4699,ISNA(VLOOKUP(B4699,Sheet4!$A$1:$A$529,1,FALSE)))</f>
        <v>0</v>
      </c>
    </row>
    <row r="4700" spans="1:17">
      <c r="A4700" t="str">
        <f t="shared" si="440"/>
        <v>Armand JUNG</v>
      </c>
      <c r="B4700" t="s">
        <v>4215</v>
      </c>
      <c r="C4700" t="e">
        <f>VLOOKUP(B4700,Sheet5!$A$1158:$A$1246,1,FALSE)</f>
        <v>#N/A</v>
      </c>
      <c r="D4700" t="s">
        <v>11</v>
      </c>
      <c r="E4700" t="s">
        <v>1351</v>
      </c>
      <c r="F4700" t="s">
        <v>4221</v>
      </c>
      <c r="G4700" t="s">
        <v>12344</v>
      </c>
      <c r="H4700" t="s">
        <v>21</v>
      </c>
      <c r="I4700">
        <v>13830</v>
      </c>
      <c r="J4700">
        <v>0.41887512493599999</v>
      </c>
      <c r="K4700">
        <f t="shared" si="441"/>
        <v>13830</v>
      </c>
      <c r="L4700" t="str">
        <f t="shared" si="442"/>
        <v>SOC</v>
      </c>
      <c r="M4700" t="b">
        <f t="shared" si="443"/>
        <v>0</v>
      </c>
      <c r="N4700" t="str">
        <f>VLOOKUP(B4700,Sheet3!$D$2:$I$578,6,FALSE)</f>
        <v>Armand Jung</v>
      </c>
      <c r="O4700" t="str">
        <f t="shared" si="444"/>
        <v>Armand JUNG</v>
      </c>
      <c r="P4700" t="b">
        <f t="shared" si="445"/>
        <v>1</v>
      </c>
      <c r="Q4700" t="b">
        <f>AND(M4700,ISNA(VLOOKUP(B4700,Sheet4!$A$1:$A$529,1,FALSE)))</f>
        <v>0</v>
      </c>
    </row>
    <row r="4701" spans="1:17">
      <c r="A4701" t="str">
        <f t="shared" si="440"/>
        <v>Jean-Marcel BRULE</v>
      </c>
      <c r="B4701" t="s">
        <v>4215</v>
      </c>
      <c r="C4701" t="e">
        <f>VLOOKUP(B4701,Sheet5!$A$1158:$A$1246,1,FALSE)</f>
        <v>#N/A</v>
      </c>
      <c r="D4701" t="s">
        <v>11</v>
      </c>
      <c r="E4701" t="s">
        <v>4222</v>
      </c>
      <c r="F4701" t="s">
        <v>4223</v>
      </c>
      <c r="G4701" t="s">
        <v>12345</v>
      </c>
      <c r="H4701" t="s">
        <v>43</v>
      </c>
      <c r="I4701">
        <v>1094</v>
      </c>
      <c r="J4701">
        <v>3.3134445891499997E-2</v>
      </c>
      <c r="K4701">
        <f t="shared" si="441"/>
        <v>13830</v>
      </c>
      <c r="L4701" t="str">
        <f t="shared" si="442"/>
        <v>SOC</v>
      </c>
      <c r="M4701" t="b">
        <f t="shared" si="443"/>
        <v>0</v>
      </c>
      <c r="N4701" t="str">
        <f>VLOOKUP(B4701,Sheet3!$D$2:$I$578,6,FALSE)</f>
        <v>Armand Jung</v>
      </c>
      <c r="O4701" t="str">
        <f t="shared" si="444"/>
        <v>Jean-Marcel BRULE</v>
      </c>
      <c r="P4701" t="b">
        <f t="shared" si="445"/>
        <v>0</v>
      </c>
      <c r="Q4701" t="b">
        <f>AND(M4701,ISNA(VLOOKUP(B4701,Sheet4!$A$1:$A$529,1,FALSE)))</f>
        <v>0</v>
      </c>
    </row>
    <row r="4702" spans="1:17">
      <c r="A4702" t="str">
        <f t="shared" si="440"/>
        <v>Pierrette MORINAUD</v>
      </c>
      <c r="B4702" t="s">
        <v>4215</v>
      </c>
      <c r="C4702" t="e">
        <f>VLOOKUP(B4702,Sheet5!$A$1158:$A$1246,1,FALSE)</f>
        <v>#N/A</v>
      </c>
      <c r="D4702" t="s">
        <v>4</v>
      </c>
      <c r="E4702" t="s">
        <v>1728</v>
      </c>
      <c r="F4702" t="s">
        <v>4224</v>
      </c>
      <c r="G4702" t="s">
        <v>12346</v>
      </c>
      <c r="H4702" t="s">
        <v>10</v>
      </c>
      <c r="I4702">
        <v>98</v>
      </c>
      <c r="J4702">
        <v>2.9681679134999999E-3</v>
      </c>
      <c r="K4702">
        <f t="shared" si="441"/>
        <v>13830</v>
      </c>
      <c r="L4702" t="str">
        <f t="shared" si="442"/>
        <v>SOC</v>
      </c>
      <c r="M4702" t="b">
        <f t="shared" si="443"/>
        <v>0</v>
      </c>
      <c r="N4702" t="str">
        <f>VLOOKUP(B4702,Sheet3!$D$2:$I$578,6,FALSE)</f>
        <v>Armand Jung</v>
      </c>
      <c r="O4702" t="str">
        <f t="shared" si="444"/>
        <v>Pierrette MORINAUD</v>
      </c>
      <c r="P4702" t="b">
        <f t="shared" si="445"/>
        <v>0</v>
      </c>
      <c r="Q4702" t="b">
        <f>AND(M4702,ISNA(VLOOKUP(B4702,Sheet4!$A$1:$A$529,1,FALSE)))</f>
        <v>0</v>
      </c>
    </row>
    <row r="4703" spans="1:17">
      <c r="A4703" t="str">
        <f t="shared" si="440"/>
        <v>Sophie COUDRAY</v>
      </c>
      <c r="B4703" t="s">
        <v>4215</v>
      </c>
      <c r="C4703" t="e">
        <f>VLOOKUP(B4703,Sheet5!$A$1158:$A$1246,1,FALSE)</f>
        <v>#N/A</v>
      </c>
      <c r="D4703" t="s">
        <v>4</v>
      </c>
      <c r="E4703" t="s">
        <v>281</v>
      </c>
      <c r="F4703" t="s">
        <v>4225</v>
      </c>
      <c r="G4703" t="s">
        <v>12347</v>
      </c>
      <c r="H4703" t="s">
        <v>10</v>
      </c>
      <c r="I4703">
        <v>183</v>
      </c>
      <c r="J4703">
        <v>5.54259926704E-3</v>
      </c>
      <c r="K4703">
        <f t="shared" si="441"/>
        <v>13830</v>
      </c>
      <c r="L4703" t="str">
        <f t="shared" si="442"/>
        <v>SOC</v>
      </c>
      <c r="M4703" t="b">
        <f t="shared" si="443"/>
        <v>0</v>
      </c>
      <c r="N4703" t="str">
        <f>VLOOKUP(B4703,Sheet3!$D$2:$I$578,6,FALSE)</f>
        <v>Armand Jung</v>
      </c>
      <c r="O4703" t="str">
        <f t="shared" si="444"/>
        <v>Sophie COUDRAY</v>
      </c>
      <c r="P4703" t="b">
        <f t="shared" si="445"/>
        <v>0</v>
      </c>
      <c r="Q4703" t="b">
        <f>AND(M4703,ISNA(VLOOKUP(B4703,Sheet4!$A$1:$A$529,1,FALSE)))</f>
        <v>0</v>
      </c>
    </row>
    <row r="4704" spans="1:17">
      <c r="A4704" t="str">
        <f t="shared" si="440"/>
        <v>Maurice HOFFMANN</v>
      </c>
      <c r="B4704" t="s">
        <v>4215</v>
      </c>
      <c r="C4704" t="e">
        <f>VLOOKUP(B4704,Sheet5!$A$1158:$A$1246,1,FALSE)</f>
        <v>#N/A</v>
      </c>
      <c r="D4704" t="s">
        <v>11</v>
      </c>
      <c r="E4704" t="s">
        <v>396</v>
      </c>
      <c r="F4704" t="s">
        <v>4226</v>
      </c>
      <c r="G4704" t="s">
        <v>12348</v>
      </c>
      <c r="H4704" t="s">
        <v>271</v>
      </c>
      <c r="I4704">
        <v>419</v>
      </c>
      <c r="J4704">
        <v>1.26904322016E-2</v>
      </c>
      <c r="K4704">
        <f t="shared" si="441"/>
        <v>13830</v>
      </c>
      <c r="L4704" t="str">
        <f t="shared" si="442"/>
        <v>SOC</v>
      </c>
      <c r="M4704" t="b">
        <f t="shared" si="443"/>
        <v>0</v>
      </c>
      <c r="N4704" t="str">
        <f>VLOOKUP(B4704,Sheet3!$D$2:$I$578,6,FALSE)</f>
        <v>Armand Jung</v>
      </c>
      <c r="O4704" t="str">
        <f t="shared" si="444"/>
        <v>Maurice HOFFMANN</v>
      </c>
      <c r="P4704" t="b">
        <f t="shared" si="445"/>
        <v>0</v>
      </c>
      <c r="Q4704" t="b">
        <f>AND(M4704,ISNA(VLOOKUP(B4704,Sheet4!$A$1:$A$529,1,FALSE)))</f>
        <v>0</v>
      </c>
    </row>
    <row r="4705" spans="1:17">
      <c r="A4705" t="str">
        <f t="shared" si="440"/>
        <v>Camille ABGRALL</v>
      </c>
      <c r="B4705" t="s">
        <v>4215</v>
      </c>
      <c r="C4705" t="e">
        <f>VLOOKUP(B4705,Sheet5!$A$1158:$A$1246,1,FALSE)</f>
        <v>#N/A</v>
      </c>
      <c r="D4705" t="s">
        <v>11</v>
      </c>
      <c r="E4705" t="s">
        <v>1207</v>
      </c>
      <c r="F4705" t="s">
        <v>4227</v>
      </c>
      <c r="G4705" t="s">
        <v>12349</v>
      </c>
      <c r="H4705" t="s">
        <v>29</v>
      </c>
      <c r="I4705">
        <v>316</v>
      </c>
      <c r="J4705">
        <v>9.5708271496499995E-3</v>
      </c>
      <c r="K4705">
        <f t="shared" si="441"/>
        <v>13830</v>
      </c>
      <c r="L4705" t="str">
        <f t="shared" si="442"/>
        <v>SOC</v>
      </c>
      <c r="M4705" t="b">
        <f t="shared" si="443"/>
        <v>0</v>
      </c>
      <c r="N4705" t="str">
        <f>VLOOKUP(B4705,Sheet3!$D$2:$I$578,6,FALSE)</f>
        <v>Armand Jung</v>
      </c>
      <c r="O4705" t="str">
        <f t="shared" si="444"/>
        <v>Camille ABGRALL</v>
      </c>
      <c r="P4705" t="b">
        <f t="shared" si="445"/>
        <v>0</v>
      </c>
      <c r="Q4705" t="b">
        <f>AND(M4705,ISNA(VLOOKUP(B4705,Sheet4!$A$1:$A$529,1,FALSE)))</f>
        <v>0</v>
      </c>
    </row>
    <row r="4706" spans="1:17">
      <c r="A4706" t="str">
        <f t="shared" si="440"/>
        <v>Marie-Christine AUBERT</v>
      </c>
      <c r="B4706" t="s">
        <v>4215</v>
      </c>
      <c r="C4706" t="e">
        <f>VLOOKUP(B4706,Sheet5!$A$1158:$A$1246,1,FALSE)</f>
        <v>#N/A</v>
      </c>
      <c r="D4706" t="s">
        <v>4</v>
      </c>
      <c r="E4706" t="s">
        <v>1034</v>
      </c>
      <c r="F4706" t="s">
        <v>231</v>
      </c>
      <c r="G4706" t="s">
        <v>9316</v>
      </c>
      <c r="H4706" t="s">
        <v>17</v>
      </c>
      <c r="I4706">
        <v>3103</v>
      </c>
      <c r="J4706">
        <v>9.3981888118200005E-2</v>
      </c>
      <c r="K4706">
        <f t="shared" si="441"/>
        <v>13830</v>
      </c>
      <c r="L4706" t="str">
        <f t="shared" si="442"/>
        <v>SOC</v>
      </c>
      <c r="M4706" t="b">
        <f t="shared" si="443"/>
        <v>1</v>
      </c>
      <c r="N4706" t="str">
        <f>VLOOKUP(B4706,Sheet3!$D$2:$I$578,6,FALSE)</f>
        <v>Armand Jung</v>
      </c>
      <c r="O4706" t="str">
        <f t="shared" si="444"/>
        <v>Marie-Christine AUBERT</v>
      </c>
      <c r="P4706" t="b">
        <f t="shared" si="445"/>
        <v>0</v>
      </c>
      <c r="Q4706" t="b">
        <f>AND(M4706,ISNA(VLOOKUP(B4706,Sheet4!$A$1:$A$529,1,FALSE)))</f>
        <v>1</v>
      </c>
    </row>
    <row r="4707" spans="1:17">
      <c r="A4707" t="str">
        <f t="shared" si="440"/>
        <v xml:space="preserve"> </v>
      </c>
      <c r="B4707" t="s">
        <v>4228</v>
      </c>
      <c r="C4707" t="e">
        <f>VLOOKUP(B4707,Sheet5!$A$1158:$A$1246,1,FALSE)</f>
        <v>#N/A</v>
      </c>
      <c r="G4707" t="s">
        <v>9202</v>
      </c>
      <c r="H4707" t="s">
        <v>1</v>
      </c>
      <c r="I4707">
        <v>71162</v>
      </c>
      <c r="J4707">
        <v>1</v>
      </c>
      <c r="K4707">
        <f t="shared" si="441"/>
        <v>0</v>
      </c>
      <c r="L4707">
        <f t="shared" si="442"/>
        <v>0</v>
      </c>
      <c r="M4707" t="b">
        <f t="shared" si="443"/>
        <v>0</v>
      </c>
      <c r="N4707" t="str">
        <f>VLOOKUP(B4707,Sheet3!$D$2:$I$578,6,FALSE)</f>
        <v>Philippe Bies</v>
      </c>
      <c r="O4707" t="str">
        <f t="shared" si="444"/>
        <v xml:space="preserve"> </v>
      </c>
      <c r="P4707" t="b">
        <f t="shared" si="445"/>
        <v>0</v>
      </c>
      <c r="Q4707" t="b">
        <f>AND(M4707,ISNA(VLOOKUP(B4707,Sheet4!$A$1:$A$529,1,FALSE)))</f>
        <v>0</v>
      </c>
    </row>
    <row r="4708" spans="1:17">
      <c r="A4708" t="str">
        <f t="shared" si="440"/>
        <v xml:space="preserve"> </v>
      </c>
      <c r="B4708" t="s">
        <v>4228</v>
      </c>
      <c r="C4708" t="e">
        <f>VLOOKUP(B4708,Sheet5!$A$1158:$A$1246,1,FALSE)</f>
        <v>#N/A</v>
      </c>
      <c r="G4708" t="s">
        <v>9202</v>
      </c>
      <c r="H4708" t="s">
        <v>2</v>
      </c>
      <c r="I4708">
        <v>33673</v>
      </c>
      <c r="J4708">
        <v>0.47318793738199999</v>
      </c>
      <c r="K4708">
        <f t="shared" si="441"/>
        <v>0</v>
      </c>
      <c r="L4708">
        <f t="shared" si="442"/>
        <v>0</v>
      </c>
      <c r="M4708" t="b">
        <f t="shared" si="443"/>
        <v>0</v>
      </c>
      <c r="N4708" t="str">
        <f>VLOOKUP(B4708,Sheet3!$D$2:$I$578,6,FALSE)</f>
        <v>Philippe Bies</v>
      </c>
      <c r="O4708" t="str">
        <f t="shared" si="444"/>
        <v xml:space="preserve"> </v>
      </c>
      <c r="P4708" t="b">
        <f t="shared" si="445"/>
        <v>0</v>
      </c>
      <c r="Q4708" t="b">
        <f>AND(M4708,ISNA(VLOOKUP(B4708,Sheet4!$A$1:$A$529,1,FALSE)))</f>
        <v>0</v>
      </c>
    </row>
    <row r="4709" spans="1:17">
      <c r="A4709" t="str">
        <f t="shared" si="440"/>
        <v xml:space="preserve"> </v>
      </c>
      <c r="B4709" t="s">
        <v>4228</v>
      </c>
      <c r="C4709" t="e">
        <f>VLOOKUP(B4709,Sheet5!$A$1158:$A$1246,1,FALSE)</f>
        <v>#N/A</v>
      </c>
      <c r="G4709" t="s">
        <v>9202</v>
      </c>
      <c r="H4709" t="s">
        <v>3</v>
      </c>
      <c r="I4709">
        <v>323</v>
      </c>
      <c r="J4709">
        <v>4.5389393215499998E-3</v>
      </c>
      <c r="K4709">
        <f t="shared" si="441"/>
        <v>0</v>
      </c>
      <c r="L4709">
        <f t="shared" si="442"/>
        <v>0</v>
      </c>
      <c r="M4709" t="b">
        <f t="shared" si="443"/>
        <v>0</v>
      </c>
      <c r="N4709" t="str">
        <f>VLOOKUP(B4709,Sheet3!$D$2:$I$578,6,FALSE)</f>
        <v>Philippe Bies</v>
      </c>
      <c r="O4709" t="str">
        <f t="shared" si="444"/>
        <v xml:space="preserve"> </v>
      </c>
      <c r="P4709" t="b">
        <f t="shared" si="445"/>
        <v>0</v>
      </c>
      <c r="Q4709" t="b">
        <f>AND(M4709,ISNA(VLOOKUP(B4709,Sheet4!$A$1:$A$529,1,FALSE)))</f>
        <v>0</v>
      </c>
    </row>
    <row r="4710" spans="1:17">
      <c r="A4710" t="str">
        <f t="shared" si="440"/>
        <v>Aurélien DUMEZ</v>
      </c>
      <c r="B4710" t="s">
        <v>4228</v>
      </c>
      <c r="C4710" t="e">
        <f>VLOOKUP(B4710,Sheet5!$A$1158:$A$1246,1,FALSE)</f>
        <v>#N/A</v>
      </c>
      <c r="D4710" t="s">
        <v>11</v>
      </c>
      <c r="E4710" t="s">
        <v>9025</v>
      </c>
      <c r="F4710" t="s">
        <v>4229</v>
      </c>
      <c r="G4710" t="s">
        <v>12350</v>
      </c>
      <c r="H4710" t="s">
        <v>10</v>
      </c>
      <c r="I4710">
        <v>189</v>
      </c>
      <c r="J4710">
        <v>5.0852930097399999E-3</v>
      </c>
      <c r="K4710">
        <f t="shared" si="441"/>
        <v>0</v>
      </c>
      <c r="L4710">
        <f t="shared" si="442"/>
        <v>0</v>
      </c>
      <c r="M4710" t="b">
        <f t="shared" si="443"/>
        <v>0</v>
      </c>
      <c r="N4710" t="str">
        <f>VLOOKUP(B4710,Sheet3!$D$2:$I$578,6,FALSE)</f>
        <v>Philippe Bies</v>
      </c>
      <c r="O4710" t="str">
        <f t="shared" si="444"/>
        <v>Aurélien DUMEZ</v>
      </c>
      <c r="P4710" t="b">
        <f t="shared" si="445"/>
        <v>0</v>
      </c>
      <c r="Q4710" t="b">
        <f>AND(M4710,ISNA(VLOOKUP(B4710,Sheet4!$A$1:$A$529,1,FALSE)))</f>
        <v>0</v>
      </c>
    </row>
    <row r="4711" spans="1:17">
      <c r="A4711" t="str">
        <f t="shared" si="440"/>
        <v>Elisabeth DEL GRANDE</v>
      </c>
      <c r="B4711" t="s">
        <v>4228</v>
      </c>
      <c r="C4711" t="e">
        <f>VLOOKUP(B4711,Sheet5!$A$1158:$A$1246,1,FALSE)</f>
        <v>#N/A</v>
      </c>
      <c r="D4711" t="s">
        <v>4</v>
      </c>
      <c r="E4711" t="s">
        <v>414</v>
      </c>
      <c r="F4711" t="s">
        <v>4230</v>
      </c>
      <c r="G4711" t="s">
        <v>12351</v>
      </c>
      <c r="H4711" t="s">
        <v>10</v>
      </c>
      <c r="I4711">
        <v>102</v>
      </c>
      <c r="J4711">
        <v>2.7444438465299998E-3</v>
      </c>
      <c r="K4711">
        <f t="shared" si="441"/>
        <v>0</v>
      </c>
      <c r="L4711">
        <f t="shared" si="442"/>
        <v>0</v>
      </c>
      <c r="M4711" t="b">
        <f t="shared" si="443"/>
        <v>0</v>
      </c>
      <c r="N4711" t="str">
        <f>VLOOKUP(B4711,Sheet3!$D$2:$I$578,6,FALSE)</f>
        <v>Philippe Bies</v>
      </c>
      <c r="O4711" t="str">
        <f t="shared" si="444"/>
        <v>Elisabeth DEL GRANDE</v>
      </c>
      <c r="P4711" t="b">
        <f t="shared" si="445"/>
        <v>0</v>
      </c>
      <c r="Q4711" t="b">
        <f>AND(M4711,ISNA(VLOOKUP(B4711,Sheet4!$A$1:$A$529,1,FALSE)))</f>
        <v>0</v>
      </c>
    </row>
    <row r="4712" spans="1:17">
      <c r="A4712" t="str">
        <f t="shared" si="440"/>
        <v>Xavier CODDERENS</v>
      </c>
      <c r="B4712" t="s">
        <v>4228</v>
      </c>
      <c r="C4712" t="e">
        <f>VLOOKUP(B4712,Sheet5!$A$1158:$A$1246,1,FALSE)</f>
        <v>#N/A</v>
      </c>
      <c r="D4712" t="s">
        <v>11</v>
      </c>
      <c r="E4712" t="s">
        <v>24</v>
      </c>
      <c r="F4712" t="s">
        <v>4231</v>
      </c>
      <c r="G4712" t="s">
        <v>12352</v>
      </c>
      <c r="H4712" t="s">
        <v>17</v>
      </c>
      <c r="I4712">
        <v>4611</v>
      </c>
      <c r="J4712">
        <v>0.12406500565</v>
      </c>
      <c r="K4712">
        <f t="shared" si="441"/>
        <v>0</v>
      </c>
      <c r="L4712">
        <f t="shared" si="442"/>
        <v>0</v>
      </c>
      <c r="M4712" t="b">
        <f t="shared" si="443"/>
        <v>0</v>
      </c>
      <c r="N4712" t="str">
        <f>VLOOKUP(B4712,Sheet3!$D$2:$I$578,6,FALSE)</f>
        <v>Philippe Bies</v>
      </c>
      <c r="O4712" t="str">
        <f t="shared" si="444"/>
        <v>Xavier CODDERENS</v>
      </c>
      <c r="P4712" t="b">
        <f t="shared" si="445"/>
        <v>0</v>
      </c>
      <c r="Q4712" t="b">
        <f>AND(M4712,ISNA(VLOOKUP(B4712,Sheet4!$A$1:$A$529,1,FALSE)))</f>
        <v>0</v>
      </c>
    </row>
    <row r="4713" spans="1:17">
      <c r="A4713" t="str">
        <f t="shared" si="440"/>
        <v>Philippe BIES</v>
      </c>
      <c r="B4713" t="s">
        <v>4228</v>
      </c>
      <c r="C4713" t="e">
        <f>VLOOKUP(B4713,Sheet5!$A$1158:$A$1246,1,FALSE)</f>
        <v>#N/A</v>
      </c>
      <c r="D4713" t="s">
        <v>11</v>
      </c>
      <c r="E4713" t="s">
        <v>385</v>
      </c>
      <c r="F4713" t="s">
        <v>4232</v>
      </c>
      <c r="G4713" t="s">
        <v>12353</v>
      </c>
      <c r="H4713" t="s">
        <v>21</v>
      </c>
      <c r="I4713">
        <v>13983</v>
      </c>
      <c r="J4713">
        <v>0.37623096378400001</v>
      </c>
      <c r="K4713">
        <f t="shared" si="441"/>
        <v>13983</v>
      </c>
      <c r="L4713" t="str">
        <f t="shared" si="442"/>
        <v>SOC</v>
      </c>
      <c r="M4713" t="b">
        <f t="shared" si="443"/>
        <v>0</v>
      </c>
      <c r="N4713" t="str">
        <f>VLOOKUP(B4713,Sheet3!$D$2:$I$578,6,FALSE)</f>
        <v>Philippe Bies</v>
      </c>
      <c r="O4713" t="str">
        <f t="shared" si="444"/>
        <v>Philippe BIES</v>
      </c>
      <c r="P4713" t="b">
        <f t="shared" si="445"/>
        <v>1</v>
      </c>
      <c r="Q4713" t="b">
        <f>AND(M4713,ISNA(VLOOKUP(B4713,Sheet4!$A$1:$A$529,1,FALSE)))</f>
        <v>0</v>
      </c>
    </row>
    <row r="4714" spans="1:17">
      <c r="A4714" t="str">
        <f t="shared" si="440"/>
        <v>Antoine SPLET</v>
      </c>
      <c r="B4714" t="s">
        <v>4228</v>
      </c>
      <c r="C4714" t="e">
        <f>VLOOKUP(B4714,Sheet5!$A$1158:$A$1246,1,FALSE)</f>
        <v>#N/A</v>
      </c>
      <c r="D4714" t="s">
        <v>11</v>
      </c>
      <c r="E4714" t="s">
        <v>1086</v>
      </c>
      <c r="F4714" t="s">
        <v>4233</v>
      </c>
      <c r="G4714" t="s">
        <v>12354</v>
      </c>
      <c r="H4714" t="s">
        <v>19</v>
      </c>
      <c r="I4714">
        <v>1561</v>
      </c>
      <c r="J4714">
        <v>4.2000753376699999E-2</v>
      </c>
      <c r="K4714">
        <f t="shared" si="441"/>
        <v>13983</v>
      </c>
      <c r="L4714" t="str">
        <f t="shared" si="442"/>
        <v>SOC</v>
      </c>
      <c r="M4714" t="b">
        <f t="shared" si="443"/>
        <v>0</v>
      </c>
      <c r="N4714" t="str">
        <f>VLOOKUP(B4714,Sheet3!$D$2:$I$578,6,FALSE)</f>
        <v>Philippe Bies</v>
      </c>
      <c r="O4714" t="str">
        <f t="shared" si="444"/>
        <v>Antoine SPLET</v>
      </c>
      <c r="P4714" t="b">
        <f t="shared" si="445"/>
        <v>0</v>
      </c>
      <c r="Q4714" t="b">
        <f>AND(M4714,ISNA(VLOOKUP(B4714,Sheet4!$A$1:$A$529,1,FALSE)))</f>
        <v>0</v>
      </c>
    </row>
    <row r="4715" spans="1:17">
      <c r="A4715" t="str">
        <f t="shared" si="440"/>
        <v>Pascale TUSSING</v>
      </c>
      <c r="B4715" t="s">
        <v>4228</v>
      </c>
      <c r="C4715" t="e">
        <f>VLOOKUP(B4715,Sheet5!$A$1158:$A$1246,1,FALSE)</f>
        <v>#N/A</v>
      </c>
      <c r="D4715" t="s">
        <v>4</v>
      </c>
      <c r="E4715" t="s">
        <v>215</v>
      </c>
      <c r="F4715" t="s">
        <v>4234</v>
      </c>
      <c r="G4715" t="s">
        <v>12355</v>
      </c>
      <c r="H4715" t="s">
        <v>43</v>
      </c>
      <c r="I4715">
        <v>848</v>
      </c>
      <c r="J4715">
        <v>2.28165527633E-2</v>
      </c>
      <c r="K4715">
        <f t="shared" si="441"/>
        <v>13983</v>
      </c>
      <c r="L4715" t="str">
        <f t="shared" si="442"/>
        <v>SOC</v>
      </c>
      <c r="M4715" t="b">
        <f t="shared" si="443"/>
        <v>0</v>
      </c>
      <c r="N4715" t="str">
        <f>VLOOKUP(B4715,Sheet3!$D$2:$I$578,6,FALSE)</f>
        <v>Philippe Bies</v>
      </c>
      <c r="O4715" t="str">
        <f t="shared" si="444"/>
        <v>Pascale TUSSING</v>
      </c>
      <c r="P4715" t="b">
        <f t="shared" si="445"/>
        <v>0</v>
      </c>
      <c r="Q4715" t="b">
        <f>AND(M4715,ISNA(VLOOKUP(B4715,Sheet4!$A$1:$A$529,1,FALSE)))</f>
        <v>0</v>
      </c>
    </row>
    <row r="4716" spans="1:17">
      <c r="A4716" t="str">
        <f t="shared" si="440"/>
        <v>Dimitri BREINER</v>
      </c>
      <c r="B4716" t="s">
        <v>4228</v>
      </c>
      <c r="C4716" t="e">
        <f>VLOOKUP(B4716,Sheet5!$A$1158:$A$1246,1,FALSE)</f>
        <v>#N/A</v>
      </c>
      <c r="D4716" t="s">
        <v>11</v>
      </c>
      <c r="E4716" t="s">
        <v>4235</v>
      </c>
      <c r="F4716" t="s">
        <v>4236</v>
      </c>
      <c r="G4716" t="s">
        <v>12356</v>
      </c>
      <c r="H4716" t="s">
        <v>271</v>
      </c>
      <c r="I4716">
        <v>416</v>
      </c>
      <c r="J4716">
        <v>1.1193025883900001E-2</v>
      </c>
      <c r="K4716">
        <f t="shared" si="441"/>
        <v>13983</v>
      </c>
      <c r="L4716" t="str">
        <f t="shared" si="442"/>
        <v>SOC</v>
      </c>
      <c r="M4716" t="b">
        <f t="shared" si="443"/>
        <v>0</v>
      </c>
      <c r="N4716" t="str">
        <f>VLOOKUP(B4716,Sheet3!$D$2:$I$578,6,FALSE)</f>
        <v>Philippe Bies</v>
      </c>
      <c r="O4716" t="str">
        <f t="shared" si="444"/>
        <v>Dimitri BREINER</v>
      </c>
      <c r="P4716" t="b">
        <f t="shared" si="445"/>
        <v>0</v>
      </c>
      <c r="Q4716" t="b">
        <f>AND(M4716,ISNA(VLOOKUP(B4716,Sheet4!$A$1:$A$529,1,FALSE)))</f>
        <v>0</v>
      </c>
    </row>
    <row r="4717" spans="1:17">
      <c r="A4717" t="str">
        <f t="shared" si="440"/>
        <v>Eric SCHULTZ</v>
      </c>
      <c r="B4717" t="s">
        <v>4228</v>
      </c>
      <c r="C4717" t="e">
        <f>VLOOKUP(B4717,Sheet5!$A$1158:$A$1246,1,FALSE)</f>
        <v>#N/A</v>
      </c>
      <c r="D4717" t="s">
        <v>11</v>
      </c>
      <c r="E4717" t="s">
        <v>58</v>
      </c>
      <c r="F4717" t="s">
        <v>1976</v>
      </c>
      <c r="G4717" t="s">
        <v>10591</v>
      </c>
      <c r="H4717" t="s">
        <v>7</v>
      </c>
      <c r="I4717">
        <v>2268</v>
      </c>
      <c r="J4717">
        <v>6.1023516116900003E-2</v>
      </c>
      <c r="K4717">
        <f t="shared" si="441"/>
        <v>13983</v>
      </c>
      <c r="L4717" t="str">
        <f t="shared" si="442"/>
        <v>SOC</v>
      </c>
      <c r="M4717" t="b">
        <f t="shared" si="443"/>
        <v>0</v>
      </c>
      <c r="N4717" t="str">
        <f>VLOOKUP(B4717,Sheet3!$D$2:$I$578,6,FALSE)</f>
        <v>Philippe Bies</v>
      </c>
      <c r="O4717" t="str">
        <f t="shared" si="444"/>
        <v>Eric SCHULTZ</v>
      </c>
      <c r="P4717" t="b">
        <f t="shared" si="445"/>
        <v>0</v>
      </c>
      <c r="Q4717" t="b">
        <f>AND(M4717,ISNA(VLOOKUP(B4717,Sheet4!$A$1:$A$529,1,FALSE)))</f>
        <v>0</v>
      </c>
    </row>
    <row r="4718" spans="1:17">
      <c r="A4718" t="str">
        <f t="shared" si="440"/>
        <v>Jean-Philippe MAURER</v>
      </c>
      <c r="B4718" t="s">
        <v>4228</v>
      </c>
      <c r="C4718" t="e">
        <f>VLOOKUP(B4718,Sheet5!$A$1158:$A$1246,1,FALSE)</f>
        <v>#N/A</v>
      </c>
      <c r="D4718" t="s">
        <v>11</v>
      </c>
      <c r="E4718" t="s">
        <v>1220</v>
      </c>
      <c r="F4718" t="s">
        <v>4237</v>
      </c>
      <c r="G4718" t="s">
        <v>12357</v>
      </c>
      <c r="H4718" t="s">
        <v>26</v>
      </c>
      <c r="I4718">
        <v>12652</v>
      </c>
      <c r="J4718">
        <v>0.34041866221799999</v>
      </c>
      <c r="K4718">
        <f t="shared" si="441"/>
        <v>13983</v>
      </c>
      <c r="L4718" t="str">
        <f t="shared" si="442"/>
        <v>SOC</v>
      </c>
      <c r="M4718" t="b">
        <f t="shared" si="443"/>
        <v>0</v>
      </c>
      <c r="N4718" t="str">
        <f>VLOOKUP(B4718,Sheet3!$D$2:$I$578,6,FALSE)</f>
        <v>Philippe Bies</v>
      </c>
      <c r="O4718" t="str">
        <f t="shared" si="444"/>
        <v>Jean-Philippe MAURER</v>
      </c>
      <c r="P4718" t="b">
        <f t="shared" si="445"/>
        <v>0</v>
      </c>
      <c r="Q4718" t="b">
        <f>AND(M4718,ISNA(VLOOKUP(B4718,Sheet4!$A$1:$A$529,1,FALSE)))</f>
        <v>0</v>
      </c>
    </row>
    <row r="4719" spans="1:17">
      <c r="A4719" t="str">
        <f t="shared" si="440"/>
        <v>Roland ROBERT</v>
      </c>
      <c r="B4719" t="s">
        <v>4228</v>
      </c>
      <c r="C4719" t="e">
        <f>VLOOKUP(B4719,Sheet5!$A$1158:$A$1246,1,FALSE)</f>
        <v>#N/A</v>
      </c>
      <c r="D4719" t="s">
        <v>11</v>
      </c>
      <c r="E4719" t="s">
        <v>885</v>
      </c>
      <c r="F4719" t="s">
        <v>895</v>
      </c>
      <c r="G4719" t="s">
        <v>308</v>
      </c>
      <c r="H4719" t="s">
        <v>10</v>
      </c>
      <c r="I4719">
        <v>143</v>
      </c>
      <c r="J4719">
        <v>3.8476026475799999E-3</v>
      </c>
      <c r="K4719">
        <f t="shared" si="441"/>
        <v>13983</v>
      </c>
      <c r="L4719" t="str">
        <f t="shared" si="442"/>
        <v>SOC</v>
      </c>
      <c r="M4719" t="b">
        <f t="shared" si="443"/>
        <v>0</v>
      </c>
      <c r="N4719" t="str">
        <f>VLOOKUP(B4719,Sheet3!$D$2:$I$578,6,FALSE)</f>
        <v>Philippe Bies</v>
      </c>
      <c r="O4719" t="str">
        <f t="shared" si="444"/>
        <v>Roland ROBERT</v>
      </c>
      <c r="P4719" t="b">
        <f t="shared" si="445"/>
        <v>0</v>
      </c>
      <c r="Q4719" t="b">
        <f>AND(M4719,ISNA(VLOOKUP(B4719,Sheet4!$A$1:$A$529,1,FALSE)))</f>
        <v>0</v>
      </c>
    </row>
    <row r="4720" spans="1:17">
      <c r="A4720" t="str">
        <f t="shared" si="440"/>
        <v>Jean-Baptiste CAILLAT</v>
      </c>
      <c r="B4720" t="s">
        <v>4228</v>
      </c>
      <c r="C4720" t="e">
        <f>VLOOKUP(B4720,Sheet5!$A$1158:$A$1246,1,FALSE)</f>
        <v>#N/A</v>
      </c>
      <c r="D4720" t="s">
        <v>11</v>
      </c>
      <c r="E4720" t="s">
        <v>3770</v>
      </c>
      <c r="F4720" t="s">
        <v>4238</v>
      </c>
      <c r="G4720" t="s">
        <v>12358</v>
      </c>
      <c r="H4720" t="s">
        <v>13</v>
      </c>
      <c r="I4720">
        <v>283</v>
      </c>
      <c r="J4720">
        <v>7.6144863584999998E-3</v>
      </c>
      <c r="K4720">
        <f t="shared" si="441"/>
        <v>13983</v>
      </c>
      <c r="L4720" t="str">
        <f t="shared" si="442"/>
        <v>SOC</v>
      </c>
      <c r="M4720" t="b">
        <f t="shared" si="443"/>
        <v>0</v>
      </c>
      <c r="N4720" t="str">
        <f>VLOOKUP(B4720,Sheet3!$D$2:$I$578,6,FALSE)</f>
        <v>Philippe Bies</v>
      </c>
      <c r="O4720" t="str">
        <f t="shared" si="444"/>
        <v>Jean-Baptiste CAILLAT</v>
      </c>
      <c r="P4720" t="b">
        <f t="shared" si="445"/>
        <v>0</v>
      </c>
      <c r="Q4720" t="b">
        <f>AND(M4720,ISNA(VLOOKUP(B4720,Sheet4!$A$1:$A$529,1,FALSE)))</f>
        <v>0</v>
      </c>
    </row>
    <row r="4721" spans="1:17">
      <c r="A4721" t="str">
        <f t="shared" si="440"/>
        <v>Patrick SAULE</v>
      </c>
      <c r="B4721" t="s">
        <v>4228</v>
      </c>
      <c r="C4721" t="e">
        <f>VLOOKUP(B4721,Sheet5!$A$1158:$A$1246,1,FALSE)</f>
        <v>#N/A</v>
      </c>
      <c r="D4721" t="s">
        <v>11</v>
      </c>
      <c r="E4721" t="s">
        <v>100</v>
      </c>
      <c r="F4721" t="s">
        <v>4239</v>
      </c>
      <c r="G4721" t="s">
        <v>12359</v>
      </c>
      <c r="H4721" t="s">
        <v>271</v>
      </c>
      <c r="I4721">
        <v>110</v>
      </c>
      <c r="J4721">
        <v>2.9596943442899998E-3</v>
      </c>
      <c r="K4721">
        <f t="shared" si="441"/>
        <v>13983</v>
      </c>
      <c r="L4721" t="str">
        <f t="shared" si="442"/>
        <v>SOC</v>
      </c>
      <c r="M4721" t="b">
        <f t="shared" si="443"/>
        <v>1</v>
      </c>
      <c r="N4721" t="str">
        <f>VLOOKUP(B4721,Sheet3!$D$2:$I$578,6,FALSE)</f>
        <v>Philippe Bies</v>
      </c>
      <c r="O4721" t="str">
        <f t="shared" si="444"/>
        <v>Patrick SAULE</v>
      </c>
      <c r="P4721" t="b">
        <f t="shared" si="445"/>
        <v>0</v>
      </c>
      <c r="Q4721" t="b">
        <f>AND(M4721,ISNA(VLOOKUP(B4721,Sheet4!$A$1:$A$529,1,FALSE)))</f>
        <v>1</v>
      </c>
    </row>
    <row r="4722" spans="1:17">
      <c r="A4722" t="str">
        <f t="shared" si="440"/>
        <v xml:space="preserve"> </v>
      </c>
      <c r="B4722" t="s">
        <v>4240</v>
      </c>
      <c r="C4722" t="e">
        <f>VLOOKUP(B4722,Sheet5!$A$1158:$A$1246,1,FALSE)</f>
        <v>#N/A</v>
      </c>
      <c r="G4722" t="s">
        <v>9202</v>
      </c>
      <c r="H4722" t="s">
        <v>1</v>
      </c>
      <c r="I4722">
        <v>68329</v>
      </c>
      <c r="J4722">
        <v>1</v>
      </c>
      <c r="K4722">
        <f t="shared" si="441"/>
        <v>0</v>
      </c>
      <c r="L4722">
        <f t="shared" si="442"/>
        <v>0</v>
      </c>
      <c r="M4722" t="b">
        <f t="shared" si="443"/>
        <v>0</v>
      </c>
      <c r="N4722" t="str">
        <f>VLOOKUP(B4722,Sheet3!$D$2:$I$578,6,FALSE)</f>
        <v>Andrée Buchmann</v>
      </c>
      <c r="O4722" t="str">
        <f t="shared" si="444"/>
        <v xml:space="preserve"> </v>
      </c>
      <c r="P4722" t="b">
        <f t="shared" si="445"/>
        <v>0</v>
      </c>
      <c r="Q4722" t="b">
        <f>AND(M4722,ISNA(VLOOKUP(B4722,Sheet4!$A$1:$A$529,1,FALSE)))</f>
        <v>0</v>
      </c>
    </row>
    <row r="4723" spans="1:17">
      <c r="A4723" t="str">
        <f t="shared" si="440"/>
        <v xml:space="preserve"> </v>
      </c>
      <c r="B4723" t="s">
        <v>4240</v>
      </c>
      <c r="C4723" t="e">
        <f>VLOOKUP(B4723,Sheet5!$A$1158:$A$1246,1,FALSE)</f>
        <v>#N/A</v>
      </c>
      <c r="G4723" t="s">
        <v>9202</v>
      </c>
      <c r="H4723" t="s">
        <v>2</v>
      </c>
      <c r="I4723">
        <v>32671</v>
      </c>
      <c r="J4723">
        <v>0.47814251635499999</v>
      </c>
      <c r="K4723">
        <f t="shared" si="441"/>
        <v>0</v>
      </c>
      <c r="L4723">
        <f t="shared" si="442"/>
        <v>0</v>
      </c>
      <c r="M4723" t="b">
        <f t="shared" si="443"/>
        <v>0</v>
      </c>
      <c r="N4723" t="str">
        <f>VLOOKUP(B4723,Sheet3!$D$2:$I$578,6,FALSE)</f>
        <v>Andrée Buchmann</v>
      </c>
      <c r="O4723" t="str">
        <f t="shared" si="444"/>
        <v xml:space="preserve"> </v>
      </c>
      <c r="P4723" t="b">
        <f t="shared" si="445"/>
        <v>0</v>
      </c>
      <c r="Q4723" t="b">
        <f>AND(M4723,ISNA(VLOOKUP(B4723,Sheet4!$A$1:$A$529,1,FALSE)))</f>
        <v>0</v>
      </c>
    </row>
    <row r="4724" spans="1:17">
      <c r="A4724" t="str">
        <f t="shared" si="440"/>
        <v xml:space="preserve"> </v>
      </c>
      <c r="B4724" t="s">
        <v>4240</v>
      </c>
      <c r="C4724" t="e">
        <f>VLOOKUP(B4724,Sheet5!$A$1158:$A$1246,1,FALSE)</f>
        <v>#N/A</v>
      </c>
      <c r="G4724" t="s">
        <v>9202</v>
      </c>
      <c r="H4724" t="s">
        <v>3</v>
      </c>
      <c r="I4724">
        <v>402</v>
      </c>
      <c r="J4724">
        <v>5.8832999165800001E-3</v>
      </c>
      <c r="K4724">
        <f t="shared" si="441"/>
        <v>0</v>
      </c>
      <c r="L4724">
        <f t="shared" si="442"/>
        <v>0</v>
      </c>
      <c r="M4724" t="b">
        <f t="shared" si="443"/>
        <v>0</v>
      </c>
      <c r="N4724" t="str">
        <f>VLOOKUP(B4724,Sheet3!$D$2:$I$578,6,FALSE)</f>
        <v>Andrée Buchmann</v>
      </c>
      <c r="O4724" t="str">
        <f t="shared" si="444"/>
        <v xml:space="preserve"> </v>
      </c>
      <c r="P4724" t="b">
        <f t="shared" si="445"/>
        <v>0</v>
      </c>
      <c r="Q4724" t="b">
        <f>AND(M4724,ISNA(VLOOKUP(B4724,Sheet4!$A$1:$A$529,1,FALSE)))</f>
        <v>0</v>
      </c>
    </row>
    <row r="4725" spans="1:17">
      <c r="A4725" t="str">
        <f t="shared" si="440"/>
        <v>Mathilde KARCELES</v>
      </c>
      <c r="B4725" t="s">
        <v>4240</v>
      </c>
      <c r="C4725" t="e">
        <f>VLOOKUP(B4725,Sheet5!$A$1158:$A$1246,1,FALSE)</f>
        <v>#N/A</v>
      </c>
      <c r="D4725" t="s">
        <v>4</v>
      </c>
      <c r="E4725" t="s">
        <v>402</v>
      </c>
      <c r="F4725" t="s">
        <v>4241</v>
      </c>
      <c r="G4725" t="s">
        <v>12360</v>
      </c>
      <c r="H4725" t="s">
        <v>43</v>
      </c>
      <c r="I4725">
        <v>1348</v>
      </c>
      <c r="J4725">
        <v>3.8234626730199998E-2</v>
      </c>
      <c r="K4725">
        <f t="shared" si="441"/>
        <v>0</v>
      </c>
      <c r="L4725">
        <f t="shared" si="442"/>
        <v>0</v>
      </c>
      <c r="M4725" t="b">
        <f t="shared" si="443"/>
        <v>0</v>
      </c>
      <c r="N4725" t="str">
        <f>VLOOKUP(B4725,Sheet3!$D$2:$I$578,6,FALSE)</f>
        <v>Andrée Buchmann</v>
      </c>
      <c r="O4725" t="str">
        <f t="shared" si="444"/>
        <v>Mathilde KARCELES</v>
      </c>
      <c r="P4725" t="b">
        <f t="shared" si="445"/>
        <v>0</v>
      </c>
      <c r="Q4725" t="b">
        <f>AND(M4725,ISNA(VLOOKUP(B4725,Sheet4!$A$1:$A$529,1,FALSE)))</f>
        <v>0</v>
      </c>
    </row>
    <row r="4726" spans="1:17">
      <c r="A4726" t="str">
        <f t="shared" si="440"/>
        <v>Marc BAADER</v>
      </c>
      <c r="B4726" t="s">
        <v>4240</v>
      </c>
      <c r="C4726" t="e">
        <f>VLOOKUP(B4726,Sheet5!$A$1158:$A$1246,1,FALSE)</f>
        <v>#N/A</v>
      </c>
      <c r="D4726" t="s">
        <v>11</v>
      </c>
      <c r="E4726" t="s">
        <v>667</v>
      </c>
      <c r="F4726" t="s">
        <v>4242</v>
      </c>
      <c r="G4726" t="s">
        <v>12361</v>
      </c>
      <c r="H4726" t="s">
        <v>19</v>
      </c>
      <c r="I4726">
        <v>1863</v>
      </c>
      <c r="J4726">
        <v>5.2842069435E-2</v>
      </c>
      <c r="K4726">
        <f t="shared" si="441"/>
        <v>0</v>
      </c>
      <c r="L4726">
        <f t="shared" si="442"/>
        <v>0</v>
      </c>
      <c r="M4726" t="b">
        <f t="shared" si="443"/>
        <v>0</v>
      </c>
      <c r="N4726" t="str">
        <f>VLOOKUP(B4726,Sheet3!$D$2:$I$578,6,FALSE)</f>
        <v>Andrée Buchmann</v>
      </c>
      <c r="O4726" t="str">
        <f t="shared" si="444"/>
        <v>Marc BAADER</v>
      </c>
      <c r="P4726" t="b">
        <f t="shared" si="445"/>
        <v>0</v>
      </c>
      <c r="Q4726" t="b">
        <f>AND(M4726,ISNA(VLOOKUP(B4726,Sheet4!$A$1:$A$529,1,FALSE)))</f>
        <v>0</v>
      </c>
    </row>
    <row r="4727" spans="1:17">
      <c r="A4727" t="str">
        <f t="shared" si="440"/>
        <v>André SCHNEIDER</v>
      </c>
      <c r="B4727" t="s">
        <v>4240</v>
      </c>
      <c r="C4727" t="e">
        <f>VLOOKUP(B4727,Sheet5!$A$1158:$A$1246,1,FALSE)</f>
        <v>#N/A</v>
      </c>
      <c r="D4727" t="s">
        <v>11</v>
      </c>
      <c r="E4727" t="s">
        <v>9005</v>
      </c>
      <c r="F4727" t="s">
        <v>4243</v>
      </c>
      <c r="G4727" t="s">
        <v>12362</v>
      </c>
      <c r="H4727" t="s">
        <v>26</v>
      </c>
      <c r="I4727">
        <v>13411</v>
      </c>
      <c r="J4727">
        <v>0.380389153619</v>
      </c>
      <c r="K4727">
        <f t="shared" si="441"/>
        <v>0</v>
      </c>
      <c r="L4727">
        <f t="shared" si="442"/>
        <v>0</v>
      </c>
      <c r="M4727" t="b">
        <f t="shared" si="443"/>
        <v>0</v>
      </c>
      <c r="N4727" t="str">
        <f>VLOOKUP(B4727,Sheet3!$D$2:$I$578,6,FALSE)</f>
        <v>Andrée Buchmann</v>
      </c>
      <c r="O4727" t="str">
        <f t="shared" si="444"/>
        <v>André SCHNEIDER</v>
      </c>
      <c r="P4727" t="b">
        <f t="shared" si="445"/>
        <v>0</v>
      </c>
      <c r="Q4727" t="b">
        <f>AND(M4727,ISNA(VLOOKUP(B4727,Sheet4!$A$1:$A$529,1,FALSE)))</f>
        <v>0</v>
      </c>
    </row>
    <row r="4728" spans="1:17">
      <c r="A4728" t="str">
        <f t="shared" si="440"/>
        <v>Marie-Claire LECHENE</v>
      </c>
      <c r="B4728" t="s">
        <v>4240</v>
      </c>
      <c r="C4728" t="e">
        <f>VLOOKUP(B4728,Sheet5!$A$1158:$A$1246,1,FALSE)</f>
        <v>#N/A</v>
      </c>
      <c r="D4728" t="s">
        <v>4</v>
      </c>
      <c r="E4728" t="s">
        <v>1861</v>
      </c>
      <c r="F4728" t="s">
        <v>4244</v>
      </c>
      <c r="G4728" t="s">
        <v>12363</v>
      </c>
      <c r="H4728" t="s">
        <v>10</v>
      </c>
      <c r="I4728">
        <v>265</v>
      </c>
      <c r="J4728">
        <v>7.5164511005199998E-3</v>
      </c>
      <c r="K4728">
        <f t="shared" si="441"/>
        <v>0</v>
      </c>
      <c r="L4728">
        <f t="shared" si="442"/>
        <v>0</v>
      </c>
      <c r="M4728" t="b">
        <f t="shared" si="443"/>
        <v>0</v>
      </c>
      <c r="N4728" t="str">
        <f>VLOOKUP(B4728,Sheet3!$D$2:$I$578,6,FALSE)</f>
        <v>Andrée Buchmann</v>
      </c>
      <c r="O4728" t="str">
        <f t="shared" si="444"/>
        <v>Marie-Claire LECHENE</v>
      </c>
      <c r="P4728" t="b">
        <f t="shared" si="445"/>
        <v>0</v>
      </c>
      <c r="Q4728" t="b">
        <f>AND(M4728,ISNA(VLOOKUP(B4728,Sheet4!$A$1:$A$529,1,FALSE)))</f>
        <v>0</v>
      </c>
    </row>
    <row r="4729" spans="1:17">
      <c r="A4729" t="str">
        <f t="shared" si="440"/>
        <v>Jean-Paul LEONHARDT</v>
      </c>
      <c r="B4729" t="s">
        <v>4240</v>
      </c>
      <c r="C4729" t="e">
        <f>VLOOKUP(B4729,Sheet5!$A$1158:$A$1246,1,FALSE)</f>
        <v>#N/A</v>
      </c>
      <c r="D4729" t="s">
        <v>11</v>
      </c>
      <c r="E4729" t="s">
        <v>203</v>
      </c>
      <c r="F4729" t="s">
        <v>4245</v>
      </c>
      <c r="G4729" t="s">
        <v>12364</v>
      </c>
      <c r="H4729" t="s">
        <v>13</v>
      </c>
      <c r="I4729">
        <v>324</v>
      </c>
      <c r="J4729">
        <v>9.1899251191300008E-3</v>
      </c>
      <c r="K4729">
        <f t="shared" si="441"/>
        <v>0</v>
      </c>
      <c r="L4729">
        <f t="shared" si="442"/>
        <v>0</v>
      </c>
      <c r="M4729" t="b">
        <f t="shared" si="443"/>
        <v>0</v>
      </c>
      <c r="N4729" t="str">
        <f>VLOOKUP(B4729,Sheet3!$D$2:$I$578,6,FALSE)</f>
        <v>Andrée Buchmann</v>
      </c>
      <c r="O4729" t="str">
        <f t="shared" si="444"/>
        <v>Jean-Paul LEONHARDT</v>
      </c>
      <c r="P4729" t="b">
        <f t="shared" si="445"/>
        <v>0</v>
      </c>
      <c r="Q4729" t="b">
        <f>AND(M4729,ISNA(VLOOKUP(B4729,Sheet4!$A$1:$A$529,1,FALSE)))</f>
        <v>0</v>
      </c>
    </row>
    <row r="4730" spans="1:17">
      <c r="A4730" t="str">
        <f t="shared" si="440"/>
        <v>Andrée BUCHMANN</v>
      </c>
      <c r="B4730" t="s">
        <v>4240</v>
      </c>
      <c r="C4730" t="e">
        <f>VLOOKUP(B4730,Sheet5!$A$1158:$A$1246,1,FALSE)</f>
        <v>#N/A</v>
      </c>
      <c r="D4730" t="s">
        <v>4</v>
      </c>
      <c r="E4730" t="s">
        <v>9075</v>
      </c>
      <c r="F4730" t="s">
        <v>4246</v>
      </c>
      <c r="G4730" t="s">
        <v>12365</v>
      </c>
      <c r="H4730" t="s">
        <v>7</v>
      </c>
      <c r="I4730">
        <v>12942</v>
      </c>
      <c r="J4730">
        <v>0.36708645337000001</v>
      </c>
      <c r="K4730">
        <f t="shared" si="441"/>
        <v>12942</v>
      </c>
      <c r="L4730" t="str">
        <f t="shared" si="442"/>
        <v>VEC</v>
      </c>
      <c r="M4730" t="b">
        <f t="shared" si="443"/>
        <v>0</v>
      </c>
      <c r="N4730" t="str">
        <f>VLOOKUP(B4730,Sheet3!$D$2:$I$578,6,FALSE)</f>
        <v>Andrée Buchmann</v>
      </c>
      <c r="O4730" t="str">
        <f t="shared" si="444"/>
        <v>Andrée BUCHMANN</v>
      </c>
      <c r="P4730" t="b">
        <f t="shared" si="445"/>
        <v>1</v>
      </c>
      <c r="Q4730" t="b">
        <f>AND(M4730,ISNA(VLOOKUP(B4730,Sheet4!$A$1:$A$529,1,FALSE)))</f>
        <v>0</v>
      </c>
    </row>
    <row r="4731" spans="1:17">
      <c r="A4731" t="str">
        <f t="shared" si="440"/>
        <v>Matthieu WIEDENHOFF</v>
      </c>
      <c r="B4731" t="s">
        <v>4240</v>
      </c>
      <c r="C4731" t="e">
        <f>VLOOKUP(B4731,Sheet5!$A$1158:$A$1246,1,FALSE)</f>
        <v>#N/A</v>
      </c>
      <c r="D4731" t="s">
        <v>11</v>
      </c>
      <c r="E4731" t="s">
        <v>2357</v>
      </c>
      <c r="F4731" t="s">
        <v>4247</v>
      </c>
      <c r="G4731" t="s">
        <v>12366</v>
      </c>
      <c r="H4731" t="s">
        <v>271</v>
      </c>
      <c r="I4731">
        <v>460</v>
      </c>
      <c r="J4731">
        <v>1.30474245518E-2</v>
      </c>
      <c r="K4731">
        <f t="shared" si="441"/>
        <v>12942</v>
      </c>
      <c r="L4731" t="str">
        <f t="shared" si="442"/>
        <v>VEC</v>
      </c>
      <c r="M4731" t="b">
        <f t="shared" si="443"/>
        <v>0</v>
      </c>
      <c r="N4731" t="str">
        <f>VLOOKUP(B4731,Sheet3!$D$2:$I$578,6,FALSE)</f>
        <v>Andrée Buchmann</v>
      </c>
      <c r="O4731" t="str">
        <f t="shared" si="444"/>
        <v>Matthieu WIEDENHOFF</v>
      </c>
      <c r="P4731" t="b">
        <f t="shared" si="445"/>
        <v>0</v>
      </c>
      <c r="Q4731" t="b">
        <f>AND(M4731,ISNA(VLOOKUP(B4731,Sheet4!$A$1:$A$529,1,FALSE)))</f>
        <v>0</v>
      </c>
    </row>
    <row r="4732" spans="1:17">
      <c r="A4732" t="str">
        <f t="shared" si="440"/>
        <v>Huguette FATNA</v>
      </c>
      <c r="B4732" t="s">
        <v>4240</v>
      </c>
      <c r="C4732" t="e">
        <f>VLOOKUP(B4732,Sheet5!$A$1158:$A$1246,1,FALSE)</f>
        <v>#N/A</v>
      </c>
      <c r="D4732" t="s">
        <v>4</v>
      </c>
      <c r="E4732" t="s">
        <v>2570</v>
      </c>
      <c r="F4732" t="s">
        <v>4248</v>
      </c>
      <c r="G4732" t="s">
        <v>12367</v>
      </c>
      <c r="H4732" t="s">
        <v>17</v>
      </c>
      <c r="I4732">
        <v>4643</v>
      </c>
      <c r="J4732">
        <v>0.13169389607400001</v>
      </c>
      <c r="K4732">
        <f t="shared" si="441"/>
        <v>12942</v>
      </c>
      <c r="L4732" t="str">
        <f t="shared" si="442"/>
        <v>VEC</v>
      </c>
      <c r="M4732" t="b">
        <f t="shared" si="443"/>
        <v>1</v>
      </c>
      <c r="N4732" t="str">
        <f>VLOOKUP(B4732,Sheet3!$D$2:$I$578,6,FALSE)</f>
        <v>Andrée Buchmann</v>
      </c>
      <c r="O4732" t="str">
        <f t="shared" si="444"/>
        <v>Huguette FATNA</v>
      </c>
      <c r="P4732" t="b">
        <f t="shared" si="445"/>
        <v>0</v>
      </c>
      <c r="Q4732" t="b">
        <f>AND(M4732,ISNA(VLOOKUP(B4732,Sheet4!$A$1:$A$529,1,FALSE)))</f>
        <v>1</v>
      </c>
    </row>
    <row r="4733" spans="1:17">
      <c r="A4733" t="str">
        <f t="shared" si="440"/>
        <v xml:space="preserve"> </v>
      </c>
      <c r="B4733" t="s">
        <v>4249</v>
      </c>
      <c r="C4733" t="e">
        <f>VLOOKUP(B4733,Sheet5!$A$1158:$A$1246,1,FALSE)</f>
        <v>#N/A</v>
      </c>
      <c r="G4733" t="s">
        <v>9202</v>
      </c>
      <c r="H4733" t="s">
        <v>1</v>
      </c>
      <c r="I4733">
        <v>89933</v>
      </c>
      <c r="J4733">
        <v>1</v>
      </c>
      <c r="K4733">
        <f t="shared" si="441"/>
        <v>0</v>
      </c>
      <c r="L4733">
        <f t="shared" si="442"/>
        <v>0</v>
      </c>
      <c r="M4733" t="b">
        <f t="shared" si="443"/>
        <v>0</v>
      </c>
      <c r="N4733" t="str">
        <f>VLOOKUP(B4733,Sheet3!$D$2:$I$578,6,FALSE)</f>
        <v>Nadine Soccio</v>
      </c>
      <c r="O4733" t="str">
        <f t="shared" si="444"/>
        <v xml:space="preserve"> </v>
      </c>
      <c r="P4733" t="b">
        <f t="shared" si="445"/>
        <v>0</v>
      </c>
      <c r="Q4733" t="b">
        <f>AND(M4733,ISNA(VLOOKUP(B4733,Sheet4!$A$1:$A$529,1,FALSE)))</f>
        <v>0</v>
      </c>
    </row>
    <row r="4734" spans="1:17">
      <c r="A4734" t="str">
        <f t="shared" si="440"/>
        <v xml:space="preserve"> </v>
      </c>
      <c r="B4734" t="s">
        <v>4249</v>
      </c>
      <c r="C4734" t="e">
        <f>VLOOKUP(B4734,Sheet5!$A$1158:$A$1246,1,FALSE)</f>
        <v>#N/A</v>
      </c>
      <c r="G4734" t="s">
        <v>9202</v>
      </c>
      <c r="H4734" t="s">
        <v>2</v>
      </c>
      <c r="I4734">
        <v>39346</v>
      </c>
      <c r="J4734">
        <v>0.43750347480899998</v>
      </c>
      <c r="K4734">
        <f t="shared" si="441"/>
        <v>0</v>
      </c>
      <c r="L4734">
        <f t="shared" si="442"/>
        <v>0</v>
      </c>
      <c r="M4734" t="b">
        <f t="shared" si="443"/>
        <v>0</v>
      </c>
      <c r="N4734" t="str">
        <f>VLOOKUP(B4734,Sheet3!$D$2:$I$578,6,FALSE)</f>
        <v>Nadine Soccio</v>
      </c>
      <c r="O4734" t="str">
        <f t="shared" si="444"/>
        <v xml:space="preserve"> </v>
      </c>
      <c r="P4734" t="b">
        <f t="shared" si="445"/>
        <v>0</v>
      </c>
      <c r="Q4734" t="b">
        <f>AND(M4734,ISNA(VLOOKUP(B4734,Sheet4!$A$1:$A$529,1,FALSE)))</f>
        <v>0</v>
      </c>
    </row>
    <row r="4735" spans="1:17">
      <c r="A4735" t="str">
        <f t="shared" si="440"/>
        <v xml:space="preserve"> </v>
      </c>
      <c r="B4735" t="s">
        <v>4249</v>
      </c>
      <c r="C4735" t="e">
        <f>VLOOKUP(B4735,Sheet5!$A$1158:$A$1246,1,FALSE)</f>
        <v>#N/A</v>
      </c>
      <c r="G4735" t="s">
        <v>9202</v>
      </c>
      <c r="H4735" t="s">
        <v>3</v>
      </c>
      <c r="I4735">
        <v>629</v>
      </c>
      <c r="J4735">
        <v>6.9940956045099999E-3</v>
      </c>
      <c r="K4735">
        <f t="shared" si="441"/>
        <v>0</v>
      </c>
      <c r="L4735">
        <f t="shared" si="442"/>
        <v>0</v>
      </c>
      <c r="M4735" t="b">
        <f t="shared" si="443"/>
        <v>0</v>
      </c>
      <c r="N4735" t="str">
        <f>VLOOKUP(B4735,Sheet3!$D$2:$I$578,6,FALSE)</f>
        <v>Nadine Soccio</v>
      </c>
      <c r="O4735" t="str">
        <f t="shared" si="444"/>
        <v xml:space="preserve"> </v>
      </c>
      <c r="P4735" t="b">
        <f t="shared" si="445"/>
        <v>0</v>
      </c>
      <c r="Q4735" t="b">
        <f>AND(M4735,ISNA(VLOOKUP(B4735,Sheet4!$A$1:$A$529,1,FALSE)))</f>
        <v>0</v>
      </c>
    </row>
    <row r="4736" spans="1:17">
      <c r="A4736" t="str">
        <f t="shared" si="440"/>
        <v>Marie Gabrielle LUCAS</v>
      </c>
      <c r="B4736" t="s">
        <v>4249</v>
      </c>
      <c r="C4736" t="e">
        <f>VLOOKUP(B4736,Sheet5!$A$1158:$A$1246,1,FALSE)</f>
        <v>#N/A</v>
      </c>
      <c r="D4736" t="s">
        <v>4</v>
      </c>
      <c r="E4736" t="s">
        <v>4250</v>
      </c>
      <c r="F4736" t="s">
        <v>1588</v>
      </c>
      <c r="G4736" t="s">
        <v>10301</v>
      </c>
      <c r="H4736" t="s">
        <v>13</v>
      </c>
      <c r="I4736">
        <v>314</v>
      </c>
      <c r="J4736">
        <v>6.2852796348900003E-3</v>
      </c>
      <c r="K4736">
        <f t="shared" si="441"/>
        <v>0</v>
      </c>
      <c r="L4736">
        <f t="shared" si="442"/>
        <v>0</v>
      </c>
      <c r="M4736" t="b">
        <f t="shared" si="443"/>
        <v>0</v>
      </c>
      <c r="N4736" t="str">
        <f>VLOOKUP(B4736,Sheet3!$D$2:$I$578,6,FALSE)</f>
        <v>Nadine Soccio</v>
      </c>
      <c r="O4736" t="str">
        <f t="shared" si="444"/>
        <v>Marie Gabrielle LUCAS</v>
      </c>
      <c r="P4736" t="b">
        <f t="shared" si="445"/>
        <v>0</v>
      </c>
      <c r="Q4736" t="b">
        <f>AND(M4736,ISNA(VLOOKUP(B4736,Sheet4!$A$1:$A$529,1,FALSE)))</f>
        <v>0</v>
      </c>
    </row>
    <row r="4737" spans="1:17">
      <c r="A4737" t="str">
        <f t="shared" si="440"/>
        <v>Agnès HIRZEL</v>
      </c>
      <c r="B4737" t="s">
        <v>4249</v>
      </c>
      <c r="C4737" t="e">
        <f>VLOOKUP(B4737,Sheet5!$A$1158:$A$1246,1,FALSE)</f>
        <v>#N/A</v>
      </c>
      <c r="D4737" t="s">
        <v>4</v>
      </c>
      <c r="E4737" t="s">
        <v>9121</v>
      </c>
      <c r="F4737" t="s">
        <v>4251</v>
      </c>
      <c r="G4737" t="s">
        <v>12368</v>
      </c>
      <c r="H4737" t="s">
        <v>29</v>
      </c>
      <c r="I4737">
        <v>591</v>
      </c>
      <c r="J4737">
        <v>1.1829937147199999E-2</v>
      </c>
      <c r="K4737">
        <f t="shared" si="441"/>
        <v>0</v>
      </c>
      <c r="L4737">
        <f t="shared" si="442"/>
        <v>0</v>
      </c>
      <c r="M4737" t="b">
        <f t="shared" si="443"/>
        <v>0</v>
      </c>
      <c r="N4737" t="str">
        <f>VLOOKUP(B4737,Sheet3!$D$2:$I$578,6,FALSE)</f>
        <v>Nadine Soccio</v>
      </c>
      <c r="O4737" t="str">
        <f t="shared" si="444"/>
        <v>Agnès HIRZEL</v>
      </c>
      <c r="P4737" t="b">
        <f t="shared" si="445"/>
        <v>0</v>
      </c>
      <c r="Q4737" t="b">
        <f>AND(M4737,ISNA(VLOOKUP(B4737,Sheet4!$A$1:$A$529,1,FALSE)))</f>
        <v>0</v>
      </c>
    </row>
    <row r="4738" spans="1:17">
      <c r="A4738" t="str">
        <f t="shared" si="440"/>
        <v>Sophie ROHFRITSCH</v>
      </c>
      <c r="B4738" t="s">
        <v>4249</v>
      </c>
      <c r="C4738" t="e">
        <f>VLOOKUP(B4738,Sheet5!$A$1158:$A$1246,1,FALSE)</f>
        <v>#N/A</v>
      </c>
      <c r="D4738" t="s">
        <v>4</v>
      </c>
      <c r="E4738" t="s">
        <v>281</v>
      </c>
      <c r="F4738" t="s">
        <v>4252</v>
      </c>
      <c r="G4738" t="s">
        <v>12369</v>
      </c>
      <c r="H4738" t="s">
        <v>26</v>
      </c>
      <c r="I4738">
        <v>21951</v>
      </c>
      <c r="J4738">
        <v>0.43938908683299999</v>
      </c>
      <c r="K4738">
        <f t="shared" si="441"/>
        <v>0</v>
      </c>
      <c r="L4738">
        <f t="shared" si="442"/>
        <v>0</v>
      </c>
      <c r="M4738" t="b">
        <f t="shared" si="443"/>
        <v>0</v>
      </c>
      <c r="N4738" t="str">
        <f>VLOOKUP(B4738,Sheet3!$D$2:$I$578,6,FALSE)</f>
        <v>Nadine Soccio</v>
      </c>
      <c r="O4738" t="str">
        <f t="shared" si="444"/>
        <v>Sophie ROHFRITSCH</v>
      </c>
      <c r="P4738" t="b">
        <f t="shared" si="445"/>
        <v>0</v>
      </c>
      <c r="Q4738" t="b">
        <f>AND(M4738,ISNA(VLOOKUP(B4738,Sheet4!$A$1:$A$529,1,FALSE)))</f>
        <v>0</v>
      </c>
    </row>
    <row r="4739" spans="1:17">
      <c r="A4739" t="str">
        <f t="shared" ref="A4739:A4802" si="446">O4739</f>
        <v>Jean-Philippe MARTIN</v>
      </c>
      <c r="B4739" t="s">
        <v>4249</v>
      </c>
      <c r="C4739" t="e">
        <f>VLOOKUP(B4739,Sheet5!$A$1158:$A$1246,1,FALSE)</f>
        <v>#N/A</v>
      </c>
      <c r="D4739" t="s">
        <v>11</v>
      </c>
      <c r="E4739" t="s">
        <v>1220</v>
      </c>
      <c r="F4739" t="s">
        <v>407</v>
      </c>
      <c r="G4739" t="s">
        <v>9429</v>
      </c>
      <c r="H4739" t="s">
        <v>29</v>
      </c>
      <c r="I4739">
        <v>340</v>
      </c>
      <c r="J4739">
        <v>6.8057168021099998E-3</v>
      </c>
      <c r="K4739">
        <f t="shared" ref="K4739:K4802" si="447">IF(B4739&lt;&gt;B4738,0,IF(NOT(ISERR(FIND(H4739,"VECREGSOC"))),IF(I4739&gt;K4738,I4739,K4738),K4738))</f>
        <v>0</v>
      </c>
      <c r="L4739">
        <f t="shared" ref="L4739:L4802" si="448">IF(B4739&lt;&gt;B4738,0,IF(NOT(ISERR(FIND(H4739,"VECREGSOC"))),IF(I4739&gt;K4738,H4739,L4738),L4738))</f>
        <v>0</v>
      </c>
      <c r="M4739" t="b">
        <f t="shared" ref="M4739:M4802" si="449">B4739&lt;&gt;B4740</f>
        <v>0</v>
      </c>
      <c r="N4739" t="str">
        <f>VLOOKUP(B4739,Sheet3!$D$2:$I$578,6,FALSE)</f>
        <v>Nadine Soccio</v>
      </c>
      <c r="O4739" t="str">
        <f t="shared" si="444"/>
        <v>Jean-Philippe MARTIN</v>
      </c>
      <c r="P4739" t="b">
        <f t="shared" si="445"/>
        <v>0</v>
      </c>
      <c r="Q4739" t="b">
        <f>AND(M4739,ISNA(VLOOKUP(B4739,Sheet4!$A$1:$A$529,1,FALSE)))</f>
        <v>0</v>
      </c>
    </row>
    <row r="4740" spans="1:17">
      <c r="A4740" t="str">
        <f t="shared" si="446"/>
        <v>Julien RATCLIFFE</v>
      </c>
      <c r="B4740" t="s">
        <v>4249</v>
      </c>
      <c r="C4740" t="e">
        <f>VLOOKUP(B4740,Sheet5!$A$1158:$A$1246,1,FALSE)</f>
        <v>#N/A</v>
      </c>
      <c r="D4740" t="s">
        <v>11</v>
      </c>
      <c r="E4740" t="s">
        <v>1254</v>
      </c>
      <c r="F4740" t="s">
        <v>4253</v>
      </c>
      <c r="G4740" t="s">
        <v>12370</v>
      </c>
      <c r="H4740" t="s">
        <v>19</v>
      </c>
      <c r="I4740">
        <v>1117</v>
      </c>
      <c r="J4740">
        <v>2.2358781376399999E-2</v>
      </c>
      <c r="K4740">
        <f t="shared" si="447"/>
        <v>0</v>
      </c>
      <c r="L4740">
        <f t="shared" si="448"/>
        <v>0</v>
      </c>
      <c r="M4740" t="b">
        <f t="shared" si="449"/>
        <v>0</v>
      </c>
      <c r="N4740" t="str">
        <f>VLOOKUP(B4740,Sheet3!$D$2:$I$578,6,FALSE)</f>
        <v>Nadine Soccio</v>
      </c>
      <c r="O4740" t="str">
        <f t="shared" si="444"/>
        <v>Julien RATCLIFFE</v>
      </c>
      <c r="P4740" t="b">
        <f t="shared" si="445"/>
        <v>0</v>
      </c>
      <c r="Q4740" t="b">
        <f>AND(M4740,ISNA(VLOOKUP(B4740,Sheet4!$A$1:$A$529,1,FALSE)))</f>
        <v>0</v>
      </c>
    </row>
    <row r="4741" spans="1:17">
      <c r="A4741" t="str">
        <f t="shared" si="446"/>
        <v>Emmanuel LEROY</v>
      </c>
      <c r="B4741" t="s">
        <v>4249</v>
      </c>
      <c r="C4741" t="e">
        <f>VLOOKUP(B4741,Sheet5!$A$1158:$A$1246,1,FALSE)</f>
        <v>#N/A</v>
      </c>
      <c r="D4741" t="s">
        <v>11</v>
      </c>
      <c r="E4741" t="s">
        <v>624</v>
      </c>
      <c r="F4741" t="s">
        <v>1006</v>
      </c>
      <c r="G4741" t="s">
        <v>9856</v>
      </c>
      <c r="H4741" t="s">
        <v>271</v>
      </c>
      <c r="I4741">
        <v>394</v>
      </c>
      <c r="J4741">
        <v>7.8866247647999994E-3</v>
      </c>
      <c r="K4741">
        <f t="shared" si="447"/>
        <v>0</v>
      </c>
      <c r="L4741">
        <f t="shared" si="448"/>
        <v>0</v>
      </c>
      <c r="M4741" t="b">
        <f t="shared" si="449"/>
        <v>0</v>
      </c>
      <c r="N4741" t="str">
        <f>VLOOKUP(B4741,Sheet3!$D$2:$I$578,6,FALSE)</f>
        <v>Nadine Soccio</v>
      </c>
      <c r="O4741" t="str">
        <f t="shared" si="444"/>
        <v>Emmanuel LEROY</v>
      </c>
      <c r="P4741" t="b">
        <f t="shared" si="445"/>
        <v>0</v>
      </c>
      <c r="Q4741" t="b">
        <f>AND(M4741,ISNA(VLOOKUP(B4741,Sheet4!$A$1:$A$529,1,FALSE)))</f>
        <v>0</v>
      </c>
    </row>
    <row r="4742" spans="1:17">
      <c r="A4742" t="str">
        <f t="shared" si="446"/>
        <v>Frédéric LE JEHAN</v>
      </c>
      <c r="B4742" t="s">
        <v>4249</v>
      </c>
      <c r="C4742" t="e">
        <f>VLOOKUP(B4742,Sheet5!$A$1158:$A$1246,1,FALSE)</f>
        <v>#N/A</v>
      </c>
      <c r="D4742" t="s">
        <v>11</v>
      </c>
      <c r="E4742" t="s">
        <v>9000</v>
      </c>
      <c r="F4742" t="s">
        <v>4254</v>
      </c>
      <c r="G4742" t="s">
        <v>12371</v>
      </c>
      <c r="H4742" t="s">
        <v>43</v>
      </c>
      <c r="I4742">
        <v>818</v>
      </c>
      <c r="J4742">
        <v>1.6373753953299999E-2</v>
      </c>
      <c r="K4742">
        <f t="shared" si="447"/>
        <v>0</v>
      </c>
      <c r="L4742">
        <f t="shared" si="448"/>
        <v>0</v>
      </c>
      <c r="M4742" t="b">
        <f t="shared" si="449"/>
        <v>0</v>
      </c>
      <c r="N4742" t="str">
        <f>VLOOKUP(B4742,Sheet3!$D$2:$I$578,6,FALSE)</f>
        <v>Nadine Soccio</v>
      </c>
      <c r="O4742" t="str">
        <f t="shared" si="444"/>
        <v>Frédéric LE JEHAN</v>
      </c>
      <c r="P4742" t="b">
        <f t="shared" si="445"/>
        <v>0</v>
      </c>
      <c r="Q4742" t="b">
        <f>AND(M4742,ISNA(VLOOKUP(B4742,Sheet4!$A$1:$A$529,1,FALSE)))</f>
        <v>0</v>
      </c>
    </row>
    <row r="4743" spans="1:17">
      <c r="A4743" t="str">
        <f t="shared" si="446"/>
        <v>Valérie ACKER</v>
      </c>
      <c r="B4743" t="s">
        <v>4249</v>
      </c>
      <c r="C4743" t="e">
        <f>VLOOKUP(B4743,Sheet5!$A$1158:$A$1246,1,FALSE)</f>
        <v>#N/A</v>
      </c>
      <c r="D4743" t="s">
        <v>4</v>
      </c>
      <c r="E4743" t="s">
        <v>9015</v>
      </c>
      <c r="F4743" t="s">
        <v>4255</v>
      </c>
      <c r="G4743" t="s">
        <v>12372</v>
      </c>
      <c r="H4743" t="s">
        <v>10</v>
      </c>
      <c r="I4743">
        <v>171</v>
      </c>
      <c r="J4743">
        <v>3.4228752151799998E-3</v>
      </c>
      <c r="K4743">
        <f t="shared" si="447"/>
        <v>0</v>
      </c>
      <c r="L4743">
        <f t="shared" si="448"/>
        <v>0</v>
      </c>
      <c r="M4743" t="b">
        <f t="shared" si="449"/>
        <v>0</v>
      </c>
      <c r="N4743" t="str">
        <f>VLOOKUP(B4743,Sheet3!$D$2:$I$578,6,FALSE)</f>
        <v>Nadine Soccio</v>
      </c>
      <c r="O4743" t="str">
        <f t="shared" si="444"/>
        <v>Valérie ACKER</v>
      </c>
      <c r="P4743" t="b">
        <f t="shared" si="445"/>
        <v>0</v>
      </c>
      <c r="Q4743" t="b">
        <f>AND(M4743,ISNA(VLOOKUP(B4743,Sheet4!$A$1:$A$529,1,FALSE)))</f>
        <v>0</v>
      </c>
    </row>
    <row r="4744" spans="1:17">
      <c r="A4744" t="str">
        <f t="shared" si="446"/>
        <v>Marc BAUD-BERTHIER</v>
      </c>
      <c r="B4744" t="s">
        <v>4249</v>
      </c>
      <c r="C4744" t="e">
        <f>VLOOKUP(B4744,Sheet5!$A$1158:$A$1246,1,FALSE)</f>
        <v>#N/A</v>
      </c>
      <c r="D4744" t="s">
        <v>11</v>
      </c>
      <c r="E4744" t="s">
        <v>667</v>
      </c>
      <c r="F4744" t="s">
        <v>4256</v>
      </c>
      <c r="G4744" t="s">
        <v>12373</v>
      </c>
      <c r="H4744" t="s">
        <v>10</v>
      </c>
      <c r="I4744">
        <v>131</v>
      </c>
      <c r="J4744">
        <v>2.6222026502300002E-3</v>
      </c>
      <c r="K4744">
        <f t="shared" si="447"/>
        <v>0</v>
      </c>
      <c r="L4744">
        <f t="shared" si="448"/>
        <v>0</v>
      </c>
      <c r="M4744" t="b">
        <f t="shared" si="449"/>
        <v>0</v>
      </c>
      <c r="N4744" t="str">
        <f>VLOOKUP(B4744,Sheet3!$D$2:$I$578,6,FALSE)</f>
        <v>Nadine Soccio</v>
      </c>
      <c r="O4744" t="str">
        <f t="shared" si="444"/>
        <v>Marc BAUD-BERTHIER</v>
      </c>
      <c r="P4744" t="b">
        <f t="shared" si="445"/>
        <v>0</v>
      </c>
      <c r="Q4744" t="b">
        <f>AND(M4744,ISNA(VLOOKUP(B4744,Sheet4!$A$1:$A$529,1,FALSE)))</f>
        <v>0</v>
      </c>
    </row>
    <row r="4745" spans="1:17">
      <c r="A4745" t="str">
        <f t="shared" si="446"/>
        <v>Pascale ELLES</v>
      </c>
      <c r="B4745" t="s">
        <v>4249</v>
      </c>
      <c r="C4745" t="e">
        <f>VLOOKUP(B4745,Sheet5!$A$1158:$A$1246,1,FALSE)</f>
        <v>#N/A</v>
      </c>
      <c r="D4745" t="s">
        <v>4</v>
      </c>
      <c r="E4745" t="s">
        <v>215</v>
      </c>
      <c r="F4745" t="s">
        <v>4257</v>
      </c>
      <c r="G4745" t="s">
        <v>12374</v>
      </c>
      <c r="H4745" t="s">
        <v>17</v>
      </c>
      <c r="I4745">
        <v>7987</v>
      </c>
      <c r="J4745">
        <v>0.15987429440699999</v>
      </c>
      <c r="K4745">
        <f t="shared" si="447"/>
        <v>0</v>
      </c>
      <c r="L4745">
        <f t="shared" si="448"/>
        <v>0</v>
      </c>
      <c r="M4745" t="b">
        <f t="shared" si="449"/>
        <v>0</v>
      </c>
      <c r="N4745" t="str">
        <f>VLOOKUP(B4745,Sheet3!$D$2:$I$578,6,FALSE)</f>
        <v>Nadine Soccio</v>
      </c>
      <c r="O4745" t="str">
        <f t="shared" si="444"/>
        <v>Pascale ELLES</v>
      </c>
      <c r="P4745" t="b">
        <f t="shared" si="445"/>
        <v>0</v>
      </c>
      <c r="Q4745" t="b">
        <f>AND(M4745,ISNA(VLOOKUP(B4745,Sheet4!$A$1:$A$529,1,FALSE)))</f>
        <v>0</v>
      </c>
    </row>
    <row r="4746" spans="1:17">
      <c r="A4746" t="str">
        <f t="shared" si="446"/>
        <v>Jacques BARTHEL</v>
      </c>
      <c r="B4746" t="s">
        <v>4249</v>
      </c>
      <c r="C4746" t="e">
        <f>VLOOKUP(B4746,Sheet5!$A$1158:$A$1246,1,FALSE)</f>
        <v>#N/A</v>
      </c>
      <c r="D4746" t="s">
        <v>11</v>
      </c>
      <c r="E4746" t="s">
        <v>14</v>
      </c>
      <c r="F4746" t="s">
        <v>4258</v>
      </c>
      <c r="G4746" t="s">
        <v>12375</v>
      </c>
      <c r="H4746" t="s">
        <v>13</v>
      </c>
      <c r="I4746">
        <v>641</v>
      </c>
      <c r="J4746">
        <v>1.28307778534E-2</v>
      </c>
      <c r="K4746">
        <f t="shared" si="447"/>
        <v>0</v>
      </c>
      <c r="L4746">
        <f t="shared" si="448"/>
        <v>0</v>
      </c>
      <c r="M4746" t="b">
        <f t="shared" si="449"/>
        <v>0</v>
      </c>
      <c r="N4746" t="str">
        <f>VLOOKUP(B4746,Sheet3!$D$2:$I$578,6,FALSE)</f>
        <v>Nadine Soccio</v>
      </c>
      <c r="O4746" t="str">
        <f t="shared" si="444"/>
        <v>Jacques BARTHEL</v>
      </c>
      <c r="P4746" t="b">
        <f t="shared" si="445"/>
        <v>0</v>
      </c>
      <c r="Q4746" t="b">
        <f>AND(M4746,ISNA(VLOOKUP(B4746,Sheet4!$A$1:$A$529,1,FALSE)))</f>
        <v>0</v>
      </c>
    </row>
    <row r="4747" spans="1:17">
      <c r="A4747" t="str">
        <f t="shared" si="446"/>
        <v>Luc HUBER</v>
      </c>
      <c r="B4747" t="s">
        <v>4249</v>
      </c>
      <c r="C4747" t="e">
        <f>VLOOKUP(B4747,Sheet5!$A$1158:$A$1246,1,FALSE)</f>
        <v>#N/A</v>
      </c>
      <c r="D4747" t="s">
        <v>11</v>
      </c>
      <c r="E4747" t="s">
        <v>197</v>
      </c>
      <c r="F4747" t="s">
        <v>4259</v>
      </c>
      <c r="G4747" t="s">
        <v>12376</v>
      </c>
      <c r="H4747" t="s">
        <v>7</v>
      </c>
      <c r="I4747">
        <v>2347</v>
      </c>
      <c r="J4747">
        <v>4.6979462748699997E-2</v>
      </c>
      <c r="K4747">
        <f t="shared" si="447"/>
        <v>2347</v>
      </c>
      <c r="L4747" t="str">
        <f t="shared" si="448"/>
        <v>VEC</v>
      </c>
      <c r="M4747" t="b">
        <f t="shared" si="449"/>
        <v>0</v>
      </c>
      <c r="N4747" t="str">
        <f>VLOOKUP(B4747,Sheet3!$D$2:$I$578,6,FALSE)</f>
        <v>Nadine Soccio</v>
      </c>
      <c r="O4747" t="str">
        <f t="shared" si="444"/>
        <v>Luc HUBER</v>
      </c>
      <c r="P4747" t="b">
        <f t="shared" si="445"/>
        <v>0</v>
      </c>
      <c r="Q4747" t="b">
        <f>AND(M4747,ISNA(VLOOKUP(B4747,Sheet4!$A$1:$A$529,1,FALSE)))</f>
        <v>0</v>
      </c>
    </row>
    <row r="4748" spans="1:17">
      <c r="A4748" t="str">
        <f t="shared" si="446"/>
        <v>Danielle MEYER-TRABER</v>
      </c>
      <c r="B4748" t="s">
        <v>4249</v>
      </c>
      <c r="C4748" t="e">
        <f>VLOOKUP(B4748,Sheet5!$A$1158:$A$1246,1,FALSE)</f>
        <v>#N/A</v>
      </c>
      <c r="D4748" t="s">
        <v>4</v>
      </c>
      <c r="E4748" t="s">
        <v>272</v>
      </c>
      <c r="F4748" t="s">
        <v>4260</v>
      </c>
      <c r="G4748" t="s">
        <v>12377</v>
      </c>
      <c r="H4748" t="s">
        <v>260</v>
      </c>
      <c r="I4748">
        <v>1510</v>
      </c>
      <c r="J4748">
        <v>3.0225389326999998E-2</v>
      </c>
      <c r="K4748">
        <f t="shared" si="447"/>
        <v>2347</v>
      </c>
      <c r="L4748" t="str">
        <f t="shared" si="448"/>
        <v>VEC</v>
      </c>
      <c r="M4748" t="b">
        <f t="shared" si="449"/>
        <v>0</v>
      </c>
      <c r="N4748" t="str">
        <f>VLOOKUP(B4748,Sheet3!$D$2:$I$578,6,FALSE)</f>
        <v>Nadine Soccio</v>
      </c>
      <c r="O4748" t="str">
        <f t="shared" si="444"/>
        <v>Danielle MEYER-TRABER</v>
      </c>
      <c r="P4748" t="b">
        <f t="shared" si="445"/>
        <v>0</v>
      </c>
      <c r="Q4748" t="b">
        <f>AND(M4748,ISNA(VLOOKUP(B4748,Sheet4!$A$1:$A$529,1,FALSE)))</f>
        <v>0</v>
      </c>
    </row>
    <row r="4749" spans="1:17">
      <c r="A4749" t="str">
        <f t="shared" si="446"/>
        <v>Nadine SOCCIO</v>
      </c>
      <c r="B4749" t="s">
        <v>4249</v>
      </c>
      <c r="C4749" t="e">
        <f>VLOOKUP(B4749,Sheet5!$A$1158:$A$1246,1,FALSE)</f>
        <v>#N/A</v>
      </c>
      <c r="D4749" t="s">
        <v>4</v>
      </c>
      <c r="E4749" t="s">
        <v>1158</v>
      </c>
      <c r="F4749" t="s">
        <v>4261</v>
      </c>
      <c r="G4749" t="s">
        <v>12378</v>
      </c>
      <c r="H4749" t="s">
        <v>21</v>
      </c>
      <c r="I4749">
        <v>11646</v>
      </c>
      <c r="J4749">
        <v>0.23311581728700001</v>
      </c>
      <c r="K4749">
        <f t="shared" si="447"/>
        <v>11646</v>
      </c>
      <c r="L4749" t="str">
        <f t="shared" si="448"/>
        <v>SOC</v>
      </c>
      <c r="M4749" t="b">
        <f t="shared" si="449"/>
        <v>1</v>
      </c>
      <c r="N4749" t="str">
        <f>VLOOKUP(B4749,Sheet3!$D$2:$I$578,6,FALSE)</f>
        <v>Nadine Soccio</v>
      </c>
      <c r="O4749" t="str">
        <f t="shared" si="444"/>
        <v>Nadine SOCCIO</v>
      </c>
      <c r="P4749" t="b">
        <f t="shared" si="445"/>
        <v>1</v>
      </c>
      <c r="Q4749" t="b">
        <f>AND(M4749,ISNA(VLOOKUP(B4749,Sheet4!$A$1:$A$529,1,FALSE)))</f>
        <v>1</v>
      </c>
    </row>
    <row r="4750" spans="1:17">
      <c r="A4750" t="str">
        <f t="shared" si="446"/>
        <v xml:space="preserve"> </v>
      </c>
      <c r="B4750" t="s">
        <v>4262</v>
      </c>
      <c r="C4750" t="e">
        <f>VLOOKUP(B4750,Sheet5!$A$1158:$A$1246,1,FALSE)</f>
        <v>#N/A</v>
      </c>
      <c r="G4750" t="s">
        <v>9202</v>
      </c>
      <c r="H4750" t="s">
        <v>1</v>
      </c>
      <c r="I4750">
        <v>98427</v>
      </c>
      <c r="J4750">
        <v>1</v>
      </c>
      <c r="K4750">
        <f t="shared" si="447"/>
        <v>0</v>
      </c>
      <c r="L4750">
        <f t="shared" si="448"/>
        <v>0</v>
      </c>
      <c r="M4750" t="b">
        <f t="shared" si="449"/>
        <v>0</v>
      </c>
      <c r="N4750" t="str">
        <f>VLOOKUP(B4750,Sheet3!$D$2:$I$578,6,FALSE)</f>
        <v>Daniel Ehret</v>
      </c>
      <c r="O4750" t="str">
        <f t="shared" ref="O4750:O4813" si="450">E4750&amp;" "&amp;F4750</f>
        <v xml:space="preserve"> </v>
      </c>
      <c r="P4750" t="b">
        <f t="shared" si="445"/>
        <v>0</v>
      </c>
      <c r="Q4750" t="b">
        <f>AND(M4750,ISNA(VLOOKUP(B4750,Sheet4!$A$1:$A$529,1,FALSE)))</f>
        <v>0</v>
      </c>
    </row>
    <row r="4751" spans="1:17">
      <c r="A4751" t="str">
        <f t="shared" si="446"/>
        <v xml:space="preserve"> </v>
      </c>
      <c r="B4751" t="s">
        <v>4262</v>
      </c>
      <c r="C4751" t="e">
        <f>VLOOKUP(B4751,Sheet5!$A$1158:$A$1246,1,FALSE)</f>
        <v>#N/A</v>
      </c>
      <c r="G4751" t="s">
        <v>9202</v>
      </c>
      <c r="H4751" t="s">
        <v>2</v>
      </c>
      <c r="I4751">
        <v>43908</v>
      </c>
      <c r="J4751">
        <v>0.44609710750100001</v>
      </c>
      <c r="K4751">
        <f t="shared" si="447"/>
        <v>0</v>
      </c>
      <c r="L4751">
        <f t="shared" si="448"/>
        <v>0</v>
      </c>
      <c r="M4751" t="b">
        <f t="shared" si="449"/>
        <v>0</v>
      </c>
      <c r="N4751" t="str">
        <f>VLOOKUP(B4751,Sheet3!$D$2:$I$578,6,FALSE)</f>
        <v>Daniel Ehret</v>
      </c>
      <c r="O4751" t="str">
        <f t="shared" si="450"/>
        <v xml:space="preserve"> </v>
      </c>
      <c r="P4751" t="b">
        <f t="shared" ref="P4751:P4814" si="451">O4751=N4751</f>
        <v>0</v>
      </c>
      <c r="Q4751" t="b">
        <f>AND(M4751,ISNA(VLOOKUP(B4751,Sheet4!$A$1:$A$529,1,FALSE)))</f>
        <v>0</v>
      </c>
    </row>
    <row r="4752" spans="1:17">
      <c r="A4752" t="str">
        <f t="shared" si="446"/>
        <v xml:space="preserve"> </v>
      </c>
      <c r="B4752" t="s">
        <v>4262</v>
      </c>
      <c r="C4752" t="e">
        <f>VLOOKUP(B4752,Sheet5!$A$1158:$A$1246,1,FALSE)</f>
        <v>#N/A</v>
      </c>
      <c r="G4752" t="s">
        <v>9202</v>
      </c>
      <c r="H4752" t="s">
        <v>3</v>
      </c>
      <c r="I4752">
        <v>977</v>
      </c>
      <c r="J4752">
        <v>9.9261381531500006E-3</v>
      </c>
      <c r="K4752">
        <f t="shared" si="447"/>
        <v>0</v>
      </c>
      <c r="L4752">
        <f t="shared" si="448"/>
        <v>0</v>
      </c>
      <c r="M4752" t="b">
        <f t="shared" si="449"/>
        <v>0</v>
      </c>
      <c r="N4752" t="str">
        <f>VLOOKUP(B4752,Sheet3!$D$2:$I$578,6,FALSE)</f>
        <v>Daniel Ehret</v>
      </c>
      <c r="O4752" t="str">
        <f t="shared" si="450"/>
        <v xml:space="preserve"> </v>
      </c>
      <c r="P4752" t="b">
        <f t="shared" si="451"/>
        <v>0</v>
      </c>
      <c r="Q4752" t="b">
        <f>AND(M4752,ISNA(VLOOKUP(B4752,Sheet4!$A$1:$A$529,1,FALSE)))</f>
        <v>0</v>
      </c>
    </row>
    <row r="4753" spans="1:17">
      <c r="A4753" t="str">
        <f t="shared" si="446"/>
        <v>Ariane HENRY</v>
      </c>
      <c r="B4753" t="s">
        <v>4262</v>
      </c>
      <c r="C4753" t="e">
        <f>VLOOKUP(B4753,Sheet5!$A$1158:$A$1246,1,FALSE)</f>
        <v>#N/A</v>
      </c>
      <c r="D4753" t="s">
        <v>4</v>
      </c>
      <c r="E4753" t="s">
        <v>4263</v>
      </c>
      <c r="F4753" t="s">
        <v>2364</v>
      </c>
      <c r="G4753" t="s">
        <v>10888</v>
      </c>
      <c r="H4753" t="s">
        <v>19</v>
      </c>
      <c r="I4753">
        <v>1362</v>
      </c>
      <c r="J4753">
        <v>2.5437973927E-2</v>
      </c>
      <c r="K4753">
        <f t="shared" si="447"/>
        <v>0</v>
      </c>
      <c r="L4753">
        <f t="shared" si="448"/>
        <v>0</v>
      </c>
      <c r="M4753" t="b">
        <f t="shared" si="449"/>
        <v>0</v>
      </c>
      <c r="N4753" t="str">
        <f>VLOOKUP(B4753,Sheet3!$D$2:$I$578,6,FALSE)</f>
        <v>Daniel Ehret</v>
      </c>
      <c r="O4753" t="str">
        <f t="shared" si="450"/>
        <v>Ariane HENRY</v>
      </c>
      <c r="P4753" t="b">
        <f t="shared" si="451"/>
        <v>0</v>
      </c>
      <c r="Q4753" t="b">
        <f>AND(M4753,ISNA(VLOOKUP(B4753,Sheet4!$A$1:$A$529,1,FALSE)))</f>
        <v>0</v>
      </c>
    </row>
    <row r="4754" spans="1:17">
      <c r="A4754" t="str">
        <f t="shared" si="446"/>
        <v>Christophe PALISSER</v>
      </c>
      <c r="B4754" t="s">
        <v>4262</v>
      </c>
      <c r="C4754" t="e">
        <f>VLOOKUP(B4754,Sheet5!$A$1158:$A$1246,1,FALSE)</f>
        <v>#N/A</v>
      </c>
      <c r="D4754" t="s">
        <v>11</v>
      </c>
      <c r="E4754" t="s">
        <v>88</v>
      </c>
      <c r="F4754" t="s">
        <v>4264</v>
      </c>
      <c r="G4754" t="s">
        <v>12379</v>
      </c>
      <c r="H4754" t="s">
        <v>271</v>
      </c>
      <c r="I4754">
        <v>547</v>
      </c>
      <c r="J4754">
        <v>1.0216278809199999E-2</v>
      </c>
      <c r="K4754">
        <f t="shared" si="447"/>
        <v>0</v>
      </c>
      <c r="L4754">
        <f t="shared" si="448"/>
        <v>0</v>
      </c>
      <c r="M4754" t="b">
        <f t="shared" si="449"/>
        <v>0</v>
      </c>
      <c r="N4754" t="str">
        <f>VLOOKUP(B4754,Sheet3!$D$2:$I$578,6,FALSE)</f>
        <v>Daniel Ehret</v>
      </c>
      <c r="O4754" t="str">
        <f t="shared" si="450"/>
        <v>Christophe PALISSER</v>
      </c>
      <c r="P4754" t="b">
        <f t="shared" si="451"/>
        <v>0</v>
      </c>
      <c r="Q4754" t="b">
        <f>AND(M4754,ISNA(VLOOKUP(B4754,Sheet4!$A$1:$A$529,1,FALSE)))</f>
        <v>0</v>
      </c>
    </row>
    <row r="4755" spans="1:17">
      <c r="A4755" t="str">
        <f t="shared" si="446"/>
        <v>Christian COTELLE</v>
      </c>
      <c r="B4755" t="s">
        <v>4262</v>
      </c>
      <c r="C4755" t="e">
        <f>VLOOKUP(B4755,Sheet5!$A$1158:$A$1246,1,FALSE)</f>
        <v>#N/A</v>
      </c>
      <c r="D4755" t="s">
        <v>11</v>
      </c>
      <c r="E4755" t="s">
        <v>312</v>
      </c>
      <c r="F4755" t="s">
        <v>1941</v>
      </c>
      <c r="G4755" t="s">
        <v>10566</v>
      </c>
      <c r="H4755" t="s">
        <v>17</v>
      </c>
      <c r="I4755">
        <v>10306</v>
      </c>
      <c r="J4755">
        <v>0.19248440476600001</v>
      </c>
      <c r="K4755">
        <f t="shared" si="447"/>
        <v>0</v>
      </c>
      <c r="L4755">
        <f t="shared" si="448"/>
        <v>0</v>
      </c>
      <c r="M4755" t="b">
        <f t="shared" si="449"/>
        <v>0</v>
      </c>
      <c r="N4755" t="str">
        <f>VLOOKUP(B4755,Sheet3!$D$2:$I$578,6,FALSE)</f>
        <v>Daniel Ehret</v>
      </c>
      <c r="O4755" t="str">
        <f t="shared" si="450"/>
        <v>Christian COTELLE</v>
      </c>
      <c r="P4755" t="b">
        <f t="shared" si="451"/>
        <v>0</v>
      </c>
      <c r="Q4755" t="b">
        <f>AND(M4755,ISNA(VLOOKUP(B4755,Sheet4!$A$1:$A$529,1,FALSE)))</f>
        <v>0</v>
      </c>
    </row>
    <row r="4756" spans="1:17">
      <c r="A4756" t="str">
        <f t="shared" si="446"/>
        <v>Antoine HERTH</v>
      </c>
      <c r="B4756" t="s">
        <v>4262</v>
      </c>
      <c r="C4756" t="e">
        <f>VLOOKUP(B4756,Sheet5!$A$1158:$A$1246,1,FALSE)</f>
        <v>#N/A</v>
      </c>
      <c r="D4756" t="s">
        <v>11</v>
      </c>
      <c r="E4756" t="s">
        <v>1086</v>
      </c>
      <c r="F4756" t="s">
        <v>4265</v>
      </c>
      <c r="G4756" t="s">
        <v>12380</v>
      </c>
      <c r="H4756" t="s">
        <v>26</v>
      </c>
      <c r="I4756">
        <v>26404</v>
      </c>
      <c r="J4756">
        <v>0.49314556796499998</v>
      </c>
      <c r="K4756">
        <f t="shared" si="447"/>
        <v>0</v>
      </c>
      <c r="L4756">
        <f t="shared" si="448"/>
        <v>0</v>
      </c>
      <c r="M4756" t="b">
        <f t="shared" si="449"/>
        <v>0</v>
      </c>
      <c r="N4756" t="str">
        <f>VLOOKUP(B4756,Sheet3!$D$2:$I$578,6,FALSE)</f>
        <v>Daniel Ehret</v>
      </c>
      <c r="O4756" t="str">
        <f t="shared" si="450"/>
        <v>Antoine HERTH</v>
      </c>
      <c r="P4756" t="b">
        <f t="shared" si="451"/>
        <v>0</v>
      </c>
      <c r="Q4756" t="b">
        <f>AND(M4756,ISNA(VLOOKUP(B4756,Sheet4!$A$1:$A$529,1,FALSE)))</f>
        <v>0</v>
      </c>
    </row>
    <row r="4757" spans="1:17">
      <c r="A4757" t="str">
        <f t="shared" si="446"/>
        <v>Emmanuel WINGENDER</v>
      </c>
      <c r="B4757" t="s">
        <v>4262</v>
      </c>
      <c r="C4757" t="e">
        <f>VLOOKUP(B4757,Sheet5!$A$1158:$A$1246,1,FALSE)</f>
        <v>#N/A</v>
      </c>
      <c r="D4757" t="s">
        <v>11</v>
      </c>
      <c r="E4757" t="s">
        <v>624</v>
      </c>
      <c r="F4757" t="s">
        <v>4266</v>
      </c>
      <c r="G4757" t="s">
        <v>12381</v>
      </c>
      <c r="H4757" t="s">
        <v>271</v>
      </c>
      <c r="I4757">
        <v>0</v>
      </c>
      <c r="J4757">
        <v>0</v>
      </c>
      <c r="K4757">
        <f t="shared" si="447"/>
        <v>0</v>
      </c>
      <c r="L4757">
        <f t="shared" si="448"/>
        <v>0</v>
      </c>
      <c r="M4757" t="b">
        <f t="shared" si="449"/>
        <v>0</v>
      </c>
      <c r="N4757" t="str">
        <f>VLOOKUP(B4757,Sheet3!$D$2:$I$578,6,FALSE)</f>
        <v>Daniel Ehret</v>
      </c>
      <c r="O4757" t="str">
        <f t="shared" si="450"/>
        <v>Emmanuel WINGENDER</v>
      </c>
      <c r="P4757" t="b">
        <f t="shared" si="451"/>
        <v>0</v>
      </c>
      <c r="Q4757" t="b">
        <f>AND(M4757,ISNA(VLOOKUP(B4757,Sheet4!$A$1:$A$529,1,FALSE)))</f>
        <v>0</v>
      </c>
    </row>
    <row r="4758" spans="1:17">
      <c r="A4758" t="str">
        <f t="shared" si="446"/>
        <v>Michel GILARDEAU</v>
      </c>
      <c r="B4758" t="s">
        <v>4262</v>
      </c>
      <c r="C4758" t="e">
        <f>VLOOKUP(B4758,Sheet5!$A$1158:$A$1246,1,FALSE)</f>
        <v>#N/A</v>
      </c>
      <c r="D4758" t="s">
        <v>11</v>
      </c>
      <c r="E4758" t="s">
        <v>31</v>
      </c>
      <c r="F4758" t="s">
        <v>4267</v>
      </c>
      <c r="G4758" t="s">
        <v>12382</v>
      </c>
      <c r="H4758" t="s">
        <v>43</v>
      </c>
      <c r="I4758">
        <v>1399</v>
      </c>
      <c r="J4758">
        <v>2.6129020208400001E-2</v>
      </c>
      <c r="K4758">
        <f t="shared" si="447"/>
        <v>0</v>
      </c>
      <c r="L4758">
        <f t="shared" si="448"/>
        <v>0</v>
      </c>
      <c r="M4758" t="b">
        <f t="shared" si="449"/>
        <v>0</v>
      </c>
      <c r="N4758" t="str">
        <f>VLOOKUP(B4758,Sheet3!$D$2:$I$578,6,FALSE)</f>
        <v>Daniel Ehret</v>
      </c>
      <c r="O4758" t="str">
        <f t="shared" si="450"/>
        <v>Michel GILARDEAU</v>
      </c>
      <c r="P4758" t="b">
        <f t="shared" si="451"/>
        <v>0</v>
      </c>
      <c r="Q4758" t="b">
        <f>AND(M4758,ISNA(VLOOKUP(B4758,Sheet4!$A$1:$A$529,1,FALSE)))</f>
        <v>0</v>
      </c>
    </row>
    <row r="4759" spans="1:17">
      <c r="A4759" t="str">
        <f t="shared" si="446"/>
        <v>Patrick DUTTER</v>
      </c>
      <c r="B4759" t="s">
        <v>4262</v>
      </c>
      <c r="C4759" t="e">
        <f>VLOOKUP(B4759,Sheet5!$A$1158:$A$1246,1,FALSE)</f>
        <v>#N/A</v>
      </c>
      <c r="D4759" t="s">
        <v>11</v>
      </c>
      <c r="E4759" t="s">
        <v>100</v>
      </c>
      <c r="F4759" t="s">
        <v>4268</v>
      </c>
      <c r="G4759" t="s">
        <v>12383</v>
      </c>
      <c r="H4759" t="s">
        <v>10</v>
      </c>
      <c r="I4759">
        <v>556</v>
      </c>
      <c r="J4759">
        <v>1.0384371147899999E-2</v>
      </c>
      <c r="K4759">
        <f t="shared" si="447"/>
        <v>0</v>
      </c>
      <c r="L4759">
        <f t="shared" si="448"/>
        <v>0</v>
      </c>
      <c r="M4759" t="b">
        <f t="shared" si="449"/>
        <v>0</v>
      </c>
      <c r="N4759" t="str">
        <f>VLOOKUP(B4759,Sheet3!$D$2:$I$578,6,FALSE)</f>
        <v>Daniel Ehret</v>
      </c>
      <c r="O4759" t="str">
        <f t="shared" si="450"/>
        <v>Patrick DUTTER</v>
      </c>
      <c r="P4759" t="b">
        <f t="shared" si="451"/>
        <v>0</v>
      </c>
      <c r="Q4759" t="b">
        <f>AND(M4759,ISNA(VLOOKUP(B4759,Sheet4!$A$1:$A$529,1,FALSE)))</f>
        <v>0</v>
      </c>
    </row>
    <row r="4760" spans="1:17">
      <c r="A4760" t="str">
        <f t="shared" si="446"/>
        <v>Daniel EHRET</v>
      </c>
      <c r="B4760" t="s">
        <v>4262</v>
      </c>
      <c r="C4760" t="e">
        <f>VLOOKUP(B4760,Sheet5!$A$1158:$A$1246,1,FALSE)</f>
        <v>#N/A</v>
      </c>
      <c r="D4760" t="s">
        <v>11</v>
      </c>
      <c r="E4760" t="s">
        <v>73</v>
      </c>
      <c r="F4760" t="s">
        <v>4269</v>
      </c>
      <c r="G4760" t="s">
        <v>12384</v>
      </c>
      <c r="H4760" t="s">
        <v>7</v>
      </c>
      <c r="I4760">
        <v>11888</v>
      </c>
      <c r="J4760">
        <v>0.222031302529</v>
      </c>
      <c r="K4760">
        <f t="shared" si="447"/>
        <v>11888</v>
      </c>
      <c r="L4760" t="str">
        <f t="shared" si="448"/>
        <v>VEC</v>
      </c>
      <c r="M4760" t="b">
        <f t="shared" si="449"/>
        <v>0</v>
      </c>
      <c r="N4760" t="str">
        <f>VLOOKUP(B4760,Sheet3!$D$2:$I$578,6,FALSE)</f>
        <v>Daniel Ehret</v>
      </c>
      <c r="O4760" t="str">
        <f t="shared" si="450"/>
        <v>Daniel EHRET</v>
      </c>
      <c r="P4760" t="b">
        <f t="shared" si="451"/>
        <v>1</v>
      </c>
      <c r="Q4760" t="b">
        <f>AND(M4760,ISNA(VLOOKUP(B4760,Sheet4!$A$1:$A$529,1,FALSE)))</f>
        <v>0</v>
      </c>
    </row>
    <row r="4761" spans="1:17">
      <c r="A4761" t="str">
        <f t="shared" si="446"/>
        <v>Daniel WEBER</v>
      </c>
      <c r="B4761" t="s">
        <v>4262</v>
      </c>
      <c r="C4761" t="e">
        <f>VLOOKUP(B4761,Sheet5!$A$1158:$A$1246,1,FALSE)</f>
        <v>#N/A</v>
      </c>
      <c r="D4761" t="s">
        <v>11</v>
      </c>
      <c r="E4761" t="s">
        <v>73</v>
      </c>
      <c r="F4761" t="s">
        <v>3160</v>
      </c>
      <c r="G4761" t="s">
        <v>11508</v>
      </c>
      <c r="H4761" t="s">
        <v>29</v>
      </c>
      <c r="I4761">
        <v>1080</v>
      </c>
      <c r="J4761">
        <v>2.0171080647E-2</v>
      </c>
      <c r="K4761">
        <f t="shared" si="447"/>
        <v>11888</v>
      </c>
      <c r="L4761" t="str">
        <f t="shared" si="448"/>
        <v>VEC</v>
      </c>
      <c r="M4761" t="b">
        <f t="shared" si="449"/>
        <v>1</v>
      </c>
      <c r="N4761" t="str">
        <f>VLOOKUP(B4761,Sheet3!$D$2:$I$578,6,FALSE)</f>
        <v>Daniel Ehret</v>
      </c>
      <c r="O4761" t="str">
        <f t="shared" si="450"/>
        <v>Daniel WEBER</v>
      </c>
      <c r="P4761" t="b">
        <f t="shared" si="451"/>
        <v>0</v>
      </c>
      <c r="Q4761" t="b">
        <f>AND(M4761,ISNA(VLOOKUP(B4761,Sheet4!$A$1:$A$529,1,FALSE)))</f>
        <v>1</v>
      </c>
    </row>
    <row r="4762" spans="1:17">
      <c r="A4762" t="str">
        <f t="shared" si="446"/>
        <v xml:space="preserve"> </v>
      </c>
      <c r="B4762" t="s">
        <v>4270</v>
      </c>
      <c r="C4762" t="e">
        <f>VLOOKUP(B4762,Sheet5!$A$1158:$A$1246,1,FALSE)</f>
        <v>#N/A</v>
      </c>
      <c r="G4762" t="s">
        <v>9202</v>
      </c>
      <c r="H4762" t="s">
        <v>1</v>
      </c>
      <c r="I4762">
        <v>91200</v>
      </c>
      <c r="J4762">
        <v>1</v>
      </c>
      <c r="K4762">
        <f t="shared" si="447"/>
        <v>0</v>
      </c>
      <c r="L4762">
        <f t="shared" si="448"/>
        <v>0</v>
      </c>
      <c r="M4762" t="b">
        <f t="shared" si="449"/>
        <v>0</v>
      </c>
      <c r="N4762" t="str">
        <f>VLOOKUP(B4762,Sheet3!$D$2:$I$578,6,FALSE)</f>
        <v>Astrid Scharly</v>
      </c>
      <c r="O4762" t="str">
        <f t="shared" si="450"/>
        <v xml:space="preserve"> </v>
      </c>
      <c r="P4762" t="b">
        <f t="shared" si="451"/>
        <v>0</v>
      </c>
      <c r="Q4762" t="b">
        <f>AND(M4762,ISNA(VLOOKUP(B4762,Sheet4!$A$1:$A$529,1,FALSE)))</f>
        <v>0</v>
      </c>
    </row>
    <row r="4763" spans="1:17">
      <c r="A4763" t="str">
        <f t="shared" si="446"/>
        <v xml:space="preserve"> </v>
      </c>
      <c r="B4763" t="s">
        <v>4270</v>
      </c>
      <c r="C4763" t="e">
        <f>VLOOKUP(B4763,Sheet5!$A$1158:$A$1246,1,FALSE)</f>
        <v>#N/A</v>
      </c>
      <c r="G4763" t="s">
        <v>9202</v>
      </c>
      <c r="H4763" t="s">
        <v>2</v>
      </c>
      <c r="I4763">
        <v>40251</v>
      </c>
      <c r="J4763">
        <v>0.44134868421099999</v>
      </c>
      <c r="K4763">
        <f t="shared" si="447"/>
        <v>0</v>
      </c>
      <c r="L4763">
        <f t="shared" si="448"/>
        <v>0</v>
      </c>
      <c r="M4763" t="b">
        <f t="shared" si="449"/>
        <v>0</v>
      </c>
      <c r="N4763" t="str">
        <f>VLOOKUP(B4763,Sheet3!$D$2:$I$578,6,FALSE)</f>
        <v>Astrid Scharly</v>
      </c>
      <c r="O4763" t="str">
        <f t="shared" si="450"/>
        <v xml:space="preserve"> </v>
      </c>
      <c r="P4763" t="b">
        <f t="shared" si="451"/>
        <v>0</v>
      </c>
      <c r="Q4763" t="b">
        <f>AND(M4763,ISNA(VLOOKUP(B4763,Sheet4!$A$1:$A$529,1,FALSE)))</f>
        <v>0</v>
      </c>
    </row>
    <row r="4764" spans="1:17">
      <c r="A4764" t="str">
        <f t="shared" si="446"/>
        <v xml:space="preserve"> </v>
      </c>
      <c r="B4764" t="s">
        <v>4270</v>
      </c>
      <c r="C4764" t="e">
        <f>VLOOKUP(B4764,Sheet5!$A$1158:$A$1246,1,FALSE)</f>
        <v>#N/A</v>
      </c>
      <c r="G4764" t="s">
        <v>9202</v>
      </c>
      <c r="H4764" t="s">
        <v>3</v>
      </c>
      <c r="I4764">
        <v>707</v>
      </c>
      <c r="J4764">
        <v>7.7521929824600003E-3</v>
      </c>
      <c r="K4764">
        <f t="shared" si="447"/>
        <v>0</v>
      </c>
      <c r="L4764">
        <f t="shared" si="448"/>
        <v>0</v>
      </c>
      <c r="M4764" t="b">
        <f t="shared" si="449"/>
        <v>0</v>
      </c>
      <c r="N4764" t="str">
        <f>VLOOKUP(B4764,Sheet3!$D$2:$I$578,6,FALSE)</f>
        <v>Astrid Scharly</v>
      </c>
      <c r="O4764" t="str">
        <f t="shared" si="450"/>
        <v xml:space="preserve"> </v>
      </c>
      <c r="P4764" t="b">
        <f t="shared" si="451"/>
        <v>0</v>
      </c>
      <c r="Q4764" t="b">
        <f>AND(M4764,ISNA(VLOOKUP(B4764,Sheet4!$A$1:$A$529,1,FALSE)))</f>
        <v>0</v>
      </c>
    </row>
    <row r="4765" spans="1:17">
      <c r="A4765" t="str">
        <f t="shared" si="446"/>
        <v>Brigitte TINOT</v>
      </c>
      <c r="B4765" t="s">
        <v>4270</v>
      </c>
      <c r="C4765" t="e">
        <f>VLOOKUP(B4765,Sheet5!$A$1158:$A$1246,1,FALSE)</f>
        <v>#N/A</v>
      </c>
      <c r="D4765" t="s">
        <v>4</v>
      </c>
      <c r="E4765" t="s">
        <v>103</v>
      </c>
      <c r="F4765" t="s">
        <v>4271</v>
      </c>
      <c r="G4765" t="s">
        <v>12385</v>
      </c>
      <c r="H4765" t="s">
        <v>17</v>
      </c>
      <c r="I4765">
        <v>8953</v>
      </c>
      <c r="J4765">
        <v>0.17819752398399999</v>
      </c>
      <c r="K4765">
        <f t="shared" si="447"/>
        <v>0</v>
      </c>
      <c r="L4765">
        <f t="shared" si="448"/>
        <v>0</v>
      </c>
      <c r="M4765" t="b">
        <f t="shared" si="449"/>
        <v>0</v>
      </c>
      <c r="N4765" t="str">
        <f>VLOOKUP(B4765,Sheet3!$D$2:$I$578,6,FALSE)</f>
        <v>Astrid Scharly</v>
      </c>
      <c r="O4765" t="str">
        <f t="shared" si="450"/>
        <v>Brigitte TINOT</v>
      </c>
      <c r="P4765" t="b">
        <f t="shared" si="451"/>
        <v>0</v>
      </c>
      <c r="Q4765" t="b">
        <f>AND(M4765,ISNA(VLOOKUP(B4765,Sheet4!$A$1:$A$529,1,FALSE)))</f>
        <v>0</v>
      </c>
    </row>
    <row r="4766" spans="1:17">
      <c r="A4766" t="str">
        <f t="shared" si="446"/>
        <v>Rémy WENDLING</v>
      </c>
      <c r="B4766" t="s">
        <v>4270</v>
      </c>
      <c r="C4766" t="e">
        <f>VLOOKUP(B4766,Sheet5!$A$1158:$A$1246,1,FALSE)</f>
        <v>#N/A</v>
      </c>
      <c r="D4766" t="s">
        <v>11</v>
      </c>
      <c r="E4766" t="s">
        <v>9018</v>
      </c>
      <c r="F4766" t="s">
        <v>4272</v>
      </c>
      <c r="G4766" t="s">
        <v>12386</v>
      </c>
      <c r="H4766" t="s">
        <v>271</v>
      </c>
      <c r="I4766">
        <v>416</v>
      </c>
      <c r="J4766">
        <v>8.2799251622099994E-3</v>
      </c>
      <c r="K4766">
        <f t="shared" si="447"/>
        <v>0</v>
      </c>
      <c r="L4766">
        <f t="shared" si="448"/>
        <v>0</v>
      </c>
      <c r="M4766" t="b">
        <f t="shared" si="449"/>
        <v>0</v>
      </c>
      <c r="N4766" t="str">
        <f>VLOOKUP(B4766,Sheet3!$D$2:$I$578,6,FALSE)</f>
        <v>Astrid Scharly</v>
      </c>
      <c r="O4766" t="str">
        <f t="shared" si="450"/>
        <v>Rémy WENDLING</v>
      </c>
      <c r="P4766" t="b">
        <f t="shared" si="451"/>
        <v>0</v>
      </c>
      <c r="Q4766" t="b">
        <f>AND(M4766,ISNA(VLOOKUP(B4766,Sheet4!$A$1:$A$529,1,FALSE)))</f>
        <v>0</v>
      </c>
    </row>
    <row r="4767" spans="1:17">
      <c r="A4767" t="str">
        <f t="shared" si="446"/>
        <v>Anne-Sophie FRELIGER</v>
      </c>
      <c r="B4767" t="s">
        <v>4270</v>
      </c>
      <c r="C4767" t="e">
        <f>VLOOKUP(B4767,Sheet5!$A$1158:$A$1246,1,FALSE)</f>
        <v>#N/A</v>
      </c>
      <c r="D4767" t="s">
        <v>4</v>
      </c>
      <c r="E4767" t="s">
        <v>480</v>
      </c>
      <c r="F4767" t="s">
        <v>4273</v>
      </c>
      <c r="G4767" t="s">
        <v>12387</v>
      </c>
      <c r="H4767" t="s">
        <v>43</v>
      </c>
      <c r="I4767">
        <v>945</v>
      </c>
      <c r="J4767">
        <v>1.8808964611300001E-2</v>
      </c>
      <c r="K4767">
        <f t="shared" si="447"/>
        <v>0</v>
      </c>
      <c r="L4767">
        <f t="shared" si="448"/>
        <v>0</v>
      </c>
      <c r="M4767" t="b">
        <f t="shared" si="449"/>
        <v>0</v>
      </c>
      <c r="N4767" t="str">
        <f>VLOOKUP(B4767,Sheet3!$D$2:$I$578,6,FALSE)</f>
        <v>Astrid Scharly</v>
      </c>
      <c r="O4767" t="str">
        <f t="shared" si="450"/>
        <v>Anne-Sophie FRELIGER</v>
      </c>
      <c r="P4767" t="b">
        <f t="shared" si="451"/>
        <v>0</v>
      </c>
      <c r="Q4767" t="b">
        <f>AND(M4767,ISNA(VLOOKUP(B4767,Sheet4!$A$1:$A$529,1,FALSE)))</f>
        <v>0</v>
      </c>
    </row>
    <row r="4768" spans="1:17">
      <c r="A4768" t="str">
        <f t="shared" si="446"/>
        <v>Astrid SCHARLY</v>
      </c>
      <c r="B4768" t="s">
        <v>4270</v>
      </c>
      <c r="C4768" t="e">
        <f>VLOOKUP(B4768,Sheet5!$A$1158:$A$1246,1,FALSE)</f>
        <v>#N/A</v>
      </c>
      <c r="D4768" t="s">
        <v>4</v>
      </c>
      <c r="E4768" t="s">
        <v>4274</v>
      </c>
      <c r="F4768" t="s">
        <v>4275</v>
      </c>
      <c r="G4768" t="s">
        <v>12388</v>
      </c>
      <c r="H4768" t="s">
        <v>21</v>
      </c>
      <c r="I4768">
        <v>8043</v>
      </c>
      <c r="J4768">
        <v>0.160085187692</v>
      </c>
      <c r="K4768">
        <f t="shared" si="447"/>
        <v>8043</v>
      </c>
      <c r="L4768" t="str">
        <f t="shared" si="448"/>
        <v>SOC</v>
      </c>
      <c r="M4768" t="b">
        <f t="shared" si="449"/>
        <v>0</v>
      </c>
      <c r="N4768" t="str">
        <f>VLOOKUP(B4768,Sheet3!$D$2:$I$578,6,FALSE)</f>
        <v>Astrid Scharly</v>
      </c>
      <c r="O4768" t="str">
        <f t="shared" si="450"/>
        <v>Astrid SCHARLY</v>
      </c>
      <c r="P4768" t="b">
        <f t="shared" si="451"/>
        <v>1</v>
      </c>
      <c r="Q4768" t="b">
        <f>AND(M4768,ISNA(VLOOKUP(B4768,Sheet4!$A$1:$A$529,1,FALSE)))</f>
        <v>0</v>
      </c>
    </row>
    <row r="4769" spans="1:17">
      <c r="A4769" t="str">
        <f t="shared" si="446"/>
        <v>Jeanne-Françoise LANGLADE</v>
      </c>
      <c r="B4769" t="s">
        <v>4270</v>
      </c>
      <c r="C4769" t="e">
        <f>VLOOKUP(B4769,Sheet5!$A$1158:$A$1246,1,FALSE)</f>
        <v>#N/A</v>
      </c>
      <c r="D4769" t="s">
        <v>4</v>
      </c>
      <c r="E4769" t="s">
        <v>9174</v>
      </c>
      <c r="F4769" t="s">
        <v>1363</v>
      </c>
      <c r="G4769" t="s">
        <v>10129</v>
      </c>
      <c r="H4769" t="s">
        <v>10</v>
      </c>
      <c r="I4769">
        <v>232</v>
      </c>
      <c r="J4769">
        <v>4.6176505712399998E-3</v>
      </c>
      <c r="K4769">
        <f t="shared" si="447"/>
        <v>8043</v>
      </c>
      <c r="L4769" t="str">
        <f t="shared" si="448"/>
        <v>SOC</v>
      </c>
      <c r="M4769" t="b">
        <f t="shared" si="449"/>
        <v>0</v>
      </c>
      <c r="N4769" t="str">
        <f>VLOOKUP(B4769,Sheet3!$D$2:$I$578,6,FALSE)</f>
        <v>Astrid Scharly</v>
      </c>
      <c r="O4769" t="str">
        <f t="shared" si="450"/>
        <v>Jeanne-Françoise LANGLADE</v>
      </c>
      <c r="P4769" t="b">
        <f t="shared" si="451"/>
        <v>0</v>
      </c>
      <c r="Q4769" t="b">
        <f>AND(M4769,ISNA(VLOOKUP(B4769,Sheet4!$A$1:$A$529,1,FALSE)))</f>
        <v>0</v>
      </c>
    </row>
    <row r="4770" spans="1:17">
      <c r="A4770" t="str">
        <f t="shared" si="446"/>
        <v>Laurent FURST</v>
      </c>
      <c r="B4770" t="s">
        <v>4270</v>
      </c>
      <c r="C4770" t="e">
        <f>VLOOKUP(B4770,Sheet5!$A$1158:$A$1246,1,FALSE)</f>
        <v>#N/A</v>
      </c>
      <c r="D4770" t="s">
        <v>11</v>
      </c>
      <c r="E4770" t="s">
        <v>342</v>
      </c>
      <c r="F4770" t="s">
        <v>4276</v>
      </c>
      <c r="G4770" t="s">
        <v>12389</v>
      </c>
      <c r="H4770" t="s">
        <v>26</v>
      </c>
      <c r="I4770">
        <v>25964</v>
      </c>
      <c r="J4770">
        <v>0.51677879065300003</v>
      </c>
      <c r="K4770">
        <f t="shared" si="447"/>
        <v>8043</v>
      </c>
      <c r="L4770" t="str">
        <f t="shared" si="448"/>
        <v>SOC</v>
      </c>
      <c r="M4770" t="b">
        <f t="shared" si="449"/>
        <v>0</v>
      </c>
      <c r="N4770" t="str">
        <f>VLOOKUP(B4770,Sheet3!$D$2:$I$578,6,FALSE)</f>
        <v>Astrid Scharly</v>
      </c>
      <c r="O4770" t="str">
        <f t="shared" si="450"/>
        <v>Laurent FURST</v>
      </c>
      <c r="P4770" t="b">
        <f t="shared" si="451"/>
        <v>0</v>
      </c>
      <c r="Q4770" t="b">
        <f>AND(M4770,ISNA(VLOOKUP(B4770,Sheet4!$A$1:$A$529,1,FALSE)))</f>
        <v>0</v>
      </c>
    </row>
    <row r="4771" spans="1:17">
      <c r="A4771" t="str">
        <f t="shared" si="446"/>
        <v>Jean VOGEL</v>
      </c>
      <c r="B4771" t="s">
        <v>4270</v>
      </c>
      <c r="C4771" t="e">
        <f>VLOOKUP(B4771,Sheet5!$A$1158:$A$1246,1,FALSE)</f>
        <v>#N/A</v>
      </c>
      <c r="D4771" t="s">
        <v>11</v>
      </c>
      <c r="E4771" t="s">
        <v>97</v>
      </c>
      <c r="F4771" t="s">
        <v>4277</v>
      </c>
      <c r="G4771" t="s">
        <v>12390</v>
      </c>
      <c r="H4771" t="s">
        <v>7</v>
      </c>
      <c r="I4771">
        <v>4720</v>
      </c>
      <c r="J4771">
        <v>9.3945304725100001E-2</v>
      </c>
      <c r="K4771">
        <f t="shared" si="447"/>
        <v>8043</v>
      </c>
      <c r="L4771" t="str">
        <f t="shared" si="448"/>
        <v>SOC</v>
      </c>
      <c r="M4771" t="b">
        <f t="shared" si="449"/>
        <v>0</v>
      </c>
      <c r="N4771" t="str">
        <f>VLOOKUP(B4771,Sheet3!$D$2:$I$578,6,FALSE)</f>
        <v>Astrid Scharly</v>
      </c>
      <c r="O4771" t="str">
        <f t="shared" si="450"/>
        <v>Jean VOGEL</v>
      </c>
      <c r="P4771" t="b">
        <f t="shared" si="451"/>
        <v>0</v>
      </c>
      <c r="Q4771" t="b">
        <f>AND(M4771,ISNA(VLOOKUP(B4771,Sheet4!$A$1:$A$529,1,FALSE)))</f>
        <v>0</v>
      </c>
    </row>
    <row r="4772" spans="1:17">
      <c r="A4772" t="str">
        <f t="shared" si="446"/>
        <v>Dorothée UNTERBERGER</v>
      </c>
      <c r="B4772" t="s">
        <v>4270</v>
      </c>
      <c r="C4772" t="e">
        <f>VLOOKUP(B4772,Sheet5!$A$1158:$A$1246,1,FALSE)</f>
        <v>#N/A</v>
      </c>
      <c r="D4772" t="s">
        <v>4</v>
      </c>
      <c r="E4772" t="s">
        <v>9041</v>
      </c>
      <c r="F4772" t="s">
        <v>4278</v>
      </c>
      <c r="G4772" t="s">
        <v>12391</v>
      </c>
      <c r="H4772" t="s">
        <v>19</v>
      </c>
      <c r="I4772">
        <v>969</v>
      </c>
      <c r="J4772">
        <v>1.9286652601400001E-2</v>
      </c>
      <c r="K4772">
        <f t="shared" si="447"/>
        <v>8043</v>
      </c>
      <c r="L4772" t="str">
        <f t="shared" si="448"/>
        <v>SOC</v>
      </c>
      <c r="M4772" t="b">
        <f t="shared" si="449"/>
        <v>1</v>
      </c>
      <c r="N4772" t="str">
        <f>VLOOKUP(B4772,Sheet3!$D$2:$I$578,6,FALSE)</f>
        <v>Astrid Scharly</v>
      </c>
      <c r="O4772" t="str">
        <f t="shared" si="450"/>
        <v>Dorothée UNTERBERGER</v>
      </c>
      <c r="P4772" t="b">
        <f t="shared" si="451"/>
        <v>0</v>
      </c>
      <c r="Q4772" t="b">
        <f>AND(M4772,ISNA(VLOOKUP(B4772,Sheet4!$A$1:$A$529,1,FALSE)))</f>
        <v>1</v>
      </c>
    </row>
    <row r="4773" spans="1:17">
      <c r="A4773" t="str">
        <f t="shared" si="446"/>
        <v xml:space="preserve"> </v>
      </c>
      <c r="B4773" t="s">
        <v>4279</v>
      </c>
      <c r="C4773" t="e">
        <f>VLOOKUP(B4773,Sheet5!$A$1158:$A$1246,1,FALSE)</f>
        <v>#N/A</v>
      </c>
      <c r="G4773" t="s">
        <v>9202</v>
      </c>
      <c r="H4773" t="s">
        <v>1</v>
      </c>
      <c r="I4773">
        <v>84670</v>
      </c>
      <c r="J4773">
        <v>1</v>
      </c>
      <c r="K4773">
        <f t="shared" si="447"/>
        <v>0</v>
      </c>
      <c r="L4773">
        <f t="shared" si="448"/>
        <v>0</v>
      </c>
      <c r="M4773" t="b">
        <f t="shared" si="449"/>
        <v>0</v>
      </c>
      <c r="N4773" t="str">
        <f>VLOOKUP(B4773,Sheet3!$D$2:$I$578,6,FALSE)</f>
        <v>Michèle Comte</v>
      </c>
      <c r="O4773" t="str">
        <f t="shared" si="450"/>
        <v xml:space="preserve"> </v>
      </c>
      <c r="P4773" t="b">
        <f t="shared" si="451"/>
        <v>0</v>
      </c>
      <c r="Q4773" t="b">
        <f>AND(M4773,ISNA(VLOOKUP(B4773,Sheet4!$A$1:$A$529,1,FALSE)))</f>
        <v>0</v>
      </c>
    </row>
    <row r="4774" spans="1:17">
      <c r="A4774" t="str">
        <f t="shared" si="446"/>
        <v xml:space="preserve"> </v>
      </c>
      <c r="B4774" t="s">
        <v>4279</v>
      </c>
      <c r="C4774" t="e">
        <f>VLOOKUP(B4774,Sheet5!$A$1158:$A$1246,1,FALSE)</f>
        <v>#N/A</v>
      </c>
      <c r="G4774" t="s">
        <v>9202</v>
      </c>
      <c r="H4774" t="s">
        <v>2</v>
      </c>
      <c r="I4774">
        <v>37632</v>
      </c>
      <c r="J4774">
        <v>0.44445494271899999</v>
      </c>
      <c r="K4774">
        <f t="shared" si="447"/>
        <v>0</v>
      </c>
      <c r="L4774">
        <f t="shared" si="448"/>
        <v>0</v>
      </c>
      <c r="M4774" t="b">
        <f t="shared" si="449"/>
        <v>0</v>
      </c>
      <c r="N4774" t="str">
        <f>VLOOKUP(B4774,Sheet3!$D$2:$I$578,6,FALSE)</f>
        <v>Michèle Comte</v>
      </c>
      <c r="O4774" t="str">
        <f t="shared" si="450"/>
        <v xml:space="preserve"> </v>
      </c>
      <c r="P4774" t="b">
        <f t="shared" si="451"/>
        <v>0</v>
      </c>
      <c r="Q4774" t="b">
        <f>AND(M4774,ISNA(VLOOKUP(B4774,Sheet4!$A$1:$A$529,1,FALSE)))</f>
        <v>0</v>
      </c>
    </row>
    <row r="4775" spans="1:17">
      <c r="A4775" t="str">
        <f t="shared" si="446"/>
        <v xml:space="preserve"> </v>
      </c>
      <c r="B4775" t="s">
        <v>4279</v>
      </c>
      <c r="C4775" t="e">
        <f>VLOOKUP(B4775,Sheet5!$A$1158:$A$1246,1,FALSE)</f>
        <v>#N/A</v>
      </c>
      <c r="G4775" t="s">
        <v>9202</v>
      </c>
      <c r="H4775" t="s">
        <v>3</v>
      </c>
      <c r="I4775">
        <v>841</v>
      </c>
      <c r="J4775">
        <v>9.9326798157599993E-3</v>
      </c>
      <c r="K4775">
        <f t="shared" si="447"/>
        <v>0</v>
      </c>
      <c r="L4775">
        <f t="shared" si="448"/>
        <v>0</v>
      </c>
      <c r="M4775" t="b">
        <f t="shared" si="449"/>
        <v>0</v>
      </c>
      <c r="N4775" t="str">
        <f>VLOOKUP(B4775,Sheet3!$D$2:$I$578,6,FALSE)</f>
        <v>Michèle Comte</v>
      </c>
      <c r="O4775" t="str">
        <f t="shared" si="450"/>
        <v xml:space="preserve"> </v>
      </c>
      <c r="P4775" t="b">
        <f t="shared" si="451"/>
        <v>0</v>
      </c>
      <c r="Q4775" t="b">
        <f>AND(M4775,ISNA(VLOOKUP(B4775,Sheet4!$A$1:$A$529,1,FALSE)))</f>
        <v>0</v>
      </c>
    </row>
    <row r="4776" spans="1:17">
      <c r="A4776" t="str">
        <f t="shared" si="446"/>
        <v>Liliane BAS</v>
      </c>
      <c r="B4776" t="s">
        <v>4279</v>
      </c>
      <c r="C4776" t="e">
        <f>VLOOKUP(B4776,Sheet5!$A$1158:$A$1246,1,FALSE)</f>
        <v>#N/A</v>
      </c>
      <c r="D4776" t="s">
        <v>4</v>
      </c>
      <c r="E4776" t="s">
        <v>411</v>
      </c>
      <c r="F4776" t="s">
        <v>439</v>
      </c>
      <c r="G4776" t="s">
        <v>9452</v>
      </c>
      <c r="H4776" t="s">
        <v>10</v>
      </c>
      <c r="I4776">
        <v>265</v>
      </c>
      <c r="J4776">
        <v>5.7363032231500001E-3</v>
      </c>
      <c r="K4776">
        <f t="shared" si="447"/>
        <v>0</v>
      </c>
      <c r="L4776">
        <f t="shared" si="448"/>
        <v>0</v>
      </c>
      <c r="M4776" t="b">
        <f t="shared" si="449"/>
        <v>0</v>
      </c>
      <c r="N4776" t="str">
        <f>VLOOKUP(B4776,Sheet3!$D$2:$I$578,6,FALSE)</f>
        <v>Michèle Comte</v>
      </c>
      <c r="O4776" t="str">
        <f t="shared" si="450"/>
        <v>Liliane BAS</v>
      </c>
      <c r="P4776" t="b">
        <f t="shared" si="451"/>
        <v>0</v>
      </c>
      <c r="Q4776" t="b">
        <f>AND(M4776,ISNA(VLOOKUP(B4776,Sheet4!$A$1:$A$529,1,FALSE)))</f>
        <v>0</v>
      </c>
    </row>
    <row r="4777" spans="1:17">
      <c r="A4777" t="str">
        <f t="shared" si="446"/>
        <v>Michèle COMTE</v>
      </c>
      <c r="B4777" t="s">
        <v>4279</v>
      </c>
      <c r="C4777" t="e">
        <f>VLOOKUP(B4777,Sheet5!$A$1158:$A$1246,1,FALSE)</f>
        <v>#N/A</v>
      </c>
      <c r="D4777" t="s">
        <v>4</v>
      </c>
      <c r="E4777" t="s">
        <v>9114</v>
      </c>
      <c r="F4777" t="s">
        <v>2136</v>
      </c>
      <c r="G4777" t="s">
        <v>10714</v>
      </c>
      <c r="H4777" t="s">
        <v>7</v>
      </c>
      <c r="I4777">
        <v>5665</v>
      </c>
      <c r="J4777">
        <v>0.122627010412</v>
      </c>
      <c r="K4777">
        <f t="shared" si="447"/>
        <v>5665</v>
      </c>
      <c r="L4777" t="str">
        <f t="shared" si="448"/>
        <v>VEC</v>
      </c>
      <c r="M4777" t="b">
        <f t="shared" si="449"/>
        <v>0</v>
      </c>
      <c r="N4777" t="str">
        <f>VLOOKUP(B4777,Sheet3!$D$2:$I$578,6,FALSE)</f>
        <v>Michèle Comte</v>
      </c>
      <c r="O4777" t="str">
        <f t="shared" si="450"/>
        <v>Michèle COMTE</v>
      </c>
      <c r="P4777" t="b">
        <f t="shared" si="451"/>
        <v>1</v>
      </c>
      <c r="Q4777" t="b">
        <f>AND(M4777,ISNA(VLOOKUP(B4777,Sheet4!$A$1:$A$529,1,FALSE)))</f>
        <v>0</v>
      </c>
    </row>
    <row r="4778" spans="1:17">
      <c r="A4778" t="str">
        <f t="shared" si="446"/>
        <v>Laurent GNAEDIG</v>
      </c>
      <c r="B4778" t="s">
        <v>4279</v>
      </c>
      <c r="C4778" t="e">
        <f>VLOOKUP(B4778,Sheet5!$A$1158:$A$1246,1,FALSE)</f>
        <v>#N/A</v>
      </c>
      <c r="D4778" t="s">
        <v>11</v>
      </c>
      <c r="E4778" t="s">
        <v>342</v>
      </c>
      <c r="F4778" t="s">
        <v>4280</v>
      </c>
      <c r="G4778" t="s">
        <v>12392</v>
      </c>
      <c r="H4778" t="s">
        <v>17</v>
      </c>
      <c r="I4778">
        <v>8609</v>
      </c>
      <c r="J4778">
        <v>0.186354092257</v>
      </c>
      <c r="K4778">
        <f t="shared" si="447"/>
        <v>5665</v>
      </c>
      <c r="L4778" t="str">
        <f t="shared" si="448"/>
        <v>VEC</v>
      </c>
      <c r="M4778" t="b">
        <f t="shared" si="449"/>
        <v>0</v>
      </c>
      <c r="N4778" t="str">
        <f>VLOOKUP(B4778,Sheet3!$D$2:$I$578,6,FALSE)</f>
        <v>Michèle Comte</v>
      </c>
      <c r="O4778" t="str">
        <f t="shared" si="450"/>
        <v>Laurent GNAEDIG</v>
      </c>
      <c r="P4778" t="b">
        <f t="shared" si="451"/>
        <v>0</v>
      </c>
      <c r="Q4778" t="b">
        <f>AND(M4778,ISNA(VLOOKUP(B4778,Sheet4!$A$1:$A$529,1,FALSE)))</f>
        <v>0</v>
      </c>
    </row>
    <row r="4779" spans="1:17">
      <c r="A4779" t="str">
        <f t="shared" si="446"/>
        <v>Anne-Marie VICTOR</v>
      </c>
      <c r="B4779" t="s">
        <v>4279</v>
      </c>
      <c r="C4779" t="e">
        <f>VLOOKUP(B4779,Sheet5!$A$1158:$A$1246,1,FALSE)</f>
        <v>#N/A</v>
      </c>
      <c r="D4779" t="s">
        <v>4</v>
      </c>
      <c r="E4779" t="s">
        <v>713</v>
      </c>
      <c r="F4779" t="s">
        <v>4281</v>
      </c>
      <c r="G4779" t="s">
        <v>728</v>
      </c>
      <c r="H4779" t="s">
        <v>271</v>
      </c>
      <c r="I4779">
        <v>377</v>
      </c>
      <c r="J4779">
        <v>8.1607030759600005E-3</v>
      </c>
      <c r="K4779">
        <f t="shared" si="447"/>
        <v>5665</v>
      </c>
      <c r="L4779" t="str">
        <f t="shared" si="448"/>
        <v>VEC</v>
      </c>
      <c r="M4779" t="b">
        <f t="shared" si="449"/>
        <v>0</v>
      </c>
      <c r="N4779" t="str">
        <f>VLOOKUP(B4779,Sheet3!$D$2:$I$578,6,FALSE)</f>
        <v>Michèle Comte</v>
      </c>
      <c r="O4779" t="str">
        <f t="shared" si="450"/>
        <v>Anne-Marie VICTOR</v>
      </c>
      <c r="P4779" t="b">
        <f t="shared" si="451"/>
        <v>0</v>
      </c>
      <c r="Q4779" t="b">
        <f>AND(M4779,ISNA(VLOOKUP(B4779,Sheet4!$A$1:$A$529,1,FALSE)))</f>
        <v>0</v>
      </c>
    </row>
    <row r="4780" spans="1:17">
      <c r="A4780" t="str">
        <f t="shared" si="446"/>
        <v>Thierry CARBIENER</v>
      </c>
      <c r="B4780" t="s">
        <v>4279</v>
      </c>
      <c r="C4780" t="e">
        <f>VLOOKUP(B4780,Sheet5!$A$1158:$A$1246,1,FALSE)</f>
        <v>#N/A</v>
      </c>
      <c r="D4780" t="s">
        <v>11</v>
      </c>
      <c r="E4780" t="s">
        <v>264</v>
      </c>
      <c r="F4780" t="s">
        <v>4282</v>
      </c>
      <c r="G4780" t="s">
        <v>12393</v>
      </c>
      <c r="H4780" t="s">
        <v>260</v>
      </c>
      <c r="I4780">
        <v>9477</v>
      </c>
      <c r="J4780">
        <v>0.20514319111599999</v>
      </c>
      <c r="K4780">
        <f t="shared" si="447"/>
        <v>5665</v>
      </c>
      <c r="L4780" t="str">
        <f t="shared" si="448"/>
        <v>VEC</v>
      </c>
      <c r="M4780" t="b">
        <f t="shared" si="449"/>
        <v>0</v>
      </c>
      <c r="N4780" t="str">
        <f>VLOOKUP(B4780,Sheet3!$D$2:$I$578,6,FALSE)</f>
        <v>Michèle Comte</v>
      </c>
      <c r="O4780" t="str">
        <f t="shared" si="450"/>
        <v>Thierry CARBIENER</v>
      </c>
      <c r="P4780" t="b">
        <f t="shared" si="451"/>
        <v>0</v>
      </c>
      <c r="Q4780" t="b">
        <f>AND(M4780,ISNA(VLOOKUP(B4780,Sheet4!$A$1:$A$529,1,FALSE)))</f>
        <v>0</v>
      </c>
    </row>
    <row r="4781" spans="1:17">
      <c r="A4781" t="str">
        <f t="shared" si="446"/>
        <v>Pierre SCHWEITZER</v>
      </c>
      <c r="B4781" t="s">
        <v>4279</v>
      </c>
      <c r="C4781" t="e">
        <f>VLOOKUP(B4781,Sheet5!$A$1158:$A$1246,1,FALSE)</f>
        <v>#N/A</v>
      </c>
      <c r="D4781" t="s">
        <v>11</v>
      </c>
      <c r="E4781" t="s">
        <v>148</v>
      </c>
      <c r="F4781" t="s">
        <v>4283</v>
      </c>
      <c r="G4781" t="s">
        <v>12394</v>
      </c>
      <c r="H4781" t="s">
        <v>43</v>
      </c>
      <c r="I4781">
        <v>872</v>
      </c>
      <c r="J4781">
        <v>1.8875684568300001E-2</v>
      </c>
      <c r="K4781">
        <f t="shared" si="447"/>
        <v>5665</v>
      </c>
      <c r="L4781" t="str">
        <f t="shared" si="448"/>
        <v>VEC</v>
      </c>
      <c r="M4781" t="b">
        <f t="shared" si="449"/>
        <v>0</v>
      </c>
      <c r="N4781" t="str">
        <f>VLOOKUP(B4781,Sheet3!$D$2:$I$578,6,FALSE)</f>
        <v>Michèle Comte</v>
      </c>
      <c r="O4781" t="str">
        <f t="shared" si="450"/>
        <v>Pierre SCHWEITZER</v>
      </c>
      <c r="P4781" t="b">
        <f t="shared" si="451"/>
        <v>0</v>
      </c>
      <c r="Q4781" t="b">
        <f>AND(M4781,ISNA(VLOOKUP(B4781,Sheet4!$A$1:$A$529,1,FALSE)))</f>
        <v>0</v>
      </c>
    </row>
    <row r="4782" spans="1:17">
      <c r="A4782" t="str">
        <f t="shared" si="446"/>
        <v>Etienne SCHMITT</v>
      </c>
      <c r="B4782" t="s">
        <v>4279</v>
      </c>
      <c r="C4782" t="e">
        <f>VLOOKUP(B4782,Sheet5!$A$1158:$A$1246,1,FALSE)</f>
        <v>#N/A</v>
      </c>
      <c r="D4782" t="s">
        <v>11</v>
      </c>
      <c r="E4782" t="s">
        <v>55</v>
      </c>
      <c r="F4782" t="s">
        <v>2156</v>
      </c>
      <c r="G4782" t="s">
        <v>10730</v>
      </c>
      <c r="H4782" t="s">
        <v>271</v>
      </c>
      <c r="I4782">
        <v>168</v>
      </c>
      <c r="J4782">
        <v>3.6365997792099998E-3</v>
      </c>
      <c r="K4782">
        <f t="shared" si="447"/>
        <v>5665</v>
      </c>
      <c r="L4782" t="str">
        <f t="shared" si="448"/>
        <v>VEC</v>
      </c>
      <c r="M4782" t="b">
        <f t="shared" si="449"/>
        <v>0</v>
      </c>
      <c r="N4782" t="str">
        <f>VLOOKUP(B4782,Sheet3!$D$2:$I$578,6,FALSE)</f>
        <v>Michèle Comte</v>
      </c>
      <c r="O4782" t="str">
        <f t="shared" si="450"/>
        <v>Etienne SCHMITT</v>
      </c>
      <c r="P4782" t="b">
        <f t="shared" si="451"/>
        <v>0</v>
      </c>
      <c r="Q4782" t="b">
        <f>AND(M4782,ISNA(VLOOKUP(B4782,Sheet4!$A$1:$A$529,1,FALSE)))</f>
        <v>0</v>
      </c>
    </row>
    <row r="4783" spans="1:17">
      <c r="A4783" t="str">
        <f t="shared" si="446"/>
        <v>Denis LIEB</v>
      </c>
      <c r="B4783" t="s">
        <v>4279</v>
      </c>
      <c r="C4783" t="e">
        <f>VLOOKUP(B4783,Sheet5!$A$1158:$A$1246,1,FALSE)</f>
        <v>#N/A</v>
      </c>
      <c r="D4783" t="s">
        <v>11</v>
      </c>
      <c r="E4783" t="s">
        <v>332</v>
      </c>
      <c r="F4783" t="s">
        <v>4284</v>
      </c>
      <c r="G4783" t="s">
        <v>12395</v>
      </c>
      <c r="H4783" t="s">
        <v>306</v>
      </c>
      <c r="I4783">
        <v>4457</v>
      </c>
      <c r="J4783">
        <v>9.6478126285300003E-2</v>
      </c>
      <c r="K4783">
        <f t="shared" si="447"/>
        <v>5665</v>
      </c>
      <c r="L4783" t="str">
        <f t="shared" si="448"/>
        <v>VEC</v>
      </c>
      <c r="M4783" t="b">
        <f t="shared" si="449"/>
        <v>0</v>
      </c>
      <c r="N4783" t="str">
        <f>VLOOKUP(B4783,Sheet3!$D$2:$I$578,6,FALSE)</f>
        <v>Michèle Comte</v>
      </c>
      <c r="O4783" t="str">
        <f t="shared" si="450"/>
        <v>Denis LIEB</v>
      </c>
      <c r="P4783" t="b">
        <f t="shared" si="451"/>
        <v>0</v>
      </c>
      <c r="Q4783" t="b">
        <f>AND(M4783,ISNA(VLOOKUP(B4783,Sheet4!$A$1:$A$529,1,FALSE)))</f>
        <v>0</v>
      </c>
    </row>
    <row r="4784" spans="1:17">
      <c r="A4784" t="str">
        <f t="shared" si="446"/>
        <v>Bénédicte HERRGOTT</v>
      </c>
      <c r="B4784" t="s">
        <v>4279</v>
      </c>
      <c r="C4784" t="e">
        <f>VLOOKUP(B4784,Sheet5!$A$1158:$A$1246,1,FALSE)</f>
        <v>#N/A</v>
      </c>
      <c r="D4784" t="s">
        <v>4</v>
      </c>
      <c r="E4784" t="s">
        <v>9076</v>
      </c>
      <c r="F4784" t="s">
        <v>4285</v>
      </c>
      <c r="G4784" t="s">
        <v>12396</v>
      </c>
      <c r="H4784" t="s">
        <v>19</v>
      </c>
      <c r="I4784">
        <v>1789</v>
      </c>
      <c r="J4784">
        <v>3.8725458363099999E-2</v>
      </c>
      <c r="K4784">
        <f t="shared" si="447"/>
        <v>5665</v>
      </c>
      <c r="L4784" t="str">
        <f t="shared" si="448"/>
        <v>VEC</v>
      </c>
      <c r="M4784" t="b">
        <f t="shared" si="449"/>
        <v>0</v>
      </c>
      <c r="N4784" t="str">
        <f>VLOOKUP(B4784,Sheet3!$D$2:$I$578,6,FALSE)</f>
        <v>Michèle Comte</v>
      </c>
      <c r="O4784" t="str">
        <f t="shared" si="450"/>
        <v>Bénédicte HERRGOTT</v>
      </c>
      <c r="P4784" t="b">
        <f t="shared" si="451"/>
        <v>0</v>
      </c>
      <c r="Q4784" t="b">
        <f>AND(M4784,ISNA(VLOOKUP(B4784,Sheet4!$A$1:$A$529,1,FALSE)))</f>
        <v>0</v>
      </c>
    </row>
    <row r="4785" spans="1:17">
      <c r="A4785" t="str">
        <f t="shared" si="446"/>
        <v>Patrick HETZEL</v>
      </c>
      <c r="B4785" t="s">
        <v>4279</v>
      </c>
      <c r="C4785" t="e">
        <f>VLOOKUP(B4785,Sheet5!$A$1158:$A$1246,1,FALSE)</f>
        <v>#N/A</v>
      </c>
      <c r="D4785" t="s">
        <v>11</v>
      </c>
      <c r="E4785" t="s">
        <v>100</v>
      </c>
      <c r="F4785" t="s">
        <v>4286</v>
      </c>
      <c r="G4785" t="s">
        <v>12397</v>
      </c>
      <c r="H4785" t="s">
        <v>26</v>
      </c>
      <c r="I4785">
        <v>14518</v>
      </c>
      <c r="J4785">
        <v>0.31426283092000001</v>
      </c>
      <c r="K4785">
        <f t="shared" si="447"/>
        <v>5665</v>
      </c>
      <c r="L4785" t="str">
        <f t="shared" si="448"/>
        <v>VEC</v>
      </c>
      <c r="M4785" t="b">
        <f t="shared" si="449"/>
        <v>1</v>
      </c>
      <c r="N4785" t="str">
        <f>VLOOKUP(B4785,Sheet3!$D$2:$I$578,6,FALSE)</f>
        <v>Michèle Comte</v>
      </c>
      <c r="O4785" t="str">
        <f t="shared" si="450"/>
        <v>Patrick HETZEL</v>
      </c>
      <c r="P4785" t="b">
        <f t="shared" si="451"/>
        <v>0</v>
      </c>
      <c r="Q4785" t="b">
        <f>AND(M4785,ISNA(VLOOKUP(B4785,Sheet4!$A$1:$A$529,1,FALSE)))</f>
        <v>1</v>
      </c>
    </row>
    <row r="4786" spans="1:17">
      <c r="A4786" t="str">
        <f t="shared" si="446"/>
        <v xml:space="preserve"> </v>
      </c>
      <c r="B4786" t="s">
        <v>4287</v>
      </c>
      <c r="C4786" t="e">
        <f>VLOOKUP(B4786,Sheet5!$A$1158:$A$1246,1,FALSE)</f>
        <v>#N/A</v>
      </c>
      <c r="G4786" t="s">
        <v>9202</v>
      </c>
      <c r="H4786" t="s">
        <v>1</v>
      </c>
      <c r="I4786">
        <v>92744</v>
      </c>
      <c r="J4786">
        <v>1</v>
      </c>
      <c r="K4786">
        <f t="shared" si="447"/>
        <v>0</v>
      </c>
      <c r="L4786">
        <f t="shared" si="448"/>
        <v>0</v>
      </c>
      <c r="M4786" t="b">
        <f t="shared" si="449"/>
        <v>0</v>
      </c>
      <c r="N4786" t="str">
        <f>VLOOKUP(B4786,Sheet3!$D$2:$I$578,6,FALSE)</f>
        <v>Nicole Habermacher</v>
      </c>
      <c r="O4786" t="str">
        <f t="shared" si="450"/>
        <v xml:space="preserve"> </v>
      </c>
      <c r="P4786" t="b">
        <f t="shared" si="451"/>
        <v>0</v>
      </c>
      <c r="Q4786" t="b">
        <f>AND(M4786,ISNA(VLOOKUP(B4786,Sheet4!$A$1:$A$529,1,FALSE)))</f>
        <v>0</v>
      </c>
    </row>
    <row r="4787" spans="1:17">
      <c r="A4787" t="str">
        <f t="shared" si="446"/>
        <v xml:space="preserve"> </v>
      </c>
      <c r="B4787" t="s">
        <v>4287</v>
      </c>
      <c r="C4787" t="e">
        <f>VLOOKUP(B4787,Sheet5!$A$1158:$A$1246,1,FALSE)</f>
        <v>#N/A</v>
      </c>
      <c r="G4787" t="s">
        <v>9202</v>
      </c>
      <c r="H4787" t="s">
        <v>2</v>
      </c>
      <c r="I4787">
        <v>42560</v>
      </c>
      <c r="J4787">
        <v>0.45889761062700002</v>
      </c>
      <c r="K4787">
        <f t="shared" si="447"/>
        <v>0</v>
      </c>
      <c r="L4787">
        <f t="shared" si="448"/>
        <v>0</v>
      </c>
      <c r="M4787" t="b">
        <f t="shared" si="449"/>
        <v>0</v>
      </c>
      <c r="N4787" t="str">
        <f>VLOOKUP(B4787,Sheet3!$D$2:$I$578,6,FALSE)</f>
        <v>Nicole Habermacher</v>
      </c>
      <c r="O4787" t="str">
        <f t="shared" si="450"/>
        <v xml:space="preserve"> </v>
      </c>
      <c r="P4787" t="b">
        <f t="shared" si="451"/>
        <v>0</v>
      </c>
      <c r="Q4787" t="b">
        <f>AND(M4787,ISNA(VLOOKUP(B4787,Sheet4!$A$1:$A$529,1,FALSE)))</f>
        <v>0</v>
      </c>
    </row>
    <row r="4788" spans="1:17">
      <c r="A4788" t="str">
        <f t="shared" si="446"/>
        <v xml:space="preserve"> </v>
      </c>
      <c r="B4788" t="s">
        <v>4287</v>
      </c>
      <c r="C4788" t="e">
        <f>VLOOKUP(B4788,Sheet5!$A$1158:$A$1246,1,FALSE)</f>
        <v>#N/A</v>
      </c>
      <c r="G4788" t="s">
        <v>9202</v>
      </c>
      <c r="H4788" t="s">
        <v>3</v>
      </c>
      <c r="I4788">
        <v>1006</v>
      </c>
      <c r="J4788">
        <v>1.0847062882800001E-2</v>
      </c>
      <c r="K4788">
        <f t="shared" si="447"/>
        <v>0</v>
      </c>
      <c r="L4788">
        <f t="shared" si="448"/>
        <v>0</v>
      </c>
      <c r="M4788" t="b">
        <f t="shared" si="449"/>
        <v>0</v>
      </c>
      <c r="N4788" t="str">
        <f>VLOOKUP(B4788,Sheet3!$D$2:$I$578,6,FALSE)</f>
        <v>Nicole Habermacher</v>
      </c>
      <c r="O4788" t="str">
        <f t="shared" si="450"/>
        <v xml:space="preserve"> </v>
      </c>
      <c r="P4788" t="b">
        <f t="shared" si="451"/>
        <v>0</v>
      </c>
      <c r="Q4788" t="b">
        <f>AND(M4788,ISNA(VLOOKUP(B4788,Sheet4!$A$1:$A$529,1,FALSE)))</f>
        <v>0</v>
      </c>
    </row>
    <row r="4789" spans="1:17">
      <c r="A4789" t="str">
        <f t="shared" si="446"/>
        <v>Catherine BAHL</v>
      </c>
      <c r="B4789" t="s">
        <v>4287</v>
      </c>
      <c r="C4789" t="e">
        <f>VLOOKUP(B4789,Sheet5!$A$1158:$A$1246,1,FALSE)</f>
        <v>#N/A</v>
      </c>
      <c r="D4789" t="s">
        <v>4</v>
      </c>
      <c r="E4789" t="s">
        <v>257</v>
      </c>
      <c r="F4789" t="s">
        <v>4288</v>
      </c>
      <c r="G4789" t="s">
        <v>12398</v>
      </c>
      <c r="H4789" t="s">
        <v>271</v>
      </c>
      <c r="I4789">
        <v>7</v>
      </c>
      <c r="J4789">
        <v>1.42340070763E-4</v>
      </c>
      <c r="K4789">
        <f t="shared" si="447"/>
        <v>0</v>
      </c>
      <c r="L4789">
        <f t="shared" si="448"/>
        <v>0</v>
      </c>
      <c r="M4789" t="b">
        <f t="shared" si="449"/>
        <v>0</v>
      </c>
      <c r="N4789" t="str">
        <f>VLOOKUP(B4789,Sheet3!$D$2:$I$578,6,FALSE)</f>
        <v>Nicole Habermacher</v>
      </c>
      <c r="O4789" t="str">
        <f t="shared" si="450"/>
        <v>Catherine BAHL</v>
      </c>
      <c r="P4789" t="b">
        <f t="shared" si="451"/>
        <v>0</v>
      </c>
      <c r="Q4789" t="b">
        <f>AND(M4789,ISNA(VLOOKUP(B4789,Sheet4!$A$1:$A$529,1,FALSE)))</f>
        <v>0</v>
      </c>
    </row>
    <row r="4790" spans="1:17">
      <c r="A4790" t="str">
        <f t="shared" si="446"/>
        <v>Perrine TORRENT</v>
      </c>
      <c r="B4790" t="s">
        <v>4287</v>
      </c>
      <c r="C4790" t="e">
        <f>VLOOKUP(B4790,Sheet5!$A$1158:$A$1246,1,FALSE)</f>
        <v>#N/A</v>
      </c>
      <c r="D4790" t="s">
        <v>4</v>
      </c>
      <c r="E4790" t="s">
        <v>4289</v>
      </c>
      <c r="F4790" t="s">
        <v>4290</v>
      </c>
      <c r="G4790" t="s">
        <v>12399</v>
      </c>
      <c r="H4790" t="s">
        <v>29</v>
      </c>
      <c r="I4790">
        <v>812</v>
      </c>
      <c r="J4790">
        <v>1.65114482085E-2</v>
      </c>
      <c r="K4790">
        <f t="shared" si="447"/>
        <v>0</v>
      </c>
      <c r="L4790">
        <f t="shared" si="448"/>
        <v>0</v>
      </c>
      <c r="M4790" t="b">
        <f t="shared" si="449"/>
        <v>0</v>
      </c>
      <c r="N4790" t="str">
        <f>VLOOKUP(B4790,Sheet3!$D$2:$I$578,6,FALSE)</f>
        <v>Nicole Habermacher</v>
      </c>
      <c r="O4790" t="str">
        <f t="shared" si="450"/>
        <v>Perrine TORRENT</v>
      </c>
      <c r="P4790" t="b">
        <f t="shared" si="451"/>
        <v>0</v>
      </c>
      <c r="Q4790" t="b">
        <f>AND(M4790,ISNA(VLOOKUP(B4790,Sheet4!$A$1:$A$529,1,FALSE)))</f>
        <v>0</v>
      </c>
    </row>
    <row r="4791" spans="1:17">
      <c r="A4791" t="str">
        <f t="shared" si="446"/>
        <v>Séverine CHARRET</v>
      </c>
      <c r="B4791" t="s">
        <v>4287</v>
      </c>
      <c r="C4791" t="e">
        <f>VLOOKUP(B4791,Sheet5!$A$1158:$A$1246,1,FALSE)</f>
        <v>#N/A</v>
      </c>
      <c r="D4791" t="s">
        <v>4</v>
      </c>
      <c r="E4791" t="s">
        <v>9043</v>
      </c>
      <c r="F4791" t="s">
        <v>4291</v>
      </c>
      <c r="G4791" t="s">
        <v>12400</v>
      </c>
      <c r="H4791" t="s">
        <v>19</v>
      </c>
      <c r="I4791">
        <v>870</v>
      </c>
      <c r="J4791">
        <v>1.7690837366300002E-2</v>
      </c>
      <c r="K4791">
        <f t="shared" si="447"/>
        <v>0</v>
      </c>
      <c r="L4791">
        <f t="shared" si="448"/>
        <v>0</v>
      </c>
      <c r="M4791" t="b">
        <f t="shared" si="449"/>
        <v>0</v>
      </c>
      <c r="N4791" t="str">
        <f>VLOOKUP(B4791,Sheet3!$D$2:$I$578,6,FALSE)</f>
        <v>Nicole Habermacher</v>
      </c>
      <c r="O4791" t="str">
        <f t="shared" si="450"/>
        <v>Séverine CHARRET</v>
      </c>
      <c r="P4791" t="b">
        <f t="shared" si="451"/>
        <v>0</v>
      </c>
      <c r="Q4791" t="b">
        <f>AND(M4791,ISNA(VLOOKUP(B4791,Sheet4!$A$1:$A$529,1,FALSE)))</f>
        <v>0</v>
      </c>
    </row>
    <row r="4792" spans="1:17">
      <c r="A4792" t="str">
        <f t="shared" si="446"/>
        <v>Diana GARNIER-LANG</v>
      </c>
      <c r="B4792" t="s">
        <v>4287</v>
      </c>
      <c r="C4792" t="e">
        <f>VLOOKUP(B4792,Sheet5!$A$1158:$A$1246,1,FALSE)</f>
        <v>#N/A</v>
      </c>
      <c r="D4792" t="s">
        <v>4</v>
      </c>
      <c r="E4792" t="s">
        <v>3327</v>
      </c>
      <c r="F4792" t="s">
        <v>4292</v>
      </c>
      <c r="G4792" t="s">
        <v>12401</v>
      </c>
      <c r="H4792" t="s">
        <v>17</v>
      </c>
      <c r="I4792">
        <v>10100</v>
      </c>
      <c r="J4792">
        <v>0.20537638781600001</v>
      </c>
      <c r="K4792">
        <f t="shared" si="447"/>
        <v>0</v>
      </c>
      <c r="L4792">
        <f t="shared" si="448"/>
        <v>0</v>
      </c>
      <c r="M4792" t="b">
        <f t="shared" si="449"/>
        <v>0</v>
      </c>
      <c r="N4792" t="str">
        <f>VLOOKUP(B4792,Sheet3!$D$2:$I$578,6,FALSE)</f>
        <v>Nicole Habermacher</v>
      </c>
      <c r="O4792" t="str">
        <f t="shared" si="450"/>
        <v>Diana GARNIER-LANG</v>
      </c>
      <c r="P4792" t="b">
        <f t="shared" si="451"/>
        <v>0</v>
      </c>
      <c r="Q4792" t="b">
        <f>AND(M4792,ISNA(VLOOKUP(B4792,Sheet4!$A$1:$A$529,1,FALSE)))</f>
        <v>0</v>
      </c>
    </row>
    <row r="4793" spans="1:17">
      <c r="A4793" t="str">
        <f t="shared" si="446"/>
        <v>Catherine GSELL</v>
      </c>
      <c r="B4793" t="s">
        <v>4287</v>
      </c>
      <c r="C4793" t="e">
        <f>VLOOKUP(B4793,Sheet5!$A$1158:$A$1246,1,FALSE)</f>
        <v>#N/A</v>
      </c>
      <c r="D4793" t="s">
        <v>4</v>
      </c>
      <c r="E4793" t="s">
        <v>257</v>
      </c>
      <c r="F4793" t="s">
        <v>4293</v>
      </c>
      <c r="G4793" t="s">
        <v>12402</v>
      </c>
      <c r="H4793" t="s">
        <v>10</v>
      </c>
      <c r="I4793">
        <v>273</v>
      </c>
      <c r="J4793">
        <v>5.5512627597699999E-3</v>
      </c>
      <c r="K4793">
        <f t="shared" si="447"/>
        <v>0</v>
      </c>
      <c r="L4793">
        <f t="shared" si="448"/>
        <v>0</v>
      </c>
      <c r="M4793" t="b">
        <f t="shared" si="449"/>
        <v>0</v>
      </c>
      <c r="N4793" t="str">
        <f>VLOOKUP(B4793,Sheet3!$D$2:$I$578,6,FALSE)</f>
        <v>Nicole Habermacher</v>
      </c>
      <c r="O4793" t="str">
        <f t="shared" si="450"/>
        <v>Catherine GSELL</v>
      </c>
      <c r="P4793" t="b">
        <f t="shared" si="451"/>
        <v>0</v>
      </c>
      <c r="Q4793" t="b">
        <f>AND(M4793,ISNA(VLOOKUP(B4793,Sheet4!$A$1:$A$529,1,FALSE)))</f>
        <v>0</v>
      </c>
    </row>
    <row r="4794" spans="1:17">
      <c r="A4794" t="str">
        <f t="shared" si="446"/>
        <v>Frédéric REISS</v>
      </c>
      <c r="B4794" t="s">
        <v>4287</v>
      </c>
      <c r="C4794" t="e">
        <f>VLOOKUP(B4794,Sheet5!$A$1158:$A$1246,1,FALSE)</f>
        <v>#N/A</v>
      </c>
      <c r="D4794" t="s">
        <v>11</v>
      </c>
      <c r="E4794" t="s">
        <v>9000</v>
      </c>
      <c r="F4794" t="s">
        <v>4294</v>
      </c>
      <c r="G4794" t="s">
        <v>12403</v>
      </c>
      <c r="H4794" t="s">
        <v>26</v>
      </c>
      <c r="I4794">
        <v>26380</v>
      </c>
      <c r="J4794">
        <v>0.53641872382</v>
      </c>
      <c r="K4794">
        <f t="shared" si="447"/>
        <v>0</v>
      </c>
      <c r="L4794">
        <f t="shared" si="448"/>
        <v>0</v>
      </c>
      <c r="M4794" t="b">
        <f t="shared" si="449"/>
        <v>0</v>
      </c>
      <c r="N4794" t="str">
        <f>VLOOKUP(B4794,Sheet3!$D$2:$I$578,6,FALSE)</f>
        <v>Nicole Habermacher</v>
      </c>
      <c r="O4794" t="str">
        <f t="shared" si="450"/>
        <v>Frédéric REISS</v>
      </c>
      <c r="P4794" t="b">
        <f t="shared" si="451"/>
        <v>0</v>
      </c>
      <c r="Q4794" t="b">
        <f>AND(M4794,ISNA(VLOOKUP(B4794,Sheet4!$A$1:$A$529,1,FALSE)))</f>
        <v>0</v>
      </c>
    </row>
    <row r="4795" spans="1:17">
      <c r="A4795" t="str">
        <f t="shared" si="446"/>
        <v>Alphonse SIBLER</v>
      </c>
      <c r="B4795" t="s">
        <v>4287</v>
      </c>
      <c r="C4795" t="e">
        <f>VLOOKUP(B4795,Sheet5!$A$1158:$A$1246,1,FALSE)</f>
        <v>#N/A</v>
      </c>
      <c r="D4795" t="s">
        <v>11</v>
      </c>
      <c r="E4795" t="s">
        <v>2926</v>
      </c>
      <c r="F4795" t="s">
        <v>4295</v>
      </c>
      <c r="G4795" t="s">
        <v>12404</v>
      </c>
      <c r="H4795" t="s">
        <v>29</v>
      </c>
      <c r="I4795">
        <v>946</v>
      </c>
      <c r="J4795">
        <v>1.9236243848899999E-2</v>
      </c>
      <c r="K4795">
        <f t="shared" si="447"/>
        <v>0</v>
      </c>
      <c r="L4795">
        <f t="shared" si="448"/>
        <v>0</v>
      </c>
      <c r="M4795" t="b">
        <f t="shared" si="449"/>
        <v>0</v>
      </c>
      <c r="N4795" t="str">
        <f>VLOOKUP(B4795,Sheet3!$D$2:$I$578,6,FALSE)</f>
        <v>Nicole Habermacher</v>
      </c>
      <c r="O4795" t="str">
        <f t="shared" si="450"/>
        <v>Alphonse SIBLER</v>
      </c>
      <c r="P4795" t="b">
        <f t="shared" si="451"/>
        <v>0</v>
      </c>
      <c r="Q4795" t="b">
        <f>AND(M4795,ISNA(VLOOKUP(B4795,Sheet4!$A$1:$A$529,1,FALSE)))</f>
        <v>0</v>
      </c>
    </row>
    <row r="4796" spans="1:17">
      <c r="A4796" t="str">
        <f t="shared" si="446"/>
        <v>Laure FERRARI</v>
      </c>
      <c r="B4796" t="s">
        <v>4287</v>
      </c>
      <c r="C4796" t="e">
        <f>VLOOKUP(B4796,Sheet5!$A$1158:$A$1246,1,FALSE)</f>
        <v>#N/A</v>
      </c>
      <c r="D4796" t="s">
        <v>4</v>
      </c>
      <c r="E4796" t="s">
        <v>1121</v>
      </c>
      <c r="F4796" t="s">
        <v>1998</v>
      </c>
      <c r="G4796" t="s">
        <v>10611</v>
      </c>
      <c r="H4796" t="s">
        <v>13</v>
      </c>
      <c r="I4796">
        <v>780</v>
      </c>
      <c r="J4796">
        <v>1.5860750742199999E-2</v>
      </c>
      <c r="K4796">
        <f t="shared" si="447"/>
        <v>0</v>
      </c>
      <c r="L4796">
        <f t="shared" si="448"/>
        <v>0</v>
      </c>
      <c r="M4796" t="b">
        <f t="shared" si="449"/>
        <v>0</v>
      </c>
      <c r="N4796" t="str">
        <f>VLOOKUP(B4796,Sheet3!$D$2:$I$578,6,FALSE)</f>
        <v>Nicole Habermacher</v>
      </c>
      <c r="O4796" t="str">
        <f t="shared" si="450"/>
        <v>Laure FERRARI</v>
      </c>
      <c r="P4796" t="b">
        <f t="shared" si="451"/>
        <v>0</v>
      </c>
      <c r="Q4796" t="b">
        <f>AND(M4796,ISNA(VLOOKUP(B4796,Sheet4!$A$1:$A$529,1,FALSE)))</f>
        <v>0</v>
      </c>
    </row>
    <row r="4797" spans="1:17">
      <c r="A4797" t="str">
        <f t="shared" si="446"/>
        <v>Nicole HABERMACHER</v>
      </c>
      <c r="B4797" t="s">
        <v>4287</v>
      </c>
      <c r="C4797" t="e">
        <f>VLOOKUP(B4797,Sheet5!$A$1158:$A$1246,1,FALSE)</f>
        <v>#N/A</v>
      </c>
      <c r="D4797" t="s">
        <v>4</v>
      </c>
      <c r="E4797" t="s">
        <v>524</v>
      </c>
      <c r="F4797" t="s">
        <v>4296</v>
      </c>
      <c r="G4797" t="s">
        <v>12405</v>
      </c>
      <c r="H4797" t="s">
        <v>21</v>
      </c>
      <c r="I4797">
        <v>8648</v>
      </c>
      <c r="J4797">
        <v>0.17585099028000001</v>
      </c>
      <c r="K4797">
        <f t="shared" si="447"/>
        <v>8648</v>
      </c>
      <c r="L4797" t="str">
        <f t="shared" si="448"/>
        <v>SOC</v>
      </c>
      <c r="M4797" t="b">
        <f t="shared" si="449"/>
        <v>0</v>
      </c>
      <c r="N4797" t="str">
        <f>VLOOKUP(B4797,Sheet3!$D$2:$I$578,6,FALSE)</f>
        <v>Nicole Habermacher</v>
      </c>
      <c r="O4797" t="str">
        <f t="shared" si="450"/>
        <v>Nicole HABERMACHER</v>
      </c>
      <c r="P4797" t="b">
        <f t="shared" si="451"/>
        <v>1</v>
      </c>
      <c r="Q4797" t="b">
        <f>AND(M4797,ISNA(VLOOKUP(B4797,Sheet4!$A$1:$A$529,1,FALSE)))</f>
        <v>0</v>
      </c>
    </row>
    <row r="4798" spans="1:17">
      <c r="A4798" t="str">
        <f t="shared" si="446"/>
        <v>Pascal ASCHEBERG</v>
      </c>
      <c r="B4798" t="s">
        <v>4287</v>
      </c>
      <c r="C4798" t="e">
        <f>VLOOKUP(B4798,Sheet5!$A$1158:$A$1246,1,FALSE)</f>
        <v>#N/A</v>
      </c>
      <c r="D4798" t="s">
        <v>11</v>
      </c>
      <c r="E4798" t="s">
        <v>200</v>
      </c>
      <c r="F4798" t="s">
        <v>4297</v>
      </c>
      <c r="G4798" t="s">
        <v>12406</v>
      </c>
      <c r="H4798" t="s">
        <v>271</v>
      </c>
      <c r="I4798">
        <v>362</v>
      </c>
      <c r="J4798">
        <v>7.3610150880499998E-3</v>
      </c>
      <c r="K4798">
        <f t="shared" si="447"/>
        <v>8648</v>
      </c>
      <c r="L4798" t="str">
        <f t="shared" si="448"/>
        <v>SOC</v>
      </c>
      <c r="M4798" t="b">
        <f t="shared" si="449"/>
        <v>1</v>
      </c>
      <c r="N4798" t="str">
        <f>VLOOKUP(B4798,Sheet3!$D$2:$I$578,6,FALSE)</f>
        <v>Nicole Habermacher</v>
      </c>
      <c r="O4798" t="str">
        <f t="shared" si="450"/>
        <v>Pascal ASCHEBERG</v>
      </c>
      <c r="P4798" t="b">
        <f t="shared" si="451"/>
        <v>0</v>
      </c>
      <c r="Q4798" t="b">
        <f>AND(M4798,ISNA(VLOOKUP(B4798,Sheet4!$A$1:$A$529,1,FALSE)))</f>
        <v>1</v>
      </c>
    </row>
    <row r="4799" spans="1:17">
      <c r="A4799" t="str">
        <f t="shared" si="446"/>
        <v xml:space="preserve"> </v>
      </c>
      <c r="B4799" t="s">
        <v>4298</v>
      </c>
      <c r="C4799" t="e">
        <f>VLOOKUP(B4799,Sheet5!$A$1158:$A$1246,1,FALSE)</f>
        <v>#N/A</v>
      </c>
      <c r="G4799" t="s">
        <v>9202</v>
      </c>
      <c r="H4799" t="s">
        <v>1</v>
      </c>
      <c r="I4799">
        <v>88326</v>
      </c>
      <c r="J4799">
        <v>1</v>
      </c>
      <c r="K4799">
        <f t="shared" si="447"/>
        <v>0</v>
      </c>
      <c r="L4799">
        <f t="shared" si="448"/>
        <v>0</v>
      </c>
      <c r="M4799" t="b">
        <f t="shared" si="449"/>
        <v>0</v>
      </c>
      <c r="N4799" t="str">
        <f>VLOOKUP(B4799,Sheet3!$D$2:$I$578,6,FALSE)</f>
        <v>Clarisse Chabod</v>
      </c>
      <c r="O4799" t="str">
        <f t="shared" si="450"/>
        <v xml:space="preserve"> </v>
      </c>
      <c r="P4799" t="b">
        <f t="shared" si="451"/>
        <v>0</v>
      </c>
      <c r="Q4799" t="b">
        <f>AND(M4799,ISNA(VLOOKUP(B4799,Sheet4!$A$1:$A$529,1,FALSE)))</f>
        <v>0</v>
      </c>
    </row>
    <row r="4800" spans="1:17">
      <c r="A4800" t="str">
        <f t="shared" si="446"/>
        <v xml:space="preserve"> </v>
      </c>
      <c r="B4800" t="s">
        <v>4298</v>
      </c>
      <c r="C4800" t="e">
        <f>VLOOKUP(B4800,Sheet5!$A$1158:$A$1246,1,FALSE)</f>
        <v>#N/A</v>
      </c>
      <c r="G4800" t="s">
        <v>9202</v>
      </c>
      <c r="H4800" t="s">
        <v>2</v>
      </c>
      <c r="I4800">
        <v>40613</v>
      </c>
      <c r="J4800">
        <v>0.45980798405899997</v>
      </c>
      <c r="K4800">
        <f t="shared" si="447"/>
        <v>0</v>
      </c>
      <c r="L4800">
        <f t="shared" si="448"/>
        <v>0</v>
      </c>
      <c r="M4800" t="b">
        <f t="shared" si="449"/>
        <v>0</v>
      </c>
      <c r="N4800" t="str">
        <f>VLOOKUP(B4800,Sheet3!$D$2:$I$578,6,FALSE)</f>
        <v>Clarisse Chabod</v>
      </c>
      <c r="O4800" t="str">
        <f t="shared" si="450"/>
        <v xml:space="preserve"> </v>
      </c>
      <c r="P4800" t="b">
        <f t="shared" si="451"/>
        <v>0</v>
      </c>
      <c r="Q4800" t="b">
        <f>AND(M4800,ISNA(VLOOKUP(B4800,Sheet4!$A$1:$A$529,1,FALSE)))</f>
        <v>0</v>
      </c>
    </row>
    <row r="4801" spans="1:17">
      <c r="A4801" t="str">
        <f t="shared" si="446"/>
        <v xml:space="preserve"> </v>
      </c>
      <c r="B4801" t="s">
        <v>4298</v>
      </c>
      <c r="C4801" t="e">
        <f>VLOOKUP(B4801,Sheet5!$A$1158:$A$1246,1,FALSE)</f>
        <v>#N/A</v>
      </c>
      <c r="G4801" t="s">
        <v>9202</v>
      </c>
      <c r="H4801" t="s">
        <v>3</v>
      </c>
      <c r="I4801">
        <v>691</v>
      </c>
      <c r="J4801">
        <v>7.8232909902000002E-3</v>
      </c>
      <c r="K4801">
        <f t="shared" si="447"/>
        <v>0</v>
      </c>
      <c r="L4801">
        <f t="shared" si="448"/>
        <v>0</v>
      </c>
      <c r="M4801" t="b">
        <f t="shared" si="449"/>
        <v>0</v>
      </c>
      <c r="N4801" t="str">
        <f>VLOOKUP(B4801,Sheet3!$D$2:$I$578,6,FALSE)</f>
        <v>Clarisse Chabod</v>
      </c>
      <c r="O4801" t="str">
        <f t="shared" si="450"/>
        <v xml:space="preserve"> </v>
      </c>
      <c r="P4801" t="b">
        <f t="shared" si="451"/>
        <v>0</v>
      </c>
      <c r="Q4801" t="b">
        <f>AND(M4801,ISNA(VLOOKUP(B4801,Sheet4!$A$1:$A$529,1,FALSE)))</f>
        <v>0</v>
      </c>
    </row>
    <row r="4802" spans="1:17">
      <c r="A4802" t="str">
        <f t="shared" si="446"/>
        <v>Jean-Marc CLAUS</v>
      </c>
      <c r="B4802" t="s">
        <v>4298</v>
      </c>
      <c r="C4802" t="e">
        <f>VLOOKUP(B4802,Sheet5!$A$1158:$A$1246,1,FALSE)</f>
        <v>#N/A</v>
      </c>
      <c r="D4802" t="s">
        <v>11</v>
      </c>
      <c r="E4802" t="s">
        <v>51</v>
      </c>
      <c r="F4802" t="s">
        <v>4299</v>
      </c>
      <c r="G4802" t="s">
        <v>12407</v>
      </c>
      <c r="H4802" t="s">
        <v>19</v>
      </c>
      <c r="I4802">
        <v>888</v>
      </c>
      <c r="J4802">
        <v>1.8884777338300001E-2</v>
      </c>
      <c r="K4802">
        <f t="shared" si="447"/>
        <v>0</v>
      </c>
      <c r="L4802">
        <f t="shared" si="448"/>
        <v>0</v>
      </c>
      <c r="M4802" t="b">
        <f t="shared" si="449"/>
        <v>0</v>
      </c>
      <c r="N4802" t="str">
        <f>VLOOKUP(B4802,Sheet3!$D$2:$I$578,6,FALSE)</f>
        <v>Clarisse Chabod</v>
      </c>
      <c r="O4802" t="str">
        <f t="shared" si="450"/>
        <v>Jean-Marc CLAUS</v>
      </c>
      <c r="P4802" t="b">
        <f t="shared" si="451"/>
        <v>0</v>
      </c>
      <c r="Q4802" t="b">
        <f>AND(M4802,ISNA(VLOOKUP(B4802,Sheet4!$A$1:$A$529,1,FALSE)))</f>
        <v>0</v>
      </c>
    </row>
    <row r="4803" spans="1:17">
      <c r="A4803" t="str">
        <f t="shared" ref="A4803:A4866" si="452">O4803</f>
        <v>Arnaud MARKERT</v>
      </c>
      <c r="B4803" t="s">
        <v>4298</v>
      </c>
      <c r="C4803" t="e">
        <f>VLOOKUP(B4803,Sheet5!$A$1158:$A$1246,1,FALSE)</f>
        <v>#N/A</v>
      </c>
      <c r="D4803" t="s">
        <v>11</v>
      </c>
      <c r="E4803" t="s">
        <v>1083</v>
      </c>
      <c r="F4803" t="s">
        <v>4300</v>
      </c>
      <c r="G4803" t="s">
        <v>12408</v>
      </c>
      <c r="H4803" t="s">
        <v>13</v>
      </c>
      <c r="I4803">
        <v>447</v>
      </c>
      <c r="J4803">
        <v>9.5061885925700005E-3</v>
      </c>
      <c r="K4803">
        <f t="shared" ref="K4803:K4866" si="453">IF(B4803&lt;&gt;B4802,0,IF(NOT(ISERR(FIND(H4803,"VECREGSOC"))),IF(I4803&gt;K4802,I4803,K4802),K4802))</f>
        <v>0</v>
      </c>
      <c r="L4803">
        <f t="shared" ref="L4803:L4866" si="454">IF(B4803&lt;&gt;B4802,0,IF(NOT(ISERR(FIND(H4803,"VECREGSOC"))),IF(I4803&gt;K4802,H4803,L4802),L4802))</f>
        <v>0</v>
      </c>
      <c r="M4803" t="b">
        <f t="shared" ref="M4803:M4866" si="455">B4803&lt;&gt;B4804</f>
        <v>0</v>
      </c>
      <c r="N4803" t="str">
        <f>VLOOKUP(B4803,Sheet3!$D$2:$I$578,6,FALSE)</f>
        <v>Clarisse Chabod</v>
      </c>
      <c r="O4803" t="str">
        <f t="shared" si="450"/>
        <v>Arnaud MARKERT</v>
      </c>
      <c r="P4803" t="b">
        <f t="shared" si="451"/>
        <v>0</v>
      </c>
      <c r="Q4803" t="b">
        <f>AND(M4803,ISNA(VLOOKUP(B4803,Sheet4!$A$1:$A$529,1,FALSE)))</f>
        <v>0</v>
      </c>
    </row>
    <row r="4804" spans="1:17">
      <c r="A4804" t="str">
        <f t="shared" si="452"/>
        <v>Georges DIZDAREVIC</v>
      </c>
      <c r="B4804" t="s">
        <v>4298</v>
      </c>
      <c r="C4804" t="e">
        <f>VLOOKUP(B4804,Sheet5!$A$1158:$A$1246,1,FALSE)</f>
        <v>#N/A</v>
      </c>
      <c r="D4804" t="s">
        <v>11</v>
      </c>
      <c r="E4804" t="s">
        <v>3295</v>
      </c>
      <c r="F4804" t="s">
        <v>4301</v>
      </c>
      <c r="G4804" t="s">
        <v>12409</v>
      </c>
      <c r="H4804" t="s">
        <v>10</v>
      </c>
      <c r="I4804">
        <v>124</v>
      </c>
      <c r="J4804">
        <v>2.6370635021899999E-3</v>
      </c>
      <c r="K4804">
        <f t="shared" si="453"/>
        <v>0</v>
      </c>
      <c r="L4804">
        <f t="shared" si="454"/>
        <v>0</v>
      </c>
      <c r="M4804" t="b">
        <f t="shared" si="455"/>
        <v>0</v>
      </c>
      <c r="N4804" t="str">
        <f>VLOOKUP(B4804,Sheet3!$D$2:$I$578,6,FALSE)</f>
        <v>Clarisse Chabod</v>
      </c>
      <c r="O4804" t="str">
        <f t="shared" si="450"/>
        <v>Georges DIZDAREVIC</v>
      </c>
      <c r="P4804" t="b">
        <f t="shared" si="451"/>
        <v>0</v>
      </c>
      <c r="Q4804" t="b">
        <f>AND(M4804,ISNA(VLOOKUP(B4804,Sheet4!$A$1:$A$529,1,FALSE)))</f>
        <v>0</v>
      </c>
    </row>
    <row r="4805" spans="1:17">
      <c r="A4805" t="str">
        <f t="shared" si="452"/>
        <v>Françoise WERCKMANN</v>
      </c>
      <c r="B4805" t="s">
        <v>4298</v>
      </c>
      <c r="C4805" t="e">
        <f>VLOOKUP(B4805,Sheet5!$A$1158:$A$1246,1,FALSE)</f>
        <v>#N/A</v>
      </c>
      <c r="D4805" t="s">
        <v>4</v>
      </c>
      <c r="E4805" t="s">
        <v>9140</v>
      </c>
      <c r="F4805" t="s">
        <v>4302</v>
      </c>
      <c r="G4805" t="s">
        <v>12410</v>
      </c>
      <c r="H4805" t="s">
        <v>29</v>
      </c>
      <c r="I4805">
        <v>1211</v>
      </c>
      <c r="J4805">
        <v>2.5753902428700001E-2</v>
      </c>
      <c r="K4805">
        <f t="shared" si="453"/>
        <v>0</v>
      </c>
      <c r="L4805">
        <f t="shared" si="454"/>
        <v>0</v>
      </c>
      <c r="M4805" t="b">
        <f t="shared" si="455"/>
        <v>0</v>
      </c>
      <c r="N4805" t="str">
        <f>VLOOKUP(B4805,Sheet3!$D$2:$I$578,6,FALSE)</f>
        <v>Clarisse Chabod</v>
      </c>
      <c r="O4805" t="str">
        <f t="shared" si="450"/>
        <v>Françoise WERCKMANN</v>
      </c>
      <c r="P4805" t="b">
        <f t="shared" si="451"/>
        <v>0</v>
      </c>
      <c r="Q4805" t="b">
        <f>AND(M4805,ISNA(VLOOKUP(B4805,Sheet4!$A$1:$A$529,1,FALSE)))</f>
        <v>0</v>
      </c>
    </row>
    <row r="4806" spans="1:17">
      <c r="A4806" t="str">
        <f t="shared" si="452"/>
        <v>Jean-Claude ALTHERR</v>
      </c>
      <c r="B4806" t="s">
        <v>4298</v>
      </c>
      <c r="C4806" t="e">
        <f>VLOOKUP(B4806,Sheet5!$A$1158:$A$1246,1,FALSE)</f>
        <v>#N/A</v>
      </c>
      <c r="D4806" t="s">
        <v>11</v>
      </c>
      <c r="E4806" t="s">
        <v>143</v>
      </c>
      <c r="F4806" t="s">
        <v>4303</v>
      </c>
      <c r="G4806" t="s">
        <v>12411</v>
      </c>
      <c r="H4806" t="s">
        <v>17</v>
      </c>
      <c r="I4806">
        <v>8437</v>
      </c>
      <c r="J4806">
        <v>0.17942665135499999</v>
      </c>
      <c r="K4806">
        <f t="shared" si="453"/>
        <v>0</v>
      </c>
      <c r="L4806">
        <f t="shared" si="454"/>
        <v>0</v>
      </c>
      <c r="M4806" t="b">
        <f t="shared" si="455"/>
        <v>0</v>
      </c>
      <c r="N4806" t="str">
        <f>VLOOKUP(B4806,Sheet3!$D$2:$I$578,6,FALSE)</f>
        <v>Clarisse Chabod</v>
      </c>
      <c r="O4806" t="str">
        <f t="shared" si="450"/>
        <v>Jean-Claude ALTHERR</v>
      </c>
      <c r="P4806" t="b">
        <f t="shared" si="451"/>
        <v>0</v>
      </c>
      <c r="Q4806" t="b">
        <f>AND(M4806,ISNA(VLOOKUP(B4806,Sheet4!$A$1:$A$529,1,FALSE)))</f>
        <v>0</v>
      </c>
    </row>
    <row r="4807" spans="1:17">
      <c r="A4807" t="str">
        <f t="shared" si="452"/>
        <v>Mounir DIARI</v>
      </c>
      <c r="B4807" t="s">
        <v>4298</v>
      </c>
      <c r="C4807" t="e">
        <f>VLOOKUP(B4807,Sheet5!$A$1158:$A$1246,1,FALSE)</f>
        <v>#N/A</v>
      </c>
      <c r="D4807" t="s">
        <v>11</v>
      </c>
      <c r="E4807" t="s">
        <v>4304</v>
      </c>
      <c r="F4807" t="s">
        <v>4305</v>
      </c>
      <c r="G4807" t="s">
        <v>12412</v>
      </c>
      <c r="H4807" t="s">
        <v>271</v>
      </c>
      <c r="I4807">
        <v>75</v>
      </c>
      <c r="J4807">
        <v>1.5949980859999999E-3</v>
      </c>
      <c r="K4807">
        <f t="shared" si="453"/>
        <v>0</v>
      </c>
      <c r="L4807">
        <f t="shared" si="454"/>
        <v>0</v>
      </c>
      <c r="M4807" t="b">
        <f t="shared" si="455"/>
        <v>0</v>
      </c>
      <c r="N4807" t="str">
        <f>VLOOKUP(B4807,Sheet3!$D$2:$I$578,6,FALSE)</f>
        <v>Clarisse Chabod</v>
      </c>
      <c r="O4807" t="str">
        <f t="shared" si="450"/>
        <v>Mounir DIARI</v>
      </c>
      <c r="P4807" t="b">
        <f t="shared" si="451"/>
        <v>0</v>
      </c>
      <c r="Q4807" t="b">
        <f>AND(M4807,ISNA(VLOOKUP(B4807,Sheet4!$A$1:$A$529,1,FALSE)))</f>
        <v>0</v>
      </c>
    </row>
    <row r="4808" spans="1:17">
      <c r="A4808" t="str">
        <f t="shared" si="452"/>
        <v>Clarisse CHABOD</v>
      </c>
      <c r="B4808" t="s">
        <v>4298</v>
      </c>
      <c r="C4808" t="e">
        <f>VLOOKUP(B4808,Sheet5!$A$1158:$A$1246,1,FALSE)</f>
        <v>#N/A</v>
      </c>
      <c r="D4808" t="s">
        <v>4</v>
      </c>
      <c r="E4808" t="s">
        <v>4306</v>
      </c>
      <c r="F4808" t="s">
        <v>4307</v>
      </c>
      <c r="G4808" t="s">
        <v>12413</v>
      </c>
      <c r="H4808" t="s">
        <v>21</v>
      </c>
      <c r="I4808">
        <v>9196</v>
      </c>
      <c r="J4808">
        <v>0.195568031985</v>
      </c>
      <c r="K4808">
        <f t="shared" si="453"/>
        <v>9196</v>
      </c>
      <c r="L4808" t="str">
        <f t="shared" si="454"/>
        <v>SOC</v>
      </c>
      <c r="M4808" t="b">
        <f t="shared" si="455"/>
        <v>0</v>
      </c>
      <c r="N4808" t="str">
        <f>VLOOKUP(B4808,Sheet3!$D$2:$I$578,6,FALSE)</f>
        <v>Clarisse Chabod</v>
      </c>
      <c r="O4808" t="str">
        <f t="shared" si="450"/>
        <v>Clarisse CHABOD</v>
      </c>
      <c r="P4808" t="b">
        <f t="shared" si="451"/>
        <v>1</v>
      </c>
      <c r="Q4808" t="b">
        <f>AND(M4808,ISNA(VLOOKUP(B4808,Sheet4!$A$1:$A$529,1,FALSE)))</f>
        <v>0</v>
      </c>
    </row>
    <row r="4809" spans="1:17">
      <c r="A4809" t="str">
        <f t="shared" si="452"/>
        <v>Jean-Michel DELAYE</v>
      </c>
      <c r="B4809" t="s">
        <v>4298</v>
      </c>
      <c r="C4809" t="e">
        <f>VLOOKUP(B4809,Sheet5!$A$1158:$A$1246,1,FALSE)</f>
        <v>#N/A</v>
      </c>
      <c r="D4809" t="s">
        <v>11</v>
      </c>
      <c r="E4809" t="s">
        <v>82</v>
      </c>
      <c r="F4809" t="s">
        <v>4308</v>
      </c>
      <c r="G4809" t="s">
        <v>12414</v>
      </c>
      <c r="H4809" t="s">
        <v>10</v>
      </c>
      <c r="I4809">
        <v>229</v>
      </c>
      <c r="J4809">
        <v>4.8700608225900003E-3</v>
      </c>
      <c r="K4809">
        <f t="shared" si="453"/>
        <v>9196</v>
      </c>
      <c r="L4809" t="str">
        <f t="shared" si="454"/>
        <v>SOC</v>
      </c>
      <c r="M4809" t="b">
        <f t="shared" si="455"/>
        <v>0</v>
      </c>
      <c r="N4809" t="str">
        <f>VLOOKUP(B4809,Sheet3!$D$2:$I$578,6,FALSE)</f>
        <v>Clarisse Chabod</v>
      </c>
      <c r="O4809" t="str">
        <f t="shared" si="450"/>
        <v>Jean-Michel DELAYE</v>
      </c>
      <c r="P4809" t="b">
        <f t="shared" si="451"/>
        <v>0</v>
      </c>
      <c r="Q4809" t="b">
        <f>AND(M4809,ISNA(VLOOKUP(B4809,Sheet4!$A$1:$A$529,1,FALSE)))</f>
        <v>0</v>
      </c>
    </row>
    <row r="4810" spans="1:17">
      <c r="A4810" t="str">
        <f t="shared" si="452"/>
        <v>François LUDWIG</v>
      </c>
      <c r="B4810" t="s">
        <v>4298</v>
      </c>
      <c r="C4810" t="e">
        <f>VLOOKUP(B4810,Sheet5!$A$1158:$A$1246,1,FALSE)</f>
        <v>#N/A</v>
      </c>
      <c r="D4810" t="s">
        <v>11</v>
      </c>
      <c r="E4810" t="s">
        <v>9125</v>
      </c>
      <c r="F4810" t="s">
        <v>4309</v>
      </c>
      <c r="G4810" t="s">
        <v>12415</v>
      </c>
      <c r="H4810" t="s">
        <v>271</v>
      </c>
      <c r="I4810">
        <v>467</v>
      </c>
      <c r="J4810">
        <v>9.9315214155100001E-3</v>
      </c>
      <c r="K4810">
        <f t="shared" si="453"/>
        <v>9196</v>
      </c>
      <c r="L4810" t="str">
        <f t="shared" si="454"/>
        <v>SOC</v>
      </c>
      <c r="M4810" t="b">
        <f t="shared" si="455"/>
        <v>0</v>
      </c>
      <c r="N4810" t="str">
        <f>VLOOKUP(B4810,Sheet3!$D$2:$I$578,6,FALSE)</f>
        <v>Clarisse Chabod</v>
      </c>
      <c r="O4810" t="str">
        <f t="shared" si="450"/>
        <v>François LUDWIG</v>
      </c>
      <c r="P4810" t="b">
        <f t="shared" si="451"/>
        <v>0</v>
      </c>
      <c r="Q4810" t="b">
        <f>AND(M4810,ISNA(VLOOKUP(B4810,Sheet4!$A$1:$A$529,1,FALSE)))</f>
        <v>0</v>
      </c>
    </row>
    <row r="4811" spans="1:17">
      <c r="A4811" t="str">
        <f t="shared" si="452"/>
        <v>Claude STURNI</v>
      </c>
      <c r="B4811" t="s">
        <v>4298</v>
      </c>
      <c r="C4811" t="e">
        <f>VLOOKUP(B4811,Sheet5!$A$1158:$A$1246,1,FALSE)</f>
        <v>#N/A</v>
      </c>
      <c r="D4811" t="s">
        <v>11</v>
      </c>
      <c r="E4811" t="s">
        <v>208</v>
      </c>
      <c r="F4811" t="s">
        <v>4310</v>
      </c>
      <c r="G4811" t="s">
        <v>12416</v>
      </c>
      <c r="H4811" t="s">
        <v>13</v>
      </c>
      <c r="I4811">
        <v>14042</v>
      </c>
      <c r="J4811">
        <v>0.298626174982</v>
      </c>
      <c r="K4811">
        <f t="shared" si="453"/>
        <v>9196</v>
      </c>
      <c r="L4811" t="str">
        <f t="shared" si="454"/>
        <v>SOC</v>
      </c>
      <c r="M4811" t="b">
        <f t="shared" si="455"/>
        <v>0</v>
      </c>
      <c r="N4811" t="str">
        <f>VLOOKUP(B4811,Sheet3!$D$2:$I$578,6,FALSE)</f>
        <v>Clarisse Chabod</v>
      </c>
      <c r="O4811" t="str">
        <f t="shared" si="450"/>
        <v>Claude STURNI</v>
      </c>
      <c r="P4811" t="b">
        <f t="shared" si="451"/>
        <v>0</v>
      </c>
      <c r="Q4811" t="b">
        <f>AND(M4811,ISNA(VLOOKUP(B4811,Sheet4!$A$1:$A$529,1,FALSE)))</f>
        <v>0</v>
      </c>
    </row>
    <row r="4812" spans="1:17">
      <c r="A4812" t="str">
        <f t="shared" si="452"/>
        <v>Nicole THOMAS</v>
      </c>
      <c r="B4812" t="s">
        <v>4298</v>
      </c>
      <c r="C4812" t="e">
        <f>VLOOKUP(B4812,Sheet5!$A$1158:$A$1246,1,FALSE)</f>
        <v>#N/A</v>
      </c>
      <c r="D4812" t="s">
        <v>4</v>
      </c>
      <c r="E4812" t="s">
        <v>524</v>
      </c>
      <c r="F4812" t="s">
        <v>954</v>
      </c>
      <c r="G4812" t="s">
        <v>1469</v>
      </c>
      <c r="H4812" t="s">
        <v>26</v>
      </c>
      <c r="I4812">
        <v>11906</v>
      </c>
      <c r="J4812">
        <v>0.25320062949299998</v>
      </c>
      <c r="K4812">
        <f t="shared" si="453"/>
        <v>9196</v>
      </c>
      <c r="L4812" t="str">
        <f t="shared" si="454"/>
        <v>SOC</v>
      </c>
      <c r="M4812" t="b">
        <f t="shared" si="455"/>
        <v>1</v>
      </c>
      <c r="N4812" t="str">
        <f>VLOOKUP(B4812,Sheet3!$D$2:$I$578,6,FALSE)</f>
        <v>Clarisse Chabod</v>
      </c>
      <c r="O4812" t="str">
        <f t="shared" si="450"/>
        <v>Nicole THOMAS</v>
      </c>
      <c r="P4812" t="b">
        <f t="shared" si="451"/>
        <v>0</v>
      </c>
      <c r="Q4812" t="b">
        <f>AND(M4812,ISNA(VLOOKUP(B4812,Sheet4!$A$1:$A$529,1,FALSE)))</f>
        <v>1</v>
      </c>
    </row>
    <row r="4813" spans="1:17">
      <c r="A4813" t="str">
        <f t="shared" si="452"/>
        <v xml:space="preserve"> </v>
      </c>
      <c r="B4813" t="s">
        <v>4311</v>
      </c>
      <c r="C4813" t="e">
        <f>VLOOKUP(B4813,Sheet5!$A$1158:$A$1246,1,FALSE)</f>
        <v>#N/A</v>
      </c>
      <c r="G4813" t="s">
        <v>9202</v>
      </c>
      <c r="H4813" t="s">
        <v>1</v>
      </c>
      <c r="I4813">
        <v>74093</v>
      </c>
      <c r="J4813">
        <v>1</v>
      </c>
      <c r="K4813">
        <f t="shared" si="453"/>
        <v>0</v>
      </c>
      <c r="L4813">
        <f t="shared" si="454"/>
        <v>0</v>
      </c>
      <c r="M4813" t="b">
        <f t="shared" si="455"/>
        <v>0</v>
      </c>
      <c r="N4813" t="str">
        <f>VLOOKUP(B4813,Sheet3!$D$2:$I$578,6,FALSE)</f>
        <v>Victorine Valentin</v>
      </c>
      <c r="O4813" t="str">
        <f t="shared" si="450"/>
        <v xml:space="preserve"> </v>
      </c>
      <c r="P4813" t="b">
        <f t="shared" si="451"/>
        <v>0</v>
      </c>
      <c r="Q4813" t="b">
        <f>AND(M4813,ISNA(VLOOKUP(B4813,Sheet4!$A$1:$A$529,1,FALSE)))</f>
        <v>0</v>
      </c>
    </row>
    <row r="4814" spans="1:17">
      <c r="A4814" t="str">
        <f t="shared" si="452"/>
        <v xml:space="preserve"> </v>
      </c>
      <c r="B4814" t="s">
        <v>4311</v>
      </c>
      <c r="C4814" t="e">
        <f>VLOOKUP(B4814,Sheet5!$A$1158:$A$1246,1,FALSE)</f>
        <v>#N/A</v>
      </c>
      <c r="G4814" t="s">
        <v>9202</v>
      </c>
      <c r="H4814" t="s">
        <v>2</v>
      </c>
      <c r="I4814">
        <v>32625</v>
      </c>
      <c r="J4814">
        <v>0.44032499696299998</v>
      </c>
      <c r="K4814">
        <f t="shared" si="453"/>
        <v>0</v>
      </c>
      <c r="L4814">
        <f t="shared" si="454"/>
        <v>0</v>
      </c>
      <c r="M4814" t="b">
        <f t="shared" si="455"/>
        <v>0</v>
      </c>
      <c r="N4814" t="str">
        <f>VLOOKUP(B4814,Sheet3!$D$2:$I$578,6,FALSE)</f>
        <v>Victorine Valentin</v>
      </c>
      <c r="O4814" t="str">
        <f t="shared" ref="O4814:O4877" si="456">E4814&amp;" "&amp;F4814</f>
        <v xml:space="preserve"> </v>
      </c>
      <c r="P4814" t="b">
        <f t="shared" si="451"/>
        <v>0</v>
      </c>
      <c r="Q4814" t="b">
        <f>AND(M4814,ISNA(VLOOKUP(B4814,Sheet4!$A$1:$A$529,1,FALSE)))</f>
        <v>0</v>
      </c>
    </row>
    <row r="4815" spans="1:17">
      <c r="A4815" t="str">
        <f t="shared" si="452"/>
        <v xml:space="preserve"> </v>
      </c>
      <c r="B4815" t="s">
        <v>4311</v>
      </c>
      <c r="C4815" t="e">
        <f>VLOOKUP(B4815,Sheet5!$A$1158:$A$1246,1,FALSE)</f>
        <v>#N/A</v>
      </c>
      <c r="G4815" t="s">
        <v>9202</v>
      </c>
      <c r="H4815" t="s">
        <v>3</v>
      </c>
      <c r="I4815">
        <v>535</v>
      </c>
      <c r="J4815">
        <v>7.2206551226200004E-3</v>
      </c>
      <c r="K4815">
        <f t="shared" si="453"/>
        <v>0</v>
      </c>
      <c r="L4815">
        <f t="shared" si="454"/>
        <v>0</v>
      </c>
      <c r="M4815" t="b">
        <f t="shared" si="455"/>
        <v>0</v>
      </c>
      <c r="N4815" t="str">
        <f>VLOOKUP(B4815,Sheet3!$D$2:$I$578,6,FALSE)</f>
        <v>Victorine Valentin</v>
      </c>
      <c r="O4815" t="str">
        <f t="shared" si="456"/>
        <v xml:space="preserve"> </v>
      </c>
      <c r="P4815" t="b">
        <f t="shared" ref="P4815:P4878" si="457">O4815=N4815</f>
        <v>0</v>
      </c>
      <c r="Q4815" t="b">
        <f>AND(M4815,ISNA(VLOOKUP(B4815,Sheet4!$A$1:$A$529,1,FALSE)))</f>
        <v>0</v>
      </c>
    </row>
    <row r="4816" spans="1:17">
      <c r="A4816" t="str">
        <f t="shared" si="452"/>
        <v>Antoine WALTER</v>
      </c>
      <c r="B4816" t="s">
        <v>4311</v>
      </c>
      <c r="C4816" t="e">
        <f>VLOOKUP(B4816,Sheet5!$A$1158:$A$1246,1,FALSE)</f>
        <v>#N/A</v>
      </c>
      <c r="D4816" t="s">
        <v>11</v>
      </c>
      <c r="E4816" t="s">
        <v>1086</v>
      </c>
      <c r="F4816" t="s">
        <v>1921</v>
      </c>
      <c r="G4816" t="s">
        <v>10548</v>
      </c>
      <c r="H4816" t="s">
        <v>271</v>
      </c>
      <c r="I4816">
        <v>985</v>
      </c>
      <c r="J4816">
        <v>2.4063713873900001E-2</v>
      </c>
      <c r="K4816">
        <f t="shared" si="453"/>
        <v>0</v>
      </c>
      <c r="L4816">
        <f t="shared" si="454"/>
        <v>0</v>
      </c>
      <c r="M4816" t="b">
        <f t="shared" si="455"/>
        <v>0</v>
      </c>
      <c r="N4816" t="str">
        <f>VLOOKUP(B4816,Sheet3!$D$2:$I$578,6,FALSE)</f>
        <v>Victorine Valentin</v>
      </c>
      <c r="O4816" t="str">
        <f t="shared" si="456"/>
        <v>Antoine WALTER</v>
      </c>
      <c r="P4816" t="b">
        <f t="shared" si="457"/>
        <v>0</v>
      </c>
      <c r="Q4816" t="b">
        <f>AND(M4816,ISNA(VLOOKUP(B4816,Sheet4!$A$1:$A$529,1,FALSE)))</f>
        <v>0</v>
      </c>
    </row>
    <row r="4817" spans="1:17">
      <c r="A4817" t="str">
        <f t="shared" si="452"/>
        <v>Frédéric HILBERT</v>
      </c>
      <c r="B4817" t="s">
        <v>4311</v>
      </c>
      <c r="C4817" t="e">
        <f>VLOOKUP(B4817,Sheet5!$A$1158:$A$1246,1,FALSE)</f>
        <v>#N/A</v>
      </c>
      <c r="D4817" t="s">
        <v>11</v>
      </c>
      <c r="E4817" t="s">
        <v>9000</v>
      </c>
      <c r="F4817" t="s">
        <v>4312</v>
      </c>
      <c r="G4817" t="s">
        <v>12417</v>
      </c>
      <c r="H4817" t="s">
        <v>29</v>
      </c>
      <c r="I4817">
        <v>1241</v>
      </c>
      <c r="J4817">
        <v>3.0317836464499998E-2</v>
      </c>
      <c r="K4817">
        <f t="shared" si="453"/>
        <v>0</v>
      </c>
      <c r="L4817">
        <f t="shared" si="454"/>
        <v>0</v>
      </c>
      <c r="M4817" t="b">
        <f t="shared" si="455"/>
        <v>0</v>
      </c>
      <c r="N4817" t="str">
        <f>VLOOKUP(B4817,Sheet3!$D$2:$I$578,6,FALSE)</f>
        <v>Victorine Valentin</v>
      </c>
      <c r="O4817" t="str">
        <f t="shared" si="456"/>
        <v>Frédéric HILBERT</v>
      </c>
      <c r="P4817" t="b">
        <f t="shared" si="457"/>
        <v>0</v>
      </c>
      <c r="Q4817" t="b">
        <f>AND(M4817,ISNA(VLOOKUP(B4817,Sheet4!$A$1:$A$529,1,FALSE)))</f>
        <v>0</v>
      </c>
    </row>
    <row r="4818" spans="1:17">
      <c r="A4818" t="str">
        <f t="shared" si="452"/>
        <v>Éric STRAUMANN</v>
      </c>
      <c r="B4818" t="s">
        <v>4311</v>
      </c>
      <c r="C4818" t="e">
        <f>VLOOKUP(B4818,Sheet5!$A$1158:$A$1246,1,FALSE)</f>
        <v>#N/A</v>
      </c>
      <c r="D4818" t="s">
        <v>11</v>
      </c>
      <c r="E4818" t="s">
        <v>14798</v>
      </c>
      <c r="F4818" t="s">
        <v>4313</v>
      </c>
      <c r="G4818" t="s">
        <v>12418</v>
      </c>
      <c r="H4818" t="s">
        <v>26</v>
      </c>
      <c r="I4818">
        <v>14495</v>
      </c>
      <c r="J4818">
        <v>0.354115261525</v>
      </c>
      <c r="K4818">
        <f t="shared" si="453"/>
        <v>0</v>
      </c>
      <c r="L4818">
        <f t="shared" si="454"/>
        <v>0</v>
      </c>
      <c r="M4818" t="b">
        <f t="shared" si="455"/>
        <v>0</v>
      </c>
      <c r="N4818" t="str">
        <f>VLOOKUP(B4818,Sheet3!$D$2:$I$578,6,FALSE)</f>
        <v>Victorine Valentin</v>
      </c>
      <c r="O4818" t="str">
        <f t="shared" si="456"/>
        <v>Éric STRAUMANN</v>
      </c>
      <c r="P4818" t="b">
        <f t="shared" si="457"/>
        <v>0</v>
      </c>
      <c r="Q4818" t="b">
        <f>AND(M4818,ISNA(VLOOKUP(B4818,Sheet4!$A$1:$A$529,1,FALSE)))</f>
        <v>0</v>
      </c>
    </row>
    <row r="4819" spans="1:17">
      <c r="A4819" t="str">
        <f t="shared" si="452"/>
        <v>Fabien BADARIOTTI</v>
      </c>
      <c r="B4819" t="s">
        <v>4311</v>
      </c>
      <c r="C4819" t="e">
        <f>VLOOKUP(B4819,Sheet5!$A$1158:$A$1246,1,FALSE)</f>
        <v>#N/A</v>
      </c>
      <c r="D4819" t="s">
        <v>11</v>
      </c>
      <c r="E4819" t="s">
        <v>2471</v>
      </c>
      <c r="F4819" t="s">
        <v>4314</v>
      </c>
      <c r="G4819" t="s">
        <v>12419</v>
      </c>
      <c r="H4819" t="s">
        <v>29</v>
      </c>
      <c r="I4819">
        <v>357</v>
      </c>
      <c r="J4819">
        <v>8.7215693938900007E-3</v>
      </c>
      <c r="K4819">
        <f t="shared" si="453"/>
        <v>0</v>
      </c>
      <c r="L4819">
        <f t="shared" si="454"/>
        <v>0</v>
      </c>
      <c r="M4819" t="b">
        <f t="shared" si="455"/>
        <v>0</v>
      </c>
      <c r="N4819" t="str">
        <f>VLOOKUP(B4819,Sheet3!$D$2:$I$578,6,FALSE)</f>
        <v>Victorine Valentin</v>
      </c>
      <c r="O4819" t="str">
        <f t="shared" si="456"/>
        <v>Fabien BADARIOTTI</v>
      </c>
      <c r="P4819" t="b">
        <f t="shared" si="457"/>
        <v>0</v>
      </c>
      <c r="Q4819" t="b">
        <f>AND(M4819,ISNA(VLOOKUP(B4819,Sheet4!$A$1:$A$529,1,FALSE)))</f>
        <v>0</v>
      </c>
    </row>
    <row r="4820" spans="1:17">
      <c r="A4820" t="str">
        <f t="shared" si="452"/>
        <v>Yves BAUMULLER</v>
      </c>
      <c r="B4820" t="s">
        <v>4311</v>
      </c>
      <c r="C4820" t="e">
        <f>VLOOKUP(B4820,Sheet5!$A$1158:$A$1246,1,FALSE)</f>
        <v>#N/A</v>
      </c>
      <c r="D4820" t="s">
        <v>11</v>
      </c>
      <c r="E4820" t="s">
        <v>53</v>
      </c>
      <c r="F4820" t="s">
        <v>4315</v>
      </c>
      <c r="G4820" t="s">
        <v>12420</v>
      </c>
      <c r="H4820" t="s">
        <v>43</v>
      </c>
      <c r="I4820">
        <v>521</v>
      </c>
      <c r="J4820">
        <v>1.27281166785E-2</v>
      </c>
      <c r="K4820">
        <f t="shared" si="453"/>
        <v>0</v>
      </c>
      <c r="L4820">
        <f t="shared" si="454"/>
        <v>0</v>
      </c>
      <c r="M4820" t="b">
        <f t="shared" si="455"/>
        <v>0</v>
      </c>
      <c r="N4820" t="str">
        <f>VLOOKUP(B4820,Sheet3!$D$2:$I$578,6,FALSE)</f>
        <v>Victorine Valentin</v>
      </c>
      <c r="O4820" t="str">
        <f t="shared" si="456"/>
        <v>Yves BAUMULLER</v>
      </c>
      <c r="P4820" t="b">
        <f t="shared" si="457"/>
        <v>0</v>
      </c>
      <c r="Q4820" t="b">
        <f>AND(M4820,ISNA(VLOOKUP(B4820,Sheet4!$A$1:$A$529,1,FALSE)))</f>
        <v>0</v>
      </c>
    </row>
    <row r="4821" spans="1:17">
      <c r="A4821" t="str">
        <f t="shared" si="452"/>
        <v>Victorine VALENTIN</v>
      </c>
      <c r="B4821" t="s">
        <v>4311</v>
      </c>
      <c r="C4821" t="e">
        <f>VLOOKUP(B4821,Sheet5!$A$1158:$A$1246,1,FALSE)</f>
        <v>#N/A</v>
      </c>
      <c r="D4821" t="s">
        <v>4</v>
      </c>
      <c r="E4821" t="s">
        <v>4316</v>
      </c>
      <c r="F4821" t="s">
        <v>4317</v>
      </c>
      <c r="G4821" t="s">
        <v>2461</v>
      </c>
      <c r="H4821" t="s">
        <v>21</v>
      </c>
      <c r="I4821">
        <v>9005</v>
      </c>
      <c r="J4821">
        <v>0.21999364815700001</v>
      </c>
      <c r="K4821">
        <f t="shared" si="453"/>
        <v>9005</v>
      </c>
      <c r="L4821" t="str">
        <f t="shared" si="454"/>
        <v>SOC</v>
      </c>
      <c r="M4821" t="b">
        <f t="shared" si="455"/>
        <v>0</v>
      </c>
      <c r="N4821" t="str">
        <f>VLOOKUP(B4821,Sheet3!$D$2:$I$578,6,FALSE)</f>
        <v>Victorine Valentin</v>
      </c>
      <c r="O4821" t="str">
        <f t="shared" si="456"/>
        <v>Victorine VALENTIN</v>
      </c>
      <c r="P4821" t="b">
        <f t="shared" si="457"/>
        <v>1</v>
      </c>
      <c r="Q4821" t="b">
        <f>AND(M4821,ISNA(VLOOKUP(B4821,Sheet4!$A$1:$A$529,1,FALSE)))</f>
        <v>0</v>
      </c>
    </row>
    <row r="4822" spans="1:17">
      <c r="A4822" t="str">
        <f t="shared" si="452"/>
        <v>Guy PETERSCHMITT</v>
      </c>
      <c r="B4822" t="s">
        <v>4311</v>
      </c>
      <c r="C4822" t="e">
        <f>VLOOKUP(B4822,Sheet5!$A$1158:$A$1246,1,FALSE)</f>
        <v>#N/A</v>
      </c>
      <c r="D4822" t="s">
        <v>11</v>
      </c>
      <c r="E4822" t="s">
        <v>95</v>
      </c>
      <c r="F4822" t="s">
        <v>4318</v>
      </c>
      <c r="G4822" t="s">
        <v>12421</v>
      </c>
      <c r="H4822" t="s">
        <v>19</v>
      </c>
      <c r="I4822">
        <v>659</v>
      </c>
      <c r="J4822">
        <v>1.6099479637500001E-2</v>
      </c>
      <c r="K4822">
        <f t="shared" si="453"/>
        <v>9005</v>
      </c>
      <c r="L4822" t="str">
        <f t="shared" si="454"/>
        <v>SOC</v>
      </c>
      <c r="M4822" t="b">
        <f t="shared" si="455"/>
        <v>0</v>
      </c>
      <c r="N4822" t="str">
        <f>VLOOKUP(B4822,Sheet3!$D$2:$I$578,6,FALSE)</f>
        <v>Victorine Valentin</v>
      </c>
      <c r="O4822" t="str">
        <f t="shared" si="456"/>
        <v>Guy PETERSCHMITT</v>
      </c>
      <c r="P4822" t="b">
        <f t="shared" si="457"/>
        <v>0</v>
      </c>
      <c r="Q4822" t="b">
        <f>AND(M4822,ISNA(VLOOKUP(B4822,Sheet4!$A$1:$A$529,1,FALSE)))</f>
        <v>0</v>
      </c>
    </row>
    <row r="4823" spans="1:17">
      <c r="A4823" t="str">
        <f t="shared" si="452"/>
        <v>Frédéric COLLARD</v>
      </c>
      <c r="B4823" t="s">
        <v>4311</v>
      </c>
      <c r="C4823" t="e">
        <f>VLOOKUP(B4823,Sheet5!$A$1158:$A$1246,1,FALSE)</f>
        <v>#N/A</v>
      </c>
      <c r="D4823" t="s">
        <v>11</v>
      </c>
      <c r="E4823" t="s">
        <v>9000</v>
      </c>
      <c r="F4823" t="s">
        <v>1750</v>
      </c>
      <c r="G4823" t="s">
        <v>10416</v>
      </c>
      <c r="H4823" t="s">
        <v>13</v>
      </c>
      <c r="I4823">
        <v>309</v>
      </c>
      <c r="J4823">
        <v>7.54892140815E-3</v>
      </c>
      <c r="K4823">
        <f t="shared" si="453"/>
        <v>9005</v>
      </c>
      <c r="L4823" t="str">
        <f t="shared" si="454"/>
        <v>SOC</v>
      </c>
      <c r="M4823" t="b">
        <f t="shared" si="455"/>
        <v>0</v>
      </c>
      <c r="N4823" t="str">
        <f>VLOOKUP(B4823,Sheet3!$D$2:$I$578,6,FALSE)</f>
        <v>Victorine Valentin</v>
      </c>
      <c r="O4823" t="str">
        <f t="shared" si="456"/>
        <v>Frédéric COLLARD</v>
      </c>
      <c r="P4823" t="b">
        <f t="shared" si="457"/>
        <v>0</v>
      </c>
      <c r="Q4823" t="b">
        <f>AND(M4823,ISNA(VLOOKUP(B4823,Sheet4!$A$1:$A$529,1,FALSE)))</f>
        <v>0</v>
      </c>
    </row>
    <row r="4824" spans="1:17">
      <c r="A4824" t="str">
        <f t="shared" si="452"/>
        <v>Gilbert MEYER</v>
      </c>
      <c r="B4824" t="s">
        <v>4311</v>
      </c>
      <c r="C4824" t="e">
        <f>VLOOKUP(B4824,Sheet5!$A$1158:$A$1246,1,FALSE)</f>
        <v>#N/A</v>
      </c>
      <c r="D4824" t="s">
        <v>11</v>
      </c>
      <c r="E4824" t="s">
        <v>237</v>
      </c>
      <c r="F4824" t="s">
        <v>2162</v>
      </c>
      <c r="G4824" t="s">
        <v>10736</v>
      </c>
      <c r="H4824" t="s">
        <v>13</v>
      </c>
      <c r="I4824">
        <v>7739</v>
      </c>
      <c r="J4824">
        <v>0.18906505753300001</v>
      </c>
      <c r="K4824">
        <f t="shared" si="453"/>
        <v>9005</v>
      </c>
      <c r="L4824" t="str">
        <f t="shared" si="454"/>
        <v>SOC</v>
      </c>
      <c r="M4824" t="b">
        <f t="shared" si="455"/>
        <v>0</v>
      </c>
      <c r="N4824" t="str">
        <f>VLOOKUP(B4824,Sheet3!$D$2:$I$578,6,FALSE)</f>
        <v>Victorine Valentin</v>
      </c>
      <c r="O4824" t="str">
        <f t="shared" si="456"/>
        <v>Gilbert MEYER</v>
      </c>
      <c r="P4824" t="b">
        <f t="shared" si="457"/>
        <v>0</v>
      </c>
      <c r="Q4824" t="b">
        <f>AND(M4824,ISNA(VLOOKUP(B4824,Sheet4!$A$1:$A$529,1,FALSE)))</f>
        <v>0</v>
      </c>
    </row>
    <row r="4825" spans="1:17">
      <c r="A4825" t="str">
        <f t="shared" si="452"/>
        <v>Vincent WISS</v>
      </c>
      <c r="B4825" t="s">
        <v>4311</v>
      </c>
      <c r="C4825" t="e">
        <f>VLOOKUP(B4825,Sheet5!$A$1158:$A$1246,1,FALSE)</f>
        <v>#N/A</v>
      </c>
      <c r="D4825" t="s">
        <v>11</v>
      </c>
      <c r="E4825" t="s">
        <v>44</v>
      </c>
      <c r="F4825" t="s">
        <v>4319</v>
      </c>
      <c r="G4825" t="s">
        <v>12422</v>
      </c>
      <c r="H4825" t="s">
        <v>17</v>
      </c>
      <c r="I4825">
        <v>5375</v>
      </c>
      <c r="J4825">
        <v>0.13131214423599999</v>
      </c>
      <c r="K4825">
        <f t="shared" si="453"/>
        <v>9005</v>
      </c>
      <c r="L4825" t="str">
        <f t="shared" si="454"/>
        <v>SOC</v>
      </c>
      <c r="M4825" t="b">
        <f t="shared" si="455"/>
        <v>0</v>
      </c>
      <c r="N4825" t="str">
        <f>VLOOKUP(B4825,Sheet3!$D$2:$I$578,6,FALSE)</f>
        <v>Victorine Valentin</v>
      </c>
      <c r="O4825" t="str">
        <f t="shared" si="456"/>
        <v>Vincent WISS</v>
      </c>
      <c r="P4825" t="b">
        <f t="shared" si="457"/>
        <v>0</v>
      </c>
      <c r="Q4825" t="b">
        <f>AND(M4825,ISNA(VLOOKUP(B4825,Sheet4!$A$1:$A$529,1,FALSE)))</f>
        <v>0</v>
      </c>
    </row>
    <row r="4826" spans="1:17">
      <c r="A4826" t="str">
        <f t="shared" si="452"/>
        <v>Gilles SCHAFFAR</v>
      </c>
      <c r="B4826" t="s">
        <v>4311</v>
      </c>
      <c r="C4826" t="e">
        <f>VLOOKUP(B4826,Sheet5!$A$1158:$A$1246,1,FALSE)</f>
        <v>#N/A</v>
      </c>
      <c r="D4826" t="s">
        <v>11</v>
      </c>
      <c r="E4826" t="s">
        <v>438</v>
      </c>
      <c r="F4826" t="s">
        <v>4320</v>
      </c>
      <c r="G4826" t="s">
        <v>12423</v>
      </c>
      <c r="H4826" t="s">
        <v>10</v>
      </c>
      <c r="I4826">
        <v>163</v>
      </c>
      <c r="J4826">
        <v>3.9821171182200001E-3</v>
      </c>
      <c r="K4826">
        <f t="shared" si="453"/>
        <v>9005</v>
      </c>
      <c r="L4826" t="str">
        <f t="shared" si="454"/>
        <v>SOC</v>
      </c>
      <c r="M4826" t="b">
        <f t="shared" si="455"/>
        <v>0</v>
      </c>
      <c r="N4826" t="str">
        <f>VLOOKUP(B4826,Sheet3!$D$2:$I$578,6,FALSE)</f>
        <v>Victorine Valentin</v>
      </c>
      <c r="O4826" t="str">
        <f t="shared" si="456"/>
        <v>Gilles SCHAFFAR</v>
      </c>
      <c r="P4826" t="b">
        <f t="shared" si="457"/>
        <v>0</v>
      </c>
      <c r="Q4826" t="b">
        <f>AND(M4826,ISNA(VLOOKUP(B4826,Sheet4!$A$1:$A$529,1,FALSE)))</f>
        <v>0</v>
      </c>
    </row>
    <row r="4827" spans="1:17">
      <c r="A4827" t="str">
        <f t="shared" si="452"/>
        <v>Maurice GAUBIER</v>
      </c>
      <c r="B4827" t="s">
        <v>4311</v>
      </c>
      <c r="C4827" t="e">
        <f>VLOOKUP(B4827,Sheet5!$A$1158:$A$1246,1,FALSE)</f>
        <v>#N/A</v>
      </c>
      <c r="D4827" t="s">
        <v>11</v>
      </c>
      <c r="E4827" t="s">
        <v>396</v>
      </c>
      <c r="F4827" t="s">
        <v>4321</v>
      </c>
      <c r="G4827" t="s">
        <v>12424</v>
      </c>
      <c r="H4827" t="s">
        <v>13</v>
      </c>
      <c r="I4827">
        <v>84</v>
      </c>
      <c r="J4827">
        <v>2.0521339750300001E-3</v>
      </c>
      <c r="K4827">
        <f t="shared" si="453"/>
        <v>9005</v>
      </c>
      <c r="L4827" t="str">
        <f t="shared" si="454"/>
        <v>SOC</v>
      </c>
      <c r="M4827" t="b">
        <f t="shared" si="455"/>
        <v>1</v>
      </c>
      <c r="N4827" t="str">
        <f>VLOOKUP(B4827,Sheet3!$D$2:$I$578,6,FALSE)</f>
        <v>Victorine Valentin</v>
      </c>
      <c r="O4827" t="str">
        <f t="shared" si="456"/>
        <v>Maurice GAUBIER</v>
      </c>
      <c r="P4827" t="b">
        <f t="shared" si="457"/>
        <v>0</v>
      </c>
      <c r="Q4827" t="b">
        <f>AND(M4827,ISNA(VLOOKUP(B4827,Sheet4!$A$1:$A$529,1,FALSE)))</f>
        <v>1</v>
      </c>
    </row>
    <row r="4828" spans="1:17">
      <c r="A4828" t="str">
        <f t="shared" si="452"/>
        <v xml:space="preserve"> </v>
      </c>
      <c r="B4828" t="s">
        <v>4322</v>
      </c>
      <c r="C4828" t="e">
        <f>VLOOKUP(B4828,Sheet5!$A$1158:$A$1246,1,FALSE)</f>
        <v>#N/A</v>
      </c>
      <c r="G4828" t="s">
        <v>9202</v>
      </c>
      <c r="H4828" t="s">
        <v>1</v>
      </c>
      <c r="I4828">
        <v>91139</v>
      </c>
      <c r="J4828">
        <v>1</v>
      </c>
      <c r="K4828">
        <f t="shared" si="453"/>
        <v>0</v>
      </c>
      <c r="L4828">
        <f t="shared" si="454"/>
        <v>0</v>
      </c>
      <c r="M4828" t="b">
        <f t="shared" si="455"/>
        <v>0</v>
      </c>
      <c r="N4828" t="str">
        <f>VLOOKUP(B4828,Sheet3!$D$2:$I$578,6,FALSE)</f>
        <v>Henri Stoll</v>
      </c>
      <c r="O4828" t="str">
        <f t="shared" si="456"/>
        <v xml:space="preserve"> </v>
      </c>
      <c r="P4828" t="b">
        <f t="shared" si="457"/>
        <v>0</v>
      </c>
      <c r="Q4828" t="b">
        <f>AND(M4828,ISNA(VLOOKUP(B4828,Sheet4!$A$1:$A$529,1,FALSE)))</f>
        <v>0</v>
      </c>
    </row>
    <row r="4829" spans="1:17">
      <c r="A4829" t="str">
        <f t="shared" si="452"/>
        <v xml:space="preserve"> </v>
      </c>
      <c r="B4829" t="s">
        <v>4322</v>
      </c>
      <c r="C4829" t="e">
        <f>VLOOKUP(B4829,Sheet5!$A$1158:$A$1246,1,FALSE)</f>
        <v>#N/A</v>
      </c>
      <c r="G4829" t="s">
        <v>9202</v>
      </c>
      <c r="H4829" t="s">
        <v>2</v>
      </c>
      <c r="I4829">
        <v>39230</v>
      </c>
      <c r="J4829">
        <v>0.43044141366499999</v>
      </c>
      <c r="K4829">
        <f t="shared" si="453"/>
        <v>0</v>
      </c>
      <c r="L4829">
        <f t="shared" si="454"/>
        <v>0</v>
      </c>
      <c r="M4829" t="b">
        <f t="shared" si="455"/>
        <v>0</v>
      </c>
      <c r="N4829" t="str">
        <f>VLOOKUP(B4829,Sheet3!$D$2:$I$578,6,FALSE)</f>
        <v>Henri Stoll</v>
      </c>
      <c r="O4829" t="str">
        <f t="shared" si="456"/>
        <v xml:space="preserve"> </v>
      </c>
      <c r="P4829" t="b">
        <f t="shared" si="457"/>
        <v>0</v>
      </c>
      <c r="Q4829" t="b">
        <f>AND(M4829,ISNA(VLOOKUP(B4829,Sheet4!$A$1:$A$529,1,FALSE)))</f>
        <v>0</v>
      </c>
    </row>
    <row r="4830" spans="1:17">
      <c r="A4830" t="str">
        <f t="shared" si="452"/>
        <v xml:space="preserve"> </v>
      </c>
      <c r="B4830" t="s">
        <v>4322</v>
      </c>
      <c r="C4830" t="e">
        <f>VLOOKUP(B4830,Sheet5!$A$1158:$A$1246,1,FALSE)</f>
        <v>#N/A</v>
      </c>
      <c r="G4830" t="s">
        <v>9202</v>
      </c>
      <c r="H4830" t="s">
        <v>3</v>
      </c>
      <c r="I4830">
        <v>835</v>
      </c>
      <c r="J4830">
        <v>9.1618297326100002E-3</v>
      </c>
      <c r="K4830">
        <f t="shared" si="453"/>
        <v>0</v>
      </c>
      <c r="L4830">
        <f t="shared" si="454"/>
        <v>0</v>
      </c>
      <c r="M4830" t="b">
        <f t="shared" si="455"/>
        <v>0</v>
      </c>
      <c r="N4830" t="str">
        <f>VLOOKUP(B4830,Sheet3!$D$2:$I$578,6,FALSE)</f>
        <v>Henri Stoll</v>
      </c>
      <c r="O4830" t="str">
        <f t="shared" si="456"/>
        <v xml:space="preserve"> </v>
      </c>
      <c r="P4830" t="b">
        <f t="shared" si="457"/>
        <v>0</v>
      </c>
      <c r="Q4830" t="b">
        <f>AND(M4830,ISNA(VLOOKUP(B4830,Sheet4!$A$1:$A$529,1,FALSE)))</f>
        <v>0</v>
      </c>
    </row>
    <row r="4831" spans="1:17">
      <c r="A4831" t="str">
        <f t="shared" si="452"/>
        <v>Antoine CERIANI</v>
      </c>
      <c r="B4831" t="s">
        <v>4322</v>
      </c>
      <c r="C4831" t="e">
        <f>VLOOKUP(B4831,Sheet5!$A$1158:$A$1246,1,FALSE)</f>
        <v>#N/A</v>
      </c>
      <c r="D4831" t="s">
        <v>11</v>
      </c>
      <c r="E4831" t="s">
        <v>1086</v>
      </c>
      <c r="F4831" t="s">
        <v>4323</v>
      </c>
      <c r="G4831" t="s">
        <v>12425</v>
      </c>
      <c r="H4831" t="s">
        <v>29</v>
      </c>
      <c r="I4831">
        <v>242</v>
      </c>
      <c r="J4831">
        <v>4.7382229705900001E-3</v>
      </c>
      <c r="K4831">
        <f t="shared" si="453"/>
        <v>0</v>
      </c>
      <c r="L4831">
        <f t="shared" si="454"/>
        <v>0</v>
      </c>
      <c r="M4831" t="b">
        <f t="shared" si="455"/>
        <v>0</v>
      </c>
      <c r="N4831" t="str">
        <f>VLOOKUP(B4831,Sheet3!$D$2:$I$578,6,FALSE)</f>
        <v>Henri Stoll</v>
      </c>
      <c r="O4831" t="str">
        <f t="shared" si="456"/>
        <v>Antoine CERIANI</v>
      </c>
      <c r="P4831" t="b">
        <f t="shared" si="457"/>
        <v>0</v>
      </c>
      <c r="Q4831" t="b">
        <f>AND(M4831,ISNA(VLOOKUP(B4831,Sheet4!$A$1:$A$529,1,FALSE)))</f>
        <v>0</v>
      </c>
    </row>
    <row r="4832" spans="1:17">
      <c r="A4832" t="str">
        <f t="shared" si="452"/>
        <v>Michelle ROUSSEAU</v>
      </c>
      <c r="B4832" t="s">
        <v>4322</v>
      </c>
      <c r="C4832" t="e">
        <f>VLOOKUP(B4832,Sheet5!$A$1158:$A$1246,1,FALSE)</f>
        <v>#N/A</v>
      </c>
      <c r="D4832" t="s">
        <v>4</v>
      </c>
      <c r="E4832" t="s">
        <v>170</v>
      </c>
      <c r="F4832" t="s">
        <v>1592</v>
      </c>
      <c r="G4832" t="s">
        <v>10304</v>
      </c>
      <c r="H4832" t="s">
        <v>13</v>
      </c>
      <c r="I4832">
        <v>456</v>
      </c>
      <c r="J4832">
        <v>8.9282217958299992E-3</v>
      </c>
      <c r="K4832">
        <f t="shared" si="453"/>
        <v>0</v>
      </c>
      <c r="L4832">
        <f t="shared" si="454"/>
        <v>0</v>
      </c>
      <c r="M4832" t="b">
        <f t="shared" si="455"/>
        <v>0</v>
      </c>
      <c r="N4832" t="str">
        <f>VLOOKUP(B4832,Sheet3!$D$2:$I$578,6,FALSE)</f>
        <v>Henri Stoll</v>
      </c>
      <c r="O4832" t="str">
        <f t="shared" si="456"/>
        <v>Michelle ROUSSEAU</v>
      </c>
      <c r="P4832" t="b">
        <f t="shared" si="457"/>
        <v>0</v>
      </c>
      <c r="Q4832" t="b">
        <f>AND(M4832,ISNA(VLOOKUP(B4832,Sheet4!$A$1:$A$529,1,FALSE)))</f>
        <v>0</v>
      </c>
    </row>
    <row r="4833" spans="1:17">
      <c r="A4833" t="str">
        <f t="shared" si="452"/>
        <v>Myriam SPRINGAUX</v>
      </c>
      <c r="B4833" t="s">
        <v>4322</v>
      </c>
      <c r="C4833" t="e">
        <f>VLOOKUP(B4833,Sheet5!$A$1158:$A$1246,1,FALSE)</f>
        <v>#N/A</v>
      </c>
      <c r="D4833" t="s">
        <v>4</v>
      </c>
      <c r="E4833" t="s">
        <v>446</v>
      </c>
      <c r="F4833" t="s">
        <v>4324</v>
      </c>
      <c r="G4833" t="s">
        <v>12426</v>
      </c>
      <c r="H4833" t="s">
        <v>10</v>
      </c>
      <c r="I4833">
        <v>297</v>
      </c>
      <c r="J4833">
        <v>5.8150918275399997E-3</v>
      </c>
      <c r="K4833">
        <f t="shared" si="453"/>
        <v>0</v>
      </c>
      <c r="L4833">
        <f t="shared" si="454"/>
        <v>0</v>
      </c>
      <c r="M4833" t="b">
        <f t="shared" si="455"/>
        <v>0</v>
      </c>
      <c r="N4833" t="str">
        <f>VLOOKUP(B4833,Sheet3!$D$2:$I$578,6,FALSE)</f>
        <v>Henri Stoll</v>
      </c>
      <c r="O4833" t="str">
        <f t="shared" si="456"/>
        <v>Myriam SPRINGAUX</v>
      </c>
      <c r="P4833" t="b">
        <f t="shared" si="457"/>
        <v>0</v>
      </c>
      <c r="Q4833" t="b">
        <f>AND(M4833,ISNA(VLOOKUP(B4833,Sheet4!$A$1:$A$529,1,FALSE)))</f>
        <v>0</v>
      </c>
    </row>
    <row r="4834" spans="1:17">
      <c r="A4834" t="str">
        <f t="shared" si="452"/>
        <v>Jean-Louis CHRIST</v>
      </c>
      <c r="B4834" t="s">
        <v>4322</v>
      </c>
      <c r="C4834" t="e">
        <f>VLOOKUP(B4834,Sheet5!$A$1158:$A$1246,1,FALSE)</f>
        <v>#N/A</v>
      </c>
      <c r="D4834" t="s">
        <v>11</v>
      </c>
      <c r="E4834" t="s">
        <v>120</v>
      </c>
      <c r="F4834" t="s">
        <v>4325</v>
      </c>
      <c r="G4834" t="s">
        <v>12427</v>
      </c>
      <c r="H4834" t="s">
        <v>26</v>
      </c>
      <c r="I4834">
        <v>23454</v>
      </c>
      <c r="J4834">
        <v>0.45921603947200001</v>
      </c>
      <c r="K4834">
        <f t="shared" si="453"/>
        <v>0</v>
      </c>
      <c r="L4834">
        <f t="shared" si="454"/>
        <v>0</v>
      </c>
      <c r="M4834" t="b">
        <f t="shared" si="455"/>
        <v>0</v>
      </c>
      <c r="N4834" t="str">
        <f>VLOOKUP(B4834,Sheet3!$D$2:$I$578,6,FALSE)</f>
        <v>Henri Stoll</v>
      </c>
      <c r="O4834" t="str">
        <f t="shared" si="456"/>
        <v>Jean-Louis CHRIST</v>
      </c>
      <c r="P4834" t="b">
        <f t="shared" si="457"/>
        <v>0</v>
      </c>
      <c r="Q4834" t="b">
        <f>AND(M4834,ISNA(VLOOKUP(B4834,Sheet4!$A$1:$A$529,1,FALSE)))</f>
        <v>0</v>
      </c>
    </row>
    <row r="4835" spans="1:17">
      <c r="A4835" t="str">
        <f t="shared" si="452"/>
        <v>Fabien BECKER</v>
      </c>
      <c r="B4835" t="s">
        <v>4322</v>
      </c>
      <c r="C4835" t="e">
        <f>VLOOKUP(B4835,Sheet5!$A$1158:$A$1246,1,FALSE)</f>
        <v>#N/A</v>
      </c>
      <c r="D4835" t="s">
        <v>11</v>
      </c>
      <c r="E4835" t="s">
        <v>2471</v>
      </c>
      <c r="F4835" t="s">
        <v>4326</v>
      </c>
      <c r="G4835" t="s">
        <v>12428</v>
      </c>
      <c r="H4835" t="s">
        <v>33</v>
      </c>
      <c r="I4835">
        <v>4673</v>
      </c>
      <c r="J4835">
        <v>9.1494693973500005E-2</v>
      </c>
      <c r="K4835">
        <f t="shared" si="453"/>
        <v>0</v>
      </c>
      <c r="L4835">
        <f t="shared" si="454"/>
        <v>0</v>
      </c>
      <c r="M4835" t="b">
        <f t="shared" si="455"/>
        <v>0</v>
      </c>
      <c r="N4835" t="str">
        <f>VLOOKUP(B4835,Sheet3!$D$2:$I$578,6,FALSE)</f>
        <v>Henri Stoll</v>
      </c>
      <c r="O4835" t="str">
        <f t="shared" si="456"/>
        <v>Fabien BECKER</v>
      </c>
      <c r="P4835" t="b">
        <f t="shared" si="457"/>
        <v>0</v>
      </c>
      <c r="Q4835" t="b">
        <f>AND(M4835,ISNA(VLOOKUP(B4835,Sheet4!$A$1:$A$529,1,FALSE)))</f>
        <v>0</v>
      </c>
    </row>
    <row r="4836" spans="1:17">
      <c r="A4836" t="str">
        <f t="shared" si="452"/>
        <v>Henri STOLL</v>
      </c>
      <c r="B4836" t="s">
        <v>4322</v>
      </c>
      <c r="C4836" t="e">
        <f>VLOOKUP(B4836,Sheet5!$A$1158:$A$1246,1,FALSE)</f>
        <v>#N/A</v>
      </c>
      <c r="D4836" t="s">
        <v>11</v>
      </c>
      <c r="E4836" t="s">
        <v>787</v>
      </c>
      <c r="F4836" t="s">
        <v>4327</v>
      </c>
      <c r="G4836" t="s">
        <v>12429</v>
      </c>
      <c r="H4836" t="s">
        <v>7</v>
      </c>
      <c r="I4836">
        <v>10801</v>
      </c>
      <c r="J4836">
        <v>0.21147746407199999</v>
      </c>
      <c r="K4836">
        <f t="shared" si="453"/>
        <v>10801</v>
      </c>
      <c r="L4836" t="str">
        <f t="shared" si="454"/>
        <v>VEC</v>
      </c>
      <c r="M4836" t="b">
        <f t="shared" si="455"/>
        <v>0</v>
      </c>
      <c r="N4836" t="str">
        <f>VLOOKUP(B4836,Sheet3!$D$2:$I$578,6,FALSE)</f>
        <v>Henri Stoll</v>
      </c>
      <c r="O4836" t="str">
        <f t="shared" si="456"/>
        <v>Henri STOLL</v>
      </c>
      <c r="P4836" t="b">
        <f t="shared" si="457"/>
        <v>1</v>
      </c>
      <c r="Q4836" t="b">
        <f>AND(M4836,ISNA(VLOOKUP(B4836,Sheet4!$A$1:$A$529,1,FALSE)))</f>
        <v>0</v>
      </c>
    </row>
    <row r="4837" spans="1:17">
      <c r="A4837" t="str">
        <f t="shared" si="452"/>
        <v>Julia ABRAHAM</v>
      </c>
      <c r="B4837" t="s">
        <v>4322</v>
      </c>
      <c r="C4837" t="e">
        <f>VLOOKUP(B4837,Sheet5!$A$1158:$A$1246,1,FALSE)</f>
        <v>#N/A</v>
      </c>
      <c r="D4837" t="s">
        <v>4</v>
      </c>
      <c r="E4837" t="s">
        <v>2976</v>
      </c>
      <c r="F4837" t="s">
        <v>4328</v>
      </c>
      <c r="G4837" t="s">
        <v>12430</v>
      </c>
      <c r="H4837" t="s">
        <v>17</v>
      </c>
      <c r="I4837">
        <v>9887</v>
      </c>
      <c r="J4837">
        <v>0.19358186161300001</v>
      </c>
      <c r="K4837">
        <f t="shared" si="453"/>
        <v>10801</v>
      </c>
      <c r="L4837" t="str">
        <f t="shared" si="454"/>
        <v>VEC</v>
      </c>
      <c r="M4837" t="b">
        <f t="shared" si="455"/>
        <v>0</v>
      </c>
      <c r="N4837" t="str">
        <f>VLOOKUP(B4837,Sheet3!$D$2:$I$578,6,FALSE)</f>
        <v>Henri Stoll</v>
      </c>
      <c r="O4837" t="str">
        <f t="shared" si="456"/>
        <v>Julia ABRAHAM</v>
      </c>
      <c r="P4837" t="b">
        <f t="shared" si="457"/>
        <v>0</v>
      </c>
      <c r="Q4837" t="b">
        <f>AND(M4837,ISNA(VLOOKUP(B4837,Sheet4!$A$1:$A$529,1,FALSE)))</f>
        <v>0</v>
      </c>
    </row>
    <row r="4838" spans="1:17">
      <c r="A4838" t="str">
        <f t="shared" si="452"/>
        <v>Guy BUECHER</v>
      </c>
      <c r="B4838" t="s">
        <v>4322</v>
      </c>
      <c r="C4838" t="e">
        <f>VLOOKUP(B4838,Sheet5!$A$1158:$A$1246,1,FALSE)</f>
        <v>#N/A</v>
      </c>
      <c r="D4838" t="s">
        <v>11</v>
      </c>
      <c r="E4838" t="s">
        <v>95</v>
      </c>
      <c r="F4838" t="s">
        <v>4329</v>
      </c>
      <c r="G4838" t="s">
        <v>12431</v>
      </c>
      <c r="H4838" t="s">
        <v>19</v>
      </c>
      <c r="I4838">
        <v>1264</v>
      </c>
      <c r="J4838">
        <v>2.4748404276099999E-2</v>
      </c>
      <c r="K4838">
        <f t="shared" si="453"/>
        <v>10801</v>
      </c>
      <c r="L4838" t="str">
        <f t="shared" si="454"/>
        <v>VEC</v>
      </c>
      <c r="M4838" t="b">
        <f t="shared" si="455"/>
        <v>1</v>
      </c>
      <c r="N4838" t="str">
        <f>VLOOKUP(B4838,Sheet3!$D$2:$I$578,6,FALSE)</f>
        <v>Henri Stoll</v>
      </c>
      <c r="O4838" t="str">
        <f t="shared" si="456"/>
        <v>Guy BUECHER</v>
      </c>
      <c r="P4838" t="b">
        <f t="shared" si="457"/>
        <v>0</v>
      </c>
      <c r="Q4838" t="b">
        <f>AND(M4838,ISNA(VLOOKUP(B4838,Sheet4!$A$1:$A$529,1,FALSE)))</f>
        <v>1</v>
      </c>
    </row>
    <row r="4839" spans="1:17">
      <c r="A4839" t="str">
        <f t="shared" si="452"/>
        <v xml:space="preserve"> </v>
      </c>
      <c r="B4839" t="s">
        <v>4330</v>
      </c>
      <c r="C4839" t="e">
        <f>VLOOKUP(B4839,Sheet5!$A$1158:$A$1246,1,FALSE)</f>
        <v>#N/A</v>
      </c>
      <c r="G4839" t="s">
        <v>9202</v>
      </c>
      <c r="H4839" t="s">
        <v>1</v>
      </c>
      <c r="I4839">
        <v>83613</v>
      </c>
      <c r="J4839">
        <v>1</v>
      </c>
      <c r="K4839">
        <f t="shared" si="453"/>
        <v>0</v>
      </c>
      <c r="L4839">
        <f t="shared" si="454"/>
        <v>0</v>
      </c>
      <c r="M4839" t="b">
        <f t="shared" si="455"/>
        <v>0</v>
      </c>
      <c r="N4839" t="str">
        <f>VLOOKUP(B4839,Sheet3!$D$2:$I$578,6,FALSE)</f>
        <v>Antoine Waechter</v>
      </c>
      <c r="O4839" t="str">
        <f t="shared" si="456"/>
        <v xml:space="preserve"> </v>
      </c>
      <c r="P4839" t="b">
        <f t="shared" si="457"/>
        <v>0</v>
      </c>
      <c r="Q4839" t="b">
        <f>AND(M4839,ISNA(VLOOKUP(B4839,Sheet4!$A$1:$A$529,1,FALSE)))</f>
        <v>0</v>
      </c>
    </row>
    <row r="4840" spans="1:17">
      <c r="A4840" t="str">
        <f t="shared" si="452"/>
        <v xml:space="preserve"> </v>
      </c>
      <c r="B4840" t="s">
        <v>4330</v>
      </c>
      <c r="C4840" t="e">
        <f>VLOOKUP(B4840,Sheet5!$A$1158:$A$1246,1,FALSE)</f>
        <v>#N/A</v>
      </c>
      <c r="G4840" t="s">
        <v>9202</v>
      </c>
      <c r="H4840" t="s">
        <v>2</v>
      </c>
      <c r="I4840">
        <v>37300</v>
      </c>
      <c r="J4840">
        <v>0.44610287873900001</v>
      </c>
      <c r="K4840">
        <f t="shared" si="453"/>
        <v>0</v>
      </c>
      <c r="L4840">
        <f t="shared" si="454"/>
        <v>0</v>
      </c>
      <c r="M4840" t="b">
        <f t="shared" si="455"/>
        <v>0</v>
      </c>
      <c r="N4840" t="str">
        <f>VLOOKUP(B4840,Sheet3!$D$2:$I$578,6,FALSE)</f>
        <v>Antoine Waechter</v>
      </c>
      <c r="O4840" t="str">
        <f t="shared" si="456"/>
        <v xml:space="preserve"> </v>
      </c>
      <c r="P4840" t="b">
        <f t="shared" si="457"/>
        <v>0</v>
      </c>
      <c r="Q4840" t="b">
        <f>AND(M4840,ISNA(VLOOKUP(B4840,Sheet4!$A$1:$A$529,1,FALSE)))</f>
        <v>0</v>
      </c>
    </row>
    <row r="4841" spans="1:17">
      <c r="A4841" t="str">
        <f t="shared" si="452"/>
        <v xml:space="preserve"> </v>
      </c>
      <c r="B4841" t="s">
        <v>4330</v>
      </c>
      <c r="C4841" t="e">
        <f>VLOOKUP(B4841,Sheet5!$A$1158:$A$1246,1,FALSE)</f>
        <v>#N/A</v>
      </c>
      <c r="G4841" t="s">
        <v>9202</v>
      </c>
      <c r="H4841" t="s">
        <v>3</v>
      </c>
      <c r="I4841">
        <v>675</v>
      </c>
      <c r="J4841">
        <v>8.0729073230200003E-3</v>
      </c>
      <c r="K4841">
        <f t="shared" si="453"/>
        <v>0</v>
      </c>
      <c r="L4841">
        <f t="shared" si="454"/>
        <v>0</v>
      </c>
      <c r="M4841" t="b">
        <f t="shared" si="455"/>
        <v>0</v>
      </c>
      <c r="N4841" t="str">
        <f>VLOOKUP(B4841,Sheet3!$D$2:$I$578,6,FALSE)</f>
        <v>Antoine Waechter</v>
      </c>
      <c r="O4841" t="str">
        <f t="shared" si="456"/>
        <v xml:space="preserve"> </v>
      </c>
      <c r="P4841" t="b">
        <f t="shared" si="457"/>
        <v>0</v>
      </c>
      <c r="Q4841" t="b">
        <f>AND(M4841,ISNA(VLOOKUP(B4841,Sheet4!$A$1:$A$529,1,FALSE)))</f>
        <v>0</v>
      </c>
    </row>
    <row r="4842" spans="1:17">
      <c r="A4842" t="str">
        <f t="shared" si="452"/>
        <v>Géraud FERRY</v>
      </c>
      <c r="B4842" t="s">
        <v>4330</v>
      </c>
      <c r="C4842" t="e">
        <f>VLOOKUP(B4842,Sheet5!$A$1158:$A$1246,1,FALSE)</f>
        <v>#N/A</v>
      </c>
      <c r="D4842" t="s">
        <v>11</v>
      </c>
      <c r="E4842" t="s">
        <v>9077</v>
      </c>
      <c r="F4842" t="s">
        <v>4331</v>
      </c>
      <c r="G4842" t="s">
        <v>12432</v>
      </c>
      <c r="H4842" t="s">
        <v>10</v>
      </c>
      <c r="I4842">
        <v>231</v>
      </c>
      <c r="J4842">
        <v>5.0615714974399997E-3</v>
      </c>
      <c r="K4842">
        <f t="shared" si="453"/>
        <v>0</v>
      </c>
      <c r="L4842">
        <f t="shared" si="454"/>
        <v>0</v>
      </c>
      <c r="M4842" t="b">
        <f t="shared" si="455"/>
        <v>0</v>
      </c>
      <c r="N4842" t="str">
        <f>VLOOKUP(B4842,Sheet3!$D$2:$I$578,6,FALSE)</f>
        <v>Antoine Waechter</v>
      </c>
      <c r="O4842" t="str">
        <f t="shared" si="456"/>
        <v>Géraud FERRY</v>
      </c>
      <c r="P4842" t="b">
        <f t="shared" si="457"/>
        <v>0</v>
      </c>
      <c r="Q4842" t="b">
        <f>AND(M4842,ISNA(VLOOKUP(B4842,Sheet4!$A$1:$A$529,1,FALSE)))</f>
        <v>0</v>
      </c>
    </row>
    <row r="4843" spans="1:17">
      <c r="A4843" t="str">
        <f t="shared" si="452"/>
        <v>Max DELMOND</v>
      </c>
      <c r="B4843" t="s">
        <v>4330</v>
      </c>
      <c r="C4843" t="e">
        <f>VLOOKUP(B4843,Sheet5!$A$1158:$A$1246,1,FALSE)</f>
        <v>#N/A</v>
      </c>
      <c r="D4843" t="s">
        <v>11</v>
      </c>
      <c r="E4843" t="s">
        <v>1771</v>
      </c>
      <c r="F4843" t="s">
        <v>4332</v>
      </c>
      <c r="G4843" t="s">
        <v>12433</v>
      </c>
      <c r="H4843" t="s">
        <v>29</v>
      </c>
      <c r="I4843">
        <v>4230</v>
      </c>
      <c r="J4843">
        <v>9.2685919628400004E-2</v>
      </c>
      <c r="K4843">
        <f t="shared" si="453"/>
        <v>0</v>
      </c>
      <c r="L4843">
        <f t="shared" si="454"/>
        <v>0</v>
      </c>
      <c r="M4843" t="b">
        <f t="shared" si="455"/>
        <v>0</v>
      </c>
      <c r="N4843" t="str">
        <f>VLOOKUP(B4843,Sheet3!$D$2:$I$578,6,FALSE)</f>
        <v>Antoine Waechter</v>
      </c>
      <c r="O4843" t="str">
        <f t="shared" si="456"/>
        <v>Max DELMOND</v>
      </c>
      <c r="P4843" t="b">
        <f t="shared" si="457"/>
        <v>0</v>
      </c>
      <c r="Q4843" t="b">
        <f>AND(M4843,ISNA(VLOOKUP(B4843,Sheet4!$A$1:$A$529,1,FALSE)))</f>
        <v>0</v>
      </c>
    </row>
    <row r="4844" spans="1:17">
      <c r="A4844" t="str">
        <f t="shared" si="452"/>
        <v>Jean-Luc REITZER</v>
      </c>
      <c r="B4844" t="s">
        <v>4330</v>
      </c>
      <c r="C4844" t="e">
        <f>VLOOKUP(B4844,Sheet5!$A$1158:$A$1246,1,FALSE)</f>
        <v>#N/A</v>
      </c>
      <c r="D4844" t="s">
        <v>11</v>
      </c>
      <c r="E4844" t="s">
        <v>161</v>
      </c>
      <c r="F4844" t="s">
        <v>4333</v>
      </c>
      <c r="G4844" t="s">
        <v>12434</v>
      </c>
      <c r="H4844" t="s">
        <v>26</v>
      </c>
      <c r="I4844">
        <v>25010</v>
      </c>
      <c r="J4844">
        <v>0.54800823874799998</v>
      </c>
      <c r="K4844">
        <f t="shared" si="453"/>
        <v>0</v>
      </c>
      <c r="L4844">
        <f t="shared" si="454"/>
        <v>0</v>
      </c>
      <c r="M4844" t="b">
        <f t="shared" si="455"/>
        <v>0</v>
      </c>
      <c r="N4844" t="str">
        <f>VLOOKUP(B4844,Sheet3!$D$2:$I$578,6,FALSE)</f>
        <v>Antoine Waechter</v>
      </c>
      <c r="O4844" t="str">
        <f t="shared" si="456"/>
        <v>Jean-Luc REITZER</v>
      </c>
      <c r="P4844" t="b">
        <f t="shared" si="457"/>
        <v>0</v>
      </c>
      <c r="Q4844" t="b">
        <f>AND(M4844,ISNA(VLOOKUP(B4844,Sheet4!$A$1:$A$529,1,FALSE)))</f>
        <v>0</v>
      </c>
    </row>
    <row r="4845" spans="1:17">
      <c r="A4845" t="str">
        <f t="shared" si="452"/>
        <v>Stéphanie FAESCH</v>
      </c>
      <c r="B4845" t="s">
        <v>4330</v>
      </c>
      <c r="C4845" t="e">
        <f>VLOOKUP(B4845,Sheet5!$A$1158:$A$1246,1,FALSE)</f>
        <v>#N/A</v>
      </c>
      <c r="D4845" t="s">
        <v>4</v>
      </c>
      <c r="E4845" t="s">
        <v>9001</v>
      </c>
      <c r="F4845" t="s">
        <v>4334</v>
      </c>
      <c r="G4845" t="s">
        <v>12435</v>
      </c>
      <c r="H4845" t="s">
        <v>17</v>
      </c>
      <c r="I4845">
        <v>6109</v>
      </c>
      <c r="J4845">
        <v>0.13385775012100001</v>
      </c>
      <c r="K4845">
        <f t="shared" si="453"/>
        <v>0</v>
      </c>
      <c r="L4845">
        <f t="shared" si="454"/>
        <v>0</v>
      </c>
      <c r="M4845" t="b">
        <f t="shared" si="455"/>
        <v>0</v>
      </c>
      <c r="N4845" t="str">
        <f>VLOOKUP(B4845,Sheet3!$D$2:$I$578,6,FALSE)</f>
        <v>Antoine Waechter</v>
      </c>
      <c r="O4845" t="str">
        <f t="shared" si="456"/>
        <v>Stéphanie FAESCH</v>
      </c>
      <c r="P4845" t="b">
        <f t="shared" si="457"/>
        <v>0</v>
      </c>
      <c r="Q4845" t="b">
        <f>AND(M4845,ISNA(VLOOKUP(B4845,Sheet4!$A$1:$A$529,1,FALSE)))</f>
        <v>0</v>
      </c>
    </row>
    <row r="4846" spans="1:17">
      <c r="A4846" t="str">
        <f t="shared" si="452"/>
        <v>Alexandra DELAUNAY-HARTEMANN</v>
      </c>
      <c r="B4846" t="s">
        <v>4330</v>
      </c>
      <c r="C4846" t="e">
        <f>VLOOKUP(B4846,Sheet5!$A$1158:$A$1246,1,FALSE)</f>
        <v>#N/A</v>
      </c>
      <c r="D4846" t="s">
        <v>4</v>
      </c>
      <c r="E4846" t="s">
        <v>1272</v>
      </c>
      <c r="F4846" t="s">
        <v>4335</v>
      </c>
      <c r="G4846" t="s">
        <v>12436</v>
      </c>
      <c r="H4846" t="s">
        <v>43</v>
      </c>
      <c r="I4846">
        <v>739</v>
      </c>
      <c r="J4846">
        <v>1.6192646478800001E-2</v>
      </c>
      <c r="K4846">
        <f t="shared" si="453"/>
        <v>0</v>
      </c>
      <c r="L4846">
        <f t="shared" si="454"/>
        <v>0</v>
      </c>
      <c r="M4846" t="b">
        <f t="shared" si="455"/>
        <v>0</v>
      </c>
      <c r="N4846" t="str">
        <f>VLOOKUP(B4846,Sheet3!$D$2:$I$578,6,FALSE)</f>
        <v>Antoine Waechter</v>
      </c>
      <c r="O4846" t="str">
        <f t="shared" si="456"/>
        <v>Alexandra DELAUNAY-HARTEMANN</v>
      </c>
      <c r="P4846" t="b">
        <f t="shared" si="457"/>
        <v>0</v>
      </c>
      <c r="Q4846" t="b">
        <f>AND(M4846,ISNA(VLOOKUP(B4846,Sheet4!$A$1:$A$529,1,FALSE)))</f>
        <v>0</v>
      </c>
    </row>
    <row r="4847" spans="1:17">
      <c r="A4847" t="str">
        <f t="shared" si="452"/>
        <v>Antoine WAECHTER</v>
      </c>
      <c r="B4847" t="s">
        <v>4330</v>
      </c>
      <c r="C4847" t="e">
        <f>VLOOKUP(B4847,Sheet5!$A$1158:$A$1246,1,FALSE)</f>
        <v>#N/A</v>
      </c>
      <c r="D4847" t="s">
        <v>11</v>
      </c>
      <c r="E4847" t="s">
        <v>1086</v>
      </c>
      <c r="F4847" t="s">
        <v>1383</v>
      </c>
      <c r="G4847" t="s">
        <v>10144</v>
      </c>
      <c r="H4847" t="s">
        <v>29</v>
      </c>
      <c r="I4847">
        <v>4802</v>
      </c>
      <c r="J4847">
        <v>0.10521933476500001</v>
      </c>
      <c r="K4847">
        <f t="shared" si="453"/>
        <v>0</v>
      </c>
      <c r="L4847">
        <f t="shared" si="454"/>
        <v>0</v>
      </c>
      <c r="M4847" t="b">
        <f t="shared" si="455"/>
        <v>0</v>
      </c>
      <c r="N4847" t="str">
        <f>VLOOKUP(B4847,Sheet3!$D$2:$I$578,6,FALSE)</f>
        <v>Antoine Waechter</v>
      </c>
      <c r="O4847" t="str">
        <f t="shared" si="456"/>
        <v>Antoine WAECHTER</v>
      </c>
      <c r="P4847" t="b">
        <f t="shared" si="457"/>
        <v>1</v>
      </c>
      <c r="Q4847" t="b">
        <f>AND(M4847,ISNA(VLOOKUP(B4847,Sheet4!$A$1:$A$529,1,FALSE)))</f>
        <v>0</v>
      </c>
    </row>
    <row r="4848" spans="1:17">
      <c r="A4848" t="str">
        <f t="shared" si="452"/>
        <v>Jean-Luc KOCH</v>
      </c>
      <c r="B4848" t="s">
        <v>4330</v>
      </c>
      <c r="C4848" t="e">
        <f>VLOOKUP(B4848,Sheet5!$A$1158:$A$1246,1,FALSE)</f>
        <v>#N/A</v>
      </c>
      <c r="D4848" t="s">
        <v>11</v>
      </c>
      <c r="E4848" t="s">
        <v>161</v>
      </c>
      <c r="F4848" t="s">
        <v>4336</v>
      </c>
      <c r="G4848" t="s">
        <v>12437</v>
      </c>
      <c r="H4848" t="s">
        <v>29</v>
      </c>
      <c r="I4848">
        <v>863</v>
      </c>
      <c r="J4848">
        <v>1.8909680529400001E-2</v>
      </c>
      <c r="K4848">
        <f t="shared" si="453"/>
        <v>0</v>
      </c>
      <c r="L4848">
        <f t="shared" si="454"/>
        <v>0</v>
      </c>
      <c r="M4848" t="b">
        <f t="shared" si="455"/>
        <v>0</v>
      </c>
      <c r="N4848" t="str">
        <f>VLOOKUP(B4848,Sheet3!$D$2:$I$578,6,FALSE)</f>
        <v>Antoine Waechter</v>
      </c>
      <c r="O4848" t="str">
        <f t="shared" si="456"/>
        <v>Jean-Luc KOCH</v>
      </c>
      <c r="P4848" t="b">
        <f t="shared" si="457"/>
        <v>0</v>
      </c>
      <c r="Q4848" t="b">
        <f>AND(M4848,ISNA(VLOOKUP(B4848,Sheet4!$A$1:$A$529,1,FALSE)))</f>
        <v>0</v>
      </c>
    </row>
    <row r="4849" spans="1:17">
      <c r="A4849" t="str">
        <f t="shared" si="452"/>
        <v>Alain KOEGLER</v>
      </c>
      <c r="B4849" t="s">
        <v>4330</v>
      </c>
      <c r="C4849" t="e">
        <f>VLOOKUP(B4849,Sheet5!$A$1158:$A$1246,1,FALSE)</f>
        <v>#N/A</v>
      </c>
      <c r="D4849" t="s">
        <v>11</v>
      </c>
      <c r="E4849" t="s">
        <v>321</v>
      </c>
      <c r="F4849" t="s">
        <v>4337</v>
      </c>
      <c r="G4849" t="s">
        <v>12438</v>
      </c>
      <c r="H4849" t="s">
        <v>13</v>
      </c>
      <c r="I4849">
        <v>1861</v>
      </c>
      <c r="J4849">
        <v>4.0777422323499998E-2</v>
      </c>
      <c r="K4849">
        <f t="shared" si="453"/>
        <v>0</v>
      </c>
      <c r="L4849">
        <f t="shared" si="454"/>
        <v>0</v>
      </c>
      <c r="M4849" t="b">
        <f t="shared" si="455"/>
        <v>0</v>
      </c>
      <c r="N4849" t="str">
        <f>VLOOKUP(B4849,Sheet3!$D$2:$I$578,6,FALSE)</f>
        <v>Antoine Waechter</v>
      </c>
      <c r="O4849" t="str">
        <f t="shared" si="456"/>
        <v>Alain KOEGLER</v>
      </c>
      <c r="P4849" t="b">
        <f t="shared" si="457"/>
        <v>0</v>
      </c>
      <c r="Q4849" t="b">
        <f>AND(M4849,ISNA(VLOOKUP(B4849,Sheet4!$A$1:$A$529,1,FALSE)))</f>
        <v>0</v>
      </c>
    </row>
    <row r="4850" spans="1:17">
      <c r="A4850" t="str">
        <f t="shared" si="452"/>
        <v>Geneviève ENGGASSER</v>
      </c>
      <c r="B4850" t="s">
        <v>4330</v>
      </c>
      <c r="C4850" t="e">
        <f>VLOOKUP(B4850,Sheet5!$A$1158:$A$1246,1,FALSE)</f>
        <v>#N/A</v>
      </c>
      <c r="D4850" t="s">
        <v>4</v>
      </c>
      <c r="E4850" t="s">
        <v>9136</v>
      </c>
      <c r="F4850" t="s">
        <v>4338</v>
      </c>
      <c r="G4850" t="s">
        <v>12439</v>
      </c>
      <c r="H4850" t="s">
        <v>19</v>
      </c>
      <c r="I4850">
        <v>1793</v>
      </c>
      <c r="J4850">
        <v>3.92874359087E-2</v>
      </c>
      <c r="K4850">
        <f t="shared" si="453"/>
        <v>0</v>
      </c>
      <c r="L4850">
        <f t="shared" si="454"/>
        <v>0</v>
      </c>
      <c r="M4850" t="b">
        <f t="shared" si="455"/>
        <v>1</v>
      </c>
      <c r="N4850" t="str">
        <f>VLOOKUP(B4850,Sheet3!$D$2:$I$578,6,FALSE)</f>
        <v>Antoine Waechter</v>
      </c>
      <c r="O4850" t="str">
        <f t="shared" si="456"/>
        <v>Geneviève ENGGASSER</v>
      </c>
      <c r="P4850" t="b">
        <f t="shared" si="457"/>
        <v>0</v>
      </c>
      <c r="Q4850" t="b">
        <f>AND(M4850,ISNA(VLOOKUP(B4850,Sheet4!$A$1:$A$529,1,FALSE)))</f>
        <v>1</v>
      </c>
    </row>
    <row r="4851" spans="1:17">
      <c r="A4851" t="str">
        <f t="shared" si="452"/>
        <v xml:space="preserve"> </v>
      </c>
      <c r="B4851" t="s">
        <v>4339</v>
      </c>
      <c r="C4851" t="e">
        <f>VLOOKUP(B4851,Sheet5!$A$1158:$A$1246,1,FALSE)</f>
        <v>#N/A</v>
      </c>
      <c r="G4851" t="s">
        <v>9202</v>
      </c>
      <c r="H4851" t="s">
        <v>1</v>
      </c>
      <c r="I4851">
        <v>99291</v>
      </c>
      <c r="J4851">
        <v>1</v>
      </c>
      <c r="K4851">
        <f t="shared" si="453"/>
        <v>0</v>
      </c>
      <c r="L4851">
        <f t="shared" si="454"/>
        <v>0</v>
      </c>
      <c r="M4851" t="b">
        <f t="shared" si="455"/>
        <v>0</v>
      </c>
      <c r="N4851" t="str">
        <f>VLOOKUP(B4851,Sheet3!$D$2:$I$578,6,FALSE)</f>
        <v>Antoine Home</v>
      </c>
      <c r="O4851" t="str">
        <f t="shared" si="456"/>
        <v xml:space="preserve"> </v>
      </c>
      <c r="P4851" t="b">
        <f t="shared" si="457"/>
        <v>0</v>
      </c>
      <c r="Q4851" t="b">
        <f>AND(M4851,ISNA(VLOOKUP(B4851,Sheet4!$A$1:$A$529,1,FALSE)))</f>
        <v>0</v>
      </c>
    </row>
    <row r="4852" spans="1:17">
      <c r="A4852" t="str">
        <f t="shared" si="452"/>
        <v xml:space="preserve"> </v>
      </c>
      <c r="B4852" t="s">
        <v>4339</v>
      </c>
      <c r="C4852" t="e">
        <f>VLOOKUP(B4852,Sheet5!$A$1158:$A$1246,1,FALSE)</f>
        <v>#N/A</v>
      </c>
      <c r="G4852" t="s">
        <v>9202</v>
      </c>
      <c r="H4852" t="s">
        <v>2</v>
      </c>
      <c r="I4852">
        <v>43049</v>
      </c>
      <c r="J4852">
        <v>0.43356396853700002</v>
      </c>
      <c r="K4852">
        <f t="shared" si="453"/>
        <v>0</v>
      </c>
      <c r="L4852">
        <f t="shared" si="454"/>
        <v>0</v>
      </c>
      <c r="M4852" t="b">
        <f t="shared" si="455"/>
        <v>0</v>
      </c>
      <c r="N4852" t="str">
        <f>VLOOKUP(B4852,Sheet3!$D$2:$I$578,6,FALSE)</f>
        <v>Antoine Home</v>
      </c>
      <c r="O4852" t="str">
        <f t="shared" si="456"/>
        <v xml:space="preserve"> </v>
      </c>
      <c r="P4852" t="b">
        <f t="shared" si="457"/>
        <v>0</v>
      </c>
      <c r="Q4852" t="b">
        <f>AND(M4852,ISNA(VLOOKUP(B4852,Sheet4!$A$1:$A$529,1,FALSE)))</f>
        <v>0</v>
      </c>
    </row>
    <row r="4853" spans="1:17">
      <c r="A4853" t="str">
        <f t="shared" si="452"/>
        <v xml:space="preserve"> </v>
      </c>
      <c r="B4853" t="s">
        <v>4339</v>
      </c>
      <c r="C4853" t="e">
        <f>VLOOKUP(B4853,Sheet5!$A$1158:$A$1246,1,FALSE)</f>
        <v>#N/A</v>
      </c>
      <c r="G4853" t="s">
        <v>9202</v>
      </c>
      <c r="H4853" t="s">
        <v>3</v>
      </c>
      <c r="I4853">
        <v>1060</v>
      </c>
      <c r="J4853">
        <v>1.0675690646700001E-2</v>
      </c>
      <c r="K4853">
        <f t="shared" si="453"/>
        <v>0</v>
      </c>
      <c r="L4853">
        <f t="shared" si="454"/>
        <v>0</v>
      </c>
      <c r="M4853" t="b">
        <f t="shared" si="455"/>
        <v>0</v>
      </c>
      <c r="N4853" t="str">
        <f>VLOOKUP(B4853,Sheet3!$D$2:$I$578,6,FALSE)</f>
        <v>Antoine Home</v>
      </c>
      <c r="O4853" t="str">
        <f t="shared" si="456"/>
        <v xml:space="preserve"> </v>
      </c>
      <c r="P4853" t="b">
        <f t="shared" si="457"/>
        <v>0</v>
      </c>
      <c r="Q4853" t="b">
        <f>AND(M4853,ISNA(VLOOKUP(B4853,Sheet4!$A$1:$A$529,1,FALSE)))</f>
        <v>0</v>
      </c>
    </row>
    <row r="4854" spans="1:17">
      <c r="A4854" t="str">
        <f t="shared" si="452"/>
        <v>Nadia PETER-LANTZ</v>
      </c>
      <c r="B4854" t="s">
        <v>4339</v>
      </c>
      <c r="C4854" t="e">
        <f>VLOOKUP(B4854,Sheet5!$A$1158:$A$1246,1,FALSE)</f>
        <v>#N/A</v>
      </c>
      <c r="D4854" t="s">
        <v>4</v>
      </c>
      <c r="E4854" t="s">
        <v>5</v>
      </c>
      <c r="F4854" t="s">
        <v>4340</v>
      </c>
      <c r="G4854" t="s">
        <v>12440</v>
      </c>
      <c r="H4854" t="s">
        <v>19</v>
      </c>
      <c r="I4854">
        <v>1557</v>
      </c>
      <c r="J4854">
        <v>2.8215722518199999E-2</v>
      </c>
      <c r="K4854">
        <f t="shared" si="453"/>
        <v>0</v>
      </c>
      <c r="L4854">
        <f t="shared" si="454"/>
        <v>0</v>
      </c>
      <c r="M4854" t="b">
        <f t="shared" si="455"/>
        <v>0</v>
      </c>
      <c r="N4854" t="str">
        <f>VLOOKUP(B4854,Sheet3!$D$2:$I$578,6,FALSE)</f>
        <v>Antoine Home</v>
      </c>
      <c r="O4854" t="str">
        <f t="shared" si="456"/>
        <v>Nadia PETER-LANTZ</v>
      </c>
      <c r="P4854" t="b">
        <f t="shared" si="457"/>
        <v>0</v>
      </c>
      <c r="Q4854" t="b">
        <f>AND(M4854,ISNA(VLOOKUP(B4854,Sheet4!$A$1:$A$529,1,FALSE)))</f>
        <v>0</v>
      </c>
    </row>
    <row r="4855" spans="1:17">
      <c r="A4855" t="str">
        <f t="shared" si="452"/>
        <v>Aimé SENSE</v>
      </c>
      <c r="B4855" t="s">
        <v>4339</v>
      </c>
      <c r="C4855" t="e">
        <f>VLOOKUP(B4855,Sheet5!$A$1158:$A$1246,1,FALSE)</f>
        <v>#N/A</v>
      </c>
      <c r="D4855" t="s">
        <v>11</v>
      </c>
      <c r="E4855" t="s">
        <v>9078</v>
      </c>
      <c r="F4855" t="s">
        <v>4341</v>
      </c>
      <c r="G4855" t="s">
        <v>12441</v>
      </c>
      <c r="H4855" t="s">
        <v>10</v>
      </c>
      <c r="I4855">
        <v>438</v>
      </c>
      <c r="J4855">
        <v>7.9373708818099992E-3</v>
      </c>
      <c r="K4855">
        <f t="shared" si="453"/>
        <v>0</v>
      </c>
      <c r="L4855">
        <f t="shared" si="454"/>
        <v>0</v>
      </c>
      <c r="M4855" t="b">
        <f t="shared" si="455"/>
        <v>0</v>
      </c>
      <c r="N4855" t="str">
        <f>VLOOKUP(B4855,Sheet3!$D$2:$I$578,6,FALSE)</f>
        <v>Antoine Home</v>
      </c>
      <c r="O4855" t="str">
        <f t="shared" si="456"/>
        <v>Aimé SENSE</v>
      </c>
      <c r="P4855" t="b">
        <f t="shared" si="457"/>
        <v>0</v>
      </c>
      <c r="Q4855" t="b">
        <f>AND(M4855,ISNA(VLOOKUP(B4855,Sheet4!$A$1:$A$529,1,FALSE)))</f>
        <v>0</v>
      </c>
    </row>
    <row r="4856" spans="1:17">
      <c r="A4856" t="str">
        <f t="shared" si="452"/>
        <v>Antoine HOME</v>
      </c>
      <c r="B4856" t="s">
        <v>4339</v>
      </c>
      <c r="C4856" t="e">
        <f>VLOOKUP(B4856,Sheet5!$A$1158:$A$1246,1,FALSE)</f>
        <v>#N/A</v>
      </c>
      <c r="D4856" t="s">
        <v>11</v>
      </c>
      <c r="E4856" t="s">
        <v>1086</v>
      </c>
      <c r="F4856" t="s">
        <v>4342</v>
      </c>
      <c r="G4856" t="s">
        <v>12442</v>
      </c>
      <c r="H4856" t="s">
        <v>21</v>
      </c>
      <c r="I4856">
        <v>15107</v>
      </c>
      <c r="J4856">
        <v>0.27376680801699999</v>
      </c>
      <c r="K4856">
        <f t="shared" si="453"/>
        <v>15107</v>
      </c>
      <c r="L4856" t="str">
        <f t="shared" si="454"/>
        <v>SOC</v>
      </c>
      <c r="M4856" t="b">
        <f t="shared" si="455"/>
        <v>0</v>
      </c>
      <c r="N4856" t="str">
        <f>VLOOKUP(B4856,Sheet3!$D$2:$I$578,6,FALSE)</f>
        <v>Antoine Home</v>
      </c>
      <c r="O4856" t="str">
        <f t="shared" si="456"/>
        <v>Antoine HOME</v>
      </c>
      <c r="P4856" t="b">
        <f t="shared" si="457"/>
        <v>1</v>
      </c>
      <c r="Q4856" t="b">
        <f>AND(M4856,ISNA(VLOOKUP(B4856,Sheet4!$A$1:$A$529,1,FALSE)))</f>
        <v>0</v>
      </c>
    </row>
    <row r="4857" spans="1:17">
      <c r="A4857" t="str">
        <f t="shared" si="452"/>
        <v>Xavier ELBEL</v>
      </c>
      <c r="B4857" t="s">
        <v>4339</v>
      </c>
      <c r="C4857" t="e">
        <f>VLOOKUP(B4857,Sheet5!$A$1158:$A$1246,1,FALSE)</f>
        <v>#N/A</v>
      </c>
      <c r="D4857" t="s">
        <v>11</v>
      </c>
      <c r="E4857" t="s">
        <v>24</v>
      </c>
      <c r="F4857" t="s">
        <v>4343</v>
      </c>
      <c r="G4857" t="s">
        <v>12443</v>
      </c>
      <c r="H4857" t="s">
        <v>271</v>
      </c>
      <c r="I4857">
        <v>399</v>
      </c>
      <c r="J4857">
        <v>7.2306186800000002E-3</v>
      </c>
      <c r="K4857">
        <f t="shared" si="453"/>
        <v>15107</v>
      </c>
      <c r="L4857" t="str">
        <f t="shared" si="454"/>
        <v>SOC</v>
      </c>
      <c r="M4857" t="b">
        <f t="shared" si="455"/>
        <v>0</v>
      </c>
      <c r="N4857" t="str">
        <f>VLOOKUP(B4857,Sheet3!$D$2:$I$578,6,FALSE)</f>
        <v>Antoine Home</v>
      </c>
      <c r="O4857" t="str">
        <f t="shared" si="456"/>
        <v>Xavier ELBEL</v>
      </c>
      <c r="P4857" t="b">
        <f t="shared" si="457"/>
        <v>0</v>
      </c>
      <c r="Q4857" t="b">
        <f>AND(M4857,ISNA(VLOOKUP(B4857,Sheet4!$A$1:$A$529,1,FALSE)))</f>
        <v>0</v>
      </c>
    </row>
    <row r="4858" spans="1:17">
      <c r="A4858" t="str">
        <f t="shared" si="452"/>
        <v>Michel SORDI</v>
      </c>
      <c r="B4858" t="s">
        <v>4339</v>
      </c>
      <c r="C4858" t="e">
        <f>VLOOKUP(B4858,Sheet5!$A$1158:$A$1246,1,FALSE)</f>
        <v>#N/A</v>
      </c>
      <c r="D4858" t="s">
        <v>11</v>
      </c>
      <c r="E4858" t="s">
        <v>31</v>
      </c>
      <c r="F4858" t="s">
        <v>4344</v>
      </c>
      <c r="G4858" t="s">
        <v>12444</v>
      </c>
      <c r="H4858" t="s">
        <v>26</v>
      </c>
      <c r="I4858">
        <v>24978</v>
      </c>
      <c r="J4858">
        <v>0.45264760247899999</v>
      </c>
      <c r="K4858">
        <f t="shared" si="453"/>
        <v>15107</v>
      </c>
      <c r="L4858" t="str">
        <f t="shared" si="454"/>
        <v>SOC</v>
      </c>
      <c r="M4858" t="b">
        <f t="shared" si="455"/>
        <v>0</v>
      </c>
      <c r="N4858" t="str">
        <f>VLOOKUP(B4858,Sheet3!$D$2:$I$578,6,FALSE)</f>
        <v>Antoine Home</v>
      </c>
      <c r="O4858" t="str">
        <f t="shared" si="456"/>
        <v>Michel SORDI</v>
      </c>
      <c r="P4858" t="b">
        <f t="shared" si="457"/>
        <v>0</v>
      </c>
      <c r="Q4858" t="b">
        <f>AND(M4858,ISNA(VLOOKUP(B4858,Sheet4!$A$1:$A$529,1,FALSE)))</f>
        <v>0</v>
      </c>
    </row>
    <row r="4859" spans="1:17">
      <c r="A4859" t="str">
        <f t="shared" si="452"/>
        <v>Raoul BIONDI</v>
      </c>
      <c r="B4859" t="s">
        <v>4339</v>
      </c>
      <c r="C4859" t="e">
        <f>VLOOKUP(B4859,Sheet5!$A$1158:$A$1246,1,FALSE)</f>
        <v>#N/A</v>
      </c>
      <c r="D4859" t="s">
        <v>11</v>
      </c>
      <c r="E4859" t="s">
        <v>4345</v>
      </c>
      <c r="F4859" t="s">
        <v>4346</v>
      </c>
      <c r="G4859" t="s">
        <v>12445</v>
      </c>
      <c r="H4859" t="s">
        <v>17</v>
      </c>
      <c r="I4859">
        <v>11848</v>
      </c>
      <c r="J4859">
        <v>0.21470769453800001</v>
      </c>
      <c r="K4859">
        <f t="shared" si="453"/>
        <v>15107</v>
      </c>
      <c r="L4859" t="str">
        <f t="shared" si="454"/>
        <v>SOC</v>
      </c>
      <c r="M4859" t="b">
        <f t="shared" si="455"/>
        <v>0</v>
      </c>
      <c r="N4859" t="str">
        <f>VLOOKUP(B4859,Sheet3!$D$2:$I$578,6,FALSE)</f>
        <v>Antoine Home</v>
      </c>
      <c r="O4859" t="str">
        <f t="shared" si="456"/>
        <v>Raoul BIONDI</v>
      </c>
      <c r="P4859" t="b">
        <f t="shared" si="457"/>
        <v>0</v>
      </c>
      <c r="Q4859" t="b">
        <f>AND(M4859,ISNA(VLOOKUP(B4859,Sheet4!$A$1:$A$529,1,FALSE)))</f>
        <v>0</v>
      </c>
    </row>
    <row r="4860" spans="1:17">
      <c r="A4860" t="str">
        <f t="shared" si="452"/>
        <v>Claude HOLLER</v>
      </c>
      <c r="B4860" t="s">
        <v>4339</v>
      </c>
      <c r="C4860" t="e">
        <f>VLOOKUP(B4860,Sheet5!$A$1158:$A$1246,1,FALSE)</f>
        <v>#N/A</v>
      </c>
      <c r="D4860" t="s">
        <v>11</v>
      </c>
      <c r="E4860" t="s">
        <v>208</v>
      </c>
      <c r="F4860" t="s">
        <v>4347</v>
      </c>
      <c r="G4860" t="s">
        <v>12446</v>
      </c>
      <c r="H4860" t="s">
        <v>10</v>
      </c>
      <c r="I4860">
        <v>855</v>
      </c>
      <c r="J4860">
        <v>1.54941828857E-2</v>
      </c>
      <c r="K4860">
        <f t="shared" si="453"/>
        <v>15107</v>
      </c>
      <c r="L4860" t="str">
        <f t="shared" si="454"/>
        <v>SOC</v>
      </c>
      <c r="M4860" t="b">
        <f t="shared" si="455"/>
        <v>1</v>
      </c>
      <c r="N4860" t="str">
        <f>VLOOKUP(B4860,Sheet3!$D$2:$I$578,6,FALSE)</f>
        <v>Antoine Home</v>
      </c>
      <c r="O4860" t="str">
        <f t="shared" si="456"/>
        <v>Claude HOLLER</v>
      </c>
      <c r="P4860" t="b">
        <f t="shared" si="457"/>
        <v>0</v>
      </c>
      <c r="Q4860" t="b">
        <f>AND(M4860,ISNA(VLOOKUP(B4860,Sheet4!$A$1:$A$529,1,FALSE)))</f>
        <v>1</v>
      </c>
    </row>
    <row r="4861" spans="1:17">
      <c r="A4861" t="str">
        <f t="shared" si="452"/>
        <v xml:space="preserve"> </v>
      </c>
      <c r="B4861" t="s">
        <v>4348</v>
      </c>
      <c r="C4861" t="e">
        <f>VLOOKUP(B4861,Sheet5!$A$1158:$A$1246,1,FALSE)</f>
        <v>#N/A</v>
      </c>
      <c r="G4861" t="s">
        <v>9202</v>
      </c>
      <c r="H4861" t="s">
        <v>1</v>
      </c>
      <c r="I4861">
        <v>78848</v>
      </c>
      <c r="J4861">
        <v>1</v>
      </c>
      <c r="K4861">
        <f t="shared" si="453"/>
        <v>0</v>
      </c>
      <c r="L4861">
        <f t="shared" si="454"/>
        <v>0</v>
      </c>
      <c r="M4861" t="b">
        <f t="shared" si="455"/>
        <v>0</v>
      </c>
      <c r="N4861" t="str">
        <f>VLOOKUP(B4861,Sheet3!$D$2:$I$578,6,FALSE)</f>
        <v>Pierre Freyburger</v>
      </c>
      <c r="O4861" t="str">
        <f t="shared" si="456"/>
        <v xml:space="preserve"> </v>
      </c>
      <c r="P4861" t="b">
        <f t="shared" si="457"/>
        <v>0</v>
      </c>
      <c r="Q4861" t="b">
        <f>AND(M4861,ISNA(VLOOKUP(B4861,Sheet4!$A$1:$A$529,1,FALSE)))</f>
        <v>0</v>
      </c>
    </row>
    <row r="4862" spans="1:17">
      <c r="A4862" t="str">
        <f t="shared" si="452"/>
        <v xml:space="preserve"> </v>
      </c>
      <c r="B4862" t="s">
        <v>4348</v>
      </c>
      <c r="C4862" t="e">
        <f>VLOOKUP(B4862,Sheet5!$A$1158:$A$1246,1,FALSE)</f>
        <v>#N/A</v>
      </c>
      <c r="G4862" t="s">
        <v>9202</v>
      </c>
      <c r="H4862" t="s">
        <v>2</v>
      </c>
      <c r="I4862">
        <v>37311</v>
      </c>
      <c r="J4862">
        <v>0.473201603084</v>
      </c>
      <c r="K4862">
        <f t="shared" si="453"/>
        <v>0</v>
      </c>
      <c r="L4862">
        <f t="shared" si="454"/>
        <v>0</v>
      </c>
      <c r="M4862" t="b">
        <f t="shared" si="455"/>
        <v>0</v>
      </c>
      <c r="N4862" t="str">
        <f>VLOOKUP(B4862,Sheet3!$D$2:$I$578,6,FALSE)</f>
        <v>Pierre Freyburger</v>
      </c>
      <c r="O4862" t="str">
        <f t="shared" si="456"/>
        <v xml:space="preserve"> </v>
      </c>
      <c r="P4862" t="b">
        <f t="shared" si="457"/>
        <v>0</v>
      </c>
      <c r="Q4862" t="b">
        <f>AND(M4862,ISNA(VLOOKUP(B4862,Sheet4!$A$1:$A$529,1,FALSE)))</f>
        <v>0</v>
      </c>
    </row>
    <row r="4863" spans="1:17">
      <c r="A4863" t="str">
        <f t="shared" si="452"/>
        <v xml:space="preserve"> </v>
      </c>
      <c r="B4863" t="s">
        <v>4348</v>
      </c>
      <c r="C4863" t="e">
        <f>VLOOKUP(B4863,Sheet5!$A$1158:$A$1246,1,FALSE)</f>
        <v>#N/A</v>
      </c>
      <c r="G4863" t="s">
        <v>9202</v>
      </c>
      <c r="H4863" t="s">
        <v>3</v>
      </c>
      <c r="I4863">
        <v>701</v>
      </c>
      <c r="J4863">
        <v>8.8905235389600008E-3</v>
      </c>
      <c r="K4863">
        <f t="shared" si="453"/>
        <v>0</v>
      </c>
      <c r="L4863">
        <f t="shared" si="454"/>
        <v>0</v>
      </c>
      <c r="M4863" t="b">
        <f t="shared" si="455"/>
        <v>0</v>
      </c>
      <c r="N4863" t="str">
        <f>VLOOKUP(B4863,Sheet3!$D$2:$I$578,6,FALSE)</f>
        <v>Pierre Freyburger</v>
      </c>
      <c r="O4863" t="str">
        <f t="shared" si="456"/>
        <v xml:space="preserve"> </v>
      </c>
      <c r="P4863" t="b">
        <f t="shared" si="457"/>
        <v>0</v>
      </c>
      <c r="Q4863" t="b">
        <f>AND(M4863,ISNA(VLOOKUP(B4863,Sheet4!$A$1:$A$529,1,FALSE)))</f>
        <v>0</v>
      </c>
    </row>
    <row r="4864" spans="1:17">
      <c r="A4864" t="str">
        <f t="shared" si="452"/>
        <v>Emmanuelle SUAREZ</v>
      </c>
      <c r="B4864" t="s">
        <v>4348</v>
      </c>
      <c r="C4864" t="e">
        <f>VLOOKUP(B4864,Sheet5!$A$1158:$A$1246,1,FALSE)</f>
        <v>#N/A</v>
      </c>
      <c r="D4864" t="s">
        <v>4</v>
      </c>
      <c r="E4864" t="s">
        <v>373</v>
      </c>
      <c r="F4864" t="s">
        <v>4349</v>
      </c>
      <c r="G4864" t="s">
        <v>12447</v>
      </c>
      <c r="H4864" t="s">
        <v>43</v>
      </c>
      <c r="I4864">
        <v>874</v>
      </c>
      <c r="J4864">
        <v>2.1402683906399999E-2</v>
      </c>
      <c r="K4864">
        <f t="shared" si="453"/>
        <v>0</v>
      </c>
      <c r="L4864">
        <f t="shared" si="454"/>
        <v>0</v>
      </c>
      <c r="M4864" t="b">
        <f t="shared" si="455"/>
        <v>0</v>
      </c>
      <c r="N4864" t="str">
        <f>VLOOKUP(B4864,Sheet3!$D$2:$I$578,6,FALSE)</f>
        <v>Pierre Freyburger</v>
      </c>
      <c r="O4864" t="str">
        <f t="shared" si="456"/>
        <v>Emmanuelle SUAREZ</v>
      </c>
      <c r="P4864" t="b">
        <f t="shared" si="457"/>
        <v>0</v>
      </c>
      <c r="Q4864" t="b">
        <f>AND(M4864,ISNA(VLOOKUP(B4864,Sheet4!$A$1:$A$529,1,FALSE)))</f>
        <v>0</v>
      </c>
    </row>
    <row r="4865" spans="1:17">
      <c r="A4865" t="str">
        <f t="shared" si="452"/>
        <v>Marie-Paule FOLLIOT</v>
      </c>
      <c r="B4865" t="s">
        <v>4348</v>
      </c>
      <c r="C4865" t="e">
        <f>VLOOKUP(B4865,Sheet5!$A$1158:$A$1246,1,FALSE)</f>
        <v>#N/A</v>
      </c>
      <c r="D4865" t="s">
        <v>4</v>
      </c>
      <c r="E4865" t="s">
        <v>118</v>
      </c>
      <c r="F4865" t="s">
        <v>4350</v>
      </c>
      <c r="G4865" t="s">
        <v>12448</v>
      </c>
      <c r="H4865" t="s">
        <v>13</v>
      </c>
      <c r="I4865">
        <v>115</v>
      </c>
      <c r="J4865">
        <v>2.8161426192599998E-3</v>
      </c>
      <c r="K4865">
        <f t="shared" si="453"/>
        <v>0</v>
      </c>
      <c r="L4865">
        <f t="shared" si="454"/>
        <v>0</v>
      </c>
      <c r="M4865" t="b">
        <f t="shared" si="455"/>
        <v>0</v>
      </c>
      <c r="N4865" t="str">
        <f>VLOOKUP(B4865,Sheet3!$D$2:$I$578,6,FALSE)</f>
        <v>Pierre Freyburger</v>
      </c>
      <c r="O4865" t="str">
        <f t="shared" si="456"/>
        <v>Marie-Paule FOLLIOT</v>
      </c>
      <c r="P4865" t="b">
        <f t="shared" si="457"/>
        <v>0</v>
      </c>
      <c r="Q4865" t="b">
        <f>AND(M4865,ISNA(VLOOKUP(B4865,Sheet4!$A$1:$A$529,1,FALSE)))</f>
        <v>0</v>
      </c>
    </row>
    <row r="4866" spans="1:17">
      <c r="A4866" t="str">
        <f t="shared" si="452"/>
        <v>Julien WOSTYN</v>
      </c>
      <c r="B4866" t="s">
        <v>4348</v>
      </c>
      <c r="C4866" t="e">
        <f>VLOOKUP(B4866,Sheet5!$A$1158:$A$1246,1,FALSE)</f>
        <v>#N/A</v>
      </c>
      <c r="D4866" t="s">
        <v>11</v>
      </c>
      <c r="E4866" t="s">
        <v>1254</v>
      </c>
      <c r="F4866" t="s">
        <v>4351</v>
      </c>
      <c r="G4866" t="s">
        <v>12449</v>
      </c>
      <c r="H4866" t="s">
        <v>10</v>
      </c>
      <c r="I4866">
        <v>181</v>
      </c>
      <c r="J4866">
        <v>4.4323636007400002E-3</v>
      </c>
      <c r="K4866">
        <f t="shared" si="453"/>
        <v>0</v>
      </c>
      <c r="L4866">
        <f t="shared" si="454"/>
        <v>0</v>
      </c>
      <c r="M4866" t="b">
        <f t="shared" si="455"/>
        <v>0</v>
      </c>
      <c r="N4866" t="str">
        <f>VLOOKUP(B4866,Sheet3!$D$2:$I$578,6,FALSE)</f>
        <v>Pierre Freyburger</v>
      </c>
      <c r="O4866" t="str">
        <f t="shared" si="456"/>
        <v>Julien WOSTYN</v>
      </c>
      <c r="P4866" t="b">
        <f t="shared" si="457"/>
        <v>0</v>
      </c>
      <c r="Q4866" t="b">
        <f>AND(M4866,ISNA(VLOOKUP(B4866,Sheet4!$A$1:$A$529,1,FALSE)))</f>
        <v>0</v>
      </c>
    </row>
    <row r="4867" spans="1:17">
      <c r="A4867" t="str">
        <f t="shared" ref="A4867:A4930" si="458">O4867</f>
        <v>Ludovic DE DANNE</v>
      </c>
      <c r="B4867" t="s">
        <v>4348</v>
      </c>
      <c r="C4867" t="e">
        <f>VLOOKUP(B4867,Sheet5!$A$1158:$A$1246,1,FALSE)</f>
        <v>#N/A</v>
      </c>
      <c r="D4867" t="s">
        <v>11</v>
      </c>
      <c r="E4867" t="s">
        <v>1503</v>
      </c>
      <c r="F4867" t="s">
        <v>4352</v>
      </c>
      <c r="G4867" t="s">
        <v>12450</v>
      </c>
      <c r="H4867" t="s">
        <v>17</v>
      </c>
      <c r="I4867">
        <v>6845</v>
      </c>
      <c r="J4867">
        <v>0.167621706338</v>
      </c>
      <c r="K4867">
        <f t="shared" ref="K4867:K4930" si="459">IF(B4867&lt;&gt;B4866,0,IF(NOT(ISERR(FIND(H4867,"VECREGSOC"))),IF(I4867&gt;K4866,I4867,K4866),K4866))</f>
        <v>0</v>
      </c>
      <c r="L4867">
        <f t="shared" ref="L4867:L4930" si="460">IF(B4867&lt;&gt;B4866,0,IF(NOT(ISERR(FIND(H4867,"VECREGSOC"))),IF(I4867&gt;K4866,H4867,L4866),L4866))</f>
        <v>0</v>
      </c>
      <c r="M4867" t="b">
        <f t="shared" ref="M4867:M4930" si="461">B4867&lt;&gt;B4868</f>
        <v>0</v>
      </c>
      <c r="N4867" t="str">
        <f>VLOOKUP(B4867,Sheet3!$D$2:$I$578,6,FALSE)</f>
        <v>Pierre Freyburger</v>
      </c>
      <c r="O4867" t="str">
        <f t="shared" si="456"/>
        <v>Ludovic DE DANNE</v>
      </c>
      <c r="P4867" t="b">
        <f t="shared" si="457"/>
        <v>0</v>
      </c>
      <c r="Q4867" t="b">
        <f>AND(M4867,ISNA(VLOOKUP(B4867,Sheet4!$A$1:$A$529,1,FALSE)))</f>
        <v>0</v>
      </c>
    </row>
    <row r="4868" spans="1:17">
      <c r="A4868" t="str">
        <f t="shared" si="458"/>
        <v>Arlette GROSSKOST</v>
      </c>
      <c r="B4868" t="s">
        <v>4348</v>
      </c>
      <c r="C4868" t="e">
        <f>VLOOKUP(B4868,Sheet5!$A$1158:$A$1246,1,FALSE)</f>
        <v>#N/A</v>
      </c>
      <c r="D4868" t="s">
        <v>4</v>
      </c>
      <c r="E4868" t="s">
        <v>640</v>
      </c>
      <c r="F4868" t="s">
        <v>4353</v>
      </c>
      <c r="G4868" t="s">
        <v>12451</v>
      </c>
      <c r="H4868" t="s">
        <v>26</v>
      </c>
      <c r="I4868">
        <v>16288</v>
      </c>
      <c r="J4868">
        <v>0.39886374767400001</v>
      </c>
      <c r="K4868">
        <f t="shared" si="459"/>
        <v>0</v>
      </c>
      <c r="L4868">
        <f t="shared" si="460"/>
        <v>0</v>
      </c>
      <c r="M4868" t="b">
        <f t="shared" si="461"/>
        <v>0</v>
      </c>
      <c r="N4868" t="str">
        <f>VLOOKUP(B4868,Sheet3!$D$2:$I$578,6,FALSE)</f>
        <v>Pierre Freyburger</v>
      </c>
      <c r="O4868" t="str">
        <f t="shared" si="456"/>
        <v>Arlette GROSSKOST</v>
      </c>
      <c r="P4868" t="b">
        <f t="shared" si="457"/>
        <v>0</v>
      </c>
      <c r="Q4868" t="b">
        <f>AND(M4868,ISNA(VLOOKUP(B4868,Sheet4!$A$1:$A$529,1,FALSE)))</f>
        <v>0</v>
      </c>
    </row>
    <row r="4869" spans="1:17">
      <c r="A4869" t="str">
        <f t="shared" si="458"/>
        <v>Bastien FAUDOT</v>
      </c>
      <c r="B4869" t="s">
        <v>4348</v>
      </c>
      <c r="C4869" t="e">
        <f>VLOOKUP(B4869,Sheet5!$A$1158:$A$1246,1,FALSE)</f>
        <v>#N/A</v>
      </c>
      <c r="D4869" t="s">
        <v>11</v>
      </c>
      <c r="E4869" t="s">
        <v>4354</v>
      </c>
      <c r="F4869" t="s">
        <v>4355</v>
      </c>
      <c r="G4869" t="s">
        <v>12452</v>
      </c>
      <c r="H4869" t="s">
        <v>33</v>
      </c>
      <c r="I4869">
        <v>182</v>
      </c>
      <c r="J4869">
        <v>4.45685179743E-3</v>
      </c>
      <c r="K4869">
        <f t="shared" si="459"/>
        <v>0</v>
      </c>
      <c r="L4869">
        <f t="shared" si="460"/>
        <v>0</v>
      </c>
      <c r="M4869" t="b">
        <f t="shared" si="461"/>
        <v>0</v>
      </c>
      <c r="N4869" t="str">
        <f>VLOOKUP(B4869,Sheet3!$D$2:$I$578,6,FALSE)</f>
        <v>Pierre Freyburger</v>
      </c>
      <c r="O4869" t="str">
        <f t="shared" si="456"/>
        <v>Bastien FAUDOT</v>
      </c>
      <c r="P4869" t="b">
        <f t="shared" si="457"/>
        <v>0</v>
      </c>
      <c r="Q4869" t="b">
        <f>AND(M4869,ISNA(VLOOKUP(B4869,Sheet4!$A$1:$A$529,1,FALSE)))</f>
        <v>0</v>
      </c>
    </row>
    <row r="4870" spans="1:17">
      <c r="A4870" t="str">
        <f t="shared" si="458"/>
        <v>Vincent DUSE</v>
      </c>
      <c r="B4870" t="s">
        <v>4348</v>
      </c>
      <c r="C4870" t="e">
        <f>VLOOKUP(B4870,Sheet5!$A$1158:$A$1246,1,FALSE)</f>
        <v>#N/A</v>
      </c>
      <c r="D4870" t="s">
        <v>11</v>
      </c>
      <c r="E4870" t="s">
        <v>44</v>
      </c>
      <c r="F4870" t="s">
        <v>4356</v>
      </c>
      <c r="G4870" t="s">
        <v>12453</v>
      </c>
      <c r="H4870" t="s">
        <v>10</v>
      </c>
      <c r="I4870">
        <v>138</v>
      </c>
      <c r="J4870">
        <v>3.3793711431099999E-3</v>
      </c>
      <c r="K4870">
        <f t="shared" si="459"/>
        <v>0</v>
      </c>
      <c r="L4870">
        <f t="shared" si="460"/>
        <v>0</v>
      </c>
      <c r="M4870" t="b">
        <f t="shared" si="461"/>
        <v>0</v>
      </c>
      <c r="N4870" t="str">
        <f>VLOOKUP(B4870,Sheet3!$D$2:$I$578,6,FALSE)</f>
        <v>Pierre Freyburger</v>
      </c>
      <c r="O4870" t="str">
        <f t="shared" si="456"/>
        <v>Vincent DUSE</v>
      </c>
      <c r="P4870" t="b">
        <f t="shared" si="457"/>
        <v>0</v>
      </c>
      <c r="Q4870" t="b">
        <f>AND(M4870,ISNA(VLOOKUP(B4870,Sheet4!$A$1:$A$529,1,FALSE)))</f>
        <v>0</v>
      </c>
    </row>
    <row r="4871" spans="1:17">
      <c r="A4871" t="str">
        <f t="shared" si="458"/>
        <v>Jean-Luc WERTENSCHLAG</v>
      </c>
      <c r="B4871" t="s">
        <v>4348</v>
      </c>
      <c r="C4871" t="e">
        <f>VLOOKUP(B4871,Sheet5!$A$1158:$A$1246,1,FALSE)</f>
        <v>#N/A</v>
      </c>
      <c r="D4871" t="s">
        <v>11</v>
      </c>
      <c r="E4871" t="s">
        <v>161</v>
      </c>
      <c r="F4871" t="s">
        <v>4357</v>
      </c>
      <c r="G4871" t="s">
        <v>12454</v>
      </c>
      <c r="H4871" t="s">
        <v>271</v>
      </c>
      <c r="I4871">
        <v>174</v>
      </c>
      <c r="J4871">
        <v>4.2609462239200004E-3</v>
      </c>
      <c r="K4871">
        <f t="shared" si="459"/>
        <v>0</v>
      </c>
      <c r="L4871">
        <f t="shared" si="460"/>
        <v>0</v>
      </c>
      <c r="M4871" t="b">
        <f t="shared" si="461"/>
        <v>0</v>
      </c>
      <c r="N4871" t="str">
        <f>VLOOKUP(B4871,Sheet3!$D$2:$I$578,6,FALSE)</f>
        <v>Pierre Freyburger</v>
      </c>
      <c r="O4871" t="str">
        <f t="shared" si="456"/>
        <v>Jean-Luc WERTENSCHLAG</v>
      </c>
      <c r="P4871" t="b">
        <f t="shared" si="457"/>
        <v>0</v>
      </c>
      <c r="Q4871" t="b">
        <f>AND(M4871,ISNA(VLOOKUP(B4871,Sheet4!$A$1:$A$529,1,FALSE)))</f>
        <v>0</v>
      </c>
    </row>
    <row r="4872" spans="1:17">
      <c r="A4872" t="str">
        <f t="shared" si="458"/>
        <v>Pierre FREYBURGER</v>
      </c>
      <c r="B4872" t="s">
        <v>4348</v>
      </c>
      <c r="C4872" t="e">
        <f>VLOOKUP(B4872,Sheet5!$A$1158:$A$1246,1,FALSE)</f>
        <v>#N/A</v>
      </c>
      <c r="D4872" t="s">
        <v>11</v>
      </c>
      <c r="E4872" t="s">
        <v>148</v>
      </c>
      <c r="F4872" t="s">
        <v>3415</v>
      </c>
      <c r="G4872" t="s">
        <v>11713</v>
      </c>
      <c r="H4872" t="s">
        <v>21</v>
      </c>
      <c r="I4872">
        <v>13802</v>
      </c>
      <c r="J4872">
        <v>0.33798609070399999</v>
      </c>
      <c r="K4872">
        <f t="shared" si="459"/>
        <v>13802</v>
      </c>
      <c r="L4872" t="str">
        <f t="shared" si="460"/>
        <v>SOC</v>
      </c>
      <c r="M4872" t="b">
        <f t="shared" si="461"/>
        <v>0</v>
      </c>
      <c r="N4872" t="str">
        <f>VLOOKUP(B4872,Sheet3!$D$2:$I$578,6,FALSE)</f>
        <v>Pierre Freyburger</v>
      </c>
      <c r="O4872" t="str">
        <f t="shared" si="456"/>
        <v>Pierre FREYBURGER</v>
      </c>
      <c r="P4872" t="b">
        <f t="shared" si="457"/>
        <v>1</v>
      </c>
      <c r="Q4872" t="b">
        <f>AND(M4872,ISNA(VLOOKUP(B4872,Sheet4!$A$1:$A$529,1,FALSE)))</f>
        <v>0</v>
      </c>
    </row>
    <row r="4873" spans="1:17">
      <c r="A4873" t="str">
        <f t="shared" si="458"/>
        <v>Djamila SONZOGNI</v>
      </c>
      <c r="B4873" t="s">
        <v>4348</v>
      </c>
      <c r="C4873" t="e">
        <f>VLOOKUP(B4873,Sheet5!$A$1158:$A$1246,1,FALSE)</f>
        <v>#N/A</v>
      </c>
      <c r="D4873" t="s">
        <v>4</v>
      </c>
      <c r="E4873" t="s">
        <v>4358</v>
      </c>
      <c r="F4873" t="s">
        <v>4359</v>
      </c>
      <c r="G4873" t="s">
        <v>12455</v>
      </c>
      <c r="H4873" t="s">
        <v>7</v>
      </c>
      <c r="I4873">
        <v>1381</v>
      </c>
      <c r="J4873">
        <v>3.38181996278E-2</v>
      </c>
      <c r="K4873">
        <f t="shared" si="459"/>
        <v>13802</v>
      </c>
      <c r="L4873" t="str">
        <f t="shared" si="460"/>
        <v>SOC</v>
      </c>
      <c r="M4873" t="b">
        <f t="shared" si="461"/>
        <v>0</v>
      </c>
      <c r="N4873" t="str">
        <f>VLOOKUP(B4873,Sheet3!$D$2:$I$578,6,FALSE)</f>
        <v>Pierre Freyburger</v>
      </c>
      <c r="O4873" t="str">
        <f t="shared" si="456"/>
        <v>Djamila SONZOGNI</v>
      </c>
      <c r="P4873" t="b">
        <f t="shared" si="457"/>
        <v>0</v>
      </c>
      <c r="Q4873" t="b">
        <f>AND(M4873,ISNA(VLOOKUP(B4873,Sheet4!$A$1:$A$529,1,FALSE)))</f>
        <v>0</v>
      </c>
    </row>
    <row r="4874" spans="1:17">
      <c r="A4874" t="str">
        <f t="shared" si="458"/>
        <v>Aline PARMENTIER</v>
      </c>
      <c r="B4874" t="s">
        <v>4348</v>
      </c>
      <c r="C4874" t="e">
        <f>VLOOKUP(B4874,Sheet5!$A$1158:$A$1246,1,FALSE)</f>
        <v>#N/A</v>
      </c>
      <c r="D4874" t="s">
        <v>4</v>
      </c>
      <c r="E4874" t="s">
        <v>652</v>
      </c>
      <c r="F4874" t="s">
        <v>3811</v>
      </c>
      <c r="G4874" t="s">
        <v>12015</v>
      </c>
      <c r="H4874" t="s">
        <v>19</v>
      </c>
      <c r="I4874">
        <v>856</v>
      </c>
      <c r="J4874">
        <v>2.0961896365999998E-2</v>
      </c>
      <c r="K4874">
        <f t="shared" si="459"/>
        <v>13802</v>
      </c>
      <c r="L4874" t="str">
        <f t="shared" si="460"/>
        <v>SOC</v>
      </c>
      <c r="M4874" t="b">
        <f t="shared" si="461"/>
        <v>1</v>
      </c>
      <c r="N4874" t="str">
        <f>VLOOKUP(B4874,Sheet3!$D$2:$I$578,6,FALSE)</f>
        <v>Pierre Freyburger</v>
      </c>
      <c r="O4874" t="str">
        <f t="shared" si="456"/>
        <v>Aline PARMENTIER</v>
      </c>
      <c r="P4874" t="b">
        <f t="shared" si="457"/>
        <v>0</v>
      </c>
      <c r="Q4874" t="b">
        <f>AND(M4874,ISNA(VLOOKUP(B4874,Sheet4!$A$1:$A$529,1,FALSE)))</f>
        <v>1</v>
      </c>
    </row>
    <row r="4875" spans="1:17">
      <c r="A4875" t="str">
        <f t="shared" si="458"/>
        <v xml:space="preserve"> </v>
      </c>
      <c r="B4875" t="s">
        <v>4360</v>
      </c>
      <c r="C4875" t="e">
        <f>VLOOKUP(B4875,Sheet5!$A$1158:$A$1246,1,FALSE)</f>
        <v>#N/A</v>
      </c>
      <c r="G4875" t="s">
        <v>9202</v>
      </c>
      <c r="H4875" t="s">
        <v>1</v>
      </c>
      <c r="I4875">
        <v>92486</v>
      </c>
      <c r="J4875">
        <v>1</v>
      </c>
      <c r="K4875">
        <f t="shared" si="459"/>
        <v>0</v>
      </c>
      <c r="L4875">
        <f t="shared" si="460"/>
        <v>0</v>
      </c>
      <c r="M4875" t="b">
        <f t="shared" si="461"/>
        <v>0</v>
      </c>
      <c r="N4875" t="str">
        <f>VLOOKUP(B4875,Sheet3!$D$2:$I$578,6,FALSE)</f>
        <v>Malika Schmidlin-Ben M'Barek</v>
      </c>
      <c r="O4875" t="str">
        <f t="shared" si="456"/>
        <v xml:space="preserve"> </v>
      </c>
      <c r="P4875" t="b">
        <f t="shared" si="457"/>
        <v>0</v>
      </c>
      <c r="Q4875" t="b">
        <f>AND(M4875,ISNA(VLOOKUP(B4875,Sheet4!$A$1:$A$529,1,FALSE)))</f>
        <v>0</v>
      </c>
    </row>
    <row r="4876" spans="1:17">
      <c r="A4876" t="str">
        <f t="shared" si="458"/>
        <v xml:space="preserve"> </v>
      </c>
      <c r="B4876" t="s">
        <v>4360</v>
      </c>
      <c r="C4876" t="e">
        <f>VLOOKUP(B4876,Sheet5!$A$1158:$A$1246,1,FALSE)</f>
        <v>#N/A</v>
      </c>
      <c r="G4876" t="s">
        <v>9202</v>
      </c>
      <c r="H4876" t="s">
        <v>2</v>
      </c>
      <c r="I4876">
        <v>44436</v>
      </c>
      <c r="J4876">
        <v>0.48046190774800002</v>
      </c>
      <c r="K4876">
        <f t="shared" si="459"/>
        <v>0</v>
      </c>
      <c r="L4876">
        <f t="shared" si="460"/>
        <v>0</v>
      </c>
      <c r="M4876" t="b">
        <f t="shared" si="461"/>
        <v>0</v>
      </c>
      <c r="N4876" t="str">
        <f>VLOOKUP(B4876,Sheet3!$D$2:$I$578,6,FALSE)</f>
        <v>Malika Schmidlin-Ben M'Barek</v>
      </c>
      <c r="O4876" t="str">
        <f t="shared" si="456"/>
        <v xml:space="preserve"> </v>
      </c>
      <c r="P4876" t="b">
        <f t="shared" si="457"/>
        <v>0</v>
      </c>
      <c r="Q4876" t="b">
        <f>AND(M4876,ISNA(VLOOKUP(B4876,Sheet4!$A$1:$A$529,1,FALSE)))</f>
        <v>0</v>
      </c>
    </row>
    <row r="4877" spans="1:17">
      <c r="A4877" t="str">
        <f t="shared" si="458"/>
        <v xml:space="preserve"> </v>
      </c>
      <c r="B4877" t="s">
        <v>4360</v>
      </c>
      <c r="C4877" t="e">
        <f>VLOOKUP(B4877,Sheet5!$A$1158:$A$1246,1,FALSE)</f>
        <v>#N/A</v>
      </c>
      <c r="G4877" t="s">
        <v>9202</v>
      </c>
      <c r="H4877" t="s">
        <v>3</v>
      </c>
      <c r="I4877">
        <v>968</v>
      </c>
      <c r="J4877">
        <v>1.0466448976099999E-2</v>
      </c>
      <c r="K4877">
        <f t="shared" si="459"/>
        <v>0</v>
      </c>
      <c r="L4877">
        <f t="shared" si="460"/>
        <v>0</v>
      </c>
      <c r="M4877" t="b">
        <f t="shared" si="461"/>
        <v>0</v>
      </c>
      <c r="N4877" t="str">
        <f>VLOOKUP(B4877,Sheet3!$D$2:$I$578,6,FALSE)</f>
        <v>Malika Schmidlin-Ben M'Barek</v>
      </c>
      <c r="O4877" t="str">
        <f t="shared" si="456"/>
        <v xml:space="preserve"> </v>
      </c>
      <c r="P4877" t="b">
        <f t="shared" si="457"/>
        <v>0</v>
      </c>
      <c r="Q4877" t="b">
        <f>AND(M4877,ISNA(VLOOKUP(B4877,Sheet4!$A$1:$A$529,1,FALSE)))</f>
        <v>0</v>
      </c>
    </row>
    <row r="4878" spans="1:17">
      <c r="A4878" t="str">
        <f t="shared" si="458"/>
        <v>Laurent BOITELLE</v>
      </c>
      <c r="B4878" t="s">
        <v>4360</v>
      </c>
      <c r="C4878" t="e">
        <f>VLOOKUP(B4878,Sheet5!$A$1158:$A$1246,1,FALSE)</f>
        <v>#N/A</v>
      </c>
      <c r="D4878" t="s">
        <v>11</v>
      </c>
      <c r="E4878" t="s">
        <v>342</v>
      </c>
      <c r="F4878" t="s">
        <v>4361</v>
      </c>
      <c r="G4878" t="s">
        <v>12456</v>
      </c>
      <c r="H4878" t="s">
        <v>29</v>
      </c>
      <c r="I4878">
        <v>1694</v>
      </c>
      <c r="J4878">
        <v>3.5979779958400002E-2</v>
      </c>
      <c r="K4878">
        <f t="shared" si="459"/>
        <v>0</v>
      </c>
      <c r="L4878">
        <f t="shared" si="460"/>
        <v>0</v>
      </c>
      <c r="M4878" t="b">
        <f t="shared" si="461"/>
        <v>0</v>
      </c>
      <c r="N4878" t="str">
        <f>VLOOKUP(B4878,Sheet3!$D$2:$I$578,6,FALSE)</f>
        <v>Malika Schmidlin-Ben M'Barek</v>
      </c>
      <c r="O4878" t="str">
        <f t="shared" ref="O4878:O4941" si="462">E4878&amp;" "&amp;F4878</f>
        <v>Laurent BOITELLE</v>
      </c>
      <c r="P4878" t="b">
        <f t="shared" si="457"/>
        <v>0</v>
      </c>
      <c r="Q4878" t="b">
        <f>AND(M4878,ISNA(VLOOKUP(B4878,Sheet4!$A$1:$A$529,1,FALSE)))</f>
        <v>0</v>
      </c>
    </row>
    <row r="4879" spans="1:17">
      <c r="A4879" t="str">
        <f t="shared" si="458"/>
        <v>Cyprien GODINOT</v>
      </c>
      <c r="B4879" t="s">
        <v>4360</v>
      </c>
      <c r="C4879" t="e">
        <f>VLOOKUP(B4879,Sheet5!$A$1158:$A$1246,1,FALSE)</f>
        <v>#N/A</v>
      </c>
      <c r="D4879" t="s">
        <v>11</v>
      </c>
      <c r="E4879" t="s">
        <v>4362</v>
      </c>
      <c r="F4879" t="s">
        <v>4363</v>
      </c>
      <c r="G4879" t="s">
        <v>12457</v>
      </c>
      <c r="H4879" t="s">
        <v>271</v>
      </c>
      <c r="I4879">
        <v>145</v>
      </c>
      <c r="J4879">
        <v>3.0797332313800001E-3</v>
      </c>
      <c r="K4879">
        <f t="shared" si="459"/>
        <v>0</v>
      </c>
      <c r="L4879">
        <f t="shared" si="460"/>
        <v>0</v>
      </c>
      <c r="M4879" t="b">
        <f t="shared" si="461"/>
        <v>0</v>
      </c>
      <c r="N4879" t="str">
        <f>VLOOKUP(B4879,Sheet3!$D$2:$I$578,6,FALSE)</f>
        <v>Malika Schmidlin-Ben M'Barek</v>
      </c>
      <c r="O4879" t="str">
        <f t="shared" si="462"/>
        <v>Cyprien GODINOT</v>
      </c>
      <c r="P4879" t="b">
        <f t="shared" ref="P4879:P4942" si="463">O4879=N4879</f>
        <v>0</v>
      </c>
      <c r="Q4879" t="b">
        <f>AND(M4879,ISNA(VLOOKUP(B4879,Sheet4!$A$1:$A$529,1,FALSE)))</f>
        <v>0</v>
      </c>
    </row>
    <row r="4880" spans="1:17">
      <c r="A4880" t="str">
        <f t="shared" si="458"/>
        <v>Nicolas CHEVALIER-ROCH</v>
      </c>
      <c r="B4880" t="s">
        <v>4360</v>
      </c>
      <c r="C4880" t="e">
        <f>VLOOKUP(B4880,Sheet5!$A$1158:$A$1246,1,FALSE)</f>
        <v>#N/A</v>
      </c>
      <c r="D4880" t="s">
        <v>11</v>
      </c>
      <c r="E4880" t="s">
        <v>79</v>
      </c>
      <c r="F4880" t="s">
        <v>4364</v>
      </c>
      <c r="G4880" t="s">
        <v>12458</v>
      </c>
      <c r="H4880" t="s">
        <v>13</v>
      </c>
      <c r="I4880">
        <v>648</v>
      </c>
      <c r="J4880">
        <v>1.37632216134E-2</v>
      </c>
      <c r="K4880">
        <f t="shared" si="459"/>
        <v>0</v>
      </c>
      <c r="L4880">
        <f t="shared" si="460"/>
        <v>0</v>
      </c>
      <c r="M4880" t="b">
        <f t="shared" si="461"/>
        <v>0</v>
      </c>
      <c r="N4880" t="str">
        <f>VLOOKUP(B4880,Sheet3!$D$2:$I$578,6,FALSE)</f>
        <v>Malika Schmidlin-Ben M'Barek</v>
      </c>
      <c r="O4880" t="str">
        <f t="shared" si="462"/>
        <v>Nicolas CHEVALIER-ROCH</v>
      </c>
      <c r="P4880" t="b">
        <f t="shared" si="463"/>
        <v>0</v>
      </c>
      <c r="Q4880" t="b">
        <f>AND(M4880,ISNA(VLOOKUP(B4880,Sheet4!$A$1:$A$529,1,FALSE)))</f>
        <v>0</v>
      </c>
    </row>
    <row r="4881" spans="1:17">
      <c r="A4881" t="str">
        <f t="shared" si="458"/>
        <v>Malika SCHMIDLIN-BEN M'BAREK</v>
      </c>
      <c r="B4881" t="s">
        <v>4360</v>
      </c>
      <c r="C4881" t="e">
        <f>VLOOKUP(B4881,Sheet5!$A$1158:$A$1246,1,FALSE)</f>
        <v>#N/A</v>
      </c>
      <c r="D4881" t="s">
        <v>4</v>
      </c>
      <c r="E4881" t="s">
        <v>3919</v>
      </c>
      <c r="F4881" t="s">
        <v>4365</v>
      </c>
      <c r="G4881" t="s">
        <v>12459</v>
      </c>
      <c r="H4881" t="s">
        <v>21</v>
      </c>
      <c r="I4881">
        <v>12394</v>
      </c>
      <c r="J4881">
        <v>0.26324285289499999</v>
      </c>
      <c r="K4881">
        <f t="shared" si="459"/>
        <v>12394</v>
      </c>
      <c r="L4881" t="str">
        <f t="shared" si="460"/>
        <v>SOC</v>
      </c>
      <c r="M4881" t="b">
        <f t="shared" si="461"/>
        <v>0</v>
      </c>
      <c r="N4881" t="str">
        <f>VLOOKUP(B4881,Sheet3!$D$2:$I$578,6,FALSE)</f>
        <v>Malika Schmidlin-Ben M'Barek</v>
      </c>
      <c r="O4881" t="str">
        <f t="shared" si="462"/>
        <v>Malika SCHMIDLIN-BEN M'BAREK</v>
      </c>
      <c r="P4881" t="b">
        <f t="shared" si="463"/>
        <v>1</v>
      </c>
      <c r="Q4881" t="b">
        <f>AND(M4881,ISNA(VLOOKUP(B4881,Sheet4!$A$1:$A$529,1,FALSE)))</f>
        <v>0</v>
      </c>
    </row>
    <row r="4882" spans="1:17">
      <c r="A4882" t="str">
        <f t="shared" si="458"/>
        <v>Francis HILLMEYER</v>
      </c>
      <c r="B4882" t="s">
        <v>4360</v>
      </c>
      <c r="C4882" t="e">
        <f>VLOOKUP(B4882,Sheet5!$A$1158:$A$1246,1,FALSE)</f>
        <v>#N/A</v>
      </c>
      <c r="D4882" t="s">
        <v>11</v>
      </c>
      <c r="E4882" t="s">
        <v>352</v>
      </c>
      <c r="F4882" t="s">
        <v>4366</v>
      </c>
      <c r="G4882" t="s">
        <v>12460</v>
      </c>
      <c r="H4882" t="s">
        <v>111</v>
      </c>
      <c r="I4882">
        <v>17417</v>
      </c>
      <c r="J4882">
        <v>0.36992905993800002</v>
      </c>
      <c r="K4882">
        <f t="shared" si="459"/>
        <v>12394</v>
      </c>
      <c r="L4882" t="str">
        <f t="shared" si="460"/>
        <v>SOC</v>
      </c>
      <c r="M4882" t="b">
        <f t="shared" si="461"/>
        <v>0</v>
      </c>
      <c r="N4882" t="str">
        <f>VLOOKUP(B4882,Sheet3!$D$2:$I$578,6,FALSE)</f>
        <v>Malika Schmidlin-Ben M'Barek</v>
      </c>
      <c r="O4882" t="str">
        <f t="shared" si="462"/>
        <v>Francis HILLMEYER</v>
      </c>
      <c r="P4882" t="b">
        <f t="shared" si="463"/>
        <v>0</v>
      </c>
      <c r="Q4882" t="b">
        <f>AND(M4882,ISNA(VLOOKUP(B4882,Sheet4!$A$1:$A$529,1,FALSE)))</f>
        <v>0</v>
      </c>
    </row>
    <row r="4883" spans="1:17">
      <c r="A4883" t="str">
        <f t="shared" si="458"/>
        <v>Nathalie MULOT</v>
      </c>
      <c r="B4883" t="s">
        <v>4360</v>
      </c>
      <c r="C4883" t="e">
        <f>VLOOKUP(B4883,Sheet5!$A$1158:$A$1246,1,FALSE)</f>
        <v>#N/A</v>
      </c>
      <c r="D4883" t="s">
        <v>4</v>
      </c>
      <c r="E4883" t="s">
        <v>673</v>
      </c>
      <c r="F4883" t="s">
        <v>4367</v>
      </c>
      <c r="G4883" t="s">
        <v>12461</v>
      </c>
      <c r="H4883" t="s">
        <v>10</v>
      </c>
      <c r="I4883">
        <v>300</v>
      </c>
      <c r="J4883">
        <v>6.3718618580299998E-3</v>
      </c>
      <c r="K4883">
        <f t="shared" si="459"/>
        <v>12394</v>
      </c>
      <c r="L4883" t="str">
        <f t="shared" si="460"/>
        <v>SOC</v>
      </c>
      <c r="M4883" t="b">
        <f t="shared" si="461"/>
        <v>0</v>
      </c>
      <c r="N4883" t="str">
        <f>VLOOKUP(B4883,Sheet3!$D$2:$I$578,6,FALSE)</f>
        <v>Malika Schmidlin-Ben M'Barek</v>
      </c>
      <c r="O4883" t="str">
        <f t="shared" si="462"/>
        <v>Nathalie MULOT</v>
      </c>
      <c r="P4883" t="b">
        <f t="shared" si="463"/>
        <v>0</v>
      </c>
      <c r="Q4883" t="b">
        <f>AND(M4883,ISNA(VLOOKUP(B4883,Sheet4!$A$1:$A$529,1,FALSE)))</f>
        <v>0</v>
      </c>
    </row>
    <row r="4884" spans="1:17">
      <c r="A4884" t="str">
        <f t="shared" si="458"/>
        <v>Régis BASCHUNG</v>
      </c>
      <c r="B4884" t="s">
        <v>4360</v>
      </c>
      <c r="C4884" t="e">
        <f>VLOOKUP(B4884,Sheet5!$A$1158:$A$1246,1,FALSE)</f>
        <v>#N/A</v>
      </c>
      <c r="D4884" t="s">
        <v>11</v>
      </c>
      <c r="E4884" t="s">
        <v>8999</v>
      </c>
      <c r="F4884" t="s">
        <v>4368</v>
      </c>
      <c r="G4884" t="s">
        <v>12462</v>
      </c>
      <c r="H4884" t="s">
        <v>43</v>
      </c>
      <c r="I4884">
        <v>828</v>
      </c>
      <c r="J4884">
        <v>1.75863387282E-2</v>
      </c>
      <c r="K4884">
        <f t="shared" si="459"/>
        <v>12394</v>
      </c>
      <c r="L4884" t="str">
        <f t="shared" si="460"/>
        <v>SOC</v>
      </c>
      <c r="M4884" t="b">
        <f t="shared" si="461"/>
        <v>0</v>
      </c>
      <c r="N4884" t="str">
        <f>VLOOKUP(B4884,Sheet3!$D$2:$I$578,6,FALSE)</f>
        <v>Malika Schmidlin-Ben M'Barek</v>
      </c>
      <c r="O4884" t="str">
        <f t="shared" si="462"/>
        <v>Régis BASCHUNG</v>
      </c>
      <c r="P4884" t="b">
        <f t="shared" si="463"/>
        <v>0</v>
      </c>
      <c r="Q4884" t="b">
        <f>AND(M4884,ISNA(VLOOKUP(B4884,Sheet4!$A$1:$A$529,1,FALSE)))</f>
        <v>0</v>
      </c>
    </row>
    <row r="4885" spans="1:17">
      <c r="A4885" t="str">
        <f t="shared" si="458"/>
        <v>Hubert STRAUEL</v>
      </c>
      <c r="B4885" t="s">
        <v>4360</v>
      </c>
      <c r="C4885" t="e">
        <f>VLOOKUP(B4885,Sheet5!$A$1158:$A$1246,1,FALSE)</f>
        <v>#N/A</v>
      </c>
      <c r="D4885" t="s">
        <v>11</v>
      </c>
      <c r="E4885" t="s">
        <v>243</v>
      </c>
      <c r="F4885" t="s">
        <v>4369</v>
      </c>
      <c r="G4885" t="s">
        <v>12463</v>
      </c>
      <c r="H4885" t="s">
        <v>19</v>
      </c>
      <c r="I4885">
        <v>1331</v>
      </c>
      <c r="J4885">
        <v>2.8269827110099999E-2</v>
      </c>
      <c r="K4885">
        <f t="shared" si="459"/>
        <v>12394</v>
      </c>
      <c r="L4885" t="str">
        <f t="shared" si="460"/>
        <v>SOC</v>
      </c>
      <c r="M4885" t="b">
        <f t="shared" si="461"/>
        <v>0</v>
      </c>
      <c r="N4885" t="str">
        <f>VLOOKUP(B4885,Sheet3!$D$2:$I$578,6,FALSE)</f>
        <v>Malika Schmidlin-Ben M'Barek</v>
      </c>
      <c r="O4885" t="str">
        <f t="shared" si="462"/>
        <v>Hubert STRAUEL</v>
      </c>
      <c r="P4885" t="b">
        <f t="shared" si="463"/>
        <v>0</v>
      </c>
      <c r="Q4885" t="b">
        <f>AND(M4885,ISNA(VLOOKUP(B4885,Sheet4!$A$1:$A$529,1,FALSE)))</f>
        <v>0</v>
      </c>
    </row>
    <row r="4886" spans="1:17">
      <c r="A4886" t="str">
        <f t="shared" si="458"/>
        <v>Sandrine PICO</v>
      </c>
      <c r="B4886" t="s">
        <v>4360</v>
      </c>
      <c r="C4886" t="e">
        <f>VLOOKUP(B4886,Sheet5!$A$1158:$A$1246,1,FALSE)</f>
        <v>#N/A</v>
      </c>
      <c r="D4886" t="s">
        <v>4</v>
      </c>
      <c r="E4886" t="s">
        <v>285</v>
      </c>
      <c r="F4886" t="s">
        <v>4370</v>
      </c>
      <c r="G4886" t="s">
        <v>12464</v>
      </c>
      <c r="H4886" t="s">
        <v>13</v>
      </c>
      <c r="I4886">
        <v>91</v>
      </c>
      <c r="J4886">
        <v>1.93279809694E-3</v>
      </c>
      <c r="K4886">
        <f t="shared" si="459"/>
        <v>12394</v>
      </c>
      <c r="L4886" t="str">
        <f t="shared" si="460"/>
        <v>SOC</v>
      </c>
      <c r="M4886" t="b">
        <f t="shared" si="461"/>
        <v>0</v>
      </c>
      <c r="N4886" t="str">
        <f>VLOOKUP(B4886,Sheet3!$D$2:$I$578,6,FALSE)</f>
        <v>Malika Schmidlin-Ben M'Barek</v>
      </c>
      <c r="O4886" t="str">
        <f t="shared" si="462"/>
        <v>Sandrine PICO</v>
      </c>
      <c r="P4886" t="b">
        <f t="shared" si="463"/>
        <v>0</v>
      </c>
      <c r="Q4886" t="b">
        <f>AND(M4886,ISNA(VLOOKUP(B4886,Sheet4!$A$1:$A$529,1,FALSE)))</f>
        <v>0</v>
      </c>
    </row>
    <row r="4887" spans="1:17">
      <c r="A4887" t="str">
        <f t="shared" si="458"/>
        <v>Martine BINDER</v>
      </c>
      <c r="B4887" t="s">
        <v>4360</v>
      </c>
      <c r="C4887" t="e">
        <f>VLOOKUP(B4887,Sheet5!$A$1158:$A$1246,1,FALSE)</f>
        <v>#N/A</v>
      </c>
      <c r="D4887" t="s">
        <v>4</v>
      </c>
      <c r="E4887" t="s">
        <v>172</v>
      </c>
      <c r="F4887" t="s">
        <v>4371</v>
      </c>
      <c r="G4887" t="s">
        <v>12465</v>
      </c>
      <c r="H4887" t="s">
        <v>17</v>
      </c>
      <c r="I4887">
        <v>11859</v>
      </c>
      <c r="J4887">
        <v>0.25187969924800002</v>
      </c>
      <c r="K4887">
        <f t="shared" si="459"/>
        <v>12394</v>
      </c>
      <c r="L4887" t="str">
        <f t="shared" si="460"/>
        <v>SOC</v>
      </c>
      <c r="M4887" t="b">
        <f t="shared" si="461"/>
        <v>0</v>
      </c>
      <c r="N4887" t="str">
        <f>VLOOKUP(B4887,Sheet3!$D$2:$I$578,6,FALSE)</f>
        <v>Malika Schmidlin-Ben M'Barek</v>
      </c>
      <c r="O4887" t="str">
        <f t="shared" si="462"/>
        <v>Martine BINDER</v>
      </c>
      <c r="P4887" t="b">
        <f t="shared" si="463"/>
        <v>0</v>
      </c>
      <c r="Q4887" t="b">
        <f>AND(M4887,ISNA(VLOOKUP(B4887,Sheet4!$A$1:$A$529,1,FALSE)))</f>
        <v>0</v>
      </c>
    </row>
    <row r="4888" spans="1:17">
      <c r="A4888" t="str">
        <f t="shared" si="458"/>
        <v>Abdel Majid BOUCENNA</v>
      </c>
      <c r="B4888" t="s">
        <v>4360</v>
      </c>
      <c r="C4888" t="e">
        <f>VLOOKUP(B4888,Sheet5!$A$1158:$A$1246,1,FALSE)</f>
        <v>#N/A</v>
      </c>
      <c r="D4888" t="s">
        <v>11</v>
      </c>
      <c r="E4888" t="s">
        <v>4372</v>
      </c>
      <c r="F4888" t="s">
        <v>4373</v>
      </c>
      <c r="G4888" t="s">
        <v>12466</v>
      </c>
      <c r="H4888" t="s">
        <v>10</v>
      </c>
      <c r="I4888">
        <v>375</v>
      </c>
      <c r="J4888">
        <v>7.9648273225400006E-3</v>
      </c>
      <c r="K4888">
        <f t="shared" si="459"/>
        <v>12394</v>
      </c>
      <c r="L4888" t="str">
        <f t="shared" si="460"/>
        <v>SOC</v>
      </c>
      <c r="M4888" t="b">
        <f t="shared" si="461"/>
        <v>1</v>
      </c>
      <c r="N4888" t="str">
        <f>VLOOKUP(B4888,Sheet3!$D$2:$I$578,6,FALSE)</f>
        <v>Malika Schmidlin-Ben M'Barek</v>
      </c>
      <c r="O4888" t="str">
        <f t="shared" si="462"/>
        <v>Abdel Majid BOUCENNA</v>
      </c>
      <c r="P4888" t="b">
        <f t="shared" si="463"/>
        <v>0</v>
      </c>
      <c r="Q4888" t="b">
        <f>AND(M4888,ISNA(VLOOKUP(B4888,Sheet4!$A$1:$A$529,1,FALSE)))</f>
        <v>1</v>
      </c>
    </row>
    <row r="4889" spans="1:17">
      <c r="A4889" t="str">
        <f t="shared" si="458"/>
        <v xml:space="preserve"> </v>
      </c>
      <c r="B4889" t="s">
        <v>4374</v>
      </c>
      <c r="C4889" t="e">
        <f>VLOOKUP(B4889,Sheet5!$A$1158:$A$1246,1,FALSE)</f>
        <v>#N/A</v>
      </c>
      <c r="G4889" t="s">
        <v>9202</v>
      </c>
      <c r="H4889" t="s">
        <v>1</v>
      </c>
      <c r="I4889">
        <v>68147</v>
      </c>
      <c r="J4889">
        <v>1</v>
      </c>
      <c r="K4889">
        <f t="shared" si="459"/>
        <v>0</v>
      </c>
      <c r="L4889">
        <f t="shared" si="460"/>
        <v>0</v>
      </c>
      <c r="M4889" t="b">
        <f t="shared" si="461"/>
        <v>0</v>
      </c>
      <c r="N4889" t="str">
        <f>VLOOKUP(B4889,Sheet3!$D$2:$I$578,6,FALSE)</f>
        <v>Philippe Meirieu</v>
      </c>
      <c r="O4889" t="str">
        <f t="shared" si="462"/>
        <v xml:space="preserve"> </v>
      </c>
      <c r="P4889" t="b">
        <f t="shared" si="463"/>
        <v>0</v>
      </c>
      <c r="Q4889" t="b">
        <f>AND(M4889,ISNA(VLOOKUP(B4889,Sheet4!$A$1:$A$529,1,FALSE)))</f>
        <v>0</v>
      </c>
    </row>
    <row r="4890" spans="1:17">
      <c r="A4890" t="str">
        <f t="shared" si="458"/>
        <v xml:space="preserve"> </v>
      </c>
      <c r="B4890" t="s">
        <v>4374</v>
      </c>
      <c r="C4890" t="e">
        <f>VLOOKUP(B4890,Sheet5!$A$1158:$A$1246,1,FALSE)</f>
        <v>#N/A</v>
      </c>
      <c r="G4890" t="s">
        <v>9202</v>
      </c>
      <c r="H4890" t="s">
        <v>2</v>
      </c>
      <c r="I4890">
        <v>30587</v>
      </c>
      <c r="J4890">
        <v>0.44883854021500003</v>
      </c>
      <c r="K4890">
        <f t="shared" si="459"/>
        <v>0</v>
      </c>
      <c r="L4890">
        <f t="shared" si="460"/>
        <v>0</v>
      </c>
      <c r="M4890" t="b">
        <f t="shared" si="461"/>
        <v>0</v>
      </c>
      <c r="N4890" t="str">
        <f>VLOOKUP(B4890,Sheet3!$D$2:$I$578,6,FALSE)</f>
        <v>Philippe Meirieu</v>
      </c>
      <c r="O4890" t="str">
        <f t="shared" si="462"/>
        <v xml:space="preserve"> </v>
      </c>
      <c r="P4890" t="b">
        <f t="shared" si="463"/>
        <v>0</v>
      </c>
      <c r="Q4890" t="b">
        <f>AND(M4890,ISNA(VLOOKUP(B4890,Sheet4!$A$1:$A$529,1,FALSE)))</f>
        <v>0</v>
      </c>
    </row>
    <row r="4891" spans="1:17">
      <c r="A4891" t="str">
        <f t="shared" si="458"/>
        <v xml:space="preserve"> </v>
      </c>
      <c r="B4891" t="s">
        <v>4374</v>
      </c>
      <c r="C4891" t="e">
        <f>VLOOKUP(B4891,Sheet5!$A$1158:$A$1246,1,FALSE)</f>
        <v>#N/A</v>
      </c>
      <c r="G4891" t="s">
        <v>9202</v>
      </c>
      <c r="H4891" t="s">
        <v>3</v>
      </c>
      <c r="I4891">
        <v>292</v>
      </c>
      <c r="J4891">
        <v>4.2848547991800002E-3</v>
      </c>
      <c r="K4891">
        <f t="shared" si="459"/>
        <v>0</v>
      </c>
      <c r="L4891">
        <f t="shared" si="460"/>
        <v>0</v>
      </c>
      <c r="M4891" t="b">
        <f t="shared" si="461"/>
        <v>0</v>
      </c>
      <c r="N4891" t="str">
        <f>VLOOKUP(B4891,Sheet3!$D$2:$I$578,6,FALSE)</f>
        <v>Philippe Meirieu</v>
      </c>
      <c r="O4891" t="str">
        <f t="shared" si="462"/>
        <v xml:space="preserve"> </v>
      </c>
      <c r="P4891" t="b">
        <f t="shared" si="463"/>
        <v>0</v>
      </c>
      <c r="Q4891" t="b">
        <f>AND(M4891,ISNA(VLOOKUP(B4891,Sheet4!$A$1:$A$529,1,FALSE)))</f>
        <v>0</v>
      </c>
    </row>
    <row r="4892" spans="1:17">
      <c r="A4892" t="str">
        <f t="shared" si="458"/>
        <v>Antoine BEILS</v>
      </c>
      <c r="B4892" t="s">
        <v>4374</v>
      </c>
      <c r="C4892" t="e">
        <f>VLOOKUP(B4892,Sheet5!$A$1158:$A$1246,1,FALSE)</f>
        <v>#N/A</v>
      </c>
      <c r="D4892" t="s">
        <v>11</v>
      </c>
      <c r="E4892" t="s">
        <v>1086</v>
      </c>
      <c r="F4892" t="s">
        <v>4041</v>
      </c>
      <c r="G4892" t="s">
        <v>12199</v>
      </c>
      <c r="H4892" t="s">
        <v>271</v>
      </c>
      <c r="I4892">
        <v>99</v>
      </c>
      <c r="J4892">
        <v>2.65643447462E-3</v>
      </c>
      <c r="K4892">
        <f t="shared" si="459"/>
        <v>0</v>
      </c>
      <c r="L4892">
        <f t="shared" si="460"/>
        <v>0</v>
      </c>
      <c r="M4892" t="b">
        <f t="shared" si="461"/>
        <v>0</v>
      </c>
      <c r="N4892" t="str">
        <f>VLOOKUP(B4892,Sheet3!$D$2:$I$578,6,FALSE)</f>
        <v>Philippe Meirieu</v>
      </c>
      <c r="O4892" t="str">
        <f t="shared" si="462"/>
        <v>Antoine BEILS</v>
      </c>
      <c r="P4892" t="b">
        <f t="shared" si="463"/>
        <v>0</v>
      </c>
      <c r="Q4892" t="b">
        <f>AND(M4892,ISNA(VLOOKUP(B4892,Sheet4!$A$1:$A$529,1,FALSE)))</f>
        <v>0</v>
      </c>
    </row>
    <row r="4893" spans="1:17">
      <c r="A4893" t="str">
        <f t="shared" si="458"/>
        <v>Noura MEBTOUCHE</v>
      </c>
      <c r="B4893" t="s">
        <v>4374</v>
      </c>
      <c r="C4893" t="e">
        <f>VLOOKUP(B4893,Sheet5!$A$1158:$A$1246,1,FALSE)</f>
        <v>#N/A</v>
      </c>
      <c r="D4893" t="s">
        <v>4</v>
      </c>
      <c r="E4893" t="s">
        <v>2820</v>
      </c>
      <c r="F4893" t="s">
        <v>4375</v>
      </c>
      <c r="G4893" t="s">
        <v>12467</v>
      </c>
      <c r="H4893" t="s">
        <v>29</v>
      </c>
      <c r="I4893">
        <v>0</v>
      </c>
      <c r="J4893">
        <v>0</v>
      </c>
      <c r="K4893">
        <f t="shared" si="459"/>
        <v>0</v>
      </c>
      <c r="L4893">
        <f t="shared" si="460"/>
        <v>0</v>
      </c>
      <c r="M4893" t="b">
        <f t="shared" si="461"/>
        <v>0</v>
      </c>
      <c r="N4893" t="str">
        <f>VLOOKUP(B4893,Sheet3!$D$2:$I$578,6,FALSE)</f>
        <v>Philippe Meirieu</v>
      </c>
      <c r="O4893" t="str">
        <f t="shared" si="462"/>
        <v>Noura MEBTOUCHE</v>
      </c>
      <c r="P4893" t="b">
        <f t="shared" si="463"/>
        <v>0</v>
      </c>
      <c r="Q4893" t="b">
        <f>AND(M4893,ISNA(VLOOKUP(B4893,Sheet4!$A$1:$A$529,1,FALSE)))</f>
        <v>0</v>
      </c>
    </row>
    <row r="4894" spans="1:17">
      <c r="A4894" t="str">
        <f t="shared" si="458"/>
        <v>Michel HAVARD</v>
      </c>
      <c r="B4894" t="s">
        <v>4374</v>
      </c>
      <c r="C4894" t="e">
        <f>VLOOKUP(B4894,Sheet5!$A$1158:$A$1246,1,FALSE)</f>
        <v>#N/A</v>
      </c>
      <c r="D4894" t="s">
        <v>11</v>
      </c>
      <c r="E4894" t="s">
        <v>31</v>
      </c>
      <c r="F4894" t="s">
        <v>4376</v>
      </c>
      <c r="G4894" t="s">
        <v>12468</v>
      </c>
      <c r="H4894" t="s">
        <v>26</v>
      </c>
      <c r="I4894">
        <v>11709</v>
      </c>
      <c r="J4894">
        <v>0.31418375013400002</v>
      </c>
      <c r="K4894">
        <f t="shared" si="459"/>
        <v>0</v>
      </c>
      <c r="L4894">
        <f t="shared" si="460"/>
        <v>0</v>
      </c>
      <c r="M4894" t="b">
        <f t="shared" si="461"/>
        <v>0</v>
      </c>
      <c r="N4894" t="str">
        <f>VLOOKUP(B4894,Sheet3!$D$2:$I$578,6,FALSE)</f>
        <v>Philippe Meirieu</v>
      </c>
      <c r="O4894" t="str">
        <f t="shared" si="462"/>
        <v>Michel HAVARD</v>
      </c>
      <c r="P4894" t="b">
        <f t="shared" si="463"/>
        <v>0</v>
      </c>
      <c r="Q4894" t="b">
        <f>AND(M4894,ISNA(VLOOKUP(B4894,Sheet4!$A$1:$A$529,1,FALSE)))</f>
        <v>0</v>
      </c>
    </row>
    <row r="4895" spans="1:17">
      <c r="A4895" t="str">
        <f t="shared" si="458"/>
        <v>Rachel TEFFAHI</v>
      </c>
      <c r="B4895" t="s">
        <v>4374</v>
      </c>
      <c r="C4895" t="e">
        <f>VLOOKUP(B4895,Sheet5!$A$1158:$A$1246,1,FALSE)</f>
        <v>#N/A</v>
      </c>
      <c r="D4895" t="s">
        <v>4</v>
      </c>
      <c r="E4895" t="s">
        <v>4377</v>
      </c>
      <c r="F4895" t="s">
        <v>4378</v>
      </c>
      <c r="G4895" t="s">
        <v>12469</v>
      </c>
      <c r="H4895" t="s">
        <v>29</v>
      </c>
      <c r="I4895">
        <v>213</v>
      </c>
      <c r="J4895">
        <v>5.7153590211400001E-3</v>
      </c>
      <c r="K4895">
        <f t="shared" si="459"/>
        <v>0</v>
      </c>
      <c r="L4895">
        <f t="shared" si="460"/>
        <v>0</v>
      </c>
      <c r="M4895" t="b">
        <f t="shared" si="461"/>
        <v>0</v>
      </c>
      <c r="N4895" t="str">
        <f>VLOOKUP(B4895,Sheet3!$D$2:$I$578,6,FALSE)</f>
        <v>Philippe Meirieu</v>
      </c>
      <c r="O4895" t="str">
        <f t="shared" si="462"/>
        <v>Rachel TEFFAHI</v>
      </c>
      <c r="P4895" t="b">
        <f t="shared" si="463"/>
        <v>0</v>
      </c>
      <c r="Q4895" t="b">
        <f>AND(M4895,ISNA(VLOOKUP(B4895,Sheet4!$A$1:$A$529,1,FALSE)))</f>
        <v>0</v>
      </c>
    </row>
    <row r="4896" spans="1:17">
      <c r="A4896" t="str">
        <f t="shared" si="458"/>
        <v>Emmanuel PASCO-VIEL</v>
      </c>
      <c r="B4896" t="s">
        <v>4374</v>
      </c>
      <c r="C4896" t="e">
        <f>VLOOKUP(B4896,Sheet5!$A$1158:$A$1246,1,FALSE)</f>
        <v>#N/A</v>
      </c>
      <c r="D4896" t="s">
        <v>11</v>
      </c>
      <c r="E4896" t="s">
        <v>624</v>
      </c>
      <c r="F4896" t="s">
        <v>4379</v>
      </c>
      <c r="G4896" t="s">
        <v>12470</v>
      </c>
      <c r="H4896" t="s">
        <v>29</v>
      </c>
      <c r="I4896">
        <v>304</v>
      </c>
      <c r="J4896">
        <v>8.15713212407E-3</v>
      </c>
      <c r="K4896">
        <f t="shared" si="459"/>
        <v>0</v>
      </c>
      <c r="L4896">
        <f t="shared" si="460"/>
        <v>0</v>
      </c>
      <c r="M4896" t="b">
        <f t="shared" si="461"/>
        <v>0</v>
      </c>
      <c r="N4896" t="str">
        <f>VLOOKUP(B4896,Sheet3!$D$2:$I$578,6,FALSE)</f>
        <v>Philippe Meirieu</v>
      </c>
      <c r="O4896" t="str">
        <f t="shared" si="462"/>
        <v>Emmanuel PASCO-VIEL</v>
      </c>
      <c r="P4896" t="b">
        <f t="shared" si="463"/>
        <v>0</v>
      </c>
      <c r="Q4896" t="b">
        <f>AND(M4896,ISNA(VLOOKUP(B4896,Sheet4!$A$1:$A$529,1,FALSE)))</f>
        <v>0</v>
      </c>
    </row>
    <row r="4897" spans="1:17">
      <c r="A4897" t="str">
        <f t="shared" si="458"/>
        <v>André MORIN</v>
      </c>
      <c r="B4897" t="s">
        <v>4374</v>
      </c>
      <c r="C4897" t="e">
        <f>VLOOKUP(B4897,Sheet5!$A$1158:$A$1246,1,FALSE)</f>
        <v>#N/A</v>
      </c>
      <c r="D4897" t="s">
        <v>11</v>
      </c>
      <c r="E4897" t="s">
        <v>9005</v>
      </c>
      <c r="F4897" t="s">
        <v>252</v>
      </c>
      <c r="G4897" t="s">
        <v>9329</v>
      </c>
      <c r="H4897" t="s">
        <v>17</v>
      </c>
      <c r="I4897">
        <v>3859</v>
      </c>
      <c r="J4897">
        <v>0.103547279167</v>
      </c>
      <c r="K4897">
        <f t="shared" si="459"/>
        <v>0</v>
      </c>
      <c r="L4897">
        <f t="shared" si="460"/>
        <v>0</v>
      </c>
      <c r="M4897" t="b">
        <f t="shared" si="461"/>
        <v>0</v>
      </c>
      <c r="N4897" t="str">
        <f>VLOOKUP(B4897,Sheet3!$D$2:$I$578,6,FALSE)</f>
        <v>Philippe Meirieu</v>
      </c>
      <c r="O4897" t="str">
        <f t="shared" si="462"/>
        <v>André MORIN</v>
      </c>
      <c r="P4897" t="b">
        <f t="shared" si="463"/>
        <v>0</v>
      </c>
      <c r="Q4897" t="b">
        <f>AND(M4897,ISNA(VLOOKUP(B4897,Sheet4!$A$1:$A$529,1,FALSE)))</f>
        <v>0</v>
      </c>
    </row>
    <row r="4898" spans="1:17">
      <c r="A4898" t="str">
        <f t="shared" si="458"/>
        <v>Jérôme LEIGNADIER-PARADON</v>
      </c>
      <c r="B4898" t="s">
        <v>4374</v>
      </c>
      <c r="C4898" t="e">
        <f>VLOOKUP(B4898,Sheet5!$A$1158:$A$1246,1,FALSE)</f>
        <v>#N/A</v>
      </c>
      <c r="D4898" t="s">
        <v>11</v>
      </c>
      <c r="E4898" t="s">
        <v>9138</v>
      </c>
      <c r="F4898" t="s">
        <v>4380</v>
      </c>
      <c r="G4898" t="s">
        <v>12471</v>
      </c>
      <c r="H4898" t="s">
        <v>271</v>
      </c>
      <c r="I4898">
        <v>316</v>
      </c>
      <c r="J4898">
        <v>8.4791241816E-3</v>
      </c>
      <c r="K4898">
        <f t="shared" si="459"/>
        <v>0</v>
      </c>
      <c r="L4898">
        <f t="shared" si="460"/>
        <v>0</v>
      </c>
      <c r="M4898" t="b">
        <f t="shared" si="461"/>
        <v>0</v>
      </c>
      <c r="N4898" t="str">
        <f>VLOOKUP(B4898,Sheet3!$D$2:$I$578,6,FALSE)</f>
        <v>Philippe Meirieu</v>
      </c>
      <c r="O4898" t="str">
        <f t="shared" si="462"/>
        <v>Jérôme LEIGNADIER-PARADON</v>
      </c>
      <c r="P4898" t="b">
        <f t="shared" si="463"/>
        <v>0</v>
      </c>
      <c r="Q4898" t="b">
        <f>AND(M4898,ISNA(VLOOKUP(B4898,Sheet4!$A$1:$A$529,1,FALSE)))</f>
        <v>0</v>
      </c>
    </row>
    <row r="4899" spans="1:17">
      <c r="A4899" t="str">
        <f t="shared" si="458"/>
        <v>Marie-Christine PERNIN</v>
      </c>
      <c r="B4899" t="s">
        <v>4374</v>
      </c>
      <c r="C4899" t="e">
        <f>VLOOKUP(B4899,Sheet5!$A$1158:$A$1246,1,FALSE)</f>
        <v>#N/A</v>
      </c>
      <c r="D4899" t="s">
        <v>4</v>
      </c>
      <c r="E4899" t="s">
        <v>1034</v>
      </c>
      <c r="F4899" t="s">
        <v>4381</v>
      </c>
      <c r="G4899" t="s">
        <v>12472</v>
      </c>
      <c r="H4899" t="s">
        <v>10</v>
      </c>
      <c r="I4899">
        <v>160</v>
      </c>
      <c r="J4899">
        <v>4.2932274337200002E-3</v>
      </c>
      <c r="K4899">
        <f t="shared" si="459"/>
        <v>0</v>
      </c>
      <c r="L4899">
        <f t="shared" si="460"/>
        <v>0</v>
      </c>
      <c r="M4899" t="b">
        <f t="shared" si="461"/>
        <v>0</v>
      </c>
      <c r="N4899" t="str">
        <f>VLOOKUP(B4899,Sheet3!$D$2:$I$578,6,FALSE)</f>
        <v>Philippe Meirieu</v>
      </c>
      <c r="O4899" t="str">
        <f t="shared" si="462"/>
        <v>Marie-Christine PERNIN</v>
      </c>
      <c r="P4899" t="b">
        <f t="shared" si="463"/>
        <v>0</v>
      </c>
      <c r="Q4899" t="b">
        <f>AND(M4899,ISNA(VLOOKUP(B4899,Sheet4!$A$1:$A$529,1,FALSE)))</f>
        <v>0</v>
      </c>
    </row>
    <row r="4900" spans="1:17">
      <c r="A4900" t="str">
        <f t="shared" si="458"/>
        <v>Philippe MEIRIEU</v>
      </c>
      <c r="B4900" t="s">
        <v>4374</v>
      </c>
      <c r="C4900" t="e">
        <f>VLOOKUP(B4900,Sheet5!$A$1158:$A$1246,1,FALSE)</f>
        <v>#N/A</v>
      </c>
      <c r="D4900" t="s">
        <v>11</v>
      </c>
      <c r="E4900" t="s">
        <v>385</v>
      </c>
      <c r="F4900" t="s">
        <v>4382</v>
      </c>
      <c r="G4900" t="s">
        <v>12473</v>
      </c>
      <c r="H4900" t="s">
        <v>7</v>
      </c>
      <c r="I4900">
        <v>6844</v>
      </c>
      <c r="J4900">
        <v>0.18364280347799999</v>
      </c>
      <c r="K4900">
        <f t="shared" si="459"/>
        <v>6844</v>
      </c>
      <c r="L4900" t="str">
        <f t="shared" si="460"/>
        <v>VEC</v>
      </c>
      <c r="M4900" t="b">
        <f t="shared" si="461"/>
        <v>0</v>
      </c>
      <c r="N4900" t="str">
        <f>VLOOKUP(B4900,Sheet3!$D$2:$I$578,6,FALSE)</f>
        <v>Philippe Meirieu</v>
      </c>
      <c r="O4900" t="str">
        <f t="shared" si="462"/>
        <v>Philippe MEIRIEU</v>
      </c>
      <c r="P4900" t="b">
        <f t="shared" si="463"/>
        <v>1</v>
      </c>
      <c r="Q4900" t="b">
        <f>AND(M4900,ISNA(VLOOKUP(B4900,Sheet4!$A$1:$A$529,1,FALSE)))</f>
        <v>0</v>
      </c>
    </row>
    <row r="4901" spans="1:17">
      <c r="A4901" t="str">
        <f t="shared" si="458"/>
        <v>Thierry BRAILLARD</v>
      </c>
      <c r="B4901" t="s">
        <v>4374</v>
      </c>
      <c r="C4901" t="e">
        <f>VLOOKUP(B4901,Sheet5!$A$1158:$A$1246,1,FALSE)</f>
        <v>#N/A</v>
      </c>
      <c r="D4901" t="s">
        <v>11</v>
      </c>
      <c r="E4901" t="s">
        <v>264</v>
      </c>
      <c r="F4901" t="s">
        <v>4383</v>
      </c>
      <c r="G4901" t="s">
        <v>12474</v>
      </c>
      <c r="H4901" t="s">
        <v>67</v>
      </c>
      <c r="I4901">
        <v>9843</v>
      </c>
      <c r="J4901">
        <v>0.264113985188</v>
      </c>
      <c r="K4901">
        <f t="shared" si="459"/>
        <v>6844</v>
      </c>
      <c r="L4901" t="str">
        <f t="shared" si="460"/>
        <v>VEC</v>
      </c>
      <c r="M4901" t="b">
        <f t="shared" si="461"/>
        <v>0</v>
      </c>
      <c r="N4901" t="str">
        <f>VLOOKUP(B4901,Sheet3!$D$2:$I$578,6,FALSE)</f>
        <v>Philippe Meirieu</v>
      </c>
      <c r="O4901" t="str">
        <f t="shared" si="462"/>
        <v>Thierry BRAILLARD</v>
      </c>
      <c r="P4901" t="b">
        <f t="shared" si="463"/>
        <v>0</v>
      </c>
      <c r="Q4901" t="b">
        <f>AND(M4901,ISNA(VLOOKUP(B4901,Sheet4!$A$1:$A$529,1,FALSE)))</f>
        <v>0</v>
      </c>
    </row>
    <row r="4902" spans="1:17">
      <c r="A4902" t="str">
        <f t="shared" si="458"/>
        <v>Gauthier BLIN</v>
      </c>
      <c r="B4902" t="s">
        <v>4374</v>
      </c>
      <c r="C4902" t="e">
        <f>VLOOKUP(B4902,Sheet5!$A$1158:$A$1246,1,FALSE)</f>
        <v>#N/A</v>
      </c>
      <c r="D4902" t="s">
        <v>11</v>
      </c>
      <c r="E4902" t="s">
        <v>2874</v>
      </c>
      <c r="F4902" t="s">
        <v>4384</v>
      </c>
      <c r="G4902" t="s">
        <v>12475</v>
      </c>
      <c r="H4902" t="s">
        <v>13</v>
      </c>
      <c r="I4902">
        <v>631</v>
      </c>
      <c r="J4902">
        <v>1.6931415691700001E-2</v>
      </c>
      <c r="K4902">
        <f t="shared" si="459"/>
        <v>6844</v>
      </c>
      <c r="L4902" t="str">
        <f t="shared" si="460"/>
        <v>VEC</v>
      </c>
      <c r="M4902" t="b">
        <f t="shared" si="461"/>
        <v>0</v>
      </c>
      <c r="N4902" t="str">
        <f>VLOOKUP(B4902,Sheet3!$D$2:$I$578,6,FALSE)</f>
        <v>Philippe Meirieu</v>
      </c>
      <c r="O4902" t="str">
        <f t="shared" si="462"/>
        <v>Gauthier BLIN</v>
      </c>
      <c r="P4902" t="b">
        <f t="shared" si="463"/>
        <v>0</v>
      </c>
      <c r="Q4902" t="b">
        <f>AND(M4902,ISNA(VLOOKUP(B4902,Sheet4!$A$1:$A$529,1,FALSE)))</f>
        <v>0</v>
      </c>
    </row>
    <row r="4903" spans="1:17">
      <c r="A4903" t="str">
        <f t="shared" si="458"/>
        <v>Claude LANHER</v>
      </c>
      <c r="B4903" t="s">
        <v>4374</v>
      </c>
      <c r="C4903" t="e">
        <f>VLOOKUP(B4903,Sheet5!$A$1158:$A$1246,1,FALSE)</f>
        <v>#N/A</v>
      </c>
      <c r="D4903" t="s">
        <v>4</v>
      </c>
      <c r="E4903" t="s">
        <v>208</v>
      </c>
      <c r="F4903" t="s">
        <v>4385</v>
      </c>
      <c r="G4903" t="s">
        <v>12476</v>
      </c>
      <c r="H4903" t="s">
        <v>19</v>
      </c>
      <c r="I4903">
        <v>2137</v>
      </c>
      <c r="J4903">
        <v>5.7341418911699998E-2</v>
      </c>
      <c r="K4903">
        <f t="shared" si="459"/>
        <v>6844</v>
      </c>
      <c r="L4903" t="str">
        <f t="shared" si="460"/>
        <v>VEC</v>
      </c>
      <c r="M4903" t="b">
        <f t="shared" si="461"/>
        <v>0</v>
      </c>
      <c r="N4903" t="str">
        <f>VLOOKUP(B4903,Sheet3!$D$2:$I$578,6,FALSE)</f>
        <v>Philippe Meirieu</v>
      </c>
      <c r="O4903" t="str">
        <f t="shared" si="462"/>
        <v>Claude LANHER</v>
      </c>
      <c r="P4903" t="b">
        <f t="shared" si="463"/>
        <v>0</v>
      </c>
      <c r="Q4903" t="b">
        <f>AND(M4903,ISNA(VLOOKUP(B4903,Sheet4!$A$1:$A$529,1,FALSE)))</f>
        <v>0</v>
      </c>
    </row>
    <row r="4904" spans="1:17">
      <c r="A4904" t="str">
        <f t="shared" si="458"/>
        <v>Maguy GIRERD</v>
      </c>
      <c r="B4904" t="s">
        <v>4374</v>
      </c>
      <c r="C4904" t="e">
        <f>VLOOKUP(B4904,Sheet5!$A$1158:$A$1246,1,FALSE)</f>
        <v>#N/A</v>
      </c>
      <c r="D4904" t="s">
        <v>4</v>
      </c>
      <c r="E4904" t="s">
        <v>4386</v>
      </c>
      <c r="F4904" t="s">
        <v>4387</v>
      </c>
      <c r="G4904" t="s">
        <v>12477</v>
      </c>
      <c r="H4904" t="s">
        <v>13</v>
      </c>
      <c r="I4904">
        <v>213</v>
      </c>
      <c r="J4904">
        <v>5.7153590211400001E-3</v>
      </c>
      <c r="K4904">
        <f t="shared" si="459"/>
        <v>6844</v>
      </c>
      <c r="L4904" t="str">
        <f t="shared" si="460"/>
        <v>VEC</v>
      </c>
      <c r="M4904" t="b">
        <f t="shared" si="461"/>
        <v>0</v>
      </c>
      <c r="N4904" t="str">
        <f>VLOOKUP(B4904,Sheet3!$D$2:$I$578,6,FALSE)</f>
        <v>Philippe Meirieu</v>
      </c>
      <c r="O4904" t="str">
        <f t="shared" si="462"/>
        <v>Maguy GIRERD</v>
      </c>
      <c r="P4904" t="b">
        <f t="shared" si="463"/>
        <v>0</v>
      </c>
      <c r="Q4904" t="b">
        <f>AND(M4904,ISNA(VLOOKUP(B4904,Sheet4!$A$1:$A$529,1,FALSE)))</f>
        <v>0</v>
      </c>
    </row>
    <row r="4905" spans="1:17">
      <c r="A4905" t="str">
        <f t="shared" si="458"/>
        <v>Florence MAURY</v>
      </c>
      <c r="B4905" t="s">
        <v>4374</v>
      </c>
      <c r="C4905" t="e">
        <f>VLOOKUP(B4905,Sheet5!$A$1158:$A$1246,1,FALSE)</f>
        <v>#N/A</v>
      </c>
      <c r="D4905" t="s">
        <v>4</v>
      </c>
      <c r="E4905" t="s">
        <v>370</v>
      </c>
      <c r="F4905" t="s">
        <v>1160</v>
      </c>
      <c r="G4905" t="s">
        <v>9976</v>
      </c>
      <c r="H4905" t="s">
        <v>43</v>
      </c>
      <c r="I4905">
        <v>940</v>
      </c>
      <c r="J4905">
        <v>2.5222711173100001E-2</v>
      </c>
      <c r="K4905">
        <f t="shared" si="459"/>
        <v>6844</v>
      </c>
      <c r="L4905" t="str">
        <f t="shared" si="460"/>
        <v>VEC</v>
      </c>
      <c r="M4905" t="b">
        <f t="shared" si="461"/>
        <v>1</v>
      </c>
      <c r="N4905" t="str">
        <f>VLOOKUP(B4905,Sheet3!$D$2:$I$578,6,FALSE)</f>
        <v>Philippe Meirieu</v>
      </c>
      <c r="O4905" t="str">
        <f t="shared" si="462"/>
        <v>Florence MAURY</v>
      </c>
      <c r="P4905" t="b">
        <f t="shared" si="463"/>
        <v>0</v>
      </c>
      <c r="Q4905" t="b">
        <f>AND(M4905,ISNA(VLOOKUP(B4905,Sheet4!$A$1:$A$529,1,FALSE)))</f>
        <v>1</v>
      </c>
    </row>
    <row r="4906" spans="1:17">
      <c r="A4906" t="str">
        <f t="shared" si="458"/>
        <v xml:space="preserve"> </v>
      </c>
      <c r="B4906" t="s">
        <v>4388</v>
      </c>
      <c r="C4906" t="e">
        <f>VLOOKUP(B4906,Sheet5!$A$1158:$A$1246,1,FALSE)</f>
        <v>#N/A</v>
      </c>
      <c r="G4906" t="s">
        <v>9202</v>
      </c>
      <c r="H4906" t="s">
        <v>1</v>
      </c>
      <c r="I4906">
        <v>74893</v>
      </c>
      <c r="J4906">
        <v>1</v>
      </c>
      <c r="K4906">
        <f t="shared" si="459"/>
        <v>0</v>
      </c>
      <c r="L4906">
        <f t="shared" si="460"/>
        <v>0</v>
      </c>
      <c r="M4906" t="b">
        <f t="shared" si="461"/>
        <v>0</v>
      </c>
      <c r="N4906" t="str">
        <f>VLOOKUP(B4906,Sheet3!$D$2:$I$578,6,FALSE)</f>
        <v>Pierre-Alain Muet</v>
      </c>
      <c r="O4906" t="str">
        <f t="shared" si="462"/>
        <v xml:space="preserve"> </v>
      </c>
      <c r="P4906" t="b">
        <f t="shared" si="463"/>
        <v>0</v>
      </c>
      <c r="Q4906" t="b">
        <f>AND(M4906,ISNA(VLOOKUP(B4906,Sheet4!$A$1:$A$529,1,FALSE)))</f>
        <v>0</v>
      </c>
    </row>
    <row r="4907" spans="1:17">
      <c r="A4907" t="str">
        <f t="shared" si="458"/>
        <v xml:space="preserve"> </v>
      </c>
      <c r="B4907" t="s">
        <v>4388</v>
      </c>
      <c r="C4907" t="e">
        <f>VLOOKUP(B4907,Sheet5!$A$1158:$A$1246,1,FALSE)</f>
        <v>#N/A</v>
      </c>
      <c r="G4907" t="s">
        <v>9202</v>
      </c>
      <c r="H4907" t="s">
        <v>2</v>
      </c>
      <c r="I4907">
        <v>31287</v>
      </c>
      <c r="J4907">
        <v>0.417755998558</v>
      </c>
      <c r="K4907">
        <f t="shared" si="459"/>
        <v>0</v>
      </c>
      <c r="L4907">
        <f t="shared" si="460"/>
        <v>0</v>
      </c>
      <c r="M4907" t="b">
        <f t="shared" si="461"/>
        <v>0</v>
      </c>
      <c r="N4907" t="str">
        <f>VLOOKUP(B4907,Sheet3!$D$2:$I$578,6,FALSE)</f>
        <v>Pierre-Alain Muet</v>
      </c>
      <c r="O4907" t="str">
        <f t="shared" si="462"/>
        <v xml:space="preserve"> </v>
      </c>
      <c r="P4907" t="b">
        <f t="shared" si="463"/>
        <v>0</v>
      </c>
      <c r="Q4907" t="b">
        <f>AND(M4907,ISNA(VLOOKUP(B4907,Sheet4!$A$1:$A$529,1,FALSE)))</f>
        <v>0</v>
      </c>
    </row>
    <row r="4908" spans="1:17">
      <c r="A4908" t="str">
        <f t="shared" si="458"/>
        <v xml:space="preserve"> </v>
      </c>
      <c r="B4908" t="s">
        <v>4388</v>
      </c>
      <c r="C4908" t="e">
        <f>VLOOKUP(B4908,Sheet5!$A$1158:$A$1246,1,FALSE)</f>
        <v>#N/A</v>
      </c>
      <c r="G4908" t="s">
        <v>9202</v>
      </c>
      <c r="H4908" t="s">
        <v>3</v>
      </c>
      <c r="I4908">
        <v>269</v>
      </c>
      <c r="J4908">
        <v>3.5917909551E-3</v>
      </c>
      <c r="K4908">
        <f t="shared" si="459"/>
        <v>0</v>
      </c>
      <c r="L4908">
        <f t="shared" si="460"/>
        <v>0</v>
      </c>
      <c r="M4908" t="b">
        <f t="shared" si="461"/>
        <v>0</v>
      </c>
      <c r="N4908" t="str">
        <f>VLOOKUP(B4908,Sheet3!$D$2:$I$578,6,FALSE)</f>
        <v>Pierre-Alain Muet</v>
      </c>
      <c r="O4908" t="str">
        <f t="shared" si="462"/>
        <v xml:space="preserve"> </v>
      </c>
      <c r="P4908" t="b">
        <f t="shared" si="463"/>
        <v>0</v>
      </c>
      <c r="Q4908" t="b">
        <f>AND(M4908,ISNA(VLOOKUP(B4908,Sheet4!$A$1:$A$529,1,FALSE)))</f>
        <v>0</v>
      </c>
    </row>
    <row r="4909" spans="1:17">
      <c r="A4909" t="str">
        <f t="shared" si="458"/>
        <v>Denis BROLIQUIER</v>
      </c>
      <c r="B4909" t="s">
        <v>4388</v>
      </c>
      <c r="C4909" t="e">
        <f>VLOOKUP(B4909,Sheet5!$A$1158:$A$1246,1,FALSE)</f>
        <v>#N/A</v>
      </c>
      <c r="D4909" t="s">
        <v>11</v>
      </c>
      <c r="E4909" t="s">
        <v>332</v>
      </c>
      <c r="F4909" t="s">
        <v>4389</v>
      </c>
      <c r="G4909" t="s">
        <v>12478</v>
      </c>
      <c r="H4909" t="s">
        <v>13</v>
      </c>
      <c r="I4909">
        <v>3066</v>
      </c>
      <c r="J4909">
        <v>7.0747859796500001E-2</v>
      </c>
      <c r="K4909">
        <f t="shared" si="459"/>
        <v>0</v>
      </c>
      <c r="L4909">
        <f t="shared" si="460"/>
        <v>0</v>
      </c>
      <c r="M4909" t="b">
        <f t="shared" si="461"/>
        <v>0</v>
      </c>
      <c r="N4909" t="str">
        <f>VLOOKUP(B4909,Sheet3!$D$2:$I$578,6,FALSE)</f>
        <v>Pierre-Alain Muet</v>
      </c>
      <c r="O4909" t="str">
        <f t="shared" si="462"/>
        <v>Denis BROLIQUIER</v>
      </c>
      <c r="P4909" t="b">
        <f t="shared" si="463"/>
        <v>0</v>
      </c>
      <c r="Q4909" t="b">
        <f>AND(M4909,ISNA(VLOOKUP(B4909,Sheet4!$A$1:$A$529,1,FALSE)))</f>
        <v>0</v>
      </c>
    </row>
    <row r="4910" spans="1:17">
      <c r="A4910" t="str">
        <f t="shared" si="458"/>
        <v>Vincent CHEYNET</v>
      </c>
      <c r="B4910" t="s">
        <v>4388</v>
      </c>
      <c r="C4910" t="e">
        <f>VLOOKUP(B4910,Sheet5!$A$1158:$A$1246,1,FALSE)</f>
        <v>#N/A</v>
      </c>
      <c r="D4910" t="s">
        <v>11</v>
      </c>
      <c r="E4910" t="s">
        <v>44</v>
      </c>
      <c r="F4910" t="s">
        <v>2756</v>
      </c>
      <c r="G4910" t="s">
        <v>11193</v>
      </c>
      <c r="H4910" t="s">
        <v>29</v>
      </c>
      <c r="I4910">
        <v>5</v>
      </c>
      <c r="J4910">
        <v>1.15374852897E-4</v>
      </c>
      <c r="K4910">
        <f t="shared" si="459"/>
        <v>0</v>
      </c>
      <c r="L4910">
        <f t="shared" si="460"/>
        <v>0</v>
      </c>
      <c r="M4910" t="b">
        <f t="shared" si="461"/>
        <v>0</v>
      </c>
      <c r="N4910" t="str">
        <f>VLOOKUP(B4910,Sheet3!$D$2:$I$578,6,FALSE)</f>
        <v>Pierre-Alain Muet</v>
      </c>
      <c r="O4910" t="str">
        <f t="shared" si="462"/>
        <v>Vincent CHEYNET</v>
      </c>
      <c r="P4910" t="b">
        <f t="shared" si="463"/>
        <v>0</v>
      </c>
      <c r="Q4910" t="b">
        <f>AND(M4910,ISNA(VLOOKUP(B4910,Sheet4!$A$1:$A$529,1,FALSE)))</f>
        <v>0</v>
      </c>
    </row>
    <row r="4911" spans="1:17">
      <c r="A4911" t="str">
        <f t="shared" si="458"/>
        <v>Luc LANDROT</v>
      </c>
      <c r="B4911" t="s">
        <v>4388</v>
      </c>
      <c r="C4911" t="e">
        <f>VLOOKUP(B4911,Sheet5!$A$1158:$A$1246,1,FALSE)</f>
        <v>#N/A</v>
      </c>
      <c r="D4911" t="s">
        <v>11</v>
      </c>
      <c r="E4911" t="s">
        <v>197</v>
      </c>
      <c r="F4911" t="s">
        <v>4390</v>
      </c>
      <c r="G4911" t="s">
        <v>12479</v>
      </c>
      <c r="H4911" t="s">
        <v>29</v>
      </c>
      <c r="I4911">
        <v>215</v>
      </c>
      <c r="J4911">
        <v>4.9611186745700002E-3</v>
      </c>
      <c r="K4911">
        <f t="shared" si="459"/>
        <v>0</v>
      </c>
      <c r="L4911">
        <f t="shared" si="460"/>
        <v>0</v>
      </c>
      <c r="M4911" t="b">
        <f t="shared" si="461"/>
        <v>0</v>
      </c>
      <c r="N4911" t="str">
        <f>VLOOKUP(B4911,Sheet3!$D$2:$I$578,6,FALSE)</f>
        <v>Pierre-Alain Muet</v>
      </c>
      <c r="O4911" t="str">
        <f t="shared" si="462"/>
        <v>Luc LANDROT</v>
      </c>
      <c r="P4911" t="b">
        <f t="shared" si="463"/>
        <v>0</v>
      </c>
      <c r="Q4911" t="b">
        <f>AND(M4911,ISNA(VLOOKUP(B4911,Sheet4!$A$1:$A$529,1,FALSE)))</f>
        <v>0</v>
      </c>
    </row>
    <row r="4912" spans="1:17">
      <c r="A4912" t="str">
        <f t="shared" si="458"/>
        <v>Fabienne LEVY</v>
      </c>
      <c r="B4912" t="s">
        <v>4388</v>
      </c>
      <c r="C4912" t="e">
        <f>VLOOKUP(B4912,Sheet5!$A$1158:$A$1246,1,FALSE)</f>
        <v>#N/A</v>
      </c>
      <c r="D4912" t="s">
        <v>4</v>
      </c>
      <c r="E4912" t="s">
        <v>1119</v>
      </c>
      <c r="F4912" t="s">
        <v>2439</v>
      </c>
      <c r="G4912" t="s">
        <v>10946</v>
      </c>
      <c r="H4912" t="s">
        <v>87</v>
      </c>
      <c r="I4912">
        <v>1109</v>
      </c>
      <c r="J4912">
        <v>2.5590142372599999E-2</v>
      </c>
      <c r="K4912">
        <f t="shared" si="459"/>
        <v>0</v>
      </c>
      <c r="L4912">
        <f t="shared" si="460"/>
        <v>0</v>
      </c>
      <c r="M4912" t="b">
        <f t="shared" si="461"/>
        <v>0</v>
      </c>
      <c r="N4912" t="str">
        <f>VLOOKUP(B4912,Sheet3!$D$2:$I$578,6,FALSE)</f>
        <v>Pierre-Alain Muet</v>
      </c>
      <c r="O4912" t="str">
        <f t="shared" si="462"/>
        <v>Fabienne LEVY</v>
      </c>
      <c r="P4912" t="b">
        <f t="shared" si="463"/>
        <v>0</v>
      </c>
      <c r="Q4912" t="b">
        <f>AND(M4912,ISNA(VLOOKUP(B4912,Sheet4!$A$1:$A$529,1,FALSE)))</f>
        <v>0</v>
      </c>
    </row>
    <row r="4913" spans="1:17">
      <c r="A4913" t="str">
        <f t="shared" si="458"/>
        <v>Patricia MARGAND</v>
      </c>
      <c r="B4913" t="s">
        <v>4388</v>
      </c>
      <c r="C4913" t="e">
        <f>VLOOKUP(B4913,Sheet5!$A$1158:$A$1246,1,FALSE)</f>
        <v>#N/A</v>
      </c>
      <c r="D4913" t="s">
        <v>4</v>
      </c>
      <c r="E4913" t="s">
        <v>441</v>
      </c>
      <c r="F4913" t="s">
        <v>4391</v>
      </c>
      <c r="G4913" t="s">
        <v>12480</v>
      </c>
      <c r="H4913" t="s">
        <v>13</v>
      </c>
      <c r="I4913">
        <v>40</v>
      </c>
      <c r="J4913">
        <v>9.2299882317700005E-4</v>
      </c>
      <c r="K4913">
        <f t="shared" si="459"/>
        <v>0</v>
      </c>
      <c r="L4913">
        <f t="shared" si="460"/>
        <v>0</v>
      </c>
      <c r="M4913" t="b">
        <f t="shared" si="461"/>
        <v>0</v>
      </c>
      <c r="N4913" t="str">
        <f>VLOOKUP(B4913,Sheet3!$D$2:$I$578,6,FALSE)</f>
        <v>Pierre-Alain Muet</v>
      </c>
      <c r="O4913" t="str">
        <f t="shared" si="462"/>
        <v>Patricia MARGAND</v>
      </c>
      <c r="P4913" t="b">
        <f t="shared" si="463"/>
        <v>0</v>
      </c>
      <c r="Q4913" t="b">
        <f>AND(M4913,ISNA(VLOOKUP(B4913,Sheet4!$A$1:$A$529,1,FALSE)))</f>
        <v>0</v>
      </c>
    </row>
    <row r="4914" spans="1:17">
      <c r="A4914" t="str">
        <f t="shared" si="458"/>
        <v>Nicolas GUYARD</v>
      </c>
      <c r="B4914" t="s">
        <v>4388</v>
      </c>
      <c r="C4914" t="e">
        <f>VLOOKUP(B4914,Sheet5!$A$1158:$A$1246,1,FALSE)</f>
        <v>#N/A</v>
      </c>
      <c r="D4914" t="s">
        <v>11</v>
      </c>
      <c r="E4914" t="s">
        <v>79</v>
      </c>
      <c r="F4914" t="s">
        <v>4392</v>
      </c>
      <c r="G4914" t="s">
        <v>12481</v>
      </c>
      <c r="H4914" t="s">
        <v>271</v>
      </c>
      <c r="I4914">
        <v>391</v>
      </c>
      <c r="J4914">
        <v>9.0223134965499996E-3</v>
      </c>
      <c r="K4914">
        <f t="shared" si="459"/>
        <v>0</v>
      </c>
      <c r="L4914">
        <f t="shared" si="460"/>
        <v>0</v>
      </c>
      <c r="M4914" t="b">
        <f t="shared" si="461"/>
        <v>0</v>
      </c>
      <c r="N4914" t="str">
        <f>VLOOKUP(B4914,Sheet3!$D$2:$I$578,6,FALSE)</f>
        <v>Pierre-Alain Muet</v>
      </c>
      <c r="O4914" t="str">
        <f t="shared" si="462"/>
        <v>Nicolas GUYARD</v>
      </c>
      <c r="P4914" t="b">
        <f t="shared" si="463"/>
        <v>0</v>
      </c>
      <c r="Q4914" t="b">
        <f>AND(M4914,ISNA(VLOOKUP(B4914,Sheet4!$A$1:$A$529,1,FALSE)))</f>
        <v>0</v>
      </c>
    </row>
    <row r="4915" spans="1:17">
      <c r="A4915" t="str">
        <f t="shared" si="458"/>
        <v>Clémence FLUSIN</v>
      </c>
      <c r="B4915" t="s">
        <v>4388</v>
      </c>
      <c r="C4915" t="e">
        <f>VLOOKUP(B4915,Sheet5!$A$1158:$A$1246,1,FALSE)</f>
        <v>#N/A</v>
      </c>
      <c r="D4915" t="s">
        <v>4</v>
      </c>
      <c r="E4915" t="s">
        <v>9079</v>
      </c>
      <c r="F4915" t="s">
        <v>4393</v>
      </c>
      <c r="G4915" t="s">
        <v>12482</v>
      </c>
      <c r="H4915" t="s">
        <v>271</v>
      </c>
      <c r="I4915">
        <v>102</v>
      </c>
      <c r="J4915">
        <v>2.3536469990999998E-3</v>
      </c>
      <c r="K4915">
        <f t="shared" si="459"/>
        <v>0</v>
      </c>
      <c r="L4915">
        <f t="shared" si="460"/>
        <v>0</v>
      </c>
      <c r="M4915" t="b">
        <f t="shared" si="461"/>
        <v>0</v>
      </c>
      <c r="N4915" t="str">
        <f>VLOOKUP(B4915,Sheet3!$D$2:$I$578,6,FALSE)</f>
        <v>Pierre-Alain Muet</v>
      </c>
      <c r="O4915" t="str">
        <f t="shared" si="462"/>
        <v>Clémence FLUSIN</v>
      </c>
      <c r="P4915" t="b">
        <f t="shared" si="463"/>
        <v>0</v>
      </c>
      <c r="Q4915" t="b">
        <f>AND(M4915,ISNA(VLOOKUP(B4915,Sheet4!$A$1:$A$529,1,FALSE)))</f>
        <v>0</v>
      </c>
    </row>
    <row r="4916" spans="1:17">
      <c r="A4916" t="str">
        <f t="shared" si="458"/>
        <v>Marianne JUE</v>
      </c>
      <c r="B4916" t="s">
        <v>4388</v>
      </c>
      <c r="C4916" t="e">
        <f>VLOOKUP(B4916,Sheet5!$A$1158:$A$1246,1,FALSE)</f>
        <v>#N/A</v>
      </c>
      <c r="D4916" t="s">
        <v>4</v>
      </c>
      <c r="E4916" t="s">
        <v>2937</v>
      </c>
      <c r="F4916" t="s">
        <v>4394</v>
      </c>
      <c r="G4916" t="s">
        <v>12483</v>
      </c>
      <c r="H4916" t="s">
        <v>271</v>
      </c>
      <c r="I4916">
        <v>2</v>
      </c>
      <c r="J4916" s="1">
        <v>4.6149941158799998E-5</v>
      </c>
      <c r="K4916">
        <f t="shared" si="459"/>
        <v>0</v>
      </c>
      <c r="L4916">
        <f t="shared" si="460"/>
        <v>0</v>
      </c>
      <c r="M4916" t="b">
        <f t="shared" si="461"/>
        <v>0</v>
      </c>
      <c r="N4916" t="str">
        <f>VLOOKUP(B4916,Sheet3!$D$2:$I$578,6,FALSE)</f>
        <v>Pierre-Alain Muet</v>
      </c>
      <c r="O4916" t="str">
        <f t="shared" si="462"/>
        <v>Marianne JUE</v>
      </c>
      <c r="P4916" t="b">
        <f t="shared" si="463"/>
        <v>0</v>
      </c>
      <c r="Q4916" t="b">
        <f>AND(M4916,ISNA(VLOOKUP(B4916,Sheet4!$A$1:$A$529,1,FALSE)))</f>
        <v>0</v>
      </c>
    </row>
    <row r="4917" spans="1:17">
      <c r="A4917" t="str">
        <f t="shared" si="458"/>
        <v>Emmanuel HAMELIN</v>
      </c>
      <c r="B4917" t="s">
        <v>4388</v>
      </c>
      <c r="C4917" t="e">
        <f>VLOOKUP(B4917,Sheet5!$A$1158:$A$1246,1,FALSE)</f>
        <v>#N/A</v>
      </c>
      <c r="D4917" t="s">
        <v>11</v>
      </c>
      <c r="E4917" t="s">
        <v>624</v>
      </c>
      <c r="F4917" t="s">
        <v>4395</v>
      </c>
      <c r="G4917" t="s">
        <v>12484</v>
      </c>
      <c r="H4917" t="s">
        <v>26</v>
      </c>
      <c r="I4917">
        <v>11020</v>
      </c>
      <c r="J4917">
        <v>0.25428617578500001</v>
      </c>
      <c r="K4917">
        <f t="shared" si="459"/>
        <v>0</v>
      </c>
      <c r="L4917">
        <f t="shared" si="460"/>
        <v>0</v>
      </c>
      <c r="M4917" t="b">
        <f t="shared" si="461"/>
        <v>0</v>
      </c>
      <c r="N4917" t="str">
        <f>VLOOKUP(B4917,Sheet3!$D$2:$I$578,6,FALSE)</f>
        <v>Pierre-Alain Muet</v>
      </c>
      <c r="O4917" t="str">
        <f t="shared" si="462"/>
        <v>Emmanuel HAMELIN</v>
      </c>
      <c r="P4917" t="b">
        <f t="shared" si="463"/>
        <v>0</v>
      </c>
      <c r="Q4917" t="b">
        <f>AND(M4917,ISNA(VLOOKUP(B4917,Sheet4!$A$1:$A$529,1,FALSE)))</f>
        <v>0</v>
      </c>
    </row>
    <row r="4918" spans="1:17">
      <c r="A4918" t="str">
        <f t="shared" si="458"/>
        <v>Brigitte DE SEREYS</v>
      </c>
      <c r="B4918" t="s">
        <v>4388</v>
      </c>
      <c r="C4918" t="e">
        <f>VLOOKUP(B4918,Sheet5!$A$1158:$A$1246,1,FALSE)</f>
        <v>#N/A</v>
      </c>
      <c r="D4918" t="s">
        <v>4</v>
      </c>
      <c r="E4918" t="s">
        <v>103</v>
      </c>
      <c r="F4918" t="s">
        <v>4396</v>
      </c>
      <c r="G4918" t="s">
        <v>12485</v>
      </c>
      <c r="H4918" t="s">
        <v>13</v>
      </c>
      <c r="I4918">
        <v>292</v>
      </c>
      <c r="J4918">
        <v>6.7378914091899998E-3</v>
      </c>
      <c r="K4918">
        <f t="shared" si="459"/>
        <v>0</v>
      </c>
      <c r="L4918">
        <f t="shared" si="460"/>
        <v>0</v>
      </c>
      <c r="M4918" t="b">
        <f t="shared" si="461"/>
        <v>0</v>
      </c>
      <c r="N4918" t="str">
        <f>VLOOKUP(B4918,Sheet3!$D$2:$I$578,6,FALSE)</f>
        <v>Pierre-Alain Muet</v>
      </c>
      <c r="O4918" t="str">
        <f t="shared" si="462"/>
        <v>Brigitte DE SEREYS</v>
      </c>
      <c r="P4918" t="b">
        <f t="shared" si="463"/>
        <v>0</v>
      </c>
      <c r="Q4918" t="b">
        <f>AND(M4918,ISNA(VLOOKUP(B4918,Sheet4!$A$1:$A$529,1,FALSE)))</f>
        <v>0</v>
      </c>
    </row>
    <row r="4919" spans="1:17">
      <c r="A4919" t="str">
        <f t="shared" si="458"/>
        <v>Anne CHARMASSON-CREUS</v>
      </c>
      <c r="B4919" t="s">
        <v>4388</v>
      </c>
      <c r="C4919" t="e">
        <f>VLOOKUP(B4919,Sheet5!$A$1158:$A$1246,1,FALSE)</f>
        <v>#N/A</v>
      </c>
      <c r="D4919" t="s">
        <v>4</v>
      </c>
      <c r="E4919" t="s">
        <v>126</v>
      </c>
      <c r="F4919" t="s">
        <v>4397</v>
      </c>
      <c r="G4919" t="s">
        <v>12486</v>
      </c>
      <c r="H4919" t="s">
        <v>19</v>
      </c>
      <c r="I4919">
        <v>3604</v>
      </c>
      <c r="J4919">
        <v>8.3162193968200002E-2</v>
      </c>
      <c r="K4919">
        <f t="shared" si="459"/>
        <v>0</v>
      </c>
      <c r="L4919">
        <f t="shared" si="460"/>
        <v>0</v>
      </c>
      <c r="M4919" t="b">
        <f t="shared" si="461"/>
        <v>0</v>
      </c>
      <c r="N4919" t="str">
        <f>VLOOKUP(B4919,Sheet3!$D$2:$I$578,6,FALSE)</f>
        <v>Pierre-Alain Muet</v>
      </c>
      <c r="O4919" t="str">
        <f t="shared" si="462"/>
        <v>Anne CHARMASSON-CREUS</v>
      </c>
      <c r="P4919" t="b">
        <f t="shared" si="463"/>
        <v>0</v>
      </c>
      <c r="Q4919" t="b">
        <f>AND(M4919,ISNA(VLOOKUP(B4919,Sheet4!$A$1:$A$529,1,FALSE)))</f>
        <v>0</v>
      </c>
    </row>
    <row r="4920" spans="1:17">
      <c r="A4920" t="str">
        <f t="shared" si="458"/>
        <v>Emeline BAUME</v>
      </c>
      <c r="B4920" t="s">
        <v>4388</v>
      </c>
      <c r="C4920" t="e">
        <f>VLOOKUP(B4920,Sheet5!$A$1158:$A$1246,1,FALSE)</f>
        <v>#N/A</v>
      </c>
      <c r="D4920" t="s">
        <v>4</v>
      </c>
      <c r="E4920" t="s">
        <v>2344</v>
      </c>
      <c r="F4920" t="s">
        <v>4398</v>
      </c>
      <c r="G4920" t="s">
        <v>12487</v>
      </c>
      <c r="H4920" t="s">
        <v>7</v>
      </c>
      <c r="I4920">
        <v>3825</v>
      </c>
      <c r="J4920">
        <v>8.8261762466300006E-2</v>
      </c>
      <c r="K4920">
        <f t="shared" si="459"/>
        <v>3825</v>
      </c>
      <c r="L4920" t="str">
        <f t="shared" si="460"/>
        <v>VEC</v>
      </c>
      <c r="M4920" t="b">
        <f t="shared" si="461"/>
        <v>0</v>
      </c>
      <c r="N4920" t="str">
        <f>VLOOKUP(B4920,Sheet3!$D$2:$I$578,6,FALSE)</f>
        <v>Pierre-Alain Muet</v>
      </c>
      <c r="O4920" t="str">
        <f t="shared" si="462"/>
        <v>Emeline BAUME</v>
      </c>
      <c r="P4920" t="b">
        <f t="shared" si="463"/>
        <v>0</v>
      </c>
      <c r="Q4920" t="b">
        <f>AND(M4920,ISNA(VLOOKUP(B4920,Sheet4!$A$1:$A$529,1,FALSE)))</f>
        <v>0</v>
      </c>
    </row>
    <row r="4921" spans="1:17">
      <c r="A4921" t="str">
        <f t="shared" si="458"/>
        <v>Fabrice CROS</v>
      </c>
      <c r="B4921" t="s">
        <v>4388</v>
      </c>
      <c r="C4921" t="e">
        <f>VLOOKUP(B4921,Sheet5!$A$1158:$A$1246,1,FALSE)</f>
        <v>#N/A</v>
      </c>
      <c r="D4921" t="s">
        <v>11</v>
      </c>
      <c r="E4921" t="s">
        <v>268</v>
      </c>
      <c r="F4921" t="s">
        <v>622</v>
      </c>
      <c r="G4921" t="s">
        <v>9577</v>
      </c>
      <c r="H4921" t="s">
        <v>10</v>
      </c>
      <c r="I4921">
        <v>199</v>
      </c>
      <c r="J4921">
        <v>4.5919191453000002E-3</v>
      </c>
      <c r="K4921">
        <f t="shared" si="459"/>
        <v>3825</v>
      </c>
      <c r="L4921" t="str">
        <f t="shared" si="460"/>
        <v>VEC</v>
      </c>
      <c r="M4921" t="b">
        <f t="shared" si="461"/>
        <v>0</v>
      </c>
      <c r="N4921" t="str">
        <f>VLOOKUP(B4921,Sheet3!$D$2:$I$578,6,FALSE)</f>
        <v>Pierre-Alain Muet</v>
      </c>
      <c r="O4921" t="str">
        <f t="shared" si="462"/>
        <v>Fabrice CROS</v>
      </c>
      <c r="P4921" t="b">
        <f t="shared" si="463"/>
        <v>0</v>
      </c>
      <c r="Q4921" t="b">
        <f>AND(M4921,ISNA(VLOOKUP(B4921,Sheet4!$A$1:$A$529,1,FALSE)))</f>
        <v>0</v>
      </c>
    </row>
    <row r="4922" spans="1:17">
      <c r="A4922" t="str">
        <f t="shared" si="458"/>
        <v>Pierre-Alain MUET</v>
      </c>
      <c r="B4922" t="s">
        <v>4388</v>
      </c>
      <c r="C4922" t="e">
        <f>VLOOKUP(B4922,Sheet5!$A$1158:$A$1246,1,FALSE)</f>
        <v>#N/A</v>
      </c>
      <c r="D4922" t="s">
        <v>11</v>
      </c>
      <c r="E4922" t="s">
        <v>4399</v>
      </c>
      <c r="F4922" t="s">
        <v>4400</v>
      </c>
      <c r="G4922" t="s">
        <v>12488</v>
      </c>
      <c r="H4922" t="s">
        <v>21</v>
      </c>
      <c r="I4922">
        <v>16098</v>
      </c>
      <c r="J4922">
        <v>0.37146087638699998</v>
      </c>
      <c r="K4922">
        <f t="shared" si="459"/>
        <v>16098</v>
      </c>
      <c r="L4922" t="str">
        <f t="shared" si="460"/>
        <v>SOC</v>
      </c>
      <c r="M4922" t="b">
        <f t="shared" si="461"/>
        <v>0</v>
      </c>
      <c r="N4922" t="str">
        <f>VLOOKUP(B4922,Sheet3!$D$2:$I$578,6,FALSE)</f>
        <v>Pierre-Alain Muet</v>
      </c>
      <c r="O4922" t="str">
        <f t="shared" si="462"/>
        <v>Pierre-Alain MUET</v>
      </c>
      <c r="P4922" t="b">
        <f t="shared" si="463"/>
        <v>1</v>
      </c>
      <c r="Q4922" t="b">
        <f>AND(M4922,ISNA(VLOOKUP(B4922,Sheet4!$A$1:$A$529,1,FALSE)))</f>
        <v>0</v>
      </c>
    </row>
    <row r="4923" spans="1:17">
      <c r="A4923" t="str">
        <f t="shared" si="458"/>
        <v>Arlette COUZON</v>
      </c>
      <c r="B4923" t="s">
        <v>4388</v>
      </c>
      <c r="C4923" t="e">
        <f>VLOOKUP(B4923,Sheet5!$A$1158:$A$1246,1,FALSE)</f>
        <v>#N/A</v>
      </c>
      <c r="D4923" t="s">
        <v>4</v>
      </c>
      <c r="E4923" t="s">
        <v>640</v>
      </c>
      <c r="F4923" t="s">
        <v>4401</v>
      </c>
      <c r="G4923" t="s">
        <v>12489</v>
      </c>
      <c r="H4923" t="s">
        <v>10</v>
      </c>
      <c r="I4923">
        <v>135</v>
      </c>
      <c r="J4923">
        <v>3.1151210282199999E-3</v>
      </c>
      <c r="K4923">
        <f t="shared" si="459"/>
        <v>16098</v>
      </c>
      <c r="L4923" t="str">
        <f t="shared" si="460"/>
        <v>SOC</v>
      </c>
      <c r="M4923" t="b">
        <f t="shared" si="461"/>
        <v>0</v>
      </c>
      <c r="N4923" t="str">
        <f>VLOOKUP(B4923,Sheet3!$D$2:$I$578,6,FALSE)</f>
        <v>Pierre-Alain Muet</v>
      </c>
      <c r="O4923" t="str">
        <f t="shared" si="462"/>
        <v>Arlette COUZON</v>
      </c>
      <c r="P4923" t="b">
        <f t="shared" si="463"/>
        <v>0</v>
      </c>
      <c r="Q4923" t="b">
        <f>AND(M4923,ISNA(VLOOKUP(B4923,Sheet4!$A$1:$A$529,1,FALSE)))</f>
        <v>0</v>
      </c>
    </row>
    <row r="4924" spans="1:17">
      <c r="A4924" t="str">
        <f t="shared" si="458"/>
        <v>Blanche CHAUSSAT</v>
      </c>
      <c r="B4924" t="s">
        <v>4388</v>
      </c>
      <c r="C4924" t="e">
        <f>VLOOKUP(B4924,Sheet5!$A$1158:$A$1246,1,FALSE)</f>
        <v>#N/A</v>
      </c>
      <c r="D4924" t="s">
        <v>4</v>
      </c>
      <c r="E4924" t="s">
        <v>4402</v>
      </c>
      <c r="F4924" t="s">
        <v>4403</v>
      </c>
      <c r="G4924" t="s">
        <v>12490</v>
      </c>
      <c r="H4924" t="s">
        <v>17</v>
      </c>
      <c r="I4924">
        <v>2922</v>
      </c>
      <c r="J4924">
        <v>6.7425064032999998E-2</v>
      </c>
      <c r="K4924">
        <f t="shared" si="459"/>
        <v>16098</v>
      </c>
      <c r="L4924" t="str">
        <f t="shared" si="460"/>
        <v>SOC</v>
      </c>
      <c r="M4924" t="b">
        <f t="shared" si="461"/>
        <v>0</v>
      </c>
      <c r="N4924" t="str">
        <f>VLOOKUP(B4924,Sheet3!$D$2:$I$578,6,FALSE)</f>
        <v>Pierre-Alain Muet</v>
      </c>
      <c r="O4924" t="str">
        <f t="shared" si="462"/>
        <v>Blanche CHAUSSAT</v>
      </c>
      <c r="P4924" t="b">
        <f t="shared" si="463"/>
        <v>0</v>
      </c>
      <c r="Q4924" t="b">
        <f>AND(M4924,ISNA(VLOOKUP(B4924,Sheet4!$A$1:$A$529,1,FALSE)))</f>
        <v>0</v>
      </c>
    </row>
    <row r="4925" spans="1:17">
      <c r="A4925" t="str">
        <f t="shared" si="458"/>
        <v>Christophe LIMOUSIN</v>
      </c>
      <c r="B4925" t="s">
        <v>4388</v>
      </c>
      <c r="C4925" t="e">
        <f>VLOOKUP(B4925,Sheet5!$A$1158:$A$1246,1,FALSE)</f>
        <v>#N/A</v>
      </c>
      <c r="D4925" t="s">
        <v>11</v>
      </c>
      <c r="E4925" t="s">
        <v>88</v>
      </c>
      <c r="F4925" t="s">
        <v>4404</v>
      </c>
      <c r="G4925" t="s">
        <v>12491</v>
      </c>
      <c r="H4925" t="s">
        <v>13</v>
      </c>
      <c r="I4925">
        <v>172</v>
      </c>
      <c r="J4925">
        <v>3.9688949396599997E-3</v>
      </c>
      <c r="K4925">
        <f t="shared" si="459"/>
        <v>16098</v>
      </c>
      <c r="L4925" t="str">
        <f t="shared" si="460"/>
        <v>SOC</v>
      </c>
      <c r="M4925" t="b">
        <f t="shared" si="461"/>
        <v>0</v>
      </c>
      <c r="N4925" t="str">
        <f>VLOOKUP(B4925,Sheet3!$D$2:$I$578,6,FALSE)</f>
        <v>Pierre-Alain Muet</v>
      </c>
      <c r="O4925" t="str">
        <f t="shared" si="462"/>
        <v>Christophe LIMOUSIN</v>
      </c>
      <c r="P4925" t="b">
        <f t="shared" si="463"/>
        <v>0</v>
      </c>
      <c r="Q4925" t="b">
        <f>AND(M4925,ISNA(VLOOKUP(B4925,Sheet4!$A$1:$A$529,1,FALSE)))</f>
        <v>0</v>
      </c>
    </row>
    <row r="4926" spans="1:17">
      <c r="A4926" t="str">
        <f t="shared" si="458"/>
        <v>Maud GELDREICH</v>
      </c>
      <c r="B4926" t="s">
        <v>4388</v>
      </c>
      <c r="C4926" t="e">
        <f>VLOOKUP(B4926,Sheet5!$A$1158:$A$1246,1,FALSE)</f>
        <v>#N/A</v>
      </c>
      <c r="D4926" t="s">
        <v>4</v>
      </c>
      <c r="E4926" t="s">
        <v>2009</v>
      </c>
      <c r="F4926" t="s">
        <v>4405</v>
      </c>
      <c r="G4926" t="s">
        <v>12492</v>
      </c>
      <c r="H4926" t="s">
        <v>13</v>
      </c>
      <c r="I4926">
        <v>140</v>
      </c>
      <c r="J4926">
        <v>3.2304958811200002E-3</v>
      </c>
      <c r="K4926">
        <f t="shared" si="459"/>
        <v>16098</v>
      </c>
      <c r="L4926" t="str">
        <f t="shared" si="460"/>
        <v>SOC</v>
      </c>
      <c r="M4926" t="b">
        <f t="shared" si="461"/>
        <v>1</v>
      </c>
      <c r="N4926" t="str">
        <f>VLOOKUP(B4926,Sheet3!$D$2:$I$578,6,FALSE)</f>
        <v>Pierre-Alain Muet</v>
      </c>
      <c r="O4926" t="str">
        <f t="shared" si="462"/>
        <v>Maud GELDREICH</v>
      </c>
      <c r="P4926" t="b">
        <f t="shared" si="463"/>
        <v>0</v>
      </c>
      <c r="Q4926" t="b">
        <f>AND(M4926,ISNA(VLOOKUP(B4926,Sheet4!$A$1:$A$529,1,FALSE)))</f>
        <v>1</v>
      </c>
    </row>
    <row r="4927" spans="1:17">
      <c r="A4927" t="str">
        <f t="shared" si="458"/>
        <v xml:space="preserve"> </v>
      </c>
      <c r="B4927" t="s">
        <v>4406</v>
      </c>
      <c r="C4927" t="e">
        <f>VLOOKUP(B4927,Sheet5!$A$1158:$A$1246,1,FALSE)</f>
        <v>#N/A</v>
      </c>
      <c r="G4927" t="s">
        <v>9202</v>
      </c>
      <c r="H4927" t="s">
        <v>1</v>
      </c>
      <c r="I4927">
        <v>70342</v>
      </c>
      <c r="J4927">
        <v>1</v>
      </c>
      <c r="K4927">
        <f t="shared" si="459"/>
        <v>0</v>
      </c>
      <c r="L4927">
        <f t="shared" si="460"/>
        <v>0</v>
      </c>
      <c r="M4927" t="b">
        <f t="shared" si="461"/>
        <v>0</v>
      </c>
      <c r="N4927" t="str">
        <f>VLOOKUP(B4927,Sheet3!$D$2:$I$578,6,FALSE)</f>
        <v>Jean-Louis Touraine</v>
      </c>
      <c r="O4927" t="str">
        <f t="shared" si="462"/>
        <v xml:space="preserve"> </v>
      </c>
      <c r="P4927" t="b">
        <f t="shared" si="463"/>
        <v>0</v>
      </c>
      <c r="Q4927" t="b">
        <f>AND(M4927,ISNA(VLOOKUP(B4927,Sheet4!$A$1:$A$529,1,FALSE)))</f>
        <v>0</v>
      </c>
    </row>
    <row r="4928" spans="1:17">
      <c r="A4928" t="str">
        <f t="shared" si="458"/>
        <v xml:space="preserve"> </v>
      </c>
      <c r="B4928" t="s">
        <v>4406</v>
      </c>
      <c r="C4928" t="e">
        <f>VLOOKUP(B4928,Sheet5!$A$1158:$A$1246,1,FALSE)</f>
        <v>#N/A</v>
      </c>
      <c r="G4928" t="s">
        <v>9202</v>
      </c>
      <c r="H4928" t="s">
        <v>2</v>
      </c>
      <c r="I4928">
        <v>30661</v>
      </c>
      <c r="J4928">
        <v>0.43588467771700001</v>
      </c>
      <c r="K4928">
        <f t="shared" si="459"/>
        <v>0</v>
      </c>
      <c r="L4928">
        <f t="shared" si="460"/>
        <v>0</v>
      </c>
      <c r="M4928" t="b">
        <f t="shared" si="461"/>
        <v>0</v>
      </c>
      <c r="N4928" t="str">
        <f>VLOOKUP(B4928,Sheet3!$D$2:$I$578,6,FALSE)</f>
        <v>Jean-Louis Touraine</v>
      </c>
      <c r="O4928" t="str">
        <f t="shared" si="462"/>
        <v xml:space="preserve"> </v>
      </c>
      <c r="P4928" t="b">
        <f t="shared" si="463"/>
        <v>0</v>
      </c>
      <c r="Q4928" t="b">
        <f>AND(M4928,ISNA(VLOOKUP(B4928,Sheet4!$A$1:$A$529,1,FALSE)))</f>
        <v>0</v>
      </c>
    </row>
    <row r="4929" spans="1:17">
      <c r="A4929" t="str">
        <f t="shared" si="458"/>
        <v xml:space="preserve"> </v>
      </c>
      <c r="B4929" t="s">
        <v>4406</v>
      </c>
      <c r="C4929" t="e">
        <f>VLOOKUP(B4929,Sheet5!$A$1158:$A$1246,1,FALSE)</f>
        <v>#N/A</v>
      </c>
      <c r="G4929" t="s">
        <v>9202</v>
      </c>
      <c r="H4929" t="s">
        <v>3</v>
      </c>
      <c r="I4929">
        <v>290</v>
      </c>
      <c r="J4929">
        <v>4.1227147365699999E-3</v>
      </c>
      <c r="K4929">
        <f t="shared" si="459"/>
        <v>0</v>
      </c>
      <c r="L4929">
        <f t="shared" si="460"/>
        <v>0</v>
      </c>
      <c r="M4929" t="b">
        <f t="shared" si="461"/>
        <v>0</v>
      </c>
      <c r="N4929" t="str">
        <f>VLOOKUP(B4929,Sheet3!$D$2:$I$578,6,FALSE)</f>
        <v>Jean-Louis Touraine</v>
      </c>
      <c r="O4929" t="str">
        <f t="shared" si="462"/>
        <v xml:space="preserve"> </v>
      </c>
      <c r="P4929" t="b">
        <f t="shared" si="463"/>
        <v>0</v>
      </c>
      <c r="Q4929" t="b">
        <f>AND(M4929,ISNA(VLOOKUP(B4929,Sheet4!$A$1:$A$529,1,FALSE)))</f>
        <v>0</v>
      </c>
    </row>
    <row r="4930" spans="1:17">
      <c r="A4930" t="str">
        <f t="shared" si="458"/>
        <v>Marc CHINAL</v>
      </c>
      <c r="B4930" t="s">
        <v>4406</v>
      </c>
      <c r="C4930" t="e">
        <f>VLOOKUP(B4930,Sheet5!$A$1158:$A$1246,1,FALSE)</f>
        <v>#N/A</v>
      </c>
      <c r="D4930" t="s">
        <v>11</v>
      </c>
      <c r="E4930" t="s">
        <v>667</v>
      </c>
      <c r="F4930" t="s">
        <v>4407</v>
      </c>
      <c r="G4930" t="s">
        <v>12493</v>
      </c>
      <c r="H4930" t="s">
        <v>271</v>
      </c>
      <c r="I4930">
        <v>81</v>
      </c>
      <c r="J4930">
        <v>2.0563072783099999E-3</v>
      </c>
      <c r="K4930">
        <f t="shared" si="459"/>
        <v>0</v>
      </c>
      <c r="L4930">
        <f t="shared" si="460"/>
        <v>0</v>
      </c>
      <c r="M4930" t="b">
        <f t="shared" si="461"/>
        <v>0</v>
      </c>
      <c r="N4930" t="str">
        <f>VLOOKUP(B4930,Sheet3!$D$2:$I$578,6,FALSE)</f>
        <v>Jean-Louis Touraine</v>
      </c>
      <c r="O4930" t="str">
        <f t="shared" si="462"/>
        <v>Marc CHINAL</v>
      </c>
      <c r="P4930" t="b">
        <f t="shared" si="463"/>
        <v>0</v>
      </c>
      <c r="Q4930" t="b">
        <f>AND(M4930,ISNA(VLOOKUP(B4930,Sheet4!$A$1:$A$529,1,FALSE)))</f>
        <v>0</v>
      </c>
    </row>
    <row r="4931" spans="1:17">
      <c r="A4931" t="str">
        <f t="shared" ref="A4931:A4994" si="464">O4931</f>
        <v>Patrick JACQUEROUX</v>
      </c>
      <c r="B4931" t="s">
        <v>4406</v>
      </c>
      <c r="C4931" t="e">
        <f>VLOOKUP(B4931,Sheet5!$A$1158:$A$1246,1,FALSE)</f>
        <v>#N/A</v>
      </c>
      <c r="D4931" t="s">
        <v>11</v>
      </c>
      <c r="E4931" t="s">
        <v>100</v>
      </c>
      <c r="F4931" t="s">
        <v>4408</v>
      </c>
      <c r="G4931" t="s">
        <v>12494</v>
      </c>
      <c r="H4931" t="s">
        <v>13</v>
      </c>
      <c r="I4931">
        <v>41</v>
      </c>
      <c r="J4931">
        <v>1.04084689396E-3</v>
      </c>
      <c r="K4931">
        <f t="shared" ref="K4931:K4994" si="465">IF(B4931&lt;&gt;B4930,0,IF(NOT(ISERR(FIND(H4931,"VECREGSOC"))),IF(I4931&gt;K4930,I4931,K4930),K4930))</f>
        <v>0</v>
      </c>
      <c r="L4931">
        <f t="shared" ref="L4931:L4994" si="466">IF(B4931&lt;&gt;B4930,0,IF(NOT(ISERR(FIND(H4931,"VECREGSOC"))),IF(I4931&gt;K4930,H4931,L4930),L4930))</f>
        <v>0</v>
      </c>
      <c r="M4931" t="b">
        <f t="shared" ref="M4931:M4994" si="467">B4931&lt;&gt;B4932</f>
        <v>0</v>
      </c>
      <c r="N4931" t="str">
        <f>VLOOKUP(B4931,Sheet3!$D$2:$I$578,6,FALSE)</f>
        <v>Jean-Louis Touraine</v>
      </c>
      <c r="O4931" t="str">
        <f t="shared" si="462"/>
        <v>Patrick JACQUEROUX</v>
      </c>
      <c r="P4931" t="b">
        <f t="shared" si="463"/>
        <v>0</v>
      </c>
      <c r="Q4931" t="b">
        <f>AND(M4931,ISNA(VLOOKUP(B4931,Sheet4!$A$1:$A$529,1,FALSE)))</f>
        <v>0</v>
      </c>
    </row>
    <row r="4932" spans="1:17">
      <c r="A4932" t="str">
        <f t="shared" si="464"/>
        <v>Jeanne DE CARBONNIERES</v>
      </c>
      <c r="B4932" t="s">
        <v>4406</v>
      </c>
      <c r="C4932" t="e">
        <f>VLOOKUP(B4932,Sheet5!$A$1158:$A$1246,1,FALSE)</f>
        <v>#N/A</v>
      </c>
      <c r="D4932" t="s">
        <v>4</v>
      </c>
      <c r="E4932" t="s">
        <v>2682</v>
      </c>
      <c r="F4932" t="s">
        <v>4409</v>
      </c>
      <c r="G4932" t="s">
        <v>12495</v>
      </c>
      <c r="H4932" t="s">
        <v>17</v>
      </c>
      <c r="I4932">
        <v>4365</v>
      </c>
      <c r="J4932">
        <v>0.110812114442</v>
      </c>
      <c r="K4932">
        <f t="shared" si="465"/>
        <v>0</v>
      </c>
      <c r="L4932">
        <f t="shared" si="466"/>
        <v>0</v>
      </c>
      <c r="M4932" t="b">
        <f t="shared" si="467"/>
        <v>0</v>
      </c>
      <c r="N4932" t="str">
        <f>VLOOKUP(B4932,Sheet3!$D$2:$I$578,6,FALSE)</f>
        <v>Jean-Louis Touraine</v>
      </c>
      <c r="O4932" t="str">
        <f t="shared" si="462"/>
        <v>Jeanne DE CARBONNIERES</v>
      </c>
      <c r="P4932" t="b">
        <f t="shared" si="463"/>
        <v>0</v>
      </c>
      <c r="Q4932" t="b">
        <f>AND(M4932,ISNA(VLOOKUP(B4932,Sheet4!$A$1:$A$529,1,FALSE)))</f>
        <v>0</v>
      </c>
    </row>
    <row r="4933" spans="1:17">
      <c r="A4933" t="str">
        <f t="shared" si="464"/>
        <v>Philippe DONCOURT</v>
      </c>
      <c r="B4933" t="s">
        <v>4406</v>
      </c>
      <c r="C4933" t="e">
        <f>VLOOKUP(B4933,Sheet5!$A$1158:$A$1246,1,FALSE)</f>
        <v>#N/A</v>
      </c>
      <c r="D4933" t="s">
        <v>11</v>
      </c>
      <c r="E4933" t="s">
        <v>385</v>
      </c>
      <c r="F4933" t="s">
        <v>4410</v>
      </c>
      <c r="G4933" t="s">
        <v>12496</v>
      </c>
      <c r="H4933" t="s">
        <v>271</v>
      </c>
      <c r="I4933">
        <v>0</v>
      </c>
      <c r="J4933">
        <v>0</v>
      </c>
      <c r="K4933">
        <f t="shared" si="465"/>
        <v>0</v>
      </c>
      <c r="L4933">
        <f t="shared" si="466"/>
        <v>0</v>
      </c>
      <c r="M4933" t="b">
        <f t="shared" si="467"/>
        <v>0</v>
      </c>
      <c r="N4933" t="str">
        <f>VLOOKUP(B4933,Sheet3!$D$2:$I$578,6,FALSE)</f>
        <v>Jean-Louis Touraine</v>
      </c>
      <c r="O4933" t="str">
        <f t="shared" si="462"/>
        <v>Philippe DONCOURT</v>
      </c>
      <c r="P4933" t="b">
        <f t="shared" si="463"/>
        <v>0</v>
      </c>
      <c r="Q4933" t="b">
        <f>AND(M4933,ISNA(VLOOKUP(B4933,Sheet4!$A$1:$A$529,1,FALSE)))</f>
        <v>0</v>
      </c>
    </row>
    <row r="4934" spans="1:17">
      <c r="A4934" t="str">
        <f t="shared" si="464"/>
        <v>Fanny DUBOT</v>
      </c>
      <c r="B4934" t="s">
        <v>4406</v>
      </c>
      <c r="C4934" t="e">
        <f>VLOOKUP(B4934,Sheet5!$A$1158:$A$1246,1,FALSE)</f>
        <v>#N/A</v>
      </c>
      <c r="D4934" t="s">
        <v>4</v>
      </c>
      <c r="E4934" t="s">
        <v>1845</v>
      </c>
      <c r="F4934" t="s">
        <v>4411</v>
      </c>
      <c r="G4934" t="s">
        <v>12497</v>
      </c>
      <c r="H4934" t="s">
        <v>7</v>
      </c>
      <c r="I4934">
        <v>2420</v>
      </c>
      <c r="J4934">
        <v>6.1435353253299997E-2</v>
      </c>
      <c r="K4934">
        <f t="shared" si="465"/>
        <v>2420</v>
      </c>
      <c r="L4934" t="str">
        <f t="shared" si="466"/>
        <v>VEC</v>
      </c>
      <c r="M4934" t="b">
        <f t="shared" si="467"/>
        <v>0</v>
      </c>
      <c r="N4934" t="str">
        <f>VLOOKUP(B4934,Sheet3!$D$2:$I$578,6,FALSE)</f>
        <v>Jean-Louis Touraine</v>
      </c>
      <c r="O4934" t="str">
        <f t="shared" si="462"/>
        <v>Fanny DUBOT</v>
      </c>
      <c r="P4934" t="b">
        <f t="shared" si="463"/>
        <v>0</v>
      </c>
      <c r="Q4934" t="b">
        <f>AND(M4934,ISNA(VLOOKUP(B4934,Sheet4!$A$1:$A$529,1,FALSE)))</f>
        <v>0</v>
      </c>
    </row>
    <row r="4935" spans="1:17">
      <c r="A4935" t="str">
        <f t="shared" si="464"/>
        <v>Eleni FERLET</v>
      </c>
      <c r="B4935" t="s">
        <v>4406</v>
      </c>
      <c r="C4935" t="e">
        <f>VLOOKUP(B4935,Sheet5!$A$1158:$A$1246,1,FALSE)</f>
        <v>#N/A</v>
      </c>
      <c r="D4935" t="s">
        <v>4</v>
      </c>
      <c r="E4935" t="s">
        <v>4412</v>
      </c>
      <c r="F4935" t="s">
        <v>4413</v>
      </c>
      <c r="G4935" t="s">
        <v>12498</v>
      </c>
      <c r="H4935" t="s">
        <v>19</v>
      </c>
      <c r="I4935">
        <v>2781</v>
      </c>
      <c r="J4935">
        <v>7.0599883222099993E-2</v>
      </c>
      <c r="K4935">
        <f t="shared" si="465"/>
        <v>2420</v>
      </c>
      <c r="L4935" t="str">
        <f t="shared" si="466"/>
        <v>VEC</v>
      </c>
      <c r="M4935" t="b">
        <f t="shared" si="467"/>
        <v>0</v>
      </c>
      <c r="N4935" t="str">
        <f>VLOOKUP(B4935,Sheet3!$D$2:$I$578,6,FALSE)</f>
        <v>Jean-Louis Touraine</v>
      </c>
      <c r="O4935" t="str">
        <f t="shared" si="462"/>
        <v>Eleni FERLET</v>
      </c>
      <c r="P4935" t="b">
        <f t="shared" si="463"/>
        <v>0</v>
      </c>
      <c r="Q4935" t="b">
        <f>AND(M4935,ISNA(VLOOKUP(B4935,Sheet4!$A$1:$A$529,1,FALSE)))</f>
        <v>0</v>
      </c>
    </row>
    <row r="4936" spans="1:17">
      <c r="A4936" t="str">
        <f t="shared" si="464"/>
        <v>Laëtitia CHABANOLE</v>
      </c>
      <c r="B4936" t="s">
        <v>4406</v>
      </c>
      <c r="C4936" t="e">
        <f>VLOOKUP(B4936,Sheet5!$A$1158:$A$1246,1,FALSE)</f>
        <v>#N/A</v>
      </c>
      <c r="D4936" t="s">
        <v>4</v>
      </c>
      <c r="E4936" t="s">
        <v>9173</v>
      </c>
      <c r="F4936" t="s">
        <v>4414</v>
      </c>
      <c r="G4936" t="s">
        <v>12499</v>
      </c>
      <c r="H4936" t="s">
        <v>13</v>
      </c>
      <c r="I4936">
        <v>163</v>
      </c>
      <c r="J4936">
        <v>4.1380010662300003E-3</v>
      </c>
      <c r="K4936">
        <f t="shared" si="465"/>
        <v>2420</v>
      </c>
      <c r="L4936" t="str">
        <f t="shared" si="466"/>
        <v>VEC</v>
      </c>
      <c r="M4936" t="b">
        <f t="shared" si="467"/>
        <v>0</v>
      </c>
      <c r="N4936" t="str">
        <f>VLOOKUP(B4936,Sheet3!$D$2:$I$578,6,FALSE)</f>
        <v>Jean-Louis Touraine</v>
      </c>
      <c r="O4936" t="str">
        <f t="shared" si="462"/>
        <v>Laëtitia CHABANOLE</v>
      </c>
      <c r="P4936" t="b">
        <f t="shared" si="463"/>
        <v>0</v>
      </c>
      <c r="Q4936" t="b">
        <f>AND(M4936,ISNA(VLOOKUP(B4936,Sheet4!$A$1:$A$529,1,FALSE)))</f>
        <v>0</v>
      </c>
    </row>
    <row r="4937" spans="1:17">
      <c r="A4937" t="str">
        <f t="shared" si="464"/>
        <v>Anne-Marie CHAMBON</v>
      </c>
      <c r="B4937" t="s">
        <v>4406</v>
      </c>
      <c r="C4937" t="e">
        <f>VLOOKUP(B4937,Sheet5!$A$1158:$A$1246,1,FALSE)</f>
        <v>#N/A</v>
      </c>
      <c r="D4937" t="s">
        <v>4</v>
      </c>
      <c r="E4937" t="s">
        <v>713</v>
      </c>
      <c r="F4937" t="s">
        <v>2759</v>
      </c>
      <c r="G4937" t="s">
        <v>11196</v>
      </c>
      <c r="H4937" t="s">
        <v>10</v>
      </c>
      <c r="I4937">
        <v>145</v>
      </c>
      <c r="J4937">
        <v>3.68104389328E-3</v>
      </c>
      <c r="K4937">
        <f t="shared" si="465"/>
        <v>2420</v>
      </c>
      <c r="L4937" t="str">
        <f t="shared" si="466"/>
        <v>VEC</v>
      </c>
      <c r="M4937" t="b">
        <f t="shared" si="467"/>
        <v>0</v>
      </c>
      <c r="N4937" t="str">
        <f>VLOOKUP(B4937,Sheet3!$D$2:$I$578,6,FALSE)</f>
        <v>Jean-Louis Touraine</v>
      </c>
      <c r="O4937" t="str">
        <f t="shared" si="462"/>
        <v>Anne-Marie CHAMBON</v>
      </c>
      <c r="P4937" t="b">
        <f t="shared" si="463"/>
        <v>0</v>
      </c>
      <c r="Q4937" t="b">
        <f>AND(M4937,ISNA(VLOOKUP(B4937,Sheet4!$A$1:$A$529,1,FALSE)))</f>
        <v>0</v>
      </c>
    </row>
    <row r="4938" spans="1:17">
      <c r="A4938" t="str">
        <f t="shared" si="464"/>
        <v>Jean-Louis TOURAINE</v>
      </c>
      <c r="B4938" t="s">
        <v>4406</v>
      </c>
      <c r="C4938" t="e">
        <f>VLOOKUP(B4938,Sheet5!$A$1158:$A$1246,1,FALSE)</f>
        <v>#N/A</v>
      </c>
      <c r="D4938" t="s">
        <v>11</v>
      </c>
      <c r="E4938" t="s">
        <v>120</v>
      </c>
      <c r="F4938" t="s">
        <v>2426</v>
      </c>
      <c r="G4938" t="s">
        <v>10934</v>
      </c>
      <c r="H4938" t="s">
        <v>21</v>
      </c>
      <c r="I4938">
        <v>15762</v>
      </c>
      <c r="J4938">
        <v>0.40014216445400003</v>
      </c>
      <c r="K4938">
        <f t="shared" si="465"/>
        <v>15762</v>
      </c>
      <c r="L4938" t="str">
        <f t="shared" si="466"/>
        <v>SOC</v>
      </c>
      <c r="M4938" t="b">
        <f t="shared" si="467"/>
        <v>0</v>
      </c>
      <c r="N4938" t="str">
        <f>VLOOKUP(B4938,Sheet3!$D$2:$I$578,6,FALSE)</f>
        <v>Jean-Louis Touraine</v>
      </c>
      <c r="O4938" t="str">
        <f t="shared" si="462"/>
        <v>Jean-Louis TOURAINE</v>
      </c>
      <c r="P4938" t="b">
        <f t="shared" si="463"/>
        <v>1</v>
      </c>
      <c r="Q4938" t="b">
        <f>AND(M4938,ISNA(VLOOKUP(B4938,Sheet4!$A$1:$A$529,1,FALSE)))</f>
        <v>0</v>
      </c>
    </row>
    <row r="4939" spans="1:17">
      <c r="A4939" t="str">
        <f t="shared" si="464"/>
        <v>Céline BOS</v>
      </c>
      <c r="B4939" t="s">
        <v>4406</v>
      </c>
      <c r="C4939" t="e">
        <f>VLOOKUP(B4939,Sheet5!$A$1158:$A$1246,1,FALSE)</f>
        <v>#N/A</v>
      </c>
      <c r="D4939" t="s">
        <v>4</v>
      </c>
      <c r="E4939" t="s">
        <v>9013</v>
      </c>
      <c r="F4939" t="s">
        <v>4415</v>
      </c>
      <c r="G4939" t="s">
        <v>12500</v>
      </c>
      <c r="H4939" t="s">
        <v>43</v>
      </c>
      <c r="I4939">
        <v>819</v>
      </c>
      <c r="J4939">
        <v>2.0791551369599998E-2</v>
      </c>
      <c r="K4939">
        <f t="shared" si="465"/>
        <v>15762</v>
      </c>
      <c r="L4939" t="str">
        <f t="shared" si="466"/>
        <v>SOC</v>
      </c>
      <c r="M4939" t="b">
        <f t="shared" si="467"/>
        <v>0</v>
      </c>
      <c r="N4939" t="str">
        <f>VLOOKUP(B4939,Sheet3!$D$2:$I$578,6,FALSE)</f>
        <v>Jean-Louis Touraine</v>
      </c>
      <c r="O4939" t="str">
        <f t="shared" si="462"/>
        <v>Céline BOS</v>
      </c>
      <c r="P4939" t="b">
        <f t="shared" si="463"/>
        <v>0</v>
      </c>
      <c r="Q4939" t="b">
        <f>AND(M4939,ISNA(VLOOKUP(B4939,Sheet4!$A$1:$A$529,1,FALSE)))</f>
        <v>0</v>
      </c>
    </row>
    <row r="4940" spans="1:17">
      <c r="A4940" t="str">
        <f t="shared" si="464"/>
        <v>Laure DAGORNE</v>
      </c>
      <c r="B4940" t="s">
        <v>4406</v>
      </c>
      <c r="C4940" t="e">
        <f>VLOOKUP(B4940,Sheet5!$A$1158:$A$1246,1,FALSE)</f>
        <v>#N/A</v>
      </c>
      <c r="D4940" t="s">
        <v>4</v>
      </c>
      <c r="E4940" t="s">
        <v>1121</v>
      </c>
      <c r="F4940" t="s">
        <v>4416</v>
      </c>
      <c r="G4940" t="s">
        <v>12501</v>
      </c>
      <c r="H4940" t="s">
        <v>26</v>
      </c>
      <c r="I4940">
        <v>10604</v>
      </c>
      <c r="J4940">
        <v>0.26919854789199998</v>
      </c>
      <c r="K4940">
        <f t="shared" si="465"/>
        <v>15762</v>
      </c>
      <c r="L4940" t="str">
        <f t="shared" si="466"/>
        <v>SOC</v>
      </c>
      <c r="M4940" t="b">
        <f t="shared" si="467"/>
        <v>0</v>
      </c>
      <c r="N4940" t="str">
        <f>VLOOKUP(B4940,Sheet3!$D$2:$I$578,6,FALSE)</f>
        <v>Jean-Louis Touraine</v>
      </c>
      <c r="O4940" t="str">
        <f t="shared" si="462"/>
        <v>Laure DAGORNE</v>
      </c>
      <c r="P4940" t="b">
        <f t="shared" si="463"/>
        <v>0</v>
      </c>
      <c r="Q4940" t="b">
        <f>AND(M4940,ISNA(VLOOKUP(B4940,Sheet4!$A$1:$A$529,1,FALSE)))</f>
        <v>0</v>
      </c>
    </row>
    <row r="4941" spans="1:17">
      <c r="A4941" t="str">
        <f t="shared" si="464"/>
        <v>Marina AVENAS</v>
      </c>
      <c r="B4941" t="s">
        <v>4406</v>
      </c>
      <c r="C4941" t="e">
        <f>VLOOKUP(B4941,Sheet5!$A$1158:$A$1246,1,FALSE)</f>
        <v>#N/A</v>
      </c>
      <c r="D4941" t="s">
        <v>4</v>
      </c>
      <c r="E4941" t="s">
        <v>4417</v>
      </c>
      <c r="F4941" t="s">
        <v>4418</v>
      </c>
      <c r="G4941" t="s">
        <v>12502</v>
      </c>
      <c r="H4941" t="s">
        <v>271</v>
      </c>
      <c r="I4941">
        <v>76</v>
      </c>
      <c r="J4941">
        <v>1.92937473027E-3</v>
      </c>
      <c r="K4941">
        <f t="shared" si="465"/>
        <v>15762</v>
      </c>
      <c r="L4941" t="str">
        <f t="shared" si="466"/>
        <v>SOC</v>
      </c>
      <c r="M4941" t="b">
        <f t="shared" si="467"/>
        <v>0</v>
      </c>
      <c r="N4941" t="str">
        <f>VLOOKUP(B4941,Sheet3!$D$2:$I$578,6,FALSE)</f>
        <v>Jean-Louis Touraine</v>
      </c>
      <c r="O4941" t="str">
        <f t="shared" si="462"/>
        <v>Marina AVENAS</v>
      </c>
      <c r="P4941" t="b">
        <f t="shared" si="463"/>
        <v>0</v>
      </c>
      <c r="Q4941" t="b">
        <f>AND(M4941,ISNA(VLOOKUP(B4941,Sheet4!$A$1:$A$529,1,FALSE)))</f>
        <v>0</v>
      </c>
    </row>
    <row r="4942" spans="1:17">
      <c r="A4942" t="str">
        <f t="shared" si="464"/>
        <v>Françoise CHALONS</v>
      </c>
      <c r="B4942" t="s">
        <v>4406</v>
      </c>
      <c r="C4942" t="e">
        <f>VLOOKUP(B4942,Sheet5!$A$1158:$A$1246,1,FALSE)</f>
        <v>#N/A</v>
      </c>
      <c r="D4942" t="s">
        <v>4</v>
      </c>
      <c r="E4942" t="s">
        <v>9140</v>
      </c>
      <c r="F4942" t="s">
        <v>4419</v>
      </c>
      <c r="G4942" t="s">
        <v>12503</v>
      </c>
      <c r="H4942" t="s">
        <v>10</v>
      </c>
      <c r="I4942">
        <v>153</v>
      </c>
      <c r="J4942">
        <v>3.8841359701500002E-3</v>
      </c>
      <c r="K4942">
        <f t="shared" si="465"/>
        <v>15762</v>
      </c>
      <c r="L4942" t="str">
        <f t="shared" si="466"/>
        <v>SOC</v>
      </c>
      <c r="M4942" t="b">
        <f t="shared" si="467"/>
        <v>0</v>
      </c>
      <c r="N4942" t="str">
        <f>VLOOKUP(B4942,Sheet3!$D$2:$I$578,6,FALSE)</f>
        <v>Jean-Louis Touraine</v>
      </c>
      <c r="O4942" t="str">
        <f t="shared" ref="O4942:O5005" si="468">E4942&amp;" "&amp;F4942</f>
        <v>Françoise CHALONS</v>
      </c>
      <c r="P4942" t="b">
        <f t="shared" si="463"/>
        <v>0</v>
      </c>
      <c r="Q4942" t="b">
        <f>AND(M4942,ISNA(VLOOKUP(B4942,Sheet4!$A$1:$A$529,1,FALSE)))</f>
        <v>0</v>
      </c>
    </row>
    <row r="4943" spans="1:17">
      <c r="A4943" t="str">
        <f t="shared" si="464"/>
        <v>Maxime CAMINALE</v>
      </c>
      <c r="B4943" t="s">
        <v>4406</v>
      </c>
      <c r="C4943" t="e">
        <f>VLOOKUP(B4943,Sheet5!$A$1158:$A$1246,1,FALSE)</f>
        <v>#N/A</v>
      </c>
      <c r="D4943" t="s">
        <v>11</v>
      </c>
      <c r="E4943" t="s">
        <v>2085</v>
      </c>
      <c r="F4943" t="s">
        <v>4420</v>
      </c>
      <c r="G4943" t="s">
        <v>12504</v>
      </c>
      <c r="H4943" t="s">
        <v>13</v>
      </c>
      <c r="I4943">
        <v>454</v>
      </c>
      <c r="J4943">
        <v>1.1525475362399999E-2</v>
      </c>
      <c r="K4943">
        <f t="shared" si="465"/>
        <v>15762</v>
      </c>
      <c r="L4943" t="str">
        <f t="shared" si="466"/>
        <v>SOC</v>
      </c>
      <c r="M4943" t="b">
        <f t="shared" si="467"/>
        <v>0</v>
      </c>
      <c r="N4943" t="str">
        <f>VLOOKUP(B4943,Sheet3!$D$2:$I$578,6,FALSE)</f>
        <v>Jean-Louis Touraine</v>
      </c>
      <c r="O4943" t="str">
        <f t="shared" si="468"/>
        <v>Maxime CAMINALE</v>
      </c>
      <c r="P4943" t="b">
        <f t="shared" ref="P4943:P5006" si="469">O4943=N4943</f>
        <v>0</v>
      </c>
      <c r="Q4943" t="b">
        <f>AND(M4943,ISNA(VLOOKUP(B4943,Sheet4!$A$1:$A$529,1,FALSE)))</f>
        <v>0</v>
      </c>
    </row>
    <row r="4944" spans="1:17">
      <c r="A4944" t="str">
        <f t="shared" si="464"/>
        <v>Eric CURINIER</v>
      </c>
      <c r="B4944" t="s">
        <v>4406</v>
      </c>
      <c r="C4944" t="e">
        <f>VLOOKUP(B4944,Sheet5!$A$1158:$A$1246,1,FALSE)</f>
        <v>#N/A</v>
      </c>
      <c r="D4944" t="s">
        <v>11</v>
      </c>
      <c r="E4944" t="s">
        <v>58</v>
      </c>
      <c r="F4944" t="s">
        <v>4421</v>
      </c>
      <c r="G4944" t="s">
        <v>12505</v>
      </c>
      <c r="H4944" t="s">
        <v>29</v>
      </c>
      <c r="I4944">
        <v>216</v>
      </c>
      <c r="J4944">
        <v>5.4834860754999996E-3</v>
      </c>
      <c r="K4944">
        <f t="shared" si="465"/>
        <v>15762</v>
      </c>
      <c r="L4944" t="str">
        <f t="shared" si="466"/>
        <v>SOC</v>
      </c>
      <c r="M4944" t="b">
        <f t="shared" si="467"/>
        <v>0</v>
      </c>
      <c r="N4944" t="str">
        <f>VLOOKUP(B4944,Sheet3!$D$2:$I$578,6,FALSE)</f>
        <v>Jean-Louis Touraine</v>
      </c>
      <c r="O4944" t="str">
        <f t="shared" si="468"/>
        <v>Eric CURINIER</v>
      </c>
      <c r="P4944" t="b">
        <f t="shared" si="469"/>
        <v>0</v>
      </c>
      <c r="Q4944" t="b">
        <f>AND(M4944,ISNA(VLOOKUP(B4944,Sheet4!$A$1:$A$529,1,FALSE)))</f>
        <v>0</v>
      </c>
    </row>
    <row r="4945" spans="1:17">
      <c r="A4945" t="str">
        <f t="shared" si="464"/>
        <v>Martine SOUVIGNET</v>
      </c>
      <c r="B4945" t="s">
        <v>4406</v>
      </c>
      <c r="C4945" t="e">
        <f>VLOOKUP(B4945,Sheet5!$A$1158:$A$1246,1,FALSE)</f>
        <v>#N/A</v>
      </c>
      <c r="D4945" t="s">
        <v>4</v>
      </c>
      <c r="E4945" t="s">
        <v>172</v>
      </c>
      <c r="F4945" t="s">
        <v>4422</v>
      </c>
      <c r="G4945" t="s">
        <v>12506</v>
      </c>
      <c r="H4945" t="s">
        <v>33</v>
      </c>
      <c r="I4945">
        <v>199</v>
      </c>
      <c r="J4945">
        <v>5.0519154121499996E-3</v>
      </c>
      <c r="K4945">
        <f t="shared" si="465"/>
        <v>15762</v>
      </c>
      <c r="L4945" t="str">
        <f t="shared" si="466"/>
        <v>SOC</v>
      </c>
      <c r="M4945" t="b">
        <f t="shared" si="467"/>
        <v>0</v>
      </c>
      <c r="N4945" t="str">
        <f>VLOOKUP(B4945,Sheet3!$D$2:$I$578,6,FALSE)</f>
        <v>Jean-Louis Touraine</v>
      </c>
      <c r="O4945" t="str">
        <f t="shared" si="468"/>
        <v>Martine SOUVIGNET</v>
      </c>
      <c r="P4945" t="b">
        <f t="shared" si="469"/>
        <v>0</v>
      </c>
      <c r="Q4945" t="b">
        <f>AND(M4945,ISNA(VLOOKUP(B4945,Sheet4!$A$1:$A$529,1,FALSE)))</f>
        <v>0</v>
      </c>
    </row>
    <row r="4946" spans="1:17">
      <c r="A4946" t="str">
        <f t="shared" si="464"/>
        <v>Sammy DIA</v>
      </c>
      <c r="B4946" t="s">
        <v>4406</v>
      </c>
      <c r="C4946" t="e">
        <f>VLOOKUP(B4946,Sheet5!$A$1158:$A$1246,1,FALSE)</f>
        <v>#N/A</v>
      </c>
      <c r="D4946" t="s">
        <v>11</v>
      </c>
      <c r="E4946" t="s">
        <v>4423</v>
      </c>
      <c r="F4946" t="s">
        <v>4424</v>
      </c>
      <c r="G4946" t="s">
        <v>12507</v>
      </c>
      <c r="H4946" t="s">
        <v>271</v>
      </c>
      <c r="I4946">
        <v>256</v>
      </c>
      <c r="J4946">
        <v>6.4989464598500003E-3</v>
      </c>
      <c r="K4946">
        <f t="shared" si="465"/>
        <v>15762</v>
      </c>
      <c r="L4946" t="str">
        <f t="shared" si="466"/>
        <v>SOC</v>
      </c>
      <c r="M4946" t="b">
        <f t="shared" si="467"/>
        <v>0</v>
      </c>
      <c r="N4946" t="str">
        <f>VLOOKUP(B4946,Sheet3!$D$2:$I$578,6,FALSE)</f>
        <v>Jean-Louis Touraine</v>
      </c>
      <c r="O4946" t="str">
        <f t="shared" si="468"/>
        <v>Sammy DIA</v>
      </c>
      <c r="P4946" t="b">
        <f t="shared" si="469"/>
        <v>0</v>
      </c>
      <c r="Q4946" t="b">
        <f>AND(M4946,ISNA(VLOOKUP(B4946,Sheet4!$A$1:$A$529,1,FALSE)))</f>
        <v>0</v>
      </c>
    </row>
    <row r="4947" spans="1:17">
      <c r="A4947" t="str">
        <f t="shared" si="464"/>
        <v>Gilles CHAMPION</v>
      </c>
      <c r="B4947" t="s">
        <v>4406</v>
      </c>
      <c r="C4947" t="e">
        <f>VLOOKUP(B4947,Sheet5!$A$1158:$A$1246,1,FALSE)</f>
        <v>#N/A</v>
      </c>
      <c r="D4947" t="s">
        <v>11</v>
      </c>
      <c r="E4947" t="s">
        <v>438</v>
      </c>
      <c r="F4947" t="s">
        <v>4425</v>
      </c>
      <c r="G4947" t="s">
        <v>12508</v>
      </c>
      <c r="H4947" t="s">
        <v>10</v>
      </c>
      <c r="I4947">
        <v>60</v>
      </c>
      <c r="J4947">
        <v>1.52319057653E-3</v>
      </c>
      <c r="K4947">
        <f t="shared" si="465"/>
        <v>15762</v>
      </c>
      <c r="L4947" t="str">
        <f t="shared" si="466"/>
        <v>SOC</v>
      </c>
      <c r="M4947" t="b">
        <f t="shared" si="467"/>
        <v>0</v>
      </c>
      <c r="N4947" t="str">
        <f>VLOOKUP(B4947,Sheet3!$D$2:$I$578,6,FALSE)</f>
        <v>Jean-Louis Touraine</v>
      </c>
      <c r="O4947" t="str">
        <f t="shared" si="468"/>
        <v>Gilles CHAMPION</v>
      </c>
      <c r="P4947" t="b">
        <f t="shared" si="469"/>
        <v>0</v>
      </c>
      <c r="Q4947" t="b">
        <f>AND(M4947,ISNA(VLOOKUP(B4947,Sheet4!$A$1:$A$529,1,FALSE)))</f>
        <v>0</v>
      </c>
    </row>
    <row r="4948" spans="1:17">
      <c r="A4948" t="str">
        <f t="shared" si="464"/>
        <v>Valérie MIRA</v>
      </c>
      <c r="B4948" t="s">
        <v>4406</v>
      </c>
      <c r="C4948" t="e">
        <f>VLOOKUP(B4948,Sheet5!$A$1158:$A$1246,1,FALSE)</f>
        <v>#N/A</v>
      </c>
      <c r="D4948" t="s">
        <v>4</v>
      </c>
      <c r="E4948" t="s">
        <v>9015</v>
      </c>
      <c r="F4948" t="s">
        <v>4426</v>
      </c>
      <c r="G4948" t="s">
        <v>12509</v>
      </c>
      <c r="H4948" t="s">
        <v>29</v>
      </c>
      <c r="I4948">
        <v>1</v>
      </c>
      <c r="J4948" s="1">
        <v>2.5386509608800001E-5</v>
      </c>
      <c r="K4948">
        <f t="shared" si="465"/>
        <v>15762</v>
      </c>
      <c r="L4948" t="str">
        <f t="shared" si="466"/>
        <v>SOC</v>
      </c>
      <c r="M4948" t="b">
        <f t="shared" si="467"/>
        <v>0</v>
      </c>
      <c r="N4948" t="str">
        <f>VLOOKUP(B4948,Sheet3!$D$2:$I$578,6,FALSE)</f>
        <v>Jean-Louis Touraine</v>
      </c>
      <c r="O4948" t="str">
        <f t="shared" si="468"/>
        <v>Valérie MIRA</v>
      </c>
      <c r="P4948" t="b">
        <f t="shared" si="469"/>
        <v>0</v>
      </c>
      <c r="Q4948" t="b">
        <f>AND(M4948,ISNA(VLOOKUP(B4948,Sheet4!$A$1:$A$529,1,FALSE)))</f>
        <v>0</v>
      </c>
    </row>
    <row r="4949" spans="1:17">
      <c r="A4949" t="str">
        <f t="shared" si="464"/>
        <v>Eric LAFOND</v>
      </c>
      <c r="B4949" t="s">
        <v>4406</v>
      </c>
      <c r="C4949" t="e">
        <f>VLOOKUP(B4949,Sheet5!$A$1158:$A$1246,1,FALSE)</f>
        <v>#N/A</v>
      </c>
      <c r="D4949" t="s">
        <v>11</v>
      </c>
      <c r="E4949" t="s">
        <v>58</v>
      </c>
      <c r="F4949" t="s">
        <v>4427</v>
      </c>
      <c r="G4949" t="s">
        <v>12510</v>
      </c>
      <c r="H4949" t="s">
        <v>13</v>
      </c>
      <c r="I4949">
        <v>677</v>
      </c>
      <c r="J4949">
        <v>1.7186667005199999E-2</v>
      </c>
      <c r="K4949">
        <f t="shared" si="465"/>
        <v>15762</v>
      </c>
      <c r="L4949" t="str">
        <f t="shared" si="466"/>
        <v>SOC</v>
      </c>
      <c r="M4949" t="b">
        <f t="shared" si="467"/>
        <v>0</v>
      </c>
      <c r="N4949" t="str">
        <f>VLOOKUP(B4949,Sheet3!$D$2:$I$578,6,FALSE)</f>
        <v>Jean-Louis Touraine</v>
      </c>
      <c r="O4949" t="str">
        <f t="shared" si="468"/>
        <v>Eric LAFOND</v>
      </c>
      <c r="P4949" t="b">
        <f t="shared" si="469"/>
        <v>0</v>
      </c>
      <c r="Q4949" t="b">
        <f>AND(M4949,ISNA(VLOOKUP(B4949,Sheet4!$A$1:$A$529,1,FALSE)))</f>
        <v>0</v>
      </c>
    </row>
    <row r="4950" spans="1:17">
      <c r="A4950" t="str">
        <f t="shared" si="464"/>
        <v>Michel DULAC</v>
      </c>
      <c r="B4950" t="s">
        <v>4406</v>
      </c>
      <c r="C4950" t="e">
        <f>VLOOKUP(B4950,Sheet5!$A$1158:$A$1246,1,FALSE)</f>
        <v>#N/A</v>
      </c>
      <c r="D4950" t="s">
        <v>11</v>
      </c>
      <c r="E4950" t="s">
        <v>31</v>
      </c>
      <c r="F4950" t="s">
        <v>4428</v>
      </c>
      <c r="G4950" t="s">
        <v>12511</v>
      </c>
      <c r="H4950" t="s">
        <v>13</v>
      </c>
      <c r="I4950">
        <v>118</v>
      </c>
      <c r="J4950">
        <v>2.9956081338400001E-3</v>
      </c>
      <c r="K4950">
        <f t="shared" si="465"/>
        <v>15762</v>
      </c>
      <c r="L4950" t="str">
        <f t="shared" si="466"/>
        <v>SOC</v>
      </c>
      <c r="M4950" t="b">
        <f t="shared" si="467"/>
        <v>1</v>
      </c>
      <c r="N4950" t="str">
        <f>VLOOKUP(B4950,Sheet3!$D$2:$I$578,6,FALSE)</f>
        <v>Jean-Louis Touraine</v>
      </c>
      <c r="O4950" t="str">
        <f t="shared" si="468"/>
        <v>Michel DULAC</v>
      </c>
      <c r="P4950" t="b">
        <f t="shared" si="469"/>
        <v>0</v>
      </c>
      <c r="Q4950" t="b">
        <f>AND(M4950,ISNA(VLOOKUP(B4950,Sheet4!$A$1:$A$529,1,FALSE)))</f>
        <v>1</v>
      </c>
    </row>
    <row r="4951" spans="1:17">
      <c r="A4951" t="str">
        <f t="shared" si="464"/>
        <v xml:space="preserve"> </v>
      </c>
      <c r="B4951" t="s">
        <v>4429</v>
      </c>
      <c r="C4951" t="e">
        <f>VLOOKUP(B4951,Sheet5!$A$1158:$A$1246,1,FALSE)</f>
        <v>#N/A</v>
      </c>
      <c r="G4951" t="s">
        <v>9202</v>
      </c>
      <c r="H4951" t="s">
        <v>1</v>
      </c>
      <c r="I4951">
        <v>79524</v>
      </c>
      <c r="J4951">
        <v>1</v>
      </c>
      <c r="K4951">
        <f t="shared" si="465"/>
        <v>0</v>
      </c>
      <c r="L4951">
        <f t="shared" si="466"/>
        <v>0</v>
      </c>
      <c r="M4951" t="b">
        <f t="shared" si="467"/>
        <v>0</v>
      </c>
      <c r="N4951" t="str">
        <f>VLOOKUP(B4951,Sheet3!$D$2:$I$578,6,FALSE)</f>
        <v>Anne Brugnera</v>
      </c>
      <c r="O4951" t="str">
        <f t="shared" si="468"/>
        <v xml:space="preserve"> </v>
      </c>
      <c r="P4951" t="b">
        <f t="shared" si="469"/>
        <v>0</v>
      </c>
      <c r="Q4951" t="b">
        <f>AND(M4951,ISNA(VLOOKUP(B4951,Sheet4!$A$1:$A$529,1,FALSE)))</f>
        <v>0</v>
      </c>
    </row>
    <row r="4952" spans="1:17">
      <c r="A4952" t="str">
        <f t="shared" si="464"/>
        <v xml:space="preserve"> </v>
      </c>
      <c r="B4952" t="s">
        <v>4429</v>
      </c>
      <c r="C4952" t="e">
        <f>VLOOKUP(B4952,Sheet5!$A$1158:$A$1246,1,FALSE)</f>
        <v>#N/A</v>
      </c>
      <c r="G4952" t="s">
        <v>9202</v>
      </c>
      <c r="H4952" t="s">
        <v>2</v>
      </c>
      <c r="I4952">
        <v>33496</v>
      </c>
      <c r="J4952">
        <v>0.42120617675200001</v>
      </c>
      <c r="K4952">
        <f t="shared" si="465"/>
        <v>0</v>
      </c>
      <c r="L4952">
        <f t="shared" si="466"/>
        <v>0</v>
      </c>
      <c r="M4952" t="b">
        <f t="shared" si="467"/>
        <v>0</v>
      </c>
      <c r="N4952" t="str">
        <f>VLOOKUP(B4952,Sheet3!$D$2:$I$578,6,FALSE)</f>
        <v>Anne Brugnera</v>
      </c>
      <c r="O4952" t="str">
        <f t="shared" si="468"/>
        <v xml:space="preserve"> </v>
      </c>
      <c r="P4952" t="b">
        <f t="shared" si="469"/>
        <v>0</v>
      </c>
      <c r="Q4952" t="b">
        <f>AND(M4952,ISNA(VLOOKUP(B4952,Sheet4!$A$1:$A$529,1,FALSE)))</f>
        <v>0</v>
      </c>
    </row>
    <row r="4953" spans="1:17">
      <c r="A4953" t="str">
        <f t="shared" si="464"/>
        <v xml:space="preserve"> </v>
      </c>
      <c r="B4953" t="s">
        <v>4429</v>
      </c>
      <c r="C4953" t="e">
        <f>VLOOKUP(B4953,Sheet5!$A$1158:$A$1246,1,FALSE)</f>
        <v>#N/A</v>
      </c>
      <c r="G4953" t="s">
        <v>9202</v>
      </c>
      <c r="H4953" t="s">
        <v>3</v>
      </c>
      <c r="I4953">
        <v>316</v>
      </c>
      <c r="J4953">
        <v>3.9736431768999997E-3</v>
      </c>
      <c r="K4953">
        <f t="shared" si="465"/>
        <v>0</v>
      </c>
      <c r="L4953">
        <f t="shared" si="466"/>
        <v>0</v>
      </c>
      <c r="M4953" t="b">
        <f t="shared" si="467"/>
        <v>0</v>
      </c>
      <c r="N4953" t="str">
        <f>VLOOKUP(B4953,Sheet3!$D$2:$I$578,6,FALSE)</f>
        <v>Anne Brugnera</v>
      </c>
      <c r="O4953" t="str">
        <f t="shared" si="468"/>
        <v xml:space="preserve"> </v>
      </c>
      <c r="P4953" t="b">
        <f t="shared" si="469"/>
        <v>0</v>
      </c>
      <c r="Q4953" t="b">
        <f>AND(M4953,ISNA(VLOOKUP(B4953,Sheet4!$A$1:$A$529,1,FALSE)))</f>
        <v>0</v>
      </c>
    </row>
    <row r="4954" spans="1:17">
      <c r="A4954" t="str">
        <f t="shared" si="464"/>
        <v>Gwendoline DESLIENS</v>
      </c>
      <c r="B4954" t="s">
        <v>4429</v>
      </c>
      <c r="C4954" t="e">
        <f>VLOOKUP(B4954,Sheet5!$A$1158:$A$1246,1,FALSE)</f>
        <v>#N/A</v>
      </c>
      <c r="D4954" t="s">
        <v>4</v>
      </c>
      <c r="E4954" t="s">
        <v>1290</v>
      </c>
      <c r="F4954" t="s">
        <v>4430</v>
      </c>
      <c r="G4954" t="s">
        <v>12512</v>
      </c>
      <c r="H4954" t="s">
        <v>271</v>
      </c>
      <c r="I4954">
        <v>382</v>
      </c>
      <c r="J4954">
        <v>8.3566678333899993E-3</v>
      </c>
      <c r="K4954">
        <f t="shared" si="465"/>
        <v>0</v>
      </c>
      <c r="L4954">
        <f t="shared" si="466"/>
        <v>0</v>
      </c>
      <c r="M4954" t="b">
        <f t="shared" si="467"/>
        <v>0</v>
      </c>
      <c r="N4954" t="str">
        <f>VLOOKUP(B4954,Sheet3!$D$2:$I$578,6,FALSE)</f>
        <v>Anne Brugnera</v>
      </c>
      <c r="O4954" t="str">
        <f t="shared" si="468"/>
        <v>Gwendoline DESLIENS</v>
      </c>
      <c r="P4954" t="b">
        <f t="shared" si="469"/>
        <v>0</v>
      </c>
      <c r="Q4954" t="b">
        <f>AND(M4954,ISNA(VLOOKUP(B4954,Sheet4!$A$1:$A$529,1,FALSE)))</f>
        <v>0</v>
      </c>
    </row>
    <row r="4955" spans="1:17">
      <c r="A4955" t="str">
        <f t="shared" si="464"/>
        <v>Pierre-Yves BESSEAS</v>
      </c>
      <c r="B4955" t="s">
        <v>4429</v>
      </c>
      <c r="C4955" t="e">
        <f>VLOOKUP(B4955,Sheet5!$A$1158:$A$1246,1,FALSE)</f>
        <v>#N/A</v>
      </c>
      <c r="D4955" t="s">
        <v>11</v>
      </c>
      <c r="E4955" t="s">
        <v>4431</v>
      </c>
      <c r="F4955" t="s">
        <v>4432</v>
      </c>
      <c r="G4955" t="s">
        <v>12513</v>
      </c>
      <c r="H4955" t="s">
        <v>19</v>
      </c>
      <c r="I4955">
        <v>2214</v>
      </c>
      <c r="J4955">
        <v>4.8433671683600001E-2</v>
      </c>
      <c r="K4955">
        <f t="shared" si="465"/>
        <v>0</v>
      </c>
      <c r="L4955">
        <f t="shared" si="466"/>
        <v>0</v>
      </c>
      <c r="M4955" t="b">
        <f t="shared" si="467"/>
        <v>0</v>
      </c>
      <c r="N4955" t="str">
        <f>VLOOKUP(B4955,Sheet3!$D$2:$I$578,6,FALSE)</f>
        <v>Anne Brugnera</v>
      </c>
      <c r="O4955" t="str">
        <f t="shared" si="468"/>
        <v>Pierre-Yves BESSEAS</v>
      </c>
      <c r="P4955" t="b">
        <f t="shared" si="469"/>
        <v>0</v>
      </c>
      <c r="Q4955" t="b">
        <f>AND(M4955,ISNA(VLOOKUP(B4955,Sheet4!$A$1:$A$529,1,FALSE)))</f>
        <v>0</v>
      </c>
    </row>
    <row r="4956" spans="1:17">
      <c r="A4956" t="str">
        <f t="shared" si="464"/>
        <v>Anne BRUGNERA</v>
      </c>
      <c r="B4956" t="s">
        <v>4429</v>
      </c>
      <c r="C4956" t="e">
        <f>VLOOKUP(B4956,Sheet5!$A$1158:$A$1246,1,FALSE)</f>
        <v>#N/A</v>
      </c>
      <c r="D4956" t="s">
        <v>4</v>
      </c>
      <c r="E4956" t="s">
        <v>126</v>
      </c>
      <c r="F4956" t="s">
        <v>4433</v>
      </c>
      <c r="G4956" t="s">
        <v>12514</v>
      </c>
      <c r="H4956" t="s">
        <v>21</v>
      </c>
      <c r="I4956">
        <v>14862</v>
      </c>
      <c r="J4956">
        <v>0.32512250612499999</v>
      </c>
      <c r="K4956">
        <f t="shared" si="465"/>
        <v>14862</v>
      </c>
      <c r="L4956" t="str">
        <f t="shared" si="466"/>
        <v>SOC</v>
      </c>
      <c r="M4956" t="b">
        <f t="shared" si="467"/>
        <v>0</v>
      </c>
      <c r="N4956" t="str">
        <f>VLOOKUP(B4956,Sheet3!$D$2:$I$578,6,FALSE)</f>
        <v>Anne Brugnera</v>
      </c>
      <c r="O4956" t="str">
        <f t="shared" si="468"/>
        <v>Anne BRUGNERA</v>
      </c>
      <c r="P4956" t="b">
        <f t="shared" si="469"/>
        <v>1</v>
      </c>
      <c r="Q4956" t="b">
        <f>AND(M4956,ISNA(VLOOKUP(B4956,Sheet4!$A$1:$A$529,1,FALSE)))</f>
        <v>0</v>
      </c>
    </row>
    <row r="4957" spans="1:17">
      <c r="A4957" t="str">
        <f t="shared" si="464"/>
        <v>Bertrand PICOLET</v>
      </c>
      <c r="B4957" t="s">
        <v>4429</v>
      </c>
      <c r="C4957" t="e">
        <f>VLOOKUP(B4957,Sheet5!$A$1158:$A$1246,1,FALSE)</f>
        <v>#N/A</v>
      </c>
      <c r="D4957" t="s">
        <v>11</v>
      </c>
      <c r="E4957" t="s">
        <v>152</v>
      </c>
      <c r="F4957" t="s">
        <v>4434</v>
      </c>
      <c r="G4957" t="s">
        <v>12515</v>
      </c>
      <c r="H4957" t="s">
        <v>43</v>
      </c>
      <c r="I4957">
        <v>1273</v>
      </c>
      <c r="J4957">
        <v>2.7848267413400001E-2</v>
      </c>
      <c r="K4957">
        <f t="shared" si="465"/>
        <v>14862</v>
      </c>
      <c r="L4957" t="str">
        <f t="shared" si="466"/>
        <v>SOC</v>
      </c>
      <c r="M4957" t="b">
        <f t="shared" si="467"/>
        <v>0</v>
      </c>
      <c r="N4957" t="str">
        <f>VLOOKUP(B4957,Sheet3!$D$2:$I$578,6,FALSE)</f>
        <v>Anne Brugnera</v>
      </c>
      <c r="O4957" t="str">
        <f t="shared" si="468"/>
        <v>Bertrand PICOLET</v>
      </c>
      <c r="P4957" t="b">
        <f t="shared" si="469"/>
        <v>0</v>
      </c>
      <c r="Q4957" t="b">
        <f>AND(M4957,ISNA(VLOOKUP(B4957,Sheet4!$A$1:$A$529,1,FALSE)))</f>
        <v>0</v>
      </c>
    </row>
    <row r="4958" spans="1:17">
      <c r="A4958" t="str">
        <f t="shared" si="464"/>
        <v>Sophie TURCANO</v>
      </c>
      <c r="B4958" t="s">
        <v>4429</v>
      </c>
      <c r="C4958" t="e">
        <f>VLOOKUP(B4958,Sheet5!$A$1158:$A$1246,1,FALSE)</f>
        <v>#N/A</v>
      </c>
      <c r="D4958" t="s">
        <v>4</v>
      </c>
      <c r="E4958" t="s">
        <v>281</v>
      </c>
      <c r="F4958" t="s">
        <v>4435</v>
      </c>
      <c r="G4958" t="s">
        <v>12516</v>
      </c>
      <c r="H4958" t="s">
        <v>29</v>
      </c>
      <c r="I4958">
        <v>235</v>
      </c>
      <c r="J4958">
        <v>5.1408820441E-3</v>
      </c>
      <c r="K4958">
        <f t="shared" si="465"/>
        <v>14862</v>
      </c>
      <c r="L4958" t="str">
        <f t="shared" si="466"/>
        <v>SOC</v>
      </c>
      <c r="M4958" t="b">
        <f t="shared" si="467"/>
        <v>0</v>
      </c>
      <c r="N4958" t="str">
        <f>VLOOKUP(B4958,Sheet3!$D$2:$I$578,6,FALSE)</f>
        <v>Anne Brugnera</v>
      </c>
      <c r="O4958" t="str">
        <f t="shared" si="468"/>
        <v>Sophie TURCANO</v>
      </c>
      <c r="P4958" t="b">
        <f t="shared" si="469"/>
        <v>0</v>
      </c>
      <c r="Q4958" t="b">
        <f>AND(M4958,ISNA(VLOOKUP(B4958,Sheet4!$A$1:$A$529,1,FALSE)))</f>
        <v>0</v>
      </c>
    </row>
    <row r="4959" spans="1:17">
      <c r="A4959" t="str">
        <f t="shared" si="464"/>
        <v>Jean-Noël DUDUKDJIAN</v>
      </c>
      <c r="B4959" t="s">
        <v>4429</v>
      </c>
      <c r="C4959" t="e">
        <f>VLOOKUP(B4959,Sheet5!$A$1158:$A$1246,1,FALSE)</f>
        <v>#N/A</v>
      </c>
      <c r="D4959" t="s">
        <v>11</v>
      </c>
      <c r="E4959" t="s">
        <v>9175</v>
      </c>
      <c r="F4959" t="s">
        <v>4436</v>
      </c>
      <c r="G4959" t="s">
        <v>12517</v>
      </c>
      <c r="H4959" t="s">
        <v>10</v>
      </c>
      <c r="I4959">
        <v>155</v>
      </c>
      <c r="J4959">
        <v>3.3907945397300002E-3</v>
      </c>
      <c r="K4959">
        <f t="shared" si="465"/>
        <v>14862</v>
      </c>
      <c r="L4959" t="str">
        <f t="shared" si="466"/>
        <v>SOC</v>
      </c>
      <c r="M4959" t="b">
        <f t="shared" si="467"/>
        <v>0</v>
      </c>
      <c r="N4959" t="str">
        <f>VLOOKUP(B4959,Sheet3!$D$2:$I$578,6,FALSE)</f>
        <v>Anne Brugnera</v>
      </c>
      <c r="O4959" t="str">
        <f t="shared" si="468"/>
        <v>Jean-Noël DUDUKDJIAN</v>
      </c>
      <c r="P4959" t="b">
        <f t="shared" si="469"/>
        <v>0</v>
      </c>
      <c r="Q4959" t="b">
        <f>AND(M4959,ISNA(VLOOKUP(B4959,Sheet4!$A$1:$A$529,1,FALSE)))</f>
        <v>0</v>
      </c>
    </row>
    <row r="4960" spans="1:17">
      <c r="A4960" t="str">
        <f t="shared" si="464"/>
        <v>Pierre HEMON</v>
      </c>
      <c r="B4960" t="s">
        <v>4429</v>
      </c>
      <c r="C4960" t="e">
        <f>VLOOKUP(B4960,Sheet5!$A$1158:$A$1246,1,FALSE)</f>
        <v>#N/A</v>
      </c>
      <c r="D4960" t="s">
        <v>11</v>
      </c>
      <c r="E4960" t="s">
        <v>148</v>
      </c>
      <c r="F4960" t="s">
        <v>4437</v>
      </c>
      <c r="G4960" t="s">
        <v>12518</v>
      </c>
      <c r="H4960" t="s">
        <v>7</v>
      </c>
      <c r="I4960">
        <v>2427</v>
      </c>
      <c r="J4960">
        <v>5.3093279664000001E-2</v>
      </c>
      <c r="K4960">
        <f t="shared" si="465"/>
        <v>14862</v>
      </c>
      <c r="L4960" t="str">
        <f t="shared" si="466"/>
        <v>SOC</v>
      </c>
      <c r="M4960" t="b">
        <f t="shared" si="467"/>
        <v>0</v>
      </c>
      <c r="N4960" t="str">
        <f>VLOOKUP(B4960,Sheet3!$D$2:$I$578,6,FALSE)</f>
        <v>Anne Brugnera</v>
      </c>
      <c r="O4960" t="str">
        <f t="shared" si="468"/>
        <v>Pierre HEMON</v>
      </c>
      <c r="P4960" t="b">
        <f t="shared" si="469"/>
        <v>0</v>
      </c>
      <c r="Q4960" t="b">
        <f>AND(M4960,ISNA(VLOOKUP(B4960,Sheet4!$A$1:$A$529,1,FALSE)))</f>
        <v>0</v>
      </c>
    </row>
    <row r="4961" spans="1:17">
      <c r="A4961" t="str">
        <f t="shared" si="464"/>
        <v>Aurore NININO</v>
      </c>
      <c r="B4961" t="s">
        <v>4429</v>
      </c>
      <c r="C4961" t="e">
        <f>VLOOKUP(B4961,Sheet5!$A$1158:$A$1246,1,FALSE)</f>
        <v>#N/A</v>
      </c>
      <c r="D4961" t="s">
        <v>4</v>
      </c>
      <c r="E4961" t="s">
        <v>4438</v>
      </c>
      <c r="F4961" t="s">
        <v>4439</v>
      </c>
      <c r="G4961" t="s">
        <v>12519</v>
      </c>
      <c r="H4961" t="s">
        <v>271</v>
      </c>
      <c r="I4961">
        <v>107</v>
      </c>
      <c r="J4961">
        <v>2.3407420371E-3</v>
      </c>
      <c r="K4961">
        <f t="shared" si="465"/>
        <v>14862</v>
      </c>
      <c r="L4961" t="str">
        <f t="shared" si="466"/>
        <v>SOC</v>
      </c>
      <c r="M4961" t="b">
        <f t="shared" si="467"/>
        <v>0</v>
      </c>
      <c r="N4961" t="str">
        <f>VLOOKUP(B4961,Sheet3!$D$2:$I$578,6,FALSE)</f>
        <v>Anne Brugnera</v>
      </c>
      <c r="O4961" t="str">
        <f t="shared" si="468"/>
        <v>Aurore NININO</v>
      </c>
      <c r="P4961" t="b">
        <f t="shared" si="469"/>
        <v>0</v>
      </c>
      <c r="Q4961" t="b">
        <f>AND(M4961,ISNA(VLOOKUP(B4961,Sheet4!$A$1:$A$529,1,FALSE)))</f>
        <v>0</v>
      </c>
    </row>
    <row r="4962" spans="1:17">
      <c r="A4962" t="str">
        <f t="shared" si="464"/>
        <v>Nicole HUGON</v>
      </c>
      <c r="B4962" t="s">
        <v>4429</v>
      </c>
      <c r="C4962" t="e">
        <f>VLOOKUP(B4962,Sheet5!$A$1158:$A$1246,1,FALSE)</f>
        <v>#N/A</v>
      </c>
      <c r="D4962" t="s">
        <v>4</v>
      </c>
      <c r="E4962" t="s">
        <v>524</v>
      </c>
      <c r="F4962" t="s">
        <v>4440</v>
      </c>
      <c r="G4962" t="s">
        <v>12520</v>
      </c>
      <c r="H4962" t="s">
        <v>17</v>
      </c>
      <c r="I4962">
        <v>4461</v>
      </c>
      <c r="J4962">
        <v>9.7589254462700004E-2</v>
      </c>
      <c r="K4962">
        <f t="shared" si="465"/>
        <v>14862</v>
      </c>
      <c r="L4962" t="str">
        <f t="shared" si="466"/>
        <v>SOC</v>
      </c>
      <c r="M4962" t="b">
        <f t="shared" si="467"/>
        <v>0</v>
      </c>
      <c r="N4962" t="str">
        <f>VLOOKUP(B4962,Sheet3!$D$2:$I$578,6,FALSE)</f>
        <v>Anne Brugnera</v>
      </c>
      <c r="O4962" t="str">
        <f t="shared" si="468"/>
        <v>Nicole HUGON</v>
      </c>
      <c r="P4962" t="b">
        <f t="shared" si="469"/>
        <v>0</v>
      </c>
      <c r="Q4962" t="b">
        <f>AND(M4962,ISNA(VLOOKUP(B4962,Sheet4!$A$1:$A$529,1,FALSE)))</f>
        <v>0</v>
      </c>
    </row>
    <row r="4963" spans="1:17">
      <c r="A4963" t="str">
        <f t="shared" si="464"/>
        <v>Thierry MOUILLAC</v>
      </c>
      <c r="B4963" t="s">
        <v>4429</v>
      </c>
      <c r="C4963" t="e">
        <f>VLOOKUP(B4963,Sheet5!$A$1158:$A$1246,1,FALSE)</f>
        <v>#N/A</v>
      </c>
      <c r="D4963" t="s">
        <v>11</v>
      </c>
      <c r="E4963" t="s">
        <v>264</v>
      </c>
      <c r="F4963" t="s">
        <v>4441</v>
      </c>
      <c r="G4963" t="s">
        <v>12521</v>
      </c>
      <c r="H4963" t="s">
        <v>13</v>
      </c>
      <c r="I4963">
        <v>1360</v>
      </c>
      <c r="J4963">
        <v>2.97514875744E-2</v>
      </c>
      <c r="K4963">
        <f t="shared" si="465"/>
        <v>14862</v>
      </c>
      <c r="L4963" t="str">
        <f t="shared" si="466"/>
        <v>SOC</v>
      </c>
      <c r="M4963" t="b">
        <f t="shared" si="467"/>
        <v>0</v>
      </c>
      <c r="N4963" t="str">
        <f>VLOOKUP(B4963,Sheet3!$D$2:$I$578,6,FALSE)</f>
        <v>Anne Brugnera</v>
      </c>
      <c r="O4963" t="str">
        <f t="shared" si="468"/>
        <v>Thierry MOUILLAC</v>
      </c>
      <c r="P4963" t="b">
        <f t="shared" si="469"/>
        <v>0</v>
      </c>
      <c r="Q4963" t="b">
        <f>AND(M4963,ISNA(VLOOKUP(B4963,Sheet4!$A$1:$A$529,1,FALSE)))</f>
        <v>0</v>
      </c>
    </row>
    <row r="4964" spans="1:17">
      <c r="A4964" t="str">
        <f t="shared" si="464"/>
        <v>Jean FOYARD</v>
      </c>
      <c r="B4964" t="s">
        <v>4429</v>
      </c>
      <c r="C4964" t="e">
        <f>VLOOKUP(B4964,Sheet5!$A$1158:$A$1246,1,FALSE)</f>
        <v>#N/A</v>
      </c>
      <c r="D4964" t="s">
        <v>11</v>
      </c>
      <c r="E4964" t="s">
        <v>97</v>
      </c>
      <c r="F4964" t="s">
        <v>4442</v>
      </c>
      <c r="G4964" t="s">
        <v>12522</v>
      </c>
      <c r="H4964" t="s">
        <v>13</v>
      </c>
      <c r="I4964">
        <v>51</v>
      </c>
      <c r="J4964">
        <v>1.11568078404E-3</v>
      </c>
      <c r="K4964">
        <f t="shared" si="465"/>
        <v>14862</v>
      </c>
      <c r="L4964" t="str">
        <f t="shared" si="466"/>
        <v>SOC</v>
      </c>
      <c r="M4964" t="b">
        <f t="shared" si="467"/>
        <v>0</v>
      </c>
      <c r="N4964" t="str">
        <f>VLOOKUP(B4964,Sheet3!$D$2:$I$578,6,FALSE)</f>
        <v>Anne Brugnera</v>
      </c>
      <c r="O4964" t="str">
        <f t="shared" si="468"/>
        <v>Jean FOYARD</v>
      </c>
      <c r="P4964" t="b">
        <f t="shared" si="469"/>
        <v>0</v>
      </c>
      <c r="Q4964" t="b">
        <f>AND(M4964,ISNA(VLOOKUP(B4964,Sheet4!$A$1:$A$529,1,FALSE)))</f>
        <v>0</v>
      </c>
    </row>
    <row r="4965" spans="1:17">
      <c r="A4965" t="str">
        <f t="shared" si="464"/>
        <v>Dominique NACHURY</v>
      </c>
      <c r="B4965" t="s">
        <v>4429</v>
      </c>
      <c r="C4965" t="e">
        <f>VLOOKUP(B4965,Sheet5!$A$1158:$A$1246,1,FALSE)</f>
        <v>#N/A</v>
      </c>
      <c r="D4965" t="s">
        <v>4</v>
      </c>
      <c r="E4965" t="s">
        <v>180</v>
      </c>
      <c r="F4965" t="s">
        <v>4443</v>
      </c>
      <c r="G4965" t="s">
        <v>12523</v>
      </c>
      <c r="H4965" t="s">
        <v>26</v>
      </c>
      <c r="I4965">
        <v>17355</v>
      </c>
      <c r="J4965">
        <v>0.37965960797999998</v>
      </c>
      <c r="K4965">
        <f t="shared" si="465"/>
        <v>14862</v>
      </c>
      <c r="L4965" t="str">
        <f t="shared" si="466"/>
        <v>SOC</v>
      </c>
      <c r="M4965" t="b">
        <f t="shared" si="467"/>
        <v>0</v>
      </c>
      <c r="N4965" t="str">
        <f>VLOOKUP(B4965,Sheet3!$D$2:$I$578,6,FALSE)</f>
        <v>Anne Brugnera</v>
      </c>
      <c r="O4965" t="str">
        <f t="shared" si="468"/>
        <v>Dominique NACHURY</v>
      </c>
      <c r="P4965" t="b">
        <f t="shared" si="469"/>
        <v>0</v>
      </c>
      <c r="Q4965" t="b">
        <f>AND(M4965,ISNA(VLOOKUP(B4965,Sheet4!$A$1:$A$529,1,FALSE)))</f>
        <v>0</v>
      </c>
    </row>
    <row r="4966" spans="1:17">
      <c r="A4966" t="str">
        <f t="shared" si="464"/>
        <v>Anne-Claire PECH</v>
      </c>
      <c r="B4966" t="s">
        <v>4429</v>
      </c>
      <c r="C4966" t="e">
        <f>VLOOKUP(B4966,Sheet5!$A$1158:$A$1246,1,FALSE)</f>
        <v>#N/A</v>
      </c>
      <c r="D4966" t="s">
        <v>4</v>
      </c>
      <c r="E4966" t="s">
        <v>4444</v>
      </c>
      <c r="F4966" t="s">
        <v>4445</v>
      </c>
      <c r="G4966" t="s">
        <v>12524</v>
      </c>
      <c r="H4966" t="s">
        <v>13</v>
      </c>
      <c r="I4966">
        <v>830</v>
      </c>
      <c r="J4966">
        <v>1.8157157857900001E-2</v>
      </c>
      <c r="K4966">
        <f t="shared" si="465"/>
        <v>14862</v>
      </c>
      <c r="L4966" t="str">
        <f t="shared" si="466"/>
        <v>SOC</v>
      </c>
      <c r="M4966" t="b">
        <f t="shared" si="467"/>
        <v>1</v>
      </c>
      <c r="N4966" t="str">
        <f>VLOOKUP(B4966,Sheet3!$D$2:$I$578,6,FALSE)</f>
        <v>Anne Brugnera</v>
      </c>
      <c r="O4966" t="str">
        <f t="shared" si="468"/>
        <v>Anne-Claire PECH</v>
      </c>
      <c r="P4966" t="b">
        <f t="shared" si="469"/>
        <v>0</v>
      </c>
      <c r="Q4966" t="b">
        <f>AND(M4966,ISNA(VLOOKUP(B4966,Sheet4!$A$1:$A$529,1,FALSE)))</f>
        <v>1</v>
      </c>
    </row>
    <row r="4967" spans="1:17">
      <c r="A4967" t="str">
        <f t="shared" si="464"/>
        <v xml:space="preserve"> </v>
      </c>
      <c r="B4967" t="s">
        <v>4446</v>
      </c>
      <c r="C4967" t="e">
        <f>VLOOKUP(B4967,Sheet5!$A$1158:$A$1246,1,FALSE)</f>
        <v>#N/A</v>
      </c>
      <c r="G4967" t="s">
        <v>9202</v>
      </c>
      <c r="H4967" t="s">
        <v>1</v>
      </c>
      <c r="I4967">
        <v>80543</v>
      </c>
      <c r="J4967">
        <v>1</v>
      </c>
      <c r="K4967">
        <f t="shared" si="465"/>
        <v>0</v>
      </c>
      <c r="L4967">
        <f t="shared" si="466"/>
        <v>0</v>
      </c>
      <c r="M4967" t="b">
        <f t="shared" si="467"/>
        <v>0</v>
      </c>
      <c r="N4967" t="str">
        <f>VLOOKUP(B4967,Sheet3!$D$2:$I$578,6,FALSE)</f>
        <v>Jacky Darne</v>
      </c>
      <c r="O4967" t="str">
        <f t="shared" si="468"/>
        <v xml:space="preserve"> </v>
      </c>
      <c r="P4967" t="b">
        <f t="shared" si="469"/>
        <v>0</v>
      </c>
      <c r="Q4967" t="b">
        <f>AND(M4967,ISNA(VLOOKUP(B4967,Sheet4!$A$1:$A$529,1,FALSE)))</f>
        <v>0</v>
      </c>
    </row>
    <row r="4968" spans="1:17">
      <c r="A4968" t="str">
        <f t="shared" si="464"/>
        <v xml:space="preserve"> </v>
      </c>
      <c r="B4968" t="s">
        <v>4446</v>
      </c>
      <c r="C4968" t="e">
        <f>VLOOKUP(B4968,Sheet5!$A$1158:$A$1246,1,FALSE)</f>
        <v>#N/A</v>
      </c>
      <c r="G4968" t="s">
        <v>9202</v>
      </c>
      <c r="H4968" t="s">
        <v>2</v>
      </c>
      <c r="I4968">
        <v>31019</v>
      </c>
      <c r="J4968">
        <v>0.38512347441700001</v>
      </c>
      <c r="K4968">
        <f t="shared" si="465"/>
        <v>0</v>
      </c>
      <c r="L4968">
        <f t="shared" si="466"/>
        <v>0</v>
      </c>
      <c r="M4968" t="b">
        <f t="shared" si="467"/>
        <v>0</v>
      </c>
      <c r="N4968" t="str">
        <f>VLOOKUP(B4968,Sheet3!$D$2:$I$578,6,FALSE)</f>
        <v>Jacky Darne</v>
      </c>
      <c r="O4968" t="str">
        <f t="shared" si="468"/>
        <v xml:space="preserve"> </v>
      </c>
      <c r="P4968" t="b">
        <f t="shared" si="469"/>
        <v>0</v>
      </c>
      <c r="Q4968" t="b">
        <f>AND(M4968,ISNA(VLOOKUP(B4968,Sheet4!$A$1:$A$529,1,FALSE)))</f>
        <v>0</v>
      </c>
    </row>
    <row r="4969" spans="1:17">
      <c r="A4969" t="str">
        <f t="shared" si="464"/>
        <v xml:space="preserve"> </v>
      </c>
      <c r="B4969" t="s">
        <v>4446</v>
      </c>
      <c r="C4969" t="e">
        <f>VLOOKUP(B4969,Sheet5!$A$1158:$A$1246,1,FALSE)</f>
        <v>#N/A</v>
      </c>
      <c r="G4969" t="s">
        <v>9202</v>
      </c>
      <c r="H4969" t="s">
        <v>3</v>
      </c>
      <c r="I4969">
        <v>366</v>
      </c>
      <c r="J4969">
        <v>4.5441565375E-3</v>
      </c>
      <c r="K4969">
        <f t="shared" si="465"/>
        <v>0</v>
      </c>
      <c r="L4969">
        <f t="shared" si="466"/>
        <v>0</v>
      </c>
      <c r="M4969" t="b">
        <f t="shared" si="467"/>
        <v>0</v>
      </c>
      <c r="N4969" t="str">
        <f>VLOOKUP(B4969,Sheet3!$D$2:$I$578,6,FALSE)</f>
        <v>Jacky Darne</v>
      </c>
      <c r="O4969" t="str">
        <f t="shared" si="468"/>
        <v xml:space="preserve"> </v>
      </c>
      <c r="P4969" t="b">
        <f t="shared" si="469"/>
        <v>0</v>
      </c>
      <c r="Q4969" t="b">
        <f>AND(M4969,ISNA(VLOOKUP(B4969,Sheet4!$A$1:$A$529,1,FALSE)))</f>
        <v>0</v>
      </c>
    </row>
    <row r="4970" spans="1:17">
      <c r="A4970" t="str">
        <f t="shared" si="464"/>
        <v>Louise SARAFIAN</v>
      </c>
      <c r="B4970" t="s">
        <v>4446</v>
      </c>
      <c r="C4970" t="e">
        <f>VLOOKUP(B4970,Sheet5!$A$1158:$A$1246,1,FALSE)</f>
        <v>#N/A</v>
      </c>
      <c r="D4970" t="s">
        <v>4</v>
      </c>
      <c r="E4970" t="s">
        <v>4447</v>
      </c>
      <c r="F4970" t="s">
        <v>4448</v>
      </c>
      <c r="G4970" t="s">
        <v>12525</v>
      </c>
      <c r="H4970" t="s">
        <v>13</v>
      </c>
      <c r="I4970">
        <v>0</v>
      </c>
      <c r="J4970">
        <v>0</v>
      </c>
      <c r="K4970">
        <f t="shared" si="465"/>
        <v>0</v>
      </c>
      <c r="L4970">
        <f t="shared" si="466"/>
        <v>0</v>
      </c>
      <c r="M4970" t="b">
        <f t="shared" si="467"/>
        <v>0</v>
      </c>
      <c r="N4970" t="str">
        <f>VLOOKUP(B4970,Sheet3!$D$2:$I$578,6,FALSE)</f>
        <v>Jacky Darne</v>
      </c>
      <c r="O4970" t="str">
        <f t="shared" si="468"/>
        <v>Louise SARAFIAN</v>
      </c>
      <c r="P4970" t="b">
        <f t="shared" si="469"/>
        <v>0</v>
      </c>
      <c r="Q4970" t="b">
        <f>AND(M4970,ISNA(VLOOKUP(B4970,Sheet4!$A$1:$A$529,1,FALSE)))</f>
        <v>0</v>
      </c>
    </row>
    <row r="4971" spans="1:17">
      <c r="A4971" t="str">
        <f t="shared" si="464"/>
        <v>Véronique CHIAVAZZA</v>
      </c>
      <c r="B4971" t="s">
        <v>4446</v>
      </c>
      <c r="C4971" t="e">
        <f>VLOOKUP(B4971,Sheet5!$A$1158:$A$1246,1,FALSE)</f>
        <v>#N/A</v>
      </c>
      <c r="D4971" t="s">
        <v>4</v>
      </c>
      <c r="E4971" t="s">
        <v>9004</v>
      </c>
      <c r="F4971" t="s">
        <v>4449</v>
      </c>
      <c r="G4971" t="s">
        <v>12526</v>
      </c>
      <c r="H4971" t="s">
        <v>19</v>
      </c>
      <c r="I4971">
        <v>1945</v>
      </c>
      <c r="J4971">
        <v>3.9566296431900003E-2</v>
      </c>
      <c r="K4971">
        <f t="shared" si="465"/>
        <v>0</v>
      </c>
      <c r="L4971">
        <f t="shared" si="466"/>
        <v>0</v>
      </c>
      <c r="M4971" t="b">
        <f t="shared" si="467"/>
        <v>0</v>
      </c>
      <c r="N4971" t="str">
        <f>VLOOKUP(B4971,Sheet3!$D$2:$I$578,6,FALSE)</f>
        <v>Jacky Darne</v>
      </c>
      <c r="O4971" t="str">
        <f t="shared" si="468"/>
        <v>Véronique CHIAVAZZA</v>
      </c>
      <c r="P4971" t="b">
        <f t="shared" si="469"/>
        <v>0</v>
      </c>
      <c r="Q4971" t="b">
        <f>AND(M4971,ISNA(VLOOKUP(B4971,Sheet4!$A$1:$A$529,1,FALSE)))</f>
        <v>0</v>
      </c>
    </row>
    <row r="4972" spans="1:17">
      <c r="A4972" t="str">
        <f t="shared" si="464"/>
        <v>Kim PROUHET</v>
      </c>
      <c r="B4972" t="s">
        <v>4446</v>
      </c>
      <c r="C4972" t="e">
        <f>VLOOKUP(B4972,Sheet5!$A$1158:$A$1246,1,FALSE)</f>
        <v>#N/A</v>
      </c>
      <c r="D4972" t="s">
        <v>4</v>
      </c>
      <c r="E4972" t="s">
        <v>4450</v>
      </c>
      <c r="F4972" t="s">
        <v>4451</v>
      </c>
      <c r="G4972" t="s">
        <v>12527</v>
      </c>
      <c r="H4972" t="s">
        <v>29</v>
      </c>
      <c r="I4972">
        <v>298</v>
      </c>
      <c r="J4972">
        <v>6.0620855201600002E-3</v>
      </c>
      <c r="K4972">
        <f t="shared" si="465"/>
        <v>0</v>
      </c>
      <c r="L4972">
        <f t="shared" si="466"/>
        <v>0</v>
      </c>
      <c r="M4972" t="b">
        <f t="shared" si="467"/>
        <v>0</v>
      </c>
      <c r="N4972" t="str">
        <f>VLOOKUP(B4972,Sheet3!$D$2:$I$578,6,FALSE)</f>
        <v>Jacky Darne</v>
      </c>
      <c r="O4972" t="str">
        <f t="shared" si="468"/>
        <v>Kim PROUHET</v>
      </c>
      <c r="P4972" t="b">
        <f t="shared" si="469"/>
        <v>0</v>
      </c>
      <c r="Q4972" t="b">
        <f>AND(M4972,ISNA(VLOOKUP(B4972,Sheet4!$A$1:$A$529,1,FALSE)))</f>
        <v>0</v>
      </c>
    </row>
    <row r="4973" spans="1:17">
      <c r="A4973" t="str">
        <f t="shared" si="464"/>
        <v>Jacky DARNE</v>
      </c>
      <c r="B4973" t="s">
        <v>4446</v>
      </c>
      <c r="C4973" t="e">
        <f>VLOOKUP(B4973,Sheet5!$A$1158:$A$1246,1,FALSE)</f>
        <v>#N/A</v>
      </c>
      <c r="D4973" t="s">
        <v>11</v>
      </c>
      <c r="E4973" t="s">
        <v>3743</v>
      </c>
      <c r="F4973" t="s">
        <v>4452</v>
      </c>
      <c r="G4973" t="s">
        <v>12528</v>
      </c>
      <c r="H4973" t="s">
        <v>21</v>
      </c>
      <c r="I4973">
        <v>14034</v>
      </c>
      <c r="J4973">
        <v>0.28548761137599998</v>
      </c>
      <c r="K4973">
        <f t="shared" si="465"/>
        <v>14034</v>
      </c>
      <c r="L4973" t="str">
        <f t="shared" si="466"/>
        <v>SOC</v>
      </c>
      <c r="M4973" t="b">
        <f t="shared" si="467"/>
        <v>0</v>
      </c>
      <c r="N4973" t="str">
        <f>VLOOKUP(B4973,Sheet3!$D$2:$I$578,6,FALSE)</f>
        <v>Jacky Darne</v>
      </c>
      <c r="O4973" t="str">
        <f t="shared" si="468"/>
        <v>Jacky DARNE</v>
      </c>
      <c r="P4973" t="b">
        <f t="shared" si="469"/>
        <v>1</v>
      </c>
      <c r="Q4973" t="b">
        <f>AND(M4973,ISNA(VLOOKUP(B4973,Sheet4!$A$1:$A$529,1,FALSE)))</f>
        <v>0</v>
      </c>
    </row>
    <row r="4974" spans="1:17">
      <c r="A4974" t="str">
        <f t="shared" si="464"/>
        <v>Joanne SAVOYE-DI SPIRITO</v>
      </c>
      <c r="B4974" t="s">
        <v>4446</v>
      </c>
      <c r="C4974" t="e">
        <f>VLOOKUP(B4974,Sheet5!$A$1158:$A$1246,1,FALSE)</f>
        <v>#N/A</v>
      </c>
      <c r="D4974" t="s">
        <v>4</v>
      </c>
      <c r="E4974" t="s">
        <v>4453</v>
      </c>
      <c r="F4974" t="s">
        <v>4454</v>
      </c>
      <c r="G4974" t="s">
        <v>12529</v>
      </c>
      <c r="H4974" t="s">
        <v>43</v>
      </c>
      <c r="I4974">
        <v>903</v>
      </c>
      <c r="J4974">
        <v>1.8369339680199999E-2</v>
      </c>
      <c r="K4974">
        <f t="shared" si="465"/>
        <v>14034</v>
      </c>
      <c r="L4974" t="str">
        <f t="shared" si="466"/>
        <v>SOC</v>
      </c>
      <c r="M4974" t="b">
        <f t="shared" si="467"/>
        <v>0</v>
      </c>
      <c r="N4974" t="str">
        <f>VLOOKUP(B4974,Sheet3!$D$2:$I$578,6,FALSE)</f>
        <v>Jacky Darne</v>
      </c>
      <c r="O4974" t="str">
        <f t="shared" si="468"/>
        <v>Joanne SAVOYE-DI SPIRITO</v>
      </c>
      <c r="P4974" t="b">
        <f t="shared" si="469"/>
        <v>0</v>
      </c>
      <c r="Q4974" t="b">
        <f>AND(M4974,ISNA(VLOOKUP(B4974,Sheet4!$A$1:$A$529,1,FALSE)))</f>
        <v>0</v>
      </c>
    </row>
    <row r="4975" spans="1:17">
      <c r="A4975" t="str">
        <f t="shared" si="464"/>
        <v>Alain CHEVALIER</v>
      </c>
      <c r="B4975" t="s">
        <v>4446</v>
      </c>
      <c r="C4975" t="e">
        <f>VLOOKUP(B4975,Sheet5!$A$1158:$A$1246,1,FALSE)</f>
        <v>#N/A</v>
      </c>
      <c r="D4975" t="s">
        <v>11</v>
      </c>
      <c r="E4975" t="s">
        <v>321</v>
      </c>
      <c r="F4975" t="s">
        <v>1547</v>
      </c>
      <c r="G4975" t="s">
        <v>10271</v>
      </c>
      <c r="H4975" t="s">
        <v>17</v>
      </c>
      <c r="I4975">
        <v>5835</v>
      </c>
      <c r="J4975">
        <v>0.118698889296</v>
      </c>
      <c r="K4975">
        <f t="shared" si="465"/>
        <v>14034</v>
      </c>
      <c r="L4975" t="str">
        <f t="shared" si="466"/>
        <v>SOC</v>
      </c>
      <c r="M4975" t="b">
        <f t="shared" si="467"/>
        <v>0</v>
      </c>
      <c r="N4975" t="str">
        <f>VLOOKUP(B4975,Sheet3!$D$2:$I$578,6,FALSE)</f>
        <v>Jacky Darne</v>
      </c>
      <c r="O4975" t="str">
        <f t="shared" si="468"/>
        <v>Alain CHEVALIER</v>
      </c>
      <c r="P4975" t="b">
        <f t="shared" si="469"/>
        <v>0</v>
      </c>
      <c r="Q4975" t="b">
        <f>AND(M4975,ISNA(VLOOKUP(B4975,Sheet4!$A$1:$A$529,1,FALSE)))</f>
        <v>0</v>
      </c>
    </row>
    <row r="4976" spans="1:17">
      <c r="A4976" t="str">
        <f t="shared" si="464"/>
        <v>Philippe COCHET</v>
      </c>
      <c r="B4976" t="s">
        <v>4446</v>
      </c>
      <c r="C4976" t="e">
        <f>VLOOKUP(B4976,Sheet5!$A$1158:$A$1246,1,FALSE)</f>
        <v>#N/A</v>
      </c>
      <c r="D4976" t="s">
        <v>11</v>
      </c>
      <c r="E4976" t="s">
        <v>385</v>
      </c>
      <c r="F4976" t="s">
        <v>2750</v>
      </c>
      <c r="G4976" t="s">
        <v>11188</v>
      </c>
      <c r="H4976" t="s">
        <v>26</v>
      </c>
      <c r="I4976">
        <v>23486</v>
      </c>
      <c r="J4976">
        <v>0.47776557223600002</v>
      </c>
      <c r="K4976">
        <f t="shared" si="465"/>
        <v>14034</v>
      </c>
      <c r="L4976" t="str">
        <f t="shared" si="466"/>
        <v>SOC</v>
      </c>
      <c r="M4976" t="b">
        <f t="shared" si="467"/>
        <v>0</v>
      </c>
      <c r="N4976" t="str">
        <f>VLOOKUP(B4976,Sheet3!$D$2:$I$578,6,FALSE)</f>
        <v>Jacky Darne</v>
      </c>
      <c r="O4976" t="str">
        <f t="shared" si="468"/>
        <v>Philippe COCHET</v>
      </c>
      <c r="P4976" t="b">
        <f t="shared" si="469"/>
        <v>0</v>
      </c>
      <c r="Q4976" t="b">
        <f>AND(M4976,ISNA(VLOOKUP(B4976,Sheet4!$A$1:$A$529,1,FALSE)))</f>
        <v>0</v>
      </c>
    </row>
    <row r="4977" spans="1:17">
      <c r="A4977" t="str">
        <f t="shared" si="464"/>
        <v>Cyrille BOUVAT</v>
      </c>
      <c r="B4977" t="s">
        <v>4446</v>
      </c>
      <c r="C4977" t="e">
        <f>VLOOKUP(B4977,Sheet5!$A$1158:$A$1246,1,FALSE)</f>
        <v>#N/A</v>
      </c>
      <c r="D4977" t="s">
        <v>11</v>
      </c>
      <c r="E4977" t="s">
        <v>2974</v>
      </c>
      <c r="F4977" t="s">
        <v>4455</v>
      </c>
      <c r="G4977" t="s">
        <v>12530</v>
      </c>
      <c r="H4977" t="s">
        <v>13</v>
      </c>
      <c r="I4977">
        <v>414</v>
      </c>
      <c r="J4977">
        <v>8.4218235078699997E-3</v>
      </c>
      <c r="K4977">
        <f t="shared" si="465"/>
        <v>14034</v>
      </c>
      <c r="L4977" t="str">
        <f t="shared" si="466"/>
        <v>SOC</v>
      </c>
      <c r="M4977" t="b">
        <f t="shared" si="467"/>
        <v>0</v>
      </c>
      <c r="N4977" t="str">
        <f>VLOOKUP(B4977,Sheet3!$D$2:$I$578,6,FALSE)</f>
        <v>Jacky Darne</v>
      </c>
      <c r="O4977" t="str">
        <f t="shared" si="468"/>
        <v>Cyrille BOUVAT</v>
      </c>
      <c r="P4977" t="b">
        <f t="shared" si="469"/>
        <v>0</v>
      </c>
      <c r="Q4977" t="b">
        <f>AND(M4977,ISNA(VLOOKUP(B4977,Sheet4!$A$1:$A$529,1,FALSE)))</f>
        <v>0</v>
      </c>
    </row>
    <row r="4978" spans="1:17">
      <c r="A4978" t="str">
        <f t="shared" si="464"/>
        <v>Véronique TOUTANT</v>
      </c>
      <c r="B4978" t="s">
        <v>4446</v>
      </c>
      <c r="C4978" t="e">
        <f>VLOOKUP(B4978,Sheet5!$A$1158:$A$1246,1,FALSE)</f>
        <v>#N/A</v>
      </c>
      <c r="D4978" t="s">
        <v>4</v>
      </c>
      <c r="E4978" t="s">
        <v>9004</v>
      </c>
      <c r="F4978" t="s">
        <v>4456</v>
      </c>
      <c r="G4978" t="s">
        <v>12531</v>
      </c>
      <c r="H4978" t="s">
        <v>7</v>
      </c>
      <c r="I4978">
        <v>2098</v>
      </c>
      <c r="J4978">
        <v>4.2678709467400003E-2</v>
      </c>
      <c r="K4978">
        <f t="shared" si="465"/>
        <v>14034</v>
      </c>
      <c r="L4978" t="str">
        <f t="shared" si="466"/>
        <v>SOC</v>
      </c>
      <c r="M4978" t="b">
        <f t="shared" si="467"/>
        <v>0</v>
      </c>
      <c r="N4978" t="str">
        <f>VLOOKUP(B4978,Sheet3!$D$2:$I$578,6,FALSE)</f>
        <v>Jacky Darne</v>
      </c>
      <c r="O4978" t="str">
        <f t="shared" si="468"/>
        <v>Véronique TOUTANT</v>
      </c>
      <c r="P4978" t="b">
        <f t="shared" si="469"/>
        <v>0</v>
      </c>
      <c r="Q4978" t="b">
        <f>AND(M4978,ISNA(VLOOKUP(B4978,Sheet4!$A$1:$A$529,1,FALSE)))</f>
        <v>0</v>
      </c>
    </row>
    <row r="4979" spans="1:17">
      <c r="A4979" t="str">
        <f t="shared" si="464"/>
        <v>Eric RUSDIKIAN</v>
      </c>
      <c r="B4979" t="s">
        <v>4446</v>
      </c>
      <c r="C4979" t="e">
        <f>VLOOKUP(B4979,Sheet5!$A$1158:$A$1246,1,FALSE)</f>
        <v>#N/A</v>
      </c>
      <c r="D4979" t="s">
        <v>11</v>
      </c>
      <c r="E4979" t="s">
        <v>58</v>
      </c>
      <c r="F4979" t="s">
        <v>4457</v>
      </c>
      <c r="G4979" t="s">
        <v>12532</v>
      </c>
      <c r="H4979" t="s">
        <v>271</v>
      </c>
      <c r="I4979">
        <v>2</v>
      </c>
      <c r="J4979" s="1">
        <v>4.0685137719199998E-5</v>
      </c>
      <c r="K4979">
        <f t="shared" si="465"/>
        <v>14034</v>
      </c>
      <c r="L4979" t="str">
        <f t="shared" si="466"/>
        <v>SOC</v>
      </c>
      <c r="M4979" t="b">
        <f t="shared" si="467"/>
        <v>0</v>
      </c>
      <c r="N4979" t="str">
        <f>VLOOKUP(B4979,Sheet3!$D$2:$I$578,6,FALSE)</f>
        <v>Jacky Darne</v>
      </c>
      <c r="O4979" t="str">
        <f t="shared" si="468"/>
        <v>Eric RUSDIKIAN</v>
      </c>
      <c r="P4979" t="b">
        <f t="shared" si="469"/>
        <v>0</v>
      </c>
      <c r="Q4979" t="b">
        <f>AND(M4979,ISNA(VLOOKUP(B4979,Sheet4!$A$1:$A$529,1,FALSE)))</f>
        <v>0</v>
      </c>
    </row>
    <row r="4980" spans="1:17">
      <c r="A4980" t="str">
        <f t="shared" si="464"/>
        <v>Jim BUGNI</v>
      </c>
      <c r="B4980" t="s">
        <v>4446</v>
      </c>
      <c r="C4980" t="e">
        <f>VLOOKUP(B4980,Sheet5!$A$1158:$A$1246,1,FALSE)</f>
        <v>#N/A</v>
      </c>
      <c r="D4980" t="s">
        <v>11</v>
      </c>
      <c r="E4980" t="s">
        <v>4458</v>
      </c>
      <c r="F4980" t="s">
        <v>4459</v>
      </c>
      <c r="G4980" t="s">
        <v>12533</v>
      </c>
      <c r="H4980" t="s">
        <v>10</v>
      </c>
      <c r="I4980">
        <v>143</v>
      </c>
      <c r="J4980">
        <v>2.9089873469200001E-3</v>
      </c>
      <c r="K4980">
        <f t="shared" si="465"/>
        <v>14034</v>
      </c>
      <c r="L4980" t="str">
        <f t="shared" si="466"/>
        <v>SOC</v>
      </c>
      <c r="M4980" t="b">
        <f t="shared" si="467"/>
        <v>1</v>
      </c>
      <c r="N4980" t="str">
        <f>VLOOKUP(B4980,Sheet3!$D$2:$I$578,6,FALSE)</f>
        <v>Jacky Darne</v>
      </c>
      <c r="O4980" t="str">
        <f t="shared" si="468"/>
        <v>Jim BUGNI</v>
      </c>
      <c r="P4980" t="b">
        <f t="shared" si="469"/>
        <v>0</v>
      </c>
      <c r="Q4980" t="b">
        <f>AND(M4980,ISNA(VLOOKUP(B4980,Sheet4!$A$1:$A$529,1,FALSE)))</f>
        <v>1</v>
      </c>
    </row>
    <row r="4981" spans="1:17">
      <c r="A4981" t="str">
        <f t="shared" si="464"/>
        <v xml:space="preserve"> </v>
      </c>
      <c r="B4981" t="s">
        <v>4460</v>
      </c>
      <c r="C4981" t="e">
        <f>VLOOKUP(B4981,Sheet5!$A$1158:$A$1246,1,FALSE)</f>
        <v>#N/A</v>
      </c>
      <c r="G4981" t="s">
        <v>9202</v>
      </c>
      <c r="H4981" t="s">
        <v>1</v>
      </c>
      <c r="I4981">
        <v>78362</v>
      </c>
      <c r="J4981">
        <v>1</v>
      </c>
      <c r="K4981">
        <f t="shared" si="465"/>
        <v>0</v>
      </c>
      <c r="L4981">
        <f t="shared" si="466"/>
        <v>0</v>
      </c>
      <c r="M4981" t="b">
        <f t="shared" si="467"/>
        <v>0</v>
      </c>
      <c r="N4981" t="str">
        <f>VLOOKUP(B4981,Sheet3!$D$2:$I$578,6,FALSE)</f>
        <v>Pascale Crozon</v>
      </c>
      <c r="O4981" t="str">
        <f t="shared" si="468"/>
        <v xml:space="preserve"> </v>
      </c>
      <c r="P4981" t="b">
        <f t="shared" si="469"/>
        <v>0</v>
      </c>
      <c r="Q4981" t="b">
        <f>AND(M4981,ISNA(VLOOKUP(B4981,Sheet4!$A$1:$A$529,1,FALSE)))</f>
        <v>0</v>
      </c>
    </row>
    <row r="4982" spans="1:17">
      <c r="A4982" t="str">
        <f t="shared" si="464"/>
        <v xml:space="preserve"> </v>
      </c>
      <c r="B4982" t="s">
        <v>4460</v>
      </c>
      <c r="C4982" t="e">
        <f>VLOOKUP(B4982,Sheet5!$A$1158:$A$1246,1,FALSE)</f>
        <v>#N/A</v>
      </c>
      <c r="G4982" t="s">
        <v>9202</v>
      </c>
      <c r="H4982" t="s">
        <v>2</v>
      </c>
      <c r="I4982">
        <v>36925</v>
      </c>
      <c r="J4982">
        <v>0.47121053571900001</v>
      </c>
      <c r="K4982">
        <f t="shared" si="465"/>
        <v>0</v>
      </c>
      <c r="L4982">
        <f t="shared" si="466"/>
        <v>0</v>
      </c>
      <c r="M4982" t="b">
        <f t="shared" si="467"/>
        <v>0</v>
      </c>
      <c r="N4982" t="str">
        <f>VLOOKUP(B4982,Sheet3!$D$2:$I$578,6,FALSE)</f>
        <v>Pascale Crozon</v>
      </c>
      <c r="O4982" t="str">
        <f t="shared" si="468"/>
        <v xml:space="preserve"> </v>
      </c>
      <c r="P4982" t="b">
        <f t="shared" si="469"/>
        <v>0</v>
      </c>
      <c r="Q4982" t="b">
        <f>AND(M4982,ISNA(VLOOKUP(B4982,Sheet4!$A$1:$A$529,1,FALSE)))</f>
        <v>0</v>
      </c>
    </row>
    <row r="4983" spans="1:17">
      <c r="A4983" t="str">
        <f t="shared" si="464"/>
        <v xml:space="preserve"> </v>
      </c>
      <c r="B4983" t="s">
        <v>4460</v>
      </c>
      <c r="C4983" t="e">
        <f>VLOOKUP(B4983,Sheet5!$A$1158:$A$1246,1,FALSE)</f>
        <v>#N/A</v>
      </c>
      <c r="G4983" t="s">
        <v>9202</v>
      </c>
      <c r="H4983" t="s">
        <v>3</v>
      </c>
      <c r="I4983">
        <v>408</v>
      </c>
      <c r="J4983">
        <v>5.2066052423400001E-3</v>
      </c>
      <c r="K4983">
        <f t="shared" si="465"/>
        <v>0</v>
      </c>
      <c r="L4983">
        <f t="shared" si="466"/>
        <v>0</v>
      </c>
      <c r="M4983" t="b">
        <f t="shared" si="467"/>
        <v>0</v>
      </c>
      <c r="N4983" t="str">
        <f>VLOOKUP(B4983,Sheet3!$D$2:$I$578,6,FALSE)</f>
        <v>Pascale Crozon</v>
      </c>
      <c r="O4983" t="str">
        <f t="shared" si="468"/>
        <v xml:space="preserve"> </v>
      </c>
      <c r="P4983" t="b">
        <f t="shared" si="469"/>
        <v>0</v>
      </c>
      <c r="Q4983" t="b">
        <f>AND(M4983,ISNA(VLOOKUP(B4983,Sheet4!$A$1:$A$529,1,FALSE)))</f>
        <v>0</v>
      </c>
    </row>
    <row r="4984" spans="1:17">
      <c r="A4984" t="str">
        <f t="shared" si="464"/>
        <v>Emmanuelle HAZIZA</v>
      </c>
      <c r="B4984" t="s">
        <v>4460</v>
      </c>
      <c r="C4984" t="e">
        <f>VLOOKUP(B4984,Sheet5!$A$1158:$A$1246,1,FALSE)</f>
        <v>#N/A</v>
      </c>
      <c r="D4984" t="s">
        <v>4</v>
      </c>
      <c r="E4984" t="s">
        <v>373</v>
      </c>
      <c r="F4984" t="s">
        <v>4461</v>
      </c>
      <c r="G4984" t="s">
        <v>12534</v>
      </c>
      <c r="H4984" t="s">
        <v>26</v>
      </c>
      <c r="I4984">
        <v>9971</v>
      </c>
      <c r="J4984">
        <v>0.24302322747300001</v>
      </c>
      <c r="K4984">
        <f t="shared" si="465"/>
        <v>0</v>
      </c>
      <c r="L4984">
        <f t="shared" si="466"/>
        <v>0</v>
      </c>
      <c r="M4984" t="b">
        <f t="shared" si="467"/>
        <v>0</v>
      </c>
      <c r="N4984" t="str">
        <f>VLOOKUP(B4984,Sheet3!$D$2:$I$578,6,FALSE)</f>
        <v>Pascale Crozon</v>
      </c>
      <c r="O4984" t="str">
        <f t="shared" si="468"/>
        <v>Emmanuelle HAZIZA</v>
      </c>
      <c r="P4984" t="b">
        <f t="shared" si="469"/>
        <v>0</v>
      </c>
      <c r="Q4984" t="b">
        <f>AND(M4984,ISNA(VLOOKUP(B4984,Sheet4!$A$1:$A$529,1,FALSE)))</f>
        <v>0</v>
      </c>
    </row>
    <row r="4985" spans="1:17">
      <c r="A4985" t="str">
        <f t="shared" si="464"/>
        <v>Stéphane PONCET</v>
      </c>
      <c r="B4985" t="s">
        <v>4460</v>
      </c>
      <c r="C4985" t="e">
        <f>VLOOKUP(B4985,Sheet5!$A$1158:$A$1246,1,FALSE)</f>
        <v>#N/A</v>
      </c>
      <c r="D4985" t="s">
        <v>11</v>
      </c>
      <c r="E4985" t="s">
        <v>9008</v>
      </c>
      <c r="F4985" t="s">
        <v>4462</v>
      </c>
      <c r="G4985" t="s">
        <v>12535</v>
      </c>
      <c r="H4985" t="s">
        <v>17</v>
      </c>
      <c r="I4985">
        <v>6164</v>
      </c>
      <c r="J4985">
        <v>0.15023519949299999</v>
      </c>
      <c r="K4985">
        <f t="shared" si="465"/>
        <v>0</v>
      </c>
      <c r="L4985">
        <f t="shared" si="466"/>
        <v>0</v>
      </c>
      <c r="M4985" t="b">
        <f t="shared" si="467"/>
        <v>0</v>
      </c>
      <c r="N4985" t="str">
        <f>VLOOKUP(B4985,Sheet3!$D$2:$I$578,6,FALSE)</f>
        <v>Pascale Crozon</v>
      </c>
      <c r="O4985" t="str">
        <f t="shared" si="468"/>
        <v>Stéphane PONCET</v>
      </c>
      <c r="P4985" t="b">
        <f t="shared" si="469"/>
        <v>0</v>
      </c>
      <c r="Q4985" t="b">
        <f>AND(M4985,ISNA(VLOOKUP(B4985,Sheet4!$A$1:$A$529,1,FALSE)))</f>
        <v>0</v>
      </c>
    </row>
    <row r="4986" spans="1:17">
      <c r="A4986" t="str">
        <f t="shared" si="464"/>
        <v>Elvire CRUZ</v>
      </c>
      <c r="B4986" t="s">
        <v>4460</v>
      </c>
      <c r="C4986" t="e">
        <f>VLOOKUP(B4986,Sheet5!$A$1158:$A$1246,1,FALSE)</f>
        <v>#N/A</v>
      </c>
      <c r="D4986" t="s">
        <v>4</v>
      </c>
      <c r="E4986" t="s">
        <v>4463</v>
      </c>
      <c r="F4986" t="s">
        <v>4464</v>
      </c>
      <c r="G4986" t="s">
        <v>12536</v>
      </c>
      <c r="H4986" t="s">
        <v>111</v>
      </c>
      <c r="I4986">
        <v>526</v>
      </c>
      <c r="J4986">
        <v>1.28202003461E-2</v>
      </c>
      <c r="K4986">
        <f t="shared" si="465"/>
        <v>0</v>
      </c>
      <c r="L4986">
        <f t="shared" si="466"/>
        <v>0</v>
      </c>
      <c r="M4986" t="b">
        <f t="shared" si="467"/>
        <v>0</v>
      </c>
      <c r="N4986" t="str">
        <f>VLOOKUP(B4986,Sheet3!$D$2:$I$578,6,FALSE)</f>
        <v>Pascale Crozon</v>
      </c>
      <c r="O4986" t="str">
        <f t="shared" si="468"/>
        <v>Elvire CRUZ</v>
      </c>
      <c r="P4986" t="b">
        <f t="shared" si="469"/>
        <v>0</v>
      </c>
      <c r="Q4986" t="b">
        <f>AND(M4986,ISNA(VLOOKUP(B4986,Sheet4!$A$1:$A$529,1,FALSE)))</f>
        <v>0</v>
      </c>
    </row>
    <row r="4987" spans="1:17">
      <c r="A4987" t="str">
        <f t="shared" si="464"/>
        <v>Ku Bukaka KAPELA</v>
      </c>
      <c r="B4987" t="s">
        <v>4460</v>
      </c>
      <c r="C4987" t="e">
        <f>VLOOKUP(B4987,Sheet5!$A$1158:$A$1246,1,FALSE)</f>
        <v>#N/A</v>
      </c>
      <c r="D4987" t="s">
        <v>11</v>
      </c>
      <c r="E4987" t="s">
        <v>4465</v>
      </c>
      <c r="F4987" t="s">
        <v>4466</v>
      </c>
      <c r="G4987" t="s">
        <v>12537</v>
      </c>
      <c r="H4987" t="s">
        <v>271</v>
      </c>
      <c r="I4987">
        <v>114</v>
      </c>
      <c r="J4987">
        <v>2.7785225084699999E-3</v>
      </c>
      <c r="K4987">
        <f t="shared" si="465"/>
        <v>0</v>
      </c>
      <c r="L4987">
        <f t="shared" si="466"/>
        <v>0</v>
      </c>
      <c r="M4987" t="b">
        <f t="shared" si="467"/>
        <v>0</v>
      </c>
      <c r="N4987" t="str">
        <f>VLOOKUP(B4987,Sheet3!$D$2:$I$578,6,FALSE)</f>
        <v>Pascale Crozon</v>
      </c>
      <c r="O4987" t="str">
        <f t="shared" si="468"/>
        <v>Ku Bukaka KAPELA</v>
      </c>
      <c r="P4987" t="b">
        <f t="shared" si="469"/>
        <v>0</v>
      </c>
      <c r="Q4987" t="b">
        <f>AND(M4987,ISNA(VLOOKUP(B4987,Sheet4!$A$1:$A$529,1,FALSE)))</f>
        <v>0</v>
      </c>
    </row>
    <row r="4988" spans="1:17">
      <c r="A4988" t="str">
        <f t="shared" si="464"/>
        <v>Bernard-Armand COLLINI</v>
      </c>
      <c r="B4988" t="s">
        <v>4460</v>
      </c>
      <c r="C4988" t="e">
        <f>VLOOKUP(B4988,Sheet5!$A$1158:$A$1246,1,FALSE)</f>
        <v>#N/A</v>
      </c>
      <c r="D4988" t="s">
        <v>11</v>
      </c>
      <c r="E4988" t="s">
        <v>4467</v>
      </c>
      <c r="F4988" t="s">
        <v>4468</v>
      </c>
      <c r="G4988" t="s">
        <v>12538</v>
      </c>
      <c r="H4988" t="s">
        <v>29</v>
      </c>
      <c r="I4988">
        <v>379</v>
      </c>
      <c r="J4988">
        <v>9.2373686904399996E-3</v>
      </c>
      <c r="K4988">
        <f t="shared" si="465"/>
        <v>0</v>
      </c>
      <c r="L4988">
        <f t="shared" si="466"/>
        <v>0</v>
      </c>
      <c r="M4988" t="b">
        <f t="shared" si="467"/>
        <v>0</v>
      </c>
      <c r="N4988" t="str">
        <f>VLOOKUP(B4988,Sheet3!$D$2:$I$578,6,FALSE)</f>
        <v>Pascale Crozon</v>
      </c>
      <c r="O4988" t="str">
        <f t="shared" si="468"/>
        <v>Bernard-Armand COLLINI</v>
      </c>
      <c r="P4988" t="b">
        <f t="shared" si="469"/>
        <v>0</v>
      </c>
      <c r="Q4988" t="b">
        <f>AND(M4988,ISNA(VLOOKUP(B4988,Sheet4!$A$1:$A$529,1,FALSE)))</f>
        <v>0</v>
      </c>
    </row>
    <row r="4989" spans="1:17">
      <c r="A4989" t="str">
        <f t="shared" si="464"/>
        <v>Pascale CROZON</v>
      </c>
      <c r="B4989" t="s">
        <v>4460</v>
      </c>
      <c r="C4989" t="e">
        <f>VLOOKUP(B4989,Sheet5!$A$1158:$A$1246,1,FALSE)</f>
        <v>#N/A</v>
      </c>
      <c r="D4989" t="s">
        <v>4</v>
      </c>
      <c r="E4989" t="s">
        <v>215</v>
      </c>
      <c r="F4989" t="s">
        <v>4469</v>
      </c>
      <c r="G4989" t="s">
        <v>12539</v>
      </c>
      <c r="H4989" t="s">
        <v>21</v>
      </c>
      <c r="I4989">
        <v>17448</v>
      </c>
      <c r="J4989">
        <v>0.42526018182300002</v>
      </c>
      <c r="K4989">
        <f t="shared" si="465"/>
        <v>17448</v>
      </c>
      <c r="L4989" t="str">
        <f t="shared" si="466"/>
        <v>SOC</v>
      </c>
      <c r="M4989" t="b">
        <f t="shared" si="467"/>
        <v>0</v>
      </c>
      <c r="N4989" t="str">
        <f>VLOOKUP(B4989,Sheet3!$D$2:$I$578,6,FALSE)</f>
        <v>Pascale Crozon</v>
      </c>
      <c r="O4989" t="str">
        <f t="shared" si="468"/>
        <v>Pascale CROZON</v>
      </c>
      <c r="P4989" t="b">
        <f t="shared" si="469"/>
        <v>1</v>
      </c>
      <c r="Q4989" t="b">
        <f>AND(M4989,ISNA(VLOOKUP(B4989,Sheet4!$A$1:$A$529,1,FALSE)))</f>
        <v>0</v>
      </c>
    </row>
    <row r="4990" spans="1:17">
      <c r="A4990" t="str">
        <f t="shared" si="464"/>
        <v>Vincent MORLAND</v>
      </c>
      <c r="B4990" t="s">
        <v>4460</v>
      </c>
      <c r="C4990" t="e">
        <f>VLOOKUP(B4990,Sheet5!$A$1158:$A$1246,1,FALSE)</f>
        <v>#N/A</v>
      </c>
      <c r="D4990" t="s">
        <v>11</v>
      </c>
      <c r="E4990" t="s">
        <v>44</v>
      </c>
      <c r="F4990" t="s">
        <v>4470</v>
      </c>
      <c r="G4990" t="s">
        <v>12540</v>
      </c>
      <c r="H4990" t="s">
        <v>7</v>
      </c>
      <c r="I4990">
        <v>2472</v>
      </c>
      <c r="J4990">
        <v>6.0250067025799998E-2</v>
      </c>
      <c r="K4990">
        <f t="shared" si="465"/>
        <v>17448</v>
      </c>
      <c r="L4990" t="str">
        <f t="shared" si="466"/>
        <v>SOC</v>
      </c>
      <c r="M4990" t="b">
        <f t="shared" si="467"/>
        <v>0</v>
      </c>
      <c r="N4990" t="str">
        <f>VLOOKUP(B4990,Sheet3!$D$2:$I$578,6,FALSE)</f>
        <v>Pascale Crozon</v>
      </c>
      <c r="O4990" t="str">
        <f t="shared" si="468"/>
        <v>Vincent MORLAND</v>
      </c>
      <c r="P4990" t="b">
        <f t="shared" si="469"/>
        <v>0</v>
      </c>
      <c r="Q4990" t="b">
        <f>AND(M4990,ISNA(VLOOKUP(B4990,Sheet4!$A$1:$A$529,1,FALSE)))</f>
        <v>0</v>
      </c>
    </row>
    <row r="4991" spans="1:17">
      <c r="A4991" t="str">
        <f t="shared" si="464"/>
        <v>Zair MEZIANI</v>
      </c>
      <c r="B4991" t="s">
        <v>4460</v>
      </c>
      <c r="C4991" t="e">
        <f>VLOOKUP(B4991,Sheet5!$A$1158:$A$1246,1,FALSE)</f>
        <v>#N/A</v>
      </c>
      <c r="D4991" t="s">
        <v>11</v>
      </c>
      <c r="E4991" t="s">
        <v>4471</v>
      </c>
      <c r="F4991" t="s">
        <v>4472</v>
      </c>
      <c r="G4991" t="s">
        <v>12541</v>
      </c>
      <c r="H4991" t="s">
        <v>29</v>
      </c>
      <c r="I4991">
        <v>169</v>
      </c>
      <c r="J4991">
        <v>4.1190377537800001E-3</v>
      </c>
      <c r="K4991">
        <f t="shared" si="465"/>
        <v>17448</v>
      </c>
      <c r="L4991" t="str">
        <f t="shared" si="466"/>
        <v>SOC</v>
      </c>
      <c r="M4991" t="b">
        <f t="shared" si="467"/>
        <v>0</v>
      </c>
      <c r="N4991" t="str">
        <f>VLOOKUP(B4991,Sheet3!$D$2:$I$578,6,FALSE)</f>
        <v>Pascale Crozon</v>
      </c>
      <c r="O4991" t="str">
        <f t="shared" si="468"/>
        <v>Zair MEZIANI</v>
      </c>
      <c r="P4991" t="b">
        <f t="shared" si="469"/>
        <v>0</v>
      </c>
      <c r="Q4991" t="b">
        <f>AND(M4991,ISNA(VLOOKUP(B4991,Sheet4!$A$1:$A$529,1,FALSE)))</f>
        <v>0</v>
      </c>
    </row>
    <row r="4992" spans="1:17">
      <c r="A4992" t="str">
        <f t="shared" si="464"/>
        <v>Damien CLAUZEL</v>
      </c>
      <c r="B4992" t="s">
        <v>4460</v>
      </c>
      <c r="C4992" t="e">
        <f>VLOOKUP(B4992,Sheet5!$A$1158:$A$1246,1,FALSE)</f>
        <v>#N/A</v>
      </c>
      <c r="D4992" t="s">
        <v>11</v>
      </c>
      <c r="E4992" t="s">
        <v>93</v>
      </c>
      <c r="F4992" t="s">
        <v>4473</v>
      </c>
      <c r="G4992" t="s">
        <v>12542</v>
      </c>
      <c r="H4992" t="s">
        <v>271</v>
      </c>
      <c r="I4992">
        <v>318</v>
      </c>
      <c r="J4992">
        <v>7.7506154183600001E-3</v>
      </c>
      <c r="K4992">
        <f t="shared" si="465"/>
        <v>17448</v>
      </c>
      <c r="L4992" t="str">
        <f t="shared" si="466"/>
        <v>SOC</v>
      </c>
      <c r="M4992" t="b">
        <f t="shared" si="467"/>
        <v>0</v>
      </c>
      <c r="N4992" t="str">
        <f>VLOOKUP(B4992,Sheet3!$D$2:$I$578,6,FALSE)</f>
        <v>Pascale Crozon</v>
      </c>
      <c r="O4992" t="str">
        <f t="shared" si="468"/>
        <v>Damien CLAUZEL</v>
      </c>
      <c r="P4992" t="b">
        <f t="shared" si="469"/>
        <v>0</v>
      </c>
      <c r="Q4992" t="b">
        <f>AND(M4992,ISNA(VLOOKUP(B4992,Sheet4!$A$1:$A$529,1,FALSE)))</f>
        <v>0</v>
      </c>
    </row>
    <row r="4993" spans="1:17">
      <c r="A4993" t="str">
        <f t="shared" si="464"/>
        <v>Sonia BOVE</v>
      </c>
      <c r="B4993" t="s">
        <v>4460</v>
      </c>
      <c r="C4993" t="e">
        <f>VLOOKUP(B4993,Sheet5!$A$1158:$A$1246,1,FALSE)</f>
        <v>#N/A</v>
      </c>
      <c r="D4993" t="s">
        <v>4</v>
      </c>
      <c r="E4993" t="s">
        <v>784</v>
      </c>
      <c r="F4993" t="s">
        <v>4474</v>
      </c>
      <c r="G4993" t="s">
        <v>12543</v>
      </c>
      <c r="H4993" t="s">
        <v>19</v>
      </c>
      <c r="I4993">
        <v>3077</v>
      </c>
      <c r="J4993">
        <v>7.49957347242E-2</v>
      </c>
      <c r="K4993">
        <f t="shared" si="465"/>
        <v>17448</v>
      </c>
      <c r="L4993" t="str">
        <f t="shared" si="466"/>
        <v>SOC</v>
      </c>
      <c r="M4993" t="b">
        <f t="shared" si="467"/>
        <v>0</v>
      </c>
      <c r="N4993" t="str">
        <f>VLOOKUP(B4993,Sheet3!$D$2:$I$578,6,FALSE)</f>
        <v>Pascale Crozon</v>
      </c>
      <c r="O4993" t="str">
        <f t="shared" si="468"/>
        <v>Sonia BOVE</v>
      </c>
      <c r="P4993" t="b">
        <f t="shared" si="469"/>
        <v>0</v>
      </c>
      <c r="Q4993" t="b">
        <f>AND(M4993,ISNA(VLOOKUP(B4993,Sheet4!$A$1:$A$529,1,FALSE)))</f>
        <v>0</v>
      </c>
    </row>
    <row r="4994" spans="1:17">
      <c r="A4994" t="str">
        <f t="shared" si="464"/>
        <v>Danièle CANTON</v>
      </c>
      <c r="B4994" t="s">
        <v>4460</v>
      </c>
      <c r="C4994" t="e">
        <f>VLOOKUP(B4994,Sheet5!$A$1158:$A$1246,1,FALSE)</f>
        <v>#N/A</v>
      </c>
      <c r="D4994" t="s">
        <v>4</v>
      </c>
      <c r="E4994" t="s">
        <v>9123</v>
      </c>
      <c r="F4994" t="s">
        <v>4475</v>
      </c>
      <c r="G4994" t="s">
        <v>12544</v>
      </c>
      <c r="H4994" t="s">
        <v>10</v>
      </c>
      <c r="I4994">
        <v>173</v>
      </c>
      <c r="J4994">
        <v>4.2165297716199998E-3</v>
      </c>
      <c r="K4994">
        <f t="shared" si="465"/>
        <v>17448</v>
      </c>
      <c r="L4994" t="str">
        <f t="shared" si="466"/>
        <v>SOC</v>
      </c>
      <c r="M4994" t="b">
        <f t="shared" si="467"/>
        <v>0</v>
      </c>
      <c r="N4994" t="str">
        <f>VLOOKUP(B4994,Sheet3!$D$2:$I$578,6,FALSE)</f>
        <v>Pascale Crozon</v>
      </c>
      <c r="O4994" t="str">
        <f t="shared" si="468"/>
        <v>Danièle CANTON</v>
      </c>
      <c r="P4994" t="b">
        <f t="shared" si="469"/>
        <v>0</v>
      </c>
      <c r="Q4994" t="b">
        <f>AND(M4994,ISNA(VLOOKUP(B4994,Sheet4!$A$1:$A$529,1,FALSE)))</f>
        <v>0</v>
      </c>
    </row>
    <row r="4995" spans="1:17">
      <c r="A4995" t="str">
        <f t="shared" ref="A4995:A5058" si="470">O4995</f>
        <v>Claire LAINEZ</v>
      </c>
      <c r="B4995" t="s">
        <v>4460</v>
      </c>
      <c r="C4995" t="e">
        <f>VLOOKUP(B4995,Sheet5!$A$1158:$A$1246,1,FALSE)</f>
        <v>#N/A</v>
      </c>
      <c r="D4995" t="s">
        <v>4</v>
      </c>
      <c r="E4995" t="s">
        <v>34</v>
      </c>
      <c r="F4995" t="s">
        <v>3479</v>
      </c>
      <c r="G4995" t="s">
        <v>11761</v>
      </c>
      <c r="H4995" t="s">
        <v>10</v>
      </c>
      <c r="I4995">
        <v>218</v>
      </c>
      <c r="J4995">
        <v>5.3133149723399997E-3</v>
      </c>
      <c r="K4995">
        <f t="shared" ref="K4995:K5058" si="471">IF(B4995&lt;&gt;B4994,0,IF(NOT(ISERR(FIND(H4995,"VECREGSOC"))),IF(I4995&gt;K4994,I4995,K4994),K4994))</f>
        <v>17448</v>
      </c>
      <c r="L4995" t="str">
        <f t="shared" ref="L4995:L5058" si="472">IF(B4995&lt;&gt;B4994,0,IF(NOT(ISERR(FIND(H4995,"VECREGSOC"))),IF(I4995&gt;K4994,H4995,L4994),L4994))</f>
        <v>SOC</v>
      </c>
      <c r="M4995" t="b">
        <f t="shared" ref="M4995:M5058" si="473">B4995&lt;&gt;B4996</f>
        <v>1</v>
      </c>
      <c r="N4995" t="str">
        <f>VLOOKUP(B4995,Sheet3!$D$2:$I$578,6,FALSE)</f>
        <v>Pascale Crozon</v>
      </c>
      <c r="O4995" t="str">
        <f t="shared" si="468"/>
        <v>Claire LAINEZ</v>
      </c>
      <c r="P4995" t="b">
        <f t="shared" si="469"/>
        <v>0</v>
      </c>
      <c r="Q4995" t="b">
        <f>AND(M4995,ISNA(VLOOKUP(B4995,Sheet4!$A$1:$A$529,1,FALSE)))</f>
        <v>1</v>
      </c>
    </row>
    <row r="4996" spans="1:17">
      <c r="A4996" t="str">
        <f t="shared" si="470"/>
        <v xml:space="preserve"> </v>
      </c>
      <c r="B4996" t="s">
        <v>4476</v>
      </c>
      <c r="C4996" t="e">
        <f>VLOOKUP(B4996,Sheet5!$A$1158:$A$1246,1,FALSE)</f>
        <v>#N/A</v>
      </c>
      <c r="G4996" t="s">
        <v>9202</v>
      </c>
      <c r="H4996" t="s">
        <v>1</v>
      </c>
      <c r="I4996">
        <v>64848</v>
      </c>
      <c r="J4996">
        <v>1</v>
      </c>
      <c r="K4996">
        <f t="shared" si="471"/>
        <v>0</v>
      </c>
      <c r="L4996">
        <f t="shared" si="472"/>
        <v>0</v>
      </c>
      <c r="M4996" t="b">
        <f t="shared" si="473"/>
        <v>0</v>
      </c>
      <c r="N4996" t="str">
        <f>VLOOKUP(B4996,Sheet3!$D$2:$I$578,6,FALSE)</f>
        <v>Hélène Geoffroy</v>
      </c>
      <c r="O4996" t="str">
        <f t="shared" si="468"/>
        <v xml:space="preserve"> </v>
      </c>
      <c r="P4996" t="b">
        <f t="shared" si="469"/>
        <v>0</v>
      </c>
      <c r="Q4996" t="b">
        <f>AND(M4996,ISNA(VLOOKUP(B4996,Sheet4!$A$1:$A$529,1,FALSE)))</f>
        <v>0</v>
      </c>
    </row>
    <row r="4997" spans="1:17">
      <c r="A4997" t="str">
        <f t="shared" si="470"/>
        <v xml:space="preserve"> </v>
      </c>
      <c r="B4997" t="s">
        <v>4476</v>
      </c>
      <c r="C4997" t="e">
        <f>VLOOKUP(B4997,Sheet5!$A$1158:$A$1246,1,FALSE)</f>
        <v>#N/A</v>
      </c>
      <c r="G4997" t="s">
        <v>9202</v>
      </c>
      <c r="H4997" t="s">
        <v>2</v>
      </c>
      <c r="I4997">
        <v>33052</v>
      </c>
      <c r="J4997">
        <v>0.50968418455499997</v>
      </c>
      <c r="K4997">
        <f t="shared" si="471"/>
        <v>0</v>
      </c>
      <c r="L4997">
        <f t="shared" si="472"/>
        <v>0</v>
      </c>
      <c r="M4997" t="b">
        <f t="shared" si="473"/>
        <v>0</v>
      </c>
      <c r="N4997" t="str">
        <f>VLOOKUP(B4997,Sheet3!$D$2:$I$578,6,FALSE)</f>
        <v>Hélène Geoffroy</v>
      </c>
      <c r="O4997" t="str">
        <f t="shared" si="468"/>
        <v xml:space="preserve"> </v>
      </c>
      <c r="P4997" t="b">
        <f t="shared" si="469"/>
        <v>0</v>
      </c>
      <c r="Q4997" t="b">
        <f>AND(M4997,ISNA(VLOOKUP(B4997,Sheet4!$A$1:$A$529,1,FALSE)))</f>
        <v>0</v>
      </c>
    </row>
    <row r="4998" spans="1:17">
      <c r="A4998" t="str">
        <f t="shared" si="470"/>
        <v xml:space="preserve"> </v>
      </c>
      <c r="B4998" t="s">
        <v>4476</v>
      </c>
      <c r="C4998" t="e">
        <f>VLOOKUP(B4998,Sheet5!$A$1158:$A$1246,1,FALSE)</f>
        <v>#N/A</v>
      </c>
      <c r="G4998" t="s">
        <v>9202</v>
      </c>
      <c r="H4998" t="s">
        <v>3</v>
      </c>
      <c r="I4998">
        <v>344</v>
      </c>
      <c r="J4998">
        <v>5.3047125586000001E-3</v>
      </c>
      <c r="K4998">
        <f t="shared" si="471"/>
        <v>0</v>
      </c>
      <c r="L4998">
        <f t="shared" si="472"/>
        <v>0</v>
      </c>
      <c r="M4998" t="b">
        <f t="shared" si="473"/>
        <v>0</v>
      </c>
      <c r="N4998" t="str">
        <f>VLOOKUP(B4998,Sheet3!$D$2:$I$578,6,FALSE)</f>
        <v>Hélène Geoffroy</v>
      </c>
      <c r="O4998" t="str">
        <f t="shared" si="468"/>
        <v xml:space="preserve"> </v>
      </c>
      <c r="P4998" t="b">
        <f t="shared" si="469"/>
        <v>0</v>
      </c>
      <c r="Q4998" t="b">
        <f>AND(M4998,ISNA(VLOOKUP(B4998,Sheet4!$A$1:$A$529,1,FALSE)))</f>
        <v>0</v>
      </c>
    </row>
    <row r="4999" spans="1:17">
      <c r="A4999" t="str">
        <f t="shared" si="470"/>
        <v>Jean-François DEBIOL</v>
      </c>
      <c r="B4999" t="s">
        <v>4476</v>
      </c>
      <c r="C4999" t="e">
        <f>VLOOKUP(B4999,Sheet5!$A$1158:$A$1246,1,FALSE)</f>
        <v>#N/A</v>
      </c>
      <c r="D4999" t="s">
        <v>11</v>
      </c>
      <c r="E4999" t="s">
        <v>9112</v>
      </c>
      <c r="F4999" t="s">
        <v>4477</v>
      </c>
      <c r="G4999" t="s">
        <v>12545</v>
      </c>
      <c r="H4999" t="s">
        <v>13</v>
      </c>
      <c r="I4999">
        <v>1880</v>
      </c>
      <c r="J4999">
        <v>5.9773623299000003E-2</v>
      </c>
      <c r="K4999">
        <f t="shared" si="471"/>
        <v>0</v>
      </c>
      <c r="L4999">
        <f t="shared" si="472"/>
        <v>0</v>
      </c>
      <c r="M4999" t="b">
        <f t="shared" si="473"/>
        <v>0</v>
      </c>
      <c r="N4999" t="str">
        <f>VLOOKUP(B4999,Sheet3!$D$2:$I$578,6,FALSE)</f>
        <v>Hélène Geoffroy</v>
      </c>
      <c r="O4999" t="str">
        <f t="shared" si="468"/>
        <v>Jean-François DEBIOL</v>
      </c>
      <c r="P4999" t="b">
        <f t="shared" si="469"/>
        <v>0</v>
      </c>
      <c r="Q4999" t="b">
        <f>AND(M4999,ISNA(VLOOKUP(B4999,Sheet4!$A$1:$A$529,1,FALSE)))</f>
        <v>0</v>
      </c>
    </row>
    <row r="5000" spans="1:17">
      <c r="A5000" t="str">
        <f t="shared" si="470"/>
        <v>Gérald BAUZA</v>
      </c>
      <c r="B5000" t="s">
        <v>4476</v>
      </c>
      <c r="C5000" t="e">
        <f>VLOOKUP(B5000,Sheet5!$A$1158:$A$1246,1,FALSE)</f>
        <v>#N/A</v>
      </c>
      <c r="D5000" t="s">
        <v>11</v>
      </c>
      <c r="E5000" t="s">
        <v>9016</v>
      </c>
      <c r="F5000" t="s">
        <v>4478</v>
      </c>
      <c r="G5000" t="s">
        <v>12546</v>
      </c>
      <c r="H5000" t="s">
        <v>271</v>
      </c>
      <c r="I5000">
        <v>0</v>
      </c>
      <c r="J5000">
        <v>0</v>
      </c>
      <c r="K5000">
        <f t="shared" si="471"/>
        <v>0</v>
      </c>
      <c r="L5000">
        <f t="shared" si="472"/>
        <v>0</v>
      </c>
      <c r="M5000" t="b">
        <f t="shared" si="473"/>
        <v>0</v>
      </c>
      <c r="N5000" t="str">
        <f>VLOOKUP(B5000,Sheet3!$D$2:$I$578,6,FALSE)</f>
        <v>Hélène Geoffroy</v>
      </c>
      <c r="O5000" t="str">
        <f t="shared" si="468"/>
        <v>Gérald BAUZA</v>
      </c>
      <c r="P5000" t="b">
        <f t="shared" si="469"/>
        <v>0</v>
      </c>
      <c r="Q5000" t="b">
        <f>AND(M5000,ISNA(VLOOKUP(B5000,Sheet4!$A$1:$A$529,1,FALSE)))</f>
        <v>0</v>
      </c>
    </row>
    <row r="5001" spans="1:17">
      <c r="A5001" t="str">
        <f t="shared" si="470"/>
        <v>Yann COMPAN</v>
      </c>
      <c r="B5001" t="s">
        <v>4476</v>
      </c>
      <c r="C5001" t="e">
        <f>VLOOKUP(B5001,Sheet5!$A$1158:$A$1246,1,FALSE)</f>
        <v>#N/A</v>
      </c>
      <c r="D5001" t="s">
        <v>11</v>
      </c>
      <c r="E5001" t="s">
        <v>650</v>
      </c>
      <c r="F5001" t="s">
        <v>4479</v>
      </c>
      <c r="G5001" t="s">
        <v>12547</v>
      </c>
      <c r="H5001" t="s">
        <v>26</v>
      </c>
      <c r="I5001">
        <v>5459</v>
      </c>
      <c r="J5001">
        <v>0.17356606893000001</v>
      </c>
      <c r="K5001">
        <f t="shared" si="471"/>
        <v>0</v>
      </c>
      <c r="L5001">
        <f t="shared" si="472"/>
        <v>0</v>
      </c>
      <c r="M5001" t="b">
        <f t="shared" si="473"/>
        <v>0</v>
      </c>
      <c r="N5001" t="str">
        <f>VLOOKUP(B5001,Sheet3!$D$2:$I$578,6,FALSE)</f>
        <v>Hélène Geoffroy</v>
      </c>
      <c r="O5001" t="str">
        <f t="shared" si="468"/>
        <v>Yann COMPAN</v>
      </c>
      <c r="P5001" t="b">
        <f t="shared" si="469"/>
        <v>0</v>
      </c>
      <c r="Q5001" t="b">
        <f>AND(M5001,ISNA(VLOOKUP(B5001,Sheet4!$A$1:$A$529,1,FALSE)))</f>
        <v>0</v>
      </c>
    </row>
    <row r="5002" spans="1:17">
      <c r="A5002" t="str">
        <f t="shared" si="470"/>
        <v>Christiane BERT</v>
      </c>
      <c r="B5002" t="s">
        <v>4476</v>
      </c>
      <c r="C5002" t="e">
        <f>VLOOKUP(B5002,Sheet5!$A$1158:$A$1246,1,FALSE)</f>
        <v>#N/A</v>
      </c>
      <c r="D5002" t="s">
        <v>4</v>
      </c>
      <c r="E5002" t="s">
        <v>484</v>
      </c>
      <c r="F5002" t="s">
        <v>4480</v>
      </c>
      <c r="G5002" t="s">
        <v>12548</v>
      </c>
      <c r="H5002" t="s">
        <v>10</v>
      </c>
      <c r="I5002">
        <v>135</v>
      </c>
      <c r="J5002">
        <v>4.2922548645599997E-3</v>
      </c>
      <c r="K5002">
        <f t="shared" si="471"/>
        <v>0</v>
      </c>
      <c r="L5002">
        <f t="shared" si="472"/>
        <v>0</v>
      </c>
      <c r="M5002" t="b">
        <f t="shared" si="473"/>
        <v>0</v>
      </c>
      <c r="N5002" t="str">
        <f>VLOOKUP(B5002,Sheet3!$D$2:$I$578,6,FALSE)</f>
        <v>Hélène Geoffroy</v>
      </c>
      <c r="O5002" t="str">
        <f t="shared" si="468"/>
        <v>Christiane BERT</v>
      </c>
      <c r="P5002" t="b">
        <f t="shared" si="469"/>
        <v>0</v>
      </c>
      <c r="Q5002" t="b">
        <f>AND(M5002,ISNA(VLOOKUP(B5002,Sheet4!$A$1:$A$529,1,FALSE)))</f>
        <v>0</v>
      </c>
    </row>
    <row r="5003" spans="1:17">
      <c r="A5003" t="str">
        <f t="shared" si="470"/>
        <v>Gabriel ROGEZ</v>
      </c>
      <c r="B5003" t="s">
        <v>4476</v>
      </c>
      <c r="C5003" t="e">
        <f>VLOOKUP(B5003,Sheet5!$A$1158:$A$1246,1,FALSE)</f>
        <v>#N/A</v>
      </c>
      <c r="D5003" t="s">
        <v>11</v>
      </c>
      <c r="E5003" t="s">
        <v>456</v>
      </c>
      <c r="F5003" t="s">
        <v>4481</v>
      </c>
      <c r="G5003" t="s">
        <v>12549</v>
      </c>
      <c r="H5003" t="s">
        <v>13</v>
      </c>
      <c r="I5003">
        <v>249</v>
      </c>
      <c r="J5003">
        <v>7.9168256390700006E-3</v>
      </c>
      <c r="K5003">
        <f t="shared" si="471"/>
        <v>0</v>
      </c>
      <c r="L5003">
        <f t="shared" si="472"/>
        <v>0</v>
      </c>
      <c r="M5003" t="b">
        <f t="shared" si="473"/>
        <v>0</v>
      </c>
      <c r="N5003" t="str">
        <f>VLOOKUP(B5003,Sheet3!$D$2:$I$578,6,FALSE)</f>
        <v>Hélène Geoffroy</v>
      </c>
      <c r="O5003" t="str">
        <f t="shared" si="468"/>
        <v>Gabriel ROGEZ</v>
      </c>
      <c r="P5003" t="b">
        <f t="shared" si="469"/>
        <v>0</v>
      </c>
      <c r="Q5003" t="b">
        <f>AND(M5003,ISNA(VLOOKUP(B5003,Sheet4!$A$1:$A$529,1,FALSE)))</f>
        <v>0</v>
      </c>
    </row>
    <row r="5004" spans="1:17">
      <c r="A5004" t="str">
        <f t="shared" si="470"/>
        <v>Stéphane GUYON</v>
      </c>
      <c r="B5004" t="s">
        <v>4476</v>
      </c>
      <c r="C5004" t="e">
        <f>VLOOKUP(B5004,Sheet5!$A$1158:$A$1246,1,FALSE)</f>
        <v>#N/A</v>
      </c>
      <c r="D5004" t="s">
        <v>11</v>
      </c>
      <c r="E5004" t="s">
        <v>9008</v>
      </c>
      <c r="F5004" t="s">
        <v>4482</v>
      </c>
      <c r="G5004" t="s">
        <v>12550</v>
      </c>
      <c r="H5004" t="s">
        <v>10</v>
      </c>
      <c r="I5004">
        <v>185</v>
      </c>
      <c r="J5004">
        <v>5.8819788884600004E-3</v>
      </c>
      <c r="K5004">
        <f t="shared" si="471"/>
        <v>0</v>
      </c>
      <c r="L5004">
        <f t="shared" si="472"/>
        <v>0</v>
      </c>
      <c r="M5004" t="b">
        <f t="shared" si="473"/>
        <v>0</v>
      </c>
      <c r="N5004" t="str">
        <f>VLOOKUP(B5004,Sheet3!$D$2:$I$578,6,FALSE)</f>
        <v>Hélène Geoffroy</v>
      </c>
      <c r="O5004" t="str">
        <f t="shared" si="468"/>
        <v>Stéphane GUYON</v>
      </c>
      <c r="P5004" t="b">
        <f t="shared" si="469"/>
        <v>0</v>
      </c>
      <c r="Q5004" t="b">
        <f>AND(M5004,ISNA(VLOOKUP(B5004,Sheet4!$A$1:$A$529,1,FALSE)))</f>
        <v>0</v>
      </c>
    </row>
    <row r="5005" spans="1:17">
      <c r="A5005" t="str">
        <f t="shared" si="470"/>
        <v>David AMSELLEM</v>
      </c>
      <c r="B5005" t="s">
        <v>4476</v>
      </c>
      <c r="C5005" t="e">
        <f>VLOOKUP(B5005,Sheet5!$A$1158:$A$1246,1,FALSE)</f>
        <v>#N/A</v>
      </c>
      <c r="D5005" t="s">
        <v>11</v>
      </c>
      <c r="E5005" t="s">
        <v>773</v>
      </c>
      <c r="F5005" t="s">
        <v>4483</v>
      </c>
      <c r="G5005" t="s">
        <v>12551</v>
      </c>
      <c r="H5005" t="s">
        <v>271</v>
      </c>
      <c r="I5005">
        <v>140</v>
      </c>
      <c r="J5005">
        <v>4.4512272669499997E-3</v>
      </c>
      <c r="K5005">
        <f t="shared" si="471"/>
        <v>0</v>
      </c>
      <c r="L5005">
        <f t="shared" si="472"/>
        <v>0</v>
      </c>
      <c r="M5005" t="b">
        <f t="shared" si="473"/>
        <v>0</v>
      </c>
      <c r="N5005" t="str">
        <f>VLOOKUP(B5005,Sheet3!$D$2:$I$578,6,FALSE)</f>
        <v>Hélène Geoffroy</v>
      </c>
      <c r="O5005" t="str">
        <f t="shared" si="468"/>
        <v>David AMSELLEM</v>
      </c>
      <c r="P5005" t="b">
        <f t="shared" si="469"/>
        <v>0</v>
      </c>
      <c r="Q5005" t="b">
        <f>AND(M5005,ISNA(VLOOKUP(B5005,Sheet4!$A$1:$A$529,1,FALSE)))</f>
        <v>0</v>
      </c>
    </row>
    <row r="5006" spans="1:17">
      <c r="A5006" t="str">
        <f t="shared" si="470"/>
        <v>Hélène GEOFFROY</v>
      </c>
      <c r="B5006" t="s">
        <v>4476</v>
      </c>
      <c r="C5006" t="e">
        <f>VLOOKUP(B5006,Sheet5!$A$1158:$A$1246,1,FALSE)</f>
        <v>#N/A</v>
      </c>
      <c r="D5006" t="s">
        <v>4</v>
      </c>
      <c r="E5006" t="s">
        <v>9134</v>
      </c>
      <c r="F5006" t="s">
        <v>4484</v>
      </c>
      <c r="G5006" t="s">
        <v>6111</v>
      </c>
      <c r="H5006" t="s">
        <v>21</v>
      </c>
      <c r="I5006">
        <v>12713</v>
      </c>
      <c r="J5006">
        <v>0.40420323031900002</v>
      </c>
      <c r="K5006">
        <f t="shared" si="471"/>
        <v>12713</v>
      </c>
      <c r="L5006" t="str">
        <f t="shared" si="472"/>
        <v>SOC</v>
      </c>
      <c r="M5006" t="b">
        <f t="shared" si="473"/>
        <v>0</v>
      </c>
      <c r="N5006" t="str">
        <f>VLOOKUP(B5006,Sheet3!$D$2:$I$578,6,FALSE)</f>
        <v>Hélène Geoffroy</v>
      </c>
      <c r="O5006" t="str">
        <f t="shared" ref="O5006:O5069" si="474">E5006&amp;" "&amp;F5006</f>
        <v>Hélène GEOFFROY</v>
      </c>
      <c r="P5006" t="b">
        <f t="shared" si="469"/>
        <v>1</v>
      </c>
      <c r="Q5006" t="b">
        <f>AND(M5006,ISNA(VLOOKUP(B5006,Sheet4!$A$1:$A$529,1,FALSE)))</f>
        <v>0</v>
      </c>
    </row>
    <row r="5007" spans="1:17">
      <c r="A5007" t="str">
        <f t="shared" si="470"/>
        <v>Nathalie ZAVARELLA</v>
      </c>
      <c r="B5007" t="s">
        <v>4476</v>
      </c>
      <c r="C5007" t="e">
        <f>VLOOKUP(B5007,Sheet5!$A$1158:$A$1246,1,FALSE)</f>
        <v>#N/A</v>
      </c>
      <c r="D5007" t="s">
        <v>4</v>
      </c>
      <c r="E5007" t="s">
        <v>673</v>
      </c>
      <c r="F5007" t="s">
        <v>4485</v>
      </c>
      <c r="G5007" t="s">
        <v>12552</v>
      </c>
      <c r="H5007" t="s">
        <v>13</v>
      </c>
      <c r="I5007">
        <v>0</v>
      </c>
      <c r="J5007">
        <v>0</v>
      </c>
      <c r="K5007">
        <f t="shared" si="471"/>
        <v>12713</v>
      </c>
      <c r="L5007" t="str">
        <f t="shared" si="472"/>
        <v>SOC</v>
      </c>
      <c r="M5007" t="b">
        <f t="shared" si="473"/>
        <v>0</v>
      </c>
      <c r="N5007" t="str">
        <f>VLOOKUP(B5007,Sheet3!$D$2:$I$578,6,FALSE)</f>
        <v>Hélène Geoffroy</v>
      </c>
      <c r="O5007" t="str">
        <f t="shared" si="474"/>
        <v>Nathalie ZAVARELLA</v>
      </c>
      <c r="P5007" t="b">
        <f t="shared" ref="P5007:P5070" si="475">O5007=N5007</f>
        <v>0</v>
      </c>
      <c r="Q5007" t="b">
        <f>AND(M5007,ISNA(VLOOKUP(B5007,Sheet4!$A$1:$A$529,1,FALSE)))</f>
        <v>0</v>
      </c>
    </row>
    <row r="5008" spans="1:17">
      <c r="A5008" t="str">
        <f t="shared" si="470"/>
        <v>Romain DELORE</v>
      </c>
      <c r="B5008" t="s">
        <v>4476</v>
      </c>
      <c r="C5008" t="e">
        <f>VLOOKUP(B5008,Sheet5!$A$1158:$A$1246,1,FALSE)</f>
        <v>#N/A</v>
      </c>
      <c r="D5008" t="s">
        <v>11</v>
      </c>
      <c r="E5008" t="s">
        <v>1691</v>
      </c>
      <c r="F5008" t="s">
        <v>2431</v>
      </c>
      <c r="G5008" t="s">
        <v>10939</v>
      </c>
      <c r="H5008" t="s">
        <v>271</v>
      </c>
      <c r="I5008">
        <v>145</v>
      </c>
      <c r="J5008">
        <v>4.6101996693399998E-3</v>
      </c>
      <c r="K5008">
        <f t="shared" si="471"/>
        <v>12713</v>
      </c>
      <c r="L5008" t="str">
        <f t="shared" si="472"/>
        <v>SOC</v>
      </c>
      <c r="M5008" t="b">
        <f t="shared" si="473"/>
        <v>0</v>
      </c>
      <c r="N5008" t="str">
        <f>VLOOKUP(B5008,Sheet3!$D$2:$I$578,6,FALSE)</f>
        <v>Hélène Geoffroy</v>
      </c>
      <c r="O5008" t="str">
        <f t="shared" si="474"/>
        <v>Romain DELORE</v>
      </c>
      <c r="P5008" t="b">
        <f t="shared" si="475"/>
        <v>0</v>
      </c>
      <c r="Q5008" t="b">
        <f>AND(M5008,ISNA(VLOOKUP(B5008,Sheet4!$A$1:$A$529,1,FALSE)))</f>
        <v>0</v>
      </c>
    </row>
    <row r="5009" spans="1:17">
      <c r="A5009" t="str">
        <f t="shared" si="470"/>
        <v>Bernard GENIN</v>
      </c>
      <c r="B5009" t="s">
        <v>4476</v>
      </c>
      <c r="C5009" t="e">
        <f>VLOOKUP(B5009,Sheet5!$A$1158:$A$1246,1,FALSE)</f>
        <v>#N/A</v>
      </c>
      <c r="D5009" t="s">
        <v>11</v>
      </c>
      <c r="E5009" t="s">
        <v>84</v>
      </c>
      <c r="F5009" t="s">
        <v>4486</v>
      </c>
      <c r="G5009" t="s">
        <v>12553</v>
      </c>
      <c r="H5009" t="s">
        <v>19</v>
      </c>
      <c r="I5009">
        <v>2844</v>
      </c>
      <c r="J5009">
        <v>9.0423502480000001E-2</v>
      </c>
      <c r="K5009">
        <f t="shared" si="471"/>
        <v>12713</v>
      </c>
      <c r="L5009" t="str">
        <f t="shared" si="472"/>
        <v>SOC</v>
      </c>
      <c r="M5009" t="b">
        <f t="shared" si="473"/>
        <v>0</v>
      </c>
      <c r="N5009" t="str">
        <f>VLOOKUP(B5009,Sheet3!$D$2:$I$578,6,FALSE)</f>
        <v>Hélène Geoffroy</v>
      </c>
      <c r="O5009" t="str">
        <f t="shared" si="474"/>
        <v>Bernard GENIN</v>
      </c>
      <c r="P5009" t="b">
        <f t="shared" si="475"/>
        <v>0</v>
      </c>
      <c r="Q5009" t="b">
        <f>AND(M5009,ISNA(VLOOKUP(B5009,Sheet4!$A$1:$A$529,1,FALSE)))</f>
        <v>0</v>
      </c>
    </row>
    <row r="5010" spans="1:17">
      <c r="A5010" t="str">
        <f t="shared" si="470"/>
        <v>François-Xavier PENICAUD</v>
      </c>
      <c r="B5010" t="s">
        <v>4476</v>
      </c>
      <c r="C5010" t="e">
        <f>VLOOKUP(B5010,Sheet5!$A$1158:$A$1246,1,FALSE)</f>
        <v>#N/A</v>
      </c>
      <c r="D5010" t="s">
        <v>11</v>
      </c>
      <c r="E5010" t="s">
        <v>9147</v>
      </c>
      <c r="F5010" t="s">
        <v>4487</v>
      </c>
      <c r="G5010" t="s">
        <v>12554</v>
      </c>
      <c r="H5010" t="s">
        <v>43</v>
      </c>
      <c r="I5010">
        <v>916</v>
      </c>
      <c r="J5010">
        <v>2.9123744117999999E-2</v>
      </c>
      <c r="K5010">
        <f t="shared" si="471"/>
        <v>12713</v>
      </c>
      <c r="L5010" t="str">
        <f t="shared" si="472"/>
        <v>SOC</v>
      </c>
      <c r="M5010" t="b">
        <f t="shared" si="473"/>
        <v>0</v>
      </c>
      <c r="N5010" t="str">
        <f>VLOOKUP(B5010,Sheet3!$D$2:$I$578,6,FALSE)</f>
        <v>Hélène Geoffroy</v>
      </c>
      <c r="O5010" t="str">
        <f t="shared" si="474"/>
        <v>François-Xavier PENICAUD</v>
      </c>
      <c r="P5010" t="b">
        <f t="shared" si="475"/>
        <v>0</v>
      </c>
      <c r="Q5010" t="b">
        <f>AND(M5010,ISNA(VLOOKUP(B5010,Sheet4!$A$1:$A$529,1,FALSE)))</f>
        <v>0</v>
      </c>
    </row>
    <row r="5011" spans="1:17">
      <c r="A5011" t="str">
        <f t="shared" si="470"/>
        <v>Maxence IFFOUZAR</v>
      </c>
      <c r="B5011" t="s">
        <v>4476</v>
      </c>
      <c r="C5011" t="e">
        <f>VLOOKUP(B5011,Sheet5!$A$1158:$A$1246,1,FALSE)</f>
        <v>#N/A</v>
      </c>
      <c r="D5011" t="s">
        <v>11</v>
      </c>
      <c r="E5011" t="s">
        <v>3040</v>
      </c>
      <c r="F5011" t="s">
        <v>4488</v>
      </c>
      <c r="G5011" t="s">
        <v>12555</v>
      </c>
      <c r="H5011" t="s">
        <v>13</v>
      </c>
      <c r="I5011">
        <v>98</v>
      </c>
      <c r="J5011">
        <v>3.11585908686E-3</v>
      </c>
      <c r="K5011">
        <f t="shared" si="471"/>
        <v>12713</v>
      </c>
      <c r="L5011" t="str">
        <f t="shared" si="472"/>
        <v>SOC</v>
      </c>
      <c r="M5011" t="b">
        <f t="shared" si="473"/>
        <v>0</v>
      </c>
      <c r="N5011" t="str">
        <f>VLOOKUP(B5011,Sheet3!$D$2:$I$578,6,FALSE)</f>
        <v>Hélène Geoffroy</v>
      </c>
      <c r="O5011" t="str">
        <f t="shared" si="474"/>
        <v>Maxence IFFOUZAR</v>
      </c>
      <c r="P5011" t="b">
        <f t="shared" si="475"/>
        <v>0</v>
      </c>
      <c r="Q5011" t="b">
        <f>AND(M5011,ISNA(VLOOKUP(B5011,Sheet4!$A$1:$A$529,1,FALSE)))</f>
        <v>0</v>
      </c>
    </row>
    <row r="5012" spans="1:17">
      <c r="A5012" t="str">
        <f t="shared" si="470"/>
        <v>Alain VACHON</v>
      </c>
      <c r="B5012" t="s">
        <v>4476</v>
      </c>
      <c r="C5012" t="e">
        <f>VLOOKUP(B5012,Sheet5!$A$1158:$A$1246,1,FALSE)</f>
        <v>#N/A</v>
      </c>
      <c r="D5012" t="s">
        <v>11</v>
      </c>
      <c r="E5012" t="s">
        <v>321</v>
      </c>
      <c r="F5012" t="s">
        <v>4489</v>
      </c>
      <c r="G5012" t="s">
        <v>12556</v>
      </c>
      <c r="H5012" t="s">
        <v>271</v>
      </c>
      <c r="I5012">
        <v>172</v>
      </c>
      <c r="J5012">
        <v>5.46865064225E-3</v>
      </c>
      <c r="K5012">
        <f t="shared" si="471"/>
        <v>12713</v>
      </c>
      <c r="L5012" t="str">
        <f t="shared" si="472"/>
        <v>SOC</v>
      </c>
      <c r="M5012" t="b">
        <f t="shared" si="473"/>
        <v>0</v>
      </c>
      <c r="N5012" t="str">
        <f>VLOOKUP(B5012,Sheet3!$D$2:$I$578,6,FALSE)</f>
        <v>Hélène Geoffroy</v>
      </c>
      <c r="O5012" t="str">
        <f t="shared" si="474"/>
        <v>Alain VACHON</v>
      </c>
      <c r="P5012" t="b">
        <f t="shared" si="475"/>
        <v>0</v>
      </c>
      <c r="Q5012" t="b">
        <f>AND(M5012,ISNA(VLOOKUP(B5012,Sheet4!$A$1:$A$529,1,FALSE)))</f>
        <v>0</v>
      </c>
    </row>
    <row r="5013" spans="1:17">
      <c r="A5013" t="str">
        <f t="shared" si="470"/>
        <v>Françoise MERMOUD</v>
      </c>
      <c r="B5013" t="s">
        <v>4476</v>
      </c>
      <c r="C5013" t="e">
        <f>VLOOKUP(B5013,Sheet5!$A$1158:$A$1246,1,FALSE)</f>
        <v>#N/A</v>
      </c>
      <c r="D5013" t="s">
        <v>4</v>
      </c>
      <c r="E5013" t="s">
        <v>9140</v>
      </c>
      <c r="F5013" t="s">
        <v>4490</v>
      </c>
      <c r="G5013" t="s">
        <v>12557</v>
      </c>
      <c r="H5013" t="s">
        <v>7</v>
      </c>
      <c r="I5013">
        <v>1074</v>
      </c>
      <c r="J5013">
        <v>3.4147272033599997E-2</v>
      </c>
      <c r="K5013">
        <f t="shared" si="471"/>
        <v>12713</v>
      </c>
      <c r="L5013" t="str">
        <f t="shared" si="472"/>
        <v>SOC</v>
      </c>
      <c r="M5013" t="b">
        <f t="shared" si="473"/>
        <v>0</v>
      </c>
      <c r="N5013" t="str">
        <f>VLOOKUP(B5013,Sheet3!$D$2:$I$578,6,FALSE)</f>
        <v>Hélène Geoffroy</v>
      </c>
      <c r="O5013" t="str">
        <f t="shared" si="474"/>
        <v>Françoise MERMOUD</v>
      </c>
      <c r="P5013" t="b">
        <f t="shared" si="475"/>
        <v>0</v>
      </c>
      <c r="Q5013" t="b">
        <f>AND(M5013,ISNA(VLOOKUP(B5013,Sheet4!$A$1:$A$529,1,FALSE)))</f>
        <v>0</v>
      </c>
    </row>
    <row r="5014" spans="1:17">
      <c r="A5014" t="str">
        <f t="shared" si="470"/>
        <v>Mikael TREFCON</v>
      </c>
      <c r="B5014" t="s">
        <v>4476</v>
      </c>
      <c r="C5014" t="e">
        <f>VLOOKUP(B5014,Sheet5!$A$1158:$A$1246,1,FALSE)</f>
        <v>#N/A</v>
      </c>
      <c r="D5014" t="s">
        <v>11</v>
      </c>
      <c r="E5014" t="s">
        <v>4491</v>
      </c>
      <c r="F5014" t="s">
        <v>4492</v>
      </c>
      <c r="G5014" t="s">
        <v>12558</v>
      </c>
      <c r="H5014" t="s">
        <v>29</v>
      </c>
      <c r="I5014">
        <v>116</v>
      </c>
      <c r="J5014">
        <v>3.6881597354699999E-3</v>
      </c>
      <c r="K5014">
        <f t="shared" si="471"/>
        <v>12713</v>
      </c>
      <c r="L5014" t="str">
        <f t="shared" si="472"/>
        <v>SOC</v>
      </c>
      <c r="M5014" t="b">
        <f t="shared" si="473"/>
        <v>0</v>
      </c>
      <c r="N5014" t="str">
        <f>VLOOKUP(B5014,Sheet3!$D$2:$I$578,6,FALSE)</f>
        <v>Hélène Geoffroy</v>
      </c>
      <c r="O5014" t="str">
        <f t="shared" si="474"/>
        <v>Mikael TREFCON</v>
      </c>
      <c r="P5014" t="b">
        <f t="shared" si="475"/>
        <v>0</v>
      </c>
      <c r="Q5014" t="b">
        <f>AND(M5014,ISNA(VLOOKUP(B5014,Sheet4!$A$1:$A$529,1,FALSE)))</f>
        <v>0</v>
      </c>
    </row>
    <row r="5015" spans="1:17">
      <c r="A5015" t="str">
        <f t="shared" si="470"/>
        <v>Christophe BOUDOT</v>
      </c>
      <c r="B5015" t="s">
        <v>4476</v>
      </c>
      <c r="C5015" t="e">
        <f>VLOOKUP(B5015,Sheet5!$A$1158:$A$1246,1,FALSE)</f>
        <v>#N/A</v>
      </c>
      <c r="D5015" t="s">
        <v>11</v>
      </c>
      <c r="E5015" t="s">
        <v>88</v>
      </c>
      <c r="F5015" t="s">
        <v>4493</v>
      </c>
      <c r="G5015" t="s">
        <v>12559</v>
      </c>
      <c r="H5015" t="s">
        <v>17</v>
      </c>
      <c r="I5015">
        <v>5326</v>
      </c>
      <c r="J5015">
        <v>0.16933740302700001</v>
      </c>
      <c r="K5015">
        <f t="shared" si="471"/>
        <v>12713</v>
      </c>
      <c r="L5015" t="str">
        <f t="shared" si="472"/>
        <v>SOC</v>
      </c>
      <c r="M5015" t="b">
        <f t="shared" si="473"/>
        <v>1</v>
      </c>
      <c r="N5015" t="str">
        <f>VLOOKUP(B5015,Sheet3!$D$2:$I$578,6,FALSE)</f>
        <v>Hélène Geoffroy</v>
      </c>
      <c r="O5015" t="str">
        <f t="shared" si="474"/>
        <v>Christophe BOUDOT</v>
      </c>
      <c r="P5015" t="b">
        <f t="shared" si="475"/>
        <v>0</v>
      </c>
      <c r="Q5015" t="b">
        <f>AND(M5015,ISNA(VLOOKUP(B5015,Sheet4!$A$1:$A$529,1,FALSE)))</f>
        <v>1</v>
      </c>
    </row>
    <row r="5016" spans="1:17">
      <c r="A5016" t="str">
        <f t="shared" si="470"/>
        <v xml:space="preserve"> </v>
      </c>
      <c r="B5016" t="s">
        <v>4494</v>
      </c>
      <c r="C5016" t="e">
        <f>VLOOKUP(B5016,Sheet5!$A$1158:$A$1246,1,FALSE)</f>
        <v>#N/A</v>
      </c>
      <c r="G5016" t="s">
        <v>9202</v>
      </c>
      <c r="H5016" t="s">
        <v>1</v>
      </c>
      <c r="I5016">
        <v>98429</v>
      </c>
      <c r="J5016">
        <v>1</v>
      </c>
      <c r="K5016">
        <f t="shared" si="471"/>
        <v>0</v>
      </c>
      <c r="L5016">
        <f t="shared" si="472"/>
        <v>0</v>
      </c>
      <c r="M5016" t="b">
        <f t="shared" si="473"/>
        <v>0</v>
      </c>
      <c r="N5016" t="str">
        <f>VLOOKUP(B5016,Sheet3!$D$2:$I$578,6,FALSE)</f>
        <v>Sheila Mc Carron</v>
      </c>
      <c r="O5016" t="str">
        <f t="shared" si="474"/>
        <v xml:space="preserve"> </v>
      </c>
      <c r="P5016" t="b">
        <f t="shared" si="475"/>
        <v>0</v>
      </c>
      <c r="Q5016" t="b">
        <f>AND(M5016,ISNA(VLOOKUP(B5016,Sheet4!$A$1:$A$529,1,FALSE)))</f>
        <v>0</v>
      </c>
    </row>
    <row r="5017" spans="1:17">
      <c r="A5017" t="str">
        <f t="shared" si="470"/>
        <v xml:space="preserve"> </v>
      </c>
      <c r="B5017" t="s">
        <v>4494</v>
      </c>
      <c r="C5017" t="e">
        <f>VLOOKUP(B5017,Sheet5!$A$1158:$A$1246,1,FALSE)</f>
        <v>#N/A</v>
      </c>
      <c r="G5017" t="s">
        <v>9202</v>
      </c>
      <c r="H5017" t="s">
        <v>2</v>
      </c>
      <c r="I5017">
        <v>38399</v>
      </c>
      <c r="J5017">
        <v>0.39011876581100002</v>
      </c>
      <c r="K5017">
        <f t="shared" si="471"/>
        <v>0</v>
      </c>
      <c r="L5017">
        <f t="shared" si="472"/>
        <v>0</v>
      </c>
      <c r="M5017" t="b">
        <f t="shared" si="473"/>
        <v>0</v>
      </c>
      <c r="N5017" t="str">
        <f>VLOOKUP(B5017,Sheet3!$D$2:$I$578,6,FALSE)</f>
        <v>Sheila Mc Carron</v>
      </c>
      <c r="O5017" t="str">
        <f t="shared" si="474"/>
        <v xml:space="preserve"> </v>
      </c>
      <c r="P5017" t="b">
        <f t="shared" si="475"/>
        <v>0</v>
      </c>
      <c r="Q5017" t="b">
        <f>AND(M5017,ISNA(VLOOKUP(B5017,Sheet4!$A$1:$A$529,1,FALSE)))</f>
        <v>0</v>
      </c>
    </row>
    <row r="5018" spans="1:17">
      <c r="A5018" t="str">
        <f t="shared" si="470"/>
        <v xml:space="preserve"> </v>
      </c>
      <c r="B5018" t="s">
        <v>4494</v>
      </c>
      <c r="C5018" t="e">
        <f>VLOOKUP(B5018,Sheet5!$A$1158:$A$1246,1,FALSE)</f>
        <v>#N/A</v>
      </c>
      <c r="G5018" t="s">
        <v>9202</v>
      </c>
      <c r="H5018" t="s">
        <v>3</v>
      </c>
      <c r="I5018">
        <v>547</v>
      </c>
      <c r="J5018">
        <v>5.5573052657200001E-3</v>
      </c>
      <c r="K5018">
        <f t="shared" si="471"/>
        <v>0</v>
      </c>
      <c r="L5018">
        <f t="shared" si="472"/>
        <v>0</v>
      </c>
      <c r="M5018" t="b">
        <f t="shared" si="473"/>
        <v>0</v>
      </c>
      <c r="N5018" t="str">
        <f>VLOOKUP(B5018,Sheet3!$D$2:$I$578,6,FALSE)</f>
        <v>Sheila Mc Carron</v>
      </c>
      <c r="O5018" t="str">
        <f t="shared" si="474"/>
        <v xml:space="preserve"> </v>
      </c>
      <c r="P5018" t="b">
        <f t="shared" si="475"/>
        <v>0</v>
      </c>
      <c r="Q5018" t="b">
        <f>AND(M5018,ISNA(VLOOKUP(B5018,Sheet4!$A$1:$A$529,1,FALSE)))</f>
        <v>0</v>
      </c>
    </row>
    <row r="5019" spans="1:17">
      <c r="A5019" t="str">
        <f t="shared" si="470"/>
        <v>Séverine MUSA</v>
      </c>
      <c r="B5019" t="s">
        <v>4494</v>
      </c>
      <c r="C5019" t="e">
        <f>VLOOKUP(B5019,Sheet5!$A$1158:$A$1246,1,FALSE)</f>
        <v>#N/A</v>
      </c>
      <c r="D5019" t="s">
        <v>4</v>
      </c>
      <c r="E5019" t="s">
        <v>9043</v>
      </c>
      <c r="F5019" t="s">
        <v>4495</v>
      </c>
      <c r="G5019" t="s">
        <v>12560</v>
      </c>
      <c r="H5019" t="s">
        <v>29</v>
      </c>
      <c r="I5019">
        <v>986</v>
      </c>
      <c r="J5019">
        <v>1.6576164618499999E-2</v>
      </c>
      <c r="K5019">
        <f t="shared" si="471"/>
        <v>0</v>
      </c>
      <c r="L5019">
        <f t="shared" si="472"/>
        <v>0</v>
      </c>
      <c r="M5019" t="b">
        <f t="shared" si="473"/>
        <v>0</v>
      </c>
      <c r="N5019" t="str">
        <f>VLOOKUP(B5019,Sheet3!$D$2:$I$578,6,FALSE)</f>
        <v>Sheila Mc Carron</v>
      </c>
      <c r="O5019" t="str">
        <f t="shared" si="474"/>
        <v>Séverine MUSA</v>
      </c>
      <c r="P5019" t="b">
        <f t="shared" si="475"/>
        <v>0</v>
      </c>
      <c r="Q5019" t="b">
        <f>AND(M5019,ISNA(VLOOKUP(B5019,Sheet4!$A$1:$A$529,1,FALSE)))</f>
        <v>0</v>
      </c>
    </row>
    <row r="5020" spans="1:17">
      <c r="A5020" t="str">
        <f t="shared" si="470"/>
        <v>Laurent MORENO</v>
      </c>
      <c r="B5020" t="s">
        <v>4494</v>
      </c>
      <c r="C5020" t="e">
        <f>VLOOKUP(B5020,Sheet5!$A$1158:$A$1246,1,FALSE)</f>
        <v>#N/A</v>
      </c>
      <c r="D5020" t="s">
        <v>11</v>
      </c>
      <c r="E5020" t="s">
        <v>342</v>
      </c>
      <c r="F5020" t="s">
        <v>4496</v>
      </c>
      <c r="G5020" t="s">
        <v>12561</v>
      </c>
      <c r="H5020" t="s">
        <v>19</v>
      </c>
      <c r="I5020">
        <v>2364</v>
      </c>
      <c r="J5020">
        <v>3.9742447421999998E-2</v>
      </c>
      <c r="K5020">
        <f t="shared" si="471"/>
        <v>0</v>
      </c>
      <c r="L5020">
        <f t="shared" si="472"/>
        <v>0</v>
      </c>
      <c r="M5020" t="b">
        <f t="shared" si="473"/>
        <v>0</v>
      </c>
      <c r="N5020" t="str">
        <f>VLOOKUP(B5020,Sheet3!$D$2:$I$578,6,FALSE)</f>
        <v>Sheila Mc Carron</v>
      </c>
      <c r="O5020" t="str">
        <f t="shared" si="474"/>
        <v>Laurent MORENO</v>
      </c>
      <c r="P5020" t="b">
        <f t="shared" si="475"/>
        <v>0</v>
      </c>
      <c r="Q5020" t="b">
        <f>AND(M5020,ISNA(VLOOKUP(B5020,Sheet4!$A$1:$A$529,1,FALSE)))</f>
        <v>0</v>
      </c>
    </row>
    <row r="5021" spans="1:17">
      <c r="A5021" t="str">
        <f t="shared" si="470"/>
        <v>Cyril DUVINAGE</v>
      </c>
      <c r="B5021" t="s">
        <v>4494</v>
      </c>
      <c r="C5021" t="e">
        <f>VLOOKUP(B5021,Sheet5!$A$1158:$A$1246,1,FALSE)</f>
        <v>#N/A</v>
      </c>
      <c r="D5021" t="s">
        <v>11</v>
      </c>
      <c r="E5021" t="s">
        <v>248</v>
      </c>
      <c r="F5021" t="s">
        <v>3127</v>
      </c>
      <c r="G5021" t="s">
        <v>11484</v>
      </c>
      <c r="H5021" t="s">
        <v>10</v>
      </c>
      <c r="I5021">
        <v>270</v>
      </c>
      <c r="J5021">
        <v>4.5391120151999998E-3</v>
      </c>
      <c r="K5021">
        <f t="shared" si="471"/>
        <v>0</v>
      </c>
      <c r="L5021">
        <f t="shared" si="472"/>
        <v>0</v>
      </c>
      <c r="M5021" t="b">
        <f t="shared" si="473"/>
        <v>0</v>
      </c>
      <c r="N5021" t="str">
        <f>VLOOKUP(B5021,Sheet3!$D$2:$I$578,6,FALSE)</f>
        <v>Sheila Mc Carron</v>
      </c>
      <c r="O5021" t="str">
        <f t="shared" si="474"/>
        <v>Cyril DUVINAGE</v>
      </c>
      <c r="P5021" t="b">
        <f t="shared" si="475"/>
        <v>0</v>
      </c>
      <c r="Q5021" t="b">
        <f>AND(M5021,ISNA(VLOOKUP(B5021,Sheet4!$A$1:$A$529,1,FALSE)))</f>
        <v>0</v>
      </c>
    </row>
    <row r="5022" spans="1:17">
      <c r="A5022" t="str">
        <f t="shared" si="470"/>
        <v>Sheila MC CARRON</v>
      </c>
      <c r="B5022" t="s">
        <v>4494</v>
      </c>
      <c r="C5022" t="e">
        <f>VLOOKUP(B5022,Sheet5!$A$1158:$A$1246,1,FALSE)</f>
        <v>#N/A</v>
      </c>
      <c r="D5022" t="s">
        <v>4</v>
      </c>
      <c r="E5022" t="s">
        <v>4497</v>
      </c>
      <c r="F5022" t="s">
        <v>4498</v>
      </c>
      <c r="G5022" t="s">
        <v>12562</v>
      </c>
      <c r="H5022" t="s">
        <v>21</v>
      </c>
      <c r="I5022">
        <v>16446</v>
      </c>
      <c r="J5022">
        <v>0.276482356303</v>
      </c>
      <c r="K5022">
        <f t="shared" si="471"/>
        <v>16446</v>
      </c>
      <c r="L5022" t="str">
        <f t="shared" si="472"/>
        <v>SOC</v>
      </c>
      <c r="M5022" t="b">
        <f t="shared" si="473"/>
        <v>0</v>
      </c>
      <c r="N5022" t="str">
        <f>VLOOKUP(B5022,Sheet3!$D$2:$I$578,6,FALSE)</f>
        <v>Sheila Mc Carron</v>
      </c>
      <c r="O5022" t="str">
        <f t="shared" si="474"/>
        <v>Sheila MC CARRON</v>
      </c>
      <c r="P5022" t="b">
        <f t="shared" si="475"/>
        <v>1</v>
      </c>
      <c r="Q5022" t="b">
        <f>AND(M5022,ISNA(VLOOKUP(B5022,Sheet4!$A$1:$A$529,1,FALSE)))</f>
        <v>0</v>
      </c>
    </row>
    <row r="5023" spans="1:17">
      <c r="A5023" t="str">
        <f t="shared" si="470"/>
        <v>Patrice VERCHÈRE</v>
      </c>
      <c r="B5023" t="s">
        <v>4494</v>
      </c>
      <c r="C5023" t="e">
        <f>VLOOKUP(B5023,Sheet5!$A$1158:$A$1246,1,FALSE)</f>
        <v>#N/A</v>
      </c>
      <c r="D5023" t="s">
        <v>11</v>
      </c>
      <c r="E5023" t="s">
        <v>219</v>
      </c>
      <c r="F5023" t="s">
        <v>14842</v>
      </c>
      <c r="G5023" t="s">
        <v>12563</v>
      </c>
      <c r="H5023" t="s">
        <v>26</v>
      </c>
      <c r="I5023">
        <v>28566</v>
      </c>
      <c r="J5023">
        <v>0.48023805120800001</v>
      </c>
      <c r="K5023">
        <f t="shared" si="471"/>
        <v>16446</v>
      </c>
      <c r="L5023" t="str">
        <f t="shared" si="472"/>
        <v>SOC</v>
      </c>
      <c r="M5023" t="b">
        <f t="shared" si="473"/>
        <v>0</v>
      </c>
      <c r="N5023" t="str">
        <f>VLOOKUP(B5023,Sheet3!$D$2:$I$578,6,FALSE)</f>
        <v>Sheila Mc Carron</v>
      </c>
      <c r="O5023" t="str">
        <f t="shared" si="474"/>
        <v>Patrice VERCHÈRE</v>
      </c>
      <c r="P5023" t="b">
        <f t="shared" si="475"/>
        <v>0</v>
      </c>
      <c r="Q5023" t="b">
        <f>AND(M5023,ISNA(VLOOKUP(B5023,Sheet4!$A$1:$A$529,1,FALSE)))</f>
        <v>0</v>
      </c>
    </row>
    <row r="5024" spans="1:17">
      <c r="A5024" t="str">
        <f t="shared" si="470"/>
        <v>Paul-Alexandre MARTIN</v>
      </c>
      <c r="B5024" t="s">
        <v>4494</v>
      </c>
      <c r="C5024" t="e">
        <f>VLOOKUP(B5024,Sheet5!$A$1158:$A$1246,1,FALSE)</f>
        <v>#N/A</v>
      </c>
      <c r="D5024" t="s">
        <v>11</v>
      </c>
      <c r="E5024" t="s">
        <v>4499</v>
      </c>
      <c r="F5024" t="s">
        <v>407</v>
      </c>
      <c r="G5024" t="s">
        <v>9429</v>
      </c>
      <c r="H5024" t="s">
        <v>17</v>
      </c>
      <c r="I5024">
        <v>8159</v>
      </c>
      <c r="J5024">
        <v>0.137165240489</v>
      </c>
      <c r="K5024">
        <f t="shared" si="471"/>
        <v>16446</v>
      </c>
      <c r="L5024" t="str">
        <f t="shared" si="472"/>
        <v>SOC</v>
      </c>
      <c r="M5024" t="b">
        <f t="shared" si="473"/>
        <v>0</v>
      </c>
      <c r="N5024" t="str">
        <f>VLOOKUP(B5024,Sheet3!$D$2:$I$578,6,FALSE)</f>
        <v>Sheila Mc Carron</v>
      </c>
      <c r="O5024" t="str">
        <f t="shared" si="474"/>
        <v>Paul-Alexandre MARTIN</v>
      </c>
      <c r="P5024" t="b">
        <f t="shared" si="475"/>
        <v>0</v>
      </c>
      <c r="Q5024" t="b">
        <f>AND(M5024,ISNA(VLOOKUP(B5024,Sheet4!$A$1:$A$529,1,FALSE)))</f>
        <v>0</v>
      </c>
    </row>
    <row r="5025" spans="1:17">
      <c r="A5025" t="str">
        <f t="shared" si="470"/>
        <v>Charlotte HOFFMANN</v>
      </c>
      <c r="B5025" t="s">
        <v>4494</v>
      </c>
      <c r="C5025" t="e">
        <f>VLOOKUP(B5025,Sheet5!$A$1158:$A$1246,1,FALSE)</f>
        <v>#N/A</v>
      </c>
      <c r="D5025" t="s">
        <v>4</v>
      </c>
      <c r="E5025" t="s">
        <v>899</v>
      </c>
      <c r="F5025" t="s">
        <v>4226</v>
      </c>
      <c r="G5025" t="s">
        <v>12348</v>
      </c>
      <c r="H5025" t="s">
        <v>43</v>
      </c>
      <c r="I5025">
        <v>1684</v>
      </c>
      <c r="J5025">
        <v>2.8310609753999998E-2</v>
      </c>
      <c r="K5025">
        <f t="shared" si="471"/>
        <v>16446</v>
      </c>
      <c r="L5025" t="str">
        <f t="shared" si="472"/>
        <v>SOC</v>
      </c>
      <c r="M5025" t="b">
        <f t="shared" si="473"/>
        <v>0</v>
      </c>
      <c r="N5025" t="str">
        <f>VLOOKUP(B5025,Sheet3!$D$2:$I$578,6,FALSE)</f>
        <v>Sheila Mc Carron</v>
      </c>
      <c r="O5025" t="str">
        <f t="shared" si="474"/>
        <v>Charlotte HOFFMANN</v>
      </c>
      <c r="P5025" t="b">
        <f t="shared" si="475"/>
        <v>0</v>
      </c>
      <c r="Q5025" t="b">
        <f>AND(M5025,ISNA(VLOOKUP(B5025,Sheet4!$A$1:$A$529,1,FALSE)))</f>
        <v>0</v>
      </c>
    </row>
    <row r="5026" spans="1:17">
      <c r="A5026" t="str">
        <f t="shared" si="470"/>
        <v>Pierre BERTIN-HUGAULT</v>
      </c>
      <c r="B5026" t="s">
        <v>4494</v>
      </c>
      <c r="C5026" t="e">
        <f>VLOOKUP(B5026,Sheet5!$A$1158:$A$1246,1,FALSE)</f>
        <v>#N/A</v>
      </c>
      <c r="D5026" t="s">
        <v>11</v>
      </c>
      <c r="E5026" t="s">
        <v>148</v>
      </c>
      <c r="F5026" t="s">
        <v>4500</v>
      </c>
      <c r="G5026" t="s">
        <v>12564</v>
      </c>
      <c r="H5026" t="s">
        <v>13</v>
      </c>
      <c r="I5026">
        <v>402</v>
      </c>
      <c r="J5026">
        <v>6.7582334448500004E-3</v>
      </c>
      <c r="K5026">
        <f t="shared" si="471"/>
        <v>16446</v>
      </c>
      <c r="L5026" t="str">
        <f t="shared" si="472"/>
        <v>SOC</v>
      </c>
      <c r="M5026" t="b">
        <f t="shared" si="473"/>
        <v>0</v>
      </c>
      <c r="N5026" t="str">
        <f>VLOOKUP(B5026,Sheet3!$D$2:$I$578,6,FALSE)</f>
        <v>Sheila Mc Carron</v>
      </c>
      <c r="O5026" t="str">
        <f t="shared" si="474"/>
        <v>Pierre BERTIN-HUGAULT</v>
      </c>
      <c r="P5026" t="b">
        <f t="shared" si="475"/>
        <v>0</v>
      </c>
      <c r="Q5026" t="b">
        <f>AND(M5026,ISNA(VLOOKUP(B5026,Sheet4!$A$1:$A$529,1,FALSE)))</f>
        <v>0</v>
      </c>
    </row>
    <row r="5027" spans="1:17">
      <c r="A5027" t="str">
        <f t="shared" si="470"/>
        <v>Renaud BRUNET</v>
      </c>
      <c r="B5027" t="s">
        <v>4494</v>
      </c>
      <c r="C5027" t="e">
        <f>VLOOKUP(B5027,Sheet5!$A$1158:$A$1246,1,FALSE)</f>
        <v>#N/A</v>
      </c>
      <c r="D5027" t="s">
        <v>11</v>
      </c>
      <c r="E5027" t="s">
        <v>212</v>
      </c>
      <c r="F5027" t="s">
        <v>109</v>
      </c>
      <c r="G5027" t="s">
        <v>9240</v>
      </c>
      <c r="H5027" t="s">
        <v>13</v>
      </c>
      <c r="I5027">
        <v>606</v>
      </c>
      <c r="J5027">
        <v>1.0187784745200001E-2</v>
      </c>
      <c r="K5027">
        <f t="shared" si="471"/>
        <v>16446</v>
      </c>
      <c r="L5027" t="str">
        <f t="shared" si="472"/>
        <v>SOC</v>
      </c>
      <c r="M5027" t="b">
        <f t="shared" si="473"/>
        <v>1</v>
      </c>
      <c r="N5027" t="str">
        <f>VLOOKUP(B5027,Sheet3!$D$2:$I$578,6,FALSE)</f>
        <v>Sheila Mc Carron</v>
      </c>
      <c r="O5027" t="str">
        <f t="shared" si="474"/>
        <v>Renaud BRUNET</v>
      </c>
      <c r="P5027" t="b">
        <f t="shared" si="475"/>
        <v>0</v>
      </c>
      <c r="Q5027" t="b">
        <f>AND(M5027,ISNA(VLOOKUP(B5027,Sheet4!$A$1:$A$529,1,FALSE)))</f>
        <v>1</v>
      </c>
    </row>
    <row r="5028" spans="1:17">
      <c r="A5028" t="str">
        <f t="shared" si="470"/>
        <v xml:space="preserve"> </v>
      </c>
      <c r="B5028" t="s">
        <v>4501</v>
      </c>
      <c r="C5028" t="e">
        <f>VLOOKUP(B5028,Sheet5!$A$1158:$A$1246,1,FALSE)</f>
        <v>#N/A</v>
      </c>
      <c r="G5028" t="s">
        <v>9202</v>
      </c>
      <c r="H5028" t="s">
        <v>1</v>
      </c>
      <c r="I5028">
        <v>85945</v>
      </c>
      <c r="J5028">
        <v>1</v>
      </c>
      <c r="K5028">
        <f t="shared" si="471"/>
        <v>0</v>
      </c>
      <c r="L5028">
        <f t="shared" si="472"/>
        <v>0</v>
      </c>
      <c r="M5028" t="b">
        <f t="shared" si="473"/>
        <v>0</v>
      </c>
      <c r="N5028" t="str">
        <f>VLOOKUP(B5028,Sheet3!$D$2:$I$578,6,FALSE)</f>
        <v>Vincent Meyer</v>
      </c>
      <c r="O5028" t="str">
        <f t="shared" si="474"/>
        <v xml:space="preserve"> </v>
      </c>
      <c r="P5028" t="b">
        <f t="shared" si="475"/>
        <v>0</v>
      </c>
      <c r="Q5028" t="b">
        <f>AND(M5028,ISNA(VLOOKUP(B5028,Sheet4!$A$1:$A$529,1,FALSE)))</f>
        <v>0</v>
      </c>
    </row>
    <row r="5029" spans="1:17">
      <c r="A5029" t="str">
        <f t="shared" si="470"/>
        <v xml:space="preserve"> </v>
      </c>
      <c r="B5029" t="s">
        <v>4501</v>
      </c>
      <c r="C5029" t="e">
        <f>VLOOKUP(B5029,Sheet5!$A$1158:$A$1246,1,FALSE)</f>
        <v>#N/A</v>
      </c>
      <c r="G5029" t="s">
        <v>9202</v>
      </c>
      <c r="H5029" t="s">
        <v>2</v>
      </c>
      <c r="I5029">
        <v>36210</v>
      </c>
      <c r="J5029">
        <v>0.42131595787999998</v>
      </c>
      <c r="K5029">
        <f t="shared" si="471"/>
        <v>0</v>
      </c>
      <c r="L5029">
        <f t="shared" si="472"/>
        <v>0</v>
      </c>
      <c r="M5029" t="b">
        <f t="shared" si="473"/>
        <v>0</v>
      </c>
      <c r="N5029" t="str">
        <f>VLOOKUP(B5029,Sheet3!$D$2:$I$578,6,FALSE)</f>
        <v>Vincent Meyer</v>
      </c>
      <c r="O5029" t="str">
        <f t="shared" si="474"/>
        <v xml:space="preserve"> </v>
      </c>
      <c r="P5029" t="b">
        <f t="shared" si="475"/>
        <v>0</v>
      </c>
      <c r="Q5029" t="b">
        <f>AND(M5029,ISNA(VLOOKUP(B5029,Sheet4!$A$1:$A$529,1,FALSE)))</f>
        <v>0</v>
      </c>
    </row>
    <row r="5030" spans="1:17">
      <c r="A5030" t="str">
        <f t="shared" si="470"/>
        <v xml:space="preserve"> </v>
      </c>
      <c r="B5030" t="s">
        <v>4501</v>
      </c>
      <c r="C5030" t="e">
        <f>VLOOKUP(B5030,Sheet5!$A$1158:$A$1246,1,FALSE)</f>
        <v>#N/A</v>
      </c>
      <c r="G5030" t="s">
        <v>9202</v>
      </c>
      <c r="H5030" t="s">
        <v>3</v>
      </c>
      <c r="I5030">
        <v>501</v>
      </c>
      <c r="J5030">
        <v>5.8293094420900004E-3</v>
      </c>
      <c r="K5030">
        <f t="shared" si="471"/>
        <v>0</v>
      </c>
      <c r="L5030">
        <f t="shared" si="472"/>
        <v>0</v>
      </c>
      <c r="M5030" t="b">
        <f t="shared" si="473"/>
        <v>0</v>
      </c>
      <c r="N5030" t="str">
        <f>VLOOKUP(B5030,Sheet3!$D$2:$I$578,6,FALSE)</f>
        <v>Vincent Meyer</v>
      </c>
      <c r="O5030" t="str">
        <f t="shared" si="474"/>
        <v xml:space="preserve"> </v>
      </c>
      <c r="P5030" t="b">
        <f t="shared" si="475"/>
        <v>0</v>
      </c>
      <c r="Q5030" t="b">
        <f>AND(M5030,ISNA(VLOOKUP(B5030,Sheet4!$A$1:$A$529,1,FALSE)))</f>
        <v>0</v>
      </c>
    </row>
    <row r="5031" spans="1:17">
      <c r="A5031" t="str">
        <f t="shared" si="470"/>
        <v>Vincent MEYER</v>
      </c>
      <c r="B5031" t="s">
        <v>4501</v>
      </c>
      <c r="C5031" t="e">
        <f>VLOOKUP(B5031,Sheet5!$A$1158:$A$1246,1,FALSE)</f>
        <v>#N/A</v>
      </c>
      <c r="D5031" t="s">
        <v>11</v>
      </c>
      <c r="E5031" t="s">
        <v>44</v>
      </c>
      <c r="F5031" t="s">
        <v>2162</v>
      </c>
      <c r="G5031" t="s">
        <v>10736</v>
      </c>
      <c r="H5031" t="s">
        <v>7</v>
      </c>
      <c r="I5031">
        <v>12057</v>
      </c>
      <c r="J5031">
        <v>0.244891741479</v>
      </c>
      <c r="K5031">
        <f t="shared" si="471"/>
        <v>12057</v>
      </c>
      <c r="L5031" t="str">
        <f t="shared" si="472"/>
        <v>VEC</v>
      </c>
      <c r="M5031" t="b">
        <f t="shared" si="473"/>
        <v>0</v>
      </c>
      <c r="N5031" t="str">
        <f>VLOOKUP(B5031,Sheet3!$D$2:$I$578,6,FALSE)</f>
        <v>Vincent Meyer</v>
      </c>
      <c r="O5031" t="str">
        <f t="shared" si="474"/>
        <v>Vincent MEYER</v>
      </c>
      <c r="P5031" t="b">
        <f t="shared" si="475"/>
        <v>1</v>
      </c>
      <c r="Q5031" t="b">
        <f>AND(M5031,ISNA(VLOOKUP(B5031,Sheet4!$A$1:$A$529,1,FALSE)))</f>
        <v>0</v>
      </c>
    </row>
    <row r="5032" spans="1:17">
      <c r="A5032" t="str">
        <f t="shared" si="470"/>
        <v>Julien ROCHEDY</v>
      </c>
      <c r="B5032" t="s">
        <v>4501</v>
      </c>
      <c r="C5032" t="e">
        <f>VLOOKUP(B5032,Sheet5!$A$1158:$A$1246,1,FALSE)</f>
        <v>#N/A</v>
      </c>
      <c r="D5032" t="s">
        <v>11</v>
      </c>
      <c r="E5032" t="s">
        <v>1254</v>
      </c>
      <c r="F5032" t="s">
        <v>4502</v>
      </c>
      <c r="G5032" t="s">
        <v>12565</v>
      </c>
      <c r="H5032" t="s">
        <v>17</v>
      </c>
      <c r="I5032">
        <v>8714</v>
      </c>
      <c r="J5032">
        <v>0.176991509932</v>
      </c>
      <c r="K5032">
        <f t="shared" si="471"/>
        <v>12057</v>
      </c>
      <c r="L5032" t="str">
        <f t="shared" si="472"/>
        <v>VEC</v>
      </c>
      <c r="M5032" t="b">
        <f t="shared" si="473"/>
        <v>0</v>
      </c>
      <c r="N5032" t="str">
        <f>VLOOKUP(B5032,Sheet3!$D$2:$I$578,6,FALSE)</f>
        <v>Vincent Meyer</v>
      </c>
      <c r="O5032" t="str">
        <f t="shared" si="474"/>
        <v>Julien ROCHEDY</v>
      </c>
      <c r="P5032" t="b">
        <f t="shared" si="475"/>
        <v>0</v>
      </c>
      <c r="Q5032" t="b">
        <f>AND(M5032,ISNA(VLOOKUP(B5032,Sheet4!$A$1:$A$529,1,FALSE)))</f>
        <v>0</v>
      </c>
    </row>
    <row r="5033" spans="1:17">
      <c r="A5033" t="str">
        <f t="shared" si="470"/>
        <v>Caroline BARBIER</v>
      </c>
      <c r="B5033" t="s">
        <v>4501</v>
      </c>
      <c r="C5033" t="e">
        <f>VLOOKUP(B5033,Sheet5!$A$1158:$A$1246,1,FALSE)</f>
        <v>#N/A</v>
      </c>
      <c r="D5033" t="s">
        <v>4</v>
      </c>
      <c r="E5033" t="s">
        <v>235</v>
      </c>
      <c r="F5033" t="s">
        <v>1530</v>
      </c>
      <c r="G5033" t="s">
        <v>10257</v>
      </c>
      <c r="H5033" t="s">
        <v>29</v>
      </c>
      <c r="I5033">
        <v>402</v>
      </c>
      <c r="J5033">
        <v>8.1650891660200002E-3</v>
      </c>
      <c r="K5033">
        <f t="shared" si="471"/>
        <v>12057</v>
      </c>
      <c r="L5033" t="str">
        <f t="shared" si="472"/>
        <v>VEC</v>
      </c>
      <c r="M5033" t="b">
        <f t="shared" si="473"/>
        <v>0</v>
      </c>
      <c r="N5033" t="str">
        <f>VLOOKUP(B5033,Sheet3!$D$2:$I$578,6,FALSE)</f>
        <v>Vincent Meyer</v>
      </c>
      <c r="O5033" t="str">
        <f t="shared" si="474"/>
        <v>Caroline BARBIER</v>
      </c>
      <c r="P5033" t="b">
        <f t="shared" si="475"/>
        <v>0</v>
      </c>
      <c r="Q5033" t="b">
        <f>AND(M5033,ISNA(VLOOKUP(B5033,Sheet4!$A$1:$A$529,1,FALSE)))</f>
        <v>0</v>
      </c>
    </row>
    <row r="5034" spans="1:17">
      <c r="A5034" t="str">
        <f t="shared" si="470"/>
        <v>Danielle LEBAIL</v>
      </c>
      <c r="B5034" t="s">
        <v>4501</v>
      </c>
      <c r="C5034" t="e">
        <f>VLOOKUP(B5034,Sheet5!$A$1158:$A$1246,1,FALSE)</f>
        <v>#N/A</v>
      </c>
      <c r="D5034" t="s">
        <v>4</v>
      </c>
      <c r="E5034" t="s">
        <v>272</v>
      </c>
      <c r="F5034" t="s">
        <v>4503</v>
      </c>
      <c r="G5034" t="s">
        <v>12566</v>
      </c>
      <c r="H5034" t="s">
        <v>19</v>
      </c>
      <c r="I5034">
        <v>2543</v>
      </c>
      <c r="J5034">
        <v>5.1651297883599998E-2</v>
      </c>
      <c r="K5034">
        <f t="shared" si="471"/>
        <v>12057</v>
      </c>
      <c r="L5034" t="str">
        <f t="shared" si="472"/>
        <v>VEC</v>
      </c>
      <c r="M5034" t="b">
        <f t="shared" si="473"/>
        <v>0</v>
      </c>
      <c r="N5034" t="str">
        <f>VLOOKUP(B5034,Sheet3!$D$2:$I$578,6,FALSE)</f>
        <v>Vincent Meyer</v>
      </c>
      <c r="O5034" t="str">
        <f t="shared" si="474"/>
        <v>Danielle LEBAIL</v>
      </c>
      <c r="P5034" t="b">
        <f t="shared" si="475"/>
        <v>0</v>
      </c>
      <c r="Q5034" t="b">
        <f>AND(M5034,ISNA(VLOOKUP(B5034,Sheet4!$A$1:$A$529,1,FALSE)))</f>
        <v>0</v>
      </c>
    </row>
    <row r="5035" spans="1:17">
      <c r="A5035" t="str">
        <f t="shared" si="470"/>
        <v>Frédéric MIGUET</v>
      </c>
      <c r="B5035" t="s">
        <v>4501</v>
      </c>
      <c r="C5035" t="e">
        <f>VLOOKUP(B5035,Sheet5!$A$1158:$A$1246,1,FALSE)</f>
        <v>#N/A</v>
      </c>
      <c r="D5035" t="s">
        <v>11</v>
      </c>
      <c r="E5035" t="s">
        <v>9000</v>
      </c>
      <c r="F5035" t="s">
        <v>4504</v>
      </c>
      <c r="G5035" t="s">
        <v>12567</v>
      </c>
      <c r="H5035" t="s">
        <v>13</v>
      </c>
      <c r="I5035">
        <v>5408</v>
      </c>
      <c r="J5035">
        <v>0.109842791567</v>
      </c>
      <c r="K5035">
        <f t="shared" si="471"/>
        <v>12057</v>
      </c>
      <c r="L5035" t="str">
        <f t="shared" si="472"/>
        <v>VEC</v>
      </c>
      <c r="M5035" t="b">
        <f t="shared" si="473"/>
        <v>0</v>
      </c>
      <c r="N5035" t="str">
        <f>VLOOKUP(B5035,Sheet3!$D$2:$I$578,6,FALSE)</f>
        <v>Vincent Meyer</v>
      </c>
      <c r="O5035" t="str">
        <f t="shared" si="474"/>
        <v>Frédéric MIGUET</v>
      </c>
      <c r="P5035" t="b">
        <f t="shared" si="475"/>
        <v>0</v>
      </c>
      <c r="Q5035" t="b">
        <f>AND(M5035,ISNA(VLOOKUP(B5035,Sheet4!$A$1:$A$529,1,FALSE)))</f>
        <v>0</v>
      </c>
    </row>
    <row r="5036" spans="1:17">
      <c r="A5036" t="str">
        <f t="shared" si="470"/>
        <v>Stéphane LÃ‰VÃŠQUE</v>
      </c>
      <c r="B5036" t="s">
        <v>4501</v>
      </c>
      <c r="C5036" t="e">
        <f>VLOOKUP(B5036,Sheet5!$A$1158:$A$1246,1,FALSE)</f>
        <v>#N/A</v>
      </c>
      <c r="D5036" t="s">
        <v>11</v>
      </c>
      <c r="E5036" t="s">
        <v>9008</v>
      </c>
      <c r="F5036" t="s">
        <v>4505</v>
      </c>
      <c r="G5036" t="s">
        <v>12568</v>
      </c>
      <c r="H5036" t="s">
        <v>13</v>
      </c>
      <c r="I5036">
        <v>388</v>
      </c>
      <c r="J5036">
        <v>7.8807328269100002E-3</v>
      </c>
      <c r="K5036">
        <f t="shared" si="471"/>
        <v>12057</v>
      </c>
      <c r="L5036" t="str">
        <f t="shared" si="472"/>
        <v>VEC</v>
      </c>
      <c r="M5036" t="b">
        <f t="shared" si="473"/>
        <v>0</v>
      </c>
      <c r="N5036" t="str">
        <f>VLOOKUP(B5036,Sheet3!$D$2:$I$578,6,FALSE)</f>
        <v>Vincent Meyer</v>
      </c>
      <c r="O5036" t="str">
        <f t="shared" si="474"/>
        <v>Stéphane LÃ‰VÃŠQUE</v>
      </c>
      <c r="P5036" t="b">
        <f t="shared" si="475"/>
        <v>0</v>
      </c>
      <c r="Q5036" t="b">
        <f>AND(M5036,ISNA(VLOOKUP(B5036,Sheet4!$A$1:$A$529,1,FALSE)))</f>
        <v>0</v>
      </c>
    </row>
    <row r="5037" spans="1:17">
      <c r="A5037" t="str">
        <f t="shared" si="470"/>
        <v>Bernard PERRUT</v>
      </c>
      <c r="B5037" t="s">
        <v>4501</v>
      </c>
      <c r="C5037" t="e">
        <f>VLOOKUP(B5037,Sheet5!$A$1158:$A$1246,1,FALSE)</f>
        <v>#N/A</v>
      </c>
      <c r="D5037" t="s">
        <v>11</v>
      </c>
      <c r="E5037" t="s">
        <v>84</v>
      </c>
      <c r="F5037" t="s">
        <v>4506</v>
      </c>
      <c r="G5037" t="s">
        <v>12569</v>
      </c>
      <c r="H5037" t="s">
        <v>26</v>
      </c>
      <c r="I5037">
        <v>18508</v>
      </c>
      <c r="J5037">
        <v>0.37591908030999999</v>
      </c>
      <c r="K5037">
        <f t="shared" si="471"/>
        <v>12057</v>
      </c>
      <c r="L5037" t="str">
        <f t="shared" si="472"/>
        <v>VEC</v>
      </c>
      <c r="M5037" t="b">
        <f t="shared" si="473"/>
        <v>0</v>
      </c>
      <c r="N5037" t="str">
        <f>VLOOKUP(B5037,Sheet3!$D$2:$I$578,6,FALSE)</f>
        <v>Vincent Meyer</v>
      </c>
      <c r="O5037" t="str">
        <f t="shared" si="474"/>
        <v>Bernard PERRUT</v>
      </c>
      <c r="P5037" t="b">
        <f t="shared" si="475"/>
        <v>0</v>
      </c>
      <c r="Q5037" t="b">
        <f>AND(M5037,ISNA(VLOOKUP(B5037,Sheet4!$A$1:$A$529,1,FALSE)))</f>
        <v>0</v>
      </c>
    </row>
    <row r="5038" spans="1:17">
      <c r="A5038" t="str">
        <f t="shared" si="470"/>
        <v>Romain TOMCZAK</v>
      </c>
      <c r="B5038" t="s">
        <v>4501</v>
      </c>
      <c r="C5038" t="e">
        <f>VLOOKUP(B5038,Sheet5!$A$1158:$A$1246,1,FALSE)</f>
        <v>#N/A</v>
      </c>
      <c r="D5038" t="s">
        <v>11</v>
      </c>
      <c r="E5038" t="s">
        <v>1691</v>
      </c>
      <c r="F5038" t="s">
        <v>4507</v>
      </c>
      <c r="G5038" t="s">
        <v>12570</v>
      </c>
      <c r="H5038" t="s">
        <v>13</v>
      </c>
      <c r="I5038">
        <v>107</v>
      </c>
      <c r="J5038">
        <v>2.1732948775199999E-3</v>
      </c>
      <c r="K5038">
        <f t="shared" si="471"/>
        <v>12057</v>
      </c>
      <c r="L5038" t="str">
        <f t="shared" si="472"/>
        <v>VEC</v>
      </c>
      <c r="M5038" t="b">
        <f t="shared" si="473"/>
        <v>0</v>
      </c>
      <c r="N5038" t="str">
        <f>VLOOKUP(B5038,Sheet3!$D$2:$I$578,6,FALSE)</f>
        <v>Vincent Meyer</v>
      </c>
      <c r="O5038" t="str">
        <f t="shared" si="474"/>
        <v>Romain TOMCZAK</v>
      </c>
      <c r="P5038" t="b">
        <f t="shared" si="475"/>
        <v>0</v>
      </c>
      <c r="Q5038" t="b">
        <f>AND(M5038,ISNA(VLOOKUP(B5038,Sheet4!$A$1:$A$529,1,FALSE)))</f>
        <v>0</v>
      </c>
    </row>
    <row r="5039" spans="1:17">
      <c r="A5039" t="str">
        <f t="shared" si="470"/>
        <v>Dominique VIAL</v>
      </c>
      <c r="B5039" t="s">
        <v>4501</v>
      </c>
      <c r="C5039" t="e">
        <f>VLOOKUP(B5039,Sheet5!$A$1158:$A$1246,1,FALSE)</f>
        <v>#N/A</v>
      </c>
      <c r="D5039" t="s">
        <v>4</v>
      </c>
      <c r="E5039" t="s">
        <v>180</v>
      </c>
      <c r="F5039" t="s">
        <v>809</v>
      </c>
      <c r="G5039" t="s">
        <v>9707</v>
      </c>
      <c r="H5039" t="s">
        <v>33</v>
      </c>
      <c r="I5039">
        <v>925</v>
      </c>
      <c r="J5039">
        <v>1.8787829548700001E-2</v>
      </c>
      <c r="K5039">
        <f t="shared" si="471"/>
        <v>12057</v>
      </c>
      <c r="L5039" t="str">
        <f t="shared" si="472"/>
        <v>VEC</v>
      </c>
      <c r="M5039" t="b">
        <f t="shared" si="473"/>
        <v>0</v>
      </c>
      <c r="N5039" t="str">
        <f>VLOOKUP(B5039,Sheet3!$D$2:$I$578,6,FALSE)</f>
        <v>Vincent Meyer</v>
      </c>
      <c r="O5039" t="str">
        <f t="shared" si="474"/>
        <v>Dominique VIAL</v>
      </c>
      <c r="P5039" t="b">
        <f t="shared" si="475"/>
        <v>0</v>
      </c>
      <c r="Q5039" t="b">
        <f>AND(M5039,ISNA(VLOOKUP(B5039,Sheet4!$A$1:$A$529,1,FALSE)))</f>
        <v>0</v>
      </c>
    </row>
    <row r="5040" spans="1:17">
      <c r="A5040" t="str">
        <f t="shared" si="470"/>
        <v>Chantal HELLY</v>
      </c>
      <c r="B5040" t="s">
        <v>4501</v>
      </c>
      <c r="C5040" t="e">
        <f>VLOOKUP(B5040,Sheet5!$A$1158:$A$1246,1,FALSE)</f>
        <v>#N/A</v>
      </c>
      <c r="D5040" t="s">
        <v>4</v>
      </c>
      <c r="E5040" t="s">
        <v>283</v>
      </c>
      <c r="F5040" t="s">
        <v>4508</v>
      </c>
      <c r="G5040" t="s">
        <v>12571</v>
      </c>
      <c r="H5040" t="s">
        <v>10</v>
      </c>
      <c r="I5040">
        <v>182</v>
      </c>
      <c r="J5040">
        <v>3.6966324084999999E-3</v>
      </c>
      <c r="K5040">
        <f t="shared" si="471"/>
        <v>12057</v>
      </c>
      <c r="L5040" t="str">
        <f t="shared" si="472"/>
        <v>VEC</v>
      </c>
      <c r="M5040" t="b">
        <f t="shared" si="473"/>
        <v>1</v>
      </c>
      <c r="N5040" t="str">
        <f>VLOOKUP(B5040,Sheet3!$D$2:$I$578,6,FALSE)</f>
        <v>Vincent Meyer</v>
      </c>
      <c r="O5040" t="str">
        <f t="shared" si="474"/>
        <v>Chantal HELLY</v>
      </c>
      <c r="P5040" t="b">
        <f t="shared" si="475"/>
        <v>0</v>
      </c>
      <c r="Q5040" t="b">
        <f>AND(M5040,ISNA(VLOOKUP(B5040,Sheet4!$A$1:$A$529,1,FALSE)))</f>
        <v>1</v>
      </c>
    </row>
    <row r="5041" spans="1:17">
      <c r="A5041" t="str">
        <f t="shared" si="470"/>
        <v xml:space="preserve"> </v>
      </c>
      <c r="B5041" t="s">
        <v>4509</v>
      </c>
      <c r="C5041" t="e">
        <f>VLOOKUP(B5041,Sheet5!$A$1158:$A$1246,1,FALSE)</f>
        <v>#N/A</v>
      </c>
      <c r="G5041" t="s">
        <v>9202</v>
      </c>
      <c r="H5041" t="s">
        <v>1</v>
      </c>
      <c r="I5041">
        <v>89520</v>
      </c>
      <c r="J5041">
        <v>1</v>
      </c>
      <c r="K5041">
        <f t="shared" si="471"/>
        <v>0</v>
      </c>
      <c r="L5041">
        <f t="shared" si="472"/>
        <v>0</v>
      </c>
      <c r="M5041" t="b">
        <f t="shared" si="473"/>
        <v>0</v>
      </c>
      <c r="N5041" t="str">
        <f>VLOOKUP(B5041,Sheet3!$D$2:$I$578,6,FALSE)</f>
        <v>Florence Perrin</v>
      </c>
      <c r="O5041" t="str">
        <f t="shared" si="474"/>
        <v xml:space="preserve"> </v>
      </c>
      <c r="P5041" t="b">
        <f t="shared" si="475"/>
        <v>0</v>
      </c>
      <c r="Q5041" t="b">
        <f>AND(M5041,ISNA(VLOOKUP(B5041,Sheet4!$A$1:$A$529,1,FALSE)))</f>
        <v>0</v>
      </c>
    </row>
    <row r="5042" spans="1:17">
      <c r="A5042" t="str">
        <f t="shared" si="470"/>
        <v xml:space="preserve"> </v>
      </c>
      <c r="B5042" t="s">
        <v>4509</v>
      </c>
      <c r="C5042" t="e">
        <f>VLOOKUP(B5042,Sheet5!$A$1158:$A$1246,1,FALSE)</f>
        <v>#N/A</v>
      </c>
      <c r="G5042" t="s">
        <v>9202</v>
      </c>
      <c r="H5042" t="s">
        <v>2</v>
      </c>
      <c r="I5042">
        <v>34898</v>
      </c>
      <c r="J5042">
        <v>0.38983467381600001</v>
      </c>
      <c r="K5042">
        <f t="shared" si="471"/>
        <v>0</v>
      </c>
      <c r="L5042">
        <f t="shared" si="472"/>
        <v>0</v>
      </c>
      <c r="M5042" t="b">
        <f t="shared" si="473"/>
        <v>0</v>
      </c>
      <c r="N5042" t="str">
        <f>VLOOKUP(B5042,Sheet3!$D$2:$I$578,6,FALSE)</f>
        <v>Florence Perrin</v>
      </c>
      <c r="O5042" t="str">
        <f t="shared" si="474"/>
        <v xml:space="preserve"> </v>
      </c>
      <c r="P5042" t="b">
        <f t="shared" si="475"/>
        <v>0</v>
      </c>
      <c r="Q5042" t="b">
        <f>AND(M5042,ISNA(VLOOKUP(B5042,Sheet4!$A$1:$A$529,1,FALSE)))</f>
        <v>0</v>
      </c>
    </row>
    <row r="5043" spans="1:17">
      <c r="A5043" t="str">
        <f t="shared" si="470"/>
        <v xml:space="preserve"> </v>
      </c>
      <c r="B5043" t="s">
        <v>4509</v>
      </c>
      <c r="C5043" t="e">
        <f>VLOOKUP(B5043,Sheet5!$A$1158:$A$1246,1,FALSE)</f>
        <v>#N/A</v>
      </c>
      <c r="G5043" t="s">
        <v>9202</v>
      </c>
      <c r="H5043" t="s">
        <v>3</v>
      </c>
      <c r="I5043">
        <v>455</v>
      </c>
      <c r="J5043">
        <v>5.0826630920499999E-3</v>
      </c>
      <c r="K5043">
        <f t="shared" si="471"/>
        <v>0</v>
      </c>
      <c r="L5043">
        <f t="shared" si="472"/>
        <v>0</v>
      </c>
      <c r="M5043" t="b">
        <f t="shared" si="473"/>
        <v>0</v>
      </c>
      <c r="N5043" t="str">
        <f>VLOOKUP(B5043,Sheet3!$D$2:$I$578,6,FALSE)</f>
        <v>Florence Perrin</v>
      </c>
      <c r="O5043" t="str">
        <f t="shared" si="474"/>
        <v xml:space="preserve"> </v>
      </c>
      <c r="P5043" t="b">
        <f t="shared" si="475"/>
        <v>0</v>
      </c>
      <c r="Q5043" t="b">
        <f>AND(M5043,ISNA(VLOOKUP(B5043,Sheet4!$A$1:$A$529,1,FALSE)))</f>
        <v>0</v>
      </c>
    </row>
    <row r="5044" spans="1:17">
      <c r="A5044" t="str">
        <f t="shared" si="470"/>
        <v>Agnès MARION</v>
      </c>
      <c r="B5044" t="s">
        <v>4509</v>
      </c>
      <c r="C5044" t="e">
        <f>VLOOKUP(B5044,Sheet5!$A$1158:$A$1246,1,FALSE)</f>
        <v>#N/A</v>
      </c>
      <c r="D5044" t="s">
        <v>4</v>
      </c>
      <c r="E5044" t="s">
        <v>9121</v>
      </c>
      <c r="F5044" t="s">
        <v>4510</v>
      </c>
      <c r="G5044" t="s">
        <v>1052</v>
      </c>
      <c r="H5044" t="s">
        <v>17</v>
      </c>
      <c r="I5044">
        <v>8195</v>
      </c>
      <c r="J5044">
        <v>0.15129137666799999</v>
      </c>
      <c r="K5044">
        <f t="shared" si="471"/>
        <v>0</v>
      </c>
      <c r="L5044">
        <f t="shared" si="472"/>
        <v>0</v>
      </c>
      <c r="M5044" t="b">
        <f t="shared" si="473"/>
        <v>0</v>
      </c>
      <c r="N5044" t="str">
        <f>VLOOKUP(B5044,Sheet3!$D$2:$I$578,6,FALSE)</f>
        <v>Florence Perrin</v>
      </c>
      <c r="O5044" t="str">
        <f t="shared" si="474"/>
        <v>Agnès MARION</v>
      </c>
      <c r="P5044" t="b">
        <f t="shared" si="475"/>
        <v>0</v>
      </c>
      <c r="Q5044" t="b">
        <f>AND(M5044,ISNA(VLOOKUP(B5044,Sheet4!$A$1:$A$529,1,FALSE)))</f>
        <v>0</v>
      </c>
    </row>
    <row r="5045" spans="1:17">
      <c r="A5045" t="str">
        <f t="shared" si="470"/>
        <v>Gilles BOMPARD</v>
      </c>
      <c r="B5045" t="s">
        <v>4509</v>
      </c>
      <c r="C5045" t="e">
        <f>VLOOKUP(B5045,Sheet5!$A$1158:$A$1246,1,FALSE)</f>
        <v>#N/A</v>
      </c>
      <c r="D5045" t="s">
        <v>11</v>
      </c>
      <c r="E5045" t="s">
        <v>438</v>
      </c>
      <c r="F5045" t="s">
        <v>4511</v>
      </c>
      <c r="G5045" t="s">
        <v>12572</v>
      </c>
      <c r="H5045" t="s">
        <v>10</v>
      </c>
      <c r="I5045">
        <v>128</v>
      </c>
      <c r="J5045">
        <v>2.36306238115E-3</v>
      </c>
      <c r="K5045">
        <f t="shared" si="471"/>
        <v>0</v>
      </c>
      <c r="L5045">
        <f t="shared" si="472"/>
        <v>0</v>
      </c>
      <c r="M5045" t="b">
        <f t="shared" si="473"/>
        <v>0</v>
      </c>
      <c r="N5045" t="str">
        <f>VLOOKUP(B5045,Sheet3!$D$2:$I$578,6,FALSE)</f>
        <v>Florence Perrin</v>
      </c>
      <c r="O5045" t="str">
        <f t="shared" si="474"/>
        <v>Gilles BOMPARD</v>
      </c>
      <c r="P5045" t="b">
        <f t="shared" si="475"/>
        <v>0</v>
      </c>
      <c r="Q5045" t="b">
        <f>AND(M5045,ISNA(VLOOKUP(B5045,Sheet4!$A$1:$A$529,1,FALSE)))</f>
        <v>0</v>
      </c>
    </row>
    <row r="5046" spans="1:17">
      <c r="A5046" t="str">
        <f t="shared" si="470"/>
        <v>Florence PERRIN</v>
      </c>
      <c r="B5046" t="s">
        <v>4509</v>
      </c>
      <c r="C5046" t="e">
        <f>VLOOKUP(B5046,Sheet5!$A$1158:$A$1246,1,FALSE)</f>
        <v>#N/A</v>
      </c>
      <c r="D5046" t="s">
        <v>4</v>
      </c>
      <c r="E5046" t="s">
        <v>370</v>
      </c>
      <c r="F5046" t="s">
        <v>16</v>
      </c>
      <c r="G5046" t="s">
        <v>9196</v>
      </c>
      <c r="H5046" t="s">
        <v>21</v>
      </c>
      <c r="I5046">
        <v>14080</v>
      </c>
      <c r="J5046">
        <v>0.259936861927</v>
      </c>
      <c r="K5046">
        <f t="shared" si="471"/>
        <v>14080</v>
      </c>
      <c r="L5046" t="str">
        <f t="shared" si="472"/>
        <v>SOC</v>
      </c>
      <c r="M5046" t="b">
        <f t="shared" si="473"/>
        <v>0</v>
      </c>
      <c r="N5046" t="str">
        <f>VLOOKUP(B5046,Sheet3!$D$2:$I$578,6,FALSE)</f>
        <v>Florence Perrin</v>
      </c>
      <c r="O5046" t="str">
        <f t="shared" si="474"/>
        <v>Florence PERRIN</v>
      </c>
      <c r="P5046" t="b">
        <f t="shared" si="475"/>
        <v>1</v>
      </c>
      <c r="Q5046" t="b">
        <f>AND(M5046,ISNA(VLOOKUP(B5046,Sheet4!$A$1:$A$529,1,FALSE)))</f>
        <v>0</v>
      </c>
    </row>
    <row r="5047" spans="1:17">
      <c r="A5047" t="str">
        <f t="shared" si="470"/>
        <v>Christophe GUILLOTEAU</v>
      </c>
      <c r="B5047" t="s">
        <v>4509</v>
      </c>
      <c r="C5047" t="e">
        <f>VLOOKUP(B5047,Sheet5!$A$1158:$A$1246,1,FALSE)</f>
        <v>#N/A</v>
      </c>
      <c r="D5047" t="s">
        <v>11</v>
      </c>
      <c r="E5047" t="s">
        <v>88</v>
      </c>
      <c r="F5047" t="s">
        <v>4512</v>
      </c>
      <c r="G5047" t="s">
        <v>12573</v>
      </c>
      <c r="H5047" t="s">
        <v>26</v>
      </c>
      <c r="I5047">
        <v>22175</v>
      </c>
      <c r="J5047">
        <v>0.40938209610999998</v>
      </c>
      <c r="K5047">
        <f t="shared" si="471"/>
        <v>14080</v>
      </c>
      <c r="L5047" t="str">
        <f t="shared" si="472"/>
        <v>SOC</v>
      </c>
      <c r="M5047" t="b">
        <f t="shared" si="473"/>
        <v>0</v>
      </c>
      <c r="N5047" t="str">
        <f>VLOOKUP(B5047,Sheet3!$D$2:$I$578,6,FALSE)</f>
        <v>Florence Perrin</v>
      </c>
      <c r="O5047" t="str">
        <f t="shared" si="474"/>
        <v>Christophe GUILLOTEAU</v>
      </c>
      <c r="P5047" t="b">
        <f t="shared" si="475"/>
        <v>0</v>
      </c>
      <c r="Q5047" t="b">
        <f>AND(M5047,ISNA(VLOOKUP(B5047,Sheet4!$A$1:$A$529,1,FALSE)))</f>
        <v>0</v>
      </c>
    </row>
    <row r="5048" spans="1:17">
      <c r="A5048" t="str">
        <f t="shared" si="470"/>
        <v>Béatrice DECREPT</v>
      </c>
      <c r="B5048" t="s">
        <v>4509</v>
      </c>
      <c r="C5048" t="e">
        <f>VLOOKUP(B5048,Sheet5!$A$1158:$A$1246,1,FALSE)</f>
        <v>#N/A</v>
      </c>
      <c r="D5048" t="s">
        <v>4</v>
      </c>
      <c r="E5048" t="s">
        <v>9012</v>
      </c>
      <c r="F5048" t="s">
        <v>4513</v>
      </c>
      <c r="G5048" t="s">
        <v>12574</v>
      </c>
      <c r="H5048" t="s">
        <v>13</v>
      </c>
      <c r="I5048">
        <v>45</v>
      </c>
      <c r="J5048">
        <v>8.3076411837500002E-4</v>
      </c>
      <c r="K5048">
        <f t="shared" si="471"/>
        <v>14080</v>
      </c>
      <c r="L5048" t="str">
        <f t="shared" si="472"/>
        <v>SOC</v>
      </c>
      <c r="M5048" t="b">
        <f t="shared" si="473"/>
        <v>0</v>
      </c>
      <c r="N5048" t="str">
        <f>VLOOKUP(B5048,Sheet3!$D$2:$I$578,6,FALSE)</f>
        <v>Florence Perrin</v>
      </c>
      <c r="O5048" t="str">
        <f t="shared" si="474"/>
        <v>Béatrice DECREPT</v>
      </c>
      <c r="P5048" t="b">
        <f t="shared" si="475"/>
        <v>0</v>
      </c>
      <c r="Q5048" t="b">
        <f>AND(M5048,ISNA(VLOOKUP(B5048,Sheet4!$A$1:$A$529,1,FALSE)))</f>
        <v>0</v>
      </c>
    </row>
    <row r="5049" spans="1:17">
      <c r="A5049" t="str">
        <f t="shared" si="470"/>
        <v>Hélène TRONCIN</v>
      </c>
      <c r="B5049" t="s">
        <v>4509</v>
      </c>
      <c r="C5049" t="e">
        <f>VLOOKUP(B5049,Sheet5!$A$1158:$A$1246,1,FALSE)</f>
        <v>#N/A</v>
      </c>
      <c r="D5049" t="s">
        <v>4</v>
      </c>
      <c r="E5049" t="s">
        <v>9134</v>
      </c>
      <c r="F5049" t="s">
        <v>4514</v>
      </c>
      <c r="G5049" t="s">
        <v>12575</v>
      </c>
      <c r="H5049" t="s">
        <v>19</v>
      </c>
      <c r="I5049">
        <v>1860</v>
      </c>
      <c r="J5049">
        <v>3.4338250226199997E-2</v>
      </c>
      <c r="K5049">
        <f t="shared" si="471"/>
        <v>14080</v>
      </c>
      <c r="L5049" t="str">
        <f t="shared" si="472"/>
        <v>SOC</v>
      </c>
      <c r="M5049" t="b">
        <f t="shared" si="473"/>
        <v>0</v>
      </c>
      <c r="N5049" t="str">
        <f>VLOOKUP(B5049,Sheet3!$D$2:$I$578,6,FALSE)</f>
        <v>Florence Perrin</v>
      </c>
      <c r="O5049" t="str">
        <f t="shared" si="474"/>
        <v>Hélène TRONCIN</v>
      </c>
      <c r="P5049" t="b">
        <f t="shared" si="475"/>
        <v>0</v>
      </c>
      <c r="Q5049" t="b">
        <f>AND(M5049,ISNA(VLOOKUP(B5049,Sheet4!$A$1:$A$529,1,FALSE)))</f>
        <v>0</v>
      </c>
    </row>
    <row r="5050" spans="1:17">
      <c r="A5050" t="str">
        <f t="shared" si="470"/>
        <v>Véronique HARTMANN</v>
      </c>
      <c r="B5050" t="s">
        <v>4509</v>
      </c>
      <c r="C5050" t="e">
        <f>VLOOKUP(B5050,Sheet5!$A$1158:$A$1246,1,FALSE)</f>
        <v>#N/A</v>
      </c>
      <c r="D5050" t="s">
        <v>4</v>
      </c>
      <c r="E5050" t="s">
        <v>9004</v>
      </c>
      <c r="F5050" t="s">
        <v>4515</v>
      </c>
      <c r="G5050" t="s">
        <v>12576</v>
      </c>
      <c r="H5050" t="s">
        <v>7</v>
      </c>
      <c r="I5050">
        <v>2704</v>
      </c>
      <c r="J5050">
        <v>4.9919692801899999E-2</v>
      </c>
      <c r="K5050">
        <f t="shared" si="471"/>
        <v>14080</v>
      </c>
      <c r="L5050" t="str">
        <f t="shared" si="472"/>
        <v>SOC</v>
      </c>
      <c r="M5050" t="b">
        <f t="shared" si="473"/>
        <v>0</v>
      </c>
      <c r="N5050" t="str">
        <f>VLOOKUP(B5050,Sheet3!$D$2:$I$578,6,FALSE)</f>
        <v>Florence Perrin</v>
      </c>
      <c r="O5050" t="str">
        <f t="shared" si="474"/>
        <v>Véronique HARTMANN</v>
      </c>
      <c r="P5050" t="b">
        <f t="shared" si="475"/>
        <v>0</v>
      </c>
      <c r="Q5050" t="b">
        <f>AND(M5050,ISNA(VLOOKUP(B5050,Sheet4!$A$1:$A$529,1,FALSE)))</f>
        <v>0</v>
      </c>
    </row>
    <row r="5051" spans="1:17">
      <c r="A5051" t="str">
        <f t="shared" si="470"/>
        <v>Roland CRIMIER</v>
      </c>
      <c r="B5051" t="s">
        <v>4509</v>
      </c>
      <c r="C5051" t="e">
        <f>VLOOKUP(B5051,Sheet5!$A$1158:$A$1246,1,FALSE)</f>
        <v>#N/A</v>
      </c>
      <c r="D5051" t="s">
        <v>11</v>
      </c>
      <c r="E5051" t="s">
        <v>885</v>
      </c>
      <c r="F5051" t="s">
        <v>4516</v>
      </c>
      <c r="G5051" t="s">
        <v>12577</v>
      </c>
      <c r="H5051" t="s">
        <v>43</v>
      </c>
      <c r="I5051">
        <v>3023</v>
      </c>
      <c r="J5051">
        <v>5.5808887329899998E-2</v>
      </c>
      <c r="K5051">
        <f t="shared" si="471"/>
        <v>14080</v>
      </c>
      <c r="L5051" t="str">
        <f t="shared" si="472"/>
        <v>SOC</v>
      </c>
      <c r="M5051" t="b">
        <f t="shared" si="473"/>
        <v>0</v>
      </c>
      <c r="N5051" t="str">
        <f>VLOOKUP(B5051,Sheet3!$D$2:$I$578,6,FALSE)</f>
        <v>Florence Perrin</v>
      </c>
      <c r="O5051" t="str">
        <f t="shared" si="474"/>
        <v>Roland CRIMIER</v>
      </c>
      <c r="P5051" t="b">
        <f t="shared" si="475"/>
        <v>0</v>
      </c>
      <c r="Q5051" t="b">
        <f>AND(M5051,ISNA(VLOOKUP(B5051,Sheet4!$A$1:$A$529,1,FALSE)))</f>
        <v>0</v>
      </c>
    </row>
    <row r="5052" spans="1:17">
      <c r="A5052" t="str">
        <f t="shared" si="470"/>
        <v>Michèle PETTINELLI</v>
      </c>
      <c r="B5052" t="s">
        <v>4509</v>
      </c>
      <c r="C5052" t="e">
        <f>VLOOKUP(B5052,Sheet5!$A$1158:$A$1246,1,FALSE)</f>
        <v>#N/A</v>
      </c>
      <c r="D5052" t="s">
        <v>4</v>
      </c>
      <c r="E5052" t="s">
        <v>9114</v>
      </c>
      <c r="F5052" t="s">
        <v>4517</v>
      </c>
      <c r="G5052" t="s">
        <v>12578</v>
      </c>
      <c r="H5052" t="s">
        <v>29</v>
      </c>
      <c r="I5052">
        <v>448</v>
      </c>
      <c r="J5052">
        <v>8.2707183340400003E-3</v>
      </c>
      <c r="K5052">
        <f t="shared" si="471"/>
        <v>14080</v>
      </c>
      <c r="L5052" t="str">
        <f t="shared" si="472"/>
        <v>SOC</v>
      </c>
      <c r="M5052" t="b">
        <f t="shared" si="473"/>
        <v>0</v>
      </c>
      <c r="N5052" t="str">
        <f>VLOOKUP(B5052,Sheet3!$D$2:$I$578,6,FALSE)</f>
        <v>Florence Perrin</v>
      </c>
      <c r="O5052" t="str">
        <f t="shared" si="474"/>
        <v>Michèle PETTINELLI</v>
      </c>
      <c r="P5052" t="b">
        <f t="shared" si="475"/>
        <v>0</v>
      </c>
      <c r="Q5052" t="b">
        <f>AND(M5052,ISNA(VLOOKUP(B5052,Sheet4!$A$1:$A$529,1,FALSE)))</f>
        <v>0</v>
      </c>
    </row>
    <row r="5053" spans="1:17">
      <c r="A5053" t="str">
        <f t="shared" si="470"/>
        <v>Sandrine CHARVOLIN</v>
      </c>
      <c r="B5053" t="s">
        <v>4509</v>
      </c>
      <c r="C5053" t="e">
        <f>VLOOKUP(B5053,Sheet5!$A$1158:$A$1246,1,FALSE)</f>
        <v>#N/A</v>
      </c>
      <c r="D5053" t="s">
        <v>4</v>
      </c>
      <c r="E5053" t="s">
        <v>285</v>
      </c>
      <c r="F5053" t="s">
        <v>4518</v>
      </c>
      <c r="G5053" t="s">
        <v>12579</v>
      </c>
      <c r="H5053" t="s">
        <v>29</v>
      </c>
      <c r="I5053">
        <v>0</v>
      </c>
      <c r="J5053">
        <v>0</v>
      </c>
      <c r="K5053">
        <f t="shared" si="471"/>
        <v>14080</v>
      </c>
      <c r="L5053" t="str">
        <f t="shared" si="472"/>
        <v>SOC</v>
      </c>
      <c r="M5053" t="b">
        <f t="shared" si="473"/>
        <v>0</v>
      </c>
      <c r="N5053" t="str">
        <f>VLOOKUP(B5053,Sheet3!$D$2:$I$578,6,FALSE)</f>
        <v>Florence Perrin</v>
      </c>
      <c r="O5053" t="str">
        <f t="shared" si="474"/>
        <v>Sandrine CHARVOLIN</v>
      </c>
      <c r="P5053" t="b">
        <f t="shared" si="475"/>
        <v>0</v>
      </c>
      <c r="Q5053" t="b">
        <f>AND(M5053,ISNA(VLOOKUP(B5053,Sheet4!$A$1:$A$529,1,FALSE)))</f>
        <v>0</v>
      </c>
    </row>
    <row r="5054" spans="1:17">
      <c r="A5054" t="str">
        <f t="shared" si="470"/>
        <v>Chantal DOMBRET-BIGOT</v>
      </c>
      <c r="B5054" t="s">
        <v>4509</v>
      </c>
      <c r="C5054" t="e">
        <f>VLOOKUP(B5054,Sheet5!$A$1158:$A$1246,1,FALSE)</f>
        <v>#N/A</v>
      </c>
      <c r="D5054" t="s">
        <v>4</v>
      </c>
      <c r="E5054" t="s">
        <v>283</v>
      </c>
      <c r="F5054" t="s">
        <v>4519</v>
      </c>
      <c r="G5054" t="s">
        <v>12580</v>
      </c>
      <c r="H5054" t="s">
        <v>13</v>
      </c>
      <c r="I5054">
        <v>44</v>
      </c>
      <c r="J5054">
        <v>8.1230269352200002E-4</v>
      </c>
      <c r="K5054">
        <f t="shared" si="471"/>
        <v>14080</v>
      </c>
      <c r="L5054" t="str">
        <f t="shared" si="472"/>
        <v>SOC</v>
      </c>
      <c r="M5054" t="b">
        <f t="shared" si="473"/>
        <v>0</v>
      </c>
      <c r="N5054" t="str">
        <f>VLOOKUP(B5054,Sheet3!$D$2:$I$578,6,FALSE)</f>
        <v>Florence Perrin</v>
      </c>
      <c r="O5054" t="str">
        <f t="shared" si="474"/>
        <v>Chantal DOMBRET-BIGOT</v>
      </c>
      <c r="P5054" t="b">
        <f t="shared" si="475"/>
        <v>0</v>
      </c>
      <c r="Q5054" t="b">
        <f>AND(M5054,ISNA(VLOOKUP(B5054,Sheet4!$A$1:$A$529,1,FALSE)))</f>
        <v>0</v>
      </c>
    </row>
    <row r="5055" spans="1:17">
      <c r="A5055" t="str">
        <f t="shared" si="470"/>
        <v>Odile MIRGUET</v>
      </c>
      <c r="B5055" t="s">
        <v>4509</v>
      </c>
      <c r="C5055" t="e">
        <f>VLOOKUP(B5055,Sheet5!$A$1158:$A$1246,1,FALSE)</f>
        <v>#N/A</v>
      </c>
      <c r="D5055" t="s">
        <v>4</v>
      </c>
      <c r="E5055" t="s">
        <v>1438</v>
      </c>
      <c r="F5055" t="s">
        <v>4520</v>
      </c>
      <c r="G5055" t="s">
        <v>12581</v>
      </c>
      <c r="H5055" t="s">
        <v>10</v>
      </c>
      <c r="I5055">
        <v>151</v>
      </c>
      <c r="J5055">
        <v>2.7876751527700001E-3</v>
      </c>
      <c r="K5055">
        <f t="shared" si="471"/>
        <v>14080</v>
      </c>
      <c r="L5055" t="str">
        <f t="shared" si="472"/>
        <v>SOC</v>
      </c>
      <c r="M5055" t="b">
        <f t="shared" si="473"/>
        <v>0</v>
      </c>
      <c r="N5055" t="str">
        <f>VLOOKUP(B5055,Sheet3!$D$2:$I$578,6,FALSE)</f>
        <v>Florence Perrin</v>
      </c>
      <c r="O5055" t="str">
        <f t="shared" si="474"/>
        <v>Odile MIRGUET</v>
      </c>
      <c r="P5055" t="b">
        <f t="shared" si="475"/>
        <v>0</v>
      </c>
      <c r="Q5055" t="b">
        <f>AND(M5055,ISNA(VLOOKUP(B5055,Sheet4!$A$1:$A$529,1,FALSE)))</f>
        <v>0</v>
      </c>
    </row>
    <row r="5056" spans="1:17">
      <c r="A5056" t="str">
        <f t="shared" si="470"/>
        <v>Fabrice BOUCHUT</v>
      </c>
      <c r="B5056" t="s">
        <v>4509</v>
      </c>
      <c r="C5056" t="e">
        <f>VLOOKUP(B5056,Sheet5!$A$1158:$A$1246,1,FALSE)</f>
        <v>#N/A</v>
      </c>
      <c r="D5056" t="s">
        <v>11</v>
      </c>
      <c r="E5056" t="s">
        <v>268</v>
      </c>
      <c r="F5056" t="s">
        <v>4521</v>
      </c>
      <c r="G5056" t="s">
        <v>12582</v>
      </c>
      <c r="H5056" t="s">
        <v>13</v>
      </c>
      <c r="I5056">
        <v>846</v>
      </c>
      <c r="J5056">
        <v>1.56183654254E-2</v>
      </c>
      <c r="K5056">
        <f t="shared" si="471"/>
        <v>14080</v>
      </c>
      <c r="L5056" t="str">
        <f t="shared" si="472"/>
        <v>SOC</v>
      </c>
      <c r="M5056" t="b">
        <f t="shared" si="473"/>
        <v>0</v>
      </c>
      <c r="N5056" t="str">
        <f>VLOOKUP(B5056,Sheet3!$D$2:$I$578,6,FALSE)</f>
        <v>Florence Perrin</v>
      </c>
      <c r="O5056" t="str">
        <f t="shared" si="474"/>
        <v>Fabrice BOUCHUT</v>
      </c>
      <c r="P5056" t="b">
        <f t="shared" si="475"/>
        <v>0</v>
      </c>
      <c r="Q5056" t="b">
        <f>AND(M5056,ISNA(VLOOKUP(B5056,Sheet4!$A$1:$A$529,1,FALSE)))</f>
        <v>0</v>
      </c>
    </row>
    <row r="5057" spans="1:17">
      <c r="A5057" t="str">
        <f t="shared" si="470"/>
        <v>Michèle BRUN</v>
      </c>
      <c r="B5057" t="s">
        <v>4509</v>
      </c>
      <c r="C5057" t="e">
        <f>VLOOKUP(B5057,Sheet5!$A$1158:$A$1246,1,FALSE)</f>
        <v>#N/A</v>
      </c>
      <c r="D5057" t="s">
        <v>4</v>
      </c>
      <c r="E5057" t="s">
        <v>9114</v>
      </c>
      <c r="F5057" t="s">
        <v>995</v>
      </c>
      <c r="G5057" t="s">
        <v>9846</v>
      </c>
      <c r="H5057" t="s">
        <v>271</v>
      </c>
      <c r="I5057">
        <v>0</v>
      </c>
      <c r="J5057">
        <v>0</v>
      </c>
      <c r="K5057">
        <f t="shared" si="471"/>
        <v>14080</v>
      </c>
      <c r="L5057" t="str">
        <f t="shared" si="472"/>
        <v>SOC</v>
      </c>
      <c r="M5057" t="b">
        <f t="shared" si="473"/>
        <v>0</v>
      </c>
      <c r="N5057" t="str">
        <f>VLOOKUP(B5057,Sheet3!$D$2:$I$578,6,FALSE)</f>
        <v>Florence Perrin</v>
      </c>
      <c r="O5057" t="str">
        <f t="shared" si="474"/>
        <v>Michèle BRUN</v>
      </c>
      <c r="P5057" t="b">
        <f t="shared" si="475"/>
        <v>0</v>
      </c>
      <c r="Q5057" t="b">
        <f>AND(M5057,ISNA(VLOOKUP(B5057,Sheet4!$A$1:$A$529,1,FALSE)))</f>
        <v>0</v>
      </c>
    </row>
    <row r="5058" spans="1:17">
      <c r="A5058" t="str">
        <f t="shared" si="470"/>
        <v>Gilles ROSSARY-LENGLET</v>
      </c>
      <c r="B5058" t="s">
        <v>4509</v>
      </c>
      <c r="C5058" t="e">
        <f>VLOOKUP(B5058,Sheet5!$A$1158:$A$1246,1,FALSE)</f>
        <v>#N/A</v>
      </c>
      <c r="D5058" t="s">
        <v>11</v>
      </c>
      <c r="E5058" t="s">
        <v>438</v>
      </c>
      <c r="F5058" t="s">
        <v>4522</v>
      </c>
      <c r="G5058" t="s">
        <v>12583</v>
      </c>
      <c r="H5058" t="s">
        <v>33</v>
      </c>
      <c r="I5058">
        <v>468</v>
      </c>
      <c r="J5058">
        <v>8.6399468311000004E-3</v>
      </c>
      <c r="K5058">
        <f t="shared" si="471"/>
        <v>14080</v>
      </c>
      <c r="L5058" t="str">
        <f t="shared" si="472"/>
        <v>SOC</v>
      </c>
      <c r="M5058" t="b">
        <f t="shared" si="473"/>
        <v>1</v>
      </c>
      <c r="N5058" t="str">
        <f>VLOOKUP(B5058,Sheet3!$D$2:$I$578,6,FALSE)</f>
        <v>Florence Perrin</v>
      </c>
      <c r="O5058" t="str">
        <f t="shared" si="474"/>
        <v>Gilles ROSSARY-LENGLET</v>
      </c>
      <c r="P5058" t="b">
        <f t="shared" si="475"/>
        <v>0</v>
      </c>
      <c r="Q5058" t="b">
        <f>AND(M5058,ISNA(VLOOKUP(B5058,Sheet4!$A$1:$A$529,1,FALSE)))</f>
        <v>1</v>
      </c>
    </row>
    <row r="5059" spans="1:17">
      <c r="A5059" t="str">
        <f t="shared" ref="A5059:A5122" si="476">O5059</f>
        <v xml:space="preserve"> </v>
      </c>
      <c r="B5059" t="s">
        <v>4523</v>
      </c>
      <c r="C5059" t="e">
        <f>VLOOKUP(B5059,Sheet5!$A$1158:$A$1246,1,FALSE)</f>
        <v>#N/A</v>
      </c>
      <c r="G5059" t="s">
        <v>9202</v>
      </c>
      <c r="H5059" t="s">
        <v>1</v>
      </c>
      <c r="I5059">
        <v>85531</v>
      </c>
      <c r="J5059">
        <v>1</v>
      </c>
      <c r="K5059">
        <f t="shared" ref="K5059:K5122" si="477">IF(B5059&lt;&gt;B5058,0,IF(NOT(ISERR(FIND(H5059,"VECREGSOC"))),IF(I5059&gt;K5058,I5059,K5058),K5058))</f>
        <v>0</v>
      </c>
      <c r="L5059">
        <f t="shared" ref="L5059:L5122" si="478">IF(B5059&lt;&gt;B5058,0,IF(NOT(ISERR(FIND(H5059,"VECREGSOC"))),IF(I5059&gt;K5058,H5059,L5058),L5058))</f>
        <v>0</v>
      </c>
      <c r="M5059" t="b">
        <f t="shared" ref="M5059:M5122" si="479">B5059&lt;&gt;B5060</f>
        <v>0</v>
      </c>
      <c r="N5059" t="str">
        <f>VLOOKUP(B5059,Sheet3!$D$2:$I$578,6,FALSE)</f>
        <v>France Gamerre</v>
      </c>
      <c r="O5059" t="str">
        <f t="shared" si="474"/>
        <v xml:space="preserve"> </v>
      </c>
      <c r="P5059" t="b">
        <f t="shared" si="475"/>
        <v>0</v>
      </c>
      <c r="Q5059" t="b">
        <f>AND(M5059,ISNA(VLOOKUP(B5059,Sheet4!$A$1:$A$529,1,FALSE)))</f>
        <v>0</v>
      </c>
    </row>
    <row r="5060" spans="1:17">
      <c r="A5060" t="str">
        <f t="shared" si="476"/>
        <v xml:space="preserve"> </v>
      </c>
      <c r="B5060" t="s">
        <v>4523</v>
      </c>
      <c r="C5060" t="e">
        <f>VLOOKUP(B5060,Sheet5!$A$1158:$A$1246,1,FALSE)</f>
        <v>#N/A</v>
      </c>
      <c r="G5060" t="s">
        <v>9202</v>
      </c>
      <c r="H5060" t="s">
        <v>2</v>
      </c>
      <c r="I5060">
        <v>34724</v>
      </c>
      <c r="J5060">
        <v>0.40598145701600002</v>
      </c>
      <c r="K5060">
        <f t="shared" si="477"/>
        <v>0</v>
      </c>
      <c r="L5060">
        <f t="shared" si="478"/>
        <v>0</v>
      </c>
      <c r="M5060" t="b">
        <f t="shared" si="479"/>
        <v>0</v>
      </c>
      <c r="N5060" t="str">
        <f>VLOOKUP(B5060,Sheet3!$D$2:$I$578,6,FALSE)</f>
        <v>France Gamerre</v>
      </c>
      <c r="O5060" t="str">
        <f t="shared" si="474"/>
        <v xml:space="preserve"> </v>
      </c>
      <c r="P5060" t="b">
        <f t="shared" si="475"/>
        <v>0</v>
      </c>
      <c r="Q5060" t="b">
        <f>AND(M5060,ISNA(VLOOKUP(B5060,Sheet4!$A$1:$A$529,1,FALSE)))</f>
        <v>0</v>
      </c>
    </row>
    <row r="5061" spans="1:17">
      <c r="A5061" t="str">
        <f t="shared" si="476"/>
        <v xml:space="preserve"> </v>
      </c>
      <c r="B5061" t="s">
        <v>4523</v>
      </c>
      <c r="C5061" t="e">
        <f>VLOOKUP(B5061,Sheet5!$A$1158:$A$1246,1,FALSE)</f>
        <v>#N/A</v>
      </c>
      <c r="G5061" t="s">
        <v>9202</v>
      </c>
      <c r="H5061" t="s">
        <v>3</v>
      </c>
      <c r="I5061">
        <v>518</v>
      </c>
      <c r="J5061">
        <v>6.0562836866200004E-3</v>
      </c>
      <c r="K5061">
        <f t="shared" si="477"/>
        <v>0</v>
      </c>
      <c r="L5061">
        <f t="shared" si="478"/>
        <v>0</v>
      </c>
      <c r="M5061" t="b">
        <f t="shared" si="479"/>
        <v>0</v>
      </c>
      <c r="N5061" t="str">
        <f>VLOOKUP(B5061,Sheet3!$D$2:$I$578,6,FALSE)</f>
        <v>France Gamerre</v>
      </c>
      <c r="O5061" t="str">
        <f t="shared" si="474"/>
        <v xml:space="preserve"> </v>
      </c>
      <c r="P5061" t="b">
        <f t="shared" si="475"/>
        <v>0</v>
      </c>
      <c r="Q5061" t="b">
        <f>AND(M5061,ISNA(VLOOKUP(B5061,Sheet4!$A$1:$A$529,1,FALSE)))</f>
        <v>0</v>
      </c>
    </row>
    <row r="5062" spans="1:17">
      <c r="A5062" t="str">
        <f t="shared" si="476"/>
        <v>Jean-Charles KOHLHAAS</v>
      </c>
      <c r="B5062" t="s">
        <v>4523</v>
      </c>
      <c r="C5062" t="e">
        <f>VLOOKUP(B5062,Sheet5!$A$1158:$A$1246,1,FALSE)</f>
        <v>#N/A</v>
      </c>
      <c r="D5062" t="s">
        <v>11</v>
      </c>
      <c r="E5062" t="s">
        <v>1789</v>
      </c>
      <c r="F5062" t="s">
        <v>4524</v>
      </c>
      <c r="G5062" t="s">
        <v>12584</v>
      </c>
      <c r="H5062" t="s">
        <v>7</v>
      </c>
      <c r="I5062">
        <v>1923</v>
      </c>
      <c r="J5062">
        <v>3.8238978703100002E-2</v>
      </c>
      <c r="K5062">
        <f t="shared" si="477"/>
        <v>1923</v>
      </c>
      <c r="L5062" t="str">
        <f t="shared" si="478"/>
        <v>VEC</v>
      </c>
      <c r="M5062" t="b">
        <f t="shared" si="479"/>
        <v>0</v>
      </c>
      <c r="N5062" t="str">
        <f>VLOOKUP(B5062,Sheet3!$D$2:$I$578,6,FALSE)</f>
        <v>France Gamerre</v>
      </c>
      <c r="O5062" t="str">
        <f t="shared" si="474"/>
        <v>Jean-Charles KOHLHAAS</v>
      </c>
      <c r="P5062" t="b">
        <f t="shared" si="475"/>
        <v>0</v>
      </c>
      <c r="Q5062" t="b">
        <f>AND(M5062,ISNA(VLOOKUP(B5062,Sheet4!$A$1:$A$529,1,FALSE)))</f>
        <v>0</v>
      </c>
    </row>
    <row r="5063" spans="1:17">
      <c r="A5063" t="str">
        <f t="shared" si="476"/>
        <v>Marie-Louise LEDDA</v>
      </c>
      <c r="B5063" t="s">
        <v>4523</v>
      </c>
      <c r="C5063" t="e">
        <f>VLOOKUP(B5063,Sheet5!$A$1158:$A$1246,1,FALSE)</f>
        <v>#N/A</v>
      </c>
      <c r="D5063" t="s">
        <v>4</v>
      </c>
      <c r="E5063" t="s">
        <v>428</v>
      </c>
      <c r="F5063" t="s">
        <v>4525</v>
      </c>
      <c r="G5063" t="s">
        <v>12585</v>
      </c>
      <c r="H5063" t="s">
        <v>29</v>
      </c>
      <c r="I5063">
        <v>370</v>
      </c>
      <c r="J5063">
        <v>7.3574738014300003E-3</v>
      </c>
      <c r="K5063">
        <f t="shared" si="477"/>
        <v>1923</v>
      </c>
      <c r="L5063" t="str">
        <f t="shared" si="478"/>
        <v>VEC</v>
      </c>
      <c r="M5063" t="b">
        <f t="shared" si="479"/>
        <v>0</v>
      </c>
      <c r="N5063" t="str">
        <f>VLOOKUP(B5063,Sheet3!$D$2:$I$578,6,FALSE)</f>
        <v>France Gamerre</v>
      </c>
      <c r="O5063" t="str">
        <f t="shared" si="474"/>
        <v>Marie-Louise LEDDA</v>
      </c>
      <c r="P5063" t="b">
        <f t="shared" si="475"/>
        <v>0</v>
      </c>
      <c r="Q5063" t="b">
        <f>AND(M5063,ISNA(VLOOKUP(B5063,Sheet4!$A$1:$A$529,1,FALSE)))</f>
        <v>0</v>
      </c>
    </row>
    <row r="5064" spans="1:17">
      <c r="A5064" t="str">
        <f t="shared" si="476"/>
        <v>Georges FENECH</v>
      </c>
      <c r="B5064" t="s">
        <v>4523</v>
      </c>
      <c r="C5064" t="e">
        <f>VLOOKUP(B5064,Sheet5!$A$1158:$A$1246,1,FALSE)</f>
        <v>#N/A</v>
      </c>
      <c r="D5064" t="s">
        <v>11</v>
      </c>
      <c r="E5064" t="s">
        <v>3295</v>
      </c>
      <c r="F5064" t="s">
        <v>4526</v>
      </c>
      <c r="G5064" t="s">
        <v>12586</v>
      </c>
      <c r="H5064" t="s">
        <v>26</v>
      </c>
      <c r="I5064">
        <v>14726</v>
      </c>
      <c r="J5064">
        <v>0.29282745729699999</v>
      </c>
      <c r="K5064">
        <f t="shared" si="477"/>
        <v>1923</v>
      </c>
      <c r="L5064" t="str">
        <f t="shared" si="478"/>
        <v>VEC</v>
      </c>
      <c r="M5064" t="b">
        <f t="shared" si="479"/>
        <v>0</v>
      </c>
      <c r="N5064" t="str">
        <f>VLOOKUP(B5064,Sheet3!$D$2:$I$578,6,FALSE)</f>
        <v>France Gamerre</v>
      </c>
      <c r="O5064" t="str">
        <f t="shared" si="474"/>
        <v>Georges FENECH</v>
      </c>
      <c r="P5064" t="b">
        <f t="shared" si="475"/>
        <v>0</v>
      </c>
      <c r="Q5064" t="b">
        <f>AND(M5064,ISNA(VLOOKUP(B5064,Sheet4!$A$1:$A$529,1,FALSE)))</f>
        <v>0</v>
      </c>
    </row>
    <row r="5065" spans="1:17">
      <c r="A5065" t="str">
        <f t="shared" si="476"/>
        <v>Pierre LAURENT</v>
      </c>
      <c r="B5065" t="s">
        <v>4523</v>
      </c>
      <c r="C5065" t="e">
        <f>VLOOKUP(B5065,Sheet5!$A$1158:$A$1246,1,FALSE)</f>
        <v>#N/A</v>
      </c>
      <c r="D5065" t="s">
        <v>11</v>
      </c>
      <c r="E5065" t="s">
        <v>148</v>
      </c>
      <c r="F5065" t="s">
        <v>1657</v>
      </c>
      <c r="G5065" t="s">
        <v>342</v>
      </c>
      <c r="H5065" t="s">
        <v>29</v>
      </c>
      <c r="I5065">
        <v>149</v>
      </c>
      <c r="J5065">
        <v>2.9628745848999999E-3</v>
      </c>
      <c r="K5065">
        <f t="shared" si="477"/>
        <v>1923</v>
      </c>
      <c r="L5065" t="str">
        <f t="shared" si="478"/>
        <v>VEC</v>
      </c>
      <c r="M5065" t="b">
        <f t="shared" si="479"/>
        <v>0</v>
      </c>
      <c r="N5065" t="str">
        <f>VLOOKUP(B5065,Sheet3!$D$2:$I$578,6,FALSE)</f>
        <v>France Gamerre</v>
      </c>
      <c r="O5065" t="str">
        <f t="shared" si="474"/>
        <v>Pierre LAURENT</v>
      </c>
      <c r="P5065" t="b">
        <f t="shared" si="475"/>
        <v>0</v>
      </c>
      <c r="Q5065" t="b">
        <f>AND(M5065,ISNA(VLOOKUP(B5065,Sheet4!$A$1:$A$529,1,FALSE)))</f>
        <v>0</v>
      </c>
    </row>
    <row r="5066" spans="1:17">
      <c r="A5066" t="str">
        <f t="shared" si="476"/>
        <v>Guy PALLUY</v>
      </c>
      <c r="B5066" t="s">
        <v>4523</v>
      </c>
      <c r="C5066" t="e">
        <f>VLOOKUP(B5066,Sheet5!$A$1158:$A$1246,1,FALSE)</f>
        <v>#N/A</v>
      </c>
      <c r="D5066" t="s">
        <v>11</v>
      </c>
      <c r="E5066" t="s">
        <v>95</v>
      </c>
      <c r="F5066" t="s">
        <v>4527</v>
      </c>
      <c r="G5066" t="s">
        <v>12587</v>
      </c>
      <c r="H5066" t="s">
        <v>33</v>
      </c>
      <c r="I5066">
        <v>6080</v>
      </c>
      <c r="J5066">
        <v>0.120901191115</v>
      </c>
      <c r="K5066">
        <f t="shared" si="477"/>
        <v>1923</v>
      </c>
      <c r="L5066" t="str">
        <f t="shared" si="478"/>
        <v>VEC</v>
      </c>
      <c r="M5066" t="b">
        <f t="shared" si="479"/>
        <v>0</v>
      </c>
      <c r="N5066" t="str">
        <f>VLOOKUP(B5066,Sheet3!$D$2:$I$578,6,FALSE)</f>
        <v>France Gamerre</v>
      </c>
      <c r="O5066" t="str">
        <f t="shared" si="474"/>
        <v>Guy PALLUY</v>
      </c>
      <c r="P5066" t="b">
        <f t="shared" si="475"/>
        <v>0</v>
      </c>
      <c r="Q5066" t="b">
        <f>AND(M5066,ISNA(VLOOKUP(B5066,Sheet4!$A$1:$A$529,1,FALSE)))</f>
        <v>0</v>
      </c>
    </row>
    <row r="5067" spans="1:17">
      <c r="A5067" t="str">
        <f t="shared" si="476"/>
        <v>Olivier MINOUX</v>
      </c>
      <c r="B5067" t="s">
        <v>4523</v>
      </c>
      <c r="C5067" t="e">
        <f>VLOOKUP(B5067,Sheet5!$A$1158:$A$1246,1,FALSE)</f>
        <v>#N/A</v>
      </c>
      <c r="D5067" t="s">
        <v>11</v>
      </c>
      <c r="E5067" t="s">
        <v>46</v>
      </c>
      <c r="F5067" t="s">
        <v>4528</v>
      </c>
      <c r="G5067" t="s">
        <v>12588</v>
      </c>
      <c r="H5067" t="s">
        <v>10</v>
      </c>
      <c r="I5067">
        <v>221</v>
      </c>
      <c r="J5067">
        <v>4.3945992165300004E-3</v>
      </c>
      <c r="K5067">
        <f t="shared" si="477"/>
        <v>1923</v>
      </c>
      <c r="L5067" t="str">
        <f t="shared" si="478"/>
        <v>VEC</v>
      </c>
      <c r="M5067" t="b">
        <f t="shared" si="479"/>
        <v>0</v>
      </c>
      <c r="N5067" t="str">
        <f>VLOOKUP(B5067,Sheet3!$D$2:$I$578,6,FALSE)</f>
        <v>France Gamerre</v>
      </c>
      <c r="O5067" t="str">
        <f t="shared" si="474"/>
        <v>Olivier MINOUX</v>
      </c>
      <c r="P5067" t="b">
        <f t="shared" si="475"/>
        <v>0</v>
      </c>
      <c r="Q5067" t="b">
        <f>AND(M5067,ISNA(VLOOKUP(B5067,Sheet4!$A$1:$A$529,1,FALSE)))</f>
        <v>0</v>
      </c>
    </row>
    <row r="5068" spans="1:17">
      <c r="A5068" t="str">
        <f t="shared" si="476"/>
        <v>Agnès HENRY</v>
      </c>
      <c r="B5068" t="s">
        <v>4523</v>
      </c>
      <c r="C5068" t="e">
        <f>VLOOKUP(B5068,Sheet5!$A$1158:$A$1246,1,FALSE)</f>
        <v>#N/A</v>
      </c>
      <c r="D5068" t="s">
        <v>4</v>
      </c>
      <c r="E5068" t="s">
        <v>9121</v>
      </c>
      <c r="F5068" t="s">
        <v>2364</v>
      </c>
      <c r="G5068" t="s">
        <v>10888</v>
      </c>
      <c r="H5068" t="s">
        <v>17</v>
      </c>
      <c r="I5068">
        <v>9475</v>
      </c>
      <c r="J5068">
        <v>0.18841098450999999</v>
      </c>
      <c r="K5068">
        <f t="shared" si="477"/>
        <v>1923</v>
      </c>
      <c r="L5068" t="str">
        <f t="shared" si="478"/>
        <v>VEC</v>
      </c>
      <c r="M5068" t="b">
        <f t="shared" si="479"/>
        <v>0</v>
      </c>
      <c r="N5068" t="str">
        <f>VLOOKUP(B5068,Sheet3!$D$2:$I$578,6,FALSE)</f>
        <v>France Gamerre</v>
      </c>
      <c r="O5068" t="str">
        <f t="shared" si="474"/>
        <v>Agnès HENRY</v>
      </c>
      <c r="P5068" t="b">
        <f t="shared" si="475"/>
        <v>0</v>
      </c>
      <c r="Q5068" t="b">
        <f>AND(M5068,ISNA(VLOOKUP(B5068,Sheet4!$A$1:$A$529,1,FALSE)))</f>
        <v>0</v>
      </c>
    </row>
    <row r="5069" spans="1:17">
      <c r="A5069" t="str">
        <f t="shared" si="476"/>
        <v>Yvan BACHAUD</v>
      </c>
      <c r="B5069" t="s">
        <v>4523</v>
      </c>
      <c r="C5069" t="e">
        <f>VLOOKUP(B5069,Sheet5!$A$1158:$A$1246,1,FALSE)</f>
        <v>#N/A</v>
      </c>
      <c r="D5069" t="s">
        <v>11</v>
      </c>
      <c r="E5069" t="s">
        <v>1744</v>
      </c>
      <c r="F5069" t="s">
        <v>4529</v>
      </c>
      <c r="G5069" t="s">
        <v>12589</v>
      </c>
      <c r="H5069" t="s">
        <v>271</v>
      </c>
      <c r="I5069">
        <v>5</v>
      </c>
      <c r="J5069" s="1">
        <v>9.9425321640899994E-5</v>
      </c>
      <c r="K5069">
        <f t="shared" si="477"/>
        <v>1923</v>
      </c>
      <c r="L5069" t="str">
        <f t="shared" si="478"/>
        <v>VEC</v>
      </c>
      <c r="M5069" t="b">
        <f t="shared" si="479"/>
        <v>0</v>
      </c>
      <c r="N5069" t="str">
        <f>VLOOKUP(B5069,Sheet3!$D$2:$I$578,6,FALSE)</f>
        <v>France Gamerre</v>
      </c>
      <c r="O5069" t="str">
        <f t="shared" si="474"/>
        <v>Yvan BACHAUD</v>
      </c>
      <c r="P5069" t="b">
        <f t="shared" si="475"/>
        <v>0</v>
      </c>
      <c r="Q5069" t="b">
        <f>AND(M5069,ISNA(VLOOKUP(B5069,Sheet4!$A$1:$A$529,1,FALSE)))</f>
        <v>0</v>
      </c>
    </row>
    <row r="5070" spans="1:17">
      <c r="A5070" t="str">
        <f t="shared" si="476"/>
        <v>René BALME</v>
      </c>
      <c r="B5070" t="s">
        <v>4523</v>
      </c>
      <c r="C5070" t="e">
        <f>VLOOKUP(B5070,Sheet5!$A$1158:$A$1246,1,FALSE)</f>
        <v>#N/A</v>
      </c>
      <c r="D5070" t="s">
        <v>11</v>
      </c>
      <c r="E5070" t="s">
        <v>8998</v>
      </c>
      <c r="F5070" t="s">
        <v>4530</v>
      </c>
      <c r="G5070" t="s">
        <v>12590</v>
      </c>
      <c r="H5070" t="s">
        <v>19</v>
      </c>
      <c r="I5070">
        <v>4151</v>
      </c>
      <c r="J5070">
        <v>8.2542902026300005E-2</v>
      </c>
      <c r="K5070">
        <f t="shared" si="477"/>
        <v>1923</v>
      </c>
      <c r="L5070" t="str">
        <f t="shared" si="478"/>
        <v>VEC</v>
      </c>
      <c r="M5070" t="b">
        <f t="shared" si="479"/>
        <v>0</v>
      </c>
      <c r="N5070" t="str">
        <f>VLOOKUP(B5070,Sheet3!$D$2:$I$578,6,FALSE)</f>
        <v>France Gamerre</v>
      </c>
      <c r="O5070" t="str">
        <f t="shared" ref="O5070:O5133" si="480">E5070&amp;" "&amp;F5070</f>
        <v>René BALME</v>
      </c>
      <c r="P5070" t="b">
        <f t="shared" si="475"/>
        <v>0</v>
      </c>
      <c r="Q5070" t="b">
        <f>AND(M5070,ISNA(VLOOKUP(B5070,Sheet4!$A$1:$A$529,1,FALSE)))</f>
        <v>0</v>
      </c>
    </row>
    <row r="5071" spans="1:17">
      <c r="A5071" t="str">
        <f t="shared" si="476"/>
        <v>France GAMERRE</v>
      </c>
      <c r="B5071" t="s">
        <v>4523</v>
      </c>
      <c r="C5071" t="e">
        <f>VLOOKUP(B5071,Sheet5!$A$1158:$A$1246,1,FALSE)</f>
        <v>#N/A</v>
      </c>
      <c r="D5071" t="s">
        <v>4</v>
      </c>
      <c r="E5071" t="s">
        <v>154</v>
      </c>
      <c r="F5071" t="s">
        <v>4531</v>
      </c>
      <c r="G5071" t="s">
        <v>12591</v>
      </c>
      <c r="H5071" t="s">
        <v>67</v>
      </c>
      <c r="I5071">
        <v>9031</v>
      </c>
      <c r="J5071">
        <v>0.179582015948</v>
      </c>
      <c r="K5071">
        <f t="shared" si="477"/>
        <v>1923</v>
      </c>
      <c r="L5071" t="str">
        <f t="shared" si="478"/>
        <v>VEC</v>
      </c>
      <c r="M5071" t="b">
        <f t="shared" si="479"/>
        <v>0</v>
      </c>
      <c r="N5071" t="str">
        <f>VLOOKUP(B5071,Sheet3!$D$2:$I$578,6,FALSE)</f>
        <v>France Gamerre</v>
      </c>
      <c r="O5071" t="str">
        <f t="shared" si="480"/>
        <v>France GAMERRE</v>
      </c>
      <c r="P5071" t="b">
        <f t="shared" ref="P5071:P5134" si="481">O5071=N5071</f>
        <v>1</v>
      </c>
      <c r="Q5071" t="b">
        <f>AND(M5071,ISNA(VLOOKUP(B5071,Sheet4!$A$1:$A$529,1,FALSE)))</f>
        <v>0</v>
      </c>
    </row>
    <row r="5072" spans="1:17">
      <c r="A5072" t="str">
        <f t="shared" si="476"/>
        <v>Raymond DURAND</v>
      </c>
      <c r="B5072" t="s">
        <v>4523</v>
      </c>
      <c r="C5072" t="e">
        <f>VLOOKUP(B5072,Sheet5!$A$1158:$A$1246,1,FALSE)</f>
        <v>#N/A</v>
      </c>
      <c r="D5072" t="s">
        <v>11</v>
      </c>
      <c r="E5072" t="s">
        <v>1954</v>
      </c>
      <c r="F5072" t="s">
        <v>451</v>
      </c>
      <c r="G5072" t="s">
        <v>9459</v>
      </c>
      <c r="H5072" t="s">
        <v>111</v>
      </c>
      <c r="I5072">
        <v>3964</v>
      </c>
      <c r="J5072">
        <v>7.8824394996899999E-2</v>
      </c>
      <c r="K5072">
        <f t="shared" si="477"/>
        <v>1923</v>
      </c>
      <c r="L5072" t="str">
        <f t="shared" si="478"/>
        <v>VEC</v>
      </c>
      <c r="M5072" t="b">
        <f t="shared" si="479"/>
        <v>0</v>
      </c>
      <c r="N5072" t="str">
        <f>VLOOKUP(B5072,Sheet3!$D$2:$I$578,6,FALSE)</f>
        <v>France Gamerre</v>
      </c>
      <c r="O5072" t="str">
        <f t="shared" si="480"/>
        <v>Raymond DURAND</v>
      </c>
      <c r="P5072" t="b">
        <f t="shared" si="481"/>
        <v>0</v>
      </c>
      <c r="Q5072" t="b">
        <f>AND(M5072,ISNA(VLOOKUP(B5072,Sheet4!$A$1:$A$529,1,FALSE)))</f>
        <v>0</v>
      </c>
    </row>
    <row r="5073" spans="1:17">
      <c r="A5073" t="str">
        <f t="shared" si="476"/>
        <v>Christian CASTRO</v>
      </c>
      <c r="B5073" t="s">
        <v>4523</v>
      </c>
      <c r="C5073" t="e">
        <f>VLOOKUP(B5073,Sheet5!$A$1158:$A$1246,1,FALSE)</f>
        <v>#N/A</v>
      </c>
      <c r="D5073" t="s">
        <v>11</v>
      </c>
      <c r="E5073" t="s">
        <v>312</v>
      </c>
      <c r="F5073" t="s">
        <v>2950</v>
      </c>
      <c r="G5073" t="s">
        <v>11341</v>
      </c>
      <c r="H5073" t="s">
        <v>10</v>
      </c>
      <c r="I5073">
        <v>194</v>
      </c>
      <c r="J5073">
        <v>3.8577024796700001E-3</v>
      </c>
      <c r="K5073">
        <f t="shared" si="477"/>
        <v>1923</v>
      </c>
      <c r="L5073" t="str">
        <f t="shared" si="478"/>
        <v>VEC</v>
      </c>
      <c r="M5073" t="b">
        <f t="shared" si="479"/>
        <v>1</v>
      </c>
      <c r="N5073" t="str">
        <f>VLOOKUP(B5073,Sheet3!$D$2:$I$578,6,FALSE)</f>
        <v>France Gamerre</v>
      </c>
      <c r="O5073" t="str">
        <f t="shared" si="480"/>
        <v>Christian CASTRO</v>
      </c>
      <c r="P5073" t="b">
        <f t="shared" si="481"/>
        <v>0</v>
      </c>
      <c r="Q5073" t="b">
        <f>AND(M5073,ISNA(VLOOKUP(B5073,Sheet4!$A$1:$A$529,1,FALSE)))</f>
        <v>1</v>
      </c>
    </row>
    <row r="5074" spans="1:17">
      <c r="A5074" t="str">
        <f t="shared" si="476"/>
        <v xml:space="preserve"> </v>
      </c>
      <c r="B5074" t="s">
        <v>4532</v>
      </c>
      <c r="C5074" t="e">
        <f>VLOOKUP(B5074,Sheet5!$A$1158:$A$1246,1,FALSE)</f>
        <v>#N/A</v>
      </c>
      <c r="G5074" t="s">
        <v>9202</v>
      </c>
      <c r="H5074" t="s">
        <v>1</v>
      </c>
      <c r="I5074">
        <v>76167</v>
      </c>
      <c r="J5074">
        <v>1</v>
      </c>
      <c r="K5074">
        <f t="shared" si="477"/>
        <v>0</v>
      </c>
      <c r="L5074">
        <f t="shared" si="478"/>
        <v>0</v>
      </c>
      <c r="M5074" t="b">
        <f t="shared" si="479"/>
        <v>0</v>
      </c>
      <c r="N5074" t="str">
        <f>VLOOKUP(B5074,Sheet3!$D$2:$I$578,6,FALSE)</f>
        <v>Joëlle Sechaud</v>
      </c>
      <c r="O5074" t="str">
        <f t="shared" si="480"/>
        <v xml:space="preserve"> </v>
      </c>
      <c r="P5074" t="b">
        <f t="shared" si="481"/>
        <v>0</v>
      </c>
      <c r="Q5074" t="b">
        <f>AND(M5074,ISNA(VLOOKUP(B5074,Sheet4!$A$1:$A$529,1,FALSE)))</f>
        <v>0</v>
      </c>
    </row>
    <row r="5075" spans="1:17">
      <c r="A5075" t="str">
        <f t="shared" si="476"/>
        <v xml:space="preserve"> </v>
      </c>
      <c r="B5075" t="s">
        <v>4532</v>
      </c>
      <c r="C5075" t="e">
        <f>VLOOKUP(B5075,Sheet5!$A$1158:$A$1246,1,FALSE)</f>
        <v>#N/A</v>
      </c>
      <c r="G5075" t="s">
        <v>9202</v>
      </c>
      <c r="H5075" t="s">
        <v>2</v>
      </c>
      <c r="I5075">
        <v>30258</v>
      </c>
      <c r="J5075">
        <v>0.39725865532299998</v>
      </c>
      <c r="K5075">
        <f t="shared" si="477"/>
        <v>0</v>
      </c>
      <c r="L5075">
        <f t="shared" si="478"/>
        <v>0</v>
      </c>
      <c r="M5075" t="b">
        <f t="shared" si="479"/>
        <v>0</v>
      </c>
      <c r="N5075" t="str">
        <f>VLOOKUP(B5075,Sheet3!$D$2:$I$578,6,FALSE)</f>
        <v>Joëlle Sechaud</v>
      </c>
      <c r="O5075" t="str">
        <f t="shared" si="480"/>
        <v xml:space="preserve"> </v>
      </c>
      <c r="P5075" t="b">
        <f t="shared" si="481"/>
        <v>0</v>
      </c>
      <c r="Q5075" t="b">
        <f>AND(M5075,ISNA(VLOOKUP(B5075,Sheet4!$A$1:$A$529,1,FALSE)))</f>
        <v>0</v>
      </c>
    </row>
    <row r="5076" spans="1:17">
      <c r="A5076" t="str">
        <f t="shared" si="476"/>
        <v xml:space="preserve"> </v>
      </c>
      <c r="B5076" t="s">
        <v>4532</v>
      </c>
      <c r="C5076" t="e">
        <f>VLOOKUP(B5076,Sheet5!$A$1158:$A$1246,1,FALSE)</f>
        <v>#N/A</v>
      </c>
      <c r="G5076" t="s">
        <v>9202</v>
      </c>
      <c r="H5076" t="s">
        <v>3</v>
      </c>
      <c r="I5076">
        <v>332</v>
      </c>
      <c r="J5076">
        <v>4.3588430685199998E-3</v>
      </c>
      <c r="K5076">
        <f t="shared" si="477"/>
        <v>0</v>
      </c>
      <c r="L5076">
        <f t="shared" si="478"/>
        <v>0</v>
      </c>
      <c r="M5076" t="b">
        <f t="shared" si="479"/>
        <v>0</v>
      </c>
      <c r="N5076" t="str">
        <f>VLOOKUP(B5076,Sheet3!$D$2:$I$578,6,FALSE)</f>
        <v>Joëlle Sechaud</v>
      </c>
      <c r="O5076" t="str">
        <f t="shared" si="480"/>
        <v xml:space="preserve"> </v>
      </c>
      <c r="P5076" t="b">
        <f t="shared" si="481"/>
        <v>0</v>
      </c>
      <c r="Q5076" t="b">
        <f>AND(M5076,ISNA(VLOOKUP(B5076,Sheet4!$A$1:$A$529,1,FALSE)))</f>
        <v>0</v>
      </c>
    </row>
    <row r="5077" spans="1:17">
      <c r="A5077" t="str">
        <f t="shared" si="476"/>
        <v>Michel TERROT</v>
      </c>
      <c r="B5077" t="s">
        <v>4532</v>
      </c>
      <c r="C5077" t="e">
        <f>VLOOKUP(B5077,Sheet5!$A$1158:$A$1246,1,FALSE)</f>
        <v>#N/A</v>
      </c>
      <c r="D5077" t="s">
        <v>11</v>
      </c>
      <c r="E5077" t="s">
        <v>31</v>
      </c>
      <c r="F5077" t="s">
        <v>4533</v>
      </c>
      <c r="G5077" t="s">
        <v>12592</v>
      </c>
      <c r="H5077" t="s">
        <v>26</v>
      </c>
      <c r="I5077">
        <v>17827</v>
      </c>
      <c r="J5077">
        <v>0.39114026811800001</v>
      </c>
      <c r="K5077">
        <f t="shared" si="477"/>
        <v>0</v>
      </c>
      <c r="L5077">
        <f t="shared" si="478"/>
        <v>0</v>
      </c>
      <c r="M5077" t="b">
        <f t="shared" si="479"/>
        <v>0</v>
      </c>
      <c r="N5077" t="str">
        <f>VLOOKUP(B5077,Sheet3!$D$2:$I$578,6,FALSE)</f>
        <v>Joëlle Sechaud</v>
      </c>
      <c r="O5077" t="str">
        <f t="shared" si="480"/>
        <v>Michel TERROT</v>
      </c>
      <c r="P5077" t="b">
        <f t="shared" si="481"/>
        <v>0</v>
      </c>
      <c r="Q5077" t="b">
        <f>AND(M5077,ISNA(VLOOKUP(B5077,Sheet4!$A$1:$A$529,1,FALSE)))</f>
        <v>0</v>
      </c>
    </row>
    <row r="5078" spans="1:17">
      <c r="A5078" t="str">
        <f t="shared" si="476"/>
        <v>Matthieu CHAUVIN</v>
      </c>
      <c r="B5078" t="s">
        <v>4532</v>
      </c>
      <c r="C5078" t="e">
        <f>VLOOKUP(B5078,Sheet5!$A$1158:$A$1246,1,FALSE)</f>
        <v>#N/A</v>
      </c>
      <c r="D5078" t="s">
        <v>11</v>
      </c>
      <c r="E5078" t="s">
        <v>2357</v>
      </c>
      <c r="F5078" t="s">
        <v>4534</v>
      </c>
      <c r="G5078" t="s">
        <v>12593</v>
      </c>
      <c r="H5078" t="s">
        <v>271</v>
      </c>
      <c r="I5078">
        <v>404</v>
      </c>
      <c r="J5078">
        <v>8.8641200605599994E-3</v>
      </c>
      <c r="K5078">
        <f t="shared" si="477"/>
        <v>0</v>
      </c>
      <c r="L5078">
        <f t="shared" si="478"/>
        <v>0</v>
      </c>
      <c r="M5078" t="b">
        <f t="shared" si="479"/>
        <v>0</v>
      </c>
      <c r="N5078" t="str">
        <f>VLOOKUP(B5078,Sheet3!$D$2:$I$578,6,FALSE)</f>
        <v>Joëlle Sechaud</v>
      </c>
      <c r="O5078" t="str">
        <f t="shared" si="480"/>
        <v>Matthieu CHAUVIN</v>
      </c>
      <c r="P5078" t="b">
        <f t="shared" si="481"/>
        <v>0</v>
      </c>
      <c r="Q5078" t="b">
        <f>AND(M5078,ISNA(VLOOKUP(B5078,Sheet4!$A$1:$A$529,1,FALSE)))</f>
        <v>0</v>
      </c>
    </row>
    <row r="5079" spans="1:17">
      <c r="A5079" t="str">
        <f t="shared" si="476"/>
        <v>Alain GUILLON</v>
      </c>
      <c r="B5079" t="s">
        <v>4532</v>
      </c>
      <c r="C5079" t="e">
        <f>VLOOKUP(B5079,Sheet5!$A$1158:$A$1246,1,FALSE)</f>
        <v>#N/A</v>
      </c>
      <c r="D5079" t="s">
        <v>11</v>
      </c>
      <c r="E5079" t="s">
        <v>321</v>
      </c>
      <c r="F5079" t="s">
        <v>1666</v>
      </c>
      <c r="G5079" t="s">
        <v>10355</v>
      </c>
      <c r="H5079" t="s">
        <v>13</v>
      </c>
      <c r="I5079">
        <v>80</v>
      </c>
      <c r="J5079">
        <v>1.7552712991199999E-3</v>
      </c>
      <c r="K5079">
        <f t="shared" si="477"/>
        <v>0</v>
      </c>
      <c r="L5079">
        <f t="shared" si="478"/>
        <v>0</v>
      </c>
      <c r="M5079" t="b">
        <f t="shared" si="479"/>
        <v>0</v>
      </c>
      <c r="N5079" t="str">
        <f>VLOOKUP(B5079,Sheet3!$D$2:$I$578,6,FALSE)</f>
        <v>Joëlle Sechaud</v>
      </c>
      <c r="O5079" t="str">
        <f t="shared" si="480"/>
        <v>Alain GUILLON</v>
      </c>
      <c r="P5079" t="b">
        <f t="shared" si="481"/>
        <v>0</v>
      </c>
      <c r="Q5079" t="b">
        <f>AND(M5079,ISNA(VLOOKUP(B5079,Sheet4!$A$1:$A$529,1,FALSE)))</f>
        <v>0</v>
      </c>
    </row>
    <row r="5080" spans="1:17">
      <c r="A5080" t="str">
        <f t="shared" si="476"/>
        <v>Cyrille ISAAC-SIBILLE</v>
      </c>
      <c r="B5080" t="s">
        <v>4532</v>
      </c>
      <c r="C5080" t="e">
        <f>VLOOKUP(B5080,Sheet5!$A$1158:$A$1246,1,FALSE)</f>
        <v>#N/A</v>
      </c>
      <c r="D5080" t="s">
        <v>11</v>
      </c>
      <c r="E5080" t="s">
        <v>2974</v>
      </c>
      <c r="F5080" t="s">
        <v>4535</v>
      </c>
      <c r="G5080" t="s">
        <v>12594</v>
      </c>
      <c r="H5080" t="s">
        <v>43</v>
      </c>
      <c r="I5080">
        <v>2324</v>
      </c>
      <c r="J5080">
        <v>5.0990631239400001E-2</v>
      </c>
      <c r="K5080">
        <f t="shared" si="477"/>
        <v>0</v>
      </c>
      <c r="L5080">
        <f t="shared" si="478"/>
        <v>0</v>
      </c>
      <c r="M5080" t="b">
        <f t="shared" si="479"/>
        <v>0</v>
      </c>
      <c r="N5080" t="str">
        <f>VLOOKUP(B5080,Sheet3!$D$2:$I$578,6,FALSE)</f>
        <v>Joëlle Sechaud</v>
      </c>
      <c r="O5080" t="str">
        <f t="shared" si="480"/>
        <v>Cyrille ISAAC-SIBILLE</v>
      </c>
      <c r="P5080" t="b">
        <f t="shared" si="481"/>
        <v>0</v>
      </c>
      <c r="Q5080" t="b">
        <f>AND(M5080,ISNA(VLOOKUP(B5080,Sheet4!$A$1:$A$529,1,FALSE)))</f>
        <v>0</v>
      </c>
    </row>
    <row r="5081" spans="1:17">
      <c r="A5081" t="str">
        <f t="shared" si="476"/>
        <v>Cyril KRETZSCHMAR</v>
      </c>
      <c r="B5081" t="s">
        <v>4532</v>
      </c>
      <c r="C5081" t="e">
        <f>VLOOKUP(B5081,Sheet5!$A$1158:$A$1246,1,FALSE)</f>
        <v>#N/A</v>
      </c>
      <c r="D5081" t="s">
        <v>11</v>
      </c>
      <c r="E5081" t="s">
        <v>248</v>
      </c>
      <c r="F5081" t="s">
        <v>4536</v>
      </c>
      <c r="G5081" t="s">
        <v>12595</v>
      </c>
      <c r="H5081" t="s">
        <v>7</v>
      </c>
      <c r="I5081">
        <v>1959</v>
      </c>
      <c r="J5081">
        <v>4.2982205937200001E-2</v>
      </c>
      <c r="K5081">
        <f t="shared" si="477"/>
        <v>1959</v>
      </c>
      <c r="L5081" t="str">
        <f t="shared" si="478"/>
        <v>VEC</v>
      </c>
      <c r="M5081" t="b">
        <f t="shared" si="479"/>
        <v>0</v>
      </c>
      <c r="N5081" t="str">
        <f>VLOOKUP(B5081,Sheet3!$D$2:$I$578,6,FALSE)</f>
        <v>Joëlle Sechaud</v>
      </c>
      <c r="O5081" t="str">
        <f t="shared" si="480"/>
        <v>Cyril KRETZSCHMAR</v>
      </c>
      <c r="P5081" t="b">
        <f t="shared" si="481"/>
        <v>0</v>
      </c>
      <c r="Q5081" t="b">
        <f>AND(M5081,ISNA(VLOOKUP(B5081,Sheet4!$A$1:$A$529,1,FALSE)))</f>
        <v>0</v>
      </c>
    </row>
    <row r="5082" spans="1:17">
      <c r="A5082" t="str">
        <f t="shared" si="476"/>
        <v>Muriel COATIVY</v>
      </c>
      <c r="B5082" t="s">
        <v>4532</v>
      </c>
      <c r="C5082" t="e">
        <f>VLOOKUP(B5082,Sheet5!$A$1158:$A$1246,1,FALSE)</f>
        <v>#N/A</v>
      </c>
      <c r="D5082" t="s">
        <v>4</v>
      </c>
      <c r="E5082" t="s">
        <v>27</v>
      </c>
      <c r="F5082" t="s">
        <v>4537</v>
      </c>
      <c r="G5082" t="s">
        <v>12596</v>
      </c>
      <c r="H5082" t="s">
        <v>17</v>
      </c>
      <c r="I5082">
        <v>5526</v>
      </c>
      <c r="J5082">
        <v>0.121245364987</v>
      </c>
      <c r="K5082">
        <f t="shared" si="477"/>
        <v>1959</v>
      </c>
      <c r="L5082" t="str">
        <f t="shared" si="478"/>
        <v>VEC</v>
      </c>
      <c r="M5082" t="b">
        <f t="shared" si="479"/>
        <v>0</v>
      </c>
      <c r="N5082" t="str">
        <f>VLOOKUP(B5082,Sheet3!$D$2:$I$578,6,FALSE)</f>
        <v>Joëlle Sechaud</v>
      </c>
      <c r="O5082" t="str">
        <f t="shared" si="480"/>
        <v>Muriel COATIVY</v>
      </c>
      <c r="P5082" t="b">
        <f t="shared" si="481"/>
        <v>0</v>
      </c>
      <c r="Q5082" t="b">
        <f>AND(M5082,ISNA(VLOOKUP(B5082,Sheet4!$A$1:$A$529,1,FALSE)))</f>
        <v>0</v>
      </c>
    </row>
    <row r="5083" spans="1:17">
      <c r="A5083" t="str">
        <f t="shared" si="476"/>
        <v>Cécile FAURITE</v>
      </c>
      <c r="B5083" t="s">
        <v>4532</v>
      </c>
      <c r="C5083" t="e">
        <f>VLOOKUP(B5083,Sheet5!$A$1158:$A$1246,1,FALSE)</f>
        <v>#N/A</v>
      </c>
      <c r="D5083" t="s">
        <v>4</v>
      </c>
      <c r="E5083" t="s">
        <v>9009</v>
      </c>
      <c r="F5083" t="s">
        <v>4538</v>
      </c>
      <c r="G5083" t="s">
        <v>12597</v>
      </c>
      <c r="H5083" t="s">
        <v>10</v>
      </c>
      <c r="I5083">
        <v>148</v>
      </c>
      <c r="J5083">
        <v>3.2472519033699999E-3</v>
      </c>
      <c r="K5083">
        <f t="shared" si="477"/>
        <v>1959</v>
      </c>
      <c r="L5083" t="str">
        <f t="shared" si="478"/>
        <v>VEC</v>
      </c>
      <c r="M5083" t="b">
        <f t="shared" si="479"/>
        <v>0</v>
      </c>
      <c r="N5083" t="str">
        <f>VLOOKUP(B5083,Sheet3!$D$2:$I$578,6,FALSE)</f>
        <v>Joëlle Sechaud</v>
      </c>
      <c r="O5083" t="str">
        <f t="shared" si="480"/>
        <v>Cécile FAURITE</v>
      </c>
      <c r="P5083" t="b">
        <f t="shared" si="481"/>
        <v>0</v>
      </c>
      <c r="Q5083" t="b">
        <f>AND(M5083,ISNA(VLOOKUP(B5083,Sheet4!$A$1:$A$529,1,FALSE)))</f>
        <v>0</v>
      </c>
    </row>
    <row r="5084" spans="1:17">
      <c r="A5084" t="str">
        <f t="shared" si="476"/>
        <v>Florie MARTINEZ</v>
      </c>
      <c r="B5084" t="s">
        <v>4532</v>
      </c>
      <c r="C5084" t="e">
        <f>VLOOKUP(B5084,Sheet5!$A$1158:$A$1246,1,FALSE)</f>
        <v>#N/A</v>
      </c>
      <c r="D5084" t="s">
        <v>4</v>
      </c>
      <c r="E5084" t="s">
        <v>4539</v>
      </c>
      <c r="F5084" t="s">
        <v>2184</v>
      </c>
      <c r="G5084" t="s">
        <v>10753</v>
      </c>
      <c r="H5084" t="s">
        <v>29</v>
      </c>
      <c r="I5084">
        <v>238</v>
      </c>
      <c r="J5084">
        <v>5.2219321148799999E-3</v>
      </c>
      <c r="K5084">
        <f t="shared" si="477"/>
        <v>1959</v>
      </c>
      <c r="L5084" t="str">
        <f t="shared" si="478"/>
        <v>VEC</v>
      </c>
      <c r="M5084" t="b">
        <f t="shared" si="479"/>
        <v>0</v>
      </c>
      <c r="N5084" t="str">
        <f>VLOOKUP(B5084,Sheet3!$D$2:$I$578,6,FALSE)</f>
        <v>Joëlle Sechaud</v>
      </c>
      <c r="O5084" t="str">
        <f t="shared" si="480"/>
        <v>Florie MARTINEZ</v>
      </c>
      <c r="P5084" t="b">
        <f t="shared" si="481"/>
        <v>0</v>
      </c>
      <c r="Q5084" t="b">
        <f>AND(M5084,ISNA(VLOOKUP(B5084,Sheet4!$A$1:$A$529,1,FALSE)))</f>
        <v>0</v>
      </c>
    </row>
    <row r="5085" spans="1:17">
      <c r="A5085" t="str">
        <f t="shared" si="476"/>
        <v>Jérémy COLLIN</v>
      </c>
      <c r="B5085" t="s">
        <v>4532</v>
      </c>
      <c r="C5085" t="e">
        <f>VLOOKUP(B5085,Sheet5!$A$1158:$A$1246,1,FALSE)</f>
        <v>#N/A</v>
      </c>
      <c r="D5085" t="s">
        <v>11</v>
      </c>
      <c r="E5085" t="s">
        <v>9045</v>
      </c>
      <c r="F5085" t="s">
        <v>4540</v>
      </c>
      <c r="G5085" t="s">
        <v>12598</v>
      </c>
      <c r="H5085" t="s">
        <v>271</v>
      </c>
      <c r="I5085">
        <v>190</v>
      </c>
      <c r="J5085">
        <v>4.1687693354100002E-3</v>
      </c>
      <c r="K5085">
        <f t="shared" si="477"/>
        <v>1959</v>
      </c>
      <c r="L5085" t="str">
        <f t="shared" si="478"/>
        <v>VEC</v>
      </c>
      <c r="M5085" t="b">
        <f t="shared" si="479"/>
        <v>0</v>
      </c>
      <c r="N5085" t="str">
        <f>VLOOKUP(B5085,Sheet3!$D$2:$I$578,6,FALSE)</f>
        <v>Joëlle Sechaud</v>
      </c>
      <c r="O5085" t="str">
        <f t="shared" si="480"/>
        <v>Jérémy COLLIN</v>
      </c>
      <c r="P5085" t="b">
        <f t="shared" si="481"/>
        <v>0</v>
      </c>
      <c r="Q5085" t="b">
        <f>AND(M5085,ISNA(VLOOKUP(B5085,Sheet4!$A$1:$A$529,1,FALSE)))</f>
        <v>0</v>
      </c>
    </row>
    <row r="5086" spans="1:17">
      <c r="A5086" t="str">
        <f t="shared" si="476"/>
        <v>Daniel DELEAZ</v>
      </c>
      <c r="B5086" t="s">
        <v>4532</v>
      </c>
      <c r="C5086" t="e">
        <f>VLOOKUP(B5086,Sheet5!$A$1158:$A$1246,1,FALSE)</f>
        <v>#N/A</v>
      </c>
      <c r="D5086" t="s">
        <v>11</v>
      </c>
      <c r="E5086" t="s">
        <v>73</v>
      </c>
      <c r="F5086" t="s">
        <v>4541</v>
      </c>
      <c r="G5086" t="s">
        <v>12599</v>
      </c>
      <c r="H5086" t="s">
        <v>19</v>
      </c>
      <c r="I5086">
        <v>2365</v>
      </c>
      <c r="J5086">
        <v>5.1890207780200003E-2</v>
      </c>
      <c r="K5086">
        <f t="shared" si="477"/>
        <v>1959</v>
      </c>
      <c r="L5086" t="str">
        <f t="shared" si="478"/>
        <v>VEC</v>
      </c>
      <c r="M5086" t="b">
        <f t="shared" si="479"/>
        <v>0</v>
      </c>
      <c r="N5086" t="str">
        <f>VLOOKUP(B5086,Sheet3!$D$2:$I$578,6,FALSE)</f>
        <v>Joëlle Sechaud</v>
      </c>
      <c r="O5086" t="str">
        <f t="shared" si="480"/>
        <v>Daniel DELEAZ</v>
      </c>
      <c r="P5086" t="b">
        <f t="shared" si="481"/>
        <v>0</v>
      </c>
      <c r="Q5086" t="b">
        <f>AND(M5086,ISNA(VLOOKUP(B5086,Sheet4!$A$1:$A$529,1,FALSE)))</f>
        <v>0</v>
      </c>
    </row>
    <row r="5087" spans="1:17">
      <c r="A5087" t="str">
        <f t="shared" si="476"/>
        <v>Joëlle SECHAUD</v>
      </c>
      <c r="B5087" t="s">
        <v>4532</v>
      </c>
      <c r="C5087" t="e">
        <f>VLOOKUP(B5087,Sheet5!$A$1158:$A$1246,1,FALSE)</f>
        <v>#N/A</v>
      </c>
      <c r="D5087" t="s">
        <v>4</v>
      </c>
      <c r="E5087" t="s">
        <v>9118</v>
      </c>
      <c r="F5087" t="s">
        <v>4542</v>
      </c>
      <c r="G5087" t="s">
        <v>12600</v>
      </c>
      <c r="H5087" t="s">
        <v>21</v>
      </c>
      <c r="I5087">
        <v>14516</v>
      </c>
      <c r="J5087">
        <v>0.318493977225</v>
      </c>
      <c r="K5087">
        <f t="shared" si="477"/>
        <v>14516</v>
      </c>
      <c r="L5087" t="str">
        <f t="shared" si="478"/>
        <v>SOC</v>
      </c>
      <c r="M5087" t="b">
        <f t="shared" si="479"/>
        <v>1</v>
      </c>
      <c r="N5087" t="str">
        <f>VLOOKUP(B5087,Sheet3!$D$2:$I$578,6,FALSE)</f>
        <v>Joëlle Sechaud</v>
      </c>
      <c r="O5087" t="str">
        <f t="shared" si="480"/>
        <v>Joëlle SECHAUD</v>
      </c>
      <c r="P5087" t="b">
        <f t="shared" si="481"/>
        <v>1</v>
      </c>
      <c r="Q5087" t="b">
        <f>AND(M5087,ISNA(VLOOKUP(B5087,Sheet4!$A$1:$A$529,1,FALSE)))</f>
        <v>1</v>
      </c>
    </row>
    <row r="5088" spans="1:17">
      <c r="A5088" t="str">
        <f t="shared" si="476"/>
        <v xml:space="preserve"> </v>
      </c>
      <c r="B5088" t="s">
        <v>4543</v>
      </c>
      <c r="C5088" t="e">
        <f>VLOOKUP(B5088,Sheet5!$A$1158:$A$1246,1,FALSE)</f>
        <v>#N/A</v>
      </c>
      <c r="G5088" t="s">
        <v>9202</v>
      </c>
      <c r="H5088" t="s">
        <v>1</v>
      </c>
      <c r="I5088">
        <v>79506</v>
      </c>
      <c r="J5088">
        <v>1</v>
      </c>
      <c r="K5088">
        <f t="shared" si="477"/>
        <v>0</v>
      </c>
      <c r="L5088">
        <f t="shared" si="478"/>
        <v>0</v>
      </c>
      <c r="M5088" t="b">
        <f t="shared" si="479"/>
        <v>0</v>
      </c>
      <c r="N5088" t="str">
        <f>VLOOKUP(B5088,Sheet3!$D$2:$I$578,6,FALSE)</f>
        <v>Farida Boudaoud</v>
      </c>
      <c r="O5088" t="str">
        <f t="shared" si="480"/>
        <v xml:space="preserve"> </v>
      </c>
      <c r="P5088" t="b">
        <f t="shared" si="481"/>
        <v>0</v>
      </c>
      <c r="Q5088" t="b">
        <f>AND(M5088,ISNA(VLOOKUP(B5088,Sheet4!$A$1:$A$529,1,FALSE)))</f>
        <v>0</v>
      </c>
    </row>
    <row r="5089" spans="1:17">
      <c r="A5089" t="str">
        <f t="shared" si="476"/>
        <v xml:space="preserve"> </v>
      </c>
      <c r="B5089" t="s">
        <v>4543</v>
      </c>
      <c r="C5089" t="e">
        <f>VLOOKUP(B5089,Sheet5!$A$1158:$A$1246,1,FALSE)</f>
        <v>#N/A</v>
      </c>
      <c r="G5089" t="s">
        <v>9202</v>
      </c>
      <c r="H5089" t="s">
        <v>2</v>
      </c>
      <c r="I5089">
        <v>34087</v>
      </c>
      <c r="J5089">
        <v>0.428734938244</v>
      </c>
      <c r="K5089">
        <f t="shared" si="477"/>
        <v>0</v>
      </c>
      <c r="L5089">
        <f t="shared" si="478"/>
        <v>0</v>
      </c>
      <c r="M5089" t="b">
        <f t="shared" si="479"/>
        <v>0</v>
      </c>
      <c r="N5089" t="str">
        <f>VLOOKUP(B5089,Sheet3!$D$2:$I$578,6,FALSE)</f>
        <v>Farida Boudaoud</v>
      </c>
      <c r="O5089" t="str">
        <f t="shared" si="480"/>
        <v xml:space="preserve"> </v>
      </c>
      <c r="P5089" t="b">
        <f t="shared" si="481"/>
        <v>0</v>
      </c>
      <c r="Q5089" t="b">
        <f>AND(M5089,ISNA(VLOOKUP(B5089,Sheet4!$A$1:$A$529,1,FALSE)))</f>
        <v>0</v>
      </c>
    </row>
    <row r="5090" spans="1:17">
      <c r="A5090" t="str">
        <f t="shared" si="476"/>
        <v xml:space="preserve"> </v>
      </c>
      <c r="B5090" t="s">
        <v>4543</v>
      </c>
      <c r="C5090" t="e">
        <f>VLOOKUP(B5090,Sheet5!$A$1158:$A$1246,1,FALSE)</f>
        <v>#N/A</v>
      </c>
      <c r="G5090" t="s">
        <v>9202</v>
      </c>
      <c r="H5090" t="s">
        <v>3</v>
      </c>
      <c r="I5090">
        <v>438</v>
      </c>
      <c r="J5090">
        <v>5.5090181873100001E-3</v>
      </c>
      <c r="K5090">
        <f t="shared" si="477"/>
        <v>0</v>
      </c>
      <c r="L5090">
        <f t="shared" si="478"/>
        <v>0</v>
      </c>
      <c r="M5090" t="b">
        <f t="shared" si="479"/>
        <v>0</v>
      </c>
      <c r="N5090" t="str">
        <f>VLOOKUP(B5090,Sheet3!$D$2:$I$578,6,FALSE)</f>
        <v>Farida Boudaoud</v>
      </c>
      <c r="O5090" t="str">
        <f t="shared" si="480"/>
        <v xml:space="preserve"> </v>
      </c>
      <c r="P5090" t="b">
        <f t="shared" si="481"/>
        <v>0</v>
      </c>
      <c r="Q5090" t="b">
        <f>AND(M5090,ISNA(VLOOKUP(B5090,Sheet4!$A$1:$A$529,1,FALSE)))</f>
        <v>0</v>
      </c>
    </row>
    <row r="5091" spans="1:17">
      <c r="A5091" t="str">
        <f t="shared" si="476"/>
        <v>Isabelle CHANVILLARD</v>
      </c>
      <c r="B5091" t="s">
        <v>4543</v>
      </c>
      <c r="C5091" t="e">
        <f>VLOOKUP(B5091,Sheet5!$A$1158:$A$1246,1,FALSE)</f>
        <v>#N/A</v>
      </c>
      <c r="D5091" t="s">
        <v>4</v>
      </c>
      <c r="E5091" t="s">
        <v>164</v>
      </c>
      <c r="F5091" t="s">
        <v>4544</v>
      </c>
      <c r="G5091" t="s">
        <v>12601</v>
      </c>
      <c r="H5091" t="s">
        <v>19</v>
      </c>
      <c r="I5091">
        <v>2218</v>
      </c>
      <c r="J5091">
        <v>4.9309708543599999E-2</v>
      </c>
      <c r="K5091">
        <f t="shared" si="477"/>
        <v>0</v>
      </c>
      <c r="L5091">
        <f t="shared" si="478"/>
        <v>0</v>
      </c>
      <c r="M5091" t="b">
        <f t="shared" si="479"/>
        <v>0</v>
      </c>
      <c r="N5091" t="str">
        <f>VLOOKUP(B5091,Sheet3!$D$2:$I$578,6,FALSE)</f>
        <v>Farida Boudaoud</v>
      </c>
      <c r="O5091" t="str">
        <f t="shared" si="480"/>
        <v>Isabelle CHANVILLARD</v>
      </c>
      <c r="P5091" t="b">
        <f t="shared" si="481"/>
        <v>0</v>
      </c>
      <c r="Q5091" t="b">
        <f>AND(M5091,ISNA(VLOOKUP(B5091,Sheet4!$A$1:$A$529,1,FALSE)))</f>
        <v>0</v>
      </c>
    </row>
    <row r="5092" spans="1:17">
      <c r="A5092" t="str">
        <f t="shared" si="476"/>
        <v>Philippe MEUNIER</v>
      </c>
      <c r="B5092" t="s">
        <v>4543</v>
      </c>
      <c r="C5092" t="e">
        <f>VLOOKUP(B5092,Sheet5!$A$1158:$A$1246,1,FALSE)</f>
        <v>#N/A</v>
      </c>
      <c r="D5092" t="s">
        <v>11</v>
      </c>
      <c r="E5092" t="s">
        <v>385</v>
      </c>
      <c r="F5092" t="s">
        <v>2141</v>
      </c>
      <c r="G5092" t="s">
        <v>10719</v>
      </c>
      <c r="H5092" t="s">
        <v>26</v>
      </c>
      <c r="I5092">
        <v>18448</v>
      </c>
      <c r="J5092">
        <v>0.41012872101600001</v>
      </c>
      <c r="K5092">
        <f t="shared" si="477"/>
        <v>0</v>
      </c>
      <c r="L5092">
        <f t="shared" si="478"/>
        <v>0</v>
      </c>
      <c r="M5092" t="b">
        <f t="shared" si="479"/>
        <v>0</v>
      </c>
      <c r="N5092" t="str">
        <f>VLOOKUP(B5092,Sheet3!$D$2:$I$578,6,FALSE)</f>
        <v>Farida Boudaoud</v>
      </c>
      <c r="O5092" t="str">
        <f t="shared" si="480"/>
        <v>Philippe MEUNIER</v>
      </c>
      <c r="P5092" t="b">
        <f t="shared" si="481"/>
        <v>0</v>
      </c>
      <c r="Q5092" t="b">
        <f>AND(M5092,ISNA(VLOOKUP(B5092,Sheet4!$A$1:$A$529,1,FALSE)))</f>
        <v>0</v>
      </c>
    </row>
    <row r="5093" spans="1:17">
      <c r="A5093" t="str">
        <f t="shared" si="476"/>
        <v>Farida BOUDAOUD</v>
      </c>
      <c r="B5093" t="s">
        <v>4543</v>
      </c>
      <c r="C5093" t="e">
        <f>VLOOKUP(B5093,Sheet5!$A$1158:$A$1246,1,FALSE)</f>
        <v>#N/A</v>
      </c>
      <c r="D5093" t="s">
        <v>4</v>
      </c>
      <c r="E5093" t="s">
        <v>2908</v>
      </c>
      <c r="F5093" t="s">
        <v>4545</v>
      </c>
      <c r="G5093" t="s">
        <v>12602</v>
      </c>
      <c r="H5093" t="s">
        <v>21</v>
      </c>
      <c r="I5093">
        <v>14057</v>
      </c>
      <c r="J5093">
        <v>0.31250972632899998</v>
      </c>
      <c r="K5093">
        <f t="shared" si="477"/>
        <v>14057</v>
      </c>
      <c r="L5093" t="str">
        <f t="shared" si="478"/>
        <v>SOC</v>
      </c>
      <c r="M5093" t="b">
        <f t="shared" si="479"/>
        <v>0</v>
      </c>
      <c r="N5093" t="str">
        <f>VLOOKUP(B5093,Sheet3!$D$2:$I$578,6,FALSE)</f>
        <v>Farida Boudaoud</v>
      </c>
      <c r="O5093" t="str">
        <f t="shared" si="480"/>
        <v>Farida BOUDAOUD</v>
      </c>
      <c r="P5093" t="b">
        <f t="shared" si="481"/>
        <v>1</v>
      </c>
      <c r="Q5093" t="b">
        <f>AND(M5093,ISNA(VLOOKUP(B5093,Sheet4!$A$1:$A$529,1,FALSE)))</f>
        <v>0</v>
      </c>
    </row>
    <row r="5094" spans="1:17">
      <c r="A5094" t="str">
        <f t="shared" si="476"/>
        <v>Michel PIOT</v>
      </c>
      <c r="B5094" t="s">
        <v>4543</v>
      </c>
      <c r="C5094" t="e">
        <f>VLOOKUP(B5094,Sheet5!$A$1158:$A$1246,1,FALSE)</f>
        <v>#N/A</v>
      </c>
      <c r="D5094" t="s">
        <v>11</v>
      </c>
      <c r="E5094" t="s">
        <v>31</v>
      </c>
      <c r="F5094" t="s">
        <v>4546</v>
      </c>
      <c r="G5094" t="s">
        <v>12603</v>
      </c>
      <c r="H5094" t="s">
        <v>10</v>
      </c>
      <c r="I5094">
        <v>223</v>
      </c>
      <c r="J5094">
        <v>4.9576487850400003E-3</v>
      </c>
      <c r="K5094">
        <f t="shared" si="477"/>
        <v>14057</v>
      </c>
      <c r="L5094" t="str">
        <f t="shared" si="478"/>
        <v>SOC</v>
      </c>
      <c r="M5094" t="b">
        <f t="shared" si="479"/>
        <v>0</v>
      </c>
      <c r="N5094" t="str">
        <f>VLOOKUP(B5094,Sheet3!$D$2:$I$578,6,FALSE)</f>
        <v>Farida Boudaoud</v>
      </c>
      <c r="O5094" t="str">
        <f t="shared" si="480"/>
        <v>Michel PIOT</v>
      </c>
      <c r="P5094" t="b">
        <f t="shared" si="481"/>
        <v>0</v>
      </c>
      <c r="Q5094" t="b">
        <f>AND(M5094,ISNA(VLOOKUP(B5094,Sheet4!$A$1:$A$529,1,FALSE)))</f>
        <v>0</v>
      </c>
    </row>
    <row r="5095" spans="1:17">
      <c r="A5095" t="str">
        <f t="shared" si="476"/>
        <v>Marianne PREVOST</v>
      </c>
      <c r="B5095" t="s">
        <v>4543</v>
      </c>
      <c r="C5095" t="e">
        <f>VLOOKUP(B5095,Sheet5!$A$1158:$A$1246,1,FALSE)</f>
        <v>#N/A</v>
      </c>
      <c r="D5095" t="s">
        <v>4</v>
      </c>
      <c r="E5095" t="s">
        <v>2937</v>
      </c>
      <c r="F5095" t="s">
        <v>4547</v>
      </c>
      <c r="G5095" t="s">
        <v>12604</v>
      </c>
      <c r="H5095" t="s">
        <v>10</v>
      </c>
      <c r="I5095">
        <v>142</v>
      </c>
      <c r="J5095">
        <v>3.15688846402E-3</v>
      </c>
      <c r="K5095">
        <f t="shared" si="477"/>
        <v>14057</v>
      </c>
      <c r="L5095" t="str">
        <f t="shared" si="478"/>
        <v>SOC</v>
      </c>
      <c r="M5095" t="b">
        <f t="shared" si="479"/>
        <v>0</v>
      </c>
      <c r="N5095" t="str">
        <f>VLOOKUP(B5095,Sheet3!$D$2:$I$578,6,FALSE)</f>
        <v>Farida Boudaoud</v>
      </c>
      <c r="O5095" t="str">
        <f t="shared" si="480"/>
        <v>Marianne PREVOST</v>
      </c>
      <c r="P5095" t="b">
        <f t="shared" si="481"/>
        <v>0</v>
      </c>
      <c r="Q5095" t="b">
        <f>AND(M5095,ISNA(VLOOKUP(B5095,Sheet4!$A$1:$A$529,1,FALSE)))</f>
        <v>0</v>
      </c>
    </row>
    <row r="5096" spans="1:17">
      <c r="A5096" t="str">
        <f t="shared" si="476"/>
        <v>André POZZI</v>
      </c>
      <c r="B5096" t="s">
        <v>4543</v>
      </c>
      <c r="C5096" t="e">
        <f>VLOOKUP(B5096,Sheet5!$A$1158:$A$1246,1,FALSE)</f>
        <v>#N/A</v>
      </c>
      <c r="D5096" t="s">
        <v>11</v>
      </c>
      <c r="E5096" t="s">
        <v>9005</v>
      </c>
      <c r="F5096" t="s">
        <v>4548</v>
      </c>
      <c r="G5096" t="s">
        <v>12605</v>
      </c>
      <c r="H5096" t="s">
        <v>17</v>
      </c>
      <c r="I5096">
        <v>8013</v>
      </c>
      <c r="J5096">
        <v>0.178141882128</v>
      </c>
      <c r="K5096">
        <f t="shared" si="477"/>
        <v>14057</v>
      </c>
      <c r="L5096" t="str">
        <f t="shared" si="478"/>
        <v>SOC</v>
      </c>
      <c r="M5096" t="b">
        <f t="shared" si="479"/>
        <v>0</v>
      </c>
      <c r="N5096" t="str">
        <f>VLOOKUP(B5096,Sheet3!$D$2:$I$578,6,FALSE)</f>
        <v>Farida Boudaoud</v>
      </c>
      <c r="O5096" t="str">
        <f t="shared" si="480"/>
        <v>André POZZI</v>
      </c>
      <c r="P5096" t="b">
        <f t="shared" si="481"/>
        <v>0</v>
      </c>
      <c r="Q5096" t="b">
        <f>AND(M5096,ISNA(VLOOKUP(B5096,Sheet4!$A$1:$A$529,1,FALSE)))</f>
        <v>0</v>
      </c>
    </row>
    <row r="5097" spans="1:17">
      <c r="A5097" t="str">
        <f t="shared" si="476"/>
        <v>Florence BOCQUET</v>
      </c>
      <c r="B5097" t="s">
        <v>4543</v>
      </c>
      <c r="C5097" t="e">
        <f>VLOOKUP(B5097,Sheet5!$A$1158:$A$1246,1,FALSE)</f>
        <v>#N/A</v>
      </c>
      <c r="D5097" t="s">
        <v>4</v>
      </c>
      <c r="E5097" t="s">
        <v>370</v>
      </c>
      <c r="F5097" t="s">
        <v>3722</v>
      </c>
      <c r="G5097" t="s">
        <v>11942</v>
      </c>
      <c r="H5097" t="s">
        <v>87</v>
      </c>
      <c r="I5097">
        <v>952</v>
      </c>
      <c r="J5097">
        <v>2.1164491674299998E-2</v>
      </c>
      <c r="K5097">
        <f t="shared" si="477"/>
        <v>14057</v>
      </c>
      <c r="L5097" t="str">
        <f t="shared" si="478"/>
        <v>SOC</v>
      </c>
      <c r="M5097" t="b">
        <f t="shared" si="479"/>
        <v>0</v>
      </c>
      <c r="N5097" t="str">
        <f>VLOOKUP(B5097,Sheet3!$D$2:$I$578,6,FALSE)</f>
        <v>Farida Boudaoud</v>
      </c>
      <c r="O5097" t="str">
        <f t="shared" si="480"/>
        <v>Florence BOCQUET</v>
      </c>
      <c r="P5097" t="b">
        <f t="shared" si="481"/>
        <v>0</v>
      </c>
      <c r="Q5097" t="b">
        <f>AND(M5097,ISNA(VLOOKUP(B5097,Sheet4!$A$1:$A$529,1,FALSE)))</f>
        <v>0</v>
      </c>
    </row>
    <row r="5098" spans="1:17">
      <c r="A5098" t="str">
        <f t="shared" si="476"/>
        <v>Didier BARTHÃˆS</v>
      </c>
      <c r="B5098" t="s">
        <v>4543</v>
      </c>
      <c r="C5098" t="e">
        <f>VLOOKUP(B5098,Sheet5!$A$1158:$A$1246,1,FALSE)</f>
        <v>#N/A</v>
      </c>
      <c r="D5098" t="s">
        <v>11</v>
      </c>
      <c r="E5098" t="s">
        <v>146</v>
      </c>
      <c r="F5098" t="s">
        <v>4549</v>
      </c>
      <c r="G5098" t="s">
        <v>12606</v>
      </c>
      <c r="H5098" t="s">
        <v>29</v>
      </c>
      <c r="I5098">
        <v>457</v>
      </c>
      <c r="J5098">
        <v>1.0159845268E-2</v>
      </c>
      <c r="K5098">
        <f t="shared" si="477"/>
        <v>14057</v>
      </c>
      <c r="L5098" t="str">
        <f t="shared" si="478"/>
        <v>SOC</v>
      </c>
      <c r="M5098" t="b">
        <f t="shared" si="479"/>
        <v>0</v>
      </c>
      <c r="N5098" t="str">
        <f>VLOOKUP(B5098,Sheet3!$D$2:$I$578,6,FALSE)</f>
        <v>Farida Boudaoud</v>
      </c>
      <c r="O5098" t="str">
        <f t="shared" si="480"/>
        <v>Didier BARTHÃˆS</v>
      </c>
      <c r="P5098" t="b">
        <f t="shared" si="481"/>
        <v>0</v>
      </c>
      <c r="Q5098" t="b">
        <f>AND(M5098,ISNA(VLOOKUP(B5098,Sheet4!$A$1:$A$529,1,FALSE)))</f>
        <v>0</v>
      </c>
    </row>
    <row r="5099" spans="1:17">
      <c r="A5099" t="str">
        <f t="shared" si="476"/>
        <v>Matthieu DOMMANGE</v>
      </c>
      <c r="B5099" t="s">
        <v>4543</v>
      </c>
      <c r="C5099" t="e">
        <f>VLOOKUP(B5099,Sheet5!$A$1158:$A$1246,1,FALSE)</f>
        <v>#N/A</v>
      </c>
      <c r="D5099" t="s">
        <v>11</v>
      </c>
      <c r="E5099" t="s">
        <v>2357</v>
      </c>
      <c r="F5099" t="s">
        <v>4550</v>
      </c>
      <c r="G5099" t="s">
        <v>12607</v>
      </c>
      <c r="H5099" t="s">
        <v>29</v>
      </c>
      <c r="I5099">
        <v>471</v>
      </c>
      <c r="J5099">
        <v>1.04710877926E-2</v>
      </c>
      <c r="K5099">
        <f t="shared" si="477"/>
        <v>14057</v>
      </c>
      <c r="L5099" t="str">
        <f t="shared" si="478"/>
        <v>SOC</v>
      </c>
      <c r="M5099" t="b">
        <f t="shared" si="479"/>
        <v>1</v>
      </c>
      <c r="N5099" t="str">
        <f>VLOOKUP(B5099,Sheet3!$D$2:$I$578,6,FALSE)</f>
        <v>Farida Boudaoud</v>
      </c>
      <c r="O5099" t="str">
        <f t="shared" si="480"/>
        <v>Matthieu DOMMANGE</v>
      </c>
      <c r="P5099" t="b">
        <f t="shared" si="481"/>
        <v>0</v>
      </c>
      <c r="Q5099" t="b">
        <f>AND(M5099,ISNA(VLOOKUP(B5099,Sheet4!$A$1:$A$529,1,FALSE)))</f>
        <v>1</v>
      </c>
    </row>
    <row r="5100" spans="1:17">
      <c r="A5100" t="str">
        <f t="shared" si="476"/>
        <v xml:space="preserve"> </v>
      </c>
      <c r="B5100" t="s">
        <v>4551</v>
      </c>
      <c r="C5100" t="e">
        <f>VLOOKUP(B5100,Sheet5!$A$1158:$A$1246,1,FALSE)</f>
        <v>#N/A</v>
      </c>
      <c r="G5100" t="s">
        <v>9202</v>
      </c>
      <c r="H5100" t="s">
        <v>1</v>
      </c>
      <c r="I5100">
        <v>70147</v>
      </c>
      <c r="J5100">
        <v>1</v>
      </c>
      <c r="K5100">
        <f t="shared" si="477"/>
        <v>0</v>
      </c>
      <c r="L5100">
        <f t="shared" si="478"/>
        <v>0</v>
      </c>
      <c r="M5100" t="b">
        <f t="shared" si="479"/>
        <v>0</v>
      </c>
      <c r="N5100" t="str">
        <f>VLOOKUP(B5100,Sheet3!$D$2:$I$578,6,FALSE)</f>
        <v>Yves Blein</v>
      </c>
      <c r="O5100" t="str">
        <f t="shared" si="480"/>
        <v xml:space="preserve"> </v>
      </c>
      <c r="P5100" t="b">
        <f t="shared" si="481"/>
        <v>0</v>
      </c>
      <c r="Q5100" t="b">
        <f>AND(M5100,ISNA(VLOOKUP(B5100,Sheet4!$A$1:$A$529,1,FALSE)))</f>
        <v>0</v>
      </c>
    </row>
    <row r="5101" spans="1:17">
      <c r="A5101" t="str">
        <f t="shared" si="476"/>
        <v xml:space="preserve"> </v>
      </c>
      <c r="B5101" t="s">
        <v>4551</v>
      </c>
      <c r="C5101" t="e">
        <f>VLOOKUP(B5101,Sheet5!$A$1158:$A$1246,1,FALSE)</f>
        <v>#N/A</v>
      </c>
      <c r="G5101" t="s">
        <v>9202</v>
      </c>
      <c r="H5101" t="s">
        <v>2</v>
      </c>
      <c r="I5101">
        <v>36001</v>
      </c>
      <c r="J5101">
        <v>0.51322223331000005</v>
      </c>
      <c r="K5101">
        <f t="shared" si="477"/>
        <v>0</v>
      </c>
      <c r="L5101">
        <f t="shared" si="478"/>
        <v>0</v>
      </c>
      <c r="M5101" t="b">
        <f t="shared" si="479"/>
        <v>0</v>
      </c>
      <c r="N5101" t="str">
        <f>VLOOKUP(B5101,Sheet3!$D$2:$I$578,6,FALSE)</f>
        <v>Yves Blein</v>
      </c>
      <c r="O5101" t="str">
        <f t="shared" si="480"/>
        <v xml:space="preserve"> </v>
      </c>
      <c r="P5101" t="b">
        <f t="shared" si="481"/>
        <v>0</v>
      </c>
      <c r="Q5101" t="b">
        <f>AND(M5101,ISNA(VLOOKUP(B5101,Sheet4!$A$1:$A$529,1,FALSE)))</f>
        <v>0</v>
      </c>
    </row>
    <row r="5102" spans="1:17">
      <c r="A5102" t="str">
        <f t="shared" si="476"/>
        <v xml:space="preserve"> </v>
      </c>
      <c r="B5102" t="s">
        <v>4551</v>
      </c>
      <c r="C5102" t="e">
        <f>VLOOKUP(B5102,Sheet5!$A$1158:$A$1246,1,FALSE)</f>
        <v>#N/A</v>
      </c>
      <c r="G5102" t="s">
        <v>9202</v>
      </c>
      <c r="H5102" t="s">
        <v>3</v>
      </c>
      <c r="I5102">
        <v>492</v>
      </c>
      <c r="J5102">
        <v>7.0138423596199997E-3</v>
      </c>
      <c r="K5102">
        <f t="shared" si="477"/>
        <v>0</v>
      </c>
      <c r="L5102">
        <f t="shared" si="478"/>
        <v>0</v>
      </c>
      <c r="M5102" t="b">
        <f t="shared" si="479"/>
        <v>0</v>
      </c>
      <c r="N5102" t="str">
        <f>VLOOKUP(B5102,Sheet3!$D$2:$I$578,6,FALSE)</f>
        <v>Yves Blein</v>
      </c>
      <c r="O5102" t="str">
        <f t="shared" si="480"/>
        <v xml:space="preserve"> </v>
      </c>
      <c r="P5102" t="b">
        <f t="shared" si="481"/>
        <v>0</v>
      </c>
      <c r="Q5102" t="b">
        <f>AND(M5102,ISNA(VLOOKUP(B5102,Sheet4!$A$1:$A$529,1,FALSE)))</f>
        <v>0</v>
      </c>
    </row>
    <row r="5103" spans="1:17">
      <c r="A5103" t="str">
        <f t="shared" si="476"/>
        <v>Yves BLEIN</v>
      </c>
      <c r="B5103" t="s">
        <v>4551</v>
      </c>
      <c r="C5103" t="e">
        <f>VLOOKUP(B5103,Sheet5!$A$1158:$A$1246,1,FALSE)</f>
        <v>#N/A</v>
      </c>
      <c r="D5103" t="s">
        <v>11</v>
      </c>
      <c r="E5103" t="s">
        <v>53</v>
      </c>
      <c r="F5103" t="s">
        <v>1296</v>
      </c>
      <c r="G5103" t="s">
        <v>10078</v>
      </c>
      <c r="H5103" t="s">
        <v>21</v>
      </c>
      <c r="I5103">
        <v>12461</v>
      </c>
      <c r="J5103">
        <v>0.37026802163200001</v>
      </c>
      <c r="K5103">
        <f t="shared" si="477"/>
        <v>12461</v>
      </c>
      <c r="L5103" t="str">
        <f t="shared" si="478"/>
        <v>SOC</v>
      </c>
      <c r="M5103" t="b">
        <f t="shared" si="479"/>
        <v>0</v>
      </c>
      <c r="N5103" t="str">
        <f>VLOOKUP(B5103,Sheet3!$D$2:$I$578,6,FALSE)</f>
        <v>Yves Blein</v>
      </c>
      <c r="O5103" t="str">
        <f t="shared" si="480"/>
        <v>Yves BLEIN</v>
      </c>
      <c r="P5103" t="b">
        <f t="shared" si="481"/>
        <v>1</v>
      </c>
      <c r="Q5103" t="b">
        <f>AND(M5103,ISNA(VLOOKUP(B5103,Sheet4!$A$1:$A$529,1,FALSE)))</f>
        <v>0</v>
      </c>
    </row>
    <row r="5104" spans="1:17">
      <c r="A5104" t="str">
        <f t="shared" si="476"/>
        <v>Djida TAZDAÃT</v>
      </c>
      <c r="B5104" t="s">
        <v>4551</v>
      </c>
      <c r="C5104" t="e">
        <f>VLOOKUP(B5104,Sheet5!$A$1158:$A$1246,1,FALSE)</f>
        <v>#N/A</v>
      </c>
      <c r="D5104" t="s">
        <v>4</v>
      </c>
      <c r="E5104" t="s">
        <v>4552</v>
      </c>
      <c r="F5104" t="s">
        <v>4553</v>
      </c>
      <c r="G5104" t="s">
        <v>12608</v>
      </c>
      <c r="H5104" t="s">
        <v>87</v>
      </c>
      <c r="I5104">
        <v>169</v>
      </c>
      <c r="J5104">
        <v>5.0216913294100001E-3</v>
      </c>
      <c r="K5104">
        <f t="shared" si="477"/>
        <v>12461</v>
      </c>
      <c r="L5104" t="str">
        <f t="shared" si="478"/>
        <v>SOC</v>
      </c>
      <c r="M5104" t="b">
        <f t="shared" si="479"/>
        <v>0</v>
      </c>
      <c r="N5104" t="str">
        <f>VLOOKUP(B5104,Sheet3!$D$2:$I$578,6,FALSE)</f>
        <v>Yves Blein</v>
      </c>
      <c r="O5104" t="str">
        <f t="shared" si="480"/>
        <v>Djida TAZDAÃT</v>
      </c>
      <c r="P5104" t="b">
        <f t="shared" si="481"/>
        <v>0</v>
      </c>
      <c r="Q5104" t="b">
        <f>AND(M5104,ISNA(VLOOKUP(B5104,Sheet4!$A$1:$A$529,1,FALSE)))</f>
        <v>0</v>
      </c>
    </row>
    <row r="5105" spans="1:17">
      <c r="A5105" t="str">
        <f t="shared" si="476"/>
        <v>Mounir GRAMI</v>
      </c>
      <c r="B5105" t="s">
        <v>4551</v>
      </c>
      <c r="C5105" t="e">
        <f>VLOOKUP(B5105,Sheet5!$A$1158:$A$1246,1,FALSE)</f>
        <v>#N/A</v>
      </c>
      <c r="D5105" t="s">
        <v>11</v>
      </c>
      <c r="E5105" t="s">
        <v>4304</v>
      </c>
      <c r="F5105" t="s">
        <v>4554</v>
      </c>
      <c r="G5105" t="s">
        <v>12609</v>
      </c>
      <c r="H5105" t="s">
        <v>271</v>
      </c>
      <c r="I5105">
        <v>556</v>
      </c>
      <c r="J5105">
        <v>1.65210673323E-2</v>
      </c>
      <c r="K5105">
        <f t="shared" si="477"/>
        <v>12461</v>
      </c>
      <c r="L5105" t="str">
        <f t="shared" si="478"/>
        <v>SOC</v>
      </c>
      <c r="M5105" t="b">
        <f t="shared" si="479"/>
        <v>0</v>
      </c>
      <c r="N5105" t="str">
        <f>VLOOKUP(B5105,Sheet3!$D$2:$I$578,6,FALSE)</f>
        <v>Yves Blein</v>
      </c>
      <c r="O5105" t="str">
        <f t="shared" si="480"/>
        <v>Mounir GRAMI</v>
      </c>
      <c r="P5105" t="b">
        <f t="shared" si="481"/>
        <v>0</v>
      </c>
      <c r="Q5105" t="b">
        <f>AND(M5105,ISNA(VLOOKUP(B5105,Sheet4!$A$1:$A$529,1,FALSE)))</f>
        <v>0</v>
      </c>
    </row>
    <row r="5106" spans="1:17">
      <c r="A5106" t="str">
        <f t="shared" si="476"/>
        <v>Michèle PICARD</v>
      </c>
      <c r="B5106" t="s">
        <v>4551</v>
      </c>
      <c r="C5106" t="e">
        <f>VLOOKUP(B5106,Sheet5!$A$1158:$A$1246,1,FALSE)</f>
        <v>#N/A</v>
      </c>
      <c r="D5106" t="s">
        <v>4</v>
      </c>
      <c r="E5106" t="s">
        <v>9114</v>
      </c>
      <c r="F5106" t="s">
        <v>262</v>
      </c>
      <c r="G5106" t="s">
        <v>9337</v>
      </c>
      <c r="H5106" t="s">
        <v>19</v>
      </c>
      <c r="I5106">
        <v>4612</v>
      </c>
      <c r="J5106">
        <v>0.13704165923799999</v>
      </c>
      <c r="K5106">
        <f t="shared" si="477"/>
        <v>12461</v>
      </c>
      <c r="L5106" t="str">
        <f t="shared" si="478"/>
        <v>SOC</v>
      </c>
      <c r="M5106" t="b">
        <f t="shared" si="479"/>
        <v>0</v>
      </c>
      <c r="N5106" t="str">
        <f>VLOOKUP(B5106,Sheet3!$D$2:$I$578,6,FALSE)</f>
        <v>Yves Blein</v>
      </c>
      <c r="O5106" t="str">
        <f t="shared" si="480"/>
        <v>Michèle PICARD</v>
      </c>
      <c r="P5106" t="b">
        <f t="shared" si="481"/>
        <v>0</v>
      </c>
      <c r="Q5106" t="b">
        <f>AND(M5106,ISNA(VLOOKUP(B5106,Sheet4!$A$1:$A$529,1,FALSE)))</f>
        <v>0</v>
      </c>
    </row>
    <row r="5107" spans="1:17">
      <c r="A5107" t="str">
        <f t="shared" si="476"/>
        <v>Sandrine LIGOUT</v>
      </c>
      <c r="B5107" t="s">
        <v>4551</v>
      </c>
      <c r="C5107" t="e">
        <f>VLOOKUP(B5107,Sheet5!$A$1158:$A$1246,1,FALSE)</f>
        <v>#N/A</v>
      </c>
      <c r="D5107" t="s">
        <v>4</v>
      </c>
      <c r="E5107" t="s">
        <v>285</v>
      </c>
      <c r="F5107" t="s">
        <v>4555</v>
      </c>
      <c r="G5107" t="s">
        <v>12610</v>
      </c>
      <c r="H5107" t="s">
        <v>17</v>
      </c>
      <c r="I5107">
        <v>7269</v>
      </c>
      <c r="J5107">
        <v>0.215992155464</v>
      </c>
      <c r="K5107">
        <f t="shared" si="477"/>
        <v>12461</v>
      </c>
      <c r="L5107" t="str">
        <f t="shared" si="478"/>
        <v>SOC</v>
      </c>
      <c r="M5107" t="b">
        <f t="shared" si="479"/>
        <v>0</v>
      </c>
      <c r="N5107" t="str">
        <f>VLOOKUP(B5107,Sheet3!$D$2:$I$578,6,FALSE)</f>
        <v>Yves Blein</v>
      </c>
      <c r="O5107" t="str">
        <f t="shared" si="480"/>
        <v>Sandrine LIGOUT</v>
      </c>
      <c r="P5107" t="b">
        <f t="shared" si="481"/>
        <v>0</v>
      </c>
      <c r="Q5107" t="b">
        <f>AND(M5107,ISNA(VLOOKUP(B5107,Sheet4!$A$1:$A$529,1,FALSE)))</f>
        <v>0</v>
      </c>
    </row>
    <row r="5108" spans="1:17">
      <c r="A5108" t="str">
        <f t="shared" si="476"/>
        <v>Marie-Christine SEEMANN</v>
      </c>
      <c r="B5108" t="s">
        <v>4551</v>
      </c>
      <c r="C5108" t="e">
        <f>VLOOKUP(B5108,Sheet5!$A$1158:$A$1246,1,FALSE)</f>
        <v>#N/A</v>
      </c>
      <c r="D5108" t="s">
        <v>4</v>
      </c>
      <c r="E5108" t="s">
        <v>1034</v>
      </c>
      <c r="F5108" t="s">
        <v>4556</v>
      </c>
      <c r="G5108" t="s">
        <v>12611</v>
      </c>
      <c r="H5108" t="s">
        <v>10</v>
      </c>
      <c r="I5108">
        <v>334</v>
      </c>
      <c r="J5108">
        <v>9.9245260593100008E-3</v>
      </c>
      <c r="K5108">
        <f t="shared" si="477"/>
        <v>12461</v>
      </c>
      <c r="L5108" t="str">
        <f t="shared" si="478"/>
        <v>SOC</v>
      </c>
      <c r="M5108" t="b">
        <f t="shared" si="479"/>
        <v>0</v>
      </c>
      <c r="N5108" t="str">
        <f>VLOOKUP(B5108,Sheet3!$D$2:$I$578,6,FALSE)</f>
        <v>Yves Blein</v>
      </c>
      <c r="O5108" t="str">
        <f t="shared" si="480"/>
        <v>Marie-Christine SEEMANN</v>
      </c>
      <c r="P5108" t="b">
        <f t="shared" si="481"/>
        <v>0</v>
      </c>
      <c r="Q5108" t="b">
        <f>AND(M5108,ISNA(VLOOKUP(B5108,Sheet4!$A$1:$A$529,1,FALSE)))</f>
        <v>0</v>
      </c>
    </row>
    <row r="5109" spans="1:17">
      <c r="A5109" t="str">
        <f t="shared" si="476"/>
        <v>Jérémy COSTE</v>
      </c>
      <c r="B5109" t="s">
        <v>4551</v>
      </c>
      <c r="C5109" t="e">
        <f>VLOOKUP(B5109,Sheet5!$A$1158:$A$1246,1,FALSE)</f>
        <v>#N/A</v>
      </c>
      <c r="D5109" t="s">
        <v>11</v>
      </c>
      <c r="E5109" t="s">
        <v>9045</v>
      </c>
      <c r="F5109" t="s">
        <v>1188</v>
      </c>
      <c r="G5109" t="s">
        <v>9999</v>
      </c>
      <c r="H5109" t="s">
        <v>111</v>
      </c>
      <c r="I5109">
        <v>158</v>
      </c>
      <c r="J5109">
        <v>4.6948356807500003E-3</v>
      </c>
      <c r="K5109">
        <f t="shared" si="477"/>
        <v>12461</v>
      </c>
      <c r="L5109" t="str">
        <f t="shared" si="478"/>
        <v>SOC</v>
      </c>
      <c r="M5109" t="b">
        <f t="shared" si="479"/>
        <v>0</v>
      </c>
      <c r="N5109" t="str">
        <f>VLOOKUP(B5109,Sheet3!$D$2:$I$578,6,FALSE)</f>
        <v>Yves Blein</v>
      </c>
      <c r="O5109" t="str">
        <f t="shared" si="480"/>
        <v>Jérémy COSTE</v>
      </c>
      <c r="P5109" t="b">
        <f t="shared" si="481"/>
        <v>0</v>
      </c>
      <c r="Q5109" t="b">
        <f>AND(M5109,ISNA(VLOOKUP(B5109,Sheet4!$A$1:$A$529,1,FALSE)))</f>
        <v>0</v>
      </c>
    </row>
    <row r="5110" spans="1:17">
      <c r="A5110" t="str">
        <f t="shared" si="476"/>
        <v>Maurice IACOVELLA</v>
      </c>
      <c r="B5110" t="s">
        <v>4551</v>
      </c>
      <c r="C5110" t="e">
        <f>VLOOKUP(B5110,Sheet5!$A$1158:$A$1246,1,FALSE)</f>
        <v>#N/A</v>
      </c>
      <c r="D5110" t="s">
        <v>11</v>
      </c>
      <c r="E5110" t="s">
        <v>396</v>
      </c>
      <c r="F5110" t="s">
        <v>4557</v>
      </c>
      <c r="G5110" t="s">
        <v>12612</v>
      </c>
      <c r="H5110" t="s">
        <v>260</v>
      </c>
      <c r="I5110">
        <v>382</v>
      </c>
      <c r="J5110">
        <v>1.1350805253500001E-2</v>
      </c>
      <c r="K5110">
        <f t="shared" si="477"/>
        <v>12461</v>
      </c>
      <c r="L5110" t="str">
        <f t="shared" si="478"/>
        <v>SOC</v>
      </c>
      <c r="M5110" t="b">
        <f t="shared" si="479"/>
        <v>0</v>
      </c>
      <c r="N5110" t="str">
        <f>VLOOKUP(B5110,Sheet3!$D$2:$I$578,6,FALSE)</f>
        <v>Yves Blein</v>
      </c>
      <c r="O5110" t="str">
        <f t="shared" si="480"/>
        <v>Maurice IACOVELLA</v>
      </c>
      <c r="P5110" t="b">
        <f t="shared" si="481"/>
        <v>0</v>
      </c>
      <c r="Q5110" t="b">
        <f>AND(M5110,ISNA(VLOOKUP(B5110,Sheet4!$A$1:$A$529,1,FALSE)))</f>
        <v>0</v>
      </c>
    </row>
    <row r="5111" spans="1:17">
      <c r="A5111" t="str">
        <f t="shared" si="476"/>
        <v>Christophe GIRARD</v>
      </c>
      <c r="B5111" t="s">
        <v>4551</v>
      </c>
      <c r="C5111" t="e">
        <f>VLOOKUP(B5111,Sheet5!$A$1158:$A$1246,1,FALSE)</f>
        <v>#N/A</v>
      </c>
      <c r="D5111" t="s">
        <v>11</v>
      </c>
      <c r="E5111" t="s">
        <v>88</v>
      </c>
      <c r="F5111" t="s">
        <v>497</v>
      </c>
      <c r="G5111" t="s">
        <v>9489</v>
      </c>
      <c r="H5111" t="s">
        <v>26</v>
      </c>
      <c r="I5111">
        <v>5866</v>
      </c>
      <c r="J5111">
        <v>0.17430320318500001</v>
      </c>
      <c r="K5111">
        <f t="shared" si="477"/>
        <v>12461</v>
      </c>
      <c r="L5111" t="str">
        <f t="shared" si="478"/>
        <v>SOC</v>
      </c>
      <c r="M5111" t="b">
        <f t="shared" si="479"/>
        <v>0</v>
      </c>
      <c r="N5111" t="str">
        <f>VLOOKUP(B5111,Sheet3!$D$2:$I$578,6,FALSE)</f>
        <v>Yves Blein</v>
      </c>
      <c r="O5111" t="str">
        <f t="shared" si="480"/>
        <v>Christophe GIRARD</v>
      </c>
      <c r="P5111" t="b">
        <f t="shared" si="481"/>
        <v>0</v>
      </c>
      <c r="Q5111" t="b">
        <f>AND(M5111,ISNA(VLOOKUP(B5111,Sheet4!$A$1:$A$529,1,FALSE)))</f>
        <v>0</v>
      </c>
    </row>
    <row r="5112" spans="1:17">
      <c r="A5112" t="str">
        <f t="shared" si="476"/>
        <v>Pierre LÃ‰GLISE</v>
      </c>
      <c r="B5112" t="s">
        <v>4551</v>
      </c>
      <c r="C5112" t="e">
        <f>VLOOKUP(B5112,Sheet5!$A$1158:$A$1246,1,FALSE)</f>
        <v>#N/A</v>
      </c>
      <c r="D5112" t="s">
        <v>11</v>
      </c>
      <c r="E5112" t="s">
        <v>148</v>
      </c>
      <c r="F5112" t="s">
        <v>4558</v>
      </c>
      <c r="G5112" t="s">
        <v>12613</v>
      </c>
      <c r="H5112" t="s">
        <v>271</v>
      </c>
      <c r="I5112">
        <v>97</v>
      </c>
      <c r="J5112">
        <v>2.8822725381800001E-3</v>
      </c>
      <c r="K5112">
        <f t="shared" si="477"/>
        <v>12461</v>
      </c>
      <c r="L5112" t="str">
        <f t="shared" si="478"/>
        <v>SOC</v>
      </c>
      <c r="M5112" t="b">
        <f t="shared" si="479"/>
        <v>0</v>
      </c>
      <c r="N5112" t="str">
        <f>VLOOKUP(B5112,Sheet3!$D$2:$I$578,6,FALSE)</f>
        <v>Yves Blein</v>
      </c>
      <c r="O5112" t="str">
        <f t="shared" si="480"/>
        <v>Pierre LÃ‰GLISE</v>
      </c>
      <c r="P5112" t="b">
        <f t="shared" si="481"/>
        <v>0</v>
      </c>
      <c r="Q5112" t="b">
        <f>AND(M5112,ISNA(VLOOKUP(B5112,Sheet4!$A$1:$A$529,1,FALSE)))</f>
        <v>0</v>
      </c>
    </row>
    <row r="5113" spans="1:17">
      <c r="A5113" t="str">
        <f t="shared" si="476"/>
        <v>Zafer GIRISIT</v>
      </c>
      <c r="B5113" t="s">
        <v>4551</v>
      </c>
      <c r="C5113" t="e">
        <f>VLOOKUP(B5113,Sheet5!$A$1158:$A$1246,1,FALSE)</f>
        <v>#N/A</v>
      </c>
      <c r="D5113" t="s">
        <v>11</v>
      </c>
      <c r="E5113" t="s">
        <v>4559</v>
      </c>
      <c r="F5113" t="s">
        <v>4560</v>
      </c>
      <c r="G5113" t="s">
        <v>12614</v>
      </c>
      <c r="H5113" t="s">
        <v>7</v>
      </c>
      <c r="I5113">
        <v>1015</v>
      </c>
      <c r="J5113">
        <v>3.0159862126300001E-2</v>
      </c>
      <c r="K5113">
        <f t="shared" si="477"/>
        <v>12461</v>
      </c>
      <c r="L5113" t="str">
        <f t="shared" si="478"/>
        <v>SOC</v>
      </c>
      <c r="M5113" t="b">
        <f t="shared" si="479"/>
        <v>0</v>
      </c>
      <c r="N5113" t="str">
        <f>VLOOKUP(B5113,Sheet3!$D$2:$I$578,6,FALSE)</f>
        <v>Yves Blein</v>
      </c>
      <c r="O5113" t="str">
        <f t="shared" si="480"/>
        <v>Zafer GIRISIT</v>
      </c>
      <c r="P5113" t="b">
        <f t="shared" si="481"/>
        <v>0</v>
      </c>
      <c r="Q5113" t="b">
        <f>AND(M5113,ISNA(VLOOKUP(B5113,Sheet4!$A$1:$A$529,1,FALSE)))</f>
        <v>0</v>
      </c>
    </row>
    <row r="5114" spans="1:17">
      <c r="A5114" t="str">
        <f t="shared" si="476"/>
        <v>Saliha MERTANI</v>
      </c>
      <c r="B5114" t="s">
        <v>4551</v>
      </c>
      <c r="C5114" t="e">
        <f>VLOOKUP(B5114,Sheet5!$A$1158:$A$1246,1,FALSE)</f>
        <v>#N/A</v>
      </c>
      <c r="D5114" t="s">
        <v>4</v>
      </c>
      <c r="E5114" t="s">
        <v>4016</v>
      </c>
      <c r="F5114" t="s">
        <v>4561</v>
      </c>
      <c r="G5114" t="s">
        <v>12615</v>
      </c>
      <c r="H5114" t="s">
        <v>43</v>
      </c>
      <c r="I5114">
        <v>735</v>
      </c>
      <c r="J5114">
        <v>2.1839900160500001E-2</v>
      </c>
      <c r="K5114">
        <f t="shared" si="477"/>
        <v>12461</v>
      </c>
      <c r="L5114" t="str">
        <f t="shared" si="478"/>
        <v>SOC</v>
      </c>
      <c r="M5114" t="b">
        <f t="shared" si="479"/>
        <v>1</v>
      </c>
      <c r="N5114" t="str">
        <f>VLOOKUP(B5114,Sheet3!$D$2:$I$578,6,FALSE)</f>
        <v>Yves Blein</v>
      </c>
      <c r="O5114" t="str">
        <f t="shared" si="480"/>
        <v>Saliha MERTANI</v>
      </c>
      <c r="P5114" t="b">
        <f t="shared" si="481"/>
        <v>0</v>
      </c>
      <c r="Q5114" t="b">
        <f>AND(M5114,ISNA(VLOOKUP(B5114,Sheet4!$A$1:$A$529,1,FALSE)))</f>
        <v>1</v>
      </c>
    </row>
    <row r="5115" spans="1:17">
      <c r="A5115" t="str">
        <f t="shared" si="476"/>
        <v xml:space="preserve"> </v>
      </c>
      <c r="B5115" t="s">
        <v>4562</v>
      </c>
      <c r="C5115" t="e">
        <f>VLOOKUP(B5115,Sheet5!$A$1158:$A$1246,1,FALSE)</f>
        <v>#N/A</v>
      </c>
      <c r="G5115" t="s">
        <v>9202</v>
      </c>
      <c r="H5115" t="s">
        <v>1</v>
      </c>
      <c r="I5115">
        <v>88840</v>
      </c>
      <c r="J5115">
        <v>1</v>
      </c>
      <c r="K5115">
        <f t="shared" si="477"/>
        <v>0</v>
      </c>
      <c r="L5115">
        <f t="shared" si="478"/>
        <v>0</v>
      </c>
      <c r="M5115" t="b">
        <f t="shared" si="479"/>
        <v>0</v>
      </c>
      <c r="N5115" t="str">
        <f>VLOOKUP(B5115,Sheet3!$D$2:$I$578,6,FALSE)</f>
        <v>Claudy Chauvelot-Duban</v>
      </c>
      <c r="O5115" t="str">
        <f t="shared" si="480"/>
        <v xml:space="preserve"> </v>
      </c>
      <c r="P5115" t="b">
        <f t="shared" si="481"/>
        <v>0</v>
      </c>
      <c r="Q5115" t="b">
        <f>AND(M5115,ISNA(VLOOKUP(B5115,Sheet4!$A$1:$A$529,1,FALSE)))</f>
        <v>0</v>
      </c>
    </row>
    <row r="5116" spans="1:17">
      <c r="A5116" t="str">
        <f t="shared" si="476"/>
        <v xml:space="preserve"> </v>
      </c>
      <c r="B5116" t="s">
        <v>4562</v>
      </c>
      <c r="C5116" t="e">
        <f>VLOOKUP(B5116,Sheet5!$A$1158:$A$1246,1,FALSE)</f>
        <v>#N/A</v>
      </c>
      <c r="G5116" t="s">
        <v>9202</v>
      </c>
      <c r="H5116" t="s">
        <v>2</v>
      </c>
      <c r="I5116">
        <v>31427</v>
      </c>
      <c r="J5116">
        <v>0.35374831157100001</v>
      </c>
      <c r="K5116">
        <f t="shared" si="477"/>
        <v>0</v>
      </c>
      <c r="L5116">
        <f t="shared" si="478"/>
        <v>0</v>
      </c>
      <c r="M5116" t="b">
        <f t="shared" si="479"/>
        <v>0</v>
      </c>
      <c r="N5116" t="str">
        <f>VLOOKUP(B5116,Sheet3!$D$2:$I$578,6,FALSE)</f>
        <v>Claudy Chauvelot-Duban</v>
      </c>
      <c r="O5116" t="str">
        <f t="shared" si="480"/>
        <v xml:space="preserve"> </v>
      </c>
      <c r="P5116" t="b">
        <f t="shared" si="481"/>
        <v>0</v>
      </c>
      <c r="Q5116" t="b">
        <f>AND(M5116,ISNA(VLOOKUP(B5116,Sheet4!$A$1:$A$529,1,FALSE)))</f>
        <v>0</v>
      </c>
    </row>
    <row r="5117" spans="1:17">
      <c r="A5117" t="str">
        <f t="shared" si="476"/>
        <v xml:space="preserve"> </v>
      </c>
      <c r="B5117" t="s">
        <v>4562</v>
      </c>
      <c r="C5117" t="e">
        <f>VLOOKUP(B5117,Sheet5!$A$1158:$A$1246,1,FALSE)</f>
        <v>#N/A</v>
      </c>
      <c r="G5117" t="s">
        <v>9202</v>
      </c>
      <c r="H5117" t="s">
        <v>3</v>
      </c>
      <c r="I5117">
        <v>927</v>
      </c>
      <c r="J5117">
        <v>1.0434488968900001E-2</v>
      </c>
      <c r="K5117">
        <f t="shared" si="477"/>
        <v>0</v>
      </c>
      <c r="L5117">
        <f t="shared" si="478"/>
        <v>0</v>
      </c>
      <c r="M5117" t="b">
        <f t="shared" si="479"/>
        <v>0</v>
      </c>
      <c r="N5117" t="str">
        <f>VLOOKUP(B5117,Sheet3!$D$2:$I$578,6,FALSE)</f>
        <v>Claudy Chauvelot-Duban</v>
      </c>
      <c r="O5117" t="str">
        <f t="shared" si="480"/>
        <v xml:space="preserve"> </v>
      </c>
      <c r="P5117" t="b">
        <f t="shared" si="481"/>
        <v>0</v>
      </c>
      <c r="Q5117" t="b">
        <f>AND(M5117,ISNA(VLOOKUP(B5117,Sheet4!$A$1:$A$529,1,FALSE)))</f>
        <v>0</v>
      </c>
    </row>
    <row r="5118" spans="1:17">
      <c r="A5118" t="str">
        <f t="shared" si="476"/>
        <v>Thérèse GARRET</v>
      </c>
      <c r="B5118" t="s">
        <v>4562</v>
      </c>
      <c r="C5118" t="e">
        <f>VLOOKUP(B5118,Sheet5!$A$1158:$A$1246,1,FALSE)</f>
        <v>#N/A</v>
      </c>
      <c r="D5118" t="s">
        <v>4</v>
      </c>
      <c r="E5118" t="s">
        <v>9130</v>
      </c>
      <c r="F5118" t="s">
        <v>4563</v>
      </c>
      <c r="G5118" t="s">
        <v>12616</v>
      </c>
      <c r="H5118" t="s">
        <v>10</v>
      </c>
      <c r="I5118">
        <v>279</v>
      </c>
      <c r="J5118">
        <v>4.9392769889900004E-3</v>
      </c>
      <c r="K5118">
        <f t="shared" si="477"/>
        <v>0</v>
      </c>
      <c r="L5118">
        <f t="shared" si="478"/>
        <v>0</v>
      </c>
      <c r="M5118" t="b">
        <f t="shared" si="479"/>
        <v>0</v>
      </c>
      <c r="N5118" t="str">
        <f>VLOOKUP(B5118,Sheet3!$D$2:$I$578,6,FALSE)</f>
        <v>Claudy Chauvelot-Duban</v>
      </c>
      <c r="O5118" t="str">
        <f t="shared" si="480"/>
        <v>Thérèse GARRET</v>
      </c>
      <c r="P5118" t="b">
        <f t="shared" si="481"/>
        <v>0</v>
      </c>
      <c r="Q5118" t="b">
        <f>AND(M5118,ISNA(VLOOKUP(B5118,Sheet4!$A$1:$A$529,1,FALSE)))</f>
        <v>0</v>
      </c>
    </row>
    <row r="5119" spans="1:17">
      <c r="A5119" t="str">
        <f t="shared" si="476"/>
        <v>Dominique GAFFARD</v>
      </c>
      <c r="B5119" t="s">
        <v>4562</v>
      </c>
      <c r="C5119" t="e">
        <f>VLOOKUP(B5119,Sheet5!$A$1158:$A$1246,1,FALSE)</f>
        <v>#N/A</v>
      </c>
      <c r="D5119" t="s">
        <v>4</v>
      </c>
      <c r="E5119" t="s">
        <v>180</v>
      </c>
      <c r="F5119" t="s">
        <v>4564</v>
      </c>
      <c r="G5119" t="s">
        <v>12617</v>
      </c>
      <c r="H5119" t="s">
        <v>7</v>
      </c>
      <c r="I5119">
        <v>1019</v>
      </c>
      <c r="J5119">
        <v>1.8039868285899999E-2</v>
      </c>
      <c r="K5119">
        <f t="shared" si="477"/>
        <v>1019</v>
      </c>
      <c r="L5119" t="str">
        <f t="shared" si="478"/>
        <v>VEC</v>
      </c>
      <c r="M5119" t="b">
        <f t="shared" si="479"/>
        <v>0</v>
      </c>
      <c r="N5119" t="str">
        <f>VLOOKUP(B5119,Sheet3!$D$2:$I$578,6,FALSE)</f>
        <v>Claudy Chauvelot-Duban</v>
      </c>
      <c r="O5119" t="str">
        <f t="shared" si="480"/>
        <v>Dominique GAFFARD</v>
      </c>
      <c r="P5119" t="b">
        <f t="shared" si="481"/>
        <v>0</v>
      </c>
      <c r="Q5119" t="b">
        <f>AND(M5119,ISNA(VLOOKUP(B5119,Sheet4!$A$1:$A$529,1,FALSE)))</f>
        <v>0</v>
      </c>
    </row>
    <row r="5120" spans="1:17">
      <c r="A5120" t="str">
        <f t="shared" si="476"/>
        <v>Rachel CHOIX</v>
      </c>
      <c r="B5120" t="s">
        <v>4562</v>
      </c>
      <c r="C5120" t="e">
        <f>VLOOKUP(B5120,Sheet5!$A$1158:$A$1246,1,FALSE)</f>
        <v>#N/A</v>
      </c>
      <c r="D5120" t="s">
        <v>4</v>
      </c>
      <c r="E5120" t="s">
        <v>4377</v>
      </c>
      <c r="F5120" t="s">
        <v>4565</v>
      </c>
      <c r="G5120" t="s">
        <v>12618</v>
      </c>
      <c r="H5120" t="s">
        <v>10</v>
      </c>
      <c r="I5120">
        <v>210</v>
      </c>
      <c r="J5120">
        <v>3.7177353680599998E-3</v>
      </c>
      <c r="K5120">
        <f t="shared" si="477"/>
        <v>1019</v>
      </c>
      <c r="L5120" t="str">
        <f t="shared" si="478"/>
        <v>VEC</v>
      </c>
      <c r="M5120" t="b">
        <f t="shared" si="479"/>
        <v>0</v>
      </c>
      <c r="N5120" t="str">
        <f>VLOOKUP(B5120,Sheet3!$D$2:$I$578,6,FALSE)</f>
        <v>Claudy Chauvelot-Duban</v>
      </c>
      <c r="O5120" t="str">
        <f t="shared" si="480"/>
        <v>Rachel CHOIX</v>
      </c>
      <c r="P5120" t="b">
        <f t="shared" si="481"/>
        <v>0</v>
      </c>
      <c r="Q5120" t="b">
        <f>AND(M5120,ISNA(VLOOKUP(B5120,Sheet4!$A$1:$A$529,1,FALSE)))</f>
        <v>0</v>
      </c>
    </row>
    <row r="5121" spans="1:17">
      <c r="A5121" t="str">
        <f t="shared" si="476"/>
        <v>Clotilde PROT</v>
      </c>
      <c r="B5121" t="s">
        <v>4562</v>
      </c>
      <c r="C5121" t="e">
        <f>VLOOKUP(B5121,Sheet5!$A$1158:$A$1246,1,FALSE)</f>
        <v>#N/A</v>
      </c>
      <c r="D5121" t="s">
        <v>4</v>
      </c>
      <c r="E5121" t="s">
        <v>969</v>
      </c>
      <c r="F5121" t="s">
        <v>3337</v>
      </c>
      <c r="G5121" t="s">
        <v>11649</v>
      </c>
      <c r="H5121" t="s">
        <v>19</v>
      </c>
      <c r="I5121">
        <v>1455</v>
      </c>
      <c r="J5121">
        <v>2.5758595050099999E-2</v>
      </c>
      <c r="K5121">
        <f t="shared" si="477"/>
        <v>1019</v>
      </c>
      <c r="L5121" t="str">
        <f t="shared" si="478"/>
        <v>VEC</v>
      </c>
      <c r="M5121" t="b">
        <f t="shared" si="479"/>
        <v>0</v>
      </c>
      <c r="N5121" t="str">
        <f>VLOOKUP(B5121,Sheet3!$D$2:$I$578,6,FALSE)</f>
        <v>Claudy Chauvelot-Duban</v>
      </c>
      <c r="O5121" t="str">
        <f t="shared" si="480"/>
        <v>Clotilde PROT</v>
      </c>
      <c r="P5121" t="b">
        <f t="shared" si="481"/>
        <v>0</v>
      </c>
      <c r="Q5121" t="b">
        <f>AND(M5121,ISNA(VLOOKUP(B5121,Sheet4!$A$1:$A$529,1,FALSE)))</f>
        <v>0</v>
      </c>
    </row>
    <row r="5122" spans="1:17">
      <c r="A5122" t="str">
        <f t="shared" si="476"/>
        <v>Frédéric BERNABÃ‰</v>
      </c>
      <c r="B5122" t="s">
        <v>4562</v>
      </c>
      <c r="C5122" t="e">
        <f>VLOOKUP(B5122,Sheet5!$A$1158:$A$1246,1,FALSE)</f>
        <v>#N/A</v>
      </c>
      <c r="D5122" t="s">
        <v>11</v>
      </c>
      <c r="E5122" t="s">
        <v>9000</v>
      </c>
      <c r="F5122" t="s">
        <v>4566</v>
      </c>
      <c r="G5122" t="s">
        <v>12619</v>
      </c>
      <c r="H5122" t="s">
        <v>33</v>
      </c>
      <c r="I5122">
        <v>1481</v>
      </c>
      <c r="J5122">
        <v>2.62188860957E-2</v>
      </c>
      <c r="K5122">
        <f t="shared" si="477"/>
        <v>1019</v>
      </c>
      <c r="L5122" t="str">
        <f t="shared" si="478"/>
        <v>VEC</v>
      </c>
      <c r="M5122" t="b">
        <f t="shared" si="479"/>
        <v>0</v>
      </c>
      <c r="N5122" t="str">
        <f>VLOOKUP(B5122,Sheet3!$D$2:$I$578,6,FALSE)</f>
        <v>Claudy Chauvelot-Duban</v>
      </c>
      <c r="O5122" t="str">
        <f t="shared" si="480"/>
        <v>Frédéric BERNABÃ‰</v>
      </c>
      <c r="P5122" t="b">
        <f t="shared" si="481"/>
        <v>0</v>
      </c>
      <c r="Q5122" t="b">
        <f>AND(M5122,ISNA(VLOOKUP(B5122,Sheet4!$A$1:$A$529,1,FALSE)))</f>
        <v>0</v>
      </c>
    </row>
    <row r="5123" spans="1:17">
      <c r="A5123" t="str">
        <f t="shared" ref="A5123:A5186" si="482">O5123</f>
        <v>Jean-Claude GAY</v>
      </c>
      <c r="B5123" t="s">
        <v>4562</v>
      </c>
      <c r="C5123" t="e">
        <f>VLOOKUP(B5123,Sheet5!$A$1158:$A$1246,1,FALSE)</f>
        <v>#N/A</v>
      </c>
      <c r="D5123" t="s">
        <v>11</v>
      </c>
      <c r="E5123" t="s">
        <v>143</v>
      </c>
      <c r="F5123" t="s">
        <v>2522</v>
      </c>
      <c r="G5123" t="s">
        <v>11010</v>
      </c>
      <c r="H5123" t="s">
        <v>43</v>
      </c>
      <c r="I5123">
        <v>1212</v>
      </c>
      <c r="J5123">
        <v>2.1456644124200001E-2</v>
      </c>
      <c r="K5123">
        <f t="shared" ref="K5123:K5186" si="483">IF(B5123&lt;&gt;B5122,0,IF(NOT(ISERR(FIND(H5123,"VECREGSOC"))),IF(I5123&gt;K5122,I5123,K5122),K5122))</f>
        <v>1019</v>
      </c>
      <c r="L5123" t="str">
        <f t="shared" ref="L5123:L5186" si="484">IF(B5123&lt;&gt;B5122,0,IF(NOT(ISERR(FIND(H5123,"VECREGSOC"))),IF(I5123&gt;K5122,H5123,L5122),L5122))</f>
        <v>VEC</v>
      </c>
      <c r="M5123" t="b">
        <f t="shared" ref="M5123:M5186" si="485">B5123&lt;&gt;B5124</f>
        <v>0</v>
      </c>
      <c r="N5123" t="str">
        <f>VLOOKUP(B5123,Sheet3!$D$2:$I$578,6,FALSE)</f>
        <v>Claudy Chauvelot-Duban</v>
      </c>
      <c r="O5123" t="str">
        <f t="shared" si="480"/>
        <v>Jean-Claude GAY</v>
      </c>
      <c r="P5123" t="b">
        <f t="shared" si="481"/>
        <v>0</v>
      </c>
      <c r="Q5123" t="b">
        <f>AND(M5123,ISNA(VLOOKUP(B5123,Sheet4!$A$1:$A$529,1,FALSE)))</f>
        <v>0</v>
      </c>
    </row>
    <row r="5124" spans="1:17">
      <c r="A5124" t="str">
        <f t="shared" si="482"/>
        <v>Guy CHEVANNE</v>
      </c>
      <c r="B5124" t="s">
        <v>4562</v>
      </c>
      <c r="C5124" t="e">
        <f>VLOOKUP(B5124,Sheet5!$A$1158:$A$1246,1,FALSE)</f>
        <v>#N/A</v>
      </c>
      <c r="D5124" t="s">
        <v>11</v>
      </c>
      <c r="E5124" t="s">
        <v>95</v>
      </c>
      <c r="F5124" t="s">
        <v>4567</v>
      </c>
      <c r="G5124" t="s">
        <v>12620</v>
      </c>
      <c r="H5124" t="s">
        <v>260</v>
      </c>
      <c r="I5124">
        <v>890</v>
      </c>
      <c r="J5124">
        <v>1.5756116559899998E-2</v>
      </c>
      <c r="K5124">
        <f t="shared" si="483"/>
        <v>1019</v>
      </c>
      <c r="L5124" t="str">
        <f t="shared" si="484"/>
        <v>VEC</v>
      </c>
      <c r="M5124" t="b">
        <f t="shared" si="485"/>
        <v>0</v>
      </c>
      <c r="N5124" t="str">
        <f>VLOOKUP(B5124,Sheet3!$D$2:$I$578,6,FALSE)</f>
        <v>Claudy Chauvelot-Duban</v>
      </c>
      <c r="O5124" t="str">
        <f t="shared" si="480"/>
        <v>Guy CHEVANNE</v>
      </c>
      <c r="P5124" t="b">
        <f t="shared" si="481"/>
        <v>0</v>
      </c>
      <c r="Q5124" t="b">
        <f>AND(M5124,ISNA(VLOOKUP(B5124,Sheet4!$A$1:$A$529,1,FALSE)))</f>
        <v>0</v>
      </c>
    </row>
    <row r="5125" spans="1:17">
      <c r="A5125" t="str">
        <f t="shared" si="482"/>
        <v>Colette CLERC</v>
      </c>
      <c r="B5125" t="s">
        <v>4562</v>
      </c>
      <c r="C5125" t="e">
        <f>VLOOKUP(B5125,Sheet5!$A$1158:$A$1246,1,FALSE)</f>
        <v>#N/A</v>
      </c>
      <c r="D5125" t="s">
        <v>4</v>
      </c>
      <c r="E5125" t="s">
        <v>833</v>
      </c>
      <c r="F5125" t="s">
        <v>861</v>
      </c>
      <c r="G5125" t="s">
        <v>9749</v>
      </c>
      <c r="H5125" t="s">
        <v>17</v>
      </c>
      <c r="I5125">
        <v>7686</v>
      </c>
      <c r="J5125">
        <v>0.13606911447100001</v>
      </c>
      <c r="K5125">
        <f t="shared" si="483"/>
        <v>1019</v>
      </c>
      <c r="L5125" t="str">
        <f t="shared" si="484"/>
        <v>VEC</v>
      </c>
      <c r="M5125" t="b">
        <f t="shared" si="485"/>
        <v>0</v>
      </c>
      <c r="N5125" t="str">
        <f>VLOOKUP(B5125,Sheet3!$D$2:$I$578,6,FALSE)</f>
        <v>Claudy Chauvelot-Duban</v>
      </c>
      <c r="O5125" t="str">
        <f t="shared" si="480"/>
        <v>Colette CLERC</v>
      </c>
      <c r="P5125" t="b">
        <f t="shared" si="481"/>
        <v>0</v>
      </c>
      <c r="Q5125" t="b">
        <f>AND(M5125,ISNA(VLOOKUP(B5125,Sheet4!$A$1:$A$529,1,FALSE)))</f>
        <v>0</v>
      </c>
    </row>
    <row r="5126" spans="1:17">
      <c r="A5126" t="str">
        <f t="shared" si="482"/>
        <v>Claudy CHAUVELOT-DUBAN</v>
      </c>
      <c r="B5126" t="s">
        <v>4562</v>
      </c>
      <c r="C5126" t="e">
        <f>VLOOKUP(B5126,Sheet5!$A$1158:$A$1246,1,FALSE)</f>
        <v>#N/A</v>
      </c>
      <c r="D5126" t="s">
        <v>4</v>
      </c>
      <c r="E5126" t="s">
        <v>4568</v>
      </c>
      <c r="F5126" t="s">
        <v>4569</v>
      </c>
      <c r="G5126" t="s">
        <v>12621</v>
      </c>
      <c r="H5126" t="s">
        <v>21</v>
      </c>
      <c r="I5126">
        <v>18968</v>
      </c>
      <c r="J5126">
        <v>0.33580002124399999</v>
      </c>
      <c r="K5126">
        <f t="shared" si="483"/>
        <v>18968</v>
      </c>
      <c r="L5126" t="str">
        <f t="shared" si="484"/>
        <v>SOC</v>
      </c>
      <c r="M5126" t="b">
        <f t="shared" si="485"/>
        <v>0</v>
      </c>
      <c r="N5126" t="str">
        <f>VLOOKUP(B5126,Sheet3!$D$2:$I$578,6,FALSE)</f>
        <v>Claudy Chauvelot-Duban</v>
      </c>
      <c r="O5126" t="str">
        <f t="shared" si="480"/>
        <v>Claudy CHAUVELOT-DUBAN</v>
      </c>
      <c r="P5126" t="b">
        <f t="shared" si="481"/>
        <v>1</v>
      </c>
      <c r="Q5126" t="b">
        <f>AND(M5126,ISNA(VLOOKUP(B5126,Sheet4!$A$1:$A$529,1,FALSE)))</f>
        <v>0</v>
      </c>
    </row>
    <row r="5127" spans="1:17">
      <c r="A5127" t="str">
        <f t="shared" si="482"/>
        <v>Nathalie CHEVASSU</v>
      </c>
      <c r="B5127" t="s">
        <v>4562</v>
      </c>
      <c r="C5127" t="e">
        <f>VLOOKUP(B5127,Sheet5!$A$1158:$A$1246,1,FALSE)</f>
        <v>#N/A</v>
      </c>
      <c r="D5127" t="s">
        <v>4</v>
      </c>
      <c r="E5127" t="s">
        <v>673</v>
      </c>
      <c r="F5127" t="s">
        <v>4570</v>
      </c>
      <c r="G5127" t="s">
        <v>12622</v>
      </c>
      <c r="H5127" t="s">
        <v>29</v>
      </c>
      <c r="I5127">
        <v>647</v>
      </c>
      <c r="J5127">
        <v>1.1454165634000001E-2</v>
      </c>
      <c r="K5127">
        <f t="shared" si="483"/>
        <v>18968</v>
      </c>
      <c r="L5127" t="str">
        <f t="shared" si="484"/>
        <v>SOC</v>
      </c>
      <c r="M5127" t="b">
        <f t="shared" si="485"/>
        <v>0</v>
      </c>
      <c r="N5127" t="str">
        <f>VLOOKUP(B5127,Sheet3!$D$2:$I$578,6,FALSE)</f>
        <v>Claudy Chauvelot-Duban</v>
      </c>
      <c r="O5127" t="str">
        <f t="shared" si="480"/>
        <v>Nathalie CHEVASSU</v>
      </c>
      <c r="P5127" t="b">
        <f t="shared" si="481"/>
        <v>0</v>
      </c>
      <c r="Q5127" t="b">
        <f>AND(M5127,ISNA(VLOOKUP(B5127,Sheet4!$A$1:$A$529,1,FALSE)))</f>
        <v>0</v>
      </c>
    </row>
    <row r="5128" spans="1:17">
      <c r="A5128" t="str">
        <f t="shared" si="482"/>
        <v>Alain CHRÉTIEN</v>
      </c>
      <c r="B5128" t="s">
        <v>4562</v>
      </c>
      <c r="C5128" t="e">
        <f>VLOOKUP(B5128,Sheet5!$A$1158:$A$1246,1,FALSE)</f>
        <v>#N/A</v>
      </c>
      <c r="D5128" t="s">
        <v>11</v>
      </c>
      <c r="E5128" t="s">
        <v>321</v>
      </c>
      <c r="F5128" t="s">
        <v>14843</v>
      </c>
      <c r="G5128" t="s">
        <v>10134</v>
      </c>
      <c r="H5128" t="s">
        <v>26</v>
      </c>
      <c r="I5128">
        <v>22639</v>
      </c>
      <c r="J5128">
        <v>0.40078957617799998</v>
      </c>
      <c r="K5128">
        <f t="shared" si="483"/>
        <v>18968</v>
      </c>
      <c r="L5128" t="str">
        <f t="shared" si="484"/>
        <v>SOC</v>
      </c>
      <c r="M5128" t="b">
        <f t="shared" si="485"/>
        <v>1</v>
      </c>
      <c r="N5128" t="str">
        <f>VLOOKUP(B5128,Sheet3!$D$2:$I$578,6,FALSE)</f>
        <v>Claudy Chauvelot-Duban</v>
      </c>
      <c r="O5128" t="str">
        <f t="shared" si="480"/>
        <v>Alain CHRÉTIEN</v>
      </c>
      <c r="P5128" t="b">
        <f t="shared" si="481"/>
        <v>0</v>
      </c>
      <c r="Q5128" t="b">
        <f>AND(M5128,ISNA(VLOOKUP(B5128,Sheet4!$A$1:$A$529,1,FALSE)))</f>
        <v>1</v>
      </c>
    </row>
    <row r="5129" spans="1:17">
      <c r="A5129" t="str">
        <f t="shared" si="482"/>
        <v xml:space="preserve"> </v>
      </c>
      <c r="B5129" t="s">
        <v>4571</v>
      </c>
      <c r="C5129" t="e">
        <f>VLOOKUP(B5129,Sheet5!$A$1158:$A$1246,1,FALSE)</f>
        <v>#N/A</v>
      </c>
      <c r="G5129" t="s">
        <v>9202</v>
      </c>
      <c r="H5129" t="s">
        <v>1</v>
      </c>
      <c r="I5129">
        <v>91956</v>
      </c>
      <c r="J5129">
        <v>1</v>
      </c>
      <c r="K5129">
        <f t="shared" si="483"/>
        <v>0</v>
      </c>
      <c r="L5129">
        <f t="shared" si="484"/>
        <v>0</v>
      </c>
      <c r="M5129" t="b">
        <f t="shared" si="485"/>
        <v>0</v>
      </c>
      <c r="N5129" t="str">
        <f>VLOOKUP(B5129,Sheet3!$D$2:$I$578,6,FALSE)</f>
        <v>Jean-Michel Villaumé</v>
      </c>
      <c r="O5129" t="str">
        <f t="shared" si="480"/>
        <v xml:space="preserve"> </v>
      </c>
      <c r="P5129" t="b">
        <f t="shared" si="481"/>
        <v>0</v>
      </c>
      <c r="Q5129" t="b">
        <f>AND(M5129,ISNA(VLOOKUP(B5129,Sheet4!$A$1:$A$529,1,FALSE)))</f>
        <v>0</v>
      </c>
    </row>
    <row r="5130" spans="1:17">
      <c r="A5130" t="str">
        <f t="shared" si="482"/>
        <v xml:space="preserve"> </v>
      </c>
      <c r="B5130" t="s">
        <v>4571</v>
      </c>
      <c r="C5130" t="e">
        <f>VLOOKUP(B5130,Sheet5!$A$1158:$A$1246,1,FALSE)</f>
        <v>#N/A</v>
      </c>
      <c r="G5130" t="s">
        <v>9202</v>
      </c>
      <c r="H5130" t="s">
        <v>2</v>
      </c>
      <c r="I5130">
        <v>33639</v>
      </c>
      <c r="J5130">
        <v>0.36581625995</v>
      </c>
      <c r="K5130">
        <f t="shared" si="483"/>
        <v>0</v>
      </c>
      <c r="L5130">
        <f t="shared" si="484"/>
        <v>0</v>
      </c>
      <c r="M5130" t="b">
        <f t="shared" si="485"/>
        <v>0</v>
      </c>
      <c r="N5130" t="str">
        <f>VLOOKUP(B5130,Sheet3!$D$2:$I$578,6,FALSE)</f>
        <v>Jean-Michel Villaumé</v>
      </c>
      <c r="O5130" t="str">
        <f t="shared" si="480"/>
        <v xml:space="preserve"> </v>
      </c>
      <c r="P5130" t="b">
        <f t="shared" si="481"/>
        <v>0</v>
      </c>
      <c r="Q5130" t="b">
        <f>AND(M5130,ISNA(VLOOKUP(B5130,Sheet4!$A$1:$A$529,1,FALSE)))</f>
        <v>0</v>
      </c>
    </row>
    <row r="5131" spans="1:17">
      <c r="A5131" t="str">
        <f t="shared" si="482"/>
        <v xml:space="preserve"> </v>
      </c>
      <c r="B5131" t="s">
        <v>4571</v>
      </c>
      <c r="C5131" t="e">
        <f>VLOOKUP(B5131,Sheet5!$A$1158:$A$1246,1,FALSE)</f>
        <v>#N/A</v>
      </c>
      <c r="G5131" t="s">
        <v>9202</v>
      </c>
      <c r="H5131" t="s">
        <v>3</v>
      </c>
      <c r="I5131">
        <v>1184</v>
      </c>
      <c r="J5131">
        <v>1.2875723172E-2</v>
      </c>
      <c r="K5131">
        <f t="shared" si="483"/>
        <v>0</v>
      </c>
      <c r="L5131">
        <f t="shared" si="484"/>
        <v>0</v>
      </c>
      <c r="M5131" t="b">
        <f t="shared" si="485"/>
        <v>0</v>
      </c>
      <c r="N5131" t="str">
        <f>VLOOKUP(B5131,Sheet3!$D$2:$I$578,6,FALSE)</f>
        <v>Jean-Michel Villaumé</v>
      </c>
      <c r="O5131" t="str">
        <f t="shared" si="480"/>
        <v xml:space="preserve"> </v>
      </c>
      <c r="P5131" t="b">
        <f t="shared" si="481"/>
        <v>0</v>
      </c>
      <c r="Q5131" t="b">
        <f>AND(M5131,ISNA(VLOOKUP(B5131,Sheet4!$A$1:$A$529,1,FALSE)))</f>
        <v>0</v>
      </c>
    </row>
    <row r="5132" spans="1:17">
      <c r="A5132" t="str">
        <f t="shared" si="482"/>
        <v>Daniel ROUILLON</v>
      </c>
      <c r="B5132" t="s">
        <v>4571</v>
      </c>
      <c r="C5132" t="e">
        <f>VLOOKUP(B5132,Sheet5!$A$1158:$A$1246,1,FALSE)</f>
        <v>#N/A</v>
      </c>
      <c r="D5132" t="s">
        <v>11</v>
      </c>
      <c r="E5132" t="s">
        <v>73</v>
      </c>
      <c r="F5132" t="s">
        <v>4572</v>
      </c>
      <c r="G5132" t="s">
        <v>12623</v>
      </c>
      <c r="H5132" t="s">
        <v>10</v>
      </c>
      <c r="I5132">
        <v>438</v>
      </c>
      <c r="J5132">
        <v>7.6663224406200003E-3</v>
      </c>
      <c r="K5132">
        <f t="shared" si="483"/>
        <v>0</v>
      </c>
      <c r="L5132">
        <f t="shared" si="484"/>
        <v>0</v>
      </c>
      <c r="M5132" t="b">
        <f t="shared" si="485"/>
        <v>0</v>
      </c>
      <c r="N5132" t="str">
        <f>VLOOKUP(B5132,Sheet3!$D$2:$I$578,6,FALSE)</f>
        <v>Jean-Michel Villaumé</v>
      </c>
      <c r="O5132" t="str">
        <f t="shared" si="480"/>
        <v>Daniel ROUILLON</v>
      </c>
      <c r="P5132" t="b">
        <f t="shared" si="481"/>
        <v>0</v>
      </c>
      <c r="Q5132" t="b">
        <f>AND(M5132,ISNA(VLOOKUP(B5132,Sheet4!$A$1:$A$529,1,FALSE)))</f>
        <v>0</v>
      </c>
    </row>
    <row r="5133" spans="1:17">
      <c r="A5133" t="str">
        <f t="shared" si="482"/>
        <v>Marie-Claire THOMAS</v>
      </c>
      <c r="B5133" t="s">
        <v>4571</v>
      </c>
      <c r="C5133" t="e">
        <f>VLOOKUP(B5133,Sheet5!$A$1158:$A$1246,1,FALSE)</f>
        <v>#N/A</v>
      </c>
      <c r="D5133" t="s">
        <v>4</v>
      </c>
      <c r="E5133" t="s">
        <v>1861</v>
      </c>
      <c r="F5133" t="s">
        <v>954</v>
      </c>
      <c r="G5133" t="s">
        <v>1469</v>
      </c>
      <c r="H5133" t="s">
        <v>7</v>
      </c>
      <c r="I5133">
        <v>1399</v>
      </c>
      <c r="J5133">
        <v>2.4486723959900002E-2</v>
      </c>
      <c r="K5133">
        <f t="shared" si="483"/>
        <v>1399</v>
      </c>
      <c r="L5133" t="str">
        <f t="shared" si="484"/>
        <v>VEC</v>
      </c>
      <c r="M5133" t="b">
        <f t="shared" si="485"/>
        <v>0</v>
      </c>
      <c r="N5133" t="str">
        <f>VLOOKUP(B5133,Sheet3!$D$2:$I$578,6,FALSE)</f>
        <v>Jean-Michel Villaumé</v>
      </c>
      <c r="O5133" t="str">
        <f t="shared" si="480"/>
        <v>Marie-Claire THOMAS</v>
      </c>
      <c r="P5133" t="b">
        <f t="shared" si="481"/>
        <v>0</v>
      </c>
      <c r="Q5133" t="b">
        <f>AND(M5133,ISNA(VLOOKUP(B5133,Sheet4!$A$1:$A$529,1,FALSE)))</f>
        <v>0</v>
      </c>
    </row>
    <row r="5134" spans="1:17">
      <c r="A5134" t="str">
        <f t="shared" si="482"/>
        <v>Christophe DEVILLERS</v>
      </c>
      <c r="B5134" t="s">
        <v>4571</v>
      </c>
      <c r="C5134" t="e">
        <f>VLOOKUP(B5134,Sheet5!$A$1158:$A$1246,1,FALSE)</f>
        <v>#N/A</v>
      </c>
      <c r="D5134" t="s">
        <v>11</v>
      </c>
      <c r="E5134" t="s">
        <v>88</v>
      </c>
      <c r="F5134" t="s">
        <v>4573</v>
      </c>
      <c r="G5134" t="s">
        <v>12624</v>
      </c>
      <c r="H5134" t="s">
        <v>130</v>
      </c>
      <c r="I5134">
        <v>860</v>
      </c>
      <c r="J5134">
        <v>1.50525965729E-2</v>
      </c>
      <c r="K5134">
        <f t="shared" si="483"/>
        <v>1399</v>
      </c>
      <c r="L5134" t="str">
        <f t="shared" si="484"/>
        <v>VEC</v>
      </c>
      <c r="M5134" t="b">
        <f t="shared" si="485"/>
        <v>0</v>
      </c>
      <c r="N5134" t="str">
        <f>VLOOKUP(B5134,Sheet3!$D$2:$I$578,6,FALSE)</f>
        <v>Jean-Michel Villaumé</v>
      </c>
      <c r="O5134" t="str">
        <f t="shared" ref="O5134:O5197" si="486">E5134&amp;" "&amp;F5134</f>
        <v>Christophe DEVILLERS</v>
      </c>
      <c r="P5134" t="b">
        <f t="shared" si="481"/>
        <v>0</v>
      </c>
      <c r="Q5134" t="b">
        <f>AND(M5134,ISNA(VLOOKUP(B5134,Sheet4!$A$1:$A$529,1,FALSE)))</f>
        <v>0</v>
      </c>
    </row>
    <row r="5135" spans="1:17">
      <c r="A5135" t="str">
        <f t="shared" si="482"/>
        <v>Jean-Michel VILLAUMÃ‰</v>
      </c>
      <c r="B5135" t="s">
        <v>4571</v>
      </c>
      <c r="C5135" t="e">
        <f>VLOOKUP(B5135,Sheet5!$A$1158:$A$1246,1,FALSE)</f>
        <v>#N/A</v>
      </c>
      <c r="D5135" t="s">
        <v>11</v>
      </c>
      <c r="E5135" t="s">
        <v>82</v>
      </c>
      <c r="F5135" t="s">
        <v>4574</v>
      </c>
      <c r="G5135" t="s">
        <v>14669</v>
      </c>
      <c r="H5135" t="s">
        <v>21</v>
      </c>
      <c r="I5135">
        <v>20227</v>
      </c>
      <c r="J5135">
        <v>0.35403357079100001</v>
      </c>
      <c r="K5135">
        <f t="shared" si="483"/>
        <v>20227</v>
      </c>
      <c r="L5135" t="str">
        <f t="shared" si="484"/>
        <v>SOC</v>
      </c>
      <c r="M5135" t="b">
        <f t="shared" si="485"/>
        <v>0</v>
      </c>
      <c r="N5135" t="str">
        <f>VLOOKUP(B5135,Sheet3!$D$2:$I$578,6,FALSE)</f>
        <v>Jean-Michel Villaumé</v>
      </c>
      <c r="O5135" t="str">
        <f t="shared" si="486"/>
        <v>Jean-Michel VILLAUMÃ‰</v>
      </c>
      <c r="P5135" t="b">
        <f t="shared" ref="P5135:P5198" si="487">O5135=N5135</f>
        <v>0</v>
      </c>
      <c r="Q5135" t="b">
        <f>AND(M5135,ISNA(VLOOKUP(B5135,Sheet4!$A$1:$A$529,1,FALSE)))</f>
        <v>0</v>
      </c>
    </row>
    <row r="5136" spans="1:17">
      <c r="A5136" t="str">
        <f t="shared" si="482"/>
        <v>Fabrice BARASSI-ZAMOCHNIKOFF</v>
      </c>
      <c r="B5136" t="s">
        <v>4571</v>
      </c>
      <c r="C5136" t="e">
        <f>VLOOKUP(B5136,Sheet5!$A$1158:$A$1246,1,FALSE)</f>
        <v>#N/A</v>
      </c>
      <c r="D5136" t="s">
        <v>11</v>
      </c>
      <c r="E5136" t="s">
        <v>268</v>
      </c>
      <c r="F5136" t="s">
        <v>4575</v>
      </c>
      <c r="G5136" t="s">
        <v>12625</v>
      </c>
      <c r="H5136" t="s">
        <v>43</v>
      </c>
      <c r="I5136">
        <v>914</v>
      </c>
      <c r="J5136">
        <v>1.5997759613500001E-2</v>
      </c>
      <c r="K5136">
        <f t="shared" si="483"/>
        <v>20227</v>
      </c>
      <c r="L5136" t="str">
        <f t="shared" si="484"/>
        <v>SOC</v>
      </c>
      <c r="M5136" t="b">
        <f t="shared" si="485"/>
        <v>0</v>
      </c>
      <c r="N5136" t="str">
        <f>VLOOKUP(B5136,Sheet3!$D$2:$I$578,6,FALSE)</f>
        <v>Jean-Michel Villaumé</v>
      </c>
      <c r="O5136" t="str">
        <f t="shared" si="486"/>
        <v>Fabrice BARASSI-ZAMOCHNIKOFF</v>
      </c>
      <c r="P5136" t="b">
        <f t="shared" si="487"/>
        <v>0</v>
      </c>
      <c r="Q5136" t="b">
        <f>AND(M5136,ISNA(VLOOKUP(B5136,Sheet4!$A$1:$A$529,1,FALSE)))</f>
        <v>0</v>
      </c>
    </row>
    <row r="5137" spans="1:17">
      <c r="A5137" t="str">
        <f t="shared" si="482"/>
        <v>Michel RAISON</v>
      </c>
      <c r="B5137" t="s">
        <v>4571</v>
      </c>
      <c r="C5137" t="e">
        <f>VLOOKUP(B5137,Sheet5!$A$1158:$A$1246,1,FALSE)</f>
        <v>#N/A</v>
      </c>
      <c r="D5137" t="s">
        <v>11</v>
      </c>
      <c r="E5137" t="s">
        <v>31</v>
      </c>
      <c r="F5137" t="s">
        <v>4576</v>
      </c>
      <c r="G5137" t="s">
        <v>12626</v>
      </c>
      <c r="H5137" t="s">
        <v>26</v>
      </c>
      <c r="I5137">
        <v>19181</v>
      </c>
      <c r="J5137">
        <v>0.33572541263400002</v>
      </c>
      <c r="K5137">
        <f t="shared" si="483"/>
        <v>20227</v>
      </c>
      <c r="L5137" t="str">
        <f t="shared" si="484"/>
        <v>SOC</v>
      </c>
      <c r="M5137" t="b">
        <f t="shared" si="485"/>
        <v>0</v>
      </c>
      <c r="N5137" t="str">
        <f>VLOOKUP(B5137,Sheet3!$D$2:$I$578,6,FALSE)</f>
        <v>Jean-Michel Villaumé</v>
      </c>
      <c r="O5137" t="str">
        <f t="shared" si="486"/>
        <v>Michel RAISON</v>
      </c>
      <c r="P5137" t="b">
        <f t="shared" si="487"/>
        <v>0</v>
      </c>
      <c r="Q5137" t="b">
        <f>AND(M5137,ISNA(VLOOKUP(B5137,Sheet4!$A$1:$A$529,1,FALSE)))</f>
        <v>0</v>
      </c>
    </row>
    <row r="5138" spans="1:17">
      <c r="A5138" t="str">
        <f t="shared" si="482"/>
        <v>Gilles LAZAR</v>
      </c>
      <c r="B5138" t="s">
        <v>4571</v>
      </c>
      <c r="C5138" t="e">
        <f>VLOOKUP(B5138,Sheet5!$A$1158:$A$1246,1,FALSE)</f>
        <v>#N/A</v>
      </c>
      <c r="D5138" t="s">
        <v>11</v>
      </c>
      <c r="E5138" t="s">
        <v>438</v>
      </c>
      <c r="F5138" t="s">
        <v>4577</v>
      </c>
      <c r="G5138" t="s">
        <v>12627</v>
      </c>
      <c r="H5138" t="s">
        <v>19</v>
      </c>
      <c r="I5138">
        <v>2563</v>
      </c>
      <c r="J5138">
        <v>4.4860238391100003E-2</v>
      </c>
      <c r="K5138">
        <f t="shared" si="483"/>
        <v>20227</v>
      </c>
      <c r="L5138" t="str">
        <f t="shared" si="484"/>
        <v>SOC</v>
      </c>
      <c r="M5138" t="b">
        <f t="shared" si="485"/>
        <v>0</v>
      </c>
      <c r="N5138" t="str">
        <f>VLOOKUP(B5138,Sheet3!$D$2:$I$578,6,FALSE)</f>
        <v>Jean-Michel Villaumé</v>
      </c>
      <c r="O5138" t="str">
        <f t="shared" si="486"/>
        <v>Gilles LAZAR</v>
      </c>
      <c r="P5138" t="b">
        <f t="shared" si="487"/>
        <v>0</v>
      </c>
      <c r="Q5138" t="b">
        <f>AND(M5138,ISNA(VLOOKUP(B5138,Sheet4!$A$1:$A$529,1,FALSE)))</f>
        <v>0</v>
      </c>
    </row>
    <row r="5139" spans="1:17">
      <c r="A5139" t="str">
        <f t="shared" si="482"/>
        <v>Jean RECEVEUR</v>
      </c>
      <c r="B5139" t="s">
        <v>4571</v>
      </c>
      <c r="C5139" t="e">
        <f>VLOOKUP(B5139,Sheet5!$A$1158:$A$1246,1,FALSE)</f>
        <v>#N/A</v>
      </c>
      <c r="D5139" t="s">
        <v>11</v>
      </c>
      <c r="E5139" t="s">
        <v>97</v>
      </c>
      <c r="F5139" t="s">
        <v>4578</v>
      </c>
      <c r="G5139" t="s">
        <v>12628</v>
      </c>
      <c r="H5139" t="s">
        <v>17</v>
      </c>
      <c r="I5139">
        <v>10150</v>
      </c>
      <c r="J5139">
        <v>0.17765564559899999</v>
      </c>
      <c r="K5139">
        <f t="shared" si="483"/>
        <v>20227</v>
      </c>
      <c r="L5139" t="str">
        <f t="shared" si="484"/>
        <v>SOC</v>
      </c>
      <c r="M5139" t="b">
        <f t="shared" si="485"/>
        <v>0</v>
      </c>
      <c r="N5139" t="str">
        <f>VLOOKUP(B5139,Sheet3!$D$2:$I$578,6,FALSE)</f>
        <v>Jean-Michel Villaumé</v>
      </c>
      <c r="O5139" t="str">
        <f t="shared" si="486"/>
        <v>Jean RECEVEUR</v>
      </c>
      <c r="P5139" t="b">
        <f t="shared" si="487"/>
        <v>0</v>
      </c>
      <c r="Q5139" t="b">
        <f>AND(M5139,ISNA(VLOOKUP(B5139,Sheet4!$A$1:$A$529,1,FALSE)))</f>
        <v>0</v>
      </c>
    </row>
    <row r="5140" spans="1:17">
      <c r="A5140" t="str">
        <f t="shared" si="482"/>
        <v>Catherine DORMOY</v>
      </c>
      <c r="B5140" t="s">
        <v>4571</v>
      </c>
      <c r="C5140" t="e">
        <f>VLOOKUP(B5140,Sheet5!$A$1158:$A$1246,1,FALSE)</f>
        <v>#N/A</v>
      </c>
      <c r="D5140" t="s">
        <v>4</v>
      </c>
      <c r="E5140" t="s">
        <v>257</v>
      </c>
      <c r="F5140" t="s">
        <v>4579</v>
      </c>
      <c r="G5140" t="s">
        <v>12629</v>
      </c>
      <c r="H5140" t="s">
        <v>13</v>
      </c>
      <c r="I5140">
        <v>563</v>
      </c>
      <c r="J5140">
        <v>9.8541998494700005E-3</v>
      </c>
      <c r="K5140">
        <f t="shared" si="483"/>
        <v>20227</v>
      </c>
      <c r="L5140" t="str">
        <f t="shared" si="484"/>
        <v>SOC</v>
      </c>
      <c r="M5140" t="b">
        <f t="shared" si="485"/>
        <v>0</v>
      </c>
      <c r="N5140" t="str">
        <f>VLOOKUP(B5140,Sheet3!$D$2:$I$578,6,FALSE)</f>
        <v>Jean-Michel Villaumé</v>
      </c>
      <c r="O5140" t="str">
        <f t="shared" si="486"/>
        <v>Catherine DORMOY</v>
      </c>
      <c r="P5140" t="b">
        <f t="shared" si="487"/>
        <v>0</v>
      </c>
      <c r="Q5140" t="b">
        <f>AND(M5140,ISNA(VLOOKUP(B5140,Sheet4!$A$1:$A$529,1,FALSE)))</f>
        <v>0</v>
      </c>
    </row>
    <row r="5141" spans="1:17">
      <c r="A5141" t="str">
        <f t="shared" si="482"/>
        <v>Roland GERMAIN</v>
      </c>
      <c r="B5141" t="s">
        <v>4571</v>
      </c>
      <c r="C5141" t="e">
        <f>VLOOKUP(B5141,Sheet5!$A$1158:$A$1246,1,FALSE)</f>
        <v>#N/A</v>
      </c>
      <c r="D5141" t="s">
        <v>11</v>
      </c>
      <c r="E5141" t="s">
        <v>885</v>
      </c>
      <c r="F5141" t="s">
        <v>4580</v>
      </c>
      <c r="G5141" t="s">
        <v>3624</v>
      </c>
      <c r="H5141" t="s">
        <v>33</v>
      </c>
      <c r="I5141">
        <v>838</v>
      </c>
      <c r="J5141">
        <v>1.4667530149E-2</v>
      </c>
      <c r="K5141">
        <f t="shared" si="483"/>
        <v>20227</v>
      </c>
      <c r="L5141" t="str">
        <f t="shared" si="484"/>
        <v>SOC</v>
      </c>
      <c r="M5141" t="b">
        <f t="shared" si="485"/>
        <v>1</v>
      </c>
      <c r="N5141" t="str">
        <f>VLOOKUP(B5141,Sheet3!$D$2:$I$578,6,FALSE)</f>
        <v>Jean-Michel Villaumé</v>
      </c>
      <c r="O5141" t="str">
        <f t="shared" si="486"/>
        <v>Roland GERMAIN</v>
      </c>
      <c r="P5141" t="b">
        <f t="shared" si="487"/>
        <v>0</v>
      </c>
      <c r="Q5141" t="b">
        <f>AND(M5141,ISNA(VLOOKUP(B5141,Sheet4!$A$1:$A$529,1,FALSE)))</f>
        <v>1</v>
      </c>
    </row>
    <row r="5142" spans="1:17">
      <c r="A5142" t="str">
        <f t="shared" si="482"/>
        <v xml:space="preserve"> </v>
      </c>
      <c r="B5142" t="s">
        <v>4581</v>
      </c>
      <c r="C5142" t="e">
        <f>VLOOKUP(B5142,Sheet5!$A$1158:$A$1246,1,FALSE)</f>
        <v>#N/A</v>
      </c>
      <c r="G5142" t="s">
        <v>9202</v>
      </c>
      <c r="H5142" t="s">
        <v>1</v>
      </c>
      <c r="I5142">
        <v>72455</v>
      </c>
      <c r="J5142">
        <v>1</v>
      </c>
      <c r="K5142">
        <f t="shared" si="483"/>
        <v>0</v>
      </c>
      <c r="L5142">
        <f t="shared" si="484"/>
        <v>0</v>
      </c>
      <c r="M5142" t="b">
        <f t="shared" si="485"/>
        <v>0</v>
      </c>
      <c r="N5142" t="str">
        <f>VLOOKUP(B5142,Sheet3!$D$2:$I$578,6,FALSE)</f>
        <v>Thomas Thevenoud</v>
      </c>
      <c r="O5142" t="str">
        <f t="shared" si="486"/>
        <v xml:space="preserve"> </v>
      </c>
      <c r="P5142" t="b">
        <f t="shared" si="487"/>
        <v>0</v>
      </c>
      <c r="Q5142" t="b">
        <f>AND(M5142,ISNA(VLOOKUP(B5142,Sheet4!$A$1:$A$529,1,FALSE)))</f>
        <v>0</v>
      </c>
    </row>
    <row r="5143" spans="1:17">
      <c r="A5143" t="str">
        <f t="shared" si="482"/>
        <v xml:space="preserve"> </v>
      </c>
      <c r="B5143" t="s">
        <v>4581</v>
      </c>
      <c r="C5143" t="e">
        <f>VLOOKUP(B5143,Sheet5!$A$1158:$A$1246,1,FALSE)</f>
        <v>#N/A</v>
      </c>
      <c r="G5143" t="s">
        <v>9202</v>
      </c>
      <c r="H5143" t="s">
        <v>2</v>
      </c>
      <c r="I5143">
        <v>29729</v>
      </c>
      <c r="J5143">
        <v>0.410309847492</v>
      </c>
      <c r="K5143">
        <f t="shared" si="483"/>
        <v>0</v>
      </c>
      <c r="L5143">
        <f t="shared" si="484"/>
        <v>0</v>
      </c>
      <c r="M5143" t="b">
        <f t="shared" si="485"/>
        <v>0</v>
      </c>
      <c r="N5143" t="str">
        <f>VLOOKUP(B5143,Sheet3!$D$2:$I$578,6,FALSE)</f>
        <v>Thomas Thevenoud</v>
      </c>
      <c r="O5143" t="str">
        <f t="shared" si="486"/>
        <v xml:space="preserve"> </v>
      </c>
      <c r="P5143" t="b">
        <f t="shared" si="487"/>
        <v>0</v>
      </c>
      <c r="Q5143" t="b">
        <f>AND(M5143,ISNA(VLOOKUP(B5143,Sheet4!$A$1:$A$529,1,FALSE)))</f>
        <v>0</v>
      </c>
    </row>
    <row r="5144" spans="1:17">
      <c r="A5144" t="str">
        <f t="shared" si="482"/>
        <v xml:space="preserve"> </v>
      </c>
      <c r="B5144" t="s">
        <v>4581</v>
      </c>
      <c r="C5144" t="e">
        <f>VLOOKUP(B5144,Sheet5!$A$1158:$A$1246,1,FALSE)</f>
        <v>#N/A</v>
      </c>
      <c r="G5144" t="s">
        <v>9202</v>
      </c>
      <c r="H5144" t="s">
        <v>3</v>
      </c>
      <c r="I5144">
        <v>562</v>
      </c>
      <c r="J5144">
        <v>7.7565385411599999E-3</v>
      </c>
      <c r="K5144">
        <f t="shared" si="483"/>
        <v>0</v>
      </c>
      <c r="L5144">
        <f t="shared" si="484"/>
        <v>0</v>
      </c>
      <c r="M5144" t="b">
        <f t="shared" si="485"/>
        <v>0</v>
      </c>
      <c r="N5144" t="str">
        <f>VLOOKUP(B5144,Sheet3!$D$2:$I$578,6,FALSE)</f>
        <v>Thomas Thevenoud</v>
      </c>
      <c r="O5144" t="str">
        <f t="shared" si="486"/>
        <v xml:space="preserve"> </v>
      </c>
      <c r="P5144" t="b">
        <f t="shared" si="487"/>
        <v>0</v>
      </c>
      <c r="Q5144" t="b">
        <f>AND(M5144,ISNA(VLOOKUP(B5144,Sheet4!$A$1:$A$529,1,FALSE)))</f>
        <v>0</v>
      </c>
    </row>
    <row r="5145" spans="1:17">
      <c r="A5145" t="str">
        <f t="shared" si="482"/>
        <v>Amandine GOYON</v>
      </c>
      <c r="B5145" t="s">
        <v>4581</v>
      </c>
      <c r="C5145" t="e">
        <f>VLOOKUP(B5145,Sheet5!$A$1158:$A$1246,1,FALSE)</f>
        <v>#N/A</v>
      </c>
      <c r="D5145" t="s">
        <v>4</v>
      </c>
      <c r="E5145" t="s">
        <v>951</v>
      </c>
      <c r="F5145" t="s">
        <v>4582</v>
      </c>
      <c r="G5145" t="s">
        <v>12630</v>
      </c>
      <c r="H5145" t="s">
        <v>29</v>
      </c>
      <c r="I5145">
        <v>281</v>
      </c>
      <c r="J5145">
        <v>6.6644530879399998E-3</v>
      </c>
      <c r="K5145">
        <f t="shared" si="483"/>
        <v>0</v>
      </c>
      <c r="L5145">
        <f t="shared" si="484"/>
        <v>0</v>
      </c>
      <c r="M5145" t="b">
        <f t="shared" si="485"/>
        <v>0</v>
      </c>
      <c r="N5145" t="str">
        <f>VLOOKUP(B5145,Sheet3!$D$2:$I$578,6,FALSE)</f>
        <v>Thomas Thevenoud</v>
      </c>
      <c r="O5145" t="str">
        <f t="shared" si="486"/>
        <v>Amandine GOYON</v>
      </c>
      <c r="P5145" t="b">
        <f t="shared" si="487"/>
        <v>0</v>
      </c>
      <c r="Q5145" t="b">
        <f>AND(M5145,ISNA(VLOOKUP(B5145,Sheet4!$A$1:$A$529,1,FALSE)))</f>
        <v>0</v>
      </c>
    </row>
    <row r="5146" spans="1:17">
      <c r="A5146" t="str">
        <f t="shared" si="482"/>
        <v>Thomas THEVENOUD</v>
      </c>
      <c r="B5146" t="s">
        <v>4581</v>
      </c>
      <c r="C5146" t="e">
        <f>VLOOKUP(B5146,Sheet5!$A$1158:$A$1246,1,FALSE)</f>
        <v>#N/A</v>
      </c>
      <c r="D5146" t="s">
        <v>11</v>
      </c>
      <c r="E5146" t="s">
        <v>1469</v>
      </c>
      <c r="F5146" t="s">
        <v>4583</v>
      </c>
      <c r="G5146" t="s">
        <v>12631</v>
      </c>
      <c r="H5146" t="s">
        <v>21</v>
      </c>
      <c r="I5146">
        <v>15316</v>
      </c>
      <c r="J5146">
        <v>0.36324826866499998</v>
      </c>
      <c r="K5146">
        <f t="shared" si="483"/>
        <v>15316</v>
      </c>
      <c r="L5146" t="str">
        <f t="shared" si="484"/>
        <v>SOC</v>
      </c>
      <c r="M5146" t="b">
        <f t="shared" si="485"/>
        <v>0</v>
      </c>
      <c r="N5146" t="str">
        <f>VLOOKUP(B5146,Sheet3!$D$2:$I$578,6,FALSE)</f>
        <v>Thomas Thevenoud</v>
      </c>
      <c r="O5146" t="str">
        <f t="shared" si="486"/>
        <v>Thomas THEVENOUD</v>
      </c>
      <c r="P5146" t="b">
        <f t="shared" si="487"/>
        <v>1</v>
      </c>
      <c r="Q5146" t="b">
        <f>AND(M5146,ISNA(VLOOKUP(B5146,Sheet4!$A$1:$A$529,1,FALSE)))</f>
        <v>0</v>
      </c>
    </row>
    <row r="5147" spans="1:17">
      <c r="A5147" t="str">
        <f t="shared" si="482"/>
        <v>Christine ROBIN</v>
      </c>
      <c r="B5147" t="s">
        <v>4581</v>
      </c>
      <c r="C5147" t="e">
        <f>VLOOKUP(B5147,Sheet5!$A$1158:$A$1246,1,FALSE)</f>
        <v>#N/A</v>
      </c>
      <c r="D5147" t="s">
        <v>4</v>
      </c>
      <c r="E5147" t="s">
        <v>62</v>
      </c>
      <c r="F5147" t="s">
        <v>1155</v>
      </c>
      <c r="G5147" t="s">
        <v>9973</v>
      </c>
      <c r="H5147" t="s">
        <v>13</v>
      </c>
      <c r="I5147">
        <v>6902</v>
      </c>
      <c r="J5147">
        <v>0.16369414666500001</v>
      </c>
      <c r="K5147">
        <f t="shared" si="483"/>
        <v>15316</v>
      </c>
      <c r="L5147" t="str">
        <f t="shared" si="484"/>
        <v>SOC</v>
      </c>
      <c r="M5147" t="b">
        <f t="shared" si="485"/>
        <v>0</v>
      </c>
      <c r="N5147" t="str">
        <f>VLOOKUP(B5147,Sheet3!$D$2:$I$578,6,FALSE)</f>
        <v>Thomas Thevenoud</v>
      </c>
      <c r="O5147" t="str">
        <f t="shared" si="486"/>
        <v>Christine ROBIN</v>
      </c>
      <c r="P5147" t="b">
        <f t="shared" si="487"/>
        <v>0</v>
      </c>
      <c r="Q5147" t="b">
        <f>AND(M5147,ISNA(VLOOKUP(B5147,Sheet4!$A$1:$A$529,1,FALSE)))</f>
        <v>0</v>
      </c>
    </row>
    <row r="5148" spans="1:17">
      <c r="A5148" t="str">
        <f t="shared" si="482"/>
        <v>Sophie MICOLLET</v>
      </c>
      <c r="B5148" t="s">
        <v>4581</v>
      </c>
      <c r="C5148" t="e">
        <f>VLOOKUP(B5148,Sheet5!$A$1158:$A$1246,1,FALSE)</f>
        <v>#N/A</v>
      </c>
      <c r="D5148" t="s">
        <v>4</v>
      </c>
      <c r="E5148" t="s">
        <v>281</v>
      </c>
      <c r="F5148" t="s">
        <v>4584</v>
      </c>
      <c r="G5148" t="s">
        <v>12632</v>
      </c>
      <c r="H5148" t="s">
        <v>43</v>
      </c>
      <c r="I5148">
        <v>994</v>
      </c>
      <c r="J5148">
        <v>2.3574613414299998E-2</v>
      </c>
      <c r="K5148">
        <f t="shared" si="483"/>
        <v>15316</v>
      </c>
      <c r="L5148" t="str">
        <f t="shared" si="484"/>
        <v>SOC</v>
      </c>
      <c r="M5148" t="b">
        <f t="shared" si="485"/>
        <v>0</v>
      </c>
      <c r="N5148" t="str">
        <f>VLOOKUP(B5148,Sheet3!$D$2:$I$578,6,FALSE)</f>
        <v>Thomas Thevenoud</v>
      </c>
      <c r="O5148" t="str">
        <f t="shared" si="486"/>
        <v>Sophie MICOLLET</v>
      </c>
      <c r="P5148" t="b">
        <f t="shared" si="487"/>
        <v>0</v>
      </c>
      <c r="Q5148" t="b">
        <f>AND(M5148,ISNA(VLOOKUP(B5148,Sheet4!$A$1:$A$529,1,FALSE)))</f>
        <v>0</v>
      </c>
    </row>
    <row r="5149" spans="1:17">
      <c r="A5149" t="str">
        <f t="shared" si="482"/>
        <v>Gérard VOISIN</v>
      </c>
      <c r="B5149" t="s">
        <v>4581</v>
      </c>
      <c r="C5149" t="e">
        <f>VLOOKUP(B5149,Sheet5!$A$1158:$A$1246,1,FALSE)</f>
        <v>#N/A</v>
      </c>
      <c r="D5149" t="s">
        <v>11</v>
      </c>
      <c r="E5149" t="s">
        <v>9002</v>
      </c>
      <c r="F5149" t="s">
        <v>69</v>
      </c>
      <c r="G5149" t="s">
        <v>9219</v>
      </c>
      <c r="H5149" t="s">
        <v>26</v>
      </c>
      <c r="I5149">
        <v>9354</v>
      </c>
      <c r="J5149">
        <v>0.221848022009</v>
      </c>
      <c r="K5149">
        <f t="shared" si="483"/>
        <v>15316</v>
      </c>
      <c r="L5149" t="str">
        <f t="shared" si="484"/>
        <v>SOC</v>
      </c>
      <c r="M5149" t="b">
        <f t="shared" si="485"/>
        <v>0</v>
      </c>
      <c r="N5149" t="str">
        <f>VLOOKUP(B5149,Sheet3!$D$2:$I$578,6,FALSE)</f>
        <v>Thomas Thevenoud</v>
      </c>
      <c r="O5149" t="str">
        <f t="shared" si="486"/>
        <v>Gérard VOISIN</v>
      </c>
      <c r="P5149" t="b">
        <f t="shared" si="487"/>
        <v>0</v>
      </c>
      <c r="Q5149" t="b">
        <f>AND(M5149,ISNA(VLOOKUP(B5149,Sheet4!$A$1:$A$529,1,FALSE)))</f>
        <v>0</v>
      </c>
    </row>
    <row r="5150" spans="1:17">
      <c r="A5150" t="str">
        <f t="shared" si="482"/>
        <v>Flavien GOULISSERIAN</v>
      </c>
      <c r="B5150" t="s">
        <v>4581</v>
      </c>
      <c r="C5150" t="e">
        <f>VLOOKUP(B5150,Sheet5!$A$1158:$A$1246,1,FALSE)</f>
        <v>#N/A</v>
      </c>
      <c r="D5150" t="s">
        <v>11</v>
      </c>
      <c r="E5150" t="s">
        <v>4585</v>
      </c>
      <c r="F5150" t="s">
        <v>4586</v>
      </c>
      <c r="G5150" t="s">
        <v>12633</v>
      </c>
      <c r="H5150" t="s">
        <v>13</v>
      </c>
      <c r="I5150">
        <v>357</v>
      </c>
      <c r="J5150">
        <v>8.4669386206200001E-3</v>
      </c>
      <c r="K5150">
        <f t="shared" si="483"/>
        <v>15316</v>
      </c>
      <c r="L5150" t="str">
        <f t="shared" si="484"/>
        <v>SOC</v>
      </c>
      <c r="M5150" t="b">
        <f t="shared" si="485"/>
        <v>0</v>
      </c>
      <c r="N5150" t="str">
        <f>VLOOKUP(B5150,Sheet3!$D$2:$I$578,6,FALSE)</f>
        <v>Thomas Thevenoud</v>
      </c>
      <c r="O5150" t="str">
        <f t="shared" si="486"/>
        <v>Flavien GOULISSERIAN</v>
      </c>
      <c r="P5150" t="b">
        <f t="shared" si="487"/>
        <v>0</v>
      </c>
      <c r="Q5150" t="b">
        <f>AND(M5150,ISNA(VLOOKUP(B5150,Sheet4!$A$1:$A$529,1,FALSE)))</f>
        <v>0</v>
      </c>
    </row>
    <row r="5151" spans="1:17">
      <c r="A5151" t="str">
        <f t="shared" si="482"/>
        <v>Jacquy LIEVRE</v>
      </c>
      <c r="B5151" t="s">
        <v>4581</v>
      </c>
      <c r="C5151" t="e">
        <f>VLOOKUP(B5151,Sheet5!$A$1158:$A$1246,1,FALSE)</f>
        <v>#N/A</v>
      </c>
      <c r="D5151" t="s">
        <v>11</v>
      </c>
      <c r="E5151" t="s">
        <v>4587</v>
      </c>
      <c r="F5151" t="s">
        <v>4588</v>
      </c>
      <c r="G5151" t="s">
        <v>12634</v>
      </c>
      <c r="H5151" t="s">
        <v>19</v>
      </c>
      <c r="I5151">
        <v>1910</v>
      </c>
      <c r="J5151">
        <v>4.5299307466100003E-2</v>
      </c>
      <c r="K5151">
        <f t="shared" si="483"/>
        <v>15316</v>
      </c>
      <c r="L5151" t="str">
        <f t="shared" si="484"/>
        <v>SOC</v>
      </c>
      <c r="M5151" t="b">
        <f t="shared" si="485"/>
        <v>0</v>
      </c>
      <c r="N5151" t="str">
        <f>VLOOKUP(B5151,Sheet3!$D$2:$I$578,6,FALSE)</f>
        <v>Thomas Thevenoud</v>
      </c>
      <c r="O5151" t="str">
        <f t="shared" si="486"/>
        <v>Jacquy LIEVRE</v>
      </c>
      <c r="P5151" t="b">
        <f t="shared" si="487"/>
        <v>0</v>
      </c>
      <c r="Q5151" t="b">
        <f>AND(M5151,ISNA(VLOOKUP(B5151,Sheet4!$A$1:$A$529,1,FALSE)))</f>
        <v>0</v>
      </c>
    </row>
    <row r="5152" spans="1:17">
      <c r="A5152" t="str">
        <f t="shared" si="482"/>
        <v>Nicole ESCHMANN</v>
      </c>
      <c r="B5152" t="s">
        <v>4581</v>
      </c>
      <c r="C5152" t="e">
        <f>VLOOKUP(B5152,Sheet5!$A$1158:$A$1246,1,FALSE)</f>
        <v>#N/A</v>
      </c>
      <c r="D5152" t="s">
        <v>4</v>
      </c>
      <c r="E5152" t="s">
        <v>524</v>
      </c>
      <c r="F5152" t="s">
        <v>4589</v>
      </c>
      <c r="G5152" t="s">
        <v>12635</v>
      </c>
      <c r="H5152" t="s">
        <v>7</v>
      </c>
      <c r="I5152">
        <v>1951</v>
      </c>
      <c r="J5152">
        <v>4.6271700977099997E-2</v>
      </c>
      <c r="K5152">
        <f t="shared" si="483"/>
        <v>15316</v>
      </c>
      <c r="L5152" t="str">
        <f t="shared" si="484"/>
        <v>SOC</v>
      </c>
      <c r="M5152" t="b">
        <f t="shared" si="485"/>
        <v>0</v>
      </c>
      <c r="N5152" t="str">
        <f>VLOOKUP(B5152,Sheet3!$D$2:$I$578,6,FALSE)</f>
        <v>Thomas Thevenoud</v>
      </c>
      <c r="O5152" t="str">
        <f t="shared" si="486"/>
        <v>Nicole ESCHMANN</v>
      </c>
      <c r="P5152" t="b">
        <f t="shared" si="487"/>
        <v>0</v>
      </c>
      <c r="Q5152" t="b">
        <f>AND(M5152,ISNA(VLOOKUP(B5152,Sheet4!$A$1:$A$529,1,FALSE)))</f>
        <v>0</v>
      </c>
    </row>
    <row r="5153" spans="1:17">
      <c r="A5153" t="str">
        <f t="shared" si="482"/>
        <v>François LY WA HOI</v>
      </c>
      <c r="B5153" t="s">
        <v>4581</v>
      </c>
      <c r="C5153" t="e">
        <f>VLOOKUP(B5153,Sheet5!$A$1158:$A$1246,1,FALSE)</f>
        <v>#N/A</v>
      </c>
      <c r="D5153" t="s">
        <v>11</v>
      </c>
      <c r="E5153" t="s">
        <v>9125</v>
      </c>
      <c r="F5153" t="s">
        <v>4590</v>
      </c>
      <c r="G5153" t="s">
        <v>12636</v>
      </c>
      <c r="H5153" t="s">
        <v>10</v>
      </c>
      <c r="I5153">
        <v>99</v>
      </c>
      <c r="J5153">
        <v>2.3479745754699998E-3</v>
      </c>
      <c r="K5153">
        <f t="shared" si="483"/>
        <v>15316</v>
      </c>
      <c r="L5153" t="str">
        <f t="shared" si="484"/>
        <v>SOC</v>
      </c>
      <c r="M5153" t="b">
        <f t="shared" si="485"/>
        <v>0</v>
      </c>
      <c r="N5153" t="str">
        <f>VLOOKUP(B5153,Sheet3!$D$2:$I$578,6,FALSE)</f>
        <v>Thomas Thevenoud</v>
      </c>
      <c r="O5153" t="str">
        <f t="shared" si="486"/>
        <v>François LY WA HOI</v>
      </c>
      <c r="P5153" t="b">
        <f t="shared" si="487"/>
        <v>0</v>
      </c>
      <c r="Q5153" t="b">
        <f>AND(M5153,ISNA(VLOOKUP(B5153,Sheet4!$A$1:$A$529,1,FALSE)))</f>
        <v>0</v>
      </c>
    </row>
    <row r="5154" spans="1:17">
      <c r="A5154" t="str">
        <f t="shared" si="482"/>
        <v>Evelyne JURAIN</v>
      </c>
      <c r="B5154" t="s">
        <v>4581</v>
      </c>
      <c r="C5154" t="e">
        <f>VLOOKUP(B5154,Sheet5!$A$1158:$A$1246,1,FALSE)</f>
        <v>#N/A</v>
      </c>
      <c r="D5154" t="s">
        <v>4</v>
      </c>
      <c r="E5154" t="s">
        <v>168</v>
      </c>
      <c r="F5154" t="s">
        <v>4591</v>
      </c>
      <c r="G5154" t="s">
        <v>12637</v>
      </c>
      <c r="H5154" t="s">
        <v>17</v>
      </c>
      <c r="I5154">
        <v>5000</v>
      </c>
      <c r="J5154">
        <v>0.11858457451899999</v>
      </c>
      <c r="K5154">
        <f t="shared" si="483"/>
        <v>15316</v>
      </c>
      <c r="L5154" t="str">
        <f t="shared" si="484"/>
        <v>SOC</v>
      </c>
      <c r="M5154" t="b">
        <f t="shared" si="485"/>
        <v>1</v>
      </c>
      <c r="N5154" t="str">
        <f>VLOOKUP(B5154,Sheet3!$D$2:$I$578,6,FALSE)</f>
        <v>Thomas Thevenoud</v>
      </c>
      <c r="O5154" t="str">
        <f t="shared" si="486"/>
        <v>Evelyne JURAIN</v>
      </c>
      <c r="P5154" t="b">
        <f t="shared" si="487"/>
        <v>0</v>
      </c>
      <c r="Q5154" t="b">
        <f>AND(M5154,ISNA(VLOOKUP(B5154,Sheet4!$A$1:$A$529,1,FALSE)))</f>
        <v>1</v>
      </c>
    </row>
    <row r="5155" spans="1:17">
      <c r="A5155" t="str">
        <f t="shared" si="482"/>
        <v xml:space="preserve"> </v>
      </c>
      <c r="B5155" t="s">
        <v>4592</v>
      </c>
      <c r="C5155" t="e">
        <f>VLOOKUP(B5155,Sheet5!$A$1158:$A$1246,1,FALSE)</f>
        <v>#N/A</v>
      </c>
      <c r="G5155" t="s">
        <v>9202</v>
      </c>
      <c r="H5155" t="s">
        <v>1</v>
      </c>
      <c r="I5155">
        <v>81300</v>
      </c>
      <c r="J5155">
        <v>1</v>
      </c>
      <c r="K5155">
        <f t="shared" si="483"/>
        <v>0</v>
      </c>
      <c r="L5155">
        <f t="shared" si="484"/>
        <v>0</v>
      </c>
      <c r="M5155" t="b">
        <f t="shared" si="485"/>
        <v>0</v>
      </c>
      <c r="N5155" t="str">
        <f>VLOOKUP(B5155,Sheet3!$D$2:$I$578,6,FALSE)</f>
        <v>Nicolas Guillemet</v>
      </c>
      <c r="O5155" t="str">
        <f t="shared" si="486"/>
        <v xml:space="preserve"> </v>
      </c>
      <c r="P5155" t="b">
        <f t="shared" si="487"/>
        <v>0</v>
      </c>
      <c r="Q5155" t="b">
        <f>AND(M5155,ISNA(VLOOKUP(B5155,Sheet4!$A$1:$A$529,1,FALSE)))</f>
        <v>0</v>
      </c>
    </row>
    <row r="5156" spans="1:17">
      <c r="A5156" t="str">
        <f t="shared" si="482"/>
        <v xml:space="preserve"> </v>
      </c>
      <c r="B5156" t="s">
        <v>4592</v>
      </c>
      <c r="C5156" t="e">
        <f>VLOOKUP(B5156,Sheet5!$A$1158:$A$1246,1,FALSE)</f>
        <v>#N/A</v>
      </c>
      <c r="G5156" t="s">
        <v>9202</v>
      </c>
      <c r="H5156" t="s">
        <v>2</v>
      </c>
      <c r="I5156">
        <v>32748</v>
      </c>
      <c r="J5156">
        <v>0.40280442804400002</v>
      </c>
      <c r="K5156">
        <f t="shared" si="483"/>
        <v>0</v>
      </c>
      <c r="L5156">
        <f t="shared" si="484"/>
        <v>0</v>
      </c>
      <c r="M5156" t="b">
        <f t="shared" si="485"/>
        <v>0</v>
      </c>
      <c r="N5156" t="str">
        <f>VLOOKUP(B5156,Sheet3!$D$2:$I$578,6,FALSE)</f>
        <v>Nicolas Guillemet</v>
      </c>
      <c r="O5156" t="str">
        <f t="shared" si="486"/>
        <v xml:space="preserve"> </v>
      </c>
      <c r="P5156" t="b">
        <f t="shared" si="487"/>
        <v>0</v>
      </c>
      <c r="Q5156" t="b">
        <f>AND(M5156,ISNA(VLOOKUP(B5156,Sheet4!$A$1:$A$529,1,FALSE)))</f>
        <v>0</v>
      </c>
    </row>
    <row r="5157" spans="1:17">
      <c r="A5157" t="str">
        <f t="shared" si="482"/>
        <v xml:space="preserve"> </v>
      </c>
      <c r="B5157" t="s">
        <v>4592</v>
      </c>
      <c r="C5157" t="e">
        <f>VLOOKUP(B5157,Sheet5!$A$1158:$A$1246,1,FALSE)</f>
        <v>#N/A</v>
      </c>
      <c r="G5157" t="s">
        <v>9202</v>
      </c>
      <c r="H5157" t="s">
        <v>3</v>
      </c>
      <c r="I5157">
        <v>955</v>
      </c>
      <c r="J5157">
        <v>1.17466174662E-2</v>
      </c>
      <c r="K5157">
        <f t="shared" si="483"/>
        <v>0</v>
      </c>
      <c r="L5157">
        <f t="shared" si="484"/>
        <v>0</v>
      </c>
      <c r="M5157" t="b">
        <f t="shared" si="485"/>
        <v>0</v>
      </c>
      <c r="N5157" t="str">
        <f>VLOOKUP(B5157,Sheet3!$D$2:$I$578,6,FALSE)</f>
        <v>Nicolas Guillemet</v>
      </c>
      <c r="O5157" t="str">
        <f t="shared" si="486"/>
        <v xml:space="preserve"> </v>
      </c>
      <c r="P5157" t="b">
        <f t="shared" si="487"/>
        <v>0</v>
      </c>
      <c r="Q5157" t="b">
        <f>AND(M5157,ISNA(VLOOKUP(B5157,Sheet4!$A$1:$A$529,1,FALSE)))</f>
        <v>0</v>
      </c>
    </row>
    <row r="5158" spans="1:17">
      <c r="A5158" t="str">
        <f t="shared" si="482"/>
        <v>Charlène DORIER</v>
      </c>
      <c r="B5158" t="s">
        <v>4592</v>
      </c>
      <c r="C5158" t="e">
        <f>VLOOKUP(B5158,Sheet5!$A$1158:$A$1246,1,FALSE)</f>
        <v>#N/A</v>
      </c>
      <c r="D5158" t="s">
        <v>4</v>
      </c>
      <c r="E5158" t="s">
        <v>9176</v>
      </c>
      <c r="F5158" t="s">
        <v>4593</v>
      </c>
      <c r="G5158" t="s">
        <v>12638</v>
      </c>
      <c r="H5158" t="s">
        <v>13</v>
      </c>
      <c r="I5158">
        <v>569</v>
      </c>
      <c r="J5158">
        <v>1.19545349497E-2</v>
      </c>
      <c r="K5158">
        <f t="shared" si="483"/>
        <v>0</v>
      </c>
      <c r="L5158">
        <f t="shared" si="484"/>
        <v>0</v>
      </c>
      <c r="M5158" t="b">
        <f t="shared" si="485"/>
        <v>0</v>
      </c>
      <c r="N5158" t="str">
        <f>VLOOKUP(B5158,Sheet3!$D$2:$I$578,6,FALSE)</f>
        <v>Nicolas Guillemet</v>
      </c>
      <c r="O5158" t="str">
        <f t="shared" si="486"/>
        <v>Charlène DORIER</v>
      </c>
      <c r="P5158" t="b">
        <f t="shared" si="487"/>
        <v>0</v>
      </c>
      <c r="Q5158" t="b">
        <f>AND(M5158,ISNA(VLOOKUP(B5158,Sheet4!$A$1:$A$529,1,FALSE)))</f>
        <v>0</v>
      </c>
    </row>
    <row r="5159" spans="1:17">
      <c r="A5159" t="str">
        <f t="shared" si="482"/>
        <v>Isabelle VOILLOT</v>
      </c>
      <c r="B5159" t="s">
        <v>4592</v>
      </c>
      <c r="C5159" t="e">
        <f>VLOOKUP(B5159,Sheet5!$A$1158:$A$1246,1,FALSE)</f>
        <v>#N/A</v>
      </c>
      <c r="D5159" t="s">
        <v>4</v>
      </c>
      <c r="E5159" t="s">
        <v>164</v>
      </c>
      <c r="F5159" t="s">
        <v>4594</v>
      </c>
      <c r="G5159" t="s">
        <v>12639</v>
      </c>
      <c r="H5159" t="s">
        <v>19</v>
      </c>
      <c r="I5159">
        <v>2149</v>
      </c>
      <c r="J5159">
        <v>4.5149904405699999E-2</v>
      </c>
      <c r="K5159">
        <f t="shared" si="483"/>
        <v>0</v>
      </c>
      <c r="L5159">
        <f t="shared" si="484"/>
        <v>0</v>
      </c>
      <c r="M5159" t="b">
        <f t="shared" si="485"/>
        <v>0</v>
      </c>
      <c r="N5159" t="str">
        <f>VLOOKUP(B5159,Sheet3!$D$2:$I$578,6,FALSE)</f>
        <v>Nicolas Guillemet</v>
      </c>
      <c r="O5159" t="str">
        <f t="shared" si="486"/>
        <v>Isabelle VOILLOT</v>
      </c>
      <c r="P5159" t="b">
        <f t="shared" si="487"/>
        <v>0</v>
      </c>
      <c r="Q5159" t="b">
        <f>AND(M5159,ISNA(VLOOKUP(B5159,Sheet4!$A$1:$A$529,1,FALSE)))</f>
        <v>0</v>
      </c>
    </row>
    <row r="5160" spans="1:17">
      <c r="A5160" t="str">
        <f t="shared" si="482"/>
        <v>Johanne MOREL</v>
      </c>
      <c r="B5160" t="s">
        <v>4592</v>
      </c>
      <c r="C5160" t="e">
        <f>VLOOKUP(B5160,Sheet5!$A$1158:$A$1246,1,FALSE)</f>
        <v>#N/A</v>
      </c>
      <c r="D5160" t="s">
        <v>4</v>
      </c>
      <c r="E5160" t="s">
        <v>4595</v>
      </c>
      <c r="F5160" t="s">
        <v>863</v>
      </c>
      <c r="G5160" t="s">
        <v>9751</v>
      </c>
      <c r="H5160" t="s">
        <v>10</v>
      </c>
      <c r="I5160">
        <v>323</v>
      </c>
      <c r="J5160">
        <v>6.7861419837399999E-3</v>
      </c>
      <c r="K5160">
        <f t="shared" si="483"/>
        <v>0</v>
      </c>
      <c r="L5160">
        <f t="shared" si="484"/>
        <v>0</v>
      </c>
      <c r="M5160" t="b">
        <f t="shared" si="485"/>
        <v>0</v>
      </c>
      <c r="N5160" t="str">
        <f>VLOOKUP(B5160,Sheet3!$D$2:$I$578,6,FALSE)</f>
        <v>Nicolas Guillemet</v>
      </c>
      <c r="O5160" t="str">
        <f t="shared" si="486"/>
        <v>Johanne MOREL</v>
      </c>
      <c r="P5160" t="b">
        <f t="shared" si="487"/>
        <v>0</v>
      </c>
      <c r="Q5160" t="b">
        <f>AND(M5160,ISNA(VLOOKUP(B5160,Sheet4!$A$1:$A$529,1,FALSE)))</f>
        <v>0</v>
      </c>
    </row>
    <row r="5161" spans="1:17">
      <c r="A5161" t="str">
        <f t="shared" si="482"/>
        <v>Marie-Christiane COLAS</v>
      </c>
      <c r="B5161" t="s">
        <v>4592</v>
      </c>
      <c r="C5161" t="e">
        <f>VLOOKUP(B5161,Sheet5!$A$1158:$A$1246,1,FALSE)</f>
        <v>#N/A</v>
      </c>
      <c r="D5161" t="s">
        <v>4</v>
      </c>
      <c r="E5161" t="s">
        <v>4596</v>
      </c>
      <c r="F5161" t="s">
        <v>2229</v>
      </c>
      <c r="G5161" t="s">
        <v>10787</v>
      </c>
      <c r="H5161" t="s">
        <v>17</v>
      </c>
      <c r="I5161">
        <v>5779</v>
      </c>
      <c r="J5161">
        <v>0.121415215245</v>
      </c>
      <c r="K5161">
        <f t="shared" si="483"/>
        <v>0</v>
      </c>
      <c r="L5161">
        <f t="shared" si="484"/>
        <v>0</v>
      </c>
      <c r="M5161" t="b">
        <f t="shared" si="485"/>
        <v>0</v>
      </c>
      <c r="N5161" t="str">
        <f>VLOOKUP(B5161,Sheet3!$D$2:$I$578,6,FALSE)</f>
        <v>Nicolas Guillemet</v>
      </c>
      <c r="O5161" t="str">
        <f t="shared" si="486"/>
        <v>Marie-Christiane COLAS</v>
      </c>
      <c r="P5161" t="b">
        <f t="shared" si="487"/>
        <v>0</v>
      </c>
      <c r="Q5161" t="b">
        <f>AND(M5161,ISNA(VLOOKUP(B5161,Sheet4!$A$1:$A$529,1,FALSE)))</f>
        <v>0</v>
      </c>
    </row>
    <row r="5162" spans="1:17">
      <c r="A5162" t="str">
        <f t="shared" si="482"/>
        <v>Edith GUEUGNEAU</v>
      </c>
      <c r="B5162" t="s">
        <v>4592</v>
      </c>
      <c r="C5162" t="e">
        <f>VLOOKUP(B5162,Sheet5!$A$1158:$A$1246,1,FALSE)</f>
        <v>#N/A</v>
      </c>
      <c r="D5162" t="s">
        <v>4</v>
      </c>
      <c r="E5162" t="s">
        <v>2649</v>
      </c>
      <c r="F5162" t="s">
        <v>4597</v>
      </c>
      <c r="G5162" t="s">
        <v>12640</v>
      </c>
      <c r="H5162" t="s">
        <v>33</v>
      </c>
      <c r="I5162">
        <v>14004</v>
      </c>
      <c r="J5162">
        <v>0.29422022396399999</v>
      </c>
      <c r="K5162">
        <f t="shared" si="483"/>
        <v>0</v>
      </c>
      <c r="L5162">
        <f t="shared" si="484"/>
        <v>0</v>
      </c>
      <c r="M5162" t="b">
        <f t="shared" si="485"/>
        <v>0</v>
      </c>
      <c r="N5162" t="str">
        <f>VLOOKUP(B5162,Sheet3!$D$2:$I$578,6,FALSE)</f>
        <v>Nicolas Guillemet</v>
      </c>
      <c r="O5162" t="str">
        <f t="shared" si="486"/>
        <v>Edith GUEUGNEAU</v>
      </c>
      <c r="P5162" t="b">
        <f t="shared" si="487"/>
        <v>0</v>
      </c>
      <c r="Q5162" t="b">
        <f>AND(M5162,ISNA(VLOOKUP(B5162,Sheet4!$A$1:$A$529,1,FALSE)))</f>
        <v>0</v>
      </c>
    </row>
    <row r="5163" spans="1:17">
      <c r="A5163" t="str">
        <f t="shared" si="482"/>
        <v>Nicolas GUILLEMET</v>
      </c>
      <c r="B5163" t="s">
        <v>4592</v>
      </c>
      <c r="C5163" t="e">
        <f>VLOOKUP(B5163,Sheet5!$A$1158:$A$1246,1,FALSE)</f>
        <v>#N/A</v>
      </c>
      <c r="D5163" t="s">
        <v>11</v>
      </c>
      <c r="E5163" t="s">
        <v>79</v>
      </c>
      <c r="F5163" t="s">
        <v>4598</v>
      </c>
      <c r="G5163" t="s">
        <v>12641</v>
      </c>
      <c r="H5163" t="s">
        <v>7</v>
      </c>
      <c r="I5163">
        <v>6996</v>
      </c>
      <c r="J5163">
        <v>0.14698405361700001</v>
      </c>
      <c r="K5163">
        <f t="shared" si="483"/>
        <v>6996</v>
      </c>
      <c r="L5163" t="str">
        <f t="shared" si="484"/>
        <v>VEC</v>
      </c>
      <c r="M5163" t="b">
        <f t="shared" si="485"/>
        <v>0</v>
      </c>
      <c r="N5163" t="str">
        <f>VLOOKUP(B5163,Sheet3!$D$2:$I$578,6,FALSE)</f>
        <v>Nicolas Guillemet</v>
      </c>
      <c r="O5163" t="str">
        <f t="shared" si="486"/>
        <v>Nicolas GUILLEMET</v>
      </c>
      <c r="P5163" t="b">
        <f t="shared" si="487"/>
        <v>1</v>
      </c>
      <c r="Q5163" t="b">
        <f>AND(M5163,ISNA(VLOOKUP(B5163,Sheet4!$A$1:$A$529,1,FALSE)))</f>
        <v>0</v>
      </c>
    </row>
    <row r="5164" spans="1:17">
      <c r="A5164" t="str">
        <f t="shared" si="482"/>
        <v>Jean-Marc NESME</v>
      </c>
      <c r="B5164" t="s">
        <v>4592</v>
      </c>
      <c r="C5164" t="e">
        <f>VLOOKUP(B5164,Sheet5!$A$1158:$A$1246,1,FALSE)</f>
        <v>#N/A</v>
      </c>
      <c r="D5164" t="s">
        <v>11</v>
      </c>
      <c r="E5164" t="s">
        <v>51</v>
      </c>
      <c r="F5164" t="s">
        <v>4599</v>
      </c>
      <c r="G5164" t="s">
        <v>12642</v>
      </c>
      <c r="H5164" t="s">
        <v>26</v>
      </c>
      <c r="I5164">
        <v>17777</v>
      </c>
      <c r="J5164">
        <v>0.37348992583599999</v>
      </c>
      <c r="K5164">
        <f t="shared" si="483"/>
        <v>6996</v>
      </c>
      <c r="L5164" t="str">
        <f t="shared" si="484"/>
        <v>VEC</v>
      </c>
      <c r="M5164" t="b">
        <f t="shared" si="485"/>
        <v>1</v>
      </c>
      <c r="N5164" t="str">
        <f>VLOOKUP(B5164,Sheet3!$D$2:$I$578,6,FALSE)</f>
        <v>Nicolas Guillemet</v>
      </c>
      <c r="O5164" t="str">
        <f t="shared" si="486"/>
        <v>Jean-Marc NESME</v>
      </c>
      <c r="P5164" t="b">
        <f t="shared" si="487"/>
        <v>0</v>
      </c>
      <c r="Q5164" t="b">
        <f>AND(M5164,ISNA(VLOOKUP(B5164,Sheet4!$A$1:$A$529,1,FALSE)))</f>
        <v>1</v>
      </c>
    </row>
    <row r="5165" spans="1:17">
      <c r="A5165" t="str">
        <f t="shared" si="482"/>
        <v xml:space="preserve"> </v>
      </c>
      <c r="B5165" t="s">
        <v>4600</v>
      </c>
      <c r="C5165" t="e">
        <f>VLOOKUP(B5165,Sheet5!$A$1158:$A$1246,1,FALSE)</f>
        <v>#N/A</v>
      </c>
      <c r="G5165" t="s">
        <v>9202</v>
      </c>
      <c r="H5165" t="s">
        <v>1</v>
      </c>
      <c r="I5165">
        <v>83735</v>
      </c>
      <c r="J5165">
        <v>1</v>
      </c>
      <c r="K5165">
        <f t="shared" si="483"/>
        <v>0</v>
      </c>
      <c r="L5165">
        <f t="shared" si="484"/>
        <v>0</v>
      </c>
      <c r="M5165" t="b">
        <f t="shared" si="485"/>
        <v>0</v>
      </c>
      <c r="N5165" t="str">
        <f>VLOOKUP(B5165,Sheet3!$D$2:$I$578,6,FALSE)</f>
        <v>Philippe Baumel</v>
      </c>
      <c r="O5165" t="str">
        <f t="shared" si="486"/>
        <v xml:space="preserve"> </v>
      </c>
      <c r="P5165" t="b">
        <f t="shared" si="487"/>
        <v>0</v>
      </c>
      <c r="Q5165" t="b">
        <f>AND(M5165,ISNA(VLOOKUP(B5165,Sheet4!$A$1:$A$529,1,FALSE)))</f>
        <v>0</v>
      </c>
    </row>
    <row r="5166" spans="1:17">
      <c r="A5166" t="str">
        <f t="shared" si="482"/>
        <v xml:space="preserve"> </v>
      </c>
      <c r="B5166" t="s">
        <v>4600</v>
      </c>
      <c r="C5166" t="e">
        <f>VLOOKUP(B5166,Sheet5!$A$1158:$A$1246,1,FALSE)</f>
        <v>#N/A</v>
      </c>
      <c r="G5166" t="s">
        <v>9202</v>
      </c>
      <c r="H5166" t="s">
        <v>2</v>
      </c>
      <c r="I5166">
        <v>32341</v>
      </c>
      <c r="J5166">
        <v>0.386230369618</v>
      </c>
      <c r="K5166">
        <f t="shared" si="483"/>
        <v>0</v>
      </c>
      <c r="L5166">
        <f t="shared" si="484"/>
        <v>0</v>
      </c>
      <c r="M5166" t="b">
        <f t="shared" si="485"/>
        <v>0</v>
      </c>
      <c r="N5166" t="str">
        <f>VLOOKUP(B5166,Sheet3!$D$2:$I$578,6,FALSE)</f>
        <v>Philippe Baumel</v>
      </c>
      <c r="O5166" t="str">
        <f t="shared" si="486"/>
        <v xml:space="preserve"> </v>
      </c>
      <c r="P5166" t="b">
        <f t="shared" si="487"/>
        <v>0</v>
      </c>
      <c r="Q5166" t="b">
        <f>AND(M5166,ISNA(VLOOKUP(B5166,Sheet4!$A$1:$A$529,1,FALSE)))</f>
        <v>0</v>
      </c>
    </row>
    <row r="5167" spans="1:17">
      <c r="A5167" t="str">
        <f t="shared" si="482"/>
        <v xml:space="preserve"> </v>
      </c>
      <c r="B5167" t="s">
        <v>4600</v>
      </c>
      <c r="C5167" t="e">
        <f>VLOOKUP(B5167,Sheet5!$A$1158:$A$1246,1,FALSE)</f>
        <v>#N/A</v>
      </c>
      <c r="G5167" t="s">
        <v>9202</v>
      </c>
      <c r="H5167" t="s">
        <v>3</v>
      </c>
      <c r="I5167">
        <v>802</v>
      </c>
      <c r="J5167">
        <v>9.5778348360899997E-3</v>
      </c>
      <c r="K5167">
        <f t="shared" si="483"/>
        <v>0</v>
      </c>
      <c r="L5167">
        <f t="shared" si="484"/>
        <v>0</v>
      </c>
      <c r="M5167" t="b">
        <f t="shared" si="485"/>
        <v>0</v>
      </c>
      <c r="N5167" t="str">
        <f>VLOOKUP(B5167,Sheet3!$D$2:$I$578,6,FALSE)</f>
        <v>Philippe Baumel</v>
      </c>
      <c r="O5167" t="str">
        <f t="shared" si="486"/>
        <v xml:space="preserve"> </v>
      </c>
      <c r="P5167" t="b">
        <f t="shared" si="487"/>
        <v>0</v>
      </c>
      <c r="Q5167" t="b">
        <f>AND(M5167,ISNA(VLOOKUP(B5167,Sheet4!$A$1:$A$529,1,FALSE)))</f>
        <v>0</v>
      </c>
    </row>
    <row r="5168" spans="1:17">
      <c r="A5168" t="str">
        <f t="shared" si="482"/>
        <v>Philippe BAUMEL</v>
      </c>
      <c r="B5168" t="s">
        <v>4600</v>
      </c>
      <c r="C5168" t="e">
        <f>VLOOKUP(B5168,Sheet5!$A$1158:$A$1246,1,FALSE)</f>
        <v>#N/A</v>
      </c>
      <c r="D5168" t="s">
        <v>11</v>
      </c>
      <c r="E5168" t="s">
        <v>385</v>
      </c>
      <c r="F5168" t="s">
        <v>499</v>
      </c>
      <c r="G5168" t="s">
        <v>9491</v>
      </c>
      <c r="H5168" t="s">
        <v>21</v>
      </c>
      <c r="I5168">
        <v>18504</v>
      </c>
      <c r="J5168">
        <v>0.36574952561700003</v>
      </c>
      <c r="K5168">
        <f t="shared" si="483"/>
        <v>18504</v>
      </c>
      <c r="L5168" t="str">
        <f t="shared" si="484"/>
        <v>SOC</v>
      </c>
      <c r="M5168" t="b">
        <f t="shared" si="485"/>
        <v>0</v>
      </c>
      <c r="N5168" t="str">
        <f>VLOOKUP(B5168,Sheet3!$D$2:$I$578,6,FALSE)</f>
        <v>Philippe Baumel</v>
      </c>
      <c r="O5168" t="str">
        <f t="shared" si="486"/>
        <v>Philippe BAUMEL</v>
      </c>
      <c r="P5168" t="b">
        <f t="shared" si="487"/>
        <v>1</v>
      </c>
      <c r="Q5168" t="b">
        <f>AND(M5168,ISNA(VLOOKUP(B5168,Sheet4!$A$1:$A$529,1,FALSE)))</f>
        <v>0</v>
      </c>
    </row>
    <row r="5169" spans="1:17">
      <c r="A5169" t="str">
        <f t="shared" si="482"/>
        <v>Estelle ARNAL</v>
      </c>
      <c r="B5169" t="s">
        <v>4600</v>
      </c>
      <c r="C5169" t="e">
        <f>VLOOKUP(B5169,Sheet5!$A$1158:$A$1246,1,FALSE)</f>
        <v>#N/A</v>
      </c>
      <c r="D5169" t="s">
        <v>4</v>
      </c>
      <c r="E5169" t="s">
        <v>1723</v>
      </c>
      <c r="F5169" t="s">
        <v>4601</v>
      </c>
      <c r="G5169" t="s">
        <v>12643</v>
      </c>
      <c r="H5169" t="s">
        <v>17</v>
      </c>
      <c r="I5169">
        <v>8159</v>
      </c>
      <c r="J5169">
        <v>0.16127055661</v>
      </c>
      <c r="K5169">
        <f t="shared" si="483"/>
        <v>18504</v>
      </c>
      <c r="L5169" t="str">
        <f t="shared" si="484"/>
        <v>SOC</v>
      </c>
      <c r="M5169" t="b">
        <f t="shared" si="485"/>
        <v>0</v>
      </c>
      <c r="N5169" t="str">
        <f>VLOOKUP(B5169,Sheet3!$D$2:$I$578,6,FALSE)</f>
        <v>Philippe Baumel</v>
      </c>
      <c r="O5169" t="str">
        <f t="shared" si="486"/>
        <v>Estelle ARNAL</v>
      </c>
      <c r="P5169" t="b">
        <f t="shared" si="487"/>
        <v>0</v>
      </c>
      <c r="Q5169" t="b">
        <f>AND(M5169,ISNA(VLOOKUP(B5169,Sheet4!$A$1:$A$529,1,FALSE)))</f>
        <v>0</v>
      </c>
    </row>
    <row r="5170" spans="1:17">
      <c r="A5170" t="str">
        <f t="shared" si="482"/>
        <v>Marie-Christine DUBOIS</v>
      </c>
      <c r="B5170" t="s">
        <v>4600</v>
      </c>
      <c r="C5170" t="e">
        <f>VLOOKUP(B5170,Sheet5!$A$1158:$A$1246,1,FALSE)</f>
        <v>#N/A</v>
      </c>
      <c r="D5170" t="s">
        <v>4</v>
      </c>
      <c r="E5170" t="s">
        <v>1034</v>
      </c>
      <c r="F5170" t="s">
        <v>1344</v>
      </c>
      <c r="G5170" t="s">
        <v>10113</v>
      </c>
      <c r="H5170" t="s">
        <v>10</v>
      </c>
      <c r="I5170">
        <v>376</v>
      </c>
      <c r="J5170">
        <v>7.43200506009E-3</v>
      </c>
      <c r="K5170">
        <f t="shared" si="483"/>
        <v>18504</v>
      </c>
      <c r="L5170" t="str">
        <f t="shared" si="484"/>
        <v>SOC</v>
      </c>
      <c r="M5170" t="b">
        <f t="shared" si="485"/>
        <v>0</v>
      </c>
      <c r="N5170" t="str">
        <f>VLOOKUP(B5170,Sheet3!$D$2:$I$578,6,FALSE)</f>
        <v>Philippe Baumel</v>
      </c>
      <c r="O5170" t="str">
        <f t="shared" si="486"/>
        <v>Marie-Christine DUBOIS</v>
      </c>
      <c r="P5170" t="b">
        <f t="shared" si="487"/>
        <v>0</v>
      </c>
      <c r="Q5170" t="b">
        <f>AND(M5170,ISNA(VLOOKUP(B5170,Sheet4!$A$1:$A$529,1,FALSE)))</f>
        <v>0</v>
      </c>
    </row>
    <row r="5171" spans="1:17">
      <c r="A5171" t="str">
        <f t="shared" si="482"/>
        <v>Simonne PALLANT</v>
      </c>
      <c r="B5171" t="s">
        <v>4600</v>
      </c>
      <c r="C5171" t="e">
        <f>VLOOKUP(B5171,Sheet5!$A$1158:$A$1246,1,FALSE)</f>
        <v>#N/A</v>
      </c>
      <c r="D5171" t="s">
        <v>4</v>
      </c>
      <c r="E5171" t="s">
        <v>4602</v>
      </c>
      <c r="F5171" t="s">
        <v>4603</v>
      </c>
      <c r="G5171" t="s">
        <v>12644</v>
      </c>
      <c r="H5171" t="s">
        <v>10</v>
      </c>
      <c r="I5171">
        <v>195</v>
      </c>
      <c r="J5171">
        <v>3.8543643263800002E-3</v>
      </c>
      <c r="K5171">
        <f t="shared" si="483"/>
        <v>18504</v>
      </c>
      <c r="L5171" t="str">
        <f t="shared" si="484"/>
        <v>SOC</v>
      </c>
      <c r="M5171" t="b">
        <f t="shared" si="485"/>
        <v>0</v>
      </c>
      <c r="N5171" t="str">
        <f>VLOOKUP(B5171,Sheet3!$D$2:$I$578,6,FALSE)</f>
        <v>Philippe Baumel</v>
      </c>
      <c r="O5171" t="str">
        <f t="shared" si="486"/>
        <v>Simonne PALLANT</v>
      </c>
      <c r="P5171" t="b">
        <f t="shared" si="487"/>
        <v>0</v>
      </c>
      <c r="Q5171" t="b">
        <f>AND(M5171,ISNA(VLOOKUP(B5171,Sheet4!$A$1:$A$529,1,FALSE)))</f>
        <v>0</v>
      </c>
    </row>
    <row r="5172" spans="1:17">
      <c r="A5172" t="str">
        <f t="shared" si="482"/>
        <v>François LOTTEAU</v>
      </c>
      <c r="B5172" t="s">
        <v>4600</v>
      </c>
      <c r="C5172" t="e">
        <f>VLOOKUP(B5172,Sheet5!$A$1158:$A$1246,1,FALSE)</f>
        <v>#N/A</v>
      </c>
      <c r="D5172" t="s">
        <v>11</v>
      </c>
      <c r="E5172" t="s">
        <v>9125</v>
      </c>
      <c r="F5172" t="s">
        <v>4604</v>
      </c>
      <c r="G5172" t="s">
        <v>12645</v>
      </c>
      <c r="H5172" t="s">
        <v>7</v>
      </c>
      <c r="I5172">
        <v>1571</v>
      </c>
      <c r="J5172">
        <v>3.1052340291E-2</v>
      </c>
      <c r="K5172">
        <f t="shared" si="483"/>
        <v>18504</v>
      </c>
      <c r="L5172" t="str">
        <f t="shared" si="484"/>
        <v>SOC</v>
      </c>
      <c r="M5172" t="b">
        <f t="shared" si="485"/>
        <v>0</v>
      </c>
      <c r="N5172" t="str">
        <f>VLOOKUP(B5172,Sheet3!$D$2:$I$578,6,FALSE)</f>
        <v>Philippe Baumel</v>
      </c>
      <c r="O5172" t="str">
        <f t="shared" si="486"/>
        <v>François LOTTEAU</v>
      </c>
      <c r="P5172" t="b">
        <f t="shared" si="487"/>
        <v>0</v>
      </c>
      <c r="Q5172" t="b">
        <f>AND(M5172,ISNA(VLOOKUP(B5172,Sheet4!$A$1:$A$529,1,FALSE)))</f>
        <v>0</v>
      </c>
    </row>
    <row r="5173" spans="1:17">
      <c r="A5173" t="str">
        <f t="shared" si="482"/>
        <v>Serge DESBROSSES</v>
      </c>
      <c r="B5173" t="s">
        <v>4600</v>
      </c>
      <c r="C5173" t="e">
        <f>VLOOKUP(B5173,Sheet5!$A$1158:$A$1246,1,FALSE)</f>
        <v>#N/A</v>
      </c>
      <c r="D5173" t="s">
        <v>11</v>
      </c>
      <c r="E5173" t="s">
        <v>416</v>
      </c>
      <c r="F5173" t="s">
        <v>4605</v>
      </c>
      <c r="G5173" t="s">
        <v>12646</v>
      </c>
      <c r="H5173" t="s">
        <v>19</v>
      </c>
      <c r="I5173">
        <v>1742</v>
      </c>
      <c r="J5173">
        <v>3.4432321315599999E-2</v>
      </c>
      <c r="K5173">
        <f t="shared" si="483"/>
        <v>18504</v>
      </c>
      <c r="L5173" t="str">
        <f t="shared" si="484"/>
        <v>SOC</v>
      </c>
      <c r="M5173" t="b">
        <f t="shared" si="485"/>
        <v>0</v>
      </c>
      <c r="N5173" t="str">
        <f>VLOOKUP(B5173,Sheet3!$D$2:$I$578,6,FALSE)</f>
        <v>Philippe Baumel</v>
      </c>
      <c r="O5173" t="str">
        <f t="shared" si="486"/>
        <v>Serge DESBROSSES</v>
      </c>
      <c r="P5173" t="b">
        <f t="shared" si="487"/>
        <v>0</v>
      </c>
      <c r="Q5173" t="b">
        <f>AND(M5173,ISNA(VLOOKUP(B5173,Sheet4!$A$1:$A$529,1,FALSE)))</f>
        <v>0</v>
      </c>
    </row>
    <row r="5174" spans="1:17">
      <c r="A5174" t="str">
        <f t="shared" si="482"/>
        <v>Rémy REBEYROTTE</v>
      </c>
      <c r="B5174" t="s">
        <v>4600</v>
      </c>
      <c r="C5174" t="e">
        <f>VLOOKUP(B5174,Sheet5!$A$1158:$A$1246,1,FALSE)</f>
        <v>#N/A</v>
      </c>
      <c r="D5174" t="s">
        <v>11</v>
      </c>
      <c r="E5174" t="s">
        <v>9018</v>
      </c>
      <c r="F5174" t="s">
        <v>4606</v>
      </c>
      <c r="G5174" t="s">
        <v>12647</v>
      </c>
      <c r="H5174" t="s">
        <v>33</v>
      </c>
      <c r="I5174">
        <v>3736</v>
      </c>
      <c r="J5174">
        <v>7.3845667299200002E-2</v>
      </c>
      <c r="K5174">
        <f t="shared" si="483"/>
        <v>18504</v>
      </c>
      <c r="L5174" t="str">
        <f t="shared" si="484"/>
        <v>SOC</v>
      </c>
      <c r="M5174" t="b">
        <f t="shared" si="485"/>
        <v>0</v>
      </c>
      <c r="N5174" t="str">
        <f>VLOOKUP(B5174,Sheet3!$D$2:$I$578,6,FALSE)</f>
        <v>Philippe Baumel</v>
      </c>
      <c r="O5174" t="str">
        <f t="shared" si="486"/>
        <v>Rémy REBEYROTTE</v>
      </c>
      <c r="P5174" t="b">
        <f t="shared" si="487"/>
        <v>0</v>
      </c>
      <c r="Q5174" t="b">
        <f>AND(M5174,ISNA(VLOOKUP(B5174,Sheet4!$A$1:$A$529,1,FALSE)))</f>
        <v>0</v>
      </c>
    </row>
    <row r="5175" spans="1:17">
      <c r="A5175" t="str">
        <f t="shared" si="482"/>
        <v>Jean-Paul ANCIAUX</v>
      </c>
      <c r="B5175" t="s">
        <v>4600</v>
      </c>
      <c r="C5175" t="e">
        <f>VLOOKUP(B5175,Sheet5!$A$1158:$A$1246,1,FALSE)</f>
        <v>#N/A</v>
      </c>
      <c r="D5175" t="s">
        <v>11</v>
      </c>
      <c r="E5175" t="s">
        <v>203</v>
      </c>
      <c r="F5175" t="s">
        <v>4607</v>
      </c>
      <c r="G5175" t="s">
        <v>12648</v>
      </c>
      <c r="H5175" t="s">
        <v>26</v>
      </c>
      <c r="I5175">
        <v>16309</v>
      </c>
      <c r="J5175">
        <v>0.322363219481</v>
      </c>
      <c r="K5175">
        <f t="shared" si="483"/>
        <v>18504</v>
      </c>
      <c r="L5175" t="str">
        <f t="shared" si="484"/>
        <v>SOC</v>
      </c>
      <c r="M5175" t="b">
        <f t="shared" si="485"/>
        <v>1</v>
      </c>
      <c r="N5175" t="str">
        <f>VLOOKUP(B5175,Sheet3!$D$2:$I$578,6,FALSE)</f>
        <v>Philippe Baumel</v>
      </c>
      <c r="O5175" t="str">
        <f t="shared" si="486"/>
        <v>Jean-Paul ANCIAUX</v>
      </c>
      <c r="P5175" t="b">
        <f t="shared" si="487"/>
        <v>0</v>
      </c>
      <c r="Q5175" t="b">
        <f>AND(M5175,ISNA(VLOOKUP(B5175,Sheet4!$A$1:$A$529,1,FALSE)))</f>
        <v>1</v>
      </c>
    </row>
    <row r="5176" spans="1:17">
      <c r="A5176" t="str">
        <f t="shared" si="482"/>
        <v xml:space="preserve"> </v>
      </c>
      <c r="B5176" t="s">
        <v>4608</v>
      </c>
      <c r="C5176" t="e">
        <f>VLOOKUP(B5176,Sheet5!$A$1158:$A$1246,1,FALSE)</f>
        <v>#N/A</v>
      </c>
      <c r="G5176" t="s">
        <v>9202</v>
      </c>
      <c r="H5176" t="s">
        <v>1</v>
      </c>
      <c r="I5176">
        <v>81145</v>
      </c>
      <c r="J5176">
        <v>1</v>
      </c>
      <c r="K5176">
        <f t="shared" si="483"/>
        <v>0</v>
      </c>
      <c r="L5176">
        <f t="shared" si="484"/>
        <v>0</v>
      </c>
      <c r="M5176" t="b">
        <f t="shared" si="485"/>
        <v>0</v>
      </c>
      <c r="N5176" t="str">
        <f>VLOOKUP(B5176,Sheet3!$D$2:$I$578,6,FALSE)</f>
        <v>Cécile Untermaier</v>
      </c>
      <c r="O5176" t="str">
        <f t="shared" si="486"/>
        <v xml:space="preserve"> </v>
      </c>
      <c r="P5176" t="b">
        <f t="shared" si="487"/>
        <v>0</v>
      </c>
      <c r="Q5176" t="b">
        <f>AND(M5176,ISNA(VLOOKUP(B5176,Sheet4!$A$1:$A$529,1,FALSE)))</f>
        <v>0</v>
      </c>
    </row>
    <row r="5177" spans="1:17">
      <c r="A5177" t="str">
        <f t="shared" si="482"/>
        <v xml:space="preserve"> </v>
      </c>
      <c r="B5177" t="s">
        <v>4608</v>
      </c>
      <c r="C5177" t="e">
        <f>VLOOKUP(B5177,Sheet5!$A$1158:$A$1246,1,FALSE)</f>
        <v>#N/A</v>
      </c>
      <c r="G5177" t="s">
        <v>9202</v>
      </c>
      <c r="H5177" t="s">
        <v>2</v>
      </c>
      <c r="I5177">
        <v>32291</v>
      </c>
      <c r="J5177">
        <v>0.39794195575800001</v>
      </c>
      <c r="K5177">
        <f t="shared" si="483"/>
        <v>0</v>
      </c>
      <c r="L5177">
        <f t="shared" si="484"/>
        <v>0</v>
      </c>
      <c r="M5177" t="b">
        <f t="shared" si="485"/>
        <v>0</v>
      </c>
      <c r="N5177" t="str">
        <f>VLOOKUP(B5177,Sheet3!$D$2:$I$578,6,FALSE)</f>
        <v>Cécile Untermaier</v>
      </c>
      <c r="O5177" t="str">
        <f t="shared" si="486"/>
        <v xml:space="preserve"> </v>
      </c>
      <c r="P5177" t="b">
        <f t="shared" si="487"/>
        <v>0</v>
      </c>
      <c r="Q5177" t="b">
        <f>AND(M5177,ISNA(VLOOKUP(B5177,Sheet4!$A$1:$A$529,1,FALSE)))</f>
        <v>0</v>
      </c>
    </row>
    <row r="5178" spans="1:17">
      <c r="A5178" t="str">
        <f t="shared" si="482"/>
        <v xml:space="preserve"> </v>
      </c>
      <c r="B5178" t="s">
        <v>4608</v>
      </c>
      <c r="C5178" t="e">
        <f>VLOOKUP(B5178,Sheet5!$A$1158:$A$1246,1,FALSE)</f>
        <v>#N/A</v>
      </c>
      <c r="G5178" t="s">
        <v>9202</v>
      </c>
      <c r="H5178" t="s">
        <v>3</v>
      </c>
      <c r="I5178">
        <v>740</v>
      </c>
      <c r="J5178">
        <v>9.1194774785900001E-3</v>
      </c>
      <c r="K5178">
        <f t="shared" si="483"/>
        <v>0</v>
      </c>
      <c r="L5178">
        <f t="shared" si="484"/>
        <v>0</v>
      </c>
      <c r="M5178" t="b">
        <f t="shared" si="485"/>
        <v>0</v>
      </c>
      <c r="N5178" t="str">
        <f>VLOOKUP(B5178,Sheet3!$D$2:$I$578,6,FALSE)</f>
        <v>Cécile Untermaier</v>
      </c>
      <c r="O5178" t="str">
        <f t="shared" si="486"/>
        <v xml:space="preserve"> </v>
      </c>
      <c r="P5178" t="b">
        <f t="shared" si="487"/>
        <v>0</v>
      </c>
      <c r="Q5178" t="b">
        <f>AND(M5178,ISNA(VLOOKUP(B5178,Sheet4!$A$1:$A$529,1,FALSE)))</f>
        <v>0</v>
      </c>
    </row>
    <row r="5179" spans="1:17">
      <c r="A5179" t="str">
        <f t="shared" si="482"/>
        <v>Marie-Claude COLIN-CORDIER</v>
      </c>
      <c r="B5179" t="s">
        <v>4608</v>
      </c>
      <c r="C5179" t="e">
        <f>VLOOKUP(B5179,Sheet5!$A$1158:$A$1246,1,FALSE)</f>
        <v>#N/A</v>
      </c>
      <c r="D5179" t="s">
        <v>4</v>
      </c>
      <c r="E5179" t="s">
        <v>513</v>
      </c>
      <c r="F5179" t="s">
        <v>4609</v>
      </c>
      <c r="G5179" t="s">
        <v>12649</v>
      </c>
      <c r="H5179" t="s">
        <v>7</v>
      </c>
      <c r="I5179">
        <v>1058</v>
      </c>
      <c r="J5179">
        <v>2.1989441742500001E-2</v>
      </c>
      <c r="K5179">
        <f t="shared" si="483"/>
        <v>1058</v>
      </c>
      <c r="L5179" t="str">
        <f t="shared" si="484"/>
        <v>VEC</v>
      </c>
      <c r="M5179" t="b">
        <f t="shared" si="485"/>
        <v>0</v>
      </c>
      <c r="N5179" t="str">
        <f>VLOOKUP(B5179,Sheet3!$D$2:$I$578,6,FALSE)</f>
        <v>Cécile Untermaier</v>
      </c>
      <c r="O5179" t="str">
        <f t="shared" si="486"/>
        <v>Marie-Claude COLIN-CORDIER</v>
      </c>
      <c r="P5179" t="b">
        <f t="shared" si="487"/>
        <v>0</v>
      </c>
      <c r="Q5179" t="b">
        <f>AND(M5179,ISNA(VLOOKUP(B5179,Sheet4!$A$1:$A$529,1,FALSE)))</f>
        <v>0</v>
      </c>
    </row>
    <row r="5180" spans="1:17">
      <c r="A5180" t="str">
        <f t="shared" si="482"/>
        <v>Eric MICHOUX</v>
      </c>
      <c r="B5180" t="s">
        <v>4608</v>
      </c>
      <c r="C5180" t="e">
        <f>VLOOKUP(B5180,Sheet5!$A$1158:$A$1246,1,FALSE)</f>
        <v>#N/A</v>
      </c>
      <c r="D5180" t="s">
        <v>11</v>
      </c>
      <c r="E5180" t="s">
        <v>58</v>
      </c>
      <c r="F5180" t="s">
        <v>4610</v>
      </c>
      <c r="G5180" t="s">
        <v>12650</v>
      </c>
      <c r="H5180" t="s">
        <v>13</v>
      </c>
      <c r="I5180">
        <v>3704</v>
      </c>
      <c r="J5180">
        <v>7.6983830070200002E-2</v>
      </c>
      <c r="K5180">
        <f t="shared" si="483"/>
        <v>1058</v>
      </c>
      <c r="L5180" t="str">
        <f t="shared" si="484"/>
        <v>VEC</v>
      </c>
      <c r="M5180" t="b">
        <f t="shared" si="485"/>
        <v>0</v>
      </c>
      <c r="N5180" t="str">
        <f>VLOOKUP(B5180,Sheet3!$D$2:$I$578,6,FALSE)</f>
        <v>Cécile Untermaier</v>
      </c>
      <c r="O5180" t="str">
        <f t="shared" si="486"/>
        <v>Eric MICHOUX</v>
      </c>
      <c r="P5180" t="b">
        <f t="shared" si="487"/>
        <v>0</v>
      </c>
      <c r="Q5180" t="b">
        <f>AND(M5180,ISNA(VLOOKUP(B5180,Sheet4!$A$1:$A$529,1,FALSE)))</f>
        <v>0</v>
      </c>
    </row>
    <row r="5181" spans="1:17">
      <c r="A5181" t="str">
        <f t="shared" si="482"/>
        <v>Cécile UNTERMAIER</v>
      </c>
      <c r="B5181" t="s">
        <v>4608</v>
      </c>
      <c r="C5181" t="e">
        <f>VLOOKUP(B5181,Sheet5!$A$1158:$A$1246,1,FALSE)</f>
        <v>#N/A</v>
      </c>
      <c r="D5181" t="s">
        <v>4</v>
      </c>
      <c r="E5181" t="s">
        <v>9009</v>
      </c>
      <c r="F5181" t="s">
        <v>4611</v>
      </c>
      <c r="G5181" t="s">
        <v>12651</v>
      </c>
      <c r="H5181" t="s">
        <v>21</v>
      </c>
      <c r="I5181">
        <v>18179</v>
      </c>
      <c r="J5181">
        <v>0.37783181610299998</v>
      </c>
      <c r="K5181">
        <f t="shared" si="483"/>
        <v>18179</v>
      </c>
      <c r="L5181" t="str">
        <f t="shared" si="484"/>
        <v>SOC</v>
      </c>
      <c r="M5181" t="b">
        <f t="shared" si="485"/>
        <v>0</v>
      </c>
      <c r="N5181" t="str">
        <f>VLOOKUP(B5181,Sheet3!$D$2:$I$578,6,FALSE)</f>
        <v>Cécile Untermaier</v>
      </c>
      <c r="O5181" t="str">
        <f t="shared" si="486"/>
        <v>Cécile UNTERMAIER</v>
      </c>
      <c r="P5181" t="b">
        <f t="shared" si="487"/>
        <v>1</v>
      </c>
      <c r="Q5181" t="b">
        <f>AND(M5181,ISNA(VLOOKUP(B5181,Sheet4!$A$1:$A$529,1,FALSE)))</f>
        <v>0</v>
      </c>
    </row>
    <row r="5182" spans="1:17">
      <c r="A5182" t="str">
        <f t="shared" si="482"/>
        <v>Pascal DUSSAUGE</v>
      </c>
      <c r="B5182" t="s">
        <v>4608</v>
      </c>
      <c r="C5182" t="e">
        <f>VLOOKUP(B5182,Sheet5!$A$1158:$A$1246,1,FALSE)</f>
        <v>#N/A</v>
      </c>
      <c r="D5182" t="s">
        <v>11</v>
      </c>
      <c r="E5182" t="s">
        <v>200</v>
      </c>
      <c r="F5182" t="s">
        <v>4612</v>
      </c>
      <c r="G5182" t="s">
        <v>12652</v>
      </c>
      <c r="H5182" t="s">
        <v>10</v>
      </c>
      <c r="I5182">
        <v>309</v>
      </c>
      <c r="J5182">
        <v>6.4222471629899998E-3</v>
      </c>
      <c r="K5182">
        <f t="shared" si="483"/>
        <v>18179</v>
      </c>
      <c r="L5182" t="str">
        <f t="shared" si="484"/>
        <v>SOC</v>
      </c>
      <c r="M5182" t="b">
        <f t="shared" si="485"/>
        <v>0</v>
      </c>
      <c r="N5182" t="str">
        <f>VLOOKUP(B5182,Sheet3!$D$2:$I$578,6,FALSE)</f>
        <v>Cécile Untermaier</v>
      </c>
      <c r="O5182" t="str">
        <f t="shared" si="486"/>
        <v>Pascal DUSSAUGE</v>
      </c>
      <c r="P5182" t="b">
        <f t="shared" si="487"/>
        <v>0</v>
      </c>
      <c r="Q5182" t="b">
        <f>AND(M5182,ISNA(VLOOKUP(B5182,Sheet4!$A$1:$A$529,1,FALSE)))</f>
        <v>0</v>
      </c>
    </row>
    <row r="5183" spans="1:17">
      <c r="A5183" t="str">
        <f t="shared" si="482"/>
        <v>Isabelle PIRAT</v>
      </c>
      <c r="B5183" t="s">
        <v>4608</v>
      </c>
      <c r="C5183" t="e">
        <f>VLOOKUP(B5183,Sheet5!$A$1158:$A$1246,1,FALSE)</f>
        <v>#N/A</v>
      </c>
      <c r="D5183" t="s">
        <v>4</v>
      </c>
      <c r="E5183" t="s">
        <v>164</v>
      </c>
      <c r="F5183" t="s">
        <v>4613</v>
      </c>
      <c r="G5183" t="s">
        <v>12653</v>
      </c>
      <c r="H5183" t="s">
        <v>19</v>
      </c>
      <c r="I5183">
        <v>2048</v>
      </c>
      <c r="J5183">
        <v>4.2565573429799997E-2</v>
      </c>
      <c r="K5183">
        <f t="shared" si="483"/>
        <v>18179</v>
      </c>
      <c r="L5183" t="str">
        <f t="shared" si="484"/>
        <v>SOC</v>
      </c>
      <c r="M5183" t="b">
        <f t="shared" si="485"/>
        <v>0</v>
      </c>
      <c r="N5183" t="str">
        <f>VLOOKUP(B5183,Sheet3!$D$2:$I$578,6,FALSE)</f>
        <v>Cécile Untermaier</v>
      </c>
      <c r="O5183" t="str">
        <f t="shared" si="486"/>
        <v>Isabelle PIRAT</v>
      </c>
      <c r="P5183" t="b">
        <f t="shared" si="487"/>
        <v>0</v>
      </c>
      <c r="Q5183" t="b">
        <f>AND(M5183,ISNA(VLOOKUP(B5183,Sheet4!$A$1:$A$529,1,FALSE)))</f>
        <v>0</v>
      </c>
    </row>
    <row r="5184" spans="1:17">
      <c r="A5184" t="str">
        <f t="shared" si="482"/>
        <v>Alain QUEQUIN</v>
      </c>
      <c r="B5184" t="s">
        <v>4608</v>
      </c>
      <c r="C5184" t="e">
        <f>VLOOKUP(B5184,Sheet5!$A$1158:$A$1246,1,FALSE)</f>
        <v>#N/A</v>
      </c>
      <c r="D5184" t="s">
        <v>11</v>
      </c>
      <c r="E5184" t="s">
        <v>321</v>
      </c>
      <c r="F5184" t="s">
        <v>4614</v>
      </c>
      <c r="G5184" t="s">
        <v>12654</v>
      </c>
      <c r="H5184" t="s">
        <v>17</v>
      </c>
      <c r="I5184">
        <v>7011</v>
      </c>
      <c r="J5184">
        <v>0.14571642349399999</v>
      </c>
      <c r="K5184">
        <f t="shared" si="483"/>
        <v>18179</v>
      </c>
      <c r="L5184" t="str">
        <f t="shared" si="484"/>
        <v>SOC</v>
      </c>
      <c r="M5184" t="b">
        <f t="shared" si="485"/>
        <v>0</v>
      </c>
      <c r="N5184" t="str">
        <f>VLOOKUP(B5184,Sheet3!$D$2:$I$578,6,FALSE)</f>
        <v>Cécile Untermaier</v>
      </c>
      <c r="O5184" t="str">
        <f t="shared" si="486"/>
        <v>Alain QUEQUIN</v>
      </c>
      <c r="P5184" t="b">
        <f t="shared" si="487"/>
        <v>0</v>
      </c>
      <c r="Q5184" t="b">
        <f>AND(M5184,ISNA(VLOOKUP(B5184,Sheet4!$A$1:$A$529,1,FALSE)))</f>
        <v>0</v>
      </c>
    </row>
    <row r="5185" spans="1:17">
      <c r="A5185" t="str">
        <f t="shared" si="482"/>
        <v>Maxime THIEBAUT</v>
      </c>
      <c r="B5185" t="s">
        <v>4608</v>
      </c>
      <c r="C5185" t="e">
        <f>VLOOKUP(B5185,Sheet5!$A$1158:$A$1246,1,FALSE)</f>
        <v>#N/A</v>
      </c>
      <c r="D5185" t="s">
        <v>11</v>
      </c>
      <c r="E5185" t="s">
        <v>2085</v>
      </c>
      <c r="F5185" t="s">
        <v>3685</v>
      </c>
      <c r="G5185" t="s">
        <v>11912</v>
      </c>
      <c r="H5185" t="s">
        <v>13</v>
      </c>
      <c r="I5185">
        <v>626</v>
      </c>
      <c r="J5185">
        <v>1.30107660972E-2</v>
      </c>
      <c r="K5185">
        <f t="shared" si="483"/>
        <v>18179</v>
      </c>
      <c r="L5185" t="str">
        <f t="shared" si="484"/>
        <v>SOC</v>
      </c>
      <c r="M5185" t="b">
        <f t="shared" si="485"/>
        <v>0</v>
      </c>
      <c r="N5185" t="str">
        <f>VLOOKUP(B5185,Sheet3!$D$2:$I$578,6,FALSE)</f>
        <v>Cécile Untermaier</v>
      </c>
      <c r="O5185" t="str">
        <f t="shared" si="486"/>
        <v>Maxime THIEBAUT</v>
      </c>
      <c r="P5185" t="b">
        <f t="shared" si="487"/>
        <v>0</v>
      </c>
      <c r="Q5185" t="b">
        <f>AND(M5185,ISNA(VLOOKUP(B5185,Sheet4!$A$1:$A$529,1,FALSE)))</f>
        <v>0</v>
      </c>
    </row>
    <row r="5186" spans="1:17">
      <c r="A5186" t="str">
        <f t="shared" si="482"/>
        <v>Arnaud DANJEAN</v>
      </c>
      <c r="B5186" t="s">
        <v>4608</v>
      </c>
      <c r="C5186" t="e">
        <f>VLOOKUP(B5186,Sheet5!$A$1158:$A$1246,1,FALSE)</f>
        <v>#N/A</v>
      </c>
      <c r="D5186" t="s">
        <v>11</v>
      </c>
      <c r="E5186" t="s">
        <v>1083</v>
      </c>
      <c r="F5186" t="s">
        <v>4615</v>
      </c>
      <c r="G5186" t="s">
        <v>12655</v>
      </c>
      <c r="H5186" t="s">
        <v>26</v>
      </c>
      <c r="I5186">
        <v>15179</v>
      </c>
      <c r="J5186">
        <v>0.31547990190000003</v>
      </c>
      <c r="K5186">
        <f t="shared" si="483"/>
        <v>18179</v>
      </c>
      <c r="L5186" t="str">
        <f t="shared" si="484"/>
        <v>SOC</v>
      </c>
      <c r="M5186" t="b">
        <f t="shared" si="485"/>
        <v>1</v>
      </c>
      <c r="N5186" t="str">
        <f>VLOOKUP(B5186,Sheet3!$D$2:$I$578,6,FALSE)</f>
        <v>Cécile Untermaier</v>
      </c>
      <c r="O5186" t="str">
        <f t="shared" si="486"/>
        <v>Arnaud DANJEAN</v>
      </c>
      <c r="P5186" t="b">
        <f t="shared" si="487"/>
        <v>0</v>
      </c>
      <c r="Q5186" t="b">
        <f>AND(M5186,ISNA(VLOOKUP(B5186,Sheet4!$A$1:$A$529,1,FALSE)))</f>
        <v>1</v>
      </c>
    </row>
    <row r="5187" spans="1:17">
      <c r="A5187" t="str">
        <f t="shared" ref="A5187:A5250" si="488">O5187</f>
        <v xml:space="preserve"> </v>
      </c>
      <c r="B5187" t="s">
        <v>4616</v>
      </c>
      <c r="C5187" t="e">
        <f>VLOOKUP(B5187,Sheet5!$A$1158:$A$1246,1,FALSE)</f>
        <v>#N/A</v>
      </c>
      <c r="G5187" t="s">
        <v>9202</v>
      </c>
      <c r="H5187" t="s">
        <v>1</v>
      </c>
      <c r="I5187">
        <v>91106</v>
      </c>
      <c r="J5187">
        <v>1</v>
      </c>
      <c r="K5187">
        <f t="shared" ref="K5187:K5250" si="489">IF(B5187&lt;&gt;B5186,0,IF(NOT(ISERR(FIND(H5187,"VECREGSOC"))),IF(I5187&gt;K5186,I5187,K5186),K5186))</f>
        <v>0</v>
      </c>
      <c r="L5187">
        <f t="shared" ref="L5187:L5250" si="490">IF(B5187&lt;&gt;B5186,0,IF(NOT(ISERR(FIND(H5187,"VECREGSOC"))),IF(I5187&gt;K5186,H5187,L5186),L5186))</f>
        <v>0</v>
      </c>
      <c r="M5187" t="b">
        <f t="shared" ref="M5187:M5250" si="491">B5187&lt;&gt;B5188</f>
        <v>0</v>
      </c>
      <c r="N5187" t="str">
        <f>VLOOKUP(B5187,Sheet3!$D$2:$I$578,6,FALSE)</f>
        <v>Christophe Sirugue</v>
      </c>
      <c r="O5187" t="str">
        <f t="shared" si="486"/>
        <v xml:space="preserve"> </v>
      </c>
      <c r="P5187" t="b">
        <f t="shared" si="487"/>
        <v>0</v>
      </c>
      <c r="Q5187" t="b">
        <f>AND(M5187,ISNA(VLOOKUP(B5187,Sheet4!$A$1:$A$529,1,FALSE)))</f>
        <v>0</v>
      </c>
    </row>
    <row r="5188" spans="1:17">
      <c r="A5188" t="str">
        <f t="shared" si="488"/>
        <v xml:space="preserve"> </v>
      </c>
      <c r="B5188" t="s">
        <v>4616</v>
      </c>
      <c r="C5188" t="e">
        <f>VLOOKUP(B5188,Sheet5!$A$1158:$A$1246,1,FALSE)</f>
        <v>#N/A</v>
      </c>
      <c r="G5188" t="s">
        <v>9202</v>
      </c>
      <c r="H5188" t="s">
        <v>2</v>
      </c>
      <c r="I5188">
        <v>40113</v>
      </c>
      <c r="J5188">
        <v>0.440289333304</v>
      </c>
      <c r="K5188">
        <f t="shared" si="489"/>
        <v>0</v>
      </c>
      <c r="L5188">
        <f t="shared" si="490"/>
        <v>0</v>
      </c>
      <c r="M5188" t="b">
        <f t="shared" si="491"/>
        <v>0</v>
      </c>
      <c r="N5188" t="str">
        <f>VLOOKUP(B5188,Sheet3!$D$2:$I$578,6,FALSE)</f>
        <v>Christophe Sirugue</v>
      </c>
      <c r="O5188" t="str">
        <f t="shared" si="486"/>
        <v xml:space="preserve"> </v>
      </c>
      <c r="P5188" t="b">
        <f t="shared" si="487"/>
        <v>0</v>
      </c>
      <c r="Q5188" t="b">
        <f>AND(M5188,ISNA(VLOOKUP(B5188,Sheet4!$A$1:$A$529,1,FALSE)))</f>
        <v>0</v>
      </c>
    </row>
    <row r="5189" spans="1:17">
      <c r="A5189" t="str">
        <f t="shared" si="488"/>
        <v xml:space="preserve"> </v>
      </c>
      <c r="B5189" t="s">
        <v>4616</v>
      </c>
      <c r="C5189" t="e">
        <f>VLOOKUP(B5189,Sheet5!$A$1158:$A$1246,1,FALSE)</f>
        <v>#N/A</v>
      </c>
      <c r="G5189" t="s">
        <v>9202</v>
      </c>
      <c r="H5189" t="s">
        <v>3</v>
      </c>
      <c r="I5189">
        <v>983</v>
      </c>
      <c r="J5189">
        <v>1.07896296622E-2</v>
      </c>
      <c r="K5189">
        <f t="shared" si="489"/>
        <v>0</v>
      </c>
      <c r="L5189">
        <f t="shared" si="490"/>
        <v>0</v>
      </c>
      <c r="M5189" t="b">
        <f t="shared" si="491"/>
        <v>0</v>
      </c>
      <c r="N5189" t="str">
        <f>VLOOKUP(B5189,Sheet3!$D$2:$I$578,6,FALSE)</f>
        <v>Christophe Sirugue</v>
      </c>
      <c r="O5189" t="str">
        <f t="shared" si="486"/>
        <v xml:space="preserve"> </v>
      </c>
      <c r="P5189" t="b">
        <f t="shared" si="487"/>
        <v>0</v>
      </c>
      <c r="Q5189" t="b">
        <f>AND(M5189,ISNA(VLOOKUP(B5189,Sheet4!$A$1:$A$529,1,FALSE)))</f>
        <v>0</v>
      </c>
    </row>
    <row r="5190" spans="1:17">
      <c r="A5190" t="str">
        <f t="shared" si="488"/>
        <v>Lucienne SOULIER</v>
      </c>
      <c r="B5190" t="s">
        <v>4616</v>
      </c>
      <c r="C5190" t="e">
        <f>VLOOKUP(B5190,Sheet5!$A$1158:$A$1246,1,FALSE)</f>
        <v>#N/A</v>
      </c>
      <c r="D5190" t="s">
        <v>4</v>
      </c>
      <c r="E5190" t="s">
        <v>4617</v>
      </c>
      <c r="F5190" t="s">
        <v>4618</v>
      </c>
      <c r="G5190" t="s">
        <v>12656</v>
      </c>
      <c r="H5190" t="s">
        <v>29</v>
      </c>
      <c r="I5190">
        <v>309</v>
      </c>
      <c r="J5190">
        <v>6.1787642471499999E-3</v>
      </c>
      <c r="K5190">
        <f t="shared" si="489"/>
        <v>0</v>
      </c>
      <c r="L5190">
        <f t="shared" si="490"/>
        <v>0</v>
      </c>
      <c r="M5190" t="b">
        <f t="shared" si="491"/>
        <v>0</v>
      </c>
      <c r="N5190" t="str">
        <f>VLOOKUP(B5190,Sheet3!$D$2:$I$578,6,FALSE)</f>
        <v>Christophe Sirugue</v>
      </c>
      <c r="O5190" t="str">
        <f t="shared" si="486"/>
        <v>Lucienne SOULIER</v>
      </c>
      <c r="P5190" t="b">
        <f t="shared" si="487"/>
        <v>0</v>
      </c>
      <c r="Q5190" t="b">
        <f>AND(M5190,ISNA(VLOOKUP(B5190,Sheet4!$A$1:$A$529,1,FALSE)))</f>
        <v>0</v>
      </c>
    </row>
    <row r="5191" spans="1:17">
      <c r="A5191" t="str">
        <f t="shared" si="488"/>
        <v>Christian LAUNAY</v>
      </c>
      <c r="B5191" t="s">
        <v>4616</v>
      </c>
      <c r="C5191" t="e">
        <f>VLOOKUP(B5191,Sheet5!$A$1158:$A$1246,1,FALSE)</f>
        <v>#N/A</v>
      </c>
      <c r="D5191" t="s">
        <v>11</v>
      </c>
      <c r="E5191" t="s">
        <v>312</v>
      </c>
      <c r="F5191" t="s">
        <v>1281</v>
      </c>
      <c r="G5191" t="s">
        <v>10068</v>
      </c>
      <c r="H5191" t="s">
        <v>17</v>
      </c>
      <c r="I5191">
        <v>8804</v>
      </c>
      <c r="J5191">
        <v>0.17604479104199999</v>
      </c>
      <c r="K5191">
        <f t="shared" si="489"/>
        <v>0</v>
      </c>
      <c r="L5191">
        <f t="shared" si="490"/>
        <v>0</v>
      </c>
      <c r="M5191" t="b">
        <f t="shared" si="491"/>
        <v>0</v>
      </c>
      <c r="N5191" t="str">
        <f>VLOOKUP(B5191,Sheet3!$D$2:$I$578,6,FALSE)</f>
        <v>Christophe Sirugue</v>
      </c>
      <c r="O5191" t="str">
        <f t="shared" si="486"/>
        <v>Christian LAUNAY</v>
      </c>
      <c r="P5191" t="b">
        <f t="shared" si="487"/>
        <v>0</v>
      </c>
      <c r="Q5191" t="b">
        <f>AND(M5191,ISNA(VLOOKUP(B5191,Sheet4!$A$1:$A$529,1,FALSE)))</f>
        <v>0</v>
      </c>
    </row>
    <row r="5192" spans="1:17">
      <c r="A5192" t="str">
        <f t="shared" si="488"/>
        <v>Anne NIEDDU</v>
      </c>
      <c r="B5192" t="s">
        <v>4616</v>
      </c>
      <c r="C5192" t="e">
        <f>VLOOKUP(B5192,Sheet5!$A$1158:$A$1246,1,FALSE)</f>
        <v>#N/A</v>
      </c>
      <c r="D5192" t="s">
        <v>4</v>
      </c>
      <c r="E5192" t="s">
        <v>126</v>
      </c>
      <c r="F5192" t="s">
        <v>4619</v>
      </c>
      <c r="G5192" t="s">
        <v>12657</v>
      </c>
      <c r="H5192" t="s">
        <v>10</v>
      </c>
      <c r="I5192">
        <v>254</v>
      </c>
      <c r="J5192">
        <v>5.07898420316E-3</v>
      </c>
      <c r="K5192">
        <f t="shared" si="489"/>
        <v>0</v>
      </c>
      <c r="L5192">
        <f t="shared" si="490"/>
        <v>0</v>
      </c>
      <c r="M5192" t="b">
        <f t="shared" si="491"/>
        <v>0</v>
      </c>
      <c r="N5192" t="str">
        <f>VLOOKUP(B5192,Sheet3!$D$2:$I$578,6,FALSE)</f>
        <v>Christophe Sirugue</v>
      </c>
      <c r="O5192" t="str">
        <f t="shared" si="486"/>
        <v>Anne NIEDDU</v>
      </c>
      <c r="P5192" t="b">
        <f t="shared" si="487"/>
        <v>0</v>
      </c>
      <c r="Q5192" t="b">
        <f>AND(M5192,ISNA(VLOOKUP(B5192,Sheet4!$A$1:$A$529,1,FALSE)))</f>
        <v>0</v>
      </c>
    </row>
    <row r="5193" spans="1:17">
      <c r="A5193" t="str">
        <f t="shared" si="488"/>
        <v>Jacky DUBOIS</v>
      </c>
      <c r="B5193" t="s">
        <v>4616</v>
      </c>
      <c r="C5193" t="e">
        <f>VLOOKUP(B5193,Sheet5!$A$1158:$A$1246,1,FALSE)</f>
        <v>#N/A</v>
      </c>
      <c r="D5193" t="s">
        <v>11</v>
      </c>
      <c r="E5193" t="s">
        <v>3743</v>
      </c>
      <c r="F5193" t="s">
        <v>1344</v>
      </c>
      <c r="G5193" t="s">
        <v>10113</v>
      </c>
      <c r="H5193" t="s">
        <v>19</v>
      </c>
      <c r="I5193">
        <v>2848</v>
      </c>
      <c r="J5193">
        <v>5.6948610277899998E-2</v>
      </c>
      <c r="K5193">
        <f t="shared" si="489"/>
        <v>0</v>
      </c>
      <c r="L5193">
        <f t="shared" si="490"/>
        <v>0</v>
      </c>
      <c r="M5193" t="b">
        <f t="shared" si="491"/>
        <v>0</v>
      </c>
      <c r="N5193" t="str">
        <f>VLOOKUP(B5193,Sheet3!$D$2:$I$578,6,FALSE)</f>
        <v>Christophe Sirugue</v>
      </c>
      <c r="O5193" t="str">
        <f t="shared" si="486"/>
        <v>Jacky DUBOIS</v>
      </c>
      <c r="P5193" t="b">
        <f t="shared" si="487"/>
        <v>0</v>
      </c>
      <c r="Q5193" t="b">
        <f>AND(M5193,ISNA(VLOOKUP(B5193,Sheet4!$A$1:$A$529,1,FALSE)))</f>
        <v>0</v>
      </c>
    </row>
    <row r="5194" spans="1:17">
      <c r="A5194" t="str">
        <f t="shared" si="488"/>
        <v>Karine DELORME</v>
      </c>
      <c r="B5194" t="s">
        <v>4616</v>
      </c>
      <c r="C5194" t="e">
        <f>VLOOKUP(B5194,Sheet5!$A$1158:$A$1246,1,FALSE)</f>
        <v>#N/A</v>
      </c>
      <c r="D5194" t="s">
        <v>4</v>
      </c>
      <c r="E5194" t="s">
        <v>276</v>
      </c>
      <c r="F5194" t="s">
        <v>4620</v>
      </c>
      <c r="G5194" t="s">
        <v>12658</v>
      </c>
      <c r="H5194" t="s">
        <v>260</v>
      </c>
      <c r="I5194">
        <v>1765</v>
      </c>
      <c r="J5194">
        <v>3.5292941411700002E-2</v>
      </c>
      <c r="K5194">
        <f t="shared" si="489"/>
        <v>0</v>
      </c>
      <c r="L5194">
        <f t="shared" si="490"/>
        <v>0</v>
      </c>
      <c r="M5194" t="b">
        <f t="shared" si="491"/>
        <v>0</v>
      </c>
      <c r="N5194" t="str">
        <f>VLOOKUP(B5194,Sheet3!$D$2:$I$578,6,FALSE)</f>
        <v>Christophe Sirugue</v>
      </c>
      <c r="O5194" t="str">
        <f t="shared" si="486"/>
        <v>Karine DELORME</v>
      </c>
      <c r="P5194" t="b">
        <f t="shared" si="487"/>
        <v>0</v>
      </c>
      <c r="Q5194" t="b">
        <f>AND(M5194,ISNA(VLOOKUP(B5194,Sheet4!$A$1:$A$529,1,FALSE)))</f>
        <v>0</v>
      </c>
    </row>
    <row r="5195" spans="1:17">
      <c r="A5195" t="str">
        <f t="shared" si="488"/>
        <v>Isabelle DECHAUME</v>
      </c>
      <c r="B5195" t="s">
        <v>4616</v>
      </c>
      <c r="C5195" t="e">
        <f>VLOOKUP(B5195,Sheet5!$A$1158:$A$1246,1,FALSE)</f>
        <v>#N/A</v>
      </c>
      <c r="D5195" t="s">
        <v>4</v>
      </c>
      <c r="E5195" t="s">
        <v>164</v>
      </c>
      <c r="F5195" t="s">
        <v>4621</v>
      </c>
      <c r="G5195" t="s">
        <v>12659</v>
      </c>
      <c r="H5195" t="s">
        <v>87</v>
      </c>
      <c r="I5195">
        <v>11768</v>
      </c>
      <c r="J5195">
        <v>0.235312937413</v>
      </c>
      <c r="K5195">
        <f t="shared" si="489"/>
        <v>0</v>
      </c>
      <c r="L5195">
        <f t="shared" si="490"/>
        <v>0</v>
      </c>
      <c r="M5195" t="b">
        <f t="shared" si="491"/>
        <v>0</v>
      </c>
      <c r="N5195" t="str">
        <f>VLOOKUP(B5195,Sheet3!$D$2:$I$578,6,FALSE)</f>
        <v>Christophe Sirugue</v>
      </c>
      <c r="O5195" t="str">
        <f t="shared" si="486"/>
        <v>Isabelle DECHAUME</v>
      </c>
      <c r="P5195" t="b">
        <f t="shared" si="487"/>
        <v>0</v>
      </c>
      <c r="Q5195" t="b">
        <f>AND(M5195,ISNA(VLOOKUP(B5195,Sheet4!$A$1:$A$529,1,FALSE)))</f>
        <v>0</v>
      </c>
    </row>
    <row r="5196" spans="1:17">
      <c r="A5196" t="str">
        <f t="shared" si="488"/>
        <v>Pascal DUFRAIGNE</v>
      </c>
      <c r="B5196" t="s">
        <v>4616</v>
      </c>
      <c r="C5196" t="e">
        <f>VLOOKUP(B5196,Sheet5!$A$1158:$A$1246,1,FALSE)</f>
        <v>#N/A</v>
      </c>
      <c r="D5196" t="s">
        <v>11</v>
      </c>
      <c r="E5196" t="s">
        <v>200</v>
      </c>
      <c r="F5196" t="s">
        <v>4622</v>
      </c>
      <c r="G5196" t="s">
        <v>12660</v>
      </c>
      <c r="H5196" t="s">
        <v>10</v>
      </c>
      <c r="I5196">
        <v>304</v>
      </c>
      <c r="J5196">
        <v>6.0787842431500004E-3</v>
      </c>
      <c r="K5196">
        <f t="shared" si="489"/>
        <v>0</v>
      </c>
      <c r="L5196">
        <f t="shared" si="490"/>
        <v>0</v>
      </c>
      <c r="M5196" t="b">
        <f t="shared" si="491"/>
        <v>0</v>
      </c>
      <c r="N5196" t="str">
        <f>VLOOKUP(B5196,Sheet3!$D$2:$I$578,6,FALSE)</f>
        <v>Christophe Sirugue</v>
      </c>
      <c r="O5196" t="str">
        <f t="shared" si="486"/>
        <v>Pascal DUFRAIGNE</v>
      </c>
      <c r="P5196" t="b">
        <f t="shared" si="487"/>
        <v>0</v>
      </c>
      <c r="Q5196" t="b">
        <f>AND(M5196,ISNA(VLOOKUP(B5196,Sheet4!$A$1:$A$529,1,FALSE)))</f>
        <v>0</v>
      </c>
    </row>
    <row r="5197" spans="1:17">
      <c r="A5197" t="str">
        <f t="shared" si="488"/>
        <v>Abdoulkader ATTEYE</v>
      </c>
      <c r="B5197" t="s">
        <v>4616</v>
      </c>
      <c r="C5197" t="e">
        <f>VLOOKUP(B5197,Sheet5!$A$1158:$A$1246,1,FALSE)</f>
        <v>#N/A</v>
      </c>
      <c r="D5197" t="s">
        <v>11</v>
      </c>
      <c r="E5197" t="s">
        <v>4623</v>
      </c>
      <c r="F5197" t="s">
        <v>4624</v>
      </c>
      <c r="G5197" t="s">
        <v>12661</v>
      </c>
      <c r="H5197" t="s">
        <v>7</v>
      </c>
      <c r="I5197">
        <v>1216</v>
      </c>
      <c r="J5197">
        <v>2.4315136972600002E-2</v>
      </c>
      <c r="K5197">
        <f t="shared" si="489"/>
        <v>1216</v>
      </c>
      <c r="L5197" t="str">
        <f t="shared" si="490"/>
        <v>VEC</v>
      </c>
      <c r="M5197" t="b">
        <f t="shared" si="491"/>
        <v>0</v>
      </c>
      <c r="N5197" t="str">
        <f>VLOOKUP(B5197,Sheet3!$D$2:$I$578,6,FALSE)</f>
        <v>Christophe Sirugue</v>
      </c>
      <c r="O5197" t="str">
        <f t="shared" si="486"/>
        <v>Abdoulkader ATTEYE</v>
      </c>
      <c r="P5197" t="b">
        <f t="shared" si="487"/>
        <v>0</v>
      </c>
      <c r="Q5197" t="b">
        <f>AND(M5197,ISNA(VLOOKUP(B5197,Sheet4!$A$1:$A$529,1,FALSE)))</f>
        <v>0</v>
      </c>
    </row>
    <row r="5198" spans="1:17">
      <c r="A5198" t="str">
        <f t="shared" si="488"/>
        <v>Christophe SIRUGUE</v>
      </c>
      <c r="B5198" t="s">
        <v>4616</v>
      </c>
      <c r="C5198" t="e">
        <f>VLOOKUP(B5198,Sheet5!$A$1158:$A$1246,1,FALSE)</f>
        <v>#N/A</v>
      </c>
      <c r="D5198" t="s">
        <v>11</v>
      </c>
      <c r="E5198" t="s">
        <v>88</v>
      </c>
      <c r="F5198" t="s">
        <v>4625</v>
      </c>
      <c r="G5198" t="s">
        <v>12662</v>
      </c>
      <c r="H5198" t="s">
        <v>21</v>
      </c>
      <c r="I5198">
        <v>22415</v>
      </c>
      <c r="J5198">
        <v>0.44821035792800001</v>
      </c>
      <c r="K5198">
        <f t="shared" si="489"/>
        <v>22415</v>
      </c>
      <c r="L5198" t="str">
        <f t="shared" si="490"/>
        <v>SOC</v>
      </c>
      <c r="M5198" t="b">
        <f t="shared" si="491"/>
        <v>0</v>
      </c>
      <c r="N5198" t="str">
        <f>VLOOKUP(B5198,Sheet3!$D$2:$I$578,6,FALSE)</f>
        <v>Christophe Sirugue</v>
      </c>
      <c r="O5198" t="str">
        <f t="shared" ref="O5198:O5261" si="492">E5198&amp;" "&amp;F5198</f>
        <v>Christophe SIRUGUE</v>
      </c>
      <c r="P5198" t="b">
        <f t="shared" si="487"/>
        <v>1</v>
      </c>
      <c r="Q5198" t="b">
        <f>AND(M5198,ISNA(VLOOKUP(B5198,Sheet4!$A$1:$A$529,1,FALSE)))</f>
        <v>0</v>
      </c>
    </row>
    <row r="5199" spans="1:17">
      <c r="A5199" t="str">
        <f t="shared" si="488"/>
        <v>Jean-Paul VILLETTE</v>
      </c>
      <c r="B5199" t="s">
        <v>4616</v>
      </c>
      <c r="C5199" t="e">
        <f>VLOOKUP(B5199,Sheet5!$A$1158:$A$1246,1,FALSE)</f>
        <v>#N/A</v>
      </c>
      <c r="D5199" t="s">
        <v>11</v>
      </c>
      <c r="E5199" t="s">
        <v>203</v>
      </c>
      <c r="F5199" t="s">
        <v>4626</v>
      </c>
      <c r="G5199" t="s">
        <v>12663</v>
      </c>
      <c r="H5199" t="s">
        <v>10</v>
      </c>
      <c r="I5199">
        <v>327</v>
      </c>
      <c r="J5199">
        <v>6.53869226155E-3</v>
      </c>
      <c r="K5199">
        <f t="shared" si="489"/>
        <v>22415</v>
      </c>
      <c r="L5199" t="str">
        <f t="shared" si="490"/>
        <v>SOC</v>
      </c>
      <c r="M5199" t="b">
        <f t="shared" si="491"/>
        <v>1</v>
      </c>
      <c r="N5199" t="str">
        <f>VLOOKUP(B5199,Sheet3!$D$2:$I$578,6,FALSE)</f>
        <v>Christophe Sirugue</v>
      </c>
      <c r="O5199" t="str">
        <f t="shared" si="492"/>
        <v>Jean-Paul VILLETTE</v>
      </c>
      <c r="P5199" t="b">
        <f t="shared" ref="P5199:P5262" si="493">O5199=N5199</f>
        <v>0</v>
      </c>
      <c r="Q5199" t="b">
        <f>AND(M5199,ISNA(VLOOKUP(B5199,Sheet4!$A$1:$A$529,1,FALSE)))</f>
        <v>1</v>
      </c>
    </row>
    <row r="5200" spans="1:17">
      <c r="A5200" t="str">
        <f t="shared" si="488"/>
        <v xml:space="preserve"> </v>
      </c>
      <c r="B5200" t="s">
        <v>4627</v>
      </c>
      <c r="C5200" t="e">
        <f>VLOOKUP(B5200,Sheet5!$A$1158:$A$1246,1,FALSE)</f>
        <v>#N/A</v>
      </c>
      <c r="G5200" t="s">
        <v>9202</v>
      </c>
      <c r="H5200" t="s">
        <v>1</v>
      </c>
      <c r="I5200">
        <v>72569</v>
      </c>
      <c r="J5200">
        <v>1</v>
      </c>
      <c r="K5200">
        <f t="shared" si="489"/>
        <v>0</v>
      </c>
      <c r="L5200">
        <f t="shared" si="490"/>
        <v>0</v>
      </c>
      <c r="M5200" t="b">
        <f t="shared" si="491"/>
        <v>0</v>
      </c>
      <c r="N5200" t="str">
        <f>VLOOKUP(B5200,Sheet3!$D$2:$I$578,6,FALSE)</f>
        <v>Françoise Dubois</v>
      </c>
      <c r="O5200" t="str">
        <f t="shared" si="492"/>
        <v xml:space="preserve"> </v>
      </c>
      <c r="P5200" t="b">
        <f t="shared" si="493"/>
        <v>0</v>
      </c>
      <c r="Q5200" t="b">
        <f>AND(M5200,ISNA(VLOOKUP(B5200,Sheet4!$A$1:$A$529,1,FALSE)))</f>
        <v>0</v>
      </c>
    </row>
    <row r="5201" spans="1:17">
      <c r="A5201" t="str">
        <f t="shared" si="488"/>
        <v xml:space="preserve"> </v>
      </c>
      <c r="B5201" t="s">
        <v>4627</v>
      </c>
      <c r="C5201" t="e">
        <f>VLOOKUP(B5201,Sheet5!$A$1158:$A$1246,1,FALSE)</f>
        <v>#N/A</v>
      </c>
      <c r="G5201" t="s">
        <v>9202</v>
      </c>
      <c r="H5201" t="s">
        <v>2</v>
      </c>
      <c r="I5201">
        <v>29789</v>
      </c>
      <c r="J5201">
        <v>0.41049208339600002</v>
      </c>
      <c r="K5201">
        <f t="shared" si="489"/>
        <v>0</v>
      </c>
      <c r="L5201">
        <f t="shared" si="490"/>
        <v>0</v>
      </c>
      <c r="M5201" t="b">
        <f t="shared" si="491"/>
        <v>0</v>
      </c>
      <c r="N5201" t="str">
        <f>VLOOKUP(B5201,Sheet3!$D$2:$I$578,6,FALSE)</f>
        <v>Françoise Dubois</v>
      </c>
      <c r="O5201" t="str">
        <f t="shared" si="492"/>
        <v xml:space="preserve"> </v>
      </c>
      <c r="P5201" t="b">
        <f t="shared" si="493"/>
        <v>0</v>
      </c>
      <c r="Q5201" t="b">
        <f>AND(M5201,ISNA(VLOOKUP(B5201,Sheet4!$A$1:$A$529,1,FALSE)))</f>
        <v>0</v>
      </c>
    </row>
    <row r="5202" spans="1:17">
      <c r="A5202" t="str">
        <f t="shared" si="488"/>
        <v xml:space="preserve"> </v>
      </c>
      <c r="B5202" t="s">
        <v>4627</v>
      </c>
      <c r="C5202" t="e">
        <f>VLOOKUP(B5202,Sheet5!$A$1158:$A$1246,1,FALSE)</f>
        <v>#N/A</v>
      </c>
      <c r="G5202" t="s">
        <v>9202</v>
      </c>
      <c r="H5202" t="s">
        <v>3</v>
      </c>
      <c r="I5202">
        <v>816</v>
      </c>
      <c r="J5202">
        <v>1.12444707795E-2</v>
      </c>
      <c r="K5202">
        <f t="shared" si="489"/>
        <v>0</v>
      </c>
      <c r="L5202">
        <f t="shared" si="490"/>
        <v>0</v>
      </c>
      <c r="M5202" t="b">
        <f t="shared" si="491"/>
        <v>0</v>
      </c>
      <c r="N5202" t="str">
        <f>VLOOKUP(B5202,Sheet3!$D$2:$I$578,6,FALSE)</f>
        <v>Françoise Dubois</v>
      </c>
      <c r="O5202" t="str">
        <f t="shared" si="492"/>
        <v xml:space="preserve"> </v>
      </c>
      <c r="P5202" t="b">
        <f t="shared" si="493"/>
        <v>0</v>
      </c>
      <c r="Q5202" t="b">
        <f>AND(M5202,ISNA(VLOOKUP(B5202,Sheet4!$A$1:$A$529,1,FALSE)))</f>
        <v>0</v>
      </c>
    </row>
    <row r="5203" spans="1:17">
      <c r="A5203" t="str">
        <f t="shared" si="488"/>
        <v>Catherine GOUHIER</v>
      </c>
      <c r="B5203" t="s">
        <v>4627</v>
      </c>
      <c r="C5203" t="e">
        <f>VLOOKUP(B5203,Sheet5!$A$1158:$A$1246,1,FALSE)</f>
        <v>#N/A</v>
      </c>
      <c r="D5203" t="s">
        <v>4</v>
      </c>
      <c r="E5203" t="s">
        <v>257</v>
      </c>
      <c r="F5203" t="s">
        <v>4628</v>
      </c>
      <c r="G5203" t="s">
        <v>12664</v>
      </c>
      <c r="H5203" t="s">
        <v>7</v>
      </c>
      <c r="I5203">
        <v>1454</v>
      </c>
      <c r="J5203">
        <v>3.4648746544700001E-2</v>
      </c>
      <c r="K5203">
        <f t="shared" si="489"/>
        <v>1454</v>
      </c>
      <c r="L5203" t="str">
        <f t="shared" si="490"/>
        <v>VEC</v>
      </c>
      <c r="M5203" t="b">
        <f t="shared" si="491"/>
        <v>0</v>
      </c>
      <c r="N5203" t="str">
        <f>VLOOKUP(B5203,Sheet3!$D$2:$I$578,6,FALSE)</f>
        <v>Françoise Dubois</v>
      </c>
      <c r="O5203" t="str">
        <f t="shared" si="492"/>
        <v>Catherine GOUHIER</v>
      </c>
      <c r="P5203" t="b">
        <f t="shared" si="493"/>
        <v>0</v>
      </c>
      <c r="Q5203" t="b">
        <f>AND(M5203,ISNA(VLOOKUP(B5203,Sheet4!$A$1:$A$529,1,FALSE)))</f>
        <v>0</v>
      </c>
    </row>
    <row r="5204" spans="1:17">
      <c r="A5204" t="str">
        <f t="shared" si="488"/>
        <v>Ambre COMBES</v>
      </c>
      <c r="B5204" t="s">
        <v>4627</v>
      </c>
      <c r="C5204" t="e">
        <f>VLOOKUP(B5204,Sheet5!$A$1158:$A$1246,1,FALSE)</f>
        <v>#N/A</v>
      </c>
      <c r="D5204" t="s">
        <v>4</v>
      </c>
      <c r="E5204" t="s">
        <v>4629</v>
      </c>
      <c r="F5204" t="s">
        <v>661</v>
      </c>
      <c r="G5204" t="s">
        <v>9604</v>
      </c>
      <c r="H5204" t="s">
        <v>10</v>
      </c>
      <c r="I5204">
        <v>222</v>
      </c>
      <c r="J5204">
        <v>5.29024878467E-3</v>
      </c>
      <c r="K5204">
        <f t="shared" si="489"/>
        <v>1454</v>
      </c>
      <c r="L5204" t="str">
        <f t="shared" si="490"/>
        <v>VEC</v>
      </c>
      <c r="M5204" t="b">
        <f t="shared" si="491"/>
        <v>0</v>
      </c>
      <c r="N5204" t="str">
        <f>VLOOKUP(B5204,Sheet3!$D$2:$I$578,6,FALSE)</f>
        <v>Françoise Dubois</v>
      </c>
      <c r="O5204" t="str">
        <f t="shared" si="492"/>
        <v>Ambre COMBES</v>
      </c>
      <c r="P5204" t="b">
        <f t="shared" si="493"/>
        <v>0</v>
      </c>
      <c r="Q5204" t="b">
        <f>AND(M5204,ISNA(VLOOKUP(B5204,Sheet4!$A$1:$A$529,1,FALSE)))</f>
        <v>0</v>
      </c>
    </row>
    <row r="5205" spans="1:17">
      <c r="A5205" t="str">
        <f t="shared" si="488"/>
        <v>Jean-François LE GRAS</v>
      </c>
      <c r="B5205" t="s">
        <v>4627</v>
      </c>
      <c r="C5205" t="e">
        <f>VLOOKUP(B5205,Sheet5!$A$1158:$A$1246,1,FALSE)</f>
        <v>#N/A</v>
      </c>
      <c r="D5205" t="s">
        <v>11</v>
      </c>
      <c r="E5205" t="s">
        <v>9112</v>
      </c>
      <c r="F5205" t="s">
        <v>4630</v>
      </c>
      <c r="G5205" t="s">
        <v>12665</v>
      </c>
      <c r="H5205" t="s">
        <v>17</v>
      </c>
      <c r="I5205">
        <v>4450</v>
      </c>
      <c r="J5205">
        <v>0.106043275188</v>
      </c>
      <c r="K5205">
        <f t="shared" si="489"/>
        <v>1454</v>
      </c>
      <c r="L5205" t="str">
        <f t="shared" si="490"/>
        <v>VEC</v>
      </c>
      <c r="M5205" t="b">
        <f t="shared" si="491"/>
        <v>0</v>
      </c>
      <c r="N5205" t="str">
        <f>VLOOKUP(B5205,Sheet3!$D$2:$I$578,6,FALSE)</f>
        <v>Françoise Dubois</v>
      </c>
      <c r="O5205" t="str">
        <f t="shared" si="492"/>
        <v>Jean-François LE GRAS</v>
      </c>
      <c r="P5205" t="b">
        <f t="shared" si="493"/>
        <v>0</v>
      </c>
      <c r="Q5205" t="b">
        <f>AND(M5205,ISNA(VLOOKUP(B5205,Sheet4!$A$1:$A$529,1,FALSE)))</f>
        <v>0</v>
      </c>
    </row>
    <row r="5206" spans="1:17">
      <c r="A5206" t="str">
        <f t="shared" si="488"/>
        <v>Isabelle HOREN</v>
      </c>
      <c r="B5206" t="s">
        <v>4627</v>
      </c>
      <c r="C5206" t="e">
        <f>VLOOKUP(B5206,Sheet5!$A$1158:$A$1246,1,FALSE)</f>
        <v>#N/A</v>
      </c>
      <c r="D5206" t="s">
        <v>4</v>
      </c>
      <c r="E5206" t="s">
        <v>164</v>
      </c>
      <c r="F5206" t="s">
        <v>4631</v>
      </c>
      <c r="G5206" t="s">
        <v>12666</v>
      </c>
      <c r="H5206" t="s">
        <v>13</v>
      </c>
      <c r="I5206">
        <v>242</v>
      </c>
      <c r="J5206">
        <v>5.7668477742799998E-3</v>
      </c>
      <c r="K5206">
        <f t="shared" si="489"/>
        <v>1454</v>
      </c>
      <c r="L5206" t="str">
        <f t="shared" si="490"/>
        <v>VEC</v>
      </c>
      <c r="M5206" t="b">
        <f t="shared" si="491"/>
        <v>0</v>
      </c>
      <c r="N5206" t="str">
        <f>VLOOKUP(B5206,Sheet3!$D$2:$I$578,6,FALSE)</f>
        <v>Françoise Dubois</v>
      </c>
      <c r="O5206" t="str">
        <f t="shared" si="492"/>
        <v>Isabelle HOREN</v>
      </c>
      <c r="P5206" t="b">
        <f t="shared" si="493"/>
        <v>0</v>
      </c>
      <c r="Q5206" t="b">
        <f>AND(M5206,ISNA(VLOOKUP(B5206,Sheet4!$A$1:$A$529,1,FALSE)))</f>
        <v>0</v>
      </c>
    </row>
    <row r="5207" spans="1:17">
      <c r="A5207" t="str">
        <f t="shared" si="488"/>
        <v>Gérard COUVERT</v>
      </c>
      <c r="B5207" t="s">
        <v>4627</v>
      </c>
      <c r="C5207" t="e">
        <f>VLOOKUP(B5207,Sheet5!$A$1158:$A$1246,1,FALSE)</f>
        <v>#N/A</v>
      </c>
      <c r="D5207" t="s">
        <v>11</v>
      </c>
      <c r="E5207" t="s">
        <v>9002</v>
      </c>
      <c r="F5207" t="s">
        <v>4632</v>
      </c>
      <c r="G5207" t="s">
        <v>12667</v>
      </c>
      <c r="H5207" t="s">
        <v>13</v>
      </c>
      <c r="I5207">
        <v>311</v>
      </c>
      <c r="J5207">
        <v>7.4111142884400001E-3</v>
      </c>
      <c r="K5207">
        <f t="shared" si="489"/>
        <v>1454</v>
      </c>
      <c r="L5207" t="str">
        <f t="shared" si="490"/>
        <v>VEC</v>
      </c>
      <c r="M5207" t="b">
        <f t="shared" si="491"/>
        <v>0</v>
      </c>
      <c r="N5207" t="str">
        <f>VLOOKUP(B5207,Sheet3!$D$2:$I$578,6,FALSE)</f>
        <v>Françoise Dubois</v>
      </c>
      <c r="O5207" t="str">
        <f t="shared" si="492"/>
        <v>Gérard COUVERT</v>
      </c>
      <c r="P5207" t="b">
        <f t="shared" si="493"/>
        <v>0</v>
      </c>
      <c r="Q5207" t="b">
        <f>AND(M5207,ISNA(VLOOKUP(B5207,Sheet4!$A$1:$A$529,1,FALSE)))</f>
        <v>0</v>
      </c>
    </row>
    <row r="5208" spans="1:17">
      <c r="A5208" t="str">
        <f t="shared" si="488"/>
        <v>Sylvie MAILLET</v>
      </c>
      <c r="B5208" t="s">
        <v>4627</v>
      </c>
      <c r="C5208" t="e">
        <f>VLOOKUP(B5208,Sheet5!$A$1158:$A$1246,1,FALSE)</f>
        <v>#N/A</v>
      </c>
      <c r="D5208" t="s">
        <v>4</v>
      </c>
      <c r="E5208" t="s">
        <v>49</v>
      </c>
      <c r="F5208" t="s">
        <v>4633</v>
      </c>
      <c r="G5208" t="s">
        <v>12668</v>
      </c>
      <c r="H5208" t="s">
        <v>10</v>
      </c>
      <c r="I5208">
        <v>216</v>
      </c>
      <c r="J5208">
        <v>5.1472690877900004E-3</v>
      </c>
      <c r="K5208">
        <f t="shared" si="489"/>
        <v>1454</v>
      </c>
      <c r="L5208" t="str">
        <f t="shared" si="490"/>
        <v>VEC</v>
      </c>
      <c r="M5208" t="b">
        <f t="shared" si="491"/>
        <v>0</v>
      </c>
      <c r="N5208" t="str">
        <f>VLOOKUP(B5208,Sheet3!$D$2:$I$578,6,FALSE)</f>
        <v>Françoise Dubois</v>
      </c>
      <c r="O5208" t="str">
        <f t="shared" si="492"/>
        <v>Sylvie MAILLET</v>
      </c>
      <c r="P5208" t="b">
        <f t="shared" si="493"/>
        <v>0</v>
      </c>
      <c r="Q5208" t="b">
        <f>AND(M5208,ISNA(VLOOKUP(B5208,Sheet4!$A$1:$A$529,1,FALSE)))</f>
        <v>0</v>
      </c>
    </row>
    <row r="5209" spans="1:17">
      <c r="A5209" t="str">
        <f t="shared" si="488"/>
        <v>Guy ROBERT</v>
      </c>
      <c r="B5209" t="s">
        <v>4627</v>
      </c>
      <c r="C5209" t="e">
        <f>VLOOKUP(B5209,Sheet5!$A$1158:$A$1246,1,FALSE)</f>
        <v>#N/A</v>
      </c>
      <c r="D5209" t="s">
        <v>11</v>
      </c>
      <c r="E5209" t="s">
        <v>95</v>
      </c>
      <c r="F5209" t="s">
        <v>895</v>
      </c>
      <c r="G5209" t="s">
        <v>308</v>
      </c>
      <c r="H5209" t="s">
        <v>43</v>
      </c>
      <c r="I5209">
        <v>822</v>
      </c>
      <c r="J5209">
        <v>1.9588218473000001E-2</v>
      </c>
      <c r="K5209">
        <f t="shared" si="489"/>
        <v>1454</v>
      </c>
      <c r="L5209" t="str">
        <f t="shared" si="490"/>
        <v>VEC</v>
      </c>
      <c r="M5209" t="b">
        <f t="shared" si="491"/>
        <v>0</v>
      </c>
      <c r="N5209" t="str">
        <f>VLOOKUP(B5209,Sheet3!$D$2:$I$578,6,FALSE)</f>
        <v>Françoise Dubois</v>
      </c>
      <c r="O5209" t="str">
        <f t="shared" si="492"/>
        <v>Guy ROBERT</v>
      </c>
      <c r="P5209" t="b">
        <f t="shared" si="493"/>
        <v>0</v>
      </c>
      <c r="Q5209" t="b">
        <f>AND(M5209,ISNA(VLOOKUP(B5209,Sheet4!$A$1:$A$529,1,FALSE)))</f>
        <v>0</v>
      </c>
    </row>
    <row r="5210" spans="1:17">
      <c r="A5210" t="str">
        <f t="shared" si="488"/>
        <v>Thierry SAMAIN</v>
      </c>
      <c r="B5210" t="s">
        <v>4627</v>
      </c>
      <c r="C5210" t="e">
        <f>VLOOKUP(B5210,Sheet5!$A$1158:$A$1246,1,FALSE)</f>
        <v>#N/A</v>
      </c>
      <c r="D5210" t="s">
        <v>11</v>
      </c>
      <c r="E5210" t="s">
        <v>264</v>
      </c>
      <c r="F5210" t="s">
        <v>4634</v>
      </c>
      <c r="G5210" t="s">
        <v>12669</v>
      </c>
      <c r="H5210" t="s">
        <v>19</v>
      </c>
      <c r="I5210">
        <v>1633</v>
      </c>
      <c r="J5210">
        <v>3.8914307501700003E-2</v>
      </c>
      <c r="K5210">
        <f t="shared" si="489"/>
        <v>1454</v>
      </c>
      <c r="L5210" t="str">
        <f t="shared" si="490"/>
        <v>VEC</v>
      </c>
      <c r="M5210" t="b">
        <f t="shared" si="491"/>
        <v>0</v>
      </c>
      <c r="N5210" t="str">
        <f>VLOOKUP(B5210,Sheet3!$D$2:$I$578,6,FALSE)</f>
        <v>Françoise Dubois</v>
      </c>
      <c r="O5210" t="str">
        <f t="shared" si="492"/>
        <v>Thierry SAMAIN</v>
      </c>
      <c r="P5210" t="b">
        <f t="shared" si="493"/>
        <v>0</v>
      </c>
      <c r="Q5210" t="b">
        <f>AND(M5210,ISNA(VLOOKUP(B5210,Sheet4!$A$1:$A$529,1,FALSE)))</f>
        <v>0</v>
      </c>
    </row>
    <row r="5211" spans="1:17">
      <c r="A5211" t="str">
        <f t="shared" si="488"/>
        <v>Françoise DUBOIS</v>
      </c>
      <c r="B5211" t="s">
        <v>4627</v>
      </c>
      <c r="C5211" t="e">
        <f>VLOOKUP(B5211,Sheet5!$A$1158:$A$1246,1,FALSE)</f>
        <v>#N/A</v>
      </c>
      <c r="D5211" t="s">
        <v>4</v>
      </c>
      <c r="E5211" t="s">
        <v>9140</v>
      </c>
      <c r="F5211" t="s">
        <v>1344</v>
      </c>
      <c r="G5211" t="s">
        <v>10113</v>
      </c>
      <c r="H5211" t="s">
        <v>21</v>
      </c>
      <c r="I5211">
        <v>16476</v>
      </c>
      <c r="J5211">
        <v>0.39262224764100001</v>
      </c>
      <c r="K5211">
        <f t="shared" si="489"/>
        <v>16476</v>
      </c>
      <c r="L5211" t="str">
        <f t="shared" si="490"/>
        <v>SOC</v>
      </c>
      <c r="M5211" t="b">
        <f t="shared" si="491"/>
        <v>0</v>
      </c>
      <c r="N5211" t="str">
        <f>VLOOKUP(B5211,Sheet3!$D$2:$I$578,6,FALSE)</f>
        <v>Françoise Dubois</v>
      </c>
      <c r="O5211" t="str">
        <f t="shared" si="492"/>
        <v>Françoise DUBOIS</v>
      </c>
      <c r="P5211" t="b">
        <f t="shared" si="493"/>
        <v>1</v>
      </c>
      <c r="Q5211" t="b">
        <f>AND(M5211,ISNA(VLOOKUP(B5211,Sheet4!$A$1:$A$529,1,FALSE)))</f>
        <v>0</v>
      </c>
    </row>
    <row r="5212" spans="1:17">
      <c r="A5212" t="str">
        <f t="shared" si="488"/>
        <v>Jean-Louis FONTAINE</v>
      </c>
      <c r="B5212" t="s">
        <v>4627</v>
      </c>
      <c r="C5212" t="e">
        <f>VLOOKUP(B5212,Sheet5!$A$1158:$A$1246,1,FALSE)</f>
        <v>#N/A</v>
      </c>
      <c r="D5212" t="s">
        <v>11</v>
      </c>
      <c r="E5212" t="s">
        <v>120</v>
      </c>
      <c r="F5212" t="s">
        <v>125</v>
      </c>
      <c r="G5212" t="s">
        <v>9250</v>
      </c>
      <c r="H5212" t="s">
        <v>29</v>
      </c>
      <c r="I5212">
        <v>279</v>
      </c>
      <c r="J5212">
        <v>6.6485559050599996E-3</v>
      </c>
      <c r="K5212">
        <f t="shared" si="489"/>
        <v>16476</v>
      </c>
      <c r="L5212" t="str">
        <f t="shared" si="490"/>
        <v>SOC</v>
      </c>
      <c r="M5212" t="b">
        <f t="shared" si="491"/>
        <v>0</v>
      </c>
      <c r="N5212" t="str">
        <f>VLOOKUP(B5212,Sheet3!$D$2:$I$578,6,FALSE)</f>
        <v>Françoise Dubois</v>
      </c>
      <c r="O5212" t="str">
        <f t="shared" si="492"/>
        <v>Jean-Louis FONTAINE</v>
      </c>
      <c r="P5212" t="b">
        <f t="shared" si="493"/>
        <v>0</v>
      </c>
      <c r="Q5212" t="b">
        <f>AND(M5212,ISNA(VLOOKUP(B5212,Sheet4!$A$1:$A$529,1,FALSE)))</f>
        <v>0</v>
      </c>
    </row>
    <row r="5213" spans="1:17">
      <c r="A5213" t="str">
        <f t="shared" si="488"/>
        <v>Fabienne LABRETTE-MÉNAGER</v>
      </c>
      <c r="B5213" t="s">
        <v>4627</v>
      </c>
      <c r="C5213" t="e">
        <f>VLOOKUP(B5213,Sheet5!$A$1158:$A$1246,1,FALSE)</f>
        <v>#N/A</v>
      </c>
      <c r="D5213" t="s">
        <v>4</v>
      </c>
      <c r="E5213" t="s">
        <v>1119</v>
      </c>
      <c r="F5213" t="s">
        <v>14844</v>
      </c>
      <c r="G5213" t="s">
        <v>12670</v>
      </c>
      <c r="H5213" t="s">
        <v>26</v>
      </c>
      <c r="I5213">
        <v>15859</v>
      </c>
      <c r="J5213">
        <v>0.37791916881100002</v>
      </c>
      <c r="K5213">
        <f t="shared" si="489"/>
        <v>16476</v>
      </c>
      <c r="L5213" t="str">
        <f t="shared" si="490"/>
        <v>SOC</v>
      </c>
      <c r="M5213" t="b">
        <f t="shared" si="491"/>
        <v>1</v>
      </c>
      <c r="N5213" t="str">
        <f>VLOOKUP(B5213,Sheet3!$D$2:$I$578,6,FALSE)</f>
        <v>Françoise Dubois</v>
      </c>
      <c r="O5213" t="str">
        <f t="shared" si="492"/>
        <v>Fabienne LABRETTE-MÉNAGER</v>
      </c>
      <c r="P5213" t="b">
        <f t="shared" si="493"/>
        <v>0</v>
      </c>
      <c r="Q5213" t="b">
        <f>AND(M5213,ISNA(VLOOKUP(B5213,Sheet4!$A$1:$A$529,1,FALSE)))</f>
        <v>1</v>
      </c>
    </row>
    <row r="5214" spans="1:17">
      <c r="A5214" t="str">
        <f t="shared" si="488"/>
        <v xml:space="preserve"> </v>
      </c>
      <c r="B5214" t="s">
        <v>4635</v>
      </c>
      <c r="C5214" t="e">
        <f>VLOOKUP(B5214,Sheet5!$A$1158:$A$1246,1,FALSE)</f>
        <v>#N/A</v>
      </c>
      <c r="G5214" t="s">
        <v>9202</v>
      </c>
      <c r="H5214" t="s">
        <v>1</v>
      </c>
      <c r="I5214">
        <v>83350</v>
      </c>
      <c r="J5214">
        <v>1</v>
      </c>
      <c r="K5214">
        <f t="shared" si="489"/>
        <v>0</v>
      </c>
      <c r="L5214">
        <f t="shared" si="490"/>
        <v>0</v>
      </c>
      <c r="M5214" t="b">
        <f t="shared" si="491"/>
        <v>0</v>
      </c>
      <c r="N5214" t="str">
        <f>VLOOKUP(B5214,Sheet3!$D$2:$I$578,6,FALSE)</f>
        <v>Marietta Karamanli</v>
      </c>
      <c r="O5214" t="str">
        <f t="shared" si="492"/>
        <v xml:space="preserve"> </v>
      </c>
      <c r="P5214" t="b">
        <f t="shared" si="493"/>
        <v>0</v>
      </c>
      <c r="Q5214" t="b">
        <f>AND(M5214,ISNA(VLOOKUP(B5214,Sheet4!$A$1:$A$529,1,FALSE)))</f>
        <v>0</v>
      </c>
    </row>
    <row r="5215" spans="1:17">
      <c r="A5215" t="str">
        <f t="shared" si="488"/>
        <v xml:space="preserve"> </v>
      </c>
      <c r="B5215" t="s">
        <v>4635</v>
      </c>
      <c r="C5215" t="e">
        <f>VLOOKUP(B5215,Sheet5!$A$1158:$A$1246,1,FALSE)</f>
        <v>#N/A</v>
      </c>
      <c r="G5215" t="s">
        <v>9202</v>
      </c>
      <c r="H5215" t="s">
        <v>2</v>
      </c>
      <c r="I5215">
        <v>36571</v>
      </c>
      <c r="J5215">
        <v>0.43876424715099999</v>
      </c>
      <c r="K5215">
        <f t="shared" si="489"/>
        <v>0</v>
      </c>
      <c r="L5215">
        <f t="shared" si="490"/>
        <v>0</v>
      </c>
      <c r="M5215" t="b">
        <f t="shared" si="491"/>
        <v>0</v>
      </c>
      <c r="N5215" t="str">
        <f>VLOOKUP(B5215,Sheet3!$D$2:$I$578,6,FALSE)</f>
        <v>Marietta Karamanli</v>
      </c>
      <c r="O5215" t="str">
        <f t="shared" si="492"/>
        <v xml:space="preserve"> </v>
      </c>
      <c r="P5215" t="b">
        <f t="shared" si="493"/>
        <v>0</v>
      </c>
      <c r="Q5215" t="b">
        <f>AND(M5215,ISNA(VLOOKUP(B5215,Sheet4!$A$1:$A$529,1,FALSE)))</f>
        <v>0</v>
      </c>
    </row>
    <row r="5216" spans="1:17">
      <c r="A5216" t="str">
        <f t="shared" si="488"/>
        <v xml:space="preserve"> </v>
      </c>
      <c r="B5216" t="s">
        <v>4635</v>
      </c>
      <c r="C5216" t="e">
        <f>VLOOKUP(B5216,Sheet5!$A$1158:$A$1246,1,FALSE)</f>
        <v>#N/A</v>
      </c>
      <c r="G5216" t="s">
        <v>9202</v>
      </c>
      <c r="H5216" t="s">
        <v>3</v>
      </c>
      <c r="I5216">
        <v>1039</v>
      </c>
      <c r="J5216">
        <v>1.2465506898599999E-2</v>
      </c>
      <c r="K5216">
        <f t="shared" si="489"/>
        <v>0</v>
      </c>
      <c r="L5216">
        <f t="shared" si="490"/>
        <v>0</v>
      </c>
      <c r="M5216" t="b">
        <f t="shared" si="491"/>
        <v>0</v>
      </c>
      <c r="N5216" t="str">
        <f>VLOOKUP(B5216,Sheet3!$D$2:$I$578,6,FALSE)</f>
        <v>Marietta Karamanli</v>
      </c>
      <c r="O5216" t="str">
        <f t="shared" si="492"/>
        <v xml:space="preserve"> </v>
      </c>
      <c r="P5216" t="b">
        <f t="shared" si="493"/>
        <v>0</v>
      </c>
      <c r="Q5216" t="b">
        <f>AND(M5216,ISNA(VLOOKUP(B5216,Sheet4!$A$1:$A$529,1,FALSE)))</f>
        <v>0</v>
      </c>
    </row>
    <row r="5217" spans="1:17">
      <c r="A5217" t="str">
        <f t="shared" si="488"/>
        <v>Rémy BATIOT</v>
      </c>
      <c r="B5217" t="s">
        <v>4635</v>
      </c>
      <c r="C5217" t="e">
        <f>VLOOKUP(B5217,Sheet5!$A$1158:$A$1246,1,FALSE)</f>
        <v>#N/A</v>
      </c>
      <c r="D5217" t="s">
        <v>11</v>
      </c>
      <c r="E5217" t="s">
        <v>9018</v>
      </c>
      <c r="F5217" t="s">
        <v>4636</v>
      </c>
      <c r="G5217" t="s">
        <v>12671</v>
      </c>
      <c r="H5217" t="s">
        <v>7</v>
      </c>
      <c r="I5217">
        <v>1277</v>
      </c>
      <c r="J5217">
        <v>2.7918670747699999E-2</v>
      </c>
      <c r="K5217">
        <f t="shared" si="489"/>
        <v>1277</v>
      </c>
      <c r="L5217" t="str">
        <f t="shared" si="490"/>
        <v>VEC</v>
      </c>
      <c r="M5217" t="b">
        <f t="shared" si="491"/>
        <v>0</v>
      </c>
      <c r="N5217" t="str">
        <f>VLOOKUP(B5217,Sheet3!$D$2:$I$578,6,FALSE)</f>
        <v>Marietta Karamanli</v>
      </c>
      <c r="O5217" t="str">
        <f t="shared" si="492"/>
        <v>Rémy BATIOT</v>
      </c>
      <c r="P5217" t="b">
        <f t="shared" si="493"/>
        <v>0</v>
      </c>
      <c r="Q5217" t="b">
        <f>AND(M5217,ISNA(VLOOKUP(B5217,Sheet4!$A$1:$A$529,1,FALSE)))</f>
        <v>0</v>
      </c>
    </row>
    <row r="5218" spans="1:17">
      <c r="A5218" t="str">
        <f t="shared" si="488"/>
        <v>Didier FOUCHE</v>
      </c>
      <c r="B5218" t="s">
        <v>4635</v>
      </c>
      <c r="C5218" t="e">
        <f>VLOOKUP(B5218,Sheet5!$A$1158:$A$1246,1,FALSE)</f>
        <v>#N/A</v>
      </c>
      <c r="D5218" t="s">
        <v>11</v>
      </c>
      <c r="E5218" t="s">
        <v>146</v>
      </c>
      <c r="F5218" t="s">
        <v>4637</v>
      </c>
      <c r="G5218" t="s">
        <v>12672</v>
      </c>
      <c r="H5218" t="s">
        <v>10</v>
      </c>
      <c r="I5218">
        <v>506</v>
      </c>
      <c r="J5218">
        <v>1.1062527328400001E-2</v>
      </c>
      <c r="K5218">
        <f t="shared" si="489"/>
        <v>1277</v>
      </c>
      <c r="L5218" t="str">
        <f t="shared" si="490"/>
        <v>VEC</v>
      </c>
      <c r="M5218" t="b">
        <f t="shared" si="491"/>
        <v>0</v>
      </c>
      <c r="N5218" t="str">
        <f>VLOOKUP(B5218,Sheet3!$D$2:$I$578,6,FALSE)</f>
        <v>Marietta Karamanli</v>
      </c>
      <c r="O5218" t="str">
        <f t="shared" si="492"/>
        <v>Didier FOUCHE</v>
      </c>
      <c r="P5218" t="b">
        <f t="shared" si="493"/>
        <v>0</v>
      </c>
      <c r="Q5218" t="b">
        <f>AND(M5218,ISNA(VLOOKUP(B5218,Sheet4!$A$1:$A$529,1,FALSE)))</f>
        <v>0</v>
      </c>
    </row>
    <row r="5219" spans="1:17">
      <c r="A5219" t="str">
        <f t="shared" si="488"/>
        <v>François LE FORESTIER</v>
      </c>
      <c r="B5219" t="s">
        <v>4635</v>
      </c>
      <c r="C5219" t="e">
        <f>VLOOKUP(B5219,Sheet5!$A$1158:$A$1246,1,FALSE)</f>
        <v>#N/A</v>
      </c>
      <c r="D5219" t="s">
        <v>11</v>
      </c>
      <c r="E5219" t="s">
        <v>9125</v>
      </c>
      <c r="F5219" t="s">
        <v>4638</v>
      </c>
      <c r="G5219" t="s">
        <v>12673</v>
      </c>
      <c r="H5219" t="s">
        <v>13</v>
      </c>
      <c r="I5219">
        <v>805</v>
      </c>
      <c r="J5219">
        <v>1.75994752951E-2</v>
      </c>
      <c r="K5219">
        <f t="shared" si="489"/>
        <v>1277</v>
      </c>
      <c r="L5219" t="str">
        <f t="shared" si="490"/>
        <v>VEC</v>
      </c>
      <c r="M5219" t="b">
        <f t="shared" si="491"/>
        <v>0</v>
      </c>
      <c r="N5219" t="str">
        <f>VLOOKUP(B5219,Sheet3!$D$2:$I$578,6,FALSE)</f>
        <v>Marietta Karamanli</v>
      </c>
      <c r="O5219" t="str">
        <f t="shared" si="492"/>
        <v>François LE FORESTIER</v>
      </c>
      <c r="P5219" t="b">
        <f t="shared" si="493"/>
        <v>0</v>
      </c>
      <c r="Q5219" t="b">
        <f>AND(M5219,ISNA(VLOOKUP(B5219,Sheet4!$A$1:$A$529,1,FALSE)))</f>
        <v>0</v>
      </c>
    </row>
    <row r="5220" spans="1:17">
      <c r="A5220" t="str">
        <f t="shared" si="488"/>
        <v>Yves CHEERE</v>
      </c>
      <c r="B5220" t="s">
        <v>4635</v>
      </c>
      <c r="C5220" t="e">
        <f>VLOOKUP(B5220,Sheet5!$A$1158:$A$1246,1,FALSE)</f>
        <v>#N/A</v>
      </c>
      <c r="D5220" t="s">
        <v>11</v>
      </c>
      <c r="E5220" t="s">
        <v>53</v>
      </c>
      <c r="F5220" t="s">
        <v>4639</v>
      </c>
      <c r="G5220" t="s">
        <v>12674</v>
      </c>
      <c r="H5220" t="s">
        <v>10</v>
      </c>
      <c r="I5220">
        <v>251</v>
      </c>
      <c r="J5220">
        <v>5.4875382597299998E-3</v>
      </c>
      <c r="K5220">
        <f t="shared" si="489"/>
        <v>1277</v>
      </c>
      <c r="L5220" t="str">
        <f t="shared" si="490"/>
        <v>VEC</v>
      </c>
      <c r="M5220" t="b">
        <f t="shared" si="491"/>
        <v>0</v>
      </c>
      <c r="N5220" t="str">
        <f>VLOOKUP(B5220,Sheet3!$D$2:$I$578,6,FALSE)</f>
        <v>Marietta Karamanli</v>
      </c>
      <c r="O5220" t="str">
        <f t="shared" si="492"/>
        <v>Yves CHEERE</v>
      </c>
      <c r="P5220" t="b">
        <f t="shared" si="493"/>
        <v>0</v>
      </c>
      <c r="Q5220" t="b">
        <f>AND(M5220,ISNA(VLOOKUP(B5220,Sheet4!$A$1:$A$529,1,FALSE)))</f>
        <v>0</v>
      </c>
    </row>
    <row r="5221" spans="1:17">
      <c r="A5221" t="str">
        <f t="shared" si="488"/>
        <v>Benjamin SAINTY</v>
      </c>
      <c r="B5221" t="s">
        <v>4635</v>
      </c>
      <c r="C5221" t="e">
        <f>VLOOKUP(B5221,Sheet5!$A$1158:$A$1246,1,FALSE)</f>
        <v>#N/A</v>
      </c>
      <c r="D5221" t="s">
        <v>11</v>
      </c>
      <c r="E5221" t="s">
        <v>873</v>
      </c>
      <c r="F5221" t="s">
        <v>4640</v>
      </c>
      <c r="G5221" t="s">
        <v>12675</v>
      </c>
      <c r="H5221" t="s">
        <v>10</v>
      </c>
      <c r="I5221">
        <v>174</v>
      </c>
      <c r="J5221">
        <v>3.80411018802E-3</v>
      </c>
      <c r="K5221">
        <f t="shared" si="489"/>
        <v>1277</v>
      </c>
      <c r="L5221" t="str">
        <f t="shared" si="490"/>
        <v>VEC</v>
      </c>
      <c r="M5221" t="b">
        <f t="shared" si="491"/>
        <v>0</v>
      </c>
      <c r="N5221" t="str">
        <f>VLOOKUP(B5221,Sheet3!$D$2:$I$578,6,FALSE)</f>
        <v>Marietta Karamanli</v>
      </c>
      <c r="O5221" t="str">
        <f t="shared" si="492"/>
        <v>Benjamin SAINTY</v>
      </c>
      <c r="P5221" t="b">
        <f t="shared" si="493"/>
        <v>0</v>
      </c>
      <c r="Q5221" t="b">
        <f>AND(M5221,ISNA(VLOOKUP(B5221,Sheet4!$A$1:$A$529,1,FALSE)))</f>
        <v>0</v>
      </c>
    </row>
    <row r="5222" spans="1:17">
      <c r="A5222" t="str">
        <f t="shared" si="488"/>
        <v>Philippe METIVIER</v>
      </c>
      <c r="B5222" t="s">
        <v>4635</v>
      </c>
      <c r="C5222" t="e">
        <f>VLOOKUP(B5222,Sheet5!$A$1158:$A$1246,1,FALSE)</f>
        <v>#N/A</v>
      </c>
      <c r="D5222" t="s">
        <v>11</v>
      </c>
      <c r="E5222" t="s">
        <v>385</v>
      </c>
      <c r="F5222" t="s">
        <v>4641</v>
      </c>
      <c r="G5222" t="s">
        <v>12676</v>
      </c>
      <c r="H5222" t="s">
        <v>26</v>
      </c>
      <c r="I5222">
        <v>10966</v>
      </c>
      <c r="J5222">
        <v>0.239746392654</v>
      </c>
      <c r="K5222">
        <f t="shared" si="489"/>
        <v>1277</v>
      </c>
      <c r="L5222" t="str">
        <f t="shared" si="490"/>
        <v>VEC</v>
      </c>
      <c r="M5222" t="b">
        <f t="shared" si="491"/>
        <v>0</v>
      </c>
      <c r="N5222" t="str">
        <f>VLOOKUP(B5222,Sheet3!$D$2:$I$578,6,FALSE)</f>
        <v>Marietta Karamanli</v>
      </c>
      <c r="O5222" t="str">
        <f t="shared" si="492"/>
        <v>Philippe METIVIER</v>
      </c>
      <c r="P5222" t="b">
        <f t="shared" si="493"/>
        <v>0</v>
      </c>
      <c r="Q5222" t="b">
        <f>AND(M5222,ISNA(VLOOKUP(B5222,Sheet4!$A$1:$A$529,1,FALSE)))</f>
        <v>0</v>
      </c>
    </row>
    <row r="5223" spans="1:17">
      <c r="A5223" t="str">
        <f t="shared" si="488"/>
        <v>Marietta KARAMANLI</v>
      </c>
      <c r="B5223" t="s">
        <v>4635</v>
      </c>
      <c r="C5223" t="e">
        <f>VLOOKUP(B5223,Sheet5!$A$1158:$A$1246,1,FALSE)</f>
        <v>#N/A</v>
      </c>
      <c r="D5223" t="s">
        <v>4</v>
      </c>
      <c r="E5223" t="s">
        <v>4642</v>
      </c>
      <c r="F5223" t="s">
        <v>4643</v>
      </c>
      <c r="G5223" t="s">
        <v>12677</v>
      </c>
      <c r="H5223" t="s">
        <v>21</v>
      </c>
      <c r="I5223">
        <v>22024</v>
      </c>
      <c r="J5223">
        <v>0.481504153913</v>
      </c>
      <c r="K5223">
        <f t="shared" si="489"/>
        <v>22024</v>
      </c>
      <c r="L5223" t="str">
        <f t="shared" si="490"/>
        <v>SOC</v>
      </c>
      <c r="M5223" t="b">
        <f t="shared" si="491"/>
        <v>0</v>
      </c>
      <c r="N5223" t="str">
        <f>VLOOKUP(B5223,Sheet3!$D$2:$I$578,6,FALSE)</f>
        <v>Marietta Karamanli</v>
      </c>
      <c r="O5223" t="str">
        <f t="shared" si="492"/>
        <v>Marietta KARAMANLI</v>
      </c>
      <c r="P5223" t="b">
        <f t="shared" si="493"/>
        <v>1</v>
      </c>
      <c r="Q5223" t="b">
        <f>AND(M5223,ISNA(VLOOKUP(B5223,Sheet4!$A$1:$A$529,1,FALSE)))</f>
        <v>0</v>
      </c>
    </row>
    <row r="5224" spans="1:17">
      <c r="A5224" t="str">
        <f t="shared" si="488"/>
        <v>Nelly GUET</v>
      </c>
      <c r="B5224" t="s">
        <v>4635</v>
      </c>
      <c r="C5224" t="e">
        <f>VLOOKUP(B5224,Sheet5!$A$1158:$A$1246,1,FALSE)</f>
        <v>#N/A</v>
      </c>
      <c r="D5224" t="s">
        <v>4</v>
      </c>
      <c r="E5224" t="s">
        <v>511</v>
      </c>
      <c r="F5224" t="s">
        <v>4644</v>
      </c>
      <c r="G5224" t="s">
        <v>12678</v>
      </c>
      <c r="H5224" t="s">
        <v>111</v>
      </c>
      <c r="I5224">
        <v>301</v>
      </c>
      <c r="J5224">
        <v>6.5806733712300003E-3</v>
      </c>
      <c r="K5224">
        <f t="shared" si="489"/>
        <v>22024</v>
      </c>
      <c r="L5224" t="str">
        <f t="shared" si="490"/>
        <v>SOC</v>
      </c>
      <c r="M5224" t="b">
        <f t="shared" si="491"/>
        <v>0</v>
      </c>
      <c r="N5224" t="str">
        <f>VLOOKUP(B5224,Sheet3!$D$2:$I$578,6,FALSE)</f>
        <v>Marietta Karamanli</v>
      </c>
      <c r="O5224" t="str">
        <f t="shared" si="492"/>
        <v>Nelly GUET</v>
      </c>
      <c r="P5224" t="b">
        <f t="shared" si="493"/>
        <v>0</v>
      </c>
      <c r="Q5224" t="b">
        <f>AND(M5224,ISNA(VLOOKUP(B5224,Sheet4!$A$1:$A$529,1,FALSE)))</f>
        <v>0</v>
      </c>
    </row>
    <row r="5225" spans="1:17">
      <c r="A5225" t="str">
        <f t="shared" si="488"/>
        <v>André DOVILLEZ</v>
      </c>
      <c r="B5225" t="s">
        <v>4635</v>
      </c>
      <c r="C5225" t="e">
        <f>VLOOKUP(B5225,Sheet5!$A$1158:$A$1246,1,FALSE)</f>
        <v>#N/A</v>
      </c>
      <c r="D5225" t="s">
        <v>11</v>
      </c>
      <c r="E5225" t="s">
        <v>9005</v>
      </c>
      <c r="F5225" t="s">
        <v>4645</v>
      </c>
      <c r="G5225" t="s">
        <v>12679</v>
      </c>
      <c r="H5225" t="s">
        <v>130</v>
      </c>
      <c r="I5225">
        <v>317</v>
      </c>
      <c r="J5225">
        <v>6.9304766069100002E-3</v>
      </c>
      <c r="K5225">
        <f t="shared" si="489"/>
        <v>22024</v>
      </c>
      <c r="L5225" t="str">
        <f t="shared" si="490"/>
        <v>SOC</v>
      </c>
      <c r="M5225" t="b">
        <f t="shared" si="491"/>
        <v>0</v>
      </c>
      <c r="N5225" t="str">
        <f>VLOOKUP(B5225,Sheet3!$D$2:$I$578,6,FALSE)</f>
        <v>Marietta Karamanli</v>
      </c>
      <c r="O5225" t="str">
        <f t="shared" si="492"/>
        <v>André DOVILLEZ</v>
      </c>
      <c r="P5225" t="b">
        <f t="shared" si="493"/>
        <v>0</v>
      </c>
      <c r="Q5225" t="b">
        <f>AND(M5225,ISNA(VLOOKUP(B5225,Sheet4!$A$1:$A$529,1,FALSE)))</f>
        <v>0</v>
      </c>
    </row>
    <row r="5226" spans="1:17">
      <c r="A5226" t="str">
        <f t="shared" si="488"/>
        <v>Martine ROULLAND</v>
      </c>
      <c r="B5226" t="s">
        <v>4635</v>
      </c>
      <c r="C5226" t="e">
        <f>VLOOKUP(B5226,Sheet5!$A$1158:$A$1246,1,FALSE)</f>
        <v>#N/A</v>
      </c>
      <c r="D5226" t="s">
        <v>4</v>
      </c>
      <c r="E5226" t="s">
        <v>172</v>
      </c>
      <c r="F5226" t="s">
        <v>4646</v>
      </c>
      <c r="G5226" t="s">
        <v>12680</v>
      </c>
      <c r="H5226" t="s">
        <v>87</v>
      </c>
      <c r="I5226">
        <v>399</v>
      </c>
      <c r="J5226">
        <v>8.7232181897699997E-3</v>
      </c>
      <c r="K5226">
        <f t="shared" si="489"/>
        <v>22024</v>
      </c>
      <c r="L5226" t="str">
        <f t="shared" si="490"/>
        <v>SOC</v>
      </c>
      <c r="M5226" t="b">
        <f t="shared" si="491"/>
        <v>0</v>
      </c>
      <c r="N5226" t="str">
        <f>VLOOKUP(B5226,Sheet3!$D$2:$I$578,6,FALSE)</f>
        <v>Marietta Karamanli</v>
      </c>
      <c r="O5226" t="str">
        <f t="shared" si="492"/>
        <v>Martine ROULLAND</v>
      </c>
      <c r="P5226" t="b">
        <f t="shared" si="493"/>
        <v>0</v>
      </c>
      <c r="Q5226" t="b">
        <f>AND(M5226,ISNA(VLOOKUP(B5226,Sheet4!$A$1:$A$529,1,FALSE)))</f>
        <v>0</v>
      </c>
    </row>
    <row r="5227" spans="1:17">
      <c r="A5227" t="str">
        <f t="shared" si="488"/>
        <v>Pascale SOULARD</v>
      </c>
      <c r="B5227" t="s">
        <v>4635</v>
      </c>
      <c r="C5227" t="e">
        <f>VLOOKUP(B5227,Sheet5!$A$1158:$A$1246,1,FALSE)</f>
        <v>#N/A</v>
      </c>
      <c r="D5227" t="s">
        <v>4</v>
      </c>
      <c r="E5227" t="s">
        <v>215</v>
      </c>
      <c r="F5227" t="s">
        <v>2274</v>
      </c>
      <c r="G5227" t="s">
        <v>10823</v>
      </c>
      <c r="H5227" t="s">
        <v>19</v>
      </c>
      <c r="I5227">
        <v>2538</v>
      </c>
      <c r="J5227">
        <v>5.5487538259700001E-2</v>
      </c>
      <c r="K5227">
        <f t="shared" si="489"/>
        <v>22024</v>
      </c>
      <c r="L5227" t="str">
        <f t="shared" si="490"/>
        <v>SOC</v>
      </c>
      <c r="M5227" t="b">
        <f t="shared" si="491"/>
        <v>0</v>
      </c>
      <c r="N5227" t="str">
        <f>VLOOKUP(B5227,Sheet3!$D$2:$I$578,6,FALSE)</f>
        <v>Marietta Karamanli</v>
      </c>
      <c r="O5227" t="str">
        <f t="shared" si="492"/>
        <v>Pascale SOULARD</v>
      </c>
      <c r="P5227" t="b">
        <f t="shared" si="493"/>
        <v>0</v>
      </c>
      <c r="Q5227" t="b">
        <f>AND(M5227,ISNA(VLOOKUP(B5227,Sheet4!$A$1:$A$529,1,FALSE)))</f>
        <v>0</v>
      </c>
    </row>
    <row r="5228" spans="1:17">
      <c r="A5228" t="str">
        <f t="shared" si="488"/>
        <v>Marie D'HERBAIS</v>
      </c>
      <c r="B5228" t="s">
        <v>4635</v>
      </c>
      <c r="C5228" t="e">
        <f>VLOOKUP(B5228,Sheet5!$A$1158:$A$1246,1,FALSE)</f>
        <v>#N/A</v>
      </c>
      <c r="D5228" t="s">
        <v>4</v>
      </c>
      <c r="E5228" t="s">
        <v>194</v>
      </c>
      <c r="F5228" t="s">
        <v>4647</v>
      </c>
      <c r="G5228" t="s">
        <v>12681</v>
      </c>
      <c r="H5228" t="s">
        <v>17</v>
      </c>
      <c r="I5228">
        <v>6182</v>
      </c>
      <c r="J5228">
        <v>0.13515522518600001</v>
      </c>
      <c r="K5228">
        <f t="shared" si="489"/>
        <v>22024</v>
      </c>
      <c r="L5228" t="str">
        <f t="shared" si="490"/>
        <v>SOC</v>
      </c>
      <c r="M5228" t="b">
        <f t="shared" si="491"/>
        <v>1</v>
      </c>
      <c r="N5228" t="str">
        <f>VLOOKUP(B5228,Sheet3!$D$2:$I$578,6,FALSE)</f>
        <v>Marietta Karamanli</v>
      </c>
      <c r="O5228" t="str">
        <f t="shared" si="492"/>
        <v>Marie D'HERBAIS</v>
      </c>
      <c r="P5228" t="b">
        <f t="shared" si="493"/>
        <v>0</v>
      </c>
      <c r="Q5228" t="b">
        <f>AND(M5228,ISNA(VLOOKUP(B5228,Sheet4!$A$1:$A$529,1,FALSE)))</f>
        <v>1</v>
      </c>
    </row>
    <row r="5229" spans="1:17">
      <c r="A5229" t="str">
        <f t="shared" si="488"/>
        <v xml:space="preserve"> </v>
      </c>
      <c r="B5229" t="s">
        <v>4648</v>
      </c>
      <c r="C5229" t="e">
        <f>VLOOKUP(B5229,Sheet5!$A$1158:$A$1246,1,FALSE)</f>
        <v>#N/A</v>
      </c>
      <c r="G5229" t="s">
        <v>9202</v>
      </c>
      <c r="H5229" t="s">
        <v>1</v>
      </c>
      <c r="I5229">
        <v>84856</v>
      </c>
      <c r="J5229">
        <v>1</v>
      </c>
      <c r="K5229">
        <f t="shared" si="489"/>
        <v>0</v>
      </c>
      <c r="L5229">
        <f t="shared" si="490"/>
        <v>0</v>
      </c>
      <c r="M5229" t="b">
        <f t="shared" si="491"/>
        <v>0</v>
      </c>
      <c r="N5229" t="str">
        <f>VLOOKUP(B5229,Sheet3!$D$2:$I$578,6,FALSE)</f>
        <v>Thierry Pradier</v>
      </c>
      <c r="O5229" t="str">
        <f t="shared" si="492"/>
        <v xml:space="preserve"> </v>
      </c>
      <c r="P5229" t="b">
        <f t="shared" si="493"/>
        <v>0</v>
      </c>
      <c r="Q5229" t="b">
        <f>AND(M5229,ISNA(VLOOKUP(B5229,Sheet4!$A$1:$A$529,1,FALSE)))</f>
        <v>0</v>
      </c>
    </row>
    <row r="5230" spans="1:17">
      <c r="A5230" t="str">
        <f t="shared" si="488"/>
        <v xml:space="preserve"> </v>
      </c>
      <c r="B5230" t="s">
        <v>4648</v>
      </c>
      <c r="C5230" t="e">
        <f>VLOOKUP(B5230,Sheet5!$A$1158:$A$1246,1,FALSE)</f>
        <v>#N/A</v>
      </c>
      <c r="G5230" t="s">
        <v>9202</v>
      </c>
      <c r="H5230" t="s">
        <v>2</v>
      </c>
      <c r="I5230">
        <v>33733</v>
      </c>
      <c r="J5230">
        <v>0.39753228999700002</v>
      </c>
      <c r="K5230">
        <f t="shared" si="489"/>
        <v>0</v>
      </c>
      <c r="L5230">
        <f t="shared" si="490"/>
        <v>0</v>
      </c>
      <c r="M5230" t="b">
        <f t="shared" si="491"/>
        <v>0</v>
      </c>
      <c r="N5230" t="str">
        <f>VLOOKUP(B5230,Sheet3!$D$2:$I$578,6,FALSE)</f>
        <v>Thierry Pradier</v>
      </c>
      <c r="O5230" t="str">
        <f t="shared" si="492"/>
        <v xml:space="preserve"> </v>
      </c>
      <c r="P5230" t="b">
        <f t="shared" si="493"/>
        <v>0</v>
      </c>
      <c r="Q5230" t="b">
        <f>AND(M5230,ISNA(VLOOKUP(B5230,Sheet4!$A$1:$A$529,1,FALSE)))</f>
        <v>0</v>
      </c>
    </row>
    <row r="5231" spans="1:17">
      <c r="A5231" t="str">
        <f t="shared" si="488"/>
        <v xml:space="preserve"> </v>
      </c>
      <c r="B5231" t="s">
        <v>4648</v>
      </c>
      <c r="C5231" t="e">
        <f>VLOOKUP(B5231,Sheet5!$A$1158:$A$1246,1,FALSE)</f>
        <v>#N/A</v>
      </c>
      <c r="G5231" t="s">
        <v>9202</v>
      </c>
      <c r="H5231" t="s">
        <v>3</v>
      </c>
      <c r="I5231">
        <v>1097</v>
      </c>
      <c r="J5231">
        <v>1.2927783539200001E-2</v>
      </c>
      <c r="K5231">
        <f t="shared" si="489"/>
        <v>0</v>
      </c>
      <c r="L5231">
        <f t="shared" si="490"/>
        <v>0</v>
      </c>
      <c r="M5231" t="b">
        <f t="shared" si="491"/>
        <v>0</v>
      </c>
      <c r="N5231" t="str">
        <f>VLOOKUP(B5231,Sheet3!$D$2:$I$578,6,FALSE)</f>
        <v>Thierry Pradier</v>
      </c>
      <c r="O5231" t="str">
        <f t="shared" si="492"/>
        <v xml:space="preserve"> </v>
      </c>
      <c r="P5231" t="b">
        <f t="shared" si="493"/>
        <v>0</v>
      </c>
      <c r="Q5231" t="b">
        <f>AND(M5231,ISNA(VLOOKUP(B5231,Sheet4!$A$1:$A$529,1,FALSE)))</f>
        <v>0</v>
      </c>
    </row>
    <row r="5232" spans="1:17">
      <c r="A5232" t="str">
        <f t="shared" si="488"/>
        <v>Guy-Michel CHAUVEAU</v>
      </c>
      <c r="B5232" t="s">
        <v>4648</v>
      </c>
      <c r="C5232" t="e">
        <f>VLOOKUP(B5232,Sheet5!$A$1158:$A$1246,1,FALSE)</f>
        <v>#N/A</v>
      </c>
      <c r="D5232" t="s">
        <v>11</v>
      </c>
      <c r="E5232" t="s">
        <v>4649</v>
      </c>
      <c r="F5232" t="s">
        <v>1653</v>
      </c>
      <c r="G5232" t="s">
        <v>10346</v>
      </c>
      <c r="H5232" t="s">
        <v>33</v>
      </c>
      <c r="I5232">
        <v>14537</v>
      </c>
      <c r="J5232">
        <v>0.29058889377500002</v>
      </c>
      <c r="K5232">
        <f t="shared" si="489"/>
        <v>0</v>
      </c>
      <c r="L5232">
        <f t="shared" si="490"/>
        <v>0</v>
      </c>
      <c r="M5232" t="b">
        <f t="shared" si="491"/>
        <v>0</v>
      </c>
      <c r="N5232" t="str">
        <f>VLOOKUP(B5232,Sheet3!$D$2:$I$578,6,FALSE)</f>
        <v>Thierry Pradier</v>
      </c>
      <c r="O5232" t="str">
        <f t="shared" si="492"/>
        <v>Guy-Michel CHAUVEAU</v>
      </c>
      <c r="P5232" t="b">
        <f t="shared" si="493"/>
        <v>0</v>
      </c>
      <c r="Q5232" t="b">
        <f>AND(M5232,ISNA(VLOOKUP(B5232,Sheet4!$A$1:$A$529,1,FALSE)))</f>
        <v>0</v>
      </c>
    </row>
    <row r="5233" spans="1:17">
      <c r="A5233" t="str">
        <f t="shared" si="488"/>
        <v>Jean-Claude BARLEMONT</v>
      </c>
      <c r="B5233" t="s">
        <v>4648</v>
      </c>
      <c r="C5233" t="e">
        <f>VLOOKUP(B5233,Sheet5!$A$1158:$A$1246,1,FALSE)</f>
        <v>#N/A</v>
      </c>
      <c r="D5233" t="s">
        <v>11</v>
      </c>
      <c r="E5233" t="s">
        <v>143</v>
      </c>
      <c r="F5233" t="s">
        <v>4650</v>
      </c>
      <c r="G5233" t="s">
        <v>12682</v>
      </c>
      <c r="H5233" t="s">
        <v>17</v>
      </c>
      <c r="I5233">
        <v>6715</v>
      </c>
      <c r="J5233">
        <v>0.134230200296</v>
      </c>
      <c r="K5233">
        <f t="shared" si="489"/>
        <v>0</v>
      </c>
      <c r="L5233">
        <f t="shared" si="490"/>
        <v>0</v>
      </c>
      <c r="M5233" t="b">
        <f t="shared" si="491"/>
        <v>0</v>
      </c>
      <c r="N5233" t="str">
        <f>VLOOKUP(B5233,Sheet3!$D$2:$I$578,6,FALSE)</f>
        <v>Thierry Pradier</v>
      </c>
      <c r="O5233" t="str">
        <f t="shared" si="492"/>
        <v>Jean-Claude BARLEMONT</v>
      </c>
      <c r="P5233" t="b">
        <f t="shared" si="493"/>
        <v>0</v>
      </c>
      <c r="Q5233" t="b">
        <f>AND(M5233,ISNA(VLOOKUP(B5233,Sheet4!$A$1:$A$529,1,FALSE)))</f>
        <v>0</v>
      </c>
    </row>
    <row r="5234" spans="1:17">
      <c r="A5234" t="str">
        <f t="shared" si="488"/>
        <v>Loïc BARDIN</v>
      </c>
      <c r="B5234" t="s">
        <v>4648</v>
      </c>
      <c r="C5234" t="e">
        <f>VLOOKUP(B5234,Sheet5!$A$1158:$A$1246,1,FALSE)</f>
        <v>#N/A</v>
      </c>
      <c r="D5234" t="s">
        <v>11</v>
      </c>
      <c r="E5234" t="s">
        <v>9120</v>
      </c>
      <c r="F5234" t="s">
        <v>4651</v>
      </c>
      <c r="G5234" t="s">
        <v>12683</v>
      </c>
      <c r="H5234" t="s">
        <v>260</v>
      </c>
      <c r="I5234">
        <v>854</v>
      </c>
      <c r="J5234">
        <v>1.7071123016E-2</v>
      </c>
      <c r="K5234">
        <f t="shared" si="489"/>
        <v>0</v>
      </c>
      <c r="L5234">
        <f t="shared" si="490"/>
        <v>0</v>
      </c>
      <c r="M5234" t="b">
        <f t="shared" si="491"/>
        <v>0</v>
      </c>
      <c r="N5234" t="str">
        <f>VLOOKUP(B5234,Sheet3!$D$2:$I$578,6,FALSE)</f>
        <v>Thierry Pradier</v>
      </c>
      <c r="O5234" t="str">
        <f t="shared" si="492"/>
        <v>Loïc BARDIN</v>
      </c>
      <c r="P5234" t="b">
        <f t="shared" si="493"/>
        <v>0</v>
      </c>
      <c r="Q5234" t="b">
        <f>AND(M5234,ISNA(VLOOKUP(B5234,Sheet4!$A$1:$A$529,1,FALSE)))</f>
        <v>0</v>
      </c>
    </row>
    <row r="5235" spans="1:17">
      <c r="A5235" t="str">
        <f t="shared" si="488"/>
        <v>Dinah THOMMERET</v>
      </c>
      <c r="B5235" t="s">
        <v>4648</v>
      </c>
      <c r="C5235" t="e">
        <f>VLOOKUP(B5235,Sheet5!$A$1158:$A$1246,1,FALSE)</f>
        <v>#N/A</v>
      </c>
      <c r="D5235" t="s">
        <v>4</v>
      </c>
      <c r="E5235" t="s">
        <v>4652</v>
      </c>
      <c r="F5235" t="s">
        <v>4653</v>
      </c>
      <c r="G5235" t="s">
        <v>12684</v>
      </c>
      <c r="H5235" t="s">
        <v>10</v>
      </c>
      <c r="I5235">
        <v>162</v>
      </c>
      <c r="J5235">
        <v>3.2383160756400001E-3</v>
      </c>
      <c r="K5235">
        <f t="shared" si="489"/>
        <v>0</v>
      </c>
      <c r="L5235">
        <f t="shared" si="490"/>
        <v>0</v>
      </c>
      <c r="M5235" t="b">
        <f t="shared" si="491"/>
        <v>0</v>
      </c>
      <c r="N5235" t="str">
        <f>VLOOKUP(B5235,Sheet3!$D$2:$I$578,6,FALSE)</f>
        <v>Thierry Pradier</v>
      </c>
      <c r="O5235" t="str">
        <f t="shared" si="492"/>
        <v>Dinah THOMMERET</v>
      </c>
      <c r="P5235" t="b">
        <f t="shared" si="493"/>
        <v>0</v>
      </c>
      <c r="Q5235" t="b">
        <f>AND(M5235,ISNA(VLOOKUP(B5235,Sheet4!$A$1:$A$529,1,FALSE)))</f>
        <v>0</v>
      </c>
    </row>
    <row r="5236" spans="1:17">
      <c r="A5236" t="str">
        <f t="shared" si="488"/>
        <v>Thomas HUBERT</v>
      </c>
      <c r="B5236" t="s">
        <v>4648</v>
      </c>
      <c r="C5236" t="e">
        <f>VLOOKUP(B5236,Sheet5!$A$1158:$A$1246,1,FALSE)</f>
        <v>#N/A</v>
      </c>
      <c r="D5236" t="s">
        <v>11</v>
      </c>
      <c r="E5236" t="s">
        <v>1469</v>
      </c>
      <c r="F5236" t="s">
        <v>2200</v>
      </c>
      <c r="G5236" t="s">
        <v>243</v>
      </c>
      <c r="H5236" t="s">
        <v>10</v>
      </c>
      <c r="I5236">
        <v>376</v>
      </c>
      <c r="J5236">
        <v>7.5160916323500004E-3</v>
      </c>
      <c r="K5236">
        <f t="shared" si="489"/>
        <v>0</v>
      </c>
      <c r="L5236">
        <f t="shared" si="490"/>
        <v>0</v>
      </c>
      <c r="M5236" t="b">
        <f t="shared" si="491"/>
        <v>0</v>
      </c>
      <c r="N5236" t="str">
        <f>VLOOKUP(B5236,Sheet3!$D$2:$I$578,6,FALSE)</f>
        <v>Thierry Pradier</v>
      </c>
      <c r="O5236" t="str">
        <f t="shared" si="492"/>
        <v>Thomas HUBERT</v>
      </c>
      <c r="P5236" t="b">
        <f t="shared" si="493"/>
        <v>0</v>
      </c>
      <c r="Q5236" t="b">
        <f>AND(M5236,ISNA(VLOOKUP(B5236,Sheet4!$A$1:$A$529,1,FALSE)))</f>
        <v>0</v>
      </c>
    </row>
    <row r="5237" spans="1:17">
      <c r="A5237" t="str">
        <f t="shared" si="488"/>
        <v>Thierry PRADIER</v>
      </c>
      <c r="B5237" t="s">
        <v>4648</v>
      </c>
      <c r="C5237" t="e">
        <f>VLOOKUP(B5237,Sheet5!$A$1158:$A$1246,1,FALSE)</f>
        <v>#N/A</v>
      </c>
      <c r="D5237" t="s">
        <v>11</v>
      </c>
      <c r="E5237" t="s">
        <v>264</v>
      </c>
      <c r="F5237" t="s">
        <v>4654</v>
      </c>
      <c r="G5237" t="s">
        <v>12685</v>
      </c>
      <c r="H5237" t="s">
        <v>7</v>
      </c>
      <c r="I5237">
        <v>7717</v>
      </c>
      <c r="J5237">
        <v>0.15425978491199999</v>
      </c>
      <c r="K5237">
        <f t="shared" si="489"/>
        <v>7717</v>
      </c>
      <c r="L5237" t="str">
        <f t="shared" si="490"/>
        <v>VEC</v>
      </c>
      <c r="M5237" t="b">
        <f t="shared" si="491"/>
        <v>0</v>
      </c>
      <c r="N5237" t="str">
        <f>VLOOKUP(B5237,Sheet3!$D$2:$I$578,6,FALSE)</f>
        <v>Thierry Pradier</v>
      </c>
      <c r="O5237" t="str">
        <f t="shared" si="492"/>
        <v>Thierry PRADIER</v>
      </c>
      <c r="P5237" t="b">
        <f t="shared" si="493"/>
        <v>1</v>
      </c>
      <c r="Q5237" t="b">
        <f>AND(M5237,ISNA(VLOOKUP(B5237,Sheet4!$A$1:$A$529,1,FALSE)))</f>
        <v>0</v>
      </c>
    </row>
    <row r="5238" spans="1:17">
      <c r="A5238" t="str">
        <f t="shared" si="488"/>
        <v>Jean-André SENAILLES</v>
      </c>
      <c r="B5238" t="s">
        <v>4648</v>
      </c>
      <c r="C5238" t="e">
        <f>VLOOKUP(B5238,Sheet5!$A$1158:$A$1246,1,FALSE)</f>
        <v>#N/A</v>
      </c>
      <c r="D5238" t="s">
        <v>11</v>
      </c>
      <c r="E5238" t="s">
        <v>9033</v>
      </c>
      <c r="F5238" t="s">
        <v>4655</v>
      </c>
      <c r="G5238" t="s">
        <v>12686</v>
      </c>
      <c r="H5238" t="s">
        <v>13</v>
      </c>
      <c r="I5238">
        <v>349</v>
      </c>
      <c r="J5238">
        <v>6.9763722864099997E-3</v>
      </c>
      <c r="K5238">
        <f t="shared" si="489"/>
        <v>7717</v>
      </c>
      <c r="L5238" t="str">
        <f t="shared" si="490"/>
        <v>VEC</v>
      </c>
      <c r="M5238" t="b">
        <f t="shared" si="491"/>
        <v>0</v>
      </c>
      <c r="N5238" t="str">
        <f>VLOOKUP(B5238,Sheet3!$D$2:$I$578,6,FALSE)</f>
        <v>Thierry Pradier</v>
      </c>
      <c r="O5238" t="str">
        <f t="shared" si="492"/>
        <v>Jean-André SENAILLES</v>
      </c>
      <c r="P5238" t="b">
        <f t="shared" si="493"/>
        <v>0</v>
      </c>
      <c r="Q5238" t="b">
        <f>AND(M5238,ISNA(VLOOKUP(B5238,Sheet4!$A$1:$A$529,1,FALSE)))</f>
        <v>0</v>
      </c>
    </row>
    <row r="5239" spans="1:17">
      <c r="A5239" t="str">
        <f t="shared" si="488"/>
        <v>Béatrice PAVY-MORANÇAIS</v>
      </c>
      <c r="B5239" t="s">
        <v>4648</v>
      </c>
      <c r="C5239" t="e">
        <f>VLOOKUP(B5239,Sheet5!$A$1158:$A$1246,1,FALSE)</f>
        <v>#N/A</v>
      </c>
      <c r="D5239" t="s">
        <v>4</v>
      </c>
      <c r="E5239" t="s">
        <v>9012</v>
      </c>
      <c r="F5239" t="s">
        <v>14845</v>
      </c>
      <c r="G5239" t="s">
        <v>12687</v>
      </c>
      <c r="H5239" t="s">
        <v>26</v>
      </c>
      <c r="I5239">
        <v>16807</v>
      </c>
      <c r="J5239">
        <v>0.33596529804500003</v>
      </c>
      <c r="K5239">
        <f t="shared" si="489"/>
        <v>7717</v>
      </c>
      <c r="L5239" t="str">
        <f t="shared" si="490"/>
        <v>VEC</v>
      </c>
      <c r="M5239" t="b">
        <f t="shared" si="491"/>
        <v>0</v>
      </c>
      <c r="N5239" t="str">
        <f>VLOOKUP(B5239,Sheet3!$D$2:$I$578,6,FALSE)</f>
        <v>Thierry Pradier</v>
      </c>
      <c r="O5239" t="str">
        <f t="shared" si="492"/>
        <v>Béatrice PAVY-MORANÇAIS</v>
      </c>
      <c r="P5239" t="b">
        <f t="shared" si="493"/>
        <v>0</v>
      </c>
      <c r="Q5239" t="b">
        <f>AND(M5239,ISNA(VLOOKUP(B5239,Sheet4!$A$1:$A$529,1,FALSE)))</f>
        <v>0</v>
      </c>
    </row>
    <row r="5240" spans="1:17">
      <c r="A5240" t="str">
        <f t="shared" si="488"/>
        <v>Isabelle PERROT</v>
      </c>
      <c r="B5240" t="s">
        <v>4648</v>
      </c>
      <c r="C5240" t="e">
        <f>VLOOKUP(B5240,Sheet5!$A$1158:$A$1246,1,FALSE)</f>
        <v>#N/A</v>
      </c>
      <c r="D5240" t="s">
        <v>4</v>
      </c>
      <c r="E5240" t="s">
        <v>164</v>
      </c>
      <c r="F5240" t="s">
        <v>1627</v>
      </c>
      <c r="G5240" t="s">
        <v>10325</v>
      </c>
      <c r="H5240" t="s">
        <v>13</v>
      </c>
      <c r="I5240">
        <v>472</v>
      </c>
      <c r="J5240">
        <v>9.43509375125E-3</v>
      </c>
      <c r="K5240">
        <f t="shared" si="489"/>
        <v>7717</v>
      </c>
      <c r="L5240" t="str">
        <f t="shared" si="490"/>
        <v>VEC</v>
      </c>
      <c r="M5240" t="b">
        <f t="shared" si="491"/>
        <v>0</v>
      </c>
      <c r="N5240" t="str">
        <f>VLOOKUP(B5240,Sheet3!$D$2:$I$578,6,FALSE)</f>
        <v>Thierry Pradier</v>
      </c>
      <c r="O5240" t="str">
        <f t="shared" si="492"/>
        <v>Isabelle PERROT</v>
      </c>
      <c r="P5240" t="b">
        <f t="shared" si="493"/>
        <v>0</v>
      </c>
      <c r="Q5240" t="b">
        <f>AND(M5240,ISNA(VLOOKUP(B5240,Sheet4!$A$1:$A$529,1,FALSE)))</f>
        <v>0</v>
      </c>
    </row>
    <row r="5241" spans="1:17">
      <c r="A5241" t="str">
        <f t="shared" si="488"/>
        <v>Sonia HERTZ</v>
      </c>
      <c r="B5241" t="s">
        <v>4648</v>
      </c>
      <c r="C5241" t="e">
        <f>VLOOKUP(B5241,Sheet5!$A$1158:$A$1246,1,FALSE)</f>
        <v>#N/A</v>
      </c>
      <c r="D5241" t="s">
        <v>4</v>
      </c>
      <c r="E5241" t="s">
        <v>784</v>
      </c>
      <c r="F5241" t="s">
        <v>4656</v>
      </c>
      <c r="G5241" t="s">
        <v>12688</v>
      </c>
      <c r="H5241" t="s">
        <v>19</v>
      </c>
      <c r="I5241">
        <v>2037</v>
      </c>
      <c r="J5241">
        <v>4.0718826210400003E-2</v>
      </c>
      <c r="K5241">
        <f t="shared" si="489"/>
        <v>7717</v>
      </c>
      <c r="L5241" t="str">
        <f t="shared" si="490"/>
        <v>VEC</v>
      </c>
      <c r="M5241" t="b">
        <f t="shared" si="491"/>
        <v>1</v>
      </c>
      <c r="N5241" t="str">
        <f>VLOOKUP(B5241,Sheet3!$D$2:$I$578,6,FALSE)</f>
        <v>Thierry Pradier</v>
      </c>
      <c r="O5241" t="str">
        <f t="shared" si="492"/>
        <v>Sonia HERTZ</v>
      </c>
      <c r="P5241" t="b">
        <f t="shared" si="493"/>
        <v>0</v>
      </c>
      <c r="Q5241" t="b">
        <f>AND(M5241,ISNA(VLOOKUP(B5241,Sheet4!$A$1:$A$529,1,FALSE)))</f>
        <v>1</v>
      </c>
    </row>
    <row r="5242" spans="1:17">
      <c r="A5242" t="str">
        <f t="shared" si="488"/>
        <v xml:space="preserve"> </v>
      </c>
      <c r="B5242" t="s">
        <v>4657</v>
      </c>
      <c r="C5242" t="e">
        <f>VLOOKUP(B5242,Sheet5!$A$1158:$A$1246,1,FALSE)</f>
        <v>#N/A</v>
      </c>
      <c r="G5242" t="s">
        <v>9202</v>
      </c>
      <c r="H5242" t="s">
        <v>1</v>
      </c>
      <c r="I5242">
        <v>78909</v>
      </c>
      <c r="J5242">
        <v>1</v>
      </c>
      <c r="K5242">
        <f t="shared" si="489"/>
        <v>0</v>
      </c>
      <c r="L5242">
        <f t="shared" si="490"/>
        <v>0</v>
      </c>
      <c r="M5242" t="b">
        <f t="shared" si="491"/>
        <v>0</v>
      </c>
      <c r="N5242" t="str">
        <f>VLOOKUP(B5242,Sheet3!$D$2:$I$578,6,FALSE)</f>
        <v>Stéphane Le Foll</v>
      </c>
      <c r="O5242" t="str">
        <f t="shared" si="492"/>
        <v xml:space="preserve"> </v>
      </c>
      <c r="P5242" t="b">
        <f t="shared" si="493"/>
        <v>0</v>
      </c>
      <c r="Q5242" t="b">
        <f>AND(M5242,ISNA(VLOOKUP(B5242,Sheet4!$A$1:$A$529,1,FALSE)))</f>
        <v>0</v>
      </c>
    </row>
    <row r="5243" spans="1:17">
      <c r="A5243" t="str">
        <f t="shared" si="488"/>
        <v xml:space="preserve"> </v>
      </c>
      <c r="B5243" t="s">
        <v>4657</v>
      </c>
      <c r="C5243" t="e">
        <f>VLOOKUP(B5243,Sheet5!$A$1158:$A$1246,1,FALSE)</f>
        <v>#N/A</v>
      </c>
      <c r="G5243" t="s">
        <v>9202</v>
      </c>
      <c r="H5243" t="s">
        <v>2</v>
      </c>
      <c r="I5243">
        <v>31420</v>
      </c>
      <c r="J5243">
        <v>0.39818018223500001</v>
      </c>
      <c r="K5243">
        <f t="shared" si="489"/>
        <v>0</v>
      </c>
      <c r="L5243">
        <f t="shared" si="490"/>
        <v>0</v>
      </c>
      <c r="M5243" t="b">
        <f t="shared" si="491"/>
        <v>0</v>
      </c>
      <c r="N5243" t="str">
        <f>VLOOKUP(B5243,Sheet3!$D$2:$I$578,6,FALSE)</f>
        <v>Stéphane Le Foll</v>
      </c>
      <c r="O5243" t="str">
        <f t="shared" si="492"/>
        <v xml:space="preserve"> </v>
      </c>
      <c r="P5243" t="b">
        <f t="shared" si="493"/>
        <v>0</v>
      </c>
      <c r="Q5243" t="b">
        <f>AND(M5243,ISNA(VLOOKUP(B5243,Sheet4!$A$1:$A$529,1,FALSE)))</f>
        <v>0</v>
      </c>
    </row>
    <row r="5244" spans="1:17">
      <c r="A5244" t="str">
        <f t="shared" si="488"/>
        <v xml:space="preserve"> </v>
      </c>
      <c r="B5244" t="s">
        <v>4657</v>
      </c>
      <c r="C5244" t="e">
        <f>VLOOKUP(B5244,Sheet5!$A$1158:$A$1246,1,FALSE)</f>
        <v>#N/A</v>
      </c>
      <c r="G5244" t="s">
        <v>9202</v>
      </c>
      <c r="H5244" t="s">
        <v>3</v>
      </c>
      <c r="I5244">
        <v>941</v>
      </c>
      <c r="J5244">
        <v>1.1925128946000001E-2</v>
      </c>
      <c r="K5244">
        <f t="shared" si="489"/>
        <v>0</v>
      </c>
      <c r="L5244">
        <f t="shared" si="490"/>
        <v>0</v>
      </c>
      <c r="M5244" t="b">
        <f t="shared" si="491"/>
        <v>0</v>
      </c>
      <c r="N5244" t="str">
        <f>VLOOKUP(B5244,Sheet3!$D$2:$I$578,6,FALSE)</f>
        <v>Stéphane Le Foll</v>
      </c>
      <c r="O5244" t="str">
        <f t="shared" si="492"/>
        <v xml:space="preserve"> </v>
      </c>
      <c r="P5244" t="b">
        <f t="shared" si="493"/>
        <v>0</v>
      </c>
      <c r="Q5244" t="b">
        <f>AND(M5244,ISNA(VLOOKUP(B5244,Sheet4!$A$1:$A$529,1,FALSE)))</f>
        <v>0</v>
      </c>
    </row>
    <row r="5245" spans="1:17">
      <c r="A5245" t="str">
        <f t="shared" si="488"/>
        <v>Henri DELAUNE</v>
      </c>
      <c r="B5245" t="s">
        <v>4657</v>
      </c>
      <c r="C5245" t="e">
        <f>VLOOKUP(B5245,Sheet5!$A$1158:$A$1246,1,FALSE)</f>
        <v>#N/A</v>
      </c>
      <c r="D5245" t="s">
        <v>11</v>
      </c>
      <c r="E5245" t="s">
        <v>787</v>
      </c>
      <c r="F5245" t="s">
        <v>4658</v>
      </c>
      <c r="G5245" t="s">
        <v>12689</v>
      </c>
      <c r="H5245" t="s">
        <v>17</v>
      </c>
      <c r="I5245">
        <v>5478</v>
      </c>
      <c r="J5245">
        <v>0.117684970353</v>
      </c>
      <c r="K5245">
        <f t="shared" si="489"/>
        <v>0</v>
      </c>
      <c r="L5245">
        <f t="shared" si="490"/>
        <v>0</v>
      </c>
      <c r="M5245" t="b">
        <f t="shared" si="491"/>
        <v>0</v>
      </c>
      <c r="N5245" t="str">
        <f>VLOOKUP(B5245,Sheet3!$D$2:$I$578,6,FALSE)</f>
        <v>Stéphane Le Foll</v>
      </c>
      <c r="O5245" t="str">
        <f t="shared" si="492"/>
        <v>Henri DELAUNE</v>
      </c>
      <c r="P5245" t="b">
        <f t="shared" si="493"/>
        <v>0</v>
      </c>
      <c r="Q5245" t="b">
        <f>AND(M5245,ISNA(VLOOKUP(B5245,Sheet4!$A$1:$A$529,1,FALSE)))</f>
        <v>0</v>
      </c>
    </row>
    <row r="5246" spans="1:17">
      <c r="A5246" t="str">
        <f t="shared" si="488"/>
        <v>Antoine CHAUVEL</v>
      </c>
      <c r="B5246" t="s">
        <v>4657</v>
      </c>
      <c r="C5246" t="e">
        <f>VLOOKUP(B5246,Sheet5!$A$1158:$A$1246,1,FALSE)</f>
        <v>#N/A</v>
      </c>
      <c r="D5246" t="s">
        <v>11</v>
      </c>
      <c r="E5246" t="s">
        <v>1086</v>
      </c>
      <c r="F5246" t="s">
        <v>4659</v>
      </c>
      <c r="G5246" t="s">
        <v>12690</v>
      </c>
      <c r="H5246" t="s">
        <v>10</v>
      </c>
      <c r="I5246">
        <v>190</v>
      </c>
      <c r="J5246">
        <v>4.0818080261200004E-3</v>
      </c>
      <c r="K5246">
        <f t="shared" si="489"/>
        <v>0</v>
      </c>
      <c r="L5246">
        <f t="shared" si="490"/>
        <v>0</v>
      </c>
      <c r="M5246" t="b">
        <f t="shared" si="491"/>
        <v>0</v>
      </c>
      <c r="N5246" t="str">
        <f>VLOOKUP(B5246,Sheet3!$D$2:$I$578,6,FALSE)</f>
        <v>Stéphane Le Foll</v>
      </c>
      <c r="O5246" t="str">
        <f t="shared" si="492"/>
        <v>Antoine CHAUVEL</v>
      </c>
      <c r="P5246" t="b">
        <f t="shared" si="493"/>
        <v>0</v>
      </c>
      <c r="Q5246" t="b">
        <f>AND(M5246,ISNA(VLOOKUP(B5246,Sheet4!$A$1:$A$529,1,FALSE)))</f>
        <v>0</v>
      </c>
    </row>
    <row r="5247" spans="1:17">
      <c r="A5247" t="str">
        <f t="shared" si="488"/>
        <v>Stéphane LE FOLL</v>
      </c>
      <c r="B5247" t="s">
        <v>4657</v>
      </c>
      <c r="C5247" t="e">
        <f>VLOOKUP(B5247,Sheet5!$A$1158:$A$1246,1,FALSE)</f>
        <v>#N/A</v>
      </c>
      <c r="D5247" t="s">
        <v>11</v>
      </c>
      <c r="E5247" t="s">
        <v>9008</v>
      </c>
      <c r="F5247" t="s">
        <v>4660</v>
      </c>
      <c r="G5247" t="s">
        <v>12691</v>
      </c>
      <c r="H5247" t="s">
        <v>21</v>
      </c>
      <c r="I5247">
        <v>21415</v>
      </c>
      <c r="J5247">
        <v>0.46006273094400002</v>
      </c>
      <c r="K5247">
        <f t="shared" si="489"/>
        <v>21415</v>
      </c>
      <c r="L5247" t="str">
        <f t="shared" si="490"/>
        <v>SOC</v>
      </c>
      <c r="M5247" t="b">
        <f t="shared" si="491"/>
        <v>0</v>
      </c>
      <c r="N5247" t="str">
        <f>VLOOKUP(B5247,Sheet3!$D$2:$I$578,6,FALSE)</f>
        <v>Stéphane Le Foll</v>
      </c>
      <c r="O5247" t="str">
        <f t="shared" si="492"/>
        <v>Stéphane LE FOLL</v>
      </c>
      <c r="P5247" t="b">
        <f t="shared" si="493"/>
        <v>1</v>
      </c>
      <c r="Q5247" t="b">
        <f>AND(M5247,ISNA(VLOOKUP(B5247,Sheet4!$A$1:$A$529,1,FALSE)))</f>
        <v>0</v>
      </c>
    </row>
    <row r="5248" spans="1:17">
      <c r="A5248" t="str">
        <f t="shared" si="488"/>
        <v>Thierry NOUCHY</v>
      </c>
      <c r="B5248" t="s">
        <v>4657</v>
      </c>
      <c r="C5248" t="e">
        <f>VLOOKUP(B5248,Sheet5!$A$1158:$A$1246,1,FALSE)</f>
        <v>#N/A</v>
      </c>
      <c r="D5248" t="s">
        <v>11</v>
      </c>
      <c r="E5248" t="s">
        <v>264</v>
      </c>
      <c r="F5248" t="s">
        <v>4661</v>
      </c>
      <c r="G5248" t="s">
        <v>12692</v>
      </c>
      <c r="H5248" t="s">
        <v>10</v>
      </c>
      <c r="I5248">
        <v>260</v>
      </c>
      <c r="J5248">
        <v>5.5856320357500003E-3</v>
      </c>
      <c r="K5248">
        <f t="shared" si="489"/>
        <v>21415</v>
      </c>
      <c r="L5248" t="str">
        <f t="shared" si="490"/>
        <v>SOC</v>
      </c>
      <c r="M5248" t="b">
        <f t="shared" si="491"/>
        <v>0</v>
      </c>
      <c r="N5248" t="str">
        <f>VLOOKUP(B5248,Sheet3!$D$2:$I$578,6,FALSE)</f>
        <v>Stéphane Le Foll</v>
      </c>
      <c r="O5248" t="str">
        <f t="shared" si="492"/>
        <v>Thierry NOUCHY</v>
      </c>
      <c r="P5248" t="b">
        <f t="shared" si="493"/>
        <v>0</v>
      </c>
      <c r="Q5248" t="b">
        <f>AND(M5248,ISNA(VLOOKUP(B5248,Sheet4!$A$1:$A$529,1,FALSE)))</f>
        <v>0</v>
      </c>
    </row>
    <row r="5249" spans="1:17">
      <c r="A5249" t="str">
        <f t="shared" si="488"/>
        <v>Isabelle SEVERE</v>
      </c>
      <c r="B5249" t="s">
        <v>4657</v>
      </c>
      <c r="C5249" t="e">
        <f>VLOOKUP(B5249,Sheet5!$A$1158:$A$1246,1,FALSE)</f>
        <v>#N/A</v>
      </c>
      <c r="D5249" t="s">
        <v>4</v>
      </c>
      <c r="E5249" t="s">
        <v>164</v>
      </c>
      <c r="F5249" t="s">
        <v>4662</v>
      </c>
      <c r="G5249" t="s">
        <v>12693</v>
      </c>
      <c r="H5249" t="s">
        <v>7</v>
      </c>
      <c r="I5249">
        <v>1314</v>
      </c>
      <c r="J5249">
        <v>2.8228924980699999E-2</v>
      </c>
      <c r="K5249">
        <f t="shared" si="489"/>
        <v>21415</v>
      </c>
      <c r="L5249" t="str">
        <f t="shared" si="490"/>
        <v>SOC</v>
      </c>
      <c r="M5249" t="b">
        <f t="shared" si="491"/>
        <v>0</v>
      </c>
      <c r="N5249" t="str">
        <f>VLOOKUP(B5249,Sheet3!$D$2:$I$578,6,FALSE)</f>
        <v>Stéphane Le Foll</v>
      </c>
      <c r="O5249" t="str">
        <f t="shared" si="492"/>
        <v>Isabelle SEVERE</v>
      </c>
      <c r="P5249" t="b">
        <f t="shared" si="493"/>
        <v>0</v>
      </c>
      <c r="Q5249" t="b">
        <f>AND(M5249,ISNA(VLOOKUP(B5249,Sheet4!$A$1:$A$529,1,FALSE)))</f>
        <v>0</v>
      </c>
    </row>
    <row r="5250" spans="1:17">
      <c r="A5250" t="str">
        <f t="shared" si="488"/>
        <v>Chantal HERSEMEULE</v>
      </c>
      <c r="B5250" t="s">
        <v>4657</v>
      </c>
      <c r="C5250" t="e">
        <f>VLOOKUP(B5250,Sheet5!$A$1158:$A$1246,1,FALSE)</f>
        <v>#N/A</v>
      </c>
      <c r="D5250" t="s">
        <v>4</v>
      </c>
      <c r="E5250" t="s">
        <v>283</v>
      </c>
      <c r="F5250" t="s">
        <v>4663</v>
      </c>
      <c r="G5250" t="s">
        <v>12694</v>
      </c>
      <c r="H5250" t="s">
        <v>19</v>
      </c>
      <c r="I5250">
        <v>2100</v>
      </c>
      <c r="J5250">
        <v>4.5114720288699998E-2</v>
      </c>
      <c r="K5250">
        <f t="shared" si="489"/>
        <v>21415</v>
      </c>
      <c r="L5250" t="str">
        <f t="shared" si="490"/>
        <v>SOC</v>
      </c>
      <c r="M5250" t="b">
        <f t="shared" si="491"/>
        <v>0</v>
      </c>
      <c r="N5250" t="str">
        <f>VLOOKUP(B5250,Sheet3!$D$2:$I$578,6,FALSE)</f>
        <v>Stéphane Le Foll</v>
      </c>
      <c r="O5250" t="str">
        <f t="shared" si="492"/>
        <v>Chantal HERSEMEULE</v>
      </c>
      <c r="P5250" t="b">
        <f t="shared" si="493"/>
        <v>0</v>
      </c>
      <c r="Q5250" t="b">
        <f>AND(M5250,ISNA(VLOOKUP(B5250,Sheet4!$A$1:$A$529,1,FALSE)))</f>
        <v>0</v>
      </c>
    </row>
    <row r="5251" spans="1:17">
      <c r="A5251" t="str">
        <f t="shared" ref="A5251:A5314" si="494">O5251</f>
        <v>Cécile GUILLOCHER</v>
      </c>
      <c r="B5251" t="s">
        <v>4657</v>
      </c>
      <c r="C5251" t="e">
        <f>VLOOKUP(B5251,Sheet5!$A$1158:$A$1246,1,FALSE)</f>
        <v>#N/A</v>
      </c>
      <c r="D5251" t="s">
        <v>4</v>
      </c>
      <c r="E5251" t="s">
        <v>9009</v>
      </c>
      <c r="F5251" t="s">
        <v>4664</v>
      </c>
      <c r="G5251" t="s">
        <v>12695</v>
      </c>
      <c r="H5251" t="s">
        <v>43</v>
      </c>
      <c r="I5251">
        <v>720</v>
      </c>
      <c r="J5251">
        <v>1.5467904099E-2</v>
      </c>
      <c r="K5251">
        <f t="shared" ref="K5251:K5314" si="495">IF(B5251&lt;&gt;B5250,0,IF(NOT(ISERR(FIND(H5251,"VECREGSOC"))),IF(I5251&gt;K5250,I5251,K5250),K5250))</f>
        <v>21415</v>
      </c>
      <c r="L5251" t="str">
        <f t="shared" ref="L5251:L5314" si="496">IF(B5251&lt;&gt;B5250,0,IF(NOT(ISERR(FIND(H5251,"VECREGSOC"))),IF(I5251&gt;K5250,H5251,L5250),L5250))</f>
        <v>SOC</v>
      </c>
      <c r="M5251" t="b">
        <f t="shared" ref="M5251:M5314" si="497">B5251&lt;&gt;B5252</f>
        <v>0</v>
      </c>
      <c r="N5251" t="str">
        <f>VLOOKUP(B5251,Sheet3!$D$2:$I$578,6,FALSE)</f>
        <v>Stéphane Le Foll</v>
      </c>
      <c r="O5251" t="str">
        <f t="shared" si="492"/>
        <v>Cécile GUILLOCHER</v>
      </c>
      <c r="P5251" t="b">
        <f t="shared" si="493"/>
        <v>0</v>
      </c>
      <c r="Q5251" t="b">
        <f>AND(M5251,ISNA(VLOOKUP(B5251,Sheet4!$A$1:$A$529,1,FALSE)))</f>
        <v>0</v>
      </c>
    </row>
    <row r="5252" spans="1:17">
      <c r="A5252" t="str">
        <f t="shared" si="494"/>
        <v>Marc JOULAUD</v>
      </c>
      <c r="B5252" t="s">
        <v>4657</v>
      </c>
      <c r="C5252" t="e">
        <f>VLOOKUP(B5252,Sheet5!$A$1158:$A$1246,1,FALSE)</f>
        <v>#N/A</v>
      </c>
      <c r="D5252" t="s">
        <v>11</v>
      </c>
      <c r="E5252" t="s">
        <v>667</v>
      </c>
      <c r="F5252" t="s">
        <v>4665</v>
      </c>
      <c r="G5252" t="s">
        <v>12696</v>
      </c>
      <c r="H5252" t="s">
        <v>26</v>
      </c>
      <c r="I5252">
        <v>14741</v>
      </c>
      <c r="J5252">
        <v>0.31668385322699999</v>
      </c>
      <c r="K5252">
        <f t="shared" si="495"/>
        <v>21415</v>
      </c>
      <c r="L5252" t="str">
        <f t="shared" si="496"/>
        <v>SOC</v>
      </c>
      <c r="M5252" t="b">
        <f t="shared" si="497"/>
        <v>0</v>
      </c>
      <c r="N5252" t="str">
        <f>VLOOKUP(B5252,Sheet3!$D$2:$I$578,6,FALSE)</f>
        <v>Stéphane Le Foll</v>
      </c>
      <c r="O5252" t="str">
        <f t="shared" si="492"/>
        <v>Marc JOULAUD</v>
      </c>
      <c r="P5252" t="b">
        <f t="shared" si="493"/>
        <v>0</v>
      </c>
      <c r="Q5252" t="b">
        <f>AND(M5252,ISNA(VLOOKUP(B5252,Sheet4!$A$1:$A$529,1,FALSE)))</f>
        <v>0</v>
      </c>
    </row>
    <row r="5253" spans="1:17">
      <c r="A5253" t="str">
        <f t="shared" si="494"/>
        <v>Michèle RABARD-JEZEQUEL</v>
      </c>
      <c r="B5253" t="s">
        <v>4657</v>
      </c>
      <c r="C5253" t="e">
        <f>VLOOKUP(B5253,Sheet5!$A$1158:$A$1246,1,FALSE)</f>
        <v>#N/A</v>
      </c>
      <c r="D5253" t="s">
        <v>4</v>
      </c>
      <c r="E5253" t="s">
        <v>9114</v>
      </c>
      <c r="F5253" t="s">
        <v>4666</v>
      </c>
      <c r="G5253" t="s">
        <v>12697</v>
      </c>
      <c r="H5253" t="s">
        <v>13</v>
      </c>
      <c r="I5253">
        <v>330</v>
      </c>
      <c r="J5253">
        <v>7.0894560453700003E-3</v>
      </c>
      <c r="K5253">
        <f t="shared" si="495"/>
        <v>21415</v>
      </c>
      <c r="L5253" t="str">
        <f t="shared" si="496"/>
        <v>SOC</v>
      </c>
      <c r="M5253" t="b">
        <f t="shared" si="497"/>
        <v>1</v>
      </c>
      <c r="N5253" t="str">
        <f>VLOOKUP(B5253,Sheet3!$D$2:$I$578,6,FALSE)</f>
        <v>Stéphane Le Foll</v>
      </c>
      <c r="O5253" t="str">
        <f t="shared" si="492"/>
        <v>Michèle RABARD-JEZEQUEL</v>
      </c>
      <c r="P5253" t="b">
        <f t="shared" si="493"/>
        <v>0</v>
      </c>
      <c r="Q5253" t="b">
        <f>AND(M5253,ISNA(VLOOKUP(B5253,Sheet4!$A$1:$A$529,1,FALSE)))</f>
        <v>1</v>
      </c>
    </row>
    <row r="5254" spans="1:17">
      <c r="A5254" t="str">
        <f t="shared" si="494"/>
        <v xml:space="preserve"> </v>
      </c>
      <c r="B5254" t="s">
        <v>4667</v>
      </c>
      <c r="C5254" t="e">
        <f>VLOOKUP(B5254,Sheet5!$A$1158:$A$1246,1,FALSE)</f>
        <v>#N/A</v>
      </c>
      <c r="G5254" t="s">
        <v>9202</v>
      </c>
      <c r="H5254" t="s">
        <v>1</v>
      </c>
      <c r="I5254">
        <v>87462</v>
      </c>
      <c r="J5254">
        <v>1</v>
      </c>
      <c r="K5254">
        <f t="shared" si="495"/>
        <v>0</v>
      </c>
      <c r="L5254">
        <f t="shared" si="496"/>
        <v>0</v>
      </c>
      <c r="M5254" t="b">
        <f t="shared" si="497"/>
        <v>0</v>
      </c>
      <c r="N5254" t="str">
        <f>VLOOKUP(B5254,Sheet3!$D$2:$I$578,6,FALSE)</f>
        <v>Christophe Rouillon</v>
      </c>
      <c r="O5254" t="str">
        <f t="shared" si="492"/>
        <v xml:space="preserve"> </v>
      </c>
      <c r="P5254" t="b">
        <f t="shared" si="493"/>
        <v>0</v>
      </c>
      <c r="Q5254" t="b">
        <f>AND(M5254,ISNA(VLOOKUP(B5254,Sheet4!$A$1:$A$529,1,FALSE)))</f>
        <v>0</v>
      </c>
    </row>
    <row r="5255" spans="1:17">
      <c r="A5255" t="str">
        <f t="shared" si="494"/>
        <v xml:space="preserve"> </v>
      </c>
      <c r="B5255" t="s">
        <v>4667</v>
      </c>
      <c r="C5255" t="e">
        <f>VLOOKUP(B5255,Sheet5!$A$1158:$A$1246,1,FALSE)</f>
        <v>#N/A</v>
      </c>
      <c r="G5255" t="s">
        <v>9202</v>
      </c>
      <c r="H5255" t="s">
        <v>2</v>
      </c>
      <c r="I5255">
        <v>34846</v>
      </c>
      <c r="J5255">
        <v>0.39841302508499998</v>
      </c>
      <c r="K5255">
        <f t="shared" si="495"/>
        <v>0</v>
      </c>
      <c r="L5255">
        <f t="shared" si="496"/>
        <v>0</v>
      </c>
      <c r="M5255" t="b">
        <f t="shared" si="497"/>
        <v>0</v>
      </c>
      <c r="N5255" t="str">
        <f>VLOOKUP(B5255,Sheet3!$D$2:$I$578,6,FALSE)</f>
        <v>Christophe Rouillon</v>
      </c>
      <c r="O5255" t="str">
        <f t="shared" si="492"/>
        <v xml:space="preserve"> </v>
      </c>
      <c r="P5255" t="b">
        <f t="shared" si="493"/>
        <v>0</v>
      </c>
      <c r="Q5255" t="b">
        <f>AND(M5255,ISNA(VLOOKUP(B5255,Sheet4!$A$1:$A$529,1,FALSE)))</f>
        <v>0</v>
      </c>
    </row>
    <row r="5256" spans="1:17">
      <c r="A5256" t="str">
        <f t="shared" si="494"/>
        <v xml:space="preserve"> </v>
      </c>
      <c r="B5256" t="s">
        <v>4667</v>
      </c>
      <c r="C5256" t="e">
        <f>VLOOKUP(B5256,Sheet5!$A$1158:$A$1246,1,FALSE)</f>
        <v>#N/A</v>
      </c>
      <c r="G5256" t="s">
        <v>9202</v>
      </c>
      <c r="H5256" t="s">
        <v>3</v>
      </c>
      <c r="I5256">
        <v>918</v>
      </c>
      <c r="J5256">
        <v>1.04959868286E-2</v>
      </c>
      <c r="K5256">
        <f t="shared" si="495"/>
        <v>0</v>
      </c>
      <c r="L5256">
        <f t="shared" si="496"/>
        <v>0</v>
      </c>
      <c r="M5256" t="b">
        <f t="shared" si="497"/>
        <v>0</v>
      </c>
      <c r="N5256" t="str">
        <f>VLOOKUP(B5256,Sheet3!$D$2:$I$578,6,FALSE)</f>
        <v>Christophe Rouillon</v>
      </c>
      <c r="O5256" t="str">
        <f t="shared" si="492"/>
        <v xml:space="preserve"> </v>
      </c>
      <c r="P5256" t="b">
        <f t="shared" si="493"/>
        <v>0</v>
      </c>
      <c r="Q5256" t="b">
        <f>AND(M5256,ISNA(VLOOKUP(B5256,Sheet4!$A$1:$A$529,1,FALSE)))</f>
        <v>0</v>
      </c>
    </row>
    <row r="5257" spans="1:17">
      <c r="A5257" t="str">
        <f t="shared" si="494"/>
        <v>Marie-Christine PHILLIPS</v>
      </c>
      <c r="B5257" t="s">
        <v>4667</v>
      </c>
      <c r="C5257" t="e">
        <f>VLOOKUP(B5257,Sheet5!$A$1158:$A$1246,1,FALSE)</f>
        <v>#N/A</v>
      </c>
      <c r="D5257" t="s">
        <v>4</v>
      </c>
      <c r="E5257" t="s">
        <v>1034</v>
      </c>
      <c r="F5257" t="s">
        <v>4668</v>
      </c>
      <c r="G5257" t="s">
        <v>12698</v>
      </c>
      <c r="H5257" t="s">
        <v>13</v>
      </c>
      <c r="I5257">
        <v>234</v>
      </c>
      <c r="J5257">
        <v>4.5262872838399996E-3</v>
      </c>
      <c r="K5257">
        <f t="shared" si="495"/>
        <v>0</v>
      </c>
      <c r="L5257">
        <f t="shared" si="496"/>
        <v>0</v>
      </c>
      <c r="M5257" t="b">
        <f t="shared" si="497"/>
        <v>0</v>
      </c>
      <c r="N5257" t="str">
        <f>VLOOKUP(B5257,Sheet3!$D$2:$I$578,6,FALSE)</f>
        <v>Christophe Rouillon</v>
      </c>
      <c r="O5257" t="str">
        <f t="shared" si="492"/>
        <v>Marie-Christine PHILLIPS</v>
      </c>
      <c r="P5257" t="b">
        <f t="shared" si="493"/>
        <v>0</v>
      </c>
      <c r="Q5257" t="b">
        <f>AND(M5257,ISNA(VLOOKUP(B5257,Sheet4!$A$1:$A$529,1,FALSE)))</f>
        <v>0</v>
      </c>
    </row>
    <row r="5258" spans="1:17">
      <c r="A5258" t="str">
        <f t="shared" si="494"/>
        <v>Luc-Marie FABUREL</v>
      </c>
      <c r="B5258" t="s">
        <v>4667</v>
      </c>
      <c r="C5258" t="e">
        <f>VLOOKUP(B5258,Sheet5!$A$1158:$A$1246,1,FALSE)</f>
        <v>#N/A</v>
      </c>
      <c r="D5258" t="s">
        <v>11</v>
      </c>
      <c r="E5258" t="s">
        <v>4669</v>
      </c>
      <c r="F5258" t="s">
        <v>4670</v>
      </c>
      <c r="G5258" t="s">
        <v>12699</v>
      </c>
      <c r="H5258" t="s">
        <v>19</v>
      </c>
      <c r="I5258">
        <v>2474</v>
      </c>
      <c r="J5258">
        <v>4.78548493172E-2</v>
      </c>
      <c r="K5258">
        <f t="shared" si="495"/>
        <v>0</v>
      </c>
      <c r="L5258">
        <f t="shared" si="496"/>
        <v>0</v>
      </c>
      <c r="M5258" t="b">
        <f t="shared" si="497"/>
        <v>0</v>
      </c>
      <c r="N5258" t="str">
        <f>VLOOKUP(B5258,Sheet3!$D$2:$I$578,6,FALSE)</f>
        <v>Christophe Rouillon</v>
      </c>
      <c r="O5258" t="str">
        <f t="shared" si="492"/>
        <v>Luc-Marie FABUREL</v>
      </c>
      <c r="P5258" t="b">
        <f t="shared" si="493"/>
        <v>0</v>
      </c>
      <c r="Q5258" t="b">
        <f>AND(M5258,ISNA(VLOOKUP(B5258,Sheet4!$A$1:$A$529,1,FALSE)))</f>
        <v>0</v>
      </c>
    </row>
    <row r="5259" spans="1:17">
      <c r="A5259" t="str">
        <f t="shared" si="494"/>
        <v>Elen DEBOST</v>
      </c>
      <c r="B5259" t="s">
        <v>4667</v>
      </c>
      <c r="C5259" t="e">
        <f>VLOOKUP(B5259,Sheet5!$A$1158:$A$1246,1,FALSE)</f>
        <v>#N/A</v>
      </c>
      <c r="D5259" t="s">
        <v>4</v>
      </c>
      <c r="E5259" t="s">
        <v>4671</v>
      </c>
      <c r="F5259" t="s">
        <v>4672</v>
      </c>
      <c r="G5259" t="s">
        <v>12700</v>
      </c>
      <c r="H5259" t="s">
        <v>7</v>
      </c>
      <c r="I5259">
        <v>1636</v>
      </c>
      <c r="J5259">
        <v>3.1645324770800003E-2</v>
      </c>
      <c r="K5259">
        <f t="shared" si="495"/>
        <v>1636</v>
      </c>
      <c r="L5259" t="str">
        <f t="shared" si="496"/>
        <v>VEC</v>
      </c>
      <c r="M5259" t="b">
        <f t="shared" si="497"/>
        <v>0</v>
      </c>
      <c r="N5259" t="str">
        <f>VLOOKUP(B5259,Sheet3!$D$2:$I$578,6,FALSE)</f>
        <v>Christophe Rouillon</v>
      </c>
      <c r="O5259" t="str">
        <f t="shared" si="492"/>
        <v>Elen DEBOST</v>
      </c>
      <c r="P5259" t="b">
        <f t="shared" si="493"/>
        <v>0</v>
      </c>
      <c r="Q5259" t="b">
        <f>AND(M5259,ISNA(VLOOKUP(B5259,Sheet4!$A$1:$A$529,1,FALSE)))</f>
        <v>0</v>
      </c>
    </row>
    <row r="5260" spans="1:17">
      <c r="A5260" t="str">
        <f t="shared" si="494"/>
        <v>Karine FOUQUET</v>
      </c>
      <c r="B5260" t="s">
        <v>4667</v>
      </c>
      <c r="C5260" t="e">
        <f>VLOOKUP(B5260,Sheet5!$A$1158:$A$1246,1,FALSE)</f>
        <v>#N/A</v>
      </c>
      <c r="D5260" t="s">
        <v>4</v>
      </c>
      <c r="E5260" t="s">
        <v>276</v>
      </c>
      <c r="F5260" t="s">
        <v>4673</v>
      </c>
      <c r="G5260" t="s">
        <v>12701</v>
      </c>
      <c r="H5260" t="s">
        <v>10</v>
      </c>
      <c r="I5260">
        <v>253</v>
      </c>
      <c r="J5260">
        <v>4.8938063367999999E-3</v>
      </c>
      <c r="K5260">
        <f t="shared" si="495"/>
        <v>1636</v>
      </c>
      <c r="L5260" t="str">
        <f t="shared" si="496"/>
        <v>VEC</v>
      </c>
      <c r="M5260" t="b">
        <f t="shared" si="497"/>
        <v>0</v>
      </c>
      <c r="N5260" t="str">
        <f>VLOOKUP(B5260,Sheet3!$D$2:$I$578,6,FALSE)</f>
        <v>Christophe Rouillon</v>
      </c>
      <c r="O5260" t="str">
        <f t="shared" si="492"/>
        <v>Karine FOUQUET</v>
      </c>
      <c r="P5260" t="b">
        <f t="shared" si="493"/>
        <v>0</v>
      </c>
      <c r="Q5260" t="b">
        <f>AND(M5260,ISNA(VLOOKUP(B5260,Sheet4!$A$1:$A$529,1,FALSE)))</f>
        <v>0</v>
      </c>
    </row>
    <row r="5261" spans="1:17">
      <c r="A5261" t="str">
        <f t="shared" si="494"/>
        <v>Christophe ROUILLON</v>
      </c>
      <c r="B5261" t="s">
        <v>4667</v>
      </c>
      <c r="C5261" t="e">
        <f>VLOOKUP(B5261,Sheet5!$A$1158:$A$1246,1,FALSE)</f>
        <v>#N/A</v>
      </c>
      <c r="D5261" t="s">
        <v>11</v>
      </c>
      <c r="E5261" t="s">
        <v>88</v>
      </c>
      <c r="F5261" t="s">
        <v>4572</v>
      </c>
      <c r="G5261" t="s">
        <v>12623</v>
      </c>
      <c r="H5261" t="s">
        <v>21</v>
      </c>
      <c r="I5261">
        <v>19959</v>
      </c>
      <c r="J5261">
        <v>0.38606909358199998</v>
      </c>
      <c r="K5261">
        <f t="shared" si="495"/>
        <v>19959</v>
      </c>
      <c r="L5261" t="str">
        <f t="shared" si="496"/>
        <v>SOC</v>
      </c>
      <c r="M5261" t="b">
        <f t="shared" si="497"/>
        <v>0</v>
      </c>
      <c r="N5261" t="str">
        <f>VLOOKUP(B5261,Sheet3!$D$2:$I$578,6,FALSE)</f>
        <v>Christophe Rouillon</v>
      </c>
      <c r="O5261" t="str">
        <f t="shared" si="492"/>
        <v>Christophe ROUILLON</v>
      </c>
      <c r="P5261" t="b">
        <f t="shared" si="493"/>
        <v>1</v>
      </c>
      <c r="Q5261" t="b">
        <f>AND(M5261,ISNA(VLOOKUP(B5261,Sheet4!$A$1:$A$529,1,FALSE)))</f>
        <v>0</v>
      </c>
    </row>
    <row r="5262" spans="1:17">
      <c r="A5262" t="str">
        <f t="shared" si="494"/>
        <v>Dominique LE MÈNER</v>
      </c>
      <c r="B5262" t="s">
        <v>4667</v>
      </c>
      <c r="C5262" t="e">
        <f>VLOOKUP(B5262,Sheet5!$A$1158:$A$1246,1,FALSE)</f>
        <v>#N/A</v>
      </c>
      <c r="D5262" t="s">
        <v>11</v>
      </c>
      <c r="E5262" t="s">
        <v>180</v>
      </c>
      <c r="F5262" t="s">
        <v>14847</v>
      </c>
      <c r="G5262" t="s">
        <v>12702</v>
      </c>
      <c r="H5262" t="s">
        <v>26</v>
      </c>
      <c r="I5262">
        <v>20491</v>
      </c>
      <c r="J5262">
        <v>0.396359627065</v>
      </c>
      <c r="K5262">
        <f t="shared" si="495"/>
        <v>19959</v>
      </c>
      <c r="L5262" t="str">
        <f t="shared" si="496"/>
        <v>SOC</v>
      </c>
      <c r="M5262" t="b">
        <f t="shared" si="497"/>
        <v>0</v>
      </c>
      <c r="N5262" t="str">
        <f>VLOOKUP(B5262,Sheet3!$D$2:$I$578,6,FALSE)</f>
        <v>Christophe Rouillon</v>
      </c>
      <c r="O5262" t="str">
        <f t="shared" ref="O5262:O5325" si="498">E5262&amp;" "&amp;F5262</f>
        <v>Dominique LE MÈNER</v>
      </c>
      <c r="P5262" t="b">
        <f t="shared" si="493"/>
        <v>0</v>
      </c>
      <c r="Q5262" t="b">
        <f>AND(M5262,ISNA(VLOOKUP(B5262,Sheet4!$A$1:$A$529,1,FALSE)))</f>
        <v>0</v>
      </c>
    </row>
    <row r="5263" spans="1:17">
      <c r="A5263" t="str">
        <f t="shared" si="494"/>
        <v>Cécile BAYLE DE JESSE</v>
      </c>
      <c r="B5263" t="s">
        <v>4667</v>
      </c>
      <c r="C5263" t="e">
        <f>VLOOKUP(B5263,Sheet5!$A$1158:$A$1246,1,FALSE)</f>
        <v>#N/A</v>
      </c>
      <c r="D5263" t="s">
        <v>4</v>
      </c>
      <c r="E5263" t="s">
        <v>9009</v>
      </c>
      <c r="F5263" t="s">
        <v>4674</v>
      </c>
      <c r="G5263" t="s">
        <v>12703</v>
      </c>
      <c r="H5263" t="s">
        <v>13</v>
      </c>
      <c r="I5263">
        <v>618</v>
      </c>
      <c r="J5263">
        <v>1.19540407753E-2</v>
      </c>
      <c r="K5263">
        <f t="shared" si="495"/>
        <v>19959</v>
      </c>
      <c r="L5263" t="str">
        <f t="shared" si="496"/>
        <v>SOC</v>
      </c>
      <c r="M5263" t="b">
        <f t="shared" si="497"/>
        <v>0</v>
      </c>
      <c r="N5263" t="str">
        <f>VLOOKUP(B5263,Sheet3!$D$2:$I$578,6,FALSE)</f>
        <v>Christophe Rouillon</v>
      </c>
      <c r="O5263" t="str">
        <f t="shared" si="498"/>
        <v>Cécile BAYLE DE JESSE</v>
      </c>
      <c r="P5263" t="b">
        <f t="shared" ref="P5263:P5326" si="499">O5263=N5263</f>
        <v>0</v>
      </c>
      <c r="Q5263" t="b">
        <f>AND(M5263,ISNA(VLOOKUP(B5263,Sheet4!$A$1:$A$529,1,FALSE)))</f>
        <v>0</v>
      </c>
    </row>
    <row r="5264" spans="1:17">
      <c r="A5264" t="str">
        <f t="shared" si="494"/>
        <v>Marie-Claude DEOTTO</v>
      </c>
      <c r="B5264" t="s">
        <v>4667</v>
      </c>
      <c r="C5264" t="e">
        <f>VLOOKUP(B5264,Sheet5!$A$1158:$A$1246,1,FALSE)</f>
        <v>#N/A</v>
      </c>
      <c r="D5264" t="s">
        <v>4</v>
      </c>
      <c r="E5264" t="s">
        <v>513</v>
      </c>
      <c r="F5264" t="s">
        <v>4675</v>
      </c>
      <c r="G5264" t="s">
        <v>12704</v>
      </c>
      <c r="H5264" t="s">
        <v>17</v>
      </c>
      <c r="I5264">
        <v>5750</v>
      </c>
      <c r="J5264">
        <v>0.111222871291</v>
      </c>
      <c r="K5264">
        <f t="shared" si="495"/>
        <v>19959</v>
      </c>
      <c r="L5264" t="str">
        <f t="shared" si="496"/>
        <v>SOC</v>
      </c>
      <c r="M5264" t="b">
        <f t="shared" si="497"/>
        <v>0</v>
      </c>
      <c r="N5264" t="str">
        <f>VLOOKUP(B5264,Sheet3!$D$2:$I$578,6,FALSE)</f>
        <v>Christophe Rouillon</v>
      </c>
      <c r="O5264" t="str">
        <f t="shared" si="498"/>
        <v>Marie-Claude DEOTTO</v>
      </c>
      <c r="P5264" t="b">
        <f t="shared" si="499"/>
        <v>0</v>
      </c>
      <c r="Q5264" t="b">
        <f>AND(M5264,ISNA(VLOOKUP(B5264,Sheet4!$A$1:$A$529,1,FALSE)))</f>
        <v>0</v>
      </c>
    </row>
    <row r="5265" spans="1:17">
      <c r="A5265" t="str">
        <f t="shared" si="494"/>
        <v>Orianne MAY</v>
      </c>
      <c r="B5265" t="s">
        <v>4667</v>
      </c>
      <c r="C5265" t="e">
        <f>VLOOKUP(B5265,Sheet5!$A$1158:$A$1246,1,FALSE)</f>
        <v>#N/A</v>
      </c>
      <c r="D5265" t="s">
        <v>4</v>
      </c>
      <c r="E5265" t="s">
        <v>4676</v>
      </c>
      <c r="F5265" t="s">
        <v>4677</v>
      </c>
      <c r="G5265" t="s">
        <v>12705</v>
      </c>
      <c r="H5265" t="s">
        <v>10</v>
      </c>
      <c r="I5265">
        <v>283</v>
      </c>
      <c r="J5265">
        <v>5.47409957832E-3</v>
      </c>
      <c r="K5265">
        <f t="shared" si="495"/>
        <v>19959</v>
      </c>
      <c r="L5265" t="str">
        <f t="shared" si="496"/>
        <v>SOC</v>
      </c>
      <c r="M5265" t="b">
        <f t="shared" si="497"/>
        <v>1</v>
      </c>
      <c r="N5265" t="str">
        <f>VLOOKUP(B5265,Sheet3!$D$2:$I$578,6,FALSE)</f>
        <v>Christophe Rouillon</v>
      </c>
      <c r="O5265" t="str">
        <f t="shared" si="498"/>
        <v>Orianne MAY</v>
      </c>
      <c r="P5265" t="b">
        <f t="shared" si="499"/>
        <v>0</v>
      </c>
      <c r="Q5265" t="b">
        <f>AND(M5265,ISNA(VLOOKUP(B5265,Sheet4!$A$1:$A$529,1,FALSE)))</f>
        <v>1</v>
      </c>
    </row>
    <row r="5266" spans="1:17">
      <c r="A5266" t="str">
        <f t="shared" si="494"/>
        <v xml:space="preserve"> </v>
      </c>
      <c r="B5266" t="s">
        <v>4678</v>
      </c>
      <c r="C5266" t="e">
        <f>VLOOKUP(B5266,Sheet5!$A$1158:$A$1246,1,FALSE)</f>
        <v>#N/A</v>
      </c>
      <c r="G5266" t="s">
        <v>9202</v>
      </c>
      <c r="H5266" t="s">
        <v>1</v>
      </c>
      <c r="I5266">
        <v>82150</v>
      </c>
      <c r="J5266">
        <v>1</v>
      </c>
      <c r="K5266">
        <f t="shared" si="495"/>
        <v>0</v>
      </c>
      <c r="L5266">
        <f t="shared" si="496"/>
        <v>0</v>
      </c>
      <c r="M5266" t="b">
        <f t="shared" si="497"/>
        <v>0</v>
      </c>
      <c r="N5266" t="str">
        <f>VLOOKUP(B5266,Sheet3!$D$2:$I$578,6,FALSE)</f>
        <v>Alain Caraco</v>
      </c>
      <c r="O5266" t="str">
        <f t="shared" si="498"/>
        <v xml:space="preserve"> </v>
      </c>
      <c r="P5266" t="b">
        <f t="shared" si="499"/>
        <v>0</v>
      </c>
      <c r="Q5266" t="b">
        <f>AND(M5266,ISNA(VLOOKUP(B5266,Sheet4!$A$1:$A$529,1,FALSE)))</f>
        <v>0</v>
      </c>
    </row>
    <row r="5267" spans="1:17">
      <c r="A5267" t="str">
        <f t="shared" si="494"/>
        <v xml:space="preserve"> </v>
      </c>
      <c r="B5267" t="s">
        <v>4678</v>
      </c>
      <c r="C5267" t="e">
        <f>VLOOKUP(B5267,Sheet5!$A$1158:$A$1246,1,FALSE)</f>
        <v>#N/A</v>
      </c>
      <c r="G5267" t="s">
        <v>9202</v>
      </c>
      <c r="H5267" t="s">
        <v>2</v>
      </c>
      <c r="I5267">
        <v>33108</v>
      </c>
      <c r="J5267">
        <v>0.40301886792500002</v>
      </c>
      <c r="K5267">
        <f t="shared" si="495"/>
        <v>0</v>
      </c>
      <c r="L5267">
        <f t="shared" si="496"/>
        <v>0</v>
      </c>
      <c r="M5267" t="b">
        <f t="shared" si="497"/>
        <v>0</v>
      </c>
      <c r="N5267" t="str">
        <f>VLOOKUP(B5267,Sheet3!$D$2:$I$578,6,FALSE)</f>
        <v>Alain Caraco</v>
      </c>
      <c r="O5267" t="str">
        <f t="shared" si="498"/>
        <v xml:space="preserve"> </v>
      </c>
      <c r="P5267" t="b">
        <f t="shared" si="499"/>
        <v>0</v>
      </c>
      <c r="Q5267" t="b">
        <f>AND(M5267,ISNA(VLOOKUP(B5267,Sheet4!$A$1:$A$529,1,FALSE)))</f>
        <v>0</v>
      </c>
    </row>
    <row r="5268" spans="1:17">
      <c r="A5268" t="str">
        <f t="shared" si="494"/>
        <v xml:space="preserve"> </v>
      </c>
      <c r="B5268" t="s">
        <v>4678</v>
      </c>
      <c r="C5268" t="e">
        <f>VLOOKUP(B5268,Sheet5!$A$1158:$A$1246,1,FALSE)</f>
        <v>#N/A</v>
      </c>
      <c r="G5268" t="s">
        <v>9202</v>
      </c>
      <c r="H5268" t="s">
        <v>3</v>
      </c>
      <c r="I5268">
        <v>692</v>
      </c>
      <c r="J5268">
        <v>8.4236153378000004E-3</v>
      </c>
      <c r="K5268">
        <f t="shared" si="495"/>
        <v>0</v>
      </c>
      <c r="L5268">
        <f t="shared" si="496"/>
        <v>0</v>
      </c>
      <c r="M5268" t="b">
        <f t="shared" si="497"/>
        <v>0</v>
      </c>
      <c r="N5268" t="str">
        <f>VLOOKUP(B5268,Sheet3!$D$2:$I$578,6,FALSE)</f>
        <v>Alain Caraco</v>
      </c>
      <c r="O5268" t="str">
        <f t="shared" si="498"/>
        <v xml:space="preserve"> </v>
      </c>
      <c r="P5268" t="b">
        <f t="shared" si="499"/>
        <v>0</v>
      </c>
      <c r="Q5268" t="b">
        <f>AND(M5268,ISNA(VLOOKUP(B5268,Sheet4!$A$1:$A$529,1,FALSE)))</f>
        <v>0</v>
      </c>
    </row>
    <row r="5269" spans="1:17">
      <c r="A5269" t="str">
        <f t="shared" si="494"/>
        <v>Frédéric EXERTIER</v>
      </c>
      <c r="B5269" t="s">
        <v>4678</v>
      </c>
      <c r="C5269" t="e">
        <f>VLOOKUP(B5269,Sheet5!$A$1158:$A$1246,1,FALSE)</f>
        <v>#N/A</v>
      </c>
      <c r="D5269" t="s">
        <v>11</v>
      </c>
      <c r="E5269" t="s">
        <v>9000</v>
      </c>
      <c r="F5269" t="s">
        <v>4679</v>
      </c>
      <c r="G5269" t="s">
        <v>12706</v>
      </c>
      <c r="H5269" t="s">
        <v>29</v>
      </c>
      <c r="I5269">
        <v>668</v>
      </c>
      <c r="J5269">
        <v>1.3815925542900001E-2</v>
      </c>
      <c r="K5269">
        <f t="shared" si="495"/>
        <v>0</v>
      </c>
      <c r="L5269">
        <f t="shared" si="496"/>
        <v>0</v>
      </c>
      <c r="M5269" t="b">
        <f t="shared" si="497"/>
        <v>0</v>
      </c>
      <c r="N5269" t="str">
        <f>VLOOKUP(B5269,Sheet3!$D$2:$I$578,6,FALSE)</f>
        <v>Alain Caraco</v>
      </c>
      <c r="O5269" t="str">
        <f t="shared" si="498"/>
        <v>Frédéric EXERTIER</v>
      </c>
      <c r="P5269" t="b">
        <f t="shared" si="499"/>
        <v>0</v>
      </c>
      <c r="Q5269" t="b">
        <f>AND(M5269,ISNA(VLOOKUP(B5269,Sheet4!$A$1:$A$529,1,FALSE)))</f>
        <v>0</v>
      </c>
    </row>
    <row r="5270" spans="1:17">
      <c r="A5270" t="str">
        <f t="shared" si="494"/>
        <v>Laurent LEVROT</v>
      </c>
      <c r="B5270" t="s">
        <v>4678</v>
      </c>
      <c r="C5270" t="e">
        <f>VLOOKUP(B5270,Sheet5!$A$1158:$A$1246,1,FALSE)</f>
        <v>#N/A</v>
      </c>
      <c r="D5270" t="s">
        <v>11</v>
      </c>
      <c r="E5270" t="s">
        <v>342</v>
      </c>
      <c r="F5270" t="s">
        <v>4680</v>
      </c>
      <c r="G5270" t="s">
        <v>12707</v>
      </c>
      <c r="H5270" t="s">
        <v>29</v>
      </c>
      <c r="I5270">
        <v>491</v>
      </c>
      <c r="J5270">
        <v>1.01551189245E-2</v>
      </c>
      <c r="K5270">
        <f t="shared" si="495"/>
        <v>0</v>
      </c>
      <c r="L5270">
        <f t="shared" si="496"/>
        <v>0</v>
      </c>
      <c r="M5270" t="b">
        <f t="shared" si="497"/>
        <v>0</v>
      </c>
      <c r="N5270" t="str">
        <f>VLOOKUP(B5270,Sheet3!$D$2:$I$578,6,FALSE)</f>
        <v>Alain Caraco</v>
      </c>
      <c r="O5270" t="str">
        <f t="shared" si="498"/>
        <v>Laurent LEVROT</v>
      </c>
      <c r="P5270" t="b">
        <f t="shared" si="499"/>
        <v>0</v>
      </c>
      <c r="Q5270" t="b">
        <f>AND(M5270,ISNA(VLOOKUP(B5270,Sheet4!$A$1:$A$529,1,FALSE)))</f>
        <v>0</v>
      </c>
    </row>
    <row r="5271" spans="1:17">
      <c r="A5271" t="str">
        <f t="shared" si="494"/>
        <v>Dominique DORD</v>
      </c>
      <c r="B5271" t="s">
        <v>4678</v>
      </c>
      <c r="C5271" t="e">
        <f>VLOOKUP(B5271,Sheet5!$A$1158:$A$1246,1,FALSE)</f>
        <v>#N/A</v>
      </c>
      <c r="D5271" t="s">
        <v>11</v>
      </c>
      <c r="E5271" t="s">
        <v>180</v>
      </c>
      <c r="F5271" t="s">
        <v>4681</v>
      </c>
      <c r="G5271" t="s">
        <v>12708</v>
      </c>
      <c r="H5271" t="s">
        <v>26</v>
      </c>
      <c r="I5271">
        <v>22252</v>
      </c>
      <c r="J5271">
        <v>0.46022750775600002</v>
      </c>
      <c r="K5271">
        <f t="shared" si="495"/>
        <v>0</v>
      </c>
      <c r="L5271">
        <f t="shared" si="496"/>
        <v>0</v>
      </c>
      <c r="M5271" t="b">
        <f t="shared" si="497"/>
        <v>0</v>
      </c>
      <c r="N5271" t="str">
        <f>VLOOKUP(B5271,Sheet3!$D$2:$I$578,6,FALSE)</f>
        <v>Alain Caraco</v>
      </c>
      <c r="O5271" t="str">
        <f t="shared" si="498"/>
        <v>Dominique DORD</v>
      </c>
      <c r="P5271" t="b">
        <f t="shared" si="499"/>
        <v>0</v>
      </c>
      <c r="Q5271" t="b">
        <f>AND(M5271,ISNA(VLOOKUP(B5271,Sheet4!$A$1:$A$529,1,FALSE)))</f>
        <v>0</v>
      </c>
    </row>
    <row r="5272" spans="1:17">
      <c r="A5272" t="str">
        <f t="shared" si="494"/>
        <v>Magalie PERRIAU</v>
      </c>
      <c r="B5272" t="s">
        <v>4678</v>
      </c>
      <c r="C5272" t="e">
        <f>VLOOKUP(B5272,Sheet5!$A$1158:$A$1246,1,FALSE)</f>
        <v>#N/A</v>
      </c>
      <c r="D5272" t="s">
        <v>4</v>
      </c>
      <c r="E5272" t="s">
        <v>471</v>
      </c>
      <c r="F5272" t="s">
        <v>4682</v>
      </c>
      <c r="G5272" t="s">
        <v>12709</v>
      </c>
      <c r="H5272" t="s">
        <v>29</v>
      </c>
      <c r="I5272">
        <v>452</v>
      </c>
      <c r="J5272">
        <v>9.3485005170599999E-3</v>
      </c>
      <c r="K5272">
        <f t="shared" si="495"/>
        <v>0</v>
      </c>
      <c r="L5272">
        <f t="shared" si="496"/>
        <v>0</v>
      </c>
      <c r="M5272" t="b">
        <f t="shared" si="497"/>
        <v>0</v>
      </c>
      <c r="N5272" t="str">
        <f>VLOOKUP(B5272,Sheet3!$D$2:$I$578,6,FALSE)</f>
        <v>Alain Caraco</v>
      </c>
      <c r="O5272" t="str">
        <f t="shared" si="498"/>
        <v>Magalie PERRIAU</v>
      </c>
      <c r="P5272" t="b">
        <f t="shared" si="499"/>
        <v>0</v>
      </c>
      <c r="Q5272" t="b">
        <f>AND(M5272,ISNA(VLOOKUP(B5272,Sheet4!$A$1:$A$529,1,FALSE)))</f>
        <v>0</v>
      </c>
    </row>
    <row r="5273" spans="1:17">
      <c r="A5273" t="str">
        <f t="shared" si="494"/>
        <v>Françoise LAINEZ</v>
      </c>
      <c r="B5273" t="s">
        <v>4678</v>
      </c>
      <c r="C5273" t="e">
        <f>VLOOKUP(B5273,Sheet5!$A$1158:$A$1246,1,FALSE)</f>
        <v>#N/A</v>
      </c>
      <c r="D5273" t="s">
        <v>4</v>
      </c>
      <c r="E5273" t="s">
        <v>9140</v>
      </c>
      <c r="F5273" t="s">
        <v>3479</v>
      </c>
      <c r="G5273" t="s">
        <v>11761</v>
      </c>
      <c r="H5273" t="s">
        <v>10</v>
      </c>
      <c r="I5273">
        <v>165</v>
      </c>
      <c r="J5273">
        <v>3.4126163391900001E-3</v>
      </c>
      <c r="K5273">
        <f t="shared" si="495"/>
        <v>0</v>
      </c>
      <c r="L5273">
        <f t="shared" si="496"/>
        <v>0</v>
      </c>
      <c r="M5273" t="b">
        <f t="shared" si="497"/>
        <v>0</v>
      </c>
      <c r="N5273" t="str">
        <f>VLOOKUP(B5273,Sheet3!$D$2:$I$578,6,FALSE)</f>
        <v>Alain Caraco</v>
      </c>
      <c r="O5273" t="str">
        <f t="shared" si="498"/>
        <v>Françoise LAINEZ</v>
      </c>
      <c r="P5273" t="b">
        <f t="shared" si="499"/>
        <v>0</v>
      </c>
      <c r="Q5273" t="b">
        <f>AND(M5273,ISNA(VLOOKUP(B5273,Sheet4!$A$1:$A$529,1,FALSE)))</f>
        <v>0</v>
      </c>
    </row>
    <row r="5274" spans="1:17">
      <c r="A5274" t="str">
        <f t="shared" si="494"/>
        <v>Myriam COMBET</v>
      </c>
      <c r="B5274" t="s">
        <v>4678</v>
      </c>
      <c r="C5274" t="e">
        <f>VLOOKUP(B5274,Sheet5!$A$1158:$A$1246,1,FALSE)</f>
        <v>#N/A</v>
      </c>
      <c r="D5274" t="s">
        <v>4</v>
      </c>
      <c r="E5274" t="s">
        <v>446</v>
      </c>
      <c r="F5274" t="s">
        <v>4683</v>
      </c>
      <c r="G5274" t="s">
        <v>12710</v>
      </c>
      <c r="H5274" t="s">
        <v>10</v>
      </c>
      <c r="I5274">
        <v>506</v>
      </c>
      <c r="J5274">
        <v>1.04653567735E-2</v>
      </c>
      <c r="K5274">
        <f t="shared" si="495"/>
        <v>0</v>
      </c>
      <c r="L5274">
        <f t="shared" si="496"/>
        <v>0</v>
      </c>
      <c r="M5274" t="b">
        <f t="shared" si="497"/>
        <v>0</v>
      </c>
      <c r="N5274" t="str">
        <f>VLOOKUP(B5274,Sheet3!$D$2:$I$578,6,FALSE)</f>
        <v>Alain Caraco</v>
      </c>
      <c r="O5274" t="str">
        <f t="shared" si="498"/>
        <v>Myriam COMBET</v>
      </c>
      <c r="P5274" t="b">
        <f t="shared" si="499"/>
        <v>0</v>
      </c>
      <c r="Q5274" t="b">
        <f>AND(M5274,ISNA(VLOOKUP(B5274,Sheet4!$A$1:$A$529,1,FALSE)))</f>
        <v>0</v>
      </c>
    </row>
    <row r="5275" spans="1:17">
      <c r="A5275" t="str">
        <f t="shared" si="494"/>
        <v>Alain CARACO</v>
      </c>
      <c r="B5275" t="s">
        <v>4678</v>
      </c>
      <c r="C5275" t="e">
        <f>VLOOKUP(B5275,Sheet5!$A$1158:$A$1246,1,FALSE)</f>
        <v>#N/A</v>
      </c>
      <c r="D5275" t="s">
        <v>11</v>
      </c>
      <c r="E5275" t="s">
        <v>321</v>
      </c>
      <c r="F5275" t="s">
        <v>4684</v>
      </c>
      <c r="G5275" t="s">
        <v>12711</v>
      </c>
      <c r="H5275" t="s">
        <v>7</v>
      </c>
      <c r="I5275">
        <v>13919</v>
      </c>
      <c r="J5275">
        <v>0.28788004136500001</v>
      </c>
      <c r="K5275">
        <f t="shared" si="495"/>
        <v>13919</v>
      </c>
      <c r="L5275" t="str">
        <f t="shared" si="496"/>
        <v>VEC</v>
      </c>
      <c r="M5275" t="b">
        <f t="shared" si="497"/>
        <v>0</v>
      </c>
      <c r="N5275" t="str">
        <f>VLOOKUP(B5275,Sheet3!$D$2:$I$578,6,FALSE)</f>
        <v>Alain Caraco</v>
      </c>
      <c r="O5275" t="str">
        <f t="shared" si="498"/>
        <v>Alain CARACO</v>
      </c>
      <c r="P5275" t="b">
        <f t="shared" si="499"/>
        <v>1</v>
      </c>
      <c r="Q5275" t="b">
        <f>AND(M5275,ISNA(VLOOKUP(B5275,Sheet4!$A$1:$A$529,1,FALSE)))</f>
        <v>0</v>
      </c>
    </row>
    <row r="5276" spans="1:17">
      <c r="A5276" t="str">
        <f t="shared" si="494"/>
        <v>Véronique Jeanne DRAPEAU</v>
      </c>
      <c r="B5276" t="s">
        <v>4678</v>
      </c>
      <c r="C5276" t="e">
        <f>VLOOKUP(B5276,Sheet5!$A$1158:$A$1246,1,FALSE)</f>
        <v>#N/A</v>
      </c>
      <c r="D5276" t="s">
        <v>4</v>
      </c>
      <c r="E5276" t="s">
        <v>9080</v>
      </c>
      <c r="F5276" t="s">
        <v>4685</v>
      </c>
      <c r="G5276" t="s">
        <v>12712</v>
      </c>
      <c r="H5276" t="s">
        <v>17</v>
      </c>
      <c r="I5276">
        <v>7471</v>
      </c>
      <c r="J5276">
        <v>0.154519131334</v>
      </c>
      <c r="K5276">
        <f t="shared" si="495"/>
        <v>13919</v>
      </c>
      <c r="L5276" t="str">
        <f t="shared" si="496"/>
        <v>VEC</v>
      </c>
      <c r="M5276" t="b">
        <f t="shared" si="497"/>
        <v>0</v>
      </c>
      <c r="N5276" t="str">
        <f>VLOOKUP(B5276,Sheet3!$D$2:$I$578,6,FALSE)</f>
        <v>Alain Caraco</v>
      </c>
      <c r="O5276" t="str">
        <f t="shared" si="498"/>
        <v>Véronique Jeanne DRAPEAU</v>
      </c>
      <c r="P5276" t="b">
        <f t="shared" si="499"/>
        <v>0</v>
      </c>
      <c r="Q5276" t="b">
        <f>AND(M5276,ISNA(VLOOKUP(B5276,Sheet4!$A$1:$A$529,1,FALSE)))</f>
        <v>0</v>
      </c>
    </row>
    <row r="5277" spans="1:17">
      <c r="A5277" t="str">
        <f t="shared" si="494"/>
        <v>Brigitte ANDREYS</v>
      </c>
      <c r="B5277" t="s">
        <v>4678</v>
      </c>
      <c r="C5277" t="e">
        <f>VLOOKUP(B5277,Sheet5!$A$1158:$A$1246,1,FALSE)</f>
        <v>#N/A</v>
      </c>
      <c r="D5277" t="s">
        <v>4</v>
      </c>
      <c r="E5277" t="s">
        <v>103</v>
      </c>
      <c r="F5277" t="s">
        <v>4686</v>
      </c>
      <c r="G5277" t="s">
        <v>12713</v>
      </c>
      <c r="H5277" t="s">
        <v>19</v>
      </c>
      <c r="I5277">
        <v>2426</v>
      </c>
      <c r="J5277">
        <v>5.0175801447799998E-2</v>
      </c>
      <c r="K5277">
        <f t="shared" si="495"/>
        <v>13919</v>
      </c>
      <c r="L5277" t="str">
        <f t="shared" si="496"/>
        <v>VEC</v>
      </c>
      <c r="M5277" t="b">
        <f t="shared" si="497"/>
        <v>1</v>
      </c>
      <c r="N5277" t="str">
        <f>VLOOKUP(B5277,Sheet3!$D$2:$I$578,6,FALSE)</f>
        <v>Alain Caraco</v>
      </c>
      <c r="O5277" t="str">
        <f t="shared" si="498"/>
        <v>Brigitte ANDREYS</v>
      </c>
      <c r="P5277" t="b">
        <f t="shared" si="499"/>
        <v>0</v>
      </c>
      <c r="Q5277" t="b">
        <f>AND(M5277,ISNA(VLOOKUP(B5277,Sheet4!$A$1:$A$529,1,FALSE)))</f>
        <v>1</v>
      </c>
    </row>
    <row r="5278" spans="1:17">
      <c r="A5278" t="str">
        <f t="shared" si="494"/>
        <v xml:space="preserve"> </v>
      </c>
      <c r="B5278" t="s">
        <v>4687</v>
      </c>
      <c r="C5278" t="e">
        <f>VLOOKUP(B5278,Sheet5!$A$1158:$A$1246,1,FALSE)</f>
        <v>#N/A</v>
      </c>
      <c r="G5278" t="s">
        <v>9202</v>
      </c>
      <c r="H5278" t="s">
        <v>1</v>
      </c>
      <c r="I5278">
        <v>75054</v>
      </c>
      <c r="J5278">
        <v>1</v>
      </c>
      <c r="K5278">
        <f t="shared" si="495"/>
        <v>0</v>
      </c>
      <c r="L5278">
        <f t="shared" si="496"/>
        <v>0</v>
      </c>
      <c r="M5278" t="b">
        <f t="shared" si="497"/>
        <v>0</v>
      </c>
      <c r="N5278" t="str">
        <f>VLOOKUP(B5278,Sheet3!$D$2:$I$578,6,FALSE)</f>
        <v>François Rieu</v>
      </c>
      <c r="O5278" t="str">
        <f t="shared" si="498"/>
        <v xml:space="preserve"> </v>
      </c>
      <c r="P5278" t="b">
        <f t="shared" si="499"/>
        <v>0</v>
      </c>
      <c r="Q5278" t="b">
        <f>AND(M5278,ISNA(VLOOKUP(B5278,Sheet4!$A$1:$A$529,1,FALSE)))</f>
        <v>0</v>
      </c>
    </row>
    <row r="5279" spans="1:17">
      <c r="A5279" t="str">
        <f t="shared" si="494"/>
        <v xml:space="preserve"> </v>
      </c>
      <c r="B5279" t="s">
        <v>4687</v>
      </c>
      <c r="C5279" t="e">
        <f>VLOOKUP(B5279,Sheet5!$A$1158:$A$1246,1,FALSE)</f>
        <v>#N/A</v>
      </c>
      <c r="G5279" t="s">
        <v>9202</v>
      </c>
      <c r="H5279" t="s">
        <v>2</v>
      </c>
      <c r="I5279">
        <v>33843</v>
      </c>
      <c r="J5279">
        <v>0.45091534095500002</v>
      </c>
      <c r="K5279">
        <f t="shared" si="495"/>
        <v>0</v>
      </c>
      <c r="L5279">
        <f t="shared" si="496"/>
        <v>0</v>
      </c>
      <c r="M5279" t="b">
        <f t="shared" si="497"/>
        <v>0</v>
      </c>
      <c r="N5279" t="str">
        <f>VLOOKUP(B5279,Sheet3!$D$2:$I$578,6,FALSE)</f>
        <v>François Rieu</v>
      </c>
      <c r="O5279" t="str">
        <f t="shared" si="498"/>
        <v xml:space="preserve"> </v>
      </c>
      <c r="P5279" t="b">
        <f t="shared" si="499"/>
        <v>0</v>
      </c>
      <c r="Q5279" t="b">
        <f>AND(M5279,ISNA(VLOOKUP(B5279,Sheet4!$A$1:$A$529,1,FALSE)))</f>
        <v>0</v>
      </c>
    </row>
    <row r="5280" spans="1:17">
      <c r="A5280" t="str">
        <f t="shared" si="494"/>
        <v xml:space="preserve"> </v>
      </c>
      <c r="B5280" t="s">
        <v>4687</v>
      </c>
      <c r="C5280" t="e">
        <f>VLOOKUP(B5280,Sheet5!$A$1158:$A$1246,1,FALSE)</f>
        <v>#N/A</v>
      </c>
      <c r="G5280" t="s">
        <v>9202</v>
      </c>
      <c r="H5280" t="s">
        <v>3</v>
      </c>
      <c r="I5280">
        <v>452</v>
      </c>
      <c r="J5280">
        <v>6.0223305886399998E-3</v>
      </c>
      <c r="K5280">
        <f t="shared" si="495"/>
        <v>0</v>
      </c>
      <c r="L5280">
        <f t="shared" si="496"/>
        <v>0</v>
      </c>
      <c r="M5280" t="b">
        <f t="shared" si="497"/>
        <v>0</v>
      </c>
      <c r="N5280" t="str">
        <f>VLOOKUP(B5280,Sheet3!$D$2:$I$578,6,FALSE)</f>
        <v>François Rieu</v>
      </c>
      <c r="O5280" t="str">
        <f t="shared" si="498"/>
        <v xml:space="preserve"> </v>
      </c>
      <c r="P5280" t="b">
        <f t="shared" si="499"/>
        <v>0</v>
      </c>
      <c r="Q5280" t="b">
        <f>AND(M5280,ISNA(VLOOKUP(B5280,Sheet4!$A$1:$A$529,1,FALSE)))</f>
        <v>0</v>
      </c>
    </row>
    <row r="5281" spans="1:17">
      <c r="A5281" t="str">
        <f t="shared" si="494"/>
        <v>Henri MORANDINI</v>
      </c>
      <c r="B5281" t="s">
        <v>4687</v>
      </c>
      <c r="C5281" t="e">
        <f>VLOOKUP(B5281,Sheet5!$A$1158:$A$1246,1,FALSE)</f>
        <v>#N/A</v>
      </c>
      <c r="D5281" t="s">
        <v>11</v>
      </c>
      <c r="E5281" t="s">
        <v>787</v>
      </c>
      <c r="F5281" t="s">
        <v>4688</v>
      </c>
      <c r="G5281" t="s">
        <v>12714</v>
      </c>
      <c r="H5281" t="s">
        <v>19</v>
      </c>
      <c r="I5281">
        <v>2863</v>
      </c>
      <c r="J5281">
        <v>7.02421551068E-2</v>
      </c>
      <c r="K5281">
        <f t="shared" si="495"/>
        <v>0</v>
      </c>
      <c r="L5281">
        <f t="shared" si="496"/>
        <v>0</v>
      </c>
      <c r="M5281" t="b">
        <f t="shared" si="497"/>
        <v>0</v>
      </c>
      <c r="N5281" t="str">
        <f>VLOOKUP(B5281,Sheet3!$D$2:$I$578,6,FALSE)</f>
        <v>François Rieu</v>
      </c>
      <c r="O5281" t="str">
        <f t="shared" si="498"/>
        <v>Henri MORANDINI</v>
      </c>
      <c r="P5281" t="b">
        <f t="shared" si="499"/>
        <v>0</v>
      </c>
      <c r="Q5281" t="b">
        <f>AND(M5281,ISNA(VLOOKUP(B5281,Sheet4!$A$1:$A$529,1,FALSE)))</f>
        <v>0</v>
      </c>
    </row>
    <row r="5282" spans="1:17">
      <c r="A5282" t="str">
        <f t="shared" si="494"/>
        <v>Thierry BARDAGI</v>
      </c>
      <c r="B5282" t="s">
        <v>4687</v>
      </c>
      <c r="C5282" t="e">
        <f>VLOOKUP(B5282,Sheet5!$A$1158:$A$1246,1,FALSE)</f>
        <v>#N/A</v>
      </c>
      <c r="D5282" t="s">
        <v>11</v>
      </c>
      <c r="E5282" t="s">
        <v>264</v>
      </c>
      <c r="F5282" t="s">
        <v>4689</v>
      </c>
      <c r="G5282" t="s">
        <v>12715</v>
      </c>
      <c r="H5282" t="s">
        <v>29</v>
      </c>
      <c r="I5282">
        <v>274</v>
      </c>
      <c r="J5282">
        <v>6.7224416693199996E-3</v>
      </c>
      <c r="K5282">
        <f t="shared" si="495"/>
        <v>0</v>
      </c>
      <c r="L5282">
        <f t="shared" si="496"/>
        <v>0</v>
      </c>
      <c r="M5282" t="b">
        <f t="shared" si="497"/>
        <v>0</v>
      </c>
      <c r="N5282" t="str">
        <f>VLOOKUP(B5282,Sheet3!$D$2:$I$578,6,FALSE)</f>
        <v>François Rieu</v>
      </c>
      <c r="O5282" t="str">
        <f t="shared" si="498"/>
        <v>Thierry BARDAGI</v>
      </c>
      <c r="P5282" t="b">
        <f t="shared" si="499"/>
        <v>0</v>
      </c>
      <c r="Q5282" t="b">
        <f>AND(M5282,ISNA(VLOOKUP(B5282,Sheet4!$A$1:$A$529,1,FALSE)))</f>
        <v>0</v>
      </c>
    </row>
    <row r="5283" spans="1:17">
      <c r="A5283" t="str">
        <f t="shared" si="494"/>
        <v>Yves PACCALET</v>
      </c>
      <c r="B5283" t="s">
        <v>4687</v>
      </c>
      <c r="C5283" t="e">
        <f>VLOOKUP(B5283,Sheet5!$A$1158:$A$1246,1,FALSE)</f>
        <v>#N/A</v>
      </c>
      <c r="D5283" t="s">
        <v>11</v>
      </c>
      <c r="E5283" t="s">
        <v>53</v>
      </c>
      <c r="F5283" t="s">
        <v>4690</v>
      </c>
      <c r="G5283" t="s">
        <v>12716</v>
      </c>
      <c r="H5283" t="s">
        <v>7</v>
      </c>
      <c r="I5283">
        <v>2252</v>
      </c>
      <c r="J5283">
        <v>5.5251600873400003E-2</v>
      </c>
      <c r="K5283">
        <f t="shared" si="495"/>
        <v>2252</v>
      </c>
      <c r="L5283" t="str">
        <f t="shared" si="496"/>
        <v>VEC</v>
      </c>
      <c r="M5283" t="b">
        <f t="shared" si="497"/>
        <v>0</v>
      </c>
      <c r="N5283" t="str">
        <f>VLOOKUP(B5283,Sheet3!$D$2:$I$578,6,FALSE)</f>
        <v>François Rieu</v>
      </c>
      <c r="O5283" t="str">
        <f t="shared" si="498"/>
        <v>Yves PACCALET</v>
      </c>
      <c r="P5283" t="b">
        <f t="shared" si="499"/>
        <v>0</v>
      </c>
      <c r="Q5283" t="b">
        <f>AND(M5283,ISNA(VLOOKUP(B5283,Sheet4!$A$1:$A$529,1,FALSE)))</f>
        <v>0</v>
      </c>
    </row>
    <row r="5284" spans="1:17">
      <c r="A5284" t="str">
        <f t="shared" si="494"/>
        <v>François RIEU</v>
      </c>
      <c r="B5284" t="s">
        <v>4687</v>
      </c>
      <c r="C5284" t="e">
        <f>VLOOKUP(B5284,Sheet5!$A$1158:$A$1246,1,FALSE)</f>
        <v>#N/A</v>
      </c>
      <c r="D5284" t="s">
        <v>11</v>
      </c>
      <c r="E5284" t="s">
        <v>9125</v>
      </c>
      <c r="F5284" t="s">
        <v>4691</v>
      </c>
      <c r="G5284" t="s">
        <v>12717</v>
      </c>
      <c r="H5284" t="s">
        <v>21</v>
      </c>
      <c r="I5284">
        <v>10856</v>
      </c>
      <c r="J5284">
        <v>0.26634608307399998</v>
      </c>
      <c r="K5284">
        <f t="shared" si="495"/>
        <v>10856</v>
      </c>
      <c r="L5284" t="str">
        <f t="shared" si="496"/>
        <v>SOC</v>
      </c>
      <c r="M5284" t="b">
        <f t="shared" si="497"/>
        <v>0</v>
      </c>
      <c r="N5284" t="str">
        <f>VLOOKUP(B5284,Sheet3!$D$2:$I$578,6,FALSE)</f>
        <v>François Rieu</v>
      </c>
      <c r="O5284" t="str">
        <f t="shared" si="498"/>
        <v>François RIEU</v>
      </c>
      <c r="P5284" t="b">
        <f t="shared" si="499"/>
        <v>1</v>
      </c>
      <c r="Q5284" t="b">
        <f>AND(M5284,ISNA(VLOOKUP(B5284,Sheet4!$A$1:$A$529,1,FALSE)))</f>
        <v>0</v>
      </c>
    </row>
    <row r="5285" spans="1:17">
      <c r="A5285" t="str">
        <f t="shared" si="494"/>
        <v>Robert BONNET LIGEON</v>
      </c>
      <c r="B5285" t="s">
        <v>4687</v>
      </c>
      <c r="C5285" t="e">
        <f>VLOOKUP(B5285,Sheet5!$A$1158:$A$1246,1,FALSE)</f>
        <v>#N/A</v>
      </c>
      <c r="D5285" t="s">
        <v>11</v>
      </c>
      <c r="E5285" t="s">
        <v>308</v>
      </c>
      <c r="F5285" t="s">
        <v>4692</v>
      </c>
      <c r="G5285" t="s">
        <v>12718</v>
      </c>
      <c r="H5285" t="s">
        <v>17</v>
      </c>
      <c r="I5285">
        <v>5430</v>
      </c>
      <c r="J5285">
        <v>0.13322211045400001</v>
      </c>
      <c r="K5285">
        <f t="shared" si="495"/>
        <v>10856</v>
      </c>
      <c r="L5285" t="str">
        <f t="shared" si="496"/>
        <v>SOC</v>
      </c>
      <c r="M5285" t="b">
        <f t="shared" si="497"/>
        <v>0</v>
      </c>
      <c r="N5285" t="str">
        <f>VLOOKUP(B5285,Sheet3!$D$2:$I$578,6,FALSE)</f>
        <v>François Rieu</v>
      </c>
      <c r="O5285" t="str">
        <f t="shared" si="498"/>
        <v>Robert BONNET LIGEON</v>
      </c>
      <c r="P5285" t="b">
        <f t="shared" si="499"/>
        <v>0</v>
      </c>
      <c r="Q5285" t="b">
        <f>AND(M5285,ISNA(VLOOKUP(B5285,Sheet4!$A$1:$A$529,1,FALSE)))</f>
        <v>0</v>
      </c>
    </row>
    <row r="5286" spans="1:17">
      <c r="A5286" t="str">
        <f t="shared" si="494"/>
        <v>Alexandre DEMEURE</v>
      </c>
      <c r="B5286" t="s">
        <v>4687</v>
      </c>
      <c r="C5286" t="e">
        <f>VLOOKUP(B5286,Sheet5!$A$1158:$A$1246,1,FALSE)</f>
        <v>#N/A</v>
      </c>
      <c r="D5286" t="s">
        <v>11</v>
      </c>
      <c r="E5286" t="s">
        <v>685</v>
      </c>
      <c r="F5286" t="s">
        <v>4693</v>
      </c>
      <c r="G5286" t="s">
        <v>12719</v>
      </c>
      <c r="H5286" t="s">
        <v>10</v>
      </c>
      <c r="I5286">
        <v>123</v>
      </c>
      <c r="J5286">
        <v>3.0177384136E-3</v>
      </c>
      <c r="K5286">
        <f t="shared" si="495"/>
        <v>10856</v>
      </c>
      <c r="L5286" t="str">
        <f t="shared" si="496"/>
        <v>SOC</v>
      </c>
      <c r="M5286" t="b">
        <f t="shared" si="497"/>
        <v>0</v>
      </c>
      <c r="N5286" t="str">
        <f>VLOOKUP(B5286,Sheet3!$D$2:$I$578,6,FALSE)</f>
        <v>François Rieu</v>
      </c>
      <c r="O5286" t="str">
        <f t="shared" si="498"/>
        <v>Alexandre DEMEURE</v>
      </c>
      <c r="P5286" t="b">
        <f t="shared" si="499"/>
        <v>0</v>
      </c>
      <c r="Q5286" t="b">
        <f>AND(M5286,ISNA(VLOOKUP(B5286,Sheet4!$A$1:$A$529,1,FALSE)))</f>
        <v>0</v>
      </c>
    </row>
    <row r="5287" spans="1:17">
      <c r="A5287" t="str">
        <f t="shared" si="494"/>
        <v>Oriane CHAMPANHET</v>
      </c>
      <c r="B5287" t="s">
        <v>4687</v>
      </c>
      <c r="C5287" t="e">
        <f>VLOOKUP(B5287,Sheet5!$A$1158:$A$1246,1,FALSE)</f>
        <v>#N/A</v>
      </c>
      <c r="D5287" t="s">
        <v>4</v>
      </c>
      <c r="E5287" t="s">
        <v>4694</v>
      </c>
      <c r="F5287" t="s">
        <v>4695</v>
      </c>
      <c r="G5287" t="s">
        <v>12720</v>
      </c>
      <c r="H5287" t="s">
        <v>10</v>
      </c>
      <c r="I5287">
        <v>259</v>
      </c>
      <c r="J5287">
        <v>6.3544247896199996E-3</v>
      </c>
      <c r="K5287">
        <f t="shared" si="495"/>
        <v>10856</v>
      </c>
      <c r="L5287" t="str">
        <f t="shared" si="496"/>
        <v>SOC</v>
      </c>
      <c r="M5287" t="b">
        <f t="shared" si="497"/>
        <v>0</v>
      </c>
      <c r="N5287" t="str">
        <f>VLOOKUP(B5287,Sheet3!$D$2:$I$578,6,FALSE)</f>
        <v>François Rieu</v>
      </c>
      <c r="O5287" t="str">
        <f t="shared" si="498"/>
        <v>Oriane CHAMPANHET</v>
      </c>
      <c r="P5287" t="b">
        <f t="shared" si="499"/>
        <v>0</v>
      </c>
      <c r="Q5287" t="b">
        <f>AND(M5287,ISNA(VLOOKUP(B5287,Sheet4!$A$1:$A$529,1,FALSE)))</f>
        <v>0</v>
      </c>
    </row>
    <row r="5288" spans="1:17">
      <c r="A5288" t="str">
        <f t="shared" si="494"/>
        <v>Hervé GAYMARD</v>
      </c>
      <c r="B5288" t="s">
        <v>4687</v>
      </c>
      <c r="C5288" t="e">
        <f>VLOOKUP(B5288,Sheet5!$A$1158:$A$1246,1,FALSE)</f>
        <v>#N/A</v>
      </c>
      <c r="D5288" t="s">
        <v>11</v>
      </c>
      <c r="E5288" t="s">
        <v>9028</v>
      </c>
      <c r="F5288" t="s">
        <v>4696</v>
      </c>
      <c r="G5288" t="s">
        <v>12721</v>
      </c>
      <c r="H5288" t="s">
        <v>26</v>
      </c>
      <c r="I5288">
        <v>18702</v>
      </c>
      <c r="J5288">
        <v>0.45884344561899998</v>
      </c>
      <c r="K5288">
        <f t="shared" si="495"/>
        <v>10856</v>
      </c>
      <c r="L5288" t="str">
        <f t="shared" si="496"/>
        <v>SOC</v>
      </c>
      <c r="M5288" t="b">
        <f t="shared" si="497"/>
        <v>1</v>
      </c>
      <c r="N5288" t="str">
        <f>VLOOKUP(B5288,Sheet3!$D$2:$I$578,6,FALSE)</f>
        <v>François Rieu</v>
      </c>
      <c r="O5288" t="str">
        <f t="shared" si="498"/>
        <v>Hervé GAYMARD</v>
      </c>
      <c r="P5288" t="b">
        <f t="shared" si="499"/>
        <v>0</v>
      </c>
      <c r="Q5288" t="b">
        <f>AND(M5288,ISNA(VLOOKUP(B5288,Sheet4!$A$1:$A$529,1,FALSE)))</f>
        <v>1</v>
      </c>
    </row>
    <row r="5289" spans="1:17">
      <c r="A5289" t="str">
        <f t="shared" si="494"/>
        <v xml:space="preserve"> </v>
      </c>
      <c r="B5289" t="s">
        <v>4697</v>
      </c>
      <c r="C5289" t="e">
        <f>VLOOKUP(B5289,Sheet5!$A$1158:$A$1246,1,FALSE)</f>
        <v>#N/A</v>
      </c>
      <c r="G5289" t="s">
        <v>9202</v>
      </c>
      <c r="H5289" t="s">
        <v>1</v>
      </c>
      <c r="I5289">
        <v>70400</v>
      </c>
      <c r="J5289">
        <v>1</v>
      </c>
      <c r="K5289">
        <f t="shared" si="495"/>
        <v>0</v>
      </c>
      <c r="L5289">
        <f t="shared" si="496"/>
        <v>0</v>
      </c>
      <c r="M5289" t="b">
        <f t="shared" si="497"/>
        <v>0</v>
      </c>
      <c r="N5289" t="str">
        <f>VLOOKUP(B5289,Sheet3!$D$2:$I$578,6,FALSE)</f>
        <v>Béatrice Santais</v>
      </c>
      <c r="O5289" t="str">
        <f t="shared" si="498"/>
        <v xml:space="preserve"> </v>
      </c>
      <c r="P5289" t="b">
        <f t="shared" si="499"/>
        <v>0</v>
      </c>
      <c r="Q5289" t="b">
        <f>AND(M5289,ISNA(VLOOKUP(B5289,Sheet4!$A$1:$A$529,1,FALSE)))</f>
        <v>0</v>
      </c>
    </row>
    <row r="5290" spans="1:17">
      <c r="A5290" t="str">
        <f t="shared" si="494"/>
        <v xml:space="preserve"> </v>
      </c>
      <c r="B5290" t="s">
        <v>4697</v>
      </c>
      <c r="C5290" t="e">
        <f>VLOOKUP(B5290,Sheet5!$A$1158:$A$1246,1,FALSE)</f>
        <v>#N/A</v>
      </c>
      <c r="G5290" t="s">
        <v>9202</v>
      </c>
      <c r="H5290" t="s">
        <v>2</v>
      </c>
      <c r="I5290">
        <v>28042</v>
      </c>
      <c r="J5290">
        <v>0.39832386363599998</v>
      </c>
      <c r="K5290">
        <f t="shared" si="495"/>
        <v>0</v>
      </c>
      <c r="L5290">
        <f t="shared" si="496"/>
        <v>0</v>
      </c>
      <c r="M5290" t="b">
        <f t="shared" si="497"/>
        <v>0</v>
      </c>
      <c r="N5290" t="str">
        <f>VLOOKUP(B5290,Sheet3!$D$2:$I$578,6,FALSE)</f>
        <v>Béatrice Santais</v>
      </c>
      <c r="O5290" t="str">
        <f t="shared" si="498"/>
        <v xml:space="preserve"> </v>
      </c>
      <c r="P5290" t="b">
        <f t="shared" si="499"/>
        <v>0</v>
      </c>
      <c r="Q5290" t="b">
        <f>AND(M5290,ISNA(VLOOKUP(B5290,Sheet4!$A$1:$A$529,1,FALSE)))</f>
        <v>0</v>
      </c>
    </row>
    <row r="5291" spans="1:17">
      <c r="A5291" t="str">
        <f t="shared" si="494"/>
        <v xml:space="preserve"> </v>
      </c>
      <c r="B5291" t="s">
        <v>4697</v>
      </c>
      <c r="C5291" t="e">
        <f>VLOOKUP(B5291,Sheet5!$A$1158:$A$1246,1,FALSE)</f>
        <v>#N/A</v>
      </c>
      <c r="G5291" t="s">
        <v>9202</v>
      </c>
      <c r="H5291" t="s">
        <v>3</v>
      </c>
      <c r="I5291">
        <v>552</v>
      </c>
      <c r="J5291">
        <v>7.8409090909100001E-3</v>
      </c>
      <c r="K5291">
        <f t="shared" si="495"/>
        <v>0</v>
      </c>
      <c r="L5291">
        <f t="shared" si="496"/>
        <v>0</v>
      </c>
      <c r="M5291" t="b">
        <f t="shared" si="497"/>
        <v>0</v>
      </c>
      <c r="N5291" t="str">
        <f>VLOOKUP(B5291,Sheet3!$D$2:$I$578,6,FALSE)</f>
        <v>Béatrice Santais</v>
      </c>
      <c r="O5291" t="str">
        <f t="shared" si="498"/>
        <v xml:space="preserve"> </v>
      </c>
      <c r="P5291" t="b">
        <f t="shared" si="499"/>
        <v>0</v>
      </c>
      <c r="Q5291" t="b">
        <f>AND(M5291,ISNA(VLOOKUP(B5291,Sheet4!$A$1:$A$529,1,FALSE)))</f>
        <v>0</v>
      </c>
    </row>
    <row r="5292" spans="1:17">
      <c r="A5292" t="str">
        <f t="shared" si="494"/>
        <v>Christiane LEHMANN</v>
      </c>
      <c r="B5292" t="s">
        <v>4697</v>
      </c>
      <c r="C5292" t="e">
        <f>VLOOKUP(B5292,Sheet5!$A$1158:$A$1246,1,FALSE)</f>
        <v>#N/A</v>
      </c>
      <c r="D5292" t="s">
        <v>4</v>
      </c>
      <c r="E5292" t="s">
        <v>484</v>
      </c>
      <c r="F5292" t="s">
        <v>3428</v>
      </c>
      <c r="G5292" t="s">
        <v>11725</v>
      </c>
      <c r="H5292" t="s">
        <v>19</v>
      </c>
      <c r="I5292">
        <v>2807</v>
      </c>
      <c r="J5292">
        <v>6.7143472228900006E-2</v>
      </c>
      <c r="K5292">
        <f t="shared" si="495"/>
        <v>0</v>
      </c>
      <c r="L5292">
        <f t="shared" si="496"/>
        <v>0</v>
      </c>
      <c r="M5292" t="b">
        <f t="shared" si="497"/>
        <v>0</v>
      </c>
      <c r="N5292" t="str">
        <f>VLOOKUP(B5292,Sheet3!$D$2:$I$578,6,FALSE)</f>
        <v>Béatrice Santais</v>
      </c>
      <c r="O5292" t="str">
        <f t="shared" si="498"/>
        <v>Christiane LEHMANN</v>
      </c>
      <c r="P5292" t="b">
        <f t="shared" si="499"/>
        <v>0</v>
      </c>
      <c r="Q5292" t="b">
        <f>AND(M5292,ISNA(VLOOKUP(B5292,Sheet4!$A$1:$A$529,1,FALSE)))</f>
        <v>0</v>
      </c>
    </row>
    <row r="5293" spans="1:17">
      <c r="A5293" t="str">
        <f t="shared" si="494"/>
        <v>Pierre-Marie CHARVOZ</v>
      </c>
      <c r="B5293" t="s">
        <v>4697</v>
      </c>
      <c r="C5293" t="e">
        <f>VLOOKUP(B5293,Sheet5!$A$1158:$A$1246,1,FALSE)</f>
        <v>#N/A</v>
      </c>
      <c r="D5293" t="s">
        <v>11</v>
      </c>
      <c r="E5293" t="s">
        <v>689</v>
      </c>
      <c r="F5293" t="s">
        <v>4698</v>
      </c>
      <c r="G5293" t="s">
        <v>12722</v>
      </c>
      <c r="H5293" t="s">
        <v>13</v>
      </c>
      <c r="I5293">
        <v>13685</v>
      </c>
      <c r="J5293">
        <v>0.32734535712599999</v>
      </c>
      <c r="K5293">
        <f t="shared" si="495"/>
        <v>0</v>
      </c>
      <c r="L5293">
        <f t="shared" si="496"/>
        <v>0</v>
      </c>
      <c r="M5293" t="b">
        <f t="shared" si="497"/>
        <v>0</v>
      </c>
      <c r="N5293" t="str">
        <f>VLOOKUP(B5293,Sheet3!$D$2:$I$578,6,FALSE)</f>
        <v>Béatrice Santais</v>
      </c>
      <c r="O5293" t="str">
        <f t="shared" si="498"/>
        <v>Pierre-Marie CHARVOZ</v>
      </c>
      <c r="P5293" t="b">
        <f t="shared" si="499"/>
        <v>0</v>
      </c>
      <c r="Q5293" t="b">
        <f>AND(M5293,ISNA(VLOOKUP(B5293,Sheet4!$A$1:$A$529,1,FALSE)))</f>
        <v>0</v>
      </c>
    </row>
    <row r="5294" spans="1:17">
      <c r="A5294" t="str">
        <f t="shared" si="494"/>
        <v>Eric MARMILLON</v>
      </c>
      <c r="B5294" t="s">
        <v>4697</v>
      </c>
      <c r="C5294" t="e">
        <f>VLOOKUP(B5294,Sheet5!$A$1158:$A$1246,1,FALSE)</f>
        <v>#N/A</v>
      </c>
      <c r="D5294" t="s">
        <v>11</v>
      </c>
      <c r="E5294" t="s">
        <v>58</v>
      </c>
      <c r="F5294" t="s">
        <v>4699</v>
      </c>
      <c r="G5294" t="s">
        <v>12723</v>
      </c>
      <c r="H5294" t="s">
        <v>17</v>
      </c>
      <c r="I5294">
        <v>6715</v>
      </c>
      <c r="J5294">
        <v>0.160622877099</v>
      </c>
      <c r="K5294">
        <f t="shared" si="495"/>
        <v>0</v>
      </c>
      <c r="L5294">
        <f t="shared" si="496"/>
        <v>0</v>
      </c>
      <c r="M5294" t="b">
        <f t="shared" si="497"/>
        <v>0</v>
      </c>
      <c r="N5294" t="str">
        <f>VLOOKUP(B5294,Sheet3!$D$2:$I$578,6,FALSE)</f>
        <v>Béatrice Santais</v>
      </c>
      <c r="O5294" t="str">
        <f t="shared" si="498"/>
        <v>Eric MARMILLON</v>
      </c>
      <c r="P5294" t="b">
        <f t="shared" si="499"/>
        <v>0</v>
      </c>
      <c r="Q5294" t="b">
        <f>AND(M5294,ISNA(VLOOKUP(B5294,Sheet4!$A$1:$A$529,1,FALSE)))</f>
        <v>0</v>
      </c>
    </row>
    <row r="5295" spans="1:17">
      <c r="A5295" t="str">
        <f t="shared" si="494"/>
        <v>Albane VAUDRON</v>
      </c>
      <c r="B5295" t="s">
        <v>4697</v>
      </c>
      <c r="C5295" t="e">
        <f>VLOOKUP(B5295,Sheet5!$A$1158:$A$1246,1,FALSE)</f>
        <v>#N/A</v>
      </c>
      <c r="D5295" t="s">
        <v>4</v>
      </c>
      <c r="E5295" t="s">
        <v>4700</v>
      </c>
      <c r="F5295" t="s">
        <v>3100</v>
      </c>
      <c r="G5295" t="s">
        <v>11460</v>
      </c>
      <c r="H5295" t="s">
        <v>13</v>
      </c>
      <c r="I5295">
        <v>582</v>
      </c>
      <c r="J5295">
        <v>1.39214466823E-2</v>
      </c>
      <c r="K5295">
        <f t="shared" si="495"/>
        <v>0</v>
      </c>
      <c r="L5295">
        <f t="shared" si="496"/>
        <v>0</v>
      </c>
      <c r="M5295" t="b">
        <f t="shared" si="497"/>
        <v>0</v>
      </c>
      <c r="N5295" t="str">
        <f>VLOOKUP(B5295,Sheet3!$D$2:$I$578,6,FALSE)</f>
        <v>Béatrice Santais</v>
      </c>
      <c r="O5295" t="str">
        <f t="shared" si="498"/>
        <v>Albane VAUDRON</v>
      </c>
      <c r="P5295" t="b">
        <f t="shared" si="499"/>
        <v>0</v>
      </c>
      <c r="Q5295" t="b">
        <f>AND(M5295,ISNA(VLOOKUP(B5295,Sheet4!$A$1:$A$529,1,FALSE)))</f>
        <v>0</v>
      </c>
    </row>
    <row r="5296" spans="1:17">
      <c r="A5296" t="str">
        <f t="shared" si="494"/>
        <v>Pascale TROUVE</v>
      </c>
      <c r="B5296" t="s">
        <v>4697</v>
      </c>
      <c r="C5296" t="e">
        <f>VLOOKUP(B5296,Sheet5!$A$1158:$A$1246,1,FALSE)</f>
        <v>#N/A</v>
      </c>
      <c r="D5296" t="s">
        <v>4</v>
      </c>
      <c r="E5296" t="s">
        <v>215</v>
      </c>
      <c r="F5296" t="s">
        <v>2205</v>
      </c>
      <c r="G5296" t="s">
        <v>10768</v>
      </c>
      <c r="H5296" t="s">
        <v>10</v>
      </c>
      <c r="I5296">
        <v>165</v>
      </c>
      <c r="J5296">
        <v>3.9468018944599998E-3</v>
      </c>
      <c r="K5296">
        <f t="shared" si="495"/>
        <v>0</v>
      </c>
      <c r="L5296">
        <f t="shared" si="496"/>
        <v>0</v>
      </c>
      <c r="M5296" t="b">
        <f t="shared" si="497"/>
        <v>0</v>
      </c>
      <c r="N5296" t="str">
        <f>VLOOKUP(B5296,Sheet3!$D$2:$I$578,6,FALSE)</f>
        <v>Béatrice Santais</v>
      </c>
      <c r="O5296" t="str">
        <f t="shared" si="498"/>
        <v>Pascale TROUVE</v>
      </c>
      <c r="P5296" t="b">
        <f t="shared" si="499"/>
        <v>0</v>
      </c>
      <c r="Q5296" t="b">
        <f>AND(M5296,ISNA(VLOOKUP(B5296,Sheet4!$A$1:$A$529,1,FALSE)))</f>
        <v>0</v>
      </c>
    </row>
    <row r="5297" spans="1:17">
      <c r="A5297" t="str">
        <f t="shared" si="494"/>
        <v>Ghislaine SOCQUET-JUGLARD</v>
      </c>
      <c r="B5297" t="s">
        <v>4697</v>
      </c>
      <c r="C5297" t="e">
        <f>VLOOKUP(B5297,Sheet5!$A$1158:$A$1246,1,FALSE)</f>
        <v>#N/A</v>
      </c>
      <c r="D5297" t="s">
        <v>4</v>
      </c>
      <c r="E5297" t="s">
        <v>230</v>
      </c>
      <c r="F5297" t="s">
        <v>4701</v>
      </c>
      <c r="G5297" t="s">
        <v>12724</v>
      </c>
      <c r="H5297" t="s">
        <v>29</v>
      </c>
      <c r="I5297">
        <v>405</v>
      </c>
      <c r="J5297">
        <v>9.6876046500500006E-3</v>
      </c>
      <c r="K5297">
        <f t="shared" si="495"/>
        <v>0</v>
      </c>
      <c r="L5297">
        <f t="shared" si="496"/>
        <v>0</v>
      </c>
      <c r="M5297" t="b">
        <f t="shared" si="497"/>
        <v>0</v>
      </c>
      <c r="N5297" t="str">
        <f>VLOOKUP(B5297,Sheet3!$D$2:$I$578,6,FALSE)</f>
        <v>Béatrice Santais</v>
      </c>
      <c r="O5297" t="str">
        <f t="shared" si="498"/>
        <v>Ghislaine SOCQUET-JUGLARD</v>
      </c>
      <c r="P5297" t="b">
        <f t="shared" si="499"/>
        <v>0</v>
      </c>
      <c r="Q5297" t="b">
        <f>AND(M5297,ISNA(VLOOKUP(B5297,Sheet4!$A$1:$A$529,1,FALSE)))</f>
        <v>0</v>
      </c>
    </row>
    <row r="5298" spans="1:17">
      <c r="A5298" t="str">
        <f t="shared" si="494"/>
        <v>Régis MOULARD</v>
      </c>
      <c r="B5298" t="s">
        <v>4697</v>
      </c>
      <c r="C5298" t="e">
        <f>VLOOKUP(B5298,Sheet5!$A$1158:$A$1246,1,FALSE)</f>
        <v>#N/A</v>
      </c>
      <c r="D5298" t="s">
        <v>11</v>
      </c>
      <c r="E5298" t="s">
        <v>8999</v>
      </c>
      <c r="F5298" t="s">
        <v>4702</v>
      </c>
      <c r="G5298" t="s">
        <v>12725</v>
      </c>
      <c r="H5298" t="s">
        <v>10</v>
      </c>
      <c r="I5298">
        <v>265</v>
      </c>
      <c r="J5298">
        <v>6.3388030426299998E-3</v>
      </c>
      <c r="K5298">
        <f t="shared" si="495"/>
        <v>0</v>
      </c>
      <c r="L5298">
        <f t="shared" si="496"/>
        <v>0</v>
      </c>
      <c r="M5298" t="b">
        <f t="shared" si="497"/>
        <v>0</v>
      </c>
      <c r="N5298" t="str">
        <f>VLOOKUP(B5298,Sheet3!$D$2:$I$578,6,FALSE)</f>
        <v>Béatrice Santais</v>
      </c>
      <c r="O5298" t="str">
        <f t="shared" si="498"/>
        <v>Régis MOULARD</v>
      </c>
      <c r="P5298" t="b">
        <f t="shared" si="499"/>
        <v>0</v>
      </c>
      <c r="Q5298" t="b">
        <f>AND(M5298,ISNA(VLOOKUP(B5298,Sheet4!$A$1:$A$529,1,FALSE)))</f>
        <v>0</v>
      </c>
    </row>
    <row r="5299" spans="1:17">
      <c r="A5299" t="str">
        <f t="shared" si="494"/>
        <v>William LARRIEU</v>
      </c>
      <c r="B5299" t="s">
        <v>4697</v>
      </c>
      <c r="C5299" t="e">
        <f>VLOOKUP(B5299,Sheet5!$A$1158:$A$1246,1,FALSE)</f>
        <v>#N/A</v>
      </c>
      <c r="D5299" t="s">
        <v>11</v>
      </c>
      <c r="E5299" t="s">
        <v>1787</v>
      </c>
      <c r="F5299" t="s">
        <v>4703</v>
      </c>
      <c r="G5299" t="s">
        <v>12726</v>
      </c>
      <c r="H5299" t="s">
        <v>271</v>
      </c>
      <c r="I5299">
        <v>17</v>
      </c>
      <c r="J5299">
        <v>4.0664019518700002E-4</v>
      </c>
      <c r="K5299">
        <f t="shared" si="495"/>
        <v>0</v>
      </c>
      <c r="L5299">
        <f t="shared" si="496"/>
        <v>0</v>
      </c>
      <c r="M5299" t="b">
        <f t="shared" si="497"/>
        <v>0</v>
      </c>
      <c r="N5299" t="str">
        <f>VLOOKUP(B5299,Sheet3!$D$2:$I$578,6,FALSE)</f>
        <v>Béatrice Santais</v>
      </c>
      <c r="O5299" t="str">
        <f t="shared" si="498"/>
        <v>William LARRIEU</v>
      </c>
      <c r="P5299" t="b">
        <f t="shared" si="499"/>
        <v>0</v>
      </c>
      <c r="Q5299" t="b">
        <f>AND(M5299,ISNA(VLOOKUP(B5299,Sheet4!$A$1:$A$529,1,FALSE)))</f>
        <v>0</v>
      </c>
    </row>
    <row r="5300" spans="1:17">
      <c r="A5300" t="str">
        <f t="shared" si="494"/>
        <v>Béatrice FAURE</v>
      </c>
      <c r="B5300" t="s">
        <v>4697</v>
      </c>
      <c r="C5300" t="e">
        <f>VLOOKUP(B5300,Sheet5!$A$1158:$A$1246,1,FALSE)</f>
        <v>#N/A</v>
      </c>
      <c r="D5300" t="s">
        <v>4</v>
      </c>
      <c r="E5300" t="s">
        <v>9012</v>
      </c>
      <c r="F5300" t="s">
        <v>1359</v>
      </c>
      <c r="G5300" t="s">
        <v>10125</v>
      </c>
      <c r="H5300" t="s">
        <v>7</v>
      </c>
      <c r="I5300">
        <v>1589</v>
      </c>
      <c r="J5300">
        <v>3.8008898244300003E-2</v>
      </c>
      <c r="K5300">
        <f t="shared" si="495"/>
        <v>1589</v>
      </c>
      <c r="L5300" t="str">
        <f t="shared" si="496"/>
        <v>VEC</v>
      </c>
      <c r="M5300" t="b">
        <f t="shared" si="497"/>
        <v>0</v>
      </c>
      <c r="N5300" t="str">
        <f>VLOOKUP(B5300,Sheet3!$D$2:$I$578,6,FALSE)</f>
        <v>Béatrice Santais</v>
      </c>
      <c r="O5300" t="str">
        <f t="shared" si="498"/>
        <v>Béatrice FAURE</v>
      </c>
      <c r="P5300" t="b">
        <f t="shared" si="499"/>
        <v>0</v>
      </c>
      <c r="Q5300" t="b">
        <f>AND(M5300,ISNA(VLOOKUP(B5300,Sheet4!$A$1:$A$529,1,FALSE)))</f>
        <v>0</v>
      </c>
    </row>
    <row r="5301" spans="1:17">
      <c r="A5301" t="str">
        <f t="shared" si="494"/>
        <v>Béatrice SANTAIS</v>
      </c>
      <c r="B5301" t="s">
        <v>4697</v>
      </c>
      <c r="C5301" t="e">
        <f>VLOOKUP(B5301,Sheet5!$A$1158:$A$1246,1,FALSE)</f>
        <v>#N/A</v>
      </c>
      <c r="D5301" t="s">
        <v>4</v>
      </c>
      <c r="E5301" t="s">
        <v>9012</v>
      </c>
      <c r="F5301" t="s">
        <v>4704</v>
      </c>
      <c r="G5301" t="s">
        <v>12727</v>
      </c>
      <c r="H5301" t="s">
        <v>21</v>
      </c>
      <c r="I5301">
        <v>15576</v>
      </c>
      <c r="J5301">
        <v>0.37257809883699999</v>
      </c>
      <c r="K5301">
        <f t="shared" si="495"/>
        <v>15576</v>
      </c>
      <c r="L5301" t="str">
        <f t="shared" si="496"/>
        <v>SOC</v>
      </c>
      <c r="M5301" t="b">
        <f t="shared" si="497"/>
        <v>1</v>
      </c>
      <c r="N5301" t="str">
        <f>VLOOKUP(B5301,Sheet3!$D$2:$I$578,6,FALSE)</f>
        <v>Béatrice Santais</v>
      </c>
      <c r="O5301" t="str">
        <f t="shared" si="498"/>
        <v>Béatrice SANTAIS</v>
      </c>
      <c r="P5301" t="b">
        <f t="shared" si="499"/>
        <v>1</v>
      </c>
      <c r="Q5301" t="b">
        <f>AND(M5301,ISNA(VLOOKUP(B5301,Sheet4!$A$1:$A$529,1,FALSE)))</f>
        <v>1</v>
      </c>
    </row>
    <row r="5302" spans="1:17">
      <c r="A5302" t="str">
        <f t="shared" si="494"/>
        <v xml:space="preserve"> </v>
      </c>
      <c r="B5302" t="s">
        <v>4705</v>
      </c>
      <c r="C5302" t="e">
        <f>VLOOKUP(B5302,Sheet5!$A$1158:$A$1246,1,FALSE)</f>
        <v>#N/A</v>
      </c>
      <c r="G5302" t="s">
        <v>9202</v>
      </c>
      <c r="H5302" t="s">
        <v>1</v>
      </c>
      <c r="I5302">
        <v>71720</v>
      </c>
      <c r="J5302">
        <v>1</v>
      </c>
      <c r="K5302">
        <f t="shared" si="495"/>
        <v>0</v>
      </c>
      <c r="L5302">
        <f t="shared" si="496"/>
        <v>0</v>
      </c>
      <c r="M5302" t="b">
        <f t="shared" si="497"/>
        <v>0</v>
      </c>
      <c r="N5302" t="str">
        <f>VLOOKUP(B5302,Sheet3!$D$2:$I$578,6,FALSE)</f>
        <v>Bernadette Laclais</v>
      </c>
      <c r="O5302" t="str">
        <f t="shared" si="498"/>
        <v xml:space="preserve"> </v>
      </c>
      <c r="P5302" t="b">
        <f t="shared" si="499"/>
        <v>0</v>
      </c>
      <c r="Q5302" t="b">
        <f>AND(M5302,ISNA(VLOOKUP(B5302,Sheet4!$A$1:$A$529,1,FALSE)))</f>
        <v>0</v>
      </c>
    </row>
    <row r="5303" spans="1:17">
      <c r="A5303" t="str">
        <f t="shared" si="494"/>
        <v xml:space="preserve"> </v>
      </c>
      <c r="B5303" t="s">
        <v>4705</v>
      </c>
      <c r="C5303" t="e">
        <f>VLOOKUP(B5303,Sheet5!$A$1158:$A$1246,1,FALSE)</f>
        <v>#N/A</v>
      </c>
      <c r="G5303" t="s">
        <v>9202</v>
      </c>
      <c r="H5303" t="s">
        <v>2</v>
      </c>
      <c r="I5303">
        <v>29838</v>
      </c>
      <c r="J5303">
        <v>0.416034578918</v>
      </c>
      <c r="K5303">
        <f t="shared" si="495"/>
        <v>0</v>
      </c>
      <c r="L5303">
        <f t="shared" si="496"/>
        <v>0</v>
      </c>
      <c r="M5303" t="b">
        <f t="shared" si="497"/>
        <v>0</v>
      </c>
      <c r="N5303" t="str">
        <f>VLOOKUP(B5303,Sheet3!$D$2:$I$578,6,FALSE)</f>
        <v>Bernadette Laclais</v>
      </c>
      <c r="O5303" t="str">
        <f t="shared" si="498"/>
        <v xml:space="preserve"> </v>
      </c>
      <c r="P5303" t="b">
        <f t="shared" si="499"/>
        <v>0</v>
      </c>
      <c r="Q5303" t="b">
        <f>AND(M5303,ISNA(VLOOKUP(B5303,Sheet4!$A$1:$A$529,1,FALSE)))</f>
        <v>0</v>
      </c>
    </row>
    <row r="5304" spans="1:17">
      <c r="A5304" t="str">
        <f t="shared" si="494"/>
        <v xml:space="preserve"> </v>
      </c>
      <c r="B5304" t="s">
        <v>4705</v>
      </c>
      <c r="C5304" t="e">
        <f>VLOOKUP(B5304,Sheet5!$A$1158:$A$1246,1,FALSE)</f>
        <v>#N/A</v>
      </c>
      <c r="G5304" t="s">
        <v>9202</v>
      </c>
      <c r="H5304" t="s">
        <v>3</v>
      </c>
      <c r="I5304">
        <v>498</v>
      </c>
      <c r="J5304">
        <v>6.9436698271099998E-3</v>
      </c>
      <c r="K5304">
        <f t="shared" si="495"/>
        <v>0</v>
      </c>
      <c r="L5304">
        <f t="shared" si="496"/>
        <v>0</v>
      </c>
      <c r="M5304" t="b">
        <f t="shared" si="497"/>
        <v>0</v>
      </c>
      <c r="N5304" t="str">
        <f>VLOOKUP(B5304,Sheet3!$D$2:$I$578,6,FALSE)</f>
        <v>Bernadette Laclais</v>
      </c>
      <c r="O5304" t="str">
        <f t="shared" si="498"/>
        <v xml:space="preserve"> </v>
      </c>
      <c r="P5304" t="b">
        <f t="shared" si="499"/>
        <v>0</v>
      </c>
      <c r="Q5304" t="b">
        <f>AND(M5304,ISNA(VLOOKUP(B5304,Sheet4!$A$1:$A$529,1,FALSE)))</f>
        <v>0</v>
      </c>
    </row>
    <row r="5305" spans="1:17">
      <c r="A5305" t="str">
        <f t="shared" si="494"/>
        <v>Patrice ABEILLE</v>
      </c>
      <c r="B5305" t="s">
        <v>4705</v>
      </c>
      <c r="C5305" t="e">
        <f>VLOOKUP(B5305,Sheet5!$A$1158:$A$1246,1,FALSE)</f>
        <v>#N/A</v>
      </c>
      <c r="D5305" t="s">
        <v>11</v>
      </c>
      <c r="E5305" t="s">
        <v>219</v>
      </c>
      <c r="F5305" t="s">
        <v>4706</v>
      </c>
      <c r="G5305" t="s">
        <v>12728</v>
      </c>
      <c r="H5305" t="s">
        <v>271</v>
      </c>
      <c r="I5305">
        <v>648</v>
      </c>
      <c r="J5305">
        <v>1.5658225401099998E-2</v>
      </c>
      <c r="K5305">
        <f t="shared" si="495"/>
        <v>0</v>
      </c>
      <c r="L5305">
        <f t="shared" si="496"/>
        <v>0</v>
      </c>
      <c r="M5305" t="b">
        <f t="shared" si="497"/>
        <v>0</v>
      </c>
      <c r="N5305" t="str">
        <f>VLOOKUP(B5305,Sheet3!$D$2:$I$578,6,FALSE)</f>
        <v>Bernadette Laclais</v>
      </c>
      <c r="O5305" t="str">
        <f t="shared" si="498"/>
        <v>Patrice ABEILLE</v>
      </c>
      <c r="P5305" t="b">
        <f t="shared" si="499"/>
        <v>0</v>
      </c>
      <c r="Q5305" t="b">
        <f>AND(M5305,ISNA(VLOOKUP(B5305,Sheet4!$A$1:$A$529,1,FALSE)))</f>
        <v>0</v>
      </c>
    </row>
    <row r="5306" spans="1:17">
      <c r="A5306" t="str">
        <f t="shared" si="494"/>
        <v>Renée LAURENT</v>
      </c>
      <c r="B5306" t="s">
        <v>4705</v>
      </c>
      <c r="C5306" t="e">
        <f>VLOOKUP(B5306,Sheet5!$A$1158:$A$1246,1,FALSE)</f>
        <v>#N/A</v>
      </c>
      <c r="D5306" t="s">
        <v>4</v>
      </c>
      <c r="E5306" t="s">
        <v>9030</v>
      </c>
      <c r="F5306" t="s">
        <v>1657</v>
      </c>
      <c r="G5306" t="s">
        <v>342</v>
      </c>
      <c r="H5306" t="s">
        <v>10</v>
      </c>
      <c r="I5306">
        <v>146</v>
      </c>
      <c r="J5306">
        <v>3.52793350087E-3</v>
      </c>
      <c r="K5306">
        <f t="shared" si="495"/>
        <v>0</v>
      </c>
      <c r="L5306">
        <f t="shared" si="496"/>
        <v>0</v>
      </c>
      <c r="M5306" t="b">
        <f t="shared" si="497"/>
        <v>0</v>
      </c>
      <c r="N5306" t="str">
        <f>VLOOKUP(B5306,Sheet3!$D$2:$I$578,6,FALSE)</f>
        <v>Bernadette Laclais</v>
      </c>
      <c r="O5306" t="str">
        <f t="shared" si="498"/>
        <v>Renée LAURENT</v>
      </c>
      <c r="P5306" t="b">
        <f t="shared" si="499"/>
        <v>0</v>
      </c>
      <c r="Q5306" t="b">
        <f>AND(M5306,ISNA(VLOOKUP(B5306,Sheet4!$A$1:$A$529,1,FALSE)))</f>
        <v>0</v>
      </c>
    </row>
    <row r="5307" spans="1:17">
      <c r="A5307" t="str">
        <f t="shared" si="494"/>
        <v>Joëlle REGAIRAZ</v>
      </c>
      <c r="B5307" t="s">
        <v>4705</v>
      </c>
      <c r="C5307" t="e">
        <f>VLOOKUP(B5307,Sheet5!$A$1158:$A$1246,1,FALSE)</f>
        <v>#N/A</v>
      </c>
      <c r="D5307" t="s">
        <v>4</v>
      </c>
      <c r="E5307" t="s">
        <v>9118</v>
      </c>
      <c r="F5307" t="s">
        <v>4707</v>
      </c>
      <c r="G5307" t="s">
        <v>12729</v>
      </c>
      <c r="H5307" t="s">
        <v>17</v>
      </c>
      <c r="I5307">
        <v>6151</v>
      </c>
      <c r="J5307">
        <v>0.14863232167000001</v>
      </c>
      <c r="K5307">
        <f t="shared" si="495"/>
        <v>0</v>
      </c>
      <c r="L5307">
        <f t="shared" si="496"/>
        <v>0</v>
      </c>
      <c r="M5307" t="b">
        <f t="shared" si="497"/>
        <v>0</v>
      </c>
      <c r="N5307" t="str">
        <f>VLOOKUP(B5307,Sheet3!$D$2:$I$578,6,FALSE)</f>
        <v>Bernadette Laclais</v>
      </c>
      <c r="O5307" t="str">
        <f t="shared" si="498"/>
        <v>Joëlle REGAIRAZ</v>
      </c>
      <c r="P5307" t="b">
        <f t="shared" si="499"/>
        <v>0</v>
      </c>
      <c r="Q5307" t="b">
        <f>AND(M5307,ISNA(VLOOKUP(B5307,Sheet4!$A$1:$A$529,1,FALSE)))</f>
        <v>0</v>
      </c>
    </row>
    <row r="5308" spans="1:17">
      <c r="A5308" t="str">
        <f t="shared" si="494"/>
        <v>Elisabeth THOMAS</v>
      </c>
      <c r="B5308" t="s">
        <v>4705</v>
      </c>
      <c r="C5308" t="e">
        <f>VLOOKUP(B5308,Sheet5!$A$1158:$A$1246,1,FALSE)</f>
        <v>#N/A</v>
      </c>
      <c r="D5308" t="s">
        <v>4</v>
      </c>
      <c r="E5308" t="s">
        <v>414</v>
      </c>
      <c r="F5308" t="s">
        <v>954</v>
      </c>
      <c r="G5308" t="s">
        <v>1469</v>
      </c>
      <c r="H5308" t="s">
        <v>10</v>
      </c>
      <c r="I5308">
        <v>133</v>
      </c>
      <c r="J5308">
        <v>3.21380243572E-3</v>
      </c>
      <c r="K5308">
        <f t="shared" si="495"/>
        <v>0</v>
      </c>
      <c r="L5308">
        <f t="shared" si="496"/>
        <v>0</v>
      </c>
      <c r="M5308" t="b">
        <f t="shared" si="497"/>
        <v>0</v>
      </c>
      <c r="N5308" t="str">
        <f>VLOOKUP(B5308,Sheet3!$D$2:$I$578,6,FALSE)</f>
        <v>Bernadette Laclais</v>
      </c>
      <c r="O5308" t="str">
        <f t="shared" si="498"/>
        <v>Elisabeth THOMAS</v>
      </c>
      <c r="P5308" t="b">
        <f t="shared" si="499"/>
        <v>0</v>
      </c>
      <c r="Q5308" t="b">
        <f>AND(M5308,ISNA(VLOOKUP(B5308,Sheet4!$A$1:$A$529,1,FALSE)))</f>
        <v>0</v>
      </c>
    </row>
    <row r="5309" spans="1:17">
      <c r="A5309" t="str">
        <f t="shared" si="494"/>
        <v>Mireille BOUVIER</v>
      </c>
      <c r="B5309" t="s">
        <v>4705</v>
      </c>
      <c r="C5309" t="e">
        <f>VLOOKUP(B5309,Sheet5!$A$1158:$A$1246,1,FALSE)</f>
        <v>#N/A</v>
      </c>
      <c r="D5309" t="s">
        <v>4</v>
      </c>
      <c r="E5309" t="s">
        <v>182</v>
      </c>
      <c r="F5309" t="s">
        <v>1204</v>
      </c>
      <c r="G5309" t="s">
        <v>10011</v>
      </c>
      <c r="H5309" t="s">
        <v>29</v>
      </c>
      <c r="I5309">
        <v>423</v>
      </c>
      <c r="J5309">
        <v>1.02213415813E-2</v>
      </c>
      <c r="K5309">
        <f t="shared" si="495"/>
        <v>0</v>
      </c>
      <c r="L5309">
        <f t="shared" si="496"/>
        <v>0</v>
      </c>
      <c r="M5309" t="b">
        <f t="shared" si="497"/>
        <v>0</v>
      </c>
      <c r="N5309" t="str">
        <f>VLOOKUP(B5309,Sheet3!$D$2:$I$578,6,FALSE)</f>
        <v>Bernadette Laclais</v>
      </c>
      <c r="O5309" t="str">
        <f t="shared" si="498"/>
        <v>Mireille BOUVIER</v>
      </c>
      <c r="P5309" t="b">
        <f t="shared" si="499"/>
        <v>0</v>
      </c>
      <c r="Q5309" t="b">
        <f>AND(M5309,ISNA(VLOOKUP(B5309,Sheet4!$A$1:$A$529,1,FALSE)))</f>
        <v>0</v>
      </c>
    </row>
    <row r="5310" spans="1:17">
      <c r="A5310" t="str">
        <f t="shared" si="494"/>
        <v>Laurent RIPART</v>
      </c>
      <c r="B5310" t="s">
        <v>4705</v>
      </c>
      <c r="C5310" t="e">
        <f>VLOOKUP(B5310,Sheet5!$A$1158:$A$1246,1,FALSE)</f>
        <v>#N/A</v>
      </c>
      <c r="D5310" t="s">
        <v>11</v>
      </c>
      <c r="E5310" t="s">
        <v>342</v>
      </c>
      <c r="F5310" t="s">
        <v>3778</v>
      </c>
      <c r="G5310" t="s">
        <v>11988</v>
      </c>
      <c r="H5310" t="s">
        <v>10</v>
      </c>
      <c r="I5310">
        <v>451</v>
      </c>
      <c r="J5310">
        <v>1.0897931567799999E-2</v>
      </c>
      <c r="K5310">
        <f t="shared" si="495"/>
        <v>0</v>
      </c>
      <c r="L5310">
        <f t="shared" si="496"/>
        <v>0</v>
      </c>
      <c r="M5310" t="b">
        <f t="shared" si="497"/>
        <v>0</v>
      </c>
      <c r="N5310" t="str">
        <f>VLOOKUP(B5310,Sheet3!$D$2:$I$578,6,FALSE)</f>
        <v>Bernadette Laclais</v>
      </c>
      <c r="O5310" t="str">
        <f t="shared" si="498"/>
        <v>Laurent RIPART</v>
      </c>
      <c r="P5310" t="b">
        <f t="shared" si="499"/>
        <v>0</v>
      </c>
      <c r="Q5310" t="b">
        <f>AND(M5310,ISNA(VLOOKUP(B5310,Sheet4!$A$1:$A$529,1,FALSE)))</f>
        <v>0</v>
      </c>
    </row>
    <row r="5311" spans="1:17">
      <c r="A5311" t="str">
        <f t="shared" si="494"/>
        <v>Bernadette LACLAIS</v>
      </c>
      <c r="B5311" t="s">
        <v>4705</v>
      </c>
      <c r="C5311" t="e">
        <f>VLOOKUP(B5311,Sheet5!$A$1158:$A$1246,1,FALSE)</f>
        <v>#N/A</v>
      </c>
      <c r="D5311" t="s">
        <v>4</v>
      </c>
      <c r="E5311" t="s">
        <v>1149</v>
      </c>
      <c r="F5311" t="s">
        <v>4708</v>
      </c>
      <c r="G5311" t="s">
        <v>12730</v>
      </c>
      <c r="H5311" t="s">
        <v>21</v>
      </c>
      <c r="I5311">
        <v>16398</v>
      </c>
      <c r="J5311">
        <v>0.39624009278900002</v>
      </c>
      <c r="K5311">
        <f t="shared" si="495"/>
        <v>16398</v>
      </c>
      <c r="L5311" t="str">
        <f t="shared" si="496"/>
        <v>SOC</v>
      </c>
      <c r="M5311" t="b">
        <f t="shared" si="497"/>
        <v>0</v>
      </c>
      <c r="N5311" t="str">
        <f>VLOOKUP(B5311,Sheet3!$D$2:$I$578,6,FALSE)</f>
        <v>Bernadette Laclais</v>
      </c>
      <c r="O5311" t="str">
        <f t="shared" si="498"/>
        <v>Bernadette LACLAIS</v>
      </c>
      <c r="P5311" t="b">
        <f t="shared" si="499"/>
        <v>1</v>
      </c>
      <c r="Q5311" t="b">
        <f>AND(M5311,ISNA(VLOOKUP(B5311,Sheet4!$A$1:$A$529,1,FALSE)))</f>
        <v>0</v>
      </c>
    </row>
    <row r="5312" spans="1:17">
      <c r="A5312" t="str">
        <f t="shared" si="494"/>
        <v>Vincent SPEHNER</v>
      </c>
      <c r="B5312" t="s">
        <v>4705</v>
      </c>
      <c r="C5312" t="e">
        <f>VLOOKUP(B5312,Sheet5!$A$1158:$A$1246,1,FALSE)</f>
        <v>#N/A</v>
      </c>
      <c r="D5312" t="s">
        <v>11</v>
      </c>
      <c r="E5312" t="s">
        <v>44</v>
      </c>
      <c r="F5312" t="s">
        <v>4709</v>
      </c>
      <c r="G5312" t="s">
        <v>12731</v>
      </c>
      <c r="H5312" t="s">
        <v>271</v>
      </c>
      <c r="I5312">
        <v>227</v>
      </c>
      <c r="J5312">
        <v>5.48521167601E-3</v>
      </c>
      <c r="K5312">
        <f t="shared" si="495"/>
        <v>16398</v>
      </c>
      <c r="L5312" t="str">
        <f t="shared" si="496"/>
        <v>SOC</v>
      </c>
      <c r="M5312" t="b">
        <f t="shared" si="497"/>
        <v>0</v>
      </c>
      <c r="N5312" t="str">
        <f>VLOOKUP(B5312,Sheet3!$D$2:$I$578,6,FALSE)</f>
        <v>Bernadette Laclais</v>
      </c>
      <c r="O5312" t="str">
        <f t="shared" si="498"/>
        <v>Vincent SPEHNER</v>
      </c>
      <c r="P5312" t="b">
        <f t="shared" si="499"/>
        <v>0</v>
      </c>
      <c r="Q5312" t="b">
        <f>AND(M5312,ISNA(VLOOKUP(B5312,Sheet4!$A$1:$A$529,1,FALSE)))</f>
        <v>0</v>
      </c>
    </row>
    <row r="5313" spans="1:17">
      <c r="A5313" t="str">
        <f t="shared" si="494"/>
        <v>Carole PLASSIARD-BRUNET</v>
      </c>
      <c r="B5313" t="s">
        <v>4705</v>
      </c>
      <c r="C5313" t="e">
        <f>VLOOKUP(B5313,Sheet5!$A$1158:$A$1246,1,FALSE)</f>
        <v>#N/A</v>
      </c>
      <c r="D5313" t="s">
        <v>4</v>
      </c>
      <c r="E5313" t="s">
        <v>22</v>
      </c>
      <c r="F5313" t="s">
        <v>4710</v>
      </c>
      <c r="G5313" t="s">
        <v>12732</v>
      </c>
      <c r="H5313" t="s">
        <v>7</v>
      </c>
      <c r="I5313">
        <v>2208</v>
      </c>
      <c r="J5313">
        <v>5.3353953218600002E-2</v>
      </c>
      <c r="K5313">
        <f t="shared" si="495"/>
        <v>16398</v>
      </c>
      <c r="L5313" t="str">
        <f t="shared" si="496"/>
        <v>SOC</v>
      </c>
      <c r="M5313" t="b">
        <f t="shared" si="497"/>
        <v>0</v>
      </c>
      <c r="N5313" t="str">
        <f>VLOOKUP(B5313,Sheet3!$D$2:$I$578,6,FALSE)</f>
        <v>Bernadette Laclais</v>
      </c>
      <c r="O5313" t="str">
        <f t="shared" si="498"/>
        <v>Carole PLASSIARD-BRUNET</v>
      </c>
      <c r="P5313" t="b">
        <f t="shared" si="499"/>
        <v>0</v>
      </c>
      <c r="Q5313" t="b">
        <f>AND(M5313,ISNA(VLOOKUP(B5313,Sheet4!$A$1:$A$529,1,FALSE)))</f>
        <v>0</v>
      </c>
    </row>
    <row r="5314" spans="1:17">
      <c r="A5314" t="str">
        <f t="shared" si="494"/>
        <v>Jean-Claude BERNARD</v>
      </c>
      <c r="B5314" t="s">
        <v>4705</v>
      </c>
      <c r="C5314" t="e">
        <f>VLOOKUP(B5314,Sheet5!$A$1158:$A$1246,1,FALSE)</f>
        <v>#N/A</v>
      </c>
      <c r="D5314" t="s">
        <v>11</v>
      </c>
      <c r="E5314" t="s">
        <v>143</v>
      </c>
      <c r="F5314" t="s">
        <v>1481</v>
      </c>
      <c r="G5314" t="s">
        <v>84</v>
      </c>
      <c r="H5314" t="s">
        <v>19</v>
      </c>
      <c r="I5314">
        <v>2816</v>
      </c>
      <c r="J5314">
        <v>6.8045621496199998E-2</v>
      </c>
      <c r="K5314">
        <f t="shared" si="495"/>
        <v>16398</v>
      </c>
      <c r="L5314" t="str">
        <f t="shared" si="496"/>
        <v>SOC</v>
      </c>
      <c r="M5314" t="b">
        <f t="shared" si="497"/>
        <v>0</v>
      </c>
      <c r="N5314" t="str">
        <f>VLOOKUP(B5314,Sheet3!$D$2:$I$578,6,FALSE)</f>
        <v>Bernadette Laclais</v>
      </c>
      <c r="O5314" t="str">
        <f t="shared" si="498"/>
        <v>Jean-Claude BERNARD</v>
      </c>
      <c r="P5314" t="b">
        <f t="shared" si="499"/>
        <v>0</v>
      </c>
      <c r="Q5314" t="b">
        <f>AND(M5314,ISNA(VLOOKUP(B5314,Sheet4!$A$1:$A$529,1,FALSE)))</f>
        <v>0</v>
      </c>
    </row>
    <row r="5315" spans="1:17">
      <c r="A5315" t="str">
        <f t="shared" ref="A5315:A5378" si="500">O5315</f>
        <v>Jean-Marc VIGNOLI</v>
      </c>
      <c r="B5315" t="s">
        <v>4705</v>
      </c>
      <c r="C5315" t="e">
        <f>VLOOKUP(B5315,Sheet5!$A$1158:$A$1246,1,FALSE)</f>
        <v>#N/A</v>
      </c>
      <c r="D5315" t="s">
        <v>11</v>
      </c>
      <c r="E5315" t="s">
        <v>51</v>
      </c>
      <c r="F5315" t="s">
        <v>4711</v>
      </c>
      <c r="G5315" t="s">
        <v>12733</v>
      </c>
      <c r="H5315" t="s">
        <v>29</v>
      </c>
      <c r="I5315">
        <v>286</v>
      </c>
      <c r="J5315">
        <v>6.9108834332099996E-3</v>
      </c>
      <c r="K5315">
        <f t="shared" ref="K5315:K5378" si="501">IF(B5315&lt;&gt;B5314,0,IF(NOT(ISERR(FIND(H5315,"VECREGSOC"))),IF(I5315&gt;K5314,I5315,K5314),K5314))</f>
        <v>16398</v>
      </c>
      <c r="L5315" t="str">
        <f t="shared" ref="L5315:L5378" si="502">IF(B5315&lt;&gt;B5314,0,IF(NOT(ISERR(FIND(H5315,"VECREGSOC"))),IF(I5315&gt;K5314,H5315,L5314),L5314))</f>
        <v>SOC</v>
      </c>
      <c r="M5315" t="b">
        <f t="shared" ref="M5315:M5378" si="503">B5315&lt;&gt;B5316</f>
        <v>0</v>
      </c>
      <c r="N5315" t="str">
        <f>VLOOKUP(B5315,Sheet3!$D$2:$I$578,6,FALSE)</f>
        <v>Bernadette Laclais</v>
      </c>
      <c r="O5315" t="str">
        <f t="shared" si="498"/>
        <v>Jean-Marc VIGNOLI</v>
      </c>
      <c r="P5315" t="b">
        <f t="shared" si="499"/>
        <v>0</v>
      </c>
      <c r="Q5315" t="b">
        <f>AND(M5315,ISNA(VLOOKUP(B5315,Sheet4!$A$1:$A$529,1,FALSE)))</f>
        <v>0</v>
      </c>
    </row>
    <row r="5316" spans="1:17">
      <c r="A5316" t="str">
        <f t="shared" si="500"/>
        <v>Christiane BRUNET</v>
      </c>
      <c r="B5316" t="s">
        <v>4705</v>
      </c>
      <c r="C5316" t="e">
        <f>VLOOKUP(B5316,Sheet5!$A$1158:$A$1246,1,FALSE)</f>
        <v>#N/A</v>
      </c>
      <c r="D5316" t="s">
        <v>4</v>
      </c>
      <c r="E5316" t="s">
        <v>484</v>
      </c>
      <c r="F5316" t="s">
        <v>109</v>
      </c>
      <c r="G5316" t="s">
        <v>9240</v>
      </c>
      <c r="H5316" t="s">
        <v>13</v>
      </c>
      <c r="I5316">
        <v>11497</v>
      </c>
      <c r="J5316">
        <v>0.27781268122899999</v>
      </c>
      <c r="K5316">
        <f t="shared" si="501"/>
        <v>16398</v>
      </c>
      <c r="L5316" t="str">
        <f t="shared" si="502"/>
        <v>SOC</v>
      </c>
      <c r="M5316" t="b">
        <f t="shared" si="503"/>
        <v>1</v>
      </c>
      <c r="N5316" t="str">
        <f>VLOOKUP(B5316,Sheet3!$D$2:$I$578,6,FALSE)</f>
        <v>Bernadette Laclais</v>
      </c>
      <c r="O5316" t="str">
        <f t="shared" si="498"/>
        <v>Christiane BRUNET</v>
      </c>
      <c r="P5316" t="b">
        <f t="shared" si="499"/>
        <v>0</v>
      </c>
      <c r="Q5316" t="b">
        <f>AND(M5316,ISNA(VLOOKUP(B5316,Sheet4!$A$1:$A$529,1,FALSE)))</f>
        <v>1</v>
      </c>
    </row>
    <row r="5317" spans="1:17">
      <c r="A5317" t="str">
        <f t="shared" si="500"/>
        <v xml:space="preserve"> </v>
      </c>
      <c r="B5317" t="s">
        <v>4712</v>
      </c>
      <c r="C5317" t="e">
        <f>VLOOKUP(B5317,Sheet5!$A$1158:$A$1246,1,FALSE)</f>
        <v>#N/A</v>
      </c>
      <c r="G5317" t="s">
        <v>9202</v>
      </c>
      <c r="H5317" t="s">
        <v>1</v>
      </c>
      <c r="I5317">
        <v>93155</v>
      </c>
      <c r="J5317">
        <v>1</v>
      </c>
      <c r="K5317">
        <f t="shared" si="501"/>
        <v>0</v>
      </c>
      <c r="L5317">
        <f t="shared" si="502"/>
        <v>0</v>
      </c>
      <c r="M5317" t="b">
        <f t="shared" si="503"/>
        <v>0</v>
      </c>
      <c r="N5317" t="str">
        <f>VLOOKUP(B5317,Sheet3!$D$2:$I$578,6,FALSE)</f>
        <v>Christian Jeantet</v>
      </c>
      <c r="O5317" t="str">
        <f t="shared" si="498"/>
        <v xml:space="preserve"> </v>
      </c>
      <c r="P5317" t="b">
        <f t="shared" si="499"/>
        <v>0</v>
      </c>
      <c r="Q5317" t="b">
        <f>AND(M5317,ISNA(VLOOKUP(B5317,Sheet4!$A$1:$A$529,1,FALSE)))</f>
        <v>0</v>
      </c>
    </row>
    <row r="5318" spans="1:17">
      <c r="A5318" t="str">
        <f t="shared" si="500"/>
        <v xml:space="preserve"> </v>
      </c>
      <c r="B5318" t="s">
        <v>4712</v>
      </c>
      <c r="C5318" t="e">
        <f>VLOOKUP(B5318,Sheet5!$A$1158:$A$1246,1,FALSE)</f>
        <v>#N/A</v>
      </c>
      <c r="G5318" t="s">
        <v>9202</v>
      </c>
      <c r="H5318" t="s">
        <v>2</v>
      </c>
      <c r="I5318">
        <v>38384</v>
      </c>
      <c r="J5318">
        <v>0.41204444205899998</v>
      </c>
      <c r="K5318">
        <f t="shared" si="501"/>
        <v>0</v>
      </c>
      <c r="L5318">
        <f t="shared" si="502"/>
        <v>0</v>
      </c>
      <c r="M5318" t="b">
        <f t="shared" si="503"/>
        <v>0</v>
      </c>
      <c r="N5318" t="str">
        <f>VLOOKUP(B5318,Sheet3!$D$2:$I$578,6,FALSE)</f>
        <v>Christian Jeantet</v>
      </c>
      <c r="O5318" t="str">
        <f t="shared" si="498"/>
        <v xml:space="preserve"> </v>
      </c>
      <c r="P5318" t="b">
        <f t="shared" si="499"/>
        <v>0</v>
      </c>
      <c r="Q5318" t="b">
        <f>AND(M5318,ISNA(VLOOKUP(B5318,Sheet4!$A$1:$A$529,1,FALSE)))</f>
        <v>0</v>
      </c>
    </row>
    <row r="5319" spans="1:17">
      <c r="A5319" t="str">
        <f t="shared" si="500"/>
        <v xml:space="preserve"> </v>
      </c>
      <c r="B5319" t="s">
        <v>4712</v>
      </c>
      <c r="C5319" t="e">
        <f>VLOOKUP(B5319,Sheet5!$A$1158:$A$1246,1,FALSE)</f>
        <v>#N/A</v>
      </c>
      <c r="G5319" t="s">
        <v>9202</v>
      </c>
      <c r="H5319" t="s">
        <v>3</v>
      </c>
      <c r="I5319">
        <v>660</v>
      </c>
      <c r="J5319">
        <v>7.0849659170200002E-3</v>
      </c>
      <c r="K5319">
        <f t="shared" si="501"/>
        <v>0</v>
      </c>
      <c r="L5319">
        <f t="shared" si="502"/>
        <v>0</v>
      </c>
      <c r="M5319" t="b">
        <f t="shared" si="503"/>
        <v>0</v>
      </c>
      <c r="N5319" t="str">
        <f>VLOOKUP(B5319,Sheet3!$D$2:$I$578,6,FALSE)</f>
        <v>Christian Jeantet</v>
      </c>
      <c r="O5319" t="str">
        <f t="shared" si="498"/>
        <v xml:space="preserve"> </v>
      </c>
      <c r="P5319" t="b">
        <f t="shared" si="499"/>
        <v>0</v>
      </c>
      <c r="Q5319" t="b">
        <f>AND(M5319,ISNA(VLOOKUP(B5319,Sheet4!$A$1:$A$529,1,FALSE)))</f>
        <v>0</v>
      </c>
    </row>
    <row r="5320" spans="1:17">
      <c r="A5320" t="str">
        <f t="shared" si="500"/>
        <v>Bernard ACCOYER</v>
      </c>
      <c r="B5320" t="s">
        <v>4712</v>
      </c>
      <c r="C5320" t="e">
        <f>VLOOKUP(B5320,Sheet5!$A$1158:$A$1246,1,FALSE)</f>
        <v>#N/A</v>
      </c>
      <c r="D5320" t="s">
        <v>11</v>
      </c>
      <c r="E5320" t="s">
        <v>84</v>
      </c>
      <c r="F5320" t="s">
        <v>4713</v>
      </c>
      <c r="G5320" t="s">
        <v>12734</v>
      </c>
      <c r="H5320" t="s">
        <v>26</v>
      </c>
      <c r="I5320">
        <v>23511</v>
      </c>
      <c r="J5320">
        <v>0.434495758718</v>
      </c>
      <c r="K5320">
        <f t="shared" si="501"/>
        <v>0</v>
      </c>
      <c r="L5320">
        <f t="shared" si="502"/>
        <v>0</v>
      </c>
      <c r="M5320" t="b">
        <f t="shared" si="503"/>
        <v>0</v>
      </c>
      <c r="N5320" t="str">
        <f>VLOOKUP(B5320,Sheet3!$D$2:$I$578,6,FALSE)</f>
        <v>Christian Jeantet</v>
      </c>
      <c r="O5320" t="str">
        <f t="shared" si="498"/>
        <v>Bernard ACCOYER</v>
      </c>
      <c r="P5320" t="b">
        <f t="shared" si="499"/>
        <v>0</v>
      </c>
      <c r="Q5320" t="b">
        <f>AND(M5320,ISNA(VLOOKUP(B5320,Sheet4!$A$1:$A$529,1,FALSE)))</f>
        <v>0</v>
      </c>
    </row>
    <row r="5321" spans="1:17">
      <c r="A5321" t="str">
        <f t="shared" si="500"/>
        <v>Raphaël GALLET</v>
      </c>
      <c r="B5321" t="s">
        <v>4712</v>
      </c>
      <c r="C5321" t="e">
        <f>VLOOKUP(B5321,Sheet5!$A$1158:$A$1246,1,FALSE)</f>
        <v>#N/A</v>
      </c>
      <c r="D5321" t="s">
        <v>11</v>
      </c>
      <c r="E5321" t="s">
        <v>9126</v>
      </c>
      <c r="F5321" t="s">
        <v>1069</v>
      </c>
      <c r="G5321" t="s">
        <v>9906</v>
      </c>
      <c r="H5321" t="s">
        <v>13</v>
      </c>
      <c r="I5321">
        <v>783</v>
      </c>
      <c r="J5321">
        <v>1.44702555857E-2</v>
      </c>
      <c r="K5321">
        <f t="shared" si="501"/>
        <v>0</v>
      </c>
      <c r="L5321">
        <f t="shared" si="502"/>
        <v>0</v>
      </c>
      <c r="M5321" t="b">
        <f t="shared" si="503"/>
        <v>0</v>
      </c>
      <c r="N5321" t="str">
        <f>VLOOKUP(B5321,Sheet3!$D$2:$I$578,6,FALSE)</f>
        <v>Christian Jeantet</v>
      </c>
      <c r="O5321" t="str">
        <f t="shared" si="498"/>
        <v>Raphaël GALLET</v>
      </c>
      <c r="P5321" t="b">
        <f t="shared" si="499"/>
        <v>0</v>
      </c>
      <c r="Q5321" t="b">
        <f>AND(M5321,ISNA(VLOOKUP(B5321,Sheet4!$A$1:$A$529,1,FALSE)))</f>
        <v>0</v>
      </c>
    </row>
    <row r="5322" spans="1:17">
      <c r="A5322" t="str">
        <f t="shared" si="500"/>
        <v>Christian JEANTET</v>
      </c>
      <c r="B5322" t="s">
        <v>4712</v>
      </c>
      <c r="C5322" t="e">
        <f>VLOOKUP(B5322,Sheet5!$A$1158:$A$1246,1,FALSE)</f>
        <v>#N/A</v>
      </c>
      <c r="D5322" t="s">
        <v>11</v>
      </c>
      <c r="E5322" t="s">
        <v>312</v>
      </c>
      <c r="F5322" t="s">
        <v>4714</v>
      </c>
      <c r="G5322" t="s">
        <v>12735</v>
      </c>
      <c r="H5322" t="s">
        <v>21</v>
      </c>
      <c r="I5322">
        <v>16936</v>
      </c>
      <c r="J5322">
        <v>0.31298626896600001</v>
      </c>
      <c r="K5322">
        <f t="shared" si="501"/>
        <v>16936</v>
      </c>
      <c r="L5322" t="str">
        <f t="shared" si="502"/>
        <v>SOC</v>
      </c>
      <c r="M5322" t="b">
        <f t="shared" si="503"/>
        <v>0</v>
      </c>
      <c r="N5322" t="str">
        <f>VLOOKUP(B5322,Sheet3!$D$2:$I$578,6,FALSE)</f>
        <v>Christian Jeantet</v>
      </c>
      <c r="O5322" t="str">
        <f t="shared" si="498"/>
        <v>Christian JEANTET</v>
      </c>
      <c r="P5322" t="b">
        <f t="shared" si="499"/>
        <v>1</v>
      </c>
      <c r="Q5322" t="b">
        <f>AND(M5322,ISNA(VLOOKUP(B5322,Sheet4!$A$1:$A$529,1,FALSE)))</f>
        <v>0</v>
      </c>
    </row>
    <row r="5323" spans="1:17">
      <c r="A5323" t="str">
        <f t="shared" si="500"/>
        <v>Sylvain SOCQUET-JUGLARD</v>
      </c>
      <c r="B5323" t="s">
        <v>4712</v>
      </c>
      <c r="C5323" t="e">
        <f>VLOOKUP(B5323,Sheet5!$A$1158:$A$1246,1,FALSE)</f>
        <v>#N/A</v>
      </c>
      <c r="D5323" t="s">
        <v>11</v>
      </c>
      <c r="E5323" t="s">
        <v>336</v>
      </c>
      <c r="F5323" t="s">
        <v>4701</v>
      </c>
      <c r="G5323" t="s">
        <v>12724</v>
      </c>
      <c r="H5323" t="s">
        <v>29</v>
      </c>
      <c r="I5323">
        <v>348</v>
      </c>
      <c r="J5323">
        <v>6.4312247047700003E-3</v>
      </c>
      <c r="K5323">
        <f t="shared" si="501"/>
        <v>16936</v>
      </c>
      <c r="L5323" t="str">
        <f t="shared" si="502"/>
        <v>SOC</v>
      </c>
      <c r="M5323" t="b">
        <f t="shared" si="503"/>
        <v>0</v>
      </c>
      <c r="N5323" t="str">
        <f>VLOOKUP(B5323,Sheet3!$D$2:$I$578,6,FALSE)</f>
        <v>Christian Jeantet</v>
      </c>
      <c r="O5323" t="str">
        <f t="shared" si="498"/>
        <v>Sylvain SOCQUET-JUGLARD</v>
      </c>
      <c r="P5323" t="b">
        <f t="shared" si="499"/>
        <v>0</v>
      </c>
      <c r="Q5323" t="b">
        <f>AND(M5323,ISNA(VLOOKUP(B5323,Sheet4!$A$1:$A$529,1,FALSE)))</f>
        <v>0</v>
      </c>
    </row>
    <row r="5324" spans="1:17">
      <c r="A5324" t="str">
        <f t="shared" si="500"/>
        <v>Bethsabée LUNEL</v>
      </c>
      <c r="B5324" t="s">
        <v>4712</v>
      </c>
      <c r="C5324" t="e">
        <f>VLOOKUP(B5324,Sheet5!$A$1158:$A$1246,1,FALSE)</f>
        <v>#N/A</v>
      </c>
      <c r="D5324" t="s">
        <v>4</v>
      </c>
      <c r="E5324" t="s">
        <v>9081</v>
      </c>
      <c r="F5324" t="s">
        <v>4715</v>
      </c>
      <c r="G5324" t="s">
        <v>12736</v>
      </c>
      <c r="H5324" t="s">
        <v>10</v>
      </c>
      <c r="I5324">
        <v>222</v>
      </c>
      <c r="J5324">
        <v>4.1026778289100004E-3</v>
      </c>
      <c r="K5324">
        <f t="shared" si="501"/>
        <v>16936</v>
      </c>
      <c r="L5324" t="str">
        <f t="shared" si="502"/>
        <v>SOC</v>
      </c>
      <c r="M5324" t="b">
        <f t="shared" si="503"/>
        <v>0</v>
      </c>
      <c r="N5324" t="str">
        <f>VLOOKUP(B5324,Sheet3!$D$2:$I$578,6,FALSE)</f>
        <v>Christian Jeantet</v>
      </c>
      <c r="O5324" t="str">
        <f t="shared" si="498"/>
        <v>Bethsabée LUNEL</v>
      </c>
      <c r="P5324" t="b">
        <f t="shared" si="499"/>
        <v>0</v>
      </c>
      <c r="Q5324" t="b">
        <f>AND(M5324,ISNA(VLOOKUP(B5324,Sheet4!$A$1:$A$529,1,FALSE)))</f>
        <v>0</v>
      </c>
    </row>
    <row r="5325" spans="1:17">
      <c r="A5325" t="str">
        <f t="shared" si="500"/>
        <v>Claude COMET</v>
      </c>
      <c r="B5325" t="s">
        <v>4712</v>
      </c>
      <c r="C5325" t="e">
        <f>VLOOKUP(B5325,Sheet5!$A$1158:$A$1246,1,FALSE)</f>
        <v>#N/A</v>
      </c>
      <c r="D5325" t="s">
        <v>11</v>
      </c>
      <c r="E5325" t="s">
        <v>208</v>
      </c>
      <c r="F5325" t="s">
        <v>4716</v>
      </c>
      <c r="G5325" t="s">
        <v>12737</v>
      </c>
      <c r="H5325" t="s">
        <v>7</v>
      </c>
      <c r="I5325">
        <v>2763</v>
      </c>
      <c r="J5325">
        <v>5.1061706492200001E-2</v>
      </c>
      <c r="K5325">
        <f t="shared" si="501"/>
        <v>16936</v>
      </c>
      <c r="L5325" t="str">
        <f t="shared" si="502"/>
        <v>SOC</v>
      </c>
      <c r="M5325" t="b">
        <f t="shared" si="503"/>
        <v>0</v>
      </c>
      <c r="N5325" t="str">
        <f>VLOOKUP(B5325,Sheet3!$D$2:$I$578,6,FALSE)</f>
        <v>Christian Jeantet</v>
      </c>
      <c r="O5325" t="str">
        <f t="shared" si="498"/>
        <v>Claude COMET</v>
      </c>
      <c r="P5325" t="b">
        <f t="shared" si="499"/>
        <v>0</v>
      </c>
      <c r="Q5325" t="b">
        <f>AND(M5325,ISNA(VLOOKUP(B5325,Sheet4!$A$1:$A$529,1,FALSE)))</f>
        <v>0</v>
      </c>
    </row>
    <row r="5326" spans="1:17">
      <c r="A5326" t="str">
        <f t="shared" si="500"/>
        <v>André ADOBATI</v>
      </c>
      <c r="B5326" t="s">
        <v>4712</v>
      </c>
      <c r="C5326" t="e">
        <f>VLOOKUP(B5326,Sheet5!$A$1158:$A$1246,1,FALSE)</f>
        <v>#N/A</v>
      </c>
      <c r="D5326" t="s">
        <v>11</v>
      </c>
      <c r="E5326" t="s">
        <v>9005</v>
      </c>
      <c r="F5326" t="s">
        <v>4717</v>
      </c>
      <c r="G5326" t="s">
        <v>12738</v>
      </c>
      <c r="H5326" t="s">
        <v>17</v>
      </c>
      <c r="I5326">
        <v>6799</v>
      </c>
      <c r="J5326">
        <v>0.12564912864300001</v>
      </c>
      <c r="K5326">
        <f t="shared" si="501"/>
        <v>16936</v>
      </c>
      <c r="L5326" t="str">
        <f t="shared" si="502"/>
        <v>SOC</v>
      </c>
      <c r="M5326" t="b">
        <f t="shared" si="503"/>
        <v>0</v>
      </c>
      <c r="N5326" t="str">
        <f>VLOOKUP(B5326,Sheet3!$D$2:$I$578,6,FALSE)</f>
        <v>Christian Jeantet</v>
      </c>
      <c r="O5326" t="str">
        <f t="shared" ref="O5326:O5389" si="504">E5326&amp;" "&amp;F5326</f>
        <v>André ADOBATI</v>
      </c>
      <c r="P5326" t="b">
        <f t="shared" si="499"/>
        <v>0</v>
      </c>
      <c r="Q5326" t="b">
        <f>AND(M5326,ISNA(VLOOKUP(B5326,Sheet4!$A$1:$A$529,1,FALSE)))</f>
        <v>0</v>
      </c>
    </row>
    <row r="5327" spans="1:17">
      <c r="A5327" t="str">
        <f t="shared" si="500"/>
        <v>Stéphane GOGIBUS</v>
      </c>
      <c r="B5327" t="s">
        <v>4712</v>
      </c>
      <c r="C5327" t="e">
        <f>VLOOKUP(B5327,Sheet5!$A$1158:$A$1246,1,FALSE)</f>
        <v>#N/A</v>
      </c>
      <c r="D5327" t="s">
        <v>11</v>
      </c>
      <c r="E5327" t="s">
        <v>9008</v>
      </c>
      <c r="F5327" t="s">
        <v>4718</v>
      </c>
      <c r="G5327" t="s">
        <v>12739</v>
      </c>
      <c r="H5327" t="s">
        <v>29</v>
      </c>
      <c r="I5327">
        <v>541</v>
      </c>
      <c r="J5327">
        <v>9.9979671416200004E-3</v>
      </c>
      <c r="K5327">
        <f t="shared" si="501"/>
        <v>16936</v>
      </c>
      <c r="L5327" t="str">
        <f t="shared" si="502"/>
        <v>SOC</v>
      </c>
      <c r="M5327" t="b">
        <f t="shared" si="503"/>
        <v>0</v>
      </c>
      <c r="N5327" t="str">
        <f>VLOOKUP(B5327,Sheet3!$D$2:$I$578,6,FALSE)</f>
        <v>Christian Jeantet</v>
      </c>
      <c r="O5327" t="str">
        <f t="shared" si="504"/>
        <v>Stéphane GOGIBUS</v>
      </c>
      <c r="P5327" t="b">
        <f t="shared" ref="P5327:P5390" si="505">O5327=N5327</f>
        <v>0</v>
      </c>
      <c r="Q5327" t="b">
        <f>AND(M5327,ISNA(VLOOKUP(B5327,Sheet4!$A$1:$A$529,1,FALSE)))</f>
        <v>0</v>
      </c>
    </row>
    <row r="5328" spans="1:17">
      <c r="A5328" t="str">
        <f t="shared" si="500"/>
        <v>Hamdy BOUSSOUIBA</v>
      </c>
      <c r="B5328" t="s">
        <v>4712</v>
      </c>
      <c r="C5328" t="e">
        <f>VLOOKUP(B5328,Sheet5!$A$1158:$A$1246,1,FALSE)</f>
        <v>#N/A</v>
      </c>
      <c r="D5328" t="s">
        <v>11</v>
      </c>
      <c r="E5328" t="s">
        <v>4719</v>
      </c>
      <c r="F5328" t="s">
        <v>4720</v>
      </c>
      <c r="G5328" t="s">
        <v>12740</v>
      </c>
      <c r="H5328" t="s">
        <v>29</v>
      </c>
      <c r="I5328">
        <v>320</v>
      </c>
      <c r="J5328">
        <v>5.9137698434699997E-3</v>
      </c>
      <c r="K5328">
        <f t="shared" si="501"/>
        <v>16936</v>
      </c>
      <c r="L5328" t="str">
        <f t="shared" si="502"/>
        <v>SOC</v>
      </c>
      <c r="M5328" t="b">
        <f t="shared" si="503"/>
        <v>0</v>
      </c>
      <c r="N5328" t="str">
        <f>VLOOKUP(B5328,Sheet3!$D$2:$I$578,6,FALSE)</f>
        <v>Christian Jeantet</v>
      </c>
      <c r="O5328" t="str">
        <f t="shared" si="504"/>
        <v>Hamdy BOUSSOUIBA</v>
      </c>
      <c r="P5328" t="b">
        <f t="shared" si="505"/>
        <v>0</v>
      </c>
      <c r="Q5328" t="b">
        <f>AND(M5328,ISNA(VLOOKUP(B5328,Sheet4!$A$1:$A$529,1,FALSE)))</f>
        <v>0</v>
      </c>
    </row>
    <row r="5329" spans="1:17">
      <c r="A5329" t="str">
        <f t="shared" si="500"/>
        <v>Jean-Paul MACÃ‰</v>
      </c>
      <c r="B5329" t="s">
        <v>4712</v>
      </c>
      <c r="C5329" t="e">
        <f>VLOOKUP(B5329,Sheet5!$A$1158:$A$1246,1,FALSE)</f>
        <v>#N/A</v>
      </c>
      <c r="D5329" t="s">
        <v>11</v>
      </c>
      <c r="E5329" t="s">
        <v>203</v>
      </c>
      <c r="F5329" t="s">
        <v>4721</v>
      </c>
      <c r="G5329" t="s">
        <v>12741</v>
      </c>
      <c r="H5329" t="s">
        <v>10</v>
      </c>
      <c r="I5329">
        <v>179</v>
      </c>
      <c r="J5329">
        <v>3.30801500619E-3</v>
      </c>
      <c r="K5329">
        <f t="shared" si="501"/>
        <v>16936</v>
      </c>
      <c r="L5329" t="str">
        <f t="shared" si="502"/>
        <v>SOC</v>
      </c>
      <c r="M5329" t="b">
        <f t="shared" si="503"/>
        <v>0</v>
      </c>
      <c r="N5329" t="str">
        <f>VLOOKUP(B5329,Sheet3!$D$2:$I$578,6,FALSE)</f>
        <v>Christian Jeantet</v>
      </c>
      <c r="O5329" t="str">
        <f t="shared" si="504"/>
        <v>Jean-Paul MACÃ‰</v>
      </c>
      <c r="P5329" t="b">
        <f t="shared" si="505"/>
        <v>0</v>
      </c>
      <c r="Q5329" t="b">
        <f>AND(M5329,ISNA(VLOOKUP(B5329,Sheet4!$A$1:$A$529,1,FALSE)))</f>
        <v>0</v>
      </c>
    </row>
    <row r="5330" spans="1:17">
      <c r="A5330" t="str">
        <f t="shared" si="500"/>
        <v>Eliane CHAZAL VINDRET</v>
      </c>
      <c r="B5330" t="s">
        <v>4712</v>
      </c>
      <c r="C5330" t="e">
        <f>VLOOKUP(B5330,Sheet5!$A$1158:$A$1246,1,FALSE)</f>
        <v>#N/A</v>
      </c>
      <c r="D5330" t="s">
        <v>4</v>
      </c>
      <c r="E5330" t="s">
        <v>239</v>
      </c>
      <c r="F5330" t="s">
        <v>4722</v>
      </c>
      <c r="G5330" t="s">
        <v>12742</v>
      </c>
      <c r="H5330" t="s">
        <v>19</v>
      </c>
      <c r="I5330">
        <v>1709</v>
      </c>
      <c r="J5330">
        <v>3.15832270703E-2</v>
      </c>
      <c r="K5330">
        <f t="shared" si="501"/>
        <v>16936</v>
      </c>
      <c r="L5330" t="str">
        <f t="shared" si="502"/>
        <v>SOC</v>
      </c>
      <c r="M5330" t="b">
        <f t="shared" si="503"/>
        <v>1</v>
      </c>
      <c r="N5330" t="str">
        <f>VLOOKUP(B5330,Sheet3!$D$2:$I$578,6,FALSE)</f>
        <v>Christian Jeantet</v>
      </c>
      <c r="O5330" t="str">
        <f t="shared" si="504"/>
        <v>Eliane CHAZAL VINDRET</v>
      </c>
      <c r="P5330" t="b">
        <f t="shared" si="505"/>
        <v>0</v>
      </c>
      <c r="Q5330" t="b">
        <f>AND(M5330,ISNA(VLOOKUP(B5330,Sheet4!$A$1:$A$529,1,FALSE)))</f>
        <v>1</v>
      </c>
    </row>
    <row r="5331" spans="1:17">
      <c r="A5331" t="str">
        <f t="shared" si="500"/>
        <v xml:space="preserve"> </v>
      </c>
      <c r="B5331" t="s">
        <v>4723</v>
      </c>
      <c r="C5331" t="e">
        <f>VLOOKUP(B5331,Sheet5!$A$1158:$A$1246,1,FALSE)</f>
        <v>#N/A</v>
      </c>
      <c r="G5331" t="s">
        <v>9202</v>
      </c>
      <c r="H5331" t="s">
        <v>1</v>
      </c>
      <c r="I5331">
        <v>90295</v>
      </c>
      <c r="J5331">
        <v>1</v>
      </c>
      <c r="K5331">
        <f t="shared" si="501"/>
        <v>0</v>
      </c>
      <c r="L5331">
        <f t="shared" si="502"/>
        <v>0</v>
      </c>
      <c r="M5331" t="b">
        <f t="shared" si="503"/>
        <v>0</v>
      </c>
      <c r="N5331" t="str">
        <f>VLOOKUP(B5331,Sheet3!$D$2:$I$578,6,FALSE)</f>
        <v>Denis Duperthuy</v>
      </c>
      <c r="O5331" t="str">
        <f t="shared" si="504"/>
        <v xml:space="preserve"> </v>
      </c>
      <c r="P5331" t="b">
        <f t="shared" si="505"/>
        <v>0</v>
      </c>
      <c r="Q5331" t="b">
        <f>AND(M5331,ISNA(VLOOKUP(B5331,Sheet4!$A$1:$A$529,1,FALSE)))</f>
        <v>0</v>
      </c>
    </row>
    <row r="5332" spans="1:17">
      <c r="A5332" t="str">
        <f t="shared" si="500"/>
        <v xml:space="preserve"> </v>
      </c>
      <c r="B5332" t="s">
        <v>4723</v>
      </c>
      <c r="C5332" t="e">
        <f>VLOOKUP(B5332,Sheet5!$A$1158:$A$1246,1,FALSE)</f>
        <v>#N/A</v>
      </c>
      <c r="G5332" t="s">
        <v>9202</v>
      </c>
      <c r="H5332" t="s">
        <v>2</v>
      </c>
      <c r="I5332">
        <v>37791</v>
      </c>
      <c r="J5332">
        <v>0.41852815770500001</v>
      </c>
      <c r="K5332">
        <f t="shared" si="501"/>
        <v>0</v>
      </c>
      <c r="L5332">
        <f t="shared" si="502"/>
        <v>0</v>
      </c>
      <c r="M5332" t="b">
        <f t="shared" si="503"/>
        <v>0</v>
      </c>
      <c r="N5332" t="str">
        <f>VLOOKUP(B5332,Sheet3!$D$2:$I$578,6,FALSE)</f>
        <v>Denis Duperthuy</v>
      </c>
      <c r="O5332" t="str">
        <f t="shared" si="504"/>
        <v xml:space="preserve"> </v>
      </c>
      <c r="P5332" t="b">
        <f t="shared" si="505"/>
        <v>0</v>
      </c>
      <c r="Q5332" t="b">
        <f>AND(M5332,ISNA(VLOOKUP(B5332,Sheet4!$A$1:$A$529,1,FALSE)))</f>
        <v>0</v>
      </c>
    </row>
    <row r="5333" spans="1:17">
      <c r="A5333" t="str">
        <f t="shared" si="500"/>
        <v xml:space="preserve"> </v>
      </c>
      <c r="B5333" t="s">
        <v>4723</v>
      </c>
      <c r="C5333" t="e">
        <f>VLOOKUP(B5333,Sheet5!$A$1158:$A$1246,1,FALSE)</f>
        <v>#N/A</v>
      </c>
      <c r="G5333" t="s">
        <v>9202</v>
      </c>
      <c r="H5333" t="s">
        <v>3</v>
      </c>
      <c r="I5333">
        <v>564</v>
      </c>
      <c r="J5333">
        <v>6.2461930339399998E-3</v>
      </c>
      <c r="K5333">
        <f t="shared" si="501"/>
        <v>0</v>
      </c>
      <c r="L5333">
        <f t="shared" si="502"/>
        <v>0</v>
      </c>
      <c r="M5333" t="b">
        <f t="shared" si="503"/>
        <v>0</v>
      </c>
      <c r="N5333" t="str">
        <f>VLOOKUP(B5333,Sheet3!$D$2:$I$578,6,FALSE)</f>
        <v>Denis Duperthuy</v>
      </c>
      <c r="O5333" t="str">
        <f t="shared" si="504"/>
        <v xml:space="preserve"> </v>
      </c>
      <c r="P5333" t="b">
        <f t="shared" si="505"/>
        <v>0</v>
      </c>
      <c r="Q5333" t="b">
        <f>AND(M5333,ISNA(VLOOKUP(B5333,Sheet4!$A$1:$A$529,1,FALSE)))</f>
        <v>0</v>
      </c>
    </row>
    <row r="5334" spans="1:17">
      <c r="A5334" t="str">
        <f t="shared" si="500"/>
        <v>Jacques MATTEI</v>
      </c>
      <c r="B5334" t="s">
        <v>4723</v>
      </c>
      <c r="C5334" t="e">
        <f>VLOOKUP(B5334,Sheet5!$A$1158:$A$1246,1,FALSE)</f>
        <v>#N/A</v>
      </c>
      <c r="D5334" t="s">
        <v>11</v>
      </c>
      <c r="E5334" t="s">
        <v>14</v>
      </c>
      <c r="F5334" t="s">
        <v>1873</v>
      </c>
      <c r="G5334" t="s">
        <v>10510</v>
      </c>
      <c r="H5334" t="s">
        <v>10</v>
      </c>
      <c r="I5334">
        <v>181</v>
      </c>
      <c r="J5334">
        <v>3.48479014247E-3</v>
      </c>
      <c r="K5334">
        <f t="shared" si="501"/>
        <v>0</v>
      </c>
      <c r="L5334">
        <f t="shared" si="502"/>
        <v>0</v>
      </c>
      <c r="M5334" t="b">
        <f t="shared" si="503"/>
        <v>0</v>
      </c>
      <c r="N5334" t="str">
        <f>VLOOKUP(B5334,Sheet3!$D$2:$I$578,6,FALSE)</f>
        <v>Denis Duperthuy</v>
      </c>
      <c r="O5334" t="str">
        <f t="shared" si="504"/>
        <v>Jacques MATTEI</v>
      </c>
      <c r="P5334" t="b">
        <f t="shared" si="505"/>
        <v>0</v>
      </c>
      <c r="Q5334" t="b">
        <f>AND(M5334,ISNA(VLOOKUP(B5334,Sheet4!$A$1:$A$529,1,FALSE)))</f>
        <v>0</v>
      </c>
    </row>
    <row r="5335" spans="1:17">
      <c r="A5335" t="str">
        <f t="shared" si="500"/>
        <v>Lionel TARDY</v>
      </c>
      <c r="B5335" t="s">
        <v>4723</v>
      </c>
      <c r="C5335" t="e">
        <f>VLOOKUP(B5335,Sheet5!$A$1158:$A$1246,1,FALSE)</f>
        <v>#N/A</v>
      </c>
      <c r="D5335" t="s">
        <v>11</v>
      </c>
      <c r="E5335" t="s">
        <v>545</v>
      </c>
      <c r="F5335" t="s">
        <v>2466</v>
      </c>
      <c r="G5335" t="s">
        <v>10968</v>
      </c>
      <c r="H5335" t="s">
        <v>26</v>
      </c>
      <c r="I5335">
        <v>21668</v>
      </c>
      <c r="J5335">
        <v>0.41717366191799998</v>
      </c>
      <c r="K5335">
        <f t="shared" si="501"/>
        <v>0</v>
      </c>
      <c r="L5335">
        <f t="shared" si="502"/>
        <v>0</v>
      </c>
      <c r="M5335" t="b">
        <f t="shared" si="503"/>
        <v>0</v>
      </c>
      <c r="N5335" t="str">
        <f>VLOOKUP(B5335,Sheet3!$D$2:$I$578,6,FALSE)</f>
        <v>Denis Duperthuy</v>
      </c>
      <c r="O5335" t="str">
        <f t="shared" si="504"/>
        <v>Lionel TARDY</v>
      </c>
      <c r="P5335" t="b">
        <f t="shared" si="505"/>
        <v>0</v>
      </c>
      <c r="Q5335" t="b">
        <f>AND(M5335,ISNA(VLOOKUP(B5335,Sheet4!$A$1:$A$529,1,FALSE)))</f>
        <v>0</v>
      </c>
    </row>
    <row r="5336" spans="1:17">
      <c r="A5336" t="str">
        <f t="shared" si="500"/>
        <v>Philippe METRAL-BOFFOD</v>
      </c>
      <c r="B5336" t="s">
        <v>4723</v>
      </c>
      <c r="C5336" t="e">
        <f>VLOOKUP(B5336,Sheet5!$A$1158:$A$1246,1,FALSE)</f>
        <v>#N/A</v>
      </c>
      <c r="D5336" t="s">
        <v>11</v>
      </c>
      <c r="E5336" t="s">
        <v>385</v>
      </c>
      <c r="F5336" t="s">
        <v>4724</v>
      </c>
      <c r="G5336" t="s">
        <v>12743</v>
      </c>
      <c r="H5336" t="s">
        <v>10</v>
      </c>
      <c r="I5336">
        <v>386</v>
      </c>
      <c r="J5336">
        <v>7.4316519060499998E-3</v>
      </c>
      <c r="K5336">
        <f t="shared" si="501"/>
        <v>0</v>
      </c>
      <c r="L5336">
        <f t="shared" si="502"/>
        <v>0</v>
      </c>
      <c r="M5336" t="b">
        <f t="shared" si="503"/>
        <v>0</v>
      </c>
      <c r="N5336" t="str">
        <f>VLOOKUP(B5336,Sheet3!$D$2:$I$578,6,FALSE)</f>
        <v>Denis Duperthuy</v>
      </c>
      <c r="O5336" t="str">
        <f t="shared" si="504"/>
        <v>Philippe METRAL-BOFFOD</v>
      </c>
      <c r="P5336" t="b">
        <f t="shared" si="505"/>
        <v>0</v>
      </c>
      <c r="Q5336" t="b">
        <f>AND(M5336,ISNA(VLOOKUP(B5336,Sheet4!$A$1:$A$529,1,FALSE)))</f>
        <v>0</v>
      </c>
    </row>
    <row r="5337" spans="1:17">
      <c r="A5337" t="str">
        <f t="shared" si="500"/>
        <v>Quentin FROMAGET</v>
      </c>
      <c r="B5337" t="s">
        <v>4723</v>
      </c>
      <c r="C5337" t="e">
        <f>VLOOKUP(B5337,Sheet5!$A$1158:$A$1246,1,FALSE)</f>
        <v>#N/A</v>
      </c>
      <c r="D5337" t="s">
        <v>11</v>
      </c>
      <c r="E5337" t="s">
        <v>4725</v>
      </c>
      <c r="F5337" t="s">
        <v>4726</v>
      </c>
      <c r="G5337" t="s">
        <v>12744</v>
      </c>
      <c r="H5337" t="s">
        <v>13</v>
      </c>
      <c r="I5337">
        <v>472</v>
      </c>
      <c r="J5337">
        <v>9.0874085483200005E-3</v>
      </c>
      <c r="K5337">
        <f t="shared" si="501"/>
        <v>0</v>
      </c>
      <c r="L5337">
        <f t="shared" si="502"/>
        <v>0</v>
      </c>
      <c r="M5337" t="b">
        <f t="shared" si="503"/>
        <v>0</v>
      </c>
      <c r="N5337" t="str">
        <f>VLOOKUP(B5337,Sheet3!$D$2:$I$578,6,FALSE)</f>
        <v>Denis Duperthuy</v>
      </c>
      <c r="O5337" t="str">
        <f t="shared" si="504"/>
        <v>Quentin FROMAGET</v>
      </c>
      <c r="P5337" t="b">
        <f t="shared" si="505"/>
        <v>0</v>
      </c>
      <c r="Q5337" t="b">
        <f>AND(M5337,ISNA(VLOOKUP(B5337,Sheet4!$A$1:$A$529,1,FALSE)))</f>
        <v>0</v>
      </c>
    </row>
    <row r="5338" spans="1:17">
      <c r="A5338" t="str">
        <f t="shared" si="500"/>
        <v>Claude BIESSE</v>
      </c>
      <c r="B5338" t="s">
        <v>4723</v>
      </c>
      <c r="C5338" t="e">
        <f>VLOOKUP(B5338,Sheet5!$A$1158:$A$1246,1,FALSE)</f>
        <v>#N/A</v>
      </c>
      <c r="D5338" t="s">
        <v>4</v>
      </c>
      <c r="E5338" t="s">
        <v>208</v>
      </c>
      <c r="F5338" t="s">
        <v>4727</v>
      </c>
      <c r="G5338" t="s">
        <v>12745</v>
      </c>
      <c r="H5338" t="s">
        <v>17</v>
      </c>
      <c r="I5338">
        <v>6561</v>
      </c>
      <c r="J5338">
        <v>0.12631882941899999</v>
      </c>
      <c r="K5338">
        <f t="shared" si="501"/>
        <v>0</v>
      </c>
      <c r="L5338">
        <f t="shared" si="502"/>
        <v>0</v>
      </c>
      <c r="M5338" t="b">
        <f t="shared" si="503"/>
        <v>0</v>
      </c>
      <c r="N5338" t="str">
        <f>VLOOKUP(B5338,Sheet3!$D$2:$I$578,6,FALSE)</f>
        <v>Denis Duperthuy</v>
      </c>
      <c r="O5338" t="str">
        <f t="shared" si="504"/>
        <v>Claude BIESSE</v>
      </c>
      <c r="P5338" t="b">
        <f t="shared" si="505"/>
        <v>0</v>
      </c>
      <c r="Q5338" t="b">
        <f>AND(M5338,ISNA(VLOOKUP(B5338,Sheet4!$A$1:$A$529,1,FALSE)))</f>
        <v>0</v>
      </c>
    </row>
    <row r="5339" spans="1:17">
      <c r="A5339" t="str">
        <f t="shared" si="500"/>
        <v>Jean-Pierre DAGAND</v>
      </c>
      <c r="B5339" t="s">
        <v>4723</v>
      </c>
      <c r="C5339" t="e">
        <f>VLOOKUP(B5339,Sheet5!$A$1158:$A$1246,1,FALSE)</f>
        <v>#N/A</v>
      </c>
      <c r="D5339" t="s">
        <v>11</v>
      </c>
      <c r="E5339" t="s">
        <v>140</v>
      </c>
      <c r="F5339" t="s">
        <v>4728</v>
      </c>
      <c r="G5339" t="s">
        <v>12746</v>
      </c>
      <c r="H5339" t="s">
        <v>10</v>
      </c>
      <c r="I5339">
        <v>229</v>
      </c>
      <c r="J5339">
        <v>4.4089333846700001E-3</v>
      </c>
      <c r="K5339">
        <f t="shared" si="501"/>
        <v>0</v>
      </c>
      <c r="L5339">
        <f t="shared" si="502"/>
        <v>0</v>
      </c>
      <c r="M5339" t="b">
        <f t="shared" si="503"/>
        <v>0</v>
      </c>
      <c r="N5339" t="str">
        <f>VLOOKUP(B5339,Sheet3!$D$2:$I$578,6,FALSE)</f>
        <v>Denis Duperthuy</v>
      </c>
      <c r="O5339" t="str">
        <f t="shared" si="504"/>
        <v>Jean-Pierre DAGAND</v>
      </c>
      <c r="P5339" t="b">
        <f t="shared" si="505"/>
        <v>0</v>
      </c>
      <c r="Q5339" t="b">
        <f>AND(M5339,ISNA(VLOOKUP(B5339,Sheet4!$A$1:$A$529,1,FALSE)))</f>
        <v>0</v>
      </c>
    </row>
    <row r="5340" spans="1:17">
      <c r="A5340" t="str">
        <f t="shared" si="500"/>
        <v>Nathalie HIRAUX</v>
      </c>
      <c r="B5340" t="s">
        <v>4723</v>
      </c>
      <c r="C5340" t="e">
        <f>VLOOKUP(B5340,Sheet5!$A$1158:$A$1246,1,FALSE)</f>
        <v>#N/A</v>
      </c>
      <c r="D5340" t="s">
        <v>4</v>
      </c>
      <c r="E5340" t="s">
        <v>673</v>
      </c>
      <c r="F5340" t="s">
        <v>4729</v>
      </c>
      <c r="G5340" t="s">
        <v>12747</v>
      </c>
      <c r="H5340" t="s">
        <v>19</v>
      </c>
      <c r="I5340">
        <v>1904</v>
      </c>
      <c r="J5340">
        <v>3.6657681940700002E-2</v>
      </c>
      <c r="K5340">
        <f t="shared" si="501"/>
        <v>0</v>
      </c>
      <c r="L5340">
        <f t="shared" si="502"/>
        <v>0</v>
      </c>
      <c r="M5340" t="b">
        <f t="shared" si="503"/>
        <v>0</v>
      </c>
      <c r="N5340" t="str">
        <f>VLOOKUP(B5340,Sheet3!$D$2:$I$578,6,FALSE)</f>
        <v>Denis Duperthuy</v>
      </c>
      <c r="O5340" t="str">
        <f t="shared" si="504"/>
        <v>Nathalie HIRAUX</v>
      </c>
      <c r="P5340" t="b">
        <f t="shared" si="505"/>
        <v>0</v>
      </c>
      <c r="Q5340" t="b">
        <f>AND(M5340,ISNA(VLOOKUP(B5340,Sheet4!$A$1:$A$529,1,FALSE)))</f>
        <v>0</v>
      </c>
    </row>
    <row r="5341" spans="1:17">
      <c r="A5341" t="str">
        <f t="shared" si="500"/>
        <v>François ASTORG</v>
      </c>
      <c r="B5341" t="s">
        <v>4723</v>
      </c>
      <c r="C5341" t="e">
        <f>VLOOKUP(B5341,Sheet5!$A$1158:$A$1246,1,FALSE)</f>
        <v>#N/A</v>
      </c>
      <c r="D5341" t="s">
        <v>11</v>
      </c>
      <c r="E5341" t="s">
        <v>9125</v>
      </c>
      <c r="F5341" t="s">
        <v>4730</v>
      </c>
      <c r="G5341" t="s">
        <v>12748</v>
      </c>
      <c r="H5341" t="s">
        <v>7</v>
      </c>
      <c r="I5341">
        <v>2632</v>
      </c>
      <c r="J5341">
        <v>5.0673854447400003E-2</v>
      </c>
      <c r="K5341">
        <f t="shared" si="501"/>
        <v>2632</v>
      </c>
      <c r="L5341" t="str">
        <f t="shared" si="502"/>
        <v>VEC</v>
      </c>
      <c r="M5341" t="b">
        <f t="shared" si="503"/>
        <v>0</v>
      </c>
      <c r="N5341" t="str">
        <f>VLOOKUP(B5341,Sheet3!$D$2:$I$578,6,FALSE)</f>
        <v>Denis Duperthuy</v>
      </c>
      <c r="O5341" t="str">
        <f t="shared" si="504"/>
        <v>François ASTORG</v>
      </c>
      <c r="P5341" t="b">
        <f t="shared" si="505"/>
        <v>0</v>
      </c>
      <c r="Q5341" t="b">
        <f>AND(M5341,ISNA(VLOOKUP(B5341,Sheet4!$A$1:$A$529,1,FALSE)))</f>
        <v>0</v>
      </c>
    </row>
    <row r="5342" spans="1:17">
      <c r="A5342" t="str">
        <f t="shared" si="500"/>
        <v>Laurent VIOTTO</v>
      </c>
      <c r="B5342" t="s">
        <v>4723</v>
      </c>
      <c r="C5342" t="e">
        <f>VLOOKUP(B5342,Sheet5!$A$1158:$A$1246,1,FALSE)</f>
        <v>#N/A</v>
      </c>
      <c r="D5342" t="s">
        <v>11</v>
      </c>
      <c r="E5342" t="s">
        <v>342</v>
      </c>
      <c r="F5342" t="s">
        <v>4731</v>
      </c>
      <c r="G5342" t="s">
        <v>12749</v>
      </c>
      <c r="H5342" t="s">
        <v>43</v>
      </c>
      <c r="I5342">
        <v>1682</v>
      </c>
      <c r="J5342">
        <v>3.2383519445499998E-2</v>
      </c>
      <c r="K5342">
        <f t="shared" si="501"/>
        <v>2632</v>
      </c>
      <c r="L5342" t="str">
        <f t="shared" si="502"/>
        <v>VEC</v>
      </c>
      <c r="M5342" t="b">
        <f t="shared" si="503"/>
        <v>0</v>
      </c>
      <c r="N5342" t="str">
        <f>VLOOKUP(B5342,Sheet3!$D$2:$I$578,6,FALSE)</f>
        <v>Denis Duperthuy</v>
      </c>
      <c r="O5342" t="str">
        <f t="shared" si="504"/>
        <v>Laurent VIOTTO</v>
      </c>
      <c r="P5342" t="b">
        <f t="shared" si="505"/>
        <v>0</v>
      </c>
      <c r="Q5342" t="b">
        <f>AND(M5342,ISNA(VLOOKUP(B5342,Sheet4!$A$1:$A$529,1,FALSE)))</f>
        <v>0</v>
      </c>
    </row>
    <row r="5343" spans="1:17">
      <c r="A5343" t="str">
        <f t="shared" si="500"/>
        <v>Nadia CHAUMETON</v>
      </c>
      <c r="B5343" t="s">
        <v>4723</v>
      </c>
      <c r="C5343" t="e">
        <f>VLOOKUP(B5343,Sheet5!$A$1158:$A$1246,1,FALSE)</f>
        <v>#N/A</v>
      </c>
      <c r="D5343" t="s">
        <v>4</v>
      </c>
      <c r="E5343" t="s">
        <v>5</v>
      </c>
      <c r="F5343" t="s">
        <v>4732</v>
      </c>
      <c r="G5343" t="s">
        <v>12750</v>
      </c>
      <c r="H5343" t="s">
        <v>29</v>
      </c>
      <c r="I5343">
        <v>573</v>
      </c>
      <c r="J5343">
        <v>1.10319599538E-2</v>
      </c>
      <c r="K5343">
        <f t="shared" si="501"/>
        <v>2632</v>
      </c>
      <c r="L5343" t="str">
        <f t="shared" si="502"/>
        <v>VEC</v>
      </c>
      <c r="M5343" t="b">
        <f t="shared" si="503"/>
        <v>0</v>
      </c>
      <c r="N5343" t="str">
        <f>VLOOKUP(B5343,Sheet3!$D$2:$I$578,6,FALSE)</f>
        <v>Denis Duperthuy</v>
      </c>
      <c r="O5343" t="str">
        <f t="shared" si="504"/>
        <v>Nadia CHAUMETON</v>
      </c>
      <c r="P5343" t="b">
        <f t="shared" si="505"/>
        <v>0</v>
      </c>
      <c r="Q5343" t="b">
        <f>AND(M5343,ISNA(VLOOKUP(B5343,Sheet4!$A$1:$A$529,1,FALSE)))</f>
        <v>0</v>
      </c>
    </row>
    <row r="5344" spans="1:17">
      <c r="A5344" t="str">
        <f t="shared" si="500"/>
        <v>Denis DUPERTHUY</v>
      </c>
      <c r="B5344" t="s">
        <v>4723</v>
      </c>
      <c r="C5344" t="e">
        <f>VLOOKUP(B5344,Sheet5!$A$1158:$A$1246,1,FALSE)</f>
        <v>#N/A</v>
      </c>
      <c r="D5344" t="s">
        <v>11</v>
      </c>
      <c r="E5344" t="s">
        <v>332</v>
      </c>
      <c r="F5344" t="s">
        <v>4733</v>
      </c>
      <c r="G5344" t="s">
        <v>12751</v>
      </c>
      <c r="H5344" t="s">
        <v>21</v>
      </c>
      <c r="I5344">
        <v>15237</v>
      </c>
      <c r="J5344">
        <v>0.29335772044699998</v>
      </c>
      <c r="K5344">
        <f t="shared" si="501"/>
        <v>15237</v>
      </c>
      <c r="L5344" t="str">
        <f t="shared" si="502"/>
        <v>SOC</v>
      </c>
      <c r="M5344" t="b">
        <f t="shared" si="503"/>
        <v>0</v>
      </c>
      <c r="N5344" t="str">
        <f>VLOOKUP(B5344,Sheet3!$D$2:$I$578,6,FALSE)</f>
        <v>Denis Duperthuy</v>
      </c>
      <c r="O5344" t="str">
        <f t="shared" si="504"/>
        <v>Denis DUPERTHUY</v>
      </c>
      <c r="P5344" t="b">
        <f t="shared" si="505"/>
        <v>1</v>
      </c>
      <c r="Q5344" t="b">
        <f>AND(M5344,ISNA(VLOOKUP(B5344,Sheet4!$A$1:$A$529,1,FALSE)))</f>
        <v>0</v>
      </c>
    </row>
    <row r="5345" spans="1:17">
      <c r="A5345" t="str">
        <f t="shared" si="500"/>
        <v>Claude BAUDOUIN</v>
      </c>
      <c r="B5345" t="s">
        <v>4723</v>
      </c>
      <c r="C5345" t="e">
        <f>VLOOKUP(B5345,Sheet5!$A$1158:$A$1246,1,FALSE)</f>
        <v>#N/A</v>
      </c>
      <c r="D5345" t="s">
        <v>11</v>
      </c>
      <c r="E5345" t="s">
        <v>208</v>
      </c>
      <c r="F5345" t="s">
        <v>12</v>
      </c>
      <c r="G5345" t="s">
        <v>9194</v>
      </c>
      <c r="H5345" t="s">
        <v>29</v>
      </c>
      <c r="I5345">
        <v>415</v>
      </c>
      <c r="J5345">
        <v>7.9899884482100003E-3</v>
      </c>
      <c r="K5345">
        <f t="shared" si="501"/>
        <v>15237</v>
      </c>
      <c r="L5345" t="str">
        <f t="shared" si="502"/>
        <v>SOC</v>
      </c>
      <c r="M5345" t="b">
        <f t="shared" si="503"/>
        <v>1</v>
      </c>
      <c r="N5345" t="str">
        <f>VLOOKUP(B5345,Sheet3!$D$2:$I$578,6,FALSE)</f>
        <v>Denis Duperthuy</v>
      </c>
      <c r="O5345" t="str">
        <f t="shared" si="504"/>
        <v>Claude BAUDOUIN</v>
      </c>
      <c r="P5345" t="b">
        <f t="shared" si="505"/>
        <v>0</v>
      </c>
      <c r="Q5345" t="b">
        <f>AND(M5345,ISNA(VLOOKUP(B5345,Sheet4!$A$1:$A$529,1,FALSE)))</f>
        <v>1</v>
      </c>
    </row>
    <row r="5346" spans="1:17">
      <c r="A5346" t="str">
        <f t="shared" si="500"/>
        <v xml:space="preserve"> </v>
      </c>
      <c r="B5346" t="s">
        <v>4734</v>
      </c>
      <c r="C5346" t="e">
        <f>VLOOKUP(B5346,Sheet5!$A$1158:$A$1246,1,FALSE)</f>
        <v>#N/A</v>
      </c>
      <c r="G5346" t="s">
        <v>9202</v>
      </c>
      <c r="H5346" t="s">
        <v>1</v>
      </c>
      <c r="I5346">
        <v>75157</v>
      </c>
      <c r="J5346">
        <v>1</v>
      </c>
      <c r="K5346">
        <f t="shared" si="501"/>
        <v>0</v>
      </c>
      <c r="L5346">
        <f t="shared" si="502"/>
        <v>0</v>
      </c>
      <c r="M5346" t="b">
        <f t="shared" si="503"/>
        <v>0</v>
      </c>
      <c r="N5346" t="str">
        <f>VLOOKUP(B5346,Sheet3!$D$2:$I$578,6,FALSE)</f>
        <v>Gilbert Saillet</v>
      </c>
      <c r="O5346" t="str">
        <f t="shared" si="504"/>
        <v xml:space="preserve"> </v>
      </c>
      <c r="P5346" t="b">
        <f t="shared" si="505"/>
        <v>0</v>
      </c>
      <c r="Q5346" t="b">
        <f>AND(M5346,ISNA(VLOOKUP(B5346,Sheet4!$A$1:$A$529,1,FALSE)))</f>
        <v>0</v>
      </c>
    </row>
    <row r="5347" spans="1:17">
      <c r="A5347" t="str">
        <f t="shared" si="500"/>
        <v xml:space="preserve"> </v>
      </c>
      <c r="B5347" t="s">
        <v>4734</v>
      </c>
      <c r="C5347" t="e">
        <f>VLOOKUP(B5347,Sheet5!$A$1158:$A$1246,1,FALSE)</f>
        <v>#N/A</v>
      </c>
      <c r="G5347" t="s">
        <v>9202</v>
      </c>
      <c r="H5347" t="s">
        <v>2</v>
      </c>
      <c r="I5347">
        <v>32566</v>
      </c>
      <c r="J5347">
        <v>0.43330627885599998</v>
      </c>
      <c r="K5347">
        <f t="shared" si="501"/>
        <v>0</v>
      </c>
      <c r="L5347">
        <f t="shared" si="502"/>
        <v>0</v>
      </c>
      <c r="M5347" t="b">
        <f t="shared" si="503"/>
        <v>0</v>
      </c>
      <c r="N5347" t="str">
        <f>VLOOKUP(B5347,Sheet3!$D$2:$I$578,6,FALSE)</f>
        <v>Gilbert Saillet</v>
      </c>
      <c r="O5347" t="str">
        <f t="shared" si="504"/>
        <v xml:space="preserve"> </v>
      </c>
      <c r="P5347" t="b">
        <f t="shared" si="505"/>
        <v>0</v>
      </c>
      <c r="Q5347" t="b">
        <f>AND(M5347,ISNA(VLOOKUP(B5347,Sheet4!$A$1:$A$529,1,FALSE)))</f>
        <v>0</v>
      </c>
    </row>
    <row r="5348" spans="1:17">
      <c r="A5348" t="str">
        <f t="shared" si="500"/>
        <v xml:space="preserve"> </v>
      </c>
      <c r="B5348" t="s">
        <v>4734</v>
      </c>
      <c r="C5348" t="e">
        <f>VLOOKUP(B5348,Sheet5!$A$1158:$A$1246,1,FALSE)</f>
        <v>#N/A</v>
      </c>
      <c r="G5348" t="s">
        <v>9202</v>
      </c>
      <c r="H5348" t="s">
        <v>3</v>
      </c>
      <c r="I5348">
        <v>606</v>
      </c>
      <c r="J5348">
        <v>8.0631211996200006E-3</v>
      </c>
      <c r="K5348">
        <f t="shared" si="501"/>
        <v>0</v>
      </c>
      <c r="L5348">
        <f t="shared" si="502"/>
        <v>0</v>
      </c>
      <c r="M5348" t="b">
        <f t="shared" si="503"/>
        <v>0</v>
      </c>
      <c r="N5348" t="str">
        <f>VLOOKUP(B5348,Sheet3!$D$2:$I$578,6,FALSE)</f>
        <v>Gilbert Saillet</v>
      </c>
      <c r="O5348" t="str">
        <f t="shared" si="504"/>
        <v xml:space="preserve"> </v>
      </c>
      <c r="P5348" t="b">
        <f t="shared" si="505"/>
        <v>0</v>
      </c>
      <c r="Q5348" t="b">
        <f>AND(M5348,ISNA(VLOOKUP(B5348,Sheet4!$A$1:$A$529,1,FALSE)))</f>
        <v>0</v>
      </c>
    </row>
    <row r="5349" spans="1:17">
      <c r="A5349" t="str">
        <f t="shared" si="500"/>
        <v>Katia TERRAS</v>
      </c>
      <c r="B5349" t="s">
        <v>4734</v>
      </c>
      <c r="C5349" t="e">
        <f>VLOOKUP(B5349,Sheet5!$A$1158:$A$1246,1,FALSE)</f>
        <v>#N/A</v>
      </c>
      <c r="D5349" t="s">
        <v>4</v>
      </c>
      <c r="E5349" t="s">
        <v>39</v>
      </c>
      <c r="F5349" t="s">
        <v>4735</v>
      </c>
      <c r="G5349" t="s">
        <v>12752</v>
      </c>
      <c r="H5349" t="s">
        <v>17</v>
      </c>
      <c r="I5349">
        <v>6012</v>
      </c>
      <c r="J5349">
        <v>0.14319399785600001</v>
      </c>
      <c r="K5349">
        <f t="shared" si="501"/>
        <v>0</v>
      </c>
      <c r="L5349">
        <f t="shared" si="502"/>
        <v>0</v>
      </c>
      <c r="M5349" t="b">
        <f t="shared" si="503"/>
        <v>0</v>
      </c>
      <c r="N5349" t="str">
        <f>VLOOKUP(B5349,Sheet3!$D$2:$I$578,6,FALSE)</f>
        <v>Gilbert Saillet</v>
      </c>
      <c r="O5349" t="str">
        <f t="shared" si="504"/>
        <v>Katia TERRAS</v>
      </c>
      <c r="P5349" t="b">
        <f t="shared" si="505"/>
        <v>0</v>
      </c>
      <c r="Q5349" t="b">
        <f>AND(M5349,ISNA(VLOOKUP(B5349,Sheet4!$A$1:$A$529,1,FALSE)))</f>
        <v>0</v>
      </c>
    </row>
    <row r="5350" spans="1:17">
      <c r="A5350" t="str">
        <f t="shared" si="500"/>
        <v>Raphaël PONSARD</v>
      </c>
      <c r="B5350" t="s">
        <v>4734</v>
      </c>
      <c r="C5350" t="e">
        <f>VLOOKUP(B5350,Sheet5!$A$1158:$A$1246,1,FALSE)</f>
        <v>#N/A</v>
      </c>
      <c r="D5350" t="s">
        <v>11</v>
      </c>
      <c r="E5350" t="s">
        <v>9126</v>
      </c>
      <c r="F5350" t="s">
        <v>2536</v>
      </c>
      <c r="G5350" t="s">
        <v>11021</v>
      </c>
      <c r="H5350" t="s">
        <v>10</v>
      </c>
      <c r="I5350">
        <v>109</v>
      </c>
      <c r="J5350">
        <v>2.59616529713E-3</v>
      </c>
      <c r="K5350">
        <f t="shared" si="501"/>
        <v>0</v>
      </c>
      <c r="L5350">
        <f t="shared" si="502"/>
        <v>0</v>
      </c>
      <c r="M5350" t="b">
        <f t="shared" si="503"/>
        <v>0</v>
      </c>
      <c r="N5350" t="str">
        <f>VLOOKUP(B5350,Sheet3!$D$2:$I$578,6,FALSE)</f>
        <v>Gilbert Saillet</v>
      </c>
      <c r="O5350" t="str">
        <f t="shared" si="504"/>
        <v>Raphaël PONSARD</v>
      </c>
      <c r="P5350" t="b">
        <f t="shared" si="505"/>
        <v>0</v>
      </c>
      <c r="Q5350" t="b">
        <f>AND(M5350,ISNA(VLOOKUP(B5350,Sheet4!$A$1:$A$529,1,FALSE)))</f>
        <v>0</v>
      </c>
    </row>
    <row r="5351" spans="1:17">
      <c r="A5351" t="str">
        <f t="shared" si="500"/>
        <v>Jean-Marc BOUCHET</v>
      </c>
      <c r="B5351" t="s">
        <v>4734</v>
      </c>
      <c r="C5351" t="e">
        <f>VLOOKUP(B5351,Sheet5!$A$1158:$A$1246,1,FALSE)</f>
        <v>#N/A</v>
      </c>
      <c r="D5351" t="s">
        <v>11</v>
      </c>
      <c r="E5351" t="s">
        <v>51</v>
      </c>
      <c r="F5351" t="s">
        <v>2399</v>
      </c>
      <c r="G5351" t="s">
        <v>10915</v>
      </c>
      <c r="H5351" t="s">
        <v>13</v>
      </c>
      <c r="I5351">
        <v>2332</v>
      </c>
      <c r="J5351">
        <v>5.5543646540399998E-2</v>
      </c>
      <c r="K5351">
        <f t="shared" si="501"/>
        <v>0</v>
      </c>
      <c r="L5351">
        <f t="shared" si="502"/>
        <v>0</v>
      </c>
      <c r="M5351" t="b">
        <f t="shared" si="503"/>
        <v>0</v>
      </c>
      <c r="N5351" t="str">
        <f>VLOOKUP(B5351,Sheet3!$D$2:$I$578,6,FALSE)</f>
        <v>Gilbert Saillet</v>
      </c>
      <c r="O5351" t="str">
        <f t="shared" si="504"/>
        <v>Jean-Marc BOUCHET</v>
      </c>
      <c r="P5351" t="b">
        <f t="shared" si="505"/>
        <v>0</v>
      </c>
      <c r="Q5351" t="b">
        <f>AND(M5351,ISNA(VLOOKUP(B5351,Sheet4!$A$1:$A$529,1,FALSE)))</f>
        <v>0</v>
      </c>
    </row>
    <row r="5352" spans="1:17">
      <c r="A5352" t="str">
        <f t="shared" si="500"/>
        <v>Olivia GIORGIO</v>
      </c>
      <c r="B5352" t="s">
        <v>4734</v>
      </c>
      <c r="C5352" t="e">
        <f>VLOOKUP(B5352,Sheet5!$A$1158:$A$1246,1,FALSE)</f>
        <v>#N/A</v>
      </c>
      <c r="D5352" t="s">
        <v>4</v>
      </c>
      <c r="E5352" t="s">
        <v>916</v>
      </c>
      <c r="F5352" t="s">
        <v>359</v>
      </c>
      <c r="G5352" t="s">
        <v>9400</v>
      </c>
      <c r="H5352" t="s">
        <v>13</v>
      </c>
      <c r="I5352">
        <v>464</v>
      </c>
      <c r="J5352">
        <v>1.1051566035499999E-2</v>
      </c>
      <c r="K5352">
        <f t="shared" si="501"/>
        <v>0</v>
      </c>
      <c r="L5352">
        <f t="shared" si="502"/>
        <v>0</v>
      </c>
      <c r="M5352" t="b">
        <f t="shared" si="503"/>
        <v>0</v>
      </c>
      <c r="N5352" t="str">
        <f>VLOOKUP(B5352,Sheet3!$D$2:$I$578,6,FALSE)</f>
        <v>Gilbert Saillet</v>
      </c>
      <c r="O5352" t="str">
        <f t="shared" si="504"/>
        <v>Olivia GIORGIO</v>
      </c>
      <c r="P5352" t="b">
        <f t="shared" si="505"/>
        <v>0</v>
      </c>
      <c r="Q5352" t="b">
        <f>AND(M5352,ISNA(VLOOKUP(B5352,Sheet4!$A$1:$A$529,1,FALSE)))</f>
        <v>0</v>
      </c>
    </row>
    <row r="5353" spans="1:17">
      <c r="A5353" t="str">
        <f t="shared" si="500"/>
        <v>Roland POURRAZ</v>
      </c>
      <c r="B5353" t="s">
        <v>4734</v>
      </c>
      <c r="C5353" t="e">
        <f>VLOOKUP(B5353,Sheet5!$A$1158:$A$1246,1,FALSE)</f>
        <v>#N/A</v>
      </c>
      <c r="D5353" t="s">
        <v>11</v>
      </c>
      <c r="E5353" t="s">
        <v>885</v>
      </c>
      <c r="F5353" t="s">
        <v>4736</v>
      </c>
      <c r="G5353" t="s">
        <v>12753</v>
      </c>
      <c r="H5353" t="s">
        <v>19</v>
      </c>
      <c r="I5353">
        <v>1782</v>
      </c>
      <c r="J5353">
        <v>4.2443729903500003E-2</v>
      </c>
      <c r="K5353">
        <f t="shared" si="501"/>
        <v>0</v>
      </c>
      <c r="L5353">
        <f t="shared" si="502"/>
        <v>0</v>
      </c>
      <c r="M5353" t="b">
        <f t="shared" si="503"/>
        <v>0</v>
      </c>
      <c r="N5353" t="str">
        <f>VLOOKUP(B5353,Sheet3!$D$2:$I$578,6,FALSE)</f>
        <v>Gilbert Saillet</v>
      </c>
      <c r="O5353" t="str">
        <f t="shared" si="504"/>
        <v>Roland POURRAZ</v>
      </c>
      <c r="P5353" t="b">
        <f t="shared" si="505"/>
        <v>0</v>
      </c>
      <c r="Q5353" t="b">
        <f>AND(M5353,ISNA(VLOOKUP(B5353,Sheet4!$A$1:$A$529,1,FALSE)))</f>
        <v>0</v>
      </c>
    </row>
    <row r="5354" spans="1:17">
      <c r="A5354" t="str">
        <f t="shared" si="500"/>
        <v>Jean-Luc ARCADE</v>
      </c>
      <c r="B5354" t="s">
        <v>4734</v>
      </c>
      <c r="C5354" t="e">
        <f>VLOOKUP(B5354,Sheet5!$A$1158:$A$1246,1,FALSE)</f>
        <v>#N/A</v>
      </c>
      <c r="D5354" t="s">
        <v>11</v>
      </c>
      <c r="E5354" t="s">
        <v>161</v>
      </c>
      <c r="F5354" t="s">
        <v>4737</v>
      </c>
      <c r="G5354" t="s">
        <v>12754</v>
      </c>
      <c r="H5354" t="s">
        <v>87</v>
      </c>
      <c r="I5354">
        <v>3484</v>
      </c>
      <c r="J5354">
        <v>8.2982017387199999E-2</v>
      </c>
      <c r="K5354">
        <f t="shared" si="501"/>
        <v>0</v>
      </c>
      <c r="L5354">
        <f t="shared" si="502"/>
        <v>0</v>
      </c>
      <c r="M5354" t="b">
        <f t="shared" si="503"/>
        <v>0</v>
      </c>
      <c r="N5354" t="str">
        <f>VLOOKUP(B5354,Sheet3!$D$2:$I$578,6,FALSE)</f>
        <v>Gilbert Saillet</v>
      </c>
      <c r="O5354" t="str">
        <f t="shared" si="504"/>
        <v>Jean-Luc ARCADE</v>
      </c>
      <c r="P5354" t="b">
        <f t="shared" si="505"/>
        <v>0</v>
      </c>
      <c r="Q5354" t="b">
        <f>AND(M5354,ISNA(VLOOKUP(B5354,Sheet4!$A$1:$A$529,1,FALSE)))</f>
        <v>0</v>
      </c>
    </row>
    <row r="5355" spans="1:17">
      <c r="A5355" t="str">
        <f t="shared" si="500"/>
        <v>Nathalie MOREL</v>
      </c>
      <c r="B5355" t="s">
        <v>4734</v>
      </c>
      <c r="C5355" t="e">
        <f>VLOOKUP(B5355,Sheet5!$A$1158:$A$1246,1,FALSE)</f>
        <v>#N/A</v>
      </c>
      <c r="D5355" t="s">
        <v>4</v>
      </c>
      <c r="E5355" t="s">
        <v>673</v>
      </c>
      <c r="F5355" t="s">
        <v>863</v>
      </c>
      <c r="G5355" t="s">
        <v>9751</v>
      </c>
      <c r="H5355" t="s">
        <v>29</v>
      </c>
      <c r="I5355">
        <v>542</v>
      </c>
      <c r="J5355">
        <v>1.29093723949E-2</v>
      </c>
      <c r="K5355">
        <f t="shared" si="501"/>
        <v>0</v>
      </c>
      <c r="L5355">
        <f t="shared" si="502"/>
        <v>0</v>
      </c>
      <c r="M5355" t="b">
        <f t="shared" si="503"/>
        <v>0</v>
      </c>
      <c r="N5355" t="str">
        <f>VLOOKUP(B5355,Sheet3!$D$2:$I$578,6,FALSE)</f>
        <v>Gilbert Saillet</v>
      </c>
      <c r="O5355" t="str">
        <f t="shared" si="504"/>
        <v>Nathalie MOREL</v>
      </c>
      <c r="P5355" t="b">
        <f t="shared" si="505"/>
        <v>0</v>
      </c>
      <c r="Q5355" t="b">
        <f>AND(M5355,ISNA(VLOOKUP(B5355,Sheet4!$A$1:$A$529,1,FALSE)))</f>
        <v>0</v>
      </c>
    </row>
    <row r="5356" spans="1:17">
      <c r="A5356" t="str">
        <f t="shared" si="500"/>
        <v>Joseph GRILLET</v>
      </c>
      <c r="B5356" t="s">
        <v>4734</v>
      </c>
      <c r="C5356" t="e">
        <f>VLOOKUP(B5356,Sheet5!$A$1158:$A$1246,1,FALSE)</f>
        <v>#N/A</v>
      </c>
      <c r="D5356" t="s">
        <v>11</v>
      </c>
      <c r="E5356" t="s">
        <v>365</v>
      </c>
      <c r="F5356" t="s">
        <v>4738</v>
      </c>
      <c r="G5356" t="s">
        <v>12755</v>
      </c>
      <c r="H5356" t="s">
        <v>29</v>
      </c>
      <c r="I5356">
        <v>572</v>
      </c>
      <c r="J5356">
        <v>1.3623913302400001E-2</v>
      </c>
      <c r="K5356">
        <f t="shared" si="501"/>
        <v>0</v>
      </c>
      <c r="L5356">
        <f t="shared" si="502"/>
        <v>0</v>
      </c>
      <c r="M5356" t="b">
        <f t="shared" si="503"/>
        <v>0</v>
      </c>
      <c r="N5356" t="str">
        <f>VLOOKUP(B5356,Sheet3!$D$2:$I$578,6,FALSE)</f>
        <v>Gilbert Saillet</v>
      </c>
      <c r="O5356" t="str">
        <f t="shared" si="504"/>
        <v>Joseph GRILLET</v>
      </c>
      <c r="P5356" t="b">
        <f t="shared" si="505"/>
        <v>0</v>
      </c>
      <c r="Q5356" t="b">
        <f>AND(M5356,ISNA(VLOOKUP(B5356,Sheet4!$A$1:$A$529,1,FALSE)))</f>
        <v>0</v>
      </c>
    </row>
    <row r="5357" spans="1:17">
      <c r="A5357" t="str">
        <f t="shared" si="500"/>
        <v>Claude BADET</v>
      </c>
      <c r="B5357" t="s">
        <v>4734</v>
      </c>
      <c r="C5357" t="e">
        <f>VLOOKUP(B5357,Sheet5!$A$1158:$A$1246,1,FALSE)</f>
        <v>#N/A</v>
      </c>
      <c r="D5357" t="s">
        <v>11</v>
      </c>
      <c r="E5357" t="s">
        <v>208</v>
      </c>
      <c r="F5357" t="s">
        <v>4739</v>
      </c>
      <c r="G5357" t="s">
        <v>12756</v>
      </c>
      <c r="H5357" t="s">
        <v>10</v>
      </c>
      <c r="I5357">
        <v>226</v>
      </c>
      <c r="J5357">
        <v>5.38287483625E-3</v>
      </c>
      <c r="K5357">
        <f t="shared" si="501"/>
        <v>0</v>
      </c>
      <c r="L5357">
        <f t="shared" si="502"/>
        <v>0</v>
      </c>
      <c r="M5357" t="b">
        <f t="shared" si="503"/>
        <v>0</v>
      </c>
      <c r="N5357" t="str">
        <f>VLOOKUP(B5357,Sheet3!$D$2:$I$578,6,FALSE)</f>
        <v>Gilbert Saillet</v>
      </c>
      <c r="O5357" t="str">
        <f t="shared" si="504"/>
        <v>Claude BADET</v>
      </c>
      <c r="P5357" t="b">
        <f t="shared" si="505"/>
        <v>0</v>
      </c>
      <c r="Q5357" t="b">
        <f>AND(M5357,ISNA(VLOOKUP(B5357,Sheet4!$A$1:$A$529,1,FALSE)))</f>
        <v>0</v>
      </c>
    </row>
    <row r="5358" spans="1:17">
      <c r="A5358" t="str">
        <f t="shared" si="500"/>
        <v>Gilbert SAILLET</v>
      </c>
      <c r="B5358" t="s">
        <v>4734</v>
      </c>
      <c r="C5358" t="e">
        <f>VLOOKUP(B5358,Sheet5!$A$1158:$A$1246,1,FALSE)</f>
        <v>#N/A</v>
      </c>
      <c r="D5358" t="s">
        <v>11</v>
      </c>
      <c r="E5358" t="s">
        <v>237</v>
      </c>
      <c r="F5358" t="s">
        <v>4740</v>
      </c>
      <c r="G5358" t="s">
        <v>12757</v>
      </c>
      <c r="H5358" t="s">
        <v>7</v>
      </c>
      <c r="I5358">
        <v>11392</v>
      </c>
      <c r="J5358">
        <v>0.27133500059499999</v>
      </c>
      <c r="K5358">
        <f t="shared" si="501"/>
        <v>11392</v>
      </c>
      <c r="L5358" t="str">
        <f t="shared" si="502"/>
        <v>VEC</v>
      </c>
      <c r="M5358" t="b">
        <f t="shared" si="503"/>
        <v>0</v>
      </c>
      <c r="N5358" t="str">
        <f>VLOOKUP(B5358,Sheet3!$D$2:$I$578,6,FALSE)</f>
        <v>Gilbert Saillet</v>
      </c>
      <c r="O5358" t="str">
        <f t="shared" si="504"/>
        <v>Gilbert SAILLET</v>
      </c>
      <c r="P5358" t="b">
        <f t="shared" si="505"/>
        <v>1</v>
      </c>
      <c r="Q5358" t="b">
        <f>AND(M5358,ISNA(VLOOKUP(B5358,Sheet4!$A$1:$A$529,1,FALSE)))</f>
        <v>0</v>
      </c>
    </row>
    <row r="5359" spans="1:17">
      <c r="A5359" t="str">
        <f t="shared" si="500"/>
        <v>Martial SADDIER</v>
      </c>
      <c r="B5359" t="s">
        <v>4734</v>
      </c>
      <c r="C5359" t="e">
        <f>VLOOKUP(B5359,Sheet5!$A$1158:$A$1246,1,FALSE)</f>
        <v>#N/A</v>
      </c>
      <c r="D5359" t="s">
        <v>11</v>
      </c>
      <c r="E5359" t="s">
        <v>1287</v>
      </c>
      <c r="F5359" t="s">
        <v>4741</v>
      </c>
      <c r="G5359" t="s">
        <v>12758</v>
      </c>
      <c r="H5359" t="s">
        <v>26</v>
      </c>
      <c r="I5359">
        <v>14952</v>
      </c>
      <c r="J5359">
        <v>0.35612718828200002</v>
      </c>
      <c r="K5359">
        <f t="shared" si="501"/>
        <v>11392</v>
      </c>
      <c r="L5359" t="str">
        <f t="shared" si="502"/>
        <v>VEC</v>
      </c>
      <c r="M5359" t="b">
        <f t="shared" si="503"/>
        <v>0</v>
      </c>
      <c r="N5359" t="str">
        <f>VLOOKUP(B5359,Sheet3!$D$2:$I$578,6,FALSE)</f>
        <v>Gilbert Saillet</v>
      </c>
      <c r="O5359" t="str">
        <f t="shared" si="504"/>
        <v>Martial SADDIER</v>
      </c>
      <c r="P5359" t="b">
        <f t="shared" si="505"/>
        <v>0</v>
      </c>
      <c r="Q5359" t="b">
        <f>AND(M5359,ISNA(VLOOKUP(B5359,Sheet4!$A$1:$A$529,1,FALSE)))</f>
        <v>0</v>
      </c>
    </row>
    <row r="5360" spans="1:17">
      <c r="A5360" t="str">
        <f t="shared" si="500"/>
        <v>François CHAGNIOT</v>
      </c>
      <c r="B5360" t="s">
        <v>4734</v>
      </c>
      <c r="C5360" t="e">
        <f>VLOOKUP(B5360,Sheet5!$A$1158:$A$1246,1,FALSE)</f>
        <v>#N/A</v>
      </c>
      <c r="D5360" t="s">
        <v>11</v>
      </c>
      <c r="E5360" t="s">
        <v>9125</v>
      </c>
      <c r="F5360" t="s">
        <v>4742</v>
      </c>
      <c r="G5360" t="s">
        <v>12759</v>
      </c>
      <c r="H5360" t="s">
        <v>10</v>
      </c>
      <c r="I5360">
        <v>118</v>
      </c>
      <c r="J5360">
        <v>2.8105275693700001E-3</v>
      </c>
      <c r="K5360">
        <f t="shared" si="501"/>
        <v>11392</v>
      </c>
      <c r="L5360" t="str">
        <f t="shared" si="502"/>
        <v>VEC</v>
      </c>
      <c r="M5360" t="b">
        <f t="shared" si="503"/>
        <v>1</v>
      </c>
      <c r="N5360" t="str">
        <f>VLOOKUP(B5360,Sheet3!$D$2:$I$578,6,FALSE)</f>
        <v>Gilbert Saillet</v>
      </c>
      <c r="O5360" t="str">
        <f t="shared" si="504"/>
        <v>François CHAGNIOT</v>
      </c>
      <c r="P5360" t="b">
        <f t="shared" si="505"/>
        <v>0</v>
      </c>
      <c r="Q5360" t="b">
        <f>AND(M5360,ISNA(VLOOKUP(B5360,Sheet4!$A$1:$A$529,1,FALSE)))</f>
        <v>1</v>
      </c>
    </row>
    <row r="5361" spans="1:17">
      <c r="A5361" t="str">
        <f t="shared" si="500"/>
        <v xml:space="preserve"> </v>
      </c>
      <c r="B5361" t="s">
        <v>4743</v>
      </c>
      <c r="C5361" t="e">
        <f>VLOOKUP(B5361,Sheet5!$A$1158:$A$1246,1,FALSE)</f>
        <v>#N/A</v>
      </c>
      <c r="G5361" t="s">
        <v>9202</v>
      </c>
      <c r="H5361" t="s">
        <v>1</v>
      </c>
      <c r="I5361">
        <v>80042</v>
      </c>
      <c r="J5361">
        <v>1</v>
      </c>
      <c r="K5361">
        <f t="shared" si="501"/>
        <v>0</v>
      </c>
      <c r="L5361">
        <f t="shared" si="502"/>
        <v>0</v>
      </c>
      <c r="M5361" t="b">
        <f t="shared" si="503"/>
        <v>0</v>
      </c>
      <c r="N5361" t="str">
        <f>VLOOKUP(B5361,Sheet3!$D$2:$I$578,6,FALSE)</f>
        <v>Guillaume Mathelier</v>
      </c>
      <c r="O5361" t="str">
        <f t="shared" si="504"/>
        <v xml:space="preserve"> </v>
      </c>
      <c r="P5361" t="b">
        <f t="shared" si="505"/>
        <v>0</v>
      </c>
      <c r="Q5361" t="b">
        <f>AND(M5361,ISNA(VLOOKUP(B5361,Sheet4!$A$1:$A$529,1,FALSE)))</f>
        <v>0</v>
      </c>
    </row>
    <row r="5362" spans="1:17">
      <c r="A5362" t="str">
        <f t="shared" si="500"/>
        <v xml:space="preserve"> </v>
      </c>
      <c r="B5362" t="s">
        <v>4743</v>
      </c>
      <c r="C5362" t="e">
        <f>VLOOKUP(B5362,Sheet5!$A$1158:$A$1246,1,FALSE)</f>
        <v>#N/A</v>
      </c>
      <c r="G5362" t="s">
        <v>9202</v>
      </c>
      <c r="H5362" t="s">
        <v>2</v>
      </c>
      <c r="I5362">
        <v>39139</v>
      </c>
      <c r="J5362">
        <v>0.48898078508800003</v>
      </c>
      <c r="K5362">
        <f t="shared" si="501"/>
        <v>0</v>
      </c>
      <c r="L5362">
        <f t="shared" si="502"/>
        <v>0</v>
      </c>
      <c r="M5362" t="b">
        <f t="shared" si="503"/>
        <v>0</v>
      </c>
      <c r="N5362" t="str">
        <f>VLOOKUP(B5362,Sheet3!$D$2:$I$578,6,FALSE)</f>
        <v>Guillaume Mathelier</v>
      </c>
      <c r="O5362" t="str">
        <f t="shared" si="504"/>
        <v xml:space="preserve"> </v>
      </c>
      <c r="P5362" t="b">
        <f t="shared" si="505"/>
        <v>0</v>
      </c>
      <c r="Q5362" t="b">
        <f>AND(M5362,ISNA(VLOOKUP(B5362,Sheet4!$A$1:$A$529,1,FALSE)))</f>
        <v>0</v>
      </c>
    </row>
    <row r="5363" spans="1:17">
      <c r="A5363" t="str">
        <f t="shared" si="500"/>
        <v xml:space="preserve"> </v>
      </c>
      <c r="B5363" t="s">
        <v>4743</v>
      </c>
      <c r="C5363" t="e">
        <f>VLOOKUP(B5363,Sheet5!$A$1158:$A$1246,1,FALSE)</f>
        <v>#N/A</v>
      </c>
      <c r="G5363" t="s">
        <v>9202</v>
      </c>
      <c r="H5363" t="s">
        <v>3</v>
      </c>
      <c r="I5363">
        <v>392</v>
      </c>
      <c r="J5363">
        <v>4.8974288498499999E-3</v>
      </c>
      <c r="K5363">
        <f t="shared" si="501"/>
        <v>0</v>
      </c>
      <c r="L5363">
        <f t="shared" si="502"/>
        <v>0</v>
      </c>
      <c r="M5363" t="b">
        <f t="shared" si="503"/>
        <v>0</v>
      </c>
      <c r="N5363" t="str">
        <f>VLOOKUP(B5363,Sheet3!$D$2:$I$578,6,FALSE)</f>
        <v>Guillaume Mathelier</v>
      </c>
      <c r="O5363" t="str">
        <f t="shared" si="504"/>
        <v xml:space="preserve"> </v>
      </c>
      <c r="P5363" t="b">
        <f t="shared" si="505"/>
        <v>0</v>
      </c>
      <c r="Q5363" t="b">
        <f>AND(M5363,ISNA(VLOOKUP(B5363,Sheet4!$A$1:$A$529,1,FALSE)))</f>
        <v>0</v>
      </c>
    </row>
    <row r="5364" spans="1:17">
      <c r="A5364" t="str">
        <f t="shared" si="500"/>
        <v>Catherine WALTHERT SELOSSE</v>
      </c>
      <c r="B5364" t="s">
        <v>4743</v>
      </c>
      <c r="C5364" t="e">
        <f>VLOOKUP(B5364,Sheet5!$A$1158:$A$1246,1,FALSE)</f>
        <v>#N/A</v>
      </c>
      <c r="D5364" t="s">
        <v>4</v>
      </c>
      <c r="E5364" t="s">
        <v>257</v>
      </c>
      <c r="F5364" t="s">
        <v>4744</v>
      </c>
      <c r="G5364" t="s">
        <v>12760</v>
      </c>
      <c r="H5364" t="s">
        <v>7</v>
      </c>
      <c r="I5364">
        <v>1818</v>
      </c>
      <c r="J5364">
        <v>4.48767001555E-2</v>
      </c>
      <c r="K5364">
        <f t="shared" si="501"/>
        <v>1818</v>
      </c>
      <c r="L5364" t="str">
        <f t="shared" si="502"/>
        <v>VEC</v>
      </c>
      <c r="M5364" t="b">
        <f t="shared" si="503"/>
        <v>0</v>
      </c>
      <c r="N5364" t="str">
        <f>VLOOKUP(B5364,Sheet3!$D$2:$I$578,6,FALSE)</f>
        <v>Guillaume Mathelier</v>
      </c>
      <c r="O5364" t="str">
        <f t="shared" si="504"/>
        <v>Catherine WALTHERT SELOSSE</v>
      </c>
      <c r="P5364" t="b">
        <f t="shared" si="505"/>
        <v>0</v>
      </c>
      <c r="Q5364" t="b">
        <f>AND(M5364,ISNA(VLOOKUP(B5364,Sheet4!$A$1:$A$529,1,FALSE)))</f>
        <v>0</v>
      </c>
    </row>
    <row r="5365" spans="1:17">
      <c r="A5365" t="str">
        <f t="shared" si="500"/>
        <v>Anne BARDOUX</v>
      </c>
      <c r="B5365" t="s">
        <v>4743</v>
      </c>
      <c r="C5365" t="e">
        <f>VLOOKUP(B5365,Sheet5!$A$1158:$A$1246,1,FALSE)</f>
        <v>#N/A</v>
      </c>
      <c r="D5365" t="s">
        <v>4</v>
      </c>
      <c r="E5365" t="s">
        <v>126</v>
      </c>
      <c r="F5365" t="s">
        <v>4745</v>
      </c>
      <c r="G5365" t="s">
        <v>12761</v>
      </c>
      <c r="H5365" t="s">
        <v>17</v>
      </c>
      <c r="I5365">
        <v>5710</v>
      </c>
      <c r="J5365">
        <v>0.140949371776</v>
      </c>
      <c r="K5365">
        <f t="shared" si="501"/>
        <v>1818</v>
      </c>
      <c r="L5365" t="str">
        <f t="shared" si="502"/>
        <v>VEC</v>
      </c>
      <c r="M5365" t="b">
        <f t="shared" si="503"/>
        <v>0</v>
      </c>
      <c r="N5365" t="str">
        <f>VLOOKUP(B5365,Sheet3!$D$2:$I$578,6,FALSE)</f>
        <v>Guillaume Mathelier</v>
      </c>
      <c r="O5365" t="str">
        <f t="shared" si="504"/>
        <v>Anne BARDOUX</v>
      </c>
      <c r="P5365" t="b">
        <f t="shared" si="505"/>
        <v>0</v>
      </c>
      <c r="Q5365" t="b">
        <f>AND(M5365,ISNA(VLOOKUP(B5365,Sheet4!$A$1:$A$529,1,FALSE)))</f>
        <v>0</v>
      </c>
    </row>
    <row r="5366" spans="1:17">
      <c r="A5366" t="str">
        <f t="shared" si="500"/>
        <v>Jean-Luc PASSARO</v>
      </c>
      <c r="B5366" t="s">
        <v>4743</v>
      </c>
      <c r="C5366" t="e">
        <f>VLOOKUP(B5366,Sheet5!$A$1158:$A$1246,1,FALSE)</f>
        <v>#N/A</v>
      </c>
      <c r="D5366" t="s">
        <v>11</v>
      </c>
      <c r="E5366" t="s">
        <v>161</v>
      </c>
      <c r="F5366" t="s">
        <v>4746</v>
      </c>
      <c r="G5366" t="s">
        <v>12762</v>
      </c>
      <c r="H5366" t="s">
        <v>29</v>
      </c>
      <c r="I5366">
        <v>344</v>
      </c>
      <c r="J5366">
        <v>8.4915208215099996E-3</v>
      </c>
      <c r="K5366">
        <f t="shared" si="501"/>
        <v>1818</v>
      </c>
      <c r="L5366" t="str">
        <f t="shared" si="502"/>
        <v>VEC</v>
      </c>
      <c r="M5366" t="b">
        <f t="shared" si="503"/>
        <v>0</v>
      </c>
      <c r="N5366" t="str">
        <f>VLOOKUP(B5366,Sheet3!$D$2:$I$578,6,FALSE)</f>
        <v>Guillaume Mathelier</v>
      </c>
      <c r="O5366" t="str">
        <f t="shared" si="504"/>
        <v>Jean-Luc PASSARO</v>
      </c>
      <c r="P5366" t="b">
        <f t="shared" si="505"/>
        <v>0</v>
      </c>
      <c r="Q5366" t="b">
        <f>AND(M5366,ISNA(VLOOKUP(B5366,Sheet4!$A$1:$A$529,1,FALSE)))</f>
        <v>0</v>
      </c>
    </row>
    <row r="5367" spans="1:17">
      <c r="A5367" t="str">
        <f t="shared" si="500"/>
        <v>Virginie DUBY-MULLER</v>
      </c>
      <c r="B5367" t="s">
        <v>4743</v>
      </c>
      <c r="C5367" t="e">
        <f>VLOOKUP(B5367,Sheet5!$A$1158:$A$1246,1,FALSE)</f>
        <v>#N/A</v>
      </c>
      <c r="D5367" t="s">
        <v>4</v>
      </c>
      <c r="E5367" t="s">
        <v>490</v>
      </c>
      <c r="F5367" t="s">
        <v>4747</v>
      </c>
      <c r="G5367" t="s">
        <v>12763</v>
      </c>
      <c r="H5367" t="s">
        <v>26</v>
      </c>
      <c r="I5367">
        <v>12718</v>
      </c>
      <c r="J5367">
        <v>0.31393942386000001</v>
      </c>
      <c r="K5367">
        <f t="shared" si="501"/>
        <v>1818</v>
      </c>
      <c r="L5367" t="str">
        <f t="shared" si="502"/>
        <v>VEC</v>
      </c>
      <c r="M5367" t="b">
        <f t="shared" si="503"/>
        <v>0</v>
      </c>
      <c r="N5367" t="str">
        <f>VLOOKUP(B5367,Sheet3!$D$2:$I$578,6,FALSE)</f>
        <v>Guillaume Mathelier</v>
      </c>
      <c r="O5367" t="str">
        <f t="shared" si="504"/>
        <v>Virginie DUBY-MULLER</v>
      </c>
      <c r="P5367" t="b">
        <f t="shared" si="505"/>
        <v>0</v>
      </c>
      <c r="Q5367" t="b">
        <f>AND(M5367,ISNA(VLOOKUP(B5367,Sheet4!$A$1:$A$529,1,FALSE)))</f>
        <v>0</v>
      </c>
    </row>
    <row r="5368" spans="1:17">
      <c r="A5368" t="str">
        <f t="shared" si="500"/>
        <v>Claude DEFFAUGT</v>
      </c>
      <c r="B5368" t="s">
        <v>4743</v>
      </c>
      <c r="C5368" t="e">
        <f>VLOOKUP(B5368,Sheet5!$A$1158:$A$1246,1,FALSE)</f>
        <v>#N/A</v>
      </c>
      <c r="D5368" t="s">
        <v>11</v>
      </c>
      <c r="E5368" t="s">
        <v>208</v>
      </c>
      <c r="F5368" t="s">
        <v>4748</v>
      </c>
      <c r="G5368" t="s">
        <v>12764</v>
      </c>
      <c r="H5368" t="s">
        <v>13</v>
      </c>
      <c r="I5368">
        <v>2555</v>
      </c>
      <c r="J5368">
        <v>6.3069289822499999E-2</v>
      </c>
      <c r="K5368">
        <f t="shared" si="501"/>
        <v>1818</v>
      </c>
      <c r="L5368" t="str">
        <f t="shared" si="502"/>
        <v>VEC</v>
      </c>
      <c r="M5368" t="b">
        <f t="shared" si="503"/>
        <v>0</v>
      </c>
      <c r="N5368" t="str">
        <f>VLOOKUP(B5368,Sheet3!$D$2:$I$578,6,FALSE)</f>
        <v>Guillaume Mathelier</v>
      </c>
      <c r="O5368" t="str">
        <f t="shared" si="504"/>
        <v>Claude DEFFAUGT</v>
      </c>
      <c r="P5368" t="b">
        <f t="shared" si="505"/>
        <v>0</v>
      </c>
      <c r="Q5368" t="b">
        <f>AND(M5368,ISNA(VLOOKUP(B5368,Sheet4!$A$1:$A$529,1,FALSE)))</f>
        <v>0</v>
      </c>
    </row>
    <row r="5369" spans="1:17">
      <c r="A5369" t="str">
        <f t="shared" si="500"/>
        <v>Antoine VIELLIARD</v>
      </c>
      <c r="B5369" t="s">
        <v>4743</v>
      </c>
      <c r="C5369" t="e">
        <f>VLOOKUP(B5369,Sheet5!$A$1158:$A$1246,1,FALSE)</f>
        <v>#N/A</v>
      </c>
      <c r="D5369" t="s">
        <v>11</v>
      </c>
      <c r="E5369" t="s">
        <v>1086</v>
      </c>
      <c r="F5369" t="s">
        <v>4749</v>
      </c>
      <c r="G5369" t="s">
        <v>12765</v>
      </c>
      <c r="H5369" t="s">
        <v>43</v>
      </c>
      <c r="I5369">
        <v>3568</v>
      </c>
      <c r="J5369">
        <v>8.8074843869600003E-2</v>
      </c>
      <c r="K5369">
        <f t="shared" si="501"/>
        <v>1818</v>
      </c>
      <c r="L5369" t="str">
        <f t="shared" si="502"/>
        <v>VEC</v>
      </c>
      <c r="M5369" t="b">
        <f t="shared" si="503"/>
        <v>0</v>
      </c>
      <c r="N5369" t="str">
        <f>VLOOKUP(B5369,Sheet3!$D$2:$I$578,6,FALSE)</f>
        <v>Guillaume Mathelier</v>
      </c>
      <c r="O5369" t="str">
        <f t="shared" si="504"/>
        <v>Antoine VIELLIARD</v>
      </c>
      <c r="P5369" t="b">
        <f t="shared" si="505"/>
        <v>0</v>
      </c>
      <c r="Q5369" t="b">
        <f>AND(M5369,ISNA(VLOOKUP(B5369,Sheet4!$A$1:$A$529,1,FALSE)))</f>
        <v>0</v>
      </c>
    </row>
    <row r="5370" spans="1:17">
      <c r="A5370" t="str">
        <f t="shared" si="500"/>
        <v>Daniel RICHARD</v>
      </c>
      <c r="B5370" t="s">
        <v>4743</v>
      </c>
      <c r="C5370" t="e">
        <f>VLOOKUP(B5370,Sheet5!$A$1158:$A$1246,1,FALSE)</f>
        <v>#N/A</v>
      </c>
      <c r="D5370" t="s">
        <v>11</v>
      </c>
      <c r="E5370" t="s">
        <v>73</v>
      </c>
      <c r="F5370" t="s">
        <v>1295</v>
      </c>
      <c r="G5370" t="s">
        <v>477</v>
      </c>
      <c r="H5370" t="s">
        <v>19</v>
      </c>
      <c r="I5370">
        <v>1481</v>
      </c>
      <c r="J5370">
        <v>3.6557971908899999E-2</v>
      </c>
      <c r="K5370">
        <f t="shared" si="501"/>
        <v>1818</v>
      </c>
      <c r="L5370" t="str">
        <f t="shared" si="502"/>
        <v>VEC</v>
      </c>
      <c r="M5370" t="b">
        <f t="shared" si="503"/>
        <v>0</v>
      </c>
      <c r="N5370" t="str">
        <f>VLOOKUP(B5370,Sheet3!$D$2:$I$578,6,FALSE)</f>
        <v>Guillaume Mathelier</v>
      </c>
      <c r="O5370" t="str">
        <f t="shared" si="504"/>
        <v>Daniel RICHARD</v>
      </c>
      <c r="P5370" t="b">
        <f t="shared" si="505"/>
        <v>0</v>
      </c>
      <c r="Q5370" t="b">
        <f>AND(M5370,ISNA(VLOOKUP(B5370,Sheet4!$A$1:$A$529,1,FALSE)))</f>
        <v>0</v>
      </c>
    </row>
    <row r="5371" spans="1:17">
      <c r="A5371" t="str">
        <f t="shared" si="500"/>
        <v>Catherine DERRIEN</v>
      </c>
      <c r="B5371" t="s">
        <v>4743</v>
      </c>
      <c r="C5371" t="e">
        <f>VLOOKUP(B5371,Sheet5!$A$1158:$A$1246,1,FALSE)</f>
        <v>#N/A</v>
      </c>
      <c r="D5371" t="s">
        <v>4</v>
      </c>
      <c r="E5371" t="s">
        <v>257</v>
      </c>
      <c r="F5371" t="s">
        <v>3404</v>
      </c>
      <c r="G5371" t="s">
        <v>11704</v>
      </c>
      <c r="H5371" t="s">
        <v>10</v>
      </c>
      <c r="I5371">
        <v>150</v>
      </c>
      <c r="J5371">
        <v>3.7026980326300002E-3</v>
      </c>
      <c r="K5371">
        <f t="shared" si="501"/>
        <v>1818</v>
      </c>
      <c r="L5371" t="str">
        <f t="shared" si="502"/>
        <v>VEC</v>
      </c>
      <c r="M5371" t="b">
        <f t="shared" si="503"/>
        <v>0</v>
      </c>
      <c r="N5371" t="str">
        <f>VLOOKUP(B5371,Sheet3!$D$2:$I$578,6,FALSE)</f>
        <v>Guillaume Mathelier</v>
      </c>
      <c r="O5371" t="str">
        <f t="shared" si="504"/>
        <v>Catherine DERRIEN</v>
      </c>
      <c r="P5371" t="b">
        <f t="shared" si="505"/>
        <v>0</v>
      </c>
      <c r="Q5371" t="b">
        <f>AND(M5371,ISNA(VLOOKUP(B5371,Sheet4!$A$1:$A$529,1,FALSE)))</f>
        <v>0</v>
      </c>
    </row>
    <row r="5372" spans="1:17">
      <c r="A5372" t="str">
        <f t="shared" si="500"/>
        <v>Guillaume MATHELIER</v>
      </c>
      <c r="B5372" t="s">
        <v>4743</v>
      </c>
      <c r="C5372" t="e">
        <f>VLOOKUP(B5372,Sheet5!$A$1158:$A$1246,1,FALSE)</f>
        <v>#N/A</v>
      </c>
      <c r="D5372" t="s">
        <v>11</v>
      </c>
      <c r="E5372" t="s">
        <v>65</v>
      </c>
      <c r="F5372" t="s">
        <v>4750</v>
      </c>
      <c r="G5372" t="s">
        <v>12766</v>
      </c>
      <c r="H5372" t="s">
        <v>21</v>
      </c>
      <c r="I5372">
        <v>11598</v>
      </c>
      <c r="J5372">
        <v>0.28629261188299998</v>
      </c>
      <c r="K5372">
        <f t="shared" si="501"/>
        <v>11598</v>
      </c>
      <c r="L5372" t="str">
        <f t="shared" si="502"/>
        <v>SOC</v>
      </c>
      <c r="M5372" t="b">
        <f t="shared" si="503"/>
        <v>0</v>
      </c>
      <c r="N5372" t="str">
        <f>VLOOKUP(B5372,Sheet3!$D$2:$I$578,6,FALSE)</f>
        <v>Guillaume Mathelier</v>
      </c>
      <c r="O5372" t="str">
        <f t="shared" si="504"/>
        <v>Guillaume MATHELIER</v>
      </c>
      <c r="P5372" t="b">
        <f t="shared" si="505"/>
        <v>1</v>
      </c>
      <c r="Q5372" t="b">
        <f>AND(M5372,ISNA(VLOOKUP(B5372,Sheet4!$A$1:$A$529,1,FALSE)))</f>
        <v>0</v>
      </c>
    </row>
    <row r="5373" spans="1:17">
      <c r="A5373" t="str">
        <f t="shared" si="500"/>
        <v>Maurice MEGEVAND</v>
      </c>
      <c r="B5373" t="s">
        <v>4743</v>
      </c>
      <c r="C5373" t="e">
        <f>VLOOKUP(B5373,Sheet5!$A$1158:$A$1246,1,FALSE)</f>
        <v>#N/A</v>
      </c>
      <c r="D5373" t="s">
        <v>11</v>
      </c>
      <c r="E5373" t="s">
        <v>396</v>
      </c>
      <c r="F5373" t="s">
        <v>4751</v>
      </c>
      <c r="G5373" t="s">
        <v>12767</v>
      </c>
      <c r="H5373" t="s">
        <v>13</v>
      </c>
      <c r="I5373">
        <v>314</v>
      </c>
      <c r="J5373">
        <v>7.7509812149799996E-3</v>
      </c>
      <c r="K5373">
        <f t="shared" si="501"/>
        <v>11598</v>
      </c>
      <c r="L5373" t="str">
        <f t="shared" si="502"/>
        <v>SOC</v>
      </c>
      <c r="M5373" t="b">
        <f t="shared" si="503"/>
        <v>0</v>
      </c>
      <c r="N5373" t="str">
        <f>VLOOKUP(B5373,Sheet3!$D$2:$I$578,6,FALSE)</f>
        <v>Guillaume Mathelier</v>
      </c>
      <c r="O5373" t="str">
        <f t="shared" si="504"/>
        <v>Maurice MEGEVAND</v>
      </c>
      <c r="P5373" t="b">
        <f t="shared" si="505"/>
        <v>0</v>
      </c>
      <c r="Q5373" t="b">
        <f>AND(M5373,ISNA(VLOOKUP(B5373,Sheet4!$A$1:$A$529,1,FALSE)))</f>
        <v>0</v>
      </c>
    </row>
    <row r="5374" spans="1:17">
      <c r="A5374" t="str">
        <f t="shared" si="500"/>
        <v>Christian CURDY</v>
      </c>
      <c r="B5374" t="s">
        <v>4743</v>
      </c>
      <c r="C5374" t="e">
        <f>VLOOKUP(B5374,Sheet5!$A$1158:$A$1246,1,FALSE)</f>
        <v>#N/A</v>
      </c>
      <c r="D5374" t="s">
        <v>11</v>
      </c>
      <c r="E5374" t="s">
        <v>312</v>
      </c>
      <c r="F5374" t="s">
        <v>4752</v>
      </c>
      <c r="G5374" t="s">
        <v>12768</v>
      </c>
      <c r="H5374" t="s">
        <v>29</v>
      </c>
      <c r="I5374">
        <v>255</v>
      </c>
      <c r="J5374">
        <v>6.2945866554799997E-3</v>
      </c>
      <c r="K5374">
        <f t="shared" si="501"/>
        <v>11598</v>
      </c>
      <c r="L5374" t="str">
        <f t="shared" si="502"/>
        <v>SOC</v>
      </c>
      <c r="M5374" t="b">
        <f t="shared" si="503"/>
        <v>1</v>
      </c>
      <c r="N5374" t="str">
        <f>VLOOKUP(B5374,Sheet3!$D$2:$I$578,6,FALSE)</f>
        <v>Guillaume Mathelier</v>
      </c>
      <c r="O5374" t="str">
        <f t="shared" si="504"/>
        <v>Christian CURDY</v>
      </c>
      <c r="P5374" t="b">
        <f t="shared" si="505"/>
        <v>0</v>
      </c>
      <c r="Q5374" t="b">
        <f>AND(M5374,ISNA(VLOOKUP(B5374,Sheet4!$A$1:$A$529,1,FALSE)))</f>
        <v>1</v>
      </c>
    </row>
    <row r="5375" spans="1:17">
      <c r="A5375" t="str">
        <f t="shared" si="500"/>
        <v xml:space="preserve"> </v>
      </c>
      <c r="B5375" t="s">
        <v>4753</v>
      </c>
      <c r="C5375" t="e">
        <f>VLOOKUP(B5375,Sheet5!$A$1158:$A$1246,1,FALSE)</f>
        <v>#N/A</v>
      </c>
      <c r="G5375" t="s">
        <v>9202</v>
      </c>
      <c r="H5375" t="s">
        <v>1</v>
      </c>
      <c r="I5375">
        <v>90541</v>
      </c>
      <c r="J5375">
        <v>1</v>
      </c>
      <c r="K5375">
        <f t="shared" si="501"/>
        <v>0</v>
      </c>
      <c r="L5375">
        <f t="shared" si="502"/>
        <v>0</v>
      </c>
      <c r="M5375" t="b">
        <f t="shared" si="503"/>
        <v>0</v>
      </c>
      <c r="N5375" t="str">
        <f>VLOOKUP(B5375,Sheet3!$D$2:$I$578,6,FALSE)</f>
        <v>Pascale Escoubès</v>
      </c>
      <c r="O5375" t="str">
        <f t="shared" si="504"/>
        <v xml:space="preserve"> </v>
      </c>
      <c r="P5375" t="b">
        <f t="shared" si="505"/>
        <v>0</v>
      </c>
      <c r="Q5375" t="b">
        <f>AND(M5375,ISNA(VLOOKUP(B5375,Sheet4!$A$1:$A$529,1,FALSE)))</f>
        <v>0</v>
      </c>
    </row>
    <row r="5376" spans="1:17">
      <c r="A5376" t="str">
        <f t="shared" si="500"/>
        <v xml:space="preserve"> </v>
      </c>
      <c r="B5376" t="s">
        <v>4753</v>
      </c>
      <c r="C5376" t="e">
        <f>VLOOKUP(B5376,Sheet5!$A$1158:$A$1246,1,FALSE)</f>
        <v>#N/A</v>
      </c>
      <c r="G5376" t="s">
        <v>9202</v>
      </c>
      <c r="H5376" t="s">
        <v>2</v>
      </c>
      <c r="I5376">
        <v>41913</v>
      </c>
      <c r="J5376">
        <v>0.46291735235999998</v>
      </c>
      <c r="K5376">
        <f t="shared" si="501"/>
        <v>0</v>
      </c>
      <c r="L5376">
        <f t="shared" si="502"/>
        <v>0</v>
      </c>
      <c r="M5376" t="b">
        <f t="shared" si="503"/>
        <v>0</v>
      </c>
      <c r="N5376" t="str">
        <f>VLOOKUP(B5376,Sheet3!$D$2:$I$578,6,FALSE)</f>
        <v>Pascale Escoubès</v>
      </c>
      <c r="O5376" t="str">
        <f t="shared" si="504"/>
        <v xml:space="preserve"> </v>
      </c>
      <c r="P5376" t="b">
        <f t="shared" si="505"/>
        <v>0</v>
      </c>
      <c r="Q5376" t="b">
        <f>AND(M5376,ISNA(VLOOKUP(B5376,Sheet4!$A$1:$A$529,1,FALSE)))</f>
        <v>0</v>
      </c>
    </row>
    <row r="5377" spans="1:17">
      <c r="A5377" t="str">
        <f t="shared" si="500"/>
        <v xml:space="preserve"> </v>
      </c>
      <c r="B5377" t="s">
        <v>4753</v>
      </c>
      <c r="C5377" t="e">
        <f>VLOOKUP(B5377,Sheet5!$A$1158:$A$1246,1,FALSE)</f>
        <v>#N/A</v>
      </c>
      <c r="G5377" t="s">
        <v>9202</v>
      </c>
      <c r="H5377" t="s">
        <v>3</v>
      </c>
      <c r="I5377">
        <v>583</v>
      </c>
      <c r="J5377">
        <v>6.4390718017300003E-3</v>
      </c>
      <c r="K5377">
        <f t="shared" si="501"/>
        <v>0</v>
      </c>
      <c r="L5377">
        <f t="shared" si="502"/>
        <v>0</v>
      </c>
      <c r="M5377" t="b">
        <f t="shared" si="503"/>
        <v>0</v>
      </c>
      <c r="N5377" t="str">
        <f>VLOOKUP(B5377,Sheet3!$D$2:$I$578,6,FALSE)</f>
        <v>Pascale Escoubès</v>
      </c>
      <c r="O5377" t="str">
        <f t="shared" si="504"/>
        <v xml:space="preserve"> </v>
      </c>
      <c r="P5377" t="b">
        <f t="shared" si="505"/>
        <v>0</v>
      </c>
      <c r="Q5377" t="b">
        <f>AND(M5377,ISNA(VLOOKUP(B5377,Sheet4!$A$1:$A$529,1,FALSE)))</f>
        <v>0</v>
      </c>
    </row>
    <row r="5378" spans="1:17">
      <c r="A5378" t="str">
        <f t="shared" si="500"/>
        <v>Loïc LE FLOCH FAHEM</v>
      </c>
      <c r="B5378" t="s">
        <v>4753</v>
      </c>
      <c r="C5378" t="e">
        <f>VLOOKUP(B5378,Sheet5!$A$1158:$A$1246,1,FALSE)</f>
        <v>#N/A</v>
      </c>
      <c r="D5378" t="s">
        <v>11</v>
      </c>
      <c r="E5378" t="s">
        <v>9120</v>
      </c>
      <c r="F5378" t="s">
        <v>4754</v>
      </c>
      <c r="G5378" t="s">
        <v>12769</v>
      </c>
      <c r="H5378" t="s">
        <v>13</v>
      </c>
      <c r="I5378">
        <v>237</v>
      </c>
      <c r="J5378">
        <v>4.93287542929E-3</v>
      </c>
      <c r="K5378">
        <f t="shared" si="501"/>
        <v>0</v>
      </c>
      <c r="L5378">
        <f t="shared" si="502"/>
        <v>0</v>
      </c>
      <c r="M5378" t="b">
        <f t="shared" si="503"/>
        <v>0</v>
      </c>
      <c r="N5378" t="str">
        <f>VLOOKUP(B5378,Sheet3!$D$2:$I$578,6,FALSE)</f>
        <v>Pascale Escoubès</v>
      </c>
      <c r="O5378" t="str">
        <f t="shared" si="504"/>
        <v>Loïc LE FLOCH FAHEM</v>
      </c>
      <c r="P5378" t="b">
        <f t="shared" si="505"/>
        <v>0</v>
      </c>
      <c r="Q5378" t="b">
        <f>AND(M5378,ISNA(VLOOKUP(B5378,Sheet4!$A$1:$A$529,1,FALSE)))</f>
        <v>0</v>
      </c>
    </row>
    <row r="5379" spans="1:17">
      <c r="A5379" t="str">
        <f t="shared" ref="A5379:A5442" si="506">O5379</f>
        <v>Pascale ESCOUBÃˆS</v>
      </c>
      <c r="B5379" t="s">
        <v>4753</v>
      </c>
      <c r="C5379" t="e">
        <f>VLOOKUP(B5379,Sheet5!$A$1158:$A$1246,1,FALSE)</f>
        <v>#N/A</v>
      </c>
      <c r="D5379" t="s">
        <v>4</v>
      </c>
      <c r="E5379" t="s">
        <v>215</v>
      </c>
      <c r="F5379" t="s">
        <v>4755</v>
      </c>
      <c r="G5379" t="s">
        <v>14670</v>
      </c>
      <c r="H5379" t="s">
        <v>21</v>
      </c>
      <c r="I5379">
        <v>13772</v>
      </c>
      <c r="J5379">
        <v>0.286647934228</v>
      </c>
      <c r="K5379">
        <f t="shared" ref="K5379:K5442" si="507">IF(B5379&lt;&gt;B5378,0,IF(NOT(ISERR(FIND(H5379,"VECREGSOC"))),IF(I5379&gt;K5378,I5379,K5378),K5378))</f>
        <v>13772</v>
      </c>
      <c r="L5379" t="str">
        <f t="shared" ref="L5379:L5442" si="508">IF(B5379&lt;&gt;B5378,0,IF(NOT(ISERR(FIND(H5379,"VECREGSOC"))),IF(I5379&gt;K5378,H5379,L5378),L5378))</f>
        <v>SOC</v>
      </c>
      <c r="M5379" t="b">
        <f t="shared" ref="M5379:M5442" si="509">B5379&lt;&gt;B5380</f>
        <v>0</v>
      </c>
      <c r="N5379" t="str">
        <f>VLOOKUP(B5379,Sheet3!$D$2:$I$578,6,FALSE)</f>
        <v>Pascale Escoubès</v>
      </c>
      <c r="O5379" t="str">
        <f t="shared" si="504"/>
        <v>Pascale ESCOUBÃˆS</v>
      </c>
      <c r="P5379" t="b">
        <f t="shared" si="505"/>
        <v>0</v>
      </c>
      <c r="Q5379" t="b">
        <f>AND(M5379,ISNA(VLOOKUP(B5379,Sheet4!$A$1:$A$529,1,FALSE)))</f>
        <v>0</v>
      </c>
    </row>
    <row r="5380" spans="1:17">
      <c r="A5380" t="str">
        <f t="shared" si="506"/>
        <v>Laurent NEGRO</v>
      </c>
      <c r="B5380" t="s">
        <v>4753</v>
      </c>
      <c r="C5380" t="e">
        <f>VLOOKUP(B5380,Sheet5!$A$1158:$A$1246,1,FALSE)</f>
        <v>#N/A</v>
      </c>
      <c r="D5380" t="s">
        <v>11</v>
      </c>
      <c r="E5380" t="s">
        <v>342</v>
      </c>
      <c r="F5380" t="s">
        <v>4756</v>
      </c>
      <c r="G5380" t="s">
        <v>12770</v>
      </c>
      <c r="H5380" t="s">
        <v>29</v>
      </c>
      <c r="I5380">
        <v>426</v>
      </c>
      <c r="J5380">
        <v>8.8666874804900001E-3</v>
      </c>
      <c r="K5380">
        <f t="shared" si="507"/>
        <v>13772</v>
      </c>
      <c r="L5380" t="str">
        <f t="shared" si="508"/>
        <v>SOC</v>
      </c>
      <c r="M5380" t="b">
        <f t="shared" si="509"/>
        <v>0</v>
      </c>
      <c r="N5380" t="str">
        <f>VLOOKUP(B5380,Sheet3!$D$2:$I$578,6,FALSE)</f>
        <v>Pascale Escoubès</v>
      </c>
      <c r="O5380" t="str">
        <f t="shared" si="504"/>
        <v>Laurent NEGRO</v>
      </c>
      <c r="P5380" t="b">
        <f t="shared" si="505"/>
        <v>0</v>
      </c>
      <c r="Q5380" t="b">
        <f>AND(M5380,ISNA(VLOOKUP(B5380,Sheet4!$A$1:$A$529,1,FALSE)))</f>
        <v>0</v>
      </c>
    </row>
    <row r="5381" spans="1:17">
      <c r="A5381" t="str">
        <f t="shared" si="506"/>
        <v>Martine MOREL SAWALICH</v>
      </c>
      <c r="B5381" t="s">
        <v>4753</v>
      </c>
      <c r="C5381" t="e">
        <f>VLOOKUP(B5381,Sheet5!$A$1158:$A$1246,1,FALSE)</f>
        <v>#N/A</v>
      </c>
      <c r="D5381" t="s">
        <v>4</v>
      </c>
      <c r="E5381" t="s">
        <v>172</v>
      </c>
      <c r="F5381" t="s">
        <v>4757</v>
      </c>
      <c r="G5381" t="s">
        <v>12771</v>
      </c>
      <c r="H5381" t="s">
        <v>271</v>
      </c>
      <c r="I5381">
        <v>215</v>
      </c>
      <c r="J5381">
        <v>4.4749713810000001E-3</v>
      </c>
      <c r="K5381">
        <f t="shared" si="507"/>
        <v>13772</v>
      </c>
      <c r="L5381" t="str">
        <f t="shared" si="508"/>
        <v>SOC</v>
      </c>
      <c r="M5381" t="b">
        <f t="shared" si="509"/>
        <v>0</v>
      </c>
      <c r="N5381" t="str">
        <f>VLOOKUP(B5381,Sheet3!$D$2:$I$578,6,FALSE)</f>
        <v>Pascale Escoubès</v>
      </c>
      <c r="O5381" t="str">
        <f t="shared" si="504"/>
        <v>Martine MOREL SAWALICH</v>
      </c>
      <c r="P5381" t="b">
        <f t="shared" si="505"/>
        <v>0</v>
      </c>
      <c r="Q5381" t="b">
        <f>AND(M5381,ISNA(VLOOKUP(B5381,Sheet4!$A$1:$A$529,1,FALSE)))</f>
        <v>0</v>
      </c>
    </row>
    <row r="5382" spans="1:17">
      <c r="A5382" t="str">
        <f t="shared" si="506"/>
        <v>Marie-Pierre FACCHINETTI</v>
      </c>
      <c r="B5382" t="s">
        <v>4753</v>
      </c>
      <c r="C5382" t="e">
        <f>VLOOKUP(B5382,Sheet5!$A$1158:$A$1246,1,FALSE)</f>
        <v>#N/A</v>
      </c>
      <c r="D5382" t="s">
        <v>4</v>
      </c>
      <c r="E5382" t="s">
        <v>561</v>
      </c>
      <c r="F5382" t="s">
        <v>4758</v>
      </c>
      <c r="G5382" t="s">
        <v>12772</v>
      </c>
      <c r="H5382" t="s">
        <v>29</v>
      </c>
      <c r="I5382">
        <v>256</v>
      </c>
      <c r="J5382">
        <v>5.3283380164399997E-3</v>
      </c>
      <c r="K5382">
        <f t="shared" si="507"/>
        <v>13772</v>
      </c>
      <c r="L5382" t="str">
        <f t="shared" si="508"/>
        <v>SOC</v>
      </c>
      <c r="M5382" t="b">
        <f t="shared" si="509"/>
        <v>0</v>
      </c>
      <c r="N5382" t="str">
        <f>VLOOKUP(B5382,Sheet3!$D$2:$I$578,6,FALSE)</f>
        <v>Pascale Escoubès</v>
      </c>
      <c r="O5382" t="str">
        <f t="shared" si="504"/>
        <v>Marie-Pierre FACCHINETTI</v>
      </c>
      <c r="P5382" t="b">
        <f t="shared" si="505"/>
        <v>0</v>
      </c>
      <c r="Q5382" t="b">
        <f>AND(M5382,ISNA(VLOOKUP(B5382,Sheet4!$A$1:$A$529,1,FALSE)))</f>
        <v>0</v>
      </c>
    </row>
    <row r="5383" spans="1:17">
      <c r="A5383" t="str">
        <f t="shared" si="506"/>
        <v>Jean-Christophe BERNAZ</v>
      </c>
      <c r="B5383" t="s">
        <v>4753</v>
      </c>
      <c r="C5383" t="e">
        <f>VLOOKUP(B5383,Sheet5!$A$1158:$A$1246,1,FALSE)</f>
        <v>#N/A</v>
      </c>
      <c r="D5383" t="s">
        <v>11</v>
      </c>
      <c r="E5383" t="s">
        <v>348</v>
      </c>
      <c r="F5383" t="s">
        <v>4759</v>
      </c>
      <c r="G5383" t="s">
        <v>12773</v>
      </c>
      <c r="H5383" t="s">
        <v>271</v>
      </c>
      <c r="I5383">
        <v>2688</v>
      </c>
      <c r="J5383">
        <v>5.5947549172699999E-2</v>
      </c>
      <c r="K5383">
        <f t="shared" si="507"/>
        <v>13772</v>
      </c>
      <c r="L5383" t="str">
        <f t="shared" si="508"/>
        <v>SOC</v>
      </c>
      <c r="M5383" t="b">
        <f t="shared" si="509"/>
        <v>0</v>
      </c>
      <c r="N5383" t="str">
        <f>VLOOKUP(B5383,Sheet3!$D$2:$I$578,6,FALSE)</f>
        <v>Pascale Escoubès</v>
      </c>
      <c r="O5383" t="str">
        <f t="shared" si="504"/>
        <v>Jean-Christophe BERNAZ</v>
      </c>
      <c r="P5383" t="b">
        <f t="shared" si="505"/>
        <v>0</v>
      </c>
      <c r="Q5383" t="b">
        <f>AND(M5383,ISNA(VLOOKUP(B5383,Sheet4!$A$1:$A$529,1,FALSE)))</f>
        <v>0</v>
      </c>
    </row>
    <row r="5384" spans="1:17">
      <c r="A5384" t="str">
        <f t="shared" si="506"/>
        <v>Christine PESSAH</v>
      </c>
      <c r="B5384" t="s">
        <v>4753</v>
      </c>
      <c r="C5384" t="e">
        <f>VLOOKUP(B5384,Sheet5!$A$1158:$A$1246,1,FALSE)</f>
        <v>#N/A</v>
      </c>
      <c r="D5384" t="s">
        <v>4</v>
      </c>
      <c r="E5384" t="s">
        <v>62</v>
      </c>
      <c r="F5384" t="s">
        <v>4760</v>
      </c>
      <c r="G5384" t="s">
        <v>12774</v>
      </c>
      <c r="H5384" t="s">
        <v>10</v>
      </c>
      <c r="I5384">
        <v>175</v>
      </c>
      <c r="J5384">
        <v>3.64241856593E-3</v>
      </c>
      <c r="K5384">
        <f t="shared" si="507"/>
        <v>13772</v>
      </c>
      <c r="L5384" t="str">
        <f t="shared" si="508"/>
        <v>SOC</v>
      </c>
      <c r="M5384" t="b">
        <f t="shared" si="509"/>
        <v>0</v>
      </c>
      <c r="N5384" t="str">
        <f>VLOOKUP(B5384,Sheet3!$D$2:$I$578,6,FALSE)</f>
        <v>Pascale Escoubès</v>
      </c>
      <c r="O5384" t="str">
        <f t="shared" si="504"/>
        <v>Christine PESSAH</v>
      </c>
      <c r="P5384" t="b">
        <f t="shared" si="505"/>
        <v>0</v>
      </c>
      <c r="Q5384" t="b">
        <f>AND(M5384,ISNA(VLOOKUP(B5384,Sheet4!$A$1:$A$529,1,FALSE)))</f>
        <v>0</v>
      </c>
    </row>
    <row r="5385" spans="1:17">
      <c r="A5385" t="str">
        <f t="shared" si="506"/>
        <v>Marc FRANCINA</v>
      </c>
      <c r="B5385" t="s">
        <v>4753</v>
      </c>
      <c r="C5385" t="e">
        <f>VLOOKUP(B5385,Sheet5!$A$1158:$A$1246,1,FALSE)</f>
        <v>#N/A</v>
      </c>
      <c r="D5385" t="s">
        <v>11</v>
      </c>
      <c r="E5385" t="s">
        <v>667</v>
      </c>
      <c r="F5385" t="s">
        <v>4761</v>
      </c>
      <c r="G5385" t="s">
        <v>12775</v>
      </c>
      <c r="H5385" t="s">
        <v>26</v>
      </c>
      <c r="I5385">
        <v>13772</v>
      </c>
      <c r="J5385">
        <v>0.286647934228</v>
      </c>
      <c r="K5385">
        <f t="shared" si="507"/>
        <v>13772</v>
      </c>
      <c r="L5385" t="str">
        <f t="shared" si="508"/>
        <v>SOC</v>
      </c>
      <c r="M5385" t="b">
        <f t="shared" si="509"/>
        <v>0</v>
      </c>
      <c r="N5385" t="str">
        <f>VLOOKUP(B5385,Sheet3!$D$2:$I$578,6,FALSE)</f>
        <v>Pascale Escoubès</v>
      </c>
      <c r="O5385" t="str">
        <f t="shared" si="504"/>
        <v>Marc FRANCINA</v>
      </c>
      <c r="P5385" t="b">
        <f t="shared" si="505"/>
        <v>0</v>
      </c>
      <c r="Q5385" t="b">
        <f>AND(M5385,ISNA(VLOOKUP(B5385,Sheet4!$A$1:$A$529,1,FALSE)))</f>
        <v>0</v>
      </c>
    </row>
    <row r="5386" spans="1:17">
      <c r="A5386" t="str">
        <f t="shared" si="506"/>
        <v>Jean-Paul FRISON-ROCHE</v>
      </c>
      <c r="B5386" t="s">
        <v>4753</v>
      </c>
      <c r="C5386" t="e">
        <f>VLOOKUP(B5386,Sheet5!$A$1158:$A$1246,1,FALSE)</f>
        <v>#N/A</v>
      </c>
      <c r="D5386" t="s">
        <v>11</v>
      </c>
      <c r="E5386" t="s">
        <v>203</v>
      </c>
      <c r="F5386" t="s">
        <v>4762</v>
      </c>
      <c r="G5386" t="s">
        <v>12776</v>
      </c>
      <c r="H5386" t="s">
        <v>130</v>
      </c>
      <c r="I5386">
        <v>431</v>
      </c>
      <c r="J5386">
        <v>8.9707565823699993E-3</v>
      </c>
      <c r="K5386">
        <f t="shared" si="507"/>
        <v>13772</v>
      </c>
      <c r="L5386" t="str">
        <f t="shared" si="508"/>
        <v>SOC</v>
      </c>
      <c r="M5386" t="b">
        <f t="shared" si="509"/>
        <v>0</v>
      </c>
      <c r="N5386" t="str">
        <f>VLOOKUP(B5386,Sheet3!$D$2:$I$578,6,FALSE)</f>
        <v>Pascale Escoubès</v>
      </c>
      <c r="O5386" t="str">
        <f t="shared" si="504"/>
        <v>Jean-Paul FRISON-ROCHE</v>
      </c>
      <c r="P5386" t="b">
        <f t="shared" si="505"/>
        <v>0</v>
      </c>
      <c r="Q5386" t="b">
        <f>AND(M5386,ISNA(VLOOKUP(B5386,Sheet4!$A$1:$A$529,1,FALSE)))</f>
        <v>0</v>
      </c>
    </row>
    <row r="5387" spans="1:17">
      <c r="A5387" t="str">
        <f t="shared" si="506"/>
        <v>Emilie DELBAYS-ATGÃ‰</v>
      </c>
      <c r="B5387" t="s">
        <v>4753</v>
      </c>
      <c r="C5387" t="e">
        <f>VLOOKUP(B5387,Sheet5!$A$1158:$A$1246,1,FALSE)</f>
        <v>#N/A</v>
      </c>
      <c r="D5387" t="s">
        <v>4</v>
      </c>
      <c r="E5387" t="s">
        <v>2441</v>
      </c>
      <c r="F5387" t="s">
        <v>4763</v>
      </c>
      <c r="G5387" t="s">
        <v>12777</v>
      </c>
      <c r="H5387" t="s">
        <v>7</v>
      </c>
      <c r="I5387">
        <v>1355</v>
      </c>
      <c r="J5387">
        <v>2.8202726610499999E-2</v>
      </c>
      <c r="K5387">
        <f t="shared" si="507"/>
        <v>13772</v>
      </c>
      <c r="L5387" t="str">
        <f t="shared" si="508"/>
        <v>SOC</v>
      </c>
      <c r="M5387" t="b">
        <f t="shared" si="509"/>
        <v>0</v>
      </c>
      <c r="N5387" t="str">
        <f>VLOOKUP(B5387,Sheet3!$D$2:$I$578,6,FALSE)</f>
        <v>Pascale Escoubès</v>
      </c>
      <c r="O5387" t="str">
        <f t="shared" si="504"/>
        <v>Emilie DELBAYS-ATGÃ‰</v>
      </c>
      <c r="P5387" t="b">
        <f t="shared" si="505"/>
        <v>0</v>
      </c>
      <c r="Q5387" t="b">
        <f>AND(M5387,ISNA(VLOOKUP(B5387,Sheet4!$A$1:$A$529,1,FALSE)))</f>
        <v>0</v>
      </c>
    </row>
    <row r="5388" spans="1:17">
      <c r="A5388" t="str">
        <f t="shared" si="506"/>
        <v>Franck GOSSMANN</v>
      </c>
      <c r="B5388" t="s">
        <v>4753</v>
      </c>
      <c r="C5388" t="e">
        <f>VLOOKUP(B5388,Sheet5!$A$1158:$A$1246,1,FALSE)</f>
        <v>#N/A</v>
      </c>
      <c r="D5388" t="s">
        <v>11</v>
      </c>
      <c r="E5388" t="s">
        <v>178</v>
      </c>
      <c r="F5388" t="s">
        <v>4764</v>
      </c>
      <c r="G5388" t="s">
        <v>12778</v>
      </c>
      <c r="H5388" t="s">
        <v>29</v>
      </c>
      <c r="I5388">
        <v>287</v>
      </c>
      <c r="J5388">
        <v>5.9735664481199999E-3</v>
      </c>
      <c r="K5388">
        <f t="shared" si="507"/>
        <v>13772</v>
      </c>
      <c r="L5388" t="str">
        <f t="shared" si="508"/>
        <v>SOC</v>
      </c>
      <c r="M5388" t="b">
        <f t="shared" si="509"/>
        <v>0</v>
      </c>
      <c r="N5388" t="str">
        <f>VLOOKUP(B5388,Sheet3!$D$2:$I$578,6,FALSE)</f>
        <v>Pascale Escoubès</v>
      </c>
      <c r="O5388" t="str">
        <f t="shared" si="504"/>
        <v>Franck GOSSMANN</v>
      </c>
      <c r="P5388" t="b">
        <f t="shared" si="505"/>
        <v>0</v>
      </c>
      <c r="Q5388" t="b">
        <f>AND(M5388,ISNA(VLOOKUP(B5388,Sheet4!$A$1:$A$529,1,FALSE)))</f>
        <v>0</v>
      </c>
    </row>
    <row r="5389" spans="1:17">
      <c r="A5389" t="str">
        <f t="shared" si="506"/>
        <v>Odile ROUFFIGNAC</v>
      </c>
      <c r="B5389" t="s">
        <v>4753</v>
      </c>
      <c r="C5389" t="e">
        <f>VLOOKUP(B5389,Sheet5!$A$1158:$A$1246,1,FALSE)</f>
        <v>#N/A</v>
      </c>
      <c r="D5389" t="s">
        <v>4</v>
      </c>
      <c r="E5389" t="s">
        <v>1438</v>
      </c>
      <c r="F5389" t="s">
        <v>4765</v>
      </c>
      <c r="G5389" t="s">
        <v>12779</v>
      </c>
      <c r="H5389" t="s">
        <v>19</v>
      </c>
      <c r="I5389">
        <v>1673</v>
      </c>
      <c r="J5389">
        <v>3.4821521490300003E-2</v>
      </c>
      <c r="K5389">
        <f t="shared" si="507"/>
        <v>13772</v>
      </c>
      <c r="L5389" t="str">
        <f t="shared" si="508"/>
        <v>SOC</v>
      </c>
      <c r="M5389" t="b">
        <f t="shared" si="509"/>
        <v>0</v>
      </c>
      <c r="N5389" t="str">
        <f>VLOOKUP(B5389,Sheet3!$D$2:$I$578,6,FALSE)</f>
        <v>Pascale Escoubès</v>
      </c>
      <c r="O5389" t="str">
        <f t="shared" si="504"/>
        <v>Odile ROUFFIGNAC</v>
      </c>
      <c r="P5389" t="b">
        <f t="shared" si="505"/>
        <v>0</v>
      </c>
      <c r="Q5389" t="b">
        <f>AND(M5389,ISNA(VLOOKUP(B5389,Sheet4!$A$1:$A$529,1,FALSE)))</f>
        <v>0</v>
      </c>
    </row>
    <row r="5390" spans="1:17">
      <c r="A5390" t="str">
        <f t="shared" si="506"/>
        <v>Astrid BAUD-ROCHE</v>
      </c>
      <c r="B5390" t="s">
        <v>4753</v>
      </c>
      <c r="C5390" t="e">
        <f>VLOOKUP(B5390,Sheet5!$A$1158:$A$1246,1,FALSE)</f>
        <v>#N/A</v>
      </c>
      <c r="D5390" t="s">
        <v>4</v>
      </c>
      <c r="E5390" t="s">
        <v>4274</v>
      </c>
      <c r="F5390" t="s">
        <v>4766</v>
      </c>
      <c r="G5390" t="s">
        <v>12780</v>
      </c>
      <c r="H5390" t="s">
        <v>13</v>
      </c>
      <c r="I5390">
        <v>7226</v>
      </c>
      <c r="J5390">
        <v>0.150400666042</v>
      </c>
      <c r="K5390">
        <f t="shared" si="507"/>
        <v>13772</v>
      </c>
      <c r="L5390" t="str">
        <f t="shared" si="508"/>
        <v>SOC</v>
      </c>
      <c r="M5390" t="b">
        <f t="shared" si="509"/>
        <v>0</v>
      </c>
      <c r="N5390" t="str">
        <f>VLOOKUP(B5390,Sheet3!$D$2:$I$578,6,FALSE)</f>
        <v>Pascale Escoubès</v>
      </c>
      <c r="O5390" t="str">
        <f t="shared" ref="O5390:O5453" si="510">E5390&amp;" "&amp;F5390</f>
        <v>Astrid BAUD-ROCHE</v>
      </c>
      <c r="P5390" t="b">
        <f t="shared" si="505"/>
        <v>0</v>
      </c>
      <c r="Q5390" t="b">
        <f>AND(M5390,ISNA(VLOOKUP(B5390,Sheet4!$A$1:$A$529,1,FALSE)))</f>
        <v>0</v>
      </c>
    </row>
    <row r="5391" spans="1:17">
      <c r="A5391" t="str">
        <f t="shared" si="506"/>
        <v>Patrick CHEVALLAY</v>
      </c>
      <c r="B5391" t="s">
        <v>4753</v>
      </c>
      <c r="C5391" t="e">
        <f>VLOOKUP(B5391,Sheet5!$A$1158:$A$1246,1,FALSE)</f>
        <v>#N/A</v>
      </c>
      <c r="D5391" t="s">
        <v>11</v>
      </c>
      <c r="E5391" t="s">
        <v>100</v>
      </c>
      <c r="F5391" t="s">
        <v>4767</v>
      </c>
      <c r="G5391" t="s">
        <v>12781</v>
      </c>
      <c r="H5391" t="s">
        <v>17</v>
      </c>
      <c r="I5391">
        <v>5532</v>
      </c>
      <c r="J5391">
        <v>0.115142054324</v>
      </c>
      <c r="K5391">
        <f t="shared" si="507"/>
        <v>13772</v>
      </c>
      <c r="L5391" t="str">
        <f t="shared" si="508"/>
        <v>SOC</v>
      </c>
      <c r="M5391" t="b">
        <f t="shared" si="509"/>
        <v>1</v>
      </c>
      <c r="N5391" t="str">
        <f>VLOOKUP(B5391,Sheet3!$D$2:$I$578,6,FALSE)</f>
        <v>Pascale Escoubès</v>
      </c>
      <c r="O5391" t="str">
        <f t="shared" si="510"/>
        <v>Patrick CHEVALLAY</v>
      </c>
      <c r="P5391" t="b">
        <f t="shared" ref="P5391:P5454" si="511">O5391=N5391</f>
        <v>0</v>
      </c>
      <c r="Q5391" t="b">
        <f>AND(M5391,ISNA(VLOOKUP(B5391,Sheet4!$A$1:$A$529,1,FALSE)))</f>
        <v>1</v>
      </c>
    </row>
    <row r="5392" spans="1:17">
      <c r="A5392" t="str">
        <f t="shared" si="506"/>
        <v xml:space="preserve"> </v>
      </c>
      <c r="B5392" t="s">
        <v>4768</v>
      </c>
      <c r="C5392" t="e">
        <f>VLOOKUP(B5392,Sheet5!$A$1158:$A$1246,1,FALSE)</f>
        <v>#N/A</v>
      </c>
      <c r="G5392" t="s">
        <v>9202</v>
      </c>
      <c r="H5392" t="s">
        <v>1</v>
      </c>
      <c r="I5392">
        <v>75888</v>
      </c>
      <c r="J5392">
        <v>1</v>
      </c>
      <c r="K5392">
        <f t="shared" si="507"/>
        <v>0</v>
      </c>
      <c r="L5392">
        <f t="shared" si="508"/>
        <v>0</v>
      </c>
      <c r="M5392" t="b">
        <f t="shared" si="509"/>
        <v>0</v>
      </c>
      <c r="N5392" t="str">
        <f>VLOOKUP(B5392,Sheet3!$D$2:$I$578,6,FALSE)</f>
        <v>Marie-France Marcos</v>
      </c>
      <c r="O5392" t="str">
        <f t="shared" si="510"/>
        <v xml:space="preserve"> </v>
      </c>
      <c r="P5392" t="b">
        <f t="shared" si="511"/>
        <v>0</v>
      </c>
      <c r="Q5392" t="b">
        <f>AND(M5392,ISNA(VLOOKUP(B5392,Sheet4!$A$1:$A$529,1,FALSE)))</f>
        <v>0</v>
      </c>
    </row>
    <row r="5393" spans="1:17">
      <c r="A5393" t="str">
        <f t="shared" si="506"/>
        <v xml:space="preserve"> </v>
      </c>
      <c r="B5393" t="s">
        <v>4768</v>
      </c>
      <c r="C5393" t="e">
        <f>VLOOKUP(B5393,Sheet5!$A$1158:$A$1246,1,FALSE)</f>
        <v>#N/A</v>
      </c>
      <c r="G5393" t="s">
        <v>9202</v>
      </c>
      <c r="H5393" t="s">
        <v>2</v>
      </c>
      <c r="I5393">
        <v>34055</v>
      </c>
      <c r="J5393">
        <v>0.44875342610199997</v>
      </c>
      <c r="K5393">
        <f t="shared" si="507"/>
        <v>0</v>
      </c>
      <c r="L5393">
        <f t="shared" si="508"/>
        <v>0</v>
      </c>
      <c r="M5393" t="b">
        <f t="shared" si="509"/>
        <v>0</v>
      </c>
      <c r="N5393" t="str">
        <f>VLOOKUP(B5393,Sheet3!$D$2:$I$578,6,FALSE)</f>
        <v>Marie-France Marcos</v>
      </c>
      <c r="O5393" t="str">
        <f t="shared" si="510"/>
        <v xml:space="preserve"> </v>
      </c>
      <c r="P5393" t="b">
        <f t="shared" si="511"/>
        <v>0</v>
      </c>
      <c r="Q5393" t="b">
        <f>AND(M5393,ISNA(VLOOKUP(B5393,Sheet4!$A$1:$A$529,1,FALSE)))</f>
        <v>0</v>
      </c>
    </row>
    <row r="5394" spans="1:17">
      <c r="A5394" t="str">
        <f t="shared" si="506"/>
        <v xml:space="preserve"> </v>
      </c>
      <c r="B5394" t="s">
        <v>4768</v>
      </c>
      <c r="C5394" t="e">
        <f>VLOOKUP(B5394,Sheet5!$A$1158:$A$1246,1,FALSE)</f>
        <v>#N/A</v>
      </c>
      <c r="G5394" t="s">
        <v>9202</v>
      </c>
      <c r="H5394" t="s">
        <v>3</v>
      </c>
      <c r="I5394">
        <v>417</v>
      </c>
      <c r="J5394">
        <v>5.4949399114499996E-3</v>
      </c>
      <c r="K5394">
        <f t="shared" si="507"/>
        <v>0</v>
      </c>
      <c r="L5394">
        <f t="shared" si="508"/>
        <v>0</v>
      </c>
      <c r="M5394" t="b">
        <f t="shared" si="509"/>
        <v>0</v>
      </c>
      <c r="N5394" t="str">
        <f>VLOOKUP(B5394,Sheet3!$D$2:$I$578,6,FALSE)</f>
        <v>Marie-France Marcos</v>
      </c>
      <c r="O5394" t="str">
        <f t="shared" si="510"/>
        <v xml:space="preserve"> </v>
      </c>
      <c r="P5394" t="b">
        <f t="shared" si="511"/>
        <v>0</v>
      </c>
      <c r="Q5394" t="b">
        <f>AND(M5394,ISNA(VLOOKUP(B5394,Sheet4!$A$1:$A$529,1,FALSE)))</f>
        <v>0</v>
      </c>
    </row>
    <row r="5395" spans="1:17">
      <c r="A5395" t="str">
        <f t="shared" si="506"/>
        <v>Gilbert PERRIN</v>
      </c>
      <c r="B5395" t="s">
        <v>4768</v>
      </c>
      <c r="C5395" t="e">
        <f>VLOOKUP(B5395,Sheet5!$A$1158:$A$1246,1,FALSE)</f>
        <v>#N/A</v>
      </c>
      <c r="D5395" t="s">
        <v>11</v>
      </c>
      <c r="E5395" t="s">
        <v>237</v>
      </c>
      <c r="F5395" t="s">
        <v>16</v>
      </c>
      <c r="G5395" t="s">
        <v>9196</v>
      </c>
      <c r="H5395" t="s">
        <v>19</v>
      </c>
      <c r="I5395">
        <v>1934</v>
      </c>
      <c r="J5395">
        <v>4.6696928723199999E-2</v>
      </c>
      <c r="K5395">
        <f t="shared" si="507"/>
        <v>0</v>
      </c>
      <c r="L5395">
        <f t="shared" si="508"/>
        <v>0</v>
      </c>
      <c r="M5395" t="b">
        <f t="shared" si="509"/>
        <v>0</v>
      </c>
      <c r="N5395" t="str">
        <f>VLOOKUP(B5395,Sheet3!$D$2:$I$578,6,FALSE)</f>
        <v>Marie-France Marcos</v>
      </c>
      <c r="O5395" t="str">
        <f t="shared" si="510"/>
        <v>Gilbert PERRIN</v>
      </c>
      <c r="P5395" t="b">
        <f t="shared" si="511"/>
        <v>0</v>
      </c>
      <c r="Q5395" t="b">
        <f>AND(M5395,ISNA(VLOOKUP(B5395,Sheet4!$A$1:$A$529,1,FALSE)))</f>
        <v>0</v>
      </c>
    </row>
    <row r="5396" spans="1:17">
      <c r="A5396" t="str">
        <f t="shared" si="506"/>
        <v>Corinne BARO</v>
      </c>
      <c r="B5396" t="s">
        <v>4768</v>
      </c>
      <c r="C5396" t="e">
        <f>VLOOKUP(B5396,Sheet5!$A$1158:$A$1246,1,FALSE)</f>
        <v>#N/A</v>
      </c>
      <c r="D5396" t="s">
        <v>4</v>
      </c>
      <c r="E5396" t="s">
        <v>75</v>
      </c>
      <c r="F5396" t="s">
        <v>4769</v>
      </c>
      <c r="G5396" t="s">
        <v>12782</v>
      </c>
      <c r="H5396" t="s">
        <v>29</v>
      </c>
      <c r="I5396">
        <v>514</v>
      </c>
      <c r="J5396">
        <v>1.24106625459E-2</v>
      </c>
      <c r="K5396">
        <f t="shared" si="507"/>
        <v>0</v>
      </c>
      <c r="L5396">
        <f t="shared" si="508"/>
        <v>0</v>
      </c>
      <c r="M5396" t="b">
        <f t="shared" si="509"/>
        <v>0</v>
      </c>
      <c r="N5396" t="str">
        <f>VLOOKUP(B5396,Sheet3!$D$2:$I$578,6,FALSE)</f>
        <v>Marie-France Marcos</v>
      </c>
      <c r="O5396" t="str">
        <f t="shared" si="510"/>
        <v>Corinne BARO</v>
      </c>
      <c r="P5396" t="b">
        <f t="shared" si="511"/>
        <v>0</v>
      </c>
      <c r="Q5396" t="b">
        <f>AND(M5396,ISNA(VLOOKUP(B5396,Sheet4!$A$1:$A$529,1,FALSE)))</f>
        <v>0</v>
      </c>
    </row>
    <row r="5397" spans="1:17">
      <c r="A5397" t="str">
        <f t="shared" si="506"/>
        <v>Loic HERVÃ‰</v>
      </c>
      <c r="B5397" t="s">
        <v>4768</v>
      </c>
      <c r="C5397" t="e">
        <f>VLOOKUP(B5397,Sheet5!$A$1158:$A$1246,1,FALSE)</f>
        <v>#N/A</v>
      </c>
      <c r="D5397" t="s">
        <v>11</v>
      </c>
      <c r="E5397" t="s">
        <v>4770</v>
      </c>
      <c r="F5397" t="s">
        <v>4771</v>
      </c>
      <c r="G5397" t="s">
        <v>12783</v>
      </c>
      <c r="H5397" t="s">
        <v>111</v>
      </c>
      <c r="I5397">
        <v>2384</v>
      </c>
      <c r="J5397">
        <v>5.7562294765299997E-2</v>
      </c>
      <c r="K5397">
        <f t="shared" si="507"/>
        <v>0</v>
      </c>
      <c r="L5397">
        <f t="shared" si="508"/>
        <v>0</v>
      </c>
      <c r="M5397" t="b">
        <f t="shared" si="509"/>
        <v>0</v>
      </c>
      <c r="N5397" t="str">
        <f>VLOOKUP(B5397,Sheet3!$D$2:$I$578,6,FALSE)</f>
        <v>Marie-France Marcos</v>
      </c>
      <c r="O5397" t="str">
        <f t="shared" si="510"/>
        <v>Loic HERVÃ‰</v>
      </c>
      <c r="P5397" t="b">
        <f t="shared" si="511"/>
        <v>0</v>
      </c>
      <c r="Q5397" t="b">
        <f>AND(M5397,ISNA(VLOOKUP(B5397,Sheet4!$A$1:$A$529,1,FALSE)))</f>
        <v>0</v>
      </c>
    </row>
    <row r="5398" spans="1:17">
      <c r="A5398" t="str">
        <f t="shared" si="506"/>
        <v>Dominique MARTIN</v>
      </c>
      <c r="B5398" t="s">
        <v>4768</v>
      </c>
      <c r="C5398" t="e">
        <f>VLOOKUP(B5398,Sheet5!$A$1158:$A$1246,1,FALSE)</f>
        <v>#N/A</v>
      </c>
      <c r="D5398" t="s">
        <v>11</v>
      </c>
      <c r="E5398" t="s">
        <v>180</v>
      </c>
      <c r="F5398" t="s">
        <v>407</v>
      </c>
      <c r="G5398" t="s">
        <v>9429</v>
      </c>
      <c r="H5398" t="s">
        <v>17</v>
      </c>
      <c r="I5398">
        <v>6027</v>
      </c>
      <c r="J5398">
        <v>0.14552346919100001</v>
      </c>
      <c r="K5398">
        <f t="shared" si="507"/>
        <v>0</v>
      </c>
      <c r="L5398">
        <f t="shared" si="508"/>
        <v>0</v>
      </c>
      <c r="M5398" t="b">
        <f t="shared" si="509"/>
        <v>0</v>
      </c>
      <c r="N5398" t="str">
        <f>VLOOKUP(B5398,Sheet3!$D$2:$I$578,6,FALSE)</f>
        <v>Marie-France Marcos</v>
      </c>
      <c r="O5398" t="str">
        <f t="shared" si="510"/>
        <v>Dominique MARTIN</v>
      </c>
      <c r="P5398" t="b">
        <f t="shared" si="511"/>
        <v>0</v>
      </c>
      <c r="Q5398" t="b">
        <f>AND(M5398,ISNA(VLOOKUP(B5398,Sheet4!$A$1:$A$529,1,FALSE)))</f>
        <v>0</v>
      </c>
    </row>
    <row r="5399" spans="1:17">
      <c r="A5399" t="str">
        <f t="shared" si="506"/>
        <v>Sophie DION</v>
      </c>
      <c r="B5399" t="s">
        <v>4768</v>
      </c>
      <c r="C5399" t="e">
        <f>VLOOKUP(B5399,Sheet5!$A$1158:$A$1246,1,FALSE)</f>
        <v>#N/A</v>
      </c>
      <c r="D5399" t="s">
        <v>4</v>
      </c>
      <c r="E5399" t="s">
        <v>281</v>
      </c>
      <c r="F5399" t="s">
        <v>4772</v>
      </c>
      <c r="G5399" t="s">
        <v>12784</v>
      </c>
      <c r="H5399" t="s">
        <v>26</v>
      </c>
      <c r="I5399">
        <v>9295</v>
      </c>
      <c r="J5399">
        <v>0.224430171914</v>
      </c>
      <c r="K5399">
        <f t="shared" si="507"/>
        <v>0</v>
      </c>
      <c r="L5399">
        <f t="shared" si="508"/>
        <v>0</v>
      </c>
      <c r="M5399" t="b">
        <f t="shared" si="509"/>
        <v>0</v>
      </c>
      <c r="N5399" t="str">
        <f>VLOOKUP(B5399,Sheet3!$D$2:$I$578,6,FALSE)</f>
        <v>Marie-France Marcos</v>
      </c>
      <c r="O5399" t="str">
        <f t="shared" si="510"/>
        <v>Sophie DION</v>
      </c>
      <c r="P5399" t="b">
        <f t="shared" si="511"/>
        <v>0</v>
      </c>
      <c r="Q5399" t="b">
        <f>AND(M5399,ISNA(VLOOKUP(B5399,Sheet4!$A$1:$A$529,1,FALSE)))</f>
        <v>0</v>
      </c>
    </row>
    <row r="5400" spans="1:17">
      <c r="A5400" t="str">
        <f t="shared" si="506"/>
        <v>Philippe DEPARIS</v>
      </c>
      <c r="B5400" t="s">
        <v>4768</v>
      </c>
      <c r="C5400" t="e">
        <f>VLOOKUP(B5400,Sheet5!$A$1158:$A$1246,1,FALSE)</f>
        <v>#N/A</v>
      </c>
      <c r="D5400" t="s">
        <v>11</v>
      </c>
      <c r="E5400" t="s">
        <v>385</v>
      </c>
      <c r="F5400" t="s">
        <v>4773</v>
      </c>
      <c r="G5400" t="s">
        <v>12785</v>
      </c>
      <c r="H5400" t="s">
        <v>13</v>
      </c>
      <c r="I5400">
        <v>1450</v>
      </c>
      <c r="J5400">
        <v>3.5010623913500002E-2</v>
      </c>
      <c r="K5400">
        <f t="shared" si="507"/>
        <v>0</v>
      </c>
      <c r="L5400">
        <f t="shared" si="508"/>
        <v>0</v>
      </c>
      <c r="M5400" t="b">
        <f t="shared" si="509"/>
        <v>0</v>
      </c>
      <c r="N5400" t="str">
        <f>VLOOKUP(B5400,Sheet3!$D$2:$I$578,6,FALSE)</f>
        <v>Marie-France Marcos</v>
      </c>
      <c r="O5400" t="str">
        <f t="shared" si="510"/>
        <v>Philippe DEPARIS</v>
      </c>
      <c r="P5400" t="b">
        <f t="shared" si="511"/>
        <v>0</v>
      </c>
      <c r="Q5400" t="b">
        <f>AND(M5400,ISNA(VLOOKUP(B5400,Sheet4!$A$1:$A$529,1,FALSE)))</f>
        <v>0</v>
      </c>
    </row>
    <row r="5401" spans="1:17">
      <c r="A5401" t="str">
        <f t="shared" si="506"/>
        <v>Denise GOMEZ</v>
      </c>
      <c r="B5401" t="s">
        <v>4768</v>
      </c>
      <c r="C5401" t="e">
        <f>VLOOKUP(B5401,Sheet5!$A$1158:$A$1246,1,FALSE)</f>
        <v>#N/A</v>
      </c>
      <c r="D5401" t="s">
        <v>4</v>
      </c>
      <c r="E5401" t="s">
        <v>1782</v>
      </c>
      <c r="F5401" t="s">
        <v>670</v>
      </c>
      <c r="G5401" t="s">
        <v>9610</v>
      </c>
      <c r="H5401" t="s">
        <v>10</v>
      </c>
      <c r="I5401">
        <v>140</v>
      </c>
      <c r="J5401">
        <v>3.3803361019900001E-3</v>
      </c>
      <c r="K5401">
        <f t="shared" si="507"/>
        <v>0</v>
      </c>
      <c r="L5401">
        <f t="shared" si="508"/>
        <v>0</v>
      </c>
      <c r="M5401" t="b">
        <f t="shared" si="509"/>
        <v>0</v>
      </c>
      <c r="N5401" t="str">
        <f>VLOOKUP(B5401,Sheet3!$D$2:$I$578,6,FALSE)</f>
        <v>Marie-France Marcos</v>
      </c>
      <c r="O5401" t="str">
        <f t="shared" si="510"/>
        <v>Denise GOMEZ</v>
      </c>
      <c r="P5401" t="b">
        <f t="shared" si="511"/>
        <v>0</v>
      </c>
      <c r="Q5401" t="b">
        <f>AND(M5401,ISNA(VLOOKUP(B5401,Sheet4!$A$1:$A$529,1,FALSE)))</f>
        <v>0</v>
      </c>
    </row>
    <row r="5402" spans="1:17">
      <c r="A5402" t="str">
        <f t="shared" si="506"/>
        <v>Marie-France MARCOS</v>
      </c>
      <c r="B5402" t="s">
        <v>4768</v>
      </c>
      <c r="C5402" t="e">
        <f>VLOOKUP(B5402,Sheet5!$A$1158:$A$1246,1,FALSE)</f>
        <v>#N/A</v>
      </c>
      <c r="D5402" t="s">
        <v>4</v>
      </c>
      <c r="E5402" t="s">
        <v>2845</v>
      </c>
      <c r="F5402" t="s">
        <v>4774</v>
      </c>
      <c r="G5402" t="s">
        <v>12786</v>
      </c>
      <c r="H5402" t="s">
        <v>67</v>
      </c>
      <c r="I5402">
        <v>9373</v>
      </c>
      <c r="J5402">
        <v>0.22631350202799999</v>
      </c>
      <c r="K5402">
        <f t="shared" si="507"/>
        <v>0</v>
      </c>
      <c r="L5402">
        <f t="shared" si="508"/>
        <v>0</v>
      </c>
      <c r="M5402" t="b">
        <f t="shared" si="509"/>
        <v>0</v>
      </c>
      <c r="N5402" t="str">
        <f>VLOOKUP(B5402,Sheet3!$D$2:$I$578,6,FALSE)</f>
        <v>Marie-France Marcos</v>
      </c>
      <c r="O5402" t="str">
        <f t="shared" si="510"/>
        <v>Marie-France MARCOS</v>
      </c>
      <c r="P5402" t="b">
        <f t="shared" si="511"/>
        <v>1</v>
      </c>
      <c r="Q5402" t="b">
        <f>AND(M5402,ISNA(VLOOKUP(B5402,Sheet4!$A$1:$A$529,1,FALSE)))</f>
        <v>0</v>
      </c>
    </row>
    <row r="5403" spans="1:17">
      <c r="A5403" t="str">
        <f t="shared" si="506"/>
        <v>Jean-Marc PEILLEX</v>
      </c>
      <c r="B5403" t="s">
        <v>4768</v>
      </c>
      <c r="C5403" t="e">
        <f>VLOOKUP(B5403,Sheet5!$A$1158:$A$1246,1,FALSE)</f>
        <v>#N/A</v>
      </c>
      <c r="D5403" t="s">
        <v>11</v>
      </c>
      <c r="E5403" t="s">
        <v>51</v>
      </c>
      <c r="F5403" t="s">
        <v>4775</v>
      </c>
      <c r="G5403" t="s">
        <v>12787</v>
      </c>
      <c r="H5403" t="s">
        <v>87</v>
      </c>
      <c r="I5403">
        <v>4433</v>
      </c>
      <c r="J5403">
        <v>0.10703592814399999</v>
      </c>
      <c r="K5403">
        <f t="shared" si="507"/>
        <v>0</v>
      </c>
      <c r="L5403">
        <f t="shared" si="508"/>
        <v>0</v>
      </c>
      <c r="M5403" t="b">
        <f t="shared" si="509"/>
        <v>0</v>
      </c>
      <c r="N5403" t="str">
        <f>VLOOKUP(B5403,Sheet3!$D$2:$I$578,6,FALSE)</f>
        <v>Marie-France Marcos</v>
      </c>
      <c r="O5403" t="str">
        <f t="shared" si="510"/>
        <v>Jean-Marc PEILLEX</v>
      </c>
      <c r="P5403" t="b">
        <f t="shared" si="511"/>
        <v>0</v>
      </c>
      <c r="Q5403" t="b">
        <f>AND(M5403,ISNA(VLOOKUP(B5403,Sheet4!$A$1:$A$529,1,FALSE)))</f>
        <v>0</v>
      </c>
    </row>
    <row r="5404" spans="1:17">
      <c r="A5404" t="str">
        <f t="shared" si="506"/>
        <v>Georges MORAND</v>
      </c>
      <c r="B5404" t="s">
        <v>4768</v>
      </c>
      <c r="C5404" t="e">
        <f>VLOOKUP(B5404,Sheet5!$A$1158:$A$1246,1,FALSE)</f>
        <v>#N/A</v>
      </c>
      <c r="D5404" t="s">
        <v>11</v>
      </c>
      <c r="E5404" t="s">
        <v>3295</v>
      </c>
      <c r="F5404" t="s">
        <v>4776</v>
      </c>
      <c r="G5404" t="s">
        <v>12788</v>
      </c>
      <c r="H5404" t="s">
        <v>13</v>
      </c>
      <c r="I5404">
        <v>4636</v>
      </c>
      <c r="J5404">
        <v>0.11193741549199999</v>
      </c>
      <c r="K5404">
        <f t="shared" si="507"/>
        <v>0</v>
      </c>
      <c r="L5404">
        <f t="shared" si="508"/>
        <v>0</v>
      </c>
      <c r="M5404" t="b">
        <f t="shared" si="509"/>
        <v>0</v>
      </c>
      <c r="N5404" t="str">
        <f>VLOOKUP(B5404,Sheet3!$D$2:$I$578,6,FALSE)</f>
        <v>Marie-France Marcos</v>
      </c>
      <c r="O5404" t="str">
        <f t="shared" si="510"/>
        <v>Georges MORAND</v>
      </c>
      <c r="P5404" t="b">
        <f t="shared" si="511"/>
        <v>0</v>
      </c>
      <c r="Q5404" t="b">
        <f>AND(M5404,ISNA(VLOOKUP(B5404,Sheet4!$A$1:$A$529,1,FALSE)))</f>
        <v>0</v>
      </c>
    </row>
    <row r="5405" spans="1:17">
      <c r="A5405" t="str">
        <f t="shared" si="506"/>
        <v>Elsa RINCK</v>
      </c>
      <c r="B5405" t="s">
        <v>4768</v>
      </c>
      <c r="C5405" t="e">
        <f>VLOOKUP(B5405,Sheet5!$A$1158:$A$1246,1,FALSE)</f>
        <v>#N/A</v>
      </c>
      <c r="D5405" t="s">
        <v>4</v>
      </c>
      <c r="E5405" t="s">
        <v>2920</v>
      </c>
      <c r="F5405" t="s">
        <v>4777</v>
      </c>
      <c r="G5405" t="s">
        <v>12789</v>
      </c>
      <c r="H5405" t="s">
        <v>29</v>
      </c>
      <c r="I5405">
        <v>512</v>
      </c>
      <c r="J5405">
        <v>1.2362372030100001E-2</v>
      </c>
      <c r="K5405">
        <f t="shared" si="507"/>
        <v>0</v>
      </c>
      <c r="L5405">
        <f t="shared" si="508"/>
        <v>0</v>
      </c>
      <c r="M5405" t="b">
        <f t="shared" si="509"/>
        <v>0</v>
      </c>
      <c r="N5405" t="str">
        <f>VLOOKUP(B5405,Sheet3!$D$2:$I$578,6,FALSE)</f>
        <v>Marie-France Marcos</v>
      </c>
      <c r="O5405" t="str">
        <f t="shared" si="510"/>
        <v>Elsa RINCK</v>
      </c>
      <c r="P5405" t="b">
        <f t="shared" si="511"/>
        <v>0</v>
      </c>
      <c r="Q5405" t="b">
        <f>AND(M5405,ISNA(VLOOKUP(B5405,Sheet4!$A$1:$A$529,1,FALSE)))</f>
        <v>0</v>
      </c>
    </row>
    <row r="5406" spans="1:17">
      <c r="A5406" t="str">
        <f t="shared" si="506"/>
        <v>Alain BURTIN</v>
      </c>
      <c r="B5406" t="s">
        <v>4768</v>
      </c>
      <c r="C5406" t="e">
        <f>VLOOKUP(B5406,Sheet5!$A$1158:$A$1246,1,FALSE)</f>
        <v>#N/A</v>
      </c>
      <c r="D5406" t="s">
        <v>11</v>
      </c>
      <c r="E5406" t="s">
        <v>321</v>
      </c>
      <c r="F5406" t="s">
        <v>4778</v>
      </c>
      <c r="G5406" t="s">
        <v>12790</v>
      </c>
      <c r="H5406" t="s">
        <v>306</v>
      </c>
      <c r="I5406">
        <v>579</v>
      </c>
      <c r="J5406">
        <v>1.39801043075E-2</v>
      </c>
      <c r="K5406">
        <f t="shared" si="507"/>
        <v>579</v>
      </c>
      <c r="L5406" t="str">
        <f t="shared" si="508"/>
        <v>REG</v>
      </c>
      <c r="M5406" t="b">
        <f t="shared" si="509"/>
        <v>0</v>
      </c>
      <c r="N5406" t="str">
        <f>VLOOKUP(B5406,Sheet3!$D$2:$I$578,6,FALSE)</f>
        <v>Marie-France Marcos</v>
      </c>
      <c r="O5406" t="str">
        <f t="shared" si="510"/>
        <v>Alain BURTIN</v>
      </c>
      <c r="P5406" t="b">
        <f t="shared" si="511"/>
        <v>0</v>
      </c>
      <c r="Q5406" t="b">
        <f>AND(M5406,ISNA(VLOOKUP(B5406,Sheet4!$A$1:$A$529,1,FALSE)))</f>
        <v>0</v>
      </c>
    </row>
    <row r="5407" spans="1:17">
      <c r="A5407" t="str">
        <f t="shared" si="506"/>
        <v>Romain FROMAGET</v>
      </c>
      <c r="B5407" t="s">
        <v>4768</v>
      </c>
      <c r="C5407" t="e">
        <f>VLOOKUP(B5407,Sheet5!$A$1158:$A$1246,1,FALSE)</f>
        <v>#N/A</v>
      </c>
      <c r="D5407" t="s">
        <v>11</v>
      </c>
      <c r="E5407" t="s">
        <v>1691</v>
      </c>
      <c r="F5407" t="s">
        <v>4726</v>
      </c>
      <c r="G5407" t="s">
        <v>12744</v>
      </c>
      <c r="H5407" t="s">
        <v>13</v>
      </c>
      <c r="I5407">
        <v>139</v>
      </c>
      <c r="J5407">
        <v>3.3561908441199998E-3</v>
      </c>
      <c r="K5407">
        <f t="shared" si="507"/>
        <v>579</v>
      </c>
      <c r="L5407" t="str">
        <f t="shared" si="508"/>
        <v>REG</v>
      </c>
      <c r="M5407" t="b">
        <f t="shared" si="509"/>
        <v>1</v>
      </c>
      <c r="N5407" t="str">
        <f>VLOOKUP(B5407,Sheet3!$D$2:$I$578,6,FALSE)</f>
        <v>Marie-France Marcos</v>
      </c>
      <c r="O5407" t="str">
        <f t="shared" si="510"/>
        <v>Romain FROMAGET</v>
      </c>
      <c r="P5407" t="b">
        <f t="shared" si="511"/>
        <v>0</v>
      </c>
      <c r="Q5407" t="b">
        <f>AND(M5407,ISNA(VLOOKUP(B5407,Sheet4!$A$1:$A$529,1,FALSE)))</f>
        <v>1</v>
      </c>
    </row>
    <row r="5408" spans="1:17">
      <c r="A5408" t="str">
        <f t="shared" si="506"/>
        <v xml:space="preserve"> </v>
      </c>
      <c r="B5408" t="s">
        <v>4779</v>
      </c>
      <c r="C5408" t="e">
        <f>VLOOKUP(B5408,Sheet5!$A$1158:$A$1246,1,FALSE)</f>
        <v>#N/A</v>
      </c>
      <c r="G5408" t="s">
        <v>9202</v>
      </c>
      <c r="H5408" t="s">
        <v>1</v>
      </c>
      <c r="I5408">
        <v>76662</v>
      </c>
      <c r="J5408">
        <v>1</v>
      </c>
      <c r="K5408">
        <f t="shared" si="507"/>
        <v>0</v>
      </c>
      <c r="L5408">
        <f t="shared" si="508"/>
        <v>0</v>
      </c>
      <c r="M5408" t="b">
        <f t="shared" si="509"/>
        <v>0</v>
      </c>
      <c r="N5408" t="str">
        <f>VLOOKUP(B5408,Sheet3!$D$2:$I$578,6,FALSE)</f>
        <v>Claire Morel</v>
      </c>
      <c r="O5408" t="str">
        <f t="shared" si="510"/>
        <v xml:space="preserve"> </v>
      </c>
      <c r="P5408" t="b">
        <f t="shared" si="511"/>
        <v>0</v>
      </c>
      <c r="Q5408" t="b">
        <f>AND(M5408,ISNA(VLOOKUP(B5408,Sheet4!$A$1:$A$529,1,FALSE)))</f>
        <v>0</v>
      </c>
    </row>
    <row r="5409" spans="1:17">
      <c r="A5409" t="str">
        <f t="shared" si="506"/>
        <v xml:space="preserve"> </v>
      </c>
      <c r="B5409" t="s">
        <v>4779</v>
      </c>
      <c r="C5409" t="e">
        <f>VLOOKUP(B5409,Sheet5!$A$1158:$A$1246,1,FALSE)</f>
        <v>#N/A</v>
      </c>
      <c r="G5409" t="s">
        <v>9202</v>
      </c>
      <c r="H5409" t="s">
        <v>2</v>
      </c>
      <c r="I5409">
        <v>30934</v>
      </c>
      <c r="J5409">
        <v>0.40351151809199998</v>
      </c>
      <c r="K5409">
        <f t="shared" si="507"/>
        <v>0</v>
      </c>
      <c r="L5409">
        <f t="shared" si="508"/>
        <v>0</v>
      </c>
      <c r="M5409" t="b">
        <f t="shared" si="509"/>
        <v>0</v>
      </c>
      <c r="N5409" t="str">
        <f>VLOOKUP(B5409,Sheet3!$D$2:$I$578,6,FALSE)</f>
        <v>Claire Morel</v>
      </c>
      <c r="O5409" t="str">
        <f t="shared" si="510"/>
        <v xml:space="preserve"> </v>
      </c>
      <c r="P5409" t="b">
        <f t="shared" si="511"/>
        <v>0</v>
      </c>
      <c r="Q5409" t="b">
        <f>AND(M5409,ISNA(VLOOKUP(B5409,Sheet4!$A$1:$A$529,1,FALSE)))</f>
        <v>0</v>
      </c>
    </row>
    <row r="5410" spans="1:17">
      <c r="A5410" t="str">
        <f t="shared" si="506"/>
        <v xml:space="preserve"> </v>
      </c>
      <c r="B5410" t="s">
        <v>4779</v>
      </c>
      <c r="C5410" t="e">
        <f>VLOOKUP(B5410,Sheet5!$A$1158:$A$1246,1,FALSE)</f>
        <v>#N/A</v>
      </c>
      <c r="G5410" t="s">
        <v>9202</v>
      </c>
      <c r="H5410" t="s">
        <v>3</v>
      </c>
      <c r="I5410">
        <v>261</v>
      </c>
      <c r="J5410">
        <v>3.4045550598700001E-3</v>
      </c>
      <c r="K5410">
        <f t="shared" si="507"/>
        <v>0</v>
      </c>
      <c r="L5410">
        <f t="shared" si="508"/>
        <v>0</v>
      </c>
      <c r="M5410" t="b">
        <f t="shared" si="509"/>
        <v>0</v>
      </c>
      <c r="N5410" t="str">
        <f>VLOOKUP(B5410,Sheet3!$D$2:$I$578,6,FALSE)</f>
        <v>Claire Morel</v>
      </c>
      <c r="O5410" t="str">
        <f t="shared" si="510"/>
        <v xml:space="preserve"> </v>
      </c>
      <c r="P5410" t="b">
        <f t="shared" si="511"/>
        <v>0</v>
      </c>
      <c r="Q5410" t="b">
        <f>AND(M5410,ISNA(VLOOKUP(B5410,Sheet4!$A$1:$A$529,1,FALSE)))</f>
        <v>0</v>
      </c>
    </row>
    <row r="5411" spans="1:17">
      <c r="A5411" t="str">
        <f t="shared" si="506"/>
        <v>Jacqueline NIZET</v>
      </c>
      <c r="B5411" t="s">
        <v>4779</v>
      </c>
      <c r="C5411" t="e">
        <f>VLOOKUP(B5411,Sheet5!$A$1158:$A$1246,1,FALSE)</f>
        <v>#N/A</v>
      </c>
      <c r="D5411" t="s">
        <v>4</v>
      </c>
      <c r="E5411" t="s">
        <v>769</v>
      </c>
      <c r="F5411" t="s">
        <v>4780</v>
      </c>
      <c r="G5411" t="s">
        <v>12791</v>
      </c>
      <c r="H5411" t="s">
        <v>13</v>
      </c>
      <c r="I5411">
        <v>217</v>
      </c>
      <c r="J5411">
        <v>4.7726922823100003E-3</v>
      </c>
      <c r="K5411">
        <f t="shared" si="507"/>
        <v>0</v>
      </c>
      <c r="L5411">
        <f t="shared" si="508"/>
        <v>0</v>
      </c>
      <c r="M5411" t="b">
        <f t="shared" si="509"/>
        <v>0</v>
      </c>
      <c r="N5411" t="str">
        <f>VLOOKUP(B5411,Sheet3!$D$2:$I$578,6,FALSE)</f>
        <v>Claire Morel</v>
      </c>
      <c r="O5411" t="str">
        <f t="shared" si="510"/>
        <v>Jacqueline NIZET</v>
      </c>
      <c r="P5411" t="b">
        <f t="shared" si="511"/>
        <v>0</v>
      </c>
      <c r="Q5411" t="b">
        <f>AND(M5411,ISNA(VLOOKUP(B5411,Sheet4!$A$1:$A$529,1,FALSE)))</f>
        <v>0</v>
      </c>
    </row>
    <row r="5412" spans="1:17">
      <c r="A5412" t="str">
        <f t="shared" si="506"/>
        <v>Laurence BOULINIER</v>
      </c>
      <c r="B5412" t="s">
        <v>4779</v>
      </c>
      <c r="C5412" t="e">
        <f>VLOOKUP(B5412,Sheet5!$A$1158:$A$1246,1,FALSE)</f>
        <v>#N/A</v>
      </c>
      <c r="D5412" t="s">
        <v>4</v>
      </c>
      <c r="E5412" t="s">
        <v>70</v>
      </c>
      <c r="F5412" t="s">
        <v>4781</v>
      </c>
      <c r="G5412" t="s">
        <v>12792</v>
      </c>
      <c r="H5412" t="s">
        <v>10</v>
      </c>
      <c r="I5412">
        <v>89</v>
      </c>
      <c r="J5412">
        <v>1.9574636549599999E-3</v>
      </c>
      <c r="K5412">
        <f t="shared" si="507"/>
        <v>0</v>
      </c>
      <c r="L5412">
        <f t="shared" si="508"/>
        <v>0</v>
      </c>
      <c r="M5412" t="b">
        <f t="shared" si="509"/>
        <v>0</v>
      </c>
      <c r="N5412" t="str">
        <f>VLOOKUP(B5412,Sheet3!$D$2:$I$578,6,FALSE)</f>
        <v>Claire Morel</v>
      </c>
      <c r="O5412" t="str">
        <f t="shared" si="510"/>
        <v>Laurence BOULINIER</v>
      </c>
      <c r="P5412" t="b">
        <f t="shared" si="511"/>
        <v>0</v>
      </c>
      <c r="Q5412" t="b">
        <f>AND(M5412,ISNA(VLOOKUP(B5412,Sheet4!$A$1:$A$529,1,FALSE)))</f>
        <v>0</v>
      </c>
    </row>
    <row r="5413" spans="1:17">
      <c r="A5413" t="str">
        <f t="shared" si="506"/>
        <v>Pierre LELLOUCHE</v>
      </c>
      <c r="B5413" t="s">
        <v>4779</v>
      </c>
      <c r="C5413" t="e">
        <f>VLOOKUP(B5413,Sheet5!$A$1158:$A$1246,1,FALSE)</f>
        <v>#N/A</v>
      </c>
      <c r="D5413" t="s">
        <v>11</v>
      </c>
      <c r="E5413" t="s">
        <v>148</v>
      </c>
      <c r="F5413" t="s">
        <v>4782</v>
      </c>
      <c r="G5413" t="s">
        <v>12793</v>
      </c>
      <c r="H5413" t="s">
        <v>26</v>
      </c>
      <c r="I5413">
        <v>18788</v>
      </c>
      <c r="J5413">
        <v>0.413222776959</v>
      </c>
      <c r="K5413">
        <f t="shared" si="507"/>
        <v>0</v>
      </c>
      <c r="L5413">
        <f t="shared" si="508"/>
        <v>0</v>
      </c>
      <c r="M5413" t="b">
        <f t="shared" si="509"/>
        <v>0</v>
      </c>
      <c r="N5413" t="str">
        <f>VLOOKUP(B5413,Sheet3!$D$2:$I$578,6,FALSE)</f>
        <v>Claire Morel</v>
      </c>
      <c r="O5413" t="str">
        <f t="shared" si="510"/>
        <v>Pierre LELLOUCHE</v>
      </c>
      <c r="P5413" t="b">
        <f t="shared" si="511"/>
        <v>0</v>
      </c>
      <c r="Q5413" t="b">
        <f>AND(M5413,ISNA(VLOOKUP(B5413,Sheet4!$A$1:$A$529,1,FALSE)))</f>
        <v>0</v>
      </c>
    </row>
    <row r="5414" spans="1:17">
      <c r="A5414" t="str">
        <f t="shared" si="506"/>
        <v>Bruno NORTH</v>
      </c>
      <c r="B5414" t="s">
        <v>4779</v>
      </c>
      <c r="C5414" t="e">
        <f>VLOOKUP(B5414,Sheet5!$A$1158:$A$1246,1,FALSE)</f>
        <v>#N/A</v>
      </c>
      <c r="D5414" t="s">
        <v>11</v>
      </c>
      <c r="E5414" t="s">
        <v>251</v>
      </c>
      <c r="F5414" t="s">
        <v>4783</v>
      </c>
      <c r="G5414" t="s">
        <v>12794</v>
      </c>
      <c r="H5414" t="s">
        <v>13</v>
      </c>
      <c r="I5414">
        <v>367</v>
      </c>
      <c r="J5414">
        <v>8.0717883299999994E-3</v>
      </c>
      <c r="K5414">
        <f t="shared" si="507"/>
        <v>0</v>
      </c>
      <c r="L5414">
        <f t="shared" si="508"/>
        <v>0</v>
      </c>
      <c r="M5414" t="b">
        <f t="shared" si="509"/>
        <v>0</v>
      </c>
      <c r="N5414" t="str">
        <f>VLOOKUP(B5414,Sheet3!$D$2:$I$578,6,FALSE)</f>
        <v>Claire Morel</v>
      </c>
      <c r="O5414" t="str">
        <f t="shared" si="510"/>
        <v>Bruno NORTH</v>
      </c>
      <c r="P5414" t="b">
        <f t="shared" si="511"/>
        <v>0</v>
      </c>
      <c r="Q5414" t="b">
        <f>AND(M5414,ISNA(VLOOKUP(B5414,Sheet4!$A$1:$A$529,1,FALSE)))</f>
        <v>0</v>
      </c>
    </row>
    <row r="5415" spans="1:17">
      <c r="A5415" t="str">
        <f t="shared" si="506"/>
        <v>Claire MOREL</v>
      </c>
      <c r="B5415" t="s">
        <v>4779</v>
      </c>
      <c r="C5415" t="e">
        <f>VLOOKUP(B5415,Sheet5!$A$1158:$A$1246,1,FALSE)</f>
        <v>#N/A</v>
      </c>
      <c r="D5415" t="s">
        <v>4</v>
      </c>
      <c r="E5415" t="s">
        <v>34</v>
      </c>
      <c r="F5415" t="s">
        <v>863</v>
      </c>
      <c r="G5415" t="s">
        <v>9751</v>
      </c>
      <c r="H5415" t="s">
        <v>21</v>
      </c>
      <c r="I5415">
        <v>15489</v>
      </c>
      <c r="J5415">
        <v>0.34066465788400002</v>
      </c>
      <c r="K5415">
        <f t="shared" si="507"/>
        <v>15489</v>
      </c>
      <c r="L5415" t="str">
        <f t="shared" si="508"/>
        <v>SOC</v>
      </c>
      <c r="M5415" t="b">
        <f t="shared" si="509"/>
        <v>0</v>
      </c>
      <c r="N5415" t="str">
        <f>VLOOKUP(B5415,Sheet3!$D$2:$I$578,6,FALSE)</f>
        <v>Claire Morel</v>
      </c>
      <c r="O5415" t="str">
        <f t="shared" si="510"/>
        <v>Claire MOREL</v>
      </c>
      <c r="P5415" t="b">
        <f t="shared" si="511"/>
        <v>1</v>
      </c>
      <c r="Q5415" t="b">
        <f>AND(M5415,ISNA(VLOOKUP(B5415,Sheet4!$A$1:$A$529,1,FALSE)))</f>
        <v>0</v>
      </c>
    </row>
    <row r="5416" spans="1:17">
      <c r="A5416" t="str">
        <f t="shared" si="506"/>
        <v>Annie THIERRY</v>
      </c>
      <c r="B5416" t="s">
        <v>4779</v>
      </c>
      <c r="C5416" t="e">
        <f>VLOOKUP(B5416,Sheet5!$A$1158:$A$1246,1,FALSE)</f>
        <v>#N/A</v>
      </c>
      <c r="D5416" t="s">
        <v>4</v>
      </c>
      <c r="E5416" t="s">
        <v>1299</v>
      </c>
      <c r="F5416" t="s">
        <v>3491</v>
      </c>
      <c r="G5416" t="s">
        <v>264</v>
      </c>
      <c r="H5416" t="s">
        <v>17</v>
      </c>
      <c r="I5416">
        <v>2059</v>
      </c>
      <c r="J5416">
        <v>4.5285591747899999E-2</v>
      </c>
      <c r="K5416">
        <f t="shared" si="507"/>
        <v>15489</v>
      </c>
      <c r="L5416" t="str">
        <f t="shared" si="508"/>
        <v>SOC</v>
      </c>
      <c r="M5416" t="b">
        <f t="shared" si="509"/>
        <v>0</v>
      </c>
      <c r="N5416" t="str">
        <f>VLOOKUP(B5416,Sheet3!$D$2:$I$578,6,FALSE)</f>
        <v>Claire Morel</v>
      </c>
      <c r="O5416" t="str">
        <f t="shared" si="510"/>
        <v>Annie THIERRY</v>
      </c>
      <c r="P5416" t="b">
        <f t="shared" si="511"/>
        <v>0</v>
      </c>
      <c r="Q5416" t="b">
        <f>AND(M5416,ISNA(VLOOKUP(B5416,Sheet4!$A$1:$A$529,1,FALSE)))</f>
        <v>0</v>
      </c>
    </row>
    <row r="5417" spans="1:17">
      <c r="A5417" t="str">
        <f t="shared" si="506"/>
        <v>Anne SABOURIN</v>
      </c>
      <c r="B5417" t="s">
        <v>4779</v>
      </c>
      <c r="C5417" t="e">
        <f>VLOOKUP(B5417,Sheet5!$A$1158:$A$1246,1,FALSE)</f>
        <v>#N/A</v>
      </c>
      <c r="D5417" t="s">
        <v>4</v>
      </c>
      <c r="E5417" t="s">
        <v>126</v>
      </c>
      <c r="F5417" t="s">
        <v>4784</v>
      </c>
      <c r="G5417" t="s">
        <v>12795</v>
      </c>
      <c r="H5417" t="s">
        <v>19</v>
      </c>
      <c r="I5417">
        <v>1529</v>
      </c>
      <c r="J5417">
        <v>3.3628785712699998E-2</v>
      </c>
      <c r="K5417">
        <f t="shared" si="507"/>
        <v>15489</v>
      </c>
      <c r="L5417" t="str">
        <f t="shared" si="508"/>
        <v>SOC</v>
      </c>
      <c r="M5417" t="b">
        <f t="shared" si="509"/>
        <v>0</v>
      </c>
      <c r="N5417" t="str">
        <f>VLOOKUP(B5417,Sheet3!$D$2:$I$578,6,FALSE)</f>
        <v>Claire Morel</v>
      </c>
      <c r="O5417" t="str">
        <f t="shared" si="510"/>
        <v>Anne SABOURIN</v>
      </c>
      <c r="P5417" t="b">
        <f t="shared" si="511"/>
        <v>0</v>
      </c>
      <c r="Q5417" t="b">
        <f>AND(M5417,ISNA(VLOOKUP(B5417,Sheet4!$A$1:$A$529,1,FALSE)))</f>
        <v>0</v>
      </c>
    </row>
    <row r="5418" spans="1:17">
      <c r="A5418" t="str">
        <f t="shared" si="506"/>
        <v>Jacques BOUTAULT</v>
      </c>
      <c r="B5418" t="s">
        <v>4779</v>
      </c>
      <c r="C5418" t="e">
        <f>VLOOKUP(B5418,Sheet5!$A$1158:$A$1246,1,FALSE)</f>
        <v>#N/A</v>
      </c>
      <c r="D5418" t="s">
        <v>11</v>
      </c>
      <c r="E5418" t="s">
        <v>14</v>
      </c>
      <c r="F5418" t="s">
        <v>4785</v>
      </c>
      <c r="G5418" t="s">
        <v>12796</v>
      </c>
      <c r="H5418" t="s">
        <v>7</v>
      </c>
      <c r="I5418">
        <v>2750</v>
      </c>
      <c r="J5418">
        <v>6.0483427540899998E-2</v>
      </c>
      <c r="K5418">
        <f t="shared" si="507"/>
        <v>15489</v>
      </c>
      <c r="L5418" t="str">
        <f t="shared" si="508"/>
        <v>SOC</v>
      </c>
      <c r="M5418" t="b">
        <f t="shared" si="509"/>
        <v>0</v>
      </c>
      <c r="N5418" t="str">
        <f>VLOOKUP(B5418,Sheet3!$D$2:$I$578,6,FALSE)</f>
        <v>Claire Morel</v>
      </c>
      <c r="O5418" t="str">
        <f t="shared" si="510"/>
        <v>Jacques BOUTAULT</v>
      </c>
      <c r="P5418" t="b">
        <f t="shared" si="511"/>
        <v>0</v>
      </c>
      <c r="Q5418" t="b">
        <f>AND(M5418,ISNA(VLOOKUP(B5418,Sheet4!$A$1:$A$529,1,FALSE)))</f>
        <v>0</v>
      </c>
    </row>
    <row r="5419" spans="1:17">
      <c r="A5419" t="str">
        <f t="shared" si="506"/>
        <v>Jean-Paul TRUXILLO</v>
      </c>
      <c r="B5419" t="s">
        <v>4779</v>
      </c>
      <c r="C5419" t="e">
        <f>VLOOKUP(B5419,Sheet5!$A$1158:$A$1246,1,FALSE)</f>
        <v>#N/A</v>
      </c>
      <c r="D5419" t="s">
        <v>11</v>
      </c>
      <c r="E5419" t="s">
        <v>203</v>
      </c>
      <c r="F5419" t="s">
        <v>4786</v>
      </c>
      <c r="G5419" t="s">
        <v>12797</v>
      </c>
      <c r="H5419" t="s">
        <v>271</v>
      </c>
      <c r="I5419">
        <v>393</v>
      </c>
      <c r="J5419">
        <v>8.6436316449300006E-3</v>
      </c>
      <c r="K5419">
        <f t="shared" si="507"/>
        <v>15489</v>
      </c>
      <c r="L5419" t="str">
        <f t="shared" si="508"/>
        <v>SOC</v>
      </c>
      <c r="M5419" t="b">
        <f t="shared" si="509"/>
        <v>0</v>
      </c>
      <c r="N5419" t="str">
        <f>VLOOKUP(B5419,Sheet3!$D$2:$I$578,6,FALSE)</f>
        <v>Claire Morel</v>
      </c>
      <c r="O5419" t="str">
        <f t="shared" si="510"/>
        <v>Jean-Paul TRUXILLO</v>
      </c>
      <c r="P5419" t="b">
        <f t="shared" si="511"/>
        <v>0</v>
      </c>
      <c r="Q5419" t="b">
        <f>AND(M5419,ISNA(VLOOKUP(B5419,Sheet4!$A$1:$A$529,1,FALSE)))</f>
        <v>0</v>
      </c>
    </row>
    <row r="5420" spans="1:17">
      <c r="A5420" t="str">
        <f t="shared" si="506"/>
        <v>Sandra FELLOUS</v>
      </c>
      <c r="B5420" t="s">
        <v>4779</v>
      </c>
      <c r="C5420" t="e">
        <f>VLOOKUP(B5420,Sheet5!$A$1158:$A$1246,1,FALSE)</f>
        <v>#N/A</v>
      </c>
      <c r="D5420" t="s">
        <v>4</v>
      </c>
      <c r="E5420" t="s">
        <v>1850</v>
      </c>
      <c r="F5420" t="s">
        <v>4787</v>
      </c>
      <c r="G5420" t="s">
        <v>12798</v>
      </c>
      <c r="H5420" t="s">
        <v>43</v>
      </c>
      <c r="I5420">
        <v>1462</v>
      </c>
      <c r="J5420">
        <v>3.2155189478099998E-2</v>
      </c>
      <c r="K5420">
        <f t="shared" si="507"/>
        <v>15489</v>
      </c>
      <c r="L5420" t="str">
        <f t="shared" si="508"/>
        <v>SOC</v>
      </c>
      <c r="M5420" t="b">
        <f t="shared" si="509"/>
        <v>0</v>
      </c>
      <c r="N5420" t="str">
        <f>VLOOKUP(B5420,Sheet3!$D$2:$I$578,6,FALSE)</f>
        <v>Claire Morel</v>
      </c>
      <c r="O5420" t="str">
        <f t="shared" si="510"/>
        <v>Sandra FELLOUS</v>
      </c>
      <c r="P5420" t="b">
        <f t="shared" si="511"/>
        <v>0</v>
      </c>
      <c r="Q5420" t="b">
        <f>AND(M5420,ISNA(VLOOKUP(B5420,Sheet4!$A$1:$A$529,1,FALSE)))</f>
        <v>0</v>
      </c>
    </row>
    <row r="5421" spans="1:17">
      <c r="A5421" t="str">
        <f t="shared" si="506"/>
        <v>Marc PACHECO</v>
      </c>
      <c r="B5421" t="s">
        <v>4779</v>
      </c>
      <c r="C5421" t="e">
        <f>VLOOKUP(B5421,Sheet5!$A$1158:$A$1246,1,FALSE)</f>
        <v>#N/A</v>
      </c>
      <c r="D5421" t="s">
        <v>11</v>
      </c>
      <c r="E5421" t="s">
        <v>667</v>
      </c>
      <c r="F5421" t="s">
        <v>4788</v>
      </c>
      <c r="G5421" t="s">
        <v>12799</v>
      </c>
      <c r="H5421" t="s">
        <v>13</v>
      </c>
      <c r="I5421">
        <v>849</v>
      </c>
      <c r="J5421">
        <v>1.8672883629900001E-2</v>
      </c>
      <c r="K5421">
        <f t="shared" si="507"/>
        <v>15489</v>
      </c>
      <c r="L5421" t="str">
        <f t="shared" si="508"/>
        <v>SOC</v>
      </c>
      <c r="M5421" t="b">
        <f t="shared" si="509"/>
        <v>0</v>
      </c>
      <c r="N5421" t="str">
        <f>VLOOKUP(B5421,Sheet3!$D$2:$I$578,6,FALSE)</f>
        <v>Claire Morel</v>
      </c>
      <c r="O5421" t="str">
        <f t="shared" si="510"/>
        <v>Marc PACHECO</v>
      </c>
      <c r="P5421" t="b">
        <f t="shared" si="511"/>
        <v>0</v>
      </c>
      <c r="Q5421" t="b">
        <f>AND(M5421,ISNA(VLOOKUP(B5421,Sheet4!$A$1:$A$529,1,FALSE)))</f>
        <v>0</v>
      </c>
    </row>
    <row r="5422" spans="1:17">
      <c r="A5422" t="str">
        <f t="shared" si="506"/>
        <v>Grégory BERTHAULT</v>
      </c>
      <c r="B5422" t="s">
        <v>4779</v>
      </c>
      <c r="C5422" t="e">
        <f>VLOOKUP(B5422,Sheet5!$A$1158:$A$1246,1,FALSE)</f>
        <v>#N/A</v>
      </c>
      <c r="D5422" t="s">
        <v>11</v>
      </c>
      <c r="E5422" t="s">
        <v>8995</v>
      </c>
      <c r="F5422" t="s">
        <v>2617</v>
      </c>
      <c r="G5422" t="s">
        <v>11086</v>
      </c>
      <c r="H5422" t="s">
        <v>29</v>
      </c>
      <c r="I5422">
        <v>292</v>
      </c>
      <c r="J5422">
        <v>6.4222403061600002E-3</v>
      </c>
      <c r="K5422">
        <f t="shared" si="507"/>
        <v>15489</v>
      </c>
      <c r="L5422" t="str">
        <f t="shared" si="508"/>
        <v>SOC</v>
      </c>
      <c r="M5422" t="b">
        <f t="shared" si="509"/>
        <v>0</v>
      </c>
      <c r="N5422" t="str">
        <f>VLOOKUP(B5422,Sheet3!$D$2:$I$578,6,FALSE)</f>
        <v>Claire Morel</v>
      </c>
      <c r="O5422" t="str">
        <f t="shared" si="510"/>
        <v>Grégory BERTHAULT</v>
      </c>
      <c r="P5422" t="b">
        <f t="shared" si="511"/>
        <v>0</v>
      </c>
      <c r="Q5422" t="b">
        <f>AND(M5422,ISNA(VLOOKUP(B5422,Sheet4!$A$1:$A$529,1,FALSE)))</f>
        <v>0</v>
      </c>
    </row>
    <row r="5423" spans="1:17">
      <c r="A5423" t="str">
        <f t="shared" si="506"/>
        <v>Philippe RESPAUT</v>
      </c>
      <c r="B5423" t="s">
        <v>4779</v>
      </c>
      <c r="C5423" t="e">
        <f>VLOOKUP(B5423,Sheet5!$A$1158:$A$1246,1,FALSE)</f>
        <v>#N/A</v>
      </c>
      <c r="D5423" t="s">
        <v>11</v>
      </c>
      <c r="E5423" t="s">
        <v>385</v>
      </c>
      <c r="F5423" t="s">
        <v>4789</v>
      </c>
      <c r="G5423" t="s">
        <v>12800</v>
      </c>
      <c r="H5423" t="s">
        <v>271</v>
      </c>
      <c r="I5423">
        <v>3</v>
      </c>
      <c r="J5423" s="1">
        <v>6.5981920953699997E-5</v>
      </c>
      <c r="K5423">
        <f t="shared" si="507"/>
        <v>15489</v>
      </c>
      <c r="L5423" t="str">
        <f t="shared" si="508"/>
        <v>SOC</v>
      </c>
      <c r="M5423" t="b">
        <f t="shared" si="509"/>
        <v>0</v>
      </c>
      <c r="N5423" t="str">
        <f>VLOOKUP(B5423,Sheet3!$D$2:$I$578,6,FALSE)</f>
        <v>Claire Morel</v>
      </c>
      <c r="O5423" t="str">
        <f t="shared" si="510"/>
        <v>Philippe RESPAUT</v>
      </c>
      <c r="P5423" t="b">
        <f t="shared" si="511"/>
        <v>0</v>
      </c>
      <c r="Q5423" t="b">
        <f>AND(M5423,ISNA(VLOOKUP(B5423,Sheet4!$A$1:$A$529,1,FALSE)))</f>
        <v>0</v>
      </c>
    </row>
    <row r="5424" spans="1:17">
      <c r="A5424" t="str">
        <f t="shared" si="506"/>
        <v>Lynda ASMANI</v>
      </c>
      <c r="B5424" t="s">
        <v>4779</v>
      </c>
      <c r="C5424" t="e">
        <f>VLOOKUP(B5424,Sheet5!$A$1158:$A$1246,1,FALSE)</f>
        <v>#N/A</v>
      </c>
      <c r="D5424" t="s">
        <v>4</v>
      </c>
      <c r="E5424" t="s">
        <v>4790</v>
      </c>
      <c r="F5424" t="s">
        <v>4791</v>
      </c>
      <c r="G5424" t="s">
        <v>12801</v>
      </c>
      <c r="H5424" t="s">
        <v>260</v>
      </c>
      <c r="I5424">
        <v>1001</v>
      </c>
      <c r="J5424">
        <v>2.2015967624900001E-2</v>
      </c>
      <c r="K5424">
        <f t="shared" si="507"/>
        <v>15489</v>
      </c>
      <c r="L5424" t="str">
        <f t="shared" si="508"/>
        <v>SOC</v>
      </c>
      <c r="M5424" t="b">
        <f t="shared" si="509"/>
        <v>0</v>
      </c>
      <c r="N5424" t="str">
        <f>VLOOKUP(B5424,Sheet3!$D$2:$I$578,6,FALSE)</f>
        <v>Claire Morel</v>
      </c>
      <c r="O5424" t="str">
        <f t="shared" si="510"/>
        <v>Lynda ASMANI</v>
      </c>
      <c r="P5424" t="b">
        <f t="shared" si="511"/>
        <v>0</v>
      </c>
      <c r="Q5424" t="b">
        <f>AND(M5424,ISNA(VLOOKUP(B5424,Sheet4!$A$1:$A$529,1,FALSE)))</f>
        <v>0</v>
      </c>
    </row>
    <row r="5425" spans="1:17">
      <c r="A5425" t="str">
        <f t="shared" si="506"/>
        <v>Charles AISSANI</v>
      </c>
      <c r="B5425" t="s">
        <v>4779</v>
      </c>
      <c r="C5425" t="e">
        <f>VLOOKUP(B5425,Sheet5!$A$1158:$A$1246,1,FALSE)</f>
        <v>#N/A</v>
      </c>
      <c r="D5425" t="s">
        <v>11</v>
      </c>
      <c r="E5425" t="s">
        <v>38</v>
      </c>
      <c r="F5425" t="s">
        <v>4792</v>
      </c>
      <c r="G5425" t="s">
        <v>12802</v>
      </c>
      <c r="H5425" t="s">
        <v>271</v>
      </c>
      <c r="I5425">
        <v>179</v>
      </c>
      <c r="J5425">
        <v>3.9369212835700003E-3</v>
      </c>
      <c r="K5425">
        <f t="shared" si="507"/>
        <v>15489</v>
      </c>
      <c r="L5425" t="str">
        <f t="shared" si="508"/>
        <v>SOC</v>
      </c>
      <c r="M5425" t="b">
        <f t="shared" si="509"/>
        <v>1</v>
      </c>
      <c r="N5425" t="str">
        <f>VLOOKUP(B5425,Sheet3!$D$2:$I$578,6,FALSE)</f>
        <v>Claire Morel</v>
      </c>
      <c r="O5425" t="str">
        <f t="shared" si="510"/>
        <v>Charles AISSANI</v>
      </c>
      <c r="P5425" t="b">
        <f t="shared" si="511"/>
        <v>0</v>
      </c>
      <c r="Q5425" t="b">
        <f>AND(M5425,ISNA(VLOOKUP(B5425,Sheet4!$A$1:$A$529,1,FALSE)))</f>
        <v>1</v>
      </c>
    </row>
    <row r="5426" spans="1:17">
      <c r="A5426" t="str">
        <f t="shared" si="506"/>
        <v xml:space="preserve"> </v>
      </c>
      <c r="B5426" t="s">
        <v>4793</v>
      </c>
      <c r="C5426" t="e">
        <f>VLOOKUP(B5426,Sheet5!$A$1158:$A$1246,1,FALSE)</f>
        <v>#N/A</v>
      </c>
      <c r="G5426" t="s">
        <v>9202</v>
      </c>
      <c r="H5426" t="s">
        <v>1</v>
      </c>
      <c r="I5426">
        <v>71198</v>
      </c>
      <c r="J5426">
        <v>1</v>
      </c>
      <c r="K5426">
        <f t="shared" si="507"/>
        <v>0</v>
      </c>
      <c r="L5426">
        <f t="shared" si="508"/>
        <v>0</v>
      </c>
      <c r="M5426" t="b">
        <f t="shared" si="509"/>
        <v>0</v>
      </c>
      <c r="N5426" t="str">
        <f>VLOOKUP(B5426,Sheet3!$D$2:$I$578,6,FALSE)</f>
        <v>Axel Kahn</v>
      </c>
      <c r="O5426" t="str">
        <f t="shared" si="510"/>
        <v xml:space="preserve"> </v>
      </c>
      <c r="P5426" t="b">
        <f t="shared" si="511"/>
        <v>0</v>
      </c>
      <c r="Q5426" t="b">
        <f>AND(M5426,ISNA(VLOOKUP(B5426,Sheet4!$A$1:$A$529,1,FALSE)))</f>
        <v>0</v>
      </c>
    </row>
    <row r="5427" spans="1:17">
      <c r="A5427" t="str">
        <f t="shared" si="506"/>
        <v xml:space="preserve"> </v>
      </c>
      <c r="B5427" t="s">
        <v>4793</v>
      </c>
      <c r="C5427" t="e">
        <f>VLOOKUP(B5427,Sheet5!$A$1158:$A$1246,1,FALSE)</f>
        <v>#N/A</v>
      </c>
      <c r="G5427" t="s">
        <v>9202</v>
      </c>
      <c r="H5427" t="s">
        <v>2</v>
      </c>
      <c r="I5427">
        <v>25631</v>
      </c>
      <c r="J5427">
        <v>0.359996067305</v>
      </c>
      <c r="K5427">
        <f t="shared" si="507"/>
        <v>0</v>
      </c>
      <c r="L5427">
        <f t="shared" si="508"/>
        <v>0</v>
      </c>
      <c r="M5427" t="b">
        <f t="shared" si="509"/>
        <v>0</v>
      </c>
      <c r="N5427" t="str">
        <f>VLOOKUP(B5427,Sheet3!$D$2:$I$578,6,FALSE)</f>
        <v>Axel Kahn</v>
      </c>
      <c r="O5427" t="str">
        <f t="shared" si="510"/>
        <v xml:space="preserve"> </v>
      </c>
      <c r="P5427" t="b">
        <f t="shared" si="511"/>
        <v>0</v>
      </c>
      <c r="Q5427" t="b">
        <f>AND(M5427,ISNA(VLOOKUP(B5427,Sheet4!$A$1:$A$529,1,FALSE)))</f>
        <v>0</v>
      </c>
    </row>
    <row r="5428" spans="1:17">
      <c r="A5428" t="str">
        <f t="shared" si="506"/>
        <v xml:space="preserve"> </v>
      </c>
      <c r="B5428" t="s">
        <v>4793</v>
      </c>
      <c r="C5428" t="e">
        <f>VLOOKUP(B5428,Sheet5!$A$1158:$A$1246,1,FALSE)</f>
        <v>#N/A</v>
      </c>
      <c r="G5428" t="s">
        <v>9202</v>
      </c>
      <c r="H5428" t="s">
        <v>3</v>
      </c>
      <c r="I5428">
        <v>264</v>
      </c>
      <c r="J5428">
        <v>3.7079693249800001E-3</v>
      </c>
      <c r="K5428">
        <f t="shared" si="507"/>
        <v>0</v>
      </c>
      <c r="L5428">
        <f t="shared" si="508"/>
        <v>0</v>
      </c>
      <c r="M5428" t="b">
        <f t="shared" si="509"/>
        <v>0</v>
      </c>
      <c r="N5428" t="str">
        <f>VLOOKUP(B5428,Sheet3!$D$2:$I$578,6,FALSE)</f>
        <v>Axel Kahn</v>
      </c>
      <c r="O5428" t="str">
        <f t="shared" si="510"/>
        <v xml:space="preserve"> </v>
      </c>
      <c r="P5428" t="b">
        <f t="shared" si="511"/>
        <v>0</v>
      </c>
      <c r="Q5428" t="b">
        <f>AND(M5428,ISNA(VLOOKUP(B5428,Sheet4!$A$1:$A$529,1,FALSE)))</f>
        <v>0</v>
      </c>
    </row>
    <row r="5429" spans="1:17">
      <c r="A5429" t="str">
        <f t="shared" si="506"/>
        <v>Axel KAHN</v>
      </c>
      <c r="B5429" t="s">
        <v>4793</v>
      </c>
      <c r="C5429" t="e">
        <f>VLOOKUP(B5429,Sheet5!$A$1158:$A$1246,1,FALSE)</f>
        <v>#N/A</v>
      </c>
      <c r="D5429" t="s">
        <v>11</v>
      </c>
      <c r="E5429" t="s">
        <v>375</v>
      </c>
      <c r="F5429" t="s">
        <v>4794</v>
      </c>
      <c r="G5429" t="s">
        <v>12803</v>
      </c>
      <c r="H5429" t="s">
        <v>21</v>
      </c>
      <c r="I5429">
        <v>15348</v>
      </c>
      <c r="J5429">
        <v>0.33878551089300002</v>
      </c>
      <c r="K5429">
        <f t="shared" si="507"/>
        <v>15348</v>
      </c>
      <c r="L5429" t="str">
        <f t="shared" si="508"/>
        <v>SOC</v>
      </c>
      <c r="M5429" t="b">
        <f t="shared" si="509"/>
        <v>0</v>
      </c>
      <c r="N5429" t="str">
        <f>VLOOKUP(B5429,Sheet3!$D$2:$I$578,6,FALSE)</f>
        <v>Axel Kahn</v>
      </c>
      <c r="O5429" t="str">
        <f t="shared" si="510"/>
        <v>Axel KAHN</v>
      </c>
      <c r="P5429" t="b">
        <f t="shared" si="511"/>
        <v>1</v>
      </c>
      <c r="Q5429" t="b">
        <f>AND(M5429,ISNA(VLOOKUP(B5429,Sheet4!$A$1:$A$529,1,FALSE)))</f>
        <v>0</v>
      </c>
    </row>
    <row r="5430" spans="1:17">
      <c r="A5430" t="str">
        <f t="shared" si="506"/>
        <v>Véronique BOVER SAYOUS</v>
      </c>
      <c r="B5430" t="s">
        <v>4793</v>
      </c>
      <c r="C5430" t="e">
        <f>VLOOKUP(B5430,Sheet5!$A$1158:$A$1246,1,FALSE)</f>
        <v>#N/A</v>
      </c>
      <c r="D5430" t="s">
        <v>4</v>
      </c>
      <c r="E5430" t="s">
        <v>9004</v>
      </c>
      <c r="F5430" t="s">
        <v>4795</v>
      </c>
      <c r="G5430" t="s">
        <v>12804</v>
      </c>
      <c r="H5430" t="s">
        <v>271</v>
      </c>
      <c r="I5430">
        <v>369</v>
      </c>
      <c r="J5430">
        <v>8.1451559499399993E-3</v>
      </c>
      <c r="K5430">
        <f t="shared" si="507"/>
        <v>15348</v>
      </c>
      <c r="L5430" t="str">
        <f t="shared" si="508"/>
        <v>SOC</v>
      </c>
      <c r="M5430" t="b">
        <f t="shared" si="509"/>
        <v>0</v>
      </c>
      <c r="N5430" t="str">
        <f>VLOOKUP(B5430,Sheet3!$D$2:$I$578,6,FALSE)</f>
        <v>Axel Kahn</v>
      </c>
      <c r="O5430" t="str">
        <f t="shared" si="510"/>
        <v>Véronique BOVER SAYOUS</v>
      </c>
      <c r="P5430" t="b">
        <f t="shared" si="511"/>
        <v>0</v>
      </c>
      <c r="Q5430" t="b">
        <f>AND(M5430,ISNA(VLOOKUP(B5430,Sheet4!$A$1:$A$529,1,FALSE)))</f>
        <v>0</v>
      </c>
    </row>
    <row r="5431" spans="1:17">
      <c r="A5431" t="str">
        <f t="shared" si="506"/>
        <v>Yvan BLOT</v>
      </c>
      <c r="B5431" t="s">
        <v>4793</v>
      </c>
      <c r="C5431" t="e">
        <f>VLOOKUP(B5431,Sheet5!$A$1158:$A$1246,1,FALSE)</f>
        <v>#N/A</v>
      </c>
      <c r="D5431" t="s">
        <v>11</v>
      </c>
      <c r="E5431" t="s">
        <v>1744</v>
      </c>
      <c r="F5431" t="s">
        <v>4796</v>
      </c>
      <c r="G5431" t="s">
        <v>12805</v>
      </c>
      <c r="H5431" t="s">
        <v>271</v>
      </c>
      <c r="I5431">
        <v>76</v>
      </c>
      <c r="J5431">
        <v>1.6775930953799999E-3</v>
      </c>
      <c r="K5431">
        <f t="shared" si="507"/>
        <v>15348</v>
      </c>
      <c r="L5431" t="str">
        <f t="shared" si="508"/>
        <v>SOC</v>
      </c>
      <c r="M5431" t="b">
        <f t="shared" si="509"/>
        <v>0</v>
      </c>
      <c r="N5431" t="str">
        <f>VLOOKUP(B5431,Sheet3!$D$2:$I$578,6,FALSE)</f>
        <v>Axel Kahn</v>
      </c>
      <c r="O5431" t="str">
        <f t="shared" si="510"/>
        <v>Yvan BLOT</v>
      </c>
      <c r="P5431" t="b">
        <f t="shared" si="511"/>
        <v>0</v>
      </c>
      <c r="Q5431" t="b">
        <f>AND(M5431,ISNA(VLOOKUP(B5431,Sheet4!$A$1:$A$529,1,FALSE)))</f>
        <v>0</v>
      </c>
    </row>
    <row r="5432" spans="1:17">
      <c r="A5432" t="str">
        <f t="shared" si="506"/>
        <v>Lassina TRAORE</v>
      </c>
      <c r="B5432" t="s">
        <v>4793</v>
      </c>
      <c r="C5432" t="e">
        <f>VLOOKUP(B5432,Sheet5!$A$1158:$A$1246,1,FALSE)</f>
        <v>#N/A</v>
      </c>
      <c r="D5432" t="s">
        <v>11</v>
      </c>
      <c r="E5432" t="s">
        <v>4797</v>
      </c>
      <c r="F5432" t="s">
        <v>4798</v>
      </c>
      <c r="G5432" t="s">
        <v>12806</v>
      </c>
      <c r="H5432" t="s">
        <v>271</v>
      </c>
      <c r="I5432">
        <v>0</v>
      </c>
      <c r="J5432">
        <v>0</v>
      </c>
      <c r="K5432">
        <f t="shared" si="507"/>
        <v>15348</v>
      </c>
      <c r="L5432" t="str">
        <f t="shared" si="508"/>
        <v>SOC</v>
      </c>
      <c r="M5432" t="b">
        <f t="shared" si="509"/>
        <v>0</v>
      </c>
      <c r="N5432" t="str">
        <f>VLOOKUP(B5432,Sheet3!$D$2:$I$578,6,FALSE)</f>
        <v>Axel Kahn</v>
      </c>
      <c r="O5432" t="str">
        <f t="shared" si="510"/>
        <v>Lassina TRAORE</v>
      </c>
      <c r="P5432" t="b">
        <f t="shared" si="511"/>
        <v>0</v>
      </c>
      <c r="Q5432" t="b">
        <f>AND(M5432,ISNA(VLOOKUP(B5432,Sheet4!$A$1:$A$529,1,FALSE)))</f>
        <v>0</v>
      </c>
    </row>
    <row r="5433" spans="1:17">
      <c r="A5433" t="str">
        <f t="shared" si="506"/>
        <v>Stella REBOT</v>
      </c>
      <c r="B5433" t="s">
        <v>4793</v>
      </c>
      <c r="C5433" t="e">
        <f>VLOOKUP(B5433,Sheet5!$A$1158:$A$1246,1,FALSE)</f>
        <v>#N/A</v>
      </c>
      <c r="D5433" t="s">
        <v>4</v>
      </c>
      <c r="E5433" t="s">
        <v>921</v>
      </c>
      <c r="F5433" t="s">
        <v>4799</v>
      </c>
      <c r="G5433" t="s">
        <v>12807</v>
      </c>
      <c r="H5433" t="s">
        <v>13</v>
      </c>
      <c r="I5433">
        <v>101</v>
      </c>
      <c r="J5433">
        <v>2.2294329293899998E-3</v>
      </c>
      <c r="K5433">
        <f t="shared" si="507"/>
        <v>15348</v>
      </c>
      <c r="L5433" t="str">
        <f t="shared" si="508"/>
        <v>SOC</v>
      </c>
      <c r="M5433" t="b">
        <f t="shared" si="509"/>
        <v>0</v>
      </c>
      <c r="N5433" t="str">
        <f>VLOOKUP(B5433,Sheet3!$D$2:$I$578,6,FALSE)</f>
        <v>Axel Kahn</v>
      </c>
      <c r="O5433" t="str">
        <f t="shared" si="510"/>
        <v>Stella REBOT</v>
      </c>
      <c r="P5433" t="b">
        <f t="shared" si="511"/>
        <v>0</v>
      </c>
      <c r="Q5433" t="b">
        <f>AND(M5433,ISNA(VLOOKUP(B5433,Sheet4!$A$1:$A$529,1,FALSE)))</f>
        <v>0</v>
      </c>
    </row>
    <row r="5434" spans="1:17">
      <c r="A5434" t="str">
        <f t="shared" si="506"/>
        <v>Chantal COTTET</v>
      </c>
      <c r="B5434" t="s">
        <v>4793</v>
      </c>
      <c r="C5434" t="e">
        <f>VLOOKUP(B5434,Sheet5!$A$1158:$A$1246,1,FALSE)</f>
        <v>#N/A</v>
      </c>
      <c r="D5434" t="s">
        <v>4</v>
      </c>
      <c r="E5434" t="s">
        <v>283</v>
      </c>
      <c r="F5434" t="s">
        <v>4800</v>
      </c>
      <c r="G5434" t="s">
        <v>12808</v>
      </c>
      <c r="H5434" t="s">
        <v>271</v>
      </c>
      <c r="I5434">
        <v>154</v>
      </c>
      <c r="J5434">
        <v>3.39933337748E-3</v>
      </c>
      <c r="K5434">
        <f t="shared" si="507"/>
        <v>15348</v>
      </c>
      <c r="L5434" t="str">
        <f t="shared" si="508"/>
        <v>SOC</v>
      </c>
      <c r="M5434" t="b">
        <f t="shared" si="509"/>
        <v>0</v>
      </c>
      <c r="N5434" t="str">
        <f>VLOOKUP(B5434,Sheet3!$D$2:$I$578,6,FALSE)</f>
        <v>Axel Kahn</v>
      </c>
      <c r="O5434" t="str">
        <f t="shared" si="510"/>
        <v>Chantal COTTET</v>
      </c>
      <c r="P5434" t="b">
        <f t="shared" si="511"/>
        <v>0</v>
      </c>
      <c r="Q5434" t="b">
        <f>AND(M5434,ISNA(VLOOKUP(B5434,Sheet4!$A$1:$A$529,1,FALSE)))</f>
        <v>0</v>
      </c>
    </row>
    <row r="5435" spans="1:17">
      <c r="A5435" t="str">
        <f t="shared" si="506"/>
        <v>Marc LE TANNEUR</v>
      </c>
      <c r="B5435" t="s">
        <v>4793</v>
      </c>
      <c r="C5435" t="e">
        <f>VLOOKUP(B5435,Sheet5!$A$1158:$A$1246,1,FALSE)</f>
        <v>#N/A</v>
      </c>
      <c r="D5435" t="s">
        <v>11</v>
      </c>
      <c r="E5435" t="s">
        <v>667</v>
      </c>
      <c r="F5435" t="s">
        <v>4801</v>
      </c>
      <c r="G5435" t="s">
        <v>12809</v>
      </c>
      <c r="H5435" t="s">
        <v>17</v>
      </c>
      <c r="I5435">
        <v>1782</v>
      </c>
      <c r="J5435">
        <v>3.9335143368000001E-2</v>
      </c>
      <c r="K5435">
        <f t="shared" si="507"/>
        <v>15348</v>
      </c>
      <c r="L5435" t="str">
        <f t="shared" si="508"/>
        <v>SOC</v>
      </c>
      <c r="M5435" t="b">
        <f t="shared" si="509"/>
        <v>0</v>
      </c>
      <c r="N5435" t="str">
        <f>VLOOKUP(B5435,Sheet3!$D$2:$I$578,6,FALSE)</f>
        <v>Axel Kahn</v>
      </c>
      <c r="O5435" t="str">
        <f t="shared" si="510"/>
        <v>Marc LE TANNEUR</v>
      </c>
      <c r="P5435" t="b">
        <f t="shared" si="511"/>
        <v>0</v>
      </c>
      <c r="Q5435" t="b">
        <f>AND(M5435,ISNA(VLOOKUP(B5435,Sheet4!$A$1:$A$529,1,FALSE)))</f>
        <v>0</v>
      </c>
    </row>
    <row r="5436" spans="1:17">
      <c r="A5436" t="str">
        <f t="shared" si="506"/>
        <v>Amar BELLAL</v>
      </c>
      <c r="B5436" t="s">
        <v>4793</v>
      </c>
      <c r="C5436" t="e">
        <f>VLOOKUP(B5436,Sheet5!$A$1158:$A$1246,1,FALSE)</f>
        <v>#N/A</v>
      </c>
      <c r="D5436" t="s">
        <v>11</v>
      </c>
      <c r="E5436" t="s">
        <v>4802</v>
      </c>
      <c r="F5436" t="s">
        <v>4803</v>
      </c>
      <c r="G5436" t="s">
        <v>12810</v>
      </c>
      <c r="H5436" t="s">
        <v>19</v>
      </c>
      <c r="I5436">
        <v>1589</v>
      </c>
      <c r="J5436">
        <v>3.5074939849499998E-2</v>
      </c>
      <c r="K5436">
        <f t="shared" si="507"/>
        <v>15348</v>
      </c>
      <c r="L5436" t="str">
        <f t="shared" si="508"/>
        <v>SOC</v>
      </c>
      <c r="M5436" t="b">
        <f t="shared" si="509"/>
        <v>0</v>
      </c>
      <c r="N5436" t="str">
        <f>VLOOKUP(B5436,Sheet3!$D$2:$I$578,6,FALSE)</f>
        <v>Axel Kahn</v>
      </c>
      <c r="O5436" t="str">
        <f t="shared" si="510"/>
        <v>Amar BELLAL</v>
      </c>
      <c r="P5436" t="b">
        <f t="shared" si="511"/>
        <v>0</v>
      </c>
      <c r="Q5436" t="b">
        <f>AND(M5436,ISNA(VLOOKUP(B5436,Sheet4!$A$1:$A$529,1,FALSE)))</f>
        <v>0</v>
      </c>
    </row>
    <row r="5437" spans="1:17">
      <c r="A5437" t="str">
        <f t="shared" si="506"/>
        <v>Christophe DARMANGEAT</v>
      </c>
      <c r="B5437" t="s">
        <v>4793</v>
      </c>
      <c r="C5437" t="e">
        <f>VLOOKUP(B5437,Sheet5!$A$1158:$A$1246,1,FALSE)</f>
        <v>#N/A</v>
      </c>
      <c r="D5437" t="s">
        <v>11</v>
      </c>
      <c r="E5437" t="s">
        <v>88</v>
      </c>
      <c r="F5437" t="s">
        <v>4804</v>
      </c>
      <c r="G5437" t="s">
        <v>12811</v>
      </c>
      <c r="H5437" t="s">
        <v>10</v>
      </c>
      <c r="I5437">
        <v>112</v>
      </c>
      <c r="J5437">
        <v>2.4722424563499998E-3</v>
      </c>
      <c r="K5437">
        <f t="shared" si="507"/>
        <v>15348</v>
      </c>
      <c r="L5437" t="str">
        <f t="shared" si="508"/>
        <v>SOC</v>
      </c>
      <c r="M5437" t="b">
        <f t="shared" si="509"/>
        <v>0</v>
      </c>
      <c r="N5437" t="str">
        <f>VLOOKUP(B5437,Sheet3!$D$2:$I$578,6,FALSE)</f>
        <v>Axel Kahn</v>
      </c>
      <c r="O5437" t="str">
        <f t="shared" si="510"/>
        <v>Christophe DARMANGEAT</v>
      </c>
      <c r="P5437" t="b">
        <f t="shared" si="511"/>
        <v>0</v>
      </c>
      <c r="Q5437" t="b">
        <f>AND(M5437,ISNA(VLOOKUP(B5437,Sheet4!$A$1:$A$529,1,FALSE)))</f>
        <v>0</v>
      </c>
    </row>
    <row r="5438" spans="1:17">
      <c r="A5438" t="str">
        <f t="shared" si="506"/>
        <v>Anne-Sophie GODFROY-GENIN</v>
      </c>
      <c r="B5438" t="s">
        <v>4793</v>
      </c>
      <c r="C5438" t="e">
        <f>VLOOKUP(B5438,Sheet5!$A$1158:$A$1246,1,FALSE)</f>
        <v>#N/A</v>
      </c>
      <c r="D5438" t="s">
        <v>4</v>
      </c>
      <c r="E5438" t="s">
        <v>480</v>
      </c>
      <c r="F5438" t="s">
        <v>4805</v>
      </c>
      <c r="G5438" t="s">
        <v>12812</v>
      </c>
      <c r="H5438" t="s">
        <v>43</v>
      </c>
      <c r="I5438">
        <v>1213</v>
      </c>
      <c r="J5438">
        <v>2.6775268745999999E-2</v>
      </c>
      <c r="K5438">
        <f t="shared" si="507"/>
        <v>15348</v>
      </c>
      <c r="L5438" t="str">
        <f t="shared" si="508"/>
        <v>SOC</v>
      </c>
      <c r="M5438" t="b">
        <f t="shared" si="509"/>
        <v>0</v>
      </c>
      <c r="N5438" t="str">
        <f>VLOOKUP(B5438,Sheet3!$D$2:$I$578,6,FALSE)</f>
        <v>Axel Kahn</v>
      </c>
      <c r="O5438" t="str">
        <f t="shared" si="510"/>
        <v>Anne-Sophie GODFROY-GENIN</v>
      </c>
      <c r="P5438" t="b">
        <f t="shared" si="511"/>
        <v>0</v>
      </c>
      <c r="Q5438" t="b">
        <f>AND(M5438,ISNA(VLOOKUP(B5438,Sheet4!$A$1:$A$529,1,FALSE)))</f>
        <v>0</v>
      </c>
    </row>
    <row r="5439" spans="1:17">
      <c r="A5439" t="str">
        <f t="shared" si="506"/>
        <v>Alix FOURIER</v>
      </c>
      <c r="B5439" t="s">
        <v>4793</v>
      </c>
      <c r="C5439" t="e">
        <f>VLOOKUP(B5439,Sheet5!$A$1158:$A$1246,1,FALSE)</f>
        <v>#N/A</v>
      </c>
      <c r="D5439" t="s">
        <v>4</v>
      </c>
      <c r="E5439" t="s">
        <v>304</v>
      </c>
      <c r="F5439" t="s">
        <v>4806</v>
      </c>
      <c r="G5439" t="s">
        <v>12813</v>
      </c>
      <c r="H5439" t="s">
        <v>13</v>
      </c>
      <c r="I5439">
        <v>338</v>
      </c>
      <c r="J5439">
        <v>7.4608745557699996E-3</v>
      </c>
      <c r="K5439">
        <f t="shared" si="507"/>
        <v>15348</v>
      </c>
      <c r="L5439" t="str">
        <f t="shared" si="508"/>
        <v>SOC</v>
      </c>
      <c r="M5439" t="b">
        <f t="shared" si="509"/>
        <v>0</v>
      </c>
      <c r="N5439" t="str">
        <f>VLOOKUP(B5439,Sheet3!$D$2:$I$578,6,FALSE)</f>
        <v>Axel Kahn</v>
      </c>
      <c r="O5439" t="str">
        <f t="shared" si="510"/>
        <v>Alix FOURIER</v>
      </c>
      <c r="P5439" t="b">
        <f t="shared" si="511"/>
        <v>0</v>
      </c>
      <c r="Q5439" t="b">
        <f>AND(M5439,ISNA(VLOOKUP(B5439,Sheet4!$A$1:$A$529,1,FALSE)))</f>
        <v>0</v>
      </c>
    </row>
    <row r="5440" spans="1:17">
      <c r="A5440" t="str">
        <f t="shared" si="506"/>
        <v>Nicolas ROUSSEAUX</v>
      </c>
      <c r="B5440" t="s">
        <v>4793</v>
      </c>
      <c r="C5440" t="e">
        <f>VLOOKUP(B5440,Sheet5!$A$1158:$A$1246,1,FALSE)</f>
        <v>#N/A</v>
      </c>
      <c r="D5440" t="s">
        <v>11</v>
      </c>
      <c r="E5440" t="s">
        <v>79</v>
      </c>
      <c r="F5440" t="s">
        <v>4807</v>
      </c>
      <c r="G5440" t="s">
        <v>12814</v>
      </c>
      <c r="H5440" t="s">
        <v>13</v>
      </c>
      <c r="I5440">
        <v>28</v>
      </c>
      <c r="J5440">
        <v>6.1806061408700003E-4</v>
      </c>
      <c r="K5440">
        <f t="shared" si="507"/>
        <v>15348</v>
      </c>
      <c r="L5440" t="str">
        <f t="shared" si="508"/>
        <v>SOC</v>
      </c>
      <c r="M5440" t="b">
        <f t="shared" si="509"/>
        <v>0</v>
      </c>
      <c r="N5440" t="str">
        <f>VLOOKUP(B5440,Sheet3!$D$2:$I$578,6,FALSE)</f>
        <v>Axel Kahn</v>
      </c>
      <c r="O5440" t="str">
        <f t="shared" si="510"/>
        <v>Nicolas ROUSSEAUX</v>
      </c>
      <c r="P5440" t="b">
        <f t="shared" si="511"/>
        <v>0</v>
      </c>
      <c r="Q5440" t="b">
        <f>AND(M5440,ISNA(VLOOKUP(B5440,Sheet4!$A$1:$A$529,1,FALSE)))</f>
        <v>0</v>
      </c>
    </row>
    <row r="5441" spans="1:17">
      <c r="A5441" t="str">
        <f t="shared" si="506"/>
        <v>Laurent AUDOUIN</v>
      </c>
      <c r="B5441" t="s">
        <v>4793</v>
      </c>
      <c r="C5441" t="e">
        <f>VLOOKUP(B5441,Sheet5!$A$1158:$A$1246,1,FALSE)</f>
        <v>#N/A</v>
      </c>
      <c r="D5441" t="s">
        <v>11</v>
      </c>
      <c r="E5441" t="s">
        <v>342</v>
      </c>
      <c r="F5441" t="s">
        <v>1177</v>
      </c>
      <c r="G5441" t="s">
        <v>9989</v>
      </c>
      <c r="H5441" t="s">
        <v>7</v>
      </c>
      <c r="I5441">
        <v>1875</v>
      </c>
      <c r="J5441">
        <v>4.1387987550500001E-2</v>
      </c>
      <c r="K5441">
        <f t="shared" si="507"/>
        <v>15348</v>
      </c>
      <c r="L5441" t="str">
        <f t="shared" si="508"/>
        <v>SOC</v>
      </c>
      <c r="M5441" t="b">
        <f t="shared" si="509"/>
        <v>0</v>
      </c>
      <c r="N5441" t="str">
        <f>VLOOKUP(B5441,Sheet3!$D$2:$I$578,6,FALSE)</f>
        <v>Axel Kahn</v>
      </c>
      <c r="O5441" t="str">
        <f t="shared" si="510"/>
        <v>Laurent AUDOUIN</v>
      </c>
      <c r="P5441" t="b">
        <f t="shared" si="511"/>
        <v>0</v>
      </c>
      <c r="Q5441" t="b">
        <f>AND(M5441,ISNA(VLOOKUP(B5441,Sheet4!$A$1:$A$529,1,FALSE)))</f>
        <v>0</v>
      </c>
    </row>
    <row r="5442" spans="1:17">
      <c r="A5442" t="str">
        <f t="shared" si="506"/>
        <v>François FILLON</v>
      </c>
      <c r="B5442" t="s">
        <v>4793</v>
      </c>
      <c r="C5442" t="e">
        <f>VLOOKUP(B5442,Sheet5!$A$1158:$A$1246,1,FALSE)</f>
        <v>#N/A</v>
      </c>
      <c r="D5442" t="s">
        <v>11</v>
      </c>
      <c r="E5442" t="s">
        <v>9125</v>
      </c>
      <c r="F5442" t="s">
        <v>589</v>
      </c>
      <c r="G5442" t="s">
        <v>9553</v>
      </c>
      <c r="H5442" t="s">
        <v>26</v>
      </c>
      <c r="I5442">
        <v>22028</v>
      </c>
      <c r="J5442">
        <v>0.48623711454000001</v>
      </c>
      <c r="K5442">
        <f t="shared" si="507"/>
        <v>15348</v>
      </c>
      <c r="L5442" t="str">
        <f t="shared" si="508"/>
        <v>SOC</v>
      </c>
      <c r="M5442" t="b">
        <f t="shared" si="509"/>
        <v>0</v>
      </c>
      <c r="N5442" t="str">
        <f>VLOOKUP(B5442,Sheet3!$D$2:$I$578,6,FALSE)</f>
        <v>Axel Kahn</v>
      </c>
      <c r="O5442" t="str">
        <f t="shared" si="510"/>
        <v>François FILLON</v>
      </c>
      <c r="P5442" t="b">
        <f t="shared" si="511"/>
        <v>0</v>
      </c>
      <c r="Q5442" t="b">
        <f>AND(M5442,ISNA(VLOOKUP(B5442,Sheet4!$A$1:$A$529,1,FALSE)))</f>
        <v>0</v>
      </c>
    </row>
    <row r="5443" spans="1:17">
      <c r="A5443" t="str">
        <f t="shared" ref="A5443:A5506" si="512">O5443</f>
        <v>Farid DEBAH</v>
      </c>
      <c r="B5443" t="s">
        <v>4793</v>
      </c>
      <c r="C5443" t="e">
        <f>VLOOKUP(B5443,Sheet5!$A$1158:$A$1246,1,FALSE)</f>
        <v>#N/A</v>
      </c>
      <c r="D5443" t="s">
        <v>11</v>
      </c>
      <c r="E5443" t="s">
        <v>734</v>
      </c>
      <c r="F5443" t="s">
        <v>4808</v>
      </c>
      <c r="G5443" t="s">
        <v>12815</v>
      </c>
      <c r="H5443" t="s">
        <v>271</v>
      </c>
      <c r="I5443">
        <v>41</v>
      </c>
      <c r="J5443">
        <v>9.0501732777100005E-4</v>
      </c>
      <c r="K5443">
        <f t="shared" ref="K5443:K5506" si="513">IF(B5443&lt;&gt;B5442,0,IF(NOT(ISERR(FIND(H5443,"VECREGSOC"))),IF(I5443&gt;K5442,I5443,K5442),K5442))</f>
        <v>15348</v>
      </c>
      <c r="L5443" t="str">
        <f t="shared" ref="L5443:L5506" si="514">IF(B5443&lt;&gt;B5442,0,IF(NOT(ISERR(FIND(H5443,"VECREGSOC"))),IF(I5443&gt;K5442,H5443,L5442),L5442))</f>
        <v>SOC</v>
      </c>
      <c r="M5443" t="b">
        <f t="shared" ref="M5443:M5506" si="515">B5443&lt;&gt;B5444</f>
        <v>0</v>
      </c>
      <c r="N5443" t="str">
        <f>VLOOKUP(B5443,Sheet3!$D$2:$I$578,6,FALSE)</f>
        <v>Axel Kahn</v>
      </c>
      <c r="O5443" t="str">
        <f t="shared" si="510"/>
        <v>Farid DEBAH</v>
      </c>
      <c r="P5443" t="b">
        <f t="shared" si="511"/>
        <v>0</v>
      </c>
      <c r="Q5443" t="b">
        <f>AND(M5443,ISNA(VLOOKUP(B5443,Sheet4!$A$1:$A$529,1,FALSE)))</f>
        <v>0</v>
      </c>
    </row>
    <row r="5444" spans="1:17">
      <c r="A5444" t="str">
        <f t="shared" si="512"/>
        <v>Guillaume LANCE</v>
      </c>
      <c r="B5444" t="s">
        <v>4793</v>
      </c>
      <c r="C5444" t="e">
        <f>VLOOKUP(B5444,Sheet5!$A$1158:$A$1246,1,FALSE)</f>
        <v>#N/A</v>
      </c>
      <c r="D5444" t="s">
        <v>11</v>
      </c>
      <c r="E5444" t="s">
        <v>65</v>
      </c>
      <c r="F5444" t="s">
        <v>4809</v>
      </c>
      <c r="G5444" t="s">
        <v>12816</v>
      </c>
      <c r="H5444" t="s">
        <v>13</v>
      </c>
      <c r="I5444">
        <v>148</v>
      </c>
      <c r="J5444">
        <v>3.2668918173199999E-3</v>
      </c>
      <c r="K5444">
        <f t="shared" si="513"/>
        <v>15348</v>
      </c>
      <c r="L5444" t="str">
        <f t="shared" si="514"/>
        <v>SOC</v>
      </c>
      <c r="M5444" t="b">
        <f t="shared" si="515"/>
        <v>0</v>
      </c>
      <c r="N5444" t="str">
        <f>VLOOKUP(B5444,Sheet3!$D$2:$I$578,6,FALSE)</f>
        <v>Axel Kahn</v>
      </c>
      <c r="O5444" t="str">
        <f t="shared" si="510"/>
        <v>Guillaume LANCE</v>
      </c>
      <c r="P5444" t="b">
        <f t="shared" si="511"/>
        <v>0</v>
      </c>
      <c r="Q5444" t="b">
        <f>AND(M5444,ISNA(VLOOKUP(B5444,Sheet4!$A$1:$A$529,1,FALSE)))</f>
        <v>0</v>
      </c>
    </row>
    <row r="5445" spans="1:17">
      <c r="A5445" t="str">
        <f t="shared" si="512"/>
        <v>Clément DEFLANDRE</v>
      </c>
      <c r="B5445" t="s">
        <v>4793</v>
      </c>
      <c r="C5445" t="e">
        <f>VLOOKUP(B5445,Sheet5!$A$1158:$A$1246,1,FALSE)</f>
        <v>#N/A</v>
      </c>
      <c r="D5445" t="s">
        <v>11</v>
      </c>
      <c r="E5445" t="s">
        <v>8996</v>
      </c>
      <c r="F5445" t="s">
        <v>4810</v>
      </c>
      <c r="G5445" t="s">
        <v>12817</v>
      </c>
      <c r="H5445" t="s">
        <v>33</v>
      </c>
      <c r="I5445">
        <v>2</v>
      </c>
      <c r="J5445" s="1">
        <v>4.4147186720499999E-5</v>
      </c>
      <c r="K5445">
        <f t="shared" si="513"/>
        <v>15348</v>
      </c>
      <c r="L5445" t="str">
        <f t="shared" si="514"/>
        <v>SOC</v>
      </c>
      <c r="M5445" t="b">
        <f t="shared" si="515"/>
        <v>0</v>
      </c>
      <c r="N5445" t="str">
        <f>VLOOKUP(B5445,Sheet3!$D$2:$I$578,6,FALSE)</f>
        <v>Axel Kahn</v>
      </c>
      <c r="O5445" t="str">
        <f t="shared" si="510"/>
        <v>Clément DEFLANDRE</v>
      </c>
      <c r="P5445" t="b">
        <f t="shared" si="511"/>
        <v>0</v>
      </c>
      <c r="Q5445" t="b">
        <f>AND(M5445,ISNA(VLOOKUP(B5445,Sheet4!$A$1:$A$529,1,FALSE)))</f>
        <v>0</v>
      </c>
    </row>
    <row r="5446" spans="1:17">
      <c r="A5446" t="str">
        <f t="shared" si="512"/>
        <v>Gilles MOISAN DE KERBINO</v>
      </c>
      <c r="B5446" t="s">
        <v>4793</v>
      </c>
      <c r="C5446" t="e">
        <f>VLOOKUP(B5446,Sheet5!$A$1158:$A$1246,1,FALSE)</f>
        <v>#N/A</v>
      </c>
      <c r="D5446" t="s">
        <v>11</v>
      </c>
      <c r="E5446" t="s">
        <v>438</v>
      </c>
      <c r="F5446" t="s">
        <v>4811</v>
      </c>
      <c r="G5446" t="s">
        <v>12818</v>
      </c>
      <c r="H5446" t="s">
        <v>13</v>
      </c>
      <c r="I5446">
        <v>99</v>
      </c>
      <c r="J5446">
        <v>2.1852857426700001E-3</v>
      </c>
      <c r="K5446">
        <f t="shared" si="513"/>
        <v>15348</v>
      </c>
      <c r="L5446" t="str">
        <f t="shared" si="514"/>
        <v>SOC</v>
      </c>
      <c r="M5446" t="b">
        <f t="shared" si="515"/>
        <v>1</v>
      </c>
      <c r="N5446" t="str">
        <f>VLOOKUP(B5446,Sheet3!$D$2:$I$578,6,FALSE)</f>
        <v>Axel Kahn</v>
      </c>
      <c r="O5446" t="str">
        <f t="shared" si="510"/>
        <v>Gilles MOISAN DE KERBINO</v>
      </c>
      <c r="P5446" t="b">
        <f t="shared" si="511"/>
        <v>0</v>
      </c>
      <c r="Q5446" t="b">
        <f>AND(M5446,ISNA(VLOOKUP(B5446,Sheet4!$A$1:$A$529,1,FALSE)))</f>
        <v>1</v>
      </c>
    </row>
    <row r="5447" spans="1:17">
      <c r="A5447" t="str">
        <f t="shared" si="512"/>
        <v xml:space="preserve"> </v>
      </c>
      <c r="B5447" t="s">
        <v>4812</v>
      </c>
      <c r="C5447" t="e">
        <f>VLOOKUP(B5447,Sheet5!$A$1158:$A$1246,1,FALSE)</f>
        <v>#N/A</v>
      </c>
      <c r="G5447" t="s">
        <v>9202</v>
      </c>
      <c r="H5447" t="s">
        <v>1</v>
      </c>
      <c r="I5447">
        <v>65007</v>
      </c>
      <c r="J5447">
        <v>1</v>
      </c>
      <c r="K5447">
        <f t="shared" si="513"/>
        <v>0</v>
      </c>
      <c r="L5447">
        <f t="shared" si="514"/>
        <v>0</v>
      </c>
      <c r="M5447" t="b">
        <f t="shared" si="515"/>
        <v>0</v>
      </c>
      <c r="N5447" t="str">
        <f>VLOOKUP(B5447,Sheet3!$D$2:$I$578,6,FALSE)</f>
        <v>Annick Lepetit</v>
      </c>
      <c r="O5447" t="str">
        <f t="shared" si="510"/>
        <v xml:space="preserve"> </v>
      </c>
      <c r="P5447" t="b">
        <f t="shared" si="511"/>
        <v>0</v>
      </c>
      <c r="Q5447" t="b">
        <f>AND(M5447,ISNA(VLOOKUP(B5447,Sheet4!$A$1:$A$529,1,FALSE)))</f>
        <v>0</v>
      </c>
    </row>
    <row r="5448" spans="1:17">
      <c r="A5448" t="str">
        <f t="shared" si="512"/>
        <v xml:space="preserve"> </v>
      </c>
      <c r="B5448" t="s">
        <v>4812</v>
      </c>
      <c r="C5448" t="e">
        <f>VLOOKUP(B5448,Sheet5!$A$1158:$A$1246,1,FALSE)</f>
        <v>#N/A</v>
      </c>
      <c r="G5448" t="s">
        <v>9202</v>
      </c>
      <c r="H5448" t="s">
        <v>2</v>
      </c>
      <c r="I5448">
        <v>27106</v>
      </c>
      <c r="J5448">
        <v>0.416970480102</v>
      </c>
      <c r="K5448">
        <f t="shared" si="513"/>
        <v>0</v>
      </c>
      <c r="L5448">
        <f t="shared" si="514"/>
        <v>0</v>
      </c>
      <c r="M5448" t="b">
        <f t="shared" si="515"/>
        <v>0</v>
      </c>
      <c r="N5448" t="str">
        <f>VLOOKUP(B5448,Sheet3!$D$2:$I$578,6,FALSE)</f>
        <v>Annick Lepetit</v>
      </c>
      <c r="O5448" t="str">
        <f t="shared" si="510"/>
        <v xml:space="preserve"> </v>
      </c>
      <c r="P5448" t="b">
        <f t="shared" si="511"/>
        <v>0</v>
      </c>
      <c r="Q5448" t="b">
        <f>AND(M5448,ISNA(VLOOKUP(B5448,Sheet4!$A$1:$A$529,1,FALSE)))</f>
        <v>0</v>
      </c>
    </row>
    <row r="5449" spans="1:17">
      <c r="A5449" t="str">
        <f t="shared" si="512"/>
        <v xml:space="preserve"> </v>
      </c>
      <c r="B5449" t="s">
        <v>4812</v>
      </c>
      <c r="C5449" t="e">
        <f>VLOOKUP(B5449,Sheet5!$A$1158:$A$1246,1,FALSE)</f>
        <v>#N/A</v>
      </c>
      <c r="G5449" t="s">
        <v>9202</v>
      </c>
      <c r="H5449" t="s">
        <v>3</v>
      </c>
      <c r="I5449">
        <v>342</v>
      </c>
      <c r="J5449">
        <v>5.2609718953299999E-3</v>
      </c>
      <c r="K5449">
        <f t="shared" si="513"/>
        <v>0</v>
      </c>
      <c r="L5449">
        <f t="shared" si="514"/>
        <v>0</v>
      </c>
      <c r="M5449" t="b">
        <f t="shared" si="515"/>
        <v>0</v>
      </c>
      <c r="N5449" t="str">
        <f>VLOOKUP(B5449,Sheet3!$D$2:$I$578,6,FALSE)</f>
        <v>Annick Lepetit</v>
      </c>
      <c r="O5449" t="str">
        <f t="shared" si="510"/>
        <v xml:space="preserve"> </v>
      </c>
      <c r="P5449" t="b">
        <f t="shared" si="511"/>
        <v>0</v>
      </c>
      <c r="Q5449" t="b">
        <f>AND(M5449,ISNA(VLOOKUP(B5449,Sheet4!$A$1:$A$529,1,FALSE)))</f>
        <v>0</v>
      </c>
    </row>
    <row r="5450" spans="1:17">
      <c r="A5450" t="str">
        <f t="shared" si="512"/>
        <v>Matthias HUBERSCHWILLER</v>
      </c>
      <c r="B5450" t="s">
        <v>4812</v>
      </c>
      <c r="C5450" t="e">
        <f>VLOOKUP(B5450,Sheet5!$A$1158:$A$1246,1,FALSE)</f>
        <v>#N/A</v>
      </c>
      <c r="D5450" t="s">
        <v>11</v>
      </c>
      <c r="E5450" t="s">
        <v>2994</v>
      </c>
      <c r="F5450" t="s">
        <v>4813</v>
      </c>
      <c r="G5450" t="s">
        <v>12819</v>
      </c>
      <c r="H5450" t="s">
        <v>13</v>
      </c>
      <c r="I5450">
        <v>75</v>
      </c>
      <c r="J5450">
        <v>1.9968582763099998E-3</v>
      </c>
      <c r="K5450">
        <f t="shared" si="513"/>
        <v>0</v>
      </c>
      <c r="L5450">
        <f t="shared" si="514"/>
        <v>0</v>
      </c>
      <c r="M5450" t="b">
        <f t="shared" si="515"/>
        <v>0</v>
      </c>
      <c r="N5450" t="str">
        <f>VLOOKUP(B5450,Sheet3!$D$2:$I$578,6,FALSE)</f>
        <v>Annick Lepetit</v>
      </c>
      <c r="O5450" t="str">
        <f t="shared" si="510"/>
        <v>Matthias HUBERSCHWILLER</v>
      </c>
      <c r="P5450" t="b">
        <f t="shared" si="511"/>
        <v>0</v>
      </c>
      <c r="Q5450" t="b">
        <f>AND(M5450,ISNA(VLOOKUP(B5450,Sheet4!$A$1:$A$529,1,FALSE)))</f>
        <v>0</v>
      </c>
    </row>
    <row r="5451" spans="1:17">
      <c r="A5451" t="str">
        <f t="shared" si="512"/>
        <v>Agnès DE LA FERRIERE</v>
      </c>
      <c r="B5451" t="s">
        <v>4812</v>
      </c>
      <c r="C5451" t="e">
        <f>VLOOKUP(B5451,Sheet5!$A$1158:$A$1246,1,FALSE)</f>
        <v>#N/A</v>
      </c>
      <c r="D5451" t="s">
        <v>4</v>
      </c>
      <c r="E5451" t="s">
        <v>9121</v>
      </c>
      <c r="F5451" t="s">
        <v>4814</v>
      </c>
      <c r="G5451" t="s">
        <v>12820</v>
      </c>
      <c r="H5451" t="s">
        <v>13</v>
      </c>
      <c r="I5451">
        <v>285</v>
      </c>
      <c r="J5451">
        <v>7.5880614499900002E-3</v>
      </c>
      <c r="K5451">
        <f t="shared" si="513"/>
        <v>0</v>
      </c>
      <c r="L5451">
        <f t="shared" si="514"/>
        <v>0</v>
      </c>
      <c r="M5451" t="b">
        <f t="shared" si="515"/>
        <v>0</v>
      </c>
      <c r="N5451" t="str">
        <f>VLOOKUP(B5451,Sheet3!$D$2:$I$578,6,FALSE)</f>
        <v>Annick Lepetit</v>
      </c>
      <c r="O5451" t="str">
        <f t="shared" si="510"/>
        <v>Agnès DE LA FERRIERE</v>
      </c>
      <c r="P5451" t="b">
        <f t="shared" si="511"/>
        <v>0</v>
      </c>
      <c r="Q5451" t="b">
        <f>AND(M5451,ISNA(VLOOKUP(B5451,Sheet4!$A$1:$A$529,1,FALSE)))</f>
        <v>0</v>
      </c>
    </row>
    <row r="5452" spans="1:17">
      <c r="A5452" t="str">
        <f t="shared" si="512"/>
        <v>Aurélie PHILIBERT</v>
      </c>
      <c r="B5452" t="s">
        <v>4812</v>
      </c>
      <c r="C5452" t="e">
        <f>VLOOKUP(B5452,Sheet5!$A$1158:$A$1246,1,FALSE)</f>
        <v>#N/A</v>
      </c>
      <c r="D5452" t="s">
        <v>4</v>
      </c>
      <c r="E5452" t="s">
        <v>9051</v>
      </c>
      <c r="F5452" t="s">
        <v>4815</v>
      </c>
      <c r="G5452" t="s">
        <v>12821</v>
      </c>
      <c r="H5452" t="s">
        <v>10</v>
      </c>
      <c r="I5452">
        <v>176</v>
      </c>
      <c r="J5452">
        <v>4.6859607550799997E-3</v>
      </c>
      <c r="K5452">
        <f t="shared" si="513"/>
        <v>0</v>
      </c>
      <c r="L5452">
        <f t="shared" si="514"/>
        <v>0</v>
      </c>
      <c r="M5452" t="b">
        <f t="shared" si="515"/>
        <v>0</v>
      </c>
      <c r="N5452" t="str">
        <f>VLOOKUP(B5452,Sheet3!$D$2:$I$578,6,FALSE)</f>
        <v>Annick Lepetit</v>
      </c>
      <c r="O5452" t="str">
        <f t="shared" si="510"/>
        <v>Aurélie PHILIBERT</v>
      </c>
      <c r="P5452" t="b">
        <f t="shared" si="511"/>
        <v>0</v>
      </c>
      <c r="Q5452" t="b">
        <f>AND(M5452,ISNA(VLOOKUP(B5452,Sheet4!$A$1:$A$529,1,FALSE)))</f>
        <v>0</v>
      </c>
    </row>
    <row r="5453" spans="1:17">
      <c r="A5453" t="str">
        <f t="shared" si="512"/>
        <v>Valérie PAPAREMBORDE</v>
      </c>
      <c r="B5453" t="s">
        <v>4812</v>
      </c>
      <c r="C5453" t="e">
        <f>VLOOKUP(B5453,Sheet5!$A$1158:$A$1246,1,FALSE)</f>
        <v>#N/A</v>
      </c>
      <c r="D5453" t="s">
        <v>4</v>
      </c>
      <c r="E5453" t="s">
        <v>9015</v>
      </c>
      <c r="F5453" t="s">
        <v>4816</v>
      </c>
      <c r="G5453" t="s">
        <v>12822</v>
      </c>
      <c r="H5453" t="s">
        <v>26</v>
      </c>
      <c r="I5453">
        <v>11348</v>
      </c>
      <c r="J5453">
        <v>0.302137969595</v>
      </c>
      <c r="K5453">
        <f t="shared" si="513"/>
        <v>0</v>
      </c>
      <c r="L5453">
        <f t="shared" si="514"/>
        <v>0</v>
      </c>
      <c r="M5453" t="b">
        <f t="shared" si="515"/>
        <v>0</v>
      </c>
      <c r="N5453" t="str">
        <f>VLOOKUP(B5453,Sheet3!$D$2:$I$578,6,FALSE)</f>
        <v>Annick Lepetit</v>
      </c>
      <c r="O5453" t="str">
        <f t="shared" si="510"/>
        <v>Valérie PAPAREMBORDE</v>
      </c>
      <c r="P5453" t="b">
        <f t="shared" si="511"/>
        <v>0</v>
      </c>
      <c r="Q5453" t="b">
        <f>AND(M5453,ISNA(VLOOKUP(B5453,Sheet4!$A$1:$A$529,1,FALSE)))</f>
        <v>0</v>
      </c>
    </row>
    <row r="5454" spans="1:17">
      <c r="A5454" t="str">
        <f t="shared" si="512"/>
        <v>Thierry COUDERT</v>
      </c>
      <c r="B5454" t="s">
        <v>4812</v>
      </c>
      <c r="C5454" t="e">
        <f>VLOOKUP(B5454,Sheet5!$A$1158:$A$1246,1,FALSE)</f>
        <v>#N/A</v>
      </c>
      <c r="D5454" t="s">
        <v>11</v>
      </c>
      <c r="E5454" t="s">
        <v>264</v>
      </c>
      <c r="F5454" t="s">
        <v>4817</v>
      </c>
      <c r="G5454" t="s">
        <v>12823</v>
      </c>
      <c r="H5454" t="s">
        <v>43</v>
      </c>
      <c r="I5454">
        <v>1242</v>
      </c>
      <c r="J5454">
        <v>3.3067973055700001E-2</v>
      </c>
      <c r="K5454">
        <f t="shared" si="513"/>
        <v>0</v>
      </c>
      <c r="L5454">
        <f t="shared" si="514"/>
        <v>0</v>
      </c>
      <c r="M5454" t="b">
        <f t="shared" si="515"/>
        <v>0</v>
      </c>
      <c r="N5454" t="str">
        <f>VLOOKUP(B5454,Sheet3!$D$2:$I$578,6,FALSE)</f>
        <v>Annick Lepetit</v>
      </c>
      <c r="O5454" t="str">
        <f t="shared" ref="O5454:O5517" si="516">E5454&amp;" "&amp;F5454</f>
        <v>Thierry COUDERT</v>
      </c>
      <c r="P5454" t="b">
        <f t="shared" si="511"/>
        <v>0</v>
      </c>
      <c r="Q5454" t="b">
        <f>AND(M5454,ISNA(VLOOKUP(B5454,Sheet4!$A$1:$A$529,1,FALSE)))</f>
        <v>0</v>
      </c>
    </row>
    <row r="5455" spans="1:17">
      <c r="A5455" t="str">
        <f t="shared" si="512"/>
        <v>Thierry ANDRE</v>
      </c>
      <c r="B5455" t="s">
        <v>4812</v>
      </c>
      <c r="C5455" t="e">
        <f>VLOOKUP(B5455,Sheet5!$A$1158:$A$1246,1,FALSE)</f>
        <v>#N/A</v>
      </c>
      <c r="D5455" t="s">
        <v>11</v>
      </c>
      <c r="E5455" t="s">
        <v>264</v>
      </c>
      <c r="F5455" t="s">
        <v>1735</v>
      </c>
      <c r="G5455" t="s">
        <v>10405</v>
      </c>
      <c r="H5455" t="s">
        <v>13</v>
      </c>
      <c r="I5455">
        <v>85</v>
      </c>
      <c r="J5455">
        <v>2.2631060464900002E-3</v>
      </c>
      <c r="K5455">
        <f t="shared" si="513"/>
        <v>0</v>
      </c>
      <c r="L5455">
        <f t="shared" si="514"/>
        <v>0</v>
      </c>
      <c r="M5455" t="b">
        <f t="shared" si="515"/>
        <v>0</v>
      </c>
      <c r="N5455" t="str">
        <f>VLOOKUP(B5455,Sheet3!$D$2:$I$578,6,FALSE)</f>
        <v>Annick Lepetit</v>
      </c>
      <c r="O5455" t="str">
        <f t="shared" si="516"/>
        <v>Thierry ANDRE</v>
      </c>
      <c r="P5455" t="b">
        <f t="shared" ref="P5455:P5518" si="517">O5455=N5455</f>
        <v>0</v>
      </c>
      <c r="Q5455" t="b">
        <f>AND(M5455,ISNA(VLOOKUP(B5455,Sheet4!$A$1:$A$529,1,FALSE)))</f>
        <v>0</v>
      </c>
    </row>
    <row r="5456" spans="1:17">
      <c r="A5456" t="str">
        <f t="shared" si="512"/>
        <v>Catherine CREMOUX</v>
      </c>
      <c r="B5456" t="s">
        <v>4812</v>
      </c>
      <c r="C5456" t="e">
        <f>VLOOKUP(B5456,Sheet5!$A$1158:$A$1246,1,FALSE)</f>
        <v>#N/A</v>
      </c>
      <c r="D5456" t="s">
        <v>4</v>
      </c>
      <c r="E5456" t="s">
        <v>257</v>
      </c>
      <c r="F5456" t="s">
        <v>4818</v>
      </c>
      <c r="G5456" t="s">
        <v>12824</v>
      </c>
      <c r="H5456" t="s">
        <v>17</v>
      </c>
      <c r="I5456">
        <v>2316</v>
      </c>
      <c r="J5456">
        <v>6.1662983572500003E-2</v>
      </c>
      <c r="K5456">
        <f t="shared" si="513"/>
        <v>0</v>
      </c>
      <c r="L5456">
        <f t="shared" si="514"/>
        <v>0</v>
      </c>
      <c r="M5456" t="b">
        <f t="shared" si="515"/>
        <v>0</v>
      </c>
      <c r="N5456" t="str">
        <f>VLOOKUP(B5456,Sheet3!$D$2:$I$578,6,FALSE)</f>
        <v>Annick Lepetit</v>
      </c>
      <c r="O5456" t="str">
        <f t="shared" si="516"/>
        <v>Catherine CREMOUX</v>
      </c>
      <c r="P5456" t="b">
        <f t="shared" si="517"/>
        <v>0</v>
      </c>
      <c r="Q5456" t="b">
        <f>AND(M5456,ISNA(VLOOKUP(B5456,Sheet4!$A$1:$A$529,1,FALSE)))</f>
        <v>0</v>
      </c>
    </row>
    <row r="5457" spans="1:17">
      <c r="A5457" t="str">
        <f t="shared" si="512"/>
        <v>Frédérique LAIZET</v>
      </c>
      <c r="B5457" t="s">
        <v>4812</v>
      </c>
      <c r="C5457" t="e">
        <f>VLOOKUP(B5457,Sheet5!$A$1158:$A$1246,1,FALSE)</f>
        <v>#N/A</v>
      </c>
      <c r="D5457" t="s">
        <v>4</v>
      </c>
      <c r="E5457" t="s">
        <v>9006</v>
      </c>
      <c r="F5457" t="s">
        <v>4819</v>
      </c>
      <c r="G5457" t="s">
        <v>12825</v>
      </c>
      <c r="H5457" t="s">
        <v>19</v>
      </c>
      <c r="I5457">
        <v>1989</v>
      </c>
      <c r="J5457">
        <v>5.29566814878E-2</v>
      </c>
      <c r="K5457">
        <f t="shared" si="513"/>
        <v>0</v>
      </c>
      <c r="L5457">
        <f t="shared" si="514"/>
        <v>0</v>
      </c>
      <c r="M5457" t="b">
        <f t="shared" si="515"/>
        <v>0</v>
      </c>
      <c r="N5457" t="str">
        <f>VLOOKUP(B5457,Sheet3!$D$2:$I$578,6,FALSE)</f>
        <v>Annick Lepetit</v>
      </c>
      <c r="O5457" t="str">
        <f t="shared" si="516"/>
        <v>Frédérique LAIZET</v>
      </c>
      <c r="P5457" t="b">
        <f t="shared" si="517"/>
        <v>0</v>
      </c>
      <c r="Q5457" t="b">
        <f>AND(M5457,ISNA(VLOOKUP(B5457,Sheet4!$A$1:$A$529,1,FALSE)))</f>
        <v>0</v>
      </c>
    </row>
    <row r="5458" spans="1:17">
      <c r="A5458" t="str">
        <f t="shared" si="512"/>
        <v>Rahma GHERMAOUI</v>
      </c>
      <c r="B5458" t="s">
        <v>4812</v>
      </c>
      <c r="C5458" t="e">
        <f>VLOOKUP(B5458,Sheet5!$A$1158:$A$1246,1,FALSE)</f>
        <v>#N/A</v>
      </c>
      <c r="D5458" t="s">
        <v>4</v>
      </c>
      <c r="E5458" t="s">
        <v>4820</v>
      </c>
      <c r="F5458" t="s">
        <v>4821</v>
      </c>
      <c r="G5458" t="s">
        <v>12826</v>
      </c>
      <c r="H5458" t="s">
        <v>29</v>
      </c>
      <c r="I5458">
        <v>207</v>
      </c>
      <c r="J5458">
        <v>5.51132884262E-3</v>
      </c>
      <c r="K5458">
        <f t="shared" si="513"/>
        <v>0</v>
      </c>
      <c r="L5458">
        <f t="shared" si="514"/>
        <v>0</v>
      </c>
      <c r="M5458" t="b">
        <f t="shared" si="515"/>
        <v>0</v>
      </c>
      <c r="N5458" t="str">
        <f>VLOOKUP(B5458,Sheet3!$D$2:$I$578,6,FALSE)</f>
        <v>Annick Lepetit</v>
      </c>
      <c r="O5458" t="str">
        <f t="shared" si="516"/>
        <v>Rahma GHERMAOUI</v>
      </c>
      <c r="P5458" t="b">
        <f t="shared" si="517"/>
        <v>0</v>
      </c>
      <c r="Q5458" t="b">
        <f>AND(M5458,ISNA(VLOOKUP(B5458,Sheet4!$A$1:$A$529,1,FALSE)))</f>
        <v>0</v>
      </c>
    </row>
    <row r="5459" spans="1:17">
      <c r="A5459" t="str">
        <f t="shared" si="512"/>
        <v>Annick LEPETIT</v>
      </c>
      <c r="B5459" t="s">
        <v>4812</v>
      </c>
      <c r="C5459" t="e">
        <f>VLOOKUP(B5459,Sheet5!$A$1158:$A$1246,1,FALSE)</f>
        <v>#N/A</v>
      </c>
      <c r="D5459" t="s">
        <v>4</v>
      </c>
      <c r="E5459" t="s">
        <v>1671</v>
      </c>
      <c r="F5459" t="s">
        <v>4822</v>
      </c>
      <c r="G5459" t="s">
        <v>12827</v>
      </c>
      <c r="H5459" t="s">
        <v>21</v>
      </c>
      <c r="I5459">
        <v>16803</v>
      </c>
      <c r="J5459">
        <v>0.447376128225</v>
      </c>
      <c r="K5459">
        <f t="shared" si="513"/>
        <v>16803</v>
      </c>
      <c r="L5459" t="str">
        <f t="shared" si="514"/>
        <v>SOC</v>
      </c>
      <c r="M5459" t="b">
        <f t="shared" si="515"/>
        <v>0</v>
      </c>
      <c r="N5459" t="str">
        <f>VLOOKUP(B5459,Sheet3!$D$2:$I$578,6,FALSE)</f>
        <v>Annick Lepetit</v>
      </c>
      <c r="O5459" t="str">
        <f t="shared" si="516"/>
        <v>Annick LEPETIT</v>
      </c>
      <c r="P5459" t="b">
        <f t="shared" si="517"/>
        <v>1</v>
      </c>
      <c r="Q5459" t="b">
        <f>AND(M5459,ISNA(VLOOKUP(B5459,Sheet4!$A$1:$A$529,1,FALSE)))</f>
        <v>0</v>
      </c>
    </row>
    <row r="5460" spans="1:17">
      <c r="A5460" t="str">
        <f t="shared" si="512"/>
        <v>Sophie ROBIN</v>
      </c>
      <c r="B5460" t="s">
        <v>4812</v>
      </c>
      <c r="C5460" t="e">
        <f>VLOOKUP(B5460,Sheet5!$A$1158:$A$1246,1,FALSE)</f>
        <v>#N/A</v>
      </c>
      <c r="D5460" t="s">
        <v>4</v>
      </c>
      <c r="E5460" t="s">
        <v>281</v>
      </c>
      <c r="F5460" t="s">
        <v>1155</v>
      </c>
      <c r="G5460" t="s">
        <v>9973</v>
      </c>
      <c r="H5460" t="s">
        <v>10</v>
      </c>
      <c r="I5460">
        <v>141</v>
      </c>
      <c r="J5460">
        <v>3.7540935594699999E-3</v>
      </c>
      <c r="K5460">
        <f t="shared" si="513"/>
        <v>16803</v>
      </c>
      <c r="L5460" t="str">
        <f t="shared" si="514"/>
        <v>SOC</v>
      </c>
      <c r="M5460" t="b">
        <f t="shared" si="515"/>
        <v>0</v>
      </c>
      <c r="N5460" t="str">
        <f>VLOOKUP(B5460,Sheet3!$D$2:$I$578,6,FALSE)</f>
        <v>Annick Lepetit</v>
      </c>
      <c r="O5460" t="str">
        <f t="shared" si="516"/>
        <v>Sophie ROBIN</v>
      </c>
      <c r="P5460" t="b">
        <f t="shared" si="517"/>
        <v>0</v>
      </c>
      <c r="Q5460" t="b">
        <f>AND(M5460,ISNA(VLOOKUP(B5460,Sheet4!$A$1:$A$529,1,FALSE)))</f>
        <v>0</v>
      </c>
    </row>
    <row r="5461" spans="1:17">
      <c r="A5461" t="str">
        <f t="shared" si="512"/>
        <v>Agnès MICHEL</v>
      </c>
      <c r="B5461" t="s">
        <v>4812</v>
      </c>
      <c r="C5461" t="e">
        <f>VLOOKUP(B5461,Sheet5!$A$1158:$A$1246,1,FALSE)</f>
        <v>#N/A</v>
      </c>
      <c r="D5461" t="s">
        <v>4</v>
      </c>
      <c r="E5461" t="s">
        <v>9121</v>
      </c>
      <c r="F5461" t="s">
        <v>1906</v>
      </c>
      <c r="G5461" t="s">
        <v>31</v>
      </c>
      <c r="H5461" t="s">
        <v>7</v>
      </c>
      <c r="I5461">
        <v>2233</v>
      </c>
      <c r="J5461">
        <v>5.9453127080099998E-2</v>
      </c>
      <c r="K5461">
        <f t="shared" si="513"/>
        <v>16803</v>
      </c>
      <c r="L5461" t="str">
        <f t="shared" si="514"/>
        <v>SOC</v>
      </c>
      <c r="M5461" t="b">
        <f t="shared" si="515"/>
        <v>0</v>
      </c>
      <c r="N5461" t="str">
        <f>VLOOKUP(B5461,Sheet3!$D$2:$I$578,6,FALSE)</f>
        <v>Annick Lepetit</v>
      </c>
      <c r="O5461" t="str">
        <f t="shared" si="516"/>
        <v>Agnès MICHEL</v>
      </c>
      <c r="P5461" t="b">
        <f t="shared" si="517"/>
        <v>0</v>
      </c>
      <c r="Q5461" t="b">
        <f>AND(M5461,ISNA(VLOOKUP(B5461,Sheet4!$A$1:$A$529,1,FALSE)))</f>
        <v>0</v>
      </c>
    </row>
    <row r="5462" spans="1:17">
      <c r="A5462" t="str">
        <f t="shared" si="512"/>
        <v>Philippe BOULLAND</v>
      </c>
      <c r="B5462" t="s">
        <v>4812</v>
      </c>
      <c r="C5462" t="e">
        <f>VLOOKUP(B5462,Sheet5!$A$1158:$A$1246,1,FALSE)</f>
        <v>#N/A</v>
      </c>
      <c r="D5462" t="s">
        <v>11</v>
      </c>
      <c r="E5462" t="s">
        <v>385</v>
      </c>
      <c r="F5462" t="s">
        <v>4823</v>
      </c>
      <c r="G5462" t="s">
        <v>12828</v>
      </c>
      <c r="H5462" t="s">
        <v>13</v>
      </c>
      <c r="I5462">
        <v>345</v>
      </c>
      <c r="J5462">
        <v>9.1855480710299996E-3</v>
      </c>
      <c r="K5462">
        <f t="shared" si="513"/>
        <v>16803</v>
      </c>
      <c r="L5462" t="str">
        <f t="shared" si="514"/>
        <v>SOC</v>
      </c>
      <c r="M5462" t="b">
        <f t="shared" si="515"/>
        <v>0</v>
      </c>
      <c r="N5462" t="str">
        <f>VLOOKUP(B5462,Sheet3!$D$2:$I$578,6,FALSE)</f>
        <v>Annick Lepetit</v>
      </c>
      <c r="O5462" t="str">
        <f t="shared" si="516"/>
        <v>Philippe BOULLAND</v>
      </c>
      <c r="P5462" t="b">
        <f t="shared" si="517"/>
        <v>0</v>
      </c>
      <c r="Q5462" t="b">
        <f>AND(M5462,ISNA(VLOOKUP(B5462,Sheet4!$A$1:$A$529,1,FALSE)))</f>
        <v>0</v>
      </c>
    </row>
    <row r="5463" spans="1:17">
      <c r="A5463" t="str">
        <f t="shared" si="512"/>
        <v>Marc AUGUSTIN</v>
      </c>
      <c r="B5463" t="s">
        <v>4812</v>
      </c>
      <c r="C5463" t="e">
        <f>VLOOKUP(B5463,Sheet5!$A$1158:$A$1246,1,FALSE)</f>
        <v>#N/A</v>
      </c>
      <c r="D5463" t="s">
        <v>11</v>
      </c>
      <c r="E5463" t="s">
        <v>667</v>
      </c>
      <c r="F5463" t="s">
        <v>4824</v>
      </c>
      <c r="G5463" t="s">
        <v>12829</v>
      </c>
      <c r="H5463" t="s">
        <v>111</v>
      </c>
      <c r="I5463">
        <v>314</v>
      </c>
      <c r="J5463">
        <v>8.3601799834900001E-3</v>
      </c>
      <c r="K5463">
        <f t="shared" si="513"/>
        <v>16803</v>
      </c>
      <c r="L5463" t="str">
        <f t="shared" si="514"/>
        <v>SOC</v>
      </c>
      <c r="M5463" t="b">
        <f t="shared" si="515"/>
        <v>1</v>
      </c>
      <c r="N5463" t="str">
        <f>VLOOKUP(B5463,Sheet3!$D$2:$I$578,6,FALSE)</f>
        <v>Annick Lepetit</v>
      </c>
      <c r="O5463" t="str">
        <f t="shared" si="516"/>
        <v>Marc AUGUSTIN</v>
      </c>
      <c r="P5463" t="b">
        <f t="shared" si="517"/>
        <v>0</v>
      </c>
      <c r="Q5463" t="b">
        <f>AND(M5463,ISNA(VLOOKUP(B5463,Sheet4!$A$1:$A$529,1,FALSE)))</f>
        <v>1</v>
      </c>
    </row>
    <row r="5464" spans="1:17">
      <c r="A5464" t="str">
        <f t="shared" si="512"/>
        <v xml:space="preserve"> </v>
      </c>
      <c r="B5464" t="s">
        <v>4825</v>
      </c>
      <c r="C5464" t="e">
        <f>VLOOKUP(B5464,Sheet5!$A$1158:$A$1246,1,FALSE)</f>
        <v>#N/A</v>
      </c>
      <c r="G5464" t="s">
        <v>9202</v>
      </c>
      <c r="H5464" t="s">
        <v>1</v>
      </c>
      <c r="I5464">
        <v>67401</v>
      </c>
      <c r="J5464">
        <v>1</v>
      </c>
      <c r="K5464">
        <f t="shared" si="513"/>
        <v>0</v>
      </c>
      <c r="L5464">
        <f t="shared" si="514"/>
        <v>0</v>
      </c>
      <c r="M5464" t="b">
        <f t="shared" si="515"/>
        <v>0</v>
      </c>
      <c r="N5464" t="str">
        <f>VLOOKUP(B5464,Sheet3!$D$2:$I$578,6,FALSE)</f>
        <v>Agnès Pannier</v>
      </c>
      <c r="O5464" t="str">
        <f t="shared" si="516"/>
        <v xml:space="preserve"> </v>
      </c>
      <c r="P5464" t="b">
        <f t="shared" si="517"/>
        <v>0</v>
      </c>
      <c r="Q5464" t="b">
        <f>AND(M5464,ISNA(VLOOKUP(B5464,Sheet4!$A$1:$A$529,1,FALSE)))</f>
        <v>0</v>
      </c>
    </row>
    <row r="5465" spans="1:17">
      <c r="A5465" t="str">
        <f t="shared" si="512"/>
        <v xml:space="preserve"> </v>
      </c>
      <c r="B5465" t="s">
        <v>4825</v>
      </c>
      <c r="C5465" t="e">
        <f>VLOOKUP(B5465,Sheet5!$A$1158:$A$1246,1,FALSE)</f>
        <v>#N/A</v>
      </c>
      <c r="G5465" t="s">
        <v>9202</v>
      </c>
      <c r="H5465" t="s">
        <v>2</v>
      </c>
      <c r="I5465">
        <v>28142</v>
      </c>
      <c r="J5465">
        <v>0.41753089716800001</v>
      </c>
      <c r="K5465">
        <f t="shared" si="513"/>
        <v>0</v>
      </c>
      <c r="L5465">
        <f t="shared" si="514"/>
        <v>0</v>
      </c>
      <c r="M5465" t="b">
        <f t="shared" si="515"/>
        <v>0</v>
      </c>
      <c r="N5465" t="str">
        <f>VLOOKUP(B5465,Sheet3!$D$2:$I$578,6,FALSE)</f>
        <v>Agnès Pannier</v>
      </c>
      <c r="O5465" t="str">
        <f t="shared" si="516"/>
        <v xml:space="preserve"> </v>
      </c>
      <c r="P5465" t="b">
        <f t="shared" si="517"/>
        <v>0</v>
      </c>
      <c r="Q5465" t="b">
        <f>AND(M5465,ISNA(VLOOKUP(B5465,Sheet4!$A$1:$A$529,1,FALSE)))</f>
        <v>0</v>
      </c>
    </row>
    <row r="5466" spans="1:17">
      <c r="A5466" t="str">
        <f t="shared" si="512"/>
        <v xml:space="preserve"> </v>
      </c>
      <c r="B5466" t="s">
        <v>4825</v>
      </c>
      <c r="C5466" t="e">
        <f>VLOOKUP(B5466,Sheet5!$A$1158:$A$1246,1,FALSE)</f>
        <v>#N/A</v>
      </c>
      <c r="G5466" t="s">
        <v>9202</v>
      </c>
      <c r="H5466" t="s">
        <v>3</v>
      </c>
      <c r="I5466">
        <v>220</v>
      </c>
      <c r="J5466">
        <v>3.2640465274999999E-3</v>
      </c>
      <c r="K5466">
        <f t="shared" si="513"/>
        <v>0</v>
      </c>
      <c r="L5466">
        <f t="shared" si="514"/>
        <v>0</v>
      </c>
      <c r="M5466" t="b">
        <f t="shared" si="515"/>
        <v>0</v>
      </c>
      <c r="N5466" t="str">
        <f>VLOOKUP(B5466,Sheet3!$D$2:$I$578,6,FALSE)</f>
        <v>Agnès Pannier</v>
      </c>
      <c r="O5466" t="str">
        <f t="shared" si="516"/>
        <v xml:space="preserve"> </v>
      </c>
      <c r="P5466" t="b">
        <f t="shared" si="517"/>
        <v>0</v>
      </c>
      <c r="Q5466" t="b">
        <f>AND(M5466,ISNA(VLOOKUP(B5466,Sheet4!$A$1:$A$529,1,FALSE)))</f>
        <v>0</v>
      </c>
    </row>
    <row r="5467" spans="1:17">
      <c r="A5467" t="str">
        <f t="shared" si="512"/>
        <v>Brigitte KUSTER</v>
      </c>
      <c r="B5467" t="s">
        <v>4825</v>
      </c>
      <c r="C5467" t="e">
        <f>VLOOKUP(B5467,Sheet5!$A$1158:$A$1246,1,FALSE)</f>
        <v>#N/A</v>
      </c>
      <c r="D5467" t="s">
        <v>4</v>
      </c>
      <c r="E5467" t="s">
        <v>103</v>
      </c>
      <c r="F5467" t="s">
        <v>4826</v>
      </c>
      <c r="G5467" t="s">
        <v>12830</v>
      </c>
      <c r="H5467" t="s">
        <v>13</v>
      </c>
      <c r="I5467">
        <v>8981</v>
      </c>
      <c r="J5467">
        <v>0.23005199928299999</v>
      </c>
      <c r="K5467">
        <f t="shared" si="513"/>
        <v>0</v>
      </c>
      <c r="L5467">
        <f t="shared" si="514"/>
        <v>0</v>
      </c>
      <c r="M5467" t="b">
        <f t="shared" si="515"/>
        <v>0</v>
      </c>
      <c r="N5467" t="str">
        <f>VLOOKUP(B5467,Sheet3!$D$2:$I$578,6,FALSE)</f>
        <v>Agnès Pannier</v>
      </c>
      <c r="O5467" t="str">
        <f t="shared" si="516"/>
        <v>Brigitte KUSTER</v>
      </c>
      <c r="P5467" t="b">
        <f t="shared" si="517"/>
        <v>0</v>
      </c>
      <c r="Q5467" t="b">
        <f>AND(M5467,ISNA(VLOOKUP(B5467,Sheet4!$A$1:$A$529,1,FALSE)))</f>
        <v>0</v>
      </c>
    </row>
    <row r="5468" spans="1:17">
      <c r="A5468" t="str">
        <f t="shared" si="512"/>
        <v>Bernard ATLAN</v>
      </c>
      <c r="B5468" t="s">
        <v>4825</v>
      </c>
      <c r="C5468" t="e">
        <f>VLOOKUP(B5468,Sheet5!$A$1158:$A$1246,1,FALSE)</f>
        <v>#N/A</v>
      </c>
      <c r="D5468" t="s">
        <v>11</v>
      </c>
      <c r="E5468" t="s">
        <v>84</v>
      </c>
      <c r="F5468" t="s">
        <v>4827</v>
      </c>
      <c r="G5468" t="s">
        <v>12831</v>
      </c>
      <c r="H5468" t="s">
        <v>13</v>
      </c>
      <c r="I5468">
        <v>91</v>
      </c>
      <c r="J5468">
        <v>2.331002331E-3</v>
      </c>
      <c r="K5468">
        <f t="shared" si="513"/>
        <v>0</v>
      </c>
      <c r="L5468">
        <f t="shared" si="514"/>
        <v>0</v>
      </c>
      <c r="M5468" t="b">
        <f t="shared" si="515"/>
        <v>0</v>
      </c>
      <c r="N5468" t="str">
        <f>VLOOKUP(B5468,Sheet3!$D$2:$I$578,6,FALSE)</f>
        <v>Agnès Pannier</v>
      </c>
      <c r="O5468" t="str">
        <f t="shared" si="516"/>
        <v>Bernard ATLAN</v>
      </c>
      <c r="P5468" t="b">
        <f t="shared" si="517"/>
        <v>0</v>
      </c>
      <c r="Q5468" t="b">
        <f>AND(M5468,ISNA(VLOOKUP(B5468,Sheet4!$A$1:$A$529,1,FALSE)))</f>
        <v>0</v>
      </c>
    </row>
    <row r="5469" spans="1:17">
      <c r="A5469" t="str">
        <f t="shared" si="512"/>
        <v>Pierre LEVENARD</v>
      </c>
      <c r="B5469" t="s">
        <v>4825</v>
      </c>
      <c r="C5469" t="e">
        <f>VLOOKUP(B5469,Sheet5!$A$1158:$A$1246,1,FALSE)</f>
        <v>#N/A</v>
      </c>
      <c r="D5469" t="s">
        <v>11</v>
      </c>
      <c r="E5469" t="s">
        <v>148</v>
      </c>
      <c r="F5469" t="s">
        <v>4828</v>
      </c>
      <c r="G5469" t="s">
        <v>12832</v>
      </c>
      <c r="H5469" t="s">
        <v>10</v>
      </c>
      <c r="I5469">
        <v>46</v>
      </c>
      <c r="J5469">
        <v>1.17830887062E-3</v>
      </c>
      <c r="K5469">
        <f t="shared" si="513"/>
        <v>0</v>
      </c>
      <c r="L5469">
        <f t="shared" si="514"/>
        <v>0</v>
      </c>
      <c r="M5469" t="b">
        <f t="shared" si="515"/>
        <v>0</v>
      </c>
      <c r="N5469" t="str">
        <f>VLOOKUP(B5469,Sheet3!$D$2:$I$578,6,FALSE)</f>
        <v>Agnès Pannier</v>
      </c>
      <c r="O5469" t="str">
        <f t="shared" si="516"/>
        <v>Pierre LEVENARD</v>
      </c>
      <c r="P5469" t="b">
        <f t="shared" si="517"/>
        <v>0</v>
      </c>
      <c r="Q5469" t="b">
        <f>AND(M5469,ISNA(VLOOKUP(B5469,Sheet4!$A$1:$A$529,1,FALSE)))</f>
        <v>0</v>
      </c>
    </row>
    <row r="5470" spans="1:17">
      <c r="A5470" t="str">
        <f t="shared" si="512"/>
        <v>Martine LE GALL</v>
      </c>
      <c r="B5470" t="s">
        <v>4825</v>
      </c>
      <c r="C5470" t="e">
        <f>VLOOKUP(B5470,Sheet5!$A$1158:$A$1246,1,FALSE)</f>
        <v>#N/A</v>
      </c>
      <c r="D5470" t="s">
        <v>4</v>
      </c>
      <c r="E5470" t="s">
        <v>172</v>
      </c>
      <c r="F5470" t="s">
        <v>3516</v>
      </c>
      <c r="G5470" t="s">
        <v>11789</v>
      </c>
      <c r="H5470" t="s">
        <v>43</v>
      </c>
      <c r="I5470">
        <v>860</v>
      </c>
      <c r="J5470">
        <v>2.2029252798500001E-2</v>
      </c>
      <c r="K5470">
        <f t="shared" si="513"/>
        <v>0</v>
      </c>
      <c r="L5470">
        <f t="shared" si="514"/>
        <v>0</v>
      </c>
      <c r="M5470" t="b">
        <f t="shared" si="515"/>
        <v>0</v>
      </c>
      <c r="N5470" t="str">
        <f>VLOOKUP(B5470,Sheet3!$D$2:$I$578,6,FALSE)</f>
        <v>Agnès Pannier</v>
      </c>
      <c r="O5470" t="str">
        <f t="shared" si="516"/>
        <v>Martine LE GALL</v>
      </c>
      <c r="P5470" t="b">
        <f t="shared" si="517"/>
        <v>0</v>
      </c>
      <c r="Q5470" t="b">
        <f>AND(M5470,ISNA(VLOOKUP(B5470,Sheet4!$A$1:$A$529,1,FALSE)))</f>
        <v>0</v>
      </c>
    </row>
    <row r="5471" spans="1:17">
      <c r="A5471" t="str">
        <f t="shared" si="512"/>
        <v>Agnès PANNIER</v>
      </c>
      <c r="B5471" t="s">
        <v>4825</v>
      </c>
      <c r="C5471" t="e">
        <f>VLOOKUP(B5471,Sheet5!$A$1158:$A$1246,1,FALSE)</f>
        <v>#N/A</v>
      </c>
      <c r="D5471" t="s">
        <v>4</v>
      </c>
      <c r="E5471" t="s">
        <v>9121</v>
      </c>
      <c r="F5471" t="s">
        <v>4829</v>
      </c>
      <c r="G5471" t="s">
        <v>12833</v>
      </c>
      <c r="H5471" t="s">
        <v>21</v>
      </c>
      <c r="I5471">
        <v>6913</v>
      </c>
      <c r="J5471">
        <v>0.177079330925</v>
      </c>
      <c r="K5471">
        <f t="shared" si="513"/>
        <v>6913</v>
      </c>
      <c r="L5471" t="str">
        <f t="shared" si="514"/>
        <v>SOC</v>
      </c>
      <c r="M5471" t="b">
        <f t="shared" si="515"/>
        <v>0</v>
      </c>
      <c r="N5471" t="str">
        <f>VLOOKUP(B5471,Sheet3!$D$2:$I$578,6,FALSE)</f>
        <v>Agnès Pannier</v>
      </c>
      <c r="O5471" t="str">
        <f t="shared" si="516"/>
        <v>Agnès PANNIER</v>
      </c>
      <c r="P5471" t="b">
        <f t="shared" si="517"/>
        <v>1</v>
      </c>
      <c r="Q5471" t="b">
        <f>AND(M5471,ISNA(VLOOKUP(B5471,Sheet4!$A$1:$A$529,1,FALSE)))</f>
        <v>0</v>
      </c>
    </row>
    <row r="5472" spans="1:17">
      <c r="A5472" t="str">
        <f t="shared" si="512"/>
        <v>Marie-Laure BACH</v>
      </c>
      <c r="B5472" t="s">
        <v>4825</v>
      </c>
      <c r="C5472" t="e">
        <f>VLOOKUP(B5472,Sheet5!$A$1158:$A$1246,1,FALSE)</f>
        <v>#N/A</v>
      </c>
      <c r="D5472" t="s">
        <v>4</v>
      </c>
      <c r="E5472" t="s">
        <v>3768</v>
      </c>
      <c r="F5472" t="s">
        <v>4830</v>
      </c>
      <c r="G5472" t="s">
        <v>12834</v>
      </c>
      <c r="H5472" t="s">
        <v>271</v>
      </c>
      <c r="I5472">
        <v>24</v>
      </c>
      <c r="J5472">
        <v>6.1476984553899996E-4</v>
      </c>
      <c r="K5472">
        <f t="shared" si="513"/>
        <v>6913</v>
      </c>
      <c r="L5472" t="str">
        <f t="shared" si="514"/>
        <v>SOC</v>
      </c>
      <c r="M5472" t="b">
        <f t="shared" si="515"/>
        <v>0</v>
      </c>
      <c r="N5472" t="str">
        <f>VLOOKUP(B5472,Sheet3!$D$2:$I$578,6,FALSE)</f>
        <v>Agnès Pannier</v>
      </c>
      <c r="O5472" t="str">
        <f t="shared" si="516"/>
        <v>Marie-Laure BACH</v>
      </c>
      <c r="P5472" t="b">
        <f t="shared" si="517"/>
        <v>0</v>
      </c>
      <c r="Q5472" t="b">
        <f>AND(M5472,ISNA(VLOOKUP(B5472,Sheet4!$A$1:$A$529,1,FALSE)))</f>
        <v>0</v>
      </c>
    </row>
    <row r="5473" spans="1:17">
      <c r="A5473" t="str">
        <f t="shared" si="512"/>
        <v>Laurence PETIT</v>
      </c>
      <c r="B5473" t="s">
        <v>4825</v>
      </c>
      <c r="C5473" t="e">
        <f>VLOOKUP(B5473,Sheet5!$A$1158:$A$1246,1,FALSE)</f>
        <v>#N/A</v>
      </c>
      <c r="D5473" t="s">
        <v>4</v>
      </c>
      <c r="E5473" t="s">
        <v>70</v>
      </c>
      <c r="F5473" t="s">
        <v>1255</v>
      </c>
      <c r="G5473" t="s">
        <v>10049</v>
      </c>
      <c r="H5473" t="s">
        <v>13</v>
      </c>
      <c r="I5473">
        <v>195</v>
      </c>
      <c r="J5473">
        <v>4.9950049949999999E-3</v>
      </c>
      <c r="K5473">
        <f t="shared" si="513"/>
        <v>6913</v>
      </c>
      <c r="L5473" t="str">
        <f t="shared" si="514"/>
        <v>SOC</v>
      </c>
      <c r="M5473" t="b">
        <f t="shared" si="515"/>
        <v>0</v>
      </c>
      <c r="N5473" t="str">
        <f>VLOOKUP(B5473,Sheet3!$D$2:$I$578,6,FALSE)</f>
        <v>Agnès Pannier</v>
      </c>
      <c r="O5473" t="str">
        <f t="shared" si="516"/>
        <v>Laurence PETIT</v>
      </c>
      <c r="P5473" t="b">
        <f t="shared" si="517"/>
        <v>0</v>
      </c>
      <c r="Q5473" t="b">
        <f>AND(M5473,ISNA(VLOOKUP(B5473,Sheet4!$A$1:$A$529,1,FALSE)))</f>
        <v>0</v>
      </c>
    </row>
    <row r="5474" spans="1:17">
      <c r="A5474" t="str">
        <f t="shared" si="512"/>
        <v>Pascal Jean GIMENEZ</v>
      </c>
      <c r="B5474" t="s">
        <v>4825</v>
      </c>
      <c r="C5474" t="e">
        <f>VLOOKUP(B5474,Sheet5!$A$1158:$A$1246,1,FALSE)</f>
        <v>#N/A</v>
      </c>
      <c r="D5474" t="s">
        <v>11</v>
      </c>
      <c r="E5474" t="s">
        <v>4831</v>
      </c>
      <c r="F5474" t="s">
        <v>543</v>
      </c>
      <c r="G5474" t="s">
        <v>9521</v>
      </c>
      <c r="H5474" t="s">
        <v>29</v>
      </c>
      <c r="I5474">
        <v>131</v>
      </c>
      <c r="J5474">
        <v>3.35561874023E-3</v>
      </c>
      <c r="K5474">
        <f t="shared" si="513"/>
        <v>6913</v>
      </c>
      <c r="L5474" t="str">
        <f t="shared" si="514"/>
        <v>SOC</v>
      </c>
      <c r="M5474" t="b">
        <f t="shared" si="515"/>
        <v>0</v>
      </c>
      <c r="N5474" t="str">
        <f>VLOOKUP(B5474,Sheet3!$D$2:$I$578,6,FALSE)</f>
        <v>Agnès Pannier</v>
      </c>
      <c r="O5474" t="str">
        <f t="shared" si="516"/>
        <v>Pascal Jean GIMENEZ</v>
      </c>
      <c r="P5474" t="b">
        <f t="shared" si="517"/>
        <v>0</v>
      </c>
      <c r="Q5474" t="b">
        <f>AND(M5474,ISNA(VLOOKUP(B5474,Sheet4!$A$1:$A$529,1,FALSE)))</f>
        <v>0</v>
      </c>
    </row>
    <row r="5475" spans="1:17">
      <c r="A5475" t="str">
        <f t="shared" si="512"/>
        <v>Isabelle FAUGERAS</v>
      </c>
      <c r="B5475" t="s">
        <v>4825</v>
      </c>
      <c r="C5475" t="e">
        <f>VLOOKUP(B5475,Sheet5!$A$1158:$A$1246,1,FALSE)</f>
        <v>#N/A</v>
      </c>
      <c r="D5475" t="s">
        <v>4</v>
      </c>
      <c r="E5475" t="s">
        <v>164</v>
      </c>
      <c r="F5475" t="s">
        <v>4832</v>
      </c>
      <c r="G5475" t="s">
        <v>12835</v>
      </c>
      <c r="H5475" t="s">
        <v>7</v>
      </c>
      <c r="I5475">
        <v>783</v>
      </c>
      <c r="J5475">
        <v>2.0056866210699999E-2</v>
      </c>
      <c r="K5475">
        <f t="shared" si="513"/>
        <v>6913</v>
      </c>
      <c r="L5475" t="str">
        <f t="shared" si="514"/>
        <v>SOC</v>
      </c>
      <c r="M5475" t="b">
        <f t="shared" si="515"/>
        <v>0</v>
      </c>
      <c r="N5475" t="str">
        <f>VLOOKUP(B5475,Sheet3!$D$2:$I$578,6,FALSE)</f>
        <v>Agnès Pannier</v>
      </c>
      <c r="O5475" t="str">
        <f t="shared" si="516"/>
        <v>Isabelle FAUGERAS</v>
      </c>
      <c r="P5475" t="b">
        <f t="shared" si="517"/>
        <v>0</v>
      </c>
      <c r="Q5475" t="b">
        <f>AND(M5475,ISNA(VLOOKUP(B5475,Sheet4!$A$1:$A$529,1,FALSE)))</f>
        <v>0</v>
      </c>
    </row>
    <row r="5476" spans="1:17">
      <c r="A5476" t="str">
        <f t="shared" si="512"/>
        <v>Jean MAIREY</v>
      </c>
      <c r="B5476" t="s">
        <v>4825</v>
      </c>
      <c r="C5476" t="e">
        <f>VLOOKUP(B5476,Sheet5!$A$1158:$A$1246,1,FALSE)</f>
        <v>#N/A</v>
      </c>
      <c r="D5476" t="s">
        <v>11</v>
      </c>
      <c r="E5476" t="s">
        <v>97</v>
      </c>
      <c r="F5476" t="s">
        <v>4833</v>
      </c>
      <c r="G5476" t="s">
        <v>12836</v>
      </c>
      <c r="H5476" t="s">
        <v>17</v>
      </c>
      <c r="I5476">
        <v>2005</v>
      </c>
      <c r="J5476">
        <v>5.1358897512700001E-2</v>
      </c>
      <c r="K5476">
        <f t="shared" si="513"/>
        <v>6913</v>
      </c>
      <c r="L5476" t="str">
        <f t="shared" si="514"/>
        <v>SOC</v>
      </c>
      <c r="M5476" t="b">
        <f t="shared" si="515"/>
        <v>0</v>
      </c>
      <c r="N5476" t="str">
        <f>VLOOKUP(B5476,Sheet3!$D$2:$I$578,6,FALSE)</f>
        <v>Agnès Pannier</v>
      </c>
      <c r="O5476" t="str">
        <f t="shared" si="516"/>
        <v>Jean MAIREY</v>
      </c>
      <c r="P5476" t="b">
        <f t="shared" si="517"/>
        <v>0</v>
      </c>
      <c r="Q5476" t="b">
        <f>AND(M5476,ISNA(VLOOKUP(B5476,Sheet4!$A$1:$A$529,1,FALSE)))</f>
        <v>0</v>
      </c>
    </row>
    <row r="5477" spans="1:17">
      <c r="A5477" t="str">
        <f t="shared" si="512"/>
        <v>Fabienne DOS SANTOS</v>
      </c>
      <c r="B5477" t="s">
        <v>4825</v>
      </c>
      <c r="C5477" t="e">
        <f>VLOOKUP(B5477,Sheet5!$A$1158:$A$1246,1,FALSE)</f>
        <v>#N/A</v>
      </c>
      <c r="D5477" t="s">
        <v>4</v>
      </c>
      <c r="E5477" t="s">
        <v>1119</v>
      </c>
      <c r="F5477" t="s">
        <v>4834</v>
      </c>
      <c r="G5477" t="s">
        <v>12837</v>
      </c>
      <c r="H5477" t="s">
        <v>19</v>
      </c>
      <c r="I5477">
        <v>506</v>
      </c>
      <c r="J5477">
        <v>1.29613975768E-2</v>
      </c>
      <c r="K5477">
        <f t="shared" si="513"/>
        <v>6913</v>
      </c>
      <c r="L5477" t="str">
        <f t="shared" si="514"/>
        <v>SOC</v>
      </c>
      <c r="M5477" t="b">
        <f t="shared" si="515"/>
        <v>0</v>
      </c>
      <c r="N5477" t="str">
        <f>VLOOKUP(B5477,Sheet3!$D$2:$I$578,6,FALSE)</f>
        <v>Agnès Pannier</v>
      </c>
      <c r="O5477" t="str">
        <f t="shared" si="516"/>
        <v>Fabienne DOS SANTOS</v>
      </c>
      <c r="P5477" t="b">
        <f t="shared" si="517"/>
        <v>0</v>
      </c>
      <c r="Q5477" t="b">
        <f>AND(M5477,ISNA(VLOOKUP(B5477,Sheet4!$A$1:$A$529,1,FALSE)))</f>
        <v>0</v>
      </c>
    </row>
    <row r="5478" spans="1:17">
      <c r="A5478" t="str">
        <f t="shared" si="512"/>
        <v>Amaury DERVILLE</v>
      </c>
      <c r="B5478" t="s">
        <v>4825</v>
      </c>
      <c r="C5478" t="e">
        <f>VLOOKUP(B5478,Sheet5!$A$1158:$A$1246,1,FALSE)</f>
        <v>#N/A</v>
      </c>
      <c r="D5478" t="s">
        <v>11</v>
      </c>
      <c r="E5478" t="s">
        <v>4835</v>
      </c>
      <c r="F5478" t="s">
        <v>4836</v>
      </c>
      <c r="G5478" t="s">
        <v>12838</v>
      </c>
      <c r="H5478" t="s">
        <v>13</v>
      </c>
      <c r="I5478">
        <v>381</v>
      </c>
      <c r="J5478">
        <v>9.7594712979300006E-3</v>
      </c>
      <c r="K5478">
        <f t="shared" si="513"/>
        <v>6913</v>
      </c>
      <c r="L5478" t="str">
        <f t="shared" si="514"/>
        <v>SOC</v>
      </c>
      <c r="M5478" t="b">
        <f t="shared" si="515"/>
        <v>0</v>
      </c>
      <c r="N5478" t="str">
        <f>VLOOKUP(B5478,Sheet3!$D$2:$I$578,6,FALSE)</f>
        <v>Agnès Pannier</v>
      </c>
      <c r="O5478" t="str">
        <f t="shared" si="516"/>
        <v>Amaury DERVILLE</v>
      </c>
      <c r="P5478" t="b">
        <f t="shared" si="517"/>
        <v>0</v>
      </c>
      <c r="Q5478" t="b">
        <f>AND(M5478,ISNA(VLOOKUP(B5478,Sheet4!$A$1:$A$529,1,FALSE)))</f>
        <v>0</v>
      </c>
    </row>
    <row r="5479" spans="1:17">
      <c r="A5479" t="str">
        <f t="shared" si="512"/>
        <v>Alexis KRALAND</v>
      </c>
      <c r="B5479" t="s">
        <v>4825</v>
      </c>
      <c r="C5479" t="e">
        <f>VLOOKUP(B5479,Sheet5!$A$1158:$A$1246,1,FALSE)</f>
        <v>#N/A</v>
      </c>
      <c r="D5479" t="s">
        <v>11</v>
      </c>
      <c r="E5479" t="s">
        <v>2413</v>
      </c>
      <c r="F5479" t="s">
        <v>4837</v>
      </c>
      <c r="G5479" t="s">
        <v>12839</v>
      </c>
      <c r="H5479" t="s">
        <v>271</v>
      </c>
      <c r="I5479">
        <v>249</v>
      </c>
      <c r="J5479">
        <v>6.3782371474699999E-3</v>
      </c>
      <c r="K5479">
        <f t="shared" si="513"/>
        <v>6913</v>
      </c>
      <c r="L5479" t="str">
        <f t="shared" si="514"/>
        <v>SOC</v>
      </c>
      <c r="M5479" t="b">
        <f t="shared" si="515"/>
        <v>0</v>
      </c>
      <c r="N5479" t="str">
        <f>VLOOKUP(B5479,Sheet3!$D$2:$I$578,6,FALSE)</f>
        <v>Agnès Pannier</v>
      </c>
      <c r="O5479" t="str">
        <f t="shared" si="516"/>
        <v>Alexis KRALAND</v>
      </c>
      <c r="P5479" t="b">
        <f t="shared" si="517"/>
        <v>0</v>
      </c>
      <c r="Q5479" t="b">
        <f>AND(M5479,ISNA(VLOOKUP(B5479,Sheet4!$A$1:$A$529,1,FALSE)))</f>
        <v>0</v>
      </c>
    </row>
    <row r="5480" spans="1:17">
      <c r="A5480" t="str">
        <f t="shared" si="512"/>
        <v>Laurent BOLAC</v>
      </c>
      <c r="B5480" t="s">
        <v>4825</v>
      </c>
      <c r="C5480" t="e">
        <f>VLOOKUP(B5480,Sheet5!$A$1158:$A$1246,1,FALSE)</f>
        <v>#N/A</v>
      </c>
      <c r="D5480" t="s">
        <v>11</v>
      </c>
      <c r="E5480" t="s">
        <v>342</v>
      </c>
      <c r="F5480" t="s">
        <v>4838</v>
      </c>
      <c r="G5480" t="s">
        <v>12840</v>
      </c>
      <c r="H5480" t="s">
        <v>13</v>
      </c>
      <c r="I5480">
        <v>175</v>
      </c>
      <c r="J5480">
        <v>4.4826967903900004E-3</v>
      </c>
      <c r="K5480">
        <f t="shared" si="513"/>
        <v>6913</v>
      </c>
      <c r="L5480" t="str">
        <f t="shared" si="514"/>
        <v>SOC</v>
      </c>
      <c r="M5480" t="b">
        <f t="shared" si="515"/>
        <v>0</v>
      </c>
      <c r="N5480" t="str">
        <f>VLOOKUP(B5480,Sheet3!$D$2:$I$578,6,FALSE)</f>
        <v>Agnès Pannier</v>
      </c>
      <c r="O5480" t="str">
        <f t="shared" si="516"/>
        <v>Laurent BOLAC</v>
      </c>
      <c r="P5480" t="b">
        <f t="shared" si="517"/>
        <v>0</v>
      </c>
      <c r="Q5480" t="b">
        <f>AND(M5480,ISNA(VLOOKUP(B5480,Sheet4!$A$1:$A$529,1,FALSE)))</f>
        <v>0</v>
      </c>
    </row>
    <row r="5481" spans="1:17">
      <c r="A5481" t="str">
        <f t="shared" si="512"/>
        <v>Bernard DEBRÉ</v>
      </c>
      <c r="B5481" t="s">
        <v>4825</v>
      </c>
      <c r="C5481" t="e">
        <f>VLOOKUP(B5481,Sheet5!$A$1158:$A$1246,1,FALSE)</f>
        <v>#N/A</v>
      </c>
      <c r="D5481" t="s">
        <v>11</v>
      </c>
      <c r="E5481" t="s">
        <v>84</v>
      </c>
      <c r="F5481" t="s">
        <v>14848</v>
      </c>
      <c r="G5481" t="s">
        <v>12841</v>
      </c>
      <c r="H5481" t="s">
        <v>26</v>
      </c>
      <c r="I5481">
        <v>17595</v>
      </c>
      <c r="J5481">
        <v>0.45070314301100001</v>
      </c>
      <c r="K5481">
        <f t="shared" si="513"/>
        <v>6913</v>
      </c>
      <c r="L5481" t="str">
        <f t="shared" si="514"/>
        <v>SOC</v>
      </c>
      <c r="M5481" t="b">
        <f t="shared" si="515"/>
        <v>0</v>
      </c>
      <c r="N5481" t="str">
        <f>VLOOKUP(B5481,Sheet3!$D$2:$I$578,6,FALSE)</f>
        <v>Agnès Pannier</v>
      </c>
      <c r="O5481" t="str">
        <f t="shared" si="516"/>
        <v>Bernard DEBRÉ</v>
      </c>
      <c r="P5481" t="b">
        <f t="shared" si="517"/>
        <v>0</v>
      </c>
      <c r="Q5481" t="b">
        <f>AND(M5481,ISNA(VLOOKUP(B5481,Sheet4!$A$1:$A$529,1,FALSE)))</f>
        <v>0</v>
      </c>
    </row>
    <row r="5482" spans="1:17">
      <c r="A5482" t="str">
        <f t="shared" si="512"/>
        <v>Patrick DE VILLENOISY</v>
      </c>
      <c r="B5482" t="s">
        <v>4825</v>
      </c>
      <c r="C5482" t="e">
        <f>VLOOKUP(B5482,Sheet5!$A$1158:$A$1246,1,FALSE)</f>
        <v>#N/A</v>
      </c>
      <c r="D5482" t="s">
        <v>11</v>
      </c>
      <c r="E5482" t="s">
        <v>100</v>
      </c>
      <c r="F5482" t="s">
        <v>4839</v>
      </c>
      <c r="G5482" t="s">
        <v>12842</v>
      </c>
      <c r="H5482" t="s">
        <v>13</v>
      </c>
      <c r="I5482">
        <v>104</v>
      </c>
      <c r="J5482">
        <v>2.6640026639999999E-3</v>
      </c>
      <c r="K5482">
        <f t="shared" si="513"/>
        <v>6913</v>
      </c>
      <c r="L5482" t="str">
        <f t="shared" si="514"/>
        <v>SOC</v>
      </c>
      <c r="M5482" t="b">
        <f t="shared" si="515"/>
        <v>1</v>
      </c>
      <c r="N5482" t="str">
        <f>VLOOKUP(B5482,Sheet3!$D$2:$I$578,6,FALSE)</f>
        <v>Agnès Pannier</v>
      </c>
      <c r="O5482" t="str">
        <f t="shared" si="516"/>
        <v>Patrick DE VILLENOISY</v>
      </c>
      <c r="P5482" t="b">
        <f t="shared" si="517"/>
        <v>0</v>
      </c>
      <c r="Q5482" t="b">
        <f>AND(M5482,ISNA(VLOOKUP(B5482,Sheet4!$A$1:$A$529,1,FALSE)))</f>
        <v>1</v>
      </c>
    </row>
    <row r="5483" spans="1:17">
      <c r="A5483" t="str">
        <f t="shared" si="512"/>
        <v xml:space="preserve"> </v>
      </c>
      <c r="B5483" t="s">
        <v>4840</v>
      </c>
      <c r="C5483" t="e">
        <f>VLOOKUP(B5483,Sheet5!$A$1158:$A$1246,1,FALSE)</f>
        <v>#N/A</v>
      </c>
      <c r="G5483" t="s">
        <v>9202</v>
      </c>
      <c r="H5483" t="s">
        <v>1</v>
      </c>
      <c r="I5483">
        <v>70918</v>
      </c>
      <c r="J5483">
        <v>1</v>
      </c>
      <c r="K5483">
        <f t="shared" si="513"/>
        <v>0</v>
      </c>
      <c r="L5483">
        <f t="shared" si="514"/>
        <v>0</v>
      </c>
      <c r="M5483" t="b">
        <f t="shared" si="515"/>
        <v>0</v>
      </c>
      <c r="N5483" t="str">
        <f>VLOOKUP(B5483,Sheet3!$D$2:$I$578,6,FALSE)</f>
        <v>Seybah Dagoma</v>
      </c>
      <c r="O5483" t="str">
        <f t="shared" si="516"/>
        <v xml:space="preserve"> </v>
      </c>
      <c r="P5483" t="b">
        <f t="shared" si="517"/>
        <v>0</v>
      </c>
      <c r="Q5483" t="b">
        <f>AND(M5483,ISNA(VLOOKUP(B5483,Sheet4!$A$1:$A$529,1,FALSE)))</f>
        <v>0</v>
      </c>
    </row>
    <row r="5484" spans="1:17">
      <c r="A5484" t="str">
        <f t="shared" si="512"/>
        <v xml:space="preserve"> </v>
      </c>
      <c r="B5484" t="s">
        <v>4840</v>
      </c>
      <c r="C5484" t="e">
        <f>VLOOKUP(B5484,Sheet5!$A$1158:$A$1246,1,FALSE)</f>
        <v>#N/A</v>
      </c>
      <c r="G5484" t="s">
        <v>9202</v>
      </c>
      <c r="H5484" t="s">
        <v>2</v>
      </c>
      <c r="I5484">
        <v>28304</v>
      </c>
      <c r="J5484">
        <v>0.399108829916</v>
      </c>
      <c r="K5484">
        <f t="shared" si="513"/>
        <v>0</v>
      </c>
      <c r="L5484">
        <f t="shared" si="514"/>
        <v>0</v>
      </c>
      <c r="M5484" t="b">
        <f t="shared" si="515"/>
        <v>0</v>
      </c>
      <c r="N5484" t="str">
        <f>VLOOKUP(B5484,Sheet3!$D$2:$I$578,6,FALSE)</f>
        <v>Seybah Dagoma</v>
      </c>
      <c r="O5484" t="str">
        <f t="shared" si="516"/>
        <v xml:space="preserve"> </v>
      </c>
      <c r="P5484" t="b">
        <f t="shared" si="517"/>
        <v>0</v>
      </c>
      <c r="Q5484" t="b">
        <f>AND(M5484,ISNA(VLOOKUP(B5484,Sheet4!$A$1:$A$529,1,FALSE)))</f>
        <v>0</v>
      </c>
    </row>
    <row r="5485" spans="1:17">
      <c r="A5485" t="str">
        <f t="shared" si="512"/>
        <v xml:space="preserve"> </v>
      </c>
      <c r="B5485" t="s">
        <v>4840</v>
      </c>
      <c r="C5485" t="e">
        <f>VLOOKUP(B5485,Sheet5!$A$1158:$A$1246,1,FALSE)</f>
        <v>#N/A</v>
      </c>
      <c r="G5485" t="s">
        <v>9202</v>
      </c>
      <c r="H5485" t="s">
        <v>3</v>
      </c>
      <c r="I5485">
        <v>337</v>
      </c>
      <c r="J5485">
        <v>4.7519670605500001E-3</v>
      </c>
      <c r="K5485">
        <f t="shared" si="513"/>
        <v>0</v>
      </c>
      <c r="L5485">
        <f t="shared" si="514"/>
        <v>0</v>
      </c>
      <c r="M5485" t="b">
        <f t="shared" si="515"/>
        <v>0</v>
      </c>
      <c r="N5485" t="str">
        <f>VLOOKUP(B5485,Sheet3!$D$2:$I$578,6,FALSE)</f>
        <v>Seybah Dagoma</v>
      </c>
      <c r="O5485" t="str">
        <f t="shared" si="516"/>
        <v xml:space="preserve"> </v>
      </c>
      <c r="P5485" t="b">
        <f t="shared" si="517"/>
        <v>0</v>
      </c>
      <c r="Q5485" t="b">
        <f>AND(M5485,ISNA(VLOOKUP(B5485,Sheet4!$A$1:$A$529,1,FALSE)))</f>
        <v>0</v>
      </c>
    </row>
    <row r="5486" spans="1:17">
      <c r="A5486" t="str">
        <f t="shared" si="512"/>
        <v>Jean-Baptiste MARLY</v>
      </c>
      <c r="B5486" t="s">
        <v>4840</v>
      </c>
      <c r="C5486" t="e">
        <f>VLOOKUP(B5486,Sheet5!$A$1158:$A$1246,1,FALSE)</f>
        <v>#N/A</v>
      </c>
      <c r="D5486" t="s">
        <v>11</v>
      </c>
      <c r="E5486" t="s">
        <v>3770</v>
      </c>
      <c r="F5486" t="s">
        <v>4841</v>
      </c>
      <c r="G5486" t="s">
        <v>12843</v>
      </c>
      <c r="H5486" t="s">
        <v>17</v>
      </c>
      <c r="I5486">
        <v>2029</v>
      </c>
      <c r="J5486">
        <v>4.79929985571E-2</v>
      </c>
      <c r="K5486">
        <f t="shared" si="513"/>
        <v>0</v>
      </c>
      <c r="L5486">
        <f t="shared" si="514"/>
        <v>0</v>
      </c>
      <c r="M5486" t="b">
        <f t="shared" si="515"/>
        <v>0</v>
      </c>
      <c r="N5486" t="str">
        <f>VLOOKUP(B5486,Sheet3!$D$2:$I$578,6,FALSE)</f>
        <v>Seybah Dagoma</v>
      </c>
      <c r="O5486" t="str">
        <f t="shared" si="516"/>
        <v>Jean-Baptiste MARLY</v>
      </c>
      <c r="P5486" t="b">
        <f t="shared" si="517"/>
        <v>0</v>
      </c>
      <c r="Q5486" t="b">
        <f>AND(M5486,ISNA(VLOOKUP(B5486,Sheet4!$A$1:$A$529,1,FALSE)))</f>
        <v>0</v>
      </c>
    </row>
    <row r="5487" spans="1:17">
      <c r="A5487" t="str">
        <f t="shared" si="512"/>
        <v>Abel BOYI-BANGA</v>
      </c>
      <c r="B5487" t="s">
        <v>4840</v>
      </c>
      <c r="C5487" t="e">
        <f>VLOOKUP(B5487,Sheet5!$A$1158:$A$1246,1,FALSE)</f>
        <v>#N/A</v>
      </c>
      <c r="D5487" t="s">
        <v>11</v>
      </c>
      <c r="E5487" t="s">
        <v>4842</v>
      </c>
      <c r="F5487" t="s">
        <v>4843</v>
      </c>
      <c r="G5487" t="s">
        <v>12844</v>
      </c>
      <c r="H5487" t="s">
        <v>13</v>
      </c>
      <c r="I5487">
        <v>90</v>
      </c>
      <c r="J5487">
        <v>2.1288170873099998E-3</v>
      </c>
      <c r="K5487">
        <f t="shared" si="513"/>
        <v>0</v>
      </c>
      <c r="L5487">
        <f t="shared" si="514"/>
        <v>0</v>
      </c>
      <c r="M5487" t="b">
        <f t="shared" si="515"/>
        <v>0</v>
      </c>
      <c r="N5487" t="str">
        <f>VLOOKUP(B5487,Sheet3!$D$2:$I$578,6,FALSE)</f>
        <v>Seybah Dagoma</v>
      </c>
      <c r="O5487" t="str">
        <f t="shared" si="516"/>
        <v>Abel BOYI-BANGA</v>
      </c>
      <c r="P5487" t="b">
        <f t="shared" si="517"/>
        <v>0</v>
      </c>
      <c r="Q5487" t="b">
        <f>AND(M5487,ISNA(VLOOKUP(B5487,Sheet4!$A$1:$A$529,1,FALSE)))</f>
        <v>0</v>
      </c>
    </row>
    <row r="5488" spans="1:17">
      <c r="A5488" t="str">
        <f t="shared" si="512"/>
        <v>Seybah DAGOMA</v>
      </c>
      <c r="B5488" t="s">
        <v>4840</v>
      </c>
      <c r="C5488" t="e">
        <f>VLOOKUP(B5488,Sheet5!$A$1158:$A$1246,1,FALSE)</f>
        <v>#N/A</v>
      </c>
      <c r="D5488" t="s">
        <v>4</v>
      </c>
      <c r="E5488" t="s">
        <v>4844</v>
      </c>
      <c r="F5488" t="s">
        <v>4845</v>
      </c>
      <c r="G5488" t="s">
        <v>12845</v>
      </c>
      <c r="H5488" t="s">
        <v>21</v>
      </c>
      <c r="I5488">
        <v>18433</v>
      </c>
      <c r="J5488">
        <v>0.43600539300300001</v>
      </c>
      <c r="K5488">
        <f t="shared" si="513"/>
        <v>18433</v>
      </c>
      <c r="L5488" t="str">
        <f t="shared" si="514"/>
        <v>SOC</v>
      </c>
      <c r="M5488" t="b">
        <f t="shared" si="515"/>
        <v>0</v>
      </c>
      <c r="N5488" t="str">
        <f>VLOOKUP(B5488,Sheet3!$D$2:$I$578,6,FALSE)</f>
        <v>Seybah Dagoma</v>
      </c>
      <c r="O5488" t="str">
        <f t="shared" si="516"/>
        <v>Seybah DAGOMA</v>
      </c>
      <c r="P5488" t="b">
        <f t="shared" si="517"/>
        <v>1</v>
      </c>
      <c r="Q5488" t="b">
        <f>AND(M5488,ISNA(VLOOKUP(B5488,Sheet4!$A$1:$A$529,1,FALSE)))</f>
        <v>0</v>
      </c>
    </row>
    <row r="5489" spans="1:17">
      <c r="A5489" t="str">
        <f t="shared" si="512"/>
        <v>Monique DABAT</v>
      </c>
      <c r="B5489" t="s">
        <v>4840</v>
      </c>
      <c r="C5489" t="e">
        <f>VLOOKUP(B5489,Sheet5!$A$1158:$A$1246,1,FALSE)</f>
        <v>#N/A</v>
      </c>
      <c r="D5489" t="s">
        <v>4</v>
      </c>
      <c r="E5489" t="s">
        <v>221</v>
      </c>
      <c r="F5489" t="s">
        <v>4846</v>
      </c>
      <c r="G5489" t="s">
        <v>12846</v>
      </c>
      <c r="H5489" t="s">
        <v>10</v>
      </c>
      <c r="I5489">
        <v>145</v>
      </c>
      <c r="J5489">
        <v>3.4297608628800001E-3</v>
      </c>
      <c r="K5489">
        <f t="shared" si="513"/>
        <v>18433</v>
      </c>
      <c r="L5489" t="str">
        <f t="shared" si="514"/>
        <v>SOC</v>
      </c>
      <c r="M5489" t="b">
        <f t="shared" si="515"/>
        <v>0</v>
      </c>
      <c r="N5489" t="str">
        <f>VLOOKUP(B5489,Sheet3!$D$2:$I$578,6,FALSE)</f>
        <v>Seybah Dagoma</v>
      </c>
      <c r="O5489" t="str">
        <f t="shared" si="516"/>
        <v>Monique DABAT</v>
      </c>
      <c r="P5489" t="b">
        <f t="shared" si="517"/>
        <v>0</v>
      </c>
      <c r="Q5489" t="b">
        <f>AND(M5489,ISNA(VLOOKUP(B5489,Sheet4!$A$1:$A$529,1,FALSE)))</f>
        <v>0</v>
      </c>
    </row>
    <row r="5490" spans="1:17">
      <c r="A5490" t="str">
        <f t="shared" si="512"/>
        <v>Benjamin LANCAR</v>
      </c>
      <c r="B5490" t="s">
        <v>4840</v>
      </c>
      <c r="C5490" t="e">
        <f>VLOOKUP(B5490,Sheet5!$A$1158:$A$1246,1,FALSE)</f>
        <v>#N/A</v>
      </c>
      <c r="D5490" t="s">
        <v>11</v>
      </c>
      <c r="E5490" t="s">
        <v>873</v>
      </c>
      <c r="F5490" t="s">
        <v>4847</v>
      </c>
      <c r="G5490" t="s">
        <v>12847</v>
      </c>
      <c r="H5490" t="s">
        <v>26</v>
      </c>
      <c r="I5490">
        <v>9007</v>
      </c>
      <c r="J5490">
        <v>0.213047283393</v>
      </c>
      <c r="K5490">
        <f t="shared" si="513"/>
        <v>18433</v>
      </c>
      <c r="L5490" t="str">
        <f t="shared" si="514"/>
        <v>SOC</v>
      </c>
      <c r="M5490" t="b">
        <f t="shared" si="515"/>
        <v>0</v>
      </c>
      <c r="N5490" t="str">
        <f>VLOOKUP(B5490,Sheet3!$D$2:$I$578,6,FALSE)</f>
        <v>Seybah Dagoma</v>
      </c>
      <c r="O5490" t="str">
        <f t="shared" si="516"/>
        <v>Benjamin LANCAR</v>
      </c>
      <c r="P5490" t="b">
        <f t="shared" si="517"/>
        <v>0</v>
      </c>
      <c r="Q5490" t="b">
        <f>AND(M5490,ISNA(VLOOKUP(B5490,Sheet4!$A$1:$A$529,1,FALSE)))</f>
        <v>0</v>
      </c>
    </row>
    <row r="5491" spans="1:17">
      <c r="A5491" t="str">
        <f t="shared" si="512"/>
        <v>Thomas SAMAIN</v>
      </c>
      <c r="B5491" t="s">
        <v>4840</v>
      </c>
      <c r="C5491" t="e">
        <f>VLOOKUP(B5491,Sheet5!$A$1158:$A$1246,1,FALSE)</f>
        <v>#N/A</v>
      </c>
      <c r="D5491" t="s">
        <v>11</v>
      </c>
      <c r="E5491" t="s">
        <v>1469</v>
      </c>
      <c r="F5491" t="s">
        <v>4634</v>
      </c>
      <c r="G5491" t="s">
        <v>12669</v>
      </c>
      <c r="H5491" t="s">
        <v>29</v>
      </c>
      <c r="I5491">
        <v>286</v>
      </c>
      <c r="J5491">
        <v>6.7649076329900004E-3</v>
      </c>
      <c r="K5491">
        <f t="shared" si="513"/>
        <v>18433</v>
      </c>
      <c r="L5491" t="str">
        <f t="shared" si="514"/>
        <v>SOC</v>
      </c>
      <c r="M5491" t="b">
        <f t="shared" si="515"/>
        <v>0</v>
      </c>
      <c r="N5491" t="str">
        <f>VLOOKUP(B5491,Sheet3!$D$2:$I$578,6,FALSE)</f>
        <v>Seybah Dagoma</v>
      </c>
      <c r="O5491" t="str">
        <f t="shared" si="516"/>
        <v>Thomas SAMAIN</v>
      </c>
      <c r="P5491" t="b">
        <f t="shared" si="517"/>
        <v>0</v>
      </c>
      <c r="Q5491" t="b">
        <f>AND(M5491,ISNA(VLOOKUP(B5491,Sheet4!$A$1:$A$529,1,FALSE)))</f>
        <v>0</v>
      </c>
    </row>
    <row r="5492" spans="1:17">
      <c r="A5492" t="str">
        <f t="shared" si="512"/>
        <v>Gaspard DELANOE</v>
      </c>
      <c r="B5492" t="s">
        <v>4840</v>
      </c>
      <c r="C5492" t="e">
        <f>VLOOKUP(B5492,Sheet5!$A$1158:$A$1246,1,FALSE)</f>
        <v>#N/A</v>
      </c>
      <c r="D5492" t="s">
        <v>11</v>
      </c>
      <c r="E5492" t="s">
        <v>4848</v>
      </c>
      <c r="F5492" t="s">
        <v>4849</v>
      </c>
      <c r="G5492" t="s">
        <v>12848</v>
      </c>
      <c r="H5492" t="s">
        <v>271</v>
      </c>
      <c r="I5492">
        <v>180</v>
      </c>
      <c r="J5492">
        <v>4.2576341746099998E-3</v>
      </c>
      <c r="K5492">
        <f t="shared" si="513"/>
        <v>18433</v>
      </c>
      <c r="L5492" t="str">
        <f t="shared" si="514"/>
        <v>SOC</v>
      </c>
      <c r="M5492" t="b">
        <f t="shared" si="515"/>
        <v>0</v>
      </c>
      <c r="N5492" t="str">
        <f>VLOOKUP(B5492,Sheet3!$D$2:$I$578,6,FALSE)</f>
        <v>Seybah Dagoma</v>
      </c>
      <c r="O5492" t="str">
        <f t="shared" si="516"/>
        <v>Gaspard DELANOE</v>
      </c>
      <c r="P5492" t="b">
        <f t="shared" si="517"/>
        <v>0</v>
      </c>
      <c r="Q5492" t="b">
        <f>AND(M5492,ISNA(VLOOKUP(B5492,Sheet4!$A$1:$A$529,1,FALSE)))</f>
        <v>0</v>
      </c>
    </row>
    <row r="5493" spans="1:17">
      <c r="A5493" t="str">
        <f t="shared" si="512"/>
        <v>Isabelle FOUCHER</v>
      </c>
      <c r="B5493" t="s">
        <v>4840</v>
      </c>
      <c r="C5493" t="e">
        <f>VLOOKUP(B5493,Sheet5!$A$1158:$A$1246,1,FALSE)</f>
        <v>#N/A</v>
      </c>
      <c r="D5493" t="s">
        <v>4</v>
      </c>
      <c r="E5493" t="s">
        <v>164</v>
      </c>
      <c r="F5493" t="s">
        <v>4850</v>
      </c>
      <c r="G5493" t="s">
        <v>12849</v>
      </c>
      <c r="H5493" t="s">
        <v>10</v>
      </c>
      <c r="I5493">
        <v>200</v>
      </c>
      <c r="J5493">
        <v>4.7307046384599998E-3</v>
      </c>
      <c r="K5493">
        <f t="shared" si="513"/>
        <v>18433</v>
      </c>
      <c r="L5493" t="str">
        <f t="shared" si="514"/>
        <v>SOC</v>
      </c>
      <c r="M5493" t="b">
        <f t="shared" si="515"/>
        <v>0</v>
      </c>
      <c r="N5493" t="str">
        <f>VLOOKUP(B5493,Sheet3!$D$2:$I$578,6,FALSE)</f>
        <v>Seybah Dagoma</v>
      </c>
      <c r="O5493" t="str">
        <f t="shared" si="516"/>
        <v>Isabelle FOUCHER</v>
      </c>
      <c r="P5493" t="b">
        <f t="shared" si="517"/>
        <v>0</v>
      </c>
      <c r="Q5493" t="b">
        <f>AND(M5493,ISNA(VLOOKUP(B5493,Sheet4!$A$1:$A$529,1,FALSE)))</f>
        <v>0</v>
      </c>
    </row>
    <row r="5494" spans="1:17">
      <c r="A5494" t="str">
        <f t="shared" si="512"/>
        <v>Loris PRUVOT</v>
      </c>
      <c r="B5494" t="s">
        <v>4840</v>
      </c>
      <c r="C5494" t="e">
        <f>VLOOKUP(B5494,Sheet5!$A$1158:$A$1246,1,FALSE)</f>
        <v>#N/A</v>
      </c>
      <c r="D5494" t="s">
        <v>4</v>
      </c>
      <c r="E5494" t="s">
        <v>4851</v>
      </c>
      <c r="F5494" t="s">
        <v>4852</v>
      </c>
      <c r="G5494" t="s">
        <v>12850</v>
      </c>
      <c r="H5494" t="s">
        <v>43</v>
      </c>
      <c r="I5494">
        <v>2056</v>
      </c>
      <c r="J5494">
        <v>4.8631643683300002E-2</v>
      </c>
      <c r="K5494">
        <f t="shared" si="513"/>
        <v>18433</v>
      </c>
      <c r="L5494" t="str">
        <f t="shared" si="514"/>
        <v>SOC</v>
      </c>
      <c r="M5494" t="b">
        <f t="shared" si="515"/>
        <v>0</v>
      </c>
      <c r="N5494" t="str">
        <f>VLOOKUP(B5494,Sheet3!$D$2:$I$578,6,FALSE)</f>
        <v>Seybah Dagoma</v>
      </c>
      <c r="O5494" t="str">
        <f t="shared" si="516"/>
        <v>Loris PRUVOT</v>
      </c>
      <c r="P5494" t="b">
        <f t="shared" si="517"/>
        <v>0</v>
      </c>
      <c r="Q5494" t="b">
        <f>AND(M5494,ISNA(VLOOKUP(B5494,Sheet4!$A$1:$A$529,1,FALSE)))</f>
        <v>0</v>
      </c>
    </row>
    <row r="5495" spans="1:17">
      <c r="A5495" t="str">
        <f t="shared" si="512"/>
        <v>Anne SOUYRIS</v>
      </c>
      <c r="B5495" t="s">
        <v>4840</v>
      </c>
      <c r="C5495" t="e">
        <f>VLOOKUP(B5495,Sheet5!$A$1158:$A$1246,1,FALSE)</f>
        <v>#N/A</v>
      </c>
      <c r="D5495" t="s">
        <v>4</v>
      </c>
      <c r="E5495" t="s">
        <v>126</v>
      </c>
      <c r="F5495" t="s">
        <v>4853</v>
      </c>
      <c r="G5495" t="s">
        <v>12851</v>
      </c>
      <c r="H5495" t="s">
        <v>7</v>
      </c>
      <c r="I5495">
        <v>3636</v>
      </c>
      <c r="J5495">
        <v>8.6004210327099997E-2</v>
      </c>
      <c r="K5495">
        <f t="shared" si="513"/>
        <v>18433</v>
      </c>
      <c r="L5495" t="str">
        <f t="shared" si="514"/>
        <v>SOC</v>
      </c>
      <c r="M5495" t="b">
        <f t="shared" si="515"/>
        <v>0</v>
      </c>
      <c r="N5495" t="str">
        <f>VLOOKUP(B5495,Sheet3!$D$2:$I$578,6,FALSE)</f>
        <v>Seybah Dagoma</v>
      </c>
      <c r="O5495" t="str">
        <f t="shared" si="516"/>
        <v>Anne SOUYRIS</v>
      </c>
      <c r="P5495" t="b">
        <f t="shared" si="517"/>
        <v>0</v>
      </c>
      <c r="Q5495" t="b">
        <f>AND(M5495,ISNA(VLOOKUP(B5495,Sheet4!$A$1:$A$529,1,FALSE)))</f>
        <v>0</v>
      </c>
    </row>
    <row r="5496" spans="1:17">
      <c r="A5496" t="str">
        <f t="shared" si="512"/>
        <v>Olga JOHNSON</v>
      </c>
      <c r="B5496" t="s">
        <v>4840</v>
      </c>
      <c r="C5496" t="e">
        <f>VLOOKUP(B5496,Sheet5!$A$1158:$A$1246,1,FALSE)</f>
        <v>#N/A</v>
      </c>
      <c r="D5496" t="s">
        <v>4</v>
      </c>
      <c r="E5496" t="s">
        <v>4854</v>
      </c>
      <c r="F5496" t="s">
        <v>4855</v>
      </c>
      <c r="G5496" t="s">
        <v>12852</v>
      </c>
      <c r="H5496" t="s">
        <v>87</v>
      </c>
      <c r="I5496">
        <v>292</v>
      </c>
      <c r="J5496">
        <v>6.9068287721499996E-3</v>
      </c>
      <c r="K5496">
        <f t="shared" si="513"/>
        <v>18433</v>
      </c>
      <c r="L5496" t="str">
        <f t="shared" si="514"/>
        <v>SOC</v>
      </c>
      <c r="M5496" t="b">
        <f t="shared" si="515"/>
        <v>0</v>
      </c>
      <c r="N5496" t="str">
        <f>VLOOKUP(B5496,Sheet3!$D$2:$I$578,6,FALSE)</f>
        <v>Seybah Dagoma</v>
      </c>
      <c r="O5496" t="str">
        <f t="shared" si="516"/>
        <v>Olga JOHNSON</v>
      </c>
      <c r="P5496" t="b">
        <f t="shared" si="517"/>
        <v>0</v>
      </c>
      <c r="Q5496" t="b">
        <f>AND(M5496,ISNA(VLOOKUP(B5496,Sheet4!$A$1:$A$529,1,FALSE)))</f>
        <v>0</v>
      </c>
    </row>
    <row r="5497" spans="1:17">
      <c r="A5497" t="str">
        <f t="shared" si="512"/>
        <v>Martine BILLARD</v>
      </c>
      <c r="B5497" t="s">
        <v>4840</v>
      </c>
      <c r="C5497" t="e">
        <f>VLOOKUP(B5497,Sheet5!$A$1158:$A$1246,1,FALSE)</f>
        <v>#N/A</v>
      </c>
      <c r="D5497" t="s">
        <v>4</v>
      </c>
      <c r="E5497" t="s">
        <v>172</v>
      </c>
      <c r="F5497" t="s">
        <v>1491</v>
      </c>
      <c r="G5497" t="s">
        <v>10227</v>
      </c>
      <c r="H5497" t="s">
        <v>19</v>
      </c>
      <c r="I5497">
        <v>5499</v>
      </c>
      <c r="J5497">
        <v>0.130070724034</v>
      </c>
      <c r="K5497">
        <f t="shared" si="513"/>
        <v>18433</v>
      </c>
      <c r="L5497" t="str">
        <f t="shared" si="514"/>
        <v>SOC</v>
      </c>
      <c r="M5497" t="b">
        <f t="shared" si="515"/>
        <v>0</v>
      </c>
      <c r="N5497" t="str">
        <f>VLOOKUP(B5497,Sheet3!$D$2:$I$578,6,FALSE)</f>
        <v>Seybah Dagoma</v>
      </c>
      <c r="O5497" t="str">
        <f t="shared" si="516"/>
        <v>Martine BILLARD</v>
      </c>
      <c r="P5497" t="b">
        <f t="shared" si="517"/>
        <v>0</v>
      </c>
      <c r="Q5497" t="b">
        <f>AND(M5497,ISNA(VLOOKUP(B5497,Sheet4!$A$1:$A$529,1,FALSE)))</f>
        <v>0</v>
      </c>
    </row>
    <row r="5498" spans="1:17">
      <c r="A5498" t="str">
        <f t="shared" si="512"/>
        <v>Jeannine SISTI</v>
      </c>
      <c r="B5498" t="s">
        <v>4840</v>
      </c>
      <c r="C5498" t="e">
        <f>VLOOKUP(B5498,Sheet5!$A$1158:$A$1246,1,FALSE)</f>
        <v>#N/A</v>
      </c>
      <c r="D5498" t="s">
        <v>4</v>
      </c>
      <c r="E5498" t="s">
        <v>2419</v>
      </c>
      <c r="F5498" t="s">
        <v>4856</v>
      </c>
      <c r="G5498" t="s">
        <v>12853</v>
      </c>
      <c r="H5498" t="s">
        <v>33</v>
      </c>
      <c r="I5498">
        <v>13</v>
      </c>
      <c r="J5498">
        <v>3.0749580150000002E-4</v>
      </c>
      <c r="K5498">
        <f t="shared" si="513"/>
        <v>18433</v>
      </c>
      <c r="L5498" t="str">
        <f t="shared" si="514"/>
        <v>SOC</v>
      </c>
      <c r="M5498" t="b">
        <f t="shared" si="515"/>
        <v>0</v>
      </c>
      <c r="N5498" t="str">
        <f>VLOOKUP(B5498,Sheet3!$D$2:$I$578,6,FALSE)</f>
        <v>Seybah Dagoma</v>
      </c>
      <c r="O5498" t="str">
        <f t="shared" si="516"/>
        <v>Jeannine SISTI</v>
      </c>
      <c r="P5498" t="b">
        <f t="shared" si="517"/>
        <v>0</v>
      </c>
      <c r="Q5498" t="b">
        <f>AND(M5498,ISNA(VLOOKUP(B5498,Sheet4!$A$1:$A$529,1,FALSE)))</f>
        <v>0</v>
      </c>
    </row>
    <row r="5499" spans="1:17">
      <c r="A5499" t="str">
        <f t="shared" si="512"/>
        <v>Mickaël FERRAZ</v>
      </c>
      <c r="B5499" t="s">
        <v>4840</v>
      </c>
      <c r="C5499" t="e">
        <f>VLOOKUP(B5499,Sheet5!$A$1158:$A$1246,1,FALSE)</f>
        <v>#N/A</v>
      </c>
      <c r="D5499" t="s">
        <v>11</v>
      </c>
      <c r="E5499" t="s">
        <v>9153</v>
      </c>
      <c r="F5499" t="s">
        <v>4857</v>
      </c>
      <c r="G5499" t="s">
        <v>12854</v>
      </c>
      <c r="H5499" t="s">
        <v>271</v>
      </c>
      <c r="I5499">
        <v>214</v>
      </c>
      <c r="J5499">
        <v>5.0618539631499997E-3</v>
      </c>
      <c r="K5499">
        <f t="shared" si="513"/>
        <v>18433</v>
      </c>
      <c r="L5499" t="str">
        <f t="shared" si="514"/>
        <v>SOC</v>
      </c>
      <c r="M5499" t="b">
        <f t="shared" si="515"/>
        <v>0</v>
      </c>
      <c r="N5499" t="str">
        <f>VLOOKUP(B5499,Sheet3!$D$2:$I$578,6,FALSE)</f>
        <v>Seybah Dagoma</v>
      </c>
      <c r="O5499" t="str">
        <f t="shared" si="516"/>
        <v>Mickaël FERRAZ</v>
      </c>
      <c r="P5499" t="b">
        <f t="shared" si="517"/>
        <v>0</v>
      </c>
      <c r="Q5499" t="b">
        <f>AND(M5499,ISNA(VLOOKUP(B5499,Sheet4!$A$1:$A$529,1,FALSE)))</f>
        <v>0</v>
      </c>
    </row>
    <row r="5500" spans="1:17">
      <c r="A5500" t="str">
        <f t="shared" si="512"/>
        <v>Serge FEDERBUSCH</v>
      </c>
      <c r="B5500" t="s">
        <v>4840</v>
      </c>
      <c r="C5500" t="e">
        <f>VLOOKUP(B5500,Sheet5!$A$1158:$A$1246,1,FALSE)</f>
        <v>#N/A</v>
      </c>
      <c r="D5500" t="s">
        <v>11</v>
      </c>
      <c r="E5500" t="s">
        <v>416</v>
      </c>
      <c r="F5500" t="s">
        <v>4858</v>
      </c>
      <c r="G5500" t="s">
        <v>12855</v>
      </c>
      <c r="H5500" t="s">
        <v>13</v>
      </c>
      <c r="I5500">
        <v>197</v>
      </c>
      <c r="J5500">
        <v>4.6597440688800002E-3</v>
      </c>
      <c r="K5500">
        <f t="shared" si="513"/>
        <v>18433</v>
      </c>
      <c r="L5500" t="str">
        <f t="shared" si="514"/>
        <v>SOC</v>
      </c>
      <c r="M5500" t="b">
        <f t="shared" si="515"/>
        <v>1</v>
      </c>
      <c r="N5500" t="str">
        <f>VLOOKUP(B5500,Sheet3!$D$2:$I$578,6,FALSE)</f>
        <v>Seybah Dagoma</v>
      </c>
      <c r="O5500" t="str">
        <f t="shared" si="516"/>
        <v>Serge FEDERBUSCH</v>
      </c>
      <c r="P5500" t="b">
        <f t="shared" si="517"/>
        <v>0</v>
      </c>
      <c r="Q5500" t="b">
        <f>AND(M5500,ISNA(VLOOKUP(B5500,Sheet4!$A$1:$A$529,1,FALSE)))</f>
        <v>1</v>
      </c>
    </row>
    <row r="5501" spans="1:17">
      <c r="A5501" t="str">
        <f t="shared" si="512"/>
        <v xml:space="preserve"> </v>
      </c>
      <c r="B5501" t="s">
        <v>4859</v>
      </c>
      <c r="C5501" t="e">
        <f>VLOOKUP(B5501,Sheet5!$A$1158:$A$1246,1,FALSE)</f>
        <v>#N/A</v>
      </c>
      <c r="G5501" t="s">
        <v>9202</v>
      </c>
      <c r="H5501" t="s">
        <v>1</v>
      </c>
      <c r="I5501">
        <v>73170</v>
      </c>
      <c r="J5501">
        <v>1</v>
      </c>
      <c r="K5501">
        <f t="shared" si="513"/>
        <v>0</v>
      </c>
      <c r="L5501">
        <f t="shared" si="514"/>
        <v>0</v>
      </c>
      <c r="M5501" t="b">
        <f t="shared" si="515"/>
        <v>0</v>
      </c>
      <c r="N5501" t="str">
        <f>VLOOKUP(B5501,Sheet3!$D$2:$I$578,6,FALSE)</f>
        <v>Cécile Duflot</v>
      </c>
      <c r="O5501" t="str">
        <f t="shared" si="516"/>
        <v xml:space="preserve"> </v>
      </c>
      <c r="P5501" t="b">
        <f t="shared" si="517"/>
        <v>0</v>
      </c>
      <c r="Q5501" t="b">
        <f>AND(M5501,ISNA(VLOOKUP(B5501,Sheet4!$A$1:$A$529,1,FALSE)))</f>
        <v>0</v>
      </c>
    </row>
    <row r="5502" spans="1:17">
      <c r="A5502" t="str">
        <f t="shared" si="512"/>
        <v xml:space="preserve"> </v>
      </c>
      <c r="B5502" t="s">
        <v>4859</v>
      </c>
      <c r="C5502" t="e">
        <f>VLOOKUP(B5502,Sheet5!$A$1158:$A$1246,1,FALSE)</f>
        <v>#N/A</v>
      </c>
      <c r="G5502" t="s">
        <v>9202</v>
      </c>
      <c r="H5502" t="s">
        <v>2</v>
      </c>
      <c r="I5502">
        <v>29245</v>
      </c>
      <c r="J5502">
        <v>0.399685663523</v>
      </c>
      <c r="K5502">
        <f t="shared" si="513"/>
        <v>0</v>
      </c>
      <c r="L5502">
        <f t="shared" si="514"/>
        <v>0</v>
      </c>
      <c r="M5502" t="b">
        <f t="shared" si="515"/>
        <v>0</v>
      </c>
      <c r="N5502" t="str">
        <f>VLOOKUP(B5502,Sheet3!$D$2:$I$578,6,FALSE)</f>
        <v>Cécile Duflot</v>
      </c>
      <c r="O5502" t="str">
        <f t="shared" si="516"/>
        <v xml:space="preserve"> </v>
      </c>
      <c r="P5502" t="b">
        <f t="shared" si="517"/>
        <v>0</v>
      </c>
      <c r="Q5502" t="b">
        <f>AND(M5502,ISNA(VLOOKUP(B5502,Sheet4!$A$1:$A$529,1,FALSE)))</f>
        <v>0</v>
      </c>
    </row>
    <row r="5503" spans="1:17">
      <c r="A5503" t="str">
        <f t="shared" si="512"/>
        <v xml:space="preserve"> </v>
      </c>
      <c r="B5503" t="s">
        <v>4859</v>
      </c>
      <c r="C5503" t="e">
        <f>VLOOKUP(B5503,Sheet5!$A$1158:$A$1246,1,FALSE)</f>
        <v>#N/A</v>
      </c>
      <c r="G5503" t="s">
        <v>9202</v>
      </c>
      <c r="H5503" t="s">
        <v>3</v>
      </c>
      <c r="I5503">
        <v>537</v>
      </c>
      <c r="J5503">
        <v>7.3390733907300002E-3</v>
      </c>
      <c r="K5503">
        <f t="shared" si="513"/>
        <v>0</v>
      </c>
      <c r="L5503">
        <f t="shared" si="514"/>
        <v>0</v>
      </c>
      <c r="M5503" t="b">
        <f t="shared" si="515"/>
        <v>0</v>
      </c>
      <c r="N5503" t="str">
        <f>VLOOKUP(B5503,Sheet3!$D$2:$I$578,6,FALSE)</f>
        <v>Cécile Duflot</v>
      </c>
      <c r="O5503" t="str">
        <f t="shared" si="516"/>
        <v xml:space="preserve"> </v>
      </c>
      <c r="P5503" t="b">
        <f t="shared" si="517"/>
        <v>0</v>
      </c>
      <c r="Q5503" t="b">
        <f>AND(M5503,ISNA(VLOOKUP(B5503,Sheet4!$A$1:$A$529,1,FALSE)))</f>
        <v>0</v>
      </c>
    </row>
    <row r="5504" spans="1:17">
      <c r="A5504" t="str">
        <f t="shared" si="512"/>
        <v>Cécile DUFLOT</v>
      </c>
      <c r="B5504" t="s">
        <v>4859</v>
      </c>
      <c r="C5504" t="e">
        <f>VLOOKUP(B5504,Sheet5!$A$1158:$A$1246,1,FALSE)</f>
        <v>#N/A</v>
      </c>
      <c r="D5504" t="s">
        <v>4</v>
      </c>
      <c r="E5504" t="s">
        <v>9009</v>
      </c>
      <c r="F5504" t="s">
        <v>4860</v>
      </c>
      <c r="G5504" t="s">
        <v>12856</v>
      </c>
      <c r="H5504" t="s">
        <v>7</v>
      </c>
      <c r="I5504">
        <v>21149</v>
      </c>
      <c r="J5504">
        <v>0.48743892320499999</v>
      </c>
      <c r="K5504">
        <f t="shared" si="513"/>
        <v>21149</v>
      </c>
      <c r="L5504" t="str">
        <f t="shared" si="514"/>
        <v>VEC</v>
      </c>
      <c r="M5504" t="b">
        <f t="shared" si="515"/>
        <v>0</v>
      </c>
      <c r="N5504" t="str">
        <f>VLOOKUP(B5504,Sheet3!$D$2:$I$578,6,FALSE)</f>
        <v>Cécile Duflot</v>
      </c>
      <c r="O5504" t="str">
        <f t="shared" si="516"/>
        <v>Cécile DUFLOT</v>
      </c>
      <c r="P5504" t="b">
        <f t="shared" si="517"/>
        <v>1</v>
      </c>
      <c r="Q5504" t="b">
        <f>AND(M5504,ISNA(VLOOKUP(B5504,Sheet4!$A$1:$A$529,1,FALSE)))</f>
        <v>0</v>
      </c>
    </row>
    <row r="5505" spans="1:17">
      <c r="A5505" t="str">
        <f t="shared" si="512"/>
        <v>Carole BORENSZTEIN</v>
      </c>
      <c r="B5505" t="s">
        <v>4859</v>
      </c>
      <c r="C5505" t="e">
        <f>VLOOKUP(B5505,Sheet5!$A$1158:$A$1246,1,FALSE)</f>
        <v>#N/A</v>
      </c>
      <c r="D5505" t="s">
        <v>4</v>
      </c>
      <c r="E5505" t="s">
        <v>22</v>
      </c>
      <c r="F5505" t="s">
        <v>4861</v>
      </c>
      <c r="G5505" t="s">
        <v>12857</v>
      </c>
      <c r="H5505" t="s">
        <v>13</v>
      </c>
      <c r="I5505">
        <v>75</v>
      </c>
      <c r="J5505">
        <v>1.72858854983E-3</v>
      </c>
      <c r="K5505">
        <f t="shared" si="513"/>
        <v>21149</v>
      </c>
      <c r="L5505" t="str">
        <f t="shared" si="514"/>
        <v>VEC</v>
      </c>
      <c r="M5505" t="b">
        <f t="shared" si="515"/>
        <v>0</v>
      </c>
      <c r="N5505" t="str">
        <f>VLOOKUP(B5505,Sheet3!$D$2:$I$578,6,FALSE)</f>
        <v>Cécile Duflot</v>
      </c>
      <c r="O5505" t="str">
        <f t="shared" si="516"/>
        <v>Carole BORENSZTEIN</v>
      </c>
      <c r="P5505" t="b">
        <f t="shared" si="517"/>
        <v>0</v>
      </c>
      <c r="Q5505" t="b">
        <f>AND(M5505,ISNA(VLOOKUP(B5505,Sheet4!$A$1:$A$529,1,FALSE)))</f>
        <v>0</v>
      </c>
    </row>
    <row r="5506" spans="1:17">
      <c r="A5506" t="str">
        <f t="shared" si="512"/>
        <v>François VIAL</v>
      </c>
      <c r="B5506" t="s">
        <v>4859</v>
      </c>
      <c r="C5506" t="e">
        <f>VLOOKUP(B5506,Sheet5!$A$1158:$A$1246,1,FALSE)</f>
        <v>#N/A</v>
      </c>
      <c r="D5506" t="s">
        <v>11</v>
      </c>
      <c r="E5506" t="s">
        <v>9125</v>
      </c>
      <c r="F5506" t="s">
        <v>809</v>
      </c>
      <c r="G5506" t="s">
        <v>9707</v>
      </c>
      <c r="H5506" t="s">
        <v>17</v>
      </c>
      <c r="I5506">
        <v>2145</v>
      </c>
      <c r="J5506">
        <v>4.94376325251E-2</v>
      </c>
      <c r="K5506">
        <f t="shared" si="513"/>
        <v>21149</v>
      </c>
      <c r="L5506" t="str">
        <f t="shared" si="514"/>
        <v>VEC</v>
      </c>
      <c r="M5506" t="b">
        <f t="shared" si="515"/>
        <v>0</v>
      </c>
      <c r="N5506" t="str">
        <f>VLOOKUP(B5506,Sheet3!$D$2:$I$578,6,FALSE)</f>
        <v>Cécile Duflot</v>
      </c>
      <c r="O5506" t="str">
        <f t="shared" si="516"/>
        <v>François VIAL</v>
      </c>
      <c r="P5506" t="b">
        <f t="shared" si="517"/>
        <v>0</v>
      </c>
      <c r="Q5506" t="b">
        <f>AND(M5506,ISNA(VLOOKUP(B5506,Sheet4!$A$1:$A$529,1,FALSE)))</f>
        <v>0</v>
      </c>
    </row>
    <row r="5507" spans="1:17">
      <c r="A5507" t="str">
        <f t="shared" ref="A5507:A5570" si="518">O5507</f>
        <v>Lydia GUIROUS</v>
      </c>
      <c r="B5507" t="s">
        <v>4859</v>
      </c>
      <c r="C5507" t="e">
        <f>VLOOKUP(B5507,Sheet5!$A$1158:$A$1246,1,FALSE)</f>
        <v>#N/A</v>
      </c>
      <c r="D5507" t="s">
        <v>4</v>
      </c>
      <c r="E5507" t="s">
        <v>357</v>
      </c>
      <c r="F5507" t="s">
        <v>4862</v>
      </c>
      <c r="G5507" t="s">
        <v>12858</v>
      </c>
      <c r="H5507" t="s">
        <v>87</v>
      </c>
      <c r="I5507">
        <v>334</v>
      </c>
      <c r="J5507">
        <v>7.6979810085700002E-3</v>
      </c>
      <c r="K5507">
        <f t="shared" ref="K5507:K5570" si="519">IF(B5507&lt;&gt;B5506,0,IF(NOT(ISERR(FIND(H5507,"VECREGSOC"))),IF(I5507&gt;K5506,I5507,K5506),K5506))</f>
        <v>21149</v>
      </c>
      <c r="L5507" t="str">
        <f t="shared" ref="L5507:L5570" si="520">IF(B5507&lt;&gt;B5506,0,IF(NOT(ISERR(FIND(H5507,"VECREGSOC"))),IF(I5507&gt;K5506,H5507,L5506),L5506))</f>
        <v>VEC</v>
      </c>
      <c r="M5507" t="b">
        <f t="shared" ref="M5507:M5570" si="521">B5507&lt;&gt;B5508</f>
        <v>0</v>
      </c>
      <c r="N5507" t="str">
        <f>VLOOKUP(B5507,Sheet3!$D$2:$I$578,6,FALSE)</f>
        <v>Cécile Duflot</v>
      </c>
      <c r="O5507" t="str">
        <f t="shared" si="516"/>
        <v>Lydia GUIROUS</v>
      </c>
      <c r="P5507" t="b">
        <f t="shared" si="517"/>
        <v>0</v>
      </c>
      <c r="Q5507" t="b">
        <f>AND(M5507,ISNA(VLOOKUP(B5507,Sheet4!$A$1:$A$529,1,FALSE)))</f>
        <v>0</v>
      </c>
    </row>
    <row r="5508" spans="1:17">
      <c r="A5508" t="str">
        <f t="shared" si="518"/>
        <v>Hervé NAILLON</v>
      </c>
      <c r="B5508" t="s">
        <v>4859</v>
      </c>
      <c r="C5508" t="e">
        <f>VLOOKUP(B5508,Sheet5!$A$1158:$A$1246,1,FALSE)</f>
        <v>#N/A</v>
      </c>
      <c r="D5508" t="s">
        <v>11</v>
      </c>
      <c r="E5508" t="s">
        <v>9028</v>
      </c>
      <c r="F5508" t="s">
        <v>4863</v>
      </c>
      <c r="G5508" t="s">
        <v>12859</v>
      </c>
      <c r="H5508" t="s">
        <v>29</v>
      </c>
      <c r="I5508">
        <v>416</v>
      </c>
      <c r="J5508">
        <v>9.5879044897200002E-3</v>
      </c>
      <c r="K5508">
        <f t="shared" si="519"/>
        <v>21149</v>
      </c>
      <c r="L5508" t="str">
        <f t="shared" si="520"/>
        <v>VEC</v>
      </c>
      <c r="M5508" t="b">
        <f t="shared" si="521"/>
        <v>0</v>
      </c>
      <c r="N5508" t="str">
        <f>VLOOKUP(B5508,Sheet3!$D$2:$I$578,6,FALSE)</f>
        <v>Cécile Duflot</v>
      </c>
      <c r="O5508" t="str">
        <f t="shared" si="516"/>
        <v>Hervé NAILLON</v>
      </c>
      <c r="P5508" t="b">
        <f t="shared" si="517"/>
        <v>0</v>
      </c>
      <c r="Q5508" t="b">
        <f>AND(M5508,ISNA(VLOOKUP(B5508,Sheet4!$A$1:$A$529,1,FALSE)))</f>
        <v>0</v>
      </c>
    </row>
    <row r="5509" spans="1:17">
      <c r="A5509" t="str">
        <f t="shared" si="518"/>
        <v>Muriel LOUBET</v>
      </c>
      <c r="B5509" t="s">
        <v>4859</v>
      </c>
      <c r="C5509" t="e">
        <f>VLOOKUP(B5509,Sheet5!$A$1158:$A$1246,1,FALSE)</f>
        <v>#N/A</v>
      </c>
      <c r="D5509" t="s">
        <v>4</v>
      </c>
      <c r="E5509" t="s">
        <v>27</v>
      </c>
      <c r="F5509" t="s">
        <v>4864</v>
      </c>
      <c r="G5509" t="s">
        <v>12860</v>
      </c>
      <c r="H5509" t="s">
        <v>13</v>
      </c>
      <c r="I5509">
        <v>345</v>
      </c>
      <c r="J5509">
        <v>7.9515073292200002E-3</v>
      </c>
      <c r="K5509">
        <f t="shared" si="519"/>
        <v>21149</v>
      </c>
      <c r="L5509" t="str">
        <f t="shared" si="520"/>
        <v>VEC</v>
      </c>
      <c r="M5509" t="b">
        <f t="shared" si="521"/>
        <v>0</v>
      </c>
      <c r="N5509" t="str">
        <f>VLOOKUP(B5509,Sheet3!$D$2:$I$578,6,FALSE)</f>
        <v>Cécile Duflot</v>
      </c>
      <c r="O5509" t="str">
        <f t="shared" si="516"/>
        <v>Muriel LOUBET</v>
      </c>
      <c r="P5509" t="b">
        <f t="shared" si="517"/>
        <v>0</v>
      </c>
      <c r="Q5509" t="b">
        <f>AND(M5509,ISNA(VLOOKUP(B5509,Sheet4!$A$1:$A$529,1,FALSE)))</f>
        <v>0</v>
      </c>
    </row>
    <row r="5510" spans="1:17">
      <c r="A5510" t="str">
        <f t="shared" si="518"/>
        <v>Hubert MARTY</v>
      </c>
      <c r="B5510" t="s">
        <v>4859</v>
      </c>
      <c r="C5510" t="e">
        <f>VLOOKUP(B5510,Sheet5!$A$1158:$A$1246,1,FALSE)</f>
        <v>#N/A</v>
      </c>
      <c r="D5510" t="s">
        <v>11</v>
      </c>
      <c r="E5510" t="s">
        <v>243</v>
      </c>
      <c r="F5510" t="s">
        <v>2256</v>
      </c>
      <c r="G5510" t="s">
        <v>10809</v>
      </c>
      <c r="H5510" t="s">
        <v>271</v>
      </c>
      <c r="I5510">
        <v>73</v>
      </c>
      <c r="J5510">
        <v>1.68249285517E-3</v>
      </c>
      <c r="K5510">
        <f t="shared" si="519"/>
        <v>21149</v>
      </c>
      <c r="L5510" t="str">
        <f t="shared" si="520"/>
        <v>VEC</v>
      </c>
      <c r="M5510" t="b">
        <f t="shared" si="521"/>
        <v>0</v>
      </c>
      <c r="N5510" t="str">
        <f>VLOOKUP(B5510,Sheet3!$D$2:$I$578,6,FALSE)</f>
        <v>Cécile Duflot</v>
      </c>
      <c r="O5510" t="str">
        <f t="shared" si="516"/>
        <v>Hubert MARTY</v>
      </c>
      <c r="P5510" t="b">
        <f t="shared" si="517"/>
        <v>0</v>
      </c>
      <c r="Q5510" t="b">
        <f>AND(M5510,ISNA(VLOOKUP(B5510,Sheet4!$A$1:$A$529,1,FALSE)))</f>
        <v>0</v>
      </c>
    </row>
    <row r="5511" spans="1:17">
      <c r="A5511" t="str">
        <f t="shared" si="518"/>
        <v>Sylviane CHARLES</v>
      </c>
      <c r="B5511" t="s">
        <v>4859</v>
      </c>
      <c r="C5511" t="e">
        <f>VLOOKUP(B5511,Sheet5!$A$1158:$A$1246,1,FALSE)</f>
        <v>#N/A</v>
      </c>
      <c r="D5511" t="s">
        <v>4</v>
      </c>
      <c r="E5511" t="s">
        <v>574</v>
      </c>
      <c r="F5511" t="s">
        <v>1441</v>
      </c>
      <c r="G5511" t="s">
        <v>38</v>
      </c>
      <c r="H5511" t="s">
        <v>10</v>
      </c>
      <c r="I5511">
        <v>307</v>
      </c>
      <c r="J5511">
        <v>7.0756891306400001E-3</v>
      </c>
      <c r="K5511">
        <f t="shared" si="519"/>
        <v>21149</v>
      </c>
      <c r="L5511" t="str">
        <f t="shared" si="520"/>
        <v>VEC</v>
      </c>
      <c r="M5511" t="b">
        <f t="shared" si="521"/>
        <v>0</v>
      </c>
      <c r="N5511" t="str">
        <f>VLOOKUP(B5511,Sheet3!$D$2:$I$578,6,FALSE)</f>
        <v>Cécile Duflot</v>
      </c>
      <c r="O5511" t="str">
        <f t="shared" si="516"/>
        <v>Sylviane CHARLES</v>
      </c>
      <c r="P5511" t="b">
        <f t="shared" si="517"/>
        <v>0</v>
      </c>
      <c r="Q5511" t="b">
        <f>AND(M5511,ISNA(VLOOKUP(B5511,Sheet4!$A$1:$A$529,1,FALSE)))</f>
        <v>0</v>
      </c>
    </row>
    <row r="5512" spans="1:17">
      <c r="A5512" t="str">
        <f t="shared" si="518"/>
        <v>Roger DOMARD</v>
      </c>
      <c r="B5512" t="s">
        <v>4859</v>
      </c>
      <c r="C5512" t="e">
        <f>VLOOKUP(B5512,Sheet5!$A$1158:$A$1246,1,FALSE)</f>
        <v>#N/A</v>
      </c>
      <c r="D5512" t="s">
        <v>11</v>
      </c>
      <c r="E5512" t="s">
        <v>466</v>
      </c>
      <c r="F5512" t="s">
        <v>4865</v>
      </c>
      <c r="G5512" t="s">
        <v>12861</v>
      </c>
      <c r="H5512" t="s">
        <v>33</v>
      </c>
      <c r="I5512">
        <v>78</v>
      </c>
      <c r="J5512">
        <v>1.79773209182E-3</v>
      </c>
      <c r="K5512">
        <f t="shared" si="519"/>
        <v>21149</v>
      </c>
      <c r="L5512" t="str">
        <f t="shared" si="520"/>
        <v>VEC</v>
      </c>
      <c r="M5512" t="b">
        <f t="shared" si="521"/>
        <v>0</v>
      </c>
      <c r="N5512" t="str">
        <f>VLOOKUP(B5512,Sheet3!$D$2:$I$578,6,FALSE)</f>
        <v>Cécile Duflot</v>
      </c>
      <c r="O5512" t="str">
        <f t="shared" si="516"/>
        <v>Roger DOMARD</v>
      </c>
      <c r="P5512" t="b">
        <f t="shared" si="517"/>
        <v>0</v>
      </c>
      <c r="Q5512" t="b">
        <f>AND(M5512,ISNA(VLOOKUP(B5512,Sheet4!$A$1:$A$529,1,FALSE)))</f>
        <v>0</v>
      </c>
    </row>
    <row r="5513" spans="1:17">
      <c r="A5513" t="str">
        <f t="shared" si="518"/>
        <v>Thomas WATANABE-VERMOREL</v>
      </c>
      <c r="B5513" t="s">
        <v>4859</v>
      </c>
      <c r="C5513" t="e">
        <f>VLOOKUP(B5513,Sheet5!$A$1158:$A$1246,1,FALSE)</f>
        <v>#N/A</v>
      </c>
      <c r="D5513" t="s">
        <v>11</v>
      </c>
      <c r="E5513" t="s">
        <v>1469</v>
      </c>
      <c r="F5513" t="s">
        <v>4866</v>
      </c>
      <c r="G5513" t="s">
        <v>12862</v>
      </c>
      <c r="H5513" t="s">
        <v>271</v>
      </c>
      <c r="I5513">
        <v>537</v>
      </c>
      <c r="J5513">
        <v>1.2376694016799999E-2</v>
      </c>
      <c r="K5513">
        <f t="shared" si="519"/>
        <v>21149</v>
      </c>
      <c r="L5513" t="str">
        <f t="shared" si="520"/>
        <v>VEC</v>
      </c>
      <c r="M5513" t="b">
        <f t="shared" si="521"/>
        <v>0</v>
      </c>
      <c r="N5513" t="str">
        <f>VLOOKUP(B5513,Sheet3!$D$2:$I$578,6,FALSE)</f>
        <v>Cécile Duflot</v>
      </c>
      <c r="O5513" t="str">
        <f t="shared" si="516"/>
        <v>Thomas WATANABE-VERMOREL</v>
      </c>
      <c r="P5513" t="b">
        <f t="shared" si="517"/>
        <v>0</v>
      </c>
      <c r="Q5513" t="b">
        <f>AND(M5513,ISNA(VLOOKUP(B5513,Sheet4!$A$1:$A$529,1,FALSE)))</f>
        <v>0</v>
      </c>
    </row>
    <row r="5514" spans="1:17">
      <c r="A5514" t="str">
        <f t="shared" si="518"/>
        <v>Laurent BAUDRY</v>
      </c>
      <c r="B5514" t="s">
        <v>4859</v>
      </c>
      <c r="C5514" t="e">
        <f>VLOOKUP(B5514,Sheet5!$A$1158:$A$1246,1,FALSE)</f>
        <v>#N/A</v>
      </c>
      <c r="D5514" t="s">
        <v>11</v>
      </c>
      <c r="E5514" t="s">
        <v>342</v>
      </c>
      <c r="F5514" t="s">
        <v>534</v>
      </c>
      <c r="G5514" t="s">
        <v>9515</v>
      </c>
      <c r="H5514" t="s">
        <v>271</v>
      </c>
      <c r="I5514">
        <v>31</v>
      </c>
      <c r="J5514">
        <v>7.1448326726299995E-4</v>
      </c>
      <c r="K5514">
        <f t="shared" si="519"/>
        <v>21149</v>
      </c>
      <c r="L5514" t="str">
        <f t="shared" si="520"/>
        <v>VEC</v>
      </c>
      <c r="M5514" t="b">
        <f t="shared" si="521"/>
        <v>0</v>
      </c>
      <c r="N5514" t="str">
        <f>VLOOKUP(B5514,Sheet3!$D$2:$I$578,6,FALSE)</f>
        <v>Cécile Duflot</v>
      </c>
      <c r="O5514" t="str">
        <f t="shared" si="516"/>
        <v>Laurent BAUDRY</v>
      </c>
      <c r="P5514" t="b">
        <f t="shared" si="517"/>
        <v>0</v>
      </c>
      <c r="Q5514" t="b">
        <f>AND(M5514,ISNA(VLOOKUP(B5514,Sheet4!$A$1:$A$529,1,FALSE)))</f>
        <v>0</v>
      </c>
    </row>
    <row r="5515" spans="1:17">
      <c r="A5515" t="str">
        <f t="shared" si="518"/>
        <v>Jean-Louis GAILLARD</v>
      </c>
      <c r="B5515" t="s">
        <v>4859</v>
      </c>
      <c r="C5515" t="e">
        <f>VLOOKUP(B5515,Sheet5!$A$1158:$A$1246,1,FALSE)</f>
        <v>#N/A</v>
      </c>
      <c r="D5515" t="s">
        <v>11</v>
      </c>
      <c r="E5515" t="s">
        <v>120</v>
      </c>
      <c r="F5515" t="s">
        <v>4867</v>
      </c>
      <c r="G5515" t="s">
        <v>12863</v>
      </c>
      <c r="H5515" t="s">
        <v>10</v>
      </c>
      <c r="I5515">
        <v>178</v>
      </c>
      <c r="J5515">
        <v>4.1025168249299998E-3</v>
      </c>
      <c r="K5515">
        <f t="shared" si="519"/>
        <v>21149</v>
      </c>
      <c r="L5515" t="str">
        <f t="shared" si="520"/>
        <v>VEC</v>
      </c>
      <c r="M5515" t="b">
        <f t="shared" si="521"/>
        <v>0</v>
      </c>
      <c r="N5515" t="str">
        <f>VLOOKUP(B5515,Sheet3!$D$2:$I$578,6,FALSE)</f>
        <v>Cécile Duflot</v>
      </c>
      <c r="O5515" t="str">
        <f t="shared" si="516"/>
        <v>Jean-Louis GAILLARD</v>
      </c>
      <c r="P5515" t="b">
        <f t="shared" si="517"/>
        <v>0</v>
      </c>
      <c r="Q5515" t="b">
        <f>AND(M5515,ISNA(VLOOKUP(B5515,Sheet4!$A$1:$A$529,1,FALSE)))</f>
        <v>0</v>
      </c>
    </row>
    <row r="5516" spans="1:17">
      <c r="A5516" t="str">
        <f t="shared" si="518"/>
        <v>Monique BOURGOIN</v>
      </c>
      <c r="B5516" t="s">
        <v>4859</v>
      </c>
      <c r="C5516" t="e">
        <f>VLOOKUP(B5516,Sheet5!$A$1158:$A$1246,1,FALSE)</f>
        <v>#N/A</v>
      </c>
      <c r="D5516" t="s">
        <v>4</v>
      </c>
      <c r="E5516" t="s">
        <v>221</v>
      </c>
      <c r="F5516" t="s">
        <v>4868</v>
      </c>
      <c r="G5516" t="s">
        <v>12864</v>
      </c>
      <c r="H5516" t="s">
        <v>260</v>
      </c>
      <c r="I5516">
        <v>391</v>
      </c>
      <c r="J5516">
        <v>9.0117083064400003E-3</v>
      </c>
      <c r="K5516">
        <f t="shared" si="519"/>
        <v>21149</v>
      </c>
      <c r="L5516" t="str">
        <f t="shared" si="520"/>
        <v>VEC</v>
      </c>
      <c r="M5516" t="b">
        <f t="shared" si="521"/>
        <v>0</v>
      </c>
      <c r="N5516" t="str">
        <f>VLOOKUP(B5516,Sheet3!$D$2:$I$578,6,FALSE)</f>
        <v>Cécile Duflot</v>
      </c>
      <c r="O5516" t="str">
        <f t="shared" si="516"/>
        <v>Monique BOURGOIN</v>
      </c>
      <c r="P5516" t="b">
        <f t="shared" si="517"/>
        <v>0</v>
      </c>
      <c r="Q5516" t="b">
        <f>AND(M5516,ISNA(VLOOKUP(B5516,Sheet4!$A$1:$A$529,1,FALSE)))</f>
        <v>0</v>
      </c>
    </row>
    <row r="5517" spans="1:17">
      <c r="A5517" t="str">
        <f t="shared" si="518"/>
        <v>Guy DEFFEYES</v>
      </c>
      <c r="B5517" t="s">
        <v>4859</v>
      </c>
      <c r="C5517" t="e">
        <f>VLOOKUP(B5517,Sheet5!$A$1158:$A$1246,1,FALSE)</f>
        <v>#N/A</v>
      </c>
      <c r="D5517" t="s">
        <v>11</v>
      </c>
      <c r="E5517" t="s">
        <v>95</v>
      </c>
      <c r="F5517" t="s">
        <v>4869</v>
      </c>
      <c r="G5517" t="s">
        <v>12865</v>
      </c>
      <c r="H5517" t="s">
        <v>29</v>
      </c>
      <c r="I5517">
        <v>387</v>
      </c>
      <c r="J5517">
        <v>8.9195169171200003E-3</v>
      </c>
      <c r="K5517">
        <f t="shared" si="519"/>
        <v>21149</v>
      </c>
      <c r="L5517" t="str">
        <f t="shared" si="520"/>
        <v>VEC</v>
      </c>
      <c r="M5517" t="b">
        <f t="shared" si="521"/>
        <v>0</v>
      </c>
      <c r="N5517" t="str">
        <f>VLOOKUP(B5517,Sheet3!$D$2:$I$578,6,FALSE)</f>
        <v>Cécile Duflot</v>
      </c>
      <c r="O5517" t="str">
        <f t="shared" si="516"/>
        <v>Guy DEFFEYES</v>
      </c>
      <c r="P5517" t="b">
        <f t="shared" si="517"/>
        <v>0</v>
      </c>
      <c r="Q5517" t="b">
        <f>AND(M5517,ISNA(VLOOKUP(B5517,Sheet4!$A$1:$A$529,1,FALSE)))</f>
        <v>0</v>
      </c>
    </row>
    <row r="5518" spans="1:17">
      <c r="A5518" t="str">
        <f t="shared" si="518"/>
        <v>Sylvie MAMY</v>
      </c>
      <c r="B5518" t="s">
        <v>4859</v>
      </c>
      <c r="C5518" t="e">
        <f>VLOOKUP(B5518,Sheet5!$A$1158:$A$1246,1,FALSE)</f>
        <v>#N/A</v>
      </c>
      <c r="D5518" t="s">
        <v>4</v>
      </c>
      <c r="E5518" t="s">
        <v>49</v>
      </c>
      <c r="F5518" t="s">
        <v>4870</v>
      </c>
      <c r="G5518" t="s">
        <v>12866</v>
      </c>
      <c r="H5518" t="s">
        <v>43</v>
      </c>
      <c r="I5518">
        <v>1274</v>
      </c>
      <c r="J5518">
        <v>2.9362957499799999E-2</v>
      </c>
      <c r="K5518">
        <f t="shared" si="519"/>
        <v>21149</v>
      </c>
      <c r="L5518" t="str">
        <f t="shared" si="520"/>
        <v>VEC</v>
      </c>
      <c r="M5518" t="b">
        <f t="shared" si="521"/>
        <v>0</v>
      </c>
      <c r="N5518" t="str">
        <f>VLOOKUP(B5518,Sheet3!$D$2:$I$578,6,FALSE)</f>
        <v>Cécile Duflot</v>
      </c>
      <c r="O5518" t="str">
        <f t="shared" ref="O5518:O5581" si="522">E5518&amp;" "&amp;F5518</f>
        <v>Sylvie MAMY</v>
      </c>
      <c r="P5518" t="b">
        <f t="shared" si="517"/>
        <v>0</v>
      </c>
      <c r="Q5518" t="b">
        <f>AND(M5518,ISNA(VLOOKUP(B5518,Sheet4!$A$1:$A$529,1,FALSE)))</f>
        <v>0</v>
      </c>
    </row>
    <row r="5519" spans="1:17">
      <c r="A5519" t="str">
        <f t="shared" si="518"/>
        <v>Jack-Yves BOHBOT</v>
      </c>
      <c r="B5519" t="s">
        <v>4859</v>
      </c>
      <c r="C5519" t="e">
        <f>VLOOKUP(B5519,Sheet5!$A$1158:$A$1246,1,FALSE)</f>
        <v>#N/A</v>
      </c>
      <c r="D5519" t="s">
        <v>11</v>
      </c>
      <c r="E5519" t="s">
        <v>4871</v>
      </c>
      <c r="F5519" t="s">
        <v>4872</v>
      </c>
      <c r="G5519" t="s">
        <v>12867</v>
      </c>
      <c r="H5519" t="s">
        <v>26</v>
      </c>
      <c r="I5519">
        <v>7940</v>
      </c>
      <c r="J5519">
        <v>0.182999907809</v>
      </c>
      <c r="K5519">
        <f t="shared" si="519"/>
        <v>21149</v>
      </c>
      <c r="L5519" t="str">
        <f t="shared" si="520"/>
        <v>VEC</v>
      </c>
      <c r="M5519" t="b">
        <f t="shared" si="521"/>
        <v>0</v>
      </c>
      <c r="N5519" t="str">
        <f>VLOOKUP(B5519,Sheet3!$D$2:$I$578,6,FALSE)</f>
        <v>Cécile Duflot</v>
      </c>
      <c r="O5519" t="str">
        <f t="shared" si="522"/>
        <v>Jack-Yves BOHBOT</v>
      </c>
      <c r="P5519" t="b">
        <f t="shared" ref="P5519:P5582" si="523">O5519=N5519</f>
        <v>0</v>
      </c>
      <c r="Q5519" t="b">
        <f>AND(M5519,ISNA(VLOOKUP(B5519,Sheet4!$A$1:$A$529,1,FALSE)))</f>
        <v>0</v>
      </c>
    </row>
    <row r="5520" spans="1:17">
      <c r="A5520" t="str">
        <f t="shared" si="518"/>
        <v>Sylvain GUY</v>
      </c>
      <c r="B5520" t="s">
        <v>4859</v>
      </c>
      <c r="C5520" t="e">
        <f>VLOOKUP(B5520,Sheet5!$A$1158:$A$1246,1,FALSE)</f>
        <v>#N/A</v>
      </c>
      <c r="D5520" t="s">
        <v>11</v>
      </c>
      <c r="E5520" t="s">
        <v>336</v>
      </c>
      <c r="F5520" t="s">
        <v>4873</v>
      </c>
      <c r="G5520" t="s">
        <v>95</v>
      </c>
      <c r="H5520" t="s">
        <v>33</v>
      </c>
      <c r="I5520">
        <v>488</v>
      </c>
      <c r="J5520">
        <v>1.12473494976E-2</v>
      </c>
      <c r="K5520">
        <f t="shared" si="519"/>
        <v>21149</v>
      </c>
      <c r="L5520" t="str">
        <f t="shared" si="520"/>
        <v>VEC</v>
      </c>
      <c r="M5520" t="b">
        <f t="shared" si="521"/>
        <v>0</v>
      </c>
      <c r="N5520" t="str">
        <f>VLOOKUP(B5520,Sheet3!$D$2:$I$578,6,FALSE)</f>
        <v>Cécile Duflot</v>
      </c>
      <c r="O5520" t="str">
        <f t="shared" si="522"/>
        <v>Sylvain GUY</v>
      </c>
      <c r="P5520" t="b">
        <f t="shared" si="523"/>
        <v>0</v>
      </c>
      <c r="Q5520" t="b">
        <f>AND(M5520,ISNA(VLOOKUP(B5520,Sheet4!$A$1:$A$529,1,FALSE)))</f>
        <v>0</v>
      </c>
    </row>
    <row r="5521" spans="1:17">
      <c r="A5521" t="str">
        <f t="shared" si="518"/>
        <v>Régis ROLLES</v>
      </c>
      <c r="B5521" t="s">
        <v>4859</v>
      </c>
      <c r="C5521" t="e">
        <f>VLOOKUP(B5521,Sheet5!$A$1158:$A$1246,1,FALSE)</f>
        <v>#N/A</v>
      </c>
      <c r="D5521" t="s">
        <v>11</v>
      </c>
      <c r="E5521" t="s">
        <v>8999</v>
      </c>
      <c r="F5521" t="s">
        <v>4874</v>
      </c>
      <c r="G5521" t="s">
        <v>12868</v>
      </c>
      <c r="H5521" t="s">
        <v>271</v>
      </c>
      <c r="I5521">
        <v>172</v>
      </c>
      <c r="J5521">
        <v>3.96422974094E-3</v>
      </c>
      <c r="K5521">
        <f t="shared" si="519"/>
        <v>21149</v>
      </c>
      <c r="L5521" t="str">
        <f t="shared" si="520"/>
        <v>VEC</v>
      </c>
      <c r="M5521" t="b">
        <f t="shared" si="521"/>
        <v>0</v>
      </c>
      <c r="N5521" t="str">
        <f>VLOOKUP(B5521,Sheet3!$D$2:$I$578,6,FALSE)</f>
        <v>Cécile Duflot</v>
      </c>
      <c r="O5521" t="str">
        <f t="shared" si="522"/>
        <v>Régis ROLLES</v>
      </c>
      <c r="P5521" t="b">
        <f t="shared" si="523"/>
        <v>0</v>
      </c>
      <c r="Q5521" t="b">
        <f>AND(M5521,ISNA(VLOOKUP(B5521,Sheet4!$A$1:$A$529,1,FALSE)))</f>
        <v>0</v>
      </c>
    </row>
    <row r="5522" spans="1:17">
      <c r="A5522" t="str">
        <f t="shared" si="518"/>
        <v>Danielle SIMONNET</v>
      </c>
      <c r="B5522" t="s">
        <v>4859</v>
      </c>
      <c r="C5522" t="e">
        <f>VLOOKUP(B5522,Sheet5!$A$1158:$A$1246,1,FALSE)</f>
        <v>#N/A</v>
      </c>
      <c r="D5522" t="s">
        <v>4</v>
      </c>
      <c r="E5522" t="s">
        <v>272</v>
      </c>
      <c r="F5522" t="s">
        <v>4875</v>
      </c>
      <c r="G5522" t="s">
        <v>12869</v>
      </c>
      <c r="H5522" t="s">
        <v>19</v>
      </c>
      <c r="I5522">
        <v>7068</v>
      </c>
      <c r="J5522">
        <v>0.16290218493600001</v>
      </c>
      <c r="K5522">
        <f t="shared" si="519"/>
        <v>21149</v>
      </c>
      <c r="L5522" t="str">
        <f t="shared" si="520"/>
        <v>VEC</v>
      </c>
      <c r="M5522" t="b">
        <f t="shared" si="521"/>
        <v>1</v>
      </c>
      <c r="N5522" t="str">
        <f>VLOOKUP(B5522,Sheet3!$D$2:$I$578,6,FALSE)</f>
        <v>Cécile Duflot</v>
      </c>
      <c r="O5522" t="str">
        <f t="shared" si="522"/>
        <v>Danielle SIMONNET</v>
      </c>
      <c r="P5522" t="b">
        <f t="shared" si="523"/>
        <v>0</v>
      </c>
      <c r="Q5522" t="b">
        <f>AND(M5522,ISNA(VLOOKUP(B5522,Sheet4!$A$1:$A$529,1,FALSE)))</f>
        <v>1</v>
      </c>
    </row>
    <row r="5523" spans="1:17">
      <c r="A5523" t="str">
        <f t="shared" si="518"/>
        <v xml:space="preserve"> </v>
      </c>
      <c r="B5523" t="s">
        <v>4876</v>
      </c>
      <c r="C5523" t="e">
        <f>VLOOKUP(B5523,Sheet5!$A$1158:$A$1246,1,FALSE)</f>
        <v>#N/A</v>
      </c>
      <c r="G5523" t="s">
        <v>9202</v>
      </c>
      <c r="H5523" t="s">
        <v>1</v>
      </c>
      <c r="I5523">
        <v>72464</v>
      </c>
      <c r="J5523">
        <v>1</v>
      </c>
      <c r="K5523">
        <f t="shared" si="519"/>
        <v>0</v>
      </c>
      <c r="L5523">
        <f t="shared" si="520"/>
        <v>0</v>
      </c>
      <c r="M5523" t="b">
        <f t="shared" si="521"/>
        <v>0</v>
      </c>
      <c r="N5523" t="str">
        <f>VLOOKUP(B5523,Sheet3!$D$2:$I$578,6,FALSE)</f>
        <v>Patrick Bloche</v>
      </c>
      <c r="O5523" t="str">
        <f t="shared" si="522"/>
        <v xml:space="preserve"> </v>
      </c>
      <c r="P5523" t="b">
        <f t="shared" si="523"/>
        <v>0</v>
      </c>
      <c r="Q5523" t="b">
        <f>AND(M5523,ISNA(VLOOKUP(B5523,Sheet4!$A$1:$A$529,1,FALSE)))</f>
        <v>0</v>
      </c>
    </row>
    <row r="5524" spans="1:17">
      <c r="A5524" t="str">
        <f t="shared" si="518"/>
        <v xml:space="preserve"> </v>
      </c>
      <c r="B5524" t="s">
        <v>4876</v>
      </c>
      <c r="C5524" t="e">
        <f>VLOOKUP(B5524,Sheet5!$A$1158:$A$1246,1,FALSE)</f>
        <v>#N/A</v>
      </c>
      <c r="G5524" t="s">
        <v>9202</v>
      </c>
      <c r="H5524" t="s">
        <v>2</v>
      </c>
      <c r="I5524">
        <v>28068</v>
      </c>
      <c r="J5524">
        <v>0.38733716052099998</v>
      </c>
      <c r="K5524">
        <f t="shared" si="519"/>
        <v>0</v>
      </c>
      <c r="L5524">
        <f t="shared" si="520"/>
        <v>0</v>
      </c>
      <c r="M5524" t="b">
        <f t="shared" si="521"/>
        <v>0</v>
      </c>
      <c r="N5524" t="str">
        <f>VLOOKUP(B5524,Sheet3!$D$2:$I$578,6,FALSE)</f>
        <v>Patrick Bloche</v>
      </c>
      <c r="O5524" t="str">
        <f t="shared" si="522"/>
        <v xml:space="preserve"> </v>
      </c>
      <c r="P5524" t="b">
        <f t="shared" si="523"/>
        <v>0</v>
      </c>
      <c r="Q5524" t="b">
        <f>AND(M5524,ISNA(VLOOKUP(B5524,Sheet4!$A$1:$A$529,1,FALSE)))</f>
        <v>0</v>
      </c>
    </row>
    <row r="5525" spans="1:17">
      <c r="A5525" t="str">
        <f t="shared" si="518"/>
        <v xml:space="preserve"> </v>
      </c>
      <c r="B5525" t="s">
        <v>4876</v>
      </c>
      <c r="C5525" t="e">
        <f>VLOOKUP(B5525,Sheet5!$A$1158:$A$1246,1,FALSE)</f>
        <v>#N/A</v>
      </c>
      <c r="G5525" t="s">
        <v>9202</v>
      </c>
      <c r="H5525" t="s">
        <v>3</v>
      </c>
      <c r="I5525">
        <v>322</v>
      </c>
      <c r="J5525">
        <v>4.4435857805299999E-3</v>
      </c>
      <c r="K5525">
        <f t="shared" si="519"/>
        <v>0</v>
      </c>
      <c r="L5525">
        <f t="shared" si="520"/>
        <v>0</v>
      </c>
      <c r="M5525" t="b">
        <f t="shared" si="521"/>
        <v>0</v>
      </c>
      <c r="N5525" t="str">
        <f>VLOOKUP(B5525,Sheet3!$D$2:$I$578,6,FALSE)</f>
        <v>Patrick Bloche</v>
      </c>
      <c r="O5525" t="str">
        <f t="shared" si="522"/>
        <v xml:space="preserve"> </v>
      </c>
      <c r="P5525" t="b">
        <f t="shared" si="523"/>
        <v>0</v>
      </c>
      <c r="Q5525" t="b">
        <f>AND(M5525,ISNA(VLOOKUP(B5525,Sheet4!$A$1:$A$529,1,FALSE)))</f>
        <v>0</v>
      </c>
    </row>
    <row r="5526" spans="1:17">
      <c r="A5526" t="str">
        <f t="shared" si="518"/>
        <v>Elisabeth CASTEL</v>
      </c>
      <c r="B5526" t="s">
        <v>4876</v>
      </c>
      <c r="C5526" t="e">
        <f>VLOOKUP(B5526,Sheet5!$A$1158:$A$1246,1,FALSE)</f>
        <v>#N/A</v>
      </c>
      <c r="D5526" t="s">
        <v>4</v>
      </c>
      <c r="E5526" t="s">
        <v>414</v>
      </c>
      <c r="F5526" t="s">
        <v>254</v>
      </c>
      <c r="G5526" t="s">
        <v>9331</v>
      </c>
      <c r="H5526" t="s">
        <v>111</v>
      </c>
      <c r="I5526">
        <v>229</v>
      </c>
      <c r="J5526">
        <v>5.1958070517799998E-3</v>
      </c>
      <c r="K5526">
        <f t="shared" si="519"/>
        <v>0</v>
      </c>
      <c r="L5526">
        <f t="shared" si="520"/>
        <v>0</v>
      </c>
      <c r="M5526" t="b">
        <f t="shared" si="521"/>
        <v>0</v>
      </c>
      <c r="N5526" t="str">
        <f>VLOOKUP(B5526,Sheet3!$D$2:$I$578,6,FALSE)</f>
        <v>Patrick Bloche</v>
      </c>
      <c r="O5526" t="str">
        <f t="shared" si="522"/>
        <v>Elisabeth CASTEL</v>
      </c>
      <c r="P5526" t="b">
        <f t="shared" si="523"/>
        <v>0</v>
      </c>
      <c r="Q5526" t="b">
        <f>AND(M5526,ISNA(VLOOKUP(B5526,Sheet4!$A$1:$A$529,1,FALSE)))</f>
        <v>0</v>
      </c>
    </row>
    <row r="5527" spans="1:17">
      <c r="A5527" t="str">
        <f t="shared" si="518"/>
        <v>Anne TEURTROY</v>
      </c>
      <c r="B5527" t="s">
        <v>4876</v>
      </c>
      <c r="C5527" t="e">
        <f>VLOOKUP(B5527,Sheet5!$A$1158:$A$1246,1,FALSE)</f>
        <v>#N/A</v>
      </c>
      <c r="D5527" t="s">
        <v>4</v>
      </c>
      <c r="E5527" t="s">
        <v>126</v>
      </c>
      <c r="F5527" t="s">
        <v>4877</v>
      </c>
      <c r="G5527" t="s">
        <v>12870</v>
      </c>
      <c r="H5527" t="s">
        <v>10</v>
      </c>
      <c r="I5527">
        <v>139</v>
      </c>
      <c r="J5527">
        <v>3.1537868130899998E-3</v>
      </c>
      <c r="K5527">
        <f t="shared" si="519"/>
        <v>0</v>
      </c>
      <c r="L5527">
        <f t="shared" si="520"/>
        <v>0</v>
      </c>
      <c r="M5527" t="b">
        <f t="shared" si="521"/>
        <v>0</v>
      </c>
      <c r="N5527" t="str">
        <f>VLOOKUP(B5527,Sheet3!$D$2:$I$578,6,FALSE)</f>
        <v>Patrick Bloche</v>
      </c>
      <c r="O5527" t="str">
        <f t="shared" si="522"/>
        <v>Anne TEURTROY</v>
      </c>
      <c r="P5527" t="b">
        <f t="shared" si="523"/>
        <v>0</v>
      </c>
      <c r="Q5527" t="b">
        <f>AND(M5527,ISNA(VLOOKUP(B5527,Sheet4!$A$1:$A$529,1,FALSE)))</f>
        <v>0</v>
      </c>
    </row>
    <row r="5528" spans="1:17">
      <c r="A5528" t="str">
        <f t="shared" si="518"/>
        <v>Claude-Annick TISSOT</v>
      </c>
      <c r="B5528" t="s">
        <v>4876</v>
      </c>
      <c r="C5528" t="e">
        <f>VLOOKUP(B5528,Sheet5!$A$1158:$A$1246,1,FALSE)</f>
        <v>#N/A</v>
      </c>
      <c r="D5528" t="s">
        <v>4</v>
      </c>
      <c r="E5528" t="s">
        <v>4878</v>
      </c>
      <c r="F5528" t="s">
        <v>4879</v>
      </c>
      <c r="G5528" t="s">
        <v>12871</v>
      </c>
      <c r="H5528" t="s">
        <v>26</v>
      </c>
      <c r="I5528">
        <v>10474</v>
      </c>
      <c r="J5528">
        <v>0.237645777556</v>
      </c>
      <c r="K5528">
        <f t="shared" si="519"/>
        <v>0</v>
      </c>
      <c r="L5528">
        <f t="shared" si="520"/>
        <v>0</v>
      </c>
      <c r="M5528" t="b">
        <f t="shared" si="521"/>
        <v>0</v>
      </c>
      <c r="N5528" t="str">
        <f>VLOOKUP(B5528,Sheet3!$D$2:$I$578,6,FALSE)</f>
        <v>Patrick Bloche</v>
      </c>
      <c r="O5528" t="str">
        <f t="shared" si="522"/>
        <v>Claude-Annick TISSOT</v>
      </c>
      <c r="P5528" t="b">
        <f t="shared" si="523"/>
        <v>0</v>
      </c>
      <c r="Q5528" t="b">
        <f>AND(M5528,ISNA(VLOOKUP(B5528,Sheet4!$A$1:$A$529,1,FALSE)))</f>
        <v>0</v>
      </c>
    </row>
    <row r="5529" spans="1:17">
      <c r="A5529" t="str">
        <f t="shared" si="518"/>
        <v>Christiane SPILMAN</v>
      </c>
      <c r="B5529" t="s">
        <v>4876</v>
      </c>
      <c r="C5529" t="e">
        <f>VLOOKUP(B5529,Sheet5!$A$1158:$A$1246,1,FALSE)</f>
        <v>#N/A</v>
      </c>
      <c r="D5529" t="s">
        <v>4</v>
      </c>
      <c r="E5529" t="s">
        <v>484</v>
      </c>
      <c r="F5529" t="s">
        <v>4880</v>
      </c>
      <c r="G5529" t="s">
        <v>12872</v>
      </c>
      <c r="H5529" t="s">
        <v>13</v>
      </c>
      <c r="I5529">
        <v>251</v>
      </c>
      <c r="J5529">
        <v>5.6949675545699997E-3</v>
      </c>
      <c r="K5529">
        <f t="shared" si="519"/>
        <v>0</v>
      </c>
      <c r="L5529">
        <f t="shared" si="520"/>
        <v>0</v>
      </c>
      <c r="M5529" t="b">
        <f t="shared" si="521"/>
        <v>0</v>
      </c>
      <c r="N5529" t="str">
        <f>VLOOKUP(B5529,Sheet3!$D$2:$I$578,6,FALSE)</f>
        <v>Patrick Bloche</v>
      </c>
      <c r="O5529" t="str">
        <f t="shared" si="522"/>
        <v>Christiane SPILMAN</v>
      </c>
      <c r="P5529" t="b">
        <f t="shared" si="523"/>
        <v>0</v>
      </c>
      <c r="Q5529" t="b">
        <f>AND(M5529,ISNA(VLOOKUP(B5529,Sheet4!$A$1:$A$529,1,FALSE)))</f>
        <v>0</v>
      </c>
    </row>
    <row r="5530" spans="1:17">
      <c r="A5530" t="str">
        <f t="shared" si="518"/>
        <v>Mark MOSIO</v>
      </c>
      <c r="B5530" t="s">
        <v>4876</v>
      </c>
      <c r="C5530" t="e">
        <f>VLOOKUP(B5530,Sheet5!$A$1158:$A$1246,1,FALSE)</f>
        <v>#N/A</v>
      </c>
      <c r="D5530" t="s">
        <v>11</v>
      </c>
      <c r="E5530" t="s">
        <v>4881</v>
      </c>
      <c r="F5530" t="s">
        <v>4882</v>
      </c>
      <c r="G5530" t="s">
        <v>12873</v>
      </c>
      <c r="H5530" t="s">
        <v>271</v>
      </c>
      <c r="I5530">
        <v>16</v>
      </c>
      <c r="J5530">
        <v>3.6302582021099998E-4</v>
      </c>
      <c r="K5530">
        <f t="shared" si="519"/>
        <v>0</v>
      </c>
      <c r="L5530">
        <f t="shared" si="520"/>
        <v>0</v>
      </c>
      <c r="M5530" t="b">
        <f t="shared" si="521"/>
        <v>0</v>
      </c>
      <c r="N5530" t="str">
        <f>VLOOKUP(B5530,Sheet3!$D$2:$I$578,6,FALSE)</f>
        <v>Patrick Bloche</v>
      </c>
      <c r="O5530" t="str">
        <f t="shared" si="522"/>
        <v>Mark MOSIO</v>
      </c>
      <c r="P5530" t="b">
        <f t="shared" si="523"/>
        <v>0</v>
      </c>
      <c r="Q5530" t="b">
        <f>AND(M5530,ISNA(VLOOKUP(B5530,Sheet4!$A$1:$A$529,1,FALSE)))</f>
        <v>0</v>
      </c>
    </row>
    <row r="5531" spans="1:17">
      <c r="A5531" t="str">
        <f t="shared" si="518"/>
        <v>Corine FAUGERON</v>
      </c>
      <c r="B5531" t="s">
        <v>4876</v>
      </c>
      <c r="C5531" t="e">
        <f>VLOOKUP(B5531,Sheet5!$A$1158:$A$1246,1,FALSE)</f>
        <v>#N/A</v>
      </c>
      <c r="D5531" t="s">
        <v>4</v>
      </c>
      <c r="E5531" t="s">
        <v>1601</v>
      </c>
      <c r="F5531" t="s">
        <v>4883</v>
      </c>
      <c r="G5531" t="s">
        <v>12874</v>
      </c>
      <c r="H5531" t="s">
        <v>7</v>
      </c>
      <c r="I5531">
        <v>3242</v>
      </c>
      <c r="J5531">
        <v>7.3558106820300007E-2</v>
      </c>
      <c r="K5531">
        <f t="shared" si="519"/>
        <v>3242</v>
      </c>
      <c r="L5531" t="str">
        <f t="shared" si="520"/>
        <v>VEC</v>
      </c>
      <c r="M5531" t="b">
        <f t="shared" si="521"/>
        <v>0</v>
      </c>
      <c r="N5531" t="str">
        <f>VLOOKUP(B5531,Sheet3!$D$2:$I$578,6,FALSE)</f>
        <v>Patrick Bloche</v>
      </c>
      <c r="O5531" t="str">
        <f t="shared" si="522"/>
        <v>Corine FAUGERON</v>
      </c>
      <c r="P5531" t="b">
        <f t="shared" si="523"/>
        <v>0</v>
      </c>
      <c r="Q5531" t="b">
        <f>AND(M5531,ISNA(VLOOKUP(B5531,Sheet4!$A$1:$A$529,1,FALSE)))</f>
        <v>0</v>
      </c>
    </row>
    <row r="5532" spans="1:17">
      <c r="A5532" t="str">
        <f t="shared" si="518"/>
        <v>Patrick BLOCHE</v>
      </c>
      <c r="B5532" t="s">
        <v>4876</v>
      </c>
      <c r="C5532" t="e">
        <f>VLOOKUP(B5532,Sheet5!$A$1158:$A$1246,1,FALSE)</f>
        <v>#N/A</v>
      </c>
      <c r="D5532" t="s">
        <v>11</v>
      </c>
      <c r="E5532" t="s">
        <v>100</v>
      </c>
      <c r="F5532" t="s">
        <v>4884</v>
      </c>
      <c r="G5532" t="s">
        <v>12875</v>
      </c>
      <c r="H5532" t="s">
        <v>21</v>
      </c>
      <c r="I5532">
        <v>20553</v>
      </c>
      <c r="J5532">
        <v>0.46632935517500002</v>
      </c>
      <c r="K5532">
        <f t="shared" si="519"/>
        <v>20553</v>
      </c>
      <c r="L5532" t="str">
        <f t="shared" si="520"/>
        <v>SOC</v>
      </c>
      <c r="M5532" t="b">
        <f t="shared" si="521"/>
        <v>0</v>
      </c>
      <c r="N5532" t="str">
        <f>VLOOKUP(B5532,Sheet3!$D$2:$I$578,6,FALSE)</f>
        <v>Patrick Bloche</v>
      </c>
      <c r="O5532" t="str">
        <f t="shared" si="522"/>
        <v>Patrick BLOCHE</v>
      </c>
      <c r="P5532" t="b">
        <f t="shared" si="523"/>
        <v>1</v>
      </c>
      <c r="Q5532" t="b">
        <f>AND(M5532,ISNA(VLOOKUP(B5532,Sheet4!$A$1:$A$529,1,FALSE)))</f>
        <v>0</v>
      </c>
    </row>
    <row r="5533" spans="1:17">
      <c r="A5533" t="str">
        <f t="shared" si="518"/>
        <v>Ivan MOUTON</v>
      </c>
      <c r="B5533" t="s">
        <v>4876</v>
      </c>
      <c r="C5533" t="e">
        <f>VLOOKUP(B5533,Sheet5!$A$1158:$A$1246,1,FALSE)</f>
        <v>#N/A</v>
      </c>
      <c r="D5533" t="s">
        <v>11</v>
      </c>
      <c r="E5533" t="s">
        <v>2255</v>
      </c>
      <c r="F5533" t="s">
        <v>3972</v>
      </c>
      <c r="G5533" t="s">
        <v>12142</v>
      </c>
      <c r="H5533" t="s">
        <v>29</v>
      </c>
      <c r="I5533">
        <v>298</v>
      </c>
      <c r="J5533">
        <v>6.76135590144E-3</v>
      </c>
      <c r="K5533">
        <f t="shared" si="519"/>
        <v>20553</v>
      </c>
      <c r="L5533" t="str">
        <f t="shared" si="520"/>
        <v>SOC</v>
      </c>
      <c r="M5533" t="b">
        <f t="shared" si="521"/>
        <v>0</v>
      </c>
      <c r="N5533" t="str">
        <f>VLOOKUP(B5533,Sheet3!$D$2:$I$578,6,FALSE)</f>
        <v>Patrick Bloche</v>
      </c>
      <c r="O5533" t="str">
        <f t="shared" si="522"/>
        <v>Ivan MOUTON</v>
      </c>
      <c r="P5533" t="b">
        <f t="shared" si="523"/>
        <v>0</v>
      </c>
      <c r="Q5533" t="b">
        <f>AND(M5533,ISNA(VLOOKUP(B5533,Sheet4!$A$1:$A$529,1,FALSE)))</f>
        <v>0</v>
      </c>
    </row>
    <row r="5534" spans="1:17">
      <c r="A5534" t="str">
        <f t="shared" si="518"/>
        <v>Christiane CHAVANE</v>
      </c>
      <c r="B5534" t="s">
        <v>4876</v>
      </c>
      <c r="C5534" t="e">
        <f>VLOOKUP(B5534,Sheet5!$A$1158:$A$1246,1,FALSE)</f>
        <v>#N/A</v>
      </c>
      <c r="D5534" t="s">
        <v>4</v>
      </c>
      <c r="E5534" t="s">
        <v>484</v>
      </c>
      <c r="F5534" t="s">
        <v>4885</v>
      </c>
      <c r="G5534" t="s">
        <v>12876</v>
      </c>
      <c r="H5534" t="s">
        <v>13</v>
      </c>
      <c r="I5534">
        <v>70</v>
      </c>
      <c r="J5534">
        <v>1.58823796343E-3</v>
      </c>
      <c r="K5534">
        <f t="shared" si="519"/>
        <v>20553</v>
      </c>
      <c r="L5534" t="str">
        <f t="shared" si="520"/>
        <v>SOC</v>
      </c>
      <c r="M5534" t="b">
        <f t="shared" si="521"/>
        <v>0</v>
      </c>
      <c r="N5534" t="str">
        <f>VLOOKUP(B5534,Sheet3!$D$2:$I$578,6,FALSE)</f>
        <v>Patrick Bloche</v>
      </c>
      <c r="O5534" t="str">
        <f t="shared" si="522"/>
        <v>Christiane CHAVANE</v>
      </c>
      <c r="P5534" t="b">
        <f t="shared" si="523"/>
        <v>0</v>
      </c>
      <c r="Q5534" t="b">
        <f>AND(M5534,ISNA(VLOOKUP(B5534,Sheet4!$A$1:$A$529,1,FALSE)))</f>
        <v>0</v>
      </c>
    </row>
    <row r="5535" spans="1:17">
      <c r="A5535" t="str">
        <f t="shared" si="518"/>
        <v>Isabelle VOITIER</v>
      </c>
      <c r="B5535" t="s">
        <v>4876</v>
      </c>
      <c r="C5535" t="e">
        <f>VLOOKUP(B5535,Sheet5!$A$1158:$A$1246,1,FALSE)</f>
        <v>#N/A</v>
      </c>
      <c r="D5535" t="s">
        <v>4</v>
      </c>
      <c r="E5535" t="s">
        <v>164</v>
      </c>
      <c r="F5535" t="s">
        <v>4886</v>
      </c>
      <c r="G5535" t="s">
        <v>12877</v>
      </c>
      <c r="H5535" t="s">
        <v>13</v>
      </c>
      <c r="I5535">
        <v>144</v>
      </c>
      <c r="J5535">
        <v>3.2672323819E-3</v>
      </c>
      <c r="K5535">
        <f t="shared" si="519"/>
        <v>20553</v>
      </c>
      <c r="L5535" t="str">
        <f t="shared" si="520"/>
        <v>SOC</v>
      </c>
      <c r="M5535" t="b">
        <f t="shared" si="521"/>
        <v>0</v>
      </c>
      <c r="N5535" t="str">
        <f>VLOOKUP(B5535,Sheet3!$D$2:$I$578,6,FALSE)</f>
        <v>Patrick Bloche</v>
      </c>
      <c r="O5535" t="str">
        <f t="shared" si="522"/>
        <v>Isabelle VOITIER</v>
      </c>
      <c r="P5535" t="b">
        <f t="shared" si="523"/>
        <v>0</v>
      </c>
      <c r="Q5535" t="b">
        <f>AND(M5535,ISNA(VLOOKUP(B5535,Sheet4!$A$1:$A$529,1,FALSE)))</f>
        <v>0</v>
      </c>
    </row>
    <row r="5536" spans="1:17">
      <c r="A5536" t="str">
        <f t="shared" si="518"/>
        <v>Catherine VIEU-CHARIER</v>
      </c>
      <c r="B5536" t="s">
        <v>4876</v>
      </c>
      <c r="C5536" t="e">
        <f>VLOOKUP(B5536,Sheet5!$A$1158:$A$1246,1,FALSE)</f>
        <v>#N/A</v>
      </c>
      <c r="D5536" t="s">
        <v>4</v>
      </c>
      <c r="E5536" t="s">
        <v>257</v>
      </c>
      <c r="F5536" t="s">
        <v>4887</v>
      </c>
      <c r="G5536" t="s">
        <v>12878</v>
      </c>
      <c r="H5536" t="s">
        <v>19</v>
      </c>
      <c r="I5536">
        <v>3294</v>
      </c>
      <c r="J5536">
        <v>7.4737940736E-2</v>
      </c>
      <c r="K5536">
        <f t="shared" si="519"/>
        <v>20553</v>
      </c>
      <c r="L5536" t="str">
        <f t="shared" si="520"/>
        <v>SOC</v>
      </c>
      <c r="M5536" t="b">
        <f t="shared" si="521"/>
        <v>0</v>
      </c>
      <c r="N5536" t="str">
        <f>VLOOKUP(B5536,Sheet3!$D$2:$I$578,6,FALSE)</f>
        <v>Patrick Bloche</v>
      </c>
      <c r="O5536" t="str">
        <f t="shared" si="522"/>
        <v>Catherine VIEU-CHARIER</v>
      </c>
      <c r="P5536" t="b">
        <f t="shared" si="523"/>
        <v>0</v>
      </c>
      <c r="Q5536" t="b">
        <f>AND(M5536,ISNA(VLOOKUP(B5536,Sheet4!$A$1:$A$529,1,FALSE)))</f>
        <v>0</v>
      </c>
    </row>
    <row r="5537" spans="1:17">
      <c r="A5537" t="str">
        <f t="shared" si="518"/>
        <v>Jacky MAJDA</v>
      </c>
      <c r="B5537" t="s">
        <v>4876</v>
      </c>
      <c r="C5537" t="e">
        <f>VLOOKUP(B5537,Sheet5!$A$1158:$A$1246,1,FALSE)</f>
        <v>#N/A</v>
      </c>
      <c r="D5537" t="s">
        <v>11</v>
      </c>
      <c r="E5537" t="s">
        <v>3743</v>
      </c>
      <c r="F5537" t="s">
        <v>4888</v>
      </c>
      <c r="G5537" t="s">
        <v>12879</v>
      </c>
      <c r="H5537" t="s">
        <v>43</v>
      </c>
      <c r="I5537">
        <v>1159</v>
      </c>
      <c r="J5537">
        <v>2.6296682851600001E-2</v>
      </c>
      <c r="K5537">
        <f t="shared" si="519"/>
        <v>20553</v>
      </c>
      <c r="L5537" t="str">
        <f t="shared" si="520"/>
        <v>SOC</v>
      </c>
      <c r="M5537" t="b">
        <f t="shared" si="521"/>
        <v>0</v>
      </c>
      <c r="N5537" t="str">
        <f>VLOOKUP(B5537,Sheet3!$D$2:$I$578,6,FALSE)</f>
        <v>Patrick Bloche</v>
      </c>
      <c r="O5537" t="str">
        <f t="shared" si="522"/>
        <v>Jacky MAJDA</v>
      </c>
      <c r="P5537" t="b">
        <f t="shared" si="523"/>
        <v>0</v>
      </c>
      <c r="Q5537" t="b">
        <f>AND(M5537,ISNA(VLOOKUP(B5537,Sheet4!$A$1:$A$529,1,FALSE)))</f>
        <v>0</v>
      </c>
    </row>
    <row r="5538" spans="1:17">
      <c r="A5538" t="str">
        <f t="shared" si="518"/>
        <v>Anne LEBRETON</v>
      </c>
      <c r="B5538" t="s">
        <v>4876</v>
      </c>
      <c r="C5538" t="e">
        <f>VLOOKUP(B5538,Sheet5!$A$1158:$A$1246,1,FALSE)</f>
        <v>#N/A</v>
      </c>
      <c r="D5538" t="s">
        <v>4</v>
      </c>
      <c r="E5538" t="s">
        <v>126</v>
      </c>
      <c r="F5538" t="s">
        <v>982</v>
      </c>
      <c r="G5538" t="s">
        <v>9835</v>
      </c>
      <c r="H5538" t="s">
        <v>87</v>
      </c>
      <c r="I5538">
        <v>641</v>
      </c>
      <c r="J5538">
        <v>1.4543721922199999E-2</v>
      </c>
      <c r="K5538">
        <f t="shared" si="519"/>
        <v>20553</v>
      </c>
      <c r="L5538" t="str">
        <f t="shared" si="520"/>
        <v>SOC</v>
      </c>
      <c r="M5538" t="b">
        <f t="shared" si="521"/>
        <v>0</v>
      </c>
      <c r="N5538" t="str">
        <f>VLOOKUP(B5538,Sheet3!$D$2:$I$578,6,FALSE)</f>
        <v>Patrick Bloche</v>
      </c>
      <c r="O5538" t="str">
        <f t="shared" si="522"/>
        <v>Anne LEBRETON</v>
      </c>
      <c r="P5538" t="b">
        <f t="shared" si="523"/>
        <v>0</v>
      </c>
      <c r="Q5538" t="b">
        <f>AND(M5538,ISNA(VLOOKUP(B5538,Sheet4!$A$1:$A$529,1,FALSE)))</f>
        <v>0</v>
      </c>
    </row>
    <row r="5539" spans="1:17">
      <c r="A5539" t="str">
        <f t="shared" si="518"/>
        <v>Stéphane REY</v>
      </c>
      <c r="B5539" t="s">
        <v>4876</v>
      </c>
      <c r="C5539" t="e">
        <f>VLOOKUP(B5539,Sheet5!$A$1158:$A$1246,1,FALSE)</f>
        <v>#N/A</v>
      </c>
      <c r="D5539" t="s">
        <v>11</v>
      </c>
      <c r="E5539" t="s">
        <v>9008</v>
      </c>
      <c r="F5539" t="s">
        <v>4889</v>
      </c>
      <c r="G5539" t="s">
        <v>12880</v>
      </c>
      <c r="H5539" t="s">
        <v>10</v>
      </c>
      <c r="I5539">
        <v>168</v>
      </c>
      <c r="J5539">
        <v>3.81177111222E-3</v>
      </c>
      <c r="K5539">
        <f t="shared" si="519"/>
        <v>20553</v>
      </c>
      <c r="L5539" t="str">
        <f t="shared" si="520"/>
        <v>SOC</v>
      </c>
      <c r="M5539" t="b">
        <f t="shared" si="521"/>
        <v>0</v>
      </c>
      <c r="N5539" t="str">
        <f>VLOOKUP(B5539,Sheet3!$D$2:$I$578,6,FALSE)</f>
        <v>Patrick Bloche</v>
      </c>
      <c r="O5539" t="str">
        <f t="shared" si="522"/>
        <v>Stéphane REY</v>
      </c>
      <c r="P5539" t="b">
        <f t="shared" si="523"/>
        <v>0</v>
      </c>
      <c r="Q5539" t="b">
        <f>AND(M5539,ISNA(VLOOKUP(B5539,Sheet4!$A$1:$A$529,1,FALSE)))</f>
        <v>0</v>
      </c>
    </row>
    <row r="5540" spans="1:17">
      <c r="A5540" t="str">
        <f t="shared" si="518"/>
        <v>Eliane GUILLEMINOT</v>
      </c>
      <c r="B5540" t="s">
        <v>4876</v>
      </c>
      <c r="C5540" t="e">
        <f>VLOOKUP(B5540,Sheet5!$A$1158:$A$1246,1,FALSE)</f>
        <v>#N/A</v>
      </c>
      <c r="D5540" t="s">
        <v>11</v>
      </c>
      <c r="E5540" t="s">
        <v>239</v>
      </c>
      <c r="F5540" t="s">
        <v>4890</v>
      </c>
      <c r="G5540" t="s">
        <v>12881</v>
      </c>
      <c r="H5540" t="s">
        <v>29</v>
      </c>
      <c r="I5540">
        <v>213</v>
      </c>
      <c r="J5540">
        <v>4.8327812315699997E-3</v>
      </c>
      <c r="K5540">
        <f t="shared" si="519"/>
        <v>20553</v>
      </c>
      <c r="L5540" t="str">
        <f t="shared" si="520"/>
        <v>SOC</v>
      </c>
      <c r="M5540" t="b">
        <f t="shared" si="521"/>
        <v>0</v>
      </c>
      <c r="N5540" t="str">
        <f>VLOOKUP(B5540,Sheet3!$D$2:$I$578,6,FALSE)</f>
        <v>Patrick Bloche</v>
      </c>
      <c r="O5540" t="str">
        <f t="shared" si="522"/>
        <v>Eliane GUILLEMINOT</v>
      </c>
      <c r="P5540" t="b">
        <f t="shared" si="523"/>
        <v>0</v>
      </c>
      <c r="Q5540" t="b">
        <f>AND(M5540,ISNA(VLOOKUP(B5540,Sheet4!$A$1:$A$529,1,FALSE)))</f>
        <v>0</v>
      </c>
    </row>
    <row r="5541" spans="1:17">
      <c r="A5541" t="str">
        <f t="shared" si="518"/>
        <v>Isabelle LAENG CINDY'LEE</v>
      </c>
      <c r="B5541" t="s">
        <v>4876</v>
      </c>
      <c r="C5541" t="e">
        <f>VLOOKUP(B5541,Sheet5!$A$1158:$A$1246,1,FALSE)</f>
        <v>#N/A</v>
      </c>
      <c r="D5541" t="s">
        <v>4</v>
      </c>
      <c r="E5541" t="s">
        <v>164</v>
      </c>
      <c r="F5541" t="s">
        <v>4891</v>
      </c>
      <c r="G5541" t="s">
        <v>12882</v>
      </c>
      <c r="H5541" t="s">
        <v>271</v>
      </c>
      <c r="I5541">
        <v>224</v>
      </c>
      <c r="J5541">
        <v>5.0823614829599998E-3</v>
      </c>
      <c r="K5541">
        <f t="shared" si="519"/>
        <v>20553</v>
      </c>
      <c r="L5541" t="str">
        <f t="shared" si="520"/>
        <v>SOC</v>
      </c>
      <c r="M5541" t="b">
        <f t="shared" si="521"/>
        <v>0</v>
      </c>
      <c r="N5541" t="str">
        <f>VLOOKUP(B5541,Sheet3!$D$2:$I$578,6,FALSE)</f>
        <v>Patrick Bloche</v>
      </c>
      <c r="O5541" t="str">
        <f t="shared" si="522"/>
        <v>Isabelle LAENG CINDY'LEE</v>
      </c>
      <c r="P5541" t="b">
        <f t="shared" si="523"/>
        <v>0</v>
      </c>
      <c r="Q5541" t="b">
        <f>AND(M5541,ISNA(VLOOKUP(B5541,Sheet4!$A$1:$A$529,1,FALSE)))</f>
        <v>0</v>
      </c>
    </row>
    <row r="5542" spans="1:17">
      <c r="A5542" t="str">
        <f t="shared" si="518"/>
        <v>Louis RAYNAUD</v>
      </c>
      <c r="B5542" t="s">
        <v>4876</v>
      </c>
      <c r="C5542" t="e">
        <f>VLOOKUP(B5542,Sheet5!$A$1158:$A$1246,1,FALSE)</f>
        <v>#N/A</v>
      </c>
      <c r="D5542" t="s">
        <v>11</v>
      </c>
      <c r="E5542" t="s">
        <v>1164</v>
      </c>
      <c r="F5542" t="s">
        <v>749</v>
      </c>
      <c r="G5542" t="s">
        <v>9665</v>
      </c>
      <c r="H5542" t="s">
        <v>271</v>
      </c>
      <c r="I5542">
        <v>131</v>
      </c>
      <c r="J5542">
        <v>2.9722739029799999E-3</v>
      </c>
      <c r="K5542">
        <f t="shared" si="519"/>
        <v>20553</v>
      </c>
      <c r="L5542" t="str">
        <f t="shared" si="520"/>
        <v>SOC</v>
      </c>
      <c r="M5542" t="b">
        <f t="shared" si="521"/>
        <v>0</v>
      </c>
      <c r="N5542" t="str">
        <f>VLOOKUP(B5542,Sheet3!$D$2:$I$578,6,FALSE)</f>
        <v>Patrick Bloche</v>
      </c>
      <c r="O5542" t="str">
        <f t="shared" si="522"/>
        <v>Louis RAYNAUD</v>
      </c>
      <c r="P5542" t="b">
        <f t="shared" si="523"/>
        <v>0</v>
      </c>
      <c r="Q5542" t="b">
        <f>AND(M5542,ISNA(VLOOKUP(B5542,Sheet4!$A$1:$A$529,1,FALSE)))</f>
        <v>0</v>
      </c>
    </row>
    <row r="5543" spans="1:17">
      <c r="A5543" t="str">
        <f t="shared" si="518"/>
        <v>Stéphanie GEISLER</v>
      </c>
      <c r="B5543" t="s">
        <v>4876</v>
      </c>
      <c r="C5543" t="e">
        <f>VLOOKUP(B5543,Sheet5!$A$1158:$A$1246,1,FALSE)</f>
        <v>#N/A</v>
      </c>
      <c r="D5543" t="s">
        <v>4</v>
      </c>
      <c r="E5543" t="s">
        <v>9001</v>
      </c>
      <c r="F5543" t="s">
        <v>4892</v>
      </c>
      <c r="G5543" t="s">
        <v>12883</v>
      </c>
      <c r="H5543" t="s">
        <v>271</v>
      </c>
      <c r="I5543">
        <v>415</v>
      </c>
      <c r="J5543">
        <v>9.4159822117299997E-3</v>
      </c>
      <c r="K5543">
        <f t="shared" si="519"/>
        <v>20553</v>
      </c>
      <c r="L5543" t="str">
        <f t="shared" si="520"/>
        <v>SOC</v>
      </c>
      <c r="M5543" t="b">
        <f t="shared" si="521"/>
        <v>0</v>
      </c>
      <c r="N5543" t="str">
        <f>VLOOKUP(B5543,Sheet3!$D$2:$I$578,6,FALSE)</f>
        <v>Patrick Bloche</v>
      </c>
      <c r="O5543" t="str">
        <f t="shared" si="522"/>
        <v>Stéphanie GEISLER</v>
      </c>
      <c r="P5543" t="b">
        <f t="shared" si="523"/>
        <v>0</v>
      </c>
      <c r="Q5543" t="b">
        <f>AND(M5543,ISNA(VLOOKUP(B5543,Sheet4!$A$1:$A$529,1,FALSE)))</f>
        <v>0</v>
      </c>
    </row>
    <row r="5544" spans="1:17">
      <c r="A5544" t="str">
        <f t="shared" si="518"/>
        <v>Bruno MOSCHETTO</v>
      </c>
      <c r="B5544" t="s">
        <v>4876</v>
      </c>
      <c r="C5544" t="e">
        <f>VLOOKUP(B5544,Sheet5!$A$1158:$A$1246,1,FALSE)</f>
        <v>#N/A</v>
      </c>
      <c r="D5544" t="s">
        <v>11</v>
      </c>
      <c r="E5544" t="s">
        <v>251</v>
      </c>
      <c r="F5544" t="s">
        <v>4893</v>
      </c>
      <c r="G5544" t="s">
        <v>12884</v>
      </c>
      <c r="H5544" t="s">
        <v>33</v>
      </c>
      <c r="I5544">
        <v>283</v>
      </c>
      <c r="J5544">
        <v>6.4210191949899999E-3</v>
      </c>
      <c r="K5544">
        <f t="shared" si="519"/>
        <v>20553</v>
      </c>
      <c r="L5544" t="str">
        <f t="shared" si="520"/>
        <v>SOC</v>
      </c>
      <c r="M5544" t="b">
        <f t="shared" si="521"/>
        <v>0</v>
      </c>
      <c r="N5544" t="str">
        <f>VLOOKUP(B5544,Sheet3!$D$2:$I$578,6,FALSE)</f>
        <v>Patrick Bloche</v>
      </c>
      <c r="O5544" t="str">
        <f t="shared" si="522"/>
        <v>Bruno MOSCHETTO</v>
      </c>
      <c r="P5544" t="b">
        <f t="shared" si="523"/>
        <v>0</v>
      </c>
      <c r="Q5544" t="b">
        <f>AND(M5544,ISNA(VLOOKUP(B5544,Sheet4!$A$1:$A$529,1,FALSE)))</f>
        <v>0</v>
      </c>
    </row>
    <row r="5545" spans="1:17">
      <c r="A5545" t="str">
        <f t="shared" si="518"/>
        <v>Philippe MARSAULT</v>
      </c>
      <c r="B5545" t="s">
        <v>4876</v>
      </c>
      <c r="C5545" t="e">
        <f>VLOOKUP(B5545,Sheet5!$A$1158:$A$1246,1,FALSE)</f>
        <v>#N/A</v>
      </c>
      <c r="D5545" t="s">
        <v>11</v>
      </c>
      <c r="E5545" t="s">
        <v>385</v>
      </c>
      <c r="F5545" t="s">
        <v>4894</v>
      </c>
      <c r="G5545" t="s">
        <v>12885</v>
      </c>
      <c r="H5545" t="s">
        <v>10</v>
      </c>
      <c r="I5545">
        <v>111</v>
      </c>
      <c r="J5545">
        <v>2.51849162772E-3</v>
      </c>
      <c r="K5545">
        <f t="shared" si="519"/>
        <v>20553</v>
      </c>
      <c r="L5545" t="str">
        <f t="shared" si="520"/>
        <v>SOC</v>
      </c>
      <c r="M5545" t="b">
        <f t="shared" si="521"/>
        <v>0</v>
      </c>
      <c r="N5545" t="str">
        <f>VLOOKUP(B5545,Sheet3!$D$2:$I$578,6,FALSE)</f>
        <v>Patrick Bloche</v>
      </c>
      <c r="O5545" t="str">
        <f t="shared" si="522"/>
        <v>Philippe MARSAULT</v>
      </c>
      <c r="P5545" t="b">
        <f t="shared" si="523"/>
        <v>0</v>
      </c>
      <c r="Q5545" t="b">
        <f>AND(M5545,ISNA(VLOOKUP(B5545,Sheet4!$A$1:$A$529,1,FALSE)))</f>
        <v>0</v>
      </c>
    </row>
    <row r="5546" spans="1:17">
      <c r="A5546" t="str">
        <f t="shared" si="518"/>
        <v>Thiphaine LEOST</v>
      </c>
      <c r="B5546" t="s">
        <v>4876</v>
      </c>
      <c r="C5546" t="e">
        <f>VLOOKUP(B5546,Sheet5!$A$1158:$A$1246,1,FALSE)</f>
        <v>#N/A</v>
      </c>
      <c r="D5546" t="s">
        <v>4</v>
      </c>
      <c r="E5546" t="s">
        <v>4895</v>
      </c>
      <c r="F5546" t="s">
        <v>4896</v>
      </c>
      <c r="G5546" t="s">
        <v>12886</v>
      </c>
      <c r="H5546" t="s">
        <v>17</v>
      </c>
      <c r="I5546">
        <v>2019</v>
      </c>
      <c r="J5546">
        <v>4.5809320687900001E-2</v>
      </c>
      <c r="K5546">
        <f t="shared" si="519"/>
        <v>20553</v>
      </c>
      <c r="L5546" t="str">
        <f t="shared" si="520"/>
        <v>SOC</v>
      </c>
      <c r="M5546" t="b">
        <f t="shared" si="521"/>
        <v>1</v>
      </c>
      <c r="N5546" t="str">
        <f>VLOOKUP(B5546,Sheet3!$D$2:$I$578,6,FALSE)</f>
        <v>Patrick Bloche</v>
      </c>
      <c r="O5546" t="str">
        <f t="shared" si="522"/>
        <v>Thiphaine LEOST</v>
      </c>
      <c r="P5546" t="b">
        <f t="shared" si="523"/>
        <v>0</v>
      </c>
      <c r="Q5546" t="b">
        <f>AND(M5546,ISNA(VLOOKUP(B5546,Sheet4!$A$1:$A$529,1,FALSE)))</f>
        <v>1</v>
      </c>
    </row>
    <row r="5547" spans="1:17">
      <c r="A5547" t="str">
        <f t="shared" si="518"/>
        <v xml:space="preserve"> </v>
      </c>
      <c r="B5547" t="s">
        <v>4897</v>
      </c>
      <c r="C5547" t="e">
        <f>VLOOKUP(B5547,Sheet5!$A$1158:$A$1246,1,FALSE)</f>
        <v>#N/A</v>
      </c>
      <c r="G5547" t="s">
        <v>9202</v>
      </c>
      <c r="H5547" t="s">
        <v>1</v>
      </c>
      <c r="I5547">
        <v>80079</v>
      </c>
      <c r="J5547">
        <v>1</v>
      </c>
      <c r="K5547">
        <f t="shared" si="519"/>
        <v>0</v>
      </c>
      <c r="L5547">
        <f t="shared" si="520"/>
        <v>0</v>
      </c>
      <c r="M5547" t="b">
        <f t="shared" si="521"/>
        <v>0</v>
      </c>
      <c r="N5547" t="str">
        <f>VLOOKUP(B5547,Sheet3!$D$2:$I$578,6,FALSE)</f>
        <v>Sandrine Mazetier</v>
      </c>
      <c r="O5547" t="str">
        <f t="shared" si="522"/>
        <v xml:space="preserve"> </v>
      </c>
      <c r="P5547" t="b">
        <f t="shared" si="523"/>
        <v>0</v>
      </c>
      <c r="Q5547" t="b">
        <f>AND(M5547,ISNA(VLOOKUP(B5547,Sheet4!$A$1:$A$529,1,FALSE)))</f>
        <v>0</v>
      </c>
    </row>
    <row r="5548" spans="1:17">
      <c r="A5548" t="str">
        <f t="shared" si="518"/>
        <v xml:space="preserve"> </v>
      </c>
      <c r="B5548" t="s">
        <v>4897</v>
      </c>
      <c r="C5548" t="e">
        <f>VLOOKUP(B5548,Sheet5!$A$1158:$A$1246,1,FALSE)</f>
        <v>#N/A</v>
      </c>
      <c r="G5548" t="s">
        <v>9202</v>
      </c>
      <c r="H5548" t="s">
        <v>2</v>
      </c>
      <c r="I5548">
        <v>31131</v>
      </c>
      <c r="J5548">
        <v>0.38875360581399998</v>
      </c>
      <c r="K5548">
        <f t="shared" si="519"/>
        <v>0</v>
      </c>
      <c r="L5548">
        <f t="shared" si="520"/>
        <v>0</v>
      </c>
      <c r="M5548" t="b">
        <f t="shared" si="521"/>
        <v>0</v>
      </c>
      <c r="N5548" t="str">
        <f>VLOOKUP(B5548,Sheet3!$D$2:$I$578,6,FALSE)</f>
        <v>Sandrine Mazetier</v>
      </c>
      <c r="O5548" t="str">
        <f t="shared" si="522"/>
        <v xml:space="preserve"> </v>
      </c>
      <c r="P5548" t="b">
        <f t="shared" si="523"/>
        <v>0</v>
      </c>
      <c r="Q5548" t="b">
        <f>AND(M5548,ISNA(VLOOKUP(B5548,Sheet4!$A$1:$A$529,1,FALSE)))</f>
        <v>0</v>
      </c>
    </row>
    <row r="5549" spans="1:17">
      <c r="A5549" t="str">
        <f t="shared" si="518"/>
        <v xml:space="preserve"> </v>
      </c>
      <c r="B5549" t="s">
        <v>4897</v>
      </c>
      <c r="C5549" t="e">
        <f>VLOOKUP(B5549,Sheet5!$A$1158:$A$1246,1,FALSE)</f>
        <v>#N/A</v>
      </c>
      <c r="G5549" t="s">
        <v>9202</v>
      </c>
      <c r="H5549" t="s">
        <v>3</v>
      </c>
      <c r="I5549">
        <v>472</v>
      </c>
      <c r="J5549">
        <v>5.8941794977500003E-3</v>
      </c>
      <c r="K5549">
        <f t="shared" si="519"/>
        <v>0</v>
      </c>
      <c r="L5549">
        <f t="shared" si="520"/>
        <v>0</v>
      </c>
      <c r="M5549" t="b">
        <f t="shared" si="521"/>
        <v>0</v>
      </c>
      <c r="N5549" t="str">
        <f>VLOOKUP(B5549,Sheet3!$D$2:$I$578,6,FALSE)</f>
        <v>Sandrine Mazetier</v>
      </c>
      <c r="O5549" t="str">
        <f t="shared" si="522"/>
        <v xml:space="preserve"> </v>
      </c>
      <c r="P5549" t="b">
        <f t="shared" si="523"/>
        <v>0</v>
      </c>
      <c r="Q5549" t="b">
        <f>AND(M5549,ISNA(VLOOKUP(B5549,Sheet4!$A$1:$A$529,1,FALSE)))</f>
        <v>0</v>
      </c>
    </row>
    <row r="5550" spans="1:17">
      <c r="A5550" t="str">
        <f t="shared" si="518"/>
        <v>Clément VINCENT</v>
      </c>
      <c r="B5550" t="s">
        <v>4897</v>
      </c>
      <c r="C5550" t="e">
        <f>VLOOKUP(B5550,Sheet5!$A$1158:$A$1246,1,FALSE)</f>
        <v>#N/A</v>
      </c>
      <c r="D5550" t="s">
        <v>11</v>
      </c>
      <c r="E5550" t="s">
        <v>8996</v>
      </c>
      <c r="F5550" t="s">
        <v>1898</v>
      </c>
      <c r="G5550" t="s">
        <v>44</v>
      </c>
      <c r="H5550" t="s">
        <v>13</v>
      </c>
      <c r="I5550">
        <v>286</v>
      </c>
      <c r="J5550">
        <v>5.89982671838E-3</v>
      </c>
      <c r="K5550">
        <f t="shared" si="519"/>
        <v>0</v>
      </c>
      <c r="L5550">
        <f t="shared" si="520"/>
        <v>0</v>
      </c>
      <c r="M5550" t="b">
        <f t="shared" si="521"/>
        <v>0</v>
      </c>
      <c r="N5550" t="str">
        <f>VLOOKUP(B5550,Sheet3!$D$2:$I$578,6,FALSE)</f>
        <v>Sandrine Mazetier</v>
      </c>
      <c r="O5550" t="str">
        <f t="shared" si="522"/>
        <v>Clément VINCENT</v>
      </c>
      <c r="P5550" t="b">
        <f t="shared" si="523"/>
        <v>0</v>
      </c>
      <c r="Q5550" t="b">
        <f>AND(M5550,ISNA(VLOOKUP(B5550,Sheet4!$A$1:$A$529,1,FALSE)))</f>
        <v>0</v>
      </c>
    </row>
    <row r="5551" spans="1:17">
      <c r="A5551" t="str">
        <f t="shared" si="518"/>
        <v>Philippe CLERGEAULT</v>
      </c>
      <c r="B5551" t="s">
        <v>4897</v>
      </c>
      <c r="C5551" t="e">
        <f>VLOOKUP(B5551,Sheet5!$A$1158:$A$1246,1,FALSE)</f>
        <v>#N/A</v>
      </c>
      <c r="D5551" t="s">
        <v>11</v>
      </c>
      <c r="E5551" t="s">
        <v>385</v>
      </c>
      <c r="F5551" t="s">
        <v>4898</v>
      </c>
      <c r="G5551" t="s">
        <v>12887</v>
      </c>
      <c r="H5551" t="s">
        <v>13</v>
      </c>
      <c r="I5551">
        <v>82</v>
      </c>
      <c r="J5551">
        <v>1.69155870946E-3</v>
      </c>
      <c r="K5551">
        <f t="shared" si="519"/>
        <v>0</v>
      </c>
      <c r="L5551">
        <f t="shared" si="520"/>
        <v>0</v>
      </c>
      <c r="M5551" t="b">
        <f t="shared" si="521"/>
        <v>0</v>
      </c>
      <c r="N5551" t="str">
        <f>VLOOKUP(B5551,Sheet3!$D$2:$I$578,6,FALSE)</f>
        <v>Sandrine Mazetier</v>
      </c>
      <c r="O5551" t="str">
        <f t="shared" si="522"/>
        <v>Philippe CLERGEAULT</v>
      </c>
      <c r="P5551" t="b">
        <f t="shared" si="523"/>
        <v>0</v>
      </c>
      <c r="Q5551" t="b">
        <f>AND(M5551,ISNA(VLOOKUP(B5551,Sheet4!$A$1:$A$529,1,FALSE)))</f>
        <v>0</v>
      </c>
    </row>
    <row r="5552" spans="1:17">
      <c r="A5552" t="str">
        <f t="shared" si="518"/>
        <v>Charles BEIGBEDER</v>
      </c>
      <c r="B5552" t="s">
        <v>4897</v>
      </c>
      <c r="C5552" t="e">
        <f>VLOOKUP(B5552,Sheet5!$A$1158:$A$1246,1,FALSE)</f>
        <v>#N/A</v>
      </c>
      <c r="D5552" t="s">
        <v>11</v>
      </c>
      <c r="E5552" t="s">
        <v>38</v>
      </c>
      <c r="F5552" t="s">
        <v>4899</v>
      </c>
      <c r="G5552" t="s">
        <v>12888</v>
      </c>
      <c r="H5552" t="s">
        <v>26</v>
      </c>
      <c r="I5552">
        <v>12481</v>
      </c>
      <c r="J5552">
        <v>0.25746761283899999</v>
      </c>
      <c r="K5552">
        <f t="shared" si="519"/>
        <v>0</v>
      </c>
      <c r="L5552">
        <f t="shared" si="520"/>
        <v>0</v>
      </c>
      <c r="M5552" t="b">
        <f t="shared" si="521"/>
        <v>0</v>
      </c>
      <c r="N5552" t="str">
        <f>VLOOKUP(B5552,Sheet3!$D$2:$I$578,6,FALSE)</f>
        <v>Sandrine Mazetier</v>
      </c>
      <c r="O5552" t="str">
        <f t="shared" si="522"/>
        <v>Charles BEIGBEDER</v>
      </c>
      <c r="P5552" t="b">
        <f t="shared" si="523"/>
        <v>0</v>
      </c>
      <c r="Q5552" t="b">
        <f>AND(M5552,ISNA(VLOOKUP(B5552,Sheet4!$A$1:$A$529,1,FALSE)))</f>
        <v>0</v>
      </c>
    </row>
    <row r="5553" spans="1:17">
      <c r="A5553" t="str">
        <f t="shared" si="518"/>
        <v>Christian VAUGE</v>
      </c>
      <c r="B5553" t="s">
        <v>4897</v>
      </c>
      <c r="C5553" t="e">
        <f>VLOOKUP(B5553,Sheet5!$A$1158:$A$1246,1,FALSE)</f>
        <v>#N/A</v>
      </c>
      <c r="D5553" t="s">
        <v>11</v>
      </c>
      <c r="E5553" t="s">
        <v>312</v>
      </c>
      <c r="F5553" t="s">
        <v>4900</v>
      </c>
      <c r="G5553" t="s">
        <v>12889</v>
      </c>
      <c r="H5553" t="s">
        <v>17</v>
      </c>
      <c r="I5553">
        <v>2979</v>
      </c>
      <c r="J5553">
        <v>6.1453090188999998E-2</v>
      </c>
      <c r="K5553">
        <f t="shared" si="519"/>
        <v>0</v>
      </c>
      <c r="L5553">
        <f t="shared" si="520"/>
        <v>0</v>
      </c>
      <c r="M5553" t="b">
        <f t="shared" si="521"/>
        <v>0</v>
      </c>
      <c r="N5553" t="str">
        <f>VLOOKUP(B5553,Sheet3!$D$2:$I$578,6,FALSE)</f>
        <v>Sandrine Mazetier</v>
      </c>
      <c r="O5553" t="str">
        <f t="shared" si="522"/>
        <v>Christian VAUGE</v>
      </c>
      <c r="P5553" t="b">
        <f t="shared" si="523"/>
        <v>0</v>
      </c>
      <c r="Q5553" t="b">
        <f>AND(M5553,ISNA(VLOOKUP(B5553,Sheet4!$A$1:$A$529,1,FALSE)))</f>
        <v>0</v>
      </c>
    </row>
    <row r="5554" spans="1:17">
      <c r="A5554" t="str">
        <f t="shared" si="518"/>
        <v>Jérôme MICUCCI</v>
      </c>
      <c r="B5554" t="s">
        <v>4897</v>
      </c>
      <c r="C5554" t="e">
        <f>VLOOKUP(B5554,Sheet5!$A$1158:$A$1246,1,FALSE)</f>
        <v>#N/A</v>
      </c>
      <c r="D5554" t="s">
        <v>11</v>
      </c>
      <c r="E5554" t="s">
        <v>9138</v>
      </c>
      <c r="F5554" t="s">
        <v>4901</v>
      </c>
      <c r="G5554" t="s">
        <v>12890</v>
      </c>
      <c r="H5554" t="s">
        <v>271</v>
      </c>
      <c r="I5554">
        <v>405</v>
      </c>
      <c r="J5554">
        <v>8.3546497235699995E-3</v>
      </c>
      <c r="K5554">
        <f t="shared" si="519"/>
        <v>0</v>
      </c>
      <c r="L5554">
        <f t="shared" si="520"/>
        <v>0</v>
      </c>
      <c r="M5554" t="b">
        <f t="shared" si="521"/>
        <v>0</v>
      </c>
      <c r="N5554" t="str">
        <f>VLOOKUP(B5554,Sheet3!$D$2:$I$578,6,FALSE)</f>
        <v>Sandrine Mazetier</v>
      </c>
      <c r="O5554" t="str">
        <f t="shared" si="522"/>
        <v>Jérôme MICUCCI</v>
      </c>
      <c r="P5554" t="b">
        <f t="shared" si="523"/>
        <v>0</v>
      </c>
      <c r="Q5554" t="b">
        <f>AND(M5554,ISNA(VLOOKUP(B5554,Sheet4!$A$1:$A$529,1,FALSE)))</f>
        <v>0</v>
      </c>
    </row>
    <row r="5555" spans="1:17">
      <c r="A5555" t="str">
        <f t="shared" si="518"/>
        <v>Yves ROUX</v>
      </c>
      <c r="B5555" t="s">
        <v>4897</v>
      </c>
      <c r="C5555" t="e">
        <f>VLOOKUP(B5555,Sheet5!$A$1158:$A$1246,1,FALSE)</f>
        <v>#N/A</v>
      </c>
      <c r="D5555" t="s">
        <v>11</v>
      </c>
      <c r="E5555" t="s">
        <v>53</v>
      </c>
      <c r="F5555" t="s">
        <v>121</v>
      </c>
      <c r="G5555" t="s">
        <v>9248</v>
      </c>
      <c r="H5555" t="s">
        <v>10</v>
      </c>
      <c r="I5555">
        <v>194</v>
      </c>
      <c r="J5555">
        <v>4.0019803614200003E-3</v>
      </c>
      <c r="K5555">
        <f t="shared" si="519"/>
        <v>0</v>
      </c>
      <c r="L5555">
        <f t="shared" si="520"/>
        <v>0</v>
      </c>
      <c r="M5555" t="b">
        <f t="shared" si="521"/>
        <v>0</v>
      </c>
      <c r="N5555" t="str">
        <f>VLOOKUP(B5555,Sheet3!$D$2:$I$578,6,FALSE)</f>
        <v>Sandrine Mazetier</v>
      </c>
      <c r="O5555" t="str">
        <f t="shared" si="522"/>
        <v>Yves ROUX</v>
      </c>
      <c r="P5555" t="b">
        <f t="shared" si="523"/>
        <v>0</v>
      </c>
      <c r="Q5555" t="b">
        <f>AND(M5555,ISNA(VLOOKUP(B5555,Sheet4!$A$1:$A$529,1,FALSE)))</f>
        <v>0</v>
      </c>
    </row>
    <row r="5556" spans="1:17">
      <c r="A5556" t="str">
        <f t="shared" si="518"/>
        <v>Liliane HILLEREAU</v>
      </c>
      <c r="B5556" t="s">
        <v>4897</v>
      </c>
      <c r="C5556" t="e">
        <f>VLOOKUP(B5556,Sheet5!$A$1158:$A$1246,1,FALSE)</f>
        <v>#N/A</v>
      </c>
      <c r="D5556" t="s">
        <v>4</v>
      </c>
      <c r="E5556" t="s">
        <v>411</v>
      </c>
      <c r="F5556" t="s">
        <v>4902</v>
      </c>
      <c r="G5556" t="s">
        <v>12891</v>
      </c>
      <c r="H5556" t="s">
        <v>271</v>
      </c>
      <c r="I5556">
        <v>74</v>
      </c>
      <c r="J5556">
        <v>1.52652859147E-3</v>
      </c>
      <c r="K5556">
        <f t="shared" si="519"/>
        <v>0</v>
      </c>
      <c r="L5556">
        <f t="shared" si="520"/>
        <v>0</v>
      </c>
      <c r="M5556" t="b">
        <f t="shared" si="521"/>
        <v>0</v>
      </c>
      <c r="N5556" t="str">
        <f>VLOOKUP(B5556,Sheet3!$D$2:$I$578,6,FALSE)</f>
        <v>Sandrine Mazetier</v>
      </c>
      <c r="O5556" t="str">
        <f t="shared" si="522"/>
        <v>Liliane HILLEREAU</v>
      </c>
      <c r="P5556" t="b">
        <f t="shared" si="523"/>
        <v>0</v>
      </c>
      <c r="Q5556" t="b">
        <f>AND(M5556,ISNA(VLOOKUP(B5556,Sheet4!$A$1:$A$529,1,FALSE)))</f>
        <v>0</v>
      </c>
    </row>
    <row r="5557" spans="1:17">
      <c r="A5557" t="str">
        <f t="shared" si="518"/>
        <v>Jean-François LATOUR</v>
      </c>
      <c r="B5557" t="s">
        <v>4897</v>
      </c>
      <c r="C5557" t="e">
        <f>VLOOKUP(B5557,Sheet5!$A$1158:$A$1246,1,FALSE)</f>
        <v>#N/A</v>
      </c>
      <c r="D5557" t="s">
        <v>11</v>
      </c>
      <c r="E5557" t="s">
        <v>9112</v>
      </c>
      <c r="F5557" t="s">
        <v>4903</v>
      </c>
      <c r="G5557" t="s">
        <v>12892</v>
      </c>
      <c r="H5557" t="s">
        <v>10</v>
      </c>
      <c r="I5557">
        <v>140</v>
      </c>
      <c r="J5557">
        <v>2.88802706494E-3</v>
      </c>
      <c r="K5557">
        <f t="shared" si="519"/>
        <v>0</v>
      </c>
      <c r="L5557">
        <f t="shared" si="520"/>
        <v>0</v>
      </c>
      <c r="M5557" t="b">
        <f t="shared" si="521"/>
        <v>0</v>
      </c>
      <c r="N5557" t="str">
        <f>VLOOKUP(B5557,Sheet3!$D$2:$I$578,6,FALSE)</f>
        <v>Sandrine Mazetier</v>
      </c>
      <c r="O5557" t="str">
        <f t="shared" si="522"/>
        <v>Jean-François LATOUR</v>
      </c>
      <c r="P5557" t="b">
        <f t="shared" si="523"/>
        <v>0</v>
      </c>
      <c r="Q5557" t="b">
        <f>AND(M5557,ISNA(VLOOKUP(B5557,Sheet4!$A$1:$A$529,1,FALSE)))</f>
        <v>0</v>
      </c>
    </row>
    <row r="5558" spans="1:17">
      <c r="A5558" t="str">
        <f t="shared" si="518"/>
        <v>Majid TOUHAMI</v>
      </c>
      <c r="B5558" t="s">
        <v>4897</v>
      </c>
      <c r="C5558" t="e">
        <f>VLOOKUP(B5558,Sheet5!$A$1158:$A$1246,1,FALSE)</f>
        <v>#N/A</v>
      </c>
      <c r="D5558" t="s">
        <v>11</v>
      </c>
      <c r="E5558" t="s">
        <v>4904</v>
      </c>
      <c r="F5558" t="s">
        <v>4905</v>
      </c>
      <c r="G5558" t="s">
        <v>12893</v>
      </c>
      <c r="H5558" t="s">
        <v>271</v>
      </c>
      <c r="I5558">
        <v>51</v>
      </c>
      <c r="J5558">
        <v>1.0520670022300001E-3</v>
      </c>
      <c r="K5558">
        <f t="shared" si="519"/>
        <v>0</v>
      </c>
      <c r="L5558">
        <f t="shared" si="520"/>
        <v>0</v>
      </c>
      <c r="M5558" t="b">
        <f t="shared" si="521"/>
        <v>0</v>
      </c>
      <c r="N5558" t="str">
        <f>VLOOKUP(B5558,Sheet3!$D$2:$I$578,6,FALSE)</f>
        <v>Sandrine Mazetier</v>
      </c>
      <c r="O5558" t="str">
        <f t="shared" si="522"/>
        <v>Majid TOUHAMI</v>
      </c>
      <c r="P5558" t="b">
        <f t="shared" si="523"/>
        <v>0</v>
      </c>
      <c r="Q5558" t="b">
        <f>AND(M5558,ISNA(VLOOKUP(B5558,Sheet4!$A$1:$A$529,1,FALSE)))</f>
        <v>0</v>
      </c>
    </row>
    <row r="5559" spans="1:17">
      <c r="A5559" t="str">
        <f t="shared" si="518"/>
        <v>Aurélie JOCHAUD</v>
      </c>
      <c r="B5559" t="s">
        <v>4897</v>
      </c>
      <c r="C5559" t="e">
        <f>VLOOKUP(B5559,Sheet5!$A$1158:$A$1246,1,FALSE)</f>
        <v>#N/A</v>
      </c>
      <c r="D5559" t="s">
        <v>4</v>
      </c>
      <c r="E5559" t="s">
        <v>9051</v>
      </c>
      <c r="F5559" t="s">
        <v>4906</v>
      </c>
      <c r="G5559" t="s">
        <v>12894</v>
      </c>
      <c r="H5559" t="s">
        <v>10</v>
      </c>
      <c r="I5559">
        <v>159</v>
      </c>
      <c r="J5559">
        <v>3.2799735951800002E-3</v>
      </c>
      <c r="K5559">
        <f t="shared" si="519"/>
        <v>0</v>
      </c>
      <c r="L5559">
        <f t="shared" si="520"/>
        <v>0</v>
      </c>
      <c r="M5559" t="b">
        <f t="shared" si="521"/>
        <v>0</v>
      </c>
      <c r="N5559" t="str">
        <f>VLOOKUP(B5559,Sheet3!$D$2:$I$578,6,FALSE)</f>
        <v>Sandrine Mazetier</v>
      </c>
      <c r="O5559" t="str">
        <f t="shared" si="522"/>
        <v>Aurélie JOCHAUD</v>
      </c>
      <c r="P5559" t="b">
        <f t="shared" si="523"/>
        <v>0</v>
      </c>
      <c r="Q5559" t="b">
        <f>AND(M5559,ISNA(VLOOKUP(B5559,Sheet4!$A$1:$A$529,1,FALSE)))</f>
        <v>0</v>
      </c>
    </row>
    <row r="5560" spans="1:17">
      <c r="A5560" t="str">
        <f t="shared" si="518"/>
        <v>Stéphane GUYOT</v>
      </c>
      <c r="B5560" t="s">
        <v>4897</v>
      </c>
      <c r="C5560" t="e">
        <f>VLOOKUP(B5560,Sheet5!$A$1158:$A$1246,1,FALSE)</f>
        <v>#N/A</v>
      </c>
      <c r="D5560" t="s">
        <v>11</v>
      </c>
      <c r="E5560" t="s">
        <v>9008</v>
      </c>
      <c r="F5560" t="s">
        <v>1749</v>
      </c>
      <c r="G5560" t="s">
        <v>10415</v>
      </c>
      <c r="H5560" t="s">
        <v>271</v>
      </c>
      <c r="I5560">
        <v>118</v>
      </c>
      <c r="J5560">
        <v>2.43419424045E-3</v>
      </c>
      <c r="K5560">
        <f t="shared" si="519"/>
        <v>0</v>
      </c>
      <c r="L5560">
        <f t="shared" si="520"/>
        <v>0</v>
      </c>
      <c r="M5560" t="b">
        <f t="shared" si="521"/>
        <v>0</v>
      </c>
      <c r="N5560" t="str">
        <f>VLOOKUP(B5560,Sheet3!$D$2:$I$578,6,FALSE)</f>
        <v>Sandrine Mazetier</v>
      </c>
      <c r="O5560" t="str">
        <f t="shared" si="522"/>
        <v>Stéphane GUYOT</v>
      </c>
      <c r="P5560" t="b">
        <f t="shared" si="523"/>
        <v>0</v>
      </c>
      <c r="Q5560" t="b">
        <f>AND(M5560,ISNA(VLOOKUP(B5560,Sheet4!$A$1:$A$529,1,FALSE)))</f>
        <v>0</v>
      </c>
    </row>
    <row r="5561" spans="1:17">
      <c r="A5561" t="str">
        <f t="shared" si="518"/>
        <v>François DAMERVAL</v>
      </c>
      <c r="B5561" t="s">
        <v>4897</v>
      </c>
      <c r="C5561" t="e">
        <f>VLOOKUP(B5561,Sheet5!$A$1158:$A$1246,1,FALSE)</f>
        <v>#N/A</v>
      </c>
      <c r="D5561" t="s">
        <v>11</v>
      </c>
      <c r="E5561" t="s">
        <v>9125</v>
      </c>
      <c r="F5561" t="s">
        <v>4907</v>
      </c>
      <c r="G5561" t="s">
        <v>12895</v>
      </c>
      <c r="H5561" t="s">
        <v>29</v>
      </c>
      <c r="I5561">
        <v>135</v>
      </c>
      <c r="J5561">
        <v>2.78488324119E-3</v>
      </c>
      <c r="K5561">
        <f t="shared" si="519"/>
        <v>0</v>
      </c>
      <c r="L5561">
        <f t="shared" si="520"/>
        <v>0</v>
      </c>
      <c r="M5561" t="b">
        <f t="shared" si="521"/>
        <v>0</v>
      </c>
      <c r="N5561" t="str">
        <f>VLOOKUP(B5561,Sheet3!$D$2:$I$578,6,FALSE)</f>
        <v>Sandrine Mazetier</v>
      </c>
      <c r="O5561" t="str">
        <f t="shared" si="522"/>
        <v>François DAMERVAL</v>
      </c>
      <c r="P5561" t="b">
        <f t="shared" si="523"/>
        <v>0</v>
      </c>
      <c r="Q5561" t="b">
        <f>AND(M5561,ISNA(VLOOKUP(B5561,Sheet4!$A$1:$A$529,1,FALSE)))</f>
        <v>0</v>
      </c>
    </row>
    <row r="5562" spans="1:17">
      <c r="A5562" t="str">
        <f t="shared" si="518"/>
        <v>Alexis CORBIERE</v>
      </c>
      <c r="B5562" t="s">
        <v>4897</v>
      </c>
      <c r="C5562" t="e">
        <f>VLOOKUP(B5562,Sheet5!$A$1158:$A$1246,1,FALSE)</f>
        <v>#N/A</v>
      </c>
      <c r="D5562" t="s">
        <v>11</v>
      </c>
      <c r="E5562" t="s">
        <v>2413</v>
      </c>
      <c r="F5562" t="s">
        <v>4908</v>
      </c>
      <c r="G5562" t="s">
        <v>12896</v>
      </c>
      <c r="H5562" t="s">
        <v>19</v>
      </c>
      <c r="I5562">
        <v>3775</v>
      </c>
      <c r="J5562">
        <v>7.7873586929600003E-2</v>
      </c>
      <c r="K5562">
        <f t="shared" si="519"/>
        <v>0</v>
      </c>
      <c r="L5562">
        <f t="shared" si="520"/>
        <v>0</v>
      </c>
      <c r="M5562" t="b">
        <f t="shared" si="521"/>
        <v>0</v>
      </c>
      <c r="N5562" t="str">
        <f>VLOOKUP(B5562,Sheet3!$D$2:$I$578,6,FALSE)</f>
        <v>Sandrine Mazetier</v>
      </c>
      <c r="O5562" t="str">
        <f t="shared" si="522"/>
        <v>Alexis CORBIERE</v>
      </c>
      <c r="P5562" t="b">
        <f t="shared" si="523"/>
        <v>0</v>
      </c>
      <c r="Q5562" t="b">
        <f>AND(M5562,ISNA(VLOOKUP(B5562,Sheet4!$A$1:$A$529,1,FALSE)))</f>
        <v>0</v>
      </c>
    </row>
    <row r="5563" spans="1:17">
      <c r="A5563" t="str">
        <f t="shared" si="518"/>
        <v>Franck MARGAIN</v>
      </c>
      <c r="B5563" t="s">
        <v>4897</v>
      </c>
      <c r="C5563" t="e">
        <f>VLOOKUP(B5563,Sheet5!$A$1158:$A$1246,1,FALSE)</f>
        <v>#N/A</v>
      </c>
      <c r="D5563" t="s">
        <v>11</v>
      </c>
      <c r="E5563" t="s">
        <v>178</v>
      </c>
      <c r="F5563" t="s">
        <v>4909</v>
      </c>
      <c r="G5563" t="s">
        <v>12897</v>
      </c>
      <c r="H5563" t="s">
        <v>13</v>
      </c>
      <c r="I5563">
        <v>1841</v>
      </c>
      <c r="J5563">
        <v>3.7977555904000003E-2</v>
      </c>
      <c r="K5563">
        <f t="shared" si="519"/>
        <v>0</v>
      </c>
      <c r="L5563">
        <f t="shared" si="520"/>
        <v>0</v>
      </c>
      <c r="M5563" t="b">
        <f t="shared" si="521"/>
        <v>0</v>
      </c>
      <c r="N5563" t="str">
        <f>VLOOKUP(B5563,Sheet3!$D$2:$I$578,6,FALSE)</f>
        <v>Sandrine Mazetier</v>
      </c>
      <c r="O5563" t="str">
        <f t="shared" si="522"/>
        <v>Franck MARGAIN</v>
      </c>
      <c r="P5563" t="b">
        <f t="shared" si="523"/>
        <v>0</v>
      </c>
      <c r="Q5563" t="b">
        <f>AND(M5563,ISNA(VLOOKUP(B5563,Sheet4!$A$1:$A$529,1,FALSE)))</f>
        <v>0</v>
      </c>
    </row>
    <row r="5564" spans="1:17">
      <c r="A5564" t="str">
        <f t="shared" si="518"/>
        <v>Marie-Jose MAUBERT</v>
      </c>
      <c r="B5564" t="s">
        <v>4897</v>
      </c>
      <c r="C5564" t="e">
        <f>VLOOKUP(B5564,Sheet5!$A$1158:$A$1246,1,FALSE)</f>
        <v>#N/A</v>
      </c>
      <c r="D5564" t="s">
        <v>4</v>
      </c>
      <c r="E5564" t="s">
        <v>4910</v>
      </c>
      <c r="F5564" t="s">
        <v>4911</v>
      </c>
      <c r="G5564" t="s">
        <v>12898</v>
      </c>
      <c r="H5564" t="s">
        <v>29</v>
      </c>
      <c r="I5564">
        <v>122</v>
      </c>
      <c r="J5564">
        <v>2.5167092994500002E-3</v>
      </c>
      <c r="K5564">
        <f t="shared" si="519"/>
        <v>0</v>
      </c>
      <c r="L5564">
        <f t="shared" si="520"/>
        <v>0</v>
      </c>
      <c r="M5564" t="b">
        <f t="shared" si="521"/>
        <v>0</v>
      </c>
      <c r="N5564" t="str">
        <f>VLOOKUP(B5564,Sheet3!$D$2:$I$578,6,FALSE)</f>
        <v>Sandrine Mazetier</v>
      </c>
      <c r="O5564" t="str">
        <f t="shared" si="522"/>
        <v>Marie-Jose MAUBERT</v>
      </c>
      <c r="P5564" t="b">
        <f t="shared" si="523"/>
        <v>0</v>
      </c>
      <c r="Q5564" t="b">
        <f>AND(M5564,ISNA(VLOOKUP(B5564,Sheet4!$A$1:$A$529,1,FALSE)))</f>
        <v>0</v>
      </c>
    </row>
    <row r="5565" spans="1:17">
      <c r="A5565" t="str">
        <f t="shared" si="518"/>
        <v>Marie-Thérèse ALTERMATH</v>
      </c>
      <c r="B5565" t="s">
        <v>4897</v>
      </c>
      <c r="C5565" t="e">
        <f>VLOOKUP(B5565,Sheet5!$A$1158:$A$1246,1,FALSE)</f>
        <v>#N/A</v>
      </c>
      <c r="D5565" t="s">
        <v>4</v>
      </c>
      <c r="E5565" t="s">
        <v>9133</v>
      </c>
      <c r="F5565" t="s">
        <v>4912</v>
      </c>
      <c r="G5565" t="s">
        <v>12899</v>
      </c>
      <c r="H5565" t="s">
        <v>29</v>
      </c>
      <c r="I5565">
        <v>202</v>
      </c>
      <c r="J5565">
        <v>4.1670104794100001E-3</v>
      </c>
      <c r="K5565">
        <f t="shared" si="519"/>
        <v>0</v>
      </c>
      <c r="L5565">
        <f t="shared" si="520"/>
        <v>0</v>
      </c>
      <c r="M5565" t="b">
        <f t="shared" si="521"/>
        <v>0</v>
      </c>
      <c r="N5565" t="str">
        <f>VLOOKUP(B5565,Sheet3!$D$2:$I$578,6,FALSE)</f>
        <v>Sandrine Mazetier</v>
      </c>
      <c r="O5565" t="str">
        <f t="shared" si="522"/>
        <v>Marie-Thérèse ALTERMATH</v>
      </c>
      <c r="P5565" t="b">
        <f t="shared" si="523"/>
        <v>0</v>
      </c>
      <c r="Q5565" t="b">
        <f>AND(M5565,ISNA(VLOOKUP(B5565,Sheet4!$A$1:$A$529,1,FALSE)))</f>
        <v>0</v>
      </c>
    </row>
    <row r="5566" spans="1:17">
      <c r="A5566" t="str">
        <f t="shared" si="518"/>
        <v>Albert BATIHE</v>
      </c>
      <c r="B5566" t="s">
        <v>4897</v>
      </c>
      <c r="C5566" t="e">
        <f>VLOOKUP(B5566,Sheet5!$A$1158:$A$1246,1,FALSE)</f>
        <v>#N/A</v>
      </c>
      <c r="D5566" t="s">
        <v>11</v>
      </c>
      <c r="E5566" t="s">
        <v>3432</v>
      </c>
      <c r="F5566" t="s">
        <v>4913</v>
      </c>
      <c r="G5566" t="s">
        <v>12900</v>
      </c>
      <c r="H5566" t="s">
        <v>13</v>
      </c>
      <c r="I5566">
        <v>138</v>
      </c>
      <c r="J5566">
        <v>2.8467695354399999E-3</v>
      </c>
      <c r="K5566">
        <f t="shared" si="519"/>
        <v>0</v>
      </c>
      <c r="L5566">
        <f t="shared" si="520"/>
        <v>0</v>
      </c>
      <c r="M5566" t="b">
        <f t="shared" si="521"/>
        <v>0</v>
      </c>
      <c r="N5566" t="str">
        <f>VLOOKUP(B5566,Sheet3!$D$2:$I$578,6,FALSE)</f>
        <v>Sandrine Mazetier</v>
      </c>
      <c r="O5566" t="str">
        <f t="shared" si="522"/>
        <v>Albert BATIHE</v>
      </c>
      <c r="P5566" t="b">
        <f t="shared" si="523"/>
        <v>0</v>
      </c>
      <c r="Q5566" t="b">
        <f>AND(M5566,ISNA(VLOOKUP(B5566,Sheet4!$A$1:$A$529,1,FALSE)))</f>
        <v>0</v>
      </c>
    </row>
    <row r="5567" spans="1:17">
      <c r="A5567" t="str">
        <f t="shared" si="518"/>
        <v>Benjamin CANDELON</v>
      </c>
      <c r="B5567" t="s">
        <v>4897</v>
      </c>
      <c r="C5567" t="e">
        <f>VLOOKUP(B5567,Sheet5!$A$1158:$A$1246,1,FALSE)</f>
        <v>#N/A</v>
      </c>
      <c r="D5567" t="s">
        <v>11</v>
      </c>
      <c r="E5567" t="s">
        <v>873</v>
      </c>
      <c r="F5567" t="s">
        <v>4914</v>
      </c>
      <c r="G5567" t="s">
        <v>12901</v>
      </c>
      <c r="H5567" t="s">
        <v>33</v>
      </c>
      <c r="I5567">
        <v>304</v>
      </c>
      <c r="J5567">
        <v>6.2711444838699998E-3</v>
      </c>
      <c r="K5567">
        <f t="shared" si="519"/>
        <v>0</v>
      </c>
      <c r="L5567">
        <f t="shared" si="520"/>
        <v>0</v>
      </c>
      <c r="M5567" t="b">
        <f t="shared" si="521"/>
        <v>0</v>
      </c>
      <c r="N5567" t="str">
        <f>VLOOKUP(B5567,Sheet3!$D$2:$I$578,6,FALSE)</f>
        <v>Sandrine Mazetier</v>
      </c>
      <c r="O5567" t="str">
        <f t="shared" si="522"/>
        <v>Benjamin CANDELON</v>
      </c>
      <c r="P5567" t="b">
        <f t="shared" si="523"/>
        <v>0</v>
      </c>
      <c r="Q5567" t="b">
        <f>AND(M5567,ISNA(VLOOKUP(B5567,Sheet4!$A$1:$A$529,1,FALSE)))</f>
        <v>0</v>
      </c>
    </row>
    <row r="5568" spans="1:17">
      <c r="A5568" t="str">
        <f t="shared" si="518"/>
        <v>Patrice HENIN</v>
      </c>
      <c r="B5568" t="s">
        <v>4897</v>
      </c>
      <c r="C5568" t="e">
        <f>VLOOKUP(B5568,Sheet5!$A$1158:$A$1246,1,FALSE)</f>
        <v>#N/A</v>
      </c>
      <c r="D5568" t="s">
        <v>11</v>
      </c>
      <c r="E5568" t="s">
        <v>219</v>
      </c>
      <c r="F5568" t="s">
        <v>3940</v>
      </c>
      <c r="G5568" t="s">
        <v>12115</v>
      </c>
      <c r="H5568" t="s">
        <v>271</v>
      </c>
      <c r="I5568">
        <v>67</v>
      </c>
      <c r="J5568">
        <v>1.3821272382200001E-3</v>
      </c>
      <c r="K5568">
        <f t="shared" si="519"/>
        <v>0</v>
      </c>
      <c r="L5568">
        <f t="shared" si="520"/>
        <v>0</v>
      </c>
      <c r="M5568" t="b">
        <f t="shared" si="521"/>
        <v>0</v>
      </c>
      <c r="N5568" t="str">
        <f>VLOOKUP(B5568,Sheet3!$D$2:$I$578,6,FALSE)</f>
        <v>Sandrine Mazetier</v>
      </c>
      <c r="O5568" t="str">
        <f t="shared" si="522"/>
        <v>Patrice HENIN</v>
      </c>
      <c r="P5568" t="b">
        <f t="shared" si="523"/>
        <v>0</v>
      </c>
      <c r="Q5568" t="b">
        <f>AND(M5568,ISNA(VLOOKUP(B5568,Sheet4!$A$1:$A$529,1,FALSE)))</f>
        <v>0</v>
      </c>
    </row>
    <row r="5569" spans="1:17">
      <c r="A5569" t="str">
        <f t="shared" si="518"/>
        <v>Christophe NAJDOVSKI</v>
      </c>
      <c r="B5569" t="s">
        <v>4897</v>
      </c>
      <c r="C5569" t="e">
        <f>VLOOKUP(B5569,Sheet5!$A$1158:$A$1246,1,FALSE)</f>
        <v>#N/A</v>
      </c>
      <c r="D5569" t="s">
        <v>11</v>
      </c>
      <c r="E5569" t="s">
        <v>88</v>
      </c>
      <c r="F5569" t="s">
        <v>4915</v>
      </c>
      <c r="G5569" t="s">
        <v>12902</v>
      </c>
      <c r="H5569" t="s">
        <v>7</v>
      </c>
      <c r="I5569">
        <v>2549</v>
      </c>
      <c r="J5569">
        <v>5.2582721346599998E-2</v>
      </c>
      <c r="K5569">
        <f t="shared" si="519"/>
        <v>2549</v>
      </c>
      <c r="L5569" t="str">
        <f t="shared" si="520"/>
        <v>VEC</v>
      </c>
      <c r="M5569" t="b">
        <f t="shared" si="521"/>
        <v>0</v>
      </c>
      <c r="N5569" t="str">
        <f>VLOOKUP(B5569,Sheet3!$D$2:$I$578,6,FALSE)</f>
        <v>Sandrine Mazetier</v>
      </c>
      <c r="O5569" t="str">
        <f t="shared" si="522"/>
        <v>Christophe NAJDOVSKI</v>
      </c>
      <c r="P5569" t="b">
        <f t="shared" si="523"/>
        <v>0</v>
      </c>
      <c r="Q5569" t="b">
        <f>AND(M5569,ISNA(VLOOKUP(B5569,Sheet4!$A$1:$A$529,1,FALSE)))</f>
        <v>0</v>
      </c>
    </row>
    <row r="5570" spans="1:17">
      <c r="A5570" t="str">
        <f t="shared" si="518"/>
        <v>Sandrine MAZETIER</v>
      </c>
      <c r="B5570" t="s">
        <v>4897</v>
      </c>
      <c r="C5570" t="e">
        <f>VLOOKUP(B5570,Sheet5!$A$1158:$A$1246,1,FALSE)</f>
        <v>#N/A</v>
      </c>
      <c r="D5570" t="s">
        <v>4</v>
      </c>
      <c r="E5570" t="s">
        <v>285</v>
      </c>
      <c r="F5570" t="s">
        <v>4916</v>
      </c>
      <c r="G5570" t="s">
        <v>12903</v>
      </c>
      <c r="H5570" t="s">
        <v>21</v>
      </c>
      <c r="I5570">
        <v>20565</v>
      </c>
      <c r="J5570">
        <v>0.42423054707500002</v>
      </c>
      <c r="K5570">
        <f t="shared" si="519"/>
        <v>20565</v>
      </c>
      <c r="L5570" t="str">
        <f t="shared" si="520"/>
        <v>SOC</v>
      </c>
      <c r="M5570" t="b">
        <f t="shared" si="521"/>
        <v>0</v>
      </c>
      <c r="N5570" t="str">
        <f>VLOOKUP(B5570,Sheet3!$D$2:$I$578,6,FALSE)</f>
        <v>Sandrine Mazetier</v>
      </c>
      <c r="O5570" t="str">
        <f t="shared" si="522"/>
        <v>Sandrine MAZETIER</v>
      </c>
      <c r="P5570" t="b">
        <f t="shared" si="523"/>
        <v>1</v>
      </c>
      <c r="Q5570" t="b">
        <f>AND(M5570,ISNA(VLOOKUP(B5570,Sheet4!$A$1:$A$529,1,FALSE)))</f>
        <v>0</v>
      </c>
    </row>
    <row r="5571" spans="1:17">
      <c r="A5571" t="str">
        <f t="shared" ref="A5571:A5634" si="524">O5571</f>
        <v>Jean-Marie TAPHOUREAU</v>
      </c>
      <c r="B5571" t="s">
        <v>4897</v>
      </c>
      <c r="C5571" t="e">
        <f>VLOOKUP(B5571,Sheet5!$A$1158:$A$1246,1,FALSE)</f>
        <v>#N/A</v>
      </c>
      <c r="D5571" t="s">
        <v>11</v>
      </c>
      <c r="E5571" t="s">
        <v>196</v>
      </c>
      <c r="F5571" t="s">
        <v>4917</v>
      </c>
      <c r="G5571" t="s">
        <v>12904</v>
      </c>
      <c r="H5571" t="s">
        <v>43</v>
      </c>
      <c r="I5571">
        <v>1593</v>
      </c>
      <c r="J5571">
        <v>3.2861622246100002E-2</v>
      </c>
      <c r="K5571">
        <f t="shared" ref="K5571:K5634" si="525">IF(B5571&lt;&gt;B5570,0,IF(NOT(ISERR(FIND(H5571,"VECREGSOC"))),IF(I5571&gt;K5570,I5571,K5570),K5570))</f>
        <v>20565</v>
      </c>
      <c r="L5571" t="str">
        <f t="shared" ref="L5571:L5634" si="526">IF(B5571&lt;&gt;B5570,0,IF(NOT(ISERR(FIND(H5571,"VECREGSOC"))),IF(I5571&gt;K5570,H5571,L5570),L5570))</f>
        <v>SOC</v>
      </c>
      <c r="M5571" t="b">
        <f t="shared" ref="M5571:M5634" si="527">B5571&lt;&gt;B5572</f>
        <v>0</v>
      </c>
      <c r="N5571" t="str">
        <f>VLOOKUP(B5571,Sheet3!$D$2:$I$578,6,FALSE)</f>
        <v>Sandrine Mazetier</v>
      </c>
      <c r="O5571" t="str">
        <f t="shared" si="522"/>
        <v>Jean-Marie TAPHOUREAU</v>
      </c>
      <c r="P5571" t="b">
        <f t="shared" si="523"/>
        <v>0</v>
      </c>
      <c r="Q5571" t="b">
        <f>AND(M5571,ISNA(VLOOKUP(B5571,Sheet4!$A$1:$A$529,1,FALSE)))</f>
        <v>0</v>
      </c>
    </row>
    <row r="5572" spans="1:17">
      <c r="A5572" t="str">
        <f t="shared" si="524"/>
        <v>Ivan MONEME</v>
      </c>
      <c r="B5572" t="s">
        <v>4897</v>
      </c>
      <c r="C5572" t="e">
        <f>VLOOKUP(B5572,Sheet5!$A$1158:$A$1246,1,FALSE)</f>
        <v>#N/A</v>
      </c>
      <c r="D5572" t="s">
        <v>11</v>
      </c>
      <c r="E5572" t="s">
        <v>2255</v>
      </c>
      <c r="F5572" t="s">
        <v>4918</v>
      </c>
      <c r="G5572" t="s">
        <v>12905</v>
      </c>
      <c r="H5572" t="s">
        <v>260</v>
      </c>
      <c r="I5572">
        <v>216</v>
      </c>
      <c r="J5572">
        <v>4.4558131859100004E-3</v>
      </c>
      <c r="K5572">
        <f t="shared" si="525"/>
        <v>20565</v>
      </c>
      <c r="L5572" t="str">
        <f t="shared" si="526"/>
        <v>SOC</v>
      </c>
      <c r="M5572" t="b">
        <f t="shared" si="527"/>
        <v>1</v>
      </c>
      <c r="N5572" t="str">
        <f>VLOOKUP(B5572,Sheet3!$D$2:$I$578,6,FALSE)</f>
        <v>Sandrine Mazetier</v>
      </c>
      <c r="O5572" t="str">
        <f t="shared" si="522"/>
        <v>Ivan MONEME</v>
      </c>
      <c r="P5572" t="b">
        <f t="shared" si="523"/>
        <v>0</v>
      </c>
      <c r="Q5572" t="b">
        <f>AND(M5572,ISNA(VLOOKUP(B5572,Sheet4!$A$1:$A$529,1,FALSE)))</f>
        <v>1</v>
      </c>
    </row>
    <row r="5573" spans="1:17">
      <c r="A5573" t="str">
        <f t="shared" si="524"/>
        <v xml:space="preserve"> </v>
      </c>
      <c r="B5573" t="s">
        <v>4919</v>
      </c>
      <c r="C5573" t="e">
        <f>VLOOKUP(B5573,Sheet5!$A$1158:$A$1246,1,FALSE)</f>
        <v>#N/A</v>
      </c>
      <c r="G5573" t="s">
        <v>9202</v>
      </c>
      <c r="H5573" t="s">
        <v>1</v>
      </c>
      <c r="I5573">
        <v>66545</v>
      </c>
      <c r="J5573">
        <v>1</v>
      </c>
      <c r="K5573">
        <f t="shared" si="525"/>
        <v>0</v>
      </c>
      <c r="L5573">
        <f t="shared" si="526"/>
        <v>0</v>
      </c>
      <c r="M5573" t="b">
        <f t="shared" si="527"/>
        <v>0</v>
      </c>
      <c r="N5573" t="str">
        <f>VLOOKUP(B5573,Sheet3!$D$2:$I$578,6,FALSE)</f>
        <v>Jean-Marie Le Guen</v>
      </c>
      <c r="O5573" t="str">
        <f t="shared" si="522"/>
        <v xml:space="preserve"> </v>
      </c>
      <c r="P5573" t="b">
        <f t="shared" si="523"/>
        <v>0</v>
      </c>
      <c r="Q5573" t="b">
        <f>AND(M5573,ISNA(VLOOKUP(B5573,Sheet4!$A$1:$A$529,1,FALSE)))</f>
        <v>0</v>
      </c>
    </row>
    <row r="5574" spans="1:17">
      <c r="A5574" t="str">
        <f t="shared" si="524"/>
        <v xml:space="preserve"> </v>
      </c>
      <c r="B5574" t="s">
        <v>4919</v>
      </c>
      <c r="C5574" t="e">
        <f>VLOOKUP(B5574,Sheet5!$A$1158:$A$1246,1,FALSE)</f>
        <v>#N/A</v>
      </c>
      <c r="G5574" t="s">
        <v>9202</v>
      </c>
      <c r="H5574" t="s">
        <v>2</v>
      </c>
      <c r="I5574">
        <v>27164</v>
      </c>
      <c r="J5574">
        <v>0.40820497407799999</v>
      </c>
      <c r="K5574">
        <f t="shared" si="525"/>
        <v>0</v>
      </c>
      <c r="L5574">
        <f t="shared" si="526"/>
        <v>0</v>
      </c>
      <c r="M5574" t="b">
        <f t="shared" si="527"/>
        <v>0</v>
      </c>
      <c r="N5574" t="str">
        <f>VLOOKUP(B5574,Sheet3!$D$2:$I$578,6,FALSE)</f>
        <v>Jean-Marie Le Guen</v>
      </c>
      <c r="O5574" t="str">
        <f t="shared" si="522"/>
        <v xml:space="preserve"> </v>
      </c>
      <c r="P5574" t="b">
        <f t="shared" si="523"/>
        <v>0</v>
      </c>
      <c r="Q5574" t="b">
        <f>AND(M5574,ISNA(VLOOKUP(B5574,Sheet4!$A$1:$A$529,1,FALSE)))</f>
        <v>0</v>
      </c>
    </row>
    <row r="5575" spans="1:17">
      <c r="A5575" t="str">
        <f t="shared" si="524"/>
        <v xml:space="preserve"> </v>
      </c>
      <c r="B5575" t="s">
        <v>4919</v>
      </c>
      <c r="C5575" t="e">
        <f>VLOOKUP(B5575,Sheet5!$A$1158:$A$1246,1,FALSE)</f>
        <v>#N/A</v>
      </c>
      <c r="G5575" t="s">
        <v>9202</v>
      </c>
      <c r="H5575" t="s">
        <v>3</v>
      </c>
      <c r="I5575">
        <v>435</v>
      </c>
      <c r="J5575">
        <v>6.5369298970600004E-3</v>
      </c>
      <c r="K5575">
        <f t="shared" si="525"/>
        <v>0</v>
      </c>
      <c r="L5575">
        <f t="shared" si="526"/>
        <v>0</v>
      </c>
      <c r="M5575" t="b">
        <f t="shared" si="527"/>
        <v>0</v>
      </c>
      <c r="N5575" t="str">
        <f>VLOOKUP(B5575,Sheet3!$D$2:$I$578,6,FALSE)</f>
        <v>Jean-Marie Le Guen</v>
      </c>
      <c r="O5575" t="str">
        <f t="shared" si="522"/>
        <v xml:space="preserve"> </v>
      </c>
      <c r="P5575" t="b">
        <f t="shared" si="523"/>
        <v>0</v>
      </c>
      <c r="Q5575" t="b">
        <f>AND(M5575,ISNA(VLOOKUP(B5575,Sheet4!$A$1:$A$529,1,FALSE)))</f>
        <v>0</v>
      </c>
    </row>
    <row r="5576" spans="1:17">
      <c r="A5576" t="str">
        <f t="shared" si="524"/>
        <v>Caroline DE BRAQUILANGES</v>
      </c>
      <c r="B5576" t="s">
        <v>4919</v>
      </c>
      <c r="C5576" t="e">
        <f>VLOOKUP(B5576,Sheet5!$A$1158:$A$1246,1,FALSE)</f>
        <v>#N/A</v>
      </c>
      <c r="D5576" t="s">
        <v>4</v>
      </c>
      <c r="E5576" t="s">
        <v>235</v>
      </c>
      <c r="F5576" t="s">
        <v>4920</v>
      </c>
      <c r="G5576" t="s">
        <v>12906</v>
      </c>
      <c r="H5576" t="s">
        <v>13</v>
      </c>
      <c r="I5576">
        <v>0</v>
      </c>
      <c r="J5576">
        <v>0</v>
      </c>
      <c r="K5576">
        <f t="shared" si="525"/>
        <v>0</v>
      </c>
      <c r="L5576">
        <f t="shared" si="526"/>
        <v>0</v>
      </c>
      <c r="M5576" t="b">
        <f t="shared" si="527"/>
        <v>0</v>
      </c>
      <c r="N5576" t="str">
        <f>VLOOKUP(B5576,Sheet3!$D$2:$I$578,6,FALSE)</f>
        <v>Jean-Marie Le Guen</v>
      </c>
      <c r="O5576" t="str">
        <f t="shared" si="522"/>
        <v>Caroline DE BRAQUILANGES</v>
      </c>
      <c r="P5576" t="b">
        <f t="shared" si="523"/>
        <v>0</v>
      </c>
      <c r="Q5576" t="b">
        <f>AND(M5576,ISNA(VLOOKUP(B5576,Sheet4!$A$1:$A$529,1,FALSE)))</f>
        <v>0</v>
      </c>
    </row>
    <row r="5577" spans="1:17">
      <c r="A5577" t="str">
        <f t="shared" si="524"/>
        <v>Emmanuel DEHU</v>
      </c>
      <c r="B5577" t="s">
        <v>4919</v>
      </c>
      <c r="C5577" t="e">
        <f>VLOOKUP(B5577,Sheet5!$A$1158:$A$1246,1,FALSE)</f>
        <v>#N/A</v>
      </c>
      <c r="D5577" t="s">
        <v>11</v>
      </c>
      <c r="E5577" t="s">
        <v>624</v>
      </c>
      <c r="F5577" t="s">
        <v>4921</v>
      </c>
      <c r="G5577" t="s">
        <v>12907</v>
      </c>
      <c r="H5577" t="s">
        <v>10</v>
      </c>
      <c r="I5577">
        <v>195</v>
      </c>
      <c r="J5577">
        <v>5.0069326760100001E-3</v>
      </c>
      <c r="K5577">
        <f t="shared" si="525"/>
        <v>0</v>
      </c>
      <c r="L5577">
        <f t="shared" si="526"/>
        <v>0</v>
      </c>
      <c r="M5577" t="b">
        <f t="shared" si="527"/>
        <v>0</v>
      </c>
      <c r="N5577" t="str">
        <f>VLOOKUP(B5577,Sheet3!$D$2:$I$578,6,FALSE)</f>
        <v>Jean-Marie Le Guen</v>
      </c>
      <c r="O5577" t="str">
        <f t="shared" si="522"/>
        <v>Emmanuel DEHU</v>
      </c>
      <c r="P5577" t="b">
        <f t="shared" si="523"/>
        <v>0</v>
      </c>
      <c r="Q5577" t="b">
        <f>AND(M5577,ISNA(VLOOKUP(B5577,Sheet4!$A$1:$A$529,1,FALSE)))</f>
        <v>0</v>
      </c>
    </row>
    <row r="5578" spans="1:17">
      <c r="A5578" t="str">
        <f t="shared" si="524"/>
        <v>Jean-Marie LE GUEN</v>
      </c>
      <c r="B5578" t="s">
        <v>4919</v>
      </c>
      <c r="C5578" t="e">
        <f>VLOOKUP(B5578,Sheet5!$A$1158:$A$1246,1,FALSE)</f>
        <v>#N/A</v>
      </c>
      <c r="D5578" t="s">
        <v>11</v>
      </c>
      <c r="E5578" t="s">
        <v>196</v>
      </c>
      <c r="F5578" t="s">
        <v>1648</v>
      </c>
      <c r="G5578" t="s">
        <v>10342</v>
      </c>
      <c r="H5578" t="s">
        <v>21</v>
      </c>
      <c r="I5578">
        <v>18372</v>
      </c>
      <c r="J5578">
        <v>0.471730087814</v>
      </c>
      <c r="K5578">
        <f t="shared" si="525"/>
        <v>18372</v>
      </c>
      <c r="L5578" t="str">
        <f t="shared" si="526"/>
        <v>SOC</v>
      </c>
      <c r="M5578" t="b">
        <f t="shared" si="527"/>
        <v>0</v>
      </c>
      <c r="N5578" t="str">
        <f>VLOOKUP(B5578,Sheet3!$D$2:$I$578,6,FALSE)</f>
        <v>Jean-Marie Le Guen</v>
      </c>
      <c r="O5578" t="str">
        <f t="shared" si="522"/>
        <v>Jean-Marie LE GUEN</v>
      </c>
      <c r="P5578" t="b">
        <f t="shared" si="523"/>
        <v>1</v>
      </c>
      <c r="Q5578" t="b">
        <f>AND(M5578,ISNA(VLOOKUP(B5578,Sheet4!$A$1:$A$529,1,FALSE)))</f>
        <v>0</v>
      </c>
    </row>
    <row r="5579" spans="1:17">
      <c r="A5579" t="str">
        <f t="shared" si="524"/>
        <v>Gilles CHEHADE</v>
      </c>
      <c r="B5579" t="s">
        <v>4919</v>
      </c>
      <c r="C5579" t="e">
        <f>VLOOKUP(B5579,Sheet5!$A$1158:$A$1246,1,FALSE)</f>
        <v>#N/A</v>
      </c>
      <c r="D5579" t="s">
        <v>11</v>
      </c>
      <c r="E5579" t="s">
        <v>438</v>
      </c>
      <c r="F5579" t="s">
        <v>4922</v>
      </c>
      <c r="G5579" t="s">
        <v>12908</v>
      </c>
      <c r="H5579" t="s">
        <v>271</v>
      </c>
      <c r="I5579">
        <v>1</v>
      </c>
      <c r="J5579" s="1">
        <v>2.56765778257E-5</v>
      </c>
      <c r="K5579">
        <f t="shared" si="525"/>
        <v>18372</v>
      </c>
      <c r="L5579" t="str">
        <f t="shared" si="526"/>
        <v>SOC</v>
      </c>
      <c r="M5579" t="b">
        <f t="shared" si="527"/>
        <v>0</v>
      </c>
      <c r="N5579" t="str">
        <f>VLOOKUP(B5579,Sheet3!$D$2:$I$578,6,FALSE)</f>
        <v>Jean-Marie Le Guen</v>
      </c>
      <c r="O5579" t="str">
        <f t="shared" si="522"/>
        <v>Gilles CHEHADE</v>
      </c>
      <c r="P5579" t="b">
        <f t="shared" si="523"/>
        <v>0</v>
      </c>
      <c r="Q5579" t="b">
        <f>AND(M5579,ISNA(VLOOKUP(B5579,Sheet4!$A$1:$A$529,1,FALSE)))</f>
        <v>0</v>
      </c>
    </row>
    <row r="5580" spans="1:17">
      <c r="A5580" t="str">
        <f t="shared" si="524"/>
        <v>Cyprien BISOT</v>
      </c>
      <c r="B5580" t="s">
        <v>4919</v>
      </c>
      <c r="C5580" t="e">
        <f>VLOOKUP(B5580,Sheet5!$A$1158:$A$1246,1,FALSE)</f>
        <v>#N/A</v>
      </c>
      <c r="D5580" t="s">
        <v>11</v>
      </c>
      <c r="E5580" t="s">
        <v>4362</v>
      </c>
      <c r="F5580" t="s">
        <v>4923</v>
      </c>
      <c r="G5580" t="s">
        <v>12909</v>
      </c>
      <c r="H5580" t="s">
        <v>271</v>
      </c>
      <c r="I5580">
        <v>107</v>
      </c>
      <c r="J5580">
        <v>2.74739382735E-3</v>
      </c>
      <c r="K5580">
        <f t="shared" si="525"/>
        <v>18372</v>
      </c>
      <c r="L5580" t="str">
        <f t="shared" si="526"/>
        <v>SOC</v>
      </c>
      <c r="M5580" t="b">
        <f t="shared" si="527"/>
        <v>0</v>
      </c>
      <c r="N5580" t="str">
        <f>VLOOKUP(B5580,Sheet3!$D$2:$I$578,6,FALSE)</f>
        <v>Jean-Marie Le Guen</v>
      </c>
      <c r="O5580" t="str">
        <f t="shared" si="522"/>
        <v>Cyprien BISOT</v>
      </c>
      <c r="P5580" t="b">
        <f t="shared" si="523"/>
        <v>0</v>
      </c>
      <c r="Q5580" t="b">
        <f>AND(M5580,ISNA(VLOOKUP(B5580,Sheet4!$A$1:$A$529,1,FALSE)))</f>
        <v>0</v>
      </c>
    </row>
    <row r="5581" spans="1:17">
      <c r="A5581" t="str">
        <f t="shared" si="524"/>
        <v>Grégory AUDA</v>
      </c>
      <c r="B5581" t="s">
        <v>4919</v>
      </c>
      <c r="C5581" t="e">
        <f>VLOOKUP(B5581,Sheet5!$A$1158:$A$1246,1,FALSE)</f>
        <v>#N/A</v>
      </c>
      <c r="D5581" t="s">
        <v>11</v>
      </c>
      <c r="E5581" t="s">
        <v>8995</v>
      </c>
      <c r="F5581" t="s">
        <v>4924</v>
      </c>
      <c r="G5581" t="s">
        <v>12910</v>
      </c>
      <c r="H5581" t="s">
        <v>33</v>
      </c>
      <c r="I5581">
        <v>240</v>
      </c>
      <c r="J5581">
        <v>6.1623786781699998E-3</v>
      </c>
      <c r="K5581">
        <f t="shared" si="525"/>
        <v>18372</v>
      </c>
      <c r="L5581" t="str">
        <f t="shared" si="526"/>
        <v>SOC</v>
      </c>
      <c r="M5581" t="b">
        <f t="shared" si="527"/>
        <v>0</v>
      </c>
      <c r="N5581" t="str">
        <f>VLOOKUP(B5581,Sheet3!$D$2:$I$578,6,FALSE)</f>
        <v>Jean-Marie Le Guen</v>
      </c>
      <c r="O5581" t="str">
        <f t="shared" si="522"/>
        <v>Grégory AUDA</v>
      </c>
      <c r="P5581" t="b">
        <f t="shared" si="523"/>
        <v>0</v>
      </c>
      <c r="Q5581" t="b">
        <f>AND(M5581,ISNA(VLOOKUP(B5581,Sheet4!$A$1:$A$529,1,FALSE)))</f>
        <v>0</v>
      </c>
    </row>
    <row r="5582" spans="1:17">
      <c r="A5582" t="str">
        <f t="shared" si="524"/>
        <v>Pierre GALLOIS</v>
      </c>
      <c r="B5582" t="s">
        <v>4919</v>
      </c>
      <c r="C5582" t="e">
        <f>VLOOKUP(B5582,Sheet5!$A$1158:$A$1246,1,FALSE)</f>
        <v>#N/A</v>
      </c>
      <c r="D5582" t="s">
        <v>11</v>
      </c>
      <c r="E5582" t="s">
        <v>148</v>
      </c>
      <c r="F5582" t="s">
        <v>4925</v>
      </c>
      <c r="G5582" t="s">
        <v>12911</v>
      </c>
      <c r="H5582" t="s">
        <v>13</v>
      </c>
      <c r="I5582">
        <v>106</v>
      </c>
      <c r="J5582">
        <v>2.7217172495199999E-3</v>
      </c>
      <c r="K5582">
        <f t="shared" si="525"/>
        <v>18372</v>
      </c>
      <c r="L5582" t="str">
        <f t="shared" si="526"/>
        <v>SOC</v>
      </c>
      <c r="M5582" t="b">
        <f t="shared" si="527"/>
        <v>0</v>
      </c>
      <c r="N5582" t="str">
        <f>VLOOKUP(B5582,Sheet3!$D$2:$I$578,6,FALSE)</f>
        <v>Jean-Marie Le Guen</v>
      </c>
      <c r="O5582" t="str">
        <f t="shared" ref="O5582:O5645" si="528">E5582&amp;" "&amp;F5582</f>
        <v>Pierre GALLOIS</v>
      </c>
      <c r="P5582" t="b">
        <f t="shared" si="523"/>
        <v>0</v>
      </c>
      <c r="Q5582" t="b">
        <f>AND(M5582,ISNA(VLOOKUP(B5582,Sheet4!$A$1:$A$529,1,FALSE)))</f>
        <v>0</v>
      </c>
    </row>
    <row r="5583" spans="1:17">
      <c r="A5583" t="str">
        <f t="shared" si="524"/>
        <v>David BOULLE</v>
      </c>
      <c r="B5583" t="s">
        <v>4919</v>
      </c>
      <c r="C5583" t="e">
        <f>VLOOKUP(B5583,Sheet5!$A$1158:$A$1246,1,FALSE)</f>
        <v>#N/A</v>
      </c>
      <c r="D5583" t="s">
        <v>11</v>
      </c>
      <c r="E5583" t="s">
        <v>773</v>
      </c>
      <c r="F5583" t="s">
        <v>4926</v>
      </c>
      <c r="G5583" t="s">
        <v>12912</v>
      </c>
      <c r="H5583" t="s">
        <v>10</v>
      </c>
      <c r="I5583">
        <v>248</v>
      </c>
      <c r="J5583">
        <v>6.3677913007800001E-3</v>
      </c>
      <c r="K5583">
        <f t="shared" si="525"/>
        <v>18372</v>
      </c>
      <c r="L5583" t="str">
        <f t="shared" si="526"/>
        <v>SOC</v>
      </c>
      <c r="M5583" t="b">
        <f t="shared" si="527"/>
        <v>0</v>
      </c>
      <c r="N5583" t="str">
        <f>VLOOKUP(B5583,Sheet3!$D$2:$I$578,6,FALSE)</f>
        <v>Jean-Marie Le Guen</v>
      </c>
      <c r="O5583" t="str">
        <f t="shared" si="528"/>
        <v>David BOULLE</v>
      </c>
      <c r="P5583" t="b">
        <f t="shared" ref="P5583:P5646" si="529">O5583=N5583</f>
        <v>0</v>
      </c>
      <c r="Q5583" t="b">
        <f>AND(M5583,ISNA(VLOOKUP(B5583,Sheet4!$A$1:$A$529,1,FALSE)))</f>
        <v>0</v>
      </c>
    </row>
    <row r="5584" spans="1:17">
      <c r="A5584" t="str">
        <f t="shared" si="524"/>
        <v>Karim CHOULAK</v>
      </c>
      <c r="B5584" t="s">
        <v>4919</v>
      </c>
      <c r="C5584" t="e">
        <f>VLOOKUP(B5584,Sheet5!$A$1158:$A$1246,1,FALSE)</f>
        <v>#N/A</v>
      </c>
      <c r="D5584" t="s">
        <v>11</v>
      </c>
      <c r="E5584" t="s">
        <v>785</v>
      </c>
      <c r="F5584" t="s">
        <v>4927</v>
      </c>
      <c r="G5584" t="s">
        <v>12913</v>
      </c>
      <c r="H5584" t="s">
        <v>10</v>
      </c>
      <c r="I5584">
        <v>162</v>
      </c>
      <c r="J5584">
        <v>4.1596056077599997E-3</v>
      </c>
      <c r="K5584">
        <f t="shared" si="525"/>
        <v>18372</v>
      </c>
      <c r="L5584" t="str">
        <f t="shared" si="526"/>
        <v>SOC</v>
      </c>
      <c r="M5584" t="b">
        <f t="shared" si="527"/>
        <v>0</v>
      </c>
      <c r="N5584" t="str">
        <f>VLOOKUP(B5584,Sheet3!$D$2:$I$578,6,FALSE)</f>
        <v>Jean-Marie Le Guen</v>
      </c>
      <c r="O5584" t="str">
        <f t="shared" si="528"/>
        <v>Karim CHOULAK</v>
      </c>
      <c r="P5584" t="b">
        <f t="shared" si="529"/>
        <v>0</v>
      </c>
      <c r="Q5584" t="b">
        <f>AND(M5584,ISNA(VLOOKUP(B5584,Sheet4!$A$1:$A$529,1,FALSE)))</f>
        <v>0</v>
      </c>
    </row>
    <row r="5585" spans="1:17">
      <c r="A5585" t="str">
        <f t="shared" si="524"/>
        <v>Catherine CRETON</v>
      </c>
      <c r="B5585" t="s">
        <v>4919</v>
      </c>
      <c r="C5585" t="e">
        <f>VLOOKUP(B5585,Sheet5!$A$1158:$A$1246,1,FALSE)</f>
        <v>#N/A</v>
      </c>
      <c r="D5585" t="s">
        <v>4</v>
      </c>
      <c r="E5585" t="s">
        <v>257</v>
      </c>
      <c r="F5585" t="s">
        <v>4928</v>
      </c>
      <c r="G5585" t="s">
        <v>12914</v>
      </c>
      <c r="H5585" t="s">
        <v>17</v>
      </c>
      <c r="I5585">
        <v>2718</v>
      </c>
      <c r="J5585">
        <v>6.9788938530299993E-2</v>
      </c>
      <c r="K5585">
        <f t="shared" si="525"/>
        <v>18372</v>
      </c>
      <c r="L5585" t="str">
        <f t="shared" si="526"/>
        <v>SOC</v>
      </c>
      <c r="M5585" t="b">
        <f t="shared" si="527"/>
        <v>0</v>
      </c>
      <c r="N5585" t="str">
        <f>VLOOKUP(B5585,Sheet3!$D$2:$I$578,6,FALSE)</f>
        <v>Jean-Marie Le Guen</v>
      </c>
      <c r="O5585" t="str">
        <f t="shared" si="528"/>
        <v>Catherine CRETON</v>
      </c>
      <c r="P5585" t="b">
        <f t="shared" si="529"/>
        <v>0</v>
      </c>
      <c r="Q5585" t="b">
        <f>AND(M5585,ISNA(VLOOKUP(B5585,Sheet4!$A$1:$A$529,1,FALSE)))</f>
        <v>0</v>
      </c>
    </row>
    <row r="5586" spans="1:17">
      <c r="A5586" t="str">
        <f t="shared" si="524"/>
        <v>Marielle BLANC-PERNIN</v>
      </c>
      <c r="B5586" t="s">
        <v>4919</v>
      </c>
      <c r="C5586" t="e">
        <f>VLOOKUP(B5586,Sheet5!$A$1158:$A$1246,1,FALSE)</f>
        <v>#N/A</v>
      </c>
      <c r="D5586" t="s">
        <v>4</v>
      </c>
      <c r="E5586" t="s">
        <v>4929</v>
      </c>
      <c r="F5586" t="s">
        <v>4930</v>
      </c>
      <c r="G5586" t="s">
        <v>12915</v>
      </c>
      <c r="H5586" t="s">
        <v>29</v>
      </c>
      <c r="I5586">
        <v>292</v>
      </c>
      <c r="J5586">
        <v>7.4975607251100002E-3</v>
      </c>
      <c r="K5586">
        <f t="shared" si="525"/>
        <v>18372</v>
      </c>
      <c r="L5586" t="str">
        <f t="shared" si="526"/>
        <v>SOC</v>
      </c>
      <c r="M5586" t="b">
        <f t="shared" si="527"/>
        <v>0</v>
      </c>
      <c r="N5586" t="str">
        <f>VLOOKUP(B5586,Sheet3!$D$2:$I$578,6,FALSE)</f>
        <v>Jean-Marie Le Guen</v>
      </c>
      <c r="O5586" t="str">
        <f t="shared" si="528"/>
        <v>Marielle BLANC-PERNIN</v>
      </c>
      <c r="P5586" t="b">
        <f t="shared" si="529"/>
        <v>0</v>
      </c>
      <c r="Q5586" t="b">
        <f>AND(M5586,ISNA(VLOOKUP(B5586,Sheet4!$A$1:$A$529,1,FALSE)))</f>
        <v>0</v>
      </c>
    </row>
    <row r="5587" spans="1:17">
      <c r="A5587" t="str">
        <f t="shared" si="524"/>
        <v>Guillaume FILLON</v>
      </c>
      <c r="B5587" t="s">
        <v>4919</v>
      </c>
      <c r="C5587" t="e">
        <f>VLOOKUP(B5587,Sheet5!$A$1158:$A$1246,1,FALSE)</f>
        <v>#N/A</v>
      </c>
      <c r="D5587" t="s">
        <v>11</v>
      </c>
      <c r="E5587" t="s">
        <v>65</v>
      </c>
      <c r="F5587" t="s">
        <v>589</v>
      </c>
      <c r="G5587" t="s">
        <v>9553</v>
      </c>
      <c r="H5587" t="s">
        <v>7</v>
      </c>
      <c r="I5587">
        <v>2360</v>
      </c>
      <c r="J5587">
        <v>6.0596723668700003E-2</v>
      </c>
      <c r="K5587">
        <f t="shared" si="525"/>
        <v>18372</v>
      </c>
      <c r="L5587" t="str">
        <f t="shared" si="526"/>
        <v>SOC</v>
      </c>
      <c r="M5587" t="b">
        <f t="shared" si="527"/>
        <v>0</v>
      </c>
      <c r="N5587" t="str">
        <f>VLOOKUP(B5587,Sheet3!$D$2:$I$578,6,FALSE)</f>
        <v>Jean-Marie Le Guen</v>
      </c>
      <c r="O5587" t="str">
        <f t="shared" si="528"/>
        <v>Guillaume FILLON</v>
      </c>
      <c r="P5587" t="b">
        <f t="shared" si="529"/>
        <v>0</v>
      </c>
      <c r="Q5587" t="b">
        <f>AND(M5587,ISNA(VLOOKUP(B5587,Sheet4!$A$1:$A$529,1,FALSE)))</f>
        <v>0</v>
      </c>
    </row>
    <row r="5588" spans="1:17">
      <c r="A5588" t="str">
        <f t="shared" si="524"/>
        <v>Emmanuelle BECKER</v>
      </c>
      <c r="B5588" t="s">
        <v>4919</v>
      </c>
      <c r="C5588" t="e">
        <f>VLOOKUP(B5588,Sheet5!$A$1158:$A$1246,1,FALSE)</f>
        <v>#N/A</v>
      </c>
      <c r="D5588" t="s">
        <v>4</v>
      </c>
      <c r="E5588" t="s">
        <v>373</v>
      </c>
      <c r="F5588" t="s">
        <v>4326</v>
      </c>
      <c r="G5588" t="s">
        <v>12428</v>
      </c>
      <c r="H5588" t="s">
        <v>19</v>
      </c>
      <c r="I5588">
        <v>4001</v>
      </c>
      <c r="J5588">
        <v>0.10273198788100001</v>
      </c>
      <c r="K5588">
        <f t="shared" si="525"/>
        <v>18372</v>
      </c>
      <c r="L5588" t="str">
        <f t="shared" si="526"/>
        <v>SOC</v>
      </c>
      <c r="M5588" t="b">
        <f t="shared" si="527"/>
        <v>0</v>
      </c>
      <c r="N5588" t="str">
        <f>VLOOKUP(B5588,Sheet3!$D$2:$I$578,6,FALSE)</f>
        <v>Jean-Marie Le Guen</v>
      </c>
      <c r="O5588" t="str">
        <f t="shared" si="528"/>
        <v>Emmanuelle BECKER</v>
      </c>
      <c r="P5588" t="b">
        <f t="shared" si="529"/>
        <v>0</v>
      </c>
      <c r="Q5588" t="b">
        <f>AND(M5588,ISNA(VLOOKUP(B5588,Sheet4!$A$1:$A$529,1,FALSE)))</f>
        <v>0</v>
      </c>
    </row>
    <row r="5589" spans="1:17">
      <c r="A5589" t="str">
        <f t="shared" si="524"/>
        <v>Fadila MEHAL</v>
      </c>
      <c r="B5589" t="s">
        <v>4919</v>
      </c>
      <c r="C5589" t="e">
        <f>VLOOKUP(B5589,Sheet5!$A$1158:$A$1246,1,FALSE)</f>
        <v>#N/A</v>
      </c>
      <c r="D5589" t="s">
        <v>4</v>
      </c>
      <c r="E5589" t="s">
        <v>4931</v>
      </c>
      <c r="F5589" t="s">
        <v>4932</v>
      </c>
      <c r="G5589" t="s">
        <v>12916</v>
      </c>
      <c r="H5589" t="s">
        <v>43</v>
      </c>
      <c r="I5589">
        <v>1155</v>
      </c>
      <c r="J5589">
        <v>2.9656447388700002E-2</v>
      </c>
      <c r="K5589">
        <f t="shared" si="525"/>
        <v>18372</v>
      </c>
      <c r="L5589" t="str">
        <f t="shared" si="526"/>
        <v>SOC</v>
      </c>
      <c r="M5589" t="b">
        <f t="shared" si="527"/>
        <v>0</v>
      </c>
      <c r="N5589" t="str">
        <f>VLOOKUP(B5589,Sheet3!$D$2:$I$578,6,FALSE)</f>
        <v>Jean-Marie Le Guen</v>
      </c>
      <c r="O5589" t="str">
        <f t="shared" si="528"/>
        <v>Fadila MEHAL</v>
      </c>
      <c r="P5589" t="b">
        <f t="shared" si="529"/>
        <v>0</v>
      </c>
      <c r="Q5589" t="b">
        <f>AND(M5589,ISNA(VLOOKUP(B5589,Sheet4!$A$1:$A$529,1,FALSE)))</f>
        <v>0</v>
      </c>
    </row>
    <row r="5590" spans="1:17">
      <c r="A5590" t="str">
        <f t="shared" si="524"/>
        <v>Clémence HEBERT</v>
      </c>
      <c r="B5590" t="s">
        <v>4919</v>
      </c>
      <c r="C5590" t="e">
        <f>VLOOKUP(B5590,Sheet5!$A$1158:$A$1246,1,FALSE)</f>
        <v>#N/A</v>
      </c>
      <c r="D5590" t="s">
        <v>4</v>
      </c>
      <c r="E5590" t="s">
        <v>9079</v>
      </c>
      <c r="F5590" t="s">
        <v>4933</v>
      </c>
      <c r="G5590" t="s">
        <v>12917</v>
      </c>
      <c r="H5590" t="s">
        <v>13</v>
      </c>
      <c r="I5590">
        <v>225</v>
      </c>
      <c r="J5590">
        <v>5.7772300107799997E-3</v>
      </c>
      <c r="K5590">
        <f t="shared" si="525"/>
        <v>18372</v>
      </c>
      <c r="L5590" t="str">
        <f t="shared" si="526"/>
        <v>SOC</v>
      </c>
      <c r="M5590" t="b">
        <f t="shared" si="527"/>
        <v>0</v>
      </c>
      <c r="N5590" t="str">
        <f>VLOOKUP(B5590,Sheet3!$D$2:$I$578,6,FALSE)</f>
        <v>Jean-Marie Le Guen</v>
      </c>
      <c r="O5590" t="str">
        <f t="shared" si="528"/>
        <v>Clémence HEBERT</v>
      </c>
      <c r="P5590" t="b">
        <f t="shared" si="529"/>
        <v>0</v>
      </c>
      <c r="Q5590" t="b">
        <f>AND(M5590,ISNA(VLOOKUP(B5590,Sheet4!$A$1:$A$529,1,FALSE)))</f>
        <v>0</v>
      </c>
    </row>
    <row r="5591" spans="1:17">
      <c r="A5591" t="str">
        <f t="shared" si="524"/>
        <v>Mariz LECHESNE</v>
      </c>
      <c r="B5591" t="s">
        <v>4919</v>
      </c>
      <c r="C5591" t="e">
        <f>VLOOKUP(B5591,Sheet5!$A$1158:$A$1246,1,FALSE)</f>
        <v>#N/A</v>
      </c>
      <c r="D5591" t="s">
        <v>4</v>
      </c>
      <c r="E5591" t="s">
        <v>4934</v>
      </c>
      <c r="F5591" t="s">
        <v>4935</v>
      </c>
      <c r="G5591" t="s">
        <v>12918</v>
      </c>
      <c r="H5591" t="s">
        <v>87</v>
      </c>
      <c r="I5591">
        <v>267</v>
      </c>
      <c r="J5591">
        <v>6.8556462794600002E-3</v>
      </c>
      <c r="K5591">
        <f t="shared" si="525"/>
        <v>18372</v>
      </c>
      <c r="L5591" t="str">
        <f t="shared" si="526"/>
        <v>SOC</v>
      </c>
      <c r="M5591" t="b">
        <f t="shared" si="527"/>
        <v>0</v>
      </c>
      <c r="N5591" t="str">
        <f>VLOOKUP(B5591,Sheet3!$D$2:$I$578,6,FALSE)</f>
        <v>Jean-Marie Le Guen</v>
      </c>
      <c r="O5591" t="str">
        <f t="shared" si="528"/>
        <v>Mariz LECHESNE</v>
      </c>
      <c r="P5591" t="b">
        <f t="shared" si="529"/>
        <v>0</v>
      </c>
      <c r="Q5591" t="b">
        <f>AND(M5591,ISNA(VLOOKUP(B5591,Sheet4!$A$1:$A$529,1,FALSE)))</f>
        <v>0</v>
      </c>
    </row>
    <row r="5592" spans="1:17">
      <c r="A5592" t="str">
        <f t="shared" si="524"/>
        <v>Anne-Sophie SOUHAITÉ</v>
      </c>
      <c r="B5592" t="s">
        <v>4919</v>
      </c>
      <c r="C5592" t="e">
        <f>VLOOKUP(B5592,Sheet5!$A$1158:$A$1246,1,FALSE)</f>
        <v>#N/A</v>
      </c>
      <c r="D5592" t="s">
        <v>4</v>
      </c>
      <c r="E5592" t="s">
        <v>480</v>
      </c>
      <c r="F5592" t="s">
        <v>14849</v>
      </c>
      <c r="G5592" t="s">
        <v>12919</v>
      </c>
      <c r="H5592" t="s">
        <v>26</v>
      </c>
      <c r="I5592">
        <v>8497</v>
      </c>
      <c r="J5592">
        <v>0.218173881785</v>
      </c>
      <c r="K5592">
        <f t="shared" si="525"/>
        <v>18372</v>
      </c>
      <c r="L5592" t="str">
        <f t="shared" si="526"/>
        <v>SOC</v>
      </c>
      <c r="M5592" t="b">
        <f t="shared" si="527"/>
        <v>1</v>
      </c>
      <c r="N5592" t="str">
        <f>VLOOKUP(B5592,Sheet3!$D$2:$I$578,6,FALSE)</f>
        <v>Jean-Marie Le Guen</v>
      </c>
      <c r="O5592" t="str">
        <f t="shared" si="528"/>
        <v>Anne-Sophie SOUHAITÉ</v>
      </c>
      <c r="P5592" t="b">
        <f t="shared" si="529"/>
        <v>0</v>
      </c>
      <c r="Q5592" t="b">
        <f>AND(M5592,ISNA(VLOOKUP(B5592,Sheet4!$A$1:$A$529,1,FALSE)))</f>
        <v>1</v>
      </c>
    </row>
    <row r="5593" spans="1:17">
      <c r="A5593" t="str">
        <f t="shared" si="524"/>
        <v xml:space="preserve"> </v>
      </c>
      <c r="B5593" t="s">
        <v>4936</v>
      </c>
      <c r="C5593" t="e">
        <f>VLOOKUP(B5593,Sheet5!$A$1158:$A$1246,1,FALSE)</f>
        <v>#N/A</v>
      </c>
      <c r="G5593" t="s">
        <v>9202</v>
      </c>
      <c r="H5593" t="s">
        <v>1</v>
      </c>
      <c r="I5593">
        <v>66720</v>
      </c>
      <c r="J5593">
        <v>1</v>
      </c>
      <c r="K5593">
        <f t="shared" si="525"/>
        <v>0</v>
      </c>
      <c r="L5593">
        <f t="shared" si="526"/>
        <v>0</v>
      </c>
      <c r="M5593" t="b">
        <f t="shared" si="527"/>
        <v>0</v>
      </c>
      <c r="N5593" t="str">
        <f>VLOOKUP(B5593,Sheet3!$D$2:$I$578,6,FALSE)</f>
        <v>Denis Baupin</v>
      </c>
      <c r="O5593" t="str">
        <f t="shared" si="528"/>
        <v xml:space="preserve"> </v>
      </c>
      <c r="P5593" t="b">
        <f t="shared" si="529"/>
        <v>0</v>
      </c>
      <c r="Q5593" t="b">
        <f>AND(M5593,ISNA(VLOOKUP(B5593,Sheet4!$A$1:$A$529,1,FALSE)))</f>
        <v>0</v>
      </c>
    </row>
    <row r="5594" spans="1:17">
      <c r="A5594" t="str">
        <f t="shared" si="524"/>
        <v xml:space="preserve"> </v>
      </c>
      <c r="B5594" t="s">
        <v>4936</v>
      </c>
      <c r="C5594" t="e">
        <f>VLOOKUP(B5594,Sheet5!$A$1158:$A$1246,1,FALSE)</f>
        <v>#N/A</v>
      </c>
      <c r="G5594" t="s">
        <v>9202</v>
      </c>
      <c r="H5594" t="s">
        <v>2</v>
      </c>
      <c r="I5594">
        <v>27236</v>
      </c>
      <c r="J5594">
        <v>0.40821342925699999</v>
      </c>
      <c r="K5594">
        <f t="shared" si="525"/>
        <v>0</v>
      </c>
      <c r="L5594">
        <f t="shared" si="526"/>
        <v>0</v>
      </c>
      <c r="M5594" t="b">
        <f t="shared" si="527"/>
        <v>0</v>
      </c>
      <c r="N5594" t="str">
        <f>VLOOKUP(B5594,Sheet3!$D$2:$I$578,6,FALSE)</f>
        <v>Denis Baupin</v>
      </c>
      <c r="O5594" t="str">
        <f t="shared" si="528"/>
        <v xml:space="preserve"> </v>
      </c>
      <c r="P5594" t="b">
        <f t="shared" si="529"/>
        <v>0</v>
      </c>
      <c r="Q5594" t="b">
        <f>AND(M5594,ISNA(VLOOKUP(B5594,Sheet4!$A$1:$A$529,1,FALSE)))</f>
        <v>0</v>
      </c>
    </row>
    <row r="5595" spans="1:17">
      <c r="A5595" t="str">
        <f t="shared" si="524"/>
        <v xml:space="preserve"> </v>
      </c>
      <c r="B5595" t="s">
        <v>4936</v>
      </c>
      <c r="C5595" t="e">
        <f>VLOOKUP(B5595,Sheet5!$A$1158:$A$1246,1,FALSE)</f>
        <v>#N/A</v>
      </c>
      <c r="G5595" t="s">
        <v>9202</v>
      </c>
      <c r="H5595" t="s">
        <v>3</v>
      </c>
      <c r="I5595">
        <v>563</v>
      </c>
      <c r="J5595">
        <v>8.43824940048E-3</v>
      </c>
      <c r="K5595">
        <f t="shared" si="525"/>
        <v>0</v>
      </c>
      <c r="L5595">
        <f t="shared" si="526"/>
        <v>0</v>
      </c>
      <c r="M5595" t="b">
        <f t="shared" si="527"/>
        <v>0</v>
      </c>
      <c r="N5595" t="str">
        <f>VLOOKUP(B5595,Sheet3!$D$2:$I$578,6,FALSE)</f>
        <v>Denis Baupin</v>
      </c>
      <c r="O5595" t="str">
        <f t="shared" si="528"/>
        <v xml:space="preserve"> </v>
      </c>
      <c r="P5595" t="b">
        <f t="shared" si="529"/>
        <v>0</v>
      </c>
      <c r="Q5595" t="b">
        <f>AND(M5595,ISNA(VLOOKUP(B5595,Sheet4!$A$1:$A$529,1,FALSE)))</f>
        <v>0</v>
      </c>
    </row>
    <row r="5596" spans="1:17">
      <c r="A5596" t="str">
        <f t="shared" si="524"/>
        <v>Mustapha MANSOUR</v>
      </c>
      <c r="B5596" t="s">
        <v>4936</v>
      </c>
      <c r="C5596" t="e">
        <f>VLOOKUP(B5596,Sheet5!$A$1158:$A$1246,1,FALSE)</f>
        <v>#N/A</v>
      </c>
      <c r="D5596" t="s">
        <v>11</v>
      </c>
      <c r="E5596" t="s">
        <v>2152</v>
      </c>
      <c r="F5596" t="s">
        <v>4937</v>
      </c>
      <c r="G5596" t="s">
        <v>7065</v>
      </c>
      <c r="H5596" t="s">
        <v>29</v>
      </c>
      <c r="I5596">
        <v>323</v>
      </c>
      <c r="J5596">
        <v>8.2988617969699998E-3</v>
      </c>
      <c r="K5596">
        <f t="shared" si="525"/>
        <v>0</v>
      </c>
      <c r="L5596">
        <f t="shared" si="526"/>
        <v>0</v>
      </c>
      <c r="M5596" t="b">
        <f t="shared" si="527"/>
        <v>0</v>
      </c>
      <c r="N5596" t="str">
        <f>VLOOKUP(B5596,Sheet3!$D$2:$I$578,6,FALSE)</f>
        <v>Denis Baupin</v>
      </c>
      <c r="O5596" t="str">
        <f t="shared" si="528"/>
        <v>Mustapha MANSOUR</v>
      </c>
      <c r="P5596" t="b">
        <f t="shared" si="529"/>
        <v>0</v>
      </c>
      <c r="Q5596" t="b">
        <f>AND(M5596,ISNA(VLOOKUP(B5596,Sheet4!$A$1:$A$529,1,FALSE)))</f>
        <v>0</v>
      </c>
    </row>
    <row r="5597" spans="1:17">
      <c r="A5597" t="str">
        <f t="shared" si="524"/>
        <v>Leïla CHAIBI</v>
      </c>
      <c r="B5597" t="s">
        <v>4936</v>
      </c>
      <c r="C5597" t="e">
        <f>VLOOKUP(B5597,Sheet5!$A$1158:$A$1246,1,FALSE)</f>
        <v>#N/A</v>
      </c>
      <c r="D5597" t="s">
        <v>4</v>
      </c>
      <c r="E5597" t="s">
        <v>9177</v>
      </c>
      <c r="F5597" t="s">
        <v>4938</v>
      </c>
      <c r="G5597" t="s">
        <v>12920</v>
      </c>
      <c r="H5597" t="s">
        <v>19</v>
      </c>
      <c r="I5597">
        <v>4524</v>
      </c>
      <c r="J5597">
        <v>0.11623545129899999</v>
      </c>
      <c r="K5597">
        <f t="shared" si="525"/>
        <v>0</v>
      </c>
      <c r="L5597">
        <f t="shared" si="526"/>
        <v>0</v>
      </c>
      <c r="M5597" t="b">
        <f t="shared" si="527"/>
        <v>0</v>
      </c>
      <c r="N5597" t="str">
        <f>VLOOKUP(B5597,Sheet3!$D$2:$I$578,6,FALSE)</f>
        <v>Denis Baupin</v>
      </c>
      <c r="O5597" t="str">
        <f t="shared" si="528"/>
        <v>Leïla CHAIBI</v>
      </c>
      <c r="P5597" t="b">
        <f t="shared" si="529"/>
        <v>0</v>
      </c>
      <c r="Q5597" t="b">
        <f>AND(M5597,ISNA(VLOOKUP(B5597,Sheet4!$A$1:$A$529,1,FALSE)))</f>
        <v>0</v>
      </c>
    </row>
    <row r="5598" spans="1:17">
      <c r="A5598" t="str">
        <f t="shared" si="524"/>
        <v>Nicole BEAUCOURT</v>
      </c>
      <c r="B5598" t="s">
        <v>4936</v>
      </c>
      <c r="C5598" t="e">
        <f>VLOOKUP(B5598,Sheet5!$A$1158:$A$1246,1,FALSE)</f>
        <v>#N/A</v>
      </c>
      <c r="D5598" t="s">
        <v>4</v>
      </c>
      <c r="E5598" t="s">
        <v>524</v>
      </c>
      <c r="F5598" t="s">
        <v>4939</v>
      </c>
      <c r="G5598" t="s">
        <v>12921</v>
      </c>
      <c r="H5598" t="s">
        <v>271</v>
      </c>
      <c r="I5598">
        <v>32</v>
      </c>
      <c r="J5598">
        <v>8.2217825852399997E-4</v>
      </c>
      <c r="K5598">
        <f t="shared" si="525"/>
        <v>0</v>
      </c>
      <c r="L5598">
        <f t="shared" si="526"/>
        <v>0</v>
      </c>
      <c r="M5598" t="b">
        <f t="shared" si="527"/>
        <v>0</v>
      </c>
      <c r="N5598" t="str">
        <f>VLOOKUP(B5598,Sheet3!$D$2:$I$578,6,FALSE)</f>
        <v>Denis Baupin</v>
      </c>
      <c r="O5598" t="str">
        <f t="shared" si="528"/>
        <v>Nicole BEAUCOURT</v>
      </c>
      <c r="P5598" t="b">
        <f t="shared" si="529"/>
        <v>0</v>
      </c>
      <c r="Q5598" t="b">
        <f>AND(M5598,ISNA(VLOOKUP(B5598,Sheet4!$A$1:$A$529,1,FALSE)))</f>
        <v>0</v>
      </c>
    </row>
    <row r="5599" spans="1:17">
      <c r="A5599" t="str">
        <f t="shared" si="524"/>
        <v>Philippe NAVARRE</v>
      </c>
      <c r="B5599" t="s">
        <v>4936</v>
      </c>
      <c r="C5599" t="e">
        <f>VLOOKUP(B5599,Sheet5!$A$1158:$A$1246,1,FALSE)</f>
        <v>#N/A</v>
      </c>
      <c r="D5599" t="s">
        <v>11</v>
      </c>
      <c r="E5599" t="s">
        <v>385</v>
      </c>
      <c r="F5599" t="s">
        <v>4940</v>
      </c>
      <c r="G5599" t="s">
        <v>12922</v>
      </c>
      <c r="H5599" t="s">
        <v>33</v>
      </c>
      <c r="I5599">
        <v>694</v>
      </c>
      <c r="J5599">
        <v>1.78309909817E-2</v>
      </c>
      <c r="K5599">
        <f t="shared" si="525"/>
        <v>0</v>
      </c>
      <c r="L5599">
        <f t="shared" si="526"/>
        <v>0</v>
      </c>
      <c r="M5599" t="b">
        <f t="shared" si="527"/>
        <v>0</v>
      </c>
      <c r="N5599" t="str">
        <f>VLOOKUP(B5599,Sheet3!$D$2:$I$578,6,FALSE)</f>
        <v>Denis Baupin</v>
      </c>
      <c r="O5599" t="str">
        <f t="shared" si="528"/>
        <v>Philippe NAVARRE</v>
      </c>
      <c r="P5599" t="b">
        <f t="shared" si="529"/>
        <v>0</v>
      </c>
      <c r="Q5599" t="b">
        <f>AND(M5599,ISNA(VLOOKUP(B5599,Sheet4!$A$1:$A$529,1,FALSE)))</f>
        <v>0</v>
      </c>
    </row>
    <row r="5600" spans="1:17">
      <c r="A5600" t="str">
        <f t="shared" si="524"/>
        <v>Sébastien VEYRAT</v>
      </c>
      <c r="B5600" t="s">
        <v>4936</v>
      </c>
      <c r="C5600" t="e">
        <f>VLOOKUP(B5600,Sheet5!$A$1158:$A$1246,1,FALSE)</f>
        <v>#N/A</v>
      </c>
      <c r="D5600" t="s">
        <v>11</v>
      </c>
      <c r="E5600" t="s">
        <v>8997</v>
      </c>
      <c r="F5600" t="s">
        <v>4941</v>
      </c>
      <c r="G5600" t="s">
        <v>12923</v>
      </c>
      <c r="H5600" t="s">
        <v>271</v>
      </c>
      <c r="I5600">
        <v>452</v>
      </c>
      <c r="J5600">
        <v>1.16132679016E-2</v>
      </c>
      <c r="K5600">
        <f t="shared" si="525"/>
        <v>0</v>
      </c>
      <c r="L5600">
        <f t="shared" si="526"/>
        <v>0</v>
      </c>
      <c r="M5600" t="b">
        <f t="shared" si="527"/>
        <v>0</v>
      </c>
      <c r="N5600" t="str">
        <f>VLOOKUP(B5600,Sheet3!$D$2:$I$578,6,FALSE)</f>
        <v>Denis Baupin</v>
      </c>
      <c r="O5600" t="str">
        <f t="shared" si="528"/>
        <v>Sébastien VEYRAT</v>
      </c>
      <c r="P5600" t="b">
        <f t="shared" si="529"/>
        <v>0</v>
      </c>
      <c r="Q5600" t="b">
        <f>AND(M5600,ISNA(VLOOKUP(B5600,Sheet4!$A$1:$A$529,1,FALSE)))</f>
        <v>0</v>
      </c>
    </row>
    <row r="5601" spans="1:17">
      <c r="A5601" t="str">
        <f t="shared" si="524"/>
        <v>Alexandre KADUR</v>
      </c>
      <c r="B5601" t="s">
        <v>4936</v>
      </c>
      <c r="C5601" t="e">
        <f>VLOOKUP(B5601,Sheet5!$A$1158:$A$1246,1,FALSE)</f>
        <v>#N/A</v>
      </c>
      <c r="D5601" t="s">
        <v>11</v>
      </c>
      <c r="E5601" t="s">
        <v>685</v>
      </c>
      <c r="F5601" t="s">
        <v>4942</v>
      </c>
      <c r="G5601" t="s">
        <v>12924</v>
      </c>
      <c r="H5601" t="s">
        <v>260</v>
      </c>
      <c r="I5601">
        <v>211</v>
      </c>
      <c r="J5601">
        <v>5.4212378921399997E-3</v>
      </c>
      <c r="K5601">
        <f t="shared" si="525"/>
        <v>0</v>
      </c>
      <c r="L5601">
        <f t="shared" si="526"/>
        <v>0</v>
      </c>
      <c r="M5601" t="b">
        <f t="shared" si="527"/>
        <v>0</v>
      </c>
      <c r="N5601" t="str">
        <f>VLOOKUP(B5601,Sheet3!$D$2:$I$578,6,FALSE)</f>
        <v>Denis Baupin</v>
      </c>
      <c r="O5601" t="str">
        <f t="shared" si="528"/>
        <v>Alexandre KADUR</v>
      </c>
      <c r="P5601" t="b">
        <f t="shared" si="529"/>
        <v>0</v>
      </c>
      <c r="Q5601" t="b">
        <f>AND(M5601,ISNA(VLOOKUP(B5601,Sheet4!$A$1:$A$529,1,FALSE)))</f>
        <v>0</v>
      </c>
    </row>
    <row r="5602" spans="1:17">
      <c r="A5602" t="str">
        <f t="shared" si="524"/>
        <v>Chenva TIEU</v>
      </c>
      <c r="B5602" t="s">
        <v>4936</v>
      </c>
      <c r="C5602" t="e">
        <f>VLOOKUP(B5602,Sheet5!$A$1158:$A$1246,1,FALSE)</f>
        <v>#N/A</v>
      </c>
      <c r="D5602" t="s">
        <v>11</v>
      </c>
      <c r="E5602" t="s">
        <v>4943</v>
      </c>
      <c r="F5602" t="s">
        <v>4944</v>
      </c>
      <c r="G5602" t="s">
        <v>12925</v>
      </c>
      <c r="H5602" t="s">
        <v>26</v>
      </c>
      <c r="I5602">
        <v>9003</v>
      </c>
      <c r="J5602">
        <v>0.231314714422</v>
      </c>
      <c r="K5602">
        <f t="shared" si="525"/>
        <v>0</v>
      </c>
      <c r="L5602">
        <f t="shared" si="526"/>
        <v>0</v>
      </c>
      <c r="M5602" t="b">
        <f t="shared" si="527"/>
        <v>0</v>
      </c>
      <c r="N5602" t="str">
        <f>VLOOKUP(B5602,Sheet3!$D$2:$I$578,6,FALSE)</f>
        <v>Denis Baupin</v>
      </c>
      <c r="O5602" t="str">
        <f t="shared" si="528"/>
        <v>Chenva TIEU</v>
      </c>
      <c r="P5602" t="b">
        <f t="shared" si="529"/>
        <v>0</v>
      </c>
      <c r="Q5602" t="b">
        <f>AND(M5602,ISNA(VLOOKUP(B5602,Sheet4!$A$1:$A$529,1,FALSE)))</f>
        <v>0</v>
      </c>
    </row>
    <row r="5603" spans="1:17">
      <c r="A5603" t="str">
        <f t="shared" si="524"/>
        <v>Denis BAUPIN</v>
      </c>
      <c r="B5603" t="s">
        <v>4936</v>
      </c>
      <c r="C5603" t="e">
        <f>VLOOKUP(B5603,Sheet5!$A$1158:$A$1246,1,FALSE)</f>
        <v>#N/A</v>
      </c>
      <c r="D5603" t="s">
        <v>11</v>
      </c>
      <c r="E5603" t="s">
        <v>332</v>
      </c>
      <c r="F5603" t="s">
        <v>4945</v>
      </c>
      <c r="G5603" t="s">
        <v>12926</v>
      </c>
      <c r="H5603" t="s">
        <v>7</v>
      </c>
      <c r="I5603">
        <v>16692</v>
      </c>
      <c r="J5603">
        <v>0.42886873410199999</v>
      </c>
      <c r="K5603">
        <f t="shared" si="525"/>
        <v>16692</v>
      </c>
      <c r="L5603" t="str">
        <f t="shared" si="526"/>
        <v>VEC</v>
      </c>
      <c r="M5603" t="b">
        <f t="shared" si="527"/>
        <v>0</v>
      </c>
      <c r="N5603" t="str">
        <f>VLOOKUP(B5603,Sheet3!$D$2:$I$578,6,FALSE)</f>
        <v>Denis Baupin</v>
      </c>
      <c r="O5603" t="str">
        <f t="shared" si="528"/>
        <v>Denis BAUPIN</v>
      </c>
      <c r="P5603" t="b">
        <f t="shared" si="529"/>
        <v>1</v>
      </c>
      <c r="Q5603" t="b">
        <f>AND(M5603,ISNA(VLOOKUP(B5603,Sheet4!$A$1:$A$529,1,FALSE)))</f>
        <v>0</v>
      </c>
    </row>
    <row r="5604" spans="1:17">
      <c r="A5604" t="str">
        <f t="shared" si="524"/>
        <v>Antoine AUPETITALLOT DE CHEMELLIER</v>
      </c>
      <c r="B5604" t="s">
        <v>4936</v>
      </c>
      <c r="C5604" t="e">
        <f>VLOOKUP(B5604,Sheet5!$A$1158:$A$1246,1,FALSE)</f>
        <v>#N/A</v>
      </c>
      <c r="D5604" t="s">
        <v>11</v>
      </c>
      <c r="E5604" t="s">
        <v>1086</v>
      </c>
      <c r="F5604" t="s">
        <v>4946</v>
      </c>
      <c r="G5604" t="s">
        <v>12927</v>
      </c>
      <c r="H5604" t="s">
        <v>13</v>
      </c>
      <c r="I5604">
        <v>159</v>
      </c>
      <c r="J5604">
        <v>4.0851982220400001E-3</v>
      </c>
      <c r="K5604">
        <f t="shared" si="525"/>
        <v>16692</v>
      </c>
      <c r="L5604" t="str">
        <f t="shared" si="526"/>
        <v>VEC</v>
      </c>
      <c r="M5604" t="b">
        <f t="shared" si="527"/>
        <v>0</v>
      </c>
      <c r="N5604" t="str">
        <f>VLOOKUP(B5604,Sheet3!$D$2:$I$578,6,FALSE)</f>
        <v>Denis Baupin</v>
      </c>
      <c r="O5604" t="str">
        <f t="shared" si="528"/>
        <v>Antoine AUPETITALLOT DE CHEMELLIER</v>
      </c>
      <c r="P5604" t="b">
        <f t="shared" si="529"/>
        <v>0</v>
      </c>
      <c r="Q5604" t="b">
        <f>AND(M5604,ISNA(VLOOKUP(B5604,Sheet4!$A$1:$A$529,1,FALSE)))</f>
        <v>0</v>
      </c>
    </row>
    <row r="5605" spans="1:17">
      <c r="A5605" t="str">
        <f t="shared" si="524"/>
        <v>Michel FIZE</v>
      </c>
      <c r="B5605" t="s">
        <v>4936</v>
      </c>
      <c r="C5605" t="e">
        <f>VLOOKUP(B5605,Sheet5!$A$1158:$A$1246,1,FALSE)</f>
        <v>#N/A</v>
      </c>
      <c r="D5605" t="s">
        <v>11</v>
      </c>
      <c r="E5605" t="s">
        <v>31</v>
      </c>
      <c r="F5605" t="s">
        <v>4947</v>
      </c>
      <c r="G5605" t="s">
        <v>12928</v>
      </c>
      <c r="H5605" t="s">
        <v>33</v>
      </c>
      <c r="I5605">
        <v>706</v>
      </c>
      <c r="J5605">
        <v>1.8139307828700001E-2</v>
      </c>
      <c r="K5605">
        <f t="shared" si="525"/>
        <v>16692</v>
      </c>
      <c r="L5605" t="str">
        <f t="shared" si="526"/>
        <v>VEC</v>
      </c>
      <c r="M5605" t="b">
        <f t="shared" si="527"/>
        <v>0</v>
      </c>
      <c r="N5605" t="str">
        <f>VLOOKUP(B5605,Sheet3!$D$2:$I$578,6,FALSE)</f>
        <v>Denis Baupin</v>
      </c>
      <c r="O5605" t="str">
        <f t="shared" si="528"/>
        <v>Michel FIZE</v>
      </c>
      <c r="P5605" t="b">
        <f t="shared" si="529"/>
        <v>0</v>
      </c>
      <c r="Q5605" t="b">
        <f>AND(M5605,ISNA(VLOOKUP(B5605,Sheet4!$A$1:$A$529,1,FALSE)))</f>
        <v>0</v>
      </c>
    </row>
    <row r="5606" spans="1:17">
      <c r="A5606" t="str">
        <f t="shared" si="524"/>
        <v>Olivia BAILLE</v>
      </c>
      <c r="B5606" t="s">
        <v>4936</v>
      </c>
      <c r="C5606" t="e">
        <f>VLOOKUP(B5606,Sheet5!$A$1158:$A$1246,1,FALSE)</f>
        <v>#N/A</v>
      </c>
      <c r="D5606" t="s">
        <v>4</v>
      </c>
      <c r="E5606" t="s">
        <v>916</v>
      </c>
      <c r="F5606" t="s">
        <v>4948</v>
      </c>
      <c r="G5606" t="s">
        <v>12929</v>
      </c>
      <c r="H5606" t="s">
        <v>10</v>
      </c>
      <c r="I5606">
        <v>171</v>
      </c>
      <c r="J5606">
        <v>4.3935150689900001E-3</v>
      </c>
      <c r="K5606">
        <f t="shared" si="525"/>
        <v>16692</v>
      </c>
      <c r="L5606" t="str">
        <f t="shared" si="526"/>
        <v>VEC</v>
      </c>
      <c r="M5606" t="b">
        <f t="shared" si="527"/>
        <v>0</v>
      </c>
      <c r="N5606" t="str">
        <f>VLOOKUP(B5606,Sheet3!$D$2:$I$578,6,FALSE)</f>
        <v>Denis Baupin</v>
      </c>
      <c r="O5606" t="str">
        <f t="shared" si="528"/>
        <v>Olivia BAILLE</v>
      </c>
      <c r="P5606" t="b">
        <f t="shared" si="529"/>
        <v>0</v>
      </c>
      <c r="Q5606" t="b">
        <f>AND(M5606,ISNA(VLOOKUP(B5606,Sheet4!$A$1:$A$529,1,FALSE)))</f>
        <v>0</v>
      </c>
    </row>
    <row r="5607" spans="1:17">
      <c r="A5607" t="str">
        <f t="shared" si="524"/>
        <v>Olivier SANTI</v>
      </c>
      <c r="B5607" t="s">
        <v>4936</v>
      </c>
      <c r="C5607" t="e">
        <f>VLOOKUP(B5607,Sheet5!$A$1158:$A$1246,1,FALSE)</f>
        <v>#N/A</v>
      </c>
      <c r="D5607" t="s">
        <v>11</v>
      </c>
      <c r="E5607" t="s">
        <v>46</v>
      </c>
      <c r="F5607" t="s">
        <v>4949</v>
      </c>
      <c r="G5607" t="s">
        <v>12930</v>
      </c>
      <c r="H5607" t="s">
        <v>13</v>
      </c>
      <c r="I5607">
        <v>441</v>
      </c>
      <c r="J5607">
        <v>1.13306441253E-2</v>
      </c>
      <c r="K5607">
        <f t="shared" si="525"/>
        <v>16692</v>
      </c>
      <c r="L5607" t="str">
        <f t="shared" si="526"/>
        <v>VEC</v>
      </c>
      <c r="M5607" t="b">
        <f t="shared" si="527"/>
        <v>0</v>
      </c>
      <c r="N5607" t="str">
        <f>VLOOKUP(B5607,Sheet3!$D$2:$I$578,6,FALSE)</f>
        <v>Denis Baupin</v>
      </c>
      <c r="O5607" t="str">
        <f t="shared" si="528"/>
        <v>Olivier SANTI</v>
      </c>
      <c r="P5607" t="b">
        <f t="shared" si="529"/>
        <v>0</v>
      </c>
      <c r="Q5607" t="b">
        <f>AND(M5607,ISNA(VLOOKUP(B5607,Sheet4!$A$1:$A$529,1,FALSE)))</f>
        <v>0</v>
      </c>
    </row>
    <row r="5608" spans="1:17">
      <c r="A5608" t="str">
        <f t="shared" si="524"/>
        <v>Antonia LUXEM</v>
      </c>
      <c r="B5608" t="s">
        <v>4936</v>
      </c>
      <c r="C5608" t="e">
        <f>VLOOKUP(B5608,Sheet5!$A$1158:$A$1246,1,FALSE)</f>
        <v>#N/A</v>
      </c>
      <c r="D5608" t="s">
        <v>4</v>
      </c>
      <c r="E5608" t="s">
        <v>810</v>
      </c>
      <c r="F5608" t="s">
        <v>4950</v>
      </c>
      <c r="G5608" t="s">
        <v>12931</v>
      </c>
      <c r="H5608" t="s">
        <v>271</v>
      </c>
      <c r="I5608">
        <v>0</v>
      </c>
      <c r="J5608">
        <v>0</v>
      </c>
      <c r="K5608">
        <f t="shared" si="525"/>
        <v>16692</v>
      </c>
      <c r="L5608" t="str">
        <f t="shared" si="526"/>
        <v>VEC</v>
      </c>
      <c r="M5608" t="b">
        <f t="shared" si="527"/>
        <v>0</v>
      </c>
      <c r="N5608" t="str">
        <f>VLOOKUP(B5608,Sheet3!$D$2:$I$578,6,FALSE)</f>
        <v>Denis Baupin</v>
      </c>
      <c r="O5608" t="str">
        <f t="shared" si="528"/>
        <v>Antonia LUXEM</v>
      </c>
      <c r="P5608" t="b">
        <f t="shared" si="529"/>
        <v>0</v>
      </c>
      <c r="Q5608" t="b">
        <f>AND(M5608,ISNA(VLOOKUP(B5608,Sheet4!$A$1:$A$529,1,FALSE)))</f>
        <v>0</v>
      </c>
    </row>
    <row r="5609" spans="1:17">
      <c r="A5609" t="str">
        <f t="shared" si="524"/>
        <v>Jean-Pierre DAYMARD</v>
      </c>
      <c r="B5609" t="s">
        <v>4936</v>
      </c>
      <c r="C5609" t="e">
        <f>VLOOKUP(B5609,Sheet5!$A$1158:$A$1246,1,FALSE)</f>
        <v>#N/A</v>
      </c>
      <c r="D5609" t="s">
        <v>11</v>
      </c>
      <c r="E5609" t="s">
        <v>140</v>
      </c>
      <c r="F5609" t="s">
        <v>4951</v>
      </c>
      <c r="G5609" t="s">
        <v>12932</v>
      </c>
      <c r="H5609" t="s">
        <v>10</v>
      </c>
      <c r="I5609">
        <v>150</v>
      </c>
      <c r="J5609">
        <v>3.85396058683E-3</v>
      </c>
      <c r="K5609">
        <f t="shared" si="525"/>
        <v>16692</v>
      </c>
      <c r="L5609" t="str">
        <f t="shared" si="526"/>
        <v>VEC</v>
      </c>
      <c r="M5609" t="b">
        <f t="shared" si="527"/>
        <v>0</v>
      </c>
      <c r="N5609" t="str">
        <f>VLOOKUP(B5609,Sheet3!$D$2:$I$578,6,FALSE)</f>
        <v>Denis Baupin</v>
      </c>
      <c r="O5609" t="str">
        <f t="shared" si="528"/>
        <v>Jean-Pierre DAYMARD</v>
      </c>
      <c r="P5609" t="b">
        <f t="shared" si="529"/>
        <v>0</v>
      </c>
      <c r="Q5609" t="b">
        <f>AND(M5609,ISNA(VLOOKUP(B5609,Sheet4!$A$1:$A$529,1,FALSE)))</f>
        <v>0</v>
      </c>
    </row>
    <row r="5610" spans="1:17">
      <c r="A5610" t="str">
        <f t="shared" si="524"/>
        <v>Chantal GODINOT</v>
      </c>
      <c r="B5610" t="s">
        <v>4936</v>
      </c>
      <c r="C5610" t="e">
        <f>VLOOKUP(B5610,Sheet5!$A$1158:$A$1246,1,FALSE)</f>
        <v>#N/A</v>
      </c>
      <c r="D5610" t="s">
        <v>4</v>
      </c>
      <c r="E5610" t="s">
        <v>283</v>
      </c>
      <c r="F5610" t="s">
        <v>4363</v>
      </c>
      <c r="G5610" t="s">
        <v>12457</v>
      </c>
      <c r="H5610" t="s">
        <v>43</v>
      </c>
      <c r="I5610">
        <v>1696</v>
      </c>
      <c r="J5610">
        <v>4.3575447701800003E-2</v>
      </c>
      <c r="K5610">
        <f t="shared" si="525"/>
        <v>16692</v>
      </c>
      <c r="L5610" t="str">
        <f t="shared" si="526"/>
        <v>VEC</v>
      </c>
      <c r="M5610" t="b">
        <f t="shared" si="527"/>
        <v>0</v>
      </c>
      <c r="N5610" t="str">
        <f>VLOOKUP(B5610,Sheet3!$D$2:$I$578,6,FALSE)</f>
        <v>Denis Baupin</v>
      </c>
      <c r="O5610" t="str">
        <f t="shared" si="528"/>
        <v>Chantal GODINOT</v>
      </c>
      <c r="P5610" t="b">
        <f t="shared" si="529"/>
        <v>0</v>
      </c>
      <c r="Q5610" t="b">
        <f>AND(M5610,ISNA(VLOOKUP(B5610,Sheet4!$A$1:$A$529,1,FALSE)))</f>
        <v>0</v>
      </c>
    </row>
    <row r="5611" spans="1:17">
      <c r="A5611" t="str">
        <f t="shared" si="524"/>
        <v>Benoît MEYRUEY</v>
      </c>
      <c r="B5611" t="s">
        <v>4936</v>
      </c>
      <c r="C5611" t="e">
        <f>VLOOKUP(B5611,Sheet5!$A$1158:$A$1246,1,FALSE)</f>
        <v>#N/A</v>
      </c>
      <c r="D5611" t="s">
        <v>11</v>
      </c>
      <c r="E5611" t="s">
        <v>9128</v>
      </c>
      <c r="F5611" t="s">
        <v>4952</v>
      </c>
      <c r="G5611" t="s">
        <v>12933</v>
      </c>
      <c r="H5611" t="s">
        <v>111</v>
      </c>
      <c r="I5611">
        <v>258</v>
      </c>
      <c r="J5611">
        <v>6.6288122093500004E-3</v>
      </c>
      <c r="K5611">
        <f t="shared" si="525"/>
        <v>16692</v>
      </c>
      <c r="L5611" t="str">
        <f t="shared" si="526"/>
        <v>VEC</v>
      </c>
      <c r="M5611" t="b">
        <f t="shared" si="527"/>
        <v>0</v>
      </c>
      <c r="N5611" t="str">
        <f>VLOOKUP(B5611,Sheet3!$D$2:$I$578,6,FALSE)</f>
        <v>Denis Baupin</v>
      </c>
      <c r="O5611" t="str">
        <f t="shared" si="528"/>
        <v>Benoît MEYRUEY</v>
      </c>
      <c r="P5611" t="b">
        <f t="shared" si="529"/>
        <v>0</v>
      </c>
      <c r="Q5611" t="b">
        <f>AND(M5611,ISNA(VLOOKUP(B5611,Sheet4!$A$1:$A$529,1,FALSE)))</f>
        <v>0</v>
      </c>
    </row>
    <row r="5612" spans="1:17">
      <c r="A5612" t="str">
        <f t="shared" si="524"/>
        <v>Bruno LALOUETTE</v>
      </c>
      <c r="B5612" t="s">
        <v>4936</v>
      </c>
      <c r="C5612" t="e">
        <f>VLOOKUP(B5612,Sheet5!$A$1158:$A$1246,1,FALSE)</f>
        <v>#N/A</v>
      </c>
      <c r="D5612" t="s">
        <v>11</v>
      </c>
      <c r="E5612" t="s">
        <v>251</v>
      </c>
      <c r="F5612" t="s">
        <v>4953</v>
      </c>
      <c r="G5612" t="s">
        <v>12934</v>
      </c>
      <c r="H5612" t="s">
        <v>17</v>
      </c>
      <c r="I5612">
        <v>2828</v>
      </c>
      <c r="J5612">
        <v>7.2660003597000006E-2</v>
      </c>
      <c r="K5612">
        <f t="shared" si="525"/>
        <v>16692</v>
      </c>
      <c r="L5612" t="str">
        <f t="shared" si="526"/>
        <v>VEC</v>
      </c>
      <c r="M5612" t="b">
        <f t="shared" si="527"/>
        <v>0</v>
      </c>
      <c r="N5612" t="str">
        <f>VLOOKUP(B5612,Sheet3!$D$2:$I$578,6,FALSE)</f>
        <v>Denis Baupin</v>
      </c>
      <c r="O5612" t="str">
        <f t="shared" si="528"/>
        <v>Bruno LALOUETTE</v>
      </c>
      <c r="P5612" t="b">
        <f t="shared" si="529"/>
        <v>0</v>
      </c>
      <c r="Q5612" t="b">
        <f>AND(M5612,ISNA(VLOOKUP(B5612,Sheet4!$A$1:$A$529,1,FALSE)))</f>
        <v>0</v>
      </c>
    </row>
    <row r="5613" spans="1:17">
      <c r="A5613" t="str">
        <f t="shared" si="524"/>
        <v>Isabelle JACONO</v>
      </c>
      <c r="B5613" t="s">
        <v>4936</v>
      </c>
      <c r="C5613" t="e">
        <f>VLOOKUP(B5613,Sheet5!$A$1158:$A$1246,1,FALSE)</f>
        <v>#N/A</v>
      </c>
      <c r="D5613" t="s">
        <v>4</v>
      </c>
      <c r="E5613" t="s">
        <v>164</v>
      </c>
      <c r="F5613" t="s">
        <v>4954</v>
      </c>
      <c r="G5613" t="s">
        <v>12935</v>
      </c>
      <c r="H5613" t="s">
        <v>29</v>
      </c>
      <c r="I5613">
        <v>378</v>
      </c>
      <c r="J5613">
        <v>9.7119806788099998E-3</v>
      </c>
      <c r="K5613">
        <f t="shared" si="525"/>
        <v>16692</v>
      </c>
      <c r="L5613" t="str">
        <f t="shared" si="526"/>
        <v>VEC</v>
      </c>
      <c r="M5613" t="b">
        <f t="shared" si="527"/>
        <v>0</v>
      </c>
      <c r="N5613" t="str">
        <f>VLOOKUP(B5613,Sheet3!$D$2:$I$578,6,FALSE)</f>
        <v>Denis Baupin</v>
      </c>
      <c r="O5613" t="str">
        <f t="shared" si="528"/>
        <v>Isabelle JACONO</v>
      </c>
      <c r="P5613" t="b">
        <f t="shared" si="529"/>
        <v>0</v>
      </c>
      <c r="Q5613" t="b">
        <f>AND(M5613,ISNA(VLOOKUP(B5613,Sheet4!$A$1:$A$529,1,FALSE)))</f>
        <v>0</v>
      </c>
    </row>
    <row r="5614" spans="1:17">
      <c r="A5614" t="str">
        <f t="shared" si="524"/>
        <v>Sophie BOURNAZEL</v>
      </c>
      <c r="B5614" t="s">
        <v>4936</v>
      </c>
      <c r="C5614" t="e">
        <f>VLOOKUP(B5614,Sheet5!$A$1158:$A$1246,1,FALSE)</f>
        <v>#N/A</v>
      </c>
      <c r="D5614" t="s">
        <v>4</v>
      </c>
      <c r="E5614" t="s">
        <v>281</v>
      </c>
      <c r="F5614" t="s">
        <v>4955</v>
      </c>
      <c r="G5614" t="s">
        <v>12936</v>
      </c>
      <c r="H5614" t="s">
        <v>10</v>
      </c>
      <c r="I5614">
        <v>203</v>
      </c>
      <c r="J5614">
        <v>5.2156933275099996E-3</v>
      </c>
      <c r="K5614">
        <f t="shared" si="525"/>
        <v>16692</v>
      </c>
      <c r="L5614" t="str">
        <f t="shared" si="526"/>
        <v>VEC</v>
      </c>
      <c r="M5614" t="b">
        <f t="shared" si="527"/>
        <v>1</v>
      </c>
      <c r="N5614" t="str">
        <f>VLOOKUP(B5614,Sheet3!$D$2:$I$578,6,FALSE)</f>
        <v>Denis Baupin</v>
      </c>
      <c r="O5614" t="str">
        <f t="shared" si="528"/>
        <v>Sophie BOURNAZEL</v>
      </c>
      <c r="P5614" t="b">
        <f t="shared" si="529"/>
        <v>0</v>
      </c>
      <c r="Q5614" t="b">
        <f>AND(M5614,ISNA(VLOOKUP(B5614,Sheet4!$A$1:$A$529,1,FALSE)))</f>
        <v>1</v>
      </c>
    </row>
    <row r="5615" spans="1:17">
      <c r="A5615" t="str">
        <f t="shared" si="524"/>
        <v xml:space="preserve"> </v>
      </c>
      <c r="B5615" t="s">
        <v>4956</v>
      </c>
      <c r="C5615" t="e">
        <f>VLOOKUP(B5615,Sheet5!$A$1158:$A$1246,1,FALSE)</f>
        <v>#N/A</v>
      </c>
      <c r="G5615" t="s">
        <v>9202</v>
      </c>
      <c r="H5615" t="s">
        <v>1</v>
      </c>
      <c r="I5615">
        <v>69530</v>
      </c>
      <c r="J5615">
        <v>1</v>
      </c>
      <c r="K5615">
        <f t="shared" si="525"/>
        <v>0</v>
      </c>
      <c r="L5615">
        <f t="shared" si="526"/>
        <v>0</v>
      </c>
      <c r="M5615" t="b">
        <f t="shared" si="527"/>
        <v>0</v>
      </c>
      <c r="N5615" t="str">
        <f>VLOOKUP(B5615,Sheet3!$D$2:$I$578,6,FALSE)</f>
        <v>Pascal Cherki</v>
      </c>
      <c r="O5615" t="str">
        <f t="shared" si="528"/>
        <v xml:space="preserve"> </v>
      </c>
      <c r="P5615" t="b">
        <f t="shared" si="529"/>
        <v>0</v>
      </c>
      <c r="Q5615" t="b">
        <f>AND(M5615,ISNA(VLOOKUP(B5615,Sheet4!$A$1:$A$529,1,FALSE)))</f>
        <v>0</v>
      </c>
    </row>
    <row r="5616" spans="1:17">
      <c r="A5616" t="str">
        <f t="shared" si="524"/>
        <v xml:space="preserve"> </v>
      </c>
      <c r="B5616" t="s">
        <v>4956</v>
      </c>
      <c r="C5616" t="e">
        <f>VLOOKUP(B5616,Sheet5!$A$1158:$A$1246,1,FALSE)</f>
        <v>#N/A</v>
      </c>
      <c r="G5616" t="s">
        <v>9202</v>
      </c>
      <c r="H5616" t="s">
        <v>2</v>
      </c>
      <c r="I5616">
        <v>24995</v>
      </c>
      <c r="J5616">
        <v>0.35948511433899999</v>
      </c>
      <c r="K5616">
        <f t="shared" si="525"/>
        <v>0</v>
      </c>
      <c r="L5616">
        <f t="shared" si="526"/>
        <v>0</v>
      </c>
      <c r="M5616" t="b">
        <f t="shared" si="527"/>
        <v>0</v>
      </c>
      <c r="N5616" t="str">
        <f>VLOOKUP(B5616,Sheet3!$D$2:$I$578,6,FALSE)</f>
        <v>Pascal Cherki</v>
      </c>
      <c r="O5616" t="str">
        <f t="shared" si="528"/>
        <v xml:space="preserve"> </v>
      </c>
      <c r="P5616" t="b">
        <f t="shared" si="529"/>
        <v>0</v>
      </c>
      <c r="Q5616" t="b">
        <f>AND(M5616,ISNA(VLOOKUP(B5616,Sheet4!$A$1:$A$529,1,FALSE)))</f>
        <v>0</v>
      </c>
    </row>
    <row r="5617" spans="1:17">
      <c r="A5617" t="str">
        <f t="shared" si="524"/>
        <v xml:space="preserve"> </v>
      </c>
      <c r="B5617" t="s">
        <v>4956</v>
      </c>
      <c r="C5617" t="e">
        <f>VLOOKUP(B5617,Sheet5!$A$1158:$A$1246,1,FALSE)</f>
        <v>#N/A</v>
      </c>
      <c r="G5617" t="s">
        <v>9202</v>
      </c>
      <c r="H5617" t="s">
        <v>3</v>
      </c>
      <c r="I5617">
        <v>354</v>
      </c>
      <c r="J5617">
        <v>5.0913274845399998E-3</v>
      </c>
      <c r="K5617">
        <f t="shared" si="525"/>
        <v>0</v>
      </c>
      <c r="L5617">
        <f t="shared" si="526"/>
        <v>0</v>
      </c>
      <c r="M5617" t="b">
        <f t="shared" si="527"/>
        <v>0</v>
      </c>
      <c r="N5617" t="str">
        <f>VLOOKUP(B5617,Sheet3!$D$2:$I$578,6,FALSE)</f>
        <v>Pascal Cherki</v>
      </c>
      <c r="O5617" t="str">
        <f t="shared" si="528"/>
        <v xml:space="preserve"> </v>
      </c>
      <c r="P5617" t="b">
        <f t="shared" si="529"/>
        <v>0</v>
      </c>
      <c r="Q5617" t="b">
        <f>AND(M5617,ISNA(VLOOKUP(B5617,Sheet4!$A$1:$A$529,1,FALSE)))</f>
        <v>0</v>
      </c>
    </row>
    <row r="5618" spans="1:17">
      <c r="A5618" t="str">
        <f t="shared" si="524"/>
        <v>Claire COUTAU-BEGARIE</v>
      </c>
      <c r="B5618" t="s">
        <v>4956</v>
      </c>
      <c r="C5618" t="e">
        <f>VLOOKUP(B5618,Sheet5!$A$1158:$A$1246,1,FALSE)</f>
        <v>#N/A</v>
      </c>
      <c r="D5618" t="s">
        <v>4</v>
      </c>
      <c r="E5618" t="s">
        <v>34</v>
      </c>
      <c r="F5618" t="s">
        <v>4957</v>
      </c>
      <c r="G5618" t="s">
        <v>12937</v>
      </c>
      <c r="H5618" t="s">
        <v>17</v>
      </c>
      <c r="I5618">
        <v>1976</v>
      </c>
      <c r="J5618">
        <v>4.4725108078099998E-2</v>
      </c>
      <c r="K5618">
        <f t="shared" si="525"/>
        <v>0</v>
      </c>
      <c r="L5618">
        <f t="shared" si="526"/>
        <v>0</v>
      </c>
      <c r="M5618" t="b">
        <f t="shared" si="527"/>
        <v>0</v>
      </c>
      <c r="N5618" t="str">
        <f>VLOOKUP(B5618,Sheet3!$D$2:$I$578,6,FALSE)</f>
        <v>Pascal Cherki</v>
      </c>
      <c r="O5618" t="str">
        <f t="shared" si="528"/>
        <v>Claire COUTAU-BEGARIE</v>
      </c>
      <c r="P5618" t="b">
        <f t="shared" si="529"/>
        <v>0</v>
      </c>
      <c r="Q5618" t="b">
        <f>AND(M5618,ISNA(VLOOKUP(B5618,Sheet4!$A$1:$A$529,1,FALSE)))</f>
        <v>0</v>
      </c>
    </row>
    <row r="5619" spans="1:17">
      <c r="A5619" t="str">
        <f t="shared" si="524"/>
        <v>Jean-Noël BENOIT</v>
      </c>
      <c r="B5619" t="s">
        <v>4956</v>
      </c>
      <c r="C5619" t="e">
        <f>VLOOKUP(B5619,Sheet5!$A$1158:$A$1246,1,FALSE)</f>
        <v>#N/A</v>
      </c>
      <c r="D5619" t="s">
        <v>11</v>
      </c>
      <c r="E5619" t="s">
        <v>9175</v>
      </c>
      <c r="F5619" t="s">
        <v>2334</v>
      </c>
      <c r="G5619" t="s">
        <v>2303</v>
      </c>
      <c r="H5619" t="s">
        <v>29</v>
      </c>
      <c r="I5619">
        <v>138</v>
      </c>
      <c r="J5619">
        <v>3.1235146329899998E-3</v>
      </c>
      <c r="K5619">
        <f t="shared" si="525"/>
        <v>0</v>
      </c>
      <c r="L5619">
        <f t="shared" si="526"/>
        <v>0</v>
      </c>
      <c r="M5619" t="b">
        <f t="shared" si="527"/>
        <v>0</v>
      </c>
      <c r="N5619" t="str">
        <f>VLOOKUP(B5619,Sheet3!$D$2:$I$578,6,FALSE)</f>
        <v>Pascal Cherki</v>
      </c>
      <c r="O5619" t="str">
        <f t="shared" si="528"/>
        <v>Jean-Noël BENOIT</v>
      </c>
      <c r="P5619" t="b">
        <f t="shared" si="529"/>
        <v>0</v>
      </c>
      <c r="Q5619" t="b">
        <f>AND(M5619,ISNA(VLOOKUP(B5619,Sheet4!$A$1:$A$529,1,FALSE)))</f>
        <v>0</v>
      </c>
    </row>
    <row r="5620" spans="1:17">
      <c r="A5620" t="str">
        <f t="shared" si="524"/>
        <v>Marianne PICARD</v>
      </c>
      <c r="B5620" t="s">
        <v>4956</v>
      </c>
      <c r="C5620" t="e">
        <f>VLOOKUP(B5620,Sheet5!$A$1158:$A$1246,1,FALSE)</f>
        <v>#N/A</v>
      </c>
      <c r="D5620" t="s">
        <v>4</v>
      </c>
      <c r="E5620" t="s">
        <v>2937</v>
      </c>
      <c r="F5620" t="s">
        <v>262</v>
      </c>
      <c r="G5620" t="s">
        <v>9337</v>
      </c>
      <c r="H5620" t="s">
        <v>33</v>
      </c>
      <c r="I5620">
        <v>458</v>
      </c>
      <c r="J5620">
        <v>1.03664471153E-2</v>
      </c>
      <c r="K5620">
        <f t="shared" si="525"/>
        <v>0</v>
      </c>
      <c r="L5620">
        <f t="shared" si="526"/>
        <v>0</v>
      </c>
      <c r="M5620" t="b">
        <f t="shared" si="527"/>
        <v>0</v>
      </c>
      <c r="N5620" t="str">
        <f>VLOOKUP(B5620,Sheet3!$D$2:$I$578,6,FALSE)</f>
        <v>Pascal Cherki</v>
      </c>
      <c r="O5620" t="str">
        <f t="shared" si="528"/>
        <v>Marianne PICARD</v>
      </c>
      <c r="P5620" t="b">
        <f t="shared" si="529"/>
        <v>0</v>
      </c>
      <c r="Q5620" t="b">
        <f>AND(M5620,ISNA(VLOOKUP(B5620,Sheet4!$A$1:$A$529,1,FALSE)))</f>
        <v>0</v>
      </c>
    </row>
    <row r="5621" spans="1:17">
      <c r="A5621" t="str">
        <f t="shared" si="524"/>
        <v>Maxime-Valery MULLER</v>
      </c>
      <c r="B5621" t="s">
        <v>4956</v>
      </c>
      <c r="C5621" t="e">
        <f>VLOOKUP(B5621,Sheet5!$A$1158:$A$1246,1,FALSE)</f>
        <v>#N/A</v>
      </c>
      <c r="D5621" t="s">
        <v>11</v>
      </c>
      <c r="E5621" t="s">
        <v>4958</v>
      </c>
      <c r="F5621" t="s">
        <v>423</v>
      </c>
      <c r="G5621" t="s">
        <v>9439</v>
      </c>
      <c r="H5621" t="s">
        <v>29</v>
      </c>
      <c r="I5621">
        <v>204</v>
      </c>
      <c r="J5621">
        <v>4.6173694574600001E-3</v>
      </c>
      <c r="K5621">
        <f t="shared" si="525"/>
        <v>0</v>
      </c>
      <c r="L5621">
        <f t="shared" si="526"/>
        <v>0</v>
      </c>
      <c r="M5621" t="b">
        <f t="shared" si="527"/>
        <v>0</v>
      </c>
      <c r="N5621" t="str">
        <f>VLOOKUP(B5621,Sheet3!$D$2:$I$578,6,FALSE)</f>
        <v>Pascal Cherki</v>
      </c>
      <c r="O5621" t="str">
        <f t="shared" si="528"/>
        <v>Maxime-Valery MULLER</v>
      </c>
      <c r="P5621" t="b">
        <f t="shared" si="529"/>
        <v>0</v>
      </c>
      <c r="Q5621" t="b">
        <f>AND(M5621,ISNA(VLOOKUP(B5621,Sheet4!$A$1:$A$529,1,FALSE)))</f>
        <v>0</v>
      </c>
    </row>
    <row r="5622" spans="1:17">
      <c r="A5622" t="str">
        <f t="shared" si="524"/>
        <v>Philippe PEJO</v>
      </c>
      <c r="B5622" t="s">
        <v>4956</v>
      </c>
      <c r="C5622" t="e">
        <f>VLOOKUP(B5622,Sheet5!$A$1158:$A$1246,1,FALSE)</f>
        <v>#N/A</v>
      </c>
      <c r="D5622" t="s">
        <v>11</v>
      </c>
      <c r="E5622" t="s">
        <v>385</v>
      </c>
      <c r="F5622" t="s">
        <v>4959</v>
      </c>
      <c r="G5622" t="s">
        <v>12938</v>
      </c>
      <c r="H5622" t="s">
        <v>87</v>
      </c>
      <c r="I5622">
        <v>456</v>
      </c>
      <c r="J5622">
        <v>1.03211787873E-2</v>
      </c>
      <c r="K5622">
        <f t="shared" si="525"/>
        <v>0</v>
      </c>
      <c r="L5622">
        <f t="shared" si="526"/>
        <v>0</v>
      </c>
      <c r="M5622" t="b">
        <f t="shared" si="527"/>
        <v>0</v>
      </c>
      <c r="N5622" t="str">
        <f>VLOOKUP(B5622,Sheet3!$D$2:$I$578,6,FALSE)</f>
        <v>Pascal Cherki</v>
      </c>
      <c r="O5622" t="str">
        <f t="shared" si="528"/>
        <v>Philippe PEJO</v>
      </c>
      <c r="P5622" t="b">
        <f t="shared" si="529"/>
        <v>0</v>
      </c>
      <c r="Q5622" t="b">
        <f>AND(M5622,ISNA(VLOOKUP(B5622,Sheet4!$A$1:$A$529,1,FALSE)))</f>
        <v>0</v>
      </c>
    </row>
    <row r="5623" spans="1:17">
      <c r="A5623" t="str">
        <f t="shared" si="524"/>
        <v>Célia BLAUEL</v>
      </c>
      <c r="B5623" t="s">
        <v>4956</v>
      </c>
      <c r="C5623" t="e">
        <f>VLOOKUP(B5623,Sheet5!$A$1158:$A$1246,1,FALSE)</f>
        <v>#N/A</v>
      </c>
      <c r="D5623" t="s">
        <v>4</v>
      </c>
      <c r="E5623" t="s">
        <v>9082</v>
      </c>
      <c r="F5623" t="s">
        <v>4960</v>
      </c>
      <c r="G5623" t="s">
        <v>12939</v>
      </c>
      <c r="H5623" t="s">
        <v>7</v>
      </c>
      <c r="I5623">
        <v>2554</v>
      </c>
      <c r="J5623">
        <v>5.78076548743E-2</v>
      </c>
      <c r="K5623">
        <f t="shared" si="525"/>
        <v>2554</v>
      </c>
      <c r="L5623" t="str">
        <f t="shared" si="526"/>
        <v>VEC</v>
      </c>
      <c r="M5623" t="b">
        <f t="shared" si="527"/>
        <v>0</v>
      </c>
      <c r="N5623" t="str">
        <f>VLOOKUP(B5623,Sheet3!$D$2:$I$578,6,FALSE)</f>
        <v>Pascal Cherki</v>
      </c>
      <c r="O5623" t="str">
        <f t="shared" si="528"/>
        <v>Célia BLAUEL</v>
      </c>
      <c r="P5623" t="b">
        <f t="shared" si="529"/>
        <v>0</v>
      </c>
      <c r="Q5623" t="b">
        <f>AND(M5623,ISNA(VLOOKUP(B5623,Sheet4!$A$1:$A$529,1,FALSE)))</f>
        <v>0</v>
      </c>
    </row>
    <row r="5624" spans="1:17">
      <c r="A5624" t="str">
        <f t="shared" si="524"/>
        <v>Jean-Pierre LECOQ</v>
      </c>
      <c r="B5624" t="s">
        <v>4956</v>
      </c>
      <c r="C5624" t="e">
        <f>VLOOKUP(B5624,Sheet5!$A$1158:$A$1246,1,FALSE)</f>
        <v>#N/A</v>
      </c>
      <c r="D5624" t="s">
        <v>11</v>
      </c>
      <c r="E5624" t="s">
        <v>140</v>
      </c>
      <c r="F5624" t="s">
        <v>2905</v>
      </c>
      <c r="G5624" t="s">
        <v>11306</v>
      </c>
      <c r="H5624" t="s">
        <v>26</v>
      </c>
      <c r="I5624">
        <v>14770</v>
      </c>
      <c r="J5624">
        <v>0.33430660238600002</v>
      </c>
      <c r="K5624">
        <f t="shared" si="525"/>
        <v>2554</v>
      </c>
      <c r="L5624" t="str">
        <f t="shared" si="526"/>
        <v>VEC</v>
      </c>
      <c r="M5624" t="b">
        <f t="shared" si="527"/>
        <v>0</v>
      </c>
      <c r="N5624" t="str">
        <f>VLOOKUP(B5624,Sheet3!$D$2:$I$578,6,FALSE)</f>
        <v>Pascal Cherki</v>
      </c>
      <c r="O5624" t="str">
        <f t="shared" si="528"/>
        <v>Jean-Pierre LECOQ</v>
      </c>
      <c r="P5624" t="b">
        <f t="shared" si="529"/>
        <v>0</v>
      </c>
      <c r="Q5624" t="b">
        <f>AND(M5624,ISNA(VLOOKUP(B5624,Sheet4!$A$1:$A$529,1,FALSE)))</f>
        <v>0</v>
      </c>
    </row>
    <row r="5625" spans="1:17">
      <c r="A5625" t="str">
        <f t="shared" si="524"/>
        <v>Florine WONG</v>
      </c>
      <c r="B5625" t="s">
        <v>4956</v>
      </c>
      <c r="C5625" t="e">
        <f>VLOOKUP(B5625,Sheet5!$A$1158:$A$1246,1,FALSE)</f>
        <v>#N/A</v>
      </c>
      <c r="D5625" t="s">
        <v>4</v>
      </c>
      <c r="E5625" t="s">
        <v>955</v>
      </c>
      <c r="F5625" t="s">
        <v>4961</v>
      </c>
      <c r="G5625" t="s">
        <v>12940</v>
      </c>
      <c r="H5625" t="s">
        <v>10</v>
      </c>
      <c r="I5625">
        <v>161</v>
      </c>
      <c r="J5625">
        <v>3.6441004051499999E-3</v>
      </c>
      <c r="K5625">
        <f t="shared" si="525"/>
        <v>2554</v>
      </c>
      <c r="L5625" t="str">
        <f t="shared" si="526"/>
        <v>VEC</v>
      </c>
      <c r="M5625" t="b">
        <f t="shared" si="527"/>
        <v>0</v>
      </c>
      <c r="N5625" t="str">
        <f>VLOOKUP(B5625,Sheet3!$D$2:$I$578,6,FALSE)</f>
        <v>Pascal Cherki</v>
      </c>
      <c r="O5625" t="str">
        <f t="shared" si="528"/>
        <v>Florine WONG</v>
      </c>
      <c r="P5625" t="b">
        <f t="shared" si="529"/>
        <v>0</v>
      </c>
      <c r="Q5625" t="b">
        <f>AND(M5625,ISNA(VLOOKUP(B5625,Sheet4!$A$1:$A$529,1,FALSE)))</f>
        <v>0</v>
      </c>
    </row>
    <row r="5626" spans="1:17">
      <c r="A5626" t="str">
        <f t="shared" si="524"/>
        <v>Laurent DUFFAULT</v>
      </c>
      <c r="B5626" t="s">
        <v>4956</v>
      </c>
      <c r="C5626" t="e">
        <f>VLOOKUP(B5626,Sheet5!$A$1158:$A$1246,1,FALSE)</f>
        <v>#N/A</v>
      </c>
      <c r="D5626" t="s">
        <v>11</v>
      </c>
      <c r="E5626" t="s">
        <v>342</v>
      </c>
      <c r="F5626" t="s">
        <v>4962</v>
      </c>
      <c r="G5626" t="s">
        <v>12941</v>
      </c>
      <c r="H5626" t="s">
        <v>111</v>
      </c>
      <c r="I5626">
        <v>302</v>
      </c>
      <c r="J5626">
        <v>6.8355175301600003E-3</v>
      </c>
      <c r="K5626">
        <f t="shared" si="525"/>
        <v>2554</v>
      </c>
      <c r="L5626" t="str">
        <f t="shared" si="526"/>
        <v>VEC</v>
      </c>
      <c r="M5626" t="b">
        <f t="shared" si="527"/>
        <v>0</v>
      </c>
      <c r="N5626" t="str">
        <f>VLOOKUP(B5626,Sheet3!$D$2:$I$578,6,FALSE)</f>
        <v>Pascal Cherki</v>
      </c>
      <c r="O5626" t="str">
        <f t="shared" si="528"/>
        <v>Laurent DUFFAULT</v>
      </c>
      <c r="P5626" t="b">
        <f t="shared" si="529"/>
        <v>0</v>
      </c>
      <c r="Q5626" t="b">
        <f>AND(M5626,ISNA(VLOOKUP(B5626,Sheet4!$A$1:$A$529,1,FALSE)))</f>
        <v>0</v>
      </c>
    </row>
    <row r="5627" spans="1:17">
      <c r="A5627" t="str">
        <f t="shared" si="524"/>
        <v>Charles-Henri BERNARD</v>
      </c>
      <c r="B5627" t="s">
        <v>4956</v>
      </c>
      <c r="C5627" t="e">
        <f>VLOOKUP(B5627,Sheet5!$A$1158:$A$1246,1,FALSE)</f>
        <v>#N/A</v>
      </c>
      <c r="D5627" t="s">
        <v>11</v>
      </c>
      <c r="E5627" t="s">
        <v>4963</v>
      </c>
      <c r="F5627" t="s">
        <v>1481</v>
      </c>
      <c r="G5627" t="s">
        <v>84</v>
      </c>
      <c r="H5627" t="s">
        <v>13</v>
      </c>
      <c r="I5627">
        <v>135</v>
      </c>
      <c r="J5627">
        <v>3.0556121409700001E-3</v>
      </c>
      <c r="K5627">
        <f t="shared" si="525"/>
        <v>2554</v>
      </c>
      <c r="L5627" t="str">
        <f t="shared" si="526"/>
        <v>VEC</v>
      </c>
      <c r="M5627" t="b">
        <f t="shared" si="527"/>
        <v>0</v>
      </c>
      <c r="N5627" t="str">
        <f>VLOOKUP(B5627,Sheet3!$D$2:$I$578,6,FALSE)</f>
        <v>Pascal Cherki</v>
      </c>
      <c r="O5627" t="str">
        <f t="shared" si="528"/>
        <v>Charles-Henri BERNARD</v>
      </c>
      <c r="P5627" t="b">
        <f t="shared" si="529"/>
        <v>0</v>
      </c>
      <c r="Q5627" t="b">
        <f>AND(M5627,ISNA(VLOOKUP(B5627,Sheet4!$A$1:$A$529,1,FALSE)))</f>
        <v>0</v>
      </c>
    </row>
    <row r="5628" spans="1:17">
      <c r="A5628" t="str">
        <f t="shared" si="524"/>
        <v>Frédéric CELLA</v>
      </c>
      <c r="B5628" t="s">
        <v>4956</v>
      </c>
      <c r="C5628" t="e">
        <f>VLOOKUP(B5628,Sheet5!$A$1158:$A$1246,1,FALSE)</f>
        <v>#N/A</v>
      </c>
      <c r="D5628" t="s">
        <v>11</v>
      </c>
      <c r="E5628" t="s">
        <v>9000</v>
      </c>
      <c r="F5628" t="s">
        <v>3111</v>
      </c>
      <c r="G5628" t="s">
        <v>11469</v>
      </c>
      <c r="H5628" t="s">
        <v>271</v>
      </c>
      <c r="I5628">
        <v>385</v>
      </c>
      <c r="J5628">
        <v>8.7141531427499998E-3</v>
      </c>
      <c r="K5628">
        <f t="shared" si="525"/>
        <v>2554</v>
      </c>
      <c r="L5628" t="str">
        <f t="shared" si="526"/>
        <v>VEC</v>
      </c>
      <c r="M5628" t="b">
        <f t="shared" si="527"/>
        <v>0</v>
      </c>
      <c r="N5628" t="str">
        <f>VLOOKUP(B5628,Sheet3!$D$2:$I$578,6,FALSE)</f>
        <v>Pascal Cherki</v>
      </c>
      <c r="O5628" t="str">
        <f t="shared" si="528"/>
        <v>Frédéric CELLA</v>
      </c>
      <c r="P5628" t="b">
        <f t="shared" si="529"/>
        <v>0</v>
      </c>
      <c r="Q5628" t="b">
        <f>AND(M5628,ISNA(VLOOKUP(B5628,Sheet4!$A$1:$A$529,1,FALSE)))</f>
        <v>0</v>
      </c>
    </row>
    <row r="5629" spans="1:17">
      <c r="A5629" t="str">
        <f t="shared" si="524"/>
        <v>Laurent VINCIGUERRA</v>
      </c>
      <c r="B5629" t="s">
        <v>4956</v>
      </c>
      <c r="C5629" t="e">
        <f>VLOOKUP(B5629,Sheet5!$A$1158:$A$1246,1,FALSE)</f>
        <v>#N/A</v>
      </c>
      <c r="D5629" t="s">
        <v>11</v>
      </c>
      <c r="E5629" t="s">
        <v>342</v>
      </c>
      <c r="F5629" t="s">
        <v>4964</v>
      </c>
      <c r="G5629" t="s">
        <v>12942</v>
      </c>
      <c r="H5629" t="s">
        <v>10</v>
      </c>
      <c r="I5629">
        <v>90</v>
      </c>
      <c r="J5629">
        <v>2.03707476064E-3</v>
      </c>
      <c r="K5629">
        <f t="shared" si="525"/>
        <v>2554</v>
      </c>
      <c r="L5629" t="str">
        <f t="shared" si="526"/>
        <v>VEC</v>
      </c>
      <c r="M5629" t="b">
        <f t="shared" si="527"/>
        <v>0</v>
      </c>
      <c r="N5629" t="str">
        <f>VLOOKUP(B5629,Sheet3!$D$2:$I$578,6,FALSE)</f>
        <v>Pascal Cherki</v>
      </c>
      <c r="O5629" t="str">
        <f t="shared" si="528"/>
        <v>Laurent VINCIGUERRA</v>
      </c>
      <c r="P5629" t="b">
        <f t="shared" si="529"/>
        <v>0</v>
      </c>
      <c r="Q5629" t="b">
        <f>AND(M5629,ISNA(VLOOKUP(B5629,Sheet4!$A$1:$A$529,1,FALSE)))</f>
        <v>0</v>
      </c>
    </row>
    <row r="5630" spans="1:17">
      <c r="A5630" t="str">
        <f t="shared" si="524"/>
        <v>Jean-François MARTINS</v>
      </c>
      <c r="B5630" t="s">
        <v>4956</v>
      </c>
      <c r="C5630" t="e">
        <f>VLOOKUP(B5630,Sheet5!$A$1158:$A$1246,1,FALSE)</f>
        <v>#N/A</v>
      </c>
      <c r="D5630" t="s">
        <v>11</v>
      </c>
      <c r="E5630" t="s">
        <v>9112</v>
      </c>
      <c r="F5630" t="s">
        <v>2008</v>
      </c>
      <c r="G5630" t="s">
        <v>10619</v>
      </c>
      <c r="H5630" t="s">
        <v>43</v>
      </c>
      <c r="I5630">
        <v>1619</v>
      </c>
      <c r="J5630">
        <v>3.6644711527600002E-2</v>
      </c>
      <c r="K5630">
        <f t="shared" si="525"/>
        <v>2554</v>
      </c>
      <c r="L5630" t="str">
        <f t="shared" si="526"/>
        <v>VEC</v>
      </c>
      <c r="M5630" t="b">
        <f t="shared" si="527"/>
        <v>0</v>
      </c>
      <c r="N5630" t="str">
        <f>VLOOKUP(B5630,Sheet3!$D$2:$I$578,6,FALSE)</f>
        <v>Pascal Cherki</v>
      </c>
      <c r="O5630" t="str">
        <f t="shared" si="528"/>
        <v>Jean-François MARTINS</v>
      </c>
      <c r="P5630" t="b">
        <f t="shared" si="529"/>
        <v>0</v>
      </c>
      <c r="Q5630" t="b">
        <f>AND(M5630,ISNA(VLOOKUP(B5630,Sheet4!$A$1:$A$529,1,FALSE)))</f>
        <v>0</v>
      </c>
    </row>
    <row r="5631" spans="1:17">
      <c r="A5631" t="str">
        <f t="shared" si="524"/>
        <v>Dominique MAHE</v>
      </c>
      <c r="B5631" t="s">
        <v>4956</v>
      </c>
      <c r="C5631" t="e">
        <f>VLOOKUP(B5631,Sheet5!$A$1158:$A$1246,1,FALSE)</f>
        <v>#N/A</v>
      </c>
      <c r="D5631" t="s">
        <v>4</v>
      </c>
      <c r="E5631" t="s">
        <v>180</v>
      </c>
      <c r="F5631" t="s">
        <v>2846</v>
      </c>
      <c r="G5631" t="s">
        <v>11261</v>
      </c>
      <c r="H5631" t="s">
        <v>13</v>
      </c>
      <c r="I5631">
        <v>253</v>
      </c>
      <c r="J5631">
        <v>5.7264434938100002E-3</v>
      </c>
      <c r="K5631">
        <f t="shared" si="525"/>
        <v>2554</v>
      </c>
      <c r="L5631" t="str">
        <f t="shared" si="526"/>
        <v>VEC</v>
      </c>
      <c r="M5631" t="b">
        <f t="shared" si="527"/>
        <v>0</v>
      </c>
      <c r="N5631" t="str">
        <f>VLOOKUP(B5631,Sheet3!$D$2:$I$578,6,FALSE)</f>
        <v>Pascal Cherki</v>
      </c>
      <c r="O5631" t="str">
        <f t="shared" si="528"/>
        <v>Dominique MAHE</v>
      </c>
      <c r="P5631" t="b">
        <f t="shared" si="529"/>
        <v>0</v>
      </c>
      <c r="Q5631" t="b">
        <f>AND(M5631,ISNA(VLOOKUP(B5631,Sheet4!$A$1:$A$529,1,FALSE)))</f>
        <v>0</v>
      </c>
    </row>
    <row r="5632" spans="1:17">
      <c r="A5632" t="str">
        <f t="shared" si="524"/>
        <v>Miron CUSA</v>
      </c>
      <c r="B5632" t="s">
        <v>4956</v>
      </c>
      <c r="C5632" t="e">
        <f>VLOOKUP(B5632,Sheet5!$A$1158:$A$1246,1,FALSE)</f>
        <v>#N/A</v>
      </c>
      <c r="D5632" t="s">
        <v>11</v>
      </c>
      <c r="E5632" t="s">
        <v>4965</v>
      </c>
      <c r="F5632" t="s">
        <v>4966</v>
      </c>
      <c r="G5632" t="s">
        <v>12943</v>
      </c>
      <c r="H5632" t="s">
        <v>29</v>
      </c>
      <c r="I5632">
        <v>318</v>
      </c>
      <c r="J5632">
        <v>7.1976641542699999E-3</v>
      </c>
      <c r="K5632">
        <f t="shared" si="525"/>
        <v>2554</v>
      </c>
      <c r="L5632" t="str">
        <f t="shared" si="526"/>
        <v>VEC</v>
      </c>
      <c r="M5632" t="b">
        <f t="shared" si="527"/>
        <v>0</v>
      </c>
      <c r="N5632" t="str">
        <f>VLOOKUP(B5632,Sheet3!$D$2:$I$578,6,FALSE)</f>
        <v>Pascal Cherki</v>
      </c>
      <c r="O5632" t="str">
        <f t="shared" si="528"/>
        <v>Miron CUSA</v>
      </c>
      <c r="P5632" t="b">
        <f t="shared" si="529"/>
        <v>0</v>
      </c>
      <c r="Q5632" t="b">
        <f>AND(M5632,ISNA(VLOOKUP(B5632,Sheet4!$A$1:$A$529,1,FALSE)))</f>
        <v>0</v>
      </c>
    </row>
    <row r="5633" spans="1:17">
      <c r="A5633" t="str">
        <f t="shared" si="524"/>
        <v>Pascal CHERKI</v>
      </c>
      <c r="B5633" t="s">
        <v>4956</v>
      </c>
      <c r="C5633" t="e">
        <f>VLOOKUP(B5633,Sheet5!$A$1158:$A$1246,1,FALSE)</f>
        <v>#N/A</v>
      </c>
      <c r="D5633" t="s">
        <v>11</v>
      </c>
      <c r="E5633" t="s">
        <v>200</v>
      </c>
      <c r="F5633" t="s">
        <v>363</v>
      </c>
      <c r="G5633" t="s">
        <v>9403</v>
      </c>
      <c r="H5633" t="s">
        <v>21</v>
      </c>
      <c r="I5633">
        <v>17722</v>
      </c>
      <c r="J5633">
        <v>0.40112265453500001</v>
      </c>
      <c r="K5633">
        <f t="shared" si="525"/>
        <v>17722</v>
      </c>
      <c r="L5633" t="str">
        <f t="shared" si="526"/>
        <v>SOC</v>
      </c>
      <c r="M5633" t="b">
        <f t="shared" si="527"/>
        <v>0</v>
      </c>
      <c r="N5633" t="str">
        <f>VLOOKUP(B5633,Sheet3!$D$2:$I$578,6,FALSE)</f>
        <v>Pascal Cherki</v>
      </c>
      <c r="O5633" t="str">
        <f t="shared" si="528"/>
        <v>Pascal CHERKI</v>
      </c>
      <c r="P5633" t="b">
        <f t="shared" si="529"/>
        <v>1</v>
      </c>
      <c r="Q5633" t="b">
        <f>AND(M5633,ISNA(VLOOKUP(B5633,Sheet4!$A$1:$A$529,1,FALSE)))</f>
        <v>0</v>
      </c>
    </row>
    <row r="5634" spans="1:17">
      <c r="A5634" t="str">
        <f t="shared" si="524"/>
        <v>Dominique NOGUERES</v>
      </c>
      <c r="B5634" t="s">
        <v>4956</v>
      </c>
      <c r="C5634" t="e">
        <f>VLOOKUP(B5634,Sheet5!$A$1158:$A$1246,1,FALSE)</f>
        <v>#N/A</v>
      </c>
      <c r="D5634" t="s">
        <v>4</v>
      </c>
      <c r="E5634" t="s">
        <v>180</v>
      </c>
      <c r="F5634" t="s">
        <v>4967</v>
      </c>
      <c r="G5634" t="s">
        <v>12944</v>
      </c>
      <c r="H5634" t="s">
        <v>19</v>
      </c>
      <c r="I5634">
        <v>2640</v>
      </c>
      <c r="J5634">
        <v>5.97541929789E-2</v>
      </c>
      <c r="K5634">
        <f t="shared" si="525"/>
        <v>17722</v>
      </c>
      <c r="L5634" t="str">
        <f t="shared" si="526"/>
        <v>SOC</v>
      </c>
      <c r="M5634" t="b">
        <f t="shared" si="527"/>
        <v>1</v>
      </c>
      <c r="N5634" t="str">
        <f>VLOOKUP(B5634,Sheet3!$D$2:$I$578,6,FALSE)</f>
        <v>Pascal Cherki</v>
      </c>
      <c r="O5634" t="str">
        <f t="shared" si="528"/>
        <v>Dominique NOGUERES</v>
      </c>
      <c r="P5634" t="b">
        <f t="shared" si="529"/>
        <v>0</v>
      </c>
      <c r="Q5634" t="b">
        <f>AND(M5634,ISNA(VLOOKUP(B5634,Sheet4!$A$1:$A$529,1,FALSE)))</f>
        <v>1</v>
      </c>
    </row>
    <row r="5635" spans="1:17">
      <c r="A5635" t="str">
        <f t="shared" ref="A5635:A5698" si="530">O5635</f>
        <v xml:space="preserve"> </v>
      </c>
      <c r="B5635" t="s">
        <v>4968</v>
      </c>
      <c r="C5635" t="e">
        <f>VLOOKUP(B5635,Sheet5!$A$1158:$A$1246,1,FALSE)</f>
        <v>#N/A</v>
      </c>
      <c r="G5635" t="s">
        <v>9202</v>
      </c>
      <c r="H5635" t="s">
        <v>1</v>
      </c>
      <c r="I5635">
        <v>71312</v>
      </c>
      <c r="J5635">
        <v>1</v>
      </c>
      <c r="K5635">
        <f t="shared" ref="K5635:K5698" si="531">IF(B5635&lt;&gt;B5634,0,IF(NOT(ISERR(FIND(H5635,"VECREGSOC"))),IF(I5635&gt;K5634,I5635,K5634),K5634))</f>
        <v>0</v>
      </c>
      <c r="L5635">
        <f t="shared" ref="L5635:L5698" si="532">IF(B5635&lt;&gt;B5634,0,IF(NOT(ISERR(FIND(H5635,"VECREGSOC"))),IF(I5635&gt;K5634,H5635,L5634),L5634))</f>
        <v>0</v>
      </c>
      <c r="M5635" t="b">
        <f t="shared" ref="M5635:M5698" si="533">B5635&lt;&gt;B5636</f>
        <v>0</v>
      </c>
      <c r="N5635" t="str">
        <f>VLOOKUP(B5635,Sheet3!$D$2:$I$578,6,FALSE)</f>
        <v>Capucine Edou</v>
      </c>
      <c r="O5635" t="str">
        <f t="shared" si="528"/>
        <v xml:space="preserve"> </v>
      </c>
      <c r="P5635" t="b">
        <f t="shared" si="529"/>
        <v>0</v>
      </c>
      <c r="Q5635" t="b">
        <f>AND(M5635,ISNA(VLOOKUP(B5635,Sheet4!$A$1:$A$529,1,FALSE)))</f>
        <v>0</v>
      </c>
    </row>
    <row r="5636" spans="1:17">
      <c r="A5636" t="str">
        <f t="shared" si="530"/>
        <v xml:space="preserve"> </v>
      </c>
      <c r="B5636" t="s">
        <v>4968</v>
      </c>
      <c r="C5636" t="e">
        <f>VLOOKUP(B5636,Sheet5!$A$1158:$A$1246,1,FALSE)</f>
        <v>#N/A</v>
      </c>
      <c r="G5636" t="s">
        <v>9202</v>
      </c>
      <c r="H5636" t="s">
        <v>2</v>
      </c>
      <c r="I5636">
        <v>26187</v>
      </c>
      <c r="J5636">
        <v>0.367217298631</v>
      </c>
      <c r="K5636">
        <f t="shared" si="531"/>
        <v>0</v>
      </c>
      <c r="L5636">
        <f t="shared" si="532"/>
        <v>0</v>
      </c>
      <c r="M5636" t="b">
        <f t="shared" si="533"/>
        <v>0</v>
      </c>
      <c r="N5636" t="str">
        <f>VLOOKUP(B5636,Sheet3!$D$2:$I$578,6,FALSE)</f>
        <v>Capucine Edou</v>
      </c>
      <c r="O5636" t="str">
        <f t="shared" si="528"/>
        <v xml:space="preserve"> </v>
      </c>
      <c r="P5636" t="b">
        <f t="shared" si="529"/>
        <v>0</v>
      </c>
      <c r="Q5636" t="b">
        <f>AND(M5636,ISNA(VLOOKUP(B5636,Sheet4!$A$1:$A$529,1,FALSE)))</f>
        <v>0</v>
      </c>
    </row>
    <row r="5637" spans="1:17">
      <c r="A5637" t="str">
        <f t="shared" si="530"/>
        <v xml:space="preserve"> </v>
      </c>
      <c r="B5637" t="s">
        <v>4968</v>
      </c>
      <c r="C5637" t="e">
        <f>VLOOKUP(B5637,Sheet5!$A$1158:$A$1246,1,FALSE)</f>
        <v>#N/A</v>
      </c>
      <c r="G5637" t="s">
        <v>9202</v>
      </c>
      <c r="H5637" t="s">
        <v>3</v>
      </c>
      <c r="I5637">
        <v>269</v>
      </c>
      <c r="J5637">
        <v>3.77215615885E-3</v>
      </c>
      <c r="K5637">
        <f t="shared" si="531"/>
        <v>0</v>
      </c>
      <c r="L5637">
        <f t="shared" si="532"/>
        <v>0</v>
      </c>
      <c r="M5637" t="b">
        <f t="shared" si="533"/>
        <v>0</v>
      </c>
      <c r="N5637" t="str">
        <f>VLOOKUP(B5637,Sheet3!$D$2:$I$578,6,FALSE)</f>
        <v>Capucine Edou</v>
      </c>
      <c r="O5637" t="str">
        <f t="shared" si="528"/>
        <v xml:space="preserve"> </v>
      </c>
      <c r="P5637" t="b">
        <f t="shared" si="529"/>
        <v>0</v>
      </c>
      <c r="Q5637" t="b">
        <f>AND(M5637,ISNA(VLOOKUP(B5637,Sheet4!$A$1:$A$529,1,FALSE)))</f>
        <v>0</v>
      </c>
    </row>
    <row r="5638" spans="1:17">
      <c r="A5638" t="str">
        <f t="shared" si="530"/>
        <v>Philippe GOUJON</v>
      </c>
      <c r="B5638" t="s">
        <v>4968</v>
      </c>
      <c r="C5638" t="e">
        <f>VLOOKUP(B5638,Sheet5!$A$1158:$A$1246,1,FALSE)</f>
        <v>#N/A</v>
      </c>
      <c r="D5638" t="s">
        <v>11</v>
      </c>
      <c r="E5638" t="s">
        <v>385</v>
      </c>
      <c r="F5638" t="s">
        <v>3430</v>
      </c>
      <c r="G5638" t="s">
        <v>11726</v>
      </c>
      <c r="H5638" t="s">
        <v>26</v>
      </c>
      <c r="I5638">
        <v>22370</v>
      </c>
      <c r="J5638">
        <v>0.49870697342600001</v>
      </c>
      <c r="K5638">
        <f t="shared" si="531"/>
        <v>0</v>
      </c>
      <c r="L5638">
        <f t="shared" si="532"/>
        <v>0</v>
      </c>
      <c r="M5638" t="b">
        <f t="shared" si="533"/>
        <v>0</v>
      </c>
      <c r="N5638" t="str">
        <f>VLOOKUP(B5638,Sheet3!$D$2:$I$578,6,FALSE)</f>
        <v>Capucine Edou</v>
      </c>
      <c r="O5638" t="str">
        <f t="shared" si="528"/>
        <v>Philippe GOUJON</v>
      </c>
      <c r="P5638" t="b">
        <f t="shared" si="529"/>
        <v>0</v>
      </c>
      <c r="Q5638" t="b">
        <f>AND(M5638,ISNA(VLOOKUP(B5638,Sheet4!$A$1:$A$529,1,FALSE)))</f>
        <v>0</v>
      </c>
    </row>
    <row r="5639" spans="1:17">
      <c r="A5639" t="str">
        <f t="shared" si="530"/>
        <v>Sylvie MILLION</v>
      </c>
      <c r="B5639" t="s">
        <v>4968</v>
      </c>
      <c r="C5639" t="e">
        <f>VLOOKUP(B5639,Sheet5!$A$1158:$A$1246,1,FALSE)</f>
        <v>#N/A</v>
      </c>
      <c r="D5639" t="s">
        <v>4</v>
      </c>
      <c r="E5639" t="s">
        <v>49</v>
      </c>
      <c r="F5639" t="s">
        <v>4969</v>
      </c>
      <c r="G5639" t="s">
        <v>12945</v>
      </c>
      <c r="H5639" t="s">
        <v>10</v>
      </c>
      <c r="I5639">
        <v>60</v>
      </c>
      <c r="J5639">
        <v>1.33761369716E-3</v>
      </c>
      <c r="K5639">
        <f t="shared" si="531"/>
        <v>0</v>
      </c>
      <c r="L5639">
        <f t="shared" si="532"/>
        <v>0</v>
      </c>
      <c r="M5639" t="b">
        <f t="shared" si="533"/>
        <v>0</v>
      </c>
      <c r="N5639" t="str">
        <f>VLOOKUP(B5639,Sheet3!$D$2:$I$578,6,FALSE)</f>
        <v>Capucine Edou</v>
      </c>
      <c r="O5639" t="str">
        <f t="shared" si="528"/>
        <v>Sylvie MILLION</v>
      </c>
      <c r="P5639" t="b">
        <f t="shared" si="529"/>
        <v>0</v>
      </c>
      <c r="Q5639" t="b">
        <f>AND(M5639,ISNA(VLOOKUP(B5639,Sheet4!$A$1:$A$529,1,FALSE)))</f>
        <v>0</v>
      </c>
    </row>
    <row r="5640" spans="1:17">
      <c r="A5640" t="str">
        <f t="shared" si="530"/>
        <v>Marianne JOURNIAC</v>
      </c>
      <c r="B5640" t="s">
        <v>4968</v>
      </c>
      <c r="C5640" t="e">
        <f>VLOOKUP(B5640,Sheet5!$A$1158:$A$1246,1,FALSE)</f>
        <v>#N/A</v>
      </c>
      <c r="D5640" t="s">
        <v>4</v>
      </c>
      <c r="E5640" t="s">
        <v>2937</v>
      </c>
      <c r="F5640" t="s">
        <v>4970</v>
      </c>
      <c r="G5640" t="s">
        <v>12946</v>
      </c>
      <c r="H5640" t="s">
        <v>19</v>
      </c>
      <c r="I5640">
        <v>1174</v>
      </c>
      <c r="J5640">
        <v>2.6172641341199999E-2</v>
      </c>
      <c r="K5640">
        <f t="shared" si="531"/>
        <v>0</v>
      </c>
      <c r="L5640">
        <f t="shared" si="532"/>
        <v>0</v>
      </c>
      <c r="M5640" t="b">
        <f t="shared" si="533"/>
        <v>0</v>
      </c>
      <c r="N5640" t="str">
        <f>VLOOKUP(B5640,Sheet3!$D$2:$I$578,6,FALSE)</f>
        <v>Capucine Edou</v>
      </c>
      <c r="O5640" t="str">
        <f t="shared" si="528"/>
        <v>Marianne JOURNIAC</v>
      </c>
      <c r="P5640" t="b">
        <f t="shared" si="529"/>
        <v>0</v>
      </c>
      <c r="Q5640" t="b">
        <f>AND(M5640,ISNA(VLOOKUP(B5640,Sheet4!$A$1:$A$529,1,FALSE)))</f>
        <v>0</v>
      </c>
    </row>
    <row r="5641" spans="1:17">
      <c r="A5641" t="str">
        <f t="shared" si="530"/>
        <v>Catherine SALVISBERG</v>
      </c>
      <c r="B5641" t="s">
        <v>4968</v>
      </c>
      <c r="C5641" t="e">
        <f>VLOOKUP(B5641,Sheet5!$A$1158:$A$1246,1,FALSE)</f>
        <v>#N/A</v>
      </c>
      <c r="D5641" t="s">
        <v>4</v>
      </c>
      <c r="E5641" t="s">
        <v>257</v>
      </c>
      <c r="F5641" t="s">
        <v>4971</v>
      </c>
      <c r="G5641" t="s">
        <v>12947</v>
      </c>
      <c r="H5641" t="s">
        <v>17</v>
      </c>
      <c r="I5641">
        <v>2302</v>
      </c>
      <c r="J5641">
        <v>5.1319778847899997E-2</v>
      </c>
      <c r="K5641">
        <f t="shared" si="531"/>
        <v>0</v>
      </c>
      <c r="L5641">
        <f t="shared" si="532"/>
        <v>0</v>
      </c>
      <c r="M5641" t="b">
        <f t="shared" si="533"/>
        <v>0</v>
      </c>
      <c r="N5641" t="str">
        <f>VLOOKUP(B5641,Sheet3!$D$2:$I$578,6,FALSE)</f>
        <v>Capucine Edou</v>
      </c>
      <c r="O5641" t="str">
        <f t="shared" si="528"/>
        <v>Catherine SALVISBERG</v>
      </c>
      <c r="P5641" t="b">
        <f t="shared" si="529"/>
        <v>0</v>
      </c>
      <c r="Q5641" t="b">
        <f>AND(M5641,ISNA(VLOOKUP(B5641,Sheet4!$A$1:$A$529,1,FALSE)))</f>
        <v>0</v>
      </c>
    </row>
    <row r="5642" spans="1:17">
      <c r="A5642" t="str">
        <f t="shared" si="530"/>
        <v>Dominique PAVY</v>
      </c>
      <c r="B5642" t="s">
        <v>4968</v>
      </c>
      <c r="C5642" t="e">
        <f>VLOOKUP(B5642,Sheet5!$A$1158:$A$1246,1,FALSE)</f>
        <v>#N/A</v>
      </c>
      <c r="D5642" t="s">
        <v>11</v>
      </c>
      <c r="E5642" t="s">
        <v>180</v>
      </c>
      <c r="F5642" t="s">
        <v>4972</v>
      </c>
      <c r="G5642" t="s">
        <v>12948</v>
      </c>
      <c r="H5642" t="s">
        <v>271</v>
      </c>
      <c r="I5642">
        <v>49</v>
      </c>
      <c r="J5642">
        <v>1.0923845193499999E-3</v>
      </c>
      <c r="K5642">
        <f t="shared" si="531"/>
        <v>0</v>
      </c>
      <c r="L5642">
        <f t="shared" si="532"/>
        <v>0</v>
      </c>
      <c r="M5642" t="b">
        <f t="shared" si="533"/>
        <v>0</v>
      </c>
      <c r="N5642" t="str">
        <f>VLOOKUP(B5642,Sheet3!$D$2:$I$578,6,FALSE)</f>
        <v>Capucine Edou</v>
      </c>
      <c r="O5642" t="str">
        <f t="shared" si="528"/>
        <v>Dominique PAVY</v>
      </c>
      <c r="P5642" t="b">
        <f t="shared" si="529"/>
        <v>0</v>
      </c>
      <c r="Q5642" t="b">
        <f>AND(M5642,ISNA(VLOOKUP(B5642,Sheet4!$A$1:$A$529,1,FALSE)))</f>
        <v>0</v>
      </c>
    </row>
    <row r="5643" spans="1:17">
      <c r="A5643" t="str">
        <f t="shared" si="530"/>
        <v>Armand ABADIE</v>
      </c>
      <c r="B5643" t="s">
        <v>4968</v>
      </c>
      <c r="C5643" t="e">
        <f>VLOOKUP(B5643,Sheet5!$A$1158:$A$1246,1,FALSE)</f>
        <v>#N/A</v>
      </c>
      <c r="D5643" t="s">
        <v>11</v>
      </c>
      <c r="E5643" t="s">
        <v>1351</v>
      </c>
      <c r="F5643" t="s">
        <v>4973</v>
      </c>
      <c r="G5643" t="s">
        <v>12949</v>
      </c>
      <c r="H5643" t="s">
        <v>13</v>
      </c>
      <c r="I5643">
        <v>131</v>
      </c>
      <c r="J5643">
        <v>2.92045657214E-3</v>
      </c>
      <c r="K5643">
        <f t="shared" si="531"/>
        <v>0</v>
      </c>
      <c r="L5643">
        <f t="shared" si="532"/>
        <v>0</v>
      </c>
      <c r="M5643" t="b">
        <f t="shared" si="533"/>
        <v>0</v>
      </c>
      <c r="N5643" t="str">
        <f>VLOOKUP(B5643,Sheet3!$D$2:$I$578,6,FALSE)</f>
        <v>Capucine Edou</v>
      </c>
      <c r="O5643" t="str">
        <f t="shared" si="528"/>
        <v>Armand ABADIE</v>
      </c>
      <c r="P5643" t="b">
        <f t="shared" si="529"/>
        <v>0</v>
      </c>
      <c r="Q5643" t="b">
        <f>AND(M5643,ISNA(VLOOKUP(B5643,Sheet4!$A$1:$A$529,1,FALSE)))</f>
        <v>0</v>
      </c>
    </row>
    <row r="5644" spans="1:17">
      <c r="A5644" t="str">
        <f t="shared" si="530"/>
        <v>Christiane COUDRAY</v>
      </c>
      <c r="B5644" t="s">
        <v>4968</v>
      </c>
      <c r="C5644" t="e">
        <f>VLOOKUP(B5644,Sheet5!$A$1158:$A$1246,1,FALSE)</f>
        <v>#N/A</v>
      </c>
      <c r="D5644" t="s">
        <v>4</v>
      </c>
      <c r="E5644" t="s">
        <v>484</v>
      </c>
      <c r="F5644" t="s">
        <v>4225</v>
      </c>
      <c r="G5644" t="s">
        <v>12347</v>
      </c>
      <c r="H5644" t="s">
        <v>29</v>
      </c>
      <c r="I5644">
        <v>840</v>
      </c>
      <c r="J5644">
        <v>1.8726591760300001E-2</v>
      </c>
      <c r="K5644">
        <f t="shared" si="531"/>
        <v>0</v>
      </c>
      <c r="L5644">
        <f t="shared" si="532"/>
        <v>0</v>
      </c>
      <c r="M5644" t="b">
        <f t="shared" si="533"/>
        <v>0</v>
      </c>
      <c r="N5644" t="str">
        <f>VLOOKUP(B5644,Sheet3!$D$2:$I$578,6,FALSE)</f>
        <v>Capucine Edou</v>
      </c>
      <c r="O5644" t="str">
        <f t="shared" si="528"/>
        <v>Christiane COUDRAY</v>
      </c>
      <c r="P5644" t="b">
        <f t="shared" si="529"/>
        <v>0</v>
      </c>
      <c r="Q5644" t="b">
        <f>AND(M5644,ISNA(VLOOKUP(B5644,Sheet4!$A$1:$A$529,1,FALSE)))</f>
        <v>0</v>
      </c>
    </row>
    <row r="5645" spans="1:17">
      <c r="A5645" t="str">
        <f t="shared" si="530"/>
        <v>Sylvie TRIDON</v>
      </c>
      <c r="B5645" t="s">
        <v>4968</v>
      </c>
      <c r="C5645" t="e">
        <f>VLOOKUP(B5645,Sheet5!$A$1158:$A$1246,1,FALSE)</f>
        <v>#N/A</v>
      </c>
      <c r="D5645" t="s">
        <v>4</v>
      </c>
      <c r="E5645" t="s">
        <v>49</v>
      </c>
      <c r="F5645" t="s">
        <v>4974</v>
      </c>
      <c r="G5645" t="s">
        <v>12950</v>
      </c>
      <c r="H5645" t="s">
        <v>10</v>
      </c>
      <c r="I5645">
        <v>111</v>
      </c>
      <c r="J5645">
        <v>2.4745853397499999E-3</v>
      </c>
      <c r="K5645">
        <f t="shared" si="531"/>
        <v>0</v>
      </c>
      <c r="L5645">
        <f t="shared" si="532"/>
        <v>0</v>
      </c>
      <c r="M5645" t="b">
        <f t="shared" si="533"/>
        <v>0</v>
      </c>
      <c r="N5645" t="str">
        <f>VLOOKUP(B5645,Sheet3!$D$2:$I$578,6,FALSE)</f>
        <v>Capucine Edou</v>
      </c>
      <c r="O5645" t="str">
        <f t="shared" si="528"/>
        <v>Sylvie TRIDON</v>
      </c>
      <c r="P5645" t="b">
        <f t="shared" si="529"/>
        <v>0</v>
      </c>
      <c r="Q5645" t="b">
        <f>AND(M5645,ISNA(VLOOKUP(B5645,Sheet4!$A$1:$A$529,1,FALSE)))</f>
        <v>0</v>
      </c>
    </row>
    <row r="5646" spans="1:17">
      <c r="A5646" t="str">
        <f t="shared" si="530"/>
        <v>Claudine EL KHOURY</v>
      </c>
      <c r="B5646" t="s">
        <v>4968</v>
      </c>
      <c r="C5646" t="e">
        <f>VLOOKUP(B5646,Sheet5!$A$1158:$A$1246,1,FALSE)</f>
        <v>#N/A</v>
      </c>
      <c r="D5646" t="s">
        <v>4</v>
      </c>
      <c r="E5646" t="s">
        <v>108</v>
      </c>
      <c r="F5646" t="s">
        <v>4975</v>
      </c>
      <c r="G5646" t="s">
        <v>12951</v>
      </c>
      <c r="H5646" t="s">
        <v>13</v>
      </c>
      <c r="I5646">
        <v>220</v>
      </c>
      <c r="J5646">
        <v>4.9045835562700002E-3</v>
      </c>
      <c r="K5646">
        <f t="shared" si="531"/>
        <v>0</v>
      </c>
      <c r="L5646">
        <f t="shared" si="532"/>
        <v>0</v>
      </c>
      <c r="M5646" t="b">
        <f t="shared" si="533"/>
        <v>0</v>
      </c>
      <c r="N5646" t="str">
        <f>VLOOKUP(B5646,Sheet3!$D$2:$I$578,6,FALSE)</f>
        <v>Capucine Edou</v>
      </c>
      <c r="O5646" t="str">
        <f t="shared" ref="O5646:O5709" si="534">E5646&amp;" "&amp;F5646</f>
        <v>Claudine EL KHOURY</v>
      </c>
      <c r="P5646" t="b">
        <f t="shared" si="529"/>
        <v>0</v>
      </c>
      <c r="Q5646" t="b">
        <f>AND(M5646,ISNA(VLOOKUP(B5646,Sheet4!$A$1:$A$529,1,FALSE)))</f>
        <v>0</v>
      </c>
    </row>
    <row r="5647" spans="1:17">
      <c r="A5647" t="str">
        <f t="shared" si="530"/>
        <v>Stéphane COSSE</v>
      </c>
      <c r="B5647" t="s">
        <v>4968</v>
      </c>
      <c r="C5647" t="e">
        <f>VLOOKUP(B5647,Sheet5!$A$1158:$A$1246,1,FALSE)</f>
        <v>#N/A</v>
      </c>
      <c r="D5647" t="s">
        <v>11</v>
      </c>
      <c r="E5647" t="s">
        <v>9008</v>
      </c>
      <c r="F5647" t="s">
        <v>4976</v>
      </c>
      <c r="G5647" t="s">
        <v>12952</v>
      </c>
      <c r="H5647" t="s">
        <v>43</v>
      </c>
      <c r="I5647">
        <v>1985</v>
      </c>
      <c r="J5647">
        <v>4.4252719814499998E-2</v>
      </c>
      <c r="K5647">
        <f t="shared" si="531"/>
        <v>0</v>
      </c>
      <c r="L5647">
        <f t="shared" si="532"/>
        <v>0</v>
      </c>
      <c r="M5647" t="b">
        <f t="shared" si="533"/>
        <v>0</v>
      </c>
      <c r="N5647" t="str">
        <f>VLOOKUP(B5647,Sheet3!$D$2:$I$578,6,FALSE)</f>
        <v>Capucine Edou</v>
      </c>
      <c r="O5647" t="str">
        <f t="shared" si="534"/>
        <v>Stéphane COSSE</v>
      </c>
      <c r="P5647" t="b">
        <f t="shared" ref="P5647:P5710" si="535">O5647=N5647</f>
        <v>0</v>
      </c>
      <c r="Q5647" t="b">
        <f>AND(M5647,ISNA(VLOOKUP(B5647,Sheet4!$A$1:$A$529,1,FALSE)))</f>
        <v>0</v>
      </c>
    </row>
    <row r="5648" spans="1:17">
      <c r="A5648" t="str">
        <f t="shared" si="530"/>
        <v>François POTIE-LUSSIGNY</v>
      </c>
      <c r="B5648" t="s">
        <v>4968</v>
      </c>
      <c r="C5648" t="e">
        <f>VLOOKUP(B5648,Sheet5!$A$1158:$A$1246,1,FALSE)</f>
        <v>#N/A</v>
      </c>
      <c r="D5648" t="s">
        <v>11</v>
      </c>
      <c r="E5648" t="s">
        <v>9125</v>
      </c>
      <c r="F5648" t="s">
        <v>4977</v>
      </c>
      <c r="G5648" t="s">
        <v>12953</v>
      </c>
      <c r="H5648" t="s">
        <v>13</v>
      </c>
      <c r="I5648">
        <v>568</v>
      </c>
      <c r="J5648">
        <v>1.2662742999799999E-2</v>
      </c>
      <c r="K5648">
        <f t="shared" si="531"/>
        <v>0</v>
      </c>
      <c r="L5648">
        <f t="shared" si="532"/>
        <v>0</v>
      </c>
      <c r="M5648" t="b">
        <f t="shared" si="533"/>
        <v>0</v>
      </c>
      <c r="N5648" t="str">
        <f>VLOOKUP(B5648,Sheet3!$D$2:$I$578,6,FALSE)</f>
        <v>Capucine Edou</v>
      </c>
      <c r="O5648" t="str">
        <f t="shared" si="534"/>
        <v>François POTIE-LUSSIGNY</v>
      </c>
      <c r="P5648" t="b">
        <f t="shared" si="535"/>
        <v>0</v>
      </c>
      <c r="Q5648" t="b">
        <f>AND(M5648,ISNA(VLOOKUP(B5648,Sheet4!$A$1:$A$529,1,FALSE)))</f>
        <v>0</v>
      </c>
    </row>
    <row r="5649" spans="1:17">
      <c r="A5649" t="str">
        <f t="shared" si="530"/>
        <v>Guillaume FLEURY</v>
      </c>
      <c r="B5649" t="s">
        <v>4968</v>
      </c>
      <c r="C5649" t="e">
        <f>VLOOKUP(B5649,Sheet5!$A$1158:$A$1246,1,FALSE)</f>
        <v>#N/A</v>
      </c>
      <c r="D5649" t="s">
        <v>11</v>
      </c>
      <c r="E5649" t="s">
        <v>65</v>
      </c>
      <c r="F5649" t="s">
        <v>3328</v>
      </c>
      <c r="G5649" t="s">
        <v>11641</v>
      </c>
      <c r="H5649" t="s">
        <v>271</v>
      </c>
      <c r="I5649">
        <v>278</v>
      </c>
      <c r="J5649">
        <v>6.1976101301900004E-3</v>
      </c>
      <c r="K5649">
        <f t="shared" si="531"/>
        <v>0</v>
      </c>
      <c r="L5649">
        <f t="shared" si="532"/>
        <v>0</v>
      </c>
      <c r="M5649" t="b">
        <f t="shared" si="533"/>
        <v>0</v>
      </c>
      <c r="N5649" t="str">
        <f>VLOOKUP(B5649,Sheet3!$D$2:$I$578,6,FALSE)</f>
        <v>Capucine Edou</v>
      </c>
      <c r="O5649" t="str">
        <f t="shared" si="534"/>
        <v>Guillaume FLEURY</v>
      </c>
      <c r="P5649" t="b">
        <f t="shared" si="535"/>
        <v>0</v>
      </c>
      <c r="Q5649" t="b">
        <f>AND(M5649,ISNA(VLOOKUP(B5649,Sheet4!$A$1:$A$529,1,FALSE)))</f>
        <v>0</v>
      </c>
    </row>
    <row r="5650" spans="1:17">
      <c r="A5650" t="str">
        <f t="shared" si="530"/>
        <v>Capucine EDOU</v>
      </c>
      <c r="B5650" t="s">
        <v>4968</v>
      </c>
      <c r="C5650" t="e">
        <f>VLOOKUP(B5650,Sheet5!$A$1158:$A$1246,1,FALSE)</f>
        <v>#N/A</v>
      </c>
      <c r="D5650" t="s">
        <v>4</v>
      </c>
      <c r="E5650" t="s">
        <v>4978</v>
      </c>
      <c r="F5650" t="s">
        <v>4979</v>
      </c>
      <c r="G5650" t="s">
        <v>12954</v>
      </c>
      <c r="H5650" t="s">
        <v>21</v>
      </c>
      <c r="I5650">
        <v>14391</v>
      </c>
      <c r="J5650">
        <v>0.32082664526499999</v>
      </c>
      <c r="K5650">
        <f t="shared" si="531"/>
        <v>14391</v>
      </c>
      <c r="L5650" t="str">
        <f t="shared" si="532"/>
        <v>SOC</v>
      </c>
      <c r="M5650" t="b">
        <f t="shared" si="533"/>
        <v>0</v>
      </c>
      <c r="N5650" t="str">
        <f>VLOOKUP(B5650,Sheet3!$D$2:$I$578,6,FALSE)</f>
        <v>Capucine Edou</v>
      </c>
      <c r="O5650" t="str">
        <f t="shared" si="534"/>
        <v>Capucine EDOU</v>
      </c>
      <c r="P5650" t="b">
        <f t="shared" si="535"/>
        <v>1</v>
      </c>
      <c r="Q5650" t="b">
        <f>AND(M5650,ISNA(VLOOKUP(B5650,Sheet4!$A$1:$A$529,1,FALSE)))</f>
        <v>0</v>
      </c>
    </row>
    <row r="5651" spans="1:17">
      <c r="A5651" t="str">
        <f t="shared" si="530"/>
        <v>Maëlle CROISSANT</v>
      </c>
      <c r="B5651" t="s">
        <v>4968</v>
      </c>
      <c r="C5651" t="e">
        <f>VLOOKUP(B5651,Sheet5!$A$1158:$A$1246,1,FALSE)</f>
        <v>#N/A</v>
      </c>
      <c r="D5651" t="s">
        <v>4</v>
      </c>
      <c r="E5651" t="s">
        <v>9178</v>
      </c>
      <c r="F5651" t="s">
        <v>4980</v>
      </c>
      <c r="G5651" t="s">
        <v>12955</v>
      </c>
      <c r="H5651" t="s">
        <v>271</v>
      </c>
      <c r="I5651">
        <v>377</v>
      </c>
      <c r="J5651">
        <v>8.4046727305200006E-3</v>
      </c>
      <c r="K5651">
        <f t="shared" si="531"/>
        <v>14391</v>
      </c>
      <c r="L5651" t="str">
        <f t="shared" si="532"/>
        <v>SOC</v>
      </c>
      <c r="M5651" t="b">
        <f t="shared" si="533"/>
        <v>1</v>
      </c>
      <c r="N5651" t="str">
        <f>VLOOKUP(B5651,Sheet3!$D$2:$I$578,6,FALSE)</f>
        <v>Capucine Edou</v>
      </c>
      <c r="O5651" t="str">
        <f t="shared" si="534"/>
        <v>Maëlle CROISSANT</v>
      </c>
      <c r="P5651" t="b">
        <f t="shared" si="535"/>
        <v>0</v>
      </c>
      <c r="Q5651" t="b">
        <f>AND(M5651,ISNA(VLOOKUP(B5651,Sheet4!$A$1:$A$529,1,FALSE)))</f>
        <v>1</v>
      </c>
    </row>
    <row r="5652" spans="1:17">
      <c r="A5652" t="str">
        <f t="shared" si="530"/>
        <v xml:space="preserve"> </v>
      </c>
      <c r="B5652" t="s">
        <v>4981</v>
      </c>
      <c r="C5652" t="e">
        <f>VLOOKUP(B5652,Sheet5!$A$1158:$A$1246,1,FALSE)</f>
        <v>#N/A</v>
      </c>
      <c r="G5652" t="s">
        <v>9202</v>
      </c>
      <c r="H5652" t="s">
        <v>1</v>
      </c>
      <c r="I5652">
        <v>72599</v>
      </c>
      <c r="J5652">
        <v>1</v>
      </c>
      <c r="K5652">
        <f t="shared" si="531"/>
        <v>0</v>
      </c>
      <c r="L5652">
        <f t="shared" si="532"/>
        <v>0</v>
      </c>
      <c r="M5652" t="b">
        <f t="shared" si="533"/>
        <v>0</v>
      </c>
      <c r="N5652" t="str">
        <f>VLOOKUP(B5652,Sheet3!$D$2:$I$578,6,FALSE)</f>
        <v>Gilles Alayrac</v>
      </c>
      <c r="O5652" t="str">
        <f t="shared" si="534"/>
        <v xml:space="preserve"> </v>
      </c>
      <c r="P5652" t="b">
        <f t="shared" si="535"/>
        <v>0</v>
      </c>
      <c r="Q5652" t="b">
        <f>AND(M5652,ISNA(VLOOKUP(B5652,Sheet4!$A$1:$A$529,1,FALSE)))</f>
        <v>0</v>
      </c>
    </row>
    <row r="5653" spans="1:17">
      <c r="A5653" t="str">
        <f t="shared" si="530"/>
        <v xml:space="preserve"> </v>
      </c>
      <c r="B5653" t="s">
        <v>4981</v>
      </c>
      <c r="C5653" t="e">
        <f>VLOOKUP(B5653,Sheet5!$A$1158:$A$1246,1,FALSE)</f>
        <v>#N/A</v>
      </c>
      <c r="G5653" t="s">
        <v>9202</v>
      </c>
      <c r="H5653" t="s">
        <v>2</v>
      </c>
      <c r="I5653">
        <v>26880</v>
      </c>
      <c r="J5653">
        <v>0.37025303378800001</v>
      </c>
      <c r="K5653">
        <f t="shared" si="531"/>
        <v>0</v>
      </c>
      <c r="L5653">
        <f t="shared" si="532"/>
        <v>0</v>
      </c>
      <c r="M5653" t="b">
        <f t="shared" si="533"/>
        <v>0</v>
      </c>
      <c r="N5653" t="str">
        <f>VLOOKUP(B5653,Sheet3!$D$2:$I$578,6,FALSE)</f>
        <v>Gilles Alayrac</v>
      </c>
      <c r="O5653" t="str">
        <f t="shared" si="534"/>
        <v xml:space="preserve"> </v>
      </c>
      <c r="P5653" t="b">
        <f t="shared" si="535"/>
        <v>0</v>
      </c>
      <c r="Q5653" t="b">
        <f>AND(M5653,ISNA(VLOOKUP(B5653,Sheet4!$A$1:$A$529,1,FALSE)))</f>
        <v>0</v>
      </c>
    </row>
    <row r="5654" spans="1:17">
      <c r="A5654" t="str">
        <f t="shared" si="530"/>
        <v xml:space="preserve"> </v>
      </c>
      <c r="B5654" t="s">
        <v>4981</v>
      </c>
      <c r="C5654" t="e">
        <f>VLOOKUP(B5654,Sheet5!$A$1158:$A$1246,1,FALSE)</f>
        <v>#N/A</v>
      </c>
      <c r="G5654" t="s">
        <v>9202</v>
      </c>
      <c r="H5654" t="s">
        <v>3</v>
      </c>
      <c r="I5654">
        <v>292</v>
      </c>
      <c r="J5654">
        <v>4.0220939682400004E-3</v>
      </c>
      <c r="K5654">
        <f t="shared" si="531"/>
        <v>0</v>
      </c>
      <c r="L5654">
        <f t="shared" si="532"/>
        <v>0</v>
      </c>
      <c r="M5654" t="b">
        <f t="shared" si="533"/>
        <v>0</v>
      </c>
      <c r="N5654" t="str">
        <f>VLOOKUP(B5654,Sheet3!$D$2:$I$578,6,FALSE)</f>
        <v>Gilles Alayrac</v>
      </c>
      <c r="O5654" t="str">
        <f t="shared" si="534"/>
        <v xml:space="preserve"> </v>
      </c>
      <c r="P5654" t="b">
        <f t="shared" si="535"/>
        <v>0</v>
      </c>
      <c r="Q5654" t="b">
        <f>AND(M5654,ISNA(VLOOKUP(B5654,Sheet4!$A$1:$A$529,1,FALSE)))</f>
        <v>0</v>
      </c>
    </row>
    <row r="5655" spans="1:17">
      <c r="A5655" t="str">
        <f t="shared" si="530"/>
        <v>Geneviève MASSON</v>
      </c>
      <c r="B5655" t="s">
        <v>4981</v>
      </c>
      <c r="C5655" t="e">
        <f>VLOOKUP(B5655,Sheet5!$A$1158:$A$1246,1,FALSE)</f>
        <v>#N/A</v>
      </c>
      <c r="D5655" t="s">
        <v>4</v>
      </c>
      <c r="E5655" t="s">
        <v>9136</v>
      </c>
      <c r="F5655" t="s">
        <v>3129</v>
      </c>
      <c r="G5655" t="s">
        <v>11485</v>
      </c>
      <c r="H5655" t="s">
        <v>13</v>
      </c>
      <c r="I5655">
        <v>317</v>
      </c>
      <c r="J5655">
        <v>6.9782288066599996E-3</v>
      </c>
      <c r="K5655">
        <f t="shared" si="531"/>
        <v>0</v>
      </c>
      <c r="L5655">
        <f t="shared" si="532"/>
        <v>0</v>
      </c>
      <c r="M5655" t="b">
        <f t="shared" si="533"/>
        <v>0</v>
      </c>
      <c r="N5655" t="str">
        <f>VLOOKUP(B5655,Sheet3!$D$2:$I$578,6,FALSE)</f>
        <v>Gilles Alayrac</v>
      </c>
      <c r="O5655" t="str">
        <f t="shared" si="534"/>
        <v>Geneviève MASSON</v>
      </c>
      <c r="P5655" t="b">
        <f t="shared" si="535"/>
        <v>0</v>
      </c>
      <c r="Q5655" t="b">
        <f>AND(M5655,ISNA(VLOOKUP(B5655,Sheet4!$A$1:$A$529,1,FALSE)))</f>
        <v>0</v>
      </c>
    </row>
    <row r="5656" spans="1:17">
      <c r="A5656" t="str">
        <f t="shared" si="530"/>
        <v>Jean LAFONT</v>
      </c>
      <c r="B5656" t="s">
        <v>4981</v>
      </c>
      <c r="C5656" t="e">
        <f>VLOOKUP(B5656,Sheet5!$A$1158:$A$1246,1,FALSE)</f>
        <v>#N/A</v>
      </c>
      <c r="D5656" t="s">
        <v>11</v>
      </c>
      <c r="E5656" t="s">
        <v>97</v>
      </c>
      <c r="F5656" t="s">
        <v>4982</v>
      </c>
      <c r="G5656" t="s">
        <v>12956</v>
      </c>
      <c r="H5656" t="s">
        <v>7</v>
      </c>
      <c r="I5656">
        <v>1673</v>
      </c>
      <c r="J5656">
        <v>3.6828317960699998E-2</v>
      </c>
      <c r="K5656">
        <f t="shared" si="531"/>
        <v>1673</v>
      </c>
      <c r="L5656" t="str">
        <f t="shared" si="532"/>
        <v>VEC</v>
      </c>
      <c r="M5656" t="b">
        <f t="shared" si="533"/>
        <v>0</v>
      </c>
      <c r="N5656" t="str">
        <f>VLOOKUP(B5656,Sheet3!$D$2:$I$578,6,FALSE)</f>
        <v>Gilles Alayrac</v>
      </c>
      <c r="O5656" t="str">
        <f t="shared" si="534"/>
        <v>Jean LAFONT</v>
      </c>
      <c r="P5656" t="b">
        <f t="shared" si="535"/>
        <v>0</v>
      </c>
      <c r="Q5656" t="b">
        <f>AND(M5656,ISNA(VLOOKUP(B5656,Sheet4!$A$1:$A$529,1,FALSE)))</f>
        <v>0</v>
      </c>
    </row>
    <row r="5657" spans="1:17">
      <c r="A5657" t="str">
        <f t="shared" si="530"/>
        <v>Jean CHAMBRUN</v>
      </c>
      <c r="B5657" t="s">
        <v>4981</v>
      </c>
      <c r="C5657" t="e">
        <f>VLOOKUP(B5657,Sheet5!$A$1158:$A$1246,1,FALSE)</f>
        <v>#N/A</v>
      </c>
      <c r="D5657" t="s">
        <v>11</v>
      </c>
      <c r="E5657" t="s">
        <v>97</v>
      </c>
      <c r="F5657" t="s">
        <v>4983</v>
      </c>
      <c r="G5657" t="s">
        <v>12957</v>
      </c>
      <c r="H5657" t="s">
        <v>10</v>
      </c>
      <c r="I5657">
        <v>117</v>
      </c>
      <c r="J5657">
        <v>2.57556078984E-3</v>
      </c>
      <c r="K5657">
        <f t="shared" si="531"/>
        <v>1673</v>
      </c>
      <c r="L5657" t="str">
        <f t="shared" si="532"/>
        <v>VEC</v>
      </c>
      <c r="M5657" t="b">
        <f t="shared" si="533"/>
        <v>0</v>
      </c>
      <c r="N5657" t="str">
        <f>VLOOKUP(B5657,Sheet3!$D$2:$I$578,6,FALSE)</f>
        <v>Gilles Alayrac</v>
      </c>
      <c r="O5657" t="str">
        <f t="shared" si="534"/>
        <v>Jean CHAMBRUN</v>
      </c>
      <c r="P5657" t="b">
        <f t="shared" si="535"/>
        <v>0</v>
      </c>
      <c r="Q5657" t="b">
        <f>AND(M5657,ISNA(VLOOKUP(B5657,Sheet4!$A$1:$A$529,1,FALSE)))</f>
        <v>0</v>
      </c>
    </row>
    <row r="5658" spans="1:17">
      <c r="A5658" t="str">
        <f t="shared" si="530"/>
        <v>Véronique SANDOVAL</v>
      </c>
      <c r="B5658" t="s">
        <v>4981</v>
      </c>
      <c r="C5658" t="e">
        <f>VLOOKUP(B5658,Sheet5!$A$1158:$A$1246,1,FALSE)</f>
        <v>#N/A</v>
      </c>
      <c r="D5658" t="s">
        <v>4</v>
      </c>
      <c r="E5658" t="s">
        <v>9004</v>
      </c>
      <c r="F5658" t="s">
        <v>4984</v>
      </c>
      <c r="G5658" t="s">
        <v>12958</v>
      </c>
      <c r="H5658" t="s">
        <v>19</v>
      </c>
      <c r="I5658">
        <v>1809</v>
      </c>
      <c r="J5658">
        <v>3.98221322121E-2</v>
      </c>
      <c r="K5658">
        <f t="shared" si="531"/>
        <v>1673</v>
      </c>
      <c r="L5658" t="str">
        <f t="shared" si="532"/>
        <v>VEC</v>
      </c>
      <c r="M5658" t="b">
        <f t="shared" si="533"/>
        <v>0</v>
      </c>
      <c r="N5658" t="str">
        <f>VLOOKUP(B5658,Sheet3!$D$2:$I$578,6,FALSE)</f>
        <v>Gilles Alayrac</v>
      </c>
      <c r="O5658" t="str">
        <f t="shared" si="534"/>
        <v>Véronique SANDOVAL</v>
      </c>
      <c r="P5658" t="b">
        <f t="shared" si="535"/>
        <v>0</v>
      </c>
      <c r="Q5658" t="b">
        <f>AND(M5658,ISNA(VLOOKUP(B5658,Sheet4!$A$1:$A$529,1,FALSE)))</f>
        <v>0</v>
      </c>
    </row>
    <row r="5659" spans="1:17">
      <c r="A5659" t="str">
        <f t="shared" si="530"/>
        <v>Sylvie HERNANDEZ</v>
      </c>
      <c r="B5659" t="s">
        <v>4981</v>
      </c>
      <c r="C5659" t="e">
        <f>VLOOKUP(B5659,Sheet5!$A$1158:$A$1246,1,FALSE)</f>
        <v>#N/A</v>
      </c>
      <c r="D5659" t="s">
        <v>4</v>
      </c>
      <c r="E5659" t="s">
        <v>49</v>
      </c>
      <c r="F5659" t="s">
        <v>4985</v>
      </c>
      <c r="G5659" t="s">
        <v>12959</v>
      </c>
      <c r="H5659" t="s">
        <v>13</v>
      </c>
      <c r="I5659">
        <v>95</v>
      </c>
      <c r="J5659">
        <v>2.0912673079900002E-3</v>
      </c>
      <c r="K5659">
        <f t="shared" si="531"/>
        <v>1673</v>
      </c>
      <c r="L5659" t="str">
        <f t="shared" si="532"/>
        <v>VEC</v>
      </c>
      <c r="M5659" t="b">
        <f t="shared" si="533"/>
        <v>0</v>
      </c>
      <c r="N5659" t="str">
        <f>VLOOKUP(B5659,Sheet3!$D$2:$I$578,6,FALSE)</f>
        <v>Gilles Alayrac</v>
      </c>
      <c r="O5659" t="str">
        <f t="shared" si="534"/>
        <v>Sylvie HERNANDEZ</v>
      </c>
      <c r="P5659" t="b">
        <f t="shared" si="535"/>
        <v>0</v>
      </c>
      <c r="Q5659" t="b">
        <f>AND(M5659,ISNA(VLOOKUP(B5659,Sheet4!$A$1:$A$529,1,FALSE)))</f>
        <v>0</v>
      </c>
    </row>
    <row r="5660" spans="1:17">
      <c r="A5660" t="str">
        <f t="shared" si="530"/>
        <v>Jean-François LAMOUR</v>
      </c>
      <c r="B5660" t="s">
        <v>4981</v>
      </c>
      <c r="C5660" t="e">
        <f>VLOOKUP(B5660,Sheet5!$A$1158:$A$1246,1,FALSE)</f>
        <v>#N/A</v>
      </c>
      <c r="D5660" t="s">
        <v>11</v>
      </c>
      <c r="E5660" t="s">
        <v>9112</v>
      </c>
      <c r="F5660" t="s">
        <v>1621</v>
      </c>
      <c r="G5660" t="s">
        <v>10321</v>
      </c>
      <c r="H5660" t="s">
        <v>26</v>
      </c>
      <c r="I5660">
        <v>19927</v>
      </c>
      <c r="J5660">
        <v>0.438659827856</v>
      </c>
      <c r="K5660">
        <f t="shared" si="531"/>
        <v>1673</v>
      </c>
      <c r="L5660" t="str">
        <f t="shared" si="532"/>
        <v>VEC</v>
      </c>
      <c r="M5660" t="b">
        <f t="shared" si="533"/>
        <v>0</v>
      </c>
      <c r="N5660" t="str">
        <f>VLOOKUP(B5660,Sheet3!$D$2:$I$578,6,FALSE)</f>
        <v>Gilles Alayrac</v>
      </c>
      <c r="O5660" t="str">
        <f t="shared" si="534"/>
        <v>Jean-François LAMOUR</v>
      </c>
      <c r="P5660" t="b">
        <f t="shared" si="535"/>
        <v>0</v>
      </c>
      <c r="Q5660" t="b">
        <f>AND(M5660,ISNA(VLOOKUP(B5660,Sheet4!$A$1:$A$529,1,FALSE)))</f>
        <v>0</v>
      </c>
    </row>
    <row r="5661" spans="1:17">
      <c r="A5661" t="str">
        <f t="shared" si="530"/>
        <v>Olivier CORNU</v>
      </c>
      <c r="B5661" t="s">
        <v>4981</v>
      </c>
      <c r="C5661" t="e">
        <f>VLOOKUP(B5661,Sheet5!$A$1158:$A$1246,1,FALSE)</f>
        <v>#N/A</v>
      </c>
      <c r="D5661" t="s">
        <v>11</v>
      </c>
      <c r="E5661" t="s">
        <v>46</v>
      </c>
      <c r="F5661" t="s">
        <v>4986</v>
      </c>
      <c r="G5661" t="s">
        <v>12960</v>
      </c>
      <c r="H5661" t="s">
        <v>17</v>
      </c>
      <c r="I5661">
        <v>2402</v>
      </c>
      <c r="J5661">
        <v>5.2876042881999999E-2</v>
      </c>
      <c r="K5661">
        <f t="shared" si="531"/>
        <v>1673</v>
      </c>
      <c r="L5661" t="str">
        <f t="shared" si="532"/>
        <v>VEC</v>
      </c>
      <c r="M5661" t="b">
        <f t="shared" si="533"/>
        <v>0</v>
      </c>
      <c r="N5661" t="str">
        <f>VLOOKUP(B5661,Sheet3!$D$2:$I$578,6,FALSE)</f>
        <v>Gilles Alayrac</v>
      </c>
      <c r="O5661" t="str">
        <f t="shared" si="534"/>
        <v>Olivier CORNU</v>
      </c>
      <c r="P5661" t="b">
        <f t="shared" si="535"/>
        <v>0</v>
      </c>
      <c r="Q5661" t="b">
        <f>AND(M5661,ISNA(VLOOKUP(B5661,Sheet4!$A$1:$A$529,1,FALSE)))</f>
        <v>0</v>
      </c>
    </row>
    <row r="5662" spans="1:17">
      <c r="A5662" t="str">
        <f t="shared" si="530"/>
        <v>Joseph-Emmanuel ANGIER</v>
      </c>
      <c r="B5662" t="s">
        <v>4981</v>
      </c>
      <c r="C5662" t="e">
        <f>VLOOKUP(B5662,Sheet5!$A$1158:$A$1246,1,FALSE)</f>
        <v>#N/A</v>
      </c>
      <c r="D5662" t="s">
        <v>11</v>
      </c>
      <c r="E5662" t="s">
        <v>4987</v>
      </c>
      <c r="F5662" t="s">
        <v>4988</v>
      </c>
      <c r="G5662" t="s">
        <v>12961</v>
      </c>
      <c r="H5662" t="s">
        <v>13</v>
      </c>
      <c r="I5662">
        <v>236</v>
      </c>
      <c r="J5662">
        <v>5.1951482598500002E-3</v>
      </c>
      <c r="K5662">
        <f t="shared" si="531"/>
        <v>1673</v>
      </c>
      <c r="L5662" t="str">
        <f t="shared" si="532"/>
        <v>VEC</v>
      </c>
      <c r="M5662" t="b">
        <f t="shared" si="533"/>
        <v>0</v>
      </c>
      <c r="N5662" t="str">
        <f>VLOOKUP(B5662,Sheet3!$D$2:$I$578,6,FALSE)</f>
        <v>Gilles Alayrac</v>
      </c>
      <c r="O5662" t="str">
        <f t="shared" si="534"/>
        <v>Joseph-Emmanuel ANGIER</v>
      </c>
      <c r="P5662" t="b">
        <f t="shared" si="535"/>
        <v>0</v>
      </c>
      <c r="Q5662" t="b">
        <f>AND(M5662,ISNA(VLOOKUP(B5662,Sheet4!$A$1:$A$529,1,FALSE)))</f>
        <v>0</v>
      </c>
    </row>
    <row r="5663" spans="1:17">
      <c r="A5663" t="str">
        <f t="shared" si="530"/>
        <v>Gilles ALAYRAC</v>
      </c>
      <c r="B5663" t="s">
        <v>4981</v>
      </c>
      <c r="C5663" t="e">
        <f>VLOOKUP(B5663,Sheet5!$A$1158:$A$1246,1,FALSE)</f>
        <v>#N/A</v>
      </c>
      <c r="D5663" t="s">
        <v>11</v>
      </c>
      <c r="E5663" t="s">
        <v>438</v>
      </c>
      <c r="F5663" t="s">
        <v>4989</v>
      </c>
      <c r="G5663" t="s">
        <v>12962</v>
      </c>
      <c r="H5663" t="s">
        <v>67</v>
      </c>
      <c r="I5663">
        <v>15602</v>
      </c>
      <c r="J5663">
        <v>0.34345213199199998</v>
      </c>
      <c r="K5663">
        <f t="shared" si="531"/>
        <v>1673</v>
      </c>
      <c r="L5663" t="str">
        <f t="shared" si="532"/>
        <v>VEC</v>
      </c>
      <c r="M5663" t="b">
        <f t="shared" si="533"/>
        <v>0</v>
      </c>
      <c r="N5663" t="str">
        <f>VLOOKUP(B5663,Sheet3!$D$2:$I$578,6,FALSE)</f>
        <v>Gilles Alayrac</v>
      </c>
      <c r="O5663" t="str">
        <f t="shared" si="534"/>
        <v>Gilles ALAYRAC</v>
      </c>
      <c r="P5663" t="b">
        <f t="shared" si="535"/>
        <v>1</v>
      </c>
      <c r="Q5663" t="b">
        <f>AND(M5663,ISNA(VLOOKUP(B5663,Sheet4!$A$1:$A$529,1,FALSE)))</f>
        <v>0</v>
      </c>
    </row>
    <row r="5664" spans="1:17">
      <c r="A5664" t="str">
        <f t="shared" si="530"/>
        <v>Shéhérazade BENZERGA</v>
      </c>
      <c r="B5664" t="s">
        <v>4981</v>
      </c>
      <c r="C5664" t="e">
        <f>VLOOKUP(B5664,Sheet5!$A$1158:$A$1246,1,FALSE)</f>
        <v>#N/A</v>
      </c>
      <c r="D5664" t="s">
        <v>4</v>
      </c>
      <c r="E5664" t="s">
        <v>9083</v>
      </c>
      <c r="F5664" t="s">
        <v>4990</v>
      </c>
      <c r="G5664" t="s">
        <v>12963</v>
      </c>
      <c r="H5664" t="s">
        <v>271</v>
      </c>
      <c r="I5664">
        <v>151</v>
      </c>
      <c r="J5664">
        <v>3.3240143527E-3</v>
      </c>
      <c r="K5664">
        <f t="shared" si="531"/>
        <v>1673</v>
      </c>
      <c r="L5664" t="str">
        <f t="shared" si="532"/>
        <v>VEC</v>
      </c>
      <c r="M5664" t="b">
        <f t="shared" si="533"/>
        <v>0</v>
      </c>
      <c r="N5664" t="str">
        <f>VLOOKUP(B5664,Sheet3!$D$2:$I$578,6,FALSE)</f>
        <v>Gilles Alayrac</v>
      </c>
      <c r="O5664" t="str">
        <f t="shared" si="534"/>
        <v>Shéhérazade BENZERGA</v>
      </c>
      <c r="P5664" t="b">
        <f t="shared" si="535"/>
        <v>0</v>
      </c>
      <c r="Q5664" t="b">
        <f>AND(M5664,ISNA(VLOOKUP(B5664,Sheet4!$A$1:$A$529,1,FALSE)))</f>
        <v>0</v>
      </c>
    </row>
    <row r="5665" spans="1:17">
      <c r="A5665" t="str">
        <f t="shared" si="530"/>
        <v>Delphine GIRARD</v>
      </c>
      <c r="B5665" t="s">
        <v>4981</v>
      </c>
      <c r="C5665" t="e">
        <f>VLOOKUP(B5665,Sheet5!$A$1158:$A$1246,1,FALSE)</f>
        <v>#N/A</v>
      </c>
      <c r="D5665" t="s">
        <v>4</v>
      </c>
      <c r="E5665" t="s">
        <v>60</v>
      </c>
      <c r="F5665" t="s">
        <v>497</v>
      </c>
      <c r="G5665" t="s">
        <v>9489</v>
      </c>
      <c r="H5665" t="s">
        <v>43</v>
      </c>
      <c r="I5665">
        <v>1732</v>
      </c>
      <c r="J5665">
        <v>3.8127105025600003E-2</v>
      </c>
      <c r="K5665">
        <f t="shared" si="531"/>
        <v>1673</v>
      </c>
      <c r="L5665" t="str">
        <f t="shared" si="532"/>
        <v>VEC</v>
      </c>
      <c r="M5665" t="b">
        <f t="shared" si="533"/>
        <v>0</v>
      </c>
      <c r="N5665" t="str">
        <f>VLOOKUP(B5665,Sheet3!$D$2:$I$578,6,FALSE)</f>
        <v>Gilles Alayrac</v>
      </c>
      <c r="O5665" t="str">
        <f t="shared" si="534"/>
        <v>Delphine GIRARD</v>
      </c>
      <c r="P5665" t="b">
        <f t="shared" si="535"/>
        <v>0</v>
      </c>
      <c r="Q5665" t="b">
        <f>AND(M5665,ISNA(VLOOKUP(B5665,Sheet4!$A$1:$A$529,1,FALSE)))</f>
        <v>0</v>
      </c>
    </row>
    <row r="5666" spans="1:17">
      <c r="A5666" t="str">
        <f t="shared" si="530"/>
        <v>Mélanie PEYRAUD</v>
      </c>
      <c r="B5666" t="s">
        <v>4981</v>
      </c>
      <c r="C5666" t="e">
        <f>VLOOKUP(B5666,Sheet5!$A$1158:$A$1246,1,FALSE)</f>
        <v>#N/A</v>
      </c>
      <c r="D5666" t="s">
        <v>4</v>
      </c>
      <c r="E5666" t="s">
        <v>9035</v>
      </c>
      <c r="F5666" t="s">
        <v>4991</v>
      </c>
      <c r="G5666" t="s">
        <v>12964</v>
      </c>
      <c r="H5666" t="s">
        <v>10</v>
      </c>
      <c r="I5666">
        <v>77</v>
      </c>
      <c r="J5666">
        <v>1.6950271864800001E-3</v>
      </c>
      <c r="K5666">
        <f t="shared" si="531"/>
        <v>1673</v>
      </c>
      <c r="L5666" t="str">
        <f t="shared" si="532"/>
        <v>VEC</v>
      </c>
      <c r="M5666" t="b">
        <f t="shared" si="533"/>
        <v>0</v>
      </c>
      <c r="N5666" t="str">
        <f>VLOOKUP(B5666,Sheet3!$D$2:$I$578,6,FALSE)</f>
        <v>Gilles Alayrac</v>
      </c>
      <c r="O5666" t="str">
        <f t="shared" si="534"/>
        <v>Mélanie PEYRAUD</v>
      </c>
      <c r="P5666" t="b">
        <f t="shared" si="535"/>
        <v>0</v>
      </c>
      <c r="Q5666" t="b">
        <f>AND(M5666,ISNA(VLOOKUP(B5666,Sheet4!$A$1:$A$529,1,FALSE)))</f>
        <v>0</v>
      </c>
    </row>
    <row r="5667" spans="1:17">
      <c r="A5667" t="str">
        <f t="shared" si="530"/>
        <v>Alexandre CUIGNACHE</v>
      </c>
      <c r="B5667" t="s">
        <v>4981</v>
      </c>
      <c r="C5667" t="e">
        <f>VLOOKUP(B5667,Sheet5!$A$1158:$A$1246,1,FALSE)</f>
        <v>#N/A</v>
      </c>
      <c r="D5667" t="s">
        <v>11</v>
      </c>
      <c r="E5667" t="s">
        <v>685</v>
      </c>
      <c r="F5667" t="s">
        <v>4992</v>
      </c>
      <c r="G5667" t="s">
        <v>12965</v>
      </c>
      <c r="H5667" t="s">
        <v>13</v>
      </c>
      <c r="I5667">
        <v>72</v>
      </c>
      <c r="J5667">
        <v>1.58496048605E-3</v>
      </c>
      <c r="K5667">
        <f t="shared" si="531"/>
        <v>1673</v>
      </c>
      <c r="L5667" t="str">
        <f t="shared" si="532"/>
        <v>VEC</v>
      </c>
      <c r="M5667" t="b">
        <f t="shared" si="533"/>
        <v>0</v>
      </c>
      <c r="N5667" t="str">
        <f>VLOOKUP(B5667,Sheet3!$D$2:$I$578,6,FALSE)</f>
        <v>Gilles Alayrac</v>
      </c>
      <c r="O5667" t="str">
        <f t="shared" si="534"/>
        <v>Alexandre CUIGNACHE</v>
      </c>
      <c r="P5667" t="b">
        <f t="shared" si="535"/>
        <v>0</v>
      </c>
      <c r="Q5667" t="b">
        <f>AND(M5667,ISNA(VLOOKUP(B5667,Sheet4!$A$1:$A$529,1,FALSE)))</f>
        <v>0</v>
      </c>
    </row>
    <row r="5668" spans="1:17">
      <c r="A5668" t="str">
        <f t="shared" si="530"/>
        <v>Dominique BAUD</v>
      </c>
      <c r="B5668" t="s">
        <v>4981</v>
      </c>
      <c r="C5668" t="e">
        <f>VLOOKUP(B5668,Sheet5!$A$1158:$A$1246,1,FALSE)</f>
        <v>#N/A</v>
      </c>
      <c r="D5668" t="s">
        <v>4</v>
      </c>
      <c r="E5668" t="s">
        <v>180</v>
      </c>
      <c r="F5668" t="s">
        <v>1818</v>
      </c>
      <c r="G5668" t="s">
        <v>10466</v>
      </c>
      <c r="H5668" t="s">
        <v>13</v>
      </c>
      <c r="I5668">
        <v>597</v>
      </c>
      <c r="J5668">
        <v>1.31419640302E-2</v>
      </c>
      <c r="K5668">
        <f t="shared" si="531"/>
        <v>1673</v>
      </c>
      <c r="L5668" t="str">
        <f t="shared" si="532"/>
        <v>VEC</v>
      </c>
      <c r="M5668" t="b">
        <f t="shared" si="533"/>
        <v>0</v>
      </c>
      <c r="N5668" t="str">
        <f>VLOOKUP(B5668,Sheet3!$D$2:$I$578,6,FALSE)</f>
        <v>Gilles Alayrac</v>
      </c>
      <c r="O5668" t="str">
        <f t="shared" si="534"/>
        <v>Dominique BAUD</v>
      </c>
      <c r="P5668" t="b">
        <f t="shared" si="535"/>
        <v>0</v>
      </c>
      <c r="Q5668" t="b">
        <f>AND(M5668,ISNA(VLOOKUP(B5668,Sheet4!$A$1:$A$529,1,FALSE)))</f>
        <v>0</v>
      </c>
    </row>
    <row r="5669" spans="1:17">
      <c r="A5669" t="str">
        <f t="shared" si="530"/>
        <v>Jean-Baptiste DUBOIS</v>
      </c>
      <c r="B5669" t="s">
        <v>4981</v>
      </c>
      <c r="C5669" t="e">
        <f>VLOOKUP(B5669,Sheet5!$A$1158:$A$1246,1,FALSE)</f>
        <v>#N/A</v>
      </c>
      <c r="D5669" t="s">
        <v>11</v>
      </c>
      <c r="E5669" t="s">
        <v>3770</v>
      </c>
      <c r="F5669" t="s">
        <v>1344</v>
      </c>
      <c r="G5669" t="s">
        <v>10113</v>
      </c>
      <c r="H5669" t="s">
        <v>271</v>
      </c>
      <c r="I5669">
        <v>265</v>
      </c>
      <c r="J5669">
        <v>5.8335351222800003E-3</v>
      </c>
      <c r="K5669">
        <f t="shared" si="531"/>
        <v>1673</v>
      </c>
      <c r="L5669" t="str">
        <f t="shared" si="532"/>
        <v>VEC</v>
      </c>
      <c r="M5669" t="b">
        <f t="shared" si="533"/>
        <v>0</v>
      </c>
      <c r="N5669" t="str">
        <f>VLOOKUP(B5669,Sheet3!$D$2:$I$578,6,FALSE)</f>
        <v>Gilles Alayrac</v>
      </c>
      <c r="O5669" t="str">
        <f t="shared" si="534"/>
        <v>Jean-Baptiste DUBOIS</v>
      </c>
      <c r="P5669" t="b">
        <f t="shared" si="535"/>
        <v>0</v>
      </c>
      <c r="Q5669" t="b">
        <f>AND(M5669,ISNA(VLOOKUP(B5669,Sheet4!$A$1:$A$529,1,FALSE)))</f>
        <v>0</v>
      </c>
    </row>
    <row r="5670" spans="1:17">
      <c r="A5670" t="str">
        <f t="shared" si="530"/>
        <v>Fabien MANHES</v>
      </c>
      <c r="B5670" t="s">
        <v>4981</v>
      </c>
      <c r="C5670" t="e">
        <f>VLOOKUP(B5670,Sheet5!$A$1158:$A$1246,1,FALSE)</f>
        <v>#N/A</v>
      </c>
      <c r="D5670" t="s">
        <v>11</v>
      </c>
      <c r="E5670" t="s">
        <v>2471</v>
      </c>
      <c r="F5670" t="s">
        <v>4993</v>
      </c>
      <c r="G5670" t="s">
        <v>12966</v>
      </c>
      <c r="H5670" t="s">
        <v>33</v>
      </c>
      <c r="I5670">
        <v>355</v>
      </c>
      <c r="J5670">
        <v>7.8147357298499996E-3</v>
      </c>
      <c r="K5670">
        <f t="shared" si="531"/>
        <v>1673</v>
      </c>
      <c r="L5670" t="str">
        <f t="shared" si="532"/>
        <v>VEC</v>
      </c>
      <c r="M5670" t="b">
        <f t="shared" si="533"/>
        <v>1</v>
      </c>
      <c r="N5670" t="str">
        <f>VLOOKUP(B5670,Sheet3!$D$2:$I$578,6,FALSE)</f>
        <v>Gilles Alayrac</v>
      </c>
      <c r="O5670" t="str">
        <f t="shared" si="534"/>
        <v>Fabien MANHES</v>
      </c>
      <c r="P5670" t="b">
        <f t="shared" si="535"/>
        <v>0</v>
      </c>
      <c r="Q5670" t="b">
        <f>AND(M5670,ISNA(VLOOKUP(B5670,Sheet4!$A$1:$A$529,1,FALSE)))</f>
        <v>1</v>
      </c>
    </row>
    <row r="5671" spans="1:17">
      <c r="A5671" t="str">
        <f t="shared" si="530"/>
        <v xml:space="preserve"> </v>
      </c>
      <c r="B5671" t="s">
        <v>4994</v>
      </c>
      <c r="C5671" t="e">
        <f>VLOOKUP(B5671,Sheet5!$A$1158:$A$1246,1,FALSE)</f>
        <v>#N/A</v>
      </c>
      <c r="G5671" t="s">
        <v>9202</v>
      </c>
      <c r="H5671" t="s">
        <v>1</v>
      </c>
      <c r="I5671">
        <v>69895</v>
      </c>
      <c r="J5671">
        <v>1</v>
      </c>
      <c r="K5671">
        <f t="shared" si="531"/>
        <v>0</v>
      </c>
      <c r="L5671">
        <f t="shared" si="532"/>
        <v>0</v>
      </c>
      <c r="M5671" t="b">
        <f t="shared" si="533"/>
        <v>0</v>
      </c>
      <c r="N5671" t="str">
        <f>VLOOKUP(B5671,Sheet3!$D$2:$I$578,6,FALSE)</f>
        <v>Annie Novelli</v>
      </c>
      <c r="O5671" t="str">
        <f t="shared" si="534"/>
        <v xml:space="preserve"> </v>
      </c>
      <c r="P5671" t="b">
        <f t="shared" si="535"/>
        <v>0</v>
      </c>
      <c r="Q5671" t="b">
        <f>AND(M5671,ISNA(VLOOKUP(B5671,Sheet4!$A$1:$A$529,1,FALSE)))</f>
        <v>0</v>
      </c>
    </row>
    <row r="5672" spans="1:17">
      <c r="A5672" t="str">
        <f t="shared" si="530"/>
        <v xml:space="preserve"> </v>
      </c>
      <c r="B5672" t="s">
        <v>4994</v>
      </c>
      <c r="C5672" t="e">
        <f>VLOOKUP(B5672,Sheet5!$A$1158:$A$1246,1,FALSE)</f>
        <v>#N/A</v>
      </c>
      <c r="G5672" t="s">
        <v>9202</v>
      </c>
      <c r="H5672" t="s">
        <v>2</v>
      </c>
      <c r="I5672">
        <v>30038</v>
      </c>
      <c r="J5672">
        <v>0.42975892409999999</v>
      </c>
      <c r="K5672">
        <f t="shared" si="531"/>
        <v>0</v>
      </c>
      <c r="L5672">
        <f t="shared" si="532"/>
        <v>0</v>
      </c>
      <c r="M5672" t="b">
        <f t="shared" si="533"/>
        <v>0</v>
      </c>
      <c r="N5672" t="str">
        <f>VLOOKUP(B5672,Sheet3!$D$2:$I$578,6,FALSE)</f>
        <v>Annie Novelli</v>
      </c>
      <c r="O5672" t="str">
        <f t="shared" si="534"/>
        <v xml:space="preserve"> </v>
      </c>
      <c r="P5672" t="b">
        <f t="shared" si="535"/>
        <v>0</v>
      </c>
      <c r="Q5672" t="b">
        <f>AND(M5672,ISNA(VLOOKUP(B5672,Sheet4!$A$1:$A$529,1,FALSE)))</f>
        <v>0</v>
      </c>
    </row>
    <row r="5673" spans="1:17">
      <c r="A5673" t="str">
        <f t="shared" si="530"/>
        <v xml:space="preserve"> </v>
      </c>
      <c r="B5673" t="s">
        <v>4994</v>
      </c>
      <c r="C5673" t="e">
        <f>VLOOKUP(B5673,Sheet5!$A$1158:$A$1246,1,FALSE)</f>
        <v>#N/A</v>
      </c>
      <c r="G5673" t="s">
        <v>9202</v>
      </c>
      <c r="H5673" t="s">
        <v>3</v>
      </c>
      <c r="I5673">
        <v>259</v>
      </c>
      <c r="J5673">
        <v>3.7055583375099998E-3</v>
      </c>
      <c r="K5673">
        <f t="shared" si="531"/>
        <v>0</v>
      </c>
      <c r="L5673">
        <f t="shared" si="532"/>
        <v>0</v>
      </c>
      <c r="M5673" t="b">
        <f t="shared" si="533"/>
        <v>0</v>
      </c>
      <c r="N5673" t="str">
        <f>VLOOKUP(B5673,Sheet3!$D$2:$I$578,6,FALSE)</f>
        <v>Annie Novelli</v>
      </c>
      <c r="O5673" t="str">
        <f t="shared" si="534"/>
        <v xml:space="preserve"> </v>
      </c>
      <c r="P5673" t="b">
        <f t="shared" si="535"/>
        <v>0</v>
      </c>
      <c r="Q5673" t="b">
        <f>AND(M5673,ISNA(VLOOKUP(B5673,Sheet4!$A$1:$A$529,1,FALSE)))</f>
        <v>0</v>
      </c>
    </row>
    <row r="5674" spans="1:17">
      <c r="A5674" t="str">
        <f t="shared" si="530"/>
        <v>Serge RADER</v>
      </c>
      <c r="B5674" t="s">
        <v>4994</v>
      </c>
      <c r="C5674" t="e">
        <f>VLOOKUP(B5674,Sheet5!$A$1158:$A$1246,1,FALSE)</f>
        <v>#N/A</v>
      </c>
      <c r="D5674" t="s">
        <v>11</v>
      </c>
      <c r="E5674" t="s">
        <v>416</v>
      </c>
      <c r="F5674" t="s">
        <v>4995</v>
      </c>
      <c r="G5674" t="s">
        <v>12967</v>
      </c>
      <c r="H5674" t="s">
        <v>13</v>
      </c>
      <c r="I5674">
        <v>271</v>
      </c>
      <c r="J5674">
        <v>6.8437799888899998E-3</v>
      </c>
      <c r="K5674">
        <f t="shared" si="531"/>
        <v>0</v>
      </c>
      <c r="L5674">
        <f t="shared" si="532"/>
        <v>0</v>
      </c>
      <c r="M5674" t="b">
        <f t="shared" si="533"/>
        <v>0</v>
      </c>
      <c r="N5674" t="str">
        <f>VLOOKUP(B5674,Sheet3!$D$2:$I$578,6,FALSE)</f>
        <v>Annie Novelli</v>
      </c>
      <c r="O5674" t="str">
        <f t="shared" si="534"/>
        <v>Serge RADER</v>
      </c>
      <c r="P5674" t="b">
        <f t="shared" si="535"/>
        <v>0</v>
      </c>
      <c r="Q5674" t="b">
        <f>AND(M5674,ISNA(VLOOKUP(B5674,Sheet4!$A$1:$A$529,1,FALSE)))</f>
        <v>0</v>
      </c>
    </row>
    <row r="5675" spans="1:17">
      <c r="A5675" t="str">
        <f t="shared" si="530"/>
        <v>Béatrice LECOUTURIER</v>
      </c>
      <c r="B5675" t="s">
        <v>4994</v>
      </c>
      <c r="C5675" t="e">
        <f>VLOOKUP(B5675,Sheet5!$A$1158:$A$1246,1,FALSE)</f>
        <v>#N/A</v>
      </c>
      <c r="D5675" t="s">
        <v>4</v>
      </c>
      <c r="E5675" t="s">
        <v>9012</v>
      </c>
      <c r="F5675" t="s">
        <v>4996</v>
      </c>
      <c r="G5675" t="s">
        <v>12968</v>
      </c>
      <c r="H5675" t="s">
        <v>43</v>
      </c>
      <c r="I5675">
        <v>943</v>
      </c>
      <c r="J5675">
        <v>2.3814334057300001E-2</v>
      </c>
      <c r="K5675">
        <f t="shared" si="531"/>
        <v>0</v>
      </c>
      <c r="L5675">
        <f t="shared" si="532"/>
        <v>0</v>
      </c>
      <c r="M5675" t="b">
        <f t="shared" si="533"/>
        <v>0</v>
      </c>
      <c r="N5675" t="str">
        <f>VLOOKUP(B5675,Sheet3!$D$2:$I$578,6,FALSE)</f>
        <v>Annie Novelli</v>
      </c>
      <c r="O5675" t="str">
        <f t="shared" si="534"/>
        <v>Béatrice LECOUTURIER</v>
      </c>
      <c r="P5675" t="b">
        <f t="shared" si="535"/>
        <v>0</v>
      </c>
      <c r="Q5675" t="b">
        <f>AND(M5675,ISNA(VLOOKUP(B5675,Sheet4!$A$1:$A$529,1,FALSE)))</f>
        <v>0</v>
      </c>
    </row>
    <row r="5676" spans="1:17">
      <c r="A5676" t="str">
        <f t="shared" si="530"/>
        <v>Antoine BEAUQUIER</v>
      </c>
      <c r="B5676" t="s">
        <v>4994</v>
      </c>
      <c r="C5676" t="e">
        <f>VLOOKUP(B5676,Sheet5!$A$1158:$A$1246,1,FALSE)</f>
        <v>#N/A</v>
      </c>
      <c r="D5676" t="s">
        <v>11</v>
      </c>
      <c r="E5676" t="s">
        <v>1086</v>
      </c>
      <c r="F5676" t="s">
        <v>4997</v>
      </c>
      <c r="G5676" t="s">
        <v>12969</v>
      </c>
      <c r="H5676" t="s">
        <v>13</v>
      </c>
      <c r="I5676">
        <v>875</v>
      </c>
      <c r="J5676">
        <v>2.2097075609899999E-2</v>
      </c>
      <c r="K5676">
        <f t="shared" si="531"/>
        <v>0</v>
      </c>
      <c r="L5676">
        <f t="shared" si="532"/>
        <v>0</v>
      </c>
      <c r="M5676" t="b">
        <f t="shared" si="533"/>
        <v>0</v>
      </c>
      <c r="N5676" t="str">
        <f>VLOOKUP(B5676,Sheet3!$D$2:$I$578,6,FALSE)</f>
        <v>Annie Novelli</v>
      </c>
      <c r="O5676" t="str">
        <f t="shared" si="534"/>
        <v>Antoine BEAUQUIER</v>
      </c>
      <c r="P5676" t="b">
        <f t="shared" si="535"/>
        <v>0</v>
      </c>
      <c r="Q5676" t="b">
        <f>AND(M5676,ISNA(VLOOKUP(B5676,Sheet4!$A$1:$A$529,1,FALSE)))</f>
        <v>0</v>
      </c>
    </row>
    <row r="5677" spans="1:17">
      <c r="A5677" t="str">
        <f t="shared" si="530"/>
        <v>Claude GOASGUEN</v>
      </c>
      <c r="B5677" t="s">
        <v>4994</v>
      </c>
      <c r="C5677" t="e">
        <f>VLOOKUP(B5677,Sheet5!$A$1158:$A$1246,1,FALSE)</f>
        <v>#N/A</v>
      </c>
      <c r="D5677" t="s">
        <v>11</v>
      </c>
      <c r="E5677" t="s">
        <v>208</v>
      </c>
      <c r="F5677" t="s">
        <v>4998</v>
      </c>
      <c r="G5677" t="s">
        <v>12970</v>
      </c>
      <c r="H5677" t="s">
        <v>26</v>
      </c>
      <c r="I5677">
        <v>23012</v>
      </c>
      <c r="J5677">
        <v>0.58114046163900002</v>
      </c>
      <c r="K5677">
        <f t="shared" si="531"/>
        <v>0</v>
      </c>
      <c r="L5677">
        <f t="shared" si="532"/>
        <v>0</v>
      </c>
      <c r="M5677" t="b">
        <f t="shared" si="533"/>
        <v>0</v>
      </c>
      <c r="N5677" t="str">
        <f>VLOOKUP(B5677,Sheet3!$D$2:$I$578,6,FALSE)</f>
        <v>Annie Novelli</v>
      </c>
      <c r="O5677" t="str">
        <f t="shared" si="534"/>
        <v>Claude GOASGUEN</v>
      </c>
      <c r="P5677" t="b">
        <f t="shared" si="535"/>
        <v>0</v>
      </c>
      <c r="Q5677" t="b">
        <f>AND(M5677,ISNA(VLOOKUP(B5677,Sheet4!$A$1:$A$529,1,FALSE)))</f>
        <v>0</v>
      </c>
    </row>
    <row r="5678" spans="1:17">
      <c r="A5678" t="str">
        <f t="shared" si="530"/>
        <v>Virginie BOUILLIEZ</v>
      </c>
      <c r="B5678" t="s">
        <v>4994</v>
      </c>
      <c r="C5678" t="e">
        <f>VLOOKUP(B5678,Sheet5!$A$1158:$A$1246,1,FALSE)</f>
        <v>#N/A</v>
      </c>
      <c r="D5678" t="s">
        <v>4</v>
      </c>
      <c r="E5678" t="s">
        <v>490</v>
      </c>
      <c r="F5678" t="s">
        <v>4999</v>
      </c>
      <c r="G5678" t="s">
        <v>12971</v>
      </c>
      <c r="H5678" t="s">
        <v>13</v>
      </c>
      <c r="I5678">
        <v>131</v>
      </c>
      <c r="J5678">
        <v>3.30824789131E-3</v>
      </c>
      <c r="K5678">
        <f t="shared" si="531"/>
        <v>0</v>
      </c>
      <c r="L5678">
        <f t="shared" si="532"/>
        <v>0</v>
      </c>
      <c r="M5678" t="b">
        <f t="shared" si="533"/>
        <v>0</v>
      </c>
      <c r="N5678" t="str">
        <f>VLOOKUP(B5678,Sheet3!$D$2:$I$578,6,FALSE)</f>
        <v>Annie Novelli</v>
      </c>
      <c r="O5678" t="str">
        <f t="shared" si="534"/>
        <v>Virginie BOUILLIEZ</v>
      </c>
      <c r="P5678" t="b">
        <f t="shared" si="535"/>
        <v>0</v>
      </c>
      <c r="Q5678" t="b">
        <f>AND(M5678,ISNA(VLOOKUP(B5678,Sheet4!$A$1:$A$529,1,FALSE)))</f>
        <v>0</v>
      </c>
    </row>
    <row r="5679" spans="1:17">
      <c r="A5679" t="str">
        <f t="shared" si="530"/>
        <v>Véronique VERMOREL</v>
      </c>
      <c r="B5679" t="s">
        <v>4994</v>
      </c>
      <c r="C5679" t="e">
        <f>VLOOKUP(B5679,Sheet5!$A$1158:$A$1246,1,FALSE)</f>
        <v>#N/A</v>
      </c>
      <c r="D5679" t="s">
        <v>4</v>
      </c>
      <c r="E5679" t="s">
        <v>9004</v>
      </c>
      <c r="F5679" t="s">
        <v>5000</v>
      </c>
      <c r="G5679" t="s">
        <v>12972</v>
      </c>
      <c r="H5679" t="s">
        <v>271</v>
      </c>
      <c r="I5679">
        <v>243</v>
      </c>
      <c r="J5679">
        <v>6.1366735693700004E-3</v>
      </c>
      <c r="K5679">
        <f t="shared" si="531"/>
        <v>0</v>
      </c>
      <c r="L5679">
        <f t="shared" si="532"/>
        <v>0</v>
      </c>
      <c r="M5679" t="b">
        <f t="shared" si="533"/>
        <v>0</v>
      </c>
      <c r="N5679" t="str">
        <f>VLOOKUP(B5679,Sheet3!$D$2:$I$578,6,FALSE)</f>
        <v>Annie Novelli</v>
      </c>
      <c r="O5679" t="str">
        <f t="shared" si="534"/>
        <v>Véronique VERMOREL</v>
      </c>
      <c r="P5679" t="b">
        <f t="shared" si="535"/>
        <v>0</v>
      </c>
      <c r="Q5679" t="b">
        <f>AND(M5679,ISNA(VLOOKUP(B5679,Sheet4!$A$1:$A$529,1,FALSE)))</f>
        <v>0</v>
      </c>
    </row>
    <row r="5680" spans="1:17">
      <c r="A5680" t="str">
        <f t="shared" si="530"/>
        <v>Laura PAILLER</v>
      </c>
      <c r="B5680" t="s">
        <v>4994</v>
      </c>
      <c r="C5680" t="e">
        <f>VLOOKUP(B5680,Sheet5!$A$1158:$A$1246,1,FALSE)</f>
        <v>#N/A</v>
      </c>
      <c r="D5680" t="s">
        <v>4</v>
      </c>
      <c r="E5680" t="s">
        <v>1230</v>
      </c>
      <c r="F5680" t="s">
        <v>5001</v>
      </c>
      <c r="G5680" t="s">
        <v>12973</v>
      </c>
      <c r="H5680" t="s">
        <v>19</v>
      </c>
      <c r="I5680">
        <v>508</v>
      </c>
      <c r="J5680">
        <v>1.28289307541E-2</v>
      </c>
      <c r="K5680">
        <f t="shared" si="531"/>
        <v>0</v>
      </c>
      <c r="L5680">
        <f t="shared" si="532"/>
        <v>0</v>
      </c>
      <c r="M5680" t="b">
        <f t="shared" si="533"/>
        <v>0</v>
      </c>
      <c r="N5680" t="str">
        <f>VLOOKUP(B5680,Sheet3!$D$2:$I$578,6,FALSE)</f>
        <v>Annie Novelli</v>
      </c>
      <c r="O5680" t="str">
        <f t="shared" si="534"/>
        <v>Laura PAILLER</v>
      </c>
      <c r="P5680" t="b">
        <f t="shared" si="535"/>
        <v>0</v>
      </c>
      <c r="Q5680" t="b">
        <f>AND(M5680,ISNA(VLOOKUP(B5680,Sheet4!$A$1:$A$529,1,FALSE)))</f>
        <v>0</v>
      </c>
    </row>
    <row r="5681" spans="1:17">
      <c r="A5681" t="str">
        <f t="shared" si="530"/>
        <v>David ALPHAND</v>
      </c>
      <c r="B5681" t="s">
        <v>4994</v>
      </c>
      <c r="C5681" t="e">
        <f>VLOOKUP(B5681,Sheet5!$A$1158:$A$1246,1,FALSE)</f>
        <v>#N/A</v>
      </c>
      <c r="D5681" t="s">
        <v>11</v>
      </c>
      <c r="E5681" t="s">
        <v>773</v>
      </c>
      <c r="F5681" t="s">
        <v>2576</v>
      </c>
      <c r="G5681" t="s">
        <v>11053</v>
      </c>
      <c r="H5681" t="s">
        <v>13</v>
      </c>
      <c r="I5681">
        <v>3504</v>
      </c>
      <c r="J5681">
        <v>8.8489317642300003E-2</v>
      </c>
      <c r="K5681">
        <f t="shared" si="531"/>
        <v>0</v>
      </c>
      <c r="L5681">
        <f t="shared" si="532"/>
        <v>0</v>
      </c>
      <c r="M5681" t="b">
        <f t="shared" si="533"/>
        <v>0</v>
      </c>
      <c r="N5681" t="str">
        <f>VLOOKUP(B5681,Sheet3!$D$2:$I$578,6,FALSE)</f>
        <v>Annie Novelli</v>
      </c>
      <c r="O5681" t="str">
        <f t="shared" si="534"/>
        <v>David ALPHAND</v>
      </c>
      <c r="P5681" t="b">
        <f t="shared" si="535"/>
        <v>0</v>
      </c>
      <c r="Q5681" t="b">
        <f>AND(M5681,ISNA(VLOOKUP(B5681,Sheet4!$A$1:$A$529,1,FALSE)))</f>
        <v>0</v>
      </c>
    </row>
    <row r="5682" spans="1:17">
      <c r="A5682" t="str">
        <f t="shared" si="530"/>
        <v>Loïc BAVEREL</v>
      </c>
      <c r="B5682" t="s">
        <v>4994</v>
      </c>
      <c r="C5682" t="e">
        <f>VLOOKUP(B5682,Sheet5!$A$1158:$A$1246,1,FALSE)</f>
        <v>#N/A</v>
      </c>
      <c r="D5682" t="s">
        <v>11</v>
      </c>
      <c r="E5682" t="s">
        <v>9120</v>
      </c>
      <c r="F5682" t="s">
        <v>1379</v>
      </c>
      <c r="G5682" t="s">
        <v>10140</v>
      </c>
      <c r="H5682" t="s">
        <v>13</v>
      </c>
      <c r="I5682">
        <v>86</v>
      </c>
      <c r="J5682">
        <v>2.1718268599399998E-3</v>
      </c>
      <c r="K5682">
        <f t="shared" si="531"/>
        <v>0</v>
      </c>
      <c r="L5682">
        <f t="shared" si="532"/>
        <v>0</v>
      </c>
      <c r="M5682" t="b">
        <f t="shared" si="533"/>
        <v>0</v>
      </c>
      <c r="N5682" t="str">
        <f>VLOOKUP(B5682,Sheet3!$D$2:$I$578,6,FALSE)</f>
        <v>Annie Novelli</v>
      </c>
      <c r="O5682" t="str">
        <f t="shared" si="534"/>
        <v>Loïc BAVEREL</v>
      </c>
      <c r="P5682" t="b">
        <f t="shared" si="535"/>
        <v>0</v>
      </c>
      <c r="Q5682" t="b">
        <f>AND(M5682,ISNA(VLOOKUP(B5682,Sheet4!$A$1:$A$529,1,FALSE)))</f>
        <v>0</v>
      </c>
    </row>
    <row r="5683" spans="1:17">
      <c r="A5683" t="str">
        <f t="shared" si="530"/>
        <v>Jean-Pierre DALMAS</v>
      </c>
      <c r="B5683" t="s">
        <v>4994</v>
      </c>
      <c r="C5683" t="e">
        <f>VLOOKUP(B5683,Sheet5!$A$1158:$A$1246,1,FALSE)</f>
        <v>#N/A</v>
      </c>
      <c r="D5683" t="s">
        <v>11</v>
      </c>
      <c r="E5683" t="s">
        <v>140</v>
      </c>
      <c r="F5683" t="s">
        <v>5002</v>
      </c>
      <c r="G5683" t="s">
        <v>12974</v>
      </c>
      <c r="H5683" t="s">
        <v>10</v>
      </c>
      <c r="I5683">
        <v>44</v>
      </c>
      <c r="J5683">
        <v>1.11116723067E-3</v>
      </c>
      <c r="K5683">
        <f t="shared" si="531"/>
        <v>0</v>
      </c>
      <c r="L5683">
        <f t="shared" si="532"/>
        <v>0</v>
      </c>
      <c r="M5683" t="b">
        <f t="shared" si="533"/>
        <v>0</v>
      </c>
      <c r="N5683" t="str">
        <f>VLOOKUP(B5683,Sheet3!$D$2:$I$578,6,FALSE)</f>
        <v>Annie Novelli</v>
      </c>
      <c r="O5683" t="str">
        <f t="shared" si="534"/>
        <v>Jean-Pierre DALMAS</v>
      </c>
      <c r="P5683" t="b">
        <f t="shared" si="535"/>
        <v>0</v>
      </c>
      <c r="Q5683" t="b">
        <f>AND(M5683,ISNA(VLOOKUP(B5683,Sheet4!$A$1:$A$529,1,FALSE)))</f>
        <v>0</v>
      </c>
    </row>
    <row r="5684" spans="1:17">
      <c r="A5684" t="str">
        <f t="shared" si="530"/>
        <v>Valérie SACHS</v>
      </c>
      <c r="B5684" t="s">
        <v>4994</v>
      </c>
      <c r="C5684" t="e">
        <f>VLOOKUP(B5684,Sheet5!$A$1158:$A$1246,1,FALSE)</f>
        <v>#N/A</v>
      </c>
      <c r="D5684" t="s">
        <v>4</v>
      </c>
      <c r="E5684" t="s">
        <v>9015</v>
      </c>
      <c r="F5684" t="s">
        <v>5003</v>
      </c>
      <c r="G5684" t="s">
        <v>12975</v>
      </c>
      <c r="H5684" t="s">
        <v>111</v>
      </c>
      <c r="I5684">
        <v>543</v>
      </c>
      <c r="J5684">
        <v>1.37128137785E-2</v>
      </c>
      <c r="K5684">
        <f t="shared" si="531"/>
        <v>0</v>
      </c>
      <c r="L5684">
        <f t="shared" si="532"/>
        <v>0</v>
      </c>
      <c r="M5684" t="b">
        <f t="shared" si="533"/>
        <v>0</v>
      </c>
      <c r="N5684" t="str">
        <f>VLOOKUP(B5684,Sheet3!$D$2:$I$578,6,FALSE)</f>
        <v>Annie Novelli</v>
      </c>
      <c r="O5684" t="str">
        <f t="shared" si="534"/>
        <v>Valérie SACHS</v>
      </c>
      <c r="P5684" t="b">
        <f t="shared" si="535"/>
        <v>0</v>
      </c>
      <c r="Q5684" t="b">
        <f>AND(M5684,ISNA(VLOOKUP(B5684,Sheet4!$A$1:$A$529,1,FALSE)))</f>
        <v>0</v>
      </c>
    </row>
    <row r="5685" spans="1:17">
      <c r="A5685" t="str">
        <f t="shared" si="530"/>
        <v>Alexandra LUPIN</v>
      </c>
      <c r="B5685" t="s">
        <v>4994</v>
      </c>
      <c r="C5685" t="e">
        <f>VLOOKUP(B5685,Sheet5!$A$1158:$A$1246,1,FALSE)</f>
        <v>#N/A</v>
      </c>
      <c r="D5685" t="s">
        <v>4</v>
      </c>
      <c r="E5685" t="s">
        <v>1272</v>
      </c>
      <c r="F5685" t="s">
        <v>5004</v>
      </c>
      <c r="G5685" t="s">
        <v>12976</v>
      </c>
      <c r="H5685" t="s">
        <v>13</v>
      </c>
      <c r="I5685">
        <v>1</v>
      </c>
      <c r="J5685" s="1">
        <v>2.5253800696999999E-5</v>
      </c>
      <c r="K5685">
        <f t="shared" si="531"/>
        <v>0</v>
      </c>
      <c r="L5685">
        <f t="shared" si="532"/>
        <v>0</v>
      </c>
      <c r="M5685" t="b">
        <f t="shared" si="533"/>
        <v>0</v>
      </c>
      <c r="N5685" t="str">
        <f>VLOOKUP(B5685,Sheet3!$D$2:$I$578,6,FALSE)</f>
        <v>Annie Novelli</v>
      </c>
      <c r="O5685" t="str">
        <f t="shared" si="534"/>
        <v>Alexandra LUPIN</v>
      </c>
      <c r="P5685" t="b">
        <f t="shared" si="535"/>
        <v>0</v>
      </c>
      <c r="Q5685" t="b">
        <f>AND(M5685,ISNA(VLOOKUP(B5685,Sheet4!$A$1:$A$529,1,FALSE)))</f>
        <v>0</v>
      </c>
    </row>
    <row r="5686" spans="1:17">
      <c r="A5686" t="str">
        <f t="shared" si="530"/>
        <v>Marc DE JOUSSINEAU</v>
      </c>
      <c r="B5686" t="s">
        <v>4994</v>
      </c>
      <c r="C5686" t="e">
        <f>VLOOKUP(B5686,Sheet5!$A$1158:$A$1246,1,FALSE)</f>
        <v>#N/A</v>
      </c>
      <c r="D5686" t="s">
        <v>11</v>
      </c>
      <c r="E5686" t="s">
        <v>667</v>
      </c>
      <c r="F5686" t="s">
        <v>5005</v>
      </c>
      <c r="G5686" t="s">
        <v>12977</v>
      </c>
      <c r="H5686" t="s">
        <v>17</v>
      </c>
      <c r="I5686">
        <v>2172</v>
      </c>
      <c r="J5686">
        <v>5.4851255113900002E-2</v>
      </c>
      <c r="K5686">
        <f t="shared" si="531"/>
        <v>0</v>
      </c>
      <c r="L5686">
        <f t="shared" si="532"/>
        <v>0</v>
      </c>
      <c r="M5686" t="b">
        <f t="shared" si="533"/>
        <v>0</v>
      </c>
      <c r="N5686" t="str">
        <f>VLOOKUP(B5686,Sheet3!$D$2:$I$578,6,FALSE)</f>
        <v>Annie Novelli</v>
      </c>
      <c r="O5686" t="str">
        <f t="shared" si="534"/>
        <v>Marc DE JOUSSINEAU</v>
      </c>
      <c r="P5686" t="b">
        <f t="shared" si="535"/>
        <v>0</v>
      </c>
      <c r="Q5686" t="b">
        <f>AND(M5686,ISNA(VLOOKUP(B5686,Sheet4!$A$1:$A$529,1,FALSE)))</f>
        <v>0</v>
      </c>
    </row>
    <row r="5687" spans="1:17">
      <c r="A5687" t="str">
        <f t="shared" si="530"/>
        <v>Anta SYLLA</v>
      </c>
      <c r="B5687" t="s">
        <v>4994</v>
      </c>
      <c r="C5687" t="e">
        <f>VLOOKUP(B5687,Sheet5!$A$1158:$A$1246,1,FALSE)</f>
        <v>#N/A</v>
      </c>
      <c r="D5687" t="s">
        <v>4</v>
      </c>
      <c r="E5687" t="s">
        <v>5006</v>
      </c>
      <c r="F5687" t="s">
        <v>5007</v>
      </c>
      <c r="G5687" t="s">
        <v>12978</v>
      </c>
      <c r="H5687" t="s">
        <v>13</v>
      </c>
      <c r="I5687">
        <v>22</v>
      </c>
      <c r="J5687">
        <v>5.5558361533400002E-4</v>
      </c>
      <c r="K5687">
        <f t="shared" si="531"/>
        <v>0</v>
      </c>
      <c r="L5687">
        <f t="shared" si="532"/>
        <v>0</v>
      </c>
      <c r="M5687" t="b">
        <f t="shared" si="533"/>
        <v>0</v>
      </c>
      <c r="N5687" t="str">
        <f>VLOOKUP(B5687,Sheet3!$D$2:$I$578,6,FALSE)</f>
        <v>Annie Novelli</v>
      </c>
      <c r="O5687" t="str">
        <f t="shared" si="534"/>
        <v>Anta SYLLA</v>
      </c>
      <c r="P5687" t="b">
        <f t="shared" si="535"/>
        <v>0</v>
      </c>
      <c r="Q5687" t="b">
        <f>AND(M5687,ISNA(VLOOKUP(B5687,Sheet4!$A$1:$A$529,1,FALSE)))</f>
        <v>0</v>
      </c>
    </row>
    <row r="5688" spans="1:17">
      <c r="A5688" t="str">
        <f t="shared" si="530"/>
        <v>Annie NOVELLI</v>
      </c>
      <c r="B5688" t="s">
        <v>4994</v>
      </c>
      <c r="C5688" t="e">
        <f>VLOOKUP(B5688,Sheet5!$A$1158:$A$1246,1,FALSE)</f>
        <v>#N/A</v>
      </c>
      <c r="D5688" t="s">
        <v>4</v>
      </c>
      <c r="E5688" t="s">
        <v>1299</v>
      </c>
      <c r="F5688" t="s">
        <v>2436</v>
      </c>
      <c r="G5688" t="s">
        <v>10943</v>
      </c>
      <c r="H5688" t="s">
        <v>21</v>
      </c>
      <c r="I5688">
        <v>6385</v>
      </c>
      <c r="J5688">
        <v>0.16124551744999999</v>
      </c>
      <c r="K5688">
        <f t="shared" si="531"/>
        <v>6385</v>
      </c>
      <c r="L5688" t="str">
        <f t="shared" si="532"/>
        <v>SOC</v>
      </c>
      <c r="M5688" t="b">
        <f t="shared" si="533"/>
        <v>0</v>
      </c>
      <c r="N5688" t="str">
        <f>VLOOKUP(B5688,Sheet3!$D$2:$I$578,6,FALSE)</f>
        <v>Annie Novelli</v>
      </c>
      <c r="O5688" t="str">
        <f t="shared" si="534"/>
        <v>Annie NOVELLI</v>
      </c>
      <c r="P5688" t="b">
        <f t="shared" si="535"/>
        <v>1</v>
      </c>
      <c r="Q5688" t="b">
        <f>AND(M5688,ISNA(VLOOKUP(B5688,Sheet4!$A$1:$A$529,1,FALSE)))</f>
        <v>0</v>
      </c>
    </row>
    <row r="5689" spans="1:17">
      <c r="A5689" t="str">
        <f t="shared" si="530"/>
        <v>Catherine RIBES</v>
      </c>
      <c r="B5689" t="s">
        <v>4994</v>
      </c>
      <c r="C5689" t="e">
        <f>VLOOKUP(B5689,Sheet5!$A$1158:$A$1246,1,FALSE)</f>
        <v>#N/A</v>
      </c>
      <c r="D5689" t="s">
        <v>4</v>
      </c>
      <c r="E5689" t="s">
        <v>257</v>
      </c>
      <c r="F5689" t="s">
        <v>5008</v>
      </c>
      <c r="G5689" t="s">
        <v>12979</v>
      </c>
      <c r="H5689" t="s">
        <v>7</v>
      </c>
      <c r="I5689">
        <v>858</v>
      </c>
      <c r="J5689">
        <v>2.1667760998E-2</v>
      </c>
      <c r="K5689">
        <f t="shared" si="531"/>
        <v>6385</v>
      </c>
      <c r="L5689" t="str">
        <f t="shared" si="532"/>
        <v>SOC</v>
      </c>
      <c r="M5689" t="b">
        <f t="shared" si="533"/>
        <v>1</v>
      </c>
      <c r="N5689" t="str">
        <f>VLOOKUP(B5689,Sheet3!$D$2:$I$578,6,FALSE)</f>
        <v>Annie Novelli</v>
      </c>
      <c r="O5689" t="str">
        <f t="shared" si="534"/>
        <v>Catherine RIBES</v>
      </c>
      <c r="P5689" t="b">
        <f t="shared" si="535"/>
        <v>0</v>
      </c>
      <c r="Q5689" t="b">
        <f>AND(M5689,ISNA(VLOOKUP(B5689,Sheet4!$A$1:$A$529,1,FALSE)))</f>
        <v>1</v>
      </c>
    </row>
    <row r="5690" spans="1:17">
      <c r="A5690" t="str">
        <f t="shared" si="530"/>
        <v xml:space="preserve"> </v>
      </c>
      <c r="B5690" t="s">
        <v>5009</v>
      </c>
      <c r="C5690" t="e">
        <f>VLOOKUP(B5690,Sheet5!$A$1158:$A$1246,1,FALSE)</f>
        <v>#N/A</v>
      </c>
      <c r="G5690" t="s">
        <v>9202</v>
      </c>
      <c r="H5690" t="s">
        <v>1</v>
      </c>
      <c r="I5690">
        <v>73938</v>
      </c>
      <c r="J5690">
        <v>1</v>
      </c>
      <c r="K5690">
        <f t="shared" si="531"/>
        <v>0</v>
      </c>
      <c r="L5690">
        <f t="shared" si="532"/>
        <v>0</v>
      </c>
      <c r="M5690" t="b">
        <f t="shared" si="533"/>
        <v>0</v>
      </c>
      <c r="N5690" t="str">
        <f>VLOOKUP(B5690,Sheet3!$D$2:$I$578,6,FALSE)</f>
        <v>George Pau-Langevin</v>
      </c>
      <c r="O5690" t="str">
        <f t="shared" si="534"/>
        <v xml:space="preserve"> </v>
      </c>
      <c r="P5690" t="b">
        <f t="shared" si="535"/>
        <v>0</v>
      </c>
      <c r="Q5690" t="b">
        <f>AND(M5690,ISNA(VLOOKUP(B5690,Sheet4!$A$1:$A$529,1,FALSE)))</f>
        <v>0</v>
      </c>
    </row>
    <row r="5691" spans="1:17">
      <c r="A5691" t="str">
        <f t="shared" si="530"/>
        <v xml:space="preserve"> </v>
      </c>
      <c r="B5691" t="s">
        <v>5009</v>
      </c>
      <c r="C5691" t="e">
        <f>VLOOKUP(B5691,Sheet5!$A$1158:$A$1246,1,FALSE)</f>
        <v>#N/A</v>
      </c>
      <c r="G5691" t="s">
        <v>9202</v>
      </c>
      <c r="H5691" t="s">
        <v>2</v>
      </c>
      <c r="I5691">
        <v>31271</v>
      </c>
      <c r="J5691">
        <v>0.422935432389</v>
      </c>
      <c r="K5691">
        <f t="shared" si="531"/>
        <v>0</v>
      </c>
      <c r="L5691">
        <f t="shared" si="532"/>
        <v>0</v>
      </c>
      <c r="M5691" t="b">
        <f t="shared" si="533"/>
        <v>0</v>
      </c>
      <c r="N5691" t="str">
        <f>VLOOKUP(B5691,Sheet3!$D$2:$I$578,6,FALSE)</f>
        <v>George Pau-Langevin</v>
      </c>
      <c r="O5691" t="str">
        <f t="shared" si="534"/>
        <v xml:space="preserve"> </v>
      </c>
      <c r="P5691" t="b">
        <f t="shared" si="535"/>
        <v>0</v>
      </c>
      <c r="Q5691" t="b">
        <f>AND(M5691,ISNA(VLOOKUP(B5691,Sheet4!$A$1:$A$529,1,FALSE)))</f>
        <v>0</v>
      </c>
    </row>
    <row r="5692" spans="1:17">
      <c r="A5692" t="str">
        <f t="shared" si="530"/>
        <v xml:space="preserve"> </v>
      </c>
      <c r="B5692" t="s">
        <v>5009</v>
      </c>
      <c r="C5692" t="e">
        <f>VLOOKUP(B5692,Sheet5!$A$1158:$A$1246,1,FALSE)</f>
        <v>#N/A</v>
      </c>
      <c r="G5692" t="s">
        <v>9202</v>
      </c>
      <c r="H5692" t="s">
        <v>3</v>
      </c>
      <c r="I5692">
        <v>429</v>
      </c>
      <c r="J5692">
        <v>5.8021585652799999E-3</v>
      </c>
      <c r="K5692">
        <f t="shared" si="531"/>
        <v>0</v>
      </c>
      <c r="L5692">
        <f t="shared" si="532"/>
        <v>0</v>
      </c>
      <c r="M5692" t="b">
        <f t="shared" si="533"/>
        <v>0</v>
      </c>
      <c r="N5692" t="str">
        <f>VLOOKUP(B5692,Sheet3!$D$2:$I$578,6,FALSE)</f>
        <v>George Pau-Langevin</v>
      </c>
      <c r="O5692" t="str">
        <f t="shared" si="534"/>
        <v xml:space="preserve"> </v>
      </c>
      <c r="P5692" t="b">
        <f t="shared" si="535"/>
        <v>0</v>
      </c>
      <c r="Q5692" t="b">
        <f>AND(M5692,ISNA(VLOOKUP(B5692,Sheet4!$A$1:$A$529,1,FALSE)))</f>
        <v>0</v>
      </c>
    </row>
    <row r="5693" spans="1:17">
      <c r="A5693" t="str">
        <f t="shared" si="530"/>
        <v>Julien VOLGANLI</v>
      </c>
      <c r="B5693" t="s">
        <v>5009</v>
      </c>
      <c r="C5693" t="e">
        <f>VLOOKUP(B5693,Sheet5!$A$1158:$A$1246,1,FALSE)</f>
        <v>#N/A</v>
      </c>
      <c r="D5693" t="s">
        <v>11</v>
      </c>
      <c r="E5693" t="s">
        <v>1254</v>
      </c>
      <c r="F5693" t="s">
        <v>5010</v>
      </c>
      <c r="G5693" t="s">
        <v>12980</v>
      </c>
      <c r="H5693" t="s">
        <v>271</v>
      </c>
      <c r="I5693">
        <v>30</v>
      </c>
      <c r="J5693">
        <v>7.1026090250499998E-4</v>
      </c>
      <c r="K5693">
        <f t="shared" si="531"/>
        <v>0</v>
      </c>
      <c r="L5693">
        <f t="shared" si="532"/>
        <v>0</v>
      </c>
      <c r="M5693" t="b">
        <f t="shared" si="533"/>
        <v>0</v>
      </c>
      <c r="N5693" t="str">
        <f>VLOOKUP(B5693,Sheet3!$D$2:$I$578,6,FALSE)</f>
        <v>George Pau-Langevin</v>
      </c>
      <c r="O5693" t="str">
        <f t="shared" si="534"/>
        <v>Julien VOLGANLI</v>
      </c>
      <c r="P5693" t="b">
        <f t="shared" si="535"/>
        <v>0</v>
      </c>
      <c r="Q5693" t="b">
        <f>AND(M5693,ISNA(VLOOKUP(B5693,Sheet4!$A$1:$A$529,1,FALSE)))</f>
        <v>0</v>
      </c>
    </row>
    <row r="5694" spans="1:17">
      <c r="A5694" t="str">
        <f t="shared" si="530"/>
        <v>Arnaud CHARVILLAT</v>
      </c>
      <c r="B5694" t="s">
        <v>5009</v>
      </c>
      <c r="C5694" t="e">
        <f>VLOOKUP(B5694,Sheet5!$A$1158:$A$1246,1,FALSE)</f>
        <v>#N/A</v>
      </c>
      <c r="D5694" t="s">
        <v>11</v>
      </c>
      <c r="E5694" t="s">
        <v>1083</v>
      </c>
      <c r="F5694" t="s">
        <v>5011</v>
      </c>
      <c r="G5694" t="s">
        <v>12981</v>
      </c>
      <c r="H5694" t="s">
        <v>10</v>
      </c>
      <c r="I5694">
        <v>236</v>
      </c>
      <c r="J5694">
        <v>5.5873857663699998E-3</v>
      </c>
      <c r="K5694">
        <f t="shared" si="531"/>
        <v>0</v>
      </c>
      <c r="L5694">
        <f t="shared" si="532"/>
        <v>0</v>
      </c>
      <c r="M5694" t="b">
        <f t="shared" si="533"/>
        <v>0</v>
      </c>
      <c r="N5694" t="str">
        <f>VLOOKUP(B5694,Sheet3!$D$2:$I$578,6,FALSE)</f>
        <v>George Pau-Langevin</v>
      </c>
      <c r="O5694" t="str">
        <f t="shared" si="534"/>
        <v>Arnaud CHARVILLAT</v>
      </c>
      <c r="P5694" t="b">
        <f t="shared" si="535"/>
        <v>0</v>
      </c>
      <c r="Q5694" t="b">
        <f>AND(M5694,ISNA(VLOOKUP(B5694,Sheet4!$A$1:$A$529,1,FALSE)))</f>
        <v>0</v>
      </c>
    </row>
    <row r="5695" spans="1:17">
      <c r="A5695" t="str">
        <f t="shared" si="530"/>
        <v>Nancy VERDIER</v>
      </c>
      <c r="B5695" t="s">
        <v>5009</v>
      </c>
      <c r="C5695" t="e">
        <f>VLOOKUP(B5695,Sheet5!$A$1158:$A$1246,1,FALSE)</f>
        <v>#N/A</v>
      </c>
      <c r="D5695" t="s">
        <v>4</v>
      </c>
      <c r="E5695" t="s">
        <v>846</v>
      </c>
      <c r="F5695" t="s">
        <v>1773</v>
      </c>
      <c r="G5695" t="s">
        <v>10434</v>
      </c>
      <c r="H5695" t="s">
        <v>13</v>
      </c>
      <c r="I5695">
        <v>127</v>
      </c>
      <c r="J5695">
        <v>3.0067711539400002E-3</v>
      </c>
      <c r="K5695">
        <f t="shared" si="531"/>
        <v>0</v>
      </c>
      <c r="L5695">
        <f t="shared" si="532"/>
        <v>0</v>
      </c>
      <c r="M5695" t="b">
        <f t="shared" si="533"/>
        <v>0</v>
      </c>
      <c r="N5695" t="str">
        <f>VLOOKUP(B5695,Sheet3!$D$2:$I$578,6,FALSE)</f>
        <v>George Pau-Langevin</v>
      </c>
      <c r="O5695" t="str">
        <f t="shared" si="534"/>
        <v>Nancy VERDIER</v>
      </c>
      <c r="P5695" t="b">
        <f t="shared" si="535"/>
        <v>0</v>
      </c>
      <c r="Q5695" t="b">
        <f>AND(M5695,ISNA(VLOOKUP(B5695,Sheet4!$A$1:$A$529,1,FALSE)))</f>
        <v>0</v>
      </c>
    </row>
    <row r="5696" spans="1:17">
      <c r="A5696" t="str">
        <f t="shared" si="530"/>
        <v>Hacen MOHAMMEDI</v>
      </c>
      <c r="B5696" t="s">
        <v>5009</v>
      </c>
      <c r="C5696" t="e">
        <f>VLOOKUP(B5696,Sheet5!$A$1158:$A$1246,1,FALSE)</f>
        <v>#N/A</v>
      </c>
      <c r="D5696" t="s">
        <v>11</v>
      </c>
      <c r="E5696" t="s">
        <v>5012</v>
      </c>
      <c r="F5696" t="s">
        <v>5013</v>
      </c>
      <c r="G5696" t="s">
        <v>12982</v>
      </c>
      <c r="H5696" t="s">
        <v>271</v>
      </c>
      <c r="I5696">
        <v>141</v>
      </c>
      <c r="J5696">
        <v>3.33822624177E-3</v>
      </c>
      <c r="K5696">
        <f t="shared" si="531"/>
        <v>0</v>
      </c>
      <c r="L5696">
        <f t="shared" si="532"/>
        <v>0</v>
      </c>
      <c r="M5696" t="b">
        <f t="shared" si="533"/>
        <v>0</v>
      </c>
      <c r="N5696" t="str">
        <f>VLOOKUP(B5696,Sheet3!$D$2:$I$578,6,FALSE)</f>
        <v>George Pau-Langevin</v>
      </c>
      <c r="O5696" t="str">
        <f t="shared" si="534"/>
        <v>Hacen MOHAMMEDI</v>
      </c>
      <c r="P5696" t="b">
        <f t="shared" si="535"/>
        <v>0</v>
      </c>
      <c r="Q5696" t="b">
        <f>AND(M5696,ISNA(VLOOKUP(B5696,Sheet4!$A$1:$A$529,1,FALSE)))</f>
        <v>0</v>
      </c>
    </row>
    <row r="5697" spans="1:17">
      <c r="A5697" t="str">
        <f t="shared" si="530"/>
        <v>Abbès BENAISSA</v>
      </c>
      <c r="B5697" t="s">
        <v>5009</v>
      </c>
      <c r="C5697" t="e">
        <f>VLOOKUP(B5697,Sheet5!$A$1158:$A$1246,1,FALSE)</f>
        <v>#N/A</v>
      </c>
      <c r="D5697" t="s">
        <v>11</v>
      </c>
      <c r="E5697" t="s">
        <v>9179</v>
      </c>
      <c r="F5697" t="s">
        <v>5014</v>
      </c>
      <c r="G5697" t="s">
        <v>12983</v>
      </c>
      <c r="H5697" t="s">
        <v>271</v>
      </c>
      <c r="I5697">
        <v>121</v>
      </c>
      <c r="J5697">
        <v>2.8647189734400001E-3</v>
      </c>
      <c r="K5697">
        <f t="shared" si="531"/>
        <v>0</v>
      </c>
      <c r="L5697">
        <f t="shared" si="532"/>
        <v>0</v>
      </c>
      <c r="M5697" t="b">
        <f t="shared" si="533"/>
        <v>0</v>
      </c>
      <c r="N5697" t="str">
        <f>VLOOKUP(B5697,Sheet3!$D$2:$I$578,6,FALSE)</f>
        <v>George Pau-Langevin</v>
      </c>
      <c r="O5697" t="str">
        <f t="shared" si="534"/>
        <v>Abbès BENAISSA</v>
      </c>
      <c r="P5697" t="b">
        <f t="shared" si="535"/>
        <v>0</v>
      </c>
      <c r="Q5697" t="b">
        <f>AND(M5697,ISNA(VLOOKUP(B5697,Sheet4!$A$1:$A$529,1,FALSE)))</f>
        <v>0</v>
      </c>
    </row>
    <row r="5698" spans="1:17">
      <c r="A5698" t="str">
        <f t="shared" si="530"/>
        <v>George PAU-LANGEVIN</v>
      </c>
      <c r="B5698" t="s">
        <v>5009</v>
      </c>
      <c r="C5698" t="e">
        <f>VLOOKUP(B5698,Sheet5!$A$1158:$A$1246,1,FALSE)</f>
        <v>#N/A</v>
      </c>
      <c r="D5698" t="s">
        <v>4</v>
      </c>
      <c r="E5698" t="s">
        <v>5015</v>
      </c>
      <c r="F5698" t="s">
        <v>5016</v>
      </c>
      <c r="G5698" t="s">
        <v>12984</v>
      </c>
      <c r="H5698" t="s">
        <v>21</v>
      </c>
      <c r="I5698">
        <v>19858</v>
      </c>
      <c r="J5698">
        <v>0.47014536673099999</v>
      </c>
      <c r="K5698">
        <f t="shared" si="531"/>
        <v>19858</v>
      </c>
      <c r="L5698" t="str">
        <f t="shared" si="532"/>
        <v>SOC</v>
      </c>
      <c r="M5698" t="b">
        <f t="shared" si="533"/>
        <v>0</v>
      </c>
      <c r="N5698" t="str">
        <f>VLOOKUP(B5698,Sheet3!$D$2:$I$578,6,FALSE)</f>
        <v>George Pau-Langevin</v>
      </c>
      <c r="O5698" t="str">
        <f t="shared" si="534"/>
        <v>George PAU-LANGEVIN</v>
      </c>
      <c r="P5698" t="b">
        <f t="shared" si="535"/>
        <v>1</v>
      </c>
      <c r="Q5698" t="b">
        <f>AND(M5698,ISNA(VLOOKUP(B5698,Sheet4!$A$1:$A$529,1,FALSE)))</f>
        <v>0</v>
      </c>
    </row>
    <row r="5699" spans="1:17">
      <c r="A5699" t="str">
        <f t="shared" ref="A5699:A5762" si="536">O5699</f>
        <v>Arlette ZILBERG</v>
      </c>
      <c r="B5699" t="s">
        <v>5009</v>
      </c>
      <c r="C5699" t="e">
        <f>VLOOKUP(B5699,Sheet5!$A$1158:$A$1246,1,FALSE)</f>
        <v>#N/A</v>
      </c>
      <c r="D5699" t="s">
        <v>4</v>
      </c>
      <c r="E5699" t="s">
        <v>640</v>
      </c>
      <c r="F5699" t="s">
        <v>5017</v>
      </c>
      <c r="G5699" t="s">
        <v>12985</v>
      </c>
      <c r="H5699" t="s">
        <v>7</v>
      </c>
      <c r="I5699">
        <v>3328</v>
      </c>
      <c r="J5699">
        <v>7.8791609451200006E-2</v>
      </c>
      <c r="K5699">
        <f t="shared" ref="K5699:K5762" si="537">IF(B5699&lt;&gt;B5698,0,IF(NOT(ISERR(FIND(H5699,"VECREGSOC"))),IF(I5699&gt;K5698,I5699,K5698),K5698))</f>
        <v>19858</v>
      </c>
      <c r="L5699" t="str">
        <f t="shared" ref="L5699:L5762" si="538">IF(B5699&lt;&gt;B5698,0,IF(NOT(ISERR(FIND(H5699,"VECREGSOC"))),IF(I5699&gt;K5698,H5699,L5698),L5698))</f>
        <v>SOC</v>
      </c>
      <c r="M5699" t="b">
        <f t="shared" ref="M5699:M5762" si="539">B5699&lt;&gt;B5700</f>
        <v>0</v>
      </c>
      <c r="N5699" t="str">
        <f>VLOOKUP(B5699,Sheet3!$D$2:$I$578,6,FALSE)</f>
        <v>George Pau-Langevin</v>
      </c>
      <c r="O5699" t="str">
        <f t="shared" si="534"/>
        <v>Arlette ZILBERG</v>
      </c>
      <c r="P5699" t="b">
        <f t="shared" si="535"/>
        <v>0</v>
      </c>
      <c r="Q5699" t="b">
        <f>AND(M5699,ISNA(VLOOKUP(B5699,Sheet4!$A$1:$A$529,1,FALSE)))</f>
        <v>0</v>
      </c>
    </row>
    <row r="5700" spans="1:17">
      <c r="A5700" t="str">
        <f t="shared" si="536"/>
        <v>Sonia OUERTANI</v>
      </c>
      <c r="B5700" t="s">
        <v>5009</v>
      </c>
      <c r="C5700" t="e">
        <f>VLOOKUP(B5700,Sheet5!$A$1158:$A$1246,1,FALSE)</f>
        <v>#N/A</v>
      </c>
      <c r="D5700" t="s">
        <v>4</v>
      </c>
      <c r="E5700" t="s">
        <v>784</v>
      </c>
      <c r="F5700" t="s">
        <v>5018</v>
      </c>
      <c r="G5700" t="s">
        <v>12986</v>
      </c>
      <c r="H5700" t="s">
        <v>43</v>
      </c>
      <c r="I5700">
        <v>1344</v>
      </c>
      <c r="J5700">
        <v>3.1819688432199997E-2</v>
      </c>
      <c r="K5700">
        <f t="shared" si="537"/>
        <v>19858</v>
      </c>
      <c r="L5700" t="str">
        <f t="shared" si="538"/>
        <v>SOC</v>
      </c>
      <c r="M5700" t="b">
        <f t="shared" si="539"/>
        <v>0</v>
      </c>
      <c r="N5700" t="str">
        <f>VLOOKUP(B5700,Sheet3!$D$2:$I$578,6,FALSE)</f>
        <v>George Pau-Langevin</v>
      </c>
      <c r="O5700" t="str">
        <f t="shared" si="534"/>
        <v>Sonia OUERTANI</v>
      </c>
      <c r="P5700" t="b">
        <f t="shared" si="535"/>
        <v>0</v>
      </c>
      <c r="Q5700" t="b">
        <f>AND(M5700,ISNA(VLOOKUP(B5700,Sheet4!$A$1:$A$529,1,FALSE)))</f>
        <v>0</v>
      </c>
    </row>
    <row r="5701" spans="1:17">
      <c r="A5701" t="str">
        <f t="shared" si="536"/>
        <v>Elisabeth JASKULKE</v>
      </c>
      <c r="B5701" t="s">
        <v>5009</v>
      </c>
      <c r="C5701" t="e">
        <f>VLOOKUP(B5701,Sheet5!$A$1158:$A$1246,1,FALSE)</f>
        <v>#N/A</v>
      </c>
      <c r="D5701" t="s">
        <v>4</v>
      </c>
      <c r="E5701" t="s">
        <v>414</v>
      </c>
      <c r="F5701" t="s">
        <v>5019</v>
      </c>
      <c r="G5701" t="s">
        <v>12987</v>
      </c>
      <c r="H5701" t="s">
        <v>87</v>
      </c>
      <c r="I5701">
        <v>2</v>
      </c>
      <c r="J5701" s="1">
        <v>4.7350726833700003E-5</v>
      </c>
      <c r="K5701">
        <f t="shared" si="537"/>
        <v>19858</v>
      </c>
      <c r="L5701" t="str">
        <f t="shared" si="538"/>
        <v>SOC</v>
      </c>
      <c r="M5701" t="b">
        <f t="shared" si="539"/>
        <v>0</v>
      </c>
      <c r="N5701" t="str">
        <f>VLOOKUP(B5701,Sheet3!$D$2:$I$578,6,FALSE)</f>
        <v>George Pau-Langevin</v>
      </c>
      <c r="O5701" t="str">
        <f t="shared" si="534"/>
        <v>Elisabeth JASKULKE</v>
      </c>
      <c r="P5701" t="b">
        <f t="shared" si="535"/>
        <v>0</v>
      </c>
      <c r="Q5701" t="b">
        <f>AND(M5701,ISNA(VLOOKUP(B5701,Sheet4!$A$1:$A$529,1,FALSE)))</f>
        <v>0</v>
      </c>
    </row>
    <row r="5702" spans="1:17">
      <c r="A5702" t="str">
        <f t="shared" si="536"/>
        <v>Nathalie FANFANT</v>
      </c>
      <c r="B5702" t="s">
        <v>5009</v>
      </c>
      <c r="C5702" t="e">
        <f>VLOOKUP(B5702,Sheet5!$A$1158:$A$1246,1,FALSE)</f>
        <v>#N/A</v>
      </c>
      <c r="D5702" t="s">
        <v>4</v>
      </c>
      <c r="E5702" t="s">
        <v>673</v>
      </c>
      <c r="F5702" t="s">
        <v>5020</v>
      </c>
      <c r="G5702" t="s">
        <v>12988</v>
      </c>
      <c r="H5702" t="s">
        <v>26</v>
      </c>
      <c r="I5702">
        <v>7584</v>
      </c>
      <c r="J5702">
        <v>0.17955395615299999</v>
      </c>
      <c r="K5702">
        <f t="shared" si="537"/>
        <v>19858</v>
      </c>
      <c r="L5702" t="str">
        <f t="shared" si="538"/>
        <v>SOC</v>
      </c>
      <c r="M5702" t="b">
        <f t="shared" si="539"/>
        <v>0</v>
      </c>
      <c r="N5702" t="str">
        <f>VLOOKUP(B5702,Sheet3!$D$2:$I$578,6,FALSE)</f>
        <v>George Pau-Langevin</v>
      </c>
      <c r="O5702" t="str">
        <f t="shared" si="534"/>
        <v>Nathalie FANFANT</v>
      </c>
      <c r="P5702" t="b">
        <f t="shared" si="535"/>
        <v>0</v>
      </c>
      <c r="Q5702" t="b">
        <f>AND(M5702,ISNA(VLOOKUP(B5702,Sheet4!$A$1:$A$529,1,FALSE)))</f>
        <v>0</v>
      </c>
    </row>
    <row r="5703" spans="1:17">
      <c r="A5703" t="str">
        <f t="shared" si="536"/>
        <v>Pénélope DUGGAN</v>
      </c>
      <c r="B5703" t="s">
        <v>5009</v>
      </c>
      <c r="C5703" t="e">
        <f>VLOOKUP(B5703,Sheet5!$A$1158:$A$1246,1,FALSE)</f>
        <v>#N/A</v>
      </c>
      <c r="D5703" t="s">
        <v>4</v>
      </c>
      <c r="E5703" t="s">
        <v>9084</v>
      </c>
      <c r="F5703" t="s">
        <v>5021</v>
      </c>
      <c r="G5703" t="s">
        <v>12989</v>
      </c>
      <c r="H5703" t="s">
        <v>10</v>
      </c>
      <c r="I5703">
        <v>259</v>
      </c>
      <c r="J5703">
        <v>6.1319191249600002E-3</v>
      </c>
      <c r="K5703">
        <f t="shared" si="537"/>
        <v>19858</v>
      </c>
      <c r="L5703" t="str">
        <f t="shared" si="538"/>
        <v>SOC</v>
      </c>
      <c r="M5703" t="b">
        <f t="shared" si="539"/>
        <v>0</v>
      </c>
      <c r="N5703" t="str">
        <f>VLOOKUP(B5703,Sheet3!$D$2:$I$578,6,FALSE)</f>
        <v>George Pau-Langevin</v>
      </c>
      <c r="O5703" t="str">
        <f t="shared" si="534"/>
        <v>Pénélope DUGGAN</v>
      </c>
      <c r="P5703" t="b">
        <f t="shared" si="535"/>
        <v>0</v>
      </c>
      <c r="Q5703" t="b">
        <f>AND(M5703,ISNA(VLOOKUP(B5703,Sheet4!$A$1:$A$529,1,FALSE)))</f>
        <v>0</v>
      </c>
    </row>
    <row r="5704" spans="1:17">
      <c r="A5704" t="str">
        <f t="shared" si="536"/>
        <v>Geneviève BEDUNEAU</v>
      </c>
      <c r="B5704" t="s">
        <v>5009</v>
      </c>
      <c r="C5704" t="e">
        <f>VLOOKUP(B5704,Sheet5!$A$1158:$A$1246,1,FALSE)</f>
        <v>#N/A</v>
      </c>
      <c r="D5704" t="s">
        <v>4</v>
      </c>
      <c r="E5704" t="s">
        <v>9136</v>
      </c>
      <c r="F5704" t="s">
        <v>5022</v>
      </c>
      <c r="G5704" t="s">
        <v>12990</v>
      </c>
      <c r="H5704" t="s">
        <v>17</v>
      </c>
      <c r="I5704">
        <v>2819</v>
      </c>
      <c r="J5704">
        <v>6.6740849472E-2</v>
      </c>
      <c r="K5704">
        <f t="shared" si="537"/>
        <v>19858</v>
      </c>
      <c r="L5704" t="str">
        <f t="shared" si="538"/>
        <v>SOC</v>
      </c>
      <c r="M5704" t="b">
        <f t="shared" si="539"/>
        <v>0</v>
      </c>
      <c r="N5704" t="str">
        <f>VLOOKUP(B5704,Sheet3!$D$2:$I$578,6,FALSE)</f>
        <v>George Pau-Langevin</v>
      </c>
      <c r="O5704" t="str">
        <f t="shared" si="534"/>
        <v>Geneviève BEDUNEAU</v>
      </c>
      <c r="P5704" t="b">
        <f t="shared" si="535"/>
        <v>0</v>
      </c>
      <c r="Q5704" t="b">
        <f>AND(M5704,ISNA(VLOOKUP(B5704,Sheet4!$A$1:$A$529,1,FALSE)))</f>
        <v>0</v>
      </c>
    </row>
    <row r="5705" spans="1:17">
      <c r="A5705" t="str">
        <f t="shared" si="536"/>
        <v>Didier LE RESTE</v>
      </c>
      <c r="B5705" t="s">
        <v>5009</v>
      </c>
      <c r="C5705" t="e">
        <f>VLOOKUP(B5705,Sheet5!$A$1158:$A$1246,1,FALSE)</f>
        <v>#N/A</v>
      </c>
      <c r="D5705" t="s">
        <v>11</v>
      </c>
      <c r="E5705" t="s">
        <v>146</v>
      </c>
      <c r="F5705" t="s">
        <v>5023</v>
      </c>
      <c r="G5705" t="s">
        <v>12991</v>
      </c>
      <c r="H5705" t="s">
        <v>19</v>
      </c>
      <c r="I5705">
        <v>5254</v>
      </c>
      <c r="J5705">
        <v>0.12439035939199999</v>
      </c>
      <c r="K5705">
        <f t="shared" si="537"/>
        <v>19858</v>
      </c>
      <c r="L5705" t="str">
        <f t="shared" si="538"/>
        <v>SOC</v>
      </c>
      <c r="M5705" t="b">
        <f t="shared" si="539"/>
        <v>0</v>
      </c>
      <c r="N5705" t="str">
        <f>VLOOKUP(B5705,Sheet3!$D$2:$I$578,6,FALSE)</f>
        <v>George Pau-Langevin</v>
      </c>
      <c r="O5705" t="str">
        <f t="shared" si="534"/>
        <v>Didier LE RESTE</v>
      </c>
      <c r="P5705" t="b">
        <f t="shared" si="535"/>
        <v>0</v>
      </c>
      <c r="Q5705" t="b">
        <f>AND(M5705,ISNA(VLOOKUP(B5705,Sheet4!$A$1:$A$529,1,FALSE)))</f>
        <v>0</v>
      </c>
    </row>
    <row r="5706" spans="1:17">
      <c r="A5706" t="str">
        <f t="shared" si="536"/>
        <v>Pierre MOUNIER</v>
      </c>
      <c r="B5706" t="s">
        <v>5009</v>
      </c>
      <c r="C5706" t="e">
        <f>VLOOKUP(B5706,Sheet5!$A$1158:$A$1246,1,FALSE)</f>
        <v>#N/A</v>
      </c>
      <c r="D5706" t="s">
        <v>11</v>
      </c>
      <c r="E5706" t="s">
        <v>148</v>
      </c>
      <c r="F5706" t="s">
        <v>1173</v>
      </c>
      <c r="G5706" t="s">
        <v>9985</v>
      </c>
      <c r="H5706" t="s">
        <v>271</v>
      </c>
      <c r="I5706">
        <v>821</v>
      </c>
      <c r="J5706">
        <v>1.9437473365199999E-2</v>
      </c>
      <c r="K5706">
        <f t="shared" si="537"/>
        <v>19858</v>
      </c>
      <c r="L5706" t="str">
        <f t="shared" si="538"/>
        <v>SOC</v>
      </c>
      <c r="M5706" t="b">
        <f t="shared" si="539"/>
        <v>0</v>
      </c>
      <c r="N5706" t="str">
        <f>VLOOKUP(B5706,Sheet3!$D$2:$I$578,6,FALSE)</f>
        <v>George Pau-Langevin</v>
      </c>
      <c r="O5706" t="str">
        <f t="shared" si="534"/>
        <v>Pierre MOUNIER</v>
      </c>
      <c r="P5706" t="b">
        <f t="shared" si="535"/>
        <v>0</v>
      </c>
      <c r="Q5706" t="b">
        <f>AND(M5706,ISNA(VLOOKUP(B5706,Sheet4!$A$1:$A$529,1,FALSE)))</f>
        <v>0</v>
      </c>
    </row>
    <row r="5707" spans="1:17">
      <c r="A5707" t="str">
        <f t="shared" si="536"/>
        <v>Claude TRANNET</v>
      </c>
      <c r="B5707" t="s">
        <v>5009</v>
      </c>
      <c r="C5707" t="e">
        <f>VLOOKUP(B5707,Sheet5!$A$1158:$A$1246,1,FALSE)</f>
        <v>#N/A</v>
      </c>
      <c r="D5707" t="s">
        <v>11</v>
      </c>
      <c r="E5707" t="s">
        <v>208</v>
      </c>
      <c r="F5707" t="s">
        <v>5024</v>
      </c>
      <c r="G5707" t="s">
        <v>12992</v>
      </c>
      <c r="H5707" t="s">
        <v>13</v>
      </c>
      <c r="I5707">
        <v>314</v>
      </c>
      <c r="J5707">
        <v>7.4340641128800003E-3</v>
      </c>
      <c r="K5707">
        <f t="shared" si="537"/>
        <v>19858</v>
      </c>
      <c r="L5707" t="str">
        <f t="shared" si="538"/>
        <v>SOC</v>
      </c>
      <c r="M5707" t="b">
        <f t="shared" si="539"/>
        <v>1</v>
      </c>
      <c r="N5707" t="str">
        <f>VLOOKUP(B5707,Sheet3!$D$2:$I$578,6,FALSE)</f>
        <v>George Pau-Langevin</v>
      </c>
      <c r="O5707" t="str">
        <f t="shared" si="534"/>
        <v>Claude TRANNET</v>
      </c>
      <c r="P5707" t="b">
        <f t="shared" si="535"/>
        <v>0</v>
      </c>
      <c r="Q5707" t="b">
        <f>AND(M5707,ISNA(VLOOKUP(B5707,Sheet4!$A$1:$A$529,1,FALSE)))</f>
        <v>1</v>
      </c>
    </row>
    <row r="5708" spans="1:17">
      <c r="A5708" t="str">
        <f t="shared" si="536"/>
        <v xml:space="preserve"> </v>
      </c>
      <c r="B5708" t="s">
        <v>5025</v>
      </c>
      <c r="C5708" t="e">
        <f>VLOOKUP(B5708,Sheet5!$A$1158:$A$1246,1,FALSE)</f>
        <v>#N/A</v>
      </c>
      <c r="G5708" t="s">
        <v>9202</v>
      </c>
      <c r="H5708" t="s">
        <v>1</v>
      </c>
      <c r="I5708">
        <v>66230</v>
      </c>
      <c r="J5708">
        <v>1</v>
      </c>
      <c r="K5708">
        <f t="shared" si="537"/>
        <v>0</v>
      </c>
      <c r="L5708">
        <f t="shared" si="538"/>
        <v>0</v>
      </c>
      <c r="M5708" t="b">
        <f t="shared" si="539"/>
        <v>0</v>
      </c>
      <c r="N5708" t="str">
        <f>VLOOKUP(B5708,Sheet3!$D$2:$I$578,6,FALSE)</f>
        <v>Jean-Christophe Cambadelis</v>
      </c>
      <c r="O5708" t="str">
        <f t="shared" si="534"/>
        <v xml:space="preserve"> </v>
      </c>
      <c r="P5708" t="b">
        <f t="shared" si="535"/>
        <v>0</v>
      </c>
      <c r="Q5708" t="b">
        <f>AND(M5708,ISNA(VLOOKUP(B5708,Sheet4!$A$1:$A$529,1,FALSE)))</f>
        <v>0</v>
      </c>
    </row>
    <row r="5709" spans="1:17">
      <c r="A5709" t="str">
        <f t="shared" si="536"/>
        <v xml:space="preserve"> </v>
      </c>
      <c r="B5709" t="s">
        <v>5025</v>
      </c>
      <c r="C5709" t="e">
        <f>VLOOKUP(B5709,Sheet5!$A$1158:$A$1246,1,FALSE)</f>
        <v>#N/A</v>
      </c>
      <c r="G5709" t="s">
        <v>9202</v>
      </c>
      <c r="H5709" t="s">
        <v>2</v>
      </c>
      <c r="I5709">
        <v>29814</v>
      </c>
      <c r="J5709">
        <v>0.45015853842699999</v>
      </c>
      <c r="K5709">
        <f t="shared" si="537"/>
        <v>0</v>
      </c>
      <c r="L5709">
        <f t="shared" si="538"/>
        <v>0</v>
      </c>
      <c r="M5709" t="b">
        <f t="shared" si="539"/>
        <v>0</v>
      </c>
      <c r="N5709" t="str">
        <f>VLOOKUP(B5709,Sheet3!$D$2:$I$578,6,FALSE)</f>
        <v>Jean-Christophe Cambadelis</v>
      </c>
      <c r="O5709" t="str">
        <f t="shared" si="534"/>
        <v xml:space="preserve"> </v>
      </c>
      <c r="P5709" t="b">
        <f t="shared" si="535"/>
        <v>0</v>
      </c>
      <c r="Q5709" t="b">
        <f>AND(M5709,ISNA(VLOOKUP(B5709,Sheet4!$A$1:$A$529,1,FALSE)))</f>
        <v>0</v>
      </c>
    </row>
    <row r="5710" spans="1:17">
      <c r="A5710" t="str">
        <f t="shared" si="536"/>
        <v xml:space="preserve"> </v>
      </c>
      <c r="B5710" t="s">
        <v>5025</v>
      </c>
      <c r="C5710" t="e">
        <f>VLOOKUP(B5710,Sheet5!$A$1158:$A$1246,1,FALSE)</f>
        <v>#N/A</v>
      </c>
      <c r="G5710" t="s">
        <v>9202</v>
      </c>
      <c r="H5710" t="s">
        <v>3</v>
      </c>
      <c r="I5710">
        <v>367</v>
      </c>
      <c r="J5710">
        <v>5.5412954854299999E-3</v>
      </c>
      <c r="K5710">
        <f t="shared" si="537"/>
        <v>0</v>
      </c>
      <c r="L5710">
        <f t="shared" si="538"/>
        <v>0</v>
      </c>
      <c r="M5710" t="b">
        <f t="shared" si="539"/>
        <v>0</v>
      </c>
      <c r="N5710" t="str">
        <f>VLOOKUP(B5710,Sheet3!$D$2:$I$578,6,FALSE)</f>
        <v>Jean-Christophe Cambadelis</v>
      </c>
      <c r="O5710" t="str">
        <f t="shared" ref="O5710:O5773" si="540">E5710&amp;" "&amp;F5710</f>
        <v xml:space="preserve"> </v>
      </c>
      <c r="P5710" t="b">
        <f t="shared" si="535"/>
        <v>0</v>
      </c>
      <c r="Q5710" t="b">
        <f>AND(M5710,ISNA(VLOOKUP(B5710,Sheet4!$A$1:$A$529,1,FALSE)))</f>
        <v>0</v>
      </c>
    </row>
    <row r="5711" spans="1:17">
      <c r="A5711" t="str">
        <f t="shared" si="536"/>
        <v>Michel CIARDI</v>
      </c>
      <c r="B5711" t="s">
        <v>5025</v>
      </c>
      <c r="C5711" t="e">
        <f>VLOOKUP(B5711,Sheet5!$A$1158:$A$1246,1,FALSE)</f>
        <v>#N/A</v>
      </c>
      <c r="D5711" t="s">
        <v>11</v>
      </c>
      <c r="E5711" t="s">
        <v>31</v>
      </c>
      <c r="F5711" t="s">
        <v>5026</v>
      </c>
      <c r="G5711" t="s">
        <v>12993</v>
      </c>
      <c r="H5711" t="s">
        <v>17</v>
      </c>
      <c r="I5711">
        <v>2131</v>
      </c>
      <c r="J5711">
        <v>5.9113983744299999E-2</v>
      </c>
      <c r="K5711">
        <f t="shared" si="537"/>
        <v>0</v>
      </c>
      <c r="L5711">
        <f t="shared" si="538"/>
        <v>0</v>
      </c>
      <c r="M5711" t="b">
        <f t="shared" si="539"/>
        <v>0</v>
      </c>
      <c r="N5711" t="str">
        <f>VLOOKUP(B5711,Sheet3!$D$2:$I$578,6,FALSE)</f>
        <v>Jean-Christophe Cambadelis</v>
      </c>
      <c r="O5711" t="str">
        <f t="shared" si="540"/>
        <v>Michel CIARDI</v>
      </c>
      <c r="P5711" t="b">
        <f t="shared" ref="P5711:P5774" si="541">O5711=N5711</f>
        <v>0</v>
      </c>
      <c r="Q5711" t="b">
        <f>AND(M5711,ISNA(VLOOKUP(B5711,Sheet4!$A$1:$A$529,1,FALSE)))</f>
        <v>0</v>
      </c>
    </row>
    <row r="5712" spans="1:17">
      <c r="A5712" t="str">
        <f t="shared" si="536"/>
        <v>Serge SEBBAN</v>
      </c>
      <c r="B5712" t="s">
        <v>5025</v>
      </c>
      <c r="C5712" t="e">
        <f>VLOOKUP(B5712,Sheet5!$A$1158:$A$1246,1,FALSE)</f>
        <v>#N/A</v>
      </c>
      <c r="D5712" t="s">
        <v>11</v>
      </c>
      <c r="E5712" t="s">
        <v>416</v>
      </c>
      <c r="F5712" t="s">
        <v>5027</v>
      </c>
      <c r="G5712" t="s">
        <v>12994</v>
      </c>
      <c r="H5712" t="s">
        <v>10</v>
      </c>
      <c r="I5712">
        <v>163</v>
      </c>
      <c r="J5712">
        <v>4.5216233460000001E-3</v>
      </c>
      <c r="K5712">
        <f t="shared" si="537"/>
        <v>0</v>
      </c>
      <c r="L5712">
        <f t="shared" si="538"/>
        <v>0</v>
      </c>
      <c r="M5712" t="b">
        <f t="shared" si="539"/>
        <v>0</v>
      </c>
      <c r="N5712" t="str">
        <f>VLOOKUP(B5712,Sheet3!$D$2:$I$578,6,FALSE)</f>
        <v>Jean-Christophe Cambadelis</v>
      </c>
      <c r="O5712" t="str">
        <f t="shared" si="540"/>
        <v>Serge SEBBAN</v>
      </c>
      <c r="P5712" t="b">
        <f t="shared" si="541"/>
        <v>0</v>
      </c>
      <c r="Q5712" t="b">
        <f>AND(M5712,ISNA(VLOOKUP(B5712,Sheet4!$A$1:$A$529,1,FALSE)))</f>
        <v>0</v>
      </c>
    </row>
    <row r="5713" spans="1:17">
      <c r="A5713" t="str">
        <f t="shared" si="536"/>
        <v>Rudy KAZI</v>
      </c>
      <c r="B5713" t="s">
        <v>5025</v>
      </c>
      <c r="C5713" t="e">
        <f>VLOOKUP(B5713,Sheet5!$A$1158:$A$1246,1,FALSE)</f>
        <v>#N/A</v>
      </c>
      <c r="D5713" t="s">
        <v>11</v>
      </c>
      <c r="E5713" t="s">
        <v>349</v>
      </c>
      <c r="F5713" t="s">
        <v>5028</v>
      </c>
      <c r="G5713" t="s">
        <v>12995</v>
      </c>
      <c r="H5713" t="s">
        <v>13</v>
      </c>
      <c r="I5713">
        <v>85</v>
      </c>
      <c r="J5713">
        <v>2.3579017448500002E-3</v>
      </c>
      <c r="K5713">
        <f t="shared" si="537"/>
        <v>0</v>
      </c>
      <c r="L5713">
        <f t="shared" si="538"/>
        <v>0</v>
      </c>
      <c r="M5713" t="b">
        <f t="shared" si="539"/>
        <v>0</v>
      </c>
      <c r="N5713" t="str">
        <f>VLOOKUP(B5713,Sheet3!$D$2:$I$578,6,FALSE)</f>
        <v>Jean-Christophe Cambadelis</v>
      </c>
      <c r="O5713" t="str">
        <f t="shared" si="540"/>
        <v>Rudy KAZI</v>
      </c>
      <c r="P5713" t="b">
        <f t="shared" si="541"/>
        <v>0</v>
      </c>
      <c r="Q5713" t="b">
        <f>AND(M5713,ISNA(VLOOKUP(B5713,Sheet4!$A$1:$A$529,1,FALSE)))</f>
        <v>0</v>
      </c>
    </row>
    <row r="5714" spans="1:17">
      <c r="A5714" t="str">
        <f t="shared" si="536"/>
        <v>Bernard JOMIER</v>
      </c>
      <c r="B5714" t="s">
        <v>5025</v>
      </c>
      <c r="C5714" t="e">
        <f>VLOOKUP(B5714,Sheet5!$A$1158:$A$1246,1,FALSE)</f>
        <v>#N/A</v>
      </c>
      <c r="D5714" t="s">
        <v>11</v>
      </c>
      <c r="E5714" t="s">
        <v>84</v>
      </c>
      <c r="F5714" t="s">
        <v>5029</v>
      </c>
      <c r="G5714" t="s">
        <v>12996</v>
      </c>
      <c r="H5714" t="s">
        <v>7</v>
      </c>
      <c r="I5714">
        <v>4009</v>
      </c>
      <c r="J5714">
        <v>0.111209742295</v>
      </c>
      <c r="K5714">
        <f t="shared" si="537"/>
        <v>4009</v>
      </c>
      <c r="L5714" t="str">
        <f t="shared" si="538"/>
        <v>VEC</v>
      </c>
      <c r="M5714" t="b">
        <f t="shared" si="539"/>
        <v>0</v>
      </c>
      <c r="N5714" t="str">
        <f>VLOOKUP(B5714,Sheet3!$D$2:$I$578,6,FALSE)</f>
        <v>Jean-Christophe Cambadelis</v>
      </c>
      <c r="O5714" t="str">
        <f t="shared" si="540"/>
        <v>Bernard JOMIER</v>
      </c>
      <c r="P5714" t="b">
        <f t="shared" si="541"/>
        <v>0</v>
      </c>
      <c r="Q5714" t="b">
        <f>AND(M5714,ISNA(VLOOKUP(B5714,Sheet4!$A$1:$A$529,1,FALSE)))</f>
        <v>0</v>
      </c>
    </row>
    <row r="5715" spans="1:17">
      <c r="A5715" t="str">
        <f t="shared" si="536"/>
        <v>Wafa GUIGA</v>
      </c>
      <c r="B5715" t="s">
        <v>5025</v>
      </c>
      <c r="C5715" t="e">
        <f>VLOOKUP(B5715,Sheet5!$A$1158:$A$1246,1,FALSE)</f>
        <v>#N/A</v>
      </c>
      <c r="D5715" t="s">
        <v>4</v>
      </c>
      <c r="E5715" t="s">
        <v>5030</v>
      </c>
      <c r="F5715" t="s">
        <v>5031</v>
      </c>
      <c r="G5715" t="s">
        <v>12997</v>
      </c>
      <c r="H5715" t="s">
        <v>10</v>
      </c>
      <c r="I5715">
        <v>220</v>
      </c>
      <c r="J5715">
        <v>6.1028045160799998E-3</v>
      </c>
      <c r="K5715">
        <f t="shared" si="537"/>
        <v>4009</v>
      </c>
      <c r="L5715" t="str">
        <f t="shared" si="538"/>
        <v>VEC</v>
      </c>
      <c r="M5715" t="b">
        <f t="shared" si="539"/>
        <v>0</v>
      </c>
      <c r="N5715" t="str">
        <f>VLOOKUP(B5715,Sheet3!$D$2:$I$578,6,FALSE)</f>
        <v>Jean-Christophe Cambadelis</v>
      </c>
      <c r="O5715" t="str">
        <f t="shared" si="540"/>
        <v>Wafa GUIGA</v>
      </c>
      <c r="P5715" t="b">
        <f t="shared" si="541"/>
        <v>0</v>
      </c>
      <c r="Q5715" t="b">
        <f>AND(M5715,ISNA(VLOOKUP(B5715,Sheet4!$A$1:$A$529,1,FALSE)))</f>
        <v>0</v>
      </c>
    </row>
    <row r="5716" spans="1:17">
      <c r="A5716" t="str">
        <f t="shared" si="536"/>
        <v>Jean-Jacques GIANNESINI</v>
      </c>
      <c r="B5716" t="s">
        <v>5025</v>
      </c>
      <c r="C5716" t="e">
        <f>VLOOKUP(B5716,Sheet5!$A$1158:$A$1246,1,FALSE)</f>
        <v>#N/A</v>
      </c>
      <c r="D5716" t="s">
        <v>11</v>
      </c>
      <c r="E5716" t="s">
        <v>1604</v>
      </c>
      <c r="F5716" t="s">
        <v>5032</v>
      </c>
      <c r="G5716" t="s">
        <v>12998</v>
      </c>
      <c r="H5716" t="s">
        <v>26</v>
      </c>
      <c r="I5716">
        <v>7538</v>
      </c>
      <c r="J5716">
        <v>0.209104274737</v>
      </c>
      <c r="K5716">
        <f t="shared" si="537"/>
        <v>4009</v>
      </c>
      <c r="L5716" t="str">
        <f t="shared" si="538"/>
        <v>VEC</v>
      </c>
      <c r="M5716" t="b">
        <f t="shared" si="539"/>
        <v>0</v>
      </c>
      <c r="N5716" t="str">
        <f>VLOOKUP(B5716,Sheet3!$D$2:$I$578,6,FALSE)</f>
        <v>Jean-Christophe Cambadelis</v>
      </c>
      <c r="O5716" t="str">
        <f t="shared" si="540"/>
        <v>Jean-Jacques GIANNESINI</v>
      </c>
      <c r="P5716" t="b">
        <f t="shared" si="541"/>
        <v>0</v>
      </c>
      <c r="Q5716" t="b">
        <f>AND(M5716,ISNA(VLOOKUP(B5716,Sheet4!$A$1:$A$529,1,FALSE)))</f>
        <v>0</v>
      </c>
    </row>
    <row r="5717" spans="1:17">
      <c r="A5717" t="str">
        <f t="shared" si="536"/>
        <v>Thierry ROCHAS</v>
      </c>
      <c r="B5717" t="s">
        <v>5025</v>
      </c>
      <c r="C5717" t="e">
        <f>VLOOKUP(B5717,Sheet5!$A$1158:$A$1246,1,FALSE)</f>
        <v>#N/A</v>
      </c>
      <c r="D5717" t="s">
        <v>11</v>
      </c>
      <c r="E5717" t="s">
        <v>264</v>
      </c>
      <c r="F5717" t="s">
        <v>5033</v>
      </c>
      <c r="G5717" t="s">
        <v>12999</v>
      </c>
      <c r="H5717" t="s">
        <v>111</v>
      </c>
      <c r="I5717">
        <v>157</v>
      </c>
      <c r="J5717">
        <v>4.3551832228400002E-3</v>
      </c>
      <c r="K5717">
        <f t="shared" si="537"/>
        <v>4009</v>
      </c>
      <c r="L5717" t="str">
        <f t="shared" si="538"/>
        <v>VEC</v>
      </c>
      <c r="M5717" t="b">
        <f t="shared" si="539"/>
        <v>0</v>
      </c>
      <c r="N5717" t="str">
        <f>VLOOKUP(B5717,Sheet3!$D$2:$I$578,6,FALSE)</f>
        <v>Jean-Christophe Cambadelis</v>
      </c>
      <c r="O5717" t="str">
        <f t="shared" si="540"/>
        <v>Thierry ROCHAS</v>
      </c>
      <c r="P5717" t="b">
        <f t="shared" si="541"/>
        <v>0</v>
      </c>
      <c r="Q5717" t="b">
        <f>AND(M5717,ISNA(VLOOKUP(B5717,Sheet4!$A$1:$A$529,1,FALSE)))</f>
        <v>0</v>
      </c>
    </row>
    <row r="5718" spans="1:17">
      <c r="A5718" t="str">
        <f t="shared" si="536"/>
        <v>Adrien HAVAS</v>
      </c>
      <c r="B5718" t="s">
        <v>5025</v>
      </c>
      <c r="C5718" t="e">
        <f>VLOOKUP(B5718,Sheet5!$A$1158:$A$1246,1,FALSE)</f>
        <v>#N/A</v>
      </c>
      <c r="D5718" t="s">
        <v>11</v>
      </c>
      <c r="E5718" t="s">
        <v>409</v>
      </c>
      <c r="F5718" t="s">
        <v>5034</v>
      </c>
      <c r="G5718" t="s">
        <v>13000</v>
      </c>
      <c r="H5718" t="s">
        <v>271</v>
      </c>
      <c r="I5718">
        <v>441</v>
      </c>
      <c r="J5718">
        <v>1.22333490527E-2</v>
      </c>
      <c r="K5718">
        <f t="shared" si="537"/>
        <v>4009</v>
      </c>
      <c r="L5718" t="str">
        <f t="shared" si="538"/>
        <v>VEC</v>
      </c>
      <c r="M5718" t="b">
        <f t="shared" si="539"/>
        <v>0</v>
      </c>
      <c r="N5718" t="str">
        <f>VLOOKUP(B5718,Sheet3!$D$2:$I$578,6,FALSE)</f>
        <v>Jean-Christophe Cambadelis</v>
      </c>
      <c r="O5718" t="str">
        <f t="shared" si="540"/>
        <v>Adrien HAVAS</v>
      </c>
      <c r="P5718" t="b">
        <f t="shared" si="541"/>
        <v>0</v>
      </c>
      <c r="Q5718" t="b">
        <f>AND(M5718,ISNA(VLOOKUP(B5718,Sheet4!$A$1:$A$529,1,FALSE)))</f>
        <v>0</v>
      </c>
    </row>
    <row r="5719" spans="1:17">
      <c r="A5719" t="str">
        <f t="shared" si="536"/>
        <v>Mustapha SAADI</v>
      </c>
      <c r="B5719" t="s">
        <v>5025</v>
      </c>
      <c r="C5719" t="e">
        <f>VLOOKUP(B5719,Sheet5!$A$1158:$A$1246,1,FALSE)</f>
        <v>#N/A</v>
      </c>
      <c r="D5719" t="s">
        <v>11</v>
      </c>
      <c r="E5719" t="s">
        <v>2152</v>
      </c>
      <c r="F5719" t="s">
        <v>5035</v>
      </c>
      <c r="G5719" t="s">
        <v>13001</v>
      </c>
      <c r="H5719" t="s">
        <v>87</v>
      </c>
      <c r="I5719">
        <v>163</v>
      </c>
      <c r="J5719">
        <v>4.5216233460000001E-3</v>
      </c>
      <c r="K5719">
        <f t="shared" si="537"/>
        <v>4009</v>
      </c>
      <c r="L5719" t="str">
        <f t="shared" si="538"/>
        <v>VEC</v>
      </c>
      <c r="M5719" t="b">
        <f t="shared" si="539"/>
        <v>0</v>
      </c>
      <c r="N5719" t="str">
        <f>VLOOKUP(B5719,Sheet3!$D$2:$I$578,6,FALSE)</f>
        <v>Jean-Christophe Cambadelis</v>
      </c>
      <c r="O5719" t="str">
        <f t="shared" si="540"/>
        <v>Mustapha SAADI</v>
      </c>
      <c r="P5719" t="b">
        <f t="shared" si="541"/>
        <v>0</v>
      </c>
      <c r="Q5719" t="b">
        <f>AND(M5719,ISNA(VLOOKUP(B5719,Sheet4!$A$1:$A$529,1,FALSE)))</f>
        <v>0</v>
      </c>
    </row>
    <row r="5720" spans="1:17">
      <c r="A5720" t="str">
        <f t="shared" si="536"/>
        <v>Irène AKOUN</v>
      </c>
      <c r="B5720" t="s">
        <v>5025</v>
      </c>
      <c r="C5720" t="e">
        <f>VLOOKUP(B5720,Sheet5!$A$1158:$A$1246,1,FALSE)</f>
        <v>#N/A</v>
      </c>
      <c r="D5720" t="s">
        <v>4</v>
      </c>
      <c r="E5720" t="s">
        <v>9145</v>
      </c>
      <c r="F5720" t="s">
        <v>5036</v>
      </c>
      <c r="G5720" t="s">
        <v>13002</v>
      </c>
      <c r="H5720" t="s">
        <v>13</v>
      </c>
      <c r="I5720">
        <v>64</v>
      </c>
      <c r="J5720">
        <v>1.77536131377E-3</v>
      </c>
      <c r="K5720">
        <f t="shared" si="537"/>
        <v>4009</v>
      </c>
      <c r="L5720" t="str">
        <f t="shared" si="538"/>
        <v>VEC</v>
      </c>
      <c r="M5720" t="b">
        <f t="shared" si="539"/>
        <v>0</v>
      </c>
      <c r="N5720" t="str">
        <f>VLOOKUP(B5720,Sheet3!$D$2:$I$578,6,FALSE)</f>
        <v>Jean-Christophe Cambadelis</v>
      </c>
      <c r="O5720" t="str">
        <f t="shared" si="540"/>
        <v>Irène AKOUN</v>
      </c>
      <c r="P5720" t="b">
        <f t="shared" si="541"/>
        <v>0</v>
      </c>
      <c r="Q5720" t="b">
        <f>AND(M5720,ISNA(VLOOKUP(B5720,Sheet4!$A$1:$A$529,1,FALSE)))</f>
        <v>0</v>
      </c>
    </row>
    <row r="5721" spans="1:17">
      <c r="A5721" t="str">
        <f t="shared" si="536"/>
        <v>Jean-Christophe CAMBADELIS</v>
      </c>
      <c r="B5721" t="s">
        <v>5025</v>
      </c>
      <c r="C5721" t="e">
        <f>VLOOKUP(B5721,Sheet5!$A$1158:$A$1246,1,FALSE)</f>
        <v>#N/A</v>
      </c>
      <c r="D5721" t="s">
        <v>11</v>
      </c>
      <c r="E5721" t="s">
        <v>348</v>
      </c>
      <c r="F5721" t="s">
        <v>5037</v>
      </c>
      <c r="G5721" t="s">
        <v>13003</v>
      </c>
      <c r="H5721" t="s">
        <v>21</v>
      </c>
      <c r="I5721">
        <v>14864</v>
      </c>
      <c r="J5721">
        <v>0.41232766512199998</v>
      </c>
      <c r="K5721">
        <f t="shared" si="537"/>
        <v>14864</v>
      </c>
      <c r="L5721" t="str">
        <f t="shared" si="538"/>
        <v>SOC</v>
      </c>
      <c r="M5721" t="b">
        <f t="shared" si="539"/>
        <v>0</v>
      </c>
      <c r="N5721" t="str">
        <f>VLOOKUP(B5721,Sheet3!$D$2:$I$578,6,FALSE)</f>
        <v>Jean-Christophe Cambadelis</v>
      </c>
      <c r="O5721" t="str">
        <f t="shared" si="540"/>
        <v>Jean-Christophe CAMBADELIS</v>
      </c>
      <c r="P5721" t="b">
        <f t="shared" si="541"/>
        <v>1</v>
      </c>
      <c r="Q5721" t="b">
        <f>AND(M5721,ISNA(VLOOKUP(B5721,Sheet4!$A$1:$A$529,1,FALSE)))</f>
        <v>0</v>
      </c>
    </row>
    <row r="5722" spans="1:17">
      <c r="A5722" t="str">
        <f t="shared" si="536"/>
        <v>Thierry BROUTIN</v>
      </c>
      <c r="B5722" t="s">
        <v>5025</v>
      </c>
      <c r="C5722" t="e">
        <f>VLOOKUP(B5722,Sheet5!$A$1158:$A$1246,1,FALSE)</f>
        <v>#N/A</v>
      </c>
      <c r="D5722" t="s">
        <v>11</v>
      </c>
      <c r="E5722" t="s">
        <v>264</v>
      </c>
      <c r="F5722" t="s">
        <v>5038</v>
      </c>
      <c r="G5722" t="s">
        <v>13004</v>
      </c>
      <c r="H5722" t="s">
        <v>13</v>
      </c>
      <c r="I5722">
        <v>66</v>
      </c>
      <c r="J5722">
        <v>1.8308413548199999E-3</v>
      </c>
      <c r="K5722">
        <f t="shared" si="537"/>
        <v>14864</v>
      </c>
      <c r="L5722" t="str">
        <f t="shared" si="538"/>
        <v>SOC</v>
      </c>
      <c r="M5722" t="b">
        <f t="shared" si="539"/>
        <v>0</v>
      </c>
      <c r="N5722" t="str">
        <f>VLOOKUP(B5722,Sheet3!$D$2:$I$578,6,FALSE)</f>
        <v>Jean-Christophe Cambadelis</v>
      </c>
      <c r="O5722" t="str">
        <f t="shared" si="540"/>
        <v>Thierry BROUTIN</v>
      </c>
      <c r="P5722" t="b">
        <f t="shared" si="541"/>
        <v>0</v>
      </c>
      <c r="Q5722" t="b">
        <f>AND(M5722,ISNA(VLOOKUP(B5722,Sheet4!$A$1:$A$529,1,FALSE)))</f>
        <v>0</v>
      </c>
    </row>
    <row r="5723" spans="1:17">
      <c r="A5723" t="str">
        <f t="shared" si="536"/>
        <v>Marina PODGORNY</v>
      </c>
      <c r="B5723" t="s">
        <v>5025</v>
      </c>
      <c r="C5723" t="e">
        <f>VLOOKUP(B5723,Sheet5!$A$1158:$A$1246,1,FALSE)</f>
        <v>#N/A</v>
      </c>
      <c r="D5723" t="s">
        <v>4</v>
      </c>
      <c r="E5723" t="s">
        <v>4417</v>
      </c>
      <c r="F5723" t="s">
        <v>5039</v>
      </c>
      <c r="G5723" t="s">
        <v>13005</v>
      </c>
      <c r="H5723" t="s">
        <v>10</v>
      </c>
      <c r="I5723">
        <v>188</v>
      </c>
      <c r="J5723">
        <v>5.2151238591899999E-3</v>
      </c>
      <c r="K5723">
        <f t="shared" si="537"/>
        <v>14864</v>
      </c>
      <c r="L5723" t="str">
        <f t="shared" si="538"/>
        <v>SOC</v>
      </c>
      <c r="M5723" t="b">
        <f t="shared" si="539"/>
        <v>0</v>
      </c>
      <c r="N5723" t="str">
        <f>VLOOKUP(B5723,Sheet3!$D$2:$I$578,6,FALSE)</f>
        <v>Jean-Christophe Cambadelis</v>
      </c>
      <c r="O5723" t="str">
        <f t="shared" si="540"/>
        <v>Marina PODGORNY</v>
      </c>
      <c r="P5723" t="b">
        <f t="shared" si="541"/>
        <v>0</v>
      </c>
      <c r="Q5723" t="b">
        <f>AND(M5723,ISNA(VLOOKUP(B5723,Sheet4!$A$1:$A$529,1,FALSE)))</f>
        <v>0</v>
      </c>
    </row>
    <row r="5724" spans="1:17">
      <c r="A5724" t="str">
        <f t="shared" si="536"/>
        <v>Sergio TINTI</v>
      </c>
      <c r="B5724" t="s">
        <v>5025</v>
      </c>
      <c r="C5724" t="e">
        <f>VLOOKUP(B5724,Sheet5!$A$1158:$A$1246,1,FALSE)</f>
        <v>#N/A</v>
      </c>
      <c r="D5724" t="s">
        <v>11</v>
      </c>
      <c r="E5724" t="s">
        <v>5040</v>
      </c>
      <c r="F5724" t="s">
        <v>5041</v>
      </c>
      <c r="G5724" t="s">
        <v>13006</v>
      </c>
      <c r="H5724" t="s">
        <v>19</v>
      </c>
      <c r="I5724">
        <v>4556</v>
      </c>
      <c r="J5724">
        <v>0.126383533524</v>
      </c>
      <c r="K5724">
        <f t="shared" si="537"/>
        <v>14864</v>
      </c>
      <c r="L5724" t="str">
        <f t="shared" si="538"/>
        <v>SOC</v>
      </c>
      <c r="M5724" t="b">
        <f t="shared" si="539"/>
        <v>0</v>
      </c>
      <c r="N5724" t="str">
        <f>VLOOKUP(B5724,Sheet3!$D$2:$I$578,6,FALSE)</f>
        <v>Jean-Christophe Cambadelis</v>
      </c>
      <c r="O5724" t="str">
        <f t="shared" si="540"/>
        <v>Sergio TINTI</v>
      </c>
      <c r="P5724" t="b">
        <f t="shared" si="541"/>
        <v>0</v>
      </c>
      <c r="Q5724" t="b">
        <f>AND(M5724,ISNA(VLOOKUP(B5724,Sheet4!$A$1:$A$529,1,FALSE)))</f>
        <v>0</v>
      </c>
    </row>
    <row r="5725" spans="1:17">
      <c r="A5725" t="str">
        <f t="shared" si="536"/>
        <v>Christian GHIOTTI</v>
      </c>
      <c r="B5725" t="s">
        <v>5025</v>
      </c>
      <c r="C5725" t="e">
        <f>VLOOKUP(B5725,Sheet5!$A$1158:$A$1246,1,FALSE)</f>
        <v>#N/A</v>
      </c>
      <c r="D5725" t="s">
        <v>11</v>
      </c>
      <c r="E5725" t="s">
        <v>312</v>
      </c>
      <c r="F5725" t="s">
        <v>5042</v>
      </c>
      <c r="G5725" t="s">
        <v>13007</v>
      </c>
      <c r="H5725" t="s">
        <v>10</v>
      </c>
      <c r="I5725">
        <v>333</v>
      </c>
      <c r="J5725">
        <v>9.2374268357000005E-3</v>
      </c>
      <c r="K5725">
        <f t="shared" si="537"/>
        <v>14864</v>
      </c>
      <c r="L5725" t="str">
        <f t="shared" si="538"/>
        <v>SOC</v>
      </c>
      <c r="M5725" t="b">
        <f t="shared" si="539"/>
        <v>0</v>
      </c>
      <c r="N5725" t="str">
        <f>VLOOKUP(B5725,Sheet3!$D$2:$I$578,6,FALSE)</f>
        <v>Jean-Christophe Cambadelis</v>
      </c>
      <c r="O5725" t="str">
        <f t="shared" si="540"/>
        <v>Christian GHIOTTI</v>
      </c>
      <c r="P5725" t="b">
        <f t="shared" si="541"/>
        <v>0</v>
      </c>
      <c r="Q5725" t="b">
        <f>AND(M5725,ISNA(VLOOKUP(B5725,Sheet4!$A$1:$A$529,1,FALSE)))</f>
        <v>0</v>
      </c>
    </row>
    <row r="5726" spans="1:17">
      <c r="A5726" t="str">
        <f t="shared" si="536"/>
        <v>Violette BARANDA</v>
      </c>
      <c r="B5726" t="s">
        <v>5025</v>
      </c>
      <c r="C5726" t="e">
        <f>VLOOKUP(B5726,Sheet5!$A$1158:$A$1246,1,FALSE)</f>
        <v>#N/A</v>
      </c>
      <c r="D5726" t="s">
        <v>4</v>
      </c>
      <c r="E5726" t="s">
        <v>1335</v>
      </c>
      <c r="F5726" t="s">
        <v>5043</v>
      </c>
      <c r="G5726" t="s">
        <v>13008</v>
      </c>
      <c r="H5726" t="s">
        <v>43</v>
      </c>
      <c r="I5726">
        <v>1071</v>
      </c>
      <c r="J5726">
        <v>2.97095619851E-2</v>
      </c>
      <c r="K5726">
        <f t="shared" si="537"/>
        <v>14864</v>
      </c>
      <c r="L5726" t="str">
        <f t="shared" si="538"/>
        <v>SOC</v>
      </c>
      <c r="M5726" t="b">
        <f t="shared" si="539"/>
        <v>1</v>
      </c>
      <c r="N5726" t="str">
        <f>VLOOKUP(B5726,Sheet3!$D$2:$I$578,6,FALSE)</f>
        <v>Jean-Christophe Cambadelis</v>
      </c>
      <c r="O5726" t="str">
        <f t="shared" si="540"/>
        <v>Violette BARANDA</v>
      </c>
      <c r="P5726" t="b">
        <f t="shared" si="541"/>
        <v>0</v>
      </c>
      <c r="Q5726" t="b">
        <f>AND(M5726,ISNA(VLOOKUP(B5726,Sheet4!$A$1:$A$529,1,FALSE)))</f>
        <v>1</v>
      </c>
    </row>
    <row r="5727" spans="1:17">
      <c r="A5727" t="str">
        <f t="shared" si="536"/>
        <v xml:space="preserve"> </v>
      </c>
      <c r="B5727" t="s">
        <v>5044</v>
      </c>
      <c r="C5727" t="e">
        <f>VLOOKUP(B5727,Sheet5!$A$1158:$A$1246,1,FALSE)</f>
        <v>#N/A</v>
      </c>
      <c r="G5727" t="s">
        <v>9202</v>
      </c>
      <c r="H5727" t="s">
        <v>1</v>
      </c>
      <c r="I5727">
        <v>55057</v>
      </c>
      <c r="J5727">
        <v>1</v>
      </c>
      <c r="K5727">
        <f t="shared" si="537"/>
        <v>0</v>
      </c>
      <c r="L5727">
        <f t="shared" si="538"/>
        <v>0</v>
      </c>
      <c r="M5727" t="b">
        <f t="shared" si="539"/>
        <v>0</v>
      </c>
      <c r="N5727" t="str">
        <f>VLOOKUP(B5727,Sheet3!$D$2:$I$578,6,FALSE)</f>
        <v>Daniel Vaillant</v>
      </c>
      <c r="O5727" t="str">
        <f t="shared" si="540"/>
        <v xml:space="preserve"> </v>
      </c>
      <c r="P5727" t="b">
        <f t="shared" si="541"/>
        <v>0</v>
      </c>
      <c r="Q5727" t="b">
        <f>AND(M5727,ISNA(VLOOKUP(B5727,Sheet4!$A$1:$A$529,1,FALSE)))</f>
        <v>0</v>
      </c>
    </row>
    <row r="5728" spans="1:17">
      <c r="A5728" t="str">
        <f t="shared" si="536"/>
        <v xml:space="preserve"> </v>
      </c>
      <c r="B5728" t="s">
        <v>5044</v>
      </c>
      <c r="C5728" t="e">
        <f>VLOOKUP(B5728,Sheet5!$A$1158:$A$1246,1,FALSE)</f>
        <v>#N/A</v>
      </c>
      <c r="G5728" t="s">
        <v>9202</v>
      </c>
      <c r="H5728" t="s">
        <v>2</v>
      </c>
      <c r="I5728">
        <v>26174</v>
      </c>
      <c r="J5728">
        <v>0.47539822365899997</v>
      </c>
      <c r="K5728">
        <f t="shared" si="537"/>
        <v>0</v>
      </c>
      <c r="L5728">
        <f t="shared" si="538"/>
        <v>0</v>
      </c>
      <c r="M5728" t="b">
        <f t="shared" si="539"/>
        <v>0</v>
      </c>
      <c r="N5728" t="str">
        <f>VLOOKUP(B5728,Sheet3!$D$2:$I$578,6,FALSE)</f>
        <v>Daniel Vaillant</v>
      </c>
      <c r="O5728" t="str">
        <f t="shared" si="540"/>
        <v xml:space="preserve"> </v>
      </c>
      <c r="P5728" t="b">
        <f t="shared" si="541"/>
        <v>0</v>
      </c>
      <c r="Q5728" t="b">
        <f>AND(M5728,ISNA(VLOOKUP(B5728,Sheet4!$A$1:$A$529,1,FALSE)))</f>
        <v>0</v>
      </c>
    </row>
    <row r="5729" spans="1:17">
      <c r="A5729" t="str">
        <f t="shared" si="536"/>
        <v xml:space="preserve"> </v>
      </c>
      <c r="B5729" t="s">
        <v>5044</v>
      </c>
      <c r="C5729" t="e">
        <f>VLOOKUP(B5729,Sheet5!$A$1158:$A$1246,1,FALSE)</f>
        <v>#N/A</v>
      </c>
      <c r="G5729" t="s">
        <v>9202</v>
      </c>
      <c r="H5729" t="s">
        <v>3</v>
      </c>
      <c r="I5729">
        <v>313</v>
      </c>
      <c r="J5729">
        <v>5.6850173456600003E-3</v>
      </c>
      <c r="K5729">
        <f t="shared" si="537"/>
        <v>0</v>
      </c>
      <c r="L5729">
        <f t="shared" si="538"/>
        <v>0</v>
      </c>
      <c r="M5729" t="b">
        <f t="shared" si="539"/>
        <v>0</v>
      </c>
      <c r="N5729" t="str">
        <f>VLOOKUP(B5729,Sheet3!$D$2:$I$578,6,FALSE)</f>
        <v>Daniel Vaillant</v>
      </c>
      <c r="O5729" t="str">
        <f t="shared" si="540"/>
        <v xml:space="preserve"> </v>
      </c>
      <c r="P5729" t="b">
        <f t="shared" si="541"/>
        <v>0</v>
      </c>
      <c r="Q5729" t="b">
        <f>AND(M5729,ISNA(VLOOKUP(B5729,Sheet4!$A$1:$A$529,1,FALSE)))</f>
        <v>0</v>
      </c>
    </row>
    <row r="5730" spans="1:17">
      <c r="A5730" t="str">
        <f t="shared" si="536"/>
        <v>Barbara FELEDZIAK</v>
      </c>
      <c r="B5730" t="s">
        <v>5044</v>
      </c>
      <c r="C5730" t="e">
        <f>VLOOKUP(B5730,Sheet5!$A$1158:$A$1246,1,FALSE)</f>
        <v>#N/A</v>
      </c>
      <c r="D5730" t="s">
        <v>4</v>
      </c>
      <c r="E5730" t="s">
        <v>159</v>
      </c>
      <c r="F5730" t="s">
        <v>5045</v>
      </c>
      <c r="G5730" t="s">
        <v>13009</v>
      </c>
      <c r="H5730" t="s">
        <v>7</v>
      </c>
      <c r="I5730">
        <v>2379</v>
      </c>
      <c r="J5730">
        <v>8.3269163458199999E-2</v>
      </c>
      <c r="K5730">
        <f t="shared" si="537"/>
        <v>2379</v>
      </c>
      <c r="L5730" t="str">
        <f t="shared" si="538"/>
        <v>VEC</v>
      </c>
      <c r="M5730" t="b">
        <f t="shared" si="539"/>
        <v>0</v>
      </c>
      <c r="N5730" t="str">
        <f>VLOOKUP(B5730,Sheet3!$D$2:$I$578,6,FALSE)</f>
        <v>Daniel Vaillant</v>
      </c>
      <c r="O5730" t="str">
        <f t="shared" si="540"/>
        <v>Barbara FELEDZIAK</v>
      </c>
      <c r="P5730" t="b">
        <f t="shared" si="541"/>
        <v>0</v>
      </c>
      <c r="Q5730" t="b">
        <f>AND(M5730,ISNA(VLOOKUP(B5730,Sheet4!$A$1:$A$529,1,FALSE)))</f>
        <v>0</v>
      </c>
    </row>
    <row r="5731" spans="1:17">
      <c r="A5731" t="str">
        <f t="shared" si="536"/>
        <v>Sophie GOLDSZAL</v>
      </c>
      <c r="B5731" t="s">
        <v>5044</v>
      </c>
      <c r="C5731" t="e">
        <f>VLOOKUP(B5731,Sheet5!$A$1158:$A$1246,1,FALSE)</f>
        <v>#N/A</v>
      </c>
      <c r="D5731" t="s">
        <v>4</v>
      </c>
      <c r="E5731" t="s">
        <v>281</v>
      </c>
      <c r="F5731" t="s">
        <v>5046</v>
      </c>
      <c r="G5731" t="s">
        <v>13010</v>
      </c>
      <c r="H5731" t="s">
        <v>13</v>
      </c>
      <c r="I5731">
        <v>124</v>
      </c>
      <c r="J5731">
        <v>4.3402170108500001E-3</v>
      </c>
      <c r="K5731">
        <f t="shared" si="537"/>
        <v>2379</v>
      </c>
      <c r="L5731" t="str">
        <f t="shared" si="538"/>
        <v>VEC</v>
      </c>
      <c r="M5731" t="b">
        <f t="shared" si="539"/>
        <v>0</v>
      </c>
      <c r="N5731" t="str">
        <f>VLOOKUP(B5731,Sheet3!$D$2:$I$578,6,FALSE)</f>
        <v>Daniel Vaillant</v>
      </c>
      <c r="O5731" t="str">
        <f t="shared" si="540"/>
        <v>Sophie GOLDSZAL</v>
      </c>
      <c r="P5731" t="b">
        <f t="shared" si="541"/>
        <v>0</v>
      </c>
      <c r="Q5731" t="b">
        <f>AND(M5731,ISNA(VLOOKUP(B5731,Sheet4!$A$1:$A$529,1,FALSE)))</f>
        <v>0</v>
      </c>
    </row>
    <row r="5732" spans="1:17">
      <c r="A5732" t="str">
        <f t="shared" si="536"/>
        <v>Margaux GANDELON</v>
      </c>
      <c r="B5732" t="s">
        <v>5044</v>
      </c>
      <c r="C5732" t="e">
        <f>VLOOKUP(B5732,Sheet5!$A$1158:$A$1246,1,FALSE)</f>
        <v>#N/A</v>
      </c>
      <c r="D5732" t="s">
        <v>4</v>
      </c>
      <c r="E5732" t="s">
        <v>5047</v>
      </c>
      <c r="F5732" t="s">
        <v>5048</v>
      </c>
      <c r="G5732" t="s">
        <v>13011</v>
      </c>
      <c r="H5732" t="s">
        <v>87</v>
      </c>
      <c r="I5732">
        <v>120</v>
      </c>
      <c r="J5732">
        <v>4.2002100105000004E-3</v>
      </c>
      <c r="K5732">
        <f t="shared" si="537"/>
        <v>2379</v>
      </c>
      <c r="L5732" t="str">
        <f t="shared" si="538"/>
        <v>VEC</v>
      </c>
      <c r="M5732" t="b">
        <f t="shared" si="539"/>
        <v>0</v>
      </c>
      <c r="N5732" t="str">
        <f>VLOOKUP(B5732,Sheet3!$D$2:$I$578,6,FALSE)</f>
        <v>Daniel Vaillant</v>
      </c>
      <c r="O5732" t="str">
        <f t="shared" si="540"/>
        <v>Margaux GANDELON</v>
      </c>
      <c r="P5732" t="b">
        <f t="shared" si="541"/>
        <v>0</v>
      </c>
      <c r="Q5732" t="b">
        <f>AND(M5732,ISNA(VLOOKUP(B5732,Sheet4!$A$1:$A$529,1,FALSE)))</f>
        <v>0</v>
      </c>
    </row>
    <row r="5733" spans="1:17">
      <c r="A5733" t="str">
        <f t="shared" si="536"/>
        <v>Clarisse DELALONDRE</v>
      </c>
      <c r="B5733" t="s">
        <v>5044</v>
      </c>
      <c r="C5733" t="e">
        <f>VLOOKUP(B5733,Sheet5!$A$1158:$A$1246,1,FALSE)</f>
        <v>#N/A</v>
      </c>
      <c r="D5733" t="s">
        <v>4</v>
      </c>
      <c r="E5733" t="s">
        <v>4306</v>
      </c>
      <c r="F5733" t="s">
        <v>5049</v>
      </c>
      <c r="G5733" t="s">
        <v>13012</v>
      </c>
      <c r="H5733" t="s">
        <v>10</v>
      </c>
      <c r="I5733">
        <v>115</v>
      </c>
      <c r="J5733">
        <v>4.0252012600600004E-3</v>
      </c>
      <c r="K5733">
        <f t="shared" si="537"/>
        <v>2379</v>
      </c>
      <c r="L5733" t="str">
        <f t="shared" si="538"/>
        <v>VEC</v>
      </c>
      <c r="M5733" t="b">
        <f t="shared" si="539"/>
        <v>0</v>
      </c>
      <c r="N5733" t="str">
        <f>VLOOKUP(B5733,Sheet3!$D$2:$I$578,6,FALSE)</f>
        <v>Daniel Vaillant</v>
      </c>
      <c r="O5733" t="str">
        <f t="shared" si="540"/>
        <v>Clarisse DELALONDRE</v>
      </c>
      <c r="P5733" t="b">
        <f t="shared" si="541"/>
        <v>0</v>
      </c>
      <c r="Q5733" t="b">
        <f>AND(M5733,ISNA(VLOOKUP(B5733,Sheet4!$A$1:$A$529,1,FALSE)))</f>
        <v>0</v>
      </c>
    </row>
    <row r="5734" spans="1:17">
      <c r="A5734" t="str">
        <f t="shared" si="536"/>
        <v>Daniel VAILLANT</v>
      </c>
      <c r="B5734" t="s">
        <v>5044</v>
      </c>
      <c r="C5734" t="e">
        <f>VLOOKUP(B5734,Sheet5!$A$1158:$A$1246,1,FALSE)</f>
        <v>#N/A</v>
      </c>
      <c r="D5734" t="s">
        <v>11</v>
      </c>
      <c r="E5734" t="s">
        <v>73</v>
      </c>
      <c r="F5734" t="s">
        <v>5050</v>
      </c>
      <c r="G5734" t="s">
        <v>13013</v>
      </c>
      <c r="H5734" t="s">
        <v>21</v>
      </c>
      <c r="I5734">
        <v>13174</v>
      </c>
      <c r="J5734">
        <v>0.46111305565299998</v>
      </c>
      <c r="K5734">
        <f t="shared" si="537"/>
        <v>13174</v>
      </c>
      <c r="L5734" t="str">
        <f t="shared" si="538"/>
        <v>SOC</v>
      </c>
      <c r="M5734" t="b">
        <f t="shared" si="539"/>
        <v>0</v>
      </c>
      <c r="N5734" t="str">
        <f>VLOOKUP(B5734,Sheet3!$D$2:$I$578,6,FALSE)</f>
        <v>Daniel Vaillant</v>
      </c>
      <c r="O5734" t="str">
        <f t="shared" si="540"/>
        <v>Daniel VAILLANT</v>
      </c>
      <c r="P5734" t="b">
        <f t="shared" si="541"/>
        <v>1</v>
      </c>
      <c r="Q5734" t="b">
        <f>AND(M5734,ISNA(VLOOKUP(B5734,Sheet4!$A$1:$A$529,1,FALSE)))</f>
        <v>0</v>
      </c>
    </row>
    <row r="5735" spans="1:17">
      <c r="A5735" t="str">
        <f t="shared" si="536"/>
        <v>Vanessa LANCELOT</v>
      </c>
      <c r="B5735" t="s">
        <v>5044</v>
      </c>
      <c r="C5735" t="e">
        <f>VLOOKUP(B5735,Sheet5!$A$1158:$A$1246,1,FALSE)</f>
        <v>#N/A</v>
      </c>
      <c r="D5735" t="s">
        <v>4</v>
      </c>
      <c r="E5735" t="s">
        <v>1198</v>
      </c>
      <c r="F5735" t="s">
        <v>5051</v>
      </c>
      <c r="G5735" t="s">
        <v>13014</v>
      </c>
      <c r="H5735" t="s">
        <v>17</v>
      </c>
      <c r="I5735">
        <v>1714</v>
      </c>
      <c r="J5735">
        <v>5.9992999650000003E-2</v>
      </c>
      <c r="K5735">
        <f t="shared" si="537"/>
        <v>13174</v>
      </c>
      <c r="L5735" t="str">
        <f t="shared" si="538"/>
        <v>SOC</v>
      </c>
      <c r="M5735" t="b">
        <f t="shared" si="539"/>
        <v>0</v>
      </c>
      <c r="N5735" t="str">
        <f>VLOOKUP(B5735,Sheet3!$D$2:$I$578,6,FALSE)</f>
        <v>Daniel Vaillant</v>
      </c>
      <c r="O5735" t="str">
        <f t="shared" si="540"/>
        <v>Vanessa LANCELOT</v>
      </c>
      <c r="P5735" t="b">
        <f t="shared" si="541"/>
        <v>0</v>
      </c>
      <c r="Q5735" t="b">
        <f>AND(M5735,ISNA(VLOOKUP(B5735,Sheet4!$A$1:$A$529,1,FALSE)))</f>
        <v>0</v>
      </c>
    </row>
    <row r="5736" spans="1:17">
      <c r="A5736" t="str">
        <f t="shared" si="536"/>
        <v>Roxane DECORTE</v>
      </c>
      <c r="B5736" t="s">
        <v>5044</v>
      </c>
      <c r="C5736" t="e">
        <f>VLOOKUP(B5736,Sheet5!$A$1158:$A$1246,1,FALSE)</f>
        <v>#N/A</v>
      </c>
      <c r="D5736" t="s">
        <v>4</v>
      </c>
      <c r="E5736" t="s">
        <v>5052</v>
      </c>
      <c r="F5736" t="s">
        <v>5053</v>
      </c>
      <c r="G5736" t="s">
        <v>13015</v>
      </c>
      <c r="H5736" t="s">
        <v>26</v>
      </c>
      <c r="I5736">
        <v>5225</v>
      </c>
      <c r="J5736">
        <v>0.182884144207</v>
      </c>
      <c r="K5736">
        <f t="shared" si="537"/>
        <v>13174</v>
      </c>
      <c r="L5736" t="str">
        <f t="shared" si="538"/>
        <v>SOC</v>
      </c>
      <c r="M5736" t="b">
        <f t="shared" si="539"/>
        <v>0</v>
      </c>
      <c r="N5736" t="str">
        <f>VLOOKUP(B5736,Sheet3!$D$2:$I$578,6,FALSE)</f>
        <v>Daniel Vaillant</v>
      </c>
      <c r="O5736" t="str">
        <f t="shared" si="540"/>
        <v>Roxane DECORTE</v>
      </c>
      <c r="P5736" t="b">
        <f t="shared" si="541"/>
        <v>0</v>
      </c>
      <c r="Q5736" t="b">
        <f>AND(M5736,ISNA(VLOOKUP(B5736,Sheet4!$A$1:$A$529,1,FALSE)))</f>
        <v>0</v>
      </c>
    </row>
    <row r="5737" spans="1:17">
      <c r="A5737" t="str">
        <f t="shared" si="536"/>
        <v>Guillaume ANCELET</v>
      </c>
      <c r="B5737" t="s">
        <v>5044</v>
      </c>
      <c r="C5737" t="e">
        <f>VLOOKUP(B5737,Sheet5!$A$1158:$A$1246,1,FALSE)</f>
        <v>#N/A</v>
      </c>
      <c r="D5737" t="s">
        <v>11</v>
      </c>
      <c r="E5737" t="s">
        <v>65</v>
      </c>
      <c r="F5737" t="s">
        <v>5054</v>
      </c>
      <c r="G5737" t="s">
        <v>13016</v>
      </c>
      <c r="H5737" t="s">
        <v>43</v>
      </c>
      <c r="I5737">
        <v>558</v>
      </c>
      <c r="J5737">
        <v>1.95309765488E-2</v>
      </c>
      <c r="K5737">
        <f t="shared" si="537"/>
        <v>13174</v>
      </c>
      <c r="L5737" t="str">
        <f t="shared" si="538"/>
        <v>SOC</v>
      </c>
      <c r="M5737" t="b">
        <f t="shared" si="539"/>
        <v>0</v>
      </c>
      <c r="N5737" t="str">
        <f>VLOOKUP(B5737,Sheet3!$D$2:$I$578,6,FALSE)</f>
        <v>Daniel Vaillant</v>
      </c>
      <c r="O5737" t="str">
        <f t="shared" si="540"/>
        <v>Guillaume ANCELET</v>
      </c>
      <c r="P5737" t="b">
        <f t="shared" si="541"/>
        <v>0</v>
      </c>
      <c r="Q5737" t="b">
        <f>AND(M5737,ISNA(VLOOKUP(B5737,Sheet4!$A$1:$A$529,1,FALSE)))</f>
        <v>0</v>
      </c>
    </row>
    <row r="5738" spans="1:17">
      <c r="A5738" t="str">
        <f t="shared" si="536"/>
        <v>Hervé Jean-Marie BREUIL</v>
      </c>
      <c r="B5738" t="s">
        <v>5044</v>
      </c>
      <c r="C5738" t="e">
        <f>VLOOKUP(B5738,Sheet5!$A$1158:$A$1246,1,FALSE)</f>
        <v>#N/A</v>
      </c>
      <c r="D5738" t="s">
        <v>11</v>
      </c>
      <c r="E5738" t="s">
        <v>9085</v>
      </c>
      <c r="F5738" t="s">
        <v>2492</v>
      </c>
      <c r="G5738" t="s">
        <v>10986</v>
      </c>
      <c r="H5738" t="s">
        <v>271</v>
      </c>
      <c r="I5738">
        <v>393</v>
      </c>
      <c r="J5738">
        <v>1.3755687784400001E-2</v>
      </c>
      <c r="K5738">
        <f t="shared" si="537"/>
        <v>13174</v>
      </c>
      <c r="L5738" t="str">
        <f t="shared" si="538"/>
        <v>SOC</v>
      </c>
      <c r="M5738" t="b">
        <f t="shared" si="539"/>
        <v>0</v>
      </c>
      <c r="N5738" t="str">
        <f>VLOOKUP(B5738,Sheet3!$D$2:$I$578,6,FALSE)</f>
        <v>Daniel Vaillant</v>
      </c>
      <c r="O5738" t="str">
        <f t="shared" si="540"/>
        <v>Hervé Jean-Marie BREUIL</v>
      </c>
      <c r="P5738" t="b">
        <f t="shared" si="541"/>
        <v>0</v>
      </c>
      <c r="Q5738" t="b">
        <f>AND(M5738,ISNA(VLOOKUP(B5738,Sheet4!$A$1:$A$529,1,FALSE)))</f>
        <v>0</v>
      </c>
    </row>
    <row r="5739" spans="1:17">
      <c r="A5739" t="str">
        <f t="shared" si="536"/>
        <v>André TILLOY</v>
      </c>
      <c r="B5739" t="s">
        <v>5044</v>
      </c>
      <c r="C5739" t="e">
        <f>VLOOKUP(B5739,Sheet5!$A$1158:$A$1246,1,FALSE)</f>
        <v>#N/A</v>
      </c>
      <c r="D5739" t="s">
        <v>11</v>
      </c>
      <c r="E5739" t="s">
        <v>9005</v>
      </c>
      <c r="F5739" t="s">
        <v>5055</v>
      </c>
      <c r="G5739" t="s">
        <v>13017</v>
      </c>
      <c r="H5739" t="s">
        <v>13</v>
      </c>
      <c r="I5739">
        <v>150</v>
      </c>
      <c r="J5739">
        <v>5.2502625131299998E-3</v>
      </c>
      <c r="K5739">
        <f t="shared" si="537"/>
        <v>13174</v>
      </c>
      <c r="L5739" t="str">
        <f t="shared" si="538"/>
        <v>SOC</v>
      </c>
      <c r="M5739" t="b">
        <f t="shared" si="539"/>
        <v>0</v>
      </c>
      <c r="N5739" t="str">
        <f>VLOOKUP(B5739,Sheet3!$D$2:$I$578,6,FALSE)</f>
        <v>Daniel Vaillant</v>
      </c>
      <c r="O5739" t="str">
        <f t="shared" si="540"/>
        <v>André TILLOY</v>
      </c>
      <c r="P5739" t="b">
        <f t="shared" si="541"/>
        <v>0</v>
      </c>
      <c r="Q5739" t="b">
        <f>AND(M5739,ISNA(VLOOKUP(B5739,Sheet4!$A$1:$A$529,1,FALSE)))</f>
        <v>0</v>
      </c>
    </row>
    <row r="5740" spans="1:17">
      <c r="A5740" t="str">
        <f t="shared" si="536"/>
        <v>François BECHIEAU</v>
      </c>
      <c r="B5740" t="s">
        <v>5044</v>
      </c>
      <c r="C5740" t="e">
        <f>VLOOKUP(B5740,Sheet5!$A$1158:$A$1246,1,FALSE)</f>
        <v>#N/A</v>
      </c>
      <c r="D5740" t="s">
        <v>11</v>
      </c>
      <c r="E5740" t="s">
        <v>9125</v>
      </c>
      <c r="F5740" t="s">
        <v>5056</v>
      </c>
      <c r="G5740" t="s">
        <v>13018</v>
      </c>
      <c r="H5740" t="s">
        <v>33</v>
      </c>
      <c r="I5740">
        <v>0</v>
      </c>
      <c r="J5740">
        <v>0</v>
      </c>
      <c r="K5740">
        <f t="shared" si="537"/>
        <v>13174</v>
      </c>
      <c r="L5740" t="str">
        <f t="shared" si="538"/>
        <v>SOC</v>
      </c>
      <c r="M5740" t="b">
        <f t="shared" si="539"/>
        <v>0</v>
      </c>
      <c r="N5740" t="str">
        <f>VLOOKUP(B5740,Sheet3!$D$2:$I$578,6,FALSE)</f>
        <v>Daniel Vaillant</v>
      </c>
      <c r="O5740" t="str">
        <f t="shared" si="540"/>
        <v>François BECHIEAU</v>
      </c>
      <c r="P5740" t="b">
        <f t="shared" si="541"/>
        <v>0</v>
      </c>
      <c r="Q5740" t="b">
        <f>AND(M5740,ISNA(VLOOKUP(B5740,Sheet4!$A$1:$A$529,1,FALSE)))</f>
        <v>0</v>
      </c>
    </row>
    <row r="5741" spans="1:17">
      <c r="A5741" t="str">
        <f t="shared" si="536"/>
        <v>Stéphane LE GOFF</v>
      </c>
      <c r="B5741" t="s">
        <v>5044</v>
      </c>
      <c r="C5741" t="e">
        <f>VLOOKUP(B5741,Sheet5!$A$1158:$A$1246,1,FALSE)</f>
        <v>#N/A</v>
      </c>
      <c r="D5741" t="s">
        <v>11</v>
      </c>
      <c r="E5741" t="s">
        <v>9008</v>
      </c>
      <c r="F5741" t="s">
        <v>1641</v>
      </c>
      <c r="G5741" t="s">
        <v>10336</v>
      </c>
      <c r="H5741" t="s">
        <v>10</v>
      </c>
      <c r="I5741">
        <v>166</v>
      </c>
      <c r="J5741">
        <v>5.8102905145300003E-3</v>
      </c>
      <c r="K5741">
        <f t="shared" si="537"/>
        <v>13174</v>
      </c>
      <c r="L5741" t="str">
        <f t="shared" si="538"/>
        <v>SOC</v>
      </c>
      <c r="M5741" t="b">
        <f t="shared" si="539"/>
        <v>0</v>
      </c>
      <c r="N5741" t="str">
        <f>VLOOKUP(B5741,Sheet3!$D$2:$I$578,6,FALSE)</f>
        <v>Daniel Vaillant</v>
      </c>
      <c r="O5741" t="str">
        <f t="shared" si="540"/>
        <v>Stéphane LE GOFF</v>
      </c>
      <c r="P5741" t="b">
        <f t="shared" si="541"/>
        <v>0</v>
      </c>
      <c r="Q5741" t="b">
        <f>AND(M5741,ISNA(VLOOKUP(B5741,Sheet4!$A$1:$A$529,1,FALSE)))</f>
        <v>0</v>
      </c>
    </row>
    <row r="5742" spans="1:17">
      <c r="A5742" t="str">
        <f t="shared" si="536"/>
        <v>Guillaume FLORIS</v>
      </c>
      <c r="B5742" t="s">
        <v>5044</v>
      </c>
      <c r="C5742" t="e">
        <f>VLOOKUP(B5742,Sheet5!$A$1158:$A$1246,1,FALSE)</f>
        <v>#N/A</v>
      </c>
      <c r="D5742" t="s">
        <v>11</v>
      </c>
      <c r="E5742" t="s">
        <v>65</v>
      </c>
      <c r="F5742" t="s">
        <v>5057</v>
      </c>
      <c r="G5742" t="s">
        <v>13019</v>
      </c>
      <c r="H5742" t="s">
        <v>10</v>
      </c>
      <c r="I5742">
        <v>418</v>
      </c>
      <c r="J5742">
        <v>1.46307315366E-2</v>
      </c>
      <c r="K5742">
        <f t="shared" si="537"/>
        <v>13174</v>
      </c>
      <c r="L5742" t="str">
        <f t="shared" si="538"/>
        <v>SOC</v>
      </c>
      <c r="M5742" t="b">
        <f t="shared" si="539"/>
        <v>0</v>
      </c>
      <c r="N5742" t="str">
        <f>VLOOKUP(B5742,Sheet3!$D$2:$I$578,6,FALSE)</f>
        <v>Daniel Vaillant</v>
      </c>
      <c r="O5742" t="str">
        <f t="shared" si="540"/>
        <v>Guillaume FLORIS</v>
      </c>
      <c r="P5742" t="b">
        <f t="shared" si="541"/>
        <v>0</v>
      </c>
      <c r="Q5742" t="b">
        <f>AND(M5742,ISNA(VLOOKUP(B5742,Sheet4!$A$1:$A$529,1,FALSE)))</f>
        <v>0</v>
      </c>
    </row>
    <row r="5743" spans="1:17">
      <c r="A5743" t="str">
        <f t="shared" si="536"/>
        <v>Ronald JEAN-BAPTISTE</v>
      </c>
      <c r="B5743" t="s">
        <v>5044</v>
      </c>
      <c r="C5743" t="e">
        <f>VLOOKUP(B5743,Sheet5!$A$1158:$A$1246,1,FALSE)</f>
        <v>#N/A</v>
      </c>
      <c r="D5743" t="s">
        <v>11</v>
      </c>
      <c r="E5743" t="s">
        <v>5058</v>
      </c>
      <c r="F5743" t="s">
        <v>5059</v>
      </c>
      <c r="G5743" t="s">
        <v>3770</v>
      </c>
      <c r="H5743" t="s">
        <v>271</v>
      </c>
      <c r="I5743">
        <v>87</v>
      </c>
      <c r="J5743">
        <v>3.0451522576099999E-3</v>
      </c>
      <c r="K5743">
        <f t="shared" si="537"/>
        <v>13174</v>
      </c>
      <c r="L5743" t="str">
        <f t="shared" si="538"/>
        <v>SOC</v>
      </c>
      <c r="M5743" t="b">
        <f t="shared" si="539"/>
        <v>0</v>
      </c>
      <c r="N5743" t="str">
        <f>VLOOKUP(B5743,Sheet3!$D$2:$I$578,6,FALSE)</f>
        <v>Daniel Vaillant</v>
      </c>
      <c r="O5743" t="str">
        <f t="shared" si="540"/>
        <v>Ronald JEAN-BAPTISTE</v>
      </c>
      <c r="P5743" t="b">
        <f t="shared" si="541"/>
        <v>0</v>
      </c>
      <c r="Q5743" t="b">
        <f>AND(M5743,ISNA(VLOOKUP(B5743,Sheet4!$A$1:$A$529,1,FALSE)))</f>
        <v>0</v>
      </c>
    </row>
    <row r="5744" spans="1:17">
      <c r="A5744" t="str">
        <f t="shared" si="536"/>
        <v>Ian BROSSAT</v>
      </c>
      <c r="B5744" t="s">
        <v>5044</v>
      </c>
      <c r="C5744" t="e">
        <f>VLOOKUP(B5744,Sheet5!$A$1158:$A$1246,1,FALSE)</f>
        <v>#N/A</v>
      </c>
      <c r="D5744" t="s">
        <v>11</v>
      </c>
      <c r="E5744" t="s">
        <v>5060</v>
      </c>
      <c r="F5744" t="s">
        <v>5061</v>
      </c>
      <c r="G5744" t="s">
        <v>13020</v>
      </c>
      <c r="H5744" t="s">
        <v>19</v>
      </c>
      <c r="I5744">
        <v>3769</v>
      </c>
      <c r="J5744">
        <v>0.13192159608000001</v>
      </c>
      <c r="K5744">
        <f t="shared" si="537"/>
        <v>13174</v>
      </c>
      <c r="L5744" t="str">
        <f t="shared" si="538"/>
        <v>SOC</v>
      </c>
      <c r="M5744" t="b">
        <f t="shared" si="539"/>
        <v>0</v>
      </c>
      <c r="N5744" t="str">
        <f>VLOOKUP(B5744,Sheet3!$D$2:$I$578,6,FALSE)</f>
        <v>Daniel Vaillant</v>
      </c>
      <c r="O5744" t="str">
        <f t="shared" si="540"/>
        <v>Ian BROSSAT</v>
      </c>
      <c r="P5744" t="b">
        <f t="shared" si="541"/>
        <v>0</v>
      </c>
      <c r="Q5744" t="b">
        <f>AND(M5744,ISNA(VLOOKUP(B5744,Sheet4!$A$1:$A$529,1,FALSE)))</f>
        <v>0</v>
      </c>
    </row>
    <row r="5745" spans="1:17">
      <c r="A5745" t="str">
        <f t="shared" si="536"/>
        <v>Arnaud VINCENT</v>
      </c>
      <c r="B5745" t="s">
        <v>5044</v>
      </c>
      <c r="C5745" t="e">
        <f>VLOOKUP(B5745,Sheet5!$A$1158:$A$1246,1,FALSE)</f>
        <v>#N/A</v>
      </c>
      <c r="D5745" t="s">
        <v>11</v>
      </c>
      <c r="E5745" t="s">
        <v>1083</v>
      </c>
      <c r="F5745" t="s">
        <v>1898</v>
      </c>
      <c r="G5745" t="s">
        <v>44</v>
      </c>
      <c r="H5745" t="s">
        <v>29</v>
      </c>
      <c r="I5745">
        <v>178</v>
      </c>
      <c r="J5745">
        <v>6.2303115155800002E-3</v>
      </c>
      <c r="K5745">
        <f t="shared" si="537"/>
        <v>13174</v>
      </c>
      <c r="L5745" t="str">
        <f t="shared" si="538"/>
        <v>SOC</v>
      </c>
      <c r="M5745" t="b">
        <f t="shared" si="539"/>
        <v>1</v>
      </c>
      <c r="N5745" t="str">
        <f>VLOOKUP(B5745,Sheet3!$D$2:$I$578,6,FALSE)</f>
        <v>Daniel Vaillant</v>
      </c>
      <c r="O5745" t="str">
        <f t="shared" si="540"/>
        <v>Arnaud VINCENT</v>
      </c>
      <c r="P5745" t="b">
        <f t="shared" si="541"/>
        <v>0</v>
      </c>
      <c r="Q5745" t="b">
        <f>AND(M5745,ISNA(VLOOKUP(B5745,Sheet4!$A$1:$A$529,1,FALSE)))</f>
        <v>1</v>
      </c>
    </row>
    <row r="5746" spans="1:17">
      <c r="A5746" t="str">
        <f t="shared" si="536"/>
        <v xml:space="preserve"> </v>
      </c>
      <c r="B5746" t="s">
        <v>5062</v>
      </c>
      <c r="C5746" t="e">
        <f>VLOOKUP(B5746,Sheet5!$A$1158:$A$1246,1,FALSE)</f>
        <v>#N/A</v>
      </c>
      <c r="G5746" t="s">
        <v>9202</v>
      </c>
      <c r="H5746" t="s">
        <v>1</v>
      </c>
      <c r="I5746">
        <v>64943</v>
      </c>
      <c r="J5746">
        <v>1</v>
      </c>
      <c r="K5746">
        <f t="shared" si="537"/>
        <v>0</v>
      </c>
      <c r="L5746">
        <f t="shared" si="538"/>
        <v>0</v>
      </c>
      <c r="M5746" t="b">
        <f t="shared" si="539"/>
        <v>0</v>
      </c>
      <c r="N5746" t="str">
        <f>VLOOKUP(B5746,Sheet3!$D$2:$I$578,6,FALSE)</f>
        <v>Christophe Caresche</v>
      </c>
      <c r="O5746" t="str">
        <f t="shared" si="540"/>
        <v xml:space="preserve"> </v>
      </c>
      <c r="P5746" t="b">
        <f t="shared" si="541"/>
        <v>0</v>
      </c>
      <c r="Q5746" t="b">
        <f>AND(M5746,ISNA(VLOOKUP(B5746,Sheet4!$A$1:$A$529,1,FALSE)))</f>
        <v>0</v>
      </c>
    </row>
    <row r="5747" spans="1:17">
      <c r="A5747" t="str">
        <f t="shared" si="536"/>
        <v xml:space="preserve"> </v>
      </c>
      <c r="B5747" t="s">
        <v>5062</v>
      </c>
      <c r="C5747" t="e">
        <f>VLOOKUP(B5747,Sheet5!$A$1158:$A$1246,1,FALSE)</f>
        <v>#N/A</v>
      </c>
      <c r="G5747" t="s">
        <v>9202</v>
      </c>
      <c r="H5747" t="s">
        <v>2</v>
      </c>
      <c r="I5747">
        <v>26552</v>
      </c>
      <c r="J5747">
        <v>0.40885083842800002</v>
      </c>
      <c r="K5747">
        <f t="shared" si="537"/>
        <v>0</v>
      </c>
      <c r="L5747">
        <f t="shared" si="538"/>
        <v>0</v>
      </c>
      <c r="M5747" t="b">
        <f t="shared" si="539"/>
        <v>0</v>
      </c>
      <c r="N5747" t="str">
        <f>VLOOKUP(B5747,Sheet3!$D$2:$I$578,6,FALSE)</f>
        <v>Christophe Caresche</v>
      </c>
      <c r="O5747" t="str">
        <f t="shared" si="540"/>
        <v xml:space="preserve"> </v>
      </c>
      <c r="P5747" t="b">
        <f t="shared" si="541"/>
        <v>0</v>
      </c>
      <c r="Q5747" t="b">
        <f>AND(M5747,ISNA(VLOOKUP(B5747,Sheet4!$A$1:$A$529,1,FALSE)))</f>
        <v>0</v>
      </c>
    </row>
    <row r="5748" spans="1:17">
      <c r="A5748" t="str">
        <f t="shared" si="536"/>
        <v xml:space="preserve"> </v>
      </c>
      <c r="B5748" t="s">
        <v>5062</v>
      </c>
      <c r="C5748" t="e">
        <f>VLOOKUP(B5748,Sheet5!$A$1158:$A$1246,1,FALSE)</f>
        <v>#N/A</v>
      </c>
      <c r="G5748" t="s">
        <v>9202</v>
      </c>
      <c r="H5748" t="s">
        <v>3</v>
      </c>
      <c r="I5748">
        <v>308</v>
      </c>
      <c r="J5748">
        <v>4.74262045178E-3</v>
      </c>
      <c r="K5748">
        <f t="shared" si="537"/>
        <v>0</v>
      </c>
      <c r="L5748">
        <f t="shared" si="538"/>
        <v>0</v>
      </c>
      <c r="M5748" t="b">
        <f t="shared" si="539"/>
        <v>0</v>
      </c>
      <c r="N5748" t="str">
        <f>VLOOKUP(B5748,Sheet3!$D$2:$I$578,6,FALSE)</f>
        <v>Christophe Caresche</v>
      </c>
      <c r="O5748" t="str">
        <f t="shared" si="540"/>
        <v xml:space="preserve"> </v>
      </c>
      <c r="P5748" t="b">
        <f t="shared" si="541"/>
        <v>0</v>
      </c>
      <c r="Q5748" t="b">
        <f>AND(M5748,ISNA(VLOOKUP(B5748,Sheet4!$A$1:$A$529,1,FALSE)))</f>
        <v>0</v>
      </c>
    </row>
    <row r="5749" spans="1:17">
      <c r="A5749" t="str">
        <f t="shared" si="536"/>
        <v>Maxence ANSEL</v>
      </c>
      <c r="B5749" t="s">
        <v>5062</v>
      </c>
      <c r="C5749" t="e">
        <f>VLOOKUP(B5749,Sheet5!$A$1158:$A$1246,1,FALSE)</f>
        <v>#N/A</v>
      </c>
      <c r="D5749" t="s">
        <v>4</v>
      </c>
      <c r="E5749" t="s">
        <v>3040</v>
      </c>
      <c r="F5749" t="s">
        <v>3931</v>
      </c>
      <c r="G5749" t="s">
        <v>12109</v>
      </c>
      <c r="H5749" t="s">
        <v>260</v>
      </c>
      <c r="I5749">
        <v>305</v>
      </c>
      <c r="J5749">
        <v>8.0088228343400004E-3</v>
      </c>
      <c r="K5749">
        <f t="shared" si="537"/>
        <v>0</v>
      </c>
      <c r="L5749">
        <f t="shared" si="538"/>
        <v>0</v>
      </c>
      <c r="M5749" t="b">
        <f t="shared" si="539"/>
        <v>0</v>
      </c>
      <c r="N5749" t="str">
        <f>VLOOKUP(B5749,Sheet3!$D$2:$I$578,6,FALSE)</f>
        <v>Christophe Caresche</v>
      </c>
      <c r="O5749" t="str">
        <f t="shared" si="540"/>
        <v>Maxence ANSEL</v>
      </c>
      <c r="P5749" t="b">
        <f t="shared" si="541"/>
        <v>0</v>
      </c>
      <c r="Q5749" t="b">
        <f>AND(M5749,ISNA(VLOOKUP(B5749,Sheet4!$A$1:$A$529,1,FALSE)))</f>
        <v>0</v>
      </c>
    </row>
    <row r="5750" spans="1:17">
      <c r="A5750" t="str">
        <f t="shared" si="536"/>
        <v>Clément CARJAT</v>
      </c>
      <c r="B5750" t="s">
        <v>5062</v>
      </c>
      <c r="C5750" t="e">
        <f>VLOOKUP(B5750,Sheet5!$A$1158:$A$1246,1,FALSE)</f>
        <v>#N/A</v>
      </c>
      <c r="D5750" t="s">
        <v>11</v>
      </c>
      <c r="E5750" t="s">
        <v>8996</v>
      </c>
      <c r="F5750" t="s">
        <v>5063</v>
      </c>
      <c r="G5750" t="s">
        <v>13021</v>
      </c>
      <c r="H5750" t="s">
        <v>271</v>
      </c>
      <c r="I5750">
        <v>564</v>
      </c>
      <c r="J5750">
        <v>1.4809757634600001E-2</v>
      </c>
      <c r="K5750">
        <f t="shared" si="537"/>
        <v>0</v>
      </c>
      <c r="L5750">
        <f t="shared" si="538"/>
        <v>0</v>
      </c>
      <c r="M5750" t="b">
        <f t="shared" si="539"/>
        <v>0</v>
      </c>
      <c r="N5750" t="str">
        <f>VLOOKUP(B5750,Sheet3!$D$2:$I$578,6,FALSE)</f>
        <v>Christophe Caresche</v>
      </c>
      <c r="O5750" t="str">
        <f t="shared" si="540"/>
        <v>Clément CARJAT</v>
      </c>
      <c r="P5750" t="b">
        <f t="shared" si="541"/>
        <v>0</v>
      </c>
      <c r="Q5750" t="b">
        <f>AND(M5750,ISNA(VLOOKUP(B5750,Sheet4!$A$1:$A$529,1,FALSE)))</f>
        <v>0</v>
      </c>
    </row>
    <row r="5751" spans="1:17">
      <c r="A5751" t="str">
        <f t="shared" si="536"/>
        <v>Pierre-Yves BOURNAZEL</v>
      </c>
      <c r="B5751" t="s">
        <v>5062</v>
      </c>
      <c r="C5751" t="e">
        <f>VLOOKUP(B5751,Sheet5!$A$1158:$A$1246,1,FALSE)</f>
        <v>#N/A</v>
      </c>
      <c r="D5751" t="s">
        <v>11</v>
      </c>
      <c r="E5751" t="s">
        <v>4431</v>
      </c>
      <c r="F5751" t="s">
        <v>4955</v>
      </c>
      <c r="G5751" t="s">
        <v>12936</v>
      </c>
      <c r="H5751" t="s">
        <v>26</v>
      </c>
      <c r="I5751">
        <v>8715</v>
      </c>
      <c r="J5751">
        <v>0.228842265578</v>
      </c>
      <c r="K5751">
        <f t="shared" si="537"/>
        <v>0</v>
      </c>
      <c r="L5751">
        <f t="shared" si="538"/>
        <v>0</v>
      </c>
      <c r="M5751" t="b">
        <f t="shared" si="539"/>
        <v>0</v>
      </c>
      <c r="N5751" t="str">
        <f>VLOOKUP(B5751,Sheet3!$D$2:$I$578,6,FALSE)</f>
        <v>Christophe Caresche</v>
      </c>
      <c r="O5751" t="str">
        <f t="shared" si="540"/>
        <v>Pierre-Yves BOURNAZEL</v>
      </c>
      <c r="P5751" t="b">
        <f t="shared" si="541"/>
        <v>0</v>
      </c>
      <c r="Q5751" t="b">
        <f>AND(M5751,ISNA(VLOOKUP(B5751,Sheet4!$A$1:$A$529,1,FALSE)))</f>
        <v>0</v>
      </c>
    </row>
    <row r="5752" spans="1:17">
      <c r="A5752" t="str">
        <f t="shared" si="536"/>
        <v>Marie-Pierre TOUBHANS</v>
      </c>
      <c r="B5752" t="s">
        <v>5062</v>
      </c>
      <c r="C5752" t="e">
        <f>VLOOKUP(B5752,Sheet5!$A$1158:$A$1246,1,FALSE)</f>
        <v>#N/A</v>
      </c>
      <c r="D5752" t="s">
        <v>4</v>
      </c>
      <c r="E5752" t="s">
        <v>561</v>
      </c>
      <c r="F5752" t="s">
        <v>5064</v>
      </c>
      <c r="G5752" t="s">
        <v>13022</v>
      </c>
      <c r="H5752" t="s">
        <v>19</v>
      </c>
      <c r="I5752">
        <v>3777</v>
      </c>
      <c r="J5752">
        <v>9.9178110968100003E-2</v>
      </c>
      <c r="K5752">
        <f t="shared" si="537"/>
        <v>0</v>
      </c>
      <c r="L5752">
        <f t="shared" si="538"/>
        <v>0</v>
      </c>
      <c r="M5752" t="b">
        <f t="shared" si="539"/>
        <v>0</v>
      </c>
      <c r="N5752" t="str">
        <f>VLOOKUP(B5752,Sheet3!$D$2:$I$578,6,FALSE)</f>
        <v>Christophe Caresche</v>
      </c>
      <c r="O5752" t="str">
        <f t="shared" si="540"/>
        <v>Marie-Pierre TOUBHANS</v>
      </c>
      <c r="P5752" t="b">
        <f t="shared" si="541"/>
        <v>0</v>
      </c>
      <c r="Q5752" t="b">
        <f>AND(M5752,ISNA(VLOOKUP(B5752,Sheet4!$A$1:$A$529,1,FALSE)))</f>
        <v>0</v>
      </c>
    </row>
    <row r="5753" spans="1:17">
      <c r="A5753" t="str">
        <f t="shared" si="536"/>
        <v>Bastien FRANCOIS</v>
      </c>
      <c r="B5753" t="s">
        <v>5062</v>
      </c>
      <c r="C5753" t="e">
        <f>VLOOKUP(B5753,Sheet5!$A$1158:$A$1246,1,FALSE)</f>
        <v>#N/A</v>
      </c>
      <c r="D5753" t="s">
        <v>11</v>
      </c>
      <c r="E5753" t="s">
        <v>4354</v>
      </c>
      <c r="F5753" t="s">
        <v>952</v>
      </c>
      <c r="G5753" t="s">
        <v>5114</v>
      </c>
      <c r="H5753" t="s">
        <v>7</v>
      </c>
      <c r="I5753">
        <v>3636</v>
      </c>
      <c r="J5753">
        <v>9.54756715595E-2</v>
      </c>
      <c r="K5753">
        <f t="shared" si="537"/>
        <v>3636</v>
      </c>
      <c r="L5753" t="str">
        <f t="shared" si="538"/>
        <v>VEC</v>
      </c>
      <c r="M5753" t="b">
        <f t="shared" si="539"/>
        <v>0</v>
      </c>
      <c r="N5753" t="str">
        <f>VLOOKUP(B5753,Sheet3!$D$2:$I$578,6,FALSE)</f>
        <v>Christophe Caresche</v>
      </c>
      <c r="O5753" t="str">
        <f t="shared" si="540"/>
        <v>Bastien FRANCOIS</v>
      </c>
      <c r="P5753" t="b">
        <f t="shared" si="541"/>
        <v>0</v>
      </c>
      <c r="Q5753" t="b">
        <f>AND(M5753,ISNA(VLOOKUP(B5753,Sheet4!$A$1:$A$529,1,FALSE)))</f>
        <v>0</v>
      </c>
    </row>
    <row r="5754" spans="1:17">
      <c r="A5754" t="str">
        <f t="shared" si="536"/>
        <v>Jean-Pierre LIVINEC</v>
      </c>
      <c r="B5754" t="s">
        <v>5062</v>
      </c>
      <c r="C5754" t="e">
        <f>VLOOKUP(B5754,Sheet5!$A$1158:$A$1246,1,FALSE)</f>
        <v>#N/A</v>
      </c>
      <c r="D5754" t="s">
        <v>11</v>
      </c>
      <c r="E5754" t="s">
        <v>140</v>
      </c>
      <c r="F5754" t="s">
        <v>5065</v>
      </c>
      <c r="G5754" t="s">
        <v>13023</v>
      </c>
      <c r="H5754" t="s">
        <v>13</v>
      </c>
      <c r="I5754">
        <v>81</v>
      </c>
      <c r="J5754">
        <v>2.12693327732E-3</v>
      </c>
      <c r="K5754">
        <f t="shared" si="537"/>
        <v>3636</v>
      </c>
      <c r="L5754" t="str">
        <f t="shared" si="538"/>
        <v>VEC</v>
      </c>
      <c r="M5754" t="b">
        <f t="shared" si="539"/>
        <v>0</v>
      </c>
      <c r="N5754" t="str">
        <f>VLOOKUP(B5754,Sheet3!$D$2:$I$578,6,FALSE)</f>
        <v>Christophe Caresche</v>
      </c>
      <c r="O5754" t="str">
        <f t="shared" si="540"/>
        <v>Jean-Pierre LIVINEC</v>
      </c>
      <c r="P5754" t="b">
        <f t="shared" si="541"/>
        <v>0</v>
      </c>
      <c r="Q5754" t="b">
        <f>AND(M5754,ISNA(VLOOKUP(B5754,Sheet4!$A$1:$A$529,1,FALSE)))</f>
        <v>0</v>
      </c>
    </row>
    <row r="5755" spans="1:17">
      <c r="A5755" t="str">
        <f t="shared" si="536"/>
        <v>Grégoire ARTINIAN</v>
      </c>
      <c r="B5755" t="s">
        <v>5062</v>
      </c>
      <c r="C5755" t="e">
        <f>VLOOKUP(B5755,Sheet5!$A$1158:$A$1246,1,FALSE)</f>
        <v>#N/A</v>
      </c>
      <c r="D5755" t="s">
        <v>11</v>
      </c>
      <c r="E5755" t="s">
        <v>9044</v>
      </c>
      <c r="F5755" t="s">
        <v>5066</v>
      </c>
      <c r="G5755" t="s">
        <v>13024</v>
      </c>
      <c r="H5755" t="s">
        <v>43</v>
      </c>
      <c r="I5755">
        <v>1113</v>
      </c>
      <c r="J5755">
        <v>2.9225638736400002E-2</v>
      </c>
      <c r="K5755">
        <f t="shared" si="537"/>
        <v>3636</v>
      </c>
      <c r="L5755" t="str">
        <f t="shared" si="538"/>
        <v>VEC</v>
      </c>
      <c r="M5755" t="b">
        <f t="shared" si="539"/>
        <v>0</v>
      </c>
      <c r="N5755" t="str">
        <f>VLOOKUP(B5755,Sheet3!$D$2:$I$578,6,FALSE)</f>
        <v>Christophe Caresche</v>
      </c>
      <c r="O5755" t="str">
        <f t="shared" si="540"/>
        <v>Grégoire ARTINIAN</v>
      </c>
      <c r="P5755" t="b">
        <f t="shared" si="541"/>
        <v>0</v>
      </c>
      <c r="Q5755" t="b">
        <f>AND(M5755,ISNA(VLOOKUP(B5755,Sheet4!$A$1:$A$529,1,FALSE)))</f>
        <v>0</v>
      </c>
    </row>
    <row r="5756" spans="1:17">
      <c r="A5756" t="str">
        <f t="shared" si="536"/>
        <v>Christophe CARESCHE</v>
      </c>
      <c r="B5756" t="s">
        <v>5062</v>
      </c>
      <c r="C5756" t="e">
        <f>VLOOKUP(B5756,Sheet5!$A$1158:$A$1246,1,FALSE)</f>
        <v>#N/A</v>
      </c>
      <c r="D5756" t="s">
        <v>11</v>
      </c>
      <c r="E5756" t="s">
        <v>88</v>
      </c>
      <c r="F5756" t="s">
        <v>5067</v>
      </c>
      <c r="G5756" t="s">
        <v>13025</v>
      </c>
      <c r="H5756" t="s">
        <v>21</v>
      </c>
      <c r="I5756">
        <v>17217</v>
      </c>
      <c r="J5756">
        <v>0.45209148438899999</v>
      </c>
      <c r="K5756">
        <f t="shared" si="537"/>
        <v>17217</v>
      </c>
      <c r="L5756" t="str">
        <f t="shared" si="538"/>
        <v>SOC</v>
      </c>
      <c r="M5756" t="b">
        <f t="shared" si="539"/>
        <v>0</v>
      </c>
      <c r="N5756" t="str">
        <f>VLOOKUP(B5756,Sheet3!$D$2:$I$578,6,FALSE)</f>
        <v>Christophe Caresche</v>
      </c>
      <c r="O5756" t="str">
        <f t="shared" si="540"/>
        <v>Christophe CARESCHE</v>
      </c>
      <c r="P5756" t="b">
        <f t="shared" si="541"/>
        <v>1</v>
      </c>
      <c r="Q5756" t="b">
        <f>AND(M5756,ISNA(VLOOKUP(B5756,Sheet4!$A$1:$A$529,1,FALSE)))</f>
        <v>0</v>
      </c>
    </row>
    <row r="5757" spans="1:17">
      <c r="A5757" t="str">
        <f t="shared" si="536"/>
        <v>Annabelle LETACONNOUX</v>
      </c>
      <c r="B5757" t="s">
        <v>5062</v>
      </c>
      <c r="C5757" t="e">
        <f>VLOOKUP(B5757,Sheet5!$A$1158:$A$1246,1,FALSE)</f>
        <v>#N/A</v>
      </c>
      <c r="D5757" t="s">
        <v>4</v>
      </c>
      <c r="E5757" t="s">
        <v>5068</v>
      </c>
      <c r="F5757" t="s">
        <v>5069</v>
      </c>
      <c r="G5757" t="s">
        <v>13026</v>
      </c>
      <c r="H5757" t="s">
        <v>17</v>
      </c>
      <c r="I5757">
        <v>2030</v>
      </c>
      <c r="J5757">
        <v>5.33046241105E-2</v>
      </c>
      <c r="K5757">
        <f t="shared" si="537"/>
        <v>17217</v>
      </c>
      <c r="L5757" t="str">
        <f t="shared" si="538"/>
        <v>SOC</v>
      </c>
      <c r="M5757" t="b">
        <f t="shared" si="539"/>
        <v>0</v>
      </c>
      <c r="N5757" t="str">
        <f>VLOOKUP(B5757,Sheet3!$D$2:$I$578,6,FALSE)</f>
        <v>Christophe Caresche</v>
      </c>
      <c r="O5757" t="str">
        <f t="shared" si="540"/>
        <v>Annabelle LETACONNOUX</v>
      </c>
      <c r="P5757" t="b">
        <f t="shared" si="541"/>
        <v>0</v>
      </c>
      <c r="Q5757" t="b">
        <f>AND(M5757,ISNA(VLOOKUP(B5757,Sheet4!$A$1:$A$529,1,FALSE)))</f>
        <v>0</v>
      </c>
    </row>
    <row r="5758" spans="1:17">
      <c r="A5758" t="str">
        <f t="shared" si="536"/>
        <v>Julien DELAMORTE</v>
      </c>
      <c r="B5758" t="s">
        <v>5062</v>
      </c>
      <c r="C5758" t="e">
        <f>VLOOKUP(B5758,Sheet5!$A$1158:$A$1246,1,FALSE)</f>
        <v>#N/A</v>
      </c>
      <c r="D5758" t="s">
        <v>11</v>
      </c>
      <c r="E5758" t="s">
        <v>1254</v>
      </c>
      <c r="F5758" t="s">
        <v>5070</v>
      </c>
      <c r="G5758" t="s">
        <v>13027</v>
      </c>
      <c r="H5758" t="s">
        <v>271</v>
      </c>
      <c r="I5758">
        <v>64</v>
      </c>
      <c r="J5758">
        <v>1.68053987343E-3</v>
      </c>
      <c r="K5758">
        <f t="shared" si="537"/>
        <v>17217</v>
      </c>
      <c r="L5758" t="str">
        <f t="shared" si="538"/>
        <v>SOC</v>
      </c>
      <c r="M5758" t="b">
        <f t="shared" si="539"/>
        <v>0</v>
      </c>
      <c r="N5758" t="str">
        <f>VLOOKUP(B5758,Sheet3!$D$2:$I$578,6,FALSE)</f>
        <v>Christophe Caresche</v>
      </c>
      <c r="O5758" t="str">
        <f t="shared" si="540"/>
        <v>Julien DELAMORTE</v>
      </c>
      <c r="P5758" t="b">
        <f t="shared" si="541"/>
        <v>0</v>
      </c>
      <c r="Q5758" t="b">
        <f>AND(M5758,ISNA(VLOOKUP(B5758,Sheet4!$A$1:$A$529,1,FALSE)))</f>
        <v>0</v>
      </c>
    </row>
    <row r="5759" spans="1:17">
      <c r="A5759" t="str">
        <f t="shared" si="536"/>
        <v>Matthieu DECOSSE</v>
      </c>
      <c r="B5759" t="s">
        <v>5062</v>
      </c>
      <c r="C5759" t="e">
        <f>VLOOKUP(B5759,Sheet5!$A$1158:$A$1246,1,FALSE)</f>
        <v>#N/A</v>
      </c>
      <c r="D5759" t="s">
        <v>11</v>
      </c>
      <c r="E5759" t="s">
        <v>2357</v>
      </c>
      <c r="F5759" t="s">
        <v>5071</v>
      </c>
      <c r="G5759" t="s">
        <v>13028</v>
      </c>
      <c r="H5759" t="s">
        <v>271</v>
      </c>
      <c r="I5759">
        <v>7</v>
      </c>
      <c r="J5759">
        <v>1.8380904865700001E-4</v>
      </c>
      <c r="K5759">
        <f t="shared" si="537"/>
        <v>17217</v>
      </c>
      <c r="L5759" t="str">
        <f t="shared" si="538"/>
        <v>SOC</v>
      </c>
      <c r="M5759" t="b">
        <f t="shared" si="539"/>
        <v>0</v>
      </c>
      <c r="N5759" t="str">
        <f>VLOOKUP(B5759,Sheet3!$D$2:$I$578,6,FALSE)</f>
        <v>Christophe Caresche</v>
      </c>
      <c r="O5759" t="str">
        <f t="shared" si="540"/>
        <v>Matthieu DECOSSE</v>
      </c>
      <c r="P5759" t="b">
        <f t="shared" si="541"/>
        <v>0</v>
      </c>
      <c r="Q5759" t="b">
        <f>AND(M5759,ISNA(VLOOKUP(B5759,Sheet4!$A$1:$A$529,1,FALSE)))</f>
        <v>0</v>
      </c>
    </row>
    <row r="5760" spans="1:17">
      <c r="A5760" t="str">
        <f t="shared" si="536"/>
        <v>Olivia LEWI</v>
      </c>
      <c r="B5760" t="s">
        <v>5062</v>
      </c>
      <c r="C5760" t="e">
        <f>VLOOKUP(B5760,Sheet5!$A$1158:$A$1246,1,FALSE)</f>
        <v>#N/A</v>
      </c>
      <c r="D5760" t="s">
        <v>4</v>
      </c>
      <c r="E5760" t="s">
        <v>916</v>
      </c>
      <c r="F5760" t="s">
        <v>1502</v>
      </c>
      <c r="G5760" t="s">
        <v>10236</v>
      </c>
      <c r="H5760" t="s">
        <v>10</v>
      </c>
      <c r="I5760">
        <v>148</v>
      </c>
      <c r="J5760">
        <v>3.8862484573200001E-3</v>
      </c>
      <c r="K5760">
        <f t="shared" si="537"/>
        <v>17217</v>
      </c>
      <c r="L5760" t="str">
        <f t="shared" si="538"/>
        <v>SOC</v>
      </c>
      <c r="M5760" t="b">
        <f t="shared" si="539"/>
        <v>0</v>
      </c>
      <c r="N5760" t="str">
        <f>VLOOKUP(B5760,Sheet3!$D$2:$I$578,6,FALSE)</f>
        <v>Christophe Caresche</v>
      </c>
      <c r="O5760" t="str">
        <f t="shared" si="540"/>
        <v>Olivia LEWI</v>
      </c>
      <c r="P5760" t="b">
        <f t="shared" si="541"/>
        <v>0</v>
      </c>
      <c r="Q5760" t="b">
        <f>AND(M5760,ISNA(VLOOKUP(B5760,Sheet4!$A$1:$A$529,1,FALSE)))</f>
        <v>0</v>
      </c>
    </row>
    <row r="5761" spans="1:17">
      <c r="A5761" t="str">
        <f t="shared" si="536"/>
        <v>Hélène HAUTVAL</v>
      </c>
      <c r="B5761" t="s">
        <v>5062</v>
      </c>
      <c r="C5761" t="e">
        <f>VLOOKUP(B5761,Sheet5!$A$1158:$A$1246,1,FALSE)</f>
        <v>#N/A</v>
      </c>
      <c r="D5761" t="s">
        <v>4</v>
      </c>
      <c r="E5761" t="s">
        <v>9134</v>
      </c>
      <c r="F5761" t="s">
        <v>5072</v>
      </c>
      <c r="G5761" t="s">
        <v>13029</v>
      </c>
      <c r="H5761" t="s">
        <v>111</v>
      </c>
      <c r="I5761">
        <v>166</v>
      </c>
      <c r="J5761">
        <v>4.3589002967199999E-3</v>
      </c>
      <c r="K5761">
        <f t="shared" si="537"/>
        <v>17217</v>
      </c>
      <c r="L5761" t="str">
        <f t="shared" si="538"/>
        <v>SOC</v>
      </c>
      <c r="M5761" t="b">
        <f t="shared" si="539"/>
        <v>0</v>
      </c>
      <c r="N5761" t="str">
        <f>VLOOKUP(B5761,Sheet3!$D$2:$I$578,6,FALSE)</f>
        <v>Christophe Caresche</v>
      </c>
      <c r="O5761" t="str">
        <f t="shared" si="540"/>
        <v>Hélène HAUTVAL</v>
      </c>
      <c r="P5761" t="b">
        <f t="shared" si="541"/>
        <v>0</v>
      </c>
      <c r="Q5761" t="b">
        <f>AND(M5761,ISNA(VLOOKUP(B5761,Sheet4!$A$1:$A$529,1,FALSE)))</f>
        <v>0</v>
      </c>
    </row>
    <row r="5762" spans="1:17">
      <c r="A5762" t="str">
        <f t="shared" si="536"/>
        <v>Salma OUMARI</v>
      </c>
      <c r="B5762" t="s">
        <v>5062</v>
      </c>
      <c r="C5762" t="e">
        <f>VLOOKUP(B5762,Sheet5!$A$1158:$A$1246,1,FALSE)</f>
        <v>#N/A</v>
      </c>
      <c r="D5762" t="s">
        <v>4</v>
      </c>
      <c r="E5762" t="s">
        <v>5073</v>
      </c>
      <c r="F5762" t="s">
        <v>5074</v>
      </c>
      <c r="G5762" t="s">
        <v>13030</v>
      </c>
      <c r="H5762" t="s">
        <v>10</v>
      </c>
      <c r="I5762">
        <v>260</v>
      </c>
      <c r="J5762">
        <v>6.8271932358300001E-3</v>
      </c>
      <c r="K5762">
        <f t="shared" si="537"/>
        <v>17217</v>
      </c>
      <c r="L5762" t="str">
        <f t="shared" si="538"/>
        <v>SOC</v>
      </c>
      <c r="M5762" t="b">
        <f t="shared" si="539"/>
        <v>1</v>
      </c>
      <c r="N5762" t="str">
        <f>VLOOKUP(B5762,Sheet3!$D$2:$I$578,6,FALSE)</f>
        <v>Christophe Caresche</v>
      </c>
      <c r="O5762" t="str">
        <f t="shared" si="540"/>
        <v>Salma OUMARI</v>
      </c>
      <c r="P5762" t="b">
        <f t="shared" si="541"/>
        <v>0</v>
      </c>
      <c r="Q5762" t="b">
        <f>AND(M5762,ISNA(VLOOKUP(B5762,Sheet4!$A$1:$A$529,1,FALSE)))</f>
        <v>1</v>
      </c>
    </row>
    <row r="5763" spans="1:17">
      <c r="A5763" t="str">
        <f t="shared" ref="A5763:A5826" si="542">O5763</f>
        <v xml:space="preserve"> </v>
      </c>
      <c r="B5763" t="s">
        <v>5075</v>
      </c>
      <c r="C5763" t="e">
        <f>VLOOKUP(B5763,Sheet5!$A$1158:$A$1246,1,FALSE)</f>
        <v>#N/A</v>
      </c>
      <c r="G5763" t="s">
        <v>9202</v>
      </c>
      <c r="H5763" t="s">
        <v>1</v>
      </c>
      <c r="I5763">
        <v>64797</v>
      </c>
      <c r="J5763">
        <v>1</v>
      </c>
      <c r="K5763">
        <f t="shared" ref="K5763:K5826" si="543">IF(B5763&lt;&gt;B5762,0,IF(NOT(ISERR(FIND(H5763,"VECREGSOC"))),IF(I5763&gt;K5762,I5763,K5762),K5762))</f>
        <v>0</v>
      </c>
      <c r="L5763">
        <f t="shared" ref="L5763:L5826" si="544">IF(B5763&lt;&gt;B5762,0,IF(NOT(ISERR(FIND(H5763,"VECREGSOC"))),IF(I5763&gt;K5762,H5763,L5762),L5762))</f>
        <v>0</v>
      </c>
      <c r="M5763" t="b">
        <f t="shared" ref="M5763:M5826" si="545">B5763&lt;&gt;B5764</f>
        <v>0</v>
      </c>
      <c r="N5763" t="str">
        <f>VLOOKUP(B5763,Sheet3!$D$2:$I$578,6,FALSE)</f>
        <v>Valérie Fourneyron</v>
      </c>
      <c r="O5763" t="str">
        <f t="shared" si="540"/>
        <v xml:space="preserve"> </v>
      </c>
      <c r="P5763" t="b">
        <f t="shared" si="541"/>
        <v>0</v>
      </c>
      <c r="Q5763" t="b">
        <f>AND(M5763,ISNA(VLOOKUP(B5763,Sheet4!$A$1:$A$529,1,FALSE)))</f>
        <v>0</v>
      </c>
    </row>
    <row r="5764" spans="1:17">
      <c r="A5764" t="str">
        <f t="shared" si="542"/>
        <v xml:space="preserve"> </v>
      </c>
      <c r="B5764" t="s">
        <v>5075</v>
      </c>
      <c r="C5764" t="e">
        <f>VLOOKUP(B5764,Sheet5!$A$1158:$A$1246,1,FALSE)</f>
        <v>#N/A</v>
      </c>
      <c r="G5764" t="s">
        <v>9202</v>
      </c>
      <c r="H5764" t="s">
        <v>2</v>
      </c>
      <c r="I5764">
        <v>27568</v>
      </c>
      <c r="J5764">
        <v>0.42545179560800001</v>
      </c>
      <c r="K5764">
        <f t="shared" si="543"/>
        <v>0</v>
      </c>
      <c r="L5764">
        <f t="shared" si="544"/>
        <v>0</v>
      </c>
      <c r="M5764" t="b">
        <f t="shared" si="545"/>
        <v>0</v>
      </c>
      <c r="N5764" t="str">
        <f>VLOOKUP(B5764,Sheet3!$D$2:$I$578,6,FALSE)</f>
        <v>Valérie Fourneyron</v>
      </c>
      <c r="O5764" t="str">
        <f t="shared" si="540"/>
        <v xml:space="preserve"> </v>
      </c>
      <c r="P5764" t="b">
        <f t="shared" si="541"/>
        <v>0</v>
      </c>
      <c r="Q5764" t="b">
        <f>AND(M5764,ISNA(VLOOKUP(B5764,Sheet4!$A$1:$A$529,1,FALSE)))</f>
        <v>0</v>
      </c>
    </row>
    <row r="5765" spans="1:17">
      <c r="A5765" t="str">
        <f t="shared" si="542"/>
        <v xml:space="preserve"> </v>
      </c>
      <c r="B5765" t="s">
        <v>5075</v>
      </c>
      <c r="C5765" t="e">
        <f>VLOOKUP(B5765,Sheet5!$A$1158:$A$1246,1,FALSE)</f>
        <v>#N/A</v>
      </c>
      <c r="G5765" t="s">
        <v>9202</v>
      </c>
      <c r="H5765" t="s">
        <v>3</v>
      </c>
      <c r="I5765">
        <v>520</v>
      </c>
      <c r="J5765">
        <v>8.0250628887099992E-3</v>
      </c>
      <c r="K5765">
        <f t="shared" si="543"/>
        <v>0</v>
      </c>
      <c r="L5765">
        <f t="shared" si="544"/>
        <v>0</v>
      </c>
      <c r="M5765" t="b">
        <f t="shared" si="545"/>
        <v>0</v>
      </c>
      <c r="N5765" t="str">
        <f>VLOOKUP(B5765,Sheet3!$D$2:$I$578,6,FALSE)</f>
        <v>Valérie Fourneyron</v>
      </c>
      <c r="O5765" t="str">
        <f t="shared" si="540"/>
        <v xml:space="preserve"> </v>
      </c>
      <c r="P5765" t="b">
        <f t="shared" si="541"/>
        <v>0</v>
      </c>
      <c r="Q5765" t="b">
        <f>AND(M5765,ISNA(VLOOKUP(B5765,Sheet4!$A$1:$A$529,1,FALSE)))</f>
        <v>0</v>
      </c>
    </row>
    <row r="5766" spans="1:17">
      <c r="A5766" t="str">
        <f t="shared" si="542"/>
        <v>Véronique CHARUEL</v>
      </c>
      <c r="B5766" t="s">
        <v>5075</v>
      </c>
      <c r="C5766" t="e">
        <f>VLOOKUP(B5766,Sheet5!$A$1158:$A$1246,1,FALSE)</f>
        <v>#N/A</v>
      </c>
      <c r="D5766" t="s">
        <v>4</v>
      </c>
      <c r="E5766" t="s">
        <v>9004</v>
      </c>
      <c r="F5766" t="s">
        <v>5076</v>
      </c>
      <c r="G5766" t="s">
        <v>13031</v>
      </c>
      <c r="H5766" t="s">
        <v>271</v>
      </c>
      <c r="I5766">
        <v>101</v>
      </c>
      <c r="J5766">
        <v>2.75136887412E-3</v>
      </c>
      <c r="K5766">
        <f t="shared" si="543"/>
        <v>0</v>
      </c>
      <c r="L5766">
        <f t="shared" si="544"/>
        <v>0</v>
      </c>
      <c r="M5766" t="b">
        <f t="shared" si="545"/>
        <v>0</v>
      </c>
      <c r="N5766" t="str">
        <f>VLOOKUP(B5766,Sheet3!$D$2:$I$578,6,FALSE)</f>
        <v>Valérie Fourneyron</v>
      </c>
      <c r="O5766" t="str">
        <f t="shared" si="540"/>
        <v>Véronique CHARUEL</v>
      </c>
      <c r="P5766" t="b">
        <f t="shared" si="541"/>
        <v>0</v>
      </c>
      <c r="Q5766" t="b">
        <f>AND(M5766,ISNA(VLOOKUP(B5766,Sheet4!$A$1:$A$529,1,FALSE)))</f>
        <v>0</v>
      </c>
    </row>
    <row r="5767" spans="1:17">
      <c r="A5767" t="str">
        <f t="shared" si="542"/>
        <v>Carine GOUPIL</v>
      </c>
      <c r="B5767" t="s">
        <v>5075</v>
      </c>
      <c r="C5767" t="e">
        <f>VLOOKUP(B5767,Sheet5!$A$1158:$A$1246,1,FALSE)</f>
        <v>#N/A</v>
      </c>
      <c r="D5767" t="s">
        <v>4</v>
      </c>
      <c r="E5767" t="s">
        <v>5077</v>
      </c>
      <c r="F5767" t="s">
        <v>5078</v>
      </c>
      <c r="G5767" t="s">
        <v>13032</v>
      </c>
      <c r="H5767" t="s">
        <v>19</v>
      </c>
      <c r="I5767">
        <v>2891</v>
      </c>
      <c r="J5767">
        <v>7.8754528862100007E-2</v>
      </c>
      <c r="K5767">
        <f t="shared" si="543"/>
        <v>0</v>
      </c>
      <c r="L5767">
        <f t="shared" si="544"/>
        <v>0</v>
      </c>
      <c r="M5767" t="b">
        <f t="shared" si="545"/>
        <v>0</v>
      </c>
      <c r="N5767" t="str">
        <f>VLOOKUP(B5767,Sheet3!$D$2:$I$578,6,FALSE)</f>
        <v>Valérie Fourneyron</v>
      </c>
      <c r="O5767" t="str">
        <f t="shared" si="540"/>
        <v>Carine GOUPIL</v>
      </c>
      <c r="P5767" t="b">
        <f t="shared" si="541"/>
        <v>0</v>
      </c>
      <c r="Q5767" t="b">
        <f>AND(M5767,ISNA(VLOOKUP(B5767,Sheet4!$A$1:$A$529,1,FALSE)))</f>
        <v>0</v>
      </c>
    </row>
    <row r="5768" spans="1:17">
      <c r="A5768" t="str">
        <f t="shared" si="542"/>
        <v>Cyrille GRENOT</v>
      </c>
      <c r="B5768" t="s">
        <v>5075</v>
      </c>
      <c r="C5768" t="e">
        <f>VLOOKUP(B5768,Sheet5!$A$1158:$A$1246,1,FALSE)</f>
        <v>#N/A</v>
      </c>
      <c r="D5768" t="s">
        <v>11</v>
      </c>
      <c r="E5768" t="s">
        <v>2974</v>
      </c>
      <c r="F5768" t="s">
        <v>5079</v>
      </c>
      <c r="G5768" t="s">
        <v>13033</v>
      </c>
      <c r="H5768" t="s">
        <v>111</v>
      </c>
      <c r="I5768">
        <v>10704</v>
      </c>
      <c r="J5768">
        <v>0.29159061810499998</v>
      </c>
      <c r="K5768">
        <f t="shared" si="543"/>
        <v>0</v>
      </c>
      <c r="L5768">
        <f t="shared" si="544"/>
        <v>0</v>
      </c>
      <c r="M5768" t="b">
        <f t="shared" si="545"/>
        <v>0</v>
      </c>
      <c r="N5768" t="str">
        <f>VLOOKUP(B5768,Sheet3!$D$2:$I$578,6,FALSE)</f>
        <v>Valérie Fourneyron</v>
      </c>
      <c r="O5768" t="str">
        <f t="shared" si="540"/>
        <v>Cyrille GRENOT</v>
      </c>
      <c r="P5768" t="b">
        <f t="shared" si="541"/>
        <v>0</v>
      </c>
      <c r="Q5768" t="b">
        <f>AND(M5768,ISNA(VLOOKUP(B5768,Sheet4!$A$1:$A$529,1,FALSE)))</f>
        <v>0</v>
      </c>
    </row>
    <row r="5769" spans="1:17">
      <c r="A5769" t="str">
        <f t="shared" si="542"/>
        <v>Pierre-Alexandre BESSON</v>
      </c>
      <c r="B5769" t="s">
        <v>5075</v>
      </c>
      <c r="C5769" t="e">
        <f>VLOOKUP(B5769,Sheet5!$A$1158:$A$1246,1,FALSE)</f>
        <v>#N/A</v>
      </c>
      <c r="D5769" t="s">
        <v>11</v>
      </c>
      <c r="E5769" t="s">
        <v>5080</v>
      </c>
      <c r="F5769" t="s">
        <v>3150</v>
      </c>
      <c r="G5769" t="s">
        <v>11500</v>
      </c>
      <c r="H5769" t="s">
        <v>29</v>
      </c>
      <c r="I5769">
        <v>235</v>
      </c>
      <c r="J5769">
        <v>6.4016998556199996E-3</v>
      </c>
      <c r="K5769">
        <f t="shared" si="543"/>
        <v>0</v>
      </c>
      <c r="L5769">
        <f t="shared" si="544"/>
        <v>0</v>
      </c>
      <c r="M5769" t="b">
        <f t="shared" si="545"/>
        <v>0</v>
      </c>
      <c r="N5769" t="str">
        <f>VLOOKUP(B5769,Sheet3!$D$2:$I$578,6,FALSE)</f>
        <v>Valérie Fourneyron</v>
      </c>
      <c r="O5769" t="str">
        <f t="shared" si="540"/>
        <v>Pierre-Alexandre BESSON</v>
      </c>
      <c r="P5769" t="b">
        <f t="shared" si="541"/>
        <v>0</v>
      </c>
      <c r="Q5769" t="b">
        <f>AND(M5769,ISNA(VLOOKUP(B5769,Sheet4!$A$1:$A$529,1,FALSE)))</f>
        <v>0</v>
      </c>
    </row>
    <row r="5770" spans="1:17">
      <c r="A5770" t="str">
        <f t="shared" si="542"/>
        <v>Guillaume PENNELLE</v>
      </c>
      <c r="B5770" t="s">
        <v>5075</v>
      </c>
      <c r="C5770" t="e">
        <f>VLOOKUP(B5770,Sheet5!$A$1158:$A$1246,1,FALSE)</f>
        <v>#N/A</v>
      </c>
      <c r="D5770" t="s">
        <v>11</v>
      </c>
      <c r="E5770" t="s">
        <v>65</v>
      </c>
      <c r="F5770" t="s">
        <v>5081</v>
      </c>
      <c r="G5770" t="s">
        <v>13034</v>
      </c>
      <c r="H5770" t="s">
        <v>17</v>
      </c>
      <c r="I5770">
        <v>3703</v>
      </c>
      <c r="J5770">
        <v>0.100874444959</v>
      </c>
      <c r="K5770">
        <f t="shared" si="543"/>
        <v>0</v>
      </c>
      <c r="L5770">
        <f t="shared" si="544"/>
        <v>0</v>
      </c>
      <c r="M5770" t="b">
        <f t="shared" si="545"/>
        <v>0</v>
      </c>
      <c r="N5770" t="str">
        <f>VLOOKUP(B5770,Sheet3!$D$2:$I$578,6,FALSE)</f>
        <v>Valérie Fourneyron</v>
      </c>
      <c r="O5770" t="str">
        <f t="shared" si="540"/>
        <v>Guillaume PENNELLE</v>
      </c>
      <c r="P5770" t="b">
        <f t="shared" si="541"/>
        <v>0</v>
      </c>
      <c r="Q5770" t="b">
        <f>AND(M5770,ISNA(VLOOKUP(B5770,Sheet4!$A$1:$A$529,1,FALSE)))</f>
        <v>0</v>
      </c>
    </row>
    <row r="5771" spans="1:17">
      <c r="A5771" t="str">
        <f t="shared" si="542"/>
        <v>Stéphane MARTOT</v>
      </c>
      <c r="B5771" t="s">
        <v>5075</v>
      </c>
      <c r="C5771" t="e">
        <f>VLOOKUP(B5771,Sheet5!$A$1158:$A$1246,1,FALSE)</f>
        <v>#N/A</v>
      </c>
      <c r="D5771" t="s">
        <v>11</v>
      </c>
      <c r="E5771" t="s">
        <v>9008</v>
      </c>
      <c r="F5771" t="s">
        <v>5082</v>
      </c>
      <c r="G5771" t="s">
        <v>13035</v>
      </c>
      <c r="H5771" t="s">
        <v>7</v>
      </c>
      <c r="I5771">
        <v>1657</v>
      </c>
      <c r="J5771">
        <v>4.5138794301100002E-2</v>
      </c>
      <c r="K5771">
        <f t="shared" si="543"/>
        <v>1657</v>
      </c>
      <c r="L5771" t="str">
        <f t="shared" si="544"/>
        <v>VEC</v>
      </c>
      <c r="M5771" t="b">
        <f t="shared" si="545"/>
        <v>0</v>
      </c>
      <c r="N5771" t="str">
        <f>VLOOKUP(B5771,Sheet3!$D$2:$I$578,6,FALSE)</f>
        <v>Valérie Fourneyron</v>
      </c>
      <c r="O5771" t="str">
        <f t="shared" si="540"/>
        <v>Stéphane MARTOT</v>
      </c>
      <c r="P5771" t="b">
        <f t="shared" si="541"/>
        <v>0</v>
      </c>
      <c r="Q5771" t="b">
        <f>AND(M5771,ISNA(VLOOKUP(B5771,Sheet4!$A$1:$A$529,1,FALSE)))</f>
        <v>0</v>
      </c>
    </row>
    <row r="5772" spans="1:17">
      <c r="A5772" t="str">
        <f t="shared" si="542"/>
        <v>Valérie FOURNEYRON</v>
      </c>
      <c r="B5772" t="s">
        <v>5075</v>
      </c>
      <c r="C5772" t="e">
        <f>VLOOKUP(B5772,Sheet5!$A$1158:$A$1246,1,FALSE)</f>
        <v>#N/A</v>
      </c>
      <c r="D5772" t="s">
        <v>4</v>
      </c>
      <c r="E5772" t="s">
        <v>9015</v>
      </c>
      <c r="F5772" t="s">
        <v>5083</v>
      </c>
      <c r="G5772" t="s">
        <v>13036</v>
      </c>
      <c r="H5772" t="s">
        <v>21</v>
      </c>
      <c r="I5772">
        <v>15235</v>
      </c>
      <c r="J5772">
        <v>0.415020839576</v>
      </c>
      <c r="K5772">
        <f t="shared" si="543"/>
        <v>15235</v>
      </c>
      <c r="L5772" t="str">
        <f t="shared" si="544"/>
        <v>SOC</v>
      </c>
      <c r="M5772" t="b">
        <f t="shared" si="545"/>
        <v>0</v>
      </c>
      <c r="N5772" t="str">
        <f>VLOOKUP(B5772,Sheet3!$D$2:$I$578,6,FALSE)</f>
        <v>Valérie Fourneyron</v>
      </c>
      <c r="O5772" t="str">
        <f t="shared" si="540"/>
        <v>Valérie FOURNEYRON</v>
      </c>
      <c r="P5772" t="b">
        <f t="shared" si="541"/>
        <v>1</v>
      </c>
      <c r="Q5772" t="b">
        <f>AND(M5772,ISNA(VLOOKUP(B5772,Sheet4!$A$1:$A$529,1,FALSE)))</f>
        <v>0</v>
      </c>
    </row>
    <row r="5773" spans="1:17">
      <c r="A5773" t="str">
        <f t="shared" si="542"/>
        <v>Didier POLIN</v>
      </c>
      <c r="B5773" t="s">
        <v>5075</v>
      </c>
      <c r="C5773" t="e">
        <f>VLOOKUP(B5773,Sheet5!$A$1158:$A$1246,1,FALSE)</f>
        <v>#N/A</v>
      </c>
      <c r="D5773" t="s">
        <v>11</v>
      </c>
      <c r="E5773" t="s">
        <v>146</v>
      </c>
      <c r="F5773" t="s">
        <v>5084</v>
      </c>
      <c r="G5773" t="s">
        <v>13037</v>
      </c>
      <c r="H5773" t="s">
        <v>43</v>
      </c>
      <c r="I5773">
        <v>1303</v>
      </c>
      <c r="J5773">
        <v>3.5495382603699999E-2</v>
      </c>
      <c r="K5773">
        <f t="shared" si="543"/>
        <v>15235</v>
      </c>
      <c r="L5773" t="str">
        <f t="shared" si="544"/>
        <v>SOC</v>
      </c>
      <c r="M5773" t="b">
        <f t="shared" si="545"/>
        <v>0</v>
      </c>
      <c r="N5773" t="str">
        <f>VLOOKUP(B5773,Sheet3!$D$2:$I$578,6,FALSE)</f>
        <v>Valérie Fourneyron</v>
      </c>
      <c r="O5773" t="str">
        <f t="shared" si="540"/>
        <v>Didier POLIN</v>
      </c>
      <c r="P5773" t="b">
        <f t="shared" si="541"/>
        <v>0</v>
      </c>
      <c r="Q5773" t="b">
        <f>AND(M5773,ISNA(VLOOKUP(B5773,Sheet4!$A$1:$A$529,1,FALSE)))</f>
        <v>0</v>
      </c>
    </row>
    <row r="5774" spans="1:17">
      <c r="A5774" t="str">
        <f t="shared" si="542"/>
        <v>José MARIN</v>
      </c>
      <c r="B5774" t="s">
        <v>5075</v>
      </c>
      <c r="C5774" t="e">
        <f>VLOOKUP(B5774,Sheet5!$A$1158:$A$1246,1,FALSE)</f>
        <v>#N/A</v>
      </c>
      <c r="D5774" t="s">
        <v>11</v>
      </c>
      <c r="E5774" t="s">
        <v>9040</v>
      </c>
      <c r="F5774" t="s">
        <v>3567</v>
      </c>
      <c r="G5774" t="s">
        <v>11826</v>
      </c>
      <c r="H5774" t="s">
        <v>10</v>
      </c>
      <c r="I5774">
        <v>295</v>
      </c>
      <c r="J5774">
        <v>8.0361764144999993E-3</v>
      </c>
      <c r="K5774">
        <f t="shared" si="543"/>
        <v>15235</v>
      </c>
      <c r="L5774" t="str">
        <f t="shared" si="544"/>
        <v>SOC</v>
      </c>
      <c r="M5774" t="b">
        <f t="shared" si="545"/>
        <v>0</v>
      </c>
      <c r="N5774" t="str">
        <f>VLOOKUP(B5774,Sheet3!$D$2:$I$578,6,FALSE)</f>
        <v>Valérie Fourneyron</v>
      </c>
      <c r="O5774" t="str">
        <f t="shared" ref="O5774:O5837" si="546">E5774&amp;" "&amp;F5774</f>
        <v>José MARIN</v>
      </c>
      <c r="P5774" t="b">
        <f t="shared" si="541"/>
        <v>0</v>
      </c>
      <c r="Q5774" t="b">
        <f>AND(M5774,ISNA(VLOOKUP(B5774,Sheet4!$A$1:$A$529,1,FALSE)))</f>
        <v>0</v>
      </c>
    </row>
    <row r="5775" spans="1:17">
      <c r="A5775" t="str">
        <f t="shared" si="542"/>
        <v>Benoit SOURD-BLEVIN</v>
      </c>
      <c r="B5775" t="s">
        <v>5075</v>
      </c>
      <c r="C5775" t="e">
        <f>VLOOKUP(B5775,Sheet5!$A$1158:$A$1246,1,FALSE)</f>
        <v>#N/A</v>
      </c>
      <c r="D5775" t="s">
        <v>11</v>
      </c>
      <c r="E5775" t="s">
        <v>2303</v>
      </c>
      <c r="F5775" t="s">
        <v>5085</v>
      </c>
      <c r="G5775" t="s">
        <v>13038</v>
      </c>
      <c r="H5775" t="s">
        <v>271</v>
      </c>
      <c r="I5775">
        <v>258</v>
      </c>
      <c r="J5775">
        <v>7.0282492031899998E-3</v>
      </c>
      <c r="K5775">
        <f t="shared" si="543"/>
        <v>15235</v>
      </c>
      <c r="L5775" t="str">
        <f t="shared" si="544"/>
        <v>SOC</v>
      </c>
      <c r="M5775" t="b">
        <f t="shared" si="545"/>
        <v>0</v>
      </c>
      <c r="N5775" t="str">
        <f>VLOOKUP(B5775,Sheet3!$D$2:$I$578,6,FALSE)</f>
        <v>Valérie Fourneyron</v>
      </c>
      <c r="O5775" t="str">
        <f t="shared" si="546"/>
        <v>Benoit SOURD-BLEVIN</v>
      </c>
      <c r="P5775" t="b">
        <f t="shared" ref="P5775:P5838" si="547">O5775=N5775</f>
        <v>0</v>
      </c>
      <c r="Q5775" t="b">
        <f>AND(M5775,ISNA(VLOOKUP(B5775,Sheet4!$A$1:$A$529,1,FALSE)))</f>
        <v>0</v>
      </c>
    </row>
    <row r="5776" spans="1:17">
      <c r="A5776" t="str">
        <f t="shared" si="542"/>
        <v>Hervé BRISSARD</v>
      </c>
      <c r="B5776" t="s">
        <v>5075</v>
      </c>
      <c r="C5776" t="e">
        <f>VLOOKUP(B5776,Sheet5!$A$1158:$A$1246,1,FALSE)</f>
        <v>#N/A</v>
      </c>
      <c r="D5776" t="s">
        <v>11</v>
      </c>
      <c r="E5776" t="s">
        <v>9028</v>
      </c>
      <c r="F5776" t="s">
        <v>5086</v>
      </c>
      <c r="G5776" t="s">
        <v>13039</v>
      </c>
      <c r="H5776" t="s">
        <v>10</v>
      </c>
      <c r="I5776">
        <v>77</v>
      </c>
      <c r="J5776">
        <v>2.0975782505700002E-3</v>
      </c>
      <c r="K5776">
        <f t="shared" si="543"/>
        <v>15235</v>
      </c>
      <c r="L5776" t="str">
        <f t="shared" si="544"/>
        <v>SOC</v>
      </c>
      <c r="M5776" t="b">
        <f t="shared" si="545"/>
        <v>0</v>
      </c>
      <c r="N5776" t="str">
        <f>VLOOKUP(B5776,Sheet3!$D$2:$I$578,6,FALSE)</f>
        <v>Valérie Fourneyron</v>
      </c>
      <c r="O5776" t="str">
        <f t="shared" si="546"/>
        <v>Hervé BRISSARD</v>
      </c>
      <c r="P5776" t="b">
        <f t="shared" si="547"/>
        <v>0</v>
      </c>
      <c r="Q5776" t="b">
        <f>AND(M5776,ISNA(VLOOKUP(B5776,Sheet4!$A$1:$A$529,1,FALSE)))</f>
        <v>0</v>
      </c>
    </row>
    <row r="5777" spans="1:17">
      <c r="A5777" t="str">
        <f t="shared" si="542"/>
        <v>Valérie FOISSEY</v>
      </c>
      <c r="B5777" t="s">
        <v>5075</v>
      </c>
      <c r="C5777" t="e">
        <f>VLOOKUP(B5777,Sheet5!$A$1158:$A$1246,1,FALSE)</f>
        <v>#N/A</v>
      </c>
      <c r="D5777" t="s">
        <v>4</v>
      </c>
      <c r="E5777" t="s">
        <v>9015</v>
      </c>
      <c r="F5777" t="s">
        <v>5087</v>
      </c>
      <c r="G5777" t="s">
        <v>13040</v>
      </c>
      <c r="H5777" t="s">
        <v>10</v>
      </c>
      <c r="I5777">
        <v>186</v>
      </c>
      <c r="J5777">
        <v>5.0668773325300001E-3</v>
      </c>
      <c r="K5777">
        <f t="shared" si="543"/>
        <v>15235</v>
      </c>
      <c r="L5777" t="str">
        <f t="shared" si="544"/>
        <v>SOC</v>
      </c>
      <c r="M5777" t="b">
        <f t="shared" si="545"/>
        <v>0</v>
      </c>
      <c r="N5777" t="str">
        <f>VLOOKUP(B5777,Sheet3!$D$2:$I$578,6,FALSE)</f>
        <v>Valérie Fourneyron</v>
      </c>
      <c r="O5777" t="str">
        <f t="shared" si="546"/>
        <v>Valérie FOISSEY</v>
      </c>
      <c r="P5777" t="b">
        <f t="shared" si="547"/>
        <v>0</v>
      </c>
      <c r="Q5777" t="b">
        <f>AND(M5777,ISNA(VLOOKUP(B5777,Sheet4!$A$1:$A$529,1,FALSE)))</f>
        <v>0</v>
      </c>
    </row>
    <row r="5778" spans="1:17">
      <c r="A5778" t="str">
        <f t="shared" si="542"/>
        <v>Isabelle PLOUCHARD</v>
      </c>
      <c r="B5778" t="s">
        <v>5075</v>
      </c>
      <c r="C5778" t="e">
        <f>VLOOKUP(B5778,Sheet5!$A$1158:$A$1246,1,FALSE)</f>
        <v>#N/A</v>
      </c>
      <c r="D5778" t="s">
        <v>4</v>
      </c>
      <c r="E5778" t="s">
        <v>164</v>
      </c>
      <c r="F5778" t="s">
        <v>5088</v>
      </c>
      <c r="G5778" t="s">
        <v>13041</v>
      </c>
      <c r="H5778" t="s">
        <v>10</v>
      </c>
      <c r="I5778">
        <v>64</v>
      </c>
      <c r="J5778">
        <v>1.7434416628099999E-3</v>
      </c>
      <c r="K5778">
        <f t="shared" si="543"/>
        <v>15235</v>
      </c>
      <c r="L5778" t="str">
        <f t="shared" si="544"/>
        <v>SOC</v>
      </c>
      <c r="M5778" t="b">
        <f t="shared" si="545"/>
        <v>0</v>
      </c>
      <c r="N5778" t="str">
        <f>VLOOKUP(B5778,Sheet3!$D$2:$I$578,6,FALSE)</f>
        <v>Valérie Fourneyron</v>
      </c>
      <c r="O5778" t="str">
        <f t="shared" si="546"/>
        <v>Isabelle PLOUCHARD</v>
      </c>
      <c r="P5778" t="b">
        <f t="shared" si="547"/>
        <v>0</v>
      </c>
      <c r="Q5778" t="b">
        <f>AND(M5778,ISNA(VLOOKUP(B5778,Sheet4!$A$1:$A$529,1,FALSE)))</f>
        <v>0</v>
      </c>
    </row>
    <row r="5779" spans="1:17">
      <c r="A5779" t="str">
        <f t="shared" si="542"/>
        <v>Marie-Pierre QUENEHEN</v>
      </c>
      <c r="B5779" t="s">
        <v>5075</v>
      </c>
      <c r="C5779" t="e">
        <f>VLOOKUP(B5779,Sheet5!$A$1158:$A$1246,1,FALSE)</f>
        <v>#N/A</v>
      </c>
      <c r="D5779" t="s">
        <v>4</v>
      </c>
      <c r="E5779" t="s">
        <v>561</v>
      </c>
      <c r="F5779" t="s">
        <v>5089</v>
      </c>
      <c r="G5779" t="s">
        <v>13042</v>
      </c>
      <c r="H5779" t="s">
        <v>271</v>
      </c>
      <c r="I5779">
        <v>0</v>
      </c>
      <c r="J5779">
        <v>0</v>
      </c>
      <c r="K5779">
        <f t="shared" si="543"/>
        <v>15235</v>
      </c>
      <c r="L5779" t="str">
        <f t="shared" si="544"/>
        <v>SOC</v>
      </c>
      <c r="M5779" t="b">
        <f t="shared" si="545"/>
        <v>1</v>
      </c>
      <c r="N5779" t="str">
        <f>VLOOKUP(B5779,Sheet3!$D$2:$I$578,6,FALSE)</f>
        <v>Valérie Fourneyron</v>
      </c>
      <c r="O5779" t="str">
        <f t="shared" si="546"/>
        <v>Marie-Pierre QUENEHEN</v>
      </c>
      <c r="P5779" t="b">
        <f t="shared" si="547"/>
        <v>0</v>
      </c>
      <c r="Q5779" t="b">
        <f>AND(M5779,ISNA(VLOOKUP(B5779,Sheet4!$A$1:$A$529,1,FALSE)))</f>
        <v>1</v>
      </c>
    </row>
    <row r="5780" spans="1:17">
      <c r="A5780" t="str">
        <f t="shared" si="542"/>
        <v xml:space="preserve"> </v>
      </c>
      <c r="B5780" t="s">
        <v>5090</v>
      </c>
      <c r="C5780" t="e">
        <f>VLOOKUP(B5780,Sheet5!$A$1158:$A$1246,1,FALSE)</f>
        <v>#N/A</v>
      </c>
      <c r="G5780" t="s">
        <v>9202</v>
      </c>
      <c r="H5780" t="s">
        <v>1</v>
      </c>
      <c r="I5780">
        <v>91527</v>
      </c>
      <c r="J5780">
        <v>1</v>
      </c>
      <c r="K5780">
        <f t="shared" si="543"/>
        <v>0</v>
      </c>
      <c r="L5780">
        <f t="shared" si="544"/>
        <v>0</v>
      </c>
      <c r="M5780" t="b">
        <f t="shared" si="545"/>
        <v>0</v>
      </c>
      <c r="N5780" t="str">
        <f>VLOOKUP(B5780,Sheet3!$D$2:$I$578,6,FALSE)</f>
        <v>Véronique Moinet</v>
      </c>
      <c r="O5780" t="str">
        <f t="shared" si="546"/>
        <v xml:space="preserve"> </v>
      </c>
      <c r="P5780" t="b">
        <f t="shared" si="547"/>
        <v>0</v>
      </c>
      <c r="Q5780" t="b">
        <f>AND(M5780,ISNA(VLOOKUP(B5780,Sheet4!$A$1:$A$529,1,FALSE)))</f>
        <v>0</v>
      </c>
    </row>
    <row r="5781" spans="1:17">
      <c r="A5781" t="str">
        <f t="shared" si="542"/>
        <v xml:space="preserve"> </v>
      </c>
      <c r="B5781" t="s">
        <v>5090</v>
      </c>
      <c r="C5781" t="e">
        <f>VLOOKUP(B5781,Sheet5!$A$1158:$A$1246,1,FALSE)</f>
        <v>#N/A</v>
      </c>
      <c r="G5781" t="s">
        <v>9202</v>
      </c>
      <c r="H5781" t="s">
        <v>2</v>
      </c>
      <c r="I5781">
        <v>35773</v>
      </c>
      <c r="J5781">
        <v>0.39084641690400002</v>
      </c>
      <c r="K5781">
        <f t="shared" si="543"/>
        <v>0</v>
      </c>
      <c r="L5781">
        <f t="shared" si="544"/>
        <v>0</v>
      </c>
      <c r="M5781" t="b">
        <f t="shared" si="545"/>
        <v>0</v>
      </c>
      <c r="N5781" t="str">
        <f>VLOOKUP(B5781,Sheet3!$D$2:$I$578,6,FALSE)</f>
        <v>Véronique Moinet</v>
      </c>
      <c r="O5781" t="str">
        <f t="shared" si="546"/>
        <v xml:space="preserve"> </v>
      </c>
      <c r="P5781" t="b">
        <f t="shared" si="547"/>
        <v>0</v>
      </c>
      <c r="Q5781" t="b">
        <f>AND(M5781,ISNA(VLOOKUP(B5781,Sheet4!$A$1:$A$529,1,FALSE)))</f>
        <v>0</v>
      </c>
    </row>
    <row r="5782" spans="1:17">
      <c r="A5782" t="str">
        <f t="shared" si="542"/>
        <v xml:space="preserve"> </v>
      </c>
      <c r="B5782" t="s">
        <v>5090</v>
      </c>
      <c r="C5782" t="e">
        <f>VLOOKUP(B5782,Sheet5!$A$1158:$A$1246,1,FALSE)</f>
        <v>#N/A</v>
      </c>
      <c r="G5782" t="s">
        <v>9202</v>
      </c>
      <c r="H5782" t="s">
        <v>3</v>
      </c>
      <c r="I5782">
        <v>1064</v>
      </c>
      <c r="J5782">
        <v>1.16249849771E-2</v>
      </c>
      <c r="K5782">
        <f t="shared" si="543"/>
        <v>0</v>
      </c>
      <c r="L5782">
        <f t="shared" si="544"/>
        <v>0</v>
      </c>
      <c r="M5782" t="b">
        <f t="shared" si="545"/>
        <v>0</v>
      </c>
      <c r="N5782" t="str">
        <f>VLOOKUP(B5782,Sheet3!$D$2:$I$578,6,FALSE)</f>
        <v>Véronique Moinet</v>
      </c>
      <c r="O5782" t="str">
        <f t="shared" si="546"/>
        <v xml:space="preserve"> </v>
      </c>
      <c r="P5782" t="b">
        <f t="shared" si="547"/>
        <v>0</v>
      </c>
      <c r="Q5782" t="b">
        <f>AND(M5782,ISNA(VLOOKUP(B5782,Sheet4!$A$1:$A$529,1,FALSE)))</f>
        <v>0</v>
      </c>
    </row>
    <row r="5783" spans="1:17">
      <c r="A5783" t="str">
        <f t="shared" si="542"/>
        <v>Elizabeth LALANNE DE HAUT</v>
      </c>
      <c r="B5783" t="s">
        <v>5090</v>
      </c>
      <c r="C5783" t="e">
        <f>VLOOKUP(B5783,Sheet5!$A$1158:$A$1246,1,FALSE)</f>
        <v>#N/A</v>
      </c>
      <c r="D5783" t="s">
        <v>4</v>
      </c>
      <c r="E5783" t="s">
        <v>2953</v>
      </c>
      <c r="F5783" t="s">
        <v>5091</v>
      </c>
      <c r="G5783" t="s">
        <v>13043</v>
      </c>
      <c r="H5783" t="s">
        <v>17</v>
      </c>
      <c r="I5783">
        <v>7819</v>
      </c>
      <c r="J5783">
        <v>0.142969464253</v>
      </c>
      <c r="K5783">
        <f t="shared" si="543"/>
        <v>0</v>
      </c>
      <c r="L5783">
        <f t="shared" si="544"/>
        <v>0</v>
      </c>
      <c r="M5783" t="b">
        <f t="shared" si="545"/>
        <v>0</v>
      </c>
      <c r="N5783" t="str">
        <f>VLOOKUP(B5783,Sheet3!$D$2:$I$578,6,FALSE)</f>
        <v>Véronique Moinet</v>
      </c>
      <c r="O5783" t="str">
        <f t="shared" si="546"/>
        <v>Elizabeth LALANNE DE HAUT</v>
      </c>
      <c r="P5783" t="b">
        <f t="shared" si="547"/>
        <v>0</v>
      </c>
      <c r="Q5783" t="b">
        <f>AND(M5783,ISNA(VLOOKUP(B5783,Sheet4!$A$1:$A$529,1,FALSE)))</f>
        <v>0</v>
      </c>
    </row>
    <row r="5784" spans="1:17">
      <c r="A5784" t="str">
        <f t="shared" si="542"/>
        <v>Christelle TORRE</v>
      </c>
      <c r="B5784" t="s">
        <v>5090</v>
      </c>
      <c r="C5784" t="e">
        <f>VLOOKUP(B5784,Sheet5!$A$1158:$A$1246,1,FALSE)</f>
        <v>#N/A</v>
      </c>
      <c r="D5784" t="s">
        <v>4</v>
      </c>
      <c r="E5784" t="s">
        <v>2059</v>
      </c>
      <c r="F5784" t="s">
        <v>5092</v>
      </c>
      <c r="G5784" t="s">
        <v>13044</v>
      </c>
      <c r="H5784" t="s">
        <v>10</v>
      </c>
      <c r="I5784">
        <v>362</v>
      </c>
      <c r="J5784">
        <v>6.6191259828100001E-3</v>
      </c>
      <c r="K5784">
        <f t="shared" si="543"/>
        <v>0</v>
      </c>
      <c r="L5784">
        <f t="shared" si="544"/>
        <v>0</v>
      </c>
      <c r="M5784" t="b">
        <f t="shared" si="545"/>
        <v>0</v>
      </c>
      <c r="N5784" t="str">
        <f>VLOOKUP(B5784,Sheet3!$D$2:$I$578,6,FALSE)</f>
        <v>Véronique Moinet</v>
      </c>
      <c r="O5784" t="str">
        <f t="shared" si="546"/>
        <v>Christelle TORRE</v>
      </c>
      <c r="P5784" t="b">
        <f t="shared" si="547"/>
        <v>0</v>
      </c>
      <c r="Q5784" t="b">
        <f>AND(M5784,ISNA(VLOOKUP(B5784,Sheet4!$A$1:$A$529,1,FALSE)))</f>
        <v>0</v>
      </c>
    </row>
    <row r="5785" spans="1:17">
      <c r="A5785" t="str">
        <f t="shared" si="542"/>
        <v>Anthony L'HUILLIER</v>
      </c>
      <c r="B5785" t="s">
        <v>5090</v>
      </c>
      <c r="C5785" t="e">
        <f>VLOOKUP(B5785,Sheet5!$A$1158:$A$1246,1,FALSE)</f>
        <v>#N/A</v>
      </c>
      <c r="D5785" t="s">
        <v>11</v>
      </c>
      <c r="E5785" t="s">
        <v>380</v>
      </c>
      <c r="F5785" t="s">
        <v>1062</v>
      </c>
      <c r="G5785" t="s">
        <v>9900</v>
      </c>
      <c r="H5785" t="s">
        <v>13</v>
      </c>
      <c r="I5785">
        <v>428</v>
      </c>
      <c r="J5785">
        <v>7.8259279575799996E-3</v>
      </c>
      <c r="K5785">
        <f t="shared" si="543"/>
        <v>0</v>
      </c>
      <c r="L5785">
        <f t="shared" si="544"/>
        <v>0</v>
      </c>
      <c r="M5785" t="b">
        <f t="shared" si="545"/>
        <v>0</v>
      </c>
      <c r="N5785" t="str">
        <f>VLOOKUP(B5785,Sheet3!$D$2:$I$578,6,FALSE)</f>
        <v>Véronique Moinet</v>
      </c>
      <c r="O5785" t="str">
        <f t="shared" si="546"/>
        <v>Anthony L'HUILLIER</v>
      </c>
      <c r="P5785" t="b">
        <f t="shared" si="547"/>
        <v>0</v>
      </c>
      <c r="Q5785" t="b">
        <f>AND(M5785,ISNA(VLOOKUP(B5785,Sheet4!$A$1:$A$529,1,FALSE)))</f>
        <v>0</v>
      </c>
    </row>
    <row r="5786" spans="1:17">
      <c r="A5786" t="str">
        <f t="shared" si="542"/>
        <v>Christian GAUTHIER</v>
      </c>
      <c r="B5786" t="s">
        <v>5090</v>
      </c>
      <c r="C5786" t="e">
        <f>VLOOKUP(B5786,Sheet5!$A$1158:$A$1246,1,FALSE)</f>
        <v>#N/A</v>
      </c>
      <c r="D5786" t="s">
        <v>11</v>
      </c>
      <c r="E5786" t="s">
        <v>312</v>
      </c>
      <c r="F5786" t="s">
        <v>2369</v>
      </c>
      <c r="G5786" t="s">
        <v>2874</v>
      </c>
      <c r="H5786" t="s">
        <v>19</v>
      </c>
      <c r="I5786">
        <v>3422</v>
      </c>
      <c r="J5786">
        <v>6.2570853903800003E-2</v>
      </c>
      <c r="K5786">
        <f t="shared" si="543"/>
        <v>0</v>
      </c>
      <c r="L5786">
        <f t="shared" si="544"/>
        <v>0</v>
      </c>
      <c r="M5786" t="b">
        <f t="shared" si="545"/>
        <v>0</v>
      </c>
      <c r="N5786" t="str">
        <f>VLOOKUP(B5786,Sheet3!$D$2:$I$578,6,FALSE)</f>
        <v>Véronique Moinet</v>
      </c>
      <c r="O5786" t="str">
        <f t="shared" si="546"/>
        <v>Christian GAUTHIER</v>
      </c>
      <c r="P5786" t="b">
        <f t="shared" si="547"/>
        <v>0</v>
      </c>
      <c r="Q5786" t="b">
        <f>AND(M5786,ISNA(VLOOKUP(B5786,Sheet4!$A$1:$A$529,1,FALSE)))</f>
        <v>0</v>
      </c>
    </row>
    <row r="5787" spans="1:17">
      <c r="A5787" t="str">
        <f t="shared" si="542"/>
        <v>Alain TERNISIEN</v>
      </c>
      <c r="B5787" t="s">
        <v>5090</v>
      </c>
      <c r="C5787" t="e">
        <f>VLOOKUP(B5787,Sheet5!$A$1158:$A$1246,1,FALSE)</f>
        <v>#N/A</v>
      </c>
      <c r="D5787" t="s">
        <v>11</v>
      </c>
      <c r="E5787" t="s">
        <v>321</v>
      </c>
      <c r="F5787" t="s">
        <v>5093</v>
      </c>
      <c r="G5787" t="s">
        <v>13045</v>
      </c>
      <c r="H5787" t="s">
        <v>43</v>
      </c>
      <c r="I5787">
        <v>2110</v>
      </c>
      <c r="J5787">
        <v>3.8581093435700001E-2</v>
      </c>
      <c r="K5787">
        <f t="shared" si="543"/>
        <v>0</v>
      </c>
      <c r="L5787">
        <f t="shared" si="544"/>
        <v>0</v>
      </c>
      <c r="M5787" t="b">
        <f t="shared" si="545"/>
        <v>0</v>
      </c>
      <c r="N5787" t="str">
        <f>VLOOKUP(B5787,Sheet3!$D$2:$I$578,6,FALSE)</f>
        <v>Véronique Moinet</v>
      </c>
      <c r="O5787" t="str">
        <f t="shared" si="546"/>
        <v>Alain TERNISIEN</v>
      </c>
      <c r="P5787" t="b">
        <f t="shared" si="547"/>
        <v>0</v>
      </c>
      <c r="Q5787" t="b">
        <f>AND(M5787,ISNA(VLOOKUP(B5787,Sheet4!$A$1:$A$529,1,FALSE)))</f>
        <v>0</v>
      </c>
    </row>
    <row r="5788" spans="1:17">
      <c r="A5788" t="str">
        <f t="shared" si="542"/>
        <v>Chantal MENARD</v>
      </c>
      <c r="B5788" t="s">
        <v>5090</v>
      </c>
      <c r="C5788" t="e">
        <f>VLOOKUP(B5788,Sheet5!$A$1158:$A$1246,1,FALSE)</f>
        <v>#N/A</v>
      </c>
      <c r="D5788" t="s">
        <v>4</v>
      </c>
      <c r="E5788" t="s">
        <v>283</v>
      </c>
      <c r="F5788" t="s">
        <v>1619</v>
      </c>
      <c r="G5788" t="s">
        <v>10320</v>
      </c>
      <c r="H5788" t="s">
        <v>67</v>
      </c>
      <c r="I5788">
        <v>449</v>
      </c>
      <c r="J5788">
        <v>8.2099104041000008E-3</v>
      </c>
      <c r="K5788">
        <f t="shared" si="543"/>
        <v>0</v>
      </c>
      <c r="L5788">
        <f t="shared" si="544"/>
        <v>0</v>
      </c>
      <c r="M5788" t="b">
        <f t="shared" si="545"/>
        <v>0</v>
      </c>
      <c r="N5788" t="str">
        <f>VLOOKUP(B5788,Sheet3!$D$2:$I$578,6,FALSE)</f>
        <v>Véronique Moinet</v>
      </c>
      <c r="O5788" t="str">
        <f t="shared" si="546"/>
        <v>Chantal MENARD</v>
      </c>
      <c r="P5788" t="b">
        <f t="shared" si="547"/>
        <v>0</v>
      </c>
      <c r="Q5788" t="b">
        <f>AND(M5788,ISNA(VLOOKUP(B5788,Sheet4!$A$1:$A$529,1,FALSE)))</f>
        <v>0</v>
      </c>
    </row>
    <row r="5789" spans="1:17">
      <c r="A5789" t="str">
        <f t="shared" si="542"/>
        <v>Véronique MOINET</v>
      </c>
      <c r="B5789" t="s">
        <v>5090</v>
      </c>
      <c r="C5789" t="e">
        <f>VLOOKUP(B5789,Sheet5!$A$1158:$A$1246,1,FALSE)</f>
        <v>#N/A</v>
      </c>
      <c r="D5789" t="s">
        <v>4</v>
      </c>
      <c r="E5789" t="s">
        <v>9004</v>
      </c>
      <c r="F5789" t="s">
        <v>5094</v>
      </c>
      <c r="G5789" t="s">
        <v>13046</v>
      </c>
      <c r="H5789" t="s">
        <v>7</v>
      </c>
      <c r="I5789">
        <v>19563</v>
      </c>
      <c r="J5789">
        <v>0.35770707624800002</v>
      </c>
      <c r="K5789">
        <f t="shared" si="543"/>
        <v>19563</v>
      </c>
      <c r="L5789" t="str">
        <f t="shared" si="544"/>
        <v>VEC</v>
      </c>
      <c r="M5789" t="b">
        <f t="shared" si="545"/>
        <v>0</v>
      </c>
      <c r="N5789" t="str">
        <f>VLOOKUP(B5789,Sheet3!$D$2:$I$578,6,FALSE)</f>
        <v>Véronique Moinet</v>
      </c>
      <c r="O5789" t="str">
        <f t="shared" si="546"/>
        <v>Véronique MOINET</v>
      </c>
      <c r="P5789" t="b">
        <f t="shared" si="547"/>
        <v>1</v>
      </c>
      <c r="Q5789" t="b">
        <f>AND(M5789,ISNA(VLOOKUP(B5789,Sheet4!$A$1:$A$529,1,FALSE)))</f>
        <v>0</v>
      </c>
    </row>
    <row r="5790" spans="1:17">
      <c r="A5790" t="str">
        <f t="shared" si="542"/>
        <v>Françoise GUÉGOT</v>
      </c>
      <c r="B5790" t="s">
        <v>5090</v>
      </c>
      <c r="C5790" t="e">
        <f>VLOOKUP(B5790,Sheet5!$A$1158:$A$1246,1,FALSE)</f>
        <v>#N/A</v>
      </c>
      <c r="D5790" t="s">
        <v>4</v>
      </c>
      <c r="E5790" t="s">
        <v>9140</v>
      </c>
      <c r="F5790" t="s">
        <v>14851</v>
      </c>
      <c r="G5790" t="s">
        <v>13047</v>
      </c>
      <c r="H5790" t="s">
        <v>26</v>
      </c>
      <c r="I5790">
        <v>20144</v>
      </c>
      <c r="J5790">
        <v>0.36833059060200002</v>
      </c>
      <c r="K5790">
        <f t="shared" si="543"/>
        <v>19563</v>
      </c>
      <c r="L5790" t="str">
        <f t="shared" si="544"/>
        <v>VEC</v>
      </c>
      <c r="M5790" t="b">
        <f t="shared" si="545"/>
        <v>0</v>
      </c>
      <c r="N5790" t="str">
        <f>VLOOKUP(B5790,Sheet3!$D$2:$I$578,6,FALSE)</f>
        <v>Véronique Moinet</v>
      </c>
      <c r="O5790" t="str">
        <f t="shared" si="546"/>
        <v>Françoise GUÉGOT</v>
      </c>
      <c r="P5790" t="b">
        <f t="shared" si="547"/>
        <v>0</v>
      </c>
      <c r="Q5790" t="b">
        <f>AND(M5790,ISNA(VLOOKUP(B5790,Sheet4!$A$1:$A$529,1,FALSE)))</f>
        <v>0</v>
      </c>
    </row>
    <row r="5791" spans="1:17">
      <c r="A5791" t="str">
        <f t="shared" si="542"/>
        <v>Catherine SAILLARD</v>
      </c>
      <c r="B5791" t="s">
        <v>5090</v>
      </c>
      <c r="C5791" t="e">
        <f>VLOOKUP(B5791,Sheet5!$A$1158:$A$1246,1,FALSE)</f>
        <v>#N/A</v>
      </c>
      <c r="D5791" t="s">
        <v>4</v>
      </c>
      <c r="E5791" t="s">
        <v>257</v>
      </c>
      <c r="F5791" t="s">
        <v>5095</v>
      </c>
      <c r="G5791" t="s">
        <v>13048</v>
      </c>
      <c r="H5791" t="s">
        <v>10</v>
      </c>
      <c r="I5791">
        <v>393</v>
      </c>
      <c r="J5791">
        <v>7.1859572133800001E-3</v>
      </c>
      <c r="K5791">
        <f t="shared" si="543"/>
        <v>19563</v>
      </c>
      <c r="L5791" t="str">
        <f t="shared" si="544"/>
        <v>VEC</v>
      </c>
      <c r="M5791" t="b">
        <f t="shared" si="545"/>
        <v>1</v>
      </c>
      <c r="N5791" t="str">
        <f>VLOOKUP(B5791,Sheet3!$D$2:$I$578,6,FALSE)</f>
        <v>Véronique Moinet</v>
      </c>
      <c r="O5791" t="str">
        <f t="shared" si="546"/>
        <v>Catherine SAILLARD</v>
      </c>
      <c r="P5791" t="b">
        <f t="shared" si="547"/>
        <v>0</v>
      </c>
      <c r="Q5791" t="b">
        <f>AND(M5791,ISNA(VLOOKUP(B5791,Sheet4!$A$1:$A$529,1,FALSE)))</f>
        <v>1</v>
      </c>
    </row>
    <row r="5792" spans="1:17">
      <c r="A5792" t="str">
        <f t="shared" si="542"/>
        <v xml:space="preserve"> </v>
      </c>
      <c r="B5792" t="s">
        <v>5096</v>
      </c>
      <c r="C5792" t="e">
        <f>VLOOKUP(B5792,Sheet5!$A$1158:$A$1246,1,FALSE)</f>
        <v>#N/A</v>
      </c>
      <c r="G5792" t="s">
        <v>9202</v>
      </c>
      <c r="H5792" t="s">
        <v>1</v>
      </c>
      <c r="I5792">
        <v>69261</v>
      </c>
      <c r="J5792">
        <v>1</v>
      </c>
      <c r="K5792">
        <f t="shared" si="543"/>
        <v>0</v>
      </c>
      <c r="L5792">
        <f t="shared" si="544"/>
        <v>0</v>
      </c>
      <c r="M5792" t="b">
        <f t="shared" si="545"/>
        <v>0</v>
      </c>
      <c r="N5792" t="str">
        <f>VLOOKUP(B5792,Sheet3!$D$2:$I$578,6,FALSE)</f>
        <v>Luce Pane</v>
      </c>
      <c r="O5792" t="str">
        <f t="shared" si="546"/>
        <v xml:space="preserve"> </v>
      </c>
      <c r="P5792" t="b">
        <f t="shared" si="547"/>
        <v>0</v>
      </c>
      <c r="Q5792" t="b">
        <f>AND(M5792,ISNA(VLOOKUP(B5792,Sheet4!$A$1:$A$529,1,FALSE)))</f>
        <v>0</v>
      </c>
    </row>
    <row r="5793" spans="1:17">
      <c r="A5793" t="str">
        <f t="shared" si="542"/>
        <v xml:space="preserve"> </v>
      </c>
      <c r="B5793" t="s">
        <v>5096</v>
      </c>
      <c r="C5793" t="e">
        <f>VLOOKUP(B5793,Sheet5!$A$1158:$A$1246,1,FALSE)</f>
        <v>#N/A</v>
      </c>
      <c r="G5793" t="s">
        <v>9202</v>
      </c>
      <c r="H5793" t="s">
        <v>2</v>
      </c>
      <c r="I5793">
        <v>31564</v>
      </c>
      <c r="J5793">
        <v>0.45572544433399997</v>
      </c>
      <c r="K5793">
        <f t="shared" si="543"/>
        <v>0</v>
      </c>
      <c r="L5793">
        <f t="shared" si="544"/>
        <v>0</v>
      </c>
      <c r="M5793" t="b">
        <f t="shared" si="545"/>
        <v>0</v>
      </c>
      <c r="N5793" t="str">
        <f>VLOOKUP(B5793,Sheet3!$D$2:$I$578,6,FALSE)</f>
        <v>Luce Pane</v>
      </c>
      <c r="O5793" t="str">
        <f t="shared" si="546"/>
        <v xml:space="preserve"> </v>
      </c>
      <c r="P5793" t="b">
        <f t="shared" si="547"/>
        <v>0</v>
      </c>
      <c r="Q5793" t="b">
        <f>AND(M5793,ISNA(VLOOKUP(B5793,Sheet4!$A$1:$A$529,1,FALSE)))</f>
        <v>0</v>
      </c>
    </row>
    <row r="5794" spans="1:17">
      <c r="A5794" t="str">
        <f t="shared" si="542"/>
        <v xml:space="preserve"> </v>
      </c>
      <c r="B5794" t="s">
        <v>5096</v>
      </c>
      <c r="C5794" t="e">
        <f>VLOOKUP(B5794,Sheet5!$A$1158:$A$1246,1,FALSE)</f>
        <v>#N/A</v>
      </c>
      <c r="G5794" t="s">
        <v>9202</v>
      </c>
      <c r="H5794" t="s">
        <v>3</v>
      </c>
      <c r="I5794">
        <v>966</v>
      </c>
      <c r="J5794">
        <v>1.39472430372E-2</v>
      </c>
      <c r="K5794">
        <f t="shared" si="543"/>
        <v>0</v>
      </c>
      <c r="L5794">
        <f t="shared" si="544"/>
        <v>0</v>
      </c>
      <c r="M5794" t="b">
        <f t="shared" si="545"/>
        <v>0</v>
      </c>
      <c r="N5794" t="str">
        <f>VLOOKUP(B5794,Sheet3!$D$2:$I$578,6,FALSE)</f>
        <v>Luce Pane</v>
      </c>
      <c r="O5794" t="str">
        <f t="shared" si="546"/>
        <v xml:space="preserve"> </v>
      </c>
      <c r="P5794" t="b">
        <f t="shared" si="547"/>
        <v>0</v>
      </c>
      <c r="Q5794" t="b">
        <f>AND(M5794,ISNA(VLOOKUP(B5794,Sheet4!$A$1:$A$529,1,FALSE)))</f>
        <v>0</v>
      </c>
    </row>
    <row r="5795" spans="1:17">
      <c r="A5795" t="str">
        <f t="shared" si="542"/>
        <v>Brahim CHARAFI</v>
      </c>
      <c r="B5795" t="s">
        <v>5096</v>
      </c>
      <c r="C5795" t="e">
        <f>VLOOKUP(B5795,Sheet5!$A$1158:$A$1246,1,FALSE)</f>
        <v>#N/A</v>
      </c>
      <c r="D5795" t="s">
        <v>11</v>
      </c>
      <c r="E5795" t="s">
        <v>3793</v>
      </c>
      <c r="F5795" t="s">
        <v>5097</v>
      </c>
      <c r="G5795" t="s">
        <v>13049</v>
      </c>
      <c r="H5795" t="s">
        <v>43</v>
      </c>
      <c r="I5795">
        <v>1418</v>
      </c>
      <c r="J5795">
        <v>3.8604993057599998E-2</v>
      </c>
      <c r="K5795">
        <f t="shared" si="543"/>
        <v>0</v>
      </c>
      <c r="L5795">
        <f t="shared" si="544"/>
        <v>0</v>
      </c>
      <c r="M5795" t="b">
        <f t="shared" si="545"/>
        <v>0</v>
      </c>
      <c r="N5795" t="str">
        <f>VLOOKUP(B5795,Sheet3!$D$2:$I$578,6,FALSE)</f>
        <v>Luce Pane</v>
      </c>
      <c r="O5795" t="str">
        <f t="shared" si="546"/>
        <v>Brahim CHARAFI</v>
      </c>
      <c r="P5795" t="b">
        <f t="shared" si="547"/>
        <v>0</v>
      </c>
      <c r="Q5795" t="b">
        <f>AND(M5795,ISNA(VLOOKUP(B5795,Sheet4!$A$1:$A$529,1,FALSE)))</f>
        <v>0</v>
      </c>
    </row>
    <row r="5796" spans="1:17">
      <c r="A5796" t="str">
        <f t="shared" si="542"/>
        <v>Christine POUPIN</v>
      </c>
      <c r="B5796" t="s">
        <v>5096</v>
      </c>
      <c r="C5796" t="e">
        <f>VLOOKUP(B5796,Sheet5!$A$1158:$A$1246,1,FALSE)</f>
        <v>#N/A</v>
      </c>
      <c r="D5796" t="s">
        <v>4</v>
      </c>
      <c r="E5796" t="s">
        <v>62</v>
      </c>
      <c r="F5796" t="s">
        <v>5098</v>
      </c>
      <c r="G5796" t="s">
        <v>13050</v>
      </c>
      <c r="H5796" t="s">
        <v>10</v>
      </c>
      <c r="I5796">
        <v>434</v>
      </c>
      <c r="J5796">
        <v>1.1815632571900001E-2</v>
      </c>
      <c r="K5796">
        <f t="shared" si="543"/>
        <v>0</v>
      </c>
      <c r="L5796">
        <f t="shared" si="544"/>
        <v>0</v>
      </c>
      <c r="M5796" t="b">
        <f t="shared" si="545"/>
        <v>0</v>
      </c>
      <c r="N5796" t="str">
        <f>VLOOKUP(B5796,Sheet3!$D$2:$I$578,6,FALSE)</f>
        <v>Luce Pane</v>
      </c>
      <c r="O5796" t="str">
        <f t="shared" si="546"/>
        <v>Christine POUPIN</v>
      </c>
      <c r="P5796" t="b">
        <f t="shared" si="547"/>
        <v>0</v>
      </c>
      <c r="Q5796" t="b">
        <f>AND(M5796,ISNA(VLOOKUP(B5796,Sheet4!$A$1:$A$529,1,FALSE)))</f>
        <v>0</v>
      </c>
    </row>
    <row r="5797" spans="1:17">
      <c r="A5797" t="str">
        <f t="shared" si="542"/>
        <v>Pascal LE MANACH</v>
      </c>
      <c r="B5797" t="s">
        <v>5096</v>
      </c>
      <c r="C5797" t="e">
        <f>VLOOKUP(B5797,Sheet5!$A$1158:$A$1246,1,FALSE)</f>
        <v>#N/A</v>
      </c>
      <c r="D5797" t="s">
        <v>11</v>
      </c>
      <c r="E5797" t="s">
        <v>200</v>
      </c>
      <c r="F5797" t="s">
        <v>5099</v>
      </c>
      <c r="G5797" t="s">
        <v>13051</v>
      </c>
      <c r="H5797" t="s">
        <v>10</v>
      </c>
      <c r="I5797">
        <v>291</v>
      </c>
      <c r="J5797">
        <v>7.9224633143699999E-3</v>
      </c>
      <c r="K5797">
        <f t="shared" si="543"/>
        <v>0</v>
      </c>
      <c r="L5797">
        <f t="shared" si="544"/>
        <v>0</v>
      </c>
      <c r="M5797" t="b">
        <f t="shared" si="545"/>
        <v>0</v>
      </c>
      <c r="N5797" t="str">
        <f>VLOOKUP(B5797,Sheet3!$D$2:$I$578,6,FALSE)</f>
        <v>Luce Pane</v>
      </c>
      <c r="O5797" t="str">
        <f t="shared" si="546"/>
        <v>Pascal LE MANACH</v>
      </c>
      <c r="P5797" t="b">
        <f t="shared" si="547"/>
        <v>0</v>
      </c>
      <c r="Q5797" t="b">
        <f>AND(M5797,ISNA(VLOOKUP(B5797,Sheet4!$A$1:$A$529,1,FALSE)))</f>
        <v>0</v>
      </c>
    </row>
    <row r="5798" spans="1:17">
      <c r="A5798" t="str">
        <f t="shared" si="542"/>
        <v>Christophe CHOMANT</v>
      </c>
      <c r="B5798" t="s">
        <v>5096</v>
      </c>
      <c r="C5798" t="e">
        <f>VLOOKUP(B5798,Sheet5!$A$1158:$A$1246,1,FALSE)</f>
        <v>#N/A</v>
      </c>
      <c r="D5798" t="s">
        <v>11</v>
      </c>
      <c r="E5798" t="s">
        <v>88</v>
      </c>
      <c r="F5798" t="s">
        <v>5100</v>
      </c>
      <c r="G5798" t="s">
        <v>13052</v>
      </c>
      <c r="H5798" t="s">
        <v>111</v>
      </c>
      <c r="I5798">
        <v>1388</v>
      </c>
      <c r="J5798">
        <v>3.77882442623E-2</v>
      </c>
      <c r="K5798">
        <f t="shared" si="543"/>
        <v>0</v>
      </c>
      <c r="L5798">
        <f t="shared" si="544"/>
        <v>0</v>
      </c>
      <c r="M5798" t="b">
        <f t="shared" si="545"/>
        <v>0</v>
      </c>
      <c r="N5798" t="str">
        <f>VLOOKUP(B5798,Sheet3!$D$2:$I$578,6,FALSE)</f>
        <v>Luce Pane</v>
      </c>
      <c r="O5798" t="str">
        <f t="shared" si="546"/>
        <v>Christophe CHOMANT</v>
      </c>
      <c r="P5798" t="b">
        <f t="shared" si="547"/>
        <v>0</v>
      </c>
      <c r="Q5798" t="b">
        <f>AND(M5798,ISNA(VLOOKUP(B5798,Sheet4!$A$1:$A$529,1,FALSE)))</f>
        <v>0</v>
      </c>
    </row>
    <row r="5799" spans="1:17">
      <c r="A5799" t="str">
        <f t="shared" si="542"/>
        <v>Vincent CREPEL</v>
      </c>
      <c r="B5799" t="s">
        <v>5096</v>
      </c>
      <c r="C5799" t="e">
        <f>VLOOKUP(B5799,Sheet5!$A$1158:$A$1246,1,FALSE)</f>
        <v>#N/A</v>
      </c>
      <c r="D5799" t="s">
        <v>11</v>
      </c>
      <c r="E5799" t="s">
        <v>44</v>
      </c>
      <c r="F5799" t="s">
        <v>1968</v>
      </c>
      <c r="G5799" t="s">
        <v>10584</v>
      </c>
      <c r="H5799" t="s">
        <v>271</v>
      </c>
      <c r="I5799">
        <v>110</v>
      </c>
      <c r="J5799">
        <v>2.9947455827500002E-3</v>
      </c>
      <c r="K5799">
        <f t="shared" si="543"/>
        <v>0</v>
      </c>
      <c r="L5799">
        <f t="shared" si="544"/>
        <v>0</v>
      </c>
      <c r="M5799" t="b">
        <f t="shared" si="545"/>
        <v>0</v>
      </c>
      <c r="N5799" t="str">
        <f>VLOOKUP(B5799,Sheet3!$D$2:$I$578,6,FALSE)</f>
        <v>Luce Pane</v>
      </c>
      <c r="O5799" t="str">
        <f t="shared" si="546"/>
        <v>Vincent CREPEL</v>
      </c>
      <c r="P5799" t="b">
        <f t="shared" si="547"/>
        <v>0</v>
      </c>
      <c r="Q5799" t="b">
        <f>AND(M5799,ISNA(VLOOKUP(B5799,Sheet4!$A$1:$A$529,1,FALSE)))</f>
        <v>0</v>
      </c>
    </row>
    <row r="5800" spans="1:17">
      <c r="A5800" t="str">
        <f t="shared" si="542"/>
        <v>Brigitte BRIERE</v>
      </c>
      <c r="B5800" t="s">
        <v>5096</v>
      </c>
      <c r="C5800" t="e">
        <f>VLOOKUP(B5800,Sheet5!$A$1158:$A$1246,1,FALSE)</f>
        <v>#N/A</v>
      </c>
      <c r="D5800" t="s">
        <v>4</v>
      </c>
      <c r="E5800" t="s">
        <v>103</v>
      </c>
      <c r="F5800" t="s">
        <v>5101</v>
      </c>
      <c r="G5800" t="s">
        <v>13053</v>
      </c>
      <c r="H5800" t="s">
        <v>13</v>
      </c>
      <c r="I5800">
        <v>1470</v>
      </c>
      <c r="J5800">
        <v>4.0020690969499999E-2</v>
      </c>
      <c r="K5800">
        <f t="shared" si="543"/>
        <v>0</v>
      </c>
      <c r="L5800">
        <f t="shared" si="544"/>
        <v>0</v>
      </c>
      <c r="M5800" t="b">
        <f t="shared" si="545"/>
        <v>0</v>
      </c>
      <c r="N5800" t="str">
        <f>VLOOKUP(B5800,Sheet3!$D$2:$I$578,6,FALSE)</f>
        <v>Luce Pane</v>
      </c>
      <c r="O5800" t="str">
        <f t="shared" si="546"/>
        <v>Brigitte BRIERE</v>
      </c>
      <c r="P5800" t="b">
        <f t="shared" si="547"/>
        <v>0</v>
      </c>
      <c r="Q5800" t="b">
        <f>AND(M5800,ISNA(VLOOKUP(B5800,Sheet4!$A$1:$A$529,1,FALSE)))</f>
        <v>0</v>
      </c>
    </row>
    <row r="5801" spans="1:17">
      <c r="A5801" t="str">
        <f t="shared" si="542"/>
        <v>Jean-Pierre LANCRY</v>
      </c>
      <c r="B5801" t="s">
        <v>5096</v>
      </c>
      <c r="C5801" t="e">
        <f>VLOOKUP(B5801,Sheet5!$A$1158:$A$1246,1,FALSE)</f>
        <v>#N/A</v>
      </c>
      <c r="D5801" t="s">
        <v>11</v>
      </c>
      <c r="E5801" t="s">
        <v>140</v>
      </c>
      <c r="F5801" t="s">
        <v>5102</v>
      </c>
      <c r="G5801" t="s">
        <v>13054</v>
      </c>
      <c r="H5801" t="s">
        <v>7</v>
      </c>
      <c r="I5801">
        <v>1219</v>
      </c>
      <c r="J5801">
        <v>3.3187226048799999E-2</v>
      </c>
      <c r="K5801">
        <f t="shared" si="543"/>
        <v>1219</v>
      </c>
      <c r="L5801" t="str">
        <f t="shared" si="544"/>
        <v>VEC</v>
      </c>
      <c r="M5801" t="b">
        <f t="shared" si="545"/>
        <v>0</v>
      </c>
      <c r="N5801" t="str">
        <f>VLOOKUP(B5801,Sheet3!$D$2:$I$578,6,FALSE)</f>
        <v>Luce Pane</v>
      </c>
      <c r="O5801" t="str">
        <f t="shared" si="546"/>
        <v>Jean-Pierre LANCRY</v>
      </c>
      <c r="P5801" t="b">
        <f t="shared" si="547"/>
        <v>0</v>
      </c>
      <c r="Q5801" t="b">
        <f>AND(M5801,ISNA(VLOOKUP(B5801,Sheet4!$A$1:$A$529,1,FALSE)))</f>
        <v>0</v>
      </c>
    </row>
    <row r="5802" spans="1:17">
      <c r="A5802" t="str">
        <f t="shared" si="542"/>
        <v>Luce PANE</v>
      </c>
      <c r="B5802" t="s">
        <v>5096</v>
      </c>
      <c r="C5802" t="e">
        <f>VLOOKUP(B5802,Sheet5!$A$1158:$A$1246,1,FALSE)</f>
        <v>#N/A</v>
      </c>
      <c r="D5802" t="s">
        <v>4</v>
      </c>
      <c r="E5802" t="s">
        <v>5103</v>
      </c>
      <c r="F5802" t="s">
        <v>5104</v>
      </c>
      <c r="G5802" t="s">
        <v>13055</v>
      </c>
      <c r="H5802" t="s">
        <v>21</v>
      </c>
      <c r="I5802">
        <v>14870</v>
      </c>
      <c r="J5802">
        <v>0.40483515286799998</v>
      </c>
      <c r="K5802">
        <f t="shared" si="543"/>
        <v>14870</v>
      </c>
      <c r="L5802" t="str">
        <f t="shared" si="544"/>
        <v>SOC</v>
      </c>
      <c r="M5802" t="b">
        <f t="shared" si="545"/>
        <v>0</v>
      </c>
      <c r="N5802" t="str">
        <f>VLOOKUP(B5802,Sheet3!$D$2:$I$578,6,FALSE)</f>
        <v>Luce Pane</v>
      </c>
      <c r="O5802" t="str">
        <f t="shared" si="546"/>
        <v>Luce PANE</v>
      </c>
      <c r="P5802" t="b">
        <f t="shared" si="547"/>
        <v>1</v>
      </c>
      <c r="Q5802" t="b">
        <f>AND(M5802,ISNA(VLOOKUP(B5802,Sheet4!$A$1:$A$529,1,FALSE)))</f>
        <v>0</v>
      </c>
    </row>
    <row r="5803" spans="1:17">
      <c r="A5803" t="str">
        <f t="shared" si="542"/>
        <v>Hubert WULFRANC</v>
      </c>
      <c r="B5803" t="s">
        <v>5096</v>
      </c>
      <c r="C5803" t="e">
        <f>VLOOKUP(B5803,Sheet5!$A$1158:$A$1246,1,FALSE)</f>
        <v>#N/A</v>
      </c>
      <c r="D5803" t="s">
        <v>11</v>
      </c>
      <c r="E5803" t="s">
        <v>243</v>
      </c>
      <c r="F5803" t="s">
        <v>5105</v>
      </c>
      <c r="G5803" t="s">
        <v>13056</v>
      </c>
      <c r="H5803" t="s">
        <v>19</v>
      </c>
      <c r="I5803">
        <v>9036</v>
      </c>
      <c r="J5803">
        <v>0.246004737143</v>
      </c>
      <c r="K5803">
        <f t="shared" si="543"/>
        <v>14870</v>
      </c>
      <c r="L5803" t="str">
        <f t="shared" si="544"/>
        <v>SOC</v>
      </c>
      <c r="M5803" t="b">
        <f t="shared" si="545"/>
        <v>0</v>
      </c>
      <c r="N5803" t="str">
        <f>VLOOKUP(B5803,Sheet3!$D$2:$I$578,6,FALSE)</f>
        <v>Luce Pane</v>
      </c>
      <c r="O5803" t="str">
        <f t="shared" si="546"/>
        <v>Hubert WULFRANC</v>
      </c>
      <c r="P5803" t="b">
        <f t="shared" si="547"/>
        <v>0</v>
      </c>
      <c r="Q5803" t="b">
        <f>AND(M5803,ISNA(VLOOKUP(B5803,Sheet4!$A$1:$A$529,1,FALSE)))</f>
        <v>0</v>
      </c>
    </row>
    <row r="5804" spans="1:17">
      <c r="A5804" t="str">
        <f t="shared" si="542"/>
        <v>Jacques GAILLARD</v>
      </c>
      <c r="B5804" t="s">
        <v>5096</v>
      </c>
      <c r="C5804" t="e">
        <f>VLOOKUP(B5804,Sheet5!$A$1158:$A$1246,1,FALSE)</f>
        <v>#N/A</v>
      </c>
      <c r="D5804" t="s">
        <v>11</v>
      </c>
      <c r="E5804" t="s">
        <v>14</v>
      </c>
      <c r="F5804" t="s">
        <v>4867</v>
      </c>
      <c r="G5804" t="s">
        <v>12863</v>
      </c>
      <c r="H5804" t="s">
        <v>17</v>
      </c>
      <c r="I5804">
        <v>6495</v>
      </c>
      <c r="J5804">
        <v>0.176826114181</v>
      </c>
      <c r="K5804">
        <f t="shared" si="543"/>
        <v>14870</v>
      </c>
      <c r="L5804" t="str">
        <f t="shared" si="544"/>
        <v>SOC</v>
      </c>
      <c r="M5804" t="b">
        <f t="shared" si="545"/>
        <v>1</v>
      </c>
      <c r="N5804" t="str">
        <f>VLOOKUP(B5804,Sheet3!$D$2:$I$578,6,FALSE)</f>
        <v>Luce Pane</v>
      </c>
      <c r="O5804" t="str">
        <f t="shared" si="546"/>
        <v>Jacques GAILLARD</v>
      </c>
      <c r="P5804" t="b">
        <f t="shared" si="547"/>
        <v>0</v>
      </c>
      <c r="Q5804" t="b">
        <f>AND(M5804,ISNA(VLOOKUP(B5804,Sheet4!$A$1:$A$529,1,FALSE)))</f>
        <v>1</v>
      </c>
    </row>
    <row r="5805" spans="1:17">
      <c r="A5805" t="str">
        <f t="shared" si="542"/>
        <v xml:space="preserve"> </v>
      </c>
      <c r="B5805" t="s">
        <v>5106</v>
      </c>
      <c r="C5805" t="e">
        <f>VLOOKUP(B5805,Sheet5!$A$1158:$A$1246,1,FALSE)</f>
        <v>#N/A</v>
      </c>
      <c r="G5805" t="s">
        <v>9202</v>
      </c>
      <c r="H5805" t="s">
        <v>1</v>
      </c>
      <c r="I5805">
        <v>88989</v>
      </c>
      <c r="J5805">
        <v>1</v>
      </c>
      <c r="K5805">
        <f t="shared" si="543"/>
        <v>0</v>
      </c>
      <c r="L5805">
        <f t="shared" si="544"/>
        <v>0</v>
      </c>
      <c r="M5805" t="b">
        <f t="shared" si="545"/>
        <v>0</v>
      </c>
      <c r="N5805" t="str">
        <f>VLOOKUP(B5805,Sheet3!$D$2:$I$578,6,FALSE)</f>
        <v>Laurent Fabius</v>
      </c>
      <c r="O5805" t="str">
        <f t="shared" si="546"/>
        <v xml:space="preserve"> </v>
      </c>
      <c r="P5805" t="b">
        <f t="shared" si="547"/>
        <v>0</v>
      </c>
      <c r="Q5805" t="b">
        <f>AND(M5805,ISNA(VLOOKUP(B5805,Sheet4!$A$1:$A$529,1,FALSE)))</f>
        <v>0</v>
      </c>
    </row>
    <row r="5806" spans="1:17">
      <c r="A5806" t="str">
        <f t="shared" si="542"/>
        <v xml:space="preserve"> </v>
      </c>
      <c r="B5806" t="s">
        <v>5106</v>
      </c>
      <c r="C5806" t="e">
        <f>VLOOKUP(B5806,Sheet5!$A$1158:$A$1246,1,FALSE)</f>
        <v>#N/A</v>
      </c>
      <c r="G5806" t="s">
        <v>9202</v>
      </c>
      <c r="H5806" t="s">
        <v>2</v>
      </c>
      <c r="I5806">
        <v>38815</v>
      </c>
      <c r="J5806">
        <v>0.43617750508499997</v>
      </c>
      <c r="K5806">
        <f t="shared" si="543"/>
        <v>0</v>
      </c>
      <c r="L5806">
        <f t="shared" si="544"/>
        <v>0</v>
      </c>
      <c r="M5806" t="b">
        <f t="shared" si="545"/>
        <v>0</v>
      </c>
      <c r="N5806" t="str">
        <f>VLOOKUP(B5806,Sheet3!$D$2:$I$578,6,FALSE)</f>
        <v>Laurent Fabius</v>
      </c>
      <c r="O5806" t="str">
        <f t="shared" si="546"/>
        <v xml:space="preserve"> </v>
      </c>
      <c r="P5806" t="b">
        <f t="shared" si="547"/>
        <v>0</v>
      </c>
      <c r="Q5806" t="b">
        <f>AND(M5806,ISNA(VLOOKUP(B5806,Sheet4!$A$1:$A$529,1,FALSE)))</f>
        <v>0</v>
      </c>
    </row>
    <row r="5807" spans="1:17">
      <c r="A5807" t="str">
        <f t="shared" si="542"/>
        <v xml:space="preserve"> </v>
      </c>
      <c r="B5807" t="s">
        <v>5106</v>
      </c>
      <c r="C5807" t="e">
        <f>VLOOKUP(B5807,Sheet5!$A$1158:$A$1246,1,FALSE)</f>
        <v>#N/A</v>
      </c>
      <c r="G5807" t="s">
        <v>9202</v>
      </c>
      <c r="H5807" t="s">
        <v>3</v>
      </c>
      <c r="I5807">
        <v>987</v>
      </c>
      <c r="J5807">
        <v>1.10912584701E-2</v>
      </c>
      <c r="K5807">
        <f t="shared" si="543"/>
        <v>0</v>
      </c>
      <c r="L5807">
        <f t="shared" si="544"/>
        <v>0</v>
      </c>
      <c r="M5807" t="b">
        <f t="shared" si="545"/>
        <v>0</v>
      </c>
      <c r="N5807" t="str">
        <f>VLOOKUP(B5807,Sheet3!$D$2:$I$578,6,FALSE)</f>
        <v>Laurent Fabius</v>
      </c>
      <c r="O5807" t="str">
        <f t="shared" si="546"/>
        <v xml:space="preserve"> </v>
      </c>
      <c r="P5807" t="b">
        <f t="shared" si="547"/>
        <v>0</v>
      </c>
      <c r="Q5807" t="b">
        <f>AND(M5807,ISNA(VLOOKUP(B5807,Sheet4!$A$1:$A$529,1,FALSE)))</f>
        <v>0</v>
      </c>
    </row>
    <row r="5808" spans="1:17">
      <c r="A5808" t="str">
        <f t="shared" si="542"/>
        <v>Patrice DUPRAY</v>
      </c>
      <c r="B5808" t="s">
        <v>5106</v>
      </c>
      <c r="C5808" t="e">
        <f>VLOOKUP(B5808,Sheet5!$A$1158:$A$1246,1,FALSE)</f>
        <v>#N/A</v>
      </c>
      <c r="D5808" t="s">
        <v>11</v>
      </c>
      <c r="E5808" t="s">
        <v>219</v>
      </c>
      <c r="F5808" t="s">
        <v>5107</v>
      </c>
      <c r="G5808" t="s">
        <v>13057</v>
      </c>
      <c r="H5808" t="s">
        <v>19</v>
      </c>
      <c r="I5808">
        <v>5206</v>
      </c>
      <c r="J5808">
        <v>0.105840974241</v>
      </c>
      <c r="K5808">
        <f t="shared" si="543"/>
        <v>0</v>
      </c>
      <c r="L5808">
        <f t="shared" si="544"/>
        <v>0</v>
      </c>
      <c r="M5808" t="b">
        <f t="shared" si="545"/>
        <v>0</v>
      </c>
      <c r="N5808" t="str">
        <f>VLOOKUP(B5808,Sheet3!$D$2:$I$578,6,FALSE)</f>
        <v>Laurent Fabius</v>
      </c>
      <c r="O5808" t="str">
        <f t="shared" si="546"/>
        <v>Patrice DUPRAY</v>
      </c>
      <c r="P5808" t="b">
        <f t="shared" si="547"/>
        <v>0</v>
      </c>
      <c r="Q5808" t="b">
        <f>AND(M5808,ISNA(VLOOKUP(B5808,Sheet4!$A$1:$A$529,1,FALSE)))</f>
        <v>0</v>
      </c>
    </row>
    <row r="5809" spans="1:17">
      <c r="A5809" t="str">
        <f t="shared" si="542"/>
        <v>Franck MEYER</v>
      </c>
      <c r="B5809" t="s">
        <v>5106</v>
      </c>
      <c r="C5809" t="e">
        <f>VLOOKUP(B5809,Sheet5!$A$1158:$A$1246,1,FALSE)</f>
        <v>#N/A</v>
      </c>
      <c r="D5809" t="s">
        <v>11</v>
      </c>
      <c r="E5809" t="s">
        <v>178</v>
      </c>
      <c r="F5809" t="s">
        <v>2162</v>
      </c>
      <c r="G5809" t="s">
        <v>10736</v>
      </c>
      <c r="H5809" t="s">
        <v>111</v>
      </c>
      <c r="I5809">
        <v>6910</v>
      </c>
      <c r="J5809">
        <v>0.14048427429999999</v>
      </c>
      <c r="K5809">
        <f t="shared" si="543"/>
        <v>0</v>
      </c>
      <c r="L5809">
        <f t="shared" si="544"/>
        <v>0</v>
      </c>
      <c r="M5809" t="b">
        <f t="shared" si="545"/>
        <v>0</v>
      </c>
      <c r="N5809" t="str">
        <f>VLOOKUP(B5809,Sheet3!$D$2:$I$578,6,FALSE)</f>
        <v>Laurent Fabius</v>
      </c>
      <c r="O5809" t="str">
        <f t="shared" si="546"/>
        <v>Franck MEYER</v>
      </c>
      <c r="P5809" t="b">
        <f t="shared" si="547"/>
        <v>0</v>
      </c>
      <c r="Q5809" t="b">
        <f>AND(M5809,ISNA(VLOOKUP(B5809,Sheet4!$A$1:$A$529,1,FALSE)))</f>
        <v>0</v>
      </c>
    </row>
    <row r="5810" spans="1:17">
      <c r="A5810" t="str">
        <f t="shared" si="542"/>
        <v>Frédéric PODGUSZER</v>
      </c>
      <c r="B5810" t="s">
        <v>5106</v>
      </c>
      <c r="C5810" t="e">
        <f>VLOOKUP(B5810,Sheet5!$A$1158:$A$1246,1,FALSE)</f>
        <v>#N/A</v>
      </c>
      <c r="D5810" t="s">
        <v>11</v>
      </c>
      <c r="E5810" t="s">
        <v>9000</v>
      </c>
      <c r="F5810" t="s">
        <v>5108</v>
      </c>
      <c r="G5810" t="s">
        <v>13058</v>
      </c>
      <c r="H5810" t="s">
        <v>10</v>
      </c>
      <c r="I5810">
        <v>352</v>
      </c>
      <c r="J5810">
        <v>7.1563624534900002E-3</v>
      </c>
      <c r="K5810">
        <f t="shared" si="543"/>
        <v>0</v>
      </c>
      <c r="L5810">
        <f t="shared" si="544"/>
        <v>0</v>
      </c>
      <c r="M5810" t="b">
        <f t="shared" si="545"/>
        <v>0</v>
      </c>
      <c r="N5810" t="str">
        <f>VLOOKUP(B5810,Sheet3!$D$2:$I$578,6,FALSE)</f>
        <v>Laurent Fabius</v>
      </c>
      <c r="O5810" t="str">
        <f t="shared" si="546"/>
        <v>Frédéric PODGUSZER</v>
      </c>
      <c r="P5810" t="b">
        <f t="shared" si="547"/>
        <v>0</v>
      </c>
      <c r="Q5810" t="b">
        <f>AND(M5810,ISNA(VLOOKUP(B5810,Sheet4!$A$1:$A$529,1,FALSE)))</f>
        <v>0</v>
      </c>
    </row>
    <row r="5811" spans="1:17">
      <c r="A5811" t="str">
        <f t="shared" si="542"/>
        <v>Regis LOUAIL</v>
      </c>
      <c r="B5811" t="s">
        <v>5106</v>
      </c>
      <c r="C5811" t="e">
        <f>VLOOKUP(B5811,Sheet5!$A$1158:$A$1246,1,FALSE)</f>
        <v>#N/A</v>
      </c>
      <c r="D5811" t="s">
        <v>11</v>
      </c>
      <c r="E5811" t="s">
        <v>5109</v>
      </c>
      <c r="F5811" t="s">
        <v>1283</v>
      </c>
      <c r="G5811" t="s">
        <v>10070</v>
      </c>
      <c r="H5811" t="s">
        <v>10</v>
      </c>
      <c r="I5811">
        <v>529</v>
      </c>
      <c r="J5811">
        <v>1.0754874255400001E-2</v>
      </c>
      <c r="K5811">
        <f t="shared" si="543"/>
        <v>0</v>
      </c>
      <c r="L5811">
        <f t="shared" si="544"/>
        <v>0</v>
      </c>
      <c r="M5811" t="b">
        <f t="shared" si="545"/>
        <v>0</v>
      </c>
      <c r="N5811" t="str">
        <f>VLOOKUP(B5811,Sheet3!$D$2:$I$578,6,FALSE)</f>
        <v>Laurent Fabius</v>
      </c>
      <c r="O5811" t="str">
        <f t="shared" si="546"/>
        <v>Regis LOUAIL</v>
      </c>
      <c r="P5811" t="b">
        <f t="shared" si="547"/>
        <v>0</v>
      </c>
      <c r="Q5811" t="b">
        <f>AND(M5811,ISNA(VLOOKUP(B5811,Sheet4!$A$1:$A$529,1,FALSE)))</f>
        <v>0</v>
      </c>
    </row>
    <row r="5812" spans="1:17">
      <c r="A5812" t="str">
        <f t="shared" si="542"/>
        <v>Claire LUTZ</v>
      </c>
      <c r="B5812" t="s">
        <v>5106</v>
      </c>
      <c r="C5812" t="e">
        <f>VLOOKUP(B5812,Sheet5!$A$1158:$A$1246,1,FALSE)</f>
        <v>#N/A</v>
      </c>
      <c r="D5812" t="s">
        <v>4</v>
      </c>
      <c r="E5812" t="s">
        <v>34</v>
      </c>
      <c r="F5812" t="s">
        <v>5110</v>
      </c>
      <c r="G5812" t="s">
        <v>13059</v>
      </c>
      <c r="H5812" t="s">
        <v>7</v>
      </c>
      <c r="I5812">
        <v>1183</v>
      </c>
      <c r="J5812">
        <v>2.40510704048E-2</v>
      </c>
      <c r="K5812">
        <f t="shared" si="543"/>
        <v>1183</v>
      </c>
      <c r="L5812" t="str">
        <f t="shared" si="544"/>
        <v>VEC</v>
      </c>
      <c r="M5812" t="b">
        <f t="shared" si="545"/>
        <v>0</v>
      </c>
      <c r="N5812" t="str">
        <f>VLOOKUP(B5812,Sheet3!$D$2:$I$578,6,FALSE)</f>
        <v>Laurent Fabius</v>
      </c>
      <c r="O5812" t="str">
        <f t="shared" si="546"/>
        <v>Claire LUTZ</v>
      </c>
      <c r="P5812" t="b">
        <f t="shared" si="547"/>
        <v>0</v>
      </c>
      <c r="Q5812" t="b">
        <f>AND(M5812,ISNA(VLOOKUP(B5812,Sheet4!$A$1:$A$529,1,FALSE)))</f>
        <v>0</v>
      </c>
    </row>
    <row r="5813" spans="1:17">
      <c r="A5813" t="str">
        <f t="shared" si="542"/>
        <v>Nicolas BAY</v>
      </c>
      <c r="B5813" t="s">
        <v>5106</v>
      </c>
      <c r="C5813" t="e">
        <f>VLOOKUP(B5813,Sheet5!$A$1158:$A$1246,1,FALSE)</f>
        <v>#N/A</v>
      </c>
      <c r="D5813" t="s">
        <v>11</v>
      </c>
      <c r="E5813" t="s">
        <v>79</v>
      </c>
      <c r="F5813" t="s">
        <v>5111</v>
      </c>
      <c r="G5813" t="s">
        <v>13060</v>
      </c>
      <c r="H5813" t="s">
        <v>17</v>
      </c>
      <c r="I5813">
        <v>9029</v>
      </c>
      <c r="J5813">
        <v>0.18356476304700001</v>
      </c>
      <c r="K5813">
        <f t="shared" si="543"/>
        <v>1183</v>
      </c>
      <c r="L5813" t="str">
        <f t="shared" si="544"/>
        <v>VEC</v>
      </c>
      <c r="M5813" t="b">
        <f t="shared" si="545"/>
        <v>0</v>
      </c>
      <c r="N5813" t="str">
        <f>VLOOKUP(B5813,Sheet3!$D$2:$I$578,6,FALSE)</f>
        <v>Laurent Fabius</v>
      </c>
      <c r="O5813" t="str">
        <f t="shared" si="546"/>
        <v>Nicolas BAY</v>
      </c>
      <c r="P5813" t="b">
        <f t="shared" si="547"/>
        <v>0</v>
      </c>
      <c r="Q5813" t="b">
        <f>AND(M5813,ISNA(VLOOKUP(B5813,Sheet4!$A$1:$A$529,1,FALSE)))</f>
        <v>0</v>
      </c>
    </row>
    <row r="5814" spans="1:17">
      <c r="A5814" t="str">
        <f t="shared" si="542"/>
        <v>Laurent FABIUS</v>
      </c>
      <c r="B5814" t="s">
        <v>5106</v>
      </c>
      <c r="C5814" t="e">
        <f>VLOOKUP(B5814,Sheet5!$A$1158:$A$1246,1,FALSE)</f>
        <v>#N/A</v>
      </c>
      <c r="D5814" t="s">
        <v>11</v>
      </c>
      <c r="E5814" t="s">
        <v>342</v>
      </c>
      <c r="F5814" t="s">
        <v>5112</v>
      </c>
      <c r="G5814" t="s">
        <v>13061</v>
      </c>
      <c r="H5814" t="s">
        <v>21</v>
      </c>
      <c r="I5814">
        <v>25978</v>
      </c>
      <c r="J5814">
        <v>0.52814768129800005</v>
      </c>
      <c r="K5814">
        <f t="shared" si="543"/>
        <v>25978</v>
      </c>
      <c r="L5814" t="str">
        <f t="shared" si="544"/>
        <v>SOC</v>
      </c>
      <c r="M5814" t="b">
        <f t="shared" si="545"/>
        <v>1</v>
      </c>
      <c r="N5814" t="str">
        <f>VLOOKUP(B5814,Sheet3!$D$2:$I$578,6,FALSE)</f>
        <v>Laurent Fabius</v>
      </c>
      <c r="O5814" t="str">
        <f t="shared" si="546"/>
        <v>Laurent FABIUS</v>
      </c>
      <c r="P5814" t="b">
        <f t="shared" si="547"/>
        <v>1</v>
      </c>
      <c r="Q5814" t="b">
        <f>AND(M5814,ISNA(VLOOKUP(B5814,Sheet4!$A$1:$A$529,1,FALSE)))</f>
        <v>1</v>
      </c>
    </row>
    <row r="5815" spans="1:17">
      <c r="A5815" t="str">
        <f t="shared" si="542"/>
        <v xml:space="preserve"> </v>
      </c>
      <c r="B5815" t="s">
        <v>5113</v>
      </c>
      <c r="C5815" t="e">
        <f>VLOOKUP(B5815,Sheet5!$A$1158:$A$1246,1,FALSE)</f>
        <v>#N/A</v>
      </c>
      <c r="G5815" t="s">
        <v>9202</v>
      </c>
      <c r="H5815" t="s">
        <v>1</v>
      </c>
      <c r="I5815">
        <v>94293</v>
      </c>
      <c r="J5815">
        <v>1</v>
      </c>
      <c r="K5815">
        <f t="shared" si="543"/>
        <v>0</v>
      </c>
      <c r="L5815">
        <f t="shared" si="544"/>
        <v>0</v>
      </c>
      <c r="M5815" t="b">
        <f t="shared" si="545"/>
        <v>0</v>
      </c>
      <c r="N5815" t="str">
        <f>VLOOKUP(B5815,Sheet3!$D$2:$I$578,6,FALSE)</f>
        <v>Christophe Bouillon</v>
      </c>
      <c r="O5815" t="str">
        <f t="shared" si="546"/>
        <v xml:space="preserve"> </v>
      </c>
      <c r="P5815" t="b">
        <f t="shared" si="547"/>
        <v>0</v>
      </c>
      <c r="Q5815" t="b">
        <f>AND(M5815,ISNA(VLOOKUP(B5815,Sheet4!$A$1:$A$529,1,FALSE)))</f>
        <v>0</v>
      </c>
    </row>
    <row r="5816" spans="1:17">
      <c r="A5816" t="str">
        <f t="shared" si="542"/>
        <v xml:space="preserve"> </v>
      </c>
      <c r="B5816" t="s">
        <v>5113</v>
      </c>
      <c r="C5816" t="e">
        <f>VLOOKUP(B5816,Sheet5!$A$1158:$A$1246,1,FALSE)</f>
        <v>#N/A</v>
      </c>
      <c r="G5816" t="s">
        <v>9202</v>
      </c>
      <c r="H5816" t="s">
        <v>2</v>
      </c>
      <c r="I5816">
        <v>39354</v>
      </c>
      <c r="J5816">
        <v>0.41735865864900001</v>
      </c>
      <c r="K5816">
        <f t="shared" si="543"/>
        <v>0</v>
      </c>
      <c r="L5816">
        <f t="shared" si="544"/>
        <v>0</v>
      </c>
      <c r="M5816" t="b">
        <f t="shared" si="545"/>
        <v>0</v>
      </c>
      <c r="N5816" t="str">
        <f>VLOOKUP(B5816,Sheet3!$D$2:$I$578,6,FALSE)</f>
        <v>Christophe Bouillon</v>
      </c>
      <c r="O5816" t="str">
        <f t="shared" si="546"/>
        <v xml:space="preserve"> </v>
      </c>
      <c r="P5816" t="b">
        <f t="shared" si="547"/>
        <v>0</v>
      </c>
      <c r="Q5816" t="b">
        <f>AND(M5816,ISNA(VLOOKUP(B5816,Sheet4!$A$1:$A$529,1,FALSE)))</f>
        <v>0</v>
      </c>
    </row>
    <row r="5817" spans="1:17">
      <c r="A5817" t="str">
        <f t="shared" si="542"/>
        <v xml:space="preserve"> </v>
      </c>
      <c r="B5817" t="s">
        <v>5113</v>
      </c>
      <c r="C5817" t="e">
        <f>VLOOKUP(B5817,Sheet5!$A$1158:$A$1246,1,FALSE)</f>
        <v>#N/A</v>
      </c>
      <c r="G5817" t="s">
        <v>9202</v>
      </c>
      <c r="H5817" t="s">
        <v>3</v>
      </c>
      <c r="I5817">
        <v>892</v>
      </c>
      <c r="J5817">
        <v>9.4598750702600005E-3</v>
      </c>
      <c r="K5817">
        <f t="shared" si="543"/>
        <v>0</v>
      </c>
      <c r="L5817">
        <f t="shared" si="544"/>
        <v>0</v>
      </c>
      <c r="M5817" t="b">
        <f t="shared" si="545"/>
        <v>0</v>
      </c>
      <c r="N5817" t="str">
        <f>VLOOKUP(B5817,Sheet3!$D$2:$I$578,6,FALSE)</f>
        <v>Christophe Bouillon</v>
      </c>
      <c r="O5817" t="str">
        <f t="shared" si="546"/>
        <v xml:space="preserve"> </v>
      </c>
      <c r="P5817" t="b">
        <f t="shared" si="547"/>
        <v>0</v>
      </c>
      <c r="Q5817" t="b">
        <f>AND(M5817,ISNA(VLOOKUP(B5817,Sheet4!$A$1:$A$529,1,FALSE)))</f>
        <v>0</v>
      </c>
    </row>
    <row r="5818" spans="1:17">
      <c r="A5818" t="str">
        <f t="shared" si="542"/>
        <v>Francois POINTEL</v>
      </c>
      <c r="B5818" t="s">
        <v>5113</v>
      </c>
      <c r="C5818" t="e">
        <f>VLOOKUP(B5818,Sheet5!$A$1158:$A$1246,1,FALSE)</f>
        <v>#N/A</v>
      </c>
      <c r="D5818" t="s">
        <v>11</v>
      </c>
      <c r="E5818" t="s">
        <v>5114</v>
      </c>
      <c r="F5818" t="s">
        <v>5115</v>
      </c>
      <c r="G5818" t="s">
        <v>13062</v>
      </c>
      <c r="H5818" t="s">
        <v>13</v>
      </c>
      <c r="I5818">
        <v>765</v>
      </c>
      <c r="J5818">
        <v>1.4154347142299999E-2</v>
      </c>
      <c r="K5818">
        <f t="shared" si="543"/>
        <v>0</v>
      </c>
      <c r="L5818">
        <f t="shared" si="544"/>
        <v>0</v>
      </c>
      <c r="M5818" t="b">
        <f t="shared" si="545"/>
        <v>0</v>
      </c>
      <c r="N5818" t="str">
        <f>VLOOKUP(B5818,Sheet3!$D$2:$I$578,6,FALSE)</f>
        <v>Christophe Bouillon</v>
      </c>
      <c r="O5818" t="str">
        <f t="shared" si="546"/>
        <v>Francois POINTEL</v>
      </c>
      <c r="P5818" t="b">
        <f t="shared" si="547"/>
        <v>0</v>
      </c>
      <c r="Q5818" t="b">
        <f>AND(M5818,ISNA(VLOOKUP(B5818,Sheet4!$A$1:$A$529,1,FALSE)))</f>
        <v>0</v>
      </c>
    </row>
    <row r="5819" spans="1:17">
      <c r="A5819" t="str">
        <f t="shared" si="542"/>
        <v>Yohann DUVAL</v>
      </c>
      <c r="B5819" t="s">
        <v>5113</v>
      </c>
      <c r="C5819" t="e">
        <f>VLOOKUP(B5819,Sheet5!$A$1158:$A$1246,1,FALSE)</f>
        <v>#N/A</v>
      </c>
      <c r="D5819" t="s">
        <v>11</v>
      </c>
      <c r="E5819" t="s">
        <v>5116</v>
      </c>
      <c r="F5819" t="s">
        <v>2959</v>
      </c>
      <c r="G5819" t="s">
        <v>11348</v>
      </c>
      <c r="H5819" t="s">
        <v>33</v>
      </c>
      <c r="I5819">
        <v>424</v>
      </c>
      <c r="J5819">
        <v>7.8450237756000005E-3</v>
      </c>
      <c r="K5819">
        <f t="shared" si="543"/>
        <v>0</v>
      </c>
      <c r="L5819">
        <f t="shared" si="544"/>
        <v>0</v>
      </c>
      <c r="M5819" t="b">
        <f t="shared" si="545"/>
        <v>0</v>
      </c>
      <c r="N5819" t="str">
        <f>VLOOKUP(B5819,Sheet3!$D$2:$I$578,6,FALSE)</f>
        <v>Christophe Bouillon</v>
      </c>
      <c r="O5819" t="str">
        <f t="shared" si="546"/>
        <v>Yohann DUVAL</v>
      </c>
      <c r="P5819" t="b">
        <f t="shared" si="547"/>
        <v>0</v>
      </c>
      <c r="Q5819" t="b">
        <f>AND(M5819,ISNA(VLOOKUP(B5819,Sheet4!$A$1:$A$529,1,FALSE)))</f>
        <v>0</v>
      </c>
    </row>
    <row r="5820" spans="1:17">
      <c r="A5820" t="str">
        <f t="shared" si="542"/>
        <v>Moïse MOREIRA</v>
      </c>
      <c r="B5820" t="s">
        <v>5113</v>
      </c>
      <c r="C5820" t="e">
        <f>VLOOKUP(B5820,Sheet5!$A$1158:$A$1246,1,FALSE)</f>
        <v>#N/A</v>
      </c>
      <c r="D5820" t="s">
        <v>11</v>
      </c>
      <c r="E5820" t="s">
        <v>9180</v>
      </c>
      <c r="F5820" t="s">
        <v>5117</v>
      </c>
      <c r="G5820" t="s">
        <v>13063</v>
      </c>
      <c r="H5820" t="s">
        <v>111</v>
      </c>
      <c r="I5820">
        <v>1474</v>
      </c>
      <c r="J5820">
        <v>2.7272559068999998E-2</v>
      </c>
      <c r="K5820">
        <f t="shared" si="543"/>
        <v>0</v>
      </c>
      <c r="L5820">
        <f t="shared" si="544"/>
        <v>0</v>
      </c>
      <c r="M5820" t="b">
        <f t="shared" si="545"/>
        <v>0</v>
      </c>
      <c r="N5820" t="str">
        <f>VLOOKUP(B5820,Sheet3!$D$2:$I$578,6,FALSE)</f>
        <v>Christophe Bouillon</v>
      </c>
      <c r="O5820" t="str">
        <f t="shared" si="546"/>
        <v>Moïse MOREIRA</v>
      </c>
      <c r="P5820" t="b">
        <f t="shared" si="547"/>
        <v>0</v>
      </c>
      <c r="Q5820" t="b">
        <f>AND(M5820,ISNA(VLOOKUP(B5820,Sheet4!$A$1:$A$529,1,FALSE)))</f>
        <v>0</v>
      </c>
    </row>
    <row r="5821" spans="1:17">
      <c r="A5821" t="str">
        <f t="shared" si="542"/>
        <v>Valérie LEBRUN</v>
      </c>
      <c r="B5821" t="s">
        <v>5113</v>
      </c>
      <c r="C5821" t="e">
        <f>VLOOKUP(B5821,Sheet5!$A$1158:$A$1246,1,FALSE)</f>
        <v>#N/A</v>
      </c>
      <c r="D5821" t="s">
        <v>4</v>
      </c>
      <c r="E5821" t="s">
        <v>9015</v>
      </c>
      <c r="F5821" t="s">
        <v>3046</v>
      </c>
      <c r="G5821" t="s">
        <v>11415</v>
      </c>
      <c r="H5821" t="s">
        <v>19</v>
      </c>
      <c r="I5821">
        <v>2951</v>
      </c>
      <c r="J5821">
        <v>5.4600625381600001E-2</v>
      </c>
      <c r="K5821">
        <f t="shared" si="543"/>
        <v>0</v>
      </c>
      <c r="L5821">
        <f t="shared" si="544"/>
        <v>0</v>
      </c>
      <c r="M5821" t="b">
        <f t="shared" si="545"/>
        <v>0</v>
      </c>
      <c r="N5821" t="str">
        <f>VLOOKUP(B5821,Sheet3!$D$2:$I$578,6,FALSE)</f>
        <v>Christophe Bouillon</v>
      </c>
      <c r="O5821" t="str">
        <f t="shared" si="546"/>
        <v>Valérie LEBRUN</v>
      </c>
      <c r="P5821" t="b">
        <f t="shared" si="547"/>
        <v>0</v>
      </c>
      <c r="Q5821" t="b">
        <f>AND(M5821,ISNA(VLOOKUP(B5821,Sheet4!$A$1:$A$529,1,FALSE)))</f>
        <v>0</v>
      </c>
    </row>
    <row r="5822" spans="1:17">
      <c r="A5822" t="str">
        <f t="shared" si="542"/>
        <v>Simon SULKOWSKI</v>
      </c>
      <c r="B5822" t="s">
        <v>5113</v>
      </c>
      <c r="C5822" t="e">
        <f>VLOOKUP(B5822,Sheet5!$A$1158:$A$1246,1,FALSE)</f>
        <v>#N/A</v>
      </c>
      <c r="D5822" t="s">
        <v>11</v>
      </c>
      <c r="E5822" t="s">
        <v>1454</v>
      </c>
      <c r="F5822" t="s">
        <v>5118</v>
      </c>
      <c r="G5822" t="s">
        <v>13064</v>
      </c>
      <c r="H5822" t="s">
        <v>10</v>
      </c>
      <c r="I5822">
        <v>326</v>
      </c>
      <c r="J5822">
        <v>6.0317871482199999E-3</v>
      </c>
      <c r="K5822">
        <f t="shared" si="543"/>
        <v>0</v>
      </c>
      <c r="L5822">
        <f t="shared" si="544"/>
        <v>0</v>
      </c>
      <c r="M5822" t="b">
        <f t="shared" si="545"/>
        <v>0</v>
      </c>
      <c r="N5822" t="str">
        <f>VLOOKUP(B5822,Sheet3!$D$2:$I$578,6,FALSE)</f>
        <v>Christophe Bouillon</v>
      </c>
      <c r="O5822" t="str">
        <f t="shared" si="546"/>
        <v>Simon SULKOWSKI</v>
      </c>
      <c r="P5822" t="b">
        <f t="shared" si="547"/>
        <v>0</v>
      </c>
      <c r="Q5822" t="b">
        <f>AND(M5822,ISNA(VLOOKUP(B5822,Sheet4!$A$1:$A$529,1,FALSE)))</f>
        <v>0</v>
      </c>
    </row>
    <row r="5823" spans="1:17">
      <c r="A5823" t="str">
        <f t="shared" si="542"/>
        <v>Christophe BOUILLON</v>
      </c>
      <c r="B5823" t="s">
        <v>5113</v>
      </c>
      <c r="C5823" t="e">
        <f>VLOOKUP(B5823,Sheet5!$A$1158:$A$1246,1,FALSE)</f>
        <v>#N/A</v>
      </c>
      <c r="D5823" t="s">
        <v>11</v>
      </c>
      <c r="E5823" t="s">
        <v>88</v>
      </c>
      <c r="F5823" t="s">
        <v>5119</v>
      </c>
      <c r="G5823" t="s">
        <v>13065</v>
      </c>
      <c r="H5823" t="s">
        <v>21</v>
      </c>
      <c r="I5823">
        <v>26713</v>
      </c>
      <c r="J5823">
        <v>0.49425500027800001</v>
      </c>
      <c r="K5823">
        <f t="shared" si="543"/>
        <v>26713</v>
      </c>
      <c r="L5823" t="str">
        <f t="shared" si="544"/>
        <v>SOC</v>
      </c>
      <c r="M5823" t="b">
        <f t="shared" si="545"/>
        <v>0</v>
      </c>
      <c r="N5823" t="str">
        <f>VLOOKUP(B5823,Sheet3!$D$2:$I$578,6,FALSE)</f>
        <v>Christophe Bouillon</v>
      </c>
      <c r="O5823" t="str">
        <f t="shared" si="546"/>
        <v>Christophe BOUILLON</v>
      </c>
      <c r="P5823" t="b">
        <f t="shared" si="547"/>
        <v>1</v>
      </c>
      <c r="Q5823" t="b">
        <f>AND(M5823,ISNA(VLOOKUP(B5823,Sheet4!$A$1:$A$529,1,FALSE)))</f>
        <v>0</v>
      </c>
    </row>
    <row r="5824" spans="1:17">
      <c r="A5824" t="str">
        <f t="shared" si="542"/>
        <v>Valérie KARMERE-LOISEL</v>
      </c>
      <c r="B5824" t="s">
        <v>5113</v>
      </c>
      <c r="C5824" t="e">
        <f>VLOOKUP(B5824,Sheet5!$A$1158:$A$1246,1,FALSE)</f>
        <v>#N/A</v>
      </c>
      <c r="D5824" t="s">
        <v>4</v>
      </c>
      <c r="E5824" t="s">
        <v>9015</v>
      </c>
      <c r="F5824" t="s">
        <v>5120</v>
      </c>
      <c r="G5824" t="s">
        <v>13066</v>
      </c>
      <c r="H5824" t="s">
        <v>26</v>
      </c>
      <c r="I5824">
        <v>11075</v>
      </c>
      <c r="J5824">
        <v>0.20491424130800001</v>
      </c>
      <c r="K5824">
        <f t="shared" si="543"/>
        <v>26713</v>
      </c>
      <c r="L5824" t="str">
        <f t="shared" si="544"/>
        <v>SOC</v>
      </c>
      <c r="M5824" t="b">
        <f t="shared" si="545"/>
        <v>0</v>
      </c>
      <c r="N5824" t="str">
        <f>VLOOKUP(B5824,Sheet3!$D$2:$I$578,6,FALSE)</f>
        <v>Christophe Bouillon</v>
      </c>
      <c r="O5824" t="str">
        <f t="shared" si="546"/>
        <v>Valérie KARMERE-LOISEL</v>
      </c>
      <c r="P5824" t="b">
        <f t="shared" si="547"/>
        <v>0</v>
      </c>
      <c r="Q5824" t="b">
        <f>AND(M5824,ISNA(VLOOKUP(B5824,Sheet4!$A$1:$A$529,1,FALSE)))</f>
        <v>0</v>
      </c>
    </row>
    <row r="5825" spans="1:17">
      <c r="A5825" t="str">
        <f t="shared" si="542"/>
        <v>Thimothée HOUSSIN</v>
      </c>
      <c r="B5825" t="s">
        <v>5113</v>
      </c>
      <c r="C5825" t="e">
        <f>VLOOKUP(B5825,Sheet5!$A$1158:$A$1246,1,FALSE)</f>
        <v>#N/A</v>
      </c>
      <c r="D5825" t="s">
        <v>11</v>
      </c>
      <c r="E5825" t="s">
        <v>9086</v>
      </c>
      <c r="F5825" t="s">
        <v>3776</v>
      </c>
      <c r="G5825" t="s">
        <v>11986</v>
      </c>
      <c r="H5825" t="s">
        <v>17</v>
      </c>
      <c r="I5825">
        <v>8448</v>
      </c>
      <c r="J5825">
        <v>0.15630839824600001</v>
      </c>
      <c r="K5825">
        <f t="shared" si="543"/>
        <v>26713</v>
      </c>
      <c r="L5825" t="str">
        <f t="shared" si="544"/>
        <v>SOC</v>
      </c>
      <c r="M5825" t="b">
        <f t="shared" si="545"/>
        <v>0</v>
      </c>
      <c r="N5825" t="str">
        <f>VLOOKUP(B5825,Sheet3!$D$2:$I$578,6,FALSE)</f>
        <v>Christophe Bouillon</v>
      </c>
      <c r="O5825" t="str">
        <f t="shared" si="546"/>
        <v>Thimothée HOUSSIN</v>
      </c>
      <c r="P5825" t="b">
        <f t="shared" si="547"/>
        <v>0</v>
      </c>
      <c r="Q5825" t="b">
        <f>AND(M5825,ISNA(VLOOKUP(B5825,Sheet4!$A$1:$A$529,1,FALSE)))</f>
        <v>0</v>
      </c>
    </row>
    <row r="5826" spans="1:17">
      <c r="A5826" t="str">
        <f t="shared" si="542"/>
        <v>Marie-France PERSIL</v>
      </c>
      <c r="B5826" t="s">
        <v>5113</v>
      </c>
      <c r="C5826" t="e">
        <f>VLOOKUP(B5826,Sheet5!$A$1158:$A$1246,1,FALSE)</f>
        <v>#N/A</v>
      </c>
      <c r="D5826" t="s">
        <v>4</v>
      </c>
      <c r="E5826" t="s">
        <v>2845</v>
      </c>
      <c r="F5826" t="s">
        <v>5121</v>
      </c>
      <c r="G5826" t="s">
        <v>13067</v>
      </c>
      <c r="H5826" t="s">
        <v>7</v>
      </c>
      <c r="I5826">
        <v>1438</v>
      </c>
      <c r="J5826">
        <v>2.6606472144600001E-2</v>
      </c>
      <c r="K5826">
        <f t="shared" si="543"/>
        <v>26713</v>
      </c>
      <c r="L5826" t="str">
        <f t="shared" si="544"/>
        <v>SOC</v>
      </c>
      <c r="M5826" t="b">
        <f t="shared" si="545"/>
        <v>0</v>
      </c>
      <c r="N5826" t="str">
        <f>VLOOKUP(B5826,Sheet3!$D$2:$I$578,6,FALSE)</f>
        <v>Christophe Bouillon</v>
      </c>
      <c r="O5826" t="str">
        <f t="shared" si="546"/>
        <v>Marie-France PERSIL</v>
      </c>
      <c r="P5826" t="b">
        <f t="shared" si="547"/>
        <v>0</v>
      </c>
      <c r="Q5826" t="b">
        <f>AND(M5826,ISNA(VLOOKUP(B5826,Sheet4!$A$1:$A$529,1,FALSE)))</f>
        <v>0</v>
      </c>
    </row>
    <row r="5827" spans="1:17">
      <c r="A5827" t="str">
        <f t="shared" ref="A5827:A5890" si="548">O5827</f>
        <v>Christophe POUSSIN</v>
      </c>
      <c r="B5827" t="s">
        <v>5113</v>
      </c>
      <c r="C5827" t="e">
        <f>VLOOKUP(B5827,Sheet5!$A$1158:$A$1246,1,FALSE)</f>
        <v>#N/A</v>
      </c>
      <c r="D5827" t="s">
        <v>11</v>
      </c>
      <c r="E5827" t="s">
        <v>88</v>
      </c>
      <c r="F5827" t="s">
        <v>5122</v>
      </c>
      <c r="G5827" t="s">
        <v>13068</v>
      </c>
      <c r="H5827" t="s">
        <v>10</v>
      </c>
      <c r="I5827">
        <v>433</v>
      </c>
      <c r="J5827">
        <v>8.0115455066900008E-3</v>
      </c>
      <c r="K5827">
        <f t="shared" ref="K5827:K5890" si="549">IF(B5827&lt;&gt;B5826,0,IF(NOT(ISERR(FIND(H5827,"VECREGSOC"))),IF(I5827&gt;K5826,I5827,K5826),K5826))</f>
        <v>26713</v>
      </c>
      <c r="L5827" t="str">
        <f t="shared" ref="L5827:L5890" si="550">IF(B5827&lt;&gt;B5826,0,IF(NOT(ISERR(FIND(H5827,"VECREGSOC"))),IF(I5827&gt;K5826,H5827,L5826),L5826))</f>
        <v>SOC</v>
      </c>
      <c r="M5827" t="b">
        <f t="shared" ref="M5827:M5890" si="551">B5827&lt;&gt;B5828</f>
        <v>1</v>
      </c>
      <c r="N5827" t="str">
        <f>VLOOKUP(B5827,Sheet3!$D$2:$I$578,6,FALSE)</f>
        <v>Christophe Bouillon</v>
      </c>
      <c r="O5827" t="str">
        <f t="shared" si="546"/>
        <v>Christophe POUSSIN</v>
      </c>
      <c r="P5827" t="b">
        <f t="shared" si="547"/>
        <v>0</v>
      </c>
      <c r="Q5827" t="b">
        <f>AND(M5827,ISNA(VLOOKUP(B5827,Sheet4!$A$1:$A$529,1,FALSE)))</f>
        <v>1</v>
      </c>
    </row>
    <row r="5828" spans="1:17">
      <c r="A5828" t="str">
        <f t="shared" si="548"/>
        <v xml:space="preserve"> </v>
      </c>
      <c r="B5828" t="s">
        <v>5123</v>
      </c>
      <c r="C5828" t="e">
        <f>VLOOKUP(B5828,Sheet5!$A$1158:$A$1246,1,FALSE)</f>
        <v>#N/A</v>
      </c>
      <c r="G5828" t="s">
        <v>9202</v>
      </c>
      <c r="H5828" t="s">
        <v>1</v>
      </c>
      <c r="I5828">
        <v>110300</v>
      </c>
      <c r="J5828">
        <v>1</v>
      </c>
      <c r="K5828">
        <f t="shared" si="549"/>
        <v>0</v>
      </c>
      <c r="L5828">
        <f t="shared" si="550"/>
        <v>0</v>
      </c>
      <c r="M5828" t="b">
        <f t="shared" si="551"/>
        <v>0</v>
      </c>
      <c r="N5828" t="str">
        <f>VLOOKUP(B5828,Sheet3!$D$2:$I$578,6,FALSE)</f>
        <v>Sandrine Hurel</v>
      </c>
      <c r="O5828" t="str">
        <f t="shared" si="546"/>
        <v xml:space="preserve"> </v>
      </c>
      <c r="P5828" t="b">
        <f t="shared" si="547"/>
        <v>0</v>
      </c>
      <c r="Q5828" t="b">
        <f>AND(M5828,ISNA(VLOOKUP(B5828,Sheet4!$A$1:$A$529,1,FALSE)))</f>
        <v>0</v>
      </c>
    </row>
    <row r="5829" spans="1:17">
      <c r="A5829" t="str">
        <f t="shared" si="548"/>
        <v xml:space="preserve"> </v>
      </c>
      <c r="B5829" t="s">
        <v>5123</v>
      </c>
      <c r="C5829" t="e">
        <f>VLOOKUP(B5829,Sheet5!$A$1158:$A$1246,1,FALSE)</f>
        <v>#N/A</v>
      </c>
      <c r="G5829" t="s">
        <v>9202</v>
      </c>
      <c r="H5829" t="s">
        <v>2</v>
      </c>
      <c r="I5829">
        <v>44012</v>
      </c>
      <c r="J5829">
        <v>0.39902085222099998</v>
      </c>
      <c r="K5829">
        <f t="shared" si="549"/>
        <v>0</v>
      </c>
      <c r="L5829">
        <f t="shared" si="550"/>
        <v>0</v>
      </c>
      <c r="M5829" t="b">
        <f t="shared" si="551"/>
        <v>0</v>
      </c>
      <c r="N5829" t="str">
        <f>VLOOKUP(B5829,Sheet3!$D$2:$I$578,6,FALSE)</f>
        <v>Sandrine Hurel</v>
      </c>
      <c r="O5829" t="str">
        <f t="shared" si="546"/>
        <v xml:space="preserve"> </v>
      </c>
      <c r="P5829" t="b">
        <f t="shared" si="547"/>
        <v>0</v>
      </c>
      <c r="Q5829" t="b">
        <f>AND(M5829,ISNA(VLOOKUP(B5829,Sheet4!$A$1:$A$529,1,FALSE)))</f>
        <v>0</v>
      </c>
    </row>
    <row r="5830" spans="1:17">
      <c r="A5830" t="str">
        <f t="shared" si="548"/>
        <v xml:space="preserve"> </v>
      </c>
      <c r="B5830" t="s">
        <v>5123</v>
      </c>
      <c r="C5830" t="e">
        <f>VLOOKUP(B5830,Sheet5!$A$1158:$A$1246,1,FALSE)</f>
        <v>#N/A</v>
      </c>
      <c r="G5830" t="s">
        <v>9202</v>
      </c>
      <c r="H5830" t="s">
        <v>3</v>
      </c>
      <c r="I5830">
        <v>1000</v>
      </c>
      <c r="J5830">
        <v>9.0661831369000002E-3</v>
      </c>
      <c r="K5830">
        <f t="shared" si="549"/>
        <v>0</v>
      </c>
      <c r="L5830">
        <f t="shared" si="550"/>
        <v>0</v>
      </c>
      <c r="M5830" t="b">
        <f t="shared" si="551"/>
        <v>0</v>
      </c>
      <c r="N5830" t="str">
        <f>VLOOKUP(B5830,Sheet3!$D$2:$I$578,6,FALSE)</f>
        <v>Sandrine Hurel</v>
      </c>
      <c r="O5830" t="str">
        <f t="shared" si="546"/>
        <v xml:space="preserve"> </v>
      </c>
      <c r="P5830" t="b">
        <f t="shared" si="547"/>
        <v>0</v>
      </c>
      <c r="Q5830" t="b">
        <f>AND(M5830,ISNA(VLOOKUP(B5830,Sheet4!$A$1:$A$529,1,FALSE)))</f>
        <v>0</v>
      </c>
    </row>
    <row r="5831" spans="1:17">
      <c r="A5831" t="str">
        <f t="shared" si="548"/>
        <v>Serge RENAUDIN</v>
      </c>
      <c r="B5831" t="s">
        <v>5123</v>
      </c>
      <c r="C5831" t="e">
        <f>VLOOKUP(B5831,Sheet5!$A$1158:$A$1246,1,FALSE)</f>
        <v>#N/A</v>
      </c>
      <c r="D5831" t="s">
        <v>11</v>
      </c>
      <c r="E5831" t="s">
        <v>416</v>
      </c>
      <c r="F5831" t="s">
        <v>5124</v>
      </c>
      <c r="G5831" t="s">
        <v>13069</v>
      </c>
      <c r="H5831" t="s">
        <v>43</v>
      </c>
      <c r="I5831">
        <v>1246</v>
      </c>
      <c r="J5831">
        <v>1.9084670996199999E-2</v>
      </c>
      <c r="K5831">
        <f t="shared" si="549"/>
        <v>0</v>
      </c>
      <c r="L5831">
        <f t="shared" si="550"/>
        <v>0</v>
      </c>
      <c r="M5831" t="b">
        <f t="shared" si="551"/>
        <v>0</v>
      </c>
      <c r="N5831" t="str">
        <f>VLOOKUP(B5831,Sheet3!$D$2:$I$578,6,FALSE)</f>
        <v>Sandrine Hurel</v>
      </c>
      <c r="O5831" t="str">
        <f t="shared" si="546"/>
        <v>Serge RENAUDIN</v>
      </c>
      <c r="P5831" t="b">
        <f t="shared" si="547"/>
        <v>0</v>
      </c>
      <c r="Q5831" t="b">
        <f>AND(M5831,ISNA(VLOOKUP(B5831,Sheet4!$A$1:$A$529,1,FALSE)))</f>
        <v>0</v>
      </c>
    </row>
    <row r="5832" spans="1:17">
      <c r="A5832" t="str">
        <f t="shared" si="548"/>
        <v>Sophie PETEL</v>
      </c>
      <c r="B5832" t="s">
        <v>5123</v>
      </c>
      <c r="C5832" t="e">
        <f>VLOOKUP(B5832,Sheet5!$A$1158:$A$1246,1,FALSE)</f>
        <v>#N/A</v>
      </c>
      <c r="D5832" t="s">
        <v>4</v>
      </c>
      <c r="E5832" t="s">
        <v>281</v>
      </c>
      <c r="F5832" t="s">
        <v>5125</v>
      </c>
      <c r="G5832" t="s">
        <v>13070</v>
      </c>
      <c r="H5832" t="s">
        <v>17</v>
      </c>
      <c r="I5832">
        <v>9614</v>
      </c>
      <c r="J5832">
        <v>0.147255238329</v>
      </c>
      <c r="K5832">
        <f t="shared" si="549"/>
        <v>0</v>
      </c>
      <c r="L5832">
        <f t="shared" si="550"/>
        <v>0</v>
      </c>
      <c r="M5832" t="b">
        <f t="shared" si="551"/>
        <v>0</v>
      </c>
      <c r="N5832" t="str">
        <f>VLOOKUP(B5832,Sheet3!$D$2:$I$578,6,FALSE)</f>
        <v>Sandrine Hurel</v>
      </c>
      <c r="O5832" t="str">
        <f t="shared" si="546"/>
        <v>Sophie PETEL</v>
      </c>
      <c r="P5832" t="b">
        <f t="shared" si="547"/>
        <v>0</v>
      </c>
      <c r="Q5832" t="b">
        <f>AND(M5832,ISNA(VLOOKUP(B5832,Sheet4!$A$1:$A$529,1,FALSE)))</f>
        <v>0</v>
      </c>
    </row>
    <row r="5833" spans="1:17">
      <c r="A5833" t="str">
        <f t="shared" si="548"/>
        <v>Sébastien JUMEL</v>
      </c>
      <c r="B5833" t="s">
        <v>5123</v>
      </c>
      <c r="C5833" t="e">
        <f>VLOOKUP(B5833,Sheet5!$A$1158:$A$1246,1,FALSE)</f>
        <v>#N/A</v>
      </c>
      <c r="D5833" t="s">
        <v>11</v>
      </c>
      <c r="E5833" t="s">
        <v>8997</v>
      </c>
      <c r="F5833" t="s">
        <v>5126</v>
      </c>
      <c r="G5833" t="s">
        <v>13071</v>
      </c>
      <c r="H5833" t="s">
        <v>19</v>
      </c>
      <c r="I5833">
        <v>10803</v>
      </c>
      <c r="J5833">
        <v>0.165466854552</v>
      </c>
      <c r="K5833">
        <f t="shared" si="549"/>
        <v>0</v>
      </c>
      <c r="L5833">
        <f t="shared" si="550"/>
        <v>0</v>
      </c>
      <c r="M5833" t="b">
        <f t="shared" si="551"/>
        <v>0</v>
      </c>
      <c r="N5833" t="str">
        <f>VLOOKUP(B5833,Sheet3!$D$2:$I$578,6,FALSE)</f>
        <v>Sandrine Hurel</v>
      </c>
      <c r="O5833" t="str">
        <f t="shared" si="546"/>
        <v>Sébastien JUMEL</v>
      </c>
      <c r="P5833" t="b">
        <f t="shared" si="547"/>
        <v>0</v>
      </c>
      <c r="Q5833" t="b">
        <f>AND(M5833,ISNA(VLOOKUP(B5833,Sheet4!$A$1:$A$529,1,FALSE)))</f>
        <v>0</v>
      </c>
    </row>
    <row r="5834" spans="1:17">
      <c r="A5834" t="str">
        <f t="shared" si="548"/>
        <v>Michel LEJEUNE</v>
      </c>
      <c r="B5834" t="s">
        <v>5123</v>
      </c>
      <c r="C5834" t="e">
        <f>VLOOKUP(B5834,Sheet5!$A$1158:$A$1246,1,FALSE)</f>
        <v>#N/A</v>
      </c>
      <c r="D5834" t="s">
        <v>11</v>
      </c>
      <c r="E5834" t="s">
        <v>31</v>
      </c>
      <c r="F5834" t="s">
        <v>124</v>
      </c>
      <c r="G5834" t="s">
        <v>9249</v>
      </c>
      <c r="H5834" t="s">
        <v>26</v>
      </c>
      <c r="I5834">
        <v>20069</v>
      </c>
      <c r="J5834">
        <v>0.307391863742</v>
      </c>
      <c r="K5834">
        <f t="shared" si="549"/>
        <v>0</v>
      </c>
      <c r="L5834">
        <f t="shared" si="550"/>
        <v>0</v>
      </c>
      <c r="M5834" t="b">
        <f t="shared" si="551"/>
        <v>0</v>
      </c>
      <c r="N5834" t="str">
        <f>VLOOKUP(B5834,Sheet3!$D$2:$I$578,6,FALSE)</f>
        <v>Sandrine Hurel</v>
      </c>
      <c r="O5834" t="str">
        <f t="shared" si="546"/>
        <v>Michel LEJEUNE</v>
      </c>
      <c r="P5834" t="b">
        <f t="shared" si="547"/>
        <v>0</v>
      </c>
      <c r="Q5834" t="b">
        <f>AND(M5834,ISNA(VLOOKUP(B5834,Sheet4!$A$1:$A$529,1,FALSE)))</f>
        <v>0</v>
      </c>
    </row>
    <row r="5835" spans="1:17">
      <c r="A5835" t="str">
        <f t="shared" si="548"/>
        <v>Laurence BAGUET</v>
      </c>
      <c r="B5835" t="s">
        <v>5123</v>
      </c>
      <c r="C5835" t="e">
        <f>VLOOKUP(B5835,Sheet5!$A$1158:$A$1246,1,FALSE)</f>
        <v>#N/A</v>
      </c>
      <c r="D5835" t="s">
        <v>4</v>
      </c>
      <c r="E5835" t="s">
        <v>70</v>
      </c>
      <c r="F5835" t="s">
        <v>5127</v>
      </c>
      <c r="G5835" t="s">
        <v>13072</v>
      </c>
      <c r="H5835" t="s">
        <v>13</v>
      </c>
      <c r="I5835">
        <v>401</v>
      </c>
      <c r="J5835">
        <v>6.1420169096899997E-3</v>
      </c>
      <c r="K5835">
        <f t="shared" si="549"/>
        <v>0</v>
      </c>
      <c r="L5835">
        <f t="shared" si="550"/>
        <v>0</v>
      </c>
      <c r="M5835" t="b">
        <f t="shared" si="551"/>
        <v>0</v>
      </c>
      <c r="N5835" t="str">
        <f>VLOOKUP(B5835,Sheet3!$D$2:$I$578,6,FALSE)</f>
        <v>Sandrine Hurel</v>
      </c>
      <c r="O5835" t="str">
        <f t="shared" si="546"/>
        <v>Laurence BAGUET</v>
      </c>
      <c r="P5835" t="b">
        <f t="shared" si="547"/>
        <v>0</v>
      </c>
      <c r="Q5835" t="b">
        <f>AND(M5835,ISNA(VLOOKUP(B5835,Sheet4!$A$1:$A$529,1,FALSE)))</f>
        <v>0</v>
      </c>
    </row>
    <row r="5836" spans="1:17">
      <c r="A5836" t="str">
        <f t="shared" si="548"/>
        <v>Sandrine HUREL</v>
      </c>
      <c r="B5836" t="s">
        <v>5123</v>
      </c>
      <c r="C5836" t="e">
        <f>VLOOKUP(B5836,Sheet5!$A$1158:$A$1246,1,FALSE)</f>
        <v>#N/A</v>
      </c>
      <c r="D5836" t="s">
        <v>4</v>
      </c>
      <c r="E5836" t="s">
        <v>285</v>
      </c>
      <c r="F5836" t="s">
        <v>5128</v>
      </c>
      <c r="G5836" t="s">
        <v>13073</v>
      </c>
      <c r="H5836" t="s">
        <v>21</v>
      </c>
      <c r="I5836">
        <v>21198</v>
      </c>
      <c r="J5836">
        <v>0.32468447494199998</v>
      </c>
      <c r="K5836">
        <f t="shared" si="549"/>
        <v>21198</v>
      </c>
      <c r="L5836" t="str">
        <f t="shared" si="550"/>
        <v>SOC</v>
      </c>
      <c r="M5836" t="b">
        <f t="shared" si="551"/>
        <v>0</v>
      </c>
      <c r="N5836" t="str">
        <f>VLOOKUP(B5836,Sheet3!$D$2:$I$578,6,FALSE)</f>
        <v>Sandrine Hurel</v>
      </c>
      <c r="O5836" t="str">
        <f t="shared" si="546"/>
        <v>Sandrine HUREL</v>
      </c>
      <c r="P5836" t="b">
        <f t="shared" si="547"/>
        <v>1</v>
      </c>
      <c r="Q5836" t="b">
        <f>AND(M5836,ISNA(VLOOKUP(B5836,Sheet4!$A$1:$A$529,1,FALSE)))</f>
        <v>0</v>
      </c>
    </row>
    <row r="5837" spans="1:17">
      <c r="A5837" t="str">
        <f t="shared" si="548"/>
        <v>Rafael ALCARAZ-MOR</v>
      </c>
      <c r="B5837" t="s">
        <v>5123</v>
      </c>
      <c r="C5837" t="e">
        <f>VLOOKUP(B5837,Sheet5!$A$1158:$A$1246,1,FALSE)</f>
        <v>#N/A</v>
      </c>
      <c r="D5837" t="s">
        <v>11</v>
      </c>
      <c r="E5837" t="s">
        <v>5129</v>
      </c>
      <c r="F5837" t="s">
        <v>5130</v>
      </c>
      <c r="G5837" t="s">
        <v>13074</v>
      </c>
      <c r="H5837" t="s">
        <v>10</v>
      </c>
      <c r="I5837">
        <v>274</v>
      </c>
      <c r="J5837">
        <v>4.1967896091200003E-3</v>
      </c>
      <c r="K5837">
        <f t="shared" si="549"/>
        <v>21198</v>
      </c>
      <c r="L5837" t="str">
        <f t="shared" si="550"/>
        <v>SOC</v>
      </c>
      <c r="M5837" t="b">
        <f t="shared" si="551"/>
        <v>0</v>
      </c>
      <c r="N5837" t="str">
        <f>VLOOKUP(B5837,Sheet3!$D$2:$I$578,6,FALSE)</f>
        <v>Sandrine Hurel</v>
      </c>
      <c r="O5837" t="str">
        <f t="shared" si="546"/>
        <v>Rafael ALCARAZ-MOR</v>
      </c>
      <c r="P5837" t="b">
        <f t="shared" si="547"/>
        <v>0</v>
      </c>
      <c r="Q5837" t="b">
        <f>AND(M5837,ISNA(VLOOKUP(B5837,Sheet4!$A$1:$A$529,1,FALSE)))</f>
        <v>0</v>
      </c>
    </row>
    <row r="5838" spans="1:17">
      <c r="A5838" t="str">
        <f t="shared" si="548"/>
        <v>Michelle PETITEVILLE</v>
      </c>
      <c r="B5838" t="s">
        <v>5123</v>
      </c>
      <c r="C5838" t="e">
        <f>VLOOKUP(B5838,Sheet5!$A$1158:$A$1246,1,FALSE)</f>
        <v>#N/A</v>
      </c>
      <c r="D5838" t="s">
        <v>4</v>
      </c>
      <c r="E5838" t="s">
        <v>170</v>
      </c>
      <c r="F5838" t="s">
        <v>5131</v>
      </c>
      <c r="G5838" t="s">
        <v>13075</v>
      </c>
      <c r="H5838" t="s">
        <v>10</v>
      </c>
      <c r="I5838">
        <v>353</v>
      </c>
      <c r="J5838">
        <v>5.4068128905799999E-3</v>
      </c>
      <c r="K5838">
        <f t="shared" si="549"/>
        <v>21198</v>
      </c>
      <c r="L5838" t="str">
        <f t="shared" si="550"/>
        <v>SOC</v>
      </c>
      <c r="M5838" t="b">
        <f t="shared" si="551"/>
        <v>0</v>
      </c>
      <c r="N5838" t="str">
        <f>VLOOKUP(B5838,Sheet3!$D$2:$I$578,6,FALSE)</f>
        <v>Sandrine Hurel</v>
      </c>
      <c r="O5838" t="str">
        <f t="shared" ref="O5838:O5901" si="552">E5838&amp;" "&amp;F5838</f>
        <v>Michelle PETITEVILLE</v>
      </c>
      <c r="P5838" t="b">
        <f t="shared" si="547"/>
        <v>0</v>
      </c>
      <c r="Q5838" t="b">
        <f>AND(M5838,ISNA(VLOOKUP(B5838,Sheet4!$A$1:$A$529,1,FALSE)))</f>
        <v>0</v>
      </c>
    </row>
    <row r="5839" spans="1:17">
      <c r="A5839" t="str">
        <f t="shared" si="548"/>
        <v>Frédéric WEISZ</v>
      </c>
      <c r="B5839" t="s">
        <v>5123</v>
      </c>
      <c r="C5839" t="e">
        <f>VLOOKUP(B5839,Sheet5!$A$1158:$A$1246,1,FALSE)</f>
        <v>#N/A</v>
      </c>
      <c r="D5839" t="s">
        <v>11</v>
      </c>
      <c r="E5839" t="s">
        <v>9000</v>
      </c>
      <c r="F5839" t="s">
        <v>5132</v>
      </c>
      <c r="G5839" t="s">
        <v>13076</v>
      </c>
      <c r="H5839" t="s">
        <v>7</v>
      </c>
      <c r="I5839">
        <v>1330</v>
      </c>
      <c r="J5839">
        <v>2.0371278029699999E-2</v>
      </c>
      <c r="K5839">
        <f t="shared" si="549"/>
        <v>21198</v>
      </c>
      <c r="L5839" t="str">
        <f t="shared" si="550"/>
        <v>SOC</v>
      </c>
      <c r="M5839" t="b">
        <f t="shared" si="551"/>
        <v>1</v>
      </c>
      <c r="N5839" t="str">
        <f>VLOOKUP(B5839,Sheet3!$D$2:$I$578,6,FALSE)</f>
        <v>Sandrine Hurel</v>
      </c>
      <c r="O5839" t="str">
        <f t="shared" si="552"/>
        <v>Frédéric WEISZ</v>
      </c>
      <c r="P5839" t="b">
        <f t="shared" ref="P5839:P5902" si="553">O5839=N5839</f>
        <v>0</v>
      </c>
      <c r="Q5839" t="b">
        <f>AND(M5839,ISNA(VLOOKUP(B5839,Sheet4!$A$1:$A$529,1,FALSE)))</f>
        <v>1</v>
      </c>
    </row>
    <row r="5840" spans="1:17">
      <c r="A5840" t="str">
        <f t="shared" si="548"/>
        <v xml:space="preserve"> </v>
      </c>
      <c r="B5840" t="s">
        <v>5133</v>
      </c>
      <c r="C5840" t="e">
        <f>VLOOKUP(B5840,Sheet5!$A$1158:$A$1246,1,FALSE)</f>
        <v>#N/A</v>
      </c>
      <c r="G5840" t="s">
        <v>9202</v>
      </c>
      <c r="H5840" t="s">
        <v>1</v>
      </c>
      <c r="I5840">
        <v>89254</v>
      </c>
      <c r="J5840">
        <v>1</v>
      </c>
      <c r="K5840">
        <f t="shared" si="549"/>
        <v>0</v>
      </c>
      <c r="L5840">
        <f t="shared" si="550"/>
        <v>0</v>
      </c>
      <c r="M5840" t="b">
        <f t="shared" si="551"/>
        <v>0</v>
      </c>
      <c r="N5840" t="str">
        <f>VLOOKUP(B5840,Sheet3!$D$2:$I$578,6,FALSE)</f>
        <v>Laurent Logiou</v>
      </c>
      <c r="O5840" t="str">
        <f t="shared" si="552"/>
        <v xml:space="preserve"> </v>
      </c>
      <c r="P5840" t="b">
        <f t="shared" si="553"/>
        <v>0</v>
      </c>
      <c r="Q5840" t="b">
        <f>AND(M5840,ISNA(VLOOKUP(B5840,Sheet4!$A$1:$A$529,1,FALSE)))</f>
        <v>0</v>
      </c>
    </row>
    <row r="5841" spans="1:17">
      <c r="A5841" t="str">
        <f t="shared" si="548"/>
        <v xml:space="preserve"> </v>
      </c>
      <c r="B5841" t="s">
        <v>5133</v>
      </c>
      <c r="C5841" t="e">
        <f>VLOOKUP(B5841,Sheet5!$A$1158:$A$1246,1,FALSE)</f>
        <v>#N/A</v>
      </c>
      <c r="G5841" t="s">
        <v>9202</v>
      </c>
      <c r="H5841" t="s">
        <v>2</v>
      </c>
      <c r="I5841">
        <v>40067</v>
      </c>
      <c r="J5841">
        <v>0.44890985278000001</v>
      </c>
      <c r="K5841">
        <f t="shared" si="549"/>
        <v>0</v>
      </c>
      <c r="L5841">
        <f t="shared" si="550"/>
        <v>0</v>
      </c>
      <c r="M5841" t="b">
        <f t="shared" si="551"/>
        <v>0</v>
      </c>
      <c r="N5841" t="str">
        <f>VLOOKUP(B5841,Sheet3!$D$2:$I$578,6,FALSE)</f>
        <v>Laurent Logiou</v>
      </c>
      <c r="O5841" t="str">
        <f t="shared" si="552"/>
        <v xml:space="preserve"> </v>
      </c>
      <c r="P5841" t="b">
        <f t="shared" si="553"/>
        <v>0</v>
      </c>
      <c r="Q5841" t="b">
        <f>AND(M5841,ISNA(VLOOKUP(B5841,Sheet4!$A$1:$A$529,1,FALSE)))</f>
        <v>0</v>
      </c>
    </row>
    <row r="5842" spans="1:17">
      <c r="A5842" t="str">
        <f t="shared" si="548"/>
        <v xml:space="preserve"> </v>
      </c>
      <c r="B5842" t="s">
        <v>5133</v>
      </c>
      <c r="C5842" t="e">
        <f>VLOOKUP(B5842,Sheet5!$A$1158:$A$1246,1,FALSE)</f>
        <v>#N/A</v>
      </c>
      <c r="G5842" t="s">
        <v>9202</v>
      </c>
      <c r="H5842" t="s">
        <v>3</v>
      </c>
      <c r="I5842">
        <v>719</v>
      </c>
      <c r="J5842">
        <v>8.05566137092E-3</v>
      </c>
      <c r="K5842">
        <f t="shared" si="549"/>
        <v>0</v>
      </c>
      <c r="L5842">
        <f t="shared" si="550"/>
        <v>0</v>
      </c>
      <c r="M5842" t="b">
        <f t="shared" si="551"/>
        <v>0</v>
      </c>
      <c r="N5842" t="str">
        <f>VLOOKUP(B5842,Sheet3!$D$2:$I$578,6,FALSE)</f>
        <v>Laurent Logiou</v>
      </c>
      <c r="O5842" t="str">
        <f t="shared" si="552"/>
        <v xml:space="preserve"> </v>
      </c>
      <c r="P5842" t="b">
        <f t="shared" si="553"/>
        <v>0</v>
      </c>
      <c r="Q5842" t="b">
        <f>AND(M5842,ISNA(VLOOKUP(B5842,Sheet4!$A$1:$A$529,1,FALSE)))</f>
        <v>0</v>
      </c>
    </row>
    <row r="5843" spans="1:17">
      <c r="A5843" t="str">
        <f t="shared" si="548"/>
        <v>Laurent LOGIOU</v>
      </c>
      <c r="B5843" t="s">
        <v>5133</v>
      </c>
      <c r="C5843" t="e">
        <f>VLOOKUP(B5843,Sheet5!$A$1158:$A$1246,1,FALSE)</f>
        <v>#N/A</v>
      </c>
      <c r="D5843" t="s">
        <v>11</v>
      </c>
      <c r="E5843" t="s">
        <v>342</v>
      </c>
      <c r="F5843" t="s">
        <v>5134</v>
      </c>
      <c r="G5843" t="s">
        <v>13077</v>
      </c>
      <c r="H5843" t="s">
        <v>21</v>
      </c>
      <c r="I5843">
        <v>16640</v>
      </c>
      <c r="J5843">
        <v>0.34331930345799999</v>
      </c>
      <c r="K5843">
        <f t="shared" si="549"/>
        <v>16640</v>
      </c>
      <c r="L5843" t="str">
        <f t="shared" si="550"/>
        <v>SOC</v>
      </c>
      <c r="M5843" t="b">
        <f t="shared" si="551"/>
        <v>0</v>
      </c>
      <c r="N5843" t="str">
        <f>VLOOKUP(B5843,Sheet3!$D$2:$I$578,6,FALSE)</f>
        <v>Laurent Logiou</v>
      </c>
      <c r="O5843" t="str">
        <f t="shared" si="552"/>
        <v>Laurent LOGIOU</v>
      </c>
      <c r="P5843" t="b">
        <f t="shared" si="553"/>
        <v>1</v>
      </c>
      <c r="Q5843" t="b">
        <f>AND(M5843,ISNA(VLOOKUP(B5843,Sheet4!$A$1:$A$529,1,FALSE)))</f>
        <v>0</v>
      </c>
    </row>
    <row r="5844" spans="1:17">
      <c r="A5844" t="str">
        <f t="shared" si="548"/>
        <v>Marie-Hélène BOILEAU</v>
      </c>
      <c r="B5844" t="s">
        <v>5133</v>
      </c>
      <c r="C5844" t="e">
        <f>VLOOKUP(B5844,Sheet5!$A$1158:$A$1246,1,FALSE)</f>
        <v>#N/A</v>
      </c>
      <c r="D5844" t="s">
        <v>4</v>
      </c>
      <c r="E5844" t="s">
        <v>9131</v>
      </c>
      <c r="F5844" t="s">
        <v>18</v>
      </c>
      <c r="G5844" t="s">
        <v>9197</v>
      </c>
      <c r="H5844" t="s">
        <v>7</v>
      </c>
      <c r="I5844">
        <v>1152</v>
      </c>
      <c r="J5844">
        <v>2.37682594702E-2</v>
      </c>
      <c r="K5844">
        <f t="shared" si="549"/>
        <v>16640</v>
      </c>
      <c r="L5844" t="str">
        <f t="shared" si="550"/>
        <v>SOC</v>
      </c>
      <c r="M5844" t="b">
        <f t="shared" si="551"/>
        <v>0</v>
      </c>
      <c r="N5844" t="str">
        <f>VLOOKUP(B5844,Sheet3!$D$2:$I$578,6,FALSE)</f>
        <v>Laurent Logiou</v>
      </c>
      <c r="O5844" t="str">
        <f t="shared" si="552"/>
        <v>Marie-Hélène BOILEAU</v>
      </c>
      <c r="P5844" t="b">
        <f t="shared" si="553"/>
        <v>0</v>
      </c>
      <c r="Q5844" t="b">
        <f>AND(M5844,ISNA(VLOOKUP(B5844,Sheet4!$A$1:$A$529,1,FALSE)))</f>
        <v>0</v>
      </c>
    </row>
    <row r="5845" spans="1:17">
      <c r="A5845" t="str">
        <f t="shared" si="548"/>
        <v>Ousmane SOW</v>
      </c>
      <c r="B5845" t="s">
        <v>5133</v>
      </c>
      <c r="C5845" t="e">
        <f>VLOOKUP(B5845,Sheet5!$A$1158:$A$1246,1,FALSE)</f>
        <v>#N/A</v>
      </c>
      <c r="D5845" t="s">
        <v>11</v>
      </c>
      <c r="E5845" t="s">
        <v>5135</v>
      </c>
      <c r="F5845" t="s">
        <v>5136</v>
      </c>
      <c r="G5845" t="s">
        <v>13078</v>
      </c>
      <c r="H5845" t="s">
        <v>271</v>
      </c>
      <c r="I5845">
        <v>66</v>
      </c>
      <c r="J5845">
        <v>1.3617231988099999E-3</v>
      </c>
      <c r="K5845">
        <f t="shared" si="549"/>
        <v>16640</v>
      </c>
      <c r="L5845" t="str">
        <f t="shared" si="550"/>
        <v>SOC</v>
      </c>
      <c r="M5845" t="b">
        <f t="shared" si="551"/>
        <v>0</v>
      </c>
      <c r="N5845" t="str">
        <f>VLOOKUP(B5845,Sheet3!$D$2:$I$578,6,FALSE)</f>
        <v>Laurent Logiou</v>
      </c>
      <c r="O5845" t="str">
        <f t="shared" si="552"/>
        <v>Ousmane SOW</v>
      </c>
      <c r="P5845" t="b">
        <f t="shared" si="553"/>
        <v>0</v>
      </c>
      <c r="Q5845" t="b">
        <f>AND(M5845,ISNA(VLOOKUP(B5845,Sheet4!$A$1:$A$529,1,FALSE)))</f>
        <v>0</v>
      </c>
    </row>
    <row r="5846" spans="1:17">
      <c r="A5846" t="str">
        <f t="shared" si="548"/>
        <v>François CHEVERRY</v>
      </c>
      <c r="B5846" t="s">
        <v>5133</v>
      </c>
      <c r="C5846" t="e">
        <f>VLOOKUP(B5846,Sheet5!$A$1158:$A$1246,1,FALSE)</f>
        <v>#N/A</v>
      </c>
      <c r="D5846" t="s">
        <v>11</v>
      </c>
      <c r="E5846" t="s">
        <v>9125</v>
      </c>
      <c r="F5846" t="s">
        <v>5137</v>
      </c>
      <c r="G5846" t="s">
        <v>13079</v>
      </c>
      <c r="H5846" t="s">
        <v>271</v>
      </c>
      <c r="I5846">
        <v>135</v>
      </c>
      <c r="J5846">
        <v>2.7853429066599998E-3</v>
      </c>
      <c r="K5846">
        <f t="shared" si="549"/>
        <v>16640</v>
      </c>
      <c r="L5846" t="str">
        <f t="shared" si="550"/>
        <v>SOC</v>
      </c>
      <c r="M5846" t="b">
        <f t="shared" si="551"/>
        <v>0</v>
      </c>
      <c r="N5846" t="str">
        <f>VLOOKUP(B5846,Sheet3!$D$2:$I$578,6,FALSE)</f>
        <v>Laurent Logiou</v>
      </c>
      <c r="O5846" t="str">
        <f t="shared" si="552"/>
        <v>François CHEVERRY</v>
      </c>
      <c r="P5846" t="b">
        <f t="shared" si="553"/>
        <v>0</v>
      </c>
      <c r="Q5846" t="b">
        <f>AND(M5846,ISNA(VLOOKUP(B5846,Sheet4!$A$1:$A$529,1,FALSE)))</f>
        <v>0</v>
      </c>
    </row>
    <row r="5847" spans="1:17">
      <c r="A5847" t="str">
        <f t="shared" si="548"/>
        <v>Angélique IDCZAK</v>
      </c>
      <c r="B5847" t="s">
        <v>5133</v>
      </c>
      <c r="C5847" t="e">
        <f>VLOOKUP(B5847,Sheet5!$A$1158:$A$1246,1,FALSE)</f>
        <v>#N/A</v>
      </c>
      <c r="D5847" t="s">
        <v>4</v>
      </c>
      <c r="E5847" t="s">
        <v>9072</v>
      </c>
      <c r="F5847" t="s">
        <v>5138</v>
      </c>
      <c r="G5847" t="s">
        <v>13080</v>
      </c>
      <c r="H5847" t="s">
        <v>17</v>
      </c>
      <c r="I5847">
        <v>5719</v>
      </c>
      <c r="J5847">
        <v>0.117995378394</v>
      </c>
      <c r="K5847">
        <f t="shared" si="549"/>
        <v>16640</v>
      </c>
      <c r="L5847" t="str">
        <f t="shared" si="550"/>
        <v>SOC</v>
      </c>
      <c r="M5847" t="b">
        <f t="shared" si="551"/>
        <v>0</v>
      </c>
      <c r="N5847" t="str">
        <f>VLOOKUP(B5847,Sheet3!$D$2:$I$578,6,FALSE)</f>
        <v>Laurent Logiou</v>
      </c>
      <c r="O5847" t="str">
        <f t="shared" si="552"/>
        <v>Angélique IDCZAK</v>
      </c>
      <c r="P5847" t="b">
        <f t="shared" si="553"/>
        <v>0</v>
      </c>
      <c r="Q5847" t="b">
        <f>AND(M5847,ISNA(VLOOKUP(B5847,Sheet4!$A$1:$A$529,1,FALSE)))</f>
        <v>0</v>
      </c>
    </row>
    <row r="5848" spans="1:17">
      <c r="A5848" t="str">
        <f t="shared" si="548"/>
        <v>Marie-Hélène DUVERGER</v>
      </c>
      <c r="B5848" t="s">
        <v>5133</v>
      </c>
      <c r="C5848" t="e">
        <f>VLOOKUP(B5848,Sheet5!$A$1158:$A$1246,1,FALSE)</f>
        <v>#N/A</v>
      </c>
      <c r="D5848" t="s">
        <v>4</v>
      </c>
      <c r="E5848" t="s">
        <v>9131</v>
      </c>
      <c r="F5848" t="s">
        <v>5139</v>
      </c>
      <c r="G5848" t="s">
        <v>13081</v>
      </c>
      <c r="H5848" t="s">
        <v>10</v>
      </c>
      <c r="I5848">
        <v>193</v>
      </c>
      <c r="J5848">
        <v>3.9820087480400002E-3</v>
      </c>
      <c r="K5848">
        <f t="shared" si="549"/>
        <v>16640</v>
      </c>
      <c r="L5848" t="str">
        <f t="shared" si="550"/>
        <v>SOC</v>
      </c>
      <c r="M5848" t="b">
        <f t="shared" si="551"/>
        <v>0</v>
      </c>
      <c r="N5848" t="str">
        <f>VLOOKUP(B5848,Sheet3!$D$2:$I$578,6,FALSE)</f>
        <v>Laurent Logiou</v>
      </c>
      <c r="O5848" t="str">
        <f t="shared" si="552"/>
        <v>Marie-Hélène DUVERGER</v>
      </c>
      <c r="P5848" t="b">
        <f t="shared" si="553"/>
        <v>0</v>
      </c>
      <c r="Q5848" t="b">
        <f>AND(M5848,ISNA(VLOOKUP(B5848,Sheet4!$A$1:$A$529,1,FALSE)))</f>
        <v>0</v>
      </c>
    </row>
    <row r="5849" spans="1:17">
      <c r="A5849" t="str">
        <f t="shared" si="548"/>
        <v>Juliette PLOUIN</v>
      </c>
      <c r="B5849" t="s">
        <v>5133</v>
      </c>
      <c r="C5849" t="e">
        <f>VLOOKUP(B5849,Sheet5!$A$1158:$A$1246,1,FALSE)</f>
        <v>#N/A</v>
      </c>
      <c r="D5849" t="s">
        <v>4</v>
      </c>
      <c r="E5849" t="s">
        <v>2045</v>
      </c>
      <c r="F5849" t="s">
        <v>5140</v>
      </c>
      <c r="G5849" t="s">
        <v>13082</v>
      </c>
      <c r="H5849" t="s">
        <v>10</v>
      </c>
      <c r="I5849">
        <v>162</v>
      </c>
      <c r="J5849">
        <v>3.34241148799E-3</v>
      </c>
      <c r="K5849">
        <f t="shared" si="549"/>
        <v>16640</v>
      </c>
      <c r="L5849" t="str">
        <f t="shared" si="550"/>
        <v>SOC</v>
      </c>
      <c r="M5849" t="b">
        <f t="shared" si="551"/>
        <v>0</v>
      </c>
      <c r="N5849" t="str">
        <f>VLOOKUP(B5849,Sheet3!$D$2:$I$578,6,FALSE)</f>
        <v>Laurent Logiou</v>
      </c>
      <c r="O5849" t="str">
        <f t="shared" si="552"/>
        <v>Juliette PLOUIN</v>
      </c>
      <c r="P5849" t="b">
        <f t="shared" si="553"/>
        <v>0</v>
      </c>
      <c r="Q5849" t="b">
        <f>AND(M5849,ISNA(VLOOKUP(B5849,Sheet4!$A$1:$A$529,1,FALSE)))</f>
        <v>0</v>
      </c>
    </row>
    <row r="5850" spans="1:17">
      <c r="A5850" t="str">
        <f t="shared" si="548"/>
        <v>Edouard PHILIPPE</v>
      </c>
      <c r="B5850" t="s">
        <v>5133</v>
      </c>
      <c r="C5850" t="e">
        <f>VLOOKUP(B5850,Sheet5!$A$1158:$A$1246,1,FALSE)</f>
        <v>#N/A</v>
      </c>
      <c r="D5850" t="s">
        <v>11</v>
      </c>
      <c r="E5850" t="s">
        <v>1233</v>
      </c>
      <c r="F5850" t="s">
        <v>40</v>
      </c>
      <c r="G5850" t="s">
        <v>385</v>
      </c>
      <c r="H5850" t="s">
        <v>26</v>
      </c>
      <c r="I5850">
        <v>18963</v>
      </c>
      <c r="J5850">
        <v>0.391247833622</v>
      </c>
      <c r="K5850">
        <f t="shared" si="549"/>
        <v>16640</v>
      </c>
      <c r="L5850" t="str">
        <f t="shared" si="550"/>
        <v>SOC</v>
      </c>
      <c r="M5850" t="b">
        <f t="shared" si="551"/>
        <v>0</v>
      </c>
      <c r="N5850" t="str">
        <f>VLOOKUP(B5850,Sheet3!$D$2:$I$578,6,FALSE)</f>
        <v>Laurent Logiou</v>
      </c>
      <c r="O5850" t="str">
        <f t="shared" si="552"/>
        <v>Edouard PHILIPPE</v>
      </c>
      <c r="P5850" t="b">
        <f t="shared" si="553"/>
        <v>0</v>
      </c>
      <c r="Q5850" t="b">
        <f>AND(M5850,ISNA(VLOOKUP(B5850,Sheet4!$A$1:$A$529,1,FALSE)))</f>
        <v>0</v>
      </c>
    </row>
    <row r="5851" spans="1:17">
      <c r="A5851" t="str">
        <f t="shared" si="548"/>
        <v>Thierry DELPECHES</v>
      </c>
      <c r="B5851" t="s">
        <v>5133</v>
      </c>
      <c r="C5851" t="e">
        <f>VLOOKUP(B5851,Sheet5!$A$1158:$A$1246,1,FALSE)</f>
        <v>#N/A</v>
      </c>
      <c r="D5851" t="s">
        <v>11</v>
      </c>
      <c r="E5851" t="s">
        <v>264</v>
      </c>
      <c r="F5851" t="s">
        <v>5141</v>
      </c>
      <c r="G5851" t="s">
        <v>13083</v>
      </c>
      <c r="H5851" t="s">
        <v>33</v>
      </c>
      <c r="I5851">
        <v>850</v>
      </c>
      <c r="J5851">
        <v>1.7537344227099998E-2</v>
      </c>
      <c r="K5851">
        <f t="shared" si="549"/>
        <v>16640</v>
      </c>
      <c r="L5851" t="str">
        <f t="shared" si="550"/>
        <v>SOC</v>
      </c>
      <c r="M5851" t="b">
        <f t="shared" si="551"/>
        <v>0</v>
      </c>
      <c r="N5851" t="str">
        <f>VLOOKUP(B5851,Sheet3!$D$2:$I$578,6,FALSE)</f>
        <v>Laurent Logiou</v>
      </c>
      <c r="O5851" t="str">
        <f t="shared" si="552"/>
        <v>Thierry DELPECHES</v>
      </c>
      <c r="P5851" t="b">
        <f t="shared" si="553"/>
        <v>0</v>
      </c>
      <c r="Q5851" t="b">
        <f>AND(M5851,ISNA(VLOOKUP(B5851,Sheet4!$A$1:$A$529,1,FALSE)))</f>
        <v>0</v>
      </c>
    </row>
    <row r="5852" spans="1:17">
      <c r="A5852" t="str">
        <f t="shared" si="548"/>
        <v>Nathalie PERRET</v>
      </c>
      <c r="B5852" t="s">
        <v>5133</v>
      </c>
      <c r="C5852" t="e">
        <f>VLOOKUP(B5852,Sheet5!$A$1158:$A$1246,1,FALSE)</f>
        <v>#N/A</v>
      </c>
      <c r="D5852" t="s">
        <v>4</v>
      </c>
      <c r="E5852" t="s">
        <v>673</v>
      </c>
      <c r="F5852" t="s">
        <v>5142</v>
      </c>
      <c r="G5852" t="s">
        <v>13084</v>
      </c>
      <c r="H5852" t="s">
        <v>10</v>
      </c>
      <c r="I5852">
        <v>142</v>
      </c>
      <c r="J5852">
        <v>2.9297680944099999E-3</v>
      </c>
      <c r="K5852">
        <f t="shared" si="549"/>
        <v>16640</v>
      </c>
      <c r="L5852" t="str">
        <f t="shared" si="550"/>
        <v>SOC</v>
      </c>
      <c r="M5852" t="b">
        <f t="shared" si="551"/>
        <v>0</v>
      </c>
      <c r="N5852" t="str">
        <f>VLOOKUP(B5852,Sheet3!$D$2:$I$578,6,FALSE)</f>
        <v>Laurent Logiou</v>
      </c>
      <c r="O5852" t="str">
        <f t="shared" si="552"/>
        <v>Nathalie PERRET</v>
      </c>
      <c r="P5852" t="b">
        <f t="shared" si="553"/>
        <v>0</v>
      </c>
      <c r="Q5852" t="b">
        <f>AND(M5852,ISNA(VLOOKUP(B5852,Sheet4!$A$1:$A$529,1,FALSE)))</f>
        <v>0</v>
      </c>
    </row>
    <row r="5853" spans="1:17">
      <c r="A5853" t="str">
        <f t="shared" si="548"/>
        <v>Nathalie NAIL</v>
      </c>
      <c r="B5853" t="s">
        <v>5133</v>
      </c>
      <c r="C5853" t="e">
        <f>VLOOKUP(B5853,Sheet5!$A$1158:$A$1246,1,FALSE)</f>
        <v>#N/A</v>
      </c>
      <c r="D5853" t="s">
        <v>4</v>
      </c>
      <c r="E5853" t="s">
        <v>673</v>
      </c>
      <c r="F5853" t="s">
        <v>5143</v>
      </c>
      <c r="G5853" t="s">
        <v>13085</v>
      </c>
      <c r="H5853" t="s">
        <v>19</v>
      </c>
      <c r="I5853">
        <v>4446</v>
      </c>
      <c r="J5853">
        <v>9.1730626392699993E-2</v>
      </c>
      <c r="K5853">
        <f t="shared" si="549"/>
        <v>16640</v>
      </c>
      <c r="L5853" t="str">
        <f t="shared" si="550"/>
        <v>SOC</v>
      </c>
      <c r="M5853" t="b">
        <f t="shared" si="551"/>
        <v>1</v>
      </c>
      <c r="N5853" t="str">
        <f>VLOOKUP(B5853,Sheet3!$D$2:$I$578,6,FALSE)</f>
        <v>Laurent Logiou</v>
      </c>
      <c r="O5853" t="str">
        <f t="shared" si="552"/>
        <v>Nathalie NAIL</v>
      </c>
      <c r="P5853" t="b">
        <f t="shared" si="553"/>
        <v>0</v>
      </c>
      <c r="Q5853" t="b">
        <f>AND(M5853,ISNA(VLOOKUP(B5853,Sheet4!$A$1:$A$529,1,FALSE)))</f>
        <v>1</v>
      </c>
    </row>
    <row r="5854" spans="1:17">
      <c r="A5854" t="str">
        <f t="shared" si="548"/>
        <v xml:space="preserve"> </v>
      </c>
      <c r="B5854" t="s">
        <v>5144</v>
      </c>
      <c r="C5854" t="e">
        <f>VLOOKUP(B5854,Sheet5!$A$1158:$A$1246,1,FALSE)</f>
        <v>#N/A</v>
      </c>
      <c r="G5854" t="s">
        <v>9202</v>
      </c>
      <c r="H5854" t="s">
        <v>1</v>
      </c>
      <c r="I5854">
        <v>70545</v>
      </c>
      <c r="J5854">
        <v>1</v>
      </c>
      <c r="K5854">
        <f t="shared" si="549"/>
        <v>0</v>
      </c>
      <c r="L5854">
        <f t="shared" si="550"/>
        <v>0</v>
      </c>
      <c r="M5854" t="b">
        <f t="shared" si="551"/>
        <v>0</v>
      </c>
      <c r="N5854" t="str">
        <f>VLOOKUP(B5854,Sheet3!$D$2:$I$578,6,FALSE)</f>
        <v>Catherine Troallic</v>
      </c>
      <c r="O5854" t="str">
        <f t="shared" si="552"/>
        <v xml:space="preserve"> </v>
      </c>
      <c r="P5854" t="b">
        <f t="shared" si="553"/>
        <v>0</v>
      </c>
      <c r="Q5854" t="b">
        <f>AND(M5854,ISNA(VLOOKUP(B5854,Sheet4!$A$1:$A$529,1,FALSE)))</f>
        <v>0</v>
      </c>
    </row>
    <row r="5855" spans="1:17">
      <c r="A5855" t="str">
        <f t="shared" si="548"/>
        <v xml:space="preserve"> </v>
      </c>
      <c r="B5855" t="s">
        <v>5144</v>
      </c>
      <c r="C5855" t="e">
        <f>VLOOKUP(B5855,Sheet5!$A$1158:$A$1246,1,FALSE)</f>
        <v>#N/A</v>
      </c>
      <c r="G5855" t="s">
        <v>9202</v>
      </c>
      <c r="H5855" t="s">
        <v>2</v>
      </c>
      <c r="I5855">
        <v>36518</v>
      </c>
      <c r="J5855">
        <v>0.51765539726400001</v>
      </c>
      <c r="K5855">
        <f t="shared" si="549"/>
        <v>0</v>
      </c>
      <c r="L5855">
        <f t="shared" si="550"/>
        <v>0</v>
      </c>
      <c r="M5855" t="b">
        <f t="shared" si="551"/>
        <v>0</v>
      </c>
      <c r="N5855" t="str">
        <f>VLOOKUP(B5855,Sheet3!$D$2:$I$578,6,FALSE)</f>
        <v>Catherine Troallic</v>
      </c>
      <c r="O5855" t="str">
        <f t="shared" si="552"/>
        <v xml:space="preserve"> </v>
      </c>
      <c r="P5855" t="b">
        <f t="shared" si="553"/>
        <v>0</v>
      </c>
      <c r="Q5855" t="b">
        <f>AND(M5855,ISNA(VLOOKUP(B5855,Sheet4!$A$1:$A$529,1,FALSE)))</f>
        <v>0</v>
      </c>
    </row>
    <row r="5856" spans="1:17">
      <c r="A5856" t="str">
        <f t="shared" si="548"/>
        <v xml:space="preserve"> </v>
      </c>
      <c r="B5856" t="s">
        <v>5144</v>
      </c>
      <c r="C5856" t="e">
        <f>VLOOKUP(B5856,Sheet5!$A$1158:$A$1246,1,FALSE)</f>
        <v>#N/A</v>
      </c>
      <c r="G5856" t="s">
        <v>9202</v>
      </c>
      <c r="H5856" t="s">
        <v>3</v>
      </c>
      <c r="I5856">
        <v>648</v>
      </c>
      <c r="J5856">
        <v>9.1856261960499997E-3</v>
      </c>
      <c r="K5856">
        <f t="shared" si="549"/>
        <v>0</v>
      </c>
      <c r="L5856">
        <f t="shared" si="550"/>
        <v>0</v>
      </c>
      <c r="M5856" t="b">
        <f t="shared" si="551"/>
        <v>0</v>
      </c>
      <c r="N5856" t="str">
        <f>VLOOKUP(B5856,Sheet3!$D$2:$I$578,6,FALSE)</f>
        <v>Catherine Troallic</v>
      </c>
      <c r="O5856" t="str">
        <f t="shared" si="552"/>
        <v xml:space="preserve"> </v>
      </c>
      <c r="P5856" t="b">
        <f t="shared" si="553"/>
        <v>0</v>
      </c>
      <c r="Q5856" t="b">
        <f>AND(M5856,ISNA(VLOOKUP(B5856,Sheet4!$A$1:$A$529,1,FALSE)))</f>
        <v>0</v>
      </c>
    </row>
    <row r="5857" spans="1:17">
      <c r="A5857" t="str">
        <f t="shared" si="548"/>
        <v>Catherine TROALLIC</v>
      </c>
      <c r="B5857" t="s">
        <v>5144</v>
      </c>
      <c r="C5857" t="e">
        <f>VLOOKUP(B5857,Sheet5!$A$1158:$A$1246,1,FALSE)</f>
        <v>#N/A</v>
      </c>
      <c r="D5857" t="s">
        <v>4</v>
      </c>
      <c r="E5857" t="s">
        <v>257</v>
      </c>
      <c r="F5857" t="s">
        <v>5145</v>
      </c>
      <c r="G5857" t="s">
        <v>13086</v>
      </c>
      <c r="H5857" t="s">
        <v>21</v>
      </c>
      <c r="I5857">
        <v>10182</v>
      </c>
      <c r="J5857">
        <v>0.30504209233399998</v>
      </c>
      <c r="K5857">
        <f t="shared" si="549"/>
        <v>10182</v>
      </c>
      <c r="L5857" t="str">
        <f t="shared" si="550"/>
        <v>SOC</v>
      </c>
      <c r="M5857" t="b">
        <f t="shared" si="551"/>
        <v>0</v>
      </c>
      <c r="N5857" t="str">
        <f>VLOOKUP(B5857,Sheet3!$D$2:$I$578,6,FALSE)</f>
        <v>Catherine Troallic</v>
      </c>
      <c r="O5857" t="str">
        <f t="shared" si="552"/>
        <v>Catherine TROALLIC</v>
      </c>
      <c r="P5857" t="b">
        <f t="shared" si="553"/>
        <v>1</v>
      </c>
      <c r="Q5857" t="b">
        <f>AND(M5857,ISNA(VLOOKUP(B5857,Sheet4!$A$1:$A$529,1,FALSE)))</f>
        <v>0</v>
      </c>
    </row>
    <row r="5858" spans="1:17">
      <c r="A5858" t="str">
        <f t="shared" si="548"/>
        <v>Pierre DIEULAFAIT</v>
      </c>
      <c r="B5858" t="s">
        <v>5144</v>
      </c>
      <c r="C5858" t="e">
        <f>VLOOKUP(B5858,Sheet5!$A$1158:$A$1246,1,FALSE)</f>
        <v>#N/A</v>
      </c>
      <c r="D5858" t="s">
        <v>11</v>
      </c>
      <c r="E5858" t="s">
        <v>148</v>
      </c>
      <c r="F5858" t="s">
        <v>5146</v>
      </c>
      <c r="G5858" t="s">
        <v>13087</v>
      </c>
      <c r="H5858" t="s">
        <v>7</v>
      </c>
      <c r="I5858">
        <v>803</v>
      </c>
      <c r="J5858">
        <v>2.4057041852699999E-2</v>
      </c>
      <c r="K5858">
        <f t="shared" si="549"/>
        <v>10182</v>
      </c>
      <c r="L5858" t="str">
        <f t="shared" si="550"/>
        <v>SOC</v>
      </c>
      <c r="M5858" t="b">
        <f t="shared" si="551"/>
        <v>0</v>
      </c>
      <c r="N5858" t="str">
        <f>VLOOKUP(B5858,Sheet3!$D$2:$I$578,6,FALSE)</f>
        <v>Catherine Troallic</v>
      </c>
      <c r="O5858" t="str">
        <f t="shared" si="552"/>
        <v>Pierre DIEULAFAIT</v>
      </c>
      <c r="P5858" t="b">
        <f t="shared" si="553"/>
        <v>0</v>
      </c>
      <c r="Q5858" t="b">
        <f>AND(M5858,ISNA(VLOOKUP(B5858,Sheet4!$A$1:$A$529,1,FALSE)))</f>
        <v>0</v>
      </c>
    </row>
    <row r="5859" spans="1:17">
      <c r="A5859" t="str">
        <f t="shared" si="548"/>
        <v>Ariane DELAMARRE</v>
      </c>
      <c r="B5859" t="s">
        <v>5144</v>
      </c>
      <c r="C5859" t="e">
        <f>VLOOKUP(B5859,Sheet5!$A$1158:$A$1246,1,FALSE)</f>
        <v>#N/A</v>
      </c>
      <c r="D5859" t="s">
        <v>4</v>
      </c>
      <c r="E5859" t="s">
        <v>4263</v>
      </c>
      <c r="F5859" t="s">
        <v>5147</v>
      </c>
      <c r="G5859" t="s">
        <v>13088</v>
      </c>
      <c r="H5859" t="s">
        <v>111</v>
      </c>
      <c r="I5859">
        <v>316</v>
      </c>
      <c r="J5859">
        <v>9.4670301686699994E-3</v>
      </c>
      <c r="K5859">
        <f t="shared" si="549"/>
        <v>10182</v>
      </c>
      <c r="L5859" t="str">
        <f t="shared" si="550"/>
        <v>SOC</v>
      </c>
      <c r="M5859" t="b">
        <f t="shared" si="551"/>
        <v>0</v>
      </c>
      <c r="N5859" t="str">
        <f>VLOOKUP(B5859,Sheet3!$D$2:$I$578,6,FALSE)</f>
        <v>Catherine Troallic</v>
      </c>
      <c r="O5859" t="str">
        <f t="shared" si="552"/>
        <v>Ariane DELAMARRE</v>
      </c>
      <c r="P5859" t="b">
        <f t="shared" si="553"/>
        <v>0</v>
      </c>
      <c r="Q5859" t="b">
        <f>AND(M5859,ISNA(VLOOKUP(B5859,Sheet4!$A$1:$A$529,1,FALSE)))</f>
        <v>0</v>
      </c>
    </row>
    <row r="5860" spans="1:17">
      <c r="A5860" t="str">
        <f t="shared" si="548"/>
        <v>Wilfried NZUE EDZANG</v>
      </c>
      <c r="B5860" t="s">
        <v>5144</v>
      </c>
      <c r="C5860" t="e">
        <f>VLOOKUP(B5860,Sheet5!$A$1158:$A$1246,1,FALSE)</f>
        <v>#N/A</v>
      </c>
      <c r="D5860" t="s">
        <v>11</v>
      </c>
      <c r="E5860" t="s">
        <v>5148</v>
      </c>
      <c r="F5860" t="s">
        <v>5149</v>
      </c>
      <c r="G5860" t="s">
        <v>13089</v>
      </c>
      <c r="H5860" t="s">
        <v>271</v>
      </c>
      <c r="I5860">
        <v>54</v>
      </c>
      <c r="J5860">
        <v>1.6177836364200001E-3</v>
      </c>
      <c r="K5860">
        <f t="shared" si="549"/>
        <v>10182</v>
      </c>
      <c r="L5860" t="str">
        <f t="shared" si="550"/>
        <v>SOC</v>
      </c>
      <c r="M5860" t="b">
        <f t="shared" si="551"/>
        <v>0</v>
      </c>
      <c r="N5860" t="str">
        <f>VLOOKUP(B5860,Sheet3!$D$2:$I$578,6,FALSE)</f>
        <v>Catherine Troallic</v>
      </c>
      <c r="O5860" t="str">
        <f t="shared" si="552"/>
        <v>Wilfried NZUE EDZANG</v>
      </c>
      <c r="P5860" t="b">
        <f t="shared" si="553"/>
        <v>0</v>
      </c>
      <c r="Q5860" t="b">
        <f>AND(M5860,ISNA(VLOOKUP(B5860,Sheet4!$A$1:$A$529,1,FALSE)))</f>
        <v>0</v>
      </c>
    </row>
    <row r="5861" spans="1:17">
      <c r="A5861" t="str">
        <f t="shared" si="548"/>
        <v>Bruno HIROUT</v>
      </c>
      <c r="B5861" t="s">
        <v>5144</v>
      </c>
      <c r="C5861" t="e">
        <f>VLOOKUP(B5861,Sheet5!$A$1158:$A$1246,1,FALSE)</f>
        <v>#N/A</v>
      </c>
      <c r="D5861" t="s">
        <v>11</v>
      </c>
      <c r="E5861" t="s">
        <v>251</v>
      </c>
      <c r="F5861" t="s">
        <v>5150</v>
      </c>
      <c r="G5861" t="s">
        <v>13090</v>
      </c>
      <c r="H5861" t="s">
        <v>130</v>
      </c>
      <c r="I5861">
        <v>332</v>
      </c>
      <c r="J5861">
        <v>9.9463734683500008E-3</v>
      </c>
      <c r="K5861">
        <f t="shared" si="549"/>
        <v>10182</v>
      </c>
      <c r="L5861" t="str">
        <f t="shared" si="550"/>
        <v>SOC</v>
      </c>
      <c r="M5861" t="b">
        <f t="shared" si="551"/>
        <v>0</v>
      </c>
      <c r="N5861" t="str">
        <f>VLOOKUP(B5861,Sheet3!$D$2:$I$578,6,FALSE)</f>
        <v>Catherine Troallic</v>
      </c>
      <c r="O5861" t="str">
        <f t="shared" si="552"/>
        <v>Bruno HIROUT</v>
      </c>
      <c r="P5861" t="b">
        <f t="shared" si="553"/>
        <v>0</v>
      </c>
      <c r="Q5861" t="b">
        <f>AND(M5861,ISNA(VLOOKUP(B5861,Sheet4!$A$1:$A$529,1,FALSE)))</f>
        <v>0</v>
      </c>
    </row>
    <row r="5862" spans="1:17">
      <c r="A5862" t="str">
        <f t="shared" si="548"/>
        <v>Daniel DIEUDONNE</v>
      </c>
      <c r="B5862" t="s">
        <v>5144</v>
      </c>
      <c r="C5862" t="e">
        <f>VLOOKUP(B5862,Sheet5!$A$1158:$A$1246,1,FALSE)</f>
        <v>#N/A</v>
      </c>
      <c r="D5862" t="s">
        <v>11</v>
      </c>
      <c r="E5862" t="s">
        <v>73</v>
      </c>
      <c r="F5862" t="s">
        <v>3112</v>
      </c>
      <c r="G5862" t="s">
        <v>11470</v>
      </c>
      <c r="H5862" t="s">
        <v>10</v>
      </c>
      <c r="I5862">
        <v>163</v>
      </c>
      <c r="J5862">
        <v>4.8833098654799999E-3</v>
      </c>
      <c r="K5862">
        <f t="shared" si="549"/>
        <v>10182</v>
      </c>
      <c r="L5862" t="str">
        <f t="shared" si="550"/>
        <v>SOC</v>
      </c>
      <c r="M5862" t="b">
        <f t="shared" si="551"/>
        <v>0</v>
      </c>
      <c r="N5862" t="str">
        <f>VLOOKUP(B5862,Sheet3!$D$2:$I$578,6,FALSE)</f>
        <v>Catherine Troallic</v>
      </c>
      <c r="O5862" t="str">
        <f t="shared" si="552"/>
        <v>Daniel DIEUDONNE</v>
      </c>
      <c r="P5862" t="b">
        <f t="shared" si="553"/>
        <v>0</v>
      </c>
      <c r="Q5862" t="b">
        <f>AND(M5862,ISNA(VLOOKUP(B5862,Sheet4!$A$1:$A$529,1,FALSE)))</f>
        <v>0</v>
      </c>
    </row>
    <row r="5863" spans="1:17">
      <c r="A5863" t="str">
        <f t="shared" si="548"/>
        <v>Agnès CANAYER</v>
      </c>
      <c r="B5863" t="s">
        <v>5144</v>
      </c>
      <c r="C5863" t="e">
        <f>VLOOKUP(B5863,Sheet5!$A$1158:$A$1246,1,FALSE)</f>
        <v>#N/A</v>
      </c>
      <c r="D5863" t="s">
        <v>4</v>
      </c>
      <c r="E5863" t="s">
        <v>9121</v>
      </c>
      <c r="F5863" t="s">
        <v>5151</v>
      </c>
      <c r="G5863" t="s">
        <v>13091</v>
      </c>
      <c r="H5863" t="s">
        <v>26</v>
      </c>
      <c r="I5863">
        <v>6555</v>
      </c>
      <c r="J5863">
        <v>0.19638095808700001</v>
      </c>
      <c r="K5863">
        <f t="shared" si="549"/>
        <v>10182</v>
      </c>
      <c r="L5863" t="str">
        <f t="shared" si="550"/>
        <v>SOC</v>
      </c>
      <c r="M5863" t="b">
        <f t="shared" si="551"/>
        <v>0</v>
      </c>
      <c r="N5863" t="str">
        <f>VLOOKUP(B5863,Sheet3!$D$2:$I$578,6,FALSE)</f>
        <v>Catherine Troallic</v>
      </c>
      <c r="O5863" t="str">
        <f t="shared" si="552"/>
        <v>Agnès CANAYER</v>
      </c>
      <c r="P5863" t="b">
        <f t="shared" si="553"/>
        <v>0</v>
      </c>
      <c r="Q5863" t="b">
        <f>AND(M5863,ISNA(VLOOKUP(B5863,Sheet4!$A$1:$A$529,1,FALSE)))</f>
        <v>0</v>
      </c>
    </row>
    <row r="5864" spans="1:17">
      <c r="A5864" t="str">
        <f t="shared" si="548"/>
        <v>Philippe FOUCHE-SAILLENFEST</v>
      </c>
      <c r="B5864" t="s">
        <v>5144</v>
      </c>
      <c r="C5864" t="e">
        <f>VLOOKUP(B5864,Sheet5!$A$1158:$A$1246,1,FALSE)</f>
        <v>#N/A</v>
      </c>
      <c r="D5864" t="s">
        <v>11</v>
      </c>
      <c r="E5864" t="s">
        <v>385</v>
      </c>
      <c r="F5864" t="s">
        <v>5152</v>
      </c>
      <c r="G5864" t="s">
        <v>13092</v>
      </c>
      <c r="H5864" t="s">
        <v>17</v>
      </c>
      <c r="I5864">
        <v>4875</v>
      </c>
      <c r="J5864">
        <v>0.14604991162100001</v>
      </c>
      <c r="K5864">
        <f t="shared" si="549"/>
        <v>10182</v>
      </c>
      <c r="L5864" t="str">
        <f t="shared" si="550"/>
        <v>SOC</v>
      </c>
      <c r="M5864" t="b">
        <f t="shared" si="551"/>
        <v>0</v>
      </c>
      <c r="N5864" t="str">
        <f>VLOOKUP(B5864,Sheet3!$D$2:$I$578,6,FALSE)</f>
        <v>Catherine Troallic</v>
      </c>
      <c r="O5864" t="str">
        <f t="shared" si="552"/>
        <v>Philippe FOUCHE-SAILLENFEST</v>
      </c>
      <c r="P5864" t="b">
        <f t="shared" si="553"/>
        <v>0</v>
      </c>
      <c r="Q5864" t="b">
        <f>AND(M5864,ISNA(VLOOKUP(B5864,Sheet4!$A$1:$A$529,1,FALSE)))</f>
        <v>0</v>
      </c>
    </row>
    <row r="5865" spans="1:17">
      <c r="A5865" t="str">
        <f t="shared" si="548"/>
        <v>Jean-Paul LECOQ</v>
      </c>
      <c r="B5865" t="s">
        <v>5144</v>
      </c>
      <c r="C5865" t="e">
        <f>VLOOKUP(B5865,Sheet5!$A$1158:$A$1246,1,FALSE)</f>
        <v>#N/A</v>
      </c>
      <c r="D5865" t="s">
        <v>11</v>
      </c>
      <c r="E5865" t="s">
        <v>203</v>
      </c>
      <c r="F5865" t="s">
        <v>2905</v>
      </c>
      <c r="G5865" t="s">
        <v>11306</v>
      </c>
      <c r="H5865" t="s">
        <v>19</v>
      </c>
      <c r="I5865">
        <v>10099</v>
      </c>
      <c r="J5865">
        <v>0.30255549896599998</v>
      </c>
      <c r="K5865">
        <f t="shared" si="549"/>
        <v>10182</v>
      </c>
      <c r="L5865" t="str">
        <f t="shared" si="550"/>
        <v>SOC</v>
      </c>
      <c r="M5865" t="b">
        <f t="shared" si="551"/>
        <v>1</v>
      </c>
      <c r="N5865" t="str">
        <f>VLOOKUP(B5865,Sheet3!$D$2:$I$578,6,FALSE)</f>
        <v>Catherine Troallic</v>
      </c>
      <c r="O5865" t="str">
        <f t="shared" si="552"/>
        <v>Jean-Paul LECOQ</v>
      </c>
      <c r="P5865" t="b">
        <f t="shared" si="553"/>
        <v>0</v>
      </c>
      <c r="Q5865" t="b">
        <f>AND(M5865,ISNA(VLOOKUP(B5865,Sheet4!$A$1:$A$529,1,FALSE)))</f>
        <v>1</v>
      </c>
    </row>
    <row r="5866" spans="1:17">
      <c r="A5866" t="str">
        <f t="shared" si="548"/>
        <v xml:space="preserve"> </v>
      </c>
      <c r="B5866" t="s">
        <v>5153</v>
      </c>
      <c r="C5866" t="e">
        <f>VLOOKUP(B5866,Sheet5!$A$1158:$A$1246,1,FALSE)</f>
        <v>#N/A</v>
      </c>
      <c r="G5866" t="s">
        <v>9202</v>
      </c>
      <c r="H5866" t="s">
        <v>1</v>
      </c>
      <c r="I5866">
        <v>92420</v>
      </c>
      <c r="J5866">
        <v>1</v>
      </c>
      <c r="K5866">
        <f t="shared" si="549"/>
        <v>0</v>
      </c>
      <c r="L5866">
        <f t="shared" si="550"/>
        <v>0</v>
      </c>
      <c r="M5866" t="b">
        <f t="shared" si="551"/>
        <v>0</v>
      </c>
      <c r="N5866" t="str">
        <f>VLOOKUP(B5866,Sheet3!$D$2:$I$578,6,FALSE)</f>
        <v>Estelle Grelier</v>
      </c>
      <c r="O5866" t="str">
        <f t="shared" si="552"/>
        <v xml:space="preserve"> </v>
      </c>
      <c r="P5866" t="b">
        <f t="shared" si="553"/>
        <v>0</v>
      </c>
      <c r="Q5866" t="b">
        <f>AND(M5866,ISNA(VLOOKUP(B5866,Sheet4!$A$1:$A$529,1,FALSE)))</f>
        <v>0</v>
      </c>
    </row>
    <row r="5867" spans="1:17">
      <c r="A5867" t="str">
        <f t="shared" si="548"/>
        <v xml:space="preserve"> </v>
      </c>
      <c r="B5867" t="s">
        <v>5153</v>
      </c>
      <c r="C5867" t="e">
        <f>VLOOKUP(B5867,Sheet5!$A$1158:$A$1246,1,FALSE)</f>
        <v>#N/A</v>
      </c>
      <c r="G5867" t="s">
        <v>9202</v>
      </c>
      <c r="H5867" t="s">
        <v>2</v>
      </c>
      <c r="I5867">
        <v>37164</v>
      </c>
      <c r="J5867">
        <v>0.40212075308400003</v>
      </c>
      <c r="K5867">
        <f t="shared" si="549"/>
        <v>0</v>
      </c>
      <c r="L5867">
        <f t="shared" si="550"/>
        <v>0</v>
      </c>
      <c r="M5867" t="b">
        <f t="shared" si="551"/>
        <v>0</v>
      </c>
      <c r="N5867" t="str">
        <f>VLOOKUP(B5867,Sheet3!$D$2:$I$578,6,FALSE)</f>
        <v>Estelle Grelier</v>
      </c>
      <c r="O5867" t="str">
        <f t="shared" si="552"/>
        <v xml:space="preserve"> </v>
      </c>
      <c r="P5867" t="b">
        <f t="shared" si="553"/>
        <v>0</v>
      </c>
      <c r="Q5867" t="b">
        <f>AND(M5867,ISNA(VLOOKUP(B5867,Sheet4!$A$1:$A$529,1,FALSE)))</f>
        <v>0</v>
      </c>
    </row>
    <row r="5868" spans="1:17">
      <c r="A5868" t="str">
        <f t="shared" si="548"/>
        <v xml:space="preserve"> </v>
      </c>
      <c r="B5868" t="s">
        <v>5153</v>
      </c>
      <c r="C5868" t="e">
        <f>VLOOKUP(B5868,Sheet5!$A$1158:$A$1246,1,FALSE)</f>
        <v>#N/A</v>
      </c>
      <c r="G5868" t="s">
        <v>9202</v>
      </c>
      <c r="H5868" t="s">
        <v>3</v>
      </c>
      <c r="I5868">
        <v>996</v>
      </c>
      <c r="J5868">
        <v>1.07768881195E-2</v>
      </c>
      <c r="K5868">
        <f t="shared" si="549"/>
        <v>0</v>
      </c>
      <c r="L5868">
        <f t="shared" si="550"/>
        <v>0</v>
      </c>
      <c r="M5868" t="b">
        <f t="shared" si="551"/>
        <v>0</v>
      </c>
      <c r="N5868" t="str">
        <f>VLOOKUP(B5868,Sheet3!$D$2:$I$578,6,FALSE)</f>
        <v>Estelle Grelier</v>
      </c>
      <c r="O5868" t="str">
        <f t="shared" si="552"/>
        <v xml:space="preserve"> </v>
      </c>
      <c r="P5868" t="b">
        <f t="shared" si="553"/>
        <v>0</v>
      </c>
      <c r="Q5868" t="b">
        <f>AND(M5868,ISNA(VLOOKUP(B5868,Sheet4!$A$1:$A$529,1,FALSE)))</f>
        <v>0</v>
      </c>
    </row>
    <row r="5869" spans="1:17">
      <c r="A5869" t="str">
        <f t="shared" si="548"/>
        <v>Myriam TEVENIN</v>
      </c>
      <c r="B5869" t="s">
        <v>5153</v>
      </c>
      <c r="C5869" t="e">
        <f>VLOOKUP(B5869,Sheet5!$A$1158:$A$1246,1,FALSE)</f>
        <v>#N/A</v>
      </c>
      <c r="D5869" t="s">
        <v>4</v>
      </c>
      <c r="E5869" t="s">
        <v>446</v>
      </c>
      <c r="F5869" t="s">
        <v>5154</v>
      </c>
      <c r="G5869" t="s">
        <v>13093</v>
      </c>
      <c r="H5869" t="s">
        <v>10</v>
      </c>
      <c r="I5869">
        <v>361</v>
      </c>
      <c r="J5869">
        <v>6.6531514928099998E-3</v>
      </c>
      <c r="K5869">
        <f t="shared" si="549"/>
        <v>0</v>
      </c>
      <c r="L5869">
        <f t="shared" si="550"/>
        <v>0</v>
      </c>
      <c r="M5869" t="b">
        <f t="shared" si="551"/>
        <v>0</v>
      </c>
      <c r="N5869" t="str">
        <f>VLOOKUP(B5869,Sheet3!$D$2:$I$578,6,FALSE)</f>
        <v>Estelle Grelier</v>
      </c>
      <c r="O5869" t="str">
        <f t="shared" si="552"/>
        <v>Myriam TEVENIN</v>
      </c>
      <c r="P5869" t="b">
        <f t="shared" si="553"/>
        <v>0</v>
      </c>
      <c r="Q5869" t="b">
        <f>AND(M5869,ISNA(VLOOKUP(B5869,Sheet4!$A$1:$A$529,1,FALSE)))</f>
        <v>0</v>
      </c>
    </row>
    <row r="5870" spans="1:17">
      <c r="A5870" t="str">
        <f t="shared" si="548"/>
        <v>Alain PLANTAZ</v>
      </c>
      <c r="B5870" t="s">
        <v>5153</v>
      </c>
      <c r="C5870" t="e">
        <f>VLOOKUP(B5870,Sheet5!$A$1158:$A$1246,1,FALSE)</f>
        <v>#N/A</v>
      </c>
      <c r="D5870" t="s">
        <v>11</v>
      </c>
      <c r="E5870" t="s">
        <v>321</v>
      </c>
      <c r="F5870" t="s">
        <v>5155</v>
      </c>
      <c r="G5870" t="s">
        <v>13094</v>
      </c>
      <c r="H5870" t="s">
        <v>7</v>
      </c>
      <c r="I5870">
        <v>1417</v>
      </c>
      <c r="J5870">
        <v>2.6115001842999998E-2</v>
      </c>
      <c r="K5870">
        <f t="shared" si="549"/>
        <v>1417</v>
      </c>
      <c r="L5870" t="str">
        <f t="shared" si="550"/>
        <v>VEC</v>
      </c>
      <c r="M5870" t="b">
        <f t="shared" si="551"/>
        <v>0</v>
      </c>
      <c r="N5870" t="str">
        <f>VLOOKUP(B5870,Sheet3!$D$2:$I$578,6,FALSE)</f>
        <v>Estelle Grelier</v>
      </c>
      <c r="O5870" t="str">
        <f t="shared" si="552"/>
        <v>Alain PLANTAZ</v>
      </c>
      <c r="P5870" t="b">
        <f t="shared" si="553"/>
        <v>0</v>
      </c>
      <c r="Q5870" t="b">
        <f>AND(M5870,ISNA(VLOOKUP(B5870,Sheet4!$A$1:$A$529,1,FALSE)))</f>
        <v>0</v>
      </c>
    </row>
    <row r="5871" spans="1:17">
      <c r="A5871" t="str">
        <f t="shared" si="548"/>
        <v>Geneviève SALVISBERG</v>
      </c>
      <c r="B5871" t="s">
        <v>5153</v>
      </c>
      <c r="C5871" t="e">
        <f>VLOOKUP(B5871,Sheet5!$A$1158:$A$1246,1,FALSE)</f>
        <v>#N/A</v>
      </c>
      <c r="D5871" t="s">
        <v>4</v>
      </c>
      <c r="E5871" t="s">
        <v>9136</v>
      </c>
      <c r="F5871" t="s">
        <v>4971</v>
      </c>
      <c r="G5871" t="s">
        <v>12947</v>
      </c>
      <c r="H5871" t="s">
        <v>17</v>
      </c>
      <c r="I5871">
        <v>7944</v>
      </c>
      <c r="J5871">
        <v>0.14640619240700001</v>
      </c>
      <c r="K5871">
        <f t="shared" si="549"/>
        <v>1417</v>
      </c>
      <c r="L5871" t="str">
        <f t="shared" si="550"/>
        <v>VEC</v>
      </c>
      <c r="M5871" t="b">
        <f t="shared" si="551"/>
        <v>0</v>
      </c>
      <c r="N5871" t="str">
        <f>VLOOKUP(B5871,Sheet3!$D$2:$I$578,6,FALSE)</f>
        <v>Estelle Grelier</v>
      </c>
      <c r="O5871" t="str">
        <f t="shared" si="552"/>
        <v>Geneviève SALVISBERG</v>
      </c>
      <c r="P5871" t="b">
        <f t="shared" si="553"/>
        <v>0</v>
      </c>
      <c r="Q5871" t="b">
        <f>AND(M5871,ISNA(VLOOKUP(B5871,Sheet4!$A$1:$A$529,1,FALSE)))</f>
        <v>0</v>
      </c>
    </row>
    <row r="5872" spans="1:17">
      <c r="A5872" t="str">
        <f t="shared" si="548"/>
        <v>Céline BRULIN</v>
      </c>
      <c r="B5872" t="s">
        <v>5153</v>
      </c>
      <c r="C5872" t="e">
        <f>VLOOKUP(B5872,Sheet5!$A$1158:$A$1246,1,FALSE)</f>
        <v>#N/A</v>
      </c>
      <c r="D5872" t="s">
        <v>4</v>
      </c>
      <c r="E5872" t="s">
        <v>9013</v>
      </c>
      <c r="F5872" t="s">
        <v>5156</v>
      </c>
      <c r="G5872" t="s">
        <v>13095</v>
      </c>
      <c r="H5872" t="s">
        <v>19</v>
      </c>
      <c r="I5872">
        <v>4393</v>
      </c>
      <c r="J5872">
        <v>8.0962034648000003E-2</v>
      </c>
      <c r="K5872">
        <f t="shared" si="549"/>
        <v>1417</v>
      </c>
      <c r="L5872" t="str">
        <f t="shared" si="550"/>
        <v>VEC</v>
      </c>
      <c r="M5872" t="b">
        <f t="shared" si="551"/>
        <v>0</v>
      </c>
      <c r="N5872" t="str">
        <f>VLOOKUP(B5872,Sheet3!$D$2:$I$578,6,FALSE)</f>
        <v>Estelle Grelier</v>
      </c>
      <c r="O5872" t="str">
        <f t="shared" si="552"/>
        <v>Céline BRULIN</v>
      </c>
      <c r="P5872" t="b">
        <f t="shared" si="553"/>
        <v>0</v>
      </c>
      <c r="Q5872" t="b">
        <f>AND(M5872,ISNA(VLOOKUP(B5872,Sheet4!$A$1:$A$529,1,FALSE)))</f>
        <v>0</v>
      </c>
    </row>
    <row r="5873" spans="1:17">
      <c r="A5873" t="str">
        <f t="shared" si="548"/>
        <v>Magali CAUCHOIS</v>
      </c>
      <c r="B5873" t="s">
        <v>5153</v>
      </c>
      <c r="C5873" t="e">
        <f>VLOOKUP(B5873,Sheet5!$A$1158:$A$1246,1,FALSE)</f>
        <v>#N/A</v>
      </c>
      <c r="D5873" t="s">
        <v>4</v>
      </c>
      <c r="E5873" t="s">
        <v>1622</v>
      </c>
      <c r="F5873" t="s">
        <v>5157</v>
      </c>
      <c r="G5873" t="s">
        <v>13096</v>
      </c>
      <c r="H5873" t="s">
        <v>10</v>
      </c>
      <c r="I5873">
        <v>401</v>
      </c>
      <c r="J5873">
        <v>7.3903427939599996E-3</v>
      </c>
      <c r="K5873">
        <f t="shared" si="549"/>
        <v>1417</v>
      </c>
      <c r="L5873" t="str">
        <f t="shared" si="550"/>
        <v>VEC</v>
      </c>
      <c r="M5873" t="b">
        <f t="shared" si="551"/>
        <v>0</v>
      </c>
      <c r="N5873" t="str">
        <f>VLOOKUP(B5873,Sheet3!$D$2:$I$578,6,FALSE)</f>
        <v>Estelle Grelier</v>
      </c>
      <c r="O5873" t="str">
        <f t="shared" si="552"/>
        <v>Magali CAUCHOIS</v>
      </c>
      <c r="P5873" t="b">
        <f t="shared" si="553"/>
        <v>0</v>
      </c>
      <c r="Q5873" t="b">
        <f>AND(M5873,ISNA(VLOOKUP(B5873,Sheet4!$A$1:$A$529,1,FALSE)))</f>
        <v>0</v>
      </c>
    </row>
    <row r="5874" spans="1:17">
      <c r="A5874" t="str">
        <f t="shared" si="548"/>
        <v>Estelle GRELIER</v>
      </c>
      <c r="B5874" t="s">
        <v>5153</v>
      </c>
      <c r="C5874" t="e">
        <f>VLOOKUP(B5874,Sheet5!$A$1158:$A$1246,1,FALSE)</f>
        <v>#N/A</v>
      </c>
      <c r="D5874" t="s">
        <v>4</v>
      </c>
      <c r="E5874" t="s">
        <v>1723</v>
      </c>
      <c r="F5874" t="s">
        <v>5158</v>
      </c>
      <c r="G5874" t="s">
        <v>13097</v>
      </c>
      <c r="H5874" t="s">
        <v>21</v>
      </c>
      <c r="I5874">
        <v>20654</v>
      </c>
      <c r="J5874">
        <v>0.38064872834500002</v>
      </c>
      <c r="K5874">
        <f t="shared" si="549"/>
        <v>20654</v>
      </c>
      <c r="L5874" t="str">
        <f t="shared" si="550"/>
        <v>SOC</v>
      </c>
      <c r="M5874" t="b">
        <f t="shared" si="551"/>
        <v>0</v>
      </c>
      <c r="N5874" t="str">
        <f>VLOOKUP(B5874,Sheet3!$D$2:$I$578,6,FALSE)</f>
        <v>Estelle Grelier</v>
      </c>
      <c r="O5874" t="str">
        <f t="shared" si="552"/>
        <v>Estelle GRELIER</v>
      </c>
      <c r="P5874" t="b">
        <f t="shared" si="553"/>
        <v>1</v>
      </c>
      <c r="Q5874" t="b">
        <f>AND(M5874,ISNA(VLOOKUP(B5874,Sheet4!$A$1:$A$529,1,FALSE)))</f>
        <v>0</v>
      </c>
    </row>
    <row r="5875" spans="1:17">
      <c r="A5875" t="str">
        <f t="shared" si="548"/>
        <v>Daniel FIDELIN</v>
      </c>
      <c r="B5875" t="s">
        <v>5153</v>
      </c>
      <c r="C5875" t="e">
        <f>VLOOKUP(B5875,Sheet5!$A$1158:$A$1246,1,FALSE)</f>
        <v>#N/A</v>
      </c>
      <c r="D5875" t="s">
        <v>11</v>
      </c>
      <c r="E5875" t="s">
        <v>73</v>
      </c>
      <c r="F5875" t="s">
        <v>5159</v>
      </c>
      <c r="G5875" t="s">
        <v>13098</v>
      </c>
      <c r="H5875" t="s">
        <v>26</v>
      </c>
      <c r="I5875">
        <v>18180</v>
      </c>
      <c r="J5875">
        <v>0.33505344636899997</v>
      </c>
      <c r="K5875">
        <f t="shared" si="549"/>
        <v>20654</v>
      </c>
      <c r="L5875" t="str">
        <f t="shared" si="550"/>
        <v>SOC</v>
      </c>
      <c r="M5875" t="b">
        <f t="shared" si="551"/>
        <v>0</v>
      </c>
      <c r="N5875" t="str">
        <f>VLOOKUP(B5875,Sheet3!$D$2:$I$578,6,FALSE)</f>
        <v>Estelle Grelier</v>
      </c>
      <c r="O5875" t="str">
        <f t="shared" si="552"/>
        <v>Daniel FIDELIN</v>
      </c>
      <c r="P5875" t="b">
        <f t="shared" si="553"/>
        <v>0</v>
      </c>
      <c r="Q5875" t="b">
        <f>AND(M5875,ISNA(VLOOKUP(B5875,Sheet4!$A$1:$A$529,1,FALSE)))</f>
        <v>0</v>
      </c>
    </row>
    <row r="5876" spans="1:17">
      <c r="A5876" t="str">
        <f t="shared" si="548"/>
        <v>Cédric LECARPENTIER</v>
      </c>
      <c r="B5876" t="s">
        <v>5153</v>
      </c>
      <c r="C5876" t="e">
        <f>VLOOKUP(B5876,Sheet5!$A$1158:$A$1246,1,FALSE)</f>
        <v>#N/A</v>
      </c>
      <c r="D5876" t="s">
        <v>11</v>
      </c>
      <c r="E5876" t="s">
        <v>9019</v>
      </c>
      <c r="F5876" t="s">
        <v>5160</v>
      </c>
      <c r="G5876" t="s">
        <v>13099</v>
      </c>
      <c r="H5876" t="s">
        <v>43</v>
      </c>
      <c r="I5876">
        <v>910</v>
      </c>
      <c r="J5876">
        <v>1.6771102101E-2</v>
      </c>
      <c r="K5876">
        <f t="shared" si="549"/>
        <v>20654</v>
      </c>
      <c r="L5876" t="str">
        <f t="shared" si="550"/>
        <v>SOC</v>
      </c>
      <c r="M5876" t="b">
        <f t="shared" si="551"/>
        <v>1</v>
      </c>
      <c r="N5876" t="str">
        <f>VLOOKUP(B5876,Sheet3!$D$2:$I$578,6,FALSE)</f>
        <v>Estelle Grelier</v>
      </c>
      <c r="O5876" t="str">
        <f t="shared" si="552"/>
        <v>Cédric LECARPENTIER</v>
      </c>
      <c r="P5876" t="b">
        <f t="shared" si="553"/>
        <v>0</v>
      </c>
      <c r="Q5876" t="b">
        <f>AND(M5876,ISNA(VLOOKUP(B5876,Sheet4!$A$1:$A$529,1,FALSE)))</f>
        <v>1</v>
      </c>
    </row>
    <row r="5877" spans="1:17">
      <c r="A5877" t="str">
        <f t="shared" si="548"/>
        <v xml:space="preserve"> </v>
      </c>
      <c r="B5877" t="s">
        <v>5161</v>
      </c>
      <c r="C5877" t="e">
        <f>VLOOKUP(B5877,Sheet5!$A$1158:$A$1246,1,FALSE)</f>
        <v>#N/A</v>
      </c>
      <c r="G5877" t="s">
        <v>9202</v>
      </c>
      <c r="H5877" t="s">
        <v>1</v>
      </c>
      <c r="I5877">
        <v>105902</v>
      </c>
      <c r="J5877">
        <v>1</v>
      </c>
      <c r="K5877">
        <f t="shared" si="549"/>
        <v>0</v>
      </c>
      <c r="L5877">
        <f t="shared" si="550"/>
        <v>0</v>
      </c>
      <c r="M5877" t="b">
        <f t="shared" si="551"/>
        <v>0</v>
      </c>
      <c r="N5877" t="str">
        <f>VLOOKUP(B5877,Sheet3!$D$2:$I$578,6,FALSE)</f>
        <v>Dominique Chauvel</v>
      </c>
      <c r="O5877" t="str">
        <f t="shared" si="552"/>
        <v xml:space="preserve"> </v>
      </c>
      <c r="P5877" t="b">
        <f t="shared" si="553"/>
        <v>0</v>
      </c>
      <c r="Q5877" t="b">
        <f>AND(M5877,ISNA(VLOOKUP(B5877,Sheet4!$A$1:$A$529,1,FALSE)))</f>
        <v>0</v>
      </c>
    </row>
    <row r="5878" spans="1:17">
      <c r="A5878" t="str">
        <f t="shared" si="548"/>
        <v xml:space="preserve"> </v>
      </c>
      <c r="B5878" t="s">
        <v>5161</v>
      </c>
      <c r="C5878" t="e">
        <f>VLOOKUP(B5878,Sheet5!$A$1158:$A$1246,1,FALSE)</f>
        <v>#N/A</v>
      </c>
      <c r="G5878" t="s">
        <v>9202</v>
      </c>
      <c r="H5878" t="s">
        <v>2</v>
      </c>
      <c r="I5878">
        <v>39575</v>
      </c>
      <c r="J5878">
        <v>0.37369454778900002</v>
      </c>
      <c r="K5878">
        <f t="shared" si="549"/>
        <v>0</v>
      </c>
      <c r="L5878">
        <f t="shared" si="550"/>
        <v>0</v>
      </c>
      <c r="M5878" t="b">
        <f t="shared" si="551"/>
        <v>0</v>
      </c>
      <c r="N5878" t="str">
        <f>VLOOKUP(B5878,Sheet3!$D$2:$I$578,6,FALSE)</f>
        <v>Dominique Chauvel</v>
      </c>
      <c r="O5878" t="str">
        <f t="shared" si="552"/>
        <v xml:space="preserve"> </v>
      </c>
      <c r="P5878" t="b">
        <f t="shared" si="553"/>
        <v>0</v>
      </c>
      <c r="Q5878" t="b">
        <f>AND(M5878,ISNA(VLOOKUP(B5878,Sheet4!$A$1:$A$529,1,FALSE)))</f>
        <v>0</v>
      </c>
    </row>
    <row r="5879" spans="1:17">
      <c r="A5879" t="str">
        <f t="shared" si="548"/>
        <v xml:space="preserve"> </v>
      </c>
      <c r="B5879" t="s">
        <v>5161</v>
      </c>
      <c r="C5879" t="e">
        <f>VLOOKUP(B5879,Sheet5!$A$1158:$A$1246,1,FALSE)</f>
        <v>#N/A</v>
      </c>
      <c r="G5879" t="s">
        <v>9202</v>
      </c>
      <c r="H5879" t="s">
        <v>3</v>
      </c>
      <c r="I5879">
        <v>1076</v>
      </c>
      <c r="J5879">
        <v>1.01603369153E-2</v>
      </c>
      <c r="K5879">
        <f t="shared" si="549"/>
        <v>0</v>
      </c>
      <c r="L5879">
        <f t="shared" si="550"/>
        <v>0</v>
      </c>
      <c r="M5879" t="b">
        <f t="shared" si="551"/>
        <v>0</v>
      </c>
      <c r="N5879" t="str">
        <f>VLOOKUP(B5879,Sheet3!$D$2:$I$578,6,FALSE)</f>
        <v>Dominique Chauvel</v>
      </c>
      <c r="O5879" t="str">
        <f t="shared" si="552"/>
        <v xml:space="preserve"> </v>
      </c>
      <c r="P5879" t="b">
        <f t="shared" si="553"/>
        <v>0</v>
      </c>
      <c r="Q5879" t="b">
        <f>AND(M5879,ISNA(VLOOKUP(B5879,Sheet4!$A$1:$A$529,1,FALSE)))</f>
        <v>0</v>
      </c>
    </row>
    <row r="5880" spans="1:17">
      <c r="A5880" t="str">
        <f t="shared" si="548"/>
        <v>Jolanta AVRIL</v>
      </c>
      <c r="B5880" t="s">
        <v>5161</v>
      </c>
      <c r="C5880" t="e">
        <f>VLOOKUP(B5880,Sheet5!$A$1158:$A$1246,1,FALSE)</f>
        <v>#N/A</v>
      </c>
      <c r="D5880" t="s">
        <v>4</v>
      </c>
      <c r="E5880" t="s">
        <v>5162</v>
      </c>
      <c r="F5880" t="s">
        <v>1146</v>
      </c>
      <c r="G5880" t="s">
        <v>9966</v>
      </c>
      <c r="H5880" t="s">
        <v>7</v>
      </c>
      <c r="I5880">
        <v>1611</v>
      </c>
      <c r="J5880">
        <v>2.4689276792699999E-2</v>
      </c>
      <c r="K5880">
        <f t="shared" si="549"/>
        <v>1611</v>
      </c>
      <c r="L5880" t="str">
        <f t="shared" si="550"/>
        <v>VEC</v>
      </c>
      <c r="M5880" t="b">
        <f t="shared" si="551"/>
        <v>0</v>
      </c>
      <c r="N5880" t="str">
        <f>VLOOKUP(B5880,Sheet3!$D$2:$I$578,6,FALSE)</f>
        <v>Dominique Chauvel</v>
      </c>
      <c r="O5880" t="str">
        <f t="shared" si="552"/>
        <v>Jolanta AVRIL</v>
      </c>
      <c r="P5880" t="b">
        <f t="shared" si="553"/>
        <v>0</v>
      </c>
      <c r="Q5880" t="b">
        <f>AND(M5880,ISNA(VLOOKUP(B5880,Sheet4!$A$1:$A$529,1,FALSE)))</f>
        <v>0</v>
      </c>
    </row>
    <row r="5881" spans="1:17">
      <c r="A5881" t="str">
        <f t="shared" si="548"/>
        <v>Eric MOISAN</v>
      </c>
      <c r="B5881" t="s">
        <v>5161</v>
      </c>
      <c r="C5881" t="e">
        <f>VLOOKUP(B5881,Sheet5!$A$1158:$A$1246,1,FALSE)</f>
        <v>#N/A</v>
      </c>
      <c r="D5881" t="s">
        <v>11</v>
      </c>
      <c r="E5881" t="s">
        <v>58</v>
      </c>
      <c r="F5881" t="s">
        <v>987</v>
      </c>
      <c r="G5881" t="s">
        <v>9839</v>
      </c>
      <c r="H5881" t="s">
        <v>10</v>
      </c>
      <c r="I5881">
        <v>539</v>
      </c>
      <c r="J5881">
        <v>8.2604098021500007E-3</v>
      </c>
      <c r="K5881">
        <f t="shared" si="549"/>
        <v>1611</v>
      </c>
      <c r="L5881" t="str">
        <f t="shared" si="550"/>
        <v>VEC</v>
      </c>
      <c r="M5881" t="b">
        <f t="shared" si="551"/>
        <v>0</v>
      </c>
      <c r="N5881" t="str">
        <f>VLOOKUP(B5881,Sheet3!$D$2:$I$578,6,FALSE)</f>
        <v>Dominique Chauvel</v>
      </c>
      <c r="O5881" t="str">
        <f t="shared" si="552"/>
        <v>Eric MOISAN</v>
      </c>
      <c r="P5881" t="b">
        <f t="shared" si="553"/>
        <v>0</v>
      </c>
      <c r="Q5881" t="b">
        <f>AND(M5881,ISNA(VLOOKUP(B5881,Sheet4!$A$1:$A$529,1,FALSE)))</f>
        <v>0</v>
      </c>
    </row>
    <row r="5882" spans="1:17">
      <c r="A5882" t="str">
        <f t="shared" si="548"/>
        <v>Dominique CHAUVEL</v>
      </c>
      <c r="B5882" t="s">
        <v>5161</v>
      </c>
      <c r="C5882" t="e">
        <f>VLOOKUP(B5882,Sheet5!$A$1158:$A$1246,1,FALSE)</f>
        <v>#N/A</v>
      </c>
      <c r="D5882" t="s">
        <v>4</v>
      </c>
      <c r="E5882" t="s">
        <v>180</v>
      </c>
      <c r="F5882" t="s">
        <v>4659</v>
      </c>
      <c r="G5882" t="s">
        <v>12690</v>
      </c>
      <c r="H5882" t="s">
        <v>21</v>
      </c>
      <c r="I5882">
        <v>25372</v>
      </c>
      <c r="J5882">
        <v>0.38883695269000002</v>
      </c>
      <c r="K5882">
        <f t="shared" si="549"/>
        <v>25372</v>
      </c>
      <c r="L5882" t="str">
        <f t="shared" si="550"/>
        <v>SOC</v>
      </c>
      <c r="M5882" t="b">
        <f t="shared" si="551"/>
        <v>0</v>
      </c>
      <c r="N5882" t="str">
        <f>VLOOKUP(B5882,Sheet3!$D$2:$I$578,6,FALSE)</f>
        <v>Dominique Chauvel</v>
      </c>
      <c r="O5882" t="str">
        <f t="shared" si="552"/>
        <v>Dominique CHAUVEL</v>
      </c>
      <c r="P5882" t="b">
        <f t="shared" si="553"/>
        <v>1</v>
      </c>
      <c r="Q5882" t="b">
        <f>AND(M5882,ISNA(VLOOKUP(B5882,Sheet4!$A$1:$A$529,1,FALSE)))</f>
        <v>0</v>
      </c>
    </row>
    <row r="5883" spans="1:17">
      <c r="A5883" t="str">
        <f t="shared" si="548"/>
        <v>Alfred TRASSY-PAILLOGUES</v>
      </c>
      <c r="B5883" t="s">
        <v>5161</v>
      </c>
      <c r="C5883" t="e">
        <f>VLOOKUP(B5883,Sheet5!$A$1158:$A$1246,1,FALSE)</f>
        <v>#N/A</v>
      </c>
      <c r="D5883" t="s">
        <v>11</v>
      </c>
      <c r="E5883" t="s">
        <v>5163</v>
      </c>
      <c r="F5883" t="s">
        <v>5164</v>
      </c>
      <c r="G5883" t="s">
        <v>13100</v>
      </c>
      <c r="H5883" t="s">
        <v>26</v>
      </c>
      <c r="I5883">
        <v>25458</v>
      </c>
      <c r="J5883">
        <v>0.39015494015399999</v>
      </c>
      <c r="K5883">
        <f t="shared" si="549"/>
        <v>25372</v>
      </c>
      <c r="L5883" t="str">
        <f t="shared" si="550"/>
        <v>SOC</v>
      </c>
      <c r="M5883" t="b">
        <f t="shared" si="551"/>
        <v>0</v>
      </c>
      <c r="N5883" t="str">
        <f>VLOOKUP(B5883,Sheet3!$D$2:$I$578,6,FALSE)</f>
        <v>Dominique Chauvel</v>
      </c>
      <c r="O5883" t="str">
        <f t="shared" si="552"/>
        <v>Alfred TRASSY-PAILLOGUES</v>
      </c>
      <c r="P5883" t="b">
        <f t="shared" si="553"/>
        <v>0</v>
      </c>
      <c r="Q5883" t="b">
        <f>AND(M5883,ISNA(VLOOKUP(B5883,Sheet4!$A$1:$A$529,1,FALSE)))</f>
        <v>0</v>
      </c>
    </row>
    <row r="5884" spans="1:17">
      <c r="A5884" t="str">
        <f t="shared" si="548"/>
        <v>Michèle MOR</v>
      </c>
      <c r="B5884" t="s">
        <v>5161</v>
      </c>
      <c r="C5884" t="e">
        <f>VLOOKUP(B5884,Sheet5!$A$1158:$A$1246,1,FALSE)</f>
        <v>#N/A</v>
      </c>
      <c r="D5884" t="s">
        <v>4</v>
      </c>
      <c r="E5884" t="s">
        <v>9114</v>
      </c>
      <c r="F5884" t="s">
        <v>5165</v>
      </c>
      <c r="G5884" t="s">
        <v>13101</v>
      </c>
      <c r="H5884" t="s">
        <v>10</v>
      </c>
      <c r="I5884">
        <v>466</v>
      </c>
      <c r="J5884">
        <v>7.1416530014900004E-3</v>
      </c>
      <c r="K5884">
        <f t="shared" si="549"/>
        <v>25372</v>
      </c>
      <c r="L5884" t="str">
        <f t="shared" si="550"/>
        <v>SOC</v>
      </c>
      <c r="M5884" t="b">
        <f t="shared" si="551"/>
        <v>0</v>
      </c>
      <c r="N5884" t="str">
        <f>VLOOKUP(B5884,Sheet3!$D$2:$I$578,6,FALSE)</f>
        <v>Dominique Chauvel</v>
      </c>
      <c r="O5884" t="str">
        <f t="shared" si="552"/>
        <v>Michèle MOR</v>
      </c>
      <c r="P5884" t="b">
        <f t="shared" si="553"/>
        <v>0</v>
      </c>
      <c r="Q5884" t="b">
        <f>AND(M5884,ISNA(VLOOKUP(B5884,Sheet4!$A$1:$A$529,1,FALSE)))</f>
        <v>0</v>
      </c>
    </row>
    <row r="5885" spans="1:17">
      <c r="A5885" t="str">
        <f t="shared" si="548"/>
        <v>Isabelle GILBERT</v>
      </c>
      <c r="B5885" t="s">
        <v>5161</v>
      </c>
      <c r="C5885" t="e">
        <f>VLOOKUP(B5885,Sheet5!$A$1158:$A$1246,1,FALSE)</f>
        <v>#N/A</v>
      </c>
      <c r="D5885" t="s">
        <v>4</v>
      </c>
      <c r="E5885" t="s">
        <v>164</v>
      </c>
      <c r="F5885" t="s">
        <v>5166</v>
      </c>
      <c r="G5885" t="s">
        <v>237</v>
      </c>
      <c r="H5885" t="s">
        <v>17</v>
      </c>
      <c r="I5885">
        <v>8799</v>
      </c>
      <c r="J5885">
        <v>0.13484850806900001</v>
      </c>
      <c r="K5885">
        <f t="shared" si="549"/>
        <v>25372</v>
      </c>
      <c r="L5885" t="str">
        <f t="shared" si="550"/>
        <v>SOC</v>
      </c>
      <c r="M5885" t="b">
        <f t="shared" si="551"/>
        <v>0</v>
      </c>
      <c r="N5885" t="str">
        <f>VLOOKUP(B5885,Sheet3!$D$2:$I$578,6,FALSE)</f>
        <v>Dominique Chauvel</v>
      </c>
      <c r="O5885" t="str">
        <f t="shared" si="552"/>
        <v>Isabelle GILBERT</v>
      </c>
      <c r="P5885" t="b">
        <f t="shared" si="553"/>
        <v>0</v>
      </c>
      <c r="Q5885" t="b">
        <f>AND(M5885,ISNA(VLOOKUP(B5885,Sheet4!$A$1:$A$529,1,FALSE)))</f>
        <v>0</v>
      </c>
    </row>
    <row r="5886" spans="1:17">
      <c r="A5886" t="str">
        <f t="shared" si="548"/>
        <v>Aline FLAUX</v>
      </c>
      <c r="B5886" t="s">
        <v>5161</v>
      </c>
      <c r="C5886" t="e">
        <f>VLOOKUP(B5886,Sheet5!$A$1158:$A$1246,1,FALSE)</f>
        <v>#N/A</v>
      </c>
      <c r="D5886" t="s">
        <v>4</v>
      </c>
      <c r="E5886" t="s">
        <v>652</v>
      </c>
      <c r="F5886" t="s">
        <v>5167</v>
      </c>
      <c r="G5886" t="s">
        <v>13102</v>
      </c>
      <c r="H5886" t="s">
        <v>19</v>
      </c>
      <c r="I5886">
        <v>3006</v>
      </c>
      <c r="J5886">
        <v>4.6068259490300002E-2</v>
      </c>
      <c r="K5886">
        <f t="shared" si="549"/>
        <v>25372</v>
      </c>
      <c r="L5886" t="str">
        <f t="shared" si="550"/>
        <v>SOC</v>
      </c>
      <c r="M5886" t="b">
        <f t="shared" si="551"/>
        <v>1</v>
      </c>
      <c r="N5886" t="str">
        <f>VLOOKUP(B5886,Sheet3!$D$2:$I$578,6,FALSE)</f>
        <v>Dominique Chauvel</v>
      </c>
      <c r="O5886" t="str">
        <f t="shared" si="552"/>
        <v>Aline FLAUX</v>
      </c>
      <c r="P5886" t="b">
        <f t="shared" si="553"/>
        <v>0</v>
      </c>
      <c r="Q5886" t="b">
        <f>AND(M5886,ISNA(VLOOKUP(B5886,Sheet4!$A$1:$A$529,1,FALSE)))</f>
        <v>1</v>
      </c>
    </row>
    <row r="5887" spans="1:17">
      <c r="A5887" t="str">
        <f t="shared" si="548"/>
        <v xml:space="preserve"> </v>
      </c>
      <c r="B5887" t="s">
        <v>5168</v>
      </c>
      <c r="C5887" t="e">
        <f>VLOOKUP(B5887,Sheet5!$A$1158:$A$1246,1,FALSE)</f>
        <v>#N/A</v>
      </c>
      <c r="G5887" t="s">
        <v>9202</v>
      </c>
      <c r="H5887" t="s">
        <v>1</v>
      </c>
      <c r="I5887">
        <v>67785</v>
      </c>
      <c r="J5887">
        <v>1</v>
      </c>
      <c r="K5887">
        <f t="shared" si="549"/>
        <v>0</v>
      </c>
      <c r="L5887">
        <f t="shared" si="550"/>
        <v>0</v>
      </c>
      <c r="M5887" t="b">
        <f t="shared" si="551"/>
        <v>0</v>
      </c>
      <c r="N5887" t="str">
        <f>VLOOKUP(B5887,Sheet3!$D$2:$I$578,6,FALSE)</f>
        <v>Lionel Walker</v>
      </c>
      <c r="O5887" t="str">
        <f t="shared" si="552"/>
        <v xml:space="preserve"> </v>
      </c>
      <c r="P5887" t="b">
        <f t="shared" si="553"/>
        <v>0</v>
      </c>
      <c r="Q5887" t="b">
        <f>AND(M5887,ISNA(VLOOKUP(B5887,Sheet4!$A$1:$A$529,1,FALSE)))</f>
        <v>0</v>
      </c>
    </row>
    <row r="5888" spans="1:17">
      <c r="A5888" t="str">
        <f t="shared" si="548"/>
        <v xml:space="preserve"> </v>
      </c>
      <c r="B5888" t="s">
        <v>5168</v>
      </c>
      <c r="C5888" t="e">
        <f>VLOOKUP(B5888,Sheet5!$A$1158:$A$1246,1,FALSE)</f>
        <v>#N/A</v>
      </c>
      <c r="G5888" t="s">
        <v>9202</v>
      </c>
      <c r="H5888" t="s">
        <v>2</v>
      </c>
      <c r="I5888">
        <v>29894</v>
      </c>
      <c r="J5888">
        <v>0.44101202330900002</v>
      </c>
      <c r="K5888">
        <f t="shared" si="549"/>
        <v>0</v>
      </c>
      <c r="L5888">
        <f t="shared" si="550"/>
        <v>0</v>
      </c>
      <c r="M5888" t="b">
        <f t="shared" si="551"/>
        <v>0</v>
      </c>
      <c r="N5888" t="str">
        <f>VLOOKUP(B5888,Sheet3!$D$2:$I$578,6,FALSE)</f>
        <v>Lionel Walker</v>
      </c>
      <c r="O5888" t="str">
        <f t="shared" si="552"/>
        <v xml:space="preserve"> </v>
      </c>
      <c r="P5888" t="b">
        <f t="shared" si="553"/>
        <v>0</v>
      </c>
      <c r="Q5888" t="b">
        <f>AND(M5888,ISNA(VLOOKUP(B5888,Sheet4!$A$1:$A$529,1,FALSE)))</f>
        <v>0</v>
      </c>
    </row>
    <row r="5889" spans="1:17">
      <c r="A5889" t="str">
        <f t="shared" si="548"/>
        <v xml:space="preserve"> </v>
      </c>
      <c r="B5889" t="s">
        <v>5168</v>
      </c>
      <c r="C5889" t="e">
        <f>VLOOKUP(B5889,Sheet5!$A$1158:$A$1246,1,FALSE)</f>
        <v>#N/A</v>
      </c>
      <c r="G5889" t="s">
        <v>9202</v>
      </c>
      <c r="H5889" t="s">
        <v>3</v>
      </c>
      <c r="I5889">
        <v>354</v>
      </c>
      <c r="J5889">
        <v>5.2223943350300003E-3</v>
      </c>
      <c r="K5889">
        <f t="shared" si="549"/>
        <v>0</v>
      </c>
      <c r="L5889">
        <f t="shared" si="550"/>
        <v>0</v>
      </c>
      <c r="M5889" t="b">
        <f t="shared" si="551"/>
        <v>0</v>
      </c>
      <c r="N5889" t="str">
        <f>VLOOKUP(B5889,Sheet3!$D$2:$I$578,6,FALSE)</f>
        <v>Lionel Walker</v>
      </c>
      <c r="O5889" t="str">
        <f t="shared" si="552"/>
        <v xml:space="preserve"> </v>
      </c>
      <c r="P5889" t="b">
        <f t="shared" si="553"/>
        <v>0</v>
      </c>
      <c r="Q5889" t="b">
        <f>AND(M5889,ISNA(VLOOKUP(B5889,Sheet4!$A$1:$A$529,1,FALSE)))</f>
        <v>0</v>
      </c>
    </row>
    <row r="5890" spans="1:17">
      <c r="A5890" t="str">
        <f t="shared" si="548"/>
        <v>Jean-Louis GUERRIER</v>
      </c>
      <c r="B5890" t="s">
        <v>5168</v>
      </c>
      <c r="C5890" t="e">
        <f>VLOOKUP(B5890,Sheet5!$A$1158:$A$1246,1,FALSE)</f>
        <v>#N/A</v>
      </c>
      <c r="D5890" t="s">
        <v>11</v>
      </c>
      <c r="E5890" t="s">
        <v>120</v>
      </c>
      <c r="F5890" t="s">
        <v>5169</v>
      </c>
      <c r="G5890" t="s">
        <v>13103</v>
      </c>
      <c r="H5890" t="s">
        <v>10</v>
      </c>
      <c r="I5890">
        <v>160</v>
      </c>
      <c r="J5890">
        <v>4.2624610384399998E-3</v>
      </c>
      <c r="K5890">
        <f t="shared" si="549"/>
        <v>0</v>
      </c>
      <c r="L5890">
        <f t="shared" si="550"/>
        <v>0</v>
      </c>
      <c r="M5890" t="b">
        <f t="shared" si="551"/>
        <v>0</v>
      </c>
      <c r="N5890" t="str">
        <f>VLOOKUP(B5890,Sheet3!$D$2:$I$578,6,FALSE)</f>
        <v>Lionel Walker</v>
      </c>
      <c r="O5890" t="str">
        <f t="shared" si="552"/>
        <v>Jean-Louis GUERRIER</v>
      </c>
      <c r="P5890" t="b">
        <f t="shared" si="553"/>
        <v>0</v>
      </c>
      <c r="Q5890" t="b">
        <f>AND(M5890,ISNA(VLOOKUP(B5890,Sheet4!$A$1:$A$529,1,FALSE)))</f>
        <v>0</v>
      </c>
    </row>
    <row r="5891" spans="1:17">
      <c r="A5891" t="str">
        <f t="shared" ref="A5891:A5954" si="554">O5891</f>
        <v>Patrick DELVERT</v>
      </c>
      <c r="B5891" t="s">
        <v>5168</v>
      </c>
      <c r="C5891" t="e">
        <f>VLOOKUP(B5891,Sheet5!$A$1158:$A$1246,1,FALSE)</f>
        <v>#N/A</v>
      </c>
      <c r="D5891" t="s">
        <v>11</v>
      </c>
      <c r="E5891" t="s">
        <v>100</v>
      </c>
      <c r="F5891" t="s">
        <v>5170</v>
      </c>
      <c r="G5891" t="s">
        <v>13104</v>
      </c>
      <c r="H5891" t="s">
        <v>10</v>
      </c>
      <c r="I5891">
        <v>122</v>
      </c>
      <c r="J5891">
        <v>3.25012654181E-3</v>
      </c>
      <c r="K5891">
        <f t="shared" ref="K5891:K5954" si="555">IF(B5891&lt;&gt;B5890,0,IF(NOT(ISERR(FIND(H5891,"VECREGSOC"))),IF(I5891&gt;K5890,I5891,K5890),K5890))</f>
        <v>0</v>
      </c>
      <c r="L5891">
        <f t="shared" ref="L5891:L5954" si="556">IF(B5891&lt;&gt;B5890,0,IF(NOT(ISERR(FIND(H5891,"VECREGSOC"))),IF(I5891&gt;K5890,H5891,L5890),L5890))</f>
        <v>0</v>
      </c>
      <c r="M5891" t="b">
        <f t="shared" ref="M5891:M5954" si="557">B5891&lt;&gt;B5892</f>
        <v>0</v>
      </c>
      <c r="N5891" t="str">
        <f>VLOOKUP(B5891,Sheet3!$D$2:$I$578,6,FALSE)</f>
        <v>Lionel Walker</v>
      </c>
      <c r="O5891" t="str">
        <f t="shared" si="552"/>
        <v>Patrick DELVERT</v>
      </c>
      <c r="P5891" t="b">
        <f t="shared" si="553"/>
        <v>0</v>
      </c>
      <c r="Q5891" t="b">
        <f>AND(M5891,ISNA(VLOOKUP(B5891,Sheet4!$A$1:$A$529,1,FALSE)))</f>
        <v>0</v>
      </c>
    </row>
    <row r="5892" spans="1:17">
      <c r="A5892" t="str">
        <f t="shared" si="554"/>
        <v>Séverine DESCATEAUX</v>
      </c>
      <c r="B5892" t="s">
        <v>5168</v>
      </c>
      <c r="C5892" t="e">
        <f>VLOOKUP(B5892,Sheet5!$A$1158:$A$1246,1,FALSE)</f>
        <v>#N/A</v>
      </c>
      <c r="D5892" t="s">
        <v>4</v>
      </c>
      <c r="E5892" t="s">
        <v>9043</v>
      </c>
      <c r="F5892" t="s">
        <v>3772</v>
      </c>
      <c r="G5892" t="s">
        <v>11983</v>
      </c>
      <c r="H5892" t="s">
        <v>29</v>
      </c>
      <c r="I5892">
        <v>150</v>
      </c>
      <c r="J5892">
        <v>3.9960572235399998E-3</v>
      </c>
      <c r="K5892">
        <f t="shared" si="555"/>
        <v>0</v>
      </c>
      <c r="L5892">
        <f t="shared" si="556"/>
        <v>0</v>
      </c>
      <c r="M5892" t="b">
        <f t="shared" si="557"/>
        <v>0</v>
      </c>
      <c r="N5892" t="str">
        <f>VLOOKUP(B5892,Sheet3!$D$2:$I$578,6,FALSE)</f>
        <v>Lionel Walker</v>
      </c>
      <c r="O5892" t="str">
        <f t="shared" si="552"/>
        <v>Séverine DESCATEAUX</v>
      </c>
      <c r="P5892" t="b">
        <f t="shared" si="553"/>
        <v>0</v>
      </c>
      <c r="Q5892" t="b">
        <f>AND(M5892,ISNA(VLOOKUP(B5892,Sheet4!$A$1:$A$529,1,FALSE)))</f>
        <v>0</v>
      </c>
    </row>
    <row r="5893" spans="1:17">
      <c r="A5893" t="str">
        <f t="shared" si="554"/>
        <v>Jean-Claude MIGNON</v>
      </c>
      <c r="B5893" t="s">
        <v>5168</v>
      </c>
      <c r="C5893" t="e">
        <f>VLOOKUP(B5893,Sheet5!$A$1158:$A$1246,1,FALSE)</f>
        <v>#N/A</v>
      </c>
      <c r="D5893" t="s">
        <v>11</v>
      </c>
      <c r="E5893" t="s">
        <v>143</v>
      </c>
      <c r="F5893" t="s">
        <v>5171</v>
      </c>
      <c r="G5893" t="s">
        <v>13105</v>
      </c>
      <c r="H5893" t="s">
        <v>26</v>
      </c>
      <c r="I5893">
        <v>14403</v>
      </c>
      <c r="J5893">
        <v>0.38370141460399998</v>
      </c>
      <c r="K5893">
        <f t="shared" si="555"/>
        <v>0</v>
      </c>
      <c r="L5893">
        <f t="shared" si="556"/>
        <v>0</v>
      </c>
      <c r="M5893" t="b">
        <f t="shared" si="557"/>
        <v>0</v>
      </c>
      <c r="N5893" t="str">
        <f>VLOOKUP(B5893,Sheet3!$D$2:$I$578,6,FALSE)</f>
        <v>Lionel Walker</v>
      </c>
      <c r="O5893" t="str">
        <f t="shared" si="552"/>
        <v>Jean-Claude MIGNON</v>
      </c>
      <c r="P5893" t="b">
        <f t="shared" si="553"/>
        <v>0</v>
      </c>
      <c r="Q5893" t="b">
        <f>AND(M5893,ISNA(VLOOKUP(B5893,Sheet4!$A$1:$A$529,1,FALSE)))</f>
        <v>0</v>
      </c>
    </row>
    <row r="5894" spans="1:17">
      <c r="A5894" t="str">
        <f t="shared" si="554"/>
        <v>Lionel WALKER</v>
      </c>
      <c r="B5894" t="s">
        <v>5168</v>
      </c>
      <c r="C5894" t="e">
        <f>VLOOKUP(B5894,Sheet5!$A$1158:$A$1246,1,FALSE)</f>
        <v>#N/A</v>
      </c>
      <c r="D5894" t="s">
        <v>11</v>
      </c>
      <c r="E5894" t="s">
        <v>545</v>
      </c>
      <c r="F5894" t="s">
        <v>5172</v>
      </c>
      <c r="G5894" t="s">
        <v>13106</v>
      </c>
      <c r="H5894" t="s">
        <v>21</v>
      </c>
      <c r="I5894">
        <v>12419</v>
      </c>
      <c r="J5894">
        <v>0.33084689772800002</v>
      </c>
      <c r="K5894">
        <f t="shared" si="555"/>
        <v>12419</v>
      </c>
      <c r="L5894" t="str">
        <f t="shared" si="556"/>
        <v>SOC</v>
      </c>
      <c r="M5894" t="b">
        <f t="shared" si="557"/>
        <v>0</v>
      </c>
      <c r="N5894" t="str">
        <f>VLOOKUP(B5894,Sheet3!$D$2:$I$578,6,FALSE)</f>
        <v>Lionel Walker</v>
      </c>
      <c r="O5894" t="str">
        <f t="shared" si="552"/>
        <v>Lionel WALKER</v>
      </c>
      <c r="P5894" t="b">
        <f t="shared" si="553"/>
        <v>1</v>
      </c>
      <c r="Q5894" t="b">
        <f>AND(M5894,ISNA(VLOOKUP(B5894,Sheet4!$A$1:$A$529,1,FALSE)))</f>
        <v>0</v>
      </c>
    </row>
    <row r="5895" spans="1:17">
      <c r="A5895" t="str">
        <f t="shared" si="554"/>
        <v>Emmanuelle LOPEZ</v>
      </c>
      <c r="B5895" t="s">
        <v>5168</v>
      </c>
      <c r="C5895" t="e">
        <f>VLOOKUP(B5895,Sheet5!$A$1158:$A$1246,1,FALSE)</f>
        <v>#N/A</v>
      </c>
      <c r="D5895" t="s">
        <v>4</v>
      </c>
      <c r="E5895" t="s">
        <v>373</v>
      </c>
      <c r="F5895" t="s">
        <v>217</v>
      </c>
      <c r="G5895" t="s">
        <v>9308</v>
      </c>
      <c r="H5895" t="s">
        <v>13</v>
      </c>
      <c r="I5895">
        <v>369</v>
      </c>
      <c r="J5895">
        <v>9.8303007699100005E-3</v>
      </c>
      <c r="K5895">
        <f t="shared" si="555"/>
        <v>12419</v>
      </c>
      <c r="L5895" t="str">
        <f t="shared" si="556"/>
        <v>SOC</v>
      </c>
      <c r="M5895" t="b">
        <f t="shared" si="557"/>
        <v>0</v>
      </c>
      <c r="N5895" t="str">
        <f>VLOOKUP(B5895,Sheet3!$D$2:$I$578,6,FALSE)</f>
        <v>Lionel Walker</v>
      </c>
      <c r="O5895" t="str">
        <f t="shared" si="552"/>
        <v>Emmanuelle LOPEZ</v>
      </c>
      <c r="P5895" t="b">
        <f t="shared" si="553"/>
        <v>0</v>
      </c>
      <c r="Q5895" t="b">
        <f>AND(M5895,ISNA(VLOOKUP(B5895,Sheet4!$A$1:$A$529,1,FALSE)))</f>
        <v>0</v>
      </c>
    </row>
    <row r="5896" spans="1:17">
      <c r="A5896" t="str">
        <f t="shared" si="554"/>
        <v>Bénédicte MONVILLE-DE CECCO</v>
      </c>
      <c r="B5896" t="s">
        <v>5168</v>
      </c>
      <c r="C5896" t="e">
        <f>VLOOKUP(B5896,Sheet5!$A$1158:$A$1246,1,FALSE)</f>
        <v>#N/A</v>
      </c>
      <c r="D5896" t="s">
        <v>4</v>
      </c>
      <c r="E5896" t="s">
        <v>9076</v>
      </c>
      <c r="F5896" t="s">
        <v>5173</v>
      </c>
      <c r="G5896" t="s">
        <v>13107</v>
      </c>
      <c r="H5896" t="s">
        <v>7</v>
      </c>
      <c r="I5896">
        <v>888</v>
      </c>
      <c r="J5896">
        <v>2.36566587634E-2</v>
      </c>
      <c r="K5896">
        <f t="shared" si="555"/>
        <v>12419</v>
      </c>
      <c r="L5896" t="str">
        <f t="shared" si="556"/>
        <v>SOC</v>
      </c>
      <c r="M5896" t="b">
        <f t="shared" si="557"/>
        <v>0</v>
      </c>
      <c r="N5896" t="str">
        <f>VLOOKUP(B5896,Sheet3!$D$2:$I$578,6,FALSE)</f>
        <v>Lionel Walker</v>
      </c>
      <c r="O5896" t="str">
        <f t="shared" si="552"/>
        <v>Bénédicte MONVILLE-DE CECCO</v>
      </c>
      <c r="P5896" t="b">
        <f t="shared" si="553"/>
        <v>0</v>
      </c>
      <c r="Q5896" t="b">
        <f>AND(M5896,ISNA(VLOOKUP(B5896,Sheet4!$A$1:$A$529,1,FALSE)))</f>
        <v>0</v>
      </c>
    </row>
    <row r="5897" spans="1:17">
      <c r="A5897" t="str">
        <f t="shared" si="554"/>
        <v>Thomas GUYARD</v>
      </c>
      <c r="B5897" t="s">
        <v>5168</v>
      </c>
      <c r="C5897" t="e">
        <f>VLOOKUP(B5897,Sheet5!$A$1158:$A$1246,1,FALSE)</f>
        <v>#N/A</v>
      </c>
      <c r="D5897" t="s">
        <v>11</v>
      </c>
      <c r="E5897" t="s">
        <v>1469</v>
      </c>
      <c r="F5897" t="s">
        <v>4392</v>
      </c>
      <c r="G5897" t="s">
        <v>12481</v>
      </c>
      <c r="H5897" t="s">
        <v>19</v>
      </c>
      <c r="I5897">
        <v>1759</v>
      </c>
      <c r="J5897">
        <v>4.6860431041400002E-2</v>
      </c>
      <c r="K5897">
        <f t="shared" si="555"/>
        <v>12419</v>
      </c>
      <c r="L5897" t="str">
        <f t="shared" si="556"/>
        <v>SOC</v>
      </c>
      <c r="M5897" t="b">
        <f t="shared" si="557"/>
        <v>0</v>
      </c>
      <c r="N5897" t="str">
        <f>VLOOKUP(B5897,Sheet3!$D$2:$I$578,6,FALSE)</f>
        <v>Lionel Walker</v>
      </c>
      <c r="O5897" t="str">
        <f t="shared" si="552"/>
        <v>Thomas GUYARD</v>
      </c>
      <c r="P5897" t="b">
        <f t="shared" si="553"/>
        <v>0</v>
      </c>
      <c r="Q5897" t="b">
        <f>AND(M5897,ISNA(VLOOKUP(B5897,Sheet4!$A$1:$A$529,1,FALSE)))</f>
        <v>0</v>
      </c>
    </row>
    <row r="5898" spans="1:17">
      <c r="A5898" t="str">
        <f t="shared" si="554"/>
        <v>Pierre CARASSUS</v>
      </c>
      <c r="B5898" t="s">
        <v>5168</v>
      </c>
      <c r="C5898" t="e">
        <f>VLOOKUP(B5898,Sheet5!$A$1158:$A$1246,1,FALSE)</f>
        <v>#N/A</v>
      </c>
      <c r="D5898" t="s">
        <v>11</v>
      </c>
      <c r="E5898" t="s">
        <v>148</v>
      </c>
      <c r="F5898" t="s">
        <v>5174</v>
      </c>
      <c r="G5898" t="s">
        <v>13108</v>
      </c>
      <c r="H5898" t="s">
        <v>33</v>
      </c>
      <c r="I5898">
        <v>1942</v>
      </c>
      <c r="J5898">
        <v>5.1735620854100002E-2</v>
      </c>
      <c r="K5898">
        <f t="shared" si="555"/>
        <v>12419</v>
      </c>
      <c r="L5898" t="str">
        <f t="shared" si="556"/>
        <v>SOC</v>
      </c>
      <c r="M5898" t="b">
        <f t="shared" si="557"/>
        <v>0</v>
      </c>
      <c r="N5898" t="str">
        <f>VLOOKUP(B5898,Sheet3!$D$2:$I$578,6,FALSE)</f>
        <v>Lionel Walker</v>
      </c>
      <c r="O5898" t="str">
        <f t="shared" si="552"/>
        <v>Pierre CARASSUS</v>
      </c>
      <c r="P5898" t="b">
        <f t="shared" si="553"/>
        <v>0</v>
      </c>
      <c r="Q5898" t="b">
        <f>AND(M5898,ISNA(VLOOKUP(B5898,Sheet4!$A$1:$A$529,1,FALSE)))</f>
        <v>0</v>
      </c>
    </row>
    <row r="5899" spans="1:17">
      <c r="A5899" t="str">
        <f t="shared" si="554"/>
        <v>Béatrice ROULLAUD</v>
      </c>
      <c r="B5899" t="s">
        <v>5168</v>
      </c>
      <c r="C5899" t="e">
        <f>VLOOKUP(B5899,Sheet5!$A$1158:$A$1246,1,FALSE)</f>
        <v>#N/A</v>
      </c>
      <c r="D5899" t="s">
        <v>4</v>
      </c>
      <c r="E5899" t="s">
        <v>9012</v>
      </c>
      <c r="F5899" t="s">
        <v>5175</v>
      </c>
      <c r="G5899" t="s">
        <v>13109</v>
      </c>
      <c r="H5899" t="s">
        <v>17</v>
      </c>
      <c r="I5899">
        <v>5094</v>
      </c>
      <c r="J5899">
        <v>0.135706103311</v>
      </c>
      <c r="K5899">
        <f t="shared" si="555"/>
        <v>12419</v>
      </c>
      <c r="L5899" t="str">
        <f t="shared" si="556"/>
        <v>SOC</v>
      </c>
      <c r="M5899" t="b">
        <f t="shared" si="557"/>
        <v>0</v>
      </c>
      <c r="N5899" t="str">
        <f>VLOOKUP(B5899,Sheet3!$D$2:$I$578,6,FALSE)</f>
        <v>Lionel Walker</v>
      </c>
      <c r="O5899" t="str">
        <f t="shared" si="552"/>
        <v>Béatrice ROULLAUD</v>
      </c>
      <c r="P5899" t="b">
        <f t="shared" si="553"/>
        <v>0</v>
      </c>
      <c r="Q5899" t="b">
        <f>AND(M5899,ISNA(VLOOKUP(B5899,Sheet4!$A$1:$A$529,1,FALSE)))</f>
        <v>0</v>
      </c>
    </row>
    <row r="5900" spans="1:17">
      <c r="A5900" t="str">
        <f t="shared" si="554"/>
        <v>Dawé ZANIFE</v>
      </c>
      <c r="B5900" t="s">
        <v>5168</v>
      </c>
      <c r="C5900" t="e">
        <f>VLOOKUP(B5900,Sheet5!$A$1158:$A$1246,1,FALSE)</f>
        <v>#N/A</v>
      </c>
      <c r="D5900" t="s">
        <v>11</v>
      </c>
      <c r="E5900" t="s">
        <v>9087</v>
      </c>
      <c r="F5900" t="s">
        <v>5176</v>
      </c>
      <c r="G5900" t="s">
        <v>13110</v>
      </c>
      <c r="H5900" t="s">
        <v>29</v>
      </c>
      <c r="I5900">
        <v>231</v>
      </c>
      <c r="J5900">
        <v>6.1539281242500004E-3</v>
      </c>
      <c r="K5900">
        <f t="shared" si="555"/>
        <v>12419</v>
      </c>
      <c r="L5900" t="str">
        <f t="shared" si="556"/>
        <v>SOC</v>
      </c>
      <c r="M5900" t="b">
        <f t="shared" si="557"/>
        <v>1</v>
      </c>
      <c r="N5900" t="str">
        <f>VLOOKUP(B5900,Sheet3!$D$2:$I$578,6,FALSE)</f>
        <v>Lionel Walker</v>
      </c>
      <c r="O5900" t="str">
        <f t="shared" si="552"/>
        <v>Dawé ZANIFE</v>
      </c>
      <c r="P5900" t="b">
        <f t="shared" si="553"/>
        <v>0</v>
      </c>
      <c r="Q5900" t="b">
        <f>AND(M5900,ISNA(VLOOKUP(B5900,Sheet4!$A$1:$A$529,1,FALSE)))</f>
        <v>1</v>
      </c>
    </row>
    <row r="5901" spans="1:17">
      <c r="A5901" t="str">
        <f t="shared" si="554"/>
        <v xml:space="preserve"> </v>
      </c>
      <c r="B5901" t="s">
        <v>5177</v>
      </c>
      <c r="C5901" t="e">
        <f>VLOOKUP(B5901,Sheet5!$A$1158:$A$1246,1,FALSE)</f>
        <v>#N/A</v>
      </c>
      <c r="G5901" t="s">
        <v>9202</v>
      </c>
      <c r="H5901" t="s">
        <v>1</v>
      </c>
      <c r="I5901">
        <v>78548</v>
      </c>
      <c r="J5901">
        <v>1</v>
      </c>
      <c r="K5901">
        <f t="shared" si="555"/>
        <v>0</v>
      </c>
      <c r="L5901">
        <f t="shared" si="556"/>
        <v>0</v>
      </c>
      <c r="M5901" t="b">
        <f t="shared" si="557"/>
        <v>0</v>
      </c>
      <c r="N5901" t="str">
        <f>VLOOKUP(B5901,Sheet3!$D$2:$I$578,6,FALSE)</f>
        <v>Roseline Sarkissian</v>
      </c>
      <c r="O5901" t="str">
        <f t="shared" si="552"/>
        <v xml:space="preserve"> </v>
      </c>
      <c r="P5901" t="b">
        <f t="shared" si="553"/>
        <v>0</v>
      </c>
      <c r="Q5901" t="b">
        <f>AND(M5901,ISNA(VLOOKUP(B5901,Sheet4!$A$1:$A$529,1,FALSE)))</f>
        <v>0</v>
      </c>
    </row>
    <row r="5902" spans="1:17">
      <c r="A5902" t="str">
        <f t="shared" si="554"/>
        <v xml:space="preserve"> </v>
      </c>
      <c r="B5902" t="s">
        <v>5177</v>
      </c>
      <c r="C5902" t="e">
        <f>VLOOKUP(B5902,Sheet5!$A$1158:$A$1246,1,FALSE)</f>
        <v>#N/A</v>
      </c>
      <c r="G5902" t="s">
        <v>9202</v>
      </c>
      <c r="H5902" t="s">
        <v>2</v>
      </c>
      <c r="I5902">
        <v>32224</v>
      </c>
      <c r="J5902">
        <v>0.41024596425100002</v>
      </c>
      <c r="K5902">
        <f t="shared" si="555"/>
        <v>0</v>
      </c>
      <c r="L5902">
        <f t="shared" si="556"/>
        <v>0</v>
      </c>
      <c r="M5902" t="b">
        <f t="shared" si="557"/>
        <v>0</v>
      </c>
      <c r="N5902" t="str">
        <f>VLOOKUP(B5902,Sheet3!$D$2:$I$578,6,FALSE)</f>
        <v>Roseline Sarkissian</v>
      </c>
      <c r="O5902" t="str">
        <f t="shared" ref="O5902:O5965" si="558">E5902&amp;" "&amp;F5902</f>
        <v xml:space="preserve"> </v>
      </c>
      <c r="P5902" t="b">
        <f t="shared" si="553"/>
        <v>0</v>
      </c>
      <c r="Q5902" t="b">
        <f>AND(M5902,ISNA(VLOOKUP(B5902,Sheet4!$A$1:$A$529,1,FALSE)))</f>
        <v>0</v>
      </c>
    </row>
    <row r="5903" spans="1:17">
      <c r="A5903" t="str">
        <f t="shared" si="554"/>
        <v xml:space="preserve"> </v>
      </c>
      <c r="B5903" t="s">
        <v>5177</v>
      </c>
      <c r="C5903" t="e">
        <f>VLOOKUP(B5903,Sheet5!$A$1158:$A$1246,1,FALSE)</f>
        <v>#N/A</v>
      </c>
      <c r="G5903" t="s">
        <v>9202</v>
      </c>
      <c r="H5903" t="s">
        <v>3</v>
      </c>
      <c r="I5903">
        <v>519</v>
      </c>
      <c r="J5903">
        <v>6.6074247593799996E-3</v>
      </c>
      <c r="K5903">
        <f t="shared" si="555"/>
        <v>0</v>
      </c>
      <c r="L5903">
        <f t="shared" si="556"/>
        <v>0</v>
      </c>
      <c r="M5903" t="b">
        <f t="shared" si="557"/>
        <v>0</v>
      </c>
      <c r="N5903" t="str">
        <f>VLOOKUP(B5903,Sheet3!$D$2:$I$578,6,FALSE)</f>
        <v>Roseline Sarkissian</v>
      </c>
      <c r="O5903" t="str">
        <f t="shared" si="558"/>
        <v xml:space="preserve"> </v>
      </c>
      <c r="P5903" t="b">
        <f t="shared" ref="P5903:P5966" si="559">O5903=N5903</f>
        <v>0</v>
      </c>
      <c r="Q5903" t="b">
        <f>AND(M5903,ISNA(VLOOKUP(B5903,Sheet4!$A$1:$A$529,1,FALSE)))</f>
        <v>0</v>
      </c>
    </row>
    <row r="5904" spans="1:17">
      <c r="A5904" t="str">
        <f t="shared" si="554"/>
        <v>Gilbert BOUCLY</v>
      </c>
      <c r="B5904" t="s">
        <v>5177</v>
      </c>
      <c r="C5904" t="e">
        <f>VLOOKUP(B5904,Sheet5!$A$1158:$A$1246,1,FALSE)</f>
        <v>#N/A</v>
      </c>
      <c r="D5904" t="s">
        <v>11</v>
      </c>
      <c r="E5904" t="s">
        <v>237</v>
      </c>
      <c r="F5904" t="s">
        <v>5178</v>
      </c>
      <c r="G5904" t="s">
        <v>13111</v>
      </c>
      <c r="H5904" t="s">
        <v>17</v>
      </c>
      <c r="I5904">
        <v>6225</v>
      </c>
      <c r="J5904">
        <v>0.13590219408400001</v>
      </c>
      <c r="K5904">
        <f t="shared" si="555"/>
        <v>0</v>
      </c>
      <c r="L5904">
        <f t="shared" si="556"/>
        <v>0</v>
      </c>
      <c r="M5904" t="b">
        <f t="shared" si="557"/>
        <v>0</v>
      </c>
      <c r="N5904" t="str">
        <f>VLOOKUP(B5904,Sheet3!$D$2:$I$578,6,FALSE)</f>
        <v>Roseline Sarkissian</v>
      </c>
      <c r="O5904" t="str">
        <f t="shared" si="558"/>
        <v>Gilbert BOUCLY</v>
      </c>
      <c r="P5904" t="b">
        <f t="shared" si="559"/>
        <v>0</v>
      </c>
      <c r="Q5904" t="b">
        <f>AND(M5904,ISNA(VLOOKUP(B5904,Sheet4!$A$1:$A$529,1,FALSE)))</f>
        <v>0</v>
      </c>
    </row>
    <row r="5905" spans="1:17">
      <c r="A5905" t="str">
        <f t="shared" si="554"/>
        <v>Frédéric VALLETOUX</v>
      </c>
      <c r="B5905" t="s">
        <v>5177</v>
      </c>
      <c r="C5905" t="e">
        <f>VLOOKUP(B5905,Sheet5!$A$1158:$A$1246,1,FALSE)</f>
        <v>#N/A</v>
      </c>
      <c r="D5905" t="s">
        <v>11</v>
      </c>
      <c r="E5905" t="s">
        <v>9000</v>
      </c>
      <c r="F5905" t="s">
        <v>5179</v>
      </c>
      <c r="G5905" t="s">
        <v>13112</v>
      </c>
      <c r="H5905" t="s">
        <v>13</v>
      </c>
      <c r="I5905">
        <v>6033</v>
      </c>
      <c r="J5905">
        <v>0.13171051195299999</v>
      </c>
      <c r="K5905">
        <f t="shared" si="555"/>
        <v>0</v>
      </c>
      <c r="L5905">
        <f t="shared" si="556"/>
        <v>0</v>
      </c>
      <c r="M5905" t="b">
        <f t="shared" si="557"/>
        <v>0</v>
      </c>
      <c r="N5905" t="str">
        <f>VLOOKUP(B5905,Sheet3!$D$2:$I$578,6,FALSE)</f>
        <v>Roseline Sarkissian</v>
      </c>
      <c r="O5905" t="str">
        <f t="shared" si="558"/>
        <v>Frédéric VALLETOUX</v>
      </c>
      <c r="P5905" t="b">
        <f t="shared" si="559"/>
        <v>0</v>
      </c>
      <c r="Q5905" t="b">
        <f>AND(M5905,ISNA(VLOOKUP(B5905,Sheet4!$A$1:$A$529,1,FALSE)))</f>
        <v>0</v>
      </c>
    </row>
    <row r="5906" spans="1:17">
      <c r="A5906" t="str">
        <f t="shared" si="554"/>
        <v>Stéphane AYRAULT</v>
      </c>
      <c r="B5906" t="s">
        <v>5177</v>
      </c>
      <c r="C5906" t="e">
        <f>VLOOKUP(B5906,Sheet5!$A$1158:$A$1246,1,FALSE)</f>
        <v>#N/A</v>
      </c>
      <c r="D5906" t="s">
        <v>11</v>
      </c>
      <c r="E5906" t="s">
        <v>9008</v>
      </c>
      <c r="F5906" t="s">
        <v>2802</v>
      </c>
      <c r="G5906" t="s">
        <v>11229</v>
      </c>
      <c r="H5906" t="s">
        <v>29</v>
      </c>
      <c r="I5906">
        <v>470</v>
      </c>
      <c r="J5906">
        <v>1.0260888549300001E-2</v>
      </c>
      <c r="K5906">
        <f t="shared" si="555"/>
        <v>0</v>
      </c>
      <c r="L5906">
        <f t="shared" si="556"/>
        <v>0</v>
      </c>
      <c r="M5906" t="b">
        <f t="shared" si="557"/>
        <v>0</v>
      </c>
      <c r="N5906" t="str">
        <f>VLOOKUP(B5906,Sheet3!$D$2:$I$578,6,FALSE)</f>
        <v>Roseline Sarkissian</v>
      </c>
      <c r="O5906" t="str">
        <f t="shared" si="558"/>
        <v>Stéphane AYRAULT</v>
      </c>
      <c r="P5906" t="b">
        <f t="shared" si="559"/>
        <v>0</v>
      </c>
      <c r="Q5906" t="b">
        <f>AND(M5906,ISNA(VLOOKUP(B5906,Sheet4!$A$1:$A$529,1,FALSE)))</f>
        <v>0</v>
      </c>
    </row>
    <row r="5907" spans="1:17">
      <c r="A5907" t="str">
        <f t="shared" si="554"/>
        <v>Isabelle PIOT</v>
      </c>
      <c r="B5907" t="s">
        <v>5177</v>
      </c>
      <c r="C5907" t="e">
        <f>VLOOKUP(B5907,Sheet5!$A$1158:$A$1246,1,FALSE)</f>
        <v>#N/A</v>
      </c>
      <c r="D5907" t="s">
        <v>4</v>
      </c>
      <c r="E5907" t="s">
        <v>164</v>
      </c>
      <c r="F5907" t="s">
        <v>4546</v>
      </c>
      <c r="G5907" t="s">
        <v>12603</v>
      </c>
      <c r="H5907" t="s">
        <v>43</v>
      </c>
      <c r="I5907">
        <v>924</v>
      </c>
      <c r="J5907">
        <v>2.0172470254299999E-2</v>
      </c>
      <c r="K5907">
        <f t="shared" si="555"/>
        <v>0</v>
      </c>
      <c r="L5907">
        <f t="shared" si="556"/>
        <v>0</v>
      </c>
      <c r="M5907" t="b">
        <f t="shared" si="557"/>
        <v>0</v>
      </c>
      <c r="N5907" t="str">
        <f>VLOOKUP(B5907,Sheet3!$D$2:$I$578,6,FALSE)</f>
        <v>Roseline Sarkissian</v>
      </c>
      <c r="O5907" t="str">
        <f t="shared" si="558"/>
        <v>Isabelle PIOT</v>
      </c>
      <c r="P5907" t="b">
        <f t="shared" si="559"/>
        <v>0</v>
      </c>
      <c r="Q5907" t="b">
        <f>AND(M5907,ISNA(VLOOKUP(B5907,Sheet4!$A$1:$A$529,1,FALSE)))</f>
        <v>0</v>
      </c>
    </row>
    <row r="5908" spans="1:17">
      <c r="A5908" t="str">
        <f t="shared" si="554"/>
        <v>David DUPRE</v>
      </c>
      <c r="B5908" t="s">
        <v>5177</v>
      </c>
      <c r="C5908" t="e">
        <f>VLOOKUP(B5908,Sheet5!$A$1158:$A$1246,1,FALSE)</f>
        <v>#N/A</v>
      </c>
      <c r="D5908" t="s">
        <v>11</v>
      </c>
      <c r="E5908" t="s">
        <v>773</v>
      </c>
      <c r="F5908" t="s">
        <v>621</v>
      </c>
      <c r="G5908" t="s">
        <v>9576</v>
      </c>
      <c r="H5908" t="s">
        <v>33</v>
      </c>
      <c r="I5908">
        <v>536</v>
      </c>
      <c r="J5908">
        <v>1.1701779281700001E-2</v>
      </c>
      <c r="K5908">
        <f t="shared" si="555"/>
        <v>0</v>
      </c>
      <c r="L5908">
        <f t="shared" si="556"/>
        <v>0</v>
      </c>
      <c r="M5908" t="b">
        <f t="shared" si="557"/>
        <v>0</v>
      </c>
      <c r="N5908" t="str">
        <f>VLOOKUP(B5908,Sheet3!$D$2:$I$578,6,FALSE)</f>
        <v>Roseline Sarkissian</v>
      </c>
      <c r="O5908" t="str">
        <f t="shared" si="558"/>
        <v>David DUPRE</v>
      </c>
      <c r="P5908" t="b">
        <f t="shared" si="559"/>
        <v>0</v>
      </c>
      <c r="Q5908" t="b">
        <f>AND(M5908,ISNA(VLOOKUP(B5908,Sheet4!$A$1:$A$529,1,FALSE)))</f>
        <v>0</v>
      </c>
    </row>
    <row r="5909" spans="1:17">
      <c r="A5909" t="str">
        <f t="shared" si="554"/>
        <v>David ALLAERT</v>
      </c>
      <c r="B5909" t="s">
        <v>5177</v>
      </c>
      <c r="C5909" t="e">
        <f>VLOOKUP(B5909,Sheet5!$A$1158:$A$1246,1,FALSE)</f>
        <v>#N/A</v>
      </c>
      <c r="D5909" t="s">
        <v>11</v>
      </c>
      <c r="E5909" t="s">
        <v>773</v>
      </c>
      <c r="F5909" t="s">
        <v>5180</v>
      </c>
      <c r="G5909" t="s">
        <v>13113</v>
      </c>
      <c r="H5909" t="s">
        <v>19</v>
      </c>
      <c r="I5909">
        <v>1870</v>
      </c>
      <c r="J5909">
        <v>4.0825237419499998E-2</v>
      </c>
      <c r="K5909">
        <f t="shared" si="555"/>
        <v>0</v>
      </c>
      <c r="L5909">
        <f t="shared" si="556"/>
        <v>0</v>
      </c>
      <c r="M5909" t="b">
        <f t="shared" si="557"/>
        <v>0</v>
      </c>
      <c r="N5909" t="str">
        <f>VLOOKUP(B5909,Sheet3!$D$2:$I$578,6,FALSE)</f>
        <v>Roseline Sarkissian</v>
      </c>
      <c r="O5909" t="str">
        <f t="shared" si="558"/>
        <v>David ALLAERT</v>
      </c>
      <c r="P5909" t="b">
        <f t="shared" si="559"/>
        <v>0</v>
      </c>
      <c r="Q5909" t="b">
        <f>AND(M5909,ISNA(VLOOKUP(B5909,Sheet4!$A$1:$A$529,1,FALSE)))</f>
        <v>0</v>
      </c>
    </row>
    <row r="5910" spans="1:17">
      <c r="A5910" t="str">
        <f t="shared" si="554"/>
        <v>Roseline SARKISSIAN</v>
      </c>
      <c r="B5910" t="s">
        <v>5177</v>
      </c>
      <c r="C5910" t="e">
        <f>VLOOKUP(B5910,Sheet5!$A$1158:$A$1246,1,FALSE)</f>
        <v>#N/A</v>
      </c>
      <c r="D5910" t="s">
        <v>4</v>
      </c>
      <c r="E5910" t="s">
        <v>340</v>
      </c>
      <c r="F5910" t="s">
        <v>5181</v>
      </c>
      <c r="G5910" t="s">
        <v>13114</v>
      </c>
      <c r="H5910" t="s">
        <v>21</v>
      </c>
      <c r="I5910">
        <v>13851</v>
      </c>
      <c r="J5910">
        <v>0.30239056871499997</v>
      </c>
      <c r="K5910">
        <f t="shared" si="555"/>
        <v>13851</v>
      </c>
      <c r="L5910" t="str">
        <f t="shared" si="556"/>
        <v>SOC</v>
      </c>
      <c r="M5910" t="b">
        <f t="shared" si="557"/>
        <v>0</v>
      </c>
      <c r="N5910" t="str">
        <f>VLOOKUP(B5910,Sheet3!$D$2:$I$578,6,FALSE)</f>
        <v>Roseline Sarkissian</v>
      </c>
      <c r="O5910" t="str">
        <f t="shared" si="558"/>
        <v>Roseline SARKISSIAN</v>
      </c>
      <c r="P5910" t="b">
        <f t="shared" si="559"/>
        <v>1</v>
      </c>
      <c r="Q5910" t="b">
        <f>AND(M5910,ISNA(VLOOKUP(B5910,Sheet4!$A$1:$A$529,1,FALSE)))</f>
        <v>0</v>
      </c>
    </row>
    <row r="5911" spans="1:17">
      <c r="A5911" t="str">
        <f t="shared" si="554"/>
        <v>Liliane PAYS</v>
      </c>
      <c r="B5911" t="s">
        <v>5177</v>
      </c>
      <c r="C5911" t="e">
        <f>VLOOKUP(B5911,Sheet5!$A$1158:$A$1246,1,FALSE)</f>
        <v>#N/A</v>
      </c>
      <c r="D5911" t="s">
        <v>4</v>
      </c>
      <c r="E5911" t="s">
        <v>411</v>
      </c>
      <c r="F5911" t="s">
        <v>5182</v>
      </c>
      <c r="G5911" t="s">
        <v>13115</v>
      </c>
      <c r="H5911" t="s">
        <v>7</v>
      </c>
      <c r="I5911">
        <v>1331</v>
      </c>
      <c r="J5911">
        <v>2.9057963104500002E-2</v>
      </c>
      <c r="K5911">
        <f t="shared" si="555"/>
        <v>13851</v>
      </c>
      <c r="L5911" t="str">
        <f t="shared" si="556"/>
        <v>SOC</v>
      </c>
      <c r="M5911" t="b">
        <f t="shared" si="557"/>
        <v>0</v>
      </c>
      <c r="N5911" t="str">
        <f>VLOOKUP(B5911,Sheet3!$D$2:$I$578,6,FALSE)</f>
        <v>Roseline Sarkissian</v>
      </c>
      <c r="O5911" t="str">
        <f t="shared" si="558"/>
        <v>Liliane PAYS</v>
      </c>
      <c r="P5911" t="b">
        <f t="shared" si="559"/>
        <v>0</v>
      </c>
      <c r="Q5911" t="b">
        <f>AND(M5911,ISNA(VLOOKUP(B5911,Sheet4!$A$1:$A$529,1,FALSE)))</f>
        <v>0</v>
      </c>
    </row>
    <row r="5912" spans="1:17">
      <c r="A5912" t="str">
        <f t="shared" si="554"/>
        <v>Jean-François ROBINET</v>
      </c>
      <c r="B5912" t="s">
        <v>5177</v>
      </c>
      <c r="C5912" t="e">
        <f>VLOOKUP(B5912,Sheet5!$A$1158:$A$1246,1,FALSE)</f>
        <v>#N/A</v>
      </c>
      <c r="D5912" t="s">
        <v>11</v>
      </c>
      <c r="E5912" t="s">
        <v>9112</v>
      </c>
      <c r="F5912" t="s">
        <v>3147</v>
      </c>
      <c r="G5912" t="s">
        <v>11498</v>
      </c>
      <c r="H5912" t="s">
        <v>13</v>
      </c>
      <c r="I5912">
        <v>1390</v>
      </c>
      <c r="J5912">
        <v>3.0346032092599999E-2</v>
      </c>
      <c r="K5912">
        <f t="shared" si="555"/>
        <v>13851</v>
      </c>
      <c r="L5912" t="str">
        <f t="shared" si="556"/>
        <v>SOC</v>
      </c>
      <c r="M5912" t="b">
        <f t="shared" si="557"/>
        <v>0</v>
      </c>
      <c r="N5912" t="str">
        <f>VLOOKUP(B5912,Sheet3!$D$2:$I$578,6,FALSE)</f>
        <v>Roseline Sarkissian</v>
      </c>
      <c r="O5912" t="str">
        <f t="shared" si="558"/>
        <v>Jean-François ROBINET</v>
      </c>
      <c r="P5912" t="b">
        <f t="shared" si="559"/>
        <v>0</v>
      </c>
      <c r="Q5912" t="b">
        <f>AND(M5912,ISNA(VLOOKUP(B5912,Sheet4!$A$1:$A$529,1,FALSE)))</f>
        <v>0</v>
      </c>
    </row>
    <row r="5913" spans="1:17">
      <c r="A5913" t="str">
        <f t="shared" si="554"/>
        <v>Viviane MOGUELET</v>
      </c>
      <c r="B5913" t="s">
        <v>5177</v>
      </c>
      <c r="C5913" t="e">
        <f>VLOOKUP(B5913,Sheet5!$A$1158:$A$1246,1,FALSE)</f>
        <v>#N/A</v>
      </c>
      <c r="D5913" t="s">
        <v>4</v>
      </c>
      <c r="E5913" t="s">
        <v>533</v>
      </c>
      <c r="F5913" t="s">
        <v>5183</v>
      </c>
      <c r="G5913" t="s">
        <v>13116</v>
      </c>
      <c r="H5913" t="s">
        <v>10</v>
      </c>
      <c r="I5913">
        <v>221</v>
      </c>
      <c r="J5913">
        <v>4.8248007859400003E-3</v>
      </c>
      <c r="K5913">
        <f t="shared" si="555"/>
        <v>13851</v>
      </c>
      <c r="L5913" t="str">
        <f t="shared" si="556"/>
        <v>SOC</v>
      </c>
      <c r="M5913" t="b">
        <f t="shared" si="557"/>
        <v>0</v>
      </c>
      <c r="N5913" t="str">
        <f>VLOOKUP(B5913,Sheet3!$D$2:$I$578,6,FALSE)</f>
        <v>Roseline Sarkissian</v>
      </c>
      <c r="O5913" t="str">
        <f t="shared" si="558"/>
        <v>Viviane MOGUELET</v>
      </c>
      <c r="P5913" t="b">
        <f t="shared" si="559"/>
        <v>0</v>
      </c>
      <c r="Q5913" t="b">
        <f>AND(M5913,ISNA(VLOOKUP(B5913,Sheet4!$A$1:$A$529,1,FALSE)))</f>
        <v>0</v>
      </c>
    </row>
    <row r="5914" spans="1:17">
      <c r="A5914" t="str">
        <f t="shared" si="554"/>
        <v>Valérie LACROUTE</v>
      </c>
      <c r="B5914" t="s">
        <v>5177</v>
      </c>
      <c r="C5914" t="e">
        <f>VLOOKUP(B5914,Sheet5!$A$1158:$A$1246,1,FALSE)</f>
        <v>#N/A</v>
      </c>
      <c r="D5914" t="s">
        <v>4</v>
      </c>
      <c r="E5914" t="s">
        <v>9015</v>
      </c>
      <c r="F5914" t="s">
        <v>5184</v>
      </c>
      <c r="G5914" t="s">
        <v>13117</v>
      </c>
      <c r="H5914" t="s">
        <v>26</v>
      </c>
      <c r="I5914">
        <v>12954</v>
      </c>
      <c r="J5914">
        <v>0.28280755376099997</v>
      </c>
      <c r="K5914">
        <f t="shared" si="555"/>
        <v>13851</v>
      </c>
      <c r="L5914" t="str">
        <f t="shared" si="556"/>
        <v>SOC</v>
      </c>
      <c r="M5914" t="b">
        <f t="shared" si="557"/>
        <v>1</v>
      </c>
      <c r="N5914" t="str">
        <f>VLOOKUP(B5914,Sheet3!$D$2:$I$578,6,FALSE)</f>
        <v>Roseline Sarkissian</v>
      </c>
      <c r="O5914" t="str">
        <f t="shared" si="558"/>
        <v>Valérie LACROUTE</v>
      </c>
      <c r="P5914" t="b">
        <f t="shared" si="559"/>
        <v>0</v>
      </c>
      <c r="Q5914" t="b">
        <f>AND(M5914,ISNA(VLOOKUP(B5914,Sheet4!$A$1:$A$529,1,FALSE)))</f>
        <v>1</v>
      </c>
    </row>
    <row r="5915" spans="1:17">
      <c r="A5915" t="str">
        <f t="shared" si="554"/>
        <v xml:space="preserve"> </v>
      </c>
      <c r="B5915" t="s">
        <v>5185</v>
      </c>
      <c r="C5915" t="e">
        <f>VLOOKUP(B5915,Sheet5!$A$1158:$A$1246,1,FALSE)</f>
        <v>#N/A</v>
      </c>
      <c r="G5915" t="s">
        <v>9202</v>
      </c>
      <c r="H5915" t="s">
        <v>1</v>
      </c>
      <c r="I5915">
        <v>72468</v>
      </c>
      <c r="J5915">
        <v>1</v>
      </c>
      <c r="K5915">
        <f t="shared" si="555"/>
        <v>0</v>
      </c>
      <c r="L5915">
        <f t="shared" si="556"/>
        <v>0</v>
      </c>
      <c r="M5915" t="b">
        <f t="shared" si="557"/>
        <v>0</v>
      </c>
      <c r="N5915" t="str">
        <f>VLOOKUP(B5915,Sheet3!$D$2:$I$578,6,FALSE)</f>
        <v>Patricia Inghelbrecht</v>
      </c>
      <c r="O5915" t="str">
        <f t="shared" si="558"/>
        <v xml:space="preserve"> </v>
      </c>
      <c r="P5915" t="b">
        <f t="shared" si="559"/>
        <v>0</v>
      </c>
      <c r="Q5915" t="b">
        <f>AND(M5915,ISNA(VLOOKUP(B5915,Sheet4!$A$1:$A$529,1,FALSE)))</f>
        <v>0</v>
      </c>
    </row>
    <row r="5916" spans="1:17">
      <c r="A5916" t="str">
        <f t="shared" si="554"/>
        <v xml:space="preserve"> </v>
      </c>
      <c r="B5916" t="s">
        <v>5185</v>
      </c>
      <c r="C5916" t="e">
        <f>VLOOKUP(B5916,Sheet5!$A$1158:$A$1246,1,FALSE)</f>
        <v>#N/A</v>
      </c>
      <c r="G5916" t="s">
        <v>9202</v>
      </c>
      <c r="H5916" t="s">
        <v>2</v>
      </c>
      <c r="I5916">
        <v>29665</v>
      </c>
      <c r="J5916">
        <v>0.40935309377899998</v>
      </c>
      <c r="K5916">
        <f t="shared" si="555"/>
        <v>0</v>
      </c>
      <c r="L5916">
        <f t="shared" si="556"/>
        <v>0</v>
      </c>
      <c r="M5916" t="b">
        <f t="shared" si="557"/>
        <v>0</v>
      </c>
      <c r="N5916" t="str">
        <f>VLOOKUP(B5916,Sheet3!$D$2:$I$578,6,FALSE)</f>
        <v>Patricia Inghelbrecht</v>
      </c>
      <c r="O5916" t="str">
        <f t="shared" si="558"/>
        <v xml:space="preserve"> </v>
      </c>
      <c r="P5916" t="b">
        <f t="shared" si="559"/>
        <v>0</v>
      </c>
      <c r="Q5916" t="b">
        <f>AND(M5916,ISNA(VLOOKUP(B5916,Sheet4!$A$1:$A$529,1,FALSE)))</f>
        <v>0</v>
      </c>
    </row>
    <row r="5917" spans="1:17">
      <c r="A5917" t="str">
        <f t="shared" si="554"/>
        <v xml:space="preserve"> </v>
      </c>
      <c r="B5917" t="s">
        <v>5185</v>
      </c>
      <c r="C5917" t="e">
        <f>VLOOKUP(B5917,Sheet5!$A$1158:$A$1246,1,FALSE)</f>
        <v>#N/A</v>
      </c>
      <c r="G5917" t="s">
        <v>9202</v>
      </c>
      <c r="H5917" t="s">
        <v>3</v>
      </c>
      <c r="I5917">
        <v>600</v>
      </c>
      <c r="J5917">
        <v>8.2795164762399995E-3</v>
      </c>
      <c r="K5917">
        <f t="shared" si="555"/>
        <v>0</v>
      </c>
      <c r="L5917">
        <f t="shared" si="556"/>
        <v>0</v>
      </c>
      <c r="M5917" t="b">
        <f t="shared" si="557"/>
        <v>0</v>
      </c>
      <c r="N5917" t="str">
        <f>VLOOKUP(B5917,Sheet3!$D$2:$I$578,6,FALSE)</f>
        <v>Patricia Inghelbrecht</v>
      </c>
      <c r="O5917" t="str">
        <f t="shared" si="558"/>
        <v xml:space="preserve"> </v>
      </c>
      <c r="P5917" t="b">
        <f t="shared" si="559"/>
        <v>0</v>
      </c>
      <c r="Q5917" t="b">
        <f>AND(M5917,ISNA(VLOOKUP(B5917,Sheet4!$A$1:$A$529,1,FALSE)))</f>
        <v>0</v>
      </c>
    </row>
    <row r="5918" spans="1:17">
      <c r="A5918" t="str">
        <f t="shared" si="554"/>
        <v>Nora CHERIFI</v>
      </c>
      <c r="B5918" t="s">
        <v>5185</v>
      </c>
      <c r="C5918" t="e">
        <f>VLOOKUP(B5918,Sheet5!$A$1158:$A$1246,1,FALSE)</f>
        <v>#N/A</v>
      </c>
      <c r="D5918" t="s">
        <v>4</v>
      </c>
      <c r="E5918" t="s">
        <v>708</v>
      </c>
      <c r="F5918" t="s">
        <v>5186</v>
      </c>
      <c r="G5918" t="s">
        <v>13118</v>
      </c>
      <c r="H5918" t="s">
        <v>10</v>
      </c>
      <c r="I5918">
        <v>170</v>
      </c>
      <c r="J5918">
        <v>4.0281496576100003E-3</v>
      </c>
      <c r="K5918">
        <f t="shared" si="555"/>
        <v>0</v>
      </c>
      <c r="L5918">
        <f t="shared" si="556"/>
        <v>0</v>
      </c>
      <c r="M5918" t="b">
        <f t="shared" si="557"/>
        <v>0</v>
      </c>
      <c r="N5918" t="str">
        <f>VLOOKUP(B5918,Sheet3!$D$2:$I$578,6,FALSE)</f>
        <v>Patricia Inghelbrecht</v>
      </c>
      <c r="O5918" t="str">
        <f t="shared" si="558"/>
        <v>Nora CHERIFI</v>
      </c>
      <c r="P5918" t="b">
        <f t="shared" si="559"/>
        <v>0</v>
      </c>
      <c r="Q5918" t="b">
        <f>AND(M5918,ISNA(VLOOKUP(B5918,Sheet4!$A$1:$A$529,1,FALSE)))</f>
        <v>0</v>
      </c>
    </row>
    <row r="5919" spans="1:17">
      <c r="A5919" t="str">
        <f t="shared" si="554"/>
        <v>Alain AUCOUTURIER</v>
      </c>
      <c r="B5919" t="s">
        <v>5185</v>
      </c>
      <c r="C5919" t="e">
        <f>VLOOKUP(B5919,Sheet5!$A$1158:$A$1246,1,FALSE)</f>
        <v>#N/A</v>
      </c>
      <c r="D5919" t="s">
        <v>11</v>
      </c>
      <c r="E5919" t="s">
        <v>321</v>
      </c>
      <c r="F5919" t="s">
        <v>736</v>
      </c>
      <c r="G5919" t="s">
        <v>9657</v>
      </c>
      <c r="H5919" t="s">
        <v>10</v>
      </c>
      <c r="I5919">
        <v>170</v>
      </c>
      <c r="J5919">
        <v>4.0281496576100003E-3</v>
      </c>
      <c r="K5919">
        <f t="shared" si="555"/>
        <v>0</v>
      </c>
      <c r="L5919">
        <f t="shared" si="556"/>
        <v>0</v>
      </c>
      <c r="M5919" t="b">
        <f t="shared" si="557"/>
        <v>0</v>
      </c>
      <c r="N5919" t="str">
        <f>VLOOKUP(B5919,Sheet3!$D$2:$I$578,6,FALSE)</f>
        <v>Patricia Inghelbrecht</v>
      </c>
      <c r="O5919" t="str">
        <f t="shared" si="558"/>
        <v>Alain AUCOUTURIER</v>
      </c>
      <c r="P5919" t="b">
        <f t="shared" si="559"/>
        <v>0</v>
      </c>
      <c r="Q5919" t="b">
        <f>AND(M5919,ISNA(VLOOKUP(B5919,Sheet4!$A$1:$A$529,1,FALSE)))</f>
        <v>0</v>
      </c>
    </row>
    <row r="5920" spans="1:17">
      <c r="A5920" t="str">
        <f t="shared" si="554"/>
        <v>Catherine VAN CAUTEREN</v>
      </c>
      <c r="B5920" t="s">
        <v>5185</v>
      </c>
      <c r="C5920" t="e">
        <f>VLOOKUP(B5920,Sheet5!$A$1158:$A$1246,1,FALSE)</f>
        <v>#N/A</v>
      </c>
      <c r="D5920" t="s">
        <v>4</v>
      </c>
      <c r="E5920" t="s">
        <v>257</v>
      </c>
      <c r="F5920" t="s">
        <v>5187</v>
      </c>
      <c r="G5920" t="s">
        <v>13119</v>
      </c>
      <c r="H5920" t="s">
        <v>10</v>
      </c>
      <c r="I5920">
        <v>207</v>
      </c>
      <c r="J5920">
        <v>4.90486458309E-3</v>
      </c>
      <c r="K5920">
        <f t="shared" si="555"/>
        <v>0</v>
      </c>
      <c r="L5920">
        <f t="shared" si="556"/>
        <v>0</v>
      </c>
      <c r="M5920" t="b">
        <f t="shared" si="557"/>
        <v>0</v>
      </c>
      <c r="N5920" t="str">
        <f>VLOOKUP(B5920,Sheet3!$D$2:$I$578,6,FALSE)</f>
        <v>Patricia Inghelbrecht</v>
      </c>
      <c r="O5920" t="str">
        <f t="shared" si="558"/>
        <v>Catherine VAN CAUTEREN</v>
      </c>
      <c r="P5920" t="b">
        <f t="shared" si="559"/>
        <v>0</v>
      </c>
      <c r="Q5920" t="b">
        <f>AND(M5920,ISNA(VLOOKUP(B5920,Sheet4!$A$1:$A$529,1,FALSE)))</f>
        <v>0</v>
      </c>
    </row>
    <row r="5921" spans="1:17">
      <c r="A5921" t="str">
        <f t="shared" si="554"/>
        <v>Jean-Luc MAILLOT</v>
      </c>
      <c r="B5921" t="s">
        <v>5185</v>
      </c>
      <c r="C5921" t="e">
        <f>VLOOKUP(B5921,Sheet5!$A$1158:$A$1246,1,FALSE)</f>
        <v>#N/A</v>
      </c>
      <c r="D5921" t="s">
        <v>11</v>
      </c>
      <c r="E5921" t="s">
        <v>161</v>
      </c>
      <c r="F5921" t="s">
        <v>337</v>
      </c>
      <c r="G5921" t="s">
        <v>9386</v>
      </c>
      <c r="H5921" t="s">
        <v>19</v>
      </c>
      <c r="I5921">
        <v>2125</v>
      </c>
      <c r="J5921">
        <v>5.03518707201E-2</v>
      </c>
      <c r="K5921">
        <f t="shared" si="555"/>
        <v>0</v>
      </c>
      <c r="L5921">
        <f t="shared" si="556"/>
        <v>0</v>
      </c>
      <c r="M5921" t="b">
        <f t="shared" si="557"/>
        <v>0</v>
      </c>
      <c r="N5921" t="str">
        <f>VLOOKUP(B5921,Sheet3!$D$2:$I$578,6,FALSE)</f>
        <v>Patricia Inghelbrecht</v>
      </c>
      <c r="O5921" t="str">
        <f t="shared" si="558"/>
        <v>Jean-Luc MAILLOT</v>
      </c>
      <c r="P5921" t="b">
        <f t="shared" si="559"/>
        <v>0</v>
      </c>
      <c r="Q5921" t="b">
        <f>AND(M5921,ISNA(VLOOKUP(B5921,Sheet4!$A$1:$A$529,1,FALSE)))</f>
        <v>0</v>
      </c>
    </row>
    <row r="5922" spans="1:17">
      <c r="A5922" t="str">
        <f t="shared" si="554"/>
        <v>Patricia INGHELBRECHT</v>
      </c>
      <c r="B5922" t="s">
        <v>5185</v>
      </c>
      <c r="C5922" t="e">
        <f>VLOOKUP(B5922,Sheet5!$A$1158:$A$1246,1,FALSE)</f>
        <v>#N/A</v>
      </c>
      <c r="D5922" t="s">
        <v>4</v>
      </c>
      <c r="E5922" t="s">
        <v>441</v>
      </c>
      <c r="F5922" t="s">
        <v>5188</v>
      </c>
      <c r="G5922" t="s">
        <v>13120</v>
      </c>
      <c r="H5922" t="s">
        <v>21</v>
      </c>
      <c r="I5922">
        <v>14531</v>
      </c>
      <c r="J5922">
        <v>0.34431201573300002</v>
      </c>
      <c r="K5922">
        <f t="shared" si="555"/>
        <v>14531</v>
      </c>
      <c r="L5922" t="str">
        <f t="shared" si="556"/>
        <v>SOC</v>
      </c>
      <c r="M5922" t="b">
        <f t="shared" si="557"/>
        <v>0</v>
      </c>
      <c r="N5922" t="str">
        <f>VLOOKUP(B5922,Sheet3!$D$2:$I$578,6,FALSE)</f>
        <v>Patricia Inghelbrecht</v>
      </c>
      <c r="O5922" t="str">
        <f t="shared" si="558"/>
        <v>Patricia INGHELBRECHT</v>
      </c>
      <c r="P5922" t="b">
        <f t="shared" si="559"/>
        <v>1</v>
      </c>
      <c r="Q5922" t="b">
        <f>AND(M5922,ISNA(VLOOKUP(B5922,Sheet4!$A$1:$A$529,1,FALSE)))</f>
        <v>0</v>
      </c>
    </row>
    <row r="5923" spans="1:17">
      <c r="A5923" t="str">
        <f t="shared" si="554"/>
        <v>Dominique LIORET</v>
      </c>
      <c r="B5923" t="s">
        <v>5185</v>
      </c>
      <c r="C5923" t="e">
        <f>VLOOKUP(B5923,Sheet5!$A$1158:$A$1246,1,FALSE)</f>
        <v>#N/A</v>
      </c>
      <c r="D5923" t="s">
        <v>11</v>
      </c>
      <c r="E5923" t="s">
        <v>180</v>
      </c>
      <c r="F5923" t="s">
        <v>5189</v>
      </c>
      <c r="G5923" t="s">
        <v>13121</v>
      </c>
      <c r="H5923" t="s">
        <v>13</v>
      </c>
      <c r="I5923">
        <v>693</v>
      </c>
      <c r="J5923">
        <v>1.64206336042E-2</v>
      </c>
      <c r="K5923">
        <f t="shared" si="555"/>
        <v>14531</v>
      </c>
      <c r="L5923" t="str">
        <f t="shared" si="556"/>
        <v>SOC</v>
      </c>
      <c r="M5923" t="b">
        <f t="shared" si="557"/>
        <v>0</v>
      </c>
      <c r="N5923" t="str">
        <f>VLOOKUP(B5923,Sheet3!$D$2:$I$578,6,FALSE)</f>
        <v>Patricia Inghelbrecht</v>
      </c>
      <c r="O5923" t="str">
        <f t="shared" si="558"/>
        <v>Dominique LIORET</v>
      </c>
      <c r="P5923" t="b">
        <f t="shared" si="559"/>
        <v>0</v>
      </c>
      <c r="Q5923" t="b">
        <f>AND(M5923,ISNA(VLOOKUP(B5923,Sheet4!$A$1:$A$529,1,FALSE)))</f>
        <v>0</v>
      </c>
    </row>
    <row r="5924" spans="1:17">
      <c r="A5924" t="str">
        <f t="shared" si="554"/>
        <v>Marie-Lise GEFFROY</v>
      </c>
      <c r="B5924" t="s">
        <v>5185</v>
      </c>
      <c r="C5924" t="e">
        <f>VLOOKUP(B5924,Sheet5!$A$1158:$A$1246,1,FALSE)</f>
        <v>#N/A</v>
      </c>
      <c r="D5924" t="s">
        <v>4</v>
      </c>
      <c r="E5924" t="s">
        <v>5190</v>
      </c>
      <c r="F5924" t="s">
        <v>5191</v>
      </c>
      <c r="G5924" t="s">
        <v>13122</v>
      </c>
      <c r="H5924" t="s">
        <v>29</v>
      </c>
      <c r="I5924">
        <v>644</v>
      </c>
      <c r="J5924">
        <v>1.52595787029E-2</v>
      </c>
      <c r="K5924">
        <f t="shared" si="555"/>
        <v>14531</v>
      </c>
      <c r="L5924" t="str">
        <f t="shared" si="556"/>
        <v>SOC</v>
      </c>
      <c r="M5924" t="b">
        <f t="shared" si="557"/>
        <v>0</v>
      </c>
      <c r="N5924" t="str">
        <f>VLOOKUP(B5924,Sheet3!$D$2:$I$578,6,FALSE)</f>
        <v>Patricia Inghelbrecht</v>
      </c>
      <c r="O5924" t="str">
        <f t="shared" si="558"/>
        <v>Marie-Lise GEFFROY</v>
      </c>
      <c r="P5924" t="b">
        <f t="shared" si="559"/>
        <v>0</v>
      </c>
      <c r="Q5924" t="b">
        <f>AND(M5924,ISNA(VLOOKUP(B5924,Sheet4!$A$1:$A$529,1,FALSE)))</f>
        <v>0</v>
      </c>
    </row>
    <row r="5925" spans="1:17">
      <c r="A5925" t="str">
        <f t="shared" si="554"/>
        <v>Yannick GUILLO</v>
      </c>
      <c r="B5925" t="s">
        <v>5185</v>
      </c>
      <c r="C5925" t="e">
        <f>VLOOKUP(B5925,Sheet5!$A$1158:$A$1246,1,FALSE)</f>
        <v>#N/A</v>
      </c>
      <c r="D5925" t="s">
        <v>11</v>
      </c>
      <c r="E5925" t="s">
        <v>123</v>
      </c>
      <c r="F5925" t="s">
        <v>5192</v>
      </c>
      <c r="G5925" t="s">
        <v>13123</v>
      </c>
      <c r="H5925" t="s">
        <v>67</v>
      </c>
      <c r="I5925">
        <v>386</v>
      </c>
      <c r="J5925">
        <v>9.1462692225699992E-3</v>
      </c>
      <c r="K5925">
        <f t="shared" si="555"/>
        <v>14531</v>
      </c>
      <c r="L5925" t="str">
        <f t="shared" si="556"/>
        <v>SOC</v>
      </c>
      <c r="M5925" t="b">
        <f t="shared" si="557"/>
        <v>0</v>
      </c>
      <c r="N5925" t="str">
        <f>VLOOKUP(B5925,Sheet3!$D$2:$I$578,6,FALSE)</f>
        <v>Patricia Inghelbrecht</v>
      </c>
      <c r="O5925" t="str">
        <f t="shared" si="558"/>
        <v>Yannick GUILLO</v>
      </c>
      <c r="P5925" t="b">
        <f t="shared" si="559"/>
        <v>0</v>
      </c>
      <c r="Q5925" t="b">
        <f>AND(M5925,ISNA(VLOOKUP(B5925,Sheet4!$A$1:$A$529,1,FALSE)))</f>
        <v>0</v>
      </c>
    </row>
    <row r="5926" spans="1:17">
      <c r="A5926" t="str">
        <f t="shared" si="554"/>
        <v>Virginie RECHER</v>
      </c>
      <c r="B5926" t="s">
        <v>5185</v>
      </c>
      <c r="C5926" t="e">
        <f>VLOOKUP(B5926,Sheet5!$A$1158:$A$1246,1,FALSE)</f>
        <v>#N/A</v>
      </c>
      <c r="D5926" t="s">
        <v>4</v>
      </c>
      <c r="E5926" t="s">
        <v>490</v>
      </c>
      <c r="F5926" t="s">
        <v>5193</v>
      </c>
      <c r="G5926" t="s">
        <v>13124</v>
      </c>
      <c r="H5926" t="s">
        <v>17</v>
      </c>
      <c r="I5926">
        <v>6976</v>
      </c>
      <c r="J5926">
        <v>0.16529630595</v>
      </c>
      <c r="K5926">
        <f t="shared" si="555"/>
        <v>14531</v>
      </c>
      <c r="L5926" t="str">
        <f t="shared" si="556"/>
        <v>SOC</v>
      </c>
      <c r="M5926" t="b">
        <f t="shared" si="557"/>
        <v>0</v>
      </c>
      <c r="N5926" t="str">
        <f>VLOOKUP(B5926,Sheet3!$D$2:$I$578,6,FALSE)</f>
        <v>Patricia Inghelbrecht</v>
      </c>
      <c r="O5926" t="str">
        <f t="shared" si="558"/>
        <v>Virginie RECHER</v>
      </c>
      <c r="P5926" t="b">
        <f t="shared" si="559"/>
        <v>0</v>
      </c>
      <c r="Q5926" t="b">
        <f>AND(M5926,ISNA(VLOOKUP(B5926,Sheet4!$A$1:$A$529,1,FALSE)))</f>
        <v>0</v>
      </c>
    </row>
    <row r="5927" spans="1:17">
      <c r="A5927" t="str">
        <f t="shared" si="554"/>
        <v>Geneviève BUFFARD</v>
      </c>
      <c r="B5927" t="s">
        <v>5185</v>
      </c>
      <c r="C5927" t="e">
        <f>VLOOKUP(B5927,Sheet5!$A$1158:$A$1246,1,FALSE)</f>
        <v>#N/A</v>
      </c>
      <c r="D5927" t="s">
        <v>4</v>
      </c>
      <c r="E5927" t="s">
        <v>9136</v>
      </c>
      <c r="F5927" t="s">
        <v>5194</v>
      </c>
      <c r="G5927" t="s">
        <v>13125</v>
      </c>
      <c r="H5927" t="s">
        <v>13</v>
      </c>
      <c r="I5927">
        <v>314</v>
      </c>
      <c r="J5927">
        <v>7.4402293675799999E-3</v>
      </c>
      <c r="K5927">
        <f t="shared" si="555"/>
        <v>14531</v>
      </c>
      <c r="L5927" t="str">
        <f t="shared" si="556"/>
        <v>SOC</v>
      </c>
      <c r="M5927" t="b">
        <f t="shared" si="557"/>
        <v>0</v>
      </c>
      <c r="N5927" t="str">
        <f>VLOOKUP(B5927,Sheet3!$D$2:$I$578,6,FALSE)</f>
        <v>Patricia Inghelbrecht</v>
      </c>
      <c r="O5927" t="str">
        <f t="shared" si="558"/>
        <v>Geneviève BUFFARD</v>
      </c>
      <c r="P5927" t="b">
        <f t="shared" si="559"/>
        <v>0</v>
      </c>
      <c r="Q5927" t="b">
        <f>AND(M5927,ISNA(VLOOKUP(B5927,Sheet4!$A$1:$A$529,1,FALSE)))</f>
        <v>0</v>
      </c>
    </row>
    <row r="5928" spans="1:17">
      <c r="A5928" t="str">
        <f t="shared" si="554"/>
        <v>Yves JEGO</v>
      </c>
      <c r="B5928" t="s">
        <v>5185</v>
      </c>
      <c r="C5928" t="e">
        <f>VLOOKUP(B5928,Sheet5!$A$1158:$A$1246,1,FALSE)</f>
        <v>#N/A</v>
      </c>
      <c r="D5928" t="s">
        <v>11</v>
      </c>
      <c r="E5928" t="s">
        <v>53</v>
      </c>
      <c r="F5928" t="s">
        <v>5195</v>
      </c>
      <c r="G5928" t="s">
        <v>13126</v>
      </c>
      <c r="H5928" t="s">
        <v>87</v>
      </c>
      <c r="I5928">
        <v>15987</v>
      </c>
      <c r="J5928">
        <v>0.37881193280100001</v>
      </c>
      <c r="K5928">
        <f t="shared" si="555"/>
        <v>14531</v>
      </c>
      <c r="L5928" t="str">
        <f t="shared" si="556"/>
        <v>SOC</v>
      </c>
      <c r="M5928" t="b">
        <f t="shared" si="557"/>
        <v>1</v>
      </c>
      <c r="N5928" t="str">
        <f>VLOOKUP(B5928,Sheet3!$D$2:$I$578,6,FALSE)</f>
        <v>Patricia Inghelbrecht</v>
      </c>
      <c r="O5928" t="str">
        <f t="shared" si="558"/>
        <v>Yves JEGO</v>
      </c>
      <c r="P5928" t="b">
        <f t="shared" si="559"/>
        <v>0</v>
      </c>
      <c r="Q5928" t="b">
        <f>AND(M5928,ISNA(VLOOKUP(B5928,Sheet4!$A$1:$A$529,1,FALSE)))</f>
        <v>1</v>
      </c>
    </row>
    <row r="5929" spans="1:17">
      <c r="A5929" t="str">
        <f t="shared" si="554"/>
        <v xml:space="preserve"> </v>
      </c>
      <c r="B5929" t="s">
        <v>5196</v>
      </c>
      <c r="C5929" t="e">
        <f>VLOOKUP(B5929,Sheet5!$A$1158:$A$1246,1,FALSE)</f>
        <v>#N/A</v>
      </c>
      <c r="G5929" t="s">
        <v>9202</v>
      </c>
      <c r="H5929" t="s">
        <v>1</v>
      </c>
      <c r="I5929">
        <v>85115</v>
      </c>
      <c r="J5929">
        <v>1</v>
      </c>
      <c r="K5929">
        <f t="shared" si="555"/>
        <v>0</v>
      </c>
      <c r="L5929">
        <f t="shared" si="556"/>
        <v>0</v>
      </c>
      <c r="M5929" t="b">
        <f t="shared" si="557"/>
        <v>0</v>
      </c>
      <c r="N5929" t="str">
        <f>VLOOKUP(B5929,Sheet3!$D$2:$I$578,6,FALSE)</f>
        <v>Célia Firmin</v>
      </c>
      <c r="O5929" t="str">
        <f t="shared" si="558"/>
        <v xml:space="preserve"> </v>
      </c>
      <c r="P5929" t="b">
        <f t="shared" si="559"/>
        <v>0</v>
      </c>
      <c r="Q5929" t="b">
        <f>AND(M5929,ISNA(VLOOKUP(B5929,Sheet4!$A$1:$A$529,1,FALSE)))</f>
        <v>0</v>
      </c>
    </row>
    <row r="5930" spans="1:17">
      <c r="A5930" t="str">
        <f t="shared" si="554"/>
        <v xml:space="preserve"> </v>
      </c>
      <c r="B5930" t="s">
        <v>5196</v>
      </c>
      <c r="C5930" t="e">
        <f>VLOOKUP(B5930,Sheet5!$A$1158:$A$1246,1,FALSE)</f>
        <v>#N/A</v>
      </c>
      <c r="G5930" t="s">
        <v>9202</v>
      </c>
      <c r="H5930" t="s">
        <v>2</v>
      </c>
      <c r="I5930">
        <v>35131</v>
      </c>
      <c r="J5930">
        <v>0.41274745932000001</v>
      </c>
      <c r="K5930">
        <f t="shared" si="555"/>
        <v>0</v>
      </c>
      <c r="L5930">
        <f t="shared" si="556"/>
        <v>0</v>
      </c>
      <c r="M5930" t="b">
        <f t="shared" si="557"/>
        <v>0</v>
      </c>
      <c r="N5930" t="str">
        <f>VLOOKUP(B5930,Sheet3!$D$2:$I$578,6,FALSE)</f>
        <v>Célia Firmin</v>
      </c>
      <c r="O5930" t="str">
        <f t="shared" si="558"/>
        <v xml:space="preserve"> </v>
      </c>
      <c r="P5930" t="b">
        <f t="shared" si="559"/>
        <v>0</v>
      </c>
      <c r="Q5930" t="b">
        <f>AND(M5930,ISNA(VLOOKUP(B5930,Sheet4!$A$1:$A$529,1,FALSE)))</f>
        <v>0</v>
      </c>
    </row>
    <row r="5931" spans="1:17">
      <c r="A5931" t="str">
        <f t="shared" si="554"/>
        <v xml:space="preserve"> </v>
      </c>
      <c r="B5931" t="s">
        <v>5196</v>
      </c>
      <c r="C5931" t="e">
        <f>VLOOKUP(B5931,Sheet5!$A$1158:$A$1246,1,FALSE)</f>
        <v>#N/A</v>
      </c>
      <c r="G5931" t="s">
        <v>9202</v>
      </c>
      <c r="H5931" t="s">
        <v>3</v>
      </c>
      <c r="I5931">
        <v>678</v>
      </c>
      <c r="J5931">
        <v>7.96569347354E-3</v>
      </c>
      <c r="K5931">
        <f t="shared" si="555"/>
        <v>0</v>
      </c>
      <c r="L5931">
        <f t="shared" si="556"/>
        <v>0</v>
      </c>
      <c r="M5931" t="b">
        <f t="shared" si="557"/>
        <v>0</v>
      </c>
      <c r="N5931" t="str">
        <f>VLOOKUP(B5931,Sheet3!$D$2:$I$578,6,FALSE)</f>
        <v>Célia Firmin</v>
      </c>
      <c r="O5931" t="str">
        <f t="shared" si="558"/>
        <v xml:space="preserve"> </v>
      </c>
      <c r="P5931" t="b">
        <f t="shared" si="559"/>
        <v>0</v>
      </c>
      <c r="Q5931" t="b">
        <f>AND(M5931,ISNA(VLOOKUP(B5931,Sheet4!$A$1:$A$529,1,FALSE)))</f>
        <v>0</v>
      </c>
    </row>
    <row r="5932" spans="1:17">
      <c r="A5932" t="str">
        <f t="shared" si="554"/>
        <v>Thierry VALLEE</v>
      </c>
      <c r="B5932" t="s">
        <v>5196</v>
      </c>
      <c r="C5932" t="e">
        <f>VLOOKUP(B5932,Sheet5!$A$1158:$A$1246,1,FALSE)</f>
        <v>#N/A</v>
      </c>
      <c r="D5932" t="s">
        <v>11</v>
      </c>
      <c r="E5932" t="s">
        <v>264</v>
      </c>
      <c r="F5932" t="s">
        <v>5197</v>
      </c>
      <c r="G5932" t="s">
        <v>13127</v>
      </c>
      <c r="H5932" t="s">
        <v>43</v>
      </c>
      <c r="I5932">
        <v>626</v>
      </c>
      <c r="J5932">
        <v>1.26962235833E-2</v>
      </c>
      <c r="K5932">
        <f t="shared" si="555"/>
        <v>0</v>
      </c>
      <c r="L5932">
        <f t="shared" si="556"/>
        <v>0</v>
      </c>
      <c r="M5932" t="b">
        <f t="shared" si="557"/>
        <v>0</v>
      </c>
      <c r="N5932" t="str">
        <f>VLOOKUP(B5932,Sheet3!$D$2:$I$578,6,FALSE)</f>
        <v>Célia Firmin</v>
      </c>
      <c r="O5932" t="str">
        <f t="shared" si="558"/>
        <v>Thierry VALLEE</v>
      </c>
      <c r="P5932" t="b">
        <f t="shared" si="559"/>
        <v>0</v>
      </c>
      <c r="Q5932" t="b">
        <f>AND(M5932,ISNA(VLOOKUP(B5932,Sheet4!$A$1:$A$529,1,FALSE)))</f>
        <v>0</v>
      </c>
    </row>
    <row r="5933" spans="1:17">
      <c r="A5933" t="str">
        <f t="shared" si="554"/>
        <v>Christian JACOB</v>
      </c>
      <c r="B5933" t="s">
        <v>5196</v>
      </c>
      <c r="C5933" t="e">
        <f>VLOOKUP(B5933,Sheet5!$A$1158:$A$1246,1,FALSE)</f>
        <v>#N/A</v>
      </c>
      <c r="D5933" t="s">
        <v>11</v>
      </c>
      <c r="E5933" t="s">
        <v>312</v>
      </c>
      <c r="F5933" t="s">
        <v>5198</v>
      </c>
      <c r="G5933" t="s">
        <v>13128</v>
      </c>
      <c r="H5933" t="s">
        <v>26</v>
      </c>
      <c r="I5933">
        <v>21420</v>
      </c>
      <c r="J5933">
        <v>0.43442988682900002</v>
      </c>
      <c r="K5933">
        <f t="shared" si="555"/>
        <v>0</v>
      </c>
      <c r="L5933">
        <f t="shared" si="556"/>
        <v>0</v>
      </c>
      <c r="M5933" t="b">
        <f t="shared" si="557"/>
        <v>0</v>
      </c>
      <c r="N5933" t="str">
        <f>VLOOKUP(B5933,Sheet3!$D$2:$I$578,6,FALSE)</f>
        <v>Célia Firmin</v>
      </c>
      <c r="O5933" t="str">
        <f t="shared" si="558"/>
        <v>Christian JACOB</v>
      </c>
      <c r="P5933" t="b">
        <f t="shared" si="559"/>
        <v>0</v>
      </c>
      <c r="Q5933" t="b">
        <f>AND(M5933,ISNA(VLOOKUP(B5933,Sheet4!$A$1:$A$529,1,FALSE)))</f>
        <v>0</v>
      </c>
    </row>
    <row r="5934" spans="1:17">
      <c r="A5934" t="str">
        <f t="shared" si="554"/>
        <v>Frédéric CHAPELANT</v>
      </c>
      <c r="B5934" t="s">
        <v>5196</v>
      </c>
      <c r="C5934" t="e">
        <f>VLOOKUP(B5934,Sheet5!$A$1158:$A$1246,1,FALSE)</f>
        <v>#N/A</v>
      </c>
      <c r="D5934" t="s">
        <v>11</v>
      </c>
      <c r="E5934" t="s">
        <v>9000</v>
      </c>
      <c r="F5934" t="s">
        <v>5199</v>
      </c>
      <c r="G5934" t="s">
        <v>13129</v>
      </c>
      <c r="H5934" t="s">
        <v>29</v>
      </c>
      <c r="I5934">
        <v>572</v>
      </c>
      <c r="J5934">
        <v>1.1601022188E-2</v>
      </c>
      <c r="K5934">
        <f t="shared" si="555"/>
        <v>0</v>
      </c>
      <c r="L5934">
        <f t="shared" si="556"/>
        <v>0</v>
      </c>
      <c r="M5934" t="b">
        <f t="shared" si="557"/>
        <v>0</v>
      </c>
      <c r="N5934" t="str">
        <f>VLOOKUP(B5934,Sheet3!$D$2:$I$578,6,FALSE)</f>
        <v>Célia Firmin</v>
      </c>
      <c r="O5934" t="str">
        <f t="shared" si="558"/>
        <v>Frédéric CHAPELANT</v>
      </c>
      <c r="P5934" t="b">
        <f t="shared" si="559"/>
        <v>0</v>
      </c>
      <c r="Q5934" t="b">
        <f>AND(M5934,ISNA(VLOOKUP(B5934,Sheet4!$A$1:$A$529,1,FALSE)))</f>
        <v>0</v>
      </c>
    </row>
    <row r="5935" spans="1:17">
      <c r="A5935" t="str">
        <f t="shared" si="554"/>
        <v>Cosme DANSOU</v>
      </c>
      <c r="B5935" t="s">
        <v>5196</v>
      </c>
      <c r="C5935" t="e">
        <f>VLOOKUP(B5935,Sheet5!$A$1158:$A$1246,1,FALSE)</f>
        <v>#N/A</v>
      </c>
      <c r="D5935" t="s">
        <v>11</v>
      </c>
      <c r="E5935" t="s">
        <v>5200</v>
      </c>
      <c r="F5935" t="s">
        <v>5201</v>
      </c>
      <c r="G5935" t="s">
        <v>13130</v>
      </c>
      <c r="H5935" t="s">
        <v>10</v>
      </c>
      <c r="I5935">
        <v>278</v>
      </c>
      <c r="J5935">
        <v>5.6382590354100001E-3</v>
      </c>
      <c r="K5935">
        <f t="shared" si="555"/>
        <v>0</v>
      </c>
      <c r="L5935">
        <f t="shared" si="556"/>
        <v>0</v>
      </c>
      <c r="M5935" t="b">
        <f t="shared" si="557"/>
        <v>0</v>
      </c>
      <c r="N5935" t="str">
        <f>VLOOKUP(B5935,Sheet3!$D$2:$I$578,6,FALSE)</f>
        <v>Célia Firmin</v>
      </c>
      <c r="O5935" t="str">
        <f t="shared" si="558"/>
        <v>Cosme DANSOU</v>
      </c>
      <c r="P5935" t="b">
        <f t="shared" si="559"/>
        <v>0</v>
      </c>
      <c r="Q5935" t="b">
        <f>AND(M5935,ISNA(VLOOKUP(B5935,Sheet4!$A$1:$A$529,1,FALSE)))</f>
        <v>0</v>
      </c>
    </row>
    <row r="5936" spans="1:17">
      <c r="A5936" t="str">
        <f t="shared" si="554"/>
        <v>Pascal ABERLEN</v>
      </c>
      <c r="B5936" t="s">
        <v>5196</v>
      </c>
      <c r="C5936" t="e">
        <f>VLOOKUP(B5936,Sheet5!$A$1158:$A$1246,1,FALSE)</f>
        <v>#N/A</v>
      </c>
      <c r="D5936" t="s">
        <v>11</v>
      </c>
      <c r="E5936" t="s">
        <v>200</v>
      </c>
      <c r="F5936" t="s">
        <v>5202</v>
      </c>
      <c r="G5936" t="s">
        <v>13131</v>
      </c>
      <c r="H5936" t="s">
        <v>17</v>
      </c>
      <c r="I5936">
        <v>9084</v>
      </c>
      <c r="J5936">
        <v>0.18423721251</v>
      </c>
      <c r="K5936">
        <f t="shared" si="555"/>
        <v>0</v>
      </c>
      <c r="L5936">
        <f t="shared" si="556"/>
        <v>0</v>
      </c>
      <c r="M5936" t="b">
        <f t="shared" si="557"/>
        <v>0</v>
      </c>
      <c r="N5936" t="str">
        <f>VLOOKUP(B5936,Sheet3!$D$2:$I$578,6,FALSE)</f>
        <v>Célia Firmin</v>
      </c>
      <c r="O5936" t="str">
        <f t="shared" si="558"/>
        <v>Pascal ABERLEN</v>
      </c>
      <c r="P5936" t="b">
        <f t="shared" si="559"/>
        <v>0</v>
      </c>
      <c r="Q5936" t="b">
        <f>AND(M5936,ISNA(VLOOKUP(B5936,Sheet4!$A$1:$A$529,1,FALSE)))</f>
        <v>0</v>
      </c>
    </row>
    <row r="5937" spans="1:17">
      <c r="A5937" t="str">
        <f t="shared" si="554"/>
        <v>Françoise COTTIN</v>
      </c>
      <c r="B5937" t="s">
        <v>5196</v>
      </c>
      <c r="C5937" t="e">
        <f>VLOOKUP(B5937,Sheet5!$A$1158:$A$1246,1,FALSE)</f>
        <v>#N/A</v>
      </c>
      <c r="D5937" t="s">
        <v>4</v>
      </c>
      <c r="E5937" t="s">
        <v>9140</v>
      </c>
      <c r="F5937" t="s">
        <v>5203</v>
      </c>
      <c r="G5937" t="s">
        <v>13132</v>
      </c>
      <c r="H5937" t="s">
        <v>10</v>
      </c>
      <c r="I5937">
        <v>338</v>
      </c>
      <c r="J5937">
        <v>6.8551494747100001E-3</v>
      </c>
      <c r="K5937">
        <f t="shared" si="555"/>
        <v>0</v>
      </c>
      <c r="L5937">
        <f t="shared" si="556"/>
        <v>0</v>
      </c>
      <c r="M5937" t="b">
        <f t="shared" si="557"/>
        <v>0</v>
      </c>
      <c r="N5937" t="str">
        <f>VLOOKUP(B5937,Sheet3!$D$2:$I$578,6,FALSE)</f>
        <v>Célia Firmin</v>
      </c>
      <c r="O5937" t="str">
        <f t="shared" si="558"/>
        <v>Françoise COTTIN</v>
      </c>
      <c r="P5937" t="b">
        <f t="shared" si="559"/>
        <v>0</v>
      </c>
      <c r="Q5937" t="b">
        <f>AND(M5937,ISNA(VLOOKUP(B5937,Sheet4!$A$1:$A$529,1,FALSE)))</f>
        <v>0</v>
      </c>
    </row>
    <row r="5938" spans="1:17">
      <c r="A5938" t="str">
        <f t="shared" si="554"/>
        <v>Célia FIRMIN</v>
      </c>
      <c r="B5938" t="s">
        <v>5196</v>
      </c>
      <c r="C5938" t="e">
        <f>VLOOKUP(B5938,Sheet5!$A$1158:$A$1246,1,FALSE)</f>
        <v>#N/A</v>
      </c>
      <c r="D5938" t="s">
        <v>4</v>
      </c>
      <c r="E5938" t="s">
        <v>9082</v>
      </c>
      <c r="F5938" t="s">
        <v>5204</v>
      </c>
      <c r="G5938" t="s">
        <v>13133</v>
      </c>
      <c r="H5938" t="s">
        <v>21</v>
      </c>
      <c r="I5938">
        <v>13856</v>
      </c>
      <c r="J5938">
        <v>0.28102056544800003</v>
      </c>
      <c r="K5938">
        <f t="shared" si="555"/>
        <v>13856</v>
      </c>
      <c r="L5938" t="str">
        <f t="shared" si="556"/>
        <v>SOC</v>
      </c>
      <c r="M5938" t="b">
        <f t="shared" si="557"/>
        <v>0</v>
      </c>
      <c r="N5938" t="str">
        <f>VLOOKUP(B5938,Sheet3!$D$2:$I$578,6,FALSE)</f>
        <v>Célia Firmin</v>
      </c>
      <c r="O5938" t="str">
        <f t="shared" si="558"/>
        <v>Célia FIRMIN</v>
      </c>
      <c r="P5938" t="b">
        <f t="shared" si="559"/>
        <v>1</v>
      </c>
      <c r="Q5938" t="b">
        <f>AND(M5938,ISNA(VLOOKUP(B5938,Sheet4!$A$1:$A$529,1,FALSE)))</f>
        <v>0</v>
      </c>
    </row>
    <row r="5939" spans="1:17">
      <c r="A5939" t="str">
        <f t="shared" si="554"/>
        <v>Martine MARCHAND</v>
      </c>
      <c r="B5939" t="s">
        <v>5196</v>
      </c>
      <c r="C5939" t="e">
        <f>VLOOKUP(B5939,Sheet5!$A$1158:$A$1246,1,FALSE)</f>
        <v>#N/A</v>
      </c>
      <c r="D5939" t="s">
        <v>4</v>
      </c>
      <c r="E5939" t="s">
        <v>172</v>
      </c>
      <c r="F5939" t="s">
        <v>1574</v>
      </c>
      <c r="G5939" t="s">
        <v>10289</v>
      </c>
      <c r="H5939" t="s">
        <v>19</v>
      </c>
      <c r="I5939">
        <v>2319</v>
      </c>
      <c r="J5939">
        <v>4.7032815478799998E-2</v>
      </c>
      <c r="K5939">
        <f t="shared" si="555"/>
        <v>13856</v>
      </c>
      <c r="L5939" t="str">
        <f t="shared" si="556"/>
        <v>SOC</v>
      </c>
      <c r="M5939" t="b">
        <f t="shared" si="557"/>
        <v>0</v>
      </c>
      <c r="N5939" t="str">
        <f>VLOOKUP(B5939,Sheet3!$D$2:$I$578,6,FALSE)</f>
        <v>Célia Firmin</v>
      </c>
      <c r="O5939" t="str">
        <f t="shared" si="558"/>
        <v>Martine MARCHAND</v>
      </c>
      <c r="P5939" t="b">
        <f t="shared" si="559"/>
        <v>0</v>
      </c>
      <c r="Q5939" t="b">
        <f>AND(M5939,ISNA(VLOOKUP(B5939,Sheet4!$A$1:$A$529,1,FALSE)))</f>
        <v>0</v>
      </c>
    </row>
    <row r="5940" spans="1:17">
      <c r="A5940" t="str">
        <f t="shared" si="554"/>
        <v>Jonathan LACHAIZE</v>
      </c>
      <c r="B5940" t="s">
        <v>5196</v>
      </c>
      <c r="C5940" t="e">
        <f>VLOOKUP(B5940,Sheet5!$A$1158:$A$1246,1,FALSE)</f>
        <v>#N/A</v>
      </c>
      <c r="D5940" t="s">
        <v>11</v>
      </c>
      <c r="E5940" t="s">
        <v>2837</v>
      </c>
      <c r="F5940" t="s">
        <v>5205</v>
      </c>
      <c r="G5940" t="s">
        <v>13134</v>
      </c>
      <c r="H5940" t="s">
        <v>271</v>
      </c>
      <c r="I5940">
        <v>291</v>
      </c>
      <c r="J5940">
        <v>5.9019186305900003E-3</v>
      </c>
      <c r="K5940">
        <f t="shared" si="555"/>
        <v>13856</v>
      </c>
      <c r="L5940" t="str">
        <f t="shared" si="556"/>
        <v>SOC</v>
      </c>
      <c r="M5940" t="b">
        <f t="shared" si="557"/>
        <v>0</v>
      </c>
      <c r="N5940" t="str">
        <f>VLOOKUP(B5940,Sheet3!$D$2:$I$578,6,FALSE)</f>
        <v>Célia Firmin</v>
      </c>
      <c r="O5940" t="str">
        <f t="shared" si="558"/>
        <v>Jonathan LACHAIZE</v>
      </c>
      <c r="P5940" t="b">
        <f t="shared" si="559"/>
        <v>0</v>
      </c>
      <c r="Q5940" t="b">
        <f>AND(M5940,ISNA(VLOOKUP(B5940,Sheet4!$A$1:$A$529,1,FALSE)))</f>
        <v>0</v>
      </c>
    </row>
    <row r="5941" spans="1:17">
      <c r="A5941" t="str">
        <f t="shared" si="554"/>
        <v>Françoise GOUDOUNEIX</v>
      </c>
      <c r="B5941" t="s">
        <v>5196</v>
      </c>
      <c r="C5941" t="e">
        <f>VLOOKUP(B5941,Sheet5!$A$1158:$A$1246,1,FALSE)</f>
        <v>#N/A</v>
      </c>
      <c r="D5941" t="s">
        <v>4</v>
      </c>
      <c r="E5941" t="s">
        <v>9140</v>
      </c>
      <c r="F5941" t="s">
        <v>5206</v>
      </c>
      <c r="G5941" t="s">
        <v>13135</v>
      </c>
      <c r="H5941" t="s">
        <v>13</v>
      </c>
      <c r="I5941">
        <v>432</v>
      </c>
      <c r="J5941">
        <v>8.7616111629400008E-3</v>
      </c>
      <c r="K5941">
        <f t="shared" si="555"/>
        <v>13856</v>
      </c>
      <c r="L5941" t="str">
        <f t="shared" si="556"/>
        <v>SOC</v>
      </c>
      <c r="M5941" t="b">
        <f t="shared" si="557"/>
        <v>0</v>
      </c>
      <c r="N5941" t="str">
        <f>VLOOKUP(B5941,Sheet3!$D$2:$I$578,6,FALSE)</f>
        <v>Célia Firmin</v>
      </c>
      <c r="O5941" t="str">
        <f t="shared" si="558"/>
        <v>Françoise GOUDOUNEIX</v>
      </c>
      <c r="P5941" t="b">
        <f t="shared" si="559"/>
        <v>0</v>
      </c>
      <c r="Q5941" t="b">
        <f>AND(M5941,ISNA(VLOOKUP(B5941,Sheet4!$A$1:$A$529,1,FALSE)))</f>
        <v>0</v>
      </c>
    </row>
    <row r="5942" spans="1:17">
      <c r="A5942" t="str">
        <f t="shared" si="554"/>
        <v>Anthony WHITNEY</v>
      </c>
      <c r="B5942" t="s">
        <v>5196</v>
      </c>
      <c r="C5942" t="e">
        <f>VLOOKUP(B5942,Sheet5!$A$1158:$A$1246,1,FALSE)</f>
        <v>#N/A</v>
      </c>
      <c r="D5942" t="s">
        <v>11</v>
      </c>
      <c r="E5942" t="s">
        <v>380</v>
      </c>
      <c r="F5942" t="s">
        <v>5207</v>
      </c>
      <c r="G5942" t="s">
        <v>13136</v>
      </c>
      <c r="H5942" t="s">
        <v>10</v>
      </c>
      <c r="I5942">
        <v>90</v>
      </c>
      <c r="J5942">
        <v>1.82533565895E-3</v>
      </c>
      <c r="K5942">
        <f t="shared" si="555"/>
        <v>13856</v>
      </c>
      <c r="L5942" t="str">
        <f t="shared" si="556"/>
        <v>SOC</v>
      </c>
      <c r="M5942" t="b">
        <f t="shared" si="557"/>
        <v>1</v>
      </c>
      <c r="N5942" t="str">
        <f>VLOOKUP(B5942,Sheet3!$D$2:$I$578,6,FALSE)</f>
        <v>Célia Firmin</v>
      </c>
      <c r="O5942" t="str">
        <f t="shared" si="558"/>
        <v>Anthony WHITNEY</v>
      </c>
      <c r="P5942" t="b">
        <f t="shared" si="559"/>
        <v>0</v>
      </c>
      <c r="Q5942" t="b">
        <f>AND(M5942,ISNA(VLOOKUP(B5942,Sheet4!$A$1:$A$529,1,FALSE)))</f>
        <v>1</v>
      </c>
    </row>
    <row r="5943" spans="1:17">
      <c r="A5943" t="str">
        <f t="shared" si="554"/>
        <v xml:space="preserve"> </v>
      </c>
      <c r="B5943" t="s">
        <v>5208</v>
      </c>
      <c r="C5943" t="e">
        <f>VLOOKUP(B5943,Sheet5!$A$1158:$A$1246,1,FALSE)</f>
        <v>#N/A</v>
      </c>
      <c r="G5943" t="s">
        <v>9202</v>
      </c>
      <c r="H5943" t="s">
        <v>1</v>
      </c>
      <c r="I5943">
        <v>78929</v>
      </c>
      <c r="J5943">
        <v>1</v>
      </c>
      <c r="K5943">
        <f t="shared" si="555"/>
        <v>0</v>
      </c>
      <c r="L5943">
        <f t="shared" si="556"/>
        <v>0</v>
      </c>
      <c r="M5943" t="b">
        <f t="shared" si="557"/>
        <v>0</v>
      </c>
      <c r="N5943" t="str">
        <f>VLOOKUP(B5943,Sheet3!$D$2:$I$578,6,FALSE)</f>
        <v>Elisabeth Escuyer</v>
      </c>
      <c r="O5943" t="str">
        <f t="shared" si="558"/>
        <v xml:space="preserve"> </v>
      </c>
      <c r="P5943" t="b">
        <f t="shared" si="559"/>
        <v>0</v>
      </c>
      <c r="Q5943" t="b">
        <f>AND(M5943,ISNA(VLOOKUP(B5943,Sheet4!$A$1:$A$529,1,FALSE)))</f>
        <v>0</v>
      </c>
    </row>
    <row r="5944" spans="1:17">
      <c r="A5944" t="str">
        <f t="shared" si="554"/>
        <v xml:space="preserve"> </v>
      </c>
      <c r="B5944" t="s">
        <v>5208</v>
      </c>
      <c r="C5944" t="e">
        <f>VLOOKUP(B5944,Sheet5!$A$1158:$A$1246,1,FALSE)</f>
        <v>#N/A</v>
      </c>
      <c r="G5944" t="s">
        <v>9202</v>
      </c>
      <c r="H5944" t="s">
        <v>2</v>
      </c>
      <c r="I5944">
        <v>34418</v>
      </c>
      <c r="J5944">
        <v>0.436062790609</v>
      </c>
      <c r="K5944">
        <f t="shared" si="555"/>
        <v>0</v>
      </c>
      <c r="L5944">
        <f t="shared" si="556"/>
        <v>0</v>
      </c>
      <c r="M5944" t="b">
        <f t="shared" si="557"/>
        <v>0</v>
      </c>
      <c r="N5944" t="str">
        <f>VLOOKUP(B5944,Sheet3!$D$2:$I$578,6,FALSE)</f>
        <v>Elisabeth Escuyer</v>
      </c>
      <c r="O5944" t="str">
        <f t="shared" si="558"/>
        <v xml:space="preserve"> </v>
      </c>
      <c r="P5944" t="b">
        <f t="shared" si="559"/>
        <v>0</v>
      </c>
      <c r="Q5944" t="b">
        <f>AND(M5944,ISNA(VLOOKUP(B5944,Sheet4!$A$1:$A$529,1,FALSE)))</f>
        <v>0</v>
      </c>
    </row>
    <row r="5945" spans="1:17">
      <c r="A5945" t="str">
        <f t="shared" si="554"/>
        <v xml:space="preserve"> </v>
      </c>
      <c r="B5945" t="s">
        <v>5208</v>
      </c>
      <c r="C5945" t="e">
        <f>VLOOKUP(B5945,Sheet5!$A$1158:$A$1246,1,FALSE)</f>
        <v>#N/A</v>
      </c>
      <c r="G5945" t="s">
        <v>9202</v>
      </c>
      <c r="H5945" t="s">
        <v>3</v>
      </c>
      <c r="I5945">
        <v>514</v>
      </c>
      <c r="J5945">
        <v>6.5121818343100001E-3</v>
      </c>
      <c r="K5945">
        <f t="shared" si="555"/>
        <v>0</v>
      </c>
      <c r="L5945">
        <f t="shared" si="556"/>
        <v>0</v>
      </c>
      <c r="M5945" t="b">
        <f t="shared" si="557"/>
        <v>0</v>
      </c>
      <c r="N5945" t="str">
        <f>VLOOKUP(B5945,Sheet3!$D$2:$I$578,6,FALSE)</f>
        <v>Elisabeth Escuyer</v>
      </c>
      <c r="O5945" t="str">
        <f t="shared" si="558"/>
        <v xml:space="preserve"> </v>
      </c>
      <c r="P5945" t="b">
        <f t="shared" si="559"/>
        <v>0</v>
      </c>
      <c r="Q5945" t="b">
        <f>AND(M5945,ISNA(VLOOKUP(B5945,Sheet4!$A$1:$A$529,1,FALSE)))</f>
        <v>0</v>
      </c>
    </row>
    <row r="5946" spans="1:17">
      <c r="A5946" t="str">
        <f t="shared" si="554"/>
        <v>Jacky PATRON</v>
      </c>
      <c r="B5946" t="s">
        <v>5208</v>
      </c>
      <c r="C5946" t="e">
        <f>VLOOKUP(B5946,Sheet5!$A$1158:$A$1246,1,FALSE)</f>
        <v>#N/A</v>
      </c>
      <c r="D5946" t="s">
        <v>11</v>
      </c>
      <c r="E5946" t="s">
        <v>3743</v>
      </c>
      <c r="F5946" t="s">
        <v>5209</v>
      </c>
      <c r="G5946" t="s">
        <v>13137</v>
      </c>
      <c r="H5946" t="s">
        <v>29</v>
      </c>
      <c r="I5946">
        <v>397</v>
      </c>
      <c r="J5946">
        <v>9.0233425006299994E-3</v>
      </c>
      <c r="K5946">
        <f t="shared" si="555"/>
        <v>0</v>
      </c>
      <c r="L5946">
        <f t="shared" si="556"/>
        <v>0</v>
      </c>
      <c r="M5946" t="b">
        <f t="shared" si="557"/>
        <v>0</v>
      </c>
      <c r="N5946" t="str">
        <f>VLOOKUP(B5946,Sheet3!$D$2:$I$578,6,FALSE)</f>
        <v>Elisabeth Escuyer</v>
      </c>
      <c r="O5946" t="str">
        <f t="shared" si="558"/>
        <v>Jacky PATRON</v>
      </c>
      <c r="P5946" t="b">
        <f t="shared" si="559"/>
        <v>0</v>
      </c>
      <c r="Q5946" t="b">
        <f>AND(M5946,ISNA(VLOOKUP(B5946,Sheet4!$A$1:$A$529,1,FALSE)))</f>
        <v>0</v>
      </c>
    </row>
    <row r="5947" spans="1:17">
      <c r="A5947" t="str">
        <f t="shared" si="554"/>
        <v>Adrien STHOER</v>
      </c>
      <c r="B5947" t="s">
        <v>5208</v>
      </c>
      <c r="C5947" t="e">
        <f>VLOOKUP(B5947,Sheet5!$A$1158:$A$1246,1,FALSE)</f>
        <v>#N/A</v>
      </c>
      <c r="D5947" t="s">
        <v>11</v>
      </c>
      <c r="E5947" t="s">
        <v>409</v>
      </c>
      <c r="F5947" t="s">
        <v>5210</v>
      </c>
      <c r="G5947" t="s">
        <v>13138</v>
      </c>
      <c r="H5947" t="s">
        <v>271</v>
      </c>
      <c r="I5947">
        <v>194</v>
      </c>
      <c r="J5947">
        <v>4.4093915494200003E-3</v>
      </c>
      <c r="K5947">
        <f t="shared" si="555"/>
        <v>0</v>
      </c>
      <c r="L5947">
        <f t="shared" si="556"/>
        <v>0</v>
      </c>
      <c r="M5947" t="b">
        <f t="shared" si="557"/>
        <v>0</v>
      </c>
      <c r="N5947" t="str">
        <f>VLOOKUP(B5947,Sheet3!$D$2:$I$578,6,FALSE)</f>
        <v>Elisabeth Escuyer</v>
      </c>
      <c r="O5947" t="str">
        <f t="shared" si="558"/>
        <v>Adrien STHOER</v>
      </c>
      <c r="P5947" t="b">
        <f t="shared" si="559"/>
        <v>0</v>
      </c>
      <c r="Q5947" t="b">
        <f>AND(M5947,ISNA(VLOOKUP(B5947,Sheet4!$A$1:$A$529,1,FALSE)))</f>
        <v>0</v>
      </c>
    </row>
    <row r="5948" spans="1:17">
      <c r="A5948" t="str">
        <f t="shared" si="554"/>
        <v>Franck MAUREL</v>
      </c>
      <c r="B5948" t="s">
        <v>5208</v>
      </c>
      <c r="C5948" t="e">
        <f>VLOOKUP(B5948,Sheet5!$A$1158:$A$1246,1,FALSE)</f>
        <v>#N/A</v>
      </c>
      <c r="D5948" t="s">
        <v>11</v>
      </c>
      <c r="E5948" t="s">
        <v>178</v>
      </c>
      <c r="F5948" t="s">
        <v>5211</v>
      </c>
      <c r="G5948" t="s">
        <v>13139</v>
      </c>
      <c r="H5948" t="s">
        <v>10</v>
      </c>
      <c r="I5948">
        <v>271</v>
      </c>
      <c r="J5948">
        <v>6.1595108757399996E-3</v>
      </c>
      <c r="K5948">
        <f t="shared" si="555"/>
        <v>0</v>
      </c>
      <c r="L5948">
        <f t="shared" si="556"/>
        <v>0</v>
      </c>
      <c r="M5948" t="b">
        <f t="shared" si="557"/>
        <v>0</v>
      </c>
      <c r="N5948" t="str">
        <f>VLOOKUP(B5948,Sheet3!$D$2:$I$578,6,FALSE)</f>
        <v>Elisabeth Escuyer</v>
      </c>
      <c r="O5948" t="str">
        <f t="shared" si="558"/>
        <v>Franck MAUREL</v>
      </c>
      <c r="P5948" t="b">
        <f t="shared" si="559"/>
        <v>0</v>
      </c>
      <c r="Q5948" t="b">
        <f>AND(M5948,ISNA(VLOOKUP(B5948,Sheet4!$A$1:$A$529,1,FALSE)))</f>
        <v>0</v>
      </c>
    </row>
    <row r="5949" spans="1:17">
      <c r="A5949" t="str">
        <f t="shared" si="554"/>
        <v>Robert CLAUS</v>
      </c>
      <c r="B5949" t="s">
        <v>5208</v>
      </c>
      <c r="C5949" t="e">
        <f>VLOOKUP(B5949,Sheet5!$A$1158:$A$1246,1,FALSE)</f>
        <v>#N/A</v>
      </c>
      <c r="D5949" t="s">
        <v>11</v>
      </c>
      <c r="E5949" t="s">
        <v>308</v>
      </c>
      <c r="F5949" t="s">
        <v>4299</v>
      </c>
      <c r="G5949" t="s">
        <v>12407</v>
      </c>
      <c r="H5949" t="s">
        <v>17</v>
      </c>
      <c r="I5949">
        <v>8020</v>
      </c>
      <c r="J5949">
        <v>0.18228515580599999</v>
      </c>
      <c r="K5949">
        <f t="shared" si="555"/>
        <v>0</v>
      </c>
      <c r="L5949">
        <f t="shared" si="556"/>
        <v>0</v>
      </c>
      <c r="M5949" t="b">
        <f t="shared" si="557"/>
        <v>0</v>
      </c>
      <c r="N5949" t="str">
        <f>VLOOKUP(B5949,Sheet3!$D$2:$I$578,6,FALSE)</f>
        <v>Elisabeth Escuyer</v>
      </c>
      <c r="O5949" t="str">
        <f t="shared" si="558"/>
        <v>Robert CLAUS</v>
      </c>
      <c r="P5949" t="b">
        <f t="shared" si="559"/>
        <v>0</v>
      </c>
      <c r="Q5949" t="b">
        <f>AND(M5949,ISNA(VLOOKUP(B5949,Sheet4!$A$1:$A$529,1,FALSE)))</f>
        <v>0</v>
      </c>
    </row>
    <row r="5950" spans="1:17">
      <c r="A5950" t="str">
        <f t="shared" si="554"/>
        <v>Elisabeth ESCUYER</v>
      </c>
      <c r="B5950" t="s">
        <v>5208</v>
      </c>
      <c r="C5950" t="e">
        <f>VLOOKUP(B5950,Sheet5!$A$1158:$A$1246,1,FALSE)</f>
        <v>#N/A</v>
      </c>
      <c r="D5950" t="s">
        <v>4</v>
      </c>
      <c r="E5950" t="s">
        <v>414</v>
      </c>
      <c r="F5950" t="s">
        <v>5212</v>
      </c>
      <c r="G5950" t="s">
        <v>13140</v>
      </c>
      <c r="H5950" t="s">
        <v>21</v>
      </c>
      <c r="I5950">
        <v>13833</v>
      </c>
      <c r="J5950">
        <v>0.31440780053200001</v>
      </c>
      <c r="K5950">
        <f t="shared" si="555"/>
        <v>13833</v>
      </c>
      <c r="L5950" t="str">
        <f t="shared" si="556"/>
        <v>SOC</v>
      </c>
      <c r="M5950" t="b">
        <f t="shared" si="557"/>
        <v>0</v>
      </c>
      <c r="N5950" t="str">
        <f>VLOOKUP(B5950,Sheet3!$D$2:$I$578,6,FALSE)</f>
        <v>Elisabeth Escuyer</v>
      </c>
      <c r="O5950" t="str">
        <f t="shared" si="558"/>
        <v>Elisabeth ESCUYER</v>
      </c>
      <c r="P5950" t="b">
        <f t="shared" si="559"/>
        <v>1</v>
      </c>
      <c r="Q5950" t="b">
        <f>AND(M5950,ISNA(VLOOKUP(B5950,Sheet4!$A$1:$A$529,1,FALSE)))</f>
        <v>0</v>
      </c>
    </row>
    <row r="5951" spans="1:17">
      <c r="A5951" t="str">
        <f t="shared" si="554"/>
        <v>Philippe CLUZEAU</v>
      </c>
      <c r="B5951" t="s">
        <v>5208</v>
      </c>
      <c r="C5951" t="e">
        <f>VLOOKUP(B5951,Sheet5!$A$1158:$A$1246,1,FALSE)</f>
        <v>#N/A</v>
      </c>
      <c r="D5951" t="s">
        <v>11</v>
      </c>
      <c r="E5951" t="s">
        <v>385</v>
      </c>
      <c r="F5951" t="s">
        <v>5213</v>
      </c>
      <c r="G5951" t="s">
        <v>13141</v>
      </c>
      <c r="H5951" t="s">
        <v>7</v>
      </c>
      <c r="I5951">
        <v>1256</v>
      </c>
      <c r="J5951">
        <v>2.8547400959200001E-2</v>
      </c>
      <c r="K5951">
        <f t="shared" si="555"/>
        <v>13833</v>
      </c>
      <c r="L5951" t="str">
        <f t="shared" si="556"/>
        <v>SOC</v>
      </c>
      <c r="M5951" t="b">
        <f t="shared" si="557"/>
        <v>0</v>
      </c>
      <c r="N5951" t="str">
        <f>VLOOKUP(B5951,Sheet3!$D$2:$I$578,6,FALSE)</f>
        <v>Elisabeth Escuyer</v>
      </c>
      <c r="O5951" t="str">
        <f t="shared" si="558"/>
        <v>Philippe CLUZEAU</v>
      </c>
      <c r="P5951" t="b">
        <f t="shared" si="559"/>
        <v>0</v>
      </c>
      <c r="Q5951" t="b">
        <f>AND(M5951,ISNA(VLOOKUP(B5951,Sheet4!$A$1:$A$529,1,FALSE)))</f>
        <v>0</v>
      </c>
    </row>
    <row r="5952" spans="1:17">
      <c r="A5952" t="str">
        <f t="shared" si="554"/>
        <v>Joëlle CHARLIER</v>
      </c>
      <c r="B5952" t="s">
        <v>5208</v>
      </c>
      <c r="C5952" t="e">
        <f>VLOOKUP(B5952,Sheet5!$A$1158:$A$1246,1,FALSE)</f>
        <v>#N/A</v>
      </c>
      <c r="D5952" t="s">
        <v>4</v>
      </c>
      <c r="E5952" t="s">
        <v>9118</v>
      </c>
      <c r="F5952" t="s">
        <v>5214</v>
      </c>
      <c r="G5952" t="s">
        <v>13142</v>
      </c>
      <c r="H5952" t="s">
        <v>13</v>
      </c>
      <c r="I5952">
        <v>853</v>
      </c>
      <c r="J5952">
        <v>1.9387685524000001E-2</v>
      </c>
      <c r="K5952">
        <f t="shared" si="555"/>
        <v>13833</v>
      </c>
      <c r="L5952" t="str">
        <f t="shared" si="556"/>
        <v>SOC</v>
      </c>
      <c r="M5952" t="b">
        <f t="shared" si="557"/>
        <v>0</v>
      </c>
      <c r="N5952" t="str">
        <f>VLOOKUP(B5952,Sheet3!$D$2:$I$578,6,FALSE)</f>
        <v>Elisabeth Escuyer</v>
      </c>
      <c r="O5952" t="str">
        <f t="shared" si="558"/>
        <v>Joëlle CHARLIER</v>
      </c>
      <c r="P5952" t="b">
        <f t="shared" si="559"/>
        <v>0</v>
      </c>
      <c r="Q5952" t="b">
        <f>AND(M5952,ISNA(VLOOKUP(B5952,Sheet4!$A$1:$A$529,1,FALSE)))</f>
        <v>0</v>
      </c>
    </row>
    <row r="5953" spans="1:17">
      <c r="A5953" t="str">
        <f t="shared" si="554"/>
        <v>Franck RIESTER</v>
      </c>
      <c r="B5953" t="s">
        <v>5208</v>
      </c>
      <c r="C5953" t="e">
        <f>VLOOKUP(B5953,Sheet5!$A$1158:$A$1246,1,FALSE)</f>
        <v>#N/A</v>
      </c>
      <c r="D5953" t="s">
        <v>11</v>
      </c>
      <c r="E5953" t="s">
        <v>178</v>
      </c>
      <c r="F5953" t="s">
        <v>5215</v>
      </c>
      <c r="G5953" t="s">
        <v>13143</v>
      </c>
      <c r="H5953" t="s">
        <v>26</v>
      </c>
      <c r="I5953">
        <v>16369</v>
      </c>
      <c r="J5953">
        <v>0.372048094188</v>
      </c>
      <c r="K5953">
        <f t="shared" si="555"/>
        <v>13833</v>
      </c>
      <c r="L5953" t="str">
        <f t="shared" si="556"/>
        <v>SOC</v>
      </c>
      <c r="M5953" t="b">
        <f t="shared" si="557"/>
        <v>0</v>
      </c>
      <c r="N5953" t="str">
        <f>VLOOKUP(B5953,Sheet3!$D$2:$I$578,6,FALSE)</f>
        <v>Elisabeth Escuyer</v>
      </c>
      <c r="O5953" t="str">
        <f t="shared" si="558"/>
        <v>Franck RIESTER</v>
      </c>
      <c r="P5953" t="b">
        <f t="shared" si="559"/>
        <v>0</v>
      </c>
      <c r="Q5953" t="b">
        <f>AND(M5953,ISNA(VLOOKUP(B5953,Sheet4!$A$1:$A$529,1,FALSE)))</f>
        <v>0</v>
      </c>
    </row>
    <row r="5954" spans="1:17">
      <c r="A5954" t="str">
        <f t="shared" si="554"/>
        <v>Jean-François DIRRINGER</v>
      </c>
      <c r="B5954" t="s">
        <v>5208</v>
      </c>
      <c r="C5954" t="e">
        <f>VLOOKUP(B5954,Sheet5!$A$1158:$A$1246,1,FALSE)</f>
        <v>#N/A</v>
      </c>
      <c r="D5954" t="s">
        <v>11</v>
      </c>
      <c r="E5954" t="s">
        <v>9112</v>
      </c>
      <c r="F5954" t="s">
        <v>5216</v>
      </c>
      <c r="G5954" t="s">
        <v>13144</v>
      </c>
      <c r="H5954" t="s">
        <v>19</v>
      </c>
      <c r="I5954">
        <v>1877</v>
      </c>
      <c r="J5954">
        <v>4.2661999681799997E-2</v>
      </c>
      <c r="K5954">
        <f t="shared" si="555"/>
        <v>13833</v>
      </c>
      <c r="L5954" t="str">
        <f t="shared" si="556"/>
        <v>SOC</v>
      </c>
      <c r="M5954" t="b">
        <f t="shared" si="557"/>
        <v>0</v>
      </c>
      <c r="N5954" t="str">
        <f>VLOOKUP(B5954,Sheet3!$D$2:$I$578,6,FALSE)</f>
        <v>Elisabeth Escuyer</v>
      </c>
      <c r="O5954" t="str">
        <f t="shared" si="558"/>
        <v>Jean-François DIRRINGER</v>
      </c>
      <c r="P5954" t="b">
        <f t="shared" si="559"/>
        <v>0</v>
      </c>
      <c r="Q5954" t="b">
        <f>AND(M5954,ISNA(VLOOKUP(B5954,Sheet4!$A$1:$A$529,1,FALSE)))</f>
        <v>0</v>
      </c>
    </row>
    <row r="5955" spans="1:17">
      <c r="A5955" t="str">
        <f t="shared" ref="A5955:A6018" si="560">O5955</f>
        <v>Fabien VALLEE</v>
      </c>
      <c r="B5955" t="s">
        <v>5208</v>
      </c>
      <c r="C5955" t="e">
        <f>VLOOKUP(B5955,Sheet5!$A$1158:$A$1246,1,FALSE)</f>
        <v>#N/A</v>
      </c>
      <c r="D5955" t="s">
        <v>11</v>
      </c>
      <c r="E5955" t="s">
        <v>2471</v>
      </c>
      <c r="F5955" t="s">
        <v>5197</v>
      </c>
      <c r="G5955" t="s">
        <v>13127</v>
      </c>
      <c r="H5955" t="s">
        <v>13</v>
      </c>
      <c r="I5955">
        <v>927</v>
      </c>
      <c r="J5955">
        <v>2.1069618383100001E-2</v>
      </c>
      <c r="K5955">
        <f t="shared" ref="K5955:K6018" si="561">IF(B5955&lt;&gt;B5954,0,IF(NOT(ISERR(FIND(H5955,"VECREGSOC"))),IF(I5955&gt;K5954,I5955,K5954),K5954))</f>
        <v>13833</v>
      </c>
      <c r="L5955" t="str">
        <f t="shared" ref="L5955:L6018" si="562">IF(B5955&lt;&gt;B5954,0,IF(NOT(ISERR(FIND(H5955,"VECREGSOC"))),IF(I5955&gt;K5954,H5955,L5954),L5954))</f>
        <v>SOC</v>
      </c>
      <c r="M5955" t="b">
        <f t="shared" ref="M5955:M6018" si="563">B5955&lt;&gt;B5956</f>
        <v>1</v>
      </c>
      <c r="N5955" t="str">
        <f>VLOOKUP(B5955,Sheet3!$D$2:$I$578,6,FALSE)</f>
        <v>Elisabeth Escuyer</v>
      </c>
      <c r="O5955" t="str">
        <f t="shared" si="558"/>
        <v>Fabien VALLEE</v>
      </c>
      <c r="P5955" t="b">
        <f t="shared" si="559"/>
        <v>0</v>
      </c>
      <c r="Q5955" t="b">
        <f>AND(M5955,ISNA(VLOOKUP(B5955,Sheet4!$A$1:$A$529,1,FALSE)))</f>
        <v>1</v>
      </c>
    </row>
    <row r="5956" spans="1:17">
      <c r="A5956" t="str">
        <f t="shared" si="560"/>
        <v xml:space="preserve"> </v>
      </c>
      <c r="B5956" t="s">
        <v>5217</v>
      </c>
      <c r="C5956" t="e">
        <f>VLOOKUP(B5956,Sheet5!$A$1158:$A$1246,1,FALSE)</f>
        <v>#N/A</v>
      </c>
      <c r="G5956" t="s">
        <v>9202</v>
      </c>
      <c r="H5956" t="s">
        <v>1</v>
      </c>
      <c r="I5956">
        <v>74061</v>
      </c>
      <c r="J5956">
        <v>1</v>
      </c>
      <c r="K5956">
        <f t="shared" si="561"/>
        <v>0</v>
      </c>
      <c r="L5956">
        <f t="shared" si="562"/>
        <v>0</v>
      </c>
      <c r="M5956" t="b">
        <f t="shared" si="563"/>
        <v>0</v>
      </c>
      <c r="N5956" t="str">
        <f>VLOOKUP(B5956,Sheet3!$D$2:$I$578,6,FALSE)</f>
        <v>Caroline Pinet</v>
      </c>
      <c r="O5956" t="str">
        <f t="shared" si="558"/>
        <v xml:space="preserve"> </v>
      </c>
      <c r="P5956" t="b">
        <f t="shared" si="559"/>
        <v>0</v>
      </c>
      <c r="Q5956" t="b">
        <f>AND(M5956,ISNA(VLOOKUP(B5956,Sheet4!$A$1:$A$529,1,FALSE)))</f>
        <v>0</v>
      </c>
    </row>
    <row r="5957" spans="1:17">
      <c r="A5957" t="str">
        <f t="shared" si="560"/>
        <v xml:space="preserve"> </v>
      </c>
      <c r="B5957" t="s">
        <v>5217</v>
      </c>
      <c r="C5957" t="e">
        <f>VLOOKUP(B5957,Sheet5!$A$1158:$A$1246,1,FALSE)</f>
        <v>#N/A</v>
      </c>
      <c r="G5957" t="s">
        <v>9202</v>
      </c>
      <c r="H5957" t="s">
        <v>2</v>
      </c>
      <c r="I5957">
        <v>30152</v>
      </c>
      <c r="J5957">
        <v>0.40712385736099999</v>
      </c>
      <c r="K5957">
        <f t="shared" si="561"/>
        <v>0</v>
      </c>
      <c r="L5957">
        <f t="shared" si="562"/>
        <v>0</v>
      </c>
      <c r="M5957" t="b">
        <f t="shared" si="563"/>
        <v>0</v>
      </c>
      <c r="N5957" t="str">
        <f>VLOOKUP(B5957,Sheet3!$D$2:$I$578,6,FALSE)</f>
        <v>Caroline Pinet</v>
      </c>
      <c r="O5957" t="str">
        <f t="shared" si="558"/>
        <v xml:space="preserve"> </v>
      </c>
      <c r="P5957" t="b">
        <f t="shared" si="559"/>
        <v>0</v>
      </c>
      <c r="Q5957" t="b">
        <f>AND(M5957,ISNA(VLOOKUP(B5957,Sheet4!$A$1:$A$529,1,FALSE)))</f>
        <v>0</v>
      </c>
    </row>
    <row r="5958" spans="1:17">
      <c r="A5958" t="str">
        <f t="shared" si="560"/>
        <v xml:space="preserve"> </v>
      </c>
      <c r="B5958" t="s">
        <v>5217</v>
      </c>
      <c r="C5958" t="e">
        <f>VLOOKUP(B5958,Sheet5!$A$1158:$A$1246,1,FALSE)</f>
        <v>#N/A</v>
      </c>
      <c r="G5958" t="s">
        <v>9202</v>
      </c>
      <c r="H5958" t="s">
        <v>3</v>
      </c>
      <c r="I5958">
        <v>475</v>
      </c>
      <c r="J5958">
        <v>6.4136320060499998E-3</v>
      </c>
      <c r="K5958">
        <f t="shared" si="561"/>
        <v>0</v>
      </c>
      <c r="L5958">
        <f t="shared" si="562"/>
        <v>0</v>
      </c>
      <c r="M5958" t="b">
        <f t="shared" si="563"/>
        <v>0</v>
      </c>
      <c r="N5958" t="str">
        <f>VLOOKUP(B5958,Sheet3!$D$2:$I$578,6,FALSE)</f>
        <v>Caroline Pinet</v>
      </c>
      <c r="O5958" t="str">
        <f t="shared" si="558"/>
        <v xml:space="preserve"> </v>
      </c>
      <c r="P5958" t="b">
        <f t="shared" si="559"/>
        <v>0</v>
      </c>
      <c r="Q5958" t="b">
        <f>AND(M5958,ISNA(VLOOKUP(B5958,Sheet4!$A$1:$A$529,1,FALSE)))</f>
        <v>0</v>
      </c>
    </row>
    <row r="5959" spans="1:17">
      <c r="A5959" t="str">
        <f t="shared" si="560"/>
        <v>Annie RIEUPET</v>
      </c>
      <c r="B5959" t="s">
        <v>5217</v>
      </c>
      <c r="C5959" t="e">
        <f>VLOOKUP(B5959,Sheet5!$A$1158:$A$1246,1,FALSE)</f>
        <v>#N/A</v>
      </c>
      <c r="D5959" t="s">
        <v>4</v>
      </c>
      <c r="E5959" t="s">
        <v>1299</v>
      </c>
      <c r="F5959" t="s">
        <v>5218</v>
      </c>
      <c r="G5959" t="s">
        <v>13145</v>
      </c>
      <c r="H5959" t="s">
        <v>10</v>
      </c>
      <c r="I5959">
        <v>239</v>
      </c>
      <c r="J5959">
        <v>5.5026016484799999E-3</v>
      </c>
      <c r="K5959">
        <f t="shared" si="561"/>
        <v>0</v>
      </c>
      <c r="L5959">
        <f t="shared" si="562"/>
        <v>0</v>
      </c>
      <c r="M5959" t="b">
        <f t="shared" si="563"/>
        <v>0</v>
      </c>
      <c r="N5959" t="str">
        <f>VLOOKUP(B5959,Sheet3!$D$2:$I$578,6,FALSE)</f>
        <v>Caroline Pinet</v>
      </c>
      <c r="O5959" t="str">
        <f t="shared" si="558"/>
        <v>Annie RIEUPET</v>
      </c>
      <c r="P5959" t="b">
        <f t="shared" si="559"/>
        <v>0</v>
      </c>
      <c r="Q5959" t="b">
        <f>AND(M5959,ISNA(VLOOKUP(B5959,Sheet4!$A$1:$A$529,1,FALSE)))</f>
        <v>0</v>
      </c>
    </row>
    <row r="5960" spans="1:17">
      <c r="A5960" t="str">
        <f t="shared" si="560"/>
        <v>Caroline PINET</v>
      </c>
      <c r="B5960" t="s">
        <v>5217</v>
      </c>
      <c r="C5960" t="e">
        <f>VLOOKUP(B5960,Sheet5!$A$1158:$A$1246,1,FALSE)</f>
        <v>#N/A</v>
      </c>
      <c r="D5960" t="s">
        <v>4</v>
      </c>
      <c r="E5960" t="s">
        <v>235</v>
      </c>
      <c r="F5960" t="s">
        <v>5219</v>
      </c>
      <c r="G5960" t="s">
        <v>13146</v>
      </c>
      <c r="H5960" t="s">
        <v>7</v>
      </c>
      <c r="I5960">
        <v>12586</v>
      </c>
      <c r="J5960">
        <v>0.28977298890300002</v>
      </c>
      <c r="K5960">
        <f t="shared" si="561"/>
        <v>12586</v>
      </c>
      <c r="L5960" t="str">
        <f t="shared" si="562"/>
        <v>VEC</v>
      </c>
      <c r="M5960" t="b">
        <f t="shared" si="563"/>
        <v>0</v>
      </c>
      <c r="N5960" t="str">
        <f>VLOOKUP(B5960,Sheet3!$D$2:$I$578,6,FALSE)</f>
        <v>Caroline Pinet</v>
      </c>
      <c r="O5960" t="str">
        <f t="shared" si="558"/>
        <v>Caroline PINET</v>
      </c>
      <c r="P5960" t="b">
        <f t="shared" si="559"/>
        <v>1</v>
      </c>
      <c r="Q5960" t="b">
        <f>AND(M5960,ISNA(VLOOKUP(B5960,Sheet4!$A$1:$A$529,1,FALSE)))</f>
        <v>0</v>
      </c>
    </row>
    <row r="5961" spans="1:17">
      <c r="A5961" t="str">
        <f t="shared" si="560"/>
        <v>Elisabeth GROS</v>
      </c>
      <c r="B5961" t="s">
        <v>5217</v>
      </c>
      <c r="C5961" t="e">
        <f>VLOOKUP(B5961,Sheet5!$A$1158:$A$1246,1,FALSE)</f>
        <v>#N/A</v>
      </c>
      <c r="D5961" t="s">
        <v>4</v>
      </c>
      <c r="E5961" t="s">
        <v>414</v>
      </c>
      <c r="F5961" t="s">
        <v>5220</v>
      </c>
      <c r="G5961" t="s">
        <v>13147</v>
      </c>
      <c r="H5961" t="s">
        <v>13</v>
      </c>
      <c r="I5961">
        <v>215</v>
      </c>
      <c r="J5961">
        <v>4.9500391398399997E-3</v>
      </c>
      <c r="K5961">
        <f t="shared" si="561"/>
        <v>12586</v>
      </c>
      <c r="L5961" t="str">
        <f t="shared" si="562"/>
        <v>VEC</v>
      </c>
      <c r="M5961" t="b">
        <f t="shared" si="563"/>
        <v>0</v>
      </c>
      <c r="N5961" t="str">
        <f>VLOOKUP(B5961,Sheet3!$D$2:$I$578,6,FALSE)</f>
        <v>Caroline Pinet</v>
      </c>
      <c r="O5961" t="str">
        <f t="shared" si="558"/>
        <v>Elisabeth GROS</v>
      </c>
      <c r="P5961" t="b">
        <f t="shared" si="559"/>
        <v>0</v>
      </c>
      <c r="Q5961" t="b">
        <f>AND(M5961,ISNA(VLOOKUP(B5961,Sheet4!$A$1:$A$529,1,FALSE)))</f>
        <v>0</v>
      </c>
    </row>
    <row r="5962" spans="1:17">
      <c r="A5962" t="str">
        <f t="shared" si="560"/>
        <v>Victor Manuel NIUBO ANDREU</v>
      </c>
      <c r="B5962" t="s">
        <v>5217</v>
      </c>
      <c r="C5962" t="e">
        <f>VLOOKUP(B5962,Sheet5!$A$1158:$A$1246,1,FALSE)</f>
        <v>#N/A</v>
      </c>
      <c r="D5962" t="s">
        <v>11</v>
      </c>
      <c r="E5962" t="s">
        <v>5221</v>
      </c>
      <c r="F5962" t="s">
        <v>5222</v>
      </c>
      <c r="G5962" t="s">
        <v>13148</v>
      </c>
      <c r="H5962" t="s">
        <v>43</v>
      </c>
      <c r="I5962">
        <v>463</v>
      </c>
      <c r="J5962">
        <v>1.0659851729100001E-2</v>
      </c>
      <c r="K5962">
        <f t="shared" si="561"/>
        <v>12586</v>
      </c>
      <c r="L5962" t="str">
        <f t="shared" si="562"/>
        <v>VEC</v>
      </c>
      <c r="M5962" t="b">
        <f t="shared" si="563"/>
        <v>0</v>
      </c>
      <c r="N5962" t="str">
        <f>VLOOKUP(B5962,Sheet3!$D$2:$I$578,6,FALSE)</f>
        <v>Caroline Pinet</v>
      </c>
      <c r="O5962" t="str">
        <f t="shared" si="558"/>
        <v>Victor Manuel NIUBO ANDREU</v>
      </c>
      <c r="P5962" t="b">
        <f t="shared" si="559"/>
        <v>0</v>
      </c>
      <c r="Q5962" t="b">
        <f>AND(M5962,ISNA(VLOOKUP(B5962,Sheet4!$A$1:$A$529,1,FALSE)))</f>
        <v>0</v>
      </c>
    </row>
    <row r="5963" spans="1:17">
      <c r="A5963" t="str">
        <f t="shared" si="560"/>
        <v>Guillaume QUERCY</v>
      </c>
      <c r="B5963" t="s">
        <v>5217</v>
      </c>
      <c r="C5963" t="e">
        <f>VLOOKUP(B5963,Sheet5!$A$1158:$A$1246,1,FALSE)</f>
        <v>#N/A</v>
      </c>
      <c r="D5963" t="s">
        <v>11</v>
      </c>
      <c r="E5963" t="s">
        <v>65</v>
      </c>
      <c r="F5963" t="s">
        <v>5223</v>
      </c>
      <c r="G5963" t="s">
        <v>13149</v>
      </c>
      <c r="H5963" t="s">
        <v>19</v>
      </c>
      <c r="I5963">
        <v>2847</v>
      </c>
      <c r="J5963">
        <v>6.5547727586699994E-2</v>
      </c>
      <c r="K5963">
        <f t="shared" si="561"/>
        <v>12586</v>
      </c>
      <c r="L5963" t="str">
        <f t="shared" si="562"/>
        <v>VEC</v>
      </c>
      <c r="M5963" t="b">
        <f t="shared" si="563"/>
        <v>0</v>
      </c>
      <c r="N5963" t="str">
        <f>VLOOKUP(B5963,Sheet3!$D$2:$I$578,6,FALSE)</f>
        <v>Caroline Pinet</v>
      </c>
      <c r="O5963" t="str">
        <f t="shared" si="558"/>
        <v>Guillaume QUERCY</v>
      </c>
      <c r="P5963" t="b">
        <f t="shared" si="559"/>
        <v>0</v>
      </c>
      <c r="Q5963" t="b">
        <f>AND(M5963,ISNA(VLOOKUP(B5963,Sheet4!$A$1:$A$529,1,FALSE)))</f>
        <v>0</v>
      </c>
    </row>
    <row r="5964" spans="1:17">
      <c r="A5964" t="str">
        <f t="shared" si="560"/>
        <v>Dominique PENNACCHIONI</v>
      </c>
      <c r="B5964" t="s">
        <v>5217</v>
      </c>
      <c r="C5964" t="e">
        <f>VLOOKUP(B5964,Sheet5!$A$1158:$A$1246,1,FALSE)</f>
        <v>#N/A</v>
      </c>
      <c r="D5964" t="s">
        <v>11</v>
      </c>
      <c r="E5964" t="s">
        <v>180</v>
      </c>
      <c r="F5964" t="s">
        <v>5224</v>
      </c>
      <c r="G5964" t="s">
        <v>13150</v>
      </c>
      <c r="H5964" t="s">
        <v>29</v>
      </c>
      <c r="I5964">
        <v>167</v>
      </c>
      <c r="J5964">
        <v>3.84491412258E-3</v>
      </c>
      <c r="K5964">
        <f t="shared" si="561"/>
        <v>12586</v>
      </c>
      <c r="L5964" t="str">
        <f t="shared" si="562"/>
        <v>VEC</v>
      </c>
      <c r="M5964" t="b">
        <f t="shared" si="563"/>
        <v>0</v>
      </c>
      <c r="N5964" t="str">
        <f>VLOOKUP(B5964,Sheet3!$D$2:$I$578,6,FALSE)</f>
        <v>Caroline Pinet</v>
      </c>
      <c r="O5964" t="str">
        <f t="shared" si="558"/>
        <v>Dominique PENNACCHIONI</v>
      </c>
      <c r="P5964" t="b">
        <f t="shared" si="559"/>
        <v>0</v>
      </c>
      <c r="Q5964" t="b">
        <f>AND(M5964,ISNA(VLOOKUP(B5964,Sheet4!$A$1:$A$529,1,FALSE)))</f>
        <v>0</v>
      </c>
    </row>
    <row r="5965" spans="1:17">
      <c r="A5965" t="str">
        <f t="shared" si="560"/>
        <v>Cécile DUBOIS</v>
      </c>
      <c r="B5965" t="s">
        <v>5217</v>
      </c>
      <c r="C5965" t="e">
        <f>VLOOKUP(B5965,Sheet5!$A$1158:$A$1246,1,FALSE)</f>
        <v>#N/A</v>
      </c>
      <c r="D5965" t="s">
        <v>4</v>
      </c>
      <c r="E5965" t="s">
        <v>9009</v>
      </c>
      <c r="F5965" t="s">
        <v>1344</v>
      </c>
      <c r="G5965" t="s">
        <v>10113</v>
      </c>
      <c r="H5965" t="s">
        <v>29</v>
      </c>
      <c r="I5965">
        <v>407</v>
      </c>
      <c r="J5965">
        <v>9.3705392089099993E-3</v>
      </c>
      <c r="K5965">
        <f t="shared" si="561"/>
        <v>12586</v>
      </c>
      <c r="L5965" t="str">
        <f t="shared" si="562"/>
        <v>VEC</v>
      </c>
      <c r="M5965" t="b">
        <f t="shared" si="563"/>
        <v>0</v>
      </c>
      <c r="N5965" t="str">
        <f>VLOOKUP(B5965,Sheet3!$D$2:$I$578,6,FALSE)</f>
        <v>Caroline Pinet</v>
      </c>
      <c r="O5965" t="str">
        <f t="shared" si="558"/>
        <v>Cécile DUBOIS</v>
      </c>
      <c r="P5965" t="b">
        <f t="shared" si="559"/>
        <v>0</v>
      </c>
      <c r="Q5965" t="b">
        <f>AND(M5965,ISNA(VLOOKUP(B5965,Sheet4!$A$1:$A$529,1,FALSE)))</f>
        <v>0</v>
      </c>
    </row>
    <row r="5966" spans="1:17">
      <c r="A5966" t="str">
        <f t="shared" si="560"/>
        <v>Marie-Christine ARNAUTU</v>
      </c>
      <c r="B5966" t="s">
        <v>5217</v>
      </c>
      <c r="C5966" t="e">
        <f>VLOOKUP(B5966,Sheet5!$A$1158:$A$1246,1,FALSE)</f>
        <v>#N/A</v>
      </c>
      <c r="D5966" t="s">
        <v>4</v>
      </c>
      <c r="E5966" t="s">
        <v>1034</v>
      </c>
      <c r="F5966" t="s">
        <v>5225</v>
      </c>
      <c r="G5966" t="s">
        <v>13151</v>
      </c>
      <c r="H5966" t="s">
        <v>17</v>
      </c>
      <c r="I5966">
        <v>6906</v>
      </c>
      <c r="J5966">
        <v>0.158999861859</v>
      </c>
      <c r="K5966">
        <f t="shared" si="561"/>
        <v>12586</v>
      </c>
      <c r="L5966" t="str">
        <f t="shared" si="562"/>
        <v>VEC</v>
      </c>
      <c r="M5966" t="b">
        <f t="shared" si="563"/>
        <v>0</v>
      </c>
      <c r="N5966" t="str">
        <f>VLOOKUP(B5966,Sheet3!$D$2:$I$578,6,FALSE)</f>
        <v>Caroline Pinet</v>
      </c>
      <c r="O5966" t="str">
        <f t="shared" ref="O5966:O6029" si="564">E5966&amp;" "&amp;F5966</f>
        <v>Marie-Christine ARNAUTU</v>
      </c>
      <c r="P5966" t="b">
        <f t="shared" si="559"/>
        <v>0</v>
      </c>
      <c r="Q5966" t="b">
        <f>AND(M5966,ISNA(VLOOKUP(B5966,Sheet4!$A$1:$A$529,1,FALSE)))</f>
        <v>0</v>
      </c>
    </row>
    <row r="5967" spans="1:17">
      <c r="A5967" t="str">
        <f t="shared" si="560"/>
        <v>Jean-François COPÉ</v>
      </c>
      <c r="B5967" t="s">
        <v>5217</v>
      </c>
      <c r="C5967" t="e">
        <f>VLOOKUP(B5967,Sheet5!$A$1158:$A$1246,1,FALSE)</f>
        <v>#N/A</v>
      </c>
      <c r="D5967" t="s">
        <v>11</v>
      </c>
      <c r="E5967" t="s">
        <v>9112</v>
      </c>
      <c r="F5967" t="s">
        <v>14853</v>
      </c>
      <c r="G5967" t="s">
        <v>13152</v>
      </c>
      <c r="H5967" t="s">
        <v>26</v>
      </c>
      <c r="I5967">
        <v>19604</v>
      </c>
      <c r="J5967">
        <v>0.45135147580200002</v>
      </c>
      <c r="K5967">
        <f t="shared" si="561"/>
        <v>12586</v>
      </c>
      <c r="L5967" t="str">
        <f t="shared" si="562"/>
        <v>VEC</v>
      </c>
      <c r="M5967" t="b">
        <f t="shared" si="563"/>
        <v>1</v>
      </c>
      <c r="N5967" t="str">
        <f>VLOOKUP(B5967,Sheet3!$D$2:$I$578,6,FALSE)</f>
        <v>Caroline Pinet</v>
      </c>
      <c r="O5967" t="str">
        <f t="shared" si="564"/>
        <v>Jean-François COPÉ</v>
      </c>
      <c r="P5967" t="b">
        <f t="shared" ref="P5967:P6030" si="565">O5967=N5967</f>
        <v>0</v>
      </c>
      <c r="Q5967" t="b">
        <f>AND(M5967,ISNA(VLOOKUP(B5967,Sheet4!$A$1:$A$529,1,FALSE)))</f>
        <v>1</v>
      </c>
    </row>
    <row r="5968" spans="1:17">
      <c r="A5968" t="str">
        <f t="shared" si="560"/>
        <v xml:space="preserve"> </v>
      </c>
      <c r="B5968" t="s">
        <v>5226</v>
      </c>
      <c r="C5968" t="e">
        <f>VLOOKUP(B5968,Sheet5!$A$1158:$A$1246,1,FALSE)</f>
        <v>#N/A</v>
      </c>
      <c r="G5968" t="s">
        <v>9202</v>
      </c>
      <c r="H5968" t="s">
        <v>1</v>
      </c>
      <c r="I5968">
        <v>81916</v>
      </c>
      <c r="J5968">
        <v>1</v>
      </c>
      <c r="K5968">
        <f t="shared" si="561"/>
        <v>0</v>
      </c>
      <c r="L5968">
        <f t="shared" si="562"/>
        <v>0</v>
      </c>
      <c r="M5968" t="b">
        <f t="shared" si="563"/>
        <v>0</v>
      </c>
      <c r="N5968" t="str">
        <f>VLOOKUP(B5968,Sheet3!$D$2:$I$578,6,FALSE)</f>
        <v>Sophie Cerqueira</v>
      </c>
      <c r="O5968" t="str">
        <f t="shared" si="564"/>
        <v xml:space="preserve"> </v>
      </c>
      <c r="P5968" t="b">
        <f t="shared" si="565"/>
        <v>0</v>
      </c>
      <c r="Q5968" t="b">
        <f>AND(M5968,ISNA(VLOOKUP(B5968,Sheet4!$A$1:$A$529,1,FALSE)))</f>
        <v>0</v>
      </c>
    </row>
    <row r="5969" spans="1:17">
      <c r="A5969" t="str">
        <f t="shared" si="560"/>
        <v xml:space="preserve"> </v>
      </c>
      <c r="B5969" t="s">
        <v>5226</v>
      </c>
      <c r="C5969" t="e">
        <f>VLOOKUP(B5969,Sheet5!$A$1158:$A$1246,1,FALSE)</f>
        <v>#N/A</v>
      </c>
      <c r="G5969" t="s">
        <v>9202</v>
      </c>
      <c r="H5969" t="s">
        <v>2</v>
      </c>
      <c r="I5969">
        <v>36491</v>
      </c>
      <c r="J5969">
        <v>0.44546852873699999</v>
      </c>
      <c r="K5969">
        <f t="shared" si="561"/>
        <v>0</v>
      </c>
      <c r="L5969">
        <f t="shared" si="562"/>
        <v>0</v>
      </c>
      <c r="M5969" t="b">
        <f t="shared" si="563"/>
        <v>0</v>
      </c>
      <c r="N5969" t="str">
        <f>VLOOKUP(B5969,Sheet3!$D$2:$I$578,6,FALSE)</f>
        <v>Sophie Cerqueira</v>
      </c>
      <c r="O5969" t="str">
        <f t="shared" si="564"/>
        <v xml:space="preserve"> </v>
      </c>
      <c r="P5969" t="b">
        <f t="shared" si="565"/>
        <v>0</v>
      </c>
      <c r="Q5969" t="b">
        <f>AND(M5969,ISNA(VLOOKUP(B5969,Sheet4!$A$1:$A$529,1,FALSE)))</f>
        <v>0</v>
      </c>
    </row>
    <row r="5970" spans="1:17">
      <c r="A5970" t="str">
        <f t="shared" si="560"/>
        <v xml:space="preserve"> </v>
      </c>
      <c r="B5970" t="s">
        <v>5226</v>
      </c>
      <c r="C5970" t="e">
        <f>VLOOKUP(B5970,Sheet5!$A$1158:$A$1246,1,FALSE)</f>
        <v>#N/A</v>
      </c>
      <c r="G5970" t="s">
        <v>9202</v>
      </c>
      <c r="H5970" t="s">
        <v>3</v>
      </c>
      <c r="I5970">
        <v>472</v>
      </c>
      <c r="J5970">
        <v>5.7620000976599996E-3</v>
      </c>
      <c r="K5970">
        <f t="shared" si="561"/>
        <v>0</v>
      </c>
      <c r="L5970">
        <f t="shared" si="562"/>
        <v>0</v>
      </c>
      <c r="M5970" t="b">
        <f t="shared" si="563"/>
        <v>0</v>
      </c>
      <c r="N5970" t="str">
        <f>VLOOKUP(B5970,Sheet3!$D$2:$I$578,6,FALSE)</f>
        <v>Sophie Cerqueira</v>
      </c>
      <c r="O5970" t="str">
        <f t="shared" si="564"/>
        <v xml:space="preserve"> </v>
      </c>
      <c r="P5970" t="b">
        <f t="shared" si="565"/>
        <v>0</v>
      </c>
      <c r="Q5970" t="b">
        <f>AND(M5970,ISNA(VLOOKUP(B5970,Sheet4!$A$1:$A$529,1,FALSE)))</f>
        <v>0</v>
      </c>
    </row>
    <row r="5971" spans="1:17">
      <c r="A5971" t="str">
        <f t="shared" si="560"/>
        <v>Francisco MENA</v>
      </c>
      <c r="B5971" t="s">
        <v>5226</v>
      </c>
      <c r="C5971" t="e">
        <f>VLOOKUP(B5971,Sheet5!$A$1158:$A$1246,1,FALSE)</f>
        <v>#N/A</v>
      </c>
      <c r="D5971" t="s">
        <v>11</v>
      </c>
      <c r="E5971" t="s">
        <v>5227</v>
      </c>
      <c r="F5971" t="s">
        <v>5228</v>
      </c>
      <c r="G5971" t="s">
        <v>13153</v>
      </c>
      <c r="H5971" t="s">
        <v>13</v>
      </c>
      <c r="I5971">
        <v>398</v>
      </c>
      <c r="J5971">
        <v>8.8536916334799997E-3</v>
      </c>
      <c r="K5971">
        <f t="shared" si="561"/>
        <v>0</v>
      </c>
      <c r="L5971">
        <f t="shared" si="562"/>
        <v>0</v>
      </c>
      <c r="M5971" t="b">
        <f t="shared" si="563"/>
        <v>0</v>
      </c>
      <c r="N5971" t="str">
        <f>VLOOKUP(B5971,Sheet3!$D$2:$I$578,6,FALSE)</f>
        <v>Sophie Cerqueira</v>
      </c>
      <c r="O5971" t="str">
        <f t="shared" si="564"/>
        <v>Francisco MENA</v>
      </c>
      <c r="P5971" t="b">
        <f t="shared" si="565"/>
        <v>0</v>
      </c>
      <c r="Q5971" t="b">
        <f>AND(M5971,ISNA(VLOOKUP(B5971,Sheet4!$A$1:$A$529,1,FALSE)))</f>
        <v>0</v>
      </c>
    </row>
    <row r="5972" spans="1:17">
      <c r="A5972" t="str">
        <f t="shared" si="560"/>
        <v>Gérard DELIMARD</v>
      </c>
      <c r="B5972" t="s">
        <v>5226</v>
      </c>
      <c r="C5972" t="e">
        <f>VLOOKUP(B5972,Sheet5!$A$1158:$A$1246,1,FALSE)</f>
        <v>#N/A</v>
      </c>
      <c r="D5972" t="s">
        <v>11</v>
      </c>
      <c r="E5972" t="s">
        <v>9002</v>
      </c>
      <c r="F5972" t="s">
        <v>5229</v>
      </c>
      <c r="G5972" t="s">
        <v>13154</v>
      </c>
      <c r="H5972" t="s">
        <v>10</v>
      </c>
      <c r="I5972">
        <v>215</v>
      </c>
      <c r="J5972">
        <v>4.7827731185900004E-3</v>
      </c>
      <c r="K5972">
        <f t="shared" si="561"/>
        <v>0</v>
      </c>
      <c r="L5972">
        <f t="shared" si="562"/>
        <v>0</v>
      </c>
      <c r="M5972" t="b">
        <f t="shared" si="563"/>
        <v>0</v>
      </c>
      <c r="N5972" t="str">
        <f>VLOOKUP(B5972,Sheet3!$D$2:$I$578,6,FALSE)</f>
        <v>Sophie Cerqueira</v>
      </c>
      <c r="O5972" t="str">
        <f t="shared" si="564"/>
        <v>Gérard DELIMARD</v>
      </c>
      <c r="P5972" t="b">
        <f t="shared" si="565"/>
        <v>0</v>
      </c>
      <c r="Q5972" t="b">
        <f>AND(M5972,ISNA(VLOOKUP(B5972,Sheet4!$A$1:$A$529,1,FALSE)))</f>
        <v>0</v>
      </c>
    </row>
    <row r="5973" spans="1:17">
      <c r="A5973" t="str">
        <f t="shared" si="560"/>
        <v>Georges MARTIN</v>
      </c>
      <c r="B5973" t="s">
        <v>5226</v>
      </c>
      <c r="C5973" t="e">
        <f>VLOOKUP(B5973,Sheet5!$A$1158:$A$1246,1,FALSE)</f>
        <v>#N/A</v>
      </c>
      <c r="D5973" t="s">
        <v>11</v>
      </c>
      <c r="E5973" t="s">
        <v>3295</v>
      </c>
      <c r="F5973" t="s">
        <v>407</v>
      </c>
      <c r="G5973" t="s">
        <v>9429</v>
      </c>
      <c r="H5973" t="s">
        <v>17</v>
      </c>
      <c r="I5973">
        <v>8010</v>
      </c>
      <c r="J5973">
        <v>0.17818610548800001</v>
      </c>
      <c r="K5973">
        <f t="shared" si="561"/>
        <v>0</v>
      </c>
      <c r="L5973">
        <f t="shared" si="562"/>
        <v>0</v>
      </c>
      <c r="M5973" t="b">
        <f t="shared" si="563"/>
        <v>0</v>
      </c>
      <c r="N5973" t="str">
        <f>VLOOKUP(B5973,Sheet3!$D$2:$I$578,6,FALSE)</f>
        <v>Sophie Cerqueira</v>
      </c>
      <c r="O5973" t="str">
        <f t="shared" si="564"/>
        <v>Georges MARTIN</v>
      </c>
      <c r="P5973" t="b">
        <f t="shared" si="565"/>
        <v>0</v>
      </c>
      <c r="Q5973" t="b">
        <f>AND(M5973,ISNA(VLOOKUP(B5973,Sheet4!$A$1:$A$529,1,FALSE)))</f>
        <v>0</v>
      </c>
    </row>
    <row r="5974" spans="1:17">
      <c r="A5974" t="str">
        <f t="shared" si="560"/>
        <v>Yves ALBARELLO</v>
      </c>
      <c r="B5974" t="s">
        <v>5226</v>
      </c>
      <c r="C5974" t="e">
        <f>VLOOKUP(B5974,Sheet5!$A$1158:$A$1246,1,FALSE)</f>
        <v>#N/A</v>
      </c>
      <c r="D5974" t="s">
        <v>11</v>
      </c>
      <c r="E5974" t="s">
        <v>53</v>
      </c>
      <c r="F5974" t="s">
        <v>5230</v>
      </c>
      <c r="G5974" t="s">
        <v>13155</v>
      </c>
      <c r="H5974" t="s">
        <v>26</v>
      </c>
      <c r="I5974">
        <v>15132</v>
      </c>
      <c r="J5974">
        <v>0.33661824572299998</v>
      </c>
      <c r="K5974">
        <f t="shared" si="561"/>
        <v>0</v>
      </c>
      <c r="L5974">
        <f t="shared" si="562"/>
        <v>0</v>
      </c>
      <c r="M5974" t="b">
        <f t="shared" si="563"/>
        <v>0</v>
      </c>
      <c r="N5974" t="str">
        <f>VLOOKUP(B5974,Sheet3!$D$2:$I$578,6,FALSE)</f>
        <v>Sophie Cerqueira</v>
      </c>
      <c r="O5974" t="str">
        <f t="shared" si="564"/>
        <v>Yves ALBARELLO</v>
      </c>
      <c r="P5974" t="b">
        <f t="shared" si="565"/>
        <v>0</v>
      </c>
      <c r="Q5974" t="b">
        <f>AND(M5974,ISNA(VLOOKUP(B5974,Sheet4!$A$1:$A$529,1,FALSE)))</f>
        <v>0</v>
      </c>
    </row>
    <row r="5975" spans="1:17">
      <c r="A5975" t="str">
        <f t="shared" si="560"/>
        <v>Antoine PARODI</v>
      </c>
      <c r="B5975" t="s">
        <v>5226</v>
      </c>
      <c r="C5975" t="e">
        <f>VLOOKUP(B5975,Sheet5!$A$1158:$A$1246,1,FALSE)</f>
        <v>#N/A</v>
      </c>
      <c r="D5975" t="s">
        <v>11</v>
      </c>
      <c r="E5975" t="s">
        <v>1086</v>
      </c>
      <c r="F5975" t="s">
        <v>5231</v>
      </c>
      <c r="G5975" t="s">
        <v>13156</v>
      </c>
      <c r="H5975" t="s">
        <v>7</v>
      </c>
      <c r="I5975">
        <v>1111</v>
      </c>
      <c r="J5975">
        <v>2.4714702022100001E-2</v>
      </c>
      <c r="K5975">
        <f t="shared" si="561"/>
        <v>1111</v>
      </c>
      <c r="L5975" t="str">
        <f t="shared" si="562"/>
        <v>VEC</v>
      </c>
      <c r="M5975" t="b">
        <f t="shared" si="563"/>
        <v>0</v>
      </c>
      <c r="N5975" t="str">
        <f>VLOOKUP(B5975,Sheet3!$D$2:$I$578,6,FALSE)</f>
        <v>Sophie Cerqueira</v>
      </c>
      <c r="O5975" t="str">
        <f t="shared" si="564"/>
        <v>Antoine PARODI</v>
      </c>
      <c r="P5975" t="b">
        <f t="shared" si="565"/>
        <v>0</v>
      </c>
      <c r="Q5975" t="b">
        <f>AND(M5975,ISNA(VLOOKUP(B5975,Sheet4!$A$1:$A$529,1,FALSE)))</f>
        <v>0</v>
      </c>
    </row>
    <row r="5976" spans="1:17">
      <c r="A5976" t="str">
        <f t="shared" si="560"/>
        <v>Nathalie TORTRAT</v>
      </c>
      <c r="B5976" t="s">
        <v>5226</v>
      </c>
      <c r="C5976" t="e">
        <f>VLOOKUP(B5976,Sheet5!$A$1158:$A$1246,1,FALSE)</f>
        <v>#N/A</v>
      </c>
      <c r="D5976" t="s">
        <v>4</v>
      </c>
      <c r="E5976" t="s">
        <v>673</v>
      </c>
      <c r="F5976" t="s">
        <v>5232</v>
      </c>
      <c r="G5976" t="s">
        <v>13157</v>
      </c>
      <c r="H5976" t="s">
        <v>29</v>
      </c>
      <c r="I5976">
        <v>450</v>
      </c>
      <c r="J5976">
        <v>1.0010455364499999E-2</v>
      </c>
      <c r="K5976">
        <f t="shared" si="561"/>
        <v>1111</v>
      </c>
      <c r="L5976" t="str">
        <f t="shared" si="562"/>
        <v>VEC</v>
      </c>
      <c r="M5976" t="b">
        <f t="shared" si="563"/>
        <v>0</v>
      </c>
      <c r="N5976" t="str">
        <f>VLOOKUP(B5976,Sheet3!$D$2:$I$578,6,FALSE)</f>
        <v>Sophie Cerqueira</v>
      </c>
      <c r="O5976" t="str">
        <f t="shared" si="564"/>
        <v>Nathalie TORTRAT</v>
      </c>
      <c r="P5976" t="b">
        <f t="shared" si="565"/>
        <v>0</v>
      </c>
      <c r="Q5976" t="b">
        <f>AND(M5976,ISNA(VLOOKUP(B5976,Sheet4!$A$1:$A$529,1,FALSE)))</f>
        <v>0</v>
      </c>
    </row>
    <row r="5977" spans="1:17">
      <c r="A5977" t="str">
        <f t="shared" si="560"/>
        <v>Robert BENICHOU</v>
      </c>
      <c r="B5977" t="s">
        <v>5226</v>
      </c>
      <c r="C5977" t="e">
        <f>VLOOKUP(B5977,Sheet5!$A$1158:$A$1246,1,FALSE)</f>
        <v>#N/A</v>
      </c>
      <c r="D5977" t="s">
        <v>11</v>
      </c>
      <c r="E5977" t="s">
        <v>308</v>
      </c>
      <c r="F5977" t="s">
        <v>5233</v>
      </c>
      <c r="G5977" t="s">
        <v>13158</v>
      </c>
      <c r="H5977" t="s">
        <v>29</v>
      </c>
      <c r="I5977">
        <v>293</v>
      </c>
      <c r="J5977">
        <v>6.5179187151000002E-3</v>
      </c>
      <c r="K5977">
        <f t="shared" si="561"/>
        <v>1111</v>
      </c>
      <c r="L5977" t="str">
        <f t="shared" si="562"/>
        <v>VEC</v>
      </c>
      <c r="M5977" t="b">
        <f t="shared" si="563"/>
        <v>0</v>
      </c>
      <c r="N5977" t="str">
        <f>VLOOKUP(B5977,Sheet3!$D$2:$I$578,6,FALSE)</f>
        <v>Sophie Cerqueira</v>
      </c>
      <c r="O5977" t="str">
        <f t="shared" si="564"/>
        <v>Robert BENICHOU</v>
      </c>
      <c r="P5977" t="b">
        <f t="shared" si="565"/>
        <v>0</v>
      </c>
      <c r="Q5977" t="b">
        <f>AND(M5977,ISNA(VLOOKUP(B5977,Sheet4!$A$1:$A$529,1,FALSE)))</f>
        <v>0</v>
      </c>
    </row>
    <row r="5978" spans="1:17">
      <c r="A5978" t="str">
        <f t="shared" si="560"/>
        <v>Marianne MARGATE</v>
      </c>
      <c r="B5978" t="s">
        <v>5226</v>
      </c>
      <c r="C5978" t="e">
        <f>VLOOKUP(B5978,Sheet5!$A$1158:$A$1246,1,FALSE)</f>
        <v>#N/A</v>
      </c>
      <c r="D5978" t="s">
        <v>4</v>
      </c>
      <c r="E5978" t="s">
        <v>2937</v>
      </c>
      <c r="F5978" t="s">
        <v>5234</v>
      </c>
      <c r="G5978" t="s">
        <v>13159</v>
      </c>
      <c r="H5978" t="s">
        <v>19</v>
      </c>
      <c r="I5978">
        <v>4286</v>
      </c>
      <c r="J5978">
        <v>9.5344025982700004E-2</v>
      </c>
      <c r="K5978">
        <f t="shared" si="561"/>
        <v>1111</v>
      </c>
      <c r="L5978" t="str">
        <f t="shared" si="562"/>
        <v>VEC</v>
      </c>
      <c r="M5978" t="b">
        <f t="shared" si="563"/>
        <v>0</v>
      </c>
      <c r="N5978" t="str">
        <f>VLOOKUP(B5978,Sheet3!$D$2:$I$578,6,FALSE)</f>
        <v>Sophie Cerqueira</v>
      </c>
      <c r="O5978" t="str">
        <f t="shared" si="564"/>
        <v>Marianne MARGATE</v>
      </c>
      <c r="P5978" t="b">
        <f t="shared" si="565"/>
        <v>0</v>
      </c>
      <c r="Q5978" t="b">
        <f>AND(M5978,ISNA(VLOOKUP(B5978,Sheet4!$A$1:$A$529,1,FALSE)))</f>
        <v>0</v>
      </c>
    </row>
    <row r="5979" spans="1:17">
      <c r="A5979" t="str">
        <f t="shared" si="560"/>
        <v>Sophie CERQUEIRA</v>
      </c>
      <c r="B5979" t="s">
        <v>5226</v>
      </c>
      <c r="C5979" t="e">
        <f>VLOOKUP(B5979,Sheet5!$A$1158:$A$1246,1,FALSE)</f>
        <v>#N/A</v>
      </c>
      <c r="D5979" t="s">
        <v>4</v>
      </c>
      <c r="E5979" t="s">
        <v>281</v>
      </c>
      <c r="F5979" t="s">
        <v>5235</v>
      </c>
      <c r="G5979" t="s">
        <v>13160</v>
      </c>
      <c r="H5979" t="s">
        <v>21</v>
      </c>
      <c r="I5979">
        <v>15058</v>
      </c>
      <c r="J5979">
        <v>0.33497208195200001</v>
      </c>
      <c r="K5979">
        <f t="shared" si="561"/>
        <v>15058</v>
      </c>
      <c r="L5979" t="str">
        <f t="shared" si="562"/>
        <v>SOC</v>
      </c>
      <c r="M5979" t="b">
        <f t="shared" si="563"/>
        <v>1</v>
      </c>
      <c r="N5979" t="str">
        <f>VLOOKUP(B5979,Sheet3!$D$2:$I$578,6,FALSE)</f>
        <v>Sophie Cerqueira</v>
      </c>
      <c r="O5979" t="str">
        <f t="shared" si="564"/>
        <v>Sophie CERQUEIRA</v>
      </c>
      <c r="P5979" t="b">
        <f t="shared" si="565"/>
        <v>1</v>
      </c>
      <c r="Q5979" t="b">
        <f>AND(M5979,ISNA(VLOOKUP(B5979,Sheet4!$A$1:$A$529,1,FALSE)))</f>
        <v>1</v>
      </c>
    </row>
    <row r="5980" spans="1:17">
      <c r="A5980" t="str">
        <f t="shared" si="560"/>
        <v xml:space="preserve"> </v>
      </c>
      <c r="B5980" t="s">
        <v>5236</v>
      </c>
      <c r="C5980" t="e">
        <f>VLOOKUP(B5980,Sheet5!$A$1158:$A$1246,1,FALSE)</f>
        <v>#N/A</v>
      </c>
      <c r="G5980" t="s">
        <v>9202</v>
      </c>
      <c r="H5980" t="s">
        <v>1</v>
      </c>
      <c r="I5980">
        <v>82686</v>
      </c>
      <c r="J5980">
        <v>1</v>
      </c>
      <c r="K5980">
        <f t="shared" si="561"/>
        <v>0</v>
      </c>
      <c r="L5980">
        <f t="shared" si="562"/>
        <v>0</v>
      </c>
      <c r="M5980" t="b">
        <f t="shared" si="563"/>
        <v>0</v>
      </c>
      <c r="N5980" t="str">
        <f>VLOOKUP(B5980,Sheet3!$D$2:$I$578,6,FALSE)</f>
        <v>Eduardo Rihan-Cypel</v>
      </c>
      <c r="O5980" t="str">
        <f t="shared" si="564"/>
        <v xml:space="preserve"> </v>
      </c>
      <c r="P5980" t="b">
        <f t="shared" si="565"/>
        <v>0</v>
      </c>
      <c r="Q5980" t="b">
        <f>AND(M5980,ISNA(VLOOKUP(B5980,Sheet4!$A$1:$A$529,1,FALSE)))</f>
        <v>0</v>
      </c>
    </row>
    <row r="5981" spans="1:17">
      <c r="A5981" t="str">
        <f t="shared" si="560"/>
        <v xml:space="preserve"> </v>
      </c>
      <c r="B5981" t="s">
        <v>5236</v>
      </c>
      <c r="C5981" t="e">
        <f>VLOOKUP(B5981,Sheet5!$A$1158:$A$1246,1,FALSE)</f>
        <v>#N/A</v>
      </c>
      <c r="G5981" t="s">
        <v>9202</v>
      </c>
      <c r="H5981" t="s">
        <v>2</v>
      </c>
      <c r="I5981">
        <v>38157</v>
      </c>
      <c r="J5981">
        <v>0.46146868877399999</v>
      </c>
      <c r="K5981">
        <f t="shared" si="561"/>
        <v>0</v>
      </c>
      <c r="L5981">
        <f t="shared" si="562"/>
        <v>0</v>
      </c>
      <c r="M5981" t="b">
        <f t="shared" si="563"/>
        <v>0</v>
      </c>
      <c r="N5981" t="str">
        <f>VLOOKUP(B5981,Sheet3!$D$2:$I$578,6,FALSE)</f>
        <v>Eduardo Rihan-Cypel</v>
      </c>
      <c r="O5981" t="str">
        <f t="shared" si="564"/>
        <v xml:space="preserve"> </v>
      </c>
      <c r="P5981" t="b">
        <f t="shared" si="565"/>
        <v>0</v>
      </c>
      <c r="Q5981" t="b">
        <f>AND(M5981,ISNA(VLOOKUP(B5981,Sheet4!$A$1:$A$529,1,FALSE)))</f>
        <v>0</v>
      </c>
    </row>
    <row r="5982" spans="1:17">
      <c r="A5982" t="str">
        <f t="shared" si="560"/>
        <v xml:space="preserve"> </v>
      </c>
      <c r="B5982" t="s">
        <v>5236</v>
      </c>
      <c r="C5982" t="e">
        <f>VLOOKUP(B5982,Sheet5!$A$1158:$A$1246,1,FALSE)</f>
        <v>#N/A</v>
      </c>
      <c r="G5982" t="s">
        <v>9202</v>
      </c>
      <c r="H5982" t="s">
        <v>3</v>
      </c>
      <c r="I5982">
        <v>540</v>
      </c>
      <c r="J5982">
        <v>6.5307307161999997E-3</v>
      </c>
      <c r="K5982">
        <f t="shared" si="561"/>
        <v>0</v>
      </c>
      <c r="L5982">
        <f t="shared" si="562"/>
        <v>0</v>
      </c>
      <c r="M5982" t="b">
        <f t="shared" si="563"/>
        <v>0</v>
      </c>
      <c r="N5982" t="str">
        <f>VLOOKUP(B5982,Sheet3!$D$2:$I$578,6,FALSE)</f>
        <v>Eduardo Rihan-Cypel</v>
      </c>
      <c r="O5982" t="str">
        <f t="shared" si="564"/>
        <v xml:space="preserve"> </v>
      </c>
      <c r="P5982" t="b">
        <f t="shared" si="565"/>
        <v>0</v>
      </c>
      <c r="Q5982" t="b">
        <f>AND(M5982,ISNA(VLOOKUP(B5982,Sheet4!$A$1:$A$529,1,FALSE)))</f>
        <v>0</v>
      </c>
    </row>
    <row r="5983" spans="1:17">
      <c r="A5983" t="str">
        <f t="shared" si="560"/>
        <v>Jean CALVET</v>
      </c>
      <c r="B5983" t="s">
        <v>5236</v>
      </c>
      <c r="C5983" t="e">
        <f>VLOOKUP(B5983,Sheet5!$A$1158:$A$1246,1,FALSE)</f>
        <v>#N/A</v>
      </c>
      <c r="D5983" t="s">
        <v>11</v>
      </c>
      <c r="E5983" t="s">
        <v>97</v>
      </c>
      <c r="F5983" t="s">
        <v>5237</v>
      </c>
      <c r="G5983" t="s">
        <v>13161</v>
      </c>
      <c r="H5983" t="s">
        <v>67</v>
      </c>
      <c r="I5983">
        <v>804</v>
      </c>
      <c r="J5983">
        <v>1.82772965969E-2</v>
      </c>
      <c r="K5983">
        <f t="shared" si="561"/>
        <v>0</v>
      </c>
      <c r="L5983">
        <f t="shared" si="562"/>
        <v>0</v>
      </c>
      <c r="M5983" t="b">
        <f t="shared" si="563"/>
        <v>0</v>
      </c>
      <c r="N5983" t="str">
        <f>VLOOKUP(B5983,Sheet3!$D$2:$I$578,6,FALSE)</f>
        <v>Eduardo Rihan-Cypel</v>
      </c>
      <c r="O5983" t="str">
        <f t="shared" si="564"/>
        <v>Jean CALVET</v>
      </c>
      <c r="P5983" t="b">
        <f t="shared" si="565"/>
        <v>0</v>
      </c>
      <c r="Q5983" t="b">
        <f>AND(M5983,ISNA(VLOOKUP(B5983,Sheet4!$A$1:$A$529,1,FALSE)))</f>
        <v>0</v>
      </c>
    </row>
    <row r="5984" spans="1:17">
      <c r="A5984" t="str">
        <f t="shared" si="560"/>
        <v>Chantal BRUNEL</v>
      </c>
      <c r="B5984" t="s">
        <v>5236</v>
      </c>
      <c r="C5984" t="e">
        <f>VLOOKUP(B5984,Sheet5!$A$1158:$A$1246,1,FALSE)</f>
        <v>#N/A</v>
      </c>
      <c r="D5984" t="s">
        <v>4</v>
      </c>
      <c r="E5984" t="s">
        <v>283</v>
      </c>
      <c r="F5984" t="s">
        <v>5238</v>
      </c>
      <c r="G5984" t="s">
        <v>13162</v>
      </c>
      <c r="H5984" t="s">
        <v>26</v>
      </c>
      <c r="I5984">
        <v>13989</v>
      </c>
      <c r="J5984">
        <v>0.31801132101200003</v>
      </c>
      <c r="K5984">
        <f t="shared" si="561"/>
        <v>0</v>
      </c>
      <c r="L5984">
        <f t="shared" si="562"/>
        <v>0</v>
      </c>
      <c r="M5984" t="b">
        <f t="shared" si="563"/>
        <v>0</v>
      </c>
      <c r="N5984" t="str">
        <f>VLOOKUP(B5984,Sheet3!$D$2:$I$578,6,FALSE)</f>
        <v>Eduardo Rihan-Cypel</v>
      </c>
      <c r="O5984" t="str">
        <f t="shared" si="564"/>
        <v>Chantal BRUNEL</v>
      </c>
      <c r="P5984" t="b">
        <f t="shared" si="565"/>
        <v>0</v>
      </c>
      <c r="Q5984" t="b">
        <f>AND(M5984,ISNA(VLOOKUP(B5984,Sheet4!$A$1:$A$529,1,FALSE)))</f>
        <v>0</v>
      </c>
    </row>
    <row r="5985" spans="1:17">
      <c r="A5985" t="str">
        <f t="shared" si="560"/>
        <v>Eduardo RIHAN CYPEL</v>
      </c>
      <c r="B5985" t="s">
        <v>5236</v>
      </c>
      <c r="C5985" t="e">
        <f>VLOOKUP(B5985,Sheet5!$A$1158:$A$1246,1,FALSE)</f>
        <v>#N/A</v>
      </c>
      <c r="D5985" t="s">
        <v>11</v>
      </c>
      <c r="E5985" t="s">
        <v>5239</v>
      </c>
      <c r="F5985" t="s">
        <v>5240</v>
      </c>
      <c r="G5985" t="s">
        <v>14673</v>
      </c>
      <c r="H5985" t="s">
        <v>21</v>
      </c>
      <c r="I5985">
        <v>16432</v>
      </c>
      <c r="J5985">
        <v>0.373547932438</v>
      </c>
      <c r="K5985">
        <f t="shared" si="561"/>
        <v>16432</v>
      </c>
      <c r="L5985" t="str">
        <f t="shared" si="562"/>
        <v>SOC</v>
      </c>
      <c r="M5985" t="b">
        <f t="shared" si="563"/>
        <v>0</v>
      </c>
      <c r="N5985" t="str">
        <f>VLOOKUP(B5985,Sheet3!$D$2:$I$578,6,FALSE)</f>
        <v>Eduardo Rihan-Cypel</v>
      </c>
      <c r="O5985" t="str">
        <f t="shared" si="564"/>
        <v>Eduardo RIHAN CYPEL</v>
      </c>
      <c r="P5985" t="b">
        <f t="shared" si="565"/>
        <v>0</v>
      </c>
      <c r="Q5985" t="b">
        <f>AND(M5985,ISNA(VLOOKUP(B5985,Sheet4!$A$1:$A$529,1,FALSE)))</f>
        <v>0</v>
      </c>
    </row>
    <row r="5986" spans="1:17">
      <c r="A5986" t="str">
        <f t="shared" si="560"/>
        <v>Marie-Luce NEMO</v>
      </c>
      <c r="B5986" t="s">
        <v>5236</v>
      </c>
      <c r="C5986" t="e">
        <f>VLOOKUP(B5986,Sheet5!$A$1158:$A$1246,1,FALSE)</f>
        <v>#N/A</v>
      </c>
      <c r="D5986" t="s">
        <v>4</v>
      </c>
      <c r="E5986" t="s">
        <v>5241</v>
      </c>
      <c r="F5986" t="s">
        <v>5242</v>
      </c>
      <c r="G5986" t="s">
        <v>13163</v>
      </c>
      <c r="H5986" t="s">
        <v>19</v>
      </c>
      <c r="I5986">
        <v>2343</v>
      </c>
      <c r="J5986">
        <v>5.3263315828999999E-2</v>
      </c>
      <c r="K5986">
        <f t="shared" si="561"/>
        <v>16432</v>
      </c>
      <c r="L5986" t="str">
        <f t="shared" si="562"/>
        <v>SOC</v>
      </c>
      <c r="M5986" t="b">
        <f t="shared" si="563"/>
        <v>0</v>
      </c>
      <c r="N5986" t="str">
        <f>VLOOKUP(B5986,Sheet3!$D$2:$I$578,6,FALSE)</f>
        <v>Eduardo Rihan-Cypel</v>
      </c>
      <c r="O5986" t="str">
        <f t="shared" si="564"/>
        <v>Marie-Luce NEMO</v>
      </c>
      <c r="P5986" t="b">
        <f t="shared" si="565"/>
        <v>0</v>
      </c>
      <c r="Q5986" t="b">
        <f>AND(M5986,ISNA(VLOOKUP(B5986,Sheet4!$A$1:$A$529,1,FALSE)))</f>
        <v>0</v>
      </c>
    </row>
    <row r="5987" spans="1:17">
      <c r="A5987" t="str">
        <f t="shared" si="560"/>
        <v>Eric QUESNE</v>
      </c>
      <c r="B5987" t="s">
        <v>5236</v>
      </c>
      <c r="C5987" t="e">
        <f>VLOOKUP(B5987,Sheet5!$A$1158:$A$1246,1,FALSE)</f>
        <v>#N/A</v>
      </c>
      <c r="D5987" t="s">
        <v>11</v>
      </c>
      <c r="E5987" t="s">
        <v>58</v>
      </c>
      <c r="F5987" t="s">
        <v>5243</v>
      </c>
      <c r="G5987" t="s">
        <v>13164</v>
      </c>
      <c r="H5987" t="s">
        <v>271</v>
      </c>
      <c r="I5987">
        <v>99</v>
      </c>
      <c r="J5987">
        <v>2.2505626406600001E-3</v>
      </c>
      <c r="K5987">
        <f t="shared" si="561"/>
        <v>16432</v>
      </c>
      <c r="L5987" t="str">
        <f t="shared" si="562"/>
        <v>SOC</v>
      </c>
      <c r="M5987" t="b">
        <f t="shared" si="563"/>
        <v>0</v>
      </c>
      <c r="N5987" t="str">
        <f>VLOOKUP(B5987,Sheet3!$D$2:$I$578,6,FALSE)</f>
        <v>Eduardo Rihan-Cypel</v>
      </c>
      <c r="O5987" t="str">
        <f t="shared" si="564"/>
        <v>Eric QUESNE</v>
      </c>
      <c r="P5987" t="b">
        <f t="shared" si="565"/>
        <v>0</v>
      </c>
      <c r="Q5987" t="b">
        <f>AND(M5987,ISNA(VLOOKUP(B5987,Sheet4!$A$1:$A$529,1,FALSE)))</f>
        <v>0</v>
      </c>
    </row>
    <row r="5988" spans="1:17">
      <c r="A5988" t="str">
        <f t="shared" si="560"/>
        <v>Julie NOUVION</v>
      </c>
      <c r="B5988" t="s">
        <v>5236</v>
      </c>
      <c r="C5988" t="e">
        <f>VLOOKUP(B5988,Sheet5!$A$1158:$A$1246,1,FALSE)</f>
        <v>#N/A</v>
      </c>
      <c r="D5988" t="s">
        <v>4</v>
      </c>
      <c r="E5988" t="s">
        <v>1378</v>
      </c>
      <c r="F5988" t="s">
        <v>5244</v>
      </c>
      <c r="G5988" t="s">
        <v>13165</v>
      </c>
      <c r="H5988" t="s">
        <v>7</v>
      </c>
      <c r="I5988">
        <v>1393</v>
      </c>
      <c r="J5988">
        <v>3.1667007661000002E-2</v>
      </c>
      <c r="K5988">
        <f t="shared" si="561"/>
        <v>16432</v>
      </c>
      <c r="L5988" t="str">
        <f t="shared" si="562"/>
        <v>SOC</v>
      </c>
      <c r="M5988" t="b">
        <f t="shared" si="563"/>
        <v>0</v>
      </c>
      <c r="N5988" t="str">
        <f>VLOOKUP(B5988,Sheet3!$D$2:$I$578,6,FALSE)</f>
        <v>Eduardo Rihan-Cypel</v>
      </c>
      <c r="O5988" t="str">
        <f t="shared" si="564"/>
        <v>Julie NOUVION</v>
      </c>
      <c r="P5988" t="b">
        <f t="shared" si="565"/>
        <v>0</v>
      </c>
      <c r="Q5988" t="b">
        <f>AND(M5988,ISNA(VLOOKUP(B5988,Sheet4!$A$1:$A$529,1,FALSE)))</f>
        <v>0</v>
      </c>
    </row>
    <row r="5989" spans="1:17">
      <c r="A5989" t="str">
        <f t="shared" si="560"/>
        <v>Roger ROTH</v>
      </c>
      <c r="B5989" t="s">
        <v>5236</v>
      </c>
      <c r="C5989" t="e">
        <f>VLOOKUP(B5989,Sheet5!$A$1158:$A$1246,1,FALSE)</f>
        <v>#N/A</v>
      </c>
      <c r="D5989" t="s">
        <v>11</v>
      </c>
      <c r="E5989" t="s">
        <v>466</v>
      </c>
      <c r="F5989" t="s">
        <v>5245</v>
      </c>
      <c r="G5989" t="s">
        <v>13166</v>
      </c>
      <c r="H5989" t="s">
        <v>29</v>
      </c>
      <c r="I5989">
        <v>338</v>
      </c>
      <c r="J5989">
        <v>7.6837391165999998E-3</v>
      </c>
      <c r="K5989">
        <f t="shared" si="561"/>
        <v>16432</v>
      </c>
      <c r="L5989" t="str">
        <f t="shared" si="562"/>
        <v>SOC</v>
      </c>
      <c r="M5989" t="b">
        <f t="shared" si="563"/>
        <v>0</v>
      </c>
      <c r="N5989" t="str">
        <f>VLOOKUP(B5989,Sheet3!$D$2:$I$578,6,FALSE)</f>
        <v>Eduardo Rihan-Cypel</v>
      </c>
      <c r="O5989" t="str">
        <f t="shared" si="564"/>
        <v>Roger ROTH</v>
      </c>
      <c r="P5989" t="b">
        <f t="shared" si="565"/>
        <v>0</v>
      </c>
      <c r="Q5989" t="b">
        <f>AND(M5989,ISNA(VLOOKUP(B5989,Sheet4!$A$1:$A$529,1,FALSE)))</f>
        <v>0</v>
      </c>
    </row>
    <row r="5990" spans="1:17">
      <c r="A5990" t="str">
        <f t="shared" si="560"/>
        <v>Chantal DELHAYE</v>
      </c>
      <c r="B5990" t="s">
        <v>5236</v>
      </c>
      <c r="C5990" t="e">
        <f>VLOOKUP(B5990,Sheet5!$A$1158:$A$1246,1,FALSE)</f>
        <v>#N/A</v>
      </c>
      <c r="D5990" t="s">
        <v>4</v>
      </c>
      <c r="E5990" t="s">
        <v>283</v>
      </c>
      <c r="F5990" t="s">
        <v>5246</v>
      </c>
      <c r="G5990" t="s">
        <v>13167</v>
      </c>
      <c r="H5990" t="s">
        <v>17</v>
      </c>
      <c r="I5990">
        <v>5704</v>
      </c>
      <c r="J5990">
        <v>0.12966878083200001</v>
      </c>
      <c r="K5990">
        <f t="shared" si="561"/>
        <v>16432</v>
      </c>
      <c r="L5990" t="str">
        <f t="shared" si="562"/>
        <v>SOC</v>
      </c>
      <c r="M5990" t="b">
        <f t="shared" si="563"/>
        <v>0</v>
      </c>
      <c r="N5990" t="str">
        <f>VLOOKUP(B5990,Sheet3!$D$2:$I$578,6,FALSE)</f>
        <v>Eduardo Rihan-Cypel</v>
      </c>
      <c r="O5990" t="str">
        <f t="shared" si="564"/>
        <v>Chantal DELHAYE</v>
      </c>
      <c r="P5990" t="b">
        <f t="shared" si="565"/>
        <v>0</v>
      </c>
      <c r="Q5990" t="b">
        <f>AND(M5990,ISNA(VLOOKUP(B5990,Sheet4!$A$1:$A$529,1,FALSE)))</f>
        <v>0</v>
      </c>
    </row>
    <row r="5991" spans="1:17">
      <c r="A5991" t="str">
        <f t="shared" si="560"/>
        <v>Thierry JALLAS</v>
      </c>
      <c r="B5991" t="s">
        <v>5236</v>
      </c>
      <c r="C5991" t="e">
        <f>VLOOKUP(B5991,Sheet5!$A$1158:$A$1246,1,FALSE)</f>
        <v>#N/A</v>
      </c>
      <c r="D5991" t="s">
        <v>11</v>
      </c>
      <c r="E5991" t="s">
        <v>264</v>
      </c>
      <c r="F5991" t="s">
        <v>5247</v>
      </c>
      <c r="G5991" t="s">
        <v>13168</v>
      </c>
      <c r="H5991" t="s">
        <v>13</v>
      </c>
      <c r="I5991">
        <v>158</v>
      </c>
      <c r="J5991">
        <v>3.5918070426700002E-3</v>
      </c>
      <c r="K5991">
        <f t="shared" si="561"/>
        <v>16432</v>
      </c>
      <c r="L5991" t="str">
        <f t="shared" si="562"/>
        <v>SOC</v>
      </c>
      <c r="M5991" t="b">
        <f t="shared" si="563"/>
        <v>0</v>
      </c>
      <c r="N5991" t="str">
        <f>VLOOKUP(B5991,Sheet3!$D$2:$I$578,6,FALSE)</f>
        <v>Eduardo Rihan-Cypel</v>
      </c>
      <c r="O5991" t="str">
        <f t="shared" si="564"/>
        <v>Thierry JALLAS</v>
      </c>
      <c r="P5991" t="b">
        <f t="shared" si="565"/>
        <v>0</v>
      </c>
      <c r="Q5991" t="b">
        <f>AND(M5991,ISNA(VLOOKUP(B5991,Sheet4!$A$1:$A$529,1,FALSE)))</f>
        <v>0</v>
      </c>
    </row>
    <row r="5992" spans="1:17">
      <c r="A5992" t="str">
        <f t="shared" si="560"/>
        <v>Frédéric RENAULT</v>
      </c>
      <c r="B5992" t="s">
        <v>5236</v>
      </c>
      <c r="C5992" t="e">
        <f>VLOOKUP(B5992,Sheet5!$A$1158:$A$1246,1,FALSE)</f>
        <v>#N/A</v>
      </c>
      <c r="D5992" t="s">
        <v>11</v>
      </c>
      <c r="E5992" t="s">
        <v>9000</v>
      </c>
      <c r="F5992" t="s">
        <v>1135</v>
      </c>
      <c r="G5992" t="s">
        <v>9956</v>
      </c>
      <c r="H5992" t="s">
        <v>10</v>
      </c>
      <c r="I5992">
        <v>187</v>
      </c>
      <c r="J5992">
        <v>4.25106276569E-3</v>
      </c>
      <c r="K5992">
        <f t="shared" si="561"/>
        <v>16432</v>
      </c>
      <c r="L5992" t="str">
        <f t="shared" si="562"/>
        <v>SOC</v>
      </c>
      <c r="M5992" t="b">
        <f t="shared" si="563"/>
        <v>0</v>
      </c>
      <c r="N5992" t="str">
        <f>VLOOKUP(B5992,Sheet3!$D$2:$I$578,6,FALSE)</f>
        <v>Eduardo Rihan-Cypel</v>
      </c>
      <c r="O5992" t="str">
        <f t="shared" si="564"/>
        <v>Frédéric RENAULT</v>
      </c>
      <c r="P5992" t="b">
        <f t="shared" si="565"/>
        <v>0</v>
      </c>
      <c r="Q5992" t="b">
        <f>AND(M5992,ISNA(VLOOKUP(B5992,Sheet4!$A$1:$A$529,1,FALSE)))</f>
        <v>0</v>
      </c>
    </row>
    <row r="5993" spans="1:17">
      <c r="A5993" t="str">
        <f t="shared" si="560"/>
        <v>Michel GERES</v>
      </c>
      <c r="B5993" t="s">
        <v>5236</v>
      </c>
      <c r="C5993" t="e">
        <f>VLOOKUP(B5993,Sheet5!$A$1158:$A$1246,1,FALSE)</f>
        <v>#N/A</v>
      </c>
      <c r="D5993" t="s">
        <v>11</v>
      </c>
      <c r="E5993" t="s">
        <v>31</v>
      </c>
      <c r="F5993" t="s">
        <v>5248</v>
      </c>
      <c r="G5993" t="s">
        <v>13169</v>
      </c>
      <c r="H5993" t="s">
        <v>43</v>
      </c>
      <c r="I5993">
        <v>2039</v>
      </c>
      <c r="J5993">
        <v>4.6352497215200003E-2</v>
      </c>
      <c r="K5993">
        <f t="shared" si="561"/>
        <v>16432</v>
      </c>
      <c r="L5993" t="str">
        <f t="shared" si="562"/>
        <v>SOC</v>
      </c>
      <c r="M5993" t="b">
        <f t="shared" si="563"/>
        <v>0</v>
      </c>
      <c r="N5993" t="str">
        <f>VLOOKUP(B5993,Sheet3!$D$2:$I$578,6,FALSE)</f>
        <v>Eduardo Rihan-Cypel</v>
      </c>
      <c r="O5993" t="str">
        <f t="shared" si="564"/>
        <v>Michel GERES</v>
      </c>
      <c r="P5993" t="b">
        <f t="shared" si="565"/>
        <v>0</v>
      </c>
      <c r="Q5993" t="b">
        <f>AND(M5993,ISNA(VLOOKUP(B5993,Sheet4!$A$1:$A$529,1,FALSE)))</f>
        <v>0</v>
      </c>
    </row>
    <row r="5994" spans="1:17">
      <c r="A5994" t="str">
        <f t="shared" si="560"/>
        <v>Mélissandre COUVRECHEL</v>
      </c>
      <c r="B5994" t="s">
        <v>5236</v>
      </c>
      <c r="C5994" t="e">
        <f>VLOOKUP(B5994,Sheet5!$A$1158:$A$1246,1,FALSE)</f>
        <v>#N/A</v>
      </c>
      <c r="D5994" t="s">
        <v>4</v>
      </c>
      <c r="E5994" t="s">
        <v>9088</v>
      </c>
      <c r="F5994" t="s">
        <v>5249</v>
      </c>
      <c r="G5994" t="s">
        <v>13170</v>
      </c>
      <c r="H5994" t="s">
        <v>13</v>
      </c>
      <c r="I5994">
        <v>503</v>
      </c>
      <c r="J5994">
        <v>1.1434676850999999E-2</v>
      </c>
      <c r="K5994">
        <f t="shared" si="561"/>
        <v>16432</v>
      </c>
      <c r="L5994" t="str">
        <f t="shared" si="562"/>
        <v>SOC</v>
      </c>
      <c r="M5994" t="b">
        <f t="shared" si="563"/>
        <v>1</v>
      </c>
      <c r="N5994" t="str">
        <f>VLOOKUP(B5994,Sheet3!$D$2:$I$578,6,FALSE)</f>
        <v>Eduardo Rihan-Cypel</v>
      </c>
      <c r="O5994" t="str">
        <f t="shared" si="564"/>
        <v>Mélissandre COUVRECHEL</v>
      </c>
      <c r="P5994" t="b">
        <f t="shared" si="565"/>
        <v>0</v>
      </c>
      <c r="Q5994" t="b">
        <f>AND(M5994,ISNA(VLOOKUP(B5994,Sheet4!$A$1:$A$529,1,FALSE)))</f>
        <v>1</v>
      </c>
    </row>
    <row r="5995" spans="1:17">
      <c r="A5995" t="str">
        <f t="shared" si="560"/>
        <v xml:space="preserve"> </v>
      </c>
      <c r="B5995" t="s">
        <v>5250</v>
      </c>
      <c r="C5995" t="e">
        <f>VLOOKUP(B5995,Sheet5!$A$1158:$A$1246,1,FALSE)</f>
        <v>#N/A</v>
      </c>
      <c r="G5995" t="s">
        <v>9202</v>
      </c>
      <c r="H5995" t="s">
        <v>1</v>
      </c>
      <c r="I5995">
        <v>82229</v>
      </c>
      <c r="J5995">
        <v>1</v>
      </c>
      <c r="K5995">
        <f t="shared" si="561"/>
        <v>0</v>
      </c>
      <c r="L5995">
        <f t="shared" si="562"/>
        <v>0</v>
      </c>
      <c r="M5995" t="b">
        <f t="shared" si="563"/>
        <v>0</v>
      </c>
      <c r="N5995" t="str">
        <f>VLOOKUP(B5995,Sheet3!$D$2:$I$578,6,FALSE)</f>
        <v>Sébastien Podevyn</v>
      </c>
      <c r="O5995" t="str">
        <f t="shared" si="564"/>
        <v xml:space="preserve"> </v>
      </c>
      <c r="P5995" t="b">
        <f t="shared" si="565"/>
        <v>0</v>
      </c>
      <c r="Q5995" t="b">
        <f>AND(M5995,ISNA(VLOOKUP(B5995,Sheet4!$A$1:$A$529,1,FALSE)))</f>
        <v>0</v>
      </c>
    </row>
    <row r="5996" spans="1:17">
      <c r="A5996" t="str">
        <f t="shared" si="560"/>
        <v xml:space="preserve"> </v>
      </c>
      <c r="B5996" t="s">
        <v>5250</v>
      </c>
      <c r="C5996" t="e">
        <f>VLOOKUP(B5996,Sheet5!$A$1158:$A$1246,1,FALSE)</f>
        <v>#N/A</v>
      </c>
      <c r="G5996" t="s">
        <v>9202</v>
      </c>
      <c r="H5996" t="s">
        <v>2</v>
      </c>
      <c r="I5996">
        <v>37827</v>
      </c>
      <c r="J5996">
        <v>0.46002018752500001</v>
      </c>
      <c r="K5996">
        <f t="shared" si="561"/>
        <v>0</v>
      </c>
      <c r="L5996">
        <f t="shared" si="562"/>
        <v>0</v>
      </c>
      <c r="M5996" t="b">
        <f t="shared" si="563"/>
        <v>0</v>
      </c>
      <c r="N5996" t="str">
        <f>VLOOKUP(B5996,Sheet3!$D$2:$I$578,6,FALSE)</f>
        <v>Sébastien Podevyn</v>
      </c>
      <c r="O5996" t="str">
        <f t="shared" si="564"/>
        <v xml:space="preserve"> </v>
      </c>
      <c r="P5996" t="b">
        <f t="shared" si="565"/>
        <v>0</v>
      </c>
      <c r="Q5996" t="b">
        <f>AND(M5996,ISNA(VLOOKUP(B5996,Sheet4!$A$1:$A$529,1,FALSE)))</f>
        <v>0</v>
      </c>
    </row>
    <row r="5997" spans="1:17">
      <c r="A5997" t="str">
        <f t="shared" si="560"/>
        <v xml:space="preserve"> </v>
      </c>
      <c r="B5997" t="s">
        <v>5250</v>
      </c>
      <c r="C5997" t="e">
        <f>VLOOKUP(B5997,Sheet5!$A$1158:$A$1246,1,FALSE)</f>
        <v>#N/A</v>
      </c>
      <c r="G5997" t="s">
        <v>9202</v>
      </c>
      <c r="H5997" t="s">
        <v>3</v>
      </c>
      <c r="I5997">
        <v>521</v>
      </c>
      <c r="J5997">
        <v>6.3359641975500001E-3</v>
      </c>
      <c r="K5997">
        <f t="shared" si="561"/>
        <v>0</v>
      </c>
      <c r="L5997">
        <f t="shared" si="562"/>
        <v>0</v>
      </c>
      <c r="M5997" t="b">
        <f t="shared" si="563"/>
        <v>0</v>
      </c>
      <c r="N5997" t="str">
        <f>VLOOKUP(B5997,Sheet3!$D$2:$I$578,6,FALSE)</f>
        <v>Sébastien Podevyn</v>
      </c>
      <c r="O5997" t="str">
        <f t="shared" si="564"/>
        <v xml:space="preserve"> </v>
      </c>
      <c r="P5997" t="b">
        <f t="shared" si="565"/>
        <v>0</v>
      </c>
      <c r="Q5997" t="b">
        <f>AND(M5997,ISNA(VLOOKUP(B5997,Sheet4!$A$1:$A$529,1,FALSE)))</f>
        <v>0</v>
      </c>
    </row>
    <row r="5998" spans="1:17">
      <c r="A5998" t="str">
        <f t="shared" si="560"/>
        <v>Nadine LOPES</v>
      </c>
      <c r="B5998" t="s">
        <v>5250</v>
      </c>
      <c r="C5998" t="e">
        <f>VLOOKUP(B5998,Sheet5!$A$1158:$A$1246,1,FALSE)</f>
        <v>#N/A</v>
      </c>
      <c r="D5998" t="s">
        <v>4</v>
      </c>
      <c r="E5998" t="s">
        <v>1158</v>
      </c>
      <c r="F5998" t="s">
        <v>5251</v>
      </c>
      <c r="G5998" t="s">
        <v>13171</v>
      </c>
      <c r="H5998" t="s">
        <v>33</v>
      </c>
      <c r="I5998">
        <v>807</v>
      </c>
      <c r="J5998">
        <v>1.83906474328E-2</v>
      </c>
      <c r="K5998">
        <f t="shared" si="561"/>
        <v>0</v>
      </c>
      <c r="L5998">
        <f t="shared" si="562"/>
        <v>0</v>
      </c>
      <c r="M5998" t="b">
        <f t="shared" si="563"/>
        <v>0</v>
      </c>
      <c r="N5998" t="str">
        <f>VLOOKUP(B5998,Sheet3!$D$2:$I$578,6,FALSE)</f>
        <v>Sébastien Podevyn</v>
      </c>
      <c r="O5998" t="str">
        <f t="shared" si="564"/>
        <v>Nadine LOPES</v>
      </c>
      <c r="P5998" t="b">
        <f t="shared" si="565"/>
        <v>0</v>
      </c>
      <c r="Q5998" t="b">
        <f>AND(M5998,ISNA(VLOOKUP(B5998,Sheet4!$A$1:$A$529,1,FALSE)))</f>
        <v>0</v>
      </c>
    </row>
    <row r="5999" spans="1:17">
      <c r="A5999" t="str">
        <f t="shared" si="560"/>
        <v>Rose DE LA FUENTE</v>
      </c>
      <c r="B5999" t="s">
        <v>5250</v>
      </c>
      <c r="C5999" t="e">
        <f>VLOOKUP(B5999,Sheet5!$A$1158:$A$1246,1,FALSE)</f>
        <v>#N/A</v>
      </c>
      <c r="D5999" t="s">
        <v>4</v>
      </c>
      <c r="E5999" t="s">
        <v>5252</v>
      </c>
      <c r="F5999" t="s">
        <v>5253</v>
      </c>
      <c r="G5999" t="s">
        <v>13172</v>
      </c>
      <c r="H5999" t="s">
        <v>7</v>
      </c>
      <c r="I5999">
        <v>1242</v>
      </c>
      <c r="J5999">
        <v>2.8303821699599999E-2</v>
      </c>
      <c r="K5999">
        <f t="shared" si="561"/>
        <v>1242</v>
      </c>
      <c r="L5999" t="str">
        <f t="shared" si="562"/>
        <v>VEC</v>
      </c>
      <c r="M5999" t="b">
        <f t="shared" si="563"/>
        <v>0</v>
      </c>
      <c r="N5999" t="str">
        <f>VLOOKUP(B5999,Sheet3!$D$2:$I$578,6,FALSE)</f>
        <v>Sébastien Podevyn</v>
      </c>
      <c r="O5999" t="str">
        <f t="shared" si="564"/>
        <v>Rose DE LA FUENTE</v>
      </c>
      <c r="P5999" t="b">
        <f t="shared" si="565"/>
        <v>0</v>
      </c>
      <c r="Q5999" t="b">
        <f>AND(M5999,ISNA(VLOOKUP(B5999,Sheet4!$A$1:$A$529,1,FALSE)))</f>
        <v>0</v>
      </c>
    </row>
    <row r="6000" spans="1:17">
      <c r="A6000" t="str">
        <f t="shared" si="560"/>
        <v>Candice MAURY</v>
      </c>
      <c r="B6000" t="s">
        <v>5250</v>
      </c>
      <c r="C6000" t="e">
        <f>VLOOKUP(B6000,Sheet5!$A$1158:$A$1246,1,FALSE)</f>
        <v>#N/A</v>
      </c>
      <c r="D6000" t="s">
        <v>4</v>
      </c>
      <c r="E6000" t="s">
        <v>5254</v>
      </c>
      <c r="F6000" t="s">
        <v>1160</v>
      </c>
      <c r="G6000" t="s">
        <v>9976</v>
      </c>
      <c r="H6000" t="s">
        <v>13</v>
      </c>
      <c r="I6000">
        <v>561</v>
      </c>
      <c r="J6000">
        <v>1.27845764682E-2</v>
      </c>
      <c r="K6000">
        <f t="shared" si="561"/>
        <v>1242</v>
      </c>
      <c r="L6000" t="str">
        <f t="shared" si="562"/>
        <v>VEC</v>
      </c>
      <c r="M6000" t="b">
        <f t="shared" si="563"/>
        <v>0</v>
      </c>
      <c r="N6000" t="str">
        <f>VLOOKUP(B6000,Sheet3!$D$2:$I$578,6,FALSE)</f>
        <v>Sébastien Podevyn</v>
      </c>
      <c r="O6000" t="str">
        <f t="shared" si="564"/>
        <v>Candice MAURY</v>
      </c>
      <c r="P6000" t="b">
        <f t="shared" si="565"/>
        <v>0</v>
      </c>
      <c r="Q6000" t="b">
        <f>AND(M6000,ISNA(VLOOKUP(B6000,Sheet4!$A$1:$A$529,1,FALSE)))</f>
        <v>0</v>
      </c>
    </row>
    <row r="6001" spans="1:17">
      <c r="A6001" t="str">
        <f t="shared" si="560"/>
        <v>Florentin LESELLIER</v>
      </c>
      <c r="B6001" t="s">
        <v>5250</v>
      </c>
      <c r="C6001" t="e">
        <f>VLOOKUP(B6001,Sheet5!$A$1158:$A$1246,1,FALSE)</f>
        <v>#N/A</v>
      </c>
      <c r="D6001" t="s">
        <v>11</v>
      </c>
      <c r="E6001" t="s">
        <v>5255</v>
      </c>
      <c r="F6001" t="s">
        <v>4121</v>
      </c>
      <c r="G6001" t="s">
        <v>12261</v>
      </c>
      <c r="H6001" t="s">
        <v>271</v>
      </c>
      <c r="I6001">
        <v>196</v>
      </c>
      <c r="J6001">
        <v>4.4666256466400003E-3</v>
      </c>
      <c r="K6001">
        <f t="shared" si="561"/>
        <v>1242</v>
      </c>
      <c r="L6001" t="str">
        <f t="shared" si="562"/>
        <v>VEC</v>
      </c>
      <c r="M6001" t="b">
        <f t="shared" si="563"/>
        <v>0</v>
      </c>
      <c r="N6001" t="str">
        <f>VLOOKUP(B6001,Sheet3!$D$2:$I$578,6,FALSE)</f>
        <v>Sébastien Podevyn</v>
      </c>
      <c r="O6001" t="str">
        <f t="shared" si="564"/>
        <v>Florentin LESELLIER</v>
      </c>
      <c r="P6001" t="b">
        <f t="shared" si="565"/>
        <v>0</v>
      </c>
      <c r="Q6001" t="b">
        <f>AND(M6001,ISNA(VLOOKUP(B6001,Sheet4!$A$1:$A$529,1,FALSE)))</f>
        <v>0</v>
      </c>
    </row>
    <row r="6002" spans="1:17">
      <c r="A6002" t="str">
        <f t="shared" si="560"/>
        <v>Florence WOODS</v>
      </c>
      <c r="B6002" t="s">
        <v>5250</v>
      </c>
      <c r="C6002" t="e">
        <f>VLOOKUP(B6002,Sheet5!$A$1158:$A$1246,1,FALSE)</f>
        <v>#N/A</v>
      </c>
      <c r="D6002" t="s">
        <v>4</v>
      </c>
      <c r="E6002" t="s">
        <v>370</v>
      </c>
      <c r="F6002" t="s">
        <v>5256</v>
      </c>
      <c r="G6002" t="s">
        <v>13173</v>
      </c>
      <c r="H6002" t="s">
        <v>10</v>
      </c>
      <c r="I6002">
        <v>164</v>
      </c>
      <c r="J6002">
        <v>3.7373806431000001E-3</v>
      </c>
      <c r="K6002">
        <f t="shared" si="561"/>
        <v>1242</v>
      </c>
      <c r="L6002" t="str">
        <f t="shared" si="562"/>
        <v>VEC</v>
      </c>
      <c r="M6002" t="b">
        <f t="shared" si="563"/>
        <v>0</v>
      </c>
      <c r="N6002" t="str">
        <f>VLOOKUP(B6002,Sheet3!$D$2:$I$578,6,FALSE)</f>
        <v>Sébastien Podevyn</v>
      </c>
      <c r="O6002" t="str">
        <f t="shared" si="564"/>
        <v>Florence WOODS</v>
      </c>
      <c r="P6002" t="b">
        <f t="shared" si="565"/>
        <v>0</v>
      </c>
      <c r="Q6002" t="b">
        <f>AND(M6002,ISNA(VLOOKUP(B6002,Sheet4!$A$1:$A$529,1,FALSE)))</f>
        <v>0</v>
      </c>
    </row>
    <row r="6003" spans="1:17">
      <c r="A6003" t="str">
        <f t="shared" si="560"/>
        <v>Patrick CADET</v>
      </c>
      <c r="B6003" t="s">
        <v>5250</v>
      </c>
      <c r="C6003" t="e">
        <f>VLOOKUP(B6003,Sheet5!$A$1158:$A$1246,1,FALSE)</f>
        <v>#N/A</v>
      </c>
      <c r="D6003" t="s">
        <v>11</v>
      </c>
      <c r="E6003" t="s">
        <v>100</v>
      </c>
      <c r="F6003" t="s">
        <v>5257</v>
      </c>
      <c r="G6003" t="s">
        <v>13174</v>
      </c>
      <c r="H6003" t="s">
        <v>29</v>
      </c>
      <c r="I6003">
        <v>359</v>
      </c>
      <c r="J6003">
        <v>8.1812173833800007E-3</v>
      </c>
      <c r="K6003">
        <f t="shared" si="561"/>
        <v>1242</v>
      </c>
      <c r="L6003" t="str">
        <f t="shared" si="562"/>
        <v>VEC</v>
      </c>
      <c r="M6003" t="b">
        <f t="shared" si="563"/>
        <v>0</v>
      </c>
      <c r="N6003" t="str">
        <f>VLOOKUP(B6003,Sheet3!$D$2:$I$578,6,FALSE)</f>
        <v>Sébastien Podevyn</v>
      </c>
      <c r="O6003" t="str">
        <f t="shared" si="564"/>
        <v>Patrick CADET</v>
      </c>
      <c r="P6003" t="b">
        <f t="shared" si="565"/>
        <v>0</v>
      </c>
      <c r="Q6003" t="b">
        <f>AND(M6003,ISNA(VLOOKUP(B6003,Sheet4!$A$1:$A$529,1,FALSE)))</f>
        <v>0</v>
      </c>
    </row>
    <row r="6004" spans="1:17">
      <c r="A6004" t="str">
        <f t="shared" si="560"/>
        <v>Delphine HEUCLIN</v>
      </c>
      <c r="B6004" t="s">
        <v>5250</v>
      </c>
      <c r="C6004" t="e">
        <f>VLOOKUP(B6004,Sheet5!$A$1158:$A$1246,1,FALSE)</f>
        <v>#N/A</v>
      </c>
      <c r="D6004" t="s">
        <v>4</v>
      </c>
      <c r="E6004" t="s">
        <v>60</v>
      </c>
      <c r="F6004" t="s">
        <v>5258</v>
      </c>
      <c r="G6004" t="s">
        <v>13175</v>
      </c>
      <c r="H6004" t="s">
        <v>19</v>
      </c>
      <c r="I6004">
        <v>2784</v>
      </c>
      <c r="J6004">
        <v>6.3444315307300006E-2</v>
      </c>
      <c r="K6004">
        <f t="shared" si="561"/>
        <v>1242</v>
      </c>
      <c r="L6004" t="str">
        <f t="shared" si="562"/>
        <v>VEC</v>
      </c>
      <c r="M6004" t="b">
        <f t="shared" si="563"/>
        <v>0</v>
      </c>
      <c r="N6004" t="str">
        <f>VLOOKUP(B6004,Sheet3!$D$2:$I$578,6,FALSE)</f>
        <v>Sébastien Podevyn</v>
      </c>
      <c r="O6004" t="str">
        <f t="shared" si="564"/>
        <v>Delphine HEUCLIN</v>
      </c>
      <c r="P6004" t="b">
        <f t="shared" si="565"/>
        <v>0</v>
      </c>
      <c r="Q6004" t="b">
        <f>AND(M6004,ISNA(VLOOKUP(B6004,Sheet4!$A$1:$A$529,1,FALSE)))</f>
        <v>0</v>
      </c>
    </row>
    <row r="6005" spans="1:17">
      <c r="A6005" t="str">
        <f t="shared" si="560"/>
        <v>Sébastien PODEVYN</v>
      </c>
      <c r="B6005" t="s">
        <v>5250</v>
      </c>
      <c r="C6005" t="e">
        <f>VLOOKUP(B6005,Sheet5!$A$1158:$A$1246,1,FALSE)</f>
        <v>#N/A</v>
      </c>
      <c r="D6005" t="s">
        <v>11</v>
      </c>
      <c r="E6005" t="s">
        <v>8997</v>
      </c>
      <c r="F6005" t="s">
        <v>5259</v>
      </c>
      <c r="G6005" t="s">
        <v>13176</v>
      </c>
      <c r="H6005" t="s">
        <v>21</v>
      </c>
      <c r="I6005">
        <v>15106</v>
      </c>
      <c r="J6005">
        <v>0.34424921947999998</v>
      </c>
      <c r="K6005">
        <f t="shared" si="561"/>
        <v>15106</v>
      </c>
      <c r="L6005" t="str">
        <f t="shared" si="562"/>
        <v>SOC</v>
      </c>
      <c r="M6005" t="b">
        <f t="shared" si="563"/>
        <v>0</v>
      </c>
      <c r="N6005" t="str">
        <f>VLOOKUP(B6005,Sheet3!$D$2:$I$578,6,FALSE)</f>
        <v>Sébastien Podevyn</v>
      </c>
      <c r="O6005" t="str">
        <f t="shared" si="564"/>
        <v>Sébastien PODEVYN</v>
      </c>
      <c r="P6005" t="b">
        <f t="shared" si="565"/>
        <v>1</v>
      </c>
      <c r="Q6005" t="b">
        <f>AND(M6005,ISNA(VLOOKUP(B6005,Sheet4!$A$1:$A$529,1,FALSE)))</f>
        <v>0</v>
      </c>
    </row>
    <row r="6006" spans="1:17">
      <c r="A6006" t="str">
        <f t="shared" si="560"/>
        <v>Martine CLEMENT-LAUNAY</v>
      </c>
      <c r="B6006" t="s">
        <v>5250</v>
      </c>
      <c r="C6006" t="e">
        <f>VLOOKUP(B6006,Sheet5!$A$1158:$A$1246,1,FALSE)</f>
        <v>#N/A</v>
      </c>
      <c r="D6006" t="s">
        <v>4</v>
      </c>
      <c r="E6006" t="s">
        <v>172</v>
      </c>
      <c r="F6006" t="s">
        <v>5260</v>
      </c>
      <c r="G6006" t="s">
        <v>13177</v>
      </c>
      <c r="H6006" t="s">
        <v>17</v>
      </c>
      <c r="I6006">
        <v>7290</v>
      </c>
      <c r="J6006">
        <v>0.166131127367</v>
      </c>
      <c r="K6006">
        <f t="shared" si="561"/>
        <v>15106</v>
      </c>
      <c r="L6006" t="str">
        <f t="shared" si="562"/>
        <v>SOC</v>
      </c>
      <c r="M6006" t="b">
        <f t="shared" si="563"/>
        <v>0</v>
      </c>
      <c r="N6006" t="str">
        <f>VLOOKUP(B6006,Sheet3!$D$2:$I$578,6,FALSE)</f>
        <v>Sébastien Podevyn</v>
      </c>
      <c r="O6006" t="str">
        <f t="shared" si="564"/>
        <v>Martine CLEMENT-LAUNAY</v>
      </c>
      <c r="P6006" t="b">
        <f t="shared" si="565"/>
        <v>0</v>
      </c>
      <c r="Q6006" t="b">
        <f>AND(M6006,ISNA(VLOOKUP(B6006,Sheet4!$A$1:$A$529,1,FALSE)))</f>
        <v>0</v>
      </c>
    </row>
    <row r="6007" spans="1:17">
      <c r="A6007" t="str">
        <f t="shared" si="560"/>
        <v>Guy GEOFFROY</v>
      </c>
      <c r="B6007" t="s">
        <v>5250</v>
      </c>
      <c r="C6007" t="e">
        <f>VLOOKUP(B6007,Sheet5!$A$1158:$A$1246,1,FALSE)</f>
        <v>#N/A</v>
      </c>
      <c r="D6007" t="s">
        <v>11</v>
      </c>
      <c r="E6007" t="s">
        <v>95</v>
      </c>
      <c r="F6007" t="s">
        <v>4484</v>
      </c>
      <c r="G6007" t="s">
        <v>6111</v>
      </c>
      <c r="H6007" t="s">
        <v>26</v>
      </c>
      <c r="I6007">
        <v>15372</v>
      </c>
      <c r="J6007">
        <v>0.35031106857200001</v>
      </c>
      <c r="K6007">
        <f t="shared" si="561"/>
        <v>15106</v>
      </c>
      <c r="L6007" t="str">
        <f t="shared" si="562"/>
        <v>SOC</v>
      </c>
      <c r="M6007" t="b">
        <f t="shared" si="563"/>
        <v>1</v>
      </c>
      <c r="N6007" t="str">
        <f>VLOOKUP(B6007,Sheet3!$D$2:$I$578,6,FALSE)</f>
        <v>Sébastien Podevyn</v>
      </c>
      <c r="O6007" t="str">
        <f t="shared" si="564"/>
        <v>Guy GEOFFROY</v>
      </c>
      <c r="P6007" t="b">
        <f t="shared" si="565"/>
        <v>0</v>
      </c>
      <c r="Q6007" t="b">
        <f>AND(M6007,ISNA(VLOOKUP(B6007,Sheet4!$A$1:$A$529,1,FALSE)))</f>
        <v>1</v>
      </c>
    </row>
    <row r="6008" spans="1:17">
      <c r="A6008" t="str">
        <f t="shared" si="560"/>
        <v xml:space="preserve"> </v>
      </c>
      <c r="B6008" t="s">
        <v>5261</v>
      </c>
      <c r="C6008" t="e">
        <f>VLOOKUP(B6008,Sheet5!$A$1158:$A$1246,1,FALSE)</f>
        <v>#N/A</v>
      </c>
      <c r="G6008" t="s">
        <v>9202</v>
      </c>
      <c r="H6008" t="s">
        <v>1</v>
      </c>
      <c r="I6008">
        <v>78331</v>
      </c>
      <c r="J6008">
        <v>1</v>
      </c>
      <c r="K6008">
        <f t="shared" si="561"/>
        <v>0</v>
      </c>
      <c r="L6008">
        <f t="shared" si="562"/>
        <v>0</v>
      </c>
      <c r="M6008" t="b">
        <f t="shared" si="563"/>
        <v>0</v>
      </c>
      <c r="N6008" t="str">
        <f>VLOOKUP(B6008,Sheet3!$D$2:$I$578,6,FALSE)</f>
        <v>Emeric Brehier</v>
      </c>
      <c r="O6008" t="str">
        <f t="shared" si="564"/>
        <v xml:space="preserve"> </v>
      </c>
      <c r="P6008" t="b">
        <f t="shared" si="565"/>
        <v>0</v>
      </c>
      <c r="Q6008" t="b">
        <f>AND(M6008,ISNA(VLOOKUP(B6008,Sheet4!$A$1:$A$529,1,FALSE)))</f>
        <v>0</v>
      </c>
    </row>
    <row r="6009" spans="1:17">
      <c r="A6009" t="str">
        <f t="shared" si="560"/>
        <v xml:space="preserve"> </v>
      </c>
      <c r="B6009" t="s">
        <v>5261</v>
      </c>
      <c r="C6009" t="e">
        <f>VLOOKUP(B6009,Sheet5!$A$1158:$A$1246,1,FALSE)</f>
        <v>#N/A</v>
      </c>
      <c r="G6009" t="s">
        <v>9202</v>
      </c>
      <c r="H6009" t="s">
        <v>2</v>
      </c>
      <c r="I6009">
        <v>37952</v>
      </c>
      <c r="J6009">
        <v>0.48450804917599999</v>
      </c>
      <c r="K6009">
        <f t="shared" si="561"/>
        <v>0</v>
      </c>
      <c r="L6009">
        <f t="shared" si="562"/>
        <v>0</v>
      </c>
      <c r="M6009" t="b">
        <f t="shared" si="563"/>
        <v>0</v>
      </c>
      <c r="N6009" t="str">
        <f>VLOOKUP(B6009,Sheet3!$D$2:$I$578,6,FALSE)</f>
        <v>Emeric Brehier</v>
      </c>
      <c r="O6009" t="str">
        <f t="shared" si="564"/>
        <v xml:space="preserve"> </v>
      </c>
      <c r="P6009" t="b">
        <f t="shared" si="565"/>
        <v>0</v>
      </c>
      <c r="Q6009" t="b">
        <f>AND(M6009,ISNA(VLOOKUP(B6009,Sheet4!$A$1:$A$529,1,FALSE)))</f>
        <v>0</v>
      </c>
    </row>
    <row r="6010" spans="1:17">
      <c r="A6010" t="str">
        <f t="shared" si="560"/>
        <v xml:space="preserve"> </v>
      </c>
      <c r="B6010" t="s">
        <v>5261</v>
      </c>
      <c r="C6010" t="e">
        <f>VLOOKUP(B6010,Sheet5!$A$1158:$A$1246,1,FALSE)</f>
        <v>#N/A</v>
      </c>
      <c r="G6010" t="s">
        <v>9202</v>
      </c>
      <c r="H6010" t="s">
        <v>3</v>
      </c>
      <c r="I6010">
        <v>502</v>
      </c>
      <c r="J6010">
        <v>6.4087015357900002E-3</v>
      </c>
      <c r="K6010">
        <f t="shared" si="561"/>
        <v>0</v>
      </c>
      <c r="L6010">
        <f t="shared" si="562"/>
        <v>0</v>
      </c>
      <c r="M6010" t="b">
        <f t="shared" si="563"/>
        <v>0</v>
      </c>
      <c r="N6010" t="str">
        <f>VLOOKUP(B6010,Sheet3!$D$2:$I$578,6,FALSE)</f>
        <v>Emeric Brehier</v>
      </c>
      <c r="O6010" t="str">
        <f t="shared" si="564"/>
        <v xml:space="preserve"> </v>
      </c>
      <c r="P6010" t="b">
        <f t="shared" si="565"/>
        <v>0</v>
      </c>
      <c r="Q6010" t="b">
        <f>AND(M6010,ISNA(VLOOKUP(B6010,Sheet4!$A$1:$A$529,1,FALSE)))</f>
        <v>0</v>
      </c>
    </row>
    <row r="6011" spans="1:17">
      <c r="A6011" t="str">
        <f t="shared" si="560"/>
        <v>Pierre TEBALDINI</v>
      </c>
      <c r="B6011" t="s">
        <v>5261</v>
      </c>
      <c r="C6011" t="e">
        <f>VLOOKUP(B6011,Sheet5!$A$1158:$A$1246,1,FALSE)</f>
        <v>#N/A</v>
      </c>
      <c r="D6011" t="s">
        <v>11</v>
      </c>
      <c r="E6011" t="s">
        <v>148</v>
      </c>
      <c r="F6011" t="s">
        <v>5262</v>
      </c>
      <c r="G6011" t="s">
        <v>13178</v>
      </c>
      <c r="H6011" t="s">
        <v>111</v>
      </c>
      <c r="I6011">
        <v>354</v>
      </c>
      <c r="J6011">
        <v>8.8772976904000003E-3</v>
      </c>
      <c r="K6011">
        <f t="shared" si="561"/>
        <v>0</v>
      </c>
      <c r="L6011">
        <f t="shared" si="562"/>
        <v>0</v>
      </c>
      <c r="M6011" t="b">
        <f t="shared" si="563"/>
        <v>0</v>
      </c>
      <c r="N6011" t="str">
        <f>VLOOKUP(B6011,Sheet3!$D$2:$I$578,6,FALSE)</f>
        <v>Emeric Brehier</v>
      </c>
      <c r="O6011" t="str">
        <f t="shared" si="564"/>
        <v>Pierre TEBALDINI</v>
      </c>
      <c r="P6011" t="b">
        <f t="shared" si="565"/>
        <v>0</v>
      </c>
      <c r="Q6011" t="b">
        <f>AND(M6011,ISNA(VLOOKUP(B6011,Sheet4!$A$1:$A$529,1,FALSE)))</f>
        <v>0</v>
      </c>
    </row>
    <row r="6012" spans="1:17">
      <c r="A6012" t="str">
        <f t="shared" si="560"/>
        <v>Marie SOUBIE-LLADO</v>
      </c>
      <c r="B6012" t="s">
        <v>5261</v>
      </c>
      <c r="C6012" t="e">
        <f>VLOOKUP(B6012,Sheet5!$A$1158:$A$1246,1,FALSE)</f>
        <v>#N/A</v>
      </c>
      <c r="D6012" t="s">
        <v>4</v>
      </c>
      <c r="E6012" t="s">
        <v>194</v>
      </c>
      <c r="F6012" t="s">
        <v>5263</v>
      </c>
      <c r="G6012" t="s">
        <v>13179</v>
      </c>
      <c r="H6012" t="s">
        <v>33</v>
      </c>
      <c r="I6012">
        <v>470</v>
      </c>
      <c r="J6012">
        <v>1.1786242696299999E-2</v>
      </c>
      <c r="K6012">
        <f t="shared" si="561"/>
        <v>0</v>
      </c>
      <c r="L6012">
        <f t="shared" si="562"/>
        <v>0</v>
      </c>
      <c r="M6012" t="b">
        <f t="shared" si="563"/>
        <v>0</v>
      </c>
      <c r="N6012" t="str">
        <f>VLOOKUP(B6012,Sheet3!$D$2:$I$578,6,FALSE)</f>
        <v>Emeric Brehier</v>
      </c>
      <c r="O6012" t="str">
        <f t="shared" si="564"/>
        <v>Marie SOUBIE-LLADO</v>
      </c>
      <c r="P6012" t="b">
        <f t="shared" si="565"/>
        <v>0</v>
      </c>
      <c r="Q6012" t="b">
        <f>AND(M6012,ISNA(VLOOKUP(B6012,Sheet4!$A$1:$A$529,1,FALSE)))</f>
        <v>0</v>
      </c>
    </row>
    <row r="6013" spans="1:17">
      <c r="A6013" t="str">
        <f t="shared" si="560"/>
        <v>Frank MOULY</v>
      </c>
      <c r="B6013" t="s">
        <v>5261</v>
      </c>
      <c r="C6013" t="e">
        <f>VLOOKUP(B6013,Sheet5!$A$1158:$A$1246,1,FALSE)</f>
        <v>#N/A</v>
      </c>
      <c r="D6013" t="s">
        <v>11</v>
      </c>
      <c r="E6013" t="s">
        <v>4136</v>
      </c>
      <c r="F6013" t="s">
        <v>5264</v>
      </c>
      <c r="G6013" t="s">
        <v>13180</v>
      </c>
      <c r="H6013" t="s">
        <v>19</v>
      </c>
      <c r="I6013">
        <v>3328</v>
      </c>
      <c r="J6013">
        <v>8.3456629134600002E-2</v>
      </c>
      <c r="K6013">
        <f t="shared" si="561"/>
        <v>0</v>
      </c>
      <c r="L6013">
        <f t="shared" si="562"/>
        <v>0</v>
      </c>
      <c r="M6013" t="b">
        <f t="shared" si="563"/>
        <v>0</v>
      </c>
      <c r="N6013" t="str">
        <f>VLOOKUP(B6013,Sheet3!$D$2:$I$578,6,FALSE)</f>
        <v>Emeric Brehier</v>
      </c>
      <c r="O6013" t="str">
        <f t="shared" si="564"/>
        <v>Frank MOULY</v>
      </c>
      <c r="P6013" t="b">
        <f t="shared" si="565"/>
        <v>0</v>
      </c>
      <c r="Q6013" t="b">
        <f>AND(M6013,ISNA(VLOOKUP(B6013,Sheet4!$A$1:$A$529,1,FALSE)))</f>
        <v>0</v>
      </c>
    </row>
    <row r="6014" spans="1:17">
      <c r="A6014" t="str">
        <f t="shared" si="560"/>
        <v>Alain LECLERC</v>
      </c>
      <c r="B6014" t="s">
        <v>5261</v>
      </c>
      <c r="C6014" t="e">
        <f>VLOOKUP(B6014,Sheet5!$A$1158:$A$1246,1,FALSE)</f>
        <v>#N/A</v>
      </c>
      <c r="D6014" t="s">
        <v>11</v>
      </c>
      <c r="E6014" t="s">
        <v>321</v>
      </c>
      <c r="F6014" t="s">
        <v>1661</v>
      </c>
      <c r="G6014" t="s">
        <v>10351</v>
      </c>
      <c r="H6014" t="s">
        <v>7</v>
      </c>
      <c r="I6014">
        <v>1172</v>
      </c>
      <c r="J6014">
        <v>2.9390375404399999E-2</v>
      </c>
      <c r="K6014">
        <f t="shared" si="561"/>
        <v>1172</v>
      </c>
      <c r="L6014" t="str">
        <f t="shared" si="562"/>
        <v>VEC</v>
      </c>
      <c r="M6014" t="b">
        <f t="shared" si="563"/>
        <v>0</v>
      </c>
      <c r="N6014" t="str">
        <f>VLOOKUP(B6014,Sheet3!$D$2:$I$578,6,FALSE)</f>
        <v>Emeric Brehier</v>
      </c>
      <c r="O6014" t="str">
        <f t="shared" si="564"/>
        <v>Alain LECLERC</v>
      </c>
      <c r="P6014" t="b">
        <f t="shared" si="565"/>
        <v>0</v>
      </c>
      <c r="Q6014" t="b">
        <f>AND(M6014,ISNA(VLOOKUP(B6014,Sheet4!$A$1:$A$529,1,FALSE)))</f>
        <v>0</v>
      </c>
    </row>
    <row r="6015" spans="1:17">
      <c r="A6015" t="str">
        <f t="shared" si="560"/>
        <v>Emeric BREHIER</v>
      </c>
      <c r="B6015" t="s">
        <v>5261</v>
      </c>
      <c r="C6015" t="e">
        <f>VLOOKUP(B6015,Sheet5!$A$1158:$A$1246,1,FALSE)</f>
        <v>#N/A</v>
      </c>
      <c r="D6015" t="s">
        <v>11</v>
      </c>
      <c r="E6015" t="s">
        <v>5265</v>
      </c>
      <c r="F6015" t="s">
        <v>5266</v>
      </c>
      <c r="G6015" t="s">
        <v>13181</v>
      </c>
      <c r="H6015" t="s">
        <v>21</v>
      </c>
      <c r="I6015">
        <v>16844</v>
      </c>
      <c r="J6015">
        <v>0.42239887654500002</v>
      </c>
      <c r="K6015">
        <f t="shared" si="561"/>
        <v>16844</v>
      </c>
      <c r="L6015" t="str">
        <f t="shared" si="562"/>
        <v>SOC</v>
      </c>
      <c r="M6015" t="b">
        <f t="shared" si="563"/>
        <v>0</v>
      </c>
      <c r="N6015" t="str">
        <f>VLOOKUP(B6015,Sheet3!$D$2:$I$578,6,FALSE)</f>
        <v>Emeric Brehier</v>
      </c>
      <c r="O6015" t="str">
        <f t="shared" si="564"/>
        <v>Emeric BREHIER</v>
      </c>
      <c r="P6015" t="b">
        <f t="shared" si="565"/>
        <v>1</v>
      </c>
      <c r="Q6015" t="b">
        <f>AND(M6015,ISNA(VLOOKUP(B6015,Sheet4!$A$1:$A$529,1,FALSE)))</f>
        <v>0</v>
      </c>
    </row>
    <row r="6016" spans="1:17">
      <c r="A6016" t="str">
        <f t="shared" si="560"/>
        <v>Cuong PHAM PHU</v>
      </c>
      <c r="B6016" t="s">
        <v>5261</v>
      </c>
      <c r="C6016" t="e">
        <f>VLOOKUP(B6016,Sheet5!$A$1158:$A$1246,1,FALSE)</f>
        <v>#N/A</v>
      </c>
      <c r="D6016" t="s">
        <v>11</v>
      </c>
      <c r="E6016" t="s">
        <v>5267</v>
      </c>
      <c r="F6016" t="s">
        <v>5268</v>
      </c>
      <c r="G6016" t="s">
        <v>13182</v>
      </c>
      <c r="H6016" t="s">
        <v>13</v>
      </c>
      <c r="I6016">
        <v>470</v>
      </c>
      <c r="J6016">
        <v>1.1786242696299999E-2</v>
      </c>
      <c r="K6016">
        <f t="shared" si="561"/>
        <v>16844</v>
      </c>
      <c r="L6016" t="str">
        <f t="shared" si="562"/>
        <v>SOC</v>
      </c>
      <c r="M6016" t="b">
        <f t="shared" si="563"/>
        <v>0</v>
      </c>
      <c r="N6016" t="str">
        <f>VLOOKUP(B6016,Sheet3!$D$2:$I$578,6,FALSE)</f>
        <v>Emeric Brehier</v>
      </c>
      <c r="O6016" t="str">
        <f t="shared" si="564"/>
        <v>Cuong PHAM PHU</v>
      </c>
      <c r="P6016" t="b">
        <f t="shared" si="565"/>
        <v>0</v>
      </c>
      <c r="Q6016" t="b">
        <f>AND(M6016,ISNA(VLOOKUP(B6016,Sheet4!$A$1:$A$529,1,FALSE)))</f>
        <v>0</v>
      </c>
    </row>
    <row r="6017" spans="1:17">
      <c r="A6017" t="str">
        <f t="shared" si="560"/>
        <v>Alain LEJEUNES</v>
      </c>
      <c r="B6017" t="s">
        <v>5261</v>
      </c>
      <c r="C6017" t="e">
        <f>VLOOKUP(B6017,Sheet5!$A$1158:$A$1246,1,FALSE)</f>
        <v>#N/A</v>
      </c>
      <c r="D6017" t="s">
        <v>11</v>
      </c>
      <c r="E6017" t="s">
        <v>321</v>
      </c>
      <c r="F6017" t="s">
        <v>5269</v>
      </c>
      <c r="G6017" t="s">
        <v>13183</v>
      </c>
      <c r="H6017" t="s">
        <v>29</v>
      </c>
      <c r="I6017">
        <v>344</v>
      </c>
      <c r="J6017">
        <v>8.6265265692000003E-3</v>
      </c>
      <c r="K6017">
        <f t="shared" si="561"/>
        <v>16844</v>
      </c>
      <c r="L6017" t="str">
        <f t="shared" si="562"/>
        <v>SOC</v>
      </c>
      <c r="M6017" t="b">
        <f t="shared" si="563"/>
        <v>0</v>
      </c>
      <c r="N6017" t="str">
        <f>VLOOKUP(B6017,Sheet3!$D$2:$I$578,6,FALSE)</f>
        <v>Emeric Brehier</v>
      </c>
      <c r="O6017" t="str">
        <f t="shared" si="564"/>
        <v>Alain LEJEUNES</v>
      </c>
      <c r="P6017" t="b">
        <f t="shared" si="565"/>
        <v>0</v>
      </c>
      <c r="Q6017" t="b">
        <f>AND(M6017,ISNA(VLOOKUP(B6017,Sheet4!$A$1:$A$529,1,FALSE)))</f>
        <v>0</v>
      </c>
    </row>
    <row r="6018" spans="1:17">
      <c r="A6018" t="str">
        <f t="shared" si="560"/>
        <v>Francine HANTZBERG</v>
      </c>
      <c r="B6018" t="s">
        <v>5261</v>
      </c>
      <c r="C6018" t="e">
        <f>VLOOKUP(B6018,Sheet5!$A$1158:$A$1246,1,FALSE)</f>
        <v>#N/A</v>
      </c>
      <c r="D6018" t="s">
        <v>4</v>
      </c>
      <c r="E6018" t="s">
        <v>289</v>
      </c>
      <c r="F6018" t="s">
        <v>5270</v>
      </c>
      <c r="G6018" t="s">
        <v>13184</v>
      </c>
      <c r="H6018" t="s">
        <v>17</v>
      </c>
      <c r="I6018">
        <v>5160</v>
      </c>
      <c r="J6018">
        <v>0.12939789853799999</v>
      </c>
      <c r="K6018">
        <f t="shared" si="561"/>
        <v>16844</v>
      </c>
      <c r="L6018" t="str">
        <f t="shared" si="562"/>
        <v>SOC</v>
      </c>
      <c r="M6018" t="b">
        <f t="shared" si="563"/>
        <v>0</v>
      </c>
      <c r="N6018" t="str">
        <f>VLOOKUP(B6018,Sheet3!$D$2:$I$578,6,FALSE)</f>
        <v>Emeric Brehier</v>
      </c>
      <c r="O6018" t="str">
        <f t="shared" si="564"/>
        <v>Francine HANTZBERG</v>
      </c>
      <c r="P6018" t="b">
        <f t="shared" si="565"/>
        <v>0</v>
      </c>
      <c r="Q6018" t="b">
        <f>AND(M6018,ISNA(VLOOKUP(B6018,Sheet4!$A$1:$A$529,1,FALSE)))</f>
        <v>0</v>
      </c>
    </row>
    <row r="6019" spans="1:17">
      <c r="A6019" t="str">
        <f t="shared" ref="A6019:A6082" si="566">O6019</f>
        <v>Gabrielle FRIJA</v>
      </c>
      <c r="B6019" t="s">
        <v>5261</v>
      </c>
      <c r="C6019" t="e">
        <f>VLOOKUP(B6019,Sheet5!$A$1158:$A$1246,1,FALSE)</f>
        <v>#N/A</v>
      </c>
      <c r="D6019" t="s">
        <v>4</v>
      </c>
      <c r="E6019" t="s">
        <v>4055</v>
      </c>
      <c r="F6019" t="s">
        <v>5271</v>
      </c>
      <c r="G6019" t="s">
        <v>13185</v>
      </c>
      <c r="H6019" t="s">
        <v>10</v>
      </c>
      <c r="I6019">
        <v>218</v>
      </c>
      <c r="J6019">
        <v>5.4668104421100004E-3</v>
      </c>
      <c r="K6019">
        <f t="shared" ref="K6019:K6082" si="567">IF(B6019&lt;&gt;B6018,0,IF(NOT(ISERR(FIND(H6019,"VECREGSOC"))),IF(I6019&gt;K6018,I6019,K6018),K6018))</f>
        <v>16844</v>
      </c>
      <c r="L6019" t="str">
        <f t="shared" ref="L6019:L6082" si="568">IF(B6019&lt;&gt;B6018,0,IF(NOT(ISERR(FIND(H6019,"VECREGSOC"))),IF(I6019&gt;K6018,H6019,L6018),L6018))</f>
        <v>SOC</v>
      </c>
      <c r="M6019" t="b">
        <f t="shared" ref="M6019:M6082" si="569">B6019&lt;&gt;B6020</f>
        <v>0</v>
      </c>
      <c r="N6019" t="str">
        <f>VLOOKUP(B6019,Sheet3!$D$2:$I$578,6,FALSE)</f>
        <v>Emeric Brehier</v>
      </c>
      <c r="O6019" t="str">
        <f t="shared" si="564"/>
        <v>Gabrielle FRIJA</v>
      </c>
      <c r="P6019" t="b">
        <f t="shared" si="565"/>
        <v>0</v>
      </c>
      <c r="Q6019" t="b">
        <f>AND(M6019,ISNA(VLOOKUP(B6019,Sheet4!$A$1:$A$529,1,FALSE)))</f>
        <v>0</v>
      </c>
    </row>
    <row r="6020" spans="1:17">
      <c r="A6020" t="str">
        <f t="shared" si="566"/>
        <v>Claudine THOMAS</v>
      </c>
      <c r="B6020" t="s">
        <v>5261</v>
      </c>
      <c r="C6020" t="e">
        <f>VLOOKUP(B6020,Sheet5!$A$1158:$A$1246,1,FALSE)</f>
        <v>#N/A</v>
      </c>
      <c r="D6020" t="s">
        <v>4</v>
      </c>
      <c r="E6020" t="s">
        <v>108</v>
      </c>
      <c r="F6020" t="s">
        <v>954</v>
      </c>
      <c r="G6020" t="s">
        <v>1469</v>
      </c>
      <c r="H6020" t="s">
        <v>26</v>
      </c>
      <c r="I6020">
        <v>10133</v>
      </c>
      <c r="J6020">
        <v>0.25410637711</v>
      </c>
      <c r="K6020">
        <f t="shared" si="567"/>
        <v>16844</v>
      </c>
      <c r="L6020" t="str">
        <f t="shared" si="568"/>
        <v>SOC</v>
      </c>
      <c r="M6020" t="b">
        <f t="shared" si="569"/>
        <v>0</v>
      </c>
      <c r="N6020" t="str">
        <f>VLOOKUP(B6020,Sheet3!$D$2:$I$578,6,FALSE)</f>
        <v>Emeric Brehier</v>
      </c>
      <c r="O6020" t="str">
        <f t="shared" si="564"/>
        <v>Claudine THOMAS</v>
      </c>
      <c r="P6020" t="b">
        <f t="shared" si="565"/>
        <v>0</v>
      </c>
      <c r="Q6020" t="b">
        <f>AND(M6020,ISNA(VLOOKUP(B6020,Sheet4!$A$1:$A$529,1,FALSE)))</f>
        <v>0</v>
      </c>
    </row>
    <row r="6021" spans="1:17">
      <c r="A6021" t="str">
        <f t="shared" si="566"/>
        <v>Mathilde QUILLERE</v>
      </c>
      <c r="B6021" t="s">
        <v>5261</v>
      </c>
      <c r="C6021" t="e">
        <f>VLOOKUP(B6021,Sheet5!$A$1158:$A$1246,1,FALSE)</f>
        <v>#N/A</v>
      </c>
      <c r="D6021" t="s">
        <v>4</v>
      </c>
      <c r="E6021" t="s">
        <v>402</v>
      </c>
      <c r="F6021" t="s">
        <v>5272</v>
      </c>
      <c r="G6021" t="s">
        <v>13186</v>
      </c>
      <c r="H6021" t="s">
        <v>43</v>
      </c>
      <c r="I6021">
        <v>797</v>
      </c>
      <c r="J6021">
        <v>1.9986458359500001E-2</v>
      </c>
      <c r="K6021">
        <f t="shared" si="567"/>
        <v>16844</v>
      </c>
      <c r="L6021" t="str">
        <f t="shared" si="568"/>
        <v>SOC</v>
      </c>
      <c r="M6021" t="b">
        <f t="shared" si="569"/>
        <v>0</v>
      </c>
      <c r="N6021" t="str">
        <f>VLOOKUP(B6021,Sheet3!$D$2:$I$578,6,FALSE)</f>
        <v>Emeric Brehier</v>
      </c>
      <c r="O6021" t="str">
        <f t="shared" si="564"/>
        <v>Mathilde QUILLERE</v>
      </c>
      <c r="P6021" t="b">
        <f t="shared" si="565"/>
        <v>0</v>
      </c>
      <c r="Q6021" t="b">
        <f>AND(M6021,ISNA(VLOOKUP(B6021,Sheet4!$A$1:$A$529,1,FALSE)))</f>
        <v>0</v>
      </c>
    </row>
    <row r="6022" spans="1:17">
      <c r="A6022" t="str">
        <f t="shared" si="566"/>
        <v>Antonio DE CARVALHO</v>
      </c>
      <c r="B6022" t="s">
        <v>5261</v>
      </c>
      <c r="C6022" t="e">
        <f>VLOOKUP(B6022,Sheet5!$A$1158:$A$1246,1,FALSE)</f>
        <v>#N/A</v>
      </c>
      <c r="D6022" t="s">
        <v>11</v>
      </c>
      <c r="E6022" t="s">
        <v>134</v>
      </c>
      <c r="F6022" t="s">
        <v>5273</v>
      </c>
      <c r="G6022" t="s">
        <v>13187</v>
      </c>
      <c r="H6022" t="s">
        <v>87</v>
      </c>
      <c r="I6022">
        <v>587</v>
      </c>
      <c r="J6022">
        <v>1.4720264814299999E-2</v>
      </c>
      <c r="K6022">
        <f t="shared" si="567"/>
        <v>16844</v>
      </c>
      <c r="L6022" t="str">
        <f t="shared" si="568"/>
        <v>SOC</v>
      </c>
      <c r="M6022" t="b">
        <f t="shared" si="569"/>
        <v>1</v>
      </c>
      <c r="N6022" t="str">
        <f>VLOOKUP(B6022,Sheet3!$D$2:$I$578,6,FALSE)</f>
        <v>Emeric Brehier</v>
      </c>
      <c r="O6022" t="str">
        <f t="shared" si="564"/>
        <v>Antonio DE CARVALHO</v>
      </c>
      <c r="P6022" t="b">
        <f t="shared" si="565"/>
        <v>0</v>
      </c>
      <c r="Q6022" t="b">
        <f>AND(M6022,ISNA(VLOOKUP(B6022,Sheet4!$A$1:$A$529,1,FALSE)))</f>
        <v>1</v>
      </c>
    </row>
    <row r="6023" spans="1:17">
      <c r="A6023" t="str">
        <f t="shared" si="566"/>
        <v xml:space="preserve"> </v>
      </c>
      <c r="B6023" t="s">
        <v>5274</v>
      </c>
      <c r="C6023" t="e">
        <f>VLOOKUP(B6023,Sheet5!$A$1158:$A$1246,1,FALSE)</f>
        <v>#N/A</v>
      </c>
      <c r="G6023" t="s">
        <v>9202</v>
      </c>
      <c r="H6023" t="s">
        <v>1</v>
      </c>
      <c r="I6023">
        <v>62581</v>
      </c>
      <c r="J6023">
        <v>1</v>
      </c>
      <c r="K6023">
        <f t="shared" si="567"/>
        <v>0</v>
      </c>
      <c r="L6023">
        <f t="shared" si="568"/>
        <v>0</v>
      </c>
      <c r="M6023" t="b">
        <f t="shared" si="569"/>
        <v>0</v>
      </c>
      <c r="N6023" t="str">
        <f>VLOOKUP(B6023,Sheet3!$D$2:$I$578,6,FALSE)</f>
        <v>Olivier Faure</v>
      </c>
      <c r="O6023" t="str">
        <f t="shared" si="564"/>
        <v xml:space="preserve"> </v>
      </c>
      <c r="P6023" t="b">
        <f t="shared" si="565"/>
        <v>0</v>
      </c>
      <c r="Q6023" t="b">
        <f>AND(M6023,ISNA(VLOOKUP(B6023,Sheet4!$A$1:$A$529,1,FALSE)))</f>
        <v>0</v>
      </c>
    </row>
    <row r="6024" spans="1:17">
      <c r="A6024" t="str">
        <f t="shared" si="566"/>
        <v xml:space="preserve"> </v>
      </c>
      <c r="B6024" t="s">
        <v>5274</v>
      </c>
      <c r="C6024" t="e">
        <f>VLOOKUP(B6024,Sheet5!$A$1158:$A$1246,1,FALSE)</f>
        <v>#N/A</v>
      </c>
      <c r="G6024" t="s">
        <v>9202</v>
      </c>
      <c r="H6024" t="s">
        <v>2</v>
      </c>
      <c r="I6024">
        <v>30632</v>
      </c>
      <c r="J6024">
        <v>0.48947763698199998</v>
      </c>
      <c r="K6024">
        <f t="shared" si="567"/>
        <v>0</v>
      </c>
      <c r="L6024">
        <f t="shared" si="568"/>
        <v>0</v>
      </c>
      <c r="M6024" t="b">
        <f t="shared" si="569"/>
        <v>0</v>
      </c>
      <c r="N6024" t="str">
        <f>VLOOKUP(B6024,Sheet3!$D$2:$I$578,6,FALSE)</f>
        <v>Olivier Faure</v>
      </c>
      <c r="O6024" t="str">
        <f t="shared" si="564"/>
        <v xml:space="preserve"> </v>
      </c>
      <c r="P6024" t="b">
        <f t="shared" si="565"/>
        <v>0</v>
      </c>
      <c r="Q6024" t="b">
        <f>AND(M6024,ISNA(VLOOKUP(B6024,Sheet4!$A$1:$A$529,1,FALSE)))</f>
        <v>0</v>
      </c>
    </row>
    <row r="6025" spans="1:17">
      <c r="A6025" t="str">
        <f t="shared" si="566"/>
        <v xml:space="preserve"> </v>
      </c>
      <c r="B6025" t="s">
        <v>5274</v>
      </c>
      <c r="C6025" t="e">
        <f>VLOOKUP(B6025,Sheet5!$A$1158:$A$1246,1,FALSE)</f>
        <v>#N/A</v>
      </c>
      <c r="G6025" t="s">
        <v>9202</v>
      </c>
      <c r="H6025" t="s">
        <v>3</v>
      </c>
      <c r="I6025">
        <v>627</v>
      </c>
      <c r="J6025">
        <v>1.0019015356099999E-2</v>
      </c>
      <c r="K6025">
        <f t="shared" si="567"/>
        <v>0</v>
      </c>
      <c r="L6025">
        <f t="shared" si="568"/>
        <v>0</v>
      </c>
      <c r="M6025" t="b">
        <f t="shared" si="569"/>
        <v>0</v>
      </c>
      <c r="N6025" t="str">
        <f>VLOOKUP(B6025,Sheet3!$D$2:$I$578,6,FALSE)</f>
        <v>Olivier Faure</v>
      </c>
      <c r="O6025" t="str">
        <f t="shared" si="564"/>
        <v xml:space="preserve"> </v>
      </c>
      <c r="P6025" t="b">
        <f t="shared" si="565"/>
        <v>0</v>
      </c>
      <c r="Q6025" t="b">
        <f>AND(M6025,ISNA(VLOOKUP(B6025,Sheet4!$A$1:$A$529,1,FALSE)))</f>
        <v>0</v>
      </c>
    </row>
    <row r="6026" spans="1:17">
      <c r="A6026" t="str">
        <f t="shared" si="566"/>
        <v>Serge RUBY</v>
      </c>
      <c r="B6026" t="s">
        <v>5274</v>
      </c>
      <c r="C6026" t="e">
        <f>VLOOKUP(B6026,Sheet5!$A$1158:$A$1246,1,FALSE)</f>
        <v>#N/A</v>
      </c>
      <c r="D6026" t="s">
        <v>11</v>
      </c>
      <c r="E6026" t="s">
        <v>416</v>
      </c>
      <c r="F6026" t="s">
        <v>5275</v>
      </c>
      <c r="G6026" t="s">
        <v>13188</v>
      </c>
      <c r="H6026" t="s">
        <v>29</v>
      </c>
      <c r="I6026">
        <v>213</v>
      </c>
      <c r="J6026">
        <v>6.8003320349899997E-3</v>
      </c>
      <c r="K6026">
        <f t="shared" si="567"/>
        <v>0</v>
      </c>
      <c r="L6026">
        <f t="shared" si="568"/>
        <v>0</v>
      </c>
      <c r="M6026" t="b">
        <f t="shared" si="569"/>
        <v>0</v>
      </c>
      <c r="N6026" t="str">
        <f>VLOOKUP(B6026,Sheet3!$D$2:$I$578,6,FALSE)</f>
        <v>Olivier Faure</v>
      </c>
      <c r="O6026" t="str">
        <f t="shared" si="564"/>
        <v>Serge RUBY</v>
      </c>
      <c r="P6026" t="b">
        <f t="shared" si="565"/>
        <v>0</v>
      </c>
      <c r="Q6026" t="b">
        <f>AND(M6026,ISNA(VLOOKUP(B6026,Sheet4!$A$1:$A$529,1,FALSE)))</f>
        <v>0</v>
      </c>
    </row>
    <row r="6027" spans="1:17">
      <c r="A6027" t="str">
        <f t="shared" si="566"/>
        <v>Anne-Laure BORDERIES</v>
      </c>
      <c r="B6027" t="s">
        <v>5274</v>
      </c>
      <c r="C6027" t="e">
        <f>VLOOKUP(B6027,Sheet5!$A$1158:$A$1246,1,FALSE)</f>
        <v>#N/A</v>
      </c>
      <c r="D6027" t="s">
        <v>4</v>
      </c>
      <c r="E6027" t="s">
        <v>448</v>
      </c>
      <c r="F6027" t="s">
        <v>5276</v>
      </c>
      <c r="G6027" t="s">
        <v>13189</v>
      </c>
      <c r="H6027" t="s">
        <v>43</v>
      </c>
      <c r="I6027">
        <v>681</v>
      </c>
      <c r="J6027">
        <v>2.17419066471E-2</v>
      </c>
      <c r="K6027">
        <f t="shared" si="567"/>
        <v>0</v>
      </c>
      <c r="L6027">
        <f t="shared" si="568"/>
        <v>0</v>
      </c>
      <c r="M6027" t="b">
        <f t="shared" si="569"/>
        <v>0</v>
      </c>
      <c r="N6027" t="str">
        <f>VLOOKUP(B6027,Sheet3!$D$2:$I$578,6,FALSE)</f>
        <v>Olivier Faure</v>
      </c>
      <c r="O6027" t="str">
        <f t="shared" si="564"/>
        <v>Anne-Laure BORDERIES</v>
      </c>
      <c r="P6027" t="b">
        <f t="shared" si="565"/>
        <v>0</v>
      </c>
      <c r="Q6027" t="b">
        <f>AND(M6027,ISNA(VLOOKUP(B6027,Sheet4!$A$1:$A$529,1,FALSE)))</f>
        <v>0</v>
      </c>
    </row>
    <row r="6028" spans="1:17">
      <c r="A6028" t="str">
        <f t="shared" si="566"/>
        <v>Cathy BISSONNIER</v>
      </c>
      <c r="B6028" t="s">
        <v>5274</v>
      </c>
      <c r="C6028" t="e">
        <f>VLOOKUP(B6028,Sheet5!$A$1158:$A$1246,1,FALSE)</f>
        <v>#N/A</v>
      </c>
      <c r="D6028" t="s">
        <v>4</v>
      </c>
      <c r="E6028" t="s">
        <v>5277</v>
      </c>
      <c r="F6028" t="s">
        <v>5278</v>
      </c>
      <c r="G6028" t="s">
        <v>13190</v>
      </c>
      <c r="H6028" t="s">
        <v>26</v>
      </c>
      <c r="I6028">
        <v>6680</v>
      </c>
      <c r="J6028">
        <v>0.21326862907899999</v>
      </c>
      <c r="K6028">
        <f t="shared" si="567"/>
        <v>0</v>
      </c>
      <c r="L6028">
        <f t="shared" si="568"/>
        <v>0</v>
      </c>
      <c r="M6028" t="b">
        <f t="shared" si="569"/>
        <v>0</v>
      </c>
      <c r="N6028" t="str">
        <f>VLOOKUP(B6028,Sheet3!$D$2:$I$578,6,FALSE)</f>
        <v>Olivier Faure</v>
      </c>
      <c r="O6028" t="str">
        <f t="shared" si="564"/>
        <v>Cathy BISSONNIER</v>
      </c>
      <c r="P6028" t="b">
        <f t="shared" si="565"/>
        <v>0</v>
      </c>
      <c r="Q6028" t="b">
        <f>AND(M6028,ISNA(VLOOKUP(B6028,Sheet4!$A$1:$A$529,1,FALSE)))</f>
        <v>0</v>
      </c>
    </row>
    <row r="6029" spans="1:17">
      <c r="A6029" t="str">
        <f t="shared" si="566"/>
        <v>Anne DE LA TORRE</v>
      </c>
      <c r="B6029" t="s">
        <v>5274</v>
      </c>
      <c r="C6029" t="e">
        <f>VLOOKUP(B6029,Sheet5!$A$1158:$A$1246,1,FALSE)</f>
        <v>#N/A</v>
      </c>
      <c r="D6029" t="s">
        <v>4</v>
      </c>
      <c r="E6029" t="s">
        <v>126</v>
      </c>
      <c r="F6029" t="s">
        <v>5279</v>
      </c>
      <c r="G6029" t="s">
        <v>13191</v>
      </c>
      <c r="H6029" t="s">
        <v>10</v>
      </c>
      <c r="I6029">
        <v>169</v>
      </c>
      <c r="J6029">
        <v>5.3955686099199998E-3</v>
      </c>
      <c r="K6029">
        <f t="shared" si="567"/>
        <v>0</v>
      </c>
      <c r="L6029">
        <f t="shared" si="568"/>
        <v>0</v>
      </c>
      <c r="M6029" t="b">
        <f t="shared" si="569"/>
        <v>0</v>
      </c>
      <c r="N6029" t="str">
        <f>VLOOKUP(B6029,Sheet3!$D$2:$I$578,6,FALSE)</f>
        <v>Olivier Faure</v>
      </c>
      <c r="O6029" t="str">
        <f t="shared" si="564"/>
        <v>Anne DE LA TORRE</v>
      </c>
      <c r="P6029" t="b">
        <f t="shared" si="565"/>
        <v>0</v>
      </c>
      <c r="Q6029" t="b">
        <f>AND(M6029,ISNA(VLOOKUP(B6029,Sheet4!$A$1:$A$529,1,FALSE)))</f>
        <v>0</v>
      </c>
    </row>
    <row r="6030" spans="1:17">
      <c r="A6030" t="str">
        <f t="shared" si="566"/>
        <v>Odile MONTAGNE</v>
      </c>
      <c r="B6030" t="s">
        <v>5274</v>
      </c>
      <c r="C6030" t="e">
        <f>VLOOKUP(B6030,Sheet5!$A$1158:$A$1246,1,FALSE)</f>
        <v>#N/A</v>
      </c>
      <c r="D6030" t="s">
        <v>4</v>
      </c>
      <c r="E6030" t="s">
        <v>1438</v>
      </c>
      <c r="F6030" t="s">
        <v>2969</v>
      </c>
      <c r="G6030" t="s">
        <v>11356</v>
      </c>
      <c r="H6030" t="s">
        <v>7</v>
      </c>
      <c r="I6030">
        <v>1009</v>
      </c>
      <c r="J6030">
        <v>3.2213779452100001E-2</v>
      </c>
      <c r="K6030">
        <f t="shared" si="567"/>
        <v>1009</v>
      </c>
      <c r="L6030" t="str">
        <f t="shared" si="568"/>
        <v>VEC</v>
      </c>
      <c r="M6030" t="b">
        <f t="shared" si="569"/>
        <v>0</v>
      </c>
      <c r="N6030" t="str">
        <f>VLOOKUP(B6030,Sheet3!$D$2:$I$578,6,FALSE)</f>
        <v>Olivier Faure</v>
      </c>
      <c r="O6030" t="str">
        <f t="shared" ref="O6030:O6093" si="570">E6030&amp;" "&amp;F6030</f>
        <v>Odile MONTAGNE</v>
      </c>
      <c r="P6030" t="b">
        <f t="shared" si="565"/>
        <v>0</v>
      </c>
      <c r="Q6030" t="b">
        <f>AND(M6030,ISNA(VLOOKUP(B6030,Sheet4!$A$1:$A$529,1,FALSE)))</f>
        <v>0</v>
      </c>
    </row>
    <row r="6031" spans="1:17">
      <c r="A6031" t="str">
        <f t="shared" si="566"/>
        <v>Antoine BORDIER</v>
      </c>
      <c r="B6031" t="s">
        <v>5274</v>
      </c>
      <c r="C6031" t="e">
        <f>VLOOKUP(B6031,Sheet5!$A$1158:$A$1246,1,FALSE)</f>
        <v>#N/A</v>
      </c>
      <c r="D6031" t="s">
        <v>11</v>
      </c>
      <c r="E6031" t="s">
        <v>1086</v>
      </c>
      <c r="F6031" t="s">
        <v>5280</v>
      </c>
      <c r="G6031" t="s">
        <v>13192</v>
      </c>
      <c r="H6031" t="s">
        <v>13</v>
      </c>
      <c r="I6031">
        <v>119</v>
      </c>
      <c r="J6031">
        <v>3.79924653598E-3</v>
      </c>
      <c r="K6031">
        <f t="shared" si="567"/>
        <v>1009</v>
      </c>
      <c r="L6031" t="str">
        <f t="shared" si="568"/>
        <v>VEC</v>
      </c>
      <c r="M6031" t="b">
        <f t="shared" si="569"/>
        <v>0</v>
      </c>
      <c r="N6031" t="str">
        <f>VLOOKUP(B6031,Sheet3!$D$2:$I$578,6,FALSE)</f>
        <v>Olivier Faure</v>
      </c>
      <c r="O6031" t="str">
        <f t="shared" si="570"/>
        <v>Antoine BORDIER</v>
      </c>
      <c r="P6031" t="b">
        <f t="shared" ref="P6031:P6094" si="571">O6031=N6031</f>
        <v>0</v>
      </c>
      <c r="Q6031" t="b">
        <f>AND(M6031,ISNA(VLOOKUP(B6031,Sheet4!$A$1:$A$529,1,FALSE)))</f>
        <v>0</v>
      </c>
    </row>
    <row r="6032" spans="1:17">
      <c r="A6032" t="str">
        <f t="shared" si="566"/>
        <v>Catherine PETIT</v>
      </c>
      <c r="B6032" t="s">
        <v>5274</v>
      </c>
      <c r="C6032" t="e">
        <f>VLOOKUP(B6032,Sheet5!$A$1158:$A$1246,1,FALSE)</f>
        <v>#N/A</v>
      </c>
      <c r="D6032" t="s">
        <v>4</v>
      </c>
      <c r="E6032" t="s">
        <v>257</v>
      </c>
      <c r="F6032" t="s">
        <v>1255</v>
      </c>
      <c r="G6032" t="s">
        <v>10049</v>
      </c>
      <c r="H6032" t="s">
        <v>19</v>
      </c>
      <c r="I6032">
        <v>1533</v>
      </c>
      <c r="J6032">
        <v>4.8943234787099998E-2</v>
      </c>
      <c r="K6032">
        <f t="shared" si="567"/>
        <v>1009</v>
      </c>
      <c r="L6032" t="str">
        <f t="shared" si="568"/>
        <v>VEC</v>
      </c>
      <c r="M6032" t="b">
        <f t="shared" si="569"/>
        <v>0</v>
      </c>
      <c r="N6032" t="str">
        <f>VLOOKUP(B6032,Sheet3!$D$2:$I$578,6,FALSE)</f>
        <v>Olivier Faure</v>
      </c>
      <c r="O6032" t="str">
        <f t="shared" si="570"/>
        <v>Catherine PETIT</v>
      </c>
      <c r="P6032" t="b">
        <f t="shared" si="571"/>
        <v>0</v>
      </c>
      <c r="Q6032" t="b">
        <f>AND(M6032,ISNA(VLOOKUP(B6032,Sheet4!$A$1:$A$529,1,FALSE)))</f>
        <v>0</v>
      </c>
    </row>
    <row r="6033" spans="1:17">
      <c r="A6033" t="str">
        <f t="shared" si="566"/>
        <v>Yves HANON</v>
      </c>
      <c r="B6033" t="s">
        <v>5274</v>
      </c>
      <c r="C6033" t="e">
        <f>VLOOKUP(B6033,Sheet5!$A$1158:$A$1246,1,FALSE)</f>
        <v>#N/A</v>
      </c>
      <c r="D6033" t="s">
        <v>11</v>
      </c>
      <c r="E6033" t="s">
        <v>53</v>
      </c>
      <c r="F6033" t="s">
        <v>4220</v>
      </c>
      <c r="G6033" t="s">
        <v>12343</v>
      </c>
      <c r="H6033" t="s">
        <v>271</v>
      </c>
      <c r="I6033">
        <v>71</v>
      </c>
      <c r="J6033">
        <v>2.2667773450000001E-3</v>
      </c>
      <c r="K6033">
        <f t="shared" si="567"/>
        <v>1009</v>
      </c>
      <c r="L6033" t="str">
        <f t="shared" si="568"/>
        <v>VEC</v>
      </c>
      <c r="M6033" t="b">
        <f t="shared" si="569"/>
        <v>0</v>
      </c>
      <c r="N6033" t="str">
        <f>VLOOKUP(B6033,Sheet3!$D$2:$I$578,6,FALSE)</f>
        <v>Olivier Faure</v>
      </c>
      <c r="O6033" t="str">
        <f t="shared" si="570"/>
        <v>Yves HANON</v>
      </c>
      <c r="P6033" t="b">
        <f t="shared" si="571"/>
        <v>0</v>
      </c>
      <c r="Q6033" t="b">
        <f>AND(M6033,ISNA(VLOOKUP(B6033,Sheet4!$A$1:$A$529,1,FALSE)))</f>
        <v>0</v>
      </c>
    </row>
    <row r="6034" spans="1:17">
      <c r="A6034" t="str">
        <f t="shared" si="566"/>
        <v>Philippe DAVID</v>
      </c>
      <c r="B6034" t="s">
        <v>5274</v>
      </c>
      <c r="C6034" t="e">
        <f>VLOOKUP(B6034,Sheet5!$A$1158:$A$1246,1,FALSE)</f>
        <v>#N/A</v>
      </c>
      <c r="D6034" t="s">
        <v>11</v>
      </c>
      <c r="E6034" t="s">
        <v>385</v>
      </c>
      <c r="F6034" t="s">
        <v>2833</v>
      </c>
      <c r="G6034" t="s">
        <v>773</v>
      </c>
      <c r="H6034" t="s">
        <v>271</v>
      </c>
      <c r="I6034">
        <v>165</v>
      </c>
      <c r="J6034">
        <v>5.2678628440099998E-3</v>
      </c>
      <c r="K6034">
        <f t="shared" si="567"/>
        <v>1009</v>
      </c>
      <c r="L6034" t="str">
        <f t="shared" si="568"/>
        <v>VEC</v>
      </c>
      <c r="M6034" t="b">
        <f t="shared" si="569"/>
        <v>0</v>
      </c>
      <c r="N6034" t="str">
        <f>VLOOKUP(B6034,Sheet3!$D$2:$I$578,6,FALSE)</f>
        <v>Olivier Faure</v>
      </c>
      <c r="O6034" t="str">
        <f t="shared" si="570"/>
        <v>Philippe DAVID</v>
      </c>
      <c r="P6034" t="b">
        <f t="shared" si="571"/>
        <v>0</v>
      </c>
      <c r="Q6034" t="b">
        <f>AND(M6034,ISNA(VLOOKUP(B6034,Sheet4!$A$1:$A$529,1,FALSE)))</f>
        <v>0</v>
      </c>
    </row>
    <row r="6035" spans="1:17">
      <c r="A6035" t="str">
        <f t="shared" si="566"/>
        <v>Hervé KITEBA SIMO</v>
      </c>
      <c r="B6035" t="s">
        <v>5274</v>
      </c>
      <c r="C6035" t="e">
        <f>VLOOKUP(B6035,Sheet5!$A$1158:$A$1246,1,FALSE)</f>
        <v>#N/A</v>
      </c>
      <c r="D6035" t="s">
        <v>11</v>
      </c>
      <c r="E6035" t="s">
        <v>9028</v>
      </c>
      <c r="F6035" t="s">
        <v>5281</v>
      </c>
      <c r="G6035" t="s">
        <v>13193</v>
      </c>
      <c r="H6035" t="s">
        <v>87</v>
      </c>
      <c r="I6035">
        <v>648</v>
      </c>
      <c r="J6035">
        <v>2.0688334078300001E-2</v>
      </c>
      <c r="K6035">
        <f t="shared" si="567"/>
        <v>1009</v>
      </c>
      <c r="L6035" t="str">
        <f t="shared" si="568"/>
        <v>VEC</v>
      </c>
      <c r="M6035" t="b">
        <f t="shared" si="569"/>
        <v>0</v>
      </c>
      <c r="N6035" t="str">
        <f>VLOOKUP(B6035,Sheet3!$D$2:$I$578,6,FALSE)</f>
        <v>Olivier Faure</v>
      </c>
      <c r="O6035" t="str">
        <f t="shared" si="570"/>
        <v>Hervé KITEBA SIMO</v>
      </c>
      <c r="P6035" t="b">
        <f t="shared" si="571"/>
        <v>0</v>
      </c>
      <c r="Q6035" t="b">
        <f>AND(M6035,ISNA(VLOOKUP(B6035,Sheet4!$A$1:$A$529,1,FALSE)))</f>
        <v>0</v>
      </c>
    </row>
    <row r="6036" spans="1:17">
      <c r="A6036" t="str">
        <f t="shared" si="566"/>
        <v>Nicolas KARAGEUZIAN</v>
      </c>
      <c r="B6036" t="s">
        <v>5274</v>
      </c>
      <c r="C6036" t="e">
        <f>VLOOKUP(B6036,Sheet5!$A$1158:$A$1246,1,FALSE)</f>
        <v>#N/A</v>
      </c>
      <c r="D6036" t="s">
        <v>11</v>
      </c>
      <c r="E6036" t="s">
        <v>79</v>
      </c>
      <c r="F6036" t="s">
        <v>5282</v>
      </c>
      <c r="G6036" t="s">
        <v>13194</v>
      </c>
      <c r="H6036" t="s">
        <v>271</v>
      </c>
      <c r="I6036">
        <v>199</v>
      </c>
      <c r="J6036">
        <v>6.3533618542899999E-3</v>
      </c>
      <c r="K6036">
        <f t="shared" si="567"/>
        <v>1009</v>
      </c>
      <c r="L6036" t="str">
        <f t="shared" si="568"/>
        <v>VEC</v>
      </c>
      <c r="M6036" t="b">
        <f t="shared" si="569"/>
        <v>0</v>
      </c>
      <c r="N6036" t="str">
        <f>VLOOKUP(B6036,Sheet3!$D$2:$I$578,6,FALSE)</f>
        <v>Olivier Faure</v>
      </c>
      <c r="O6036" t="str">
        <f t="shared" si="570"/>
        <v>Nicolas KARAGEUZIAN</v>
      </c>
      <c r="P6036" t="b">
        <f t="shared" si="571"/>
        <v>0</v>
      </c>
      <c r="Q6036" t="b">
        <f>AND(M6036,ISNA(VLOOKUP(B6036,Sheet4!$A$1:$A$529,1,FALSE)))</f>
        <v>0</v>
      </c>
    </row>
    <row r="6037" spans="1:17">
      <c r="A6037" t="str">
        <f t="shared" si="566"/>
        <v>Coralie MENNESSON</v>
      </c>
      <c r="B6037" t="s">
        <v>5274</v>
      </c>
      <c r="C6037" t="e">
        <f>VLOOKUP(B6037,Sheet5!$A$1158:$A$1246,1,FALSE)</f>
        <v>#N/A</v>
      </c>
      <c r="D6037" t="s">
        <v>4</v>
      </c>
      <c r="E6037" t="s">
        <v>5283</v>
      </c>
      <c r="F6037" t="s">
        <v>3131</v>
      </c>
      <c r="G6037" t="s">
        <v>11486</v>
      </c>
      <c r="H6037" t="s">
        <v>13</v>
      </c>
      <c r="I6037">
        <v>341</v>
      </c>
      <c r="J6037">
        <v>1.0886916544300001E-2</v>
      </c>
      <c r="K6037">
        <f t="shared" si="567"/>
        <v>1009</v>
      </c>
      <c r="L6037" t="str">
        <f t="shared" si="568"/>
        <v>VEC</v>
      </c>
      <c r="M6037" t="b">
        <f t="shared" si="569"/>
        <v>0</v>
      </c>
      <c r="N6037" t="str">
        <f>VLOOKUP(B6037,Sheet3!$D$2:$I$578,6,FALSE)</f>
        <v>Olivier Faure</v>
      </c>
      <c r="O6037" t="str">
        <f t="shared" si="570"/>
        <v>Coralie MENNESSON</v>
      </c>
      <c r="P6037" t="b">
        <f t="shared" si="571"/>
        <v>0</v>
      </c>
      <c r="Q6037" t="b">
        <f>AND(M6037,ISNA(VLOOKUP(B6037,Sheet4!$A$1:$A$529,1,FALSE)))</f>
        <v>0</v>
      </c>
    </row>
    <row r="6038" spans="1:17">
      <c r="A6038" t="str">
        <f t="shared" si="566"/>
        <v>Olivier FAURE</v>
      </c>
      <c r="B6038" t="s">
        <v>5274</v>
      </c>
      <c r="C6038" t="e">
        <f>VLOOKUP(B6038,Sheet5!$A$1158:$A$1246,1,FALSE)</f>
        <v>#N/A</v>
      </c>
      <c r="D6038" t="s">
        <v>11</v>
      </c>
      <c r="E6038" t="s">
        <v>46</v>
      </c>
      <c r="F6038" t="s">
        <v>1359</v>
      </c>
      <c r="G6038" t="s">
        <v>10125</v>
      </c>
      <c r="H6038" t="s">
        <v>21</v>
      </c>
      <c r="I6038">
        <v>14800</v>
      </c>
      <c r="J6038">
        <v>0.47251133388700001</v>
      </c>
      <c r="K6038">
        <f t="shared" si="567"/>
        <v>14800</v>
      </c>
      <c r="L6038" t="str">
        <f t="shared" si="568"/>
        <v>SOC</v>
      </c>
      <c r="M6038" t="b">
        <f t="shared" si="569"/>
        <v>0</v>
      </c>
      <c r="N6038" t="str">
        <f>VLOOKUP(B6038,Sheet3!$D$2:$I$578,6,FALSE)</f>
        <v>Olivier Faure</v>
      </c>
      <c r="O6038" t="str">
        <f t="shared" si="570"/>
        <v>Olivier FAURE</v>
      </c>
      <c r="P6038" t="b">
        <f t="shared" si="571"/>
        <v>1</v>
      </c>
      <c r="Q6038" t="b">
        <f>AND(M6038,ISNA(VLOOKUP(B6038,Sheet4!$A$1:$A$529,1,FALSE)))</f>
        <v>0</v>
      </c>
    </row>
    <row r="6039" spans="1:17">
      <c r="A6039" t="str">
        <f t="shared" si="566"/>
        <v>Anne JACQMIN</v>
      </c>
      <c r="B6039" t="s">
        <v>5274</v>
      </c>
      <c r="C6039" t="e">
        <f>VLOOKUP(B6039,Sheet5!$A$1158:$A$1246,1,FALSE)</f>
        <v>#N/A</v>
      </c>
      <c r="D6039" t="s">
        <v>4</v>
      </c>
      <c r="E6039" t="s">
        <v>126</v>
      </c>
      <c r="F6039" t="s">
        <v>5284</v>
      </c>
      <c r="G6039" t="s">
        <v>13195</v>
      </c>
      <c r="H6039" t="s">
        <v>17</v>
      </c>
      <c r="I6039">
        <v>4694</v>
      </c>
      <c r="J6039">
        <v>0.14986271630199999</v>
      </c>
      <c r="K6039">
        <f t="shared" si="567"/>
        <v>14800</v>
      </c>
      <c r="L6039" t="str">
        <f t="shared" si="568"/>
        <v>SOC</v>
      </c>
      <c r="M6039" t="b">
        <f t="shared" si="569"/>
        <v>1</v>
      </c>
      <c r="N6039" t="str">
        <f>VLOOKUP(B6039,Sheet3!$D$2:$I$578,6,FALSE)</f>
        <v>Olivier Faure</v>
      </c>
      <c r="O6039" t="str">
        <f t="shared" si="570"/>
        <v>Anne JACQMIN</v>
      </c>
      <c r="P6039" t="b">
        <f t="shared" si="571"/>
        <v>0</v>
      </c>
      <c r="Q6039" t="b">
        <f>AND(M6039,ISNA(VLOOKUP(B6039,Sheet4!$A$1:$A$529,1,FALSE)))</f>
        <v>1</v>
      </c>
    </row>
    <row r="6040" spans="1:17">
      <c r="A6040" t="str">
        <f t="shared" si="566"/>
        <v xml:space="preserve"> </v>
      </c>
      <c r="B6040" t="s">
        <v>5285</v>
      </c>
      <c r="C6040" t="e">
        <f>VLOOKUP(B6040,Sheet5!$A$1158:$A$1246,1,FALSE)</f>
        <v>#N/A</v>
      </c>
      <c r="G6040" t="s">
        <v>9202</v>
      </c>
      <c r="H6040" t="s">
        <v>1</v>
      </c>
      <c r="I6040">
        <v>81679</v>
      </c>
      <c r="J6040">
        <v>1</v>
      </c>
      <c r="K6040">
        <f t="shared" si="567"/>
        <v>0</v>
      </c>
      <c r="L6040">
        <f t="shared" si="568"/>
        <v>0</v>
      </c>
      <c r="M6040" t="b">
        <f t="shared" si="569"/>
        <v>0</v>
      </c>
      <c r="N6040" t="str">
        <f>VLOOKUP(B6040,Sheet3!$D$2:$I$578,6,FALSE)</f>
        <v>Isabelle This Saint-Jean</v>
      </c>
      <c r="O6040" t="str">
        <f t="shared" si="570"/>
        <v xml:space="preserve"> </v>
      </c>
      <c r="P6040" t="b">
        <f t="shared" si="571"/>
        <v>0</v>
      </c>
      <c r="Q6040" t="b">
        <f>AND(M6040,ISNA(VLOOKUP(B6040,Sheet4!$A$1:$A$529,1,FALSE)))</f>
        <v>0</v>
      </c>
    </row>
    <row r="6041" spans="1:17">
      <c r="A6041" t="str">
        <f t="shared" si="566"/>
        <v xml:space="preserve"> </v>
      </c>
      <c r="B6041" t="s">
        <v>5285</v>
      </c>
      <c r="C6041" t="e">
        <f>VLOOKUP(B6041,Sheet5!$A$1158:$A$1246,1,FALSE)</f>
        <v>#N/A</v>
      </c>
      <c r="G6041" t="s">
        <v>9202</v>
      </c>
      <c r="H6041" t="s">
        <v>2</v>
      </c>
      <c r="I6041">
        <v>32039</v>
      </c>
      <c r="J6041">
        <v>0.392255047197</v>
      </c>
      <c r="K6041">
        <f t="shared" si="567"/>
        <v>0</v>
      </c>
      <c r="L6041">
        <f t="shared" si="568"/>
        <v>0</v>
      </c>
      <c r="M6041" t="b">
        <f t="shared" si="569"/>
        <v>0</v>
      </c>
      <c r="N6041" t="str">
        <f>VLOOKUP(B6041,Sheet3!$D$2:$I$578,6,FALSE)</f>
        <v>Isabelle This Saint-Jean</v>
      </c>
      <c r="O6041" t="str">
        <f t="shared" si="570"/>
        <v xml:space="preserve"> </v>
      </c>
      <c r="P6041" t="b">
        <f t="shared" si="571"/>
        <v>0</v>
      </c>
      <c r="Q6041" t="b">
        <f>AND(M6041,ISNA(VLOOKUP(B6041,Sheet4!$A$1:$A$529,1,FALSE)))</f>
        <v>0</v>
      </c>
    </row>
    <row r="6042" spans="1:17">
      <c r="A6042" t="str">
        <f t="shared" si="566"/>
        <v xml:space="preserve"> </v>
      </c>
      <c r="B6042" t="s">
        <v>5285</v>
      </c>
      <c r="C6042" t="e">
        <f>VLOOKUP(B6042,Sheet5!$A$1158:$A$1246,1,FALSE)</f>
        <v>#N/A</v>
      </c>
      <c r="G6042" t="s">
        <v>9202</v>
      </c>
      <c r="H6042" t="s">
        <v>3</v>
      </c>
      <c r="I6042">
        <v>443</v>
      </c>
      <c r="J6042">
        <v>5.4236707109499996E-3</v>
      </c>
      <c r="K6042">
        <f t="shared" si="567"/>
        <v>0</v>
      </c>
      <c r="L6042">
        <f t="shared" si="568"/>
        <v>0</v>
      </c>
      <c r="M6042" t="b">
        <f t="shared" si="569"/>
        <v>0</v>
      </c>
      <c r="N6042" t="str">
        <f>VLOOKUP(B6042,Sheet3!$D$2:$I$578,6,FALSE)</f>
        <v>Isabelle This Saint-Jean</v>
      </c>
      <c r="O6042" t="str">
        <f t="shared" si="570"/>
        <v xml:space="preserve"> </v>
      </c>
      <c r="P6042" t="b">
        <f t="shared" si="571"/>
        <v>0</v>
      </c>
      <c r="Q6042" t="b">
        <f>AND(M6042,ISNA(VLOOKUP(B6042,Sheet4!$A$1:$A$529,1,FALSE)))</f>
        <v>0</v>
      </c>
    </row>
    <row r="6043" spans="1:17">
      <c r="A6043" t="str">
        <f t="shared" si="566"/>
        <v>Jean-Marc COURSIN</v>
      </c>
      <c r="B6043" t="s">
        <v>5285</v>
      </c>
      <c r="C6043" t="e">
        <f>VLOOKUP(B6043,Sheet5!$A$1158:$A$1246,1,FALSE)</f>
        <v>#N/A</v>
      </c>
      <c r="D6043" t="s">
        <v>11</v>
      </c>
      <c r="E6043" t="s">
        <v>51</v>
      </c>
      <c r="F6043" t="s">
        <v>5286</v>
      </c>
      <c r="G6043" t="s">
        <v>13196</v>
      </c>
      <c r="H6043" t="s">
        <v>43</v>
      </c>
      <c r="I6043">
        <v>1558</v>
      </c>
      <c r="J6043">
        <v>3.1668597678699999E-2</v>
      </c>
      <c r="K6043">
        <f t="shared" si="567"/>
        <v>0</v>
      </c>
      <c r="L6043">
        <f t="shared" si="568"/>
        <v>0</v>
      </c>
      <c r="M6043" t="b">
        <f t="shared" si="569"/>
        <v>0</v>
      </c>
      <c r="N6043" t="str">
        <f>VLOOKUP(B6043,Sheet3!$D$2:$I$578,6,FALSE)</f>
        <v>Isabelle This Saint-Jean</v>
      </c>
      <c r="O6043" t="str">
        <f t="shared" si="570"/>
        <v>Jean-Marc COURSIN</v>
      </c>
      <c r="P6043" t="b">
        <f t="shared" si="571"/>
        <v>0</v>
      </c>
      <c r="Q6043" t="b">
        <f>AND(M6043,ISNA(VLOOKUP(B6043,Sheet4!$A$1:$A$529,1,FALSE)))</f>
        <v>0</v>
      </c>
    </row>
    <row r="6044" spans="1:17">
      <c r="A6044" t="str">
        <f t="shared" si="566"/>
        <v>Béatrice BOURGES</v>
      </c>
      <c r="B6044" t="s">
        <v>5285</v>
      </c>
      <c r="C6044" t="e">
        <f>VLOOKUP(B6044,Sheet5!$A$1158:$A$1246,1,FALSE)</f>
        <v>#N/A</v>
      </c>
      <c r="D6044" t="s">
        <v>4</v>
      </c>
      <c r="E6044" t="s">
        <v>9012</v>
      </c>
      <c r="F6044" t="s">
        <v>5287</v>
      </c>
      <c r="G6044" t="s">
        <v>13197</v>
      </c>
      <c r="H6044" t="s">
        <v>13</v>
      </c>
      <c r="I6044">
        <v>3508</v>
      </c>
      <c r="J6044">
        <v>7.1305160883799998E-2</v>
      </c>
      <c r="K6044">
        <f t="shared" si="567"/>
        <v>0</v>
      </c>
      <c r="L6044">
        <f t="shared" si="568"/>
        <v>0</v>
      </c>
      <c r="M6044" t="b">
        <f t="shared" si="569"/>
        <v>0</v>
      </c>
      <c r="N6044" t="str">
        <f>VLOOKUP(B6044,Sheet3!$D$2:$I$578,6,FALSE)</f>
        <v>Isabelle This Saint-Jean</v>
      </c>
      <c r="O6044" t="str">
        <f t="shared" si="570"/>
        <v>Béatrice BOURGES</v>
      </c>
      <c r="P6044" t="b">
        <f t="shared" si="571"/>
        <v>0</v>
      </c>
      <c r="Q6044" t="b">
        <f>AND(M6044,ISNA(VLOOKUP(B6044,Sheet4!$A$1:$A$529,1,FALSE)))</f>
        <v>0</v>
      </c>
    </row>
    <row r="6045" spans="1:17">
      <c r="A6045" t="str">
        <f t="shared" si="566"/>
        <v>Sonia ALLANI</v>
      </c>
      <c r="B6045" t="s">
        <v>5285</v>
      </c>
      <c r="C6045" t="e">
        <f>VLOOKUP(B6045,Sheet5!$A$1158:$A$1246,1,FALSE)</f>
        <v>#N/A</v>
      </c>
      <c r="D6045" t="s">
        <v>4</v>
      </c>
      <c r="E6045" t="s">
        <v>784</v>
      </c>
      <c r="F6045" t="s">
        <v>5288</v>
      </c>
      <c r="G6045" t="s">
        <v>13198</v>
      </c>
      <c r="H6045" t="s">
        <v>10</v>
      </c>
      <c r="I6045">
        <v>148</v>
      </c>
      <c r="J6045">
        <v>3.0083135150499999E-3</v>
      </c>
      <c r="K6045">
        <f t="shared" si="567"/>
        <v>0</v>
      </c>
      <c r="L6045">
        <f t="shared" si="568"/>
        <v>0</v>
      </c>
      <c r="M6045" t="b">
        <f t="shared" si="569"/>
        <v>0</v>
      </c>
      <c r="N6045" t="str">
        <f>VLOOKUP(B6045,Sheet3!$D$2:$I$578,6,FALSE)</f>
        <v>Isabelle This Saint-Jean</v>
      </c>
      <c r="O6045" t="str">
        <f t="shared" si="570"/>
        <v>Sonia ALLANI</v>
      </c>
      <c r="P6045" t="b">
        <f t="shared" si="571"/>
        <v>0</v>
      </c>
      <c r="Q6045" t="b">
        <f>AND(M6045,ISNA(VLOOKUP(B6045,Sheet4!$A$1:$A$529,1,FALSE)))</f>
        <v>0</v>
      </c>
    </row>
    <row r="6046" spans="1:17">
      <c r="A6046" t="str">
        <f t="shared" si="566"/>
        <v>Christophe PYTEL</v>
      </c>
      <c r="B6046" t="s">
        <v>5285</v>
      </c>
      <c r="C6046" t="e">
        <f>VLOOKUP(B6046,Sheet5!$A$1158:$A$1246,1,FALSE)</f>
        <v>#N/A</v>
      </c>
      <c r="D6046" t="s">
        <v>11</v>
      </c>
      <c r="E6046" t="s">
        <v>88</v>
      </c>
      <c r="F6046" t="s">
        <v>5289</v>
      </c>
      <c r="G6046" t="s">
        <v>13199</v>
      </c>
      <c r="H6046" t="s">
        <v>13</v>
      </c>
      <c r="I6046">
        <v>319</v>
      </c>
      <c r="J6046">
        <v>6.4841352115000001E-3</v>
      </c>
      <c r="K6046">
        <f t="shared" si="567"/>
        <v>0</v>
      </c>
      <c r="L6046">
        <f t="shared" si="568"/>
        <v>0</v>
      </c>
      <c r="M6046" t="b">
        <f t="shared" si="569"/>
        <v>0</v>
      </c>
      <c r="N6046" t="str">
        <f>VLOOKUP(B6046,Sheet3!$D$2:$I$578,6,FALSE)</f>
        <v>Isabelle This Saint-Jean</v>
      </c>
      <c r="O6046" t="str">
        <f t="shared" si="570"/>
        <v>Christophe PYTEL</v>
      </c>
      <c r="P6046" t="b">
        <f t="shared" si="571"/>
        <v>0</v>
      </c>
      <c r="Q6046" t="b">
        <f>AND(M6046,ISNA(VLOOKUP(B6046,Sheet4!$A$1:$A$529,1,FALSE)))</f>
        <v>0</v>
      </c>
    </row>
    <row r="6047" spans="1:17">
      <c r="A6047" t="str">
        <f t="shared" si="566"/>
        <v>Jacques ROZE</v>
      </c>
      <c r="B6047" t="s">
        <v>5285</v>
      </c>
      <c r="C6047" t="e">
        <f>VLOOKUP(B6047,Sheet5!$A$1158:$A$1246,1,FALSE)</f>
        <v>#N/A</v>
      </c>
      <c r="D6047" t="s">
        <v>11</v>
      </c>
      <c r="E6047" t="s">
        <v>14</v>
      </c>
      <c r="F6047" t="s">
        <v>5290</v>
      </c>
      <c r="G6047" t="s">
        <v>13200</v>
      </c>
      <c r="H6047" t="s">
        <v>13</v>
      </c>
      <c r="I6047">
        <v>182</v>
      </c>
      <c r="J6047">
        <v>3.69941256581E-3</v>
      </c>
      <c r="K6047">
        <f t="shared" si="567"/>
        <v>0</v>
      </c>
      <c r="L6047">
        <f t="shared" si="568"/>
        <v>0</v>
      </c>
      <c r="M6047" t="b">
        <f t="shared" si="569"/>
        <v>0</v>
      </c>
      <c r="N6047" t="str">
        <f>VLOOKUP(B6047,Sheet3!$D$2:$I$578,6,FALSE)</f>
        <v>Isabelle This Saint-Jean</v>
      </c>
      <c r="O6047" t="str">
        <f t="shared" si="570"/>
        <v>Jacques ROZE</v>
      </c>
      <c r="P6047" t="b">
        <f t="shared" si="571"/>
        <v>0</v>
      </c>
      <c r="Q6047" t="b">
        <f>AND(M6047,ISNA(VLOOKUP(B6047,Sheet4!$A$1:$A$529,1,FALSE)))</f>
        <v>0</v>
      </c>
    </row>
    <row r="6048" spans="1:17">
      <c r="A6048" t="str">
        <f t="shared" si="566"/>
        <v>Jean-Luc MANCEAU</v>
      </c>
      <c r="B6048" t="s">
        <v>5285</v>
      </c>
      <c r="C6048" t="e">
        <f>VLOOKUP(B6048,Sheet5!$A$1158:$A$1246,1,FALSE)</f>
        <v>#N/A</v>
      </c>
      <c r="D6048" t="s">
        <v>11</v>
      </c>
      <c r="E6048" t="s">
        <v>161</v>
      </c>
      <c r="F6048" t="s">
        <v>538</v>
      </c>
      <c r="G6048" t="s">
        <v>9518</v>
      </c>
      <c r="H6048" t="s">
        <v>7</v>
      </c>
      <c r="I6048">
        <v>1851</v>
      </c>
      <c r="J6048">
        <v>3.7624245380800003E-2</v>
      </c>
      <c r="K6048">
        <f t="shared" si="567"/>
        <v>1851</v>
      </c>
      <c r="L6048" t="str">
        <f t="shared" si="568"/>
        <v>VEC</v>
      </c>
      <c r="M6048" t="b">
        <f t="shared" si="569"/>
        <v>0</v>
      </c>
      <c r="N6048" t="str">
        <f>VLOOKUP(B6048,Sheet3!$D$2:$I$578,6,FALSE)</f>
        <v>Isabelle This Saint-Jean</v>
      </c>
      <c r="O6048" t="str">
        <f t="shared" si="570"/>
        <v>Jean-Luc MANCEAU</v>
      </c>
      <c r="P6048" t="b">
        <f t="shared" si="571"/>
        <v>0</v>
      </c>
      <c r="Q6048" t="b">
        <f>AND(M6048,ISNA(VLOOKUP(B6048,Sheet4!$A$1:$A$529,1,FALSE)))</f>
        <v>0</v>
      </c>
    </row>
    <row r="6049" spans="1:17">
      <c r="A6049" t="str">
        <f t="shared" si="566"/>
        <v>Bertrand HUGON</v>
      </c>
      <c r="B6049" t="s">
        <v>5285</v>
      </c>
      <c r="C6049" t="e">
        <f>VLOOKUP(B6049,Sheet5!$A$1158:$A$1246,1,FALSE)</f>
        <v>#N/A</v>
      </c>
      <c r="D6049" t="s">
        <v>11</v>
      </c>
      <c r="E6049" t="s">
        <v>152</v>
      </c>
      <c r="F6049" t="s">
        <v>4440</v>
      </c>
      <c r="G6049" t="s">
        <v>12520</v>
      </c>
      <c r="H6049" t="s">
        <v>271</v>
      </c>
      <c r="I6049">
        <v>40</v>
      </c>
      <c r="J6049">
        <v>8.1305770677099997E-4</v>
      </c>
      <c r="K6049">
        <f t="shared" si="567"/>
        <v>1851</v>
      </c>
      <c r="L6049" t="str">
        <f t="shared" si="568"/>
        <v>VEC</v>
      </c>
      <c r="M6049" t="b">
        <f t="shared" si="569"/>
        <v>0</v>
      </c>
      <c r="N6049" t="str">
        <f>VLOOKUP(B6049,Sheet3!$D$2:$I$578,6,FALSE)</f>
        <v>Isabelle This Saint-Jean</v>
      </c>
      <c r="O6049" t="str">
        <f t="shared" si="570"/>
        <v>Bertrand HUGON</v>
      </c>
      <c r="P6049" t="b">
        <f t="shared" si="571"/>
        <v>0</v>
      </c>
      <c r="Q6049" t="b">
        <f>AND(M6049,ISNA(VLOOKUP(B6049,Sheet4!$A$1:$A$529,1,FALSE)))</f>
        <v>0</v>
      </c>
    </row>
    <row r="6050" spans="1:17">
      <c r="A6050" t="str">
        <f t="shared" si="566"/>
        <v>Isabelle THIS SAINT-JEAN</v>
      </c>
      <c r="B6050" t="s">
        <v>5285</v>
      </c>
      <c r="C6050" t="e">
        <f>VLOOKUP(B6050,Sheet5!$A$1158:$A$1246,1,FALSE)</f>
        <v>#N/A</v>
      </c>
      <c r="D6050" t="s">
        <v>4</v>
      </c>
      <c r="E6050" t="s">
        <v>164</v>
      </c>
      <c r="F6050" t="s">
        <v>5291</v>
      </c>
      <c r="G6050" t="s">
        <v>13201</v>
      </c>
      <c r="H6050" t="s">
        <v>21</v>
      </c>
      <c r="I6050">
        <v>15655</v>
      </c>
      <c r="J6050">
        <v>0.31821045998699998</v>
      </c>
      <c r="K6050">
        <f t="shared" si="567"/>
        <v>15655</v>
      </c>
      <c r="L6050" t="str">
        <f t="shared" si="568"/>
        <v>SOC</v>
      </c>
      <c r="M6050" t="b">
        <f t="shared" si="569"/>
        <v>0</v>
      </c>
      <c r="N6050" t="str">
        <f>VLOOKUP(B6050,Sheet3!$D$2:$I$578,6,FALSE)</f>
        <v>Isabelle This Saint-Jean</v>
      </c>
      <c r="O6050" t="str">
        <f t="shared" si="570"/>
        <v>Isabelle THIS SAINT-JEAN</v>
      </c>
      <c r="P6050" t="b">
        <f t="shared" si="571"/>
        <v>1</v>
      </c>
      <c r="Q6050" t="b">
        <f>AND(M6050,ISNA(VLOOKUP(B6050,Sheet4!$A$1:$A$529,1,FALSE)))</f>
        <v>0</v>
      </c>
    </row>
    <row r="6051" spans="1:17">
      <c r="A6051" t="str">
        <f t="shared" si="566"/>
        <v>Dominique TOULY</v>
      </c>
      <c r="B6051" t="s">
        <v>5285</v>
      </c>
      <c r="C6051" t="e">
        <f>VLOOKUP(B6051,Sheet5!$A$1158:$A$1246,1,FALSE)</f>
        <v>#N/A</v>
      </c>
      <c r="D6051" t="s">
        <v>4</v>
      </c>
      <c r="E6051" t="s">
        <v>180</v>
      </c>
      <c r="F6051" t="s">
        <v>5292</v>
      </c>
      <c r="G6051" t="s">
        <v>13202</v>
      </c>
      <c r="H6051" t="s">
        <v>17</v>
      </c>
      <c r="I6051">
        <v>3904</v>
      </c>
      <c r="J6051">
        <v>7.9354432180800002E-2</v>
      </c>
      <c r="K6051">
        <f t="shared" si="567"/>
        <v>15655</v>
      </c>
      <c r="L6051" t="str">
        <f t="shared" si="568"/>
        <v>SOC</v>
      </c>
      <c r="M6051" t="b">
        <f t="shared" si="569"/>
        <v>0</v>
      </c>
      <c r="N6051" t="str">
        <f>VLOOKUP(B6051,Sheet3!$D$2:$I$578,6,FALSE)</f>
        <v>Isabelle This Saint-Jean</v>
      </c>
      <c r="O6051" t="str">
        <f t="shared" si="570"/>
        <v>Dominique TOULY</v>
      </c>
      <c r="P6051" t="b">
        <f t="shared" si="571"/>
        <v>0</v>
      </c>
      <c r="Q6051" t="b">
        <f>AND(M6051,ISNA(VLOOKUP(B6051,Sheet4!$A$1:$A$529,1,FALSE)))</f>
        <v>0</v>
      </c>
    </row>
    <row r="6052" spans="1:17">
      <c r="A6052" t="str">
        <f t="shared" si="566"/>
        <v>Arielle LEOPOLD</v>
      </c>
      <c r="B6052" t="s">
        <v>5285</v>
      </c>
      <c r="C6052" t="e">
        <f>VLOOKUP(B6052,Sheet5!$A$1158:$A$1246,1,FALSE)</f>
        <v>#N/A</v>
      </c>
      <c r="D6052" t="s">
        <v>4</v>
      </c>
      <c r="E6052" t="s">
        <v>5293</v>
      </c>
      <c r="F6052" t="s">
        <v>5294</v>
      </c>
      <c r="G6052" t="s">
        <v>13203</v>
      </c>
      <c r="H6052" t="s">
        <v>271</v>
      </c>
      <c r="I6052">
        <v>435</v>
      </c>
      <c r="J6052">
        <v>8.84200256113E-3</v>
      </c>
      <c r="K6052">
        <f t="shared" si="567"/>
        <v>15655</v>
      </c>
      <c r="L6052" t="str">
        <f t="shared" si="568"/>
        <v>SOC</v>
      </c>
      <c r="M6052" t="b">
        <f t="shared" si="569"/>
        <v>0</v>
      </c>
      <c r="N6052" t="str">
        <f>VLOOKUP(B6052,Sheet3!$D$2:$I$578,6,FALSE)</f>
        <v>Isabelle This Saint-Jean</v>
      </c>
      <c r="O6052" t="str">
        <f t="shared" si="570"/>
        <v>Arielle LEOPOLD</v>
      </c>
      <c r="P6052" t="b">
        <f t="shared" si="571"/>
        <v>0</v>
      </c>
      <c r="Q6052" t="b">
        <f>AND(M6052,ISNA(VLOOKUP(B6052,Sheet4!$A$1:$A$529,1,FALSE)))</f>
        <v>0</v>
      </c>
    </row>
    <row r="6053" spans="1:17">
      <c r="A6053" t="str">
        <f t="shared" si="566"/>
        <v>Christian MOREL</v>
      </c>
      <c r="B6053" t="s">
        <v>5285</v>
      </c>
      <c r="C6053" t="e">
        <f>VLOOKUP(B6053,Sheet5!$A$1158:$A$1246,1,FALSE)</f>
        <v>#N/A</v>
      </c>
      <c r="D6053" t="s">
        <v>11</v>
      </c>
      <c r="E6053" t="s">
        <v>312</v>
      </c>
      <c r="F6053" t="s">
        <v>863</v>
      </c>
      <c r="G6053" t="s">
        <v>9751</v>
      </c>
      <c r="H6053" t="s">
        <v>10</v>
      </c>
      <c r="I6053">
        <v>137</v>
      </c>
      <c r="J6053">
        <v>2.7847226456900001E-3</v>
      </c>
      <c r="K6053">
        <f t="shared" si="567"/>
        <v>15655</v>
      </c>
      <c r="L6053" t="str">
        <f t="shared" si="568"/>
        <v>SOC</v>
      </c>
      <c r="M6053" t="b">
        <f t="shared" si="569"/>
        <v>0</v>
      </c>
      <c r="N6053" t="str">
        <f>VLOOKUP(B6053,Sheet3!$D$2:$I$578,6,FALSE)</f>
        <v>Isabelle This Saint-Jean</v>
      </c>
      <c r="O6053" t="str">
        <f t="shared" si="570"/>
        <v>Christian MOREL</v>
      </c>
      <c r="P6053" t="b">
        <f t="shared" si="571"/>
        <v>0</v>
      </c>
      <c r="Q6053" t="b">
        <f>AND(M6053,ISNA(VLOOKUP(B6053,Sheet4!$A$1:$A$529,1,FALSE)))</f>
        <v>0</v>
      </c>
    </row>
    <row r="6054" spans="1:17">
      <c r="A6054" t="str">
        <f t="shared" si="566"/>
        <v>François DE MAZIERES</v>
      </c>
      <c r="B6054" t="s">
        <v>5285</v>
      </c>
      <c r="C6054" t="e">
        <f>VLOOKUP(B6054,Sheet5!$A$1158:$A$1246,1,FALSE)</f>
        <v>#N/A</v>
      </c>
      <c r="D6054" t="s">
        <v>11</v>
      </c>
      <c r="E6054" t="s">
        <v>9125</v>
      </c>
      <c r="F6054" t="s">
        <v>5295</v>
      </c>
      <c r="G6054" t="s">
        <v>13204</v>
      </c>
      <c r="H6054" t="s">
        <v>26</v>
      </c>
      <c r="I6054">
        <v>19227</v>
      </c>
      <c r="J6054">
        <v>0.390816513202</v>
      </c>
      <c r="K6054">
        <f t="shared" si="567"/>
        <v>15655</v>
      </c>
      <c r="L6054" t="str">
        <f t="shared" si="568"/>
        <v>SOC</v>
      </c>
      <c r="M6054" t="b">
        <f t="shared" si="569"/>
        <v>0</v>
      </c>
      <c r="N6054" t="str">
        <f>VLOOKUP(B6054,Sheet3!$D$2:$I$578,6,FALSE)</f>
        <v>Isabelle This Saint-Jean</v>
      </c>
      <c r="O6054" t="str">
        <f t="shared" si="570"/>
        <v>François DE MAZIERES</v>
      </c>
      <c r="P6054" t="b">
        <f t="shared" si="571"/>
        <v>0</v>
      </c>
      <c r="Q6054" t="b">
        <f>AND(M6054,ISNA(VLOOKUP(B6054,Sheet4!$A$1:$A$529,1,FALSE)))</f>
        <v>0</v>
      </c>
    </row>
    <row r="6055" spans="1:17">
      <c r="A6055" t="str">
        <f t="shared" si="566"/>
        <v>Bernadette CHABANET</v>
      </c>
      <c r="B6055" t="s">
        <v>5285</v>
      </c>
      <c r="C6055" t="e">
        <f>VLOOKUP(B6055,Sheet5!$A$1158:$A$1246,1,FALSE)</f>
        <v>#N/A</v>
      </c>
      <c r="D6055" t="s">
        <v>4</v>
      </c>
      <c r="E6055" t="s">
        <v>1149</v>
      </c>
      <c r="F6055" t="s">
        <v>5296</v>
      </c>
      <c r="G6055" t="s">
        <v>13205</v>
      </c>
      <c r="H6055" t="s">
        <v>13</v>
      </c>
      <c r="I6055">
        <v>166</v>
      </c>
      <c r="J6055">
        <v>3.3741894831000002E-3</v>
      </c>
      <c r="K6055">
        <f t="shared" si="567"/>
        <v>15655</v>
      </c>
      <c r="L6055" t="str">
        <f t="shared" si="568"/>
        <v>SOC</v>
      </c>
      <c r="M6055" t="b">
        <f t="shared" si="569"/>
        <v>0</v>
      </c>
      <c r="N6055" t="str">
        <f>VLOOKUP(B6055,Sheet3!$D$2:$I$578,6,FALSE)</f>
        <v>Isabelle This Saint-Jean</v>
      </c>
      <c r="O6055" t="str">
        <f t="shared" si="570"/>
        <v>Bernadette CHABANET</v>
      </c>
      <c r="P6055" t="b">
        <f t="shared" si="571"/>
        <v>0</v>
      </c>
      <c r="Q6055" t="b">
        <f>AND(M6055,ISNA(VLOOKUP(B6055,Sheet4!$A$1:$A$529,1,FALSE)))</f>
        <v>0</v>
      </c>
    </row>
    <row r="6056" spans="1:17">
      <c r="A6056" t="str">
        <f t="shared" si="566"/>
        <v>Philippe ARNOULT</v>
      </c>
      <c r="B6056" t="s">
        <v>5285</v>
      </c>
      <c r="C6056" t="e">
        <f>VLOOKUP(B6056,Sheet5!$A$1158:$A$1246,1,FALSE)</f>
        <v>#N/A</v>
      </c>
      <c r="D6056" t="s">
        <v>11</v>
      </c>
      <c r="E6056" t="s">
        <v>385</v>
      </c>
      <c r="F6056" t="s">
        <v>5297</v>
      </c>
      <c r="G6056" t="s">
        <v>13206</v>
      </c>
      <c r="H6056" t="s">
        <v>29</v>
      </c>
      <c r="I6056">
        <v>383</v>
      </c>
      <c r="J6056">
        <v>7.7850275423300003E-3</v>
      </c>
      <c r="K6056">
        <f t="shared" si="567"/>
        <v>15655</v>
      </c>
      <c r="L6056" t="str">
        <f t="shared" si="568"/>
        <v>SOC</v>
      </c>
      <c r="M6056" t="b">
        <f t="shared" si="569"/>
        <v>0</v>
      </c>
      <c r="N6056" t="str">
        <f>VLOOKUP(B6056,Sheet3!$D$2:$I$578,6,FALSE)</f>
        <v>Isabelle This Saint-Jean</v>
      </c>
      <c r="O6056" t="str">
        <f t="shared" si="570"/>
        <v>Philippe ARNOULT</v>
      </c>
      <c r="P6056" t="b">
        <f t="shared" si="571"/>
        <v>0</v>
      </c>
      <c r="Q6056" t="b">
        <f>AND(M6056,ISNA(VLOOKUP(B6056,Sheet4!$A$1:$A$529,1,FALSE)))</f>
        <v>0</v>
      </c>
    </row>
    <row r="6057" spans="1:17">
      <c r="A6057" t="str">
        <f t="shared" si="566"/>
        <v>Emilie GERMAIN-VEDRENNE</v>
      </c>
      <c r="B6057" t="s">
        <v>5285</v>
      </c>
      <c r="C6057" t="e">
        <f>VLOOKUP(B6057,Sheet5!$A$1158:$A$1246,1,FALSE)</f>
        <v>#N/A</v>
      </c>
      <c r="D6057" t="s">
        <v>4</v>
      </c>
      <c r="E6057" t="s">
        <v>2441</v>
      </c>
      <c r="F6057" t="s">
        <v>5298</v>
      </c>
      <c r="G6057" t="s">
        <v>13207</v>
      </c>
      <c r="H6057" t="s">
        <v>19</v>
      </c>
      <c r="I6057">
        <v>1684</v>
      </c>
      <c r="J6057">
        <v>3.4229729455000003E-2</v>
      </c>
      <c r="K6057">
        <f t="shared" si="567"/>
        <v>15655</v>
      </c>
      <c r="L6057" t="str">
        <f t="shared" si="568"/>
        <v>SOC</v>
      </c>
      <c r="M6057" t="b">
        <f t="shared" si="569"/>
        <v>1</v>
      </c>
      <c r="N6057" t="str">
        <f>VLOOKUP(B6057,Sheet3!$D$2:$I$578,6,FALSE)</f>
        <v>Isabelle This Saint-Jean</v>
      </c>
      <c r="O6057" t="str">
        <f t="shared" si="570"/>
        <v>Emilie GERMAIN-VEDRENNE</v>
      </c>
      <c r="P6057" t="b">
        <f t="shared" si="571"/>
        <v>0</v>
      </c>
      <c r="Q6057" t="b">
        <f>AND(M6057,ISNA(VLOOKUP(B6057,Sheet4!$A$1:$A$529,1,FALSE)))</f>
        <v>1</v>
      </c>
    </row>
    <row r="6058" spans="1:17">
      <c r="A6058" t="str">
        <f t="shared" si="566"/>
        <v xml:space="preserve"> </v>
      </c>
      <c r="B6058" t="s">
        <v>5299</v>
      </c>
      <c r="C6058" t="e">
        <f>VLOOKUP(B6058,Sheet5!$A$1158:$A$1246,1,FALSE)</f>
        <v>#N/A</v>
      </c>
      <c r="G6058" t="s">
        <v>9202</v>
      </c>
      <c r="H6058" t="s">
        <v>1</v>
      </c>
      <c r="I6058">
        <v>83179</v>
      </c>
      <c r="J6058">
        <v>1</v>
      </c>
      <c r="K6058">
        <f t="shared" si="567"/>
        <v>0</v>
      </c>
      <c r="L6058">
        <f t="shared" si="568"/>
        <v>0</v>
      </c>
      <c r="M6058" t="b">
        <f t="shared" si="569"/>
        <v>0</v>
      </c>
      <c r="N6058" t="str">
        <f>VLOOKUP(B6058,Sheet3!$D$2:$I$578,6,FALSE)</f>
        <v>Jacques Lollioz</v>
      </c>
      <c r="O6058" t="str">
        <f t="shared" si="570"/>
        <v xml:space="preserve"> </v>
      </c>
      <c r="P6058" t="b">
        <f t="shared" si="571"/>
        <v>0</v>
      </c>
      <c r="Q6058" t="b">
        <f>AND(M6058,ISNA(VLOOKUP(B6058,Sheet4!$A$1:$A$529,1,FALSE)))</f>
        <v>0</v>
      </c>
    </row>
    <row r="6059" spans="1:17">
      <c r="A6059" t="str">
        <f t="shared" si="566"/>
        <v xml:space="preserve"> </v>
      </c>
      <c r="B6059" t="s">
        <v>5299</v>
      </c>
      <c r="C6059" t="e">
        <f>VLOOKUP(B6059,Sheet5!$A$1158:$A$1246,1,FALSE)</f>
        <v>#N/A</v>
      </c>
      <c r="G6059" t="s">
        <v>9202</v>
      </c>
      <c r="H6059" t="s">
        <v>2</v>
      </c>
      <c r="I6059">
        <v>31110</v>
      </c>
      <c r="J6059">
        <v>0.37401267146799999</v>
      </c>
      <c r="K6059">
        <f t="shared" si="567"/>
        <v>0</v>
      </c>
      <c r="L6059">
        <f t="shared" si="568"/>
        <v>0</v>
      </c>
      <c r="M6059" t="b">
        <f t="shared" si="569"/>
        <v>0</v>
      </c>
      <c r="N6059" t="str">
        <f>VLOOKUP(B6059,Sheet3!$D$2:$I$578,6,FALSE)</f>
        <v>Jacques Lollioz</v>
      </c>
      <c r="O6059" t="str">
        <f t="shared" si="570"/>
        <v xml:space="preserve"> </v>
      </c>
      <c r="P6059" t="b">
        <f t="shared" si="571"/>
        <v>0</v>
      </c>
      <c r="Q6059" t="b">
        <f>AND(M6059,ISNA(VLOOKUP(B6059,Sheet4!$A$1:$A$529,1,FALSE)))</f>
        <v>0</v>
      </c>
    </row>
    <row r="6060" spans="1:17">
      <c r="A6060" t="str">
        <f t="shared" si="566"/>
        <v xml:space="preserve"> </v>
      </c>
      <c r="B6060" t="s">
        <v>5299</v>
      </c>
      <c r="C6060" t="e">
        <f>VLOOKUP(B6060,Sheet5!$A$1158:$A$1246,1,FALSE)</f>
        <v>#N/A</v>
      </c>
      <c r="G6060" t="s">
        <v>9202</v>
      </c>
      <c r="H6060" t="s">
        <v>3</v>
      </c>
      <c r="I6060">
        <v>385</v>
      </c>
      <c r="J6060">
        <v>4.62857211556E-3</v>
      </c>
      <c r="K6060">
        <f t="shared" si="567"/>
        <v>0</v>
      </c>
      <c r="L6060">
        <f t="shared" si="568"/>
        <v>0</v>
      </c>
      <c r="M6060" t="b">
        <f t="shared" si="569"/>
        <v>0</v>
      </c>
      <c r="N6060" t="str">
        <f>VLOOKUP(B6060,Sheet3!$D$2:$I$578,6,FALSE)</f>
        <v>Jacques Lollioz</v>
      </c>
      <c r="O6060" t="str">
        <f t="shared" si="570"/>
        <v xml:space="preserve"> </v>
      </c>
      <c r="P6060" t="b">
        <f t="shared" si="571"/>
        <v>0</v>
      </c>
      <c r="Q6060" t="b">
        <f>AND(M6060,ISNA(VLOOKUP(B6060,Sheet4!$A$1:$A$529,1,FALSE)))</f>
        <v>0</v>
      </c>
    </row>
    <row r="6061" spans="1:17">
      <c r="A6061" t="str">
        <f t="shared" si="566"/>
        <v>Brigitte BOUCHET</v>
      </c>
      <c r="B6061" t="s">
        <v>5299</v>
      </c>
      <c r="C6061" t="e">
        <f>VLOOKUP(B6061,Sheet5!$A$1158:$A$1246,1,FALSE)</f>
        <v>#N/A</v>
      </c>
      <c r="D6061" t="s">
        <v>4</v>
      </c>
      <c r="E6061" t="s">
        <v>103</v>
      </c>
      <c r="F6061" t="s">
        <v>2399</v>
      </c>
      <c r="G6061" t="s">
        <v>10915</v>
      </c>
      <c r="H6061" t="s">
        <v>7</v>
      </c>
      <c r="I6061">
        <v>1949</v>
      </c>
      <c r="J6061">
        <v>3.7709929571999999E-2</v>
      </c>
      <c r="K6061">
        <f t="shared" si="567"/>
        <v>1949</v>
      </c>
      <c r="L6061" t="str">
        <f t="shared" si="568"/>
        <v>VEC</v>
      </c>
      <c r="M6061" t="b">
        <f t="shared" si="569"/>
        <v>0</v>
      </c>
      <c r="N6061" t="str">
        <f>VLOOKUP(B6061,Sheet3!$D$2:$I$578,6,FALSE)</f>
        <v>Jacques Lollioz</v>
      </c>
      <c r="O6061" t="str">
        <f t="shared" si="570"/>
        <v>Brigitte BOUCHET</v>
      </c>
      <c r="P6061" t="b">
        <f t="shared" si="571"/>
        <v>0</v>
      </c>
      <c r="Q6061" t="b">
        <f>AND(M6061,ISNA(VLOOKUP(B6061,Sheet4!$A$1:$A$529,1,FALSE)))</f>
        <v>0</v>
      </c>
    </row>
    <row r="6062" spans="1:17">
      <c r="A6062" t="str">
        <f t="shared" si="566"/>
        <v>Nicolas MALAQUIN</v>
      </c>
      <c r="B6062" t="s">
        <v>5299</v>
      </c>
      <c r="C6062" t="e">
        <f>VLOOKUP(B6062,Sheet5!$A$1158:$A$1246,1,FALSE)</f>
        <v>#N/A</v>
      </c>
      <c r="D6062" t="s">
        <v>4</v>
      </c>
      <c r="E6062" t="s">
        <v>79</v>
      </c>
      <c r="F6062" t="s">
        <v>5300</v>
      </c>
      <c r="G6062" t="s">
        <v>13208</v>
      </c>
      <c r="H6062" t="s">
        <v>13</v>
      </c>
      <c r="I6062">
        <v>666</v>
      </c>
      <c r="J6062">
        <v>1.2885999535600001E-2</v>
      </c>
      <c r="K6062">
        <f t="shared" si="567"/>
        <v>1949</v>
      </c>
      <c r="L6062" t="str">
        <f t="shared" si="568"/>
        <v>VEC</v>
      </c>
      <c r="M6062" t="b">
        <f t="shared" si="569"/>
        <v>0</v>
      </c>
      <c r="N6062" t="str">
        <f>VLOOKUP(B6062,Sheet3!$D$2:$I$578,6,FALSE)</f>
        <v>Jacques Lollioz</v>
      </c>
      <c r="O6062" t="str">
        <f t="shared" si="570"/>
        <v>Nicolas MALAQUIN</v>
      </c>
      <c r="P6062" t="b">
        <f t="shared" si="571"/>
        <v>0</v>
      </c>
      <c r="Q6062" t="b">
        <f>AND(M6062,ISNA(VLOOKUP(B6062,Sheet4!$A$1:$A$529,1,FALSE)))</f>
        <v>0</v>
      </c>
    </row>
    <row r="6063" spans="1:17">
      <c r="A6063" t="str">
        <f t="shared" si="566"/>
        <v>Marie-Brigitte DE LA MADUÃˆRE</v>
      </c>
      <c r="B6063" t="s">
        <v>5299</v>
      </c>
      <c r="C6063" t="e">
        <f>VLOOKUP(B6063,Sheet5!$A$1158:$A$1246,1,FALSE)</f>
        <v>#N/A</v>
      </c>
      <c r="D6063" t="s">
        <v>4</v>
      </c>
      <c r="E6063" t="s">
        <v>5301</v>
      </c>
      <c r="F6063" t="s">
        <v>5302</v>
      </c>
      <c r="G6063" t="s">
        <v>13209</v>
      </c>
      <c r="H6063" t="s">
        <v>13</v>
      </c>
      <c r="I6063">
        <v>2</v>
      </c>
      <c r="J6063" s="1">
        <v>3.8696695302200002E-5</v>
      </c>
      <c r="K6063">
        <f t="shared" si="567"/>
        <v>1949</v>
      </c>
      <c r="L6063" t="str">
        <f t="shared" si="568"/>
        <v>VEC</v>
      </c>
      <c r="M6063" t="b">
        <f t="shared" si="569"/>
        <v>0</v>
      </c>
      <c r="N6063" t="str">
        <f>VLOOKUP(B6063,Sheet3!$D$2:$I$578,6,FALSE)</f>
        <v>Jacques Lollioz</v>
      </c>
      <c r="O6063" t="str">
        <f t="shared" si="570"/>
        <v>Marie-Brigitte DE LA MADUÃˆRE</v>
      </c>
      <c r="P6063" t="b">
        <f t="shared" si="571"/>
        <v>0</v>
      </c>
      <c r="Q6063" t="b">
        <f>AND(M6063,ISNA(VLOOKUP(B6063,Sheet4!$A$1:$A$529,1,FALSE)))</f>
        <v>0</v>
      </c>
    </row>
    <row r="6064" spans="1:17">
      <c r="A6064" t="str">
        <f t="shared" si="566"/>
        <v>Didier RINGOT</v>
      </c>
      <c r="B6064" t="s">
        <v>5299</v>
      </c>
      <c r="C6064" t="e">
        <f>VLOOKUP(B6064,Sheet5!$A$1158:$A$1246,1,FALSE)</f>
        <v>#N/A</v>
      </c>
      <c r="D6064" t="s">
        <v>11</v>
      </c>
      <c r="E6064" t="s">
        <v>146</v>
      </c>
      <c r="F6064" t="s">
        <v>5303</v>
      </c>
      <c r="G6064" t="s">
        <v>13210</v>
      </c>
      <c r="H6064" t="s">
        <v>10</v>
      </c>
      <c r="I6064">
        <v>141</v>
      </c>
      <c r="J6064">
        <v>2.72811701881E-3</v>
      </c>
      <c r="K6064">
        <f t="shared" si="567"/>
        <v>1949</v>
      </c>
      <c r="L6064" t="str">
        <f t="shared" si="568"/>
        <v>VEC</v>
      </c>
      <c r="M6064" t="b">
        <f t="shared" si="569"/>
        <v>0</v>
      </c>
      <c r="N6064" t="str">
        <f>VLOOKUP(B6064,Sheet3!$D$2:$I$578,6,FALSE)</f>
        <v>Jacques Lollioz</v>
      </c>
      <c r="O6064" t="str">
        <f t="shared" si="570"/>
        <v>Didier RINGOT</v>
      </c>
      <c r="P6064" t="b">
        <f t="shared" si="571"/>
        <v>0</v>
      </c>
      <c r="Q6064" t="b">
        <f>AND(M6064,ISNA(VLOOKUP(B6064,Sheet4!$A$1:$A$529,1,FALSE)))</f>
        <v>0</v>
      </c>
    </row>
    <row r="6065" spans="1:17">
      <c r="A6065" t="str">
        <f t="shared" si="566"/>
        <v>Ghislaine GEFFROY</v>
      </c>
      <c r="B6065" t="s">
        <v>5299</v>
      </c>
      <c r="C6065" t="e">
        <f>VLOOKUP(B6065,Sheet5!$A$1158:$A$1246,1,FALSE)</f>
        <v>#N/A</v>
      </c>
      <c r="D6065" t="s">
        <v>4</v>
      </c>
      <c r="E6065" t="s">
        <v>230</v>
      </c>
      <c r="F6065" t="s">
        <v>5191</v>
      </c>
      <c r="G6065" t="s">
        <v>13122</v>
      </c>
      <c r="H6065" t="s">
        <v>10</v>
      </c>
      <c r="I6065">
        <v>128</v>
      </c>
      <c r="J6065">
        <v>2.47658849934E-3</v>
      </c>
      <c r="K6065">
        <f t="shared" si="567"/>
        <v>1949</v>
      </c>
      <c r="L6065" t="str">
        <f t="shared" si="568"/>
        <v>VEC</v>
      </c>
      <c r="M6065" t="b">
        <f t="shared" si="569"/>
        <v>0</v>
      </c>
      <c r="N6065" t="str">
        <f>VLOOKUP(B6065,Sheet3!$D$2:$I$578,6,FALSE)</f>
        <v>Jacques Lollioz</v>
      </c>
      <c r="O6065" t="str">
        <f t="shared" si="570"/>
        <v>Ghislaine GEFFROY</v>
      </c>
      <c r="P6065" t="b">
        <f t="shared" si="571"/>
        <v>0</v>
      </c>
      <c r="Q6065" t="b">
        <f>AND(M6065,ISNA(VLOOKUP(B6065,Sheet4!$A$1:$A$529,1,FALSE)))</f>
        <v>0</v>
      </c>
    </row>
    <row r="6066" spans="1:17">
      <c r="A6066" t="str">
        <f t="shared" si="566"/>
        <v>François SIMÃ‰ONI</v>
      </c>
      <c r="B6066" t="s">
        <v>5299</v>
      </c>
      <c r="C6066" t="e">
        <f>VLOOKUP(B6066,Sheet5!$A$1158:$A$1246,1,FALSE)</f>
        <v>#N/A</v>
      </c>
      <c r="D6066" t="s">
        <v>11</v>
      </c>
      <c r="E6066" t="s">
        <v>9125</v>
      </c>
      <c r="F6066" t="s">
        <v>5304</v>
      </c>
      <c r="G6066" t="s">
        <v>13211</v>
      </c>
      <c r="H6066" t="s">
        <v>17</v>
      </c>
      <c r="I6066">
        <v>4391</v>
      </c>
      <c r="J6066">
        <v>8.4958594536000007E-2</v>
      </c>
      <c r="K6066">
        <f t="shared" si="567"/>
        <v>1949</v>
      </c>
      <c r="L6066" t="str">
        <f t="shared" si="568"/>
        <v>VEC</v>
      </c>
      <c r="M6066" t="b">
        <f t="shared" si="569"/>
        <v>0</v>
      </c>
      <c r="N6066" t="str">
        <f>VLOOKUP(B6066,Sheet3!$D$2:$I$578,6,FALSE)</f>
        <v>Jacques Lollioz</v>
      </c>
      <c r="O6066" t="str">
        <f t="shared" si="570"/>
        <v>François SIMÃ‰ONI</v>
      </c>
      <c r="P6066" t="b">
        <f t="shared" si="571"/>
        <v>0</v>
      </c>
      <c r="Q6066" t="b">
        <f>AND(M6066,ISNA(VLOOKUP(B6066,Sheet4!$A$1:$A$529,1,FALSE)))</f>
        <v>0</v>
      </c>
    </row>
    <row r="6067" spans="1:17">
      <c r="A6067" t="str">
        <f t="shared" si="566"/>
        <v>Didier CHATEL</v>
      </c>
      <c r="B6067" t="s">
        <v>5299</v>
      </c>
      <c r="C6067" t="e">
        <f>VLOOKUP(B6067,Sheet5!$A$1158:$A$1246,1,FALSE)</f>
        <v>#N/A</v>
      </c>
      <c r="D6067" t="s">
        <v>11</v>
      </c>
      <c r="E6067" t="s">
        <v>146</v>
      </c>
      <c r="F6067" t="s">
        <v>3203</v>
      </c>
      <c r="G6067" t="s">
        <v>11540</v>
      </c>
      <c r="H6067" t="s">
        <v>29</v>
      </c>
      <c r="I6067">
        <v>488</v>
      </c>
      <c r="J6067">
        <v>9.4419936537400006E-3</v>
      </c>
      <c r="K6067">
        <f t="shared" si="567"/>
        <v>1949</v>
      </c>
      <c r="L6067" t="str">
        <f t="shared" si="568"/>
        <v>VEC</v>
      </c>
      <c r="M6067" t="b">
        <f t="shared" si="569"/>
        <v>0</v>
      </c>
      <c r="N6067" t="str">
        <f>VLOOKUP(B6067,Sheet3!$D$2:$I$578,6,FALSE)</f>
        <v>Jacques Lollioz</v>
      </c>
      <c r="O6067" t="str">
        <f t="shared" si="570"/>
        <v>Didier CHATEL</v>
      </c>
      <c r="P6067" t="b">
        <f t="shared" si="571"/>
        <v>0</v>
      </c>
      <c r="Q6067" t="b">
        <f>AND(M6067,ISNA(VLOOKUP(B6067,Sheet4!$A$1:$A$529,1,FALSE)))</f>
        <v>0</v>
      </c>
    </row>
    <row r="6068" spans="1:17">
      <c r="A6068" t="str">
        <f t="shared" si="566"/>
        <v>Bruno MARTINVILLE</v>
      </c>
      <c r="B6068" t="s">
        <v>5299</v>
      </c>
      <c r="C6068" t="e">
        <f>VLOOKUP(B6068,Sheet5!$A$1158:$A$1246,1,FALSE)</f>
        <v>#N/A</v>
      </c>
      <c r="D6068" t="s">
        <v>11</v>
      </c>
      <c r="E6068" t="s">
        <v>251</v>
      </c>
      <c r="F6068" t="s">
        <v>5305</v>
      </c>
      <c r="G6068" t="s">
        <v>13212</v>
      </c>
      <c r="H6068" t="s">
        <v>271</v>
      </c>
      <c r="I6068">
        <v>422</v>
      </c>
      <c r="J6068">
        <v>8.1650027087700004E-3</v>
      </c>
      <c r="K6068">
        <f t="shared" si="567"/>
        <v>1949</v>
      </c>
      <c r="L6068" t="str">
        <f t="shared" si="568"/>
        <v>VEC</v>
      </c>
      <c r="M6068" t="b">
        <f t="shared" si="569"/>
        <v>0</v>
      </c>
      <c r="N6068" t="str">
        <f>VLOOKUP(B6068,Sheet3!$D$2:$I$578,6,FALSE)</f>
        <v>Jacques Lollioz</v>
      </c>
      <c r="O6068" t="str">
        <f t="shared" si="570"/>
        <v>Bruno MARTINVILLE</v>
      </c>
      <c r="P6068" t="b">
        <f t="shared" si="571"/>
        <v>0</v>
      </c>
      <c r="Q6068" t="b">
        <f>AND(M6068,ISNA(VLOOKUP(B6068,Sheet4!$A$1:$A$529,1,FALSE)))</f>
        <v>0</v>
      </c>
    </row>
    <row r="6069" spans="1:17">
      <c r="A6069" t="str">
        <f t="shared" si="566"/>
        <v>Flavien BAZENET</v>
      </c>
      <c r="B6069" t="s">
        <v>5299</v>
      </c>
      <c r="C6069" t="e">
        <f>VLOOKUP(B6069,Sheet5!$A$1158:$A$1246,1,FALSE)</f>
        <v>#N/A</v>
      </c>
      <c r="D6069" t="s">
        <v>11</v>
      </c>
      <c r="E6069" t="s">
        <v>4585</v>
      </c>
      <c r="F6069" t="s">
        <v>5306</v>
      </c>
      <c r="G6069" t="s">
        <v>13213</v>
      </c>
      <c r="H6069" t="s">
        <v>43</v>
      </c>
      <c r="I6069">
        <v>2038</v>
      </c>
      <c r="J6069">
        <v>3.9431932513E-2</v>
      </c>
      <c r="K6069">
        <f t="shared" si="567"/>
        <v>1949</v>
      </c>
      <c r="L6069" t="str">
        <f t="shared" si="568"/>
        <v>VEC</v>
      </c>
      <c r="M6069" t="b">
        <f t="shared" si="569"/>
        <v>0</v>
      </c>
      <c r="N6069" t="str">
        <f>VLOOKUP(B6069,Sheet3!$D$2:$I$578,6,FALSE)</f>
        <v>Jacques Lollioz</v>
      </c>
      <c r="O6069" t="str">
        <f t="shared" si="570"/>
        <v>Flavien BAZENET</v>
      </c>
      <c r="P6069" t="b">
        <f t="shared" si="571"/>
        <v>0</v>
      </c>
      <c r="Q6069" t="b">
        <f>AND(M6069,ISNA(VLOOKUP(B6069,Sheet4!$A$1:$A$529,1,FALSE)))</f>
        <v>0</v>
      </c>
    </row>
    <row r="6070" spans="1:17">
      <c r="A6070" t="str">
        <f t="shared" si="566"/>
        <v>Valérie PÉCRESSE</v>
      </c>
      <c r="B6070" t="s">
        <v>5299</v>
      </c>
      <c r="C6070" t="e">
        <f>VLOOKUP(B6070,Sheet5!$A$1158:$A$1246,1,FALSE)</f>
        <v>#N/A</v>
      </c>
      <c r="D6070" t="s">
        <v>4</v>
      </c>
      <c r="E6070" t="s">
        <v>9015</v>
      </c>
      <c r="F6070" t="s">
        <v>14854</v>
      </c>
      <c r="G6070" t="s">
        <v>13214</v>
      </c>
      <c r="H6070" t="s">
        <v>26</v>
      </c>
      <c r="I6070">
        <v>23931</v>
      </c>
      <c r="J6070">
        <v>0.46302530763900002</v>
      </c>
      <c r="K6070">
        <f t="shared" si="567"/>
        <v>1949</v>
      </c>
      <c r="L6070" t="str">
        <f t="shared" si="568"/>
        <v>VEC</v>
      </c>
      <c r="M6070" t="b">
        <f t="shared" si="569"/>
        <v>0</v>
      </c>
      <c r="N6070" t="str">
        <f>VLOOKUP(B6070,Sheet3!$D$2:$I$578,6,FALSE)</f>
        <v>Jacques Lollioz</v>
      </c>
      <c r="O6070" t="str">
        <f t="shared" si="570"/>
        <v>Valérie PÉCRESSE</v>
      </c>
      <c r="P6070" t="b">
        <f t="shared" si="571"/>
        <v>0</v>
      </c>
      <c r="Q6070" t="b">
        <f>AND(M6070,ISNA(VLOOKUP(B6070,Sheet4!$A$1:$A$529,1,FALSE)))</f>
        <v>0</v>
      </c>
    </row>
    <row r="6071" spans="1:17">
      <c r="A6071" t="str">
        <f t="shared" si="566"/>
        <v>Jacques LOLLIOZ</v>
      </c>
      <c r="B6071" t="s">
        <v>5299</v>
      </c>
      <c r="C6071" t="e">
        <f>VLOOKUP(B6071,Sheet5!$A$1158:$A$1246,1,FALSE)</f>
        <v>#N/A</v>
      </c>
      <c r="D6071" t="s">
        <v>11</v>
      </c>
      <c r="E6071" t="s">
        <v>14</v>
      </c>
      <c r="F6071" t="s">
        <v>5307</v>
      </c>
      <c r="G6071" t="s">
        <v>13215</v>
      </c>
      <c r="H6071" t="s">
        <v>21</v>
      </c>
      <c r="I6071">
        <v>15783</v>
      </c>
      <c r="J6071">
        <v>0.305374970977</v>
      </c>
      <c r="K6071">
        <f t="shared" si="567"/>
        <v>15783</v>
      </c>
      <c r="L6071" t="str">
        <f t="shared" si="568"/>
        <v>SOC</v>
      </c>
      <c r="M6071" t="b">
        <f t="shared" si="569"/>
        <v>0</v>
      </c>
      <c r="N6071" t="str">
        <f>VLOOKUP(B6071,Sheet3!$D$2:$I$578,6,FALSE)</f>
        <v>Jacques Lollioz</v>
      </c>
      <c r="O6071" t="str">
        <f t="shared" si="570"/>
        <v>Jacques LOLLIOZ</v>
      </c>
      <c r="P6071" t="b">
        <f t="shared" si="571"/>
        <v>1</v>
      </c>
      <c r="Q6071" t="b">
        <f>AND(M6071,ISNA(VLOOKUP(B6071,Sheet4!$A$1:$A$529,1,FALSE)))</f>
        <v>0</v>
      </c>
    </row>
    <row r="6072" spans="1:17">
      <c r="A6072" t="str">
        <f t="shared" si="566"/>
        <v>Esther PENOUILH</v>
      </c>
      <c r="B6072" t="s">
        <v>5299</v>
      </c>
      <c r="C6072" t="e">
        <f>VLOOKUP(B6072,Sheet5!$A$1158:$A$1246,1,FALSE)</f>
        <v>#N/A</v>
      </c>
      <c r="D6072" t="s">
        <v>4</v>
      </c>
      <c r="E6072" t="s">
        <v>1076</v>
      </c>
      <c r="F6072" t="s">
        <v>5308</v>
      </c>
      <c r="G6072" t="s">
        <v>13216</v>
      </c>
      <c r="H6072" t="s">
        <v>19</v>
      </c>
      <c r="I6072">
        <v>1745</v>
      </c>
      <c r="J6072">
        <v>3.3762866651199999E-2</v>
      </c>
      <c r="K6072">
        <f t="shared" si="567"/>
        <v>15783</v>
      </c>
      <c r="L6072" t="str">
        <f t="shared" si="568"/>
        <v>SOC</v>
      </c>
      <c r="M6072" t="b">
        <f t="shared" si="569"/>
        <v>1</v>
      </c>
      <c r="N6072" t="str">
        <f>VLOOKUP(B6072,Sheet3!$D$2:$I$578,6,FALSE)</f>
        <v>Jacques Lollioz</v>
      </c>
      <c r="O6072" t="str">
        <f t="shared" si="570"/>
        <v>Esther PENOUILH</v>
      </c>
      <c r="P6072" t="b">
        <f t="shared" si="571"/>
        <v>0</v>
      </c>
      <c r="Q6072" t="b">
        <f>AND(M6072,ISNA(VLOOKUP(B6072,Sheet4!$A$1:$A$529,1,FALSE)))</f>
        <v>1</v>
      </c>
    </row>
    <row r="6073" spans="1:17">
      <c r="A6073" t="str">
        <f t="shared" si="566"/>
        <v xml:space="preserve"> </v>
      </c>
      <c r="B6073" t="s">
        <v>5309</v>
      </c>
      <c r="C6073" t="e">
        <f>VLOOKUP(B6073,Sheet5!$A$1158:$A$1246,1,FALSE)</f>
        <v>#N/A</v>
      </c>
      <c r="G6073" t="s">
        <v>9202</v>
      </c>
      <c r="H6073" t="s">
        <v>1</v>
      </c>
      <c r="I6073">
        <v>81513</v>
      </c>
      <c r="J6073">
        <v>1</v>
      </c>
      <c r="K6073">
        <f t="shared" si="567"/>
        <v>0</v>
      </c>
      <c r="L6073">
        <f t="shared" si="568"/>
        <v>0</v>
      </c>
      <c r="M6073" t="b">
        <f t="shared" si="569"/>
        <v>0</v>
      </c>
      <c r="N6073" t="str">
        <f>VLOOKUP(B6073,Sheet3!$D$2:$I$578,6,FALSE)</f>
        <v>Fabienne Gelgon-Bilbault</v>
      </c>
      <c r="O6073" t="str">
        <f t="shared" si="570"/>
        <v xml:space="preserve"> </v>
      </c>
      <c r="P6073" t="b">
        <f t="shared" si="571"/>
        <v>0</v>
      </c>
      <c r="Q6073" t="b">
        <f>AND(M6073,ISNA(VLOOKUP(B6073,Sheet4!$A$1:$A$529,1,FALSE)))</f>
        <v>0</v>
      </c>
    </row>
    <row r="6074" spans="1:17">
      <c r="A6074" t="str">
        <f t="shared" si="566"/>
        <v xml:space="preserve"> </v>
      </c>
      <c r="B6074" t="s">
        <v>5309</v>
      </c>
      <c r="C6074" t="e">
        <f>VLOOKUP(B6074,Sheet5!$A$1158:$A$1246,1,FALSE)</f>
        <v>#N/A</v>
      </c>
      <c r="G6074" t="s">
        <v>9202</v>
      </c>
      <c r="H6074" t="s">
        <v>2</v>
      </c>
      <c r="I6074">
        <v>32371</v>
      </c>
      <c r="J6074">
        <v>0.397126838664</v>
      </c>
      <c r="K6074">
        <f t="shared" si="567"/>
        <v>0</v>
      </c>
      <c r="L6074">
        <f t="shared" si="568"/>
        <v>0</v>
      </c>
      <c r="M6074" t="b">
        <f t="shared" si="569"/>
        <v>0</v>
      </c>
      <c r="N6074" t="str">
        <f>VLOOKUP(B6074,Sheet3!$D$2:$I$578,6,FALSE)</f>
        <v>Fabienne Gelgon-Bilbault</v>
      </c>
      <c r="O6074" t="str">
        <f t="shared" si="570"/>
        <v xml:space="preserve"> </v>
      </c>
      <c r="P6074" t="b">
        <f t="shared" si="571"/>
        <v>0</v>
      </c>
      <c r="Q6074" t="b">
        <f>AND(M6074,ISNA(VLOOKUP(B6074,Sheet4!$A$1:$A$529,1,FALSE)))</f>
        <v>0</v>
      </c>
    </row>
    <row r="6075" spans="1:17">
      <c r="A6075" t="str">
        <f t="shared" si="566"/>
        <v xml:space="preserve"> </v>
      </c>
      <c r="B6075" t="s">
        <v>5309</v>
      </c>
      <c r="C6075" t="e">
        <f>VLOOKUP(B6075,Sheet5!$A$1158:$A$1246,1,FALSE)</f>
        <v>#N/A</v>
      </c>
      <c r="G6075" t="s">
        <v>9202</v>
      </c>
      <c r="H6075" t="s">
        <v>3</v>
      </c>
      <c r="I6075">
        <v>411</v>
      </c>
      <c r="J6075">
        <v>5.0421405174599998E-3</v>
      </c>
      <c r="K6075">
        <f t="shared" si="567"/>
        <v>0</v>
      </c>
      <c r="L6075">
        <f t="shared" si="568"/>
        <v>0</v>
      </c>
      <c r="M6075" t="b">
        <f t="shared" si="569"/>
        <v>0</v>
      </c>
      <c r="N6075" t="str">
        <f>VLOOKUP(B6075,Sheet3!$D$2:$I$578,6,FALSE)</f>
        <v>Fabienne Gelgon-Bilbault</v>
      </c>
      <c r="O6075" t="str">
        <f t="shared" si="570"/>
        <v xml:space="preserve"> </v>
      </c>
      <c r="P6075" t="b">
        <f t="shared" si="571"/>
        <v>0</v>
      </c>
      <c r="Q6075" t="b">
        <f>AND(M6075,ISNA(VLOOKUP(B6075,Sheet4!$A$1:$A$529,1,FALSE)))</f>
        <v>0</v>
      </c>
    </row>
    <row r="6076" spans="1:17">
      <c r="A6076" t="str">
        <f t="shared" si="566"/>
        <v>Sidi SAKHO</v>
      </c>
      <c r="B6076" t="s">
        <v>5309</v>
      </c>
      <c r="C6076" t="e">
        <f>VLOOKUP(B6076,Sheet5!$A$1158:$A$1246,1,FALSE)</f>
        <v>#N/A</v>
      </c>
      <c r="D6076" t="s">
        <v>11</v>
      </c>
      <c r="E6076" t="s">
        <v>5310</v>
      </c>
      <c r="F6076" t="s">
        <v>5311</v>
      </c>
      <c r="G6076" t="s">
        <v>13217</v>
      </c>
      <c r="H6076" t="s">
        <v>271</v>
      </c>
      <c r="I6076">
        <v>296</v>
      </c>
      <c r="J6076">
        <v>6.0741622375899999E-3</v>
      </c>
      <c r="K6076">
        <f t="shared" si="567"/>
        <v>0</v>
      </c>
      <c r="L6076">
        <f t="shared" si="568"/>
        <v>0</v>
      </c>
      <c r="M6076" t="b">
        <f t="shared" si="569"/>
        <v>0</v>
      </c>
      <c r="N6076" t="str">
        <f>VLOOKUP(B6076,Sheet3!$D$2:$I$578,6,FALSE)</f>
        <v>Fabienne Gelgon-Bilbault</v>
      </c>
      <c r="O6076" t="str">
        <f t="shared" si="570"/>
        <v>Sidi SAKHO</v>
      </c>
      <c r="P6076" t="b">
        <f t="shared" si="571"/>
        <v>0</v>
      </c>
      <c r="Q6076" t="b">
        <f>AND(M6076,ISNA(VLOOKUP(B6076,Sheet4!$A$1:$A$529,1,FALSE)))</f>
        <v>0</v>
      </c>
    </row>
    <row r="6077" spans="1:17">
      <c r="A6077" t="str">
        <f t="shared" si="566"/>
        <v>Bernard HAGEGE</v>
      </c>
      <c r="B6077" t="s">
        <v>5309</v>
      </c>
      <c r="C6077" t="e">
        <f>VLOOKUP(B6077,Sheet5!$A$1158:$A$1246,1,FALSE)</f>
        <v>#N/A</v>
      </c>
      <c r="D6077" t="s">
        <v>11</v>
      </c>
      <c r="E6077" t="s">
        <v>84</v>
      </c>
      <c r="F6077" t="s">
        <v>5312</v>
      </c>
      <c r="G6077" t="s">
        <v>13218</v>
      </c>
      <c r="H6077" t="s">
        <v>13</v>
      </c>
      <c r="I6077">
        <v>413</v>
      </c>
      <c r="J6077">
        <v>8.4750979869100008E-3</v>
      </c>
      <c r="K6077">
        <f t="shared" si="567"/>
        <v>0</v>
      </c>
      <c r="L6077">
        <f t="shared" si="568"/>
        <v>0</v>
      </c>
      <c r="M6077" t="b">
        <f t="shared" si="569"/>
        <v>0</v>
      </c>
      <c r="N6077" t="str">
        <f>VLOOKUP(B6077,Sheet3!$D$2:$I$578,6,FALSE)</f>
        <v>Fabienne Gelgon-Bilbault</v>
      </c>
      <c r="O6077" t="str">
        <f t="shared" si="570"/>
        <v>Bernard HAGEGE</v>
      </c>
      <c r="P6077" t="b">
        <f t="shared" si="571"/>
        <v>0</v>
      </c>
      <c r="Q6077" t="b">
        <f>AND(M6077,ISNA(VLOOKUP(B6077,Sheet4!$A$1:$A$529,1,FALSE)))</f>
        <v>0</v>
      </c>
    </row>
    <row r="6078" spans="1:17">
      <c r="A6078" t="str">
        <f t="shared" si="566"/>
        <v>Vincent FOURNIER</v>
      </c>
      <c r="B6078" t="s">
        <v>5309</v>
      </c>
      <c r="C6078" t="e">
        <f>VLOOKUP(B6078,Sheet5!$A$1158:$A$1246,1,FALSE)</f>
        <v>#N/A</v>
      </c>
      <c r="D6078" t="s">
        <v>11</v>
      </c>
      <c r="E6078" t="s">
        <v>44</v>
      </c>
      <c r="F6078" t="s">
        <v>564</v>
      </c>
      <c r="G6078" t="s">
        <v>9535</v>
      </c>
      <c r="H6078" t="s">
        <v>10</v>
      </c>
      <c r="I6078">
        <v>105</v>
      </c>
      <c r="J6078">
        <v>2.1546859288699999E-3</v>
      </c>
      <c r="K6078">
        <f t="shared" si="567"/>
        <v>0</v>
      </c>
      <c r="L6078">
        <f t="shared" si="568"/>
        <v>0</v>
      </c>
      <c r="M6078" t="b">
        <f t="shared" si="569"/>
        <v>0</v>
      </c>
      <c r="N6078" t="str">
        <f>VLOOKUP(B6078,Sheet3!$D$2:$I$578,6,FALSE)</f>
        <v>Fabienne Gelgon-Bilbault</v>
      </c>
      <c r="O6078" t="str">
        <f t="shared" si="570"/>
        <v>Vincent FOURNIER</v>
      </c>
      <c r="P6078" t="b">
        <f t="shared" si="571"/>
        <v>0</v>
      </c>
      <c r="Q6078" t="b">
        <f>AND(M6078,ISNA(VLOOKUP(B6078,Sheet4!$A$1:$A$529,1,FALSE)))</f>
        <v>0</v>
      </c>
    </row>
    <row r="6079" spans="1:17">
      <c r="A6079" t="str">
        <f t="shared" si="566"/>
        <v>Olivier AUGUSTIN</v>
      </c>
      <c r="B6079" t="s">
        <v>5309</v>
      </c>
      <c r="C6079" t="e">
        <f>VLOOKUP(B6079,Sheet5!$A$1158:$A$1246,1,FALSE)</f>
        <v>#N/A</v>
      </c>
      <c r="D6079" t="s">
        <v>11</v>
      </c>
      <c r="E6079" t="s">
        <v>46</v>
      </c>
      <c r="F6079" t="s">
        <v>4824</v>
      </c>
      <c r="G6079" t="s">
        <v>12829</v>
      </c>
      <c r="H6079" t="s">
        <v>10</v>
      </c>
      <c r="I6079">
        <v>118</v>
      </c>
      <c r="J6079">
        <v>2.4214565676899998E-3</v>
      </c>
      <c r="K6079">
        <f t="shared" si="567"/>
        <v>0</v>
      </c>
      <c r="L6079">
        <f t="shared" si="568"/>
        <v>0</v>
      </c>
      <c r="M6079" t="b">
        <f t="shared" si="569"/>
        <v>0</v>
      </c>
      <c r="N6079" t="str">
        <f>VLOOKUP(B6079,Sheet3!$D$2:$I$578,6,FALSE)</f>
        <v>Fabienne Gelgon-Bilbault</v>
      </c>
      <c r="O6079" t="str">
        <f t="shared" si="570"/>
        <v>Olivier AUGUSTIN</v>
      </c>
      <c r="P6079" t="b">
        <f t="shared" si="571"/>
        <v>0</v>
      </c>
      <c r="Q6079" t="b">
        <f>AND(M6079,ISNA(VLOOKUP(B6079,Sheet4!$A$1:$A$529,1,FALSE)))</f>
        <v>0</v>
      </c>
    </row>
    <row r="6080" spans="1:17">
      <c r="A6080" t="str">
        <f t="shared" si="566"/>
        <v>Hervé SÃ‰VENO</v>
      </c>
      <c r="B6080" t="s">
        <v>5309</v>
      </c>
      <c r="C6080" t="e">
        <f>VLOOKUP(B6080,Sheet5!$A$1158:$A$1246,1,FALSE)</f>
        <v>#N/A</v>
      </c>
      <c r="D6080" t="s">
        <v>11</v>
      </c>
      <c r="E6080" t="s">
        <v>9028</v>
      </c>
      <c r="F6080" t="s">
        <v>5313</v>
      </c>
      <c r="G6080" t="s">
        <v>13219</v>
      </c>
      <c r="H6080" t="s">
        <v>13</v>
      </c>
      <c r="I6080">
        <v>186</v>
      </c>
      <c r="J6080">
        <v>3.8168722168599998E-3</v>
      </c>
      <c r="K6080">
        <f t="shared" si="567"/>
        <v>0</v>
      </c>
      <c r="L6080">
        <f t="shared" si="568"/>
        <v>0</v>
      </c>
      <c r="M6080" t="b">
        <f t="shared" si="569"/>
        <v>0</v>
      </c>
      <c r="N6080" t="str">
        <f>VLOOKUP(B6080,Sheet3!$D$2:$I$578,6,FALSE)</f>
        <v>Fabienne Gelgon-Bilbault</v>
      </c>
      <c r="O6080" t="str">
        <f t="shared" si="570"/>
        <v>Hervé SÃ‰VENO</v>
      </c>
      <c r="P6080" t="b">
        <f t="shared" si="571"/>
        <v>0</v>
      </c>
      <c r="Q6080" t="b">
        <f>AND(M6080,ISNA(VLOOKUP(B6080,Sheet4!$A$1:$A$529,1,FALSE)))</f>
        <v>0</v>
      </c>
    </row>
    <row r="6081" spans="1:17">
      <c r="A6081" t="str">
        <f t="shared" si="566"/>
        <v>Henri GUAINO</v>
      </c>
      <c r="B6081" t="s">
        <v>5309</v>
      </c>
      <c r="C6081" t="e">
        <f>VLOOKUP(B6081,Sheet5!$A$1158:$A$1246,1,FALSE)</f>
        <v>#N/A</v>
      </c>
      <c r="D6081" t="s">
        <v>11</v>
      </c>
      <c r="E6081" t="s">
        <v>787</v>
      </c>
      <c r="F6081" t="s">
        <v>5314</v>
      </c>
      <c r="G6081" t="s">
        <v>13220</v>
      </c>
      <c r="H6081" t="s">
        <v>26</v>
      </c>
      <c r="I6081">
        <v>13702</v>
      </c>
      <c r="J6081">
        <v>0.28117625330899998</v>
      </c>
      <c r="K6081">
        <f t="shared" si="567"/>
        <v>0</v>
      </c>
      <c r="L6081">
        <f t="shared" si="568"/>
        <v>0</v>
      </c>
      <c r="M6081" t="b">
        <f t="shared" si="569"/>
        <v>0</v>
      </c>
      <c r="N6081" t="str">
        <f>VLOOKUP(B6081,Sheet3!$D$2:$I$578,6,FALSE)</f>
        <v>Fabienne Gelgon-Bilbault</v>
      </c>
      <c r="O6081" t="str">
        <f t="shared" si="570"/>
        <v>Henri GUAINO</v>
      </c>
      <c r="P6081" t="b">
        <f t="shared" si="571"/>
        <v>0</v>
      </c>
      <c r="Q6081" t="b">
        <f>AND(M6081,ISNA(VLOOKUP(B6081,Sheet4!$A$1:$A$529,1,FALSE)))</f>
        <v>0</v>
      </c>
    </row>
    <row r="6082" spans="1:17">
      <c r="A6082" t="str">
        <f t="shared" si="566"/>
        <v>Samson MARZBANI</v>
      </c>
      <c r="B6082" t="s">
        <v>5309</v>
      </c>
      <c r="C6082" t="e">
        <f>VLOOKUP(B6082,Sheet5!$A$1158:$A$1246,1,FALSE)</f>
        <v>#N/A</v>
      </c>
      <c r="D6082" t="s">
        <v>11</v>
      </c>
      <c r="E6082" t="s">
        <v>5315</v>
      </c>
      <c r="F6082" t="s">
        <v>5316</v>
      </c>
      <c r="G6082" t="s">
        <v>13221</v>
      </c>
      <c r="H6082" t="s">
        <v>29</v>
      </c>
      <c r="I6082">
        <v>229</v>
      </c>
      <c r="J6082">
        <v>4.6992674067800003E-3</v>
      </c>
      <c r="K6082">
        <f t="shared" si="567"/>
        <v>0</v>
      </c>
      <c r="L6082">
        <f t="shared" si="568"/>
        <v>0</v>
      </c>
      <c r="M6082" t="b">
        <f t="shared" si="569"/>
        <v>0</v>
      </c>
      <c r="N6082" t="str">
        <f>VLOOKUP(B6082,Sheet3!$D$2:$I$578,6,FALSE)</f>
        <v>Fabienne Gelgon-Bilbault</v>
      </c>
      <c r="O6082" t="str">
        <f t="shared" si="570"/>
        <v>Samson MARZBANI</v>
      </c>
      <c r="P6082" t="b">
        <f t="shared" si="571"/>
        <v>0</v>
      </c>
      <c r="Q6082" t="b">
        <f>AND(M6082,ISNA(VLOOKUP(B6082,Sheet4!$A$1:$A$529,1,FALSE)))</f>
        <v>0</v>
      </c>
    </row>
    <row r="6083" spans="1:17">
      <c r="A6083" t="str">
        <f t="shared" ref="A6083:A6146" si="572">O6083</f>
        <v>Anne-Marie ROCHON</v>
      </c>
      <c r="B6083" t="s">
        <v>5309</v>
      </c>
      <c r="C6083" t="e">
        <f>VLOOKUP(B6083,Sheet5!$A$1158:$A$1246,1,FALSE)</f>
        <v>#N/A</v>
      </c>
      <c r="D6083" t="s">
        <v>4</v>
      </c>
      <c r="E6083" t="s">
        <v>713</v>
      </c>
      <c r="F6083" t="s">
        <v>5317</v>
      </c>
      <c r="G6083" t="s">
        <v>13222</v>
      </c>
      <c r="H6083" t="s">
        <v>7</v>
      </c>
      <c r="I6083">
        <v>1272</v>
      </c>
      <c r="J6083">
        <v>2.6102480966899998E-2</v>
      </c>
      <c r="K6083">
        <f t="shared" ref="K6083:K6146" si="573">IF(B6083&lt;&gt;B6082,0,IF(NOT(ISERR(FIND(H6083,"VECREGSOC"))),IF(I6083&gt;K6082,I6083,K6082),K6082))</f>
        <v>1272</v>
      </c>
      <c r="L6083" t="str">
        <f t="shared" ref="L6083:L6146" si="574">IF(B6083&lt;&gt;B6082,0,IF(NOT(ISERR(FIND(H6083,"VECREGSOC"))),IF(I6083&gt;K6082,H6083,L6082),L6082))</f>
        <v>VEC</v>
      </c>
      <c r="M6083" t="b">
        <f t="shared" ref="M6083:M6146" si="575">B6083&lt;&gt;B6084</f>
        <v>0</v>
      </c>
      <c r="N6083" t="str">
        <f>VLOOKUP(B6083,Sheet3!$D$2:$I$578,6,FALSE)</f>
        <v>Fabienne Gelgon-Bilbault</v>
      </c>
      <c r="O6083" t="str">
        <f t="shared" si="570"/>
        <v>Anne-Marie ROCHON</v>
      </c>
      <c r="P6083" t="b">
        <f t="shared" si="571"/>
        <v>0</v>
      </c>
      <c r="Q6083" t="b">
        <f>AND(M6083,ISNA(VLOOKUP(B6083,Sheet4!$A$1:$A$529,1,FALSE)))</f>
        <v>0</v>
      </c>
    </row>
    <row r="6084" spans="1:17">
      <c r="A6084" t="str">
        <f t="shared" si="572"/>
        <v>Jean-Philippe LEMAIRE</v>
      </c>
      <c r="B6084" t="s">
        <v>5309</v>
      </c>
      <c r="C6084" t="e">
        <f>VLOOKUP(B6084,Sheet5!$A$1158:$A$1246,1,FALSE)</f>
        <v>#N/A</v>
      </c>
      <c r="D6084" t="s">
        <v>11</v>
      </c>
      <c r="E6084" t="s">
        <v>1220</v>
      </c>
      <c r="F6084" t="s">
        <v>4194</v>
      </c>
      <c r="G6084" t="s">
        <v>12322</v>
      </c>
      <c r="H6084" t="s">
        <v>271</v>
      </c>
      <c r="I6084">
        <v>29</v>
      </c>
      <c r="J6084">
        <v>5.9510373273700002E-4</v>
      </c>
      <c r="K6084">
        <f t="shared" si="573"/>
        <v>1272</v>
      </c>
      <c r="L6084" t="str">
        <f t="shared" si="574"/>
        <v>VEC</v>
      </c>
      <c r="M6084" t="b">
        <f t="shared" si="575"/>
        <v>0</v>
      </c>
      <c r="N6084" t="str">
        <f>VLOOKUP(B6084,Sheet3!$D$2:$I$578,6,FALSE)</f>
        <v>Fabienne Gelgon-Bilbault</v>
      </c>
      <c r="O6084" t="str">
        <f t="shared" si="570"/>
        <v>Jean-Philippe LEMAIRE</v>
      </c>
      <c r="P6084" t="b">
        <f t="shared" si="571"/>
        <v>0</v>
      </c>
      <c r="Q6084" t="b">
        <f>AND(M6084,ISNA(VLOOKUP(B6084,Sheet4!$A$1:$A$529,1,FALSE)))</f>
        <v>0</v>
      </c>
    </row>
    <row r="6085" spans="1:17">
      <c r="A6085" t="str">
        <f t="shared" si="572"/>
        <v>Fabienne GELGON-BILBAULT</v>
      </c>
      <c r="B6085" t="s">
        <v>5309</v>
      </c>
      <c r="C6085" t="e">
        <f>VLOOKUP(B6085,Sheet5!$A$1158:$A$1246,1,FALSE)</f>
        <v>#N/A</v>
      </c>
      <c r="D6085" t="s">
        <v>4</v>
      </c>
      <c r="E6085" t="s">
        <v>1119</v>
      </c>
      <c r="F6085" t="s">
        <v>5318</v>
      </c>
      <c r="G6085" t="s">
        <v>13223</v>
      </c>
      <c r="H6085" t="s">
        <v>21</v>
      </c>
      <c r="I6085">
        <v>12552</v>
      </c>
      <c r="J6085">
        <v>0.25757731218300001</v>
      </c>
      <c r="K6085">
        <f t="shared" si="573"/>
        <v>12552</v>
      </c>
      <c r="L6085" t="str">
        <f t="shared" si="574"/>
        <v>SOC</v>
      </c>
      <c r="M6085" t="b">
        <f t="shared" si="575"/>
        <v>0</v>
      </c>
      <c r="N6085" t="str">
        <f>VLOOKUP(B6085,Sheet3!$D$2:$I$578,6,FALSE)</f>
        <v>Fabienne Gelgon-Bilbault</v>
      </c>
      <c r="O6085" t="str">
        <f t="shared" si="570"/>
        <v>Fabienne GELGON-BILBAULT</v>
      </c>
      <c r="P6085" t="b">
        <f t="shared" si="571"/>
        <v>1</v>
      </c>
      <c r="Q6085" t="b">
        <f>AND(M6085,ISNA(VLOOKUP(B6085,Sheet4!$A$1:$A$529,1,FALSE)))</f>
        <v>0</v>
      </c>
    </row>
    <row r="6086" spans="1:17">
      <c r="A6086" t="str">
        <f t="shared" si="572"/>
        <v>Jacques DESMOINEAUX</v>
      </c>
      <c r="B6086" t="s">
        <v>5309</v>
      </c>
      <c r="C6086" t="e">
        <f>VLOOKUP(B6086,Sheet5!$A$1158:$A$1246,1,FALSE)</f>
        <v>#N/A</v>
      </c>
      <c r="D6086" t="s">
        <v>11</v>
      </c>
      <c r="E6086" t="s">
        <v>14</v>
      </c>
      <c r="F6086" t="s">
        <v>5319</v>
      </c>
      <c r="G6086" t="s">
        <v>13224</v>
      </c>
      <c r="H6086" t="s">
        <v>271</v>
      </c>
      <c r="I6086">
        <v>42</v>
      </c>
      <c r="J6086">
        <v>8.6187437154999996E-4</v>
      </c>
      <c r="K6086">
        <f t="shared" si="573"/>
        <v>12552</v>
      </c>
      <c r="L6086" t="str">
        <f t="shared" si="574"/>
        <v>SOC</v>
      </c>
      <c r="M6086" t="b">
        <f t="shared" si="575"/>
        <v>0</v>
      </c>
      <c r="N6086" t="str">
        <f>VLOOKUP(B6086,Sheet3!$D$2:$I$578,6,FALSE)</f>
        <v>Fabienne Gelgon-Bilbault</v>
      </c>
      <c r="O6086" t="str">
        <f t="shared" si="570"/>
        <v>Jacques DESMOINEAUX</v>
      </c>
      <c r="P6086" t="b">
        <f t="shared" si="571"/>
        <v>0</v>
      </c>
      <c r="Q6086" t="b">
        <f>AND(M6086,ISNA(VLOOKUP(B6086,Sheet4!$A$1:$A$529,1,FALSE)))</f>
        <v>0</v>
      </c>
    </row>
    <row r="6087" spans="1:17">
      <c r="A6087" t="str">
        <f t="shared" si="572"/>
        <v>Adrienne PIROLLO</v>
      </c>
      <c r="B6087" t="s">
        <v>5309</v>
      </c>
      <c r="C6087" t="e">
        <f>VLOOKUP(B6087,Sheet5!$A$1158:$A$1246,1,FALSE)</f>
        <v>#N/A</v>
      </c>
      <c r="D6087" t="s">
        <v>4</v>
      </c>
      <c r="E6087" t="s">
        <v>5320</v>
      </c>
      <c r="F6087" t="s">
        <v>5321</v>
      </c>
      <c r="G6087" t="s">
        <v>13225</v>
      </c>
      <c r="H6087" t="s">
        <v>87</v>
      </c>
      <c r="I6087">
        <v>562</v>
      </c>
      <c r="J6087">
        <v>1.15326999241E-2</v>
      </c>
      <c r="K6087">
        <f t="shared" si="573"/>
        <v>12552</v>
      </c>
      <c r="L6087" t="str">
        <f t="shared" si="574"/>
        <v>SOC</v>
      </c>
      <c r="M6087" t="b">
        <f t="shared" si="575"/>
        <v>0</v>
      </c>
      <c r="N6087" t="str">
        <f>VLOOKUP(B6087,Sheet3!$D$2:$I$578,6,FALSE)</f>
        <v>Fabienne Gelgon-Bilbault</v>
      </c>
      <c r="O6087" t="str">
        <f t="shared" si="570"/>
        <v>Adrienne PIROLLO</v>
      </c>
      <c r="P6087" t="b">
        <f t="shared" si="571"/>
        <v>0</v>
      </c>
      <c r="Q6087" t="b">
        <f>AND(M6087,ISNA(VLOOKUP(B6087,Sheet4!$A$1:$A$529,1,FALSE)))</f>
        <v>0</v>
      </c>
    </row>
    <row r="6088" spans="1:17">
      <c r="A6088" t="str">
        <f t="shared" si="572"/>
        <v>Sophie SOUCHÃˆRE</v>
      </c>
      <c r="B6088" t="s">
        <v>5309</v>
      </c>
      <c r="C6088" t="e">
        <f>VLOOKUP(B6088,Sheet5!$A$1158:$A$1246,1,FALSE)</f>
        <v>#N/A</v>
      </c>
      <c r="D6088" t="s">
        <v>4</v>
      </c>
      <c r="E6088" t="s">
        <v>281</v>
      </c>
      <c r="F6088" t="s">
        <v>5322</v>
      </c>
      <c r="G6088" t="s">
        <v>13226</v>
      </c>
      <c r="H6088" t="s">
        <v>17</v>
      </c>
      <c r="I6088">
        <v>3461</v>
      </c>
      <c r="J6088">
        <v>7.10225523794E-2</v>
      </c>
      <c r="K6088">
        <f t="shared" si="573"/>
        <v>12552</v>
      </c>
      <c r="L6088" t="str">
        <f t="shared" si="574"/>
        <v>SOC</v>
      </c>
      <c r="M6088" t="b">
        <f t="shared" si="575"/>
        <v>0</v>
      </c>
      <c r="N6088" t="str">
        <f>VLOOKUP(B6088,Sheet3!$D$2:$I$578,6,FALSE)</f>
        <v>Fabienne Gelgon-Bilbault</v>
      </c>
      <c r="O6088" t="str">
        <f t="shared" si="570"/>
        <v>Sophie SOUCHÃˆRE</v>
      </c>
      <c r="P6088" t="b">
        <f t="shared" si="571"/>
        <v>0</v>
      </c>
      <c r="Q6088" t="b">
        <f>AND(M6088,ISNA(VLOOKUP(B6088,Sheet4!$A$1:$A$529,1,FALSE)))</f>
        <v>0</v>
      </c>
    </row>
    <row r="6089" spans="1:17">
      <c r="A6089" t="str">
        <f t="shared" si="572"/>
        <v>Olivier DELAPORTE</v>
      </c>
      <c r="B6089" t="s">
        <v>5309</v>
      </c>
      <c r="C6089" t="e">
        <f>VLOOKUP(B6089,Sheet5!$A$1158:$A$1246,1,FALSE)</f>
        <v>#N/A</v>
      </c>
      <c r="D6089" t="s">
        <v>11</v>
      </c>
      <c r="E6089" t="s">
        <v>46</v>
      </c>
      <c r="F6089" t="s">
        <v>2662</v>
      </c>
      <c r="G6089" t="s">
        <v>11122</v>
      </c>
      <c r="H6089" t="s">
        <v>13</v>
      </c>
      <c r="I6089">
        <v>11212</v>
      </c>
      <c r="J6089">
        <v>0.23007941556700001</v>
      </c>
      <c r="K6089">
        <f t="shared" si="573"/>
        <v>12552</v>
      </c>
      <c r="L6089" t="str">
        <f t="shared" si="574"/>
        <v>SOC</v>
      </c>
      <c r="M6089" t="b">
        <f t="shared" si="575"/>
        <v>0</v>
      </c>
      <c r="N6089" t="str">
        <f>VLOOKUP(B6089,Sheet3!$D$2:$I$578,6,FALSE)</f>
        <v>Fabienne Gelgon-Bilbault</v>
      </c>
      <c r="O6089" t="str">
        <f t="shared" si="570"/>
        <v>Olivier DELAPORTE</v>
      </c>
      <c r="P6089" t="b">
        <f t="shared" si="571"/>
        <v>0</v>
      </c>
      <c r="Q6089" t="b">
        <f>AND(M6089,ISNA(VLOOKUP(B6089,Sheet4!$A$1:$A$529,1,FALSE)))</f>
        <v>0</v>
      </c>
    </row>
    <row r="6090" spans="1:17">
      <c r="A6090" t="str">
        <f t="shared" si="572"/>
        <v>Olivier ROUSSEL</v>
      </c>
      <c r="B6090" t="s">
        <v>5309</v>
      </c>
      <c r="C6090" t="e">
        <f>VLOOKUP(B6090,Sheet5!$A$1158:$A$1246,1,FALSE)</f>
        <v>#N/A</v>
      </c>
      <c r="D6090" t="s">
        <v>11</v>
      </c>
      <c r="E6090" t="s">
        <v>46</v>
      </c>
      <c r="F6090" t="s">
        <v>1500</v>
      </c>
      <c r="G6090" t="s">
        <v>10234</v>
      </c>
      <c r="H6090" t="s">
        <v>271</v>
      </c>
      <c r="I6090">
        <v>56</v>
      </c>
      <c r="J6090">
        <v>1.1491658287299999E-3</v>
      </c>
      <c r="K6090">
        <f t="shared" si="573"/>
        <v>12552</v>
      </c>
      <c r="L6090" t="str">
        <f t="shared" si="574"/>
        <v>SOC</v>
      </c>
      <c r="M6090" t="b">
        <f t="shared" si="575"/>
        <v>0</v>
      </c>
      <c r="N6090" t="str">
        <f>VLOOKUP(B6090,Sheet3!$D$2:$I$578,6,FALSE)</f>
        <v>Fabienne Gelgon-Bilbault</v>
      </c>
      <c r="O6090" t="str">
        <f t="shared" si="570"/>
        <v>Olivier ROUSSEL</v>
      </c>
      <c r="P6090" t="b">
        <f t="shared" si="571"/>
        <v>0</v>
      </c>
      <c r="Q6090" t="b">
        <f>AND(M6090,ISNA(VLOOKUP(B6090,Sheet4!$A$1:$A$529,1,FALSE)))</f>
        <v>0</v>
      </c>
    </row>
    <row r="6091" spans="1:17">
      <c r="A6091" t="str">
        <f t="shared" si="572"/>
        <v>Christian TOLLARI</v>
      </c>
      <c r="B6091" t="s">
        <v>5309</v>
      </c>
      <c r="C6091" t="e">
        <f>VLOOKUP(B6091,Sheet5!$A$1158:$A$1246,1,FALSE)</f>
        <v>#N/A</v>
      </c>
      <c r="D6091" t="s">
        <v>11</v>
      </c>
      <c r="E6091" t="s">
        <v>312</v>
      </c>
      <c r="F6091" t="s">
        <v>5323</v>
      </c>
      <c r="G6091" t="s">
        <v>13227</v>
      </c>
      <c r="H6091" t="s">
        <v>13</v>
      </c>
      <c r="I6091">
        <v>183</v>
      </c>
      <c r="J6091">
        <v>3.75530976175E-3</v>
      </c>
      <c r="K6091">
        <f t="shared" si="573"/>
        <v>12552</v>
      </c>
      <c r="L6091" t="str">
        <f t="shared" si="574"/>
        <v>SOC</v>
      </c>
      <c r="M6091" t="b">
        <f t="shared" si="575"/>
        <v>0</v>
      </c>
      <c r="N6091" t="str">
        <f>VLOOKUP(B6091,Sheet3!$D$2:$I$578,6,FALSE)</f>
        <v>Fabienne Gelgon-Bilbault</v>
      </c>
      <c r="O6091" t="str">
        <f t="shared" si="570"/>
        <v>Christian TOLLARI</v>
      </c>
      <c r="P6091" t="b">
        <f t="shared" si="571"/>
        <v>0</v>
      </c>
      <c r="Q6091" t="b">
        <f>AND(M6091,ISNA(VLOOKUP(B6091,Sheet4!$A$1:$A$529,1,FALSE)))</f>
        <v>0</v>
      </c>
    </row>
    <row r="6092" spans="1:17">
      <c r="A6092" t="str">
        <f t="shared" si="572"/>
        <v>Catherine RADIX</v>
      </c>
      <c r="B6092" t="s">
        <v>5309</v>
      </c>
      <c r="C6092" t="e">
        <f>VLOOKUP(B6092,Sheet5!$A$1158:$A$1246,1,FALSE)</f>
        <v>#N/A</v>
      </c>
      <c r="D6092" t="s">
        <v>4</v>
      </c>
      <c r="E6092" t="s">
        <v>257</v>
      </c>
      <c r="F6092" t="s">
        <v>5324</v>
      </c>
      <c r="G6092" t="s">
        <v>13228</v>
      </c>
      <c r="H6092" t="s">
        <v>19</v>
      </c>
      <c r="I6092">
        <v>1095</v>
      </c>
      <c r="J6092">
        <v>2.2470296115399999E-2</v>
      </c>
      <c r="K6092">
        <f t="shared" si="573"/>
        <v>12552</v>
      </c>
      <c r="L6092" t="str">
        <f t="shared" si="574"/>
        <v>SOC</v>
      </c>
      <c r="M6092" t="b">
        <f t="shared" si="575"/>
        <v>0</v>
      </c>
      <c r="N6092" t="str">
        <f>VLOOKUP(B6092,Sheet3!$D$2:$I$578,6,FALSE)</f>
        <v>Fabienne Gelgon-Bilbault</v>
      </c>
      <c r="O6092" t="str">
        <f t="shared" si="570"/>
        <v>Catherine RADIX</v>
      </c>
      <c r="P6092" t="b">
        <f t="shared" si="571"/>
        <v>0</v>
      </c>
      <c r="Q6092" t="b">
        <f>AND(M6092,ISNA(VLOOKUP(B6092,Sheet4!$A$1:$A$529,1,FALSE)))</f>
        <v>0</v>
      </c>
    </row>
    <row r="6093" spans="1:17">
      <c r="A6093" t="str">
        <f t="shared" si="572"/>
        <v>Philippe BRILLAULT</v>
      </c>
      <c r="B6093" t="s">
        <v>5309</v>
      </c>
      <c r="C6093" t="e">
        <f>VLOOKUP(B6093,Sheet5!$A$1158:$A$1246,1,FALSE)</f>
        <v>#N/A</v>
      </c>
      <c r="D6093" t="s">
        <v>11</v>
      </c>
      <c r="E6093" t="s">
        <v>385</v>
      </c>
      <c r="F6093" t="s">
        <v>5325</v>
      </c>
      <c r="G6093" t="s">
        <v>13229</v>
      </c>
      <c r="H6093" t="s">
        <v>13</v>
      </c>
      <c r="I6093">
        <v>3089</v>
      </c>
      <c r="J6093">
        <v>6.3388807945699996E-2</v>
      </c>
      <c r="K6093">
        <f t="shared" si="573"/>
        <v>12552</v>
      </c>
      <c r="L6093" t="str">
        <f t="shared" si="574"/>
        <v>SOC</v>
      </c>
      <c r="M6093" t="b">
        <f t="shared" si="575"/>
        <v>0</v>
      </c>
      <c r="N6093" t="str">
        <f>VLOOKUP(B6093,Sheet3!$D$2:$I$578,6,FALSE)</f>
        <v>Fabienne Gelgon-Bilbault</v>
      </c>
      <c r="O6093" t="str">
        <f t="shared" si="570"/>
        <v>Philippe BRILLAULT</v>
      </c>
      <c r="P6093" t="b">
        <f t="shared" si="571"/>
        <v>0</v>
      </c>
      <c r="Q6093" t="b">
        <f>AND(M6093,ISNA(VLOOKUP(B6093,Sheet4!$A$1:$A$529,1,FALSE)))</f>
        <v>0</v>
      </c>
    </row>
    <row r="6094" spans="1:17">
      <c r="A6094" t="str">
        <f t="shared" si="572"/>
        <v>Valérie NEYRAND</v>
      </c>
      <c r="B6094" t="s">
        <v>5309</v>
      </c>
      <c r="C6094" t="e">
        <f>VLOOKUP(B6094,Sheet5!$A$1158:$A$1246,1,FALSE)</f>
        <v>#N/A</v>
      </c>
      <c r="D6094" t="s">
        <v>4</v>
      </c>
      <c r="E6094" t="s">
        <v>9015</v>
      </c>
      <c r="F6094" t="s">
        <v>5326</v>
      </c>
      <c r="G6094" t="s">
        <v>13230</v>
      </c>
      <c r="H6094" t="s">
        <v>13</v>
      </c>
      <c r="I6094">
        <v>129</v>
      </c>
      <c r="J6094">
        <v>2.6471855697599998E-3</v>
      </c>
      <c r="K6094">
        <f t="shared" si="573"/>
        <v>12552</v>
      </c>
      <c r="L6094" t="str">
        <f t="shared" si="574"/>
        <v>SOC</v>
      </c>
      <c r="M6094" t="b">
        <f t="shared" si="575"/>
        <v>1</v>
      </c>
      <c r="N6094" t="str">
        <f>VLOOKUP(B6094,Sheet3!$D$2:$I$578,6,FALSE)</f>
        <v>Fabienne Gelgon-Bilbault</v>
      </c>
      <c r="O6094" t="str">
        <f t="shared" ref="O6094:O6157" si="576">E6094&amp;" "&amp;F6094</f>
        <v>Valérie NEYRAND</v>
      </c>
      <c r="P6094" t="b">
        <f t="shared" si="571"/>
        <v>0</v>
      </c>
      <c r="Q6094" t="b">
        <f>AND(M6094,ISNA(VLOOKUP(B6094,Sheet4!$A$1:$A$529,1,FALSE)))</f>
        <v>1</v>
      </c>
    </row>
    <row r="6095" spans="1:17">
      <c r="A6095" t="str">
        <f t="shared" si="572"/>
        <v xml:space="preserve"> </v>
      </c>
      <c r="B6095" t="s">
        <v>5327</v>
      </c>
      <c r="C6095" t="e">
        <f>VLOOKUP(B6095,Sheet5!$A$1158:$A$1246,1,FALSE)</f>
        <v>#N/A</v>
      </c>
      <c r="G6095" t="s">
        <v>9202</v>
      </c>
      <c r="H6095" t="s">
        <v>1</v>
      </c>
      <c r="I6095">
        <v>76867</v>
      </c>
      <c r="J6095">
        <v>1</v>
      </c>
      <c r="K6095">
        <f t="shared" si="573"/>
        <v>0</v>
      </c>
      <c r="L6095">
        <f t="shared" si="574"/>
        <v>0</v>
      </c>
      <c r="M6095" t="b">
        <f t="shared" si="575"/>
        <v>0</v>
      </c>
      <c r="N6095" t="str">
        <f>VLOOKUP(B6095,Sheet3!$D$2:$I$578,6,FALSE)</f>
        <v>Sandrine Dubos</v>
      </c>
      <c r="O6095" t="str">
        <f t="shared" si="576"/>
        <v xml:space="preserve"> </v>
      </c>
      <c r="P6095" t="b">
        <f t="shared" ref="P6095:P6158" si="577">O6095=N6095</f>
        <v>0</v>
      </c>
      <c r="Q6095" t="b">
        <f>AND(M6095,ISNA(VLOOKUP(B6095,Sheet4!$A$1:$A$529,1,FALSE)))</f>
        <v>0</v>
      </c>
    </row>
    <row r="6096" spans="1:17">
      <c r="A6096" t="str">
        <f t="shared" si="572"/>
        <v xml:space="preserve"> </v>
      </c>
      <c r="B6096" t="s">
        <v>5327</v>
      </c>
      <c r="C6096" t="e">
        <f>VLOOKUP(B6096,Sheet5!$A$1158:$A$1246,1,FALSE)</f>
        <v>#N/A</v>
      </c>
      <c r="G6096" t="s">
        <v>9202</v>
      </c>
      <c r="H6096" t="s">
        <v>2</v>
      </c>
      <c r="I6096">
        <v>30901</v>
      </c>
      <c r="J6096">
        <v>0.40200606241999998</v>
      </c>
      <c r="K6096">
        <f t="shared" si="573"/>
        <v>0</v>
      </c>
      <c r="L6096">
        <f t="shared" si="574"/>
        <v>0</v>
      </c>
      <c r="M6096" t="b">
        <f t="shared" si="575"/>
        <v>0</v>
      </c>
      <c r="N6096" t="str">
        <f>VLOOKUP(B6096,Sheet3!$D$2:$I$578,6,FALSE)</f>
        <v>Sandrine Dubos</v>
      </c>
      <c r="O6096" t="str">
        <f t="shared" si="576"/>
        <v xml:space="preserve"> </v>
      </c>
      <c r="P6096" t="b">
        <f t="shared" si="577"/>
        <v>0</v>
      </c>
      <c r="Q6096" t="b">
        <f>AND(M6096,ISNA(VLOOKUP(B6096,Sheet4!$A$1:$A$529,1,FALSE)))</f>
        <v>0</v>
      </c>
    </row>
    <row r="6097" spans="1:17">
      <c r="A6097" t="str">
        <f t="shared" si="572"/>
        <v xml:space="preserve"> </v>
      </c>
      <c r="B6097" t="s">
        <v>5327</v>
      </c>
      <c r="C6097" t="e">
        <f>VLOOKUP(B6097,Sheet5!$A$1158:$A$1246,1,FALSE)</f>
        <v>#N/A</v>
      </c>
      <c r="G6097" t="s">
        <v>9202</v>
      </c>
      <c r="H6097" t="s">
        <v>3</v>
      </c>
      <c r="I6097">
        <v>359</v>
      </c>
      <c r="J6097">
        <v>4.6704047250399998E-3</v>
      </c>
      <c r="K6097">
        <f t="shared" si="573"/>
        <v>0</v>
      </c>
      <c r="L6097">
        <f t="shared" si="574"/>
        <v>0</v>
      </c>
      <c r="M6097" t="b">
        <f t="shared" si="575"/>
        <v>0</v>
      </c>
      <c r="N6097" t="str">
        <f>VLOOKUP(B6097,Sheet3!$D$2:$I$578,6,FALSE)</f>
        <v>Sandrine Dubos</v>
      </c>
      <c r="O6097" t="str">
        <f t="shared" si="576"/>
        <v xml:space="preserve"> </v>
      </c>
      <c r="P6097" t="b">
        <f t="shared" si="577"/>
        <v>0</v>
      </c>
      <c r="Q6097" t="b">
        <f>AND(M6097,ISNA(VLOOKUP(B6097,Sheet4!$A$1:$A$529,1,FALSE)))</f>
        <v>0</v>
      </c>
    </row>
    <row r="6098" spans="1:17">
      <c r="A6098" t="str">
        <f t="shared" si="572"/>
        <v>Florence BIHET</v>
      </c>
      <c r="B6098" t="s">
        <v>5327</v>
      </c>
      <c r="C6098" t="e">
        <f>VLOOKUP(B6098,Sheet5!$A$1158:$A$1246,1,FALSE)</f>
        <v>#N/A</v>
      </c>
      <c r="D6098" t="s">
        <v>4</v>
      </c>
      <c r="E6098" t="s">
        <v>370</v>
      </c>
      <c r="F6098" t="s">
        <v>5328</v>
      </c>
      <c r="G6098" t="s">
        <v>13231</v>
      </c>
      <c r="H6098" t="s">
        <v>19</v>
      </c>
      <c r="I6098">
        <v>1658</v>
      </c>
      <c r="J6098">
        <v>3.63540684544E-2</v>
      </c>
      <c r="K6098">
        <f t="shared" si="573"/>
        <v>0</v>
      </c>
      <c r="L6098">
        <f t="shared" si="574"/>
        <v>0</v>
      </c>
      <c r="M6098" t="b">
        <f t="shared" si="575"/>
        <v>0</v>
      </c>
      <c r="N6098" t="str">
        <f>VLOOKUP(B6098,Sheet3!$D$2:$I$578,6,FALSE)</f>
        <v>Sandrine Dubos</v>
      </c>
      <c r="O6098" t="str">
        <f t="shared" si="576"/>
        <v>Florence BIHET</v>
      </c>
      <c r="P6098" t="b">
        <f t="shared" si="577"/>
        <v>0</v>
      </c>
      <c r="Q6098" t="b">
        <f>AND(M6098,ISNA(VLOOKUP(B6098,Sheet4!$A$1:$A$529,1,FALSE)))</f>
        <v>0</v>
      </c>
    </row>
    <row r="6099" spans="1:17">
      <c r="A6099" t="str">
        <f t="shared" si="572"/>
        <v>Arnaud DE BOURROUSSE</v>
      </c>
      <c r="B6099" t="s">
        <v>5327</v>
      </c>
      <c r="C6099" t="e">
        <f>VLOOKUP(B6099,Sheet5!$A$1158:$A$1246,1,FALSE)</f>
        <v>#N/A</v>
      </c>
      <c r="D6099" t="s">
        <v>11</v>
      </c>
      <c r="E6099" t="s">
        <v>1083</v>
      </c>
      <c r="F6099" t="s">
        <v>5329</v>
      </c>
      <c r="G6099" t="s">
        <v>13232</v>
      </c>
      <c r="H6099" t="s">
        <v>13</v>
      </c>
      <c r="I6099">
        <v>3812</v>
      </c>
      <c r="J6099">
        <v>8.3583660402999999E-2</v>
      </c>
      <c r="K6099">
        <f t="shared" si="573"/>
        <v>0</v>
      </c>
      <c r="L6099">
        <f t="shared" si="574"/>
        <v>0</v>
      </c>
      <c r="M6099" t="b">
        <f t="shared" si="575"/>
        <v>0</v>
      </c>
      <c r="N6099" t="str">
        <f>VLOOKUP(B6099,Sheet3!$D$2:$I$578,6,FALSE)</f>
        <v>Sandrine Dubos</v>
      </c>
      <c r="O6099" t="str">
        <f t="shared" si="576"/>
        <v>Arnaud DE BOURROUSSE</v>
      </c>
      <c r="P6099" t="b">
        <f t="shared" si="577"/>
        <v>0</v>
      </c>
      <c r="Q6099" t="b">
        <f>AND(M6099,ISNA(VLOOKUP(B6099,Sheet4!$A$1:$A$529,1,FALSE)))</f>
        <v>0</v>
      </c>
    </row>
    <row r="6100" spans="1:17">
      <c r="A6100" t="str">
        <f t="shared" si="572"/>
        <v>Sandrine DUBOS</v>
      </c>
      <c r="B6100" t="s">
        <v>5327</v>
      </c>
      <c r="C6100" t="e">
        <f>VLOOKUP(B6100,Sheet5!$A$1158:$A$1246,1,FALSE)</f>
        <v>#N/A</v>
      </c>
      <c r="D6100" t="s">
        <v>4</v>
      </c>
      <c r="E6100" t="s">
        <v>285</v>
      </c>
      <c r="F6100" t="s">
        <v>1975</v>
      </c>
      <c r="G6100" t="s">
        <v>10590</v>
      </c>
      <c r="H6100" t="s">
        <v>21</v>
      </c>
      <c r="I6100">
        <v>13282</v>
      </c>
      <c r="J6100">
        <v>0.29122722389099998</v>
      </c>
      <c r="K6100">
        <f t="shared" si="573"/>
        <v>13282</v>
      </c>
      <c r="L6100" t="str">
        <f t="shared" si="574"/>
        <v>SOC</v>
      </c>
      <c r="M6100" t="b">
        <f t="shared" si="575"/>
        <v>0</v>
      </c>
      <c r="N6100" t="str">
        <f>VLOOKUP(B6100,Sheet3!$D$2:$I$578,6,FALSE)</f>
        <v>Sandrine Dubos</v>
      </c>
      <c r="O6100" t="str">
        <f t="shared" si="576"/>
        <v>Sandrine DUBOS</v>
      </c>
      <c r="P6100" t="b">
        <f t="shared" si="577"/>
        <v>1</v>
      </c>
      <c r="Q6100" t="b">
        <f>AND(M6100,ISNA(VLOOKUP(B6100,Sheet4!$A$1:$A$529,1,FALSE)))</f>
        <v>0</v>
      </c>
    </row>
    <row r="6101" spans="1:17">
      <c r="A6101" t="str">
        <f t="shared" si="572"/>
        <v>Christophe BENTZ</v>
      </c>
      <c r="B6101" t="s">
        <v>5327</v>
      </c>
      <c r="C6101" t="e">
        <f>VLOOKUP(B6101,Sheet5!$A$1158:$A$1246,1,FALSE)</f>
        <v>#N/A</v>
      </c>
      <c r="D6101" t="s">
        <v>11</v>
      </c>
      <c r="E6101" t="s">
        <v>88</v>
      </c>
      <c r="F6101" t="s">
        <v>5330</v>
      </c>
      <c r="G6101" t="s">
        <v>13233</v>
      </c>
      <c r="H6101" t="s">
        <v>13</v>
      </c>
      <c r="I6101">
        <v>103</v>
      </c>
      <c r="J6101">
        <v>2.2584252417400001E-3</v>
      </c>
      <c r="K6101">
        <f t="shared" si="573"/>
        <v>13282</v>
      </c>
      <c r="L6101" t="str">
        <f t="shared" si="574"/>
        <v>SOC</v>
      </c>
      <c r="M6101" t="b">
        <f t="shared" si="575"/>
        <v>0</v>
      </c>
      <c r="N6101" t="str">
        <f>VLOOKUP(B6101,Sheet3!$D$2:$I$578,6,FALSE)</f>
        <v>Sandrine Dubos</v>
      </c>
      <c r="O6101" t="str">
        <f t="shared" si="576"/>
        <v>Christophe BENTZ</v>
      </c>
      <c r="P6101" t="b">
        <f t="shared" si="577"/>
        <v>0</v>
      </c>
      <c r="Q6101" t="b">
        <f>AND(M6101,ISNA(VLOOKUP(B6101,Sheet4!$A$1:$A$529,1,FALSE)))</f>
        <v>0</v>
      </c>
    </row>
    <row r="6102" spans="1:17">
      <c r="A6102" t="str">
        <f t="shared" si="572"/>
        <v>Jean Roger DAVIN</v>
      </c>
      <c r="B6102" t="s">
        <v>5327</v>
      </c>
      <c r="C6102" t="e">
        <f>VLOOKUP(B6102,Sheet5!$A$1158:$A$1246,1,FALSE)</f>
        <v>#N/A</v>
      </c>
      <c r="D6102" t="s">
        <v>11</v>
      </c>
      <c r="E6102" t="s">
        <v>5331</v>
      </c>
      <c r="F6102" t="s">
        <v>5332</v>
      </c>
      <c r="G6102" t="s">
        <v>13234</v>
      </c>
      <c r="H6102" t="s">
        <v>13</v>
      </c>
      <c r="I6102">
        <v>2558</v>
      </c>
      <c r="J6102">
        <v>5.60878812463E-2</v>
      </c>
      <c r="K6102">
        <f t="shared" si="573"/>
        <v>13282</v>
      </c>
      <c r="L6102" t="str">
        <f t="shared" si="574"/>
        <v>SOC</v>
      </c>
      <c r="M6102" t="b">
        <f t="shared" si="575"/>
        <v>0</v>
      </c>
      <c r="N6102" t="str">
        <f>VLOOKUP(B6102,Sheet3!$D$2:$I$578,6,FALSE)</f>
        <v>Sandrine Dubos</v>
      </c>
      <c r="O6102" t="str">
        <f t="shared" si="576"/>
        <v>Jean Roger DAVIN</v>
      </c>
      <c r="P6102" t="b">
        <f t="shared" si="577"/>
        <v>0</v>
      </c>
      <c r="Q6102" t="b">
        <f>AND(M6102,ISNA(VLOOKUP(B6102,Sheet4!$A$1:$A$529,1,FALSE)))</f>
        <v>0</v>
      </c>
    </row>
    <row r="6103" spans="1:17">
      <c r="A6103" t="str">
        <f t="shared" si="572"/>
        <v>Anne MOYNOT</v>
      </c>
      <c r="B6103" t="s">
        <v>5327</v>
      </c>
      <c r="C6103" t="e">
        <f>VLOOKUP(B6103,Sheet5!$A$1158:$A$1246,1,FALSE)</f>
        <v>#N/A</v>
      </c>
      <c r="D6103" t="s">
        <v>4</v>
      </c>
      <c r="E6103" t="s">
        <v>126</v>
      </c>
      <c r="F6103" t="s">
        <v>5333</v>
      </c>
      <c r="G6103" t="s">
        <v>13235</v>
      </c>
      <c r="H6103" t="s">
        <v>13</v>
      </c>
      <c r="I6103">
        <v>1</v>
      </c>
      <c r="J6103" s="1">
        <v>2.1926458657699999E-5</v>
      </c>
      <c r="K6103">
        <f t="shared" si="573"/>
        <v>13282</v>
      </c>
      <c r="L6103" t="str">
        <f t="shared" si="574"/>
        <v>SOC</v>
      </c>
      <c r="M6103" t="b">
        <f t="shared" si="575"/>
        <v>0</v>
      </c>
      <c r="N6103" t="str">
        <f>VLOOKUP(B6103,Sheet3!$D$2:$I$578,6,FALSE)</f>
        <v>Sandrine Dubos</v>
      </c>
      <c r="O6103" t="str">
        <f t="shared" si="576"/>
        <v>Anne MOYNOT</v>
      </c>
      <c r="P6103" t="b">
        <f t="shared" si="577"/>
        <v>0</v>
      </c>
      <c r="Q6103" t="b">
        <f>AND(M6103,ISNA(VLOOKUP(B6103,Sheet4!$A$1:$A$529,1,FALSE)))</f>
        <v>0</v>
      </c>
    </row>
    <row r="6104" spans="1:17">
      <c r="A6104" t="str">
        <f t="shared" si="572"/>
        <v>Liliane TARAUD</v>
      </c>
      <c r="B6104" t="s">
        <v>5327</v>
      </c>
      <c r="C6104" t="e">
        <f>VLOOKUP(B6104,Sheet5!$A$1158:$A$1246,1,FALSE)</f>
        <v>#N/A</v>
      </c>
      <c r="D6104" t="s">
        <v>4</v>
      </c>
      <c r="E6104" t="s">
        <v>411</v>
      </c>
      <c r="F6104" t="s">
        <v>5334</v>
      </c>
      <c r="G6104" t="s">
        <v>13236</v>
      </c>
      <c r="H6104" t="s">
        <v>17</v>
      </c>
      <c r="I6104">
        <v>3562</v>
      </c>
      <c r="J6104">
        <v>7.8102045738599996E-2</v>
      </c>
      <c r="K6104">
        <f t="shared" si="573"/>
        <v>13282</v>
      </c>
      <c r="L6104" t="str">
        <f t="shared" si="574"/>
        <v>SOC</v>
      </c>
      <c r="M6104" t="b">
        <f t="shared" si="575"/>
        <v>0</v>
      </c>
      <c r="N6104" t="str">
        <f>VLOOKUP(B6104,Sheet3!$D$2:$I$578,6,FALSE)</f>
        <v>Sandrine Dubos</v>
      </c>
      <c r="O6104" t="str">
        <f t="shared" si="576"/>
        <v>Liliane TARAUD</v>
      </c>
      <c r="P6104" t="b">
        <f t="shared" si="577"/>
        <v>0</v>
      </c>
      <c r="Q6104" t="b">
        <f>AND(M6104,ISNA(VLOOKUP(B6104,Sheet4!$A$1:$A$529,1,FALSE)))</f>
        <v>0</v>
      </c>
    </row>
    <row r="6105" spans="1:17">
      <c r="A6105" t="str">
        <f t="shared" si="572"/>
        <v>Pierre LEQUILLER</v>
      </c>
      <c r="B6105" t="s">
        <v>5327</v>
      </c>
      <c r="C6105" t="e">
        <f>VLOOKUP(B6105,Sheet5!$A$1158:$A$1246,1,FALSE)</f>
        <v>#N/A</v>
      </c>
      <c r="D6105" t="s">
        <v>11</v>
      </c>
      <c r="E6105" t="s">
        <v>148</v>
      </c>
      <c r="F6105" t="s">
        <v>5335</v>
      </c>
      <c r="G6105" t="s">
        <v>13237</v>
      </c>
      <c r="H6105" t="s">
        <v>26</v>
      </c>
      <c r="I6105">
        <v>16417</v>
      </c>
      <c r="J6105">
        <v>0.35996667178300001</v>
      </c>
      <c r="K6105">
        <f t="shared" si="573"/>
        <v>13282</v>
      </c>
      <c r="L6105" t="str">
        <f t="shared" si="574"/>
        <v>SOC</v>
      </c>
      <c r="M6105" t="b">
        <f t="shared" si="575"/>
        <v>0</v>
      </c>
      <c r="N6105" t="str">
        <f>VLOOKUP(B6105,Sheet3!$D$2:$I$578,6,FALSE)</f>
        <v>Sandrine Dubos</v>
      </c>
      <c r="O6105" t="str">
        <f t="shared" si="576"/>
        <v>Pierre LEQUILLER</v>
      </c>
      <c r="P6105" t="b">
        <f t="shared" si="577"/>
        <v>0</v>
      </c>
      <c r="Q6105" t="b">
        <f>AND(M6105,ISNA(VLOOKUP(B6105,Sheet4!$A$1:$A$529,1,FALSE)))</f>
        <v>0</v>
      </c>
    </row>
    <row r="6106" spans="1:17">
      <c r="A6106" t="str">
        <f t="shared" si="572"/>
        <v>Mathilde FLUSIN</v>
      </c>
      <c r="B6106" t="s">
        <v>5327</v>
      </c>
      <c r="C6106" t="e">
        <f>VLOOKUP(B6106,Sheet5!$A$1158:$A$1246,1,FALSE)</f>
        <v>#N/A</v>
      </c>
      <c r="D6106" t="s">
        <v>4</v>
      </c>
      <c r="E6106" t="s">
        <v>402</v>
      </c>
      <c r="F6106" t="s">
        <v>4393</v>
      </c>
      <c r="G6106" t="s">
        <v>12482</v>
      </c>
      <c r="H6106" t="s">
        <v>271</v>
      </c>
      <c r="I6106">
        <v>94</v>
      </c>
      <c r="J6106">
        <v>2.0610871138199999E-3</v>
      </c>
      <c r="K6106">
        <f t="shared" si="573"/>
        <v>13282</v>
      </c>
      <c r="L6106" t="str">
        <f t="shared" si="574"/>
        <v>SOC</v>
      </c>
      <c r="M6106" t="b">
        <f t="shared" si="575"/>
        <v>0</v>
      </c>
      <c r="N6106" t="str">
        <f>VLOOKUP(B6106,Sheet3!$D$2:$I$578,6,FALSE)</f>
        <v>Sandrine Dubos</v>
      </c>
      <c r="O6106" t="str">
        <f t="shared" si="576"/>
        <v>Mathilde FLUSIN</v>
      </c>
      <c r="P6106" t="b">
        <f t="shared" si="577"/>
        <v>0</v>
      </c>
      <c r="Q6106" t="b">
        <f>AND(M6106,ISNA(VLOOKUP(B6106,Sheet4!$A$1:$A$529,1,FALSE)))</f>
        <v>0</v>
      </c>
    </row>
    <row r="6107" spans="1:17">
      <c r="A6107" t="str">
        <f t="shared" si="572"/>
        <v>Elisabeth SAUNIER</v>
      </c>
      <c r="B6107" t="s">
        <v>5327</v>
      </c>
      <c r="C6107" t="e">
        <f>VLOOKUP(B6107,Sheet5!$A$1158:$A$1246,1,FALSE)</f>
        <v>#N/A</v>
      </c>
      <c r="D6107" t="s">
        <v>4</v>
      </c>
      <c r="E6107" t="s">
        <v>414</v>
      </c>
      <c r="F6107" t="s">
        <v>5336</v>
      </c>
      <c r="G6107" t="s">
        <v>13238</v>
      </c>
      <c r="H6107" t="s">
        <v>43</v>
      </c>
      <c r="I6107">
        <v>1567</v>
      </c>
      <c r="J6107">
        <v>3.4358760716599997E-2</v>
      </c>
      <c r="K6107">
        <f t="shared" si="573"/>
        <v>13282</v>
      </c>
      <c r="L6107" t="str">
        <f t="shared" si="574"/>
        <v>SOC</v>
      </c>
      <c r="M6107" t="b">
        <f t="shared" si="575"/>
        <v>0</v>
      </c>
      <c r="N6107" t="str">
        <f>VLOOKUP(B6107,Sheet3!$D$2:$I$578,6,FALSE)</f>
        <v>Sandrine Dubos</v>
      </c>
      <c r="O6107" t="str">
        <f t="shared" si="576"/>
        <v>Elisabeth SAUNIER</v>
      </c>
      <c r="P6107" t="b">
        <f t="shared" si="577"/>
        <v>0</v>
      </c>
      <c r="Q6107" t="b">
        <f>AND(M6107,ISNA(VLOOKUP(B6107,Sheet4!$A$1:$A$529,1,FALSE)))</f>
        <v>0</v>
      </c>
    </row>
    <row r="6108" spans="1:17">
      <c r="A6108" t="str">
        <f t="shared" si="572"/>
        <v>José TOMAS</v>
      </c>
      <c r="B6108" t="s">
        <v>5327</v>
      </c>
      <c r="C6108" t="e">
        <f>VLOOKUP(B6108,Sheet5!$A$1158:$A$1246,1,FALSE)</f>
        <v>#N/A</v>
      </c>
      <c r="D6108" t="s">
        <v>11</v>
      </c>
      <c r="E6108" t="s">
        <v>9040</v>
      </c>
      <c r="F6108" t="s">
        <v>4166</v>
      </c>
      <c r="G6108" t="s">
        <v>12299</v>
      </c>
      <c r="H6108" t="s">
        <v>7</v>
      </c>
      <c r="I6108">
        <v>2065</v>
      </c>
      <c r="J6108">
        <v>4.5278137128099999E-2</v>
      </c>
      <c r="K6108">
        <f t="shared" si="573"/>
        <v>13282</v>
      </c>
      <c r="L6108" t="str">
        <f t="shared" si="574"/>
        <v>SOC</v>
      </c>
      <c r="M6108" t="b">
        <f t="shared" si="575"/>
        <v>0</v>
      </c>
      <c r="N6108" t="str">
        <f>VLOOKUP(B6108,Sheet3!$D$2:$I$578,6,FALSE)</f>
        <v>Sandrine Dubos</v>
      </c>
      <c r="O6108" t="str">
        <f t="shared" si="576"/>
        <v>José TOMAS</v>
      </c>
      <c r="P6108" t="b">
        <f t="shared" si="577"/>
        <v>0</v>
      </c>
      <c r="Q6108" t="b">
        <f>AND(M6108,ISNA(VLOOKUP(B6108,Sheet4!$A$1:$A$529,1,FALSE)))</f>
        <v>0</v>
      </c>
    </row>
    <row r="6109" spans="1:17">
      <c r="A6109" t="str">
        <f t="shared" si="572"/>
        <v>David DUBUIS</v>
      </c>
      <c r="B6109" t="s">
        <v>5327</v>
      </c>
      <c r="C6109" t="e">
        <f>VLOOKUP(B6109,Sheet5!$A$1158:$A$1246,1,FALSE)</f>
        <v>#N/A</v>
      </c>
      <c r="D6109" t="s">
        <v>11</v>
      </c>
      <c r="E6109" t="s">
        <v>773</v>
      </c>
      <c r="F6109" t="s">
        <v>5337</v>
      </c>
      <c r="G6109" t="s">
        <v>13239</v>
      </c>
      <c r="H6109" t="s">
        <v>29</v>
      </c>
      <c r="I6109">
        <v>356</v>
      </c>
      <c r="J6109">
        <v>7.8058192821300002E-3</v>
      </c>
      <c r="K6109">
        <f t="shared" si="573"/>
        <v>13282</v>
      </c>
      <c r="L6109" t="str">
        <f t="shared" si="574"/>
        <v>SOC</v>
      </c>
      <c r="M6109" t="b">
        <f t="shared" si="575"/>
        <v>0</v>
      </c>
      <c r="N6109" t="str">
        <f>VLOOKUP(B6109,Sheet3!$D$2:$I$578,6,FALSE)</f>
        <v>Sandrine Dubos</v>
      </c>
      <c r="O6109" t="str">
        <f t="shared" si="576"/>
        <v>David DUBUIS</v>
      </c>
      <c r="P6109" t="b">
        <f t="shared" si="577"/>
        <v>0</v>
      </c>
      <c r="Q6109" t="b">
        <f>AND(M6109,ISNA(VLOOKUP(B6109,Sheet4!$A$1:$A$529,1,FALSE)))</f>
        <v>0</v>
      </c>
    </row>
    <row r="6110" spans="1:17">
      <c r="A6110" t="str">
        <f t="shared" si="572"/>
        <v>Laurence HESSE</v>
      </c>
      <c r="B6110" t="s">
        <v>5327</v>
      </c>
      <c r="C6110" t="e">
        <f>VLOOKUP(B6110,Sheet5!$A$1158:$A$1246,1,FALSE)</f>
        <v>#N/A</v>
      </c>
      <c r="D6110" t="s">
        <v>4</v>
      </c>
      <c r="E6110" t="s">
        <v>70</v>
      </c>
      <c r="F6110" t="s">
        <v>5338</v>
      </c>
      <c r="G6110" t="s">
        <v>13240</v>
      </c>
      <c r="H6110" t="s">
        <v>10</v>
      </c>
      <c r="I6110">
        <v>132</v>
      </c>
      <c r="J6110">
        <v>2.8942925428100002E-3</v>
      </c>
      <c r="K6110">
        <f t="shared" si="573"/>
        <v>13282</v>
      </c>
      <c r="L6110" t="str">
        <f t="shared" si="574"/>
        <v>SOC</v>
      </c>
      <c r="M6110" t="b">
        <f t="shared" si="575"/>
        <v>1</v>
      </c>
      <c r="N6110" t="str">
        <f>VLOOKUP(B6110,Sheet3!$D$2:$I$578,6,FALSE)</f>
        <v>Sandrine Dubos</v>
      </c>
      <c r="O6110" t="str">
        <f t="shared" si="576"/>
        <v>Laurence HESSE</v>
      </c>
      <c r="P6110" t="b">
        <f t="shared" si="577"/>
        <v>0</v>
      </c>
      <c r="Q6110" t="b">
        <f>AND(M6110,ISNA(VLOOKUP(B6110,Sheet4!$A$1:$A$529,1,FALSE)))</f>
        <v>1</v>
      </c>
    </row>
    <row r="6111" spans="1:17">
      <c r="A6111" t="str">
        <f t="shared" si="572"/>
        <v xml:space="preserve"> </v>
      </c>
      <c r="B6111" t="s">
        <v>5339</v>
      </c>
      <c r="C6111" t="e">
        <f>VLOOKUP(B6111,Sheet5!$A$1158:$A$1246,1,FALSE)</f>
        <v>#N/A</v>
      </c>
      <c r="G6111" t="s">
        <v>9202</v>
      </c>
      <c r="H6111" t="s">
        <v>1</v>
      </c>
      <c r="I6111">
        <v>72106</v>
      </c>
      <c r="J6111">
        <v>1</v>
      </c>
      <c r="K6111">
        <f t="shared" si="573"/>
        <v>0</v>
      </c>
      <c r="L6111">
        <f t="shared" si="574"/>
        <v>0</v>
      </c>
      <c r="M6111" t="b">
        <f t="shared" si="575"/>
        <v>0</v>
      </c>
      <c r="N6111" t="str">
        <f>VLOOKUP(B6111,Sheet3!$D$2:$I$578,6,FALSE)</f>
        <v>Michèle Vitrac-Pouzoulet</v>
      </c>
      <c r="O6111" t="str">
        <f t="shared" si="576"/>
        <v xml:space="preserve"> </v>
      </c>
      <c r="P6111" t="b">
        <f t="shared" si="577"/>
        <v>0</v>
      </c>
      <c r="Q6111" t="b">
        <f>AND(M6111,ISNA(VLOOKUP(B6111,Sheet4!$A$1:$A$529,1,FALSE)))</f>
        <v>0</v>
      </c>
    </row>
    <row r="6112" spans="1:17">
      <c r="A6112" t="str">
        <f t="shared" si="572"/>
        <v xml:space="preserve"> </v>
      </c>
      <c r="B6112" t="s">
        <v>5339</v>
      </c>
      <c r="C6112" t="e">
        <f>VLOOKUP(B6112,Sheet5!$A$1158:$A$1246,1,FALSE)</f>
        <v>#N/A</v>
      </c>
      <c r="G6112" t="s">
        <v>9202</v>
      </c>
      <c r="H6112" t="s">
        <v>2</v>
      </c>
      <c r="I6112">
        <v>30527</v>
      </c>
      <c r="J6112">
        <v>0.42336282694900002</v>
      </c>
      <c r="K6112">
        <f t="shared" si="573"/>
        <v>0</v>
      </c>
      <c r="L6112">
        <f t="shared" si="574"/>
        <v>0</v>
      </c>
      <c r="M6112" t="b">
        <f t="shared" si="575"/>
        <v>0</v>
      </c>
      <c r="N6112" t="str">
        <f>VLOOKUP(B6112,Sheet3!$D$2:$I$578,6,FALSE)</f>
        <v>Michèle Vitrac-Pouzoulet</v>
      </c>
      <c r="O6112" t="str">
        <f t="shared" si="576"/>
        <v xml:space="preserve"> </v>
      </c>
      <c r="P6112" t="b">
        <f t="shared" si="577"/>
        <v>0</v>
      </c>
      <c r="Q6112" t="b">
        <f>AND(M6112,ISNA(VLOOKUP(B6112,Sheet4!$A$1:$A$529,1,FALSE)))</f>
        <v>0</v>
      </c>
    </row>
    <row r="6113" spans="1:17">
      <c r="A6113" t="str">
        <f t="shared" si="572"/>
        <v xml:space="preserve"> </v>
      </c>
      <c r="B6113" t="s">
        <v>5339</v>
      </c>
      <c r="C6113" t="e">
        <f>VLOOKUP(B6113,Sheet5!$A$1158:$A$1246,1,FALSE)</f>
        <v>#N/A</v>
      </c>
      <c r="G6113" t="s">
        <v>9202</v>
      </c>
      <c r="H6113" t="s">
        <v>3</v>
      </c>
      <c r="I6113">
        <v>401</v>
      </c>
      <c r="J6113">
        <v>5.5612570382500004E-3</v>
      </c>
      <c r="K6113">
        <f t="shared" si="573"/>
        <v>0</v>
      </c>
      <c r="L6113">
        <f t="shared" si="574"/>
        <v>0</v>
      </c>
      <c r="M6113" t="b">
        <f t="shared" si="575"/>
        <v>0</v>
      </c>
      <c r="N6113" t="str">
        <f>VLOOKUP(B6113,Sheet3!$D$2:$I$578,6,FALSE)</f>
        <v>Michèle Vitrac-Pouzoulet</v>
      </c>
      <c r="O6113" t="str">
        <f t="shared" si="576"/>
        <v xml:space="preserve"> </v>
      </c>
      <c r="P6113" t="b">
        <f t="shared" si="577"/>
        <v>0</v>
      </c>
      <c r="Q6113" t="b">
        <f>AND(M6113,ISNA(VLOOKUP(B6113,Sheet4!$A$1:$A$529,1,FALSE)))</f>
        <v>0</v>
      </c>
    </row>
    <row r="6114" spans="1:17">
      <c r="A6114" t="str">
        <f t="shared" si="572"/>
        <v>Caroline BOISNEL</v>
      </c>
      <c r="B6114" t="s">
        <v>5339</v>
      </c>
      <c r="C6114" t="e">
        <f>VLOOKUP(B6114,Sheet5!$A$1158:$A$1246,1,FALSE)</f>
        <v>#N/A</v>
      </c>
      <c r="D6114" t="s">
        <v>4</v>
      </c>
      <c r="E6114" t="s">
        <v>235</v>
      </c>
      <c r="F6114" t="s">
        <v>5340</v>
      </c>
      <c r="G6114" t="s">
        <v>13241</v>
      </c>
      <c r="H6114" t="s">
        <v>43</v>
      </c>
      <c r="I6114">
        <v>1560</v>
      </c>
      <c r="J6114">
        <v>3.7884307154300002E-2</v>
      </c>
      <c r="K6114">
        <f t="shared" si="573"/>
        <v>0</v>
      </c>
      <c r="L6114">
        <f t="shared" si="574"/>
        <v>0</v>
      </c>
      <c r="M6114" t="b">
        <f t="shared" si="575"/>
        <v>0</v>
      </c>
      <c r="N6114" t="str">
        <f>VLOOKUP(B6114,Sheet3!$D$2:$I$578,6,FALSE)</f>
        <v>Michèle Vitrac-Pouzoulet</v>
      </c>
      <c r="O6114" t="str">
        <f t="shared" si="576"/>
        <v>Caroline BOISNEL</v>
      </c>
      <c r="P6114" t="b">
        <f t="shared" si="577"/>
        <v>0</v>
      </c>
      <c r="Q6114" t="b">
        <f>AND(M6114,ISNA(VLOOKUP(B6114,Sheet4!$A$1:$A$529,1,FALSE)))</f>
        <v>0</v>
      </c>
    </row>
    <row r="6115" spans="1:17">
      <c r="A6115" t="str">
        <f t="shared" si="572"/>
        <v>Michèle VITRAC-POUZOULET</v>
      </c>
      <c r="B6115" t="s">
        <v>5339</v>
      </c>
      <c r="C6115" t="e">
        <f>VLOOKUP(B6115,Sheet5!$A$1158:$A$1246,1,FALSE)</f>
        <v>#N/A</v>
      </c>
      <c r="D6115" t="s">
        <v>4</v>
      </c>
      <c r="E6115" t="s">
        <v>9114</v>
      </c>
      <c r="F6115" t="s">
        <v>5341</v>
      </c>
      <c r="G6115" t="s">
        <v>13242</v>
      </c>
      <c r="H6115" t="s">
        <v>21</v>
      </c>
      <c r="I6115">
        <v>13272</v>
      </c>
      <c r="J6115">
        <v>0.32230802855899998</v>
      </c>
      <c r="K6115">
        <f t="shared" si="573"/>
        <v>13272</v>
      </c>
      <c r="L6115" t="str">
        <f t="shared" si="574"/>
        <v>SOC</v>
      </c>
      <c r="M6115" t="b">
        <f t="shared" si="575"/>
        <v>0</v>
      </c>
      <c r="N6115" t="str">
        <f>VLOOKUP(B6115,Sheet3!$D$2:$I$578,6,FALSE)</f>
        <v>Michèle Vitrac-Pouzoulet</v>
      </c>
      <c r="O6115" t="str">
        <f t="shared" si="576"/>
        <v>Michèle VITRAC-POUZOULET</v>
      </c>
      <c r="P6115" t="b">
        <f t="shared" si="577"/>
        <v>1</v>
      </c>
      <c r="Q6115" t="b">
        <f>AND(M6115,ISNA(VLOOKUP(B6115,Sheet4!$A$1:$A$529,1,FALSE)))</f>
        <v>0</v>
      </c>
    </row>
    <row r="6116" spans="1:17">
      <c r="A6116" t="str">
        <f t="shared" si="572"/>
        <v>Maëlle MERCIER</v>
      </c>
      <c r="B6116" t="s">
        <v>5339</v>
      </c>
      <c r="C6116" t="e">
        <f>VLOOKUP(B6116,Sheet5!$A$1158:$A$1246,1,FALSE)</f>
        <v>#N/A</v>
      </c>
      <c r="D6116" t="s">
        <v>4</v>
      </c>
      <c r="E6116" t="s">
        <v>9178</v>
      </c>
      <c r="F6116" t="s">
        <v>1375</v>
      </c>
      <c r="G6116" t="s">
        <v>10138</v>
      </c>
      <c r="H6116" t="s">
        <v>271</v>
      </c>
      <c r="I6116">
        <v>184</v>
      </c>
      <c r="J6116">
        <v>4.4684054592300003E-3</v>
      </c>
      <c r="K6116">
        <f t="shared" si="573"/>
        <v>13272</v>
      </c>
      <c r="L6116" t="str">
        <f t="shared" si="574"/>
        <v>SOC</v>
      </c>
      <c r="M6116" t="b">
        <f t="shared" si="575"/>
        <v>0</v>
      </c>
      <c r="N6116" t="str">
        <f>VLOOKUP(B6116,Sheet3!$D$2:$I$578,6,FALSE)</f>
        <v>Michèle Vitrac-Pouzoulet</v>
      </c>
      <c r="O6116" t="str">
        <f t="shared" si="576"/>
        <v>Maëlle MERCIER</v>
      </c>
      <c r="P6116" t="b">
        <f t="shared" si="577"/>
        <v>0</v>
      </c>
      <c r="Q6116" t="b">
        <f>AND(M6116,ISNA(VLOOKUP(B6116,Sheet4!$A$1:$A$529,1,FALSE)))</f>
        <v>0</v>
      </c>
    </row>
    <row r="6117" spans="1:17">
      <c r="A6117" t="str">
        <f t="shared" si="572"/>
        <v>Romain CHIARADIA</v>
      </c>
      <c r="B6117" t="s">
        <v>5339</v>
      </c>
      <c r="C6117" t="e">
        <f>VLOOKUP(B6117,Sheet5!$A$1158:$A$1246,1,FALSE)</f>
        <v>#N/A</v>
      </c>
      <c r="D6117" t="s">
        <v>11</v>
      </c>
      <c r="E6117" t="s">
        <v>1691</v>
      </c>
      <c r="F6117" t="s">
        <v>5342</v>
      </c>
      <c r="G6117" t="s">
        <v>13243</v>
      </c>
      <c r="H6117" t="s">
        <v>7</v>
      </c>
      <c r="I6117">
        <v>1403</v>
      </c>
      <c r="J6117">
        <v>3.4071591626599999E-2</v>
      </c>
      <c r="K6117">
        <f t="shared" si="573"/>
        <v>13272</v>
      </c>
      <c r="L6117" t="str">
        <f t="shared" si="574"/>
        <v>SOC</v>
      </c>
      <c r="M6117" t="b">
        <f t="shared" si="575"/>
        <v>0</v>
      </c>
      <c r="N6117" t="str">
        <f>VLOOKUP(B6117,Sheet3!$D$2:$I$578,6,FALSE)</f>
        <v>Michèle Vitrac-Pouzoulet</v>
      </c>
      <c r="O6117" t="str">
        <f t="shared" si="576"/>
        <v>Romain CHIARADIA</v>
      </c>
      <c r="P6117" t="b">
        <f t="shared" si="577"/>
        <v>0</v>
      </c>
      <c r="Q6117" t="b">
        <f>AND(M6117,ISNA(VLOOKUP(B6117,Sheet4!$A$1:$A$529,1,FALSE)))</f>
        <v>0</v>
      </c>
    </row>
    <row r="6118" spans="1:17">
      <c r="A6118" t="str">
        <f t="shared" si="572"/>
        <v>Alain LÃ‰PICIER</v>
      </c>
      <c r="B6118" t="s">
        <v>5339</v>
      </c>
      <c r="C6118" t="e">
        <f>VLOOKUP(B6118,Sheet5!$A$1158:$A$1246,1,FALSE)</f>
        <v>#N/A</v>
      </c>
      <c r="D6118" t="s">
        <v>11</v>
      </c>
      <c r="E6118" t="s">
        <v>321</v>
      </c>
      <c r="F6118" t="s">
        <v>5343</v>
      </c>
      <c r="G6118" t="s">
        <v>13244</v>
      </c>
      <c r="H6118" t="s">
        <v>10</v>
      </c>
      <c r="I6118">
        <v>146</v>
      </c>
      <c r="J6118">
        <v>3.5455825926500001E-3</v>
      </c>
      <c r="K6118">
        <f t="shared" si="573"/>
        <v>13272</v>
      </c>
      <c r="L6118" t="str">
        <f t="shared" si="574"/>
        <v>SOC</v>
      </c>
      <c r="M6118" t="b">
        <f t="shared" si="575"/>
        <v>0</v>
      </c>
      <c r="N6118" t="str">
        <f>VLOOKUP(B6118,Sheet3!$D$2:$I$578,6,FALSE)</f>
        <v>Michèle Vitrac-Pouzoulet</v>
      </c>
      <c r="O6118" t="str">
        <f t="shared" si="576"/>
        <v>Alain LÃ‰PICIER</v>
      </c>
      <c r="P6118" t="b">
        <f t="shared" si="577"/>
        <v>0</v>
      </c>
      <c r="Q6118" t="b">
        <f>AND(M6118,ISNA(VLOOKUP(B6118,Sheet4!$A$1:$A$529,1,FALSE)))</f>
        <v>0</v>
      </c>
    </row>
    <row r="6119" spans="1:17">
      <c r="A6119" t="str">
        <f t="shared" si="572"/>
        <v>Roger AUDROIN</v>
      </c>
      <c r="B6119" t="s">
        <v>5339</v>
      </c>
      <c r="C6119" t="e">
        <f>VLOOKUP(B6119,Sheet5!$A$1158:$A$1246,1,FALSE)</f>
        <v>#N/A</v>
      </c>
      <c r="D6119" t="s">
        <v>11</v>
      </c>
      <c r="E6119" t="s">
        <v>466</v>
      </c>
      <c r="F6119" t="s">
        <v>5344</v>
      </c>
      <c r="G6119" t="s">
        <v>13245</v>
      </c>
      <c r="H6119" t="s">
        <v>19</v>
      </c>
      <c r="I6119">
        <v>1460</v>
      </c>
      <c r="J6119">
        <v>3.5455825926499998E-2</v>
      </c>
      <c r="K6119">
        <f t="shared" si="573"/>
        <v>13272</v>
      </c>
      <c r="L6119" t="str">
        <f t="shared" si="574"/>
        <v>SOC</v>
      </c>
      <c r="M6119" t="b">
        <f t="shared" si="575"/>
        <v>0</v>
      </c>
      <c r="N6119" t="str">
        <f>VLOOKUP(B6119,Sheet3!$D$2:$I$578,6,FALSE)</f>
        <v>Michèle Vitrac-Pouzoulet</v>
      </c>
      <c r="O6119" t="str">
        <f t="shared" si="576"/>
        <v>Roger AUDROIN</v>
      </c>
      <c r="P6119" t="b">
        <f t="shared" si="577"/>
        <v>0</v>
      </c>
      <c r="Q6119" t="b">
        <f>AND(M6119,ISNA(VLOOKUP(B6119,Sheet4!$A$1:$A$529,1,FALSE)))</f>
        <v>0</v>
      </c>
    </row>
    <row r="6120" spans="1:17">
      <c r="A6120" t="str">
        <f t="shared" si="572"/>
        <v>Jacques MYARD</v>
      </c>
      <c r="B6120" t="s">
        <v>5339</v>
      </c>
      <c r="C6120" t="e">
        <f>VLOOKUP(B6120,Sheet5!$A$1158:$A$1246,1,FALSE)</f>
        <v>#N/A</v>
      </c>
      <c r="D6120" t="s">
        <v>11</v>
      </c>
      <c r="E6120" t="s">
        <v>14</v>
      </c>
      <c r="F6120" t="s">
        <v>5345</v>
      </c>
      <c r="G6120" t="s">
        <v>13246</v>
      </c>
      <c r="H6120" t="s">
        <v>26</v>
      </c>
      <c r="I6120">
        <v>18818</v>
      </c>
      <c r="J6120">
        <v>0.45699159745500001</v>
      </c>
      <c r="K6120">
        <f t="shared" si="573"/>
        <v>13272</v>
      </c>
      <c r="L6120" t="str">
        <f t="shared" si="574"/>
        <v>SOC</v>
      </c>
      <c r="M6120" t="b">
        <f t="shared" si="575"/>
        <v>0</v>
      </c>
      <c r="N6120" t="str">
        <f>VLOOKUP(B6120,Sheet3!$D$2:$I$578,6,FALSE)</f>
        <v>Michèle Vitrac-Pouzoulet</v>
      </c>
      <c r="O6120" t="str">
        <f t="shared" si="576"/>
        <v>Jacques MYARD</v>
      </c>
      <c r="P6120" t="b">
        <f t="shared" si="577"/>
        <v>0</v>
      </c>
      <c r="Q6120" t="b">
        <f>AND(M6120,ISNA(VLOOKUP(B6120,Sheet4!$A$1:$A$529,1,FALSE)))</f>
        <v>0</v>
      </c>
    </row>
    <row r="6121" spans="1:17">
      <c r="A6121" t="str">
        <f t="shared" si="572"/>
        <v>Anne DE FERLUC</v>
      </c>
      <c r="B6121" t="s">
        <v>5339</v>
      </c>
      <c r="C6121" t="e">
        <f>VLOOKUP(B6121,Sheet5!$A$1158:$A$1246,1,FALSE)</f>
        <v>#N/A</v>
      </c>
      <c r="D6121" t="s">
        <v>4</v>
      </c>
      <c r="E6121" t="s">
        <v>126</v>
      </c>
      <c r="F6121" t="s">
        <v>5346</v>
      </c>
      <c r="G6121" t="s">
        <v>13247</v>
      </c>
      <c r="H6121" t="s">
        <v>17</v>
      </c>
      <c r="I6121">
        <v>3518</v>
      </c>
      <c r="J6121">
        <v>8.5433969595400006E-2</v>
      </c>
      <c r="K6121">
        <f t="shared" si="573"/>
        <v>13272</v>
      </c>
      <c r="L6121" t="str">
        <f t="shared" si="574"/>
        <v>SOC</v>
      </c>
      <c r="M6121" t="b">
        <f t="shared" si="575"/>
        <v>0</v>
      </c>
      <c r="N6121" t="str">
        <f>VLOOKUP(B6121,Sheet3!$D$2:$I$578,6,FALSE)</f>
        <v>Michèle Vitrac-Pouzoulet</v>
      </c>
      <c r="O6121" t="str">
        <f t="shared" si="576"/>
        <v>Anne DE FERLUC</v>
      </c>
      <c r="P6121" t="b">
        <f t="shared" si="577"/>
        <v>0</v>
      </c>
      <c r="Q6121" t="b">
        <f>AND(M6121,ISNA(VLOOKUP(B6121,Sheet4!$A$1:$A$529,1,FALSE)))</f>
        <v>0</v>
      </c>
    </row>
    <row r="6122" spans="1:17">
      <c r="A6122" t="str">
        <f t="shared" si="572"/>
        <v>Marie-Paule LEROY</v>
      </c>
      <c r="B6122" t="s">
        <v>5339</v>
      </c>
      <c r="C6122" t="e">
        <f>VLOOKUP(B6122,Sheet5!$A$1158:$A$1246,1,FALSE)</f>
        <v>#N/A</v>
      </c>
      <c r="D6122" t="s">
        <v>4</v>
      </c>
      <c r="E6122" t="s">
        <v>118</v>
      </c>
      <c r="F6122" t="s">
        <v>1006</v>
      </c>
      <c r="G6122" t="s">
        <v>9856</v>
      </c>
      <c r="H6122" t="s">
        <v>13</v>
      </c>
      <c r="I6122">
        <v>413</v>
      </c>
      <c r="J6122">
        <v>1.0029627471E-2</v>
      </c>
      <c r="K6122">
        <f t="shared" si="573"/>
        <v>13272</v>
      </c>
      <c r="L6122" t="str">
        <f t="shared" si="574"/>
        <v>SOC</v>
      </c>
      <c r="M6122" t="b">
        <f t="shared" si="575"/>
        <v>0</v>
      </c>
      <c r="N6122" t="str">
        <f>VLOOKUP(B6122,Sheet3!$D$2:$I$578,6,FALSE)</f>
        <v>Michèle Vitrac-Pouzoulet</v>
      </c>
      <c r="O6122" t="str">
        <f t="shared" si="576"/>
        <v>Marie-Paule LEROY</v>
      </c>
      <c r="P6122" t="b">
        <f t="shared" si="577"/>
        <v>0</v>
      </c>
      <c r="Q6122" t="b">
        <f>AND(M6122,ISNA(VLOOKUP(B6122,Sheet4!$A$1:$A$529,1,FALSE)))</f>
        <v>0</v>
      </c>
    </row>
    <row r="6123" spans="1:17">
      <c r="A6123" t="str">
        <f t="shared" si="572"/>
        <v>Jean-Philippe MARS</v>
      </c>
      <c r="B6123" t="s">
        <v>5339</v>
      </c>
      <c r="C6123" t="e">
        <f>VLOOKUP(B6123,Sheet5!$A$1158:$A$1246,1,FALSE)</f>
        <v>#N/A</v>
      </c>
      <c r="D6123" t="s">
        <v>11</v>
      </c>
      <c r="E6123" t="s">
        <v>1220</v>
      </c>
      <c r="F6123" t="s">
        <v>5347</v>
      </c>
      <c r="G6123" t="s">
        <v>13248</v>
      </c>
      <c r="H6123" t="s">
        <v>29</v>
      </c>
      <c r="I6123">
        <v>404</v>
      </c>
      <c r="J6123">
        <v>9.8110641604699997E-3</v>
      </c>
      <c r="K6123">
        <f t="shared" si="573"/>
        <v>13272</v>
      </c>
      <c r="L6123" t="str">
        <f t="shared" si="574"/>
        <v>SOC</v>
      </c>
      <c r="M6123" t="b">
        <f t="shared" si="575"/>
        <v>1</v>
      </c>
      <c r="N6123" t="str">
        <f>VLOOKUP(B6123,Sheet3!$D$2:$I$578,6,FALSE)</f>
        <v>Michèle Vitrac-Pouzoulet</v>
      </c>
      <c r="O6123" t="str">
        <f t="shared" si="576"/>
        <v>Jean-Philippe MARS</v>
      </c>
      <c r="P6123" t="b">
        <f t="shared" si="577"/>
        <v>0</v>
      </c>
      <c r="Q6123" t="b">
        <f>AND(M6123,ISNA(VLOOKUP(B6123,Sheet4!$A$1:$A$529,1,FALSE)))</f>
        <v>1</v>
      </c>
    </row>
    <row r="6124" spans="1:17">
      <c r="A6124" t="str">
        <f t="shared" si="572"/>
        <v xml:space="preserve"> </v>
      </c>
      <c r="B6124" t="s">
        <v>5348</v>
      </c>
      <c r="C6124" t="e">
        <f>VLOOKUP(B6124,Sheet5!$A$1158:$A$1246,1,FALSE)</f>
        <v>#N/A</v>
      </c>
      <c r="G6124" t="s">
        <v>9202</v>
      </c>
      <c r="H6124" t="s">
        <v>1</v>
      </c>
      <c r="I6124">
        <v>74205</v>
      </c>
      <c r="J6124">
        <v>1</v>
      </c>
      <c r="K6124">
        <f t="shared" si="573"/>
        <v>0</v>
      </c>
      <c r="L6124">
        <f t="shared" si="574"/>
        <v>0</v>
      </c>
      <c r="M6124" t="b">
        <f t="shared" si="575"/>
        <v>0</v>
      </c>
      <c r="N6124" t="str">
        <f>VLOOKUP(B6124,Sheet3!$D$2:$I$578,6,FALSE)</f>
        <v>Eddie Aït</v>
      </c>
      <c r="O6124" t="str">
        <f t="shared" si="576"/>
        <v xml:space="preserve"> </v>
      </c>
      <c r="P6124" t="b">
        <f t="shared" si="577"/>
        <v>0</v>
      </c>
      <c r="Q6124" t="b">
        <f>AND(M6124,ISNA(VLOOKUP(B6124,Sheet4!$A$1:$A$529,1,FALSE)))</f>
        <v>0</v>
      </c>
    </row>
    <row r="6125" spans="1:17">
      <c r="A6125" t="str">
        <f t="shared" si="572"/>
        <v xml:space="preserve"> </v>
      </c>
      <c r="B6125" t="s">
        <v>5348</v>
      </c>
      <c r="C6125" t="e">
        <f>VLOOKUP(B6125,Sheet5!$A$1158:$A$1246,1,FALSE)</f>
        <v>#N/A</v>
      </c>
      <c r="G6125" t="s">
        <v>9202</v>
      </c>
      <c r="H6125" t="s">
        <v>2</v>
      </c>
      <c r="I6125">
        <v>32828</v>
      </c>
      <c r="J6125">
        <v>0.442396064955</v>
      </c>
      <c r="K6125">
        <f t="shared" si="573"/>
        <v>0</v>
      </c>
      <c r="L6125">
        <f t="shared" si="574"/>
        <v>0</v>
      </c>
      <c r="M6125" t="b">
        <f t="shared" si="575"/>
        <v>0</v>
      </c>
      <c r="N6125" t="str">
        <f>VLOOKUP(B6125,Sheet3!$D$2:$I$578,6,FALSE)</f>
        <v>Eddie Aït</v>
      </c>
      <c r="O6125" t="str">
        <f t="shared" si="576"/>
        <v xml:space="preserve"> </v>
      </c>
      <c r="P6125" t="b">
        <f t="shared" si="577"/>
        <v>0</v>
      </c>
      <c r="Q6125" t="b">
        <f>AND(M6125,ISNA(VLOOKUP(B6125,Sheet4!$A$1:$A$529,1,FALSE)))</f>
        <v>0</v>
      </c>
    </row>
    <row r="6126" spans="1:17">
      <c r="A6126" t="str">
        <f t="shared" si="572"/>
        <v xml:space="preserve"> </v>
      </c>
      <c r="B6126" t="s">
        <v>5348</v>
      </c>
      <c r="C6126" t="e">
        <f>VLOOKUP(B6126,Sheet5!$A$1158:$A$1246,1,FALSE)</f>
        <v>#N/A</v>
      </c>
      <c r="G6126" t="s">
        <v>9202</v>
      </c>
      <c r="H6126" t="s">
        <v>3</v>
      </c>
      <c r="I6126">
        <v>416</v>
      </c>
      <c r="J6126">
        <v>5.6060912337400001E-3</v>
      </c>
      <c r="K6126">
        <f t="shared" si="573"/>
        <v>0</v>
      </c>
      <c r="L6126">
        <f t="shared" si="574"/>
        <v>0</v>
      </c>
      <c r="M6126" t="b">
        <f t="shared" si="575"/>
        <v>0</v>
      </c>
      <c r="N6126" t="str">
        <f>VLOOKUP(B6126,Sheet3!$D$2:$I$578,6,FALSE)</f>
        <v>Eddie Aït</v>
      </c>
      <c r="O6126" t="str">
        <f t="shared" si="576"/>
        <v xml:space="preserve"> </v>
      </c>
      <c r="P6126" t="b">
        <f t="shared" si="577"/>
        <v>0</v>
      </c>
      <c r="Q6126" t="b">
        <f>AND(M6126,ISNA(VLOOKUP(B6126,Sheet4!$A$1:$A$529,1,FALSE)))</f>
        <v>0</v>
      </c>
    </row>
    <row r="6127" spans="1:17">
      <c r="A6127" t="str">
        <f t="shared" si="572"/>
        <v>Pierre MORANGE</v>
      </c>
      <c r="B6127" t="s">
        <v>5348</v>
      </c>
      <c r="C6127" t="e">
        <f>VLOOKUP(B6127,Sheet5!$A$1158:$A$1246,1,FALSE)</f>
        <v>#N/A</v>
      </c>
      <c r="D6127" t="s">
        <v>11</v>
      </c>
      <c r="E6127" t="s">
        <v>148</v>
      </c>
      <c r="F6127" t="s">
        <v>5349</v>
      </c>
      <c r="G6127" t="s">
        <v>13249</v>
      </c>
      <c r="H6127" t="s">
        <v>26</v>
      </c>
      <c r="I6127">
        <v>18525</v>
      </c>
      <c r="J6127">
        <v>0.45225946632199998</v>
      </c>
      <c r="K6127">
        <f t="shared" si="573"/>
        <v>0</v>
      </c>
      <c r="L6127">
        <f t="shared" si="574"/>
        <v>0</v>
      </c>
      <c r="M6127" t="b">
        <f t="shared" si="575"/>
        <v>0</v>
      </c>
      <c r="N6127" t="str">
        <f>VLOOKUP(B6127,Sheet3!$D$2:$I$578,6,FALSE)</f>
        <v>Eddie Aït</v>
      </c>
      <c r="O6127" t="str">
        <f t="shared" si="576"/>
        <v>Pierre MORANGE</v>
      </c>
      <c r="P6127" t="b">
        <f t="shared" si="577"/>
        <v>0</v>
      </c>
      <c r="Q6127" t="b">
        <f>AND(M6127,ISNA(VLOOKUP(B6127,Sheet4!$A$1:$A$529,1,FALSE)))</f>
        <v>0</v>
      </c>
    </row>
    <row r="6128" spans="1:17">
      <c r="A6128" t="str">
        <f t="shared" si="572"/>
        <v>Franck CHEFDOR</v>
      </c>
      <c r="B6128" t="s">
        <v>5348</v>
      </c>
      <c r="C6128" t="e">
        <f>VLOOKUP(B6128,Sheet5!$A$1158:$A$1246,1,FALSE)</f>
        <v>#N/A</v>
      </c>
      <c r="D6128" t="s">
        <v>11</v>
      </c>
      <c r="E6128" t="s">
        <v>178</v>
      </c>
      <c r="F6128" t="s">
        <v>5350</v>
      </c>
      <c r="G6128" t="s">
        <v>13250</v>
      </c>
      <c r="H6128" t="s">
        <v>260</v>
      </c>
      <c r="I6128">
        <v>1709</v>
      </c>
      <c r="J6128">
        <v>4.1722614194000002E-2</v>
      </c>
      <c r="K6128">
        <f t="shared" si="573"/>
        <v>0</v>
      </c>
      <c r="L6128">
        <f t="shared" si="574"/>
        <v>0</v>
      </c>
      <c r="M6128" t="b">
        <f t="shared" si="575"/>
        <v>0</v>
      </c>
      <c r="N6128" t="str">
        <f>VLOOKUP(B6128,Sheet3!$D$2:$I$578,6,FALSE)</f>
        <v>Eddie Aït</v>
      </c>
      <c r="O6128" t="str">
        <f t="shared" si="576"/>
        <v>Franck CHEFDOR</v>
      </c>
      <c r="P6128" t="b">
        <f t="shared" si="577"/>
        <v>0</v>
      </c>
      <c r="Q6128" t="b">
        <f>AND(M6128,ISNA(VLOOKUP(B6128,Sheet4!$A$1:$A$529,1,FALSE)))</f>
        <v>0</v>
      </c>
    </row>
    <row r="6129" spans="1:17">
      <c r="A6129" t="str">
        <f t="shared" si="572"/>
        <v>Marielle SAULNIER</v>
      </c>
      <c r="B6129" t="s">
        <v>5348</v>
      </c>
      <c r="C6129" t="e">
        <f>VLOOKUP(B6129,Sheet5!$A$1158:$A$1246,1,FALSE)</f>
        <v>#N/A</v>
      </c>
      <c r="D6129" t="s">
        <v>4</v>
      </c>
      <c r="E6129" t="s">
        <v>4929</v>
      </c>
      <c r="F6129" t="s">
        <v>5351</v>
      </c>
      <c r="G6129" t="s">
        <v>13251</v>
      </c>
      <c r="H6129" t="s">
        <v>10</v>
      </c>
      <c r="I6129">
        <v>155</v>
      </c>
      <c r="J6129">
        <v>3.7840873025599998E-3</v>
      </c>
      <c r="K6129">
        <f t="shared" si="573"/>
        <v>0</v>
      </c>
      <c r="L6129">
        <f t="shared" si="574"/>
        <v>0</v>
      </c>
      <c r="M6129" t="b">
        <f t="shared" si="575"/>
        <v>0</v>
      </c>
      <c r="N6129" t="str">
        <f>VLOOKUP(B6129,Sheet3!$D$2:$I$578,6,FALSE)</f>
        <v>Eddie Aït</v>
      </c>
      <c r="O6129" t="str">
        <f t="shared" si="576"/>
        <v>Marielle SAULNIER</v>
      </c>
      <c r="P6129" t="b">
        <f t="shared" si="577"/>
        <v>0</v>
      </c>
      <c r="Q6129" t="b">
        <f>AND(M6129,ISNA(VLOOKUP(B6129,Sheet4!$A$1:$A$529,1,FALSE)))</f>
        <v>0</v>
      </c>
    </row>
    <row r="6130" spans="1:17">
      <c r="A6130" t="str">
        <f t="shared" si="572"/>
        <v>Xavier ROCHE</v>
      </c>
      <c r="B6130" t="s">
        <v>5348</v>
      </c>
      <c r="C6130" t="e">
        <f>VLOOKUP(B6130,Sheet5!$A$1158:$A$1246,1,FALSE)</f>
        <v>#N/A</v>
      </c>
      <c r="D6130" t="s">
        <v>11</v>
      </c>
      <c r="E6130" t="s">
        <v>24</v>
      </c>
      <c r="F6130" t="s">
        <v>222</v>
      </c>
      <c r="G6130" t="s">
        <v>9311</v>
      </c>
      <c r="H6130" t="s">
        <v>13</v>
      </c>
      <c r="I6130">
        <v>690</v>
      </c>
      <c r="J6130">
        <v>1.6845291863E-2</v>
      </c>
      <c r="K6130">
        <f t="shared" si="573"/>
        <v>0</v>
      </c>
      <c r="L6130">
        <f t="shared" si="574"/>
        <v>0</v>
      </c>
      <c r="M6130" t="b">
        <f t="shared" si="575"/>
        <v>0</v>
      </c>
      <c r="N6130" t="str">
        <f>VLOOKUP(B6130,Sheet3!$D$2:$I$578,6,FALSE)</f>
        <v>Eddie Aït</v>
      </c>
      <c r="O6130" t="str">
        <f t="shared" si="576"/>
        <v>Xavier ROCHE</v>
      </c>
      <c r="P6130" t="b">
        <f t="shared" si="577"/>
        <v>0</v>
      </c>
      <c r="Q6130" t="b">
        <f>AND(M6130,ISNA(VLOOKUP(B6130,Sheet4!$A$1:$A$529,1,FALSE)))</f>
        <v>0</v>
      </c>
    </row>
    <row r="6131" spans="1:17">
      <c r="A6131" t="str">
        <f t="shared" si="572"/>
        <v>Eddie AÃT</v>
      </c>
      <c r="B6131" t="s">
        <v>5348</v>
      </c>
      <c r="C6131" t="e">
        <f>VLOOKUP(B6131,Sheet5!$A$1158:$A$1246,1,FALSE)</f>
        <v>#N/A</v>
      </c>
      <c r="D6131" t="s">
        <v>11</v>
      </c>
      <c r="E6131" t="s">
        <v>5352</v>
      </c>
      <c r="F6131" t="s">
        <v>5353</v>
      </c>
      <c r="G6131" t="s">
        <v>14674</v>
      </c>
      <c r="H6131" t="s">
        <v>67</v>
      </c>
      <c r="I6131">
        <v>11411</v>
      </c>
      <c r="J6131">
        <v>0.278582065868</v>
      </c>
      <c r="K6131">
        <f t="shared" si="573"/>
        <v>0</v>
      </c>
      <c r="L6131">
        <f t="shared" si="574"/>
        <v>0</v>
      </c>
      <c r="M6131" t="b">
        <f t="shared" si="575"/>
        <v>0</v>
      </c>
      <c r="N6131" t="str">
        <f>VLOOKUP(B6131,Sheet3!$D$2:$I$578,6,FALSE)</f>
        <v>Eddie Aït</v>
      </c>
      <c r="O6131" t="str">
        <f t="shared" si="576"/>
        <v>Eddie AÃT</v>
      </c>
      <c r="P6131" t="b">
        <f t="shared" si="577"/>
        <v>0</v>
      </c>
      <c r="Q6131" t="b">
        <f>AND(M6131,ISNA(VLOOKUP(B6131,Sheet4!$A$1:$A$529,1,FALSE)))</f>
        <v>0</v>
      </c>
    </row>
    <row r="6132" spans="1:17">
      <c r="A6132" t="str">
        <f t="shared" si="572"/>
        <v>Judith LOUVEL</v>
      </c>
      <c r="B6132" t="s">
        <v>5348</v>
      </c>
      <c r="C6132" t="e">
        <f>VLOOKUP(B6132,Sheet5!$A$1158:$A$1246,1,FALSE)</f>
        <v>#N/A</v>
      </c>
      <c r="D6132" t="s">
        <v>4</v>
      </c>
      <c r="E6132" t="s">
        <v>5354</v>
      </c>
      <c r="F6132" t="s">
        <v>5355</v>
      </c>
      <c r="G6132" t="s">
        <v>13252</v>
      </c>
      <c r="H6132" t="s">
        <v>17</v>
      </c>
      <c r="I6132">
        <v>3499</v>
      </c>
      <c r="J6132">
        <v>8.5422719171900002E-2</v>
      </c>
      <c r="K6132">
        <f t="shared" si="573"/>
        <v>0</v>
      </c>
      <c r="L6132">
        <f t="shared" si="574"/>
        <v>0</v>
      </c>
      <c r="M6132" t="b">
        <f t="shared" si="575"/>
        <v>0</v>
      </c>
      <c r="N6132" t="str">
        <f>VLOOKUP(B6132,Sheet3!$D$2:$I$578,6,FALSE)</f>
        <v>Eddie Aït</v>
      </c>
      <c r="O6132" t="str">
        <f t="shared" si="576"/>
        <v>Judith LOUVEL</v>
      </c>
      <c r="P6132" t="b">
        <f t="shared" si="577"/>
        <v>0</v>
      </c>
      <c r="Q6132" t="b">
        <f>AND(M6132,ISNA(VLOOKUP(B6132,Sheet4!$A$1:$A$529,1,FALSE)))</f>
        <v>0</v>
      </c>
    </row>
    <row r="6133" spans="1:17">
      <c r="A6133" t="str">
        <f t="shared" si="572"/>
        <v>Caroline ROELANDT</v>
      </c>
      <c r="B6133" t="s">
        <v>5348</v>
      </c>
      <c r="C6133" t="e">
        <f>VLOOKUP(B6133,Sheet5!$A$1158:$A$1246,1,FALSE)</f>
        <v>#N/A</v>
      </c>
      <c r="D6133" t="s">
        <v>4</v>
      </c>
      <c r="E6133" t="s">
        <v>235</v>
      </c>
      <c r="F6133" t="s">
        <v>5356</v>
      </c>
      <c r="G6133" t="s">
        <v>13253</v>
      </c>
      <c r="H6133" t="s">
        <v>13</v>
      </c>
      <c r="I6133">
        <v>350</v>
      </c>
      <c r="J6133">
        <v>8.5447132638400008E-3</v>
      </c>
      <c r="K6133">
        <f t="shared" si="573"/>
        <v>0</v>
      </c>
      <c r="L6133">
        <f t="shared" si="574"/>
        <v>0</v>
      </c>
      <c r="M6133" t="b">
        <f t="shared" si="575"/>
        <v>0</v>
      </c>
      <c r="N6133" t="str">
        <f>VLOOKUP(B6133,Sheet3!$D$2:$I$578,6,FALSE)</f>
        <v>Eddie Aït</v>
      </c>
      <c r="O6133" t="str">
        <f t="shared" si="576"/>
        <v>Caroline ROELANDT</v>
      </c>
      <c r="P6133" t="b">
        <f t="shared" si="577"/>
        <v>0</v>
      </c>
      <c r="Q6133" t="b">
        <f>AND(M6133,ISNA(VLOOKUP(B6133,Sheet4!$A$1:$A$529,1,FALSE)))</f>
        <v>0</v>
      </c>
    </row>
    <row r="6134" spans="1:17">
      <c r="A6134" t="str">
        <f t="shared" si="572"/>
        <v>Sandra FEVRE</v>
      </c>
      <c r="B6134" t="s">
        <v>5348</v>
      </c>
      <c r="C6134" t="e">
        <f>VLOOKUP(B6134,Sheet5!$A$1158:$A$1246,1,FALSE)</f>
        <v>#N/A</v>
      </c>
      <c r="D6134" t="s">
        <v>4</v>
      </c>
      <c r="E6134" t="s">
        <v>1850</v>
      </c>
      <c r="F6134" t="s">
        <v>5357</v>
      </c>
      <c r="G6134" t="s">
        <v>13254</v>
      </c>
      <c r="H6134" t="s">
        <v>13</v>
      </c>
      <c r="I6134">
        <v>102</v>
      </c>
      <c r="J6134">
        <v>2.4901735797500002E-3</v>
      </c>
      <c r="K6134">
        <f t="shared" si="573"/>
        <v>0</v>
      </c>
      <c r="L6134">
        <f t="shared" si="574"/>
        <v>0</v>
      </c>
      <c r="M6134" t="b">
        <f t="shared" si="575"/>
        <v>0</v>
      </c>
      <c r="N6134" t="str">
        <f>VLOOKUP(B6134,Sheet3!$D$2:$I$578,6,FALSE)</f>
        <v>Eddie Aït</v>
      </c>
      <c r="O6134" t="str">
        <f t="shared" si="576"/>
        <v>Sandra FEVRE</v>
      </c>
      <c r="P6134" t="b">
        <f t="shared" si="577"/>
        <v>0</v>
      </c>
      <c r="Q6134" t="b">
        <f>AND(M6134,ISNA(VLOOKUP(B6134,Sheet4!$A$1:$A$529,1,FALSE)))</f>
        <v>0</v>
      </c>
    </row>
    <row r="6135" spans="1:17">
      <c r="A6135" t="str">
        <f t="shared" si="572"/>
        <v>Philippe MOREAU</v>
      </c>
      <c r="B6135" t="s">
        <v>5348</v>
      </c>
      <c r="C6135" t="e">
        <f>VLOOKUP(B6135,Sheet5!$A$1158:$A$1246,1,FALSE)</f>
        <v>#N/A</v>
      </c>
      <c r="D6135" t="s">
        <v>11</v>
      </c>
      <c r="E6135" t="s">
        <v>385</v>
      </c>
      <c r="F6135" t="s">
        <v>1131</v>
      </c>
      <c r="G6135" t="s">
        <v>9952</v>
      </c>
      <c r="H6135" t="s">
        <v>10</v>
      </c>
      <c r="I6135">
        <v>114</v>
      </c>
      <c r="J6135">
        <v>2.7831351773599999E-3</v>
      </c>
      <c r="K6135">
        <f t="shared" si="573"/>
        <v>0</v>
      </c>
      <c r="L6135">
        <f t="shared" si="574"/>
        <v>0</v>
      </c>
      <c r="M6135" t="b">
        <f t="shared" si="575"/>
        <v>0</v>
      </c>
      <c r="N6135" t="str">
        <f>VLOOKUP(B6135,Sheet3!$D$2:$I$578,6,FALSE)</f>
        <v>Eddie Aït</v>
      </c>
      <c r="O6135" t="str">
        <f t="shared" si="576"/>
        <v>Philippe MOREAU</v>
      </c>
      <c r="P6135" t="b">
        <f t="shared" si="577"/>
        <v>0</v>
      </c>
      <c r="Q6135" t="b">
        <f>AND(M6135,ISNA(VLOOKUP(B6135,Sheet4!$A$1:$A$529,1,FALSE)))</f>
        <v>0</v>
      </c>
    </row>
    <row r="6136" spans="1:17">
      <c r="A6136" t="str">
        <f t="shared" si="572"/>
        <v>Alain OUTREMAN</v>
      </c>
      <c r="B6136" t="s">
        <v>5348</v>
      </c>
      <c r="C6136" t="e">
        <f>VLOOKUP(B6136,Sheet5!$A$1158:$A$1246,1,FALSE)</f>
        <v>#N/A</v>
      </c>
      <c r="D6136" t="s">
        <v>11</v>
      </c>
      <c r="E6136" t="s">
        <v>321</v>
      </c>
      <c r="F6136" t="s">
        <v>5358</v>
      </c>
      <c r="G6136" t="s">
        <v>13255</v>
      </c>
      <c r="H6136" t="s">
        <v>19</v>
      </c>
      <c r="I6136">
        <v>2410</v>
      </c>
      <c r="J6136">
        <v>5.8836454188099997E-2</v>
      </c>
      <c r="K6136">
        <f t="shared" si="573"/>
        <v>0</v>
      </c>
      <c r="L6136">
        <f t="shared" si="574"/>
        <v>0</v>
      </c>
      <c r="M6136" t="b">
        <f t="shared" si="575"/>
        <v>0</v>
      </c>
      <c r="N6136" t="str">
        <f>VLOOKUP(B6136,Sheet3!$D$2:$I$578,6,FALSE)</f>
        <v>Eddie Aït</v>
      </c>
      <c r="O6136" t="str">
        <f t="shared" si="576"/>
        <v>Alain OUTREMAN</v>
      </c>
      <c r="P6136" t="b">
        <f t="shared" si="577"/>
        <v>0</v>
      </c>
      <c r="Q6136" t="b">
        <f>AND(M6136,ISNA(VLOOKUP(B6136,Sheet4!$A$1:$A$529,1,FALSE)))</f>
        <v>0</v>
      </c>
    </row>
    <row r="6137" spans="1:17">
      <c r="A6137" t="str">
        <f t="shared" si="572"/>
        <v>Franck TRIBES</v>
      </c>
      <c r="B6137" t="s">
        <v>5348</v>
      </c>
      <c r="C6137" t="e">
        <f>VLOOKUP(B6137,Sheet5!$A$1158:$A$1246,1,FALSE)</f>
        <v>#N/A</v>
      </c>
      <c r="D6137" t="s">
        <v>11</v>
      </c>
      <c r="E6137" t="s">
        <v>178</v>
      </c>
      <c r="F6137" t="s">
        <v>5359</v>
      </c>
      <c r="G6137" t="s">
        <v>13256</v>
      </c>
      <c r="H6137" t="s">
        <v>271</v>
      </c>
      <c r="I6137">
        <v>28</v>
      </c>
      <c r="J6137">
        <v>6.8357706110699998E-4</v>
      </c>
      <c r="K6137">
        <f t="shared" si="573"/>
        <v>0</v>
      </c>
      <c r="L6137">
        <f t="shared" si="574"/>
        <v>0</v>
      </c>
      <c r="M6137" t="b">
        <f t="shared" si="575"/>
        <v>0</v>
      </c>
      <c r="N6137" t="str">
        <f>VLOOKUP(B6137,Sheet3!$D$2:$I$578,6,FALSE)</f>
        <v>Eddie Aït</v>
      </c>
      <c r="O6137" t="str">
        <f t="shared" si="576"/>
        <v>Franck TRIBES</v>
      </c>
      <c r="P6137" t="b">
        <f t="shared" si="577"/>
        <v>0</v>
      </c>
      <c r="Q6137" t="b">
        <f>AND(M6137,ISNA(VLOOKUP(B6137,Sheet4!$A$1:$A$529,1,FALSE)))</f>
        <v>0</v>
      </c>
    </row>
    <row r="6138" spans="1:17">
      <c r="A6138" t="str">
        <f t="shared" si="572"/>
        <v>Philippe GAUTRY</v>
      </c>
      <c r="B6138" t="s">
        <v>5348</v>
      </c>
      <c r="C6138" t="e">
        <f>VLOOKUP(B6138,Sheet5!$A$1158:$A$1246,1,FALSE)</f>
        <v>#N/A</v>
      </c>
      <c r="D6138" t="s">
        <v>11</v>
      </c>
      <c r="E6138" t="s">
        <v>385</v>
      </c>
      <c r="F6138" t="s">
        <v>5360</v>
      </c>
      <c r="G6138" t="s">
        <v>13257</v>
      </c>
      <c r="H6138" t="s">
        <v>271</v>
      </c>
      <c r="I6138">
        <v>476</v>
      </c>
      <c r="J6138">
        <v>1.16208100388E-2</v>
      </c>
      <c r="K6138">
        <f t="shared" si="573"/>
        <v>0</v>
      </c>
      <c r="L6138">
        <f t="shared" si="574"/>
        <v>0</v>
      </c>
      <c r="M6138" t="b">
        <f t="shared" si="575"/>
        <v>0</v>
      </c>
      <c r="N6138" t="str">
        <f>VLOOKUP(B6138,Sheet3!$D$2:$I$578,6,FALSE)</f>
        <v>Eddie Aït</v>
      </c>
      <c r="O6138" t="str">
        <f t="shared" si="576"/>
        <v>Philippe GAUTRY</v>
      </c>
      <c r="P6138" t="b">
        <f t="shared" si="577"/>
        <v>0</v>
      </c>
      <c r="Q6138" t="b">
        <f>AND(M6138,ISNA(VLOOKUP(B6138,Sheet4!$A$1:$A$529,1,FALSE)))</f>
        <v>0</v>
      </c>
    </row>
    <row r="6139" spans="1:17">
      <c r="A6139" t="str">
        <f t="shared" si="572"/>
        <v>Karine PEIGER</v>
      </c>
      <c r="B6139" t="s">
        <v>5348</v>
      </c>
      <c r="C6139" t="e">
        <f>VLOOKUP(B6139,Sheet5!$A$1158:$A$1246,1,FALSE)</f>
        <v>#N/A</v>
      </c>
      <c r="D6139" t="s">
        <v>4</v>
      </c>
      <c r="E6139" t="s">
        <v>276</v>
      </c>
      <c r="F6139" t="s">
        <v>5361</v>
      </c>
      <c r="G6139" t="s">
        <v>13258</v>
      </c>
      <c r="H6139" t="s">
        <v>7</v>
      </c>
      <c r="I6139">
        <v>1492</v>
      </c>
      <c r="J6139">
        <v>3.6424891970399997E-2</v>
      </c>
      <c r="K6139">
        <f t="shared" si="573"/>
        <v>1492</v>
      </c>
      <c r="L6139" t="str">
        <f t="shared" si="574"/>
        <v>VEC</v>
      </c>
      <c r="M6139" t="b">
        <f t="shared" si="575"/>
        <v>1</v>
      </c>
      <c r="N6139" t="str">
        <f>VLOOKUP(B6139,Sheet3!$D$2:$I$578,6,FALSE)</f>
        <v>Eddie Aït</v>
      </c>
      <c r="O6139" t="str">
        <f t="shared" si="576"/>
        <v>Karine PEIGER</v>
      </c>
      <c r="P6139" t="b">
        <f t="shared" si="577"/>
        <v>0</v>
      </c>
      <c r="Q6139" t="b">
        <f>AND(M6139,ISNA(VLOOKUP(B6139,Sheet4!$A$1:$A$529,1,FALSE)))</f>
        <v>1</v>
      </c>
    </row>
    <row r="6140" spans="1:17">
      <c r="A6140" t="str">
        <f t="shared" si="572"/>
        <v xml:space="preserve"> </v>
      </c>
      <c r="B6140" t="s">
        <v>5362</v>
      </c>
      <c r="C6140" t="e">
        <f>VLOOKUP(B6140,Sheet5!$A$1158:$A$1246,1,FALSE)</f>
        <v>#N/A</v>
      </c>
      <c r="G6140" t="s">
        <v>9202</v>
      </c>
      <c r="H6140" t="s">
        <v>1</v>
      </c>
      <c r="I6140">
        <v>78360</v>
      </c>
      <c r="J6140">
        <v>1</v>
      </c>
      <c r="K6140">
        <f t="shared" si="573"/>
        <v>0</v>
      </c>
      <c r="L6140">
        <f t="shared" si="574"/>
        <v>0</v>
      </c>
      <c r="M6140" t="b">
        <f t="shared" si="575"/>
        <v>0</v>
      </c>
      <c r="N6140" t="str">
        <f>VLOOKUP(B6140,Sheet3!$D$2:$I$578,6,FALSE)</f>
        <v>Estelle Rodes</v>
      </c>
      <c r="O6140" t="str">
        <f t="shared" si="576"/>
        <v xml:space="preserve"> </v>
      </c>
      <c r="P6140" t="b">
        <f t="shared" si="577"/>
        <v>0</v>
      </c>
      <c r="Q6140" t="b">
        <f>AND(M6140,ISNA(VLOOKUP(B6140,Sheet4!$A$1:$A$529,1,FALSE)))</f>
        <v>0</v>
      </c>
    </row>
    <row r="6141" spans="1:17">
      <c r="A6141" t="str">
        <f t="shared" si="572"/>
        <v xml:space="preserve"> </v>
      </c>
      <c r="B6141" t="s">
        <v>5362</v>
      </c>
      <c r="C6141" t="e">
        <f>VLOOKUP(B6141,Sheet5!$A$1158:$A$1246,1,FALSE)</f>
        <v>#N/A</v>
      </c>
      <c r="G6141" t="s">
        <v>9202</v>
      </c>
      <c r="H6141" t="s">
        <v>2</v>
      </c>
      <c r="I6141">
        <v>34012</v>
      </c>
      <c r="J6141">
        <v>0.43404798366500003</v>
      </c>
      <c r="K6141">
        <f t="shared" si="573"/>
        <v>0</v>
      </c>
      <c r="L6141">
        <f t="shared" si="574"/>
        <v>0</v>
      </c>
      <c r="M6141" t="b">
        <f t="shared" si="575"/>
        <v>0</v>
      </c>
      <c r="N6141" t="str">
        <f>VLOOKUP(B6141,Sheet3!$D$2:$I$578,6,FALSE)</f>
        <v>Estelle Rodes</v>
      </c>
      <c r="O6141" t="str">
        <f t="shared" si="576"/>
        <v xml:space="preserve"> </v>
      </c>
      <c r="P6141" t="b">
        <f t="shared" si="577"/>
        <v>0</v>
      </c>
      <c r="Q6141" t="b">
        <f>AND(M6141,ISNA(VLOOKUP(B6141,Sheet4!$A$1:$A$529,1,FALSE)))</f>
        <v>0</v>
      </c>
    </row>
    <row r="6142" spans="1:17">
      <c r="A6142" t="str">
        <f t="shared" si="572"/>
        <v xml:space="preserve"> </v>
      </c>
      <c r="B6142" t="s">
        <v>5362</v>
      </c>
      <c r="C6142" t="e">
        <f>VLOOKUP(B6142,Sheet5!$A$1158:$A$1246,1,FALSE)</f>
        <v>#N/A</v>
      </c>
      <c r="G6142" t="s">
        <v>9202</v>
      </c>
      <c r="H6142" t="s">
        <v>3</v>
      </c>
      <c r="I6142">
        <v>490</v>
      </c>
      <c r="J6142">
        <v>6.2531904032700003E-3</v>
      </c>
      <c r="K6142">
        <f t="shared" si="573"/>
        <v>0</v>
      </c>
      <c r="L6142">
        <f t="shared" si="574"/>
        <v>0</v>
      </c>
      <c r="M6142" t="b">
        <f t="shared" si="575"/>
        <v>0</v>
      </c>
      <c r="N6142" t="str">
        <f>VLOOKUP(B6142,Sheet3!$D$2:$I$578,6,FALSE)</f>
        <v>Estelle Rodes</v>
      </c>
      <c r="O6142" t="str">
        <f t="shared" si="576"/>
        <v xml:space="preserve"> </v>
      </c>
      <c r="P6142" t="b">
        <f t="shared" si="577"/>
        <v>0</v>
      </c>
      <c r="Q6142" t="b">
        <f>AND(M6142,ISNA(VLOOKUP(B6142,Sheet4!$A$1:$A$529,1,FALSE)))</f>
        <v>0</v>
      </c>
    </row>
    <row r="6143" spans="1:17">
      <c r="A6143" t="str">
        <f t="shared" si="572"/>
        <v>Denis FAIST</v>
      </c>
      <c r="B6143" t="s">
        <v>5362</v>
      </c>
      <c r="C6143" t="e">
        <f>VLOOKUP(B6143,Sheet5!$A$1158:$A$1246,1,FALSE)</f>
        <v>#N/A</v>
      </c>
      <c r="D6143" t="s">
        <v>11</v>
      </c>
      <c r="E6143" t="s">
        <v>332</v>
      </c>
      <c r="F6143" t="s">
        <v>5363</v>
      </c>
      <c r="G6143" t="s">
        <v>13259</v>
      </c>
      <c r="H6143" t="s">
        <v>43</v>
      </c>
      <c r="I6143">
        <v>1181</v>
      </c>
      <c r="J6143">
        <v>2.69278124857E-2</v>
      </c>
      <c r="K6143">
        <f t="shared" si="573"/>
        <v>0</v>
      </c>
      <c r="L6143">
        <f t="shared" si="574"/>
        <v>0</v>
      </c>
      <c r="M6143" t="b">
        <f t="shared" si="575"/>
        <v>0</v>
      </c>
      <c r="N6143" t="str">
        <f>VLOOKUP(B6143,Sheet3!$D$2:$I$578,6,FALSE)</f>
        <v>Estelle Rodes</v>
      </c>
      <c r="O6143" t="str">
        <f t="shared" si="576"/>
        <v>Denis FAIST</v>
      </c>
      <c r="P6143" t="b">
        <f t="shared" si="577"/>
        <v>0</v>
      </c>
      <c r="Q6143" t="b">
        <f>AND(M6143,ISNA(VLOOKUP(B6143,Sheet4!$A$1:$A$529,1,FALSE)))</f>
        <v>0</v>
      </c>
    </row>
    <row r="6144" spans="1:17">
      <c r="A6144" t="str">
        <f t="shared" si="572"/>
        <v>Mouni COUDOUX</v>
      </c>
      <c r="B6144" t="s">
        <v>5362</v>
      </c>
      <c r="C6144" t="e">
        <f>VLOOKUP(B6144,Sheet5!$A$1158:$A$1246,1,FALSE)</f>
        <v>#N/A</v>
      </c>
      <c r="D6144" t="s">
        <v>4</v>
      </c>
      <c r="E6144" t="s">
        <v>5364</v>
      </c>
      <c r="F6144" t="s">
        <v>5365</v>
      </c>
      <c r="G6144" t="s">
        <v>13260</v>
      </c>
      <c r="H6144" t="s">
        <v>19</v>
      </c>
      <c r="I6144">
        <v>1645</v>
      </c>
      <c r="J6144">
        <v>3.7507410278600002E-2</v>
      </c>
      <c r="K6144">
        <f t="shared" si="573"/>
        <v>0</v>
      </c>
      <c r="L6144">
        <f t="shared" si="574"/>
        <v>0</v>
      </c>
      <c r="M6144" t="b">
        <f t="shared" si="575"/>
        <v>0</v>
      </c>
      <c r="N6144" t="str">
        <f>VLOOKUP(B6144,Sheet3!$D$2:$I$578,6,FALSE)</f>
        <v>Estelle Rodes</v>
      </c>
      <c r="O6144" t="str">
        <f t="shared" si="576"/>
        <v>Mouni COUDOUX</v>
      </c>
      <c r="P6144" t="b">
        <f t="shared" si="577"/>
        <v>0</v>
      </c>
      <c r="Q6144" t="b">
        <f>AND(M6144,ISNA(VLOOKUP(B6144,Sheet4!$A$1:$A$529,1,FALSE)))</f>
        <v>0</v>
      </c>
    </row>
    <row r="6145" spans="1:17">
      <c r="A6145" t="str">
        <f t="shared" si="572"/>
        <v>Myriam BAECKEROOT</v>
      </c>
      <c r="B6145" t="s">
        <v>5362</v>
      </c>
      <c r="C6145" t="e">
        <f>VLOOKUP(B6145,Sheet5!$A$1158:$A$1246,1,FALSE)</f>
        <v>#N/A</v>
      </c>
      <c r="D6145" t="s">
        <v>4</v>
      </c>
      <c r="E6145" t="s">
        <v>446</v>
      </c>
      <c r="F6145" t="s">
        <v>1589</v>
      </c>
      <c r="G6145" t="s">
        <v>10302</v>
      </c>
      <c r="H6145" t="s">
        <v>130</v>
      </c>
      <c r="I6145">
        <v>672</v>
      </c>
      <c r="J6145">
        <v>1.5322176113800001E-2</v>
      </c>
      <c r="K6145">
        <f t="shared" si="573"/>
        <v>0</v>
      </c>
      <c r="L6145">
        <f t="shared" si="574"/>
        <v>0</v>
      </c>
      <c r="M6145" t="b">
        <f t="shared" si="575"/>
        <v>0</v>
      </c>
      <c r="N6145" t="str">
        <f>VLOOKUP(B6145,Sheet3!$D$2:$I$578,6,FALSE)</f>
        <v>Estelle Rodes</v>
      </c>
      <c r="O6145" t="str">
        <f t="shared" si="576"/>
        <v>Myriam BAECKEROOT</v>
      </c>
      <c r="P6145" t="b">
        <f t="shared" si="577"/>
        <v>0</v>
      </c>
      <c r="Q6145" t="b">
        <f>AND(M6145,ISNA(VLOOKUP(B6145,Sheet4!$A$1:$A$529,1,FALSE)))</f>
        <v>0</v>
      </c>
    </row>
    <row r="6146" spans="1:17">
      <c r="A6146" t="str">
        <f t="shared" si="572"/>
        <v>Claire COUEIGNAS</v>
      </c>
      <c r="B6146" t="s">
        <v>5362</v>
      </c>
      <c r="C6146" t="e">
        <f>VLOOKUP(B6146,Sheet5!$A$1158:$A$1246,1,FALSE)</f>
        <v>#N/A</v>
      </c>
      <c r="D6146" t="s">
        <v>4</v>
      </c>
      <c r="E6146" t="s">
        <v>34</v>
      </c>
      <c r="F6146" t="s">
        <v>5366</v>
      </c>
      <c r="G6146" t="s">
        <v>13261</v>
      </c>
      <c r="H6146" t="s">
        <v>13</v>
      </c>
      <c r="I6146">
        <v>280</v>
      </c>
      <c r="J6146">
        <v>6.3842400474300003E-3</v>
      </c>
      <c r="K6146">
        <f t="shared" si="573"/>
        <v>0</v>
      </c>
      <c r="L6146">
        <f t="shared" si="574"/>
        <v>0</v>
      </c>
      <c r="M6146" t="b">
        <f t="shared" si="575"/>
        <v>0</v>
      </c>
      <c r="N6146" t="str">
        <f>VLOOKUP(B6146,Sheet3!$D$2:$I$578,6,FALSE)</f>
        <v>Estelle Rodes</v>
      </c>
      <c r="O6146" t="str">
        <f t="shared" si="576"/>
        <v>Claire COUEIGNAS</v>
      </c>
      <c r="P6146" t="b">
        <f t="shared" si="577"/>
        <v>0</v>
      </c>
      <c r="Q6146" t="b">
        <f>AND(M6146,ISNA(VLOOKUP(B6146,Sheet4!$A$1:$A$529,1,FALSE)))</f>
        <v>0</v>
      </c>
    </row>
    <row r="6147" spans="1:17">
      <c r="A6147" t="str">
        <f t="shared" ref="A6147:A6210" si="578">O6147</f>
        <v>Fouad ABOUHAMDA</v>
      </c>
      <c r="B6147" t="s">
        <v>5362</v>
      </c>
      <c r="C6147" t="e">
        <f>VLOOKUP(B6147,Sheet5!$A$1158:$A$1246,1,FALSE)</f>
        <v>#N/A</v>
      </c>
      <c r="D6147" t="s">
        <v>11</v>
      </c>
      <c r="E6147" t="s">
        <v>5367</v>
      </c>
      <c r="F6147" t="s">
        <v>5368</v>
      </c>
      <c r="G6147" t="s">
        <v>13262</v>
      </c>
      <c r="H6147" t="s">
        <v>29</v>
      </c>
      <c r="I6147">
        <v>234</v>
      </c>
      <c r="J6147">
        <v>5.33540061106E-3</v>
      </c>
      <c r="K6147">
        <f t="shared" ref="K6147:K6210" si="579">IF(B6147&lt;&gt;B6146,0,IF(NOT(ISERR(FIND(H6147,"VECREGSOC"))),IF(I6147&gt;K6146,I6147,K6146),K6146))</f>
        <v>0</v>
      </c>
      <c r="L6147">
        <f t="shared" ref="L6147:L6210" si="580">IF(B6147&lt;&gt;B6146,0,IF(NOT(ISERR(FIND(H6147,"VECREGSOC"))),IF(I6147&gt;K6146,H6147,L6146),L6146))</f>
        <v>0</v>
      </c>
      <c r="M6147" t="b">
        <f t="shared" ref="M6147:M6210" si="581">B6147&lt;&gt;B6148</f>
        <v>0</v>
      </c>
      <c r="N6147" t="str">
        <f>VLOOKUP(B6147,Sheet3!$D$2:$I$578,6,FALSE)</f>
        <v>Estelle Rodes</v>
      </c>
      <c r="O6147" t="str">
        <f t="shared" si="576"/>
        <v>Fouad ABOUHAMDA</v>
      </c>
      <c r="P6147" t="b">
        <f t="shared" si="577"/>
        <v>0</v>
      </c>
      <c r="Q6147" t="b">
        <f>AND(M6147,ISNA(VLOOKUP(B6147,Sheet4!$A$1:$A$529,1,FALSE)))</f>
        <v>0</v>
      </c>
    </row>
    <row r="6148" spans="1:17">
      <c r="A6148" t="str">
        <f t="shared" si="578"/>
        <v>Gaël CALLONNEC</v>
      </c>
      <c r="B6148" t="s">
        <v>5362</v>
      </c>
      <c r="C6148" t="e">
        <f>VLOOKUP(B6148,Sheet5!$A$1158:$A$1246,1,FALSE)</f>
        <v>#N/A</v>
      </c>
      <c r="D6148" t="s">
        <v>11</v>
      </c>
      <c r="E6148" t="s">
        <v>9122</v>
      </c>
      <c r="F6148" t="s">
        <v>5369</v>
      </c>
      <c r="G6148" t="s">
        <v>13263</v>
      </c>
      <c r="H6148" t="s">
        <v>7</v>
      </c>
      <c r="I6148">
        <v>2831</v>
      </c>
      <c r="J6148">
        <v>6.4549227050899993E-2</v>
      </c>
      <c r="K6148">
        <f t="shared" si="579"/>
        <v>2831</v>
      </c>
      <c r="L6148" t="str">
        <f t="shared" si="580"/>
        <v>VEC</v>
      </c>
      <c r="M6148" t="b">
        <f t="shared" si="581"/>
        <v>0</v>
      </c>
      <c r="N6148" t="str">
        <f>VLOOKUP(B6148,Sheet3!$D$2:$I$578,6,FALSE)</f>
        <v>Estelle Rodes</v>
      </c>
      <c r="O6148" t="str">
        <f t="shared" si="576"/>
        <v>Gaël CALLONNEC</v>
      </c>
      <c r="P6148" t="b">
        <f t="shared" si="577"/>
        <v>0</v>
      </c>
      <c r="Q6148" t="b">
        <f>AND(M6148,ISNA(VLOOKUP(B6148,Sheet4!$A$1:$A$529,1,FALSE)))</f>
        <v>0</v>
      </c>
    </row>
    <row r="6149" spans="1:17">
      <c r="A6149" t="str">
        <f t="shared" si="578"/>
        <v>Arnaud RICHARD</v>
      </c>
      <c r="B6149" t="s">
        <v>5362</v>
      </c>
      <c r="C6149" t="e">
        <f>VLOOKUP(B6149,Sheet5!$A$1158:$A$1246,1,FALSE)</f>
        <v>#N/A</v>
      </c>
      <c r="D6149" t="s">
        <v>11</v>
      </c>
      <c r="E6149" t="s">
        <v>1083</v>
      </c>
      <c r="F6149" t="s">
        <v>1295</v>
      </c>
      <c r="G6149" t="s">
        <v>477</v>
      </c>
      <c r="H6149" t="s">
        <v>87</v>
      </c>
      <c r="I6149">
        <v>14373</v>
      </c>
      <c r="J6149">
        <v>0.32771672214899999</v>
      </c>
      <c r="K6149">
        <f t="shared" si="579"/>
        <v>2831</v>
      </c>
      <c r="L6149" t="str">
        <f t="shared" si="580"/>
        <v>VEC</v>
      </c>
      <c r="M6149" t="b">
        <f t="shared" si="581"/>
        <v>0</v>
      </c>
      <c r="N6149" t="str">
        <f>VLOOKUP(B6149,Sheet3!$D$2:$I$578,6,FALSE)</f>
        <v>Estelle Rodes</v>
      </c>
      <c r="O6149" t="str">
        <f t="shared" si="576"/>
        <v>Arnaud RICHARD</v>
      </c>
      <c r="P6149" t="b">
        <f t="shared" si="577"/>
        <v>0</v>
      </c>
      <c r="Q6149" t="b">
        <f>AND(M6149,ISNA(VLOOKUP(B6149,Sheet4!$A$1:$A$529,1,FALSE)))</f>
        <v>0</v>
      </c>
    </row>
    <row r="6150" spans="1:17">
      <c r="A6150" t="str">
        <f t="shared" si="578"/>
        <v>Jacques MASSACRÃ‰</v>
      </c>
      <c r="B6150" t="s">
        <v>5362</v>
      </c>
      <c r="C6150" t="e">
        <f>VLOOKUP(B6150,Sheet5!$A$1158:$A$1246,1,FALSE)</f>
        <v>#N/A</v>
      </c>
      <c r="D6150" t="s">
        <v>11</v>
      </c>
      <c r="E6150" t="s">
        <v>14</v>
      </c>
      <c r="F6150" t="s">
        <v>5370</v>
      </c>
      <c r="G6150" t="s">
        <v>13264</v>
      </c>
      <c r="H6150" t="s">
        <v>13</v>
      </c>
      <c r="I6150">
        <v>1215</v>
      </c>
      <c r="J6150">
        <v>2.7703041634399999E-2</v>
      </c>
      <c r="K6150">
        <f t="shared" si="579"/>
        <v>2831</v>
      </c>
      <c r="L6150" t="str">
        <f t="shared" si="580"/>
        <v>VEC</v>
      </c>
      <c r="M6150" t="b">
        <f t="shared" si="581"/>
        <v>0</v>
      </c>
      <c r="N6150" t="str">
        <f>VLOOKUP(B6150,Sheet3!$D$2:$I$578,6,FALSE)</f>
        <v>Estelle Rodes</v>
      </c>
      <c r="O6150" t="str">
        <f t="shared" si="576"/>
        <v>Jacques MASSACRÃ‰</v>
      </c>
      <c r="P6150" t="b">
        <f t="shared" si="577"/>
        <v>0</v>
      </c>
      <c r="Q6150" t="b">
        <f>AND(M6150,ISNA(VLOOKUP(B6150,Sheet4!$A$1:$A$529,1,FALSE)))</f>
        <v>0</v>
      </c>
    </row>
    <row r="6151" spans="1:17">
      <c r="A6151" t="str">
        <f t="shared" si="578"/>
        <v>Martine PETITPAIN</v>
      </c>
      <c r="B6151" t="s">
        <v>5362</v>
      </c>
      <c r="C6151" t="e">
        <f>VLOOKUP(B6151,Sheet5!$A$1158:$A$1246,1,FALSE)</f>
        <v>#N/A</v>
      </c>
      <c r="D6151" t="s">
        <v>4</v>
      </c>
      <c r="E6151" t="s">
        <v>172</v>
      </c>
      <c r="F6151" t="s">
        <v>5371</v>
      </c>
      <c r="G6151" t="s">
        <v>13265</v>
      </c>
      <c r="H6151" t="s">
        <v>10</v>
      </c>
      <c r="I6151">
        <v>188</v>
      </c>
      <c r="J6151">
        <v>4.2865611746999996E-3</v>
      </c>
      <c r="K6151">
        <f t="shared" si="579"/>
        <v>2831</v>
      </c>
      <c r="L6151" t="str">
        <f t="shared" si="580"/>
        <v>VEC</v>
      </c>
      <c r="M6151" t="b">
        <f t="shared" si="581"/>
        <v>0</v>
      </c>
      <c r="N6151" t="str">
        <f>VLOOKUP(B6151,Sheet3!$D$2:$I$578,6,FALSE)</f>
        <v>Estelle Rodes</v>
      </c>
      <c r="O6151" t="str">
        <f t="shared" si="576"/>
        <v>Martine PETITPAIN</v>
      </c>
      <c r="P6151" t="b">
        <f t="shared" si="577"/>
        <v>0</v>
      </c>
      <c r="Q6151" t="b">
        <f>AND(M6151,ISNA(VLOOKUP(B6151,Sheet4!$A$1:$A$529,1,FALSE)))</f>
        <v>0</v>
      </c>
    </row>
    <row r="6152" spans="1:17">
      <c r="A6152" t="str">
        <f t="shared" si="578"/>
        <v>Charles-Henri BRUYAND</v>
      </c>
      <c r="B6152" t="s">
        <v>5362</v>
      </c>
      <c r="C6152" t="e">
        <f>VLOOKUP(B6152,Sheet5!$A$1158:$A$1246,1,FALSE)</f>
        <v>#N/A</v>
      </c>
      <c r="D6152" t="s">
        <v>11</v>
      </c>
      <c r="E6152" t="s">
        <v>4963</v>
      </c>
      <c r="F6152" t="s">
        <v>5372</v>
      </c>
      <c r="G6152" t="s">
        <v>13266</v>
      </c>
      <c r="H6152" t="s">
        <v>271</v>
      </c>
      <c r="I6152">
        <v>342</v>
      </c>
      <c r="J6152">
        <v>7.7978932007799996E-3</v>
      </c>
      <c r="K6152">
        <f t="shared" si="579"/>
        <v>2831</v>
      </c>
      <c r="L6152" t="str">
        <f t="shared" si="580"/>
        <v>VEC</v>
      </c>
      <c r="M6152" t="b">
        <f t="shared" si="581"/>
        <v>0</v>
      </c>
      <c r="N6152" t="str">
        <f>VLOOKUP(B6152,Sheet3!$D$2:$I$578,6,FALSE)</f>
        <v>Estelle Rodes</v>
      </c>
      <c r="O6152" t="str">
        <f t="shared" si="576"/>
        <v>Charles-Henri BRUYAND</v>
      </c>
      <c r="P6152" t="b">
        <f t="shared" si="577"/>
        <v>0</v>
      </c>
      <c r="Q6152" t="b">
        <f>AND(M6152,ISNA(VLOOKUP(B6152,Sheet4!$A$1:$A$529,1,FALSE)))</f>
        <v>0</v>
      </c>
    </row>
    <row r="6153" spans="1:17">
      <c r="A6153" t="str">
        <f t="shared" si="578"/>
        <v>Estelle RODES</v>
      </c>
      <c r="B6153" t="s">
        <v>5362</v>
      </c>
      <c r="C6153" t="e">
        <f>VLOOKUP(B6153,Sheet5!$A$1158:$A$1246,1,FALSE)</f>
        <v>#N/A</v>
      </c>
      <c r="D6153" t="s">
        <v>4</v>
      </c>
      <c r="E6153" t="s">
        <v>1723</v>
      </c>
      <c r="F6153" t="s">
        <v>5373</v>
      </c>
      <c r="G6153" t="s">
        <v>13267</v>
      </c>
      <c r="H6153" t="s">
        <v>21</v>
      </c>
      <c r="I6153">
        <v>15420</v>
      </c>
      <c r="J6153">
        <v>0.35158921975500002</v>
      </c>
      <c r="K6153">
        <f t="shared" si="579"/>
        <v>15420</v>
      </c>
      <c r="L6153" t="str">
        <f t="shared" si="580"/>
        <v>SOC</v>
      </c>
      <c r="M6153" t="b">
        <f t="shared" si="581"/>
        <v>0</v>
      </c>
      <c r="N6153" t="str">
        <f>VLOOKUP(B6153,Sheet3!$D$2:$I$578,6,FALSE)</f>
        <v>Estelle Rodes</v>
      </c>
      <c r="O6153" t="str">
        <f t="shared" si="576"/>
        <v>Estelle RODES</v>
      </c>
      <c r="P6153" t="b">
        <f t="shared" si="577"/>
        <v>1</v>
      </c>
      <c r="Q6153" t="b">
        <f>AND(M6153,ISNA(VLOOKUP(B6153,Sheet4!$A$1:$A$529,1,FALSE)))</f>
        <v>0</v>
      </c>
    </row>
    <row r="6154" spans="1:17">
      <c r="A6154" t="str">
        <f t="shared" si="578"/>
        <v>Alexandre DELPORT</v>
      </c>
      <c r="B6154" t="s">
        <v>5362</v>
      </c>
      <c r="C6154" t="e">
        <f>VLOOKUP(B6154,Sheet5!$A$1158:$A$1246,1,FALSE)</f>
        <v>#N/A</v>
      </c>
      <c r="D6154" t="s">
        <v>11</v>
      </c>
      <c r="E6154" t="s">
        <v>685</v>
      </c>
      <c r="F6154" t="s">
        <v>5374</v>
      </c>
      <c r="G6154" t="s">
        <v>13268</v>
      </c>
      <c r="H6154" t="s">
        <v>17</v>
      </c>
      <c r="I6154">
        <v>5308</v>
      </c>
      <c r="J6154">
        <v>0.12102695061300001</v>
      </c>
      <c r="K6154">
        <f t="shared" si="579"/>
        <v>15420</v>
      </c>
      <c r="L6154" t="str">
        <f t="shared" si="580"/>
        <v>SOC</v>
      </c>
      <c r="M6154" t="b">
        <f t="shared" si="581"/>
        <v>0</v>
      </c>
      <c r="N6154" t="str">
        <f>VLOOKUP(B6154,Sheet3!$D$2:$I$578,6,FALSE)</f>
        <v>Estelle Rodes</v>
      </c>
      <c r="O6154" t="str">
        <f t="shared" si="576"/>
        <v>Alexandre DELPORT</v>
      </c>
      <c r="P6154" t="b">
        <f t="shared" si="577"/>
        <v>0</v>
      </c>
      <c r="Q6154" t="b">
        <f>AND(M6154,ISNA(VLOOKUP(B6154,Sheet4!$A$1:$A$529,1,FALSE)))</f>
        <v>0</v>
      </c>
    </row>
    <row r="6155" spans="1:17">
      <c r="A6155" t="str">
        <f t="shared" si="578"/>
        <v>Ali KAYA</v>
      </c>
      <c r="B6155" t="s">
        <v>5362</v>
      </c>
      <c r="C6155" t="e">
        <f>VLOOKUP(B6155,Sheet5!$A$1158:$A$1246,1,FALSE)</f>
        <v>#N/A</v>
      </c>
      <c r="D6155" t="s">
        <v>11</v>
      </c>
      <c r="E6155" t="s">
        <v>5375</v>
      </c>
      <c r="F6155" t="s">
        <v>5376</v>
      </c>
      <c r="G6155" t="s">
        <v>13269</v>
      </c>
      <c r="H6155" t="s">
        <v>10</v>
      </c>
      <c r="I6155">
        <v>169</v>
      </c>
      <c r="J6155">
        <v>3.8533448857700002E-3</v>
      </c>
      <c r="K6155">
        <f t="shared" si="579"/>
        <v>15420</v>
      </c>
      <c r="L6155" t="str">
        <f t="shared" si="580"/>
        <v>SOC</v>
      </c>
      <c r="M6155" t="b">
        <f t="shared" si="581"/>
        <v>1</v>
      </c>
      <c r="N6155" t="str">
        <f>VLOOKUP(B6155,Sheet3!$D$2:$I$578,6,FALSE)</f>
        <v>Estelle Rodes</v>
      </c>
      <c r="O6155" t="str">
        <f t="shared" si="576"/>
        <v>Ali KAYA</v>
      </c>
      <c r="P6155" t="b">
        <f t="shared" si="577"/>
        <v>0</v>
      </c>
      <c r="Q6155" t="b">
        <f>AND(M6155,ISNA(VLOOKUP(B6155,Sheet4!$A$1:$A$529,1,FALSE)))</f>
        <v>1</v>
      </c>
    </row>
    <row r="6156" spans="1:17">
      <c r="A6156" t="str">
        <f t="shared" si="578"/>
        <v xml:space="preserve"> </v>
      </c>
      <c r="B6156" t="s">
        <v>5377</v>
      </c>
      <c r="C6156" t="e">
        <f>VLOOKUP(B6156,Sheet5!$A$1158:$A$1246,1,FALSE)</f>
        <v>#N/A</v>
      </c>
      <c r="G6156" t="s">
        <v>9202</v>
      </c>
      <c r="H6156" t="s">
        <v>1</v>
      </c>
      <c r="I6156">
        <v>71093</v>
      </c>
      <c r="J6156">
        <v>1</v>
      </c>
      <c r="K6156">
        <f t="shared" si="579"/>
        <v>0</v>
      </c>
      <c r="L6156">
        <f t="shared" si="580"/>
        <v>0</v>
      </c>
      <c r="M6156" t="b">
        <f t="shared" si="581"/>
        <v>0</v>
      </c>
      <c r="N6156" t="str">
        <f>VLOOKUP(B6156,Sheet3!$D$2:$I$578,6,FALSE)</f>
        <v>Françoise Descamps-Crosnier</v>
      </c>
      <c r="O6156" t="str">
        <f t="shared" si="576"/>
        <v xml:space="preserve"> </v>
      </c>
      <c r="P6156" t="b">
        <f t="shared" si="577"/>
        <v>0</v>
      </c>
      <c r="Q6156" t="b">
        <f>AND(M6156,ISNA(VLOOKUP(B6156,Sheet4!$A$1:$A$529,1,FALSE)))</f>
        <v>0</v>
      </c>
    </row>
    <row r="6157" spans="1:17">
      <c r="A6157" t="str">
        <f t="shared" si="578"/>
        <v xml:space="preserve"> </v>
      </c>
      <c r="B6157" t="s">
        <v>5377</v>
      </c>
      <c r="C6157" t="e">
        <f>VLOOKUP(B6157,Sheet5!$A$1158:$A$1246,1,FALSE)</f>
        <v>#N/A</v>
      </c>
      <c r="G6157" t="s">
        <v>9202</v>
      </c>
      <c r="H6157" t="s">
        <v>2</v>
      </c>
      <c r="I6157">
        <v>33106</v>
      </c>
      <c r="J6157">
        <v>0.46567172576799998</v>
      </c>
      <c r="K6157">
        <f t="shared" si="579"/>
        <v>0</v>
      </c>
      <c r="L6157">
        <f t="shared" si="580"/>
        <v>0</v>
      </c>
      <c r="M6157" t="b">
        <f t="shared" si="581"/>
        <v>0</v>
      </c>
      <c r="N6157" t="str">
        <f>VLOOKUP(B6157,Sheet3!$D$2:$I$578,6,FALSE)</f>
        <v>Françoise Descamps-Crosnier</v>
      </c>
      <c r="O6157" t="str">
        <f t="shared" si="576"/>
        <v xml:space="preserve"> </v>
      </c>
      <c r="P6157" t="b">
        <f t="shared" si="577"/>
        <v>0</v>
      </c>
      <c r="Q6157" t="b">
        <f>AND(M6157,ISNA(VLOOKUP(B6157,Sheet4!$A$1:$A$529,1,FALSE)))</f>
        <v>0</v>
      </c>
    </row>
    <row r="6158" spans="1:17">
      <c r="A6158" t="str">
        <f t="shared" si="578"/>
        <v xml:space="preserve"> </v>
      </c>
      <c r="B6158" t="s">
        <v>5377</v>
      </c>
      <c r="C6158" t="e">
        <f>VLOOKUP(B6158,Sheet5!$A$1158:$A$1246,1,FALSE)</f>
        <v>#N/A</v>
      </c>
      <c r="G6158" t="s">
        <v>9202</v>
      </c>
      <c r="H6158" t="s">
        <v>3</v>
      </c>
      <c r="I6158">
        <v>549</v>
      </c>
      <c r="J6158">
        <v>7.7222792680000001E-3</v>
      </c>
      <c r="K6158">
        <f t="shared" si="579"/>
        <v>0</v>
      </c>
      <c r="L6158">
        <f t="shared" si="580"/>
        <v>0</v>
      </c>
      <c r="M6158" t="b">
        <f t="shared" si="581"/>
        <v>0</v>
      </c>
      <c r="N6158" t="str">
        <f>VLOOKUP(B6158,Sheet3!$D$2:$I$578,6,FALSE)</f>
        <v>Françoise Descamps-Crosnier</v>
      </c>
      <c r="O6158" t="str">
        <f t="shared" ref="O6158:O6221" si="582">E6158&amp;" "&amp;F6158</f>
        <v xml:space="preserve"> </v>
      </c>
      <c r="P6158" t="b">
        <f t="shared" si="577"/>
        <v>0</v>
      </c>
      <c r="Q6158" t="b">
        <f>AND(M6158,ISNA(VLOOKUP(B6158,Sheet4!$A$1:$A$529,1,FALSE)))</f>
        <v>0</v>
      </c>
    </row>
    <row r="6159" spans="1:17">
      <c r="A6159" t="str">
        <f t="shared" si="578"/>
        <v>Elisabeth MATTEÃ</v>
      </c>
      <c r="B6159" t="s">
        <v>5377</v>
      </c>
      <c r="C6159" t="e">
        <f>VLOOKUP(B6159,Sheet5!$A$1158:$A$1246,1,FALSE)</f>
        <v>#N/A</v>
      </c>
      <c r="D6159" t="s">
        <v>4</v>
      </c>
      <c r="E6159" t="s">
        <v>414</v>
      </c>
      <c r="F6159" t="s">
        <v>5378</v>
      </c>
      <c r="G6159" t="s">
        <v>13270</v>
      </c>
      <c r="H6159" t="s">
        <v>271</v>
      </c>
      <c r="I6159">
        <v>110</v>
      </c>
      <c r="J6159">
        <v>2.9381911426900002E-3</v>
      </c>
      <c r="K6159">
        <f t="shared" si="579"/>
        <v>0</v>
      </c>
      <c r="L6159">
        <f t="shared" si="580"/>
        <v>0</v>
      </c>
      <c r="M6159" t="b">
        <f t="shared" si="581"/>
        <v>0</v>
      </c>
      <c r="N6159" t="str">
        <f>VLOOKUP(B6159,Sheet3!$D$2:$I$578,6,FALSE)</f>
        <v>Françoise Descamps-Crosnier</v>
      </c>
      <c r="O6159" t="str">
        <f t="shared" si="582"/>
        <v>Elisabeth MATTEÃ</v>
      </c>
      <c r="P6159" t="b">
        <f t="shared" ref="P6159:P6222" si="583">O6159=N6159</f>
        <v>0</v>
      </c>
      <c r="Q6159" t="b">
        <f>AND(M6159,ISNA(VLOOKUP(B6159,Sheet4!$A$1:$A$529,1,FALSE)))</f>
        <v>0</v>
      </c>
    </row>
    <row r="6160" spans="1:17">
      <c r="A6160" t="str">
        <f t="shared" si="578"/>
        <v>Joël MARIOJOULS</v>
      </c>
      <c r="B6160" t="s">
        <v>5377</v>
      </c>
      <c r="C6160" t="e">
        <f>VLOOKUP(B6160,Sheet5!$A$1158:$A$1246,1,FALSE)</f>
        <v>#N/A</v>
      </c>
      <c r="D6160" t="s">
        <v>11</v>
      </c>
      <c r="E6160" t="s">
        <v>9116</v>
      </c>
      <c r="F6160" t="s">
        <v>5379</v>
      </c>
      <c r="G6160" t="s">
        <v>13271</v>
      </c>
      <c r="H6160" t="s">
        <v>7</v>
      </c>
      <c r="I6160">
        <v>832</v>
      </c>
      <c r="J6160">
        <v>2.2223409370199999E-2</v>
      </c>
      <c r="K6160">
        <f t="shared" si="579"/>
        <v>832</v>
      </c>
      <c r="L6160" t="str">
        <f t="shared" si="580"/>
        <v>VEC</v>
      </c>
      <c r="M6160" t="b">
        <f t="shared" si="581"/>
        <v>0</v>
      </c>
      <c r="N6160" t="str">
        <f>VLOOKUP(B6160,Sheet3!$D$2:$I$578,6,FALSE)</f>
        <v>Françoise Descamps-Crosnier</v>
      </c>
      <c r="O6160" t="str">
        <f t="shared" si="582"/>
        <v>Joël MARIOJOULS</v>
      </c>
      <c r="P6160" t="b">
        <f t="shared" si="583"/>
        <v>0</v>
      </c>
      <c r="Q6160" t="b">
        <f>AND(M6160,ISNA(VLOOKUP(B6160,Sheet4!$A$1:$A$529,1,FALSE)))</f>
        <v>0</v>
      </c>
    </row>
    <row r="6161" spans="1:17">
      <c r="A6161" t="str">
        <f t="shared" si="578"/>
        <v>Eric ROULOT</v>
      </c>
      <c r="B6161" t="s">
        <v>5377</v>
      </c>
      <c r="C6161" t="e">
        <f>VLOOKUP(B6161,Sheet5!$A$1158:$A$1246,1,FALSE)</f>
        <v>#N/A</v>
      </c>
      <c r="D6161" t="s">
        <v>11</v>
      </c>
      <c r="E6161" t="s">
        <v>58</v>
      </c>
      <c r="F6161" t="s">
        <v>5380</v>
      </c>
      <c r="G6161" t="s">
        <v>13272</v>
      </c>
      <c r="H6161" t="s">
        <v>19</v>
      </c>
      <c r="I6161">
        <v>3500</v>
      </c>
      <c r="J6161">
        <v>9.3487899994700002E-2</v>
      </c>
      <c r="K6161">
        <f t="shared" si="579"/>
        <v>832</v>
      </c>
      <c r="L6161" t="str">
        <f t="shared" si="580"/>
        <v>VEC</v>
      </c>
      <c r="M6161" t="b">
        <f t="shared" si="581"/>
        <v>0</v>
      </c>
      <c r="N6161" t="str">
        <f>VLOOKUP(B6161,Sheet3!$D$2:$I$578,6,FALSE)</f>
        <v>Françoise Descamps-Crosnier</v>
      </c>
      <c r="O6161" t="str">
        <f t="shared" si="582"/>
        <v>Eric ROULOT</v>
      </c>
      <c r="P6161" t="b">
        <f t="shared" si="583"/>
        <v>0</v>
      </c>
      <c r="Q6161" t="b">
        <f>AND(M6161,ISNA(VLOOKUP(B6161,Sheet4!$A$1:$A$529,1,FALSE)))</f>
        <v>0</v>
      </c>
    </row>
    <row r="6162" spans="1:17">
      <c r="A6162" t="str">
        <f t="shared" si="578"/>
        <v>Rita CHARLES</v>
      </c>
      <c r="B6162" t="s">
        <v>5377</v>
      </c>
      <c r="C6162" t="e">
        <f>VLOOKUP(B6162,Sheet5!$A$1158:$A$1246,1,FALSE)</f>
        <v>#N/A</v>
      </c>
      <c r="D6162" t="s">
        <v>4</v>
      </c>
      <c r="E6162" t="s">
        <v>5381</v>
      </c>
      <c r="F6162" t="s">
        <v>1441</v>
      </c>
      <c r="G6162" t="s">
        <v>38</v>
      </c>
      <c r="H6162" t="s">
        <v>10</v>
      </c>
      <c r="I6162">
        <v>102</v>
      </c>
      <c r="J6162">
        <v>2.7245045141299998E-3</v>
      </c>
      <c r="K6162">
        <f t="shared" si="579"/>
        <v>832</v>
      </c>
      <c r="L6162" t="str">
        <f t="shared" si="580"/>
        <v>VEC</v>
      </c>
      <c r="M6162" t="b">
        <f t="shared" si="581"/>
        <v>0</v>
      </c>
      <c r="N6162" t="str">
        <f>VLOOKUP(B6162,Sheet3!$D$2:$I$578,6,FALSE)</f>
        <v>Françoise Descamps-Crosnier</v>
      </c>
      <c r="O6162" t="str">
        <f t="shared" si="582"/>
        <v>Rita CHARLES</v>
      </c>
      <c r="P6162" t="b">
        <f t="shared" si="583"/>
        <v>0</v>
      </c>
      <c r="Q6162" t="b">
        <f>AND(M6162,ISNA(VLOOKUP(B6162,Sheet4!$A$1:$A$529,1,FALSE)))</f>
        <v>0</v>
      </c>
    </row>
    <row r="6163" spans="1:17">
      <c r="A6163" t="str">
        <f t="shared" si="578"/>
        <v>Souad DEBACHE-BOULFOUL</v>
      </c>
      <c r="B6163" t="s">
        <v>5377</v>
      </c>
      <c r="C6163" t="e">
        <f>VLOOKUP(B6163,Sheet5!$A$1158:$A$1246,1,FALSE)</f>
        <v>#N/A</v>
      </c>
      <c r="D6163" t="s">
        <v>4</v>
      </c>
      <c r="E6163" t="s">
        <v>3854</v>
      </c>
      <c r="F6163" t="s">
        <v>5382</v>
      </c>
      <c r="G6163" t="s">
        <v>13273</v>
      </c>
      <c r="H6163" t="s">
        <v>13</v>
      </c>
      <c r="I6163">
        <v>179</v>
      </c>
      <c r="J6163">
        <v>4.7812383140099996E-3</v>
      </c>
      <c r="K6163">
        <f t="shared" si="579"/>
        <v>832</v>
      </c>
      <c r="L6163" t="str">
        <f t="shared" si="580"/>
        <v>VEC</v>
      </c>
      <c r="M6163" t="b">
        <f t="shared" si="581"/>
        <v>0</v>
      </c>
      <c r="N6163" t="str">
        <f>VLOOKUP(B6163,Sheet3!$D$2:$I$578,6,FALSE)</f>
        <v>Françoise Descamps-Crosnier</v>
      </c>
      <c r="O6163" t="str">
        <f t="shared" si="582"/>
        <v>Souad DEBACHE-BOULFOUL</v>
      </c>
      <c r="P6163" t="b">
        <f t="shared" si="583"/>
        <v>0</v>
      </c>
      <c r="Q6163" t="b">
        <f>AND(M6163,ISNA(VLOOKUP(B6163,Sheet4!$A$1:$A$529,1,FALSE)))</f>
        <v>0</v>
      </c>
    </row>
    <row r="6164" spans="1:17">
      <c r="A6164" t="str">
        <f t="shared" si="578"/>
        <v>Kader TAOUZA</v>
      </c>
      <c r="B6164" t="s">
        <v>5377</v>
      </c>
      <c r="C6164" t="e">
        <f>VLOOKUP(B6164,Sheet5!$A$1158:$A$1246,1,FALSE)</f>
        <v>#N/A</v>
      </c>
      <c r="D6164" t="s">
        <v>11</v>
      </c>
      <c r="E6164" t="s">
        <v>1946</v>
      </c>
      <c r="F6164" t="s">
        <v>5383</v>
      </c>
      <c r="G6164" t="s">
        <v>13274</v>
      </c>
      <c r="H6164" t="s">
        <v>271</v>
      </c>
      <c r="I6164">
        <v>202</v>
      </c>
      <c r="J6164">
        <v>5.3955873711199996E-3</v>
      </c>
      <c r="K6164">
        <f t="shared" si="579"/>
        <v>832</v>
      </c>
      <c r="L6164" t="str">
        <f t="shared" si="580"/>
        <v>VEC</v>
      </c>
      <c r="M6164" t="b">
        <f t="shared" si="581"/>
        <v>0</v>
      </c>
      <c r="N6164" t="str">
        <f>VLOOKUP(B6164,Sheet3!$D$2:$I$578,6,FALSE)</f>
        <v>Françoise Descamps-Crosnier</v>
      </c>
      <c r="O6164" t="str">
        <f t="shared" si="582"/>
        <v>Kader TAOUZA</v>
      </c>
      <c r="P6164" t="b">
        <f t="shared" si="583"/>
        <v>0</v>
      </c>
      <c r="Q6164" t="b">
        <f>AND(M6164,ISNA(VLOOKUP(B6164,Sheet4!$A$1:$A$529,1,FALSE)))</f>
        <v>0</v>
      </c>
    </row>
    <row r="6165" spans="1:17">
      <c r="A6165" t="str">
        <f t="shared" si="578"/>
        <v>Patricia COTE</v>
      </c>
      <c r="B6165" t="s">
        <v>5377</v>
      </c>
      <c r="C6165" t="e">
        <f>VLOOKUP(B6165,Sheet5!$A$1158:$A$1246,1,FALSE)</f>
        <v>#N/A</v>
      </c>
      <c r="D6165" t="s">
        <v>4</v>
      </c>
      <c r="E6165" t="s">
        <v>441</v>
      </c>
      <c r="F6165" t="s">
        <v>2727</v>
      </c>
      <c r="G6165" t="s">
        <v>11171</v>
      </c>
      <c r="H6165" t="s">
        <v>17</v>
      </c>
      <c r="I6165">
        <v>6356</v>
      </c>
      <c r="J6165">
        <v>0.16977402639</v>
      </c>
      <c r="K6165">
        <f t="shared" si="579"/>
        <v>832</v>
      </c>
      <c r="L6165" t="str">
        <f t="shared" si="580"/>
        <v>VEC</v>
      </c>
      <c r="M6165" t="b">
        <f t="shared" si="581"/>
        <v>0</v>
      </c>
      <c r="N6165" t="str">
        <f>VLOOKUP(B6165,Sheet3!$D$2:$I$578,6,FALSE)</f>
        <v>Françoise Descamps-Crosnier</v>
      </c>
      <c r="O6165" t="str">
        <f t="shared" si="582"/>
        <v>Patricia COTE</v>
      </c>
      <c r="P6165" t="b">
        <f t="shared" si="583"/>
        <v>0</v>
      </c>
      <c r="Q6165" t="b">
        <f>AND(M6165,ISNA(VLOOKUP(B6165,Sheet4!$A$1:$A$529,1,FALSE)))</f>
        <v>0</v>
      </c>
    </row>
    <row r="6166" spans="1:17">
      <c r="A6166" t="str">
        <f t="shared" si="578"/>
        <v>Stéphane GALARDINI</v>
      </c>
      <c r="B6166" t="s">
        <v>5377</v>
      </c>
      <c r="C6166" t="e">
        <f>VLOOKUP(B6166,Sheet5!$A$1158:$A$1246,1,FALSE)</f>
        <v>#N/A</v>
      </c>
      <c r="D6166" t="s">
        <v>11</v>
      </c>
      <c r="E6166" t="s">
        <v>9008</v>
      </c>
      <c r="F6166" t="s">
        <v>5384</v>
      </c>
      <c r="G6166" t="s">
        <v>13275</v>
      </c>
      <c r="H6166" t="s">
        <v>29</v>
      </c>
      <c r="I6166">
        <v>320</v>
      </c>
      <c r="J6166">
        <v>8.5474651423700001E-3</v>
      </c>
      <c r="K6166">
        <f t="shared" si="579"/>
        <v>832</v>
      </c>
      <c r="L6166" t="str">
        <f t="shared" si="580"/>
        <v>VEC</v>
      </c>
      <c r="M6166" t="b">
        <f t="shared" si="581"/>
        <v>0</v>
      </c>
      <c r="N6166" t="str">
        <f>VLOOKUP(B6166,Sheet3!$D$2:$I$578,6,FALSE)</f>
        <v>Françoise Descamps-Crosnier</v>
      </c>
      <c r="O6166" t="str">
        <f t="shared" si="582"/>
        <v>Stéphane GALARDINI</v>
      </c>
      <c r="P6166" t="b">
        <f t="shared" si="583"/>
        <v>0</v>
      </c>
      <c r="Q6166" t="b">
        <f>AND(M6166,ISNA(VLOOKUP(B6166,Sheet4!$A$1:$A$529,1,FALSE)))</f>
        <v>0</v>
      </c>
    </row>
    <row r="6167" spans="1:17">
      <c r="A6167" t="str">
        <f t="shared" si="578"/>
        <v>Cécile DUMOULIN</v>
      </c>
      <c r="B6167" t="s">
        <v>5377</v>
      </c>
      <c r="C6167" t="e">
        <f>VLOOKUP(B6167,Sheet5!$A$1158:$A$1246,1,FALSE)</f>
        <v>#N/A</v>
      </c>
      <c r="D6167" t="s">
        <v>4</v>
      </c>
      <c r="E6167" t="s">
        <v>9009</v>
      </c>
      <c r="F6167" t="s">
        <v>5385</v>
      </c>
      <c r="G6167" t="s">
        <v>13276</v>
      </c>
      <c r="H6167" t="s">
        <v>26</v>
      </c>
      <c r="I6167">
        <v>11441</v>
      </c>
      <c r="J6167">
        <v>0.30559858966800002</v>
      </c>
      <c r="K6167">
        <f t="shared" si="579"/>
        <v>832</v>
      </c>
      <c r="L6167" t="str">
        <f t="shared" si="580"/>
        <v>VEC</v>
      </c>
      <c r="M6167" t="b">
        <f t="shared" si="581"/>
        <v>0</v>
      </c>
      <c r="N6167" t="str">
        <f>VLOOKUP(B6167,Sheet3!$D$2:$I$578,6,FALSE)</f>
        <v>Françoise Descamps-Crosnier</v>
      </c>
      <c r="O6167" t="str">
        <f t="shared" si="582"/>
        <v>Cécile DUMOULIN</v>
      </c>
      <c r="P6167" t="b">
        <f t="shared" si="583"/>
        <v>0</v>
      </c>
      <c r="Q6167" t="b">
        <f>AND(M6167,ISNA(VLOOKUP(B6167,Sheet4!$A$1:$A$529,1,FALSE)))</f>
        <v>0</v>
      </c>
    </row>
    <row r="6168" spans="1:17">
      <c r="A6168" t="str">
        <f t="shared" si="578"/>
        <v>Maurice MARTIN</v>
      </c>
      <c r="B6168" t="s">
        <v>5377</v>
      </c>
      <c r="C6168" t="e">
        <f>VLOOKUP(B6168,Sheet5!$A$1158:$A$1246,1,FALSE)</f>
        <v>#N/A</v>
      </c>
      <c r="D6168" t="s">
        <v>11</v>
      </c>
      <c r="E6168" t="s">
        <v>396</v>
      </c>
      <c r="F6168" t="s">
        <v>407</v>
      </c>
      <c r="G6168" t="s">
        <v>9429</v>
      </c>
      <c r="H6168" t="s">
        <v>10</v>
      </c>
      <c r="I6168">
        <v>150</v>
      </c>
      <c r="J6168">
        <v>4.00662428549E-3</v>
      </c>
      <c r="K6168">
        <f t="shared" si="579"/>
        <v>832</v>
      </c>
      <c r="L6168" t="str">
        <f t="shared" si="580"/>
        <v>VEC</v>
      </c>
      <c r="M6168" t="b">
        <f t="shared" si="581"/>
        <v>0</v>
      </c>
      <c r="N6168" t="str">
        <f>VLOOKUP(B6168,Sheet3!$D$2:$I$578,6,FALSE)</f>
        <v>Françoise Descamps-Crosnier</v>
      </c>
      <c r="O6168" t="str">
        <f t="shared" si="582"/>
        <v>Maurice MARTIN</v>
      </c>
      <c r="P6168" t="b">
        <f t="shared" si="583"/>
        <v>0</v>
      </c>
      <c r="Q6168" t="b">
        <f>AND(M6168,ISNA(VLOOKUP(B6168,Sheet4!$A$1:$A$529,1,FALSE)))</f>
        <v>0</v>
      </c>
    </row>
    <row r="6169" spans="1:17">
      <c r="A6169" t="str">
        <f t="shared" si="578"/>
        <v>Thierry GONNOT</v>
      </c>
      <c r="B6169" t="s">
        <v>5377</v>
      </c>
      <c r="C6169" t="e">
        <f>VLOOKUP(B6169,Sheet5!$A$1158:$A$1246,1,FALSE)</f>
        <v>#N/A</v>
      </c>
      <c r="D6169" t="s">
        <v>11</v>
      </c>
      <c r="E6169" t="s">
        <v>264</v>
      </c>
      <c r="F6169" t="s">
        <v>3825</v>
      </c>
      <c r="G6169" t="s">
        <v>12027</v>
      </c>
      <c r="H6169" t="s">
        <v>10</v>
      </c>
      <c r="I6169">
        <v>134</v>
      </c>
      <c r="J6169">
        <v>3.5792510283699998E-3</v>
      </c>
      <c r="K6169">
        <f t="shared" si="579"/>
        <v>832</v>
      </c>
      <c r="L6169" t="str">
        <f t="shared" si="580"/>
        <v>VEC</v>
      </c>
      <c r="M6169" t="b">
        <f t="shared" si="581"/>
        <v>0</v>
      </c>
      <c r="N6169" t="str">
        <f>VLOOKUP(B6169,Sheet3!$D$2:$I$578,6,FALSE)</f>
        <v>Françoise Descamps-Crosnier</v>
      </c>
      <c r="O6169" t="str">
        <f t="shared" si="582"/>
        <v>Thierry GONNOT</v>
      </c>
      <c r="P6169" t="b">
        <f t="shared" si="583"/>
        <v>0</v>
      </c>
      <c r="Q6169" t="b">
        <f>AND(M6169,ISNA(VLOOKUP(B6169,Sheet4!$A$1:$A$529,1,FALSE)))</f>
        <v>0</v>
      </c>
    </row>
    <row r="6170" spans="1:17">
      <c r="A6170" t="str">
        <f t="shared" si="578"/>
        <v>Atika Hayet MORILLON</v>
      </c>
      <c r="B6170" t="s">
        <v>5377</v>
      </c>
      <c r="C6170" t="e">
        <f>VLOOKUP(B6170,Sheet5!$A$1158:$A$1246,1,FALSE)</f>
        <v>#N/A</v>
      </c>
      <c r="D6170" t="s">
        <v>4</v>
      </c>
      <c r="E6170" t="s">
        <v>5386</v>
      </c>
      <c r="F6170" t="s">
        <v>5387</v>
      </c>
      <c r="G6170" t="s">
        <v>13277</v>
      </c>
      <c r="H6170" t="s">
        <v>43</v>
      </c>
      <c r="I6170">
        <v>717</v>
      </c>
      <c r="J6170">
        <v>1.9151664084599999E-2</v>
      </c>
      <c r="K6170">
        <f t="shared" si="579"/>
        <v>832</v>
      </c>
      <c r="L6170" t="str">
        <f t="shared" si="580"/>
        <v>VEC</v>
      </c>
      <c r="M6170" t="b">
        <f t="shared" si="581"/>
        <v>0</v>
      </c>
      <c r="N6170" t="str">
        <f>VLOOKUP(B6170,Sheet3!$D$2:$I$578,6,FALSE)</f>
        <v>Françoise Descamps-Crosnier</v>
      </c>
      <c r="O6170" t="str">
        <f t="shared" si="582"/>
        <v>Atika Hayet MORILLON</v>
      </c>
      <c r="P6170" t="b">
        <f t="shared" si="583"/>
        <v>0</v>
      </c>
      <c r="Q6170" t="b">
        <f>AND(M6170,ISNA(VLOOKUP(B6170,Sheet4!$A$1:$A$529,1,FALSE)))</f>
        <v>0</v>
      </c>
    </row>
    <row r="6171" spans="1:17">
      <c r="A6171" t="str">
        <f t="shared" si="578"/>
        <v>Françoise DESCAMPS-CROSNIER</v>
      </c>
      <c r="B6171" t="s">
        <v>5377</v>
      </c>
      <c r="C6171" t="e">
        <f>VLOOKUP(B6171,Sheet5!$A$1158:$A$1246,1,FALSE)</f>
        <v>#N/A</v>
      </c>
      <c r="D6171" t="s">
        <v>4</v>
      </c>
      <c r="E6171" t="s">
        <v>9140</v>
      </c>
      <c r="F6171" t="s">
        <v>5388</v>
      </c>
      <c r="G6171" t="s">
        <v>13278</v>
      </c>
      <c r="H6171" t="s">
        <v>21</v>
      </c>
      <c r="I6171">
        <v>13395</v>
      </c>
      <c r="J6171">
        <v>0.35779154869399998</v>
      </c>
      <c r="K6171">
        <f t="shared" si="579"/>
        <v>13395</v>
      </c>
      <c r="L6171" t="str">
        <f t="shared" si="580"/>
        <v>SOC</v>
      </c>
      <c r="M6171" t="b">
        <f t="shared" si="581"/>
        <v>1</v>
      </c>
      <c r="N6171" t="str">
        <f>VLOOKUP(B6171,Sheet3!$D$2:$I$578,6,FALSE)</f>
        <v>Françoise Descamps-Crosnier</v>
      </c>
      <c r="O6171" t="str">
        <f t="shared" si="582"/>
        <v>Françoise DESCAMPS-CROSNIER</v>
      </c>
      <c r="P6171" t="b">
        <f t="shared" si="583"/>
        <v>1</v>
      </c>
      <c r="Q6171" t="b">
        <f>AND(M6171,ISNA(VLOOKUP(B6171,Sheet4!$A$1:$A$529,1,FALSE)))</f>
        <v>1</v>
      </c>
    </row>
    <row r="6172" spans="1:17">
      <c r="A6172" t="str">
        <f t="shared" si="578"/>
        <v xml:space="preserve"> </v>
      </c>
      <c r="B6172" t="s">
        <v>5389</v>
      </c>
      <c r="C6172" t="e">
        <f>VLOOKUP(B6172,Sheet5!$A$1158:$A$1246,1,FALSE)</f>
        <v>#N/A</v>
      </c>
      <c r="G6172" t="s">
        <v>9202</v>
      </c>
      <c r="H6172" t="s">
        <v>1</v>
      </c>
      <c r="I6172">
        <v>89317</v>
      </c>
      <c r="J6172">
        <v>1</v>
      </c>
      <c r="K6172">
        <f t="shared" si="579"/>
        <v>0</v>
      </c>
      <c r="L6172">
        <f t="shared" si="580"/>
        <v>0</v>
      </c>
      <c r="M6172" t="b">
        <f t="shared" si="581"/>
        <v>0</v>
      </c>
      <c r="N6172" t="str">
        <f>VLOOKUP(B6172,Sheet3!$D$2:$I$578,6,FALSE)</f>
        <v>Mounir Satouri</v>
      </c>
      <c r="O6172" t="str">
        <f t="shared" si="582"/>
        <v xml:space="preserve"> </v>
      </c>
      <c r="P6172" t="b">
        <f t="shared" si="583"/>
        <v>0</v>
      </c>
      <c r="Q6172" t="b">
        <f>AND(M6172,ISNA(VLOOKUP(B6172,Sheet4!$A$1:$A$529,1,FALSE)))</f>
        <v>0</v>
      </c>
    </row>
    <row r="6173" spans="1:17">
      <c r="A6173" t="str">
        <f t="shared" si="578"/>
        <v xml:space="preserve"> </v>
      </c>
      <c r="B6173" t="s">
        <v>5389</v>
      </c>
      <c r="C6173" t="e">
        <f>VLOOKUP(B6173,Sheet5!$A$1158:$A$1246,1,FALSE)</f>
        <v>#N/A</v>
      </c>
      <c r="G6173" t="s">
        <v>9202</v>
      </c>
      <c r="H6173" t="s">
        <v>2</v>
      </c>
      <c r="I6173">
        <v>39834</v>
      </c>
      <c r="J6173">
        <v>0.44598452702199998</v>
      </c>
      <c r="K6173">
        <f t="shared" si="579"/>
        <v>0</v>
      </c>
      <c r="L6173">
        <f t="shared" si="580"/>
        <v>0</v>
      </c>
      <c r="M6173" t="b">
        <f t="shared" si="581"/>
        <v>0</v>
      </c>
      <c r="N6173" t="str">
        <f>VLOOKUP(B6173,Sheet3!$D$2:$I$578,6,FALSE)</f>
        <v>Mounir Satouri</v>
      </c>
      <c r="O6173" t="str">
        <f t="shared" si="582"/>
        <v xml:space="preserve"> </v>
      </c>
      <c r="P6173" t="b">
        <f t="shared" si="583"/>
        <v>0</v>
      </c>
      <c r="Q6173" t="b">
        <f>AND(M6173,ISNA(VLOOKUP(B6173,Sheet4!$A$1:$A$529,1,FALSE)))</f>
        <v>0</v>
      </c>
    </row>
    <row r="6174" spans="1:17">
      <c r="A6174" t="str">
        <f t="shared" si="578"/>
        <v xml:space="preserve"> </v>
      </c>
      <c r="B6174" t="s">
        <v>5389</v>
      </c>
      <c r="C6174" t="e">
        <f>VLOOKUP(B6174,Sheet5!$A$1158:$A$1246,1,FALSE)</f>
        <v>#N/A</v>
      </c>
      <c r="G6174" t="s">
        <v>9202</v>
      </c>
      <c r="H6174" t="s">
        <v>3</v>
      </c>
      <c r="I6174">
        <v>941</v>
      </c>
      <c r="J6174">
        <v>1.05355083579E-2</v>
      </c>
      <c r="K6174">
        <f t="shared" si="579"/>
        <v>0</v>
      </c>
      <c r="L6174">
        <f t="shared" si="580"/>
        <v>0</v>
      </c>
      <c r="M6174" t="b">
        <f t="shared" si="581"/>
        <v>0</v>
      </c>
      <c r="N6174" t="str">
        <f>VLOOKUP(B6174,Sheet3!$D$2:$I$578,6,FALSE)</f>
        <v>Mounir Satouri</v>
      </c>
      <c r="O6174" t="str">
        <f t="shared" si="582"/>
        <v xml:space="preserve"> </v>
      </c>
      <c r="P6174" t="b">
        <f t="shared" si="583"/>
        <v>0</v>
      </c>
      <c r="Q6174" t="b">
        <f>AND(M6174,ISNA(VLOOKUP(B6174,Sheet4!$A$1:$A$529,1,FALSE)))</f>
        <v>0</v>
      </c>
    </row>
    <row r="6175" spans="1:17">
      <c r="A6175" t="str">
        <f t="shared" si="578"/>
        <v>Pierre CHASSIN</v>
      </c>
      <c r="B6175" t="s">
        <v>5389</v>
      </c>
      <c r="C6175" t="e">
        <f>VLOOKUP(B6175,Sheet5!$A$1158:$A$1246,1,FALSE)</f>
        <v>#N/A</v>
      </c>
      <c r="D6175" t="s">
        <v>11</v>
      </c>
      <c r="E6175" t="s">
        <v>148</v>
      </c>
      <c r="F6175" t="s">
        <v>5390</v>
      </c>
      <c r="G6175" t="s">
        <v>13279</v>
      </c>
      <c r="H6175" t="s">
        <v>17</v>
      </c>
      <c r="I6175">
        <v>9134</v>
      </c>
      <c r="J6175">
        <v>0.18816694820999999</v>
      </c>
      <c r="K6175">
        <f t="shared" si="579"/>
        <v>0</v>
      </c>
      <c r="L6175">
        <f t="shared" si="580"/>
        <v>0</v>
      </c>
      <c r="M6175" t="b">
        <f t="shared" si="581"/>
        <v>0</v>
      </c>
      <c r="N6175" t="str">
        <f>VLOOKUP(B6175,Sheet3!$D$2:$I$578,6,FALSE)</f>
        <v>Mounir Satouri</v>
      </c>
      <c r="O6175" t="str">
        <f t="shared" si="582"/>
        <v>Pierre CHASSIN</v>
      </c>
      <c r="P6175" t="b">
        <f t="shared" si="583"/>
        <v>0</v>
      </c>
      <c r="Q6175" t="b">
        <f>AND(M6175,ISNA(VLOOKUP(B6175,Sheet4!$A$1:$A$529,1,FALSE)))</f>
        <v>0</v>
      </c>
    </row>
    <row r="6176" spans="1:17">
      <c r="A6176" t="str">
        <f t="shared" si="578"/>
        <v>Christophe HOREN</v>
      </c>
      <c r="B6176" t="s">
        <v>5389</v>
      </c>
      <c r="C6176" t="e">
        <f>VLOOKUP(B6176,Sheet5!$A$1158:$A$1246,1,FALSE)</f>
        <v>#N/A</v>
      </c>
      <c r="D6176" t="s">
        <v>11</v>
      </c>
      <c r="E6176" t="s">
        <v>88</v>
      </c>
      <c r="F6176" t="s">
        <v>4631</v>
      </c>
      <c r="G6176" t="s">
        <v>12666</v>
      </c>
      <c r="H6176" t="s">
        <v>13</v>
      </c>
      <c r="I6176">
        <v>425</v>
      </c>
      <c r="J6176">
        <v>8.7553046846000002E-3</v>
      </c>
      <c r="K6176">
        <f t="shared" si="579"/>
        <v>0</v>
      </c>
      <c r="L6176">
        <f t="shared" si="580"/>
        <v>0</v>
      </c>
      <c r="M6176" t="b">
        <f t="shared" si="581"/>
        <v>0</v>
      </c>
      <c r="N6176" t="str">
        <f>VLOOKUP(B6176,Sheet3!$D$2:$I$578,6,FALSE)</f>
        <v>Mounir Satouri</v>
      </c>
      <c r="O6176" t="str">
        <f t="shared" si="582"/>
        <v>Christophe HOREN</v>
      </c>
      <c r="P6176" t="b">
        <f t="shared" si="583"/>
        <v>0</v>
      </c>
      <c r="Q6176" t="b">
        <f>AND(M6176,ISNA(VLOOKUP(B6176,Sheet4!$A$1:$A$529,1,FALSE)))</f>
        <v>0</v>
      </c>
    </row>
    <row r="6177" spans="1:17">
      <c r="A6177" t="str">
        <f t="shared" si="578"/>
        <v>Sylvie LAUFFENBURGER</v>
      </c>
      <c r="B6177" t="s">
        <v>5389</v>
      </c>
      <c r="C6177" t="e">
        <f>VLOOKUP(B6177,Sheet5!$A$1158:$A$1246,1,FALSE)</f>
        <v>#N/A</v>
      </c>
      <c r="D6177" t="s">
        <v>4</v>
      </c>
      <c r="E6177" t="s">
        <v>49</v>
      </c>
      <c r="F6177" t="s">
        <v>5391</v>
      </c>
      <c r="G6177" t="s">
        <v>13280</v>
      </c>
      <c r="H6177" t="s">
        <v>10</v>
      </c>
      <c r="I6177">
        <v>311</v>
      </c>
      <c r="J6177">
        <v>6.4068229574400001E-3</v>
      </c>
      <c r="K6177">
        <f t="shared" si="579"/>
        <v>0</v>
      </c>
      <c r="L6177">
        <f t="shared" si="580"/>
        <v>0</v>
      </c>
      <c r="M6177" t="b">
        <f t="shared" si="581"/>
        <v>0</v>
      </c>
      <c r="N6177" t="str">
        <f>VLOOKUP(B6177,Sheet3!$D$2:$I$578,6,FALSE)</f>
        <v>Mounir Satouri</v>
      </c>
      <c r="O6177" t="str">
        <f t="shared" si="582"/>
        <v>Sylvie LAUFFENBURGER</v>
      </c>
      <c r="P6177" t="b">
        <f t="shared" si="583"/>
        <v>0</v>
      </c>
      <c r="Q6177" t="b">
        <f>AND(M6177,ISNA(VLOOKUP(B6177,Sheet4!$A$1:$A$529,1,FALSE)))</f>
        <v>0</v>
      </c>
    </row>
    <row r="6178" spans="1:17">
      <c r="A6178" t="str">
        <f t="shared" si="578"/>
        <v>Christiane GADÃ‰</v>
      </c>
      <c r="B6178" t="s">
        <v>5389</v>
      </c>
      <c r="C6178" t="e">
        <f>VLOOKUP(B6178,Sheet5!$A$1158:$A$1246,1,FALSE)</f>
        <v>#N/A</v>
      </c>
      <c r="D6178" t="s">
        <v>4</v>
      </c>
      <c r="E6178" t="s">
        <v>484</v>
      </c>
      <c r="F6178" t="s">
        <v>5392</v>
      </c>
      <c r="G6178" t="s">
        <v>13281</v>
      </c>
      <c r="H6178" t="s">
        <v>130</v>
      </c>
      <c r="I6178">
        <v>701</v>
      </c>
      <c r="J6178">
        <v>1.4441102550400001E-2</v>
      </c>
      <c r="K6178">
        <f t="shared" si="579"/>
        <v>0</v>
      </c>
      <c r="L6178">
        <f t="shared" si="580"/>
        <v>0</v>
      </c>
      <c r="M6178" t="b">
        <f t="shared" si="581"/>
        <v>0</v>
      </c>
      <c r="N6178" t="str">
        <f>VLOOKUP(B6178,Sheet3!$D$2:$I$578,6,FALSE)</f>
        <v>Mounir Satouri</v>
      </c>
      <c r="O6178" t="str">
        <f t="shared" si="582"/>
        <v>Christiane GADÃ‰</v>
      </c>
      <c r="P6178" t="b">
        <f t="shared" si="583"/>
        <v>0</v>
      </c>
      <c r="Q6178" t="b">
        <f>AND(M6178,ISNA(VLOOKUP(B6178,Sheet4!$A$1:$A$529,1,FALSE)))</f>
        <v>0</v>
      </c>
    </row>
    <row r="6179" spans="1:17">
      <c r="A6179" t="str">
        <f t="shared" si="578"/>
        <v>Robert GRONOFF</v>
      </c>
      <c r="B6179" t="s">
        <v>5389</v>
      </c>
      <c r="C6179" t="e">
        <f>VLOOKUP(B6179,Sheet5!$A$1158:$A$1246,1,FALSE)</f>
        <v>#N/A</v>
      </c>
      <c r="D6179" t="s">
        <v>11</v>
      </c>
      <c r="E6179" t="s">
        <v>308</v>
      </c>
      <c r="F6179" t="s">
        <v>5393</v>
      </c>
      <c r="G6179" t="s">
        <v>13282</v>
      </c>
      <c r="H6179" t="s">
        <v>13</v>
      </c>
      <c r="I6179">
        <v>710</v>
      </c>
      <c r="J6179">
        <v>1.46265090025E-2</v>
      </c>
      <c r="K6179">
        <f t="shared" si="579"/>
        <v>0</v>
      </c>
      <c r="L6179">
        <f t="shared" si="580"/>
        <v>0</v>
      </c>
      <c r="M6179" t="b">
        <f t="shared" si="581"/>
        <v>0</v>
      </c>
      <c r="N6179" t="str">
        <f>VLOOKUP(B6179,Sheet3!$D$2:$I$578,6,FALSE)</f>
        <v>Mounir Satouri</v>
      </c>
      <c r="O6179" t="str">
        <f t="shared" si="582"/>
        <v>Robert GRONOFF</v>
      </c>
      <c r="P6179" t="b">
        <f t="shared" si="583"/>
        <v>0</v>
      </c>
      <c r="Q6179" t="b">
        <f>AND(M6179,ISNA(VLOOKUP(B6179,Sheet4!$A$1:$A$529,1,FALSE)))</f>
        <v>0</v>
      </c>
    </row>
    <row r="6180" spans="1:17">
      <c r="A6180" t="str">
        <f t="shared" si="578"/>
        <v>Mounir SATOURI</v>
      </c>
      <c r="B6180" t="s">
        <v>5389</v>
      </c>
      <c r="C6180" t="e">
        <f>VLOOKUP(B6180,Sheet5!$A$1158:$A$1246,1,FALSE)</f>
        <v>#N/A</v>
      </c>
      <c r="D6180" t="s">
        <v>11</v>
      </c>
      <c r="E6180" t="s">
        <v>4304</v>
      </c>
      <c r="F6180" t="s">
        <v>5394</v>
      </c>
      <c r="G6180" t="s">
        <v>13283</v>
      </c>
      <c r="H6180" t="s">
        <v>7</v>
      </c>
      <c r="I6180">
        <v>16146</v>
      </c>
      <c r="J6180">
        <v>0.33261917514700001</v>
      </c>
      <c r="K6180">
        <f t="shared" si="579"/>
        <v>16146</v>
      </c>
      <c r="L6180" t="str">
        <f t="shared" si="580"/>
        <v>VEC</v>
      </c>
      <c r="M6180" t="b">
        <f t="shared" si="581"/>
        <v>0</v>
      </c>
      <c r="N6180" t="str">
        <f>VLOOKUP(B6180,Sheet3!$D$2:$I$578,6,FALSE)</f>
        <v>Mounir Satouri</v>
      </c>
      <c r="O6180" t="str">
        <f t="shared" si="582"/>
        <v>Mounir SATOURI</v>
      </c>
      <c r="P6180" t="b">
        <f t="shared" si="583"/>
        <v>1</v>
      </c>
      <c r="Q6180" t="b">
        <f>AND(M6180,ISNA(VLOOKUP(B6180,Sheet4!$A$1:$A$529,1,FALSE)))</f>
        <v>0</v>
      </c>
    </row>
    <row r="6181" spans="1:17">
      <c r="A6181" t="str">
        <f t="shared" si="578"/>
        <v>Jean-Marie TÉTART</v>
      </c>
      <c r="B6181" t="s">
        <v>5389</v>
      </c>
      <c r="C6181" t="e">
        <f>VLOOKUP(B6181,Sheet5!$A$1158:$A$1246,1,FALSE)</f>
        <v>#N/A</v>
      </c>
      <c r="D6181" t="s">
        <v>11</v>
      </c>
      <c r="E6181" t="s">
        <v>196</v>
      </c>
      <c r="F6181" t="s">
        <v>14855</v>
      </c>
      <c r="G6181" t="s">
        <v>13284</v>
      </c>
      <c r="H6181" t="s">
        <v>26</v>
      </c>
      <c r="I6181">
        <v>17502</v>
      </c>
      <c r="J6181">
        <v>0.36055374727</v>
      </c>
      <c r="K6181">
        <f t="shared" si="579"/>
        <v>16146</v>
      </c>
      <c r="L6181" t="str">
        <f t="shared" si="580"/>
        <v>VEC</v>
      </c>
      <c r="M6181" t="b">
        <f t="shared" si="581"/>
        <v>0</v>
      </c>
      <c r="N6181" t="str">
        <f>VLOOKUP(B6181,Sheet3!$D$2:$I$578,6,FALSE)</f>
        <v>Mounir Satouri</v>
      </c>
      <c r="O6181" t="str">
        <f t="shared" si="582"/>
        <v>Jean-Marie TÉTART</v>
      </c>
      <c r="P6181" t="b">
        <f t="shared" si="583"/>
        <v>0</v>
      </c>
      <c r="Q6181" t="b">
        <f>AND(M6181,ISNA(VLOOKUP(B6181,Sheet4!$A$1:$A$529,1,FALSE)))</f>
        <v>0</v>
      </c>
    </row>
    <row r="6182" spans="1:17">
      <c r="A6182" t="str">
        <f t="shared" si="578"/>
        <v>Navid HUSSAIN-ZAIDI</v>
      </c>
      <c r="B6182" t="s">
        <v>5389</v>
      </c>
      <c r="C6182" t="e">
        <f>VLOOKUP(B6182,Sheet5!$A$1158:$A$1246,1,FALSE)</f>
        <v>#N/A</v>
      </c>
      <c r="D6182" t="s">
        <v>11</v>
      </c>
      <c r="E6182" t="s">
        <v>5395</v>
      </c>
      <c r="F6182" t="s">
        <v>5396</v>
      </c>
      <c r="G6182" t="s">
        <v>13285</v>
      </c>
      <c r="H6182" t="s">
        <v>19</v>
      </c>
      <c r="I6182">
        <v>2332</v>
      </c>
      <c r="J6182">
        <v>4.8040871822299998E-2</v>
      </c>
      <c r="K6182">
        <f t="shared" si="579"/>
        <v>16146</v>
      </c>
      <c r="L6182" t="str">
        <f t="shared" si="580"/>
        <v>VEC</v>
      </c>
      <c r="M6182" t="b">
        <f t="shared" si="581"/>
        <v>0</v>
      </c>
      <c r="N6182" t="str">
        <f>VLOOKUP(B6182,Sheet3!$D$2:$I$578,6,FALSE)</f>
        <v>Mounir Satouri</v>
      </c>
      <c r="O6182" t="str">
        <f t="shared" si="582"/>
        <v>Navid HUSSAIN-ZAIDI</v>
      </c>
      <c r="P6182" t="b">
        <f t="shared" si="583"/>
        <v>0</v>
      </c>
      <c r="Q6182" t="b">
        <f>AND(M6182,ISNA(VLOOKUP(B6182,Sheet4!$A$1:$A$529,1,FALSE)))</f>
        <v>0</v>
      </c>
    </row>
    <row r="6183" spans="1:17">
      <c r="A6183" t="str">
        <f t="shared" si="578"/>
        <v>François MARTIN</v>
      </c>
      <c r="B6183" t="s">
        <v>5389</v>
      </c>
      <c r="C6183" t="e">
        <f>VLOOKUP(B6183,Sheet5!$A$1158:$A$1246,1,FALSE)</f>
        <v>#N/A</v>
      </c>
      <c r="D6183" t="s">
        <v>11</v>
      </c>
      <c r="E6183" t="s">
        <v>9125</v>
      </c>
      <c r="F6183" t="s">
        <v>407</v>
      </c>
      <c r="G6183" t="s">
        <v>9429</v>
      </c>
      <c r="H6183" t="s">
        <v>13</v>
      </c>
      <c r="I6183">
        <v>781</v>
      </c>
      <c r="J6183">
        <v>1.60891599028E-2</v>
      </c>
      <c r="K6183">
        <f t="shared" si="579"/>
        <v>16146</v>
      </c>
      <c r="L6183" t="str">
        <f t="shared" si="580"/>
        <v>VEC</v>
      </c>
      <c r="M6183" t="b">
        <f t="shared" si="581"/>
        <v>0</v>
      </c>
      <c r="N6183" t="str">
        <f>VLOOKUP(B6183,Sheet3!$D$2:$I$578,6,FALSE)</f>
        <v>Mounir Satouri</v>
      </c>
      <c r="O6183" t="str">
        <f t="shared" si="582"/>
        <v>François MARTIN</v>
      </c>
      <c r="P6183" t="b">
        <f t="shared" si="583"/>
        <v>0</v>
      </c>
      <c r="Q6183" t="b">
        <f>AND(M6183,ISNA(VLOOKUP(B6183,Sheet4!$A$1:$A$529,1,FALSE)))</f>
        <v>0</v>
      </c>
    </row>
    <row r="6184" spans="1:17">
      <c r="A6184" t="str">
        <f t="shared" si="578"/>
        <v>Philippe GOMMARD</v>
      </c>
      <c r="B6184" t="s">
        <v>5389</v>
      </c>
      <c r="C6184" t="e">
        <f>VLOOKUP(B6184,Sheet5!$A$1158:$A$1246,1,FALSE)</f>
        <v>#N/A</v>
      </c>
      <c r="D6184" t="s">
        <v>11</v>
      </c>
      <c r="E6184" t="s">
        <v>385</v>
      </c>
      <c r="F6184" t="s">
        <v>5397</v>
      </c>
      <c r="G6184" t="s">
        <v>13286</v>
      </c>
      <c r="H6184" t="s">
        <v>10</v>
      </c>
      <c r="I6184">
        <v>500</v>
      </c>
      <c r="J6184">
        <v>1.03003584525E-2</v>
      </c>
      <c r="K6184">
        <f t="shared" si="579"/>
        <v>16146</v>
      </c>
      <c r="L6184" t="str">
        <f t="shared" si="580"/>
        <v>VEC</v>
      </c>
      <c r="M6184" t="b">
        <f t="shared" si="581"/>
        <v>1</v>
      </c>
      <c r="N6184" t="str">
        <f>VLOOKUP(B6184,Sheet3!$D$2:$I$578,6,FALSE)</f>
        <v>Mounir Satouri</v>
      </c>
      <c r="O6184" t="str">
        <f t="shared" si="582"/>
        <v>Philippe GOMMARD</v>
      </c>
      <c r="P6184" t="b">
        <f t="shared" si="583"/>
        <v>0</v>
      </c>
      <c r="Q6184" t="b">
        <f>AND(M6184,ISNA(VLOOKUP(B6184,Sheet4!$A$1:$A$529,1,FALSE)))</f>
        <v>1</v>
      </c>
    </row>
    <row r="6185" spans="1:17">
      <c r="A6185" t="str">
        <f t="shared" si="578"/>
        <v xml:space="preserve"> </v>
      </c>
      <c r="B6185" t="s">
        <v>5398</v>
      </c>
      <c r="C6185" t="e">
        <f>VLOOKUP(B6185,Sheet5!$A$1158:$A$1246,1,FALSE)</f>
        <v>#N/A</v>
      </c>
      <c r="G6185" t="s">
        <v>9202</v>
      </c>
      <c r="H6185" t="s">
        <v>1</v>
      </c>
      <c r="I6185">
        <v>86781</v>
      </c>
      <c r="J6185">
        <v>1</v>
      </c>
      <c r="K6185">
        <f t="shared" si="579"/>
        <v>0</v>
      </c>
      <c r="L6185">
        <f t="shared" si="580"/>
        <v>0</v>
      </c>
      <c r="M6185" t="b">
        <f t="shared" si="581"/>
        <v>0</v>
      </c>
      <c r="N6185" t="str">
        <f>VLOOKUP(B6185,Sheet3!$D$2:$I$578,6,FALSE)</f>
        <v>Anny Poursinoff</v>
      </c>
      <c r="O6185" t="str">
        <f t="shared" si="582"/>
        <v xml:space="preserve"> </v>
      </c>
      <c r="P6185" t="b">
        <f t="shared" si="583"/>
        <v>0</v>
      </c>
      <c r="Q6185" t="b">
        <f>AND(M6185,ISNA(VLOOKUP(B6185,Sheet4!$A$1:$A$529,1,FALSE)))</f>
        <v>0</v>
      </c>
    </row>
    <row r="6186" spans="1:17">
      <c r="A6186" t="str">
        <f t="shared" si="578"/>
        <v xml:space="preserve"> </v>
      </c>
      <c r="B6186" t="s">
        <v>5398</v>
      </c>
      <c r="C6186" t="e">
        <f>VLOOKUP(B6186,Sheet5!$A$1158:$A$1246,1,FALSE)</f>
        <v>#N/A</v>
      </c>
      <c r="G6186" t="s">
        <v>9202</v>
      </c>
      <c r="H6186" t="s">
        <v>2</v>
      </c>
      <c r="I6186">
        <v>33205</v>
      </c>
      <c r="J6186">
        <v>0.38262983832899999</v>
      </c>
      <c r="K6186">
        <f t="shared" si="579"/>
        <v>0</v>
      </c>
      <c r="L6186">
        <f t="shared" si="580"/>
        <v>0</v>
      </c>
      <c r="M6186" t="b">
        <f t="shared" si="581"/>
        <v>0</v>
      </c>
      <c r="N6186" t="str">
        <f>VLOOKUP(B6186,Sheet3!$D$2:$I$578,6,FALSE)</f>
        <v>Anny Poursinoff</v>
      </c>
      <c r="O6186" t="str">
        <f t="shared" si="582"/>
        <v xml:space="preserve"> </v>
      </c>
      <c r="P6186" t="b">
        <f t="shared" si="583"/>
        <v>0</v>
      </c>
      <c r="Q6186" t="b">
        <f>AND(M6186,ISNA(VLOOKUP(B6186,Sheet4!$A$1:$A$529,1,FALSE)))</f>
        <v>0</v>
      </c>
    </row>
    <row r="6187" spans="1:17">
      <c r="A6187" t="str">
        <f t="shared" si="578"/>
        <v xml:space="preserve"> </v>
      </c>
      <c r="B6187" t="s">
        <v>5398</v>
      </c>
      <c r="C6187" t="e">
        <f>VLOOKUP(B6187,Sheet5!$A$1158:$A$1246,1,FALSE)</f>
        <v>#N/A</v>
      </c>
      <c r="G6187" t="s">
        <v>9202</v>
      </c>
      <c r="H6187" t="s">
        <v>3</v>
      </c>
      <c r="I6187">
        <v>591</v>
      </c>
      <c r="J6187">
        <v>6.8102464825200004E-3</v>
      </c>
      <c r="K6187">
        <f t="shared" si="579"/>
        <v>0</v>
      </c>
      <c r="L6187">
        <f t="shared" si="580"/>
        <v>0</v>
      </c>
      <c r="M6187" t="b">
        <f t="shared" si="581"/>
        <v>0</v>
      </c>
      <c r="N6187" t="str">
        <f>VLOOKUP(B6187,Sheet3!$D$2:$I$578,6,FALSE)</f>
        <v>Anny Poursinoff</v>
      </c>
      <c r="O6187" t="str">
        <f t="shared" si="582"/>
        <v xml:space="preserve"> </v>
      </c>
      <c r="P6187" t="b">
        <f t="shared" si="583"/>
        <v>0</v>
      </c>
      <c r="Q6187" t="b">
        <f>AND(M6187,ISNA(VLOOKUP(B6187,Sheet4!$A$1:$A$529,1,FALSE)))</f>
        <v>0</v>
      </c>
    </row>
    <row r="6188" spans="1:17">
      <c r="A6188" t="str">
        <f t="shared" si="578"/>
        <v>Yann GAUTIER</v>
      </c>
      <c r="B6188" t="s">
        <v>5398</v>
      </c>
      <c r="C6188" t="e">
        <f>VLOOKUP(B6188,Sheet5!$A$1158:$A$1246,1,FALSE)</f>
        <v>#N/A</v>
      </c>
      <c r="D6188" t="s">
        <v>11</v>
      </c>
      <c r="E6188" t="s">
        <v>650</v>
      </c>
      <c r="F6188" t="s">
        <v>388</v>
      </c>
      <c r="G6188" t="s">
        <v>6175</v>
      </c>
      <c r="H6188" t="s">
        <v>13</v>
      </c>
      <c r="I6188">
        <v>689</v>
      </c>
      <c r="J6188">
        <v>1.30036802869E-2</v>
      </c>
      <c r="K6188">
        <f t="shared" si="579"/>
        <v>0</v>
      </c>
      <c r="L6188">
        <f t="shared" si="580"/>
        <v>0</v>
      </c>
      <c r="M6188" t="b">
        <f t="shared" si="581"/>
        <v>0</v>
      </c>
      <c r="N6188" t="str">
        <f>VLOOKUP(B6188,Sheet3!$D$2:$I$578,6,FALSE)</f>
        <v>Anny Poursinoff</v>
      </c>
      <c r="O6188" t="str">
        <f t="shared" si="582"/>
        <v>Yann GAUTIER</v>
      </c>
      <c r="P6188" t="b">
        <f t="shared" si="583"/>
        <v>0</v>
      </c>
      <c r="Q6188" t="b">
        <f>AND(M6188,ISNA(VLOOKUP(B6188,Sheet4!$A$1:$A$529,1,FALSE)))</f>
        <v>0</v>
      </c>
    </row>
    <row r="6189" spans="1:17">
      <c r="A6189" t="str">
        <f t="shared" si="578"/>
        <v>Michel GOBILLON</v>
      </c>
      <c r="B6189" t="s">
        <v>5398</v>
      </c>
      <c r="C6189" t="e">
        <f>VLOOKUP(B6189,Sheet5!$A$1158:$A$1246,1,FALSE)</f>
        <v>#N/A</v>
      </c>
      <c r="D6189" t="s">
        <v>11</v>
      </c>
      <c r="E6189" t="s">
        <v>31</v>
      </c>
      <c r="F6189" t="s">
        <v>5399</v>
      </c>
      <c r="G6189" t="s">
        <v>13287</v>
      </c>
      <c r="H6189" t="s">
        <v>29</v>
      </c>
      <c r="I6189">
        <v>651</v>
      </c>
      <c r="J6189">
        <v>1.2286496178200001E-2</v>
      </c>
      <c r="K6189">
        <f t="shared" si="579"/>
        <v>0</v>
      </c>
      <c r="L6189">
        <f t="shared" si="580"/>
        <v>0</v>
      </c>
      <c r="M6189" t="b">
        <f t="shared" si="581"/>
        <v>0</v>
      </c>
      <c r="N6189" t="str">
        <f>VLOOKUP(B6189,Sheet3!$D$2:$I$578,6,FALSE)</f>
        <v>Anny Poursinoff</v>
      </c>
      <c r="O6189" t="str">
        <f t="shared" si="582"/>
        <v>Michel GOBILLON</v>
      </c>
      <c r="P6189" t="b">
        <f t="shared" si="583"/>
        <v>0</v>
      </c>
      <c r="Q6189" t="b">
        <f>AND(M6189,ISNA(VLOOKUP(B6189,Sheet4!$A$1:$A$529,1,FALSE)))</f>
        <v>0</v>
      </c>
    </row>
    <row r="6190" spans="1:17">
      <c r="A6190" t="str">
        <f t="shared" si="578"/>
        <v>Florence BEDAGUE</v>
      </c>
      <c r="B6190" t="s">
        <v>5398</v>
      </c>
      <c r="C6190" t="e">
        <f>VLOOKUP(B6190,Sheet5!$A$1158:$A$1246,1,FALSE)</f>
        <v>#N/A</v>
      </c>
      <c r="D6190" t="s">
        <v>4</v>
      </c>
      <c r="E6190" t="s">
        <v>370</v>
      </c>
      <c r="F6190" t="s">
        <v>5400</v>
      </c>
      <c r="G6190" t="s">
        <v>13288</v>
      </c>
      <c r="H6190" t="s">
        <v>10</v>
      </c>
      <c r="I6190">
        <v>210</v>
      </c>
      <c r="J6190">
        <v>3.9633858639199996E-3</v>
      </c>
      <c r="K6190">
        <f t="shared" si="579"/>
        <v>0</v>
      </c>
      <c r="L6190">
        <f t="shared" si="580"/>
        <v>0</v>
      </c>
      <c r="M6190" t="b">
        <f t="shared" si="581"/>
        <v>0</v>
      </c>
      <c r="N6190" t="str">
        <f>VLOOKUP(B6190,Sheet3!$D$2:$I$578,6,FALSE)</f>
        <v>Anny Poursinoff</v>
      </c>
      <c r="O6190" t="str">
        <f t="shared" si="582"/>
        <v>Florence BEDAGUE</v>
      </c>
      <c r="P6190" t="b">
        <f t="shared" si="583"/>
        <v>0</v>
      </c>
      <c r="Q6190" t="b">
        <f>AND(M6190,ISNA(VLOOKUP(B6190,Sheet4!$A$1:$A$529,1,FALSE)))</f>
        <v>0</v>
      </c>
    </row>
    <row r="6191" spans="1:17">
      <c r="A6191" t="str">
        <f t="shared" si="578"/>
        <v>Michel LHEMERY</v>
      </c>
      <c r="B6191" t="s">
        <v>5398</v>
      </c>
      <c r="C6191" t="e">
        <f>VLOOKUP(B6191,Sheet5!$A$1158:$A$1246,1,FALSE)</f>
        <v>#N/A</v>
      </c>
      <c r="D6191" t="s">
        <v>11</v>
      </c>
      <c r="E6191" t="s">
        <v>31</v>
      </c>
      <c r="F6191" t="s">
        <v>5401</v>
      </c>
      <c r="G6191" t="s">
        <v>13289</v>
      </c>
      <c r="H6191" t="s">
        <v>43</v>
      </c>
      <c r="I6191">
        <v>1594</v>
      </c>
      <c r="J6191">
        <v>3.0083986033800001E-2</v>
      </c>
      <c r="K6191">
        <f t="shared" si="579"/>
        <v>0</v>
      </c>
      <c r="L6191">
        <f t="shared" si="580"/>
        <v>0</v>
      </c>
      <c r="M6191" t="b">
        <f t="shared" si="581"/>
        <v>0</v>
      </c>
      <c r="N6191" t="str">
        <f>VLOOKUP(B6191,Sheet3!$D$2:$I$578,6,FALSE)</f>
        <v>Anny Poursinoff</v>
      </c>
      <c r="O6191" t="str">
        <f t="shared" si="582"/>
        <v>Michel LHEMERY</v>
      </c>
      <c r="P6191" t="b">
        <f t="shared" si="583"/>
        <v>0</v>
      </c>
      <c r="Q6191" t="b">
        <f>AND(M6191,ISNA(VLOOKUP(B6191,Sheet4!$A$1:$A$529,1,FALSE)))</f>
        <v>0</v>
      </c>
    </row>
    <row r="6192" spans="1:17">
      <c r="A6192" t="str">
        <f t="shared" si="578"/>
        <v>Anny POURSINOFF</v>
      </c>
      <c r="B6192" t="s">
        <v>5398</v>
      </c>
      <c r="C6192" t="e">
        <f>VLOOKUP(B6192,Sheet5!$A$1158:$A$1246,1,FALSE)</f>
        <v>#N/A</v>
      </c>
      <c r="D6192" t="s">
        <v>4</v>
      </c>
      <c r="E6192" t="s">
        <v>5402</v>
      </c>
      <c r="F6192" t="s">
        <v>5403</v>
      </c>
      <c r="G6192" t="s">
        <v>13290</v>
      </c>
      <c r="H6192" t="s">
        <v>7</v>
      </c>
      <c r="I6192">
        <v>18368</v>
      </c>
      <c r="J6192">
        <v>0.346664150231</v>
      </c>
      <c r="K6192">
        <f t="shared" si="579"/>
        <v>18368</v>
      </c>
      <c r="L6192" t="str">
        <f t="shared" si="580"/>
        <v>VEC</v>
      </c>
      <c r="M6192" t="b">
        <f t="shared" si="581"/>
        <v>0</v>
      </c>
      <c r="N6192" t="str">
        <f>VLOOKUP(B6192,Sheet3!$D$2:$I$578,6,FALSE)</f>
        <v>Anny Poursinoff</v>
      </c>
      <c r="O6192" t="str">
        <f t="shared" si="582"/>
        <v>Anny POURSINOFF</v>
      </c>
      <c r="P6192" t="b">
        <f t="shared" si="583"/>
        <v>1</v>
      </c>
      <c r="Q6192" t="b">
        <f>AND(M6192,ISNA(VLOOKUP(B6192,Sheet4!$A$1:$A$529,1,FALSE)))</f>
        <v>0</v>
      </c>
    </row>
    <row r="6193" spans="1:17">
      <c r="A6193" t="str">
        <f t="shared" si="578"/>
        <v>Maxime ROUQUET</v>
      </c>
      <c r="B6193" t="s">
        <v>5398</v>
      </c>
      <c r="C6193" t="e">
        <f>VLOOKUP(B6193,Sheet5!$A$1158:$A$1246,1,FALSE)</f>
        <v>#N/A</v>
      </c>
      <c r="D6193" t="s">
        <v>11</v>
      </c>
      <c r="E6193" t="s">
        <v>2085</v>
      </c>
      <c r="F6193" t="s">
        <v>5404</v>
      </c>
      <c r="G6193" t="s">
        <v>13291</v>
      </c>
      <c r="H6193" t="s">
        <v>271</v>
      </c>
      <c r="I6193">
        <v>966</v>
      </c>
      <c r="J6193">
        <v>1.8231574973999999E-2</v>
      </c>
      <c r="K6193">
        <f t="shared" si="579"/>
        <v>18368</v>
      </c>
      <c r="L6193" t="str">
        <f t="shared" si="580"/>
        <v>VEC</v>
      </c>
      <c r="M6193" t="b">
        <f t="shared" si="581"/>
        <v>0</v>
      </c>
      <c r="N6193" t="str">
        <f>VLOOKUP(B6193,Sheet3!$D$2:$I$578,6,FALSE)</f>
        <v>Anny Poursinoff</v>
      </c>
      <c r="O6193" t="str">
        <f t="shared" si="582"/>
        <v>Maxime ROUQUET</v>
      </c>
      <c r="P6193" t="b">
        <f t="shared" si="583"/>
        <v>0</v>
      </c>
      <c r="Q6193" t="b">
        <f>AND(M6193,ISNA(VLOOKUP(B6193,Sheet4!$A$1:$A$529,1,FALSE)))</f>
        <v>0</v>
      </c>
    </row>
    <row r="6194" spans="1:17">
      <c r="A6194" t="str">
        <f t="shared" si="578"/>
        <v>François DE LA VILLARDIÃˆRE</v>
      </c>
      <c r="B6194" t="s">
        <v>5398</v>
      </c>
      <c r="C6194" t="e">
        <f>VLOOKUP(B6194,Sheet5!$A$1158:$A$1246,1,FALSE)</f>
        <v>#N/A</v>
      </c>
      <c r="D6194" t="s">
        <v>11</v>
      </c>
      <c r="E6194" t="s">
        <v>9125</v>
      </c>
      <c r="F6194" t="s">
        <v>5405</v>
      </c>
      <c r="G6194" t="s">
        <v>13292</v>
      </c>
      <c r="H6194" t="s">
        <v>13</v>
      </c>
      <c r="I6194">
        <v>2322</v>
      </c>
      <c r="J6194">
        <v>4.3823723695400003E-2</v>
      </c>
      <c r="K6194">
        <f t="shared" si="579"/>
        <v>18368</v>
      </c>
      <c r="L6194" t="str">
        <f t="shared" si="580"/>
        <v>VEC</v>
      </c>
      <c r="M6194" t="b">
        <f t="shared" si="581"/>
        <v>0</v>
      </c>
      <c r="N6194" t="str">
        <f>VLOOKUP(B6194,Sheet3!$D$2:$I$578,6,FALSE)</f>
        <v>Anny Poursinoff</v>
      </c>
      <c r="O6194" t="str">
        <f t="shared" si="582"/>
        <v>François DE LA VILLARDIÃˆRE</v>
      </c>
      <c r="P6194" t="b">
        <f t="shared" si="583"/>
        <v>0</v>
      </c>
      <c r="Q6194" t="b">
        <f>AND(M6194,ISNA(VLOOKUP(B6194,Sheet4!$A$1:$A$529,1,FALSE)))</f>
        <v>0</v>
      </c>
    </row>
    <row r="6195" spans="1:17">
      <c r="A6195" t="str">
        <f t="shared" si="578"/>
        <v>Philippe CHEVRIER</v>
      </c>
      <c r="B6195" t="s">
        <v>5398</v>
      </c>
      <c r="C6195" t="e">
        <f>VLOOKUP(B6195,Sheet5!$A$1158:$A$1246,1,FALSE)</f>
        <v>#N/A</v>
      </c>
      <c r="D6195" t="s">
        <v>11</v>
      </c>
      <c r="E6195" t="s">
        <v>385</v>
      </c>
      <c r="F6195" t="s">
        <v>5406</v>
      </c>
      <c r="G6195" t="s">
        <v>13293</v>
      </c>
      <c r="H6195" t="s">
        <v>17</v>
      </c>
      <c r="I6195">
        <v>6268</v>
      </c>
      <c r="J6195">
        <v>0.11829763140500001</v>
      </c>
      <c r="K6195">
        <f t="shared" si="579"/>
        <v>18368</v>
      </c>
      <c r="L6195" t="str">
        <f t="shared" si="580"/>
        <v>VEC</v>
      </c>
      <c r="M6195" t="b">
        <f t="shared" si="581"/>
        <v>0</v>
      </c>
      <c r="N6195" t="str">
        <f>VLOOKUP(B6195,Sheet3!$D$2:$I$578,6,FALSE)</f>
        <v>Anny Poursinoff</v>
      </c>
      <c r="O6195" t="str">
        <f t="shared" si="582"/>
        <v>Philippe CHEVRIER</v>
      </c>
      <c r="P6195" t="b">
        <f t="shared" si="583"/>
        <v>0</v>
      </c>
      <c r="Q6195" t="b">
        <f>AND(M6195,ISNA(VLOOKUP(B6195,Sheet4!$A$1:$A$529,1,FALSE)))</f>
        <v>0</v>
      </c>
    </row>
    <row r="6196" spans="1:17">
      <c r="A6196" t="str">
        <f t="shared" si="578"/>
        <v>Jean-Frédéric POISSON</v>
      </c>
      <c r="B6196" t="s">
        <v>5398</v>
      </c>
      <c r="C6196" t="e">
        <f>VLOOKUP(B6196,Sheet5!$A$1158:$A$1246,1,FALSE)</f>
        <v>#N/A</v>
      </c>
      <c r="D6196" t="s">
        <v>11</v>
      </c>
      <c r="E6196" t="s">
        <v>9089</v>
      </c>
      <c r="F6196" t="s">
        <v>5407</v>
      </c>
      <c r="G6196" t="s">
        <v>13294</v>
      </c>
      <c r="H6196" t="s">
        <v>26</v>
      </c>
      <c r="I6196">
        <v>18357</v>
      </c>
      <c r="J6196">
        <v>0.346456544305</v>
      </c>
      <c r="K6196">
        <f t="shared" si="579"/>
        <v>18368</v>
      </c>
      <c r="L6196" t="str">
        <f t="shared" si="580"/>
        <v>VEC</v>
      </c>
      <c r="M6196" t="b">
        <f t="shared" si="581"/>
        <v>0</v>
      </c>
      <c r="N6196" t="str">
        <f>VLOOKUP(B6196,Sheet3!$D$2:$I$578,6,FALSE)</f>
        <v>Anny Poursinoff</v>
      </c>
      <c r="O6196" t="str">
        <f t="shared" si="582"/>
        <v>Jean-Frédéric POISSON</v>
      </c>
      <c r="P6196" t="b">
        <f t="shared" si="583"/>
        <v>0</v>
      </c>
      <c r="Q6196" t="b">
        <f>AND(M6196,ISNA(VLOOKUP(B6196,Sheet4!$A$1:$A$529,1,FALSE)))</f>
        <v>0</v>
      </c>
    </row>
    <row r="6197" spans="1:17">
      <c r="A6197" t="str">
        <f t="shared" si="578"/>
        <v>Claire VIGNAUD</v>
      </c>
      <c r="B6197" t="s">
        <v>5398</v>
      </c>
      <c r="C6197" t="e">
        <f>VLOOKUP(B6197,Sheet5!$A$1158:$A$1246,1,FALSE)</f>
        <v>#N/A</v>
      </c>
      <c r="D6197" t="s">
        <v>4</v>
      </c>
      <c r="E6197" t="s">
        <v>34</v>
      </c>
      <c r="F6197" t="s">
        <v>5408</v>
      </c>
      <c r="G6197" t="s">
        <v>13295</v>
      </c>
      <c r="H6197" t="s">
        <v>19</v>
      </c>
      <c r="I6197">
        <v>2448</v>
      </c>
      <c r="J6197">
        <v>4.6201755213699999E-2</v>
      </c>
      <c r="K6197">
        <f t="shared" si="579"/>
        <v>18368</v>
      </c>
      <c r="L6197" t="str">
        <f t="shared" si="580"/>
        <v>VEC</v>
      </c>
      <c r="M6197" t="b">
        <f t="shared" si="581"/>
        <v>0</v>
      </c>
      <c r="N6197" t="str">
        <f>VLOOKUP(B6197,Sheet3!$D$2:$I$578,6,FALSE)</f>
        <v>Anny Poursinoff</v>
      </c>
      <c r="O6197" t="str">
        <f t="shared" si="582"/>
        <v>Claire VIGNAUD</v>
      </c>
      <c r="P6197" t="b">
        <f t="shared" si="583"/>
        <v>0</v>
      </c>
      <c r="Q6197" t="b">
        <f>AND(M6197,ISNA(VLOOKUP(B6197,Sheet4!$A$1:$A$529,1,FALSE)))</f>
        <v>0</v>
      </c>
    </row>
    <row r="6198" spans="1:17">
      <c r="A6198" t="str">
        <f t="shared" si="578"/>
        <v>Cyrille SAINT-MLEUX</v>
      </c>
      <c r="B6198" t="s">
        <v>5398</v>
      </c>
      <c r="C6198" t="e">
        <f>VLOOKUP(B6198,Sheet5!$A$1158:$A$1246,1,FALSE)</f>
        <v>#N/A</v>
      </c>
      <c r="D6198" t="s">
        <v>11</v>
      </c>
      <c r="E6198" t="s">
        <v>2974</v>
      </c>
      <c r="F6198" t="s">
        <v>5409</v>
      </c>
      <c r="G6198" t="s">
        <v>13296</v>
      </c>
      <c r="H6198" t="s">
        <v>13</v>
      </c>
      <c r="I6198">
        <v>131</v>
      </c>
      <c r="J6198">
        <v>2.4723978484499998E-3</v>
      </c>
      <c r="K6198">
        <f t="shared" si="579"/>
        <v>18368</v>
      </c>
      <c r="L6198" t="str">
        <f t="shared" si="580"/>
        <v>VEC</v>
      </c>
      <c r="M6198" t="b">
        <f t="shared" si="581"/>
        <v>0</v>
      </c>
      <c r="N6198" t="str">
        <f>VLOOKUP(B6198,Sheet3!$D$2:$I$578,6,FALSE)</f>
        <v>Anny Poursinoff</v>
      </c>
      <c r="O6198" t="str">
        <f t="shared" si="582"/>
        <v>Cyrille SAINT-MLEUX</v>
      </c>
      <c r="P6198" t="b">
        <f t="shared" si="583"/>
        <v>0</v>
      </c>
      <c r="Q6198" t="b">
        <f>AND(M6198,ISNA(VLOOKUP(B6198,Sheet4!$A$1:$A$529,1,FALSE)))</f>
        <v>0</v>
      </c>
    </row>
    <row r="6199" spans="1:17">
      <c r="A6199" t="str">
        <f t="shared" si="578"/>
        <v>Géraldine SQUENEL</v>
      </c>
      <c r="B6199" t="s">
        <v>5398</v>
      </c>
      <c r="C6199" t="e">
        <f>VLOOKUP(B6199,Sheet5!$A$1158:$A$1246,1,FALSE)</f>
        <v>#N/A</v>
      </c>
      <c r="D6199" t="s">
        <v>4</v>
      </c>
      <c r="E6199" t="s">
        <v>9047</v>
      </c>
      <c r="F6199" t="s">
        <v>5410</v>
      </c>
      <c r="G6199" t="s">
        <v>13297</v>
      </c>
      <c r="H6199" t="s">
        <v>260</v>
      </c>
      <c r="I6199">
        <v>863</v>
      </c>
      <c r="J6199">
        <v>1.6287628574099999E-2</v>
      </c>
      <c r="K6199">
        <f t="shared" si="579"/>
        <v>18368</v>
      </c>
      <c r="L6199" t="str">
        <f t="shared" si="580"/>
        <v>VEC</v>
      </c>
      <c r="M6199" t="b">
        <f t="shared" si="581"/>
        <v>0</v>
      </c>
      <c r="N6199" t="str">
        <f>VLOOKUP(B6199,Sheet3!$D$2:$I$578,6,FALSE)</f>
        <v>Anny Poursinoff</v>
      </c>
      <c r="O6199" t="str">
        <f t="shared" si="582"/>
        <v>Géraldine SQUENEL</v>
      </c>
      <c r="P6199" t="b">
        <f t="shared" si="583"/>
        <v>0</v>
      </c>
      <c r="Q6199" t="b">
        <f>AND(M6199,ISNA(VLOOKUP(B6199,Sheet4!$A$1:$A$529,1,FALSE)))</f>
        <v>0</v>
      </c>
    </row>
    <row r="6200" spans="1:17">
      <c r="A6200" t="str">
        <f t="shared" si="578"/>
        <v>Claude NORMAND</v>
      </c>
      <c r="B6200" t="s">
        <v>5398</v>
      </c>
      <c r="C6200" t="e">
        <f>VLOOKUP(B6200,Sheet5!$A$1158:$A$1246,1,FALSE)</f>
        <v>#N/A</v>
      </c>
      <c r="D6200" t="s">
        <v>4</v>
      </c>
      <c r="E6200" t="s">
        <v>208</v>
      </c>
      <c r="F6200" t="s">
        <v>447</v>
      </c>
      <c r="G6200" t="s">
        <v>9457</v>
      </c>
      <c r="H6200" t="s">
        <v>10</v>
      </c>
      <c r="I6200">
        <v>118</v>
      </c>
      <c r="J6200">
        <v>2.2270453901999999E-3</v>
      </c>
      <c r="K6200">
        <f t="shared" si="579"/>
        <v>18368</v>
      </c>
      <c r="L6200" t="str">
        <f t="shared" si="580"/>
        <v>VEC</v>
      </c>
      <c r="M6200" t="b">
        <f t="shared" si="581"/>
        <v>1</v>
      </c>
      <c r="N6200" t="str">
        <f>VLOOKUP(B6200,Sheet3!$D$2:$I$578,6,FALSE)</f>
        <v>Anny Poursinoff</v>
      </c>
      <c r="O6200" t="str">
        <f t="shared" si="582"/>
        <v>Claude NORMAND</v>
      </c>
      <c r="P6200" t="b">
        <f t="shared" si="583"/>
        <v>0</v>
      </c>
      <c r="Q6200" t="b">
        <f>AND(M6200,ISNA(VLOOKUP(B6200,Sheet4!$A$1:$A$529,1,FALSE)))</f>
        <v>1</v>
      </c>
    </row>
    <row r="6201" spans="1:17">
      <c r="A6201" t="str">
        <f t="shared" si="578"/>
        <v xml:space="preserve"> </v>
      </c>
      <c r="B6201" t="s">
        <v>5411</v>
      </c>
      <c r="C6201" t="e">
        <f>VLOOKUP(B6201,Sheet5!$A$1158:$A$1246,1,FALSE)</f>
        <v>#N/A</v>
      </c>
      <c r="G6201" t="s">
        <v>9202</v>
      </c>
      <c r="H6201" t="s">
        <v>1</v>
      </c>
      <c r="I6201">
        <v>65700</v>
      </c>
      <c r="J6201">
        <v>1</v>
      </c>
      <c r="K6201">
        <f t="shared" si="579"/>
        <v>0</v>
      </c>
      <c r="L6201">
        <f t="shared" si="580"/>
        <v>0</v>
      </c>
      <c r="M6201" t="b">
        <f t="shared" si="581"/>
        <v>0</v>
      </c>
      <c r="N6201" t="str">
        <f>VLOOKUP(B6201,Sheet3!$D$2:$I$578,6,FALSE)</f>
        <v>Benoît Hamon</v>
      </c>
      <c r="O6201" t="str">
        <f t="shared" si="582"/>
        <v xml:space="preserve"> </v>
      </c>
      <c r="P6201" t="b">
        <f t="shared" si="583"/>
        <v>0</v>
      </c>
      <c r="Q6201" t="b">
        <f>AND(M6201,ISNA(VLOOKUP(B6201,Sheet4!$A$1:$A$529,1,FALSE)))</f>
        <v>0</v>
      </c>
    </row>
    <row r="6202" spans="1:17">
      <c r="A6202" t="str">
        <f t="shared" si="578"/>
        <v xml:space="preserve"> </v>
      </c>
      <c r="B6202" t="s">
        <v>5411</v>
      </c>
      <c r="C6202" t="e">
        <f>VLOOKUP(B6202,Sheet5!$A$1158:$A$1246,1,FALSE)</f>
        <v>#N/A</v>
      </c>
      <c r="G6202" t="s">
        <v>9202</v>
      </c>
      <c r="H6202" t="s">
        <v>2</v>
      </c>
      <c r="I6202">
        <v>28409</v>
      </c>
      <c r="J6202">
        <v>0.43240487062400002</v>
      </c>
      <c r="K6202">
        <f t="shared" si="579"/>
        <v>0</v>
      </c>
      <c r="L6202">
        <f t="shared" si="580"/>
        <v>0</v>
      </c>
      <c r="M6202" t="b">
        <f t="shared" si="581"/>
        <v>0</v>
      </c>
      <c r="N6202" t="str">
        <f>VLOOKUP(B6202,Sheet3!$D$2:$I$578,6,FALSE)</f>
        <v>Benoît Hamon</v>
      </c>
      <c r="O6202" t="str">
        <f t="shared" si="582"/>
        <v xml:space="preserve"> </v>
      </c>
      <c r="P6202" t="b">
        <f t="shared" si="583"/>
        <v>0</v>
      </c>
      <c r="Q6202" t="b">
        <f>AND(M6202,ISNA(VLOOKUP(B6202,Sheet4!$A$1:$A$529,1,FALSE)))</f>
        <v>0</v>
      </c>
    </row>
    <row r="6203" spans="1:17">
      <c r="A6203" t="str">
        <f t="shared" si="578"/>
        <v xml:space="preserve"> </v>
      </c>
      <c r="B6203" t="s">
        <v>5411</v>
      </c>
      <c r="C6203" t="e">
        <f>VLOOKUP(B6203,Sheet5!$A$1158:$A$1246,1,FALSE)</f>
        <v>#N/A</v>
      </c>
      <c r="G6203" t="s">
        <v>9202</v>
      </c>
      <c r="H6203" t="s">
        <v>3</v>
      </c>
      <c r="I6203">
        <v>392</v>
      </c>
      <c r="J6203">
        <v>5.96651445967E-3</v>
      </c>
      <c r="K6203">
        <f t="shared" si="579"/>
        <v>0</v>
      </c>
      <c r="L6203">
        <f t="shared" si="580"/>
        <v>0</v>
      </c>
      <c r="M6203" t="b">
        <f t="shared" si="581"/>
        <v>0</v>
      </c>
      <c r="N6203" t="str">
        <f>VLOOKUP(B6203,Sheet3!$D$2:$I$578,6,FALSE)</f>
        <v>Benoît Hamon</v>
      </c>
      <c r="O6203" t="str">
        <f t="shared" si="582"/>
        <v xml:space="preserve"> </v>
      </c>
      <c r="P6203" t="b">
        <f t="shared" si="583"/>
        <v>0</v>
      </c>
      <c r="Q6203" t="b">
        <f>AND(M6203,ISNA(VLOOKUP(B6203,Sheet4!$A$1:$A$529,1,FALSE)))</f>
        <v>0</v>
      </c>
    </row>
    <row r="6204" spans="1:17">
      <c r="A6204" t="str">
        <f t="shared" si="578"/>
        <v>Christine EGASSE</v>
      </c>
      <c r="B6204" t="s">
        <v>5411</v>
      </c>
      <c r="C6204" t="e">
        <f>VLOOKUP(B6204,Sheet5!$A$1158:$A$1246,1,FALSE)</f>
        <v>#N/A</v>
      </c>
      <c r="D6204" t="s">
        <v>4</v>
      </c>
      <c r="E6204" t="s">
        <v>62</v>
      </c>
      <c r="F6204" t="s">
        <v>5412</v>
      </c>
      <c r="G6204" t="s">
        <v>13298</v>
      </c>
      <c r="H6204" t="s">
        <v>10</v>
      </c>
      <c r="I6204">
        <v>140</v>
      </c>
      <c r="J6204">
        <v>3.7941407626199998E-3</v>
      </c>
      <c r="K6204">
        <f t="shared" si="579"/>
        <v>0</v>
      </c>
      <c r="L6204">
        <f t="shared" si="580"/>
        <v>0</v>
      </c>
      <c r="M6204" t="b">
        <f t="shared" si="581"/>
        <v>0</v>
      </c>
      <c r="N6204" t="str">
        <f>VLOOKUP(B6204,Sheet3!$D$2:$I$578,6,FALSE)</f>
        <v>Benoît Hamon</v>
      </c>
      <c r="O6204" t="str">
        <f t="shared" si="582"/>
        <v>Christine EGASSE</v>
      </c>
      <c r="P6204" t="b">
        <f t="shared" si="583"/>
        <v>0</v>
      </c>
      <c r="Q6204" t="b">
        <f>AND(M6204,ISNA(VLOOKUP(B6204,Sheet4!$A$1:$A$529,1,FALSE)))</f>
        <v>0</v>
      </c>
    </row>
    <row r="6205" spans="1:17">
      <c r="A6205" t="str">
        <f t="shared" si="578"/>
        <v>Evelyne DUQUENNOY</v>
      </c>
      <c r="B6205" t="s">
        <v>5411</v>
      </c>
      <c r="C6205" t="e">
        <f>VLOOKUP(B6205,Sheet5!$A$1158:$A$1246,1,FALSE)</f>
        <v>#N/A</v>
      </c>
      <c r="D6205" t="s">
        <v>4</v>
      </c>
      <c r="E6205" t="s">
        <v>168</v>
      </c>
      <c r="F6205" t="s">
        <v>5413</v>
      </c>
      <c r="G6205" t="s">
        <v>13299</v>
      </c>
      <c r="H6205" t="s">
        <v>43</v>
      </c>
      <c r="I6205">
        <v>1121</v>
      </c>
      <c r="J6205">
        <v>3.0380227106399999E-2</v>
      </c>
      <c r="K6205">
        <f t="shared" si="579"/>
        <v>0</v>
      </c>
      <c r="L6205">
        <f t="shared" si="580"/>
        <v>0</v>
      </c>
      <c r="M6205" t="b">
        <f t="shared" si="581"/>
        <v>0</v>
      </c>
      <c r="N6205" t="str">
        <f>VLOOKUP(B6205,Sheet3!$D$2:$I$578,6,FALSE)</f>
        <v>Benoît Hamon</v>
      </c>
      <c r="O6205" t="str">
        <f t="shared" si="582"/>
        <v>Evelyne DUQUENNOY</v>
      </c>
      <c r="P6205" t="b">
        <f t="shared" si="583"/>
        <v>0</v>
      </c>
      <c r="Q6205" t="b">
        <f>AND(M6205,ISNA(VLOOKUP(B6205,Sheet4!$A$1:$A$529,1,FALSE)))</f>
        <v>0</v>
      </c>
    </row>
    <row r="6206" spans="1:17">
      <c r="A6206" t="str">
        <f t="shared" si="578"/>
        <v>Thierry BARRY</v>
      </c>
      <c r="B6206" t="s">
        <v>5411</v>
      </c>
      <c r="C6206" t="e">
        <f>VLOOKUP(B6206,Sheet5!$A$1158:$A$1246,1,FALSE)</f>
        <v>#N/A</v>
      </c>
      <c r="D6206" t="s">
        <v>11</v>
      </c>
      <c r="E6206" t="s">
        <v>264</v>
      </c>
      <c r="F6206" t="s">
        <v>5414</v>
      </c>
      <c r="G6206" t="s">
        <v>13300</v>
      </c>
      <c r="H6206" t="s">
        <v>29</v>
      </c>
      <c r="I6206">
        <v>280</v>
      </c>
      <c r="J6206">
        <v>7.5882815252399996E-3</v>
      </c>
      <c r="K6206">
        <f t="shared" si="579"/>
        <v>0</v>
      </c>
      <c r="L6206">
        <f t="shared" si="580"/>
        <v>0</v>
      </c>
      <c r="M6206" t="b">
        <f t="shared" si="581"/>
        <v>0</v>
      </c>
      <c r="N6206" t="str">
        <f>VLOOKUP(B6206,Sheet3!$D$2:$I$578,6,FALSE)</f>
        <v>Benoît Hamon</v>
      </c>
      <c r="O6206" t="str">
        <f t="shared" si="582"/>
        <v>Thierry BARRY</v>
      </c>
      <c r="P6206" t="b">
        <f t="shared" si="583"/>
        <v>0</v>
      </c>
      <c r="Q6206" t="b">
        <f>AND(M6206,ISNA(VLOOKUP(B6206,Sheet4!$A$1:$A$529,1,FALSE)))</f>
        <v>0</v>
      </c>
    </row>
    <row r="6207" spans="1:17">
      <c r="A6207" t="str">
        <f t="shared" si="578"/>
        <v>Jérémy BIZET</v>
      </c>
      <c r="B6207" t="s">
        <v>5411</v>
      </c>
      <c r="C6207" t="e">
        <f>VLOOKUP(B6207,Sheet5!$A$1158:$A$1246,1,FALSE)</f>
        <v>#N/A</v>
      </c>
      <c r="D6207" t="s">
        <v>11</v>
      </c>
      <c r="E6207" t="s">
        <v>9045</v>
      </c>
      <c r="F6207" t="s">
        <v>5415</v>
      </c>
      <c r="G6207" t="s">
        <v>13301</v>
      </c>
      <c r="H6207" t="s">
        <v>29</v>
      </c>
      <c r="I6207">
        <v>329</v>
      </c>
      <c r="J6207">
        <v>8.9162307921599997E-3</v>
      </c>
      <c r="K6207">
        <f t="shared" si="579"/>
        <v>0</v>
      </c>
      <c r="L6207">
        <f t="shared" si="580"/>
        <v>0</v>
      </c>
      <c r="M6207" t="b">
        <f t="shared" si="581"/>
        <v>0</v>
      </c>
      <c r="N6207" t="str">
        <f>VLOOKUP(B6207,Sheet3!$D$2:$I$578,6,FALSE)</f>
        <v>Benoît Hamon</v>
      </c>
      <c r="O6207" t="str">
        <f t="shared" si="582"/>
        <v>Jérémy BIZET</v>
      </c>
      <c r="P6207" t="b">
        <f t="shared" si="583"/>
        <v>0</v>
      </c>
      <c r="Q6207" t="b">
        <f>AND(M6207,ISNA(VLOOKUP(B6207,Sheet4!$A$1:$A$529,1,FALSE)))</f>
        <v>0</v>
      </c>
    </row>
    <row r="6208" spans="1:17">
      <c r="A6208" t="str">
        <f t="shared" si="578"/>
        <v>Jacques DAIROU</v>
      </c>
      <c r="B6208" t="s">
        <v>5411</v>
      </c>
      <c r="C6208" t="e">
        <f>VLOOKUP(B6208,Sheet5!$A$1158:$A$1246,1,FALSE)</f>
        <v>#N/A</v>
      </c>
      <c r="D6208" t="s">
        <v>11</v>
      </c>
      <c r="E6208" t="s">
        <v>14</v>
      </c>
      <c r="F6208" t="s">
        <v>5416</v>
      </c>
      <c r="G6208" t="s">
        <v>13302</v>
      </c>
      <c r="H6208" t="s">
        <v>17</v>
      </c>
      <c r="I6208">
        <v>3095</v>
      </c>
      <c r="J6208">
        <v>8.38776118594E-2</v>
      </c>
      <c r="K6208">
        <f t="shared" si="579"/>
        <v>0</v>
      </c>
      <c r="L6208">
        <f t="shared" si="580"/>
        <v>0</v>
      </c>
      <c r="M6208" t="b">
        <f t="shared" si="581"/>
        <v>0</v>
      </c>
      <c r="N6208" t="str">
        <f>VLOOKUP(B6208,Sheet3!$D$2:$I$578,6,FALSE)</f>
        <v>Benoît Hamon</v>
      </c>
      <c r="O6208" t="str">
        <f t="shared" si="582"/>
        <v>Jacques DAIROU</v>
      </c>
      <c r="P6208" t="b">
        <f t="shared" si="583"/>
        <v>0</v>
      </c>
      <c r="Q6208" t="b">
        <f>AND(M6208,ISNA(VLOOKUP(B6208,Sheet4!$A$1:$A$529,1,FALSE)))</f>
        <v>0</v>
      </c>
    </row>
    <row r="6209" spans="1:17">
      <c r="A6209" t="str">
        <f t="shared" si="578"/>
        <v>Lydia CHENAL</v>
      </c>
      <c r="B6209" t="s">
        <v>5411</v>
      </c>
      <c r="C6209" t="e">
        <f>VLOOKUP(B6209,Sheet5!$A$1158:$A$1246,1,FALSE)</f>
        <v>#N/A</v>
      </c>
      <c r="D6209" t="s">
        <v>4</v>
      </c>
      <c r="E6209" t="s">
        <v>357</v>
      </c>
      <c r="F6209" t="s">
        <v>5417</v>
      </c>
      <c r="G6209" t="s">
        <v>13303</v>
      </c>
      <c r="H6209" t="s">
        <v>10</v>
      </c>
      <c r="I6209">
        <v>128</v>
      </c>
      <c r="J6209">
        <v>3.46892869725E-3</v>
      </c>
      <c r="K6209">
        <f t="shared" si="579"/>
        <v>0</v>
      </c>
      <c r="L6209">
        <f t="shared" si="580"/>
        <v>0</v>
      </c>
      <c r="M6209" t="b">
        <f t="shared" si="581"/>
        <v>0</v>
      </c>
      <c r="N6209" t="str">
        <f>VLOOKUP(B6209,Sheet3!$D$2:$I$578,6,FALSE)</f>
        <v>Benoît Hamon</v>
      </c>
      <c r="O6209" t="str">
        <f t="shared" si="582"/>
        <v>Lydia CHENAL</v>
      </c>
      <c r="P6209" t="b">
        <f t="shared" si="583"/>
        <v>0</v>
      </c>
      <c r="Q6209" t="b">
        <f>AND(M6209,ISNA(VLOOKUP(B6209,Sheet4!$A$1:$A$529,1,FALSE)))</f>
        <v>0</v>
      </c>
    </row>
    <row r="6210" spans="1:17">
      <c r="A6210" t="str">
        <f t="shared" si="578"/>
        <v>Sylvia CANTALUPPI</v>
      </c>
      <c r="B6210" t="s">
        <v>5411</v>
      </c>
      <c r="C6210" t="e">
        <f>VLOOKUP(B6210,Sheet5!$A$1158:$A$1246,1,FALSE)</f>
        <v>#N/A</v>
      </c>
      <c r="D6210" t="s">
        <v>4</v>
      </c>
      <c r="E6210" t="s">
        <v>5418</v>
      </c>
      <c r="F6210" t="s">
        <v>5419</v>
      </c>
      <c r="G6210" t="s">
        <v>13304</v>
      </c>
      <c r="H6210" t="s">
        <v>13</v>
      </c>
      <c r="I6210">
        <v>250</v>
      </c>
      <c r="J6210">
        <v>6.7752513618300004E-3</v>
      </c>
      <c r="K6210">
        <f t="shared" si="579"/>
        <v>0</v>
      </c>
      <c r="L6210">
        <f t="shared" si="580"/>
        <v>0</v>
      </c>
      <c r="M6210" t="b">
        <f t="shared" si="581"/>
        <v>0</v>
      </c>
      <c r="N6210" t="str">
        <f>VLOOKUP(B6210,Sheet3!$D$2:$I$578,6,FALSE)</f>
        <v>Benoît Hamon</v>
      </c>
      <c r="O6210" t="str">
        <f t="shared" si="582"/>
        <v>Sylvia CANTALUPPI</v>
      </c>
      <c r="P6210" t="b">
        <f t="shared" si="583"/>
        <v>0</v>
      </c>
      <c r="Q6210" t="b">
        <f>AND(M6210,ISNA(VLOOKUP(B6210,Sheet4!$A$1:$A$529,1,FALSE)))</f>
        <v>0</v>
      </c>
    </row>
    <row r="6211" spans="1:17">
      <c r="A6211" t="str">
        <f t="shared" ref="A6211:A6274" si="584">O6211</f>
        <v>Marie DE MONTBEL</v>
      </c>
      <c r="B6211" t="s">
        <v>5411</v>
      </c>
      <c r="C6211" t="e">
        <f>VLOOKUP(B6211,Sheet5!$A$1158:$A$1246,1,FALSE)</f>
        <v>#N/A</v>
      </c>
      <c r="D6211" t="s">
        <v>4</v>
      </c>
      <c r="E6211" t="s">
        <v>194</v>
      </c>
      <c r="F6211" t="s">
        <v>5420</v>
      </c>
      <c r="G6211" t="s">
        <v>13305</v>
      </c>
      <c r="H6211" t="s">
        <v>13</v>
      </c>
      <c r="I6211">
        <v>385</v>
      </c>
      <c r="J6211">
        <v>1.0433887097200001E-2</v>
      </c>
      <c r="K6211">
        <f t="shared" ref="K6211:K6274" si="585">IF(B6211&lt;&gt;B6210,0,IF(NOT(ISERR(FIND(H6211,"VECREGSOC"))),IF(I6211&gt;K6210,I6211,K6210),K6210))</f>
        <v>0</v>
      </c>
      <c r="L6211">
        <f t="shared" ref="L6211:L6274" si="586">IF(B6211&lt;&gt;B6210,0,IF(NOT(ISERR(FIND(H6211,"VECREGSOC"))),IF(I6211&gt;K6210,H6211,L6210),L6210))</f>
        <v>0</v>
      </c>
      <c r="M6211" t="b">
        <f t="shared" ref="M6211:M6274" si="587">B6211&lt;&gt;B6212</f>
        <v>0</v>
      </c>
      <c r="N6211" t="str">
        <f>VLOOKUP(B6211,Sheet3!$D$2:$I$578,6,FALSE)</f>
        <v>Benoît Hamon</v>
      </c>
      <c r="O6211" t="str">
        <f t="shared" si="582"/>
        <v>Marie DE MONTBEL</v>
      </c>
      <c r="P6211" t="b">
        <f t="shared" si="583"/>
        <v>0</v>
      </c>
      <c r="Q6211" t="b">
        <f>AND(M6211,ISNA(VLOOKUP(B6211,Sheet4!$A$1:$A$529,1,FALSE)))</f>
        <v>0</v>
      </c>
    </row>
    <row r="6212" spans="1:17">
      <c r="A6212" t="str">
        <f t="shared" si="584"/>
        <v>Benoît HAMON</v>
      </c>
      <c r="B6212" t="s">
        <v>5411</v>
      </c>
      <c r="C6212" t="e">
        <f>VLOOKUP(B6212,Sheet5!$A$1158:$A$1246,1,FALSE)</f>
        <v>#N/A</v>
      </c>
      <c r="D6212" t="s">
        <v>11</v>
      </c>
      <c r="E6212" t="s">
        <v>9128</v>
      </c>
      <c r="F6212" t="s">
        <v>2277</v>
      </c>
      <c r="G6212" t="s">
        <v>10826</v>
      </c>
      <c r="H6212" t="s">
        <v>21</v>
      </c>
      <c r="I6212">
        <v>16716</v>
      </c>
      <c r="J6212">
        <v>0.45302040705699997</v>
      </c>
      <c r="K6212">
        <f t="shared" si="585"/>
        <v>16716</v>
      </c>
      <c r="L6212" t="str">
        <f t="shared" si="586"/>
        <v>SOC</v>
      </c>
      <c r="M6212" t="b">
        <f t="shared" si="587"/>
        <v>0</v>
      </c>
      <c r="N6212" t="str">
        <f>VLOOKUP(B6212,Sheet3!$D$2:$I$578,6,FALSE)</f>
        <v>Benoît Hamon</v>
      </c>
      <c r="O6212" t="str">
        <f t="shared" si="582"/>
        <v>Benoît HAMON</v>
      </c>
      <c r="P6212" t="b">
        <f t="shared" si="583"/>
        <v>1</v>
      </c>
      <c r="Q6212" t="b">
        <f>AND(M6212,ISNA(VLOOKUP(B6212,Sheet4!$A$1:$A$529,1,FALSE)))</f>
        <v>0</v>
      </c>
    </row>
    <row r="6213" spans="1:17">
      <c r="A6213" t="str">
        <f t="shared" si="584"/>
        <v>Luc MISEREY</v>
      </c>
      <c r="B6213" t="s">
        <v>5411</v>
      </c>
      <c r="C6213" t="e">
        <f>VLOOKUP(B6213,Sheet5!$A$1158:$A$1246,1,FALSE)</f>
        <v>#N/A</v>
      </c>
      <c r="D6213" t="s">
        <v>11</v>
      </c>
      <c r="E6213" t="s">
        <v>197</v>
      </c>
      <c r="F6213" t="s">
        <v>5421</v>
      </c>
      <c r="G6213" t="s">
        <v>13306</v>
      </c>
      <c r="H6213" t="s">
        <v>19</v>
      </c>
      <c r="I6213">
        <v>1814</v>
      </c>
      <c r="J6213">
        <v>4.9161223881399999E-2</v>
      </c>
      <c r="K6213">
        <f t="shared" si="585"/>
        <v>16716</v>
      </c>
      <c r="L6213" t="str">
        <f t="shared" si="586"/>
        <v>SOC</v>
      </c>
      <c r="M6213" t="b">
        <f t="shared" si="587"/>
        <v>0</v>
      </c>
      <c r="N6213" t="str">
        <f>VLOOKUP(B6213,Sheet3!$D$2:$I$578,6,FALSE)</f>
        <v>Benoît Hamon</v>
      </c>
      <c r="O6213" t="str">
        <f t="shared" si="582"/>
        <v>Luc MISEREY</v>
      </c>
      <c r="P6213" t="b">
        <f t="shared" si="583"/>
        <v>0</v>
      </c>
      <c r="Q6213" t="b">
        <f>AND(M6213,ISNA(VLOOKUP(B6213,Sheet4!$A$1:$A$529,1,FALSE)))</f>
        <v>0</v>
      </c>
    </row>
    <row r="6214" spans="1:17">
      <c r="A6214" t="str">
        <f t="shared" si="584"/>
        <v>Jean-Michel FOURGOUS</v>
      </c>
      <c r="B6214" t="s">
        <v>5411</v>
      </c>
      <c r="C6214" t="e">
        <f>VLOOKUP(B6214,Sheet5!$A$1158:$A$1246,1,FALSE)</f>
        <v>#N/A</v>
      </c>
      <c r="D6214" t="s">
        <v>11</v>
      </c>
      <c r="E6214" t="s">
        <v>82</v>
      </c>
      <c r="F6214" t="s">
        <v>5422</v>
      </c>
      <c r="G6214" t="s">
        <v>13307</v>
      </c>
      <c r="H6214" t="s">
        <v>26</v>
      </c>
      <c r="I6214">
        <v>12641</v>
      </c>
      <c r="J6214">
        <v>0.342583809859</v>
      </c>
      <c r="K6214">
        <f t="shared" si="585"/>
        <v>16716</v>
      </c>
      <c r="L6214" t="str">
        <f t="shared" si="586"/>
        <v>SOC</v>
      </c>
      <c r="M6214" t="b">
        <f t="shared" si="587"/>
        <v>1</v>
      </c>
      <c r="N6214" t="str">
        <f>VLOOKUP(B6214,Sheet3!$D$2:$I$578,6,FALSE)</f>
        <v>Benoît Hamon</v>
      </c>
      <c r="O6214" t="str">
        <f t="shared" si="582"/>
        <v>Jean-Michel FOURGOUS</v>
      </c>
      <c r="P6214" t="b">
        <f t="shared" si="583"/>
        <v>0</v>
      </c>
      <c r="Q6214" t="b">
        <f>AND(M6214,ISNA(VLOOKUP(B6214,Sheet4!$A$1:$A$529,1,FALSE)))</f>
        <v>1</v>
      </c>
    </row>
    <row r="6215" spans="1:17">
      <c r="A6215" t="str">
        <f t="shared" si="584"/>
        <v xml:space="preserve"> </v>
      </c>
      <c r="B6215" t="s">
        <v>5423</v>
      </c>
      <c r="C6215" t="e">
        <f>VLOOKUP(B6215,Sheet5!$A$1158:$A$1246,1,FALSE)</f>
        <v>#N/A</v>
      </c>
      <c r="G6215" t="s">
        <v>9202</v>
      </c>
      <c r="H6215" t="s">
        <v>1</v>
      </c>
      <c r="I6215">
        <v>66393</v>
      </c>
      <c r="J6215">
        <v>1</v>
      </c>
      <c r="K6215">
        <f t="shared" si="585"/>
        <v>0</v>
      </c>
      <c r="L6215">
        <f t="shared" si="586"/>
        <v>0</v>
      </c>
      <c r="M6215" t="b">
        <f t="shared" si="587"/>
        <v>0</v>
      </c>
      <c r="N6215" t="str">
        <f>VLOOKUP(B6215,Sheet3!$D$2:$I$578,6,FALSE)</f>
        <v>Frédérik Bernard</v>
      </c>
      <c r="O6215" t="str">
        <f t="shared" si="582"/>
        <v xml:space="preserve"> </v>
      </c>
      <c r="P6215" t="b">
        <f t="shared" si="583"/>
        <v>0</v>
      </c>
      <c r="Q6215" t="b">
        <f>AND(M6215,ISNA(VLOOKUP(B6215,Sheet4!$A$1:$A$529,1,FALSE)))</f>
        <v>0</v>
      </c>
    </row>
    <row r="6216" spans="1:17">
      <c r="A6216" t="str">
        <f t="shared" si="584"/>
        <v xml:space="preserve"> </v>
      </c>
      <c r="B6216" t="s">
        <v>5423</v>
      </c>
      <c r="C6216" t="e">
        <f>VLOOKUP(B6216,Sheet5!$A$1158:$A$1246,1,FALSE)</f>
        <v>#N/A</v>
      </c>
      <c r="G6216" t="s">
        <v>9202</v>
      </c>
      <c r="H6216" t="s">
        <v>2</v>
      </c>
      <c r="I6216">
        <v>26958</v>
      </c>
      <c r="J6216">
        <v>0.40603678098599999</v>
      </c>
      <c r="K6216">
        <f t="shared" si="585"/>
        <v>0</v>
      </c>
      <c r="L6216">
        <f t="shared" si="586"/>
        <v>0</v>
      </c>
      <c r="M6216" t="b">
        <f t="shared" si="587"/>
        <v>0</v>
      </c>
      <c r="N6216" t="str">
        <f>VLOOKUP(B6216,Sheet3!$D$2:$I$578,6,FALSE)</f>
        <v>Frédérik Bernard</v>
      </c>
      <c r="O6216" t="str">
        <f t="shared" si="582"/>
        <v xml:space="preserve"> </v>
      </c>
      <c r="P6216" t="b">
        <f t="shared" si="583"/>
        <v>0</v>
      </c>
      <c r="Q6216" t="b">
        <f>AND(M6216,ISNA(VLOOKUP(B6216,Sheet4!$A$1:$A$529,1,FALSE)))</f>
        <v>0</v>
      </c>
    </row>
    <row r="6217" spans="1:17">
      <c r="A6217" t="str">
        <f t="shared" si="584"/>
        <v xml:space="preserve"> </v>
      </c>
      <c r="B6217" t="s">
        <v>5423</v>
      </c>
      <c r="C6217" t="e">
        <f>VLOOKUP(B6217,Sheet5!$A$1158:$A$1246,1,FALSE)</f>
        <v>#N/A</v>
      </c>
      <c r="G6217" t="s">
        <v>9202</v>
      </c>
      <c r="H6217" t="s">
        <v>3</v>
      </c>
      <c r="I6217">
        <v>472</v>
      </c>
      <c r="J6217">
        <v>7.10918319702E-3</v>
      </c>
      <c r="K6217">
        <f t="shared" si="585"/>
        <v>0</v>
      </c>
      <c r="L6217">
        <f t="shared" si="586"/>
        <v>0</v>
      </c>
      <c r="M6217" t="b">
        <f t="shared" si="587"/>
        <v>0</v>
      </c>
      <c r="N6217" t="str">
        <f>VLOOKUP(B6217,Sheet3!$D$2:$I$578,6,FALSE)</f>
        <v>Frédérik Bernard</v>
      </c>
      <c r="O6217" t="str">
        <f t="shared" si="582"/>
        <v xml:space="preserve"> </v>
      </c>
      <c r="P6217" t="b">
        <f t="shared" si="583"/>
        <v>0</v>
      </c>
      <c r="Q6217" t="b">
        <f>AND(M6217,ISNA(VLOOKUP(B6217,Sheet4!$A$1:$A$529,1,FALSE)))</f>
        <v>0</v>
      </c>
    </row>
    <row r="6218" spans="1:17">
      <c r="A6218" t="str">
        <f t="shared" si="584"/>
        <v>Isabelle FOURNIÃˆRE</v>
      </c>
      <c r="B6218" t="s">
        <v>5423</v>
      </c>
      <c r="C6218" t="e">
        <f>VLOOKUP(B6218,Sheet5!$A$1158:$A$1246,1,FALSE)</f>
        <v>#N/A</v>
      </c>
      <c r="D6218" t="s">
        <v>4</v>
      </c>
      <c r="E6218" t="s">
        <v>164</v>
      </c>
      <c r="F6218" t="s">
        <v>5424</v>
      </c>
      <c r="G6218" t="s">
        <v>13308</v>
      </c>
      <c r="H6218" t="s">
        <v>29</v>
      </c>
      <c r="I6218">
        <v>496</v>
      </c>
      <c r="J6218">
        <v>1.2730025922E-2</v>
      </c>
      <c r="K6218">
        <f t="shared" si="585"/>
        <v>0</v>
      </c>
      <c r="L6218">
        <f t="shared" si="586"/>
        <v>0</v>
      </c>
      <c r="M6218" t="b">
        <f t="shared" si="587"/>
        <v>0</v>
      </c>
      <c r="N6218" t="str">
        <f>VLOOKUP(B6218,Sheet3!$D$2:$I$578,6,FALSE)</f>
        <v>Frédérik Bernard</v>
      </c>
      <c r="O6218" t="str">
        <f t="shared" si="582"/>
        <v>Isabelle FOURNIÃˆRE</v>
      </c>
      <c r="P6218" t="b">
        <f t="shared" si="583"/>
        <v>0</v>
      </c>
      <c r="Q6218" t="b">
        <f>AND(M6218,ISNA(VLOOKUP(B6218,Sheet4!$A$1:$A$529,1,FALSE)))</f>
        <v>0</v>
      </c>
    </row>
    <row r="6219" spans="1:17">
      <c r="A6219" t="str">
        <f t="shared" si="584"/>
        <v>Bernard HUET</v>
      </c>
      <c r="B6219" t="s">
        <v>5423</v>
      </c>
      <c r="C6219" t="e">
        <f>VLOOKUP(B6219,Sheet5!$A$1158:$A$1246,1,FALSE)</f>
        <v>#N/A</v>
      </c>
      <c r="D6219" t="s">
        <v>11</v>
      </c>
      <c r="E6219" t="s">
        <v>84</v>
      </c>
      <c r="F6219" t="s">
        <v>3117</v>
      </c>
      <c r="G6219" t="s">
        <v>11475</v>
      </c>
      <c r="H6219" t="s">
        <v>17</v>
      </c>
      <c r="I6219">
        <v>3885</v>
      </c>
      <c r="J6219">
        <v>9.9709981264300002E-2</v>
      </c>
      <c r="K6219">
        <f t="shared" si="585"/>
        <v>0</v>
      </c>
      <c r="L6219">
        <f t="shared" si="586"/>
        <v>0</v>
      </c>
      <c r="M6219" t="b">
        <f t="shared" si="587"/>
        <v>0</v>
      </c>
      <c r="N6219" t="str">
        <f>VLOOKUP(B6219,Sheet3!$D$2:$I$578,6,FALSE)</f>
        <v>Frédérik Bernard</v>
      </c>
      <c r="O6219" t="str">
        <f t="shared" si="582"/>
        <v>Bernard HUET</v>
      </c>
      <c r="P6219" t="b">
        <f t="shared" si="583"/>
        <v>0</v>
      </c>
      <c r="Q6219" t="b">
        <f>AND(M6219,ISNA(VLOOKUP(B6219,Sheet4!$A$1:$A$529,1,FALSE)))</f>
        <v>0</v>
      </c>
    </row>
    <row r="6220" spans="1:17">
      <c r="A6220" t="str">
        <f t="shared" si="584"/>
        <v>Sophie RENARD</v>
      </c>
      <c r="B6220" t="s">
        <v>5423</v>
      </c>
      <c r="C6220" t="e">
        <f>VLOOKUP(B6220,Sheet5!$A$1158:$A$1246,1,FALSE)</f>
        <v>#N/A</v>
      </c>
      <c r="D6220" t="s">
        <v>4</v>
      </c>
      <c r="E6220" t="s">
        <v>281</v>
      </c>
      <c r="F6220" t="s">
        <v>3510</v>
      </c>
      <c r="G6220" t="s">
        <v>11784</v>
      </c>
      <c r="H6220" t="s">
        <v>7</v>
      </c>
      <c r="I6220">
        <v>2220</v>
      </c>
      <c r="J6220">
        <v>5.6977132150999997E-2</v>
      </c>
      <c r="K6220">
        <f t="shared" si="585"/>
        <v>2220</v>
      </c>
      <c r="L6220" t="str">
        <f t="shared" si="586"/>
        <v>VEC</v>
      </c>
      <c r="M6220" t="b">
        <f t="shared" si="587"/>
        <v>0</v>
      </c>
      <c r="N6220" t="str">
        <f>VLOOKUP(B6220,Sheet3!$D$2:$I$578,6,FALSE)</f>
        <v>Frédérik Bernard</v>
      </c>
      <c r="O6220" t="str">
        <f t="shared" si="582"/>
        <v>Sophie RENARD</v>
      </c>
      <c r="P6220" t="b">
        <f t="shared" si="583"/>
        <v>0</v>
      </c>
      <c r="Q6220" t="b">
        <f>AND(M6220,ISNA(VLOOKUP(B6220,Sheet4!$A$1:$A$529,1,FALSE)))</f>
        <v>0</v>
      </c>
    </row>
    <row r="6221" spans="1:17">
      <c r="A6221" t="str">
        <f t="shared" si="584"/>
        <v>Frédéric HEMERY</v>
      </c>
      <c r="B6221" t="s">
        <v>5423</v>
      </c>
      <c r="C6221" t="e">
        <f>VLOOKUP(B6221,Sheet5!$A$1158:$A$1246,1,FALSE)</f>
        <v>#N/A</v>
      </c>
      <c r="D6221" t="s">
        <v>11</v>
      </c>
      <c r="E6221" t="s">
        <v>9000</v>
      </c>
      <c r="F6221" t="s">
        <v>5425</v>
      </c>
      <c r="G6221" t="s">
        <v>13309</v>
      </c>
      <c r="H6221" t="s">
        <v>10</v>
      </c>
      <c r="I6221">
        <v>130</v>
      </c>
      <c r="J6221">
        <v>3.3364987295599999E-3</v>
      </c>
      <c r="K6221">
        <f t="shared" si="585"/>
        <v>2220</v>
      </c>
      <c r="L6221" t="str">
        <f t="shared" si="586"/>
        <v>VEC</v>
      </c>
      <c r="M6221" t="b">
        <f t="shared" si="587"/>
        <v>0</v>
      </c>
      <c r="N6221" t="str">
        <f>VLOOKUP(B6221,Sheet3!$D$2:$I$578,6,FALSE)</f>
        <v>Frédérik Bernard</v>
      </c>
      <c r="O6221" t="str">
        <f t="shared" si="582"/>
        <v>Frédéric HEMERY</v>
      </c>
      <c r="P6221" t="b">
        <f t="shared" si="583"/>
        <v>0</v>
      </c>
      <c r="Q6221" t="b">
        <f>AND(M6221,ISNA(VLOOKUP(B6221,Sheet4!$A$1:$A$529,1,FALSE)))</f>
        <v>0</v>
      </c>
    </row>
    <row r="6222" spans="1:17">
      <c r="A6222" t="str">
        <f t="shared" si="584"/>
        <v>David DOUILLET</v>
      </c>
      <c r="B6222" t="s">
        <v>5423</v>
      </c>
      <c r="C6222" t="e">
        <f>VLOOKUP(B6222,Sheet5!$A$1158:$A$1246,1,FALSE)</f>
        <v>#N/A</v>
      </c>
      <c r="D6222" t="s">
        <v>11</v>
      </c>
      <c r="E6222" t="s">
        <v>773</v>
      </c>
      <c r="F6222" t="s">
        <v>5426</v>
      </c>
      <c r="G6222" t="s">
        <v>13310</v>
      </c>
      <c r="H6222" t="s">
        <v>26</v>
      </c>
      <c r="I6222">
        <v>16244</v>
      </c>
      <c r="J6222">
        <v>0.41690834894599998</v>
      </c>
      <c r="K6222">
        <f t="shared" si="585"/>
        <v>2220</v>
      </c>
      <c r="L6222" t="str">
        <f t="shared" si="586"/>
        <v>VEC</v>
      </c>
      <c r="M6222" t="b">
        <f t="shared" si="587"/>
        <v>0</v>
      </c>
      <c r="N6222" t="str">
        <f>VLOOKUP(B6222,Sheet3!$D$2:$I$578,6,FALSE)</f>
        <v>Frédérik Bernard</v>
      </c>
      <c r="O6222" t="str">
        <f t="shared" ref="O6222:O6285" si="588">E6222&amp;" "&amp;F6222</f>
        <v>David DOUILLET</v>
      </c>
      <c r="P6222" t="b">
        <f t="shared" si="583"/>
        <v>0</v>
      </c>
      <c r="Q6222" t="b">
        <f>AND(M6222,ISNA(VLOOKUP(B6222,Sheet4!$A$1:$A$529,1,FALSE)))</f>
        <v>0</v>
      </c>
    </row>
    <row r="6223" spans="1:17">
      <c r="A6223" t="str">
        <f t="shared" si="584"/>
        <v>Pierre MEURIN</v>
      </c>
      <c r="B6223" t="s">
        <v>5423</v>
      </c>
      <c r="C6223" t="e">
        <f>VLOOKUP(B6223,Sheet5!$A$1158:$A$1246,1,FALSE)</f>
        <v>#N/A</v>
      </c>
      <c r="D6223" t="s">
        <v>11</v>
      </c>
      <c r="E6223" t="s">
        <v>148</v>
      </c>
      <c r="F6223" t="s">
        <v>5427</v>
      </c>
      <c r="G6223" t="s">
        <v>13311</v>
      </c>
      <c r="H6223" t="s">
        <v>13</v>
      </c>
      <c r="I6223">
        <v>2</v>
      </c>
      <c r="J6223" s="1">
        <v>5.1330749685600001E-5</v>
      </c>
      <c r="K6223">
        <f t="shared" si="585"/>
        <v>2220</v>
      </c>
      <c r="L6223" t="str">
        <f t="shared" si="586"/>
        <v>VEC</v>
      </c>
      <c r="M6223" t="b">
        <f t="shared" si="587"/>
        <v>0</v>
      </c>
      <c r="N6223" t="str">
        <f>VLOOKUP(B6223,Sheet3!$D$2:$I$578,6,FALSE)</f>
        <v>Frédérik Bernard</v>
      </c>
      <c r="O6223" t="str">
        <f t="shared" si="588"/>
        <v>Pierre MEURIN</v>
      </c>
      <c r="P6223" t="b">
        <f t="shared" ref="P6223:P6286" si="589">O6223=N6223</f>
        <v>0</v>
      </c>
      <c r="Q6223" t="b">
        <f>AND(M6223,ISNA(VLOOKUP(B6223,Sheet4!$A$1:$A$529,1,FALSE)))</f>
        <v>0</v>
      </c>
    </row>
    <row r="6224" spans="1:17">
      <c r="A6224" t="str">
        <f t="shared" si="584"/>
        <v>Florence BERNARD</v>
      </c>
      <c r="B6224" t="s">
        <v>5423</v>
      </c>
      <c r="C6224" t="e">
        <f>VLOOKUP(B6224,Sheet5!$A$1158:$A$1246,1,FALSE)</f>
        <v>#N/A</v>
      </c>
      <c r="D6224" t="s">
        <v>4</v>
      </c>
      <c r="E6224" t="s">
        <v>370</v>
      </c>
      <c r="F6224" t="s">
        <v>1481</v>
      </c>
      <c r="G6224" t="s">
        <v>84</v>
      </c>
      <c r="H6224" t="s">
        <v>13</v>
      </c>
      <c r="I6224">
        <v>608</v>
      </c>
      <c r="J6224">
        <v>1.5604547904399999E-2</v>
      </c>
      <c r="K6224">
        <f t="shared" si="585"/>
        <v>2220</v>
      </c>
      <c r="L6224" t="str">
        <f t="shared" si="586"/>
        <v>VEC</v>
      </c>
      <c r="M6224" t="b">
        <f t="shared" si="587"/>
        <v>0</v>
      </c>
      <c r="N6224" t="str">
        <f>VLOOKUP(B6224,Sheet3!$D$2:$I$578,6,FALSE)</f>
        <v>Frédérik Bernard</v>
      </c>
      <c r="O6224" t="str">
        <f t="shared" si="588"/>
        <v>Florence BERNARD</v>
      </c>
      <c r="P6224" t="b">
        <f t="shared" si="589"/>
        <v>0</v>
      </c>
      <c r="Q6224" t="b">
        <f>AND(M6224,ISNA(VLOOKUP(B6224,Sheet4!$A$1:$A$529,1,FALSE)))</f>
        <v>0</v>
      </c>
    </row>
    <row r="6225" spans="1:17">
      <c r="A6225" t="str">
        <f t="shared" si="584"/>
        <v>Frédérik BERNARD</v>
      </c>
      <c r="B6225" t="s">
        <v>5423</v>
      </c>
      <c r="C6225" t="e">
        <f>VLOOKUP(B6225,Sheet5!$A$1158:$A$1246,1,FALSE)</f>
        <v>#N/A</v>
      </c>
      <c r="D6225" t="s">
        <v>11</v>
      </c>
      <c r="E6225" t="s">
        <v>9090</v>
      </c>
      <c r="F6225" t="s">
        <v>1481</v>
      </c>
      <c r="G6225" t="s">
        <v>84</v>
      </c>
      <c r="H6225" t="s">
        <v>21</v>
      </c>
      <c r="I6225">
        <v>13240</v>
      </c>
      <c r="J6225">
        <v>0.339809562919</v>
      </c>
      <c r="K6225">
        <f t="shared" si="585"/>
        <v>13240</v>
      </c>
      <c r="L6225" t="str">
        <f t="shared" si="586"/>
        <v>SOC</v>
      </c>
      <c r="M6225" t="b">
        <f t="shared" si="587"/>
        <v>0</v>
      </c>
      <c r="N6225" t="str">
        <f>VLOOKUP(B6225,Sheet3!$D$2:$I$578,6,FALSE)</f>
        <v>Frédérik Bernard</v>
      </c>
      <c r="O6225" t="str">
        <f t="shared" si="588"/>
        <v>Frédérik BERNARD</v>
      </c>
      <c r="P6225" t="b">
        <f t="shared" si="589"/>
        <v>1</v>
      </c>
      <c r="Q6225" t="b">
        <f>AND(M6225,ISNA(VLOOKUP(B6225,Sheet4!$A$1:$A$529,1,FALSE)))</f>
        <v>0</v>
      </c>
    </row>
    <row r="6226" spans="1:17">
      <c r="A6226" t="str">
        <f t="shared" si="584"/>
        <v>Pascale GAUTHERET</v>
      </c>
      <c r="B6226" t="s">
        <v>5423</v>
      </c>
      <c r="C6226" t="e">
        <f>VLOOKUP(B6226,Sheet5!$A$1158:$A$1246,1,FALSE)</f>
        <v>#N/A</v>
      </c>
      <c r="D6226" t="s">
        <v>4</v>
      </c>
      <c r="E6226" t="s">
        <v>215</v>
      </c>
      <c r="F6226" t="s">
        <v>5428</v>
      </c>
      <c r="G6226" t="s">
        <v>13312</v>
      </c>
      <c r="H6226" t="s">
        <v>13</v>
      </c>
      <c r="I6226">
        <v>357</v>
      </c>
      <c r="J6226">
        <v>9.1625388188799999E-3</v>
      </c>
      <c r="K6226">
        <f t="shared" si="585"/>
        <v>13240</v>
      </c>
      <c r="L6226" t="str">
        <f t="shared" si="586"/>
        <v>SOC</v>
      </c>
      <c r="M6226" t="b">
        <f t="shared" si="587"/>
        <v>0</v>
      </c>
      <c r="N6226" t="str">
        <f>VLOOKUP(B6226,Sheet3!$D$2:$I$578,6,FALSE)</f>
        <v>Frédérik Bernard</v>
      </c>
      <c r="O6226" t="str">
        <f t="shared" si="588"/>
        <v>Pascale GAUTHERET</v>
      </c>
      <c r="P6226" t="b">
        <f t="shared" si="589"/>
        <v>0</v>
      </c>
      <c r="Q6226" t="b">
        <f>AND(M6226,ISNA(VLOOKUP(B6226,Sheet4!$A$1:$A$529,1,FALSE)))</f>
        <v>0</v>
      </c>
    </row>
    <row r="6227" spans="1:17">
      <c r="A6227" t="str">
        <f t="shared" si="584"/>
        <v>Jean-Patrick ABELSOHN</v>
      </c>
      <c r="B6227" t="s">
        <v>5423</v>
      </c>
      <c r="C6227" t="e">
        <f>VLOOKUP(B6227,Sheet5!$A$1158:$A$1246,1,FALSE)</f>
        <v>#N/A</v>
      </c>
      <c r="D6227" t="s">
        <v>11</v>
      </c>
      <c r="E6227" t="s">
        <v>2355</v>
      </c>
      <c r="F6227" t="s">
        <v>5429</v>
      </c>
      <c r="G6227" t="s">
        <v>13313</v>
      </c>
      <c r="H6227" t="s">
        <v>29</v>
      </c>
      <c r="I6227">
        <v>5</v>
      </c>
      <c r="J6227">
        <v>1.28326874214E-4</v>
      </c>
      <c r="K6227">
        <f t="shared" si="585"/>
        <v>13240</v>
      </c>
      <c r="L6227" t="str">
        <f t="shared" si="586"/>
        <v>SOC</v>
      </c>
      <c r="M6227" t="b">
        <f t="shared" si="587"/>
        <v>0</v>
      </c>
      <c r="N6227" t="str">
        <f>VLOOKUP(B6227,Sheet3!$D$2:$I$578,6,FALSE)</f>
        <v>Frédérik Bernard</v>
      </c>
      <c r="O6227" t="str">
        <f t="shared" si="588"/>
        <v>Jean-Patrick ABELSOHN</v>
      </c>
      <c r="P6227" t="b">
        <f t="shared" si="589"/>
        <v>0</v>
      </c>
      <c r="Q6227" t="b">
        <f>AND(M6227,ISNA(VLOOKUP(B6227,Sheet4!$A$1:$A$529,1,FALSE)))</f>
        <v>0</v>
      </c>
    </row>
    <row r="6228" spans="1:17">
      <c r="A6228" t="str">
        <f t="shared" si="584"/>
        <v>Michèle VALLADON</v>
      </c>
      <c r="B6228" t="s">
        <v>5423</v>
      </c>
      <c r="C6228" t="e">
        <f>VLOOKUP(B6228,Sheet5!$A$1158:$A$1246,1,FALSE)</f>
        <v>#N/A</v>
      </c>
      <c r="D6228" t="s">
        <v>4</v>
      </c>
      <c r="E6228" t="s">
        <v>9114</v>
      </c>
      <c r="F6228" t="s">
        <v>5430</v>
      </c>
      <c r="G6228" t="s">
        <v>13314</v>
      </c>
      <c r="H6228" t="s">
        <v>19</v>
      </c>
      <c r="I6228">
        <v>1666</v>
      </c>
      <c r="J6228">
        <v>4.2758514488100002E-2</v>
      </c>
      <c r="K6228">
        <f t="shared" si="585"/>
        <v>13240</v>
      </c>
      <c r="L6228" t="str">
        <f t="shared" si="586"/>
        <v>SOC</v>
      </c>
      <c r="M6228" t="b">
        <f t="shared" si="587"/>
        <v>0</v>
      </c>
      <c r="N6228" t="str">
        <f>VLOOKUP(B6228,Sheet3!$D$2:$I$578,6,FALSE)</f>
        <v>Frédérik Bernard</v>
      </c>
      <c r="O6228" t="str">
        <f t="shared" si="588"/>
        <v>Michèle VALLADON</v>
      </c>
      <c r="P6228" t="b">
        <f t="shared" si="589"/>
        <v>0</v>
      </c>
      <c r="Q6228" t="b">
        <f>AND(M6228,ISNA(VLOOKUP(B6228,Sheet4!$A$1:$A$529,1,FALSE)))</f>
        <v>0</v>
      </c>
    </row>
    <row r="6229" spans="1:17">
      <c r="A6229" t="str">
        <f t="shared" si="584"/>
        <v>Raphaëlle LE GOFF</v>
      </c>
      <c r="B6229" t="s">
        <v>5423</v>
      </c>
      <c r="C6229" t="e">
        <f>VLOOKUP(B6229,Sheet5!$A$1158:$A$1246,1,FALSE)</f>
        <v>#N/A</v>
      </c>
      <c r="D6229" t="s">
        <v>4</v>
      </c>
      <c r="E6229" t="s">
        <v>9159</v>
      </c>
      <c r="F6229" t="s">
        <v>1641</v>
      </c>
      <c r="G6229" t="s">
        <v>10336</v>
      </c>
      <c r="H6229" t="s">
        <v>10</v>
      </c>
      <c r="I6229">
        <v>110</v>
      </c>
      <c r="J6229">
        <v>2.8231912327100002E-3</v>
      </c>
      <c r="K6229">
        <f t="shared" si="585"/>
        <v>13240</v>
      </c>
      <c r="L6229" t="str">
        <f t="shared" si="586"/>
        <v>SOC</v>
      </c>
      <c r="M6229" t="b">
        <f t="shared" si="587"/>
        <v>1</v>
      </c>
      <c r="N6229" t="str">
        <f>VLOOKUP(B6229,Sheet3!$D$2:$I$578,6,FALSE)</f>
        <v>Frédérik Bernard</v>
      </c>
      <c r="O6229" t="str">
        <f t="shared" si="588"/>
        <v>Raphaëlle LE GOFF</v>
      </c>
      <c r="P6229" t="b">
        <f t="shared" si="589"/>
        <v>0</v>
      </c>
      <c r="Q6229" t="b">
        <f>AND(M6229,ISNA(VLOOKUP(B6229,Sheet4!$A$1:$A$529,1,FALSE)))</f>
        <v>1</v>
      </c>
    </row>
    <row r="6230" spans="1:17">
      <c r="A6230" t="str">
        <f t="shared" si="584"/>
        <v xml:space="preserve"> </v>
      </c>
      <c r="B6230" t="s">
        <v>5431</v>
      </c>
      <c r="C6230" t="e">
        <f>VLOOKUP(B6230,Sheet5!$A$1158:$A$1246,1,FALSE)</f>
        <v>#N/A</v>
      </c>
      <c r="G6230" t="s">
        <v>9202</v>
      </c>
      <c r="H6230" t="s">
        <v>1</v>
      </c>
      <c r="I6230">
        <v>88446</v>
      </c>
      <c r="J6230">
        <v>1</v>
      </c>
      <c r="K6230">
        <f t="shared" si="585"/>
        <v>0</v>
      </c>
      <c r="L6230">
        <f t="shared" si="586"/>
        <v>0</v>
      </c>
      <c r="M6230" t="b">
        <f t="shared" si="587"/>
        <v>0</v>
      </c>
      <c r="N6230" t="str">
        <f>VLOOKUP(B6230,Sheet3!$D$2:$I$578,6,FALSE)</f>
        <v>Geneviève Gaillard</v>
      </c>
      <c r="O6230" t="str">
        <f t="shared" si="588"/>
        <v xml:space="preserve"> </v>
      </c>
      <c r="P6230" t="b">
        <f t="shared" si="589"/>
        <v>0</v>
      </c>
      <c r="Q6230" t="b">
        <f>AND(M6230,ISNA(VLOOKUP(B6230,Sheet4!$A$1:$A$529,1,FALSE)))</f>
        <v>0</v>
      </c>
    </row>
    <row r="6231" spans="1:17">
      <c r="A6231" t="str">
        <f t="shared" si="584"/>
        <v xml:space="preserve"> </v>
      </c>
      <c r="B6231" t="s">
        <v>5431</v>
      </c>
      <c r="C6231" t="e">
        <f>VLOOKUP(B6231,Sheet5!$A$1158:$A$1246,1,FALSE)</f>
        <v>#N/A</v>
      </c>
      <c r="G6231" t="s">
        <v>9202</v>
      </c>
      <c r="H6231" t="s">
        <v>2</v>
      </c>
      <c r="I6231">
        <v>36939</v>
      </c>
      <c r="J6231">
        <v>0.41764466454100002</v>
      </c>
      <c r="K6231">
        <f t="shared" si="585"/>
        <v>0</v>
      </c>
      <c r="L6231">
        <f t="shared" si="586"/>
        <v>0</v>
      </c>
      <c r="M6231" t="b">
        <f t="shared" si="587"/>
        <v>0</v>
      </c>
      <c r="N6231" t="str">
        <f>VLOOKUP(B6231,Sheet3!$D$2:$I$578,6,FALSE)</f>
        <v>Geneviève Gaillard</v>
      </c>
      <c r="O6231" t="str">
        <f t="shared" si="588"/>
        <v xml:space="preserve"> </v>
      </c>
      <c r="P6231" t="b">
        <f t="shared" si="589"/>
        <v>0</v>
      </c>
      <c r="Q6231" t="b">
        <f>AND(M6231,ISNA(VLOOKUP(B6231,Sheet4!$A$1:$A$529,1,FALSE)))</f>
        <v>0</v>
      </c>
    </row>
    <row r="6232" spans="1:17">
      <c r="A6232" t="str">
        <f t="shared" si="584"/>
        <v xml:space="preserve"> </v>
      </c>
      <c r="B6232" t="s">
        <v>5431</v>
      </c>
      <c r="C6232" t="e">
        <f>VLOOKUP(B6232,Sheet5!$A$1158:$A$1246,1,FALSE)</f>
        <v>#N/A</v>
      </c>
      <c r="G6232" t="s">
        <v>9202</v>
      </c>
      <c r="H6232" t="s">
        <v>3</v>
      </c>
      <c r="I6232">
        <v>931</v>
      </c>
      <c r="J6232">
        <v>1.0526196775399999E-2</v>
      </c>
      <c r="K6232">
        <f t="shared" si="585"/>
        <v>0</v>
      </c>
      <c r="L6232">
        <f t="shared" si="586"/>
        <v>0</v>
      </c>
      <c r="M6232" t="b">
        <f t="shared" si="587"/>
        <v>0</v>
      </c>
      <c r="N6232" t="str">
        <f>VLOOKUP(B6232,Sheet3!$D$2:$I$578,6,FALSE)</f>
        <v>Geneviève Gaillard</v>
      </c>
      <c r="O6232" t="str">
        <f t="shared" si="588"/>
        <v xml:space="preserve"> </v>
      </c>
      <c r="P6232" t="b">
        <f t="shared" si="589"/>
        <v>0</v>
      </c>
      <c r="Q6232" t="b">
        <f>AND(M6232,ISNA(VLOOKUP(B6232,Sheet4!$A$1:$A$529,1,FALSE)))</f>
        <v>0</v>
      </c>
    </row>
    <row r="6233" spans="1:17">
      <c r="A6233" t="str">
        <f t="shared" si="584"/>
        <v>Lucie CHAUMERON</v>
      </c>
      <c r="B6233" t="s">
        <v>5431</v>
      </c>
      <c r="C6233" t="e">
        <f>VLOOKUP(B6233,Sheet5!$A$1158:$A$1246,1,FALSE)</f>
        <v>#N/A</v>
      </c>
      <c r="D6233" t="s">
        <v>4</v>
      </c>
      <c r="E6233" t="s">
        <v>5432</v>
      </c>
      <c r="F6233" t="s">
        <v>5433</v>
      </c>
      <c r="G6233" t="s">
        <v>13315</v>
      </c>
      <c r="H6233" t="s">
        <v>17</v>
      </c>
      <c r="I6233">
        <v>3437</v>
      </c>
      <c r="J6233">
        <v>6.7957133818400003E-2</v>
      </c>
      <c r="K6233">
        <f t="shared" si="585"/>
        <v>0</v>
      </c>
      <c r="L6233">
        <f t="shared" si="586"/>
        <v>0</v>
      </c>
      <c r="M6233" t="b">
        <f t="shared" si="587"/>
        <v>0</v>
      </c>
      <c r="N6233" t="str">
        <f>VLOOKUP(B6233,Sheet3!$D$2:$I$578,6,FALSE)</f>
        <v>Geneviève Gaillard</v>
      </c>
      <c r="O6233" t="str">
        <f t="shared" si="588"/>
        <v>Lucie CHAUMERON</v>
      </c>
      <c r="P6233" t="b">
        <f t="shared" si="589"/>
        <v>0</v>
      </c>
      <c r="Q6233" t="b">
        <f>AND(M6233,ISNA(VLOOKUP(B6233,Sheet4!$A$1:$A$529,1,FALSE)))</f>
        <v>0</v>
      </c>
    </row>
    <row r="6234" spans="1:17">
      <c r="A6234" t="str">
        <f t="shared" si="584"/>
        <v>Jean-Michel PRIEUR</v>
      </c>
      <c r="B6234" t="s">
        <v>5431</v>
      </c>
      <c r="C6234" t="e">
        <f>VLOOKUP(B6234,Sheet5!$A$1158:$A$1246,1,FALSE)</f>
        <v>#N/A</v>
      </c>
      <c r="D6234" t="s">
        <v>11</v>
      </c>
      <c r="E6234" t="s">
        <v>82</v>
      </c>
      <c r="F6234" t="s">
        <v>5434</v>
      </c>
      <c r="G6234" t="s">
        <v>13316</v>
      </c>
      <c r="H6234" t="s">
        <v>43</v>
      </c>
      <c r="I6234">
        <v>1682</v>
      </c>
      <c r="J6234">
        <v>3.3256880733899999E-2</v>
      </c>
      <c r="K6234">
        <f t="shared" si="585"/>
        <v>0</v>
      </c>
      <c r="L6234">
        <f t="shared" si="586"/>
        <v>0</v>
      </c>
      <c r="M6234" t="b">
        <f t="shared" si="587"/>
        <v>0</v>
      </c>
      <c r="N6234" t="str">
        <f>VLOOKUP(B6234,Sheet3!$D$2:$I$578,6,FALSE)</f>
        <v>Geneviève Gaillard</v>
      </c>
      <c r="O6234" t="str">
        <f t="shared" si="588"/>
        <v>Jean-Michel PRIEUR</v>
      </c>
      <c r="P6234" t="b">
        <f t="shared" si="589"/>
        <v>0</v>
      </c>
      <c r="Q6234" t="b">
        <f>AND(M6234,ISNA(VLOOKUP(B6234,Sheet4!$A$1:$A$529,1,FALSE)))</f>
        <v>0</v>
      </c>
    </row>
    <row r="6235" spans="1:17">
      <c r="A6235" t="str">
        <f t="shared" si="584"/>
        <v>Nathalie SEGUIN</v>
      </c>
      <c r="B6235" t="s">
        <v>5431</v>
      </c>
      <c r="C6235" t="e">
        <f>VLOOKUP(B6235,Sheet5!$A$1158:$A$1246,1,FALSE)</f>
        <v>#N/A</v>
      </c>
      <c r="D6235" t="s">
        <v>4</v>
      </c>
      <c r="E6235" t="s">
        <v>673</v>
      </c>
      <c r="F6235" t="s">
        <v>5435</v>
      </c>
      <c r="G6235" t="s">
        <v>13317</v>
      </c>
      <c r="H6235" t="s">
        <v>19</v>
      </c>
      <c r="I6235">
        <v>4747</v>
      </c>
      <c r="J6235">
        <v>9.3858747231900005E-2</v>
      </c>
      <c r="K6235">
        <f t="shared" si="585"/>
        <v>0</v>
      </c>
      <c r="L6235">
        <f t="shared" si="586"/>
        <v>0</v>
      </c>
      <c r="M6235" t="b">
        <f t="shared" si="587"/>
        <v>0</v>
      </c>
      <c r="N6235" t="str">
        <f>VLOOKUP(B6235,Sheet3!$D$2:$I$578,6,FALSE)</f>
        <v>Geneviève Gaillard</v>
      </c>
      <c r="O6235" t="str">
        <f t="shared" si="588"/>
        <v>Nathalie SEGUIN</v>
      </c>
      <c r="P6235" t="b">
        <f t="shared" si="589"/>
        <v>0</v>
      </c>
      <c r="Q6235" t="b">
        <f>AND(M6235,ISNA(VLOOKUP(B6235,Sheet4!$A$1:$A$529,1,FALSE)))</f>
        <v>0</v>
      </c>
    </row>
    <row r="6236" spans="1:17">
      <c r="A6236" t="str">
        <f t="shared" si="584"/>
        <v>Virginie LEONARD</v>
      </c>
      <c r="B6236" t="s">
        <v>5431</v>
      </c>
      <c r="C6236" t="e">
        <f>VLOOKUP(B6236,Sheet5!$A$1158:$A$1246,1,FALSE)</f>
        <v>#N/A</v>
      </c>
      <c r="D6236" t="s">
        <v>4</v>
      </c>
      <c r="E6236" t="s">
        <v>490</v>
      </c>
      <c r="F6236" t="s">
        <v>498</v>
      </c>
      <c r="G6236" t="s">
        <v>9490</v>
      </c>
      <c r="H6236" t="s">
        <v>7</v>
      </c>
      <c r="I6236">
        <v>2926</v>
      </c>
      <c r="J6236">
        <v>5.7853527364799998E-2</v>
      </c>
      <c r="K6236">
        <f t="shared" si="585"/>
        <v>2926</v>
      </c>
      <c r="L6236" t="str">
        <f t="shared" si="586"/>
        <v>VEC</v>
      </c>
      <c r="M6236" t="b">
        <f t="shared" si="587"/>
        <v>0</v>
      </c>
      <c r="N6236" t="str">
        <f>VLOOKUP(B6236,Sheet3!$D$2:$I$578,6,FALSE)</f>
        <v>Geneviève Gaillard</v>
      </c>
      <c r="O6236" t="str">
        <f t="shared" si="588"/>
        <v>Virginie LEONARD</v>
      </c>
      <c r="P6236" t="b">
        <f t="shared" si="589"/>
        <v>0</v>
      </c>
      <c r="Q6236" t="b">
        <f>AND(M6236,ISNA(VLOOKUP(B6236,Sheet4!$A$1:$A$529,1,FALSE)))</f>
        <v>0</v>
      </c>
    </row>
    <row r="6237" spans="1:17">
      <c r="A6237" t="str">
        <f t="shared" si="584"/>
        <v>Geneviève GAILLARD</v>
      </c>
      <c r="B6237" t="s">
        <v>5431</v>
      </c>
      <c r="C6237" t="e">
        <f>VLOOKUP(B6237,Sheet5!$A$1158:$A$1246,1,FALSE)</f>
        <v>#N/A</v>
      </c>
      <c r="D6237" t="s">
        <v>4</v>
      </c>
      <c r="E6237" t="s">
        <v>9136</v>
      </c>
      <c r="F6237" t="s">
        <v>4867</v>
      </c>
      <c r="G6237" t="s">
        <v>12863</v>
      </c>
      <c r="H6237" t="s">
        <v>21</v>
      </c>
      <c r="I6237">
        <v>21446</v>
      </c>
      <c r="J6237">
        <v>0.42403511547</v>
      </c>
      <c r="K6237">
        <f t="shared" si="585"/>
        <v>21446</v>
      </c>
      <c r="L6237" t="str">
        <f t="shared" si="586"/>
        <v>SOC</v>
      </c>
      <c r="M6237" t="b">
        <f t="shared" si="587"/>
        <v>0</v>
      </c>
      <c r="N6237" t="str">
        <f>VLOOKUP(B6237,Sheet3!$D$2:$I$578,6,FALSE)</f>
        <v>Geneviève Gaillard</v>
      </c>
      <c r="O6237" t="str">
        <f t="shared" si="588"/>
        <v>Geneviève GAILLARD</v>
      </c>
      <c r="P6237" t="b">
        <f t="shared" si="589"/>
        <v>1</v>
      </c>
      <c r="Q6237" t="b">
        <f>AND(M6237,ISNA(VLOOKUP(B6237,Sheet4!$A$1:$A$529,1,FALSE)))</f>
        <v>0</v>
      </c>
    </row>
    <row r="6238" spans="1:17">
      <c r="A6238" t="str">
        <f t="shared" si="584"/>
        <v>Maryse VALLEE</v>
      </c>
      <c r="B6238" t="s">
        <v>5431</v>
      </c>
      <c r="C6238" t="e">
        <f>VLOOKUP(B6238,Sheet5!$A$1158:$A$1246,1,FALSE)</f>
        <v>#N/A</v>
      </c>
      <c r="D6238" t="s">
        <v>4</v>
      </c>
      <c r="E6238" t="s">
        <v>295</v>
      </c>
      <c r="F6238" t="s">
        <v>5197</v>
      </c>
      <c r="G6238" t="s">
        <v>13127</v>
      </c>
      <c r="H6238" t="s">
        <v>10</v>
      </c>
      <c r="I6238">
        <v>380</v>
      </c>
      <c r="J6238">
        <v>7.5134451123100004E-3</v>
      </c>
      <c r="K6238">
        <f t="shared" si="585"/>
        <v>21446</v>
      </c>
      <c r="L6238" t="str">
        <f t="shared" si="586"/>
        <v>SOC</v>
      </c>
      <c r="M6238" t="b">
        <f t="shared" si="587"/>
        <v>0</v>
      </c>
      <c r="N6238" t="str">
        <f>VLOOKUP(B6238,Sheet3!$D$2:$I$578,6,FALSE)</f>
        <v>Geneviève Gaillard</v>
      </c>
      <c r="O6238" t="str">
        <f t="shared" si="588"/>
        <v>Maryse VALLEE</v>
      </c>
      <c r="P6238" t="b">
        <f t="shared" si="589"/>
        <v>0</v>
      </c>
      <c r="Q6238" t="b">
        <f>AND(M6238,ISNA(VLOOKUP(B6238,Sheet4!$A$1:$A$529,1,FALSE)))</f>
        <v>0</v>
      </c>
    </row>
    <row r="6239" spans="1:17">
      <c r="A6239" t="str">
        <f t="shared" si="584"/>
        <v>Michel MIGNARD</v>
      </c>
      <c r="B6239" t="s">
        <v>5431</v>
      </c>
      <c r="C6239" t="e">
        <f>VLOOKUP(B6239,Sheet5!$A$1158:$A$1246,1,FALSE)</f>
        <v>#N/A</v>
      </c>
      <c r="D6239" t="s">
        <v>11</v>
      </c>
      <c r="E6239" t="s">
        <v>31</v>
      </c>
      <c r="F6239" t="s">
        <v>696</v>
      </c>
      <c r="G6239" t="s">
        <v>9629</v>
      </c>
      <c r="H6239" t="s">
        <v>29</v>
      </c>
      <c r="I6239">
        <v>464</v>
      </c>
      <c r="J6239">
        <v>9.1743119266099998E-3</v>
      </c>
      <c r="K6239">
        <f t="shared" si="585"/>
        <v>21446</v>
      </c>
      <c r="L6239" t="str">
        <f t="shared" si="586"/>
        <v>SOC</v>
      </c>
      <c r="M6239" t="b">
        <f t="shared" si="587"/>
        <v>0</v>
      </c>
      <c r="N6239" t="str">
        <f>VLOOKUP(B6239,Sheet3!$D$2:$I$578,6,FALSE)</f>
        <v>Geneviève Gaillard</v>
      </c>
      <c r="O6239" t="str">
        <f t="shared" si="588"/>
        <v>Michel MIGNARD</v>
      </c>
      <c r="P6239" t="b">
        <f t="shared" si="589"/>
        <v>0</v>
      </c>
      <c r="Q6239" t="b">
        <f>AND(M6239,ISNA(VLOOKUP(B6239,Sheet4!$A$1:$A$529,1,FALSE)))</f>
        <v>0</v>
      </c>
    </row>
    <row r="6240" spans="1:17">
      <c r="A6240" t="str">
        <f t="shared" si="584"/>
        <v>Jérôme BALOGE</v>
      </c>
      <c r="B6240" t="s">
        <v>5431</v>
      </c>
      <c r="C6240" t="e">
        <f>VLOOKUP(B6240,Sheet5!$A$1158:$A$1246,1,FALSE)</f>
        <v>#N/A</v>
      </c>
      <c r="D6240" t="s">
        <v>11</v>
      </c>
      <c r="E6240" t="s">
        <v>9138</v>
      </c>
      <c r="F6240" t="s">
        <v>5436</v>
      </c>
      <c r="G6240" t="s">
        <v>13318</v>
      </c>
      <c r="H6240" t="s">
        <v>87</v>
      </c>
      <c r="I6240">
        <v>15494</v>
      </c>
      <c r="J6240">
        <v>0.306350838342</v>
      </c>
      <c r="K6240">
        <f t="shared" si="585"/>
        <v>21446</v>
      </c>
      <c r="L6240" t="str">
        <f t="shared" si="586"/>
        <v>SOC</v>
      </c>
      <c r="M6240" t="b">
        <f t="shared" si="587"/>
        <v>1</v>
      </c>
      <c r="N6240" t="str">
        <f>VLOOKUP(B6240,Sheet3!$D$2:$I$578,6,FALSE)</f>
        <v>Geneviève Gaillard</v>
      </c>
      <c r="O6240" t="str">
        <f t="shared" si="588"/>
        <v>Jérôme BALOGE</v>
      </c>
      <c r="P6240" t="b">
        <f t="shared" si="589"/>
        <v>0</v>
      </c>
      <c r="Q6240" t="b">
        <f>AND(M6240,ISNA(VLOOKUP(B6240,Sheet4!$A$1:$A$529,1,FALSE)))</f>
        <v>1</v>
      </c>
    </row>
    <row r="6241" spans="1:17">
      <c r="A6241" t="str">
        <f t="shared" si="584"/>
        <v xml:space="preserve"> </v>
      </c>
      <c r="B6241" t="s">
        <v>5437</v>
      </c>
      <c r="C6241" t="e">
        <f>VLOOKUP(B6241,Sheet5!$A$1158:$A$1246,1,FALSE)</f>
        <v>#N/A</v>
      </c>
      <c r="G6241" t="s">
        <v>9202</v>
      </c>
      <c r="H6241" t="s">
        <v>1</v>
      </c>
      <c r="I6241">
        <v>97215</v>
      </c>
      <c r="J6241">
        <v>1</v>
      </c>
      <c r="K6241">
        <f t="shared" si="585"/>
        <v>0</v>
      </c>
      <c r="L6241">
        <f t="shared" si="586"/>
        <v>0</v>
      </c>
      <c r="M6241" t="b">
        <f t="shared" si="587"/>
        <v>0</v>
      </c>
      <c r="N6241" t="str">
        <f>VLOOKUP(B6241,Sheet3!$D$2:$I$578,6,FALSE)</f>
        <v>Delphine Batho</v>
      </c>
      <c r="O6241" t="str">
        <f t="shared" si="588"/>
        <v xml:space="preserve"> </v>
      </c>
      <c r="P6241" t="b">
        <f t="shared" si="589"/>
        <v>0</v>
      </c>
      <c r="Q6241" t="b">
        <f>AND(M6241,ISNA(VLOOKUP(B6241,Sheet4!$A$1:$A$529,1,FALSE)))</f>
        <v>0</v>
      </c>
    </row>
    <row r="6242" spans="1:17">
      <c r="A6242" t="str">
        <f t="shared" si="584"/>
        <v xml:space="preserve"> </v>
      </c>
      <c r="B6242" t="s">
        <v>5437</v>
      </c>
      <c r="C6242" t="e">
        <f>VLOOKUP(B6242,Sheet5!$A$1158:$A$1246,1,FALSE)</f>
        <v>#N/A</v>
      </c>
      <c r="G6242" t="s">
        <v>9202</v>
      </c>
      <c r="H6242" t="s">
        <v>2</v>
      </c>
      <c r="I6242">
        <v>38940</v>
      </c>
      <c r="J6242">
        <v>0.40055546983500001</v>
      </c>
      <c r="K6242">
        <f t="shared" si="585"/>
        <v>0</v>
      </c>
      <c r="L6242">
        <f t="shared" si="586"/>
        <v>0</v>
      </c>
      <c r="M6242" t="b">
        <f t="shared" si="587"/>
        <v>0</v>
      </c>
      <c r="N6242" t="str">
        <f>VLOOKUP(B6242,Sheet3!$D$2:$I$578,6,FALSE)</f>
        <v>Delphine Batho</v>
      </c>
      <c r="O6242" t="str">
        <f t="shared" si="588"/>
        <v xml:space="preserve"> </v>
      </c>
      <c r="P6242" t="b">
        <f t="shared" si="589"/>
        <v>0</v>
      </c>
      <c r="Q6242" t="b">
        <f>AND(M6242,ISNA(VLOOKUP(B6242,Sheet4!$A$1:$A$529,1,FALSE)))</f>
        <v>0</v>
      </c>
    </row>
    <row r="6243" spans="1:17">
      <c r="A6243" t="str">
        <f t="shared" si="584"/>
        <v xml:space="preserve"> </v>
      </c>
      <c r="B6243" t="s">
        <v>5437</v>
      </c>
      <c r="C6243" t="e">
        <f>VLOOKUP(B6243,Sheet5!$A$1158:$A$1246,1,FALSE)</f>
        <v>#N/A</v>
      </c>
      <c r="G6243" t="s">
        <v>9202</v>
      </c>
      <c r="H6243" t="s">
        <v>3</v>
      </c>
      <c r="I6243">
        <v>1437</v>
      </c>
      <c r="J6243">
        <v>1.47816694954E-2</v>
      </c>
      <c r="K6243">
        <f t="shared" si="585"/>
        <v>0</v>
      </c>
      <c r="L6243">
        <f t="shared" si="586"/>
        <v>0</v>
      </c>
      <c r="M6243" t="b">
        <f t="shared" si="587"/>
        <v>0</v>
      </c>
      <c r="N6243" t="str">
        <f>VLOOKUP(B6243,Sheet3!$D$2:$I$578,6,FALSE)</f>
        <v>Delphine Batho</v>
      </c>
      <c r="O6243" t="str">
        <f t="shared" si="588"/>
        <v xml:space="preserve"> </v>
      </c>
      <c r="P6243" t="b">
        <f t="shared" si="589"/>
        <v>0</v>
      </c>
      <c r="Q6243" t="b">
        <f>AND(M6243,ISNA(VLOOKUP(B6243,Sheet4!$A$1:$A$529,1,FALSE)))</f>
        <v>0</v>
      </c>
    </row>
    <row r="6244" spans="1:17">
      <c r="A6244" t="str">
        <f t="shared" si="584"/>
        <v>François ROYAL</v>
      </c>
      <c r="B6244" t="s">
        <v>5437</v>
      </c>
      <c r="C6244" t="e">
        <f>VLOOKUP(B6244,Sheet5!$A$1158:$A$1246,1,FALSE)</f>
        <v>#N/A</v>
      </c>
      <c r="D6244" t="s">
        <v>11</v>
      </c>
      <c r="E6244" t="s">
        <v>9125</v>
      </c>
      <c r="F6244" t="s">
        <v>1075</v>
      </c>
      <c r="G6244" t="s">
        <v>9911</v>
      </c>
      <c r="H6244" t="s">
        <v>13</v>
      </c>
      <c r="I6244">
        <v>765</v>
      </c>
      <c r="J6244">
        <v>1.34593053943E-2</v>
      </c>
      <c r="K6244">
        <f t="shared" si="585"/>
        <v>0</v>
      </c>
      <c r="L6244">
        <f t="shared" si="586"/>
        <v>0</v>
      </c>
      <c r="M6244" t="b">
        <f t="shared" si="587"/>
        <v>0</v>
      </c>
      <c r="N6244" t="str">
        <f>VLOOKUP(B6244,Sheet3!$D$2:$I$578,6,FALSE)</f>
        <v>Delphine Batho</v>
      </c>
      <c r="O6244" t="str">
        <f t="shared" si="588"/>
        <v>François ROYAL</v>
      </c>
      <c r="P6244" t="b">
        <f t="shared" si="589"/>
        <v>0</v>
      </c>
      <c r="Q6244" t="b">
        <f>AND(M6244,ISNA(VLOOKUP(B6244,Sheet4!$A$1:$A$529,1,FALSE)))</f>
        <v>0</v>
      </c>
    </row>
    <row r="6245" spans="1:17">
      <c r="A6245" t="str">
        <f t="shared" si="584"/>
        <v>Benjamin ROUX</v>
      </c>
      <c r="B6245" t="s">
        <v>5437</v>
      </c>
      <c r="C6245" t="e">
        <f>VLOOKUP(B6245,Sheet5!$A$1158:$A$1246,1,FALSE)</f>
        <v>#N/A</v>
      </c>
      <c r="D6245" t="s">
        <v>11</v>
      </c>
      <c r="E6245" t="s">
        <v>873</v>
      </c>
      <c r="F6245" t="s">
        <v>121</v>
      </c>
      <c r="G6245" t="s">
        <v>9248</v>
      </c>
      <c r="H6245" t="s">
        <v>13</v>
      </c>
      <c r="I6245">
        <v>1149</v>
      </c>
      <c r="J6245">
        <v>2.02153488863E-2</v>
      </c>
      <c r="K6245">
        <f t="shared" si="585"/>
        <v>0</v>
      </c>
      <c r="L6245">
        <f t="shared" si="586"/>
        <v>0</v>
      </c>
      <c r="M6245" t="b">
        <f t="shared" si="587"/>
        <v>0</v>
      </c>
      <c r="N6245" t="str">
        <f>VLOOKUP(B6245,Sheet3!$D$2:$I$578,6,FALSE)</f>
        <v>Delphine Batho</v>
      </c>
      <c r="O6245" t="str">
        <f t="shared" si="588"/>
        <v>Benjamin ROUX</v>
      </c>
      <c r="P6245" t="b">
        <f t="shared" si="589"/>
        <v>0</v>
      </c>
      <c r="Q6245" t="b">
        <f>AND(M6245,ISNA(VLOOKUP(B6245,Sheet4!$A$1:$A$529,1,FALSE)))</f>
        <v>0</v>
      </c>
    </row>
    <row r="6246" spans="1:17">
      <c r="A6246" t="str">
        <f t="shared" si="584"/>
        <v>Xavier ARGENTON</v>
      </c>
      <c r="B6246" t="s">
        <v>5437</v>
      </c>
      <c r="C6246" t="e">
        <f>VLOOKUP(B6246,Sheet5!$A$1158:$A$1246,1,FALSE)</f>
        <v>#N/A</v>
      </c>
      <c r="D6246" t="s">
        <v>11</v>
      </c>
      <c r="E6246" t="s">
        <v>24</v>
      </c>
      <c r="F6246" t="s">
        <v>5438</v>
      </c>
      <c r="G6246" t="s">
        <v>13319</v>
      </c>
      <c r="H6246" t="s">
        <v>111</v>
      </c>
      <c r="I6246">
        <v>13523</v>
      </c>
      <c r="J6246">
        <v>0.23792181287200001</v>
      </c>
      <c r="K6246">
        <f t="shared" si="585"/>
        <v>0</v>
      </c>
      <c r="L6246">
        <f t="shared" si="586"/>
        <v>0</v>
      </c>
      <c r="M6246" t="b">
        <f t="shared" si="587"/>
        <v>0</v>
      </c>
      <c r="N6246" t="str">
        <f>VLOOKUP(B6246,Sheet3!$D$2:$I$578,6,FALSE)</f>
        <v>Delphine Batho</v>
      </c>
      <c r="O6246" t="str">
        <f t="shared" si="588"/>
        <v>Xavier ARGENTON</v>
      </c>
      <c r="P6246" t="b">
        <f t="shared" si="589"/>
        <v>0</v>
      </c>
      <c r="Q6246" t="b">
        <f>AND(M6246,ISNA(VLOOKUP(B6246,Sheet4!$A$1:$A$529,1,FALSE)))</f>
        <v>0</v>
      </c>
    </row>
    <row r="6247" spans="1:17">
      <c r="A6247" t="str">
        <f t="shared" si="584"/>
        <v>Christine ANTOINE</v>
      </c>
      <c r="B6247" t="s">
        <v>5437</v>
      </c>
      <c r="C6247" t="e">
        <f>VLOOKUP(B6247,Sheet5!$A$1158:$A$1246,1,FALSE)</f>
        <v>#N/A</v>
      </c>
      <c r="D6247" t="s">
        <v>4</v>
      </c>
      <c r="E6247" t="s">
        <v>62</v>
      </c>
      <c r="F6247" t="s">
        <v>5439</v>
      </c>
      <c r="G6247" t="s">
        <v>1086</v>
      </c>
      <c r="H6247" t="s">
        <v>19</v>
      </c>
      <c r="I6247">
        <v>2416</v>
      </c>
      <c r="J6247">
        <v>4.2506773637399999E-2</v>
      </c>
      <c r="K6247">
        <f t="shared" si="585"/>
        <v>0</v>
      </c>
      <c r="L6247">
        <f t="shared" si="586"/>
        <v>0</v>
      </c>
      <c r="M6247" t="b">
        <f t="shared" si="587"/>
        <v>0</v>
      </c>
      <c r="N6247" t="str">
        <f>VLOOKUP(B6247,Sheet3!$D$2:$I$578,6,FALSE)</f>
        <v>Delphine Batho</v>
      </c>
      <c r="O6247" t="str">
        <f t="shared" si="588"/>
        <v>Christine ANTOINE</v>
      </c>
      <c r="P6247" t="b">
        <f t="shared" si="589"/>
        <v>0</v>
      </c>
      <c r="Q6247" t="b">
        <f>AND(M6247,ISNA(VLOOKUP(B6247,Sheet4!$A$1:$A$529,1,FALSE)))</f>
        <v>0</v>
      </c>
    </row>
    <row r="6248" spans="1:17">
      <c r="A6248" t="str">
        <f t="shared" si="584"/>
        <v>Geneviève PAILLAUD</v>
      </c>
      <c r="B6248" t="s">
        <v>5437</v>
      </c>
      <c r="C6248" t="e">
        <f>VLOOKUP(B6248,Sheet5!$A$1158:$A$1246,1,FALSE)</f>
        <v>#N/A</v>
      </c>
      <c r="D6248" t="s">
        <v>4</v>
      </c>
      <c r="E6248" t="s">
        <v>9136</v>
      </c>
      <c r="F6248" t="s">
        <v>5440</v>
      </c>
      <c r="G6248" t="s">
        <v>13320</v>
      </c>
      <c r="H6248" t="s">
        <v>7</v>
      </c>
      <c r="I6248">
        <v>1718</v>
      </c>
      <c r="J6248">
        <v>3.0226257081500001E-2</v>
      </c>
      <c r="K6248">
        <f t="shared" si="585"/>
        <v>1718</v>
      </c>
      <c r="L6248" t="str">
        <f t="shared" si="586"/>
        <v>VEC</v>
      </c>
      <c r="M6248" t="b">
        <f t="shared" si="587"/>
        <v>0</v>
      </c>
      <c r="N6248" t="str">
        <f>VLOOKUP(B6248,Sheet3!$D$2:$I$578,6,FALSE)</f>
        <v>Delphine Batho</v>
      </c>
      <c r="O6248" t="str">
        <f t="shared" si="588"/>
        <v>Geneviève PAILLAUD</v>
      </c>
      <c r="P6248" t="b">
        <f t="shared" si="589"/>
        <v>0</v>
      </c>
      <c r="Q6248" t="b">
        <f>AND(M6248,ISNA(VLOOKUP(B6248,Sheet4!$A$1:$A$529,1,FALSE)))</f>
        <v>0</v>
      </c>
    </row>
    <row r="6249" spans="1:17">
      <c r="A6249" t="str">
        <f t="shared" si="584"/>
        <v>Nicole POUPINOT</v>
      </c>
      <c r="B6249" t="s">
        <v>5437</v>
      </c>
      <c r="C6249" t="e">
        <f>VLOOKUP(B6249,Sheet5!$A$1158:$A$1246,1,FALSE)</f>
        <v>#N/A</v>
      </c>
      <c r="D6249" t="s">
        <v>4</v>
      </c>
      <c r="E6249" t="s">
        <v>524</v>
      </c>
      <c r="F6249" t="s">
        <v>5441</v>
      </c>
      <c r="G6249" t="s">
        <v>13321</v>
      </c>
      <c r="H6249" t="s">
        <v>10</v>
      </c>
      <c r="I6249">
        <v>239</v>
      </c>
      <c r="J6249">
        <v>4.2049333192599996E-3</v>
      </c>
      <c r="K6249">
        <f t="shared" si="585"/>
        <v>1718</v>
      </c>
      <c r="L6249" t="str">
        <f t="shared" si="586"/>
        <v>VEC</v>
      </c>
      <c r="M6249" t="b">
        <f t="shared" si="587"/>
        <v>0</v>
      </c>
      <c r="N6249" t="str">
        <f>VLOOKUP(B6249,Sheet3!$D$2:$I$578,6,FALSE)</f>
        <v>Delphine Batho</v>
      </c>
      <c r="O6249" t="str">
        <f t="shared" si="588"/>
        <v>Nicole POUPINOT</v>
      </c>
      <c r="P6249" t="b">
        <f t="shared" si="589"/>
        <v>0</v>
      </c>
      <c r="Q6249" t="b">
        <f>AND(M6249,ISNA(VLOOKUP(B6249,Sheet4!$A$1:$A$529,1,FALSE)))</f>
        <v>0</v>
      </c>
    </row>
    <row r="6250" spans="1:17">
      <c r="A6250" t="str">
        <f t="shared" si="584"/>
        <v>Solange BROUXEL</v>
      </c>
      <c r="B6250" t="s">
        <v>5437</v>
      </c>
      <c r="C6250" t="e">
        <f>VLOOKUP(B6250,Sheet5!$A$1158:$A$1246,1,FALSE)</f>
        <v>#N/A</v>
      </c>
      <c r="D6250" t="s">
        <v>4</v>
      </c>
      <c r="E6250" t="s">
        <v>527</v>
      </c>
      <c r="F6250" t="s">
        <v>5442</v>
      </c>
      <c r="G6250" t="s">
        <v>13322</v>
      </c>
      <c r="H6250" t="s">
        <v>43</v>
      </c>
      <c r="I6250">
        <v>1015</v>
      </c>
      <c r="J6250">
        <v>1.7857771209399999E-2</v>
      </c>
      <c r="K6250">
        <f t="shared" si="585"/>
        <v>1718</v>
      </c>
      <c r="L6250" t="str">
        <f t="shared" si="586"/>
        <v>VEC</v>
      </c>
      <c r="M6250" t="b">
        <f t="shared" si="587"/>
        <v>0</v>
      </c>
      <c r="N6250" t="str">
        <f>VLOOKUP(B6250,Sheet3!$D$2:$I$578,6,FALSE)</f>
        <v>Delphine Batho</v>
      </c>
      <c r="O6250" t="str">
        <f t="shared" si="588"/>
        <v>Solange BROUXEL</v>
      </c>
      <c r="P6250" t="b">
        <f t="shared" si="589"/>
        <v>0</v>
      </c>
      <c r="Q6250" t="b">
        <f>AND(M6250,ISNA(VLOOKUP(B6250,Sheet4!$A$1:$A$529,1,FALSE)))</f>
        <v>0</v>
      </c>
    </row>
    <row r="6251" spans="1:17">
      <c r="A6251" t="str">
        <f t="shared" si="584"/>
        <v>Delphine BATHO</v>
      </c>
      <c r="B6251" t="s">
        <v>5437</v>
      </c>
      <c r="C6251" t="e">
        <f>VLOOKUP(B6251,Sheet5!$A$1158:$A$1246,1,FALSE)</f>
        <v>#N/A</v>
      </c>
      <c r="D6251" t="s">
        <v>4</v>
      </c>
      <c r="E6251" t="s">
        <v>60</v>
      </c>
      <c r="F6251" t="s">
        <v>5443</v>
      </c>
      <c r="G6251" t="s">
        <v>13323</v>
      </c>
      <c r="H6251" t="s">
        <v>21</v>
      </c>
      <c r="I6251">
        <v>30226</v>
      </c>
      <c r="J6251">
        <v>0.53179211091199996</v>
      </c>
      <c r="K6251">
        <f t="shared" si="585"/>
        <v>30226</v>
      </c>
      <c r="L6251" t="str">
        <f t="shared" si="586"/>
        <v>SOC</v>
      </c>
      <c r="M6251" t="b">
        <f t="shared" si="587"/>
        <v>0</v>
      </c>
      <c r="N6251" t="str">
        <f>VLOOKUP(B6251,Sheet3!$D$2:$I$578,6,FALSE)</f>
        <v>Delphine Batho</v>
      </c>
      <c r="O6251" t="str">
        <f t="shared" si="588"/>
        <v>Delphine BATHO</v>
      </c>
      <c r="P6251" t="b">
        <f t="shared" si="589"/>
        <v>1</v>
      </c>
      <c r="Q6251" t="b">
        <f>AND(M6251,ISNA(VLOOKUP(B6251,Sheet4!$A$1:$A$529,1,FALSE)))</f>
        <v>0</v>
      </c>
    </row>
    <row r="6252" spans="1:17">
      <c r="A6252" t="str">
        <f t="shared" si="584"/>
        <v>André DEPOUILLE</v>
      </c>
      <c r="B6252" t="s">
        <v>5437</v>
      </c>
      <c r="C6252" t="e">
        <f>VLOOKUP(B6252,Sheet5!$A$1158:$A$1246,1,FALSE)</f>
        <v>#N/A</v>
      </c>
      <c r="D6252" t="s">
        <v>11</v>
      </c>
      <c r="E6252" t="s">
        <v>9005</v>
      </c>
      <c r="F6252" t="s">
        <v>5444</v>
      </c>
      <c r="G6252" t="s">
        <v>13324</v>
      </c>
      <c r="H6252" t="s">
        <v>10</v>
      </c>
      <c r="I6252">
        <v>368</v>
      </c>
      <c r="J6252">
        <v>6.4745416798600002E-3</v>
      </c>
      <c r="K6252">
        <f t="shared" si="585"/>
        <v>30226</v>
      </c>
      <c r="L6252" t="str">
        <f t="shared" si="586"/>
        <v>SOC</v>
      </c>
      <c r="M6252" t="b">
        <f t="shared" si="587"/>
        <v>0</v>
      </c>
      <c r="N6252" t="str">
        <f>VLOOKUP(B6252,Sheet3!$D$2:$I$578,6,FALSE)</f>
        <v>Delphine Batho</v>
      </c>
      <c r="O6252" t="str">
        <f t="shared" si="588"/>
        <v>André DEPOUILLE</v>
      </c>
      <c r="P6252" t="b">
        <f t="shared" si="589"/>
        <v>0</v>
      </c>
      <c r="Q6252" t="b">
        <f>AND(M6252,ISNA(VLOOKUP(B6252,Sheet4!$A$1:$A$529,1,FALSE)))</f>
        <v>0</v>
      </c>
    </row>
    <row r="6253" spans="1:17">
      <c r="A6253" t="str">
        <f t="shared" si="584"/>
        <v>Gilles ATHANASSOF</v>
      </c>
      <c r="B6253" t="s">
        <v>5437</v>
      </c>
      <c r="C6253" t="e">
        <f>VLOOKUP(B6253,Sheet5!$A$1158:$A$1246,1,FALSE)</f>
        <v>#N/A</v>
      </c>
      <c r="D6253" t="s">
        <v>11</v>
      </c>
      <c r="E6253" t="s">
        <v>438</v>
      </c>
      <c r="F6253" t="s">
        <v>5445</v>
      </c>
      <c r="G6253" t="s">
        <v>13325</v>
      </c>
      <c r="H6253" t="s">
        <v>271</v>
      </c>
      <c r="I6253">
        <v>35</v>
      </c>
      <c r="J6253">
        <v>6.1578521411700005E-4</v>
      </c>
      <c r="K6253">
        <f t="shared" si="585"/>
        <v>30226</v>
      </c>
      <c r="L6253" t="str">
        <f t="shared" si="586"/>
        <v>SOC</v>
      </c>
      <c r="M6253" t="b">
        <f t="shared" si="587"/>
        <v>0</v>
      </c>
      <c r="N6253" t="str">
        <f>VLOOKUP(B6253,Sheet3!$D$2:$I$578,6,FALSE)</f>
        <v>Delphine Batho</v>
      </c>
      <c r="O6253" t="str">
        <f t="shared" si="588"/>
        <v>Gilles ATHANASSOF</v>
      </c>
      <c r="P6253" t="b">
        <f t="shared" si="589"/>
        <v>0</v>
      </c>
      <c r="Q6253" t="b">
        <f>AND(M6253,ISNA(VLOOKUP(B6253,Sheet4!$A$1:$A$529,1,FALSE)))</f>
        <v>0</v>
      </c>
    </row>
    <row r="6254" spans="1:17">
      <c r="A6254" t="str">
        <f t="shared" si="584"/>
        <v>Philippe MAURIN</v>
      </c>
      <c r="B6254" t="s">
        <v>5437</v>
      </c>
      <c r="C6254" t="e">
        <f>VLOOKUP(B6254,Sheet5!$A$1158:$A$1246,1,FALSE)</f>
        <v>#N/A</v>
      </c>
      <c r="D6254" t="s">
        <v>11</v>
      </c>
      <c r="E6254" t="s">
        <v>385</v>
      </c>
      <c r="F6254" t="s">
        <v>923</v>
      </c>
      <c r="G6254" t="s">
        <v>9791</v>
      </c>
      <c r="H6254" t="s">
        <v>17</v>
      </c>
      <c r="I6254">
        <v>5384</v>
      </c>
      <c r="J6254">
        <v>9.4725359794500003E-2</v>
      </c>
      <c r="K6254">
        <f t="shared" si="585"/>
        <v>30226</v>
      </c>
      <c r="L6254" t="str">
        <f t="shared" si="586"/>
        <v>SOC</v>
      </c>
      <c r="M6254" t="b">
        <f t="shared" si="587"/>
        <v>1</v>
      </c>
      <c r="N6254" t="str">
        <f>VLOOKUP(B6254,Sheet3!$D$2:$I$578,6,FALSE)</f>
        <v>Delphine Batho</v>
      </c>
      <c r="O6254" t="str">
        <f t="shared" si="588"/>
        <v>Philippe MAURIN</v>
      </c>
      <c r="P6254" t="b">
        <f t="shared" si="589"/>
        <v>0</v>
      </c>
      <c r="Q6254" t="b">
        <f>AND(M6254,ISNA(VLOOKUP(B6254,Sheet4!$A$1:$A$529,1,FALSE)))</f>
        <v>1</v>
      </c>
    </row>
    <row r="6255" spans="1:17">
      <c r="A6255" t="str">
        <f t="shared" si="584"/>
        <v xml:space="preserve"> </v>
      </c>
      <c r="B6255" t="s">
        <v>5446</v>
      </c>
      <c r="C6255" t="e">
        <f>VLOOKUP(B6255,Sheet5!$A$1158:$A$1246,1,FALSE)</f>
        <v>#N/A</v>
      </c>
      <c r="G6255" t="s">
        <v>9202</v>
      </c>
      <c r="H6255" t="s">
        <v>1</v>
      </c>
      <c r="I6255">
        <v>85111</v>
      </c>
      <c r="J6255">
        <v>1</v>
      </c>
      <c r="K6255">
        <f t="shared" si="585"/>
        <v>0</v>
      </c>
      <c r="L6255">
        <f t="shared" si="586"/>
        <v>0</v>
      </c>
      <c r="M6255" t="b">
        <f t="shared" si="587"/>
        <v>0</v>
      </c>
      <c r="N6255" t="str">
        <f>VLOOKUP(B6255,Sheet3!$D$2:$I$578,6,FALSE)</f>
        <v>Jean Grellier</v>
      </c>
      <c r="O6255" t="str">
        <f t="shared" si="588"/>
        <v xml:space="preserve"> </v>
      </c>
      <c r="P6255" t="b">
        <f t="shared" si="589"/>
        <v>0</v>
      </c>
      <c r="Q6255" t="b">
        <f>AND(M6255,ISNA(VLOOKUP(B6255,Sheet4!$A$1:$A$529,1,FALSE)))</f>
        <v>0</v>
      </c>
    </row>
    <row r="6256" spans="1:17">
      <c r="A6256" t="str">
        <f t="shared" si="584"/>
        <v xml:space="preserve"> </v>
      </c>
      <c r="B6256" t="s">
        <v>5446</v>
      </c>
      <c r="C6256" t="e">
        <f>VLOOKUP(B6256,Sheet5!$A$1158:$A$1246,1,FALSE)</f>
        <v>#N/A</v>
      </c>
      <c r="G6256" t="s">
        <v>9202</v>
      </c>
      <c r="H6256" t="s">
        <v>2</v>
      </c>
      <c r="I6256">
        <v>33914</v>
      </c>
      <c r="J6256">
        <v>0.39846788311699999</v>
      </c>
      <c r="K6256">
        <f t="shared" si="585"/>
        <v>0</v>
      </c>
      <c r="L6256">
        <f t="shared" si="586"/>
        <v>0</v>
      </c>
      <c r="M6256" t="b">
        <f t="shared" si="587"/>
        <v>0</v>
      </c>
      <c r="N6256" t="str">
        <f>VLOOKUP(B6256,Sheet3!$D$2:$I$578,6,FALSE)</f>
        <v>Jean Grellier</v>
      </c>
      <c r="O6256" t="str">
        <f t="shared" si="588"/>
        <v xml:space="preserve"> </v>
      </c>
      <c r="P6256" t="b">
        <f t="shared" si="589"/>
        <v>0</v>
      </c>
      <c r="Q6256" t="b">
        <f>AND(M6256,ISNA(VLOOKUP(B6256,Sheet4!$A$1:$A$529,1,FALSE)))</f>
        <v>0</v>
      </c>
    </row>
    <row r="6257" spans="1:17">
      <c r="A6257" t="str">
        <f t="shared" si="584"/>
        <v xml:space="preserve"> </v>
      </c>
      <c r="B6257" t="s">
        <v>5446</v>
      </c>
      <c r="C6257" t="e">
        <f>VLOOKUP(B6257,Sheet5!$A$1158:$A$1246,1,FALSE)</f>
        <v>#N/A</v>
      </c>
      <c r="G6257" t="s">
        <v>9202</v>
      </c>
      <c r="H6257" t="s">
        <v>3</v>
      </c>
      <c r="I6257">
        <v>1056</v>
      </c>
      <c r="J6257">
        <v>1.24073269025E-2</v>
      </c>
      <c r="K6257">
        <f t="shared" si="585"/>
        <v>0</v>
      </c>
      <c r="L6257">
        <f t="shared" si="586"/>
        <v>0</v>
      </c>
      <c r="M6257" t="b">
        <f t="shared" si="587"/>
        <v>0</v>
      </c>
      <c r="N6257" t="str">
        <f>VLOOKUP(B6257,Sheet3!$D$2:$I$578,6,FALSE)</f>
        <v>Jean Grellier</v>
      </c>
      <c r="O6257" t="str">
        <f t="shared" si="588"/>
        <v xml:space="preserve"> </v>
      </c>
      <c r="P6257" t="b">
        <f t="shared" si="589"/>
        <v>0</v>
      </c>
      <c r="Q6257" t="b">
        <f>AND(M6257,ISNA(VLOOKUP(B6257,Sheet4!$A$1:$A$529,1,FALSE)))</f>
        <v>0</v>
      </c>
    </row>
    <row r="6258" spans="1:17">
      <c r="A6258" t="str">
        <f t="shared" si="584"/>
        <v>Philippe MOUILLER</v>
      </c>
      <c r="B6258" t="s">
        <v>5446</v>
      </c>
      <c r="C6258" t="e">
        <f>VLOOKUP(B6258,Sheet5!$A$1158:$A$1246,1,FALSE)</f>
        <v>#N/A</v>
      </c>
      <c r="D6258" t="s">
        <v>11</v>
      </c>
      <c r="E6258" t="s">
        <v>385</v>
      </c>
      <c r="F6258" t="s">
        <v>5447</v>
      </c>
      <c r="G6258" t="s">
        <v>13326</v>
      </c>
      <c r="H6258" t="s">
        <v>26</v>
      </c>
      <c r="I6258">
        <v>16940</v>
      </c>
      <c r="J6258">
        <v>0.33784727069699999</v>
      </c>
      <c r="K6258">
        <f t="shared" si="585"/>
        <v>0</v>
      </c>
      <c r="L6258">
        <f t="shared" si="586"/>
        <v>0</v>
      </c>
      <c r="M6258" t="b">
        <f t="shared" si="587"/>
        <v>0</v>
      </c>
      <c r="N6258" t="str">
        <f>VLOOKUP(B6258,Sheet3!$D$2:$I$578,6,FALSE)</f>
        <v>Jean Grellier</v>
      </c>
      <c r="O6258" t="str">
        <f t="shared" si="588"/>
        <v>Philippe MOUILLER</v>
      </c>
      <c r="P6258" t="b">
        <f t="shared" si="589"/>
        <v>0</v>
      </c>
      <c r="Q6258" t="b">
        <f>AND(M6258,ISNA(VLOOKUP(B6258,Sheet4!$A$1:$A$529,1,FALSE)))</f>
        <v>0</v>
      </c>
    </row>
    <row r="6259" spans="1:17">
      <c r="A6259" t="str">
        <f t="shared" si="584"/>
        <v>Laurent LEGRIP</v>
      </c>
      <c r="B6259" t="s">
        <v>5446</v>
      </c>
      <c r="C6259" t="e">
        <f>VLOOKUP(B6259,Sheet5!$A$1158:$A$1246,1,FALSE)</f>
        <v>#N/A</v>
      </c>
      <c r="D6259" t="s">
        <v>11</v>
      </c>
      <c r="E6259" t="s">
        <v>342</v>
      </c>
      <c r="F6259" t="s">
        <v>5448</v>
      </c>
      <c r="G6259" t="s">
        <v>13327</v>
      </c>
      <c r="H6259" t="s">
        <v>13</v>
      </c>
      <c r="I6259">
        <v>600</v>
      </c>
      <c r="J6259">
        <v>1.1966255160400001E-2</v>
      </c>
      <c r="K6259">
        <f t="shared" si="585"/>
        <v>0</v>
      </c>
      <c r="L6259">
        <f t="shared" si="586"/>
        <v>0</v>
      </c>
      <c r="M6259" t="b">
        <f t="shared" si="587"/>
        <v>0</v>
      </c>
      <c r="N6259" t="str">
        <f>VLOOKUP(B6259,Sheet3!$D$2:$I$578,6,FALSE)</f>
        <v>Jean Grellier</v>
      </c>
      <c r="O6259" t="str">
        <f t="shared" si="588"/>
        <v>Laurent LEGRIP</v>
      </c>
      <c r="P6259" t="b">
        <f t="shared" si="589"/>
        <v>0</v>
      </c>
      <c r="Q6259" t="b">
        <f>AND(M6259,ISNA(VLOOKUP(B6259,Sheet4!$A$1:$A$529,1,FALSE)))</f>
        <v>0</v>
      </c>
    </row>
    <row r="6260" spans="1:17">
      <c r="A6260" t="str">
        <f t="shared" si="584"/>
        <v>Brigitte GUIARDEL</v>
      </c>
      <c r="B6260" t="s">
        <v>5446</v>
      </c>
      <c r="C6260" t="e">
        <f>VLOOKUP(B6260,Sheet5!$A$1158:$A$1246,1,FALSE)</f>
        <v>#N/A</v>
      </c>
      <c r="D6260" t="s">
        <v>4</v>
      </c>
      <c r="E6260" t="s">
        <v>103</v>
      </c>
      <c r="F6260" t="s">
        <v>5449</v>
      </c>
      <c r="G6260" t="s">
        <v>13328</v>
      </c>
      <c r="H6260" t="s">
        <v>13</v>
      </c>
      <c r="I6260">
        <v>322</v>
      </c>
      <c r="J6260">
        <v>6.4218902694400002E-3</v>
      </c>
      <c r="K6260">
        <f t="shared" si="585"/>
        <v>0</v>
      </c>
      <c r="L6260">
        <f t="shared" si="586"/>
        <v>0</v>
      </c>
      <c r="M6260" t="b">
        <f t="shared" si="587"/>
        <v>0</v>
      </c>
      <c r="N6260" t="str">
        <f>VLOOKUP(B6260,Sheet3!$D$2:$I$578,6,FALSE)</f>
        <v>Jean Grellier</v>
      </c>
      <c r="O6260" t="str">
        <f t="shared" si="588"/>
        <v>Brigitte GUIARDEL</v>
      </c>
      <c r="P6260" t="b">
        <f t="shared" si="589"/>
        <v>0</v>
      </c>
      <c r="Q6260" t="b">
        <f>AND(M6260,ISNA(VLOOKUP(B6260,Sheet4!$A$1:$A$529,1,FALSE)))</f>
        <v>0</v>
      </c>
    </row>
    <row r="6261" spans="1:17">
      <c r="A6261" t="str">
        <f t="shared" si="584"/>
        <v>Elisabeth DONZEL</v>
      </c>
      <c r="B6261" t="s">
        <v>5446</v>
      </c>
      <c r="C6261" t="e">
        <f>VLOOKUP(B6261,Sheet5!$A$1158:$A$1246,1,FALSE)</f>
        <v>#N/A</v>
      </c>
      <c r="D6261" t="s">
        <v>4</v>
      </c>
      <c r="E6261" t="s">
        <v>414</v>
      </c>
      <c r="F6261" t="s">
        <v>5450</v>
      </c>
      <c r="G6261" t="s">
        <v>13329</v>
      </c>
      <c r="H6261" t="s">
        <v>29</v>
      </c>
      <c r="I6261">
        <v>128</v>
      </c>
      <c r="J6261">
        <v>2.5528011009000001E-3</v>
      </c>
      <c r="K6261">
        <f t="shared" si="585"/>
        <v>0</v>
      </c>
      <c r="L6261">
        <f t="shared" si="586"/>
        <v>0</v>
      </c>
      <c r="M6261" t="b">
        <f t="shared" si="587"/>
        <v>0</v>
      </c>
      <c r="N6261" t="str">
        <f>VLOOKUP(B6261,Sheet3!$D$2:$I$578,6,FALSE)</f>
        <v>Jean Grellier</v>
      </c>
      <c r="O6261" t="str">
        <f t="shared" si="588"/>
        <v>Elisabeth DONZEL</v>
      </c>
      <c r="P6261" t="b">
        <f t="shared" si="589"/>
        <v>0</v>
      </c>
      <c r="Q6261" t="b">
        <f>AND(M6261,ISNA(VLOOKUP(B6261,Sheet4!$A$1:$A$529,1,FALSE)))</f>
        <v>0</v>
      </c>
    </row>
    <row r="6262" spans="1:17">
      <c r="A6262" t="str">
        <f t="shared" si="584"/>
        <v>Jean GRELLIER</v>
      </c>
      <c r="B6262" t="s">
        <v>5446</v>
      </c>
      <c r="C6262" t="e">
        <f>VLOOKUP(B6262,Sheet5!$A$1158:$A$1246,1,FALSE)</f>
        <v>#N/A</v>
      </c>
      <c r="D6262" t="s">
        <v>11</v>
      </c>
      <c r="E6262" t="s">
        <v>97</v>
      </c>
      <c r="F6262" t="s">
        <v>5451</v>
      </c>
      <c r="G6262" t="s">
        <v>13330</v>
      </c>
      <c r="H6262" t="s">
        <v>21</v>
      </c>
      <c r="I6262">
        <v>23966</v>
      </c>
      <c r="J6262">
        <v>0.477972118625</v>
      </c>
      <c r="K6262">
        <f t="shared" si="585"/>
        <v>23966</v>
      </c>
      <c r="L6262" t="str">
        <f t="shared" si="586"/>
        <v>SOC</v>
      </c>
      <c r="M6262" t="b">
        <f t="shared" si="587"/>
        <v>0</v>
      </c>
      <c r="N6262" t="str">
        <f>VLOOKUP(B6262,Sheet3!$D$2:$I$578,6,FALSE)</f>
        <v>Jean Grellier</v>
      </c>
      <c r="O6262" t="str">
        <f t="shared" si="588"/>
        <v>Jean GRELLIER</v>
      </c>
      <c r="P6262" t="b">
        <f t="shared" si="589"/>
        <v>1</v>
      </c>
      <c r="Q6262" t="b">
        <f>AND(M6262,ISNA(VLOOKUP(B6262,Sheet4!$A$1:$A$529,1,FALSE)))</f>
        <v>0</v>
      </c>
    </row>
    <row r="6263" spans="1:17">
      <c r="A6263" t="str">
        <f t="shared" si="584"/>
        <v>Corinne AUZANNEAU</v>
      </c>
      <c r="B6263" t="s">
        <v>5446</v>
      </c>
      <c r="C6263" t="e">
        <f>VLOOKUP(B6263,Sheet5!$A$1158:$A$1246,1,FALSE)</f>
        <v>#N/A</v>
      </c>
      <c r="D6263" t="s">
        <v>4</v>
      </c>
      <c r="E6263" t="s">
        <v>75</v>
      </c>
      <c r="F6263" t="s">
        <v>5452</v>
      </c>
      <c r="G6263" t="s">
        <v>13331</v>
      </c>
      <c r="H6263" t="s">
        <v>29</v>
      </c>
      <c r="I6263">
        <v>213</v>
      </c>
      <c r="J6263">
        <v>4.2480205819600001E-3</v>
      </c>
      <c r="K6263">
        <f t="shared" si="585"/>
        <v>23966</v>
      </c>
      <c r="L6263" t="str">
        <f t="shared" si="586"/>
        <v>SOC</v>
      </c>
      <c r="M6263" t="b">
        <f t="shared" si="587"/>
        <v>0</v>
      </c>
      <c r="N6263" t="str">
        <f>VLOOKUP(B6263,Sheet3!$D$2:$I$578,6,FALSE)</f>
        <v>Jean Grellier</v>
      </c>
      <c r="O6263" t="str">
        <f t="shared" si="588"/>
        <v>Corinne AUZANNEAU</v>
      </c>
      <c r="P6263" t="b">
        <f t="shared" si="589"/>
        <v>0</v>
      </c>
      <c r="Q6263" t="b">
        <f>AND(M6263,ISNA(VLOOKUP(B6263,Sheet4!$A$1:$A$529,1,FALSE)))</f>
        <v>0</v>
      </c>
    </row>
    <row r="6264" spans="1:17">
      <c r="A6264" t="str">
        <f t="shared" si="584"/>
        <v>Thibaut LALU</v>
      </c>
      <c r="B6264" t="s">
        <v>5446</v>
      </c>
      <c r="C6264" t="e">
        <f>VLOOKUP(B6264,Sheet5!$A$1158:$A$1246,1,FALSE)</f>
        <v>#N/A</v>
      </c>
      <c r="D6264" t="s">
        <v>11</v>
      </c>
      <c r="E6264" t="s">
        <v>1548</v>
      </c>
      <c r="F6264" t="s">
        <v>5453</v>
      </c>
      <c r="G6264" t="s">
        <v>13332</v>
      </c>
      <c r="H6264" t="s">
        <v>19</v>
      </c>
      <c r="I6264">
        <v>1600</v>
      </c>
      <c r="J6264">
        <v>3.19100137612E-2</v>
      </c>
      <c r="K6264">
        <f t="shared" si="585"/>
        <v>23966</v>
      </c>
      <c r="L6264" t="str">
        <f t="shared" si="586"/>
        <v>SOC</v>
      </c>
      <c r="M6264" t="b">
        <f t="shared" si="587"/>
        <v>0</v>
      </c>
      <c r="N6264" t="str">
        <f>VLOOKUP(B6264,Sheet3!$D$2:$I$578,6,FALSE)</f>
        <v>Jean Grellier</v>
      </c>
      <c r="O6264" t="str">
        <f t="shared" si="588"/>
        <v>Thibaut LALU</v>
      </c>
      <c r="P6264" t="b">
        <f t="shared" si="589"/>
        <v>0</v>
      </c>
      <c r="Q6264" t="b">
        <f>AND(M6264,ISNA(VLOOKUP(B6264,Sheet4!$A$1:$A$529,1,FALSE)))</f>
        <v>0</v>
      </c>
    </row>
    <row r="6265" spans="1:17">
      <c r="A6265" t="str">
        <f t="shared" si="584"/>
        <v>Jean-Romée CHARBONNEAU</v>
      </c>
      <c r="B6265" t="s">
        <v>5446</v>
      </c>
      <c r="C6265" t="e">
        <f>VLOOKUP(B6265,Sheet5!$A$1158:$A$1246,1,FALSE)</f>
        <v>#N/A</v>
      </c>
      <c r="D6265" t="s">
        <v>11</v>
      </c>
      <c r="E6265" t="s">
        <v>9091</v>
      </c>
      <c r="F6265" t="s">
        <v>5454</v>
      </c>
      <c r="G6265" t="s">
        <v>13333</v>
      </c>
      <c r="H6265" t="s">
        <v>17</v>
      </c>
      <c r="I6265">
        <v>3714</v>
      </c>
      <c r="J6265">
        <v>7.4071119443199995E-2</v>
      </c>
      <c r="K6265">
        <f t="shared" si="585"/>
        <v>23966</v>
      </c>
      <c r="L6265" t="str">
        <f t="shared" si="586"/>
        <v>SOC</v>
      </c>
      <c r="M6265" t="b">
        <f t="shared" si="587"/>
        <v>0</v>
      </c>
      <c r="N6265" t="str">
        <f>VLOOKUP(B6265,Sheet3!$D$2:$I$578,6,FALSE)</f>
        <v>Jean Grellier</v>
      </c>
      <c r="O6265" t="str">
        <f t="shared" si="588"/>
        <v>Jean-Romée CHARBONNEAU</v>
      </c>
      <c r="P6265" t="b">
        <f t="shared" si="589"/>
        <v>0</v>
      </c>
      <c r="Q6265" t="b">
        <f>AND(M6265,ISNA(VLOOKUP(B6265,Sheet4!$A$1:$A$529,1,FALSE)))</f>
        <v>0</v>
      </c>
    </row>
    <row r="6266" spans="1:17">
      <c r="A6266" t="str">
        <f t="shared" si="584"/>
        <v>Cyril POUCLET</v>
      </c>
      <c r="B6266" t="s">
        <v>5446</v>
      </c>
      <c r="C6266" t="e">
        <f>VLOOKUP(B6266,Sheet5!$A$1158:$A$1246,1,FALSE)</f>
        <v>#N/A</v>
      </c>
      <c r="D6266" t="s">
        <v>11</v>
      </c>
      <c r="E6266" t="s">
        <v>248</v>
      </c>
      <c r="F6266" t="s">
        <v>5455</v>
      </c>
      <c r="G6266" t="s">
        <v>13334</v>
      </c>
      <c r="H6266" t="s">
        <v>7</v>
      </c>
      <c r="I6266">
        <v>1091</v>
      </c>
      <c r="J6266">
        <v>2.1758640633399998E-2</v>
      </c>
      <c r="K6266">
        <f t="shared" si="585"/>
        <v>23966</v>
      </c>
      <c r="L6266" t="str">
        <f t="shared" si="586"/>
        <v>SOC</v>
      </c>
      <c r="M6266" t="b">
        <f t="shared" si="587"/>
        <v>0</v>
      </c>
      <c r="N6266" t="str">
        <f>VLOOKUP(B6266,Sheet3!$D$2:$I$578,6,FALSE)</f>
        <v>Jean Grellier</v>
      </c>
      <c r="O6266" t="str">
        <f t="shared" si="588"/>
        <v>Cyril POUCLET</v>
      </c>
      <c r="P6266" t="b">
        <f t="shared" si="589"/>
        <v>0</v>
      </c>
      <c r="Q6266" t="b">
        <f>AND(M6266,ISNA(VLOOKUP(B6266,Sheet4!$A$1:$A$529,1,FALSE)))</f>
        <v>0</v>
      </c>
    </row>
    <row r="6267" spans="1:17">
      <c r="A6267" t="str">
        <f t="shared" si="584"/>
        <v>Franck BEILLOUIN</v>
      </c>
      <c r="B6267" t="s">
        <v>5446</v>
      </c>
      <c r="C6267" t="e">
        <f>VLOOKUP(B6267,Sheet5!$A$1158:$A$1246,1,FALSE)</f>
        <v>#N/A</v>
      </c>
      <c r="D6267" t="s">
        <v>11</v>
      </c>
      <c r="E6267" t="s">
        <v>178</v>
      </c>
      <c r="F6267" t="s">
        <v>5456</v>
      </c>
      <c r="G6267" t="s">
        <v>13335</v>
      </c>
      <c r="H6267" t="s">
        <v>271</v>
      </c>
      <c r="I6267">
        <v>105</v>
      </c>
      <c r="J6267">
        <v>2.0940946530800001E-3</v>
      </c>
      <c r="K6267">
        <f t="shared" si="585"/>
        <v>23966</v>
      </c>
      <c r="L6267" t="str">
        <f t="shared" si="586"/>
        <v>SOC</v>
      </c>
      <c r="M6267" t="b">
        <f t="shared" si="587"/>
        <v>0</v>
      </c>
      <c r="N6267" t="str">
        <f>VLOOKUP(B6267,Sheet3!$D$2:$I$578,6,FALSE)</f>
        <v>Jean Grellier</v>
      </c>
      <c r="O6267" t="str">
        <f t="shared" si="588"/>
        <v>Franck BEILLOUIN</v>
      </c>
      <c r="P6267" t="b">
        <f t="shared" si="589"/>
        <v>0</v>
      </c>
      <c r="Q6267" t="b">
        <f>AND(M6267,ISNA(VLOOKUP(B6267,Sheet4!$A$1:$A$529,1,FALSE)))</f>
        <v>0</v>
      </c>
    </row>
    <row r="6268" spans="1:17">
      <c r="A6268" t="str">
        <f t="shared" si="584"/>
        <v>Pierre BUREAU</v>
      </c>
      <c r="B6268" t="s">
        <v>5446</v>
      </c>
      <c r="C6268" t="e">
        <f>VLOOKUP(B6268,Sheet5!$A$1158:$A$1246,1,FALSE)</f>
        <v>#N/A</v>
      </c>
      <c r="D6268" t="s">
        <v>11</v>
      </c>
      <c r="E6268" t="s">
        <v>148</v>
      </c>
      <c r="F6268" t="s">
        <v>5457</v>
      </c>
      <c r="G6268" t="s">
        <v>13336</v>
      </c>
      <c r="H6268" t="s">
        <v>43</v>
      </c>
      <c r="I6268">
        <v>1194</v>
      </c>
      <c r="J6268">
        <v>2.38128477693E-2</v>
      </c>
      <c r="K6268">
        <f t="shared" si="585"/>
        <v>23966</v>
      </c>
      <c r="L6268" t="str">
        <f t="shared" si="586"/>
        <v>SOC</v>
      </c>
      <c r="M6268" t="b">
        <f t="shared" si="587"/>
        <v>0</v>
      </c>
      <c r="N6268" t="str">
        <f>VLOOKUP(B6268,Sheet3!$D$2:$I$578,6,FALSE)</f>
        <v>Jean Grellier</v>
      </c>
      <c r="O6268" t="str">
        <f t="shared" si="588"/>
        <v>Pierre BUREAU</v>
      </c>
      <c r="P6268" t="b">
        <f t="shared" si="589"/>
        <v>0</v>
      </c>
      <c r="Q6268" t="b">
        <f>AND(M6268,ISNA(VLOOKUP(B6268,Sheet4!$A$1:$A$529,1,FALSE)))</f>
        <v>0</v>
      </c>
    </row>
    <row r="6269" spans="1:17">
      <c r="A6269" t="str">
        <f t="shared" si="584"/>
        <v>Ludvic SZOTOWSKI</v>
      </c>
      <c r="B6269" t="s">
        <v>5446</v>
      </c>
      <c r="C6269" t="e">
        <f>VLOOKUP(B6269,Sheet5!$A$1158:$A$1246,1,FALSE)</f>
        <v>#N/A</v>
      </c>
      <c r="D6269" t="s">
        <v>11</v>
      </c>
      <c r="E6269" t="s">
        <v>5458</v>
      </c>
      <c r="F6269" t="s">
        <v>5459</v>
      </c>
      <c r="G6269" t="s">
        <v>13337</v>
      </c>
      <c r="H6269" t="s">
        <v>10</v>
      </c>
      <c r="I6269">
        <v>191</v>
      </c>
      <c r="J6269">
        <v>3.8092578927399999E-3</v>
      </c>
      <c r="K6269">
        <f t="shared" si="585"/>
        <v>23966</v>
      </c>
      <c r="L6269" t="str">
        <f t="shared" si="586"/>
        <v>SOC</v>
      </c>
      <c r="M6269" t="b">
        <f t="shared" si="587"/>
        <v>0</v>
      </c>
      <c r="N6269" t="str">
        <f>VLOOKUP(B6269,Sheet3!$D$2:$I$578,6,FALSE)</f>
        <v>Jean Grellier</v>
      </c>
      <c r="O6269" t="str">
        <f t="shared" si="588"/>
        <v>Ludvic SZOTOWSKI</v>
      </c>
      <c r="P6269" t="b">
        <f t="shared" si="589"/>
        <v>0</v>
      </c>
      <c r="Q6269" t="b">
        <f>AND(M6269,ISNA(VLOOKUP(B6269,Sheet4!$A$1:$A$529,1,FALSE)))</f>
        <v>0</v>
      </c>
    </row>
    <row r="6270" spans="1:17">
      <c r="A6270" t="str">
        <f t="shared" si="584"/>
        <v>Jacques GOGUY</v>
      </c>
      <c r="B6270" t="s">
        <v>5446</v>
      </c>
      <c r="C6270" t="e">
        <f>VLOOKUP(B6270,Sheet5!$A$1158:$A$1246,1,FALSE)</f>
        <v>#N/A</v>
      </c>
      <c r="D6270" t="s">
        <v>11</v>
      </c>
      <c r="E6270" t="s">
        <v>14</v>
      </c>
      <c r="F6270" t="s">
        <v>5460</v>
      </c>
      <c r="G6270" t="s">
        <v>13338</v>
      </c>
      <c r="H6270" t="s">
        <v>271</v>
      </c>
      <c r="I6270">
        <v>77</v>
      </c>
      <c r="J6270">
        <v>1.5356694122599999E-3</v>
      </c>
      <c r="K6270">
        <f t="shared" si="585"/>
        <v>23966</v>
      </c>
      <c r="L6270" t="str">
        <f t="shared" si="586"/>
        <v>SOC</v>
      </c>
      <c r="M6270" t="b">
        <f t="shared" si="587"/>
        <v>1</v>
      </c>
      <c r="N6270" t="str">
        <f>VLOOKUP(B6270,Sheet3!$D$2:$I$578,6,FALSE)</f>
        <v>Jean Grellier</v>
      </c>
      <c r="O6270" t="str">
        <f t="shared" si="588"/>
        <v>Jacques GOGUY</v>
      </c>
      <c r="P6270" t="b">
        <f t="shared" si="589"/>
        <v>0</v>
      </c>
      <c r="Q6270" t="b">
        <f>AND(M6270,ISNA(VLOOKUP(B6270,Sheet4!$A$1:$A$529,1,FALSE)))</f>
        <v>1</v>
      </c>
    </row>
    <row r="6271" spans="1:17">
      <c r="A6271" t="str">
        <f t="shared" si="584"/>
        <v xml:space="preserve"> </v>
      </c>
      <c r="B6271" t="s">
        <v>5461</v>
      </c>
      <c r="C6271" t="e">
        <f>VLOOKUP(B6271,Sheet5!$A$1158:$A$1246,1,FALSE)</f>
        <v>#N/A</v>
      </c>
      <c r="G6271" t="s">
        <v>9202</v>
      </c>
      <c r="H6271" t="s">
        <v>1</v>
      </c>
      <c r="I6271">
        <v>85137</v>
      </c>
      <c r="J6271">
        <v>1</v>
      </c>
      <c r="K6271">
        <f t="shared" si="585"/>
        <v>0</v>
      </c>
      <c r="L6271">
        <f t="shared" si="586"/>
        <v>0</v>
      </c>
      <c r="M6271" t="b">
        <f t="shared" si="587"/>
        <v>0</v>
      </c>
      <c r="N6271" t="str">
        <f>VLOOKUP(B6271,Sheet3!$D$2:$I$578,6,FALSE)</f>
        <v>Pascale Boistard</v>
      </c>
      <c r="O6271" t="str">
        <f t="shared" si="588"/>
        <v xml:space="preserve"> </v>
      </c>
      <c r="P6271" t="b">
        <f t="shared" si="589"/>
        <v>0</v>
      </c>
      <c r="Q6271" t="b">
        <f>AND(M6271,ISNA(VLOOKUP(B6271,Sheet4!$A$1:$A$529,1,FALSE)))</f>
        <v>0</v>
      </c>
    </row>
    <row r="6272" spans="1:17">
      <c r="A6272" t="str">
        <f t="shared" si="584"/>
        <v xml:space="preserve"> </v>
      </c>
      <c r="B6272" t="s">
        <v>5461</v>
      </c>
      <c r="C6272" t="e">
        <f>VLOOKUP(B6272,Sheet5!$A$1158:$A$1246,1,FALSE)</f>
        <v>#N/A</v>
      </c>
      <c r="G6272" t="s">
        <v>9202</v>
      </c>
      <c r="H6272" t="s">
        <v>2</v>
      </c>
      <c r="I6272">
        <v>37405</v>
      </c>
      <c r="J6272">
        <v>0.439350693588</v>
      </c>
      <c r="K6272">
        <f t="shared" si="585"/>
        <v>0</v>
      </c>
      <c r="L6272">
        <f t="shared" si="586"/>
        <v>0</v>
      </c>
      <c r="M6272" t="b">
        <f t="shared" si="587"/>
        <v>0</v>
      </c>
      <c r="N6272" t="str">
        <f>VLOOKUP(B6272,Sheet3!$D$2:$I$578,6,FALSE)</f>
        <v>Pascale Boistard</v>
      </c>
      <c r="O6272" t="str">
        <f t="shared" si="588"/>
        <v xml:space="preserve"> </v>
      </c>
      <c r="P6272" t="b">
        <f t="shared" si="589"/>
        <v>0</v>
      </c>
      <c r="Q6272" t="b">
        <f>AND(M6272,ISNA(VLOOKUP(B6272,Sheet4!$A$1:$A$529,1,FALSE)))</f>
        <v>0</v>
      </c>
    </row>
    <row r="6273" spans="1:17">
      <c r="A6273" t="str">
        <f t="shared" si="584"/>
        <v xml:space="preserve"> </v>
      </c>
      <c r="B6273" t="s">
        <v>5461</v>
      </c>
      <c r="C6273" t="e">
        <f>VLOOKUP(B6273,Sheet5!$A$1158:$A$1246,1,FALSE)</f>
        <v>#N/A</v>
      </c>
      <c r="G6273" t="s">
        <v>9202</v>
      </c>
      <c r="H6273" t="s">
        <v>3</v>
      </c>
      <c r="I6273">
        <v>988</v>
      </c>
      <c r="J6273">
        <v>1.16048251641E-2</v>
      </c>
      <c r="K6273">
        <f t="shared" si="585"/>
        <v>0</v>
      </c>
      <c r="L6273">
        <f t="shared" si="586"/>
        <v>0</v>
      </c>
      <c r="M6273" t="b">
        <f t="shared" si="587"/>
        <v>0</v>
      </c>
      <c r="N6273" t="str">
        <f>VLOOKUP(B6273,Sheet3!$D$2:$I$578,6,FALSE)</f>
        <v>Pascale Boistard</v>
      </c>
      <c r="O6273" t="str">
        <f t="shared" si="588"/>
        <v xml:space="preserve"> </v>
      </c>
      <c r="P6273" t="b">
        <f t="shared" si="589"/>
        <v>0</v>
      </c>
      <c r="Q6273" t="b">
        <f>AND(M6273,ISNA(VLOOKUP(B6273,Sheet4!$A$1:$A$529,1,FALSE)))</f>
        <v>0</v>
      </c>
    </row>
    <row r="6274" spans="1:17">
      <c r="A6274" t="str">
        <f t="shared" si="584"/>
        <v>Lyacout HAÃCHEUR</v>
      </c>
      <c r="B6274" t="s">
        <v>5461</v>
      </c>
      <c r="C6274" t="e">
        <f>VLOOKUP(B6274,Sheet5!$A$1158:$A$1246,1,FALSE)</f>
        <v>#N/A</v>
      </c>
      <c r="D6274" t="s">
        <v>4</v>
      </c>
      <c r="E6274" t="s">
        <v>5462</v>
      </c>
      <c r="F6274" t="s">
        <v>5463</v>
      </c>
      <c r="G6274" t="s">
        <v>13339</v>
      </c>
      <c r="H6274" t="s">
        <v>7</v>
      </c>
      <c r="I6274">
        <v>809</v>
      </c>
      <c r="J6274">
        <v>1.73070340578E-2</v>
      </c>
      <c r="K6274">
        <f t="shared" si="585"/>
        <v>809</v>
      </c>
      <c r="L6274" t="str">
        <f t="shared" si="586"/>
        <v>VEC</v>
      </c>
      <c r="M6274" t="b">
        <f t="shared" si="587"/>
        <v>0</v>
      </c>
      <c r="N6274" t="str">
        <f>VLOOKUP(B6274,Sheet3!$D$2:$I$578,6,FALSE)</f>
        <v>Pascale Boistard</v>
      </c>
      <c r="O6274" t="str">
        <f t="shared" si="588"/>
        <v>Lyacout HAÃCHEUR</v>
      </c>
      <c r="P6274" t="b">
        <f t="shared" si="589"/>
        <v>0</v>
      </c>
      <c r="Q6274" t="b">
        <f>AND(M6274,ISNA(VLOOKUP(B6274,Sheet4!$A$1:$A$529,1,FALSE)))</f>
        <v>0</v>
      </c>
    </row>
    <row r="6275" spans="1:17">
      <c r="A6275" t="str">
        <f t="shared" ref="A6275:A6338" si="590">O6275</f>
        <v>Mohamed REZIGA</v>
      </c>
      <c r="B6275" t="s">
        <v>5461</v>
      </c>
      <c r="C6275" t="e">
        <f>VLOOKUP(B6275,Sheet5!$A$1158:$A$1246,1,FALSE)</f>
        <v>#N/A</v>
      </c>
      <c r="D6275" t="s">
        <v>11</v>
      </c>
      <c r="E6275" t="s">
        <v>682</v>
      </c>
      <c r="F6275" t="s">
        <v>5464</v>
      </c>
      <c r="G6275" t="s">
        <v>13340</v>
      </c>
      <c r="H6275" t="s">
        <v>29</v>
      </c>
      <c r="I6275">
        <v>210</v>
      </c>
      <c r="J6275">
        <v>4.4925551942500003E-3</v>
      </c>
      <c r="K6275">
        <f t="shared" ref="K6275:K6338" si="591">IF(B6275&lt;&gt;B6274,0,IF(NOT(ISERR(FIND(H6275,"VECREGSOC"))),IF(I6275&gt;K6274,I6275,K6274),K6274))</f>
        <v>809</v>
      </c>
      <c r="L6275" t="str">
        <f t="shared" ref="L6275:L6338" si="592">IF(B6275&lt;&gt;B6274,0,IF(NOT(ISERR(FIND(H6275,"VECREGSOC"))),IF(I6275&gt;K6274,H6275,L6274),L6274))</f>
        <v>VEC</v>
      </c>
      <c r="M6275" t="b">
        <f t="shared" ref="M6275:M6338" si="593">B6275&lt;&gt;B6276</f>
        <v>0</v>
      </c>
      <c r="N6275" t="str">
        <f>VLOOKUP(B6275,Sheet3!$D$2:$I$578,6,FALSE)</f>
        <v>Pascale Boistard</v>
      </c>
      <c r="O6275" t="str">
        <f t="shared" si="588"/>
        <v>Mohamed REZIGA</v>
      </c>
      <c r="P6275" t="b">
        <f t="shared" si="589"/>
        <v>0</v>
      </c>
      <c r="Q6275" t="b">
        <f>AND(M6275,ISNA(VLOOKUP(B6275,Sheet4!$A$1:$A$529,1,FALSE)))</f>
        <v>0</v>
      </c>
    </row>
    <row r="6276" spans="1:17">
      <c r="A6276" t="str">
        <f t="shared" si="590"/>
        <v>Salwa BARJOUD</v>
      </c>
      <c r="B6276" t="s">
        <v>5461</v>
      </c>
      <c r="C6276" t="e">
        <f>VLOOKUP(B6276,Sheet5!$A$1158:$A$1246,1,FALSE)</f>
        <v>#N/A</v>
      </c>
      <c r="D6276" t="s">
        <v>4</v>
      </c>
      <c r="E6276" t="s">
        <v>5465</v>
      </c>
      <c r="F6276" t="s">
        <v>5466</v>
      </c>
      <c r="G6276" t="s">
        <v>13341</v>
      </c>
      <c r="H6276" t="s">
        <v>87</v>
      </c>
      <c r="I6276">
        <v>327</v>
      </c>
      <c r="J6276">
        <v>6.99555023105E-3</v>
      </c>
      <c r="K6276">
        <f t="shared" si="591"/>
        <v>809</v>
      </c>
      <c r="L6276" t="str">
        <f t="shared" si="592"/>
        <v>VEC</v>
      </c>
      <c r="M6276" t="b">
        <f t="shared" si="593"/>
        <v>0</v>
      </c>
      <c r="N6276" t="str">
        <f>VLOOKUP(B6276,Sheet3!$D$2:$I$578,6,FALSE)</f>
        <v>Pascale Boistard</v>
      </c>
      <c r="O6276" t="str">
        <f t="shared" si="588"/>
        <v>Salwa BARJOUD</v>
      </c>
      <c r="P6276" t="b">
        <f t="shared" si="589"/>
        <v>0</v>
      </c>
      <c r="Q6276" t="b">
        <f>AND(M6276,ISNA(VLOOKUP(B6276,Sheet4!$A$1:$A$529,1,FALSE)))</f>
        <v>0</v>
      </c>
    </row>
    <row r="6277" spans="1:17">
      <c r="A6277" t="str">
        <f t="shared" si="590"/>
        <v>Florence PERDU</v>
      </c>
      <c r="B6277" t="s">
        <v>5461</v>
      </c>
      <c r="C6277" t="e">
        <f>VLOOKUP(B6277,Sheet5!$A$1158:$A$1246,1,FALSE)</f>
        <v>#N/A</v>
      </c>
      <c r="D6277" t="s">
        <v>4</v>
      </c>
      <c r="E6277" t="s">
        <v>370</v>
      </c>
      <c r="F6277" t="s">
        <v>5467</v>
      </c>
      <c r="G6277" t="s">
        <v>13342</v>
      </c>
      <c r="H6277" t="s">
        <v>130</v>
      </c>
      <c r="I6277">
        <v>486</v>
      </c>
      <c r="J6277">
        <v>1.03970563067E-2</v>
      </c>
      <c r="K6277">
        <f t="shared" si="591"/>
        <v>809</v>
      </c>
      <c r="L6277" t="str">
        <f t="shared" si="592"/>
        <v>VEC</v>
      </c>
      <c r="M6277" t="b">
        <f t="shared" si="593"/>
        <v>0</v>
      </c>
      <c r="N6277" t="str">
        <f>VLOOKUP(B6277,Sheet3!$D$2:$I$578,6,FALSE)</f>
        <v>Pascale Boistard</v>
      </c>
      <c r="O6277" t="str">
        <f t="shared" si="588"/>
        <v>Florence PERDU</v>
      </c>
      <c r="P6277" t="b">
        <f t="shared" si="589"/>
        <v>0</v>
      </c>
      <c r="Q6277" t="b">
        <f>AND(M6277,ISNA(VLOOKUP(B6277,Sheet4!$A$1:$A$529,1,FALSE)))</f>
        <v>0</v>
      </c>
    </row>
    <row r="6278" spans="1:17">
      <c r="A6278" t="str">
        <f t="shared" si="590"/>
        <v>Mickaël WAMEN</v>
      </c>
      <c r="B6278" t="s">
        <v>5461</v>
      </c>
      <c r="C6278" t="e">
        <f>VLOOKUP(B6278,Sheet5!$A$1158:$A$1246,1,FALSE)</f>
        <v>#N/A</v>
      </c>
      <c r="D6278" t="s">
        <v>11</v>
      </c>
      <c r="E6278" t="s">
        <v>9153</v>
      </c>
      <c r="F6278" t="s">
        <v>5468</v>
      </c>
      <c r="G6278" t="s">
        <v>13343</v>
      </c>
      <c r="H6278" t="s">
        <v>33</v>
      </c>
      <c r="I6278">
        <v>2945</v>
      </c>
      <c r="J6278">
        <v>6.3002738319399995E-2</v>
      </c>
      <c r="K6278">
        <f t="shared" si="591"/>
        <v>809</v>
      </c>
      <c r="L6278" t="str">
        <f t="shared" si="592"/>
        <v>VEC</v>
      </c>
      <c r="M6278" t="b">
        <f t="shared" si="593"/>
        <v>0</v>
      </c>
      <c r="N6278" t="str">
        <f>VLOOKUP(B6278,Sheet3!$D$2:$I$578,6,FALSE)</f>
        <v>Pascale Boistard</v>
      </c>
      <c r="O6278" t="str">
        <f t="shared" si="588"/>
        <v>Mickaël WAMEN</v>
      </c>
      <c r="P6278" t="b">
        <f t="shared" si="589"/>
        <v>0</v>
      </c>
      <c r="Q6278" t="b">
        <f>AND(M6278,ISNA(VLOOKUP(B6278,Sheet4!$A$1:$A$529,1,FALSE)))</f>
        <v>0</v>
      </c>
    </row>
    <row r="6279" spans="1:17">
      <c r="A6279" t="str">
        <f t="shared" si="590"/>
        <v>Rachid SALLALI</v>
      </c>
      <c r="B6279" t="s">
        <v>5461</v>
      </c>
      <c r="C6279" t="e">
        <f>VLOOKUP(B6279,Sheet5!$A$1158:$A$1246,1,FALSE)</f>
        <v>#N/A</v>
      </c>
      <c r="D6279" t="s">
        <v>11</v>
      </c>
      <c r="E6279" t="s">
        <v>3620</v>
      </c>
      <c r="F6279" t="s">
        <v>5469</v>
      </c>
      <c r="G6279" t="s">
        <v>13344</v>
      </c>
      <c r="H6279" t="s">
        <v>271</v>
      </c>
      <c r="I6279">
        <v>694</v>
      </c>
      <c r="J6279">
        <v>1.4846825261E-2</v>
      </c>
      <c r="K6279">
        <f t="shared" si="591"/>
        <v>809</v>
      </c>
      <c r="L6279" t="str">
        <f t="shared" si="592"/>
        <v>VEC</v>
      </c>
      <c r="M6279" t="b">
        <f t="shared" si="593"/>
        <v>0</v>
      </c>
      <c r="N6279" t="str">
        <f>VLOOKUP(B6279,Sheet3!$D$2:$I$578,6,FALSE)</f>
        <v>Pascale Boistard</v>
      </c>
      <c r="O6279" t="str">
        <f t="shared" si="588"/>
        <v>Rachid SALLALI</v>
      </c>
      <c r="P6279" t="b">
        <f t="shared" si="589"/>
        <v>0</v>
      </c>
      <c r="Q6279" t="b">
        <f>AND(M6279,ISNA(VLOOKUP(B6279,Sheet4!$A$1:$A$529,1,FALSE)))</f>
        <v>0</v>
      </c>
    </row>
    <row r="6280" spans="1:17">
      <c r="A6280" t="str">
        <f t="shared" si="590"/>
        <v>Pascale BOISTARD</v>
      </c>
      <c r="B6280" t="s">
        <v>5461</v>
      </c>
      <c r="C6280" t="e">
        <f>VLOOKUP(B6280,Sheet5!$A$1158:$A$1246,1,FALSE)</f>
        <v>#N/A</v>
      </c>
      <c r="D6280" t="s">
        <v>4</v>
      </c>
      <c r="E6280" t="s">
        <v>215</v>
      </c>
      <c r="F6280" t="s">
        <v>5470</v>
      </c>
      <c r="G6280" t="s">
        <v>13345</v>
      </c>
      <c r="H6280" t="s">
        <v>21</v>
      </c>
      <c r="I6280">
        <v>15345</v>
      </c>
      <c r="J6280">
        <v>0.32827742597999998</v>
      </c>
      <c r="K6280">
        <f t="shared" si="591"/>
        <v>15345</v>
      </c>
      <c r="L6280" t="str">
        <f t="shared" si="592"/>
        <v>SOC</v>
      </c>
      <c r="M6280" t="b">
        <f t="shared" si="593"/>
        <v>0</v>
      </c>
      <c r="N6280" t="str">
        <f>VLOOKUP(B6280,Sheet3!$D$2:$I$578,6,FALSE)</f>
        <v>Pascale Boistard</v>
      </c>
      <c r="O6280" t="str">
        <f t="shared" si="588"/>
        <v>Pascale BOISTARD</v>
      </c>
      <c r="P6280" t="b">
        <f t="shared" si="589"/>
        <v>1</v>
      </c>
      <c r="Q6280" t="b">
        <f>AND(M6280,ISNA(VLOOKUP(B6280,Sheet4!$A$1:$A$529,1,FALSE)))</f>
        <v>0</v>
      </c>
    </row>
    <row r="6281" spans="1:17">
      <c r="A6281" t="str">
        <f t="shared" si="590"/>
        <v>Yvon FLAHAUT</v>
      </c>
      <c r="B6281" t="s">
        <v>5461</v>
      </c>
      <c r="C6281" t="e">
        <f>VLOOKUP(B6281,Sheet5!$A$1158:$A$1246,1,FALSE)</f>
        <v>#N/A</v>
      </c>
      <c r="D6281" t="s">
        <v>11</v>
      </c>
      <c r="E6281" t="s">
        <v>2506</v>
      </c>
      <c r="F6281" t="s">
        <v>5471</v>
      </c>
      <c r="G6281" t="s">
        <v>13346</v>
      </c>
      <c r="H6281" t="s">
        <v>17</v>
      </c>
      <c r="I6281">
        <v>8276</v>
      </c>
      <c r="J6281">
        <v>0.177049460893</v>
      </c>
      <c r="K6281">
        <f t="shared" si="591"/>
        <v>15345</v>
      </c>
      <c r="L6281" t="str">
        <f t="shared" si="592"/>
        <v>SOC</v>
      </c>
      <c r="M6281" t="b">
        <f t="shared" si="593"/>
        <v>0</v>
      </c>
      <c r="N6281" t="str">
        <f>VLOOKUP(B6281,Sheet3!$D$2:$I$578,6,FALSE)</f>
        <v>Pascale Boistard</v>
      </c>
      <c r="O6281" t="str">
        <f t="shared" si="588"/>
        <v>Yvon FLAHAUT</v>
      </c>
      <c r="P6281" t="b">
        <f t="shared" si="589"/>
        <v>0</v>
      </c>
      <c r="Q6281" t="b">
        <f>AND(M6281,ISNA(VLOOKUP(B6281,Sheet4!$A$1:$A$529,1,FALSE)))</f>
        <v>0</v>
      </c>
    </row>
    <row r="6282" spans="1:17">
      <c r="A6282" t="str">
        <f t="shared" si="590"/>
        <v>Vladimir MENDÃˆS BORGÃˆS</v>
      </c>
      <c r="B6282" t="s">
        <v>5461</v>
      </c>
      <c r="C6282" t="e">
        <f>VLOOKUP(B6282,Sheet5!$A$1158:$A$1246,1,FALSE)</f>
        <v>#N/A</v>
      </c>
      <c r="D6282" t="s">
        <v>11</v>
      </c>
      <c r="E6282" t="s">
        <v>1029</v>
      </c>
      <c r="F6282" t="s">
        <v>5472</v>
      </c>
      <c r="G6282" t="s">
        <v>13347</v>
      </c>
      <c r="H6282" t="s">
        <v>43</v>
      </c>
      <c r="I6282">
        <v>548</v>
      </c>
      <c r="J6282">
        <v>1.1723429745E-2</v>
      </c>
      <c r="K6282">
        <f t="shared" si="591"/>
        <v>15345</v>
      </c>
      <c r="L6282" t="str">
        <f t="shared" si="592"/>
        <v>SOC</v>
      </c>
      <c r="M6282" t="b">
        <f t="shared" si="593"/>
        <v>0</v>
      </c>
      <c r="N6282" t="str">
        <f>VLOOKUP(B6282,Sheet3!$D$2:$I$578,6,FALSE)</f>
        <v>Pascale Boistard</v>
      </c>
      <c r="O6282" t="str">
        <f t="shared" si="588"/>
        <v>Vladimir MENDÃˆS BORGÃˆS</v>
      </c>
      <c r="P6282" t="b">
        <f t="shared" si="589"/>
        <v>0</v>
      </c>
      <c r="Q6282" t="b">
        <f>AND(M6282,ISNA(VLOOKUP(B6282,Sheet4!$A$1:$A$529,1,FALSE)))</f>
        <v>0</v>
      </c>
    </row>
    <row r="6283" spans="1:17">
      <c r="A6283" t="str">
        <f t="shared" si="590"/>
        <v>Stéphane DECAYEUX</v>
      </c>
      <c r="B6283" t="s">
        <v>5461</v>
      </c>
      <c r="C6283" t="e">
        <f>VLOOKUP(B6283,Sheet5!$A$1158:$A$1246,1,FALSE)</f>
        <v>#N/A</v>
      </c>
      <c r="D6283" t="s">
        <v>11</v>
      </c>
      <c r="E6283" t="s">
        <v>9008</v>
      </c>
      <c r="F6283" t="s">
        <v>5473</v>
      </c>
      <c r="G6283" t="s">
        <v>13348</v>
      </c>
      <c r="H6283" t="s">
        <v>26</v>
      </c>
      <c r="I6283">
        <v>10857</v>
      </c>
      <c r="J6283">
        <v>0.23226510354300001</v>
      </c>
      <c r="K6283">
        <f t="shared" si="591"/>
        <v>15345</v>
      </c>
      <c r="L6283" t="str">
        <f t="shared" si="592"/>
        <v>SOC</v>
      </c>
      <c r="M6283" t="b">
        <f t="shared" si="593"/>
        <v>0</v>
      </c>
      <c r="N6283" t="str">
        <f>VLOOKUP(B6283,Sheet3!$D$2:$I$578,6,FALSE)</f>
        <v>Pascale Boistard</v>
      </c>
      <c r="O6283" t="str">
        <f t="shared" si="588"/>
        <v>Stéphane DECAYEUX</v>
      </c>
      <c r="P6283" t="b">
        <f t="shared" si="589"/>
        <v>0</v>
      </c>
      <c r="Q6283" t="b">
        <f>AND(M6283,ISNA(VLOOKUP(B6283,Sheet4!$A$1:$A$529,1,FALSE)))</f>
        <v>0</v>
      </c>
    </row>
    <row r="6284" spans="1:17">
      <c r="A6284" t="str">
        <f t="shared" si="590"/>
        <v>Nathalie ROSSI</v>
      </c>
      <c r="B6284" t="s">
        <v>5461</v>
      </c>
      <c r="C6284" t="e">
        <f>VLOOKUP(B6284,Sheet5!$A$1158:$A$1246,1,FALSE)</f>
        <v>#N/A</v>
      </c>
      <c r="D6284" t="s">
        <v>4</v>
      </c>
      <c r="E6284" t="s">
        <v>673</v>
      </c>
      <c r="F6284" t="s">
        <v>5474</v>
      </c>
      <c r="G6284" t="s">
        <v>13349</v>
      </c>
      <c r="H6284" t="s">
        <v>10</v>
      </c>
      <c r="I6284">
        <v>327</v>
      </c>
      <c r="J6284">
        <v>6.99555023105E-3</v>
      </c>
      <c r="K6284">
        <f t="shared" si="591"/>
        <v>15345</v>
      </c>
      <c r="L6284" t="str">
        <f t="shared" si="592"/>
        <v>SOC</v>
      </c>
      <c r="M6284" t="b">
        <f t="shared" si="593"/>
        <v>0</v>
      </c>
      <c r="N6284" t="str">
        <f>VLOOKUP(B6284,Sheet3!$D$2:$I$578,6,FALSE)</f>
        <v>Pascale Boistard</v>
      </c>
      <c r="O6284" t="str">
        <f t="shared" si="588"/>
        <v>Nathalie ROSSI</v>
      </c>
      <c r="P6284" t="b">
        <f t="shared" si="589"/>
        <v>0</v>
      </c>
      <c r="Q6284" t="b">
        <f>AND(M6284,ISNA(VLOOKUP(B6284,Sheet4!$A$1:$A$529,1,FALSE)))</f>
        <v>0</v>
      </c>
    </row>
    <row r="6285" spans="1:17">
      <c r="A6285" t="str">
        <f t="shared" si="590"/>
        <v>Philippe CORNE</v>
      </c>
      <c r="B6285" t="s">
        <v>5461</v>
      </c>
      <c r="C6285" t="e">
        <f>VLOOKUP(B6285,Sheet5!$A$1158:$A$1246,1,FALSE)</f>
        <v>#N/A</v>
      </c>
      <c r="D6285" t="s">
        <v>11</v>
      </c>
      <c r="E6285" t="s">
        <v>385</v>
      </c>
      <c r="F6285" t="s">
        <v>5475</v>
      </c>
      <c r="G6285" t="s">
        <v>13350</v>
      </c>
      <c r="H6285" t="s">
        <v>13</v>
      </c>
      <c r="I6285">
        <v>465</v>
      </c>
      <c r="J6285">
        <v>9.9478007872700006E-3</v>
      </c>
      <c r="K6285">
        <f t="shared" si="591"/>
        <v>15345</v>
      </c>
      <c r="L6285" t="str">
        <f t="shared" si="592"/>
        <v>SOC</v>
      </c>
      <c r="M6285" t="b">
        <f t="shared" si="593"/>
        <v>0</v>
      </c>
      <c r="N6285" t="str">
        <f>VLOOKUP(B6285,Sheet3!$D$2:$I$578,6,FALSE)</f>
        <v>Pascale Boistard</v>
      </c>
      <c r="O6285" t="str">
        <f t="shared" si="588"/>
        <v>Philippe CORNE</v>
      </c>
      <c r="P6285" t="b">
        <f t="shared" si="589"/>
        <v>0</v>
      </c>
      <c r="Q6285" t="b">
        <f>AND(M6285,ISNA(VLOOKUP(B6285,Sheet4!$A$1:$A$529,1,FALSE)))</f>
        <v>0</v>
      </c>
    </row>
    <row r="6286" spans="1:17">
      <c r="A6286" t="str">
        <f t="shared" si="590"/>
        <v>Jean-Claude RENAUX</v>
      </c>
      <c r="B6286" t="s">
        <v>5461</v>
      </c>
      <c r="C6286" t="e">
        <f>VLOOKUP(B6286,Sheet5!$A$1158:$A$1246,1,FALSE)</f>
        <v>#N/A</v>
      </c>
      <c r="D6286" t="s">
        <v>11</v>
      </c>
      <c r="E6286" t="s">
        <v>143</v>
      </c>
      <c r="F6286" t="s">
        <v>5476</v>
      </c>
      <c r="G6286" t="s">
        <v>13351</v>
      </c>
      <c r="H6286" t="s">
        <v>19</v>
      </c>
      <c r="I6286">
        <v>5455</v>
      </c>
      <c r="J6286">
        <v>0.116699469451</v>
      </c>
      <c r="K6286">
        <f t="shared" si="591"/>
        <v>15345</v>
      </c>
      <c r="L6286" t="str">
        <f t="shared" si="592"/>
        <v>SOC</v>
      </c>
      <c r="M6286" t="b">
        <f t="shared" si="593"/>
        <v>1</v>
      </c>
      <c r="N6286" t="str">
        <f>VLOOKUP(B6286,Sheet3!$D$2:$I$578,6,FALSE)</f>
        <v>Pascale Boistard</v>
      </c>
      <c r="O6286" t="str">
        <f t="shared" ref="O6286:O6349" si="594">E6286&amp;" "&amp;F6286</f>
        <v>Jean-Claude RENAUX</v>
      </c>
      <c r="P6286" t="b">
        <f t="shared" si="589"/>
        <v>0</v>
      </c>
      <c r="Q6286" t="b">
        <f>AND(M6286,ISNA(VLOOKUP(B6286,Sheet4!$A$1:$A$529,1,FALSE)))</f>
        <v>1</v>
      </c>
    </row>
    <row r="6287" spans="1:17">
      <c r="A6287" t="str">
        <f t="shared" si="590"/>
        <v xml:space="preserve"> </v>
      </c>
      <c r="B6287" t="s">
        <v>5477</v>
      </c>
      <c r="C6287" t="e">
        <f>VLOOKUP(B6287,Sheet5!$A$1158:$A$1246,1,FALSE)</f>
        <v>#N/A</v>
      </c>
      <c r="G6287" t="s">
        <v>9202</v>
      </c>
      <c r="H6287" t="s">
        <v>1</v>
      </c>
      <c r="I6287">
        <v>75033</v>
      </c>
      <c r="J6287">
        <v>1</v>
      </c>
      <c r="K6287">
        <f t="shared" si="591"/>
        <v>0</v>
      </c>
      <c r="L6287">
        <f t="shared" si="592"/>
        <v>0</v>
      </c>
      <c r="M6287" t="b">
        <f t="shared" si="593"/>
        <v>0</v>
      </c>
      <c r="N6287" t="str">
        <f>VLOOKUP(B6287,Sheet3!$D$2:$I$578,6,FALSE)</f>
        <v>Barbara Pompili</v>
      </c>
      <c r="O6287" t="str">
        <f t="shared" si="594"/>
        <v xml:space="preserve"> </v>
      </c>
      <c r="P6287" t="b">
        <f t="shared" ref="P6287:P6350" si="595">O6287=N6287</f>
        <v>0</v>
      </c>
      <c r="Q6287" t="b">
        <f>AND(M6287,ISNA(VLOOKUP(B6287,Sheet4!$A$1:$A$529,1,FALSE)))</f>
        <v>0</v>
      </c>
    </row>
    <row r="6288" spans="1:17">
      <c r="A6288" t="str">
        <f t="shared" si="590"/>
        <v xml:space="preserve"> </v>
      </c>
      <c r="B6288" t="s">
        <v>5477</v>
      </c>
      <c r="C6288" t="e">
        <f>VLOOKUP(B6288,Sheet5!$A$1158:$A$1246,1,FALSE)</f>
        <v>#N/A</v>
      </c>
      <c r="G6288" t="s">
        <v>9202</v>
      </c>
      <c r="H6288" t="s">
        <v>2</v>
      </c>
      <c r="I6288">
        <v>32285</v>
      </c>
      <c r="J6288">
        <v>0.430277344635</v>
      </c>
      <c r="K6288">
        <f t="shared" si="591"/>
        <v>0</v>
      </c>
      <c r="L6288">
        <f t="shared" si="592"/>
        <v>0</v>
      </c>
      <c r="M6288" t="b">
        <f t="shared" si="593"/>
        <v>0</v>
      </c>
      <c r="N6288" t="str">
        <f>VLOOKUP(B6288,Sheet3!$D$2:$I$578,6,FALSE)</f>
        <v>Barbara Pompili</v>
      </c>
      <c r="O6288" t="str">
        <f t="shared" si="594"/>
        <v xml:space="preserve"> </v>
      </c>
      <c r="P6288" t="b">
        <f t="shared" si="595"/>
        <v>0</v>
      </c>
      <c r="Q6288" t="b">
        <f>AND(M6288,ISNA(VLOOKUP(B6288,Sheet4!$A$1:$A$529,1,FALSE)))</f>
        <v>0</v>
      </c>
    </row>
    <row r="6289" spans="1:17">
      <c r="A6289" t="str">
        <f t="shared" si="590"/>
        <v xml:space="preserve"> </v>
      </c>
      <c r="B6289" t="s">
        <v>5477</v>
      </c>
      <c r="C6289" t="e">
        <f>VLOOKUP(B6289,Sheet5!$A$1158:$A$1246,1,FALSE)</f>
        <v>#N/A</v>
      </c>
      <c r="G6289" t="s">
        <v>9202</v>
      </c>
      <c r="H6289" t="s">
        <v>3</v>
      </c>
      <c r="I6289">
        <v>560</v>
      </c>
      <c r="J6289">
        <v>7.4633827782400004E-3</v>
      </c>
      <c r="K6289">
        <f t="shared" si="591"/>
        <v>0</v>
      </c>
      <c r="L6289">
        <f t="shared" si="592"/>
        <v>0</v>
      </c>
      <c r="M6289" t="b">
        <f t="shared" si="593"/>
        <v>0</v>
      </c>
      <c r="N6289" t="str">
        <f>VLOOKUP(B6289,Sheet3!$D$2:$I$578,6,FALSE)</f>
        <v>Barbara Pompili</v>
      </c>
      <c r="O6289" t="str">
        <f t="shared" si="594"/>
        <v xml:space="preserve"> </v>
      </c>
      <c r="P6289" t="b">
        <f t="shared" si="595"/>
        <v>0</v>
      </c>
      <c r="Q6289" t="b">
        <f>AND(M6289,ISNA(VLOOKUP(B6289,Sheet4!$A$1:$A$529,1,FALSE)))</f>
        <v>0</v>
      </c>
    </row>
    <row r="6290" spans="1:17">
      <c r="A6290" t="str">
        <f t="shared" si="590"/>
        <v>Barbara POMPILI</v>
      </c>
      <c r="B6290" t="s">
        <v>5477</v>
      </c>
      <c r="C6290" t="e">
        <f>VLOOKUP(B6290,Sheet5!$A$1158:$A$1246,1,FALSE)</f>
        <v>#N/A</v>
      </c>
      <c r="D6290" t="s">
        <v>4</v>
      </c>
      <c r="E6290" t="s">
        <v>159</v>
      </c>
      <c r="F6290" t="s">
        <v>5478</v>
      </c>
      <c r="G6290" t="s">
        <v>13352</v>
      </c>
      <c r="H6290" t="s">
        <v>7</v>
      </c>
      <c r="I6290">
        <v>14365</v>
      </c>
      <c r="J6290">
        <v>0.340499668152</v>
      </c>
      <c r="K6290">
        <f t="shared" si="591"/>
        <v>14365</v>
      </c>
      <c r="L6290" t="str">
        <f t="shared" si="592"/>
        <v>VEC</v>
      </c>
      <c r="M6290" t="b">
        <f t="shared" si="593"/>
        <v>0</v>
      </c>
      <c r="N6290" t="str">
        <f>VLOOKUP(B6290,Sheet3!$D$2:$I$578,6,FALSE)</f>
        <v>Barbara Pompili</v>
      </c>
      <c r="O6290" t="str">
        <f t="shared" si="594"/>
        <v>Barbara POMPILI</v>
      </c>
      <c r="P6290" t="b">
        <f t="shared" si="595"/>
        <v>1</v>
      </c>
      <c r="Q6290" t="b">
        <f>AND(M6290,ISNA(VLOOKUP(B6290,Sheet4!$A$1:$A$529,1,FALSE)))</f>
        <v>0</v>
      </c>
    </row>
    <row r="6291" spans="1:17">
      <c r="A6291" t="str">
        <f t="shared" si="590"/>
        <v>Marianne MUGNIER</v>
      </c>
      <c r="B6291" t="s">
        <v>5477</v>
      </c>
      <c r="C6291" t="e">
        <f>VLOOKUP(B6291,Sheet5!$A$1158:$A$1246,1,FALSE)</f>
        <v>#N/A</v>
      </c>
      <c r="D6291" t="s">
        <v>4</v>
      </c>
      <c r="E6291" t="s">
        <v>2937</v>
      </c>
      <c r="F6291" t="s">
        <v>5479</v>
      </c>
      <c r="G6291" t="s">
        <v>13353</v>
      </c>
      <c r="H6291" t="s">
        <v>19</v>
      </c>
      <c r="I6291">
        <v>3490</v>
      </c>
      <c r="J6291">
        <v>8.2724945482100007E-2</v>
      </c>
      <c r="K6291">
        <f t="shared" si="591"/>
        <v>14365</v>
      </c>
      <c r="L6291" t="str">
        <f t="shared" si="592"/>
        <v>VEC</v>
      </c>
      <c r="M6291" t="b">
        <f t="shared" si="593"/>
        <v>0</v>
      </c>
      <c r="N6291" t="str">
        <f>VLOOKUP(B6291,Sheet3!$D$2:$I$578,6,FALSE)</f>
        <v>Barbara Pompili</v>
      </c>
      <c r="O6291" t="str">
        <f t="shared" si="594"/>
        <v>Marianne MUGNIER</v>
      </c>
      <c r="P6291" t="b">
        <f t="shared" si="595"/>
        <v>0</v>
      </c>
      <c r="Q6291" t="b">
        <f>AND(M6291,ISNA(VLOOKUP(B6291,Sheet4!$A$1:$A$529,1,FALSE)))</f>
        <v>0</v>
      </c>
    </row>
    <row r="6292" spans="1:17">
      <c r="A6292" t="str">
        <f t="shared" si="590"/>
        <v>Olivier JARDÉ</v>
      </c>
      <c r="B6292" t="s">
        <v>5477</v>
      </c>
      <c r="C6292" t="e">
        <f>VLOOKUP(B6292,Sheet5!$A$1158:$A$1246,1,FALSE)</f>
        <v>#N/A</v>
      </c>
      <c r="D6292" t="s">
        <v>11</v>
      </c>
      <c r="E6292" t="s">
        <v>46</v>
      </c>
      <c r="F6292" t="s">
        <v>14857</v>
      </c>
      <c r="G6292" t="s">
        <v>13354</v>
      </c>
      <c r="H6292" t="s">
        <v>111</v>
      </c>
      <c r="I6292">
        <v>14973</v>
      </c>
      <c r="J6292">
        <v>0.35491134919900003</v>
      </c>
      <c r="K6292">
        <f t="shared" si="591"/>
        <v>14365</v>
      </c>
      <c r="L6292" t="str">
        <f t="shared" si="592"/>
        <v>VEC</v>
      </c>
      <c r="M6292" t="b">
        <f t="shared" si="593"/>
        <v>0</v>
      </c>
      <c r="N6292" t="str">
        <f>VLOOKUP(B6292,Sheet3!$D$2:$I$578,6,FALSE)</f>
        <v>Barbara Pompili</v>
      </c>
      <c r="O6292" t="str">
        <f t="shared" si="594"/>
        <v>Olivier JARDÉ</v>
      </c>
      <c r="P6292" t="b">
        <f t="shared" si="595"/>
        <v>0</v>
      </c>
      <c r="Q6292" t="b">
        <f>AND(M6292,ISNA(VLOOKUP(B6292,Sheet4!$A$1:$A$529,1,FALSE)))</f>
        <v>0</v>
      </c>
    </row>
    <row r="6293" spans="1:17">
      <c r="A6293" t="str">
        <f t="shared" si="590"/>
        <v>Olivier BOUZY</v>
      </c>
      <c r="B6293" t="s">
        <v>5477</v>
      </c>
      <c r="C6293" t="e">
        <f>VLOOKUP(B6293,Sheet5!$A$1158:$A$1246,1,FALSE)</f>
        <v>#N/A</v>
      </c>
      <c r="D6293" t="s">
        <v>11</v>
      </c>
      <c r="E6293" t="s">
        <v>46</v>
      </c>
      <c r="F6293" t="s">
        <v>5480</v>
      </c>
      <c r="G6293" t="s">
        <v>13355</v>
      </c>
      <c r="H6293" t="s">
        <v>43</v>
      </c>
      <c r="I6293">
        <v>1206</v>
      </c>
      <c r="J6293">
        <v>2.8586327865699999E-2</v>
      </c>
      <c r="K6293">
        <f t="shared" si="591"/>
        <v>14365</v>
      </c>
      <c r="L6293" t="str">
        <f t="shared" si="592"/>
        <v>VEC</v>
      </c>
      <c r="M6293" t="b">
        <f t="shared" si="593"/>
        <v>0</v>
      </c>
      <c r="N6293" t="str">
        <f>VLOOKUP(B6293,Sheet3!$D$2:$I$578,6,FALSE)</f>
        <v>Barbara Pompili</v>
      </c>
      <c r="O6293" t="str">
        <f t="shared" si="594"/>
        <v>Olivier BOUZY</v>
      </c>
      <c r="P6293" t="b">
        <f t="shared" si="595"/>
        <v>0</v>
      </c>
      <c r="Q6293" t="b">
        <f>AND(M6293,ISNA(VLOOKUP(B6293,Sheet4!$A$1:$A$529,1,FALSE)))</f>
        <v>0</v>
      </c>
    </row>
    <row r="6294" spans="1:17">
      <c r="A6294" t="str">
        <f t="shared" si="590"/>
        <v>Christian GALLI</v>
      </c>
      <c r="B6294" t="s">
        <v>5477</v>
      </c>
      <c r="C6294" t="e">
        <f>VLOOKUP(B6294,Sheet5!$A$1158:$A$1246,1,FALSE)</f>
        <v>#N/A</v>
      </c>
      <c r="D6294" t="s">
        <v>11</v>
      </c>
      <c r="E6294" t="s">
        <v>312</v>
      </c>
      <c r="F6294" t="s">
        <v>5481</v>
      </c>
      <c r="G6294" t="s">
        <v>13356</v>
      </c>
      <c r="H6294" t="s">
        <v>29</v>
      </c>
      <c r="I6294">
        <v>587</v>
      </c>
      <c r="J6294">
        <v>1.3913909168500001E-2</v>
      </c>
      <c r="K6294">
        <f t="shared" si="591"/>
        <v>14365</v>
      </c>
      <c r="L6294" t="str">
        <f t="shared" si="592"/>
        <v>VEC</v>
      </c>
      <c r="M6294" t="b">
        <f t="shared" si="593"/>
        <v>0</v>
      </c>
      <c r="N6294" t="str">
        <f>VLOOKUP(B6294,Sheet3!$D$2:$I$578,6,FALSE)</f>
        <v>Barbara Pompili</v>
      </c>
      <c r="O6294" t="str">
        <f t="shared" si="594"/>
        <v>Christian GALLI</v>
      </c>
      <c r="P6294" t="b">
        <f t="shared" si="595"/>
        <v>0</v>
      </c>
      <c r="Q6294" t="b">
        <f>AND(M6294,ISNA(VLOOKUP(B6294,Sheet4!$A$1:$A$529,1,FALSE)))</f>
        <v>0</v>
      </c>
    </row>
    <row r="6295" spans="1:17">
      <c r="A6295" t="str">
        <f t="shared" si="590"/>
        <v>Jacques GOFFINON</v>
      </c>
      <c r="B6295" t="s">
        <v>5477</v>
      </c>
      <c r="C6295" t="e">
        <f>VLOOKUP(B6295,Sheet5!$A$1158:$A$1246,1,FALSE)</f>
        <v>#N/A</v>
      </c>
      <c r="D6295" t="s">
        <v>11</v>
      </c>
      <c r="E6295" t="s">
        <v>14</v>
      </c>
      <c r="F6295" t="s">
        <v>5482</v>
      </c>
      <c r="G6295" t="s">
        <v>13357</v>
      </c>
      <c r="H6295" t="s">
        <v>33</v>
      </c>
      <c r="I6295">
        <v>994</v>
      </c>
      <c r="J6295">
        <v>2.3561202237599999E-2</v>
      </c>
      <c r="K6295">
        <f t="shared" si="591"/>
        <v>14365</v>
      </c>
      <c r="L6295" t="str">
        <f t="shared" si="592"/>
        <v>VEC</v>
      </c>
      <c r="M6295" t="b">
        <f t="shared" si="593"/>
        <v>0</v>
      </c>
      <c r="N6295" t="str">
        <f>VLOOKUP(B6295,Sheet3!$D$2:$I$578,6,FALSE)</f>
        <v>Barbara Pompili</v>
      </c>
      <c r="O6295" t="str">
        <f t="shared" si="594"/>
        <v>Jacques GOFFINON</v>
      </c>
      <c r="P6295" t="b">
        <f t="shared" si="595"/>
        <v>0</v>
      </c>
      <c r="Q6295" t="b">
        <f>AND(M6295,ISNA(VLOOKUP(B6295,Sheet4!$A$1:$A$529,1,FALSE)))</f>
        <v>0</v>
      </c>
    </row>
    <row r="6296" spans="1:17">
      <c r="A6296" t="str">
        <f t="shared" si="590"/>
        <v>Valéry DRUEL</v>
      </c>
      <c r="B6296" t="s">
        <v>5477</v>
      </c>
      <c r="C6296" t="e">
        <f>VLOOKUP(B6296,Sheet5!$A$1158:$A$1246,1,FALSE)</f>
        <v>#N/A</v>
      </c>
      <c r="D6296" t="s">
        <v>4</v>
      </c>
      <c r="E6296" t="s">
        <v>9034</v>
      </c>
      <c r="F6296" t="s">
        <v>5483</v>
      </c>
      <c r="G6296" t="s">
        <v>13358</v>
      </c>
      <c r="H6296" t="s">
        <v>17</v>
      </c>
      <c r="I6296">
        <v>5838</v>
      </c>
      <c r="J6296">
        <v>0.13838058215599999</v>
      </c>
      <c r="K6296">
        <f t="shared" si="591"/>
        <v>14365</v>
      </c>
      <c r="L6296" t="str">
        <f t="shared" si="592"/>
        <v>VEC</v>
      </c>
      <c r="M6296" t="b">
        <f t="shared" si="593"/>
        <v>0</v>
      </c>
      <c r="N6296" t="str">
        <f>VLOOKUP(B6296,Sheet3!$D$2:$I$578,6,FALSE)</f>
        <v>Barbara Pompili</v>
      </c>
      <c r="O6296" t="str">
        <f t="shared" si="594"/>
        <v>Valéry DRUEL</v>
      </c>
      <c r="P6296" t="b">
        <f t="shared" si="595"/>
        <v>0</v>
      </c>
      <c r="Q6296" t="b">
        <f>AND(M6296,ISNA(VLOOKUP(B6296,Sheet4!$A$1:$A$529,1,FALSE)))</f>
        <v>0</v>
      </c>
    </row>
    <row r="6297" spans="1:17">
      <c r="A6297" t="str">
        <f t="shared" si="590"/>
        <v>Bruno PALENI</v>
      </c>
      <c r="B6297" t="s">
        <v>5477</v>
      </c>
      <c r="C6297" t="e">
        <f>VLOOKUP(B6297,Sheet5!$A$1158:$A$1246,1,FALSE)</f>
        <v>#N/A</v>
      </c>
      <c r="D6297" t="s">
        <v>11</v>
      </c>
      <c r="E6297" t="s">
        <v>251</v>
      </c>
      <c r="F6297" t="s">
        <v>5484</v>
      </c>
      <c r="G6297" t="s">
        <v>13359</v>
      </c>
      <c r="H6297" t="s">
        <v>10</v>
      </c>
      <c r="I6297">
        <v>330</v>
      </c>
      <c r="J6297">
        <v>7.8221295154999992E-3</v>
      </c>
      <c r="K6297">
        <f t="shared" si="591"/>
        <v>14365</v>
      </c>
      <c r="L6297" t="str">
        <f t="shared" si="592"/>
        <v>VEC</v>
      </c>
      <c r="M6297" t="b">
        <f t="shared" si="593"/>
        <v>0</v>
      </c>
      <c r="N6297" t="str">
        <f>VLOOKUP(B6297,Sheet3!$D$2:$I$578,6,FALSE)</f>
        <v>Barbara Pompili</v>
      </c>
      <c r="O6297" t="str">
        <f t="shared" si="594"/>
        <v>Bruno PALENI</v>
      </c>
      <c r="P6297" t="b">
        <f t="shared" si="595"/>
        <v>0</v>
      </c>
      <c r="Q6297" t="b">
        <f>AND(M6297,ISNA(VLOOKUP(B6297,Sheet4!$A$1:$A$529,1,FALSE)))</f>
        <v>0</v>
      </c>
    </row>
    <row r="6298" spans="1:17">
      <c r="A6298" t="str">
        <f t="shared" si="590"/>
        <v>Gwenaëlle LAMONT</v>
      </c>
      <c r="B6298" t="s">
        <v>5477</v>
      </c>
      <c r="C6298" t="e">
        <f>VLOOKUP(B6298,Sheet5!$A$1158:$A$1246,1,FALSE)</f>
        <v>#N/A</v>
      </c>
      <c r="D6298" t="s">
        <v>4</v>
      </c>
      <c r="E6298" t="s">
        <v>9139</v>
      </c>
      <c r="F6298" t="s">
        <v>5485</v>
      </c>
      <c r="G6298" t="s">
        <v>13360</v>
      </c>
      <c r="H6298" t="s">
        <v>271</v>
      </c>
      <c r="I6298">
        <v>405</v>
      </c>
      <c r="J6298">
        <v>9.5998862235699995E-3</v>
      </c>
      <c r="K6298">
        <f t="shared" si="591"/>
        <v>14365</v>
      </c>
      <c r="L6298" t="str">
        <f t="shared" si="592"/>
        <v>VEC</v>
      </c>
      <c r="M6298" t="b">
        <f t="shared" si="593"/>
        <v>0</v>
      </c>
      <c r="N6298" t="str">
        <f>VLOOKUP(B6298,Sheet3!$D$2:$I$578,6,FALSE)</f>
        <v>Barbara Pompili</v>
      </c>
      <c r="O6298" t="str">
        <f t="shared" si="594"/>
        <v>Gwenaëlle LAMONT</v>
      </c>
      <c r="P6298" t="b">
        <f t="shared" si="595"/>
        <v>0</v>
      </c>
      <c r="Q6298" t="b">
        <f>AND(M6298,ISNA(VLOOKUP(B6298,Sheet4!$A$1:$A$529,1,FALSE)))</f>
        <v>0</v>
      </c>
    </row>
    <row r="6299" spans="1:17">
      <c r="A6299" t="str">
        <f t="shared" si="590"/>
        <v>Cyrille OLOU</v>
      </c>
      <c r="B6299" t="s">
        <v>5477</v>
      </c>
      <c r="C6299" t="e">
        <f>VLOOKUP(B6299,Sheet5!$A$1158:$A$1246,1,FALSE)</f>
        <v>#N/A</v>
      </c>
      <c r="D6299" t="s">
        <v>11</v>
      </c>
      <c r="E6299" t="s">
        <v>2974</v>
      </c>
      <c r="F6299" t="s">
        <v>5486</v>
      </c>
      <c r="G6299" t="s">
        <v>13361</v>
      </c>
      <c r="H6299" t="s">
        <v>33</v>
      </c>
      <c r="I6299">
        <v>0</v>
      </c>
      <c r="J6299">
        <v>0</v>
      </c>
      <c r="K6299">
        <f t="shared" si="591"/>
        <v>14365</v>
      </c>
      <c r="L6299" t="str">
        <f t="shared" si="592"/>
        <v>VEC</v>
      </c>
      <c r="M6299" t="b">
        <f t="shared" si="593"/>
        <v>1</v>
      </c>
      <c r="N6299" t="str">
        <f>VLOOKUP(B6299,Sheet3!$D$2:$I$578,6,FALSE)</f>
        <v>Barbara Pompili</v>
      </c>
      <c r="O6299" t="str">
        <f t="shared" si="594"/>
        <v>Cyrille OLOU</v>
      </c>
      <c r="P6299" t="b">
        <f t="shared" si="595"/>
        <v>0</v>
      </c>
      <c r="Q6299" t="b">
        <f>AND(M6299,ISNA(VLOOKUP(B6299,Sheet4!$A$1:$A$529,1,FALSE)))</f>
        <v>1</v>
      </c>
    </row>
    <row r="6300" spans="1:17">
      <c r="A6300" t="str">
        <f t="shared" si="590"/>
        <v xml:space="preserve"> </v>
      </c>
      <c r="B6300" t="s">
        <v>5487</v>
      </c>
      <c r="C6300" t="e">
        <f>VLOOKUP(B6300,Sheet5!$A$1158:$A$1246,1,FALSE)</f>
        <v>#N/A</v>
      </c>
      <c r="G6300" t="s">
        <v>9202</v>
      </c>
      <c r="H6300" t="s">
        <v>1</v>
      </c>
      <c r="I6300">
        <v>84702</v>
      </c>
      <c r="J6300">
        <v>1</v>
      </c>
      <c r="K6300">
        <f t="shared" si="591"/>
        <v>0</v>
      </c>
      <c r="L6300">
        <f t="shared" si="592"/>
        <v>0</v>
      </c>
      <c r="M6300" t="b">
        <f t="shared" si="593"/>
        <v>0</v>
      </c>
      <c r="N6300" t="str">
        <f>VLOOKUP(B6300,Sheet3!$D$2:$I$578,6,FALSE)</f>
        <v>Jean-Claude Buisine</v>
      </c>
      <c r="O6300" t="str">
        <f t="shared" si="594"/>
        <v xml:space="preserve"> </v>
      </c>
      <c r="P6300" t="b">
        <f t="shared" si="595"/>
        <v>0</v>
      </c>
      <c r="Q6300" t="b">
        <f>AND(M6300,ISNA(VLOOKUP(B6300,Sheet4!$A$1:$A$529,1,FALSE)))</f>
        <v>0</v>
      </c>
    </row>
    <row r="6301" spans="1:17">
      <c r="A6301" t="str">
        <f t="shared" si="590"/>
        <v xml:space="preserve"> </v>
      </c>
      <c r="B6301" t="s">
        <v>5487</v>
      </c>
      <c r="C6301" t="e">
        <f>VLOOKUP(B6301,Sheet5!$A$1158:$A$1246,1,FALSE)</f>
        <v>#N/A</v>
      </c>
      <c r="G6301" t="s">
        <v>9202</v>
      </c>
      <c r="H6301" t="s">
        <v>2</v>
      </c>
      <c r="I6301">
        <v>29722</v>
      </c>
      <c r="J6301">
        <v>0.35090080517599997</v>
      </c>
      <c r="K6301">
        <f t="shared" si="591"/>
        <v>0</v>
      </c>
      <c r="L6301">
        <f t="shared" si="592"/>
        <v>0</v>
      </c>
      <c r="M6301" t="b">
        <f t="shared" si="593"/>
        <v>0</v>
      </c>
      <c r="N6301" t="str">
        <f>VLOOKUP(B6301,Sheet3!$D$2:$I$578,6,FALSE)</f>
        <v>Jean-Claude Buisine</v>
      </c>
      <c r="O6301" t="str">
        <f t="shared" si="594"/>
        <v xml:space="preserve"> </v>
      </c>
      <c r="P6301" t="b">
        <f t="shared" si="595"/>
        <v>0</v>
      </c>
      <c r="Q6301" t="b">
        <f>AND(M6301,ISNA(VLOOKUP(B6301,Sheet4!$A$1:$A$529,1,FALSE)))</f>
        <v>0</v>
      </c>
    </row>
    <row r="6302" spans="1:17">
      <c r="A6302" t="str">
        <f t="shared" si="590"/>
        <v xml:space="preserve"> </v>
      </c>
      <c r="B6302" t="s">
        <v>5487</v>
      </c>
      <c r="C6302" t="e">
        <f>VLOOKUP(B6302,Sheet5!$A$1158:$A$1246,1,FALSE)</f>
        <v>#N/A</v>
      </c>
      <c r="G6302" t="s">
        <v>9202</v>
      </c>
      <c r="H6302" t="s">
        <v>3</v>
      </c>
      <c r="I6302">
        <v>1178</v>
      </c>
      <c r="J6302">
        <v>1.39075818753E-2</v>
      </c>
      <c r="K6302">
        <f t="shared" si="591"/>
        <v>0</v>
      </c>
      <c r="L6302">
        <f t="shared" si="592"/>
        <v>0</v>
      </c>
      <c r="M6302" t="b">
        <f t="shared" si="593"/>
        <v>0</v>
      </c>
      <c r="N6302" t="str">
        <f>VLOOKUP(B6302,Sheet3!$D$2:$I$578,6,FALSE)</f>
        <v>Jean-Claude Buisine</v>
      </c>
      <c r="O6302" t="str">
        <f t="shared" si="594"/>
        <v xml:space="preserve"> </v>
      </c>
      <c r="P6302" t="b">
        <f t="shared" si="595"/>
        <v>0</v>
      </c>
      <c r="Q6302" t="b">
        <f>AND(M6302,ISNA(VLOOKUP(B6302,Sheet4!$A$1:$A$529,1,FALSE)))</f>
        <v>0</v>
      </c>
    </row>
    <row r="6303" spans="1:17">
      <c r="A6303" t="str">
        <f t="shared" si="590"/>
        <v>Sylvie DELSART</v>
      </c>
      <c r="B6303" t="s">
        <v>5487</v>
      </c>
      <c r="C6303" t="e">
        <f>VLOOKUP(B6303,Sheet5!$A$1158:$A$1246,1,FALSE)</f>
        <v>#N/A</v>
      </c>
      <c r="D6303" t="s">
        <v>4</v>
      </c>
      <c r="E6303" t="s">
        <v>49</v>
      </c>
      <c r="F6303" t="s">
        <v>5488</v>
      </c>
      <c r="G6303" t="s">
        <v>13362</v>
      </c>
      <c r="H6303" t="s">
        <v>10</v>
      </c>
      <c r="I6303">
        <v>207</v>
      </c>
      <c r="J6303">
        <v>3.8474406155900001E-3</v>
      </c>
      <c r="K6303">
        <f t="shared" si="591"/>
        <v>0</v>
      </c>
      <c r="L6303">
        <f t="shared" si="592"/>
        <v>0</v>
      </c>
      <c r="M6303" t="b">
        <f t="shared" si="593"/>
        <v>0</v>
      </c>
      <c r="N6303" t="str">
        <f>VLOOKUP(B6303,Sheet3!$D$2:$I$578,6,FALSE)</f>
        <v>Jean-Claude Buisine</v>
      </c>
      <c r="O6303" t="str">
        <f t="shared" si="594"/>
        <v>Sylvie DELSART</v>
      </c>
      <c r="P6303" t="b">
        <f t="shared" si="595"/>
        <v>0</v>
      </c>
      <c r="Q6303" t="b">
        <f>AND(M6303,ISNA(VLOOKUP(B6303,Sheet4!$A$1:$A$529,1,FALSE)))</f>
        <v>0</v>
      </c>
    </row>
    <row r="6304" spans="1:17">
      <c r="A6304" t="str">
        <f t="shared" si="590"/>
        <v>Colette DUROT</v>
      </c>
      <c r="B6304" t="s">
        <v>5487</v>
      </c>
      <c r="C6304" t="e">
        <f>VLOOKUP(B6304,Sheet5!$A$1158:$A$1246,1,FALSE)</f>
        <v>#N/A</v>
      </c>
      <c r="D6304" t="s">
        <v>4</v>
      </c>
      <c r="E6304" t="s">
        <v>833</v>
      </c>
      <c r="F6304" t="s">
        <v>5489</v>
      </c>
      <c r="G6304" t="s">
        <v>13363</v>
      </c>
      <c r="H6304" t="s">
        <v>19</v>
      </c>
      <c r="I6304">
        <v>2550</v>
      </c>
      <c r="J6304">
        <v>4.7396007583399999E-2</v>
      </c>
      <c r="K6304">
        <f t="shared" si="591"/>
        <v>0</v>
      </c>
      <c r="L6304">
        <f t="shared" si="592"/>
        <v>0</v>
      </c>
      <c r="M6304" t="b">
        <f t="shared" si="593"/>
        <v>0</v>
      </c>
      <c r="N6304" t="str">
        <f>VLOOKUP(B6304,Sheet3!$D$2:$I$578,6,FALSE)</f>
        <v>Jean-Claude Buisine</v>
      </c>
      <c r="O6304" t="str">
        <f t="shared" si="594"/>
        <v>Colette DUROT</v>
      </c>
      <c r="P6304" t="b">
        <f t="shared" si="595"/>
        <v>0</v>
      </c>
      <c r="Q6304" t="b">
        <f>AND(M6304,ISNA(VLOOKUP(B6304,Sheet4!$A$1:$A$529,1,FALSE)))</f>
        <v>0</v>
      </c>
    </row>
    <row r="6305" spans="1:17">
      <c r="A6305" t="str">
        <f t="shared" si="590"/>
        <v>Gérard TABARY</v>
      </c>
      <c r="B6305" t="s">
        <v>5487</v>
      </c>
      <c r="C6305" t="e">
        <f>VLOOKUP(B6305,Sheet5!$A$1158:$A$1246,1,FALSE)</f>
        <v>#N/A</v>
      </c>
      <c r="D6305" t="s">
        <v>11</v>
      </c>
      <c r="E6305" t="s">
        <v>9002</v>
      </c>
      <c r="F6305" t="s">
        <v>5490</v>
      </c>
      <c r="G6305" t="s">
        <v>13364</v>
      </c>
      <c r="H6305" t="s">
        <v>29</v>
      </c>
      <c r="I6305">
        <v>98</v>
      </c>
      <c r="J6305">
        <v>1.82149362477E-3</v>
      </c>
      <c r="K6305">
        <f t="shared" si="591"/>
        <v>0</v>
      </c>
      <c r="L6305">
        <f t="shared" si="592"/>
        <v>0</v>
      </c>
      <c r="M6305" t="b">
        <f t="shared" si="593"/>
        <v>0</v>
      </c>
      <c r="N6305" t="str">
        <f>VLOOKUP(B6305,Sheet3!$D$2:$I$578,6,FALSE)</f>
        <v>Jean-Claude Buisine</v>
      </c>
      <c r="O6305" t="str">
        <f t="shared" si="594"/>
        <v>Gérard TABARY</v>
      </c>
      <c r="P6305" t="b">
        <f t="shared" si="595"/>
        <v>0</v>
      </c>
      <c r="Q6305" t="b">
        <f>AND(M6305,ISNA(VLOOKUP(B6305,Sheet4!$A$1:$A$529,1,FALSE)))</f>
        <v>0</v>
      </c>
    </row>
    <row r="6306" spans="1:17">
      <c r="A6306" t="str">
        <f t="shared" si="590"/>
        <v>Jérôme BIGNON</v>
      </c>
      <c r="B6306" t="s">
        <v>5487</v>
      </c>
      <c r="C6306" t="e">
        <f>VLOOKUP(B6306,Sheet5!$A$1158:$A$1246,1,FALSE)</f>
        <v>#N/A</v>
      </c>
      <c r="D6306" t="s">
        <v>11</v>
      </c>
      <c r="E6306" t="s">
        <v>9138</v>
      </c>
      <c r="F6306" t="s">
        <v>5491</v>
      </c>
      <c r="G6306" t="s">
        <v>13365</v>
      </c>
      <c r="H6306" t="s">
        <v>26</v>
      </c>
      <c r="I6306">
        <v>16646</v>
      </c>
      <c r="J6306">
        <v>0.30939370283599998</v>
      </c>
      <c r="K6306">
        <f t="shared" si="591"/>
        <v>0</v>
      </c>
      <c r="L6306">
        <f t="shared" si="592"/>
        <v>0</v>
      </c>
      <c r="M6306" t="b">
        <f t="shared" si="593"/>
        <v>0</v>
      </c>
      <c r="N6306" t="str">
        <f>VLOOKUP(B6306,Sheet3!$D$2:$I$578,6,FALSE)</f>
        <v>Jean-Claude Buisine</v>
      </c>
      <c r="O6306" t="str">
        <f t="shared" si="594"/>
        <v>Jérôme BIGNON</v>
      </c>
      <c r="P6306" t="b">
        <f t="shared" si="595"/>
        <v>0</v>
      </c>
      <c r="Q6306" t="b">
        <f>AND(M6306,ISNA(VLOOKUP(B6306,Sheet4!$A$1:$A$529,1,FALSE)))</f>
        <v>0</v>
      </c>
    </row>
    <row r="6307" spans="1:17">
      <c r="A6307" t="str">
        <f t="shared" si="590"/>
        <v>Frank MONCOMBLE</v>
      </c>
      <c r="B6307" t="s">
        <v>5487</v>
      </c>
      <c r="C6307" t="e">
        <f>VLOOKUP(B6307,Sheet5!$A$1158:$A$1246,1,FALSE)</f>
        <v>#N/A</v>
      </c>
      <c r="D6307" t="s">
        <v>11</v>
      </c>
      <c r="E6307" t="s">
        <v>4136</v>
      </c>
      <c r="F6307" t="s">
        <v>5492</v>
      </c>
      <c r="G6307" t="s">
        <v>13366</v>
      </c>
      <c r="H6307" t="s">
        <v>7</v>
      </c>
      <c r="I6307">
        <v>616</v>
      </c>
      <c r="J6307">
        <v>1.1449388498599999E-2</v>
      </c>
      <c r="K6307">
        <f t="shared" si="591"/>
        <v>616</v>
      </c>
      <c r="L6307" t="str">
        <f t="shared" si="592"/>
        <v>VEC</v>
      </c>
      <c r="M6307" t="b">
        <f t="shared" si="593"/>
        <v>0</v>
      </c>
      <c r="N6307" t="str">
        <f>VLOOKUP(B6307,Sheet3!$D$2:$I$578,6,FALSE)</f>
        <v>Jean-Claude Buisine</v>
      </c>
      <c r="O6307" t="str">
        <f t="shared" si="594"/>
        <v>Frank MONCOMBLE</v>
      </c>
      <c r="P6307" t="b">
        <f t="shared" si="595"/>
        <v>0</v>
      </c>
      <c r="Q6307" t="b">
        <f>AND(M6307,ISNA(VLOOKUP(B6307,Sheet4!$A$1:$A$529,1,FALSE)))</f>
        <v>0</v>
      </c>
    </row>
    <row r="6308" spans="1:17">
      <c r="A6308" t="str">
        <f t="shared" si="590"/>
        <v>Laurence ACOULON</v>
      </c>
      <c r="B6308" t="s">
        <v>5487</v>
      </c>
      <c r="C6308" t="e">
        <f>VLOOKUP(B6308,Sheet5!$A$1158:$A$1246,1,FALSE)</f>
        <v>#N/A</v>
      </c>
      <c r="D6308" t="s">
        <v>4</v>
      </c>
      <c r="E6308" t="s">
        <v>70</v>
      </c>
      <c r="F6308" t="s">
        <v>5493</v>
      </c>
      <c r="G6308" t="s">
        <v>13367</v>
      </c>
      <c r="H6308" t="s">
        <v>10</v>
      </c>
      <c r="I6308">
        <v>264</v>
      </c>
      <c r="J6308">
        <v>4.9068807851000004E-3</v>
      </c>
      <c r="K6308">
        <f t="shared" si="591"/>
        <v>616</v>
      </c>
      <c r="L6308" t="str">
        <f t="shared" si="592"/>
        <v>VEC</v>
      </c>
      <c r="M6308" t="b">
        <f t="shared" si="593"/>
        <v>0</v>
      </c>
      <c r="N6308" t="str">
        <f>VLOOKUP(B6308,Sheet3!$D$2:$I$578,6,FALSE)</f>
        <v>Jean-Claude Buisine</v>
      </c>
      <c r="O6308" t="str">
        <f t="shared" si="594"/>
        <v>Laurence ACOULON</v>
      </c>
      <c r="P6308" t="b">
        <f t="shared" si="595"/>
        <v>0</v>
      </c>
      <c r="Q6308" t="b">
        <f>AND(M6308,ISNA(VLOOKUP(B6308,Sheet4!$A$1:$A$529,1,FALSE)))</f>
        <v>0</v>
      </c>
    </row>
    <row r="6309" spans="1:17">
      <c r="A6309" t="str">
        <f t="shared" si="590"/>
        <v>David LEFEVRE</v>
      </c>
      <c r="B6309" t="s">
        <v>5487</v>
      </c>
      <c r="C6309" t="e">
        <f>VLOOKUP(B6309,Sheet5!$A$1158:$A$1246,1,FALSE)</f>
        <v>#N/A</v>
      </c>
      <c r="D6309" t="s">
        <v>11</v>
      </c>
      <c r="E6309" t="s">
        <v>773</v>
      </c>
      <c r="F6309" t="s">
        <v>3691</v>
      </c>
      <c r="G6309" t="s">
        <v>11917</v>
      </c>
      <c r="H6309" t="s">
        <v>43</v>
      </c>
      <c r="I6309">
        <v>3456</v>
      </c>
      <c r="J6309">
        <v>6.4235530277700001E-2</v>
      </c>
      <c r="K6309">
        <f t="shared" si="591"/>
        <v>616</v>
      </c>
      <c r="L6309" t="str">
        <f t="shared" si="592"/>
        <v>VEC</v>
      </c>
      <c r="M6309" t="b">
        <f t="shared" si="593"/>
        <v>0</v>
      </c>
      <c r="N6309" t="str">
        <f>VLOOKUP(B6309,Sheet3!$D$2:$I$578,6,FALSE)</f>
        <v>Jean-Claude Buisine</v>
      </c>
      <c r="O6309" t="str">
        <f t="shared" si="594"/>
        <v>David LEFEVRE</v>
      </c>
      <c r="P6309" t="b">
        <f t="shared" si="595"/>
        <v>0</v>
      </c>
      <c r="Q6309" t="b">
        <f>AND(M6309,ISNA(VLOOKUP(B6309,Sheet4!$A$1:$A$529,1,FALSE)))</f>
        <v>0</v>
      </c>
    </row>
    <row r="6310" spans="1:17">
      <c r="A6310" t="str">
        <f t="shared" si="590"/>
        <v>Jean-Claude BUISINE</v>
      </c>
      <c r="B6310" t="s">
        <v>5487</v>
      </c>
      <c r="C6310" t="e">
        <f>VLOOKUP(B6310,Sheet5!$A$1158:$A$1246,1,FALSE)</f>
        <v>#N/A</v>
      </c>
      <c r="D6310" t="s">
        <v>11</v>
      </c>
      <c r="E6310" t="s">
        <v>143</v>
      </c>
      <c r="F6310" t="s">
        <v>5494</v>
      </c>
      <c r="G6310" t="s">
        <v>13368</v>
      </c>
      <c r="H6310" t="s">
        <v>21</v>
      </c>
      <c r="I6310">
        <v>16753</v>
      </c>
      <c r="J6310">
        <v>0.31138247648799999</v>
      </c>
      <c r="K6310">
        <f t="shared" si="591"/>
        <v>16753</v>
      </c>
      <c r="L6310" t="str">
        <f t="shared" si="592"/>
        <v>SOC</v>
      </c>
      <c r="M6310" t="b">
        <f t="shared" si="593"/>
        <v>0</v>
      </c>
      <c r="N6310" t="str">
        <f>VLOOKUP(B6310,Sheet3!$D$2:$I$578,6,FALSE)</f>
        <v>Jean-Claude Buisine</v>
      </c>
      <c r="O6310" t="str">
        <f t="shared" si="594"/>
        <v>Jean-Claude BUISINE</v>
      </c>
      <c r="P6310" t="b">
        <f t="shared" si="595"/>
        <v>1</v>
      </c>
      <c r="Q6310" t="b">
        <f>AND(M6310,ISNA(VLOOKUP(B6310,Sheet4!$A$1:$A$529,1,FALSE)))</f>
        <v>0</v>
      </c>
    </row>
    <row r="6311" spans="1:17">
      <c r="A6311" t="str">
        <f t="shared" si="590"/>
        <v>Jacques PECQUERY</v>
      </c>
      <c r="B6311" t="s">
        <v>5487</v>
      </c>
      <c r="C6311" t="e">
        <f>VLOOKUP(B6311,Sheet5!$A$1158:$A$1246,1,FALSE)</f>
        <v>#N/A</v>
      </c>
      <c r="D6311" t="s">
        <v>11</v>
      </c>
      <c r="E6311" t="s">
        <v>14</v>
      </c>
      <c r="F6311" t="s">
        <v>5495</v>
      </c>
      <c r="G6311" t="s">
        <v>13369</v>
      </c>
      <c r="H6311" t="s">
        <v>33</v>
      </c>
      <c r="I6311">
        <v>3331</v>
      </c>
      <c r="J6311">
        <v>6.1912196572599998E-2</v>
      </c>
      <c r="K6311">
        <f t="shared" si="591"/>
        <v>16753</v>
      </c>
      <c r="L6311" t="str">
        <f t="shared" si="592"/>
        <v>SOC</v>
      </c>
      <c r="M6311" t="b">
        <f t="shared" si="593"/>
        <v>0</v>
      </c>
      <c r="N6311" t="str">
        <f>VLOOKUP(B6311,Sheet3!$D$2:$I$578,6,FALSE)</f>
        <v>Jean-Claude Buisine</v>
      </c>
      <c r="O6311" t="str">
        <f t="shared" si="594"/>
        <v>Jacques PECQUERY</v>
      </c>
      <c r="P6311" t="b">
        <f t="shared" si="595"/>
        <v>0</v>
      </c>
      <c r="Q6311" t="b">
        <f>AND(M6311,ISNA(VLOOKUP(B6311,Sheet4!$A$1:$A$529,1,FALSE)))</f>
        <v>0</v>
      </c>
    </row>
    <row r="6312" spans="1:17">
      <c r="A6312" t="str">
        <f t="shared" si="590"/>
        <v>Nathalie HUIART</v>
      </c>
      <c r="B6312" t="s">
        <v>5487</v>
      </c>
      <c r="C6312" t="e">
        <f>VLOOKUP(B6312,Sheet5!$A$1158:$A$1246,1,FALSE)</f>
        <v>#N/A</v>
      </c>
      <c r="D6312" t="s">
        <v>4</v>
      </c>
      <c r="E6312" t="s">
        <v>673</v>
      </c>
      <c r="F6312" t="s">
        <v>5496</v>
      </c>
      <c r="G6312" t="s">
        <v>13370</v>
      </c>
      <c r="H6312" t="s">
        <v>17</v>
      </c>
      <c r="I6312">
        <v>9881</v>
      </c>
      <c r="J6312">
        <v>0.18365488271800001</v>
      </c>
      <c r="K6312">
        <f t="shared" si="591"/>
        <v>16753</v>
      </c>
      <c r="L6312" t="str">
        <f t="shared" si="592"/>
        <v>SOC</v>
      </c>
      <c r="M6312" t="b">
        <f t="shared" si="593"/>
        <v>1</v>
      </c>
      <c r="N6312" t="str">
        <f>VLOOKUP(B6312,Sheet3!$D$2:$I$578,6,FALSE)</f>
        <v>Jean-Claude Buisine</v>
      </c>
      <c r="O6312" t="str">
        <f t="shared" si="594"/>
        <v>Nathalie HUIART</v>
      </c>
      <c r="P6312" t="b">
        <f t="shared" si="595"/>
        <v>0</v>
      </c>
      <c r="Q6312" t="b">
        <f>AND(M6312,ISNA(VLOOKUP(B6312,Sheet4!$A$1:$A$529,1,FALSE)))</f>
        <v>1</v>
      </c>
    </row>
    <row r="6313" spans="1:17">
      <c r="A6313" t="str">
        <f t="shared" si="590"/>
        <v xml:space="preserve"> </v>
      </c>
      <c r="B6313" t="s">
        <v>5497</v>
      </c>
      <c r="C6313" t="e">
        <f>VLOOKUP(B6313,Sheet5!$A$1158:$A$1246,1,FALSE)</f>
        <v>#N/A</v>
      </c>
      <c r="G6313" t="s">
        <v>9202</v>
      </c>
      <c r="H6313" t="s">
        <v>1</v>
      </c>
      <c r="I6313">
        <v>82797</v>
      </c>
      <c r="J6313">
        <v>1</v>
      </c>
      <c r="K6313">
        <f t="shared" si="591"/>
        <v>0</v>
      </c>
      <c r="L6313">
        <f t="shared" si="592"/>
        <v>0</v>
      </c>
      <c r="M6313" t="b">
        <f t="shared" si="593"/>
        <v>0</v>
      </c>
      <c r="N6313" t="str">
        <f>VLOOKUP(B6313,Sheet3!$D$2:$I$578,6,FALSE)</f>
        <v>Catherine Quignon</v>
      </c>
      <c r="O6313" t="str">
        <f t="shared" si="594"/>
        <v xml:space="preserve"> </v>
      </c>
      <c r="P6313" t="b">
        <f t="shared" si="595"/>
        <v>0</v>
      </c>
      <c r="Q6313" t="b">
        <f>AND(M6313,ISNA(VLOOKUP(B6313,Sheet4!$A$1:$A$529,1,FALSE)))</f>
        <v>0</v>
      </c>
    </row>
    <row r="6314" spans="1:17">
      <c r="A6314" t="str">
        <f t="shared" si="590"/>
        <v xml:space="preserve"> </v>
      </c>
      <c r="B6314" t="s">
        <v>5497</v>
      </c>
      <c r="C6314" t="e">
        <f>VLOOKUP(B6314,Sheet5!$A$1158:$A$1246,1,FALSE)</f>
        <v>#N/A</v>
      </c>
      <c r="G6314" t="s">
        <v>9202</v>
      </c>
      <c r="H6314" t="s">
        <v>2</v>
      </c>
      <c r="I6314">
        <v>30659</v>
      </c>
      <c r="J6314">
        <v>0.370291194125</v>
      </c>
      <c r="K6314">
        <f t="shared" si="591"/>
        <v>0</v>
      </c>
      <c r="L6314">
        <f t="shared" si="592"/>
        <v>0</v>
      </c>
      <c r="M6314" t="b">
        <f t="shared" si="593"/>
        <v>0</v>
      </c>
      <c r="N6314" t="str">
        <f>VLOOKUP(B6314,Sheet3!$D$2:$I$578,6,FALSE)</f>
        <v>Catherine Quignon</v>
      </c>
      <c r="O6314" t="str">
        <f t="shared" si="594"/>
        <v xml:space="preserve"> </v>
      </c>
      <c r="P6314" t="b">
        <f t="shared" si="595"/>
        <v>0</v>
      </c>
      <c r="Q6314" t="b">
        <f>AND(M6314,ISNA(VLOOKUP(B6314,Sheet4!$A$1:$A$529,1,FALSE)))</f>
        <v>0</v>
      </c>
    </row>
    <row r="6315" spans="1:17">
      <c r="A6315" t="str">
        <f t="shared" si="590"/>
        <v xml:space="preserve"> </v>
      </c>
      <c r="B6315" t="s">
        <v>5497</v>
      </c>
      <c r="C6315" t="e">
        <f>VLOOKUP(B6315,Sheet5!$A$1158:$A$1246,1,FALSE)</f>
        <v>#N/A</v>
      </c>
      <c r="G6315" t="s">
        <v>9202</v>
      </c>
      <c r="H6315" t="s">
        <v>3</v>
      </c>
      <c r="I6315">
        <v>992</v>
      </c>
      <c r="J6315">
        <v>1.19811104267E-2</v>
      </c>
      <c r="K6315">
        <f t="shared" si="591"/>
        <v>0</v>
      </c>
      <c r="L6315">
        <f t="shared" si="592"/>
        <v>0</v>
      </c>
      <c r="M6315" t="b">
        <f t="shared" si="593"/>
        <v>0</v>
      </c>
      <c r="N6315" t="str">
        <f>VLOOKUP(B6315,Sheet3!$D$2:$I$578,6,FALSE)</f>
        <v>Catherine Quignon</v>
      </c>
      <c r="O6315" t="str">
        <f t="shared" si="594"/>
        <v xml:space="preserve"> </v>
      </c>
      <c r="P6315" t="b">
        <f t="shared" si="595"/>
        <v>0</v>
      </c>
      <c r="Q6315" t="b">
        <f>AND(M6315,ISNA(VLOOKUP(B6315,Sheet4!$A$1:$A$529,1,FALSE)))</f>
        <v>0</v>
      </c>
    </row>
    <row r="6316" spans="1:17">
      <c r="A6316" t="str">
        <f t="shared" si="590"/>
        <v>Pascal FLAMENT</v>
      </c>
      <c r="B6316" t="s">
        <v>5497</v>
      </c>
      <c r="C6316" t="e">
        <f>VLOOKUP(B6316,Sheet5!$A$1158:$A$1246,1,FALSE)</f>
        <v>#N/A</v>
      </c>
      <c r="D6316" t="s">
        <v>11</v>
      </c>
      <c r="E6316" t="s">
        <v>200</v>
      </c>
      <c r="F6316" t="s">
        <v>5498</v>
      </c>
      <c r="G6316" t="s">
        <v>13371</v>
      </c>
      <c r="H6316" t="s">
        <v>10</v>
      </c>
      <c r="I6316">
        <v>381</v>
      </c>
      <c r="J6316">
        <v>7.4492628944599999E-3</v>
      </c>
      <c r="K6316">
        <f t="shared" si="591"/>
        <v>0</v>
      </c>
      <c r="L6316">
        <f t="shared" si="592"/>
        <v>0</v>
      </c>
      <c r="M6316" t="b">
        <f t="shared" si="593"/>
        <v>0</v>
      </c>
      <c r="N6316" t="str">
        <f>VLOOKUP(B6316,Sheet3!$D$2:$I$578,6,FALSE)</f>
        <v>Catherine Quignon</v>
      </c>
      <c r="O6316" t="str">
        <f t="shared" si="594"/>
        <v>Pascal FLAMENT</v>
      </c>
      <c r="P6316" t="b">
        <f t="shared" si="595"/>
        <v>0</v>
      </c>
      <c r="Q6316" t="b">
        <f>AND(M6316,ISNA(VLOOKUP(B6316,Sheet4!$A$1:$A$529,1,FALSE)))</f>
        <v>0</v>
      </c>
    </row>
    <row r="6317" spans="1:17">
      <c r="A6317" t="str">
        <f t="shared" si="590"/>
        <v>Alain GEST</v>
      </c>
      <c r="B6317" t="s">
        <v>5497</v>
      </c>
      <c r="C6317" t="e">
        <f>VLOOKUP(B6317,Sheet5!$A$1158:$A$1246,1,FALSE)</f>
        <v>#N/A</v>
      </c>
      <c r="D6317" t="s">
        <v>11</v>
      </c>
      <c r="E6317" t="s">
        <v>321</v>
      </c>
      <c r="F6317" t="s">
        <v>5499</v>
      </c>
      <c r="G6317" t="s">
        <v>13372</v>
      </c>
      <c r="H6317" t="s">
        <v>26</v>
      </c>
      <c r="I6317">
        <v>17717</v>
      </c>
      <c r="J6317">
        <v>0.34640050052799998</v>
      </c>
      <c r="K6317">
        <f t="shared" si="591"/>
        <v>0</v>
      </c>
      <c r="L6317">
        <f t="shared" si="592"/>
        <v>0</v>
      </c>
      <c r="M6317" t="b">
        <f t="shared" si="593"/>
        <v>0</v>
      </c>
      <c r="N6317" t="str">
        <f>VLOOKUP(B6317,Sheet3!$D$2:$I$578,6,FALSE)</f>
        <v>Catherine Quignon</v>
      </c>
      <c r="O6317" t="str">
        <f t="shared" si="594"/>
        <v>Alain GEST</v>
      </c>
      <c r="P6317" t="b">
        <f t="shared" si="595"/>
        <v>0</v>
      </c>
      <c r="Q6317" t="b">
        <f>AND(M6317,ISNA(VLOOKUP(B6317,Sheet4!$A$1:$A$529,1,FALSE)))</f>
        <v>0</v>
      </c>
    </row>
    <row r="6318" spans="1:17">
      <c r="A6318" t="str">
        <f t="shared" si="590"/>
        <v>Christophe BLONDÃ‰</v>
      </c>
      <c r="B6318" t="s">
        <v>5497</v>
      </c>
      <c r="C6318" t="e">
        <f>VLOOKUP(B6318,Sheet5!$A$1158:$A$1246,1,FALSE)</f>
        <v>#N/A</v>
      </c>
      <c r="D6318" t="s">
        <v>11</v>
      </c>
      <c r="E6318" t="s">
        <v>88</v>
      </c>
      <c r="F6318" t="s">
        <v>5500</v>
      </c>
      <c r="G6318" t="s">
        <v>13373</v>
      </c>
      <c r="H6318" t="s">
        <v>13</v>
      </c>
      <c r="I6318">
        <v>634</v>
      </c>
      <c r="J6318">
        <v>1.2395886286299999E-2</v>
      </c>
      <c r="K6318">
        <f t="shared" si="591"/>
        <v>0</v>
      </c>
      <c r="L6318">
        <f t="shared" si="592"/>
        <v>0</v>
      </c>
      <c r="M6318" t="b">
        <f t="shared" si="593"/>
        <v>0</v>
      </c>
      <c r="N6318" t="str">
        <f>VLOOKUP(B6318,Sheet3!$D$2:$I$578,6,FALSE)</f>
        <v>Catherine Quignon</v>
      </c>
      <c r="O6318" t="str">
        <f t="shared" si="594"/>
        <v>Christophe BLONDÃ‰</v>
      </c>
      <c r="P6318" t="b">
        <f t="shared" si="595"/>
        <v>0</v>
      </c>
      <c r="Q6318" t="b">
        <f>AND(M6318,ISNA(VLOOKUP(B6318,Sheet4!$A$1:$A$529,1,FALSE)))</f>
        <v>0</v>
      </c>
    </row>
    <row r="6319" spans="1:17">
      <c r="A6319" t="str">
        <f t="shared" si="590"/>
        <v>Jean-Marie DESACHY</v>
      </c>
      <c r="B6319" t="s">
        <v>5497</v>
      </c>
      <c r="C6319" t="e">
        <f>VLOOKUP(B6319,Sheet5!$A$1158:$A$1246,1,FALSE)</f>
        <v>#N/A</v>
      </c>
      <c r="D6319" t="s">
        <v>11</v>
      </c>
      <c r="E6319" t="s">
        <v>196</v>
      </c>
      <c r="F6319" t="s">
        <v>5501</v>
      </c>
      <c r="G6319" t="s">
        <v>13374</v>
      </c>
      <c r="H6319" t="s">
        <v>271</v>
      </c>
      <c r="I6319">
        <v>363</v>
      </c>
      <c r="J6319">
        <v>7.0973292144099996E-3</v>
      </c>
      <c r="K6319">
        <f t="shared" si="591"/>
        <v>0</v>
      </c>
      <c r="L6319">
        <f t="shared" si="592"/>
        <v>0</v>
      </c>
      <c r="M6319" t="b">
        <f t="shared" si="593"/>
        <v>0</v>
      </c>
      <c r="N6319" t="str">
        <f>VLOOKUP(B6319,Sheet3!$D$2:$I$578,6,FALSE)</f>
        <v>Catherine Quignon</v>
      </c>
      <c r="O6319" t="str">
        <f t="shared" si="594"/>
        <v>Jean-Marie DESACHY</v>
      </c>
      <c r="P6319" t="b">
        <f t="shared" si="595"/>
        <v>0</v>
      </c>
      <c r="Q6319" t="b">
        <f>AND(M6319,ISNA(VLOOKUP(B6319,Sheet4!$A$1:$A$529,1,FALSE)))</f>
        <v>0</v>
      </c>
    </row>
    <row r="6320" spans="1:17">
      <c r="A6320" t="str">
        <f t="shared" si="590"/>
        <v>Catherine QUIGNON</v>
      </c>
      <c r="B6320" t="s">
        <v>5497</v>
      </c>
      <c r="C6320" t="e">
        <f>VLOOKUP(B6320,Sheet5!$A$1158:$A$1246,1,FALSE)</f>
        <v>#N/A</v>
      </c>
      <c r="D6320" t="s">
        <v>4</v>
      </c>
      <c r="E6320" t="s">
        <v>257</v>
      </c>
      <c r="F6320" t="s">
        <v>5502</v>
      </c>
      <c r="G6320" t="s">
        <v>13375</v>
      </c>
      <c r="H6320" t="s">
        <v>21</v>
      </c>
      <c r="I6320">
        <v>16738</v>
      </c>
      <c r="J6320">
        <v>0.32725921870699998</v>
      </c>
      <c r="K6320">
        <f t="shared" si="591"/>
        <v>16738</v>
      </c>
      <c r="L6320" t="str">
        <f t="shared" si="592"/>
        <v>SOC</v>
      </c>
      <c r="M6320" t="b">
        <f t="shared" si="593"/>
        <v>0</v>
      </c>
      <c r="N6320" t="str">
        <f>VLOOKUP(B6320,Sheet3!$D$2:$I$578,6,FALSE)</f>
        <v>Catherine Quignon</v>
      </c>
      <c r="O6320" t="str">
        <f t="shared" si="594"/>
        <v>Catherine QUIGNON</v>
      </c>
      <c r="P6320" t="b">
        <f t="shared" si="595"/>
        <v>1</v>
      </c>
      <c r="Q6320" t="b">
        <f>AND(M6320,ISNA(VLOOKUP(B6320,Sheet4!$A$1:$A$529,1,FALSE)))</f>
        <v>0</v>
      </c>
    </row>
    <row r="6321" spans="1:17">
      <c r="A6321" t="str">
        <f t="shared" si="590"/>
        <v>Christian WYTTYNCK</v>
      </c>
      <c r="B6321" t="s">
        <v>5497</v>
      </c>
      <c r="C6321" t="e">
        <f>VLOOKUP(B6321,Sheet5!$A$1158:$A$1246,1,FALSE)</f>
        <v>#N/A</v>
      </c>
      <c r="D6321" t="s">
        <v>11</v>
      </c>
      <c r="E6321" t="s">
        <v>312</v>
      </c>
      <c r="F6321" t="s">
        <v>5503</v>
      </c>
      <c r="G6321" t="s">
        <v>13376</v>
      </c>
      <c r="H6321" t="s">
        <v>7</v>
      </c>
      <c r="I6321">
        <v>1051</v>
      </c>
      <c r="J6321">
        <v>2.0549016540900002E-2</v>
      </c>
      <c r="K6321">
        <f t="shared" si="591"/>
        <v>16738</v>
      </c>
      <c r="L6321" t="str">
        <f t="shared" si="592"/>
        <v>SOC</v>
      </c>
      <c r="M6321" t="b">
        <f t="shared" si="593"/>
        <v>0</v>
      </c>
      <c r="N6321" t="str">
        <f>VLOOKUP(B6321,Sheet3!$D$2:$I$578,6,FALSE)</f>
        <v>Catherine Quignon</v>
      </c>
      <c r="O6321" t="str">
        <f t="shared" si="594"/>
        <v>Christian WYTTYNCK</v>
      </c>
      <c r="P6321" t="b">
        <f t="shared" si="595"/>
        <v>0</v>
      </c>
      <c r="Q6321" t="b">
        <f>AND(M6321,ISNA(VLOOKUP(B6321,Sheet4!$A$1:$A$529,1,FALSE)))</f>
        <v>0</v>
      </c>
    </row>
    <row r="6322" spans="1:17">
      <c r="A6322" t="str">
        <f t="shared" si="590"/>
        <v>Valéry LE DOUGUET</v>
      </c>
      <c r="B6322" t="s">
        <v>5497</v>
      </c>
      <c r="C6322" t="e">
        <f>VLOOKUP(B6322,Sheet5!$A$1158:$A$1246,1,FALSE)</f>
        <v>#N/A</v>
      </c>
      <c r="D6322" t="s">
        <v>11</v>
      </c>
      <c r="E6322" t="s">
        <v>9034</v>
      </c>
      <c r="F6322" t="s">
        <v>5504</v>
      </c>
      <c r="G6322" t="s">
        <v>13377</v>
      </c>
      <c r="H6322" t="s">
        <v>17</v>
      </c>
      <c r="I6322">
        <v>8496</v>
      </c>
      <c r="J6322">
        <v>0.166112696985</v>
      </c>
      <c r="K6322">
        <f t="shared" si="591"/>
        <v>16738</v>
      </c>
      <c r="L6322" t="str">
        <f t="shared" si="592"/>
        <v>SOC</v>
      </c>
      <c r="M6322" t="b">
        <f t="shared" si="593"/>
        <v>0</v>
      </c>
      <c r="N6322" t="str">
        <f>VLOOKUP(B6322,Sheet3!$D$2:$I$578,6,FALSE)</f>
        <v>Catherine Quignon</v>
      </c>
      <c r="O6322" t="str">
        <f t="shared" si="594"/>
        <v>Valéry LE DOUGUET</v>
      </c>
      <c r="P6322" t="b">
        <f t="shared" si="595"/>
        <v>0</v>
      </c>
      <c r="Q6322" t="b">
        <f>AND(M6322,ISNA(VLOOKUP(B6322,Sheet4!$A$1:$A$529,1,FALSE)))</f>
        <v>0</v>
      </c>
    </row>
    <row r="6323" spans="1:17">
      <c r="A6323" t="str">
        <f t="shared" si="590"/>
        <v>Agnès FRUITIER</v>
      </c>
      <c r="B6323" t="s">
        <v>5497</v>
      </c>
      <c r="C6323" t="e">
        <f>VLOOKUP(B6323,Sheet5!$A$1158:$A$1246,1,FALSE)</f>
        <v>#N/A</v>
      </c>
      <c r="D6323" t="s">
        <v>4</v>
      </c>
      <c r="E6323" t="s">
        <v>9121</v>
      </c>
      <c r="F6323" t="s">
        <v>5505</v>
      </c>
      <c r="G6323" t="s">
        <v>13378</v>
      </c>
      <c r="H6323" t="s">
        <v>19</v>
      </c>
      <c r="I6323">
        <v>2540</v>
      </c>
      <c r="J6323">
        <v>4.9661752629699997E-2</v>
      </c>
      <c r="K6323">
        <f t="shared" si="591"/>
        <v>16738</v>
      </c>
      <c r="L6323" t="str">
        <f t="shared" si="592"/>
        <v>SOC</v>
      </c>
      <c r="M6323" t="b">
        <f t="shared" si="593"/>
        <v>0</v>
      </c>
      <c r="N6323" t="str">
        <f>VLOOKUP(B6323,Sheet3!$D$2:$I$578,6,FALSE)</f>
        <v>Catherine Quignon</v>
      </c>
      <c r="O6323" t="str">
        <f t="shared" si="594"/>
        <v>Agnès FRUITIER</v>
      </c>
      <c r="P6323" t="b">
        <f t="shared" si="595"/>
        <v>0</v>
      </c>
      <c r="Q6323" t="b">
        <f>AND(M6323,ISNA(VLOOKUP(B6323,Sheet4!$A$1:$A$529,1,FALSE)))</f>
        <v>0</v>
      </c>
    </row>
    <row r="6324" spans="1:17">
      <c r="A6324" t="str">
        <f t="shared" si="590"/>
        <v>Jean-Christophe LORIC</v>
      </c>
      <c r="B6324" t="s">
        <v>5497</v>
      </c>
      <c r="C6324" t="e">
        <f>VLOOKUP(B6324,Sheet5!$A$1158:$A$1246,1,FALSE)</f>
        <v>#N/A</v>
      </c>
      <c r="D6324" t="s">
        <v>11</v>
      </c>
      <c r="E6324" t="s">
        <v>348</v>
      </c>
      <c r="F6324" t="s">
        <v>5506</v>
      </c>
      <c r="G6324" t="s">
        <v>13379</v>
      </c>
      <c r="H6324" t="s">
        <v>43</v>
      </c>
      <c r="I6324">
        <v>3226</v>
      </c>
      <c r="J6324">
        <v>6.3074336214000007E-2</v>
      </c>
      <c r="K6324">
        <f t="shared" si="591"/>
        <v>16738</v>
      </c>
      <c r="L6324" t="str">
        <f t="shared" si="592"/>
        <v>SOC</v>
      </c>
      <c r="M6324" t="b">
        <f t="shared" si="593"/>
        <v>1</v>
      </c>
      <c r="N6324" t="str">
        <f>VLOOKUP(B6324,Sheet3!$D$2:$I$578,6,FALSE)</f>
        <v>Catherine Quignon</v>
      </c>
      <c r="O6324" t="str">
        <f t="shared" si="594"/>
        <v>Jean-Christophe LORIC</v>
      </c>
      <c r="P6324" t="b">
        <f t="shared" si="595"/>
        <v>0</v>
      </c>
      <c r="Q6324" t="b">
        <f>AND(M6324,ISNA(VLOOKUP(B6324,Sheet4!$A$1:$A$529,1,FALSE)))</f>
        <v>1</v>
      </c>
    </row>
    <row r="6325" spans="1:17">
      <c r="A6325" t="str">
        <f t="shared" si="590"/>
        <v xml:space="preserve"> </v>
      </c>
      <c r="B6325" t="s">
        <v>5507</v>
      </c>
      <c r="C6325" t="e">
        <f>VLOOKUP(B6325,Sheet5!$A$1158:$A$1246,1,FALSE)</f>
        <v>#N/A</v>
      </c>
      <c r="G6325" t="s">
        <v>9202</v>
      </c>
      <c r="H6325" t="s">
        <v>1</v>
      </c>
      <c r="I6325">
        <v>81994</v>
      </c>
      <c r="J6325">
        <v>1</v>
      </c>
      <c r="K6325">
        <f t="shared" si="591"/>
        <v>0</v>
      </c>
      <c r="L6325">
        <f t="shared" si="592"/>
        <v>0</v>
      </c>
      <c r="M6325" t="b">
        <f t="shared" si="593"/>
        <v>0</v>
      </c>
      <c r="N6325" t="str">
        <f>VLOOKUP(B6325,Sheet3!$D$2:$I$578,6,FALSE)</f>
        <v>Valérie Kumm</v>
      </c>
      <c r="O6325" t="str">
        <f t="shared" si="594"/>
        <v xml:space="preserve"> </v>
      </c>
      <c r="P6325" t="b">
        <f t="shared" si="595"/>
        <v>0</v>
      </c>
      <c r="Q6325" t="b">
        <f>AND(M6325,ISNA(VLOOKUP(B6325,Sheet4!$A$1:$A$529,1,FALSE)))</f>
        <v>0</v>
      </c>
    </row>
    <row r="6326" spans="1:17">
      <c r="A6326" t="str">
        <f t="shared" si="590"/>
        <v xml:space="preserve"> </v>
      </c>
      <c r="B6326" t="s">
        <v>5507</v>
      </c>
      <c r="C6326" t="e">
        <f>VLOOKUP(B6326,Sheet5!$A$1158:$A$1246,1,FALSE)</f>
        <v>#N/A</v>
      </c>
      <c r="G6326" t="s">
        <v>9202</v>
      </c>
      <c r="H6326" t="s">
        <v>2</v>
      </c>
      <c r="I6326">
        <v>30443</v>
      </c>
      <c r="J6326">
        <v>0.37128326462900002</v>
      </c>
      <c r="K6326">
        <f t="shared" si="591"/>
        <v>0</v>
      </c>
      <c r="L6326">
        <f t="shared" si="592"/>
        <v>0</v>
      </c>
      <c r="M6326" t="b">
        <f t="shared" si="593"/>
        <v>0</v>
      </c>
      <c r="N6326" t="str">
        <f>VLOOKUP(B6326,Sheet3!$D$2:$I$578,6,FALSE)</f>
        <v>Valérie Kumm</v>
      </c>
      <c r="O6326" t="str">
        <f t="shared" si="594"/>
        <v xml:space="preserve"> </v>
      </c>
      <c r="P6326" t="b">
        <f t="shared" si="595"/>
        <v>0</v>
      </c>
      <c r="Q6326" t="b">
        <f>AND(M6326,ISNA(VLOOKUP(B6326,Sheet4!$A$1:$A$529,1,FALSE)))</f>
        <v>0</v>
      </c>
    </row>
    <row r="6327" spans="1:17">
      <c r="A6327" t="str">
        <f t="shared" si="590"/>
        <v xml:space="preserve"> </v>
      </c>
      <c r="B6327" t="s">
        <v>5507</v>
      </c>
      <c r="C6327" t="e">
        <f>VLOOKUP(B6327,Sheet5!$A$1158:$A$1246,1,FALSE)</f>
        <v>#N/A</v>
      </c>
      <c r="G6327" t="s">
        <v>9202</v>
      </c>
      <c r="H6327" t="s">
        <v>3</v>
      </c>
      <c r="I6327">
        <v>681</v>
      </c>
      <c r="J6327">
        <v>8.3054857672499992E-3</v>
      </c>
      <c r="K6327">
        <f t="shared" si="591"/>
        <v>0</v>
      </c>
      <c r="L6327">
        <f t="shared" si="592"/>
        <v>0</v>
      </c>
      <c r="M6327" t="b">
        <f t="shared" si="593"/>
        <v>0</v>
      </c>
      <c r="N6327" t="str">
        <f>VLOOKUP(B6327,Sheet3!$D$2:$I$578,6,FALSE)</f>
        <v>Valérie Kumm</v>
      </c>
      <c r="O6327" t="str">
        <f t="shared" si="594"/>
        <v xml:space="preserve"> </v>
      </c>
      <c r="P6327" t="b">
        <f t="shared" si="595"/>
        <v>0</v>
      </c>
      <c r="Q6327" t="b">
        <f>AND(M6327,ISNA(VLOOKUP(B6327,Sheet4!$A$1:$A$529,1,FALSE)))</f>
        <v>0</v>
      </c>
    </row>
    <row r="6328" spans="1:17">
      <c r="A6328" t="str">
        <f t="shared" si="590"/>
        <v>Christine BARBIER</v>
      </c>
      <c r="B6328" t="s">
        <v>5507</v>
      </c>
      <c r="C6328" t="e">
        <f>VLOOKUP(B6328,Sheet5!$A$1158:$A$1246,1,FALSE)</f>
        <v>#N/A</v>
      </c>
      <c r="D6328" t="s">
        <v>4</v>
      </c>
      <c r="E6328" t="s">
        <v>62</v>
      </c>
      <c r="F6328" t="s">
        <v>1530</v>
      </c>
      <c r="G6328" t="s">
        <v>10257</v>
      </c>
      <c r="H6328" t="s">
        <v>19</v>
      </c>
      <c r="I6328">
        <v>2263</v>
      </c>
      <c r="J6328">
        <v>4.4485944564599998E-2</v>
      </c>
      <c r="K6328">
        <f t="shared" si="591"/>
        <v>0</v>
      </c>
      <c r="L6328">
        <f t="shared" si="592"/>
        <v>0</v>
      </c>
      <c r="M6328" t="b">
        <f t="shared" si="593"/>
        <v>0</v>
      </c>
      <c r="N6328" t="str">
        <f>VLOOKUP(B6328,Sheet3!$D$2:$I$578,6,FALSE)</f>
        <v>Valérie Kumm</v>
      </c>
      <c r="O6328" t="str">
        <f t="shared" si="594"/>
        <v>Christine BARBIER</v>
      </c>
      <c r="P6328" t="b">
        <f t="shared" si="595"/>
        <v>0</v>
      </c>
      <c r="Q6328" t="b">
        <f>AND(M6328,ISNA(VLOOKUP(B6328,Sheet4!$A$1:$A$529,1,FALSE)))</f>
        <v>0</v>
      </c>
    </row>
    <row r="6329" spans="1:17">
      <c r="A6329" t="str">
        <f t="shared" si="590"/>
        <v>Hélène LAUNAY</v>
      </c>
      <c r="B6329" t="s">
        <v>5507</v>
      </c>
      <c r="C6329" t="e">
        <f>VLOOKUP(B6329,Sheet5!$A$1158:$A$1246,1,FALSE)</f>
        <v>#N/A</v>
      </c>
      <c r="D6329" t="s">
        <v>4</v>
      </c>
      <c r="E6329" t="s">
        <v>9134</v>
      </c>
      <c r="F6329" t="s">
        <v>1281</v>
      </c>
      <c r="G6329" t="s">
        <v>10068</v>
      </c>
      <c r="H6329" t="s">
        <v>10</v>
      </c>
      <c r="I6329">
        <v>401</v>
      </c>
      <c r="J6329">
        <v>7.8828386082200001E-3</v>
      </c>
      <c r="K6329">
        <f t="shared" si="591"/>
        <v>0</v>
      </c>
      <c r="L6329">
        <f t="shared" si="592"/>
        <v>0</v>
      </c>
      <c r="M6329" t="b">
        <f t="shared" si="593"/>
        <v>0</v>
      </c>
      <c r="N6329" t="str">
        <f>VLOOKUP(B6329,Sheet3!$D$2:$I$578,6,FALSE)</f>
        <v>Valérie Kumm</v>
      </c>
      <c r="O6329" t="str">
        <f t="shared" si="594"/>
        <v>Hélène LAUNAY</v>
      </c>
      <c r="P6329" t="b">
        <f t="shared" si="595"/>
        <v>0</v>
      </c>
      <c r="Q6329" t="b">
        <f>AND(M6329,ISNA(VLOOKUP(B6329,Sheet4!$A$1:$A$529,1,FALSE)))</f>
        <v>0</v>
      </c>
    </row>
    <row r="6330" spans="1:17">
      <c r="A6330" t="str">
        <f t="shared" si="590"/>
        <v>Valérie KUMM</v>
      </c>
      <c r="B6330" t="s">
        <v>5507</v>
      </c>
      <c r="C6330" t="e">
        <f>VLOOKUP(B6330,Sheet5!$A$1158:$A$1246,1,FALSE)</f>
        <v>#N/A</v>
      </c>
      <c r="D6330" t="s">
        <v>4</v>
      </c>
      <c r="E6330" t="s">
        <v>9015</v>
      </c>
      <c r="F6330" t="s">
        <v>5508</v>
      </c>
      <c r="G6330" t="s">
        <v>13380</v>
      </c>
      <c r="H6330" t="s">
        <v>21</v>
      </c>
      <c r="I6330">
        <v>17061</v>
      </c>
      <c r="J6330">
        <v>0.33538431295499999</v>
      </c>
      <c r="K6330">
        <f t="shared" si="591"/>
        <v>17061</v>
      </c>
      <c r="L6330" t="str">
        <f t="shared" si="592"/>
        <v>SOC</v>
      </c>
      <c r="M6330" t="b">
        <f t="shared" si="593"/>
        <v>0</v>
      </c>
      <c r="N6330" t="str">
        <f>VLOOKUP(B6330,Sheet3!$D$2:$I$578,6,FALSE)</f>
        <v>Valérie Kumm</v>
      </c>
      <c r="O6330" t="str">
        <f t="shared" si="594"/>
        <v>Valérie KUMM</v>
      </c>
      <c r="P6330" t="b">
        <f t="shared" si="595"/>
        <v>1</v>
      </c>
      <c r="Q6330" t="b">
        <f>AND(M6330,ISNA(VLOOKUP(B6330,Sheet4!$A$1:$A$529,1,FALSE)))</f>
        <v>0</v>
      </c>
    </row>
    <row r="6331" spans="1:17">
      <c r="A6331" t="str">
        <f t="shared" si="590"/>
        <v>Elodie HÃ‰REN</v>
      </c>
      <c r="B6331" t="s">
        <v>5507</v>
      </c>
      <c r="C6331" t="e">
        <f>VLOOKUP(B6331,Sheet5!$A$1158:$A$1246,1,FALSE)</f>
        <v>#N/A</v>
      </c>
      <c r="D6331" t="s">
        <v>4</v>
      </c>
      <c r="E6331" t="s">
        <v>274</v>
      </c>
      <c r="F6331" t="s">
        <v>5509</v>
      </c>
      <c r="G6331" t="s">
        <v>13381</v>
      </c>
      <c r="H6331" t="s">
        <v>7</v>
      </c>
      <c r="I6331">
        <v>747</v>
      </c>
      <c r="J6331">
        <v>1.46844898762E-2</v>
      </c>
      <c r="K6331">
        <f t="shared" si="591"/>
        <v>17061</v>
      </c>
      <c r="L6331" t="str">
        <f t="shared" si="592"/>
        <v>SOC</v>
      </c>
      <c r="M6331" t="b">
        <f t="shared" si="593"/>
        <v>0</v>
      </c>
      <c r="N6331" t="str">
        <f>VLOOKUP(B6331,Sheet3!$D$2:$I$578,6,FALSE)</f>
        <v>Valérie Kumm</v>
      </c>
      <c r="O6331" t="str">
        <f t="shared" si="594"/>
        <v>Elodie HÃ‰REN</v>
      </c>
      <c r="P6331" t="b">
        <f t="shared" si="595"/>
        <v>0</v>
      </c>
      <c r="Q6331" t="b">
        <f>AND(M6331,ISNA(VLOOKUP(B6331,Sheet4!$A$1:$A$529,1,FALSE)))</f>
        <v>0</v>
      </c>
    </row>
    <row r="6332" spans="1:17">
      <c r="A6332" t="str">
        <f t="shared" si="590"/>
        <v>Monique CHAPEL</v>
      </c>
      <c r="B6332" t="s">
        <v>5507</v>
      </c>
      <c r="C6332" t="e">
        <f>VLOOKUP(B6332,Sheet5!$A$1158:$A$1246,1,FALSE)</f>
        <v>#N/A</v>
      </c>
      <c r="D6332" t="s">
        <v>4</v>
      </c>
      <c r="E6332" t="s">
        <v>221</v>
      </c>
      <c r="F6332" t="s">
        <v>5510</v>
      </c>
      <c r="G6332" t="s">
        <v>13382</v>
      </c>
      <c r="H6332" t="s">
        <v>130</v>
      </c>
      <c r="I6332">
        <v>494</v>
      </c>
      <c r="J6332">
        <v>9.7110281108700007E-3</v>
      </c>
      <c r="K6332">
        <f t="shared" si="591"/>
        <v>17061</v>
      </c>
      <c r="L6332" t="str">
        <f t="shared" si="592"/>
        <v>SOC</v>
      </c>
      <c r="M6332" t="b">
        <f t="shared" si="593"/>
        <v>0</v>
      </c>
      <c r="N6332" t="str">
        <f>VLOOKUP(B6332,Sheet3!$D$2:$I$578,6,FALSE)</f>
        <v>Valérie Kumm</v>
      </c>
      <c r="O6332" t="str">
        <f t="shared" si="594"/>
        <v>Monique CHAPEL</v>
      </c>
      <c r="P6332" t="b">
        <f t="shared" si="595"/>
        <v>0</v>
      </c>
      <c r="Q6332" t="b">
        <f>AND(M6332,ISNA(VLOOKUP(B6332,Sheet4!$A$1:$A$529,1,FALSE)))</f>
        <v>0</v>
      </c>
    </row>
    <row r="6333" spans="1:17">
      <c r="A6333" t="str">
        <f t="shared" si="590"/>
        <v>Stéphane DEMILLY</v>
      </c>
      <c r="B6333" t="s">
        <v>5507</v>
      </c>
      <c r="C6333" t="e">
        <f>VLOOKUP(B6333,Sheet5!$A$1158:$A$1246,1,FALSE)</f>
        <v>#N/A</v>
      </c>
      <c r="D6333" t="s">
        <v>11</v>
      </c>
      <c r="E6333" t="s">
        <v>9008</v>
      </c>
      <c r="F6333" t="s">
        <v>5511</v>
      </c>
      <c r="G6333" t="s">
        <v>13383</v>
      </c>
      <c r="H6333" t="s">
        <v>111</v>
      </c>
      <c r="I6333">
        <v>22743</v>
      </c>
      <c r="J6333">
        <v>0.447080794181</v>
      </c>
      <c r="K6333">
        <f t="shared" si="591"/>
        <v>17061</v>
      </c>
      <c r="L6333" t="str">
        <f t="shared" si="592"/>
        <v>SOC</v>
      </c>
      <c r="M6333" t="b">
        <f t="shared" si="593"/>
        <v>0</v>
      </c>
      <c r="N6333" t="str">
        <f>VLOOKUP(B6333,Sheet3!$D$2:$I$578,6,FALSE)</f>
        <v>Valérie Kumm</v>
      </c>
      <c r="O6333" t="str">
        <f t="shared" si="594"/>
        <v>Stéphane DEMILLY</v>
      </c>
      <c r="P6333" t="b">
        <f t="shared" si="595"/>
        <v>0</v>
      </c>
      <c r="Q6333" t="b">
        <f>AND(M6333,ISNA(VLOOKUP(B6333,Sheet4!$A$1:$A$529,1,FALSE)))</f>
        <v>0</v>
      </c>
    </row>
    <row r="6334" spans="1:17">
      <c r="A6334" t="str">
        <f t="shared" si="590"/>
        <v>Wallerand DE SAINT JUST</v>
      </c>
      <c r="B6334" t="s">
        <v>5507</v>
      </c>
      <c r="C6334" t="e">
        <f>VLOOKUP(B6334,Sheet5!$A$1158:$A$1246,1,FALSE)</f>
        <v>#N/A</v>
      </c>
      <c r="D6334" t="s">
        <v>11</v>
      </c>
      <c r="E6334" t="s">
        <v>5512</v>
      </c>
      <c r="F6334" t="s">
        <v>5513</v>
      </c>
      <c r="G6334" t="s">
        <v>13384</v>
      </c>
      <c r="H6334" t="s">
        <v>17</v>
      </c>
      <c r="I6334">
        <v>7161</v>
      </c>
      <c r="J6334">
        <v>0.140770591704</v>
      </c>
      <c r="K6334">
        <f t="shared" si="591"/>
        <v>17061</v>
      </c>
      <c r="L6334" t="str">
        <f t="shared" si="592"/>
        <v>SOC</v>
      </c>
      <c r="M6334" t="b">
        <f t="shared" si="593"/>
        <v>1</v>
      </c>
      <c r="N6334" t="str">
        <f>VLOOKUP(B6334,Sheet3!$D$2:$I$578,6,FALSE)</f>
        <v>Valérie Kumm</v>
      </c>
      <c r="O6334" t="str">
        <f t="shared" si="594"/>
        <v>Wallerand DE SAINT JUST</v>
      </c>
      <c r="P6334" t="b">
        <f t="shared" si="595"/>
        <v>0</v>
      </c>
      <c r="Q6334" t="b">
        <f>AND(M6334,ISNA(VLOOKUP(B6334,Sheet4!$A$1:$A$529,1,FALSE)))</f>
        <v>1</v>
      </c>
    </row>
    <row r="6335" spans="1:17">
      <c r="A6335" t="str">
        <f t="shared" si="590"/>
        <v xml:space="preserve"> </v>
      </c>
      <c r="B6335" t="s">
        <v>5514</v>
      </c>
      <c r="C6335" t="e">
        <f>VLOOKUP(B6335,Sheet5!$A$1158:$A$1246,1,FALSE)</f>
        <v>#N/A</v>
      </c>
      <c r="G6335" t="s">
        <v>9202</v>
      </c>
      <c r="H6335" t="s">
        <v>1</v>
      </c>
      <c r="I6335">
        <v>83084</v>
      </c>
      <c r="J6335">
        <v>1</v>
      </c>
      <c r="K6335">
        <f t="shared" si="591"/>
        <v>0</v>
      </c>
      <c r="L6335">
        <f t="shared" si="592"/>
        <v>0</v>
      </c>
      <c r="M6335" t="b">
        <f t="shared" si="593"/>
        <v>0</v>
      </c>
      <c r="N6335" t="str">
        <f>VLOOKUP(B6335,Sheet3!$D$2:$I$578,6,FALSE)</f>
        <v>Gérard Poujade</v>
      </c>
      <c r="O6335" t="str">
        <f t="shared" si="594"/>
        <v xml:space="preserve"> </v>
      </c>
      <c r="P6335" t="b">
        <f t="shared" si="595"/>
        <v>0</v>
      </c>
      <c r="Q6335" t="b">
        <f>AND(M6335,ISNA(VLOOKUP(B6335,Sheet4!$A$1:$A$529,1,FALSE)))</f>
        <v>0</v>
      </c>
    </row>
    <row r="6336" spans="1:17">
      <c r="A6336" t="str">
        <f t="shared" si="590"/>
        <v xml:space="preserve"> </v>
      </c>
      <c r="B6336" t="s">
        <v>5514</v>
      </c>
      <c r="C6336" t="e">
        <f>VLOOKUP(B6336,Sheet5!$A$1158:$A$1246,1,FALSE)</f>
        <v>#N/A</v>
      </c>
      <c r="G6336" t="s">
        <v>9202</v>
      </c>
      <c r="H6336" t="s">
        <v>2</v>
      </c>
      <c r="I6336">
        <v>28989</v>
      </c>
      <c r="J6336">
        <v>0.34891194453800001</v>
      </c>
      <c r="K6336">
        <f t="shared" si="591"/>
        <v>0</v>
      </c>
      <c r="L6336">
        <f t="shared" si="592"/>
        <v>0</v>
      </c>
      <c r="M6336" t="b">
        <f t="shared" si="593"/>
        <v>0</v>
      </c>
      <c r="N6336" t="str">
        <f>VLOOKUP(B6336,Sheet3!$D$2:$I$578,6,FALSE)</f>
        <v>Gérard Poujade</v>
      </c>
      <c r="O6336" t="str">
        <f t="shared" si="594"/>
        <v xml:space="preserve"> </v>
      </c>
      <c r="P6336" t="b">
        <f t="shared" si="595"/>
        <v>0</v>
      </c>
      <c r="Q6336" t="b">
        <f>AND(M6336,ISNA(VLOOKUP(B6336,Sheet4!$A$1:$A$529,1,FALSE)))</f>
        <v>0</v>
      </c>
    </row>
    <row r="6337" spans="1:17">
      <c r="A6337" t="str">
        <f t="shared" si="590"/>
        <v xml:space="preserve"> </v>
      </c>
      <c r="B6337" t="s">
        <v>5514</v>
      </c>
      <c r="C6337" t="e">
        <f>VLOOKUP(B6337,Sheet5!$A$1158:$A$1246,1,FALSE)</f>
        <v>#N/A</v>
      </c>
      <c r="G6337" t="s">
        <v>9202</v>
      </c>
      <c r="H6337" t="s">
        <v>3</v>
      </c>
      <c r="I6337">
        <v>929</v>
      </c>
      <c r="J6337">
        <v>1.1181454913100001E-2</v>
      </c>
      <c r="K6337">
        <f t="shared" si="591"/>
        <v>0</v>
      </c>
      <c r="L6337">
        <f t="shared" si="592"/>
        <v>0</v>
      </c>
      <c r="M6337" t="b">
        <f t="shared" si="593"/>
        <v>0</v>
      </c>
      <c r="N6337" t="str">
        <f>VLOOKUP(B6337,Sheet3!$D$2:$I$578,6,FALSE)</f>
        <v>Gérard Poujade</v>
      </c>
      <c r="O6337" t="str">
        <f t="shared" si="594"/>
        <v xml:space="preserve"> </v>
      </c>
      <c r="P6337" t="b">
        <f t="shared" si="595"/>
        <v>0</v>
      </c>
      <c r="Q6337" t="b">
        <f>AND(M6337,ISNA(VLOOKUP(B6337,Sheet4!$A$1:$A$529,1,FALSE)))</f>
        <v>0</v>
      </c>
    </row>
    <row r="6338" spans="1:17">
      <c r="A6338" t="str">
        <f t="shared" si="590"/>
        <v>Richard AMALVY</v>
      </c>
      <c r="B6338" t="s">
        <v>5514</v>
      </c>
      <c r="C6338" t="e">
        <f>VLOOKUP(B6338,Sheet5!$A$1158:$A$1246,1,FALSE)</f>
        <v>#N/A</v>
      </c>
      <c r="D6338" t="s">
        <v>11</v>
      </c>
      <c r="E6338" t="s">
        <v>477</v>
      </c>
      <c r="F6338" t="s">
        <v>5515</v>
      </c>
      <c r="G6338" t="s">
        <v>13385</v>
      </c>
      <c r="H6338" t="s">
        <v>26</v>
      </c>
      <c r="I6338">
        <v>8414</v>
      </c>
      <c r="J6338">
        <v>0.158259037731</v>
      </c>
      <c r="K6338">
        <f t="shared" si="591"/>
        <v>0</v>
      </c>
      <c r="L6338">
        <f t="shared" si="592"/>
        <v>0</v>
      </c>
      <c r="M6338" t="b">
        <f t="shared" si="593"/>
        <v>0</v>
      </c>
      <c r="N6338" t="str">
        <f>VLOOKUP(B6338,Sheet3!$D$2:$I$578,6,FALSE)</f>
        <v>Gérard Poujade</v>
      </c>
      <c r="O6338" t="str">
        <f t="shared" si="594"/>
        <v>Richard AMALVY</v>
      </c>
      <c r="P6338" t="b">
        <f t="shared" si="595"/>
        <v>0</v>
      </c>
      <c r="Q6338" t="b">
        <f>AND(M6338,ISNA(VLOOKUP(B6338,Sheet4!$A$1:$A$529,1,FALSE)))</f>
        <v>0</v>
      </c>
    </row>
    <row r="6339" spans="1:17">
      <c r="A6339" t="str">
        <f t="shared" ref="A6339:A6402" si="596">O6339</f>
        <v>Frédéric CABROLIER</v>
      </c>
      <c r="B6339" t="s">
        <v>5514</v>
      </c>
      <c r="C6339" t="e">
        <f>VLOOKUP(B6339,Sheet5!$A$1158:$A$1246,1,FALSE)</f>
        <v>#N/A</v>
      </c>
      <c r="D6339" t="s">
        <v>11</v>
      </c>
      <c r="E6339" t="s">
        <v>9000</v>
      </c>
      <c r="F6339" t="s">
        <v>5516</v>
      </c>
      <c r="G6339" t="s">
        <v>13386</v>
      </c>
      <c r="H6339" t="s">
        <v>17</v>
      </c>
      <c r="I6339">
        <v>7019</v>
      </c>
      <c r="J6339">
        <v>0.132020464206</v>
      </c>
      <c r="K6339">
        <f t="shared" ref="K6339:K6402" si="597">IF(B6339&lt;&gt;B6338,0,IF(NOT(ISERR(FIND(H6339,"VECREGSOC"))),IF(I6339&gt;K6338,I6339,K6338),K6338))</f>
        <v>0</v>
      </c>
      <c r="L6339">
        <f t="shared" ref="L6339:L6402" si="598">IF(B6339&lt;&gt;B6338,0,IF(NOT(ISERR(FIND(H6339,"VECREGSOC"))),IF(I6339&gt;K6338,H6339,L6338),L6338))</f>
        <v>0</v>
      </c>
      <c r="M6339" t="b">
        <f t="shared" ref="M6339:M6402" si="599">B6339&lt;&gt;B6340</f>
        <v>0</v>
      </c>
      <c r="N6339" t="str">
        <f>VLOOKUP(B6339,Sheet3!$D$2:$I$578,6,FALSE)</f>
        <v>Gérard Poujade</v>
      </c>
      <c r="O6339" t="str">
        <f t="shared" si="594"/>
        <v>Frédéric CABROLIER</v>
      </c>
      <c r="P6339" t="b">
        <f t="shared" si="595"/>
        <v>0</v>
      </c>
      <c r="Q6339" t="b">
        <f>AND(M6339,ISNA(VLOOKUP(B6339,Sheet4!$A$1:$A$529,1,FALSE)))</f>
        <v>0</v>
      </c>
    </row>
    <row r="6340" spans="1:17">
      <c r="A6340" t="str">
        <f t="shared" si="596"/>
        <v>Vincent LOPEZ</v>
      </c>
      <c r="B6340" t="s">
        <v>5514</v>
      </c>
      <c r="C6340" t="e">
        <f>VLOOKUP(B6340,Sheet5!$A$1158:$A$1246,1,FALSE)</f>
        <v>#N/A</v>
      </c>
      <c r="D6340" t="s">
        <v>11</v>
      </c>
      <c r="E6340" t="s">
        <v>44</v>
      </c>
      <c r="F6340" t="s">
        <v>217</v>
      </c>
      <c r="G6340" t="s">
        <v>9308</v>
      </c>
      <c r="H6340" t="s">
        <v>10</v>
      </c>
      <c r="I6340">
        <v>182</v>
      </c>
      <c r="J6340">
        <v>3.4232404168099998E-3</v>
      </c>
      <c r="K6340">
        <f t="shared" si="597"/>
        <v>0</v>
      </c>
      <c r="L6340">
        <f t="shared" si="598"/>
        <v>0</v>
      </c>
      <c r="M6340" t="b">
        <f t="shared" si="599"/>
        <v>0</v>
      </c>
      <c r="N6340" t="str">
        <f>VLOOKUP(B6340,Sheet3!$D$2:$I$578,6,FALSE)</f>
        <v>Gérard Poujade</v>
      </c>
      <c r="O6340" t="str">
        <f t="shared" si="594"/>
        <v>Vincent LOPEZ</v>
      </c>
      <c r="P6340" t="b">
        <f t="shared" si="595"/>
        <v>0</v>
      </c>
      <c r="Q6340" t="b">
        <f>AND(M6340,ISNA(VLOOKUP(B6340,Sheet4!$A$1:$A$529,1,FALSE)))</f>
        <v>0</v>
      </c>
    </row>
    <row r="6341" spans="1:17">
      <c r="A6341" t="str">
        <f t="shared" si="596"/>
        <v>Fanny TOURRAILLE</v>
      </c>
      <c r="B6341" t="s">
        <v>5514</v>
      </c>
      <c r="C6341" t="e">
        <f>VLOOKUP(B6341,Sheet5!$A$1158:$A$1246,1,FALSE)</f>
        <v>#N/A</v>
      </c>
      <c r="D6341" t="s">
        <v>4</v>
      </c>
      <c r="E6341" t="s">
        <v>1845</v>
      </c>
      <c r="F6341" t="s">
        <v>5517</v>
      </c>
      <c r="G6341" t="s">
        <v>13387</v>
      </c>
      <c r="H6341" t="s">
        <v>10</v>
      </c>
      <c r="I6341">
        <v>282</v>
      </c>
      <c r="J6341">
        <v>5.3041417447200001E-3</v>
      </c>
      <c r="K6341">
        <f t="shared" si="597"/>
        <v>0</v>
      </c>
      <c r="L6341">
        <f t="shared" si="598"/>
        <v>0</v>
      </c>
      <c r="M6341" t="b">
        <f t="shared" si="599"/>
        <v>0</v>
      </c>
      <c r="N6341" t="str">
        <f>VLOOKUP(B6341,Sheet3!$D$2:$I$578,6,FALSE)</f>
        <v>Gérard Poujade</v>
      </c>
      <c r="O6341" t="str">
        <f t="shared" si="594"/>
        <v>Fanny TOURRAILLE</v>
      </c>
      <c r="P6341" t="b">
        <f t="shared" si="595"/>
        <v>0</v>
      </c>
      <c r="Q6341" t="b">
        <f>AND(M6341,ISNA(VLOOKUP(B6341,Sheet4!$A$1:$A$529,1,FALSE)))</f>
        <v>0</v>
      </c>
    </row>
    <row r="6342" spans="1:17">
      <c r="A6342" t="str">
        <f t="shared" si="596"/>
        <v>Jean-Pierre ROUSTIT</v>
      </c>
      <c r="B6342" t="s">
        <v>5514</v>
      </c>
      <c r="C6342" t="e">
        <f>VLOOKUP(B6342,Sheet5!$A$1158:$A$1246,1,FALSE)</f>
        <v>#N/A</v>
      </c>
      <c r="D6342" t="s">
        <v>11</v>
      </c>
      <c r="E6342" t="s">
        <v>140</v>
      </c>
      <c r="F6342" t="s">
        <v>5518</v>
      </c>
      <c r="G6342" t="s">
        <v>13388</v>
      </c>
      <c r="H6342" t="s">
        <v>29</v>
      </c>
      <c r="I6342">
        <v>160</v>
      </c>
      <c r="J6342">
        <v>3.0094421246700002E-3</v>
      </c>
      <c r="K6342">
        <f t="shared" si="597"/>
        <v>0</v>
      </c>
      <c r="L6342">
        <f t="shared" si="598"/>
        <v>0</v>
      </c>
      <c r="M6342" t="b">
        <f t="shared" si="599"/>
        <v>0</v>
      </c>
      <c r="N6342" t="str">
        <f>VLOOKUP(B6342,Sheet3!$D$2:$I$578,6,FALSE)</f>
        <v>Gérard Poujade</v>
      </c>
      <c r="O6342" t="str">
        <f t="shared" si="594"/>
        <v>Jean-Pierre ROUSTIT</v>
      </c>
      <c r="P6342" t="b">
        <f t="shared" si="595"/>
        <v>0</v>
      </c>
      <c r="Q6342" t="b">
        <f>AND(M6342,ISNA(VLOOKUP(B6342,Sheet4!$A$1:$A$529,1,FALSE)))</f>
        <v>0</v>
      </c>
    </row>
    <row r="6343" spans="1:17">
      <c r="A6343" t="str">
        <f t="shared" si="596"/>
        <v>Gérard POUJADE</v>
      </c>
      <c r="B6343" t="s">
        <v>5514</v>
      </c>
      <c r="C6343" t="e">
        <f>VLOOKUP(B6343,Sheet5!$A$1158:$A$1246,1,FALSE)</f>
        <v>#N/A</v>
      </c>
      <c r="D6343" t="s">
        <v>11</v>
      </c>
      <c r="E6343" t="s">
        <v>9002</v>
      </c>
      <c r="F6343" t="s">
        <v>5519</v>
      </c>
      <c r="G6343" t="s">
        <v>13389</v>
      </c>
      <c r="H6343" t="s">
        <v>21</v>
      </c>
      <c r="I6343">
        <v>18985</v>
      </c>
      <c r="J6343">
        <v>0.35708911710500002</v>
      </c>
      <c r="K6343">
        <f t="shared" si="597"/>
        <v>18985</v>
      </c>
      <c r="L6343" t="str">
        <f t="shared" si="598"/>
        <v>SOC</v>
      </c>
      <c r="M6343" t="b">
        <f t="shared" si="599"/>
        <v>0</v>
      </c>
      <c r="N6343" t="str">
        <f>VLOOKUP(B6343,Sheet3!$D$2:$I$578,6,FALSE)</f>
        <v>Gérard Poujade</v>
      </c>
      <c r="O6343" t="str">
        <f t="shared" si="594"/>
        <v>Gérard POUJADE</v>
      </c>
      <c r="P6343" t="b">
        <f t="shared" si="595"/>
        <v>1</v>
      </c>
      <c r="Q6343" t="b">
        <f>AND(M6343,ISNA(VLOOKUP(B6343,Sheet4!$A$1:$A$529,1,FALSE)))</f>
        <v>0</v>
      </c>
    </row>
    <row r="6344" spans="1:17">
      <c r="A6344" t="str">
        <f t="shared" si="596"/>
        <v>Benoist COULIOU</v>
      </c>
      <c r="B6344" t="s">
        <v>5514</v>
      </c>
      <c r="C6344" t="e">
        <f>VLOOKUP(B6344,Sheet5!$A$1158:$A$1246,1,FALSE)</f>
        <v>#N/A</v>
      </c>
      <c r="D6344" t="s">
        <v>11</v>
      </c>
      <c r="E6344" t="s">
        <v>3180</v>
      </c>
      <c r="F6344" t="s">
        <v>5520</v>
      </c>
      <c r="G6344" t="s">
        <v>13390</v>
      </c>
      <c r="H6344" t="s">
        <v>7</v>
      </c>
      <c r="I6344">
        <v>1767</v>
      </c>
      <c r="J6344">
        <v>3.3235526464300003E-2</v>
      </c>
      <c r="K6344">
        <f t="shared" si="597"/>
        <v>18985</v>
      </c>
      <c r="L6344" t="str">
        <f t="shared" si="598"/>
        <v>SOC</v>
      </c>
      <c r="M6344" t="b">
        <f t="shared" si="599"/>
        <v>0</v>
      </c>
      <c r="N6344" t="str">
        <f>VLOOKUP(B6344,Sheet3!$D$2:$I$578,6,FALSE)</f>
        <v>Gérard Poujade</v>
      </c>
      <c r="O6344" t="str">
        <f t="shared" si="594"/>
        <v>Benoist COULIOU</v>
      </c>
      <c r="P6344" t="b">
        <f t="shared" si="595"/>
        <v>0</v>
      </c>
      <c r="Q6344" t="b">
        <f>AND(M6344,ISNA(VLOOKUP(B6344,Sheet4!$A$1:$A$529,1,FALSE)))</f>
        <v>0</v>
      </c>
    </row>
    <row r="6345" spans="1:17">
      <c r="A6345" t="str">
        <f t="shared" si="596"/>
        <v>Philippe FOLLIOT</v>
      </c>
      <c r="B6345" t="s">
        <v>5514</v>
      </c>
      <c r="C6345" t="e">
        <f>VLOOKUP(B6345,Sheet5!$A$1158:$A$1246,1,FALSE)</f>
        <v>#N/A</v>
      </c>
      <c r="D6345" t="s">
        <v>11</v>
      </c>
      <c r="E6345" t="s">
        <v>385</v>
      </c>
      <c r="F6345" t="s">
        <v>4350</v>
      </c>
      <c r="G6345" t="s">
        <v>12448</v>
      </c>
      <c r="H6345" t="s">
        <v>260</v>
      </c>
      <c r="I6345">
        <v>13090</v>
      </c>
      <c r="J6345">
        <v>0.246209983824</v>
      </c>
      <c r="K6345">
        <f t="shared" si="597"/>
        <v>18985</v>
      </c>
      <c r="L6345" t="str">
        <f t="shared" si="598"/>
        <v>SOC</v>
      </c>
      <c r="M6345" t="b">
        <f t="shared" si="599"/>
        <v>0</v>
      </c>
      <c r="N6345" t="str">
        <f>VLOOKUP(B6345,Sheet3!$D$2:$I$578,6,FALSE)</f>
        <v>Gérard Poujade</v>
      </c>
      <c r="O6345" t="str">
        <f t="shared" si="594"/>
        <v>Philippe FOLLIOT</v>
      </c>
      <c r="P6345" t="b">
        <f t="shared" si="595"/>
        <v>0</v>
      </c>
      <c r="Q6345" t="b">
        <f>AND(M6345,ISNA(VLOOKUP(B6345,Sheet4!$A$1:$A$529,1,FALSE)))</f>
        <v>0</v>
      </c>
    </row>
    <row r="6346" spans="1:17">
      <c r="A6346" t="str">
        <f t="shared" si="596"/>
        <v>Géraldine ROUQUETTE</v>
      </c>
      <c r="B6346" t="s">
        <v>5514</v>
      </c>
      <c r="C6346" t="e">
        <f>VLOOKUP(B6346,Sheet5!$A$1158:$A$1246,1,FALSE)</f>
        <v>#N/A</v>
      </c>
      <c r="D6346" t="s">
        <v>4</v>
      </c>
      <c r="E6346" t="s">
        <v>9047</v>
      </c>
      <c r="F6346" t="s">
        <v>5521</v>
      </c>
      <c r="G6346" t="s">
        <v>13391</v>
      </c>
      <c r="H6346" t="s">
        <v>19</v>
      </c>
      <c r="I6346">
        <v>3267</v>
      </c>
      <c r="J6346">
        <v>6.1449046383E-2</v>
      </c>
      <c r="K6346">
        <f t="shared" si="597"/>
        <v>18985</v>
      </c>
      <c r="L6346" t="str">
        <f t="shared" si="598"/>
        <v>SOC</v>
      </c>
      <c r="M6346" t="b">
        <f t="shared" si="599"/>
        <v>1</v>
      </c>
      <c r="N6346" t="str">
        <f>VLOOKUP(B6346,Sheet3!$D$2:$I$578,6,FALSE)</f>
        <v>Gérard Poujade</v>
      </c>
      <c r="O6346" t="str">
        <f t="shared" si="594"/>
        <v>Géraldine ROUQUETTE</v>
      </c>
      <c r="P6346" t="b">
        <f t="shared" si="595"/>
        <v>0</v>
      </c>
      <c r="Q6346" t="b">
        <f>AND(M6346,ISNA(VLOOKUP(B6346,Sheet4!$A$1:$A$529,1,FALSE)))</f>
        <v>1</v>
      </c>
    </row>
    <row r="6347" spans="1:17">
      <c r="A6347" t="str">
        <f t="shared" si="596"/>
        <v xml:space="preserve"> </v>
      </c>
      <c r="B6347" t="s">
        <v>5522</v>
      </c>
      <c r="C6347" t="e">
        <f>VLOOKUP(B6347,Sheet5!$A$1158:$A$1246,1,FALSE)</f>
        <v>#N/A</v>
      </c>
      <c r="G6347" t="s">
        <v>9202</v>
      </c>
      <c r="H6347" t="s">
        <v>1</v>
      </c>
      <c r="I6347">
        <v>102423</v>
      </c>
      <c r="J6347">
        <v>1</v>
      </c>
      <c r="K6347">
        <f t="shared" si="597"/>
        <v>0</v>
      </c>
      <c r="L6347">
        <f t="shared" si="598"/>
        <v>0</v>
      </c>
      <c r="M6347" t="b">
        <f t="shared" si="599"/>
        <v>0</v>
      </c>
      <c r="N6347" t="str">
        <f>VLOOKUP(B6347,Sheet3!$D$2:$I$578,6,FALSE)</f>
        <v>Jacques Valax</v>
      </c>
      <c r="O6347" t="str">
        <f t="shared" si="594"/>
        <v xml:space="preserve"> </v>
      </c>
      <c r="P6347" t="b">
        <f t="shared" si="595"/>
        <v>0</v>
      </c>
      <c r="Q6347" t="b">
        <f>AND(M6347,ISNA(VLOOKUP(B6347,Sheet4!$A$1:$A$529,1,FALSE)))</f>
        <v>0</v>
      </c>
    </row>
    <row r="6348" spans="1:17">
      <c r="A6348" t="str">
        <f t="shared" si="596"/>
        <v xml:space="preserve"> </v>
      </c>
      <c r="B6348" t="s">
        <v>5522</v>
      </c>
      <c r="C6348" t="e">
        <f>VLOOKUP(B6348,Sheet5!$A$1158:$A$1246,1,FALSE)</f>
        <v>#N/A</v>
      </c>
      <c r="G6348" t="s">
        <v>9202</v>
      </c>
      <c r="H6348" t="s">
        <v>2</v>
      </c>
      <c r="I6348">
        <v>37570</v>
      </c>
      <c r="J6348">
        <v>0.36681214180400001</v>
      </c>
      <c r="K6348">
        <f t="shared" si="597"/>
        <v>0</v>
      </c>
      <c r="L6348">
        <f t="shared" si="598"/>
        <v>0</v>
      </c>
      <c r="M6348" t="b">
        <f t="shared" si="599"/>
        <v>0</v>
      </c>
      <c r="N6348" t="str">
        <f>VLOOKUP(B6348,Sheet3!$D$2:$I$578,6,FALSE)</f>
        <v>Jacques Valax</v>
      </c>
      <c r="O6348" t="str">
        <f t="shared" si="594"/>
        <v xml:space="preserve"> </v>
      </c>
      <c r="P6348" t="b">
        <f t="shared" si="595"/>
        <v>0</v>
      </c>
      <c r="Q6348" t="b">
        <f>AND(M6348,ISNA(VLOOKUP(B6348,Sheet4!$A$1:$A$529,1,FALSE)))</f>
        <v>0</v>
      </c>
    </row>
    <row r="6349" spans="1:17">
      <c r="A6349" t="str">
        <f t="shared" si="596"/>
        <v xml:space="preserve"> </v>
      </c>
      <c r="B6349" t="s">
        <v>5522</v>
      </c>
      <c r="C6349" t="e">
        <f>VLOOKUP(B6349,Sheet5!$A$1158:$A$1246,1,FALSE)</f>
        <v>#N/A</v>
      </c>
      <c r="G6349" t="s">
        <v>9202</v>
      </c>
      <c r="H6349" t="s">
        <v>3</v>
      </c>
      <c r="I6349">
        <v>1575</v>
      </c>
      <c r="J6349">
        <v>1.53774054656E-2</v>
      </c>
      <c r="K6349">
        <f t="shared" si="597"/>
        <v>0</v>
      </c>
      <c r="L6349">
        <f t="shared" si="598"/>
        <v>0</v>
      </c>
      <c r="M6349" t="b">
        <f t="shared" si="599"/>
        <v>0</v>
      </c>
      <c r="N6349" t="str">
        <f>VLOOKUP(B6349,Sheet3!$D$2:$I$578,6,FALSE)</f>
        <v>Jacques Valax</v>
      </c>
      <c r="O6349" t="str">
        <f t="shared" si="594"/>
        <v xml:space="preserve"> </v>
      </c>
      <c r="P6349" t="b">
        <f t="shared" si="595"/>
        <v>0</v>
      </c>
      <c r="Q6349" t="b">
        <f>AND(M6349,ISNA(VLOOKUP(B6349,Sheet4!$A$1:$A$529,1,FALSE)))</f>
        <v>0</v>
      </c>
    </row>
    <row r="6350" spans="1:17">
      <c r="A6350" t="str">
        <f t="shared" si="596"/>
        <v>Marie-Christine BOUTONNET</v>
      </c>
      <c r="B6350" t="s">
        <v>5522</v>
      </c>
      <c r="C6350" t="e">
        <f>VLOOKUP(B6350,Sheet5!$A$1158:$A$1246,1,FALSE)</f>
        <v>#N/A</v>
      </c>
      <c r="D6350" t="s">
        <v>4</v>
      </c>
      <c r="E6350" t="s">
        <v>1034</v>
      </c>
      <c r="F6350" t="s">
        <v>5523</v>
      </c>
      <c r="G6350" t="s">
        <v>13392</v>
      </c>
      <c r="H6350" t="s">
        <v>17</v>
      </c>
      <c r="I6350">
        <v>11041</v>
      </c>
      <c r="J6350">
        <v>0.174484022883</v>
      </c>
      <c r="K6350">
        <f t="shared" si="597"/>
        <v>0</v>
      </c>
      <c r="L6350">
        <f t="shared" si="598"/>
        <v>0</v>
      </c>
      <c r="M6350" t="b">
        <f t="shared" si="599"/>
        <v>0</v>
      </c>
      <c r="N6350" t="str">
        <f>VLOOKUP(B6350,Sheet3!$D$2:$I$578,6,FALSE)</f>
        <v>Jacques Valax</v>
      </c>
      <c r="O6350" t="str">
        <f t="shared" ref="O6350:O6413" si="600">E6350&amp;" "&amp;F6350</f>
        <v>Marie-Christine BOUTONNET</v>
      </c>
      <c r="P6350" t="b">
        <f t="shared" si="595"/>
        <v>0</v>
      </c>
      <c r="Q6350" t="b">
        <f>AND(M6350,ISNA(VLOOKUP(B6350,Sheet4!$A$1:$A$529,1,FALSE)))</f>
        <v>0</v>
      </c>
    </row>
    <row r="6351" spans="1:17">
      <c r="A6351" t="str">
        <f t="shared" si="596"/>
        <v>Jacques VALAX</v>
      </c>
      <c r="B6351" t="s">
        <v>5522</v>
      </c>
      <c r="C6351" t="e">
        <f>VLOOKUP(B6351,Sheet5!$A$1158:$A$1246,1,FALSE)</f>
        <v>#N/A</v>
      </c>
      <c r="D6351" t="s">
        <v>11</v>
      </c>
      <c r="E6351" t="s">
        <v>14</v>
      </c>
      <c r="F6351" t="s">
        <v>5524</v>
      </c>
      <c r="G6351" t="s">
        <v>13393</v>
      </c>
      <c r="H6351" t="s">
        <v>21</v>
      </c>
      <c r="I6351">
        <v>29407</v>
      </c>
      <c r="J6351">
        <v>0.46472707734099999</v>
      </c>
      <c r="K6351">
        <f t="shared" si="597"/>
        <v>29407</v>
      </c>
      <c r="L6351" t="str">
        <f t="shared" si="598"/>
        <v>SOC</v>
      </c>
      <c r="M6351" t="b">
        <f t="shared" si="599"/>
        <v>0</v>
      </c>
      <c r="N6351" t="str">
        <f>VLOOKUP(B6351,Sheet3!$D$2:$I$578,6,FALSE)</f>
        <v>Jacques Valax</v>
      </c>
      <c r="O6351" t="str">
        <f t="shared" si="600"/>
        <v>Jacques VALAX</v>
      </c>
      <c r="P6351" t="b">
        <f t="shared" ref="P6351:P6414" si="601">O6351=N6351</f>
        <v>1</v>
      </c>
      <c r="Q6351" t="b">
        <f>AND(M6351,ISNA(VLOOKUP(B6351,Sheet4!$A$1:$A$529,1,FALSE)))</f>
        <v>0</v>
      </c>
    </row>
    <row r="6352" spans="1:17">
      <c r="A6352" t="str">
        <f t="shared" si="596"/>
        <v>André BOUDES</v>
      </c>
      <c r="B6352" t="s">
        <v>5522</v>
      </c>
      <c r="C6352" t="e">
        <f>VLOOKUP(B6352,Sheet5!$A$1158:$A$1246,1,FALSE)</f>
        <v>#N/A</v>
      </c>
      <c r="D6352" t="s">
        <v>11</v>
      </c>
      <c r="E6352" t="s">
        <v>9005</v>
      </c>
      <c r="F6352" t="s">
        <v>5525</v>
      </c>
      <c r="G6352" t="s">
        <v>13394</v>
      </c>
      <c r="H6352" t="s">
        <v>19</v>
      </c>
      <c r="I6352">
        <v>5238</v>
      </c>
      <c r="J6352">
        <v>8.2777584626599995E-2</v>
      </c>
      <c r="K6352">
        <f t="shared" si="597"/>
        <v>29407</v>
      </c>
      <c r="L6352" t="str">
        <f t="shared" si="598"/>
        <v>SOC</v>
      </c>
      <c r="M6352" t="b">
        <f t="shared" si="599"/>
        <v>0</v>
      </c>
      <c r="N6352" t="str">
        <f>VLOOKUP(B6352,Sheet3!$D$2:$I$578,6,FALSE)</f>
        <v>Jacques Valax</v>
      </c>
      <c r="O6352" t="str">
        <f t="shared" si="600"/>
        <v>André BOUDES</v>
      </c>
      <c r="P6352" t="b">
        <f t="shared" si="601"/>
        <v>0</v>
      </c>
      <c r="Q6352" t="b">
        <f>AND(M6352,ISNA(VLOOKUP(B6352,Sheet4!$A$1:$A$529,1,FALSE)))</f>
        <v>0</v>
      </c>
    </row>
    <row r="6353" spans="1:17">
      <c r="A6353" t="str">
        <f t="shared" si="596"/>
        <v>Pascal THIBAUT</v>
      </c>
      <c r="B6353" t="s">
        <v>5522</v>
      </c>
      <c r="C6353" t="e">
        <f>VLOOKUP(B6353,Sheet5!$A$1158:$A$1246,1,FALSE)</f>
        <v>#N/A</v>
      </c>
      <c r="D6353" t="s">
        <v>11</v>
      </c>
      <c r="E6353" t="s">
        <v>200</v>
      </c>
      <c r="F6353" t="s">
        <v>5526</v>
      </c>
      <c r="G6353" t="s">
        <v>1548</v>
      </c>
      <c r="H6353" t="s">
        <v>13</v>
      </c>
      <c r="I6353">
        <v>662</v>
      </c>
      <c r="J6353">
        <v>1.04617718638E-2</v>
      </c>
      <c r="K6353">
        <f t="shared" si="597"/>
        <v>29407</v>
      </c>
      <c r="L6353" t="str">
        <f t="shared" si="598"/>
        <v>SOC</v>
      </c>
      <c r="M6353" t="b">
        <f t="shared" si="599"/>
        <v>0</v>
      </c>
      <c r="N6353" t="str">
        <f>VLOOKUP(B6353,Sheet3!$D$2:$I$578,6,FALSE)</f>
        <v>Jacques Valax</v>
      </c>
      <c r="O6353" t="str">
        <f t="shared" si="600"/>
        <v>Pascal THIBAUT</v>
      </c>
      <c r="P6353" t="b">
        <f t="shared" si="601"/>
        <v>0</v>
      </c>
      <c r="Q6353" t="b">
        <f>AND(M6353,ISNA(VLOOKUP(B6353,Sheet4!$A$1:$A$529,1,FALSE)))</f>
        <v>0</v>
      </c>
    </row>
    <row r="6354" spans="1:17">
      <c r="A6354" t="str">
        <f t="shared" si="596"/>
        <v>Fabien CHARRY</v>
      </c>
      <c r="B6354" t="s">
        <v>5522</v>
      </c>
      <c r="C6354" t="e">
        <f>VLOOKUP(B6354,Sheet5!$A$1158:$A$1246,1,FALSE)</f>
        <v>#N/A</v>
      </c>
      <c r="D6354" t="s">
        <v>11</v>
      </c>
      <c r="E6354" t="s">
        <v>2471</v>
      </c>
      <c r="F6354" t="s">
        <v>5527</v>
      </c>
      <c r="G6354" t="s">
        <v>13395</v>
      </c>
      <c r="H6354" t="s">
        <v>29</v>
      </c>
      <c r="I6354">
        <v>758</v>
      </c>
      <c r="J6354">
        <v>1.19788868169E-2</v>
      </c>
      <c r="K6354">
        <f t="shared" si="597"/>
        <v>29407</v>
      </c>
      <c r="L6354" t="str">
        <f t="shared" si="598"/>
        <v>SOC</v>
      </c>
      <c r="M6354" t="b">
        <f t="shared" si="599"/>
        <v>0</v>
      </c>
      <c r="N6354" t="str">
        <f>VLOOKUP(B6354,Sheet3!$D$2:$I$578,6,FALSE)</f>
        <v>Jacques Valax</v>
      </c>
      <c r="O6354" t="str">
        <f t="shared" si="600"/>
        <v>Fabien CHARRY</v>
      </c>
      <c r="P6354" t="b">
        <f t="shared" si="601"/>
        <v>0</v>
      </c>
      <c r="Q6354" t="b">
        <f>AND(M6354,ISNA(VLOOKUP(B6354,Sheet4!$A$1:$A$529,1,FALSE)))</f>
        <v>0</v>
      </c>
    </row>
    <row r="6355" spans="1:17">
      <c r="A6355" t="str">
        <f t="shared" si="596"/>
        <v>Boris GIMENEZ SASTRE</v>
      </c>
      <c r="B6355" t="s">
        <v>5522</v>
      </c>
      <c r="C6355" t="e">
        <f>VLOOKUP(B6355,Sheet5!$A$1158:$A$1246,1,FALSE)</f>
        <v>#N/A</v>
      </c>
      <c r="D6355" t="s">
        <v>11</v>
      </c>
      <c r="E6355" t="s">
        <v>502</v>
      </c>
      <c r="F6355" t="s">
        <v>5528</v>
      </c>
      <c r="G6355" t="s">
        <v>13396</v>
      </c>
      <c r="H6355" t="s">
        <v>10</v>
      </c>
      <c r="I6355">
        <v>277</v>
      </c>
      <c r="J6355">
        <v>4.3775087708200003E-3</v>
      </c>
      <c r="K6355">
        <f t="shared" si="597"/>
        <v>29407</v>
      </c>
      <c r="L6355" t="str">
        <f t="shared" si="598"/>
        <v>SOC</v>
      </c>
      <c r="M6355" t="b">
        <f t="shared" si="599"/>
        <v>0</v>
      </c>
      <c r="N6355" t="str">
        <f>VLOOKUP(B6355,Sheet3!$D$2:$I$578,6,FALSE)</f>
        <v>Jacques Valax</v>
      </c>
      <c r="O6355" t="str">
        <f t="shared" si="600"/>
        <v>Boris GIMENEZ SASTRE</v>
      </c>
      <c r="P6355" t="b">
        <f t="shared" si="601"/>
        <v>0</v>
      </c>
      <c r="Q6355" t="b">
        <f>AND(M6355,ISNA(VLOOKUP(B6355,Sheet4!$A$1:$A$529,1,FALSE)))</f>
        <v>0</v>
      </c>
    </row>
    <row r="6356" spans="1:17">
      <c r="A6356" t="str">
        <f t="shared" si="596"/>
        <v>Catherine MANUEL</v>
      </c>
      <c r="B6356" t="s">
        <v>5522</v>
      </c>
      <c r="C6356" t="e">
        <f>VLOOKUP(B6356,Sheet5!$A$1158:$A$1246,1,FALSE)</f>
        <v>#N/A</v>
      </c>
      <c r="D6356" t="s">
        <v>4</v>
      </c>
      <c r="E6356" t="s">
        <v>257</v>
      </c>
      <c r="F6356" t="s">
        <v>5529</v>
      </c>
      <c r="G6356" t="s">
        <v>1594</v>
      </c>
      <c r="H6356" t="s">
        <v>7</v>
      </c>
      <c r="I6356">
        <v>2453</v>
      </c>
      <c r="J6356">
        <v>3.8765447706899998E-2</v>
      </c>
      <c r="K6356">
        <f t="shared" si="597"/>
        <v>29407</v>
      </c>
      <c r="L6356" t="str">
        <f t="shared" si="598"/>
        <v>SOC</v>
      </c>
      <c r="M6356" t="b">
        <f t="shared" si="599"/>
        <v>0</v>
      </c>
      <c r="N6356" t="str">
        <f>VLOOKUP(B6356,Sheet3!$D$2:$I$578,6,FALSE)</f>
        <v>Jacques Valax</v>
      </c>
      <c r="O6356" t="str">
        <f t="shared" si="600"/>
        <v>Catherine MANUEL</v>
      </c>
      <c r="P6356" t="b">
        <f t="shared" si="601"/>
        <v>0</v>
      </c>
      <c r="Q6356" t="b">
        <f>AND(M6356,ISNA(VLOOKUP(B6356,Sheet4!$A$1:$A$529,1,FALSE)))</f>
        <v>0</v>
      </c>
    </row>
    <row r="6357" spans="1:17">
      <c r="A6357" t="str">
        <f t="shared" si="596"/>
        <v>Gisèle BERLIC</v>
      </c>
      <c r="B6357" t="s">
        <v>5522</v>
      </c>
      <c r="C6357" t="e">
        <f>VLOOKUP(B6357,Sheet5!$A$1158:$A$1246,1,FALSE)</f>
        <v>#N/A</v>
      </c>
      <c r="D6357" t="s">
        <v>4</v>
      </c>
      <c r="E6357" t="s">
        <v>9129</v>
      </c>
      <c r="F6357" t="s">
        <v>5530</v>
      </c>
      <c r="G6357" t="s">
        <v>13397</v>
      </c>
      <c r="H6357" t="s">
        <v>306</v>
      </c>
      <c r="I6357">
        <v>652</v>
      </c>
      <c r="J6357">
        <v>1.0303739056200001E-2</v>
      </c>
      <c r="K6357">
        <f t="shared" si="597"/>
        <v>29407</v>
      </c>
      <c r="L6357" t="str">
        <f t="shared" si="598"/>
        <v>SOC</v>
      </c>
      <c r="M6357" t="b">
        <f t="shared" si="599"/>
        <v>0</v>
      </c>
      <c r="N6357" t="str">
        <f>VLOOKUP(B6357,Sheet3!$D$2:$I$578,6,FALSE)</f>
        <v>Jacques Valax</v>
      </c>
      <c r="O6357" t="str">
        <f t="shared" si="600"/>
        <v>Gisèle BERLIC</v>
      </c>
      <c r="P6357" t="b">
        <f t="shared" si="601"/>
        <v>0</v>
      </c>
      <c r="Q6357" t="b">
        <f>AND(M6357,ISNA(VLOOKUP(B6357,Sheet4!$A$1:$A$529,1,FALSE)))</f>
        <v>0</v>
      </c>
    </row>
    <row r="6358" spans="1:17">
      <c r="A6358" t="str">
        <f t="shared" si="596"/>
        <v>Loïc ESCAICH</v>
      </c>
      <c r="B6358" t="s">
        <v>5522</v>
      </c>
      <c r="C6358" t="e">
        <f>VLOOKUP(B6358,Sheet5!$A$1158:$A$1246,1,FALSE)</f>
        <v>#N/A</v>
      </c>
      <c r="D6358" t="s">
        <v>11</v>
      </c>
      <c r="E6358" t="s">
        <v>9120</v>
      </c>
      <c r="F6358" t="s">
        <v>5531</v>
      </c>
      <c r="G6358" t="s">
        <v>13398</v>
      </c>
      <c r="H6358" t="s">
        <v>10</v>
      </c>
      <c r="I6358">
        <v>371</v>
      </c>
      <c r="J6358">
        <v>5.8630171623600003E-3</v>
      </c>
      <c r="K6358">
        <f t="shared" si="597"/>
        <v>29407</v>
      </c>
      <c r="L6358" t="str">
        <f t="shared" si="598"/>
        <v>SOC</v>
      </c>
      <c r="M6358" t="b">
        <f t="shared" si="599"/>
        <v>0</v>
      </c>
      <c r="N6358" t="str">
        <f>VLOOKUP(B6358,Sheet3!$D$2:$I$578,6,FALSE)</f>
        <v>Jacques Valax</v>
      </c>
      <c r="O6358" t="str">
        <f t="shared" si="600"/>
        <v>Loïc ESCAICH</v>
      </c>
      <c r="P6358" t="b">
        <f t="shared" si="601"/>
        <v>0</v>
      </c>
      <c r="Q6358" t="b">
        <f>AND(M6358,ISNA(VLOOKUP(B6358,Sheet4!$A$1:$A$529,1,FALSE)))</f>
        <v>0</v>
      </c>
    </row>
    <row r="6359" spans="1:17">
      <c r="A6359" t="str">
        <f t="shared" si="596"/>
        <v>Jean-Pierre MORENO</v>
      </c>
      <c r="B6359" t="s">
        <v>5522</v>
      </c>
      <c r="C6359" t="e">
        <f>VLOOKUP(B6359,Sheet5!$A$1158:$A$1246,1,FALSE)</f>
        <v>#N/A</v>
      </c>
      <c r="D6359" t="s">
        <v>11</v>
      </c>
      <c r="E6359" t="s">
        <v>140</v>
      </c>
      <c r="F6359" t="s">
        <v>4496</v>
      </c>
      <c r="G6359" t="s">
        <v>12561</v>
      </c>
      <c r="H6359" t="s">
        <v>29</v>
      </c>
      <c r="I6359">
        <v>0</v>
      </c>
      <c r="J6359">
        <v>0</v>
      </c>
      <c r="K6359">
        <f t="shared" si="597"/>
        <v>29407</v>
      </c>
      <c r="L6359" t="str">
        <f t="shared" si="598"/>
        <v>SOC</v>
      </c>
      <c r="M6359" t="b">
        <f t="shared" si="599"/>
        <v>0</v>
      </c>
      <c r="N6359" t="str">
        <f>VLOOKUP(B6359,Sheet3!$D$2:$I$578,6,FALSE)</f>
        <v>Jacques Valax</v>
      </c>
      <c r="O6359" t="str">
        <f t="shared" si="600"/>
        <v>Jean-Pierre MORENO</v>
      </c>
      <c r="P6359" t="b">
        <f t="shared" si="601"/>
        <v>0</v>
      </c>
      <c r="Q6359" t="b">
        <f>AND(M6359,ISNA(VLOOKUP(B6359,Sheet4!$A$1:$A$529,1,FALSE)))</f>
        <v>0</v>
      </c>
    </row>
    <row r="6360" spans="1:17">
      <c r="A6360" t="str">
        <f t="shared" si="596"/>
        <v>Françoise RODET</v>
      </c>
      <c r="B6360" t="s">
        <v>5522</v>
      </c>
      <c r="C6360" t="e">
        <f>VLOOKUP(B6360,Sheet5!$A$1158:$A$1246,1,FALSE)</f>
        <v>#N/A</v>
      </c>
      <c r="D6360" t="s">
        <v>4</v>
      </c>
      <c r="E6360" t="s">
        <v>9140</v>
      </c>
      <c r="F6360" t="s">
        <v>5532</v>
      </c>
      <c r="G6360" t="s">
        <v>13399</v>
      </c>
      <c r="H6360" t="s">
        <v>260</v>
      </c>
      <c r="I6360">
        <v>1928</v>
      </c>
      <c r="J6360">
        <v>3.04687253074E-2</v>
      </c>
      <c r="K6360">
        <f t="shared" si="597"/>
        <v>29407</v>
      </c>
      <c r="L6360" t="str">
        <f t="shared" si="598"/>
        <v>SOC</v>
      </c>
      <c r="M6360" t="b">
        <f t="shared" si="599"/>
        <v>0</v>
      </c>
      <c r="N6360" t="str">
        <f>VLOOKUP(B6360,Sheet3!$D$2:$I$578,6,FALSE)</f>
        <v>Jacques Valax</v>
      </c>
      <c r="O6360" t="str">
        <f t="shared" si="600"/>
        <v>Françoise RODET</v>
      </c>
      <c r="P6360" t="b">
        <f t="shared" si="601"/>
        <v>0</v>
      </c>
      <c r="Q6360" t="b">
        <f>AND(M6360,ISNA(VLOOKUP(B6360,Sheet4!$A$1:$A$529,1,FALSE)))</f>
        <v>0</v>
      </c>
    </row>
    <row r="6361" spans="1:17">
      <c r="A6361" t="str">
        <f t="shared" si="596"/>
        <v>Henri DEL REY</v>
      </c>
      <c r="B6361" t="s">
        <v>5522</v>
      </c>
      <c r="C6361" t="e">
        <f>VLOOKUP(B6361,Sheet5!$A$1158:$A$1246,1,FALSE)</f>
        <v>#N/A</v>
      </c>
      <c r="D6361" t="s">
        <v>11</v>
      </c>
      <c r="E6361" t="s">
        <v>787</v>
      </c>
      <c r="F6361" t="s">
        <v>5533</v>
      </c>
      <c r="G6361" t="s">
        <v>13400</v>
      </c>
      <c r="H6361" t="s">
        <v>13</v>
      </c>
      <c r="I6361">
        <v>10217</v>
      </c>
      <c r="J6361">
        <v>0.16146211953600001</v>
      </c>
      <c r="K6361">
        <f t="shared" si="597"/>
        <v>29407</v>
      </c>
      <c r="L6361" t="str">
        <f t="shared" si="598"/>
        <v>SOC</v>
      </c>
      <c r="M6361" t="b">
        <f t="shared" si="599"/>
        <v>0</v>
      </c>
      <c r="N6361" t="str">
        <f>VLOOKUP(B6361,Sheet3!$D$2:$I$578,6,FALSE)</f>
        <v>Jacques Valax</v>
      </c>
      <c r="O6361" t="str">
        <f t="shared" si="600"/>
        <v>Henri DEL REY</v>
      </c>
      <c r="P6361" t="b">
        <f t="shared" si="601"/>
        <v>0</v>
      </c>
      <c r="Q6361" t="b">
        <f>AND(M6361,ISNA(VLOOKUP(B6361,Sheet4!$A$1:$A$529,1,FALSE)))</f>
        <v>0</v>
      </c>
    </row>
    <row r="6362" spans="1:17">
      <c r="A6362" t="str">
        <f t="shared" si="596"/>
        <v>Jean-Pierre CAMO</v>
      </c>
      <c r="B6362" t="s">
        <v>5522</v>
      </c>
      <c r="C6362" t="e">
        <f>VLOOKUP(B6362,Sheet5!$A$1158:$A$1246,1,FALSE)</f>
        <v>#N/A</v>
      </c>
      <c r="D6362" t="s">
        <v>11</v>
      </c>
      <c r="E6362" t="s">
        <v>140</v>
      </c>
      <c r="F6362" t="s">
        <v>5534</v>
      </c>
      <c r="G6362" t="s">
        <v>13401</v>
      </c>
      <c r="H6362" t="s">
        <v>29</v>
      </c>
      <c r="I6362">
        <v>102</v>
      </c>
      <c r="J6362">
        <v>1.61193463763E-3</v>
      </c>
      <c r="K6362">
        <f t="shared" si="597"/>
        <v>29407</v>
      </c>
      <c r="L6362" t="str">
        <f t="shared" si="598"/>
        <v>SOC</v>
      </c>
      <c r="M6362" t="b">
        <f t="shared" si="599"/>
        <v>0</v>
      </c>
      <c r="N6362" t="str">
        <f>VLOOKUP(B6362,Sheet3!$D$2:$I$578,6,FALSE)</f>
        <v>Jacques Valax</v>
      </c>
      <c r="O6362" t="str">
        <f t="shared" si="600"/>
        <v>Jean-Pierre CAMO</v>
      </c>
      <c r="P6362" t="b">
        <f t="shared" si="601"/>
        <v>0</v>
      </c>
      <c r="Q6362" t="b">
        <f>AND(M6362,ISNA(VLOOKUP(B6362,Sheet4!$A$1:$A$529,1,FALSE)))</f>
        <v>0</v>
      </c>
    </row>
    <row r="6363" spans="1:17">
      <c r="A6363" t="str">
        <f t="shared" si="596"/>
        <v>Christian DEMEAUTIS</v>
      </c>
      <c r="B6363" t="s">
        <v>5522</v>
      </c>
      <c r="C6363" t="e">
        <f>VLOOKUP(B6363,Sheet5!$A$1158:$A$1246,1,FALSE)</f>
        <v>#N/A</v>
      </c>
      <c r="D6363" t="s">
        <v>11</v>
      </c>
      <c r="E6363" t="s">
        <v>312</v>
      </c>
      <c r="F6363" t="s">
        <v>5535</v>
      </c>
      <c r="G6363" t="s">
        <v>13402</v>
      </c>
      <c r="H6363" t="s">
        <v>10</v>
      </c>
      <c r="I6363">
        <v>172</v>
      </c>
      <c r="J6363">
        <v>2.71816429091E-3</v>
      </c>
      <c r="K6363">
        <f t="shared" si="597"/>
        <v>29407</v>
      </c>
      <c r="L6363" t="str">
        <f t="shared" si="598"/>
        <v>SOC</v>
      </c>
      <c r="M6363" t="b">
        <f t="shared" si="599"/>
        <v>1</v>
      </c>
      <c r="N6363" t="str">
        <f>VLOOKUP(B6363,Sheet3!$D$2:$I$578,6,FALSE)</f>
        <v>Jacques Valax</v>
      </c>
      <c r="O6363" t="str">
        <f t="shared" si="600"/>
        <v>Christian DEMEAUTIS</v>
      </c>
      <c r="P6363" t="b">
        <f t="shared" si="601"/>
        <v>0</v>
      </c>
      <c r="Q6363" t="b">
        <f>AND(M6363,ISNA(VLOOKUP(B6363,Sheet4!$A$1:$A$529,1,FALSE)))</f>
        <v>1</v>
      </c>
    </row>
    <row r="6364" spans="1:17">
      <c r="A6364" t="str">
        <f t="shared" si="596"/>
        <v xml:space="preserve"> </v>
      </c>
      <c r="B6364" t="s">
        <v>5536</v>
      </c>
      <c r="C6364" t="e">
        <f>VLOOKUP(B6364,Sheet5!$A$1158:$A$1246,1,FALSE)</f>
        <v>#N/A</v>
      </c>
      <c r="G6364" t="s">
        <v>9202</v>
      </c>
      <c r="H6364" t="s">
        <v>1</v>
      </c>
      <c r="I6364">
        <v>98454</v>
      </c>
      <c r="J6364">
        <v>1</v>
      </c>
      <c r="K6364">
        <f t="shared" si="597"/>
        <v>0</v>
      </c>
      <c r="L6364">
        <f t="shared" si="598"/>
        <v>0</v>
      </c>
      <c r="M6364" t="b">
        <f t="shared" si="599"/>
        <v>0</v>
      </c>
      <c r="N6364" t="str">
        <f>VLOOKUP(B6364,Sheet3!$D$2:$I$578,6,FALSE)</f>
        <v>Linda Gourjade</v>
      </c>
      <c r="O6364" t="str">
        <f t="shared" si="600"/>
        <v xml:space="preserve"> </v>
      </c>
      <c r="P6364" t="b">
        <f t="shared" si="601"/>
        <v>0</v>
      </c>
      <c r="Q6364" t="b">
        <f>AND(M6364,ISNA(VLOOKUP(B6364,Sheet4!$A$1:$A$529,1,FALSE)))</f>
        <v>0</v>
      </c>
    </row>
    <row r="6365" spans="1:17">
      <c r="A6365" t="str">
        <f t="shared" si="596"/>
        <v xml:space="preserve"> </v>
      </c>
      <c r="B6365" t="s">
        <v>5536</v>
      </c>
      <c r="C6365" t="e">
        <f>VLOOKUP(B6365,Sheet5!$A$1158:$A$1246,1,FALSE)</f>
        <v>#N/A</v>
      </c>
      <c r="G6365" t="s">
        <v>9202</v>
      </c>
      <c r="H6365" t="s">
        <v>2</v>
      </c>
      <c r="I6365">
        <v>33727</v>
      </c>
      <c r="J6365">
        <v>0.34256607146500001</v>
      </c>
      <c r="K6365">
        <f t="shared" si="597"/>
        <v>0</v>
      </c>
      <c r="L6365">
        <f t="shared" si="598"/>
        <v>0</v>
      </c>
      <c r="M6365" t="b">
        <f t="shared" si="599"/>
        <v>0</v>
      </c>
      <c r="N6365" t="str">
        <f>VLOOKUP(B6365,Sheet3!$D$2:$I$578,6,FALSE)</f>
        <v>Linda Gourjade</v>
      </c>
      <c r="O6365" t="str">
        <f t="shared" si="600"/>
        <v xml:space="preserve"> </v>
      </c>
      <c r="P6365" t="b">
        <f t="shared" si="601"/>
        <v>0</v>
      </c>
      <c r="Q6365" t="b">
        <f>AND(M6365,ISNA(VLOOKUP(B6365,Sheet4!$A$1:$A$529,1,FALSE)))</f>
        <v>0</v>
      </c>
    </row>
    <row r="6366" spans="1:17">
      <c r="A6366" t="str">
        <f t="shared" si="596"/>
        <v xml:space="preserve"> </v>
      </c>
      <c r="B6366" t="s">
        <v>5536</v>
      </c>
      <c r="C6366" t="e">
        <f>VLOOKUP(B6366,Sheet5!$A$1158:$A$1246,1,FALSE)</f>
        <v>#N/A</v>
      </c>
      <c r="G6366" t="s">
        <v>9202</v>
      </c>
      <c r="H6366" t="s">
        <v>3</v>
      </c>
      <c r="I6366">
        <v>1161</v>
      </c>
      <c r="J6366">
        <v>1.17923090987E-2</v>
      </c>
      <c r="K6366">
        <f t="shared" si="597"/>
        <v>0</v>
      </c>
      <c r="L6366">
        <f t="shared" si="598"/>
        <v>0</v>
      </c>
      <c r="M6366" t="b">
        <f t="shared" si="599"/>
        <v>0</v>
      </c>
      <c r="N6366" t="str">
        <f>VLOOKUP(B6366,Sheet3!$D$2:$I$578,6,FALSE)</f>
        <v>Linda Gourjade</v>
      </c>
      <c r="O6366" t="str">
        <f t="shared" si="600"/>
        <v xml:space="preserve"> </v>
      </c>
      <c r="P6366" t="b">
        <f t="shared" si="601"/>
        <v>0</v>
      </c>
      <c r="Q6366" t="b">
        <f>AND(M6366,ISNA(VLOOKUP(B6366,Sheet4!$A$1:$A$529,1,FALSE)))</f>
        <v>0</v>
      </c>
    </row>
    <row r="6367" spans="1:17">
      <c r="A6367" t="str">
        <f t="shared" si="596"/>
        <v>Didier HOULÃˆS</v>
      </c>
      <c r="B6367" t="s">
        <v>5536</v>
      </c>
      <c r="C6367" t="e">
        <f>VLOOKUP(B6367,Sheet5!$A$1158:$A$1246,1,FALSE)</f>
        <v>#N/A</v>
      </c>
      <c r="D6367" t="s">
        <v>11</v>
      </c>
      <c r="E6367" t="s">
        <v>146</v>
      </c>
      <c r="F6367" t="s">
        <v>5537</v>
      </c>
      <c r="G6367" t="s">
        <v>13403</v>
      </c>
      <c r="H6367" t="s">
        <v>33</v>
      </c>
      <c r="I6367">
        <v>8816</v>
      </c>
      <c r="J6367">
        <v>0.13869049491900001</v>
      </c>
      <c r="K6367">
        <f t="shared" si="597"/>
        <v>0</v>
      </c>
      <c r="L6367">
        <f t="shared" si="598"/>
        <v>0</v>
      </c>
      <c r="M6367" t="b">
        <f t="shared" si="599"/>
        <v>0</v>
      </c>
      <c r="N6367" t="str">
        <f>VLOOKUP(B6367,Sheet3!$D$2:$I$578,6,FALSE)</f>
        <v>Linda Gourjade</v>
      </c>
      <c r="O6367" t="str">
        <f t="shared" si="600"/>
        <v>Didier HOULÃˆS</v>
      </c>
      <c r="P6367" t="b">
        <f t="shared" si="601"/>
        <v>0</v>
      </c>
      <c r="Q6367" t="b">
        <f>AND(M6367,ISNA(VLOOKUP(B6367,Sheet4!$A$1:$A$529,1,FALSE)))</f>
        <v>0</v>
      </c>
    </row>
    <row r="6368" spans="1:17">
      <c r="A6368" t="str">
        <f t="shared" si="596"/>
        <v>Chantal TRESSENS</v>
      </c>
      <c r="B6368" t="s">
        <v>5536</v>
      </c>
      <c r="C6368" t="e">
        <f>VLOOKUP(B6368,Sheet5!$A$1158:$A$1246,1,FALSE)</f>
        <v>#N/A</v>
      </c>
      <c r="D6368" t="s">
        <v>4</v>
      </c>
      <c r="E6368" t="s">
        <v>283</v>
      </c>
      <c r="F6368" t="s">
        <v>5538</v>
      </c>
      <c r="G6368" t="s">
        <v>13404</v>
      </c>
      <c r="H6368" t="s">
        <v>10</v>
      </c>
      <c r="I6368">
        <v>229</v>
      </c>
      <c r="J6368">
        <v>3.6025548249100001E-3</v>
      </c>
      <c r="K6368">
        <f t="shared" si="597"/>
        <v>0</v>
      </c>
      <c r="L6368">
        <f t="shared" si="598"/>
        <v>0</v>
      </c>
      <c r="M6368" t="b">
        <f t="shared" si="599"/>
        <v>0</v>
      </c>
      <c r="N6368" t="str">
        <f>VLOOKUP(B6368,Sheet3!$D$2:$I$578,6,FALSE)</f>
        <v>Linda Gourjade</v>
      </c>
      <c r="O6368" t="str">
        <f t="shared" si="600"/>
        <v>Chantal TRESSENS</v>
      </c>
      <c r="P6368" t="b">
        <f t="shared" si="601"/>
        <v>0</v>
      </c>
      <c r="Q6368" t="b">
        <f>AND(M6368,ISNA(VLOOKUP(B6368,Sheet4!$A$1:$A$529,1,FALSE)))</f>
        <v>0</v>
      </c>
    </row>
    <row r="6369" spans="1:17">
      <c r="A6369" t="str">
        <f t="shared" si="596"/>
        <v>Jean-Paul PILOZ</v>
      </c>
      <c r="B6369" t="s">
        <v>5536</v>
      </c>
      <c r="C6369" t="e">
        <f>VLOOKUP(B6369,Sheet5!$A$1158:$A$1246,1,FALSE)</f>
        <v>#N/A</v>
      </c>
      <c r="D6369" t="s">
        <v>11</v>
      </c>
      <c r="E6369" t="s">
        <v>203</v>
      </c>
      <c r="F6369" t="s">
        <v>5539</v>
      </c>
      <c r="G6369" t="s">
        <v>13405</v>
      </c>
      <c r="H6369" t="s">
        <v>17</v>
      </c>
      <c r="I6369">
        <v>8530</v>
      </c>
      <c r="J6369">
        <v>0.13419123430800001</v>
      </c>
      <c r="K6369">
        <f t="shared" si="597"/>
        <v>0</v>
      </c>
      <c r="L6369">
        <f t="shared" si="598"/>
        <v>0</v>
      </c>
      <c r="M6369" t="b">
        <f t="shared" si="599"/>
        <v>0</v>
      </c>
      <c r="N6369" t="str">
        <f>VLOOKUP(B6369,Sheet3!$D$2:$I$578,6,FALSE)</f>
        <v>Linda Gourjade</v>
      </c>
      <c r="O6369" t="str">
        <f t="shared" si="600"/>
        <v>Jean-Paul PILOZ</v>
      </c>
      <c r="P6369" t="b">
        <f t="shared" si="601"/>
        <v>0</v>
      </c>
      <c r="Q6369" t="b">
        <f>AND(M6369,ISNA(VLOOKUP(B6369,Sheet4!$A$1:$A$529,1,FALSE)))</f>
        <v>0</v>
      </c>
    </row>
    <row r="6370" spans="1:17">
      <c r="A6370" t="str">
        <f t="shared" si="596"/>
        <v>Sandrine GAUTHIER</v>
      </c>
      <c r="B6370" t="s">
        <v>5536</v>
      </c>
      <c r="C6370" t="e">
        <f>VLOOKUP(B6370,Sheet5!$A$1158:$A$1246,1,FALSE)</f>
        <v>#N/A</v>
      </c>
      <c r="D6370" t="s">
        <v>4</v>
      </c>
      <c r="E6370" t="s">
        <v>285</v>
      </c>
      <c r="F6370" t="s">
        <v>2369</v>
      </c>
      <c r="G6370" t="s">
        <v>2874</v>
      </c>
      <c r="H6370" t="s">
        <v>29</v>
      </c>
      <c r="I6370">
        <v>122</v>
      </c>
      <c r="J6370">
        <v>1.9192650158899999E-3</v>
      </c>
      <c r="K6370">
        <f t="shared" si="597"/>
        <v>0</v>
      </c>
      <c r="L6370">
        <f t="shared" si="598"/>
        <v>0</v>
      </c>
      <c r="M6370" t="b">
        <f t="shared" si="599"/>
        <v>0</v>
      </c>
      <c r="N6370" t="str">
        <f>VLOOKUP(B6370,Sheet3!$D$2:$I$578,6,FALSE)</f>
        <v>Linda Gourjade</v>
      </c>
      <c r="O6370" t="str">
        <f t="shared" si="600"/>
        <v>Sandrine GAUTHIER</v>
      </c>
      <c r="P6370" t="b">
        <f t="shared" si="601"/>
        <v>0</v>
      </c>
      <c r="Q6370" t="b">
        <f>AND(M6370,ISNA(VLOOKUP(B6370,Sheet4!$A$1:$A$529,1,FALSE)))</f>
        <v>0</v>
      </c>
    </row>
    <row r="6371" spans="1:17">
      <c r="A6371" t="str">
        <f t="shared" si="596"/>
        <v>Véronique RUSCHKE</v>
      </c>
      <c r="B6371" t="s">
        <v>5536</v>
      </c>
      <c r="C6371" t="e">
        <f>VLOOKUP(B6371,Sheet5!$A$1158:$A$1246,1,FALSE)</f>
        <v>#N/A</v>
      </c>
      <c r="D6371" t="s">
        <v>4</v>
      </c>
      <c r="E6371" t="s">
        <v>9004</v>
      </c>
      <c r="F6371" t="s">
        <v>5540</v>
      </c>
      <c r="G6371" t="s">
        <v>13406</v>
      </c>
      <c r="H6371" t="s">
        <v>29</v>
      </c>
      <c r="I6371">
        <v>529</v>
      </c>
      <c r="J6371">
        <v>8.3220589623399996E-3</v>
      </c>
      <c r="K6371">
        <f t="shared" si="597"/>
        <v>0</v>
      </c>
      <c r="L6371">
        <f t="shared" si="598"/>
        <v>0</v>
      </c>
      <c r="M6371" t="b">
        <f t="shared" si="599"/>
        <v>0</v>
      </c>
      <c r="N6371" t="str">
        <f>VLOOKUP(B6371,Sheet3!$D$2:$I$578,6,FALSE)</f>
        <v>Linda Gourjade</v>
      </c>
      <c r="O6371" t="str">
        <f t="shared" si="600"/>
        <v>Véronique RUSCHKE</v>
      </c>
      <c r="P6371" t="b">
        <f t="shared" si="601"/>
        <v>0</v>
      </c>
      <c r="Q6371" t="b">
        <f>AND(M6371,ISNA(VLOOKUP(B6371,Sheet4!$A$1:$A$529,1,FALSE)))</f>
        <v>0</v>
      </c>
    </row>
    <row r="6372" spans="1:17">
      <c r="A6372" t="str">
        <f t="shared" si="596"/>
        <v>Linda GOURJADE</v>
      </c>
      <c r="B6372" t="s">
        <v>5536</v>
      </c>
      <c r="C6372" t="e">
        <f>VLOOKUP(B6372,Sheet5!$A$1158:$A$1246,1,FALSE)</f>
        <v>#N/A</v>
      </c>
      <c r="D6372" t="s">
        <v>4</v>
      </c>
      <c r="E6372" t="s">
        <v>537</v>
      </c>
      <c r="F6372" t="s">
        <v>5541</v>
      </c>
      <c r="G6372" t="s">
        <v>13407</v>
      </c>
      <c r="H6372" t="s">
        <v>21</v>
      </c>
      <c r="I6372">
        <v>15353</v>
      </c>
      <c r="J6372">
        <v>0.24152849007300001</v>
      </c>
      <c r="K6372">
        <f t="shared" si="597"/>
        <v>15353</v>
      </c>
      <c r="L6372" t="str">
        <f t="shared" si="598"/>
        <v>SOC</v>
      </c>
      <c r="M6372" t="b">
        <f t="shared" si="599"/>
        <v>0</v>
      </c>
      <c r="N6372" t="str">
        <f>VLOOKUP(B6372,Sheet3!$D$2:$I$578,6,FALSE)</f>
        <v>Linda Gourjade</v>
      </c>
      <c r="O6372" t="str">
        <f t="shared" si="600"/>
        <v>Linda GOURJADE</v>
      </c>
      <c r="P6372" t="b">
        <f t="shared" si="601"/>
        <v>1</v>
      </c>
      <c r="Q6372" t="b">
        <f>AND(M6372,ISNA(VLOOKUP(B6372,Sheet4!$A$1:$A$529,1,FALSE)))</f>
        <v>0</v>
      </c>
    </row>
    <row r="6373" spans="1:17">
      <c r="A6373" t="str">
        <f t="shared" si="596"/>
        <v>Bernard CARAYON</v>
      </c>
      <c r="B6373" t="s">
        <v>5536</v>
      </c>
      <c r="C6373" t="e">
        <f>VLOOKUP(B6373,Sheet5!$A$1158:$A$1246,1,FALSE)</f>
        <v>#N/A</v>
      </c>
      <c r="D6373" t="s">
        <v>11</v>
      </c>
      <c r="E6373" t="s">
        <v>84</v>
      </c>
      <c r="F6373" t="s">
        <v>802</v>
      </c>
      <c r="G6373" t="s">
        <v>9702</v>
      </c>
      <c r="H6373" t="s">
        <v>26</v>
      </c>
      <c r="I6373">
        <v>21274</v>
      </c>
      <c r="J6373">
        <v>0.33467577006600002</v>
      </c>
      <c r="K6373">
        <f t="shared" si="597"/>
        <v>15353</v>
      </c>
      <c r="L6373" t="str">
        <f t="shared" si="598"/>
        <v>SOC</v>
      </c>
      <c r="M6373" t="b">
        <f t="shared" si="599"/>
        <v>0</v>
      </c>
      <c r="N6373" t="str">
        <f>VLOOKUP(B6373,Sheet3!$D$2:$I$578,6,FALSE)</f>
        <v>Linda Gourjade</v>
      </c>
      <c r="O6373" t="str">
        <f t="shared" si="600"/>
        <v>Bernard CARAYON</v>
      </c>
      <c r="P6373" t="b">
        <f t="shared" si="601"/>
        <v>0</v>
      </c>
      <c r="Q6373" t="b">
        <f>AND(M6373,ISNA(VLOOKUP(B6373,Sheet4!$A$1:$A$529,1,FALSE)))</f>
        <v>0</v>
      </c>
    </row>
    <row r="6374" spans="1:17">
      <c r="A6374" t="str">
        <f t="shared" si="596"/>
        <v>Jean FAUCHE</v>
      </c>
      <c r="B6374" t="s">
        <v>5536</v>
      </c>
      <c r="C6374" t="e">
        <f>VLOOKUP(B6374,Sheet5!$A$1158:$A$1246,1,FALSE)</f>
        <v>#N/A</v>
      </c>
      <c r="D6374" t="s">
        <v>11</v>
      </c>
      <c r="E6374" t="s">
        <v>97</v>
      </c>
      <c r="F6374" t="s">
        <v>5542</v>
      </c>
      <c r="G6374" t="s">
        <v>13408</v>
      </c>
      <c r="H6374" t="s">
        <v>10</v>
      </c>
      <c r="I6374">
        <v>164</v>
      </c>
      <c r="J6374">
        <v>2.5799955951299998E-3</v>
      </c>
      <c r="K6374">
        <f t="shared" si="597"/>
        <v>15353</v>
      </c>
      <c r="L6374" t="str">
        <f t="shared" si="598"/>
        <v>SOC</v>
      </c>
      <c r="M6374" t="b">
        <f t="shared" si="599"/>
        <v>0</v>
      </c>
      <c r="N6374" t="str">
        <f>VLOOKUP(B6374,Sheet3!$D$2:$I$578,6,FALSE)</f>
        <v>Linda Gourjade</v>
      </c>
      <c r="O6374" t="str">
        <f t="shared" si="600"/>
        <v>Jean FAUCHE</v>
      </c>
      <c r="P6374" t="b">
        <f t="shared" si="601"/>
        <v>0</v>
      </c>
      <c r="Q6374" t="b">
        <f>AND(M6374,ISNA(VLOOKUP(B6374,Sheet4!$A$1:$A$529,1,FALSE)))</f>
        <v>0</v>
      </c>
    </row>
    <row r="6375" spans="1:17">
      <c r="A6375" t="str">
        <f t="shared" si="596"/>
        <v>Anne LAPERROUZE</v>
      </c>
      <c r="B6375" t="s">
        <v>5536</v>
      </c>
      <c r="C6375" t="e">
        <f>VLOOKUP(B6375,Sheet5!$A$1158:$A$1246,1,FALSE)</f>
        <v>#N/A</v>
      </c>
      <c r="D6375" t="s">
        <v>4</v>
      </c>
      <c r="E6375" t="s">
        <v>126</v>
      </c>
      <c r="F6375" t="s">
        <v>5543</v>
      </c>
      <c r="G6375" t="s">
        <v>13409</v>
      </c>
      <c r="H6375" t="s">
        <v>260</v>
      </c>
      <c r="I6375">
        <v>3197</v>
      </c>
      <c r="J6375">
        <v>5.0294182424600001E-2</v>
      </c>
      <c r="K6375">
        <f t="shared" si="597"/>
        <v>15353</v>
      </c>
      <c r="L6375" t="str">
        <f t="shared" si="598"/>
        <v>SOC</v>
      </c>
      <c r="M6375" t="b">
        <f t="shared" si="599"/>
        <v>0</v>
      </c>
      <c r="N6375" t="str">
        <f>VLOOKUP(B6375,Sheet3!$D$2:$I$578,6,FALSE)</f>
        <v>Linda Gourjade</v>
      </c>
      <c r="O6375" t="str">
        <f t="shared" si="600"/>
        <v>Anne LAPERROUZE</v>
      </c>
      <c r="P6375" t="b">
        <f t="shared" si="601"/>
        <v>0</v>
      </c>
      <c r="Q6375" t="b">
        <f>AND(M6375,ISNA(VLOOKUP(B6375,Sheet4!$A$1:$A$529,1,FALSE)))</f>
        <v>0</v>
      </c>
    </row>
    <row r="6376" spans="1:17">
      <c r="A6376" t="str">
        <f t="shared" si="596"/>
        <v>Francine RICOUART</v>
      </c>
      <c r="B6376" t="s">
        <v>5536</v>
      </c>
      <c r="C6376" t="e">
        <f>VLOOKUP(B6376,Sheet5!$A$1158:$A$1246,1,FALSE)</f>
        <v>#N/A</v>
      </c>
      <c r="D6376" t="s">
        <v>4</v>
      </c>
      <c r="E6376" t="s">
        <v>289</v>
      </c>
      <c r="F6376" t="s">
        <v>5544</v>
      </c>
      <c r="G6376" t="s">
        <v>13410</v>
      </c>
      <c r="H6376" t="s">
        <v>7</v>
      </c>
      <c r="I6376">
        <v>1347</v>
      </c>
      <c r="J6376">
        <v>2.11905735771E-2</v>
      </c>
      <c r="K6376">
        <f t="shared" si="597"/>
        <v>15353</v>
      </c>
      <c r="L6376" t="str">
        <f t="shared" si="598"/>
        <v>SOC</v>
      </c>
      <c r="M6376" t="b">
        <f t="shared" si="599"/>
        <v>0</v>
      </c>
      <c r="N6376" t="str">
        <f>VLOOKUP(B6376,Sheet3!$D$2:$I$578,6,FALSE)</f>
        <v>Linda Gourjade</v>
      </c>
      <c r="O6376" t="str">
        <f t="shared" si="600"/>
        <v>Francine RICOUART</v>
      </c>
      <c r="P6376" t="b">
        <f t="shared" si="601"/>
        <v>0</v>
      </c>
      <c r="Q6376" t="b">
        <f>AND(M6376,ISNA(VLOOKUP(B6376,Sheet4!$A$1:$A$529,1,FALSE)))</f>
        <v>0</v>
      </c>
    </row>
    <row r="6377" spans="1:17">
      <c r="A6377" t="str">
        <f t="shared" si="596"/>
        <v>Philippe GUERINEAU</v>
      </c>
      <c r="B6377" t="s">
        <v>5536</v>
      </c>
      <c r="C6377" t="e">
        <f>VLOOKUP(B6377,Sheet5!$A$1158:$A$1246,1,FALSE)</f>
        <v>#N/A</v>
      </c>
      <c r="D6377" t="s">
        <v>11</v>
      </c>
      <c r="E6377" t="s">
        <v>385</v>
      </c>
      <c r="F6377" t="s">
        <v>5545</v>
      </c>
      <c r="G6377" t="s">
        <v>13411</v>
      </c>
      <c r="H6377" t="s">
        <v>19</v>
      </c>
      <c r="I6377">
        <v>3792</v>
      </c>
      <c r="J6377">
        <v>5.9654532297100001E-2</v>
      </c>
      <c r="K6377">
        <f t="shared" si="597"/>
        <v>15353</v>
      </c>
      <c r="L6377" t="str">
        <f t="shared" si="598"/>
        <v>SOC</v>
      </c>
      <c r="M6377" t="b">
        <f t="shared" si="599"/>
        <v>0</v>
      </c>
      <c r="N6377" t="str">
        <f>VLOOKUP(B6377,Sheet3!$D$2:$I$578,6,FALSE)</f>
        <v>Linda Gourjade</v>
      </c>
      <c r="O6377" t="str">
        <f t="shared" si="600"/>
        <v>Philippe GUERINEAU</v>
      </c>
      <c r="P6377" t="b">
        <f t="shared" si="601"/>
        <v>0</v>
      </c>
      <c r="Q6377" t="b">
        <f>AND(M6377,ISNA(VLOOKUP(B6377,Sheet4!$A$1:$A$529,1,FALSE)))</f>
        <v>0</v>
      </c>
    </row>
    <row r="6378" spans="1:17">
      <c r="A6378" t="str">
        <f t="shared" si="596"/>
        <v>Antoine DEQUIDT</v>
      </c>
      <c r="B6378" t="s">
        <v>5536</v>
      </c>
      <c r="C6378" t="e">
        <f>VLOOKUP(B6378,Sheet5!$A$1158:$A$1246,1,FALSE)</f>
        <v>#N/A</v>
      </c>
      <c r="D6378" t="s">
        <v>11</v>
      </c>
      <c r="E6378" t="s">
        <v>1086</v>
      </c>
      <c r="F6378" t="s">
        <v>5546</v>
      </c>
      <c r="G6378" t="s">
        <v>13412</v>
      </c>
      <c r="H6378" t="s">
        <v>10</v>
      </c>
      <c r="I6378">
        <v>213</v>
      </c>
      <c r="J6378">
        <v>3.3508479375799999E-3</v>
      </c>
      <c r="K6378">
        <f t="shared" si="597"/>
        <v>15353</v>
      </c>
      <c r="L6378" t="str">
        <f t="shared" si="598"/>
        <v>SOC</v>
      </c>
      <c r="M6378" t="b">
        <f t="shared" si="599"/>
        <v>1</v>
      </c>
      <c r="N6378" t="str">
        <f>VLOOKUP(B6378,Sheet3!$D$2:$I$578,6,FALSE)</f>
        <v>Linda Gourjade</v>
      </c>
      <c r="O6378" t="str">
        <f t="shared" si="600"/>
        <v>Antoine DEQUIDT</v>
      </c>
      <c r="P6378" t="b">
        <f t="shared" si="601"/>
        <v>0</v>
      </c>
      <c r="Q6378" t="b">
        <f>AND(M6378,ISNA(VLOOKUP(B6378,Sheet4!$A$1:$A$529,1,FALSE)))</f>
        <v>1</v>
      </c>
    </row>
    <row r="6379" spans="1:17">
      <c r="A6379" t="str">
        <f t="shared" si="596"/>
        <v xml:space="preserve"> </v>
      </c>
      <c r="B6379" t="s">
        <v>5547</v>
      </c>
      <c r="C6379" t="e">
        <f>VLOOKUP(B6379,Sheet5!$A$1158:$A$1246,1,FALSE)</f>
        <v>#N/A</v>
      </c>
      <c r="G6379" t="s">
        <v>9202</v>
      </c>
      <c r="H6379" t="s">
        <v>1</v>
      </c>
      <c r="I6379">
        <v>86113</v>
      </c>
      <c r="J6379">
        <v>1</v>
      </c>
      <c r="K6379">
        <f t="shared" si="597"/>
        <v>0</v>
      </c>
      <c r="L6379">
        <f t="shared" si="598"/>
        <v>0</v>
      </c>
      <c r="M6379" t="b">
        <f t="shared" si="599"/>
        <v>0</v>
      </c>
      <c r="N6379" t="str">
        <f>VLOOKUP(B6379,Sheet3!$D$2:$I$578,6,FALSE)</f>
        <v>Valérie Rabault</v>
      </c>
      <c r="O6379" t="str">
        <f t="shared" si="600"/>
        <v xml:space="preserve"> </v>
      </c>
      <c r="P6379" t="b">
        <f t="shared" si="601"/>
        <v>0</v>
      </c>
      <c r="Q6379" t="b">
        <f>AND(M6379,ISNA(VLOOKUP(B6379,Sheet4!$A$1:$A$529,1,FALSE)))</f>
        <v>0</v>
      </c>
    </row>
    <row r="6380" spans="1:17">
      <c r="A6380" t="str">
        <f t="shared" si="596"/>
        <v xml:space="preserve"> </v>
      </c>
      <c r="B6380" t="s">
        <v>5547</v>
      </c>
      <c r="C6380" t="e">
        <f>VLOOKUP(B6380,Sheet5!$A$1158:$A$1246,1,FALSE)</f>
        <v>#N/A</v>
      </c>
      <c r="G6380" t="s">
        <v>9202</v>
      </c>
      <c r="H6380" t="s">
        <v>2</v>
      </c>
      <c r="I6380">
        <v>31095</v>
      </c>
      <c r="J6380">
        <v>0.36109530500600001</v>
      </c>
      <c r="K6380">
        <f t="shared" si="597"/>
        <v>0</v>
      </c>
      <c r="L6380">
        <f t="shared" si="598"/>
        <v>0</v>
      </c>
      <c r="M6380" t="b">
        <f t="shared" si="599"/>
        <v>0</v>
      </c>
      <c r="N6380" t="str">
        <f>VLOOKUP(B6380,Sheet3!$D$2:$I$578,6,FALSE)</f>
        <v>Valérie Rabault</v>
      </c>
      <c r="O6380" t="str">
        <f t="shared" si="600"/>
        <v xml:space="preserve"> </v>
      </c>
      <c r="P6380" t="b">
        <f t="shared" si="601"/>
        <v>0</v>
      </c>
      <c r="Q6380" t="b">
        <f>AND(M6380,ISNA(VLOOKUP(B6380,Sheet4!$A$1:$A$529,1,FALSE)))</f>
        <v>0</v>
      </c>
    </row>
    <row r="6381" spans="1:17">
      <c r="A6381" t="str">
        <f t="shared" si="596"/>
        <v xml:space="preserve"> </v>
      </c>
      <c r="B6381" t="s">
        <v>5547</v>
      </c>
      <c r="C6381" t="e">
        <f>VLOOKUP(B6381,Sheet5!$A$1158:$A$1246,1,FALSE)</f>
        <v>#N/A</v>
      </c>
      <c r="G6381" t="s">
        <v>9202</v>
      </c>
      <c r="H6381" t="s">
        <v>3</v>
      </c>
      <c r="I6381">
        <v>944</v>
      </c>
      <c r="J6381">
        <v>1.0962340180900001E-2</v>
      </c>
      <c r="K6381">
        <f t="shared" si="597"/>
        <v>0</v>
      </c>
      <c r="L6381">
        <f t="shared" si="598"/>
        <v>0</v>
      </c>
      <c r="M6381" t="b">
        <f t="shared" si="599"/>
        <v>0</v>
      </c>
      <c r="N6381" t="str">
        <f>VLOOKUP(B6381,Sheet3!$D$2:$I$578,6,FALSE)</f>
        <v>Valérie Rabault</v>
      </c>
      <c r="O6381" t="str">
        <f t="shared" si="600"/>
        <v xml:space="preserve"> </v>
      </c>
      <c r="P6381" t="b">
        <f t="shared" si="601"/>
        <v>0</v>
      </c>
      <c r="Q6381" t="b">
        <f>AND(M6381,ISNA(VLOOKUP(B6381,Sheet4!$A$1:$A$529,1,FALSE)))</f>
        <v>0</v>
      </c>
    </row>
    <row r="6382" spans="1:17">
      <c r="A6382" t="str">
        <f t="shared" si="596"/>
        <v>François MOUCHARD</v>
      </c>
      <c r="B6382" t="s">
        <v>5547</v>
      </c>
      <c r="C6382" t="e">
        <f>VLOOKUP(B6382,Sheet5!$A$1158:$A$1246,1,FALSE)</f>
        <v>#N/A</v>
      </c>
      <c r="D6382" t="s">
        <v>11</v>
      </c>
      <c r="E6382" t="s">
        <v>9125</v>
      </c>
      <c r="F6382" t="s">
        <v>5548</v>
      </c>
      <c r="G6382" t="s">
        <v>13413</v>
      </c>
      <c r="H6382" t="s">
        <v>33</v>
      </c>
      <c r="I6382">
        <v>737</v>
      </c>
      <c r="J6382">
        <v>1.36294707253E-2</v>
      </c>
      <c r="K6382">
        <f t="shared" si="597"/>
        <v>0</v>
      </c>
      <c r="L6382">
        <f t="shared" si="598"/>
        <v>0</v>
      </c>
      <c r="M6382" t="b">
        <f t="shared" si="599"/>
        <v>0</v>
      </c>
      <c r="N6382" t="str">
        <f>VLOOKUP(B6382,Sheet3!$D$2:$I$578,6,FALSE)</f>
        <v>Valérie Rabault</v>
      </c>
      <c r="O6382" t="str">
        <f t="shared" si="600"/>
        <v>François MOUCHARD</v>
      </c>
      <c r="P6382" t="b">
        <f t="shared" si="601"/>
        <v>0</v>
      </c>
      <c r="Q6382" t="b">
        <f>AND(M6382,ISNA(VLOOKUP(B6382,Sheet4!$A$1:$A$529,1,FALSE)))</f>
        <v>0</v>
      </c>
    </row>
    <row r="6383" spans="1:17">
      <c r="A6383" t="str">
        <f t="shared" si="596"/>
        <v>Thierry FAGET</v>
      </c>
      <c r="B6383" t="s">
        <v>5547</v>
      </c>
      <c r="C6383" t="e">
        <f>VLOOKUP(B6383,Sheet5!$A$1158:$A$1246,1,FALSE)</f>
        <v>#N/A</v>
      </c>
      <c r="D6383" t="s">
        <v>11</v>
      </c>
      <c r="E6383" t="s">
        <v>264</v>
      </c>
      <c r="F6383" t="s">
        <v>5549</v>
      </c>
      <c r="G6383" t="s">
        <v>13414</v>
      </c>
      <c r="H6383" t="s">
        <v>43</v>
      </c>
      <c r="I6383">
        <v>1071</v>
      </c>
      <c r="J6383">
        <v>1.9806191515300001E-2</v>
      </c>
      <c r="K6383">
        <f t="shared" si="597"/>
        <v>0</v>
      </c>
      <c r="L6383">
        <f t="shared" si="598"/>
        <v>0</v>
      </c>
      <c r="M6383" t="b">
        <f t="shared" si="599"/>
        <v>0</v>
      </c>
      <c r="N6383" t="str">
        <f>VLOOKUP(B6383,Sheet3!$D$2:$I$578,6,FALSE)</f>
        <v>Valérie Rabault</v>
      </c>
      <c r="O6383" t="str">
        <f t="shared" si="600"/>
        <v>Thierry FAGET</v>
      </c>
      <c r="P6383" t="b">
        <f t="shared" si="601"/>
        <v>0</v>
      </c>
      <c r="Q6383" t="b">
        <f>AND(M6383,ISNA(VLOOKUP(B6383,Sheet4!$A$1:$A$529,1,FALSE)))</f>
        <v>0</v>
      </c>
    </row>
    <row r="6384" spans="1:17">
      <c r="A6384" t="str">
        <f t="shared" si="596"/>
        <v>Jean-Francois GRILHAULT DES FONTAINES</v>
      </c>
      <c r="B6384" t="s">
        <v>5547</v>
      </c>
      <c r="C6384" t="e">
        <f>VLOOKUP(B6384,Sheet5!$A$1158:$A$1246,1,FALSE)</f>
        <v>#N/A</v>
      </c>
      <c r="D6384" t="s">
        <v>11</v>
      </c>
      <c r="E6384" t="s">
        <v>5550</v>
      </c>
      <c r="F6384" t="s">
        <v>5551</v>
      </c>
      <c r="G6384" t="s">
        <v>13415</v>
      </c>
      <c r="H6384" t="s">
        <v>271</v>
      </c>
      <c r="I6384">
        <v>182</v>
      </c>
      <c r="J6384">
        <v>3.3657580352799998E-3</v>
      </c>
      <c r="K6384">
        <f t="shared" si="597"/>
        <v>0</v>
      </c>
      <c r="L6384">
        <f t="shared" si="598"/>
        <v>0</v>
      </c>
      <c r="M6384" t="b">
        <f t="shared" si="599"/>
        <v>0</v>
      </c>
      <c r="N6384" t="str">
        <f>VLOOKUP(B6384,Sheet3!$D$2:$I$578,6,FALSE)</f>
        <v>Valérie Rabault</v>
      </c>
      <c r="O6384" t="str">
        <f t="shared" si="600"/>
        <v>Jean-Francois GRILHAULT DES FONTAINES</v>
      </c>
      <c r="P6384" t="b">
        <f t="shared" si="601"/>
        <v>0</v>
      </c>
      <c r="Q6384" t="b">
        <f>AND(M6384,ISNA(VLOOKUP(B6384,Sheet4!$A$1:$A$529,1,FALSE)))</f>
        <v>0</v>
      </c>
    </row>
    <row r="6385" spans="1:17">
      <c r="A6385" t="str">
        <f t="shared" si="596"/>
        <v>Thierry VIALLON</v>
      </c>
      <c r="B6385" t="s">
        <v>5547</v>
      </c>
      <c r="C6385" t="e">
        <f>VLOOKUP(B6385,Sheet5!$A$1158:$A$1246,1,FALSE)</f>
        <v>#N/A</v>
      </c>
      <c r="D6385" t="s">
        <v>11</v>
      </c>
      <c r="E6385" t="s">
        <v>264</v>
      </c>
      <c r="F6385" t="s">
        <v>5552</v>
      </c>
      <c r="G6385" t="s">
        <v>13416</v>
      </c>
      <c r="H6385" t="s">
        <v>17</v>
      </c>
      <c r="I6385">
        <v>7814</v>
      </c>
      <c r="J6385">
        <v>0.144505677405</v>
      </c>
      <c r="K6385">
        <f t="shared" si="597"/>
        <v>0</v>
      </c>
      <c r="L6385">
        <f t="shared" si="598"/>
        <v>0</v>
      </c>
      <c r="M6385" t="b">
        <f t="shared" si="599"/>
        <v>0</v>
      </c>
      <c r="N6385" t="str">
        <f>VLOOKUP(B6385,Sheet3!$D$2:$I$578,6,FALSE)</f>
        <v>Valérie Rabault</v>
      </c>
      <c r="O6385" t="str">
        <f t="shared" si="600"/>
        <v>Thierry VIALLON</v>
      </c>
      <c r="P6385" t="b">
        <f t="shared" si="601"/>
        <v>0</v>
      </c>
      <c r="Q6385" t="b">
        <f>AND(M6385,ISNA(VLOOKUP(B6385,Sheet4!$A$1:$A$529,1,FALSE)))</f>
        <v>0</v>
      </c>
    </row>
    <row r="6386" spans="1:17">
      <c r="A6386" t="str">
        <f t="shared" si="596"/>
        <v>Catherine LE BOULANGER</v>
      </c>
      <c r="B6386" t="s">
        <v>5547</v>
      </c>
      <c r="C6386" t="e">
        <f>VLOOKUP(B6386,Sheet5!$A$1158:$A$1246,1,FALSE)</f>
        <v>#N/A</v>
      </c>
      <c r="D6386" t="s">
        <v>4</v>
      </c>
      <c r="E6386" t="s">
        <v>257</v>
      </c>
      <c r="F6386" t="s">
        <v>5553</v>
      </c>
      <c r="G6386" t="s">
        <v>13417</v>
      </c>
      <c r="H6386" t="s">
        <v>29</v>
      </c>
      <c r="I6386">
        <v>457</v>
      </c>
      <c r="J6386">
        <v>8.4513814402500005E-3</v>
      </c>
      <c r="K6386">
        <f t="shared" si="597"/>
        <v>0</v>
      </c>
      <c r="L6386">
        <f t="shared" si="598"/>
        <v>0</v>
      </c>
      <c r="M6386" t="b">
        <f t="shared" si="599"/>
        <v>0</v>
      </c>
      <c r="N6386" t="str">
        <f>VLOOKUP(B6386,Sheet3!$D$2:$I$578,6,FALSE)</f>
        <v>Valérie Rabault</v>
      </c>
      <c r="O6386" t="str">
        <f t="shared" si="600"/>
        <v>Catherine LE BOULANGER</v>
      </c>
      <c r="P6386" t="b">
        <f t="shared" si="601"/>
        <v>0</v>
      </c>
      <c r="Q6386" t="b">
        <f>AND(M6386,ISNA(VLOOKUP(B6386,Sheet4!$A$1:$A$529,1,FALSE)))</f>
        <v>0</v>
      </c>
    </row>
    <row r="6387" spans="1:17">
      <c r="A6387" t="str">
        <f t="shared" si="596"/>
        <v>Richard BLANCO</v>
      </c>
      <c r="B6387" t="s">
        <v>5547</v>
      </c>
      <c r="C6387" t="e">
        <f>VLOOKUP(B6387,Sheet5!$A$1158:$A$1246,1,FALSE)</f>
        <v>#N/A</v>
      </c>
      <c r="D6387" t="s">
        <v>11</v>
      </c>
      <c r="E6387" t="s">
        <v>477</v>
      </c>
      <c r="F6387" t="s">
        <v>5554</v>
      </c>
      <c r="G6387" t="s">
        <v>13418</v>
      </c>
      <c r="H6387" t="s">
        <v>10</v>
      </c>
      <c r="I6387">
        <v>234</v>
      </c>
      <c r="J6387">
        <v>4.32740318822E-3</v>
      </c>
      <c r="K6387">
        <f t="shared" si="597"/>
        <v>0</v>
      </c>
      <c r="L6387">
        <f t="shared" si="598"/>
        <v>0</v>
      </c>
      <c r="M6387" t="b">
        <f t="shared" si="599"/>
        <v>0</v>
      </c>
      <c r="N6387" t="str">
        <f>VLOOKUP(B6387,Sheet3!$D$2:$I$578,6,FALSE)</f>
        <v>Valérie Rabault</v>
      </c>
      <c r="O6387" t="str">
        <f t="shared" si="600"/>
        <v>Richard BLANCO</v>
      </c>
      <c r="P6387" t="b">
        <f t="shared" si="601"/>
        <v>0</v>
      </c>
      <c r="Q6387" t="b">
        <f>AND(M6387,ISNA(VLOOKUP(B6387,Sheet4!$A$1:$A$529,1,FALSE)))</f>
        <v>0</v>
      </c>
    </row>
    <row r="6388" spans="1:17">
      <c r="A6388" t="str">
        <f t="shared" si="596"/>
        <v>Valérie RABAULT</v>
      </c>
      <c r="B6388" t="s">
        <v>5547</v>
      </c>
      <c r="C6388" t="e">
        <f>VLOOKUP(B6388,Sheet5!$A$1158:$A$1246,1,FALSE)</f>
        <v>#N/A</v>
      </c>
      <c r="D6388" t="s">
        <v>4</v>
      </c>
      <c r="E6388" t="s">
        <v>9015</v>
      </c>
      <c r="F6388" t="s">
        <v>5555</v>
      </c>
      <c r="G6388" t="s">
        <v>13419</v>
      </c>
      <c r="H6388" t="s">
        <v>21</v>
      </c>
      <c r="I6388">
        <v>20657</v>
      </c>
      <c r="J6388">
        <v>0.38201353700500001</v>
      </c>
      <c r="K6388">
        <f t="shared" si="597"/>
        <v>20657</v>
      </c>
      <c r="L6388" t="str">
        <f t="shared" si="598"/>
        <v>SOC</v>
      </c>
      <c r="M6388" t="b">
        <f t="shared" si="599"/>
        <v>0</v>
      </c>
      <c r="N6388" t="str">
        <f>VLOOKUP(B6388,Sheet3!$D$2:$I$578,6,FALSE)</f>
        <v>Valérie Rabault</v>
      </c>
      <c r="O6388" t="str">
        <f t="shared" si="600"/>
        <v>Valérie RABAULT</v>
      </c>
      <c r="P6388" t="b">
        <f t="shared" si="601"/>
        <v>1</v>
      </c>
      <c r="Q6388" t="b">
        <f>AND(M6388,ISNA(VLOOKUP(B6388,Sheet4!$A$1:$A$529,1,FALSE)))</f>
        <v>0</v>
      </c>
    </row>
    <row r="6389" spans="1:17">
      <c r="A6389" t="str">
        <f t="shared" si="596"/>
        <v>Marie-Claude BOUYSSI</v>
      </c>
      <c r="B6389" t="s">
        <v>5547</v>
      </c>
      <c r="C6389" t="e">
        <f>VLOOKUP(B6389,Sheet5!$A$1158:$A$1246,1,FALSE)</f>
        <v>#N/A</v>
      </c>
      <c r="D6389" t="s">
        <v>4</v>
      </c>
      <c r="E6389" t="s">
        <v>513</v>
      </c>
      <c r="F6389" t="s">
        <v>5556</v>
      </c>
      <c r="G6389" t="s">
        <v>13420</v>
      </c>
      <c r="H6389" t="s">
        <v>19</v>
      </c>
      <c r="I6389">
        <v>3333</v>
      </c>
      <c r="J6389">
        <v>6.1637755668199998E-2</v>
      </c>
      <c r="K6389">
        <f t="shared" si="597"/>
        <v>20657</v>
      </c>
      <c r="L6389" t="str">
        <f t="shared" si="598"/>
        <v>SOC</v>
      </c>
      <c r="M6389" t="b">
        <f t="shared" si="599"/>
        <v>0</v>
      </c>
      <c r="N6389" t="str">
        <f>VLOOKUP(B6389,Sheet3!$D$2:$I$578,6,FALSE)</f>
        <v>Valérie Rabault</v>
      </c>
      <c r="O6389" t="str">
        <f t="shared" si="600"/>
        <v>Marie-Claude BOUYSSI</v>
      </c>
      <c r="P6389" t="b">
        <f t="shared" si="601"/>
        <v>0</v>
      </c>
      <c r="Q6389" t="b">
        <f>AND(M6389,ISNA(VLOOKUP(B6389,Sheet4!$A$1:$A$529,1,FALSE)))</f>
        <v>0</v>
      </c>
    </row>
    <row r="6390" spans="1:17">
      <c r="A6390" t="str">
        <f t="shared" si="596"/>
        <v>Jean-Claude FONTAYNE</v>
      </c>
      <c r="B6390" t="s">
        <v>5547</v>
      </c>
      <c r="C6390" t="e">
        <f>VLOOKUP(B6390,Sheet5!$A$1158:$A$1246,1,FALSE)</f>
        <v>#N/A</v>
      </c>
      <c r="D6390" t="s">
        <v>11</v>
      </c>
      <c r="E6390" t="s">
        <v>143</v>
      </c>
      <c r="F6390" t="s">
        <v>5557</v>
      </c>
      <c r="G6390" t="s">
        <v>13421</v>
      </c>
      <c r="H6390" t="s">
        <v>13</v>
      </c>
      <c r="I6390">
        <v>361</v>
      </c>
      <c r="J6390">
        <v>6.6760365425200001E-3</v>
      </c>
      <c r="K6390">
        <f t="shared" si="597"/>
        <v>20657</v>
      </c>
      <c r="L6390" t="str">
        <f t="shared" si="598"/>
        <v>SOC</v>
      </c>
      <c r="M6390" t="b">
        <f t="shared" si="599"/>
        <v>0</v>
      </c>
      <c r="N6390" t="str">
        <f>VLOOKUP(B6390,Sheet3!$D$2:$I$578,6,FALSE)</f>
        <v>Valérie Rabault</v>
      </c>
      <c r="O6390" t="str">
        <f t="shared" si="600"/>
        <v>Jean-Claude FONTAYNE</v>
      </c>
      <c r="P6390" t="b">
        <f t="shared" si="601"/>
        <v>0</v>
      </c>
      <c r="Q6390" t="b">
        <f>AND(M6390,ISNA(VLOOKUP(B6390,Sheet4!$A$1:$A$529,1,FALSE)))</f>
        <v>0</v>
      </c>
    </row>
    <row r="6391" spans="1:17">
      <c r="A6391" t="str">
        <f t="shared" si="596"/>
        <v>Jean-Jacques BOYER</v>
      </c>
      <c r="B6391" t="s">
        <v>5547</v>
      </c>
      <c r="C6391" t="e">
        <f>VLOOKUP(B6391,Sheet5!$A$1158:$A$1246,1,FALSE)</f>
        <v>#N/A</v>
      </c>
      <c r="D6391" t="s">
        <v>11</v>
      </c>
      <c r="E6391" t="s">
        <v>1604</v>
      </c>
      <c r="F6391" t="s">
        <v>671</v>
      </c>
      <c r="G6391" t="s">
        <v>9611</v>
      </c>
      <c r="H6391" t="s">
        <v>7</v>
      </c>
      <c r="I6391">
        <v>1512</v>
      </c>
      <c r="J6391">
        <v>2.79616821393E-2</v>
      </c>
      <c r="K6391">
        <f t="shared" si="597"/>
        <v>20657</v>
      </c>
      <c r="L6391" t="str">
        <f t="shared" si="598"/>
        <v>SOC</v>
      </c>
      <c r="M6391" t="b">
        <f t="shared" si="599"/>
        <v>0</v>
      </c>
      <c r="N6391" t="str">
        <f>VLOOKUP(B6391,Sheet3!$D$2:$I$578,6,FALSE)</f>
        <v>Valérie Rabault</v>
      </c>
      <c r="O6391" t="str">
        <f t="shared" si="600"/>
        <v>Jean-Jacques BOYER</v>
      </c>
      <c r="P6391" t="b">
        <f t="shared" si="601"/>
        <v>0</v>
      </c>
      <c r="Q6391" t="b">
        <f>AND(M6391,ISNA(VLOOKUP(B6391,Sheet4!$A$1:$A$529,1,FALSE)))</f>
        <v>0</v>
      </c>
    </row>
    <row r="6392" spans="1:17">
      <c r="A6392" t="str">
        <f t="shared" si="596"/>
        <v>Brigitte BARÈGES</v>
      </c>
      <c r="B6392" t="s">
        <v>5547</v>
      </c>
      <c r="C6392" t="e">
        <f>VLOOKUP(B6392,Sheet5!$A$1158:$A$1246,1,FALSE)</f>
        <v>#N/A</v>
      </c>
      <c r="D6392" t="s">
        <v>4</v>
      </c>
      <c r="E6392" t="s">
        <v>103</v>
      </c>
      <c r="F6392" t="s">
        <v>14860</v>
      </c>
      <c r="G6392" t="s">
        <v>13422</v>
      </c>
      <c r="H6392" t="s">
        <v>26</v>
      </c>
      <c r="I6392">
        <v>17716</v>
      </c>
      <c r="J6392">
        <v>0.327625106336</v>
      </c>
      <c r="K6392">
        <f t="shared" si="597"/>
        <v>20657</v>
      </c>
      <c r="L6392" t="str">
        <f t="shared" si="598"/>
        <v>SOC</v>
      </c>
      <c r="M6392" t="b">
        <f t="shared" si="599"/>
        <v>1</v>
      </c>
      <c r="N6392" t="str">
        <f>VLOOKUP(B6392,Sheet3!$D$2:$I$578,6,FALSE)</f>
        <v>Valérie Rabault</v>
      </c>
      <c r="O6392" t="str">
        <f t="shared" si="600"/>
        <v>Brigitte BARÈGES</v>
      </c>
      <c r="P6392" t="b">
        <f t="shared" si="601"/>
        <v>0</v>
      </c>
      <c r="Q6392" t="b">
        <f>AND(M6392,ISNA(VLOOKUP(B6392,Sheet4!$A$1:$A$529,1,FALSE)))</f>
        <v>1</v>
      </c>
    </row>
    <row r="6393" spans="1:17">
      <c r="A6393" t="str">
        <f t="shared" si="596"/>
        <v xml:space="preserve"> </v>
      </c>
      <c r="B6393" t="s">
        <v>5558</v>
      </c>
      <c r="C6393" t="e">
        <f>VLOOKUP(B6393,Sheet5!$A$1158:$A$1246,1,FALSE)</f>
        <v>#N/A</v>
      </c>
      <c r="G6393" t="s">
        <v>9202</v>
      </c>
      <c r="H6393" t="s">
        <v>1</v>
      </c>
      <c r="I6393">
        <v>89286</v>
      </c>
      <c r="J6393">
        <v>1</v>
      </c>
      <c r="K6393">
        <f t="shared" si="597"/>
        <v>0</v>
      </c>
      <c r="L6393">
        <f t="shared" si="598"/>
        <v>0</v>
      </c>
      <c r="M6393" t="b">
        <f t="shared" si="599"/>
        <v>0</v>
      </c>
      <c r="N6393" t="str">
        <f>VLOOKUP(B6393,Sheet3!$D$2:$I$578,6,FALSE)</f>
        <v>Sylvia Pinel</v>
      </c>
      <c r="O6393" t="str">
        <f t="shared" si="600"/>
        <v xml:space="preserve"> </v>
      </c>
      <c r="P6393" t="b">
        <f t="shared" si="601"/>
        <v>0</v>
      </c>
      <c r="Q6393" t="b">
        <f>AND(M6393,ISNA(VLOOKUP(B6393,Sheet4!$A$1:$A$529,1,FALSE)))</f>
        <v>0</v>
      </c>
    </row>
    <row r="6394" spans="1:17">
      <c r="A6394" t="str">
        <f t="shared" si="596"/>
        <v xml:space="preserve"> </v>
      </c>
      <c r="B6394" t="s">
        <v>5558</v>
      </c>
      <c r="C6394" t="e">
        <f>VLOOKUP(B6394,Sheet5!$A$1158:$A$1246,1,FALSE)</f>
        <v>#N/A</v>
      </c>
      <c r="G6394" t="s">
        <v>9202</v>
      </c>
      <c r="H6394" t="s">
        <v>2</v>
      </c>
      <c r="I6394">
        <v>33690</v>
      </c>
      <c r="J6394">
        <v>0.37732679255399998</v>
      </c>
      <c r="K6394">
        <f t="shared" si="597"/>
        <v>0</v>
      </c>
      <c r="L6394">
        <f t="shared" si="598"/>
        <v>0</v>
      </c>
      <c r="M6394" t="b">
        <f t="shared" si="599"/>
        <v>0</v>
      </c>
      <c r="N6394" t="str">
        <f>VLOOKUP(B6394,Sheet3!$D$2:$I$578,6,FALSE)</f>
        <v>Sylvia Pinel</v>
      </c>
      <c r="O6394" t="str">
        <f t="shared" si="600"/>
        <v xml:space="preserve"> </v>
      </c>
      <c r="P6394" t="b">
        <f t="shared" si="601"/>
        <v>0</v>
      </c>
      <c r="Q6394" t="b">
        <f>AND(M6394,ISNA(VLOOKUP(B6394,Sheet4!$A$1:$A$529,1,FALSE)))</f>
        <v>0</v>
      </c>
    </row>
    <row r="6395" spans="1:17">
      <c r="A6395" t="str">
        <f t="shared" si="596"/>
        <v xml:space="preserve"> </v>
      </c>
      <c r="B6395" t="s">
        <v>5558</v>
      </c>
      <c r="C6395" t="e">
        <f>VLOOKUP(B6395,Sheet5!$A$1158:$A$1246,1,FALSE)</f>
        <v>#N/A</v>
      </c>
      <c r="G6395" t="s">
        <v>9202</v>
      </c>
      <c r="H6395" t="s">
        <v>3</v>
      </c>
      <c r="I6395">
        <v>1165</v>
      </c>
      <c r="J6395">
        <v>1.3047958246499999E-2</v>
      </c>
      <c r="K6395">
        <f t="shared" si="597"/>
        <v>0</v>
      </c>
      <c r="L6395">
        <f t="shared" si="598"/>
        <v>0</v>
      </c>
      <c r="M6395" t="b">
        <f t="shared" si="599"/>
        <v>0</v>
      </c>
      <c r="N6395" t="str">
        <f>VLOOKUP(B6395,Sheet3!$D$2:$I$578,6,FALSE)</f>
        <v>Sylvia Pinel</v>
      </c>
      <c r="O6395" t="str">
        <f t="shared" si="600"/>
        <v xml:space="preserve"> </v>
      </c>
      <c r="P6395" t="b">
        <f t="shared" si="601"/>
        <v>0</v>
      </c>
      <c r="Q6395" t="b">
        <f>AND(M6395,ISNA(VLOOKUP(B6395,Sheet4!$A$1:$A$529,1,FALSE)))</f>
        <v>0</v>
      </c>
    </row>
    <row r="6396" spans="1:17">
      <c r="A6396" t="str">
        <f t="shared" si="596"/>
        <v>Marie-Claude DULAC</v>
      </c>
      <c r="B6396" t="s">
        <v>5558</v>
      </c>
      <c r="C6396" t="e">
        <f>VLOOKUP(B6396,Sheet5!$A$1158:$A$1246,1,FALSE)</f>
        <v>#N/A</v>
      </c>
      <c r="D6396" t="s">
        <v>4</v>
      </c>
      <c r="E6396" t="s">
        <v>513</v>
      </c>
      <c r="F6396" t="s">
        <v>4428</v>
      </c>
      <c r="G6396" t="s">
        <v>12511</v>
      </c>
      <c r="H6396" t="s">
        <v>17</v>
      </c>
      <c r="I6396">
        <v>10458</v>
      </c>
      <c r="J6396">
        <v>0.19213315941299999</v>
      </c>
      <c r="K6396">
        <f t="shared" si="597"/>
        <v>0</v>
      </c>
      <c r="L6396">
        <f t="shared" si="598"/>
        <v>0</v>
      </c>
      <c r="M6396" t="b">
        <f t="shared" si="599"/>
        <v>0</v>
      </c>
      <c r="N6396" t="str">
        <f>VLOOKUP(B6396,Sheet3!$D$2:$I$578,6,FALSE)</f>
        <v>Sylvia Pinel</v>
      </c>
      <c r="O6396" t="str">
        <f t="shared" si="600"/>
        <v>Marie-Claude DULAC</v>
      </c>
      <c r="P6396" t="b">
        <f t="shared" si="601"/>
        <v>0</v>
      </c>
      <c r="Q6396" t="b">
        <f>AND(M6396,ISNA(VLOOKUP(B6396,Sheet4!$A$1:$A$529,1,FALSE)))</f>
        <v>0</v>
      </c>
    </row>
    <row r="6397" spans="1:17">
      <c r="A6397" t="str">
        <f t="shared" si="596"/>
        <v>Jacques BRIAT</v>
      </c>
      <c r="B6397" t="s">
        <v>5558</v>
      </c>
      <c r="C6397" t="e">
        <f>VLOOKUP(B6397,Sheet5!$A$1158:$A$1246,1,FALSE)</f>
        <v>#N/A</v>
      </c>
      <c r="D6397" t="s">
        <v>11</v>
      </c>
      <c r="E6397" t="s">
        <v>14</v>
      </c>
      <c r="F6397" t="s">
        <v>5559</v>
      </c>
      <c r="G6397" t="s">
        <v>13423</v>
      </c>
      <c r="H6397" t="s">
        <v>13</v>
      </c>
      <c r="I6397">
        <v>4560</v>
      </c>
      <c r="J6397">
        <v>8.3775789531700007E-2</v>
      </c>
      <c r="K6397">
        <f t="shared" si="597"/>
        <v>0</v>
      </c>
      <c r="L6397">
        <f t="shared" si="598"/>
        <v>0</v>
      </c>
      <c r="M6397" t="b">
        <f t="shared" si="599"/>
        <v>0</v>
      </c>
      <c r="N6397" t="str">
        <f>VLOOKUP(B6397,Sheet3!$D$2:$I$578,6,FALSE)</f>
        <v>Sylvia Pinel</v>
      </c>
      <c r="O6397" t="str">
        <f t="shared" si="600"/>
        <v>Jacques BRIAT</v>
      </c>
      <c r="P6397" t="b">
        <f t="shared" si="601"/>
        <v>0</v>
      </c>
      <c r="Q6397" t="b">
        <f>AND(M6397,ISNA(VLOOKUP(B6397,Sheet4!$A$1:$A$529,1,FALSE)))</f>
        <v>0</v>
      </c>
    </row>
    <row r="6398" spans="1:17">
      <c r="A6398" t="str">
        <f t="shared" si="596"/>
        <v>Maximilien REYNES-DUPLEIX</v>
      </c>
      <c r="B6398" t="s">
        <v>5558</v>
      </c>
      <c r="C6398" t="e">
        <f>VLOOKUP(B6398,Sheet5!$A$1158:$A$1246,1,FALSE)</f>
        <v>#N/A</v>
      </c>
      <c r="D6398" t="s">
        <v>11</v>
      </c>
      <c r="E6398" t="s">
        <v>5560</v>
      </c>
      <c r="F6398" t="s">
        <v>5561</v>
      </c>
      <c r="G6398" t="s">
        <v>13424</v>
      </c>
      <c r="H6398" t="s">
        <v>19</v>
      </c>
      <c r="I6398">
        <v>2978</v>
      </c>
      <c r="J6398">
        <v>5.4711469567000001E-2</v>
      </c>
      <c r="K6398">
        <f t="shared" si="597"/>
        <v>0</v>
      </c>
      <c r="L6398">
        <f t="shared" si="598"/>
        <v>0</v>
      </c>
      <c r="M6398" t="b">
        <f t="shared" si="599"/>
        <v>0</v>
      </c>
      <c r="N6398" t="str">
        <f>VLOOKUP(B6398,Sheet3!$D$2:$I$578,6,FALSE)</f>
        <v>Sylvia Pinel</v>
      </c>
      <c r="O6398" t="str">
        <f t="shared" si="600"/>
        <v>Maximilien REYNES-DUPLEIX</v>
      </c>
      <c r="P6398" t="b">
        <f t="shared" si="601"/>
        <v>0</v>
      </c>
      <c r="Q6398" t="b">
        <f>AND(M6398,ISNA(VLOOKUP(B6398,Sheet4!$A$1:$A$529,1,FALSE)))</f>
        <v>0</v>
      </c>
    </row>
    <row r="6399" spans="1:17">
      <c r="A6399" t="str">
        <f t="shared" si="596"/>
        <v>Philippe DE VERGNETTE</v>
      </c>
      <c r="B6399" t="s">
        <v>5558</v>
      </c>
      <c r="C6399" t="e">
        <f>VLOOKUP(B6399,Sheet5!$A$1158:$A$1246,1,FALSE)</f>
        <v>#N/A</v>
      </c>
      <c r="D6399" t="s">
        <v>11</v>
      </c>
      <c r="E6399" t="s">
        <v>385</v>
      </c>
      <c r="F6399" t="s">
        <v>5562</v>
      </c>
      <c r="G6399" t="s">
        <v>13425</v>
      </c>
      <c r="H6399" t="s">
        <v>26</v>
      </c>
      <c r="I6399">
        <v>9462</v>
      </c>
      <c r="J6399">
        <v>0.17383476327799999</v>
      </c>
      <c r="K6399">
        <f t="shared" si="597"/>
        <v>0</v>
      </c>
      <c r="L6399">
        <f t="shared" si="598"/>
        <v>0</v>
      </c>
      <c r="M6399" t="b">
        <f t="shared" si="599"/>
        <v>0</v>
      </c>
      <c r="N6399" t="str">
        <f>VLOOKUP(B6399,Sheet3!$D$2:$I$578,6,FALSE)</f>
        <v>Sylvia Pinel</v>
      </c>
      <c r="O6399" t="str">
        <f t="shared" si="600"/>
        <v>Philippe DE VERGNETTE</v>
      </c>
      <c r="P6399" t="b">
        <f t="shared" si="601"/>
        <v>0</v>
      </c>
      <c r="Q6399" t="b">
        <f>AND(M6399,ISNA(VLOOKUP(B6399,Sheet4!$A$1:$A$529,1,FALSE)))</f>
        <v>0</v>
      </c>
    </row>
    <row r="6400" spans="1:17">
      <c r="A6400" t="str">
        <f t="shared" si="596"/>
        <v>Cédric LEVIEUX</v>
      </c>
      <c r="B6400" t="s">
        <v>5558</v>
      </c>
      <c r="C6400" t="e">
        <f>VLOOKUP(B6400,Sheet5!$A$1158:$A$1246,1,FALSE)</f>
        <v>#N/A</v>
      </c>
      <c r="D6400" t="s">
        <v>11</v>
      </c>
      <c r="E6400" t="s">
        <v>9019</v>
      </c>
      <c r="F6400" t="s">
        <v>5563</v>
      </c>
      <c r="G6400" t="s">
        <v>13426</v>
      </c>
      <c r="H6400" t="s">
        <v>271</v>
      </c>
      <c r="I6400">
        <v>232</v>
      </c>
      <c r="J6400">
        <v>4.26227701126E-3</v>
      </c>
      <c r="K6400">
        <f t="shared" si="597"/>
        <v>0</v>
      </c>
      <c r="L6400">
        <f t="shared" si="598"/>
        <v>0</v>
      </c>
      <c r="M6400" t="b">
        <f t="shared" si="599"/>
        <v>0</v>
      </c>
      <c r="N6400" t="str">
        <f>VLOOKUP(B6400,Sheet3!$D$2:$I$578,6,FALSE)</f>
        <v>Sylvia Pinel</v>
      </c>
      <c r="O6400" t="str">
        <f t="shared" si="600"/>
        <v>Cédric LEVIEUX</v>
      </c>
      <c r="P6400" t="b">
        <f t="shared" si="601"/>
        <v>0</v>
      </c>
      <c r="Q6400" t="b">
        <f>AND(M6400,ISNA(VLOOKUP(B6400,Sheet4!$A$1:$A$529,1,FALSE)))</f>
        <v>0</v>
      </c>
    </row>
    <row r="6401" spans="1:17">
      <c r="A6401" t="str">
        <f t="shared" si="596"/>
        <v>Sylvia PINEL</v>
      </c>
      <c r="B6401" t="s">
        <v>5558</v>
      </c>
      <c r="C6401" t="e">
        <f>VLOOKUP(B6401,Sheet5!$A$1158:$A$1246,1,FALSE)</f>
        <v>#N/A</v>
      </c>
      <c r="D6401" t="s">
        <v>4</v>
      </c>
      <c r="E6401" t="s">
        <v>5418</v>
      </c>
      <c r="F6401" t="s">
        <v>3796</v>
      </c>
      <c r="G6401" t="s">
        <v>12004</v>
      </c>
      <c r="H6401" t="s">
        <v>67</v>
      </c>
      <c r="I6401">
        <v>22888</v>
      </c>
      <c r="J6401">
        <v>0.42049567342100003</v>
      </c>
      <c r="K6401">
        <f t="shared" si="597"/>
        <v>0</v>
      </c>
      <c r="L6401">
        <f t="shared" si="598"/>
        <v>0</v>
      </c>
      <c r="M6401" t="b">
        <f t="shared" si="599"/>
        <v>0</v>
      </c>
      <c r="N6401" t="str">
        <f>VLOOKUP(B6401,Sheet3!$D$2:$I$578,6,FALSE)</f>
        <v>Sylvia Pinel</v>
      </c>
      <c r="O6401" t="str">
        <f t="shared" si="600"/>
        <v>Sylvia PINEL</v>
      </c>
      <c r="P6401" t="b">
        <f t="shared" si="601"/>
        <v>1</v>
      </c>
      <c r="Q6401" t="b">
        <f>AND(M6401,ISNA(VLOOKUP(B6401,Sheet4!$A$1:$A$529,1,FALSE)))</f>
        <v>0</v>
      </c>
    </row>
    <row r="6402" spans="1:17">
      <c r="A6402" t="str">
        <f t="shared" si="596"/>
        <v>Joëlle SIMONET</v>
      </c>
      <c r="B6402" t="s">
        <v>5558</v>
      </c>
      <c r="C6402" t="e">
        <f>VLOOKUP(B6402,Sheet5!$A$1158:$A$1246,1,FALSE)</f>
        <v>#N/A</v>
      </c>
      <c r="D6402" t="s">
        <v>4</v>
      </c>
      <c r="E6402" t="s">
        <v>9118</v>
      </c>
      <c r="F6402" t="s">
        <v>5564</v>
      </c>
      <c r="G6402" t="s">
        <v>13427</v>
      </c>
      <c r="H6402" t="s">
        <v>7</v>
      </c>
      <c r="I6402">
        <v>1909</v>
      </c>
      <c r="J6402">
        <v>3.5071925924599998E-2</v>
      </c>
      <c r="K6402">
        <f t="shared" si="597"/>
        <v>1909</v>
      </c>
      <c r="L6402" t="str">
        <f t="shared" si="598"/>
        <v>VEC</v>
      </c>
      <c r="M6402" t="b">
        <f t="shared" si="599"/>
        <v>0</v>
      </c>
      <c r="N6402" t="str">
        <f>VLOOKUP(B6402,Sheet3!$D$2:$I$578,6,FALSE)</f>
        <v>Sylvia Pinel</v>
      </c>
      <c r="O6402" t="str">
        <f t="shared" si="600"/>
        <v>Joëlle SIMONET</v>
      </c>
      <c r="P6402" t="b">
        <f t="shared" si="601"/>
        <v>0</v>
      </c>
      <c r="Q6402" t="b">
        <f>AND(M6402,ISNA(VLOOKUP(B6402,Sheet4!$A$1:$A$529,1,FALSE)))</f>
        <v>0</v>
      </c>
    </row>
    <row r="6403" spans="1:17">
      <c r="A6403" t="str">
        <f t="shared" ref="A6403:A6466" si="602">O6403</f>
        <v>Brigitte VENTRE</v>
      </c>
      <c r="B6403" t="s">
        <v>5558</v>
      </c>
      <c r="C6403" t="e">
        <f>VLOOKUP(B6403,Sheet5!$A$1158:$A$1246,1,FALSE)</f>
        <v>#N/A</v>
      </c>
      <c r="D6403" t="s">
        <v>4</v>
      </c>
      <c r="E6403" t="s">
        <v>103</v>
      </c>
      <c r="F6403" t="s">
        <v>5565</v>
      </c>
      <c r="G6403" t="s">
        <v>13428</v>
      </c>
      <c r="H6403" t="s">
        <v>13</v>
      </c>
      <c r="I6403">
        <v>362</v>
      </c>
      <c r="J6403">
        <v>6.6506218882600001E-3</v>
      </c>
      <c r="K6403">
        <f t="shared" ref="K6403:K6466" si="603">IF(B6403&lt;&gt;B6402,0,IF(NOT(ISERR(FIND(H6403,"VECREGSOC"))),IF(I6403&gt;K6402,I6403,K6402),K6402))</f>
        <v>1909</v>
      </c>
      <c r="L6403" t="str">
        <f t="shared" ref="L6403:L6466" si="604">IF(B6403&lt;&gt;B6402,0,IF(NOT(ISERR(FIND(H6403,"VECREGSOC"))),IF(I6403&gt;K6402,H6403,L6402),L6402))</f>
        <v>VEC</v>
      </c>
      <c r="M6403" t="b">
        <f t="shared" ref="M6403:M6466" si="605">B6403&lt;&gt;B6404</f>
        <v>0</v>
      </c>
      <c r="N6403" t="str">
        <f>VLOOKUP(B6403,Sheet3!$D$2:$I$578,6,FALSE)</f>
        <v>Sylvia Pinel</v>
      </c>
      <c r="O6403" t="str">
        <f t="shared" si="600"/>
        <v>Brigitte VENTRE</v>
      </c>
      <c r="P6403" t="b">
        <f t="shared" si="601"/>
        <v>0</v>
      </c>
      <c r="Q6403" t="b">
        <f>AND(M6403,ISNA(VLOOKUP(B6403,Sheet4!$A$1:$A$529,1,FALSE)))</f>
        <v>0</v>
      </c>
    </row>
    <row r="6404" spans="1:17">
      <c r="A6404" t="str">
        <f t="shared" si="602"/>
        <v>Sophie PLA</v>
      </c>
      <c r="B6404" t="s">
        <v>5558</v>
      </c>
      <c r="C6404" t="e">
        <f>VLOOKUP(B6404,Sheet5!$A$1158:$A$1246,1,FALSE)</f>
        <v>#N/A</v>
      </c>
      <c r="D6404" t="s">
        <v>4</v>
      </c>
      <c r="E6404" t="s">
        <v>281</v>
      </c>
      <c r="F6404" t="s">
        <v>5566</v>
      </c>
      <c r="G6404" t="s">
        <v>13429</v>
      </c>
      <c r="H6404" t="s">
        <v>13</v>
      </c>
      <c r="I6404">
        <v>554</v>
      </c>
      <c r="J6404">
        <v>1.01780235528E-2</v>
      </c>
      <c r="K6404">
        <f t="shared" si="603"/>
        <v>1909</v>
      </c>
      <c r="L6404" t="str">
        <f t="shared" si="604"/>
        <v>VEC</v>
      </c>
      <c r="M6404" t="b">
        <f t="shared" si="605"/>
        <v>0</v>
      </c>
      <c r="N6404" t="str">
        <f>VLOOKUP(B6404,Sheet3!$D$2:$I$578,6,FALSE)</f>
        <v>Sylvia Pinel</v>
      </c>
      <c r="O6404" t="str">
        <f t="shared" si="600"/>
        <v>Sophie PLA</v>
      </c>
      <c r="P6404" t="b">
        <f t="shared" si="601"/>
        <v>0</v>
      </c>
      <c r="Q6404" t="b">
        <f>AND(M6404,ISNA(VLOOKUP(B6404,Sheet4!$A$1:$A$529,1,FALSE)))</f>
        <v>0</v>
      </c>
    </row>
    <row r="6405" spans="1:17">
      <c r="A6405" t="str">
        <f t="shared" si="602"/>
        <v>Jean-Paul DAMAGGIO</v>
      </c>
      <c r="B6405" t="s">
        <v>5558</v>
      </c>
      <c r="C6405" t="e">
        <f>VLOOKUP(B6405,Sheet5!$A$1158:$A$1246,1,FALSE)</f>
        <v>#N/A</v>
      </c>
      <c r="D6405" t="s">
        <v>11</v>
      </c>
      <c r="E6405" t="s">
        <v>203</v>
      </c>
      <c r="F6405" t="s">
        <v>5567</v>
      </c>
      <c r="G6405" t="s">
        <v>13430</v>
      </c>
      <c r="H6405" t="s">
        <v>33</v>
      </c>
      <c r="I6405">
        <v>500</v>
      </c>
      <c r="J6405">
        <v>9.1859418346199994E-3</v>
      </c>
      <c r="K6405">
        <f t="shared" si="603"/>
        <v>1909</v>
      </c>
      <c r="L6405" t="str">
        <f t="shared" si="604"/>
        <v>VEC</v>
      </c>
      <c r="M6405" t="b">
        <f t="shared" si="605"/>
        <v>0</v>
      </c>
      <c r="N6405" t="str">
        <f>VLOOKUP(B6405,Sheet3!$D$2:$I$578,6,FALSE)</f>
        <v>Sylvia Pinel</v>
      </c>
      <c r="O6405" t="str">
        <f t="shared" si="600"/>
        <v>Jean-Paul DAMAGGIO</v>
      </c>
      <c r="P6405" t="b">
        <f t="shared" si="601"/>
        <v>0</v>
      </c>
      <c r="Q6405" t="b">
        <f>AND(M6405,ISNA(VLOOKUP(B6405,Sheet4!$A$1:$A$529,1,FALSE)))</f>
        <v>0</v>
      </c>
    </row>
    <row r="6406" spans="1:17">
      <c r="A6406" t="str">
        <f t="shared" si="602"/>
        <v>Sabine RICHARD-NICOLAS</v>
      </c>
      <c r="B6406" t="s">
        <v>5558</v>
      </c>
      <c r="C6406" t="e">
        <f>VLOOKUP(B6406,Sheet5!$A$1158:$A$1246,1,FALSE)</f>
        <v>#N/A</v>
      </c>
      <c r="D6406" t="s">
        <v>4</v>
      </c>
      <c r="E6406" t="s">
        <v>469</v>
      </c>
      <c r="F6406" t="s">
        <v>5568</v>
      </c>
      <c r="G6406" t="s">
        <v>13431</v>
      </c>
      <c r="H6406" t="s">
        <v>111</v>
      </c>
      <c r="I6406">
        <v>266</v>
      </c>
      <c r="J6406">
        <v>4.8869210560200001E-3</v>
      </c>
      <c r="K6406">
        <f t="shared" si="603"/>
        <v>1909</v>
      </c>
      <c r="L6406" t="str">
        <f t="shared" si="604"/>
        <v>VEC</v>
      </c>
      <c r="M6406" t="b">
        <f t="shared" si="605"/>
        <v>0</v>
      </c>
      <c r="N6406" t="str">
        <f>VLOOKUP(B6406,Sheet3!$D$2:$I$578,6,FALSE)</f>
        <v>Sylvia Pinel</v>
      </c>
      <c r="O6406" t="str">
        <f t="shared" si="600"/>
        <v>Sabine RICHARD-NICOLAS</v>
      </c>
      <c r="P6406" t="b">
        <f t="shared" si="601"/>
        <v>0</v>
      </c>
      <c r="Q6406" t="b">
        <f>AND(M6406,ISNA(VLOOKUP(B6406,Sheet4!$A$1:$A$529,1,FALSE)))</f>
        <v>0</v>
      </c>
    </row>
    <row r="6407" spans="1:17">
      <c r="A6407" t="str">
        <f t="shared" si="602"/>
        <v>Françoise RATSIMBA</v>
      </c>
      <c r="B6407" t="s">
        <v>5558</v>
      </c>
      <c r="C6407" t="e">
        <f>VLOOKUP(B6407,Sheet5!$A$1158:$A$1246,1,FALSE)</f>
        <v>#N/A</v>
      </c>
      <c r="D6407" t="s">
        <v>4</v>
      </c>
      <c r="E6407" t="s">
        <v>9140</v>
      </c>
      <c r="F6407" t="s">
        <v>4109</v>
      </c>
      <c r="G6407" t="s">
        <v>12252</v>
      </c>
      <c r="H6407" t="s">
        <v>10</v>
      </c>
      <c r="I6407">
        <v>262</v>
      </c>
      <c r="J6407">
        <v>4.8134335213399996E-3</v>
      </c>
      <c r="K6407">
        <f t="shared" si="603"/>
        <v>1909</v>
      </c>
      <c r="L6407" t="str">
        <f t="shared" si="604"/>
        <v>VEC</v>
      </c>
      <c r="M6407" t="b">
        <f t="shared" si="605"/>
        <v>1</v>
      </c>
      <c r="N6407" t="str">
        <f>VLOOKUP(B6407,Sheet3!$D$2:$I$578,6,FALSE)</f>
        <v>Sylvia Pinel</v>
      </c>
      <c r="O6407" t="str">
        <f t="shared" si="600"/>
        <v>Françoise RATSIMBA</v>
      </c>
      <c r="P6407" t="b">
        <f t="shared" si="601"/>
        <v>0</v>
      </c>
      <c r="Q6407" t="b">
        <f>AND(M6407,ISNA(VLOOKUP(B6407,Sheet4!$A$1:$A$529,1,FALSE)))</f>
        <v>1</v>
      </c>
    </row>
    <row r="6408" spans="1:17">
      <c r="A6408" t="str">
        <f t="shared" si="602"/>
        <v xml:space="preserve"> </v>
      </c>
      <c r="B6408" t="s">
        <v>5569</v>
      </c>
      <c r="C6408" t="e">
        <f>VLOOKUP(B6408,Sheet5!$A$1158:$A$1246,1,FALSE)</f>
        <v>#N/A</v>
      </c>
      <c r="G6408" t="s">
        <v>9202</v>
      </c>
      <c r="H6408" t="s">
        <v>1</v>
      </c>
      <c r="I6408">
        <v>73594</v>
      </c>
      <c r="J6408">
        <v>1</v>
      </c>
      <c r="K6408">
        <f t="shared" si="603"/>
        <v>0</v>
      </c>
      <c r="L6408">
        <f t="shared" si="604"/>
        <v>0</v>
      </c>
      <c r="M6408" t="b">
        <f t="shared" si="605"/>
        <v>0</v>
      </c>
      <c r="N6408" t="str">
        <f>VLOOKUP(B6408,Sheet3!$D$2:$I$578,6,FALSE)</f>
        <v>Robert Alfonsi</v>
      </c>
      <c r="O6408" t="str">
        <f t="shared" si="600"/>
        <v xml:space="preserve"> </v>
      </c>
      <c r="P6408" t="b">
        <f t="shared" si="601"/>
        <v>0</v>
      </c>
      <c r="Q6408" t="b">
        <f>AND(M6408,ISNA(VLOOKUP(B6408,Sheet4!$A$1:$A$529,1,FALSE)))</f>
        <v>0</v>
      </c>
    </row>
    <row r="6409" spans="1:17">
      <c r="A6409" t="str">
        <f t="shared" si="602"/>
        <v xml:space="preserve"> </v>
      </c>
      <c r="B6409" t="s">
        <v>5569</v>
      </c>
      <c r="C6409" t="e">
        <f>VLOOKUP(B6409,Sheet5!$A$1158:$A$1246,1,FALSE)</f>
        <v>#N/A</v>
      </c>
      <c r="G6409" t="s">
        <v>9202</v>
      </c>
      <c r="H6409" t="s">
        <v>2</v>
      </c>
      <c r="I6409">
        <v>33208</v>
      </c>
      <c r="J6409">
        <v>0.45123243742699998</v>
      </c>
      <c r="K6409">
        <f t="shared" si="603"/>
        <v>0</v>
      </c>
      <c r="L6409">
        <f t="shared" si="604"/>
        <v>0</v>
      </c>
      <c r="M6409" t="b">
        <f t="shared" si="605"/>
        <v>0</v>
      </c>
      <c r="N6409" t="str">
        <f>VLOOKUP(B6409,Sheet3!$D$2:$I$578,6,FALSE)</f>
        <v>Robert Alfonsi</v>
      </c>
      <c r="O6409" t="str">
        <f t="shared" si="600"/>
        <v xml:space="preserve"> </v>
      </c>
      <c r="P6409" t="b">
        <f t="shared" si="601"/>
        <v>0</v>
      </c>
      <c r="Q6409" t="b">
        <f>AND(M6409,ISNA(VLOOKUP(B6409,Sheet4!$A$1:$A$529,1,FALSE)))</f>
        <v>0</v>
      </c>
    </row>
    <row r="6410" spans="1:17">
      <c r="A6410" t="str">
        <f t="shared" si="602"/>
        <v xml:space="preserve"> </v>
      </c>
      <c r="B6410" t="s">
        <v>5569</v>
      </c>
      <c r="C6410" t="e">
        <f>VLOOKUP(B6410,Sheet5!$A$1158:$A$1246,1,FALSE)</f>
        <v>#N/A</v>
      </c>
      <c r="G6410" t="s">
        <v>9202</v>
      </c>
      <c r="H6410" t="s">
        <v>3</v>
      </c>
      <c r="I6410">
        <v>400</v>
      </c>
      <c r="J6410">
        <v>5.4352256977500003E-3</v>
      </c>
      <c r="K6410">
        <f t="shared" si="603"/>
        <v>0</v>
      </c>
      <c r="L6410">
        <f t="shared" si="604"/>
        <v>0</v>
      </c>
      <c r="M6410" t="b">
        <f t="shared" si="605"/>
        <v>0</v>
      </c>
      <c r="N6410" t="str">
        <f>VLOOKUP(B6410,Sheet3!$D$2:$I$578,6,FALSE)</f>
        <v>Robert Alfonsi</v>
      </c>
      <c r="O6410" t="str">
        <f t="shared" si="600"/>
        <v xml:space="preserve"> </v>
      </c>
      <c r="P6410" t="b">
        <f t="shared" si="601"/>
        <v>0</v>
      </c>
      <c r="Q6410" t="b">
        <f>AND(M6410,ISNA(VLOOKUP(B6410,Sheet4!$A$1:$A$529,1,FALSE)))</f>
        <v>0</v>
      </c>
    </row>
    <row r="6411" spans="1:17">
      <c r="A6411" t="str">
        <f t="shared" si="602"/>
        <v>Pierre-Jacques DEPALLENS</v>
      </c>
      <c r="B6411" t="s">
        <v>5569</v>
      </c>
      <c r="C6411" t="e">
        <f>VLOOKUP(B6411,Sheet5!$A$1158:$A$1246,1,FALSE)</f>
        <v>#N/A</v>
      </c>
      <c r="D6411" t="s">
        <v>11</v>
      </c>
      <c r="E6411" t="s">
        <v>5570</v>
      </c>
      <c r="F6411" t="s">
        <v>5571</v>
      </c>
      <c r="G6411" t="s">
        <v>13432</v>
      </c>
      <c r="H6411" t="s">
        <v>43</v>
      </c>
      <c r="I6411">
        <v>909</v>
      </c>
      <c r="J6411">
        <v>2.2732956534800002E-2</v>
      </c>
      <c r="K6411">
        <f t="shared" si="603"/>
        <v>0</v>
      </c>
      <c r="L6411">
        <f t="shared" si="604"/>
        <v>0</v>
      </c>
      <c r="M6411" t="b">
        <f t="shared" si="605"/>
        <v>0</v>
      </c>
      <c r="N6411" t="str">
        <f>VLOOKUP(B6411,Sheet3!$D$2:$I$578,6,FALSE)</f>
        <v>Robert Alfonsi</v>
      </c>
      <c r="O6411" t="str">
        <f t="shared" si="600"/>
        <v>Pierre-Jacques DEPALLENS</v>
      </c>
      <c r="P6411" t="b">
        <f t="shared" si="601"/>
        <v>0</v>
      </c>
      <c r="Q6411" t="b">
        <f>AND(M6411,ISNA(VLOOKUP(B6411,Sheet4!$A$1:$A$529,1,FALSE)))</f>
        <v>0</v>
      </c>
    </row>
    <row r="6412" spans="1:17">
      <c r="A6412" t="str">
        <f t="shared" si="602"/>
        <v>Etienne EBLIN</v>
      </c>
      <c r="B6412" t="s">
        <v>5569</v>
      </c>
      <c r="C6412" t="e">
        <f>VLOOKUP(B6412,Sheet5!$A$1158:$A$1246,1,FALSE)</f>
        <v>#N/A</v>
      </c>
      <c r="D6412" t="s">
        <v>11</v>
      </c>
      <c r="E6412" t="s">
        <v>55</v>
      </c>
      <c r="F6412" t="s">
        <v>5572</v>
      </c>
      <c r="G6412" t="s">
        <v>13433</v>
      </c>
      <c r="H6412" t="s">
        <v>29</v>
      </c>
      <c r="I6412">
        <v>333</v>
      </c>
      <c r="J6412">
        <v>8.3279147701699995E-3</v>
      </c>
      <c r="K6412">
        <f t="shared" si="603"/>
        <v>0</v>
      </c>
      <c r="L6412">
        <f t="shared" si="604"/>
        <v>0</v>
      </c>
      <c r="M6412" t="b">
        <f t="shared" si="605"/>
        <v>0</v>
      </c>
      <c r="N6412" t="str">
        <f>VLOOKUP(B6412,Sheet3!$D$2:$I$578,6,FALSE)</f>
        <v>Robert Alfonsi</v>
      </c>
      <c r="O6412" t="str">
        <f t="shared" si="600"/>
        <v>Etienne EBLIN</v>
      </c>
      <c r="P6412" t="b">
        <f t="shared" si="601"/>
        <v>0</v>
      </c>
      <c r="Q6412" t="b">
        <f>AND(M6412,ISNA(VLOOKUP(B6412,Sheet4!$A$1:$A$529,1,FALSE)))</f>
        <v>0</v>
      </c>
    </row>
    <row r="6413" spans="1:17">
      <c r="A6413" t="str">
        <f t="shared" si="602"/>
        <v>Robert ALFONSI</v>
      </c>
      <c r="B6413" t="s">
        <v>5569</v>
      </c>
      <c r="C6413" t="e">
        <f>VLOOKUP(B6413,Sheet5!$A$1158:$A$1246,1,FALSE)</f>
        <v>#N/A</v>
      </c>
      <c r="D6413" t="s">
        <v>11</v>
      </c>
      <c r="E6413" t="s">
        <v>308</v>
      </c>
      <c r="F6413" t="s">
        <v>5573</v>
      </c>
      <c r="G6413" t="s">
        <v>13434</v>
      </c>
      <c r="H6413" t="s">
        <v>21</v>
      </c>
      <c r="I6413">
        <v>11094</v>
      </c>
      <c r="J6413">
        <v>0.27744710648699999</v>
      </c>
      <c r="K6413">
        <f t="shared" si="603"/>
        <v>11094</v>
      </c>
      <c r="L6413" t="str">
        <f t="shared" si="604"/>
        <v>SOC</v>
      </c>
      <c r="M6413" t="b">
        <f t="shared" si="605"/>
        <v>0</v>
      </c>
      <c r="N6413" t="str">
        <f>VLOOKUP(B6413,Sheet3!$D$2:$I$578,6,FALSE)</f>
        <v>Robert Alfonsi</v>
      </c>
      <c r="O6413" t="str">
        <f t="shared" si="600"/>
        <v>Robert ALFONSI</v>
      </c>
      <c r="P6413" t="b">
        <f t="shared" si="601"/>
        <v>1</v>
      </c>
      <c r="Q6413" t="b">
        <f>AND(M6413,ISNA(VLOOKUP(B6413,Sheet4!$A$1:$A$529,1,FALSE)))</f>
        <v>0</v>
      </c>
    </row>
    <row r="6414" spans="1:17">
      <c r="A6414" t="str">
        <f t="shared" si="602"/>
        <v>Danièle LE GAC</v>
      </c>
      <c r="B6414" t="s">
        <v>5569</v>
      </c>
      <c r="C6414" t="e">
        <f>VLOOKUP(B6414,Sheet5!$A$1158:$A$1246,1,FALSE)</f>
        <v>#N/A</v>
      </c>
      <c r="D6414" t="s">
        <v>4</v>
      </c>
      <c r="E6414" t="s">
        <v>9123</v>
      </c>
      <c r="F6414" t="s">
        <v>5574</v>
      </c>
      <c r="G6414" t="s">
        <v>13435</v>
      </c>
      <c r="H6414" t="s">
        <v>17</v>
      </c>
      <c r="I6414">
        <v>8241</v>
      </c>
      <c r="J6414">
        <v>0.206097133997</v>
      </c>
      <c r="K6414">
        <f t="shared" si="603"/>
        <v>11094</v>
      </c>
      <c r="L6414" t="str">
        <f t="shared" si="604"/>
        <v>SOC</v>
      </c>
      <c r="M6414" t="b">
        <f t="shared" si="605"/>
        <v>0</v>
      </c>
      <c r="N6414" t="str">
        <f>VLOOKUP(B6414,Sheet3!$D$2:$I$578,6,FALSE)</f>
        <v>Robert Alfonsi</v>
      </c>
      <c r="O6414" t="str">
        <f t="shared" ref="O6414:O6477" si="606">E6414&amp;" "&amp;F6414</f>
        <v>Danièle LE GAC</v>
      </c>
      <c r="P6414" t="b">
        <f t="shared" si="601"/>
        <v>0</v>
      </c>
      <c r="Q6414" t="b">
        <f>AND(M6414,ISNA(VLOOKUP(B6414,Sheet4!$A$1:$A$529,1,FALSE)))</f>
        <v>0</v>
      </c>
    </row>
    <row r="6415" spans="1:17">
      <c r="A6415" t="str">
        <f t="shared" si="602"/>
        <v>Geneviève LEVY</v>
      </c>
      <c r="B6415" t="s">
        <v>5569</v>
      </c>
      <c r="C6415" t="e">
        <f>VLOOKUP(B6415,Sheet5!$A$1158:$A$1246,1,FALSE)</f>
        <v>#N/A</v>
      </c>
      <c r="D6415" t="s">
        <v>4</v>
      </c>
      <c r="E6415" t="s">
        <v>9136</v>
      </c>
      <c r="F6415" t="s">
        <v>2439</v>
      </c>
      <c r="G6415" t="s">
        <v>10946</v>
      </c>
      <c r="H6415" t="s">
        <v>26</v>
      </c>
      <c r="I6415">
        <v>16799</v>
      </c>
      <c r="J6415">
        <v>0.42012204271499998</v>
      </c>
      <c r="K6415">
        <f t="shared" si="603"/>
        <v>11094</v>
      </c>
      <c r="L6415" t="str">
        <f t="shared" si="604"/>
        <v>SOC</v>
      </c>
      <c r="M6415" t="b">
        <f t="shared" si="605"/>
        <v>0</v>
      </c>
      <c r="N6415" t="str">
        <f>VLOOKUP(B6415,Sheet3!$D$2:$I$578,6,FALSE)</f>
        <v>Robert Alfonsi</v>
      </c>
      <c r="O6415" t="str">
        <f t="shared" si="606"/>
        <v>Geneviève LEVY</v>
      </c>
      <c r="P6415" t="b">
        <f t="shared" ref="P6415:P6478" si="607">O6415=N6415</f>
        <v>0</v>
      </c>
      <c r="Q6415" t="b">
        <f>AND(M6415,ISNA(VLOOKUP(B6415,Sheet4!$A$1:$A$529,1,FALSE)))</f>
        <v>0</v>
      </c>
    </row>
    <row r="6416" spans="1:17">
      <c r="A6416" t="str">
        <f t="shared" si="602"/>
        <v>Philippe HIMBER</v>
      </c>
      <c r="B6416" t="s">
        <v>5569</v>
      </c>
      <c r="C6416" t="e">
        <f>VLOOKUP(B6416,Sheet5!$A$1158:$A$1246,1,FALSE)</f>
        <v>#N/A</v>
      </c>
      <c r="D6416" t="s">
        <v>11</v>
      </c>
      <c r="E6416" t="s">
        <v>385</v>
      </c>
      <c r="F6416" t="s">
        <v>5575</v>
      </c>
      <c r="G6416" t="s">
        <v>13436</v>
      </c>
      <c r="H6416" t="s">
        <v>19</v>
      </c>
      <c r="I6416">
        <v>1652</v>
      </c>
      <c r="J6416">
        <v>4.1314460061000001E-2</v>
      </c>
      <c r="K6416">
        <f t="shared" si="603"/>
        <v>11094</v>
      </c>
      <c r="L6416" t="str">
        <f t="shared" si="604"/>
        <v>SOC</v>
      </c>
      <c r="M6416" t="b">
        <f t="shared" si="605"/>
        <v>0</v>
      </c>
      <c r="N6416" t="str">
        <f>VLOOKUP(B6416,Sheet3!$D$2:$I$578,6,FALSE)</f>
        <v>Robert Alfonsi</v>
      </c>
      <c r="O6416" t="str">
        <f t="shared" si="606"/>
        <v>Philippe HIMBER</v>
      </c>
      <c r="P6416" t="b">
        <f t="shared" si="607"/>
        <v>0</v>
      </c>
      <c r="Q6416" t="b">
        <f>AND(M6416,ISNA(VLOOKUP(B6416,Sheet4!$A$1:$A$529,1,FALSE)))</f>
        <v>0</v>
      </c>
    </row>
    <row r="6417" spans="1:17">
      <c r="A6417" t="str">
        <f t="shared" si="602"/>
        <v>Jean-Michel GHIOTTO</v>
      </c>
      <c r="B6417" t="s">
        <v>5569</v>
      </c>
      <c r="C6417" t="e">
        <f>VLOOKUP(B6417,Sheet5!$A$1158:$A$1246,1,FALSE)</f>
        <v>#N/A</v>
      </c>
      <c r="D6417" t="s">
        <v>11</v>
      </c>
      <c r="E6417" t="s">
        <v>82</v>
      </c>
      <c r="F6417" t="s">
        <v>5576</v>
      </c>
      <c r="G6417" t="s">
        <v>13437</v>
      </c>
      <c r="H6417" t="s">
        <v>10</v>
      </c>
      <c r="I6417">
        <v>110</v>
      </c>
      <c r="J6417">
        <v>2.7509628369899999E-3</v>
      </c>
      <c r="K6417">
        <f t="shared" si="603"/>
        <v>11094</v>
      </c>
      <c r="L6417" t="str">
        <f t="shared" si="604"/>
        <v>SOC</v>
      </c>
      <c r="M6417" t="b">
        <f t="shared" si="605"/>
        <v>0</v>
      </c>
      <c r="N6417" t="str">
        <f>VLOOKUP(B6417,Sheet3!$D$2:$I$578,6,FALSE)</f>
        <v>Robert Alfonsi</v>
      </c>
      <c r="O6417" t="str">
        <f t="shared" si="606"/>
        <v>Jean-Michel GHIOTTO</v>
      </c>
      <c r="P6417" t="b">
        <f t="shared" si="607"/>
        <v>0</v>
      </c>
      <c r="Q6417" t="b">
        <f>AND(M6417,ISNA(VLOOKUP(B6417,Sheet4!$A$1:$A$529,1,FALSE)))</f>
        <v>0</v>
      </c>
    </row>
    <row r="6418" spans="1:17">
      <c r="A6418" t="str">
        <f t="shared" si="602"/>
        <v>Dominique CANUT</v>
      </c>
      <c r="B6418" t="s">
        <v>5569</v>
      </c>
      <c r="C6418" t="e">
        <f>VLOOKUP(B6418,Sheet5!$A$1158:$A$1246,1,FALSE)</f>
        <v>#N/A</v>
      </c>
      <c r="D6418" t="s">
        <v>11</v>
      </c>
      <c r="E6418" t="s">
        <v>180</v>
      </c>
      <c r="F6418" t="s">
        <v>5577</v>
      </c>
      <c r="G6418" t="s">
        <v>13438</v>
      </c>
      <c r="H6418" t="s">
        <v>10</v>
      </c>
      <c r="I6418">
        <v>107</v>
      </c>
      <c r="J6418">
        <v>2.6759365778E-3</v>
      </c>
      <c r="K6418">
        <f t="shared" si="603"/>
        <v>11094</v>
      </c>
      <c r="L6418" t="str">
        <f t="shared" si="604"/>
        <v>SOC</v>
      </c>
      <c r="M6418" t="b">
        <f t="shared" si="605"/>
        <v>0</v>
      </c>
      <c r="N6418" t="str">
        <f>VLOOKUP(B6418,Sheet3!$D$2:$I$578,6,FALSE)</f>
        <v>Robert Alfonsi</v>
      </c>
      <c r="O6418" t="str">
        <f t="shared" si="606"/>
        <v>Dominique CANUT</v>
      </c>
      <c r="P6418" t="b">
        <f t="shared" si="607"/>
        <v>0</v>
      </c>
      <c r="Q6418" t="b">
        <f>AND(M6418,ISNA(VLOOKUP(B6418,Sheet4!$A$1:$A$529,1,FALSE)))</f>
        <v>0</v>
      </c>
    </row>
    <row r="6419" spans="1:17">
      <c r="A6419" t="str">
        <f t="shared" si="602"/>
        <v>Pierre COSTA</v>
      </c>
      <c r="B6419" t="s">
        <v>5569</v>
      </c>
      <c r="C6419" t="e">
        <f>VLOOKUP(B6419,Sheet5!$A$1158:$A$1246,1,FALSE)</f>
        <v>#N/A</v>
      </c>
      <c r="D6419" t="s">
        <v>11</v>
      </c>
      <c r="E6419" t="s">
        <v>148</v>
      </c>
      <c r="F6419" t="s">
        <v>2418</v>
      </c>
      <c r="G6419" t="s">
        <v>10928</v>
      </c>
      <c r="H6419" t="s">
        <v>306</v>
      </c>
      <c r="I6419">
        <v>155</v>
      </c>
      <c r="J6419">
        <v>3.87635672485E-3</v>
      </c>
      <c r="K6419">
        <f t="shared" si="603"/>
        <v>11094</v>
      </c>
      <c r="L6419" t="str">
        <f t="shared" si="604"/>
        <v>SOC</v>
      </c>
      <c r="M6419" t="b">
        <f t="shared" si="605"/>
        <v>0</v>
      </c>
      <c r="N6419" t="str">
        <f>VLOOKUP(B6419,Sheet3!$D$2:$I$578,6,FALSE)</f>
        <v>Robert Alfonsi</v>
      </c>
      <c r="O6419" t="str">
        <f t="shared" si="606"/>
        <v>Pierre COSTA</v>
      </c>
      <c r="P6419" t="b">
        <f t="shared" si="607"/>
        <v>0</v>
      </c>
      <c r="Q6419" t="b">
        <f>AND(M6419,ISNA(VLOOKUP(B6419,Sheet4!$A$1:$A$529,1,FALSE)))</f>
        <v>0</v>
      </c>
    </row>
    <row r="6420" spans="1:17">
      <c r="A6420" t="str">
        <f t="shared" si="602"/>
        <v>Nicole JEUNE</v>
      </c>
      <c r="B6420" t="s">
        <v>5569</v>
      </c>
      <c r="C6420" t="e">
        <f>VLOOKUP(B6420,Sheet5!$A$1158:$A$1246,1,FALSE)</f>
        <v>#N/A</v>
      </c>
      <c r="D6420" t="s">
        <v>4</v>
      </c>
      <c r="E6420" t="s">
        <v>524</v>
      </c>
      <c r="F6420" t="s">
        <v>5578</v>
      </c>
      <c r="G6420" t="s">
        <v>13439</v>
      </c>
      <c r="H6420" t="s">
        <v>10</v>
      </c>
      <c r="I6420">
        <v>117</v>
      </c>
      <c r="J6420">
        <v>2.9260241084400002E-3</v>
      </c>
      <c r="K6420">
        <f t="shared" si="603"/>
        <v>11094</v>
      </c>
      <c r="L6420" t="str">
        <f t="shared" si="604"/>
        <v>SOC</v>
      </c>
      <c r="M6420" t="b">
        <f t="shared" si="605"/>
        <v>0</v>
      </c>
      <c r="N6420" t="str">
        <f>VLOOKUP(B6420,Sheet3!$D$2:$I$578,6,FALSE)</f>
        <v>Robert Alfonsi</v>
      </c>
      <c r="O6420" t="str">
        <f t="shared" si="606"/>
        <v>Nicole JEUNE</v>
      </c>
      <c r="P6420" t="b">
        <f t="shared" si="607"/>
        <v>0</v>
      </c>
      <c r="Q6420" t="b">
        <f>AND(M6420,ISNA(VLOOKUP(B6420,Sheet4!$A$1:$A$529,1,FALSE)))</f>
        <v>0</v>
      </c>
    </row>
    <row r="6421" spans="1:17">
      <c r="A6421" t="str">
        <f t="shared" si="602"/>
        <v>Josette CORBIN</v>
      </c>
      <c r="B6421" t="s">
        <v>5569</v>
      </c>
      <c r="C6421" t="e">
        <f>VLOOKUP(B6421,Sheet5!$A$1158:$A$1246,1,FALSE)</f>
        <v>#N/A</v>
      </c>
      <c r="D6421" t="s">
        <v>4</v>
      </c>
      <c r="E6421" t="s">
        <v>1847</v>
      </c>
      <c r="F6421" t="s">
        <v>2530</v>
      </c>
      <c r="G6421" t="s">
        <v>11016</v>
      </c>
      <c r="H6421" t="s">
        <v>29</v>
      </c>
      <c r="I6421">
        <v>469</v>
      </c>
      <c r="J6421">
        <v>1.1729105186799999E-2</v>
      </c>
      <c r="K6421">
        <f t="shared" si="603"/>
        <v>11094</v>
      </c>
      <c r="L6421" t="str">
        <f t="shared" si="604"/>
        <v>SOC</v>
      </c>
      <c r="M6421" t="b">
        <f t="shared" si="605"/>
        <v>1</v>
      </c>
      <c r="N6421" t="str">
        <f>VLOOKUP(B6421,Sheet3!$D$2:$I$578,6,FALSE)</f>
        <v>Robert Alfonsi</v>
      </c>
      <c r="O6421" t="str">
        <f t="shared" si="606"/>
        <v>Josette CORBIN</v>
      </c>
      <c r="P6421" t="b">
        <f t="shared" si="607"/>
        <v>0</v>
      </c>
      <c r="Q6421" t="b">
        <f>AND(M6421,ISNA(VLOOKUP(B6421,Sheet4!$A$1:$A$529,1,FALSE)))</f>
        <v>1</v>
      </c>
    </row>
    <row r="6422" spans="1:17">
      <c r="A6422" t="str">
        <f t="shared" si="602"/>
        <v xml:space="preserve"> </v>
      </c>
      <c r="B6422" t="s">
        <v>5579</v>
      </c>
      <c r="C6422" t="e">
        <f>VLOOKUP(B6422,Sheet5!$A$1158:$A$1246,1,FALSE)</f>
        <v>#N/A</v>
      </c>
      <c r="G6422" t="s">
        <v>9202</v>
      </c>
      <c r="H6422" t="s">
        <v>1</v>
      </c>
      <c r="I6422">
        <v>87294</v>
      </c>
      <c r="J6422">
        <v>1</v>
      </c>
      <c r="K6422">
        <f t="shared" si="603"/>
        <v>0</v>
      </c>
      <c r="L6422">
        <f t="shared" si="604"/>
        <v>0</v>
      </c>
      <c r="M6422" t="b">
        <f t="shared" si="605"/>
        <v>0</v>
      </c>
      <c r="N6422" t="str">
        <f>VLOOKUP(B6422,Sheet3!$D$2:$I$578,6,FALSE)</f>
        <v>Mireille Peirano</v>
      </c>
      <c r="O6422" t="str">
        <f t="shared" si="606"/>
        <v xml:space="preserve"> </v>
      </c>
      <c r="P6422" t="b">
        <f t="shared" si="607"/>
        <v>0</v>
      </c>
      <c r="Q6422" t="b">
        <f>AND(M6422,ISNA(VLOOKUP(B6422,Sheet4!$A$1:$A$529,1,FALSE)))</f>
        <v>0</v>
      </c>
    </row>
    <row r="6423" spans="1:17">
      <c r="A6423" t="str">
        <f t="shared" si="602"/>
        <v xml:space="preserve"> </v>
      </c>
      <c r="B6423" t="s">
        <v>5579</v>
      </c>
      <c r="C6423" t="e">
        <f>VLOOKUP(B6423,Sheet5!$A$1158:$A$1246,1,FALSE)</f>
        <v>#N/A</v>
      </c>
      <c r="G6423" t="s">
        <v>9202</v>
      </c>
      <c r="H6423" t="s">
        <v>2</v>
      </c>
      <c r="I6423">
        <v>38712</v>
      </c>
      <c r="J6423">
        <v>0.44346690494199997</v>
      </c>
      <c r="K6423">
        <f t="shared" si="603"/>
        <v>0</v>
      </c>
      <c r="L6423">
        <f t="shared" si="604"/>
        <v>0</v>
      </c>
      <c r="M6423" t="b">
        <f t="shared" si="605"/>
        <v>0</v>
      </c>
      <c r="N6423" t="str">
        <f>VLOOKUP(B6423,Sheet3!$D$2:$I$578,6,FALSE)</f>
        <v>Mireille Peirano</v>
      </c>
      <c r="O6423" t="str">
        <f t="shared" si="606"/>
        <v xml:space="preserve"> </v>
      </c>
      <c r="P6423" t="b">
        <f t="shared" si="607"/>
        <v>0</v>
      </c>
      <c r="Q6423" t="b">
        <f>AND(M6423,ISNA(VLOOKUP(B6423,Sheet4!$A$1:$A$529,1,FALSE)))</f>
        <v>0</v>
      </c>
    </row>
    <row r="6424" spans="1:17">
      <c r="A6424" t="str">
        <f t="shared" si="602"/>
        <v xml:space="preserve"> </v>
      </c>
      <c r="B6424" t="s">
        <v>5579</v>
      </c>
      <c r="C6424" t="e">
        <f>VLOOKUP(B6424,Sheet5!$A$1158:$A$1246,1,FALSE)</f>
        <v>#N/A</v>
      </c>
      <c r="G6424" t="s">
        <v>9202</v>
      </c>
      <c r="H6424" t="s">
        <v>3</v>
      </c>
      <c r="I6424">
        <v>589</v>
      </c>
      <c r="J6424">
        <v>6.7473136756199996E-3</v>
      </c>
      <c r="K6424">
        <f t="shared" si="603"/>
        <v>0</v>
      </c>
      <c r="L6424">
        <f t="shared" si="604"/>
        <v>0</v>
      </c>
      <c r="M6424" t="b">
        <f t="shared" si="605"/>
        <v>0</v>
      </c>
      <c r="N6424" t="str">
        <f>VLOOKUP(B6424,Sheet3!$D$2:$I$578,6,FALSE)</f>
        <v>Mireille Peirano</v>
      </c>
      <c r="O6424" t="str">
        <f t="shared" si="606"/>
        <v xml:space="preserve"> </v>
      </c>
      <c r="P6424" t="b">
        <f t="shared" si="607"/>
        <v>0</v>
      </c>
      <c r="Q6424" t="b">
        <f>AND(M6424,ISNA(VLOOKUP(B6424,Sheet4!$A$1:$A$529,1,FALSE)))</f>
        <v>0</v>
      </c>
    </row>
    <row r="6425" spans="1:17">
      <c r="A6425" t="str">
        <f t="shared" si="602"/>
        <v>Mireille PEIRANO</v>
      </c>
      <c r="B6425" t="s">
        <v>5579</v>
      </c>
      <c r="C6425" t="e">
        <f>VLOOKUP(B6425,Sheet5!$A$1158:$A$1246,1,FALSE)</f>
        <v>#N/A</v>
      </c>
      <c r="D6425" t="s">
        <v>4</v>
      </c>
      <c r="E6425" t="s">
        <v>182</v>
      </c>
      <c r="F6425" t="s">
        <v>5580</v>
      </c>
      <c r="G6425" t="s">
        <v>13440</v>
      </c>
      <c r="H6425" t="s">
        <v>21</v>
      </c>
      <c r="I6425">
        <v>14461</v>
      </c>
      <c r="J6425">
        <v>0.30131477507100002</v>
      </c>
      <c r="K6425">
        <f t="shared" si="603"/>
        <v>14461</v>
      </c>
      <c r="L6425" t="str">
        <f t="shared" si="604"/>
        <v>SOC</v>
      </c>
      <c r="M6425" t="b">
        <f t="shared" si="605"/>
        <v>0</v>
      </c>
      <c r="N6425" t="str">
        <f>VLOOKUP(B6425,Sheet3!$D$2:$I$578,6,FALSE)</f>
        <v>Mireille Peirano</v>
      </c>
      <c r="O6425" t="str">
        <f t="shared" si="606"/>
        <v>Mireille PEIRANO</v>
      </c>
      <c r="P6425" t="b">
        <f t="shared" si="607"/>
        <v>1</v>
      </c>
      <c r="Q6425" t="b">
        <f>AND(M6425,ISNA(VLOOKUP(B6425,Sheet4!$A$1:$A$529,1,FALSE)))</f>
        <v>0</v>
      </c>
    </row>
    <row r="6426" spans="1:17">
      <c r="A6426" t="str">
        <f t="shared" si="602"/>
        <v>Jean-Yves WAQUET</v>
      </c>
      <c r="B6426" t="s">
        <v>5579</v>
      </c>
      <c r="C6426" t="e">
        <f>VLOOKUP(B6426,Sheet5!$A$1158:$A$1246,1,FALSE)</f>
        <v>#N/A</v>
      </c>
      <c r="D6426" t="s">
        <v>11</v>
      </c>
      <c r="E6426" t="s">
        <v>825</v>
      </c>
      <c r="F6426" t="s">
        <v>5581</v>
      </c>
      <c r="G6426" t="s">
        <v>13441</v>
      </c>
      <c r="H6426" t="s">
        <v>17</v>
      </c>
      <c r="I6426">
        <v>11650</v>
      </c>
      <c r="J6426">
        <v>0.24274373346100001</v>
      </c>
      <c r="K6426">
        <f t="shared" si="603"/>
        <v>14461</v>
      </c>
      <c r="L6426" t="str">
        <f t="shared" si="604"/>
        <v>SOC</v>
      </c>
      <c r="M6426" t="b">
        <f t="shared" si="605"/>
        <v>0</v>
      </c>
      <c r="N6426" t="str">
        <f>VLOOKUP(B6426,Sheet3!$D$2:$I$578,6,FALSE)</f>
        <v>Mireille Peirano</v>
      </c>
      <c r="O6426" t="str">
        <f t="shared" si="606"/>
        <v>Jean-Yves WAQUET</v>
      </c>
      <c r="P6426" t="b">
        <f t="shared" si="607"/>
        <v>0</v>
      </c>
      <c r="Q6426" t="b">
        <f>AND(M6426,ISNA(VLOOKUP(B6426,Sheet4!$A$1:$A$529,1,FALSE)))</f>
        <v>0</v>
      </c>
    </row>
    <row r="6427" spans="1:17">
      <c r="A6427" t="str">
        <f t="shared" si="602"/>
        <v>Renée DEFRANCE</v>
      </c>
      <c r="B6427" t="s">
        <v>5579</v>
      </c>
      <c r="C6427" t="e">
        <f>VLOOKUP(B6427,Sheet5!$A$1158:$A$1246,1,FALSE)</f>
        <v>#N/A</v>
      </c>
      <c r="D6427" t="s">
        <v>4</v>
      </c>
      <c r="E6427" t="s">
        <v>9030</v>
      </c>
      <c r="F6427" t="s">
        <v>1665</v>
      </c>
      <c r="G6427" t="s">
        <v>10354</v>
      </c>
      <c r="H6427" t="s">
        <v>10</v>
      </c>
      <c r="I6427">
        <v>178</v>
      </c>
      <c r="J6427">
        <v>3.7088742108199999E-3</v>
      </c>
      <c r="K6427">
        <f t="shared" si="603"/>
        <v>14461</v>
      </c>
      <c r="L6427" t="str">
        <f t="shared" si="604"/>
        <v>SOC</v>
      </c>
      <c r="M6427" t="b">
        <f t="shared" si="605"/>
        <v>0</v>
      </c>
      <c r="N6427" t="str">
        <f>VLOOKUP(B6427,Sheet3!$D$2:$I$578,6,FALSE)</f>
        <v>Mireille Peirano</v>
      </c>
      <c r="O6427" t="str">
        <f t="shared" si="606"/>
        <v>Renée DEFRANCE</v>
      </c>
      <c r="P6427" t="b">
        <f t="shared" si="607"/>
        <v>0</v>
      </c>
      <c r="Q6427" t="b">
        <f>AND(M6427,ISNA(VLOOKUP(B6427,Sheet4!$A$1:$A$529,1,FALSE)))</f>
        <v>0</v>
      </c>
    </row>
    <row r="6428" spans="1:17">
      <c r="A6428" t="str">
        <f t="shared" si="602"/>
        <v>Luc LEANDRI</v>
      </c>
      <c r="B6428" t="s">
        <v>5579</v>
      </c>
      <c r="C6428" t="e">
        <f>VLOOKUP(B6428,Sheet5!$A$1158:$A$1246,1,FALSE)</f>
        <v>#N/A</v>
      </c>
      <c r="D6428" t="s">
        <v>11</v>
      </c>
      <c r="E6428" t="s">
        <v>197</v>
      </c>
      <c r="F6428" t="s">
        <v>5582</v>
      </c>
      <c r="G6428" t="s">
        <v>13442</v>
      </c>
      <c r="H6428" t="s">
        <v>19</v>
      </c>
      <c r="I6428">
        <v>2543</v>
      </c>
      <c r="J6428">
        <v>5.2986893921999997E-2</v>
      </c>
      <c r="K6428">
        <f t="shared" si="603"/>
        <v>14461</v>
      </c>
      <c r="L6428" t="str">
        <f t="shared" si="604"/>
        <v>SOC</v>
      </c>
      <c r="M6428" t="b">
        <f t="shared" si="605"/>
        <v>0</v>
      </c>
      <c r="N6428" t="str">
        <f>VLOOKUP(B6428,Sheet3!$D$2:$I$578,6,FALSE)</f>
        <v>Mireille Peirano</v>
      </c>
      <c r="O6428" t="str">
        <f t="shared" si="606"/>
        <v>Luc LEANDRI</v>
      </c>
      <c r="P6428" t="b">
        <f t="shared" si="607"/>
        <v>0</v>
      </c>
      <c r="Q6428" t="b">
        <f>AND(M6428,ISNA(VLOOKUP(B6428,Sheet4!$A$1:$A$529,1,FALSE)))</f>
        <v>0</v>
      </c>
    </row>
    <row r="6429" spans="1:17">
      <c r="A6429" t="str">
        <f t="shared" si="602"/>
        <v>Nicolas LAPEYRE</v>
      </c>
      <c r="B6429" t="s">
        <v>5579</v>
      </c>
      <c r="C6429" t="e">
        <f>VLOOKUP(B6429,Sheet5!$A$1158:$A$1246,1,FALSE)</f>
        <v>#N/A</v>
      </c>
      <c r="D6429" t="s">
        <v>11</v>
      </c>
      <c r="E6429" t="s">
        <v>79</v>
      </c>
      <c r="F6429" t="s">
        <v>520</v>
      </c>
      <c r="G6429" t="s">
        <v>9505</v>
      </c>
      <c r="H6429" t="s">
        <v>29</v>
      </c>
      <c r="I6429">
        <v>621</v>
      </c>
      <c r="J6429">
        <v>1.2939386993899999E-2</v>
      </c>
      <c r="K6429">
        <f t="shared" si="603"/>
        <v>14461</v>
      </c>
      <c r="L6429" t="str">
        <f t="shared" si="604"/>
        <v>SOC</v>
      </c>
      <c r="M6429" t="b">
        <f t="shared" si="605"/>
        <v>0</v>
      </c>
      <c r="N6429" t="str">
        <f>VLOOKUP(B6429,Sheet3!$D$2:$I$578,6,FALSE)</f>
        <v>Mireille Peirano</v>
      </c>
      <c r="O6429" t="str">
        <f t="shared" si="606"/>
        <v>Nicolas LAPEYRE</v>
      </c>
      <c r="P6429" t="b">
        <f t="shared" si="607"/>
        <v>0</v>
      </c>
      <c r="Q6429" t="b">
        <f>AND(M6429,ISNA(VLOOKUP(B6429,Sheet4!$A$1:$A$529,1,FALSE)))</f>
        <v>0</v>
      </c>
    </row>
    <row r="6430" spans="1:17">
      <c r="A6430" t="str">
        <f t="shared" si="602"/>
        <v>Philippe VITEL</v>
      </c>
      <c r="B6430" t="s">
        <v>5579</v>
      </c>
      <c r="C6430" t="e">
        <f>VLOOKUP(B6430,Sheet5!$A$1158:$A$1246,1,FALSE)</f>
        <v>#N/A</v>
      </c>
      <c r="D6430" t="s">
        <v>11</v>
      </c>
      <c r="E6430" t="s">
        <v>385</v>
      </c>
      <c r="F6430" t="s">
        <v>5583</v>
      </c>
      <c r="G6430" t="s">
        <v>13443</v>
      </c>
      <c r="H6430" t="s">
        <v>26</v>
      </c>
      <c r="I6430">
        <v>16934</v>
      </c>
      <c r="J6430">
        <v>0.35284312295499998</v>
      </c>
      <c r="K6430">
        <f t="shared" si="603"/>
        <v>14461</v>
      </c>
      <c r="L6430" t="str">
        <f t="shared" si="604"/>
        <v>SOC</v>
      </c>
      <c r="M6430" t="b">
        <f t="shared" si="605"/>
        <v>0</v>
      </c>
      <c r="N6430" t="str">
        <f>VLOOKUP(B6430,Sheet3!$D$2:$I$578,6,FALSE)</f>
        <v>Mireille Peirano</v>
      </c>
      <c r="O6430" t="str">
        <f t="shared" si="606"/>
        <v>Philippe VITEL</v>
      </c>
      <c r="P6430" t="b">
        <f t="shared" si="607"/>
        <v>0</v>
      </c>
      <c r="Q6430" t="b">
        <f>AND(M6430,ISNA(VLOOKUP(B6430,Sheet4!$A$1:$A$529,1,FALSE)))</f>
        <v>0</v>
      </c>
    </row>
    <row r="6431" spans="1:17">
      <c r="A6431" t="str">
        <f t="shared" si="602"/>
        <v>Anna RALLO</v>
      </c>
      <c r="B6431" t="s">
        <v>5579</v>
      </c>
      <c r="C6431" t="e">
        <f>VLOOKUP(B6431,Sheet5!$A$1158:$A$1246,1,FALSE)</f>
        <v>#N/A</v>
      </c>
      <c r="D6431" t="s">
        <v>4</v>
      </c>
      <c r="E6431" t="s">
        <v>766</v>
      </c>
      <c r="F6431" t="s">
        <v>5584</v>
      </c>
      <c r="G6431" t="s">
        <v>13444</v>
      </c>
      <c r="H6431" t="s">
        <v>43</v>
      </c>
      <c r="I6431">
        <v>607</v>
      </c>
      <c r="J6431">
        <v>1.26476777863E-2</v>
      </c>
      <c r="K6431">
        <f t="shared" si="603"/>
        <v>14461</v>
      </c>
      <c r="L6431" t="str">
        <f t="shared" si="604"/>
        <v>SOC</v>
      </c>
      <c r="M6431" t="b">
        <f t="shared" si="605"/>
        <v>0</v>
      </c>
      <c r="N6431" t="str">
        <f>VLOOKUP(B6431,Sheet3!$D$2:$I$578,6,FALSE)</f>
        <v>Mireille Peirano</v>
      </c>
      <c r="O6431" t="str">
        <f t="shared" si="606"/>
        <v>Anna RALLO</v>
      </c>
      <c r="P6431" t="b">
        <f t="shared" si="607"/>
        <v>0</v>
      </c>
      <c r="Q6431" t="b">
        <f>AND(M6431,ISNA(VLOOKUP(B6431,Sheet4!$A$1:$A$529,1,FALSE)))</f>
        <v>0</v>
      </c>
    </row>
    <row r="6432" spans="1:17">
      <c r="A6432" t="str">
        <f t="shared" si="602"/>
        <v>Olivier LESAGE</v>
      </c>
      <c r="B6432" t="s">
        <v>5579</v>
      </c>
      <c r="C6432" t="e">
        <f>VLOOKUP(B6432,Sheet5!$A$1158:$A$1246,1,FALSE)</f>
        <v>#N/A</v>
      </c>
      <c r="D6432" t="s">
        <v>11</v>
      </c>
      <c r="E6432" t="s">
        <v>46</v>
      </c>
      <c r="F6432" t="s">
        <v>1263</v>
      </c>
      <c r="G6432" t="s">
        <v>10055</v>
      </c>
      <c r="H6432" t="s">
        <v>29</v>
      </c>
      <c r="I6432">
        <v>999</v>
      </c>
      <c r="J6432">
        <v>2.0815535598899999E-2</v>
      </c>
      <c r="K6432">
        <f t="shared" si="603"/>
        <v>14461</v>
      </c>
      <c r="L6432" t="str">
        <f t="shared" si="604"/>
        <v>SOC</v>
      </c>
      <c r="M6432" t="b">
        <f t="shared" si="605"/>
        <v>1</v>
      </c>
      <c r="N6432" t="str">
        <f>VLOOKUP(B6432,Sheet3!$D$2:$I$578,6,FALSE)</f>
        <v>Mireille Peirano</v>
      </c>
      <c r="O6432" t="str">
        <f t="shared" si="606"/>
        <v>Olivier LESAGE</v>
      </c>
      <c r="P6432" t="b">
        <f t="shared" si="607"/>
        <v>0</v>
      </c>
      <c r="Q6432" t="b">
        <f>AND(M6432,ISNA(VLOOKUP(B6432,Sheet4!$A$1:$A$529,1,FALSE)))</f>
        <v>1</v>
      </c>
    </row>
    <row r="6433" spans="1:17">
      <c r="A6433" t="str">
        <f t="shared" si="602"/>
        <v xml:space="preserve"> </v>
      </c>
      <c r="B6433" t="s">
        <v>5585</v>
      </c>
      <c r="C6433" t="e">
        <f>VLOOKUP(B6433,Sheet5!$A$1158:$A$1246,1,FALSE)</f>
        <v>#N/A</v>
      </c>
      <c r="G6433" t="s">
        <v>9202</v>
      </c>
      <c r="H6433" t="s">
        <v>1</v>
      </c>
      <c r="I6433">
        <v>97734</v>
      </c>
      <c r="J6433">
        <v>1</v>
      </c>
      <c r="K6433">
        <f t="shared" si="603"/>
        <v>0</v>
      </c>
      <c r="L6433">
        <f t="shared" si="604"/>
        <v>0</v>
      </c>
      <c r="M6433" t="b">
        <f t="shared" si="605"/>
        <v>0</v>
      </c>
      <c r="N6433" t="str">
        <f>VLOOKUP(B6433,Sheet3!$D$2:$I$578,6,FALSE)</f>
        <v>Joël Canapa</v>
      </c>
      <c r="O6433" t="str">
        <f t="shared" si="606"/>
        <v xml:space="preserve"> </v>
      </c>
      <c r="P6433" t="b">
        <f t="shared" si="607"/>
        <v>0</v>
      </c>
      <c r="Q6433" t="b">
        <f>AND(M6433,ISNA(VLOOKUP(B6433,Sheet4!$A$1:$A$529,1,FALSE)))</f>
        <v>0</v>
      </c>
    </row>
    <row r="6434" spans="1:17">
      <c r="A6434" t="str">
        <f t="shared" si="602"/>
        <v xml:space="preserve"> </v>
      </c>
      <c r="B6434" t="s">
        <v>5585</v>
      </c>
      <c r="C6434" t="e">
        <f>VLOOKUP(B6434,Sheet5!$A$1158:$A$1246,1,FALSE)</f>
        <v>#N/A</v>
      </c>
      <c r="G6434" t="s">
        <v>9202</v>
      </c>
      <c r="H6434" t="s">
        <v>2</v>
      </c>
      <c r="I6434">
        <v>40773</v>
      </c>
      <c r="J6434">
        <v>0.41718337528400001</v>
      </c>
      <c r="K6434">
        <f t="shared" si="603"/>
        <v>0</v>
      </c>
      <c r="L6434">
        <f t="shared" si="604"/>
        <v>0</v>
      </c>
      <c r="M6434" t="b">
        <f t="shared" si="605"/>
        <v>0</v>
      </c>
      <c r="N6434" t="str">
        <f>VLOOKUP(B6434,Sheet3!$D$2:$I$578,6,FALSE)</f>
        <v>Joël Canapa</v>
      </c>
      <c r="O6434" t="str">
        <f t="shared" si="606"/>
        <v xml:space="preserve"> </v>
      </c>
      <c r="P6434" t="b">
        <f t="shared" si="607"/>
        <v>0</v>
      </c>
      <c r="Q6434" t="b">
        <f>AND(M6434,ISNA(VLOOKUP(B6434,Sheet4!$A$1:$A$529,1,FALSE)))</f>
        <v>0</v>
      </c>
    </row>
    <row r="6435" spans="1:17">
      <c r="A6435" t="str">
        <f t="shared" si="602"/>
        <v xml:space="preserve"> </v>
      </c>
      <c r="B6435" t="s">
        <v>5585</v>
      </c>
      <c r="C6435" t="e">
        <f>VLOOKUP(B6435,Sheet5!$A$1158:$A$1246,1,FALSE)</f>
        <v>#N/A</v>
      </c>
      <c r="G6435" t="s">
        <v>9202</v>
      </c>
      <c r="H6435" t="s">
        <v>3</v>
      </c>
      <c r="I6435">
        <v>794</v>
      </c>
      <c r="J6435">
        <v>8.1240919229700007E-3</v>
      </c>
      <c r="K6435">
        <f t="shared" si="603"/>
        <v>0</v>
      </c>
      <c r="L6435">
        <f t="shared" si="604"/>
        <v>0</v>
      </c>
      <c r="M6435" t="b">
        <f t="shared" si="605"/>
        <v>0</v>
      </c>
      <c r="N6435" t="str">
        <f>VLOOKUP(B6435,Sheet3!$D$2:$I$578,6,FALSE)</f>
        <v>Joël Canapa</v>
      </c>
      <c r="O6435" t="str">
        <f t="shared" si="606"/>
        <v xml:space="preserve"> </v>
      </c>
      <c r="P6435" t="b">
        <f t="shared" si="607"/>
        <v>0</v>
      </c>
      <c r="Q6435" t="b">
        <f>AND(M6435,ISNA(VLOOKUP(B6435,Sheet4!$A$1:$A$529,1,FALSE)))</f>
        <v>0</v>
      </c>
    </row>
    <row r="6436" spans="1:17">
      <c r="A6436" t="str">
        <f t="shared" si="602"/>
        <v>Frédéric GOURC</v>
      </c>
      <c r="B6436" t="s">
        <v>5585</v>
      </c>
      <c r="C6436" t="e">
        <f>VLOOKUP(B6436,Sheet5!$A$1158:$A$1246,1,FALSE)</f>
        <v>#N/A</v>
      </c>
      <c r="D6436" t="s">
        <v>11</v>
      </c>
      <c r="E6436" t="s">
        <v>9000</v>
      </c>
      <c r="F6436" t="s">
        <v>5586</v>
      </c>
      <c r="G6436" t="s">
        <v>13445</v>
      </c>
      <c r="H6436" t="s">
        <v>10</v>
      </c>
      <c r="I6436">
        <v>180</v>
      </c>
      <c r="J6436">
        <v>3.2047287553200001E-3</v>
      </c>
      <c r="K6436">
        <f t="shared" si="603"/>
        <v>0</v>
      </c>
      <c r="L6436">
        <f t="shared" si="604"/>
        <v>0</v>
      </c>
      <c r="M6436" t="b">
        <f t="shared" si="605"/>
        <v>0</v>
      </c>
      <c r="N6436" t="str">
        <f>VLOOKUP(B6436,Sheet3!$D$2:$I$578,6,FALSE)</f>
        <v>Joël Canapa</v>
      </c>
      <c r="O6436" t="str">
        <f t="shared" si="606"/>
        <v>Frédéric GOURC</v>
      </c>
      <c r="P6436" t="b">
        <f t="shared" si="607"/>
        <v>0</v>
      </c>
      <c r="Q6436" t="b">
        <f>AND(M6436,ISNA(VLOOKUP(B6436,Sheet4!$A$1:$A$529,1,FALSE)))</f>
        <v>0</v>
      </c>
    </row>
    <row r="6437" spans="1:17">
      <c r="A6437" t="str">
        <f t="shared" si="602"/>
        <v>Gilberte MANDON</v>
      </c>
      <c r="B6437" t="s">
        <v>5585</v>
      </c>
      <c r="C6437" t="e">
        <f>VLOOKUP(B6437,Sheet5!$A$1158:$A$1246,1,FALSE)</f>
        <v>#N/A</v>
      </c>
      <c r="D6437" t="s">
        <v>4</v>
      </c>
      <c r="E6437" t="s">
        <v>5587</v>
      </c>
      <c r="F6437" t="s">
        <v>5588</v>
      </c>
      <c r="G6437" t="s">
        <v>13446</v>
      </c>
      <c r="H6437" t="s">
        <v>19</v>
      </c>
      <c r="I6437">
        <v>2395</v>
      </c>
      <c r="J6437">
        <v>4.2640696494399999E-2</v>
      </c>
      <c r="K6437">
        <f t="shared" si="603"/>
        <v>0</v>
      </c>
      <c r="L6437">
        <f t="shared" si="604"/>
        <v>0</v>
      </c>
      <c r="M6437" t="b">
        <f t="shared" si="605"/>
        <v>0</v>
      </c>
      <c r="N6437" t="str">
        <f>VLOOKUP(B6437,Sheet3!$D$2:$I$578,6,FALSE)</f>
        <v>Joël Canapa</v>
      </c>
      <c r="O6437" t="str">
        <f t="shared" si="606"/>
        <v>Gilberte MANDON</v>
      </c>
      <c r="P6437" t="b">
        <f t="shared" si="607"/>
        <v>0</v>
      </c>
      <c r="Q6437" t="b">
        <f>AND(M6437,ISNA(VLOOKUP(B6437,Sheet4!$A$1:$A$529,1,FALSE)))</f>
        <v>0</v>
      </c>
    </row>
    <row r="6438" spans="1:17">
      <c r="A6438" t="str">
        <f t="shared" si="602"/>
        <v>Jacques NIKONOFF</v>
      </c>
      <c r="B6438" t="s">
        <v>5585</v>
      </c>
      <c r="C6438" t="e">
        <f>VLOOKUP(B6438,Sheet5!$A$1158:$A$1246,1,FALSE)</f>
        <v>#N/A</v>
      </c>
      <c r="D6438" t="s">
        <v>11</v>
      </c>
      <c r="E6438" t="s">
        <v>14</v>
      </c>
      <c r="F6438" t="s">
        <v>5589</v>
      </c>
      <c r="G6438" t="s">
        <v>13447</v>
      </c>
      <c r="H6438" t="s">
        <v>33</v>
      </c>
      <c r="I6438">
        <v>162</v>
      </c>
      <c r="J6438">
        <v>2.88425587979E-3</v>
      </c>
      <c r="K6438">
        <f t="shared" si="603"/>
        <v>0</v>
      </c>
      <c r="L6438">
        <f t="shared" si="604"/>
        <v>0</v>
      </c>
      <c r="M6438" t="b">
        <f t="shared" si="605"/>
        <v>0</v>
      </c>
      <c r="N6438" t="str">
        <f>VLOOKUP(B6438,Sheet3!$D$2:$I$578,6,FALSE)</f>
        <v>Joël Canapa</v>
      </c>
      <c r="O6438" t="str">
        <f t="shared" si="606"/>
        <v>Jacques NIKONOFF</v>
      </c>
      <c r="P6438" t="b">
        <f t="shared" si="607"/>
        <v>0</v>
      </c>
      <c r="Q6438" t="b">
        <f>AND(M6438,ISNA(VLOOKUP(B6438,Sheet4!$A$1:$A$529,1,FALSE)))</f>
        <v>0</v>
      </c>
    </row>
    <row r="6439" spans="1:17">
      <c r="A6439" t="str">
        <f t="shared" si="602"/>
        <v>Françoise GUILMOTO</v>
      </c>
      <c r="B6439" t="s">
        <v>5585</v>
      </c>
      <c r="C6439" t="e">
        <f>VLOOKUP(B6439,Sheet5!$A$1158:$A$1246,1,FALSE)</f>
        <v>#N/A</v>
      </c>
      <c r="D6439" t="s">
        <v>4</v>
      </c>
      <c r="E6439" t="s">
        <v>9140</v>
      </c>
      <c r="F6439" t="s">
        <v>5590</v>
      </c>
      <c r="G6439" t="s">
        <v>13448</v>
      </c>
      <c r="H6439" t="s">
        <v>29</v>
      </c>
      <c r="I6439">
        <v>897</v>
      </c>
      <c r="J6439">
        <v>1.5970231630700001E-2</v>
      </c>
      <c r="K6439">
        <f t="shared" si="603"/>
        <v>0</v>
      </c>
      <c r="L6439">
        <f t="shared" si="604"/>
        <v>0</v>
      </c>
      <c r="M6439" t="b">
        <f t="shared" si="605"/>
        <v>0</v>
      </c>
      <c r="N6439" t="str">
        <f>VLOOKUP(B6439,Sheet3!$D$2:$I$578,6,FALSE)</f>
        <v>Joël Canapa</v>
      </c>
      <c r="O6439" t="str">
        <f t="shared" si="606"/>
        <v>Françoise GUILMOTO</v>
      </c>
      <c r="P6439" t="b">
        <f t="shared" si="607"/>
        <v>0</v>
      </c>
      <c r="Q6439" t="b">
        <f>AND(M6439,ISNA(VLOOKUP(B6439,Sheet4!$A$1:$A$529,1,FALSE)))</f>
        <v>0</v>
      </c>
    </row>
    <row r="6440" spans="1:17">
      <c r="A6440" t="str">
        <f t="shared" si="602"/>
        <v>Jean-Louis BANES</v>
      </c>
      <c r="B6440" t="s">
        <v>5585</v>
      </c>
      <c r="C6440" t="e">
        <f>VLOOKUP(B6440,Sheet5!$A$1158:$A$1246,1,FALSE)</f>
        <v>#N/A</v>
      </c>
      <c r="D6440" t="s">
        <v>11</v>
      </c>
      <c r="E6440" t="s">
        <v>120</v>
      </c>
      <c r="F6440" t="s">
        <v>5591</v>
      </c>
      <c r="G6440" t="s">
        <v>13449</v>
      </c>
      <c r="H6440" t="s">
        <v>13</v>
      </c>
      <c r="I6440">
        <v>545</v>
      </c>
      <c r="J6440">
        <v>9.7032065091599996E-3</v>
      </c>
      <c r="K6440">
        <f t="shared" si="603"/>
        <v>0</v>
      </c>
      <c r="L6440">
        <f t="shared" si="604"/>
        <v>0</v>
      </c>
      <c r="M6440" t="b">
        <f t="shared" si="605"/>
        <v>0</v>
      </c>
      <c r="N6440" t="str">
        <f>VLOOKUP(B6440,Sheet3!$D$2:$I$578,6,FALSE)</f>
        <v>Joël Canapa</v>
      </c>
      <c r="O6440" t="str">
        <f t="shared" si="606"/>
        <v>Jean-Louis BANES</v>
      </c>
      <c r="P6440" t="b">
        <f t="shared" si="607"/>
        <v>0</v>
      </c>
      <c r="Q6440" t="b">
        <f>AND(M6440,ISNA(VLOOKUP(B6440,Sheet4!$A$1:$A$529,1,FALSE)))</f>
        <v>0</v>
      </c>
    </row>
    <row r="6441" spans="1:17">
      <c r="A6441" t="str">
        <f t="shared" si="602"/>
        <v>Anne FOATA</v>
      </c>
      <c r="B6441" t="s">
        <v>5585</v>
      </c>
      <c r="C6441" t="e">
        <f>VLOOKUP(B6441,Sheet5!$A$1158:$A$1246,1,FALSE)</f>
        <v>#N/A</v>
      </c>
      <c r="D6441" t="s">
        <v>4</v>
      </c>
      <c r="E6441" t="s">
        <v>126</v>
      </c>
      <c r="F6441" t="s">
        <v>5592</v>
      </c>
      <c r="G6441" t="s">
        <v>13450</v>
      </c>
      <c r="H6441" t="s">
        <v>306</v>
      </c>
      <c r="I6441">
        <v>193</v>
      </c>
      <c r="J6441">
        <v>3.4361813876500002E-3</v>
      </c>
      <c r="K6441">
        <f t="shared" si="603"/>
        <v>193</v>
      </c>
      <c r="L6441" t="str">
        <f t="shared" si="604"/>
        <v>REG</v>
      </c>
      <c r="M6441" t="b">
        <f t="shared" si="605"/>
        <v>0</v>
      </c>
      <c r="N6441" t="str">
        <f>VLOOKUP(B6441,Sheet3!$D$2:$I$578,6,FALSE)</f>
        <v>Joël Canapa</v>
      </c>
      <c r="O6441" t="str">
        <f t="shared" si="606"/>
        <v>Anne FOATA</v>
      </c>
      <c r="P6441" t="b">
        <f t="shared" si="607"/>
        <v>0</v>
      </c>
      <c r="Q6441" t="b">
        <f>AND(M6441,ISNA(VLOOKUP(B6441,Sheet4!$A$1:$A$529,1,FALSE)))</f>
        <v>0</v>
      </c>
    </row>
    <row r="6442" spans="1:17">
      <c r="A6442" t="str">
        <f t="shared" si="602"/>
        <v>Joël CANAPA</v>
      </c>
      <c r="B6442" t="s">
        <v>5585</v>
      </c>
      <c r="C6442" t="e">
        <f>VLOOKUP(B6442,Sheet5!$A$1158:$A$1246,1,FALSE)</f>
        <v>#N/A</v>
      </c>
      <c r="D6442" t="s">
        <v>11</v>
      </c>
      <c r="E6442" t="s">
        <v>9116</v>
      </c>
      <c r="F6442" t="s">
        <v>5593</v>
      </c>
      <c r="G6442" t="s">
        <v>13451</v>
      </c>
      <c r="H6442" t="s">
        <v>67</v>
      </c>
      <c r="I6442">
        <v>16154</v>
      </c>
      <c r="J6442">
        <v>0.287606601741</v>
      </c>
      <c r="K6442">
        <f t="shared" si="603"/>
        <v>193</v>
      </c>
      <c r="L6442" t="str">
        <f t="shared" si="604"/>
        <v>REG</v>
      </c>
      <c r="M6442" t="b">
        <f t="shared" si="605"/>
        <v>0</v>
      </c>
      <c r="N6442" t="str">
        <f>VLOOKUP(B6442,Sheet3!$D$2:$I$578,6,FALSE)</f>
        <v>Joël Canapa</v>
      </c>
      <c r="O6442" t="str">
        <f t="shared" si="606"/>
        <v>Joël CANAPA</v>
      </c>
      <c r="P6442" t="b">
        <f t="shared" si="607"/>
        <v>1</v>
      </c>
      <c r="Q6442" t="b">
        <f>AND(M6442,ISNA(VLOOKUP(B6442,Sheet4!$A$1:$A$529,1,FALSE)))</f>
        <v>0</v>
      </c>
    </row>
    <row r="6443" spans="1:17">
      <c r="A6443" t="str">
        <f t="shared" si="602"/>
        <v>Jean DONZEL</v>
      </c>
      <c r="B6443" t="s">
        <v>5585</v>
      </c>
      <c r="C6443" t="e">
        <f>VLOOKUP(B6443,Sheet5!$A$1158:$A$1246,1,FALSE)</f>
        <v>#N/A</v>
      </c>
      <c r="D6443" t="s">
        <v>11</v>
      </c>
      <c r="E6443" t="s">
        <v>97</v>
      </c>
      <c r="F6443" t="s">
        <v>5450</v>
      </c>
      <c r="G6443" t="s">
        <v>13329</v>
      </c>
      <c r="H6443" t="s">
        <v>260</v>
      </c>
      <c r="I6443">
        <v>813</v>
      </c>
      <c r="J6443">
        <v>1.44746915449E-2</v>
      </c>
      <c r="K6443">
        <f t="shared" si="603"/>
        <v>193</v>
      </c>
      <c r="L6443" t="str">
        <f t="shared" si="604"/>
        <v>REG</v>
      </c>
      <c r="M6443" t="b">
        <f t="shared" si="605"/>
        <v>0</v>
      </c>
      <c r="N6443" t="str">
        <f>VLOOKUP(B6443,Sheet3!$D$2:$I$578,6,FALSE)</f>
        <v>Joël Canapa</v>
      </c>
      <c r="O6443" t="str">
        <f t="shared" si="606"/>
        <v>Jean DONZEL</v>
      </c>
      <c r="P6443" t="b">
        <f t="shared" si="607"/>
        <v>0</v>
      </c>
      <c r="Q6443" t="b">
        <f>AND(M6443,ISNA(VLOOKUP(B6443,Sheet4!$A$1:$A$529,1,FALSE)))</f>
        <v>0</v>
      </c>
    </row>
    <row r="6444" spans="1:17">
      <c r="A6444" t="str">
        <f t="shared" si="602"/>
        <v>Bruno GOLLNISCH</v>
      </c>
      <c r="B6444" t="s">
        <v>5585</v>
      </c>
      <c r="C6444" t="e">
        <f>VLOOKUP(B6444,Sheet5!$A$1158:$A$1246,1,FALSE)</f>
        <v>#N/A</v>
      </c>
      <c r="D6444" t="s">
        <v>11</v>
      </c>
      <c r="E6444" t="s">
        <v>251</v>
      </c>
      <c r="F6444" t="s">
        <v>5594</v>
      </c>
      <c r="G6444" t="s">
        <v>13452</v>
      </c>
      <c r="H6444" t="s">
        <v>17</v>
      </c>
      <c r="I6444">
        <v>13550</v>
      </c>
      <c r="J6444">
        <v>0.24124485908099999</v>
      </c>
      <c r="K6444">
        <f t="shared" si="603"/>
        <v>193</v>
      </c>
      <c r="L6444" t="str">
        <f t="shared" si="604"/>
        <v>REG</v>
      </c>
      <c r="M6444" t="b">
        <f t="shared" si="605"/>
        <v>0</v>
      </c>
      <c r="N6444" t="str">
        <f>VLOOKUP(B6444,Sheet3!$D$2:$I$578,6,FALSE)</f>
        <v>Joël Canapa</v>
      </c>
      <c r="O6444" t="str">
        <f t="shared" si="606"/>
        <v>Bruno GOLLNISCH</v>
      </c>
      <c r="P6444" t="b">
        <f t="shared" si="607"/>
        <v>0</v>
      </c>
      <c r="Q6444" t="b">
        <f>AND(M6444,ISNA(VLOOKUP(B6444,Sheet4!$A$1:$A$529,1,FALSE)))</f>
        <v>0</v>
      </c>
    </row>
    <row r="6445" spans="1:17">
      <c r="A6445" t="str">
        <f t="shared" si="602"/>
        <v>Jean-Pierre GIRAN</v>
      </c>
      <c r="B6445" t="s">
        <v>5585</v>
      </c>
      <c r="C6445" t="e">
        <f>VLOOKUP(B6445,Sheet5!$A$1158:$A$1246,1,FALSE)</f>
        <v>#N/A</v>
      </c>
      <c r="D6445" t="s">
        <v>11</v>
      </c>
      <c r="E6445" t="s">
        <v>140</v>
      </c>
      <c r="F6445" t="s">
        <v>5595</v>
      </c>
      <c r="G6445" t="s">
        <v>13453</v>
      </c>
      <c r="H6445" t="s">
        <v>26</v>
      </c>
      <c r="I6445">
        <v>21278</v>
      </c>
      <c r="J6445">
        <v>0.378834546976</v>
      </c>
      <c r="K6445">
        <f t="shared" si="603"/>
        <v>193</v>
      </c>
      <c r="L6445" t="str">
        <f t="shared" si="604"/>
        <v>REG</v>
      </c>
      <c r="M6445" t="b">
        <f t="shared" si="605"/>
        <v>1</v>
      </c>
      <c r="N6445" t="str">
        <f>VLOOKUP(B6445,Sheet3!$D$2:$I$578,6,FALSE)</f>
        <v>Joël Canapa</v>
      </c>
      <c r="O6445" t="str">
        <f t="shared" si="606"/>
        <v>Jean-Pierre GIRAN</v>
      </c>
      <c r="P6445" t="b">
        <f t="shared" si="607"/>
        <v>0</v>
      </c>
      <c r="Q6445" t="b">
        <f>AND(M6445,ISNA(VLOOKUP(B6445,Sheet4!$A$1:$A$529,1,FALSE)))</f>
        <v>1</v>
      </c>
    </row>
    <row r="6446" spans="1:17">
      <c r="A6446" t="str">
        <f t="shared" si="602"/>
        <v xml:space="preserve"> </v>
      </c>
      <c r="B6446" t="s">
        <v>5596</v>
      </c>
      <c r="C6446" t="e">
        <f>VLOOKUP(B6446,Sheet5!$A$1158:$A$1246,1,FALSE)</f>
        <v>#N/A</v>
      </c>
      <c r="G6446" t="s">
        <v>9202</v>
      </c>
      <c r="H6446" t="s">
        <v>1</v>
      </c>
      <c r="I6446">
        <v>99234</v>
      </c>
      <c r="J6446">
        <v>1</v>
      </c>
      <c r="K6446">
        <f t="shared" si="603"/>
        <v>0</v>
      </c>
      <c r="L6446">
        <f t="shared" si="604"/>
        <v>0</v>
      </c>
      <c r="M6446" t="b">
        <f t="shared" si="605"/>
        <v>0</v>
      </c>
      <c r="N6446" t="str">
        <f>VLOOKUP(B6446,Sheet3!$D$2:$I$578,6,FALSE)</f>
        <v>Jean-Laurent Felizia</v>
      </c>
      <c r="O6446" t="str">
        <f t="shared" si="606"/>
        <v xml:space="preserve"> </v>
      </c>
      <c r="P6446" t="b">
        <f t="shared" si="607"/>
        <v>0</v>
      </c>
      <c r="Q6446" t="b">
        <f>AND(M6446,ISNA(VLOOKUP(B6446,Sheet4!$A$1:$A$529,1,FALSE)))</f>
        <v>0</v>
      </c>
    </row>
    <row r="6447" spans="1:17">
      <c r="A6447" t="str">
        <f t="shared" si="602"/>
        <v xml:space="preserve"> </v>
      </c>
      <c r="B6447" t="s">
        <v>5596</v>
      </c>
      <c r="C6447" t="e">
        <f>VLOOKUP(B6447,Sheet5!$A$1158:$A$1246,1,FALSE)</f>
        <v>#N/A</v>
      </c>
      <c r="G6447" t="s">
        <v>9202</v>
      </c>
      <c r="H6447" t="s">
        <v>2</v>
      </c>
      <c r="I6447">
        <v>42266</v>
      </c>
      <c r="J6447">
        <v>0.42592256686199997</v>
      </c>
      <c r="K6447">
        <f t="shared" si="603"/>
        <v>0</v>
      </c>
      <c r="L6447">
        <f t="shared" si="604"/>
        <v>0</v>
      </c>
      <c r="M6447" t="b">
        <f t="shared" si="605"/>
        <v>0</v>
      </c>
      <c r="N6447" t="str">
        <f>VLOOKUP(B6447,Sheet3!$D$2:$I$578,6,FALSE)</f>
        <v>Jean-Laurent Felizia</v>
      </c>
      <c r="O6447" t="str">
        <f t="shared" si="606"/>
        <v xml:space="preserve"> </v>
      </c>
      <c r="P6447" t="b">
        <f t="shared" si="607"/>
        <v>0</v>
      </c>
      <c r="Q6447" t="b">
        <f>AND(M6447,ISNA(VLOOKUP(B6447,Sheet4!$A$1:$A$529,1,FALSE)))</f>
        <v>0</v>
      </c>
    </row>
    <row r="6448" spans="1:17">
      <c r="A6448" t="str">
        <f t="shared" si="602"/>
        <v xml:space="preserve"> </v>
      </c>
      <c r="B6448" t="s">
        <v>5596</v>
      </c>
      <c r="C6448" t="e">
        <f>VLOOKUP(B6448,Sheet5!$A$1158:$A$1246,1,FALSE)</f>
        <v>#N/A</v>
      </c>
      <c r="G6448" t="s">
        <v>9202</v>
      </c>
      <c r="H6448" t="s">
        <v>3</v>
      </c>
      <c r="I6448">
        <v>715</v>
      </c>
      <c r="J6448">
        <v>7.2051917689499997E-3</v>
      </c>
      <c r="K6448">
        <f t="shared" si="603"/>
        <v>0</v>
      </c>
      <c r="L6448">
        <f t="shared" si="604"/>
        <v>0</v>
      </c>
      <c r="M6448" t="b">
        <f t="shared" si="605"/>
        <v>0</v>
      </c>
      <c r="N6448" t="str">
        <f>VLOOKUP(B6448,Sheet3!$D$2:$I$578,6,FALSE)</f>
        <v>Jean-Laurent Felizia</v>
      </c>
      <c r="O6448" t="str">
        <f t="shared" si="606"/>
        <v xml:space="preserve"> </v>
      </c>
      <c r="P6448" t="b">
        <f t="shared" si="607"/>
        <v>0</v>
      </c>
      <c r="Q6448" t="b">
        <f>AND(M6448,ISNA(VLOOKUP(B6448,Sheet4!$A$1:$A$529,1,FALSE)))</f>
        <v>0</v>
      </c>
    </row>
    <row r="6449" spans="1:17">
      <c r="A6449" t="str">
        <f t="shared" si="602"/>
        <v>Christine BEYL</v>
      </c>
      <c r="B6449" t="s">
        <v>5596</v>
      </c>
      <c r="C6449" t="e">
        <f>VLOOKUP(B6449,Sheet5!$A$1158:$A$1246,1,FALSE)</f>
        <v>#N/A</v>
      </c>
      <c r="D6449" t="s">
        <v>4</v>
      </c>
      <c r="E6449" t="s">
        <v>62</v>
      </c>
      <c r="F6449" t="s">
        <v>5597</v>
      </c>
      <c r="G6449" t="s">
        <v>13454</v>
      </c>
      <c r="H6449" t="s">
        <v>29</v>
      </c>
      <c r="I6449">
        <v>353</v>
      </c>
      <c r="J6449">
        <v>6.2752208771099998E-3</v>
      </c>
      <c r="K6449">
        <f t="shared" si="603"/>
        <v>0</v>
      </c>
      <c r="L6449">
        <f t="shared" si="604"/>
        <v>0</v>
      </c>
      <c r="M6449" t="b">
        <f t="shared" si="605"/>
        <v>0</v>
      </c>
      <c r="N6449" t="str">
        <f>VLOOKUP(B6449,Sheet3!$D$2:$I$578,6,FALSE)</f>
        <v>Jean-Laurent Felizia</v>
      </c>
      <c r="O6449" t="str">
        <f t="shared" si="606"/>
        <v>Christine BEYL</v>
      </c>
      <c r="P6449" t="b">
        <f t="shared" si="607"/>
        <v>0</v>
      </c>
      <c r="Q6449" t="b">
        <f>AND(M6449,ISNA(VLOOKUP(B6449,Sheet4!$A$1:$A$529,1,FALSE)))</f>
        <v>0</v>
      </c>
    </row>
    <row r="6450" spans="1:17">
      <c r="A6450" t="str">
        <f t="shared" si="602"/>
        <v>Chantal THOMAS</v>
      </c>
      <c r="B6450" t="s">
        <v>5596</v>
      </c>
      <c r="C6450" t="e">
        <f>VLOOKUP(B6450,Sheet5!$A$1158:$A$1246,1,FALSE)</f>
        <v>#N/A</v>
      </c>
      <c r="D6450" t="s">
        <v>4</v>
      </c>
      <c r="E6450" t="s">
        <v>283</v>
      </c>
      <c r="F6450" t="s">
        <v>954</v>
      </c>
      <c r="G6450" t="s">
        <v>1469</v>
      </c>
      <c r="H6450" t="s">
        <v>29</v>
      </c>
      <c r="I6450">
        <v>755</v>
      </c>
      <c r="J6450">
        <v>1.3421506408499999E-2</v>
      </c>
      <c r="K6450">
        <f t="shared" si="603"/>
        <v>0</v>
      </c>
      <c r="L6450">
        <f t="shared" si="604"/>
        <v>0</v>
      </c>
      <c r="M6450" t="b">
        <f t="shared" si="605"/>
        <v>0</v>
      </c>
      <c r="N6450" t="str">
        <f>VLOOKUP(B6450,Sheet3!$D$2:$I$578,6,FALSE)</f>
        <v>Jean-Laurent Felizia</v>
      </c>
      <c r="O6450" t="str">
        <f t="shared" si="606"/>
        <v>Chantal THOMAS</v>
      </c>
      <c r="P6450" t="b">
        <f t="shared" si="607"/>
        <v>0</v>
      </c>
      <c r="Q6450" t="b">
        <f>AND(M6450,ISNA(VLOOKUP(B6450,Sheet4!$A$1:$A$529,1,FALSE)))</f>
        <v>0</v>
      </c>
    </row>
    <row r="6451" spans="1:17">
      <c r="A6451" t="str">
        <f t="shared" si="602"/>
        <v>Jean-Laurent FELIZIA</v>
      </c>
      <c r="B6451" t="s">
        <v>5596</v>
      </c>
      <c r="C6451" t="e">
        <f>VLOOKUP(B6451,Sheet5!$A$1158:$A$1246,1,FALSE)</f>
        <v>#N/A</v>
      </c>
      <c r="D6451" t="s">
        <v>11</v>
      </c>
      <c r="E6451" t="s">
        <v>5598</v>
      </c>
      <c r="F6451" t="s">
        <v>5599</v>
      </c>
      <c r="G6451" t="s">
        <v>13455</v>
      </c>
      <c r="H6451" t="s">
        <v>7</v>
      </c>
      <c r="I6451">
        <v>12250</v>
      </c>
      <c r="J6451">
        <v>0.21776616358199999</v>
      </c>
      <c r="K6451">
        <f t="shared" si="603"/>
        <v>12250</v>
      </c>
      <c r="L6451" t="str">
        <f t="shared" si="604"/>
        <v>VEC</v>
      </c>
      <c r="M6451" t="b">
        <f t="shared" si="605"/>
        <v>0</v>
      </c>
      <c r="N6451" t="str">
        <f>VLOOKUP(B6451,Sheet3!$D$2:$I$578,6,FALSE)</f>
        <v>Jean-Laurent Felizia</v>
      </c>
      <c r="O6451" t="str">
        <f t="shared" si="606"/>
        <v>Jean-Laurent FELIZIA</v>
      </c>
      <c r="P6451" t="b">
        <f t="shared" si="607"/>
        <v>1</v>
      </c>
      <c r="Q6451" t="b">
        <f>AND(M6451,ISNA(VLOOKUP(B6451,Sheet4!$A$1:$A$529,1,FALSE)))</f>
        <v>0</v>
      </c>
    </row>
    <row r="6452" spans="1:17">
      <c r="A6452" t="str">
        <f t="shared" si="602"/>
        <v>Marie-José RECHE</v>
      </c>
      <c r="B6452" t="s">
        <v>5596</v>
      </c>
      <c r="C6452" t="e">
        <f>VLOOKUP(B6452,Sheet5!$A$1158:$A$1246,1,FALSE)</f>
        <v>#N/A</v>
      </c>
      <c r="D6452" t="s">
        <v>4</v>
      </c>
      <c r="E6452" t="s">
        <v>9007</v>
      </c>
      <c r="F6452" t="s">
        <v>5600</v>
      </c>
      <c r="G6452" t="s">
        <v>13456</v>
      </c>
      <c r="H6452" t="s">
        <v>13</v>
      </c>
      <c r="I6452">
        <v>402</v>
      </c>
      <c r="J6452">
        <v>7.1462855314400001E-3</v>
      </c>
      <c r="K6452">
        <f t="shared" si="603"/>
        <v>12250</v>
      </c>
      <c r="L6452" t="str">
        <f t="shared" si="604"/>
        <v>VEC</v>
      </c>
      <c r="M6452" t="b">
        <f t="shared" si="605"/>
        <v>0</v>
      </c>
      <c r="N6452" t="str">
        <f>VLOOKUP(B6452,Sheet3!$D$2:$I$578,6,FALSE)</f>
        <v>Jean-Laurent Felizia</v>
      </c>
      <c r="O6452" t="str">
        <f t="shared" si="606"/>
        <v>Marie-José RECHE</v>
      </c>
      <c r="P6452" t="b">
        <f t="shared" si="607"/>
        <v>0</v>
      </c>
      <c r="Q6452" t="b">
        <f>AND(M6452,ISNA(VLOOKUP(B6452,Sheet4!$A$1:$A$529,1,FALSE)))</f>
        <v>0</v>
      </c>
    </row>
    <row r="6453" spans="1:17">
      <c r="A6453" t="str">
        <f t="shared" si="602"/>
        <v>Jean-Michel COUVE</v>
      </c>
      <c r="B6453" t="s">
        <v>5596</v>
      </c>
      <c r="C6453" t="e">
        <f>VLOOKUP(B6453,Sheet5!$A$1158:$A$1246,1,FALSE)</f>
        <v>#N/A</v>
      </c>
      <c r="D6453" t="s">
        <v>11</v>
      </c>
      <c r="E6453" t="s">
        <v>82</v>
      </c>
      <c r="F6453" t="s">
        <v>5601</v>
      </c>
      <c r="G6453" t="s">
        <v>13457</v>
      </c>
      <c r="H6453" t="s">
        <v>26</v>
      </c>
      <c r="I6453">
        <v>18117</v>
      </c>
      <c r="J6453">
        <v>0.322062823316</v>
      </c>
      <c r="K6453">
        <f t="shared" si="603"/>
        <v>12250</v>
      </c>
      <c r="L6453" t="str">
        <f t="shared" si="604"/>
        <v>VEC</v>
      </c>
      <c r="M6453" t="b">
        <f t="shared" si="605"/>
        <v>0</v>
      </c>
      <c r="N6453" t="str">
        <f>VLOOKUP(B6453,Sheet3!$D$2:$I$578,6,FALSE)</f>
        <v>Jean-Laurent Felizia</v>
      </c>
      <c r="O6453" t="str">
        <f t="shared" si="606"/>
        <v>Jean-Michel COUVE</v>
      </c>
      <c r="P6453" t="b">
        <f t="shared" si="607"/>
        <v>0</v>
      </c>
      <c r="Q6453" t="b">
        <f>AND(M6453,ISNA(VLOOKUP(B6453,Sheet4!$A$1:$A$529,1,FALSE)))</f>
        <v>0</v>
      </c>
    </row>
    <row r="6454" spans="1:17">
      <c r="A6454" t="str">
        <f t="shared" si="602"/>
        <v>Vincent MORISSE</v>
      </c>
      <c r="B6454" t="s">
        <v>5596</v>
      </c>
      <c r="C6454" t="e">
        <f>VLOOKUP(B6454,Sheet5!$A$1158:$A$1246,1,FALSE)</f>
        <v>#N/A</v>
      </c>
      <c r="D6454" t="s">
        <v>11</v>
      </c>
      <c r="E6454" t="s">
        <v>44</v>
      </c>
      <c r="F6454" t="s">
        <v>5602</v>
      </c>
      <c r="G6454" t="s">
        <v>13458</v>
      </c>
      <c r="H6454" t="s">
        <v>13</v>
      </c>
      <c r="I6454">
        <v>7967</v>
      </c>
      <c r="J6454">
        <v>0.14162800206199999</v>
      </c>
      <c r="K6454">
        <f t="shared" si="603"/>
        <v>12250</v>
      </c>
      <c r="L6454" t="str">
        <f t="shared" si="604"/>
        <v>VEC</v>
      </c>
      <c r="M6454" t="b">
        <f t="shared" si="605"/>
        <v>0</v>
      </c>
      <c r="N6454" t="str">
        <f>VLOOKUP(B6454,Sheet3!$D$2:$I$578,6,FALSE)</f>
        <v>Jean-Laurent Felizia</v>
      </c>
      <c r="O6454" t="str">
        <f t="shared" si="606"/>
        <v>Vincent MORISSE</v>
      </c>
      <c r="P6454" t="b">
        <f t="shared" si="607"/>
        <v>0</v>
      </c>
      <c r="Q6454" t="b">
        <f>AND(M6454,ISNA(VLOOKUP(B6454,Sheet4!$A$1:$A$529,1,FALSE)))</f>
        <v>0</v>
      </c>
    </row>
    <row r="6455" spans="1:17">
      <c r="A6455" t="str">
        <f t="shared" si="602"/>
        <v>Jean-Louis BOUGUEREAU</v>
      </c>
      <c r="B6455" t="s">
        <v>5596</v>
      </c>
      <c r="C6455" t="e">
        <f>VLOOKUP(B6455,Sheet5!$A$1158:$A$1246,1,FALSE)</f>
        <v>#N/A</v>
      </c>
      <c r="D6455" t="s">
        <v>11</v>
      </c>
      <c r="E6455" t="s">
        <v>120</v>
      </c>
      <c r="F6455" t="s">
        <v>5603</v>
      </c>
      <c r="G6455" t="s">
        <v>13459</v>
      </c>
      <c r="H6455" t="s">
        <v>17</v>
      </c>
      <c r="I6455">
        <v>13347</v>
      </c>
      <c r="J6455">
        <v>0.23726734574200001</v>
      </c>
      <c r="K6455">
        <f t="shared" si="603"/>
        <v>12250</v>
      </c>
      <c r="L6455" t="str">
        <f t="shared" si="604"/>
        <v>VEC</v>
      </c>
      <c r="M6455" t="b">
        <f t="shared" si="605"/>
        <v>0</v>
      </c>
      <c r="N6455" t="str">
        <f>VLOOKUP(B6455,Sheet3!$D$2:$I$578,6,FALSE)</f>
        <v>Jean-Laurent Felizia</v>
      </c>
      <c r="O6455" t="str">
        <f t="shared" si="606"/>
        <v>Jean-Louis BOUGUEREAU</v>
      </c>
      <c r="P6455" t="b">
        <f t="shared" si="607"/>
        <v>0</v>
      </c>
      <c r="Q6455" t="b">
        <f>AND(M6455,ISNA(VLOOKUP(B6455,Sheet4!$A$1:$A$529,1,FALSE)))</f>
        <v>0</v>
      </c>
    </row>
    <row r="6456" spans="1:17">
      <c r="A6456" t="str">
        <f t="shared" si="602"/>
        <v>Jean-Marie BERNARDI</v>
      </c>
      <c r="B6456" t="s">
        <v>5596</v>
      </c>
      <c r="C6456" t="e">
        <f>VLOOKUP(B6456,Sheet5!$A$1158:$A$1246,1,FALSE)</f>
        <v>#N/A</v>
      </c>
      <c r="D6456" t="s">
        <v>11</v>
      </c>
      <c r="E6456" t="s">
        <v>196</v>
      </c>
      <c r="F6456" t="s">
        <v>3342</v>
      </c>
      <c r="G6456" t="s">
        <v>11653</v>
      </c>
      <c r="H6456" t="s">
        <v>19</v>
      </c>
      <c r="I6456">
        <v>2409</v>
      </c>
      <c r="J6456">
        <v>4.2824382699599997E-2</v>
      </c>
      <c r="K6456">
        <f t="shared" si="603"/>
        <v>12250</v>
      </c>
      <c r="L6456" t="str">
        <f t="shared" si="604"/>
        <v>VEC</v>
      </c>
      <c r="M6456" t="b">
        <f t="shared" si="605"/>
        <v>0</v>
      </c>
      <c r="N6456" t="str">
        <f>VLOOKUP(B6456,Sheet3!$D$2:$I$578,6,FALSE)</f>
        <v>Jean-Laurent Felizia</v>
      </c>
      <c r="O6456" t="str">
        <f t="shared" si="606"/>
        <v>Jean-Marie BERNARDI</v>
      </c>
      <c r="P6456" t="b">
        <f t="shared" si="607"/>
        <v>0</v>
      </c>
      <c r="Q6456" t="b">
        <f>AND(M6456,ISNA(VLOOKUP(B6456,Sheet4!$A$1:$A$529,1,FALSE)))</f>
        <v>0</v>
      </c>
    </row>
    <row r="6457" spans="1:17">
      <c r="A6457" t="str">
        <f t="shared" si="602"/>
        <v>Didier GRASSINEAU</v>
      </c>
      <c r="B6457" t="s">
        <v>5596</v>
      </c>
      <c r="C6457" t="e">
        <f>VLOOKUP(B6457,Sheet5!$A$1158:$A$1246,1,FALSE)</f>
        <v>#N/A</v>
      </c>
      <c r="D6457" t="s">
        <v>11</v>
      </c>
      <c r="E6457" t="s">
        <v>146</v>
      </c>
      <c r="F6457" t="s">
        <v>5604</v>
      </c>
      <c r="G6457" t="s">
        <v>13460</v>
      </c>
      <c r="H6457" t="s">
        <v>10</v>
      </c>
      <c r="I6457">
        <v>137</v>
      </c>
      <c r="J6457">
        <v>2.43542566619E-3</v>
      </c>
      <c r="K6457">
        <f t="shared" si="603"/>
        <v>12250</v>
      </c>
      <c r="L6457" t="str">
        <f t="shared" si="604"/>
        <v>VEC</v>
      </c>
      <c r="M6457" t="b">
        <f t="shared" si="605"/>
        <v>0</v>
      </c>
      <c r="N6457" t="str">
        <f>VLOOKUP(B6457,Sheet3!$D$2:$I$578,6,FALSE)</f>
        <v>Jean-Laurent Felizia</v>
      </c>
      <c r="O6457" t="str">
        <f t="shared" si="606"/>
        <v>Didier GRASSINEAU</v>
      </c>
      <c r="P6457" t="b">
        <f t="shared" si="607"/>
        <v>0</v>
      </c>
      <c r="Q6457" t="b">
        <f>AND(M6457,ISNA(VLOOKUP(B6457,Sheet4!$A$1:$A$529,1,FALSE)))</f>
        <v>0</v>
      </c>
    </row>
    <row r="6458" spans="1:17">
      <c r="A6458" t="str">
        <f t="shared" si="602"/>
        <v>Pierre DEIDON</v>
      </c>
      <c r="B6458" t="s">
        <v>5596</v>
      </c>
      <c r="C6458" t="e">
        <f>VLOOKUP(B6458,Sheet5!$A$1158:$A$1246,1,FALSE)</f>
        <v>#N/A</v>
      </c>
      <c r="D6458" t="s">
        <v>11</v>
      </c>
      <c r="E6458" t="s">
        <v>148</v>
      </c>
      <c r="F6458" t="s">
        <v>5605</v>
      </c>
      <c r="G6458" t="s">
        <v>13461</v>
      </c>
      <c r="H6458" t="s">
        <v>10</v>
      </c>
      <c r="I6458">
        <v>126</v>
      </c>
      <c r="J6458">
        <v>2.2398805397000001E-3</v>
      </c>
      <c r="K6458">
        <f t="shared" si="603"/>
        <v>12250</v>
      </c>
      <c r="L6458" t="str">
        <f t="shared" si="604"/>
        <v>VEC</v>
      </c>
      <c r="M6458" t="b">
        <f t="shared" si="605"/>
        <v>0</v>
      </c>
      <c r="N6458" t="str">
        <f>VLOOKUP(B6458,Sheet3!$D$2:$I$578,6,FALSE)</f>
        <v>Jean-Laurent Felizia</v>
      </c>
      <c r="O6458" t="str">
        <f t="shared" si="606"/>
        <v>Pierre DEIDON</v>
      </c>
      <c r="P6458" t="b">
        <f t="shared" si="607"/>
        <v>0</v>
      </c>
      <c r="Q6458" t="b">
        <f>AND(M6458,ISNA(VLOOKUP(B6458,Sheet4!$A$1:$A$529,1,FALSE)))</f>
        <v>0</v>
      </c>
    </row>
    <row r="6459" spans="1:17">
      <c r="A6459" t="str">
        <f t="shared" si="602"/>
        <v>Marika PATTI</v>
      </c>
      <c r="B6459" t="s">
        <v>5596</v>
      </c>
      <c r="C6459" t="e">
        <f>VLOOKUP(B6459,Sheet5!$A$1158:$A$1246,1,FALSE)</f>
        <v>#N/A</v>
      </c>
      <c r="D6459" t="s">
        <v>4</v>
      </c>
      <c r="E6459" t="s">
        <v>5606</v>
      </c>
      <c r="F6459" t="s">
        <v>5607</v>
      </c>
      <c r="G6459" t="s">
        <v>13462</v>
      </c>
      <c r="H6459" t="s">
        <v>13</v>
      </c>
      <c r="I6459">
        <v>390</v>
      </c>
      <c r="J6459">
        <v>6.9329635752800002E-3</v>
      </c>
      <c r="K6459">
        <f t="shared" si="603"/>
        <v>12250</v>
      </c>
      <c r="L6459" t="str">
        <f t="shared" si="604"/>
        <v>VEC</v>
      </c>
      <c r="M6459" t="b">
        <f t="shared" si="605"/>
        <v>1</v>
      </c>
      <c r="N6459" t="str">
        <f>VLOOKUP(B6459,Sheet3!$D$2:$I$578,6,FALSE)</f>
        <v>Jean-Laurent Felizia</v>
      </c>
      <c r="O6459" t="str">
        <f t="shared" si="606"/>
        <v>Marika PATTI</v>
      </c>
      <c r="P6459" t="b">
        <f t="shared" si="607"/>
        <v>0</v>
      </c>
      <c r="Q6459" t="b">
        <f>AND(M6459,ISNA(VLOOKUP(B6459,Sheet4!$A$1:$A$529,1,FALSE)))</f>
        <v>1</v>
      </c>
    </row>
    <row r="6460" spans="1:17">
      <c r="A6460" t="str">
        <f t="shared" si="602"/>
        <v xml:space="preserve"> </v>
      </c>
      <c r="B6460" t="s">
        <v>5608</v>
      </c>
      <c r="C6460" t="e">
        <f>VLOOKUP(B6460,Sheet5!$A$1158:$A$1246,1,FALSE)</f>
        <v>#N/A</v>
      </c>
      <c r="G6460" t="s">
        <v>9202</v>
      </c>
      <c r="H6460" t="s">
        <v>1</v>
      </c>
      <c r="I6460">
        <v>91027</v>
      </c>
      <c r="J6460">
        <v>1</v>
      </c>
      <c r="K6460">
        <f t="shared" si="603"/>
        <v>0</v>
      </c>
      <c r="L6460">
        <f t="shared" si="604"/>
        <v>0</v>
      </c>
      <c r="M6460" t="b">
        <f t="shared" si="605"/>
        <v>0</v>
      </c>
      <c r="N6460" t="str">
        <f>VLOOKUP(B6460,Sheet3!$D$2:$I$578,6,FALSE)</f>
        <v>Martine Bouvard</v>
      </c>
      <c r="O6460" t="str">
        <f t="shared" si="606"/>
        <v xml:space="preserve"> </v>
      </c>
      <c r="P6460" t="b">
        <f t="shared" si="607"/>
        <v>0</v>
      </c>
      <c r="Q6460" t="b">
        <f>AND(M6460,ISNA(VLOOKUP(B6460,Sheet4!$A$1:$A$529,1,FALSE)))</f>
        <v>0</v>
      </c>
    </row>
    <row r="6461" spans="1:17">
      <c r="A6461" t="str">
        <f t="shared" si="602"/>
        <v xml:space="preserve"> </v>
      </c>
      <c r="B6461" t="s">
        <v>5608</v>
      </c>
      <c r="C6461" t="e">
        <f>VLOOKUP(B6461,Sheet5!$A$1158:$A$1246,1,FALSE)</f>
        <v>#N/A</v>
      </c>
      <c r="G6461" t="s">
        <v>9202</v>
      </c>
      <c r="H6461" t="s">
        <v>2</v>
      </c>
      <c r="I6461">
        <v>38543</v>
      </c>
      <c r="J6461">
        <v>0.42342381930599998</v>
      </c>
      <c r="K6461">
        <f t="shared" si="603"/>
        <v>0</v>
      </c>
      <c r="L6461">
        <f t="shared" si="604"/>
        <v>0</v>
      </c>
      <c r="M6461" t="b">
        <f t="shared" si="605"/>
        <v>0</v>
      </c>
      <c r="N6461" t="str">
        <f>VLOOKUP(B6461,Sheet3!$D$2:$I$578,6,FALSE)</f>
        <v>Martine Bouvard</v>
      </c>
      <c r="O6461" t="str">
        <f t="shared" si="606"/>
        <v xml:space="preserve"> </v>
      </c>
      <c r="P6461" t="b">
        <f t="shared" si="607"/>
        <v>0</v>
      </c>
      <c r="Q6461" t="b">
        <f>AND(M6461,ISNA(VLOOKUP(B6461,Sheet4!$A$1:$A$529,1,FALSE)))</f>
        <v>0</v>
      </c>
    </row>
    <row r="6462" spans="1:17">
      <c r="A6462" t="str">
        <f t="shared" si="602"/>
        <v xml:space="preserve"> </v>
      </c>
      <c r="B6462" t="s">
        <v>5608</v>
      </c>
      <c r="C6462" t="e">
        <f>VLOOKUP(B6462,Sheet5!$A$1158:$A$1246,1,FALSE)</f>
        <v>#N/A</v>
      </c>
      <c r="G6462" t="s">
        <v>9202</v>
      </c>
      <c r="H6462" t="s">
        <v>3</v>
      </c>
      <c r="I6462">
        <v>596</v>
      </c>
      <c r="J6462">
        <v>6.5475078822800001E-3</v>
      </c>
      <c r="K6462">
        <f t="shared" si="603"/>
        <v>0</v>
      </c>
      <c r="L6462">
        <f t="shared" si="604"/>
        <v>0</v>
      </c>
      <c r="M6462" t="b">
        <f t="shared" si="605"/>
        <v>0</v>
      </c>
      <c r="N6462" t="str">
        <f>VLOOKUP(B6462,Sheet3!$D$2:$I$578,6,FALSE)</f>
        <v>Martine Bouvard</v>
      </c>
      <c r="O6462" t="str">
        <f t="shared" si="606"/>
        <v xml:space="preserve"> </v>
      </c>
      <c r="P6462" t="b">
        <f t="shared" si="607"/>
        <v>0</v>
      </c>
      <c r="Q6462" t="b">
        <f>AND(M6462,ISNA(VLOOKUP(B6462,Sheet4!$A$1:$A$529,1,FALSE)))</f>
        <v>0</v>
      </c>
    </row>
    <row r="6463" spans="1:17">
      <c r="A6463" t="str">
        <f t="shared" si="602"/>
        <v>Serge CASTRO</v>
      </c>
      <c r="B6463" t="s">
        <v>5608</v>
      </c>
      <c r="C6463" t="e">
        <f>VLOOKUP(B6463,Sheet5!$A$1158:$A$1246,1,FALSE)</f>
        <v>#N/A</v>
      </c>
      <c r="D6463" t="s">
        <v>11</v>
      </c>
      <c r="E6463" t="s">
        <v>416</v>
      </c>
      <c r="F6463" t="s">
        <v>2950</v>
      </c>
      <c r="G6463" t="s">
        <v>11341</v>
      </c>
      <c r="H6463" t="s">
        <v>29</v>
      </c>
      <c r="I6463">
        <v>847</v>
      </c>
      <c r="J6463">
        <v>1.6323620104799999E-2</v>
      </c>
      <c r="K6463">
        <f t="shared" si="603"/>
        <v>0</v>
      </c>
      <c r="L6463">
        <f t="shared" si="604"/>
        <v>0</v>
      </c>
      <c r="M6463" t="b">
        <f t="shared" si="605"/>
        <v>0</v>
      </c>
      <c r="N6463" t="str">
        <f>VLOOKUP(B6463,Sheet3!$D$2:$I$578,6,FALSE)</f>
        <v>Martine Bouvard</v>
      </c>
      <c r="O6463" t="str">
        <f t="shared" si="606"/>
        <v>Serge CASTRO</v>
      </c>
      <c r="P6463" t="b">
        <f t="shared" si="607"/>
        <v>0</v>
      </c>
      <c r="Q6463" t="b">
        <f>AND(M6463,ISNA(VLOOKUP(B6463,Sheet4!$A$1:$A$529,1,FALSE)))</f>
        <v>0</v>
      </c>
    </row>
    <row r="6464" spans="1:17">
      <c r="A6464" t="str">
        <f t="shared" si="602"/>
        <v>Moussa BA</v>
      </c>
      <c r="B6464" t="s">
        <v>5608</v>
      </c>
      <c r="C6464" t="e">
        <f>VLOOKUP(B6464,Sheet5!$A$1158:$A$1246,1,FALSE)</f>
        <v>#N/A</v>
      </c>
      <c r="D6464" t="s">
        <v>11</v>
      </c>
      <c r="E6464" t="s">
        <v>5609</v>
      </c>
      <c r="F6464" t="s">
        <v>5610</v>
      </c>
      <c r="G6464" t="s">
        <v>13463</v>
      </c>
      <c r="H6464" t="s">
        <v>29</v>
      </c>
      <c r="I6464">
        <v>373</v>
      </c>
      <c r="J6464">
        <v>7.1885599753299997E-3</v>
      </c>
      <c r="K6464">
        <f t="shared" si="603"/>
        <v>0</v>
      </c>
      <c r="L6464">
        <f t="shared" si="604"/>
        <v>0</v>
      </c>
      <c r="M6464" t="b">
        <f t="shared" si="605"/>
        <v>0</v>
      </c>
      <c r="N6464" t="str">
        <f>VLOOKUP(B6464,Sheet3!$D$2:$I$578,6,FALSE)</f>
        <v>Martine Bouvard</v>
      </c>
      <c r="O6464" t="str">
        <f t="shared" si="606"/>
        <v>Moussa BA</v>
      </c>
      <c r="P6464" t="b">
        <f t="shared" si="607"/>
        <v>0</v>
      </c>
      <c r="Q6464" t="b">
        <f>AND(M6464,ISNA(VLOOKUP(B6464,Sheet4!$A$1:$A$529,1,FALSE)))</f>
        <v>0</v>
      </c>
    </row>
    <row r="6465" spans="1:17">
      <c r="A6465" t="str">
        <f t="shared" si="602"/>
        <v>Philippe MICHEL</v>
      </c>
      <c r="B6465" t="s">
        <v>5608</v>
      </c>
      <c r="C6465" t="e">
        <f>VLOOKUP(B6465,Sheet5!$A$1158:$A$1246,1,FALSE)</f>
        <v>#N/A</v>
      </c>
      <c r="D6465" t="s">
        <v>11</v>
      </c>
      <c r="E6465" t="s">
        <v>385</v>
      </c>
      <c r="F6465" t="s">
        <v>1906</v>
      </c>
      <c r="G6465" t="s">
        <v>31</v>
      </c>
      <c r="H6465" t="s">
        <v>43</v>
      </c>
      <c r="I6465">
        <v>3362</v>
      </c>
      <c r="J6465">
        <v>6.4793401171800005E-2</v>
      </c>
      <c r="K6465">
        <f t="shared" si="603"/>
        <v>0</v>
      </c>
      <c r="L6465">
        <f t="shared" si="604"/>
        <v>0</v>
      </c>
      <c r="M6465" t="b">
        <f t="shared" si="605"/>
        <v>0</v>
      </c>
      <c r="N6465" t="str">
        <f>VLOOKUP(B6465,Sheet3!$D$2:$I$578,6,FALSE)</f>
        <v>Martine Bouvard</v>
      </c>
      <c r="O6465" t="str">
        <f t="shared" si="606"/>
        <v>Philippe MICHEL</v>
      </c>
      <c r="P6465" t="b">
        <f t="shared" si="607"/>
        <v>0</v>
      </c>
      <c r="Q6465" t="b">
        <f>AND(M6465,ISNA(VLOOKUP(B6465,Sheet4!$A$1:$A$529,1,FALSE)))</f>
        <v>0</v>
      </c>
    </row>
    <row r="6466" spans="1:17">
      <c r="A6466" t="str">
        <f t="shared" si="602"/>
        <v>Marie-Dominique FIÃˆVRE</v>
      </c>
      <c r="B6466" t="s">
        <v>5608</v>
      </c>
      <c r="C6466" t="e">
        <f>VLOOKUP(B6466,Sheet5!$A$1158:$A$1246,1,FALSE)</f>
        <v>#N/A</v>
      </c>
      <c r="D6466" t="s">
        <v>4</v>
      </c>
      <c r="E6466" t="s">
        <v>5611</v>
      </c>
      <c r="F6466" t="s">
        <v>5612</v>
      </c>
      <c r="G6466" t="s">
        <v>13464</v>
      </c>
      <c r="H6466" t="s">
        <v>19</v>
      </c>
      <c r="I6466">
        <v>1494</v>
      </c>
      <c r="J6466">
        <v>2.87927844588E-2</v>
      </c>
      <c r="K6466">
        <f t="shared" si="603"/>
        <v>0</v>
      </c>
      <c r="L6466">
        <f t="shared" si="604"/>
        <v>0</v>
      </c>
      <c r="M6466" t="b">
        <f t="shared" si="605"/>
        <v>0</v>
      </c>
      <c r="N6466" t="str">
        <f>VLOOKUP(B6466,Sheet3!$D$2:$I$578,6,FALSE)</f>
        <v>Martine Bouvard</v>
      </c>
      <c r="O6466" t="str">
        <f t="shared" si="606"/>
        <v>Marie-Dominique FIÃˆVRE</v>
      </c>
      <c r="P6466" t="b">
        <f t="shared" si="607"/>
        <v>0</v>
      </c>
      <c r="Q6466" t="b">
        <f>AND(M6466,ISNA(VLOOKUP(B6466,Sheet4!$A$1:$A$529,1,FALSE)))</f>
        <v>0</v>
      </c>
    </row>
    <row r="6467" spans="1:17">
      <c r="A6467" t="str">
        <f t="shared" ref="A6467:A6530" si="608">O6467</f>
        <v>Muriel MONCHAL</v>
      </c>
      <c r="B6467" t="s">
        <v>5608</v>
      </c>
      <c r="C6467" t="e">
        <f>VLOOKUP(B6467,Sheet5!$A$1158:$A$1246,1,FALSE)</f>
        <v>#N/A</v>
      </c>
      <c r="D6467" t="s">
        <v>4</v>
      </c>
      <c r="E6467" t="s">
        <v>27</v>
      </c>
      <c r="F6467" t="s">
        <v>5613</v>
      </c>
      <c r="G6467" t="s">
        <v>13465</v>
      </c>
      <c r="H6467" t="s">
        <v>10</v>
      </c>
      <c r="I6467">
        <v>182</v>
      </c>
      <c r="J6467">
        <v>3.5075547332699998E-3</v>
      </c>
      <c r="K6467">
        <f t="shared" ref="K6467:K6530" si="609">IF(B6467&lt;&gt;B6466,0,IF(NOT(ISERR(FIND(H6467,"VECREGSOC"))),IF(I6467&gt;K6466,I6467,K6466),K6466))</f>
        <v>0</v>
      </c>
      <c r="L6467">
        <f t="shared" ref="L6467:L6530" si="610">IF(B6467&lt;&gt;B6466,0,IF(NOT(ISERR(FIND(H6467,"VECREGSOC"))),IF(I6467&gt;K6466,H6467,L6466),L6466))</f>
        <v>0</v>
      </c>
      <c r="M6467" t="b">
        <f t="shared" ref="M6467:M6530" si="611">B6467&lt;&gt;B6468</f>
        <v>0</v>
      </c>
      <c r="N6467" t="str">
        <f>VLOOKUP(B6467,Sheet3!$D$2:$I$578,6,FALSE)</f>
        <v>Martine Bouvard</v>
      </c>
      <c r="O6467" t="str">
        <f t="shared" si="606"/>
        <v>Muriel MONCHAL</v>
      </c>
      <c r="P6467" t="b">
        <f t="shared" si="607"/>
        <v>0</v>
      </c>
      <c r="Q6467" t="b">
        <f>AND(M6467,ISNA(VLOOKUP(B6467,Sheet4!$A$1:$A$529,1,FALSE)))</f>
        <v>0</v>
      </c>
    </row>
    <row r="6468" spans="1:17">
      <c r="A6468" t="str">
        <f t="shared" si="608"/>
        <v>Jordi Dit Georges GINESTA</v>
      </c>
      <c r="B6468" t="s">
        <v>5608</v>
      </c>
      <c r="C6468" t="e">
        <f>VLOOKUP(B6468,Sheet5!$A$1158:$A$1246,1,FALSE)</f>
        <v>#N/A</v>
      </c>
      <c r="D6468" t="s">
        <v>11</v>
      </c>
      <c r="E6468" t="s">
        <v>5614</v>
      </c>
      <c r="F6468" t="s">
        <v>5615</v>
      </c>
      <c r="G6468" t="s">
        <v>13466</v>
      </c>
      <c r="H6468" t="s">
        <v>26</v>
      </c>
      <c r="I6468">
        <v>21209</v>
      </c>
      <c r="J6468">
        <v>0.40874576009899999</v>
      </c>
      <c r="K6468">
        <f t="shared" si="609"/>
        <v>0</v>
      </c>
      <c r="L6468">
        <f t="shared" si="610"/>
        <v>0</v>
      </c>
      <c r="M6468" t="b">
        <f t="shared" si="611"/>
        <v>0</v>
      </c>
      <c r="N6468" t="str">
        <f>VLOOKUP(B6468,Sheet3!$D$2:$I$578,6,FALSE)</f>
        <v>Martine Bouvard</v>
      </c>
      <c r="O6468" t="str">
        <f t="shared" si="606"/>
        <v>Jordi Dit Georges GINESTA</v>
      </c>
      <c r="P6468" t="b">
        <f t="shared" si="607"/>
        <v>0</v>
      </c>
      <c r="Q6468" t="b">
        <f>AND(M6468,ISNA(VLOOKUP(B6468,Sheet4!$A$1:$A$529,1,FALSE)))</f>
        <v>0</v>
      </c>
    </row>
    <row r="6469" spans="1:17">
      <c r="A6469" t="str">
        <f t="shared" si="608"/>
        <v>Thérèse THOMAS</v>
      </c>
      <c r="B6469" t="s">
        <v>5608</v>
      </c>
      <c r="C6469" t="e">
        <f>VLOOKUP(B6469,Sheet5!$A$1158:$A$1246,1,FALSE)</f>
        <v>#N/A</v>
      </c>
      <c r="D6469" t="s">
        <v>4</v>
      </c>
      <c r="E6469" t="s">
        <v>9130</v>
      </c>
      <c r="F6469" t="s">
        <v>954</v>
      </c>
      <c r="G6469" t="s">
        <v>1469</v>
      </c>
      <c r="H6469" t="s">
        <v>13</v>
      </c>
      <c r="I6469">
        <v>222</v>
      </c>
      <c r="J6469">
        <v>4.2784458834399996E-3</v>
      </c>
      <c r="K6469">
        <f t="shared" si="609"/>
        <v>0</v>
      </c>
      <c r="L6469">
        <f t="shared" si="610"/>
        <v>0</v>
      </c>
      <c r="M6469" t="b">
        <f t="shared" si="611"/>
        <v>0</v>
      </c>
      <c r="N6469" t="str">
        <f>VLOOKUP(B6469,Sheet3!$D$2:$I$578,6,FALSE)</f>
        <v>Martine Bouvard</v>
      </c>
      <c r="O6469" t="str">
        <f t="shared" si="606"/>
        <v>Thérèse THOMAS</v>
      </c>
      <c r="P6469" t="b">
        <f t="shared" si="607"/>
        <v>0</v>
      </c>
      <c r="Q6469" t="b">
        <f>AND(M6469,ISNA(VLOOKUP(B6469,Sheet4!$A$1:$A$529,1,FALSE)))</f>
        <v>0</v>
      </c>
    </row>
    <row r="6470" spans="1:17">
      <c r="A6470" t="str">
        <f t="shared" si="608"/>
        <v>Martine BOUVARD</v>
      </c>
      <c r="B6470" t="s">
        <v>5608</v>
      </c>
      <c r="C6470" t="e">
        <f>VLOOKUP(B6470,Sheet5!$A$1158:$A$1246,1,FALSE)</f>
        <v>#N/A</v>
      </c>
      <c r="D6470" t="s">
        <v>4</v>
      </c>
      <c r="E6470" t="s">
        <v>172</v>
      </c>
      <c r="F6470" t="s">
        <v>5616</v>
      </c>
      <c r="G6470" t="s">
        <v>13467</v>
      </c>
      <c r="H6470" t="s">
        <v>21</v>
      </c>
      <c r="I6470">
        <v>10938</v>
      </c>
      <c r="J6470">
        <v>0.210800185014</v>
      </c>
      <c r="K6470">
        <f t="shared" si="609"/>
        <v>10938</v>
      </c>
      <c r="L6470" t="str">
        <f t="shared" si="610"/>
        <v>SOC</v>
      </c>
      <c r="M6470" t="b">
        <f t="shared" si="611"/>
        <v>0</v>
      </c>
      <c r="N6470" t="str">
        <f>VLOOKUP(B6470,Sheet3!$D$2:$I$578,6,FALSE)</f>
        <v>Martine Bouvard</v>
      </c>
      <c r="O6470" t="str">
        <f t="shared" si="606"/>
        <v>Martine BOUVARD</v>
      </c>
      <c r="P6470" t="b">
        <f t="shared" si="607"/>
        <v>1</v>
      </c>
      <c r="Q6470" t="b">
        <f>AND(M6470,ISNA(VLOOKUP(B6470,Sheet4!$A$1:$A$529,1,FALSE)))</f>
        <v>0</v>
      </c>
    </row>
    <row r="6471" spans="1:17">
      <c r="A6471" t="str">
        <f t="shared" si="608"/>
        <v>David RACHLINE</v>
      </c>
      <c r="B6471" t="s">
        <v>5608</v>
      </c>
      <c r="C6471" t="e">
        <f>VLOOKUP(B6471,Sheet5!$A$1158:$A$1246,1,FALSE)</f>
        <v>#N/A</v>
      </c>
      <c r="D6471" t="s">
        <v>11</v>
      </c>
      <c r="E6471" t="s">
        <v>773</v>
      </c>
      <c r="F6471" t="s">
        <v>5617</v>
      </c>
      <c r="G6471" t="s">
        <v>13468</v>
      </c>
      <c r="H6471" t="s">
        <v>17</v>
      </c>
      <c r="I6471">
        <v>13261</v>
      </c>
      <c r="J6471">
        <v>0.25556968856000001</v>
      </c>
      <c r="K6471">
        <f t="shared" si="609"/>
        <v>10938</v>
      </c>
      <c r="L6471" t="str">
        <f t="shared" si="610"/>
        <v>SOC</v>
      </c>
      <c r="M6471" t="b">
        <f t="shared" si="611"/>
        <v>1</v>
      </c>
      <c r="N6471" t="str">
        <f>VLOOKUP(B6471,Sheet3!$D$2:$I$578,6,FALSE)</f>
        <v>Martine Bouvard</v>
      </c>
      <c r="O6471" t="str">
        <f t="shared" si="606"/>
        <v>David RACHLINE</v>
      </c>
      <c r="P6471" t="b">
        <f t="shared" si="607"/>
        <v>0</v>
      </c>
      <c r="Q6471" t="b">
        <f>AND(M6471,ISNA(VLOOKUP(B6471,Sheet4!$A$1:$A$529,1,FALSE)))</f>
        <v>1</v>
      </c>
    </row>
    <row r="6472" spans="1:17">
      <c r="A6472" t="str">
        <f t="shared" si="608"/>
        <v xml:space="preserve"> </v>
      </c>
      <c r="B6472" t="s">
        <v>5618</v>
      </c>
      <c r="C6472" t="e">
        <f>VLOOKUP(B6472,Sheet5!$A$1158:$A$1246,1,FALSE)</f>
        <v>#N/A</v>
      </c>
      <c r="G6472" t="s">
        <v>9202</v>
      </c>
      <c r="H6472" t="s">
        <v>1</v>
      </c>
      <c r="I6472">
        <v>108178</v>
      </c>
      <c r="J6472">
        <v>1</v>
      </c>
      <c r="K6472">
        <f t="shared" si="609"/>
        <v>0</v>
      </c>
      <c r="L6472">
        <f t="shared" si="610"/>
        <v>0</v>
      </c>
      <c r="M6472" t="b">
        <f t="shared" si="611"/>
        <v>0</v>
      </c>
      <c r="N6472" t="str">
        <f>VLOOKUP(B6472,Sheet3!$D$2:$I$578,6,FALSE)</f>
        <v>Delphine Van Hoorebeke</v>
      </c>
      <c r="O6472" t="str">
        <f t="shared" si="606"/>
        <v xml:space="preserve"> </v>
      </c>
      <c r="P6472" t="b">
        <f t="shared" si="607"/>
        <v>0</v>
      </c>
      <c r="Q6472" t="b">
        <f>AND(M6472,ISNA(VLOOKUP(B6472,Sheet4!$A$1:$A$529,1,FALSE)))</f>
        <v>0</v>
      </c>
    </row>
    <row r="6473" spans="1:17">
      <c r="A6473" t="str">
        <f t="shared" si="608"/>
        <v xml:space="preserve"> </v>
      </c>
      <c r="B6473" t="s">
        <v>5618</v>
      </c>
      <c r="C6473" t="e">
        <f>VLOOKUP(B6473,Sheet5!$A$1158:$A$1246,1,FALSE)</f>
        <v>#N/A</v>
      </c>
      <c r="G6473" t="s">
        <v>9202</v>
      </c>
      <c r="H6473" t="s">
        <v>2</v>
      </c>
      <c r="I6473">
        <v>44590</v>
      </c>
      <c r="J6473">
        <v>0.41219101850700002</v>
      </c>
      <c r="K6473">
        <f t="shared" si="609"/>
        <v>0</v>
      </c>
      <c r="L6473">
        <f t="shared" si="610"/>
        <v>0</v>
      </c>
      <c r="M6473" t="b">
        <f t="shared" si="611"/>
        <v>0</v>
      </c>
      <c r="N6473" t="str">
        <f>VLOOKUP(B6473,Sheet3!$D$2:$I$578,6,FALSE)</f>
        <v>Delphine Van Hoorebeke</v>
      </c>
      <c r="O6473" t="str">
        <f t="shared" si="606"/>
        <v xml:space="preserve"> </v>
      </c>
      <c r="P6473" t="b">
        <f t="shared" si="607"/>
        <v>0</v>
      </c>
      <c r="Q6473" t="b">
        <f>AND(M6473,ISNA(VLOOKUP(B6473,Sheet4!$A$1:$A$529,1,FALSE)))</f>
        <v>0</v>
      </c>
    </row>
    <row r="6474" spans="1:17">
      <c r="A6474" t="str">
        <f t="shared" si="608"/>
        <v xml:space="preserve"> </v>
      </c>
      <c r="B6474" t="s">
        <v>5618</v>
      </c>
      <c r="C6474" t="e">
        <f>VLOOKUP(B6474,Sheet5!$A$1158:$A$1246,1,FALSE)</f>
        <v>#N/A</v>
      </c>
      <c r="G6474" t="s">
        <v>9202</v>
      </c>
      <c r="H6474" t="s">
        <v>3</v>
      </c>
      <c r="I6474">
        <v>695</v>
      </c>
      <c r="J6474">
        <v>6.4245964983600003E-3</v>
      </c>
      <c r="K6474">
        <f t="shared" si="609"/>
        <v>0</v>
      </c>
      <c r="L6474">
        <f t="shared" si="610"/>
        <v>0</v>
      </c>
      <c r="M6474" t="b">
        <f t="shared" si="611"/>
        <v>0</v>
      </c>
      <c r="N6474" t="str">
        <f>VLOOKUP(B6474,Sheet3!$D$2:$I$578,6,FALSE)</f>
        <v>Delphine Van Hoorebeke</v>
      </c>
      <c r="O6474" t="str">
        <f t="shared" si="606"/>
        <v xml:space="preserve"> </v>
      </c>
      <c r="P6474" t="b">
        <f t="shared" si="607"/>
        <v>0</v>
      </c>
      <c r="Q6474" t="b">
        <f>AND(M6474,ISNA(VLOOKUP(B6474,Sheet4!$A$1:$A$529,1,FALSE)))</f>
        <v>0</v>
      </c>
    </row>
    <row r="6475" spans="1:17">
      <c r="A6475" t="str">
        <f t="shared" si="608"/>
        <v>Josette PONS</v>
      </c>
      <c r="B6475" t="s">
        <v>5618</v>
      </c>
      <c r="C6475" t="e">
        <f>VLOOKUP(B6475,Sheet5!$A$1158:$A$1246,1,FALSE)</f>
        <v>#N/A</v>
      </c>
      <c r="D6475" t="s">
        <v>4</v>
      </c>
      <c r="E6475" t="s">
        <v>1847</v>
      </c>
      <c r="F6475" t="s">
        <v>5619</v>
      </c>
      <c r="G6475" t="s">
        <v>13469</v>
      </c>
      <c r="H6475" t="s">
        <v>26</v>
      </c>
      <c r="I6475">
        <v>22420</v>
      </c>
      <c r="J6475">
        <v>0.35647846342200001</v>
      </c>
      <c r="K6475">
        <f t="shared" si="609"/>
        <v>0</v>
      </c>
      <c r="L6475">
        <f t="shared" si="610"/>
        <v>0</v>
      </c>
      <c r="M6475" t="b">
        <f t="shared" si="611"/>
        <v>0</v>
      </c>
      <c r="N6475" t="str">
        <f>VLOOKUP(B6475,Sheet3!$D$2:$I$578,6,FALSE)</f>
        <v>Delphine Van Hoorebeke</v>
      </c>
      <c r="O6475" t="str">
        <f t="shared" si="606"/>
        <v>Josette PONS</v>
      </c>
      <c r="P6475" t="b">
        <f t="shared" si="607"/>
        <v>0</v>
      </c>
      <c r="Q6475" t="b">
        <f>AND(M6475,ISNA(VLOOKUP(B6475,Sheet4!$A$1:$A$529,1,FALSE)))</f>
        <v>0</v>
      </c>
    </row>
    <row r="6476" spans="1:17">
      <c r="A6476" t="str">
        <f t="shared" si="608"/>
        <v>Robert SILVANI</v>
      </c>
      <c r="B6476" t="s">
        <v>5618</v>
      </c>
      <c r="C6476" t="e">
        <f>VLOOKUP(B6476,Sheet5!$A$1158:$A$1246,1,FALSE)</f>
        <v>#N/A</v>
      </c>
      <c r="D6476" t="s">
        <v>11</v>
      </c>
      <c r="E6476" t="s">
        <v>308</v>
      </c>
      <c r="F6476" t="s">
        <v>5620</v>
      </c>
      <c r="G6476" t="s">
        <v>13470</v>
      </c>
      <c r="H6476" t="s">
        <v>29</v>
      </c>
      <c r="I6476">
        <v>718</v>
      </c>
      <c r="J6476">
        <v>1.14162148411E-2</v>
      </c>
      <c r="K6476">
        <f t="shared" si="609"/>
        <v>0</v>
      </c>
      <c r="L6476">
        <f t="shared" si="610"/>
        <v>0</v>
      </c>
      <c r="M6476" t="b">
        <f t="shared" si="611"/>
        <v>0</v>
      </c>
      <c r="N6476" t="str">
        <f>VLOOKUP(B6476,Sheet3!$D$2:$I$578,6,FALSE)</f>
        <v>Delphine Van Hoorebeke</v>
      </c>
      <c r="O6476" t="str">
        <f t="shared" si="606"/>
        <v>Robert SILVANI</v>
      </c>
      <c r="P6476" t="b">
        <f t="shared" si="607"/>
        <v>0</v>
      </c>
      <c r="Q6476" t="b">
        <f>AND(M6476,ISNA(VLOOKUP(B6476,Sheet4!$A$1:$A$529,1,FALSE)))</f>
        <v>0</v>
      </c>
    </row>
    <row r="6477" spans="1:17">
      <c r="A6477" t="str">
        <f t="shared" si="608"/>
        <v>Laurile KOSCIELSKI</v>
      </c>
      <c r="B6477" t="s">
        <v>5618</v>
      </c>
      <c r="C6477" t="e">
        <f>VLOOKUP(B6477,Sheet5!$A$1158:$A$1246,1,FALSE)</f>
        <v>#N/A</v>
      </c>
      <c r="D6477" t="s">
        <v>4</v>
      </c>
      <c r="E6477" t="s">
        <v>5621</v>
      </c>
      <c r="F6477" t="s">
        <v>5622</v>
      </c>
      <c r="G6477" t="s">
        <v>13471</v>
      </c>
      <c r="H6477" t="s">
        <v>29</v>
      </c>
      <c r="I6477">
        <v>477</v>
      </c>
      <c r="J6477">
        <v>7.5843098595999997E-3</v>
      </c>
      <c r="K6477">
        <f t="shared" si="609"/>
        <v>0</v>
      </c>
      <c r="L6477">
        <f t="shared" si="610"/>
        <v>0</v>
      </c>
      <c r="M6477" t="b">
        <f t="shared" si="611"/>
        <v>0</v>
      </c>
      <c r="N6477" t="str">
        <f>VLOOKUP(B6477,Sheet3!$D$2:$I$578,6,FALSE)</f>
        <v>Delphine Van Hoorebeke</v>
      </c>
      <c r="O6477" t="str">
        <f t="shared" si="606"/>
        <v>Laurile KOSCIELSKI</v>
      </c>
      <c r="P6477" t="b">
        <f t="shared" si="607"/>
        <v>0</v>
      </c>
      <c r="Q6477" t="b">
        <f>AND(M6477,ISNA(VLOOKUP(B6477,Sheet4!$A$1:$A$529,1,FALSE)))</f>
        <v>0</v>
      </c>
    </row>
    <row r="6478" spans="1:17">
      <c r="A6478" t="str">
        <f t="shared" si="608"/>
        <v>Alain BOLLA</v>
      </c>
      <c r="B6478" t="s">
        <v>5618</v>
      </c>
      <c r="C6478" t="e">
        <f>VLOOKUP(B6478,Sheet5!$A$1158:$A$1246,1,FALSE)</f>
        <v>#N/A</v>
      </c>
      <c r="D6478" t="s">
        <v>11</v>
      </c>
      <c r="E6478" t="s">
        <v>321</v>
      </c>
      <c r="F6478" t="s">
        <v>5623</v>
      </c>
      <c r="G6478" t="s">
        <v>13472</v>
      </c>
      <c r="H6478" t="s">
        <v>19</v>
      </c>
      <c r="I6478">
        <v>3892</v>
      </c>
      <c r="J6478">
        <v>6.1882880447700003E-2</v>
      </c>
      <c r="K6478">
        <f t="shared" si="609"/>
        <v>0</v>
      </c>
      <c r="L6478">
        <f t="shared" si="610"/>
        <v>0</v>
      </c>
      <c r="M6478" t="b">
        <f t="shared" si="611"/>
        <v>0</v>
      </c>
      <c r="N6478" t="str">
        <f>VLOOKUP(B6478,Sheet3!$D$2:$I$578,6,FALSE)</f>
        <v>Delphine Van Hoorebeke</v>
      </c>
      <c r="O6478" t="str">
        <f t="shared" ref="O6478:O6541" si="612">E6478&amp;" "&amp;F6478</f>
        <v>Alain BOLLA</v>
      </c>
      <c r="P6478" t="b">
        <f t="shared" si="607"/>
        <v>0</v>
      </c>
      <c r="Q6478" t="b">
        <f>AND(M6478,ISNA(VLOOKUP(B6478,Sheet4!$A$1:$A$529,1,FALSE)))</f>
        <v>0</v>
      </c>
    </row>
    <row r="6479" spans="1:17">
      <c r="A6479" t="str">
        <f t="shared" si="608"/>
        <v>Christophe BOLLA</v>
      </c>
      <c r="B6479" t="s">
        <v>5618</v>
      </c>
      <c r="C6479" t="e">
        <f>VLOOKUP(B6479,Sheet5!$A$1158:$A$1246,1,FALSE)</f>
        <v>#N/A</v>
      </c>
      <c r="D6479" t="s">
        <v>11</v>
      </c>
      <c r="E6479" t="s">
        <v>88</v>
      </c>
      <c r="F6479" t="s">
        <v>5623</v>
      </c>
      <c r="G6479" t="s">
        <v>13472</v>
      </c>
      <c r="H6479" t="s">
        <v>111</v>
      </c>
      <c r="I6479">
        <v>1460</v>
      </c>
      <c r="J6479">
        <v>2.32140301782E-2</v>
      </c>
      <c r="K6479">
        <f t="shared" si="609"/>
        <v>0</v>
      </c>
      <c r="L6479">
        <f t="shared" si="610"/>
        <v>0</v>
      </c>
      <c r="M6479" t="b">
        <f t="shared" si="611"/>
        <v>0</v>
      </c>
      <c r="N6479" t="str">
        <f>VLOOKUP(B6479,Sheet3!$D$2:$I$578,6,FALSE)</f>
        <v>Delphine Van Hoorebeke</v>
      </c>
      <c r="O6479" t="str">
        <f t="shared" si="612"/>
        <v>Christophe BOLLA</v>
      </c>
      <c r="P6479" t="b">
        <f t="shared" ref="P6479:P6542" si="613">O6479=N6479</f>
        <v>0</v>
      </c>
      <c r="Q6479" t="b">
        <f>AND(M6479,ISNA(VLOOKUP(B6479,Sheet4!$A$1:$A$529,1,FALSE)))</f>
        <v>0</v>
      </c>
    </row>
    <row r="6480" spans="1:17">
      <c r="A6480" t="str">
        <f t="shared" si="608"/>
        <v>Delphine VAN HOOREBEKE</v>
      </c>
      <c r="B6480" t="s">
        <v>5618</v>
      </c>
      <c r="C6480" t="e">
        <f>VLOOKUP(B6480,Sheet5!$A$1158:$A$1246,1,FALSE)</f>
        <v>#N/A</v>
      </c>
      <c r="D6480" t="s">
        <v>4</v>
      </c>
      <c r="E6480" t="s">
        <v>60</v>
      </c>
      <c r="F6480" t="s">
        <v>5624</v>
      </c>
      <c r="G6480" t="s">
        <v>13473</v>
      </c>
      <c r="H6480" t="s">
        <v>7</v>
      </c>
      <c r="I6480">
        <v>12990</v>
      </c>
      <c r="J6480">
        <v>0.20654126850400001</v>
      </c>
      <c r="K6480">
        <f t="shared" si="609"/>
        <v>12990</v>
      </c>
      <c r="L6480" t="str">
        <f t="shared" si="610"/>
        <v>VEC</v>
      </c>
      <c r="M6480" t="b">
        <f t="shared" si="611"/>
        <v>0</v>
      </c>
      <c r="N6480" t="str">
        <f>VLOOKUP(B6480,Sheet3!$D$2:$I$578,6,FALSE)</f>
        <v>Delphine Van Hoorebeke</v>
      </c>
      <c r="O6480" t="str">
        <f t="shared" si="612"/>
        <v>Delphine VAN HOOREBEKE</v>
      </c>
      <c r="P6480" t="b">
        <f t="shared" si="613"/>
        <v>1</v>
      </c>
      <c r="Q6480" t="b">
        <f>AND(M6480,ISNA(VLOOKUP(B6480,Sheet4!$A$1:$A$529,1,FALSE)))</f>
        <v>0</v>
      </c>
    </row>
    <row r="6481" spans="1:17">
      <c r="A6481" t="str">
        <f t="shared" si="608"/>
        <v>Jean-Charles PIPINO</v>
      </c>
      <c r="B6481" t="s">
        <v>5618</v>
      </c>
      <c r="C6481" t="e">
        <f>VLOOKUP(B6481,Sheet5!$A$1158:$A$1246,1,FALSE)</f>
        <v>#N/A</v>
      </c>
      <c r="D6481" t="s">
        <v>11</v>
      </c>
      <c r="E6481" t="s">
        <v>1789</v>
      </c>
      <c r="F6481" t="s">
        <v>5625</v>
      </c>
      <c r="G6481" t="s">
        <v>13474</v>
      </c>
      <c r="H6481" t="s">
        <v>10</v>
      </c>
      <c r="I6481">
        <v>267</v>
      </c>
      <c r="J6481">
        <v>4.2453055188999998E-3</v>
      </c>
      <c r="K6481">
        <f t="shared" si="609"/>
        <v>12990</v>
      </c>
      <c r="L6481" t="str">
        <f t="shared" si="610"/>
        <v>VEC</v>
      </c>
      <c r="M6481" t="b">
        <f t="shared" si="611"/>
        <v>0</v>
      </c>
      <c r="N6481" t="str">
        <f>VLOOKUP(B6481,Sheet3!$D$2:$I$578,6,FALSE)</f>
        <v>Delphine Van Hoorebeke</v>
      </c>
      <c r="O6481" t="str">
        <f t="shared" si="612"/>
        <v>Jean-Charles PIPINO</v>
      </c>
      <c r="P6481" t="b">
        <f t="shared" si="613"/>
        <v>0</v>
      </c>
      <c r="Q6481" t="b">
        <f>AND(M6481,ISNA(VLOOKUP(B6481,Sheet4!$A$1:$A$529,1,FALSE)))</f>
        <v>0</v>
      </c>
    </row>
    <row r="6482" spans="1:17">
      <c r="A6482" t="str">
        <f t="shared" si="608"/>
        <v>Gérard BLEINC</v>
      </c>
      <c r="B6482" t="s">
        <v>5618</v>
      </c>
      <c r="C6482" t="e">
        <f>VLOOKUP(B6482,Sheet5!$A$1158:$A$1246,1,FALSE)</f>
        <v>#N/A</v>
      </c>
      <c r="D6482" t="s">
        <v>11</v>
      </c>
      <c r="E6482" t="s">
        <v>9002</v>
      </c>
      <c r="F6482" t="s">
        <v>5626</v>
      </c>
      <c r="G6482" t="s">
        <v>13475</v>
      </c>
      <c r="H6482" t="s">
        <v>33</v>
      </c>
      <c r="I6482">
        <v>4750</v>
      </c>
      <c r="J6482">
        <v>7.5525098182600003E-2</v>
      </c>
      <c r="K6482">
        <f t="shared" si="609"/>
        <v>12990</v>
      </c>
      <c r="L6482" t="str">
        <f t="shared" si="610"/>
        <v>VEC</v>
      </c>
      <c r="M6482" t="b">
        <f t="shared" si="611"/>
        <v>0</v>
      </c>
      <c r="N6482" t="str">
        <f>VLOOKUP(B6482,Sheet3!$D$2:$I$578,6,FALSE)</f>
        <v>Delphine Van Hoorebeke</v>
      </c>
      <c r="O6482" t="str">
        <f t="shared" si="612"/>
        <v>Gérard BLEINC</v>
      </c>
      <c r="P6482" t="b">
        <f t="shared" si="613"/>
        <v>0</v>
      </c>
      <c r="Q6482" t="b">
        <f>AND(M6482,ISNA(VLOOKUP(B6482,Sheet4!$A$1:$A$529,1,FALSE)))</f>
        <v>0</v>
      </c>
    </row>
    <row r="6483" spans="1:17">
      <c r="A6483" t="str">
        <f t="shared" si="608"/>
        <v>Sabrina COEN</v>
      </c>
      <c r="B6483" t="s">
        <v>5618</v>
      </c>
      <c r="C6483" t="e">
        <f>VLOOKUP(B6483,Sheet5!$A$1158:$A$1246,1,FALSE)</f>
        <v>#N/A</v>
      </c>
      <c r="D6483" t="s">
        <v>4</v>
      </c>
      <c r="E6483" t="s">
        <v>1451</v>
      </c>
      <c r="F6483" t="s">
        <v>5627</v>
      </c>
      <c r="G6483" t="s">
        <v>13476</v>
      </c>
      <c r="H6483" t="s">
        <v>10</v>
      </c>
      <c r="I6483">
        <v>212</v>
      </c>
      <c r="J6483">
        <v>3.37080438205E-3</v>
      </c>
      <c r="K6483">
        <f t="shared" si="609"/>
        <v>12990</v>
      </c>
      <c r="L6483" t="str">
        <f t="shared" si="610"/>
        <v>VEC</v>
      </c>
      <c r="M6483" t="b">
        <f t="shared" si="611"/>
        <v>0</v>
      </c>
      <c r="N6483" t="str">
        <f>VLOOKUP(B6483,Sheet3!$D$2:$I$578,6,FALSE)</f>
        <v>Delphine Van Hoorebeke</v>
      </c>
      <c r="O6483" t="str">
        <f t="shared" si="612"/>
        <v>Sabrina COEN</v>
      </c>
      <c r="P6483" t="b">
        <f t="shared" si="613"/>
        <v>0</v>
      </c>
      <c r="Q6483" t="b">
        <f>AND(M6483,ISNA(VLOOKUP(B6483,Sheet4!$A$1:$A$529,1,FALSE)))</f>
        <v>0</v>
      </c>
    </row>
    <row r="6484" spans="1:17">
      <c r="A6484" t="str">
        <f t="shared" si="608"/>
        <v>Marianne WASSER</v>
      </c>
      <c r="B6484" t="s">
        <v>5618</v>
      </c>
      <c r="C6484" t="e">
        <f>VLOOKUP(B6484,Sheet5!$A$1158:$A$1246,1,FALSE)</f>
        <v>#N/A</v>
      </c>
      <c r="D6484" t="s">
        <v>4</v>
      </c>
      <c r="E6484" t="s">
        <v>2937</v>
      </c>
      <c r="F6484" t="s">
        <v>5628</v>
      </c>
      <c r="G6484" t="s">
        <v>13477</v>
      </c>
      <c r="H6484" t="s">
        <v>271</v>
      </c>
      <c r="I6484">
        <v>0</v>
      </c>
      <c r="J6484">
        <v>0</v>
      </c>
      <c r="K6484">
        <f t="shared" si="609"/>
        <v>12990</v>
      </c>
      <c r="L6484" t="str">
        <f t="shared" si="610"/>
        <v>VEC</v>
      </c>
      <c r="M6484" t="b">
        <f t="shared" si="611"/>
        <v>0</v>
      </c>
      <c r="N6484" t="str">
        <f>VLOOKUP(B6484,Sheet3!$D$2:$I$578,6,FALSE)</f>
        <v>Delphine Van Hoorebeke</v>
      </c>
      <c r="O6484" t="str">
        <f t="shared" si="612"/>
        <v>Marianne WASSER</v>
      </c>
      <c r="P6484" t="b">
        <f t="shared" si="613"/>
        <v>0</v>
      </c>
      <c r="Q6484" t="b">
        <f>AND(M6484,ISNA(VLOOKUP(B6484,Sheet4!$A$1:$A$529,1,FALSE)))</f>
        <v>0</v>
      </c>
    </row>
    <row r="6485" spans="1:17">
      <c r="A6485" t="str">
        <f t="shared" si="608"/>
        <v>Armelle DE PIERREFEU</v>
      </c>
      <c r="B6485" t="s">
        <v>5618</v>
      </c>
      <c r="C6485" t="e">
        <f>VLOOKUP(B6485,Sheet5!$A$1158:$A$1246,1,FALSE)</f>
        <v>#N/A</v>
      </c>
      <c r="D6485" t="s">
        <v>4</v>
      </c>
      <c r="E6485" t="s">
        <v>3912</v>
      </c>
      <c r="F6485" t="s">
        <v>5629</v>
      </c>
      <c r="G6485" t="s">
        <v>13478</v>
      </c>
      <c r="H6485" t="s">
        <v>17</v>
      </c>
      <c r="I6485">
        <v>15707</v>
      </c>
      <c r="J6485">
        <v>0.24974162466399999</v>
      </c>
      <c r="K6485">
        <f t="shared" si="609"/>
        <v>12990</v>
      </c>
      <c r="L6485" t="str">
        <f t="shared" si="610"/>
        <v>VEC</v>
      </c>
      <c r="M6485" t="b">
        <f t="shared" si="611"/>
        <v>1</v>
      </c>
      <c r="N6485" t="str">
        <f>VLOOKUP(B6485,Sheet3!$D$2:$I$578,6,FALSE)</f>
        <v>Delphine Van Hoorebeke</v>
      </c>
      <c r="O6485" t="str">
        <f t="shared" si="612"/>
        <v>Armelle DE PIERREFEU</v>
      </c>
      <c r="P6485" t="b">
        <f t="shared" si="613"/>
        <v>0</v>
      </c>
      <c r="Q6485" t="b">
        <f>AND(M6485,ISNA(VLOOKUP(B6485,Sheet4!$A$1:$A$529,1,FALSE)))</f>
        <v>1</v>
      </c>
    </row>
    <row r="6486" spans="1:17">
      <c r="A6486" t="str">
        <f t="shared" si="608"/>
        <v xml:space="preserve"> </v>
      </c>
      <c r="B6486" t="s">
        <v>5630</v>
      </c>
      <c r="C6486" t="e">
        <f>VLOOKUP(B6486,Sheet5!$A$1158:$A$1246,1,FALSE)</f>
        <v>#N/A</v>
      </c>
      <c r="G6486" t="s">
        <v>9202</v>
      </c>
      <c r="H6486" t="s">
        <v>1</v>
      </c>
      <c r="I6486">
        <v>101228</v>
      </c>
      <c r="J6486">
        <v>1</v>
      </c>
      <c r="K6486">
        <f t="shared" si="609"/>
        <v>0</v>
      </c>
      <c r="L6486">
        <f t="shared" si="610"/>
        <v>0</v>
      </c>
      <c r="M6486" t="b">
        <f t="shared" si="611"/>
        <v>0</v>
      </c>
      <c r="N6486" t="str">
        <f>VLOOKUP(B6486,Sheet3!$D$2:$I$578,6,FALSE)</f>
        <v>Ladislas Polski</v>
      </c>
      <c r="O6486" t="str">
        <f t="shared" si="612"/>
        <v xml:space="preserve"> </v>
      </c>
      <c r="P6486" t="b">
        <f t="shared" si="613"/>
        <v>0</v>
      </c>
      <c r="Q6486" t="b">
        <f>AND(M6486,ISNA(VLOOKUP(B6486,Sheet4!$A$1:$A$529,1,FALSE)))</f>
        <v>0</v>
      </c>
    </row>
    <row r="6487" spans="1:17">
      <c r="A6487" t="str">
        <f t="shared" si="608"/>
        <v xml:space="preserve"> </v>
      </c>
      <c r="B6487" t="s">
        <v>5630</v>
      </c>
      <c r="C6487" t="e">
        <f>VLOOKUP(B6487,Sheet5!$A$1158:$A$1246,1,FALSE)</f>
        <v>#N/A</v>
      </c>
      <c r="G6487" t="s">
        <v>9202</v>
      </c>
      <c r="H6487" t="s">
        <v>2</v>
      </c>
      <c r="I6487">
        <v>44576</v>
      </c>
      <c r="J6487">
        <v>0.44035247164800001</v>
      </c>
      <c r="K6487">
        <f t="shared" si="609"/>
        <v>0</v>
      </c>
      <c r="L6487">
        <f t="shared" si="610"/>
        <v>0</v>
      </c>
      <c r="M6487" t="b">
        <f t="shared" si="611"/>
        <v>0</v>
      </c>
      <c r="N6487" t="str">
        <f>VLOOKUP(B6487,Sheet3!$D$2:$I$578,6,FALSE)</f>
        <v>Ladislas Polski</v>
      </c>
      <c r="O6487" t="str">
        <f t="shared" si="612"/>
        <v xml:space="preserve"> </v>
      </c>
      <c r="P6487" t="b">
        <f t="shared" si="613"/>
        <v>0</v>
      </c>
      <c r="Q6487" t="b">
        <f>AND(M6487,ISNA(VLOOKUP(B6487,Sheet4!$A$1:$A$529,1,FALSE)))</f>
        <v>0</v>
      </c>
    </row>
    <row r="6488" spans="1:17">
      <c r="A6488" t="str">
        <f t="shared" si="608"/>
        <v xml:space="preserve"> </v>
      </c>
      <c r="B6488" t="s">
        <v>5630</v>
      </c>
      <c r="C6488" t="e">
        <f>VLOOKUP(B6488,Sheet5!$A$1158:$A$1246,1,FALSE)</f>
        <v>#N/A</v>
      </c>
      <c r="G6488" t="s">
        <v>9202</v>
      </c>
      <c r="H6488" t="s">
        <v>3</v>
      </c>
      <c r="I6488">
        <v>680</v>
      </c>
      <c r="J6488">
        <v>6.7175089896100004E-3</v>
      </c>
      <c r="K6488">
        <f t="shared" si="609"/>
        <v>0</v>
      </c>
      <c r="L6488">
        <f t="shared" si="610"/>
        <v>0</v>
      </c>
      <c r="M6488" t="b">
        <f t="shared" si="611"/>
        <v>0</v>
      </c>
      <c r="N6488" t="str">
        <f>VLOOKUP(B6488,Sheet3!$D$2:$I$578,6,FALSE)</f>
        <v>Ladislas Polski</v>
      </c>
      <c r="O6488" t="str">
        <f t="shared" si="612"/>
        <v xml:space="preserve"> </v>
      </c>
      <c r="P6488" t="b">
        <f t="shared" si="613"/>
        <v>0</v>
      </c>
      <c r="Q6488" t="b">
        <f>AND(M6488,ISNA(VLOOKUP(B6488,Sheet4!$A$1:$A$529,1,FALSE)))</f>
        <v>0</v>
      </c>
    </row>
    <row r="6489" spans="1:17">
      <c r="A6489" t="str">
        <f t="shared" si="608"/>
        <v>Danièle AZOUT</v>
      </c>
      <c r="B6489" t="s">
        <v>5630</v>
      </c>
      <c r="C6489" t="e">
        <f>VLOOKUP(B6489,Sheet5!$A$1158:$A$1246,1,FALSE)</f>
        <v>#N/A</v>
      </c>
      <c r="D6489" t="s">
        <v>4</v>
      </c>
      <c r="E6489" t="s">
        <v>9123</v>
      </c>
      <c r="F6489" t="s">
        <v>5631</v>
      </c>
      <c r="G6489" t="s">
        <v>13479</v>
      </c>
      <c r="H6489" t="s">
        <v>29</v>
      </c>
      <c r="I6489">
        <v>462</v>
      </c>
      <c r="J6489">
        <v>8.2541270635300007E-3</v>
      </c>
      <c r="K6489">
        <f t="shared" si="609"/>
        <v>0</v>
      </c>
      <c r="L6489">
        <f t="shared" si="610"/>
        <v>0</v>
      </c>
      <c r="M6489" t="b">
        <f t="shared" si="611"/>
        <v>0</v>
      </c>
      <c r="N6489" t="str">
        <f>VLOOKUP(B6489,Sheet3!$D$2:$I$578,6,FALSE)</f>
        <v>Ladislas Polski</v>
      </c>
      <c r="O6489" t="str">
        <f t="shared" si="612"/>
        <v>Danièle AZOUT</v>
      </c>
      <c r="P6489" t="b">
        <f t="shared" si="613"/>
        <v>0</v>
      </c>
      <c r="Q6489" t="b">
        <f>AND(M6489,ISNA(VLOOKUP(B6489,Sheet4!$A$1:$A$529,1,FALSE)))</f>
        <v>0</v>
      </c>
    </row>
    <row r="6490" spans="1:17">
      <c r="A6490" t="str">
        <f t="shared" si="608"/>
        <v>Michel DE MAYNARD</v>
      </c>
      <c r="B6490" t="s">
        <v>5630</v>
      </c>
      <c r="C6490" t="e">
        <f>VLOOKUP(B6490,Sheet5!$A$1158:$A$1246,1,FALSE)</f>
        <v>#N/A</v>
      </c>
      <c r="D6490" t="s">
        <v>11</v>
      </c>
      <c r="E6490" t="s">
        <v>31</v>
      </c>
      <c r="F6490" t="s">
        <v>5632</v>
      </c>
      <c r="G6490" t="s">
        <v>13480</v>
      </c>
      <c r="H6490" t="s">
        <v>130</v>
      </c>
      <c r="I6490">
        <v>361</v>
      </c>
      <c r="J6490">
        <v>6.44965339813E-3</v>
      </c>
      <c r="K6490">
        <f t="shared" si="609"/>
        <v>0</v>
      </c>
      <c r="L6490">
        <f t="shared" si="610"/>
        <v>0</v>
      </c>
      <c r="M6490" t="b">
        <f t="shared" si="611"/>
        <v>0</v>
      </c>
      <c r="N6490" t="str">
        <f>VLOOKUP(B6490,Sheet3!$D$2:$I$578,6,FALSE)</f>
        <v>Ladislas Polski</v>
      </c>
      <c r="O6490" t="str">
        <f t="shared" si="612"/>
        <v>Michel DE MAYNARD</v>
      </c>
      <c r="P6490" t="b">
        <f t="shared" si="613"/>
        <v>0</v>
      </c>
      <c r="Q6490" t="b">
        <f>AND(M6490,ISNA(VLOOKUP(B6490,Sheet4!$A$1:$A$529,1,FALSE)))</f>
        <v>0</v>
      </c>
    </row>
    <row r="6491" spans="1:17">
      <c r="A6491" t="str">
        <f t="shared" si="608"/>
        <v>Damien GUTTIEREZ</v>
      </c>
      <c r="B6491" t="s">
        <v>5630</v>
      </c>
      <c r="C6491" t="e">
        <f>VLOOKUP(B6491,Sheet5!$A$1158:$A$1246,1,FALSE)</f>
        <v>#N/A</v>
      </c>
      <c r="D6491" t="s">
        <v>11</v>
      </c>
      <c r="E6491" t="s">
        <v>93</v>
      </c>
      <c r="F6491" t="s">
        <v>5633</v>
      </c>
      <c r="G6491" t="s">
        <v>13481</v>
      </c>
      <c r="H6491" t="s">
        <v>260</v>
      </c>
      <c r="I6491">
        <v>630</v>
      </c>
      <c r="J6491">
        <v>1.12556278139E-2</v>
      </c>
      <c r="K6491">
        <f t="shared" si="609"/>
        <v>0</v>
      </c>
      <c r="L6491">
        <f t="shared" si="610"/>
        <v>0</v>
      </c>
      <c r="M6491" t="b">
        <f t="shared" si="611"/>
        <v>0</v>
      </c>
      <c r="N6491" t="str">
        <f>VLOOKUP(B6491,Sheet3!$D$2:$I$578,6,FALSE)</f>
        <v>Ladislas Polski</v>
      </c>
      <c r="O6491" t="str">
        <f t="shared" si="612"/>
        <v>Damien GUTTIEREZ</v>
      </c>
      <c r="P6491" t="b">
        <f t="shared" si="613"/>
        <v>0</v>
      </c>
      <c r="Q6491" t="b">
        <f>AND(M6491,ISNA(VLOOKUP(B6491,Sheet4!$A$1:$A$529,1,FALSE)))</f>
        <v>0</v>
      </c>
    </row>
    <row r="6492" spans="1:17">
      <c r="A6492" t="str">
        <f t="shared" si="608"/>
        <v>Michel CANTINOL</v>
      </c>
      <c r="B6492" t="s">
        <v>5630</v>
      </c>
      <c r="C6492" t="e">
        <f>VLOOKUP(B6492,Sheet5!$A$1158:$A$1246,1,FALSE)</f>
        <v>#N/A</v>
      </c>
      <c r="D6492" t="s">
        <v>11</v>
      </c>
      <c r="E6492" t="s">
        <v>31</v>
      </c>
      <c r="F6492" t="s">
        <v>5634</v>
      </c>
      <c r="G6492" t="s">
        <v>13482</v>
      </c>
      <c r="H6492" t="s">
        <v>29</v>
      </c>
      <c r="I6492">
        <v>627</v>
      </c>
      <c r="J6492">
        <v>1.12020295862E-2</v>
      </c>
      <c r="K6492">
        <f t="shared" si="609"/>
        <v>0</v>
      </c>
      <c r="L6492">
        <f t="shared" si="610"/>
        <v>0</v>
      </c>
      <c r="M6492" t="b">
        <f t="shared" si="611"/>
        <v>0</v>
      </c>
      <c r="N6492" t="str">
        <f>VLOOKUP(B6492,Sheet3!$D$2:$I$578,6,FALSE)</f>
        <v>Ladislas Polski</v>
      </c>
      <c r="O6492" t="str">
        <f t="shared" si="612"/>
        <v>Michel CANTINOL</v>
      </c>
      <c r="P6492" t="b">
        <f t="shared" si="613"/>
        <v>0</v>
      </c>
      <c r="Q6492" t="b">
        <f>AND(M6492,ISNA(VLOOKUP(B6492,Sheet4!$A$1:$A$529,1,FALSE)))</f>
        <v>0</v>
      </c>
    </row>
    <row r="6493" spans="1:17">
      <c r="A6493" t="str">
        <f t="shared" si="608"/>
        <v>Frédéric BOCCALETTI</v>
      </c>
      <c r="B6493" t="s">
        <v>5630</v>
      </c>
      <c r="C6493" t="e">
        <f>VLOOKUP(B6493,Sheet5!$A$1158:$A$1246,1,FALSE)</f>
        <v>#N/A</v>
      </c>
      <c r="D6493" t="s">
        <v>11</v>
      </c>
      <c r="E6493" t="s">
        <v>9000</v>
      </c>
      <c r="F6493" t="s">
        <v>5635</v>
      </c>
      <c r="G6493" t="s">
        <v>13483</v>
      </c>
      <c r="H6493" t="s">
        <v>17</v>
      </c>
      <c r="I6493">
        <v>13008</v>
      </c>
      <c r="J6493">
        <v>0.232401915243</v>
      </c>
      <c r="K6493">
        <f t="shared" si="609"/>
        <v>0</v>
      </c>
      <c r="L6493">
        <f t="shared" si="610"/>
        <v>0</v>
      </c>
      <c r="M6493" t="b">
        <f t="shared" si="611"/>
        <v>0</v>
      </c>
      <c r="N6493" t="str">
        <f>VLOOKUP(B6493,Sheet3!$D$2:$I$578,6,FALSE)</f>
        <v>Ladislas Polski</v>
      </c>
      <c r="O6493" t="str">
        <f t="shared" si="612"/>
        <v>Frédéric BOCCALETTI</v>
      </c>
      <c r="P6493" t="b">
        <f t="shared" si="613"/>
        <v>0</v>
      </c>
      <c r="Q6493" t="b">
        <f>AND(M6493,ISNA(VLOOKUP(B6493,Sheet4!$A$1:$A$529,1,FALSE)))</f>
        <v>0</v>
      </c>
    </row>
    <row r="6494" spans="1:17">
      <c r="A6494" t="str">
        <f t="shared" si="608"/>
        <v>Bernard RAYBAUD</v>
      </c>
      <c r="B6494" t="s">
        <v>5630</v>
      </c>
      <c r="C6494" t="e">
        <f>VLOOKUP(B6494,Sheet5!$A$1158:$A$1246,1,FALSE)</f>
        <v>#N/A</v>
      </c>
      <c r="D6494" t="s">
        <v>11</v>
      </c>
      <c r="E6494" t="s">
        <v>84</v>
      </c>
      <c r="F6494" t="s">
        <v>5636</v>
      </c>
      <c r="G6494" t="s">
        <v>13484</v>
      </c>
      <c r="H6494" t="s">
        <v>13</v>
      </c>
      <c r="I6494">
        <v>367</v>
      </c>
      <c r="J6494">
        <v>6.5568498534999999E-3</v>
      </c>
      <c r="K6494">
        <f t="shared" si="609"/>
        <v>0</v>
      </c>
      <c r="L6494">
        <f t="shared" si="610"/>
        <v>0</v>
      </c>
      <c r="M6494" t="b">
        <f t="shared" si="611"/>
        <v>0</v>
      </c>
      <c r="N6494" t="str">
        <f>VLOOKUP(B6494,Sheet3!$D$2:$I$578,6,FALSE)</f>
        <v>Ladislas Polski</v>
      </c>
      <c r="O6494" t="str">
        <f t="shared" si="612"/>
        <v>Bernard RAYBAUD</v>
      </c>
      <c r="P6494" t="b">
        <f t="shared" si="613"/>
        <v>0</v>
      </c>
      <c r="Q6494" t="b">
        <f>AND(M6494,ISNA(VLOOKUP(B6494,Sheet4!$A$1:$A$529,1,FALSE)))</f>
        <v>0</v>
      </c>
    </row>
    <row r="6495" spans="1:17">
      <c r="A6495" t="str">
        <f t="shared" si="608"/>
        <v>Ladislas POLSKI</v>
      </c>
      <c r="B6495" t="s">
        <v>5630</v>
      </c>
      <c r="C6495" t="e">
        <f>VLOOKUP(B6495,Sheet5!$A$1158:$A$1246,1,FALSE)</f>
        <v>#N/A</v>
      </c>
      <c r="D6495" t="s">
        <v>11</v>
      </c>
      <c r="E6495" t="s">
        <v>5637</v>
      </c>
      <c r="F6495" t="s">
        <v>5638</v>
      </c>
      <c r="G6495" t="s">
        <v>13485</v>
      </c>
      <c r="H6495" t="s">
        <v>33</v>
      </c>
      <c r="I6495">
        <v>15266</v>
      </c>
      <c r="J6495">
        <v>0.27274351461399998</v>
      </c>
      <c r="K6495">
        <f t="shared" si="609"/>
        <v>0</v>
      </c>
      <c r="L6495">
        <f t="shared" si="610"/>
        <v>0</v>
      </c>
      <c r="M6495" t="b">
        <f t="shared" si="611"/>
        <v>0</v>
      </c>
      <c r="N6495" t="str">
        <f>VLOOKUP(B6495,Sheet3!$D$2:$I$578,6,FALSE)</f>
        <v>Ladislas Polski</v>
      </c>
      <c r="O6495" t="str">
        <f t="shared" si="612"/>
        <v>Ladislas POLSKI</v>
      </c>
      <c r="P6495" t="b">
        <f t="shared" si="613"/>
        <v>1</v>
      </c>
      <c r="Q6495" t="b">
        <f>AND(M6495,ISNA(VLOOKUP(B6495,Sheet4!$A$1:$A$529,1,FALSE)))</f>
        <v>0</v>
      </c>
    </row>
    <row r="6496" spans="1:17">
      <c r="A6496" t="str">
        <f t="shared" si="608"/>
        <v>Sixtine DERVILLE</v>
      </c>
      <c r="B6496" t="s">
        <v>5630</v>
      </c>
      <c r="C6496" t="e">
        <f>VLOOKUP(B6496,Sheet5!$A$1158:$A$1246,1,FALSE)</f>
        <v>#N/A</v>
      </c>
      <c r="D6496" t="s">
        <v>4</v>
      </c>
      <c r="E6496" t="s">
        <v>5639</v>
      </c>
      <c r="F6496" t="s">
        <v>4836</v>
      </c>
      <c r="G6496" t="s">
        <v>12838</v>
      </c>
      <c r="H6496" t="s">
        <v>13</v>
      </c>
      <c r="I6496">
        <v>174</v>
      </c>
      <c r="J6496">
        <v>3.10869720575E-3</v>
      </c>
      <c r="K6496">
        <f t="shared" si="609"/>
        <v>0</v>
      </c>
      <c r="L6496">
        <f t="shared" si="610"/>
        <v>0</v>
      </c>
      <c r="M6496" t="b">
        <f t="shared" si="611"/>
        <v>0</v>
      </c>
      <c r="N6496" t="str">
        <f>VLOOKUP(B6496,Sheet3!$D$2:$I$578,6,FALSE)</f>
        <v>Ladislas Polski</v>
      </c>
      <c r="O6496" t="str">
        <f t="shared" si="612"/>
        <v>Sixtine DERVILLE</v>
      </c>
      <c r="P6496" t="b">
        <f t="shared" si="613"/>
        <v>0</v>
      </c>
      <c r="Q6496" t="b">
        <f>AND(M6496,ISNA(VLOOKUP(B6496,Sheet4!$A$1:$A$529,1,FALSE)))</f>
        <v>0</v>
      </c>
    </row>
    <row r="6497" spans="1:17">
      <c r="A6497" t="str">
        <f t="shared" si="608"/>
        <v>Marie-Renée BALTY</v>
      </c>
      <c r="B6497" t="s">
        <v>5630</v>
      </c>
      <c r="C6497" t="e">
        <f>VLOOKUP(B6497,Sheet5!$A$1158:$A$1246,1,FALSE)</f>
        <v>#N/A</v>
      </c>
      <c r="D6497" t="s">
        <v>4</v>
      </c>
      <c r="E6497" t="s">
        <v>9092</v>
      </c>
      <c r="F6497" t="s">
        <v>5640</v>
      </c>
      <c r="G6497" t="s">
        <v>13486</v>
      </c>
      <c r="H6497" t="s">
        <v>10</v>
      </c>
      <c r="I6497">
        <v>130</v>
      </c>
      <c r="J6497">
        <v>2.3225898663600001E-3</v>
      </c>
      <c r="K6497">
        <f t="shared" si="609"/>
        <v>0</v>
      </c>
      <c r="L6497">
        <f t="shared" si="610"/>
        <v>0</v>
      </c>
      <c r="M6497" t="b">
        <f t="shared" si="611"/>
        <v>0</v>
      </c>
      <c r="N6497" t="str">
        <f>VLOOKUP(B6497,Sheet3!$D$2:$I$578,6,FALSE)</f>
        <v>Ladislas Polski</v>
      </c>
      <c r="O6497" t="str">
        <f t="shared" si="612"/>
        <v>Marie-Renée BALTY</v>
      </c>
      <c r="P6497" t="b">
        <f t="shared" si="613"/>
        <v>0</v>
      </c>
      <c r="Q6497" t="b">
        <f>AND(M6497,ISNA(VLOOKUP(B6497,Sheet4!$A$1:$A$529,1,FALSE)))</f>
        <v>0</v>
      </c>
    </row>
    <row r="6498" spans="1:17">
      <c r="A6498" t="str">
        <f t="shared" si="608"/>
        <v>Arthur PAECHT</v>
      </c>
      <c r="B6498" t="s">
        <v>5630</v>
      </c>
      <c r="C6498" t="e">
        <f>VLOOKUP(B6498,Sheet5!$A$1158:$A$1246,1,FALSE)</f>
        <v>#N/A</v>
      </c>
      <c r="D6498" t="s">
        <v>11</v>
      </c>
      <c r="E6498" t="s">
        <v>4219</v>
      </c>
      <c r="F6498" t="s">
        <v>5641</v>
      </c>
      <c r="G6498" t="s">
        <v>13487</v>
      </c>
      <c r="H6498" t="s">
        <v>13</v>
      </c>
      <c r="I6498">
        <v>2695</v>
      </c>
      <c r="J6498">
        <v>4.8149074537300003E-2</v>
      </c>
      <c r="K6498">
        <f t="shared" si="609"/>
        <v>0</v>
      </c>
      <c r="L6498">
        <f t="shared" si="610"/>
        <v>0</v>
      </c>
      <c r="M6498" t="b">
        <f t="shared" si="611"/>
        <v>0</v>
      </c>
      <c r="N6498" t="str">
        <f>VLOOKUP(B6498,Sheet3!$D$2:$I$578,6,FALSE)</f>
        <v>Ladislas Polski</v>
      </c>
      <c r="O6498" t="str">
        <f t="shared" si="612"/>
        <v>Arthur PAECHT</v>
      </c>
      <c r="P6498" t="b">
        <f t="shared" si="613"/>
        <v>0</v>
      </c>
      <c r="Q6498" t="b">
        <f>AND(M6498,ISNA(VLOOKUP(B6498,Sheet4!$A$1:$A$529,1,FALSE)))</f>
        <v>0</v>
      </c>
    </row>
    <row r="6499" spans="1:17">
      <c r="A6499" t="str">
        <f t="shared" si="608"/>
        <v>Marion KAPLAN</v>
      </c>
      <c r="B6499" t="s">
        <v>5630</v>
      </c>
      <c r="C6499" t="e">
        <f>VLOOKUP(B6499,Sheet5!$A$1158:$A$1246,1,FALSE)</f>
        <v>#N/A</v>
      </c>
      <c r="D6499" t="s">
        <v>4</v>
      </c>
      <c r="E6499" t="s">
        <v>1052</v>
      </c>
      <c r="F6499" t="s">
        <v>5642</v>
      </c>
      <c r="G6499" t="s">
        <v>13488</v>
      </c>
      <c r="H6499" t="s">
        <v>29</v>
      </c>
      <c r="I6499">
        <v>0</v>
      </c>
      <c r="J6499">
        <v>0</v>
      </c>
      <c r="K6499">
        <f t="shared" si="609"/>
        <v>0</v>
      </c>
      <c r="L6499">
        <f t="shared" si="610"/>
        <v>0</v>
      </c>
      <c r="M6499" t="b">
        <f t="shared" si="611"/>
        <v>0</v>
      </c>
      <c r="N6499" t="str">
        <f>VLOOKUP(B6499,Sheet3!$D$2:$I$578,6,FALSE)</f>
        <v>Ladislas Polski</v>
      </c>
      <c r="O6499" t="str">
        <f t="shared" si="612"/>
        <v>Marion KAPLAN</v>
      </c>
      <c r="P6499" t="b">
        <f t="shared" si="613"/>
        <v>0</v>
      </c>
      <c r="Q6499" t="b">
        <f>AND(M6499,ISNA(VLOOKUP(B6499,Sheet4!$A$1:$A$529,1,FALSE)))</f>
        <v>0</v>
      </c>
    </row>
    <row r="6500" spans="1:17">
      <c r="A6500" t="str">
        <f t="shared" si="608"/>
        <v>Christine SAMPÃ‰RÃ‰</v>
      </c>
      <c r="B6500" t="s">
        <v>5630</v>
      </c>
      <c r="C6500" t="e">
        <f>VLOOKUP(B6500,Sheet5!$A$1158:$A$1246,1,FALSE)</f>
        <v>#N/A</v>
      </c>
      <c r="D6500" t="s">
        <v>4</v>
      </c>
      <c r="E6500" t="s">
        <v>62</v>
      </c>
      <c r="F6500" t="s">
        <v>5643</v>
      </c>
      <c r="G6500" t="s">
        <v>13489</v>
      </c>
      <c r="H6500" t="s">
        <v>19</v>
      </c>
      <c r="I6500">
        <v>2541</v>
      </c>
      <c r="J6500">
        <v>4.5397698849400002E-2</v>
      </c>
      <c r="K6500">
        <f t="shared" si="609"/>
        <v>0</v>
      </c>
      <c r="L6500">
        <f t="shared" si="610"/>
        <v>0</v>
      </c>
      <c r="M6500" t="b">
        <f t="shared" si="611"/>
        <v>0</v>
      </c>
      <c r="N6500" t="str">
        <f>VLOOKUP(B6500,Sheet3!$D$2:$I$578,6,FALSE)</f>
        <v>Ladislas Polski</v>
      </c>
      <c r="O6500" t="str">
        <f t="shared" si="612"/>
        <v>Christine SAMPÃ‰RÃ‰</v>
      </c>
      <c r="P6500" t="b">
        <f t="shared" si="613"/>
        <v>0</v>
      </c>
      <c r="Q6500" t="b">
        <f>AND(M6500,ISNA(VLOOKUP(B6500,Sheet4!$A$1:$A$529,1,FALSE)))</f>
        <v>0</v>
      </c>
    </row>
    <row r="6501" spans="1:17">
      <c r="A6501" t="str">
        <f t="shared" si="608"/>
        <v>Jean-Sébastien VIALATTE</v>
      </c>
      <c r="B6501" t="s">
        <v>5630</v>
      </c>
      <c r="C6501" t="e">
        <f>VLOOKUP(B6501,Sheet5!$A$1158:$A$1246,1,FALSE)</f>
        <v>#N/A</v>
      </c>
      <c r="D6501" t="s">
        <v>11</v>
      </c>
      <c r="E6501" t="s">
        <v>14861</v>
      </c>
      <c r="F6501" t="s">
        <v>5644</v>
      </c>
      <c r="G6501" t="s">
        <v>13490</v>
      </c>
      <c r="H6501" t="s">
        <v>26</v>
      </c>
      <c r="I6501">
        <v>19236</v>
      </c>
      <c r="J6501">
        <v>0.34367183591799999</v>
      </c>
      <c r="K6501">
        <f t="shared" si="609"/>
        <v>0</v>
      </c>
      <c r="L6501">
        <f t="shared" si="610"/>
        <v>0</v>
      </c>
      <c r="M6501" t="b">
        <f t="shared" si="611"/>
        <v>0</v>
      </c>
      <c r="N6501" t="str">
        <f>VLOOKUP(B6501,Sheet3!$D$2:$I$578,6,FALSE)</f>
        <v>Ladislas Polski</v>
      </c>
      <c r="O6501" t="str">
        <f t="shared" si="612"/>
        <v>Jean-Sébastien VIALATTE</v>
      </c>
      <c r="P6501" t="b">
        <f t="shared" si="613"/>
        <v>0</v>
      </c>
      <c r="Q6501" t="b">
        <f>AND(M6501,ISNA(VLOOKUP(B6501,Sheet4!$A$1:$A$529,1,FALSE)))</f>
        <v>0</v>
      </c>
    </row>
    <row r="6502" spans="1:17">
      <c r="A6502" t="str">
        <f t="shared" si="608"/>
        <v>Henri PASCAL</v>
      </c>
      <c r="B6502" t="s">
        <v>5630</v>
      </c>
      <c r="C6502" t="e">
        <f>VLOOKUP(B6502,Sheet5!$A$1158:$A$1246,1,FALSE)</f>
        <v>#N/A</v>
      </c>
      <c r="D6502" t="s">
        <v>11</v>
      </c>
      <c r="E6502" t="s">
        <v>787</v>
      </c>
      <c r="F6502" t="s">
        <v>5645</v>
      </c>
      <c r="G6502" t="s">
        <v>200</v>
      </c>
      <c r="H6502" t="s">
        <v>10</v>
      </c>
      <c r="I6502">
        <v>221</v>
      </c>
      <c r="J6502">
        <v>3.9484027728100002E-3</v>
      </c>
      <c r="K6502">
        <f t="shared" si="609"/>
        <v>0</v>
      </c>
      <c r="L6502">
        <f t="shared" si="610"/>
        <v>0</v>
      </c>
      <c r="M6502" t="b">
        <f t="shared" si="611"/>
        <v>0</v>
      </c>
      <c r="N6502" t="str">
        <f>VLOOKUP(B6502,Sheet3!$D$2:$I$578,6,FALSE)</f>
        <v>Ladislas Polski</v>
      </c>
      <c r="O6502" t="str">
        <f t="shared" si="612"/>
        <v>Henri PASCAL</v>
      </c>
      <c r="P6502" t="b">
        <f t="shared" si="613"/>
        <v>0</v>
      </c>
      <c r="Q6502" t="b">
        <f>AND(M6502,ISNA(VLOOKUP(B6502,Sheet4!$A$1:$A$529,1,FALSE)))</f>
        <v>0</v>
      </c>
    </row>
    <row r="6503" spans="1:17">
      <c r="A6503" t="str">
        <f t="shared" si="608"/>
        <v>Françoise GUARDIA</v>
      </c>
      <c r="B6503" t="s">
        <v>5630</v>
      </c>
      <c r="C6503" t="e">
        <f>VLOOKUP(B6503,Sheet5!$A$1158:$A$1246,1,FALSE)</f>
        <v>#N/A</v>
      </c>
      <c r="D6503" t="s">
        <v>4</v>
      </c>
      <c r="E6503" t="s">
        <v>9140</v>
      </c>
      <c r="F6503" t="s">
        <v>818</v>
      </c>
      <c r="G6503" t="s">
        <v>9714</v>
      </c>
      <c r="H6503" t="s">
        <v>130</v>
      </c>
      <c r="I6503">
        <v>254</v>
      </c>
      <c r="J6503">
        <v>4.5379832773500004E-3</v>
      </c>
      <c r="K6503">
        <f t="shared" si="609"/>
        <v>0</v>
      </c>
      <c r="L6503">
        <f t="shared" si="610"/>
        <v>0</v>
      </c>
      <c r="M6503" t="b">
        <f t="shared" si="611"/>
        <v>1</v>
      </c>
      <c r="N6503" t="str">
        <f>VLOOKUP(B6503,Sheet3!$D$2:$I$578,6,FALSE)</f>
        <v>Ladislas Polski</v>
      </c>
      <c r="O6503" t="str">
        <f t="shared" si="612"/>
        <v>Françoise GUARDIA</v>
      </c>
      <c r="P6503" t="b">
        <f t="shared" si="613"/>
        <v>0</v>
      </c>
      <c r="Q6503" t="b">
        <f>AND(M6503,ISNA(VLOOKUP(B6503,Sheet4!$A$1:$A$529,1,FALSE)))</f>
        <v>1</v>
      </c>
    </row>
    <row r="6504" spans="1:17">
      <c r="A6504" t="str">
        <f t="shared" si="608"/>
        <v xml:space="preserve"> </v>
      </c>
      <c r="B6504" t="s">
        <v>5646</v>
      </c>
      <c r="C6504" t="e">
        <f>VLOOKUP(B6504,Sheet5!$A$1158:$A$1246,1,FALSE)</f>
        <v>#N/A</v>
      </c>
      <c r="G6504" t="s">
        <v>9202</v>
      </c>
      <c r="H6504" t="s">
        <v>1</v>
      </c>
      <c r="I6504">
        <v>99861</v>
      </c>
      <c r="J6504">
        <v>1</v>
      </c>
      <c r="K6504">
        <f t="shared" si="609"/>
        <v>0</v>
      </c>
      <c r="L6504">
        <f t="shared" si="610"/>
        <v>0</v>
      </c>
      <c r="M6504" t="b">
        <f t="shared" si="611"/>
        <v>0</v>
      </c>
      <c r="N6504" t="str">
        <f>VLOOKUP(B6504,Sheet3!$D$2:$I$578,6,FALSE)</f>
        <v>Bernard Clap</v>
      </c>
      <c r="O6504" t="str">
        <f t="shared" si="612"/>
        <v xml:space="preserve"> </v>
      </c>
      <c r="P6504" t="b">
        <f t="shared" si="613"/>
        <v>0</v>
      </c>
      <c r="Q6504" t="b">
        <f>AND(M6504,ISNA(VLOOKUP(B6504,Sheet4!$A$1:$A$529,1,FALSE)))</f>
        <v>0</v>
      </c>
    </row>
    <row r="6505" spans="1:17">
      <c r="A6505" t="str">
        <f t="shared" si="608"/>
        <v xml:space="preserve"> </v>
      </c>
      <c r="B6505" t="s">
        <v>5646</v>
      </c>
      <c r="C6505" t="e">
        <f>VLOOKUP(B6505,Sheet5!$A$1158:$A$1246,1,FALSE)</f>
        <v>#N/A</v>
      </c>
      <c r="G6505" t="s">
        <v>9202</v>
      </c>
      <c r="H6505" t="s">
        <v>2</v>
      </c>
      <c r="I6505">
        <v>39786</v>
      </c>
      <c r="J6505">
        <v>0.39841379517499997</v>
      </c>
      <c r="K6505">
        <f t="shared" si="609"/>
        <v>0</v>
      </c>
      <c r="L6505">
        <f t="shared" si="610"/>
        <v>0</v>
      </c>
      <c r="M6505" t="b">
        <f t="shared" si="611"/>
        <v>0</v>
      </c>
      <c r="N6505" t="str">
        <f>VLOOKUP(B6505,Sheet3!$D$2:$I$578,6,FALSE)</f>
        <v>Bernard Clap</v>
      </c>
      <c r="O6505" t="str">
        <f t="shared" si="612"/>
        <v xml:space="preserve"> </v>
      </c>
      <c r="P6505" t="b">
        <f t="shared" si="613"/>
        <v>0</v>
      </c>
      <c r="Q6505" t="b">
        <f>AND(M6505,ISNA(VLOOKUP(B6505,Sheet4!$A$1:$A$529,1,FALSE)))</f>
        <v>0</v>
      </c>
    </row>
    <row r="6506" spans="1:17">
      <c r="A6506" t="str">
        <f t="shared" si="608"/>
        <v xml:space="preserve"> </v>
      </c>
      <c r="B6506" t="s">
        <v>5646</v>
      </c>
      <c r="C6506" t="e">
        <f>VLOOKUP(B6506,Sheet5!$A$1158:$A$1246,1,FALSE)</f>
        <v>#N/A</v>
      </c>
      <c r="G6506" t="s">
        <v>9202</v>
      </c>
      <c r="H6506" t="s">
        <v>3</v>
      </c>
      <c r="I6506">
        <v>715</v>
      </c>
      <c r="J6506">
        <v>7.1599523337399999E-3</v>
      </c>
      <c r="K6506">
        <f t="shared" si="609"/>
        <v>0</v>
      </c>
      <c r="L6506">
        <f t="shared" si="610"/>
        <v>0</v>
      </c>
      <c r="M6506" t="b">
        <f t="shared" si="611"/>
        <v>0</v>
      </c>
      <c r="N6506" t="str">
        <f>VLOOKUP(B6506,Sheet3!$D$2:$I$578,6,FALSE)</f>
        <v>Bernard Clap</v>
      </c>
      <c r="O6506" t="str">
        <f t="shared" si="612"/>
        <v xml:space="preserve"> </v>
      </c>
      <c r="P6506" t="b">
        <f t="shared" si="613"/>
        <v>0</v>
      </c>
      <c r="Q6506" t="b">
        <f>AND(M6506,ISNA(VLOOKUP(B6506,Sheet4!$A$1:$A$529,1,FALSE)))</f>
        <v>0</v>
      </c>
    </row>
    <row r="6507" spans="1:17">
      <c r="A6507" t="str">
        <f t="shared" si="608"/>
        <v>Geneviève BLANC</v>
      </c>
      <c r="B6507" t="s">
        <v>5646</v>
      </c>
      <c r="C6507" t="e">
        <f>VLOOKUP(B6507,Sheet5!$A$1158:$A$1246,1,FALSE)</f>
        <v>#N/A</v>
      </c>
      <c r="D6507" t="s">
        <v>4</v>
      </c>
      <c r="E6507" t="s">
        <v>9136</v>
      </c>
      <c r="F6507" t="s">
        <v>56</v>
      </c>
      <c r="G6507" t="s">
        <v>9212</v>
      </c>
      <c r="H6507" t="s">
        <v>17</v>
      </c>
      <c r="I6507">
        <v>13813</v>
      </c>
      <c r="J6507">
        <v>0.23269878706200001</v>
      </c>
      <c r="K6507">
        <f t="shared" si="609"/>
        <v>0</v>
      </c>
      <c r="L6507">
        <f t="shared" si="610"/>
        <v>0</v>
      </c>
      <c r="M6507" t="b">
        <f t="shared" si="611"/>
        <v>0</v>
      </c>
      <c r="N6507" t="str">
        <f>VLOOKUP(B6507,Sheet3!$D$2:$I$578,6,FALSE)</f>
        <v>Bernard Clap</v>
      </c>
      <c r="O6507" t="str">
        <f t="shared" si="612"/>
        <v>Geneviève BLANC</v>
      </c>
      <c r="P6507" t="b">
        <f t="shared" si="613"/>
        <v>0</v>
      </c>
      <c r="Q6507" t="b">
        <f>AND(M6507,ISNA(VLOOKUP(B6507,Sheet4!$A$1:$A$529,1,FALSE)))</f>
        <v>0</v>
      </c>
    </row>
    <row r="6508" spans="1:17">
      <c r="A6508" t="str">
        <f t="shared" si="608"/>
        <v>Joëlle MECAGNI</v>
      </c>
      <c r="B6508" t="s">
        <v>5646</v>
      </c>
      <c r="C6508" t="e">
        <f>VLOOKUP(B6508,Sheet5!$A$1158:$A$1246,1,FALSE)</f>
        <v>#N/A</v>
      </c>
      <c r="D6508" t="s">
        <v>4</v>
      </c>
      <c r="E6508" t="s">
        <v>9118</v>
      </c>
      <c r="F6508" t="s">
        <v>5647</v>
      </c>
      <c r="G6508" t="s">
        <v>13491</v>
      </c>
      <c r="H6508" t="s">
        <v>19</v>
      </c>
      <c r="I6508">
        <v>2789</v>
      </c>
      <c r="J6508">
        <v>4.6984501347699999E-2</v>
      </c>
      <c r="K6508">
        <f t="shared" si="609"/>
        <v>0</v>
      </c>
      <c r="L6508">
        <f t="shared" si="610"/>
        <v>0</v>
      </c>
      <c r="M6508" t="b">
        <f t="shared" si="611"/>
        <v>0</v>
      </c>
      <c r="N6508" t="str">
        <f>VLOOKUP(B6508,Sheet3!$D$2:$I$578,6,FALSE)</f>
        <v>Bernard Clap</v>
      </c>
      <c r="O6508" t="str">
        <f t="shared" si="612"/>
        <v>Joëlle MECAGNI</v>
      </c>
      <c r="P6508" t="b">
        <f t="shared" si="613"/>
        <v>0</v>
      </c>
      <c r="Q6508" t="b">
        <f>AND(M6508,ISNA(VLOOKUP(B6508,Sheet4!$A$1:$A$529,1,FALSE)))</f>
        <v>0</v>
      </c>
    </row>
    <row r="6509" spans="1:17">
      <c r="A6509" t="str">
        <f t="shared" si="608"/>
        <v>Joël VIRRIAT</v>
      </c>
      <c r="B6509" t="s">
        <v>5646</v>
      </c>
      <c r="C6509" t="e">
        <f>VLOOKUP(B6509,Sheet5!$A$1158:$A$1246,1,FALSE)</f>
        <v>#N/A</v>
      </c>
      <c r="D6509" t="s">
        <v>11</v>
      </c>
      <c r="E6509" t="s">
        <v>9116</v>
      </c>
      <c r="F6509" t="s">
        <v>5648</v>
      </c>
      <c r="G6509" t="s">
        <v>13492</v>
      </c>
      <c r="H6509" t="s">
        <v>29</v>
      </c>
      <c r="I6509">
        <v>513</v>
      </c>
      <c r="J6509">
        <v>8.6421832884100002E-3</v>
      </c>
      <c r="K6509">
        <f t="shared" si="609"/>
        <v>0</v>
      </c>
      <c r="L6509">
        <f t="shared" si="610"/>
        <v>0</v>
      </c>
      <c r="M6509" t="b">
        <f t="shared" si="611"/>
        <v>0</v>
      </c>
      <c r="N6509" t="str">
        <f>VLOOKUP(B6509,Sheet3!$D$2:$I$578,6,FALSE)</f>
        <v>Bernard Clap</v>
      </c>
      <c r="O6509" t="str">
        <f t="shared" si="612"/>
        <v>Joël VIRRIAT</v>
      </c>
      <c r="P6509" t="b">
        <f t="shared" si="613"/>
        <v>0</v>
      </c>
      <c r="Q6509" t="b">
        <f>AND(M6509,ISNA(VLOOKUP(B6509,Sheet4!$A$1:$A$529,1,FALSE)))</f>
        <v>0</v>
      </c>
    </row>
    <row r="6510" spans="1:17">
      <c r="A6510" t="str">
        <f t="shared" si="608"/>
        <v>Fiorella CHAUDESSOLLE</v>
      </c>
      <c r="B6510" t="s">
        <v>5646</v>
      </c>
      <c r="C6510" t="e">
        <f>VLOOKUP(B6510,Sheet5!$A$1158:$A$1246,1,FALSE)</f>
        <v>#N/A</v>
      </c>
      <c r="D6510" t="s">
        <v>4</v>
      </c>
      <c r="E6510" t="s">
        <v>5649</v>
      </c>
      <c r="F6510" t="s">
        <v>5650</v>
      </c>
      <c r="G6510" t="s">
        <v>13493</v>
      </c>
      <c r="H6510" t="s">
        <v>10</v>
      </c>
      <c r="I6510">
        <v>249</v>
      </c>
      <c r="J6510">
        <v>4.1947439353100004E-3</v>
      </c>
      <c r="K6510">
        <f t="shared" si="609"/>
        <v>0</v>
      </c>
      <c r="L6510">
        <f t="shared" si="610"/>
        <v>0</v>
      </c>
      <c r="M6510" t="b">
        <f t="shared" si="611"/>
        <v>0</v>
      </c>
      <c r="N6510" t="str">
        <f>VLOOKUP(B6510,Sheet3!$D$2:$I$578,6,FALSE)</f>
        <v>Bernard Clap</v>
      </c>
      <c r="O6510" t="str">
        <f t="shared" si="612"/>
        <v>Fiorella CHAUDESSOLLE</v>
      </c>
      <c r="P6510" t="b">
        <f t="shared" si="613"/>
        <v>0</v>
      </c>
      <c r="Q6510" t="b">
        <f>AND(M6510,ISNA(VLOOKUP(B6510,Sheet4!$A$1:$A$529,1,FALSE)))</f>
        <v>0</v>
      </c>
    </row>
    <row r="6511" spans="1:17">
      <c r="A6511" t="str">
        <f t="shared" si="608"/>
        <v>Robert GARCIA</v>
      </c>
      <c r="B6511" t="s">
        <v>5646</v>
      </c>
      <c r="C6511" t="e">
        <f>VLOOKUP(B6511,Sheet5!$A$1158:$A$1246,1,FALSE)</f>
        <v>#N/A</v>
      </c>
      <c r="D6511" t="s">
        <v>11</v>
      </c>
      <c r="E6511" t="s">
        <v>308</v>
      </c>
      <c r="F6511" t="s">
        <v>957</v>
      </c>
      <c r="G6511" t="s">
        <v>9816</v>
      </c>
      <c r="H6511" t="s">
        <v>271</v>
      </c>
      <c r="I6511">
        <v>2</v>
      </c>
      <c r="J6511" s="1">
        <v>3.3692722372000001E-5</v>
      </c>
      <c r="K6511">
        <f t="shared" si="609"/>
        <v>0</v>
      </c>
      <c r="L6511">
        <f t="shared" si="610"/>
        <v>0</v>
      </c>
      <c r="M6511" t="b">
        <f t="shared" si="611"/>
        <v>0</v>
      </c>
      <c r="N6511" t="str">
        <f>VLOOKUP(B6511,Sheet3!$D$2:$I$578,6,FALSE)</f>
        <v>Bernard Clap</v>
      </c>
      <c r="O6511" t="str">
        <f t="shared" si="612"/>
        <v>Robert GARCIA</v>
      </c>
      <c r="P6511" t="b">
        <f t="shared" si="613"/>
        <v>0</v>
      </c>
      <c r="Q6511" t="b">
        <f>AND(M6511,ISNA(VLOOKUP(B6511,Sheet4!$A$1:$A$529,1,FALSE)))</f>
        <v>0</v>
      </c>
    </row>
    <row r="6512" spans="1:17">
      <c r="A6512" t="str">
        <f t="shared" si="608"/>
        <v>Léna SZTRUSMAN</v>
      </c>
      <c r="B6512" t="s">
        <v>5646</v>
      </c>
      <c r="C6512" t="e">
        <f>VLOOKUP(B6512,Sheet5!$A$1158:$A$1246,1,FALSE)</f>
        <v>#N/A</v>
      </c>
      <c r="D6512" t="s">
        <v>4</v>
      </c>
      <c r="E6512" t="s">
        <v>9093</v>
      </c>
      <c r="F6512" t="s">
        <v>5651</v>
      </c>
      <c r="G6512" t="s">
        <v>13494</v>
      </c>
      <c r="H6512" t="s">
        <v>10</v>
      </c>
      <c r="I6512">
        <v>110</v>
      </c>
      <c r="J6512">
        <v>1.85309973046E-3</v>
      </c>
      <c r="K6512">
        <f t="shared" si="609"/>
        <v>0</v>
      </c>
      <c r="L6512">
        <f t="shared" si="610"/>
        <v>0</v>
      </c>
      <c r="M6512" t="b">
        <f t="shared" si="611"/>
        <v>0</v>
      </c>
      <c r="N6512" t="str">
        <f>VLOOKUP(B6512,Sheet3!$D$2:$I$578,6,FALSE)</f>
        <v>Bernard Clap</v>
      </c>
      <c r="O6512" t="str">
        <f t="shared" si="612"/>
        <v>Léna SZTRUSMAN</v>
      </c>
      <c r="P6512" t="b">
        <f t="shared" si="613"/>
        <v>0</v>
      </c>
      <c r="Q6512" t="b">
        <f>AND(M6512,ISNA(VLOOKUP(B6512,Sheet4!$A$1:$A$529,1,FALSE)))</f>
        <v>0</v>
      </c>
    </row>
    <row r="6513" spans="1:17">
      <c r="A6513" t="str">
        <f t="shared" si="608"/>
        <v>Pierre JUGY</v>
      </c>
      <c r="B6513" t="s">
        <v>5646</v>
      </c>
      <c r="C6513" t="e">
        <f>VLOOKUP(B6513,Sheet5!$A$1158:$A$1246,1,FALSE)</f>
        <v>#N/A</v>
      </c>
      <c r="D6513" t="s">
        <v>11</v>
      </c>
      <c r="E6513" t="s">
        <v>148</v>
      </c>
      <c r="F6513" t="s">
        <v>5652</v>
      </c>
      <c r="G6513" t="s">
        <v>13495</v>
      </c>
      <c r="H6513" t="s">
        <v>271</v>
      </c>
      <c r="I6513">
        <v>2089</v>
      </c>
      <c r="J6513">
        <v>3.5192048517499998E-2</v>
      </c>
      <c r="K6513">
        <f t="shared" si="609"/>
        <v>0</v>
      </c>
      <c r="L6513">
        <f t="shared" si="610"/>
        <v>0</v>
      </c>
      <c r="M6513" t="b">
        <f t="shared" si="611"/>
        <v>0</v>
      </c>
      <c r="N6513" t="str">
        <f>VLOOKUP(B6513,Sheet3!$D$2:$I$578,6,FALSE)</f>
        <v>Bernard Clap</v>
      </c>
      <c r="O6513" t="str">
        <f t="shared" si="612"/>
        <v>Pierre JUGY</v>
      </c>
      <c r="P6513" t="b">
        <f t="shared" si="613"/>
        <v>0</v>
      </c>
      <c r="Q6513" t="b">
        <f>AND(M6513,ISNA(VLOOKUP(B6513,Sheet4!$A$1:$A$529,1,FALSE)))</f>
        <v>0</v>
      </c>
    </row>
    <row r="6514" spans="1:17">
      <c r="A6514" t="str">
        <f t="shared" si="608"/>
        <v>Max PISELLI</v>
      </c>
      <c r="B6514" t="s">
        <v>5646</v>
      </c>
      <c r="C6514" t="e">
        <f>VLOOKUP(B6514,Sheet5!$A$1158:$A$1246,1,FALSE)</f>
        <v>#N/A</v>
      </c>
      <c r="D6514" t="s">
        <v>11</v>
      </c>
      <c r="E6514" t="s">
        <v>1771</v>
      </c>
      <c r="F6514" t="s">
        <v>5653</v>
      </c>
      <c r="G6514" t="s">
        <v>13496</v>
      </c>
      <c r="H6514" t="s">
        <v>13</v>
      </c>
      <c r="I6514">
        <v>3194</v>
      </c>
      <c r="J6514">
        <v>5.3807277628E-2</v>
      </c>
      <c r="K6514">
        <f t="shared" si="609"/>
        <v>0</v>
      </c>
      <c r="L6514">
        <f t="shared" si="610"/>
        <v>0</v>
      </c>
      <c r="M6514" t="b">
        <f t="shared" si="611"/>
        <v>0</v>
      </c>
      <c r="N6514" t="str">
        <f>VLOOKUP(B6514,Sheet3!$D$2:$I$578,6,FALSE)</f>
        <v>Bernard Clap</v>
      </c>
      <c r="O6514" t="str">
        <f t="shared" si="612"/>
        <v>Max PISELLI</v>
      </c>
      <c r="P6514" t="b">
        <f t="shared" si="613"/>
        <v>0</v>
      </c>
      <c r="Q6514" t="b">
        <f>AND(M6514,ISNA(VLOOKUP(B6514,Sheet4!$A$1:$A$529,1,FALSE)))</f>
        <v>0</v>
      </c>
    </row>
    <row r="6515" spans="1:17">
      <c r="A6515" t="str">
        <f t="shared" si="608"/>
        <v>Marc-Henri FIASCHI</v>
      </c>
      <c r="B6515" t="s">
        <v>5646</v>
      </c>
      <c r="C6515" t="e">
        <f>VLOOKUP(B6515,Sheet5!$A$1158:$A$1246,1,FALSE)</f>
        <v>#N/A</v>
      </c>
      <c r="D6515" t="s">
        <v>11</v>
      </c>
      <c r="E6515" t="s">
        <v>5654</v>
      </c>
      <c r="F6515" t="s">
        <v>5655</v>
      </c>
      <c r="G6515" t="s">
        <v>13497</v>
      </c>
      <c r="H6515" t="s">
        <v>13</v>
      </c>
      <c r="I6515">
        <v>177</v>
      </c>
      <c r="J6515">
        <v>2.9818059299200001E-3</v>
      </c>
      <c r="K6515">
        <f t="shared" si="609"/>
        <v>0</v>
      </c>
      <c r="L6515">
        <f t="shared" si="610"/>
        <v>0</v>
      </c>
      <c r="M6515" t="b">
        <f t="shared" si="611"/>
        <v>0</v>
      </c>
      <c r="N6515" t="str">
        <f>VLOOKUP(B6515,Sheet3!$D$2:$I$578,6,FALSE)</f>
        <v>Bernard Clap</v>
      </c>
      <c r="O6515" t="str">
        <f t="shared" si="612"/>
        <v>Marc-Henri FIASCHI</v>
      </c>
      <c r="P6515" t="b">
        <f t="shared" si="613"/>
        <v>0</v>
      </c>
      <c r="Q6515" t="b">
        <f>AND(M6515,ISNA(VLOOKUP(B6515,Sheet4!$A$1:$A$529,1,FALSE)))</f>
        <v>0</v>
      </c>
    </row>
    <row r="6516" spans="1:17">
      <c r="A6516" t="str">
        <f t="shared" si="608"/>
        <v>Olivier AUDIBERT-TROIN</v>
      </c>
      <c r="B6516" t="s">
        <v>5646</v>
      </c>
      <c r="C6516" t="e">
        <f>VLOOKUP(B6516,Sheet5!$A$1158:$A$1246,1,FALSE)</f>
        <v>#N/A</v>
      </c>
      <c r="D6516" t="s">
        <v>11</v>
      </c>
      <c r="E6516" t="s">
        <v>46</v>
      </c>
      <c r="F6516" t="s">
        <v>5656</v>
      </c>
      <c r="G6516" t="s">
        <v>13498</v>
      </c>
      <c r="H6516" t="s">
        <v>26</v>
      </c>
      <c r="I6516">
        <v>18257</v>
      </c>
      <c r="J6516">
        <v>0.307564016173</v>
      </c>
      <c r="K6516">
        <f t="shared" si="609"/>
        <v>0</v>
      </c>
      <c r="L6516">
        <f t="shared" si="610"/>
        <v>0</v>
      </c>
      <c r="M6516" t="b">
        <f t="shared" si="611"/>
        <v>0</v>
      </c>
      <c r="N6516" t="str">
        <f>VLOOKUP(B6516,Sheet3!$D$2:$I$578,6,FALSE)</f>
        <v>Bernard Clap</v>
      </c>
      <c r="O6516" t="str">
        <f t="shared" si="612"/>
        <v>Olivier AUDIBERT-TROIN</v>
      </c>
      <c r="P6516" t="b">
        <f t="shared" si="613"/>
        <v>0</v>
      </c>
      <c r="Q6516" t="b">
        <f>AND(M6516,ISNA(VLOOKUP(B6516,Sheet4!$A$1:$A$529,1,FALSE)))</f>
        <v>0</v>
      </c>
    </row>
    <row r="6517" spans="1:17">
      <c r="A6517" t="str">
        <f t="shared" si="608"/>
        <v>Thierry GABET</v>
      </c>
      <c r="B6517" t="s">
        <v>5646</v>
      </c>
      <c r="C6517" t="e">
        <f>VLOOKUP(B6517,Sheet5!$A$1158:$A$1246,1,FALSE)</f>
        <v>#N/A</v>
      </c>
      <c r="D6517" t="s">
        <v>11</v>
      </c>
      <c r="E6517" t="s">
        <v>264</v>
      </c>
      <c r="F6517" t="s">
        <v>5657</v>
      </c>
      <c r="G6517" t="s">
        <v>13499</v>
      </c>
      <c r="H6517" t="s">
        <v>87</v>
      </c>
      <c r="I6517">
        <v>568</v>
      </c>
      <c r="J6517">
        <v>9.5687331536399994E-3</v>
      </c>
      <c r="K6517">
        <f t="shared" si="609"/>
        <v>0</v>
      </c>
      <c r="L6517">
        <f t="shared" si="610"/>
        <v>0</v>
      </c>
      <c r="M6517" t="b">
        <f t="shared" si="611"/>
        <v>0</v>
      </c>
      <c r="N6517" t="str">
        <f>VLOOKUP(B6517,Sheet3!$D$2:$I$578,6,FALSE)</f>
        <v>Bernard Clap</v>
      </c>
      <c r="O6517" t="str">
        <f t="shared" si="612"/>
        <v>Thierry GABET</v>
      </c>
      <c r="P6517" t="b">
        <f t="shared" si="613"/>
        <v>0</v>
      </c>
      <c r="Q6517" t="b">
        <f>AND(M6517,ISNA(VLOOKUP(B6517,Sheet4!$A$1:$A$529,1,FALSE)))</f>
        <v>0</v>
      </c>
    </row>
    <row r="6518" spans="1:17">
      <c r="A6518" t="str">
        <f t="shared" si="608"/>
        <v>Bernard CLAP</v>
      </c>
      <c r="B6518" t="s">
        <v>5646</v>
      </c>
      <c r="C6518" t="e">
        <f>VLOOKUP(B6518,Sheet5!$A$1158:$A$1246,1,FALSE)</f>
        <v>#N/A</v>
      </c>
      <c r="D6518" t="s">
        <v>11</v>
      </c>
      <c r="E6518" t="s">
        <v>84</v>
      </c>
      <c r="F6518" t="s">
        <v>5658</v>
      </c>
      <c r="G6518" t="s">
        <v>13500</v>
      </c>
      <c r="H6518" t="s">
        <v>21</v>
      </c>
      <c r="I6518">
        <v>16583</v>
      </c>
      <c r="J6518">
        <v>0.279363207547</v>
      </c>
      <c r="K6518">
        <f t="shared" si="609"/>
        <v>16583</v>
      </c>
      <c r="L6518" t="str">
        <f t="shared" si="610"/>
        <v>SOC</v>
      </c>
      <c r="M6518" t="b">
        <f t="shared" si="611"/>
        <v>0</v>
      </c>
      <c r="N6518" t="str">
        <f>VLOOKUP(B6518,Sheet3!$D$2:$I$578,6,FALSE)</f>
        <v>Bernard Clap</v>
      </c>
      <c r="O6518" t="str">
        <f t="shared" si="612"/>
        <v>Bernard CLAP</v>
      </c>
      <c r="P6518" t="b">
        <f t="shared" si="613"/>
        <v>1</v>
      </c>
      <c r="Q6518" t="b">
        <f>AND(M6518,ISNA(VLOOKUP(B6518,Sheet4!$A$1:$A$529,1,FALSE)))</f>
        <v>0</v>
      </c>
    </row>
    <row r="6519" spans="1:17">
      <c r="A6519" t="str">
        <f t="shared" si="608"/>
        <v>Alain VIGIER</v>
      </c>
      <c r="B6519" t="s">
        <v>5646</v>
      </c>
      <c r="C6519" t="e">
        <f>VLOOKUP(B6519,Sheet5!$A$1158:$A$1246,1,FALSE)</f>
        <v>#N/A</v>
      </c>
      <c r="D6519" t="s">
        <v>11</v>
      </c>
      <c r="E6519" t="s">
        <v>321</v>
      </c>
      <c r="F6519" t="s">
        <v>607</v>
      </c>
      <c r="G6519" t="s">
        <v>9567</v>
      </c>
      <c r="H6519" t="s">
        <v>13</v>
      </c>
      <c r="I6519">
        <v>360</v>
      </c>
      <c r="J6519">
        <v>6.0646900269499997E-3</v>
      </c>
      <c r="K6519">
        <f t="shared" si="609"/>
        <v>16583</v>
      </c>
      <c r="L6519" t="str">
        <f t="shared" si="610"/>
        <v>SOC</v>
      </c>
      <c r="M6519" t="b">
        <f t="shared" si="611"/>
        <v>0</v>
      </c>
      <c r="N6519" t="str">
        <f>VLOOKUP(B6519,Sheet3!$D$2:$I$578,6,FALSE)</f>
        <v>Bernard Clap</v>
      </c>
      <c r="O6519" t="str">
        <f t="shared" si="612"/>
        <v>Alain VIGIER</v>
      </c>
      <c r="P6519" t="b">
        <f t="shared" si="613"/>
        <v>0</v>
      </c>
      <c r="Q6519" t="b">
        <f>AND(M6519,ISNA(VLOOKUP(B6519,Sheet4!$A$1:$A$529,1,FALSE)))</f>
        <v>0</v>
      </c>
    </row>
    <row r="6520" spans="1:17">
      <c r="A6520" t="str">
        <f t="shared" si="608"/>
        <v>Maryse RÃ‰TALI</v>
      </c>
      <c r="B6520" t="s">
        <v>5646</v>
      </c>
      <c r="C6520" t="e">
        <f>VLOOKUP(B6520,Sheet5!$A$1158:$A$1246,1,FALSE)</f>
        <v>#N/A</v>
      </c>
      <c r="D6520" t="s">
        <v>4</v>
      </c>
      <c r="E6520" t="s">
        <v>295</v>
      </c>
      <c r="F6520" t="s">
        <v>5659</v>
      </c>
      <c r="G6520" t="s">
        <v>13501</v>
      </c>
      <c r="H6520" t="s">
        <v>29</v>
      </c>
      <c r="I6520">
        <v>656</v>
      </c>
      <c r="J6520">
        <v>1.1051212938E-2</v>
      </c>
      <c r="K6520">
        <f t="shared" si="609"/>
        <v>16583</v>
      </c>
      <c r="L6520" t="str">
        <f t="shared" si="610"/>
        <v>SOC</v>
      </c>
      <c r="M6520" t="b">
        <f t="shared" si="611"/>
        <v>1</v>
      </c>
      <c r="N6520" t="str">
        <f>VLOOKUP(B6520,Sheet3!$D$2:$I$578,6,FALSE)</f>
        <v>Bernard Clap</v>
      </c>
      <c r="O6520" t="str">
        <f t="shared" si="612"/>
        <v>Maryse RÃ‰TALI</v>
      </c>
      <c r="P6520" t="b">
        <f t="shared" si="613"/>
        <v>0</v>
      </c>
      <c r="Q6520" t="b">
        <f>AND(M6520,ISNA(VLOOKUP(B6520,Sheet4!$A$1:$A$529,1,FALSE)))</f>
        <v>1</v>
      </c>
    </row>
    <row r="6521" spans="1:17">
      <c r="A6521" t="str">
        <f t="shared" si="608"/>
        <v xml:space="preserve"> </v>
      </c>
      <c r="B6521" t="s">
        <v>5660</v>
      </c>
      <c r="C6521" t="e">
        <f>VLOOKUP(B6521,Sheet5!$A$1158:$A$1246,1,FALSE)</f>
        <v>#N/A</v>
      </c>
      <c r="G6521" t="s">
        <v>9202</v>
      </c>
      <c r="H6521" t="s">
        <v>1</v>
      </c>
      <c r="I6521">
        <v>72480</v>
      </c>
      <c r="J6521">
        <v>1</v>
      </c>
      <c r="K6521">
        <f t="shared" si="609"/>
        <v>0</v>
      </c>
      <c r="L6521">
        <f t="shared" si="610"/>
        <v>0</v>
      </c>
      <c r="M6521" t="b">
        <f t="shared" si="611"/>
        <v>0</v>
      </c>
      <c r="N6521" t="str">
        <f>VLOOKUP(B6521,Sheet3!$D$2:$I$578,6,FALSE)</f>
        <v>Michèle Fournier-Armand</v>
      </c>
      <c r="O6521" t="str">
        <f t="shared" si="612"/>
        <v xml:space="preserve"> </v>
      </c>
      <c r="P6521" t="b">
        <f t="shared" si="613"/>
        <v>0</v>
      </c>
      <c r="Q6521" t="b">
        <f>AND(M6521,ISNA(VLOOKUP(B6521,Sheet4!$A$1:$A$529,1,FALSE)))</f>
        <v>0</v>
      </c>
    </row>
    <row r="6522" spans="1:17">
      <c r="A6522" t="str">
        <f t="shared" si="608"/>
        <v xml:space="preserve"> </v>
      </c>
      <c r="B6522" t="s">
        <v>5660</v>
      </c>
      <c r="C6522" t="e">
        <f>VLOOKUP(B6522,Sheet5!$A$1158:$A$1246,1,FALSE)</f>
        <v>#N/A</v>
      </c>
      <c r="G6522" t="s">
        <v>9202</v>
      </c>
      <c r="H6522" t="s">
        <v>2</v>
      </c>
      <c r="I6522">
        <v>31422</v>
      </c>
      <c r="J6522">
        <v>0.43352649006600003</v>
      </c>
      <c r="K6522">
        <f t="shared" si="609"/>
        <v>0</v>
      </c>
      <c r="L6522">
        <f t="shared" si="610"/>
        <v>0</v>
      </c>
      <c r="M6522" t="b">
        <f t="shared" si="611"/>
        <v>0</v>
      </c>
      <c r="N6522" t="str">
        <f>VLOOKUP(B6522,Sheet3!$D$2:$I$578,6,FALSE)</f>
        <v>Michèle Fournier-Armand</v>
      </c>
      <c r="O6522" t="str">
        <f t="shared" si="612"/>
        <v xml:space="preserve"> </v>
      </c>
      <c r="P6522" t="b">
        <f t="shared" si="613"/>
        <v>0</v>
      </c>
      <c r="Q6522" t="b">
        <f>AND(M6522,ISNA(VLOOKUP(B6522,Sheet4!$A$1:$A$529,1,FALSE)))</f>
        <v>0</v>
      </c>
    </row>
    <row r="6523" spans="1:17">
      <c r="A6523" t="str">
        <f t="shared" si="608"/>
        <v xml:space="preserve"> </v>
      </c>
      <c r="B6523" t="s">
        <v>5660</v>
      </c>
      <c r="C6523" t="e">
        <f>VLOOKUP(B6523,Sheet5!$A$1158:$A$1246,1,FALSE)</f>
        <v>#N/A</v>
      </c>
      <c r="G6523" t="s">
        <v>9202</v>
      </c>
      <c r="H6523" t="s">
        <v>3</v>
      </c>
      <c r="I6523">
        <v>590</v>
      </c>
      <c r="J6523">
        <v>8.1401766004400005E-3</v>
      </c>
      <c r="K6523">
        <f t="shared" si="609"/>
        <v>0</v>
      </c>
      <c r="L6523">
        <f t="shared" si="610"/>
        <v>0</v>
      </c>
      <c r="M6523" t="b">
        <f t="shared" si="611"/>
        <v>0</v>
      </c>
      <c r="N6523" t="str">
        <f>VLOOKUP(B6523,Sheet3!$D$2:$I$578,6,FALSE)</f>
        <v>Michèle Fournier-Armand</v>
      </c>
      <c r="O6523" t="str">
        <f t="shared" si="612"/>
        <v xml:space="preserve"> </v>
      </c>
      <c r="P6523" t="b">
        <f t="shared" si="613"/>
        <v>0</v>
      </c>
      <c r="Q6523" t="b">
        <f>AND(M6523,ISNA(VLOOKUP(B6523,Sheet4!$A$1:$A$529,1,FALSE)))</f>
        <v>0</v>
      </c>
    </row>
    <row r="6524" spans="1:17">
      <c r="A6524" t="str">
        <f t="shared" si="608"/>
        <v>Valérie WAGNER</v>
      </c>
      <c r="B6524" t="s">
        <v>5660</v>
      </c>
      <c r="C6524" t="e">
        <f>VLOOKUP(B6524,Sheet5!$A$1158:$A$1246,1,FALSE)</f>
        <v>#N/A</v>
      </c>
      <c r="D6524" t="s">
        <v>4</v>
      </c>
      <c r="E6524" t="s">
        <v>9015</v>
      </c>
      <c r="F6524" t="s">
        <v>5661</v>
      </c>
      <c r="G6524" t="s">
        <v>13502</v>
      </c>
      <c r="H6524" t="s">
        <v>26</v>
      </c>
      <c r="I6524">
        <v>9619</v>
      </c>
      <c r="J6524">
        <v>0.237693980429</v>
      </c>
      <c r="K6524">
        <f t="shared" si="609"/>
        <v>0</v>
      </c>
      <c r="L6524">
        <f t="shared" si="610"/>
        <v>0</v>
      </c>
      <c r="M6524" t="b">
        <f t="shared" si="611"/>
        <v>0</v>
      </c>
      <c r="N6524" t="str">
        <f>VLOOKUP(B6524,Sheet3!$D$2:$I$578,6,FALSE)</f>
        <v>Michèle Fournier-Armand</v>
      </c>
      <c r="O6524" t="str">
        <f t="shared" si="612"/>
        <v>Valérie WAGNER</v>
      </c>
      <c r="P6524" t="b">
        <f t="shared" si="613"/>
        <v>0</v>
      </c>
      <c r="Q6524" t="b">
        <f>AND(M6524,ISNA(VLOOKUP(B6524,Sheet4!$A$1:$A$529,1,FALSE)))</f>
        <v>0</v>
      </c>
    </row>
    <row r="6525" spans="1:17">
      <c r="A6525" t="str">
        <f t="shared" si="608"/>
        <v>François JACOB</v>
      </c>
      <c r="B6525" t="s">
        <v>5660</v>
      </c>
      <c r="C6525" t="e">
        <f>VLOOKUP(B6525,Sheet5!$A$1158:$A$1246,1,FALSE)</f>
        <v>#N/A</v>
      </c>
      <c r="D6525" t="s">
        <v>11</v>
      </c>
      <c r="E6525" t="s">
        <v>9125</v>
      </c>
      <c r="F6525" t="s">
        <v>5198</v>
      </c>
      <c r="G6525" t="s">
        <v>13128</v>
      </c>
      <c r="H6525" t="s">
        <v>29</v>
      </c>
      <c r="I6525">
        <v>456</v>
      </c>
      <c r="J6525">
        <v>1.12681624988E-2</v>
      </c>
      <c r="K6525">
        <f t="shared" si="609"/>
        <v>0</v>
      </c>
      <c r="L6525">
        <f t="shared" si="610"/>
        <v>0</v>
      </c>
      <c r="M6525" t="b">
        <f t="shared" si="611"/>
        <v>0</v>
      </c>
      <c r="N6525" t="str">
        <f>VLOOKUP(B6525,Sheet3!$D$2:$I$578,6,FALSE)</f>
        <v>Michèle Fournier-Armand</v>
      </c>
      <c r="O6525" t="str">
        <f t="shared" si="612"/>
        <v>François JACOB</v>
      </c>
      <c r="P6525" t="b">
        <f t="shared" si="613"/>
        <v>0</v>
      </c>
      <c r="Q6525" t="b">
        <f>AND(M6525,ISNA(VLOOKUP(B6525,Sheet4!$A$1:$A$529,1,FALSE)))</f>
        <v>0</v>
      </c>
    </row>
    <row r="6526" spans="1:17">
      <c r="A6526" t="str">
        <f t="shared" si="608"/>
        <v>Stéphane GESLIN</v>
      </c>
      <c r="B6526" t="s">
        <v>5660</v>
      </c>
      <c r="C6526" t="e">
        <f>VLOOKUP(B6526,Sheet5!$A$1158:$A$1246,1,FALSE)</f>
        <v>#N/A</v>
      </c>
      <c r="D6526" t="s">
        <v>11</v>
      </c>
      <c r="E6526" t="s">
        <v>9008</v>
      </c>
      <c r="F6526" t="s">
        <v>5662</v>
      </c>
      <c r="G6526" t="s">
        <v>13503</v>
      </c>
      <c r="H6526" t="s">
        <v>10</v>
      </c>
      <c r="I6526">
        <v>139</v>
      </c>
      <c r="J6526">
        <v>3.4348126915100001E-3</v>
      </c>
      <c r="K6526">
        <f t="shared" si="609"/>
        <v>0</v>
      </c>
      <c r="L6526">
        <f t="shared" si="610"/>
        <v>0</v>
      </c>
      <c r="M6526" t="b">
        <f t="shared" si="611"/>
        <v>0</v>
      </c>
      <c r="N6526" t="str">
        <f>VLOOKUP(B6526,Sheet3!$D$2:$I$578,6,FALSE)</f>
        <v>Michèle Fournier-Armand</v>
      </c>
      <c r="O6526" t="str">
        <f t="shared" si="612"/>
        <v>Stéphane GESLIN</v>
      </c>
      <c r="P6526" t="b">
        <f t="shared" si="613"/>
        <v>0</v>
      </c>
      <c r="Q6526" t="b">
        <f>AND(M6526,ISNA(VLOOKUP(B6526,Sheet4!$A$1:$A$529,1,FALSE)))</f>
        <v>0</v>
      </c>
    </row>
    <row r="6527" spans="1:17">
      <c r="A6527" t="str">
        <f t="shared" si="608"/>
        <v>Patrick GANGLOFF</v>
      </c>
      <c r="B6527" t="s">
        <v>5660</v>
      </c>
      <c r="C6527" t="e">
        <f>VLOOKUP(B6527,Sheet5!$A$1158:$A$1246,1,FALSE)</f>
        <v>#N/A</v>
      </c>
      <c r="D6527" t="s">
        <v>11</v>
      </c>
      <c r="E6527" t="s">
        <v>100</v>
      </c>
      <c r="F6527" t="s">
        <v>5663</v>
      </c>
      <c r="G6527" t="s">
        <v>13504</v>
      </c>
      <c r="H6527" t="s">
        <v>13</v>
      </c>
      <c r="I6527">
        <v>376</v>
      </c>
      <c r="J6527">
        <v>9.2912918849500006E-3</v>
      </c>
      <c r="K6527">
        <f t="shared" si="609"/>
        <v>0</v>
      </c>
      <c r="L6527">
        <f t="shared" si="610"/>
        <v>0</v>
      </c>
      <c r="M6527" t="b">
        <f t="shared" si="611"/>
        <v>0</v>
      </c>
      <c r="N6527" t="str">
        <f>VLOOKUP(B6527,Sheet3!$D$2:$I$578,6,FALSE)</f>
        <v>Michèle Fournier-Armand</v>
      </c>
      <c r="O6527" t="str">
        <f t="shared" si="612"/>
        <v>Patrick GANGLOFF</v>
      </c>
      <c r="P6527" t="b">
        <f t="shared" si="613"/>
        <v>0</v>
      </c>
      <c r="Q6527" t="b">
        <f>AND(M6527,ISNA(VLOOKUP(B6527,Sheet4!$A$1:$A$529,1,FALSE)))</f>
        <v>0</v>
      </c>
    </row>
    <row r="6528" spans="1:17">
      <c r="A6528" t="str">
        <f t="shared" si="608"/>
        <v>André CASTELLI</v>
      </c>
      <c r="B6528" t="s">
        <v>5660</v>
      </c>
      <c r="C6528" t="e">
        <f>VLOOKUP(B6528,Sheet5!$A$1158:$A$1246,1,FALSE)</f>
        <v>#N/A</v>
      </c>
      <c r="D6528" t="s">
        <v>11</v>
      </c>
      <c r="E6528" t="s">
        <v>9005</v>
      </c>
      <c r="F6528" t="s">
        <v>3701</v>
      </c>
      <c r="G6528" t="s">
        <v>11924</v>
      </c>
      <c r="H6528" t="s">
        <v>19</v>
      </c>
      <c r="I6528">
        <v>5990</v>
      </c>
      <c r="J6528">
        <v>0.14801818721000001</v>
      </c>
      <c r="K6528">
        <f t="shared" si="609"/>
        <v>0</v>
      </c>
      <c r="L6528">
        <f t="shared" si="610"/>
        <v>0</v>
      </c>
      <c r="M6528" t="b">
        <f t="shared" si="611"/>
        <v>0</v>
      </c>
      <c r="N6528" t="str">
        <f>VLOOKUP(B6528,Sheet3!$D$2:$I$578,6,FALSE)</f>
        <v>Michèle Fournier-Armand</v>
      </c>
      <c r="O6528" t="str">
        <f t="shared" si="612"/>
        <v>André CASTELLI</v>
      </c>
      <c r="P6528" t="b">
        <f t="shared" si="613"/>
        <v>0</v>
      </c>
      <c r="Q6528" t="b">
        <f>AND(M6528,ISNA(VLOOKUP(B6528,Sheet4!$A$1:$A$529,1,FALSE)))</f>
        <v>0</v>
      </c>
    </row>
    <row r="6529" spans="1:17">
      <c r="A6529" t="str">
        <f t="shared" si="608"/>
        <v>Sliman BENSALEM</v>
      </c>
      <c r="B6529" t="s">
        <v>5660</v>
      </c>
      <c r="C6529" t="e">
        <f>VLOOKUP(B6529,Sheet5!$A$1158:$A$1246,1,FALSE)</f>
        <v>#N/A</v>
      </c>
      <c r="D6529" t="s">
        <v>11</v>
      </c>
      <c r="E6529" t="s">
        <v>5664</v>
      </c>
      <c r="F6529" t="s">
        <v>5665</v>
      </c>
      <c r="G6529" t="s">
        <v>13505</v>
      </c>
      <c r="H6529" t="s">
        <v>13</v>
      </c>
      <c r="I6529">
        <v>209</v>
      </c>
      <c r="J6529">
        <v>5.1645744785999998E-3</v>
      </c>
      <c r="K6529">
        <f t="shared" si="609"/>
        <v>0</v>
      </c>
      <c r="L6529">
        <f t="shared" si="610"/>
        <v>0</v>
      </c>
      <c r="M6529" t="b">
        <f t="shared" si="611"/>
        <v>0</v>
      </c>
      <c r="N6529" t="str">
        <f>VLOOKUP(B6529,Sheet3!$D$2:$I$578,6,FALSE)</f>
        <v>Michèle Fournier-Armand</v>
      </c>
      <c r="O6529" t="str">
        <f t="shared" si="612"/>
        <v>Sliman BENSALEM</v>
      </c>
      <c r="P6529" t="b">
        <f t="shared" si="613"/>
        <v>0</v>
      </c>
      <c r="Q6529" t="b">
        <f>AND(M6529,ISNA(VLOOKUP(B6529,Sheet4!$A$1:$A$529,1,FALSE)))</f>
        <v>0</v>
      </c>
    </row>
    <row r="6530" spans="1:17">
      <c r="A6530" t="str">
        <f t="shared" si="608"/>
        <v>Célia BEZERT</v>
      </c>
      <c r="B6530" t="s">
        <v>5660</v>
      </c>
      <c r="C6530" t="e">
        <f>VLOOKUP(B6530,Sheet5!$A$1158:$A$1246,1,FALSE)</f>
        <v>#N/A</v>
      </c>
      <c r="D6530" t="s">
        <v>4</v>
      </c>
      <c r="E6530" t="s">
        <v>9082</v>
      </c>
      <c r="F6530" t="s">
        <v>5666</v>
      </c>
      <c r="G6530" t="s">
        <v>13506</v>
      </c>
      <c r="H6530" t="s">
        <v>13</v>
      </c>
      <c r="I6530">
        <v>237</v>
      </c>
      <c r="J6530">
        <v>5.8564791934399996E-3</v>
      </c>
      <c r="K6530">
        <f t="shared" si="609"/>
        <v>0</v>
      </c>
      <c r="L6530">
        <f t="shared" si="610"/>
        <v>0</v>
      </c>
      <c r="M6530" t="b">
        <f t="shared" si="611"/>
        <v>0</v>
      </c>
      <c r="N6530" t="str">
        <f>VLOOKUP(B6530,Sheet3!$D$2:$I$578,6,FALSE)</f>
        <v>Michèle Fournier-Armand</v>
      </c>
      <c r="O6530" t="str">
        <f t="shared" si="612"/>
        <v>Célia BEZERT</v>
      </c>
      <c r="P6530" t="b">
        <f t="shared" si="613"/>
        <v>0</v>
      </c>
      <c r="Q6530" t="b">
        <f>AND(M6530,ISNA(VLOOKUP(B6530,Sheet4!$A$1:$A$529,1,FALSE)))</f>
        <v>0</v>
      </c>
    </row>
    <row r="6531" spans="1:17">
      <c r="A6531" t="str">
        <f t="shared" ref="A6531:A6594" si="614">O6531</f>
        <v>Thibaut DE LA TOCNAYE</v>
      </c>
      <c r="B6531" t="s">
        <v>5660</v>
      </c>
      <c r="C6531" t="e">
        <f>VLOOKUP(B6531,Sheet5!$A$1158:$A$1246,1,FALSE)</f>
        <v>#N/A</v>
      </c>
      <c r="D6531" t="s">
        <v>11</v>
      </c>
      <c r="E6531" t="s">
        <v>1548</v>
      </c>
      <c r="F6531" t="s">
        <v>5667</v>
      </c>
      <c r="G6531" t="s">
        <v>13507</v>
      </c>
      <c r="H6531" t="s">
        <v>17</v>
      </c>
      <c r="I6531">
        <v>9862</v>
      </c>
      <c r="J6531">
        <v>0.24369872491799999</v>
      </c>
      <c r="K6531">
        <f t="shared" ref="K6531:K6594" si="615">IF(B6531&lt;&gt;B6530,0,IF(NOT(ISERR(FIND(H6531,"VECREGSOC"))),IF(I6531&gt;K6530,I6531,K6530),K6530))</f>
        <v>0</v>
      </c>
      <c r="L6531">
        <f t="shared" ref="L6531:L6594" si="616">IF(B6531&lt;&gt;B6530,0,IF(NOT(ISERR(FIND(H6531,"VECREGSOC"))),IF(I6531&gt;K6530,H6531,L6530),L6530))</f>
        <v>0</v>
      </c>
      <c r="M6531" t="b">
        <f t="shared" ref="M6531:M6594" si="617">B6531&lt;&gt;B6532</f>
        <v>0</v>
      </c>
      <c r="N6531" t="str">
        <f>VLOOKUP(B6531,Sheet3!$D$2:$I$578,6,FALSE)</f>
        <v>Michèle Fournier-Armand</v>
      </c>
      <c r="O6531" t="str">
        <f t="shared" si="612"/>
        <v>Thibaut DE LA TOCNAYE</v>
      </c>
      <c r="P6531" t="b">
        <f t="shared" si="613"/>
        <v>0</v>
      </c>
      <c r="Q6531" t="b">
        <f>AND(M6531,ISNA(VLOOKUP(B6531,Sheet4!$A$1:$A$529,1,FALSE)))</f>
        <v>0</v>
      </c>
    </row>
    <row r="6532" spans="1:17">
      <c r="A6532" t="str">
        <f t="shared" si="614"/>
        <v>Brigitte ROMERO</v>
      </c>
      <c r="B6532" t="s">
        <v>5660</v>
      </c>
      <c r="C6532" t="e">
        <f>VLOOKUP(B6532,Sheet5!$A$1158:$A$1246,1,FALSE)</f>
        <v>#N/A</v>
      </c>
      <c r="D6532" t="s">
        <v>4</v>
      </c>
      <c r="E6532" t="s">
        <v>103</v>
      </c>
      <c r="F6532" t="s">
        <v>5668</v>
      </c>
      <c r="G6532" t="s">
        <v>13508</v>
      </c>
      <c r="H6532" t="s">
        <v>29</v>
      </c>
      <c r="I6532">
        <v>185</v>
      </c>
      <c r="J6532">
        <v>4.5715132944500001E-3</v>
      </c>
      <c r="K6532">
        <f t="shared" si="615"/>
        <v>0</v>
      </c>
      <c r="L6532">
        <f t="shared" si="616"/>
        <v>0</v>
      </c>
      <c r="M6532" t="b">
        <f t="shared" si="617"/>
        <v>0</v>
      </c>
      <c r="N6532" t="str">
        <f>VLOOKUP(B6532,Sheet3!$D$2:$I$578,6,FALSE)</f>
        <v>Michèle Fournier-Armand</v>
      </c>
      <c r="O6532" t="str">
        <f t="shared" si="612"/>
        <v>Brigitte ROMERO</v>
      </c>
      <c r="P6532" t="b">
        <f t="shared" si="613"/>
        <v>0</v>
      </c>
      <c r="Q6532" t="b">
        <f>AND(M6532,ISNA(VLOOKUP(B6532,Sheet4!$A$1:$A$529,1,FALSE)))</f>
        <v>0</v>
      </c>
    </row>
    <row r="6533" spans="1:17">
      <c r="A6533" t="str">
        <f t="shared" si="614"/>
        <v>Michèle FOURNIER-ARMAND</v>
      </c>
      <c r="B6533" t="s">
        <v>5660</v>
      </c>
      <c r="C6533" t="e">
        <f>VLOOKUP(B6533,Sheet5!$A$1158:$A$1246,1,FALSE)</f>
        <v>#N/A</v>
      </c>
      <c r="D6533" t="s">
        <v>4</v>
      </c>
      <c r="E6533" t="s">
        <v>9114</v>
      </c>
      <c r="F6533" t="s">
        <v>5669</v>
      </c>
      <c r="G6533" t="s">
        <v>13509</v>
      </c>
      <c r="H6533" t="s">
        <v>21</v>
      </c>
      <c r="I6533">
        <v>11107</v>
      </c>
      <c r="J6533">
        <v>0.27446377384600001</v>
      </c>
      <c r="K6533">
        <f t="shared" si="615"/>
        <v>11107</v>
      </c>
      <c r="L6533" t="str">
        <f t="shared" si="616"/>
        <v>SOC</v>
      </c>
      <c r="M6533" t="b">
        <f t="shared" si="617"/>
        <v>0</v>
      </c>
      <c r="N6533" t="str">
        <f>VLOOKUP(B6533,Sheet3!$D$2:$I$578,6,FALSE)</f>
        <v>Michèle Fournier-Armand</v>
      </c>
      <c r="O6533" t="str">
        <f t="shared" si="612"/>
        <v>Michèle FOURNIER-ARMAND</v>
      </c>
      <c r="P6533" t="b">
        <f t="shared" si="613"/>
        <v>1</v>
      </c>
      <c r="Q6533" t="b">
        <f>AND(M6533,ISNA(VLOOKUP(B6533,Sheet4!$A$1:$A$529,1,FALSE)))</f>
        <v>0</v>
      </c>
    </row>
    <row r="6534" spans="1:17">
      <c r="A6534" t="str">
        <f t="shared" si="614"/>
        <v>Pierre MAUREL</v>
      </c>
      <c r="B6534" t="s">
        <v>5660</v>
      </c>
      <c r="C6534" t="e">
        <f>VLOOKUP(B6534,Sheet5!$A$1158:$A$1246,1,FALSE)</f>
        <v>#N/A</v>
      </c>
      <c r="D6534" t="s">
        <v>11</v>
      </c>
      <c r="E6534" t="s">
        <v>148</v>
      </c>
      <c r="F6534" t="s">
        <v>5211</v>
      </c>
      <c r="G6534" t="s">
        <v>13139</v>
      </c>
      <c r="H6534" t="s">
        <v>43</v>
      </c>
      <c r="I6534">
        <v>731</v>
      </c>
      <c r="J6534">
        <v>1.8063655233800002E-2</v>
      </c>
      <c r="K6534">
        <f t="shared" si="615"/>
        <v>11107</v>
      </c>
      <c r="L6534" t="str">
        <f t="shared" si="616"/>
        <v>SOC</v>
      </c>
      <c r="M6534" t="b">
        <f t="shared" si="617"/>
        <v>0</v>
      </c>
      <c r="N6534" t="str">
        <f>VLOOKUP(B6534,Sheet3!$D$2:$I$578,6,FALSE)</f>
        <v>Michèle Fournier-Armand</v>
      </c>
      <c r="O6534" t="str">
        <f t="shared" si="612"/>
        <v>Pierre MAUREL</v>
      </c>
      <c r="P6534" t="b">
        <f t="shared" si="613"/>
        <v>0</v>
      </c>
      <c r="Q6534" t="b">
        <f>AND(M6534,ISNA(VLOOKUP(B6534,Sheet4!$A$1:$A$529,1,FALSE)))</f>
        <v>0</v>
      </c>
    </row>
    <row r="6535" spans="1:17">
      <c r="A6535" t="str">
        <f t="shared" si="614"/>
        <v>Mohamed ZAIDAT</v>
      </c>
      <c r="B6535" t="s">
        <v>5660</v>
      </c>
      <c r="C6535" t="e">
        <f>VLOOKUP(B6535,Sheet5!$A$1158:$A$1246,1,FALSE)</f>
        <v>#N/A</v>
      </c>
      <c r="D6535" t="s">
        <v>11</v>
      </c>
      <c r="E6535" t="s">
        <v>682</v>
      </c>
      <c r="F6535" t="s">
        <v>5670</v>
      </c>
      <c r="G6535" t="s">
        <v>13510</v>
      </c>
      <c r="H6535" t="s">
        <v>7</v>
      </c>
      <c r="I6535">
        <v>1171</v>
      </c>
      <c r="J6535">
        <v>2.8936443609800001E-2</v>
      </c>
      <c r="K6535">
        <f t="shared" si="615"/>
        <v>11107</v>
      </c>
      <c r="L6535" t="str">
        <f t="shared" si="616"/>
        <v>SOC</v>
      </c>
      <c r="M6535" t="b">
        <f t="shared" si="617"/>
        <v>0</v>
      </c>
      <c r="N6535" t="str">
        <f>VLOOKUP(B6535,Sheet3!$D$2:$I$578,6,FALSE)</f>
        <v>Michèle Fournier-Armand</v>
      </c>
      <c r="O6535" t="str">
        <f t="shared" si="612"/>
        <v>Mohamed ZAIDAT</v>
      </c>
      <c r="P6535" t="b">
        <f t="shared" si="613"/>
        <v>0</v>
      </c>
      <c r="Q6535" t="b">
        <f>AND(M6535,ISNA(VLOOKUP(B6535,Sheet4!$A$1:$A$529,1,FALSE)))</f>
        <v>0</v>
      </c>
    </row>
    <row r="6536" spans="1:17">
      <c r="A6536" t="str">
        <f t="shared" si="614"/>
        <v>Patrick M'BOMO IBARA</v>
      </c>
      <c r="B6536" t="s">
        <v>5660</v>
      </c>
      <c r="C6536" t="e">
        <f>VLOOKUP(B6536,Sheet5!$A$1158:$A$1246,1,FALSE)</f>
        <v>#N/A</v>
      </c>
      <c r="D6536" t="s">
        <v>11</v>
      </c>
      <c r="E6536" t="s">
        <v>100</v>
      </c>
      <c r="F6536" t="s">
        <v>5671</v>
      </c>
      <c r="G6536" t="s">
        <v>13511</v>
      </c>
      <c r="H6536" t="s">
        <v>271</v>
      </c>
      <c r="I6536">
        <v>35</v>
      </c>
      <c r="J6536">
        <v>8.6488089354600005E-4</v>
      </c>
      <c r="K6536">
        <f t="shared" si="615"/>
        <v>11107</v>
      </c>
      <c r="L6536" t="str">
        <f t="shared" si="616"/>
        <v>SOC</v>
      </c>
      <c r="M6536" t="b">
        <f t="shared" si="617"/>
        <v>0</v>
      </c>
      <c r="N6536" t="str">
        <f>VLOOKUP(B6536,Sheet3!$D$2:$I$578,6,FALSE)</f>
        <v>Michèle Fournier-Armand</v>
      </c>
      <c r="O6536" t="str">
        <f t="shared" si="612"/>
        <v>Patrick M'BOMO IBARA</v>
      </c>
      <c r="P6536" t="b">
        <f t="shared" si="613"/>
        <v>0</v>
      </c>
      <c r="Q6536" t="b">
        <f>AND(M6536,ISNA(VLOOKUP(B6536,Sheet4!$A$1:$A$529,1,FALSE)))</f>
        <v>0</v>
      </c>
    </row>
    <row r="6537" spans="1:17">
      <c r="A6537" t="str">
        <f t="shared" si="614"/>
        <v>Hélène VEILLANT</v>
      </c>
      <c r="B6537" t="s">
        <v>5660</v>
      </c>
      <c r="C6537" t="e">
        <f>VLOOKUP(B6537,Sheet5!$A$1158:$A$1246,1,FALSE)</f>
        <v>#N/A</v>
      </c>
      <c r="D6537" t="s">
        <v>4</v>
      </c>
      <c r="E6537" t="s">
        <v>9134</v>
      </c>
      <c r="F6537" t="s">
        <v>5672</v>
      </c>
      <c r="G6537" t="s">
        <v>13512</v>
      </c>
      <c r="H6537" t="s">
        <v>10</v>
      </c>
      <c r="I6537">
        <v>131</v>
      </c>
      <c r="J6537">
        <v>3.2371256301299998E-3</v>
      </c>
      <c r="K6537">
        <f t="shared" si="615"/>
        <v>11107</v>
      </c>
      <c r="L6537" t="str">
        <f t="shared" si="616"/>
        <v>SOC</v>
      </c>
      <c r="M6537" t="b">
        <f t="shared" si="617"/>
        <v>0</v>
      </c>
      <c r="N6537" t="str">
        <f>VLOOKUP(B6537,Sheet3!$D$2:$I$578,6,FALSE)</f>
        <v>Michèle Fournier-Armand</v>
      </c>
      <c r="O6537" t="str">
        <f t="shared" si="612"/>
        <v>Hélène VEILLANT</v>
      </c>
      <c r="P6537" t="b">
        <f t="shared" si="613"/>
        <v>0</v>
      </c>
      <c r="Q6537" t="b">
        <f>AND(M6537,ISNA(VLOOKUP(B6537,Sheet4!$A$1:$A$529,1,FALSE)))</f>
        <v>0</v>
      </c>
    </row>
    <row r="6538" spans="1:17">
      <c r="A6538" t="str">
        <f t="shared" si="614"/>
        <v>Stéphane BOUCHET</v>
      </c>
      <c r="B6538" t="s">
        <v>5660</v>
      </c>
      <c r="C6538" t="e">
        <f>VLOOKUP(B6538,Sheet5!$A$1158:$A$1246,1,FALSE)</f>
        <v>#N/A</v>
      </c>
      <c r="D6538" t="s">
        <v>11</v>
      </c>
      <c r="E6538" t="s">
        <v>9008</v>
      </c>
      <c r="F6538" t="s">
        <v>2399</v>
      </c>
      <c r="G6538" t="s">
        <v>10915</v>
      </c>
      <c r="H6538" t="s">
        <v>10</v>
      </c>
      <c r="I6538">
        <v>113</v>
      </c>
      <c r="J6538">
        <v>2.7923297420200002E-3</v>
      </c>
      <c r="K6538">
        <f t="shared" si="615"/>
        <v>11107</v>
      </c>
      <c r="L6538" t="str">
        <f t="shared" si="616"/>
        <v>SOC</v>
      </c>
      <c r="M6538" t="b">
        <f t="shared" si="617"/>
        <v>0</v>
      </c>
      <c r="N6538" t="str">
        <f>VLOOKUP(B6538,Sheet3!$D$2:$I$578,6,FALSE)</f>
        <v>Michèle Fournier-Armand</v>
      </c>
      <c r="O6538" t="str">
        <f t="shared" si="612"/>
        <v>Stéphane BOUCHET</v>
      </c>
      <c r="P6538" t="b">
        <f t="shared" si="613"/>
        <v>0</v>
      </c>
      <c r="Q6538" t="b">
        <f>AND(M6538,ISNA(VLOOKUP(B6538,Sheet4!$A$1:$A$529,1,FALSE)))</f>
        <v>0</v>
      </c>
    </row>
    <row r="6539" spans="1:17">
      <c r="A6539" t="str">
        <f t="shared" si="614"/>
        <v>Régine BALBONI</v>
      </c>
      <c r="B6539" t="s">
        <v>5660</v>
      </c>
      <c r="C6539" t="e">
        <f>VLOOKUP(B6539,Sheet5!$A$1158:$A$1246,1,FALSE)</f>
        <v>#N/A</v>
      </c>
      <c r="D6539" t="s">
        <v>4</v>
      </c>
      <c r="E6539" t="s">
        <v>9066</v>
      </c>
      <c r="F6539" t="s">
        <v>5673</v>
      </c>
      <c r="G6539" t="s">
        <v>13513</v>
      </c>
      <c r="H6539" t="s">
        <v>13</v>
      </c>
      <c r="I6539">
        <v>107</v>
      </c>
      <c r="J6539">
        <v>2.6440644459800001E-3</v>
      </c>
      <c r="K6539">
        <f t="shared" si="615"/>
        <v>11107</v>
      </c>
      <c r="L6539" t="str">
        <f t="shared" si="616"/>
        <v>SOC</v>
      </c>
      <c r="M6539" t="b">
        <f t="shared" si="617"/>
        <v>1</v>
      </c>
      <c r="N6539" t="str">
        <f>VLOOKUP(B6539,Sheet3!$D$2:$I$578,6,FALSE)</f>
        <v>Michèle Fournier-Armand</v>
      </c>
      <c r="O6539" t="str">
        <f t="shared" si="612"/>
        <v>Régine BALBONI</v>
      </c>
      <c r="P6539" t="b">
        <f t="shared" si="613"/>
        <v>0</v>
      </c>
      <c r="Q6539" t="b">
        <f>AND(M6539,ISNA(VLOOKUP(B6539,Sheet4!$A$1:$A$529,1,FALSE)))</f>
        <v>1</v>
      </c>
    </row>
    <row r="6540" spans="1:17">
      <c r="A6540" t="str">
        <f t="shared" si="614"/>
        <v xml:space="preserve"> </v>
      </c>
      <c r="B6540" t="s">
        <v>5674</v>
      </c>
      <c r="C6540" t="e">
        <f>VLOOKUP(B6540,Sheet5!$A$1158:$A$1246,1,FALSE)</f>
        <v>#N/A</v>
      </c>
      <c r="G6540" t="s">
        <v>9202</v>
      </c>
      <c r="H6540" t="s">
        <v>1</v>
      </c>
      <c r="I6540">
        <v>80396</v>
      </c>
      <c r="J6540">
        <v>1</v>
      </c>
      <c r="K6540">
        <f t="shared" si="615"/>
        <v>0</v>
      </c>
      <c r="L6540">
        <f t="shared" si="616"/>
        <v>0</v>
      </c>
      <c r="M6540" t="b">
        <f t="shared" si="617"/>
        <v>0</v>
      </c>
      <c r="N6540" t="str">
        <f>VLOOKUP(B6540,Sheet3!$D$2:$I$578,6,FALSE)</f>
        <v>Jacques Olivier</v>
      </c>
      <c r="O6540" t="str">
        <f t="shared" si="612"/>
        <v xml:space="preserve"> </v>
      </c>
      <c r="P6540" t="b">
        <f t="shared" si="613"/>
        <v>0</v>
      </c>
      <c r="Q6540" t="b">
        <f>AND(M6540,ISNA(VLOOKUP(B6540,Sheet4!$A$1:$A$529,1,FALSE)))</f>
        <v>0</v>
      </c>
    </row>
    <row r="6541" spans="1:17">
      <c r="A6541" t="str">
        <f t="shared" si="614"/>
        <v xml:space="preserve"> </v>
      </c>
      <c r="B6541" t="s">
        <v>5674</v>
      </c>
      <c r="C6541" t="e">
        <f>VLOOKUP(B6541,Sheet5!$A$1158:$A$1246,1,FALSE)</f>
        <v>#N/A</v>
      </c>
      <c r="G6541" t="s">
        <v>9202</v>
      </c>
      <c r="H6541" t="s">
        <v>2</v>
      </c>
      <c r="I6541">
        <v>30693</v>
      </c>
      <c r="J6541">
        <v>0.38177272501100001</v>
      </c>
      <c r="K6541">
        <f t="shared" si="615"/>
        <v>0</v>
      </c>
      <c r="L6541">
        <f t="shared" si="616"/>
        <v>0</v>
      </c>
      <c r="M6541" t="b">
        <f t="shared" si="617"/>
        <v>0</v>
      </c>
      <c r="N6541" t="str">
        <f>VLOOKUP(B6541,Sheet3!$D$2:$I$578,6,FALSE)</f>
        <v>Jacques Olivier</v>
      </c>
      <c r="O6541" t="str">
        <f t="shared" si="612"/>
        <v xml:space="preserve"> </v>
      </c>
      <c r="P6541" t="b">
        <f t="shared" si="613"/>
        <v>0</v>
      </c>
      <c r="Q6541" t="b">
        <f>AND(M6541,ISNA(VLOOKUP(B6541,Sheet4!$A$1:$A$529,1,FALSE)))</f>
        <v>0</v>
      </c>
    </row>
    <row r="6542" spans="1:17">
      <c r="A6542" t="str">
        <f t="shared" si="614"/>
        <v xml:space="preserve"> </v>
      </c>
      <c r="B6542" t="s">
        <v>5674</v>
      </c>
      <c r="C6542" t="e">
        <f>VLOOKUP(B6542,Sheet5!$A$1158:$A$1246,1,FALSE)</f>
        <v>#N/A</v>
      </c>
      <c r="G6542" t="s">
        <v>9202</v>
      </c>
      <c r="H6542" t="s">
        <v>3</v>
      </c>
      <c r="I6542">
        <v>648</v>
      </c>
      <c r="J6542">
        <v>8.0601024926599991E-3</v>
      </c>
      <c r="K6542">
        <f t="shared" si="615"/>
        <v>0</v>
      </c>
      <c r="L6542">
        <f t="shared" si="616"/>
        <v>0</v>
      </c>
      <c r="M6542" t="b">
        <f t="shared" si="617"/>
        <v>0</v>
      </c>
      <c r="N6542" t="str">
        <f>VLOOKUP(B6542,Sheet3!$D$2:$I$578,6,FALSE)</f>
        <v>Jacques Olivier</v>
      </c>
      <c r="O6542" t="str">
        <f t="shared" ref="O6542:O6605" si="618">E6542&amp;" "&amp;F6542</f>
        <v xml:space="preserve"> </v>
      </c>
      <c r="P6542" t="b">
        <f t="shared" si="613"/>
        <v>0</v>
      </c>
      <c r="Q6542" t="b">
        <f>AND(M6542,ISNA(VLOOKUP(B6542,Sheet4!$A$1:$A$529,1,FALSE)))</f>
        <v>0</v>
      </c>
    </row>
    <row r="6543" spans="1:17">
      <c r="A6543" t="str">
        <f t="shared" si="614"/>
        <v>Christophe LOMBARD</v>
      </c>
      <c r="B6543" t="s">
        <v>5674</v>
      </c>
      <c r="C6543" t="e">
        <f>VLOOKUP(B6543,Sheet5!$A$1158:$A$1246,1,FALSE)</f>
        <v>#N/A</v>
      </c>
      <c r="D6543" t="s">
        <v>11</v>
      </c>
      <c r="E6543" t="s">
        <v>88</v>
      </c>
      <c r="F6543" t="s">
        <v>887</v>
      </c>
      <c r="G6543" t="s">
        <v>9767</v>
      </c>
      <c r="H6543" t="s">
        <v>111</v>
      </c>
      <c r="I6543">
        <v>1622</v>
      </c>
      <c r="J6543">
        <v>3.30649271226E-2</v>
      </c>
      <c r="K6543">
        <f t="shared" si="615"/>
        <v>0</v>
      </c>
      <c r="L6543">
        <f t="shared" si="616"/>
        <v>0</v>
      </c>
      <c r="M6543" t="b">
        <f t="shared" si="617"/>
        <v>0</v>
      </c>
      <c r="N6543" t="str">
        <f>VLOOKUP(B6543,Sheet3!$D$2:$I$578,6,FALSE)</f>
        <v>Jacques Olivier</v>
      </c>
      <c r="O6543" t="str">
        <f t="shared" si="618"/>
        <v>Christophe LOMBARD</v>
      </c>
      <c r="P6543" t="b">
        <f t="shared" ref="P6543:P6606" si="619">O6543=N6543</f>
        <v>0</v>
      </c>
      <c r="Q6543" t="b">
        <f>AND(M6543,ISNA(VLOOKUP(B6543,Sheet4!$A$1:$A$529,1,FALSE)))</f>
        <v>0</v>
      </c>
    </row>
    <row r="6544" spans="1:17">
      <c r="A6544" t="str">
        <f t="shared" si="614"/>
        <v>Emile CAVASINO</v>
      </c>
      <c r="B6544" t="s">
        <v>5674</v>
      </c>
      <c r="C6544" t="e">
        <f>VLOOKUP(B6544,Sheet5!$A$1158:$A$1246,1,FALSE)</f>
        <v>#N/A</v>
      </c>
      <c r="D6544" t="s">
        <v>11</v>
      </c>
      <c r="E6544" t="s">
        <v>3223</v>
      </c>
      <c r="F6544" t="s">
        <v>5675</v>
      </c>
      <c r="G6544" t="s">
        <v>13514</v>
      </c>
      <c r="H6544" t="s">
        <v>17</v>
      </c>
      <c r="I6544">
        <v>13422</v>
      </c>
      <c r="J6544">
        <v>0.27361125267600001</v>
      </c>
      <c r="K6544">
        <f t="shared" si="615"/>
        <v>0</v>
      </c>
      <c r="L6544">
        <f t="shared" si="616"/>
        <v>0</v>
      </c>
      <c r="M6544" t="b">
        <f t="shared" si="617"/>
        <v>0</v>
      </c>
      <c r="N6544" t="str">
        <f>VLOOKUP(B6544,Sheet3!$D$2:$I$578,6,FALSE)</f>
        <v>Jacques Olivier</v>
      </c>
      <c r="O6544" t="str">
        <f t="shared" si="618"/>
        <v>Emile CAVASINO</v>
      </c>
      <c r="P6544" t="b">
        <f t="shared" si="619"/>
        <v>0</v>
      </c>
      <c r="Q6544" t="b">
        <f>AND(M6544,ISNA(VLOOKUP(B6544,Sheet4!$A$1:$A$529,1,FALSE)))</f>
        <v>0</v>
      </c>
    </row>
    <row r="6545" spans="1:17">
      <c r="A6545" t="str">
        <f t="shared" si="614"/>
        <v>Jacques OLIVIER</v>
      </c>
      <c r="B6545" t="s">
        <v>5674</v>
      </c>
      <c r="C6545" t="e">
        <f>VLOOKUP(B6545,Sheet5!$A$1158:$A$1246,1,FALSE)</f>
        <v>#N/A</v>
      </c>
      <c r="D6545" t="s">
        <v>11</v>
      </c>
      <c r="E6545" t="s">
        <v>14</v>
      </c>
      <c r="F6545" t="s">
        <v>2410</v>
      </c>
      <c r="G6545" t="s">
        <v>46</v>
      </c>
      <c r="H6545" t="s">
        <v>7</v>
      </c>
      <c r="I6545">
        <v>9608</v>
      </c>
      <c r="J6545">
        <v>0.19586178778900001</v>
      </c>
      <c r="K6545">
        <f t="shared" si="615"/>
        <v>9608</v>
      </c>
      <c r="L6545" t="str">
        <f t="shared" si="616"/>
        <v>VEC</v>
      </c>
      <c r="M6545" t="b">
        <f t="shared" si="617"/>
        <v>0</v>
      </c>
      <c r="N6545" t="str">
        <f>VLOOKUP(B6545,Sheet3!$D$2:$I$578,6,FALSE)</f>
        <v>Jacques Olivier</v>
      </c>
      <c r="O6545" t="str">
        <f t="shared" si="618"/>
        <v>Jacques OLIVIER</v>
      </c>
      <c r="P6545" t="b">
        <f t="shared" si="619"/>
        <v>1</v>
      </c>
      <c r="Q6545" t="b">
        <f>AND(M6545,ISNA(VLOOKUP(B6545,Sheet4!$A$1:$A$529,1,FALSE)))</f>
        <v>0</v>
      </c>
    </row>
    <row r="6546" spans="1:17">
      <c r="A6546" t="str">
        <f t="shared" si="614"/>
        <v>Salvator RIZZA</v>
      </c>
      <c r="B6546" t="s">
        <v>5674</v>
      </c>
      <c r="C6546" t="e">
        <f>VLOOKUP(B6546,Sheet5!$A$1158:$A$1246,1,FALSE)</f>
        <v>#N/A</v>
      </c>
      <c r="D6546" t="s">
        <v>11</v>
      </c>
      <c r="E6546" t="s">
        <v>5676</v>
      </c>
      <c r="F6546" t="s">
        <v>5677</v>
      </c>
      <c r="G6546" t="s">
        <v>13515</v>
      </c>
      <c r="H6546" t="s">
        <v>10</v>
      </c>
      <c r="I6546">
        <v>152</v>
      </c>
      <c r="J6546">
        <v>3.0985628376300001E-3</v>
      </c>
      <c r="K6546">
        <f t="shared" si="615"/>
        <v>9608</v>
      </c>
      <c r="L6546" t="str">
        <f t="shared" si="616"/>
        <v>VEC</v>
      </c>
      <c r="M6546" t="b">
        <f t="shared" si="617"/>
        <v>0</v>
      </c>
      <c r="N6546" t="str">
        <f>VLOOKUP(B6546,Sheet3!$D$2:$I$578,6,FALSE)</f>
        <v>Jacques Olivier</v>
      </c>
      <c r="O6546" t="str">
        <f t="shared" si="618"/>
        <v>Salvator RIZZA</v>
      </c>
      <c r="P6546" t="b">
        <f t="shared" si="619"/>
        <v>0</v>
      </c>
      <c r="Q6546" t="b">
        <f>AND(M6546,ISNA(VLOOKUP(B6546,Sheet4!$A$1:$A$529,1,FALSE)))</f>
        <v>0</v>
      </c>
    </row>
    <row r="6547" spans="1:17">
      <c r="A6547" t="str">
        <f t="shared" si="614"/>
        <v>Jean-Claude BOUCHET</v>
      </c>
      <c r="B6547" t="s">
        <v>5674</v>
      </c>
      <c r="C6547" t="e">
        <f>VLOOKUP(B6547,Sheet5!$A$1158:$A$1246,1,FALSE)</f>
        <v>#N/A</v>
      </c>
      <c r="D6547" t="s">
        <v>11</v>
      </c>
      <c r="E6547" t="s">
        <v>143</v>
      </c>
      <c r="F6547" t="s">
        <v>2399</v>
      </c>
      <c r="G6547" t="s">
        <v>10915</v>
      </c>
      <c r="H6547" t="s">
        <v>26</v>
      </c>
      <c r="I6547">
        <v>13853</v>
      </c>
      <c r="J6547">
        <v>0.28239730914299999</v>
      </c>
      <c r="K6547">
        <f t="shared" si="615"/>
        <v>9608</v>
      </c>
      <c r="L6547" t="str">
        <f t="shared" si="616"/>
        <v>VEC</v>
      </c>
      <c r="M6547" t="b">
        <f t="shared" si="617"/>
        <v>0</v>
      </c>
      <c r="N6547" t="str">
        <f>VLOOKUP(B6547,Sheet3!$D$2:$I$578,6,FALSE)</f>
        <v>Jacques Olivier</v>
      </c>
      <c r="O6547" t="str">
        <f t="shared" si="618"/>
        <v>Jean-Claude BOUCHET</v>
      </c>
      <c r="P6547" t="b">
        <f t="shared" si="619"/>
        <v>0</v>
      </c>
      <c r="Q6547" t="b">
        <f>AND(M6547,ISNA(VLOOKUP(B6547,Sheet4!$A$1:$A$529,1,FALSE)))</f>
        <v>0</v>
      </c>
    </row>
    <row r="6548" spans="1:17">
      <c r="A6548" t="str">
        <f t="shared" si="614"/>
        <v>Michel FUILLET</v>
      </c>
      <c r="B6548" t="s">
        <v>5674</v>
      </c>
      <c r="C6548" t="e">
        <f>VLOOKUP(B6548,Sheet5!$A$1158:$A$1246,1,FALSE)</f>
        <v>#N/A</v>
      </c>
      <c r="D6548" t="s">
        <v>11</v>
      </c>
      <c r="E6548" t="s">
        <v>31</v>
      </c>
      <c r="F6548" t="s">
        <v>5678</v>
      </c>
      <c r="G6548" t="s">
        <v>13516</v>
      </c>
      <c r="H6548" t="s">
        <v>33</v>
      </c>
      <c r="I6548">
        <v>7444</v>
      </c>
      <c r="J6548">
        <v>0.15174803791700001</v>
      </c>
      <c r="K6548">
        <f t="shared" si="615"/>
        <v>9608</v>
      </c>
      <c r="L6548" t="str">
        <f t="shared" si="616"/>
        <v>VEC</v>
      </c>
      <c r="M6548" t="b">
        <f t="shared" si="617"/>
        <v>0</v>
      </c>
      <c r="N6548" t="str">
        <f>VLOOKUP(B6548,Sheet3!$D$2:$I$578,6,FALSE)</f>
        <v>Jacques Olivier</v>
      </c>
      <c r="O6548" t="str">
        <f t="shared" si="618"/>
        <v>Michel FUILLET</v>
      </c>
      <c r="P6548" t="b">
        <f t="shared" si="619"/>
        <v>0</v>
      </c>
      <c r="Q6548" t="b">
        <f>AND(M6548,ISNA(VLOOKUP(B6548,Sheet4!$A$1:$A$529,1,FALSE)))</f>
        <v>0</v>
      </c>
    </row>
    <row r="6549" spans="1:17">
      <c r="A6549" t="str">
        <f t="shared" si="614"/>
        <v>Marie-Odile VIAC</v>
      </c>
      <c r="B6549" t="s">
        <v>5674</v>
      </c>
      <c r="C6549" t="e">
        <f>VLOOKUP(B6549,Sheet5!$A$1158:$A$1246,1,FALSE)</f>
        <v>#N/A</v>
      </c>
      <c r="D6549" t="s">
        <v>4</v>
      </c>
      <c r="E6549" t="s">
        <v>2853</v>
      </c>
      <c r="F6549" t="s">
        <v>5679</v>
      </c>
      <c r="G6549" t="s">
        <v>13517</v>
      </c>
      <c r="H6549" t="s">
        <v>29</v>
      </c>
      <c r="I6549">
        <v>427</v>
      </c>
      <c r="J6549">
        <v>8.7045153399199996E-3</v>
      </c>
      <c r="K6549">
        <f t="shared" si="615"/>
        <v>9608</v>
      </c>
      <c r="L6549" t="str">
        <f t="shared" si="616"/>
        <v>VEC</v>
      </c>
      <c r="M6549" t="b">
        <f t="shared" si="617"/>
        <v>0</v>
      </c>
      <c r="N6549" t="str">
        <f>VLOOKUP(B6549,Sheet3!$D$2:$I$578,6,FALSE)</f>
        <v>Jacques Olivier</v>
      </c>
      <c r="O6549" t="str">
        <f t="shared" si="618"/>
        <v>Marie-Odile VIAC</v>
      </c>
      <c r="P6549" t="b">
        <f t="shared" si="619"/>
        <v>0</v>
      </c>
      <c r="Q6549" t="b">
        <f>AND(M6549,ISNA(VLOOKUP(B6549,Sheet4!$A$1:$A$529,1,FALSE)))</f>
        <v>0</v>
      </c>
    </row>
    <row r="6550" spans="1:17">
      <c r="A6550" t="str">
        <f t="shared" si="614"/>
        <v>Marc BRUNET</v>
      </c>
      <c r="B6550" t="s">
        <v>5674</v>
      </c>
      <c r="C6550" t="e">
        <f>VLOOKUP(B6550,Sheet5!$A$1158:$A$1246,1,FALSE)</f>
        <v>#N/A</v>
      </c>
      <c r="D6550" t="s">
        <v>11</v>
      </c>
      <c r="E6550" t="s">
        <v>667</v>
      </c>
      <c r="F6550" t="s">
        <v>109</v>
      </c>
      <c r="G6550" t="s">
        <v>9240</v>
      </c>
      <c r="H6550" t="s">
        <v>19</v>
      </c>
      <c r="I6550">
        <v>2527</v>
      </c>
      <c r="J6550">
        <v>5.1513607175600003E-2</v>
      </c>
      <c r="K6550">
        <f t="shared" si="615"/>
        <v>9608</v>
      </c>
      <c r="L6550" t="str">
        <f t="shared" si="616"/>
        <v>VEC</v>
      </c>
      <c r="M6550" t="b">
        <f t="shared" si="617"/>
        <v>1</v>
      </c>
      <c r="N6550" t="str">
        <f>VLOOKUP(B6550,Sheet3!$D$2:$I$578,6,FALSE)</f>
        <v>Jacques Olivier</v>
      </c>
      <c r="O6550" t="str">
        <f t="shared" si="618"/>
        <v>Marc BRUNET</v>
      </c>
      <c r="P6550" t="b">
        <f t="shared" si="619"/>
        <v>0</v>
      </c>
      <c r="Q6550" t="b">
        <f>AND(M6550,ISNA(VLOOKUP(B6550,Sheet4!$A$1:$A$529,1,FALSE)))</f>
        <v>1</v>
      </c>
    </row>
    <row r="6551" spans="1:17">
      <c r="A6551" t="str">
        <f t="shared" si="614"/>
        <v xml:space="preserve"> </v>
      </c>
      <c r="B6551" t="s">
        <v>5680</v>
      </c>
      <c r="C6551" t="e">
        <f>VLOOKUP(B6551,Sheet5!$A$1158:$A$1246,1,FALSE)</f>
        <v>#N/A</v>
      </c>
      <c r="G6551" t="s">
        <v>9202</v>
      </c>
      <c r="H6551" t="s">
        <v>1</v>
      </c>
      <c r="I6551">
        <v>70918</v>
      </c>
      <c r="J6551">
        <v>1</v>
      </c>
      <c r="K6551">
        <f t="shared" si="615"/>
        <v>0</v>
      </c>
      <c r="L6551">
        <f t="shared" si="616"/>
        <v>0</v>
      </c>
      <c r="M6551" t="b">
        <f t="shared" si="617"/>
        <v>0</v>
      </c>
      <c r="N6551" t="str">
        <f>VLOOKUP(B6551,Sheet3!$D$2:$I$578,6,FALSE)</f>
        <v>Catherine Arkilovitch</v>
      </c>
      <c r="O6551" t="str">
        <f t="shared" si="618"/>
        <v xml:space="preserve"> </v>
      </c>
      <c r="P6551" t="b">
        <f t="shared" si="619"/>
        <v>0</v>
      </c>
      <c r="Q6551" t="b">
        <f>AND(M6551,ISNA(VLOOKUP(B6551,Sheet4!$A$1:$A$529,1,FALSE)))</f>
        <v>0</v>
      </c>
    </row>
    <row r="6552" spans="1:17">
      <c r="A6552" t="str">
        <f t="shared" si="614"/>
        <v xml:space="preserve"> </v>
      </c>
      <c r="B6552" t="s">
        <v>5680</v>
      </c>
      <c r="C6552" t="e">
        <f>VLOOKUP(B6552,Sheet5!$A$1158:$A$1246,1,FALSE)</f>
        <v>#N/A</v>
      </c>
      <c r="G6552" t="s">
        <v>9202</v>
      </c>
      <c r="H6552" t="s">
        <v>2</v>
      </c>
      <c r="I6552">
        <v>26617</v>
      </c>
      <c r="J6552">
        <v>0.37532079302900001</v>
      </c>
      <c r="K6552">
        <f t="shared" si="615"/>
        <v>0</v>
      </c>
      <c r="L6552">
        <f t="shared" si="616"/>
        <v>0</v>
      </c>
      <c r="M6552" t="b">
        <f t="shared" si="617"/>
        <v>0</v>
      </c>
      <c r="N6552" t="str">
        <f>VLOOKUP(B6552,Sheet3!$D$2:$I$578,6,FALSE)</f>
        <v>Catherine Arkilovitch</v>
      </c>
      <c r="O6552" t="str">
        <f t="shared" si="618"/>
        <v xml:space="preserve"> </v>
      </c>
      <c r="P6552" t="b">
        <f t="shared" si="619"/>
        <v>0</v>
      </c>
      <c r="Q6552" t="b">
        <f>AND(M6552,ISNA(VLOOKUP(B6552,Sheet4!$A$1:$A$529,1,FALSE)))</f>
        <v>0</v>
      </c>
    </row>
    <row r="6553" spans="1:17">
      <c r="A6553" t="str">
        <f t="shared" si="614"/>
        <v xml:space="preserve"> </v>
      </c>
      <c r="B6553" t="s">
        <v>5680</v>
      </c>
      <c r="C6553" t="e">
        <f>VLOOKUP(B6553,Sheet5!$A$1158:$A$1246,1,FALSE)</f>
        <v>#N/A</v>
      </c>
      <c r="G6553" t="s">
        <v>9202</v>
      </c>
      <c r="H6553" t="s">
        <v>3</v>
      </c>
      <c r="I6553">
        <v>509</v>
      </c>
      <c r="J6553">
        <v>7.17730336445E-3</v>
      </c>
      <c r="K6553">
        <f t="shared" si="615"/>
        <v>0</v>
      </c>
      <c r="L6553">
        <f t="shared" si="616"/>
        <v>0</v>
      </c>
      <c r="M6553" t="b">
        <f t="shared" si="617"/>
        <v>0</v>
      </c>
      <c r="N6553" t="str">
        <f>VLOOKUP(B6553,Sheet3!$D$2:$I$578,6,FALSE)</f>
        <v>Catherine Arkilovitch</v>
      </c>
      <c r="O6553" t="str">
        <f t="shared" si="618"/>
        <v xml:space="preserve"> </v>
      </c>
      <c r="P6553" t="b">
        <f t="shared" si="619"/>
        <v>0</v>
      </c>
      <c r="Q6553" t="b">
        <f>AND(M6553,ISNA(VLOOKUP(B6553,Sheet4!$A$1:$A$529,1,FALSE)))</f>
        <v>0</v>
      </c>
    </row>
    <row r="6554" spans="1:17">
      <c r="A6554" t="str">
        <f t="shared" si="614"/>
        <v>Astrid DUCROS</v>
      </c>
      <c r="B6554" t="s">
        <v>5680</v>
      </c>
      <c r="C6554" t="e">
        <f>VLOOKUP(B6554,Sheet5!$A$1158:$A$1246,1,FALSE)</f>
        <v>#N/A</v>
      </c>
      <c r="D6554" t="s">
        <v>4</v>
      </c>
      <c r="E6554" t="s">
        <v>4274</v>
      </c>
      <c r="F6554" t="s">
        <v>5681</v>
      </c>
      <c r="G6554" t="s">
        <v>13518</v>
      </c>
      <c r="H6554" t="s">
        <v>260</v>
      </c>
      <c r="I6554">
        <v>796</v>
      </c>
      <c r="J6554">
        <v>1.8176835951799999E-2</v>
      </c>
      <c r="K6554">
        <f t="shared" si="615"/>
        <v>0</v>
      </c>
      <c r="L6554">
        <f t="shared" si="616"/>
        <v>0</v>
      </c>
      <c r="M6554" t="b">
        <f t="shared" si="617"/>
        <v>0</v>
      </c>
      <c r="N6554" t="str">
        <f>VLOOKUP(B6554,Sheet3!$D$2:$I$578,6,FALSE)</f>
        <v>Catherine Arkilovitch</v>
      </c>
      <c r="O6554" t="str">
        <f t="shared" si="618"/>
        <v>Astrid DUCROS</v>
      </c>
      <c r="P6554" t="b">
        <f t="shared" si="619"/>
        <v>0</v>
      </c>
      <c r="Q6554" t="b">
        <f>AND(M6554,ISNA(VLOOKUP(B6554,Sheet4!$A$1:$A$529,1,FALSE)))</f>
        <v>0</v>
      </c>
    </row>
    <row r="6555" spans="1:17">
      <c r="A6555" t="str">
        <f t="shared" si="614"/>
        <v>Bernard MAUNIER</v>
      </c>
      <c r="B6555" t="s">
        <v>5680</v>
      </c>
      <c r="C6555" t="e">
        <f>VLOOKUP(B6555,Sheet5!$A$1158:$A$1246,1,FALSE)</f>
        <v>#N/A</v>
      </c>
      <c r="D6555" t="s">
        <v>11</v>
      </c>
      <c r="E6555" t="s">
        <v>84</v>
      </c>
      <c r="F6555" t="s">
        <v>896</v>
      </c>
      <c r="G6555" t="s">
        <v>9774</v>
      </c>
      <c r="H6555" t="s">
        <v>29</v>
      </c>
      <c r="I6555">
        <v>767</v>
      </c>
      <c r="J6555">
        <v>1.7514614541499999E-2</v>
      </c>
      <c r="K6555">
        <f t="shared" si="615"/>
        <v>0</v>
      </c>
      <c r="L6555">
        <f t="shared" si="616"/>
        <v>0</v>
      </c>
      <c r="M6555" t="b">
        <f t="shared" si="617"/>
        <v>0</v>
      </c>
      <c r="N6555" t="str">
        <f>VLOOKUP(B6555,Sheet3!$D$2:$I$578,6,FALSE)</f>
        <v>Catherine Arkilovitch</v>
      </c>
      <c r="O6555" t="str">
        <f t="shared" si="618"/>
        <v>Bernard MAUNIER</v>
      </c>
      <c r="P6555" t="b">
        <f t="shared" si="619"/>
        <v>0</v>
      </c>
      <c r="Q6555" t="b">
        <f>AND(M6555,ISNA(VLOOKUP(B6555,Sheet4!$A$1:$A$529,1,FALSE)))</f>
        <v>0</v>
      </c>
    </row>
    <row r="6556" spans="1:17">
      <c r="A6556" t="str">
        <f t="shared" si="614"/>
        <v>Bertrand HELLEU</v>
      </c>
      <c r="B6556" t="s">
        <v>5680</v>
      </c>
      <c r="C6556" t="e">
        <f>VLOOKUP(B6556,Sheet5!$A$1158:$A$1246,1,FALSE)</f>
        <v>#N/A</v>
      </c>
      <c r="D6556" t="s">
        <v>11</v>
      </c>
      <c r="E6556" t="s">
        <v>152</v>
      </c>
      <c r="F6556" t="s">
        <v>5682</v>
      </c>
      <c r="G6556" t="s">
        <v>13519</v>
      </c>
      <c r="H6556" t="s">
        <v>10</v>
      </c>
      <c r="I6556">
        <v>178</v>
      </c>
      <c r="J6556">
        <v>4.0646693460000003E-3</v>
      </c>
      <c r="K6556">
        <f t="shared" si="615"/>
        <v>0</v>
      </c>
      <c r="L6556">
        <f t="shared" si="616"/>
        <v>0</v>
      </c>
      <c r="M6556" t="b">
        <f t="shared" si="617"/>
        <v>0</v>
      </c>
      <c r="N6556" t="str">
        <f>VLOOKUP(B6556,Sheet3!$D$2:$I$578,6,FALSE)</f>
        <v>Catherine Arkilovitch</v>
      </c>
      <c r="O6556" t="str">
        <f t="shared" si="618"/>
        <v>Bertrand HELLEU</v>
      </c>
      <c r="P6556" t="b">
        <f t="shared" si="619"/>
        <v>0</v>
      </c>
      <c r="Q6556" t="b">
        <f>AND(M6556,ISNA(VLOOKUP(B6556,Sheet4!$A$1:$A$529,1,FALSE)))</f>
        <v>0</v>
      </c>
    </row>
    <row r="6557" spans="1:17">
      <c r="A6557" t="str">
        <f t="shared" si="614"/>
        <v>Roger MARTIN</v>
      </c>
      <c r="B6557" t="s">
        <v>5680</v>
      </c>
      <c r="C6557" t="e">
        <f>VLOOKUP(B6557,Sheet5!$A$1158:$A$1246,1,FALSE)</f>
        <v>#N/A</v>
      </c>
      <c r="D6557" t="s">
        <v>11</v>
      </c>
      <c r="E6557" t="s">
        <v>466</v>
      </c>
      <c r="F6557" t="s">
        <v>407</v>
      </c>
      <c r="G6557" t="s">
        <v>9429</v>
      </c>
      <c r="H6557" t="s">
        <v>19</v>
      </c>
      <c r="I6557">
        <v>3399</v>
      </c>
      <c r="J6557">
        <v>7.7616916331799998E-2</v>
      </c>
      <c r="K6557">
        <f t="shared" si="615"/>
        <v>0</v>
      </c>
      <c r="L6557">
        <f t="shared" si="616"/>
        <v>0</v>
      </c>
      <c r="M6557" t="b">
        <f t="shared" si="617"/>
        <v>0</v>
      </c>
      <c r="N6557" t="str">
        <f>VLOOKUP(B6557,Sheet3!$D$2:$I$578,6,FALSE)</f>
        <v>Catherine Arkilovitch</v>
      </c>
      <c r="O6557" t="str">
        <f t="shared" si="618"/>
        <v>Roger MARTIN</v>
      </c>
      <c r="P6557" t="b">
        <f t="shared" si="619"/>
        <v>0</v>
      </c>
      <c r="Q6557" t="b">
        <f>AND(M6557,ISNA(VLOOKUP(B6557,Sheet4!$A$1:$A$529,1,FALSE)))</f>
        <v>0</v>
      </c>
    </row>
    <row r="6558" spans="1:17">
      <c r="A6558" t="str">
        <f t="shared" si="614"/>
        <v>Marion MARECHAL-LE PEN</v>
      </c>
      <c r="B6558" t="s">
        <v>5680</v>
      </c>
      <c r="C6558" t="e">
        <f>VLOOKUP(B6558,Sheet5!$A$1158:$A$1246,1,FALSE)</f>
        <v>#N/A</v>
      </c>
      <c r="D6558" t="s">
        <v>4</v>
      </c>
      <c r="E6558" t="s">
        <v>1052</v>
      </c>
      <c r="F6558" t="s">
        <v>5683</v>
      </c>
      <c r="G6558" t="s">
        <v>13520</v>
      </c>
      <c r="H6558" t="s">
        <v>17</v>
      </c>
      <c r="I6558">
        <v>15165</v>
      </c>
      <c r="J6558">
        <v>0.34629612714699998</v>
      </c>
      <c r="K6558">
        <f t="shared" si="615"/>
        <v>0</v>
      </c>
      <c r="L6558">
        <f t="shared" si="616"/>
        <v>0</v>
      </c>
      <c r="M6558" t="b">
        <f t="shared" si="617"/>
        <v>0</v>
      </c>
      <c r="N6558" t="str">
        <f>VLOOKUP(B6558,Sheet3!$D$2:$I$578,6,FALSE)</f>
        <v>Catherine Arkilovitch</v>
      </c>
      <c r="O6558" t="str">
        <f t="shared" si="618"/>
        <v>Marion MARECHAL-LE PEN</v>
      </c>
      <c r="P6558" t="b">
        <f t="shared" si="619"/>
        <v>0</v>
      </c>
      <c r="Q6558" t="b">
        <f>AND(M6558,ISNA(VLOOKUP(B6558,Sheet4!$A$1:$A$529,1,FALSE)))</f>
        <v>0</v>
      </c>
    </row>
    <row r="6559" spans="1:17">
      <c r="A6559" t="str">
        <f t="shared" si="614"/>
        <v>Bernard HOFMANN</v>
      </c>
      <c r="B6559" t="s">
        <v>5680</v>
      </c>
      <c r="C6559" t="e">
        <f>VLOOKUP(B6559,Sheet5!$A$1158:$A$1246,1,FALSE)</f>
        <v>#N/A</v>
      </c>
      <c r="D6559" t="s">
        <v>11</v>
      </c>
      <c r="E6559" t="s">
        <v>84</v>
      </c>
      <c r="F6559" t="s">
        <v>5684</v>
      </c>
      <c r="G6559" t="s">
        <v>13521</v>
      </c>
      <c r="H6559" t="s">
        <v>43</v>
      </c>
      <c r="I6559">
        <v>712</v>
      </c>
      <c r="J6559">
        <v>1.6258677384000001E-2</v>
      </c>
      <c r="K6559">
        <f t="shared" si="615"/>
        <v>0</v>
      </c>
      <c r="L6559">
        <f t="shared" si="616"/>
        <v>0</v>
      </c>
      <c r="M6559" t="b">
        <f t="shared" si="617"/>
        <v>0</v>
      </c>
      <c r="N6559" t="str">
        <f>VLOOKUP(B6559,Sheet3!$D$2:$I$578,6,FALSE)</f>
        <v>Catherine Arkilovitch</v>
      </c>
      <c r="O6559" t="str">
        <f t="shared" si="618"/>
        <v>Bernard HOFMANN</v>
      </c>
      <c r="P6559" t="b">
        <f t="shared" si="619"/>
        <v>0</v>
      </c>
      <c r="Q6559" t="b">
        <f>AND(M6559,ISNA(VLOOKUP(B6559,Sheet4!$A$1:$A$529,1,FALSE)))</f>
        <v>0</v>
      </c>
    </row>
    <row r="6560" spans="1:17">
      <c r="A6560" t="str">
        <f t="shared" si="614"/>
        <v>Jean-Michel FERRAND</v>
      </c>
      <c r="B6560" t="s">
        <v>5680</v>
      </c>
      <c r="C6560" t="e">
        <f>VLOOKUP(B6560,Sheet5!$A$1158:$A$1246,1,FALSE)</f>
        <v>#N/A</v>
      </c>
      <c r="D6560" t="s">
        <v>11</v>
      </c>
      <c r="E6560" t="s">
        <v>82</v>
      </c>
      <c r="F6560" t="s">
        <v>820</v>
      </c>
      <c r="G6560" t="s">
        <v>9716</v>
      </c>
      <c r="H6560" t="s">
        <v>26</v>
      </c>
      <c r="I6560">
        <v>13151</v>
      </c>
      <c r="J6560">
        <v>0.30030599196199997</v>
      </c>
      <c r="K6560">
        <f t="shared" si="615"/>
        <v>0</v>
      </c>
      <c r="L6560">
        <f t="shared" si="616"/>
        <v>0</v>
      </c>
      <c r="M6560" t="b">
        <f t="shared" si="617"/>
        <v>0</v>
      </c>
      <c r="N6560" t="str">
        <f>VLOOKUP(B6560,Sheet3!$D$2:$I$578,6,FALSE)</f>
        <v>Catherine Arkilovitch</v>
      </c>
      <c r="O6560" t="str">
        <f t="shared" si="618"/>
        <v>Jean-Michel FERRAND</v>
      </c>
      <c r="P6560" t="b">
        <f t="shared" si="619"/>
        <v>0</v>
      </c>
      <c r="Q6560" t="b">
        <f>AND(M6560,ISNA(VLOOKUP(B6560,Sheet4!$A$1:$A$529,1,FALSE)))</f>
        <v>0</v>
      </c>
    </row>
    <row r="6561" spans="1:17">
      <c r="A6561" t="str">
        <f t="shared" si="614"/>
        <v>Catherine ARKILOVITCH</v>
      </c>
      <c r="B6561" t="s">
        <v>5680</v>
      </c>
      <c r="C6561" t="e">
        <f>VLOOKUP(B6561,Sheet5!$A$1158:$A$1246,1,FALSE)</f>
        <v>#N/A</v>
      </c>
      <c r="D6561" t="s">
        <v>4</v>
      </c>
      <c r="E6561" t="s">
        <v>257</v>
      </c>
      <c r="F6561" t="s">
        <v>5685</v>
      </c>
      <c r="G6561" t="s">
        <v>13522</v>
      </c>
      <c r="H6561" t="s">
        <v>21</v>
      </c>
      <c r="I6561">
        <v>9624</v>
      </c>
      <c r="J6561">
        <v>0.21976616733599999</v>
      </c>
      <c r="K6561">
        <f t="shared" si="615"/>
        <v>9624</v>
      </c>
      <c r="L6561" t="str">
        <f t="shared" si="616"/>
        <v>SOC</v>
      </c>
      <c r="M6561" t="b">
        <f t="shared" si="617"/>
        <v>1</v>
      </c>
      <c r="N6561" t="str">
        <f>VLOOKUP(B6561,Sheet3!$D$2:$I$578,6,FALSE)</f>
        <v>Catherine Arkilovitch</v>
      </c>
      <c r="O6561" t="str">
        <f t="shared" si="618"/>
        <v>Catherine ARKILOVITCH</v>
      </c>
      <c r="P6561" t="b">
        <f t="shared" si="619"/>
        <v>1</v>
      </c>
      <c r="Q6561" t="b">
        <f>AND(M6561,ISNA(VLOOKUP(B6561,Sheet4!$A$1:$A$529,1,FALSE)))</f>
        <v>1</v>
      </c>
    </row>
    <row r="6562" spans="1:17">
      <c r="A6562" t="str">
        <f t="shared" si="614"/>
        <v xml:space="preserve"> </v>
      </c>
      <c r="B6562" t="s">
        <v>5686</v>
      </c>
      <c r="C6562" t="e">
        <f>VLOOKUP(B6562,Sheet5!$A$1158:$A$1246,1,FALSE)</f>
        <v>#N/A</v>
      </c>
      <c r="G6562" t="s">
        <v>9202</v>
      </c>
      <c r="H6562" t="s">
        <v>1</v>
      </c>
      <c r="I6562">
        <v>86087</v>
      </c>
      <c r="J6562">
        <v>1</v>
      </c>
      <c r="K6562">
        <f t="shared" si="615"/>
        <v>0</v>
      </c>
      <c r="L6562">
        <f t="shared" si="616"/>
        <v>0</v>
      </c>
      <c r="M6562" t="b">
        <f t="shared" si="617"/>
        <v>0</v>
      </c>
      <c r="N6562" t="str">
        <f>VLOOKUP(B6562,Sheet3!$D$2:$I$578,6,FALSE)</f>
        <v>Pierre Meffre</v>
      </c>
      <c r="O6562" t="str">
        <f t="shared" si="618"/>
        <v xml:space="preserve"> </v>
      </c>
      <c r="P6562" t="b">
        <f t="shared" si="619"/>
        <v>0</v>
      </c>
      <c r="Q6562" t="b">
        <f>AND(M6562,ISNA(VLOOKUP(B6562,Sheet4!$A$1:$A$529,1,FALSE)))</f>
        <v>0</v>
      </c>
    </row>
    <row r="6563" spans="1:17">
      <c r="A6563" t="str">
        <f t="shared" si="614"/>
        <v xml:space="preserve"> </v>
      </c>
      <c r="B6563" t="s">
        <v>5686</v>
      </c>
      <c r="C6563" t="e">
        <f>VLOOKUP(B6563,Sheet5!$A$1158:$A$1246,1,FALSE)</f>
        <v>#N/A</v>
      </c>
      <c r="G6563" t="s">
        <v>9202</v>
      </c>
      <c r="H6563" t="s">
        <v>2</v>
      </c>
      <c r="I6563">
        <v>33080</v>
      </c>
      <c r="J6563">
        <v>0.38426243219099998</v>
      </c>
      <c r="K6563">
        <f t="shared" si="615"/>
        <v>0</v>
      </c>
      <c r="L6563">
        <f t="shared" si="616"/>
        <v>0</v>
      </c>
      <c r="M6563" t="b">
        <f t="shared" si="617"/>
        <v>0</v>
      </c>
      <c r="N6563" t="str">
        <f>VLOOKUP(B6563,Sheet3!$D$2:$I$578,6,FALSE)</f>
        <v>Pierre Meffre</v>
      </c>
      <c r="O6563" t="str">
        <f t="shared" si="618"/>
        <v xml:space="preserve"> </v>
      </c>
      <c r="P6563" t="b">
        <f t="shared" si="619"/>
        <v>0</v>
      </c>
      <c r="Q6563" t="b">
        <f>AND(M6563,ISNA(VLOOKUP(B6563,Sheet4!$A$1:$A$529,1,FALSE)))</f>
        <v>0</v>
      </c>
    </row>
    <row r="6564" spans="1:17">
      <c r="A6564" t="str">
        <f t="shared" si="614"/>
        <v xml:space="preserve"> </v>
      </c>
      <c r="B6564" t="s">
        <v>5686</v>
      </c>
      <c r="C6564" t="e">
        <f>VLOOKUP(B6564,Sheet5!$A$1158:$A$1246,1,FALSE)</f>
        <v>#N/A</v>
      </c>
      <c r="G6564" t="s">
        <v>9202</v>
      </c>
      <c r="H6564" t="s">
        <v>3</v>
      </c>
      <c r="I6564">
        <v>842</v>
      </c>
      <c r="J6564">
        <v>9.7808031410099999E-3</v>
      </c>
      <c r="K6564">
        <f t="shared" si="615"/>
        <v>0</v>
      </c>
      <c r="L6564">
        <f t="shared" si="616"/>
        <v>0</v>
      </c>
      <c r="M6564" t="b">
        <f t="shared" si="617"/>
        <v>0</v>
      </c>
      <c r="N6564" t="str">
        <f>VLOOKUP(B6564,Sheet3!$D$2:$I$578,6,FALSE)</f>
        <v>Pierre Meffre</v>
      </c>
      <c r="O6564" t="str">
        <f t="shared" si="618"/>
        <v xml:space="preserve"> </v>
      </c>
      <c r="P6564" t="b">
        <f t="shared" si="619"/>
        <v>0</v>
      </c>
      <c r="Q6564" t="b">
        <f>AND(M6564,ISNA(VLOOKUP(B6564,Sheet4!$A$1:$A$529,1,FALSE)))</f>
        <v>0</v>
      </c>
    </row>
    <row r="6565" spans="1:17">
      <c r="A6565" t="str">
        <f t="shared" si="614"/>
        <v>Fabienne HALOUI</v>
      </c>
      <c r="B6565" t="s">
        <v>5686</v>
      </c>
      <c r="C6565" t="e">
        <f>VLOOKUP(B6565,Sheet5!$A$1158:$A$1246,1,FALSE)</f>
        <v>#N/A</v>
      </c>
      <c r="D6565" t="s">
        <v>4</v>
      </c>
      <c r="E6565" t="s">
        <v>1119</v>
      </c>
      <c r="F6565" t="s">
        <v>5687</v>
      </c>
      <c r="G6565" t="s">
        <v>13523</v>
      </c>
      <c r="H6565" t="s">
        <v>19</v>
      </c>
      <c r="I6565">
        <v>3369</v>
      </c>
      <c r="J6565">
        <v>6.4583533020200007E-2</v>
      </c>
      <c r="K6565">
        <f t="shared" si="615"/>
        <v>0</v>
      </c>
      <c r="L6565">
        <f t="shared" si="616"/>
        <v>0</v>
      </c>
      <c r="M6565" t="b">
        <f t="shared" si="617"/>
        <v>0</v>
      </c>
      <c r="N6565" t="str">
        <f>VLOOKUP(B6565,Sheet3!$D$2:$I$578,6,FALSE)</f>
        <v>Pierre Meffre</v>
      </c>
      <c r="O6565" t="str">
        <f t="shared" si="618"/>
        <v>Fabienne HALOUI</v>
      </c>
      <c r="P6565" t="b">
        <f t="shared" si="619"/>
        <v>0</v>
      </c>
      <c r="Q6565" t="b">
        <f>AND(M6565,ISNA(VLOOKUP(B6565,Sheet4!$A$1:$A$529,1,FALSE)))</f>
        <v>0</v>
      </c>
    </row>
    <row r="6566" spans="1:17">
      <c r="A6566" t="str">
        <f t="shared" si="614"/>
        <v>Nathalie LACLAU</v>
      </c>
      <c r="B6566" t="s">
        <v>5686</v>
      </c>
      <c r="C6566" t="e">
        <f>VLOOKUP(B6566,Sheet5!$A$1158:$A$1246,1,FALSE)</f>
        <v>#N/A</v>
      </c>
      <c r="D6566" t="s">
        <v>4</v>
      </c>
      <c r="E6566" t="s">
        <v>673</v>
      </c>
      <c r="F6566" t="s">
        <v>5688</v>
      </c>
      <c r="G6566" t="s">
        <v>13524</v>
      </c>
      <c r="H6566" t="s">
        <v>10</v>
      </c>
      <c r="I6566">
        <v>219</v>
      </c>
      <c r="J6566">
        <v>4.1982171954399999E-3</v>
      </c>
      <c r="K6566">
        <f t="shared" si="615"/>
        <v>0</v>
      </c>
      <c r="L6566">
        <f t="shared" si="616"/>
        <v>0</v>
      </c>
      <c r="M6566" t="b">
        <f t="shared" si="617"/>
        <v>0</v>
      </c>
      <c r="N6566" t="str">
        <f>VLOOKUP(B6566,Sheet3!$D$2:$I$578,6,FALSE)</f>
        <v>Pierre Meffre</v>
      </c>
      <c r="O6566" t="str">
        <f t="shared" si="618"/>
        <v>Nathalie LACLAU</v>
      </c>
      <c r="P6566" t="b">
        <f t="shared" si="619"/>
        <v>0</v>
      </c>
      <c r="Q6566" t="b">
        <f>AND(M6566,ISNA(VLOOKUP(B6566,Sheet4!$A$1:$A$529,1,FALSE)))</f>
        <v>0</v>
      </c>
    </row>
    <row r="6567" spans="1:17">
      <c r="A6567" t="str">
        <f t="shared" si="614"/>
        <v>Jacques BOMPARD</v>
      </c>
      <c r="B6567" t="s">
        <v>5686</v>
      </c>
      <c r="C6567" t="e">
        <f>VLOOKUP(B6567,Sheet5!$A$1158:$A$1246,1,FALSE)</f>
        <v>#N/A</v>
      </c>
      <c r="D6567" t="s">
        <v>11</v>
      </c>
      <c r="E6567" t="s">
        <v>14</v>
      </c>
      <c r="F6567" t="s">
        <v>4511</v>
      </c>
      <c r="G6567" t="s">
        <v>12572</v>
      </c>
      <c r="H6567" t="s">
        <v>130</v>
      </c>
      <c r="I6567">
        <v>12266</v>
      </c>
      <c r="J6567">
        <v>0.235138502828</v>
      </c>
      <c r="K6567">
        <f t="shared" si="615"/>
        <v>0</v>
      </c>
      <c r="L6567">
        <f t="shared" si="616"/>
        <v>0</v>
      </c>
      <c r="M6567" t="b">
        <f t="shared" si="617"/>
        <v>0</v>
      </c>
      <c r="N6567" t="str">
        <f>VLOOKUP(B6567,Sheet3!$D$2:$I$578,6,FALSE)</f>
        <v>Pierre Meffre</v>
      </c>
      <c r="O6567" t="str">
        <f t="shared" si="618"/>
        <v>Jacques BOMPARD</v>
      </c>
      <c r="P6567" t="b">
        <f t="shared" si="619"/>
        <v>0</v>
      </c>
      <c r="Q6567" t="b">
        <f>AND(M6567,ISNA(VLOOKUP(B6567,Sheet4!$A$1:$A$529,1,FALSE)))</f>
        <v>0</v>
      </c>
    </row>
    <row r="6568" spans="1:17">
      <c r="A6568" t="str">
        <f t="shared" si="614"/>
        <v>Annie-France SOULET</v>
      </c>
      <c r="B6568" t="s">
        <v>5686</v>
      </c>
      <c r="C6568" t="e">
        <f>VLOOKUP(B6568,Sheet5!$A$1158:$A$1246,1,FALSE)</f>
        <v>#N/A</v>
      </c>
      <c r="D6568" t="s">
        <v>4</v>
      </c>
      <c r="E6568" t="s">
        <v>5689</v>
      </c>
      <c r="F6568" t="s">
        <v>5690</v>
      </c>
      <c r="G6568" t="s">
        <v>13525</v>
      </c>
      <c r="H6568" t="s">
        <v>17</v>
      </c>
      <c r="I6568">
        <v>8495</v>
      </c>
      <c r="J6568">
        <v>0.16284865331199999</v>
      </c>
      <c r="K6568">
        <f t="shared" si="615"/>
        <v>0</v>
      </c>
      <c r="L6568">
        <f t="shared" si="616"/>
        <v>0</v>
      </c>
      <c r="M6568" t="b">
        <f t="shared" si="617"/>
        <v>0</v>
      </c>
      <c r="N6568" t="str">
        <f>VLOOKUP(B6568,Sheet3!$D$2:$I$578,6,FALSE)</f>
        <v>Pierre Meffre</v>
      </c>
      <c r="O6568" t="str">
        <f t="shared" si="618"/>
        <v>Annie-France SOULET</v>
      </c>
      <c r="P6568" t="b">
        <f t="shared" si="619"/>
        <v>0</v>
      </c>
      <c r="Q6568" t="b">
        <f>AND(M6568,ISNA(VLOOKUP(B6568,Sheet4!$A$1:$A$529,1,FALSE)))</f>
        <v>0</v>
      </c>
    </row>
    <row r="6569" spans="1:17">
      <c r="A6569" t="str">
        <f t="shared" si="614"/>
        <v>Paul DURIEU</v>
      </c>
      <c r="B6569" t="s">
        <v>5686</v>
      </c>
      <c r="C6569" t="e">
        <f>VLOOKUP(B6569,Sheet5!$A$1158:$A$1246,1,FALSE)</f>
        <v>#N/A</v>
      </c>
      <c r="D6569" t="s">
        <v>11</v>
      </c>
      <c r="E6569" t="s">
        <v>36</v>
      </c>
      <c r="F6569" t="s">
        <v>2515</v>
      </c>
      <c r="G6569" t="s">
        <v>11004</v>
      </c>
      <c r="H6569" t="s">
        <v>13</v>
      </c>
      <c r="I6569">
        <v>2180</v>
      </c>
      <c r="J6569">
        <v>4.1790472539100003E-2</v>
      </c>
      <c r="K6569">
        <f t="shared" si="615"/>
        <v>0</v>
      </c>
      <c r="L6569">
        <f t="shared" si="616"/>
        <v>0</v>
      </c>
      <c r="M6569" t="b">
        <f t="shared" si="617"/>
        <v>0</v>
      </c>
      <c r="N6569" t="str">
        <f>VLOOKUP(B6569,Sheet3!$D$2:$I$578,6,FALSE)</f>
        <v>Pierre Meffre</v>
      </c>
      <c r="O6569" t="str">
        <f t="shared" si="618"/>
        <v>Paul DURIEU</v>
      </c>
      <c r="P6569" t="b">
        <f t="shared" si="619"/>
        <v>0</v>
      </c>
      <c r="Q6569" t="b">
        <f>AND(M6569,ISNA(VLOOKUP(B6569,Sheet4!$A$1:$A$529,1,FALSE)))</f>
        <v>0</v>
      </c>
    </row>
    <row r="6570" spans="1:17">
      <c r="A6570" t="str">
        <f t="shared" si="614"/>
        <v>Laurent Michel CONCETTI</v>
      </c>
      <c r="B6570" t="s">
        <v>5686</v>
      </c>
      <c r="C6570" t="e">
        <f>VLOOKUP(B6570,Sheet5!$A$1158:$A$1246,1,FALSE)</f>
        <v>#N/A</v>
      </c>
      <c r="D6570" t="s">
        <v>11</v>
      </c>
      <c r="E6570" t="s">
        <v>5691</v>
      </c>
      <c r="F6570" t="s">
        <v>5692</v>
      </c>
      <c r="G6570" t="s">
        <v>13526</v>
      </c>
      <c r="H6570" t="s">
        <v>130</v>
      </c>
      <c r="I6570">
        <v>147</v>
      </c>
      <c r="J6570">
        <v>2.81798140516E-3</v>
      </c>
      <c r="K6570">
        <f t="shared" si="615"/>
        <v>0</v>
      </c>
      <c r="L6570">
        <f t="shared" si="616"/>
        <v>0</v>
      </c>
      <c r="M6570" t="b">
        <f t="shared" si="617"/>
        <v>0</v>
      </c>
      <c r="N6570" t="str">
        <f>VLOOKUP(B6570,Sheet3!$D$2:$I$578,6,FALSE)</f>
        <v>Pierre Meffre</v>
      </c>
      <c r="O6570" t="str">
        <f t="shared" si="618"/>
        <v>Laurent Michel CONCETTI</v>
      </c>
      <c r="P6570" t="b">
        <f t="shared" si="619"/>
        <v>0</v>
      </c>
      <c r="Q6570" t="b">
        <f>AND(M6570,ISNA(VLOOKUP(B6570,Sheet4!$A$1:$A$529,1,FALSE)))</f>
        <v>0</v>
      </c>
    </row>
    <row r="6571" spans="1:17">
      <c r="A6571" t="str">
        <f t="shared" si="614"/>
        <v>Johannes VAN ARKEL</v>
      </c>
      <c r="B6571" t="s">
        <v>5686</v>
      </c>
      <c r="C6571" t="e">
        <f>VLOOKUP(B6571,Sheet5!$A$1158:$A$1246,1,FALSE)</f>
        <v>#N/A</v>
      </c>
      <c r="D6571" t="s">
        <v>11</v>
      </c>
      <c r="E6571" t="s">
        <v>5693</v>
      </c>
      <c r="F6571" t="s">
        <v>5694</v>
      </c>
      <c r="G6571" t="s">
        <v>13527</v>
      </c>
      <c r="H6571" t="s">
        <v>29</v>
      </c>
      <c r="I6571">
        <v>561</v>
      </c>
      <c r="J6571">
        <v>1.0754337199299999E-2</v>
      </c>
      <c r="K6571">
        <f t="shared" si="615"/>
        <v>0</v>
      </c>
      <c r="L6571">
        <f t="shared" si="616"/>
        <v>0</v>
      </c>
      <c r="M6571" t="b">
        <f t="shared" si="617"/>
        <v>0</v>
      </c>
      <c r="N6571" t="str">
        <f>VLOOKUP(B6571,Sheet3!$D$2:$I$578,6,FALSE)</f>
        <v>Pierre Meffre</v>
      </c>
      <c r="O6571" t="str">
        <f t="shared" si="618"/>
        <v>Johannes VAN ARKEL</v>
      </c>
      <c r="P6571" t="b">
        <f t="shared" si="619"/>
        <v>0</v>
      </c>
      <c r="Q6571" t="b">
        <f>AND(M6571,ISNA(VLOOKUP(B6571,Sheet4!$A$1:$A$529,1,FALSE)))</f>
        <v>0</v>
      </c>
    </row>
    <row r="6572" spans="1:17">
      <c r="A6572" t="str">
        <f t="shared" si="614"/>
        <v>Bénédicte MARTIN</v>
      </c>
      <c r="B6572" t="s">
        <v>5686</v>
      </c>
      <c r="C6572" t="e">
        <f>VLOOKUP(B6572,Sheet5!$A$1158:$A$1246,1,FALSE)</f>
        <v>#N/A</v>
      </c>
      <c r="D6572" t="s">
        <v>4</v>
      </c>
      <c r="E6572" t="s">
        <v>9076</v>
      </c>
      <c r="F6572" t="s">
        <v>407</v>
      </c>
      <c r="G6572" t="s">
        <v>9429</v>
      </c>
      <c r="H6572" t="s">
        <v>26</v>
      </c>
      <c r="I6572">
        <v>10667</v>
      </c>
      <c r="J6572">
        <v>0.204485766318</v>
      </c>
      <c r="K6572">
        <f t="shared" si="615"/>
        <v>0</v>
      </c>
      <c r="L6572">
        <f t="shared" si="616"/>
        <v>0</v>
      </c>
      <c r="M6572" t="b">
        <f t="shared" si="617"/>
        <v>0</v>
      </c>
      <c r="N6572" t="str">
        <f>VLOOKUP(B6572,Sheet3!$D$2:$I$578,6,FALSE)</f>
        <v>Pierre Meffre</v>
      </c>
      <c r="O6572" t="str">
        <f t="shared" si="618"/>
        <v>Bénédicte MARTIN</v>
      </c>
      <c r="P6572" t="b">
        <f t="shared" si="619"/>
        <v>0</v>
      </c>
      <c r="Q6572" t="b">
        <f>AND(M6572,ISNA(VLOOKUP(B6572,Sheet4!$A$1:$A$529,1,FALSE)))</f>
        <v>0</v>
      </c>
    </row>
    <row r="6573" spans="1:17">
      <c r="A6573" t="str">
        <f t="shared" si="614"/>
        <v>David TRICOT</v>
      </c>
      <c r="B6573" t="s">
        <v>5686</v>
      </c>
      <c r="C6573" t="e">
        <f>VLOOKUP(B6573,Sheet5!$A$1158:$A$1246,1,FALSE)</f>
        <v>#N/A</v>
      </c>
      <c r="D6573" t="s">
        <v>11</v>
      </c>
      <c r="E6573" t="s">
        <v>773</v>
      </c>
      <c r="F6573" t="s">
        <v>5695</v>
      </c>
      <c r="G6573" t="s">
        <v>13528</v>
      </c>
      <c r="H6573" t="s">
        <v>271</v>
      </c>
      <c r="I6573">
        <v>275</v>
      </c>
      <c r="J6573">
        <v>5.2717339212099996E-3</v>
      </c>
      <c r="K6573">
        <f t="shared" si="615"/>
        <v>0</v>
      </c>
      <c r="L6573">
        <f t="shared" si="616"/>
        <v>0</v>
      </c>
      <c r="M6573" t="b">
        <f t="shared" si="617"/>
        <v>0</v>
      </c>
      <c r="N6573" t="str">
        <f>VLOOKUP(B6573,Sheet3!$D$2:$I$578,6,FALSE)</f>
        <v>Pierre Meffre</v>
      </c>
      <c r="O6573" t="str">
        <f t="shared" si="618"/>
        <v>David TRICOT</v>
      </c>
      <c r="P6573" t="b">
        <f t="shared" si="619"/>
        <v>0</v>
      </c>
      <c r="Q6573" t="b">
        <f>AND(M6573,ISNA(VLOOKUP(B6573,Sheet4!$A$1:$A$529,1,FALSE)))</f>
        <v>0</v>
      </c>
    </row>
    <row r="6574" spans="1:17">
      <c r="A6574" t="str">
        <f t="shared" si="614"/>
        <v>Jacques FORTIN</v>
      </c>
      <c r="B6574" t="s">
        <v>5686</v>
      </c>
      <c r="C6574" t="e">
        <f>VLOOKUP(B6574,Sheet5!$A$1158:$A$1246,1,FALSE)</f>
        <v>#N/A</v>
      </c>
      <c r="D6574" t="s">
        <v>11</v>
      </c>
      <c r="E6574" t="s">
        <v>14</v>
      </c>
      <c r="F6574" t="s">
        <v>5696</v>
      </c>
      <c r="G6574" t="s">
        <v>13529</v>
      </c>
      <c r="H6574" t="s">
        <v>10</v>
      </c>
      <c r="I6574">
        <v>129</v>
      </c>
      <c r="J6574">
        <v>2.47292245759E-3</v>
      </c>
      <c r="K6574">
        <f t="shared" si="615"/>
        <v>0</v>
      </c>
      <c r="L6574">
        <f t="shared" si="616"/>
        <v>0</v>
      </c>
      <c r="M6574" t="b">
        <f t="shared" si="617"/>
        <v>0</v>
      </c>
      <c r="N6574" t="str">
        <f>VLOOKUP(B6574,Sheet3!$D$2:$I$578,6,FALSE)</f>
        <v>Pierre Meffre</v>
      </c>
      <c r="O6574" t="str">
        <f t="shared" si="618"/>
        <v>Jacques FORTIN</v>
      </c>
      <c r="P6574" t="b">
        <f t="shared" si="619"/>
        <v>0</v>
      </c>
      <c r="Q6574" t="b">
        <f>AND(M6574,ISNA(VLOOKUP(B6574,Sheet4!$A$1:$A$529,1,FALSE)))</f>
        <v>0</v>
      </c>
    </row>
    <row r="6575" spans="1:17">
      <c r="A6575" t="str">
        <f t="shared" si="614"/>
        <v>Sylvie TRITTO</v>
      </c>
      <c r="B6575" t="s">
        <v>5686</v>
      </c>
      <c r="C6575" t="e">
        <f>VLOOKUP(B6575,Sheet5!$A$1158:$A$1246,1,FALSE)</f>
        <v>#N/A</v>
      </c>
      <c r="D6575" t="s">
        <v>4</v>
      </c>
      <c r="E6575" t="s">
        <v>49</v>
      </c>
      <c r="F6575" t="s">
        <v>5697</v>
      </c>
      <c r="G6575" t="s">
        <v>13530</v>
      </c>
      <c r="H6575" t="s">
        <v>43</v>
      </c>
      <c r="I6575">
        <v>724</v>
      </c>
      <c r="J6575">
        <v>1.38790376689E-2</v>
      </c>
      <c r="K6575">
        <f t="shared" si="615"/>
        <v>0</v>
      </c>
      <c r="L6575">
        <f t="shared" si="616"/>
        <v>0</v>
      </c>
      <c r="M6575" t="b">
        <f t="shared" si="617"/>
        <v>0</v>
      </c>
      <c r="N6575" t="str">
        <f>VLOOKUP(B6575,Sheet3!$D$2:$I$578,6,FALSE)</f>
        <v>Pierre Meffre</v>
      </c>
      <c r="O6575" t="str">
        <f t="shared" si="618"/>
        <v>Sylvie TRITTO</v>
      </c>
      <c r="P6575" t="b">
        <f t="shared" si="619"/>
        <v>0</v>
      </c>
      <c r="Q6575" t="b">
        <f>AND(M6575,ISNA(VLOOKUP(B6575,Sheet4!$A$1:$A$529,1,FALSE)))</f>
        <v>0</v>
      </c>
    </row>
    <row r="6576" spans="1:17">
      <c r="A6576" t="str">
        <f t="shared" si="614"/>
        <v>Pierre MEFFRE</v>
      </c>
      <c r="B6576" t="s">
        <v>5686</v>
      </c>
      <c r="C6576" t="e">
        <f>VLOOKUP(B6576,Sheet5!$A$1158:$A$1246,1,FALSE)</f>
        <v>#N/A</v>
      </c>
      <c r="D6576" t="s">
        <v>11</v>
      </c>
      <c r="E6576" t="s">
        <v>148</v>
      </c>
      <c r="F6576" t="s">
        <v>5698</v>
      </c>
      <c r="G6576" t="s">
        <v>13531</v>
      </c>
      <c r="H6576" t="s">
        <v>21</v>
      </c>
      <c r="I6576">
        <v>13125</v>
      </c>
      <c r="J6576">
        <v>0.25160548260299997</v>
      </c>
      <c r="K6576">
        <f t="shared" si="615"/>
        <v>13125</v>
      </c>
      <c r="L6576" t="str">
        <f t="shared" si="616"/>
        <v>SOC</v>
      </c>
      <c r="M6576" t="b">
        <f t="shared" si="617"/>
        <v>0</v>
      </c>
      <c r="N6576" t="str">
        <f>VLOOKUP(B6576,Sheet3!$D$2:$I$578,6,FALSE)</f>
        <v>Pierre Meffre</v>
      </c>
      <c r="O6576" t="str">
        <f t="shared" si="618"/>
        <v>Pierre MEFFRE</v>
      </c>
      <c r="P6576" t="b">
        <f t="shared" si="619"/>
        <v>1</v>
      </c>
      <c r="Q6576" t="b">
        <f>AND(M6576,ISNA(VLOOKUP(B6576,Sheet4!$A$1:$A$529,1,FALSE)))</f>
        <v>0</v>
      </c>
    </row>
    <row r="6577" spans="1:17">
      <c r="A6577" t="str">
        <f t="shared" si="614"/>
        <v>Richard PAWLOWSKY</v>
      </c>
      <c r="B6577" t="s">
        <v>5686</v>
      </c>
      <c r="C6577" t="e">
        <f>VLOOKUP(B6577,Sheet5!$A$1158:$A$1246,1,FALSE)</f>
        <v>#N/A</v>
      </c>
      <c r="D6577" t="s">
        <v>11</v>
      </c>
      <c r="E6577" t="s">
        <v>477</v>
      </c>
      <c r="F6577" t="s">
        <v>5699</v>
      </c>
      <c r="G6577" t="s">
        <v>13532</v>
      </c>
      <c r="H6577" t="s">
        <v>271</v>
      </c>
      <c r="I6577">
        <v>8</v>
      </c>
      <c r="J6577">
        <v>1.53359532253E-4</v>
      </c>
      <c r="K6577">
        <f t="shared" si="615"/>
        <v>13125</v>
      </c>
      <c r="L6577" t="str">
        <f t="shared" si="616"/>
        <v>SOC</v>
      </c>
      <c r="M6577" t="b">
        <f t="shared" si="617"/>
        <v>1</v>
      </c>
      <c r="N6577" t="str">
        <f>VLOOKUP(B6577,Sheet3!$D$2:$I$578,6,FALSE)</f>
        <v>Pierre Meffre</v>
      </c>
      <c r="O6577" t="str">
        <f t="shared" si="618"/>
        <v>Richard PAWLOWSKY</v>
      </c>
      <c r="P6577" t="b">
        <f t="shared" si="619"/>
        <v>0</v>
      </c>
      <c r="Q6577" t="b">
        <f>AND(M6577,ISNA(VLOOKUP(B6577,Sheet4!$A$1:$A$529,1,FALSE)))</f>
        <v>1</v>
      </c>
    </row>
    <row r="6578" spans="1:17">
      <c r="A6578" t="str">
        <f t="shared" si="614"/>
        <v xml:space="preserve"> </v>
      </c>
      <c r="B6578" t="s">
        <v>5700</v>
      </c>
      <c r="C6578" t="e">
        <f>VLOOKUP(B6578,Sheet5!$A$1158:$A$1246,1,FALSE)</f>
        <v>#N/A</v>
      </c>
      <c r="G6578" t="s">
        <v>9202</v>
      </c>
      <c r="H6578" t="s">
        <v>1</v>
      </c>
      <c r="I6578">
        <v>78545</v>
      </c>
      <c r="J6578">
        <v>1</v>
      </c>
      <c r="K6578">
        <f t="shared" si="615"/>
        <v>0</v>
      </c>
      <c r="L6578">
        <f t="shared" si="616"/>
        <v>0</v>
      </c>
      <c r="M6578" t="b">
        <f t="shared" si="617"/>
        <v>0</v>
      </c>
      <c r="N6578" t="str">
        <f>VLOOKUP(B6578,Sheet3!$D$2:$I$578,6,FALSE)</f>
        <v>Jean-François Lovisolo</v>
      </c>
      <c r="O6578" t="str">
        <f t="shared" si="618"/>
        <v xml:space="preserve"> </v>
      </c>
      <c r="P6578" t="b">
        <f t="shared" si="619"/>
        <v>0</v>
      </c>
      <c r="Q6578" t="b">
        <f>AND(M6578,ISNA(VLOOKUP(B6578,Sheet4!$A$1:$A$529,1,FALSE)))</f>
        <v>0</v>
      </c>
    </row>
    <row r="6579" spans="1:17">
      <c r="A6579" t="str">
        <f t="shared" si="614"/>
        <v xml:space="preserve"> </v>
      </c>
      <c r="B6579" t="s">
        <v>5700</v>
      </c>
      <c r="C6579" t="e">
        <f>VLOOKUP(B6579,Sheet5!$A$1158:$A$1246,1,FALSE)</f>
        <v>#N/A</v>
      </c>
      <c r="G6579" t="s">
        <v>9202</v>
      </c>
      <c r="H6579" t="s">
        <v>2</v>
      </c>
      <c r="I6579">
        <v>30794</v>
      </c>
      <c r="J6579">
        <v>0.39205550958000002</v>
      </c>
      <c r="K6579">
        <f t="shared" si="615"/>
        <v>0</v>
      </c>
      <c r="L6579">
        <f t="shared" si="616"/>
        <v>0</v>
      </c>
      <c r="M6579" t="b">
        <f t="shared" si="617"/>
        <v>0</v>
      </c>
      <c r="N6579" t="str">
        <f>VLOOKUP(B6579,Sheet3!$D$2:$I$578,6,FALSE)</f>
        <v>Jean-François Lovisolo</v>
      </c>
      <c r="O6579" t="str">
        <f t="shared" si="618"/>
        <v xml:space="preserve"> </v>
      </c>
      <c r="P6579" t="b">
        <f t="shared" si="619"/>
        <v>0</v>
      </c>
      <c r="Q6579" t="b">
        <f>AND(M6579,ISNA(VLOOKUP(B6579,Sheet4!$A$1:$A$529,1,FALSE)))</f>
        <v>0</v>
      </c>
    </row>
    <row r="6580" spans="1:17">
      <c r="A6580" t="str">
        <f t="shared" si="614"/>
        <v xml:space="preserve"> </v>
      </c>
      <c r="B6580" t="s">
        <v>5700</v>
      </c>
      <c r="C6580" t="e">
        <f>VLOOKUP(B6580,Sheet5!$A$1158:$A$1246,1,FALSE)</f>
        <v>#N/A</v>
      </c>
      <c r="G6580" t="s">
        <v>9202</v>
      </c>
      <c r="H6580" t="s">
        <v>3</v>
      </c>
      <c r="I6580">
        <v>709</v>
      </c>
      <c r="J6580">
        <v>9.0266726080599994E-3</v>
      </c>
      <c r="K6580">
        <f t="shared" si="615"/>
        <v>0</v>
      </c>
      <c r="L6580">
        <f t="shared" si="616"/>
        <v>0</v>
      </c>
      <c r="M6580" t="b">
        <f t="shared" si="617"/>
        <v>0</v>
      </c>
      <c r="N6580" t="str">
        <f>VLOOKUP(B6580,Sheet3!$D$2:$I$578,6,FALSE)</f>
        <v>Jean-François Lovisolo</v>
      </c>
      <c r="O6580" t="str">
        <f t="shared" si="618"/>
        <v xml:space="preserve"> </v>
      </c>
      <c r="P6580" t="b">
        <f t="shared" si="619"/>
        <v>0</v>
      </c>
      <c r="Q6580" t="b">
        <f>AND(M6580,ISNA(VLOOKUP(B6580,Sheet4!$A$1:$A$529,1,FALSE)))</f>
        <v>0</v>
      </c>
    </row>
    <row r="6581" spans="1:17">
      <c r="A6581" t="str">
        <f t="shared" si="614"/>
        <v>Adeline ROMERO</v>
      </c>
      <c r="B6581" t="s">
        <v>5700</v>
      </c>
      <c r="C6581" t="e">
        <f>VLOOKUP(B6581,Sheet5!$A$1158:$A$1246,1,FALSE)</f>
        <v>#N/A</v>
      </c>
      <c r="D6581" t="s">
        <v>4</v>
      </c>
      <c r="E6581" t="s">
        <v>1550</v>
      </c>
      <c r="F6581" t="s">
        <v>5668</v>
      </c>
      <c r="G6581" t="s">
        <v>13508</v>
      </c>
      <c r="H6581" t="s">
        <v>10</v>
      </c>
      <c r="I6581">
        <v>202</v>
      </c>
      <c r="J6581">
        <v>4.29403511755E-3</v>
      </c>
      <c r="K6581">
        <f t="shared" si="615"/>
        <v>0</v>
      </c>
      <c r="L6581">
        <f t="shared" si="616"/>
        <v>0</v>
      </c>
      <c r="M6581" t="b">
        <f t="shared" si="617"/>
        <v>0</v>
      </c>
      <c r="N6581" t="str">
        <f>VLOOKUP(B6581,Sheet3!$D$2:$I$578,6,FALSE)</f>
        <v>Jean-François Lovisolo</v>
      </c>
      <c r="O6581" t="str">
        <f t="shared" si="618"/>
        <v>Adeline ROMERO</v>
      </c>
      <c r="P6581" t="b">
        <f t="shared" si="619"/>
        <v>0</v>
      </c>
      <c r="Q6581" t="b">
        <f>AND(M6581,ISNA(VLOOKUP(B6581,Sheet4!$A$1:$A$529,1,FALSE)))</f>
        <v>0</v>
      </c>
    </row>
    <row r="6582" spans="1:17">
      <c r="A6582" t="str">
        <f t="shared" si="614"/>
        <v>Martine FURIOLI-BEAUNIER</v>
      </c>
      <c r="B6582" t="s">
        <v>5700</v>
      </c>
      <c r="C6582" t="e">
        <f>VLOOKUP(B6582,Sheet5!$A$1158:$A$1246,1,FALSE)</f>
        <v>#N/A</v>
      </c>
      <c r="D6582" t="s">
        <v>4</v>
      </c>
      <c r="E6582" t="s">
        <v>172</v>
      </c>
      <c r="F6582" t="s">
        <v>5701</v>
      </c>
      <c r="G6582" t="s">
        <v>13533</v>
      </c>
      <c r="H6582" t="s">
        <v>17</v>
      </c>
      <c r="I6582">
        <v>11484</v>
      </c>
      <c r="J6582">
        <v>0.24412227371299999</v>
      </c>
      <c r="K6582">
        <f t="shared" si="615"/>
        <v>0</v>
      </c>
      <c r="L6582">
        <f t="shared" si="616"/>
        <v>0</v>
      </c>
      <c r="M6582" t="b">
        <f t="shared" si="617"/>
        <v>0</v>
      </c>
      <c r="N6582" t="str">
        <f>VLOOKUP(B6582,Sheet3!$D$2:$I$578,6,FALSE)</f>
        <v>Jean-François Lovisolo</v>
      </c>
      <c r="O6582" t="str">
        <f t="shared" si="618"/>
        <v>Martine FURIOLI-BEAUNIER</v>
      </c>
      <c r="P6582" t="b">
        <f t="shared" si="619"/>
        <v>0</v>
      </c>
      <c r="Q6582" t="b">
        <f>AND(M6582,ISNA(VLOOKUP(B6582,Sheet4!$A$1:$A$529,1,FALSE)))</f>
        <v>0</v>
      </c>
    </row>
    <row r="6583" spans="1:17">
      <c r="A6583" t="str">
        <f t="shared" si="614"/>
        <v>Betty CARVOU</v>
      </c>
      <c r="B6583" t="s">
        <v>5700</v>
      </c>
      <c r="C6583" t="e">
        <f>VLOOKUP(B6583,Sheet5!$A$1158:$A$1246,1,FALSE)</f>
        <v>#N/A</v>
      </c>
      <c r="D6583" t="s">
        <v>4</v>
      </c>
      <c r="E6583" t="s">
        <v>3935</v>
      </c>
      <c r="F6583" t="s">
        <v>5702</v>
      </c>
      <c r="G6583" t="s">
        <v>13534</v>
      </c>
      <c r="H6583" t="s">
        <v>29</v>
      </c>
      <c r="I6583">
        <v>804</v>
      </c>
      <c r="J6583">
        <v>1.7091110071899999E-2</v>
      </c>
      <c r="K6583">
        <f t="shared" si="615"/>
        <v>0</v>
      </c>
      <c r="L6583">
        <f t="shared" si="616"/>
        <v>0</v>
      </c>
      <c r="M6583" t="b">
        <f t="shared" si="617"/>
        <v>0</v>
      </c>
      <c r="N6583" t="str">
        <f>VLOOKUP(B6583,Sheet3!$D$2:$I$578,6,FALSE)</f>
        <v>Jean-François Lovisolo</v>
      </c>
      <c r="O6583" t="str">
        <f t="shared" si="618"/>
        <v>Betty CARVOU</v>
      </c>
      <c r="P6583" t="b">
        <f t="shared" si="619"/>
        <v>0</v>
      </c>
      <c r="Q6583" t="b">
        <f>AND(M6583,ISNA(VLOOKUP(B6583,Sheet4!$A$1:$A$529,1,FALSE)))</f>
        <v>0</v>
      </c>
    </row>
    <row r="6584" spans="1:17">
      <c r="A6584" t="str">
        <f t="shared" si="614"/>
        <v>Julien AUBERT</v>
      </c>
      <c r="B6584" t="s">
        <v>5700</v>
      </c>
      <c r="C6584" t="e">
        <f>VLOOKUP(B6584,Sheet5!$A$1158:$A$1246,1,FALSE)</f>
        <v>#N/A</v>
      </c>
      <c r="D6584" t="s">
        <v>11</v>
      </c>
      <c r="E6584" t="s">
        <v>1254</v>
      </c>
      <c r="F6584" t="s">
        <v>231</v>
      </c>
      <c r="G6584" t="s">
        <v>9316</v>
      </c>
      <c r="H6584" t="s">
        <v>26</v>
      </c>
      <c r="I6584">
        <v>12355</v>
      </c>
      <c r="J6584">
        <v>0.26263764295699998</v>
      </c>
      <c r="K6584">
        <f t="shared" si="615"/>
        <v>0</v>
      </c>
      <c r="L6584">
        <f t="shared" si="616"/>
        <v>0</v>
      </c>
      <c r="M6584" t="b">
        <f t="shared" si="617"/>
        <v>0</v>
      </c>
      <c r="N6584" t="str">
        <f>VLOOKUP(B6584,Sheet3!$D$2:$I$578,6,FALSE)</f>
        <v>Jean-François Lovisolo</v>
      </c>
      <c r="O6584" t="str">
        <f t="shared" si="618"/>
        <v>Julien AUBERT</v>
      </c>
      <c r="P6584" t="b">
        <f t="shared" si="619"/>
        <v>0</v>
      </c>
      <c r="Q6584" t="b">
        <f>AND(M6584,ISNA(VLOOKUP(B6584,Sheet4!$A$1:$A$529,1,FALSE)))</f>
        <v>0</v>
      </c>
    </row>
    <row r="6585" spans="1:17">
      <c r="A6585" t="str">
        <f t="shared" si="614"/>
        <v>Lucien PIERINI</v>
      </c>
      <c r="B6585" t="s">
        <v>5700</v>
      </c>
      <c r="C6585" t="e">
        <f>VLOOKUP(B6585,Sheet5!$A$1158:$A$1246,1,FALSE)</f>
        <v>#N/A</v>
      </c>
      <c r="D6585" t="s">
        <v>11</v>
      </c>
      <c r="E6585" t="s">
        <v>354</v>
      </c>
      <c r="F6585" t="s">
        <v>5703</v>
      </c>
      <c r="G6585" t="s">
        <v>13535</v>
      </c>
      <c r="H6585" t="s">
        <v>10</v>
      </c>
      <c r="I6585">
        <v>190</v>
      </c>
      <c r="J6585">
        <v>4.0389439224499998E-3</v>
      </c>
      <c r="K6585">
        <f t="shared" si="615"/>
        <v>0</v>
      </c>
      <c r="L6585">
        <f t="shared" si="616"/>
        <v>0</v>
      </c>
      <c r="M6585" t="b">
        <f t="shared" si="617"/>
        <v>0</v>
      </c>
      <c r="N6585" t="str">
        <f>VLOOKUP(B6585,Sheet3!$D$2:$I$578,6,FALSE)</f>
        <v>Jean-François Lovisolo</v>
      </c>
      <c r="O6585" t="str">
        <f t="shared" si="618"/>
        <v>Lucien PIERINI</v>
      </c>
      <c r="P6585" t="b">
        <f t="shared" si="619"/>
        <v>0</v>
      </c>
      <c r="Q6585" t="b">
        <f>AND(M6585,ISNA(VLOOKUP(B6585,Sheet4!$A$1:$A$529,1,FALSE)))</f>
        <v>0</v>
      </c>
    </row>
    <row r="6586" spans="1:17">
      <c r="A6586" t="str">
        <f t="shared" si="614"/>
        <v>François VAUTE</v>
      </c>
      <c r="B6586" t="s">
        <v>5700</v>
      </c>
      <c r="C6586" t="e">
        <f>VLOOKUP(B6586,Sheet5!$A$1158:$A$1246,1,FALSE)</f>
        <v>#N/A</v>
      </c>
      <c r="D6586" t="s">
        <v>11</v>
      </c>
      <c r="E6586" t="s">
        <v>9125</v>
      </c>
      <c r="F6586" t="s">
        <v>5704</v>
      </c>
      <c r="G6586" t="s">
        <v>13536</v>
      </c>
      <c r="H6586" t="s">
        <v>13</v>
      </c>
      <c r="I6586">
        <v>1355</v>
      </c>
      <c r="J6586">
        <v>2.8804047446999999E-2</v>
      </c>
      <c r="K6586">
        <f t="shared" si="615"/>
        <v>0</v>
      </c>
      <c r="L6586">
        <f t="shared" si="616"/>
        <v>0</v>
      </c>
      <c r="M6586" t="b">
        <f t="shared" si="617"/>
        <v>0</v>
      </c>
      <c r="N6586" t="str">
        <f>VLOOKUP(B6586,Sheet3!$D$2:$I$578,6,FALSE)</f>
        <v>Jean-François Lovisolo</v>
      </c>
      <c r="O6586" t="str">
        <f t="shared" si="618"/>
        <v>François VAUTE</v>
      </c>
      <c r="P6586" t="b">
        <f t="shared" si="619"/>
        <v>0</v>
      </c>
      <c r="Q6586" t="b">
        <f>AND(M6586,ISNA(VLOOKUP(B6586,Sheet4!$A$1:$A$529,1,FALSE)))</f>
        <v>0</v>
      </c>
    </row>
    <row r="6587" spans="1:17">
      <c r="A6587" t="str">
        <f t="shared" si="614"/>
        <v>Jean-François LOVISOLO</v>
      </c>
      <c r="B6587" t="s">
        <v>5700</v>
      </c>
      <c r="C6587" t="e">
        <f>VLOOKUP(B6587,Sheet5!$A$1158:$A$1246,1,FALSE)</f>
        <v>#N/A</v>
      </c>
      <c r="D6587" t="s">
        <v>11</v>
      </c>
      <c r="E6587" t="s">
        <v>9112</v>
      </c>
      <c r="F6587" t="s">
        <v>5705</v>
      </c>
      <c r="G6587" t="s">
        <v>13537</v>
      </c>
      <c r="H6587" t="s">
        <v>21</v>
      </c>
      <c r="I6587">
        <v>16594</v>
      </c>
      <c r="J6587">
        <v>0.352748607627</v>
      </c>
      <c r="K6587">
        <f t="shared" si="615"/>
        <v>16594</v>
      </c>
      <c r="L6587" t="str">
        <f t="shared" si="616"/>
        <v>SOC</v>
      </c>
      <c r="M6587" t="b">
        <f t="shared" si="617"/>
        <v>0</v>
      </c>
      <c r="N6587" t="str">
        <f>VLOOKUP(B6587,Sheet3!$D$2:$I$578,6,FALSE)</f>
        <v>Jean-François Lovisolo</v>
      </c>
      <c r="O6587" t="str">
        <f t="shared" si="618"/>
        <v>Jean-François LOVISOLO</v>
      </c>
      <c r="P6587" t="b">
        <f t="shared" si="619"/>
        <v>1</v>
      </c>
      <c r="Q6587" t="b">
        <f>AND(M6587,ISNA(VLOOKUP(B6587,Sheet4!$A$1:$A$529,1,FALSE)))</f>
        <v>0</v>
      </c>
    </row>
    <row r="6588" spans="1:17">
      <c r="A6588" t="str">
        <f t="shared" si="614"/>
        <v>Corinne PAIOCCHI</v>
      </c>
      <c r="B6588" t="s">
        <v>5700</v>
      </c>
      <c r="C6588" t="e">
        <f>VLOOKUP(B6588,Sheet5!$A$1158:$A$1246,1,FALSE)</f>
        <v>#N/A</v>
      </c>
      <c r="D6588" t="s">
        <v>4</v>
      </c>
      <c r="E6588" t="s">
        <v>75</v>
      </c>
      <c r="F6588" t="s">
        <v>5706</v>
      </c>
      <c r="G6588" t="s">
        <v>13538</v>
      </c>
      <c r="H6588" t="s">
        <v>111</v>
      </c>
      <c r="I6588">
        <v>769</v>
      </c>
      <c r="J6588">
        <v>1.6347094086100002E-2</v>
      </c>
      <c r="K6588">
        <f t="shared" si="615"/>
        <v>16594</v>
      </c>
      <c r="L6588" t="str">
        <f t="shared" si="616"/>
        <v>SOC</v>
      </c>
      <c r="M6588" t="b">
        <f t="shared" si="617"/>
        <v>0</v>
      </c>
      <c r="N6588" t="str">
        <f>VLOOKUP(B6588,Sheet3!$D$2:$I$578,6,FALSE)</f>
        <v>Jean-François Lovisolo</v>
      </c>
      <c r="O6588" t="str">
        <f t="shared" si="618"/>
        <v>Corinne PAIOCCHI</v>
      </c>
      <c r="P6588" t="b">
        <f t="shared" si="619"/>
        <v>0</v>
      </c>
      <c r="Q6588" t="b">
        <f>AND(M6588,ISNA(VLOOKUP(B6588,Sheet4!$A$1:$A$529,1,FALSE)))</f>
        <v>0</v>
      </c>
    </row>
    <row r="6589" spans="1:17">
      <c r="A6589" t="str">
        <f t="shared" si="614"/>
        <v>Josette PESSEMESSE</v>
      </c>
      <c r="B6589" t="s">
        <v>5700</v>
      </c>
      <c r="C6589" t="e">
        <f>VLOOKUP(B6589,Sheet5!$A$1158:$A$1246,1,FALSE)</f>
        <v>#N/A</v>
      </c>
      <c r="D6589" t="s">
        <v>4</v>
      </c>
      <c r="E6589" t="s">
        <v>1847</v>
      </c>
      <c r="F6589" t="s">
        <v>5707</v>
      </c>
      <c r="G6589" t="s">
        <v>13539</v>
      </c>
      <c r="H6589" t="s">
        <v>19</v>
      </c>
      <c r="I6589">
        <v>2799</v>
      </c>
      <c r="J6589">
        <v>5.9500021257599997E-2</v>
      </c>
      <c r="K6589">
        <f t="shared" si="615"/>
        <v>16594</v>
      </c>
      <c r="L6589" t="str">
        <f t="shared" si="616"/>
        <v>SOC</v>
      </c>
      <c r="M6589" t="b">
        <f t="shared" si="617"/>
        <v>0</v>
      </c>
      <c r="N6589" t="str">
        <f>VLOOKUP(B6589,Sheet3!$D$2:$I$578,6,FALSE)</f>
        <v>Jean-François Lovisolo</v>
      </c>
      <c r="O6589" t="str">
        <f t="shared" si="618"/>
        <v>Josette PESSEMESSE</v>
      </c>
      <c r="P6589" t="b">
        <f t="shared" si="619"/>
        <v>0</v>
      </c>
      <c r="Q6589" t="b">
        <f>AND(M6589,ISNA(VLOOKUP(B6589,Sheet4!$A$1:$A$529,1,FALSE)))</f>
        <v>0</v>
      </c>
    </row>
    <row r="6590" spans="1:17">
      <c r="A6590" t="str">
        <f t="shared" si="614"/>
        <v>Vianney VENDRELY</v>
      </c>
      <c r="B6590" t="s">
        <v>5700</v>
      </c>
      <c r="C6590" t="e">
        <f>VLOOKUP(B6590,Sheet5!$A$1158:$A$1246,1,FALSE)</f>
        <v>#N/A</v>
      </c>
      <c r="D6590" t="s">
        <v>11</v>
      </c>
      <c r="E6590" t="s">
        <v>5708</v>
      </c>
      <c r="F6590" t="s">
        <v>5709</v>
      </c>
      <c r="G6590" t="s">
        <v>13540</v>
      </c>
      <c r="H6590" t="s">
        <v>29</v>
      </c>
      <c r="I6590">
        <v>490</v>
      </c>
      <c r="J6590">
        <v>1.0416223800000001E-2</v>
      </c>
      <c r="K6590">
        <f t="shared" si="615"/>
        <v>16594</v>
      </c>
      <c r="L6590" t="str">
        <f t="shared" si="616"/>
        <v>SOC</v>
      </c>
      <c r="M6590" t="b">
        <f t="shared" si="617"/>
        <v>1</v>
      </c>
      <c r="N6590" t="str">
        <f>VLOOKUP(B6590,Sheet3!$D$2:$I$578,6,FALSE)</f>
        <v>Jean-François Lovisolo</v>
      </c>
      <c r="O6590" t="str">
        <f t="shared" si="618"/>
        <v>Vianney VENDRELY</v>
      </c>
      <c r="P6590" t="b">
        <f t="shared" si="619"/>
        <v>0</v>
      </c>
      <c r="Q6590" t="b">
        <f>AND(M6590,ISNA(VLOOKUP(B6590,Sheet4!$A$1:$A$529,1,FALSE)))</f>
        <v>1</v>
      </c>
    </row>
    <row r="6591" spans="1:17">
      <c r="A6591" t="str">
        <f t="shared" si="614"/>
        <v xml:space="preserve"> </v>
      </c>
      <c r="B6591" t="s">
        <v>5710</v>
      </c>
      <c r="C6591" t="e">
        <f>VLOOKUP(B6591,Sheet5!$A$1158:$A$1246,1,FALSE)</f>
        <v>#N/A</v>
      </c>
      <c r="G6591" t="s">
        <v>9202</v>
      </c>
      <c r="H6591" t="s">
        <v>1</v>
      </c>
      <c r="I6591">
        <v>102171</v>
      </c>
      <c r="J6591">
        <v>1</v>
      </c>
      <c r="K6591">
        <f t="shared" si="615"/>
        <v>0</v>
      </c>
      <c r="L6591">
        <f t="shared" si="616"/>
        <v>0</v>
      </c>
      <c r="M6591" t="b">
        <f t="shared" si="617"/>
        <v>0</v>
      </c>
      <c r="N6591" t="str">
        <f>VLOOKUP(B6591,Sheet3!$D$2:$I$578,6,FALSE)</f>
        <v>Martine Chantecaille</v>
      </c>
      <c r="O6591" t="str">
        <f t="shared" si="618"/>
        <v xml:space="preserve"> </v>
      </c>
      <c r="P6591" t="b">
        <f t="shared" si="619"/>
        <v>0</v>
      </c>
      <c r="Q6591" t="b">
        <f>AND(M6591,ISNA(VLOOKUP(B6591,Sheet4!$A$1:$A$529,1,FALSE)))</f>
        <v>0</v>
      </c>
    </row>
    <row r="6592" spans="1:17">
      <c r="A6592" t="str">
        <f t="shared" si="614"/>
        <v xml:space="preserve"> </v>
      </c>
      <c r="B6592" t="s">
        <v>5710</v>
      </c>
      <c r="C6592" t="e">
        <f>VLOOKUP(B6592,Sheet5!$A$1158:$A$1246,1,FALSE)</f>
        <v>#N/A</v>
      </c>
      <c r="G6592" t="s">
        <v>9202</v>
      </c>
      <c r="H6592" t="s">
        <v>2</v>
      </c>
      <c r="I6592">
        <v>41844</v>
      </c>
      <c r="J6592">
        <v>0.409548697771</v>
      </c>
      <c r="K6592">
        <f t="shared" si="615"/>
        <v>0</v>
      </c>
      <c r="L6592">
        <f t="shared" si="616"/>
        <v>0</v>
      </c>
      <c r="M6592" t="b">
        <f t="shared" si="617"/>
        <v>0</v>
      </c>
      <c r="N6592" t="str">
        <f>VLOOKUP(B6592,Sheet3!$D$2:$I$578,6,FALSE)</f>
        <v>Martine Chantecaille</v>
      </c>
      <c r="O6592" t="str">
        <f t="shared" si="618"/>
        <v xml:space="preserve"> </v>
      </c>
      <c r="P6592" t="b">
        <f t="shared" si="619"/>
        <v>0</v>
      </c>
      <c r="Q6592" t="b">
        <f>AND(M6592,ISNA(VLOOKUP(B6592,Sheet4!$A$1:$A$529,1,FALSE)))</f>
        <v>0</v>
      </c>
    </row>
    <row r="6593" spans="1:17">
      <c r="A6593" t="str">
        <f t="shared" si="614"/>
        <v xml:space="preserve"> </v>
      </c>
      <c r="B6593" t="s">
        <v>5710</v>
      </c>
      <c r="C6593" t="e">
        <f>VLOOKUP(B6593,Sheet5!$A$1158:$A$1246,1,FALSE)</f>
        <v>#N/A</v>
      </c>
      <c r="G6593" t="s">
        <v>9202</v>
      </c>
      <c r="H6593" t="s">
        <v>3</v>
      </c>
      <c r="I6593">
        <v>1493</v>
      </c>
      <c r="J6593">
        <v>1.46127570446E-2</v>
      </c>
      <c r="K6593">
        <f t="shared" si="615"/>
        <v>0</v>
      </c>
      <c r="L6593">
        <f t="shared" si="616"/>
        <v>0</v>
      </c>
      <c r="M6593" t="b">
        <f t="shared" si="617"/>
        <v>0</v>
      </c>
      <c r="N6593" t="str">
        <f>VLOOKUP(B6593,Sheet3!$D$2:$I$578,6,FALSE)</f>
        <v>Martine Chantecaille</v>
      </c>
      <c r="O6593" t="str">
        <f t="shared" si="618"/>
        <v xml:space="preserve"> </v>
      </c>
      <c r="P6593" t="b">
        <f t="shared" si="619"/>
        <v>0</v>
      </c>
      <c r="Q6593" t="b">
        <f>AND(M6593,ISNA(VLOOKUP(B6593,Sheet4!$A$1:$A$529,1,FALSE)))</f>
        <v>0</v>
      </c>
    </row>
    <row r="6594" spans="1:17">
      <c r="A6594" t="str">
        <f t="shared" si="614"/>
        <v>Marylène CORTEY</v>
      </c>
      <c r="B6594" t="s">
        <v>5710</v>
      </c>
      <c r="C6594" t="e">
        <f>VLOOKUP(B6594,Sheet5!$A$1158:$A$1246,1,FALSE)</f>
        <v>#N/A</v>
      </c>
      <c r="D6594" t="s">
        <v>4</v>
      </c>
      <c r="E6594" t="s">
        <v>9181</v>
      </c>
      <c r="F6594" t="s">
        <v>5711</v>
      </c>
      <c r="G6594" t="s">
        <v>13541</v>
      </c>
      <c r="H6594" t="s">
        <v>13</v>
      </c>
      <c r="I6594">
        <v>1077</v>
      </c>
      <c r="J6594">
        <v>1.8305741577999999E-2</v>
      </c>
      <c r="K6594">
        <f t="shared" si="615"/>
        <v>0</v>
      </c>
      <c r="L6594">
        <f t="shared" si="616"/>
        <v>0</v>
      </c>
      <c r="M6594" t="b">
        <f t="shared" si="617"/>
        <v>0</v>
      </c>
      <c r="N6594" t="str">
        <f>VLOOKUP(B6594,Sheet3!$D$2:$I$578,6,FALSE)</f>
        <v>Martine Chantecaille</v>
      </c>
      <c r="O6594" t="str">
        <f t="shared" si="618"/>
        <v>Marylène CORTEY</v>
      </c>
      <c r="P6594" t="b">
        <f t="shared" si="619"/>
        <v>0</v>
      </c>
      <c r="Q6594" t="b">
        <f>AND(M6594,ISNA(VLOOKUP(B6594,Sheet4!$A$1:$A$529,1,FALSE)))</f>
        <v>0</v>
      </c>
    </row>
    <row r="6595" spans="1:17">
      <c r="A6595" t="str">
        <f t="shared" ref="A6595:A6658" si="620">O6595</f>
        <v>Richard DUCRET</v>
      </c>
      <c r="B6595" t="s">
        <v>5710</v>
      </c>
      <c r="C6595" t="e">
        <f>VLOOKUP(B6595,Sheet5!$A$1158:$A$1246,1,FALSE)</f>
        <v>#N/A</v>
      </c>
      <c r="D6595" t="s">
        <v>11</v>
      </c>
      <c r="E6595" t="s">
        <v>477</v>
      </c>
      <c r="F6595" t="s">
        <v>5712</v>
      </c>
      <c r="G6595" t="s">
        <v>13542</v>
      </c>
      <c r="H6595" t="s">
        <v>17</v>
      </c>
      <c r="I6595">
        <v>5751</v>
      </c>
      <c r="J6595">
        <v>9.7749600571100007E-2</v>
      </c>
      <c r="K6595">
        <f t="shared" ref="K6595:K6658" si="621">IF(B6595&lt;&gt;B6594,0,IF(NOT(ISERR(FIND(H6595,"VECREGSOC"))),IF(I6595&gt;K6594,I6595,K6594),K6594))</f>
        <v>0</v>
      </c>
      <c r="L6595">
        <f t="shared" ref="L6595:L6658" si="622">IF(B6595&lt;&gt;B6594,0,IF(NOT(ISERR(FIND(H6595,"VECREGSOC"))),IF(I6595&gt;K6594,H6595,L6594),L6594))</f>
        <v>0</v>
      </c>
      <c r="M6595" t="b">
        <f t="shared" ref="M6595:M6658" si="623">B6595&lt;&gt;B6596</f>
        <v>0</v>
      </c>
      <c r="N6595" t="str">
        <f>VLOOKUP(B6595,Sheet3!$D$2:$I$578,6,FALSE)</f>
        <v>Martine Chantecaille</v>
      </c>
      <c r="O6595" t="str">
        <f t="shared" si="618"/>
        <v>Richard DUCRET</v>
      </c>
      <c r="P6595" t="b">
        <f t="shared" si="619"/>
        <v>0</v>
      </c>
      <c r="Q6595" t="b">
        <f>AND(M6595,ISNA(VLOOKUP(B6595,Sheet4!$A$1:$A$529,1,FALSE)))</f>
        <v>0</v>
      </c>
    </row>
    <row r="6596" spans="1:17">
      <c r="A6596" t="str">
        <f t="shared" si="620"/>
        <v>François LAGLEIZE</v>
      </c>
      <c r="B6596" t="s">
        <v>5710</v>
      </c>
      <c r="C6596" t="e">
        <f>VLOOKUP(B6596,Sheet5!$A$1158:$A$1246,1,FALSE)</f>
        <v>#N/A</v>
      </c>
      <c r="D6596" t="s">
        <v>11</v>
      </c>
      <c r="E6596" t="s">
        <v>9125</v>
      </c>
      <c r="F6596" t="s">
        <v>5713</v>
      </c>
      <c r="G6596" t="s">
        <v>13543</v>
      </c>
      <c r="H6596" t="s">
        <v>10</v>
      </c>
      <c r="I6596">
        <v>339</v>
      </c>
      <c r="J6596">
        <v>5.7619743685599998E-3</v>
      </c>
      <c r="K6596">
        <f t="shared" si="621"/>
        <v>0</v>
      </c>
      <c r="L6596">
        <f t="shared" si="622"/>
        <v>0</v>
      </c>
      <c r="M6596" t="b">
        <f t="shared" si="623"/>
        <v>0</v>
      </c>
      <c r="N6596" t="str">
        <f>VLOOKUP(B6596,Sheet3!$D$2:$I$578,6,FALSE)</f>
        <v>Martine Chantecaille</v>
      </c>
      <c r="O6596" t="str">
        <f t="shared" si="618"/>
        <v>François LAGLEIZE</v>
      </c>
      <c r="P6596" t="b">
        <f t="shared" si="619"/>
        <v>0</v>
      </c>
      <c r="Q6596" t="b">
        <f>AND(M6596,ISNA(VLOOKUP(B6596,Sheet4!$A$1:$A$529,1,FALSE)))</f>
        <v>0</v>
      </c>
    </row>
    <row r="6597" spans="1:17">
      <c r="A6597" t="str">
        <f t="shared" si="620"/>
        <v>Alain BOUYER</v>
      </c>
      <c r="B6597" t="s">
        <v>5710</v>
      </c>
      <c r="C6597" t="e">
        <f>VLOOKUP(B6597,Sheet5!$A$1158:$A$1246,1,FALSE)</f>
        <v>#N/A</v>
      </c>
      <c r="D6597" t="s">
        <v>11</v>
      </c>
      <c r="E6597" t="s">
        <v>321</v>
      </c>
      <c r="F6597" t="s">
        <v>5714</v>
      </c>
      <c r="G6597" t="s">
        <v>13544</v>
      </c>
      <c r="H6597" t="s">
        <v>29</v>
      </c>
      <c r="I6597">
        <v>556</v>
      </c>
      <c r="J6597">
        <v>9.4503178434200003E-3</v>
      </c>
      <c r="K6597">
        <f t="shared" si="621"/>
        <v>0</v>
      </c>
      <c r="L6597">
        <f t="shared" si="622"/>
        <v>0</v>
      </c>
      <c r="M6597" t="b">
        <f t="shared" si="623"/>
        <v>0</v>
      </c>
      <c r="N6597" t="str">
        <f>VLOOKUP(B6597,Sheet3!$D$2:$I$578,6,FALSE)</f>
        <v>Martine Chantecaille</v>
      </c>
      <c r="O6597" t="str">
        <f t="shared" si="618"/>
        <v>Alain BOUYER</v>
      </c>
      <c r="P6597" t="b">
        <f t="shared" si="619"/>
        <v>0</v>
      </c>
      <c r="Q6597" t="b">
        <f>AND(M6597,ISNA(VLOOKUP(B6597,Sheet4!$A$1:$A$529,1,FALSE)))</f>
        <v>0</v>
      </c>
    </row>
    <row r="6598" spans="1:17">
      <c r="A6598" t="str">
        <f t="shared" si="620"/>
        <v>Gilles ROBIN</v>
      </c>
      <c r="B6598" t="s">
        <v>5710</v>
      </c>
      <c r="C6598" t="e">
        <f>VLOOKUP(B6598,Sheet5!$A$1158:$A$1246,1,FALSE)</f>
        <v>#N/A</v>
      </c>
      <c r="D6598" t="s">
        <v>11</v>
      </c>
      <c r="E6598" t="s">
        <v>438</v>
      </c>
      <c r="F6598" t="s">
        <v>1155</v>
      </c>
      <c r="G6598" t="s">
        <v>9973</v>
      </c>
      <c r="H6598" t="s">
        <v>10</v>
      </c>
      <c r="I6598">
        <v>333</v>
      </c>
      <c r="J6598">
        <v>5.65999252133E-3</v>
      </c>
      <c r="K6598">
        <f t="shared" si="621"/>
        <v>0</v>
      </c>
      <c r="L6598">
        <f t="shared" si="622"/>
        <v>0</v>
      </c>
      <c r="M6598" t="b">
        <f t="shared" si="623"/>
        <v>0</v>
      </c>
      <c r="N6598" t="str">
        <f>VLOOKUP(B6598,Sheet3!$D$2:$I$578,6,FALSE)</f>
        <v>Martine Chantecaille</v>
      </c>
      <c r="O6598" t="str">
        <f t="shared" si="618"/>
        <v>Gilles ROBIN</v>
      </c>
      <c r="P6598" t="b">
        <f t="shared" si="619"/>
        <v>0</v>
      </c>
      <c r="Q6598" t="b">
        <f>AND(M6598,ISNA(VLOOKUP(B6598,Sheet4!$A$1:$A$529,1,FALSE)))</f>
        <v>0</v>
      </c>
    </row>
    <row r="6599" spans="1:17">
      <c r="A6599" t="str">
        <f t="shared" si="620"/>
        <v>Anita CHARRIEAU</v>
      </c>
      <c r="B6599" t="s">
        <v>5710</v>
      </c>
      <c r="C6599" t="e">
        <f>VLOOKUP(B6599,Sheet5!$A$1158:$A$1246,1,FALSE)</f>
        <v>#N/A</v>
      </c>
      <c r="D6599" t="s">
        <v>4</v>
      </c>
      <c r="E6599" t="s">
        <v>3802</v>
      </c>
      <c r="F6599" t="s">
        <v>5715</v>
      </c>
      <c r="G6599" t="s">
        <v>13545</v>
      </c>
      <c r="H6599" t="s">
        <v>19</v>
      </c>
      <c r="I6599">
        <v>2137</v>
      </c>
      <c r="J6599">
        <v>3.6322534588799998E-2</v>
      </c>
      <c r="K6599">
        <f t="shared" si="621"/>
        <v>0</v>
      </c>
      <c r="L6599">
        <f t="shared" si="622"/>
        <v>0</v>
      </c>
      <c r="M6599" t="b">
        <f t="shared" si="623"/>
        <v>0</v>
      </c>
      <c r="N6599" t="str">
        <f>VLOOKUP(B6599,Sheet3!$D$2:$I$578,6,FALSE)</f>
        <v>Martine Chantecaille</v>
      </c>
      <c r="O6599" t="str">
        <f t="shared" si="618"/>
        <v>Anita CHARRIEAU</v>
      </c>
      <c r="P6599" t="b">
        <f t="shared" si="619"/>
        <v>0</v>
      </c>
      <c r="Q6599" t="b">
        <f>AND(M6599,ISNA(VLOOKUP(B6599,Sheet4!$A$1:$A$529,1,FALSE)))</f>
        <v>0</v>
      </c>
    </row>
    <row r="6600" spans="1:17">
      <c r="A6600" t="str">
        <f t="shared" si="620"/>
        <v>Anne VALIN</v>
      </c>
      <c r="B6600" t="s">
        <v>5710</v>
      </c>
      <c r="C6600" t="e">
        <f>VLOOKUP(B6600,Sheet5!$A$1158:$A$1246,1,FALSE)</f>
        <v>#N/A</v>
      </c>
      <c r="D6600" t="s">
        <v>4</v>
      </c>
      <c r="E6600" t="s">
        <v>126</v>
      </c>
      <c r="F6600" t="s">
        <v>5716</v>
      </c>
      <c r="G6600" t="s">
        <v>13546</v>
      </c>
      <c r="H6600" t="s">
        <v>7</v>
      </c>
      <c r="I6600">
        <v>1903</v>
      </c>
      <c r="J6600">
        <v>3.2345242546799997E-2</v>
      </c>
      <c r="K6600">
        <f t="shared" si="621"/>
        <v>1903</v>
      </c>
      <c r="L6600" t="str">
        <f t="shared" si="622"/>
        <v>VEC</v>
      </c>
      <c r="M6600" t="b">
        <f t="shared" si="623"/>
        <v>0</v>
      </c>
      <c r="N6600" t="str">
        <f>VLOOKUP(B6600,Sheet3!$D$2:$I$578,6,FALSE)</f>
        <v>Martine Chantecaille</v>
      </c>
      <c r="O6600" t="str">
        <f t="shared" si="618"/>
        <v>Anne VALIN</v>
      </c>
      <c r="P6600" t="b">
        <f t="shared" si="619"/>
        <v>0</v>
      </c>
      <c r="Q6600" t="b">
        <f>AND(M6600,ISNA(VLOOKUP(B6600,Sheet4!$A$1:$A$529,1,FALSE)))</f>
        <v>0</v>
      </c>
    </row>
    <row r="6601" spans="1:17">
      <c r="A6601" t="str">
        <f t="shared" si="620"/>
        <v>Geneviève FONTAINE</v>
      </c>
      <c r="B6601" t="s">
        <v>5710</v>
      </c>
      <c r="C6601" t="e">
        <f>VLOOKUP(B6601,Sheet5!$A$1158:$A$1246,1,FALSE)</f>
        <v>#N/A</v>
      </c>
      <c r="D6601" t="s">
        <v>4</v>
      </c>
      <c r="E6601" t="s">
        <v>9136</v>
      </c>
      <c r="F6601" t="s">
        <v>125</v>
      </c>
      <c r="G6601" t="s">
        <v>9250</v>
      </c>
      <c r="H6601" t="s">
        <v>13</v>
      </c>
      <c r="I6601">
        <v>549</v>
      </c>
      <c r="J6601">
        <v>9.3313390216500005E-3</v>
      </c>
      <c r="K6601">
        <f t="shared" si="621"/>
        <v>1903</v>
      </c>
      <c r="L6601" t="str">
        <f t="shared" si="622"/>
        <v>VEC</v>
      </c>
      <c r="M6601" t="b">
        <f t="shared" si="623"/>
        <v>0</v>
      </c>
      <c r="N6601" t="str">
        <f>VLOOKUP(B6601,Sheet3!$D$2:$I$578,6,FALSE)</f>
        <v>Martine Chantecaille</v>
      </c>
      <c r="O6601" t="str">
        <f t="shared" si="618"/>
        <v>Geneviève FONTAINE</v>
      </c>
      <c r="P6601" t="b">
        <f t="shared" si="619"/>
        <v>0</v>
      </c>
      <c r="Q6601" t="b">
        <f>AND(M6601,ISNA(VLOOKUP(B6601,Sheet4!$A$1:$A$529,1,FALSE)))</f>
        <v>0</v>
      </c>
    </row>
    <row r="6602" spans="1:17">
      <c r="A6602" t="str">
        <f t="shared" si="620"/>
        <v>Alain LEBOEUF</v>
      </c>
      <c r="B6602" t="s">
        <v>5710</v>
      </c>
      <c r="C6602" t="e">
        <f>VLOOKUP(B6602,Sheet5!$A$1158:$A$1246,1,FALSE)</f>
        <v>#N/A</v>
      </c>
      <c r="D6602" t="s">
        <v>11</v>
      </c>
      <c r="E6602" t="s">
        <v>321</v>
      </c>
      <c r="F6602" t="s">
        <v>1004</v>
      </c>
      <c r="G6602" t="s">
        <v>9854</v>
      </c>
      <c r="H6602" t="s">
        <v>13</v>
      </c>
      <c r="I6602">
        <v>23646</v>
      </c>
      <c r="J6602">
        <v>0.40191045993800001</v>
      </c>
      <c r="K6602">
        <f t="shared" si="621"/>
        <v>1903</v>
      </c>
      <c r="L6602" t="str">
        <f t="shared" si="622"/>
        <v>VEC</v>
      </c>
      <c r="M6602" t="b">
        <f t="shared" si="623"/>
        <v>0</v>
      </c>
      <c r="N6602" t="str">
        <f>VLOOKUP(B6602,Sheet3!$D$2:$I$578,6,FALSE)</f>
        <v>Martine Chantecaille</v>
      </c>
      <c r="O6602" t="str">
        <f t="shared" si="618"/>
        <v>Alain LEBOEUF</v>
      </c>
      <c r="P6602" t="b">
        <f t="shared" si="619"/>
        <v>0</v>
      </c>
      <c r="Q6602" t="b">
        <f>AND(M6602,ISNA(VLOOKUP(B6602,Sheet4!$A$1:$A$529,1,FALSE)))</f>
        <v>0</v>
      </c>
    </row>
    <row r="6603" spans="1:17">
      <c r="A6603" t="str">
        <f t="shared" si="620"/>
        <v>Martine CHANTECAILLE</v>
      </c>
      <c r="B6603" t="s">
        <v>5710</v>
      </c>
      <c r="C6603" t="e">
        <f>VLOOKUP(B6603,Sheet5!$A$1158:$A$1246,1,FALSE)</f>
        <v>#N/A</v>
      </c>
      <c r="D6603" t="s">
        <v>4</v>
      </c>
      <c r="E6603" t="s">
        <v>172</v>
      </c>
      <c r="F6603" t="s">
        <v>5717</v>
      </c>
      <c r="G6603" t="s">
        <v>13547</v>
      </c>
      <c r="H6603" t="s">
        <v>21</v>
      </c>
      <c r="I6603">
        <v>20807</v>
      </c>
      <c r="J6603">
        <v>0.35365604922299998</v>
      </c>
      <c r="K6603">
        <f t="shared" si="621"/>
        <v>20807</v>
      </c>
      <c r="L6603" t="str">
        <f t="shared" si="622"/>
        <v>SOC</v>
      </c>
      <c r="M6603" t="b">
        <f t="shared" si="623"/>
        <v>0</v>
      </c>
      <c r="N6603" t="str">
        <f>VLOOKUP(B6603,Sheet3!$D$2:$I$578,6,FALSE)</f>
        <v>Martine Chantecaille</v>
      </c>
      <c r="O6603" t="str">
        <f t="shared" si="618"/>
        <v>Martine CHANTECAILLE</v>
      </c>
      <c r="P6603" t="b">
        <f t="shared" si="619"/>
        <v>1</v>
      </c>
      <c r="Q6603" t="b">
        <f>AND(M6603,ISNA(VLOOKUP(B6603,Sheet4!$A$1:$A$529,1,FALSE)))</f>
        <v>0</v>
      </c>
    </row>
    <row r="6604" spans="1:17">
      <c r="A6604" t="str">
        <f t="shared" si="620"/>
        <v>Joseph NICOLEAU</v>
      </c>
      <c r="B6604" t="s">
        <v>5710</v>
      </c>
      <c r="C6604" t="e">
        <f>VLOOKUP(B6604,Sheet5!$A$1158:$A$1246,1,FALSE)</f>
        <v>#N/A</v>
      </c>
      <c r="D6604" t="s">
        <v>11</v>
      </c>
      <c r="E6604" t="s">
        <v>365</v>
      </c>
      <c r="F6604" t="s">
        <v>5718</v>
      </c>
      <c r="G6604" t="s">
        <v>13548</v>
      </c>
      <c r="H6604" t="s">
        <v>43</v>
      </c>
      <c r="I6604">
        <v>1736</v>
      </c>
      <c r="J6604">
        <v>2.9506747798900002E-2</v>
      </c>
      <c r="K6604">
        <f t="shared" si="621"/>
        <v>20807</v>
      </c>
      <c r="L6604" t="str">
        <f t="shared" si="622"/>
        <v>SOC</v>
      </c>
      <c r="M6604" t="b">
        <f t="shared" si="623"/>
        <v>1</v>
      </c>
      <c r="N6604" t="str">
        <f>VLOOKUP(B6604,Sheet3!$D$2:$I$578,6,FALSE)</f>
        <v>Martine Chantecaille</v>
      </c>
      <c r="O6604" t="str">
        <f t="shared" si="618"/>
        <v>Joseph NICOLEAU</v>
      </c>
      <c r="P6604" t="b">
        <f t="shared" si="619"/>
        <v>0</v>
      </c>
      <c r="Q6604" t="b">
        <f>AND(M6604,ISNA(VLOOKUP(B6604,Sheet4!$A$1:$A$529,1,FALSE)))</f>
        <v>1</v>
      </c>
    </row>
    <row r="6605" spans="1:17">
      <c r="A6605" t="str">
        <f t="shared" si="620"/>
        <v xml:space="preserve"> </v>
      </c>
      <c r="B6605" t="s">
        <v>5719</v>
      </c>
      <c r="C6605" t="e">
        <f>VLOOKUP(B6605,Sheet5!$A$1158:$A$1246,1,FALSE)</f>
        <v>#N/A</v>
      </c>
      <c r="G6605" t="s">
        <v>9202</v>
      </c>
      <c r="H6605" t="s">
        <v>1</v>
      </c>
      <c r="I6605">
        <v>97865</v>
      </c>
      <c r="J6605">
        <v>1</v>
      </c>
      <c r="K6605">
        <f t="shared" si="621"/>
        <v>0</v>
      </c>
      <c r="L6605">
        <f t="shared" si="622"/>
        <v>0</v>
      </c>
      <c r="M6605" t="b">
        <f t="shared" si="623"/>
        <v>0</v>
      </c>
      <c r="N6605" t="str">
        <f>VLOOKUP(B6605,Sheet3!$D$2:$I$578,6,FALSE)</f>
        <v>Sylviane Bulteau</v>
      </c>
      <c r="O6605" t="str">
        <f t="shared" si="618"/>
        <v xml:space="preserve"> </v>
      </c>
      <c r="P6605" t="b">
        <f t="shared" si="619"/>
        <v>0</v>
      </c>
      <c r="Q6605" t="b">
        <f>AND(M6605,ISNA(VLOOKUP(B6605,Sheet4!$A$1:$A$529,1,FALSE)))</f>
        <v>0</v>
      </c>
    </row>
    <row r="6606" spans="1:17">
      <c r="A6606" t="str">
        <f t="shared" si="620"/>
        <v xml:space="preserve"> </v>
      </c>
      <c r="B6606" t="s">
        <v>5719</v>
      </c>
      <c r="C6606" t="e">
        <f>VLOOKUP(B6606,Sheet5!$A$1158:$A$1246,1,FALSE)</f>
        <v>#N/A</v>
      </c>
      <c r="G6606" t="s">
        <v>9202</v>
      </c>
      <c r="H6606" t="s">
        <v>2</v>
      </c>
      <c r="I6606">
        <v>37477</v>
      </c>
      <c r="J6606">
        <v>0.38294589485500002</v>
      </c>
      <c r="K6606">
        <f t="shared" si="621"/>
        <v>0</v>
      </c>
      <c r="L6606">
        <f t="shared" si="622"/>
        <v>0</v>
      </c>
      <c r="M6606" t="b">
        <f t="shared" si="623"/>
        <v>0</v>
      </c>
      <c r="N6606" t="str">
        <f>VLOOKUP(B6606,Sheet3!$D$2:$I$578,6,FALSE)</f>
        <v>Sylviane Bulteau</v>
      </c>
      <c r="O6606" t="str">
        <f t="shared" ref="O6606:O6669" si="624">E6606&amp;" "&amp;F6606</f>
        <v xml:space="preserve"> </v>
      </c>
      <c r="P6606" t="b">
        <f t="shared" si="619"/>
        <v>0</v>
      </c>
      <c r="Q6606" t="b">
        <f>AND(M6606,ISNA(VLOOKUP(B6606,Sheet4!$A$1:$A$529,1,FALSE)))</f>
        <v>0</v>
      </c>
    </row>
    <row r="6607" spans="1:17">
      <c r="A6607" t="str">
        <f t="shared" si="620"/>
        <v xml:space="preserve"> </v>
      </c>
      <c r="B6607" t="s">
        <v>5719</v>
      </c>
      <c r="C6607" t="e">
        <f>VLOOKUP(B6607,Sheet5!$A$1158:$A$1246,1,FALSE)</f>
        <v>#N/A</v>
      </c>
      <c r="G6607" t="s">
        <v>9202</v>
      </c>
      <c r="H6607" t="s">
        <v>3</v>
      </c>
      <c r="I6607">
        <v>1505</v>
      </c>
      <c r="J6607">
        <v>1.53783272876E-2</v>
      </c>
      <c r="K6607">
        <f t="shared" si="621"/>
        <v>0</v>
      </c>
      <c r="L6607">
        <f t="shared" si="622"/>
        <v>0</v>
      </c>
      <c r="M6607" t="b">
        <f t="shared" si="623"/>
        <v>0</v>
      </c>
      <c r="N6607" t="str">
        <f>VLOOKUP(B6607,Sheet3!$D$2:$I$578,6,FALSE)</f>
        <v>Sylviane Bulteau</v>
      </c>
      <c r="O6607" t="str">
        <f t="shared" si="624"/>
        <v xml:space="preserve"> </v>
      </c>
      <c r="P6607" t="b">
        <f t="shared" ref="P6607:P6670" si="625">O6607=N6607</f>
        <v>0</v>
      </c>
      <c r="Q6607" t="b">
        <f>AND(M6607,ISNA(VLOOKUP(B6607,Sheet4!$A$1:$A$529,1,FALSE)))</f>
        <v>0</v>
      </c>
    </row>
    <row r="6608" spans="1:17">
      <c r="A6608" t="str">
        <f t="shared" si="620"/>
        <v>Sylviane BULTEAU</v>
      </c>
      <c r="B6608" t="s">
        <v>5719</v>
      </c>
      <c r="C6608" t="e">
        <f>VLOOKUP(B6608,Sheet5!$A$1158:$A$1246,1,FALSE)</f>
        <v>#N/A</v>
      </c>
      <c r="D6608" t="s">
        <v>4</v>
      </c>
      <c r="E6608" t="s">
        <v>574</v>
      </c>
      <c r="F6608" t="s">
        <v>5720</v>
      </c>
      <c r="G6608" t="s">
        <v>13549</v>
      </c>
      <c r="H6608" t="s">
        <v>21</v>
      </c>
      <c r="I6608">
        <v>22999</v>
      </c>
      <c r="J6608">
        <v>0.39058811541499999</v>
      </c>
      <c r="K6608">
        <f t="shared" si="621"/>
        <v>22999</v>
      </c>
      <c r="L6608" t="str">
        <f t="shared" si="622"/>
        <v>SOC</v>
      </c>
      <c r="M6608" t="b">
        <f t="shared" si="623"/>
        <v>0</v>
      </c>
      <c r="N6608" t="str">
        <f>VLOOKUP(B6608,Sheet3!$D$2:$I$578,6,FALSE)</f>
        <v>Sylviane Bulteau</v>
      </c>
      <c r="O6608" t="str">
        <f t="shared" si="624"/>
        <v>Sylviane BULTEAU</v>
      </c>
      <c r="P6608" t="b">
        <f t="shared" si="625"/>
        <v>1</v>
      </c>
      <c r="Q6608" t="b">
        <f>AND(M6608,ISNA(VLOOKUP(B6608,Sheet4!$A$1:$A$529,1,FALSE)))</f>
        <v>0</v>
      </c>
    </row>
    <row r="6609" spans="1:17">
      <c r="A6609" t="str">
        <f t="shared" si="620"/>
        <v>Patrick FOURNIER</v>
      </c>
      <c r="B6609" t="s">
        <v>5719</v>
      </c>
      <c r="C6609" t="e">
        <f>VLOOKUP(B6609,Sheet5!$A$1158:$A$1246,1,FALSE)</f>
        <v>#N/A</v>
      </c>
      <c r="D6609" t="s">
        <v>11</v>
      </c>
      <c r="E6609" t="s">
        <v>100</v>
      </c>
      <c r="F6609" t="s">
        <v>564</v>
      </c>
      <c r="G6609" t="s">
        <v>9535</v>
      </c>
      <c r="H6609" t="s">
        <v>10</v>
      </c>
      <c r="I6609">
        <v>267</v>
      </c>
      <c r="J6609">
        <v>4.5344157057199998E-3</v>
      </c>
      <c r="K6609">
        <f t="shared" si="621"/>
        <v>22999</v>
      </c>
      <c r="L6609" t="str">
        <f t="shared" si="622"/>
        <v>SOC</v>
      </c>
      <c r="M6609" t="b">
        <f t="shared" si="623"/>
        <v>0</v>
      </c>
      <c r="N6609" t="str">
        <f>VLOOKUP(B6609,Sheet3!$D$2:$I$578,6,FALSE)</f>
        <v>Sylviane Bulteau</v>
      </c>
      <c r="O6609" t="str">
        <f t="shared" si="624"/>
        <v>Patrick FOURNIER</v>
      </c>
      <c r="P6609" t="b">
        <f t="shared" si="625"/>
        <v>0</v>
      </c>
      <c r="Q6609" t="b">
        <f>AND(M6609,ISNA(VLOOKUP(B6609,Sheet4!$A$1:$A$529,1,FALSE)))</f>
        <v>0</v>
      </c>
    </row>
    <row r="6610" spans="1:17">
      <c r="A6610" t="str">
        <f t="shared" si="620"/>
        <v>Christine SAMSON</v>
      </c>
      <c r="B6610" t="s">
        <v>5719</v>
      </c>
      <c r="C6610" t="e">
        <f>VLOOKUP(B6610,Sheet5!$A$1158:$A$1246,1,FALSE)</f>
        <v>#N/A</v>
      </c>
      <c r="D6610" t="s">
        <v>4</v>
      </c>
      <c r="E6610" t="s">
        <v>62</v>
      </c>
      <c r="F6610" t="s">
        <v>5721</v>
      </c>
      <c r="G6610" t="s">
        <v>5315</v>
      </c>
      <c r="H6610" t="s">
        <v>10</v>
      </c>
      <c r="I6610">
        <v>205</v>
      </c>
      <c r="J6610">
        <v>3.4814802234899998E-3</v>
      </c>
      <c r="K6610">
        <f t="shared" si="621"/>
        <v>22999</v>
      </c>
      <c r="L6610" t="str">
        <f t="shared" si="622"/>
        <v>SOC</v>
      </c>
      <c r="M6610" t="b">
        <f t="shared" si="623"/>
        <v>0</v>
      </c>
      <c r="N6610" t="str">
        <f>VLOOKUP(B6610,Sheet3!$D$2:$I$578,6,FALSE)</f>
        <v>Sylviane Bulteau</v>
      </c>
      <c r="O6610" t="str">
        <f t="shared" si="624"/>
        <v>Christine SAMSON</v>
      </c>
      <c r="P6610" t="b">
        <f t="shared" si="625"/>
        <v>0</v>
      </c>
      <c r="Q6610" t="b">
        <f>AND(M6610,ISNA(VLOOKUP(B6610,Sheet4!$A$1:$A$529,1,FALSE)))</f>
        <v>0</v>
      </c>
    </row>
    <row r="6611" spans="1:17">
      <c r="A6611" t="str">
        <f t="shared" si="620"/>
        <v>Françoise FONTENAILLE</v>
      </c>
      <c r="B6611" t="s">
        <v>5719</v>
      </c>
      <c r="C6611" t="e">
        <f>VLOOKUP(B6611,Sheet5!$A$1158:$A$1246,1,FALSE)</f>
        <v>#N/A</v>
      </c>
      <c r="D6611" t="s">
        <v>4</v>
      </c>
      <c r="E6611" t="s">
        <v>9140</v>
      </c>
      <c r="F6611" t="s">
        <v>5722</v>
      </c>
      <c r="G6611" t="s">
        <v>13550</v>
      </c>
      <c r="H6611" t="s">
        <v>43</v>
      </c>
      <c r="I6611">
        <v>831</v>
      </c>
      <c r="J6611">
        <v>1.4112732027899999E-2</v>
      </c>
      <c r="K6611">
        <f t="shared" si="621"/>
        <v>22999</v>
      </c>
      <c r="L6611" t="str">
        <f t="shared" si="622"/>
        <v>SOC</v>
      </c>
      <c r="M6611" t="b">
        <f t="shared" si="623"/>
        <v>0</v>
      </c>
      <c r="N6611" t="str">
        <f>VLOOKUP(B6611,Sheet3!$D$2:$I$578,6,FALSE)</f>
        <v>Sylviane Bulteau</v>
      </c>
      <c r="O6611" t="str">
        <f t="shared" si="624"/>
        <v>Françoise FONTENAILLE</v>
      </c>
      <c r="P6611" t="b">
        <f t="shared" si="625"/>
        <v>0</v>
      </c>
      <c r="Q6611" t="b">
        <f>AND(M6611,ISNA(VLOOKUP(B6611,Sheet4!$A$1:$A$529,1,FALSE)))</f>
        <v>0</v>
      </c>
    </row>
    <row r="6612" spans="1:17">
      <c r="A6612" t="str">
        <f t="shared" si="620"/>
        <v>Caroline ROUILLIER</v>
      </c>
      <c r="B6612" t="s">
        <v>5719</v>
      </c>
      <c r="C6612" t="e">
        <f>VLOOKUP(B6612,Sheet5!$A$1158:$A$1246,1,FALSE)</f>
        <v>#N/A</v>
      </c>
      <c r="D6612" t="s">
        <v>4</v>
      </c>
      <c r="E6612" t="s">
        <v>235</v>
      </c>
      <c r="F6612" t="s">
        <v>5723</v>
      </c>
      <c r="G6612" t="s">
        <v>13551</v>
      </c>
      <c r="H6612" t="s">
        <v>13</v>
      </c>
      <c r="I6612">
        <v>532</v>
      </c>
      <c r="J6612">
        <v>9.0348657507300003E-3</v>
      </c>
      <c r="K6612">
        <f t="shared" si="621"/>
        <v>22999</v>
      </c>
      <c r="L6612" t="str">
        <f t="shared" si="622"/>
        <v>SOC</v>
      </c>
      <c r="M6612" t="b">
        <f t="shared" si="623"/>
        <v>0</v>
      </c>
      <c r="N6612" t="str">
        <f>VLOOKUP(B6612,Sheet3!$D$2:$I$578,6,FALSE)</f>
        <v>Sylviane Bulteau</v>
      </c>
      <c r="O6612" t="str">
        <f t="shared" si="624"/>
        <v>Caroline ROUILLIER</v>
      </c>
      <c r="P6612" t="b">
        <f t="shared" si="625"/>
        <v>0</v>
      </c>
      <c r="Q6612" t="b">
        <f>AND(M6612,ISNA(VLOOKUP(B6612,Sheet4!$A$1:$A$529,1,FALSE)))</f>
        <v>0</v>
      </c>
    </row>
    <row r="6613" spans="1:17">
      <c r="A6613" t="str">
        <f t="shared" si="620"/>
        <v>Dominique CAILLAUD</v>
      </c>
      <c r="B6613" t="s">
        <v>5719</v>
      </c>
      <c r="C6613" t="e">
        <f>VLOOKUP(B6613,Sheet5!$A$1158:$A$1246,1,FALSE)</f>
        <v>#N/A</v>
      </c>
      <c r="D6613" t="s">
        <v>11</v>
      </c>
      <c r="E6613" t="s">
        <v>180</v>
      </c>
      <c r="F6613" t="s">
        <v>5724</v>
      </c>
      <c r="G6613" t="s">
        <v>13552</v>
      </c>
      <c r="H6613" t="s">
        <v>26</v>
      </c>
      <c r="I6613">
        <v>20190</v>
      </c>
      <c r="J6613">
        <v>0.34288334493799999</v>
      </c>
      <c r="K6613">
        <f t="shared" si="621"/>
        <v>22999</v>
      </c>
      <c r="L6613" t="str">
        <f t="shared" si="622"/>
        <v>SOC</v>
      </c>
      <c r="M6613" t="b">
        <f t="shared" si="623"/>
        <v>0</v>
      </c>
      <c r="N6613" t="str">
        <f>VLOOKUP(B6613,Sheet3!$D$2:$I$578,6,FALSE)</f>
        <v>Sylviane Bulteau</v>
      </c>
      <c r="O6613" t="str">
        <f t="shared" si="624"/>
        <v>Dominique CAILLAUD</v>
      </c>
      <c r="P6613" t="b">
        <f t="shared" si="625"/>
        <v>0</v>
      </c>
      <c r="Q6613" t="b">
        <f>AND(M6613,ISNA(VLOOKUP(B6613,Sheet4!$A$1:$A$529,1,FALSE)))</f>
        <v>0</v>
      </c>
    </row>
    <row r="6614" spans="1:17">
      <c r="A6614" t="str">
        <f t="shared" si="620"/>
        <v>Raoul MESTRE</v>
      </c>
      <c r="B6614" t="s">
        <v>5719</v>
      </c>
      <c r="C6614" t="e">
        <f>VLOOKUP(B6614,Sheet5!$A$1158:$A$1246,1,FALSE)</f>
        <v>#N/A</v>
      </c>
      <c r="D6614" t="s">
        <v>11</v>
      </c>
      <c r="E6614" t="s">
        <v>4345</v>
      </c>
      <c r="F6614" t="s">
        <v>5725</v>
      </c>
      <c r="G6614" t="s">
        <v>13553</v>
      </c>
      <c r="H6614" t="s">
        <v>13</v>
      </c>
      <c r="I6614">
        <v>3358</v>
      </c>
      <c r="J6614">
        <v>5.70283443439E-2</v>
      </c>
      <c r="K6614">
        <f t="shared" si="621"/>
        <v>22999</v>
      </c>
      <c r="L6614" t="str">
        <f t="shared" si="622"/>
        <v>SOC</v>
      </c>
      <c r="M6614" t="b">
        <f t="shared" si="623"/>
        <v>0</v>
      </c>
      <c r="N6614" t="str">
        <f>VLOOKUP(B6614,Sheet3!$D$2:$I$578,6,FALSE)</f>
        <v>Sylviane Bulteau</v>
      </c>
      <c r="O6614" t="str">
        <f t="shared" si="624"/>
        <v>Raoul MESTRE</v>
      </c>
      <c r="P6614" t="b">
        <f t="shared" si="625"/>
        <v>0</v>
      </c>
      <c r="Q6614" t="b">
        <f>AND(M6614,ISNA(VLOOKUP(B6614,Sheet4!$A$1:$A$529,1,FALSE)))</f>
        <v>0</v>
      </c>
    </row>
    <row r="6615" spans="1:17">
      <c r="A6615" t="str">
        <f t="shared" si="620"/>
        <v>Jean-Michel SINET</v>
      </c>
      <c r="B6615" t="s">
        <v>5719</v>
      </c>
      <c r="C6615" t="e">
        <f>VLOOKUP(B6615,Sheet5!$A$1158:$A$1246,1,FALSE)</f>
        <v>#N/A</v>
      </c>
      <c r="D6615" t="s">
        <v>11</v>
      </c>
      <c r="E6615" t="s">
        <v>82</v>
      </c>
      <c r="F6615" t="s">
        <v>5726</v>
      </c>
      <c r="G6615" t="s">
        <v>13554</v>
      </c>
      <c r="H6615" t="s">
        <v>13</v>
      </c>
      <c r="I6615">
        <v>495</v>
      </c>
      <c r="J6615">
        <v>8.4065010274599998E-3</v>
      </c>
      <c r="K6615">
        <f t="shared" si="621"/>
        <v>22999</v>
      </c>
      <c r="L6615" t="str">
        <f t="shared" si="622"/>
        <v>SOC</v>
      </c>
      <c r="M6615" t="b">
        <f t="shared" si="623"/>
        <v>0</v>
      </c>
      <c r="N6615" t="str">
        <f>VLOOKUP(B6615,Sheet3!$D$2:$I$578,6,FALSE)</f>
        <v>Sylviane Bulteau</v>
      </c>
      <c r="O6615" t="str">
        <f t="shared" si="624"/>
        <v>Jean-Michel SINET</v>
      </c>
      <c r="P6615" t="b">
        <f t="shared" si="625"/>
        <v>0</v>
      </c>
      <c r="Q6615" t="b">
        <f>AND(M6615,ISNA(VLOOKUP(B6615,Sheet4!$A$1:$A$529,1,FALSE)))</f>
        <v>0</v>
      </c>
    </row>
    <row r="6616" spans="1:17">
      <c r="A6616" t="str">
        <f t="shared" si="620"/>
        <v>Brigitte NEVEUX</v>
      </c>
      <c r="B6616" t="s">
        <v>5719</v>
      </c>
      <c r="C6616" t="e">
        <f>VLOOKUP(B6616,Sheet5!$A$1158:$A$1246,1,FALSE)</f>
        <v>#N/A</v>
      </c>
      <c r="D6616" t="s">
        <v>4</v>
      </c>
      <c r="E6616" t="s">
        <v>103</v>
      </c>
      <c r="F6616" t="s">
        <v>5727</v>
      </c>
      <c r="G6616" t="s">
        <v>13555</v>
      </c>
      <c r="H6616" t="s">
        <v>17</v>
      </c>
      <c r="I6616">
        <v>6024</v>
      </c>
      <c r="J6616">
        <v>0.10230457008</v>
      </c>
      <c r="K6616">
        <f t="shared" si="621"/>
        <v>22999</v>
      </c>
      <c r="L6616" t="str">
        <f t="shared" si="622"/>
        <v>SOC</v>
      </c>
      <c r="M6616" t="b">
        <f t="shared" si="623"/>
        <v>0</v>
      </c>
      <c r="N6616" t="str">
        <f>VLOOKUP(B6616,Sheet3!$D$2:$I$578,6,FALSE)</f>
        <v>Sylviane Bulteau</v>
      </c>
      <c r="O6616" t="str">
        <f t="shared" si="624"/>
        <v>Brigitte NEVEUX</v>
      </c>
      <c r="P6616" t="b">
        <f t="shared" si="625"/>
        <v>0</v>
      </c>
      <c r="Q6616" t="b">
        <f>AND(M6616,ISNA(VLOOKUP(B6616,Sheet4!$A$1:$A$529,1,FALSE)))</f>
        <v>0</v>
      </c>
    </row>
    <row r="6617" spans="1:17">
      <c r="A6617" t="str">
        <f t="shared" si="620"/>
        <v>Marie-Yannick BRIZAR LE BORGNE</v>
      </c>
      <c r="B6617" t="s">
        <v>5719</v>
      </c>
      <c r="C6617" t="e">
        <f>VLOOKUP(B6617,Sheet5!$A$1158:$A$1246,1,FALSE)</f>
        <v>#N/A</v>
      </c>
      <c r="D6617" t="s">
        <v>4</v>
      </c>
      <c r="E6617" t="s">
        <v>5728</v>
      </c>
      <c r="F6617" t="s">
        <v>5729</v>
      </c>
      <c r="G6617" t="s">
        <v>13556</v>
      </c>
      <c r="H6617" t="s">
        <v>7</v>
      </c>
      <c r="I6617">
        <v>1488</v>
      </c>
      <c r="J6617">
        <v>2.52704515735E-2</v>
      </c>
      <c r="K6617">
        <f t="shared" si="621"/>
        <v>22999</v>
      </c>
      <c r="L6617" t="str">
        <f t="shared" si="622"/>
        <v>SOC</v>
      </c>
      <c r="M6617" t="b">
        <f t="shared" si="623"/>
        <v>0</v>
      </c>
      <c r="N6617" t="str">
        <f>VLOOKUP(B6617,Sheet3!$D$2:$I$578,6,FALSE)</f>
        <v>Sylviane Bulteau</v>
      </c>
      <c r="O6617" t="str">
        <f t="shared" si="624"/>
        <v>Marie-Yannick BRIZAR LE BORGNE</v>
      </c>
      <c r="P6617" t="b">
        <f t="shared" si="625"/>
        <v>0</v>
      </c>
      <c r="Q6617" t="b">
        <f>AND(M6617,ISNA(VLOOKUP(B6617,Sheet4!$A$1:$A$529,1,FALSE)))</f>
        <v>0</v>
      </c>
    </row>
    <row r="6618" spans="1:17">
      <c r="A6618" t="str">
        <f t="shared" si="620"/>
        <v>Jocelyn ABJEAN</v>
      </c>
      <c r="B6618" t="s">
        <v>5719</v>
      </c>
      <c r="C6618" t="e">
        <f>VLOOKUP(B6618,Sheet5!$A$1158:$A$1246,1,FALSE)</f>
        <v>#N/A</v>
      </c>
      <c r="D6618" t="s">
        <v>11</v>
      </c>
      <c r="E6618" t="s">
        <v>5730</v>
      </c>
      <c r="F6618" t="s">
        <v>5731</v>
      </c>
      <c r="G6618" t="s">
        <v>13557</v>
      </c>
      <c r="H6618" t="s">
        <v>19</v>
      </c>
      <c r="I6618">
        <v>2125</v>
      </c>
      <c r="J6618">
        <v>3.60885145118E-2</v>
      </c>
      <c r="K6618">
        <f t="shared" si="621"/>
        <v>22999</v>
      </c>
      <c r="L6618" t="str">
        <f t="shared" si="622"/>
        <v>SOC</v>
      </c>
      <c r="M6618" t="b">
        <f t="shared" si="623"/>
        <v>0</v>
      </c>
      <c r="N6618" t="str">
        <f>VLOOKUP(B6618,Sheet3!$D$2:$I$578,6,FALSE)</f>
        <v>Sylviane Bulteau</v>
      </c>
      <c r="O6618" t="str">
        <f t="shared" si="624"/>
        <v>Jocelyn ABJEAN</v>
      </c>
      <c r="P6618" t="b">
        <f t="shared" si="625"/>
        <v>0</v>
      </c>
      <c r="Q6618" t="b">
        <f>AND(M6618,ISNA(VLOOKUP(B6618,Sheet4!$A$1:$A$529,1,FALSE)))</f>
        <v>0</v>
      </c>
    </row>
    <row r="6619" spans="1:17">
      <c r="A6619" t="str">
        <f t="shared" si="620"/>
        <v>Catherine MINDREN</v>
      </c>
      <c r="B6619" t="s">
        <v>5719</v>
      </c>
      <c r="C6619" t="e">
        <f>VLOOKUP(B6619,Sheet5!$A$1158:$A$1246,1,FALSE)</f>
        <v>#N/A</v>
      </c>
      <c r="D6619" t="s">
        <v>4</v>
      </c>
      <c r="E6619" t="s">
        <v>257</v>
      </c>
      <c r="F6619" t="s">
        <v>5732</v>
      </c>
      <c r="G6619" t="s">
        <v>13558</v>
      </c>
      <c r="H6619" t="s">
        <v>29</v>
      </c>
      <c r="I6619">
        <v>369</v>
      </c>
      <c r="J6619">
        <v>6.2666644022899998E-3</v>
      </c>
      <c r="K6619">
        <f t="shared" si="621"/>
        <v>22999</v>
      </c>
      <c r="L6619" t="str">
        <f t="shared" si="622"/>
        <v>SOC</v>
      </c>
      <c r="M6619" t="b">
        <f t="shared" si="623"/>
        <v>1</v>
      </c>
      <c r="N6619" t="str">
        <f>VLOOKUP(B6619,Sheet3!$D$2:$I$578,6,FALSE)</f>
        <v>Sylviane Bulteau</v>
      </c>
      <c r="O6619" t="str">
        <f t="shared" si="624"/>
        <v>Catherine MINDREN</v>
      </c>
      <c r="P6619" t="b">
        <f t="shared" si="625"/>
        <v>0</v>
      </c>
      <c r="Q6619" t="b">
        <f>AND(M6619,ISNA(VLOOKUP(B6619,Sheet4!$A$1:$A$529,1,FALSE)))</f>
        <v>1</v>
      </c>
    </row>
    <row r="6620" spans="1:17">
      <c r="A6620" t="str">
        <f t="shared" si="620"/>
        <v xml:space="preserve"> </v>
      </c>
      <c r="B6620" t="s">
        <v>5733</v>
      </c>
      <c r="C6620" t="e">
        <f>VLOOKUP(B6620,Sheet5!$A$1158:$A$1246,1,FALSE)</f>
        <v>#N/A</v>
      </c>
      <c r="G6620" t="s">
        <v>9202</v>
      </c>
      <c r="H6620" t="s">
        <v>1</v>
      </c>
      <c r="I6620">
        <v>113872</v>
      </c>
      <c r="J6620">
        <v>1</v>
      </c>
      <c r="K6620">
        <f t="shared" si="621"/>
        <v>0</v>
      </c>
      <c r="L6620">
        <f t="shared" si="622"/>
        <v>0</v>
      </c>
      <c r="M6620" t="b">
        <f t="shared" si="623"/>
        <v>0</v>
      </c>
      <c r="N6620" t="str">
        <f>VLOOKUP(B6620,Sheet3!$D$2:$I$578,6,FALSE)</f>
        <v>Claudine Goichon</v>
      </c>
      <c r="O6620" t="str">
        <f t="shared" si="624"/>
        <v xml:space="preserve"> </v>
      </c>
      <c r="P6620" t="b">
        <f t="shared" si="625"/>
        <v>0</v>
      </c>
      <c r="Q6620" t="b">
        <f>AND(M6620,ISNA(VLOOKUP(B6620,Sheet4!$A$1:$A$529,1,FALSE)))</f>
        <v>0</v>
      </c>
    </row>
    <row r="6621" spans="1:17">
      <c r="A6621" t="str">
        <f t="shared" si="620"/>
        <v xml:space="preserve"> </v>
      </c>
      <c r="B6621" t="s">
        <v>5733</v>
      </c>
      <c r="C6621" t="e">
        <f>VLOOKUP(B6621,Sheet5!$A$1158:$A$1246,1,FALSE)</f>
        <v>#N/A</v>
      </c>
      <c r="G6621" t="s">
        <v>9202</v>
      </c>
      <c r="H6621" t="s">
        <v>2</v>
      </c>
      <c r="I6621">
        <v>45942</v>
      </c>
      <c r="J6621">
        <v>0.40345299985900002</v>
      </c>
      <c r="K6621">
        <f t="shared" si="621"/>
        <v>0</v>
      </c>
      <c r="L6621">
        <f t="shared" si="622"/>
        <v>0</v>
      </c>
      <c r="M6621" t="b">
        <f t="shared" si="623"/>
        <v>0</v>
      </c>
      <c r="N6621" t="str">
        <f>VLOOKUP(B6621,Sheet3!$D$2:$I$578,6,FALSE)</f>
        <v>Claudine Goichon</v>
      </c>
      <c r="O6621" t="str">
        <f t="shared" si="624"/>
        <v xml:space="preserve"> </v>
      </c>
      <c r="P6621" t="b">
        <f t="shared" si="625"/>
        <v>0</v>
      </c>
      <c r="Q6621" t="b">
        <f>AND(M6621,ISNA(VLOOKUP(B6621,Sheet4!$A$1:$A$529,1,FALSE)))</f>
        <v>0</v>
      </c>
    </row>
    <row r="6622" spans="1:17">
      <c r="A6622" t="str">
        <f t="shared" si="620"/>
        <v xml:space="preserve"> </v>
      </c>
      <c r="B6622" t="s">
        <v>5733</v>
      </c>
      <c r="C6622" t="e">
        <f>VLOOKUP(B6622,Sheet5!$A$1158:$A$1246,1,FALSE)</f>
        <v>#N/A</v>
      </c>
      <c r="G6622" t="s">
        <v>9202</v>
      </c>
      <c r="H6622" t="s">
        <v>3</v>
      </c>
      <c r="I6622">
        <v>1031</v>
      </c>
      <c r="J6622">
        <v>9.0540255725700004E-3</v>
      </c>
      <c r="K6622">
        <f t="shared" si="621"/>
        <v>0</v>
      </c>
      <c r="L6622">
        <f t="shared" si="622"/>
        <v>0</v>
      </c>
      <c r="M6622" t="b">
        <f t="shared" si="623"/>
        <v>0</v>
      </c>
      <c r="N6622" t="str">
        <f>VLOOKUP(B6622,Sheet3!$D$2:$I$578,6,FALSE)</f>
        <v>Claudine Goichon</v>
      </c>
      <c r="O6622" t="str">
        <f t="shared" si="624"/>
        <v xml:space="preserve"> </v>
      </c>
      <c r="P6622" t="b">
        <f t="shared" si="625"/>
        <v>0</v>
      </c>
      <c r="Q6622" t="b">
        <f>AND(M6622,ISNA(VLOOKUP(B6622,Sheet4!$A$1:$A$529,1,FALSE)))</f>
        <v>0</v>
      </c>
    </row>
    <row r="6623" spans="1:17">
      <c r="A6623" t="str">
        <f t="shared" si="620"/>
        <v>Danièle VOUZELLAUD</v>
      </c>
      <c r="B6623" t="s">
        <v>5733</v>
      </c>
      <c r="C6623" t="e">
        <f>VLOOKUP(B6623,Sheet5!$A$1158:$A$1246,1,FALSE)</f>
        <v>#N/A</v>
      </c>
      <c r="D6623" t="s">
        <v>4</v>
      </c>
      <c r="E6623" t="s">
        <v>9123</v>
      </c>
      <c r="F6623" t="s">
        <v>2214</v>
      </c>
      <c r="G6623" t="s">
        <v>10775</v>
      </c>
      <c r="H6623" t="s">
        <v>17</v>
      </c>
      <c r="I6623">
        <v>6895</v>
      </c>
      <c r="J6623">
        <v>0.103065815633</v>
      </c>
      <c r="K6623">
        <f t="shared" si="621"/>
        <v>0</v>
      </c>
      <c r="L6623">
        <f t="shared" si="622"/>
        <v>0</v>
      </c>
      <c r="M6623" t="b">
        <f t="shared" si="623"/>
        <v>0</v>
      </c>
      <c r="N6623" t="str">
        <f>VLOOKUP(B6623,Sheet3!$D$2:$I$578,6,FALSE)</f>
        <v>Claudine Goichon</v>
      </c>
      <c r="O6623" t="str">
        <f t="shared" si="624"/>
        <v>Danièle VOUZELLAUD</v>
      </c>
      <c r="P6623" t="b">
        <f t="shared" si="625"/>
        <v>0</v>
      </c>
      <c r="Q6623" t="b">
        <f>AND(M6623,ISNA(VLOOKUP(B6623,Sheet4!$A$1:$A$529,1,FALSE)))</f>
        <v>0</v>
      </c>
    </row>
    <row r="6624" spans="1:17">
      <c r="A6624" t="str">
        <f t="shared" si="620"/>
        <v>Claudine GOICHON</v>
      </c>
      <c r="B6624" t="s">
        <v>5733</v>
      </c>
      <c r="C6624" t="e">
        <f>VLOOKUP(B6624,Sheet5!$A$1158:$A$1246,1,FALSE)</f>
        <v>#N/A</v>
      </c>
      <c r="D6624" t="s">
        <v>4</v>
      </c>
      <c r="E6624" t="s">
        <v>108</v>
      </c>
      <c r="F6624" t="s">
        <v>5734</v>
      </c>
      <c r="G6624" t="s">
        <v>13559</v>
      </c>
      <c r="H6624" t="s">
        <v>7</v>
      </c>
      <c r="I6624">
        <v>7870</v>
      </c>
      <c r="J6624">
        <v>0.117640024515</v>
      </c>
      <c r="K6624">
        <f t="shared" si="621"/>
        <v>7870</v>
      </c>
      <c r="L6624" t="str">
        <f t="shared" si="622"/>
        <v>VEC</v>
      </c>
      <c r="M6624" t="b">
        <f t="shared" si="623"/>
        <v>0</v>
      </c>
      <c r="N6624" t="str">
        <f>VLOOKUP(B6624,Sheet3!$D$2:$I$578,6,FALSE)</f>
        <v>Claudine Goichon</v>
      </c>
      <c r="O6624" t="str">
        <f t="shared" si="624"/>
        <v>Claudine GOICHON</v>
      </c>
      <c r="P6624" t="b">
        <f t="shared" si="625"/>
        <v>1</v>
      </c>
      <c r="Q6624" t="b">
        <f>AND(M6624,ISNA(VLOOKUP(B6624,Sheet4!$A$1:$A$529,1,FALSE)))</f>
        <v>0</v>
      </c>
    </row>
    <row r="6625" spans="1:17">
      <c r="A6625" t="str">
        <f t="shared" si="620"/>
        <v>Jacques FRAISSE</v>
      </c>
      <c r="B6625" t="s">
        <v>5733</v>
      </c>
      <c r="C6625" t="e">
        <f>VLOOKUP(B6625,Sheet5!$A$1158:$A$1246,1,FALSE)</f>
        <v>#N/A</v>
      </c>
      <c r="D6625" t="s">
        <v>11</v>
      </c>
      <c r="E6625" t="s">
        <v>14</v>
      </c>
      <c r="F6625" t="s">
        <v>2616</v>
      </c>
      <c r="G6625" t="s">
        <v>11085</v>
      </c>
      <c r="H6625" t="s">
        <v>33</v>
      </c>
      <c r="I6625">
        <v>11903</v>
      </c>
      <c r="J6625">
        <v>0.17792493161299999</v>
      </c>
      <c r="K6625">
        <f t="shared" si="621"/>
        <v>7870</v>
      </c>
      <c r="L6625" t="str">
        <f t="shared" si="622"/>
        <v>VEC</v>
      </c>
      <c r="M6625" t="b">
        <f t="shared" si="623"/>
        <v>0</v>
      </c>
      <c r="N6625" t="str">
        <f>VLOOKUP(B6625,Sheet3!$D$2:$I$578,6,FALSE)</f>
        <v>Claudine Goichon</v>
      </c>
      <c r="O6625" t="str">
        <f t="shared" si="624"/>
        <v>Jacques FRAISSE</v>
      </c>
      <c r="P6625" t="b">
        <f t="shared" si="625"/>
        <v>0</v>
      </c>
      <c r="Q6625" t="b">
        <f>AND(M6625,ISNA(VLOOKUP(B6625,Sheet4!$A$1:$A$529,1,FALSE)))</f>
        <v>0</v>
      </c>
    </row>
    <row r="6626" spans="1:17">
      <c r="A6626" t="str">
        <f t="shared" si="620"/>
        <v>Philippe FOURE</v>
      </c>
      <c r="B6626" t="s">
        <v>5733</v>
      </c>
      <c r="C6626" t="e">
        <f>VLOOKUP(B6626,Sheet5!$A$1158:$A$1246,1,FALSE)</f>
        <v>#N/A</v>
      </c>
      <c r="D6626" t="s">
        <v>11</v>
      </c>
      <c r="E6626" t="s">
        <v>385</v>
      </c>
      <c r="F6626" t="s">
        <v>5735</v>
      </c>
      <c r="G6626" t="s">
        <v>13560</v>
      </c>
      <c r="H6626" t="s">
        <v>29</v>
      </c>
      <c r="I6626">
        <v>961</v>
      </c>
      <c r="J6626">
        <v>1.43649381904E-2</v>
      </c>
      <c r="K6626">
        <f t="shared" si="621"/>
        <v>7870</v>
      </c>
      <c r="L6626" t="str">
        <f t="shared" si="622"/>
        <v>VEC</v>
      </c>
      <c r="M6626" t="b">
        <f t="shared" si="623"/>
        <v>0</v>
      </c>
      <c r="N6626" t="str">
        <f>VLOOKUP(B6626,Sheet3!$D$2:$I$578,6,FALSE)</f>
        <v>Claudine Goichon</v>
      </c>
      <c r="O6626" t="str">
        <f t="shared" si="624"/>
        <v>Philippe FOURE</v>
      </c>
      <c r="P6626" t="b">
        <f t="shared" si="625"/>
        <v>0</v>
      </c>
      <c r="Q6626" t="b">
        <f>AND(M6626,ISNA(VLOOKUP(B6626,Sheet4!$A$1:$A$529,1,FALSE)))</f>
        <v>0</v>
      </c>
    </row>
    <row r="6627" spans="1:17">
      <c r="A6627" t="str">
        <f t="shared" si="620"/>
        <v>Christian PRAUD</v>
      </c>
      <c r="B6627" t="s">
        <v>5733</v>
      </c>
      <c r="C6627" t="e">
        <f>VLOOKUP(B6627,Sheet5!$A$1158:$A$1246,1,FALSE)</f>
        <v>#N/A</v>
      </c>
      <c r="D6627" t="s">
        <v>11</v>
      </c>
      <c r="E6627" t="s">
        <v>312</v>
      </c>
      <c r="F6627" t="s">
        <v>5736</v>
      </c>
      <c r="G6627" t="s">
        <v>13561</v>
      </c>
      <c r="H6627" t="s">
        <v>43</v>
      </c>
      <c r="I6627">
        <v>2083</v>
      </c>
      <c r="J6627">
        <v>3.11364893347E-2</v>
      </c>
      <c r="K6627">
        <f t="shared" si="621"/>
        <v>7870</v>
      </c>
      <c r="L6627" t="str">
        <f t="shared" si="622"/>
        <v>VEC</v>
      </c>
      <c r="M6627" t="b">
        <f t="shared" si="623"/>
        <v>0</v>
      </c>
      <c r="N6627" t="str">
        <f>VLOOKUP(B6627,Sheet3!$D$2:$I$578,6,FALSE)</f>
        <v>Claudine Goichon</v>
      </c>
      <c r="O6627" t="str">
        <f t="shared" si="624"/>
        <v>Christian PRAUD</v>
      </c>
      <c r="P6627" t="b">
        <f t="shared" si="625"/>
        <v>0</v>
      </c>
      <c r="Q6627" t="b">
        <f>AND(M6627,ISNA(VLOOKUP(B6627,Sheet4!$A$1:$A$529,1,FALSE)))</f>
        <v>0</v>
      </c>
    </row>
    <row r="6628" spans="1:17">
      <c r="A6628" t="str">
        <f t="shared" si="620"/>
        <v>Catherine BOUILLON</v>
      </c>
      <c r="B6628" t="s">
        <v>5733</v>
      </c>
      <c r="C6628" t="e">
        <f>VLOOKUP(B6628,Sheet5!$A$1158:$A$1246,1,FALSE)</f>
        <v>#N/A</v>
      </c>
      <c r="D6628" t="s">
        <v>4</v>
      </c>
      <c r="E6628" t="s">
        <v>257</v>
      </c>
      <c r="F6628" t="s">
        <v>5119</v>
      </c>
      <c r="G6628" t="s">
        <v>13065</v>
      </c>
      <c r="H6628" t="s">
        <v>13</v>
      </c>
      <c r="I6628">
        <v>468</v>
      </c>
      <c r="J6628">
        <v>6.9956202633800002E-3</v>
      </c>
      <c r="K6628">
        <f t="shared" si="621"/>
        <v>7870</v>
      </c>
      <c r="L6628" t="str">
        <f t="shared" si="622"/>
        <v>VEC</v>
      </c>
      <c r="M6628" t="b">
        <f t="shared" si="623"/>
        <v>0</v>
      </c>
      <c r="N6628" t="str">
        <f>VLOOKUP(B6628,Sheet3!$D$2:$I$578,6,FALSE)</f>
        <v>Claudine Goichon</v>
      </c>
      <c r="O6628" t="str">
        <f t="shared" si="624"/>
        <v>Catherine BOUILLON</v>
      </c>
      <c r="P6628" t="b">
        <f t="shared" si="625"/>
        <v>0</v>
      </c>
      <c r="Q6628" t="b">
        <f>AND(M6628,ISNA(VLOOKUP(B6628,Sheet4!$A$1:$A$529,1,FALSE)))</f>
        <v>0</v>
      </c>
    </row>
    <row r="6629" spans="1:17">
      <c r="A6629" t="str">
        <f t="shared" si="620"/>
        <v>Olivier LINEATTE</v>
      </c>
      <c r="B6629" t="s">
        <v>5733</v>
      </c>
      <c r="C6629" t="e">
        <f>VLOOKUP(B6629,Sheet5!$A$1158:$A$1246,1,FALSE)</f>
        <v>#N/A</v>
      </c>
      <c r="D6629" t="s">
        <v>11</v>
      </c>
      <c r="E6629" t="s">
        <v>46</v>
      </c>
      <c r="F6629" t="s">
        <v>5737</v>
      </c>
      <c r="G6629" t="s">
        <v>13562</v>
      </c>
      <c r="H6629" t="s">
        <v>19</v>
      </c>
      <c r="I6629">
        <v>2343</v>
      </c>
      <c r="J6629">
        <v>3.5022945036499997E-2</v>
      </c>
      <c r="K6629">
        <f t="shared" si="621"/>
        <v>7870</v>
      </c>
      <c r="L6629" t="str">
        <f t="shared" si="622"/>
        <v>VEC</v>
      </c>
      <c r="M6629" t="b">
        <f t="shared" si="623"/>
        <v>0</v>
      </c>
      <c r="N6629" t="str">
        <f>VLOOKUP(B6629,Sheet3!$D$2:$I$578,6,FALSE)</f>
        <v>Claudine Goichon</v>
      </c>
      <c r="O6629" t="str">
        <f t="shared" si="624"/>
        <v>Olivier LINEATTE</v>
      </c>
      <c r="P6629" t="b">
        <f t="shared" si="625"/>
        <v>0</v>
      </c>
      <c r="Q6629" t="b">
        <f>AND(M6629,ISNA(VLOOKUP(B6629,Sheet4!$A$1:$A$529,1,FALSE)))</f>
        <v>0</v>
      </c>
    </row>
    <row r="6630" spans="1:17">
      <c r="A6630" t="str">
        <f t="shared" si="620"/>
        <v>Dominique BELUGOU</v>
      </c>
      <c r="B6630" t="s">
        <v>5733</v>
      </c>
      <c r="C6630" t="e">
        <f>VLOOKUP(B6630,Sheet5!$A$1158:$A$1246,1,FALSE)</f>
        <v>#N/A</v>
      </c>
      <c r="D6630" t="s">
        <v>4</v>
      </c>
      <c r="E6630" t="s">
        <v>180</v>
      </c>
      <c r="F6630" t="s">
        <v>5738</v>
      </c>
      <c r="G6630" t="s">
        <v>13563</v>
      </c>
      <c r="H6630" t="s">
        <v>10</v>
      </c>
      <c r="I6630">
        <v>262</v>
      </c>
      <c r="J6630">
        <v>3.91635151497E-3</v>
      </c>
      <c r="K6630">
        <f t="shared" si="621"/>
        <v>7870</v>
      </c>
      <c r="L6630" t="str">
        <f t="shared" si="622"/>
        <v>VEC</v>
      </c>
      <c r="M6630" t="b">
        <f t="shared" si="623"/>
        <v>0</v>
      </c>
      <c r="N6630" t="str">
        <f>VLOOKUP(B6630,Sheet3!$D$2:$I$578,6,FALSE)</f>
        <v>Claudine Goichon</v>
      </c>
      <c r="O6630" t="str">
        <f t="shared" si="624"/>
        <v>Dominique BELUGOU</v>
      </c>
      <c r="P6630" t="b">
        <f t="shared" si="625"/>
        <v>0</v>
      </c>
      <c r="Q6630" t="b">
        <f>AND(M6630,ISNA(VLOOKUP(B6630,Sheet4!$A$1:$A$529,1,FALSE)))</f>
        <v>0</v>
      </c>
    </row>
    <row r="6631" spans="1:17">
      <c r="A6631" t="str">
        <f t="shared" si="620"/>
        <v>Philippe COMTE</v>
      </c>
      <c r="B6631" t="s">
        <v>5733</v>
      </c>
      <c r="C6631" t="e">
        <f>VLOOKUP(B6631,Sheet5!$A$1158:$A$1246,1,FALSE)</f>
        <v>#N/A</v>
      </c>
      <c r="D6631" t="s">
        <v>11</v>
      </c>
      <c r="E6631" t="s">
        <v>385</v>
      </c>
      <c r="F6631" t="s">
        <v>2136</v>
      </c>
      <c r="G6631" t="s">
        <v>10714</v>
      </c>
      <c r="H6631" t="s">
        <v>13</v>
      </c>
      <c r="I6631">
        <v>1407</v>
      </c>
      <c r="J6631">
        <v>2.1031704509799999E-2</v>
      </c>
      <c r="K6631">
        <f t="shared" si="621"/>
        <v>7870</v>
      </c>
      <c r="L6631" t="str">
        <f t="shared" si="622"/>
        <v>VEC</v>
      </c>
      <c r="M6631" t="b">
        <f t="shared" si="623"/>
        <v>0</v>
      </c>
      <c r="N6631" t="str">
        <f>VLOOKUP(B6631,Sheet3!$D$2:$I$578,6,FALSE)</f>
        <v>Claudine Goichon</v>
      </c>
      <c r="O6631" t="str">
        <f t="shared" si="624"/>
        <v>Philippe COMTE</v>
      </c>
      <c r="P6631" t="b">
        <f t="shared" si="625"/>
        <v>0</v>
      </c>
      <c r="Q6631" t="b">
        <f>AND(M6631,ISNA(VLOOKUP(B6631,Sheet4!$A$1:$A$529,1,FALSE)))</f>
        <v>0</v>
      </c>
    </row>
    <row r="6632" spans="1:17">
      <c r="A6632" t="str">
        <f t="shared" si="620"/>
        <v>Louis GUÉDON</v>
      </c>
      <c r="B6632" t="s">
        <v>5733</v>
      </c>
      <c r="C6632" t="e">
        <f>VLOOKUP(B6632,Sheet5!$A$1158:$A$1246,1,FALSE)</f>
        <v>#N/A</v>
      </c>
      <c r="D6632" t="s">
        <v>11</v>
      </c>
      <c r="E6632" t="s">
        <v>1164</v>
      </c>
      <c r="F6632" t="s">
        <v>14862</v>
      </c>
      <c r="G6632" t="s">
        <v>13564</v>
      </c>
      <c r="H6632" t="s">
        <v>26</v>
      </c>
      <c r="I6632">
        <v>19357</v>
      </c>
      <c r="J6632">
        <v>0.28934662700500002</v>
      </c>
      <c r="K6632">
        <f t="shared" si="621"/>
        <v>7870</v>
      </c>
      <c r="L6632" t="str">
        <f t="shared" si="622"/>
        <v>VEC</v>
      </c>
      <c r="M6632" t="b">
        <f t="shared" si="623"/>
        <v>0</v>
      </c>
      <c r="N6632" t="str">
        <f>VLOOKUP(B6632,Sheet3!$D$2:$I$578,6,FALSE)</f>
        <v>Claudine Goichon</v>
      </c>
      <c r="O6632" t="str">
        <f t="shared" si="624"/>
        <v>Louis GUÉDON</v>
      </c>
      <c r="P6632" t="b">
        <f t="shared" si="625"/>
        <v>0</v>
      </c>
      <c r="Q6632" t="b">
        <f>AND(M6632,ISNA(VLOOKUP(B6632,Sheet4!$A$1:$A$529,1,FALSE)))</f>
        <v>0</v>
      </c>
    </row>
    <row r="6633" spans="1:17">
      <c r="A6633" t="str">
        <f t="shared" si="620"/>
        <v>Jean-Yves THERIN</v>
      </c>
      <c r="B6633" t="s">
        <v>5733</v>
      </c>
      <c r="C6633" t="e">
        <f>VLOOKUP(B6633,Sheet5!$A$1158:$A$1246,1,FALSE)</f>
        <v>#N/A</v>
      </c>
      <c r="D6633" t="s">
        <v>11</v>
      </c>
      <c r="E6633" t="s">
        <v>825</v>
      </c>
      <c r="F6633" t="s">
        <v>5739</v>
      </c>
      <c r="G6633" t="s">
        <v>13565</v>
      </c>
      <c r="H6633" t="s">
        <v>10</v>
      </c>
      <c r="I6633">
        <v>253</v>
      </c>
      <c r="J6633">
        <v>3.78182035606E-3</v>
      </c>
      <c r="K6633">
        <f t="shared" si="621"/>
        <v>7870</v>
      </c>
      <c r="L6633" t="str">
        <f t="shared" si="622"/>
        <v>VEC</v>
      </c>
      <c r="M6633" t="b">
        <f t="shared" si="623"/>
        <v>0</v>
      </c>
      <c r="N6633" t="str">
        <f>VLOOKUP(B6633,Sheet3!$D$2:$I$578,6,FALSE)</f>
        <v>Claudine Goichon</v>
      </c>
      <c r="O6633" t="str">
        <f t="shared" si="624"/>
        <v>Jean-Yves THERIN</v>
      </c>
      <c r="P6633" t="b">
        <f t="shared" si="625"/>
        <v>0</v>
      </c>
      <c r="Q6633" t="b">
        <f>AND(M6633,ISNA(VLOOKUP(B6633,Sheet4!$A$1:$A$529,1,FALSE)))</f>
        <v>0</v>
      </c>
    </row>
    <row r="6634" spans="1:17">
      <c r="A6634" t="str">
        <f t="shared" si="620"/>
        <v>Yannick MOREAU</v>
      </c>
      <c r="B6634" t="s">
        <v>5733</v>
      </c>
      <c r="C6634" t="e">
        <f>VLOOKUP(B6634,Sheet5!$A$1158:$A$1246,1,FALSE)</f>
        <v>#N/A</v>
      </c>
      <c r="D6634" t="s">
        <v>11</v>
      </c>
      <c r="E6634" t="s">
        <v>123</v>
      </c>
      <c r="F6634" t="s">
        <v>1131</v>
      </c>
      <c r="G6634" t="s">
        <v>9952</v>
      </c>
      <c r="H6634" t="s">
        <v>13</v>
      </c>
      <c r="I6634">
        <v>13097</v>
      </c>
      <c r="J6634">
        <v>0.195772732029</v>
      </c>
      <c r="K6634">
        <f t="shared" si="621"/>
        <v>7870</v>
      </c>
      <c r="L6634" t="str">
        <f t="shared" si="622"/>
        <v>VEC</v>
      </c>
      <c r="M6634" t="b">
        <f t="shared" si="623"/>
        <v>1</v>
      </c>
      <c r="N6634" t="str">
        <f>VLOOKUP(B6634,Sheet3!$D$2:$I$578,6,FALSE)</f>
        <v>Claudine Goichon</v>
      </c>
      <c r="O6634" t="str">
        <f t="shared" si="624"/>
        <v>Yannick MOREAU</v>
      </c>
      <c r="P6634" t="b">
        <f t="shared" si="625"/>
        <v>0</v>
      </c>
      <c r="Q6634" t="b">
        <f>AND(M6634,ISNA(VLOOKUP(B6634,Sheet4!$A$1:$A$529,1,FALSE)))</f>
        <v>1</v>
      </c>
    </row>
    <row r="6635" spans="1:17">
      <c r="A6635" t="str">
        <f t="shared" si="620"/>
        <v xml:space="preserve"> </v>
      </c>
      <c r="B6635" t="s">
        <v>5740</v>
      </c>
      <c r="C6635" t="e">
        <f>VLOOKUP(B6635,Sheet5!$A$1158:$A$1246,1,FALSE)</f>
        <v>#N/A</v>
      </c>
      <c r="G6635" t="s">
        <v>9202</v>
      </c>
      <c r="H6635" t="s">
        <v>1</v>
      </c>
      <c r="I6635">
        <v>94523</v>
      </c>
      <c r="J6635">
        <v>1</v>
      </c>
      <c r="K6635">
        <f t="shared" si="621"/>
        <v>0</v>
      </c>
      <c r="L6635">
        <f t="shared" si="622"/>
        <v>0</v>
      </c>
      <c r="M6635" t="b">
        <f t="shared" si="623"/>
        <v>0</v>
      </c>
      <c r="N6635" t="str">
        <f>VLOOKUP(B6635,Sheet3!$D$2:$I$578,6,FALSE)</f>
        <v>Maï Haeffelin</v>
      </c>
      <c r="O6635" t="str">
        <f t="shared" si="624"/>
        <v xml:space="preserve"> </v>
      </c>
      <c r="P6635" t="b">
        <f t="shared" si="625"/>
        <v>0</v>
      </c>
      <c r="Q6635" t="b">
        <f>AND(M6635,ISNA(VLOOKUP(B6635,Sheet4!$A$1:$A$529,1,FALSE)))</f>
        <v>0</v>
      </c>
    </row>
    <row r="6636" spans="1:17">
      <c r="A6636" t="str">
        <f t="shared" si="620"/>
        <v xml:space="preserve"> </v>
      </c>
      <c r="B6636" t="s">
        <v>5740</v>
      </c>
      <c r="C6636" t="e">
        <f>VLOOKUP(B6636,Sheet5!$A$1158:$A$1246,1,FALSE)</f>
        <v>#N/A</v>
      </c>
      <c r="G6636" t="s">
        <v>9202</v>
      </c>
      <c r="H6636" t="s">
        <v>2</v>
      </c>
      <c r="I6636">
        <v>37665</v>
      </c>
      <c r="J6636">
        <v>0.39847444537299997</v>
      </c>
      <c r="K6636">
        <f t="shared" si="621"/>
        <v>0</v>
      </c>
      <c r="L6636">
        <f t="shared" si="622"/>
        <v>0</v>
      </c>
      <c r="M6636" t="b">
        <f t="shared" si="623"/>
        <v>0</v>
      </c>
      <c r="N6636" t="str">
        <f>VLOOKUP(B6636,Sheet3!$D$2:$I$578,6,FALSE)</f>
        <v>Maï Haeffelin</v>
      </c>
      <c r="O6636" t="str">
        <f t="shared" si="624"/>
        <v xml:space="preserve"> </v>
      </c>
      <c r="P6636" t="b">
        <f t="shared" si="625"/>
        <v>0</v>
      </c>
      <c r="Q6636" t="b">
        <f>AND(M6636,ISNA(VLOOKUP(B6636,Sheet4!$A$1:$A$529,1,FALSE)))</f>
        <v>0</v>
      </c>
    </row>
    <row r="6637" spans="1:17">
      <c r="A6637" t="str">
        <f t="shared" si="620"/>
        <v xml:space="preserve"> </v>
      </c>
      <c r="B6637" t="s">
        <v>5740</v>
      </c>
      <c r="C6637" t="e">
        <f>VLOOKUP(B6637,Sheet5!$A$1158:$A$1246,1,FALSE)</f>
        <v>#N/A</v>
      </c>
      <c r="G6637" t="s">
        <v>9202</v>
      </c>
      <c r="H6637" t="s">
        <v>3</v>
      </c>
      <c r="I6637">
        <v>1102</v>
      </c>
      <c r="J6637">
        <v>1.16585381336E-2</v>
      </c>
      <c r="K6637">
        <f t="shared" si="621"/>
        <v>0</v>
      </c>
      <c r="L6637">
        <f t="shared" si="622"/>
        <v>0</v>
      </c>
      <c r="M6637" t="b">
        <f t="shared" si="623"/>
        <v>0</v>
      </c>
      <c r="N6637" t="str">
        <f>VLOOKUP(B6637,Sheet3!$D$2:$I$578,6,FALSE)</f>
        <v>Maï Haeffelin</v>
      </c>
      <c r="O6637" t="str">
        <f t="shared" si="624"/>
        <v xml:space="preserve"> </v>
      </c>
      <c r="P6637" t="b">
        <f t="shared" si="625"/>
        <v>0</v>
      </c>
      <c r="Q6637" t="b">
        <f>AND(M6637,ISNA(VLOOKUP(B6637,Sheet4!$A$1:$A$529,1,FALSE)))</f>
        <v>0</v>
      </c>
    </row>
    <row r="6638" spans="1:17">
      <c r="A6638" t="str">
        <f t="shared" si="620"/>
        <v>Maï HAEFFELIN</v>
      </c>
      <c r="B6638" t="s">
        <v>5740</v>
      </c>
      <c r="C6638" t="e">
        <f>VLOOKUP(B6638,Sheet5!$A$1158:$A$1246,1,FALSE)</f>
        <v>#N/A</v>
      </c>
      <c r="D6638" t="s">
        <v>4</v>
      </c>
      <c r="E6638" t="s">
        <v>9182</v>
      </c>
      <c r="F6638" t="s">
        <v>5741</v>
      </c>
      <c r="G6638" t="s">
        <v>13566</v>
      </c>
      <c r="H6638" t="s">
        <v>21</v>
      </c>
      <c r="I6638">
        <v>14248</v>
      </c>
      <c r="J6638">
        <v>0.25554200444800002</v>
      </c>
      <c r="K6638">
        <f t="shared" si="621"/>
        <v>14248</v>
      </c>
      <c r="L6638" t="str">
        <f t="shared" si="622"/>
        <v>SOC</v>
      </c>
      <c r="M6638" t="b">
        <f t="shared" si="623"/>
        <v>0</v>
      </c>
      <c r="N6638" t="str">
        <f>VLOOKUP(B6638,Sheet3!$D$2:$I$578,6,FALSE)</f>
        <v>Maï Haeffelin</v>
      </c>
      <c r="O6638" t="str">
        <f t="shared" si="624"/>
        <v>Maï HAEFFELIN</v>
      </c>
      <c r="P6638" t="b">
        <f t="shared" si="625"/>
        <v>1</v>
      </c>
      <c r="Q6638" t="b">
        <f>AND(M6638,ISNA(VLOOKUP(B6638,Sheet4!$A$1:$A$529,1,FALSE)))</f>
        <v>0</v>
      </c>
    </row>
    <row r="6639" spans="1:17">
      <c r="A6639" t="str">
        <f t="shared" si="620"/>
        <v>Christian RICOT</v>
      </c>
      <c r="B6639" t="s">
        <v>5740</v>
      </c>
      <c r="C6639" t="e">
        <f>VLOOKUP(B6639,Sheet5!$A$1158:$A$1246,1,FALSE)</f>
        <v>#N/A</v>
      </c>
      <c r="D6639" t="s">
        <v>11</v>
      </c>
      <c r="E6639" t="s">
        <v>312</v>
      </c>
      <c r="F6639" t="s">
        <v>5742</v>
      </c>
      <c r="G6639" t="s">
        <v>13567</v>
      </c>
      <c r="H6639" t="s">
        <v>43</v>
      </c>
      <c r="I6639">
        <v>2253</v>
      </c>
      <c r="J6639">
        <v>4.0408207188500002E-2</v>
      </c>
      <c r="K6639">
        <f t="shared" si="621"/>
        <v>14248</v>
      </c>
      <c r="L6639" t="str">
        <f t="shared" si="622"/>
        <v>SOC</v>
      </c>
      <c r="M6639" t="b">
        <f t="shared" si="623"/>
        <v>0</v>
      </c>
      <c r="N6639" t="str">
        <f>VLOOKUP(B6639,Sheet3!$D$2:$I$578,6,FALSE)</f>
        <v>Maï Haeffelin</v>
      </c>
      <c r="O6639" t="str">
        <f t="shared" si="624"/>
        <v>Christian RICOT</v>
      </c>
      <c r="P6639" t="b">
        <f t="shared" si="625"/>
        <v>0</v>
      </c>
      <c r="Q6639" t="b">
        <f>AND(M6639,ISNA(VLOOKUP(B6639,Sheet4!$A$1:$A$529,1,FALSE)))</f>
        <v>0</v>
      </c>
    </row>
    <row r="6640" spans="1:17">
      <c r="A6640" t="str">
        <f t="shared" si="620"/>
        <v>Yann DENIS</v>
      </c>
      <c r="B6640" t="s">
        <v>5740</v>
      </c>
      <c r="C6640" t="e">
        <f>VLOOKUP(B6640,Sheet5!$A$1158:$A$1246,1,FALSE)</f>
        <v>#N/A</v>
      </c>
      <c r="D6640" t="s">
        <v>11</v>
      </c>
      <c r="E6640" t="s">
        <v>650</v>
      </c>
      <c r="F6640" t="s">
        <v>1256</v>
      </c>
      <c r="G6640" t="s">
        <v>332</v>
      </c>
      <c r="H6640" t="s">
        <v>29</v>
      </c>
      <c r="I6640">
        <v>422</v>
      </c>
      <c r="J6640">
        <v>7.5686921586899996E-3</v>
      </c>
      <c r="K6640">
        <f t="shared" si="621"/>
        <v>14248</v>
      </c>
      <c r="L6640" t="str">
        <f t="shared" si="622"/>
        <v>SOC</v>
      </c>
      <c r="M6640" t="b">
        <f t="shared" si="623"/>
        <v>0</v>
      </c>
      <c r="N6640" t="str">
        <f>VLOOKUP(B6640,Sheet3!$D$2:$I$578,6,FALSE)</f>
        <v>Maï Haeffelin</v>
      </c>
      <c r="O6640" t="str">
        <f t="shared" si="624"/>
        <v>Yann DENIS</v>
      </c>
      <c r="P6640" t="b">
        <f t="shared" si="625"/>
        <v>0</v>
      </c>
      <c r="Q6640" t="b">
        <f>AND(M6640,ISNA(VLOOKUP(B6640,Sheet4!$A$1:$A$529,1,FALSE)))</f>
        <v>0</v>
      </c>
    </row>
    <row r="6641" spans="1:17">
      <c r="A6641" t="str">
        <f t="shared" si="620"/>
        <v>Véronique BESSE</v>
      </c>
      <c r="B6641" t="s">
        <v>5740</v>
      </c>
      <c r="C6641" t="e">
        <f>VLOOKUP(B6641,Sheet5!$A$1158:$A$1246,1,FALSE)</f>
        <v>#N/A</v>
      </c>
      <c r="D6641" t="s">
        <v>4</v>
      </c>
      <c r="E6641" t="s">
        <v>9004</v>
      </c>
      <c r="F6641" t="s">
        <v>4086</v>
      </c>
      <c r="G6641" t="s">
        <v>12234</v>
      </c>
      <c r="H6641" t="s">
        <v>13</v>
      </c>
      <c r="I6641">
        <v>31806</v>
      </c>
      <c r="J6641">
        <v>0.57044981705999998</v>
      </c>
      <c r="K6641">
        <f t="shared" si="621"/>
        <v>14248</v>
      </c>
      <c r="L6641" t="str">
        <f t="shared" si="622"/>
        <v>SOC</v>
      </c>
      <c r="M6641" t="b">
        <f t="shared" si="623"/>
        <v>0</v>
      </c>
      <c r="N6641" t="str">
        <f>VLOOKUP(B6641,Sheet3!$D$2:$I$578,6,FALSE)</f>
        <v>Maï Haeffelin</v>
      </c>
      <c r="O6641" t="str">
        <f t="shared" si="624"/>
        <v>Véronique BESSE</v>
      </c>
      <c r="P6641" t="b">
        <f t="shared" si="625"/>
        <v>0</v>
      </c>
      <c r="Q6641" t="b">
        <f>AND(M6641,ISNA(VLOOKUP(B6641,Sheet4!$A$1:$A$529,1,FALSE)))</f>
        <v>0</v>
      </c>
    </row>
    <row r="6642" spans="1:17">
      <c r="A6642" t="str">
        <f t="shared" si="620"/>
        <v>Marie-Françoise MICHENAUD</v>
      </c>
      <c r="B6642" t="s">
        <v>5740</v>
      </c>
      <c r="C6642" t="e">
        <f>VLOOKUP(B6642,Sheet5!$A$1158:$A$1246,1,FALSE)</f>
        <v>#N/A</v>
      </c>
      <c r="D6642" t="s">
        <v>4</v>
      </c>
      <c r="E6642" t="s">
        <v>9117</v>
      </c>
      <c r="F6642" t="s">
        <v>5743</v>
      </c>
      <c r="G6642" t="s">
        <v>13568</v>
      </c>
      <c r="H6642" t="s">
        <v>19</v>
      </c>
      <c r="I6642">
        <v>1630</v>
      </c>
      <c r="J6642">
        <v>2.92345218452E-2</v>
      </c>
      <c r="K6642">
        <f t="shared" si="621"/>
        <v>14248</v>
      </c>
      <c r="L6642" t="str">
        <f t="shared" si="622"/>
        <v>SOC</v>
      </c>
      <c r="M6642" t="b">
        <f t="shared" si="623"/>
        <v>0</v>
      </c>
      <c r="N6642" t="str">
        <f>VLOOKUP(B6642,Sheet3!$D$2:$I$578,6,FALSE)</f>
        <v>Maï Haeffelin</v>
      </c>
      <c r="O6642" t="str">
        <f t="shared" si="624"/>
        <v>Marie-Françoise MICHENAUD</v>
      </c>
      <c r="P6642" t="b">
        <f t="shared" si="625"/>
        <v>0</v>
      </c>
      <c r="Q6642" t="b">
        <f>AND(M6642,ISNA(VLOOKUP(B6642,Sheet4!$A$1:$A$529,1,FALSE)))</f>
        <v>0</v>
      </c>
    </row>
    <row r="6643" spans="1:17">
      <c r="A6643" t="str">
        <f t="shared" si="620"/>
        <v>Michel STAMBOULI</v>
      </c>
      <c r="B6643" t="s">
        <v>5740</v>
      </c>
      <c r="C6643" t="e">
        <f>VLOOKUP(B6643,Sheet5!$A$1158:$A$1246,1,FALSE)</f>
        <v>#N/A</v>
      </c>
      <c r="D6643" t="s">
        <v>11</v>
      </c>
      <c r="E6643" t="s">
        <v>31</v>
      </c>
      <c r="F6643" t="s">
        <v>5744</v>
      </c>
      <c r="G6643" t="s">
        <v>13569</v>
      </c>
      <c r="H6643" t="s">
        <v>10</v>
      </c>
      <c r="I6643">
        <v>245</v>
      </c>
      <c r="J6643">
        <v>4.3941459215200004E-3</v>
      </c>
      <c r="K6643">
        <f t="shared" si="621"/>
        <v>14248</v>
      </c>
      <c r="L6643" t="str">
        <f t="shared" si="622"/>
        <v>SOC</v>
      </c>
      <c r="M6643" t="b">
        <f t="shared" si="623"/>
        <v>0</v>
      </c>
      <c r="N6643" t="str">
        <f>VLOOKUP(B6643,Sheet3!$D$2:$I$578,6,FALSE)</f>
        <v>Maï Haeffelin</v>
      </c>
      <c r="O6643" t="str">
        <f t="shared" si="624"/>
        <v>Michel STAMBOULI</v>
      </c>
      <c r="P6643" t="b">
        <f t="shared" si="625"/>
        <v>0</v>
      </c>
      <c r="Q6643" t="b">
        <f>AND(M6643,ISNA(VLOOKUP(B6643,Sheet4!$A$1:$A$529,1,FALSE)))</f>
        <v>0</v>
      </c>
    </row>
    <row r="6644" spans="1:17">
      <c r="A6644" t="str">
        <f t="shared" si="620"/>
        <v>Daniel RONDEAU</v>
      </c>
      <c r="B6644" t="s">
        <v>5740</v>
      </c>
      <c r="C6644" t="e">
        <f>VLOOKUP(B6644,Sheet5!$A$1158:$A$1246,1,FALSE)</f>
        <v>#N/A</v>
      </c>
      <c r="D6644" t="s">
        <v>11</v>
      </c>
      <c r="E6644" t="s">
        <v>73</v>
      </c>
      <c r="F6644" t="s">
        <v>5745</v>
      </c>
      <c r="G6644" t="s">
        <v>13570</v>
      </c>
      <c r="H6644" t="s">
        <v>7</v>
      </c>
      <c r="I6644">
        <v>1245</v>
      </c>
      <c r="J6644">
        <v>2.23294353971E-2</v>
      </c>
      <c r="K6644">
        <f t="shared" si="621"/>
        <v>14248</v>
      </c>
      <c r="L6644" t="str">
        <f t="shared" si="622"/>
        <v>SOC</v>
      </c>
      <c r="M6644" t="b">
        <f t="shared" si="623"/>
        <v>0</v>
      </c>
      <c r="N6644" t="str">
        <f>VLOOKUP(B6644,Sheet3!$D$2:$I$578,6,FALSE)</f>
        <v>Maï Haeffelin</v>
      </c>
      <c r="O6644" t="str">
        <f t="shared" si="624"/>
        <v>Daniel RONDEAU</v>
      </c>
      <c r="P6644" t="b">
        <f t="shared" si="625"/>
        <v>0</v>
      </c>
      <c r="Q6644" t="b">
        <f>AND(M6644,ISNA(VLOOKUP(B6644,Sheet4!$A$1:$A$529,1,FALSE)))</f>
        <v>0</v>
      </c>
    </row>
    <row r="6645" spans="1:17">
      <c r="A6645" t="str">
        <f t="shared" si="620"/>
        <v>Laurent ORGEAS</v>
      </c>
      <c r="B6645" t="s">
        <v>5740</v>
      </c>
      <c r="C6645" t="e">
        <f>VLOOKUP(B6645,Sheet5!$A$1158:$A$1246,1,FALSE)</f>
        <v>#N/A</v>
      </c>
      <c r="D6645" t="s">
        <v>11</v>
      </c>
      <c r="E6645" t="s">
        <v>342</v>
      </c>
      <c r="F6645" t="s">
        <v>5746</v>
      </c>
      <c r="G6645" t="s">
        <v>13571</v>
      </c>
      <c r="H6645" t="s">
        <v>29</v>
      </c>
      <c r="I6645">
        <v>352</v>
      </c>
      <c r="J6645">
        <v>6.3132218953999997E-3</v>
      </c>
      <c r="K6645">
        <f t="shared" si="621"/>
        <v>14248</v>
      </c>
      <c r="L6645" t="str">
        <f t="shared" si="622"/>
        <v>SOC</v>
      </c>
      <c r="M6645" t="b">
        <f t="shared" si="623"/>
        <v>0</v>
      </c>
      <c r="N6645" t="str">
        <f>VLOOKUP(B6645,Sheet3!$D$2:$I$578,6,FALSE)</f>
        <v>Maï Haeffelin</v>
      </c>
      <c r="O6645" t="str">
        <f t="shared" si="624"/>
        <v>Laurent ORGEAS</v>
      </c>
      <c r="P6645" t="b">
        <f t="shared" si="625"/>
        <v>0</v>
      </c>
      <c r="Q6645" t="b">
        <f>AND(M6645,ISNA(VLOOKUP(B6645,Sheet4!$A$1:$A$529,1,FALSE)))</f>
        <v>0</v>
      </c>
    </row>
    <row r="6646" spans="1:17">
      <c r="A6646" t="str">
        <f t="shared" si="620"/>
        <v>Maryse BORIE</v>
      </c>
      <c r="B6646" t="s">
        <v>5740</v>
      </c>
      <c r="C6646" t="e">
        <f>VLOOKUP(B6646,Sheet5!$A$1158:$A$1246,1,FALSE)</f>
        <v>#N/A</v>
      </c>
      <c r="D6646" t="s">
        <v>4</v>
      </c>
      <c r="E6646" t="s">
        <v>295</v>
      </c>
      <c r="F6646" t="s">
        <v>5747</v>
      </c>
      <c r="G6646" t="s">
        <v>13572</v>
      </c>
      <c r="H6646" t="s">
        <v>17</v>
      </c>
      <c r="I6646">
        <v>3555</v>
      </c>
      <c r="J6646">
        <v>6.3759954085699996E-2</v>
      </c>
      <c r="K6646">
        <f t="shared" si="621"/>
        <v>14248</v>
      </c>
      <c r="L6646" t="str">
        <f t="shared" si="622"/>
        <v>SOC</v>
      </c>
      <c r="M6646" t="b">
        <f t="shared" si="623"/>
        <v>1</v>
      </c>
      <c r="N6646" t="str">
        <f>VLOOKUP(B6646,Sheet3!$D$2:$I$578,6,FALSE)</f>
        <v>Maï Haeffelin</v>
      </c>
      <c r="O6646" t="str">
        <f t="shared" si="624"/>
        <v>Maryse BORIE</v>
      </c>
      <c r="P6646" t="b">
        <f t="shared" si="625"/>
        <v>0</v>
      </c>
      <c r="Q6646" t="b">
        <f>AND(M6646,ISNA(VLOOKUP(B6646,Sheet4!$A$1:$A$529,1,FALSE)))</f>
        <v>1</v>
      </c>
    </row>
    <row r="6647" spans="1:17">
      <c r="A6647" t="str">
        <f t="shared" si="620"/>
        <v xml:space="preserve"> </v>
      </c>
      <c r="B6647" t="s">
        <v>5748</v>
      </c>
      <c r="C6647" t="e">
        <f>VLOOKUP(B6647,Sheet5!$A$1158:$A$1246,1,FALSE)</f>
        <v>#N/A</v>
      </c>
      <c r="G6647" t="s">
        <v>9202</v>
      </c>
      <c r="H6647" t="s">
        <v>1</v>
      </c>
      <c r="I6647">
        <v>80539</v>
      </c>
      <c r="J6647">
        <v>1</v>
      </c>
      <c r="K6647">
        <f t="shared" si="621"/>
        <v>0</v>
      </c>
      <c r="L6647">
        <f t="shared" si="622"/>
        <v>0</v>
      </c>
      <c r="M6647" t="b">
        <f t="shared" si="623"/>
        <v>0</v>
      </c>
      <c r="N6647" t="str">
        <f>VLOOKUP(B6647,Sheet3!$D$2:$I$578,6,FALSE)</f>
        <v>Hugues Fourage</v>
      </c>
      <c r="O6647" t="str">
        <f t="shared" si="624"/>
        <v xml:space="preserve"> </v>
      </c>
      <c r="P6647" t="b">
        <f t="shared" si="625"/>
        <v>0</v>
      </c>
      <c r="Q6647" t="b">
        <f>AND(M6647,ISNA(VLOOKUP(B6647,Sheet4!$A$1:$A$529,1,FALSE)))</f>
        <v>0</v>
      </c>
    </row>
    <row r="6648" spans="1:17">
      <c r="A6648" t="str">
        <f t="shared" si="620"/>
        <v xml:space="preserve"> </v>
      </c>
      <c r="B6648" t="s">
        <v>5748</v>
      </c>
      <c r="C6648" t="e">
        <f>VLOOKUP(B6648,Sheet5!$A$1158:$A$1246,1,FALSE)</f>
        <v>#N/A</v>
      </c>
      <c r="G6648" t="s">
        <v>9202</v>
      </c>
      <c r="H6648" t="s">
        <v>2</v>
      </c>
      <c r="I6648">
        <v>30804</v>
      </c>
      <c r="J6648">
        <v>0.38247308757199999</v>
      </c>
      <c r="K6648">
        <f t="shared" si="621"/>
        <v>0</v>
      </c>
      <c r="L6648">
        <f t="shared" si="622"/>
        <v>0</v>
      </c>
      <c r="M6648" t="b">
        <f t="shared" si="623"/>
        <v>0</v>
      </c>
      <c r="N6648" t="str">
        <f>VLOOKUP(B6648,Sheet3!$D$2:$I$578,6,FALSE)</f>
        <v>Hugues Fourage</v>
      </c>
      <c r="O6648" t="str">
        <f t="shared" si="624"/>
        <v xml:space="preserve"> </v>
      </c>
      <c r="P6648" t="b">
        <f t="shared" si="625"/>
        <v>0</v>
      </c>
      <c r="Q6648" t="b">
        <f>AND(M6648,ISNA(VLOOKUP(B6648,Sheet4!$A$1:$A$529,1,FALSE)))</f>
        <v>0</v>
      </c>
    </row>
    <row r="6649" spans="1:17">
      <c r="A6649" t="str">
        <f t="shared" si="620"/>
        <v xml:space="preserve"> </v>
      </c>
      <c r="B6649" t="s">
        <v>5748</v>
      </c>
      <c r="C6649" t="e">
        <f>VLOOKUP(B6649,Sheet5!$A$1158:$A$1246,1,FALSE)</f>
        <v>#N/A</v>
      </c>
      <c r="G6649" t="s">
        <v>9202</v>
      </c>
      <c r="H6649" t="s">
        <v>3</v>
      </c>
      <c r="I6649">
        <v>838</v>
      </c>
      <c r="J6649">
        <v>1.04048970064E-2</v>
      </c>
      <c r="K6649">
        <f t="shared" si="621"/>
        <v>0</v>
      </c>
      <c r="L6649">
        <f t="shared" si="622"/>
        <v>0</v>
      </c>
      <c r="M6649" t="b">
        <f t="shared" si="623"/>
        <v>0</v>
      </c>
      <c r="N6649" t="str">
        <f>VLOOKUP(B6649,Sheet3!$D$2:$I$578,6,FALSE)</f>
        <v>Hugues Fourage</v>
      </c>
      <c r="O6649" t="str">
        <f t="shared" si="624"/>
        <v xml:space="preserve"> </v>
      </c>
      <c r="P6649" t="b">
        <f t="shared" si="625"/>
        <v>0</v>
      </c>
      <c r="Q6649" t="b">
        <f>AND(M6649,ISNA(VLOOKUP(B6649,Sheet4!$A$1:$A$529,1,FALSE)))</f>
        <v>0</v>
      </c>
    </row>
    <row r="6650" spans="1:17">
      <c r="A6650" t="str">
        <f t="shared" si="620"/>
        <v>Marie-Claude RAMBAUD</v>
      </c>
      <c r="B6650" t="s">
        <v>5748</v>
      </c>
      <c r="C6650" t="e">
        <f>VLOOKUP(B6650,Sheet5!$A$1158:$A$1246,1,FALSE)</f>
        <v>#N/A</v>
      </c>
      <c r="D6650" t="s">
        <v>4</v>
      </c>
      <c r="E6650" t="s">
        <v>513</v>
      </c>
      <c r="F6650" t="s">
        <v>2545</v>
      </c>
      <c r="G6650" t="s">
        <v>11029</v>
      </c>
      <c r="H6650" t="s">
        <v>10</v>
      </c>
      <c r="I6650">
        <v>279</v>
      </c>
      <c r="J6650">
        <v>5.70587152586E-3</v>
      </c>
      <c r="K6650">
        <f t="shared" si="621"/>
        <v>0</v>
      </c>
      <c r="L6650">
        <f t="shared" si="622"/>
        <v>0</v>
      </c>
      <c r="M6650" t="b">
        <f t="shared" si="623"/>
        <v>0</v>
      </c>
      <c r="N6650" t="str">
        <f>VLOOKUP(B6650,Sheet3!$D$2:$I$578,6,FALSE)</f>
        <v>Hugues Fourage</v>
      </c>
      <c r="O6650" t="str">
        <f t="shared" si="624"/>
        <v>Marie-Claude RAMBAUD</v>
      </c>
      <c r="P6650" t="b">
        <f t="shared" si="625"/>
        <v>0</v>
      </c>
      <c r="Q6650" t="b">
        <f>AND(M6650,ISNA(VLOOKUP(B6650,Sheet4!$A$1:$A$529,1,FALSE)))</f>
        <v>0</v>
      </c>
    </row>
    <row r="6651" spans="1:17">
      <c r="A6651" t="str">
        <f t="shared" si="620"/>
        <v>Joël SARLOT</v>
      </c>
      <c r="B6651" t="s">
        <v>5748</v>
      </c>
      <c r="C6651" t="e">
        <f>VLOOKUP(B6651,Sheet5!$A$1158:$A$1246,1,FALSE)</f>
        <v>#N/A</v>
      </c>
      <c r="D6651" t="s">
        <v>11</v>
      </c>
      <c r="E6651" t="s">
        <v>9116</v>
      </c>
      <c r="F6651" t="s">
        <v>5749</v>
      </c>
      <c r="G6651" t="s">
        <v>13573</v>
      </c>
      <c r="H6651" t="s">
        <v>26</v>
      </c>
      <c r="I6651">
        <v>13519</v>
      </c>
      <c r="J6651">
        <v>0.27647912959900001</v>
      </c>
      <c r="K6651">
        <f t="shared" si="621"/>
        <v>0</v>
      </c>
      <c r="L6651">
        <f t="shared" si="622"/>
        <v>0</v>
      </c>
      <c r="M6651" t="b">
        <f t="shared" si="623"/>
        <v>0</v>
      </c>
      <c r="N6651" t="str">
        <f>VLOOKUP(B6651,Sheet3!$D$2:$I$578,6,FALSE)</f>
        <v>Hugues Fourage</v>
      </c>
      <c r="O6651" t="str">
        <f t="shared" si="624"/>
        <v>Joël SARLOT</v>
      </c>
      <c r="P6651" t="b">
        <f t="shared" si="625"/>
        <v>0</v>
      </c>
      <c r="Q6651" t="b">
        <f>AND(M6651,ISNA(VLOOKUP(B6651,Sheet4!$A$1:$A$529,1,FALSE)))</f>
        <v>0</v>
      </c>
    </row>
    <row r="6652" spans="1:17">
      <c r="A6652" t="str">
        <f t="shared" si="620"/>
        <v>Tony DEMEURANT</v>
      </c>
      <c r="B6652" t="s">
        <v>5748</v>
      </c>
      <c r="C6652" t="e">
        <f>VLOOKUP(B6652,Sheet5!$A$1158:$A$1246,1,FALSE)</f>
        <v>#N/A</v>
      </c>
      <c r="D6652" t="s">
        <v>11</v>
      </c>
      <c r="E6652" t="s">
        <v>1118</v>
      </c>
      <c r="F6652" t="s">
        <v>5750</v>
      </c>
      <c r="G6652" t="s">
        <v>13574</v>
      </c>
      <c r="H6652" t="s">
        <v>7</v>
      </c>
      <c r="I6652">
        <v>1720</v>
      </c>
      <c r="J6652">
        <v>3.5175982166599999E-2</v>
      </c>
      <c r="K6652">
        <f t="shared" si="621"/>
        <v>1720</v>
      </c>
      <c r="L6652" t="str">
        <f t="shared" si="622"/>
        <v>VEC</v>
      </c>
      <c r="M6652" t="b">
        <f t="shared" si="623"/>
        <v>0</v>
      </c>
      <c r="N6652" t="str">
        <f>VLOOKUP(B6652,Sheet3!$D$2:$I$578,6,FALSE)</f>
        <v>Hugues Fourage</v>
      </c>
      <c r="O6652" t="str">
        <f t="shared" si="624"/>
        <v>Tony DEMEURANT</v>
      </c>
      <c r="P6652" t="b">
        <f t="shared" si="625"/>
        <v>0</v>
      </c>
      <c r="Q6652" t="b">
        <f>AND(M6652,ISNA(VLOOKUP(B6652,Sheet4!$A$1:$A$529,1,FALSE)))</f>
        <v>0</v>
      </c>
    </row>
    <row r="6653" spans="1:17">
      <c r="A6653" t="str">
        <f t="shared" si="620"/>
        <v>Hugues FOURAGE</v>
      </c>
      <c r="B6653" t="s">
        <v>5748</v>
      </c>
      <c r="C6653" t="e">
        <f>VLOOKUP(B6653,Sheet5!$A$1158:$A$1246,1,FALSE)</f>
        <v>#N/A</v>
      </c>
      <c r="D6653" t="s">
        <v>11</v>
      </c>
      <c r="E6653" t="s">
        <v>1113</v>
      </c>
      <c r="F6653" t="s">
        <v>5751</v>
      </c>
      <c r="G6653" t="s">
        <v>13575</v>
      </c>
      <c r="H6653" t="s">
        <v>21</v>
      </c>
      <c r="I6653">
        <v>17461</v>
      </c>
      <c r="J6653">
        <v>0.357097572448</v>
      </c>
      <c r="K6653">
        <f t="shared" si="621"/>
        <v>17461</v>
      </c>
      <c r="L6653" t="str">
        <f t="shared" si="622"/>
        <v>SOC</v>
      </c>
      <c r="M6653" t="b">
        <f t="shared" si="623"/>
        <v>0</v>
      </c>
      <c r="N6653" t="str">
        <f>VLOOKUP(B6653,Sheet3!$D$2:$I$578,6,FALSE)</f>
        <v>Hugues Fourage</v>
      </c>
      <c r="O6653" t="str">
        <f t="shared" si="624"/>
        <v>Hugues FOURAGE</v>
      </c>
      <c r="P6653" t="b">
        <f t="shared" si="625"/>
        <v>1</v>
      </c>
      <c r="Q6653" t="b">
        <f>AND(M6653,ISNA(VLOOKUP(B6653,Sheet4!$A$1:$A$529,1,FALSE)))</f>
        <v>0</v>
      </c>
    </row>
    <row r="6654" spans="1:17">
      <c r="A6654" t="str">
        <f t="shared" si="620"/>
        <v>Béatrice MOINARD</v>
      </c>
      <c r="B6654" t="s">
        <v>5748</v>
      </c>
      <c r="C6654" t="e">
        <f>VLOOKUP(B6654,Sheet5!$A$1158:$A$1246,1,FALSE)</f>
        <v>#N/A</v>
      </c>
      <c r="D6654" t="s">
        <v>4</v>
      </c>
      <c r="E6654" t="s">
        <v>9012</v>
      </c>
      <c r="F6654" t="s">
        <v>5752</v>
      </c>
      <c r="G6654" t="s">
        <v>13576</v>
      </c>
      <c r="H6654" t="s">
        <v>260</v>
      </c>
      <c r="I6654">
        <v>1305</v>
      </c>
      <c r="J6654">
        <v>2.66887539113E-2</v>
      </c>
      <c r="K6654">
        <f t="shared" si="621"/>
        <v>17461</v>
      </c>
      <c r="L6654" t="str">
        <f t="shared" si="622"/>
        <v>SOC</v>
      </c>
      <c r="M6654" t="b">
        <f t="shared" si="623"/>
        <v>0</v>
      </c>
      <c r="N6654" t="str">
        <f>VLOOKUP(B6654,Sheet3!$D$2:$I$578,6,FALSE)</f>
        <v>Hugues Fourage</v>
      </c>
      <c r="O6654" t="str">
        <f t="shared" si="624"/>
        <v>Béatrice MOINARD</v>
      </c>
      <c r="P6654" t="b">
        <f t="shared" si="625"/>
        <v>0</v>
      </c>
      <c r="Q6654" t="b">
        <f>AND(M6654,ISNA(VLOOKUP(B6654,Sheet4!$A$1:$A$529,1,FALSE)))</f>
        <v>0</v>
      </c>
    </row>
    <row r="6655" spans="1:17">
      <c r="A6655" t="str">
        <f t="shared" si="620"/>
        <v>Jean-Claude PASQUIER</v>
      </c>
      <c r="B6655" t="s">
        <v>5748</v>
      </c>
      <c r="C6655" t="e">
        <f>VLOOKUP(B6655,Sheet5!$A$1158:$A$1246,1,FALSE)</f>
        <v>#N/A</v>
      </c>
      <c r="D6655" t="s">
        <v>11</v>
      </c>
      <c r="E6655" t="s">
        <v>143</v>
      </c>
      <c r="F6655" t="s">
        <v>5753</v>
      </c>
      <c r="G6655" t="s">
        <v>13577</v>
      </c>
      <c r="H6655" t="s">
        <v>17</v>
      </c>
      <c r="I6655">
        <v>3913</v>
      </c>
      <c r="J6655">
        <v>8.0025359429000006E-2</v>
      </c>
      <c r="K6655">
        <f t="shared" si="621"/>
        <v>17461</v>
      </c>
      <c r="L6655" t="str">
        <f t="shared" si="622"/>
        <v>SOC</v>
      </c>
      <c r="M6655" t="b">
        <f t="shared" si="623"/>
        <v>0</v>
      </c>
      <c r="N6655" t="str">
        <f>VLOOKUP(B6655,Sheet3!$D$2:$I$578,6,FALSE)</f>
        <v>Hugues Fourage</v>
      </c>
      <c r="O6655" t="str">
        <f t="shared" si="624"/>
        <v>Jean-Claude PASQUIER</v>
      </c>
      <c r="P6655" t="b">
        <f t="shared" si="625"/>
        <v>0</v>
      </c>
      <c r="Q6655" t="b">
        <f>AND(M6655,ISNA(VLOOKUP(B6655,Sheet4!$A$1:$A$529,1,FALSE)))</f>
        <v>0</v>
      </c>
    </row>
    <row r="6656" spans="1:17">
      <c r="A6656" t="str">
        <f t="shared" si="620"/>
        <v>Dominique SOUCHET</v>
      </c>
      <c r="B6656" t="s">
        <v>5748</v>
      </c>
      <c r="C6656" t="e">
        <f>VLOOKUP(B6656,Sheet5!$A$1158:$A$1246,1,FALSE)</f>
        <v>#N/A</v>
      </c>
      <c r="D6656" t="s">
        <v>11</v>
      </c>
      <c r="E6656" t="s">
        <v>180</v>
      </c>
      <c r="F6656" t="s">
        <v>5754</v>
      </c>
      <c r="G6656" t="s">
        <v>13578</v>
      </c>
      <c r="H6656" t="s">
        <v>13</v>
      </c>
      <c r="I6656">
        <v>8755</v>
      </c>
      <c r="J6656">
        <v>0.17904983945799999</v>
      </c>
      <c r="K6656">
        <f t="shared" si="621"/>
        <v>17461</v>
      </c>
      <c r="L6656" t="str">
        <f t="shared" si="622"/>
        <v>SOC</v>
      </c>
      <c r="M6656" t="b">
        <f t="shared" si="623"/>
        <v>0</v>
      </c>
      <c r="N6656" t="str">
        <f>VLOOKUP(B6656,Sheet3!$D$2:$I$578,6,FALSE)</f>
        <v>Hugues Fourage</v>
      </c>
      <c r="O6656" t="str">
        <f t="shared" si="624"/>
        <v>Dominique SOUCHET</v>
      </c>
      <c r="P6656" t="b">
        <f t="shared" si="625"/>
        <v>0</v>
      </c>
      <c r="Q6656" t="b">
        <f>AND(M6656,ISNA(VLOOKUP(B6656,Sheet4!$A$1:$A$529,1,FALSE)))</f>
        <v>0</v>
      </c>
    </row>
    <row r="6657" spans="1:17">
      <c r="A6657" t="str">
        <f t="shared" si="620"/>
        <v>Michèle TRICOIRE</v>
      </c>
      <c r="B6657" t="s">
        <v>5748</v>
      </c>
      <c r="C6657" t="e">
        <f>VLOOKUP(B6657,Sheet5!$A$1158:$A$1246,1,FALSE)</f>
        <v>#N/A</v>
      </c>
      <c r="D6657" t="s">
        <v>4</v>
      </c>
      <c r="E6657" t="s">
        <v>9114</v>
      </c>
      <c r="F6657" t="s">
        <v>5755</v>
      </c>
      <c r="G6657" t="s">
        <v>13579</v>
      </c>
      <c r="H6657" t="s">
        <v>19</v>
      </c>
      <c r="I6657">
        <v>1945</v>
      </c>
      <c r="J6657">
        <v>3.9777491461599999E-2</v>
      </c>
      <c r="K6657">
        <f t="shared" si="621"/>
        <v>17461</v>
      </c>
      <c r="L6657" t="str">
        <f t="shared" si="622"/>
        <v>SOC</v>
      </c>
      <c r="M6657" t="b">
        <f t="shared" si="623"/>
        <v>1</v>
      </c>
      <c r="N6657" t="str">
        <f>VLOOKUP(B6657,Sheet3!$D$2:$I$578,6,FALSE)</f>
        <v>Hugues Fourage</v>
      </c>
      <c r="O6657" t="str">
        <f t="shared" si="624"/>
        <v>Michèle TRICOIRE</v>
      </c>
      <c r="P6657" t="b">
        <f t="shared" si="625"/>
        <v>0</v>
      </c>
      <c r="Q6657" t="b">
        <f>AND(M6657,ISNA(VLOOKUP(B6657,Sheet4!$A$1:$A$529,1,FALSE)))</f>
        <v>1</v>
      </c>
    </row>
    <row r="6658" spans="1:17">
      <c r="A6658" t="str">
        <f t="shared" si="620"/>
        <v xml:space="preserve"> </v>
      </c>
      <c r="B6658" t="s">
        <v>5756</v>
      </c>
      <c r="C6658" t="e">
        <f>VLOOKUP(B6658,Sheet5!$A$1158:$A$1246,1,FALSE)</f>
        <v>#N/A</v>
      </c>
      <c r="G6658" t="s">
        <v>9202</v>
      </c>
      <c r="H6658" t="s">
        <v>1</v>
      </c>
      <c r="I6658">
        <v>77232</v>
      </c>
      <c r="J6658">
        <v>1</v>
      </c>
      <c r="K6658">
        <f t="shared" si="621"/>
        <v>0</v>
      </c>
      <c r="L6658">
        <f t="shared" si="622"/>
        <v>0</v>
      </c>
      <c r="M6658" t="b">
        <f t="shared" si="623"/>
        <v>0</v>
      </c>
      <c r="N6658" t="str">
        <f>VLOOKUP(B6658,Sheet3!$D$2:$I$578,6,FALSE)</f>
        <v>Alain Claeys</v>
      </c>
      <c r="O6658" t="str">
        <f t="shared" si="624"/>
        <v xml:space="preserve"> </v>
      </c>
      <c r="P6658" t="b">
        <f t="shared" si="625"/>
        <v>0</v>
      </c>
      <c r="Q6658" t="b">
        <f>AND(M6658,ISNA(VLOOKUP(B6658,Sheet4!$A$1:$A$529,1,FALSE)))</f>
        <v>0</v>
      </c>
    </row>
    <row r="6659" spans="1:17">
      <c r="A6659" t="str">
        <f t="shared" ref="A6659:A6722" si="626">O6659</f>
        <v xml:space="preserve"> </v>
      </c>
      <c r="B6659" t="s">
        <v>5756</v>
      </c>
      <c r="C6659" t="e">
        <f>VLOOKUP(B6659,Sheet5!$A$1158:$A$1246,1,FALSE)</f>
        <v>#N/A</v>
      </c>
      <c r="G6659" t="s">
        <v>9202</v>
      </c>
      <c r="H6659" t="s">
        <v>2</v>
      </c>
      <c r="I6659">
        <v>33266</v>
      </c>
      <c r="J6659">
        <v>0.43072819556699998</v>
      </c>
      <c r="K6659">
        <f t="shared" ref="K6659:K6722" si="627">IF(B6659&lt;&gt;B6658,0,IF(NOT(ISERR(FIND(H6659,"VECREGSOC"))),IF(I6659&gt;K6658,I6659,K6658),K6658))</f>
        <v>0</v>
      </c>
      <c r="L6659">
        <f t="shared" ref="L6659:L6722" si="628">IF(B6659&lt;&gt;B6658,0,IF(NOT(ISERR(FIND(H6659,"VECREGSOC"))),IF(I6659&gt;K6658,H6659,L6658),L6658))</f>
        <v>0</v>
      </c>
      <c r="M6659" t="b">
        <f t="shared" ref="M6659:M6722" si="629">B6659&lt;&gt;B6660</f>
        <v>0</v>
      </c>
      <c r="N6659" t="str">
        <f>VLOOKUP(B6659,Sheet3!$D$2:$I$578,6,FALSE)</f>
        <v>Alain Claeys</v>
      </c>
      <c r="O6659" t="str">
        <f t="shared" si="624"/>
        <v xml:space="preserve"> </v>
      </c>
      <c r="P6659" t="b">
        <f t="shared" si="625"/>
        <v>0</v>
      </c>
      <c r="Q6659" t="b">
        <f>AND(M6659,ISNA(VLOOKUP(B6659,Sheet4!$A$1:$A$529,1,FALSE)))</f>
        <v>0</v>
      </c>
    </row>
    <row r="6660" spans="1:17">
      <c r="A6660" t="str">
        <f t="shared" si="626"/>
        <v xml:space="preserve"> </v>
      </c>
      <c r="B6660" t="s">
        <v>5756</v>
      </c>
      <c r="C6660" t="e">
        <f>VLOOKUP(B6660,Sheet5!$A$1158:$A$1246,1,FALSE)</f>
        <v>#N/A</v>
      </c>
      <c r="G6660" t="s">
        <v>9202</v>
      </c>
      <c r="H6660" t="s">
        <v>3</v>
      </c>
      <c r="I6660">
        <v>869</v>
      </c>
      <c r="J6660">
        <v>1.12518127201E-2</v>
      </c>
      <c r="K6660">
        <f t="shared" si="627"/>
        <v>0</v>
      </c>
      <c r="L6660">
        <f t="shared" si="628"/>
        <v>0</v>
      </c>
      <c r="M6660" t="b">
        <f t="shared" si="629"/>
        <v>0</v>
      </c>
      <c r="N6660" t="str">
        <f>VLOOKUP(B6660,Sheet3!$D$2:$I$578,6,FALSE)</f>
        <v>Alain Claeys</v>
      </c>
      <c r="O6660" t="str">
        <f t="shared" si="624"/>
        <v xml:space="preserve"> </v>
      </c>
      <c r="P6660" t="b">
        <f t="shared" si="625"/>
        <v>0</v>
      </c>
      <c r="Q6660" t="b">
        <f>AND(M6660,ISNA(VLOOKUP(B6660,Sheet4!$A$1:$A$529,1,FALSE)))</f>
        <v>0</v>
      </c>
    </row>
    <row r="6661" spans="1:17">
      <c r="A6661" t="str">
        <f t="shared" si="626"/>
        <v>Myriam DE HERICOURT</v>
      </c>
      <c r="B6661" t="s">
        <v>5756</v>
      </c>
      <c r="C6661" t="e">
        <f>VLOOKUP(B6661,Sheet5!$A$1158:$A$1246,1,FALSE)</f>
        <v>#N/A</v>
      </c>
      <c r="D6661" t="s">
        <v>4</v>
      </c>
      <c r="E6661" t="s">
        <v>446</v>
      </c>
      <c r="F6661" t="s">
        <v>5757</v>
      </c>
      <c r="G6661" t="s">
        <v>13580</v>
      </c>
      <c r="H6661" t="s">
        <v>13</v>
      </c>
      <c r="I6661">
        <v>324</v>
      </c>
      <c r="J6661">
        <v>7.5179246815299996E-3</v>
      </c>
      <c r="K6661">
        <f t="shared" si="627"/>
        <v>0</v>
      </c>
      <c r="L6661">
        <f t="shared" si="628"/>
        <v>0</v>
      </c>
      <c r="M6661" t="b">
        <f t="shared" si="629"/>
        <v>0</v>
      </c>
      <c r="N6661" t="str">
        <f>VLOOKUP(B6661,Sheet3!$D$2:$I$578,6,FALSE)</f>
        <v>Alain Claeys</v>
      </c>
      <c r="O6661" t="str">
        <f t="shared" si="624"/>
        <v>Myriam DE HERICOURT</v>
      </c>
      <c r="P6661" t="b">
        <f t="shared" si="625"/>
        <v>0</v>
      </c>
      <c r="Q6661" t="b">
        <f>AND(M6661,ISNA(VLOOKUP(B6661,Sheet4!$A$1:$A$529,1,FALSE)))</f>
        <v>0</v>
      </c>
    </row>
    <row r="6662" spans="1:17">
      <c r="A6662" t="str">
        <f t="shared" si="626"/>
        <v>Claudine KEPINSKI</v>
      </c>
      <c r="B6662" t="s">
        <v>5756</v>
      </c>
      <c r="C6662" t="e">
        <f>VLOOKUP(B6662,Sheet5!$A$1158:$A$1246,1,FALSE)</f>
        <v>#N/A</v>
      </c>
      <c r="D6662" t="s">
        <v>4</v>
      </c>
      <c r="E6662" t="s">
        <v>108</v>
      </c>
      <c r="F6662" t="s">
        <v>5758</v>
      </c>
      <c r="G6662" t="s">
        <v>13581</v>
      </c>
      <c r="H6662" t="s">
        <v>10</v>
      </c>
      <c r="I6662">
        <v>98</v>
      </c>
      <c r="J6662">
        <v>2.2739401814499999E-3</v>
      </c>
      <c r="K6662">
        <f t="shared" si="627"/>
        <v>0</v>
      </c>
      <c r="L6662">
        <f t="shared" si="628"/>
        <v>0</v>
      </c>
      <c r="M6662" t="b">
        <f t="shared" si="629"/>
        <v>0</v>
      </c>
      <c r="N6662" t="str">
        <f>VLOOKUP(B6662,Sheet3!$D$2:$I$578,6,FALSE)</f>
        <v>Alain Claeys</v>
      </c>
      <c r="O6662" t="str">
        <f t="shared" si="624"/>
        <v>Claudine KEPINSKI</v>
      </c>
      <c r="P6662" t="b">
        <f t="shared" si="625"/>
        <v>0</v>
      </c>
      <c r="Q6662" t="b">
        <f>AND(M6662,ISNA(VLOOKUP(B6662,Sheet4!$A$1:$A$529,1,FALSE)))</f>
        <v>0</v>
      </c>
    </row>
    <row r="6663" spans="1:17">
      <c r="A6663" t="str">
        <f t="shared" si="626"/>
        <v>Ludovic GAILLARD</v>
      </c>
      <c r="B6663" t="s">
        <v>5756</v>
      </c>
      <c r="C6663" t="e">
        <f>VLOOKUP(B6663,Sheet5!$A$1158:$A$1246,1,FALSE)</f>
        <v>#N/A</v>
      </c>
      <c r="D6663" t="s">
        <v>11</v>
      </c>
      <c r="E6663" t="s">
        <v>1503</v>
      </c>
      <c r="F6663" t="s">
        <v>4867</v>
      </c>
      <c r="G6663" t="s">
        <v>12863</v>
      </c>
      <c r="H6663" t="s">
        <v>10</v>
      </c>
      <c r="I6663">
        <v>235</v>
      </c>
      <c r="J6663">
        <v>5.4528157412299999E-3</v>
      </c>
      <c r="K6663">
        <f t="shared" si="627"/>
        <v>0</v>
      </c>
      <c r="L6663">
        <f t="shared" si="628"/>
        <v>0</v>
      </c>
      <c r="M6663" t="b">
        <f t="shared" si="629"/>
        <v>0</v>
      </c>
      <c r="N6663" t="str">
        <f>VLOOKUP(B6663,Sheet3!$D$2:$I$578,6,FALSE)</f>
        <v>Alain Claeys</v>
      </c>
      <c r="O6663" t="str">
        <f t="shared" si="624"/>
        <v>Ludovic GAILLARD</v>
      </c>
      <c r="P6663" t="b">
        <f t="shared" si="625"/>
        <v>0</v>
      </c>
      <c r="Q6663" t="b">
        <f>AND(M6663,ISNA(VLOOKUP(B6663,Sheet4!$A$1:$A$529,1,FALSE)))</f>
        <v>0</v>
      </c>
    </row>
    <row r="6664" spans="1:17">
      <c r="A6664" t="str">
        <f t="shared" si="626"/>
        <v>Laure BRARD</v>
      </c>
      <c r="B6664" t="s">
        <v>5756</v>
      </c>
      <c r="C6664" t="e">
        <f>VLOOKUP(B6664,Sheet5!$A$1158:$A$1246,1,FALSE)</f>
        <v>#N/A</v>
      </c>
      <c r="D6664" t="s">
        <v>4</v>
      </c>
      <c r="E6664" t="s">
        <v>1121</v>
      </c>
      <c r="F6664" t="s">
        <v>5759</v>
      </c>
      <c r="G6664" t="s">
        <v>13582</v>
      </c>
      <c r="H6664" t="s">
        <v>17</v>
      </c>
      <c r="I6664">
        <v>4371</v>
      </c>
      <c r="J6664">
        <v>0.101422372787</v>
      </c>
      <c r="K6664">
        <f t="shared" si="627"/>
        <v>0</v>
      </c>
      <c r="L6664">
        <f t="shared" si="628"/>
        <v>0</v>
      </c>
      <c r="M6664" t="b">
        <f t="shared" si="629"/>
        <v>0</v>
      </c>
      <c r="N6664" t="str">
        <f>VLOOKUP(B6664,Sheet3!$D$2:$I$578,6,FALSE)</f>
        <v>Alain Claeys</v>
      </c>
      <c r="O6664" t="str">
        <f t="shared" si="624"/>
        <v>Laure BRARD</v>
      </c>
      <c r="P6664" t="b">
        <f t="shared" si="625"/>
        <v>0</v>
      </c>
      <c r="Q6664" t="b">
        <f>AND(M6664,ISNA(VLOOKUP(B6664,Sheet4!$A$1:$A$529,1,FALSE)))</f>
        <v>0</v>
      </c>
    </row>
    <row r="6665" spans="1:17">
      <c r="A6665" t="str">
        <f t="shared" si="626"/>
        <v>Jennie BROUSSARD</v>
      </c>
      <c r="B6665" t="s">
        <v>5756</v>
      </c>
      <c r="C6665" t="e">
        <f>VLOOKUP(B6665,Sheet5!$A$1158:$A$1246,1,FALSE)</f>
        <v>#N/A</v>
      </c>
      <c r="D6665" t="s">
        <v>4</v>
      </c>
      <c r="E6665" t="s">
        <v>5760</v>
      </c>
      <c r="F6665" t="s">
        <v>5761</v>
      </c>
      <c r="G6665" t="s">
        <v>13583</v>
      </c>
      <c r="H6665" t="s">
        <v>29</v>
      </c>
      <c r="I6665">
        <v>319</v>
      </c>
      <c r="J6665">
        <v>7.4019073253399998E-3</v>
      </c>
      <c r="K6665">
        <f t="shared" si="627"/>
        <v>0</v>
      </c>
      <c r="L6665">
        <f t="shared" si="628"/>
        <v>0</v>
      </c>
      <c r="M6665" t="b">
        <f t="shared" si="629"/>
        <v>0</v>
      </c>
      <c r="N6665" t="str">
        <f>VLOOKUP(B6665,Sheet3!$D$2:$I$578,6,FALSE)</f>
        <v>Alain Claeys</v>
      </c>
      <c r="O6665" t="str">
        <f t="shared" si="624"/>
        <v>Jennie BROUSSARD</v>
      </c>
      <c r="P6665" t="b">
        <f t="shared" si="625"/>
        <v>0</v>
      </c>
      <c r="Q6665" t="b">
        <f>AND(M6665,ISNA(VLOOKUP(B6665,Sheet4!$A$1:$A$529,1,FALSE)))</f>
        <v>0</v>
      </c>
    </row>
    <row r="6666" spans="1:17">
      <c r="A6666" t="str">
        <f t="shared" si="626"/>
        <v>Alain CLAEYS</v>
      </c>
      <c r="B6666" t="s">
        <v>5756</v>
      </c>
      <c r="C6666" t="e">
        <f>VLOOKUP(B6666,Sheet5!$A$1158:$A$1246,1,FALSE)</f>
        <v>#N/A</v>
      </c>
      <c r="D6666" t="s">
        <v>11</v>
      </c>
      <c r="E6666" t="s">
        <v>321</v>
      </c>
      <c r="F6666" t="s">
        <v>5762</v>
      </c>
      <c r="G6666" t="s">
        <v>13584</v>
      </c>
      <c r="H6666" t="s">
        <v>21</v>
      </c>
      <c r="I6666">
        <v>20878</v>
      </c>
      <c r="J6666">
        <v>0.48444207253400001</v>
      </c>
      <c r="K6666">
        <f t="shared" si="627"/>
        <v>20878</v>
      </c>
      <c r="L6666" t="str">
        <f t="shared" si="628"/>
        <v>SOC</v>
      </c>
      <c r="M6666" t="b">
        <f t="shared" si="629"/>
        <v>0</v>
      </c>
      <c r="N6666" t="str">
        <f>VLOOKUP(B6666,Sheet3!$D$2:$I$578,6,FALSE)</f>
        <v>Alain Claeys</v>
      </c>
      <c r="O6666" t="str">
        <f t="shared" si="624"/>
        <v>Alain CLAEYS</v>
      </c>
      <c r="P6666" t="b">
        <f t="shared" si="625"/>
        <v>1</v>
      </c>
      <c r="Q6666" t="b">
        <f>AND(M6666,ISNA(VLOOKUP(B6666,Sheet4!$A$1:$A$529,1,FALSE)))</f>
        <v>0</v>
      </c>
    </row>
    <row r="6667" spans="1:17">
      <c r="A6667" t="str">
        <f t="shared" si="626"/>
        <v>Jacqueline DAIGRE</v>
      </c>
      <c r="B6667" t="s">
        <v>5756</v>
      </c>
      <c r="C6667" t="e">
        <f>VLOOKUP(B6667,Sheet5!$A$1158:$A$1246,1,FALSE)</f>
        <v>#N/A</v>
      </c>
      <c r="D6667" t="s">
        <v>4</v>
      </c>
      <c r="E6667" t="s">
        <v>769</v>
      </c>
      <c r="F6667" t="s">
        <v>5763</v>
      </c>
      <c r="G6667" t="s">
        <v>13585</v>
      </c>
      <c r="H6667" t="s">
        <v>26</v>
      </c>
      <c r="I6667">
        <v>9902</v>
      </c>
      <c r="J6667">
        <v>0.229760772212</v>
      </c>
      <c r="K6667">
        <f t="shared" si="627"/>
        <v>20878</v>
      </c>
      <c r="L6667" t="str">
        <f t="shared" si="628"/>
        <v>SOC</v>
      </c>
      <c r="M6667" t="b">
        <f t="shared" si="629"/>
        <v>0</v>
      </c>
      <c r="N6667" t="str">
        <f>VLOOKUP(B6667,Sheet3!$D$2:$I$578,6,FALSE)</f>
        <v>Alain Claeys</v>
      </c>
      <c r="O6667" t="str">
        <f t="shared" si="624"/>
        <v>Jacqueline DAIGRE</v>
      </c>
      <c r="P6667" t="b">
        <f t="shared" si="625"/>
        <v>0</v>
      </c>
      <c r="Q6667" t="b">
        <f>AND(M6667,ISNA(VLOOKUP(B6667,Sheet4!$A$1:$A$529,1,FALSE)))</f>
        <v>0</v>
      </c>
    </row>
    <row r="6668" spans="1:17">
      <c r="A6668" t="str">
        <f t="shared" si="626"/>
        <v>Nathalie RIMBAULT-RAITIERE</v>
      </c>
      <c r="B6668" t="s">
        <v>5756</v>
      </c>
      <c r="C6668" t="e">
        <f>VLOOKUP(B6668,Sheet5!$A$1158:$A$1246,1,FALSE)</f>
        <v>#N/A</v>
      </c>
      <c r="D6668" t="s">
        <v>4</v>
      </c>
      <c r="E6668" t="s">
        <v>673</v>
      </c>
      <c r="F6668" t="s">
        <v>5764</v>
      </c>
      <c r="G6668" t="s">
        <v>13586</v>
      </c>
      <c r="H6668" t="s">
        <v>19</v>
      </c>
      <c r="I6668">
        <v>3155</v>
      </c>
      <c r="J6668">
        <v>7.320695176E-2</v>
      </c>
      <c r="K6668">
        <f t="shared" si="627"/>
        <v>20878</v>
      </c>
      <c r="L6668" t="str">
        <f t="shared" si="628"/>
        <v>SOC</v>
      </c>
      <c r="M6668" t="b">
        <f t="shared" si="629"/>
        <v>0</v>
      </c>
      <c r="N6668" t="str">
        <f>VLOOKUP(B6668,Sheet3!$D$2:$I$578,6,FALSE)</f>
        <v>Alain Claeys</v>
      </c>
      <c r="O6668" t="str">
        <f t="shared" si="624"/>
        <v>Nathalie RIMBAULT-RAITIERE</v>
      </c>
      <c r="P6668" t="b">
        <f t="shared" si="625"/>
        <v>0</v>
      </c>
      <c r="Q6668" t="b">
        <f>AND(M6668,ISNA(VLOOKUP(B6668,Sheet4!$A$1:$A$529,1,FALSE)))</f>
        <v>0</v>
      </c>
    </row>
    <row r="6669" spans="1:17">
      <c r="A6669" t="str">
        <f t="shared" si="626"/>
        <v>Guillaume VERDIER</v>
      </c>
      <c r="B6669" t="s">
        <v>5756</v>
      </c>
      <c r="C6669" t="e">
        <f>VLOOKUP(B6669,Sheet5!$A$1158:$A$1246,1,FALSE)</f>
        <v>#N/A</v>
      </c>
      <c r="D6669" t="s">
        <v>11</v>
      </c>
      <c r="E6669" t="s">
        <v>65</v>
      </c>
      <c r="F6669" t="s">
        <v>1773</v>
      </c>
      <c r="G6669" t="s">
        <v>10434</v>
      </c>
      <c r="H6669" t="s">
        <v>13</v>
      </c>
      <c r="I6669">
        <v>221</v>
      </c>
      <c r="J6669">
        <v>5.1279671438799997E-3</v>
      </c>
      <c r="K6669">
        <f t="shared" si="627"/>
        <v>20878</v>
      </c>
      <c r="L6669" t="str">
        <f t="shared" si="628"/>
        <v>SOC</v>
      </c>
      <c r="M6669" t="b">
        <f t="shared" si="629"/>
        <v>0</v>
      </c>
      <c r="N6669" t="str">
        <f>VLOOKUP(B6669,Sheet3!$D$2:$I$578,6,FALSE)</f>
        <v>Alain Claeys</v>
      </c>
      <c r="O6669" t="str">
        <f t="shared" si="624"/>
        <v>Guillaume VERDIER</v>
      </c>
      <c r="P6669" t="b">
        <f t="shared" si="625"/>
        <v>0</v>
      </c>
      <c r="Q6669" t="b">
        <f>AND(M6669,ISNA(VLOOKUP(B6669,Sheet4!$A$1:$A$529,1,FALSE)))</f>
        <v>0</v>
      </c>
    </row>
    <row r="6670" spans="1:17">
      <c r="A6670" t="str">
        <f t="shared" si="626"/>
        <v>Francis DUPUIS</v>
      </c>
      <c r="B6670" t="s">
        <v>5756</v>
      </c>
      <c r="C6670" t="e">
        <f>VLOOKUP(B6670,Sheet5!$A$1158:$A$1246,1,FALSE)</f>
        <v>#N/A</v>
      </c>
      <c r="D6670" t="s">
        <v>11</v>
      </c>
      <c r="E6670" t="s">
        <v>352</v>
      </c>
      <c r="F6670" t="s">
        <v>3520</v>
      </c>
      <c r="G6670" t="s">
        <v>11793</v>
      </c>
      <c r="H6670" t="s">
        <v>29</v>
      </c>
      <c r="I6670">
        <v>181</v>
      </c>
      <c r="J6670">
        <v>4.19982829431E-3</v>
      </c>
      <c r="K6670">
        <f t="shared" si="627"/>
        <v>20878</v>
      </c>
      <c r="L6670" t="str">
        <f t="shared" si="628"/>
        <v>SOC</v>
      </c>
      <c r="M6670" t="b">
        <f t="shared" si="629"/>
        <v>0</v>
      </c>
      <c r="N6670" t="str">
        <f>VLOOKUP(B6670,Sheet3!$D$2:$I$578,6,FALSE)</f>
        <v>Alain Claeys</v>
      </c>
      <c r="O6670" t="str">
        <f t="shared" ref="O6670:O6733" si="630">E6670&amp;" "&amp;F6670</f>
        <v>Francis DUPUIS</v>
      </c>
      <c r="P6670" t="b">
        <f t="shared" si="625"/>
        <v>0</v>
      </c>
      <c r="Q6670" t="b">
        <f>AND(M6670,ISNA(VLOOKUP(B6670,Sheet4!$A$1:$A$529,1,FALSE)))</f>
        <v>0</v>
      </c>
    </row>
    <row r="6671" spans="1:17">
      <c r="A6671" t="str">
        <f t="shared" si="626"/>
        <v>Bernard THEVENET</v>
      </c>
      <c r="B6671" t="s">
        <v>5756</v>
      </c>
      <c r="C6671" t="e">
        <f>VLOOKUP(B6671,Sheet5!$A$1158:$A$1246,1,FALSE)</f>
        <v>#N/A</v>
      </c>
      <c r="D6671" t="s">
        <v>11</v>
      </c>
      <c r="E6671" t="s">
        <v>84</v>
      </c>
      <c r="F6671" t="s">
        <v>5765</v>
      </c>
      <c r="G6671" t="s">
        <v>13587</v>
      </c>
      <c r="H6671" t="s">
        <v>43</v>
      </c>
      <c r="I6671">
        <v>1100</v>
      </c>
      <c r="J6671">
        <v>2.5523818363200002E-2</v>
      </c>
      <c r="K6671">
        <f t="shared" si="627"/>
        <v>20878</v>
      </c>
      <c r="L6671" t="str">
        <f t="shared" si="628"/>
        <v>SOC</v>
      </c>
      <c r="M6671" t="b">
        <f t="shared" si="629"/>
        <v>0</v>
      </c>
      <c r="N6671" t="str">
        <f>VLOOKUP(B6671,Sheet3!$D$2:$I$578,6,FALSE)</f>
        <v>Alain Claeys</v>
      </c>
      <c r="O6671" t="str">
        <f t="shared" si="630"/>
        <v>Bernard THEVENET</v>
      </c>
      <c r="P6671" t="b">
        <f t="shared" ref="P6671:P6734" si="631">O6671=N6671</f>
        <v>0</v>
      </c>
      <c r="Q6671" t="b">
        <f>AND(M6671,ISNA(VLOOKUP(B6671,Sheet4!$A$1:$A$529,1,FALSE)))</f>
        <v>0</v>
      </c>
    </row>
    <row r="6672" spans="1:17">
      <c r="A6672" t="str">
        <f t="shared" si="626"/>
        <v>Bruno RIONDET</v>
      </c>
      <c r="B6672" t="s">
        <v>5756</v>
      </c>
      <c r="C6672" t="e">
        <f>VLOOKUP(B6672,Sheet5!$A$1158:$A$1246,1,FALSE)</f>
        <v>#N/A</v>
      </c>
      <c r="D6672" t="s">
        <v>11</v>
      </c>
      <c r="E6672" t="s">
        <v>251</v>
      </c>
      <c r="F6672" t="s">
        <v>5766</v>
      </c>
      <c r="G6672" t="s">
        <v>13588</v>
      </c>
      <c r="H6672" t="s">
        <v>10</v>
      </c>
      <c r="I6672">
        <v>407</v>
      </c>
      <c r="J6672">
        <v>9.4438127943899993E-3</v>
      </c>
      <c r="K6672">
        <f t="shared" si="627"/>
        <v>20878</v>
      </c>
      <c r="L6672" t="str">
        <f t="shared" si="628"/>
        <v>SOC</v>
      </c>
      <c r="M6672" t="b">
        <f t="shared" si="629"/>
        <v>0</v>
      </c>
      <c r="N6672" t="str">
        <f>VLOOKUP(B6672,Sheet3!$D$2:$I$578,6,FALSE)</f>
        <v>Alain Claeys</v>
      </c>
      <c r="O6672" t="str">
        <f t="shared" si="630"/>
        <v>Bruno RIONDET</v>
      </c>
      <c r="P6672" t="b">
        <f t="shared" si="631"/>
        <v>0</v>
      </c>
      <c r="Q6672" t="b">
        <f>AND(M6672,ISNA(VLOOKUP(B6672,Sheet4!$A$1:$A$529,1,FALSE)))</f>
        <v>0</v>
      </c>
    </row>
    <row r="6673" spans="1:17">
      <c r="A6673" t="str">
        <f t="shared" si="626"/>
        <v>Arnaud CLAIRAND</v>
      </c>
      <c r="B6673" t="s">
        <v>5756</v>
      </c>
      <c r="C6673" t="e">
        <f>VLOOKUP(B6673,Sheet5!$A$1158:$A$1246,1,FALSE)</f>
        <v>#N/A</v>
      </c>
      <c r="D6673" t="s">
        <v>11</v>
      </c>
      <c r="E6673" t="s">
        <v>1083</v>
      </c>
      <c r="F6673" t="s">
        <v>5767</v>
      </c>
      <c r="G6673" t="s">
        <v>13589</v>
      </c>
      <c r="H6673" t="s">
        <v>7</v>
      </c>
      <c r="I6673">
        <v>1906</v>
      </c>
      <c r="J6673">
        <v>4.4225816182100003E-2</v>
      </c>
      <c r="K6673">
        <f t="shared" si="627"/>
        <v>20878</v>
      </c>
      <c r="L6673" t="str">
        <f t="shared" si="628"/>
        <v>SOC</v>
      </c>
      <c r="M6673" t="b">
        <f t="shared" si="629"/>
        <v>1</v>
      </c>
      <c r="N6673" t="str">
        <f>VLOOKUP(B6673,Sheet3!$D$2:$I$578,6,FALSE)</f>
        <v>Alain Claeys</v>
      </c>
      <c r="O6673" t="str">
        <f t="shared" si="630"/>
        <v>Arnaud CLAIRAND</v>
      </c>
      <c r="P6673" t="b">
        <f t="shared" si="631"/>
        <v>0</v>
      </c>
      <c r="Q6673" t="b">
        <f>AND(M6673,ISNA(VLOOKUP(B6673,Sheet4!$A$1:$A$529,1,FALSE)))</f>
        <v>1</v>
      </c>
    </row>
    <row r="6674" spans="1:17">
      <c r="A6674" t="str">
        <f t="shared" si="626"/>
        <v xml:space="preserve"> </v>
      </c>
      <c r="B6674" t="s">
        <v>5768</v>
      </c>
      <c r="C6674" t="e">
        <f>VLOOKUP(B6674,Sheet5!$A$1158:$A$1246,1,FALSE)</f>
        <v>#N/A</v>
      </c>
      <c r="G6674" t="s">
        <v>9202</v>
      </c>
      <c r="H6674" t="s">
        <v>1</v>
      </c>
      <c r="I6674">
        <v>75580</v>
      </c>
      <c r="J6674">
        <v>1</v>
      </c>
      <c r="K6674">
        <f t="shared" si="627"/>
        <v>0</v>
      </c>
      <c r="L6674">
        <f t="shared" si="628"/>
        <v>0</v>
      </c>
      <c r="M6674" t="b">
        <f t="shared" si="629"/>
        <v>0</v>
      </c>
      <c r="N6674" t="str">
        <f>VLOOKUP(B6674,Sheet3!$D$2:$I$578,6,FALSE)</f>
        <v>Catherine Coutelle</v>
      </c>
      <c r="O6674" t="str">
        <f t="shared" si="630"/>
        <v xml:space="preserve"> </v>
      </c>
      <c r="P6674" t="b">
        <f t="shared" si="631"/>
        <v>0</v>
      </c>
      <c r="Q6674" t="b">
        <f>AND(M6674,ISNA(VLOOKUP(B6674,Sheet4!$A$1:$A$529,1,FALSE)))</f>
        <v>0</v>
      </c>
    </row>
    <row r="6675" spans="1:17">
      <c r="A6675" t="str">
        <f t="shared" si="626"/>
        <v xml:space="preserve"> </v>
      </c>
      <c r="B6675" t="s">
        <v>5768</v>
      </c>
      <c r="C6675" t="e">
        <f>VLOOKUP(B6675,Sheet5!$A$1158:$A$1246,1,FALSE)</f>
        <v>#N/A</v>
      </c>
      <c r="G6675" t="s">
        <v>9202</v>
      </c>
      <c r="H6675" t="s">
        <v>2</v>
      </c>
      <c r="I6675">
        <v>30846</v>
      </c>
      <c r="J6675">
        <v>0.40812384228600002</v>
      </c>
      <c r="K6675">
        <f t="shared" si="627"/>
        <v>0</v>
      </c>
      <c r="L6675">
        <f t="shared" si="628"/>
        <v>0</v>
      </c>
      <c r="M6675" t="b">
        <f t="shared" si="629"/>
        <v>0</v>
      </c>
      <c r="N6675" t="str">
        <f>VLOOKUP(B6675,Sheet3!$D$2:$I$578,6,FALSE)</f>
        <v>Catherine Coutelle</v>
      </c>
      <c r="O6675" t="str">
        <f t="shared" si="630"/>
        <v xml:space="preserve"> </v>
      </c>
      <c r="P6675" t="b">
        <f t="shared" si="631"/>
        <v>0</v>
      </c>
      <c r="Q6675" t="b">
        <f>AND(M6675,ISNA(VLOOKUP(B6675,Sheet4!$A$1:$A$529,1,FALSE)))</f>
        <v>0</v>
      </c>
    </row>
    <row r="6676" spans="1:17">
      <c r="A6676" t="str">
        <f t="shared" si="626"/>
        <v xml:space="preserve"> </v>
      </c>
      <c r="B6676" t="s">
        <v>5768</v>
      </c>
      <c r="C6676" t="e">
        <f>VLOOKUP(B6676,Sheet5!$A$1158:$A$1246,1,FALSE)</f>
        <v>#N/A</v>
      </c>
      <c r="G6676" t="s">
        <v>9202</v>
      </c>
      <c r="H6676" t="s">
        <v>3</v>
      </c>
      <c r="I6676">
        <v>711</v>
      </c>
      <c r="J6676">
        <v>9.4072505954000008E-3</v>
      </c>
      <c r="K6676">
        <f t="shared" si="627"/>
        <v>0</v>
      </c>
      <c r="L6676">
        <f t="shared" si="628"/>
        <v>0</v>
      </c>
      <c r="M6676" t="b">
        <f t="shared" si="629"/>
        <v>0</v>
      </c>
      <c r="N6676" t="str">
        <f>VLOOKUP(B6676,Sheet3!$D$2:$I$578,6,FALSE)</f>
        <v>Catherine Coutelle</v>
      </c>
      <c r="O6676" t="str">
        <f t="shared" si="630"/>
        <v xml:space="preserve"> </v>
      </c>
      <c r="P6676" t="b">
        <f t="shared" si="631"/>
        <v>0</v>
      </c>
      <c r="Q6676" t="b">
        <f>AND(M6676,ISNA(VLOOKUP(B6676,Sheet4!$A$1:$A$529,1,FALSE)))</f>
        <v>0</v>
      </c>
    </row>
    <row r="6677" spans="1:17">
      <c r="A6677" t="str">
        <f t="shared" si="626"/>
        <v>François BARERE</v>
      </c>
      <c r="B6677" t="s">
        <v>5768</v>
      </c>
      <c r="C6677" t="e">
        <f>VLOOKUP(B6677,Sheet5!$A$1158:$A$1246,1,FALSE)</f>
        <v>#N/A</v>
      </c>
      <c r="D6677" t="s">
        <v>11</v>
      </c>
      <c r="E6677" t="s">
        <v>9125</v>
      </c>
      <c r="F6677" t="s">
        <v>5769</v>
      </c>
      <c r="G6677" t="s">
        <v>13590</v>
      </c>
      <c r="H6677" t="s">
        <v>10</v>
      </c>
      <c r="I6677">
        <v>187</v>
      </c>
      <c r="J6677">
        <v>4.2477795697700004E-3</v>
      </c>
      <c r="K6677">
        <f t="shared" si="627"/>
        <v>0</v>
      </c>
      <c r="L6677">
        <f t="shared" si="628"/>
        <v>0</v>
      </c>
      <c r="M6677" t="b">
        <f t="shared" si="629"/>
        <v>0</v>
      </c>
      <c r="N6677" t="str">
        <f>VLOOKUP(B6677,Sheet3!$D$2:$I$578,6,FALSE)</f>
        <v>Catherine Coutelle</v>
      </c>
      <c r="O6677" t="str">
        <f t="shared" si="630"/>
        <v>François BARERE</v>
      </c>
      <c r="P6677" t="b">
        <f t="shared" si="631"/>
        <v>0</v>
      </c>
      <c r="Q6677" t="b">
        <f>AND(M6677,ISNA(VLOOKUP(B6677,Sheet4!$A$1:$A$529,1,FALSE)))</f>
        <v>0</v>
      </c>
    </row>
    <row r="6678" spans="1:17">
      <c r="A6678" t="str">
        <f t="shared" si="626"/>
        <v>Magalie TILLET</v>
      </c>
      <c r="B6678" t="s">
        <v>5768</v>
      </c>
      <c r="C6678" t="e">
        <f>VLOOKUP(B6678,Sheet5!$A$1158:$A$1246,1,FALSE)</f>
        <v>#N/A</v>
      </c>
      <c r="D6678" t="s">
        <v>4</v>
      </c>
      <c r="E6678" t="s">
        <v>471</v>
      </c>
      <c r="F6678" t="s">
        <v>5770</v>
      </c>
      <c r="G6678" t="s">
        <v>13591</v>
      </c>
      <c r="H6678" t="s">
        <v>29</v>
      </c>
      <c r="I6678">
        <v>408</v>
      </c>
      <c r="J6678">
        <v>9.2678826976800004E-3</v>
      </c>
      <c r="K6678">
        <f t="shared" si="627"/>
        <v>0</v>
      </c>
      <c r="L6678">
        <f t="shared" si="628"/>
        <v>0</v>
      </c>
      <c r="M6678" t="b">
        <f t="shared" si="629"/>
        <v>0</v>
      </c>
      <c r="N6678" t="str">
        <f>VLOOKUP(B6678,Sheet3!$D$2:$I$578,6,FALSE)</f>
        <v>Catherine Coutelle</v>
      </c>
      <c r="O6678" t="str">
        <f t="shared" si="630"/>
        <v>Magalie TILLET</v>
      </c>
      <c r="P6678" t="b">
        <f t="shared" si="631"/>
        <v>0</v>
      </c>
      <c r="Q6678" t="b">
        <f>AND(M6678,ISNA(VLOOKUP(B6678,Sheet4!$A$1:$A$529,1,FALSE)))</f>
        <v>0</v>
      </c>
    </row>
    <row r="6679" spans="1:17">
      <c r="A6679" t="str">
        <f t="shared" si="626"/>
        <v>Catherine COUTELLE</v>
      </c>
      <c r="B6679" t="s">
        <v>5768</v>
      </c>
      <c r="C6679" t="e">
        <f>VLOOKUP(B6679,Sheet5!$A$1158:$A$1246,1,FALSE)</f>
        <v>#N/A</v>
      </c>
      <c r="D6679" t="s">
        <v>4</v>
      </c>
      <c r="E6679" t="s">
        <v>257</v>
      </c>
      <c r="F6679" t="s">
        <v>5771</v>
      </c>
      <c r="G6679" t="s">
        <v>13592</v>
      </c>
      <c r="H6679" t="s">
        <v>21</v>
      </c>
      <c r="I6679">
        <v>20832</v>
      </c>
      <c r="J6679">
        <v>0.473207187152</v>
      </c>
      <c r="K6679">
        <f t="shared" si="627"/>
        <v>20832</v>
      </c>
      <c r="L6679" t="str">
        <f t="shared" si="628"/>
        <v>SOC</v>
      </c>
      <c r="M6679" t="b">
        <f t="shared" si="629"/>
        <v>0</v>
      </c>
      <c r="N6679" t="str">
        <f>VLOOKUP(B6679,Sheet3!$D$2:$I$578,6,FALSE)</f>
        <v>Catherine Coutelle</v>
      </c>
      <c r="O6679" t="str">
        <f t="shared" si="630"/>
        <v>Catherine COUTELLE</v>
      </c>
      <c r="P6679" t="b">
        <f t="shared" si="631"/>
        <v>1</v>
      </c>
      <c r="Q6679" t="b">
        <f>AND(M6679,ISNA(VLOOKUP(B6679,Sheet4!$A$1:$A$529,1,FALSE)))</f>
        <v>0</v>
      </c>
    </row>
    <row r="6680" spans="1:17">
      <c r="A6680" t="str">
        <f t="shared" si="626"/>
        <v>Maxence LAGALLE</v>
      </c>
      <c r="B6680" t="s">
        <v>5768</v>
      </c>
      <c r="C6680" t="e">
        <f>VLOOKUP(B6680,Sheet5!$A$1158:$A$1246,1,FALSE)</f>
        <v>#N/A</v>
      </c>
      <c r="D6680" t="s">
        <v>11</v>
      </c>
      <c r="E6680" t="s">
        <v>3040</v>
      </c>
      <c r="F6680" t="s">
        <v>5772</v>
      </c>
      <c r="G6680" t="s">
        <v>13593</v>
      </c>
      <c r="H6680" t="s">
        <v>271</v>
      </c>
      <c r="I6680">
        <v>173</v>
      </c>
      <c r="J6680">
        <v>3.92976398701E-3</v>
      </c>
      <c r="K6680">
        <f t="shared" si="627"/>
        <v>20832</v>
      </c>
      <c r="L6680" t="str">
        <f t="shared" si="628"/>
        <v>SOC</v>
      </c>
      <c r="M6680" t="b">
        <f t="shared" si="629"/>
        <v>0</v>
      </c>
      <c r="N6680" t="str">
        <f>VLOOKUP(B6680,Sheet3!$D$2:$I$578,6,FALSE)</f>
        <v>Catherine Coutelle</v>
      </c>
      <c r="O6680" t="str">
        <f t="shared" si="630"/>
        <v>Maxence LAGALLE</v>
      </c>
      <c r="P6680" t="b">
        <f t="shared" si="631"/>
        <v>0</v>
      </c>
      <c r="Q6680" t="b">
        <f>AND(M6680,ISNA(VLOOKUP(B6680,Sheet4!$A$1:$A$529,1,FALSE)))</f>
        <v>0</v>
      </c>
    </row>
    <row r="6681" spans="1:17">
      <c r="A6681" t="str">
        <f t="shared" si="626"/>
        <v>Nathalie GUILLET</v>
      </c>
      <c r="B6681" t="s">
        <v>5768</v>
      </c>
      <c r="C6681" t="e">
        <f>VLOOKUP(B6681,Sheet5!$A$1158:$A$1246,1,FALSE)</f>
        <v>#N/A</v>
      </c>
      <c r="D6681" t="s">
        <v>4</v>
      </c>
      <c r="E6681" t="s">
        <v>673</v>
      </c>
      <c r="F6681" t="s">
        <v>2304</v>
      </c>
      <c r="G6681" t="s">
        <v>10844</v>
      </c>
      <c r="H6681" t="s">
        <v>43</v>
      </c>
      <c r="I6681">
        <v>1236</v>
      </c>
      <c r="J6681">
        <v>2.8076232878299998E-2</v>
      </c>
      <c r="K6681">
        <f t="shared" si="627"/>
        <v>20832</v>
      </c>
      <c r="L6681" t="str">
        <f t="shared" si="628"/>
        <v>SOC</v>
      </c>
      <c r="M6681" t="b">
        <f t="shared" si="629"/>
        <v>0</v>
      </c>
      <c r="N6681" t="str">
        <f>VLOOKUP(B6681,Sheet3!$D$2:$I$578,6,FALSE)</f>
        <v>Catherine Coutelle</v>
      </c>
      <c r="O6681" t="str">
        <f t="shared" si="630"/>
        <v>Nathalie GUILLET</v>
      </c>
      <c r="P6681" t="b">
        <f t="shared" si="631"/>
        <v>0</v>
      </c>
      <c r="Q6681" t="b">
        <f>AND(M6681,ISNA(VLOOKUP(B6681,Sheet4!$A$1:$A$529,1,FALSE)))</f>
        <v>0</v>
      </c>
    </row>
    <row r="6682" spans="1:17">
      <c r="A6682" t="str">
        <f t="shared" si="626"/>
        <v>Thierry MIREBEAU</v>
      </c>
      <c r="B6682" t="s">
        <v>5768</v>
      </c>
      <c r="C6682" t="e">
        <f>VLOOKUP(B6682,Sheet5!$A$1158:$A$1246,1,FALSE)</f>
        <v>#N/A</v>
      </c>
      <c r="D6682" t="s">
        <v>11</v>
      </c>
      <c r="E6682" t="s">
        <v>264</v>
      </c>
      <c r="F6682" t="s">
        <v>5773</v>
      </c>
      <c r="G6682" t="s">
        <v>13594</v>
      </c>
      <c r="H6682" t="s">
        <v>19</v>
      </c>
      <c r="I6682">
        <v>2700</v>
      </c>
      <c r="J6682">
        <v>6.1331576675799998E-2</v>
      </c>
      <c r="K6682">
        <f t="shared" si="627"/>
        <v>20832</v>
      </c>
      <c r="L6682" t="str">
        <f t="shared" si="628"/>
        <v>SOC</v>
      </c>
      <c r="M6682" t="b">
        <f t="shared" si="629"/>
        <v>0</v>
      </c>
      <c r="N6682" t="str">
        <f>VLOOKUP(B6682,Sheet3!$D$2:$I$578,6,FALSE)</f>
        <v>Catherine Coutelle</v>
      </c>
      <c r="O6682" t="str">
        <f t="shared" si="630"/>
        <v>Thierry MIREBEAU</v>
      </c>
      <c r="P6682" t="b">
        <f t="shared" si="631"/>
        <v>0</v>
      </c>
      <c r="Q6682" t="b">
        <f>AND(M6682,ISNA(VLOOKUP(B6682,Sheet4!$A$1:$A$529,1,FALSE)))</f>
        <v>0</v>
      </c>
    </row>
    <row r="6683" spans="1:17">
      <c r="A6683" t="str">
        <f t="shared" si="626"/>
        <v>Olivier CHARTIER</v>
      </c>
      <c r="B6683" t="s">
        <v>5768</v>
      </c>
      <c r="C6683" t="e">
        <f>VLOOKUP(B6683,Sheet5!$A$1158:$A$1246,1,FALSE)</f>
        <v>#N/A</v>
      </c>
      <c r="D6683" t="s">
        <v>11</v>
      </c>
      <c r="E6683" t="s">
        <v>46</v>
      </c>
      <c r="F6683" t="s">
        <v>5774</v>
      </c>
      <c r="G6683" t="s">
        <v>13595</v>
      </c>
      <c r="H6683" t="s">
        <v>26</v>
      </c>
      <c r="I6683">
        <v>11867</v>
      </c>
      <c r="J6683">
        <v>0.26956363718999998</v>
      </c>
      <c r="K6683">
        <f t="shared" si="627"/>
        <v>20832</v>
      </c>
      <c r="L6683" t="str">
        <f t="shared" si="628"/>
        <v>SOC</v>
      </c>
      <c r="M6683" t="b">
        <f t="shared" si="629"/>
        <v>0</v>
      </c>
      <c r="N6683" t="str">
        <f>VLOOKUP(B6683,Sheet3!$D$2:$I$578,6,FALSE)</f>
        <v>Catherine Coutelle</v>
      </c>
      <c r="O6683" t="str">
        <f t="shared" si="630"/>
        <v>Olivier CHARTIER</v>
      </c>
      <c r="P6683" t="b">
        <f t="shared" si="631"/>
        <v>0</v>
      </c>
      <c r="Q6683" t="b">
        <f>AND(M6683,ISNA(VLOOKUP(B6683,Sheet4!$A$1:$A$529,1,FALSE)))</f>
        <v>0</v>
      </c>
    </row>
    <row r="6684" spans="1:17">
      <c r="A6684" t="str">
        <f t="shared" si="626"/>
        <v>Magdeleine SOLAS</v>
      </c>
      <c r="B6684" t="s">
        <v>5768</v>
      </c>
      <c r="C6684" t="e">
        <f>VLOOKUP(B6684,Sheet5!$A$1158:$A$1246,1,FALSE)</f>
        <v>#N/A</v>
      </c>
      <c r="D6684" t="s">
        <v>4</v>
      </c>
      <c r="E6684" t="s">
        <v>5775</v>
      </c>
      <c r="F6684" t="s">
        <v>5776</v>
      </c>
      <c r="G6684" t="s">
        <v>13596</v>
      </c>
      <c r="H6684" t="s">
        <v>29</v>
      </c>
      <c r="I6684">
        <v>78</v>
      </c>
      <c r="J6684">
        <v>1.7718011039700001E-3</v>
      </c>
      <c r="K6684">
        <f t="shared" si="627"/>
        <v>20832</v>
      </c>
      <c r="L6684" t="str">
        <f t="shared" si="628"/>
        <v>SOC</v>
      </c>
      <c r="M6684" t="b">
        <f t="shared" si="629"/>
        <v>0</v>
      </c>
      <c r="N6684" t="str">
        <f>VLOOKUP(B6684,Sheet3!$D$2:$I$578,6,FALSE)</f>
        <v>Catherine Coutelle</v>
      </c>
      <c r="O6684" t="str">
        <f t="shared" si="630"/>
        <v>Magdeleine SOLAS</v>
      </c>
      <c r="P6684" t="b">
        <f t="shared" si="631"/>
        <v>0</v>
      </c>
      <c r="Q6684" t="b">
        <f>AND(M6684,ISNA(VLOOKUP(B6684,Sheet4!$A$1:$A$529,1,FALSE)))</f>
        <v>0</v>
      </c>
    </row>
    <row r="6685" spans="1:17">
      <c r="A6685" t="str">
        <f t="shared" si="626"/>
        <v>Marie-Madeleine JOUBERT</v>
      </c>
      <c r="B6685" t="s">
        <v>5768</v>
      </c>
      <c r="C6685" t="e">
        <f>VLOOKUP(B6685,Sheet5!$A$1158:$A$1246,1,FALSE)</f>
        <v>#N/A</v>
      </c>
      <c r="D6685" t="s">
        <v>4</v>
      </c>
      <c r="E6685" t="s">
        <v>3130</v>
      </c>
      <c r="F6685" t="s">
        <v>1977</v>
      </c>
      <c r="G6685" t="s">
        <v>10592</v>
      </c>
      <c r="H6685" t="s">
        <v>7</v>
      </c>
      <c r="I6685">
        <v>1674</v>
      </c>
      <c r="J6685">
        <v>3.8025577539000002E-2</v>
      </c>
      <c r="K6685">
        <f t="shared" si="627"/>
        <v>20832</v>
      </c>
      <c r="L6685" t="str">
        <f t="shared" si="628"/>
        <v>SOC</v>
      </c>
      <c r="M6685" t="b">
        <f t="shared" si="629"/>
        <v>0</v>
      </c>
      <c r="N6685" t="str">
        <f>VLOOKUP(B6685,Sheet3!$D$2:$I$578,6,FALSE)</f>
        <v>Catherine Coutelle</v>
      </c>
      <c r="O6685" t="str">
        <f t="shared" si="630"/>
        <v>Marie-Madeleine JOUBERT</v>
      </c>
      <c r="P6685" t="b">
        <f t="shared" si="631"/>
        <v>0</v>
      </c>
      <c r="Q6685" t="b">
        <f>AND(M6685,ISNA(VLOOKUP(B6685,Sheet4!$A$1:$A$529,1,FALSE)))</f>
        <v>0</v>
      </c>
    </row>
    <row r="6686" spans="1:17">
      <c r="A6686" t="str">
        <f t="shared" si="626"/>
        <v>Frédéric BOUCHAREB</v>
      </c>
      <c r="B6686" t="s">
        <v>5768</v>
      </c>
      <c r="C6686" t="e">
        <f>VLOOKUP(B6686,Sheet5!$A$1158:$A$1246,1,FALSE)</f>
        <v>#N/A</v>
      </c>
      <c r="D6686" t="s">
        <v>11</v>
      </c>
      <c r="E6686" t="s">
        <v>9000</v>
      </c>
      <c r="F6686" t="s">
        <v>5777</v>
      </c>
      <c r="G6686" t="s">
        <v>13597</v>
      </c>
      <c r="H6686" t="s">
        <v>29</v>
      </c>
      <c r="I6686">
        <v>406</v>
      </c>
      <c r="J6686">
        <v>9.2224519001400003E-3</v>
      </c>
      <c r="K6686">
        <f t="shared" si="627"/>
        <v>20832</v>
      </c>
      <c r="L6686" t="str">
        <f t="shared" si="628"/>
        <v>SOC</v>
      </c>
      <c r="M6686" t="b">
        <f t="shared" si="629"/>
        <v>0</v>
      </c>
      <c r="N6686" t="str">
        <f>VLOOKUP(B6686,Sheet3!$D$2:$I$578,6,FALSE)</f>
        <v>Catherine Coutelle</v>
      </c>
      <c r="O6686" t="str">
        <f t="shared" si="630"/>
        <v>Frédéric BOUCHAREB</v>
      </c>
      <c r="P6686" t="b">
        <f t="shared" si="631"/>
        <v>0</v>
      </c>
      <c r="Q6686" t="b">
        <f>AND(M6686,ISNA(VLOOKUP(B6686,Sheet4!$A$1:$A$529,1,FALSE)))</f>
        <v>0</v>
      </c>
    </row>
    <row r="6687" spans="1:17">
      <c r="A6687" t="str">
        <f t="shared" si="626"/>
        <v>Nicole DEDRYVER</v>
      </c>
      <c r="B6687" t="s">
        <v>5768</v>
      </c>
      <c r="C6687" t="e">
        <f>VLOOKUP(B6687,Sheet5!$A$1158:$A$1246,1,FALSE)</f>
        <v>#N/A</v>
      </c>
      <c r="D6687" t="s">
        <v>4</v>
      </c>
      <c r="E6687" t="s">
        <v>524</v>
      </c>
      <c r="F6687" t="s">
        <v>3644</v>
      </c>
      <c r="G6687" t="s">
        <v>11880</v>
      </c>
      <c r="H6687" t="s">
        <v>271</v>
      </c>
      <c r="I6687">
        <v>514</v>
      </c>
      <c r="J6687">
        <v>1.1675714967199999E-2</v>
      </c>
      <c r="K6687">
        <f t="shared" si="627"/>
        <v>20832</v>
      </c>
      <c r="L6687" t="str">
        <f t="shared" si="628"/>
        <v>SOC</v>
      </c>
      <c r="M6687" t="b">
        <f t="shared" si="629"/>
        <v>0</v>
      </c>
      <c r="N6687" t="str">
        <f>VLOOKUP(B6687,Sheet3!$D$2:$I$578,6,FALSE)</f>
        <v>Catherine Coutelle</v>
      </c>
      <c r="O6687" t="str">
        <f t="shared" si="630"/>
        <v>Nicole DEDRYVER</v>
      </c>
      <c r="P6687" t="b">
        <f t="shared" si="631"/>
        <v>0</v>
      </c>
      <c r="Q6687" t="b">
        <f>AND(M6687,ISNA(VLOOKUP(B6687,Sheet4!$A$1:$A$529,1,FALSE)))</f>
        <v>0</v>
      </c>
    </row>
    <row r="6688" spans="1:17">
      <c r="A6688" t="str">
        <f t="shared" si="626"/>
        <v>Aicha HOUSSEIN</v>
      </c>
      <c r="B6688" t="s">
        <v>5768</v>
      </c>
      <c r="C6688" t="e">
        <f>VLOOKUP(B6688,Sheet5!$A$1158:$A$1246,1,FALSE)</f>
        <v>#N/A</v>
      </c>
      <c r="D6688" t="s">
        <v>4</v>
      </c>
      <c r="E6688" t="s">
        <v>5778</v>
      </c>
      <c r="F6688" t="s">
        <v>5779</v>
      </c>
      <c r="G6688" t="s">
        <v>13598</v>
      </c>
      <c r="H6688" t="s">
        <v>13</v>
      </c>
      <c r="I6688">
        <v>249</v>
      </c>
      <c r="J6688">
        <v>5.6561342934399999E-3</v>
      </c>
      <c r="K6688">
        <f t="shared" si="627"/>
        <v>20832</v>
      </c>
      <c r="L6688" t="str">
        <f t="shared" si="628"/>
        <v>SOC</v>
      </c>
      <c r="M6688" t="b">
        <f t="shared" si="629"/>
        <v>0</v>
      </c>
      <c r="N6688" t="str">
        <f>VLOOKUP(B6688,Sheet3!$D$2:$I$578,6,FALSE)</f>
        <v>Catherine Coutelle</v>
      </c>
      <c r="O6688" t="str">
        <f t="shared" si="630"/>
        <v>Aicha HOUSSEIN</v>
      </c>
      <c r="P6688" t="b">
        <f t="shared" si="631"/>
        <v>0</v>
      </c>
      <c r="Q6688" t="b">
        <f>AND(M6688,ISNA(VLOOKUP(B6688,Sheet4!$A$1:$A$529,1,FALSE)))</f>
        <v>0</v>
      </c>
    </row>
    <row r="6689" spans="1:17">
      <c r="A6689" t="str">
        <f t="shared" si="626"/>
        <v>Maryse DESBOURDES</v>
      </c>
      <c r="B6689" t="s">
        <v>5768</v>
      </c>
      <c r="C6689" t="e">
        <f>VLOOKUP(B6689,Sheet5!$A$1158:$A$1246,1,FALSE)</f>
        <v>#N/A</v>
      </c>
      <c r="D6689" t="s">
        <v>4</v>
      </c>
      <c r="E6689" t="s">
        <v>295</v>
      </c>
      <c r="F6689" t="s">
        <v>5780</v>
      </c>
      <c r="G6689" t="s">
        <v>13599</v>
      </c>
      <c r="H6689" t="s">
        <v>10</v>
      </c>
      <c r="I6689">
        <v>381</v>
      </c>
      <c r="J6689">
        <v>8.6545669309199998E-3</v>
      </c>
      <c r="K6689">
        <f t="shared" si="627"/>
        <v>20832</v>
      </c>
      <c r="L6689" t="str">
        <f t="shared" si="628"/>
        <v>SOC</v>
      </c>
      <c r="M6689" t="b">
        <f t="shared" si="629"/>
        <v>0</v>
      </c>
      <c r="N6689" t="str">
        <f>VLOOKUP(B6689,Sheet3!$D$2:$I$578,6,FALSE)</f>
        <v>Catherine Coutelle</v>
      </c>
      <c r="O6689" t="str">
        <f t="shared" si="630"/>
        <v>Maryse DESBOURDES</v>
      </c>
      <c r="P6689" t="b">
        <f t="shared" si="631"/>
        <v>0</v>
      </c>
      <c r="Q6689" t="b">
        <f>AND(M6689,ISNA(VLOOKUP(B6689,Sheet4!$A$1:$A$529,1,FALSE)))</f>
        <v>0</v>
      </c>
    </row>
    <row r="6690" spans="1:17">
      <c r="A6690" t="str">
        <f t="shared" si="626"/>
        <v>Hubert ADELINE</v>
      </c>
      <c r="B6690" t="s">
        <v>5768</v>
      </c>
      <c r="C6690" t="e">
        <f>VLOOKUP(B6690,Sheet5!$A$1158:$A$1246,1,FALSE)</f>
        <v>#N/A</v>
      </c>
      <c r="D6690" t="s">
        <v>11</v>
      </c>
      <c r="E6690" t="s">
        <v>243</v>
      </c>
      <c r="F6690" t="s">
        <v>5781</v>
      </c>
      <c r="G6690" t="s">
        <v>1550</v>
      </c>
      <c r="H6690" t="s">
        <v>17</v>
      </c>
      <c r="I6690">
        <v>3318</v>
      </c>
      <c r="J6690">
        <v>7.5369693114999997E-2</v>
      </c>
      <c r="K6690">
        <f t="shared" si="627"/>
        <v>20832</v>
      </c>
      <c r="L6690" t="str">
        <f t="shared" si="628"/>
        <v>SOC</v>
      </c>
      <c r="M6690" t="b">
        <f t="shared" si="629"/>
        <v>1</v>
      </c>
      <c r="N6690" t="str">
        <f>VLOOKUP(B6690,Sheet3!$D$2:$I$578,6,FALSE)</f>
        <v>Catherine Coutelle</v>
      </c>
      <c r="O6690" t="str">
        <f t="shared" si="630"/>
        <v>Hubert ADELINE</v>
      </c>
      <c r="P6690" t="b">
        <f t="shared" si="631"/>
        <v>0</v>
      </c>
      <c r="Q6690" t="b">
        <f>AND(M6690,ISNA(VLOOKUP(B6690,Sheet4!$A$1:$A$529,1,FALSE)))</f>
        <v>1</v>
      </c>
    </row>
    <row r="6691" spans="1:17">
      <c r="A6691" t="str">
        <f t="shared" si="626"/>
        <v xml:space="preserve"> </v>
      </c>
      <c r="B6691" t="s">
        <v>5782</v>
      </c>
      <c r="C6691" t="e">
        <f>VLOOKUP(B6691,Sheet5!$A$1158:$A$1246,1,FALSE)</f>
        <v>#N/A</v>
      </c>
      <c r="G6691" t="s">
        <v>9202</v>
      </c>
      <c r="H6691" t="s">
        <v>1</v>
      </c>
      <c r="I6691">
        <v>74817</v>
      </c>
      <c r="J6691">
        <v>1</v>
      </c>
      <c r="K6691">
        <f t="shared" si="627"/>
        <v>0</v>
      </c>
      <c r="L6691">
        <f t="shared" si="628"/>
        <v>0</v>
      </c>
      <c r="M6691" t="b">
        <f t="shared" si="629"/>
        <v>0</v>
      </c>
      <c r="N6691" t="str">
        <f>VLOOKUP(B6691,Sheet3!$D$2:$I$578,6,FALSE)</f>
        <v>Jean-Michel Clement</v>
      </c>
      <c r="O6691" t="str">
        <f t="shared" si="630"/>
        <v xml:space="preserve"> </v>
      </c>
      <c r="P6691" t="b">
        <f t="shared" si="631"/>
        <v>0</v>
      </c>
      <c r="Q6691" t="b">
        <f>AND(M6691,ISNA(VLOOKUP(B6691,Sheet4!$A$1:$A$529,1,FALSE)))</f>
        <v>0</v>
      </c>
    </row>
    <row r="6692" spans="1:17">
      <c r="A6692" t="str">
        <f t="shared" si="626"/>
        <v xml:space="preserve"> </v>
      </c>
      <c r="B6692" t="s">
        <v>5782</v>
      </c>
      <c r="C6692" t="e">
        <f>VLOOKUP(B6692,Sheet5!$A$1158:$A$1246,1,FALSE)</f>
        <v>#N/A</v>
      </c>
      <c r="G6692" t="s">
        <v>9202</v>
      </c>
      <c r="H6692" t="s">
        <v>2</v>
      </c>
      <c r="I6692">
        <v>29979</v>
      </c>
      <c r="J6692">
        <v>0.40069770239399999</v>
      </c>
      <c r="K6692">
        <f t="shared" si="627"/>
        <v>0</v>
      </c>
      <c r="L6692">
        <f t="shared" si="628"/>
        <v>0</v>
      </c>
      <c r="M6692" t="b">
        <f t="shared" si="629"/>
        <v>0</v>
      </c>
      <c r="N6692" t="str">
        <f>VLOOKUP(B6692,Sheet3!$D$2:$I$578,6,FALSE)</f>
        <v>Jean-Michel Clement</v>
      </c>
      <c r="O6692" t="str">
        <f t="shared" si="630"/>
        <v xml:space="preserve"> </v>
      </c>
      <c r="P6692" t="b">
        <f t="shared" si="631"/>
        <v>0</v>
      </c>
      <c r="Q6692" t="b">
        <f>AND(M6692,ISNA(VLOOKUP(B6692,Sheet4!$A$1:$A$529,1,FALSE)))</f>
        <v>0</v>
      </c>
    </row>
    <row r="6693" spans="1:17">
      <c r="A6693" t="str">
        <f t="shared" si="626"/>
        <v xml:space="preserve"> </v>
      </c>
      <c r="B6693" t="s">
        <v>5782</v>
      </c>
      <c r="C6693" t="e">
        <f>VLOOKUP(B6693,Sheet5!$A$1158:$A$1246,1,FALSE)</f>
        <v>#N/A</v>
      </c>
      <c r="G6693" t="s">
        <v>9202</v>
      </c>
      <c r="H6693" t="s">
        <v>3</v>
      </c>
      <c r="I6693">
        <v>1161</v>
      </c>
      <c r="J6693">
        <v>1.55178635872E-2</v>
      </c>
      <c r="K6693">
        <f t="shared" si="627"/>
        <v>0</v>
      </c>
      <c r="L6693">
        <f t="shared" si="628"/>
        <v>0</v>
      </c>
      <c r="M6693" t="b">
        <f t="shared" si="629"/>
        <v>0</v>
      </c>
      <c r="N6693" t="str">
        <f>VLOOKUP(B6693,Sheet3!$D$2:$I$578,6,FALSE)</f>
        <v>Jean-Michel Clement</v>
      </c>
      <c r="O6693" t="str">
        <f t="shared" si="630"/>
        <v xml:space="preserve"> </v>
      </c>
      <c r="P6693" t="b">
        <f t="shared" si="631"/>
        <v>0</v>
      </c>
      <c r="Q6693" t="b">
        <f>AND(M6693,ISNA(VLOOKUP(B6693,Sheet4!$A$1:$A$529,1,FALSE)))</f>
        <v>0</v>
      </c>
    </row>
    <row r="6694" spans="1:17">
      <c r="A6694" t="str">
        <f t="shared" si="626"/>
        <v>Michel CHERON</v>
      </c>
      <c r="B6694" t="s">
        <v>5782</v>
      </c>
      <c r="C6694" t="e">
        <f>VLOOKUP(B6694,Sheet5!$A$1158:$A$1246,1,FALSE)</f>
        <v>#N/A</v>
      </c>
      <c r="D6694" t="s">
        <v>11</v>
      </c>
      <c r="E6694" t="s">
        <v>31</v>
      </c>
      <c r="F6694" t="s">
        <v>5783</v>
      </c>
      <c r="G6694" t="s">
        <v>13600</v>
      </c>
      <c r="H6694" t="s">
        <v>7</v>
      </c>
      <c r="I6694">
        <v>1300</v>
      </c>
      <c r="J6694">
        <v>2.9763948989200002E-2</v>
      </c>
      <c r="K6694">
        <f t="shared" si="627"/>
        <v>1300</v>
      </c>
      <c r="L6694" t="str">
        <f t="shared" si="628"/>
        <v>VEC</v>
      </c>
      <c r="M6694" t="b">
        <f t="shared" si="629"/>
        <v>0</v>
      </c>
      <c r="N6694" t="str">
        <f>VLOOKUP(B6694,Sheet3!$D$2:$I$578,6,FALSE)</f>
        <v>Jean-Michel Clement</v>
      </c>
      <c r="O6694" t="str">
        <f t="shared" si="630"/>
        <v>Michel CHERON</v>
      </c>
      <c r="P6694" t="b">
        <f t="shared" si="631"/>
        <v>0</v>
      </c>
      <c r="Q6694" t="b">
        <f>AND(M6694,ISNA(VLOOKUP(B6694,Sheet4!$A$1:$A$529,1,FALSE)))</f>
        <v>0</v>
      </c>
    </row>
    <row r="6695" spans="1:17">
      <c r="A6695" t="str">
        <f t="shared" si="626"/>
        <v>Thibaud VINCENDEAU</v>
      </c>
      <c r="B6695" t="s">
        <v>5782</v>
      </c>
      <c r="C6695" t="e">
        <f>VLOOKUP(B6695,Sheet5!$A$1158:$A$1246,1,FALSE)</f>
        <v>#N/A</v>
      </c>
      <c r="D6695" t="s">
        <v>11</v>
      </c>
      <c r="E6695" t="s">
        <v>5784</v>
      </c>
      <c r="F6695" t="s">
        <v>5785</v>
      </c>
      <c r="G6695" t="s">
        <v>13601</v>
      </c>
      <c r="H6695" t="s">
        <v>13</v>
      </c>
      <c r="I6695">
        <v>554</v>
      </c>
      <c r="J6695">
        <v>1.2684021338500001E-2</v>
      </c>
      <c r="K6695">
        <f t="shared" si="627"/>
        <v>1300</v>
      </c>
      <c r="L6695" t="str">
        <f t="shared" si="628"/>
        <v>VEC</v>
      </c>
      <c r="M6695" t="b">
        <f t="shared" si="629"/>
        <v>0</v>
      </c>
      <c r="N6695" t="str">
        <f>VLOOKUP(B6695,Sheet3!$D$2:$I$578,6,FALSE)</f>
        <v>Jean-Michel Clement</v>
      </c>
      <c r="O6695" t="str">
        <f t="shared" si="630"/>
        <v>Thibaud VINCENDEAU</v>
      </c>
      <c r="P6695" t="b">
        <f t="shared" si="631"/>
        <v>0</v>
      </c>
      <c r="Q6695" t="b">
        <f>AND(M6695,ISNA(VLOOKUP(B6695,Sheet4!$A$1:$A$529,1,FALSE)))</f>
        <v>0</v>
      </c>
    </row>
    <row r="6696" spans="1:17">
      <c r="A6696" t="str">
        <f t="shared" si="626"/>
        <v>Marc FLAMANT</v>
      </c>
      <c r="B6696" t="s">
        <v>5782</v>
      </c>
      <c r="C6696" t="e">
        <f>VLOOKUP(B6696,Sheet5!$A$1158:$A$1246,1,FALSE)</f>
        <v>#N/A</v>
      </c>
      <c r="D6696" t="s">
        <v>11</v>
      </c>
      <c r="E6696" t="s">
        <v>667</v>
      </c>
      <c r="F6696" t="s">
        <v>5786</v>
      </c>
      <c r="G6696" t="s">
        <v>13602</v>
      </c>
      <c r="H6696" t="s">
        <v>29</v>
      </c>
      <c r="I6696">
        <v>238</v>
      </c>
      <c r="J6696">
        <v>5.4490921995599996E-3</v>
      </c>
      <c r="K6696">
        <f t="shared" si="627"/>
        <v>1300</v>
      </c>
      <c r="L6696" t="str">
        <f t="shared" si="628"/>
        <v>VEC</v>
      </c>
      <c r="M6696" t="b">
        <f t="shared" si="629"/>
        <v>0</v>
      </c>
      <c r="N6696" t="str">
        <f>VLOOKUP(B6696,Sheet3!$D$2:$I$578,6,FALSE)</f>
        <v>Jean-Michel Clement</v>
      </c>
      <c r="O6696" t="str">
        <f t="shared" si="630"/>
        <v>Marc FLAMANT</v>
      </c>
      <c r="P6696" t="b">
        <f t="shared" si="631"/>
        <v>0</v>
      </c>
      <c r="Q6696" t="b">
        <f>AND(M6696,ISNA(VLOOKUP(B6696,Sheet4!$A$1:$A$529,1,FALSE)))</f>
        <v>0</v>
      </c>
    </row>
    <row r="6697" spans="1:17">
      <c r="A6697" t="str">
        <f t="shared" si="626"/>
        <v>Enguerrand DELANNOY</v>
      </c>
      <c r="B6697" t="s">
        <v>5782</v>
      </c>
      <c r="C6697" t="e">
        <f>VLOOKUP(B6697,Sheet5!$A$1158:$A$1246,1,FALSE)</f>
        <v>#N/A</v>
      </c>
      <c r="D6697" t="s">
        <v>11</v>
      </c>
      <c r="E6697" t="s">
        <v>5787</v>
      </c>
      <c r="F6697" t="s">
        <v>3964</v>
      </c>
      <c r="G6697" t="s">
        <v>12135</v>
      </c>
      <c r="H6697" t="s">
        <v>26</v>
      </c>
      <c r="I6697">
        <v>11810</v>
      </c>
      <c r="J6697">
        <v>0.27039402889399999</v>
      </c>
      <c r="K6697">
        <f t="shared" si="627"/>
        <v>1300</v>
      </c>
      <c r="L6697" t="str">
        <f t="shared" si="628"/>
        <v>VEC</v>
      </c>
      <c r="M6697" t="b">
        <f t="shared" si="629"/>
        <v>0</v>
      </c>
      <c r="N6697" t="str">
        <f>VLOOKUP(B6697,Sheet3!$D$2:$I$578,6,FALSE)</f>
        <v>Jean-Michel Clement</v>
      </c>
      <c r="O6697" t="str">
        <f t="shared" si="630"/>
        <v>Enguerrand DELANNOY</v>
      </c>
      <c r="P6697" t="b">
        <f t="shared" si="631"/>
        <v>0</v>
      </c>
      <c r="Q6697" t="b">
        <f>AND(M6697,ISNA(VLOOKUP(B6697,Sheet4!$A$1:$A$529,1,FALSE)))</f>
        <v>0</v>
      </c>
    </row>
    <row r="6698" spans="1:17">
      <c r="A6698" t="str">
        <f t="shared" si="626"/>
        <v>Samuel BOUGRIER</v>
      </c>
      <c r="B6698" t="s">
        <v>5782</v>
      </c>
      <c r="C6698" t="e">
        <f>VLOOKUP(B6698,Sheet5!$A$1158:$A$1246,1,FALSE)</f>
        <v>#N/A</v>
      </c>
      <c r="D6698" t="s">
        <v>11</v>
      </c>
      <c r="E6698" t="s">
        <v>1257</v>
      </c>
      <c r="F6698" t="s">
        <v>5788</v>
      </c>
      <c r="G6698" t="s">
        <v>13603</v>
      </c>
      <c r="H6698" t="s">
        <v>19</v>
      </c>
      <c r="I6698">
        <v>2949</v>
      </c>
      <c r="J6698">
        <v>6.7518373514699997E-2</v>
      </c>
      <c r="K6698">
        <f t="shared" si="627"/>
        <v>1300</v>
      </c>
      <c r="L6698" t="str">
        <f t="shared" si="628"/>
        <v>VEC</v>
      </c>
      <c r="M6698" t="b">
        <f t="shared" si="629"/>
        <v>0</v>
      </c>
      <c r="N6698" t="str">
        <f>VLOOKUP(B6698,Sheet3!$D$2:$I$578,6,FALSE)</f>
        <v>Jean-Michel Clement</v>
      </c>
      <c r="O6698" t="str">
        <f t="shared" si="630"/>
        <v>Samuel BOUGRIER</v>
      </c>
      <c r="P6698" t="b">
        <f t="shared" si="631"/>
        <v>0</v>
      </c>
      <c r="Q6698" t="b">
        <f>AND(M6698,ISNA(VLOOKUP(B6698,Sheet4!$A$1:$A$529,1,FALSE)))</f>
        <v>0</v>
      </c>
    </row>
    <row r="6699" spans="1:17">
      <c r="A6699" t="str">
        <f t="shared" si="626"/>
        <v>Serge AUPETIT</v>
      </c>
      <c r="B6699" t="s">
        <v>5782</v>
      </c>
      <c r="C6699" t="e">
        <f>VLOOKUP(B6699,Sheet5!$A$1158:$A$1246,1,FALSE)</f>
        <v>#N/A</v>
      </c>
      <c r="D6699" t="s">
        <v>11</v>
      </c>
      <c r="E6699" t="s">
        <v>416</v>
      </c>
      <c r="F6699" t="s">
        <v>2049</v>
      </c>
      <c r="G6699" t="s">
        <v>10649</v>
      </c>
      <c r="H6699" t="s">
        <v>29</v>
      </c>
      <c r="I6699">
        <v>92</v>
      </c>
      <c r="J6699">
        <v>2.1063717746200002E-3</v>
      </c>
      <c r="K6699">
        <f t="shared" si="627"/>
        <v>1300</v>
      </c>
      <c r="L6699" t="str">
        <f t="shared" si="628"/>
        <v>VEC</v>
      </c>
      <c r="M6699" t="b">
        <f t="shared" si="629"/>
        <v>0</v>
      </c>
      <c r="N6699" t="str">
        <f>VLOOKUP(B6699,Sheet3!$D$2:$I$578,6,FALSE)</f>
        <v>Jean-Michel Clement</v>
      </c>
      <c r="O6699" t="str">
        <f t="shared" si="630"/>
        <v>Serge AUPETIT</v>
      </c>
      <c r="P6699" t="b">
        <f t="shared" si="631"/>
        <v>0</v>
      </c>
      <c r="Q6699" t="b">
        <f>AND(M6699,ISNA(VLOOKUP(B6699,Sheet4!$A$1:$A$529,1,FALSE)))</f>
        <v>0</v>
      </c>
    </row>
    <row r="6700" spans="1:17">
      <c r="A6700" t="str">
        <f t="shared" si="626"/>
        <v>Alain VERDIN</v>
      </c>
      <c r="B6700" t="s">
        <v>5782</v>
      </c>
      <c r="C6700" t="e">
        <f>VLOOKUP(B6700,Sheet5!$A$1158:$A$1246,1,FALSE)</f>
        <v>#N/A</v>
      </c>
      <c r="D6700" t="s">
        <v>11</v>
      </c>
      <c r="E6700" t="s">
        <v>321</v>
      </c>
      <c r="F6700" t="s">
        <v>5789</v>
      </c>
      <c r="G6700" t="s">
        <v>13604</v>
      </c>
      <c r="H6700" t="s">
        <v>13</v>
      </c>
      <c r="I6700">
        <v>607</v>
      </c>
      <c r="J6700">
        <v>1.38974746434E-2</v>
      </c>
      <c r="K6700">
        <f t="shared" si="627"/>
        <v>1300</v>
      </c>
      <c r="L6700" t="str">
        <f t="shared" si="628"/>
        <v>VEC</v>
      </c>
      <c r="M6700" t="b">
        <f t="shared" si="629"/>
        <v>0</v>
      </c>
      <c r="N6700" t="str">
        <f>VLOOKUP(B6700,Sheet3!$D$2:$I$578,6,FALSE)</f>
        <v>Jean-Michel Clement</v>
      </c>
      <c r="O6700" t="str">
        <f t="shared" si="630"/>
        <v>Alain VERDIN</v>
      </c>
      <c r="P6700" t="b">
        <f t="shared" si="631"/>
        <v>0</v>
      </c>
      <c r="Q6700" t="b">
        <f>AND(M6700,ISNA(VLOOKUP(B6700,Sheet4!$A$1:$A$529,1,FALSE)))</f>
        <v>0</v>
      </c>
    </row>
    <row r="6701" spans="1:17">
      <c r="A6701" t="str">
        <f t="shared" si="626"/>
        <v>Alexandre RAGUET</v>
      </c>
      <c r="B6701" t="s">
        <v>5782</v>
      </c>
      <c r="C6701" t="e">
        <f>VLOOKUP(B6701,Sheet5!$A$1158:$A$1246,1,FALSE)</f>
        <v>#N/A</v>
      </c>
      <c r="D6701" t="s">
        <v>11</v>
      </c>
      <c r="E6701" t="s">
        <v>685</v>
      </c>
      <c r="F6701" t="s">
        <v>5790</v>
      </c>
      <c r="G6701" t="s">
        <v>13605</v>
      </c>
      <c r="H6701" t="s">
        <v>10</v>
      </c>
      <c r="I6701">
        <v>233</v>
      </c>
      <c r="J6701">
        <v>5.3346154726700004E-3</v>
      </c>
      <c r="K6701">
        <f t="shared" si="627"/>
        <v>1300</v>
      </c>
      <c r="L6701" t="str">
        <f t="shared" si="628"/>
        <v>VEC</v>
      </c>
      <c r="M6701" t="b">
        <f t="shared" si="629"/>
        <v>0</v>
      </c>
      <c r="N6701" t="str">
        <f>VLOOKUP(B6701,Sheet3!$D$2:$I$578,6,FALSE)</f>
        <v>Jean-Michel Clement</v>
      </c>
      <c r="O6701" t="str">
        <f t="shared" si="630"/>
        <v>Alexandre RAGUET</v>
      </c>
      <c r="P6701" t="b">
        <f t="shared" si="631"/>
        <v>0</v>
      </c>
      <c r="Q6701" t="b">
        <f>AND(M6701,ISNA(VLOOKUP(B6701,Sheet4!$A$1:$A$529,1,FALSE)))</f>
        <v>0</v>
      </c>
    </row>
    <row r="6702" spans="1:17">
      <c r="A6702" t="str">
        <f t="shared" si="626"/>
        <v>Danièle CASSETTE</v>
      </c>
      <c r="B6702" t="s">
        <v>5782</v>
      </c>
      <c r="C6702" t="e">
        <f>VLOOKUP(B6702,Sheet5!$A$1158:$A$1246,1,FALSE)</f>
        <v>#N/A</v>
      </c>
      <c r="D6702" t="s">
        <v>4</v>
      </c>
      <c r="E6702" t="s">
        <v>9123</v>
      </c>
      <c r="F6702" t="s">
        <v>5791</v>
      </c>
      <c r="G6702" t="s">
        <v>13606</v>
      </c>
      <c r="H6702" t="s">
        <v>10</v>
      </c>
      <c r="I6702">
        <v>268</v>
      </c>
      <c r="J6702">
        <v>6.1359525608400004E-3</v>
      </c>
      <c r="K6702">
        <f t="shared" si="627"/>
        <v>1300</v>
      </c>
      <c r="L6702" t="str">
        <f t="shared" si="628"/>
        <v>VEC</v>
      </c>
      <c r="M6702" t="b">
        <f t="shared" si="629"/>
        <v>0</v>
      </c>
      <c r="N6702" t="str">
        <f>VLOOKUP(B6702,Sheet3!$D$2:$I$578,6,FALSE)</f>
        <v>Jean-Michel Clement</v>
      </c>
      <c r="O6702" t="str">
        <f t="shared" si="630"/>
        <v>Danièle CASSETTE</v>
      </c>
      <c r="P6702" t="b">
        <f t="shared" si="631"/>
        <v>0</v>
      </c>
      <c r="Q6702" t="b">
        <f>AND(M6702,ISNA(VLOOKUP(B6702,Sheet4!$A$1:$A$529,1,FALSE)))</f>
        <v>0</v>
      </c>
    </row>
    <row r="6703" spans="1:17">
      <c r="A6703" t="str">
        <f t="shared" si="626"/>
        <v>Cécile PERROT</v>
      </c>
      <c r="B6703" t="s">
        <v>5782</v>
      </c>
      <c r="C6703" t="e">
        <f>VLOOKUP(B6703,Sheet5!$A$1158:$A$1246,1,FALSE)</f>
        <v>#N/A</v>
      </c>
      <c r="D6703" t="s">
        <v>4</v>
      </c>
      <c r="E6703" t="s">
        <v>9009</v>
      </c>
      <c r="F6703" t="s">
        <v>1627</v>
      </c>
      <c r="G6703" t="s">
        <v>10325</v>
      </c>
      <c r="H6703" t="s">
        <v>17</v>
      </c>
      <c r="I6703">
        <v>5249</v>
      </c>
      <c r="J6703">
        <v>0.12017766788000001</v>
      </c>
      <c r="K6703">
        <f t="shared" si="627"/>
        <v>1300</v>
      </c>
      <c r="L6703" t="str">
        <f t="shared" si="628"/>
        <v>VEC</v>
      </c>
      <c r="M6703" t="b">
        <f t="shared" si="629"/>
        <v>0</v>
      </c>
      <c r="N6703" t="str">
        <f>VLOOKUP(B6703,Sheet3!$D$2:$I$578,6,FALSE)</f>
        <v>Jean-Michel Clement</v>
      </c>
      <c r="O6703" t="str">
        <f t="shared" si="630"/>
        <v>Cécile PERROT</v>
      </c>
      <c r="P6703" t="b">
        <f t="shared" si="631"/>
        <v>0</v>
      </c>
      <c r="Q6703" t="b">
        <f>AND(M6703,ISNA(VLOOKUP(B6703,Sheet4!$A$1:$A$529,1,FALSE)))</f>
        <v>0</v>
      </c>
    </row>
    <row r="6704" spans="1:17">
      <c r="A6704" t="str">
        <f t="shared" si="626"/>
        <v>Jean-Michel CLEMENT</v>
      </c>
      <c r="B6704" t="s">
        <v>5782</v>
      </c>
      <c r="C6704" t="e">
        <f>VLOOKUP(B6704,Sheet5!$A$1158:$A$1246,1,FALSE)</f>
        <v>#N/A</v>
      </c>
      <c r="D6704" t="s">
        <v>11</v>
      </c>
      <c r="E6704" t="s">
        <v>82</v>
      </c>
      <c r="F6704" t="s">
        <v>2346</v>
      </c>
      <c r="G6704" t="s">
        <v>10875</v>
      </c>
      <c r="H6704" t="s">
        <v>21</v>
      </c>
      <c r="I6704">
        <v>20377</v>
      </c>
      <c r="J6704">
        <v>0.46653845273299999</v>
      </c>
      <c r="K6704">
        <f t="shared" si="627"/>
        <v>20377</v>
      </c>
      <c r="L6704" t="str">
        <f t="shared" si="628"/>
        <v>SOC</v>
      </c>
      <c r="M6704" t="b">
        <f t="shared" si="629"/>
        <v>1</v>
      </c>
      <c r="N6704" t="str">
        <f>VLOOKUP(B6704,Sheet3!$D$2:$I$578,6,FALSE)</f>
        <v>Jean-Michel Clement</v>
      </c>
      <c r="O6704" t="str">
        <f t="shared" si="630"/>
        <v>Jean-Michel CLEMENT</v>
      </c>
      <c r="P6704" t="b">
        <f t="shared" si="631"/>
        <v>1</v>
      </c>
      <c r="Q6704" t="b">
        <f>AND(M6704,ISNA(VLOOKUP(B6704,Sheet4!$A$1:$A$529,1,FALSE)))</f>
        <v>1</v>
      </c>
    </row>
    <row r="6705" spans="1:17">
      <c r="A6705" t="str">
        <f t="shared" si="626"/>
        <v xml:space="preserve"> </v>
      </c>
      <c r="B6705" t="s">
        <v>5792</v>
      </c>
      <c r="C6705" t="e">
        <f>VLOOKUP(B6705,Sheet5!$A$1158:$A$1246,1,FALSE)</f>
        <v>#N/A</v>
      </c>
      <c r="G6705" t="s">
        <v>9202</v>
      </c>
      <c r="H6705" t="s">
        <v>1</v>
      </c>
      <c r="I6705">
        <v>75950</v>
      </c>
      <c r="J6705">
        <v>1</v>
      </c>
      <c r="K6705">
        <f t="shared" si="627"/>
        <v>0</v>
      </c>
      <c r="L6705">
        <f t="shared" si="628"/>
        <v>0</v>
      </c>
      <c r="M6705" t="b">
        <f t="shared" si="629"/>
        <v>0</v>
      </c>
      <c r="N6705" t="str">
        <f>VLOOKUP(B6705,Sheet3!$D$2:$I$578,6,FALSE)</f>
        <v>Véronique Massonneau</v>
      </c>
      <c r="O6705" t="str">
        <f t="shared" si="630"/>
        <v xml:space="preserve"> </v>
      </c>
      <c r="P6705" t="b">
        <f t="shared" si="631"/>
        <v>0</v>
      </c>
      <c r="Q6705" t="b">
        <f>AND(M6705,ISNA(VLOOKUP(B6705,Sheet4!$A$1:$A$529,1,FALSE)))</f>
        <v>0</v>
      </c>
    </row>
    <row r="6706" spans="1:17">
      <c r="A6706" t="str">
        <f t="shared" si="626"/>
        <v xml:space="preserve"> </v>
      </c>
      <c r="B6706" t="s">
        <v>5792</v>
      </c>
      <c r="C6706" t="e">
        <f>VLOOKUP(B6706,Sheet5!$A$1158:$A$1246,1,FALSE)</f>
        <v>#N/A</v>
      </c>
      <c r="G6706" t="s">
        <v>9202</v>
      </c>
      <c r="H6706" t="s">
        <v>2</v>
      </c>
      <c r="I6706">
        <v>32958</v>
      </c>
      <c r="J6706">
        <v>0.43394338380500003</v>
      </c>
      <c r="K6706">
        <f t="shared" si="627"/>
        <v>0</v>
      </c>
      <c r="L6706">
        <f t="shared" si="628"/>
        <v>0</v>
      </c>
      <c r="M6706" t="b">
        <f t="shared" si="629"/>
        <v>0</v>
      </c>
      <c r="N6706" t="str">
        <f>VLOOKUP(B6706,Sheet3!$D$2:$I$578,6,FALSE)</f>
        <v>Véronique Massonneau</v>
      </c>
      <c r="O6706" t="str">
        <f t="shared" si="630"/>
        <v xml:space="preserve"> </v>
      </c>
      <c r="P6706" t="b">
        <f t="shared" si="631"/>
        <v>0</v>
      </c>
      <c r="Q6706" t="b">
        <f>AND(M6706,ISNA(VLOOKUP(B6706,Sheet4!$A$1:$A$529,1,FALSE)))</f>
        <v>0</v>
      </c>
    </row>
    <row r="6707" spans="1:17">
      <c r="A6707" t="str">
        <f t="shared" si="626"/>
        <v xml:space="preserve"> </v>
      </c>
      <c r="B6707" t="s">
        <v>5792</v>
      </c>
      <c r="C6707" t="e">
        <f>VLOOKUP(B6707,Sheet5!$A$1158:$A$1246,1,FALSE)</f>
        <v>#N/A</v>
      </c>
      <c r="G6707" t="s">
        <v>9202</v>
      </c>
      <c r="H6707" t="s">
        <v>3</v>
      </c>
      <c r="I6707">
        <v>944</v>
      </c>
      <c r="J6707">
        <v>1.24292297564E-2</v>
      </c>
      <c r="K6707">
        <f t="shared" si="627"/>
        <v>0</v>
      </c>
      <c r="L6707">
        <f t="shared" si="628"/>
        <v>0</v>
      </c>
      <c r="M6707" t="b">
        <f t="shared" si="629"/>
        <v>0</v>
      </c>
      <c r="N6707" t="str">
        <f>VLOOKUP(B6707,Sheet3!$D$2:$I$578,6,FALSE)</f>
        <v>Véronique Massonneau</v>
      </c>
      <c r="O6707" t="str">
        <f t="shared" si="630"/>
        <v xml:space="preserve"> </v>
      </c>
      <c r="P6707" t="b">
        <f t="shared" si="631"/>
        <v>0</v>
      </c>
      <c r="Q6707" t="b">
        <f>AND(M6707,ISNA(VLOOKUP(B6707,Sheet4!$A$1:$A$529,1,FALSE)))</f>
        <v>0</v>
      </c>
    </row>
    <row r="6708" spans="1:17">
      <c r="A6708" t="str">
        <f t="shared" si="626"/>
        <v>Eric AUDEBERT</v>
      </c>
      <c r="B6708" t="s">
        <v>5792</v>
      </c>
      <c r="C6708" t="e">
        <f>VLOOKUP(B6708,Sheet5!$A$1158:$A$1246,1,FALSE)</f>
        <v>#N/A</v>
      </c>
      <c r="D6708" t="s">
        <v>11</v>
      </c>
      <c r="E6708" t="s">
        <v>58</v>
      </c>
      <c r="F6708" t="s">
        <v>5793</v>
      </c>
      <c r="G6708" t="s">
        <v>13607</v>
      </c>
      <c r="H6708" t="s">
        <v>17</v>
      </c>
      <c r="I6708">
        <v>6152</v>
      </c>
      <c r="J6708">
        <v>0.14630898021300001</v>
      </c>
      <c r="K6708">
        <f t="shared" si="627"/>
        <v>0</v>
      </c>
      <c r="L6708">
        <f t="shared" si="628"/>
        <v>0</v>
      </c>
      <c r="M6708" t="b">
        <f t="shared" si="629"/>
        <v>0</v>
      </c>
      <c r="N6708" t="str">
        <f>VLOOKUP(B6708,Sheet3!$D$2:$I$578,6,FALSE)</f>
        <v>Véronique Massonneau</v>
      </c>
      <c r="O6708" t="str">
        <f t="shared" si="630"/>
        <v>Eric AUDEBERT</v>
      </c>
      <c r="P6708" t="b">
        <f t="shared" si="631"/>
        <v>0</v>
      </c>
      <c r="Q6708" t="b">
        <f>AND(M6708,ISNA(VLOOKUP(B6708,Sheet4!$A$1:$A$529,1,FALSE)))</f>
        <v>0</v>
      </c>
    </row>
    <row r="6709" spans="1:17">
      <c r="A6709" t="str">
        <f t="shared" si="626"/>
        <v>Françoise SILVESTRE</v>
      </c>
      <c r="B6709" t="s">
        <v>5792</v>
      </c>
      <c r="C6709" t="e">
        <f>VLOOKUP(B6709,Sheet5!$A$1158:$A$1246,1,FALSE)</f>
        <v>#N/A</v>
      </c>
      <c r="D6709" t="s">
        <v>4</v>
      </c>
      <c r="E6709" t="s">
        <v>9140</v>
      </c>
      <c r="F6709" t="s">
        <v>2165</v>
      </c>
      <c r="G6709" t="s">
        <v>10738</v>
      </c>
      <c r="H6709" t="s">
        <v>29</v>
      </c>
      <c r="I6709">
        <v>162</v>
      </c>
      <c r="J6709">
        <v>3.85273972603E-3</v>
      </c>
      <c r="K6709">
        <f t="shared" si="627"/>
        <v>0</v>
      </c>
      <c r="L6709">
        <f t="shared" si="628"/>
        <v>0</v>
      </c>
      <c r="M6709" t="b">
        <f t="shared" si="629"/>
        <v>0</v>
      </c>
      <c r="N6709" t="str">
        <f>VLOOKUP(B6709,Sheet3!$D$2:$I$578,6,FALSE)</f>
        <v>Véronique Massonneau</v>
      </c>
      <c r="O6709" t="str">
        <f t="shared" si="630"/>
        <v>Françoise SILVESTRE</v>
      </c>
      <c r="P6709" t="b">
        <f t="shared" si="631"/>
        <v>0</v>
      </c>
      <c r="Q6709" t="b">
        <f>AND(M6709,ISNA(VLOOKUP(B6709,Sheet4!$A$1:$A$529,1,FALSE)))</f>
        <v>0</v>
      </c>
    </row>
    <row r="6710" spans="1:17">
      <c r="A6710" t="str">
        <f t="shared" si="626"/>
        <v>Véronique MASSONNEAU</v>
      </c>
      <c r="B6710" t="s">
        <v>5792</v>
      </c>
      <c r="C6710" t="e">
        <f>VLOOKUP(B6710,Sheet5!$A$1158:$A$1246,1,FALSE)</f>
        <v>#N/A</v>
      </c>
      <c r="D6710" t="s">
        <v>4</v>
      </c>
      <c r="E6710" t="s">
        <v>9004</v>
      </c>
      <c r="F6710" t="s">
        <v>5794</v>
      </c>
      <c r="G6710" t="s">
        <v>13608</v>
      </c>
      <c r="H6710" t="s">
        <v>7</v>
      </c>
      <c r="I6710">
        <v>8397</v>
      </c>
      <c r="J6710">
        <v>0.19970034246599999</v>
      </c>
      <c r="K6710">
        <f t="shared" si="627"/>
        <v>8397</v>
      </c>
      <c r="L6710" t="str">
        <f t="shared" si="628"/>
        <v>VEC</v>
      </c>
      <c r="M6710" t="b">
        <f t="shared" si="629"/>
        <v>0</v>
      </c>
      <c r="N6710" t="str">
        <f>VLOOKUP(B6710,Sheet3!$D$2:$I$578,6,FALSE)</f>
        <v>Véronique Massonneau</v>
      </c>
      <c r="O6710" t="str">
        <f t="shared" si="630"/>
        <v>Véronique MASSONNEAU</v>
      </c>
      <c r="P6710" t="b">
        <f t="shared" si="631"/>
        <v>1</v>
      </c>
      <c r="Q6710" t="b">
        <f>AND(M6710,ISNA(VLOOKUP(B6710,Sheet4!$A$1:$A$529,1,FALSE)))</f>
        <v>0</v>
      </c>
    </row>
    <row r="6711" spans="1:17">
      <c r="A6711" t="str">
        <f t="shared" si="626"/>
        <v>Sadik CASSIM</v>
      </c>
      <c r="B6711" t="s">
        <v>5792</v>
      </c>
      <c r="C6711" t="e">
        <f>VLOOKUP(B6711,Sheet5!$A$1158:$A$1246,1,FALSE)</f>
        <v>#N/A</v>
      </c>
      <c r="D6711" t="s">
        <v>11</v>
      </c>
      <c r="E6711" t="s">
        <v>5795</v>
      </c>
      <c r="F6711" t="s">
        <v>5796</v>
      </c>
      <c r="G6711" t="s">
        <v>13609</v>
      </c>
      <c r="H6711" t="s">
        <v>13</v>
      </c>
      <c r="I6711">
        <v>200</v>
      </c>
      <c r="J6711">
        <v>4.7564687975599996E-3</v>
      </c>
      <c r="K6711">
        <f t="shared" si="627"/>
        <v>8397</v>
      </c>
      <c r="L6711" t="str">
        <f t="shared" si="628"/>
        <v>VEC</v>
      </c>
      <c r="M6711" t="b">
        <f t="shared" si="629"/>
        <v>0</v>
      </c>
      <c r="N6711" t="str">
        <f>VLOOKUP(B6711,Sheet3!$D$2:$I$578,6,FALSE)</f>
        <v>Véronique Massonneau</v>
      </c>
      <c r="O6711" t="str">
        <f t="shared" si="630"/>
        <v>Sadik CASSIM</v>
      </c>
      <c r="P6711" t="b">
        <f t="shared" si="631"/>
        <v>0</v>
      </c>
      <c r="Q6711" t="b">
        <f>AND(M6711,ISNA(VLOOKUP(B6711,Sheet4!$A$1:$A$529,1,FALSE)))</f>
        <v>0</v>
      </c>
    </row>
    <row r="6712" spans="1:17">
      <c r="A6712" t="str">
        <f t="shared" si="626"/>
        <v>Pierre BARAUDON</v>
      </c>
      <c r="B6712" t="s">
        <v>5792</v>
      </c>
      <c r="C6712" t="e">
        <f>VLOOKUP(B6712,Sheet5!$A$1158:$A$1246,1,FALSE)</f>
        <v>#N/A</v>
      </c>
      <c r="D6712" t="s">
        <v>11</v>
      </c>
      <c r="E6712" t="s">
        <v>148</v>
      </c>
      <c r="F6712" t="s">
        <v>5797</v>
      </c>
      <c r="G6712" t="s">
        <v>13610</v>
      </c>
      <c r="H6712" t="s">
        <v>19</v>
      </c>
      <c r="I6712">
        <v>2694</v>
      </c>
      <c r="J6712">
        <v>6.4069634703199999E-2</v>
      </c>
      <c r="K6712">
        <f t="shared" si="627"/>
        <v>8397</v>
      </c>
      <c r="L6712" t="str">
        <f t="shared" si="628"/>
        <v>VEC</v>
      </c>
      <c r="M6712" t="b">
        <f t="shared" si="629"/>
        <v>0</v>
      </c>
      <c r="N6712" t="str">
        <f>VLOOKUP(B6712,Sheet3!$D$2:$I$578,6,FALSE)</f>
        <v>Véronique Massonneau</v>
      </c>
      <c r="O6712" t="str">
        <f t="shared" si="630"/>
        <v>Pierre BARAUDON</v>
      </c>
      <c r="P6712" t="b">
        <f t="shared" si="631"/>
        <v>0</v>
      </c>
      <c r="Q6712" t="b">
        <f>AND(M6712,ISNA(VLOOKUP(B6712,Sheet4!$A$1:$A$529,1,FALSE)))</f>
        <v>0</v>
      </c>
    </row>
    <row r="6713" spans="1:17">
      <c r="A6713" t="str">
        <f t="shared" si="626"/>
        <v>Jean-Pierre ABELIN</v>
      </c>
      <c r="B6713" t="s">
        <v>5792</v>
      </c>
      <c r="C6713" t="e">
        <f>VLOOKUP(B6713,Sheet5!$A$1158:$A$1246,1,FALSE)</f>
        <v>#N/A</v>
      </c>
      <c r="D6713" t="s">
        <v>11</v>
      </c>
      <c r="E6713" t="s">
        <v>140</v>
      </c>
      <c r="F6713" t="s">
        <v>5798</v>
      </c>
      <c r="G6713" t="s">
        <v>13611</v>
      </c>
      <c r="H6713" t="s">
        <v>111</v>
      </c>
      <c r="I6713">
        <v>14206</v>
      </c>
      <c r="J6713">
        <v>0.33785197869099998</v>
      </c>
      <c r="K6713">
        <f t="shared" si="627"/>
        <v>8397</v>
      </c>
      <c r="L6713" t="str">
        <f t="shared" si="628"/>
        <v>VEC</v>
      </c>
      <c r="M6713" t="b">
        <f t="shared" si="629"/>
        <v>0</v>
      </c>
      <c r="N6713" t="str">
        <f>VLOOKUP(B6713,Sheet3!$D$2:$I$578,6,FALSE)</f>
        <v>Véronique Massonneau</v>
      </c>
      <c r="O6713" t="str">
        <f t="shared" si="630"/>
        <v>Jean-Pierre ABELIN</v>
      </c>
      <c r="P6713" t="b">
        <f t="shared" si="631"/>
        <v>0</v>
      </c>
      <c r="Q6713" t="b">
        <f>AND(M6713,ISNA(VLOOKUP(B6713,Sheet4!$A$1:$A$529,1,FALSE)))</f>
        <v>0</v>
      </c>
    </row>
    <row r="6714" spans="1:17">
      <c r="A6714" t="str">
        <f t="shared" si="626"/>
        <v>Nicolas TURQUOIS</v>
      </c>
      <c r="B6714" t="s">
        <v>5792</v>
      </c>
      <c r="C6714" t="e">
        <f>VLOOKUP(B6714,Sheet5!$A$1158:$A$1246,1,FALSE)</f>
        <v>#N/A</v>
      </c>
      <c r="D6714" t="s">
        <v>11</v>
      </c>
      <c r="E6714" t="s">
        <v>79</v>
      </c>
      <c r="F6714" t="s">
        <v>5799</v>
      </c>
      <c r="G6714" t="s">
        <v>13612</v>
      </c>
      <c r="H6714" t="s">
        <v>43</v>
      </c>
      <c r="I6714">
        <v>1093</v>
      </c>
      <c r="J6714">
        <v>2.5994101978700002E-2</v>
      </c>
      <c r="K6714">
        <f t="shared" si="627"/>
        <v>8397</v>
      </c>
      <c r="L6714" t="str">
        <f t="shared" si="628"/>
        <v>VEC</v>
      </c>
      <c r="M6714" t="b">
        <f t="shared" si="629"/>
        <v>0</v>
      </c>
      <c r="N6714" t="str">
        <f>VLOOKUP(B6714,Sheet3!$D$2:$I$578,6,FALSE)</f>
        <v>Véronique Massonneau</v>
      </c>
      <c r="O6714" t="str">
        <f t="shared" si="630"/>
        <v>Nicolas TURQUOIS</v>
      </c>
      <c r="P6714" t="b">
        <f t="shared" si="631"/>
        <v>0</v>
      </c>
      <c r="Q6714" t="b">
        <f>AND(M6714,ISNA(VLOOKUP(B6714,Sheet4!$A$1:$A$529,1,FALSE)))</f>
        <v>0</v>
      </c>
    </row>
    <row r="6715" spans="1:17">
      <c r="A6715" t="str">
        <f t="shared" si="626"/>
        <v>Pierre-Claude FOUQUENET</v>
      </c>
      <c r="B6715" t="s">
        <v>5792</v>
      </c>
      <c r="C6715" t="e">
        <f>VLOOKUP(B6715,Sheet5!$A$1158:$A$1246,1,FALSE)</f>
        <v>#N/A</v>
      </c>
      <c r="D6715" t="s">
        <v>11</v>
      </c>
      <c r="E6715" t="s">
        <v>975</v>
      </c>
      <c r="F6715" t="s">
        <v>5800</v>
      </c>
      <c r="G6715" t="s">
        <v>13613</v>
      </c>
      <c r="H6715" t="s">
        <v>13</v>
      </c>
      <c r="I6715">
        <v>268</v>
      </c>
      <c r="J6715">
        <v>6.3736681887400001E-3</v>
      </c>
      <c r="K6715">
        <f t="shared" si="627"/>
        <v>8397</v>
      </c>
      <c r="L6715" t="str">
        <f t="shared" si="628"/>
        <v>VEC</v>
      </c>
      <c r="M6715" t="b">
        <f t="shared" si="629"/>
        <v>0</v>
      </c>
      <c r="N6715" t="str">
        <f>VLOOKUP(B6715,Sheet3!$D$2:$I$578,6,FALSE)</f>
        <v>Véronique Massonneau</v>
      </c>
      <c r="O6715" t="str">
        <f t="shared" si="630"/>
        <v>Pierre-Claude FOUQUENET</v>
      </c>
      <c r="P6715" t="b">
        <f t="shared" si="631"/>
        <v>0</v>
      </c>
      <c r="Q6715" t="b">
        <f>AND(M6715,ISNA(VLOOKUP(B6715,Sheet4!$A$1:$A$529,1,FALSE)))</f>
        <v>0</v>
      </c>
    </row>
    <row r="6716" spans="1:17">
      <c r="A6716" t="str">
        <f t="shared" si="626"/>
        <v>David TILLET</v>
      </c>
      <c r="B6716" t="s">
        <v>5792</v>
      </c>
      <c r="C6716" t="e">
        <f>VLOOKUP(B6716,Sheet5!$A$1158:$A$1246,1,FALSE)</f>
        <v>#N/A</v>
      </c>
      <c r="D6716" t="s">
        <v>11</v>
      </c>
      <c r="E6716" t="s">
        <v>773</v>
      </c>
      <c r="F6716" t="s">
        <v>5770</v>
      </c>
      <c r="G6716" t="s">
        <v>13591</v>
      </c>
      <c r="H6716" t="s">
        <v>29</v>
      </c>
      <c r="I6716">
        <v>520</v>
      </c>
      <c r="J6716">
        <v>1.2366818873699999E-2</v>
      </c>
      <c r="K6716">
        <f t="shared" si="627"/>
        <v>8397</v>
      </c>
      <c r="L6716" t="str">
        <f t="shared" si="628"/>
        <v>VEC</v>
      </c>
      <c r="M6716" t="b">
        <f t="shared" si="629"/>
        <v>0</v>
      </c>
      <c r="N6716" t="str">
        <f>VLOOKUP(B6716,Sheet3!$D$2:$I$578,6,FALSE)</f>
        <v>Véronique Massonneau</v>
      </c>
      <c r="O6716" t="str">
        <f t="shared" si="630"/>
        <v>David TILLET</v>
      </c>
      <c r="P6716" t="b">
        <f t="shared" si="631"/>
        <v>0</v>
      </c>
      <c r="Q6716" t="b">
        <f>AND(M6716,ISNA(VLOOKUP(B6716,Sheet4!$A$1:$A$529,1,FALSE)))</f>
        <v>0</v>
      </c>
    </row>
    <row r="6717" spans="1:17">
      <c r="A6717" t="str">
        <f t="shared" si="626"/>
        <v>Patrice VILLERET</v>
      </c>
      <c r="B6717" t="s">
        <v>5792</v>
      </c>
      <c r="C6717" t="e">
        <f>VLOOKUP(B6717,Sheet5!$A$1158:$A$1246,1,FALSE)</f>
        <v>#N/A</v>
      </c>
      <c r="D6717" t="s">
        <v>11</v>
      </c>
      <c r="E6717" t="s">
        <v>219</v>
      </c>
      <c r="F6717" t="s">
        <v>5801</v>
      </c>
      <c r="G6717" t="s">
        <v>13614</v>
      </c>
      <c r="H6717" t="s">
        <v>10</v>
      </c>
      <c r="I6717">
        <v>399</v>
      </c>
      <c r="J6717">
        <v>9.4891552511400003E-3</v>
      </c>
      <c r="K6717">
        <f t="shared" si="627"/>
        <v>8397</v>
      </c>
      <c r="L6717" t="str">
        <f t="shared" si="628"/>
        <v>VEC</v>
      </c>
      <c r="M6717" t="b">
        <f t="shared" si="629"/>
        <v>0</v>
      </c>
      <c r="N6717" t="str">
        <f>VLOOKUP(B6717,Sheet3!$D$2:$I$578,6,FALSE)</f>
        <v>Véronique Massonneau</v>
      </c>
      <c r="O6717" t="str">
        <f t="shared" si="630"/>
        <v>Patrice VILLERET</v>
      </c>
      <c r="P6717" t="b">
        <f t="shared" si="631"/>
        <v>0</v>
      </c>
      <c r="Q6717" t="b">
        <f>AND(M6717,ISNA(VLOOKUP(B6717,Sheet4!$A$1:$A$529,1,FALSE)))</f>
        <v>0</v>
      </c>
    </row>
    <row r="6718" spans="1:17">
      <c r="A6718" t="str">
        <f t="shared" si="626"/>
        <v>Christian MICHAUD</v>
      </c>
      <c r="B6718" t="s">
        <v>5792</v>
      </c>
      <c r="C6718" t="e">
        <f>VLOOKUP(B6718,Sheet5!$A$1158:$A$1246,1,FALSE)</f>
        <v>#N/A</v>
      </c>
      <c r="D6718" t="s">
        <v>11</v>
      </c>
      <c r="E6718" t="s">
        <v>312</v>
      </c>
      <c r="F6718" t="s">
        <v>1247</v>
      </c>
      <c r="G6718" t="s">
        <v>10043</v>
      </c>
      <c r="H6718" t="s">
        <v>33</v>
      </c>
      <c r="I6718">
        <v>7482</v>
      </c>
      <c r="J6718">
        <v>0.17793949771699999</v>
      </c>
      <c r="K6718">
        <f t="shared" si="627"/>
        <v>8397</v>
      </c>
      <c r="L6718" t="str">
        <f t="shared" si="628"/>
        <v>VEC</v>
      </c>
      <c r="M6718" t="b">
        <f t="shared" si="629"/>
        <v>0</v>
      </c>
      <c r="N6718" t="str">
        <f>VLOOKUP(B6718,Sheet3!$D$2:$I$578,6,FALSE)</f>
        <v>Véronique Massonneau</v>
      </c>
      <c r="O6718" t="str">
        <f t="shared" si="630"/>
        <v>Christian MICHAUD</v>
      </c>
      <c r="P6718" t="b">
        <f t="shared" si="631"/>
        <v>0</v>
      </c>
      <c r="Q6718" t="b">
        <f>AND(M6718,ISNA(VLOOKUP(B6718,Sheet4!$A$1:$A$529,1,FALSE)))</f>
        <v>0</v>
      </c>
    </row>
    <row r="6719" spans="1:17">
      <c r="A6719" t="str">
        <f t="shared" si="626"/>
        <v>Dominique LEVEQUE</v>
      </c>
      <c r="B6719" t="s">
        <v>5792</v>
      </c>
      <c r="C6719" t="e">
        <f>VLOOKUP(B6719,Sheet5!$A$1158:$A$1246,1,FALSE)</f>
        <v>#N/A</v>
      </c>
      <c r="D6719" t="s">
        <v>11</v>
      </c>
      <c r="E6719" t="s">
        <v>180</v>
      </c>
      <c r="F6719" t="s">
        <v>2371</v>
      </c>
      <c r="G6719" t="s">
        <v>10893</v>
      </c>
      <c r="H6719" t="s">
        <v>33</v>
      </c>
      <c r="I6719">
        <v>337</v>
      </c>
      <c r="J6719">
        <v>8.0146499239000003E-3</v>
      </c>
      <c r="K6719">
        <f t="shared" si="627"/>
        <v>8397</v>
      </c>
      <c r="L6719" t="str">
        <f t="shared" si="628"/>
        <v>VEC</v>
      </c>
      <c r="M6719" t="b">
        <f t="shared" si="629"/>
        <v>0</v>
      </c>
      <c r="N6719" t="str">
        <f>VLOOKUP(B6719,Sheet3!$D$2:$I$578,6,FALSE)</f>
        <v>Véronique Massonneau</v>
      </c>
      <c r="O6719" t="str">
        <f t="shared" si="630"/>
        <v>Dominique LEVEQUE</v>
      </c>
      <c r="P6719" t="b">
        <f t="shared" si="631"/>
        <v>0</v>
      </c>
      <c r="Q6719" t="b">
        <f>AND(M6719,ISNA(VLOOKUP(B6719,Sheet4!$A$1:$A$529,1,FALSE)))</f>
        <v>0</v>
      </c>
    </row>
    <row r="6720" spans="1:17">
      <c r="A6720" t="str">
        <f t="shared" si="626"/>
        <v>Pascal MICHEL</v>
      </c>
      <c r="B6720" t="s">
        <v>5792</v>
      </c>
      <c r="C6720" t="e">
        <f>VLOOKUP(B6720,Sheet5!$A$1158:$A$1246,1,FALSE)</f>
        <v>#N/A</v>
      </c>
      <c r="D6720" t="s">
        <v>11</v>
      </c>
      <c r="E6720" t="s">
        <v>200</v>
      </c>
      <c r="F6720" t="s">
        <v>1906</v>
      </c>
      <c r="G6720" t="s">
        <v>31</v>
      </c>
      <c r="H6720" t="s">
        <v>29</v>
      </c>
      <c r="I6720">
        <v>138</v>
      </c>
      <c r="J6720">
        <v>3.2819634703200001E-3</v>
      </c>
      <c r="K6720">
        <f t="shared" si="627"/>
        <v>8397</v>
      </c>
      <c r="L6720" t="str">
        <f t="shared" si="628"/>
        <v>VEC</v>
      </c>
      <c r="M6720" t="b">
        <f t="shared" si="629"/>
        <v>1</v>
      </c>
      <c r="N6720" t="str">
        <f>VLOOKUP(B6720,Sheet3!$D$2:$I$578,6,FALSE)</f>
        <v>Véronique Massonneau</v>
      </c>
      <c r="O6720" t="str">
        <f t="shared" si="630"/>
        <v>Pascal MICHEL</v>
      </c>
      <c r="P6720" t="b">
        <f t="shared" si="631"/>
        <v>0</v>
      </c>
      <c r="Q6720" t="b">
        <f>AND(M6720,ISNA(VLOOKUP(B6720,Sheet4!$A$1:$A$529,1,FALSE)))</f>
        <v>1</v>
      </c>
    </row>
    <row r="6721" spans="1:17">
      <c r="A6721" t="str">
        <f t="shared" si="626"/>
        <v xml:space="preserve"> </v>
      </c>
      <c r="B6721" t="s">
        <v>5802</v>
      </c>
      <c r="C6721" t="e">
        <f>VLOOKUP(B6721,Sheet5!$A$1158:$A$1246,1,FALSE)</f>
        <v>#N/A</v>
      </c>
      <c r="G6721" t="s">
        <v>9202</v>
      </c>
      <c r="H6721" t="s">
        <v>1</v>
      </c>
      <c r="I6721">
        <v>84652</v>
      </c>
      <c r="J6721">
        <v>1</v>
      </c>
      <c r="K6721">
        <f t="shared" si="627"/>
        <v>0</v>
      </c>
      <c r="L6721">
        <f t="shared" si="628"/>
        <v>0</v>
      </c>
      <c r="M6721" t="b">
        <f t="shared" si="629"/>
        <v>0</v>
      </c>
      <c r="N6721" t="str">
        <f>VLOOKUP(B6721,Sheet3!$D$2:$I$578,6,FALSE)</f>
        <v>Alain Rodet</v>
      </c>
      <c r="O6721" t="str">
        <f t="shared" si="630"/>
        <v xml:space="preserve"> </v>
      </c>
      <c r="P6721" t="b">
        <f t="shared" si="631"/>
        <v>0</v>
      </c>
      <c r="Q6721" t="b">
        <f>AND(M6721,ISNA(VLOOKUP(B6721,Sheet4!$A$1:$A$529,1,FALSE)))</f>
        <v>0</v>
      </c>
    </row>
    <row r="6722" spans="1:17">
      <c r="A6722" t="str">
        <f t="shared" si="626"/>
        <v xml:space="preserve"> </v>
      </c>
      <c r="B6722" t="s">
        <v>5802</v>
      </c>
      <c r="C6722" t="e">
        <f>VLOOKUP(B6722,Sheet5!$A$1158:$A$1246,1,FALSE)</f>
        <v>#N/A</v>
      </c>
      <c r="G6722" t="s">
        <v>9202</v>
      </c>
      <c r="H6722" t="s">
        <v>2</v>
      </c>
      <c r="I6722">
        <v>33293</v>
      </c>
      <c r="J6722">
        <v>0.39329253886499999</v>
      </c>
      <c r="K6722">
        <f t="shared" si="627"/>
        <v>0</v>
      </c>
      <c r="L6722">
        <f t="shared" si="628"/>
        <v>0</v>
      </c>
      <c r="M6722" t="b">
        <f t="shared" si="629"/>
        <v>0</v>
      </c>
      <c r="N6722" t="str">
        <f>VLOOKUP(B6722,Sheet3!$D$2:$I$578,6,FALSE)</f>
        <v>Alain Rodet</v>
      </c>
      <c r="O6722" t="str">
        <f t="shared" si="630"/>
        <v xml:space="preserve"> </v>
      </c>
      <c r="P6722" t="b">
        <f t="shared" si="631"/>
        <v>0</v>
      </c>
      <c r="Q6722" t="b">
        <f>AND(M6722,ISNA(VLOOKUP(B6722,Sheet4!$A$1:$A$529,1,FALSE)))</f>
        <v>0</v>
      </c>
    </row>
    <row r="6723" spans="1:17">
      <c r="A6723" t="str">
        <f t="shared" ref="A6723:A6786" si="632">O6723</f>
        <v xml:space="preserve"> </v>
      </c>
      <c r="B6723" t="s">
        <v>5802</v>
      </c>
      <c r="C6723" t="e">
        <f>VLOOKUP(B6723,Sheet5!$A$1158:$A$1246,1,FALSE)</f>
        <v>#N/A</v>
      </c>
      <c r="G6723" t="s">
        <v>9202</v>
      </c>
      <c r="H6723" t="s">
        <v>3</v>
      </c>
      <c r="I6723">
        <v>1176</v>
      </c>
      <c r="J6723">
        <v>1.38921702972E-2</v>
      </c>
      <c r="K6723">
        <f t="shared" ref="K6723:K6786" si="633">IF(B6723&lt;&gt;B6722,0,IF(NOT(ISERR(FIND(H6723,"VECREGSOC"))),IF(I6723&gt;K6722,I6723,K6722),K6722))</f>
        <v>0</v>
      </c>
      <c r="L6723">
        <f t="shared" ref="L6723:L6786" si="634">IF(B6723&lt;&gt;B6722,0,IF(NOT(ISERR(FIND(H6723,"VECREGSOC"))),IF(I6723&gt;K6722,H6723,L6722),L6722))</f>
        <v>0</v>
      </c>
      <c r="M6723" t="b">
        <f t="shared" ref="M6723:M6786" si="635">B6723&lt;&gt;B6724</f>
        <v>0</v>
      </c>
      <c r="N6723" t="str">
        <f>VLOOKUP(B6723,Sheet3!$D$2:$I$578,6,FALSE)</f>
        <v>Alain Rodet</v>
      </c>
      <c r="O6723" t="str">
        <f t="shared" si="630"/>
        <v xml:space="preserve"> </v>
      </c>
      <c r="P6723" t="b">
        <f t="shared" si="631"/>
        <v>0</v>
      </c>
      <c r="Q6723" t="b">
        <f>AND(M6723,ISNA(VLOOKUP(B6723,Sheet4!$A$1:$A$529,1,FALSE)))</f>
        <v>0</v>
      </c>
    </row>
    <row r="6724" spans="1:17">
      <c r="A6724" t="str">
        <f t="shared" si="632"/>
        <v>Florence PRÉVOT-SOLA</v>
      </c>
      <c r="B6724" t="s">
        <v>5802</v>
      </c>
      <c r="C6724" t="e">
        <f>VLOOKUP(B6724,Sheet5!$A$1158:$A$1246,1,FALSE)</f>
        <v>#N/A</v>
      </c>
      <c r="D6724" t="s">
        <v>4</v>
      </c>
      <c r="E6724" t="s">
        <v>370</v>
      </c>
      <c r="F6724" t="s">
        <v>14863</v>
      </c>
      <c r="G6724" t="s">
        <v>13615</v>
      </c>
      <c r="H6724" t="s">
        <v>26</v>
      </c>
      <c r="I6724">
        <v>8637</v>
      </c>
      <c r="J6724">
        <v>0.172110077118</v>
      </c>
      <c r="K6724">
        <f t="shared" si="633"/>
        <v>0</v>
      </c>
      <c r="L6724">
        <f t="shared" si="634"/>
        <v>0</v>
      </c>
      <c r="M6724" t="b">
        <f t="shared" si="635"/>
        <v>0</v>
      </c>
      <c r="N6724" t="str">
        <f>VLOOKUP(B6724,Sheet3!$D$2:$I$578,6,FALSE)</f>
        <v>Alain Rodet</v>
      </c>
      <c r="O6724" t="str">
        <f t="shared" si="630"/>
        <v>Florence PRÉVOT-SOLA</v>
      </c>
      <c r="P6724" t="b">
        <f t="shared" si="631"/>
        <v>0</v>
      </c>
      <c r="Q6724" t="b">
        <f>AND(M6724,ISNA(VLOOKUP(B6724,Sheet4!$A$1:$A$529,1,FALSE)))</f>
        <v>0</v>
      </c>
    </row>
    <row r="6725" spans="1:17">
      <c r="A6725" t="str">
        <f t="shared" si="632"/>
        <v>Alain RODET</v>
      </c>
      <c r="B6725" t="s">
        <v>5802</v>
      </c>
      <c r="C6725" t="e">
        <f>VLOOKUP(B6725,Sheet5!$A$1158:$A$1246,1,FALSE)</f>
        <v>#N/A</v>
      </c>
      <c r="D6725" t="s">
        <v>11</v>
      </c>
      <c r="E6725" t="s">
        <v>321</v>
      </c>
      <c r="F6725" t="s">
        <v>5532</v>
      </c>
      <c r="G6725" t="s">
        <v>13399</v>
      </c>
      <c r="H6725" t="s">
        <v>21</v>
      </c>
      <c r="I6725">
        <v>24747</v>
      </c>
      <c r="J6725">
        <v>0.49313512544100002</v>
      </c>
      <c r="K6725">
        <f t="shared" si="633"/>
        <v>24747</v>
      </c>
      <c r="L6725" t="str">
        <f t="shared" si="634"/>
        <v>SOC</v>
      </c>
      <c r="M6725" t="b">
        <f t="shared" si="635"/>
        <v>0</v>
      </c>
      <c r="N6725" t="str">
        <f>VLOOKUP(B6725,Sheet3!$D$2:$I$578,6,FALSE)</f>
        <v>Alain Rodet</v>
      </c>
      <c r="O6725" t="str">
        <f t="shared" si="630"/>
        <v>Alain RODET</v>
      </c>
      <c r="P6725" t="b">
        <f t="shared" si="631"/>
        <v>1</v>
      </c>
      <c r="Q6725" t="b">
        <f>AND(M6725,ISNA(VLOOKUP(B6725,Sheet4!$A$1:$A$529,1,FALSE)))</f>
        <v>0</v>
      </c>
    </row>
    <row r="6726" spans="1:17">
      <c r="A6726" t="str">
        <f t="shared" si="632"/>
        <v>Nicole SERRE</v>
      </c>
      <c r="B6726" t="s">
        <v>5802</v>
      </c>
      <c r="C6726" t="e">
        <f>VLOOKUP(B6726,Sheet5!$A$1158:$A$1246,1,FALSE)</f>
        <v>#N/A</v>
      </c>
      <c r="D6726" t="s">
        <v>4</v>
      </c>
      <c r="E6726" t="s">
        <v>524</v>
      </c>
      <c r="F6726" t="s">
        <v>5803</v>
      </c>
      <c r="G6726" t="s">
        <v>13616</v>
      </c>
      <c r="H6726" t="s">
        <v>17</v>
      </c>
      <c r="I6726">
        <v>6496</v>
      </c>
      <c r="J6726">
        <v>0.12944622681000001</v>
      </c>
      <c r="K6726">
        <f t="shared" si="633"/>
        <v>24747</v>
      </c>
      <c r="L6726" t="str">
        <f t="shared" si="634"/>
        <v>SOC</v>
      </c>
      <c r="M6726" t="b">
        <f t="shared" si="635"/>
        <v>0</v>
      </c>
      <c r="N6726" t="str">
        <f>VLOOKUP(B6726,Sheet3!$D$2:$I$578,6,FALSE)</f>
        <v>Alain Rodet</v>
      </c>
      <c r="O6726" t="str">
        <f t="shared" si="630"/>
        <v>Nicole SERRE</v>
      </c>
      <c r="P6726" t="b">
        <f t="shared" si="631"/>
        <v>0</v>
      </c>
      <c r="Q6726" t="b">
        <f>AND(M6726,ISNA(VLOOKUP(B6726,Sheet4!$A$1:$A$529,1,FALSE)))</f>
        <v>0</v>
      </c>
    </row>
    <row r="6727" spans="1:17">
      <c r="A6727" t="str">
        <f t="shared" si="632"/>
        <v>Nadine RIVET</v>
      </c>
      <c r="B6727" t="s">
        <v>5802</v>
      </c>
      <c r="C6727" t="e">
        <f>VLOOKUP(B6727,Sheet5!$A$1158:$A$1246,1,FALSE)</f>
        <v>#N/A</v>
      </c>
      <c r="D6727" t="s">
        <v>4</v>
      </c>
      <c r="E6727" t="s">
        <v>1158</v>
      </c>
      <c r="F6727" t="s">
        <v>5804</v>
      </c>
      <c r="G6727" t="s">
        <v>13617</v>
      </c>
      <c r="H6727" t="s">
        <v>43</v>
      </c>
      <c r="I6727">
        <v>1254</v>
      </c>
      <c r="J6727">
        <v>2.4988541936499999E-2</v>
      </c>
      <c r="K6727">
        <f t="shared" si="633"/>
        <v>24747</v>
      </c>
      <c r="L6727" t="str">
        <f t="shared" si="634"/>
        <v>SOC</v>
      </c>
      <c r="M6727" t="b">
        <f t="shared" si="635"/>
        <v>0</v>
      </c>
      <c r="N6727" t="str">
        <f>VLOOKUP(B6727,Sheet3!$D$2:$I$578,6,FALSE)</f>
        <v>Alain Rodet</v>
      </c>
      <c r="O6727" t="str">
        <f t="shared" si="630"/>
        <v>Nadine RIVET</v>
      </c>
      <c r="P6727" t="b">
        <f t="shared" si="631"/>
        <v>0</v>
      </c>
      <c r="Q6727" t="b">
        <f>AND(M6727,ISNA(VLOOKUP(B6727,Sheet4!$A$1:$A$529,1,FALSE)))</f>
        <v>0</v>
      </c>
    </row>
    <row r="6728" spans="1:17">
      <c r="A6728" t="str">
        <f t="shared" si="632"/>
        <v>Marie-Bénédicte FOUCAULT</v>
      </c>
      <c r="B6728" t="s">
        <v>5802</v>
      </c>
      <c r="C6728" t="e">
        <f>VLOOKUP(B6728,Sheet5!$A$1158:$A$1246,1,FALSE)</f>
        <v>#N/A</v>
      </c>
      <c r="D6728" t="s">
        <v>4</v>
      </c>
      <c r="E6728" t="s">
        <v>9094</v>
      </c>
      <c r="F6728" t="s">
        <v>2387</v>
      </c>
      <c r="G6728" t="s">
        <v>10906</v>
      </c>
      <c r="H6728" t="s">
        <v>13</v>
      </c>
      <c r="I6728">
        <v>498</v>
      </c>
      <c r="J6728">
        <v>9.9236793336400005E-3</v>
      </c>
      <c r="K6728">
        <f t="shared" si="633"/>
        <v>24747</v>
      </c>
      <c r="L6728" t="str">
        <f t="shared" si="634"/>
        <v>SOC</v>
      </c>
      <c r="M6728" t="b">
        <f t="shared" si="635"/>
        <v>0</v>
      </c>
      <c r="N6728" t="str">
        <f>VLOOKUP(B6728,Sheet3!$D$2:$I$578,6,FALSE)</f>
        <v>Alain Rodet</v>
      </c>
      <c r="O6728" t="str">
        <f t="shared" si="630"/>
        <v>Marie-Bénédicte FOUCAULT</v>
      </c>
      <c r="P6728" t="b">
        <f t="shared" si="631"/>
        <v>0</v>
      </c>
      <c r="Q6728" t="b">
        <f>AND(M6728,ISNA(VLOOKUP(B6728,Sheet4!$A$1:$A$529,1,FALSE)))</f>
        <v>0</v>
      </c>
    </row>
    <row r="6729" spans="1:17">
      <c r="A6729" t="str">
        <f t="shared" si="632"/>
        <v>Didier TESCHER</v>
      </c>
      <c r="B6729" t="s">
        <v>5802</v>
      </c>
      <c r="C6729" t="e">
        <f>VLOOKUP(B6729,Sheet5!$A$1158:$A$1246,1,FALSE)</f>
        <v>#N/A</v>
      </c>
      <c r="D6729" t="s">
        <v>11</v>
      </c>
      <c r="E6729" t="s">
        <v>146</v>
      </c>
      <c r="F6729" t="s">
        <v>5805</v>
      </c>
      <c r="G6729" t="s">
        <v>13618</v>
      </c>
      <c r="H6729" t="s">
        <v>7</v>
      </c>
      <c r="I6729">
        <v>2030</v>
      </c>
      <c r="J6729">
        <v>4.0451945878099999E-2</v>
      </c>
      <c r="K6729">
        <f t="shared" si="633"/>
        <v>24747</v>
      </c>
      <c r="L6729" t="str">
        <f t="shared" si="634"/>
        <v>SOC</v>
      </c>
      <c r="M6729" t="b">
        <f t="shared" si="635"/>
        <v>0</v>
      </c>
      <c r="N6729" t="str">
        <f>VLOOKUP(B6729,Sheet3!$D$2:$I$578,6,FALSE)</f>
        <v>Alain Rodet</v>
      </c>
      <c r="O6729" t="str">
        <f t="shared" si="630"/>
        <v>Didier TESCHER</v>
      </c>
      <c r="P6729" t="b">
        <f t="shared" si="631"/>
        <v>0</v>
      </c>
      <c r="Q6729" t="b">
        <f>AND(M6729,ISNA(VLOOKUP(B6729,Sheet4!$A$1:$A$529,1,FALSE)))</f>
        <v>0</v>
      </c>
    </row>
    <row r="6730" spans="1:17">
      <c r="A6730" t="str">
        <f t="shared" si="632"/>
        <v>Claude TOULET</v>
      </c>
      <c r="B6730" t="s">
        <v>5802</v>
      </c>
      <c r="C6730" t="e">
        <f>VLOOKUP(B6730,Sheet5!$A$1158:$A$1246,1,FALSE)</f>
        <v>#N/A</v>
      </c>
      <c r="D6730" t="s">
        <v>4</v>
      </c>
      <c r="E6730" t="s">
        <v>208</v>
      </c>
      <c r="F6730" t="s">
        <v>5806</v>
      </c>
      <c r="G6730" t="s">
        <v>13619</v>
      </c>
      <c r="H6730" t="s">
        <v>19</v>
      </c>
      <c r="I6730">
        <v>5635</v>
      </c>
      <c r="J6730">
        <v>0.112289022179</v>
      </c>
      <c r="K6730">
        <f t="shared" si="633"/>
        <v>24747</v>
      </c>
      <c r="L6730" t="str">
        <f t="shared" si="634"/>
        <v>SOC</v>
      </c>
      <c r="M6730" t="b">
        <f t="shared" si="635"/>
        <v>0</v>
      </c>
      <c r="N6730" t="str">
        <f>VLOOKUP(B6730,Sheet3!$D$2:$I$578,6,FALSE)</f>
        <v>Alain Rodet</v>
      </c>
      <c r="O6730" t="str">
        <f t="shared" si="630"/>
        <v>Claude TOULET</v>
      </c>
      <c r="P6730" t="b">
        <f t="shared" si="631"/>
        <v>0</v>
      </c>
      <c r="Q6730" t="b">
        <f>AND(M6730,ISNA(VLOOKUP(B6730,Sheet4!$A$1:$A$529,1,FALSE)))</f>
        <v>0</v>
      </c>
    </row>
    <row r="6731" spans="1:17">
      <c r="A6731" t="str">
        <f t="shared" si="632"/>
        <v>Elisabeth FAUCON</v>
      </c>
      <c r="B6731" t="s">
        <v>5802</v>
      </c>
      <c r="C6731" t="e">
        <f>VLOOKUP(B6731,Sheet5!$A$1158:$A$1246,1,FALSE)</f>
        <v>#N/A</v>
      </c>
      <c r="D6731" t="s">
        <v>4</v>
      </c>
      <c r="E6731" t="s">
        <v>414</v>
      </c>
      <c r="F6731" t="s">
        <v>5807</v>
      </c>
      <c r="G6731" t="s">
        <v>13620</v>
      </c>
      <c r="H6731" t="s">
        <v>10</v>
      </c>
      <c r="I6731">
        <v>371</v>
      </c>
      <c r="J6731">
        <v>7.3929418328900001E-3</v>
      </c>
      <c r="K6731">
        <f t="shared" si="633"/>
        <v>24747</v>
      </c>
      <c r="L6731" t="str">
        <f t="shared" si="634"/>
        <v>SOC</v>
      </c>
      <c r="M6731" t="b">
        <f t="shared" si="635"/>
        <v>0</v>
      </c>
      <c r="N6731" t="str">
        <f>VLOOKUP(B6731,Sheet3!$D$2:$I$578,6,FALSE)</f>
        <v>Alain Rodet</v>
      </c>
      <c r="O6731" t="str">
        <f t="shared" si="630"/>
        <v>Elisabeth FAUCON</v>
      </c>
      <c r="P6731" t="b">
        <f t="shared" si="631"/>
        <v>0</v>
      </c>
      <c r="Q6731" t="b">
        <f>AND(M6731,ISNA(VLOOKUP(B6731,Sheet4!$A$1:$A$529,1,FALSE)))</f>
        <v>0</v>
      </c>
    </row>
    <row r="6732" spans="1:17">
      <c r="A6732" t="str">
        <f t="shared" si="632"/>
        <v>Jean-Louis RANC</v>
      </c>
      <c r="B6732" t="s">
        <v>5802</v>
      </c>
      <c r="C6732" t="e">
        <f>VLOOKUP(B6732,Sheet5!$A$1158:$A$1246,1,FALSE)</f>
        <v>#N/A</v>
      </c>
      <c r="D6732" t="s">
        <v>11</v>
      </c>
      <c r="E6732" t="s">
        <v>120</v>
      </c>
      <c r="F6732" t="s">
        <v>5808</v>
      </c>
      <c r="G6732" t="s">
        <v>13621</v>
      </c>
      <c r="H6732" t="s">
        <v>29</v>
      </c>
      <c r="I6732">
        <v>515</v>
      </c>
      <c r="J6732">
        <v>1.02624394715E-2</v>
      </c>
      <c r="K6732">
        <f t="shared" si="633"/>
        <v>24747</v>
      </c>
      <c r="L6732" t="str">
        <f t="shared" si="634"/>
        <v>SOC</v>
      </c>
      <c r="M6732" t="b">
        <f t="shared" si="635"/>
        <v>1</v>
      </c>
      <c r="N6732" t="str">
        <f>VLOOKUP(B6732,Sheet3!$D$2:$I$578,6,FALSE)</f>
        <v>Alain Rodet</v>
      </c>
      <c r="O6732" t="str">
        <f t="shared" si="630"/>
        <v>Jean-Louis RANC</v>
      </c>
      <c r="P6732" t="b">
        <f t="shared" si="631"/>
        <v>0</v>
      </c>
      <c r="Q6732" t="b">
        <f>AND(M6732,ISNA(VLOOKUP(B6732,Sheet4!$A$1:$A$529,1,FALSE)))</f>
        <v>1</v>
      </c>
    </row>
    <row r="6733" spans="1:17">
      <c r="A6733" t="str">
        <f t="shared" si="632"/>
        <v xml:space="preserve"> </v>
      </c>
      <c r="B6733" t="s">
        <v>5809</v>
      </c>
      <c r="C6733" t="e">
        <f>VLOOKUP(B6733,Sheet5!$A$1158:$A$1246,1,FALSE)</f>
        <v>#N/A</v>
      </c>
      <c r="G6733" t="s">
        <v>9202</v>
      </c>
      <c r="H6733" t="s">
        <v>1</v>
      </c>
      <c r="I6733">
        <v>96680</v>
      </c>
      <c r="J6733">
        <v>1</v>
      </c>
      <c r="K6733">
        <f t="shared" si="633"/>
        <v>0</v>
      </c>
      <c r="L6733">
        <f t="shared" si="634"/>
        <v>0</v>
      </c>
      <c r="M6733" t="b">
        <f t="shared" si="635"/>
        <v>0</v>
      </c>
      <c r="N6733" t="str">
        <f>VLOOKUP(B6733,Sheet3!$D$2:$I$578,6,FALSE)</f>
        <v>Daniel Boisserie</v>
      </c>
      <c r="O6733" t="str">
        <f t="shared" si="630"/>
        <v xml:space="preserve"> </v>
      </c>
      <c r="P6733" t="b">
        <f t="shared" si="631"/>
        <v>0</v>
      </c>
      <c r="Q6733" t="b">
        <f>AND(M6733,ISNA(VLOOKUP(B6733,Sheet4!$A$1:$A$529,1,FALSE)))</f>
        <v>0</v>
      </c>
    </row>
    <row r="6734" spans="1:17">
      <c r="A6734" t="str">
        <f t="shared" si="632"/>
        <v xml:space="preserve"> </v>
      </c>
      <c r="B6734" t="s">
        <v>5809</v>
      </c>
      <c r="C6734" t="e">
        <f>VLOOKUP(B6734,Sheet5!$A$1158:$A$1246,1,FALSE)</f>
        <v>#N/A</v>
      </c>
      <c r="G6734" t="s">
        <v>9202</v>
      </c>
      <c r="H6734" t="s">
        <v>2</v>
      </c>
      <c r="I6734">
        <v>35087</v>
      </c>
      <c r="J6734">
        <v>0.36291890773699997</v>
      </c>
      <c r="K6734">
        <f t="shared" si="633"/>
        <v>0</v>
      </c>
      <c r="L6734">
        <f t="shared" si="634"/>
        <v>0</v>
      </c>
      <c r="M6734" t="b">
        <f t="shared" si="635"/>
        <v>0</v>
      </c>
      <c r="N6734" t="str">
        <f>VLOOKUP(B6734,Sheet3!$D$2:$I$578,6,FALSE)</f>
        <v>Daniel Boisserie</v>
      </c>
      <c r="O6734" t="str">
        <f t="shared" ref="O6734:O6797" si="636">E6734&amp;" "&amp;F6734</f>
        <v xml:space="preserve"> </v>
      </c>
      <c r="P6734" t="b">
        <f t="shared" si="631"/>
        <v>0</v>
      </c>
      <c r="Q6734" t="b">
        <f>AND(M6734,ISNA(VLOOKUP(B6734,Sheet4!$A$1:$A$529,1,FALSE)))</f>
        <v>0</v>
      </c>
    </row>
    <row r="6735" spans="1:17">
      <c r="A6735" t="str">
        <f t="shared" si="632"/>
        <v xml:space="preserve"> </v>
      </c>
      <c r="B6735" t="s">
        <v>5809</v>
      </c>
      <c r="C6735" t="e">
        <f>VLOOKUP(B6735,Sheet5!$A$1158:$A$1246,1,FALSE)</f>
        <v>#N/A</v>
      </c>
      <c r="G6735" t="s">
        <v>9202</v>
      </c>
      <c r="H6735" t="s">
        <v>3</v>
      </c>
      <c r="I6735">
        <v>1445</v>
      </c>
      <c r="J6735">
        <v>1.4946214315300001E-2</v>
      </c>
      <c r="K6735">
        <f t="shared" si="633"/>
        <v>0</v>
      </c>
      <c r="L6735">
        <f t="shared" si="634"/>
        <v>0</v>
      </c>
      <c r="M6735" t="b">
        <f t="shared" si="635"/>
        <v>0</v>
      </c>
      <c r="N6735" t="str">
        <f>VLOOKUP(B6735,Sheet3!$D$2:$I$578,6,FALSE)</f>
        <v>Daniel Boisserie</v>
      </c>
      <c r="O6735" t="str">
        <f t="shared" si="636"/>
        <v xml:space="preserve"> </v>
      </c>
      <c r="P6735" t="b">
        <f t="shared" ref="P6735:P6798" si="637">O6735=N6735</f>
        <v>0</v>
      </c>
      <c r="Q6735" t="b">
        <f>AND(M6735,ISNA(VLOOKUP(B6735,Sheet4!$A$1:$A$529,1,FALSE)))</f>
        <v>0</v>
      </c>
    </row>
    <row r="6736" spans="1:17">
      <c r="A6736" t="str">
        <f t="shared" si="632"/>
        <v>Marie-José DUMASDELAGE</v>
      </c>
      <c r="B6736" t="s">
        <v>5809</v>
      </c>
      <c r="C6736" t="e">
        <f>VLOOKUP(B6736,Sheet5!$A$1158:$A$1246,1,FALSE)</f>
        <v>#N/A</v>
      </c>
      <c r="D6736" t="s">
        <v>4</v>
      </c>
      <c r="E6736" t="s">
        <v>9007</v>
      </c>
      <c r="F6736" t="s">
        <v>5810</v>
      </c>
      <c r="G6736" t="s">
        <v>13622</v>
      </c>
      <c r="H6736" t="s">
        <v>19</v>
      </c>
      <c r="I6736">
        <v>6925</v>
      </c>
      <c r="J6736">
        <v>0.115132672741</v>
      </c>
      <c r="K6736">
        <f t="shared" si="633"/>
        <v>0</v>
      </c>
      <c r="L6736">
        <f t="shared" si="634"/>
        <v>0</v>
      </c>
      <c r="M6736" t="b">
        <f t="shared" si="635"/>
        <v>0</v>
      </c>
      <c r="N6736" t="str">
        <f>VLOOKUP(B6736,Sheet3!$D$2:$I$578,6,FALSE)</f>
        <v>Daniel Boisserie</v>
      </c>
      <c r="O6736" t="str">
        <f t="shared" si="636"/>
        <v>Marie-José DUMASDELAGE</v>
      </c>
      <c r="P6736" t="b">
        <f t="shared" si="637"/>
        <v>0</v>
      </c>
      <c r="Q6736" t="b">
        <f>AND(M6736,ISNA(VLOOKUP(B6736,Sheet4!$A$1:$A$529,1,FALSE)))</f>
        <v>0</v>
      </c>
    </row>
    <row r="6737" spans="1:17">
      <c r="A6737" t="str">
        <f t="shared" si="632"/>
        <v>Daniel BOISSERIE</v>
      </c>
      <c r="B6737" t="s">
        <v>5809</v>
      </c>
      <c r="C6737" t="e">
        <f>VLOOKUP(B6737,Sheet5!$A$1158:$A$1246,1,FALSE)</f>
        <v>#N/A</v>
      </c>
      <c r="D6737" t="s">
        <v>11</v>
      </c>
      <c r="E6737" t="s">
        <v>73</v>
      </c>
      <c r="F6737" t="s">
        <v>5811</v>
      </c>
      <c r="G6737" t="s">
        <v>13623</v>
      </c>
      <c r="H6737" t="s">
        <v>21</v>
      </c>
      <c r="I6737">
        <v>28846</v>
      </c>
      <c r="J6737">
        <v>0.479583693556</v>
      </c>
      <c r="K6737">
        <f t="shared" si="633"/>
        <v>28846</v>
      </c>
      <c r="L6737" t="str">
        <f t="shared" si="634"/>
        <v>SOC</v>
      </c>
      <c r="M6737" t="b">
        <f t="shared" si="635"/>
        <v>0</v>
      </c>
      <c r="N6737" t="str">
        <f>VLOOKUP(B6737,Sheet3!$D$2:$I$578,6,FALSE)</f>
        <v>Daniel Boisserie</v>
      </c>
      <c r="O6737" t="str">
        <f t="shared" si="636"/>
        <v>Daniel BOISSERIE</v>
      </c>
      <c r="P6737" t="b">
        <f t="shared" si="637"/>
        <v>1</v>
      </c>
      <c r="Q6737" t="b">
        <f>AND(M6737,ISNA(VLOOKUP(B6737,Sheet4!$A$1:$A$529,1,FALSE)))</f>
        <v>0</v>
      </c>
    </row>
    <row r="6738" spans="1:17">
      <c r="A6738" t="str">
        <f t="shared" si="632"/>
        <v>Christophe LECHEVALLIER</v>
      </c>
      <c r="B6738" t="s">
        <v>5809</v>
      </c>
      <c r="C6738" t="e">
        <f>VLOOKUP(B6738,Sheet5!$A$1158:$A$1246,1,FALSE)</f>
        <v>#N/A</v>
      </c>
      <c r="D6738" t="s">
        <v>11</v>
      </c>
      <c r="E6738" t="s">
        <v>88</v>
      </c>
      <c r="F6738" t="s">
        <v>5812</v>
      </c>
      <c r="G6738" t="s">
        <v>13624</v>
      </c>
      <c r="H6738" t="s">
        <v>43</v>
      </c>
      <c r="I6738">
        <v>1699</v>
      </c>
      <c r="J6738">
        <v>2.8246990756100002E-2</v>
      </c>
      <c r="K6738">
        <f t="shared" si="633"/>
        <v>28846</v>
      </c>
      <c r="L6738" t="str">
        <f t="shared" si="634"/>
        <v>SOC</v>
      </c>
      <c r="M6738" t="b">
        <f t="shared" si="635"/>
        <v>0</v>
      </c>
      <c r="N6738" t="str">
        <f>VLOOKUP(B6738,Sheet3!$D$2:$I$578,6,FALSE)</f>
        <v>Daniel Boisserie</v>
      </c>
      <c r="O6738" t="str">
        <f t="shared" si="636"/>
        <v>Christophe LECHEVALLIER</v>
      </c>
      <c r="P6738" t="b">
        <f t="shared" si="637"/>
        <v>0</v>
      </c>
      <c r="Q6738" t="b">
        <f>AND(M6738,ISNA(VLOOKUP(B6738,Sheet4!$A$1:$A$529,1,FALSE)))</f>
        <v>0</v>
      </c>
    </row>
    <row r="6739" spans="1:17">
      <c r="A6739" t="str">
        <f t="shared" si="632"/>
        <v>Marie LABAT</v>
      </c>
      <c r="B6739" t="s">
        <v>5809</v>
      </c>
      <c r="C6739" t="e">
        <f>VLOOKUP(B6739,Sheet5!$A$1158:$A$1246,1,FALSE)</f>
        <v>#N/A</v>
      </c>
      <c r="D6739" t="s">
        <v>4</v>
      </c>
      <c r="E6739" t="s">
        <v>194</v>
      </c>
      <c r="F6739" t="s">
        <v>3277</v>
      </c>
      <c r="G6739" t="s">
        <v>11600</v>
      </c>
      <c r="H6739" t="s">
        <v>7</v>
      </c>
      <c r="I6739">
        <v>2171</v>
      </c>
      <c r="J6739">
        <v>3.6094300724899997E-2</v>
      </c>
      <c r="K6739">
        <f t="shared" si="633"/>
        <v>28846</v>
      </c>
      <c r="L6739" t="str">
        <f t="shared" si="634"/>
        <v>SOC</v>
      </c>
      <c r="M6739" t="b">
        <f t="shared" si="635"/>
        <v>0</v>
      </c>
      <c r="N6739" t="str">
        <f>VLOOKUP(B6739,Sheet3!$D$2:$I$578,6,FALSE)</f>
        <v>Daniel Boisserie</v>
      </c>
      <c r="O6739" t="str">
        <f t="shared" si="636"/>
        <v>Marie LABAT</v>
      </c>
      <c r="P6739" t="b">
        <f t="shared" si="637"/>
        <v>0</v>
      </c>
      <c r="Q6739" t="b">
        <f>AND(M6739,ISNA(VLOOKUP(B6739,Sheet4!$A$1:$A$529,1,FALSE)))</f>
        <v>0</v>
      </c>
    </row>
    <row r="6740" spans="1:17">
      <c r="A6740" t="str">
        <f t="shared" si="632"/>
        <v>Claudine ROUSSIE</v>
      </c>
      <c r="B6740" t="s">
        <v>5809</v>
      </c>
      <c r="C6740" t="e">
        <f>VLOOKUP(B6740,Sheet5!$A$1158:$A$1246,1,FALSE)</f>
        <v>#N/A</v>
      </c>
      <c r="D6740" t="s">
        <v>4</v>
      </c>
      <c r="E6740" t="s">
        <v>108</v>
      </c>
      <c r="F6740" t="s">
        <v>5813</v>
      </c>
      <c r="G6740" t="s">
        <v>13625</v>
      </c>
      <c r="H6740" t="s">
        <v>10</v>
      </c>
      <c r="I6740">
        <v>383</v>
      </c>
      <c r="J6740">
        <v>6.3676265212500001E-3</v>
      </c>
      <c r="K6740">
        <f t="shared" si="633"/>
        <v>28846</v>
      </c>
      <c r="L6740" t="str">
        <f t="shared" si="634"/>
        <v>SOC</v>
      </c>
      <c r="M6740" t="b">
        <f t="shared" si="635"/>
        <v>0</v>
      </c>
      <c r="N6740" t="str">
        <f>VLOOKUP(B6740,Sheet3!$D$2:$I$578,6,FALSE)</f>
        <v>Daniel Boisserie</v>
      </c>
      <c r="O6740" t="str">
        <f t="shared" si="636"/>
        <v>Claudine ROUSSIE</v>
      </c>
      <c r="P6740" t="b">
        <f t="shared" si="637"/>
        <v>0</v>
      </c>
      <c r="Q6740" t="b">
        <f>AND(M6740,ISNA(VLOOKUP(B6740,Sheet4!$A$1:$A$529,1,FALSE)))</f>
        <v>0</v>
      </c>
    </row>
    <row r="6741" spans="1:17">
      <c r="A6741" t="str">
        <f t="shared" si="632"/>
        <v>Patrick VINOUR</v>
      </c>
      <c r="B6741" t="s">
        <v>5809</v>
      </c>
      <c r="C6741" t="e">
        <f>VLOOKUP(B6741,Sheet5!$A$1158:$A$1246,1,FALSE)</f>
        <v>#N/A</v>
      </c>
      <c r="D6741" t="s">
        <v>11</v>
      </c>
      <c r="E6741" t="s">
        <v>100</v>
      </c>
      <c r="F6741" t="s">
        <v>5814</v>
      </c>
      <c r="G6741" t="s">
        <v>13626</v>
      </c>
      <c r="H6741" t="s">
        <v>13</v>
      </c>
      <c r="I6741">
        <v>711</v>
      </c>
      <c r="J6741">
        <v>1.1820841923299999E-2</v>
      </c>
      <c r="K6741">
        <f t="shared" si="633"/>
        <v>28846</v>
      </c>
      <c r="L6741" t="str">
        <f t="shared" si="634"/>
        <v>SOC</v>
      </c>
      <c r="M6741" t="b">
        <f t="shared" si="635"/>
        <v>0</v>
      </c>
      <c r="N6741" t="str">
        <f>VLOOKUP(B6741,Sheet3!$D$2:$I$578,6,FALSE)</f>
        <v>Daniel Boisserie</v>
      </c>
      <c r="O6741" t="str">
        <f t="shared" si="636"/>
        <v>Patrick VINOUR</v>
      </c>
      <c r="P6741" t="b">
        <f t="shared" si="637"/>
        <v>0</v>
      </c>
      <c r="Q6741" t="b">
        <f>AND(M6741,ISNA(VLOOKUP(B6741,Sheet4!$A$1:$A$529,1,FALSE)))</f>
        <v>0</v>
      </c>
    </row>
    <row r="6742" spans="1:17">
      <c r="A6742" t="str">
        <f t="shared" si="632"/>
        <v>Yannick VIDAUD</v>
      </c>
      <c r="B6742" t="s">
        <v>5809</v>
      </c>
      <c r="C6742" t="e">
        <f>VLOOKUP(B6742,Sheet5!$A$1158:$A$1246,1,FALSE)</f>
        <v>#N/A</v>
      </c>
      <c r="D6742" t="s">
        <v>11</v>
      </c>
      <c r="E6742" t="s">
        <v>123</v>
      </c>
      <c r="F6742" t="s">
        <v>5815</v>
      </c>
      <c r="G6742" t="s">
        <v>13627</v>
      </c>
      <c r="H6742" t="s">
        <v>17</v>
      </c>
      <c r="I6742">
        <v>7036</v>
      </c>
      <c r="J6742">
        <v>0.11697812063599999</v>
      </c>
      <c r="K6742">
        <f t="shared" si="633"/>
        <v>28846</v>
      </c>
      <c r="L6742" t="str">
        <f t="shared" si="634"/>
        <v>SOC</v>
      </c>
      <c r="M6742" t="b">
        <f t="shared" si="635"/>
        <v>0</v>
      </c>
      <c r="N6742" t="str">
        <f>VLOOKUP(B6742,Sheet3!$D$2:$I$578,6,FALSE)</f>
        <v>Daniel Boisserie</v>
      </c>
      <c r="O6742" t="str">
        <f t="shared" si="636"/>
        <v>Yannick VIDAUD</v>
      </c>
      <c r="P6742" t="b">
        <f t="shared" si="637"/>
        <v>0</v>
      </c>
      <c r="Q6742" t="b">
        <f>AND(M6742,ISNA(VLOOKUP(B6742,Sheet4!$A$1:$A$529,1,FALSE)))</f>
        <v>0</v>
      </c>
    </row>
    <row r="6743" spans="1:17">
      <c r="A6743" t="str">
        <f t="shared" si="632"/>
        <v>Frédérick PEYRONNET</v>
      </c>
      <c r="B6743" t="s">
        <v>5809</v>
      </c>
      <c r="C6743" t="e">
        <f>VLOOKUP(B6743,Sheet5!$A$1158:$A$1246,1,FALSE)</f>
        <v>#N/A</v>
      </c>
      <c r="D6743" t="s">
        <v>11</v>
      </c>
      <c r="E6743" t="s">
        <v>9095</v>
      </c>
      <c r="F6743" t="s">
        <v>5816</v>
      </c>
      <c r="G6743" t="s">
        <v>13628</v>
      </c>
      <c r="H6743" t="s">
        <v>26</v>
      </c>
      <c r="I6743">
        <v>12377</v>
      </c>
      <c r="J6743">
        <v>0.205775753142</v>
      </c>
      <c r="K6743">
        <f t="shared" si="633"/>
        <v>28846</v>
      </c>
      <c r="L6743" t="str">
        <f t="shared" si="634"/>
        <v>SOC</v>
      </c>
      <c r="M6743" t="b">
        <f t="shared" si="635"/>
        <v>1</v>
      </c>
      <c r="N6743" t="str">
        <f>VLOOKUP(B6743,Sheet3!$D$2:$I$578,6,FALSE)</f>
        <v>Daniel Boisserie</v>
      </c>
      <c r="O6743" t="str">
        <f t="shared" si="636"/>
        <v>Frédérick PEYRONNET</v>
      </c>
      <c r="P6743" t="b">
        <f t="shared" si="637"/>
        <v>0</v>
      </c>
      <c r="Q6743" t="b">
        <f>AND(M6743,ISNA(VLOOKUP(B6743,Sheet4!$A$1:$A$529,1,FALSE)))</f>
        <v>1</v>
      </c>
    </row>
    <row r="6744" spans="1:17">
      <c r="A6744" t="str">
        <f t="shared" si="632"/>
        <v xml:space="preserve"> </v>
      </c>
      <c r="B6744" t="s">
        <v>5817</v>
      </c>
      <c r="C6744" t="e">
        <f>VLOOKUP(B6744,Sheet5!$A$1158:$A$1246,1,FALSE)</f>
        <v>#N/A</v>
      </c>
      <c r="G6744" t="s">
        <v>9202</v>
      </c>
      <c r="H6744" t="s">
        <v>1</v>
      </c>
      <c r="I6744">
        <v>83525</v>
      </c>
      <c r="J6744">
        <v>1</v>
      </c>
      <c r="K6744">
        <f t="shared" si="633"/>
        <v>0</v>
      </c>
      <c r="L6744">
        <f t="shared" si="634"/>
        <v>0</v>
      </c>
      <c r="M6744" t="b">
        <f t="shared" si="635"/>
        <v>0</v>
      </c>
      <c r="N6744" t="str">
        <f>VLOOKUP(B6744,Sheet3!$D$2:$I$578,6,FALSE)</f>
        <v>Catherine Beaubatie</v>
      </c>
      <c r="O6744" t="str">
        <f t="shared" si="636"/>
        <v xml:space="preserve"> </v>
      </c>
      <c r="P6744" t="b">
        <f t="shared" si="637"/>
        <v>0</v>
      </c>
      <c r="Q6744" t="b">
        <f>AND(M6744,ISNA(VLOOKUP(B6744,Sheet4!$A$1:$A$529,1,FALSE)))</f>
        <v>0</v>
      </c>
    </row>
    <row r="6745" spans="1:17">
      <c r="A6745" t="str">
        <f t="shared" si="632"/>
        <v xml:space="preserve"> </v>
      </c>
      <c r="B6745" t="s">
        <v>5817</v>
      </c>
      <c r="C6745" t="e">
        <f>VLOOKUP(B6745,Sheet5!$A$1158:$A$1246,1,FALSE)</f>
        <v>#N/A</v>
      </c>
      <c r="G6745" t="s">
        <v>9202</v>
      </c>
      <c r="H6745" t="s">
        <v>2</v>
      </c>
      <c r="I6745">
        <v>31545</v>
      </c>
      <c r="J6745">
        <v>0.37767135588099998</v>
      </c>
      <c r="K6745">
        <f t="shared" si="633"/>
        <v>0</v>
      </c>
      <c r="L6745">
        <f t="shared" si="634"/>
        <v>0</v>
      </c>
      <c r="M6745" t="b">
        <f t="shared" si="635"/>
        <v>0</v>
      </c>
      <c r="N6745" t="str">
        <f>VLOOKUP(B6745,Sheet3!$D$2:$I$578,6,FALSE)</f>
        <v>Catherine Beaubatie</v>
      </c>
      <c r="O6745" t="str">
        <f t="shared" si="636"/>
        <v xml:space="preserve"> </v>
      </c>
      <c r="P6745" t="b">
        <f t="shared" si="637"/>
        <v>0</v>
      </c>
      <c r="Q6745" t="b">
        <f>AND(M6745,ISNA(VLOOKUP(B6745,Sheet4!$A$1:$A$529,1,FALSE)))</f>
        <v>0</v>
      </c>
    </row>
    <row r="6746" spans="1:17">
      <c r="A6746" t="str">
        <f t="shared" si="632"/>
        <v xml:space="preserve"> </v>
      </c>
      <c r="B6746" t="s">
        <v>5817</v>
      </c>
      <c r="C6746" t="e">
        <f>VLOOKUP(B6746,Sheet5!$A$1158:$A$1246,1,FALSE)</f>
        <v>#N/A</v>
      </c>
      <c r="G6746" t="s">
        <v>9202</v>
      </c>
      <c r="H6746" t="s">
        <v>3</v>
      </c>
      <c r="I6746">
        <v>1115</v>
      </c>
      <c r="J6746">
        <v>1.33492966178E-2</v>
      </c>
      <c r="K6746">
        <f t="shared" si="633"/>
        <v>0</v>
      </c>
      <c r="L6746">
        <f t="shared" si="634"/>
        <v>0</v>
      </c>
      <c r="M6746" t="b">
        <f t="shared" si="635"/>
        <v>0</v>
      </c>
      <c r="N6746" t="str">
        <f>VLOOKUP(B6746,Sheet3!$D$2:$I$578,6,FALSE)</f>
        <v>Catherine Beaubatie</v>
      </c>
      <c r="O6746" t="str">
        <f t="shared" si="636"/>
        <v xml:space="preserve"> </v>
      </c>
      <c r="P6746" t="b">
        <f t="shared" si="637"/>
        <v>0</v>
      </c>
      <c r="Q6746" t="b">
        <f>AND(M6746,ISNA(VLOOKUP(B6746,Sheet4!$A$1:$A$529,1,FALSE)))</f>
        <v>0</v>
      </c>
    </row>
    <row r="6747" spans="1:17">
      <c r="A6747" t="str">
        <f t="shared" si="632"/>
        <v>Daniel MOURNETAS</v>
      </c>
      <c r="B6747" t="s">
        <v>5817</v>
      </c>
      <c r="C6747" t="e">
        <f>VLOOKUP(B6747,Sheet5!$A$1158:$A$1246,1,FALSE)</f>
        <v>#N/A</v>
      </c>
      <c r="D6747" t="s">
        <v>11</v>
      </c>
      <c r="E6747" t="s">
        <v>73</v>
      </c>
      <c r="F6747" t="s">
        <v>5818</v>
      </c>
      <c r="G6747" t="s">
        <v>13629</v>
      </c>
      <c r="H6747" t="s">
        <v>10</v>
      </c>
      <c r="I6747">
        <v>353</v>
      </c>
      <c r="J6747">
        <v>6.93993905436E-3</v>
      </c>
      <c r="K6747">
        <f t="shared" si="633"/>
        <v>0</v>
      </c>
      <c r="L6747">
        <f t="shared" si="634"/>
        <v>0</v>
      </c>
      <c r="M6747" t="b">
        <f t="shared" si="635"/>
        <v>0</v>
      </c>
      <c r="N6747" t="str">
        <f>VLOOKUP(B6747,Sheet3!$D$2:$I$578,6,FALSE)</f>
        <v>Catherine Beaubatie</v>
      </c>
      <c r="O6747" t="str">
        <f t="shared" si="636"/>
        <v>Daniel MOURNETAS</v>
      </c>
      <c r="P6747" t="b">
        <f t="shared" si="637"/>
        <v>0</v>
      </c>
      <c r="Q6747" t="b">
        <f>AND(M6747,ISNA(VLOOKUP(B6747,Sheet4!$A$1:$A$529,1,FALSE)))</f>
        <v>0</v>
      </c>
    </row>
    <row r="6748" spans="1:17">
      <c r="A6748" t="str">
        <f t="shared" si="632"/>
        <v>Catherine LAPORTE</v>
      </c>
      <c r="B6748" t="s">
        <v>5817</v>
      </c>
      <c r="C6748" t="e">
        <f>VLOOKUP(B6748,Sheet5!$A$1158:$A$1246,1,FALSE)</f>
        <v>#N/A</v>
      </c>
      <c r="D6748" t="s">
        <v>4</v>
      </c>
      <c r="E6748" t="s">
        <v>257</v>
      </c>
      <c r="F6748" t="s">
        <v>3767</v>
      </c>
      <c r="G6748" t="s">
        <v>11980</v>
      </c>
      <c r="H6748" t="s">
        <v>17</v>
      </c>
      <c r="I6748">
        <v>6079</v>
      </c>
      <c r="J6748">
        <v>0.119512434877</v>
      </c>
      <c r="K6748">
        <f t="shared" si="633"/>
        <v>0</v>
      </c>
      <c r="L6748">
        <f t="shared" si="634"/>
        <v>0</v>
      </c>
      <c r="M6748" t="b">
        <f t="shared" si="635"/>
        <v>0</v>
      </c>
      <c r="N6748" t="str">
        <f>VLOOKUP(B6748,Sheet3!$D$2:$I$578,6,FALSE)</f>
        <v>Catherine Beaubatie</v>
      </c>
      <c r="O6748" t="str">
        <f t="shared" si="636"/>
        <v>Catherine LAPORTE</v>
      </c>
      <c r="P6748" t="b">
        <f t="shared" si="637"/>
        <v>0</v>
      </c>
      <c r="Q6748" t="b">
        <f>AND(M6748,ISNA(VLOOKUP(B6748,Sheet4!$A$1:$A$529,1,FALSE)))</f>
        <v>0</v>
      </c>
    </row>
    <row r="6749" spans="1:17">
      <c r="A6749" t="str">
        <f t="shared" si="632"/>
        <v>Daniel CLEREMBAUX</v>
      </c>
      <c r="B6749" t="s">
        <v>5817</v>
      </c>
      <c r="C6749" t="e">
        <f>VLOOKUP(B6749,Sheet5!$A$1158:$A$1246,1,FALSE)</f>
        <v>#N/A</v>
      </c>
      <c r="D6749" t="s">
        <v>11</v>
      </c>
      <c r="E6749" t="s">
        <v>73</v>
      </c>
      <c r="F6749" t="s">
        <v>5819</v>
      </c>
      <c r="G6749" t="s">
        <v>13630</v>
      </c>
      <c r="H6749" t="s">
        <v>10</v>
      </c>
      <c r="I6749">
        <v>4236</v>
      </c>
      <c r="J6749">
        <v>8.3279268652299995E-2</v>
      </c>
      <c r="K6749">
        <f t="shared" si="633"/>
        <v>0</v>
      </c>
      <c r="L6749">
        <f t="shared" si="634"/>
        <v>0</v>
      </c>
      <c r="M6749" t="b">
        <f t="shared" si="635"/>
        <v>0</v>
      </c>
      <c r="N6749" t="str">
        <f>VLOOKUP(B6749,Sheet3!$D$2:$I$578,6,FALSE)</f>
        <v>Catherine Beaubatie</v>
      </c>
      <c r="O6749" t="str">
        <f t="shared" si="636"/>
        <v>Daniel CLEREMBAUX</v>
      </c>
      <c r="P6749" t="b">
        <f t="shared" si="637"/>
        <v>0</v>
      </c>
      <c r="Q6749" t="b">
        <f>AND(M6749,ISNA(VLOOKUP(B6749,Sheet4!$A$1:$A$529,1,FALSE)))</f>
        <v>0</v>
      </c>
    </row>
    <row r="6750" spans="1:17">
      <c r="A6750" t="str">
        <f t="shared" si="632"/>
        <v>Monique BOULESTIN</v>
      </c>
      <c r="B6750" t="s">
        <v>5817</v>
      </c>
      <c r="C6750" t="e">
        <f>VLOOKUP(B6750,Sheet5!$A$1158:$A$1246,1,FALSE)</f>
        <v>#N/A</v>
      </c>
      <c r="D6750" t="s">
        <v>4</v>
      </c>
      <c r="E6750" t="s">
        <v>221</v>
      </c>
      <c r="F6750" t="s">
        <v>5820</v>
      </c>
      <c r="G6750" t="s">
        <v>13631</v>
      </c>
      <c r="H6750" t="s">
        <v>33</v>
      </c>
      <c r="I6750">
        <v>7947</v>
      </c>
      <c r="J6750">
        <v>0.15623709820100001</v>
      </c>
      <c r="K6750">
        <f t="shared" si="633"/>
        <v>0</v>
      </c>
      <c r="L6750">
        <f t="shared" si="634"/>
        <v>0</v>
      </c>
      <c r="M6750" t="b">
        <f t="shared" si="635"/>
        <v>0</v>
      </c>
      <c r="N6750" t="str">
        <f>VLOOKUP(B6750,Sheet3!$D$2:$I$578,6,FALSE)</f>
        <v>Catherine Beaubatie</v>
      </c>
      <c r="O6750" t="str">
        <f t="shared" si="636"/>
        <v>Monique BOULESTIN</v>
      </c>
      <c r="P6750" t="b">
        <f t="shared" si="637"/>
        <v>0</v>
      </c>
      <c r="Q6750" t="b">
        <f>AND(M6750,ISNA(VLOOKUP(B6750,Sheet4!$A$1:$A$529,1,FALSE)))</f>
        <v>0</v>
      </c>
    </row>
    <row r="6751" spans="1:17">
      <c r="A6751" t="str">
        <f t="shared" si="632"/>
        <v>Constance FOUCAULT</v>
      </c>
      <c r="B6751" t="s">
        <v>5817</v>
      </c>
      <c r="C6751" t="e">
        <f>VLOOKUP(B6751,Sheet5!$A$1158:$A$1246,1,FALSE)</f>
        <v>#N/A</v>
      </c>
      <c r="D6751" t="s">
        <v>4</v>
      </c>
      <c r="E6751" t="s">
        <v>2196</v>
      </c>
      <c r="F6751" t="s">
        <v>2387</v>
      </c>
      <c r="G6751" t="s">
        <v>10906</v>
      </c>
      <c r="H6751" t="s">
        <v>13</v>
      </c>
      <c r="I6751">
        <v>739</v>
      </c>
      <c r="J6751">
        <v>1.45286542809E-2</v>
      </c>
      <c r="K6751">
        <f t="shared" si="633"/>
        <v>0</v>
      </c>
      <c r="L6751">
        <f t="shared" si="634"/>
        <v>0</v>
      </c>
      <c r="M6751" t="b">
        <f t="shared" si="635"/>
        <v>0</v>
      </c>
      <c r="N6751" t="str">
        <f>VLOOKUP(B6751,Sheet3!$D$2:$I$578,6,FALSE)</f>
        <v>Catherine Beaubatie</v>
      </c>
      <c r="O6751" t="str">
        <f t="shared" si="636"/>
        <v>Constance FOUCAULT</v>
      </c>
      <c r="P6751" t="b">
        <f t="shared" si="637"/>
        <v>0</v>
      </c>
      <c r="Q6751" t="b">
        <f>AND(M6751,ISNA(VLOOKUP(B6751,Sheet4!$A$1:$A$529,1,FALSE)))</f>
        <v>0</v>
      </c>
    </row>
    <row r="6752" spans="1:17">
      <c r="A6752" t="str">
        <f t="shared" si="632"/>
        <v>Catherine BEAUBATIE</v>
      </c>
      <c r="B6752" t="s">
        <v>5817</v>
      </c>
      <c r="C6752" t="e">
        <f>VLOOKUP(B6752,Sheet5!$A$1158:$A$1246,1,FALSE)</f>
        <v>#N/A</v>
      </c>
      <c r="D6752" t="s">
        <v>4</v>
      </c>
      <c r="E6752" t="s">
        <v>257</v>
      </c>
      <c r="F6752" t="s">
        <v>5821</v>
      </c>
      <c r="G6752" t="s">
        <v>13632</v>
      </c>
      <c r="H6752" t="s">
        <v>21</v>
      </c>
      <c r="I6752">
        <v>17080</v>
      </c>
      <c r="J6752">
        <v>0.33579081883400003</v>
      </c>
      <c r="K6752">
        <f t="shared" si="633"/>
        <v>17080</v>
      </c>
      <c r="L6752" t="str">
        <f t="shared" si="634"/>
        <v>SOC</v>
      </c>
      <c r="M6752" t="b">
        <f t="shared" si="635"/>
        <v>0</v>
      </c>
      <c r="N6752" t="str">
        <f>VLOOKUP(B6752,Sheet3!$D$2:$I$578,6,FALSE)</f>
        <v>Catherine Beaubatie</v>
      </c>
      <c r="O6752" t="str">
        <f t="shared" si="636"/>
        <v>Catherine BEAUBATIE</v>
      </c>
      <c r="P6752" t="b">
        <f t="shared" si="637"/>
        <v>1</v>
      </c>
      <c r="Q6752" t="b">
        <f>AND(M6752,ISNA(VLOOKUP(B6752,Sheet4!$A$1:$A$529,1,FALSE)))</f>
        <v>0</v>
      </c>
    </row>
    <row r="6753" spans="1:17">
      <c r="A6753" t="str">
        <f t="shared" si="632"/>
        <v>Philippe HERVÃ‰</v>
      </c>
      <c r="B6753" t="s">
        <v>5817</v>
      </c>
      <c r="C6753" t="e">
        <f>VLOOKUP(B6753,Sheet5!$A$1158:$A$1246,1,FALSE)</f>
        <v>#N/A</v>
      </c>
      <c r="D6753" t="s">
        <v>11</v>
      </c>
      <c r="E6753" t="s">
        <v>385</v>
      </c>
      <c r="F6753" t="s">
        <v>4771</v>
      </c>
      <c r="G6753" t="s">
        <v>12783</v>
      </c>
      <c r="H6753" t="s">
        <v>29</v>
      </c>
      <c r="I6753">
        <v>743</v>
      </c>
      <c r="J6753">
        <v>1.4607293816999999E-2</v>
      </c>
      <c r="K6753">
        <f t="shared" si="633"/>
        <v>17080</v>
      </c>
      <c r="L6753" t="str">
        <f t="shared" si="634"/>
        <v>SOC</v>
      </c>
      <c r="M6753" t="b">
        <f t="shared" si="635"/>
        <v>0</v>
      </c>
      <c r="N6753" t="str">
        <f>VLOOKUP(B6753,Sheet3!$D$2:$I$578,6,FALSE)</f>
        <v>Catherine Beaubatie</v>
      </c>
      <c r="O6753" t="str">
        <f t="shared" si="636"/>
        <v>Philippe HERVÃ‰</v>
      </c>
      <c r="P6753" t="b">
        <f t="shared" si="637"/>
        <v>0</v>
      </c>
      <c r="Q6753" t="b">
        <f>AND(M6753,ISNA(VLOOKUP(B6753,Sheet4!$A$1:$A$529,1,FALSE)))</f>
        <v>0</v>
      </c>
    </row>
    <row r="6754" spans="1:17">
      <c r="A6754" t="str">
        <f t="shared" si="632"/>
        <v>Ghislaine JEANNOT-PAGÃˆS</v>
      </c>
      <c r="B6754" t="s">
        <v>5817</v>
      </c>
      <c r="C6754" t="e">
        <f>VLOOKUP(B6754,Sheet5!$A$1158:$A$1246,1,FALSE)</f>
        <v>#N/A</v>
      </c>
      <c r="D6754" t="s">
        <v>4</v>
      </c>
      <c r="E6754" t="s">
        <v>230</v>
      </c>
      <c r="F6754" t="s">
        <v>5822</v>
      </c>
      <c r="G6754" t="s">
        <v>13633</v>
      </c>
      <c r="H6754" t="s">
        <v>7</v>
      </c>
      <c r="I6754">
        <v>1187</v>
      </c>
      <c r="J6754">
        <v>2.33362823159E-2</v>
      </c>
      <c r="K6754">
        <f t="shared" si="633"/>
        <v>17080</v>
      </c>
      <c r="L6754" t="str">
        <f t="shared" si="634"/>
        <v>SOC</v>
      </c>
      <c r="M6754" t="b">
        <f t="shared" si="635"/>
        <v>0</v>
      </c>
      <c r="N6754" t="str">
        <f>VLOOKUP(B6754,Sheet3!$D$2:$I$578,6,FALSE)</f>
        <v>Catherine Beaubatie</v>
      </c>
      <c r="O6754" t="str">
        <f t="shared" si="636"/>
        <v>Ghislaine JEANNOT-PAGÃˆS</v>
      </c>
      <c r="P6754" t="b">
        <f t="shared" si="637"/>
        <v>0</v>
      </c>
      <c r="Q6754" t="b">
        <f>AND(M6754,ISNA(VLOOKUP(B6754,Sheet4!$A$1:$A$529,1,FALSE)))</f>
        <v>0</v>
      </c>
    </row>
    <row r="6755" spans="1:17">
      <c r="A6755" t="str">
        <f t="shared" si="632"/>
        <v>Jean-Marc GABOUTY</v>
      </c>
      <c r="B6755" t="s">
        <v>5817</v>
      </c>
      <c r="C6755" t="e">
        <f>VLOOKUP(B6755,Sheet5!$A$1158:$A$1246,1,FALSE)</f>
        <v>#N/A</v>
      </c>
      <c r="D6755" t="s">
        <v>11</v>
      </c>
      <c r="E6755" t="s">
        <v>51</v>
      </c>
      <c r="F6755" t="s">
        <v>5823</v>
      </c>
      <c r="G6755" t="s">
        <v>13634</v>
      </c>
      <c r="H6755" t="s">
        <v>87</v>
      </c>
      <c r="I6755">
        <v>12501</v>
      </c>
      <c r="J6755">
        <v>0.245768209968</v>
      </c>
      <c r="K6755">
        <f t="shared" si="633"/>
        <v>17080</v>
      </c>
      <c r="L6755" t="str">
        <f t="shared" si="634"/>
        <v>SOC</v>
      </c>
      <c r="M6755" t="b">
        <f t="shared" si="635"/>
        <v>1</v>
      </c>
      <c r="N6755" t="str">
        <f>VLOOKUP(B6755,Sheet3!$D$2:$I$578,6,FALSE)</f>
        <v>Catherine Beaubatie</v>
      </c>
      <c r="O6755" t="str">
        <f t="shared" si="636"/>
        <v>Jean-Marc GABOUTY</v>
      </c>
      <c r="P6755" t="b">
        <f t="shared" si="637"/>
        <v>0</v>
      </c>
      <c r="Q6755" t="b">
        <f>AND(M6755,ISNA(VLOOKUP(B6755,Sheet4!$A$1:$A$529,1,FALSE)))</f>
        <v>1</v>
      </c>
    </row>
    <row r="6756" spans="1:17">
      <c r="A6756" t="str">
        <f t="shared" si="632"/>
        <v xml:space="preserve"> </v>
      </c>
      <c r="B6756" t="s">
        <v>5824</v>
      </c>
      <c r="C6756" t="e">
        <f>VLOOKUP(B6756,Sheet5!$A$1158:$A$1246,1,FALSE)</f>
        <v>#N/A</v>
      </c>
      <c r="G6756" t="s">
        <v>9202</v>
      </c>
      <c r="H6756" t="s">
        <v>1</v>
      </c>
      <c r="I6756">
        <v>76603</v>
      </c>
      <c r="J6756">
        <v>1</v>
      </c>
      <c r="K6756">
        <f t="shared" si="633"/>
        <v>0</v>
      </c>
      <c r="L6756">
        <f t="shared" si="634"/>
        <v>0</v>
      </c>
      <c r="M6756" t="b">
        <f t="shared" si="635"/>
        <v>0</v>
      </c>
      <c r="N6756" t="str">
        <f>VLOOKUP(B6756,Sheet3!$D$2:$I$578,6,FALSE)</f>
        <v>Gilles Bilot</v>
      </c>
      <c r="O6756" t="str">
        <f t="shared" si="636"/>
        <v xml:space="preserve"> </v>
      </c>
      <c r="P6756" t="b">
        <f t="shared" si="637"/>
        <v>0</v>
      </c>
      <c r="Q6756" t="b">
        <f>AND(M6756,ISNA(VLOOKUP(B6756,Sheet4!$A$1:$A$529,1,FALSE)))</f>
        <v>0</v>
      </c>
    </row>
    <row r="6757" spans="1:17">
      <c r="A6757" t="str">
        <f t="shared" si="632"/>
        <v xml:space="preserve"> </v>
      </c>
      <c r="B6757" t="s">
        <v>5824</v>
      </c>
      <c r="C6757" t="e">
        <f>VLOOKUP(B6757,Sheet5!$A$1158:$A$1246,1,FALSE)</f>
        <v>#N/A</v>
      </c>
      <c r="G6757" t="s">
        <v>9202</v>
      </c>
      <c r="H6757" t="s">
        <v>2</v>
      </c>
      <c r="I6757">
        <v>31517</v>
      </c>
      <c r="J6757">
        <v>0.41143297259900002</v>
      </c>
      <c r="K6757">
        <f t="shared" si="633"/>
        <v>0</v>
      </c>
      <c r="L6757">
        <f t="shared" si="634"/>
        <v>0</v>
      </c>
      <c r="M6757" t="b">
        <f t="shared" si="635"/>
        <v>0</v>
      </c>
      <c r="N6757" t="str">
        <f>VLOOKUP(B6757,Sheet3!$D$2:$I$578,6,FALSE)</f>
        <v>Gilles Bilot</v>
      </c>
      <c r="O6757" t="str">
        <f t="shared" si="636"/>
        <v xml:space="preserve"> </v>
      </c>
      <c r="P6757" t="b">
        <f t="shared" si="637"/>
        <v>0</v>
      </c>
      <c r="Q6757" t="b">
        <f>AND(M6757,ISNA(VLOOKUP(B6757,Sheet4!$A$1:$A$529,1,FALSE)))</f>
        <v>0</v>
      </c>
    </row>
    <row r="6758" spans="1:17">
      <c r="A6758" t="str">
        <f t="shared" si="632"/>
        <v xml:space="preserve"> </v>
      </c>
      <c r="B6758" t="s">
        <v>5824</v>
      </c>
      <c r="C6758" t="e">
        <f>VLOOKUP(B6758,Sheet5!$A$1158:$A$1246,1,FALSE)</f>
        <v>#N/A</v>
      </c>
      <c r="G6758" t="s">
        <v>9202</v>
      </c>
      <c r="H6758" t="s">
        <v>3</v>
      </c>
      <c r="I6758">
        <v>1051</v>
      </c>
      <c r="J6758">
        <v>1.3720089291500001E-2</v>
      </c>
      <c r="K6758">
        <f t="shared" si="633"/>
        <v>0</v>
      </c>
      <c r="L6758">
        <f t="shared" si="634"/>
        <v>0</v>
      </c>
      <c r="M6758" t="b">
        <f t="shared" si="635"/>
        <v>0</v>
      </c>
      <c r="N6758" t="str">
        <f>VLOOKUP(B6758,Sheet3!$D$2:$I$578,6,FALSE)</f>
        <v>Gilles Bilot</v>
      </c>
      <c r="O6758" t="str">
        <f t="shared" si="636"/>
        <v xml:space="preserve"> </v>
      </c>
      <c r="P6758" t="b">
        <f t="shared" si="637"/>
        <v>0</v>
      </c>
      <c r="Q6758" t="b">
        <f>AND(M6758,ISNA(VLOOKUP(B6758,Sheet4!$A$1:$A$529,1,FALSE)))</f>
        <v>0</v>
      </c>
    </row>
    <row r="6759" spans="1:17">
      <c r="A6759" t="str">
        <f t="shared" si="632"/>
        <v>Bertrand PARMENTIER</v>
      </c>
      <c r="B6759" t="s">
        <v>5824</v>
      </c>
      <c r="C6759" t="e">
        <f>VLOOKUP(B6759,Sheet5!$A$1158:$A$1246,1,FALSE)</f>
        <v>#N/A</v>
      </c>
      <c r="D6759" t="s">
        <v>11</v>
      </c>
      <c r="E6759" t="s">
        <v>152</v>
      </c>
      <c r="F6759" t="s">
        <v>3811</v>
      </c>
      <c r="G6759" t="s">
        <v>12015</v>
      </c>
      <c r="H6759" t="s">
        <v>43</v>
      </c>
      <c r="I6759">
        <v>797</v>
      </c>
      <c r="J6759">
        <v>1.80992392415E-2</v>
      </c>
      <c r="K6759">
        <f t="shared" si="633"/>
        <v>0</v>
      </c>
      <c r="L6759">
        <f t="shared" si="634"/>
        <v>0</v>
      </c>
      <c r="M6759" t="b">
        <f t="shared" si="635"/>
        <v>0</v>
      </c>
      <c r="N6759" t="str">
        <f>VLOOKUP(B6759,Sheet3!$D$2:$I$578,6,FALSE)</f>
        <v>Gilles Bilot</v>
      </c>
      <c r="O6759" t="str">
        <f t="shared" si="636"/>
        <v>Bertrand PARMENTIER</v>
      </c>
      <c r="P6759" t="b">
        <f t="shared" si="637"/>
        <v>0</v>
      </c>
      <c r="Q6759" t="b">
        <f>AND(M6759,ISNA(VLOOKUP(B6759,Sheet4!$A$1:$A$529,1,FALSE)))</f>
        <v>0</v>
      </c>
    </row>
    <row r="6760" spans="1:17">
      <c r="A6760" t="str">
        <f t="shared" si="632"/>
        <v>Vincent GEHIN</v>
      </c>
      <c r="B6760" t="s">
        <v>5824</v>
      </c>
      <c r="C6760" t="e">
        <f>VLOOKUP(B6760,Sheet5!$A$1158:$A$1246,1,FALSE)</f>
        <v>#N/A</v>
      </c>
      <c r="D6760" t="s">
        <v>11</v>
      </c>
      <c r="E6760" t="s">
        <v>44</v>
      </c>
      <c r="F6760" t="s">
        <v>5825</v>
      </c>
      <c r="G6760" t="s">
        <v>13635</v>
      </c>
      <c r="H6760" t="s">
        <v>19</v>
      </c>
      <c r="I6760">
        <v>2069</v>
      </c>
      <c r="J6760">
        <v>4.6985352560500002E-2</v>
      </c>
      <c r="K6760">
        <f t="shared" si="633"/>
        <v>0</v>
      </c>
      <c r="L6760">
        <f t="shared" si="634"/>
        <v>0</v>
      </c>
      <c r="M6760" t="b">
        <f t="shared" si="635"/>
        <v>0</v>
      </c>
      <c r="N6760" t="str">
        <f>VLOOKUP(B6760,Sheet3!$D$2:$I$578,6,FALSE)</f>
        <v>Gilles Bilot</v>
      </c>
      <c r="O6760" t="str">
        <f t="shared" si="636"/>
        <v>Vincent GEHIN</v>
      </c>
      <c r="P6760" t="b">
        <f t="shared" si="637"/>
        <v>0</v>
      </c>
      <c r="Q6760" t="b">
        <f>AND(M6760,ISNA(VLOOKUP(B6760,Sheet4!$A$1:$A$529,1,FALSE)))</f>
        <v>0</v>
      </c>
    </row>
    <row r="6761" spans="1:17">
      <c r="A6761" t="str">
        <f t="shared" si="632"/>
        <v>Fanny LAURENT</v>
      </c>
      <c r="B6761" t="s">
        <v>5824</v>
      </c>
      <c r="C6761" t="e">
        <f>VLOOKUP(B6761,Sheet5!$A$1158:$A$1246,1,FALSE)</f>
        <v>#N/A</v>
      </c>
      <c r="D6761" t="s">
        <v>4</v>
      </c>
      <c r="E6761" t="s">
        <v>1845</v>
      </c>
      <c r="F6761" t="s">
        <v>1657</v>
      </c>
      <c r="G6761" t="s">
        <v>342</v>
      </c>
      <c r="H6761" t="s">
        <v>10</v>
      </c>
      <c r="I6761">
        <v>210</v>
      </c>
      <c r="J6761">
        <v>4.7689338026599996E-3</v>
      </c>
      <c r="K6761">
        <f t="shared" si="633"/>
        <v>0</v>
      </c>
      <c r="L6761">
        <f t="shared" si="634"/>
        <v>0</v>
      </c>
      <c r="M6761" t="b">
        <f t="shared" si="635"/>
        <v>0</v>
      </c>
      <c r="N6761" t="str">
        <f>VLOOKUP(B6761,Sheet3!$D$2:$I$578,6,FALSE)</f>
        <v>Gilles Bilot</v>
      </c>
      <c r="O6761" t="str">
        <f t="shared" si="636"/>
        <v>Fanny LAURENT</v>
      </c>
      <c r="P6761" t="b">
        <f t="shared" si="637"/>
        <v>0</v>
      </c>
      <c r="Q6761" t="b">
        <f>AND(M6761,ISNA(VLOOKUP(B6761,Sheet4!$A$1:$A$529,1,FALSE)))</f>
        <v>0</v>
      </c>
    </row>
    <row r="6762" spans="1:17">
      <c r="A6762" t="str">
        <f t="shared" si="632"/>
        <v>Claude DENISOT</v>
      </c>
      <c r="B6762" t="s">
        <v>5824</v>
      </c>
      <c r="C6762" t="e">
        <f>VLOOKUP(B6762,Sheet5!$A$1158:$A$1246,1,FALSE)</f>
        <v>#N/A</v>
      </c>
      <c r="D6762" t="s">
        <v>11</v>
      </c>
      <c r="E6762" t="s">
        <v>208</v>
      </c>
      <c r="F6762" t="s">
        <v>5826</v>
      </c>
      <c r="G6762" t="s">
        <v>13636</v>
      </c>
      <c r="H6762" t="s">
        <v>13</v>
      </c>
      <c r="I6762">
        <v>694</v>
      </c>
      <c r="J6762">
        <v>1.5760190757400001E-2</v>
      </c>
      <c r="K6762">
        <f t="shared" si="633"/>
        <v>0</v>
      </c>
      <c r="L6762">
        <f t="shared" si="634"/>
        <v>0</v>
      </c>
      <c r="M6762" t="b">
        <f t="shared" si="635"/>
        <v>0</v>
      </c>
      <c r="N6762" t="str">
        <f>VLOOKUP(B6762,Sheet3!$D$2:$I$578,6,FALSE)</f>
        <v>Gilles Bilot</v>
      </c>
      <c r="O6762" t="str">
        <f t="shared" si="636"/>
        <v>Claude DENISOT</v>
      </c>
      <c r="P6762" t="b">
        <f t="shared" si="637"/>
        <v>0</v>
      </c>
      <c r="Q6762" t="b">
        <f>AND(M6762,ISNA(VLOOKUP(B6762,Sheet4!$A$1:$A$529,1,FALSE)))</f>
        <v>0</v>
      </c>
    </row>
    <row r="6763" spans="1:17">
      <c r="A6763" t="str">
        <f t="shared" si="632"/>
        <v>Michel HEINRICH</v>
      </c>
      <c r="B6763" t="s">
        <v>5824</v>
      </c>
      <c r="C6763" t="e">
        <f>VLOOKUP(B6763,Sheet5!$A$1158:$A$1246,1,FALSE)</f>
        <v>#N/A</v>
      </c>
      <c r="D6763" t="s">
        <v>11</v>
      </c>
      <c r="E6763" t="s">
        <v>31</v>
      </c>
      <c r="F6763" t="s">
        <v>5827</v>
      </c>
      <c r="G6763" t="s">
        <v>13637</v>
      </c>
      <c r="H6763" t="s">
        <v>26</v>
      </c>
      <c r="I6763">
        <v>18278</v>
      </c>
      <c r="J6763">
        <v>0.41507891450000001</v>
      </c>
      <c r="K6763">
        <f t="shared" si="633"/>
        <v>0</v>
      </c>
      <c r="L6763">
        <f t="shared" si="634"/>
        <v>0</v>
      </c>
      <c r="M6763" t="b">
        <f t="shared" si="635"/>
        <v>0</v>
      </c>
      <c r="N6763" t="str">
        <f>VLOOKUP(B6763,Sheet3!$D$2:$I$578,6,FALSE)</f>
        <v>Gilles Bilot</v>
      </c>
      <c r="O6763" t="str">
        <f t="shared" si="636"/>
        <v>Michel HEINRICH</v>
      </c>
      <c r="P6763" t="b">
        <f t="shared" si="637"/>
        <v>0</v>
      </c>
      <c r="Q6763" t="b">
        <f>AND(M6763,ISNA(VLOOKUP(B6763,Sheet4!$A$1:$A$529,1,FALSE)))</f>
        <v>0</v>
      </c>
    </row>
    <row r="6764" spans="1:17">
      <c r="A6764" t="str">
        <f t="shared" si="632"/>
        <v>François-Xavier HUGUENOT</v>
      </c>
      <c r="B6764" t="s">
        <v>5824</v>
      </c>
      <c r="C6764" t="e">
        <f>VLOOKUP(B6764,Sheet5!$A$1158:$A$1246,1,FALSE)</f>
        <v>#N/A</v>
      </c>
      <c r="D6764" t="s">
        <v>11</v>
      </c>
      <c r="E6764" t="s">
        <v>9147</v>
      </c>
      <c r="F6764" t="s">
        <v>5828</v>
      </c>
      <c r="G6764" t="s">
        <v>13638</v>
      </c>
      <c r="H6764" t="s">
        <v>33</v>
      </c>
      <c r="I6764">
        <v>8948</v>
      </c>
      <c r="J6764">
        <v>0.20320199841</v>
      </c>
      <c r="K6764">
        <f t="shared" si="633"/>
        <v>0</v>
      </c>
      <c r="L6764">
        <f t="shared" si="634"/>
        <v>0</v>
      </c>
      <c r="M6764" t="b">
        <f t="shared" si="635"/>
        <v>0</v>
      </c>
      <c r="N6764" t="str">
        <f>VLOOKUP(B6764,Sheet3!$D$2:$I$578,6,FALSE)</f>
        <v>Gilles Bilot</v>
      </c>
      <c r="O6764" t="str">
        <f t="shared" si="636"/>
        <v>François-Xavier HUGUENOT</v>
      </c>
      <c r="P6764" t="b">
        <f t="shared" si="637"/>
        <v>0</v>
      </c>
      <c r="Q6764" t="b">
        <f>AND(M6764,ISNA(VLOOKUP(B6764,Sheet4!$A$1:$A$529,1,FALSE)))</f>
        <v>0</v>
      </c>
    </row>
    <row r="6765" spans="1:17">
      <c r="A6765" t="str">
        <f t="shared" si="632"/>
        <v>Jordan GROSSE-CRUCIANI</v>
      </c>
      <c r="B6765" t="s">
        <v>5824</v>
      </c>
      <c r="C6765" t="e">
        <f>VLOOKUP(B6765,Sheet5!$A$1158:$A$1246,1,FALSE)</f>
        <v>#N/A</v>
      </c>
      <c r="D6765" t="s">
        <v>11</v>
      </c>
      <c r="E6765" t="s">
        <v>5829</v>
      </c>
      <c r="F6765" t="s">
        <v>5830</v>
      </c>
      <c r="G6765" t="s">
        <v>13639</v>
      </c>
      <c r="H6765" t="s">
        <v>17</v>
      </c>
      <c r="I6765">
        <v>6709</v>
      </c>
      <c r="J6765">
        <v>0.15235608039099999</v>
      </c>
      <c r="K6765">
        <f t="shared" si="633"/>
        <v>0</v>
      </c>
      <c r="L6765">
        <f t="shared" si="634"/>
        <v>0</v>
      </c>
      <c r="M6765" t="b">
        <f t="shared" si="635"/>
        <v>0</v>
      </c>
      <c r="N6765" t="str">
        <f>VLOOKUP(B6765,Sheet3!$D$2:$I$578,6,FALSE)</f>
        <v>Gilles Bilot</v>
      </c>
      <c r="O6765" t="str">
        <f t="shared" si="636"/>
        <v>Jordan GROSSE-CRUCIANI</v>
      </c>
      <c r="P6765" t="b">
        <f t="shared" si="637"/>
        <v>0</v>
      </c>
      <c r="Q6765" t="b">
        <f>AND(M6765,ISNA(VLOOKUP(B6765,Sheet4!$A$1:$A$529,1,FALSE)))</f>
        <v>0</v>
      </c>
    </row>
    <row r="6766" spans="1:17">
      <c r="A6766" t="str">
        <f t="shared" si="632"/>
        <v>Gilles BILOT</v>
      </c>
      <c r="B6766" t="s">
        <v>5824</v>
      </c>
      <c r="C6766" t="e">
        <f>VLOOKUP(B6766,Sheet5!$A$1158:$A$1246,1,FALSE)</f>
        <v>#N/A</v>
      </c>
      <c r="D6766" t="s">
        <v>11</v>
      </c>
      <c r="E6766" t="s">
        <v>438</v>
      </c>
      <c r="F6766" t="s">
        <v>5831</v>
      </c>
      <c r="G6766" t="s">
        <v>13640</v>
      </c>
      <c r="H6766" t="s">
        <v>7</v>
      </c>
      <c r="I6766">
        <v>6024</v>
      </c>
      <c r="J6766">
        <v>0.13680027251099999</v>
      </c>
      <c r="K6766">
        <f t="shared" si="633"/>
        <v>6024</v>
      </c>
      <c r="L6766" t="str">
        <f t="shared" si="634"/>
        <v>VEC</v>
      </c>
      <c r="M6766" t="b">
        <f t="shared" si="635"/>
        <v>0</v>
      </c>
      <c r="N6766" t="str">
        <f>VLOOKUP(B6766,Sheet3!$D$2:$I$578,6,FALSE)</f>
        <v>Gilles Bilot</v>
      </c>
      <c r="O6766" t="str">
        <f t="shared" si="636"/>
        <v>Gilles BILOT</v>
      </c>
      <c r="P6766" t="b">
        <f t="shared" si="637"/>
        <v>1</v>
      </c>
      <c r="Q6766" t="b">
        <f>AND(M6766,ISNA(VLOOKUP(B6766,Sheet4!$A$1:$A$529,1,FALSE)))</f>
        <v>0</v>
      </c>
    </row>
    <row r="6767" spans="1:17">
      <c r="A6767" t="str">
        <f t="shared" si="632"/>
        <v>Evelyne ABBOT</v>
      </c>
      <c r="B6767" t="s">
        <v>5824</v>
      </c>
      <c r="C6767" t="e">
        <f>VLOOKUP(B6767,Sheet5!$A$1158:$A$1246,1,FALSE)</f>
        <v>#N/A</v>
      </c>
      <c r="D6767" t="s">
        <v>4</v>
      </c>
      <c r="E6767" t="s">
        <v>168</v>
      </c>
      <c r="F6767" t="s">
        <v>5832</v>
      </c>
      <c r="G6767" t="s">
        <v>13641</v>
      </c>
      <c r="H6767" t="s">
        <v>10</v>
      </c>
      <c r="I6767">
        <v>306</v>
      </c>
      <c r="J6767">
        <v>6.9490178267299996E-3</v>
      </c>
      <c r="K6767">
        <f t="shared" si="633"/>
        <v>6024</v>
      </c>
      <c r="L6767" t="str">
        <f t="shared" si="634"/>
        <v>VEC</v>
      </c>
      <c r="M6767" t="b">
        <f t="shared" si="635"/>
        <v>1</v>
      </c>
      <c r="N6767" t="str">
        <f>VLOOKUP(B6767,Sheet3!$D$2:$I$578,6,FALSE)</f>
        <v>Gilles Bilot</v>
      </c>
      <c r="O6767" t="str">
        <f t="shared" si="636"/>
        <v>Evelyne ABBOT</v>
      </c>
      <c r="P6767" t="b">
        <f t="shared" si="637"/>
        <v>0</v>
      </c>
      <c r="Q6767" t="b">
        <f>AND(M6767,ISNA(VLOOKUP(B6767,Sheet4!$A$1:$A$529,1,FALSE)))</f>
        <v>1</v>
      </c>
    </row>
    <row r="6768" spans="1:17">
      <c r="A6768" t="str">
        <f t="shared" si="632"/>
        <v xml:space="preserve"> </v>
      </c>
      <c r="B6768" t="s">
        <v>5833</v>
      </c>
      <c r="C6768" t="e">
        <f>VLOOKUP(B6768,Sheet5!$A$1158:$A$1246,1,FALSE)</f>
        <v>#N/A</v>
      </c>
      <c r="G6768" t="s">
        <v>9202</v>
      </c>
      <c r="H6768" t="s">
        <v>1</v>
      </c>
      <c r="I6768">
        <v>74272</v>
      </c>
      <c r="J6768">
        <v>1</v>
      </c>
      <c r="K6768">
        <f t="shared" si="633"/>
        <v>0</v>
      </c>
      <c r="L6768">
        <f t="shared" si="634"/>
        <v>0</v>
      </c>
      <c r="M6768" t="b">
        <f t="shared" si="635"/>
        <v>0</v>
      </c>
      <c r="N6768" t="str">
        <f>VLOOKUP(B6768,Sheet3!$D$2:$I$578,6,FALSE)</f>
        <v>Jack Lang</v>
      </c>
      <c r="O6768" t="str">
        <f t="shared" si="636"/>
        <v xml:space="preserve"> </v>
      </c>
      <c r="P6768" t="b">
        <f t="shared" si="637"/>
        <v>0</v>
      </c>
      <c r="Q6768" t="b">
        <f>AND(M6768,ISNA(VLOOKUP(B6768,Sheet4!$A$1:$A$529,1,FALSE)))</f>
        <v>0</v>
      </c>
    </row>
    <row r="6769" spans="1:17">
      <c r="A6769" t="str">
        <f t="shared" si="632"/>
        <v xml:space="preserve"> </v>
      </c>
      <c r="B6769" t="s">
        <v>5833</v>
      </c>
      <c r="C6769" t="e">
        <f>VLOOKUP(B6769,Sheet5!$A$1158:$A$1246,1,FALSE)</f>
        <v>#N/A</v>
      </c>
      <c r="G6769" t="s">
        <v>9202</v>
      </c>
      <c r="H6769" t="s">
        <v>2</v>
      </c>
      <c r="I6769">
        <v>29352</v>
      </c>
      <c r="J6769">
        <v>0.39519603619100002</v>
      </c>
      <c r="K6769">
        <f t="shared" si="633"/>
        <v>0</v>
      </c>
      <c r="L6769">
        <f t="shared" si="634"/>
        <v>0</v>
      </c>
      <c r="M6769" t="b">
        <f t="shared" si="635"/>
        <v>0</v>
      </c>
      <c r="N6769" t="str">
        <f>VLOOKUP(B6769,Sheet3!$D$2:$I$578,6,FALSE)</f>
        <v>Jack Lang</v>
      </c>
      <c r="O6769" t="str">
        <f t="shared" si="636"/>
        <v xml:space="preserve"> </v>
      </c>
      <c r="P6769" t="b">
        <f t="shared" si="637"/>
        <v>0</v>
      </c>
      <c r="Q6769" t="b">
        <f>AND(M6769,ISNA(VLOOKUP(B6769,Sheet4!$A$1:$A$529,1,FALSE)))</f>
        <v>0</v>
      </c>
    </row>
    <row r="6770" spans="1:17">
      <c r="A6770" t="str">
        <f t="shared" si="632"/>
        <v xml:space="preserve"> </v>
      </c>
      <c r="B6770" t="s">
        <v>5833</v>
      </c>
      <c r="C6770" t="e">
        <f>VLOOKUP(B6770,Sheet5!$A$1158:$A$1246,1,FALSE)</f>
        <v>#N/A</v>
      </c>
      <c r="G6770" t="s">
        <v>9202</v>
      </c>
      <c r="H6770" t="s">
        <v>3</v>
      </c>
      <c r="I6770">
        <v>881</v>
      </c>
      <c r="J6770">
        <v>1.18618052564E-2</v>
      </c>
      <c r="K6770">
        <f t="shared" si="633"/>
        <v>0</v>
      </c>
      <c r="L6770">
        <f t="shared" si="634"/>
        <v>0</v>
      </c>
      <c r="M6770" t="b">
        <f t="shared" si="635"/>
        <v>0</v>
      </c>
      <c r="N6770" t="str">
        <f>VLOOKUP(B6770,Sheet3!$D$2:$I$578,6,FALSE)</f>
        <v>Jack Lang</v>
      </c>
      <c r="O6770" t="str">
        <f t="shared" si="636"/>
        <v xml:space="preserve"> </v>
      </c>
      <c r="P6770" t="b">
        <f t="shared" si="637"/>
        <v>0</v>
      </c>
      <c r="Q6770" t="b">
        <f>AND(M6770,ISNA(VLOOKUP(B6770,Sheet4!$A$1:$A$529,1,FALSE)))</f>
        <v>0</v>
      </c>
    </row>
    <row r="6771" spans="1:17">
      <c r="A6771" t="str">
        <f t="shared" si="632"/>
        <v>Fabien NIEZGODA</v>
      </c>
      <c r="B6771" t="s">
        <v>5833</v>
      </c>
      <c r="C6771" t="e">
        <f>VLOOKUP(B6771,Sheet5!$A$1158:$A$1246,1,FALSE)</f>
        <v>#N/A</v>
      </c>
      <c r="D6771" t="s">
        <v>11</v>
      </c>
      <c r="E6771" t="s">
        <v>2471</v>
      </c>
      <c r="F6771" t="s">
        <v>5834</v>
      </c>
      <c r="G6771" t="s">
        <v>13642</v>
      </c>
      <c r="H6771" t="s">
        <v>29</v>
      </c>
      <c r="I6771">
        <v>871</v>
      </c>
      <c r="J6771">
        <v>1.9777924112700001E-2</v>
      </c>
      <c r="K6771">
        <f t="shared" si="633"/>
        <v>0</v>
      </c>
      <c r="L6771">
        <f t="shared" si="634"/>
        <v>0</v>
      </c>
      <c r="M6771" t="b">
        <f t="shared" si="635"/>
        <v>0</v>
      </c>
      <c r="N6771" t="str">
        <f>VLOOKUP(B6771,Sheet3!$D$2:$I$578,6,FALSE)</f>
        <v>Jack Lang</v>
      </c>
      <c r="O6771" t="str">
        <f t="shared" si="636"/>
        <v>Fabien NIEZGODA</v>
      </c>
      <c r="P6771" t="b">
        <f t="shared" si="637"/>
        <v>0</v>
      </c>
      <c r="Q6771" t="b">
        <f>AND(M6771,ISNA(VLOOKUP(B6771,Sheet4!$A$1:$A$529,1,FALSE)))</f>
        <v>0</v>
      </c>
    </row>
    <row r="6772" spans="1:17">
      <c r="A6772" t="str">
        <f t="shared" si="632"/>
        <v>Jacques BALU</v>
      </c>
      <c r="B6772" t="s">
        <v>5833</v>
      </c>
      <c r="C6772" t="e">
        <f>VLOOKUP(B6772,Sheet5!$A$1158:$A$1246,1,FALSE)</f>
        <v>#N/A</v>
      </c>
      <c r="D6772" t="s">
        <v>11</v>
      </c>
      <c r="E6772" t="s">
        <v>14</v>
      </c>
      <c r="F6772" t="s">
        <v>5835</v>
      </c>
      <c r="G6772" t="s">
        <v>13643</v>
      </c>
      <c r="H6772" t="s">
        <v>10</v>
      </c>
      <c r="I6772">
        <v>273</v>
      </c>
      <c r="J6772">
        <v>6.1990508413000004E-3</v>
      </c>
      <c r="K6772">
        <f t="shared" si="633"/>
        <v>0</v>
      </c>
      <c r="L6772">
        <f t="shared" si="634"/>
        <v>0</v>
      </c>
      <c r="M6772" t="b">
        <f t="shared" si="635"/>
        <v>0</v>
      </c>
      <c r="N6772" t="str">
        <f>VLOOKUP(B6772,Sheet3!$D$2:$I$578,6,FALSE)</f>
        <v>Jack Lang</v>
      </c>
      <c r="O6772" t="str">
        <f t="shared" si="636"/>
        <v>Jacques BALU</v>
      </c>
      <c r="P6772" t="b">
        <f t="shared" si="637"/>
        <v>0</v>
      </c>
      <c r="Q6772" t="b">
        <f>AND(M6772,ISNA(VLOOKUP(B6772,Sheet4!$A$1:$A$529,1,FALSE)))</f>
        <v>0</v>
      </c>
    </row>
    <row r="6773" spans="1:17">
      <c r="A6773" t="str">
        <f t="shared" si="632"/>
        <v>Jean-François JALKH</v>
      </c>
      <c r="B6773" t="s">
        <v>5833</v>
      </c>
      <c r="C6773" t="e">
        <f>VLOOKUP(B6773,Sheet5!$A$1158:$A$1246,1,FALSE)</f>
        <v>#N/A</v>
      </c>
      <c r="D6773" t="s">
        <v>11</v>
      </c>
      <c r="E6773" t="s">
        <v>9112</v>
      </c>
      <c r="F6773" t="s">
        <v>5836</v>
      </c>
      <c r="G6773" t="s">
        <v>13644</v>
      </c>
      <c r="H6773" t="s">
        <v>17</v>
      </c>
      <c r="I6773">
        <v>7679</v>
      </c>
      <c r="J6773">
        <v>0.17436817366400001</v>
      </c>
      <c r="K6773">
        <f t="shared" si="633"/>
        <v>0</v>
      </c>
      <c r="L6773">
        <f t="shared" si="634"/>
        <v>0</v>
      </c>
      <c r="M6773" t="b">
        <f t="shared" si="635"/>
        <v>0</v>
      </c>
      <c r="N6773" t="str">
        <f>VLOOKUP(B6773,Sheet3!$D$2:$I$578,6,FALSE)</f>
        <v>Jack Lang</v>
      </c>
      <c r="O6773" t="str">
        <f t="shared" si="636"/>
        <v>Jean-François JALKH</v>
      </c>
      <c r="P6773" t="b">
        <f t="shared" si="637"/>
        <v>0</v>
      </c>
      <c r="Q6773" t="b">
        <f>AND(M6773,ISNA(VLOOKUP(B6773,Sheet4!$A$1:$A$529,1,FALSE)))</f>
        <v>0</v>
      </c>
    </row>
    <row r="6774" spans="1:17">
      <c r="A6774" t="str">
        <f t="shared" si="632"/>
        <v>Sandra BLAISE</v>
      </c>
      <c r="B6774" t="s">
        <v>5833</v>
      </c>
      <c r="C6774" t="e">
        <f>VLOOKUP(B6774,Sheet5!$A$1158:$A$1246,1,FALSE)</f>
        <v>#N/A</v>
      </c>
      <c r="D6774" t="s">
        <v>4</v>
      </c>
      <c r="E6774" t="s">
        <v>1850</v>
      </c>
      <c r="F6774" t="s">
        <v>5837</v>
      </c>
      <c r="G6774" t="s">
        <v>13645</v>
      </c>
      <c r="H6774" t="s">
        <v>19</v>
      </c>
      <c r="I6774">
        <v>1780</v>
      </c>
      <c r="J6774">
        <v>4.0418719771100002E-2</v>
      </c>
      <c r="K6774">
        <f t="shared" si="633"/>
        <v>0</v>
      </c>
      <c r="L6774">
        <f t="shared" si="634"/>
        <v>0</v>
      </c>
      <c r="M6774" t="b">
        <f t="shared" si="635"/>
        <v>0</v>
      </c>
      <c r="N6774" t="str">
        <f>VLOOKUP(B6774,Sheet3!$D$2:$I$578,6,FALSE)</f>
        <v>Jack Lang</v>
      </c>
      <c r="O6774" t="str">
        <f t="shared" si="636"/>
        <v>Sandra BLAISE</v>
      </c>
      <c r="P6774" t="b">
        <f t="shared" si="637"/>
        <v>0</v>
      </c>
      <c r="Q6774" t="b">
        <f>AND(M6774,ISNA(VLOOKUP(B6774,Sheet4!$A$1:$A$529,1,FALSE)))</f>
        <v>0</v>
      </c>
    </row>
    <row r="6775" spans="1:17">
      <c r="A6775" t="str">
        <f t="shared" si="632"/>
        <v>Emmanuel THIÃ‰BAUT</v>
      </c>
      <c r="B6775" t="s">
        <v>5833</v>
      </c>
      <c r="C6775" t="e">
        <f>VLOOKUP(B6775,Sheet5!$A$1158:$A$1246,1,FALSE)</f>
        <v>#N/A</v>
      </c>
      <c r="D6775" t="s">
        <v>11</v>
      </c>
      <c r="E6775" t="s">
        <v>624</v>
      </c>
      <c r="F6775" t="s">
        <v>5838</v>
      </c>
      <c r="G6775" t="s">
        <v>13646</v>
      </c>
      <c r="H6775" t="s">
        <v>29</v>
      </c>
      <c r="I6775">
        <v>437</v>
      </c>
      <c r="J6775">
        <v>9.9230227752699993E-3</v>
      </c>
      <c r="K6775">
        <f t="shared" si="633"/>
        <v>0</v>
      </c>
      <c r="L6775">
        <f t="shared" si="634"/>
        <v>0</v>
      </c>
      <c r="M6775" t="b">
        <f t="shared" si="635"/>
        <v>0</v>
      </c>
      <c r="N6775" t="str">
        <f>VLOOKUP(B6775,Sheet3!$D$2:$I$578,6,FALSE)</f>
        <v>Jack Lang</v>
      </c>
      <c r="O6775" t="str">
        <f t="shared" si="636"/>
        <v>Emmanuel THIÃ‰BAUT</v>
      </c>
      <c r="P6775" t="b">
        <f t="shared" si="637"/>
        <v>0</v>
      </c>
      <c r="Q6775" t="b">
        <f>AND(M6775,ISNA(VLOOKUP(B6775,Sheet4!$A$1:$A$529,1,FALSE)))</f>
        <v>0</v>
      </c>
    </row>
    <row r="6776" spans="1:17">
      <c r="A6776" t="str">
        <f t="shared" si="632"/>
        <v>Jessica HENRIOT</v>
      </c>
      <c r="B6776" t="s">
        <v>5833</v>
      </c>
      <c r="C6776" t="e">
        <f>VLOOKUP(B6776,Sheet5!$A$1158:$A$1246,1,FALSE)</f>
        <v>#N/A</v>
      </c>
      <c r="D6776" t="s">
        <v>4</v>
      </c>
      <c r="E6776" t="s">
        <v>4081</v>
      </c>
      <c r="F6776" t="s">
        <v>5839</v>
      </c>
      <c r="G6776" t="s">
        <v>13647</v>
      </c>
      <c r="H6776" t="s">
        <v>43</v>
      </c>
      <c r="I6776">
        <v>725</v>
      </c>
      <c r="J6776">
        <v>1.64626808056E-2</v>
      </c>
      <c r="K6776">
        <f t="shared" si="633"/>
        <v>0</v>
      </c>
      <c r="L6776">
        <f t="shared" si="634"/>
        <v>0</v>
      </c>
      <c r="M6776" t="b">
        <f t="shared" si="635"/>
        <v>0</v>
      </c>
      <c r="N6776" t="str">
        <f>VLOOKUP(B6776,Sheet3!$D$2:$I$578,6,FALSE)</f>
        <v>Jack Lang</v>
      </c>
      <c r="O6776" t="str">
        <f t="shared" si="636"/>
        <v>Jessica HENRIOT</v>
      </c>
      <c r="P6776" t="b">
        <f t="shared" si="637"/>
        <v>0</v>
      </c>
      <c r="Q6776" t="b">
        <f>AND(M6776,ISNA(VLOOKUP(B6776,Sheet4!$A$1:$A$529,1,FALSE)))</f>
        <v>0</v>
      </c>
    </row>
    <row r="6777" spans="1:17">
      <c r="A6777" t="str">
        <f t="shared" si="632"/>
        <v>Jack LANG</v>
      </c>
      <c r="B6777" t="s">
        <v>5833</v>
      </c>
      <c r="C6777" t="e">
        <f>VLOOKUP(B6777,Sheet5!$A$1158:$A$1246,1,FALSE)</f>
        <v>#N/A</v>
      </c>
      <c r="D6777" t="s">
        <v>11</v>
      </c>
      <c r="E6777" t="s">
        <v>5840</v>
      </c>
      <c r="F6777" t="s">
        <v>1541</v>
      </c>
      <c r="G6777" t="s">
        <v>10266</v>
      </c>
      <c r="H6777" t="s">
        <v>21</v>
      </c>
      <c r="I6777">
        <v>16515</v>
      </c>
      <c r="J6777">
        <v>0.37500851518</v>
      </c>
      <c r="K6777">
        <f t="shared" si="633"/>
        <v>16515</v>
      </c>
      <c r="L6777" t="str">
        <f t="shared" si="634"/>
        <v>SOC</v>
      </c>
      <c r="M6777" t="b">
        <f t="shared" si="635"/>
        <v>0</v>
      </c>
      <c r="N6777" t="str">
        <f>VLOOKUP(B6777,Sheet3!$D$2:$I$578,6,FALSE)</f>
        <v>Jack Lang</v>
      </c>
      <c r="O6777" t="str">
        <f t="shared" si="636"/>
        <v>Jack LANG</v>
      </c>
      <c r="P6777" t="b">
        <f t="shared" si="637"/>
        <v>1</v>
      </c>
      <c r="Q6777" t="b">
        <f>AND(M6777,ISNA(VLOOKUP(B6777,Sheet4!$A$1:$A$529,1,FALSE)))</f>
        <v>0</v>
      </c>
    </row>
    <row r="6778" spans="1:17">
      <c r="A6778" t="str">
        <f t="shared" si="632"/>
        <v>France BALLET</v>
      </c>
      <c r="B6778" t="s">
        <v>5833</v>
      </c>
      <c r="C6778" t="e">
        <f>VLOOKUP(B6778,Sheet5!$A$1158:$A$1246,1,FALSE)</f>
        <v>#N/A</v>
      </c>
      <c r="D6778" t="s">
        <v>4</v>
      </c>
      <c r="E6778" t="s">
        <v>154</v>
      </c>
      <c r="F6778" t="s">
        <v>5841</v>
      </c>
      <c r="G6778" t="s">
        <v>13648</v>
      </c>
      <c r="H6778" t="s">
        <v>10</v>
      </c>
      <c r="I6778">
        <v>191</v>
      </c>
      <c r="J6778">
        <v>4.3370648743199999E-3</v>
      </c>
      <c r="K6778">
        <f t="shared" si="633"/>
        <v>16515</v>
      </c>
      <c r="L6778" t="str">
        <f t="shared" si="634"/>
        <v>SOC</v>
      </c>
      <c r="M6778" t="b">
        <f t="shared" si="635"/>
        <v>0</v>
      </c>
      <c r="N6778" t="str">
        <f>VLOOKUP(B6778,Sheet3!$D$2:$I$578,6,FALSE)</f>
        <v>Jack Lang</v>
      </c>
      <c r="O6778" t="str">
        <f t="shared" si="636"/>
        <v>France BALLET</v>
      </c>
      <c r="P6778" t="b">
        <f t="shared" si="637"/>
        <v>0</v>
      </c>
      <c r="Q6778" t="b">
        <f>AND(M6778,ISNA(VLOOKUP(B6778,Sheet4!$A$1:$A$529,1,FALSE)))</f>
        <v>0</v>
      </c>
    </row>
    <row r="6779" spans="1:17">
      <c r="A6779" t="str">
        <f t="shared" si="632"/>
        <v>Gérard CHERPION</v>
      </c>
      <c r="B6779" t="s">
        <v>5833</v>
      </c>
      <c r="C6779" t="e">
        <f>VLOOKUP(B6779,Sheet5!$A$1158:$A$1246,1,FALSE)</f>
        <v>#N/A</v>
      </c>
      <c r="D6779" t="s">
        <v>11</v>
      </c>
      <c r="E6779" t="s">
        <v>9002</v>
      </c>
      <c r="F6779" t="s">
        <v>5842</v>
      </c>
      <c r="G6779" t="s">
        <v>13649</v>
      </c>
      <c r="H6779" t="s">
        <v>26</v>
      </c>
      <c r="I6779">
        <v>15568</v>
      </c>
      <c r="J6779">
        <v>0.35350484797600001</v>
      </c>
      <c r="K6779">
        <f t="shared" si="633"/>
        <v>16515</v>
      </c>
      <c r="L6779" t="str">
        <f t="shared" si="634"/>
        <v>SOC</v>
      </c>
      <c r="M6779" t="b">
        <f t="shared" si="635"/>
        <v>1</v>
      </c>
      <c r="N6779" t="str">
        <f>VLOOKUP(B6779,Sheet3!$D$2:$I$578,6,FALSE)</f>
        <v>Jack Lang</v>
      </c>
      <c r="O6779" t="str">
        <f t="shared" si="636"/>
        <v>Gérard CHERPION</v>
      </c>
      <c r="P6779" t="b">
        <f t="shared" si="637"/>
        <v>0</v>
      </c>
      <c r="Q6779" t="b">
        <f>AND(M6779,ISNA(VLOOKUP(B6779,Sheet4!$A$1:$A$529,1,FALSE)))</f>
        <v>1</v>
      </c>
    </row>
    <row r="6780" spans="1:17">
      <c r="A6780" t="str">
        <f t="shared" si="632"/>
        <v xml:space="preserve"> </v>
      </c>
      <c r="B6780" t="s">
        <v>5843</v>
      </c>
      <c r="C6780" t="e">
        <f>VLOOKUP(B6780,Sheet5!$A$1158:$A$1246,1,FALSE)</f>
        <v>#N/A</v>
      </c>
      <c r="G6780" t="s">
        <v>9202</v>
      </c>
      <c r="H6780" t="s">
        <v>1</v>
      </c>
      <c r="I6780">
        <v>66793</v>
      </c>
      <c r="J6780">
        <v>1</v>
      </c>
      <c r="K6780">
        <f t="shared" si="633"/>
        <v>0</v>
      </c>
      <c r="L6780">
        <f t="shared" si="634"/>
        <v>0</v>
      </c>
      <c r="M6780" t="b">
        <f t="shared" si="635"/>
        <v>0</v>
      </c>
      <c r="N6780" t="str">
        <f>VLOOKUP(B6780,Sheet3!$D$2:$I$578,6,FALSE)</f>
        <v>Elise Calais</v>
      </c>
      <c r="O6780" t="str">
        <f t="shared" si="636"/>
        <v xml:space="preserve"> </v>
      </c>
      <c r="P6780" t="b">
        <f t="shared" si="637"/>
        <v>0</v>
      </c>
      <c r="Q6780" t="b">
        <f>AND(M6780,ISNA(VLOOKUP(B6780,Sheet4!$A$1:$A$529,1,FALSE)))</f>
        <v>0</v>
      </c>
    </row>
    <row r="6781" spans="1:17">
      <c r="A6781" t="str">
        <f t="shared" si="632"/>
        <v xml:space="preserve"> </v>
      </c>
      <c r="B6781" t="s">
        <v>5843</v>
      </c>
      <c r="C6781" t="e">
        <f>VLOOKUP(B6781,Sheet5!$A$1158:$A$1246,1,FALSE)</f>
        <v>#N/A</v>
      </c>
      <c r="G6781" t="s">
        <v>9202</v>
      </c>
      <c r="H6781" t="s">
        <v>2</v>
      </c>
      <c r="I6781">
        <v>25598</v>
      </c>
      <c r="J6781">
        <v>0.38324375308800002</v>
      </c>
      <c r="K6781">
        <f t="shared" si="633"/>
        <v>0</v>
      </c>
      <c r="L6781">
        <f t="shared" si="634"/>
        <v>0</v>
      </c>
      <c r="M6781" t="b">
        <f t="shared" si="635"/>
        <v>0</v>
      </c>
      <c r="N6781" t="str">
        <f>VLOOKUP(B6781,Sheet3!$D$2:$I$578,6,FALSE)</f>
        <v>Elise Calais</v>
      </c>
      <c r="O6781" t="str">
        <f t="shared" si="636"/>
        <v xml:space="preserve"> </v>
      </c>
      <c r="P6781" t="b">
        <f t="shared" si="637"/>
        <v>0</v>
      </c>
      <c r="Q6781" t="b">
        <f>AND(M6781,ISNA(VLOOKUP(B6781,Sheet4!$A$1:$A$529,1,FALSE)))</f>
        <v>0</v>
      </c>
    </row>
    <row r="6782" spans="1:17">
      <c r="A6782" t="str">
        <f t="shared" si="632"/>
        <v xml:space="preserve"> </v>
      </c>
      <c r="B6782" t="s">
        <v>5843</v>
      </c>
      <c r="C6782" t="e">
        <f>VLOOKUP(B6782,Sheet5!$A$1158:$A$1246,1,FALSE)</f>
        <v>#N/A</v>
      </c>
      <c r="G6782" t="s">
        <v>9202</v>
      </c>
      <c r="H6782" t="s">
        <v>3</v>
      </c>
      <c r="I6782">
        <v>808</v>
      </c>
      <c r="J6782">
        <v>1.20970760409E-2</v>
      </c>
      <c r="K6782">
        <f t="shared" si="633"/>
        <v>0</v>
      </c>
      <c r="L6782">
        <f t="shared" si="634"/>
        <v>0</v>
      </c>
      <c r="M6782" t="b">
        <f t="shared" si="635"/>
        <v>0</v>
      </c>
      <c r="N6782" t="str">
        <f>VLOOKUP(B6782,Sheet3!$D$2:$I$578,6,FALSE)</f>
        <v>Elise Calais</v>
      </c>
      <c r="O6782" t="str">
        <f t="shared" si="636"/>
        <v xml:space="preserve"> </v>
      </c>
      <c r="P6782" t="b">
        <f t="shared" si="637"/>
        <v>0</v>
      </c>
      <c r="Q6782" t="b">
        <f>AND(M6782,ISNA(VLOOKUP(B6782,Sheet4!$A$1:$A$529,1,FALSE)))</f>
        <v>0</v>
      </c>
    </row>
    <row r="6783" spans="1:17">
      <c r="A6783" t="str">
        <f t="shared" si="632"/>
        <v>Dominique CHOLEZ</v>
      </c>
      <c r="B6783" t="s">
        <v>5843</v>
      </c>
      <c r="C6783" t="e">
        <f>VLOOKUP(B6783,Sheet5!$A$1158:$A$1246,1,FALSE)</f>
        <v>#N/A</v>
      </c>
      <c r="D6783" t="s">
        <v>11</v>
      </c>
      <c r="E6783" t="s">
        <v>180</v>
      </c>
      <c r="F6783" t="s">
        <v>5844</v>
      </c>
      <c r="G6783" t="s">
        <v>13650</v>
      </c>
      <c r="H6783" t="s">
        <v>19</v>
      </c>
      <c r="I6783">
        <v>1294</v>
      </c>
      <c r="J6783">
        <v>3.2040012875400002E-2</v>
      </c>
      <c r="K6783">
        <f t="shared" si="633"/>
        <v>0</v>
      </c>
      <c r="L6783">
        <f t="shared" si="634"/>
        <v>0</v>
      </c>
      <c r="M6783" t="b">
        <f t="shared" si="635"/>
        <v>0</v>
      </c>
      <c r="N6783" t="str">
        <f>VLOOKUP(B6783,Sheet3!$D$2:$I$578,6,FALSE)</f>
        <v>Elise Calais</v>
      </c>
      <c r="O6783" t="str">
        <f t="shared" si="636"/>
        <v>Dominique CHOLEZ</v>
      </c>
      <c r="P6783" t="b">
        <f t="shared" si="637"/>
        <v>0</v>
      </c>
      <c r="Q6783" t="b">
        <f>AND(M6783,ISNA(VLOOKUP(B6783,Sheet4!$A$1:$A$529,1,FALSE)))</f>
        <v>0</v>
      </c>
    </row>
    <row r="6784" spans="1:17">
      <c r="A6784" t="str">
        <f t="shared" si="632"/>
        <v>Frédéric DUBOUIS</v>
      </c>
      <c r="B6784" t="s">
        <v>5843</v>
      </c>
      <c r="C6784" t="e">
        <f>VLOOKUP(B6784,Sheet5!$A$1158:$A$1246,1,FALSE)</f>
        <v>#N/A</v>
      </c>
      <c r="D6784" t="s">
        <v>11</v>
      </c>
      <c r="E6784" t="s">
        <v>9000</v>
      </c>
      <c r="F6784" t="s">
        <v>5845</v>
      </c>
      <c r="G6784" t="s">
        <v>13651</v>
      </c>
      <c r="H6784" t="s">
        <v>13</v>
      </c>
      <c r="I6784">
        <v>672</v>
      </c>
      <c r="J6784">
        <v>1.6639017505599998E-2</v>
      </c>
      <c r="K6784">
        <f t="shared" si="633"/>
        <v>0</v>
      </c>
      <c r="L6784">
        <f t="shared" si="634"/>
        <v>0</v>
      </c>
      <c r="M6784" t="b">
        <f t="shared" si="635"/>
        <v>0</v>
      </c>
      <c r="N6784" t="str">
        <f>VLOOKUP(B6784,Sheet3!$D$2:$I$578,6,FALSE)</f>
        <v>Elise Calais</v>
      </c>
      <c r="O6784" t="str">
        <f t="shared" si="636"/>
        <v>Frédéric DUBOUIS</v>
      </c>
      <c r="P6784" t="b">
        <f t="shared" si="637"/>
        <v>0</v>
      </c>
      <c r="Q6784" t="b">
        <f>AND(M6784,ISNA(VLOOKUP(B6784,Sheet4!$A$1:$A$529,1,FALSE)))</f>
        <v>0</v>
      </c>
    </row>
    <row r="6785" spans="1:17">
      <c r="A6785" t="str">
        <f t="shared" si="632"/>
        <v>François GREMILLET</v>
      </c>
      <c r="B6785" t="s">
        <v>5843</v>
      </c>
      <c r="C6785" t="e">
        <f>VLOOKUP(B6785,Sheet5!$A$1158:$A$1246,1,FALSE)</f>
        <v>#N/A</v>
      </c>
      <c r="D6785" t="s">
        <v>11</v>
      </c>
      <c r="E6785" t="s">
        <v>9125</v>
      </c>
      <c r="F6785" t="s">
        <v>5846</v>
      </c>
      <c r="G6785" t="s">
        <v>13652</v>
      </c>
      <c r="H6785" t="s">
        <v>43</v>
      </c>
      <c r="I6785">
        <v>660</v>
      </c>
      <c r="J6785">
        <v>1.6341892193000002E-2</v>
      </c>
      <c r="K6785">
        <f t="shared" si="633"/>
        <v>0</v>
      </c>
      <c r="L6785">
        <f t="shared" si="634"/>
        <v>0</v>
      </c>
      <c r="M6785" t="b">
        <f t="shared" si="635"/>
        <v>0</v>
      </c>
      <c r="N6785" t="str">
        <f>VLOOKUP(B6785,Sheet3!$D$2:$I$578,6,FALSE)</f>
        <v>Elise Calais</v>
      </c>
      <c r="O6785" t="str">
        <f t="shared" si="636"/>
        <v>François GREMILLET</v>
      </c>
      <c r="P6785" t="b">
        <f t="shared" si="637"/>
        <v>0</v>
      </c>
      <c r="Q6785" t="b">
        <f>AND(M6785,ISNA(VLOOKUP(B6785,Sheet4!$A$1:$A$529,1,FALSE)))</f>
        <v>0</v>
      </c>
    </row>
    <row r="6786" spans="1:17">
      <c r="A6786" t="str">
        <f t="shared" si="632"/>
        <v>François VANNSON</v>
      </c>
      <c r="B6786" t="s">
        <v>5843</v>
      </c>
      <c r="C6786" t="e">
        <f>VLOOKUP(B6786,Sheet5!$A$1158:$A$1246,1,FALSE)</f>
        <v>#N/A</v>
      </c>
      <c r="D6786" t="s">
        <v>11</v>
      </c>
      <c r="E6786" t="s">
        <v>9125</v>
      </c>
      <c r="F6786" t="s">
        <v>5847</v>
      </c>
      <c r="G6786" t="s">
        <v>13653</v>
      </c>
      <c r="H6786" t="s">
        <v>26</v>
      </c>
      <c r="I6786">
        <v>16408</v>
      </c>
      <c r="J6786">
        <v>0.40626934409600002</v>
      </c>
      <c r="K6786">
        <f t="shared" si="633"/>
        <v>0</v>
      </c>
      <c r="L6786">
        <f t="shared" si="634"/>
        <v>0</v>
      </c>
      <c r="M6786" t="b">
        <f t="shared" si="635"/>
        <v>0</v>
      </c>
      <c r="N6786" t="str">
        <f>VLOOKUP(B6786,Sheet3!$D$2:$I$578,6,FALSE)</f>
        <v>Elise Calais</v>
      </c>
      <c r="O6786" t="str">
        <f t="shared" si="636"/>
        <v>François VANNSON</v>
      </c>
      <c r="P6786" t="b">
        <f t="shared" si="637"/>
        <v>0</v>
      </c>
      <c r="Q6786" t="b">
        <f>AND(M6786,ISNA(VLOOKUP(B6786,Sheet4!$A$1:$A$529,1,FALSE)))</f>
        <v>0</v>
      </c>
    </row>
    <row r="6787" spans="1:17">
      <c r="A6787" t="str">
        <f t="shared" ref="A6787:A6850" si="638">O6787</f>
        <v>Béatrice LE TENNIER</v>
      </c>
      <c r="B6787" t="s">
        <v>5843</v>
      </c>
      <c r="C6787" t="e">
        <f>VLOOKUP(B6787,Sheet5!$A$1158:$A$1246,1,FALSE)</f>
        <v>#N/A</v>
      </c>
      <c r="D6787" t="s">
        <v>4</v>
      </c>
      <c r="E6787" t="s">
        <v>9012</v>
      </c>
      <c r="F6787" t="s">
        <v>2327</v>
      </c>
      <c r="G6787" t="s">
        <v>10862</v>
      </c>
      <c r="H6787" t="s">
        <v>13</v>
      </c>
      <c r="I6787">
        <v>349</v>
      </c>
      <c r="J6787">
        <v>8.64139450813E-3</v>
      </c>
      <c r="K6787">
        <f t="shared" ref="K6787:K6850" si="639">IF(B6787&lt;&gt;B6786,0,IF(NOT(ISERR(FIND(H6787,"VECREGSOC"))),IF(I6787&gt;K6786,I6787,K6786),K6786))</f>
        <v>0</v>
      </c>
      <c r="L6787">
        <f t="shared" ref="L6787:L6850" si="640">IF(B6787&lt;&gt;B6786,0,IF(NOT(ISERR(FIND(H6787,"VECREGSOC"))),IF(I6787&gt;K6786,H6787,L6786),L6786))</f>
        <v>0</v>
      </c>
      <c r="M6787" t="b">
        <f t="shared" ref="M6787:M6850" si="641">B6787&lt;&gt;B6788</f>
        <v>0</v>
      </c>
      <c r="N6787" t="str">
        <f>VLOOKUP(B6787,Sheet3!$D$2:$I$578,6,FALSE)</f>
        <v>Elise Calais</v>
      </c>
      <c r="O6787" t="str">
        <f t="shared" si="636"/>
        <v>Béatrice LE TENNIER</v>
      </c>
      <c r="P6787" t="b">
        <f t="shared" si="637"/>
        <v>0</v>
      </c>
      <c r="Q6787" t="b">
        <f>AND(M6787,ISNA(VLOOKUP(B6787,Sheet4!$A$1:$A$529,1,FALSE)))</f>
        <v>0</v>
      </c>
    </row>
    <row r="6788" spans="1:17">
      <c r="A6788" t="str">
        <f t="shared" si="638"/>
        <v>Sébastien BOUVIER</v>
      </c>
      <c r="B6788" t="s">
        <v>5843</v>
      </c>
      <c r="C6788" t="e">
        <f>VLOOKUP(B6788,Sheet5!$A$1158:$A$1246,1,FALSE)</f>
        <v>#N/A</v>
      </c>
      <c r="D6788" t="s">
        <v>11</v>
      </c>
      <c r="E6788" t="s">
        <v>8997</v>
      </c>
      <c r="F6788" t="s">
        <v>1204</v>
      </c>
      <c r="G6788" t="s">
        <v>10011</v>
      </c>
      <c r="H6788" t="s">
        <v>10</v>
      </c>
      <c r="I6788">
        <v>344</v>
      </c>
      <c r="J6788">
        <v>8.5175922945499999E-3</v>
      </c>
      <c r="K6788">
        <f t="shared" si="639"/>
        <v>0</v>
      </c>
      <c r="L6788">
        <f t="shared" si="640"/>
        <v>0</v>
      </c>
      <c r="M6788" t="b">
        <f t="shared" si="641"/>
        <v>0</v>
      </c>
      <c r="N6788" t="str">
        <f>VLOOKUP(B6788,Sheet3!$D$2:$I$578,6,FALSE)</f>
        <v>Elise Calais</v>
      </c>
      <c r="O6788" t="str">
        <f t="shared" si="636"/>
        <v>Sébastien BOUVIER</v>
      </c>
      <c r="P6788" t="b">
        <f t="shared" si="637"/>
        <v>0</v>
      </c>
      <c r="Q6788" t="b">
        <f>AND(M6788,ISNA(VLOOKUP(B6788,Sheet4!$A$1:$A$529,1,FALSE)))</f>
        <v>0</v>
      </c>
    </row>
    <row r="6789" spans="1:17">
      <c r="A6789" t="str">
        <f t="shared" si="638"/>
        <v>Claire SCHAFF</v>
      </c>
      <c r="B6789" t="s">
        <v>5843</v>
      </c>
      <c r="C6789" t="e">
        <f>VLOOKUP(B6789,Sheet5!$A$1158:$A$1246,1,FALSE)</f>
        <v>#N/A</v>
      </c>
      <c r="D6789" t="s">
        <v>4</v>
      </c>
      <c r="E6789" t="s">
        <v>34</v>
      </c>
      <c r="F6789" t="s">
        <v>3452</v>
      </c>
      <c r="G6789" t="s">
        <v>11742</v>
      </c>
      <c r="H6789" t="s">
        <v>29</v>
      </c>
      <c r="I6789">
        <v>697</v>
      </c>
      <c r="J6789">
        <v>1.7258028573599999E-2</v>
      </c>
      <c r="K6789">
        <f t="shared" si="639"/>
        <v>0</v>
      </c>
      <c r="L6789">
        <f t="shared" si="640"/>
        <v>0</v>
      </c>
      <c r="M6789" t="b">
        <f t="shared" si="641"/>
        <v>0</v>
      </c>
      <c r="N6789" t="str">
        <f>VLOOKUP(B6789,Sheet3!$D$2:$I$578,6,FALSE)</f>
        <v>Elise Calais</v>
      </c>
      <c r="O6789" t="str">
        <f t="shared" si="636"/>
        <v>Claire SCHAFF</v>
      </c>
      <c r="P6789" t="b">
        <f t="shared" si="637"/>
        <v>0</v>
      </c>
      <c r="Q6789" t="b">
        <f>AND(M6789,ISNA(VLOOKUP(B6789,Sheet4!$A$1:$A$529,1,FALSE)))</f>
        <v>0</v>
      </c>
    </row>
    <row r="6790" spans="1:17">
      <c r="A6790" t="str">
        <f t="shared" si="638"/>
        <v>Elise CALAIS</v>
      </c>
      <c r="B6790" t="s">
        <v>5843</v>
      </c>
      <c r="C6790" t="e">
        <f>VLOOKUP(B6790,Sheet5!$A$1158:$A$1246,1,FALSE)</f>
        <v>#N/A</v>
      </c>
      <c r="D6790" t="s">
        <v>4</v>
      </c>
      <c r="E6790" t="s">
        <v>1046</v>
      </c>
      <c r="F6790" t="s">
        <v>5848</v>
      </c>
      <c r="G6790" t="s">
        <v>13654</v>
      </c>
      <c r="H6790" t="s">
        <v>21</v>
      </c>
      <c r="I6790">
        <v>13944</v>
      </c>
      <c r="J6790">
        <v>0.345259613242</v>
      </c>
      <c r="K6790">
        <f t="shared" si="639"/>
        <v>13944</v>
      </c>
      <c r="L6790" t="str">
        <f t="shared" si="640"/>
        <v>SOC</v>
      </c>
      <c r="M6790" t="b">
        <f t="shared" si="641"/>
        <v>0</v>
      </c>
      <c r="N6790" t="str">
        <f>VLOOKUP(B6790,Sheet3!$D$2:$I$578,6,FALSE)</f>
        <v>Elise Calais</v>
      </c>
      <c r="O6790" t="str">
        <f t="shared" si="636"/>
        <v>Elise CALAIS</v>
      </c>
      <c r="P6790" t="b">
        <f t="shared" si="637"/>
        <v>1</v>
      </c>
      <c r="Q6790" t="b">
        <f>AND(M6790,ISNA(VLOOKUP(B6790,Sheet4!$A$1:$A$529,1,FALSE)))</f>
        <v>0</v>
      </c>
    </row>
    <row r="6791" spans="1:17">
      <c r="A6791" t="str">
        <f t="shared" si="638"/>
        <v>Bernard BAZIN</v>
      </c>
      <c r="B6791" t="s">
        <v>5843</v>
      </c>
      <c r="C6791" t="e">
        <f>VLOOKUP(B6791,Sheet5!$A$1158:$A$1246,1,FALSE)</f>
        <v>#N/A</v>
      </c>
      <c r="D6791" t="s">
        <v>11</v>
      </c>
      <c r="E6791" t="s">
        <v>84</v>
      </c>
      <c r="F6791" t="s">
        <v>5849</v>
      </c>
      <c r="G6791" t="s">
        <v>13655</v>
      </c>
      <c r="H6791" t="s">
        <v>130</v>
      </c>
      <c r="I6791">
        <v>69</v>
      </c>
      <c r="J6791">
        <v>1.70847054745E-3</v>
      </c>
      <c r="K6791">
        <f t="shared" si="639"/>
        <v>13944</v>
      </c>
      <c r="L6791" t="str">
        <f t="shared" si="640"/>
        <v>SOC</v>
      </c>
      <c r="M6791" t="b">
        <f t="shared" si="641"/>
        <v>0</v>
      </c>
      <c r="N6791" t="str">
        <f>VLOOKUP(B6791,Sheet3!$D$2:$I$578,6,FALSE)</f>
        <v>Elise Calais</v>
      </c>
      <c r="O6791" t="str">
        <f t="shared" si="636"/>
        <v>Bernard BAZIN</v>
      </c>
      <c r="P6791" t="b">
        <f t="shared" si="637"/>
        <v>0</v>
      </c>
      <c r="Q6791" t="b">
        <f>AND(M6791,ISNA(VLOOKUP(B6791,Sheet4!$A$1:$A$529,1,FALSE)))</f>
        <v>0</v>
      </c>
    </row>
    <row r="6792" spans="1:17">
      <c r="A6792" t="str">
        <f t="shared" si="638"/>
        <v>Denise USSELMANN</v>
      </c>
      <c r="B6792" t="s">
        <v>5843</v>
      </c>
      <c r="C6792" t="e">
        <f>VLOOKUP(B6792,Sheet5!$A$1158:$A$1246,1,FALSE)</f>
        <v>#N/A</v>
      </c>
      <c r="D6792" t="s">
        <v>4</v>
      </c>
      <c r="E6792" t="s">
        <v>1782</v>
      </c>
      <c r="F6792" t="s">
        <v>5850</v>
      </c>
      <c r="G6792" t="s">
        <v>13656</v>
      </c>
      <c r="H6792" t="s">
        <v>10</v>
      </c>
      <c r="I6792">
        <v>165</v>
      </c>
      <c r="J6792">
        <v>4.0854730482600002E-3</v>
      </c>
      <c r="K6792">
        <f t="shared" si="639"/>
        <v>13944</v>
      </c>
      <c r="L6792" t="str">
        <f t="shared" si="640"/>
        <v>SOC</v>
      </c>
      <c r="M6792" t="b">
        <f t="shared" si="641"/>
        <v>0</v>
      </c>
      <c r="N6792" t="str">
        <f>VLOOKUP(B6792,Sheet3!$D$2:$I$578,6,FALSE)</f>
        <v>Elise Calais</v>
      </c>
      <c r="O6792" t="str">
        <f t="shared" si="636"/>
        <v>Denise USSELMANN</v>
      </c>
      <c r="P6792" t="b">
        <f t="shared" si="637"/>
        <v>0</v>
      </c>
      <c r="Q6792" t="b">
        <f>AND(M6792,ISNA(VLOOKUP(B6792,Sheet4!$A$1:$A$529,1,FALSE)))</f>
        <v>0</v>
      </c>
    </row>
    <row r="6793" spans="1:17">
      <c r="A6793" t="str">
        <f t="shared" si="638"/>
        <v>Rachel SEMBACH</v>
      </c>
      <c r="B6793" t="s">
        <v>5843</v>
      </c>
      <c r="C6793" t="e">
        <f>VLOOKUP(B6793,Sheet5!$A$1158:$A$1246,1,FALSE)</f>
        <v>#N/A</v>
      </c>
      <c r="D6793" t="s">
        <v>4</v>
      </c>
      <c r="E6793" t="s">
        <v>4377</v>
      </c>
      <c r="F6793" t="s">
        <v>5851</v>
      </c>
      <c r="G6793" t="s">
        <v>13657</v>
      </c>
      <c r="H6793" t="s">
        <v>17</v>
      </c>
      <c r="I6793">
        <v>5785</v>
      </c>
      <c r="J6793">
        <v>0.14323916111599999</v>
      </c>
      <c r="K6793">
        <f t="shared" si="639"/>
        <v>13944</v>
      </c>
      <c r="L6793" t="str">
        <f t="shared" si="640"/>
        <v>SOC</v>
      </c>
      <c r="M6793" t="b">
        <f t="shared" si="641"/>
        <v>1</v>
      </c>
      <c r="N6793" t="str">
        <f>VLOOKUP(B6793,Sheet3!$D$2:$I$578,6,FALSE)</f>
        <v>Elise Calais</v>
      </c>
      <c r="O6793" t="str">
        <f t="shared" si="636"/>
        <v>Rachel SEMBACH</v>
      </c>
      <c r="P6793" t="b">
        <f t="shared" si="637"/>
        <v>0</v>
      </c>
      <c r="Q6793" t="b">
        <f>AND(M6793,ISNA(VLOOKUP(B6793,Sheet4!$A$1:$A$529,1,FALSE)))</f>
        <v>1</v>
      </c>
    </row>
    <row r="6794" spans="1:17">
      <c r="A6794" t="str">
        <f t="shared" si="638"/>
        <v xml:space="preserve"> </v>
      </c>
      <c r="B6794" t="s">
        <v>5852</v>
      </c>
      <c r="C6794" t="e">
        <f>VLOOKUP(B6794,Sheet5!$A$1158:$A$1246,1,FALSE)</f>
        <v>#N/A</v>
      </c>
      <c r="G6794" t="s">
        <v>9202</v>
      </c>
      <c r="H6794" t="s">
        <v>1</v>
      </c>
      <c r="I6794">
        <v>67905</v>
      </c>
      <c r="J6794">
        <v>1</v>
      </c>
      <c r="K6794">
        <f t="shared" si="639"/>
        <v>0</v>
      </c>
      <c r="L6794">
        <f t="shared" si="640"/>
        <v>0</v>
      </c>
      <c r="M6794" t="b">
        <f t="shared" si="641"/>
        <v>0</v>
      </c>
      <c r="N6794" t="str">
        <f>VLOOKUP(B6794,Sheet3!$D$2:$I$578,6,FALSE)</f>
        <v>Christian Franqueville</v>
      </c>
      <c r="O6794" t="str">
        <f t="shared" si="636"/>
        <v xml:space="preserve"> </v>
      </c>
      <c r="P6794" t="b">
        <f t="shared" si="637"/>
        <v>0</v>
      </c>
      <c r="Q6794" t="b">
        <f>AND(M6794,ISNA(VLOOKUP(B6794,Sheet4!$A$1:$A$529,1,FALSE)))</f>
        <v>0</v>
      </c>
    </row>
    <row r="6795" spans="1:17">
      <c r="A6795" t="str">
        <f t="shared" si="638"/>
        <v xml:space="preserve"> </v>
      </c>
      <c r="B6795" t="s">
        <v>5852</v>
      </c>
      <c r="C6795" t="e">
        <f>VLOOKUP(B6795,Sheet5!$A$1158:$A$1246,1,FALSE)</f>
        <v>#N/A</v>
      </c>
      <c r="G6795" t="s">
        <v>9202</v>
      </c>
      <c r="H6795" t="s">
        <v>2</v>
      </c>
      <c r="I6795">
        <v>25659</v>
      </c>
      <c r="J6795">
        <v>0.37786613651399997</v>
      </c>
      <c r="K6795">
        <f t="shared" si="639"/>
        <v>0</v>
      </c>
      <c r="L6795">
        <f t="shared" si="640"/>
        <v>0</v>
      </c>
      <c r="M6795" t="b">
        <f t="shared" si="641"/>
        <v>0</v>
      </c>
      <c r="N6795" t="str">
        <f>VLOOKUP(B6795,Sheet3!$D$2:$I$578,6,FALSE)</f>
        <v>Christian Franqueville</v>
      </c>
      <c r="O6795" t="str">
        <f t="shared" si="636"/>
        <v xml:space="preserve"> </v>
      </c>
      <c r="P6795" t="b">
        <f t="shared" si="637"/>
        <v>0</v>
      </c>
      <c r="Q6795" t="b">
        <f>AND(M6795,ISNA(VLOOKUP(B6795,Sheet4!$A$1:$A$529,1,FALSE)))</f>
        <v>0</v>
      </c>
    </row>
    <row r="6796" spans="1:17">
      <c r="A6796" t="str">
        <f t="shared" si="638"/>
        <v xml:space="preserve"> </v>
      </c>
      <c r="B6796" t="s">
        <v>5852</v>
      </c>
      <c r="C6796" t="e">
        <f>VLOOKUP(B6796,Sheet5!$A$1158:$A$1246,1,FALSE)</f>
        <v>#N/A</v>
      </c>
      <c r="G6796" t="s">
        <v>9202</v>
      </c>
      <c r="H6796" t="s">
        <v>3</v>
      </c>
      <c r="I6796">
        <v>852</v>
      </c>
      <c r="J6796">
        <v>1.2546940578700001E-2</v>
      </c>
      <c r="K6796">
        <f t="shared" si="639"/>
        <v>0</v>
      </c>
      <c r="L6796">
        <f t="shared" si="640"/>
        <v>0</v>
      </c>
      <c r="M6796" t="b">
        <f t="shared" si="641"/>
        <v>0</v>
      </c>
      <c r="N6796" t="str">
        <f>VLOOKUP(B6796,Sheet3!$D$2:$I$578,6,FALSE)</f>
        <v>Christian Franqueville</v>
      </c>
      <c r="O6796" t="str">
        <f t="shared" si="636"/>
        <v xml:space="preserve"> </v>
      </c>
      <c r="P6796" t="b">
        <f t="shared" si="637"/>
        <v>0</v>
      </c>
      <c r="Q6796" t="b">
        <f>AND(M6796,ISNA(VLOOKUP(B6796,Sheet4!$A$1:$A$529,1,FALSE)))</f>
        <v>0</v>
      </c>
    </row>
    <row r="6797" spans="1:17">
      <c r="A6797" t="str">
        <f t="shared" si="638"/>
        <v>Jean-Marie MANGIN</v>
      </c>
      <c r="B6797" t="s">
        <v>5852</v>
      </c>
      <c r="C6797" t="e">
        <f>VLOOKUP(B6797,Sheet5!$A$1158:$A$1246,1,FALSE)</f>
        <v>#N/A</v>
      </c>
      <c r="D6797" t="s">
        <v>11</v>
      </c>
      <c r="E6797" t="s">
        <v>196</v>
      </c>
      <c r="F6797" t="s">
        <v>3269</v>
      </c>
      <c r="G6797" t="s">
        <v>11594</v>
      </c>
      <c r="H6797" t="s">
        <v>271</v>
      </c>
      <c r="I6797">
        <v>367</v>
      </c>
      <c r="J6797">
        <v>8.8660192298400005E-3</v>
      </c>
      <c r="K6797">
        <f t="shared" si="639"/>
        <v>0</v>
      </c>
      <c r="L6797">
        <f t="shared" si="640"/>
        <v>0</v>
      </c>
      <c r="M6797" t="b">
        <f t="shared" si="641"/>
        <v>0</v>
      </c>
      <c r="N6797" t="str">
        <f>VLOOKUP(B6797,Sheet3!$D$2:$I$578,6,FALSE)</f>
        <v>Christian Franqueville</v>
      </c>
      <c r="O6797" t="str">
        <f t="shared" si="636"/>
        <v>Jean-Marie MANGIN</v>
      </c>
      <c r="P6797" t="b">
        <f t="shared" si="637"/>
        <v>0</v>
      </c>
      <c r="Q6797" t="b">
        <f>AND(M6797,ISNA(VLOOKUP(B6797,Sheet4!$A$1:$A$529,1,FALSE)))</f>
        <v>0</v>
      </c>
    </row>
    <row r="6798" spans="1:17">
      <c r="A6798" t="str">
        <f t="shared" si="638"/>
        <v>Francine GAY</v>
      </c>
      <c r="B6798" t="s">
        <v>5852</v>
      </c>
      <c r="C6798" t="e">
        <f>VLOOKUP(B6798,Sheet5!$A$1158:$A$1246,1,FALSE)</f>
        <v>#N/A</v>
      </c>
      <c r="D6798" t="s">
        <v>4</v>
      </c>
      <c r="E6798" t="s">
        <v>289</v>
      </c>
      <c r="F6798" t="s">
        <v>2522</v>
      </c>
      <c r="G6798" t="s">
        <v>11010</v>
      </c>
      <c r="H6798" t="s">
        <v>10</v>
      </c>
      <c r="I6798">
        <v>140</v>
      </c>
      <c r="J6798">
        <v>3.3821326762299999E-3</v>
      </c>
      <c r="K6798">
        <f t="shared" si="639"/>
        <v>0</v>
      </c>
      <c r="L6798">
        <f t="shared" si="640"/>
        <v>0</v>
      </c>
      <c r="M6798" t="b">
        <f t="shared" si="641"/>
        <v>0</v>
      </c>
      <c r="N6798" t="str">
        <f>VLOOKUP(B6798,Sheet3!$D$2:$I$578,6,FALSE)</f>
        <v>Christian Franqueville</v>
      </c>
      <c r="O6798" t="str">
        <f t="shared" ref="O6798:O6861" si="642">E6798&amp;" "&amp;F6798</f>
        <v>Francine GAY</v>
      </c>
      <c r="P6798" t="b">
        <f t="shared" si="637"/>
        <v>0</v>
      </c>
      <c r="Q6798" t="b">
        <f>AND(M6798,ISNA(VLOOKUP(B6798,Sheet4!$A$1:$A$529,1,FALSE)))</f>
        <v>0</v>
      </c>
    </row>
    <row r="6799" spans="1:17">
      <c r="A6799" t="str">
        <f t="shared" si="638"/>
        <v>Maurice COLAS</v>
      </c>
      <c r="B6799" t="s">
        <v>5852</v>
      </c>
      <c r="C6799" t="e">
        <f>VLOOKUP(B6799,Sheet5!$A$1158:$A$1246,1,FALSE)</f>
        <v>#N/A</v>
      </c>
      <c r="D6799" t="s">
        <v>11</v>
      </c>
      <c r="E6799" t="s">
        <v>396</v>
      </c>
      <c r="F6799" t="s">
        <v>2229</v>
      </c>
      <c r="G6799" t="s">
        <v>10787</v>
      </c>
      <c r="H6799" t="s">
        <v>10</v>
      </c>
      <c r="I6799">
        <v>203</v>
      </c>
      <c r="J6799">
        <v>4.9040923805400002E-3</v>
      </c>
      <c r="K6799">
        <f t="shared" si="639"/>
        <v>0</v>
      </c>
      <c r="L6799">
        <f t="shared" si="640"/>
        <v>0</v>
      </c>
      <c r="M6799" t="b">
        <f t="shared" si="641"/>
        <v>0</v>
      </c>
      <c r="N6799" t="str">
        <f>VLOOKUP(B6799,Sheet3!$D$2:$I$578,6,FALSE)</f>
        <v>Christian Franqueville</v>
      </c>
      <c r="O6799" t="str">
        <f t="shared" si="642"/>
        <v>Maurice COLAS</v>
      </c>
      <c r="P6799" t="b">
        <f t="shared" ref="P6799:P6862" si="643">O6799=N6799</f>
        <v>0</v>
      </c>
      <c r="Q6799" t="b">
        <f>AND(M6799,ISNA(VLOOKUP(B6799,Sheet4!$A$1:$A$529,1,FALSE)))</f>
        <v>0</v>
      </c>
    </row>
    <row r="6800" spans="1:17">
      <c r="A6800" t="str">
        <f t="shared" si="638"/>
        <v>Jocelyne ALLANE</v>
      </c>
      <c r="B6800" t="s">
        <v>5852</v>
      </c>
      <c r="C6800" t="e">
        <f>VLOOKUP(B6800,Sheet5!$A$1158:$A$1246,1,FALSE)</f>
        <v>#N/A</v>
      </c>
      <c r="D6800" t="s">
        <v>4</v>
      </c>
      <c r="E6800" t="s">
        <v>1054</v>
      </c>
      <c r="F6800" t="s">
        <v>5853</v>
      </c>
      <c r="G6800" t="s">
        <v>13658</v>
      </c>
      <c r="H6800" t="s">
        <v>111</v>
      </c>
      <c r="I6800">
        <v>931</v>
      </c>
      <c r="J6800">
        <v>2.2491182296999999E-2</v>
      </c>
      <c r="K6800">
        <f t="shared" si="639"/>
        <v>0</v>
      </c>
      <c r="L6800">
        <f t="shared" si="640"/>
        <v>0</v>
      </c>
      <c r="M6800" t="b">
        <f t="shared" si="641"/>
        <v>0</v>
      </c>
      <c r="N6800" t="str">
        <f>VLOOKUP(B6800,Sheet3!$D$2:$I$578,6,FALSE)</f>
        <v>Christian Franqueville</v>
      </c>
      <c r="O6800" t="str">
        <f t="shared" si="642"/>
        <v>Jocelyne ALLANE</v>
      </c>
      <c r="P6800" t="b">
        <f t="shared" si="643"/>
        <v>0</v>
      </c>
      <c r="Q6800" t="b">
        <f>AND(M6800,ISNA(VLOOKUP(B6800,Sheet4!$A$1:$A$529,1,FALSE)))</f>
        <v>0</v>
      </c>
    </row>
    <row r="6801" spans="1:17">
      <c r="A6801" t="str">
        <f t="shared" si="638"/>
        <v>Florence LAMAZE</v>
      </c>
      <c r="B6801" t="s">
        <v>5852</v>
      </c>
      <c r="C6801" t="e">
        <f>VLOOKUP(B6801,Sheet5!$A$1158:$A$1246,1,FALSE)</f>
        <v>#N/A</v>
      </c>
      <c r="D6801" t="s">
        <v>4</v>
      </c>
      <c r="E6801" t="s">
        <v>370</v>
      </c>
      <c r="F6801" t="s">
        <v>5854</v>
      </c>
      <c r="G6801" t="s">
        <v>13659</v>
      </c>
      <c r="H6801" t="s">
        <v>7</v>
      </c>
      <c r="I6801">
        <v>1279</v>
      </c>
      <c r="J6801">
        <v>3.0898197806400001E-2</v>
      </c>
      <c r="K6801">
        <f t="shared" si="639"/>
        <v>1279</v>
      </c>
      <c r="L6801" t="str">
        <f t="shared" si="640"/>
        <v>VEC</v>
      </c>
      <c r="M6801" t="b">
        <f t="shared" si="641"/>
        <v>0</v>
      </c>
      <c r="N6801" t="str">
        <f>VLOOKUP(B6801,Sheet3!$D$2:$I$578,6,FALSE)</f>
        <v>Christian Franqueville</v>
      </c>
      <c r="O6801" t="str">
        <f t="shared" si="642"/>
        <v>Florence LAMAZE</v>
      </c>
      <c r="P6801" t="b">
        <f t="shared" si="643"/>
        <v>0</v>
      </c>
      <c r="Q6801" t="b">
        <f>AND(M6801,ISNA(VLOOKUP(B6801,Sheet4!$A$1:$A$529,1,FALSE)))</f>
        <v>0</v>
      </c>
    </row>
    <row r="6802" spans="1:17">
      <c r="A6802" t="str">
        <f t="shared" si="638"/>
        <v>Jean-Jacques GAULTIER</v>
      </c>
      <c r="B6802" t="s">
        <v>5852</v>
      </c>
      <c r="C6802" t="e">
        <f>VLOOKUP(B6802,Sheet5!$A$1158:$A$1246,1,FALSE)</f>
        <v>#N/A</v>
      </c>
      <c r="D6802" t="s">
        <v>11</v>
      </c>
      <c r="E6802" t="s">
        <v>1604</v>
      </c>
      <c r="F6802" t="s">
        <v>5855</v>
      </c>
      <c r="G6802" t="s">
        <v>13660</v>
      </c>
      <c r="H6802" t="s">
        <v>26</v>
      </c>
      <c r="I6802">
        <v>14787</v>
      </c>
      <c r="J6802">
        <v>0.35722568488200002</v>
      </c>
      <c r="K6802">
        <f t="shared" si="639"/>
        <v>1279</v>
      </c>
      <c r="L6802" t="str">
        <f t="shared" si="640"/>
        <v>VEC</v>
      </c>
      <c r="M6802" t="b">
        <f t="shared" si="641"/>
        <v>0</v>
      </c>
      <c r="N6802" t="str">
        <f>VLOOKUP(B6802,Sheet3!$D$2:$I$578,6,FALSE)</f>
        <v>Christian Franqueville</v>
      </c>
      <c r="O6802" t="str">
        <f t="shared" si="642"/>
        <v>Jean-Jacques GAULTIER</v>
      </c>
      <c r="P6802" t="b">
        <f t="shared" si="643"/>
        <v>0</v>
      </c>
      <c r="Q6802" t="b">
        <f>AND(M6802,ISNA(VLOOKUP(B6802,Sheet4!$A$1:$A$529,1,FALSE)))</f>
        <v>0</v>
      </c>
    </row>
    <row r="6803" spans="1:17">
      <c r="A6803" t="str">
        <f t="shared" si="638"/>
        <v>Jacques THIRIET</v>
      </c>
      <c r="B6803" t="s">
        <v>5852</v>
      </c>
      <c r="C6803" t="e">
        <f>VLOOKUP(B6803,Sheet5!$A$1158:$A$1246,1,FALSE)</f>
        <v>#N/A</v>
      </c>
      <c r="D6803" t="s">
        <v>11</v>
      </c>
      <c r="E6803" t="s">
        <v>14</v>
      </c>
      <c r="F6803" t="s">
        <v>5856</v>
      </c>
      <c r="G6803" t="s">
        <v>13661</v>
      </c>
      <c r="H6803" t="s">
        <v>13</v>
      </c>
      <c r="I6803">
        <v>401</v>
      </c>
      <c r="J6803">
        <v>9.6873943083500003E-3</v>
      </c>
      <c r="K6803">
        <f t="shared" si="639"/>
        <v>1279</v>
      </c>
      <c r="L6803" t="str">
        <f t="shared" si="640"/>
        <v>VEC</v>
      </c>
      <c r="M6803" t="b">
        <f t="shared" si="641"/>
        <v>0</v>
      </c>
      <c r="N6803" t="str">
        <f>VLOOKUP(B6803,Sheet3!$D$2:$I$578,6,FALSE)</f>
        <v>Christian Franqueville</v>
      </c>
      <c r="O6803" t="str">
        <f t="shared" si="642"/>
        <v>Jacques THIRIET</v>
      </c>
      <c r="P6803" t="b">
        <f t="shared" si="643"/>
        <v>0</v>
      </c>
      <c r="Q6803" t="b">
        <f>AND(M6803,ISNA(VLOOKUP(B6803,Sheet4!$A$1:$A$529,1,FALSE)))</f>
        <v>0</v>
      </c>
    </row>
    <row r="6804" spans="1:17">
      <c r="A6804" t="str">
        <f t="shared" si="638"/>
        <v>Camille BAILLY</v>
      </c>
      <c r="B6804" t="s">
        <v>5852</v>
      </c>
      <c r="C6804" t="e">
        <f>VLOOKUP(B6804,Sheet5!$A$1158:$A$1246,1,FALSE)</f>
        <v>#N/A</v>
      </c>
      <c r="D6804" t="s">
        <v>4</v>
      </c>
      <c r="E6804" t="s">
        <v>1207</v>
      </c>
      <c r="F6804" t="s">
        <v>5857</v>
      </c>
      <c r="G6804" t="s">
        <v>13662</v>
      </c>
      <c r="H6804" t="s">
        <v>10</v>
      </c>
      <c r="I6804">
        <v>169</v>
      </c>
      <c r="J6804">
        <v>4.0827173020199998E-3</v>
      </c>
      <c r="K6804">
        <f t="shared" si="639"/>
        <v>1279</v>
      </c>
      <c r="L6804" t="str">
        <f t="shared" si="640"/>
        <v>VEC</v>
      </c>
      <c r="M6804" t="b">
        <f t="shared" si="641"/>
        <v>0</v>
      </c>
      <c r="N6804" t="str">
        <f>VLOOKUP(B6804,Sheet3!$D$2:$I$578,6,FALSE)</f>
        <v>Christian Franqueville</v>
      </c>
      <c r="O6804" t="str">
        <f t="shared" si="642"/>
        <v>Camille BAILLY</v>
      </c>
      <c r="P6804" t="b">
        <f t="shared" si="643"/>
        <v>0</v>
      </c>
      <c r="Q6804" t="b">
        <f>AND(M6804,ISNA(VLOOKUP(B6804,Sheet4!$A$1:$A$529,1,FALSE)))</f>
        <v>0</v>
      </c>
    </row>
    <row r="6805" spans="1:17">
      <c r="A6805" t="str">
        <f t="shared" si="638"/>
        <v>Louise BUCHMANN</v>
      </c>
      <c r="B6805" t="s">
        <v>5852</v>
      </c>
      <c r="C6805" t="e">
        <f>VLOOKUP(B6805,Sheet5!$A$1158:$A$1246,1,FALSE)</f>
        <v>#N/A</v>
      </c>
      <c r="D6805" t="s">
        <v>4</v>
      </c>
      <c r="E6805" t="s">
        <v>4447</v>
      </c>
      <c r="F6805" t="s">
        <v>4246</v>
      </c>
      <c r="G6805" t="s">
        <v>12365</v>
      </c>
      <c r="H6805" t="s">
        <v>17</v>
      </c>
      <c r="I6805">
        <v>6260</v>
      </c>
      <c r="J6805">
        <v>0.151229646809</v>
      </c>
      <c r="K6805">
        <f t="shared" si="639"/>
        <v>1279</v>
      </c>
      <c r="L6805" t="str">
        <f t="shared" si="640"/>
        <v>VEC</v>
      </c>
      <c r="M6805" t="b">
        <f t="shared" si="641"/>
        <v>0</v>
      </c>
      <c r="N6805" t="str">
        <f>VLOOKUP(B6805,Sheet3!$D$2:$I$578,6,FALSE)</f>
        <v>Christian Franqueville</v>
      </c>
      <c r="O6805" t="str">
        <f t="shared" si="642"/>
        <v>Louise BUCHMANN</v>
      </c>
      <c r="P6805" t="b">
        <f t="shared" si="643"/>
        <v>0</v>
      </c>
      <c r="Q6805" t="b">
        <f>AND(M6805,ISNA(VLOOKUP(B6805,Sheet4!$A$1:$A$529,1,FALSE)))</f>
        <v>0</v>
      </c>
    </row>
    <row r="6806" spans="1:17">
      <c r="A6806" t="str">
        <f t="shared" si="638"/>
        <v>Christian FRANQUEVILLE</v>
      </c>
      <c r="B6806" t="s">
        <v>5852</v>
      </c>
      <c r="C6806" t="e">
        <f>VLOOKUP(B6806,Sheet5!$A$1158:$A$1246,1,FALSE)</f>
        <v>#N/A</v>
      </c>
      <c r="D6806" t="s">
        <v>11</v>
      </c>
      <c r="E6806" t="s">
        <v>312</v>
      </c>
      <c r="F6806" t="s">
        <v>5858</v>
      </c>
      <c r="G6806" t="s">
        <v>13663</v>
      </c>
      <c r="H6806" t="s">
        <v>21</v>
      </c>
      <c r="I6806">
        <v>15312</v>
      </c>
      <c r="J6806">
        <v>0.36990868241800001</v>
      </c>
      <c r="K6806">
        <f t="shared" si="639"/>
        <v>15312</v>
      </c>
      <c r="L6806" t="str">
        <f t="shared" si="640"/>
        <v>SOC</v>
      </c>
      <c r="M6806" t="b">
        <f t="shared" si="641"/>
        <v>0</v>
      </c>
      <c r="N6806" t="str">
        <f>VLOOKUP(B6806,Sheet3!$D$2:$I$578,6,FALSE)</f>
        <v>Christian Franqueville</v>
      </c>
      <c r="O6806" t="str">
        <f t="shared" si="642"/>
        <v>Christian FRANQUEVILLE</v>
      </c>
      <c r="P6806" t="b">
        <f t="shared" si="643"/>
        <v>1</v>
      </c>
      <c r="Q6806" t="b">
        <f>AND(M6806,ISNA(VLOOKUP(B6806,Sheet4!$A$1:$A$529,1,FALSE)))</f>
        <v>0</v>
      </c>
    </row>
    <row r="6807" spans="1:17">
      <c r="A6807" t="str">
        <f t="shared" si="638"/>
        <v>Audrey VOYEN</v>
      </c>
      <c r="B6807" t="s">
        <v>5852</v>
      </c>
      <c r="C6807" t="e">
        <f>VLOOKUP(B6807,Sheet5!$A$1158:$A$1246,1,FALSE)</f>
        <v>#N/A</v>
      </c>
      <c r="D6807" t="s">
        <v>4</v>
      </c>
      <c r="E6807" t="s">
        <v>3297</v>
      </c>
      <c r="F6807" t="s">
        <v>5859</v>
      </c>
      <c r="G6807" t="s">
        <v>13664</v>
      </c>
      <c r="H6807" t="s">
        <v>19</v>
      </c>
      <c r="I6807">
        <v>1545</v>
      </c>
      <c r="J6807">
        <v>3.7324249891300003E-2</v>
      </c>
      <c r="K6807">
        <f t="shared" si="639"/>
        <v>15312</v>
      </c>
      <c r="L6807" t="str">
        <f t="shared" si="640"/>
        <v>SOC</v>
      </c>
      <c r="M6807" t="b">
        <f t="shared" si="641"/>
        <v>1</v>
      </c>
      <c r="N6807" t="str">
        <f>VLOOKUP(B6807,Sheet3!$D$2:$I$578,6,FALSE)</f>
        <v>Christian Franqueville</v>
      </c>
      <c r="O6807" t="str">
        <f t="shared" si="642"/>
        <v>Audrey VOYEN</v>
      </c>
      <c r="P6807" t="b">
        <f t="shared" si="643"/>
        <v>0</v>
      </c>
      <c r="Q6807" t="b">
        <f>AND(M6807,ISNA(VLOOKUP(B6807,Sheet4!$A$1:$A$529,1,FALSE)))</f>
        <v>1</v>
      </c>
    </row>
    <row r="6808" spans="1:17">
      <c r="A6808" t="str">
        <f t="shared" si="638"/>
        <v xml:space="preserve"> </v>
      </c>
      <c r="B6808" t="s">
        <v>5860</v>
      </c>
      <c r="C6808" t="e">
        <f>VLOOKUP(B6808,Sheet5!$A$1158:$A$1246,1,FALSE)</f>
        <v>#N/A</v>
      </c>
      <c r="G6808" t="s">
        <v>9202</v>
      </c>
      <c r="H6808" t="s">
        <v>1</v>
      </c>
      <c r="I6808">
        <v>78353</v>
      </c>
      <c r="J6808">
        <v>1</v>
      </c>
      <c r="K6808">
        <f t="shared" si="639"/>
        <v>0</v>
      </c>
      <c r="L6808">
        <f t="shared" si="640"/>
        <v>0</v>
      </c>
      <c r="M6808" t="b">
        <f t="shared" si="641"/>
        <v>0</v>
      </c>
      <c r="N6808" t="str">
        <f>VLOOKUP(B6808,Sheet3!$D$2:$I$578,6,FALSE)</f>
        <v>Guy Ferez</v>
      </c>
      <c r="O6808" t="str">
        <f t="shared" si="642"/>
        <v xml:space="preserve"> </v>
      </c>
      <c r="P6808" t="b">
        <f t="shared" si="643"/>
        <v>0</v>
      </c>
      <c r="Q6808" t="b">
        <f>AND(M6808,ISNA(VLOOKUP(B6808,Sheet4!$A$1:$A$529,1,FALSE)))</f>
        <v>0</v>
      </c>
    </row>
    <row r="6809" spans="1:17">
      <c r="A6809" t="str">
        <f t="shared" si="638"/>
        <v xml:space="preserve"> </v>
      </c>
      <c r="B6809" t="s">
        <v>5860</v>
      </c>
      <c r="C6809" t="e">
        <f>VLOOKUP(B6809,Sheet5!$A$1158:$A$1246,1,FALSE)</f>
        <v>#N/A</v>
      </c>
      <c r="G6809" t="s">
        <v>9202</v>
      </c>
      <c r="H6809" t="s">
        <v>2</v>
      </c>
      <c r="I6809">
        <v>31166</v>
      </c>
      <c r="J6809">
        <v>0.39776396564299998</v>
      </c>
      <c r="K6809">
        <f t="shared" si="639"/>
        <v>0</v>
      </c>
      <c r="L6809">
        <f t="shared" si="640"/>
        <v>0</v>
      </c>
      <c r="M6809" t="b">
        <f t="shared" si="641"/>
        <v>0</v>
      </c>
      <c r="N6809" t="str">
        <f>VLOOKUP(B6809,Sheet3!$D$2:$I$578,6,FALSE)</f>
        <v>Guy Ferez</v>
      </c>
      <c r="O6809" t="str">
        <f t="shared" si="642"/>
        <v xml:space="preserve"> </v>
      </c>
      <c r="P6809" t="b">
        <f t="shared" si="643"/>
        <v>0</v>
      </c>
      <c r="Q6809" t="b">
        <f>AND(M6809,ISNA(VLOOKUP(B6809,Sheet4!$A$1:$A$529,1,FALSE)))</f>
        <v>0</v>
      </c>
    </row>
    <row r="6810" spans="1:17">
      <c r="A6810" t="str">
        <f t="shared" si="638"/>
        <v xml:space="preserve"> </v>
      </c>
      <c r="B6810" t="s">
        <v>5860</v>
      </c>
      <c r="C6810" t="e">
        <f>VLOOKUP(B6810,Sheet5!$A$1158:$A$1246,1,FALSE)</f>
        <v>#N/A</v>
      </c>
      <c r="G6810" t="s">
        <v>9202</v>
      </c>
      <c r="H6810" t="s">
        <v>3</v>
      </c>
      <c r="I6810">
        <v>666</v>
      </c>
      <c r="J6810">
        <v>8.4999936186199998E-3</v>
      </c>
      <c r="K6810">
        <f t="shared" si="639"/>
        <v>0</v>
      </c>
      <c r="L6810">
        <f t="shared" si="640"/>
        <v>0</v>
      </c>
      <c r="M6810" t="b">
        <f t="shared" si="641"/>
        <v>0</v>
      </c>
      <c r="N6810" t="str">
        <f>VLOOKUP(B6810,Sheet3!$D$2:$I$578,6,FALSE)</f>
        <v>Guy Ferez</v>
      </c>
      <c r="O6810" t="str">
        <f t="shared" si="642"/>
        <v xml:space="preserve"> </v>
      </c>
      <c r="P6810" t="b">
        <f t="shared" si="643"/>
        <v>0</v>
      </c>
      <c r="Q6810" t="b">
        <f>AND(M6810,ISNA(VLOOKUP(B6810,Sheet4!$A$1:$A$529,1,FALSE)))</f>
        <v>0</v>
      </c>
    </row>
    <row r="6811" spans="1:17">
      <c r="A6811" t="str">
        <f t="shared" si="638"/>
        <v>Maud NAVARRE</v>
      </c>
      <c r="B6811" t="s">
        <v>5860</v>
      </c>
      <c r="C6811" t="e">
        <f>VLOOKUP(B6811,Sheet5!$A$1158:$A$1246,1,FALSE)</f>
        <v>#N/A</v>
      </c>
      <c r="D6811" t="s">
        <v>4</v>
      </c>
      <c r="E6811" t="s">
        <v>2009</v>
      </c>
      <c r="F6811" t="s">
        <v>4940</v>
      </c>
      <c r="G6811" t="s">
        <v>12922</v>
      </c>
      <c r="H6811" t="s">
        <v>7</v>
      </c>
      <c r="I6811">
        <v>2078</v>
      </c>
      <c r="J6811">
        <v>4.4667999398099997E-2</v>
      </c>
      <c r="K6811">
        <f t="shared" si="639"/>
        <v>2078</v>
      </c>
      <c r="L6811" t="str">
        <f t="shared" si="640"/>
        <v>VEC</v>
      </c>
      <c r="M6811" t="b">
        <f t="shared" si="641"/>
        <v>0</v>
      </c>
      <c r="N6811" t="str">
        <f>VLOOKUP(B6811,Sheet3!$D$2:$I$578,6,FALSE)</f>
        <v>Guy Ferez</v>
      </c>
      <c r="O6811" t="str">
        <f t="shared" si="642"/>
        <v>Maud NAVARRE</v>
      </c>
      <c r="P6811" t="b">
        <f t="shared" si="643"/>
        <v>0</v>
      </c>
      <c r="Q6811" t="b">
        <f>AND(M6811,ISNA(VLOOKUP(B6811,Sheet4!$A$1:$A$529,1,FALSE)))</f>
        <v>0</v>
      </c>
    </row>
    <row r="6812" spans="1:17">
      <c r="A6812" t="str">
        <f t="shared" si="638"/>
        <v>Marion SIGAUT</v>
      </c>
      <c r="B6812" t="s">
        <v>5860</v>
      </c>
      <c r="C6812" t="e">
        <f>VLOOKUP(B6812,Sheet5!$A$1158:$A$1246,1,FALSE)</f>
        <v>#N/A</v>
      </c>
      <c r="D6812" t="s">
        <v>4</v>
      </c>
      <c r="E6812" t="s">
        <v>1052</v>
      </c>
      <c r="F6812" t="s">
        <v>5861</v>
      </c>
      <c r="G6812" t="s">
        <v>13665</v>
      </c>
      <c r="H6812" t="s">
        <v>13</v>
      </c>
      <c r="I6812">
        <v>550</v>
      </c>
      <c r="J6812">
        <v>1.18226177425E-2</v>
      </c>
      <c r="K6812">
        <f t="shared" si="639"/>
        <v>2078</v>
      </c>
      <c r="L6812" t="str">
        <f t="shared" si="640"/>
        <v>VEC</v>
      </c>
      <c r="M6812" t="b">
        <f t="shared" si="641"/>
        <v>0</v>
      </c>
      <c r="N6812" t="str">
        <f>VLOOKUP(B6812,Sheet3!$D$2:$I$578,6,FALSE)</f>
        <v>Guy Ferez</v>
      </c>
      <c r="O6812" t="str">
        <f t="shared" si="642"/>
        <v>Marion SIGAUT</v>
      </c>
      <c r="P6812" t="b">
        <f t="shared" si="643"/>
        <v>0</v>
      </c>
      <c r="Q6812" t="b">
        <f>AND(M6812,ISNA(VLOOKUP(B6812,Sheet4!$A$1:$A$529,1,FALSE)))</f>
        <v>0</v>
      </c>
    </row>
    <row r="6813" spans="1:17">
      <c r="A6813" t="str">
        <f t="shared" si="638"/>
        <v>Guy FEREZ</v>
      </c>
      <c r="B6813" t="s">
        <v>5860</v>
      </c>
      <c r="C6813" t="e">
        <f>VLOOKUP(B6813,Sheet5!$A$1158:$A$1246,1,FALSE)</f>
        <v>#N/A</v>
      </c>
      <c r="D6813" t="s">
        <v>11</v>
      </c>
      <c r="E6813" t="s">
        <v>95</v>
      </c>
      <c r="F6813" t="s">
        <v>5862</v>
      </c>
      <c r="G6813" t="s">
        <v>13666</v>
      </c>
      <c r="H6813" t="s">
        <v>21</v>
      </c>
      <c r="I6813">
        <v>16631</v>
      </c>
      <c r="J6813">
        <v>0.35749446486499997</v>
      </c>
      <c r="K6813">
        <f t="shared" si="639"/>
        <v>16631</v>
      </c>
      <c r="L6813" t="str">
        <f t="shared" si="640"/>
        <v>SOC</v>
      </c>
      <c r="M6813" t="b">
        <f t="shared" si="641"/>
        <v>0</v>
      </c>
      <c r="N6813" t="str">
        <f>VLOOKUP(B6813,Sheet3!$D$2:$I$578,6,FALSE)</f>
        <v>Guy Ferez</v>
      </c>
      <c r="O6813" t="str">
        <f t="shared" si="642"/>
        <v>Guy FEREZ</v>
      </c>
      <c r="P6813" t="b">
        <f t="shared" si="643"/>
        <v>1</v>
      </c>
      <c r="Q6813" t="b">
        <f>AND(M6813,ISNA(VLOOKUP(B6813,Sheet4!$A$1:$A$529,1,FALSE)))</f>
        <v>0</v>
      </c>
    </row>
    <row r="6814" spans="1:17">
      <c r="A6814" t="str">
        <f t="shared" si="638"/>
        <v>Bernard BÃ‰HÃ‰REC</v>
      </c>
      <c r="B6814" t="s">
        <v>5860</v>
      </c>
      <c r="C6814" t="e">
        <f>VLOOKUP(B6814,Sheet5!$A$1158:$A$1246,1,FALSE)</f>
        <v>#N/A</v>
      </c>
      <c r="D6814" t="s">
        <v>11</v>
      </c>
      <c r="E6814" t="s">
        <v>84</v>
      </c>
      <c r="F6814" t="s">
        <v>5863</v>
      </c>
      <c r="G6814" t="s">
        <v>13667</v>
      </c>
      <c r="H6814" t="s">
        <v>29</v>
      </c>
      <c r="I6814">
        <v>180</v>
      </c>
      <c r="J6814">
        <v>3.8692203520999998E-3</v>
      </c>
      <c r="K6814">
        <f t="shared" si="639"/>
        <v>16631</v>
      </c>
      <c r="L6814" t="str">
        <f t="shared" si="640"/>
        <v>SOC</v>
      </c>
      <c r="M6814" t="b">
        <f t="shared" si="641"/>
        <v>0</v>
      </c>
      <c r="N6814" t="str">
        <f>VLOOKUP(B6814,Sheet3!$D$2:$I$578,6,FALSE)</f>
        <v>Guy Ferez</v>
      </c>
      <c r="O6814" t="str">
        <f t="shared" si="642"/>
        <v>Bernard BÃ‰HÃ‰REC</v>
      </c>
      <c r="P6814" t="b">
        <f t="shared" si="643"/>
        <v>0</v>
      </c>
      <c r="Q6814" t="b">
        <f>AND(M6814,ISNA(VLOOKUP(B6814,Sheet4!$A$1:$A$529,1,FALSE)))</f>
        <v>0</v>
      </c>
    </row>
    <row r="6815" spans="1:17">
      <c r="A6815" t="str">
        <f t="shared" si="638"/>
        <v>Joël RIGOLAT</v>
      </c>
      <c r="B6815" t="s">
        <v>5860</v>
      </c>
      <c r="C6815" t="e">
        <f>VLOOKUP(B6815,Sheet5!$A$1158:$A$1246,1,FALSE)</f>
        <v>#N/A</v>
      </c>
      <c r="D6815" t="s">
        <v>11</v>
      </c>
      <c r="E6815" t="s">
        <v>9116</v>
      </c>
      <c r="F6815" t="s">
        <v>5864</v>
      </c>
      <c r="G6815" t="s">
        <v>13668</v>
      </c>
      <c r="H6815" t="s">
        <v>13</v>
      </c>
      <c r="I6815">
        <v>81</v>
      </c>
      <c r="J6815">
        <v>1.74114915844E-3</v>
      </c>
      <c r="K6815">
        <f t="shared" si="639"/>
        <v>16631</v>
      </c>
      <c r="L6815" t="str">
        <f t="shared" si="640"/>
        <v>SOC</v>
      </c>
      <c r="M6815" t="b">
        <f t="shared" si="641"/>
        <v>0</v>
      </c>
      <c r="N6815" t="str">
        <f>VLOOKUP(B6815,Sheet3!$D$2:$I$578,6,FALSE)</f>
        <v>Guy Ferez</v>
      </c>
      <c r="O6815" t="str">
        <f t="shared" si="642"/>
        <v>Joël RIGOLAT</v>
      </c>
      <c r="P6815" t="b">
        <f t="shared" si="643"/>
        <v>0</v>
      </c>
      <c r="Q6815" t="b">
        <f>AND(M6815,ISNA(VLOOKUP(B6815,Sheet4!$A$1:$A$529,1,FALSE)))</f>
        <v>0</v>
      </c>
    </row>
    <row r="6816" spans="1:17">
      <c r="A6816" t="str">
        <f t="shared" si="638"/>
        <v>Richard JACOB</v>
      </c>
      <c r="B6816" t="s">
        <v>5860</v>
      </c>
      <c r="C6816" t="e">
        <f>VLOOKUP(B6816,Sheet5!$A$1158:$A$1246,1,FALSE)</f>
        <v>#N/A</v>
      </c>
      <c r="D6816" t="s">
        <v>11</v>
      </c>
      <c r="E6816" t="s">
        <v>477</v>
      </c>
      <c r="F6816" t="s">
        <v>5198</v>
      </c>
      <c r="G6816" t="s">
        <v>13128</v>
      </c>
      <c r="H6816" t="s">
        <v>17</v>
      </c>
      <c r="I6816">
        <v>7809</v>
      </c>
      <c r="J6816">
        <v>0.16785967627500001</v>
      </c>
      <c r="K6816">
        <f t="shared" si="639"/>
        <v>16631</v>
      </c>
      <c r="L6816" t="str">
        <f t="shared" si="640"/>
        <v>SOC</v>
      </c>
      <c r="M6816" t="b">
        <f t="shared" si="641"/>
        <v>0</v>
      </c>
      <c r="N6816" t="str">
        <f>VLOOKUP(B6816,Sheet3!$D$2:$I$578,6,FALSE)</f>
        <v>Guy Ferez</v>
      </c>
      <c r="O6816" t="str">
        <f t="shared" si="642"/>
        <v>Richard JACOB</v>
      </c>
      <c r="P6816" t="b">
        <f t="shared" si="643"/>
        <v>0</v>
      </c>
      <c r="Q6816" t="b">
        <f>AND(M6816,ISNA(VLOOKUP(B6816,Sheet4!$A$1:$A$529,1,FALSE)))</f>
        <v>0</v>
      </c>
    </row>
    <row r="6817" spans="1:17">
      <c r="A6817" t="str">
        <f t="shared" si="638"/>
        <v>Marie-Jeanne BONTEMPS</v>
      </c>
      <c r="B6817" t="s">
        <v>5860</v>
      </c>
      <c r="C6817" t="e">
        <f>VLOOKUP(B6817,Sheet5!$A$1158:$A$1246,1,FALSE)</f>
        <v>#N/A</v>
      </c>
      <c r="D6817" t="s">
        <v>4</v>
      </c>
      <c r="E6817" t="s">
        <v>5865</v>
      </c>
      <c r="F6817" t="s">
        <v>5866</v>
      </c>
      <c r="G6817" t="s">
        <v>13669</v>
      </c>
      <c r="H6817" t="s">
        <v>13</v>
      </c>
      <c r="I6817">
        <v>285</v>
      </c>
      <c r="J6817">
        <v>6.12626555749E-3</v>
      </c>
      <c r="K6817">
        <f t="shared" si="639"/>
        <v>16631</v>
      </c>
      <c r="L6817" t="str">
        <f t="shared" si="640"/>
        <v>SOC</v>
      </c>
      <c r="M6817" t="b">
        <f t="shared" si="641"/>
        <v>0</v>
      </c>
      <c r="N6817" t="str">
        <f>VLOOKUP(B6817,Sheet3!$D$2:$I$578,6,FALSE)</f>
        <v>Guy Ferez</v>
      </c>
      <c r="O6817" t="str">
        <f t="shared" si="642"/>
        <v>Marie-Jeanne BONTEMPS</v>
      </c>
      <c r="P6817" t="b">
        <f t="shared" si="643"/>
        <v>0</v>
      </c>
      <c r="Q6817" t="b">
        <f>AND(M6817,ISNA(VLOOKUP(B6817,Sheet4!$A$1:$A$529,1,FALSE)))</f>
        <v>0</v>
      </c>
    </row>
    <row r="6818" spans="1:17">
      <c r="A6818" t="str">
        <f t="shared" si="638"/>
        <v>Guillaume LARRIVÉ</v>
      </c>
      <c r="B6818" t="s">
        <v>5860</v>
      </c>
      <c r="C6818" t="e">
        <f>VLOOKUP(B6818,Sheet5!$A$1158:$A$1246,1,FALSE)</f>
        <v>#N/A</v>
      </c>
      <c r="D6818" t="s">
        <v>11</v>
      </c>
      <c r="E6818" t="s">
        <v>65</v>
      </c>
      <c r="F6818" t="s">
        <v>14865</v>
      </c>
      <c r="G6818" t="s">
        <v>13670</v>
      </c>
      <c r="H6818" t="s">
        <v>26</v>
      </c>
      <c r="I6818">
        <v>16015</v>
      </c>
      <c r="J6818">
        <v>0.34425313299400001</v>
      </c>
      <c r="K6818">
        <f t="shared" si="639"/>
        <v>16631</v>
      </c>
      <c r="L6818" t="str">
        <f t="shared" si="640"/>
        <v>SOC</v>
      </c>
      <c r="M6818" t="b">
        <f t="shared" si="641"/>
        <v>0</v>
      </c>
      <c r="N6818" t="str">
        <f>VLOOKUP(B6818,Sheet3!$D$2:$I$578,6,FALSE)</f>
        <v>Guy Ferez</v>
      </c>
      <c r="O6818" t="str">
        <f t="shared" si="642"/>
        <v>Guillaume LARRIVÉ</v>
      </c>
      <c r="P6818" t="b">
        <f t="shared" si="643"/>
        <v>0</v>
      </c>
      <c r="Q6818" t="b">
        <f>AND(M6818,ISNA(VLOOKUP(B6818,Sheet4!$A$1:$A$529,1,FALSE)))</f>
        <v>0</v>
      </c>
    </row>
    <row r="6819" spans="1:17">
      <c r="A6819" t="str">
        <f t="shared" si="638"/>
        <v>Alain RAYMONT</v>
      </c>
      <c r="B6819" t="s">
        <v>5860</v>
      </c>
      <c r="C6819" t="e">
        <f>VLOOKUP(B6819,Sheet5!$A$1158:$A$1246,1,FALSE)</f>
        <v>#N/A</v>
      </c>
      <c r="D6819" t="s">
        <v>11</v>
      </c>
      <c r="E6819" t="s">
        <v>321</v>
      </c>
      <c r="F6819" t="s">
        <v>5867</v>
      </c>
      <c r="G6819" t="s">
        <v>13671</v>
      </c>
      <c r="H6819" t="s">
        <v>19</v>
      </c>
      <c r="I6819">
        <v>2385</v>
      </c>
      <c r="J6819">
        <v>5.1267169665299997E-2</v>
      </c>
      <c r="K6819">
        <f t="shared" si="639"/>
        <v>16631</v>
      </c>
      <c r="L6819" t="str">
        <f t="shared" si="640"/>
        <v>SOC</v>
      </c>
      <c r="M6819" t="b">
        <f t="shared" si="641"/>
        <v>0</v>
      </c>
      <c r="N6819" t="str">
        <f>VLOOKUP(B6819,Sheet3!$D$2:$I$578,6,FALSE)</f>
        <v>Guy Ferez</v>
      </c>
      <c r="O6819" t="str">
        <f t="shared" si="642"/>
        <v>Alain RAYMONT</v>
      </c>
      <c r="P6819" t="b">
        <f t="shared" si="643"/>
        <v>0</v>
      </c>
      <c r="Q6819" t="b">
        <f>AND(M6819,ISNA(VLOOKUP(B6819,Sheet4!$A$1:$A$529,1,FALSE)))</f>
        <v>0</v>
      </c>
    </row>
    <row r="6820" spans="1:17">
      <c r="A6820" t="str">
        <f t="shared" si="638"/>
        <v>Nicole ASSEGOND</v>
      </c>
      <c r="B6820" t="s">
        <v>5860</v>
      </c>
      <c r="C6820" t="e">
        <f>VLOOKUP(B6820,Sheet5!$A$1158:$A$1246,1,FALSE)</f>
        <v>#N/A</v>
      </c>
      <c r="D6820" t="s">
        <v>4</v>
      </c>
      <c r="E6820" t="s">
        <v>524</v>
      </c>
      <c r="F6820" t="s">
        <v>5868</v>
      </c>
      <c r="G6820" t="s">
        <v>13672</v>
      </c>
      <c r="H6820" t="s">
        <v>10</v>
      </c>
      <c r="I6820">
        <v>263</v>
      </c>
      <c r="J6820">
        <v>5.6533608477900002E-3</v>
      </c>
      <c r="K6820">
        <f t="shared" si="639"/>
        <v>16631</v>
      </c>
      <c r="L6820" t="str">
        <f t="shared" si="640"/>
        <v>SOC</v>
      </c>
      <c r="M6820" t="b">
        <f t="shared" si="641"/>
        <v>0</v>
      </c>
      <c r="N6820" t="str">
        <f>VLOOKUP(B6820,Sheet3!$D$2:$I$578,6,FALSE)</f>
        <v>Guy Ferez</v>
      </c>
      <c r="O6820" t="str">
        <f t="shared" si="642"/>
        <v>Nicole ASSEGOND</v>
      </c>
      <c r="P6820" t="b">
        <f t="shared" si="643"/>
        <v>0</v>
      </c>
      <c r="Q6820" t="b">
        <f>AND(M6820,ISNA(VLOOKUP(B6820,Sheet4!$A$1:$A$529,1,FALSE)))</f>
        <v>0</v>
      </c>
    </row>
    <row r="6821" spans="1:17">
      <c r="A6821" t="str">
        <f t="shared" si="638"/>
        <v>Fabienne DELORME</v>
      </c>
      <c r="B6821" t="s">
        <v>5860</v>
      </c>
      <c r="C6821" t="e">
        <f>VLOOKUP(B6821,Sheet5!$A$1158:$A$1246,1,FALSE)</f>
        <v>#N/A</v>
      </c>
      <c r="D6821" t="s">
        <v>4</v>
      </c>
      <c r="E6821" t="s">
        <v>1119</v>
      </c>
      <c r="F6821" t="s">
        <v>4620</v>
      </c>
      <c r="G6821" t="s">
        <v>12658</v>
      </c>
      <c r="H6821" t="s">
        <v>10</v>
      </c>
      <c r="I6821">
        <v>244</v>
      </c>
      <c r="J6821">
        <v>5.2449431439600003E-3</v>
      </c>
      <c r="K6821">
        <f t="shared" si="639"/>
        <v>16631</v>
      </c>
      <c r="L6821" t="str">
        <f t="shared" si="640"/>
        <v>SOC</v>
      </c>
      <c r="M6821" t="b">
        <f t="shared" si="641"/>
        <v>1</v>
      </c>
      <c r="N6821" t="str">
        <f>VLOOKUP(B6821,Sheet3!$D$2:$I$578,6,FALSE)</f>
        <v>Guy Ferez</v>
      </c>
      <c r="O6821" t="str">
        <f t="shared" si="642"/>
        <v>Fabienne DELORME</v>
      </c>
      <c r="P6821" t="b">
        <f t="shared" si="643"/>
        <v>0</v>
      </c>
      <c r="Q6821" t="b">
        <f>AND(M6821,ISNA(VLOOKUP(B6821,Sheet4!$A$1:$A$529,1,FALSE)))</f>
        <v>1</v>
      </c>
    </row>
    <row r="6822" spans="1:17">
      <c r="A6822" t="str">
        <f t="shared" si="638"/>
        <v xml:space="preserve"> </v>
      </c>
      <c r="B6822" t="s">
        <v>5869</v>
      </c>
      <c r="C6822" t="e">
        <f>VLOOKUP(B6822,Sheet5!$A$1158:$A$1246,1,FALSE)</f>
        <v>#N/A</v>
      </c>
      <c r="G6822" t="s">
        <v>9202</v>
      </c>
      <c r="H6822" t="s">
        <v>1</v>
      </c>
      <c r="I6822">
        <v>77714</v>
      </c>
      <c r="J6822">
        <v>1</v>
      </c>
      <c r="K6822">
        <f t="shared" si="639"/>
        <v>0</v>
      </c>
      <c r="L6822">
        <f t="shared" si="640"/>
        <v>0</v>
      </c>
      <c r="M6822" t="b">
        <f t="shared" si="641"/>
        <v>0</v>
      </c>
      <c r="N6822" t="str">
        <f>VLOOKUP(B6822,Sheet3!$D$2:$I$578,6,FALSE)</f>
        <v>Jean-Yves Caullet</v>
      </c>
      <c r="O6822" t="str">
        <f t="shared" si="642"/>
        <v xml:space="preserve"> </v>
      </c>
      <c r="P6822" t="b">
        <f t="shared" si="643"/>
        <v>0</v>
      </c>
      <c r="Q6822" t="b">
        <f>AND(M6822,ISNA(VLOOKUP(B6822,Sheet4!$A$1:$A$529,1,FALSE)))</f>
        <v>0</v>
      </c>
    </row>
    <row r="6823" spans="1:17">
      <c r="A6823" t="str">
        <f t="shared" si="638"/>
        <v xml:space="preserve"> </v>
      </c>
      <c r="B6823" t="s">
        <v>5869</v>
      </c>
      <c r="C6823" t="e">
        <f>VLOOKUP(B6823,Sheet5!$A$1158:$A$1246,1,FALSE)</f>
        <v>#N/A</v>
      </c>
      <c r="G6823" t="s">
        <v>9202</v>
      </c>
      <c r="H6823" t="s">
        <v>2</v>
      </c>
      <c r="I6823">
        <v>30810</v>
      </c>
      <c r="J6823">
        <v>0.39645366343299998</v>
      </c>
      <c r="K6823">
        <f t="shared" si="639"/>
        <v>0</v>
      </c>
      <c r="L6823">
        <f t="shared" si="640"/>
        <v>0</v>
      </c>
      <c r="M6823" t="b">
        <f t="shared" si="641"/>
        <v>0</v>
      </c>
      <c r="N6823" t="str">
        <f>VLOOKUP(B6823,Sheet3!$D$2:$I$578,6,FALSE)</f>
        <v>Jean-Yves Caullet</v>
      </c>
      <c r="O6823" t="str">
        <f t="shared" si="642"/>
        <v xml:space="preserve"> </v>
      </c>
      <c r="P6823" t="b">
        <f t="shared" si="643"/>
        <v>0</v>
      </c>
      <c r="Q6823" t="b">
        <f>AND(M6823,ISNA(VLOOKUP(B6823,Sheet4!$A$1:$A$529,1,FALSE)))</f>
        <v>0</v>
      </c>
    </row>
    <row r="6824" spans="1:17">
      <c r="A6824" t="str">
        <f t="shared" si="638"/>
        <v xml:space="preserve"> </v>
      </c>
      <c r="B6824" t="s">
        <v>5869</v>
      </c>
      <c r="C6824" t="e">
        <f>VLOOKUP(B6824,Sheet5!$A$1158:$A$1246,1,FALSE)</f>
        <v>#N/A</v>
      </c>
      <c r="G6824" t="s">
        <v>9202</v>
      </c>
      <c r="H6824" t="s">
        <v>3</v>
      </c>
      <c r="I6824">
        <v>707</v>
      </c>
      <c r="J6824">
        <v>9.0974599171300009E-3</v>
      </c>
      <c r="K6824">
        <f t="shared" si="639"/>
        <v>0</v>
      </c>
      <c r="L6824">
        <f t="shared" si="640"/>
        <v>0</v>
      </c>
      <c r="M6824" t="b">
        <f t="shared" si="641"/>
        <v>0</v>
      </c>
      <c r="N6824" t="str">
        <f>VLOOKUP(B6824,Sheet3!$D$2:$I$578,6,FALSE)</f>
        <v>Jean-Yves Caullet</v>
      </c>
      <c r="O6824" t="str">
        <f t="shared" si="642"/>
        <v xml:space="preserve"> </v>
      </c>
      <c r="P6824" t="b">
        <f t="shared" si="643"/>
        <v>0</v>
      </c>
      <c r="Q6824" t="b">
        <f>AND(M6824,ISNA(VLOOKUP(B6824,Sheet4!$A$1:$A$529,1,FALSE)))</f>
        <v>0</v>
      </c>
    </row>
    <row r="6825" spans="1:17">
      <c r="A6825" t="str">
        <f t="shared" si="638"/>
        <v>Thomas GUÃ‰RET</v>
      </c>
      <c r="B6825" t="s">
        <v>5869</v>
      </c>
      <c r="C6825" t="e">
        <f>VLOOKUP(B6825,Sheet5!$A$1158:$A$1246,1,FALSE)</f>
        <v>#N/A</v>
      </c>
      <c r="D6825" t="s">
        <v>11</v>
      </c>
      <c r="E6825" t="s">
        <v>1469</v>
      </c>
      <c r="F6825" t="s">
        <v>5870</v>
      </c>
      <c r="G6825" t="s">
        <v>13673</v>
      </c>
      <c r="H6825" t="s">
        <v>7</v>
      </c>
      <c r="I6825">
        <v>1293</v>
      </c>
      <c r="J6825">
        <v>2.79888304435E-2</v>
      </c>
      <c r="K6825">
        <f t="shared" si="639"/>
        <v>1293</v>
      </c>
      <c r="L6825" t="str">
        <f t="shared" si="640"/>
        <v>VEC</v>
      </c>
      <c r="M6825" t="b">
        <f t="shared" si="641"/>
        <v>0</v>
      </c>
      <c r="N6825" t="str">
        <f>VLOOKUP(B6825,Sheet3!$D$2:$I$578,6,FALSE)</f>
        <v>Jean-Yves Caullet</v>
      </c>
      <c r="O6825" t="str">
        <f t="shared" si="642"/>
        <v>Thomas GUÃ‰RET</v>
      </c>
      <c r="P6825" t="b">
        <f t="shared" si="643"/>
        <v>0</v>
      </c>
      <c r="Q6825" t="b">
        <f>AND(M6825,ISNA(VLOOKUP(B6825,Sheet4!$A$1:$A$529,1,FALSE)))</f>
        <v>0</v>
      </c>
    </row>
    <row r="6826" spans="1:17">
      <c r="A6826" t="str">
        <f t="shared" si="638"/>
        <v>Martine MILLET</v>
      </c>
      <c r="B6826" t="s">
        <v>5869</v>
      </c>
      <c r="C6826" t="e">
        <f>VLOOKUP(B6826,Sheet5!$A$1158:$A$1246,1,FALSE)</f>
        <v>#N/A</v>
      </c>
      <c r="D6826" t="s">
        <v>4</v>
      </c>
      <c r="E6826" t="s">
        <v>172</v>
      </c>
      <c r="F6826" t="s">
        <v>2048</v>
      </c>
      <c r="G6826" t="s">
        <v>10648</v>
      </c>
      <c r="H6826" t="s">
        <v>19</v>
      </c>
      <c r="I6826">
        <v>2567</v>
      </c>
      <c r="J6826">
        <v>5.5566378769200002E-2</v>
      </c>
      <c r="K6826">
        <f t="shared" si="639"/>
        <v>1293</v>
      </c>
      <c r="L6826" t="str">
        <f t="shared" si="640"/>
        <v>VEC</v>
      </c>
      <c r="M6826" t="b">
        <f t="shared" si="641"/>
        <v>0</v>
      </c>
      <c r="N6826" t="str">
        <f>VLOOKUP(B6826,Sheet3!$D$2:$I$578,6,FALSE)</f>
        <v>Jean-Yves Caullet</v>
      </c>
      <c r="O6826" t="str">
        <f t="shared" si="642"/>
        <v>Martine MILLET</v>
      </c>
      <c r="P6826" t="b">
        <f t="shared" si="643"/>
        <v>0</v>
      </c>
      <c r="Q6826" t="b">
        <f>AND(M6826,ISNA(VLOOKUP(B6826,Sheet4!$A$1:$A$529,1,FALSE)))</f>
        <v>0</v>
      </c>
    </row>
    <row r="6827" spans="1:17">
      <c r="A6827" t="str">
        <f t="shared" si="638"/>
        <v>Julie HANSE</v>
      </c>
      <c r="B6827" t="s">
        <v>5869</v>
      </c>
      <c r="C6827" t="e">
        <f>VLOOKUP(B6827,Sheet5!$A$1158:$A$1246,1,FALSE)</f>
        <v>#N/A</v>
      </c>
      <c r="D6827" t="s">
        <v>4</v>
      </c>
      <c r="E6827" t="s">
        <v>1378</v>
      </c>
      <c r="F6827" t="s">
        <v>5871</v>
      </c>
      <c r="G6827" t="s">
        <v>13674</v>
      </c>
      <c r="H6827" t="s">
        <v>13</v>
      </c>
      <c r="I6827">
        <v>540</v>
      </c>
      <c r="J6827">
        <v>1.16890707189E-2</v>
      </c>
      <c r="K6827">
        <f t="shared" si="639"/>
        <v>1293</v>
      </c>
      <c r="L6827" t="str">
        <f t="shared" si="640"/>
        <v>VEC</v>
      </c>
      <c r="M6827" t="b">
        <f t="shared" si="641"/>
        <v>0</v>
      </c>
      <c r="N6827" t="str">
        <f>VLOOKUP(B6827,Sheet3!$D$2:$I$578,6,FALSE)</f>
        <v>Jean-Yves Caullet</v>
      </c>
      <c r="O6827" t="str">
        <f t="shared" si="642"/>
        <v>Julie HANSE</v>
      </c>
      <c r="P6827" t="b">
        <f t="shared" si="643"/>
        <v>0</v>
      </c>
      <c r="Q6827" t="b">
        <f>AND(M6827,ISNA(VLOOKUP(B6827,Sheet4!$A$1:$A$529,1,FALSE)))</f>
        <v>0</v>
      </c>
    </row>
    <row r="6828" spans="1:17">
      <c r="A6828" t="str">
        <f t="shared" si="638"/>
        <v>Jean-Yves CAULLET</v>
      </c>
      <c r="B6828" t="s">
        <v>5869</v>
      </c>
      <c r="C6828" t="e">
        <f>VLOOKUP(B6828,Sheet5!$A$1158:$A$1246,1,FALSE)</f>
        <v>#N/A</v>
      </c>
      <c r="D6828" t="s">
        <v>11</v>
      </c>
      <c r="E6828" t="s">
        <v>825</v>
      </c>
      <c r="F6828" t="s">
        <v>5872</v>
      </c>
      <c r="G6828" t="s">
        <v>13675</v>
      </c>
      <c r="H6828" t="s">
        <v>21</v>
      </c>
      <c r="I6828">
        <v>16027</v>
      </c>
      <c r="J6828">
        <v>0.346927289651</v>
      </c>
      <c r="K6828">
        <f t="shared" si="639"/>
        <v>16027</v>
      </c>
      <c r="L6828" t="str">
        <f t="shared" si="640"/>
        <v>SOC</v>
      </c>
      <c r="M6828" t="b">
        <f t="shared" si="641"/>
        <v>0</v>
      </c>
      <c r="N6828" t="str">
        <f>VLOOKUP(B6828,Sheet3!$D$2:$I$578,6,FALSE)</f>
        <v>Jean-Yves Caullet</v>
      </c>
      <c r="O6828" t="str">
        <f t="shared" si="642"/>
        <v>Jean-Yves CAULLET</v>
      </c>
      <c r="P6828" t="b">
        <f t="shared" si="643"/>
        <v>1</v>
      </c>
      <c r="Q6828" t="b">
        <f>AND(M6828,ISNA(VLOOKUP(B6828,Sheet4!$A$1:$A$529,1,FALSE)))</f>
        <v>0</v>
      </c>
    </row>
    <row r="6829" spans="1:17">
      <c r="A6829" t="str">
        <f t="shared" si="638"/>
        <v>Raymond PLAUTZ</v>
      </c>
      <c r="B6829" t="s">
        <v>5869</v>
      </c>
      <c r="C6829" t="e">
        <f>VLOOKUP(B6829,Sheet5!$A$1158:$A$1246,1,FALSE)</f>
        <v>#N/A</v>
      </c>
      <c r="D6829" t="s">
        <v>11</v>
      </c>
      <c r="E6829" t="s">
        <v>1954</v>
      </c>
      <c r="F6829" t="s">
        <v>5873</v>
      </c>
      <c r="G6829" t="s">
        <v>13676</v>
      </c>
      <c r="H6829" t="s">
        <v>10</v>
      </c>
      <c r="I6829">
        <v>233</v>
      </c>
      <c r="J6829">
        <v>5.04361755092E-3</v>
      </c>
      <c r="K6829">
        <f t="shared" si="639"/>
        <v>16027</v>
      </c>
      <c r="L6829" t="str">
        <f t="shared" si="640"/>
        <v>SOC</v>
      </c>
      <c r="M6829" t="b">
        <f t="shared" si="641"/>
        <v>0</v>
      </c>
      <c r="N6829" t="str">
        <f>VLOOKUP(B6829,Sheet3!$D$2:$I$578,6,FALSE)</f>
        <v>Jean-Yves Caullet</v>
      </c>
      <c r="O6829" t="str">
        <f t="shared" si="642"/>
        <v>Raymond PLAUTZ</v>
      </c>
      <c r="P6829" t="b">
        <f t="shared" si="643"/>
        <v>0</v>
      </c>
      <c r="Q6829" t="b">
        <f>AND(M6829,ISNA(VLOOKUP(B6829,Sheet4!$A$1:$A$529,1,FALSE)))</f>
        <v>0</v>
      </c>
    </row>
    <row r="6830" spans="1:17">
      <c r="A6830" t="str">
        <f t="shared" si="638"/>
        <v>Patrick GENDRAUD</v>
      </c>
      <c r="B6830" t="s">
        <v>5869</v>
      </c>
      <c r="C6830" t="e">
        <f>VLOOKUP(B6830,Sheet5!$A$1158:$A$1246,1,FALSE)</f>
        <v>#N/A</v>
      </c>
      <c r="D6830" t="s">
        <v>11</v>
      </c>
      <c r="E6830" t="s">
        <v>100</v>
      </c>
      <c r="F6830" t="s">
        <v>5874</v>
      </c>
      <c r="G6830" t="s">
        <v>13677</v>
      </c>
      <c r="H6830" t="s">
        <v>111</v>
      </c>
      <c r="I6830">
        <v>3836</v>
      </c>
      <c r="J6830">
        <v>8.3035694958499995E-2</v>
      </c>
      <c r="K6830">
        <f t="shared" si="639"/>
        <v>16027</v>
      </c>
      <c r="L6830" t="str">
        <f t="shared" si="640"/>
        <v>SOC</v>
      </c>
      <c r="M6830" t="b">
        <f t="shared" si="641"/>
        <v>0</v>
      </c>
      <c r="N6830" t="str">
        <f>VLOOKUP(B6830,Sheet3!$D$2:$I$578,6,FALSE)</f>
        <v>Jean-Yves Caullet</v>
      </c>
      <c r="O6830" t="str">
        <f t="shared" si="642"/>
        <v>Patrick GENDRAUD</v>
      </c>
      <c r="P6830" t="b">
        <f t="shared" si="643"/>
        <v>0</v>
      </c>
      <c r="Q6830" t="b">
        <f>AND(M6830,ISNA(VLOOKUP(B6830,Sheet4!$A$1:$A$529,1,FALSE)))</f>
        <v>0</v>
      </c>
    </row>
    <row r="6831" spans="1:17">
      <c r="A6831" t="str">
        <f t="shared" si="638"/>
        <v>Jacques KOTOUJANSKY</v>
      </c>
      <c r="B6831" t="s">
        <v>5869</v>
      </c>
      <c r="C6831" t="e">
        <f>VLOOKUP(B6831,Sheet5!$A$1158:$A$1246,1,FALSE)</f>
        <v>#N/A</v>
      </c>
      <c r="D6831" t="s">
        <v>11</v>
      </c>
      <c r="E6831" t="s">
        <v>14</v>
      </c>
      <c r="F6831" t="s">
        <v>5875</v>
      </c>
      <c r="G6831" t="s">
        <v>13678</v>
      </c>
      <c r="H6831" t="s">
        <v>130</v>
      </c>
      <c r="I6831">
        <v>362</v>
      </c>
      <c r="J6831">
        <v>7.8360066670999998E-3</v>
      </c>
      <c r="K6831">
        <f t="shared" si="639"/>
        <v>16027</v>
      </c>
      <c r="L6831" t="str">
        <f t="shared" si="640"/>
        <v>SOC</v>
      </c>
      <c r="M6831" t="b">
        <f t="shared" si="641"/>
        <v>0</v>
      </c>
      <c r="N6831" t="str">
        <f>VLOOKUP(B6831,Sheet3!$D$2:$I$578,6,FALSE)</f>
        <v>Jean-Yves Caullet</v>
      </c>
      <c r="O6831" t="str">
        <f t="shared" si="642"/>
        <v>Jacques KOTOUJANSKY</v>
      </c>
      <c r="P6831" t="b">
        <f t="shared" si="643"/>
        <v>0</v>
      </c>
      <c r="Q6831" t="b">
        <f>AND(M6831,ISNA(VLOOKUP(B6831,Sheet4!$A$1:$A$529,1,FALSE)))</f>
        <v>0</v>
      </c>
    </row>
    <row r="6832" spans="1:17">
      <c r="A6832" t="str">
        <f t="shared" si="638"/>
        <v>Audrey DUMONT</v>
      </c>
      <c r="B6832" t="s">
        <v>5869</v>
      </c>
      <c r="C6832" t="e">
        <f>VLOOKUP(B6832,Sheet5!$A$1158:$A$1246,1,FALSE)</f>
        <v>#N/A</v>
      </c>
      <c r="D6832" t="s">
        <v>4</v>
      </c>
      <c r="E6832" t="s">
        <v>3297</v>
      </c>
      <c r="F6832" t="s">
        <v>486</v>
      </c>
      <c r="G6832" t="s">
        <v>9481</v>
      </c>
      <c r="H6832" t="s">
        <v>10</v>
      </c>
      <c r="I6832">
        <v>319</v>
      </c>
      <c r="J6832">
        <v>6.9052102950400004E-3</v>
      </c>
      <c r="K6832">
        <f t="shared" si="639"/>
        <v>16027</v>
      </c>
      <c r="L6832" t="str">
        <f t="shared" si="640"/>
        <v>SOC</v>
      </c>
      <c r="M6832" t="b">
        <f t="shared" si="641"/>
        <v>0</v>
      </c>
      <c r="N6832" t="str">
        <f>VLOOKUP(B6832,Sheet3!$D$2:$I$578,6,FALSE)</f>
        <v>Jean-Yves Caullet</v>
      </c>
      <c r="O6832" t="str">
        <f t="shared" si="642"/>
        <v>Audrey DUMONT</v>
      </c>
      <c r="P6832" t="b">
        <f t="shared" si="643"/>
        <v>0</v>
      </c>
      <c r="Q6832" t="b">
        <f>AND(M6832,ISNA(VLOOKUP(B6832,Sheet4!$A$1:$A$529,1,FALSE)))</f>
        <v>0</v>
      </c>
    </row>
    <row r="6833" spans="1:17">
      <c r="A6833" t="str">
        <f t="shared" si="638"/>
        <v>Claude DASSIÃ‰</v>
      </c>
      <c r="B6833" t="s">
        <v>5869</v>
      </c>
      <c r="C6833" t="e">
        <f>VLOOKUP(B6833,Sheet5!$A$1158:$A$1246,1,FALSE)</f>
        <v>#N/A</v>
      </c>
      <c r="D6833" t="s">
        <v>11</v>
      </c>
      <c r="E6833" t="s">
        <v>208</v>
      </c>
      <c r="F6833" t="s">
        <v>5876</v>
      </c>
      <c r="G6833" t="s">
        <v>13679</v>
      </c>
      <c r="H6833" t="s">
        <v>17</v>
      </c>
      <c r="I6833">
        <v>7402</v>
      </c>
      <c r="J6833">
        <v>0.16022685455800001</v>
      </c>
      <c r="K6833">
        <f t="shared" si="639"/>
        <v>16027</v>
      </c>
      <c r="L6833" t="str">
        <f t="shared" si="640"/>
        <v>SOC</v>
      </c>
      <c r="M6833" t="b">
        <f t="shared" si="641"/>
        <v>0</v>
      </c>
      <c r="N6833" t="str">
        <f>VLOOKUP(B6833,Sheet3!$D$2:$I$578,6,FALSE)</f>
        <v>Jean-Yves Caullet</v>
      </c>
      <c r="O6833" t="str">
        <f t="shared" si="642"/>
        <v>Claude DASSIÃ‰</v>
      </c>
      <c r="P6833" t="b">
        <f t="shared" si="643"/>
        <v>0</v>
      </c>
      <c r="Q6833" t="b">
        <f>AND(M6833,ISNA(VLOOKUP(B6833,Sheet4!$A$1:$A$529,1,FALSE)))</f>
        <v>0</v>
      </c>
    </row>
    <row r="6834" spans="1:17">
      <c r="A6834" t="str">
        <f t="shared" si="638"/>
        <v>Jean-Marie ROLLAND</v>
      </c>
      <c r="B6834" t="s">
        <v>5869</v>
      </c>
      <c r="C6834" t="e">
        <f>VLOOKUP(B6834,Sheet5!$A$1158:$A$1246,1,FALSE)</f>
        <v>#N/A</v>
      </c>
      <c r="D6834" t="s">
        <v>11</v>
      </c>
      <c r="E6834" t="s">
        <v>196</v>
      </c>
      <c r="F6834" t="s">
        <v>1024</v>
      </c>
      <c r="G6834" t="s">
        <v>3363</v>
      </c>
      <c r="H6834" t="s">
        <v>26</v>
      </c>
      <c r="I6834">
        <v>13618</v>
      </c>
      <c r="J6834">
        <v>0.29478104638800001</v>
      </c>
      <c r="K6834">
        <f t="shared" si="639"/>
        <v>16027</v>
      </c>
      <c r="L6834" t="str">
        <f t="shared" si="640"/>
        <v>SOC</v>
      </c>
      <c r="M6834" t="b">
        <f t="shared" si="641"/>
        <v>1</v>
      </c>
      <c r="N6834" t="str">
        <f>VLOOKUP(B6834,Sheet3!$D$2:$I$578,6,FALSE)</f>
        <v>Jean-Yves Caullet</v>
      </c>
      <c r="O6834" t="str">
        <f t="shared" si="642"/>
        <v>Jean-Marie ROLLAND</v>
      </c>
      <c r="P6834" t="b">
        <f t="shared" si="643"/>
        <v>0</v>
      </c>
      <c r="Q6834" t="b">
        <f>AND(M6834,ISNA(VLOOKUP(B6834,Sheet4!$A$1:$A$529,1,FALSE)))</f>
        <v>1</v>
      </c>
    </row>
    <row r="6835" spans="1:17">
      <c r="A6835" t="str">
        <f t="shared" si="638"/>
        <v xml:space="preserve"> </v>
      </c>
      <c r="B6835" t="s">
        <v>5877</v>
      </c>
      <c r="C6835" t="e">
        <f>VLOOKUP(B6835,Sheet5!$A$1158:$A$1246,1,FALSE)</f>
        <v>#N/A</v>
      </c>
      <c r="G6835" t="s">
        <v>9202</v>
      </c>
      <c r="H6835" t="s">
        <v>1</v>
      </c>
      <c r="I6835">
        <v>89161</v>
      </c>
      <c r="J6835">
        <v>1</v>
      </c>
      <c r="K6835">
        <f t="shared" si="639"/>
        <v>0</v>
      </c>
      <c r="L6835">
        <f t="shared" si="640"/>
        <v>0</v>
      </c>
      <c r="M6835" t="b">
        <f t="shared" si="641"/>
        <v>0</v>
      </c>
      <c r="N6835" t="str">
        <f>VLOOKUP(B6835,Sheet3!$D$2:$I$578,6,FALSE)</f>
        <v>Nicolas Soret</v>
      </c>
      <c r="O6835" t="str">
        <f t="shared" si="642"/>
        <v xml:space="preserve"> </v>
      </c>
      <c r="P6835" t="b">
        <f t="shared" si="643"/>
        <v>0</v>
      </c>
      <c r="Q6835" t="b">
        <f>AND(M6835,ISNA(VLOOKUP(B6835,Sheet4!$A$1:$A$529,1,FALSE)))</f>
        <v>0</v>
      </c>
    </row>
    <row r="6836" spans="1:17">
      <c r="A6836" t="str">
        <f t="shared" si="638"/>
        <v xml:space="preserve"> </v>
      </c>
      <c r="B6836" t="s">
        <v>5877</v>
      </c>
      <c r="C6836" t="e">
        <f>VLOOKUP(B6836,Sheet5!$A$1158:$A$1246,1,FALSE)</f>
        <v>#N/A</v>
      </c>
      <c r="G6836" t="s">
        <v>9202</v>
      </c>
      <c r="H6836" t="s">
        <v>2</v>
      </c>
      <c r="I6836">
        <v>37082</v>
      </c>
      <c r="J6836">
        <v>0.41589932818199998</v>
      </c>
      <c r="K6836">
        <f t="shared" si="639"/>
        <v>0</v>
      </c>
      <c r="L6836">
        <f t="shared" si="640"/>
        <v>0</v>
      </c>
      <c r="M6836" t="b">
        <f t="shared" si="641"/>
        <v>0</v>
      </c>
      <c r="N6836" t="str">
        <f>VLOOKUP(B6836,Sheet3!$D$2:$I$578,6,FALSE)</f>
        <v>Nicolas Soret</v>
      </c>
      <c r="O6836" t="str">
        <f t="shared" si="642"/>
        <v xml:space="preserve"> </v>
      </c>
      <c r="P6836" t="b">
        <f t="shared" si="643"/>
        <v>0</v>
      </c>
      <c r="Q6836" t="b">
        <f>AND(M6836,ISNA(VLOOKUP(B6836,Sheet4!$A$1:$A$529,1,FALSE)))</f>
        <v>0</v>
      </c>
    </row>
    <row r="6837" spans="1:17">
      <c r="A6837" t="str">
        <f t="shared" si="638"/>
        <v xml:space="preserve"> </v>
      </c>
      <c r="B6837" t="s">
        <v>5877</v>
      </c>
      <c r="C6837" t="e">
        <f>VLOOKUP(B6837,Sheet5!$A$1158:$A$1246,1,FALSE)</f>
        <v>#N/A</v>
      </c>
      <c r="G6837" t="s">
        <v>9202</v>
      </c>
      <c r="H6837" t="s">
        <v>3</v>
      </c>
      <c r="I6837">
        <v>767</v>
      </c>
      <c r="J6837">
        <v>8.6024158544700004E-3</v>
      </c>
      <c r="K6837">
        <f t="shared" si="639"/>
        <v>0</v>
      </c>
      <c r="L6837">
        <f t="shared" si="640"/>
        <v>0</v>
      </c>
      <c r="M6837" t="b">
        <f t="shared" si="641"/>
        <v>0</v>
      </c>
      <c r="N6837" t="str">
        <f>VLOOKUP(B6837,Sheet3!$D$2:$I$578,6,FALSE)</f>
        <v>Nicolas Soret</v>
      </c>
      <c r="O6837" t="str">
        <f t="shared" si="642"/>
        <v xml:space="preserve"> </v>
      </c>
      <c r="P6837" t="b">
        <f t="shared" si="643"/>
        <v>0</v>
      </c>
      <c r="Q6837" t="b">
        <f>AND(M6837,ISNA(VLOOKUP(B6837,Sheet4!$A$1:$A$529,1,FALSE)))</f>
        <v>0</v>
      </c>
    </row>
    <row r="6838" spans="1:17">
      <c r="A6838" t="str">
        <f t="shared" si="638"/>
        <v>Annie SCANIGLIA-KERMIN</v>
      </c>
      <c r="B6838" t="s">
        <v>5877</v>
      </c>
      <c r="C6838" t="e">
        <f>VLOOKUP(B6838,Sheet5!$A$1158:$A$1246,1,FALSE)</f>
        <v>#N/A</v>
      </c>
      <c r="D6838" t="s">
        <v>4</v>
      </c>
      <c r="E6838" t="s">
        <v>1299</v>
      </c>
      <c r="F6838" t="s">
        <v>5878</v>
      </c>
      <c r="G6838" t="s">
        <v>13680</v>
      </c>
      <c r="H6838" t="s">
        <v>10</v>
      </c>
      <c r="I6838">
        <v>142</v>
      </c>
      <c r="J6838">
        <v>2.7673838478300002E-3</v>
      </c>
      <c r="K6838">
        <f t="shared" si="639"/>
        <v>0</v>
      </c>
      <c r="L6838">
        <f t="shared" si="640"/>
        <v>0</v>
      </c>
      <c r="M6838" t="b">
        <f t="shared" si="641"/>
        <v>0</v>
      </c>
      <c r="N6838" t="str">
        <f>VLOOKUP(B6838,Sheet3!$D$2:$I$578,6,FALSE)</f>
        <v>Nicolas Soret</v>
      </c>
      <c r="O6838" t="str">
        <f t="shared" si="642"/>
        <v>Annie SCANIGLIA-KERMIN</v>
      </c>
      <c r="P6838" t="b">
        <f t="shared" si="643"/>
        <v>0</v>
      </c>
      <c r="Q6838" t="b">
        <f>AND(M6838,ISNA(VLOOKUP(B6838,Sheet4!$A$1:$A$529,1,FALSE)))</f>
        <v>0</v>
      </c>
    </row>
    <row r="6839" spans="1:17">
      <c r="A6839" t="str">
        <f t="shared" si="638"/>
        <v>Michel LEME</v>
      </c>
      <c r="B6839" t="s">
        <v>5877</v>
      </c>
      <c r="C6839" t="e">
        <f>VLOOKUP(B6839,Sheet5!$A$1158:$A$1246,1,FALSE)</f>
        <v>#N/A</v>
      </c>
      <c r="D6839" t="s">
        <v>11</v>
      </c>
      <c r="E6839" t="s">
        <v>31</v>
      </c>
      <c r="F6839" t="s">
        <v>5879</v>
      </c>
      <c r="G6839" t="s">
        <v>13681</v>
      </c>
      <c r="H6839" t="s">
        <v>10</v>
      </c>
      <c r="I6839">
        <v>249</v>
      </c>
      <c r="J6839">
        <v>4.85266604303E-3</v>
      </c>
      <c r="K6839">
        <f t="shared" si="639"/>
        <v>0</v>
      </c>
      <c r="L6839">
        <f t="shared" si="640"/>
        <v>0</v>
      </c>
      <c r="M6839" t="b">
        <f t="shared" si="641"/>
        <v>0</v>
      </c>
      <c r="N6839" t="str">
        <f>VLOOKUP(B6839,Sheet3!$D$2:$I$578,6,FALSE)</f>
        <v>Nicolas Soret</v>
      </c>
      <c r="O6839" t="str">
        <f t="shared" si="642"/>
        <v>Michel LEME</v>
      </c>
      <c r="P6839" t="b">
        <f t="shared" si="643"/>
        <v>0</v>
      </c>
      <c r="Q6839" t="b">
        <f>AND(M6839,ISNA(VLOOKUP(B6839,Sheet4!$A$1:$A$529,1,FALSE)))</f>
        <v>0</v>
      </c>
    </row>
    <row r="6840" spans="1:17">
      <c r="A6840" t="str">
        <f t="shared" si="638"/>
        <v>Edouard FERRAND</v>
      </c>
      <c r="B6840" t="s">
        <v>5877</v>
      </c>
      <c r="C6840" t="e">
        <f>VLOOKUP(B6840,Sheet5!$A$1158:$A$1246,1,FALSE)</f>
        <v>#N/A</v>
      </c>
      <c r="D6840" t="s">
        <v>11</v>
      </c>
      <c r="E6840" t="s">
        <v>1233</v>
      </c>
      <c r="F6840" t="s">
        <v>820</v>
      </c>
      <c r="G6840" t="s">
        <v>9716</v>
      </c>
      <c r="H6840" t="s">
        <v>17</v>
      </c>
      <c r="I6840">
        <v>9883</v>
      </c>
      <c r="J6840">
        <v>0.192606018085</v>
      </c>
      <c r="K6840">
        <f t="shared" si="639"/>
        <v>0</v>
      </c>
      <c r="L6840">
        <f t="shared" si="640"/>
        <v>0</v>
      </c>
      <c r="M6840" t="b">
        <f t="shared" si="641"/>
        <v>0</v>
      </c>
      <c r="N6840" t="str">
        <f>VLOOKUP(B6840,Sheet3!$D$2:$I$578,6,FALSE)</f>
        <v>Nicolas Soret</v>
      </c>
      <c r="O6840" t="str">
        <f t="shared" si="642"/>
        <v>Edouard FERRAND</v>
      </c>
      <c r="P6840" t="b">
        <f t="shared" si="643"/>
        <v>0</v>
      </c>
      <c r="Q6840" t="b">
        <f>AND(M6840,ISNA(VLOOKUP(B6840,Sheet4!$A$1:$A$529,1,FALSE)))</f>
        <v>0</v>
      </c>
    </row>
    <row r="6841" spans="1:17">
      <c r="A6841" t="str">
        <f t="shared" si="638"/>
        <v>Daniel PARIS</v>
      </c>
      <c r="B6841" t="s">
        <v>5877</v>
      </c>
      <c r="C6841" t="e">
        <f>VLOOKUP(B6841,Sheet5!$A$1158:$A$1246,1,FALSE)</f>
        <v>#N/A</v>
      </c>
      <c r="D6841" t="s">
        <v>11</v>
      </c>
      <c r="E6841" t="s">
        <v>73</v>
      </c>
      <c r="F6841" t="s">
        <v>5880</v>
      </c>
      <c r="G6841" t="s">
        <v>13682</v>
      </c>
      <c r="H6841" t="s">
        <v>67</v>
      </c>
      <c r="I6841">
        <v>4311</v>
      </c>
      <c r="J6841">
        <v>8.4015434986000004E-2</v>
      </c>
      <c r="K6841">
        <f t="shared" si="639"/>
        <v>0</v>
      </c>
      <c r="L6841">
        <f t="shared" si="640"/>
        <v>0</v>
      </c>
      <c r="M6841" t="b">
        <f t="shared" si="641"/>
        <v>0</v>
      </c>
      <c r="N6841" t="str">
        <f>VLOOKUP(B6841,Sheet3!$D$2:$I$578,6,FALSE)</f>
        <v>Nicolas Soret</v>
      </c>
      <c r="O6841" t="str">
        <f t="shared" si="642"/>
        <v>Daniel PARIS</v>
      </c>
      <c r="P6841" t="b">
        <f t="shared" si="643"/>
        <v>0</v>
      </c>
      <c r="Q6841" t="b">
        <f>AND(M6841,ISNA(VLOOKUP(B6841,Sheet4!$A$1:$A$529,1,FALSE)))</f>
        <v>0</v>
      </c>
    </row>
    <row r="6842" spans="1:17">
      <c r="A6842" t="str">
        <f t="shared" si="638"/>
        <v>Gérard SERRÃ‰</v>
      </c>
      <c r="B6842" t="s">
        <v>5877</v>
      </c>
      <c r="C6842" t="e">
        <f>VLOOKUP(B6842,Sheet5!$A$1158:$A$1246,1,FALSE)</f>
        <v>#N/A</v>
      </c>
      <c r="D6842" t="s">
        <v>11</v>
      </c>
      <c r="E6842" t="s">
        <v>9002</v>
      </c>
      <c r="F6842" t="s">
        <v>5881</v>
      </c>
      <c r="G6842" t="s">
        <v>13683</v>
      </c>
      <c r="H6842" t="s">
        <v>13</v>
      </c>
      <c r="I6842">
        <v>526</v>
      </c>
      <c r="J6842">
        <v>1.02510134082E-2</v>
      </c>
      <c r="K6842">
        <f t="shared" si="639"/>
        <v>0</v>
      </c>
      <c r="L6842">
        <f t="shared" si="640"/>
        <v>0</v>
      </c>
      <c r="M6842" t="b">
        <f t="shared" si="641"/>
        <v>0</v>
      </c>
      <c r="N6842" t="str">
        <f>VLOOKUP(B6842,Sheet3!$D$2:$I$578,6,FALSE)</f>
        <v>Nicolas Soret</v>
      </c>
      <c r="O6842" t="str">
        <f t="shared" si="642"/>
        <v>Gérard SERRÃ‰</v>
      </c>
      <c r="P6842" t="b">
        <f t="shared" si="643"/>
        <v>0</v>
      </c>
      <c r="Q6842" t="b">
        <f>AND(M6842,ISNA(VLOOKUP(B6842,Sheet4!$A$1:$A$529,1,FALSE)))</f>
        <v>0</v>
      </c>
    </row>
    <row r="6843" spans="1:17">
      <c r="A6843" t="str">
        <f t="shared" si="638"/>
        <v>Michel GOLLIARD</v>
      </c>
      <c r="B6843" t="s">
        <v>5877</v>
      </c>
      <c r="C6843" t="e">
        <f>VLOOKUP(B6843,Sheet5!$A$1158:$A$1246,1,FALSE)</f>
        <v>#N/A</v>
      </c>
      <c r="D6843" t="s">
        <v>11</v>
      </c>
      <c r="E6843" t="s">
        <v>31</v>
      </c>
      <c r="F6843" t="s">
        <v>5882</v>
      </c>
      <c r="G6843" t="s">
        <v>13684</v>
      </c>
      <c r="H6843" t="s">
        <v>130</v>
      </c>
      <c r="I6843">
        <v>482</v>
      </c>
      <c r="J6843">
        <v>9.3935141877100007E-3</v>
      </c>
      <c r="K6843">
        <f t="shared" si="639"/>
        <v>0</v>
      </c>
      <c r="L6843">
        <f t="shared" si="640"/>
        <v>0</v>
      </c>
      <c r="M6843" t="b">
        <f t="shared" si="641"/>
        <v>0</v>
      </c>
      <c r="N6843" t="str">
        <f>VLOOKUP(B6843,Sheet3!$D$2:$I$578,6,FALSE)</f>
        <v>Nicolas Soret</v>
      </c>
      <c r="O6843" t="str">
        <f t="shared" si="642"/>
        <v>Michel GOLLIARD</v>
      </c>
      <c r="P6843" t="b">
        <f t="shared" si="643"/>
        <v>0</v>
      </c>
      <c r="Q6843" t="b">
        <f>AND(M6843,ISNA(VLOOKUP(B6843,Sheet4!$A$1:$A$529,1,FALSE)))</f>
        <v>0</v>
      </c>
    </row>
    <row r="6844" spans="1:17">
      <c r="A6844" t="str">
        <f t="shared" si="638"/>
        <v>Marie-Louise FORT</v>
      </c>
      <c r="B6844" t="s">
        <v>5877</v>
      </c>
      <c r="C6844" t="e">
        <f>VLOOKUP(B6844,Sheet5!$A$1158:$A$1246,1,FALSE)</f>
        <v>#N/A</v>
      </c>
      <c r="D6844" t="s">
        <v>4</v>
      </c>
      <c r="E6844" t="s">
        <v>428</v>
      </c>
      <c r="F6844" t="s">
        <v>5883</v>
      </c>
      <c r="G6844" t="s">
        <v>13685</v>
      </c>
      <c r="H6844" t="s">
        <v>26</v>
      </c>
      <c r="I6844">
        <v>18837</v>
      </c>
      <c r="J6844">
        <v>0.36710710944800001</v>
      </c>
      <c r="K6844">
        <f t="shared" si="639"/>
        <v>0</v>
      </c>
      <c r="L6844">
        <f t="shared" si="640"/>
        <v>0</v>
      </c>
      <c r="M6844" t="b">
        <f t="shared" si="641"/>
        <v>0</v>
      </c>
      <c r="N6844" t="str">
        <f>VLOOKUP(B6844,Sheet3!$D$2:$I$578,6,FALSE)</f>
        <v>Nicolas Soret</v>
      </c>
      <c r="O6844" t="str">
        <f t="shared" si="642"/>
        <v>Marie-Louise FORT</v>
      </c>
      <c r="P6844" t="b">
        <f t="shared" si="643"/>
        <v>0</v>
      </c>
      <c r="Q6844" t="b">
        <f>AND(M6844,ISNA(VLOOKUP(B6844,Sheet4!$A$1:$A$529,1,FALSE)))</f>
        <v>0</v>
      </c>
    </row>
    <row r="6845" spans="1:17">
      <c r="A6845" t="str">
        <f t="shared" si="638"/>
        <v>Nicolas SORET</v>
      </c>
      <c r="B6845" t="s">
        <v>5877</v>
      </c>
      <c r="C6845" t="e">
        <f>VLOOKUP(B6845,Sheet5!$A$1158:$A$1246,1,FALSE)</f>
        <v>#N/A</v>
      </c>
      <c r="D6845" t="s">
        <v>11</v>
      </c>
      <c r="E6845" t="s">
        <v>79</v>
      </c>
      <c r="F6845" t="s">
        <v>2913</v>
      </c>
      <c r="G6845" t="s">
        <v>11312</v>
      </c>
      <c r="H6845" t="s">
        <v>21</v>
      </c>
      <c r="I6845">
        <v>14393</v>
      </c>
      <c r="J6845">
        <v>0.280499688182</v>
      </c>
      <c r="K6845">
        <f t="shared" si="639"/>
        <v>14393</v>
      </c>
      <c r="L6845" t="str">
        <f t="shared" si="640"/>
        <v>SOC</v>
      </c>
      <c r="M6845" t="b">
        <f t="shared" si="641"/>
        <v>0</v>
      </c>
      <c r="N6845" t="str">
        <f>VLOOKUP(B6845,Sheet3!$D$2:$I$578,6,FALSE)</f>
        <v>Nicolas Soret</v>
      </c>
      <c r="O6845" t="str">
        <f t="shared" si="642"/>
        <v>Nicolas SORET</v>
      </c>
      <c r="P6845" t="b">
        <f t="shared" si="643"/>
        <v>1</v>
      </c>
      <c r="Q6845" t="b">
        <f>AND(M6845,ISNA(VLOOKUP(B6845,Sheet4!$A$1:$A$529,1,FALSE)))</f>
        <v>0</v>
      </c>
    </row>
    <row r="6846" spans="1:17">
      <c r="A6846" t="str">
        <f t="shared" si="638"/>
        <v>Jocelyne PUGET</v>
      </c>
      <c r="B6846" t="s">
        <v>5877</v>
      </c>
      <c r="C6846" t="e">
        <f>VLOOKUP(B6846,Sheet5!$A$1158:$A$1246,1,FALSE)</f>
        <v>#N/A</v>
      </c>
      <c r="D6846" t="s">
        <v>4</v>
      </c>
      <c r="E6846" t="s">
        <v>1054</v>
      </c>
      <c r="F6846" t="s">
        <v>5884</v>
      </c>
      <c r="G6846" t="s">
        <v>13686</v>
      </c>
      <c r="H6846" t="s">
        <v>10</v>
      </c>
      <c r="I6846">
        <v>233</v>
      </c>
      <c r="J6846">
        <v>4.5408481446799999E-3</v>
      </c>
      <c r="K6846">
        <f t="shared" si="639"/>
        <v>14393</v>
      </c>
      <c r="L6846" t="str">
        <f t="shared" si="640"/>
        <v>SOC</v>
      </c>
      <c r="M6846" t="b">
        <f t="shared" si="641"/>
        <v>0</v>
      </c>
      <c r="N6846" t="str">
        <f>VLOOKUP(B6846,Sheet3!$D$2:$I$578,6,FALSE)</f>
        <v>Nicolas Soret</v>
      </c>
      <c r="O6846" t="str">
        <f t="shared" si="642"/>
        <v>Jocelyne PUGET</v>
      </c>
      <c r="P6846" t="b">
        <f t="shared" si="643"/>
        <v>0</v>
      </c>
      <c r="Q6846" t="b">
        <f>AND(M6846,ISNA(VLOOKUP(B6846,Sheet4!$A$1:$A$529,1,FALSE)))</f>
        <v>0</v>
      </c>
    </row>
    <row r="6847" spans="1:17">
      <c r="A6847" t="str">
        <f t="shared" si="638"/>
        <v>Maryse SANGUINET-TONNERRE</v>
      </c>
      <c r="B6847" t="s">
        <v>5877</v>
      </c>
      <c r="C6847" t="e">
        <f>VLOOKUP(B6847,Sheet5!$A$1158:$A$1246,1,FALSE)</f>
        <v>#N/A</v>
      </c>
      <c r="D6847" t="s">
        <v>4</v>
      </c>
      <c r="E6847" t="s">
        <v>295</v>
      </c>
      <c r="F6847" t="s">
        <v>5885</v>
      </c>
      <c r="G6847" t="s">
        <v>13687</v>
      </c>
      <c r="H6847" t="s">
        <v>29</v>
      </c>
      <c r="I6847">
        <v>323</v>
      </c>
      <c r="J6847">
        <v>6.2948238228899998E-3</v>
      </c>
      <c r="K6847">
        <f t="shared" si="639"/>
        <v>14393</v>
      </c>
      <c r="L6847" t="str">
        <f t="shared" si="640"/>
        <v>SOC</v>
      </c>
      <c r="M6847" t="b">
        <f t="shared" si="641"/>
        <v>0</v>
      </c>
      <c r="N6847" t="str">
        <f>VLOOKUP(B6847,Sheet3!$D$2:$I$578,6,FALSE)</f>
        <v>Nicolas Soret</v>
      </c>
      <c r="O6847" t="str">
        <f t="shared" si="642"/>
        <v>Maryse SANGUINET-TONNERRE</v>
      </c>
      <c r="P6847" t="b">
        <f t="shared" si="643"/>
        <v>0</v>
      </c>
      <c r="Q6847" t="b">
        <f>AND(M6847,ISNA(VLOOKUP(B6847,Sheet4!$A$1:$A$529,1,FALSE)))</f>
        <v>0</v>
      </c>
    </row>
    <row r="6848" spans="1:17">
      <c r="A6848" t="str">
        <f t="shared" si="638"/>
        <v>Elodie DELION</v>
      </c>
      <c r="B6848" t="s">
        <v>5877</v>
      </c>
      <c r="C6848" t="e">
        <f>VLOOKUP(B6848,Sheet5!$A$1158:$A$1246,1,FALSE)</f>
        <v>#N/A</v>
      </c>
      <c r="D6848" t="s">
        <v>4</v>
      </c>
      <c r="E6848" t="s">
        <v>274</v>
      </c>
      <c r="F6848" t="s">
        <v>5886</v>
      </c>
      <c r="G6848" t="s">
        <v>13688</v>
      </c>
      <c r="H6848" t="s">
        <v>19</v>
      </c>
      <c r="I6848">
        <v>1592</v>
      </c>
      <c r="J6848">
        <v>3.1025880885599998E-2</v>
      </c>
      <c r="K6848">
        <f t="shared" si="639"/>
        <v>14393</v>
      </c>
      <c r="L6848" t="str">
        <f t="shared" si="640"/>
        <v>SOC</v>
      </c>
      <c r="M6848" t="b">
        <f t="shared" si="641"/>
        <v>0</v>
      </c>
      <c r="N6848" t="str">
        <f>VLOOKUP(B6848,Sheet3!$D$2:$I$578,6,FALSE)</f>
        <v>Nicolas Soret</v>
      </c>
      <c r="O6848" t="str">
        <f t="shared" si="642"/>
        <v>Elodie DELION</v>
      </c>
      <c r="P6848" t="b">
        <f t="shared" si="643"/>
        <v>0</v>
      </c>
      <c r="Q6848" t="b">
        <f>AND(M6848,ISNA(VLOOKUP(B6848,Sheet4!$A$1:$A$529,1,FALSE)))</f>
        <v>0</v>
      </c>
    </row>
    <row r="6849" spans="1:17">
      <c r="A6849" t="str">
        <f t="shared" si="638"/>
        <v>Jean ROUSSEL</v>
      </c>
      <c r="B6849" t="s">
        <v>5877</v>
      </c>
      <c r="C6849" t="e">
        <f>VLOOKUP(B6849,Sheet5!$A$1158:$A$1246,1,FALSE)</f>
        <v>#N/A</v>
      </c>
      <c r="D6849" t="s">
        <v>11</v>
      </c>
      <c r="E6849" t="s">
        <v>97</v>
      </c>
      <c r="F6849" t="s">
        <v>1500</v>
      </c>
      <c r="G6849" t="s">
        <v>10234</v>
      </c>
      <c r="H6849" t="s">
        <v>29</v>
      </c>
      <c r="I6849">
        <v>341</v>
      </c>
      <c r="J6849">
        <v>6.64561895853E-3</v>
      </c>
      <c r="K6849">
        <f t="shared" si="639"/>
        <v>14393</v>
      </c>
      <c r="L6849" t="str">
        <f t="shared" si="640"/>
        <v>SOC</v>
      </c>
      <c r="M6849" t="b">
        <f t="shared" si="641"/>
        <v>1</v>
      </c>
      <c r="N6849" t="str">
        <f>VLOOKUP(B6849,Sheet3!$D$2:$I$578,6,FALSE)</f>
        <v>Nicolas Soret</v>
      </c>
      <c r="O6849" t="str">
        <f t="shared" si="642"/>
        <v>Jean ROUSSEL</v>
      </c>
      <c r="P6849" t="b">
        <f t="shared" si="643"/>
        <v>0</v>
      </c>
      <c r="Q6849" t="b">
        <f>AND(M6849,ISNA(VLOOKUP(B6849,Sheet4!$A$1:$A$529,1,FALSE)))</f>
        <v>1</v>
      </c>
    </row>
    <row r="6850" spans="1:17">
      <c r="A6850" t="str">
        <f t="shared" si="638"/>
        <v xml:space="preserve"> </v>
      </c>
      <c r="B6850" t="s">
        <v>5887</v>
      </c>
      <c r="C6850" t="e">
        <f>VLOOKUP(B6850,Sheet5!$A$1158:$A$1246,1,FALSE)</f>
        <v>#N/A</v>
      </c>
      <c r="G6850" t="s">
        <v>9202</v>
      </c>
      <c r="H6850" t="s">
        <v>1</v>
      </c>
      <c r="I6850">
        <v>47187</v>
      </c>
      <c r="J6850">
        <v>1</v>
      </c>
      <c r="K6850">
        <f t="shared" si="639"/>
        <v>0</v>
      </c>
      <c r="L6850">
        <f t="shared" si="640"/>
        <v>0</v>
      </c>
      <c r="M6850" t="b">
        <f t="shared" si="641"/>
        <v>0</v>
      </c>
      <c r="N6850" t="str">
        <f>VLOOKUP(B6850,Sheet3!$D$2:$I$578,6,FALSE)</f>
        <v>Anne-Marie Forcinal</v>
      </c>
      <c r="O6850" t="str">
        <f t="shared" si="642"/>
        <v xml:space="preserve"> </v>
      </c>
      <c r="P6850" t="b">
        <f t="shared" si="643"/>
        <v>0</v>
      </c>
      <c r="Q6850" t="b">
        <f>AND(M6850,ISNA(VLOOKUP(B6850,Sheet4!$A$1:$A$529,1,FALSE)))</f>
        <v>0</v>
      </c>
    </row>
    <row r="6851" spans="1:17">
      <c r="A6851" t="str">
        <f t="shared" ref="A6851:A6914" si="644">O6851</f>
        <v xml:space="preserve"> </v>
      </c>
      <c r="B6851" t="s">
        <v>5887</v>
      </c>
      <c r="C6851" t="e">
        <f>VLOOKUP(B6851,Sheet5!$A$1158:$A$1246,1,FALSE)</f>
        <v>#N/A</v>
      </c>
      <c r="G6851" t="s">
        <v>9202</v>
      </c>
      <c r="H6851" t="s">
        <v>2</v>
      </c>
      <c r="I6851">
        <v>18648</v>
      </c>
      <c r="J6851">
        <v>0.39519359145499999</v>
      </c>
      <c r="K6851">
        <f t="shared" ref="K6851:K6914" si="645">IF(B6851&lt;&gt;B6850,0,IF(NOT(ISERR(FIND(H6851,"VECREGSOC"))),IF(I6851&gt;K6850,I6851,K6850),K6850))</f>
        <v>0</v>
      </c>
      <c r="L6851">
        <f t="shared" ref="L6851:L6914" si="646">IF(B6851&lt;&gt;B6850,0,IF(NOT(ISERR(FIND(H6851,"VECREGSOC"))),IF(I6851&gt;K6850,H6851,L6850),L6850))</f>
        <v>0</v>
      </c>
      <c r="M6851" t="b">
        <f t="shared" ref="M6851:M6914" si="647">B6851&lt;&gt;B6852</f>
        <v>0</v>
      </c>
      <c r="N6851" t="str">
        <f>VLOOKUP(B6851,Sheet3!$D$2:$I$578,6,FALSE)</f>
        <v>Anne-Marie Forcinal</v>
      </c>
      <c r="O6851" t="str">
        <f t="shared" si="642"/>
        <v xml:space="preserve"> </v>
      </c>
      <c r="P6851" t="b">
        <f t="shared" si="643"/>
        <v>0</v>
      </c>
      <c r="Q6851" t="b">
        <f>AND(M6851,ISNA(VLOOKUP(B6851,Sheet4!$A$1:$A$529,1,FALSE)))</f>
        <v>0</v>
      </c>
    </row>
    <row r="6852" spans="1:17">
      <c r="A6852" t="str">
        <f t="shared" si="644"/>
        <v xml:space="preserve"> </v>
      </c>
      <c r="B6852" t="s">
        <v>5887</v>
      </c>
      <c r="C6852" t="e">
        <f>VLOOKUP(B6852,Sheet5!$A$1158:$A$1246,1,FALSE)</f>
        <v>#N/A</v>
      </c>
      <c r="G6852" t="s">
        <v>9202</v>
      </c>
      <c r="H6852" t="s">
        <v>3</v>
      </c>
      <c r="I6852">
        <v>407</v>
      </c>
      <c r="J6852">
        <v>8.6252569563700001E-3</v>
      </c>
      <c r="K6852">
        <f t="shared" si="645"/>
        <v>0</v>
      </c>
      <c r="L6852">
        <f t="shared" si="646"/>
        <v>0</v>
      </c>
      <c r="M6852" t="b">
        <f t="shared" si="647"/>
        <v>0</v>
      </c>
      <c r="N6852" t="str">
        <f>VLOOKUP(B6852,Sheet3!$D$2:$I$578,6,FALSE)</f>
        <v>Anne-Marie Forcinal</v>
      </c>
      <c r="O6852" t="str">
        <f t="shared" si="642"/>
        <v xml:space="preserve"> </v>
      </c>
      <c r="P6852" t="b">
        <f t="shared" si="643"/>
        <v>0</v>
      </c>
      <c r="Q6852" t="b">
        <f>AND(M6852,ISNA(VLOOKUP(B6852,Sheet4!$A$1:$A$529,1,FALSE)))</f>
        <v>0</v>
      </c>
    </row>
    <row r="6853" spans="1:17">
      <c r="A6853" t="str">
        <f t="shared" si="644"/>
        <v>Christiane PETITOT</v>
      </c>
      <c r="B6853" t="s">
        <v>5887</v>
      </c>
      <c r="C6853" t="e">
        <f>VLOOKUP(B6853,Sheet5!$A$1158:$A$1246,1,FALSE)</f>
        <v>#N/A</v>
      </c>
      <c r="D6853" t="s">
        <v>4</v>
      </c>
      <c r="E6853" t="s">
        <v>484</v>
      </c>
      <c r="F6853" t="s">
        <v>5888</v>
      </c>
      <c r="G6853" t="s">
        <v>13689</v>
      </c>
      <c r="H6853" t="s">
        <v>10</v>
      </c>
      <c r="I6853">
        <v>170</v>
      </c>
      <c r="J6853">
        <v>6.0429404237200002E-3</v>
      </c>
      <c r="K6853">
        <f t="shared" si="645"/>
        <v>0</v>
      </c>
      <c r="L6853">
        <f t="shared" si="646"/>
        <v>0</v>
      </c>
      <c r="M6853" t="b">
        <f t="shared" si="647"/>
        <v>0</v>
      </c>
      <c r="N6853" t="str">
        <f>VLOOKUP(B6853,Sheet3!$D$2:$I$578,6,FALSE)</f>
        <v>Anne-Marie Forcinal</v>
      </c>
      <c r="O6853" t="str">
        <f t="shared" si="642"/>
        <v>Christiane PETITOT</v>
      </c>
      <c r="P6853" t="b">
        <f t="shared" si="643"/>
        <v>0</v>
      </c>
      <c r="Q6853" t="b">
        <f>AND(M6853,ISNA(VLOOKUP(B6853,Sheet4!$A$1:$A$529,1,FALSE)))</f>
        <v>0</v>
      </c>
    </row>
    <row r="6854" spans="1:17">
      <c r="A6854" t="str">
        <f t="shared" si="644"/>
        <v>Jean-Christophe MURINGER</v>
      </c>
      <c r="B6854" t="s">
        <v>5887</v>
      </c>
      <c r="C6854" t="e">
        <f>VLOOKUP(B6854,Sheet5!$A$1158:$A$1246,1,FALSE)</f>
        <v>#N/A</v>
      </c>
      <c r="D6854" t="s">
        <v>11</v>
      </c>
      <c r="E6854" t="s">
        <v>348</v>
      </c>
      <c r="F6854" t="s">
        <v>5889</v>
      </c>
      <c r="G6854" t="s">
        <v>13690</v>
      </c>
      <c r="H6854" t="s">
        <v>13</v>
      </c>
      <c r="I6854">
        <v>239</v>
      </c>
      <c r="J6854">
        <v>8.4956633015799993E-3</v>
      </c>
      <c r="K6854">
        <f t="shared" si="645"/>
        <v>0</v>
      </c>
      <c r="L6854">
        <f t="shared" si="646"/>
        <v>0</v>
      </c>
      <c r="M6854" t="b">
        <f t="shared" si="647"/>
        <v>0</v>
      </c>
      <c r="N6854" t="str">
        <f>VLOOKUP(B6854,Sheet3!$D$2:$I$578,6,FALSE)</f>
        <v>Anne-Marie Forcinal</v>
      </c>
      <c r="O6854" t="str">
        <f t="shared" si="642"/>
        <v>Jean-Christophe MURINGER</v>
      </c>
      <c r="P6854" t="b">
        <f t="shared" si="643"/>
        <v>0</v>
      </c>
      <c r="Q6854" t="b">
        <f>AND(M6854,ISNA(VLOOKUP(B6854,Sheet4!$A$1:$A$529,1,FALSE)))</f>
        <v>0</v>
      </c>
    </row>
    <row r="6855" spans="1:17">
      <c r="A6855" t="str">
        <f t="shared" si="644"/>
        <v>Anne-Marie FORCINAL</v>
      </c>
      <c r="B6855" t="s">
        <v>5887</v>
      </c>
      <c r="C6855" t="e">
        <f>VLOOKUP(B6855,Sheet5!$A$1158:$A$1246,1,FALSE)</f>
        <v>#N/A</v>
      </c>
      <c r="D6855" t="s">
        <v>4</v>
      </c>
      <c r="E6855" t="s">
        <v>713</v>
      </c>
      <c r="F6855" t="s">
        <v>5890</v>
      </c>
      <c r="G6855" t="s">
        <v>13691</v>
      </c>
      <c r="H6855" t="s">
        <v>21</v>
      </c>
      <c r="I6855">
        <v>8822</v>
      </c>
      <c r="J6855">
        <v>0.31359306128300002</v>
      </c>
      <c r="K6855">
        <f t="shared" si="645"/>
        <v>8822</v>
      </c>
      <c r="L6855" t="str">
        <f t="shared" si="646"/>
        <v>SOC</v>
      </c>
      <c r="M6855" t="b">
        <f t="shared" si="647"/>
        <v>0</v>
      </c>
      <c r="N6855" t="str">
        <f>VLOOKUP(B6855,Sheet3!$D$2:$I$578,6,FALSE)</f>
        <v>Anne-Marie Forcinal</v>
      </c>
      <c r="O6855" t="str">
        <f t="shared" si="642"/>
        <v>Anne-Marie FORCINAL</v>
      </c>
      <c r="P6855" t="b">
        <f t="shared" si="643"/>
        <v>1</v>
      </c>
      <c r="Q6855" t="b">
        <f>AND(M6855,ISNA(VLOOKUP(B6855,Sheet4!$A$1:$A$529,1,FALSE)))</f>
        <v>0</v>
      </c>
    </row>
    <row r="6856" spans="1:17">
      <c r="A6856" t="str">
        <f t="shared" si="644"/>
        <v>Eva PEDROCCHI</v>
      </c>
      <c r="B6856" t="s">
        <v>5887</v>
      </c>
      <c r="C6856" t="e">
        <f>VLOOKUP(B6856,Sheet5!$A$1158:$A$1246,1,FALSE)</f>
        <v>#N/A</v>
      </c>
      <c r="D6856" t="s">
        <v>4</v>
      </c>
      <c r="E6856" t="s">
        <v>5891</v>
      </c>
      <c r="F6856" t="s">
        <v>5892</v>
      </c>
      <c r="G6856" t="s">
        <v>13692</v>
      </c>
      <c r="H6856" t="s">
        <v>7</v>
      </c>
      <c r="I6856">
        <v>936</v>
      </c>
      <c r="J6856">
        <v>3.3271719038800003E-2</v>
      </c>
      <c r="K6856">
        <f t="shared" si="645"/>
        <v>8822</v>
      </c>
      <c r="L6856" t="str">
        <f t="shared" si="646"/>
        <v>SOC</v>
      </c>
      <c r="M6856" t="b">
        <f t="shared" si="647"/>
        <v>0</v>
      </c>
      <c r="N6856" t="str">
        <f>VLOOKUP(B6856,Sheet3!$D$2:$I$578,6,FALSE)</f>
        <v>Anne-Marie Forcinal</v>
      </c>
      <c r="O6856" t="str">
        <f t="shared" si="642"/>
        <v>Eva PEDROCCHI</v>
      </c>
      <c r="P6856" t="b">
        <f t="shared" si="643"/>
        <v>0</v>
      </c>
      <c r="Q6856" t="b">
        <f>AND(M6856,ISNA(VLOOKUP(B6856,Sheet4!$A$1:$A$529,1,FALSE)))</f>
        <v>0</v>
      </c>
    </row>
    <row r="6857" spans="1:17">
      <c r="A6857" t="str">
        <f t="shared" si="644"/>
        <v>Marc ARCHAMBAULT</v>
      </c>
      <c r="B6857" t="s">
        <v>5887</v>
      </c>
      <c r="C6857" t="e">
        <f>VLOOKUP(B6857,Sheet5!$A$1158:$A$1246,1,FALSE)</f>
        <v>#N/A</v>
      </c>
      <c r="D6857" t="s">
        <v>11</v>
      </c>
      <c r="E6857" t="s">
        <v>667</v>
      </c>
      <c r="F6857" t="s">
        <v>5893</v>
      </c>
      <c r="G6857" t="s">
        <v>13693</v>
      </c>
      <c r="H6857" t="s">
        <v>17</v>
      </c>
      <c r="I6857">
        <v>4298</v>
      </c>
      <c r="J6857">
        <v>0.15277975259500001</v>
      </c>
      <c r="K6857">
        <f t="shared" si="645"/>
        <v>8822</v>
      </c>
      <c r="L6857" t="str">
        <f t="shared" si="646"/>
        <v>SOC</v>
      </c>
      <c r="M6857" t="b">
        <f t="shared" si="647"/>
        <v>0</v>
      </c>
      <c r="N6857" t="str">
        <f>VLOOKUP(B6857,Sheet3!$D$2:$I$578,6,FALSE)</f>
        <v>Anne-Marie Forcinal</v>
      </c>
      <c r="O6857" t="str">
        <f t="shared" si="642"/>
        <v>Marc ARCHAMBAULT</v>
      </c>
      <c r="P6857" t="b">
        <f t="shared" si="643"/>
        <v>0</v>
      </c>
      <c r="Q6857" t="b">
        <f>AND(M6857,ISNA(VLOOKUP(B6857,Sheet4!$A$1:$A$529,1,FALSE)))</f>
        <v>0</v>
      </c>
    </row>
    <row r="6858" spans="1:17">
      <c r="A6858" t="str">
        <f t="shared" si="644"/>
        <v>Renaud ROUSSELET</v>
      </c>
      <c r="B6858" t="s">
        <v>5887</v>
      </c>
      <c r="C6858" t="e">
        <f>VLOOKUP(B6858,Sheet5!$A$1158:$A$1246,1,FALSE)</f>
        <v>#N/A</v>
      </c>
      <c r="D6858" t="s">
        <v>11</v>
      </c>
      <c r="E6858" t="s">
        <v>212</v>
      </c>
      <c r="F6858" t="s">
        <v>5894</v>
      </c>
      <c r="G6858" t="s">
        <v>13694</v>
      </c>
      <c r="H6858" t="s">
        <v>43</v>
      </c>
      <c r="I6858">
        <v>667</v>
      </c>
      <c r="J6858">
        <v>2.3709654486000001E-2</v>
      </c>
      <c r="K6858">
        <f t="shared" si="645"/>
        <v>8822</v>
      </c>
      <c r="L6858" t="str">
        <f t="shared" si="646"/>
        <v>SOC</v>
      </c>
      <c r="M6858" t="b">
        <f t="shared" si="647"/>
        <v>0</v>
      </c>
      <c r="N6858" t="str">
        <f>VLOOKUP(B6858,Sheet3!$D$2:$I$578,6,FALSE)</f>
        <v>Anne-Marie Forcinal</v>
      </c>
      <c r="O6858" t="str">
        <f t="shared" si="642"/>
        <v>Renaud ROUSSELET</v>
      </c>
      <c r="P6858" t="b">
        <f t="shared" si="643"/>
        <v>0</v>
      </c>
      <c r="Q6858" t="b">
        <f>AND(M6858,ISNA(VLOOKUP(B6858,Sheet4!$A$1:$A$529,1,FALSE)))</f>
        <v>0</v>
      </c>
    </row>
    <row r="6859" spans="1:17">
      <c r="A6859" t="str">
        <f t="shared" si="644"/>
        <v>Saïd MEFTAH EL KHAIR</v>
      </c>
      <c r="B6859" t="s">
        <v>5887</v>
      </c>
      <c r="C6859" t="e">
        <f>VLOOKUP(B6859,Sheet5!$A$1158:$A$1246,1,FALSE)</f>
        <v>#N/A</v>
      </c>
      <c r="D6859" t="s">
        <v>11</v>
      </c>
      <c r="E6859" t="s">
        <v>9183</v>
      </c>
      <c r="F6859" t="s">
        <v>5895</v>
      </c>
      <c r="G6859" t="s">
        <v>13695</v>
      </c>
      <c r="H6859" t="s">
        <v>67</v>
      </c>
      <c r="I6859">
        <v>293</v>
      </c>
      <c r="J6859">
        <v>1.0415185553799999E-2</v>
      </c>
      <c r="K6859">
        <f t="shared" si="645"/>
        <v>8822</v>
      </c>
      <c r="L6859" t="str">
        <f t="shared" si="646"/>
        <v>SOC</v>
      </c>
      <c r="M6859" t="b">
        <f t="shared" si="647"/>
        <v>0</v>
      </c>
      <c r="N6859" t="str">
        <f>VLOOKUP(B6859,Sheet3!$D$2:$I$578,6,FALSE)</f>
        <v>Anne-Marie Forcinal</v>
      </c>
      <c r="O6859" t="str">
        <f t="shared" si="642"/>
        <v>Saïd MEFTAH EL KHAIR</v>
      </c>
      <c r="P6859" t="b">
        <f t="shared" si="643"/>
        <v>0</v>
      </c>
      <c r="Q6859" t="b">
        <f>AND(M6859,ISNA(VLOOKUP(B6859,Sheet4!$A$1:$A$529,1,FALSE)))</f>
        <v>0</v>
      </c>
    </row>
    <row r="6860" spans="1:17">
      <c r="A6860" t="str">
        <f t="shared" si="644"/>
        <v>Damien MESLOT</v>
      </c>
      <c r="B6860" t="s">
        <v>5887</v>
      </c>
      <c r="C6860" t="e">
        <f>VLOOKUP(B6860,Sheet5!$A$1158:$A$1246,1,FALSE)</f>
        <v>#N/A</v>
      </c>
      <c r="D6860" t="s">
        <v>11</v>
      </c>
      <c r="E6860" t="s">
        <v>93</v>
      </c>
      <c r="F6860" t="s">
        <v>5896</v>
      </c>
      <c r="G6860" t="s">
        <v>13696</v>
      </c>
      <c r="H6860" t="s">
        <v>26</v>
      </c>
      <c r="I6860">
        <v>11317</v>
      </c>
      <c r="J6860">
        <v>0.40228209867800002</v>
      </c>
      <c r="K6860">
        <f t="shared" si="645"/>
        <v>8822</v>
      </c>
      <c r="L6860" t="str">
        <f t="shared" si="646"/>
        <v>SOC</v>
      </c>
      <c r="M6860" t="b">
        <f t="shared" si="647"/>
        <v>0</v>
      </c>
      <c r="N6860" t="str">
        <f>VLOOKUP(B6860,Sheet3!$D$2:$I$578,6,FALSE)</f>
        <v>Anne-Marie Forcinal</v>
      </c>
      <c r="O6860" t="str">
        <f t="shared" si="642"/>
        <v>Damien MESLOT</v>
      </c>
      <c r="P6860" t="b">
        <f t="shared" si="643"/>
        <v>0</v>
      </c>
      <c r="Q6860" t="b">
        <f>AND(M6860,ISNA(VLOOKUP(B6860,Sheet4!$A$1:$A$529,1,FALSE)))</f>
        <v>0</v>
      </c>
    </row>
    <row r="6861" spans="1:17">
      <c r="A6861" t="str">
        <f t="shared" si="644"/>
        <v>Gérard CRETIN</v>
      </c>
      <c r="B6861" t="s">
        <v>5887</v>
      </c>
      <c r="C6861" t="e">
        <f>VLOOKUP(B6861,Sheet5!$A$1158:$A$1246,1,FALSE)</f>
        <v>#N/A</v>
      </c>
      <c r="D6861" t="s">
        <v>11</v>
      </c>
      <c r="E6861" t="s">
        <v>9002</v>
      </c>
      <c r="F6861" t="s">
        <v>5897</v>
      </c>
      <c r="G6861" t="s">
        <v>13697</v>
      </c>
      <c r="H6861" t="s">
        <v>130</v>
      </c>
      <c r="I6861">
        <v>245</v>
      </c>
      <c r="J6861">
        <v>8.7089435518300003E-3</v>
      </c>
      <c r="K6861">
        <f t="shared" si="645"/>
        <v>8822</v>
      </c>
      <c r="L6861" t="str">
        <f t="shared" si="646"/>
        <v>SOC</v>
      </c>
      <c r="M6861" t="b">
        <f t="shared" si="647"/>
        <v>0</v>
      </c>
      <c r="N6861" t="str">
        <f>VLOOKUP(B6861,Sheet3!$D$2:$I$578,6,FALSE)</f>
        <v>Anne-Marie Forcinal</v>
      </c>
      <c r="O6861" t="str">
        <f t="shared" si="642"/>
        <v>Gérard CRETIN</v>
      </c>
      <c r="P6861" t="b">
        <f t="shared" si="643"/>
        <v>0</v>
      </c>
      <c r="Q6861" t="b">
        <f>AND(M6861,ISNA(VLOOKUP(B6861,Sheet4!$A$1:$A$529,1,FALSE)))</f>
        <v>0</v>
      </c>
    </row>
    <row r="6862" spans="1:17">
      <c r="A6862" t="str">
        <f t="shared" si="644"/>
        <v>Jacques RAMBUR</v>
      </c>
      <c r="B6862" t="s">
        <v>5887</v>
      </c>
      <c r="C6862" t="e">
        <f>VLOOKUP(B6862,Sheet5!$A$1158:$A$1246,1,FALSE)</f>
        <v>#N/A</v>
      </c>
      <c r="D6862" t="s">
        <v>11</v>
      </c>
      <c r="E6862" t="s">
        <v>14</v>
      </c>
      <c r="F6862" t="s">
        <v>5898</v>
      </c>
      <c r="G6862" t="s">
        <v>13698</v>
      </c>
      <c r="H6862" t="s">
        <v>19</v>
      </c>
      <c r="I6862">
        <v>1145</v>
      </c>
      <c r="J6862">
        <v>4.0700981089199999E-2</v>
      </c>
      <c r="K6862">
        <f t="shared" si="645"/>
        <v>8822</v>
      </c>
      <c r="L6862" t="str">
        <f t="shared" si="646"/>
        <v>SOC</v>
      </c>
      <c r="M6862" t="b">
        <f t="shared" si="647"/>
        <v>0</v>
      </c>
      <c r="N6862" t="str">
        <f>VLOOKUP(B6862,Sheet3!$D$2:$I$578,6,FALSE)</f>
        <v>Anne-Marie Forcinal</v>
      </c>
      <c r="O6862" t="str">
        <f t="shared" ref="O6862:O6925" si="648">E6862&amp;" "&amp;F6862</f>
        <v>Jacques RAMBUR</v>
      </c>
      <c r="P6862" t="b">
        <f t="shared" si="643"/>
        <v>0</v>
      </c>
      <c r="Q6862" t="b">
        <f>AND(M6862,ISNA(VLOOKUP(B6862,Sheet4!$A$1:$A$529,1,FALSE)))</f>
        <v>0</v>
      </c>
    </row>
    <row r="6863" spans="1:17">
      <c r="A6863" t="str">
        <f t="shared" si="644"/>
        <v>Claude LARGER</v>
      </c>
      <c r="B6863" t="s">
        <v>5887</v>
      </c>
      <c r="C6863" t="e">
        <f>VLOOKUP(B6863,Sheet5!$A$1158:$A$1246,1,FALSE)</f>
        <v>#N/A</v>
      </c>
      <c r="D6863" t="s">
        <v>11</v>
      </c>
      <c r="E6863" t="s">
        <v>208</v>
      </c>
      <c r="F6863" t="s">
        <v>5899</v>
      </c>
      <c r="G6863" t="s">
        <v>13699</v>
      </c>
      <c r="H6863" t="s">
        <v>271</v>
      </c>
      <c r="I6863">
        <v>0</v>
      </c>
      <c r="J6863">
        <v>0</v>
      </c>
      <c r="K6863">
        <f t="shared" si="645"/>
        <v>8822</v>
      </c>
      <c r="L6863" t="str">
        <f t="shared" si="646"/>
        <v>SOC</v>
      </c>
      <c r="M6863" t="b">
        <f t="shared" si="647"/>
        <v>1</v>
      </c>
      <c r="N6863" t="str">
        <f>VLOOKUP(B6863,Sheet3!$D$2:$I$578,6,FALSE)</f>
        <v>Anne-Marie Forcinal</v>
      </c>
      <c r="O6863" t="str">
        <f t="shared" si="648"/>
        <v>Claude LARGER</v>
      </c>
      <c r="P6863" t="b">
        <f t="shared" ref="P6863:P6926" si="649">O6863=N6863</f>
        <v>0</v>
      </c>
      <c r="Q6863" t="b">
        <f>AND(M6863,ISNA(VLOOKUP(B6863,Sheet4!$A$1:$A$529,1,FALSE)))</f>
        <v>1</v>
      </c>
    </row>
    <row r="6864" spans="1:17">
      <c r="A6864" t="str">
        <f t="shared" si="644"/>
        <v xml:space="preserve"> </v>
      </c>
      <c r="B6864" t="s">
        <v>5900</v>
      </c>
      <c r="C6864" t="e">
        <f>VLOOKUP(B6864,Sheet5!$A$1158:$A$1246,1,FALSE)</f>
        <v>#N/A</v>
      </c>
      <c r="G6864" t="s">
        <v>9202</v>
      </c>
      <c r="H6864" t="s">
        <v>1</v>
      </c>
      <c r="I6864">
        <v>47783</v>
      </c>
      <c r="J6864">
        <v>1</v>
      </c>
      <c r="K6864">
        <f t="shared" si="645"/>
        <v>0</v>
      </c>
      <c r="L6864">
        <f t="shared" si="646"/>
        <v>0</v>
      </c>
      <c r="M6864" t="b">
        <f t="shared" si="647"/>
        <v>0</v>
      </c>
      <c r="N6864" t="str">
        <f>VLOOKUP(B6864,Sheet3!$D$2:$I$578,6,FALSE)</f>
        <v>Étienne Butzbach</v>
      </c>
      <c r="O6864" t="str">
        <f t="shared" si="648"/>
        <v xml:space="preserve"> </v>
      </c>
      <c r="P6864" t="b">
        <f t="shared" si="649"/>
        <v>0</v>
      </c>
      <c r="Q6864" t="b">
        <f>AND(M6864,ISNA(VLOOKUP(B6864,Sheet4!$A$1:$A$529,1,FALSE)))</f>
        <v>0</v>
      </c>
    </row>
    <row r="6865" spans="1:17">
      <c r="A6865" t="str">
        <f t="shared" si="644"/>
        <v xml:space="preserve"> </v>
      </c>
      <c r="B6865" t="s">
        <v>5900</v>
      </c>
      <c r="C6865" t="e">
        <f>VLOOKUP(B6865,Sheet5!$A$1158:$A$1246,1,FALSE)</f>
        <v>#N/A</v>
      </c>
      <c r="G6865" t="s">
        <v>9202</v>
      </c>
      <c r="H6865" t="s">
        <v>2</v>
      </c>
      <c r="I6865">
        <v>19244</v>
      </c>
      <c r="J6865">
        <v>0.40273737521699998</v>
      </c>
      <c r="K6865">
        <f t="shared" si="645"/>
        <v>0</v>
      </c>
      <c r="L6865">
        <f t="shared" si="646"/>
        <v>0</v>
      </c>
      <c r="M6865" t="b">
        <f t="shared" si="647"/>
        <v>0</v>
      </c>
      <c r="N6865" t="str">
        <f>VLOOKUP(B6865,Sheet3!$D$2:$I$578,6,FALSE)</f>
        <v>Étienne Butzbach</v>
      </c>
      <c r="O6865" t="str">
        <f t="shared" si="648"/>
        <v xml:space="preserve"> </v>
      </c>
      <c r="P6865" t="b">
        <f t="shared" si="649"/>
        <v>0</v>
      </c>
      <c r="Q6865" t="b">
        <f>AND(M6865,ISNA(VLOOKUP(B6865,Sheet4!$A$1:$A$529,1,FALSE)))</f>
        <v>0</v>
      </c>
    </row>
    <row r="6866" spans="1:17">
      <c r="A6866" t="str">
        <f t="shared" si="644"/>
        <v xml:space="preserve"> </v>
      </c>
      <c r="B6866" t="s">
        <v>5900</v>
      </c>
      <c r="C6866" t="e">
        <f>VLOOKUP(B6866,Sheet5!$A$1158:$A$1246,1,FALSE)</f>
        <v>#N/A</v>
      </c>
      <c r="G6866" t="s">
        <v>9202</v>
      </c>
      <c r="H6866" t="s">
        <v>3</v>
      </c>
      <c r="I6866">
        <v>515</v>
      </c>
      <c r="J6866">
        <v>1.07778917188E-2</v>
      </c>
      <c r="K6866">
        <f t="shared" si="645"/>
        <v>0</v>
      </c>
      <c r="L6866">
        <f t="shared" si="646"/>
        <v>0</v>
      </c>
      <c r="M6866" t="b">
        <f t="shared" si="647"/>
        <v>0</v>
      </c>
      <c r="N6866" t="str">
        <f>VLOOKUP(B6866,Sheet3!$D$2:$I$578,6,FALSE)</f>
        <v>Étienne Butzbach</v>
      </c>
      <c r="O6866" t="str">
        <f t="shared" si="648"/>
        <v xml:space="preserve"> </v>
      </c>
      <c r="P6866" t="b">
        <f t="shared" si="649"/>
        <v>0</v>
      </c>
      <c r="Q6866" t="b">
        <f>AND(M6866,ISNA(VLOOKUP(B6866,Sheet4!$A$1:$A$529,1,FALSE)))</f>
        <v>0</v>
      </c>
    </row>
    <row r="6867" spans="1:17">
      <c r="A6867" t="str">
        <f t="shared" si="644"/>
        <v>Marie-José FLEURY</v>
      </c>
      <c r="B6867" t="s">
        <v>5900</v>
      </c>
      <c r="C6867" t="e">
        <f>VLOOKUP(B6867,Sheet5!$A$1158:$A$1246,1,FALSE)</f>
        <v>#N/A</v>
      </c>
      <c r="D6867" t="s">
        <v>4</v>
      </c>
      <c r="E6867" t="s">
        <v>9007</v>
      </c>
      <c r="F6867" t="s">
        <v>3328</v>
      </c>
      <c r="G6867" t="s">
        <v>11641</v>
      </c>
      <c r="H6867" t="s">
        <v>33</v>
      </c>
      <c r="I6867">
        <v>1862</v>
      </c>
      <c r="J6867">
        <v>6.6443048815299999E-2</v>
      </c>
      <c r="K6867">
        <f t="shared" si="645"/>
        <v>0</v>
      </c>
      <c r="L6867">
        <f t="shared" si="646"/>
        <v>0</v>
      </c>
      <c r="M6867" t="b">
        <f t="shared" si="647"/>
        <v>0</v>
      </c>
      <c r="N6867" t="str">
        <f>VLOOKUP(B6867,Sheet3!$D$2:$I$578,6,FALSE)</f>
        <v>Étienne Butzbach</v>
      </c>
      <c r="O6867" t="str">
        <f t="shared" si="648"/>
        <v>Marie-José FLEURY</v>
      </c>
      <c r="P6867" t="b">
        <f t="shared" si="649"/>
        <v>0</v>
      </c>
      <c r="Q6867" t="b">
        <f>AND(M6867,ISNA(VLOOKUP(B6867,Sheet4!$A$1:$A$529,1,FALSE)))</f>
        <v>0</v>
      </c>
    </row>
    <row r="6868" spans="1:17">
      <c r="A6868" t="str">
        <f t="shared" si="644"/>
        <v>Jean-Marie PHEULPIN</v>
      </c>
      <c r="B6868" t="s">
        <v>5900</v>
      </c>
      <c r="C6868" t="e">
        <f>VLOOKUP(B6868,Sheet5!$A$1158:$A$1246,1,FALSE)</f>
        <v>#N/A</v>
      </c>
      <c r="D6868" t="s">
        <v>11</v>
      </c>
      <c r="E6868" t="s">
        <v>196</v>
      </c>
      <c r="F6868" t="s">
        <v>5901</v>
      </c>
      <c r="G6868" t="s">
        <v>13700</v>
      </c>
      <c r="H6868" t="s">
        <v>10</v>
      </c>
      <c r="I6868">
        <v>225</v>
      </c>
      <c r="J6868">
        <v>8.0288324293499996E-3</v>
      </c>
      <c r="K6868">
        <f t="shared" si="645"/>
        <v>0</v>
      </c>
      <c r="L6868">
        <f t="shared" si="646"/>
        <v>0</v>
      </c>
      <c r="M6868" t="b">
        <f t="shared" si="647"/>
        <v>0</v>
      </c>
      <c r="N6868" t="str">
        <f>VLOOKUP(B6868,Sheet3!$D$2:$I$578,6,FALSE)</f>
        <v>Étienne Butzbach</v>
      </c>
      <c r="O6868" t="str">
        <f t="shared" si="648"/>
        <v>Jean-Marie PHEULPIN</v>
      </c>
      <c r="P6868" t="b">
        <f t="shared" si="649"/>
        <v>0</v>
      </c>
      <c r="Q6868" t="b">
        <f>AND(M6868,ISNA(VLOOKUP(B6868,Sheet4!$A$1:$A$529,1,FALSE)))</f>
        <v>0</v>
      </c>
    </row>
    <row r="6869" spans="1:17">
      <c r="A6869" t="str">
        <f t="shared" si="644"/>
        <v>Olivier MARCET</v>
      </c>
      <c r="B6869" t="s">
        <v>5900</v>
      </c>
      <c r="C6869" t="e">
        <f>VLOOKUP(B6869,Sheet5!$A$1158:$A$1246,1,FALSE)</f>
        <v>#N/A</v>
      </c>
      <c r="D6869" t="s">
        <v>11</v>
      </c>
      <c r="E6869" t="s">
        <v>46</v>
      </c>
      <c r="F6869" t="s">
        <v>5902</v>
      </c>
      <c r="G6869" t="s">
        <v>13701</v>
      </c>
      <c r="H6869" t="s">
        <v>10</v>
      </c>
      <c r="I6869">
        <v>200</v>
      </c>
      <c r="J6869">
        <v>7.1367399372000003E-3</v>
      </c>
      <c r="K6869">
        <f t="shared" si="645"/>
        <v>0</v>
      </c>
      <c r="L6869">
        <f t="shared" si="646"/>
        <v>0</v>
      </c>
      <c r="M6869" t="b">
        <f t="shared" si="647"/>
        <v>0</v>
      </c>
      <c r="N6869" t="str">
        <f>VLOOKUP(B6869,Sheet3!$D$2:$I$578,6,FALSE)</f>
        <v>Étienne Butzbach</v>
      </c>
      <c r="O6869" t="str">
        <f t="shared" si="648"/>
        <v>Olivier MARCET</v>
      </c>
      <c r="P6869" t="b">
        <f t="shared" si="649"/>
        <v>0</v>
      </c>
      <c r="Q6869" t="b">
        <f>AND(M6869,ISNA(VLOOKUP(B6869,Sheet4!$A$1:$A$529,1,FALSE)))</f>
        <v>0</v>
      </c>
    </row>
    <row r="6870" spans="1:17">
      <c r="A6870" t="str">
        <f t="shared" si="644"/>
        <v>Emmanuel PETITJEAN</v>
      </c>
      <c r="B6870" t="s">
        <v>5900</v>
      </c>
      <c r="C6870" t="e">
        <f>VLOOKUP(B6870,Sheet5!$A$1158:$A$1246,1,FALSE)</f>
        <v>#N/A</v>
      </c>
      <c r="D6870" t="s">
        <v>11</v>
      </c>
      <c r="E6870" t="s">
        <v>624</v>
      </c>
      <c r="F6870" t="s">
        <v>5903</v>
      </c>
      <c r="G6870" t="s">
        <v>13702</v>
      </c>
      <c r="H6870" t="s">
        <v>19</v>
      </c>
      <c r="I6870">
        <v>1377</v>
      </c>
      <c r="J6870">
        <v>4.9136454467600003E-2</v>
      </c>
      <c r="K6870">
        <f t="shared" si="645"/>
        <v>0</v>
      </c>
      <c r="L6870">
        <f t="shared" si="646"/>
        <v>0</v>
      </c>
      <c r="M6870" t="b">
        <f t="shared" si="647"/>
        <v>0</v>
      </c>
      <c r="N6870" t="str">
        <f>VLOOKUP(B6870,Sheet3!$D$2:$I$578,6,FALSE)</f>
        <v>Étienne Butzbach</v>
      </c>
      <c r="O6870" t="str">
        <f t="shared" si="648"/>
        <v>Emmanuel PETITJEAN</v>
      </c>
      <c r="P6870" t="b">
        <f t="shared" si="649"/>
        <v>0</v>
      </c>
      <c r="Q6870" t="b">
        <f>AND(M6870,ISNA(VLOOKUP(B6870,Sheet4!$A$1:$A$529,1,FALSE)))</f>
        <v>0</v>
      </c>
    </row>
    <row r="6871" spans="1:17">
      <c r="A6871" t="str">
        <f t="shared" si="644"/>
        <v>Jean-Christophe MESSIN</v>
      </c>
      <c r="B6871" t="s">
        <v>5900</v>
      </c>
      <c r="C6871" t="e">
        <f>VLOOKUP(B6871,Sheet5!$A$1158:$A$1246,1,FALSE)</f>
        <v>#N/A</v>
      </c>
      <c r="D6871" t="s">
        <v>11</v>
      </c>
      <c r="E6871" t="s">
        <v>348</v>
      </c>
      <c r="F6871" t="s">
        <v>5904</v>
      </c>
      <c r="G6871" t="s">
        <v>13703</v>
      </c>
      <c r="H6871" t="s">
        <v>43</v>
      </c>
      <c r="I6871">
        <v>778</v>
      </c>
      <c r="J6871">
        <v>2.7761918355700001E-2</v>
      </c>
      <c r="K6871">
        <f t="shared" si="645"/>
        <v>0</v>
      </c>
      <c r="L6871">
        <f t="shared" si="646"/>
        <v>0</v>
      </c>
      <c r="M6871" t="b">
        <f t="shared" si="647"/>
        <v>0</v>
      </c>
      <c r="N6871" t="str">
        <f>VLOOKUP(B6871,Sheet3!$D$2:$I$578,6,FALSE)</f>
        <v>Étienne Butzbach</v>
      </c>
      <c r="O6871" t="str">
        <f t="shared" si="648"/>
        <v>Jean-Christophe MESSIN</v>
      </c>
      <c r="P6871" t="b">
        <f t="shared" si="649"/>
        <v>0</v>
      </c>
      <c r="Q6871" t="b">
        <f>AND(M6871,ISNA(VLOOKUP(B6871,Sheet4!$A$1:$A$529,1,FALSE)))</f>
        <v>0</v>
      </c>
    </row>
    <row r="6872" spans="1:17">
      <c r="A6872" t="str">
        <f t="shared" si="644"/>
        <v>Étienne BUTZBACH</v>
      </c>
      <c r="B6872" t="s">
        <v>5900</v>
      </c>
      <c r="C6872" t="e">
        <f>VLOOKUP(B6872,Sheet5!$A$1158:$A$1246,1,FALSE)</f>
        <v>#N/A</v>
      </c>
      <c r="D6872" t="s">
        <v>11</v>
      </c>
      <c r="E6872" t="s">
        <v>14677</v>
      </c>
      <c r="F6872" t="s">
        <v>5905</v>
      </c>
      <c r="G6872" t="s">
        <v>13704</v>
      </c>
      <c r="H6872" t="s">
        <v>33</v>
      </c>
      <c r="I6872">
        <v>8403</v>
      </c>
      <c r="J6872">
        <v>0.29985012846100001</v>
      </c>
      <c r="K6872">
        <f t="shared" si="645"/>
        <v>0</v>
      </c>
      <c r="L6872">
        <f t="shared" si="646"/>
        <v>0</v>
      </c>
      <c r="M6872" t="b">
        <f t="shared" si="647"/>
        <v>0</v>
      </c>
      <c r="N6872" t="str">
        <f>VLOOKUP(B6872,Sheet3!$D$2:$I$578,6,FALSE)</f>
        <v>Étienne Butzbach</v>
      </c>
      <c r="O6872" t="str">
        <f t="shared" si="648"/>
        <v>Étienne BUTZBACH</v>
      </c>
      <c r="P6872" t="b">
        <f t="shared" si="649"/>
        <v>1</v>
      </c>
      <c r="Q6872" t="b">
        <f>AND(M6872,ISNA(VLOOKUP(B6872,Sheet4!$A$1:$A$529,1,FALSE)))</f>
        <v>0</v>
      </c>
    </row>
    <row r="6873" spans="1:17">
      <c r="A6873" t="str">
        <f t="shared" si="644"/>
        <v>Vincent JEUDY</v>
      </c>
      <c r="B6873" t="s">
        <v>5900</v>
      </c>
      <c r="C6873" t="e">
        <f>VLOOKUP(B6873,Sheet5!$A$1158:$A$1246,1,FALSE)</f>
        <v>#N/A</v>
      </c>
      <c r="D6873" t="s">
        <v>11</v>
      </c>
      <c r="E6873" t="s">
        <v>44</v>
      </c>
      <c r="F6873" t="s">
        <v>5906</v>
      </c>
      <c r="G6873" t="s">
        <v>13705</v>
      </c>
      <c r="H6873" t="s">
        <v>7</v>
      </c>
      <c r="I6873">
        <v>1163</v>
      </c>
      <c r="J6873">
        <v>4.1500142734800002E-2</v>
      </c>
      <c r="K6873">
        <f t="shared" si="645"/>
        <v>1163</v>
      </c>
      <c r="L6873" t="str">
        <f t="shared" si="646"/>
        <v>VEC</v>
      </c>
      <c r="M6873" t="b">
        <f t="shared" si="647"/>
        <v>0</v>
      </c>
      <c r="N6873" t="str">
        <f>VLOOKUP(B6873,Sheet3!$D$2:$I$578,6,FALSE)</f>
        <v>Étienne Butzbach</v>
      </c>
      <c r="O6873" t="str">
        <f t="shared" si="648"/>
        <v>Vincent JEUDY</v>
      </c>
      <c r="P6873" t="b">
        <f t="shared" si="649"/>
        <v>0</v>
      </c>
      <c r="Q6873" t="b">
        <f>AND(M6873,ISNA(VLOOKUP(B6873,Sheet4!$A$1:$A$529,1,FALSE)))</f>
        <v>0</v>
      </c>
    </row>
    <row r="6874" spans="1:17">
      <c r="A6874" t="str">
        <f t="shared" si="644"/>
        <v>Michel ZUMKELLER</v>
      </c>
      <c r="B6874" t="s">
        <v>5900</v>
      </c>
      <c r="C6874" t="e">
        <f>VLOOKUP(B6874,Sheet5!$A$1158:$A$1246,1,FALSE)</f>
        <v>#N/A</v>
      </c>
      <c r="D6874" t="s">
        <v>11</v>
      </c>
      <c r="E6874" t="s">
        <v>31</v>
      </c>
      <c r="F6874" t="s">
        <v>5907</v>
      </c>
      <c r="G6874" t="s">
        <v>13706</v>
      </c>
      <c r="H6874" t="s">
        <v>87</v>
      </c>
      <c r="I6874">
        <v>8502</v>
      </c>
      <c r="J6874">
        <v>0.30338281473000001</v>
      </c>
      <c r="K6874">
        <f t="shared" si="645"/>
        <v>1163</v>
      </c>
      <c r="L6874" t="str">
        <f t="shared" si="646"/>
        <v>VEC</v>
      </c>
      <c r="M6874" t="b">
        <f t="shared" si="647"/>
        <v>0</v>
      </c>
      <c r="N6874" t="str">
        <f>VLOOKUP(B6874,Sheet3!$D$2:$I$578,6,FALSE)</f>
        <v>Étienne Butzbach</v>
      </c>
      <c r="O6874" t="str">
        <f t="shared" si="648"/>
        <v>Michel ZUMKELLER</v>
      </c>
      <c r="P6874" t="b">
        <f t="shared" si="649"/>
        <v>0</v>
      </c>
      <c r="Q6874" t="b">
        <f>AND(M6874,ISNA(VLOOKUP(B6874,Sheet4!$A$1:$A$529,1,FALSE)))</f>
        <v>0</v>
      </c>
    </row>
    <row r="6875" spans="1:17">
      <c r="A6875" t="str">
        <f t="shared" si="644"/>
        <v>Bachir BOUHMADOU</v>
      </c>
      <c r="B6875" t="s">
        <v>5900</v>
      </c>
      <c r="C6875" t="e">
        <f>VLOOKUP(B6875,Sheet5!$A$1158:$A$1246,1,FALSE)</f>
        <v>#N/A</v>
      </c>
      <c r="D6875" t="s">
        <v>11</v>
      </c>
      <c r="E6875" t="s">
        <v>5908</v>
      </c>
      <c r="F6875" t="s">
        <v>5909</v>
      </c>
      <c r="G6875" t="s">
        <v>13707</v>
      </c>
      <c r="H6875" t="s">
        <v>271</v>
      </c>
      <c r="I6875">
        <v>593</v>
      </c>
      <c r="J6875">
        <v>2.11604339138E-2</v>
      </c>
      <c r="K6875">
        <f t="shared" si="645"/>
        <v>1163</v>
      </c>
      <c r="L6875" t="str">
        <f t="shared" si="646"/>
        <v>VEC</v>
      </c>
      <c r="M6875" t="b">
        <f t="shared" si="647"/>
        <v>0</v>
      </c>
      <c r="N6875" t="str">
        <f>VLOOKUP(B6875,Sheet3!$D$2:$I$578,6,FALSE)</f>
        <v>Étienne Butzbach</v>
      </c>
      <c r="O6875" t="str">
        <f t="shared" si="648"/>
        <v>Bachir BOUHMADOU</v>
      </c>
      <c r="P6875" t="b">
        <f t="shared" si="649"/>
        <v>0</v>
      </c>
      <c r="Q6875" t="b">
        <f>AND(M6875,ISNA(VLOOKUP(B6875,Sheet4!$A$1:$A$529,1,FALSE)))</f>
        <v>0</v>
      </c>
    </row>
    <row r="6876" spans="1:17">
      <c r="A6876" t="str">
        <f t="shared" si="644"/>
        <v>Isabelle ROY</v>
      </c>
      <c r="B6876" t="s">
        <v>5900</v>
      </c>
      <c r="C6876" t="e">
        <f>VLOOKUP(B6876,Sheet5!$A$1158:$A$1246,1,FALSE)</f>
        <v>#N/A</v>
      </c>
      <c r="D6876" t="s">
        <v>4</v>
      </c>
      <c r="E6876" t="s">
        <v>164</v>
      </c>
      <c r="F6876" t="s">
        <v>5910</v>
      </c>
      <c r="G6876" t="s">
        <v>13708</v>
      </c>
      <c r="H6876" t="s">
        <v>17</v>
      </c>
      <c r="I6876">
        <v>4921</v>
      </c>
      <c r="J6876">
        <v>0.17559948615500001</v>
      </c>
      <c r="K6876">
        <f t="shared" si="645"/>
        <v>1163</v>
      </c>
      <c r="L6876" t="str">
        <f t="shared" si="646"/>
        <v>VEC</v>
      </c>
      <c r="M6876" t="b">
        <f t="shared" si="647"/>
        <v>0</v>
      </c>
      <c r="N6876" t="str">
        <f>VLOOKUP(B6876,Sheet3!$D$2:$I$578,6,FALSE)</f>
        <v>Étienne Butzbach</v>
      </c>
      <c r="O6876" t="str">
        <f t="shared" si="648"/>
        <v>Isabelle ROY</v>
      </c>
      <c r="P6876" t="b">
        <f t="shared" si="649"/>
        <v>0</v>
      </c>
      <c r="Q6876" t="b">
        <f>AND(M6876,ISNA(VLOOKUP(B6876,Sheet4!$A$1:$A$529,1,FALSE)))</f>
        <v>0</v>
      </c>
    </row>
    <row r="6877" spans="1:17">
      <c r="A6877" t="str">
        <f t="shared" si="644"/>
        <v>Gabrielle DOMIN</v>
      </c>
      <c r="B6877" t="s">
        <v>5900</v>
      </c>
      <c r="C6877" t="e">
        <f>VLOOKUP(B6877,Sheet5!$A$1158:$A$1246,1,FALSE)</f>
        <v>#N/A</v>
      </c>
      <c r="D6877" t="s">
        <v>4</v>
      </c>
      <c r="E6877" t="s">
        <v>4055</v>
      </c>
      <c r="F6877" t="s">
        <v>5911</v>
      </c>
      <c r="G6877" t="s">
        <v>13709</v>
      </c>
      <c r="H6877" t="s">
        <v>67</v>
      </c>
      <c r="I6877">
        <v>0</v>
      </c>
      <c r="J6877">
        <v>0</v>
      </c>
      <c r="K6877">
        <f t="shared" si="645"/>
        <v>1163</v>
      </c>
      <c r="L6877" t="str">
        <f t="shared" si="646"/>
        <v>VEC</v>
      </c>
      <c r="M6877" t="b">
        <f t="shared" si="647"/>
        <v>1</v>
      </c>
      <c r="N6877" t="str">
        <f>VLOOKUP(B6877,Sheet3!$D$2:$I$578,6,FALSE)</f>
        <v>Étienne Butzbach</v>
      </c>
      <c r="O6877" t="str">
        <f t="shared" si="648"/>
        <v>Gabrielle DOMIN</v>
      </c>
      <c r="P6877" t="b">
        <f t="shared" si="649"/>
        <v>0</v>
      </c>
      <c r="Q6877" t="b">
        <f>AND(M6877,ISNA(VLOOKUP(B6877,Sheet4!$A$1:$A$529,1,FALSE)))</f>
        <v>1</v>
      </c>
    </row>
    <row r="6878" spans="1:17">
      <c r="A6878" t="str">
        <f t="shared" si="644"/>
        <v xml:space="preserve"> </v>
      </c>
      <c r="B6878" t="s">
        <v>5912</v>
      </c>
      <c r="C6878" t="e">
        <f>VLOOKUP(B6878,Sheet5!$A$1158:$A$1246,1,FALSE)</f>
        <v>#N/A</v>
      </c>
      <c r="G6878" t="s">
        <v>9202</v>
      </c>
      <c r="H6878" t="s">
        <v>1</v>
      </c>
      <c r="I6878">
        <v>70325</v>
      </c>
      <c r="J6878">
        <v>1</v>
      </c>
      <c r="K6878">
        <f t="shared" si="645"/>
        <v>0</v>
      </c>
      <c r="L6878">
        <f t="shared" si="646"/>
        <v>0</v>
      </c>
      <c r="M6878" t="b">
        <f t="shared" si="647"/>
        <v>0</v>
      </c>
      <c r="N6878" t="str">
        <f>VLOOKUP(B6878,Sheet3!$D$2:$I$578,6,FALSE)</f>
        <v>Manuel Valls</v>
      </c>
      <c r="O6878" t="str">
        <f t="shared" si="648"/>
        <v xml:space="preserve"> </v>
      </c>
      <c r="P6878" t="b">
        <f t="shared" si="649"/>
        <v>0</v>
      </c>
      <c r="Q6878" t="b">
        <f>AND(M6878,ISNA(VLOOKUP(B6878,Sheet4!$A$1:$A$529,1,FALSE)))</f>
        <v>0</v>
      </c>
    </row>
    <row r="6879" spans="1:17">
      <c r="A6879" t="str">
        <f t="shared" si="644"/>
        <v xml:space="preserve"> </v>
      </c>
      <c r="B6879" t="s">
        <v>5912</v>
      </c>
      <c r="C6879" t="e">
        <f>VLOOKUP(B6879,Sheet5!$A$1158:$A$1246,1,FALSE)</f>
        <v>#N/A</v>
      </c>
      <c r="G6879" t="s">
        <v>9202</v>
      </c>
      <c r="H6879" t="s">
        <v>2</v>
      </c>
      <c r="I6879">
        <v>35687</v>
      </c>
      <c r="J6879">
        <v>0.50745822964800003</v>
      </c>
      <c r="K6879">
        <f t="shared" si="645"/>
        <v>0</v>
      </c>
      <c r="L6879">
        <f t="shared" si="646"/>
        <v>0</v>
      </c>
      <c r="M6879" t="b">
        <f t="shared" si="647"/>
        <v>0</v>
      </c>
      <c r="N6879" t="str">
        <f>VLOOKUP(B6879,Sheet3!$D$2:$I$578,6,FALSE)</f>
        <v>Manuel Valls</v>
      </c>
      <c r="O6879" t="str">
        <f t="shared" si="648"/>
        <v xml:space="preserve"> </v>
      </c>
      <c r="P6879" t="b">
        <f t="shared" si="649"/>
        <v>0</v>
      </c>
      <c r="Q6879" t="b">
        <f>AND(M6879,ISNA(VLOOKUP(B6879,Sheet4!$A$1:$A$529,1,FALSE)))</f>
        <v>0</v>
      </c>
    </row>
    <row r="6880" spans="1:17">
      <c r="A6880" t="str">
        <f t="shared" si="644"/>
        <v xml:space="preserve"> </v>
      </c>
      <c r="B6880" t="s">
        <v>5912</v>
      </c>
      <c r="C6880" t="e">
        <f>VLOOKUP(B6880,Sheet5!$A$1158:$A$1246,1,FALSE)</f>
        <v>#N/A</v>
      </c>
      <c r="G6880" t="s">
        <v>9202</v>
      </c>
      <c r="H6880" t="s">
        <v>3</v>
      </c>
      <c r="I6880">
        <v>567</v>
      </c>
      <c r="J6880">
        <v>8.0625666548200005E-3</v>
      </c>
      <c r="K6880">
        <f t="shared" si="645"/>
        <v>0</v>
      </c>
      <c r="L6880">
        <f t="shared" si="646"/>
        <v>0</v>
      </c>
      <c r="M6880" t="b">
        <f t="shared" si="647"/>
        <v>0</v>
      </c>
      <c r="N6880" t="str">
        <f>VLOOKUP(B6880,Sheet3!$D$2:$I$578,6,FALSE)</f>
        <v>Manuel Valls</v>
      </c>
      <c r="O6880" t="str">
        <f t="shared" si="648"/>
        <v xml:space="preserve"> </v>
      </c>
      <c r="P6880" t="b">
        <f t="shared" si="649"/>
        <v>0</v>
      </c>
      <c r="Q6880" t="b">
        <f>AND(M6880,ISNA(VLOOKUP(B6880,Sheet4!$A$1:$A$529,1,FALSE)))</f>
        <v>0</v>
      </c>
    </row>
    <row r="6881" spans="1:17">
      <c r="A6881" t="str">
        <f t="shared" si="644"/>
        <v>Cristela DE OLIVEIRA</v>
      </c>
      <c r="B6881" t="s">
        <v>5912</v>
      </c>
      <c r="C6881" t="e">
        <f>VLOOKUP(B6881,Sheet5!$A$1158:$A$1246,1,FALSE)</f>
        <v>#N/A</v>
      </c>
      <c r="D6881" t="s">
        <v>4</v>
      </c>
      <c r="E6881" t="s">
        <v>5913</v>
      </c>
      <c r="F6881" t="s">
        <v>5914</v>
      </c>
      <c r="G6881" t="s">
        <v>13710</v>
      </c>
      <c r="H6881" t="s">
        <v>26</v>
      </c>
      <c r="I6881">
        <v>6651</v>
      </c>
      <c r="J6881">
        <v>0.195210002642</v>
      </c>
      <c r="K6881">
        <f t="shared" si="645"/>
        <v>0</v>
      </c>
      <c r="L6881">
        <f t="shared" si="646"/>
        <v>0</v>
      </c>
      <c r="M6881" t="b">
        <f t="shared" si="647"/>
        <v>0</v>
      </c>
      <c r="N6881" t="str">
        <f>VLOOKUP(B6881,Sheet3!$D$2:$I$578,6,FALSE)</f>
        <v>Manuel Valls</v>
      </c>
      <c r="O6881" t="str">
        <f t="shared" si="648"/>
        <v>Cristela DE OLIVEIRA</v>
      </c>
      <c r="P6881" t="b">
        <f t="shared" si="649"/>
        <v>0</v>
      </c>
      <c r="Q6881" t="b">
        <f>AND(M6881,ISNA(VLOOKUP(B6881,Sheet4!$A$1:$A$529,1,FALSE)))</f>
        <v>0</v>
      </c>
    </row>
    <row r="6882" spans="1:17">
      <c r="A6882" t="str">
        <f t="shared" si="644"/>
        <v>Arnaud VIVREL</v>
      </c>
      <c r="B6882" t="s">
        <v>5912</v>
      </c>
      <c r="C6882" t="e">
        <f>VLOOKUP(B6882,Sheet5!$A$1158:$A$1246,1,FALSE)</f>
        <v>#N/A</v>
      </c>
      <c r="D6882" t="s">
        <v>11</v>
      </c>
      <c r="E6882" t="s">
        <v>1083</v>
      </c>
      <c r="F6882" t="s">
        <v>5915</v>
      </c>
      <c r="G6882" t="s">
        <v>13711</v>
      </c>
      <c r="H6882" t="s">
        <v>271</v>
      </c>
      <c r="I6882">
        <v>105</v>
      </c>
      <c r="J6882">
        <v>3.08179977107E-3</v>
      </c>
      <c r="K6882">
        <f t="shared" si="645"/>
        <v>0</v>
      </c>
      <c r="L6882">
        <f t="shared" si="646"/>
        <v>0</v>
      </c>
      <c r="M6882" t="b">
        <f t="shared" si="647"/>
        <v>0</v>
      </c>
      <c r="N6882" t="str">
        <f>VLOOKUP(B6882,Sheet3!$D$2:$I$578,6,FALSE)</f>
        <v>Manuel Valls</v>
      </c>
      <c r="O6882" t="str">
        <f t="shared" si="648"/>
        <v>Arnaud VIVREL</v>
      </c>
      <c r="P6882" t="b">
        <f t="shared" si="649"/>
        <v>0</v>
      </c>
      <c r="Q6882" t="b">
        <f>AND(M6882,ISNA(VLOOKUP(B6882,Sheet4!$A$1:$A$529,1,FALSE)))</f>
        <v>0</v>
      </c>
    </row>
    <row r="6883" spans="1:17">
      <c r="A6883" t="str">
        <f t="shared" si="644"/>
        <v>Marianne SRHIR</v>
      </c>
      <c r="B6883" t="s">
        <v>5912</v>
      </c>
      <c r="C6883" t="e">
        <f>VLOOKUP(B6883,Sheet5!$A$1158:$A$1246,1,FALSE)</f>
        <v>#N/A</v>
      </c>
      <c r="D6883" t="s">
        <v>4</v>
      </c>
      <c r="E6883" t="s">
        <v>2937</v>
      </c>
      <c r="F6883" t="s">
        <v>5916</v>
      </c>
      <c r="G6883" t="s">
        <v>13712</v>
      </c>
      <c r="H6883" t="s">
        <v>13</v>
      </c>
      <c r="I6883">
        <v>396</v>
      </c>
      <c r="J6883">
        <v>1.1622787708E-2</v>
      </c>
      <c r="K6883">
        <f t="shared" si="645"/>
        <v>0</v>
      </c>
      <c r="L6883">
        <f t="shared" si="646"/>
        <v>0</v>
      </c>
      <c r="M6883" t="b">
        <f t="shared" si="647"/>
        <v>0</v>
      </c>
      <c r="N6883" t="str">
        <f>VLOOKUP(B6883,Sheet3!$D$2:$I$578,6,FALSE)</f>
        <v>Manuel Valls</v>
      </c>
      <c r="O6883" t="str">
        <f t="shared" si="648"/>
        <v>Marianne SRHIR</v>
      </c>
      <c r="P6883" t="b">
        <f t="shared" si="649"/>
        <v>0</v>
      </c>
      <c r="Q6883" t="b">
        <f>AND(M6883,ISNA(VLOOKUP(B6883,Sheet4!$A$1:$A$529,1,FALSE)))</f>
        <v>0</v>
      </c>
    </row>
    <row r="6884" spans="1:17">
      <c r="A6884" t="str">
        <f t="shared" si="644"/>
        <v>Jacques GERING</v>
      </c>
      <c r="B6884" t="s">
        <v>5912</v>
      </c>
      <c r="C6884" t="e">
        <f>VLOOKUP(B6884,Sheet5!$A$1158:$A$1246,1,FALSE)</f>
        <v>#N/A</v>
      </c>
      <c r="D6884" t="s">
        <v>11</v>
      </c>
      <c r="E6884" t="s">
        <v>14</v>
      </c>
      <c r="F6884" t="s">
        <v>5917</v>
      </c>
      <c r="G6884" t="s">
        <v>13713</v>
      </c>
      <c r="H6884" t="s">
        <v>43</v>
      </c>
      <c r="I6884">
        <v>680</v>
      </c>
      <c r="J6884">
        <v>1.9958322326900001E-2</v>
      </c>
      <c r="K6884">
        <f t="shared" si="645"/>
        <v>0</v>
      </c>
      <c r="L6884">
        <f t="shared" si="646"/>
        <v>0</v>
      </c>
      <c r="M6884" t="b">
        <f t="shared" si="647"/>
        <v>0</v>
      </c>
      <c r="N6884" t="str">
        <f>VLOOKUP(B6884,Sheet3!$D$2:$I$578,6,FALSE)</f>
        <v>Manuel Valls</v>
      </c>
      <c r="O6884" t="str">
        <f t="shared" si="648"/>
        <v>Jacques GERING</v>
      </c>
      <c r="P6884" t="b">
        <f t="shared" si="649"/>
        <v>0</v>
      </c>
      <c r="Q6884" t="b">
        <f>AND(M6884,ISNA(VLOOKUP(B6884,Sheet4!$A$1:$A$529,1,FALSE)))</f>
        <v>0</v>
      </c>
    </row>
    <row r="6885" spans="1:17">
      <c r="A6885" t="str">
        <f t="shared" si="644"/>
        <v>Christine DANQUIGNY</v>
      </c>
      <c r="B6885" t="s">
        <v>5912</v>
      </c>
      <c r="C6885" t="e">
        <f>VLOOKUP(B6885,Sheet5!$A$1158:$A$1246,1,FALSE)</f>
        <v>#N/A</v>
      </c>
      <c r="D6885" t="s">
        <v>4</v>
      </c>
      <c r="E6885" t="s">
        <v>62</v>
      </c>
      <c r="F6885" t="s">
        <v>5918</v>
      </c>
      <c r="G6885" t="s">
        <v>13714</v>
      </c>
      <c r="H6885" t="s">
        <v>10</v>
      </c>
      <c r="I6885">
        <v>71</v>
      </c>
      <c r="J6885">
        <v>2.0838836547199999E-3</v>
      </c>
      <c r="K6885">
        <f t="shared" si="645"/>
        <v>0</v>
      </c>
      <c r="L6885">
        <f t="shared" si="646"/>
        <v>0</v>
      </c>
      <c r="M6885" t="b">
        <f t="shared" si="647"/>
        <v>0</v>
      </c>
      <c r="N6885" t="str">
        <f>VLOOKUP(B6885,Sheet3!$D$2:$I$578,6,FALSE)</f>
        <v>Manuel Valls</v>
      </c>
      <c r="O6885" t="str">
        <f t="shared" si="648"/>
        <v>Christine DANQUIGNY</v>
      </c>
      <c r="P6885" t="b">
        <f t="shared" si="649"/>
        <v>0</v>
      </c>
      <c r="Q6885" t="b">
        <f>AND(M6885,ISNA(VLOOKUP(B6885,Sheet4!$A$1:$A$529,1,FALSE)))</f>
        <v>0</v>
      </c>
    </row>
    <row r="6886" spans="1:17">
      <c r="A6886" t="str">
        <f t="shared" si="644"/>
        <v>Mohamed CHABBI</v>
      </c>
      <c r="B6886" t="s">
        <v>5912</v>
      </c>
      <c r="C6886" t="e">
        <f>VLOOKUP(B6886,Sheet5!$A$1158:$A$1246,1,FALSE)</f>
        <v>#N/A</v>
      </c>
      <c r="D6886" t="s">
        <v>11</v>
      </c>
      <c r="E6886" t="s">
        <v>682</v>
      </c>
      <c r="F6886" t="s">
        <v>5919</v>
      </c>
      <c r="G6886" t="s">
        <v>13715</v>
      </c>
      <c r="H6886" t="s">
        <v>271</v>
      </c>
      <c r="I6886">
        <v>270</v>
      </c>
      <c r="J6886">
        <v>7.9246279827400005E-3</v>
      </c>
      <c r="K6886">
        <f t="shared" si="645"/>
        <v>0</v>
      </c>
      <c r="L6886">
        <f t="shared" si="646"/>
        <v>0</v>
      </c>
      <c r="M6886" t="b">
        <f t="shared" si="647"/>
        <v>0</v>
      </c>
      <c r="N6886" t="str">
        <f>VLOOKUP(B6886,Sheet3!$D$2:$I$578,6,FALSE)</f>
        <v>Manuel Valls</v>
      </c>
      <c r="O6886" t="str">
        <f t="shared" si="648"/>
        <v>Mohamed CHABBI</v>
      </c>
      <c r="P6886" t="b">
        <f t="shared" si="649"/>
        <v>0</v>
      </c>
      <c r="Q6886" t="b">
        <f>AND(M6886,ISNA(VLOOKUP(B6886,Sheet4!$A$1:$A$529,1,FALSE)))</f>
        <v>0</v>
      </c>
    </row>
    <row r="6887" spans="1:17">
      <c r="A6887" t="str">
        <f t="shared" si="644"/>
        <v>Fadhel MAHBOULI</v>
      </c>
      <c r="B6887" t="s">
        <v>5912</v>
      </c>
      <c r="C6887" t="e">
        <f>VLOOKUP(B6887,Sheet5!$A$1158:$A$1246,1,FALSE)</f>
        <v>#N/A</v>
      </c>
      <c r="D6887" t="s">
        <v>11</v>
      </c>
      <c r="E6887" t="s">
        <v>5920</v>
      </c>
      <c r="F6887" t="s">
        <v>5921</v>
      </c>
      <c r="G6887" t="s">
        <v>13716</v>
      </c>
      <c r="H6887" t="s">
        <v>29</v>
      </c>
      <c r="I6887">
        <v>217</v>
      </c>
      <c r="J6887">
        <v>6.3690528601999998E-3</v>
      </c>
      <c r="K6887">
        <f t="shared" si="645"/>
        <v>0</v>
      </c>
      <c r="L6887">
        <f t="shared" si="646"/>
        <v>0</v>
      </c>
      <c r="M6887" t="b">
        <f t="shared" si="647"/>
        <v>0</v>
      </c>
      <c r="N6887" t="str">
        <f>VLOOKUP(B6887,Sheet3!$D$2:$I$578,6,FALSE)</f>
        <v>Manuel Valls</v>
      </c>
      <c r="O6887" t="str">
        <f t="shared" si="648"/>
        <v>Fadhel MAHBOULI</v>
      </c>
      <c r="P6887" t="b">
        <f t="shared" si="649"/>
        <v>0</v>
      </c>
      <c r="Q6887" t="b">
        <f>AND(M6887,ISNA(VLOOKUP(B6887,Sheet4!$A$1:$A$529,1,FALSE)))</f>
        <v>0</v>
      </c>
    </row>
    <row r="6888" spans="1:17">
      <c r="A6888" t="str">
        <f t="shared" si="644"/>
        <v>Francis COUVIDAT</v>
      </c>
      <c r="B6888" t="s">
        <v>5912</v>
      </c>
      <c r="C6888" t="e">
        <f>VLOOKUP(B6888,Sheet5!$A$1158:$A$1246,1,FALSE)</f>
        <v>#N/A</v>
      </c>
      <c r="D6888" t="s">
        <v>11</v>
      </c>
      <c r="E6888" t="s">
        <v>352</v>
      </c>
      <c r="F6888" t="s">
        <v>5922</v>
      </c>
      <c r="G6888" t="s">
        <v>13717</v>
      </c>
      <c r="H6888" t="s">
        <v>10</v>
      </c>
      <c r="I6888">
        <v>233</v>
      </c>
      <c r="J6888">
        <v>6.8386604443699999E-3</v>
      </c>
      <c r="K6888">
        <f t="shared" si="645"/>
        <v>0</v>
      </c>
      <c r="L6888">
        <f t="shared" si="646"/>
        <v>0</v>
      </c>
      <c r="M6888" t="b">
        <f t="shared" si="647"/>
        <v>0</v>
      </c>
      <c r="N6888" t="str">
        <f>VLOOKUP(B6888,Sheet3!$D$2:$I$578,6,FALSE)</f>
        <v>Manuel Valls</v>
      </c>
      <c r="O6888" t="str">
        <f t="shared" si="648"/>
        <v>Francis COUVIDAT</v>
      </c>
      <c r="P6888" t="b">
        <f t="shared" si="649"/>
        <v>0</v>
      </c>
      <c r="Q6888" t="b">
        <f>AND(M6888,ISNA(VLOOKUP(B6888,Sheet4!$A$1:$A$529,1,FALSE)))</f>
        <v>0</v>
      </c>
    </row>
    <row r="6889" spans="1:17">
      <c r="A6889" t="str">
        <f t="shared" si="644"/>
        <v>Manuel VALLS</v>
      </c>
      <c r="B6889" t="s">
        <v>5912</v>
      </c>
      <c r="C6889" t="e">
        <f>VLOOKUP(B6889,Sheet5!$A$1158:$A$1246,1,FALSE)</f>
        <v>#N/A</v>
      </c>
      <c r="D6889" t="s">
        <v>11</v>
      </c>
      <c r="E6889" t="s">
        <v>1594</v>
      </c>
      <c r="F6889" t="s">
        <v>5923</v>
      </c>
      <c r="G6889" t="s">
        <v>13718</v>
      </c>
      <c r="H6889" t="s">
        <v>21</v>
      </c>
      <c r="I6889">
        <v>16559</v>
      </c>
      <c r="J6889">
        <v>0.48601449913400002</v>
      </c>
      <c r="K6889">
        <f t="shared" si="645"/>
        <v>16559</v>
      </c>
      <c r="L6889" t="str">
        <f t="shared" si="646"/>
        <v>SOC</v>
      </c>
      <c r="M6889" t="b">
        <f t="shared" si="647"/>
        <v>0</v>
      </c>
      <c r="N6889" t="str">
        <f>VLOOKUP(B6889,Sheet3!$D$2:$I$578,6,FALSE)</f>
        <v>Manuel Valls</v>
      </c>
      <c r="O6889" t="str">
        <f t="shared" si="648"/>
        <v>Manuel VALLS</v>
      </c>
      <c r="P6889" t="b">
        <f t="shared" si="649"/>
        <v>1</v>
      </c>
      <c r="Q6889" t="b">
        <f>AND(M6889,ISNA(VLOOKUP(B6889,Sheet4!$A$1:$A$529,1,FALSE)))</f>
        <v>0</v>
      </c>
    </row>
    <row r="6890" spans="1:17">
      <c r="A6890" t="str">
        <f t="shared" si="644"/>
        <v>Danielle VALERO</v>
      </c>
      <c r="B6890" t="s">
        <v>5912</v>
      </c>
      <c r="C6890" t="e">
        <f>VLOOKUP(B6890,Sheet5!$A$1158:$A$1246,1,FALSE)</f>
        <v>#N/A</v>
      </c>
      <c r="D6890" t="s">
        <v>4</v>
      </c>
      <c r="E6890" t="s">
        <v>272</v>
      </c>
      <c r="F6890" t="s">
        <v>5924</v>
      </c>
      <c r="G6890" t="s">
        <v>13719</v>
      </c>
      <c r="H6890" t="s">
        <v>7</v>
      </c>
      <c r="I6890">
        <v>1389</v>
      </c>
      <c r="J6890">
        <v>4.0767808400099997E-2</v>
      </c>
      <c r="K6890">
        <f t="shared" si="645"/>
        <v>16559</v>
      </c>
      <c r="L6890" t="str">
        <f t="shared" si="646"/>
        <v>SOC</v>
      </c>
      <c r="M6890" t="b">
        <f t="shared" si="647"/>
        <v>0</v>
      </c>
      <c r="N6890" t="str">
        <f>VLOOKUP(B6890,Sheet3!$D$2:$I$578,6,FALSE)</f>
        <v>Manuel Valls</v>
      </c>
      <c r="O6890" t="str">
        <f t="shared" si="648"/>
        <v>Danielle VALERO</v>
      </c>
      <c r="P6890" t="b">
        <f t="shared" si="649"/>
        <v>0</v>
      </c>
      <c r="Q6890" t="b">
        <f>AND(M6890,ISNA(VLOOKUP(B6890,Sheet4!$A$1:$A$529,1,FALSE)))</f>
        <v>0</v>
      </c>
    </row>
    <row r="6891" spans="1:17">
      <c r="A6891" t="str">
        <f t="shared" si="644"/>
        <v>Morvan PREVOT</v>
      </c>
      <c r="B6891" t="s">
        <v>5912</v>
      </c>
      <c r="C6891" t="e">
        <f>VLOOKUP(B6891,Sheet5!$A$1158:$A$1246,1,FALSE)</f>
        <v>#N/A</v>
      </c>
      <c r="D6891" t="s">
        <v>11</v>
      </c>
      <c r="E6891" t="s">
        <v>5925</v>
      </c>
      <c r="F6891" t="s">
        <v>1961</v>
      </c>
      <c r="G6891" t="s">
        <v>10579</v>
      </c>
      <c r="H6891" t="s">
        <v>33</v>
      </c>
      <c r="I6891">
        <v>85</v>
      </c>
      <c r="J6891">
        <v>2.4947902908599999E-3</v>
      </c>
      <c r="K6891">
        <f t="shared" si="645"/>
        <v>16559</v>
      </c>
      <c r="L6891" t="str">
        <f t="shared" si="646"/>
        <v>SOC</v>
      </c>
      <c r="M6891" t="b">
        <f t="shared" si="647"/>
        <v>0</v>
      </c>
      <c r="N6891" t="str">
        <f>VLOOKUP(B6891,Sheet3!$D$2:$I$578,6,FALSE)</f>
        <v>Manuel Valls</v>
      </c>
      <c r="O6891" t="str">
        <f t="shared" si="648"/>
        <v>Morvan PREVOT</v>
      </c>
      <c r="P6891" t="b">
        <f t="shared" si="649"/>
        <v>0</v>
      </c>
      <c r="Q6891" t="b">
        <f>AND(M6891,ISNA(VLOOKUP(B6891,Sheet4!$A$1:$A$529,1,FALSE)))</f>
        <v>0</v>
      </c>
    </row>
    <row r="6892" spans="1:17">
      <c r="A6892" t="str">
        <f t="shared" si="644"/>
        <v>Ulysse RABATE</v>
      </c>
      <c r="B6892" t="s">
        <v>5912</v>
      </c>
      <c r="C6892" t="e">
        <f>VLOOKUP(B6892,Sheet5!$A$1158:$A$1246,1,FALSE)</f>
        <v>#N/A</v>
      </c>
      <c r="D6892" t="s">
        <v>11</v>
      </c>
      <c r="E6892" t="s">
        <v>5926</v>
      </c>
      <c r="F6892" t="s">
        <v>5927</v>
      </c>
      <c r="G6892" t="s">
        <v>13720</v>
      </c>
      <c r="H6892" t="s">
        <v>19</v>
      </c>
      <c r="I6892">
        <v>2648</v>
      </c>
      <c r="J6892">
        <v>7.7720055178900002E-2</v>
      </c>
      <c r="K6892">
        <f t="shared" si="645"/>
        <v>16559</v>
      </c>
      <c r="L6892" t="str">
        <f t="shared" si="646"/>
        <v>SOC</v>
      </c>
      <c r="M6892" t="b">
        <f t="shared" si="647"/>
        <v>0</v>
      </c>
      <c r="N6892" t="str">
        <f>VLOOKUP(B6892,Sheet3!$D$2:$I$578,6,FALSE)</f>
        <v>Manuel Valls</v>
      </c>
      <c r="O6892" t="str">
        <f t="shared" si="648"/>
        <v>Ulysse RABATE</v>
      </c>
      <c r="P6892" t="b">
        <f t="shared" si="649"/>
        <v>0</v>
      </c>
      <c r="Q6892" t="b">
        <f>AND(M6892,ISNA(VLOOKUP(B6892,Sheet4!$A$1:$A$529,1,FALSE)))</f>
        <v>0</v>
      </c>
    </row>
    <row r="6893" spans="1:17">
      <c r="A6893" t="str">
        <f t="shared" si="644"/>
        <v>Jean CAMONIN</v>
      </c>
      <c r="B6893" t="s">
        <v>5912</v>
      </c>
      <c r="C6893" t="e">
        <f>VLOOKUP(B6893,Sheet5!$A$1158:$A$1246,1,FALSE)</f>
        <v>#N/A</v>
      </c>
      <c r="D6893" t="s">
        <v>11</v>
      </c>
      <c r="E6893" t="s">
        <v>97</v>
      </c>
      <c r="F6893" t="s">
        <v>5928</v>
      </c>
      <c r="G6893" t="s">
        <v>13721</v>
      </c>
      <c r="H6893" t="s">
        <v>10</v>
      </c>
      <c r="I6893">
        <v>179</v>
      </c>
      <c r="J6893">
        <v>5.2537348478200003E-3</v>
      </c>
      <c r="K6893">
        <f t="shared" si="645"/>
        <v>16559</v>
      </c>
      <c r="L6893" t="str">
        <f t="shared" si="646"/>
        <v>SOC</v>
      </c>
      <c r="M6893" t="b">
        <f t="shared" si="647"/>
        <v>0</v>
      </c>
      <c r="N6893" t="str">
        <f>VLOOKUP(B6893,Sheet3!$D$2:$I$578,6,FALSE)</f>
        <v>Manuel Valls</v>
      </c>
      <c r="O6893" t="str">
        <f t="shared" si="648"/>
        <v>Jean CAMONIN</v>
      </c>
      <c r="P6893" t="b">
        <f t="shared" si="649"/>
        <v>0</v>
      </c>
      <c r="Q6893" t="b">
        <f>AND(M6893,ISNA(VLOOKUP(B6893,Sheet4!$A$1:$A$529,1,FALSE)))</f>
        <v>0</v>
      </c>
    </row>
    <row r="6894" spans="1:17">
      <c r="A6894" t="str">
        <f t="shared" si="644"/>
        <v>Jean-Pierre BRAY</v>
      </c>
      <c r="B6894" t="s">
        <v>5912</v>
      </c>
      <c r="C6894" t="e">
        <f>VLOOKUP(B6894,Sheet5!$A$1158:$A$1246,1,FALSE)</f>
        <v>#N/A</v>
      </c>
      <c r="D6894" t="s">
        <v>11</v>
      </c>
      <c r="E6894" t="s">
        <v>140</v>
      </c>
      <c r="F6894" t="s">
        <v>5929</v>
      </c>
      <c r="G6894" t="s">
        <v>13722</v>
      </c>
      <c r="H6894" t="s">
        <v>17</v>
      </c>
      <c r="I6894">
        <v>4588</v>
      </c>
      <c r="J6894">
        <v>0.13465997475899999</v>
      </c>
      <c r="K6894">
        <f t="shared" si="645"/>
        <v>16559</v>
      </c>
      <c r="L6894" t="str">
        <f t="shared" si="646"/>
        <v>SOC</v>
      </c>
      <c r="M6894" t="b">
        <f t="shared" si="647"/>
        <v>1</v>
      </c>
      <c r="N6894" t="str">
        <f>VLOOKUP(B6894,Sheet3!$D$2:$I$578,6,FALSE)</f>
        <v>Manuel Valls</v>
      </c>
      <c r="O6894" t="str">
        <f t="shared" si="648"/>
        <v>Jean-Pierre BRAY</v>
      </c>
      <c r="P6894" t="b">
        <f t="shared" si="649"/>
        <v>0</v>
      </c>
      <c r="Q6894" t="b">
        <f>AND(M6894,ISNA(VLOOKUP(B6894,Sheet4!$A$1:$A$529,1,FALSE)))</f>
        <v>1</v>
      </c>
    </row>
    <row r="6895" spans="1:17">
      <c r="A6895" t="str">
        <f t="shared" si="644"/>
        <v xml:space="preserve"> </v>
      </c>
      <c r="B6895" t="s">
        <v>5930</v>
      </c>
      <c r="C6895" t="e">
        <f>VLOOKUP(B6895,Sheet5!$A$1158:$A$1246,1,FALSE)</f>
        <v>#N/A</v>
      </c>
      <c r="G6895" t="s">
        <v>9202</v>
      </c>
      <c r="H6895" t="s">
        <v>1</v>
      </c>
      <c r="I6895">
        <v>87370</v>
      </c>
      <c r="J6895">
        <v>1</v>
      </c>
      <c r="K6895">
        <f t="shared" si="645"/>
        <v>0</v>
      </c>
      <c r="L6895">
        <f t="shared" si="646"/>
        <v>0</v>
      </c>
      <c r="M6895" t="b">
        <f t="shared" si="647"/>
        <v>0</v>
      </c>
      <c r="N6895" t="str">
        <f>VLOOKUP(B6895,Sheet3!$D$2:$I$578,6,FALSE)</f>
        <v>Béatrice Perie</v>
      </c>
      <c r="O6895" t="str">
        <f t="shared" si="648"/>
        <v xml:space="preserve"> </v>
      </c>
      <c r="P6895" t="b">
        <f t="shared" si="649"/>
        <v>0</v>
      </c>
      <c r="Q6895" t="b">
        <f>AND(M6895,ISNA(VLOOKUP(B6895,Sheet4!$A$1:$A$529,1,FALSE)))</f>
        <v>0</v>
      </c>
    </row>
    <row r="6896" spans="1:17">
      <c r="A6896" t="str">
        <f t="shared" si="644"/>
        <v xml:space="preserve"> </v>
      </c>
      <c r="B6896" t="s">
        <v>5930</v>
      </c>
      <c r="C6896" t="e">
        <f>VLOOKUP(B6896,Sheet5!$A$1158:$A$1246,1,FALSE)</f>
        <v>#N/A</v>
      </c>
      <c r="G6896" t="s">
        <v>9202</v>
      </c>
      <c r="H6896" t="s">
        <v>2</v>
      </c>
      <c r="I6896">
        <v>35752</v>
      </c>
      <c r="J6896">
        <v>0.40920224333299998</v>
      </c>
      <c r="K6896">
        <f t="shared" si="645"/>
        <v>0</v>
      </c>
      <c r="L6896">
        <f t="shared" si="646"/>
        <v>0</v>
      </c>
      <c r="M6896" t="b">
        <f t="shared" si="647"/>
        <v>0</v>
      </c>
      <c r="N6896" t="str">
        <f>VLOOKUP(B6896,Sheet3!$D$2:$I$578,6,FALSE)</f>
        <v>Béatrice Perie</v>
      </c>
      <c r="O6896" t="str">
        <f t="shared" si="648"/>
        <v xml:space="preserve"> </v>
      </c>
      <c r="P6896" t="b">
        <f t="shared" si="649"/>
        <v>0</v>
      </c>
      <c r="Q6896" t="b">
        <f>AND(M6896,ISNA(VLOOKUP(B6896,Sheet4!$A$1:$A$529,1,FALSE)))</f>
        <v>0</v>
      </c>
    </row>
    <row r="6897" spans="1:17">
      <c r="A6897" t="str">
        <f t="shared" si="644"/>
        <v xml:space="preserve"> </v>
      </c>
      <c r="B6897" t="s">
        <v>5930</v>
      </c>
      <c r="C6897" t="e">
        <f>VLOOKUP(B6897,Sheet5!$A$1158:$A$1246,1,FALSE)</f>
        <v>#N/A</v>
      </c>
      <c r="G6897" t="s">
        <v>9202</v>
      </c>
      <c r="H6897" t="s">
        <v>3</v>
      </c>
      <c r="I6897">
        <v>491</v>
      </c>
      <c r="J6897">
        <v>5.6197779558199998E-3</v>
      </c>
      <c r="K6897">
        <f t="shared" si="645"/>
        <v>0</v>
      </c>
      <c r="L6897">
        <f t="shared" si="646"/>
        <v>0</v>
      </c>
      <c r="M6897" t="b">
        <f t="shared" si="647"/>
        <v>0</v>
      </c>
      <c r="N6897" t="str">
        <f>VLOOKUP(B6897,Sheet3!$D$2:$I$578,6,FALSE)</f>
        <v>Béatrice Perie</v>
      </c>
      <c r="O6897" t="str">
        <f t="shared" si="648"/>
        <v xml:space="preserve"> </v>
      </c>
      <c r="P6897" t="b">
        <f t="shared" si="649"/>
        <v>0</v>
      </c>
      <c r="Q6897" t="b">
        <f>AND(M6897,ISNA(VLOOKUP(B6897,Sheet4!$A$1:$A$529,1,FALSE)))</f>
        <v>0</v>
      </c>
    </row>
    <row r="6898" spans="1:17">
      <c r="A6898" t="str">
        <f t="shared" si="644"/>
        <v>Alexis LENNE</v>
      </c>
      <c r="B6898" t="s">
        <v>5930</v>
      </c>
      <c r="C6898" t="e">
        <f>VLOOKUP(B6898,Sheet5!$A$1158:$A$1246,1,FALSE)</f>
        <v>#N/A</v>
      </c>
      <c r="D6898" t="s">
        <v>11</v>
      </c>
      <c r="E6898" t="s">
        <v>2413</v>
      </c>
      <c r="F6898" t="s">
        <v>5931</v>
      </c>
      <c r="G6898" t="s">
        <v>13723</v>
      </c>
      <c r="H6898" t="s">
        <v>271</v>
      </c>
      <c r="I6898">
        <v>334</v>
      </c>
      <c r="J6898">
        <v>6.53275177499E-3</v>
      </c>
      <c r="K6898">
        <f t="shared" si="645"/>
        <v>0</v>
      </c>
      <c r="L6898">
        <f t="shared" si="646"/>
        <v>0</v>
      </c>
      <c r="M6898" t="b">
        <f t="shared" si="647"/>
        <v>0</v>
      </c>
      <c r="N6898" t="str">
        <f>VLOOKUP(B6898,Sheet3!$D$2:$I$578,6,FALSE)</f>
        <v>Béatrice Perie</v>
      </c>
      <c r="O6898" t="str">
        <f t="shared" si="648"/>
        <v>Alexis LENNE</v>
      </c>
      <c r="P6898" t="b">
        <f t="shared" si="649"/>
        <v>0</v>
      </c>
      <c r="Q6898" t="b">
        <f>AND(M6898,ISNA(VLOOKUP(B6898,Sheet4!$A$1:$A$529,1,FALSE)))</f>
        <v>0</v>
      </c>
    </row>
    <row r="6899" spans="1:17">
      <c r="A6899" t="str">
        <f t="shared" si="644"/>
        <v>Béatrice PERIE</v>
      </c>
      <c r="B6899" t="s">
        <v>5930</v>
      </c>
      <c r="C6899" t="e">
        <f>VLOOKUP(B6899,Sheet5!$A$1158:$A$1246,1,FALSE)</f>
        <v>#N/A</v>
      </c>
      <c r="D6899" t="s">
        <v>4</v>
      </c>
      <c r="E6899" t="s">
        <v>9012</v>
      </c>
      <c r="F6899" t="s">
        <v>5932</v>
      </c>
      <c r="G6899" t="s">
        <v>13724</v>
      </c>
      <c r="H6899" t="s">
        <v>21</v>
      </c>
      <c r="I6899">
        <v>14780</v>
      </c>
      <c r="J6899">
        <v>0.28908404561200002</v>
      </c>
      <c r="K6899">
        <f t="shared" si="645"/>
        <v>14780</v>
      </c>
      <c r="L6899" t="str">
        <f t="shared" si="646"/>
        <v>SOC</v>
      </c>
      <c r="M6899" t="b">
        <f t="shared" si="647"/>
        <v>0</v>
      </c>
      <c r="N6899" t="str">
        <f>VLOOKUP(B6899,Sheet3!$D$2:$I$578,6,FALSE)</f>
        <v>Béatrice Perie</v>
      </c>
      <c r="O6899" t="str">
        <f t="shared" si="648"/>
        <v>Béatrice PERIE</v>
      </c>
      <c r="P6899" t="b">
        <f t="shared" si="649"/>
        <v>1</v>
      </c>
      <c r="Q6899" t="b">
        <f>AND(M6899,ISNA(VLOOKUP(B6899,Sheet4!$A$1:$A$529,1,FALSE)))</f>
        <v>0</v>
      </c>
    </row>
    <row r="6900" spans="1:17">
      <c r="A6900" t="str">
        <f t="shared" si="644"/>
        <v>Franck SAILLEAU</v>
      </c>
      <c r="B6900" t="s">
        <v>5930</v>
      </c>
      <c r="C6900" t="e">
        <f>VLOOKUP(B6900,Sheet5!$A$1158:$A$1246,1,FALSE)</f>
        <v>#N/A</v>
      </c>
      <c r="D6900" t="s">
        <v>11</v>
      </c>
      <c r="E6900" t="s">
        <v>178</v>
      </c>
      <c r="F6900" t="s">
        <v>5933</v>
      </c>
      <c r="G6900" t="s">
        <v>13725</v>
      </c>
      <c r="H6900" t="s">
        <v>17</v>
      </c>
      <c r="I6900">
        <v>7455</v>
      </c>
      <c r="J6900">
        <v>0.145813366714</v>
      </c>
      <c r="K6900">
        <f t="shared" si="645"/>
        <v>14780</v>
      </c>
      <c r="L6900" t="str">
        <f t="shared" si="646"/>
        <v>SOC</v>
      </c>
      <c r="M6900" t="b">
        <f t="shared" si="647"/>
        <v>0</v>
      </c>
      <c r="N6900" t="str">
        <f>VLOOKUP(B6900,Sheet3!$D$2:$I$578,6,FALSE)</f>
        <v>Béatrice Perie</v>
      </c>
      <c r="O6900" t="str">
        <f t="shared" si="648"/>
        <v>Franck SAILLEAU</v>
      </c>
      <c r="P6900" t="b">
        <f t="shared" si="649"/>
        <v>0</v>
      </c>
      <c r="Q6900" t="b">
        <f>AND(M6900,ISNA(VLOOKUP(B6900,Sheet4!$A$1:$A$529,1,FALSE)))</f>
        <v>0</v>
      </c>
    </row>
    <row r="6901" spans="1:17">
      <c r="A6901" t="str">
        <f t="shared" si="644"/>
        <v>Xavier GUIOMAR</v>
      </c>
      <c r="B6901" t="s">
        <v>5930</v>
      </c>
      <c r="C6901" t="e">
        <f>VLOOKUP(B6901,Sheet5!$A$1158:$A$1246,1,FALSE)</f>
        <v>#N/A</v>
      </c>
      <c r="D6901" t="s">
        <v>11</v>
      </c>
      <c r="E6901" t="s">
        <v>24</v>
      </c>
      <c r="F6901" t="s">
        <v>5934</v>
      </c>
      <c r="G6901" t="s">
        <v>13726</v>
      </c>
      <c r="H6901" t="s">
        <v>7</v>
      </c>
      <c r="I6901">
        <v>1476</v>
      </c>
      <c r="J6901">
        <v>2.8869286287100001E-2</v>
      </c>
      <c r="K6901">
        <f t="shared" si="645"/>
        <v>14780</v>
      </c>
      <c r="L6901" t="str">
        <f t="shared" si="646"/>
        <v>SOC</v>
      </c>
      <c r="M6901" t="b">
        <f t="shared" si="647"/>
        <v>0</v>
      </c>
      <c r="N6901" t="str">
        <f>VLOOKUP(B6901,Sheet3!$D$2:$I$578,6,FALSE)</f>
        <v>Béatrice Perie</v>
      </c>
      <c r="O6901" t="str">
        <f t="shared" si="648"/>
        <v>Xavier GUIOMAR</v>
      </c>
      <c r="P6901" t="b">
        <f t="shared" si="649"/>
        <v>0</v>
      </c>
      <c r="Q6901" t="b">
        <f>AND(M6901,ISNA(VLOOKUP(B6901,Sheet4!$A$1:$A$529,1,FALSE)))</f>
        <v>0</v>
      </c>
    </row>
    <row r="6902" spans="1:17">
      <c r="A6902" t="str">
        <f t="shared" si="644"/>
        <v>Régine LEFEBVRE</v>
      </c>
      <c r="B6902" t="s">
        <v>5930</v>
      </c>
      <c r="C6902" t="e">
        <f>VLOOKUP(B6902,Sheet5!$A$1158:$A$1246,1,FALSE)</f>
        <v>#N/A</v>
      </c>
      <c r="D6902" t="s">
        <v>4</v>
      </c>
      <c r="E6902" t="s">
        <v>9066</v>
      </c>
      <c r="F6902" t="s">
        <v>905</v>
      </c>
      <c r="G6902" t="s">
        <v>9779</v>
      </c>
      <c r="H6902" t="s">
        <v>10</v>
      </c>
      <c r="I6902">
        <v>92</v>
      </c>
      <c r="J6902">
        <v>1.7994406086800001E-3</v>
      </c>
      <c r="K6902">
        <f t="shared" si="645"/>
        <v>14780</v>
      </c>
      <c r="L6902" t="str">
        <f t="shared" si="646"/>
        <v>SOC</v>
      </c>
      <c r="M6902" t="b">
        <f t="shared" si="647"/>
        <v>0</v>
      </c>
      <c r="N6902" t="str">
        <f>VLOOKUP(B6902,Sheet3!$D$2:$I$578,6,FALSE)</f>
        <v>Béatrice Perie</v>
      </c>
      <c r="O6902" t="str">
        <f t="shared" si="648"/>
        <v>Régine LEFEBVRE</v>
      </c>
      <c r="P6902" t="b">
        <f t="shared" si="649"/>
        <v>0</v>
      </c>
      <c r="Q6902" t="b">
        <f>AND(M6902,ISNA(VLOOKUP(B6902,Sheet4!$A$1:$A$529,1,FALSE)))</f>
        <v>0</v>
      </c>
    </row>
    <row r="6903" spans="1:17">
      <c r="A6903" t="str">
        <f t="shared" si="644"/>
        <v>Ester NOWERSZTERN</v>
      </c>
      <c r="B6903" t="s">
        <v>5930</v>
      </c>
      <c r="C6903" t="e">
        <f>VLOOKUP(B6903,Sheet5!$A$1158:$A$1246,1,FALSE)</f>
        <v>#N/A</v>
      </c>
      <c r="D6903" t="s">
        <v>4</v>
      </c>
      <c r="E6903" t="s">
        <v>5935</v>
      </c>
      <c r="F6903" t="s">
        <v>5936</v>
      </c>
      <c r="G6903" t="s">
        <v>13727</v>
      </c>
      <c r="H6903" t="s">
        <v>10</v>
      </c>
      <c r="I6903">
        <v>145</v>
      </c>
      <c r="J6903">
        <v>2.8360748723799999E-3</v>
      </c>
      <c r="K6903">
        <f t="shared" si="645"/>
        <v>14780</v>
      </c>
      <c r="L6903" t="str">
        <f t="shared" si="646"/>
        <v>SOC</v>
      </c>
      <c r="M6903" t="b">
        <f t="shared" si="647"/>
        <v>0</v>
      </c>
      <c r="N6903" t="str">
        <f>VLOOKUP(B6903,Sheet3!$D$2:$I$578,6,FALSE)</f>
        <v>Béatrice Perie</v>
      </c>
      <c r="O6903" t="str">
        <f t="shared" si="648"/>
        <v>Ester NOWERSZTERN</v>
      </c>
      <c r="P6903" t="b">
        <f t="shared" si="649"/>
        <v>0</v>
      </c>
      <c r="Q6903" t="b">
        <f>AND(M6903,ISNA(VLOOKUP(B6903,Sheet4!$A$1:$A$529,1,FALSE)))</f>
        <v>0</v>
      </c>
    </row>
    <row r="6904" spans="1:17">
      <c r="A6904" t="str">
        <f t="shared" si="644"/>
        <v>Danièle MAILLAT</v>
      </c>
      <c r="B6904" t="s">
        <v>5930</v>
      </c>
      <c r="C6904" t="e">
        <f>VLOOKUP(B6904,Sheet5!$A$1158:$A$1246,1,FALSE)</f>
        <v>#N/A</v>
      </c>
      <c r="D6904" t="s">
        <v>4</v>
      </c>
      <c r="E6904" t="s">
        <v>9123</v>
      </c>
      <c r="F6904" t="s">
        <v>5937</v>
      </c>
      <c r="G6904" t="s">
        <v>13728</v>
      </c>
      <c r="H6904" t="s">
        <v>29</v>
      </c>
      <c r="I6904">
        <v>376</v>
      </c>
      <c r="J6904">
        <v>7.35423553113E-3</v>
      </c>
      <c r="K6904">
        <f t="shared" si="645"/>
        <v>14780</v>
      </c>
      <c r="L6904" t="str">
        <f t="shared" si="646"/>
        <v>SOC</v>
      </c>
      <c r="M6904" t="b">
        <f t="shared" si="647"/>
        <v>0</v>
      </c>
      <c r="N6904" t="str">
        <f>VLOOKUP(B6904,Sheet3!$D$2:$I$578,6,FALSE)</f>
        <v>Béatrice Perie</v>
      </c>
      <c r="O6904" t="str">
        <f t="shared" si="648"/>
        <v>Danièle MAILLAT</v>
      </c>
      <c r="P6904" t="b">
        <f t="shared" si="649"/>
        <v>0</v>
      </c>
      <c r="Q6904" t="b">
        <f>AND(M6904,ISNA(VLOOKUP(B6904,Sheet4!$A$1:$A$529,1,FALSE)))</f>
        <v>0</v>
      </c>
    </row>
    <row r="6905" spans="1:17">
      <c r="A6905" t="str">
        <f t="shared" si="644"/>
        <v>Franck MARLIN</v>
      </c>
      <c r="B6905" t="s">
        <v>5930</v>
      </c>
      <c r="C6905" t="e">
        <f>VLOOKUP(B6905,Sheet5!$A$1158:$A$1246,1,FALSE)</f>
        <v>#N/A</v>
      </c>
      <c r="D6905" t="s">
        <v>11</v>
      </c>
      <c r="E6905" t="s">
        <v>178</v>
      </c>
      <c r="F6905" t="s">
        <v>5938</v>
      </c>
      <c r="G6905" t="s">
        <v>13729</v>
      </c>
      <c r="H6905" t="s">
        <v>26</v>
      </c>
      <c r="I6905">
        <v>21212</v>
      </c>
      <c r="J6905">
        <v>0.41488841512300001</v>
      </c>
      <c r="K6905">
        <f t="shared" si="645"/>
        <v>14780</v>
      </c>
      <c r="L6905" t="str">
        <f t="shared" si="646"/>
        <v>SOC</v>
      </c>
      <c r="M6905" t="b">
        <f t="shared" si="647"/>
        <v>0</v>
      </c>
      <c r="N6905" t="str">
        <f>VLOOKUP(B6905,Sheet3!$D$2:$I$578,6,FALSE)</f>
        <v>Béatrice Perie</v>
      </c>
      <c r="O6905" t="str">
        <f t="shared" si="648"/>
        <v>Franck MARLIN</v>
      </c>
      <c r="P6905" t="b">
        <f t="shared" si="649"/>
        <v>0</v>
      </c>
      <c r="Q6905" t="b">
        <f>AND(M6905,ISNA(VLOOKUP(B6905,Sheet4!$A$1:$A$529,1,FALSE)))</f>
        <v>0</v>
      </c>
    </row>
    <row r="6906" spans="1:17">
      <c r="A6906" t="str">
        <f t="shared" si="644"/>
        <v>Jean-Louis PORRY</v>
      </c>
      <c r="B6906" t="s">
        <v>5930</v>
      </c>
      <c r="C6906" t="e">
        <f>VLOOKUP(B6906,Sheet5!$A$1158:$A$1246,1,FALSE)</f>
        <v>#N/A</v>
      </c>
      <c r="D6906" t="s">
        <v>11</v>
      </c>
      <c r="E6906" t="s">
        <v>120</v>
      </c>
      <c r="F6906" t="s">
        <v>5939</v>
      </c>
      <c r="G6906" t="s">
        <v>13730</v>
      </c>
      <c r="H6906" t="s">
        <v>13</v>
      </c>
      <c r="I6906">
        <v>455</v>
      </c>
      <c r="J6906">
        <v>8.8994073581500008E-3</v>
      </c>
      <c r="K6906">
        <f t="shared" si="645"/>
        <v>14780</v>
      </c>
      <c r="L6906" t="str">
        <f t="shared" si="646"/>
        <v>SOC</v>
      </c>
      <c r="M6906" t="b">
        <f t="shared" si="647"/>
        <v>0</v>
      </c>
      <c r="N6906" t="str">
        <f>VLOOKUP(B6906,Sheet3!$D$2:$I$578,6,FALSE)</f>
        <v>Béatrice Perie</v>
      </c>
      <c r="O6906" t="str">
        <f t="shared" si="648"/>
        <v>Jean-Louis PORRY</v>
      </c>
      <c r="P6906" t="b">
        <f t="shared" si="649"/>
        <v>0</v>
      </c>
      <c r="Q6906" t="b">
        <f>AND(M6906,ISNA(VLOOKUP(B6906,Sheet4!$A$1:$A$529,1,FALSE)))</f>
        <v>0</v>
      </c>
    </row>
    <row r="6907" spans="1:17">
      <c r="A6907" t="str">
        <f t="shared" si="644"/>
        <v>Orazio CASTELLANI</v>
      </c>
      <c r="B6907" t="s">
        <v>5930</v>
      </c>
      <c r="C6907" t="e">
        <f>VLOOKUP(B6907,Sheet5!$A$1158:$A$1246,1,FALSE)</f>
        <v>#N/A</v>
      </c>
      <c r="D6907" t="s">
        <v>11</v>
      </c>
      <c r="E6907" t="s">
        <v>5940</v>
      </c>
      <c r="F6907" t="s">
        <v>5941</v>
      </c>
      <c r="G6907" t="s">
        <v>13731</v>
      </c>
      <c r="H6907" t="s">
        <v>10</v>
      </c>
      <c r="I6907">
        <v>127</v>
      </c>
      <c r="J6907">
        <v>2.4840104054599998E-3</v>
      </c>
      <c r="K6907">
        <f t="shared" si="645"/>
        <v>14780</v>
      </c>
      <c r="L6907" t="str">
        <f t="shared" si="646"/>
        <v>SOC</v>
      </c>
      <c r="M6907" t="b">
        <f t="shared" si="647"/>
        <v>0</v>
      </c>
      <c r="N6907" t="str">
        <f>VLOOKUP(B6907,Sheet3!$D$2:$I$578,6,FALSE)</f>
        <v>Béatrice Perie</v>
      </c>
      <c r="O6907" t="str">
        <f t="shared" si="648"/>
        <v>Orazio CASTELLANI</v>
      </c>
      <c r="P6907" t="b">
        <f t="shared" si="649"/>
        <v>0</v>
      </c>
      <c r="Q6907" t="b">
        <f>AND(M6907,ISNA(VLOOKUP(B6907,Sheet4!$A$1:$A$529,1,FALSE)))</f>
        <v>0</v>
      </c>
    </row>
    <row r="6908" spans="1:17">
      <c r="A6908" t="str">
        <f t="shared" si="644"/>
        <v>François JOUSSET</v>
      </c>
      <c r="B6908" t="s">
        <v>5930</v>
      </c>
      <c r="C6908" t="e">
        <f>VLOOKUP(B6908,Sheet5!$A$1158:$A$1246,1,FALSE)</f>
        <v>#N/A</v>
      </c>
      <c r="D6908" t="s">
        <v>11</v>
      </c>
      <c r="E6908" t="s">
        <v>9125</v>
      </c>
      <c r="F6908" t="s">
        <v>5942</v>
      </c>
      <c r="G6908" t="s">
        <v>13732</v>
      </c>
      <c r="H6908" t="s">
        <v>19</v>
      </c>
      <c r="I6908">
        <v>2826</v>
      </c>
      <c r="J6908">
        <v>5.5274121305799999E-2</v>
      </c>
      <c r="K6908">
        <f t="shared" si="645"/>
        <v>14780</v>
      </c>
      <c r="L6908" t="str">
        <f t="shared" si="646"/>
        <v>SOC</v>
      </c>
      <c r="M6908" t="b">
        <f t="shared" si="647"/>
        <v>0</v>
      </c>
      <c r="N6908" t="str">
        <f>VLOOKUP(B6908,Sheet3!$D$2:$I$578,6,FALSE)</f>
        <v>Béatrice Perie</v>
      </c>
      <c r="O6908" t="str">
        <f t="shared" si="648"/>
        <v>François JOUSSET</v>
      </c>
      <c r="P6908" t="b">
        <f t="shared" si="649"/>
        <v>0</v>
      </c>
      <c r="Q6908" t="b">
        <f>AND(M6908,ISNA(VLOOKUP(B6908,Sheet4!$A$1:$A$529,1,FALSE)))</f>
        <v>0</v>
      </c>
    </row>
    <row r="6909" spans="1:17">
      <c r="A6909" t="str">
        <f t="shared" si="644"/>
        <v>Annie CHEININE-FEUVRAIS</v>
      </c>
      <c r="B6909" t="s">
        <v>5930</v>
      </c>
      <c r="C6909" t="e">
        <f>VLOOKUP(B6909,Sheet5!$A$1158:$A$1246,1,FALSE)</f>
        <v>#N/A</v>
      </c>
      <c r="D6909" t="s">
        <v>4</v>
      </c>
      <c r="E6909" t="s">
        <v>1299</v>
      </c>
      <c r="F6909" t="s">
        <v>5943</v>
      </c>
      <c r="G6909" t="s">
        <v>13733</v>
      </c>
      <c r="H6909" t="s">
        <v>43</v>
      </c>
      <c r="I6909">
        <v>961</v>
      </c>
      <c r="J6909">
        <v>1.8796330705900002E-2</v>
      </c>
      <c r="K6909">
        <f t="shared" si="645"/>
        <v>14780</v>
      </c>
      <c r="L6909" t="str">
        <f t="shared" si="646"/>
        <v>SOC</v>
      </c>
      <c r="M6909" t="b">
        <f t="shared" si="647"/>
        <v>0</v>
      </c>
      <c r="N6909" t="str">
        <f>VLOOKUP(B6909,Sheet3!$D$2:$I$578,6,FALSE)</f>
        <v>Béatrice Perie</v>
      </c>
      <c r="O6909" t="str">
        <f t="shared" si="648"/>
        <v>Annie CHEININE-FEUVRAIS</v>
      </c>
      <c r="P6909" t="b">
        <f t="shared" si="649"/>
        <v>0</v>
      </c>
      <c r="Q6909" t="b">
        <f>AND(M6909,ISNA(VLOOKUP(B6909,Sheet4!$A$1:$A$529,1,FALSE)))</f>
        <v>0</v>
      </c>
    </row>
    <row r="6910" spans="1:17">
      <c r="A6910" t="str">
        <f t="shared" si="644"/>
        <v>Eric REYNAUD</v>
      </c>
      <c r="B6910" t="s">
        <v>5930</v>
      </c>
      <c r="C6910" t="e">
        <f>VLOOKUP(B6910,Sheet5!$A$1158:$A$1246,1,FALSE)</f>
        <v>#N/A</v>
      </c>
      <c r="D6910" t="s">
        <v>11</v>
      </c>
      <c r="E6910" t="s">
        <v>58</v>
      </c>
      <c r="F6910" t="s">
        <v>1060</v>
      </c>
      <c r="G6910" t="s">
        <v>9898</v>
      </c>
      <c r="H6910" t="s">
        <v>13</v>
      </c>
      <c r="I6910">
        <v>888</v>
      </c>
      <c r="J6910">
        <v>1.7368513701199999E-2</v>
      </c>
      <c r="K6910">
        <f t="shared" si="645"/>
        <v>14780</v>
      </c>
      <c r="L6910" t="str">
        <f t="shared" si="646"/>
        <v>SOC</v>
      </c>
      <c r="M6910" t="b">
        <f t="shared" si="647"/>
        <v>1</v>
      </c>
      <c r="N6910" t="str">
        <f>VLOOKUP(B6910,Sheet3!$D$2:$I$578,6,FALSE)</f>
        <v>Béatrice Perie</v>
      </c>
      <c r="O6910" t="str">
        <f t="shared" si="648"/>
        <v>Eric REYNAUD</v>
      </c>
      <c r="P6910" t="b">
        <f t="shared" si="649"/>
        <v>0</v>
      </c>
      <c r="Q6910" t="b">
        <f>AND(M6910,ISNA(VLOOKUP(B6910,Sheet4!$A$1:$A$529,1,FALSE)))</f>
        <v>1</v>
      </c>
    </row>
    <row r="6911" spans="1:17">
      <c r="A6911" t="str">
        <f t="shared" si="644"/>
        <v xml:space="preserve"> </v>
      </c>
      <c r="B6911" t="s">
        <v>5944</v>
      </c>
      <c r="C6911" t="e">
        <f>VLOOKUP(B6911,Sheet5!$A$1158:$A$1246,1,FALSE)</f>
        <v>#N/A</v>
      </c>
      <c r="G6911" t="s">
        <v>9202</v>
      </c>
      <c r="H6911" t="s">
        <v>1</v>
      </c>
      <c r="I6911">
        <v>92141</v>
      </c>
      <c r="J6911">
        <v>1</v>
      </c>
      <c r="K6911">
        <f t="shared" si="645"/>
        <v>0</v>
      </c>
      <c r="L6911">
        <f t="shared" si="646"/>
        <v>0</v>
      </c>
      <c r="M6911" t="b">
        <f t="shared" si="647"/>
        <v>0</v>
      </c>
      <c r="N6911" t="str">
        <f>VLOOKUP(B6911,Sheet3!$D$2:$I$578,6,FALSE)</f>
        <v>Michel Pouzol</v>
      </c>
      <c r="O6911" t="str">
        <f t="shared" si="648"/>
        <v xml:space="preserve"> </v>
      </c>
      <c r="P6911" t="b">
        <f t="shared" si="649"/>
        <v>0</v>
      </c>
      <c r="Q6911" t="b">
        <f>AND(M6911,ISNA(VLOOKUP(B6911,Sheet4!$A$1:$A$529,1,FALSE)))</f>
        <v>0</v>
      </c>
    </row>
    <row r="6912" spans="1:17">
      <c r="A6912" t="str">
        <f t="shared" si="644"/>
        <v xml:space="preserve"> </v>
      </c>
      <c r="B6912" t="s">
        <v>5944</v>
      </c>
      <c r="C6912" t="e">
        <f>VLOOKUP(B6912,Sheet5!$A$1158:$A$1246,1,FALSE)</f>
        <v>#N/A</v>
      </c>
      <c r="G6912" t="s">
        <v>9202</v>
      </c>
      <c r="H6912" t="s">
        <v>2</v>
      </c>
      <c r="I6912">
        <v>37656</v>
      </c>
      <c r="J6912">
        <v>0.408678004363</v>
      </c>
      <c r="K6912">
        <f t="shared" si="645"/>
        <v>0</v>
      </c>
      <c r="L6912">
        <f t="shared" si="646"/>
        <v>0</v>
      </c>
      <c r="M6912" t="b">
        <f t="shared" si="647"/>
        <v>0</v>
      </c>
      <c r="N6912" t="str">
        <f>VLOOKUP(B6912,Sheet3!$D$2:$I$578,6,FALSE)</f>
        <v>Michel Pouzol</v>
      </c>
      <c r="O6912" t="str">
        <f t="shared" si="648"/>
        <v xml:space="preserve"> </v>
      </c>
      <c r="P6912" t="b">
        <f t="shared" si="649"/>
        <v>0</v>
      </c>
      <c r="Q6912" t="b">
        <f>AND(M6912,ISNA(VLOOKUP(B6912,Sheet4!$A$1:$A$529,1,FALSE)))</f>
        <v>0</v>
      </c>
    </row>
    <row r="6913" spans="1:17">
      <c r="A6913" t="str">
        <f t="shared" si="644"/>
        <v xml:space="preserve"> </v>
      </c>
      <c r="B6913" t="s">
        <v>5944</v>
      </c>
      <c r="C6913" t="e">
        <f>VLOOKUP(B6913,Sheet5!$A$1158:$A$1246,1,FALSE)</f>
        <v>#N/A</v>
      </c>
      <c r="G6913" t="s">
        <v>9202</v>
      </c>
      <c r="H6913" t="s">
        <v>3</v>
      </c>
      <c r="I6913">
        <v>648</v>
      </c>
      <c r="J6913">
        <v>7.0326998838699997E-3</v>
      </c>
      <c r="K6913">
        <f t="shared" si="645"/>
        <v>0</v>
      </c>
      <c r="L6913">
        <f t="shared" si="646"/>
        <v>0</v>
      </c>
      <c r="M6913" t="b">
        <f t="shared" si="647"/>
        <v>0</v>
      </c>
      <c r="N6913" t="str">
        <f>VLOOKUP(B6913,Sheet3!$D$2:$I$578,6,FALSE)</f>
        <v>Michel Pouzol</v>
      </c>
      <c r="O6913" t="str">
        <f t="shared" si="648"/>
        <v xml:space="preserve"> </v>
      </c>
      <c r="P6913" t="b">
        <f t="shared" si="649"/>
        <v>0</v>
      </c>
      <c r="Q6913" t="b">
        <f>AND(M6913,ISNA(VLOOKUP(B6913,Sheet4!$A$1:$A$529,1,FALSE)))</f>
        <v>0</v>
      </c>
    </row>
    <row r="6914" spans="1:17">
      <c r="A6914" t="str">
        <f t="shared" si="644"/>
        <v>Laurence ROÃ‹DER GRYSON</v>
      </c>
      <c r="B6914" t="s">
        <v>5944</v>
      </c>
      <c r="C6914" t="e">
        <f>VLOOKUP(B6914,Sheet5!$A$1158:$A$1246,1,FALSE)</f>
        <v>#N/A</v>
      </c>
      <c r="D6914" t="s">
        <v>4</v>
      </c>
      <c r="E6914" t="s">
        <v>70</v>
      </c>
      <c r="F6914" t="s">
        <v>5945</v>
      </c>
      <c r="G6914" t="s">
        <v>13734</v>
      </c>
      <c r="H6914" t="s">
        <v>10</v>
      </c>
      <c r="I6914">
        <v>252</v>
      </c>
      <c r="J6914">
        <v>4.68079573527E-3</v>
      </c>
      <c r="K6914">
        <f t="shared" si="645"/>
        <v>0</v>
      </c>
      <c r="L6914">
        <f t="shared" si="646"/>
        <v>0</v>
      </c>
      <c r="M6914" t="b">
        <f t="shared" si="647"/>
        <v>0</v>
      </c>
      <c r="N6914" t="str">
        <f>VLOOKUP(B6914,Sheet3!$D$2:$I$578,6,FALSE)</f>
        <v>Michel Pouzol</v>
      </c>
      <c r="O6914" t="str">
        <f t="shared" si="648"/>
        <v>Laurence ROÃ‹DER GRYSON</v>
      </c>
      <c r="P6914" t="b">
        <f t="shared" si="649"/>
        <v>0</v>
      </c>
      <c r="Q6914" t="b">
        <f>AND(M6914,ISNA(VLOOKUP(B6914,Sheet4!$A$1:$A$529,1,FALSE)))</f>
        <v>0</v>
      </c>
    </row>
    <row r="6915" spans="1:17">
      <c r="A6915" t="str">
        <f t="shared" ref="A6915:A6978" si="650">O6915</f>
        <v>Nadège BOISSIERE</v>
      </c>
      <c r="B6915" t="s">
        <v>5944</v>
      </c>
      <c r="C6915" t="e">
        <f>VLOOKUP(B6915,Sheet5!$A$1158:$A$1246,1,FALSE)</f>
        <v>#N/A</v>
      </c>
      <c r="D6915" t="s">
        <v>4</v>
      </c>
      <c r="E6915" t="s">
        <v>9144</v>
      </c>
      <c r="F6915" t="s">
        <v>5946</v>
      </c>
      <c r="G6915" t="s">
        <v>13735</v>
      </c>
      <c r="H6915" t="s">
        <v>10</v>
      </c>
      <c r="I6915">
        <v>130</v>
      </c>
      <c r="J6915">
        <v>2.4146962126399998E-3</v>
      </c>
      <c r="K6915">
        <f t="shared" ref="K6915:K6978" si="651">IF(B6915&lt;&gt;B6914,0,IF(NOT(ISERR(FIND(H6915,"VECREGSOC"))),IF(I6915&gt;K6914,I6915,K6914),K6914))</f>
        <v>0</v>
      </c>
      <c r="L6915">
        <f t="shared" ref="L6915:L6978" si="652">IF(B6915&lt;&gt;B6914,0,IF(NOT(ISERR(FIND(H6915,"VECREGSOC"))),IF(I6915&gt;K6914,H6915,L6914),L6914))</f>
        <v>0</v>
      </c>
      <c r="M6915" t="b">
        <f t="shared" ref="M6915:M6978" si="653">B6915&lt;&gt;B6916</f>
        <v>0</v>
      </c>
      <c r="N6915" t="str">
        <f>VLOOKUP(B6915,Sheet3!$D$2:$I$578,6,FALSE)</f>
        <v>Michel Pouzol</v>
      </c>
      <c r="O6915" t="str">
        <f t="shared" si="648"/>
        <v>Nadège BOISSIERE</v>
      </c>
      <c r="P6915" t="b">
        <f t="shared" si="649"/>
        <v>0</v>
      </c>
      <c r="Q6915" t="b">
        <f>AND(M6915,ISNA(VLOOKUP(B6915,Sheet4!$A$1:$A$529,1,FALSE)))</f>
        <v>0</v>
      </c>
    </row>
    <row r="6916" spans="1:17">
      <c r="A6916" t="str">
        <f t="shared" si="650"/>
        <v>Steevy GUSTAVE</v>
      </c>
      <c r="B6916" t="s">
        <v>5944</v>
      </c>
      <c r="C6916" t="e">
        <f>VLOOKUP(B6916,Sheet5!$A$1158:$A$1246,1,FALSE)</f>
        <v>#N/A</v>
      </c>
      <c r="D6916" t="s">
        <v>11</v>
      </c>
      <c r="E6916" t="s">
        <v>5947</v>
      </c>
      <c r="F6916" t="s">
        <v>5948</v>
      </c>
      <c r="G6916" t="s">
        <v>2749</v>
      </c>
      <c r="H6916" t="s">
        <v>7</v>
      </c>
      <c r="I6916">
        <v>4105</v>
      </c>
      <c r="J6916">
        <v>7.6248676560700002E-2</v>
      </c>
      <c r="K6916">
        <f t="shared" si="651"/>
        <v>4105</v>
      </c>
      <c r="L6916" t="str">
        <f t="shared" si="652"/>
        <v>VEC</v>
      </c>
      <c r="M6916" t="b">
        <f t="shared" si="653"/>
        <v>0</v>
      </c>
      <c r="N6916" t="str">
        <f>VLOOKUP(B6916,Sheet3!$D$2:$I$578,6,FALSE)</f>
        <v>Michel Pouzol</v>
      </c>
      <c r="O6916" t="str">
        <f t="shared" si="648"/>
        <v>Steevy GUSTAVE</v>
      </c>
      <c r="P6916" t="b">
        <f t="shared" si="649"/>
        <v>0</v>
      </c>
      <c r="Q6916" t="b">
        <f>AND(M6916,ISNA(VLOOKUP(B6916,Sheet4!$A$1:$A$529,1,FALSE)))</f>
        <v>0</v>
      </c>
    </row>
    <row r="6917" spans="1:17">
      <c r="A6917" t="str">
        <f t="shared" si="650"/>
        <v>Geneviève COLOT</v>
      </c>
      <c r="B6917" t="s">
        <v>5944</v>
      </c>
      <c r="C6917" t="e">
        <f>VLOOKUP(B6917,Sheet5!$A$1158:$A$1246,1,FALSE)</f>
        <v>#N/A</v>
      </c>
      <c r="D6917" t="s">
        <v>4</v>
      </c>
      <c r="E6917" t="s">
        <v>9136</v>
      </c>
      <c r="F6917" t="s">
        <v>5949</v>
      </c>
      <c r="G6917" t="s">
        <v>13736</v>
      </c>
      <c r="H6917" t="s">
        <v>26</v>
      </c>
      <c r="I6917">
        <v>15541</v>
      </c>
      <c r="J6917">
        <v>0.28866764492800001</v>
      </c>
      <c r="K6917">
        <f t="shared" si="651"/>
        <v>4105</v>
      </c>
      <c r="L6917" t="str">
        <f t="shared" si="652"/>
        <v>VEC</v>
      </c>
      <c r="M6917" t="b">
        <f t="shared" si="653"/>
        <v>0</v>
      </c>
      <c r="N6917" t="str">
        <f>VLOOKUP(B6917,Sheet3!$D$2:$I$578,6,FALSE)</f>
        <v>Michel Pouzol</v>
      </c>
      <c r="O6917" t="str">
        <f t="shared" si="648"/>
        <v>Geneviève COLOT</v>
      </c>
      <c r="P6917" t="b">
        <f t="shared" si="649"/>
        <v>0</v>
      </c>
      <c r="Q6917" t="b">
        <f>AND(M6917,ISNA(VLOOKUP(B6917,Sheet4!$A$1:$A$529,1,FALSE)))</f>
        <v>0</v>
      </c>
    </row>
    <row r="6918" spans="1:17">
      <c r="A6918" t="str">
        <f t="shared" si="650"/>
        <v>Philippe CAMO</v>
      </c>
      <c r="B6918" t="s">
        <v>5944</v>
      </c>
      <c r="C6918" t="e">
        <f>VLOOKUP(B6918,Sheet5!$A$1158:$A$1246,1,FALSE)</f>
        <v>#N/A</v>
      </c>
      <c r="D6918" t="s">
        <v>11</v>
      </c>
      <c r="E6918" t="s">
        <v>385</v>
      </c>
      <c r="F6918" t="s">
        <v>5534</v>
      </c>
      <c r="G6918" t="s">
        <v>13401</v>
      </c>
      <c r="H6918" t="s">
        <v>19</v>
      </c>
      <c r="I6918">
        <v>3775</v>
      </c>
      <c r="J6918">
        <v>7.0119063097900003E-2</v>
      </c>
      <c r="K6918">
        <f t="shared" si="651"/>
        <v>4105</v>
      </c>
      <c r="L6918" t="str">
        <f t="shared" si="652"/>
        <v>VEC</v>
      </c>
      <c r="M6918" t="b">
        <f t="shared" si="653"/>
        <v>0</v>
      </c>
      <c r="N6918" t="str">
        <f>VLOOKUP(B6918,Sheet3!$D$2:$I$578,6,FALSE)</f>
        <v>Michel Pouzol</v>
      </c>
      <c r="O6918" t="str">
        <f t="shared" si="648"/>
        <v>Philippe CAMO</v>
      </c>
      <c r="P6918" t="b">
        <f t="shared" si="649"/>
        <v>0</v>
      </c>
      <c r="Q6918" t="b">
        <f>AND(M6918,ISNA(VLOOKUP(B6918,Sheet4!$A$1:$A$529,1,FALSE)))</f>
        <v>0</v>
      </c>
    </row>
    <row r="6919" spans="1:17">
      <c r="A6919" t="str">
        <f t="shared" si="650"/>
        <v>Françoise ANDRIEU</v>
      </c>
      <c r="B6919" t="s">
        <v>5944</v>
      </c>
      <c r="C6919" t="e">
        <f>VLOOKUP(B6919,Sheet5!$A$1158:$A$1246,1,FALSE)</f>
        <v>#N/A</v>
      </c>
      <c r="D6919" t="s">
        <v>4</v>
      </c>
      <c r="E6919" t="s">
        <v>9140</v>
      </c>
      <c r="F6919" t="s">
        <v>5950</v>
      </c>
      <c r="G6919" t="s">
        <v>13737</v>
      </c>
      <c r="H6919" t="s">
        <v>17</v>
      </c>
      <c r="I6919">
        <v>8635</v>
      </c>
      <c r="J6919">
        <v>0.160391552278</v>
      </c>
      <c r="K6919">
        <f t="shared" si="651"/>
        <v>4105</v>
      </c>
      <c r="L6919" t="str">
        <f t="shared" si="652"/>
        <v>VEC</v>
      </c>
      <c r="M6919" t="b">
        <f t="shared" si="653"/>
        <v>0</v>
      </c>
      <c r="N6919" t="str">
        <f>VLOOKUP(B6919,Sheet3!$D$2:$I$578,6,FALSE)</f>
        <v>Michel Pouzol</v>
      </c>
      <c r="O6919" t="str">
        <f t="shared" si="648"/>
        <v>Françoise ANDRIEU</v>
      </c>
      <c r="P6919" t="b">
        <f t="shared" si="649"/>
        <v>0</v>
      </c>
      <c r="Q6919" t="b">
        <f>AND(M6919,ISNA(VLOOKUP(B6919,Sheet4!$A$1:$A$529,1,FALSE)))</f>
        <v>0</v>
      </c>
    </row>
    <row r="6920" spans="1:17">
      <c r="A6920" t="str">
        <f t="shared" si="650"/>
        <v>Sophie LEGOFF</v>
      </c>
      <c r="B6920" t="s">
        <v>5944</v>
      </c>
      <c r="C6920" t="e">
        <f>VLOOKUP(B6920,Sheet5!$A$1158:$A$1246,1,FALSE)</f>
        <v>#N/A</v>
      </c>
      <c r="D6920" t="s">
        <v>4</v>
      </c>
      <c r="E6920" t="s">
        <v>281</v>
      </c>
      <c r="F6920" t="s">
        <v>5951</v>
      </c>
      <c r="G6920" t="s">
        <v>13738</v>
      </c>
      <c r="H6920" t="s">
        <v>13</v>
      </c>
      <c r="I6920">
        <v>1020</v>
      </c>
      <c r="J6920">
        <v>1.8946077976100002E-2</v>
      </c>
      <c r="K6920">
        <f t="shared" si="651"/>
        <v>4105</v>
      </c>
      <c r="L6920" t="str">
        <f t="shared" si="652"/>
        <v>VEC</v>
      </c>
      <c r="M6920" t="b">
        <f t="shared" si="653"/>
        <v>0</v>
      </c>
      <c r="N6920" t="str">
        <f>VLOOKUP(B6920,Sheet3!$D$2:$I$578,6,FALSE)</f>
        <v>Michel Pouzol</v>
      </c>
      <c r="O6920" t="str">
        <f t="shared" si="648"/>
        <v>Sophie LEGOFF</v>
      </c>
      <c r="P6920" t="b">
        <f t="shared" si="649"/>
        <v>0</v>
      </c>
      <c r="Q6920" t="b">
        <f>AND(M6920,ISNA(VLOOKUP(B6920,Sheet4!$A$1:$A$529,1,FALSE)))</f>
        <v>0</v>
      </c>
    </row>
    <row r="6921" spans="1:17">
      <c r="A6921" t="str">
        <f t="shared" si="650"/>
        <v>Bernadette LAMISCARRE</v>
      </c>
      <c r="B6921" t="s">
        <v>5944</v>
      </c>
      <c r="C6921" t="e">
        <f>VLOOKUP(B6921,Sheet5!$A$1158:$A$1246,1,FALSE)</f>
        <v>#N/A</v>
      </c>
      <c r="D6921" t="s">
        <v>4</v>
      </c>
      <c r="E6921" t="s">
        <v>1149</v>
      </c>
      <c r="F6921" t="s">
        <v>5952</v>
      </c>
      <c r="G6921" t="s">
        <v>13739</v>
      </c>
      <c r="H6921" t="s">
        <v>29</v>
      </c>
      <c r="I6921">
        <v>663</v>
      </c>
      <c r="J6921">
        <v>1.23149506845E-2</v>
      </c>
      <c r="K6921">
        <f t="shared" si="651"/>
        <v>4105</v>
      </c>
      <c r="L6921" t="str">
        <f t="shared" si="652"/>
        <v>VEC</v>
      </c>
      <c r="M6921" t="b">
        <f t="shared" si="653"/>
        <v>0</v>
      </c>
      <c r="N6921" t="str">
        <f>VLOOKUP(B6921,Sheet3!$D$2:$I$578,6,FALSE)</f>
        <v>Michel Pouzol</v>
      </c>
      <c r="O6921" t="str">
        <f t="shared" si="648"/>
        <v>Bernadette LAMISCARRE</v>
      </c>
      <c r="P6921" t="b">
        <f t="shared" si="649"/>
        <v>0</v>
      </c>
      <c r="Q6921" t="b">
        <f>AND(M6921,ISNA(VLOOKUP(B6921,Sheet4!$A$1:$A$529,1,FALSE)))</f>
        <v>0</v>
      </c>
    </row>
    <row r="6922" spans="1:17">
      <c r="A6922" t="str">
        <f t="shared" si="650"/>
        <v>Michel POUZOL</v>
      </c>
      <c r="B6922" t="s">
        <v>5944</v>
      </c>
      <c r="C6922" t="e">
        <f>VLOOKUP(B6922,Sheet5!$A$1158:$A$1246,1,FALSE)</f>
        <v>#N/A</v>
      </c>
      <c r="D6922" t="s">
        <v>11</v>
      </c>
      <c r="E6922" t="s">
        <v>31</v>
      </c>
      <c r="F6922" t="s">
        <v>5953</v>
      </c>
      <c r="G6922" t="s">
        <v>13740</v>
      </c>
      <c r="H6922" t="s">
        <v>21</v>
      </c>
      <c r="I6922">
        <v>17325</v>
      </c>
      <c r="J6922">
        <v>0.32180470680000001</v>
      </c>
      <c r="K6922">
        <f t="shared" si="651"/>
        <v>17325</v>
      </c>
      <c r="L6922" t="str">
        <f t="shared" si="652"/>
        <v>SOC</v>
      </c>
      <c r="M6922" t="b">
        <f t="shared" si="653"/>
        <v>0</v>
      </c>
      <c r="N6922" t="str">
        <f>VLOOKUP(B6922,Sheet3!$D$2:$I$578,6,FALSE)</f>
        <v>Michel Pouzol</v>
      </c>
      <c r="O6922" t="str">
        <f t="shared" si="648"/>
        <v>Michel POUZOL</v>
      </c>
      <c r="P6922" t="b">
        <f t="shared" si="649"/>
        <v>1</v>
      </c>
      <c r="Q6922" t="b">
        <f>AND(M6922,ISNA(VLOOKUP(B6922,Sheet4!$A$1:$A$529,1,FALSE)))</f>
        <v>0</v>
      </c>
    </row>
    <row r="6923" spans="1:17">
      <c r="A6923" t="str">
        <f t="shared" si="650"/>
        <v>Nicolas MEARY</v>
      </c>
      <c r="B6923" t="s">
        <v>5944</v>
      </c>
      <c r="C6923" t="e">
        <f>VLOOKUP(B6923,Sheet5!$A$1158:$A$1246,1,FALSE)</f>
        <v>#N/A</v>
      </c>
      <c r="D6923" t="s">
        <v>11</v>
      </c>
      <c r="E6923" t="s">
        <v>79</v>
      </c>
      <c r="F6923" t="s">
        <v>5954</v>
      </c>
      <c r="G6923" t="s">
        <v>13741</v>
      </c>
      <c r="H6923" t="s">
        <v>43</v>
      </c>
      <c r="I6923">
        <v>2191</v>
      </c>
      <c r="J6923">
        <v>4.0696918476099998E-2</v>
      </c>
      <c r="K6923">
        <f t="shared" si="651"/>
        <v>17325</v>
      </c>
      <c r="L6923" t="str">
        <f t="shared" si="652"/>
        <v>SOC</v>
      </c>
      <c r="M6923" t="b">
        <f t="shared" si="653"/>
        <v>0</v>
      </c>
      <c r="N6923" t="str">
        <f>VLOOKUP(B6923,Sheet3!$D$2:$I$578,6,FALSE)</f>
        <v>Michel Pouzol</v>
      </c>
      <c r="O6923" t="str">
        <f t="shared" si="648"/>
        <v>Nicolas MEARY</v>
      </c>
      <c r="P6923" t="b">
        <f t="shared" si="649"/>
        <v>0</v>
      </c>
      <c r="Q6923" t="b">
        <f>AND(M6923,ISNA(VLOOKUP(B6923,Sheet4!$A$1:$A$529,1,FALSE)))</f>
        <v>0</v>
      </c>
    </row>
    <row r="6924" spans="1:17">
      <c r="A6924" t="str">
        <f t="shared" si="650"/>
        <v>Joëlle LOPES-VENOT</v>
      </c>
      <c r="B6924" t="s">
        <v>5944</v>
      </c>
      <c r="C6924" t="e">
        <f>VLOOKUP(B6924,Sheet5!$A$1158:$A$1246,1,FALSE)</f>
        <v>#N/A</v>
      </c>
      <c r="D6924" t="s">
        <v>4</v>
      </c>
      <c r="E6924" t="s">
        <v>9118</v>
      </c>
      <c r="F6924" t="s">
        <v>5955</v>
      </c>
      <c r="G6924" t="s">
        <v>13742</v>
      </c>
      <c r="H6924" t="s">
        <v>10</v>
      </c>
      <c r="I6924">
        <v>200</v>
      </c>
      <c r="J6924">
        <v>3.71491725022E-3</v>
      </c>
      <c r="K6924">
        <f t="shared" si="651"/>
        <v>17325</v>
      </c>
      <c r="L6924" t="str">
        <f t="shared" si="652"/>
        <v>SOC</v>
      </c>
      <c r="M6924" t="b">
        <f t="shared" si="653"/>
        <v>1</v>
      </c>
      <c r="N6924" t="str">
        <f>VLOOKUP(B6924,Sheet3!$D$2:$I$578,6,FALSE)</f>
        <v>Michel Pouzol</v>
      </c>
      <c r="O6924" t="str">
        <f t="shared" si="648"/>
        <v>Joëlle LOPES-VENOT</v>
      </c>
      <c r="P6924" t="b">
        <f t="shared" si="649"/>
        <v>0</v>
      </c>
      <c r="Q6924" t="b">
        <f>AND(M6924,ISNA(VLOOKUP(B6924,Sheet4!$A$1:$A$529,1,FALSE)))</f>
        <v>1</v>
      </c>
    </row>
    <row r="6925" spans="1:17">
      <c r="A6925" t="str">
        <f t="shared" si="650"/>
        <v xml:space="preserve"> </v>
      </c>
      <c r="B6925" t="s">
        <v>5956</v>
      </c>
      <c r="C6925" t="e">
        <f>VLOOKUP(B6925,Sheet5!$A$1158:$A$1246,1,FALSE)</f>
        <v>#N/A</v>
      </c>
      <c r="G6925" t="s">
        <v>9202</v>
      </c>
      <c r="H6925" t="s">
        <v>1</v>
      </c>
      <c r="I6925">
        <v>92245</v>
      </c>
      <c r="J6925">
        <v>1</v>
      </c>
      <c r="K6925">
        <f t="shared" si="651"/>
        <v>0</v>
      </c>
      <c r="L6925">
        <f t="shared" si="652"/>
        <v>0</v>
      </c>
      <c r="M6925" t="b">
        <f t="shared" si="653"/>
        <v>0</v>
      </c>
      <c r="N6925" t="str">
        <f>VLOOKUP(B6925,Sheet3!$D$2:$I$578,6,FALSE)</f>
        <v>Olivier Thomas</v>
      </c>
      <c r="O6925" t="str">
        <f t="shared" si="648"/>
        <v xml:space="preserve"> </v>
      </c>
      <c r="P6925" t="b">
        <f t="shared" si="649"/>
        <v>0</v>
      </c>
      <c r="Q6925" t="b">
        <f>AND(M6925,ISNA(VLOOKUP(B6925,Sheet4!$A$1:$A$529,1,FALSE)))</f>
        <v>0</v>
      </c>
    </row>
    <row r="6926" spans="1:17">
      <c r="A6926" t="str">
        <f t="shared" si="650"/>
        <v xml:space="preserve"> </v>
      </c>
      <c r="B6926" t="s">
        <v>5956</v>
      </c>
      <c r="C6926" t="e">
        <f>VLOOKUP(B6926,Sheet5!$A$1158:$A$1246,1,FALSE)</f>
        <v>#N/A</v>
      </c>
      <c r="G6926" t="s">
        <v>9202</v>
      </c>
      <c r="H6926" t="s">
        <v>2</v>
      </c>
      <c r="I6926">
        <v>35156</v>
      </c>
      <c r="J6926">
        <v>0.38111550761599999</v>
      </c>
      <c r="K6926">
        <f t="shared" si="651"/>
        <v>0</v>
      </c>
      <c r="L6926">
        <f t="shared" si="652"/>
        <v>0</v>
      </c>
      <c r="M6926" t="b">
        <f t="shared" si="653"/>
        <v>0</v>
      </c>
      <c r="N6926" t="str">
        <f>VLOOKUP(B6926,Sheet3!$D$2:$I$578,6,FALSE)</f>
        <v>Olivier Thomas</v>
      </c>
      <c r="O6926" t="str">
        <f t="shared" ref="O6926:O6989" si="654">E6926&amp;" "&amp;F6926</f>
        <v xml:space="preserve"> </v>
      </c>
      <c r="P6926" t="b">
        <f t="shared" si="649"/>
        <v>0</v>
      </c>
      <c r="Q6926" t="b">
        <f>AND(M6926,ISNA(VLOOKUP(B6926,Sheet4!$A$1:$A$529,1,FALSE)))</f>
        <v>0</v>
      </c>
    </row>
    <row r="6927" spans="1:17">
      <c r="A6927" t="str">
        <f t="shared" si="650"/>
        <v xml:space="preserve"> </v>
      </c>
      <c r="B6927" t="s">
        <v>5956</v>
      </c>
      <c r="C6927" t="e">
        <f>VLOOKUP(B6927,Sheet5!$A$1158:$A$1246,1,FALSE)</f>
        <v>#N/A</v>
      </c>
      <c r="G6927" t="s">
        <v>9202</v>
      </c>
      <c r="H6927" t="s">
        <v>3</v>
      </c>
      <c r="I6927">
        <v>566</v>
      </c>
      <c r="J6927">
        <v>6.1358339205400004E-3</v>
      </c>
      <c r="K6927">
        <f t="shared" si="651"/>
        <v>0</v>
      </c>
      <c r="L6927">
        <f t="shared" si="652"/>
        <v>0</v>
      </c>
      <c r="M6927" t="b">
        <f t="shared" si="653"/>
        <v>0</v>
      </c>
      <c r="N6927" t="str">
        <f>VLOOKUP(B6927,Sheet3!$D$2:$I$578,6,FALSE)</f>
        <v>Olivier Thomas</v>
      </c>
      <c r="O6927" t="str">
        <f t="shared" si="654"/>
        <v xml:space="preserve"> </v>
      </c>
      <c r="P6927" t="b">
        <f t="shared" ref="P6927:P6990" si="655">O6927=N6927</f>
        <v>0</v>
      </c>
      <c r="Q6927" t="b">
        <f>AND(M6927,ISNA(VLOOKUP(B6927,Sheet4!$A$1:$A$529,1,FALSE)))</f>
        <v>0</v>
      </c>
    </row>
    <row r="6928" spans="1:17">
      <c r="A6928" t="str">
        <f t="shared" si="650"/>
        <v>Nathalie KOSCIUSKO-MORIZET</v>
      </c>
      <c r="B6928" t="s">
        <v>5956</v>
      </c>
      <c r="C6928" t="e">
        <f>VLOOKUP(B6928,Sheet5!$A$1158:$A$1246,1,FALSE)</f>
        <v>#N/A</v>
      </c>
      <c r="D6928" t="s">
        <v>4</v>
      </c>
      <c r="E6928" t="s">
        <v>673</v>
      </c>
      <c r="F6928" t="s">
        <v>5957</v>
      </c>
      <c r="G6928" t="s">
        <v>13743</v>
      </c>
      <c r="H6928" t="s">
        <v>26</v>
      </c>
      <c r="I6928">
        <v>22302</v>
      </c>
      <c r="J6928">
        <v>0.39456504431799999</v>
      </c>
      <c r="K6928">
        <f t="shared" si="651"/>
        <v>0</v>
      </c>
      <c r="L6928">
        <f t="shared" si="652"/>
        <v>0</v>
      </c>
      <c r="M6928" t="b">
        <f t="shared" si="653"/>
        <v>0</v>
      </c>
      <c r="N6928" t="str">
        <f>VLOOKUP(B6928,Sheet3!$D$2:$I$578,6,FALSE)</f>
        <v>Olivier Thomas</v>
      </c>
      <c r="O6928" t="str">
        <f t="shared" si="654"/>
        <v>Nathalie KOSCIUSKO-MORIZET</v>
      </c>
      <c r="P6928" t="b">
        <f t="shared" si="655"/>
        <v>0</v>
      </c>
      <c r="Q6928" t="b">
        <f>AND(M6928,ISNA(VLOOKUP(B6928,Sheet4!$A$1:$A$529,1,FALSE)))</f>
        <v>0</v>
      </c>
    </row>
    <row r="6929" spans="1:17">
      <c r="A6929" t="str">
        <f t="shared" si="650"/>
        <v>Olivier LEBRETON</v>
      </c>
      <c r="B6929" t="s">
        <v>5956</v>
      </c>
      <c r="C6929" t="e">
        <f>VLOOKUP(B6929,Sheet5!$A$1158:$A$1246,1,FALSE)</f>
        <v>#N/A</v>
      </c>
      <c r="D6929" t="s">
        <v>11</v>
      </c>
      <c r="E6929" t="s">
        <v>46</v>
      </c>
      <c r="F6929" t="s">
        <v>982</v>
      </c>
      <c r="G6929" t="s">
        <v>9835</v>
      </c>
      <c r="H6929" t="s">
        <v>10</v>
      </c>
      <c r="I6929">
        <v>187</v>
      </c>
      <c r="J6929">
        <v>3.3083877359700001E-3</v>
      </c>
      <c r="K6929">
        <f t="shared" si="651"/>
        <v>0</v>
      </c>
      <c r="L6929">
        <f t="shared" si="652"/>
        <v>0</v>
      </c>
      <c r="M6929" t="b">
        <f t="shared" si="653"/>
        <v>0</v>
      </c>
      <c r="N6929" t="str">
        <f>VLOOKUP(B6929,Sheet3!$D$2:$I$578,6,FALSE)</f>
        <v>Olivier Thomas</v>
      </c>
      <c r="O6929" t="str">
        <f t="shared" si="654"/>
        <v>Olivier LEBRETON</v>
      </c>
      <c r="P6929" t="b">
        <f t="shared" si="655"/>
        <v>0</v>
      </c>
      <c r="Q6929" t="b">
        <f>AND(M6929,ISNA(VLOOKUP(B6929,Sheet4!$A$1:$A$529,1,FALSE)))</f>
        <v>0</v>
      </c>
    </row>
    <row r="6930" spans="1:17">
      <c r="A6930" t="str">
        <f t="shared" si="650"/>
        <v>Olivier THOMAS</v>
      </c>
      <c r="B6930" t="s">
        <v>5956</v>
      </c>
      <c r="C6930" t="e">
        <f>VLOOKUP(B6930,Sheet5!$A$1158:$A$1246,1,FALSE)</f>
        <v>#N/A</v>
      </c>
      <c r="D6930" t="s">
        <v>11</v>
      </c>
      <c r="E6930" t="s">
        <v>46</v>
      </c>
      <c r="F6930" t="s">
        <v>954</v>
      </c>
      <c r="G6930" t="s">
        <v>1469</v>
      </c>
      <c r="H6930" t="s">
        <v>21</v>
      </c>
      <c r="I6930">
        <v>20512</v>
      </c>
      <c r="J6930">
        <v>0.36289652000099998</v>
      </c>
      <c r="K6930">
        <f t="shared" si="651"/>
        <v>20512</v>
      </c>
      <c r="L6930" t="str">
        <f t="shared" si="652"/>
        <v>SOC</v>
      </c>
      <c r="M6930" t="b">
        <f t="shared" si="653"/>
        <v>0</v>
      </c>
      <c r="N6930" t="str">
        <f>VLOOKUP(B6930,Sheet3!$D$2:$I$578,6,FALSE)</f>
        <v>Olivier Thomas</v>
      </c>
      <c r="O6930" t="str">
        <f t="shared" si="654"/>
        <v>Olivier THOMAS</v>
      </c>
      <c r="P6930" t="b">
        <f t="shared" si="655"/>
        <v>1</v>
      </c>
      <c r="Q6930" t="b">
        <f>AND(M6930,ISNA(VLOOKUP(B6930,Sheet4!$A$1:$A$529,1,FALSE)))</f>
        <v>0</v>
      </c>
    </row>
    <row r="6931" spans="1:17">
      <c r="A6931" t="str">
        <f t="shared" si="650"/>
        <v>Gabrielle NGUYEN</v>
      </c>
      <c r="B6931" t="s">
        <v>5956</v>
      </c>
      <c r="C6931" t="e">
        <f>VLOOKUP(B6931,Sheet5!$A$1158:$A$1246,1,FALSE)</f>
        <v>#N/A</v>
      </c>
      <c r="D6931" t="s">
        <v>4</v>
      </c>
      <c r="E6931" t="s">
        <v>4055</v>
      </c>
      <c r="F6931" t="s">
        <v>5958</v>
      </c>
      <c r="G6931" t="s">
        <v>13744</v>
      </c>
      <c r="H6931" t="s">
        <v>43</v>
      </c>
      <c r="I6931">
        <v>1050</v>
      </c>
      <c r="J6931">
        <v>1.8576508677899999E-2</v>
      </c>
      <c r="K6931">
        <f t="shared" si="651"/>
        <v>20512</v>
      </c>
      <c r="L6931" t="str">
        <f t="shared" si="652"/>
        <v>SOC</v>
      </c>
      <c r="M6931" t="b">
        <f t="shared" si="653"/>
        <v>0</v>
      </c>
      <c r="N6931" t="str">
        <f>VLOOKUP(B6931,Sheet3!$D$2:$I$578,6,FALSE)</f>
        <v>Olivier Thomas</v>
      </c>
      <c r="O6931" t="str">
        <f t="shared" si="654"/>
        <v>Gabrielle NGUYEN</v>
      </c>
      <c r="P6931" t="b">
        <f t="shared" si="655"/>
        <v>0</v>
      </c>
      <c r="Q6931" t="b">
        <f>AND(M6931,ISNA(VLOOKUP(B6931,Sheet4!$A$1:$A$529,1,FALSE)))</f>
        <v>0</v>
      </c>
    </row>
    <row r="6932" spans="1:17">
      <c r="A6932" t="str">
        <f t="shared" si="650"/>
        <v>Dominique BARDY</v>
      </c>
      <c r="B6932" t="s">
        <v>5956</v>
      </c>
      <c r="C6932" t="e">
        <f>VLOOKUP(B6932,Sheet5!$A$1158:$A$1246,1,FALSE)</f>
        <v>#N/A</v>
      </c>
      <c r="D6932" t="s">
        <v>4</v>
      </c>
      <c r="E6932" t="s">
        <v>180</v>
      </c>
      <c r="F6932" t="s">
        <v>3087</v>
      </c>
      <c r="G6932" t="s">
        <v>11450</v>
      </c>
      <c r="H6932" t="s">
        <v>19</v>
      </c>
      <c r="I6932">
        <v>2977</v>
      </c>
      <c r="J6932">
        <v>5.2668825080099999E-2</v>
      </c>
      <c r="K6932">
        <f t="shared" si="651"/>
        <v>20512</v>
      </c>
      <c r="L6932" t="str">
        <f t="shared" si="652"/>
        <v>SOC</v>
      </c>
      <c r="M6932" t="b">
        <f t="shared" si="653"/>
        <v>0</v>
      </c>
      <c r="N6932" t="str">
        <f>VLOOKUP(B6932,Sheet3!$D$2:$I$578,6,FALSE)</f>
        <v>Olivier Thomas</v>
      </c>
      <c r="O6932" t="str">
        <f t="shared" si="654"/>
        <v>Dominique BARDY</v>
      </c>
      <c r="P6932" t="b">
        <f t="shared" si="655"/>
        <v>0</v>
      </c>
      <c r="Q6932" t="b">
        <f>AND(M6932,ISNA(VLOOKUP(B6932,Sheet4!$A$1:$A$529,1,FALSE)))</f>
        <v>0</v>
      </c>
    </row>
    <row r="6933" spans="1:17">
      <c r="A6933" t="str">
        <f t="shared" si="650"/>
        <v>Aldric DERRE</v>
      </c>
      <c r="B6933" t="s">
        <v>5956</v>
      </c>
      <c r="C6933" t="e">
        <f>VLOOKUP(B6933,Sheet5!$A$1158:$A$1246,1,FALSE)</f>
        <v>#N/A</v>
      </c>
      <c r="D6933" t="s">
        <v>11</v>
      </c>
      <c r="E6933" t="s">
        <v>5959</v>
      </c>
      <c r="F6933" t="s">
        <v>5960</v>
      </c>
      <c r="G6933" t="s">
        <v>13745</v>
      </c>
      <c r="H6933" t="s">
        <v>130</v>
      </c>
      <c r="I6933">
        <v>219</v>
      </c>
      <c r="J6933">
        <v>3.8745289528199999E-3</v>
      </c>
      <c r="K6933">
        <f t="shared" si="651"/>
        <v>20512</v>
      </c>
      <c r="L6933" t="str">
        <f t="shared" si="652"/>
        <v>SOC</v>
      </c>
      <c r="M6933" t="b">
        <f t="shared" si="653"/>
        <v>0</v>
      </c>
      <c r="N6933" t="str">
        <f>VLOOKUP(B6933,Sheet3!$D$2:$I$578,6,FALSE)</f>
        <v>Olivier Thomas</v>
      </c>
      <c r="O6933" t="str">
        <f t="shared" si="654"/>
        <v>Aldric DERRE</v>
      </c>
      <c r="P6933" t="b">
        <f t="shared" si="655"/>
        <v>0</v>
      </c>
      <c r="Q6933" t="b">
        <f>AND(M6933,ISNA(VLOOKUP(B6933,Sheet4!$A$1:$A$529,1,FALSE)))</f>
        <v>0</v>
      </c>
    </row>
    <row r="6934" spans="1:17">
      <c r="A6934" t="str">
        <f t="shared" si="650"/>
        <v>Martine CROIZET</v>
      </c>
      <c r="B6934" t="s">
        <v>5956</v>
      </c>
      <c r="C6934" t="e">
        <f>VLOOKUP(B6934,Sheet5!$A$1158:$A$1246,1,FALSE)</f>
        <v>#N/A</v>
      </c>
      <c r="D6934" t="s">
        <v>4</v>
      </c>
      <c r="E6934" t="s">
        <v>172</v>
      </c>
      <c r="F6934" t="s">
        <v>5961</v>
      </c>
      <c r="G6934" t="s">
        <v>13746</v>
      </c>
      <c r="H6934" t="s">
        <v>13</v>
      </c>
      <c r="I6934">
        <v>474</v>
      </c>
      <c r="J6934">
        <v>8.3859667745899997E-3</v>
      </c>
      <c r="K6934">
        <f t="shared" si="651"/>
        <v>20512</v>
      </c>
      <c r="L6934" t="str">
        <f t="shared" si="652"/>
        <v>SOC</v>
      </c>
      <c r="M6934" t="b">
        <f t="shared" si="653"/>
        <v>0</v>
      </c>
      <c r="N6934" t="str">
        <f>VLOOKUP(B6934,Sheet3!$D$2:$I$578,6,FALSE)</f>
        <v>Olivier Thomas</v>
      </c>
      <c r="O6934" t="str">
        <f t="shared" si="654"/>
        <v>Martine CROIZET</v>
      </c>
      <c r="P6934" t="b">
        <f t="shared" si="655"/>
        <v>0</v>
      </c>
      <c r="Q6934" t="b">
        <f>AND(M6934,ISNA(VLOOKUP(B6934,Sheet4!$A$1:$A$529,1,FALSE)))</f>
        <v>0</v>
      </c>
    </row>
    <row r="6935" spans="1:17">
      <c r="A6935" t="str">
        <f t="shared" si="650"/>
        <v>Jacques Lucien SERNA</v>
      </c>
      <c r="B6935" t="s">
        <v>5956</v>
      </c>
      <c r="C6935" t="e">
        <f>VLOOKUP(B6935,Sheet5!$A$1158:$A$1246,1,FALSE)</f>
        <v>#N/A</v>
      </c>
      <c r="D6935" t="s">
        <v>11</v>
      </c>
      <c r="E6935" t="s">
        <v>5962</v>
      </c>
      <c r="F6935" t="s">
        <v>5963</v>
      </c>
      <c r="G6935" t="s">
        <v>13747</v>
      </c>
      <c r="H6935" t="s">
        <v>7</v>
      </c>
      <c r="I6935">
        <v>1565</v>
      </c>
      <c r="J6935">
        <v>2.7687843886599998E-2</v>
      </c>
      <c r="K6935">
        <f t="shared" si="651"/>
        <v>20512</v>
      </c>
      <c r="L6935" t="str">
        <f t="shared" si="652"/>
        <v>SOC</v>
      </c>
      <c r="M6935" t="b">
        <f t="shared" si="653"/>
        <v>0</v>
      </c>
      <c r="N6935" t="str">
        <f>VLOOKUP(B6935,Sheet3!$D$2:$I$578,6,FALSE)</f>
        <v>Olivier Thomas</v>
      </c>
      <c r="O6935" t="str">
        <f t="shared" si="654"/>
        <v>Jacques Lucien SERNA</v>
      </c>
      <c r="P6935" t="b">
        <f t="shared" si="655"/>
        <v>0</v>
      </c>
      <c r="Q6935" t="b">
        <f>AND(M6935,ISNA(VLOOKUP(B6935,Sheet4!$A$1:$A$529,1,FALSE)))</f>
        <v>0</v>
      </c>
    </row>
    <row r="6936" spans="1:17">
      <c r="A6936" t="str">
        <f t="shared" si="650"/>
        <v>Mohamed BOURICHI</v>
      </c>
      <c r="B6936" t="s">
        <v>5956</v>
      </c>
      <c r="C6936" t="e">
        <f>VLOOKUP(B6936,Sheet5!$A$1158:$A$1246,1,FALSE)</f>
        <v>#N/A</v>
      </c>
      <c r="D6936" t="s">
        <v>11</v>
      </c>
      <c r="E6936" t="s">
        <v>682</v>
      </c>
      <c r="F6936" t="s">
        <v>5964</v>
      </c>
      <c r="G6936" t="s">
        <v>13748</v>
      </c>
      <c r="H6936" t="s">
        <v>271</v>
      </c>
      <c r="I6936">
        <v>296</v>
      </c>
      <c r="J6936">
        <v>5.23680625586E-3</v>
      </c>
      <c r="K6936">
        <f t="shared" si="651"/>
        <v>20512</v>
      </c>
      <c r="L6936" t="str">
        <f t="shared" si="652"/>
        <v>SOC</v>
      </c>
      <c r="M6936" t="b">
        <f t="shared" si="653"/>
        <v>0</v>
      </c>
      <c r="N6936" t="str">
        <f>VLOOKUP(B6936,Sheet3!$D$2:$I$578,6,FALSE)</f>
        <v>Olivier Thomas</v>
      </c>
      <c r="O6936" t="str">
        <f t="shared" si="654"/>
        <v>Mohamed BOURICHI</v>
      </c>
      <c r="P6936" t="b">
        <f t="shared" si="655"/>
        <v>0</v>
      </c>
      <c r="Q6936" t="b">
        <f>AND(M6936,ISNA(VLOOKUP(B6936,Sheet4!$A$1:$A$529,1,FALSE)))</f>
        <v>0</v>
      </c>
    </row>
    <row r="6937" spans="1:17">
      <c r="A6937" t="str">
        <f t="shared" si="650"/>
        <v>Mélissa ZANETTE</v>
      </c>
      <c r="B6937" t="s">
        <v>5956</v>
      </c>
      <c r="C6937" t="e">
        <f>VLOOKUP(B6937,Sheet5!$A$1158:$A$1246,1,FALSE)</f>
        <v>#N/A</v>
      </c>
      <c r="D6937" t="s">
        <v>4</v>
      </c>
      <c r="E6937" t="s">
        <v>9096</v>
      </c>
      <c r="F6937" t="s">
        <v>5965</v>
      </c>
      <c r="G6937" t="s">
        <v>13749</v>
      </c>
      <c r="H6937" t="s">
        <v>10</v>
      </c>
      <c r="I6937">
        <v>146</v>
      </c>
      <c r="J6937">
        <v>2.5830193018799999E-3</v>
      </c>
      <c r="K6937">
        <f t="shared" si="651"/>
        <v>20512</v>
      </c>
      <c r="L6937" t="str">
        <f t="shared" si="652"/>
        <v>SOC</v>
      </c>
      <c r="M6937" t="b">
        <f t="shared" si="653"/>
        <v>0</v>
      </c>
      <c r="N6937" t="str">
        <f>VLOOKUP(B6937,Sheet3!$D$2:$I$578,6,FALSE)</f>
        <v>Olivier Thomas</v>
      </c>
      <c r="O6937" t="str">
        <f t="shared" si="654"/>
        <v>Mélissa ZANETTE</v>
      </c>
      <c r="P6937" t="b">
        <f t="shared" si="655"/>
        <v>0</v>
      </c>
      <c r="Q6937" t="b">
        <f>AND(M6937,ISNA(VLOOKUP(B6937,Sheet4!$A$1:$A$529,1,FALSE)))</f>
        <v>0</v>
      </c>
    </row>
    <row r="6938" spans="1:17">
      <c r="A6938" t="str">
        <f t="shared" si="650"/>
        <v>Alex LACOMBE</v>
      </c>
      <c r="B6938" t="s">
        <v>5956</v>
      </c>
      <c r="C6938" t="e">
        <f>VLOOKUP(B6938,Sheet5!$A$1158:$A$1246,1,FALSE)</f>
        <v>#N/A</v>
      </c>
      <c r="D6938" t="s">
        <v>11</v>
      </c>
      <c r="E6938" t="s">
        <v>2690</v>
      </c>
      <c r="F6938" t="s">
        <v>5966</v>
      </c>
      <c r="G6938" t="s">
        <v>13750</v>
      </c>
      <c r="H6938" t="s">
        <v>29</v>
      </c>
      <c r="I6938">
        <v>359</v>
      </c>
      <c r="J6938">
        <v>6.3513967765299996E-3</v>
      </c>
      <c r="K6938">
        <f t="shared" si="651"/>
        <v>20512</v>
      </c>
      <c r="L6938" t="str">
        <f t="shared" si="652"/>
        <v>SOC</v>
      </c>
      <c r="M6938" t="b">
        <f t="shared" si="653"/>
        <v>0</v>
      </c>
      <c r="N6938" t="str">
        <f>VLOOKUP(B6938,Sheet3!$D$2:$I$578,6,FALSE)</f>
        <v>Olivier Thomas</v>
      </c>
      <c r="O6938" t="str">
        <f t="shared" si="654"/>
        <v>Alex LACOMBE</v>
      </c>
      <c r="P6938" t="b">
        <f t="shared" si="655"/>
        <v>0</v>
      </c>
      <c r="Q6938" t="b">
        <f>AND(M6938,ISNA(VLOOKUP(B6938,Sheet4!$A$1:$A$529,1,FALSE)))</f>
        <v>0</v>
      </c>
    </row>
    <row r="6939" spans="1:17">
      <c r="A6939" t="str">
        <f t="shared" si="650"/>
        <v>Brigitte DUPIN</v>
      </c>
      <c r="B6939" t="s">
        <v>5956</v>
      </c>
      <c r="C6939" t="e">
        <f>VLOOKUP(B6939,Sheet5!$A$1158:$A$1246,1,FALSE)</f>
        <v>#N/A</v>
      </c>
      <c r="D6939" t="s">
        <v>4</v>
      </c>
      <c r="E6939" t="s">
        <v>103</v>
      </c>
      <c r="F6939" t="s">
        <v>1872</v>
      </c>
      <c r="G6939" t="s">
        <v>10509</v>
      </c>
      <c r="H6939" t="s">
        <v>17</v>
      </c>
      <c r="I6939">
        <v>6436</v>
      </c>
      <c r="J6939">
        <v>0.113865152239</v>
      </c>
      <c r="K6939">
        <f t="shared" si="651"/>
        <v>20512</v>
      </c>
      <c r="L6939" t="str">
        <f t="shared" si="652"/>
        <v>SOC</v>
      </c>
      <c r="M6939" t="b">
        <f t="shared" si="653"/>
        <v>1</v>
      </c>
      <c r="N6939" t="str">
        <f>VLOOKUP(B6939,Sheet3!$D$2:$I$578,6,FALSE)</f>
        <v>Olivier Thomas</v>
      </c>
      <c r="O6939" t="str">
        <f t="shared" si="654"/>
        <v>Brigitte DUPIN</v>
      </c>
      <c r="P6939" t="b">
        <f t="shared" si="655"/>
        <v>0</v>
      </c>
      <c r="Q6939" t="b">
        <f>AND(M6939,ISNA(VLOOKUP(B6939,Sheet4!$A$1:$A$529,1,FALSE)))</f>
        <v>1</v>
      </c>
    </row>
    <row r="6940" spans="1:17">
      <c r="A6940" t="str">
        <f t="shared" si="650"/>
        <v xml:space="preserve"> </v>
      </c>
      <c r="B6940" t="s">
        <v>5967</v>
      </c>
      <c r="C6940" t="e">
        <f>VLOOKUP(B6940,Sheet5!$A$1158:$A$1246,1,FALSE)</f>
        <v>#N/A</v>
      </c>
      <c r="G6940" t="s">
        <v>9202</v>
      </c>
      <c r="H6940" t="s">
        <v>1</v>
      </c>
      <c r="I6940">
        <v>66683</v>
      </c>
      <c r="J6940">
        <v>1</v>
      </c>
      <c r="K6940">
        <f t="shared" si="651"/>
        <v>0</v>
      </c>
      <c r="L6940">
        <f t="shared" si="652"/>
        <v>0</v>
      </c>
      <c r="M6940" t="b">
        <f t="shared" si="653"/>
        <v>0</v>
      </c>
      <c r="N6940" t="str">
        <f>VLOOKUP(B6940,Sheet3!$D$2:$I$578,6,FALSE)</f>
        <v>Maud Olivier</v>
      </c>
      <c r="O6940" t="str">
        <f t="shared" si="654"/>
        <v xml:space="preserve"> </v>
      </c>
      <c r="P6940" t="b">
        <f t="shared" si="655"/>
        <v>0</v>
      </c>
      <c r="Q6940" t="b">
        <f>AND(M6940,ISNA(VLOOKUP(B6940,Sheet4!$A$1:$A$529,1,FALSE)))</f>
        <v>0</v>
      </c>
    </row>
    <row r="6941" spans="1:17">
      <c r="A6941" t="str">
        <f t="shared" si="650"/>
        <v xml:space="preserve"> </v>
      </c>
      <c r="B6941" t="s">
        <v>5967</v>
      </c>
      <c r="C6941" t="e">
        <f>VLOOKUP(B6941,Sheet5!$A$1158:$A$1246,1,FALSE)</f>
        <v>#N/A</v>
      </c>
      <c r="G6941" t="s">
        <v>9202</v>
      </c>
      <c r="H6941" t="s">
        <v>2</v>
      </c>
      <c r="I6941">
        <v>24375</v>
      </c>
      <c r="J6941">
        <v>0.36553544381600001</v>
      </c>
      <c r="K6941">
        <f t="shared" si="651"/>
        <v>0</v>
      </c>
      <c r="L6941">
        <f t="shared" si="652"/>
        <v>0</v>
      </c>
      <c r="M6941" t="b">
        <f t="shared" si="653"/>
        <v>0</v>
      </c>
      <c r="N6941" t="str">
        <f>VLOOKUP(B6941,Sheet3!$D$2:$I$578,6,FALSE)</f>
        <v>Maud Olivier</v>
      </c>
      <c r="O6941" t="str">
        <f t="shared" si="654"/>
        <v xml:space="preserve"> </v>
      </c>
      <c r="P6941" t="b">
        <f t="shared" si="655"/>
        <v>0</v>
      </c>
      <c r="Q6941" t="b">
        <f>AND(M6941,ISNA(VLOOKUP(B6941,Sheet4!$A$1:$A$529,1,FALSE)))</f>
        <v>0</v>
      </c>
    </row>
    <row r="6942" spans="1:17">
      <c r="A6942" t="str">
        <f t="shared" si="650"/>
        <v xml:space="preserve"> </v>
      </c>
      <c r="B6942" t="s">
        <v>5967</v>
      </c>
      <c r="C6942" t="e">
        <f>VLOOKUP(B6942,Sheet5!$A$1158:$A$1246,1,FALSE)</f>
        <v>#N/A</v>
      </c>
      <c r="G6942" t="s">
        <v>9202</v>
      </c>
      <c r="H6942" t="s">
        <v>3</v>
      </c>
      <c r="I6942">
        <v>405</v>
      </c>
      <c r="J6942">
        <v>6.0735119895600001E-3</v>
      </c>
      <c r="K6942">
        <f t="shared" si="651"/>
        <v>0</v>
      </c>
      <c r="L6942">
        <f t="shared" si="652"/>
        <v>0</v>
      </c>
      <c r="M6942" t="b">
        <f t="shared" si="653"/>
        <v>0</v>
      </c>
      <c r="N6942" t="str">
        <f>VLOOKUP(B6942,Sheet3!$D$2:$I$578,6,FALSE)</f>
        <v>Maud Olivier</v>
      </c>
      <c r="O6942" t="str">
        <f t="shared" si="654"/>
        <v xml:space="preserve"> </v>
      </c>
      <c r="P6942" t="b">
        <f t="shared" si="655"/>
        <v>0</v>
      </c>
      <c r="Q6942" t="b">
        <f>AND(M6942,ISNA(VLOOKUP(B6942,Sheet4!$A$1:$A$529,1,FALSE)))</f>
        <v>0</v>
      </c>
    </row>
    <row r="6943" spans="1:17">
      <c r="A6943" t="str">
        <f t="shared" si="650"/>
        <v>Grégory CHABOUSSANT</v>
      </c>
      <c r="B6943" t="s">
        <v>5967</v>
      </c>
      <c r="C6943" t="e">
        <f>VLOOKUP(B6943,Sheet5!$A$1158:$A$1246,1,FALSE)</f>
        <v>#N/A</v>
      </c>
      <c r="D6943" t="s">
        <v>11</v>
      </c>
      <c r="E6943" t="s">
        <v>8995</v>
      </c>
      <c r="F6943" t="s">
        <v>5968</v>
      </c>
      <c r="G6943" t="s">
        <v>13751</v>
      </c>
      <c r="H6943" t="s">
        <v>10</v>
      </c>
      <c r="I6943">
        <v>80</v>
      </c>
      <c r="J6943">
        <v>1.90917118106E-3</v>
      </c>
      <c r="K6943">
        <f t="shared" si="651"/>
        <v>0</v>
      </c>
      <c r="L6943">
        <f t="shared" si="652"/>
        <v>0</v>
      </c>
      <c r="M6943" t="b">
        <f t="shared" si="653"/>
        <v>0</v>
      </c>
      <c r="N6943" t="str">
        <f>VLOOKUP(B6943,Sheet3!$D$2:$I$578,6,FALSE)</f>
        <v>Maud Olivier</v>
      </c>
      <c r="O6943" t="str">
        <f t="shared" si="654"/>
        <v>Grégory CHABOUSSANT</v>
      </c>
      <c r="P6943" t="b">
        <f t="shared" si="655"/>
        <v>0</v>
      </c>
      <c r="Q6943" t="b">
        <f>AND(M6943,ISNA(VLOOKUP(B6943,Sheet4!$A$1:$A$529,1,FALSE)))</f>
        <v>0</v>
      </c>
    </row>
    <row r="6944" spans="1:17">
      <c r="A6944" t="str">
        <f t="shared" si="650"/>
        <v>Paul LORIDANT</v>
      </c>
      <c r="B6944" t="s">
        <v>5967</v>
      </c>
      <c r="C6944" t="e">
        <f>VLOOKUP(B6944,Sheet5!$A$1158:$A$1246,1,FALSE)</f>
        <v>#N/A</v>
      </c>
      <c r="D6944" t="s">
        <v>11</v>
      </c>
      <c r="E6944" t="s">
        <v>36</v>
      </c>
      <c r="F6944" t="s">
        <v>5969</v>
      </c>
      <c r="G6944" t="s">
        <v>13752</v>
      </c>
      <c r="H6944" t="s">
        <v>33</v>
      </c>
      <c r="I6944">
        <v>1868</v>
      </c>
      <c r="J6944">
        <v>4.4579147077800002E-2</v>
      </c>
      <c r="K6944">
        <f t="shared" si="651"/>
        <v>0</v>
      </c>
      <c r="L6944">
        <f t="shared" si="652"/>
        <v>0</v>
      </c>
      <c r="M6944" t="b">
        <f t="shared" si="653"/>
        <v>0</v>
      </c>
      <c r="N6944" t="str">
        <f>VLOOKUP(B6944,Sheet3!$D$2:$I$578,6,FALSE)</f>
        <v>Maud Olivier</v>
      </c>
      <c r="O6944" t="str">
        <f t="shared" si="654"/>
        <v>Paul LORIDANT</v>
      </c>
      <c r="P6944" t="b">
        <f t="shared" si="655"/>
        <v>0</v>
      </c>
      <c r="Q6944" t="b">
        <f>AND(M6944,ISNA(VLOOKUP(B6944,Sheet4!$A$1:$A$529,1,FALSE)))</f>
        <v>0</v>
      </c>
    </row>
    <row r="6945" spans="1:17">
      <c r="A6945" t="str">
        <f t="shared" si="650"/>
        <v>Pierre GUILLERMAIN</v>
      </c>
      <c r="B6945" t="s">
        <v>5967</v>
      </c>
      <c r="C6945" t="e">
        <f>VLOOKUP(B6945,Sheet5!$A$1158:$A$1246,1,FALSE)</f>
        <v>#N/A</v>
      </c>
      <c r="D6945" t="s">
        <v>11</v>
      </c>
      <c r="E6945" t="s">
        <v>148</v>
      </c>
      <c r="F6945" t="s">
        <v>5970</v>
      </c>
      <c r="G6945" t="s">
        <v>13753</v>
      </c>
      <c r="H6945" t="s">
        <v>17</v>
      </c>
      <c r="I6945">
        <v>2732</v>
      </c>
      <c r="J6945">
        <v>6.5198195833199996E-2</v>
      </c>
      <c r="K6945">
        <f t="shared" si="651"/>
        <v>0</v>
      </c>
      <c r="L6945">
        <f t="shared" si="652"/>
        <v>0</v>
      </c>
      <c r="M6945" t="b">
        <f t="shared" si="653"/>
        <v>0</v>
      </c>
      <c r="N6945" t="str">
        <f>VLOOKUP(B6945,Sheet3!$D$2:$I$578,6,FALSE)</f>
        <v>Maud Olivier</v>
      </c>
      <c r="O6945" t="str">
        <f t="shared" si="654"/>
        <v>Pierre GUILLERMAIN</v>
      </c>
      <c r="P6945" t="b">
        <f t="shared" si="655"/>
        <v>0</v>
      </c>
      <c r="Q6945" t="b">
        <f>AND(M6945,ISNA(VLOOKUP(B6945,Sheet4!$A$1:$A$529,1,FALSE)))</f>
        <v>0</v>
      </c>
    </row>
    <row r="6946" spans="1:17">
      <c r="A6946" t="str">
        <f t="shared" si="650"/>
        <v>Emmanuel HEROLD-CHARBONNEAUX</v>
      </c>
      <c r="B6946" t="s">
        <v>5967</v>
      </c>
      <c r="C6946" t="e">
        <f>VLOOKUP(B6946,Sheet5!$A$1158:$A$1246,1,FALSE)</f>
        <v>#N/A</v>
      </c>
      <c r="D6946" t="s">
        <v>11</v>
      </c>
      <c r="E6946" t="s">
        <v>624</v>
      </c>
      <c r="F6946" t="s">
        <v>5971</v>
      </c>
      <c r="G6946" t="s">
        <v>13754</v>
      </c>
      <c r="H6946" t="s">
        <v>13</v>
      </c>
      <c r="I6946">
        <v>135</v>
      </c>
      <c r="J6946">
        <v>3.2217263680399998E-3</v>
      </c>
      <c r="K6946">
        <f t="shared" si="651"/>
        <v>0</v>
      </c>
      <c r="L6946">
        <f t="shared" si="652"/>
        <v>0</v>
      </c>
      <c r="M6946" t="b">
        <f t="shared" si="653"/>
        <v>0</v>
      </c>
      <c r="N6946" t="str">
        <f>VLOOKUP(B6946,Sheet3!$D$2:$I$578,6,FALSE)</f>
        <v>Maud Olivier</v>
      </c>
      <c r="O6946" t="str">
        <f t="shared" si="654"/>
        <v>Emmanuel HEROLD-CHARBONNEAUX</v>
      </c>
      <c r="P6946" t="b">
        <f t="shared" si="655"/>
        <v>0</v>
      </c>
      <c r="Q6946" t="b">
        <f>AND(M6946,ISNA(VLOOKUP(B6946,Sheet4!$A$1:$A$529,1,FALSE)))</f>
        <v>0</v>
      </c>
    </row>
    <row r="6947" spans="1:17">
      <c r="A6947" t="str">
        <f t="shared" si="650"/>
        <v>Didier HONTA</v>
      </c>
      <c r="B6947" t="s">
        <v>5967</v>
      </c>
      <c r="C6947" t="e">
        <f>VLOOKUP(B6947,Sheet5!$A$1158:$A$1246,1,FALSE)</f>
        <v>#N/A</v>
      </c>
      <c r="D6947" t="s">
        <v>11</v>
      </c>
      <c r="E6947" t="s">
        <v>146</v>
      </c>
      <c r="F6947" t="s">
        <v>5972</v>
      </c>
      <c r="G6947" t="s">
        <v>13755</v>
      </c>
      <c r="H6947" t="s">
        <v>271</v>
      </c>
      <c r="I6947">
        <v>14</v>
      </c>
      <c r="J6947">
        <v>3.34104956686E-4</v>
      </c>
      <c r="K6947">
        <f t="shared" si="651"/>
        <v>0</v>
      </c>
      <c r="L6947">
        <f t="shared" si="652"/>
        <v>0</v>
      </c>
      <c r="M6947" t="b">
        <f t="shared" si="653"/>
        <v>0</v>
      </c>
      <c r="N6947" t="str">
        <f>VLOOKUP(B6947,Sheet3!$D$2:$I$578,6,FALSE)</f>
        <v>Maud Olivier</v>
      </c>
      <c r="O6947" t="str">
        <f t="shared" si="654"/>
        <v>Didier HONTA</v>
      </c>
      <c r="P6947" t="b">
        <f t="shared" si="655"/>
        <v>0</v>
      </c>
      <c r="Q6947" t="b">
        <f>AND(M6947,ISNA(VLOOKUP(B6947,Sheet4!$A$1:$A$529,1,FALSE)))</f>
        <v>0</v>
      </c>
    </row>
    <row r="6948" spans="1:17">
      <c r="A6948" t="str">
        <f t="shared" si="650"/>
        <v>Angélique GROSMAIRE</v>
      </c>
      <c r="B6948" t="s">
        <v>5967</v>
      </c>
      <c r="C6948" t="e">
        <f>VLOOKUP(B6948,Sheet5!$A$1158:$A$1246,1,FALSE)</f>
        <v>#N/A</v>
      </c>
      <c r="D6948" t="s">
        <v>4</v>
      </c>
      <c r="E6948" t="s">
        <v>9072</v>
      </c>
      <c r="F6948" t="s">
        <v>5973</v>
      </c>
      <c r="G6948" t="s">
        <v>13756</v>
      </c>
      <c r="H6948" t="s">
        <v>10</v>
      </c>
      <c r="I6948">
        <v>124</v>
      </c>
      <c r="J6948">
        <v>2.95921533064E-3</v>
      </c>
      <c r="K6948">
        <f t="shared" si="651"/>
        <v>0</v>
      </c>
      <c r="L6948">
        <f t="shared" si="652"/>
        <v>0</v>
      </c>
      <c r="M6948" t="b">
        <f t="shared" si="653"/>
        <v>0</v>
      </c>
      <c r="N6948" t="str">
        <f>VLOOKUP(B6948,Sheet3!$D$2:$I$578,6,FALSE)</f>
        <v>Maud Olivier</v>
      </c>
      <c r="O6948" t="str">
        <f t="shared" si="654"/>
        <v>Angélique GROSMAIRE</v>
      </c>
      <c r="P6948" t="b">
        <f t="shared" si="655"/>
        <v>0</v>
      </c>
      <c r="Q6948" t="b">
        <f>AND(M6948,ISNA(VLOOKUP(B6948,Sheet4!$A$1:$A$529,1,FALSE)))</f>
        <v>0</v>
      </c>
    </row>
    <row r="6949" spans="1:17">
      <c r="A6949" t="str">
        <f t="shared" si="650"/>
        <v>Choukri EL BARNOUSSI</v>
      </c>
      <c r="B6949" t="s">
        <v>5967</v>
      </c>
      <c r="C6949" t="e">
        <f>VLOOKUP(B6949,Sheet5!$A$1158:$A$1246,1,FALSE)</f>
        <v>#N/A</v>
      </c>
      <c r="D6949" t="s">
        <v>11</v>
      </c>
      <c r="E6949" t="s">
        <v>5974</v>
      </c>
      <c r="F6949" t="s">
        <v>5975</v>
      </c>
      <c r="G6949" t="s">
        <v>13757</v>
      </c>
      <c r="H6949" t="s">
        <v>271</v>
      </c>
      <c r="I6949">
        <v>352</v>
      </c>
      <c r="J6949">
        <v>8.4003531966700008E-3</v>
      </c>
      <c r="K6949">
        <f t="shared" si="651"/>
        <v>0</v>
      </c>
      <c r="L6949">
        <f t="shared" si="652"/>
        <v>0</v>
      </c>
      <c r="M6949" t="b">
        <f t="shared" si="653"/>
        <v>0</v>
      </c>
      <c r="N6949" t="str">
        <f>VLOOKUP(B6949,Sheet3!$D$2:$I$578,6,FALSE)</f>
        <v>Maud Olivier</v>
      </c>
      <c r="O6949" t="str">
        <f t="shared" si="654"/>
        <v>Choukri EL BARNOUSSI</v>
      </c>
      <c r="P6949" t="b">
        <f t="shared" si="655"/>
        <v>0</v>
      </c>
      <c r="Q6949" t="b">
        <f>AND(M6949,ISNA(VLOOKUP(B6949,Sheet4!$A$1:$A$529,1,FALSE)))</f>
        <v>0</v>
      </c>
    </row>
    <row r="6950" spans="1:17">
      <c r="A6950" t="str">
        <f t="shared" si="650"/>
        <v>Maud OLIVIER</v>
      </c>
      <c r="B6950" t="s">
        <v>5967</v>
      </c>
      <c r="C6950" t="e">
        <f>VLOOKUP(B6950,Sheet5!$A$1158:$A$1246,1,FALSE)</f>
        <v>#N/A</v>
      </c>
      <c r="D6950" t="s">
        <v>4</v>
      </c>
      <c r="E6950" t="s">
        <v>2009</v>
      </c>
      <c r="F6950" t="s">
        <v>2410</v>
      </c>
      <c r="G6950" t="s">
        <v>46</v>
      </c>
      <c r="H6950" t="s">
        <v>21</v>
      </c>
      <c r="I6950">
        <v>15637</v>
      </c>
      <c r="J6950">
        <v>0.37317137197799999</v>
      </c>
      <c r="K6950">
        <f t="shared" si="651"/>
        <v>15637</v>
      </c>
      <c r="L6950" t="str">
        <f t="shared" si="652"/>
        <v>SOC</v>
      </c>
      <c r="M6950" t="b">
        <f t="shared" si="653"/>
        <v>0</v>
      </c>
      <c r="N6950" t="str">
        <f>VLOOKUP(B6950,Sheet3!$D$2:$I$578,6,FALSE)</f>
        <v>Maud Olivier</v>
      </c>
      <c r="O6950" t="str">
        <f t="shared" si="654"/>
        <v>Maud OLIVIER</v>
      </c>
      <c r="P6950" t="b">
        <f t="shared" si="655"/>
        <v>1</v>
      </c>
      <c r="Q6950" t="b">
        <f>AND(M6950,ISNA(VLOOKUP(B6950,Sheet4!$A$1:$A$529,1,FALSE)))</f>
        <v>0</v>
      </c>
    </row>
    <row r="6951" spans="1:17">
      <c r="A6951" t="str">
        <f t="shared" si="650"/>
        <v>Christophe DURAND</v>
      </c>
      <c r="B6951" t="s">
        <v>5967</v>
      </c>
      <c r="C6951" t="e">
        <f>VLOOKUP(B6951,Sheet5!$A$1158:$A$1246,1,FALSE)</f>
        <v>#N/A</v>
      </c>
      <c r="D6951" t="s">
        <v>11</v>
      </c>
      <c r="E6951" t="s">
        <v>88</v>
      </c>
      <c r="F6951" t="s">
        <v>451</v>
      </c>
      <c r="G6951" t="s">
        <v>9459</v>
      </c>
      <c r="H6951" t="s">
        <v>13</v>
      </c>
      <c r="I6951">
        <v>216</v>
      </c>
      <c r="J6951">
        <v>5.1547621888599999E-3</v>
      </c>
      <c r="K6951">
        <f t="shared" si="651"/>
        <v>15637</v>
      </c>
      <c r="L6951" t="str">
        <f t="shared" si="652"/>
        <v>SOC</v>
      </c>
      <c r="M6951" t="b">
        <f t="shared" si="653"/>
        <v>0</v>
      </c>
      <c r="N6951" t="str">
        <f>VLOOKUP(B6951,Sheet3!$D$2:$I$578,6,FALSE)</f>
        <v>Maud Olivier</v>
      </c>
      <c r="O6951" t="str">
        <f t="shared" si="654"/>
        <v>Christophe DURAND</v>
      </c>
      <c r="P6951" t="b">
        <f t="shared" si="655"/>
        <v>0</v>
      </c>
      <c r="Q6951" t="b">
        <f>AND(M6951,ISNA(VLOOKUP(B6951,Sheet4!$A$1:$A$529,1,FALSE)))</f>
        <v>0</v>
      </c>
    </row>
    <row r="6952" spans="1:17">
      <c r="A6952" t="str">
        <f t="shared" si="650"/>
        <v>Patrick MIGNON</v>
      </c>
      <c r="B6952" t="s">
        <v>5967</v>
      </c>
      <c r="C6952" t="e">
        <f>VLOOKUP(B6952,Sheet5!$A$1158:$A$1246,1,FALSE)</f>
        <v>#N/A</v>
      </c>
      <c r="D6952" t="s">
        <v>11</v>
      </c>
      <c r="E6952" t="s">
        <v>100</v>
      </c>
      <c r="F6952" t="s">
        <v>5171</v>
      </c>
      <c r="G6952" t="s">
        <v>13105</v>
      </c>
      <c r="H6952" t="s">
        <v>13</v>
      </c>
      <c r="I6952">
        <v>447</v>
      </c>
      <c r="J6952">
        <v>1.06674939742E-2</v>
      </c>
      <c r="K6952">
        <f t="shared" si="651"/>
        <v>15637</v>
      </c>
      <c r="L6952" t="str">
        <f t="shared" si="652"/>
        <v>SOC</v>
      </c>
      <c r="M6952" t="b">
        <f t="shared" si="653"/>
        <v>0</v>
      </c>
      <c r="N6952" t="str">
        <f>VLOOKUP(B6952,Sheet3!$D$2:$I$578,6,FALSE)</f>
        <v>Maud Olivier</v>
      </c>
      <c r="O6952" t="str">
        <f t="shared" si="654"/>
        <v>Patrick MIGNON</v>
      </c>
      <c r="P6952" t="b">
        <f t="shared" si="655"/>
        <v>0</v>
      </c>
      <c r="Q6952" t="b">
        <f>AND(M6952,ISNA(VLOOKUP(B6952,Sheet4!$A$1:$A$529,1,FALSE)))</f>
        <v>0</v>
      </c>
    </row>
    <row r="6953" spans="1:17">
      <c r="A6953" t="str">
        <f t="shared" si="650"/>
        <v>Hervé HOCQUARD</v>
      </c>
      <c r="B6953" t="s">
        <v>5967</v>
      </c>
      <c r="C6953" t="e">
        <f>VLOOKUP(B6953,Sheet5!$A$1158:$A$1246,1,FALSE)</f>
        <v>#N/A</v>
      </c>
      <c r="D6953" t="s">
        <v>11</v>
      </c>
      <c r="E6953" t="s">
        <v>9028</v>
      </c>
      <c r="F6953" t="s">
        <v>5976</v>
      </c>
      <c r="G6953" t="s">
        <v>13758</v>
      </c>
      <c r="H6953" t="s">
        <v>26</v>
      </c>
      <c r="I6953">
        <v>13151</v>
      </c>
      <c r="J6953">
        <v>0.31384387752699999</v>
      </c>
      <c r="K6953">
        <f t="shared" si="651"/>
        <v>15637</v>
      </c>
      <c r="L6953" t="str">
        <f t="shared" si="652"/>
        <v>SOC</v>
      </c>
      <c r="M6953" t="b">
        <f t="shared" si="653"/>
        <v>0</v>
      </c>
      <c r="N6953" t="str">
        <f>VLOOKUP(B6953,Sheet3!$D$2:$I$578,6,FALSE)</f>
        <v>Maud Olivier</v>
      </c>
      <c r="O6953" t="str">
        <f t="shared" si="654"/>
        <v>Hervé HOCQUARD</v>
      </c>
      <c r="P6953" t="b">
        <f t="shared" si="655"/>
        <v>0</v>
      </c>
      <c r="Q6953" t="b">
        <f>AND(M6953,ISNA(VLOOKUP(B6953,Sheet4!$A$1:$A$529,1,FALSE)))</f>
        <v>0</v>
      </c>
    </row>
    <row r="6954" spans="1:17">
      <c r="A6954" t="str">
        <f t="shared" si="650"/>
        <v>François DHONDT</v>
      </c>
      <c r="B6954" t="s">
        <v>5967</v>
      </c>
      <c r="C6954" t="e">
        <f>VLOOKUP(B6954,Sheet5!$A$1158:$A$1246,1,FALSE)</f>
        <v>#N/A</v>
      </c>
      <c r="D6954" t="s">
        <v>11</v>
      </c>
      <c r="E6954" t="s">
        <v>9125</v>
      </c>
      <c r="F6954" t="s">
        <v>5977</v>
      </c>
      <c r="G6954" t="s">
        <v>13759</v>
      </c>
      <c r="H6954" t="s">
        <v>13</v>
      </c>
      <c r="I6954">
        <v>327</v>
      </c>
      <c r="J6954">
        <v>7.8037372025900002E-3</v>
      </c>
      <c r="K6954">
        <f t="shared" si="651"/>
        <v>15637</v>
      </c>
      <c r="L6954" t="str">
        <f t="shared" si="652"/>
        <v>SOC</v>
      </c>
      <c r="M6954" t="b">
        <f t="shared" si="653"/>
        <v>0</v>
      </c>
      <c r="N6954" t="str">
        <f>VLOOKUP(B6954,Sheet3!$D$2:$I$578,6,FALSE)</f>
        <v>Maud Olivier</v>
      </c>
      <c r="O6954" t="str">
        <f t="shared" si="654"/>
        <v>François DHONDT</v>
      </c>
      <c r="P6954" t="b">
        <f t="shared" si="655"/>
        <v>0</v>
      </c>
      <c r="Q6954" t="b">
        <f>AND(M6954,ISNA(VLOOKUP(B6954,Sheet4!$A$1:$A$529,1,FALSE)))</f>
        <v>0</v>
      </c>
    </row>
    <row r="6955" spans="1:17">
      <c r="A6955" t="str">
        <f t="shared" si="650"/>
        <v>Jean-Paul MORDEFROID</v>
      </c>
      <c r="B6955" t="s">
        <v>5967</v>
      </c>
      <c r="C6955" t="e">
        <f>VLOOKUP(B6955,Sheet5!$A$1158:$A$1246,1,FALSE)</f>
        <v>#N/A</v>
      </c>
      <c r="D6955" t="s">
        <v>11</v>
      </c>
      <c r="E6955" t="s">
        <v>203</v>
      </c>
      <c r="F6955" t="s">
        <v>5978</v>
      </c>
      <c r="G6955" t="s">
        <v>13760</v>
      </c>
      <c r="H6955" t="s">
        <v>43</v>
      </c>
      <c r="I6955">
        <v>1804</v>
      </c>
      <c r="J6955">
        <v>4.3051810132899999E-2</v>
      </c>
      <c r="K6955">
        <f t="shared" si="651"/>
        <v>15637</v>
      </c>
      <c r="L6955" t="str">
        <f t="shared" si="652"/>
        <v>SOC</v>
      </c>
      <c r="M6955" t="b">
        <f t="shared" si="653"/>
        <v>0</v>
      </c>
      <c r="N6955" t="str">
        <f>VLOOKUP(B6955,Sheet3!$D$2:$I$578,6,FALSE)</f>
        <v>Maud Olivier</v>
      </c>
      <c r="O6955" t="str">
        <f t="shared" si="654"/>
        <v>Jean-Paul MORDEFROID</v>
      </c>
      <c r="P6955" t="b">
        <f t="shared" si="655"/>
        <v>0</v>
      </c>
      <c r="Q6955" t="b">
        <f>AND(M6955,ISNA(VLOOKUP(B6955,Sheet4!$A$1:$A$529,1,FALSE)))</f>
        <v>0</v>
      </c>
    </row>
    <row r="6956" spans="1:17">
      <c r="A6956" t="str">
        <f t="shared" si="650"/>
        <v>Serge SAMAIN</v>
      </c>
      <c r="B6956" t="s">
        <v>5967</v>
      </c>
      <c r="C6956" t="e">
        <f>VLOOKUP(B6956,Sheet5!$A$1158:$A$1246,1,FALSE)</f>
        <v>#N/A</v>
      </c>
      <c r="D6956" t="s">
        <v>11</v>
      </c>
      <c r="E6956" t="s">
        <v>416</v>
      </c>
      <c r="F6956" t="s">
        <v>4634</v>
      </c>
      <c r="G6956" t="s">
        <v>12669</v>
      </c>
      <c r="H6956" t="s">
        <v>29</v>
      </c>
      <c r="I6956">
        <v>290</v>
      </c>
      <c r="J6956">
        <v>6.9207455313500003E-3</v>
      </c>
      <c r="K6956">
        <f t="shared" si="651"/>
        <v>15637</v>
      </c>
      <c r="L6956" t="str">
        <f t="shared" si="652"/>
        <v>SOC</v>
      </c>
      <c r="M6956" t="b">
        <f t="shared" si="653"/>
        <v>0</v>
      </c>
      <c r="N6956" t="str">
        <f>VLOOKUP(B6956,Sheet3!$D$2:$I$578,6,FALSE)</f>
        <v>Maud Olivier</v>
      </c>
      <c r="O6956" t="str">
        <f t="shared" si="654"/>
        <v>Serge SAMAIN</v>
      </c>
      <c r="P6956" t="b">
        <f t="shared" si="655"/>
        <v>0</v>
      </c>
      <c r="Q6956" t="b">
        <f>AND(M6956,ISNA(VLOOKUP(B6956,Sheet4!$A$1:$A$529,1,FALSE)))</f>
        <v>0</v>
      </c>
    </row>
    <row r="6957" spans="1:17">
      <c r="A6957" t="str">
        <f t="shared" si="650"/>
        <v>Marie-Pierre DIGARD</v>
      </c>
      <c r="B6957" t="s">
        <v>5967</v>
      </c>
      <c r="C6957" t="e">
        <f>VLOOKUP(B6957,Sheet5!$A$1158:$A$1246,1,FALSE)</f>
        <v>#N/A</v>
      </c>
      <c r="D6957" t="s">
        <v>4</v>
      </c>
      <c r="E6957" t="s">
        <v>561</v>
      </c>
      <c r="F6957" t="s">
        <v>5979</v>
      </c>
      <c r="G6957" t="s">
        <v>13761</v>
      </c>
      <c r="H6957" t="s">
        <v>7</v>
      </c>
      <c r="I6957">
        <v>2065</v>
      </c>
      <c r="J6957">
        <v>4.9280481111099998E-2</v>
      </c>
      <c r="K6957">
        <f t="shared" si="651"/>
        <v>15637</v>
      </c>
      <c r="L6957" t="str">
        <f t="shared" si="652"/>
        <v>SOC</v>
      </c>
      <c r="M6957" t="b">
        <f t="shared" si="653"/>
        <v>0</v>
      </c>
      <c r="N6957" t="str">
        <f>VLOOKUP(B6957,Sheet3!$D$2:$I$578,6,FALSE)</f>
        <v>Maud Olivier</v>
      </c>
      <c r="O6957" t="str">
        <f t="shared" si="654"/>
        <v>Marie-Pierre DIGARD</v>
      </c>
      <c r="P6957" t="b">
        <f t="shared" si="655"/>
        <v>0</v>
      </c>
      <c r="Q6957" t="b">
        <f>AND(M6957,ISNA(VLOOKUP(B6957,Sheet4!$A$1:$A$529,1,FALSE)))</f>
        <v>0</v>
      </c>
    </row>
    <row r="6958" spans="1:17">
      <c r="A6958" t="str">
        <f t="shared" si="650"/>
        <v>Gilles LASCHON</v>
      </c>
      <c r="B6958" t="s">
        <v>5967</v>
      </c>
      <c r="C6958" t="e">
        <f>VLOOKUP(B6958,Sheet5!$A$1158:$A$1246,1,FALSE)</f>
        <v>#N/A</v>
      </c>
      <c r="D6958" t="s">
        <v>11</v>
      </c>
      <c r="E6958" t="s">
        <v>438</v>
      </c>
      <c r="F6958" t="s">
        <v>5980</v>
      </c>
      <c r="G6958" t="s">
        <v>13762</v>
      </c>
      <c r="H6958" t="s">
        <v>19</v>
      </c>
      <c r="I6958">
        <v>2552</v>
      </c>
      <c r="J6958">
        <v>6.0902560675800001E-2</v>
      </c>
      <c r="K6958">
        <f t="shared" si="651"/>
        <v>15637</v>
      </c>
      <c r="L6958" t="str">
        <f t="shared" si="652"/>
        <v>SOC</v>
      </c>
      <c r="M6958" t="b">
        <f t="shared" si="653"/>
        <v>0</v>
      </c>
      <c r="N6958" t="str">
        <f>VLOOKUP(B6958,Sheet3!$D$2:$I$578,6,FALSE)</f>
        <v>Maud Olivier</v>
      </c>
      <c r="O6958" t="str">
        <f t="shared" si="654"/>
        <v>Gilles LASCHON</v>
      </c>
      <c r="P6958" t="b">
        <f t="shared" si="655"/>
        <v>0</v>
      </c>
      <c r="Q6958" t="b">
        <f>AND(M6958,ISNA(VLOOKUP(B6958,Sheet4!$A$1:$A$529,1,FALSE)))</f>
        <v>0</v>
      </c>
    </row>
    <row r="6959" spans="1:17">
      <c r="A6959" t="str">
        <f t="shared" si="650"/>
        <v>Didier PAXION</v>
      </c>
      <c r="B6959" t="s">
        <v>5967</v>
      </c>
      <c r="C6959" t="e">
        <f>VLOOKUP(B6959,Sheet5!$A$1158:$A$1246,1,FALSE)</f>
        <v>#N/A</v>
      </c>
      <c r="D6959" t="s">
        <v>11</v>
      </c>
      <c r="E6959" t="s">
        <v>146</v>
      </c>
      <c r="F6959" t="s">
        <v>5981</v>
      </c>
      <c r="G6959" t="s">
        <v>13763</v>
      </c>
      <c r="H6959" t="s">
        <v>10</v>
      </c>
      <c r="I6959">
        <v>109</v>
      </c>
      <c r="J6959">
        <v>2.6012457342000001E-3</v>
      </c>
      <c r="K6959">
        <f t="shared" si="651"/>
        <v>15637</v>
      </c>
      <c r="L6959" t="str">
        <f t="shared" si="652"/>
        <v>SOC</v>
      </c>
      <c r="M6959" t="b">
        <f t="shared" si="653"/>
        <v>1</v>
      </c>
      <c r="N6959" t="str">
        <f>VLOOKUP(B6959,Sheet3!$D$2:$I$578,6,FALSE)</f>
        <v>Maud Olivier</v>
      </c>
      <c r="O6959" t="str">
        <f t="shared" si="654"/>
        <v>Didier PAXION</v>
      </c>
      <c r="P6959" t="b">
        <f t="shared" si="655"/>
        <v>0</v>
      </c>
      <c r="Q6959" t="b">
        <f>AND(M6959,ISNA(VLOOKUP(B6959,Sheet4!$A$1:$A$529,1,FALSE)))</f>
        <v>1</v>
      </c>
    </row>
    <row r="6960" spans="1:17">
      <c r="A6960" t="str">
        <f t="shared" si="650"/>
        <v xml:space="preserve"> </v>
      </c>
      <c r="B6960" t="s">
        <v>5982</v>
      </c>
      <c r="C6960" t="e">
        <f>VLOOKUP(B6960,Sheet5!$A$1158:$A$1246,1,FALSE)</f>
        <v>#N/A</v>
      </c>
      <c r="G6960" t="s">
        <v>9202</v>
      </c>
      <c r="H6960" t="s">
        <v>1</v>
      </c>
      <c r="I6960">
        <v>76221</v>
      </c>
      <c r="J6960">
        <v>1</v>
      </c>
      <c r="K6960">
        <f t="shared" si="651"/>
        <v>0</v>
      </c>
      <c r="L6960">
        <f t="shared" si="652"/>
        <v>0</v>
      </c>
      <c r="M6960" t="b">
        <f t="shared" si="653"/>
        <v>0</v>
      </c>
      <c r="N6960" t="str">
        <f>VLOOKUP(B6960,Sheet3!$D$2:$I$578,6,FALSE)</f>
        <v>François Lamy</v>
      </c>
      <c r="O6960" t="str">
        <f t="shared" si="654"/>
        <v xml:space="preserve"> </v>
      </c>
      <c r="P6960" t="b">
        <f t="shared" si="655"/>
        <v>0</v>
      </c>
      <c r="Q6960" t="b">
        <f>AND(M6960,ISNA(VLOOKUP(B6960,Sheet4!$A$1:$A$529,1,FALSE)))</f>
        <v>0</v>
      </c>
    </row>
    <row r="6961" spans="1:17">
      <c r="A6961" t="str">
        <f t="shared" si="650"/>
        <v xml:space="preserve"> </v>
      </c>
      <c r="B6961" t="s">
        <v>5982</v>
      </c>
      <c r="C6961" t="e">
        <f>VLOOKUP(B6961,Sheet5!$A$1158:$A$1246,1,FALSE)</f>
        <v>#N/A</v>
      </c>
      <c r="G6961" t="s">
        <v>9202</v>
      </c>
      <c r="H6961" t="s">
        <v>2</v>
      </c>
      <c r="I6961">
        <v>31420</v>
      </c>
      <c r="J6961">
        <v>0.41222235342000002</v>
      </c>
      <c r="K6961">
        <f t="shared" si="651"/>
        <v>0</v>
      </c>
      <c r="L6961">
        <f t="shared" si="652"/>
        <v>0</v>
      </c>
      <c r="M6961" t="b">
        <f t="shared" si="653"/>
        <v>0</v>
      </c>
      <c r="N6961" t="str">
        <f>VLOOKUP(B6961,Sheet3!$D$2:$I$578,6,FALSE)</f>
        <v>François Lamy</v>
      </c>
      <c r="O6961" t="str">
        <f t="shared" si="654"/>
        <v xml:space="preserve"> </v>
      </c>
      <c r="P6961" t="b">
        <f t="shared" si="655"/>
        <v>0</v>
      </c>
      <c r="Q6961" t="b">
        <f>AND(M6961,ISNA(VLOOKUP(B6961,Sheet4!$A$1:$A$529,1,FALSE)))</f>
        <v>0</v>
      </c>
    </row>
    <row r="6962" spans="1:17">
      <c r="A6962" t="str">
        <f t="shared" si="650"/>
        <v xml:space="preserve"> </v>
      </c>
      <c r="B6962" t="s">
        <v>5982</v>
      </c>
      <c r="C6962" t="e">
        <f>VLOOKUP(B6962,Sheet5!$A$1158:$A$1246,1,FALSE)</f>
        <v>#N/A</v>
      </c>
      <c r="G6962" t="s">
        <v>9202</v>
      </c>
      <c r="H6962" t="s">
        <v>3</v>
      </c>
      <c r="I6962">
        <v>437</v>
      </c>
      <c r="J6962">
        <v>5.7333280854399999E-3</v>
      </c>
      <c r="K6962">
        <f t="shared" si="651"/>
        <v>0</v>
      </c>
      <c r="L6962">
        <f t="shared" si="652"/>
        <v>0</v>
      </c>
      <c r="M6962" t="b">
        <f t="shared" si="653"/>
        <v>0</v>
      </c>
      <c r="N6962" t="str">
        <f>VLOOKUP(B6962,Sheet3!$D$2:$I$578,6,FALSE)</f>
        <v>François Lamy</v>
      </c>
      <c r="O6962" t="str">
        <f t="shared" si="654"/>
        <v xml:space="preserve"> </v>
      </c>
      <c r="P6962" t="b">
        <f t="shared" si="655"/>
        <v>0</v>
      </c>
      <c r="Q6962" t="b">
        <f>AND(M6962,ISNA(VLOOKUP(B6962,Sheet4!$A$1:$A$529,1,FALSE)))</f>
        <v>0</v>
      </c>
    </row>
    <row r="6963" spans="1:17">
      <c r="A6963" t="str">
        <f t="shared" si="650"/>
        <v>François LAMY</v>
      </c>
      <c r="B6963" t="s">
        <v>5982</v>
      </c>
      <c r="C6963" t="e">
        <f>VLOOKUP(B6963,Sheet5!$A$1158:$A$1246,1,FALSE)</f>
        <v>#N/A</v>
      </c>
      <c r="D6963" t="s">
        <v>11</v>
      </c>
      <c r="E6963" t="s">
        <v>9125</v>
      </c>
      <c r="F6963" t="s">
        <v>2683</v>
      </c>
      <c r="G6963" t="s">
        <v>11135</v>
      </c>
      <c r="H6963" t="s">
        <v>21</v>
      </c>
      <c r="I6963">
        <v>18014</v>
      </c>
      <c r="J6963">
        <v>0.40604995041000003</v>
      </c>
      <c r="K6963">
        <f t="shared" si="651"/>
        <v>18014</v>
      </c>
      <c r="L6963" t="str">
        <f t="shared" si="652"/>
        <v>SOC</v>
      </c>
      <c r="M6963" t="b">
        <f t="shared" si="653"/>
        <v>0</v>
      </c>
      <c r="N6963" t="str">
        <f>VLOOKUP(B6963,Sheet3!$D$2:$I$578,6,FALSE)</f>
        <v>François Lamy</v>
      </c>
      <c r="O6963" t="str">
        <f t="shared" si="654"/>
        <v>François LAMY</v>
      </c>
      <c r="P6963" t="b">
        <f t="shared" si="655"/>
        <v>1</v>
      </c>
      <c r="Q6963" t="b">
        <f>AND(M6963,ISNA(VLOOKUP(B6963,Sheet4!$A$1:$A$529,1,FALSE)))</f>
        <v>0</v>
      </c>
    </row>
    <row r="6964" spans="1:17">
      <c r="A6964" t="str">
        <f t="shared" si="650"/>
        <v>Dawari HORSFALL</v>
      </c>
      <c r="B6964" t="s">
        <v>5982</v>
      </c>
      <c r="C6964" t="e">
        <f>VLOOKUP(B6964,Sheet5!$A$1158:$A$1246,1,FALSE)</f>
        <v>#N/A</v>
      </c>
      <c r="D6964" t="s">
        <v>11</v>
      </c>
      <c r="E6964" t="s">
        <v>5983</v>
      </c>
      <c r="F6964" t="s">
        <v>5984</v>
      </c>
      <c r="G6964" t="s">
        <v>13764</v>
      </c>
      <c r="H6964" t="s">
        <v>271</v>
      </c>
      <c r="I6964">
        <v>680</v>
      </c>
      <c r="J6964">
        <v>1.53277432152E-2</v>
      </c>
      <c r="K6964">
        <f t="shared" si="651"/>
        <v>18014</v>
      </c>
      <c r="L6964" t="str">
        <f t="shared" si="652"/>
        <v>SOC</v>
      </c>
      <c r="M6964" t="b">
        <f t="shared" si="653"/>
        <v>0</v>
      </c>
      <c r="N6964" t="str">
        <f>VLOOKUP(B6964,Sheet3!$D$2:$I$578,6,FALSE)</f>
        <v>François Lamy</v>
      </c>
      <c r="O6964" t="str">
        <f t="shared" si="654"/>
        <v>Dawari HORSFALL</v>
      </c>
      <c r="P6964" t="b">
        <f t="shared" si="655"/>
        <v>0</v>
      </c>
      <c r="Q6964" t="b">
        <f>AND(M6964,ISNA(VLOOKUP(B6964,Sheet4!$A$1:$A$529,1,FALSE)))</f>
        <v>0</v>
      </c>
    </row>
    <row r="6965" spans="1:17">
      <c r="A6965" t="str">
        <f t="shared" si="650"/>
        <v>Cédric GIRAUD</v>
      </c>
      <c r="B6965" t="s">
        <v>5982</v>
      </c>
      <c r="C6965" t="e">
        <f>VLOOKUP(B6965,Sheet5!$A$1158:$A$1246,1,FALSE)</f>
        <v>#N/A</v>
      </c>
      <c r="D6965" t="s">
        <v>11</v>
      </c>
      <c r="E6965" t="s">
        <v>9019</v>
      </c>
      <c r="F6965" t="s">
        <v>288</v>
      </c>
      <c r="G6965" t="s">
        <v>9352</v>
      </c>
      <c r="H6965" t="s">
        <v>17</v>
      </c>
      <c r="I6965">
        <v>5091</v>
      </c>
      <c r="J6965">
        <v>0.11475520692500001</v>
      </c>
      <c r="K6965">
        <f t="shared" si="651"/>
        <v>18014</v>
      </c>
      <c r="L6965" t="str">
        <f t="shared" si="652"/>
        <v>SOC</v>
      </c>
      <c r="M6965" t="b">
        <f t="shared" si="653"/>
        <v>0</v>
      </c>
      <c r="N6965" t="str">
        <f>VLOOKUP(B6965,Sheet3!$D$2:$I$578,6,FALSE)</f>
        <v>François Lamy</v>
      </c>
      <c r="O6965" t="str">
        <f t="shared" si="654"/>
        <v>Cédric GIRAUD</v>
      </c>
      <c r="P6965" t="b">
        <f t="shared" si="655"/>
        <v>0</v>
      </c>
      <c r="Q6965" t="b">
        <f>AND(M6965,ISNA(VLOOKUP(B6965,Sheet4!$A$1:$A$529,1,FALSE)))</f>
        <v>0</v>
      </c>
    </row>
    <row r="6966" spans="1:17">
      <c r="A6966" t="str">
        <f t="shared" si="650"/>
        <v>Catherine ABIET</v>
      </c>
      <c r="B6966" t="s">
        <v>5982</v>
      </c>
      <c r="C6966" t="e">
        <f>VLOOKUP(B6966,Sheet5!$A$1158:$A$1246,1,FALSE)</f>
        <v>#N/A</v>
      </c>
      <c r="D6966" t="s">
        <v>4</v>
      </c>
      <c r="E6966" t="s">
        <v>257</v>
      </c>
      <c r="F6966" t="s">
        <v>5985</v>
      </c>
      <c r="G6966" t="s">
        <v>13765</v>
      </c>
      <c r="H6966" t="s">
        <v>10</v>
      </c>
      <c r="I6966">
        <v>157</v>
      </c>
      <c r="J6966">
        <v>3.5389054188099999E-3</v>
      </c>
      <c r="K6966">
        <f t="shared" si="651"/>
        <v>18014</v>
      </c>
      <c r="L6966" t="str">
        <f t="shared" si="652"/>
        <v>SOC</v>
      </c>
      <c r="M6966" t="b">
        <f t="shared" si="653"/>
        <v>0</v>
      </c>
      <c r="N6966" t="str">
        <f>VLOOKUP(B6966,Sheet3!$D$2:$I$578,6,FALSE)</f>
        <v>François Lamy</v>
      </c>
      <c r="O6966" t="str">
        <f t="shared" si="654"/>
        <v>Catherine ABIET</v>
      </c>
      <c r="P6966" t="b">
        <f t="shared" si="655"/>
        <v>0</v>
      </c>
      <c r="Q6966" t="b">
        <f>AND(M6966,ISNA(VLOOKUP(B6966,Sheet4!$A$1:$A$529,1,FALSE)))</f>
        <v>0</v>
      </c>
    </row>
    <row r="6967" spans="1:17">
      <c r="A6967" t="str">
        <f t="shared" si="650"/>
        <v>Michel ROUYER</v>
      </c>
      <c r="B6967" t="s">
        <v>5982</v>
      </c>
      <c r="C6967" t="e">
        <f>VLOOKUP(B6967,Sheet5!$A$1158:$A$1246,1,FALSE)</f>
        <v>#N/A</v>
      </c>
      <c r="D6967" t="s">
        <v>11</v>
      </c>
      <c r="E6967" t="s">
        <v>31</v>
      </c>
      <c r="F6967" t="s">
        <v>5986</v>
      </c>
      <c r="G6967" t="s">
        <v>13766</v>
      </c>
      <c r="H6967" t="s">
        <v>7</v>
      </c>
      <c r="I6967">
        <v>2207</v>
      </c>
      <c r="J6967">
        <v>4.9747543052900002E-2</v>
      </c>
      <c r="K6967">
        <f t="shared" si="651"/>
        <v>18014</v>
      </c>
      <c r="L6967" t="str">
        <f t="shared" si="652"/>
        <v>SOC</v>
      </c>
      <c r="M6967" t="b">
        <f t="shared" si="653"/>
        <v>0</v>
      </c>
      <c r="N6967" t="str">
        <f>VLOOKUP(B6967,Sheet3!$D$2:$I$578,6,FALSE)</f>
        <v>François Lamy</v>
      </c>
      <c r="O6967" t="str">
        <f t="shared" si="654"/>
        <v>Michel ROUYER</v>
      </c>
      <c r="P6967" t="b">
        <f t="shared" si="655"/>
        <v>0</v>
      </c>
      <c r="Q6967" t="b">
        <f>AND(M6967,ISNA(VLOOKUP(B6967,Sheet4!$A$1:$A$529,1,FALSE)))</f>
        <v>0</v>
      </c>
    </row>
    <row r="6968" spans="1:17">
      <c r="A6968" t="str">
        <f t="shared" si="650"/>
        <v>Colette JAN</v>
      </c>
      <c r="B6968" t="s">
        <v>5982</v>
      </c>
      <c r="C6968" t="e">
        <f>VLOOKUP(B6968,Sheet5!$A$1158:$A$1246,1,FALSE)</f>
        <v>#N/A</v>
      </c>
      <c r="D6968" t="s">
        <v>4</v>
      </c>
      <c r="E6968" t="s">
        <v>833</v>
      </c>
      <c r="F6968" t="s">
        <v>5987</v>
      </c>
      <c r="G6968" t="s">
        <v>3528</v>
      </c>
      <c r="H6968" t="s">
        <v>19</v>
      </c>
      <c r="I6968">
        <v>2977</v>
      </c>
      <c r="J6968">
        <v>6.7103958164299995E-2</v>
      </c>
      <c r="K6968">
        <f t="shared" si="651"/>
        <v>18014</v>
      </c>
      <c r="L6968" t="str">
        <f t="shared" si="652"/>
        <v>SOC</v>
      </c>
      <c r="M6968" t="b">
        <f t="shared" si="653"/>
        <v>0</v>
      </c>
      <c r="N6968" t="str">
        <f>VLOOKUP(B6968,Sheet3!$D$2:$I$578,6,FALSE)</f>
        <v>François Lamy</v>
      </c>
      <c r="O6968" t="str">
        <f t="shared" si="654"/>
        <v>Colette JAN</v>
      </c>
      <c r="P6968" t="b">
        <f t="shared" si="655"/>
        <v>0</v>
      </c>
      <c r="Q6968" t="b">
        <f>AND(M6968,ISNA(VLOOKUP(B6968,Sheet4!$A$1:$A$529,1,FALSE)))</f>
        <v>0</v>
      </c>
    </row>
    <row r="6969" spans="1:17">
      <c r="A6969" t="str">
        <f t="shared" si="650"/>
        <v>Grégoire DE LASTEYRIE</v>
      </c>
      <c r="B6969" t="s">
        <v>5982</v>
      </c>
      <c r="C6969" t="e">
        <f>VLOOKUP(B6969,Sheet5!$A$1158:$A$1246,1,FALSE)</f>
        <v>#N/A</v>
      </c>
      <c r="D6969" t="s">
        <v>11</v>
      </c>
      <c r="E6969" t="s">
        <v>9044</v>
      </c>
      <c r="F6969" t="s">
        <v>5988</v>
      </c>
      <c r="G6969" t="s">
        <v>13767</v>
      </c>
      <c r="H6969" t="s">
        <v>26</v>
      </c>
      <c r="I6969">
        <v>9650</v>
      </c>
      <c r="J6969">
        <v>0.21751870886300001</v>
      </c>
      <c r="K6969">
        <f t="shared" si="651"/>
        <v>18014</v>
      </c>
      <c r="L6969" t="str">
        <f t="shared" si="652"/>
        <v>SOC</v>
      </c>
      <c r="M6969" t="b">
        <f t="shared" si="653"/>
        <v>0</v>
      </c>
      <c r="N6969" t="str">
        <f>VLOOKUP(B6969,Sheet3!$D$2:$I$578,6,FALSE)</f>
        <v>François Lamy</v>
      </c>
      <c r="O6969" t="str">
        <f t="shared" si="654"/>
        <v>Grégoire DE LASTEYRIE</v>
      </c>
      <c r="P6969" t="b">
        <f t="shared" si="655"/>
        <v>0</v>
      </c>
      <c r="Q6969" t="b">
        <f>AND(M6969,ISNA(VLOOKUP(B6969,Sheet4!$A$1:$A$529,1,FALSE)))</f>
        <v>0</v>
      </c>
    </row>
    <row r="6970" spans="1:17">
      <c r="A6970" t="str">
        <f t="shared" si="650"/>
        <v>Nicolas SAMSOEN</v>
      </c>
      <c r="B6970" t="s">
        <v>5982</v>
      </c>
      <c r="C6970" t="e">
        <f>VLOOKUP(B6970,Sheet5!$A$1158:$A$1246,1,FALSE)</f>
        <v>#N/A</v>
      </c>
      <c r="D6970" t="s">
        <v>11</v>
      </c>
      <c r="E6970" t="s">
        <v>79</v>
      </c>
      <c r="F6970" t="s">
        <v>5989</v>
      </c>
      <c r="G6970" t="s">
        <v>13768</v>
      </c>
      <c r="H6970" t="s">
        <v>87</v>
      </c>
      <c r="I6970">
        <v>5085</v>
      </c>
      <c r="J6970">
        <v>0.11461996213099999</v>
      </c>
      <c r="K6970">
        <f t="shared" si="651"/>
        <v>18014</v>
      </c>
      <c r="L6970" t="str">
        <f t="shared" si="652"/>
        <v>SOC</v>
      </c>
      <c r="M6970" t="b">
        <f t="shared" si="653"/>
        <v>0</v>
      </c>
      <c r="N6970" t="str">
        <f>VLOOKUP(B6970,Sheet3!$D$2:$I$578,6,FALSE)</f>
        <v>François Lamy</v>
      </c>
      <c r="O6970" t="str">
        <f t="shared" si="654"/>
        <v>Nicolas SAMSOEN</v>
      </c>
      <c r="P6970" t="b">
        <f t="shared" si="655"/>
        <v>0</v>
      </c>
      <c r="Q6970" t="b">
        <f>AND(M6970,ISNA(VLOOKUP(B6970,Sheet4!$A$1:$A$529,1,FALSE)))</f>
        <v>0</v>
      </c>
    </row>
    <row r="6971" spans="1:17">
      <c r="A6971" t="str">
        <f t="shared" si="650"/>
        <v>Marc SAUTEREY</v>
      </c>
      <c r="B6971" t="s">
        <v>5982</v>
      </c>
      <c r="C6971" t="e">
        <f>VLOOKUP(B6971,Sheet5!$A$1158:$A$1246,1,FALSE)</f>
        <v>#N/A</v>
      </c>
      <c r="D6971" t="s">
        <v>11</v>
      </c>
      <c r="E6971" t="s">
        <v>667</v>
      </c>
      <c r="F6971" t="s">
        <v>5990</v>
      </c>
      <c r="G6971" t="s">
        <v>13769</v>
      </c>
      <c r="H6971" t="s">
        <v>10</v>
      </c>
      <c r="I6971">
        <v>117</v>
      </c>
      <c r="J6971">
        <v>2.6372734649699999E-3</v>
      </c>
      <c r="K6971">
        <f t="shared" si="651"/>
        <v>18014</v>
      </c>
      <c r="L6971" t="str">
        <f t="shared" si="652"/>
        <v>SOC</v>
      </c>
      <c r="M6971" t="b">
        <f t="shared" si="653"/>
        <v>0</v>
      </c>
      <c r="N6971" t="str">
        <f>VLOOKUP(B6971,Sheet3!$D$2:$I$578,6,FALSE)</f>
        <v>François Lamy</v>
      </c>
      <c r="O6971" t="str">
        <f t="shared" si="654"/>
        <v>Marc SAUTEREY</v>
      </c>
      <c r="P6971" t="b">
        <f t="shared" si="655"/>
        <v>0</v>
      </c>
      <c r="Q6971" t="b">
        <f>AND(M6971,ISNA(VLOOKUP(B6971,Sheet4!$A$1:$A$529,1,FALSE)))</f>
        <v>0</v>
      </c>
    </row>
    <row r="6972" spans="1:17">
      <c r="A6972" t="str">
        <f t="shared" si="650"/>
        <v>Guillaume BROSSOLLET</v>
      </c>
      <c r="B6972" t="s">
        <v>5982</v>
      </c>
      <c r="C6972" t="e">
        <f>VLOOKUP(B6972,Sheet5!$A$1158:$A$1246,1,FALSE)</f>
        <v>#N/A</v>
      </c>
      <c r="D6972" t="s">
        <v>11</v>
      </c>
      <c r="E6972" t="s">
        <v>65</v>
      </c>
      <c r="F6972" t="s">
        <v>5991</v>
      </c>
      <c r="G6972" t="s">
        <v>13770</v>
      </c>
      <c r="H6972" t="s">
        <v>29</v>
      </c>
      <c r="I6972">
        <v>386</v>
      </c>
      <c r="J6972">
        <v>8.7007483545199996E-3</v>
      </c>
      <c r="K6972">
        <f t="shared" si="651"/>
        <v>18014</v>
      </c>
      <c r="L6972" t="str">
        <f t="shared" si="652"/>
        <v>SOC</v>
      </c>
      <c r="M6972" t="b">
        <f t="shared" si="653"/>
        <v>1</v>
      </c>
      <c r="N6972" t="str">
        <f>VLOOKUP(B6972,Sheet3!$D$2:$I$578,6,FALSE)</f>
        <v>François Lamy</v>
      </c>
      <c r="O6972" t="str">
        <f t="shared" si="654"/>
        <v>Guillaume BROSSOLLET</v>
      </c>
      <c r="P6972" t="b">
        <f t="shared" si="655"/>
        <v>0</v>
      </c>
      <c r="Q6972" t="b">
        <f>AND(M6972,ISNA(VLOOKUP(B6972,Sheet4!$A$1:$A$529,1,FALSE)))</f>
        <v>1</v>
      </c>
    </row>
    <row r="6973" spans="1:17">
      <c r="A6973" t="str">
        <f t="shared" si="650"/>
        <v xml:space="preserve"> </v>
      </c>
      <c r="B6973" t="s">
        <v>5992</v>
      </c>
      <c r="C6973" t="e">
        <f>VLOOKUP(B6973,Sheet5!$A$1158:$A$1246,1,FALSE)</f>
        <v>#N/A</v>
      </c>
      <c r="G6973" t="s">
        <v>9202</v>
      </c>
      <c r="H6973" t="s">
        <v>1</v>
      </c>
      <c r="I6973">
        <v>71747</v>
      </c>
      <c r="J6973">
        <v>1</v>
      </c>
      <c r="K6973">
        <f t="shared" si="651"/>
        <v>0</v>
      </c>
      <c r="L6973">
        <f t="shared" si="652"/>
        <v>0</v>
      </c>
      <c r="M6973" t="b">
        <f t="shared" si="653"/>
        <v>0</v>
      </c>
      <c r="N6973" t="str">
        <f>VLOOKUP(B6973,Sheet3!$D$2:$I$578,6,FALSE)</f>
        <v>Eva Sas</v>
      </c>
      <c r="O6973" t="str">
        <f t="shared" si="654"/>
        <v xml:space="preserve"> </v>
      </c>
      <c r="P6973" t="b">
        <f t="shared" si="655"/>
        <v>0</v>
      </c>
      <c r="Q6973" t="b">
        <f>AND(M6973,ISNA(VLOOKUP(B6973,Sheet4!$A$1:$A$529,1,FALSE)))</f>
        <v>0</v>
      </c>
    </row>
    <row r="6974" spans="1:17">
      <c r="A6974" t="str">
        <f t="shared" si="650"/>
        <v xml:space="preserve"> </v>
      </c>
      <c r="B6974" t="s">
        <v>5992</v>
      </c>
      <c r="C6974" t="e">
        <f>VLOOKUP(B6974,Sheet5!$A$1158:$A$1246,1,FALSE)</f>
        <v>#N/A</v>
      </c>
      <c r="G6974" t="s">
        <v>9202</v>
      </c>
      <c r="H6974" t="s">
        <v>2</v>
      </c>
      <c r="I6974">
        <v>31453</v>
      </c>
      <c r="J6974">
        <v>0.438387667777</v>
      </c>
      <c r="K6974">
        <f t="shared" si="651"/>
        <v>0</v>
      </c>
      <c r="L6974">
        <f t="shared" si="652"/>
        <v>0</v>
      </c>
      <c r="M6974" t="b">
        <f t="shared" si="653"/>
        <v>0</v>
      </c>
      <c r="N6974" t="str">
        <f>VLOOKUP(B6974,Sheet3!$D$2:$I$578,6,FALSE)</f>
        <v>Eva Sas</v>
      </c>
      <c r="O6974" t="str">
        <f t="shared" si="654"/>
        <v xml:space="preserve"> </v>
      </c>
      <c r="P6974" t="b">
        <f t="shared" si="655"/>
        <v>0</v>
      </c>
      <c r="Q6974" t="b">
        <f>AND(M6974,ISNA(VLOOKUP(B6974,Sheet4!$A$1:$A$529,1,FALSE)))</f>
        <v>0</v>
      </c>
    </row>
    <row r="6975" spans="1:17">
      <c r="A6975" t="str">
        <f t="shared" si="650"/>
        <v xml:space="preserve"> </v>
      </c>
      <c r="B6975" t="s">
        <v>5992</v>
      </c>
      <c r="C6975" t="e">
        <f>VLOOKUP(B6975,Sheet5!$A$1158:$A$1246,1,FALSE)</f>
        <v>#N/A</v>
      </c>
      <c r="G6975" t="s">
        <v>9202</v>
      </c>
      <c r="H6975" t="s">
        <v>3</v>
      </c>
      <c r="I6975">
        <v>601</v>
      </c>
      <c r="J6975">
        <v>8.3766568637000001E-3</v>
      </c>
      <c r="K6975">
        <f t="shared" si="651"/>
        <v>0</v>
      </c>
      <c r="L6975">
        <f t="shared" si="652"/>
        <v>0</v>
      </c>
      <c r="M6975" t="b">
        <f t="shared" si="653"/>
        <v>0</v>
      </c>
      <c r="N6975" t="str">
        <f>VLOOKUP(B6975,Sheet3!$D$2:$I$578,6,FALSE)</f>
        <v>Eva Sas</v>
      </c>
      <c r="O6975" t="str">
        <f t="shared" si="654"/>
        <v xml:space="preserve"> </v>
      </c>
      <c r="P6975" t="b">
        <f t="shared" si="655"/>
        <v>0</v>
      </c>
      <c r="Q6975" t="b">
        <f>AND(M6975,ISNA(VLOOKUP(B6975,Sheet4!$A$1:$A$529,1,FALSE)))</f>
        <v>0</v>
      </c>
    </row>
    <row r="6976" spans="1:17">
      <c r="A6976" t="str">
        <f t="shared" si="650"/>
        <v>Eva SAS</v>
      </c>
      <c r="B6976" t="s">
        <v>5992</v>
      </c>
      <c r="C6976" t="e">
        <f>VLOOKUP(B6976,Sheet5!$A$1158:$A$1246,1,FALSE)</f>
        <v>#N/A</v>
      </c>
      <c r="D6976" t="s">
        <v>4</v>
      </c>
      <c r="E6976" t="s">
        <v>5891</v>
      </c>
      <c r="F6976" t="s">
        <v>5993</v>
      </c>
      <c r="G6976" t="s">
        <v>13771</v>
      </c>
      <c r="H6976" t="s">
        <v>7</v>
      </c>
      <c r="I6976">
        <v>8868</v>
      </c>
      <c r="J6976">
        <v>0.223414707883</v>
      </c>
      <c r="K6976">
        <f t="shared" si="651"/>
        <v>8868</v>
      </c>
      <c r="L6976" t="str">
        <f t="shared" si="652"/>
        <v>VEC</v>
      </c>
      <c r="M6976" t="b">
        <f t="shared" si="653"/>
        <v>0</v>
      </c>
      <c r="N6976" t="str">
        <f>VLOOKUP(B6976,Sheet3!$D$2:$I$578,6,FALSE)</f>
        <v>Eva Sas</v>
      </c>
      <c r="O6976" t="str">
        <f t="shared" si="654"/>
        <v>Eva SAS</v>
      </c>
      <c r="P6976" t="b">
        <f t="shared" si="655"/>
        <v>1</v>
      </c>
      <c r="Q6976" t="b">
        <f>AND(M6976,ISNA(VLOOKUP(B6976,Sheet4!$A$1:$A$529,1,FALSE)))</f>
        <v>0</v>
      </c>
    </row>
    <row r="6977" spans="1:17">
      <c r="A6977" t="str">
        <f t="shared" si="650"/>
        <v>François GARCIA</v>
      </c>
      <c r="B6977" t="s">
        <v>5992</v>
      </c>
      <c r="C6977" t="e">
        <f>VLOOKUP(B6977,Sheet5!$A$1158:$A$1246,1,FALSE)</f>
        <v>#N/A</v>
      </c>
      <c r="D6977" t="s">
        <v>11</v>
      </c>
      <c r="E6977" t="s">
        <v>9125</v>
      </c>
      <c r="F6977" t="s">
        <v>957</v>
      </c>
      <c r="G6977" t="s">
        <v>9816</v>
      </c>
      <c r="H6977" t="s">
        <v>33</v>
      </c>
      <c r="I6977">
        <v>6396</v>
      </c>
      <c r="J6977">
        <v>0.16113672435900001</v>
      </c>
      <c r="K6977">
        <f t="shared" si="651"/>
        <v>8868</v>
      </c>
      <c r="L6977" t="str">
        <f t="shared" si="652"/>
        <v>VEC</v>
      </c>
      <c r="M6977" t="b">
        <f t="shared" si="653"/>
        <v>0</v>
      </c>
      <c r="N6977" t="str">
        <f>VLOOKUP(B6977,Sheet3!$D$2:$I$578,6,FALSE)</f>
        <v>Eva Sas</v>
      </c>
      <c r="O6977" t="str">
        <f t="shared" si="654"/>
        <v>François GARCIA</v>
      </c>
      <c r="P6977" t="b">
        <f t="shared" si="655"/>
        <v>0</v>
      </c>
      <c r="Q6977" t="b">
        <f>AND(M6977,ISNA(VLOOKUP(B6977,Sheet4!$A$1:$A$529,1,FALSE)))</f>
        <v>0</v>
      </c>
    </row>
    <row r="6978" spans="1:17">
      <c r="A6978" t="str">
        <f t="shared" si="650"/>
        <v>Laurence SPICHER-BERNIER</v>
      </c>
      <c r="B6978" t="s">
        <v>5992</v>
      </c>
      <c r="C6978" t="e">
        <f>VLOOKUP(B6978,Sheet5!$A$1158:$A$1246,1,FALSE)</f>
        <v>#N/A</v>
      </c>
      <c r="D6978" t="s">
        <v>4</v>
      </c>
      <c r="E6978" t="s">
        <v>70</v>
      </c>
      <c r="F6978" t="s">
        <v>5994</v>
      </c>
      <c r="G6978" t="s">
        <v>13772</v>
      </c>
      <c r="H6978" t="s">
        <v>13</v>
      </c>
      <c r="I6978">
        <v>3965</v>
      </c>
      <c r="J6978">
        <v>9.9891668556200006E-2</v>
      </c>
      <c r="K6978">
        <f t="shared" si="651"/>
        <v>8868</v>
      </c>
      <c r="L6978" t="str">
        <f t="shared" si="652"/>
        <v>VEC</v>
      </c>
      <c r="M6978" t="b">
        <f t="shared" si="653"/>
        <v>0</v>
      </c>
      <c r="N6978" t="str">
        <f>VLOOKUP(B6978,Sheet3!$D$2:$I$578,6,FALSE)</f>
        <v>Eva Sas</v>
      </c>
      <c r="O6978" t="str">
        <f t="shared" si="654"/>
        <v>Laurence SPICHER-BERNIER</v>
      </c>
      <c r="P6978" t="b">
        <f t="shared" si="655"/>
        <v>0</v>
      </c>
      <c r="Q6978" t="b">
        <f>AND(M6978,ISNA(VLOOKUP(B6978,Sheet4!$A$1:$A$529,1,FALSE)))</f>
        <v>0</v>
      </c>
    </row>
    <row r="6979" spans="1:17">
      <c r="A6979" t="str">
        <f t="shared" ref="A6979:A7042" si="656">O6979</f>
        <v>Frédéric BAUD</v>
      </c>
      <c r="B6979" t="s">
        <v>5992</v>
      </c>
      <c r="C6979" t="e">
        <f>VLOOKUP(B6979,Sheet5!$A$1158:$A$1246,1,FALSE)</f>
        <v>#N/A</v>
      </c>
      <c r="D6979" t="s">
        <v>11</v>
      </c>
      <c r="E6979" t="s">
        <v>9000</v>
      </c>
      <c r="F6979" t="s">
        <v>1818</v>
      </c>
      <c r="G6979" t="s">
        <v>10466</v>
      </c>
      <c r="H6979" t="s">
        <v>271</v>
      </c>
      <c r="I6979">
        <v>25</v>
      </c>
      <c r="J6979">
        <v>6.2983397576399998E-4</v>
      </c>
      <c r="K6979">
        <f t="shared" ref="K6979:K7042" si="657">IF(B6979&lt;&gt;B6978,0,IF(NOT(ISERR(FIND(H6979,"VECREGSOC"))),IF(I6979&gt;K6978,I6979,K6978),K6978))</f>
        <v>8868</v>
      </c>
      <c r="L6979" t="str">
        <f t="shared" ref="L6979:L7042" si="658">IF(B6979&lt;&gt;B6978,0,IF(NOT(ISERR(FIND(H6979,"VECREGSOC"))),IF(I6979&gt;K6978,H6979,L6978),L6978))</f>
        <v>VEC</v>
      </c>
      <c r="M6979" t="b">
        <f t="shared" ref="M6979:M7042" si="659">B6979&lt;&gt;B6980</f>
        <v>0</v>
      </c>
      <c r="N6979" t="str">
        <f>VLOOKUP(B6979,Sheet3!$D$2:$I$578,6,FALSE)</f>
        <v>Eva Sas</v>
      </c>
      <c r="O6979" t="str">
        <f t="shared" si="654"/>
        <v>Frédéric BAUD</v>
      </c>
      <c r="P6979" t="b">
        <f t="shared" si="655"/>
        <v>0</v>
      </c>
      <c r="Q6979" t="b">
        <f>AND(M6979,ISNA(VLOOKUP(B6979,Sheet4!$A$1:$A$529,1,FALSE)))</f>
        <v>0</v>
      </c>
    </row>
    <row r="6980" spans="1:17">
      <c r="A6980" t="str">
        <f t="shared" si="656"/>
        <v>Claude ALLAIRE</v>
      </c>
      <c r="B6980" t="s">
        <v>5992</v>
      </c>
      <c r="C6980" t="e">
        <f>VLOOKUP(B6980,Sheet5!$A$1158:$A$1246,1,FALSE)</f>
        <v>#N/A</v>
      </c>
      <c r="D6980" t="s">
        <v>11</v>
      </c>
      <c r="E6980" t="s">
        <v>208</v>
      </c>
      <c r="F6980" t="s">
        <v>5995</v>
      </c>
      <c r="G6980" t="s">
        <v>13773</v>
      </c>
      <c r="H6980" t="s">
        <v>10</v>
      </c>
      <c r="I6980">
        <v>152</v>
      </c>
      <c r="J6980">
        <v>3.8293905726500001E-3</v>
      </c>
      <c r="K6980">
        <f t="shared" si="657"/>
        <v>8868</v>
      </c>
      <c r="L6980" t="str">
        <f t="shared" si="658"/>
        <v>VEC</v>
      </c>
      <c r="M6980" t="b">
        <f t="shared" si="659"/>
        <v>0</v>
      </c>
      <c r="N6980" t="str">
        <f>VLOOKUP(B6980,Sheet3!$D$2:$I$578,6,FALSE)</f>
        <v>Eva Sas</v>
      </c>
      <c r="O6980" t="str">
        <f t="shared" si="654"/>
        <v>Claude ALLAIRE</v>
      </c>
      <c r="P6980" t="b">
        <f t="shared" si="655"/>
        <v>0</v>
      </c>
      <c r="Q6980" t="b">
        <f>AND(M6980,ISNA(VLOOKUP(B6980,Sheet4!$A$1:$A$529,1,FALSE)))</f>
        <v>0</v>
      </c>
    </row>
    <row r="6981" spans="1:17">
      <c r="A6981" t="str">
        <f t="shared" si="656"/>
        <v>Gabriel AMARD</v>
      </c>
      <c r="B6981" t="s">
        <v>5992</v>
      </c>
      <c r="C6981" t="e">
        <f>VLOOKUP(B6981,Sheet5!$A$1158:$A$1246,1,FALSE)</f>
        <v>#N/A</v>
      </c>
      <c r="D6981" t="s">
        <v>11</v>
      </c>
      <c r="E6981" t="s">
        <v>456</v>
      </c>
      <c r="F6981" t="s">
        <v>5996</v>
      </c>
      <c r="G6981" t="s">
        <v>13774</v>
      </c>
      <c r="H6981" t="s">
        <v>19</v>
      </c>
      <c r="I6981">
        <v>4437</v>
      </c>
      <c r="J6981">
        <v>0.111782934019</v>
      </c>
      <c r="K6981">
        <f t="shared" si="657"/>
        <v>8868</v>
      </c>
      <c r="L6981" t="str">
        <f t="shared" si="658"/>
        <v>VEC</v>
      </c>
      <c r="M6981" t="b">
        <f t="shared" si="659"/>
        <v>0</v>
      </c>
      <c r="N6981" t="str">
        <f>VLOOKUP(B6981,Sheet3!$D$2:$I$578,6,FALSE)</f>
        <v>Eva Sas</v>
      </c>
      <c r="O6981" t="str">
        <f t="shared" si="654"/>
        <v>Gabriel AMARD</v>
      </c>
      <c r="P6981" t="b">
        <f t="shared" si="655"/>
        <v>0</v>
      </c>
      <c r="Q6981" t="b">
        <f>AND(M6981,ISNA(VLOOKUP(B6981,Sheet4!$A$1:$A$529,1,FALSE)))</f>
        <v>0</v>
      </c>
    </row>
    <row r="6982" spans="1:17">
      <c r="A6982" t="str">
        <f t="shared" si="656"/>
        <v>Françoise BRIAND</v>
      </c>
      <c r="B6982" t="s">
        <v>5992</v>
      </c>
      <c r="C6982" t="e">
        <f>VLOOKUP(B6982,Sheet5!$A$1158:$A$1246,1,FALSE)</f>
        <v>#N/A</v>
      </c>
      <c r="D6982" t="s">
        <v>4</v>
      </c>
      <c r="E6982" t="s">
        <v>9140</v>
      </c>
      <c r="F6982" t="s">
        <v>282</v>
      </c>
      <c r="G6982" t="s">
        <v>9348</v>
      </c>
      <c r="H6982" t="s">
        <v>26</v>
      </c>
      <c r="I6982">
        <v>7263</v>
      </c>
      <c r="J6982">
        <v>0.182979366639</v>
      </c>
      <c r="K6982">
        <f t="shared" si="657"/>
        <v>8868</v>
      </c>
      <c r="L6982" t="str">
        <f t="shared" si="658"/>
        <v>VEC</v>
      </c>
      <c r="M6982" t="b">
        <f t="shared" si="659"/>
        <v>0</v>
      </c>
      <c r="N6982" t="str">
        <f>VLOOKUP(B6982,Sheet3!$D$2:$I$578,6,FALSE)</f>
        <v>Eva Sas</v>
      </c>
      <c r="O6982" t="str">
        <f t="shared" si="654"/>
        <v>Françoise BRIAND</v>
      </c>
      <c r="P6982" t="b">
        <f t="shared" si="655"/>
        <v>0</v>
      </c>
      <c r="Q6982" t="b">
        <f>AND(M6982,ISNA(VLOOKUP(B6982,Sheet4!$A$1:$A$529,1,FALSE)))</f>
        <v>0</v>
      </c>
    </row>
    <row r="6983" spans="1:17">
      <c r="A6983" t="str">
        <f t="shared" si="656"/>
        <v>Marc HOQUET</v>
      </c>
      <c r="B6983" t="s">
        <v>5992</v>
      </c>
      <c r="C6983" t="e">
        <f>VLOOKUP(B6983,Sheet5!$A$1158:$A$1246,1,FALSE)</f>
        <v>#N/A</v>
      </c>
      <c r="D6983" t="s">
        <v>11</v>
      </c>
      <c r="E6983" t="s">
        <v>667</v>
      </c>
      <c r="F6983" t="s">
        <v>5997</v>
      </c>
      <c r="G6983" t="s">
        <v>13775</v>
      </c>
      <c r="H6983" t="s">
        <v>10</v>
      </c>
      <c r="I6983">
        <v>163</v>
      </c>
      <c r="J6983">
        <v>4.1065175219799997E-3</v>
      </c>
      <c r="K6983">
        <f t="shared" si="657"/>
        <v>8868</v>
      </c>
      <c r="L6983" t="str">
        <f t="shared" si="658"/>
        <v>VEC</v>
      </c>
      <c r="M6983" t="b">
        <f t="shared" si="659"/>
        <v>0</v>
      </c>
      <c r="N6983" t="str">
        <f>VLOOKUP(B6983,Sheet3!$D$2:$I$578,6,FALSE)</f>
        <v>Eva Sas</v>
      </c>
      <c r="O6983" t="str">
        <f t="shared" si="654"/>
        <v>Marc HOQUET</v>
      </c>
      <c r="P6983" t="b">
        <f t="shared" si="655"/>
        <v>0</v>
      </c>
      <c r="Q6983" t="b">
        <f>AND(M6983,ISNA(VLOOKUP(B6983,Sheet4!$A$1:$A$529,1,FALSE)))</f>
        <v>0</v>
      </c>
    </row>
    <row r="6984" spans="1:17">
      <c r="A6984" t="str">
        <f t="shared" si="656"/>
        <v>Olivier ROHO</v>
      </c>
      <c r="B6984" t="s">
        <v>5992</v>
      </c>
      <c r="C6984" t="e">
        <f>VLOOKUP(B6984,Sheet5!$A$1158:$A$1246,1,FALSE)</f>
        <v>#N/A</v>
      </c>
      <c r="D6984" t="s">
        <v>11</v>
      </c>
      <c r="E6984" t="s">
        <v>46</v>
      </c>
      <c r="F6984" t="s">
        <v>5998</v>
      </c>
      <c r="G6984" t="s">
        <v>13776</v>
      </c>
      <c r="H6984" t="s">
        <v>13</v>
      </c>
      <c r="I6984">
        <v>136</v>
      </c>
      <c r="J6984">
        <v>3.4262968281599999E-3</v>
      </c>
      <c r="K6984">
        <f t="shared" si="657"/>
        <v>8868</v>
      </c>
      <c r="L6984" t="str">
        <f t="shared" si="658"/>
        <v>VEC</v>
      </c>
      <c r="M6984" t="b">
        <f t="shared" si="659"/>
        <v>0</v>
      </c>
      <c r="N6984" t="str">
        <f>VLOOKUP(B6984,Sheet3!$D$2:$I$578,6,FALSE)</f>
        <v>Eva Sas</v>
      </c>
      <c r="O6984" t="str">
        <f t="shared" si="654"/>
        <v>Olivier ROHO</v>
      </c>
      <c r="P6984" t="b">
        <f t="shared" si="655"/>
        <v>0</v>
      </c>
      <c r="Q6984" t="b">
        <f>AND(M6984,ISNA(VLOOKUP(B6984,Sheet4!$A$1:$A$529,1,FALSE)))</f>
        <v>0</v>
      </c>
    </row>
    <row r="6985" spans="1:17">
      <c r="A6985" t="str">
        <f t="shared" si="656"/>
        <v>Emmanuel MERMINOD</v>
      </c>
      <c r="B6985" t="s">
        <v>5992</v>
      </c>
      <c r="C6985" t="e">
        <f>VLOOKUP(B6985,Sheet5!$A$1158:$A$1246,1,FALSE)</f>
        <v>#N/A</v>
      </c>
      <c r="D6985" t="s">
        <v>11</v>
      </c>
      <c r="E6985" t="s">
        <v>624</v>
      </c>
      <c r="F6985" t="s">
        <v>5999</v>
      </c>
      <c r="G6985" t="s">
        <v>13777</v>
      </c>
      <c r="H6985" t="s">
        <v>29</v>
      </c>
      <c r="I6985">
        <v>498</v>
      </c>
      <c r="J6985">
        <v>1.2546292797199999E-2</v>
      </c>
      <c r="K6985">
        <f t="shared" si="657"/>
        <v>8868</v>
      </c>
      <c r="L6985" t="str">
        <f t="shared" si="658"/>
        <v>VEC</v>
      </c>
      <c r="M6985" t="b">
        <f t="shared" si="659"/>
        <v>0</v>
      </c>
      <c r="N6985" t="str">
        <f>VLOOKUP(B6985,Sheet3!$D$2:$I$578,6,FALSE)</f>
        <v>Eva Sas</v>
      </c>
      <c r="O6985" t="str">
        <f t="shared" si="654"/>
        <v>Emmanuel MERMINOD</v>
      </c>
      <c r="P6985" t="b">
        <f t="shared" si="655"/>
        <v>0</v>
      </c>
      <c r="Q6985" t="b">
        <f>AND(M6985,ISNA(VLOOKUP(B6985,Sheet4!$A$1:$A$529,1,FALSE)))</f>
        <v>0</v>
      </c>
    </row>
    <row r="6986" spans="1:17">
      <c r="A6986" t="str">
        <f t="shared" si="656"/>
        <v>Bashir CHEKINI</v>
      </c>
      <c r="B6986" t="s">
        <v>5992</v>
      </c>
      <c r="C6986" t="e">
        <f>VLOOKUP(B6986,Sheet5!$A$1158:$A$1246,1,FALSE)</f>
        <v>#N/A</v>
      </c>
      <c r="D6986" t="s">
        <v>11</v>
      </c>
      <c r="E6986" t="s">
        <v>6000</v>
      </c>
      <c r="F6986" t="s">
        <v>6001</v>
      </c>
      <c r="G6986" t="s">
        <v>13778</v>
      </c>
      <c r="H6986" t="s">
        <v>13</v>
      </c>
      <c r="I6986">
        <v>162</v>
      </c>
      <c r="J6986">
        <v>4.0813241629499997E-3</v>
      </c>
      <c r="K6986">
        <f t="shared" si="657"/>
        <v>8868</v>
      </c>
      <c r="L6986" t="str">
        <f t="shared" si="658"/>
        <v>VEC</v>
      </c>
      <c r="M6986" t="b">
        <f t="shared" si="659"/>
        <v>0</v>
      </c>
      <c r="N6986" t="str">
        <f>VLOOKUP(B6986,Sheet3!$D$2:$I$578,6,FALSE)</f>
        <v>Eva Sas</v>
      </c>
      <c r="O6986" t="str">
        <f t="shared" si="654"/>
        <v>Bashir CHEKINI</v>
      </c>
      <c r="P6986" t="b">
        <f t="shared" si="655"/>
        <v>0</v>
      </c>
      <c r="Q6986" t="b">
        <f>AND(M6986,ISNA(VLOOKUP(B6986,Sheet4!$A$1:$A$529,1,FALSE)))</f>
        <v>0</v>
      </c>
    </row>
    <row r="6987" spans="1:17">
      <c r="A6987" t="str">
        <f t="shared" si="656"/>
        <v>Daniel JAUGEAS</v>
      </c>
      <c r="B6987" t="s">
        <v>5992</v>
      </c>
      <c r="C6987" t="e">
        <f>VLOOKUP(B6987,Sheet5!$A$1158:$A$1246,1,FALSE)</f>
        <v>#N/A</v>
      </c>
      <c r="D6987" t="s">
        <v>11</v>
      </c>
      <c r="E6987" t="s">
        <v>73</v>
      </c>
      <c r="F6987" t="s">
        <v>6002</v>
      </c>
      <c r="G6987" t="s">
        <v>13779</v>
      </c>
      <c r="H6987" t="s">
        <v>13</v>
      </c>
      <c r="I6987">
        <v>375</v>
      </c>
      <c r="J6987">
        <v>9.4475096364600008E-3</v>
      </c>
      <c r="K6987">
        <f t="shared" si="657"/>
        <v>8868</v>
      </c>
      <c r="L6987" t="str">
        <f t="shared" si="658"/>
        <v>VEC</v>
      </c>
      <c r="M6987" t="b">
        <f t="shared" si="659"/>
        <v>0</v>
      </c>
      <c r="N6987" t="str">
        <f>VLOOKUP(B6987,Sheet3!$D$2:$I$578,6,FALSE)</f>
        <v>Eva Sas</v>
      </c>
      <c r="O6987" t="str">
        <f t="shared" si="654"/>
        <v>Daniel JAUGEAS</v>
      </c>
      <c r="P6987" t="b">
        <f t="shared" si="655"/>
        <v>0</v>
      </c>
      <c r="Q6987" t="b">
        <f>AND(M6987,ISNA(VLOOKUP(B6987,Sheet4!$A$1:$A$529,1,FALSE)))</f>
        <v>0</v>
      </c>
    </row>
    <row r="6988" spans="1:17">
      <c r="A6988" t="str">
        <f t="shared" si="656"/>
        <v>Alain VILLEMEUR</v>
      </c>
      <c r="B6988" t="s">
        <v>5992</v>
      </c>
      <c r="C6988" t="e">
        <f>VLOOKUP(B6988,Sheet5!$A$1158:$A$1246,1,FALSE)</f>
        <v>#N/A</v>
      </c>
      <c r="D6988" t="s">
        <v>11</v>
      </c>
      <c r="E6988" t="s">
        <v>321</v>
      </c>
      <c r="F6988" t="s">
        <v>6003</v>
      </c>
      <c r="G6988" t="s">
        <v>13780</v>
      </c>
      <c r="H6988" t="s">
        <v>43</v>
      </c>
      <c r="I6988">
        <v>922</v>
      </c>
      <c r="J6988">
        <v>2.3228277026199999E-2</v>
      </c>
      <c r="K6988">
        <f t="shared" si="657"/>
        <v>8868</v>
      </c>
      <c r="L6988" t="str">
        <f t="shared" si="658"/>
        <v>VEC</v>
      </c>
      <c r="M6988" t="b">
        <f t="shared" si="659"/>
        <v>0</v>
      </c>
      <c r="N6988" t="str">
        <f>VLOOKUP(B6988,Sheet3!$D$2:$I$578,6,FALSE)</f>
        <v>Eva Sas</v>
      </c>
      <c r="O6988" t="str">
        <f t="shared" si="654"/>
        <v>Alain VILLEMEUR</v>
      </c>
      <c r="P6988" t="b">
        <f t="shared" si="655"/>
        <v>0</v>
      </c>
      <c r="Q6988" t="b">
        <f>AND(M6988,ISNA(VLOOKUP(B6988,Sheet4!$A$1:$A$529,1,FALSE)))</f>
        <v>0</v>
      </c>
    </row>
    <row r="6989" spans="1:17">
      <c r="A6989" t="str">
        <f t="shared" si="656"/>
        <v>Audrey GUIBERT</v>
      </c>
      <c r="B6989" t="s">
        <v>5992</v>
      </c>
      <c r="C6989" t="e">
        <f>VLOOKUP(B6989,Sheet5!$A$1158:$A$1246,1,FALSE)</f>
        <v>#N/A</v>
      </c>
      <c r="D6989" t="s">
        <v>4</v>
      </c>
      <c r="E6989" t="s">
        <v>3297</v>
      </c>
      <c r="F6989" t="s">
        <v>1020</v>
      </c>
      <c r="G6989" t="s">
        <v>9867</v>
      </c>
      <c r="H6989" t="s">
        <v>17</v>
      </c>
      <c r="I6989">
        <v>6331</v>
      </c>
      <c r="J6989">
        <v>0.15949915602199999</v>
      </c>
      <c r="K6989">
        <f t="shared" si="657"/>
        <v>8868</v>
      </c>
      <c r="L6989" t="str">
        <f t="shared" si="658"/>
        <v>VEC</v>
      </c>
      <c r="M6989" t="b">
        <f t="shared" si="659"/>
        <v>1</v>
      </c>
      <c r="N6989" t="str">
        <f>VLOOKUP(B6989,Sheet3!$D$2:$I$578,6,FALSE)</f>
        <v>Eva Sas</v>
      </c>
      <c r="O6989" t="str">
        <f t="shared" si="654"/>
        <v>Audrey GUIBERT</v>
      </c>
      <c r="P6989" t="b">
        <f t="shared" si="655"/>
        <v>0</v>
      </c>
      <c r="Q6989" t="b">
        <f>AND(M6989,ISNA(VLOOKUP(B6989,Sheet4!$A$1:$A$529,1,FALSE)))</f>
        <v>1</v>
      </c>
    </row>
    <row r="6990" spans="1:17">
      <c r="A6990" t="str">
        <f t="shared" si="656"/>
        <v xml:space="preserve"> </v>
      </c>
      <c r="B6990" t="s">
        <v>6004</v>
      </c>
      <c r="C6990" t="e">
        <f>VLOOKUP(B6990,Sheet5!$A$1158:$A$1246,1,FALSE)</f>
        <v>#N/A</v>
      </c>
      <c r="G6990" t="s">
        <v>9202</v>
      </c>
      <c r="H6990" t="s">
        <v>1</v>
      </c>
      <c r="I6990">
        <v>75339</v>
      </c>
      <c r="J6990">
        <v>1</v>
      </c>
      <c r="K6990">
        <f t="shared" si="657"/>
        <v>0</v>
      </c>
      <c r="L6990">
        <f t="shared" si="658"/>
        <v>0</v>
      </c>
      <c r="M6990" t="b">
        <f t="shared" si="659"/>
        <v>0</v>
      </c>
      <c r="N6990" t="str">
        <f>VLOOKUP(B6990,Sheet3!$D$2:$I$578,6,FALSE)</f>
        <v>Aude Bristot</v>
      </c>
      <c r="O6990" t="str">
        <f t="shared" ref="O6990:O7053" si="660">E6990&amp;" "&amp;F6990</f>
        <v xml:space="preserve"> </v>
      </c>
      <c r="P6990" t="b">
        <f t="shared" si="655"/>
        <v>0</v>
      </c>
      <c r="Q6990" t="b">
        <f>AND(M6990,ISNA(VLOOKUP(B6990,Sheet4!$A$1:$A$529,1,FALSE)))</f>
        <v>0</v>
      </c>
    </row>
    <row r="6991" spans="1:17">
      <c r="A6991" t="str">
        <f t="shared" si="656"/>
        <v xml:space="preserve"> </v>
      </c>
      <c r="B6991" t="s">
        <v>6004</v>
      </c>
      <c r="C6991" t="e">
        <f>VLOOKUP(B6991,Sheet5!$A$1158:$A$1246,1,FALSE)</f>
        <v>#N/A</v>
      </c>
      <c r="G6991" t="s">
        <v>9202</v>
      </c>
      <c r="H6991" t="s">
        <v>2</v>
      </c>
      <c r="I6991">
        <v>30893</v>
      </c>
      <c r="J6991">
        <v>0.410053226085</v>
      </c>
      <c r="K6991">
        <f t="shared" si="657"/>
        <v>0</v>
      </c>
      <c r="L6991">
        <f t="shared" si="658"/>
        <v>0</v>
      </c>
      <c r="M6991" t="b">
        <f t="shared" si="659"/>
        <v>0</v>
      </c>
      <c r="N6991" t="str">
        <f>VLOOKUP(B6991,Sheet3!$D$2:$I$578,6,FALSE)</f>
        <v>Aude Bristot</v>
      </c>
      <c r="O6991" t="str">
        <f t="shared" si="660"/>
        <v xml:space="preserve"> </v>
      </c>
      <c r="P6991" t="b">
        <f t="shared" ref="P6991:P7054" si="661">O6991=N6991</f>
        <v>0</v>
      </c>
      <c r="Q6991" t="b">
        <f>AND(M6991,ISNA(VLOOKUP(B6991,Sheet4!$A$1:$A$529,1,FALSE)))</f>
        <v>0</v>
      </c>
    </row>
    <row r="6992" spans="1:17">
      <c r="A6992" t="str">
        <f t="shared" si="656"/>
        <v xml:space="preserve"> </v>
      </c>
      <c r="B6992" t="s">
        <v>6004</v>
      </c>
      <c r="C6992" t="e">
        <f>VLOOKUP(B6992,Sheet5!$A$1158:$A$1246,1,FALSE)</f>
        <v>#N/A</v>
      </c>
      <c r="G6992" t="s">
        <v>9202</v>
      </c>
      <c r="H6992" t="s">
        <v>3</v>
      </c>
      <c r="I6992">
        <v>301</v>
      </c>
      <c r="J6992">
        <v>3.9952746917299997E-3</v>
      </c>
      <c r="K6992">
        <f t="shared" si="657"/>
        <v>0</v>
      </c>
      <c r="L6992">
        <f t="shared" si="658"/>
        <v>0</v>
      </c>
      <c r="M6992" t="b">
        <f t="shared" si="659"/>
        <v>0</v>
      </c>
      <c r="N6992" t="str">
        <f>VLOOKUP(B6992,Sheet3!$D$2:$I$578,6,FALSE)</f>
        <v>Aude Bristot</v>
      </c>
      <c r="O6992" t="str">
        <f t="shared" si="660"/>
        <v xml:space="preserve"> </v>
      </c>
      <c r="P6992" t="b">
        <f t="shared" si="661"/>
        <v>0</v>
      </c>
      <c r="Q6992" t="b">
        <f>AND(M6992,ISNA(VLOOKUP(B6992,Sheet4!$A$1:$A$529,1,FALSE)))</f>
        <v>0</v>
      </c>
    </row>
    <row r="6993" spans="1:17">
      <c r="A6993" t="str">
        <f t="shared" si="656"/>
        <v>Nicolas DUPONT-AIGNAN</v>
      </c>
      <c r="B6993" t="s">
        <v>6004</v>
      </c>
      <c r="C6993" t="e">
        <f>VLOOKUP(B6993,Sheet5!$A$1158:$A$1246,1,FALSE)</f>
        <v>#N/A</v>
      </c>
      <c r="D6993" t="s">
        <v>11</v>
      </c>
      <c r="E6993" t="s">
        <v>79</v>
      </c>
      <c r="F6993" t="s">
        <v>6005</v>
      </c>
      <c r="G6993" t="s">
        <v>13781</v>
      </c>
      <c r="H6993" t="s">
        <v>13</v>
      </c>
      <c r="I6993">
        <v>18904</v>
      </c>
      <c r="J6993">
        <v>0.42822516706300001</v>
      </c>
      <c r="K6993">
        <f t="shared" si="657"/>
        <v>0</v>
      </c>
      <c r="L6993">
        <f t="shared" si="658"/>
        <v>0</v>
      </c>
      <c r="M6993" t="b">
        <f t="shared" si="659"/>
        <v>0</v>
      </c>
      <c r="N6993" t="str">
        <f>VLOOKUP(B6993,Sheet3!$D$2:$I$578,6,FALSE)</f>
        <v>Aude Bristot</v>
      </c>
      <c r="O6993" t="str">
        <f t="shared" si="660"/>
        <v>Nicolas DUPONT-AIGNAN</v>
      </c>
      <c r="P6993" t="b">
        <f t="shared" si="661"/>
        <v>0</v>
      </c>
      <c r="Q6993" t="b">
        <f>AND(M6993,ISNA(VLOOKUP(B6993,Sheet4!$A$1:$A$529,1,FALSE)))</f>
        <v>0</v>
      </c>
    </row>
    <row r="6994" spans="1:17">
      <c r="A6994" t="str">
        <f t="shared" si="656"/>
        <v>Janathi JEYAKUMAR</v>
      </c>
      <c r="B6994" t="s">
        <v>6004</v>
      </c>
      <c r="C6994" t="e">
        <f>VLOOKUP(B6994,Sheet5!$A$1158:$A$1246,1,FALSE)</f>
        <v>#N/A</v>
      </c>
      <c r="D6994" t="s">
        <v>4</v>
      </c>
      <c r="E6994" t="s">
        <v>6006</v>
      </c>
      <c r="F6994" t="s">
        <v>6007</v>
      </c>
      <c r="G6994" t="s">
        <v>13782</v>
      </c>
      <c r="H6994" t="s">
        <v>111</v>
      </c>
      <c r="I6994">
        <v>70</v>
      </c>
      <c r="J6994">
        <v>1.5856835428700001E-3</v>
      </c>
      <c r="K6994">
        <f t="shared" si="657"/>
        <v>0</v>
      </c>
      <c r="L6994">
        <f t="shared" si="658"/>
        <v>0</v>
      </c>
      <c r="M6994" t="b">
        <f t="shared" si="659"/>
        <v>0</v>
      </c>
      <c r="N6994" t="str">
        <f>VLOOKUP(B6994,Sheet3!$D$2:$I$578,6,FALSE)</f>
        <v>Aude Bristot</v>
      </c>
      <c r="O6994" t="str">
        <f t="shared" si="660"/>
        <v>Janathi JEYAKUMAR</v>
      </c>
      <c r="P6994" t="b">
        <f t="shared" si="661"/>
        <v>0</v>
      </c>
      <c r="Q6994" t="b">
        <f>AND(M6994,ISNA(VLOOKUP(B6994,Sheet4!$A$1:$A$529,1,FALSE)))</f>
        <v>0</v>
      </c>
    </row>
    <row r="6995" spans="1:17">
      <c r="A6995" t="str">
        <f t="shared" si="656"/>
        <v>Thomas CHUST</v>
      </c>
      <c r="B6995" t="s">
        <v>6004</v>
      </c>
      <c r="C6995" t="e">
        <f>VLOOKUP(B6995,Sheet5!$A$1158:$A$1246,1,FALSE)</f>
        <v>#N/A</v>
      </c>
      <c r="D6995" t="s">
        <v>11</v>
      </c>
      <c r="E6995" t="s">
        <v>1469</v>
      </c>
      <c r="F6995" t="s">
        <v>6008</v>
      </c>
      <c r="G6995" t="s">
        <v>13783</v>
      </c>
      <c r="H6995" t="s">
        <v>10</v>
      </c>
      <c r="I6995">
        <v>128</v>
      </c>
      <c r="J6995">
        <v>2.8995356212500002E-3</v>
      </c>
      <c r="K6995">
        <f t="shared" si="657"/>
        <v>0</v>
      </c>
      <c r="L6995">
        <f t="shared" si="658"/>
        <v>0</v>
      </c>
      <c r="M6995" t="b">
        <f t="shared" si="659"/>
        <v>0</v>
      </c>
      <c r="N6995" t="str">
        <f>VLOOKUP(B6995,Sheet3!$D$2:$I$578,6,FALSE)</f>
        <v>Aude Bristot</v>
      </c>
      <c r="O6995" t="str">
        <f t="shared" si="660"/>
        <v>Thomas CHUST</v>
      </c>
      <c r="P6995" t="b">
        <f t="shared" si="661"/>
        <v>0</v>
      </c>
      <c r="Q6995" t="b">
        <f>AND(M6995,ISNA(VLOOKUP(B6995,Sheet4!$A$1:$A$529,1,FALSE)))</f>
        <v>0</v>
      </c>
    </row>
    <row r="6996" spans="1:17">
      <c r="A6996" t="str">
        <f t="shared" si="656"/>
        <v>Denis MOREL</v>
      </c>
      <c r="B6996" t="s">
        <v>6004</v>
      </c>
      <c r="C6996" t="e">
        <f>VLOOKUP(B6996,Sheet5!$A$1158:$A$1246,1,FALSE)</f>
        <v>#N/A</v>
      </c>
      <c r="D6996" t="s">
        <v>11</v>
      </c>
      <c r="E6996" t="s">
        <v>332</v>
      </c>
      <c r="F6996" t="s">
        <v>863</v>
      </c>
      <c r="G6996" t="s">
        <v>9751</v>
      </c>
      <c r="H6996" t="s">
        <v>29</v>
      </c>
      <c r="I6996">
        <v>168</v>
      </c>
      <c r="J6996">
        <v>3.8056405028899999E-3</v>
      </c>
      <c r="K6996">
        <f t="shared" si="657"/>
        <v>0</v>
      </c>
      <c r="L6996">
        <f t="shared" si="658"/>
        <v>0</v>
      </c>
      <c r="M6996" t="b">
        <f t="shared" si="659"/>
        <v>0</v>
      </c>
      <c r="N6996" t="str">
        <f>VLOOKUP(B6996,Sheet3!$D$2:$I$578,6,FALSE)</f>
        <v>Aude Bristot</v>
      </c>
      <c r="O6996" t="str">
        <f t="shared" si="660"/>
        <v>Denis MOREL</v>
      </c>
      <c r="P6996" t="b">
        <f t="shared" si="661"/>
        <v>0</v>
      </c>
      <c r="Q6996" t="b">
        <f>AND(M6996,ISNA(VLOOKUP(B6996,Sheet4!$A$1:$A$529,1,FALSE)))</f>
        <v>0</v>
      </c>
    </row>
    <row r="6997" spans="1:17">
      <c r="A6997" t="str">
        <f t="shared" si="656"/>
        <v>Marie-Thérèse DONZEAU</v>
      </c>
      <c r="B6997" t="s">
        <v>6004</v>
      </c>
      <c r="C6997" t="e">
        <f>VLOOKUP(B6997,Sheet5!$A$1158:$A$1246,1,FALSE)</f>
        <v>#N/A</v>
      </c>
      <c r="D6997" t="s">
        <v>4</v>
      </c>
      <c r="E6997" t="s">
        <v>9133</v>
      </c>
      <c r="F6997" t="s">
        <v>6009</v>
      </c>
      <c r="G6997" t="s">
        <v>13784</v>
      </c>
      <c r="H6997" t="s">
        <v>17</v>
      </c>
      <c r="I6997">
        <v>3136</v>
      </c>
      <c r="J6997">
        <v>7.1038622720600006E-2</v>
      </c>
      <c r="K6997">
        <f t="shared" si="657"/>
        <v>0</v>
      </c>
      <c r="L6997">
        <f t="shared" si="658"/>
        <v>0</v>
      </c>
      <c r="M6997" t="b">
        <f t="shared" si="659"/>
        <v>0</v>
      </c>
      <c r="N6997" t="str">
        <f>VLOOKUP(B6997,Sheet3!$D$2:$I$578,6,FALSE)</f>
        <v>Aude Bristot</v>
      </c>
      <c r="O6997" t="str">
        <f t="shared" si="660"/>
        <v>Marie-Thérèse DONZEAU</v>
      </c>
      <c r="P6997" t="b">
        <f t="shared" si="661"/>
        <v>0</v>
      </c>
      <c r="Q6997" t="b">
        <f>AND(M6997,ISNA(VLOOKUP(B6997,Sheet4!$A$1:$A$529,1,FALSE)))</f>
        <v>0</v>
      </c>
    </row>
    <row r="6998" spans="1:17">
      <c r="A6998" t="str">
        <f t="shared" si="656"/>
        <v>Frédéric BEAUBATON</v>
      </c>
      <c r="B6998" t="s">
        <v>6004</v>
      </c>
      <c r="C6998" t="e">
        <f>VLOOKUP(B6998,Sheet5!$A$1158:$A$1246,1,FALSE)</f>
        <v>#N/A</v>
      </c>
      <c r="D6998" t="s">
        <v>11</v>
      </c>
      <c r="E6998" t="s">
        <v>9000</v>
      </c>
      <c r="F6998" t="s">
        <v>6010</v>
      </c>
      <c r="G6998" t="s">
        <v>13785</v>
      </c>
      <c r="H6998" t="s">
        <v>10</v>
      </c>
      <c r="I6998">
        <v>56</v>
      </c>
      <c r="J6998">
        <v>1.2685468342999999E-3</v>
      </c>
      <c r="K6998">
        <f t="shared" si="657"/>
        <v>0</v>
      </c>
      <c r="L6998">
        <f t="shared" si="658"/>
        <v>0</v>
      </c>
      <c r="M6998" t="b">
        <f t="shared" si="659"/>
        <v>0</v>
      </c>
      <c r="N6998" t="str">
        <f>VLOOKUP(B6998,Sheet3!$D$2:$I$578,6,FALSE)</f>
        <v>Aude Bristot</v>
      </c>
      <c r="O6998" t="str">
        <f t="shared" si="660"/>
        <v>Frédéric BEAUBATON</v>
      </c>
      <c r="P6998" t="b">
        <f t="shared" si="661"/>
        <v>0</v>
      </c>
      <c r="Q6998" t="b">
        <f>AND(M6998,ISNA(VLOOKUP(B6998,Sheet4!$A$1:$A$529,1,FALSE)))</f>
        <v>0</v>
      </c>
    </row>
    <row r="6999" spans="1:17">
      <c r="A6999" t="str">
        <f t="shared" si="656"/>
        <v>Florie LE VAGUERESE-MARIE</v>
      </c>
      <c r="B6999" t="s">
        <v>6004</v>
      </c>
      <c r="C6999" t="e">
        <f>VLOOKUP(B6999,Sheet5!$A$1158:$A$1246,1,FALSE)</f>
        <v>#N/A</v>
      </c>
      <c r="D6999" t="s">
        <v>4</v>
      </c>
      <c r="E6999" t="s">
        <v>4539</v>
      </c>
      <c r="F6999" t="s">
        <v>6011</v>
      </c>
      <c r="G6999" t="s">
        <v>13786</v>
      </c>
      <c r="H6999" t="s">
        <v>7</v>
      </c>
      <c r="I6999">
        <v>968</v>
      </c>
      <c r="J6999">
        <v>2.1927738135699999E-2</v>
      </c>
      <c r="K6999">
        <f t="shared" si="657"/>
        <v>968</v>
      </c>
      <c r="L6999" t="str">
        <f t="shared" si="658"/>
        <v>VEC</v>
      </c>
      <c r="M6999" t="b">
        <f t="shared" si="659"/>
        <v>0</v>
      </c>
      <c r="N6999" t="str">
        <f>VLOOKUP(B6999,Sheet3!$D$2:$I$578,6,FALSE)</f>
        <v>Aude Bristot</v>
      </c>
      <c r="O6999" t="str">
        <f t="shared" si="660"/>
        <v>Florie LE VAGUERESE-MARIE</v>
      </c>
      <c r="P6999" t="b">
        <f t="shared" si="661"/>
        <v>0</v>
      </c>
      <c r="Q6999" t="b">
        <f>AND(M6999,ISNA(VLOOKUP(B6999,Sheet4!$A$1:$A$529,1,FALSE)))</f>
        <v>0</v>
      </c>
    </row>
    <row r="7000" spans="1:17">
      <c r="A7000" t="str">
        <f t="shared" si="656"/>
        <v>Eric VALAT</v>
      </c>
      <c r="B7000" t="s">
        <v>6004</v>
      </c>
      <c r="C7000" t="e">
        <f>VLOOKUP(B7000,Sheet5!$A$1158:$A$1246,1,FALSE)</f>
        <v>#N/A</v>
      </c>
      <c r="D7000" t="s">
        <v>11</v>
      </c>
      <c r="E7000" t="s">
        <v>58</v>
      </c>
      <c r="F7000" t="s">
        <v>6012</v>
      </c>
      <c r="G7000" t="s">
        <v>13787</v>
      </c>
      <c r="H7000" t="s">
        <v>43</v>
      </c>
      <c r="I7000">
        <v>473</v>
      </c>
      <c r="J7000">
        <v>1.07146902254E-2</v>
      </c>
      <c r="K7000">
        <f t="shared" si="657"/>
        <v>968</v>
      </c>
      <c r="L7000" t="str">
        <f t="shared" si="658"/>
        <v>VEC</v>
      </c>
      <c r="M7000" t="b">
        <f t="shared" si="659"/>
        <v>0</v>
      </c>
      <c r="N7000" t="str">
        <f>VLOOKUP(B7000,Sheet3!$D$2:$I$578,6,FALSE)</f>
        <v>Aude Bristot</v>
      </c>
      <c r="O7000" t="str">
        <f t="shared" si="660"/>
        <v>Eric VALAT</v>
      </c>
      <c r="P7000" t="b">
        <f t="shared" si="661"/>
        <v>0</v>
      </c>
      <c r="Q7000" t="b">
        <f>AND(M7000,ISNA(VLOOKUP(B7000,Sheet4!$A$1:$A$529,1,FALSE)))</f>
        <v>0</v>
      </c>
    </row>
    <row r="7001" spans="1:17">
      <c r="A7001" t="str">
        <f t="shared" si="656"/>
        <v>Farid GHEHIOUECHE</v>
      </c>
      <c r="B7001" t="s">
        <v>6004</v>
      </c>
      <c r="C7001" t="e">
        <f>VLOOKUP(B7001,Sheet5!$A$1158:$A$1246,1,FALSE)</f>
        <v>#N/A</v>
      </c>
      <c r="D7001" t="s">
        <v>11</v>
      </c>
      <c r="E7001" t="s">
        <v>734</v>
      </c>
      <c r="F7001" t="s">
        <v>6013</v>
      </c>
      <c r="G7001" t="s">
        <v>13788</v>
      </c>
      <c r="H7001" t="s">
        <v>271</v>
      </c>
      <c r="I7001">
        <v>187</v>
      </c>
      <c r="J7001">
        <v>4.2360403216699996E-3</v>
      </c>
      <c r="K7001">
        <f t="shared" si="657"/>
        <v>968</v>
      </c>
      <c r="L7001" t="str">
        <f t="shared" si="658"/>
        <v>VEC</v>
      </c>
      <c r="M7001" t="b">
        <f t="shared" si="659"/>
        <v>0</v>
      </c>
      <c r="N7001" t="str">
        <f>VLOOKUP(B7001,Sheet3!$D$2:$I$578,6,FALSE)</f>
        <v>Aude Bristot</v>
      </c>
      <c r="O7001" t="str">
        <f t="shared" si="660"/>
        <v>Farid GHEHIOUECHE</v>
      </c>
      <c r="P7001" t="b">
        <f t="shared" si="661"/>
        <v>0</v>
      </c>
      <c r="Q7001" t="b">
        <f>AND(M7001,ISNA(VLOOKUP(B7001,Sheet4!$A$1:$A$529,1,FALSE)))</f>
        <v>0</v>
      </c>
    </row>
    <row r="7002" spans="1:17">
      <c r="A7002" t="str">
        <f t="shared" si="656"/>
        <v>Laurent BÉTEILLE</v>
      </c>
      <c r="B7002" t="s">
        <v>6004</v>
      </c>
      <c r="C7002" t="e">
        <f>VLOOKUP(B7002,Sheet5!$A$1158:$A$1246,1,FALSE)</f>
        <v>#N/A</v>
      </c>
      <c r="D7002" t="s">
        <v>11</v>
      </c>
      <c r="E7002" t="s">
        <v>342</v>
      </c>
      <c r="F7002" t="s">
        <v>14866</v>
      </c>
      <c r="G7002" t="s">
        <v>13789</v>
      </c>
      <c r="H7002" t="s">
        <v>26</v>
      </c>
      <c r="I7002">
        <v>4204</v>
      </c>
      <c r="J7002">
        <v>9.5231623060400006E-2</v>
      </c>
      <c r="K7002">
        <f t="shared" si="657"/>
        <v>968</v>
      </c>
      <c r="L7002" t="str">
        <f t="shared" si="658"/>
        <v>VEC</v>
      </c>
      <c r="M7002" t="b">
        <f t="shared" si="659"/>
        <v>0</v>
      </c>
      <c r="N7002" t="str">
        <f>VLOOKUP(B7002,Sheet3!$D$2:$I$578,6,FALSE)</f>
        <v>Aude Bristot</v>
      </c>
      <c r="O7002" t="str">
        <f t="shared" si="660"/>
        <v>Laurent BÉTEILLE</v>
      </c>
      <c r="P7002" t="b">
        <f t="shared" si="661"/>
        <v>0</v>
      </c>
      <c r="Q7002" t="b">
        <f>AND(M7002,ISNA(VLOOKUP(B7002,Sheet4!$A$1:$A$529,1,FALSE)))</f>
        <v>0</v>
      </c>
    </row>
    <row r="7003" spans="1:17">
      <c r="A7003" t="str">
        <f t="shared" si="656"/>
        <v>Véronique LATAPIE</v>
      </c>
      <c r="B7003" t="s">
        <v>6004</v>
      </c>
      <c r="C7003" t="e">
        <f>VLOOKUP(B7003,Sheet5!$A$1158:$A$1246,1,FALSE)</f>
        <v>#N/A</v>
      </c>
      <c r="D7003" t="s">
        <v>4</v>
      </c>
      <c r="E7003" t="s">
        <v>9004</v>
      </c>
      <c r="F7003" t="s">
        <v>6014</v>
      </c>
      <c r="G7003" t="s">
        <v>13790</v>
      </c>
      <c r="H7003" t="s">
        <v>19</v>
      </c>
      <c r="I7003">
        <v>2413</v>
      </c>
      <c r="J7003">
        <v>5.4660776984900003E-2</v>
      </c>
      <c r="K7003">
        <f t="shared" si="657"/>
        <v>968</v>
      </c>
      <c r="L7003" t="str">
        <f t="shared" si="658"/>
        <v>VEC</v>
      </c>
      <c r="M7003" t="b">
        <f t="shared" si="659"/>
        <v>0</v>
      </c>
      <c r="N7003" t="str">
        <f>VLOOKUP(B7003,Sheet3!$D$2:$I$578,6,FALSE)</f>
        <v>Aude Bristot</v>
      </c>
      <c r="O7003" t="str">
        <f t="shared" si="660"/>
        <v>Véronique LATAPIE</v>
      </c>
      <c r="P7003" t="b">
        <f t="shared" si="661"/>
        <v>0</v>
      </c>
      <c r="Q7003" t="b">
        <f>AND(M7003,ISNA(VLOOKUP(B7003,Sheet4!$A$1:$A$529,1,FALSE)))</f>
        <v>0</v>
      </c>
    </row>
    <row r="7004" spans="1:17">
      <c r="A7004" t="str">
        <f t="shared" si="656"/>
        <v>Laurent TOURNIER</v>
      </c>
      <c r="B7004" t="s">
        <v>6004</v>
      </c>
      <c r="C7004" t="e">
        <f>VLOOKUP(B7004,Sheet5!$A$1158:$A$1246,1,FALSE)</f>
        <v>#N/A</v>
      </c>
      <c r="D7004" t="s">
        <v>11</v>
      </c>
      <c r="E7004" t="s">
        <v>342</v>
      </c>
      <c r="F7004" t="s">
        <v>6015</v>
      </c>
      <c r="G7004" t="s">
        <v>13791</v>
      </c>
      <c r="H7004" t="s">
        <v>10</v>
      </c>
      <c r="I7004">
        <v>107</v>
      </c>
      <c r="J7004">
        <v>2.4238305583900001E-3</v>
      </c>
      <c r="K7004">
        <f t="shared" si="657"/>
        <v>968</v>
      </c>
      <c r="L7004" t="str">
        <f t="shared" si="658"/>
        <v>VEC</v>
      </c>
      <c r="M7004" t="b">
        <f t="shared" si="659"/>
        <v>0</v>
      </c>
      <c r="N7004" t="str">
        <f>VLOOKUP(B7004,Sheet3!$D$2:$I$578,6,FALSE)</f>
        <v>Aude Bristot</v>
      </c>
      <c r="O7004" t="str">
        <f t="shared" si="660"/>
        <v>Laurent TOURNIER</v>
      </c>
      <c r="P7004" t="b">
        <f t="shared" si="661"/>
        <v>0</v>
      </c>
      <c r="Q7004" t="b">
        <f>AND(M7004,ISNA(VLOOKUP(B7004,Sheet4!$A$1:$A$529,1,FALSE)))</f>
        <v>0</v>
      </c>
    </row>
    <row r="7005" spans="1:17">
      <c r="A7005" t="str">
        <f t="shared" si="656"/>
        <v>Aude BRISTOT</v>
      </c>
      <c r="B7005" t="s">
        <v>6004</v>
      </c>
      <c r="C7005" t="e">
        <f>VLOOKUP(B7005,Sheet5!$A$1158:$A$1246,1,FALSE)</f>
        <v>#N/A</v>
      </c>
      <c r="D7005" t="s">
        <v>4</v>
      </c>
      <c r="E7005" t="s">
        <v>110</v>
      </c>
      <c r="F7005" t="s">
        <v>6016</v>
      </c>
      <c r="G7005" t="s">
        <v>13792</v>
      </c>
      <c r="H7005" t="s">
        <v>21</v>
      </c>
      <c r="I7005">
        <v>13331</v>
      </c>
      <c r="J7005">
        <v>0.30198210442899998</v>
      </c>
      <c r="K7005">
        <f t="shared" si="657"/>
        <v>13331</v>
      </c>
      <c r="L7005" t="str">
        <f t="shared" si="658"/>
        <v>SOC</v>
      </c>
      <c r="M7005" t="b">
        <f t="shared" si="659"/>
        <v>1</v>
      </c>
      <c r="N7005" t="str">
        <f>VLOOKUP(B7005,Sheet3!$D$2:$I$578,6,FALSE)</f>
        <v>Aude Bristot</v>
      </c>
      <c r="O7005" t="str">
        <f t="shared" si="660"/>
        <v>Aude BRISTOT</v>
      </c>
      <c r="P7005" t="b">
        <f t="shared" si="661"/>
        <v>1</v>
      </c>
      <c r="Q7005" t="b">
        <f>AND(M7005,ISNA(VLOOKUP(B7005,Sheet4!$A$1:$A$529,1,FALSE)))</f>
        <v>1</v>
      </c>
    </row>
    <row r="7006" spans="1:17">
      <c r="A7006" t="str">
        <f t="shared" si="656"/>
        <v xml:space="preserve"> </v>
      </c>
      <c r="B7006" t="s">
        <v>6017</v>
      </c>
      <c r="C7006" t="e">
        <f>VLOOKUP(B7006,Sheet5!$A$1158:$A$1246,1,FALSE)</f>
        <v>#N/A</v>
      </c>
      <c r="G7006" t="s">
        <v>9202</v>
      </c>
      <c r="H7006" t="s">
        <v>1</v>
      </c>
      <c r="I7006">
        <v>76276</v>
      </c>
      <c r="J7006">
        <v>1</v>
      </c>
      <c r="K7006">
        <f t="shared" si="657"/>
        <v>0</v>
      </c>
      <c r="L7006">
        <f t="shared" si="658"/>
        <v>0</v>
      </c>
      <c r="M7006" t="b">
        <f t="shared" si="659"/>
        <v>0</v>
      </c>
      <c r="N7006" t="str">
        <f>VLOOKUP(B7006,Sheet3!$D$2:$I$578,6,FALSE)</f>
        <v>Thierry Mandon</v>
      </c>
      <c r="O7006" t="str">
        <f t="shared" si="660"/>
        <v xml:space="preserve"> </v>
      </c>
      <c r="P7006" t="b">
        <f t="shared" si="661"/>
        <v>0</v>
      </c>
      <c r="Q7006" t="b">
        <f>AND(M7006,ISNA(VLOOKUP(B7006,Sheet4!$A$1:$A$529,1,FALSE)))</f>
        <v>0</v>
      </c>
    </row>
    <row r="7007" spans="1:17">
      <c r="A7007" t="str">
        <f t="shared" si="656"/>
        <v xml:space="preserve"> </v>
      </c>
      <c r="B7007" t="s">
        <v>6017</v>
      </c>
      <c r="C7007" t="e">
        <f>VLOOKUP(B7007,Sheet5!$A$1158:$A$1246,1,FALSE)</f>
        <v>#N/A</v>
      </c>
      <c r="G7007" t="s">
        <v>9202</v>
      </c>
      <c r="H7007" t="s">
        <v>2</v>
      </c>
      <c r="I7007">
        <v>32659</v>
      </c>
      <c r="J7007">
        <v>0.42816875557200001</v>
      </c>
      <c r="K7007">
        <f t="shared" si="657"/>
        <v>0</v>
      </c>
      <c r="L7007">
        <f t="shared" si="658"/>
        <v>0</v>
      </c>
      <c r="M7007" t="b">
        <f t="shared" si="659"/>
        <v>0</v>
      </c>
      <c r="N7007" t="str">
        <f>VLOOKUP(B7007,Sheet3!$D$2:$I$578,6,FALSE)</f>
        <v>Thierry Mandon</v>
      </c>
      <c r="O7007" t="str">
        <f t="shared" si="660"/>
        <v xml:space="preserve"> </v>
      </c>
      <c r="P7007" t="b">
        <f t="shared" si="661"/>
        <v>0</v>
      </c>
      <c r="Q7007" t="b">
        <f>AND(M7007,ISNA(VLOOKUP(B7007,Sheet4!$A$1:$A$529,1,FALSE)))</f>
        <v>0</v>
      </c>
    </row>
    <row r="7008" spans="1:17">
      <c r="A7008" t="str">
        <f t="shared" si="656"/>
        <v xml:space="preserve"> </v>
      </c>
      <c r="B7008" t="s">
        <v>6017</v>
      </c>
      <c r="C7008" t="e">
        <f>VLOOKUP(B7008,Sheet5!$A$1158:$A$1246,1,FALSE)</f>
        <v>#N/A</v>
      </c>
      <c r="G7008" t="s">
        <v>9202</v>
      </c>
      <c r="H7008" t="s">
        <v>3</v>
      </c>
      <c r="I7008">
        <v>579</v>
      </c>
      <c r="J7008">
        <v>7.59085426609E-3</v>
      </c>
      <c r="K7008">
        <f t="shared" si="657"/>
        <v>0</v>
      </c>
      <c r="L7008">
        <f t="shared" si="658"/>
        <v>0</v>
      </c>
      <c r="M7008" t="b">
        <f t="shared" si="659"/>
        <v>0</v>
      </c>
      <c r="N7008" t="str">
        <f>VLOOKUP(B7008,Sheet3!$D$2:$I$578,6,FALSE)</f>
        <v>Thierry Mandon</v>
      </c>
      <c r="O7008" t="str">
        <f t="shared" si="660"/>
        <v xml:space="preserve"> </v>
      </c>
      <c r="P7008" t="b">
        <f t="shared" si="661"/>
        <v>0</v>
      </c>
      <c r="Q7008" t="b">
        <f>AND(M7008,ISNA(VLOOKUP(B7008,Sheet4!$A$1:$A$529,1,FALSE)))</f>
        <v>0</v>
      </c>
    </row>
    <row r="7009" spans="1:17">
      <c r="A7009" t="str">
        <f t="shared" si="656"/>
        <v>François -Joseph ROUX</v>
      </c>
      <c r="B7009" t="s">
        <v>6017</v>
      </c>
      <c r="C7009" t="e">
        <f>VLOOKUP(B7009,Sheet5!$A$1158:$A$1246,1,FALSE)</f>
        <v>#N/A</v>
      </c>
      <c r="D7009" t="s">
        <v>11</v>
      </c>
      <c r="E7009" t="s">
        <v>9184</v>
      </c>
      <c r="F7009" t="s">
        <v>121</v>
      </c>
      <c r="G7009" t="s">
        <v>9248</v>
      </c>
      <c r="H7009" t="s">
        <v>13</v>
      </c>
      <c r="I7009">
        <v>0</v>
      </c>
      <c r="J7009">
        <v>0</v>
      </c>
      <c r="K7009">
        <f t="shared" si="657"/>
        <v>0</v>
      </c>
      <c r="L7009">
        <f t="shared" si="658"/>
        <v>0</v>
      </c>
      <c r="M7009" t="b">
        <f t="shared" si="659"/>
        <v>0</v>
      </c>
      <c r="N7009" t="str">
        <f>VLOOKUP(B7009,Sheet3!$D$2:$I$578,6,FALSE)</f>
        <v>Thierry Mandon</v>
      </c>
      <c r="O7009" t="str">
        <f t="shared" si="660"/>
        <v>François -Joseph ROUX</v>
      </c>
      <c r="P7009" t="b">
        <f t="shared" si="661"/>
        <v>0</v>
      </c>
      <c r="Q7009" t="b">
        <f>AND(M7009,ISNA(VLOOKUP(B7009,Sheet4!$A$1:$A$529,1,FALSE)))</f>
        <v>0</v>
      </c>
    </row>
    <row r="7010" spans="1:17">
      <c r="A7010" t="str">
        <f t="shared" si="656"/>
        <v>Philippe OLIVIER</v>
      </c>
      <c r="B7010" t="s">
        <v>6017</v>
      </c>
      <c r="C7010" t="e">
        <f>VLOOKUP(B7010,Sheet5!$A$1158:$A$1246,1,FALSE)</f>
        <v>#N/A</v>
      </c>
      <c r="D7010" t="s">
        <v>11</v>
      </c>
      <c r="E7010" t="s">
        <v>385</v>
      </c>
      <c r="F7010" t="s">
        <v>2410</v>
      </c>
      <c r="G7010" t="s">
        <v>46</v>
      </c>
      <c r="H7010" t="s">
        <v>13</v>
      </c>
      <c r="I7010">
        <v>7</v>
      </c>
      <c r="J7010">
        <v>1.62646963149E-4</v>
      </c>
      <c r="K7010">
        <f t="shared" si="657"/>
        <v>0</v>
      </c>
      <c r="L7010">
        <f t="shared" si="658"/>
        <v>0</v>
      </c>
      <c r="M7010" t="b">
        <f t="shared" si="659"/>
        <v>0</v>
      </c>
      <c r="N7010" t="str">
        <f>VLOOKUP(B7010,Sheet3!$D$2:$I$578,6,FALSE)</f>
        <v>Thierry Mandon</v>
      </c>
      <c r="O7010" t="str">
        <f t="shared" si="660"/>
        <v>Philippe OLIVIER</v>
      </c>
      <c r="P7010" t="b">
        <f t="shared" si="661"/>
        <v>0</v>
      </c>
      <c r="Q7010" t="b">
        <f>AND(M7010,ISNA(VLOOKUP(B7010,Sheet4!$A$1:$A$529,1,FALSE)))</f>
        <v>0</v>
      </c>
    </row>
    <row r="7011" spans="1:17">
      <c r="A7011" t="str">
        <f t="shared" si="656"/>
        <v>Georges PUJALS</v>
      </c>
      <c r="B7011" t="s">
        <v>6017</v>
      </c>
      <c r="C7011" t="e">
        <f>VLOOKUP(B7011,Sheet5!$A$1158:$A$1246,1,FALSE)</f>
        <v>#N/A</v>
      </c>
      <c r="D7011" t="s">
        <v>11</v>
      </c>
      <c r="E7011" t="s">
        <v>3295</v>
      </c>
      <c r="F7011" t="s">
        <v>6018</v>
      </c>
      <c r="G7011" t="s">
        <v>13793</v>
      </c>
      <c r="H7011" t="s">
        <v>13</v>
      </c>
      <c r="I7011">
        <v>1320</v>
      </c>
      <c r="J7011">
        <v>3.0670570193800002E-2</v>
      </c>
      <c r="K7011">
        <f t="shared" si="657"/>
        <v>0</v>
      </c>
      <c r="L7011">
        <f t="shared" si="658"/>
        <v>0</v>
      </c>
      <c r="M7011" t="b">
        <f t="shared" si="659"/>
        <v>0</v>
      </c>
      <c r="N7011" t="str">
        <f>VLOOKUP(B7011,Sheet3!$D$2:$I$578,6,FALSE)</f>
        <v>Thierry Mandon</v>
      </c>
      <c r="O7011" t="str">
        <f t="shared" si="660"/>
        <v>Georges PUJALS</v>
      </c>
      <c r="P7011" t="b">
        <f t="shared" si="661"/>
        <v>0</v>
      </c>
      <c r="Q7011" t="b">
        <f>AND(M7011,ISNA(VLOOKUP(B7011,Sheet4!$A$1:$A$529,1,FALSE)))</f>
        <v>0</v>
      </c>
    </row>
    <row r="7012" spans="1:17">
      <c r="A7012" t="str">
        <f t="shared" si="656"/>
        <v>Daphné RACT-MADOUX</v>
      </c>
      <c r="B7012" t="s">
        <v>6017</v>
      </c>
      <c r="C7012" t="e">
        <f>VLOOKUP(B7012,Sheet5!$A$1158:$A$1246,1,FALSE)</f>
        <v>#N/A</v>
      </c>
      <c r="D7012" t="s">
        <v>4</v>
      </c>
      <c r="E7012" t="s">
        <v>9097</v>
      </c>
      <c r="F7012" t="s">
        <v>6019</v>
      </c>
      <c r="G7012" t="s">
        <v>13794</v>
      </c>
      <c r="H7012" t="s">
        <v>43</v>
      </c>
      <c r="I7012">
        <v>935</v>
      </c>
      <c r="J7012">
        <v>2.1724987220600001E-2</v>
      </c>
      <c r="K7012">
        <f t="shared" si="657"/>
        <v>0</v>
      </c>
      <c r="L7012">
        <f t="shared" si="658"/>
        <v>0</v>
      </c>
      <c r="M7012" t="b">
        <f t="shared" si="659"/>
        <v>0</v>
      </c>
      <c r="N7012" t="str">
        <f>VLOOKUP(B7012,Sheet3!$D$2:$I$578,6,FALSE)</f>
        <v>Thierry Mandon</v>
      </c>
      <c r="O7012" t="str">
        <f t="shared" si="660"/>
        <v>Daphné RACT-MADOUX</v>
      </c>
      <c r="P7012" t="b">
        <f t="shared" si="661"/>
        <v>0</v>
      </c>
      <c r="Q7012" t="b">
        <f>AND(M7012,ISNA(VLOOKUP(B7012,Sheet4!$A$1:$A$529,1,FALSE)))</f>
        <v>0</v>
      </c>
    </row>
    <row r="7013" spans="1:17">
      <c r="A7013" t="str">
        <f t="shared" si="656"/>
        <v>Benoît GRISAUD</v>
      </c>
      <c r="B7013" t="s">
        <v>6017</v>
      </c>
      <c r="C7013" t="e">
        <f>VLOOKUP(B7013,Sheet5!$A$1158:$A$1246,1,FALSE)</f>
        <v>#N/A</v>
      </c>
      <c r="D7013" t="s">
        <v>11</v>
      </c>
      <c r="E7013" t="s">
        <v>9128</v>
      </c>
      <c r="F7013" t="s">
        <v>6020</v>
      </c>
      <c r="G7013" t="s">
        <v>13795</v>
      </c>
      <c r="H7013" t="s">
        <v>10</v>
      </c>
      <c r="I7013">
        <v>162</v>
      </c>
      <c r="J7013">
        <v>3.76411543287E-3</v>
      </c>
      <c r="K7013">
        <f t="shared" si="657"/>
        <v>0</v>
      </c>
      <c r="L7013">
        <f t="shared" si="658"/>
        <v>0</v>
      </c>
      <c r="M7013" t="b">
        <f t="shared" si="659"/>
        <v>0</v>
      </c>
      <c r="N7013" t="str">
        <f>VLOOKUP(B7013,Sheet3!$D$2:$I$578,6,FALSE)</f>
        <v>Thierry Mandon</v>
      </c>
      <c r="O7013" t="str">
        <f t="shared" si="660"/>
        <v>Benoît GRISAUD</v>
      </c>
      <c r="P7013" t="b">
        <f t="shared" si="661"/>
        <v>0</v>
      </c>
      <c r="Q7013" t="b">
        <f>AND(M7013,ISNA(VLOOKUP(B7013,Sheet4!$A$1:$A$529,1,FALSE)))</f>
        <v>0</v>
      </c>
    </row>
    <row r="7014" spans="1:17">
      <c r="A7014" t="str">
        <f t="shared" si="656"/>
        <v>Philippe BRUN</v>
      </c>
      <c r="B7014" t="s">
        <v>6017</v>
      </c>
      <c r="C7014" t="e">
        <f>VLOOKUP(B7014,Sheet5!$A$1158:$A$1246,1,FALSE)</f>
        <v>#N/A</v>
      </c>
      <c r="D7014" t="s">
        <v>11</v>
      </c>
      <c r="E7014" t="s">
        <v>385</v>
      </c>
      <c r="F7014" t="s">
        <v>995</v>
      </c>
      <c r="G7014" t="s">
        <v>9846</v>
      </c>
      <c r="H7014" t="s">
        <v>13</v>
      </c>
      <c r="I7014">
        <v>1554</v>
      </c>
      <c r="J7014">
        <v>3.6107625818999997E-2</v>
      </c>
      <c r="K7014">
        <f t="shared" si="657"/>
        <v>0</v>
      </c>
      <c r="L7014">
        <f t="shared" si="658"/>
        <v>0</v>
      </c>
      <c r="M7014" t="b">
        <f t="shared" si="659"/>
        <v>0</v>
      </c>
      <c r="N7014" t="str">
        <f>VLOOKUP(B7014,Sheet3!$D$2:$I$578,6,FALSE)</f>
        <v>Thierry Mandon</v>
      </c>
      <c r="O7014" t="str">
        <f t="shared" si="660"/>
        <v>Philippe BRUN</v>
      </c>
      <c r="P7014" t="b">
        <f t="shared" si="661"/>
        <v>0</v>
      </c>
      <c r="Q7014" t="b">
        <f>AND(M7014,ISNA(VLOOKUP(B7014,Sheet4!$A$1:$A$529,1,FALSE)))</f>
        <v>0</v>
      </c>
    </row>
    <row r="7015" spans="1:17">
      <c r="A7015" t="str">
        <f t="shared" si="656"/>
        <v>Georges TRON</v>
      </c>
      <c r="B7015" t="s">
        <v>6017</v>
      </c>
      <c r="C7015" t="e">
        <f>VLOOKUP(B7015,Sheet5!$A$1158:$A$1246,1,FALSE)</f>
        <v>#N/A</v>
      </c>
      <c r="D7015" t="s">
        <v>11</v>
      </c>
      <c r="E7015" t="s">
        <v>3295</v>
      </c>
      <c r="F7015" t="s">
        <v>6021</v>
      </c>
      <c r="G7015" t="s">
        <v>13796</v>
      </c>
      <c r="H7015" t="s">
        <v>26</v>
      </c>
      <c r="I7015">
        <v>11663</v>
      </c>
      <c r="J7015">
        <v>0.27099307588600002</v>
      </c>
      <c r="K7015">
        <f t="shared" si="657"/>
        <v>0</v>
      </c>
      <c r="L7015">
        <f t="shared" si="658"/>
        <v>0</v>
      </c>
      <c r="M7015" t="b">
        <f t="shared" si="659"/>
        <v>0</v>
      </c>
      <c r="N7015" t="str">
        <f>VLOOKUP(B7015,Sheet3!$D$2:$I$578,6,FALSE)</f>
        <v>Thierry Mandon</v>
      </c>
      <c r="O7015" t="str">
        <f t="shared" si="660"/>
        <v>Georges TRON</v>
      </c>
      <c r="P7015" t="b">
        <f t="shared" si="661"/>
        <v>0</v>
      </c>
      <c r="Q7015" t="b">
        <f>AND(M7015,ISNA(VLOOKUP(B7015,Sheet4!$A$1:$A$529,1,FALSE)))</f>
        <v>0</v>
      </c>
    </row>
    <row r="7016" spans="1:17">
      <c r="A7016" t="str">
        <f t="shared" si="656"/>
        <v>Marie-Cecile LEBRUN</v>
      </c>
      <c r="B7016" t="s">
        <v>6017</v>
      </c>
      <c r="C7016" t="e">
        <f>VLOOKUP(B7016,Sheet5!$A$1158:$A$1246,1,FALSE)</f>
        <v>#N/A</v>
      </c>
      <c r="D7016" t="s">
        <v>4</v>
      </c>
      <c r="E7016" t="s">
        <v>6022</v>
      </c>
      <c r="F7016" t="s">
        <v>3046</v>
      </c>
      <c r="G7016" t="s">
        <v>11415</v>
      </c>
      <c r="H7016" t="s">
        <v>7</v>
      </c>
      <c r="I7016">
        <v>1457</v>
      </c>
      <c r="J7016">
        <v>3.3853803615399997E-2</v>
      </c>
      <c r="K7016">
        <f t="shared" si="657"/>
        <v>1457</v>
      </c>
      <c r="L7016" t="str">
        <f t="shared" si="658"/>
        <v>VEC</v>
      </c>
      <c r="M7016" t="b">
        <f t="shared" si="659"/>
        <v>0</v>
      </c>
      <c r="N7016" t="str">
        <f>VLOOKUP(B7016,Sheet3!$D$2:$I$578,6,FALSE)</f>
        <v>Thierry Mandon</v>
      </c>
      <c r="O7016" t="str">
        <f t="shared" si="660"/>
        <v>Marie-Cecile LEBRUN</v>
      </c>
      <c r="P7016" t="b">
        <f t="shared" si="661"/>
        <v>0</v>
      </c>
      <c r="Q7016" t="b">
        <f>AND(M7016,ISNA(VLOOKUP(B7016,Sheet4!$A$1:$A$529,1,FALSE)))</f>
        <v>0</v>
      </c>
    </row>
    <row r="7017" spans="1:17">
      <c r="A7017" t="str">
        <f t="shared" si="656"/>
        <v>Damien HOUNSOU</v>
      </c>
      <c r="B7017" t="s">
        <v>6017</v>
      </c>
      <c r="C7017" t="e">
        <f>VLOOKUP(B7017,Sheet5!$A$1158:$A$1246,1,FALSE)</f>
        <v>#N/A</v>
      </c>
      <c r="D7017" t="s">
        <v>11</v>
      </c>
      <c r="E7017" t="s">
        <v>93</v>
      </c>
      <c r="F7017" t="s">
        <v>6023</v>
      </c>
      <c r="G7017" t="s">
        <v>13797</v>
      </c>
      <c r="H7017" t="s">
        <v>29</v>
      </c>
      <c r="I7017">
        <v>256</v>
      </c>
      <c r="J7017">
        <v>5.9482317951600003E-3</v>
      </c>
      <c r="K7017">
        <f t="shared" si="657"/>
        <v>1457</v>
      </c>
      <c r="L7017" t="str">
        <f t="shared" si="658"/>
        <v>VEC</v>
      </c>
      <c r="M7017" t="b">
        <f t="shared" si="659"/>
        <v>0</v>
      </c>
      <c r="N7017" t="str">
        <f>VLOOKUP(B7017,Sheet3!$D$2:$I$578,6,FALSE)</f>
        <v>Thierry Mandon</v>
      </c>
      <c r="O7017" t="str">
        <f t="shared" si="660"/>
        <v>Damien HOUNSOU</v>
      </c>
      <c r="P7017" t="b">
        <f t="shared" si="661"/>
        <v>0</v>
      </c>
      <c r="Q7017" t="b">
        <f>AND(M7017,ISNA(VLOOKUP(B7017,Sheet4!$A$1:$A$529,1,FALSE)))</f>
        <v>0</v>
      </c>
    </row>
    <row r="7018" spans="1:17">
      <c r="A7018" t="str">
        <f t="shared" si="656"/>
        <v>Ibrahima DIA</v>
      </c>
      <c r="B7018" t="s">
        <v>6017</v>
      </c>
      <c r="C7018" t="e">
        <f>VLOOKUP(B7018,Sheet5!$A$1158:$A$1246,1,FALSE)</f>
        <v>#N/A</v>
      </c>
      <c r="D7018" t="s">
        <v>11</v>
      </c>
      <c r="E7018" t="s">
        <v>6024</v>
      </c>
      <c r="F7018" t="s">
        <v>4424</v>
      </c>
      <c r="G7018" t="s">
        <v>12507</v>
      </c>
      <c r="H7018" t="s">
        <v>10</v>
      </c>
      <c r="I7018">
        <v>199</v>
      </c>
      <c r="J7018">
        <v>4.6238208095200004E-3</v>
      </c>
      <c r="K7018">
        <f t="shared" si="657"/>
        <v>1457</v>
      </c>
      <c r="L7018" t="str">
        <f t="shared" si="658"/>
        <v>VEC</v>
      </c>
      <c r="M7018" t="b">
        <f t="shared" si="659"/>
        <v>0</v>
      </c>
      <c r="N7018" t="str">
        <f>VLOOKUP(B7018,Sheet3!$D$2:$I$578,6,FALSE)</f>
        <v>Thierry Mandon</v>
      </c>
      <c r="O7018" t="str">
        <f t="shared" si="660"/>
        <v>Ibrahima DIA</v>
      </c>
      <c r="P7018" t="b">
        <f t="shared" si="661"/>
        <v>0</v>
      </c>
      <c r="Q7018" t="b">
        <f>AND(M7018,ISNA(VLOOKUP(B7018,Sheet4!$A$1:$A$529,1,FALSE)))</f>
        <v>0</v>
      </c>
    </row>
    <row r="7019" spans="1:17">
      <c r="A7019" t="str">
        <f t="shared" si="656"/>
        <v>Isabelle COCHARD</v>
      </c>
      <c r="B7019" t="s">
        <v>6017</v>
      </c>
      <c r="C7019" t="e">
        <f>VLOOKUP(B7019,Sheet5!$A$1158:$A$1246,1,FALSE)</f>
        <v>#N/A</v>
      </c>
      <c r="D7019" t="s">
        <v>4</v>
      </c>
      <c r="E7019" t="s">
        <v>164</v>
      </c>
      <c r="F7019" t="s">
        <v>6025</v>
      </c>
      <c r="G7019" t="s">
        <v>13798</v>
      </c>
      <c r="H7019" t="s">
        <v>17</v>
      </c>
      <c r="I7019">
        <v>6063</v>
      </c>
      <c r="J7019">
        <v>0.140875505367</v>
      </c>
      <c r="K7019">
        <f t="shared" si="657"/>
        <v>1457</v>
      </c>
      <c r="L7019" t="str">
        <f t="shared" si="658"/>
        <v>VEC</v>
      </c>
      <c r="M7019" t="b">
        <f t="shared" si="659"/>
        <v>0</v>
      </c>
      <c r="N7019" t="str">
        <f>VLOOKUP(B7019,Sheet3!$D$2:$I$578,6,FALSE)</f>
        <v>Thierry Mandon</v>
      </c>
      <c r="O7019" t="str">
        <f t="shared" si="660"/>
        <v>Isabelle COCHARD</v>
      </c>
      <c r="P7019" t="b">
        <f t="shared" si="661"/>
        <v>0</v>
      </c>
      <c r="Q7019" t="b">
        <f>AND(M7019,ISNA(VLOOKUP(B7019,Sheet4!$A$1:$A$529,1,FALSE)))</f>
        <v>0</v>
      </c>
    </row>
    <row r="7020" spans="1:17">
      <c r="A7020" t="str">
        <f t="shared" si="656"/>
        <v>Thierry MANDON</v>
      </c>
      <c r="B7020" t="s">
        <v>6017</v>
      </c>
      <c r="C7020" t="e">
        <f>VLOOKUP(B7020,Sheet5!$A$1158:$A$1246,1,FALSE)</f>
        <v>#N/A</v>
      </c>
      <c r="D7020" t="s">
        <v>11</v>
      </c>
      <c r="E7020" t="s">
        <v>264</v>
      </c>
      <c r="F7020" t="s">
        <v>5588</v>
      </c>
      <c r="G7020" t="s">
        <v>13446</v>
      </c>
      <c r="H7020" t="s">
        <v>21</v>
      </c>
      <c r="I7020">
        <v>17032</v>
      </c>
      <c r="J7020">
        <v>0.39574329662199997</v>
      </c>
      <c r="K7020">
        <f t="shared" si="657"/>
        <v>17032</v>
      </c>
      <c r="L7020" t="str">
        <f t="shared" si="658"/>
        <v>SOC</v>
      </c>
      <c r="M7020" t="b">
        <f t="shared" si="659"/>
        <v>0</v>
      </c>
      <c r="N7020" t="str">
        <f>VLOOKUP(B7020,Sheet3!$D$2:$I$578,6,FALSE)</f>
        <v>Thierry Mandon</v>
      </c>
      <c r="O7020" t="str">
        <f t="shared" si="660"/>
        <v>Thierry MANDON</v>
      </c>
      <c r="P7020" t="b">
        <f t="shared" si="661"/>
        <v>1</v>
      </c>
      <c r="Q7020" t="b">
        <f>AND(M7020,ISNA(VLOOKUP(B7020,Sheet4!$A$1:$A$529,1,FALSE)))</f>
        <v>0</v>
      </c>
    </row>
    <row r="7021" spans="1:17">
      <c r="A7021" t="str">
        <f t="shared" si="656"/>
        <v>Marie-France WINGHARDT</v>
      </c>
      <c r="B7021" t="s">
        <v>6017</v>
      </c>
      <c r="C7021" t="e">
        <f>VLOOKUP(B7021,Sheet5!$A$1158:$A$1246,1,FALSE)</f>
        <v>#N/A</v>
      </c>
      <c r="D7021" t="s">
        <v>4</v>
      </c>
      <c r="E7021" t="s">
        <v>2845</v>
      </c>
      <c r="F7021" t="s">
        <v>6026</v>
      </c>
      <c r="G7021" t="s">
        <v>13799</v>
      </c>
      <c r="H7021" t="s">
        <v>19</v>
      </c>
      <c r="I7021">
        <v>2390</v>
      </c>
      <c r="J7021">
        <v>5.5532320275100001E-2</v>
      </c>
      <c r="K7021">
        <f t="shared" si="657"/>
        <v>17032</v>
      </c>
      <c r="L7021" t="str">
        <f t="shared" si="658"/>
        <v>SOC</v>
      </c>
      <c r="M7021" t="b">
        <f t="shared" si="659"/>
        <v>1</v>
      </c>
      <c r="N7021" t="str">
        <f>VLOOKUP(B7021,Sheet3!$D$2:$I$578,6,FALSE)</f>
        <v>Thierry Mandon</v>
      </c>
      <c r="O7021" t="str">
        <f t="shared" si="660"/>
        <v>Marie-France WINGHARDT</v>
      </c>
      <c r="P7021" t="b">
        <f t="shared" si="661"/>
        <v>0</v>
      </c>
      <c r="Q7021" t="b">
        <f>AND(M7021,ISNA(VLOOKUP(B7021,Sheet4!$A$1:$A$529,1,FALSE)))</f>
        <v>1</v>
      </c>
    </row>
    <row r="7022" spans="1:17">
      <c r="A7022" t="str">
        <f t="shared" si="656"/>
        <v xml:space="preserve"> </v>
      </c>
      <c r="B7022" t="s">
        <v>6027</v>
      </c>
      <c r="C7022" t="e">
        <f>VLOOKUP(B7022,Sheet5!$A$1158:$A$1246,1,FALSE)</f>
        <v>#N/A</v>
      </c>
      <c r="G7022" t="s">
        <v>9202</v>
      </c>
      <c r="H7022" t="s">
        <v>1</v>
      </c>
      <c r="I7022">
        <v>60673</v>
      </c>
      <c r="J7022">
        <v>1</v>
      </c>
      <c r="K7022">
        <f t="shared" si="657"/>
        <v>0</v>
      </c>
      <c r="L7022">
        <f t="shared" si="658"/>
        <v>0</v>
      </c>
      <c r="M7022" t="b">
        <f t="shared" si="659"/>
        <v>0</v>
      </c>
      <c r="N7022" t="str">
        <f>VLOOKUP(B7022,Sheet3!$D$2:$I$578,6,FALSE)</f>
        <v>Malek Boutih</v>
      </c>
      <c r="O7022" t="str">
        <f t="shared" si="660"/>
        <v xml:space="preserve"> </v>
      </c>
      <c r="P7022" t="b">
        <f t="shared" si="661"/>
        <v>0</v>
      </c>
      <c r="Q7022" t="b">
        <f>AND(M7022,ISNA(VLOOKUP(B7022,Sheet4!$A$1:$A$529,1,FALSE)))</f>
        <v>0</v>
      </c>
    </row>
    <row r="7023" spans="1:17">
      <c r="A7023" t="str">
        <f t="shared" si="656"/>
        <v xml:space="preserve"> </v>
      </c>
      <c r="B7023" t="s">
        <v>6027</v>
      </c>
      <c r="C7023" t="e">
        <f>VLOOKUP(B7023,Sheet5!$A$1158:$A$1246,1,FALSE)</f>
        <v>#N/A</v>
      </c>
      <c r="G7023" t="s">
        <v>9202</v>
      </c>
      <c r="H7023" t="s">
        <v>2</v>
      </c>
      <c r="I7023">
        <v>28609</v>
      </c>
      <c r="J7023">
        <v>0.47152769765800001</v>
      </c>
      <c r="K7023">
        <f t="shared" si="657"/>
        <v>0</v>
      </c>
      <c r="L7023">
        <f t="shared" si="658"/>
        <v>0</v>
      </c>
      <c r="M7023" t="b">
        <f t="shared" si="659"/>
        <v>0</v>
      </c>
      <c r="N7023" t="str">
        <f>VLOOKUP(B7023,Sheet3!$D$2:$I$578,6,FALSE)</f>
        <v>Malek Boutih</v>
      </c>
      <c r="O7023" t="str">
        <f t="shared" si="660"/>
        <v xml:space="preserve"> </v>
      </c>
      <c r="P7023" t="b">
        <f t="shared" si="661"/>
        <v>0</v>
      </c>
      <c r="Q7023" t="b">
        <f>AND(M7023,ISNA(VLOOKUP(B7023,Sheet4!$A$1:$A$529,1,FALSE)))</f>
        <v>0</v>
      </c>
    </row>
    <row r="7024" spans="1:17">
      <c r="A7024" t="str">
        <f t="shared" si="656"/>
        <v xml:space="preserve"> </v>
      </c>
      <c r="B7024" t="s">
        <v>6027</v>
      </c>
      <c r="C7024" t="e">
        <f>VLOOKUP(B7024,Sheet5!$A$1158:$A$1246,1,FALSE)</f>
        <v>#N/A</v>
      </c>
      <c r="G7024" t="s">
        <v>9202</v>
      </c>
      <c r="H7024" t="s">
        <v>3</v>
      </c>
      <c r="I7024">
        <v>486</v>
      </c>
      <c r="J7024">
        <v>8.0101527862500004E-3</v>
      </c>
      <c r="K7024">
        <f t="shared" si="657"/>
        <v>0</v>
      </c>
      <c r="L7024">
        <f t="shared" si="658"/>
        <v>0</v>
      </c>
      <c r="M7024" t="b">
        <f t="shared" si="659"/>
        <v>0</v>
      </c>
      <c r="N7024" t="str">
        <f>VLOOKUP(B7024,Sheet3!$D$2:$I$578,6,FALSE)</f>
        <v>Malek Boutih</v>
      </c>
      <c r="O7024" t="str">
        <f t="shared" si="660"/>
        <v xml:space="preserve"> </v>
      </c>
      <c r="P7024" t="b">
        <f t="shared" si="661"/>
        <v>0</v>
      </c>
      <c r="Q7024" t="b">
        <f>AND(M7024,ISNA(VLOOKUP(B7024,Sheet4!$A$1:$A$529,1,FALSE)))</f>
        <v>0</v>
      </c>
    </row>
    <row r="7025" spans="1:17">
      <c r="A7025" t="str">
        <f t="shared" si="656"/>
        <v>Marianne DURANTON</v>
      </c>
      <c r="B7025" t="s">
        <v>6027</v>
      </c>
      <c r="C7025" t="e">
        <f>VLOOKUP(B7025,Sheet5!$A$1158:$A$1246,1,FALSE)</f>
        <v>#N/A</v>
      </c>
      <c r="D7025" t="s">
        <v>4</v>
      </c>
      <c r="E7025" t="s">
        <v>2937</v>
      </c>
      <c r="F7025" t="s">
        <v>6028</v>
      </c>
      <c r="G7025" t="s">
        <v>13800</v>
      </c>
      <c r="H7025" t="s">
        <v>87</v>
      </c>
      <c r="I7025">
        <v>5976</v>
      </c>
      <c r="J7025">
        <v>0.18924567737</v>
      </c>
      <c r="K7025">
        <f t="shared" si="657"/>
        <v>0</v>
      </c>
      <c r="L7025">
        <f t="shared" si="658"/>
        <v>0</v>
      </c>
      <c r="M7025" t="b">
        <f t="shared" si="659"/>
        <v>0</v>
      </c>
      <c r="N7025" t="str">
        <f>VLOOKUP(B7025,Sheet3!$D$2:$I$578,6,FALSE)</f>
        <v>Malek Boutih</v>
      </c>
      <c r="O7025" t="str">
        <f t="shared" si="660"/>
        <v>Marianne DURANTON</v>
      </c>
      <c r="P7025" t="b">
        <f t="shared" si="661"/>
        <v>0</v>
      </c>
      <c r="Q7025" t="b">
        <f>AND(M7025,ISNA(VLOOKUP(B7025,Sheet4!$A$1:$A$529,1,FALSE)))</f>
        <v>0</v>
      </c>
    </row>
    <row r="7026" spans="1:17">
      <c r="A7026" t="str">
        <f t="shared" si="656"/>
        <v>Gaël FOUILLEUL</v>
      </c>
      <c r="B7026" t="s">
        <v>6027</v>
      </c>
      <c r="C7026" t="e">
        <f>VLOOKUP(B7026,Sheet5!$A$1158:$A$1246,1,FALSE)</f>
        <v>#N/A</v>
      </c>
      <c r="D7026" t="s">
        <v>11</v>
      </c>
      <c r="E7026" t="s">
        <v>9122</v>
      </c>
      <c r="F7026" t="s">
        <v>6029</v>
      </c>
      <c r="G7026" t="s">
        <v>13801</v>
      </c>
      <c r="H7026" t="s">
        <v>17</v>
      </c>
      <c r="I7026">
        <v>4920</v>
      </c>
      <c r="J7026">
        <v>0.15580467413999999</v>
      </c>
      <c r="K7026">
        <f t="shared" si="657"/>
        <v>0</v>
      </c>
      <c r="L7026">
        <f t="shared" si="658"/>
        <v>0</v>
      </c>
      <c r="M7026" t="b">
        <f t="shared" si="659"/>
        <v>0</v>
      </c>
      <c r="N7026" t="str">
        <f>VLOOKUP(B7026,Sheet3!$D$2:$I$578,6,FALSE)</f>
        <v>Malek Boutih</v>
      </c>
      <c r="O7026" t="str">
        <f t="shared" si="660"/>
        <v>Gaël FOUILLEUL</v>
      </c>
      <c r="P7026" t="b">
        <f t="shared" si="661"/>
        <v>0</v>
      </c>
      <c r="Q7026" t="b">
        <f>AND(M7026,ISNA(VLOOKUP(B7026,Sheet4!$A$1:$A$529,1,FALSE)))</f>
        <v>0</v>
      </c>
    </row>
    <row r="7027" spans="1:17">
      <c r="A7027" t="str">
        <f t="shared" si="656"/>
        <v>Paul-Henri BAURE</v>
      </c>
      <c r="B7027" t="s">
        <v>6027</v>
      </c>
      <c r="C7027" t="e">
        <f>VLOOKUP(B7027,Sheet5!$A$1158:$A$1246,1,FALSE)</f>
        <v>#N/A</v>
      </c>
      <c r="D7027" t="s">
        <v>11</v>
      </c>
      <c r="E7027" t="s">
        <v>6030</v>
      </c>
      <c r="F7027" t="s">
        <v>6031</v>
      </c>
      <c r="G7027" t="s">
        <v>13802</v>
      </c>
      <c r="H7027" t="s">
        <v>29</v>
      </c>
      <c r="I7027">
        <v>201</v>
      </c>
      <c r="J7027">
        <v>6.3651909557300001E-3</v>
      </c>
      <c r="K7027">
        <f t="shared" si="657"/>
        <v>0</v>
      </c>
      <c r="L7027">
        <f t="shared" si="658"/>
        <v>0</v>
      </c>
      <c r="M7027" t="b">
        <f t="shared" si="659"/>
        <v>0</v>
      </c>
      <c r="N7027" t="str">
        <f>VLOOKUP(B7027,Sheet3!$D$2:$I$578,6,FALSE)</f>
        <v>Malek Boutih</v>
      </c>
      <c r="O7027" t="str">
        <f t="shared" si="660"/>
        <v>Paul-Henri BAURE</v>
      </c>
      <c r="P7027" t="b">
        <f t="shared" si="661"/>
        <v>0</v>
      </c>
      <c r="Q7027" t="b">
        <f>AND(M7027,ISNA(VLOOKUP(B7027,Sheet4!$A$1:$A$529,1,FALSE)))</f>
        <v>0</v>
      </c>
    </row>
    <row r="7028" spans="1:17">
      <c r="A7028" t="str">
        <f t="shared" si="656"/>
        <v>François DELAPIERRE</v>
      </c>
      <c r="B7028" t="s">
        <v>6027</v>
      </c>
      <c r="C7028" t="e">
        <f>VLOOKUP(B7028,Sheet5!$A$1158:$A$1246,1,FALSE)</f>
        <v>#N/A</v>
      </c>
      <c r="D7028" t="s">
        <v>11</v>
      </c>
      <c r="E7028" t="s">
        <v>9125</v>
      </c>
      <c r="F7028" t="s">
        <v>6032</v>
      </c>
      <c r="G7028" t="s">
        <v>13803</v>
      </c>
      <c r="H7028" t="s">
        <v>19</v>
      </c>
      <c r="I7028">
        <v>5261</v>
      </c>
      <c r="J7028">
        <v>0.16660333143299999</v>
      </c>
      <c r="K7028">
        <f t="shared" si="657"/>
        <v>0</v>
      </c>
      <c r="L7028">
        <f t="shared" si="658"/>
        <v>0</v>
      </c>
      <c r="M7028" t="b">
        <f t="shared" si="659"/>
        <v>0</v>
      </c>
      <c r="N7028" t="str">
        <f>VLOOKUP(B7028,Sheet3!$D$2:$I$578,6,FALSE)</f>
        <v>Malek Boutih</v>
      </c>
      <c r="O7028" t="str">
        <f t="shared" si="660"/>
        <v>François DELAPIERRE</v>
      </c>
      <c r="P7028" t="b">
        <f t="shared" si="661"/>
        <v>0</v>
      </c>
      <c r="Q7028" t="b">
        <f>AND(M7028,ISNA(VLOOKUP(B7028,Sheet4!$A$1:$A$529,1,FALSE)))</f>
        <v>0</v>
      </c>
    </row>
    <row r="7029" spans="1:17">
      <c r="A7029" t="str">
        <f t="shared" si="656"/>
        <v>Noël DEDJI</v>
      </c>
      <c r="B7029" t="s">
        <v>6027</v>
      </c>
      <c r="C7029" t="e">
        <f>VLOOKUP(B7029,Sheet5!$A$1158:$A$1246,1,FALSE)</f>
        <v>#N/A</v>
      </c>
      <c r="D7029" t="s">
        <v>11</v>
      </c>
      <c r="E7029" t="s">
        <v>9119</v>
      </c>
      <c r="F7029" t="s">
        <v>6033</v>
      </c>
      <c r="G7029" t="s">
        <v>13804</v>
      </c>
      <c r="H7029" t="s">
        <v>29</v>
      </c>
      <c r="I7029">
        <v>147</v>
      </c>
      <c r="J7029">
        <v>4.6551396541899999E-3</v>
      </c>
      <c r="K7029">
        <f t="shared" si="657"/>
        <v>0</v>
      </c>
      <c r="L7029">
        <f t="shared" si="658"/>
        <v>0</v>
      </c>
      <c r="M7029" t="b">
        <f t="shared" si="659"/>
        <v>0</v>
      </c>
      <c r="N7029" t="str">
        <f>VLOOKUP(B7029,Sheet3!$D$2:$I$578,6,FALSE)</f>
        <v>Malek Boutih</v>
      </c>
      <c r="O7029" t="str">
        <f t="shared" si="660"/>
        <v>Noël DEDJI</v>
      </c>
      <c r="P7029" t="b">
        <f t="shared" si="661"/>
        <v>0</v>
      </c>
      <c r="Q7029" t="b">
        <f>AND(M7029,ISNA(VLOOKUP(B7029,Sheet4!$A$1:$A$529,1,FALSE)))</f>
        <v>0</v>
      </c>
    </row>
    <row r="7030" spans="1:17">
      <c r="A7030" t="str">
        <f t="shared" si="656"/>
        <v>Thomas ZLOWODZKI</v>
      </c>
      <c r="B7030" t="s">
        <v>6027</v>
      </c>
      <c r="C7030" t="e">
        <f>VLOOKUP(B7030,Sheet5!$A$1158:$A$1246,1,FALSE)</f>
        <v>#N/A</v>
      </c>
      <c r="D7030" t="s">
        <v>11</v>
      </c>
      <c r="E7030" t="s">
        <v>1469</v>
      </c>
      <c r="F7030" t="s">
        <v>6034</v>
      </c>
      <c r="G7030" t="s">
        <v>13805</v>
      </c>
      <c r="H7030" t="s">
        <v>13</v>
      </c>
      <c r="I7030">
        <v>1656</v>
      </c>
      <c r="J7030">
        <v>5.2441573247200002E-2</v>
      </c>
      <c r="K7030">
        <f t="shared" si="657"/>
        <v>0</v>
      </c>
      <c r="L7030">
        <f t="shared" si="658"/>
        <v>0</v>
      </c>
      <c r="M7030" t="b">
        <f t="shared" si="659"/>
        <v>0</v>
      </c>
      <c r="N7030" t="str">
        <f>VLOOKUP(B7030,Sheet3!$D$2:$I$578,6,FALSE)</f>
        <v>Malek Boutih</v>
      </c>
      <c r="O7030" t="str">
        <f t="shared" si="660"/>
        <v>Thomas ZLOWODZKI</v>
      </c>
      <c r="P7030" t="b">
        <f t="shared" si="661"/>
        <v>0</v>
      </c>
      <c r="Q7030" t="b">
        <f>AND(M7030,ISNA(VLOOKUP(B7030,Sheet4!$A$1:$A$529,1,FALSE)))</f>
        <v>0</v>
      </c>
    </row>
    <row r="7031" spans="1:17">
      <c r="A7031" t="str">
        <f t="shared" si="656"/>
        <v>Charles VINCENT</v>
      </c>
      <c r="B7031" t="s">
        <v>6027</v>
      </c>
      <c r="C7031" t="e">
        <f>VLOOKUP(B7031,Sheet5!$A$1158:$A$1246,1,FALSE)</f>
        <v>#N/A</v>
      </c>
      <c r="D7031" t="s">
        <v>11</v>
      </c>
      <c r="E7031" t="s">
        <v>38</v>
      </c>
      <c r="F7031" t="s">
        <v>1898</v>
      </c>
      <c r="G7031" t="s">
        <v>44</v>
      </c>
      <c r="H7031" t="s">
        <v>271</v>
      </c>
      <c r="I7031">
        <v>0</v>
      </c>
      <c r="J7031">
        <v>0</v>
      </c>
      <c r="K7031">
        <f t="shared" si="657"/>
        <v>0</v>
      </c>
      <c r="L7031">
        <f t="shared" si="658"/>
        <v>0</v>
      </c>
      <c r="M7031" t="b">
        <f t="shared" si="659"/>
        <v>0</v>
      </c>
      <c r="N7031" t="str">
        <f>VLOOKUP(B7031,Sheet3!$D$2:$I$578,6,FALSE)</f>
        <v>Malek Boutih</v>
      </c>
      <c r="O7031" t="str">
        <f t="shared" si="660"/>
        <v>Charles VINCENT</v>
      </c>
      <c r="P7031" t="b">
        <f t="shared" si="661"/>
        <v>0</v>
      </c>
      <c r="Q7031" t="b">
        <f>AND(M7031,ISNA(VLOOKUP(B7031,Sheet4!$A$1:$A$529,1,FALSE)))</f>
        <v>0</v>
      </c>
    </row>
    <row r="7032" spans="1:17">
      <c r="A7032" t="str">
        <f t="shared" si="656"/>
        <v>Yassim LAMAOUI</v>
      </c>
      <c r="B7032" t="s">
        <v>6027</v>
      </c>
      <c r="C7032" t="e">
        <f>VLOOKUP(B7032,Sheet5!$A$1158:$A$1246,1,FALSE)</f>
        <v>#N/A</v>
      </c>
      <c r="D7032" t="s">
        <v>11</v>
      </c>
      <c r="E7032" t="s">
        <v>6035</v>
      </c>
      <c r="F7032" t="s">
        <v>6036</v>
      </c>
      <c r="G7032" t="s">
        <v>13806</v>
      </c>
      <c r="H7032" t="s">
        <v>271</v>
      </c>
      <c r="I7032">
        <v>338</v>
      </c>
      <c r="J7032">
        <v>1.0703654442999999E-2</v>
      </c>
      <c r="K7032">
        <f t="shared" si="657"/>
        <v>0</v>
      </c>
      <c r="L7032">
        <f t="shared" si="658"/>
        <v>0</v>
      </c>
      <c r="M7032" t="b">
        <f t="shared" si="659"/>
        <v>0</v>
      </c>
      <c r="N7032" t="str">
        <f>VLOOKUP(B7032,Sheet3!$D$2:$I$578,6,FALSE)</f>
        <v>Malek Boutih</v>
      </c>
      <c r="O7032" t="str">
        <f t="shared" si="660"/>
        <v>Yassim LAMAOUI</v>
      </c>
      <c r="P7032" t="b">
        <f t="shared" si="661"/>
        <v>0</v>
      </c>
      <c r="Q7032" t="b">
        <f>AND(M7032,ISNA(VLOOKUP(B7032,Sheet4!$A$1:$A$529,1,FALSE)))</f>
        <v>0</v>
      </c>
    </row>
    <row r="7033" spans="1:17">
      <c r="A7033" t="str">
        <f t="shared" si="656"/>
        <v>Malek BOUTIH</v>
      </c>
      <c r="B7033" t="s">
        <v>6027</v>
      </c>
      <c r="C7033" t="e">
        <f>VLOOKUP(B7033,Sheet5!$A$1158:$A$1246,1,FALSE)</f>
        <v>#N/A</v>
      </c>
      <c r="D7033" t="s">
        <v>11</v>
      </c>
      <c r="E7033" t="s">
        <v>6037</v>
      </c>
      <c r="F7033" t="s">
        <v>6038</v>
      </c>
      <c r="G7033" t="s">
        <v>13807</v>
      </c>
      <c r="H7033" t="s">
        <v>21</v>
      </c>
      <c r="I7033">
        <v>10914</v>
      </c>
      <c r="J7033">
        <v>0.34562036861099998</v>
      </c>
      <c r="K7033">
        <f t="shared" si="657"/>
        <v>10914</v>
      </c>
      <c r="L7033" t="str">
        <f t="shared" si="658"/>
        <v>SOC</v>
      </c>
      <c r="M7033" t="b">
        <f t="shared" si="659"/>
        <v>0</v>
      </c>
      <c r="N7033" t="str">
        <f>VLOOKUP(B7033,Sheet3!$D$2:$I$578,6,FALSE)</f>
        <v>Malek Boutih</v>
      </c>
      <c r="O7033" t="str">
        <f t="shared" si="660"/>
        <v>Malek BOUTIH</v>
      </c>
      <c r="P7033" t="b">
        <f t="shared" si="661"/>
        <v>1</v>
      </c>
      <c r="Q7033" t="b">
        <f>AND(M7033,ISNA(VLOOKUP(B7033,Sheet4!$A$1:$A$529,1,FALSE)))</f>
        <v>0</v>
      </c>
    </row>
    <row r="7034" spans="1:17">
      <c r="A7034" t="str">
        <f t="shared" si="656"/>
        <v>Chantal DUBOULAY</v>
      </c>
      <c r="B7034" t="s">
        <v>6027</v>
      </c>
      <c r="C7034" t="e">
        <f>VLOOKUP(B7034,Sheet5!$A$1158:$A$1246,1,FALSE)</f>
        <v>#N/A</v>
      </c>
      <c r="D7034" t="s">
        <v>4</v>
      </c>
      <c r="E7034" t="s">
        <v>283</v>
      </c>
      <c r="F7034" t="s">
        <v>6039</v>
      </c>
      <c r="G7034" t="s">
        <v>13808</v>
      </c>
      <c r="H7034" t="s">
        <v>10</v>
      </c>
      <c r="I7034">
        <v>149</v>
      </c>
      <c r="J7034">
        <v>4.7184748875800002E-3</v>
      </c>
      <c r="K7034">
        <f t="shared" si="657"/>
        <v>10914</v>
      </c>
      <c r="L7034" t="str">
        <f t="shared" si="658"/>
        <v>SOC</v>
      </c>
      <c r="M7034" t="b">
        <f t="shared" si="659"/>
        <v>0</v>
      </c>
      <c r="N7034" t="str">
        <f>VLOOKUP(B7034,Sheet3!$D$2:$I$578,6,FALSE)</f>
        <v>Malek Boutih</v>
      </c>
      <c r="O7034" t="str">
        <f t="shared" si="660"/>
        <v>Chantal DUBOULAY</v>
      </c>
      <c r="P7034" t="b">
        <f t="shared" si="661"/>
        <v>0</v>
      </c>
      <c r="Q7034" t="b">
        <f>AND(M7034,ISNA(VLOOKUP(B7034,Sheet4!$A$1:$A$529,1,FALSE)))</f>
        <v>0</v>
      </c>
    </row>
    <row r="7035" spans="1:17">
      <c r="A7035" t="str">
        <f t="shared" si="656"/>
        <v>Michèle FEDERAK</v>
      </c>
      <c r="B7035" t="s">
        <v>6027</v>
      </c>
      <c r="C7035" t="e">
        <f>VLOOKUP(B7035,Sheet5!$A$1158:$A$1246,1,FALSE)</f>
        <v>#N/A</v>
      </c>
      <c r="D7035" t="s">
        <v>4</v>
      </c>
      <c r="E7035" t="s">
        <v>9114</v>
      </c>
      <c r="F7035" t="s">
        <v>6040</v>
      </c>
      <c r="G7035" t="s">
        <v>13809</v>
      </c>
      <c r="H7035" t="s">
        <v>10</v>
      </c>
      <c r="I7035">
        <v>114</v>
      </c>
      <c r="J7035">
        <v>3.6101083032500001E-3</v>
      </c>
      <c r="K7035">
        <f t="shared" si="657"/>
        <v>10914</v>
      </c>
      <c r="L7035" t="str">
        <f t="shared" si="658"/>
        <v>SOC</v>
      </c>
      <c r="M7035" t="b">
        <f t="shared" si="659"/>
        <v>0</v>
      </c>
      <c r="N7035" t="str">
        <f>VLOOKUP(B7035,Sheet3!$D$2:$I$578,6,FALSE)</f>
        <v>Malek Boutih</v>
      </c>
      <c r="O7035" t="str">
        <f t="shared" si="660"/>
        <v>Michèle FEDERAK</v>
      </c>
      <c r="P7035" t="b">
        <f t="shared" si="661"/>
        <v>0</v>
      </c>
      <c r="Q7035" t="b">
        <f>AND(M7035,ISNA(VLOOKUP(B7035,Sheet4!$A$1:$A$529,1,FALSE)))</f>
        <v>0</v>
      </c>
    </row>
    <row r="7036" spans="1:17">
      <c r="A7036" t="str">
        <f t="shared" si="656"/>
        <v>Christian SOUBRA</v>
      </c>
      <c r="B7036" t="s">
        <v>6027</v>
      </c>
      <c r="C7036" t="e">
        <f>VLOOKUP(B7036,Sheet5!$A$1158:$A$1246,1,FALSE)</f>
        <v>#N/A</v>
      </c>
      <c r="D7036" t="s">
        <v>11</v>
      </c>
      <c r="E7036" t="s">
        <v>312</v>
      </c>
      <c r="F7036" t="s">
        <v>6041</v>
      </c>
      <c r="G7036" t="s">
        <v>13810</v>
      </c>
      <c r="H7036" t="s">
        <v>7</v>
      </c>
      <c r="I7036">
        <v>1102</v>
      </c>
      <c r="J7036">
        <v>3.4897713598099997E-2</v>
      </c>
      <c r="K7036">
        <f t="shared" si="657"/>
        <v>10914</v>
      </c>
      <c r="L7036" t="str">
        <f t="shared" si="658"/>
        <v>SOC</v>
      </c>
      <c r="M7036" t="b">
        <f t="shared" si="659"/>
        <v>0</v>
      </c>
      <c r="N7036" t="str">
        <f>VLOOKUP(B7036,Sheet3!$D$2:$I$578,6,FALSE)</f>
        <v>Malek Boutih</v>
      </c>
      <c r="O7036" t="str">
        <f t="shared" si="660"/>
        <v>Christian SOUBRA</v>
      </c>
      <c r="P7036" t="b">
        <f t="shared" si="661"/>
        <v>0</v>
      </c>
      <c r="Q7036" t="b">
        <f>AND(M7036,ISNA(VLOOKUP(B7036,Sheet4!$A$1:$A$529,1,FALSE)))</f>
        <v>0</v>
      </c>
    </row>
    <row r="7037" spans="1:17">
      <c r="A7037" t="str">
        <f t="shared" si="656"/>
        <v>Serge GAUBIER</v>
      </c>
      <c r="B7037" t="s">
        <v>6027</v>
      </c>
      <c r="C7037" t="e">
        <f>VLOOKUP(B7037,Sheet5!$A$1158:$A$1246,1,FALSE)</f>
        <v>#N/A</v>
      </c>
      <c r="D7037" t="s">
        <v>11</v>
      </c>
      <c r="E7037" t="s">
        <v>416</v>
      </c>
      <c r="F7037" t="s">
        <v>4321</v>
      </c>
      <c r="G7037" t="s">
        <v>12424</v>
      </c>
      <c r="H7037" t="s">
        <v>43</v>
      </c>
      <c r="I7037">
        <v>800</v>
      </c>
      <c r="J7037">
        <v>2.5334093356099999E-2</v>
      </c>
      <c r="K7037">
        <f t="shared" si="657"/>
        <v>10914</v>
      </c>
      <c r="L7037" t="str">
        <f t="shared" si="658"/>
        <v>SOC</v>
      </c>
      <c r="M7037" t="b">
        <f t="shared" si="659"/>
        <v>1</v>
      </c>
      <c r="N7037" t="str">
        <f>VLOOKUP(B7037,Sheet3!$D$2:$I$578,6,FALSE)</f>
        <v>Malek Boutih</v>
      </c>
      <c r="O7037" t="str">
        <f t="shared" si="660"/>
        <v>Serge GAUBIER</v>
      </c>
      <c r="P7037" t="b">
        <f t="shared" si="661"/>
        <v>0</v>
      </c>
      <c r="Q7037" t="b">
        <f>AND(M7037,ISNA(VLOOKUP(B7037,Sheet4!$A$1:$A$529,1,FALSE)))</f>
        <v>1</v>
      </c>
    </row>
    <row r="7038" spans="1:17">
      <c r="A7038" t="str">
        <f t="shared" si="656"/>
        <v xml:space="preserve"> </v>
      </c>
      <c r="B7038" t="s">
        <v>6042</v>
      </c>
      <c r="C7038" t="e">
        <f>VLOOKUP(B7038,Sheet5!$A$1158:$A$1246,1,FALSE)</f>
        <v>#N/A</v>
      </c>
      <c r="G7038" t="s">
        <v>9202</v>
      </c>
      <c r="H7038" t="s">
        <v>1</v>
      </c>
      <c r="I7038">
        <v>59481</v>
      </c>
      <c r="J7038">
        <v>1</v>
      </c>
      <c r="K7038">
        <f t="shared" si="657"/>
        <v>0</v>
      </c>
      <c r="L7038">
        <f t="shared" si="658"/>
        <v>0</v>
      </c>
      <c r="M7038" t="b">
        <f t="shared" si="659"/>
        <v>0</v>
      </c>
      <c r="N7038" t="str">
        <f>VLOOKUP(B7038,Sheet3!$D$2:$I$578,6,FALSE)</f>
        <v>Alexis Bachelay</v>
      </c>
      <c r="O7038" t="str">
        <f t="shared" si="660"/>
        <v xml:space="preserve"> </v>
      </c>
      <c r="P7038" t="b">
        <f t="shared" si="661"/>
        <v>0</v>
      </c>
      <c r="Q7038" t="b">
        <f>AND(M7038,ISNA(VLOOKUP(B7038,Sheet4!$A$1:$A$529,1,FALSE)))</f>
        <v>0</v>
      </c>
    </row>
    <row r="7039" spans="1:17">
      <c r="A7039" t="str">
        <f t="shared" si="656"/>
        <v xml:space="preserve"> </v>
      </c>
      <c r="B7039" t="s">
        <v>6042</v>
      </c>
      <c r="C7039" t="e">
        <f>VLOOKUP(B7039,Sheet5!$A$1158:$A$1246,1,FALSE)</f>
        <v>#N/A</v>
      </c>
      <c r="G7039" t="s">
        <v>9202</v>
      </c>
      <c r="H7039" t="s">
        <v>2</v>
      </c>
      <c r="I7039">
        <v>30570</v>
      </c>
      <c r="J7039">
        <v>0.51394562969699997</v>
      </c>
      <c r="K7039">
        <f t="shared" si="657"/>
        <v>0</v>
      </c>
      <c r="L7039">
        <f t="shared" si="658"/>
        <v>0</v>
      </c>
      <c r="M7039" t="b">
        <f t="shared" si="659"/>
        <v>0</v>
      </c>
      <c r="N7039" t="str">
        <f>VLOOKUP(B7039,Sheet3!$D$2:$I$578,6,FALSE)</f>
        <v>Alexis Bachelay</v>
      </c>
      <c r="O7039" t="str">
        <f t="shared" si="660"/>
        <v xml:space="preserve"> </v>
      </c>
      <c r="P7039" t="b">
        <f t="shared" si="661"/>
        <v>0</v>
      </c>
      <c r="Q7039" t="b">
        <f>AND(M7039,ISNA(VLOOKUP(B7039,Sheet4!$A$1:$A$529,1,FALSE)))</f>
        <v>0</v>
      </c>
    </row>
    <row r="7040" spans="1:17">
      <c r="A7040" t="str">
        <f t="shared" si="656"/>
        <v xml:space="preserve"> </v>
      </c>
      <c r="B7040" t="s">
        <v>6042</v>
      </c>
      <c r="C7040" t="e">
        <f>VLOOKUP(B7040,Sheet5!$A$1158:$A$1246,1,FALSE)</f>
        <v>#N/A</v>
      </c>
      <c r="G7040" t="s">
        <v>9202</v>
      </c>
      <c r="H7040" t="s">
        <v>3</v>
      </c>
      <c r="I7040">
        <v>532</v>
      </c>
      <c r="J7040">
        <v>8.9440325482099993E-3</v>
      </c>
      <c r="K7040">
        <f t="shared" si="657"/>
        <v>0</v>
      </c>
      <c r="L7040">
        <f t="shared" si="658"/>
        <v>0</v>
      </c>
      <c r="M7040" t="b">
        <f t="shared" si="659"/>
        <v>0</v>
      </c>
      <c r="N7040" t="str">
        <f>VLOOKUP(B7040,Sheet3!$D$2:$I$578,6,FALSE)</f>
        <v>Alexis Bachelay</v>
      </c>
      <c r="O7040" t="str">
        <f t="shared" si="660"/>
        <v xml:space="preserve"> </v>
      </c>
      <c r="P7040" t="b">
        <f t="shared" si="661"/>
        <v>0</v>
      </c>
      <c r="Q7040" t="b">
        <f>AND(M7040,ISNA(VLOOKUP(B7040,Sheet4!$A$1:$A$529,1,FALSE)))</f>
        <v>0</v>
      </c>
    </row>
    <row r="7041" spans="1:17">
      <c r="A7041" t="str">
        <f t="shared" si="656"/>
        <v>Yasmine AZIZOUDINE</v>
      </c>
      <c r="B7041" t="s">
        <v>6042</v>
      </c>
      <c r="C7041" t="e">
        <f>VLOOKUP(B7041,Sheet5!$A$1158:$A$1246,1,FALSE)</f>
        <v>#N/A</v>
      </c>
      <c r="D7041" t="s">
        <v>4</v>
      </c>
      <c r="E7041" t="s">
        <v>6043</v>
      </c>
      <c r="F7041" t="s">
        <v>6044</v>
      </c>
      <c r="G7041" t="s">
        <v>13811</v>
      </c>
      <c r="H7041" t="s">
        <v>271</v>
      </c>
      <c r="I7041">
        <v>161</v>
      </c>
      <c r="J7041">
        <v>5.6732090630399997E-3</v>
      </c>
      <c r="K7041">
        <f t="shared" si="657"/>
        <v>0</v>
      </c>
      <c r="L7041">
        <f t="shared" si="658"/>
        <v>0</v>
      </c>
      <c r="M7041" t="b">
        <f t="shared" si="659"/>
        <v>0</v>
      </c>
      <c r="N7041" t="str">
        <f>VLOOKUP(B7041,Sheet3!$D$2:$I$578,6,FALSE)</f>
        <v>Alexis Bachelay</v>
      </c>
      <c r="O7041" t="str">
        <f t="shared" si="660"/>
        <v>Yasmine AZIZOUDINE</v>
      </c>
      <c r="P7041" t="b">
        <f t="shared" si="661"/>
        <v>0</v>
      </c>
      <c r="Q7041" t="b">
        <f>AND(M7041,ISNA(VLOOKUP(B7041,Sheet4!$A$1:$A$529,1,FALSE)))</f>
        <v>0</v>
      </c>
    </row>
    <row r="7042" spans="1:17">
      <c r="A7042" t="str">
        <f t="shared" si="656"/>
        <v>Anne-Marie DESACHY</v>
      </c>
      <c r="B7042" t="s">
        <v>6042</v>
      </c>
      <c r="C7042" t="e">
        <f>VLOOKUP(B7042,Sheet5!$A$1158:$A$1246,1,FALSE)</f>
        <v>#N/A</v>
      </c>
      <c r="D7042" t="s">
        <v>4</v>
      </c>
      <c r="E7042" t="s">
        <v>713</v>
      </c>
      <c r="F7042" t="s">
        <v>5501</v>
      </c>
      <c r="G7042" t="s">
        <v>13374</v>
      </c>
      <c r="H7042" t="s">
        <v>271</v>
      </c>
      <c r="I7042">
        <v>70</v>
      </c>
      <c r="J7042">
        <v>2.4666126360999999E-3</v>
      </c>
      <c r="K7042">
        <f t="shared" si="657"/>
        <v>0</v>
      </c>
      <c r="L7042">
        <f t="shared" si="658"/>
        <v>0</v>
      </c>
      <c r="M7042" t="b">
        <f t="shared" si="659"/>
        <v>0</v>
      </c>
      <c r="N7042" t="str">
        <f>VLOOKUP(B7042,Sheet3!$D$2:$I$578,6,FALSE)</f>
        <v>Alexis Bachelay</v>
      </c>
      <c r="O7042" t="str">
        <f t="shared" si="660"/>
        <v>Anne-Marie DESACHY</v>
      </c>
      <c r="P7042" t="b">
        <f t="shared" si="661"/>
        <v>0</v>
      </c>
      <c r="Q7042" t="b">
        <f>AND(M7042,ISNA(VLOOKUP(B7042,Sheet4!$A$1:$A$529,1,FALSE)))</f>
        <v>0</v>
      </c>
    </row>
    <row r="7043" spans="1:17">
      <c r="A7043" t="str">
        <f t="shared" ref="A7043:A7106" si="662">O7043</f>
        <v>Rémi CARILLON</v>
      </c>
      <c r="B7043" t="s">
        <v>6042</v>
      </c>
      <c r="C7043" t="e">
        <f>VLOOKUP(B7043,Sheet5!$A$1158:$A$1246,1,FALSE)</f>
        <v>#N/A</v>
      </c>
      <c r="D7043" t="s">
        <v>11</v>
      </c>
      <c r="E7043" t="s">
        <v>9026</v>
      </c>
      <c r="F7043" t="s">
        <v>6045</v>
      </c>
      <c r="G7043" t="s">
        <v>13812</v>
      </c>
      <c r="H7043" t="s">
        <v>17</v>
      </c>
      <c r="I7043">
        <v>3255</v>
      </c>
      <c r="J7043">
        <v>0.114697487579</v>
      </c>
      <c r="K7043">
        <f t="shared" ref="K7043:K7106" si="663">IF(B7043&lt;&gt;B7042,0,IF(NOT(ISERR(FIND(H7043,"VECREGSOC"))),IF(I7043&gt;K7042,I7043,K7042),K7042))</f>
        <v>0</v>
      </c>
      <c r="L7043">
        <f t="shared" ref="L7043:L7106" si="664">IF(B7043&lt;&gt;B7042,0,IF(NOT(ISERR(FIND(H7043,"VECREGSOC"))),IF(I7043&gt;K7042,H7043,L7042),L7042))</f>
        <v>0</v>
      </c>
      <c r="M7043" t="b">
        <f t="shared" ref="M7043:M7106" si="665">B7043&lt;&gt;B7044</f>
        <v>0</v>
      </c>
      <c r="N7043" t="str">
        <f>VLOOKUP(B7043,Sheet3!$D$2:$I$578,6,FALSE)</f>
        <v>Alexis Bachelay</v>
      </c>
      <c r="O7043" t="str">
        <f t="shared" si="660"/>
        <v>Rémi CARILLON</v>
      </c>
      <c r="P7043" t="b">
        <f t="shared" si="661"/>
        <v>0</v>
      </c>
      <c r="Q7043" t="b">
        <f>AND(M7043,ISNA(VLOOKUP(B7043,Sheet4!$A$1:$A$529,1,FALSE)))</f>
        <v>0</v>
      </c>
    </row>
    <row r="7044" spans="1:17">
      <c r="A7044" t="str">
        <f t="shared" si="662"/>
        <v>Rachida MELIHI</v>
      </c>
      <c r="B7044" t="s">
        <v>6042</v>
      </c>
      <c r="C7044" t="e">
        <f>VLOOKUP(B7044,Sheet5!$A$1158:$A$1246,1,FALSE)</f>
        <v>#N/A</v>
      </c>
      <c r="D7044" t="s">
        <v>4</v>
      </c>
      <c r="E7044" t="s">
        <v>3991</v>
      </c>
      <c r="F7044" t="s">
        <v>6046</v>
      </c>
      <c r="G7044" t="s">
        <v>13813</v>
      </c>
      <c r="H7044" t="s">
        <v>29</v>
      </c>
      <c r="I7044">
        <v>121</v>
      </c>
      <c r="J7044">
        <v>4.2637161281199997E-3</v>
      </c>
      <c r="K7044">
        <f t="shared" si="663"/>
        <v>0</v>
      </c>
      <c r="L7044">
        <f t="shared" si="664"/>
        <v>0</v>
      </c>
      <c r="M7044" t="b">
        <f t="shared" si="665"/>
        <v>0</v>
      </c>
      <c r="N7044" t="str">
        <f>VLOOKUP(B7044,Sheet3!$D$2:$I$578,6,FALSE)</f>
        <v>Alexis Bachelay</v>
      </c>
      <c r="O7044" t="str">
        <f t="shared" si="660"/>
        <v>Rachida MELIHI</v>
      </c>
      <c r="P7044" t="b">
        <f t="shared" si="661"/>
        <v>0</v>
      </c>
      <c r="Q7044" t="b">
        <f>AND(M7044,ISNA(VLOOKUP(B7044,Sheet4!$A$1:$A$529,1,FALSE)))</f>
        <v>0</v>
      </c>
    </row>
    <row r="7045" spans="1:17">
      <c r="A7045" t="str">
        <f t="shared" si="662"/>
        <v>Anna LE GAL</v>
      </c>
      <c r="B7045" t="s">
        <v>6042</v>
      </c>
      <c r="C7045" t="e">
        <f>VLOOKUP(B7045,Sheet5!$A$1158:$A$1246,1,FALSE)</f>
        <v>#N/A</v>
      </c>
      <c r="D7045" t="s">
        <v>4</v>
      </c>
      <c r="E7045" t="s">
        <v>766</v>
      </c>
      <c r="F7045" t="s">
        <v>3345</v>
      </c>
      <c r="G7045" t="s">
        <v>11655</v>
      </c>
      <c r="H7045" t="s">
        <v>29</v>
      </c>
      <c r="I7045">
        <v>288</v>
      </c>
      <c r="J7045">
        <v>1.0148349131399999E-2</v>
      </c>
      <c r="K7045">
        <f t="shared" si="663"/>
        <v>0</v>
      </c>
      <c r="L7045">
        <f t="shared" si="664"/>
        <v>0</v>
      </c>
      <c r="M7045" t="b">
        <f t="shared" si="665"/>
        <v>0</v>
      </c>
      <c r="N7045" t="str">
        <f>VLOOKUP(B7045,Sheet3!$D$2:$I$578,6,FALSE)</f>
        <v>Alexis Bachelay</v>
      </c>
      <c r="O7045" t="str">
        <f t="shared" si="660"/>
        <v>Anna LE GAL</v>
      </c>
      <c r="P7045" t="b">
        <f t="shared" si="661"/>
        <v>0</v>
      </c>
      <c r="Q7045" t="b">
        <f>AND(M7045,ISNA(VLOOKUP(B7045,Sheet4!$A$1:$A$529,1,FALSE)))</f>
        <v>0</v>
      </c>
    </row>
    <row r="7046" spans="1:17">
      <c r="A7046" t="str">
        <f t="shared" si="662"/>
        <v>Karim YAHIAOUI</v>
      </c>
      <c r="B7046" t="s">
        <v>6042</v>
      </c>
      <c r="C7046" t="e">
        <f>VLOOKUP(B7046,Sheet5!$A$1158:$A$1246,1,FALSE)</f>
        <v>#N/A</v>
      </c>
      <c r="D7046" t="s">
        <v>11</v>
      </c>
      <c r="E7046" t="s">
        <v>785</v>
      </c>
      <c r="F7046" t="s">
        <v>6047</v>
      </c>
      <c r="G7046" t="s">
        <v>13814</v>
      </c>
      <c r="H7046" t="s">
        <v>43</v>
      </c>
      <c r="I7046">
        <v>492</v>
      </c>
      <c r="J7046">
        <v>1.73367630995E-2</v>
      </c>
      <c r="K7046">
        <f t="shared" si="663"/>
        <v>0</v>
      </c>
      <c r="L7046">
        <f t="shared" si="664"/>
        <v>0</v>
      </c>
      <c r="M7046" t="b">
        <f t="shared" si="665"/>
        <v>0</v>
      </c>
      <c r="N7046" t="str">
        <f>VLOOKUP(B7046,Sheet3!$D$2:$I$578,6,FALSE)</f>
        <v>Alexis Bachelay</v>
      </c>
      <c r="O7046" t="str">
        <f t="shared" si="660"/>
        <v>Karim YAHIAOUI</v>
      </c>
      <c r="P7046" t="b">
        <f t="shared" si="661"/>
        <v>0</v>
      </c>
      <c r="Q7046" t="b">
        <f>AND(M7046,ISNA(VLOOKUP(B7046,Sheet4!$A$1:$A$529,1,FALSE)))</f>
        <v>0</v>
      </c>
    </row>
    <row r="7047" spans="1:17">
      <c r="A7047" t="str">
        <f t="shared" si="662"/>
        <v>Roland MUZEAU</v>
      </c>
      <c r="B7047" t="s">
        <v>6042</v>
      </c>
      <c r="C7047" t="e">
        <f>VLOOKUP(B7047,Sheet5!$A$1158:$A$1246,1,FALSE)</f>
        <v>#N/A</v>
      </c>
      <c r="D7047" t="s">
        <v>11</v>
      </c>
      <c r="E7047" t="s">
        <v>885</v>
      </c>
      <c r="F7047" t="s">
        <v>6048</v>
      </c>
      <c r="G7047" t="s">
        <v>13815</v>
      </c>
      <c r="H7047" t="s">
        <v>19</v>
      </c>
      <c r="I7047">
        <v>8447</v>
      </c>
      <c r="J7047">
        <v>0.297649670531</v>
      </c>
      <c r="K7047">
        <f t="shared" si="663"/>
        <v>0</v>
      </c>
      <c r="L7047">
        <f t="shared" si="664"/>
        <v>0</v>
      </c>
      <c r="M7047" t="b">
        <f t="shared" si="665"/>
        <v>0</v>
      </c>
      <c r="N7047" t="str">
        <f>VLOOKUP(B7047,Sheet3!$D$2:$I$578,6,FALSE)</f>
        <v>Alexis Bachelay</v>
      </c>
      <c r="O7047" t="str">
        <f t="shared" si="660"/>
        <v>Roland MUZEAU</v>
      </c>
      <c r="P7047" t="b">
        <f t="shared" si="661"/>
        <v>0</v>
      </c>
      <c r="Q7047" t="b">
        <f>AND(M7047,ISNA(VLOOKUP(B7047,Sheet4!$A$1:$A$529,1,FALSE)))</f>
        <v>0</v>
      </c>
    </row>
    <row r="7048" spans="1:17">
      <c r="A7048" t="str">
        <f t="shared" si="662"/>
        <v>Nora DJELLAB</v>
      </c>
      <c r="B7048" t="s">
        <v>6042</v>
      </c>
      <c r="C7048" t="e">
        <f>VLOOKUP(B7048,Sheet5!$A$1158:$A$1246,1,FALSE)</f>
        <v>#N/A</v>
      </c>
      <c r="D7048" t="s">
        <v>4</v>
      </c>
      <c r="E7048" t="s">
        <v>708</v>
      </c>
      <c r="F7048" t="s">
        <v>6049</v>
      </c>
      <c r="G7048" t="s">
        <v>13816</v>
      </c>
      <c r="H7048" t="s">
        <v>26</v>
      </c>
      <c r="I7048">
        <v>3484</v>
      </c>
      <c r="J7048">
        <v>0.12276683463099999</v>
      </c>
      <c r="K7048">
        <f t="shared" si="663"/>
        <v>0</v>
      </c>
      <c r="L7048">
        <f t="shared" si="664"/>
        <v>0</v>
      </c>
      <c r="M7048" t="b">
        <f t="shared" si="665"/>
        <v>0</v>
      </c>
      <c r="N7048" t="str">
        <f>VLOOKUP(B7048,Sheet3!$D$2:$I$578,6,FALSE)</f>
        <v>Alexis Bachelay</v>
      </c>
      <c r="O7048" t="str">
        <f t="shared" si="660"/>
        <v>Nora DJELLAB</v>
      </c>
      <c r="P7048" t="b">
        <f t="shared" si="661"/>
        <v>0</v>
      </c>
      <c r="Q7048" t="b">
        <f>AND(M7048,ISNA(VLOOKUP(B7048,Sheet4!$A$1:$A$529,1,FALSE)))</f>
        <v>0</v>
      </c>
    </row>
    <row r="7049" spans="1:17">
      <c r="A7049" t="str">
        <f t="shared" si="662"/>
        <v>Anne BOURDU</v>
      </c>
      <c r="B7049" t="s">
        <v>6042</v>
      </c>
      <c r="C7049" t="e">
        <f>VLOOKUP(B7049,Sheet5!$A$1158:$A$1246,1,FALSE)</f>
        <v>#N/A</v>
      </c>
      <c r="D7049" t="s">
        <v>4</v>
      </c>
      <c r="E7049" t="s">
        <v>126</v>
      </c>
      <c r="F7049" t="s">
        <v>6050</v>
      </c>
      <c r="G7049" t="s">
        <v>13817</v>
      </c>
      <c r="H7049" t="s">
        <v>13</v>
      </c>
      <c r="I7049">
        <v>155</v>
      </c>
      <c r="J7049">
        <v>5.4617851227999996E-3</v>
      </c>
      <c r="K7049">
        <f t="shared" si="663"/>
        <v>0</v>
      </c>
      <c r="L7049">
        <f t="shared" si="664"/>
        <v>0</v>
      </c>
      <c r="M7049" t="b">
        <f t="shared" si="665"/>
        <v>0</v>
      </c>
      <c r="N7049" t="str">
        <f>VLOOKUP(B7049,Sheet3!$D$2:$I$578,6,FALSE)</f>
        <v>Alexis Bachelay</v>
      </c>
      <c r="O7049" t="str">
        <f t="shared" si="660"/>
        <v>Anne BOURDU</v>
      </c>
      <c r="P7049" t="b">
        <f t="shared" si="661"/>
        <v>0</v>
      </c>
      <c r="Q7049" t="b">
        <f>AND(M7049,ISNA(VLOOKUP(B7049,Sheet4!$A$1:$A$529,1,FALSE)))</f>
        <v>0</v>
      </c>
    </row>
    <row r="7050" spans="1:17">
      <c r="A7050" t="str">
        <f t="shared" si="662"/>
        <v>Taoufik HALEM</v>
      </c>
      <c r="B7050" t="s">
        <v>6042</v>
      </c>
      <c r="C7050" t="e">
        <f>VLOOKUP(B7050,Sheet5!$A$1158:$A$1246,1,FALSE)</f>
        <v>#N/A</v>
      </c>
      <c r="D7050" t="s">
        <v>11</v>
      </c>
      <c r="E7050" t="s">
        <v>6051</v>
      </c>
      <c r="F7050" t="s">
        <v>6052</v>
      </c>
      <c r="G7050" t="s">
        <v>13818</v>
      </c>
      <c r="H7050" t="s">
        <v>7</v>
      </c>
      <c r="I7050">
        <v>741</v>
      </c>
      <c r="J7050">
        <v>2.6110856619299998E-2</v>
      </c>
      <c r="K7050">
        <f t="shared" si="663"/>
        <v>741</v>
      </c>
      <c r="L7050" t="str">
        <f t="shared" si="664"/>
        <v>VEC</v>
      </c>
      <c r="M7050" t="b">
        <f t="shared" si="665"/>
        <v>0</v>
      </c>
      <c r="N7050" t="str">
        <f>VLOOKUP(B7050,Sheet3!$D$2:$I$578,6,FALSE)</f>
        <v>Alexis Bachelay</v>
      </c>
      <c r="O7050" t="str">
        <f t="shared" si="660"/>
        <v>Taoufik HALEM</v>
      </c>
      <c r="P7050" t="b">
        <f t="shared" si="661"/>
        <v>0</v>
      </c>
      <c r="Q7050" t="b">
        <f>AND(M7050,ISNA(VLOOKUP(B7050,Sheet4!$A$1:$A$529,1,FALSE)))</f>
        <v>0</v>
      </c>
    </row>
    <row r="7051" spans="1:17">
      <c r="A7051" t="str">
        <f t="shared" si="662"/>
        <v>Muriel SABAN</v>
      </c>
      <c r="B7051" t="s">
        <v>6042</v>
      </c>
      <c r="C7051" t="e">
        <f>VLOOKUP(B7051,Sheet5!$A$1158:$A$1246,1,FALSE)</f>
        <v>#N/A</v>
      </c>
      <c r="D7051" t="s">
        <v>4</v>
      </c>
      <c r="E7051" t="s">
        <v>27</v>
      </c>
      <c r="F7051" t="s">
        <v>6053</v>
      </c>
      <c r="G7051" t="s">
        <v>13819</v>
      </c>
      <c r="H7051" t="s">
        <v>111</v>
      </c>
      <c r="I7051">
        <v>0</v>
      </c>
      <c r="J7051">
        <v>0</v>
      </c>
      <c r="K7051">
        <f t="shared" si="663"/>
        <v>741</v>
      </c>
      <c r="L7051" t="str">
        <f t="shared" si="664"/>
        <v>VEC</v>
      </c>
      <c r="M7051" t="b">
        <f t="shared" si="665"/>
        <v>0</v>
      </c>
      <c r="N7051" t="str">
        <f>VLOOKUP(B7051,Sheet3!$D$2:$I$578,6,FALSE)</f>
        <v>Alexis Bachelay</v>
      </c>
      <c r="O7051" t="str">
        <f t="shared" si="660"/>
        <v>Muriel SABAN</v>
      </c>
      <c r="P7051" t="b">
        <f t="shared" si="661"/>
        <v>0</v>
      </c>
      <c r="Q7051" t="b">
        <f>AND(M7051,ISNA(VLOOKUP(B7051,Sheet4!$A$1:$A$529,1,FALSE)))</f>
        <v>0</v>
      </c>
    </row>
    <row r="7052" spans="1:17">
      <c r="A7052" t="str">
        <f t="shared" si="662"/>
        <v>Odile MOURRE</v>
      </c>
      <c r="B7052" t="s">
        <v>6042</v>
      </c>
      <c r="C7052" t="e">
        <f>VLOOKUP(B7052,Sheet5!$A$1158:$A$1246,1,FALSE)</f>
        <v>#N/A</v>
      </c>
      <c r="D7052" t="s">
        <v>4</v>
      </c>
      <c r="E7052" t="s">
        <v>1438</v>
      </c>
      <c r="F7052" t="s">
        <v>6054</v>
      </c>
      <c r="G7052" t="s">
        <v>13820</v>
      </c>
      <c r="H7052" t="s">
        <v>10</v>
      </c>
      <c r="I7052">
        <v>42</v>
      </c>
      <c r="J7052">
        <v>1.4799675816599999E-3</v>
      </c>
      <c r="K7052">
        <f t="shared" si="663"/>
        <v>741</v>
      </c>
      <c r="L7052" t="str">
        <f t="shared" si="664"/>
        <v>VEC</v>
      </c>
      <c r="M7052" t="b">
        <f t="shared" si="665"/>
        <v>0</v>
      </c>
      <c r="N7052" t="str">
        <f>VLOOKUP(B7052,Sheet3!$D$2:$I$578,6,FALSE)</f>
        <v>Alexis Bachelay</v>
      </c>
      <c r="O7052" t="str">
        <f t="shared" si="660"/>
        <v>Odile MOURRE</v>
      </c>
      <c r="P7052" t="b">
        <f t="shared" si="661"/>
        <v>0</v>
      </c>
      <c r="Q7052" t="b">
        <f>AND(M7052,ISNA(VLOOKUP(B7052,Sheet4!$A$1:$A$529,1,FALSE)))</f>
        <v>0</v>
      </c>
    </row>
    <row r="7053" spans="1:17">
      <c r="A7053" t="str">
        <f t="shared" si="662"/>
        <v>Michel BRETON</v>
      </c>
      <c r="B7053" t="s">
        <v>6042</v>
      </c>
      <c r="C7053" t="e">
        <f>VLOOKUP(B7053,Sheet5!$A$1158:$A$1246,1,FALSE)</f>
        <v>#N/A</v>
      </c>
      <c r="D7053" t="s">
        <v>11</v>
      </c>
      <c r="E7053" t="s">
        <v>31</v>
      </c>
      <c r="F7053" t="s">
        <v>25</v>
      </c>
      <c r="G7053" t="s">
        <v>9200</v>
      </c>
      <c r="H7053" t="s">
        <v>10</v>
      </c>
      <c r="I7053">
        <v>154</v>
      </c>
      <c r="J7053">
        <v>5.4265477994299999E-3</v>
      </c>
      <c r="K7053">
        <f t="shared" si="663"/>
        <v>741</v>
      </c>
      <c r="L7053" t="str">
        <f t="shared" si="664"/>
        <v>VEC</v>
      </c>
      <c r="M7053" t="b">
        <f t="shared" si="665"/>
        <v>0</v>
      </c>
      <c r="N7053" t="str">
        <f>VLOOKUP(B7053,Sheet3!$D$2:$I$578,6,FALSE)</f>
        <v>Alexis Bachelay</v>
      </c>
      <c r="O7053" t="str">
        <f t="shared" si="660"/>
        <v>Michel BRETON</v>
      </c>
      <c r="P7053" t="b">
        <f t="shared" si="661"/>
        <v>0</v>
      </c>
      <c r="Q7053" t="b">
        <f>AND(M7053,ISNA(VLOOKUP(B7053,Sheet4!$A$1:$A$529,1,FALSE)))</f>
        <v>0</v>
      </c>
    </row>
    <row r="7054" spans="1:17">
      <c r="A7054" t="str">
        <f t="shared" si="662"/>
        <v>Isabelle GUICHARD</v>
      </c>
      <c r="B7054" t="s">
        <v>6042</v>
      </c>
      <c r="C7054" t="e">
        <f>VLOOKUP(B7054,Sheet5!$A$1158:$A$1246,1,FALSE)</f>
        <v>#N/A</v>
      </c>
      <c r="D7054" t="s">
        <v>4</v>
      </c>
      <c r="E7054" t="s">
        <v>164</v>
      </c>
      <c r="F7054" t="s">
        <v>6055</v>
      </c>
      <c r="G7054" t="s">
        <v>13821</v>
      </c>
      <c r="H7054" t="s">
        <v>10</v>
      </c>
      <c r="I7054">
        <v>138</v>
      </c>
      <c r="J7054">
        <v>4.8627506254599996E-3</v>
      </c>
      <c r="K7054">
        <f t="shared" si="663"/>
        <v>741</v>
      </c>
      <c r="L7054" t="str">
        <f t="shared" si="664"/>
        <v>VEC</v>
      </c>
      <c r="M7054" t="b">
        <f t="shared" si="665"/>
        <v>0</v>
      </c>
      <c r="N7054" t="str">
        <f>VLOOKUP(B7054,Sheet3!$D$2:$I$578,6,FALSE)</f>
        <v>Alexis Bachelay</v>
      </c>
      <c r="O7054" t="str">
        <f t="shared" ref="O7054:O7117" si="666">E7054&amp;" "&amp;F7054</f>
        <v>Isabelle GUICHARD</v>
      </c>
      <c r="P7054" t="b">
        <f t="shared" si="661"/>
        <v>0</v>
      </c>
      <c r="Q7054" t="b">
        <f>AND(M7054,ISNA(VLOOKUP(B7054,Sheet4!$A$1:$A$529,1,FALSE)))</f>
        <v>0</v>
      </c>
    </row>
    <row r="7055" spans="1:17">
      <c r="A7055" t="str">
        <f t="shared" si="662"/>
        <v>Denis BUTAYE</v>
      </c>
      <c r="B7055" t="s">
        <v>6042</v>
      </c>
      <c r="C7055" t="e">
        <f>VLOOKUP(B7055,Sheet5!$A$1158:$A$1246,1,FALSE)</f>
        <v>#N/A</v>
      </c>
      <c r="D7055" t="s">
        <v>11</v>
      </c>
      <c r="E7055" t="s">
        <v>332</v>
      </c>
      <c r="F7055" t="s">
        <v>6056</v>
      </c>
      <c r="G7055" t="s">
        <v>13822</v>
      </c>
      <c r="H7055" t="s">
        <v>13</v>
      </c>
      <c r="I7055">
        <v>1141</v>
      </c>
      <c r="J7055">
        <v>4.0205785968500003E-2</v>
      </c>
      <c r="K7055">
        <f t="shared" si="663"/>
        <v>741</v>
      </c>
      <c r="L7055" t="str">
        <f t="shared" si="664"/>
        <v>VEC</v>
      </c>
      <c r="M7055" t="b">
        <f t="shared" si="665"/>
        <v>0</v>
      </c>
      <c r="N7055" t="str">
        <f>VLOOKUP(B7055,Sheet3!$D$2:$I$578,6,FALSE)</f>
        <v>Alexis Bachelay</v>
      </c>
      <c r="O7055" t="str">
        <f t="shared" si="666"/>
        <v>Denis BUTAYE</v>
      </c>
      <c r="P7055" t="b">
        <f t="shared" ref="P7055:P7118" si="667">O7055=N7055</f>
        <v>0</v>
      </c>
      <c r="Q7055" t="b">
        <f>AND(M7055,ISNA(VLOOKUP(B7055,Sheet4!$A$1:$A$529,1,FALSE)))</f>
        <v>0</v>
      </c>
    </row>
    <row r="7056" spans="1:17">
      <c r="A7056" t="str">
        <f t="shared" si="662"/>
        <v>Hassan BEN M'BAREK</v>
      </c>
      <c r="B7056" t="s">
        <v>6042</v>
      </c>
      <c r="C7056" t="e">
        <f>VLOOKUP(B7056,Sheet5!$A$1158:$A$1246,1,FALSE)</f>
        <v>#N/A</v>
      </c>
      <c r="D7056" t="s">
        <v>11</v>
      </c>
      <c r="E7056" t="s">
        <v>6057</v>
      </c>
      <c r="F7056" t="s">
        <v>6058</v>
      </c>
      <c r="G7056" t="s">
        <v>13823</v>
      </c>
      <c r="H7056" t="s">
        <v>271</v>
      </c>
      <c r="I7056">
        <v>341</v>
      </c>
      <c r="J7056">
        <v>1.20159272702E-2</v>
      </c>
      <c r="K7056">
        <f t="shared" si="663"/>
        <v>741</v>
      </c>
      <c r="L7056" t="str">
        <f t="shared" si="664"/>
        <v>VEC</v>
      </c>
      <c r="M7056" t="b">
        <f t="shared" si="665"/>
        <v>0</v>
      </c>
      <c r="N7056" t="str">
        <f>VLOOKUP(B7056,Sheet3!$D$2:$I$578,6,FALSE)</f>
        <v>Alexis Bachelay</v>
      </c>
      <c r="O7056" t="str">
        <f t="shared" si="666"/>
        <v>Hassan BEN M'BAREK</v>
      </c>
      <c r="P7056" t="b">
        <f t="shared" si="667"/>
        <v>0</v>
      </c>
      <c r="Q7056" t="b">
        <f>AND(M7056,ISNA(VLOOKUP(B7056,Sheet4!$A$1:$A$529,1,FALSE)))</f>
        <v>0</v>
      </c>
    </row>
    <row r="7057" spans="1:17">
      <c r="A7057" t="str">
        <f t="shared" si="662"/>
        <v>Jean GRIMAL</v>
      </c>
      <c r="B7057" t="s">
        <v>6042</v>
      </c>
      <c r="C7057" t="e">
        <f>VLOOKUP(B7057,Sheet5!$A$1158:$A$1246,1,FALSE)</f>
        <v>#N/A</v>
      </c>
      <c r="D7057" t="s">
        <v>11</v>
      </c>
      <c r="E7057" t="s">
        <v>97</v>
      </c>
      <c r="F7057" t="s">
        <v>6059</v>
      </c>
      <c r="G7057" t="s">
        <v>13824</v>
      </c>
      <c r="H7057" t="s">
        <v>10</v>
      </c>
      <c r="I7057">
        <v>122</v>
      </c>
      <c r="J7057">
        <v>4.2989534515E-3</v>
      </c>
      <c r="K7057">
        <f t="shared" si="663"/>
        <v>741</v>
      </c>
      <c r="L7057" t="str">
        <f t="shared" si="664"/>
        <v>VEC</v>
      </c>
      <c r="M7057" t="b">
        <f t="shared" si="665"/>
        <v>0</v>
      </c>
      <c r="N7057" t="str">
        <f>VLOOKUP(B7057,Sheet3!$D$2:$I$578,6,FALSE)</f>
        <v>Alexis Bachelay</v>
      </c>
      <c r="O7057" t="str">
        <f t="shared" si="666"/>
        <v>Jean GRIMAL</v>
      </c>
      <c r="P7057" t="b">
        <f t="shared" si="667"/>
        <v>0</v>
      </c>
      <c r="Q7057" t="b">
        <f>AND(M7057,ISNA(VLOOKUP(B7057,Sheet4!$A$1:$A$529,1,FALSE)))</f>
        <v>0</v>
      </c>
    </row>
    <row r="7058" spans="1:17">
      <c r="A7058" t="str">
        <f t="shared" si="662"/>
        <v>Alexis BACHELAY</v>
      </c>
      <c r="B7058" t="s">
        <v>6042</v>
      </c>
      <c r="C7058" t="e">
        <f>VLOOKUP(B7058,Sheet5!$A$1158:$A$1246,1,FALSE)</f>
        <v>#N/A</v>
      </c>
      <c r="D7058" t="s">
        <v>11</v>
      </c>
      <c r="E7058" t="s">
        <v>2413</v>
      </c>
      <c r="F7058" t="s">
        <v>6060</v>
      </c>
      <c r="G7058" t="s">
        <v>13825</v>
      </c>
      <c r="H7058" t="s">
        <v>21</v>
      </c>
      <c r="I7058">
        <v>9227</v>
      </c>
      <c r="J7058">
        <v>0.32513478276199997</v>
      </c>
      <c r="K7058">
        <f t="shared" si="663"/>
        <v>9227</v>
      </c>
      <c r="L7058" t="str">
        <f t="shared" si="664"/>
        <v>SOC</v>
      </c>
      <c r="M7058" t="b">
        <f t="shared" si="665"/>
        <v>1</v>
      </c>
      <c r="N7058" t="str">
        <f>VLOOKUP(B7058,Sheet3!$D$2:$I$578,6,FALSE)</f>
        <v>Alexis Bachelay</v>
      </c>
      <c r="O7058" t="str">
        <f t="shared" si="666"/>
        <v>Alexis BACHELAY</v>
      </c>
      <c r="P7058" t="b">
        <f t="shared" si="667"/>
        <v>1</v>
      </c>
      <c r="Q7058" t="b">
        <f>AND(M7058,ISNA(VLOOKUP(B7058,Sheet4!$A$1:$A$529,1,FALSE)))</f>
        <v>1</v>
      </c>
    </row>
    <row r="7059" spans="1:17">
      <c r="A7059" t="str">
        <f t="shared" si="662"/>
        <v xml:space="preserve"> </v>
      </c>
      <c r="B7059" t="s">
        <v>6061</v>
      </c>
      <c r="C7059" t="e">
        <f>VLOOKUP(B7059,Sheet5!$A$1158:$A$1246,1,FALSE)</f>
        <v>#N/A</v>
      </c>
      <c r="G7059" t="s">
        <v>9202</v>
      </c>
      <c r="H7059" t="s">
        <v>1</v>
      </c>
      <c r="I7059">
        <v>63572</v>
      </c>
      <c r="J7059">
        <v>1</v>
      </c>
      <c r="K7059">
        <f t="shared" si="663"/>
        <v>0</v>
      </c>
      <c r="L7059">
        <f t="shared" si="664"/>
        <v>0</v>
      </c>
      <c r="M7059" t="b">
        <f t="shared" si="665"/>
        <v>0</v>
      </c>
      <c r="N7059" t="str">
        <f>VLOOKUP(B7059,Sheet3!$D$2:$I$578,6,FALSE)</f>
        <v>Sébastien Pietrasanta</v>
      </c>
      <c r="O7059" t="str">
        <f t="shared" si="666"/>
        <v xml:space="preserve"> </v>
      </c>
      <c r="P7059" t="b">
        <f t="shared" si="667"/>
        <v>0</v>
      </c>
      <c r="Q7059" t="b">
        <f>AND(M7059,ISNA(VLOOKUP(B7059,Sheet4!$A$1:$A$529,1,FALSE)))</f>
        <v>0</v>
      </c>
    </row>
    <row r="7060" spans="1:17">
      <c r="A7060" t="str">
        <f t="shared" si="662"/>
        <v xml:space="preserve"> </v>
      </c>
      <c r="B7060" t="s">
        <v>6061</v>
      </c>
      <c r="C7060" t="e">
        <f>VLOOKUP(B7060,Sheet5!$A$1158:$A$1246,1,FALSE)</f>
        <v>#N/A</v>
      </c>
      <c r="G7060" t="s">
        <v>9202</v>
      </c>
      <c r="H7060" t="s">
        <v>2</v>
      </c>
      <c r="I7060">
        <v>25660</v>
      </c>
      <c r="J7060">
        <v>0.40363682124200001</v>
      </c>
      <c r="K7060">
        <f t="shared" si="663"/>
        <v>0</v>
      </c>
      <c r="L7060">
        <f t="shared" si="664"/>
        <v>0</v>
      </c>
      <c r="M7060" t="b">
        <f t="shared" si="665"/>
        <v>0</v>
      </c>
      <c r="N7060" t="str">
        <f>VLOOKUP(B7060,Sheet3!$D$2:$I$578,6,FALSE)</f>
        <v>Sébastien Pietrasanta</v>
      </c>
      <c r="O7060" t="str">
        <f t="shared" si="666"/>
        <v xml:space="preserve"> </v>
      </c>
      <c r="P7060" t="b">
        <f t="shared" si="667"/>
        <v>0</v>
      </c>
      <c r="Q7060" t="b">
        <f>AND(M7060,ISNA(VLOOKUP(B7060,Sheet4!$A$1:$A$529,1,FALSE)))</f>
        <v>0</v>
      </c>
    </row>
    <row r="7061" spans="1:17">
      <c r="A7061" t="str">
        <f t="shared" si="662"/>
        <v xml:space="preserve"> </v>
      </c>
      <c r="B7061" t="s">
        <v>6061</v>
      </c>
      <c r="C7061" t="e">
        <f>VLOOKUP(B7061,Sheet5!$A$1158:$A$1246,1,FALSE)</f>
        <v>#N/A</v>
      </c>
      <c r="G7061" t="s">
        <v>9202</v>
      </c>
      <c r="H7061" t="s">
        <v>3</v>
      </c>
      <c r="I7061">
        <v>424</v>
      </c>
      <c r="J7061">
        <v>6.6696029698599998E-3</v>
      </c>
      <c r="K7061">
        <f t="shared" si="663"/>
        <v>0</v>
      </c>
      <c r="L7061">
        <f t="shared" si="664"/>
        <v>0</v>
      </c>
      <c r="M7061" t="b">
        <f t="shared" si="665"/>
        <v>0</v>
      </c>
      <c r="N7061" t="str">
        <f>VLOOKUP(B7061,Sheet3!$D$2:$I$578,6,FALSE)</f>
        <v>Sébastien Pietrasanta</v>
      </c>
      <c r="O7061" t="str">
        <f t="shared" si="666"/>
        <v xml:space="preserve"> </v>
      </c>
      <c r="P7061" t="b">
        <f t="shared" si="667"/>
        <v>0</v>
      </c>
      <c r="Q7061" t="b">
        <f>AND(M7061,ISNA(VLOOKUP(B7061,Sheet4!$A$1:$A$529,1,FALSE)))</f>
        <v>0</v>
      </c>
    </row>
    <row r="7062" spans="1:17">
      <c r="A7062" t="str">
        <f t="shared" si="662"/>
        <v>Manuel AESCHLIMANN</v>
      </c>
      <c r="B7062" t="s">
        <v>6061</v>
      </c>
      <c r="C7062" t="e">
        <f>VLOOKUP(B7062,Sheet5!$A$1158:$A$1246,1,FALSE)</f>
        <v>#N/A</v>
      </c>
      <c r="D7062" t="s">
        <v>11</v>
      </c>
      <c r="E7062" t="s">
        <v>1594</v>
      </c>
      <c r="F7062" t="s">
        <v>6062</v>
      </c>
      <c r="G7062" t="s">
        <v>13826</v>
      </c>
      <c r="H7062" t="s">
        <v>26</v>
      </c>
      <c r="I7062">
        <v>10357</v>
      </c>
      <c r="J7062">
        <v>0.27627507469099999</v>
      </c>
      <c r="K7062">
        <f t="shared" si="663"/>
        <v>0</v>
      </c>
      <c r="L7062">
        <f t="shared" si="664"/>
        <v>0</v>
      </c>
      <c r="M7062" t="b">
        <f t="shared" si="665"/>
        <v>0</v>
      </c>
      <c r="N7062" t="str">
        <f>VLOOKUP(B7062,Sheet3!$D$2:$I$578,6,FALSE)</f>
        <v>Sébastien Pietrasanta</v>
      </c>
      <c r="O7062" t="str">
        <f t="shared" si="666"/>
        <v>Manuel AESCHLIMANN</v>
      </c>
      <c r="P7062" t="b">
        <f t="shared" si="667"/>
        <v>0</v>
      </c>
      <c r="Q7062" t="b">
        <f>AND(M7062,ISNA(VLOOKUP(B7062,Sheet4!$A$1:$A$529,1,FALSE)))</f>
        <v>0</v>
      </c>
    </row>
    <row r="7063" spans="1:17">
      <c r="A7063" t="str">
        <f t="shared" si="662"/>
        <v>Laurent GUILLARD</v>
      </c>
      <c r="B7063" t="s">
        <v>6061</v>
      </c>
      <c r="C7063" t="e">
        <f>VLOOKUP(B7063,Sheet5!$A$1158:$A$1246,1,FALSE)</f>
        <v>#N/A</v>
      </c>
      <c r="D7063" t="s">
        <v>11</v>
      </c>
      <c r="E7063" t="s">
        <v>342</v>
      </c>
      <c r="F7063" t="s">
        <v>6063</v>
      </c>
      <c r="G7063" t="s">
        <v>13827</v>
      </c>
      <c r="H7063" t="s">
        <v>7</v>
      </c>
      <c r="I7063">
        <v>1531</v>
      </c>
      <c r="J7063">
        <v>4.0839735382000003E-2</v>
      </c>
      <c r="K7063">
        <f t="shared" si="663"/>
        <v>1531</v>
      </c>
      <c r="L7063" t="str">
        <f t="shared" si="664"/>
        <v>VEC</v>
      </c>
      <c r="M7063" t="b">
        <f t="shared" si="665"/>
        <v>0</v>
      </c>
      <c r="N7063" t="str">
        <f>VLOOKUP(B7063,Sheet3!$D$2:$I$578,6,FALSE)</f>
        <v>Sébastien Pietrasanta</v>
      </c>
      <c r="O7063" t="str">
        <f t="shared" si="666"/>
        <v>Laurent GUILLARD</v>
      </c>
      <c r="P7063" t="b">
        <f t="shared" si="667"/>
        <v>0</v>
      </c>
      <c r="Q7063" t="b">
        <f>AND(M7063,ISNA(VLOOKUP(B7063,Sheet4!$A$1:$A$529,1,FALSE)))</f>
        <v>0</v>
      </c>
    </row>
    <row r="7064" spans="1:17">
      <c r="A7064" t="str">
        <f t="shared" si="662"/>
        <v>Laurent MARTIN SAINT LEON</v>
      </c>
      <c r="B7064" t="s">
        <v>6061</v>
      </c>
      <c r="C7064" t="e">
        <f>VLOOKUP(B7064,Sheet5!$A$1158:$A$1246,1,FALSE)</f>
        <v>#N/A</v>
      </c>
      <c r="D7064" t="s">
        <v>11</v>
      </c>
      <c r="E7064" t="s">
        <v>342</v>
      </c>
      <c r="F7064" t="s">
        <v>6064</v>
      </c>
      <c r="G7064" t="s">
        <v>13828</v>
      </c>
      <c r="H7064" t="s">
        <v>13</v>
      </c>
      <c r="I7064">
        <v>1001</v>
      </c>
      <c r="J7064">
        <v>2.6701877934300001E-2</v>
      </c>
      <c r="K7064">
        <f t="shared" si="663"/>
        <v>1531</v>
      </c>
      <c r="L7064" t="str">
        <f t="shared" si="664"/>
        <v>VEC</v>
      </c>
      <c r="M7064" t="b">
        <f t="shared" si="665"/>
        <v>0</v>
      </c>
      <c r="N7064" t="str">
        <f>VLOOKUP(B7064,Sheet3!$D$2:$I$578,6,FALSE)</f>
        <v>Sébastien Pietrasanta</v>
      </c>
      <c r="O7064" t="str">
        <f t="shared" si="666"/>
        <v>Laurent MARTIN SAINT LEON</v>
      </c>
      <c r="P7064" t="b">
        <f t="shared" si="667"/>
        <v>0</v>
      </c>
      <c r="Q7064" t="b">
        <f>AND(M7064,ISNA(VLOOKUP(B7064,Sheet4!$A$1:$A$529,1,FALSE)))</f>
        <v>0</v>
      </c>
    </row>
    <row r="7065" spans="1:17">
      <c r="A7065" t="str">
        <f t="shared" si="662"/>
        <v>Alix MALEYRE</v>
      </c>
      <c r="B7065" t="s">
        <v>6061</v>
      </c>
      <c r="C7065" t="e">
        <f>VLOOKUP(B7065,Sheet5!$A$1158:$A$1246,1,FALSE)</f>
        <v>#N/A</v>
      </c>
      <c r="D7065" t="s">
        <v>4</v>
      </c>
      <c r="E7065" t="s">
        <v>304</v>
      </c>
      <c r="F7065" t="s">
        <v>6065</v>
      </c>
      <c r="G7065" t="s">
        <v>13829</v>
      </c>
      <c r="H7065" t="s">
        <v>13</v>
      </c>
      <c r="I7065">
        <v>235</v>
      </c>
      <c r="J7065">
        <v>6.2686726419100003E-3</v>
      </c>
      <c r="K7065">
        <f t="shared" si="663"/>
        <v>1531</v>
      </c>
      <c r="L7065" t="str">
        <f t="shared" si="664"/>
        <v>VEC</v>
      </c>
      <c r="M7065" t="b">
        <f t="shared" si="665"/>
        <v>0</v>
      </c>
      <c r="N7065" t="str">
        <f>VLOOKUP(B7065,Sheet3!$D$2:$I$578,6,FALSE)</f>
        <v>Sébastien Pietrasanta</v>
      </c>
      <c r="O7065" t="str">
        <f t="shared" si="666"/>
        <v>Alix MALEYRE</v>
      </c>
      <c r="P7065" t="b">
        <f t="shared" si="667"/>
        <v>0</v>
      </c>
      <c r="Q7065" t="b">
        <f>AND(M7065,ISNA(VLOOKUP(B7065,Sheet4!$A$1:$A$529,1,FALSE)))</f>
        <v>0</v>
      </c>
    </row>
    <row r="7066" spans="1:17">
      <c r="A7066" t="str">
        <f t="shared" si="662"/>
        <v>Armelle PERTUS</v>
      </c>
      <c r="B7066" t="s">
        <v>6061</v>
      </c>
      <c r="C7066" t="e">
        <f>VLOOKUP(B7066,Sheet5!$A$1158:$A$1246,1,FALSE)</f>
        <v>#N/A</v>
      </c>
      <c r="D7066" t="s">
        <v>4</v>
      </c>
      <c r="E7066" t="s">
        <v>3912</v>
      </c>
      <c r="F7066" t="s">
        <v>6066</v>
      </c>
      <c r="G7066" t="s">
        <v>13830</v>
      </c>
      <c r="H7066" t="s">
        <v>10</v>
      </c>
      <c r="I7066">
        <v>145</v>
      </c>
      <c r="J7066">
        <v>3.8679043960699998E-3</v>
      </c>
      <c r="K7066">
        <f t="shared" si="663"/>
        <v>1531</v>
      </c>
      <c r="L7066" t="str">
        <f t="shared" si="664"/>
        <v>VEC</v>
      </c>
      <c r="M7066" t="b">
        <f t="shared" si="665"/>
        <v>0</v>
      </c>
      <c r="N7066" t="str">
        <f>VLOOKUP(B7066,Sheet3!$D$2:$I$578,6,FALSE)</f>
        <v>Sébastien Pietrasanta</v>
      </c>
      <c r="O7066" t="str">
        <f t="shared" si="666"/>
        <v>Armelle PERTUS</v>
      </c>
      <c r="P7066" t="b">
        <f t="shared" si="667"/>
        <v>0</v>
      </c>
      <c r="Q7066" t="b">
        <f>AND(M7066,ISNA(VLOOKUP(B7066,Sheet4!$A$1:$A$529,1,FALSE)))</f>
        <v>0</v>
      </c>
    </row>
    <row r="7067" spans="1:17">
      <c r="A7067" t="str">
        <f t="shared" si="662"/>
        <v>Francis POURBAGHER</v>
      </c>
      <c r="B7067" t="s">
        <v>6061</v>
      </c>
      <c r="C7067" t="e">
        <f>VLOOKUP(B7067,Sheet5!$A$1158:$A$1246,1,FALSE)</f>
        <v>#N/A</v>
      </c>
      <c r="D7067" t="s">
        <v>11</v>
      </c>
      <c r="E7067" t="s">
        <v>352</v>
      </c>
      <c r="F7067" t="s">
        <v>6067</v>
      </c>
      <c r="G7067" t="s">
        <v>13831</v>
      </c>
      <c r="H7067" t="s">
        <v>13</v>
      </c>
      <c r="I7067">
        <v>489</v>
      </c>
      <c r="J7067">
        <v>1.30441741357E-2</v>
      </c>
      <c r="K7067">
        <f t="shared" si="663"/>
        <v>1531</v>
      </c>
      <c r="L7067" t="str">
        <f t="shared" si="664"/>
        <v>VEC</v>
      </c>
      <c r="M7067" t="b">
        <f t="shared" si="665"/>
        <v>0</v>
      </c>
      <c r="N7067" t="str">
        <f>VLOOKUP(B7067,Sheet3!$D$2:$I$578,6,FALSE)</f>
        <v>Sébastien Pietrasanta</v>
      </c>
      <c r="O7067" t="str">
        <f t="shared" si="666"/>
        <v>Francis POURBAGHER</v>
      </c>
      <c r="P7067" t="b">
        <f t="shared" si="667"/>
        <v>0</v>
      </c>
      <c r="Q7067" t="b">
        <f>AND(M7067,ISNA(VLOOKUP(B7067,Sheet4!$A$1:$A$529,1,FALSE)))</f>
        <v>0</v>
      </c>
    </row>
    <row r="7068" spans="1:17">
      <c r="A7068" t="str">
        <f t="shared" si="662"/>
        <v>Philippe GOISET</v>
      </c>
      <c r="B7068" t="s">
        <v>6061</v>
      </c>
      <c r="C7068" t="e">
        <f>VLOOKUP(B7068,Sheet5!$A$1158:$A$1246,1,FALSE)</f>
        <v>#N/A</v>
      </c>
      <c r="D7068" t="s">
        <v>11</v>
      </c>
      <c r="E7068" t="s">
        <v>385</v>
      </c>
      <c r="F7068" t="s">
        <v>6068</v>
      </c>
      <c r="G7068" t="s">
        <v>13832</v>
      </c>
      <c r="H7068" t="s">
        <v>10</v>
      </c>
      <c r="I7068">
        <v>109</v>
      </c>
      <c r="J7068">
        <v>2.9075970977400002E-3</v>
      </c>
      <c r="K7068">
        <f t="shared" si="663"/>
        <v>1531</v>
      </c>
      <c r="L7068" t="str">
        <f t="shared" si="664"/>
        <v>VEC</v>
      </c>
      <c r="M7068" t="b">
        <f t="shared" si="665"/>
        <v>0</v>
      </c>
      <c r="N7068" t="str">
        <f>VLOOKUP(B7068,Sheet3!$D$2:$I$578,6,FALSE)</f>
        <v>Sébastien Pietrasanta</v>
      </c>
      <c r="O7068" t="str">
        <f t="shared" si="666"/>
        <v>Philippe GOISET</v>
      </c>
      <c r="P7068" t="b">
        <f t="shared" si="667"/>
        <v>0</v>
      </c>
      <c r="Q7068" t="b">
        <f>AND(M7068,ISNA(VLOOKUP(B7068,Sheet4!$A$1:$A$529,1,FALSE)))</f>
        <v>0</v>
      </c>
    </row>
    <row r="7069" spans="1:17">
      <c r="A7069" t="str">
        <f t="shared" si="662"/>
        <v>Bruno OLIVIER</v>
      </c>
      <c r="B7069" t="s">
        <v>6061</v>
      </c>
      <c r="C7069" t="e">
        <f>VLOOKUP(B7069,Sheet5!$A$1158:$A$1246,1,FALSE)</f>
        <v>#N/A</v>
      </c>
      <c r="D7069" t="s">
        <v>11</v>
      </c>
      <c r="E7069" t="s">
        <v>251</v>
      </c>
      <c r="F7069" t="s">
        <v>2410</v>
      </c>
      <c r="G7069" t="s">
        <v>46</v>
      </c>
      <c r="H7069" t="s">
        <v>271</v>
      </c>
      <c r="I7069">
        <v>55</v>
      </c>
      <c r="J7069">
        <v>1.4671361502300001E-3</v>
      </c>
      <c r="K7069">
        <f t="shared" si="663"/>
        <v>1531</v>
      </c>
      <c r="L7069" t="str">
        <f t="shared" si="664"/>
        <v>VEC</v>
      </c>
      <c r="M7069" t="b">
        <f t="shared" si="665"/>
        <v>0</v>
      </c>
      <c r="N7069" t="str">
        <f>VLOOKUP(B7069,Sheet3!$D$2:$I$578,6,FALSE)</f>
        <v>Sébastien Pietrasanta</v>
      </c>
      <c r="O7069" t="str">
        <f t="shared" si="666"/>
        <v>Bruno OLIVIER</v>
      </c>
      <c r="P7069" t="b">
        <f t="shared" si="667"/>
        <v>0</v>
      </c>
      <c r="Q7069" t="b">
        <f>AND(M7069,ISNA(VLOOKUP(B7069,Sheet4!$A$1:$A$529,1,FALSE)))</f>
        <v>0</v>
      </c>
    </row>
    <row r="7070" spans="1:17">
      <c r="A7070" t="str">
        <f t="shared" si="662"/>
        <v>Mohamed BENTEBRA</v>
      </c>
      <c r="B7070" t="s">
        <v>6061</v>
      </c>
      <c r="C7070" t="e">
        <f>VLOOKUP(B7070,Sheet5!$A$1158:$A$1246,1,FALSE)</f>
        <v>#N/A</v>
      </c>
      <c r="D7070" t="s">
        <v>11</v>
      </c>
      <c r="E7070" t="s">
        <v>682</v>
      </c>
      <c r="F7070" t="s">
        <v>6069</v>
      </c>
      <c r="G7070" t="s">
        <v>13833</v>
      </c>
      <c r="H7070" t="s">
        <v>29</v>
      </c>
      <c r="I7070">
        <v>302</v>
      </c>
      <c r="J7070">
        <v>8.0559112249300006E-3</v>
      </c>
      <c r="K7070">
        <f t="shared" si="663"/>
        <v>1531</v>
      </c>
      <c r="L7070" t="str">
        <f t="shared" si="664"/>
        <v>VEC</v>
      </c>
      <c r="M7070" t="b">
        <f t="shared" si="665"/>
        <v>0</v>
      </c>
      <c r="N7070" t="str">
        <f>VLOOKUP(B7070,Sheet3!$D$2:$I$578,6,FALSE)</f>
        <v>Sébastien Pietrasanta</v>
      </c>
      <c r="O7070" t="str">
        <f t="shared" si="666"/>
        <v>Mohamed BENTEBRA</v>
      </c>
      <c r="P7070" t="b">
        <f t="shared" si="667"/>
        <v>0</v>
      </c>
      <c r="Q7070" t="b">
        <f>AND(M7070,ISNA(VLOOKUP(B7070,Sheet4!$A$1:$A$529,1,FALSE)))</f>
        <v>0</v>
      </c>
    </row>
    <row r="7071" spans="1:17">
      <c r="A7071" t="str">
        <f t="shared" si="662"/>
        <v>Sébastien PIETRASANTA</v>
      </c>
      <c r="B7071" t="s">
        <v>6061</v>
      </c>
      <c r="C7071" t="e">
        <f>VLOOKUP(B7071,Sheet5!$A$1158:$A$1246,1,FALSE)</f>
        <v>#N/A</v>
      </c>
      <c r="D7071" t="s">
        <v>11</v>
      </c>
      <c r="E7071" t="s">
        <v>8997</v>
      </c>
      <c r="F7071" t="s">
        <v>2181</v>
      </c>
      <c r="G7071" t="s">
        <v>10751</v>
      </c>
      <c r="H7071" t="s">
        <v>21</v>
      </c>
      <c r="I7071">
        <v>14080</v>
      </c>
      <c r="J7071">
        <v>0.37558685446000001</v>
      </c>
      <c r="K7071">
        <f t="shared" si="663"/>
        <v>14080</v>
      </c>
      <c r="L7071" t="str">
        <f t="shared" si="664"/>
        <v>SOC</v>
      </c>
      <c r="M7071" t="b">
        <f t="shared" si="665"/>
        <v>0</v>
      </c>
      <c r="N7071" t="str">
        <f>VLOOKUP(B7071,Sheet3!$D$2:$I$578,6,FALSE)</f>
        <v>Sébastien Pietrasanta</v>
      </c>
      <c r="O7071" t="str">
        <f t="shared" si="666"/>
        <v>Sébastien PIETRASANTA</v>
      </c>
      <c r="P7071" t="b">
        <f t="shared" si="667"/>
        <v>1</v>
      </c>
      <c r="Q7071" t="b">
        <f>AND(M7071,ISNA(VLOOKUP(B7071,Sheet4!$A$1:$A$529,1,FALSE)))</f>
        <v>0</v>
      </c>
    </row>
    <row r="7072" spans="1:17">
      <c r="A7072" t="str">
        <f t="shared" si="662"/>
        <v>Guillaume L'HUILLIER</v>
      </c>
      <c r="B7072" t="s">
        <v>6061</v>
      </c>
      <c r="C7072" t="e">
        <f>VLOOKUP(B7072,Sheet5!$A$1158:$A$1246,1,FALSE)</f>
        <v>#N/A</v>
      </c>
      <c r="D7072" t="s">
        <v>11</v>
      </c>
      <c r="E7072" t="s">
        <v>65</v>
      </c>
      <c r="F7072" t="s">
        <v>1062</v>
      </c>
      <c r="G7072" t="s">
        <v>9900</v>
      </c>
      <c r="H7072" t="s">
        <v>17</v>
      </c>
      <c r="I7072">
        <v>2390</v>
      </c>
      <c r="J7072">
        <v>6.3753734528399997E-2</v>
      </c>
      <c r="K7072">
        <f t="shared" si="663"/>
        <v>14080</v>
      </c>
      <c r="L7072" t="str">
        <f t="shared" si="664"/>
        <v>SOC</v>
      </c>
      <c r="M7072" t="b">
        <f t="shared" si="665"/>
        <v>0</v>
      </c>
      <c r="N7072" t="str">
        <f>VLOOKUP(B7072,Sheet3!$D$2:$I$578,6,FALSE)</f>
        <v>Sébastien Pietrasanta</v>
      </c>
      <c r="O7072" t="str">
        <f t="shared" si="666"/>
        <v>Guillaume L'HUILLIER</v>
      </c>
      <c r="P7072" t="b">
        <f t="shared" si="667"/>
        <v>0</v>
      </c>
      <c r="Q7072" t="b">
        <f>AND(M7072,ISNA(VLOOKUP(B7072,Sheet4!$A$1:$A$529,1,FALSE)))</f>
        <v>0</v>
      </c>
    </row>
    <row r="7073" spans="1:17">
      <c r="A7073" t="str">
        <f t="shared" si="662"/>
        <v>Rama YADE</v>
      </c>
      <c r="B7073" t="s">
        <v>6061</v>
      </c>
      <c r="C7073" t="e">
        <f>VLOOKUP(B7073,Sheet5!$A$1158:$A$1246,1,FALSE)</f>
        <v>#N/A</v>
      </c>
      <c r="D7073" t="s">
        <v>4</v>
      </c>
      <c r="E7073" t="s">
        <v>6070</v>
      </c>
      <c r="F7073" t="s">
        <v>6071</v>
      </c>
      <c r="G7073" t="s">
        <v>13834</v>
      </c>
      <c r="H7073" t="s">
        <v>87</v>
      </c>
      <c r="I7073">
        <v>5188</v>
      </c>
      <c r="J7073">
        <v>0.138390951771</v>
      </c>
      <c r="K7073">
        <f t="shared" si="663"/>
        <v>14080</v>
      </c>
      <c r="L7073" t="str">
        <f t="shared" si="664"/>
        <v>SOC</v>
      </c>
      <c r="M7073" t="b">
        <f t="shared" si="665"/>
        <v>0</v>
      </c>
      <c r="N7073" t="str">
        <f>VLOOKUP(B7073,Sheet3!$D$2:$I$578,6,FALSE)</f>
        <v>Sébastien Pietrasanta</v>
      </c>
      <c r="O7073" t="str">
        <f t="shared" si="666"/>
        <v>Rama YADE</v>
      </c>
      <c r="P7073" t="b">
        <f t="shared" si="667"/>
        <v>0</v>
      </c>
      <c r="Q7073" t="b">
        <f>AND(M7073,ISNA(VLOOKUP(B7073,Sheet4!$A$1:$A$529,1,FALSE)))</f>
        <v>0</v>
      </c>
    </row>
    <row r="7074" spans="1:17">
      <c r="A7074" t="str">
        <f t="shared" si="662"/>
        <v>Jean-Michel TARRIN</v>
      </c>
      <c r="B7074" t="s">
        <v>6061</v>
      </c>
      <c r="C7074" t="e">
        <f>VLOOKUP(B7074,Sheet5!$A$1158:$A$1246,1,FALSE)</f>
        <v>#N/A</v>
      </c>
      <c r="D7074" t="s">
        <v>11</v>
      </c>
      <c r="E7074" t="s">
        <v>82</v>
      </c>
      <c r="F7074" t="s">
        <v>6072</v>
      </c>
      <c r="G7074" t="s">
        <v>13835</v>
      </c>
      <c r="H7074" t="s">
        <v>19</v>
      </c>
      <c r="I7074">
        <v>1606</v>
      </c>
      <c r="J7074">
        <v>4.2840375586900001E-2</v>
      </c>
      <c r="K7074">
        <f t="shared" si="663"/>
        <v>14080</v>
      </c>
      <c r="L7074" t="str">
        <f t="shared" si="664"/>
        <v>SOC</v>
      </c>
      <c r="M7074" t="b">
        <f t="shared" si="665"/>
        <v>1</v>
      </c>
      <c r="N7074" t="str">
        <f>VLOOKUP(B7074,Sheet3!$D$2:$I$578,6,FALSE)</f>
        <v>Sébastien Pietrasanta</v>
      </c>
      <c r="O7074" t="str">
        <f t="shared" si="666"/>
        <v>Jean-Michel TARRIN</v>
      </c>
      <c r="P7074" t="b">
        <f t="shared" si="667"/>
        <v>0</v>
      </c>
      <c r="Q7074" t="b">
        <f>AND(M7074,ISNA(VLOOKUP(B7074,Sheet4!$A$1:$A$529,1,FALSE)))</f>
        <v>1</v>
      </c>
    </row>
    <row r="7075" spans="1:17">
      <c r="A7075" t="str">
        <f t="shared" si="662"/>
        <v xml:space="preserve"> </v>
      </c>
      <c r="B7075" t="s">
        <v>6073</v>
      </c>
      <c r="C7075" t="e">
        <f>VLOOKUP(B7075,Sheet5!$A$1158:$A$1246,1,FALSE)</f>
        <v>#N/A</v>
      </c>
      <c r="G7075" t="s">
        <v>9202</v>
      </c>
      <c r="H7075" t="s">
        <v>1</v>
      </c>
      <c r="I7075">
        <v>76553</v>
      </c>
      <c r="J7075">
        <v>1</v>
      </c>
      <c r="K7075">
        <f t="shared" si="663"/>
        <v>0</v>
      </c>
      <c r="L7075">
        <f t="shared" si="664"/>
        <v>0</v>
      </c>
      <c r="M7075" t="b">
        <f t="shared" si="665"/>
        <v>0</v>
      </c>
      <c r="N7075" t="str">
        <f>VLOOKUP(B7075,Sheet3!$D$2:$I$578,6,FALSE)</f>
        <v>Jean-André Lasserre</v>
      </c>
      <c r="O7075" t="str">
        <f t="shared" si="666"/>
        <v xml:space="preserve"> </v>
      </c>
      <c r="P7075" t="b">
        <f t="shared" si="667"/>
        <v>0</v>
      </c>
      <c r="Q7075" t="b">
        <f>AND(M7075,ISNA(VLOOKUP(B7075,Sheet4!$A$1:$A$529,1,FALSE)))</f>
        <v>0</v>
      </c>
    </row>
    <row r="7076" spans="1:17">
      <c r="A7076" t="str">
        <f t="shared" si="662"/>
        <v xml:space="preserve"> </v>
      </c>
      <c r="B7076" t="s">
        <v>6073</v>
      </c>
      <c r="C7076" t="e">
        <f>VLOOKUP(B7076,Sheet5!$A$1158:$A$1246,1,FALSE)</f>
        <v>#N/A</v>
      </c>
      <c r="G7076" t="s">
        <v>9202</v>
      </c>
      <c r="H7076" t="s">
        <v>2</v>
      </c>
      <c r="I7076">
        <v>30738</v>
      </c>
      <c r="J7076">
        <v>0.401525740337</v>
      </c>
      <c r="K7076">
        <f t="shared" si="663"/>
        <v>0</v>
      </c>
      <c r="L7076">
        <f t="shared" si="664"/>
        <v>0</v>
      </c>
      <c r="M7076" t="b">
        <f t="shared" si="665"/>
        <v>0</v>
      </c>
      <c r="N7076" t="str">
        <f>VLOOKUP(B7076,Sheet3!$D$2:$I$578,6,FALSE)</f>
        <v>Jean-André Lasserre</v>
      </c>
      <c r="O7076" t="str">
        <f t="shared" si="666"/>
        <v xml:space="preserve"> </v>
      </c>
      <c r="P7076" t="b">
        <f t="shared" si="667"/>
        <v>0</v>
      </c>
      <c r="Q7076" t="b">
        <f>AND(M7076,ISNA(VLOOKUP(B7076,Sheet4!$A$1:$A$529,1,FALSE)))</f>
        <v>0</v>
      </c>
    </row>
    <row r="7077" spans="1:17">
      <c r="A7077" t="str">
        <f t="shared" si="662"/>
        <v xml:space="preserve"> </v>
      </c>
      <c r="B7077" t="s">
        <v>6073</v>
      </c>
      <c r="C7077" t="e">
        <f>VLOOKUP(B7077,Sheet5!$A$1158:$A$1246,1,FALSE)</f>
        <v>#N/A</v>
      </c>
      <c r="G7077" t="s">
        <v>9202</v>
      </c>
      <c r="H7077" t="s">
        <v>3</v>
      </c>
      <c r="I7077">
        <v>727</v>
      </c>
      <c r="J7077">
        <v>9.4966885686999999E-3</v>
      </c>
      <c r="K7077">
        <f t="shared" si="663"/>
        <v>0</v>
      </c>
      <c r="L7077">
        <f t="shared" si="664"/>
        <v>0</v>
      </c>
      <c r="M7077" t="b">
        <f t="shared" si="665"/>
        <v>0</v>
      </c>
      <c r="N7077" t="str">
        <f>VLOOKUP(B7077,Sheet3!$D$2:$I$578,6,FALSE)</f>
        <v>Jean-André Lasserre</v>
      </c>
      <c r="O7077" t="str">
        <f t="shared" si="666"/>
        <v xml:space="preserve"> </v>
      </c>
      <c r="P7077" t="b">
        <f t="shared" si="667"/>
        <v>0</v>
      </c>
      <c r="Q7077" t="b">
        <f>AND(M7077,ISNA(VLOOKUP(B7077,Sheet4!$A$1:$A$529,1,FALSE)))</f>
        <v>0</v>
      </c>
    </row>
    <row r="7078" spans="1:17">
      <c r="A7078" t="str">
        <f t="shared" si="662"/>
        <v>Azedine EL-BOUZAIDI CHEIKHI</v>
      </c>
      <c r="B7078" t="s">
        <v>6073</v>
      </c>
      <c r="C7078" t="e">
        <f>VLOOKUP(B7078,Sheet5!$A$1158:$A$1246,1,FALSE)</f>
        <v>#N/A</v>
      </c>
      <c r="D7078" t="s">
        <v>11</v>
      </c>
      <c r="E7078" t="s">
        <v>6074</v>
      </c>
      <c r="F7078" t="s">
        <v>6075</v>
      </c>
      <c r="G7078" t="s">
        <v>13836</v>
      </c>
      <c r="H7078" t="s">
        <v>29</v>
      </c>
      <c r="I7078">
        <v>201</v>
      </c>
      <c r="J7078">
        <v>4.4579488999300001E-3</v>
      </c>
      <c r="K7078">
        <f t="shared" si="663"/>
        <v>0</v>
      </c>
      <c r="L7078">
        <f t="shared" si="664"/>
        <v>0</v>
      </c>
      <c r="M7078" t="b">
        <f t="shared" si="665"/>
        <v>0</v>
      </c>
      <c r="N7078" t="str">
        <f>VLOOKUP(B7078,Sheet3!$D$2:$I$578,6,FALSE)</f>
        <v>Jean-André Lasserre</v>
      </c>
      <c r="O7078" t="str">
        <f t="shared" si="666"/>
        <v>Azedine EL-BOUZAIDI CHEIKHI</v>
      </c>
      <c r="P7078" t="b">
        <f t="shared" si="667"/>
        <v>0</v>
      </c>
      <c r="Q7078" t="b">
        <f>AND(M7078,ISNA(VLOOKUP(B7078,Sheet4!$A$1:$A$529,1,FALSE)))</f>
        <v>0</v>
      </c>
    </row>
    <row r="7079" spans="1:17">
      <c r="A7079" t="str">
        <f t="shared" si="662"/>
        <v>Jacques KOSSOWSKI</v>
      </c>
      <c r="B7079" t="s">
        <v>6073</v>
      </c>
      <c r="C7079" t="e">
        <f>VLOOKUP(B7079,Sheet5!$A$1158:$A$1246,1,FALSE)</f>
        <v>#N/A</v>
      </c>
      <c r="D7079" t="s">
        <v>11</v>
      </c>
      <c r="E7079" t="s">
        <v>14</v>
      </c>
      <c r="F7079" t="s">
        <v>6076</v>
      </c>
      <c r="G7079" t="s">
        <v>13837</v>
      </c>
      <c r="H7079" t="s">
        <v>26</v>
      </c>
      <c r="I7079">
        <v>21094</v>
      </c>
      <c r="J7079">
        <v>0.46784066714</v>
      </c>
      <c r="K7079">
        <f t="shared" si="663"/>
        <v>0</v>
      </c>
      <c r="L7079">
        <f t="shared" si="664"/>
        <v>0</v>
      </c>
      <c r="M7079" t="b">
        <f t="shared" si="665"/>
        <v>0</v>
      </c>
      <c r="N7079" t="str">
        <f>VLOOKUP(B7079,Sheet3!$D$2:$I$578,6,FALSE)</f>
        <v>Jean-André Lasserre</v>
      </c>
      <c r="O7079" t="str">
        <f t="shared" si="666"/>
        <v>Jacques KOSSOWSKI</v>
      </c>
      <c r="P7079" t="b">
        <f t="shared" si="667"/>
        <v>0</v>
      </c>
      <c r="Q7079" t="b">
        <f>AND(M7079,ISNA(VLOOKUP(B7079,Sheet4!$A$1:$A$529,1,FALSE)))</f>
        <v>0</v>
      </c>
    </row>
    <row r="7080" spans="1:17">
      <c r="A7080" t="str">
        <f t="shared" si="662"/>
        <v>Mathilde EISENBERG</v>
      </c>
      <c r="B7080" t="s">
        <v>6073</v>
      </c>
      <c r="C7080" t="e">
        <f>VLOOKUP(B7080,Sheet5!$A$1158:$A$1246,1,FALSE)</f>
        <v>#N/A</v>
      </c>
      <c r="D7080" t="s">
        <v>4</v>
      </c>
      <c r="E7080" t="s">
        <v>402</v>
      </c>
      <c r="F7080" t="s">
        <v>6077</v>
      </c>
      <c r="G7080" t="s">
        <v>13838</v>
      </c>
      <c r="H7080" t="s">
        <v>10</v>
      </c>
      <c r="I7080">
        <v>128</v>
      </c>
      <c r="J7080">
        <v>2.8388928318E-3</v>
      </c>
      <c r="K7080">
        <f t="shared" si="663"/>
        <v>0</v>
      </c>
      <c r="L7080">
        <f t="shared" si="664"/>
        <v>0</v>
      </c>
      <c r="M7080" t="b">
        <f t="shared" si="665"/>
        <v>0</v>
      </c>
      <c r="N7080" t="str">
        <f>VLOOKUP(B7080,Sheet3!$D$2:$I$578,6,FALSE)</f>
        <v>Jean-André Lasserre</v>
      </c>
      <c r="O7080" t="str">
        <f t="shared" si="666"/>
        <v>Mathilde EISENBERG</v>
      </c>
      <c r="P7080" t="b">
        <f t="shared" si="667"/>
        <v>0</v>
      </c>
      <c r="Q7080" t="b">
        <f>AND(M7080,ISNA(VLOOKUP(B7080,Sheet4!$A$1:$A$529,1,FALSE)))</f>
        <v>0</v>
      </c>
    </row>
    <row r="7081" spans="1:17">
      <c r="A7081" t="str">
        <f t="shared" si="662"/>
        <v>Floriane DENIAU</v>
      </c>
      <c r="B7081" t="s">
        <v>6073</v>
      </c>
      <c r="C7081" t="e">
        <f>VLOOKUP(B7081,Sheet5!$A$1158:$A$1246,1,FALSE)</f>
        <v>#N/A</v>
      </c>
      <c r="D7081" t="s">
        <v>4</v>
      </c>
      <c r="E7081" t="s">
        <v>6078</v>
      </c>
      <c r="F7081" t="s">
        <v>6079</v>
      </c>
      <c r="G7081" t="s">
        <v>13839</v>
      </c>
      <c r="H7081" t="s">
        <v>17</v>
      </c>
      <c r="I7081">
        <v>2832</v>
      </c>
      <c r="J7081">
        <v>6.2810503903500001E-2</v>
      </c>
      <c r="K7081">
        <f t="shared" si="663"/>
        <v>0</v>
      </c>
      <c r="L7081">
        <f t="shared" si="664"/>
        <v>0</v>
      </c>
      <c r="M7081" t="b">
        <f t="shared" si="665"/>
        <v>0</v>
      </c>
      <c r="N7081" t="str">
        <f>VLOOKUP(B7081,Sheet3!$D$2:$I$578,6,FALSE)</f>
        <v>Jean-André Lasserre</v>
      </c>
      <c r="O7081" t="str">
        <f t="shared" si="666"/>
        <v>Floriane DENIAU</v>
      </c>
      <c r="P7081" t="b">
        <f t="shared" si="667"/>
        <v>0</v>
      </c>
      <c r="Q7081" t="b">
        <f>AND(M7081,ISNA(VLOOKUP(B7081,Sheet4!$A$1:$A$529,1,FALSE)))</f>
        <v>0</v>
      </c>
    </row>
    <row r="7082" spans="1:17">
      <c r="A7082" t="str">
        <f t="shared" si="662"/>
        <v>Anne LE GUENNIOU</v>
      </c>
      <c r="B7082" t="s">
        <v>6073</v>
      </c>
      <c r="C7082" t="e">
        <f>VLOOKUP(B7082,Sheet5!$A$1158:$A$1246,1,FALSE)</f>
        <v>#N/A</v>
      </c>
      <c r="D7082" t="s">
        <v>4</v>
      </c>
      <c r="E7082" t="s">
        <v>126</v>
      </c>
      <c r="F7082" t="s">
        <v>6080</v>
      </c>
      <c r="G7082" t="s">
        <v>13840</v>
      </c>
      <c r="H7082" t="s">
        <v>7</v>
      </c>
      <c r="I7082">
        <v>1584</v>
      </c>
      <c r="J7082">
        <v>3.51312987935E-2</v>
      </c>
      <c r="K7082">
        <f t="shared" si="663"/>
        <v>1584</v>
      </c>
      <c r="L7082" t="str">
        <f t="shared" si="664"/>
        <v>VEC</v>
      </c>
      <c r="M7082" t="b">
        <f t="shared" si="665"/>
        <v>0</v>
      </c>
      <c r="N7082" t="str">
        <f>VLOOKUP(B7082,Sheet3!$D$2:$I$578,6,FALSE)</f>
        <v>Jean-André Lasserre</v>
      </c>
      <c r="O7082" t="str">
        <f t="shared" si="666"/>
        <v>Anne LE GUENNIOU</v>
      </c>
      <c r="P7082" t="b">
        <f t="shared" si="667"/>
        <v>0</v>
      </c>
      <c r="Q7082" t="b">
        <f>AND(M7082,ISNA(VLOOKUP(B7082,Sheet4!$A$1:$A$529,1,FALSE)))</f>
        <v>0</v>
      </c>
    </row>
    <row r="7083" spans="1:17">
      <c r="A7083" t="str">
        <f t="shared" si="662"/>
        <v>Chaïb MARTINEZ</v>
      </c>
      <c r="B7083" t="s">
        <v>6073</v>
      </c>
      <c r="C7083" t="e">
        <f>VLOOKUP(B7083,Sheet5!$A$1158:$A$1246,1,FALSE)</f>
        <v>#N/A</v>
      </c>
      <c r="D7083" t="s">
        <v>11</v>
      </c>
      <c r="E7083" t="s">
        <v>9185</v>
      </c>
      <c r="F7083" t="s">
        <v>2184</v>
      </c>
      <c r="G7083" t="s">
        <v>10753</v>
      </c>
      <c r="H7083" t="s">
        <v>271</v>
      </c>
      <c r="I7083">
        <v>382</v>
      </c>
      <c r="J7083">
        <v>8.4723207948899995E-3</v>
      </c>
      <c r="K7083">
        <f t="shared" si="663"/>
        <v>1584</v>
      </c>
      <c r="L7083" t="str">
        <f t="shared" si="664"/>
        <v>VEC</v>
      </c>
      <c r="M7083" t="b">
        <f t="shared" si="665"/>
        <v>0</v>
      </c>
      <c r="N7083" t="str">
        <f>VLOOKUP(B7083,Sheet3!$D$2:$I$578,6,FALSE)</f>
        <v>Jean-André Lasserre</v>
      </c>
      <c r="O7083" t="str">
        <f t="shared" si="666"/>
        <v>Chaïb MARTINEZ</v>
      </c>
      <c r="P7083" t="b">
        <f t="shared" si="667"/>
        <v>0</v>
      </c>
      <c r="Q7083" t="b">
        <f>AND(M7083,ISNA(VLOOKUP(B7083,Sheet4!$A$1:$A$529,1,FALSE)))</f>
        <v>0</v>
      </c>
    </row>
    <row r="7084" spans="1:17">
      <c r="A7084" t="str">
        <f t="shared" si="662"/>
        <v>Jean-Marie PARRY</v>
      </c>
      <c r="B7084" t="s">
        <v>6073</v>
      </c>
      <c r="C7084" t="e">
        <f>VLOOKUP(B7084,Sheet5!$A$1158:$A$1246,1,FALSE)</f>
        <v>#N/A</v>
      </c>
      <c r="D7084" t="s">
        <v>11</v>
      </c>
      <c r="E7084" t="s">
        <v>196</v>
      </c>
      <c r="F7084" t="s">
        <v>6081</v>
      </c>
      <c r="G7084" t="s">
        <v>13841</v>
      </c>
      <c r="H7084" t="s">
        <v>10</v>
      </c>
      <c r="I7084">
        <v>77</v>
      </c>
      <c r="J7084">
        <v>1.7077714691299999E-3</v>
      </c>
      <c r="K7084">
        <f t="shared" si="663"/>
        <v>1584</v>
      </c>
      <c r="L7084" t="str">
        <f t="shared" si="664"/>
        <v>VEC</v>
      </c>
      <c r="M7084" t="b">
        <f t="shared" si="665"/>
        <v>0</v>
      </c>
      <c r="N7084" t="str">
        <f>VLOOKUP(B7084,Sheet3!$D$2:$I$578,6,FALSE)</f>
        <v>Jean-André Lasserre</v>
      </c>
      <c r="O7084" t="str">
        <f t="shared" si="666"/>
        <v>Jean-Marie PARRY</v>
      </c>
      <c r="P7084" t="b">
        <f t="shared" si="667"/>
        <v>0</v>
      </c>
      <c r="Q7084" t="b">
        <f>AND(M7084,ISNA(VLOOKUP(B7084,Sheet4!$A$1:$A$529,1,FALSE)))</f>
        <v>0</v>
      </c>
    </row>
    <row r="7085" spans="1:17">
      <c r="A7085" t="str">
        <f t="shared" si="662"/>
        <v>Pierre-Louis LAUPIES</v>
      </c>
      <c r="B7085" t="s">
        <v>6073</v>
      </c>
      <c r="C7085" t="e">
        <f>VLOOKUP(B7085,Sheet5!$A$1158:$A$1246,1,FALSE)</f>
        <v>#N/A</v>
      </c>
      <c r="D7085" t="s">
        <v>11</v>
      </c>
      <c r="E7085" t="s">
        <v>1212</v>
      </c>
      <c r="F7085" t="s">
        <v>928</v>
      </c>
      <c r="G7085" t="s">
        <v>9795</v>
      </c>
      <c r="H7085" t="s">
        <v>13</v>
      </c>
      <c r="I7085">
        <v>166</v>
      </c>
      <c r="J7085">
        <v>3.6816891412300001E-3</v>
      </c>
      <c r="K7085">
        <f t="shared" si="663"/>
        <v>1584</v>
      </c>
      <c r="L7085" t="str">
        <f t="shared" si="664"/>
        <v>VEC</v>
      </c>
      <c r="M7085" t="b">
        <f t="shared" si="665"/>
        <v>0</v>
      </c>
      <c r="N7085" t="str">
        <f>VLOOKUP(B7085,Sheet3!$D$2:$I$578,6,FALSE)</f>
        <v>Jean-André Lasserre</v>
      </c>
      <c r="O7085" t="str">
        <f t="shared" si="666"/>
        <v>Pierre-Louis LAUPIES</v>
      </c>
      <c r="P7085" t="b">
        <f t="shared" si="667"/>
        <v>0</v>
      </c>
      <c r="Q7085" t="b">
        <f>AND(M7085,ISNA(VLOOKUP(B7085,Sheet4!$A$1:$A$529,1,FALSE)))</f>
        <v>0</v>
      </c>
    </row>
    <row r="7086" spans="1:17">
      <c r="A7086" t="str">
        <f t="shared" si="662"/>
        <v>Aimée GOURDOL</v>
      </c>
      <c r="B7086" t="s">
        <v>6073</v>
      </c>
      <c r="C7086" t="e">
        <f>VLOOKUP(B7086,Sheet5!$A$1158:$A$1246,1,FALSE)</f>
        <v>#N/A</v>
      </c>
      <c r="D7086" t="s">
        <v>4</v>
      </c>
      <c r="E7086" t="s">
        <v>9098</v>
      </c>
      <c r="F7086" t="s">
        <v>6082</v>
      </c>
      <c r="G7086" t="s">
        <v>13842</v>
      </c>
      <c r="H7086" t="s">
        <v>33</v>
      </c>
      <c r="I7086">
        <v>382</v>
      </c>
      <c r="J7086">
        <v>8.4723207948899995E-3</v>
      </c>
      <c r="K7086">
        <f t="shared" si="663"/>
        <v>1584</v>
      </c>
      <c r="L7086" t="str">
        <f t="shared" si="664"/>
        <v>VEC</v>
      </c>
      <c r="M7086" t="b">
        <f t="shared" si="665"/>
        <v>0</v>
      </c>
      <c r="N7086" t="str">
        <f>VLOOKUP(B7086,Sheet3!$D$2:$I$578,6,FALSE)</f>
        <v>Jean-André Lasserre</v>
      </c>
      <c r="O7086" t="str">
        <f t="shared" si="666"/>
        <v>Aimée GOURDOL</v>
      </c>
      <c r="P7086" t="b">
        <f t="shared" si="667"/>
        <v>0</v>
      </c>
      <c r="Q7086" t="b">
        <f>AND(M7086,ISNA(VLOOKUP(B7086,Sheet4!$A$1:$A$529,1,FALSE)))</f>
        <v>0</v>
      </c>
    </row>
    <row r="7087" spans="1:17">
      <c r="A7087" t="str">
        <f t="shared" si="662"/>
        <v>Adélaïde NATUREL</v>
      </c>
      <c r="B7087" t="s">
        <v>6073</v>
      </c>
      <c r="C7087" t="e">
        <f>VLOOKUP(B7087,Sheet5!$A$1158:$A$1246,1,FALSE)</f>
        <v>#N/A</v>
      </c>
      <c r="D7087" t="s">
        <v>4</v>
      </c>
      <c r="E7087" t="s">
        <v>9186</v>
      </c>
      <c r="F7087" t="s">
        <v>6083</v>
      </c>
      <c r="G7087" t="s">
        <v>13843</v>
      </c>
      <c r="H7087" t="s">
        <v>19</v>
      </c>
      <c r="I7087">
        <v>1357</v>
      </c>
      <c r="J7087">
        <v>3.0096699787100001E-2</v>
      </c>
      <c r="K7087">
        <f t="shared" si="663"/>
        <v>1584</v>
      </c>
      <c r="L7087" t="str">
        <f t="shared" si="664"/>
        <v>VEC</v>
      </c>
      <c r="M7087" t="b">
        <f t="shared" si="665"/>
        <v>0</v>
      </c>
      <c r="N7087" t="str">
        <f>VLOOKUP(B7087,Sheet3!$D$2:$I$578,6,FALSE)</f>
        <v>Jean-André Lasserre</v>
      </c>
      <c r="O7087" t="str">
        <f t="shared" si="666"/>
        <v>Adélaïde NATUREL</v>
      </c>
      <c r="P7087" t="b">
        <f t="shared" si="667"/>
        <v>0</v>
      </c>
      <c r="Q7087" t="b">
        <f>AND(M7087,ISNA(VLOOKUP(B7087,Sheet4!$A$1:$A$529,1,FALSE)))</f>
        <v>0</v>
      </c>
    </row>
    <row r="7088" spans="1:17">
      <c r="A7088" t="str">
        <f t="shared" si="662"/>
        <v>Jacques FRATELLIA</v>
      </c>
      <c r="B7088" t="s">
        <v>6073</v>
      </c>
      <c r="C7088" t="e">
        <f>VLOOKUP(B7088,Sheet5!$A$1158:$A$1246,1,FALSE)</f>
        <v>#N/A</v>
      </c>
      <c r="D7088" t="s">
        <v>11</v>
      </c>
      <c r="E7088" t="s">
        <v>14</v>
      </c>
      <c r="F7088" t="s">
        <v>6084</v>
      </c>
      <c r="G7088" t="s">
        <v>13844</v>
      </c>
      <c r="H7088" t="s">
        <v>271</v>
      </c>
      <c r="I7088">
        <v>237</v>
      </c>
      <c r="J7088">
        <v>5.2563875088700003E-3</v>
      </c>
      <c r="K7088">
        <f t="shared" si="663"/>
        <v>1584</v>
      </c>
      <c r="L7088" t="str">
        <f t="shared" si="664"/>
        <v>VEC</v>
      </c>
      <c r="M7088" t="b">
        <f t="shared" si="665"/>
        <v>0</v>
      </c>
      <c r="N7088" t="str">
        <f>VLOOKUP(B7088,Sheet3!$D$2:$I$578,6,FALSE)</f>
        <v>Jean-André Lasserre</v>
      </c>
      <c r="O7088" t="str">
        <f t="shared" si="666"/>
        <v>Jacques FRATELLIA</v>
      </c>
      <c r="P7088" t="b">
        <f t="shared" si="667"/>
        <v>0</v>
      </c>
      <c r="Q7088" t="b">
        <f>AND(M7088,ISNA(VLOOKUP(B7088,Sheet4!$A$1:$A$529,1,FALSE)))</f>
        <v>0</v>
      </c>
    </row>
    <row r="7089" spans="1:17">
      <c r="A7089" t="str">
        <f t="shared" si="662"/>
        <v>Jean-André LASSERRE</v>
      </c>
      <c r="B7089" t="s">
        <v>6073</v>
      </c>
      <c r="C7089" t="e">
        <f>VLOOKUP(B7089,Sheet5!$A$1158:$A$1246,1,FALSE)</f>
        <v>#N/A</v>
      </c>
      <c r="D7089" t="s">
        <v>11</v>
      </c>
      <c r="E7089" t="s">
        <v>9033</v>
      </c>
      <c r="F7089" t="s">
        <v>519</v>
      </c>
      <c r="G7089" t="s">
        <v>9504</v>
      </c>
      <c r="H7089" t="s">
        <v>21</v>
      </c>
      <c r="I7089">
        <v>14656</v>
      </c>
      <c r="J7089">
        <v>0.325053229241</v>
      </c>
      <c r="K7089">
        <f t="shared" si="663"/>
        <v>14656</v>
      </c>
      <c r="L7089" t="str">
        <f t="shared" si="664"/>
        <v>SOC</v>
      </c>
      <c r="M7089" t="b">
        <f t="shared" si="665"/>
        <v>0</v>
      </c>
      <c r="N7089" t="str">
        <f>VLOOKUP(B7089,Sheet3!$D$2:$I$578,6,FALSE)</f>
        <v>Jean-André Lasserre</v>
      </c>
      <c r="O7089" t="str">
        <f t="shared" si="666"/>
        <v>Jean-André LASSERRE</v>
      </c>
      <c r="P7089" t="b">
        <f t="shared" si="667"/>
        <v>1</v>
      </c>
      <c r="Q7089" t="b">
        <f>AND(M7089,ISNA(VLOOKUP(B7089,Sheet4!$A$1:$A$529,1,FALSE)))</f>
        <v>0</v>
      </c>
    </row>
    <row r="7090" spans="1:17">
      <c r="A7090" t="str">
        <f t="shared" si="662"/>
        <v>Florence VILLEDEY</v>
      </c>
      <c r="B7090" t="s">
        <v>6073</v>
      </c>
      <c r="C7090" t="e">
        <f>VLOOKUP(B7090,Sheet5!$A$1158:$A$1246,1,FALSE)</f>
        <v>#N/A</v>
      </c>
      <c r="D7090" t="s">
        <v>4</v>
      </c>
      <c r="E7090" t="s">
        <v>370</v>
      </c>
      <c r="F7090" t="s">
        <v>6085</v>
      </c>
      <c r="G7090" t="s">
        <v>13845</v>
      </c>
      <c r="H7090" t="s">
        <v>260</v>
      </c>
      <c r="I7090">
        <v>1992</v>
      </c>
      <c r="J7090">
        <v>4.4180269694800003E-2</v>
      </c>
      <c r="K7090">
        <f t="shared" si="663"/>
        <v>14656</v>
      </c>
      <c r="L7090" t="str">
        <f t="shared" si="664"/>
        <v>SOC</v>
      </c>
      <c r="M7090" t="b">
        <f t="shared" si="665"/>
        <v>1</v>
      </c>
      <c r="N7090" t="str">
        <f>VLOOKUP(B7090,Sheet3!$D$2:$I$578,6,FALSE)</f>
        <v>Jean-André Lasserre</v>
      </c>
      <c r="O7090" t="str">
        <f t="shared" si="666"/>
        <v>Florence VILLEDEY</v>
      </c>
      <c r="P7090" t="b">
        <f t="shared" si="667"/>
        <v>0</v>
      </c>
      <c r="Q7090" t="b">
        <f>AND(M7090,ISNA(VLOOKUP(B7090,Sheet4!$A$1:$A$529,1,FALSE)))</f>
        <v>1</v>
      </c>
    </row>
    <row r="7091" spans="1:17">
      <c r="A7091" t="str">
        <f t="shared" si="662"/>
        <v xml:space="preserve"> </v>
      </c>
      <c r="B7091" t="s">
        <v>6086</v>
      </c>
      <c r="C7091" t="e">
        <f>VLOOKUP(B7091,Sheet5!$A$1158:$A$1246,1,FALSE)</f>
        <v>#N/A</v>
      </c>
      <c r="G7091" t="s">
        <v>9202</v>
      </c>
      <c r="H7091" t="s">
        <v>1</v>
      </c>
      <c r="I7091">
        <v>70836</v>
      </c>
      <c r="J7091">
        <v>1</v>
      </c>
      <c r="K7091">
        <f t="shared" si="663"/>
        <v>0</v>
      </c>
      <c r="L7091">
        <f t="shared" si="664"/>
        <v>0</v>
      </c>
      <c r="M7091" t="b">
        <f t="shared" si="665"/>
        <v>0</v>
      </c>
      <c r="N7091" t="str">
        <f>VLOOKUP(B7091,Sheet3!$D$2:$I$578,6,FALSE)</f>
        <v>Yacine Djaziri</v>
      </c>
      <c r="O7091" t="str">
        <f t="shared" si="666"/>
        <v xml:space="preserve"> </v>
      </c>
      <c r="P7091" t="b">
        <f t="shared" si="667"/>
        <v>0</v>
      </c>
      <c r="Q7091" t="b">
        <f>AND(M7091,ISNA(VLOOKUP(B7091,Sheet4!$A$1:$A$529,1,FALSE)))</f>
        <v>0</v>
      </c>
    </row>
    <row r="7092" spans="1:17">
      <c r="A7092" t="str">
        <f t="shared" si="662"/>
        <v xml:space="preserve"> </v>
      </c>
      <c r="B7092" t="s">
        <v>6086</v>
      </c>
      <c r="C7092" t="e">
        <f>VLOOKUP(B7092,Sheet5!$A$1158:$A$1246,1,FALSE)</f>
        <v>#N/A</v>
      </c>
      <c r="G7092" t="s">
        <v>9202</v>
      </c>
      <c r="H7092" t="s">
        <v>2</v>
      </c>
      <c r="I7092">
        <v>31769</v>
      </c>
      <c r="J7092">
        <v>0.448486645209</v>
      </c>
      <c r="K7092">
        <f t="shared" si="663"/>
        <v>0</v>
      </c>
      <c r="L7092">
        <f t="shared" si="664"/>
        <v>0</v>
      </c>
      <c r="M7092" t="b">
        <f t="shared" si="665"/>
        <v>0</v>
      </c>
      <c r="N7092" t="str">
        <f>VLOOKUP(B7092,Sheet3!$D$2:$I$578,6,FALSE)</f>
        <v>Yacine Djaziri</v>
      </c>
      <c r="O7092" t="str">
        <f t="shared" si="666"/>
        <v xml:space="preserve"> </v>
      </c>
      <c r="P7092" t="b">
        <f t="shared" si="667"/>
        <v>0</v>
      </c>
      <c r="Q7092" t="b">
        <f>AND(M7092,ISNA(VLOOKUP(B7092,Sheet4!$A$1:$A$529,1,FALSE)))</f>
        <v>0</v>
      </c>
    </row>
    <row r="7093" spans="1:17">
      <c r="A7093" t="str">
        <f t="shared" si="662"/>
        <v xml:space="preserve"> </v>
      </c>
      <c r="B7093" t="s">
        <v>6086</v>
      </c>
      <c r="C7093" t="e">
        <f>VLOOKUP(B7093,Sheet5!$A$1158:$A$1246,1,FALSE)</f>
        <v>#N/A</v>
      </c>
      <c r="G7093" t="s">
        <v>9202</v>
      </c>
      <c r="H7093" t="s">
        <v>3</v>
      </c>
      <c r="I7093">
        <v>639</v>
      </c>
      <c r="J7093">
        <v>9.0208368626099999E-3</v>
      </c>
      <c r="K7093">
        <f t="shared" si="663"/>
        <v>0</v>
      </c>
      <c r="L7093">
        <f t="shared" si="664"/>
        <v>0</v>
      </c>
      <c r="M7093" t="b">
        <f t="shared" si="665"/>
        <v>0</v>
      </c>
      <c r="N7093" t="str">
        <f>VLOOKUP(B7093,Sheet3!$D$2:$I$578,6,FALSE)</f>
        <v>Yacine Djaziri</v>
      </c>
      <c r="O7093" t="str">
        <f t="shared" si="666"/>
        <v xml:space="preserve"> </v>
      </c>
      <c r="P7093" t="b">
        <f t="shared" si="667"/>
        <v>0</v>
      </c>
      <c r="Q7093" t="b">
        <f>AND(M7093,ISNA(VLOOKUP(B7093,Sheet4!$A$1:$A$529,1,FALSE)))</f>
        <v>0</v>
      </c>
    </row>
    <row r="7094" spans="1:17">
      <c r="A7094" t="str">
        <f t="shared" si="662"/>
        <v>Meenuka VINAYAGAMOORTHY</v>
      </c>
      <c r="B7094" t="s">
        <v>6086</v>
      </c>
      <c r="C7094" t="e">
        <f>VLOOKUP(B7094,Sheet5!$A$1158:$A$1246,1,FALSE)</f>
        <v>#N/A</v>
      </c>
      <c r="D7094" t="s">
        <v>4</v>
      </c>
      <c r="E7094" t="s">
        <v>6087</v>
      </c>
      <c r="F7094" t="s">
        <v>6088</v>
      </c>
      <c r="G7094" t="s">
        <v>13846</v>
      </c>
      <c r="H7094" t="s">
        <v>67</v>
      </c>
      <c r="I7094">
        <v>198</v>
      </c>
      <c r="J7094">
        <v>5.1524929738700001E-3</v>
      </c>
      <c r="K7094">
        <f t="shared" si="663"/>
        <v>0</v>
      </c>
      <c r="L7094">
        <f t="shared" si="664"/>
        <v>0</v>
      </c>
      <c r="M7094" t="b">
        <f t="shared" si="665"/>
        <v>0</v>
      </c>
      <c r="N7094" t="str">
        <f>VLOOKUP(B7094,Sheet3!$D$2:$I$578,6,FALSE)</f>
        <v>Yacine Djaziri</v>
      </c>
      <c r="O7094" t="str">
        <f t="shared" si="666"/>
        <v>Meenuka VINAYAGAMOORTHY</v>
      </c>
      <c r="P7094" t="b">
        <f t="shared" si="667"/>
        <v>0</v>
      </c>
      <c r="Q7094" t="b">
        <f>AND(M7094,ISNA(VLOOKUP(B7094,Sheet4!$A$1:$A$529,1,FALSE)))</f>
        <v>0</v>
      </c>
    </row>
    <row r="7095" spans="1:17">
      <c r="A7095" t="str">
        <f t="shared" si="662"/>
        <v>Laure FOULLON</v>
      </c>
      <c r="B7095" t="s">
        <v>6086</v>
      </c>
      <c r="C7095" t="e">
        <f>VLOOKUP(B7095,Sheet5!$A$1158:$A$1246,1,FALSE)</f>
        <v>#N/A</v>
      </c>
      <c r="D7095" t="s">
        <v>4</v>
      </c>
      <c r="E7095" t="s">
        <v>1121</v>
      </c>
      <c r="F7095" t="s">
        <v>6089</v>
      </c>
      <c r="G7095" t="s">
        <v>13847</v>
      </c>
      <c r="H7095" t="s">
        <v>7</v>
      </c>
      <c r="I7095">
        <v>1248</v>
      </c>
      <c r="J7095">
        <v>3.2476319350500001E-2</v>
      </c>
      <c r="K7095">
        <f t="shared" si="663"/>
        <v>1248</v>
      </c>
      <c r="L7095" t="str">
        <f t="shared" si="664"/>
        <v>VEC</v>
      </c>
      <c r="M7095" t="b">
        <f t="shared" si="665"/>
        <v>0</v>
      </c>
      <c r="N7095" t="str">
        <f>VLOOKUP(B7095,Sheet3!$D$2:$I$578,6,FALSE)</f>
        <v>Yacine Djaziri</v>
      </c>
      <c r="O7095" t="str">
        <f t="shared" si="666"/>
        <v>Laure FOULLON</v>
      </c>
      <c r="P7095" t="b">
        <f t="shared" si="667"/>
        <v>0</v>
      </c>
      <c r="Q7095" t="b">
        <f>AND(M7095,ISNA(VLOOKUP(B7095,Sheet4!$A$1:$A$529,1,FALSE)))</f>
        <v>0</v>
      </c>
    </row>
    <row r="7096" spans="1:17">
      <c r="A7096" t="str">
        <f t="shared" si="662"/>
        <v>Yacine DJAZIRI</v>
      </c>
      <c r="B7096" t="s">
        <v>6086</v>
      </c>
      <c r="C7096" t="e">
        <f>VLOOKUP(B7096,Sheet5!$A$1158:$A$1246,1,FALSE)</f>
        <v>#N/A</v>
      </c>
      <c r="D7096" t="s">
        <v>11</v>
      </c>
      <c r="E7096" t="s">
        <v>6090</v>
      </c>
      <c r="F7096" t="s">
        <v>6091</v>
      </c>
      <c r="G7096" t="s">
        <v>13848</v>
      </c>
      <c r="H7096" t="s">
        <v>21</v>
      </c>
      <c r="I7096">
        <v>8588</v>
      </c>
      <c r="J7096">
        <v>0.223482877069</v>
      </c>
      <c r="K7096">
        <f t="shared" si="663"/>
        <v>8588</v>
      </c>
      <c r="L7096" t="str">
        <f t="shared" si="664"/>
        <v>SOC</v>
      </c>
      <c r="M7096" t="b">
        <f t="shared" si="665"/>
        <v>0</v>
      </c>
      <c r="N7096" t="str">
        <f>VLOOKUP(B7096,Sheet3!$D$2:$I$578,6,FALSE)</f>
        <v>Yacine Djaziri</v>
      </c>
      <c r="O7096" t="str">
        <f t="shared" si="666"/>
        <v>Yacine DJAZIRI</v>
      </c>
      <c r="P7096" t="b">
        <f t="shared" si="667"/>
        <v>1</v>
      </c>
      <c r="Q7096" t="b">
        <f>AND(M7096,ISNA(VLOOKUP(B7096,Sheet4!$A$1:$A$529,1,FALSE)))</f>
        <v>0</v>
      </c>
    </row>
    <row r="7097" spans="1:17">
      <c r="A7097" t="str">
        <f t="shared" si="662"/>
        <v>Viviane DE BEAUFORT</v>
      </c>
      <c r="B7097" t="s">
        <v>6086</v>
      </c>
      <c r="C7097" t="e">
        <f>VLOOKUP(B7097,Sheet5!$A$1158:$A$1246,1,FALSE)</f>
        <v>#N/A</v>
      </c>
      <c r="D7097" t="s">
        <v>4</v>
      </c>
      <c r="E7097" t="s">
        <v>533</v>
      </c>
      <c r="F7097" t="s">
        <v>6092</v>
      </c>
      <c r="G7097" t="s">
        <v>13849</v>
      </c>
      <c r="H7097" t="s">
        <v>87</v>
      </c>
      <c r="I7097">
        <v>162</v>
      </c>
      <c r="J7097">
        <v>4.2156760695299996E-3</v>
      </c>
      <c r="K7097">
        <f t="shared" si="663"/>
        <v>8588</v>
      </c>
      <c r="L7097" t="str">
        <f t="shared" si="664"/>
        <v>SOC</v>
      </c>
      <c r="M7097" t="b">
        <f t="shared" si="665"/>
        <v>0</v>
      </c>
      <c r="N7097" t="str">
        <f>VLOOKUP(B7097,Sheet3!$D$2:$I$578,6,FALSE)</f>
        <v>Yacine Djaziri</v>
      </c>
      <c r="O7097" t="str">
        <f t="shared" si="666"/>
        <v>Viviane DE BEAUFORT</v>
      </c>
      <c r="P7097" t="b">
        <f t="shared" si="667"/>
        <v>0</v>
      </c>
      <c r="Q7097" t="b">
        <f>AND(M7097,ISNA(VLOOKUP(B7097,Sheet4!$A$1:$A$529,1,FALSE)))</f>
        <v>0</v>
      </c>
    </row>
    <row r="7098" spans="1:17">
      <c r="A7098" t="str">
        <f t="shared" si="662"/>
        <v>Jacqueline FRAYSSE</v>
      </c>
      <c r="B7098" t="s">
        <v>6086</v>
      </c>
      <c r="C7098" t="e">
        <f>VLOOKUP(B7098,Sheet5!$A$1158:$A$1246,1,FALSE)</f>
        <v>#N/A</v>
      </c>
      <c r="D7098" t="s">
        <v>4</v>
      </c>
      <c r="E7098" t="s">
        <v>769</v>
      </c>
      <c r="F7098" t="s">
        <v>6093</v>
      </c>
      <c r="G7098" t="s">
        <v>13850</v>
      </c>
      <c r="H7098" t="s">
        <v>19</v>
      </c>
      <c r="I7098">
        <v>11491</v>
      </c>
      <c r="J7098">
        <v>0.29902675132700002</v>
      </c>
      <c r="K7098">
        <f t="shared" si="663"/>
        <v>8588</v>
      </c>
      <c r="L7098" t="str">
        <f t="shared" si="664"/>
        <v>SOC</v>
      </c>
      <c r="M7098" t="b">
        <f t="shared" si="665"/>
        <v>0</v>
      </c>
      <c r="N7098" t="str">
        <f>VLOOKUP(B7098,Sheet3!$D$2:$I$578,6,FALSE)</f>
        <v>Yacine Djaziri</v>
      </c>
      <c r="O7098" t="str">
        <f t="shared" si="666"/>
        <v>Jacqueline FRAYSSE</v>
      </c>
      <c r="P7098" t="b">
        <f t="shared" si="667"/>
        <v>0</v>
      </c>
      <c r="Q7098" t="b">
        <f>AND(M7098,ISNA(VLOOKUP(B7098,Sheet4!$A$1:$A$529,1,FALSE)))</f>
        <v>0</v>
      </c>
    </row>
    <row r="7099" spans="1:17">
      <c r="A7099" t="str">
        <f t="shared" si="662"/>
        <v>Yvonne BOUKHEDIMI</v>
      </c>
      <c r="B7099" t="s">
        <v>6086</v>
      </c>
      <c r="C7099" t="e">
        <f>VLOOKUP(B7099,Sheet5!$A$1158:$A$1246,1,FALSE)</f>
        <v>#N/A</v>
      </c>
      <c r="D7099" t="s">
        <v>4</v>
      </c>
      <c r="E7099" t="s">
        <v>2891</v>
      </c>
      <c r="F7099" t="s">
        <v>6094</v>
      </c>
      <c r="G7099" t="s">
        <v>13851</v>
      </c>
      <c r="H7099" t="s">
        <v>10</v>
      </c>
      <c r="I7099">
        <v>104</v>
      </c>
      <c r="J7099">
        <v>2.7063599458700001E-3</v>
      </c>
      <c r="K7099">
        <f t="shared" si="663"/>
        <v>8588</v>
      </c>
      <c r="L7099" t="str">
        <f t="shared" si="664"/>
        <v>SOC</v>
      </c>
      <c r="M7099" t="b">
        <f t="shared" si="665"/>
        <v>0</v>
      </c>
      <c r="N7099" t="str">
        <f>VLOOKUP(B7099,Sheet3!$D$2:$I$578,6,FALSE)</f>
        <v>Yacine Djaziri</v>
      </c>
      <c r="O7099" t="str">
        <f t="shared" si="666"/>
        <v>Yvonne BOUKHEDIMI</v>
      </c>
      <c r="P7099" t="b">
        <f t="shared" si="667"/>
        <v>0</v>
      </c>
      <c r="Q7099" t="b">
        <f>AND(M7099,ISNA(VLOOKUP(B7099,Sheet4!$A$1:$A$529,1,FALSE)))</f>
        <v>0</v>
      </c>
    </row>
    <row r="7100" spans="1:17">
      <c r="A7100" t="str">
        <f t="shared" si="662"/>
        <v>Emmanuelle ROSENBLATT</v>
      </c>
      <c r="B7100" t="s">
        <v>6086</v>
      </c>
      <c r="C7100" t="e">
        <f>VLOOKUP(B7100,Sheet5!$A$1158:$A$1246,1,FALSE)</f>
        <v>#N/A</v>
      </c>
      <c r="D7100" t="s">
        <v>4</v>
      </c>
      <c r="E7100" t="s">
        <v>373</v>
      </c>
      <c r="F7100" t="s">
        <v>6095</v>
      </c>
      <c r="G7100" t="s">
        <v>13852</v>
      </c>
      <c r="H7100" t="s">
        <v>13</v>
      </c>
      <c r="I7100">
        <v>162</v>
      </c>
      <c r="J7100">
        <v>4.2156760695299996E-3</v>
      </c>
      <c r="K7100">
        <f t="shared" si="663"/>
        <v>8588</v>
      </c>
      <c r="L7100" t="str">
        <f t="shared" si="664"/>
        <v>SOC</v>
      </c>
      <c r="M7100" t="b">
        <f t="shared" si="665"/>
        <v>0</v>
      </c>
      <c r="N7100" t="str">
        <f>VLOOKUP(B7100,Sheet3!$D$2:$I$578,6,FALSE)</f>
        <v>Yacine Djaziri</v>
      </c>
      <c r="O7100" t="str">
        <f t="shared" si="666"/>
        <v>Emmanuelle ROSENBLATT</v>
      </c>
      <c r="P7100" t="b">
        <f t="shared" si="667"/>
        <v>0</v>
      </c>
      <c r="Q7100" t="b">
        <f>AND(M7100,ISNA(VLOOKUP(B7100,Sheet4!$A$1:$A$529,1,FALSE)))</f>
        <v>0</v>
      </c>
    </row>
    <row r="7101" spans="1:17">
      <c r="A7101" t="str">
        <f t="shared" si="662"/>
        <v>Stéphane PERRIN-BIDAN</v>
      </c>
      <c r="B7101" t="s">
        <v>6086</v>
      </c>
      <c r="C7101" t="e">
        <f>VLOOKUP(B7101,Sheet5!$A$1158:$A$1246,1,FALSE)</f>
        <v>#N/A</v>
      </c>
      <c r="D7101" t="s">
        <v>11</v>
      </c>
      <c r="E7101" t="s">
        <v>9008</v>
      </c>
      <c r="F7101" t="s">
        <v>6096</v>
      </c>
      <c r="G7101" t="s">
        <v>13853</v>
      </c>
      <c r="H7101" t="s">
        <v>29</v>
      </c>
      <c r="I7101">
        <v>217</v>
      </c>
      <c r="J7101">
        <v>5.6469241178300003E-3</v>
      </c>
      <c r="K7101">
        <f t="shared" si="663"/>
        <v>8588</v>
      </c>
      <c r="L7101" t="str">
        <f t="shared" si="664"/>
        <v>SOC</v>
      </c>
      <c r="M7101" t="b">
        <f t="shared" si="665"/>
        <v>0</v>
      </c>
      <c r="N7101" t="str">
        <f>VLOOKUP(B7101,Sheet3!$D$2:$I$578,6,FALSE)</f>
        <v>Yacine Djaziri</v>
      </c>
      <c r="O7101" t="str">
        <f t="shared" si="666"/>
        <v>Stéphane PERRIN-BIDAN</v>
      </c>
      <c r="P7101" t="b">
        <f t="shared" si="667"/>
        <v>0</v>
      </c>
      <c r="Q7101" t="b">
        <f>AND(M7101,ISNA(VLOOKUP(B7101,Sheet4!$A$1:$A$529,1,FALSE)))</f>
        <v>0</v>
      </c>
    </row>
    <row r="7102" spans="1:17">
      <c r="A7102" t="str">
        <f t="shared" si="662"/>
        <v>Christian DUPUY</v>
      </c>
      <c r="B7102" t="s">
        <v>6086</v>
      </c>
      <c r="C7102" t="e">
        <f>VLOOKUP(B7102,Sheet5!$A$1158:$A$1246,1,FALSE)</f>
        <v>#N/A</v>
      </c>
      <c r="D7102" t="s">
        <v>11</v>
      </c>
      <c r="E7102" t="s">
        <v>312</v>
      </c>
      <c r="F7102" t="s">
        <v>692</v>
      </c>
      <c r="G7102" t="s">
        <v>9626</v>
      </c>
      <c r="H7102" t="s">
        <v>26</v>
      </c>
      <c r="I7102">
        <v>10698</v>
      </c>
      <c r="J7102">
        <v>0.27839075674000002</v>
      </c>
      <c r="K7102">
        <f t="shared" si="663"/>
        <v>8588</v>
      </c>
      <c r="L7102" t="str">
        <f t="shared" si="664"/>
        <v>SOC</v>
      </c>
      <c r="M7102" t="b">
        <f t="shared" si="665"/>
        <v>0</v>
      </c>
      <c r="N7102" t="str">
        <f>VLOOKUP(B7102,Sheet3!$D$2:$I$578,6,FALSE)</f>
        <v>Yacine Djaziri</v>
      </c>
      <c r="O7102" t="str">
        <f t="shared" si="666"/>
        <v>Christian DUPUY</v>
      </c>
      <c r="P7102" t="b">
        <f t="shared" si="667"/>
        <v>0</v>
      </c>
      <c r="Q7102" t="b">
        <f>AND(M7102,ISNA(VLOOKUP(B7102,Sheet4!$A$1:$A$529,1,FALSE)))</f>
        <v>0</v>
      </c>
    </row>
    <row r="7103" spans="1:17">
      <c r="A7103" t="str">
        <f t="shared" si="662"/>
        <v>André BOUQUET</v>
      </c>
      <c r="B7103" t="s">
        <v>6086</v>
      </c>
      <c r="C7103" t="e">
        <f>VLOOKUP(B7103,Sheet5!$A$1158:$A$1246,1,FALSE)</f>
        <v>#N/A</v>
      </c>
      <c r="D7103" t="s">
        <v>11</v>
      </c>
      <c r="E7103" t="s">
        <v>9005</v>
      </c>
      <c r="F7103" t="s">
        <v>6097</v>
      </c>
      <c r="G7103" t="s">
        <v>13854</v>
      </c>
      <c r="H7103" t="s">
        <v>10</v>
      </c>
      <c r="I7103">
        <v>41</v>
      </c>
      <c r="J7103">
        <v>1.0669303632800001E-3</v>
      </c>
      <c r="K7103">
        <f t="shared" si="663"/>
        <v>8588</v>
      </c>
      <c r="L7103" t="str">
        <f t="shared" si="664"/>
        <v>SOC</v>
      </c>
      <c r="M7103" t="b">
        <f t="shared" si="665"/>
        <v>0</v>
      </c>
      <c r="N7103" t="str">
        <f>VLOOKUP(B7103,Sheet3!$D$2:$I$578,6,FALSE)</f>
        <v>Yacine Djaziri</v>
      </c>
      <c r="O7103" t="str">
        <f t="shared" si="666"/>
        <v>André BOUQUET</v>
      </c>
      <c r="P7103" t="b">
        <f t="shared" si="667"/>
        <v>0</v>
      </c>
      <c r="Q7103" t="b">
        <f>AND(M7103,ISNA(VLOOKUP(B7103,Sheet4!$A$1:$A$529,1,FALSE)))</f>
        <v>0</v>
      </c>
    </row>
    <row r="7104" spans="1:17">
      <c r="A7104" t="str">
        <f t="shared" si="662"/>
        <v>Laurent SALLES</v>
      </c>
      <c r="B7104" t="s">
        <v>6086</v>
      </c>
      <c r="C7104" t="e">
        <f>VLOOKUP(B7104,Sheet5!$A$1158:$A$1246,1,FALSE)</f>
        <v>#N/A</v>
      </c>
      <c r="D7104" t="s">
        <v>11</v>
      </c>
      <c r="E7104" t="s">
        <v>342</v>
      </c>
      <c r="F7104" t="s">
        <v>350</v>
      </c>
      <c r="G7104" t="s">
        <v>9395</v>
      </c>
      <c r="H7104" t="s">
        <v>17</v>
      </c>
      <c r="I7104">
        <v>3380</v>
      </c>
      <c r="J7104">
        <v>8.7956698240899994E-2</v>
      </c>
      <c r="K7104">
        <f t="shared" si="663"/>
        <v>8588</v>
      </c>
      <c r="L7104" t="str">
        <f t="shared" si="664"/>
        <v>SOC</v>
      </c>
      <c r="M7104" t="b">
        <f t="shared" si="665"/>
        <v>0</v>
      </c>
      <c r="N7104" t="str">
        <f>VLOOKUP(B7104,Sheet3!$D$2:$I$578,6,FALSE)</f>
        <v>Yacine Djaziri</v>
      </c>
      <c r="O7104" t="str">
        <f t="shared" si="666"/>
        <v>Laurent SALLES</v>
      </c>
      <c r="P7104" t="b">
        <f t="shared" si="667"/>
        <v>0</v>
      </c>
      <c r="Q7104" t="b">
        <f>AND(M7104,ISNA(VLOOKUP(B7104,Sheet4!$A$1:$A$529,1,FALSE)))</f>
        <v>0</v>
      </c>
    </row>
    <row r="7105" spans="1:17">
      <c r="A7105" t="str">
        <f t="shared" si="662"/>
        <v>Véronique HUNAUT</v>
      </c>
      <c r="B7105" t="s">
        <v>6086</v>
      </c>
      <c r="C7105" t="e">
        <f>VLOOKUP(B7105,Sheet5!$A$1158:$A$1246,1,FALSE)</f>
        <v>#N/A</v>
      </c>
      <c r="D7105" t="s">
        <v>4</v>
      </c>
      <c r="E7105" t="s">
        <v>9004</v>
      </c>
      <c r="F7105" t="s">
        <v>6098</v>
      </c>
      <c r="G7105" t="s">
        <v>13855</v>
      </c>
      <c r="H7105" t="s">
        <v>10</v>
      </c>
      <c r="I7105">
        <v>96</v>
      </c>
      <c r="J7105">
        <v>2.4981784115700001E-3</v>
      </c>
      <c r="K7105">
        <f t="shared" si="663"/>
        <v>8588</v>
      </c>
      <c r="L7105" t="str">
        <f t="shared" si="664"/>
        <v>SOC</v>
      </c>
      <c r="M7105" t="b">
        <f t="shared" si="665"/>
        <v>0</v>
      </c>
      <c r="N7105" t="str">
        <f>VLOOKUP(B7105,Sheet3!$D$2:$I$578,6,FALSE)</f>
        <v>Yacine Djaziri</v>
      </c>
      <c r="O7105" t="str">
        <f t="shared" si="666"/>
        <v>Véronique HUNAUT</v>
      </c>
      <c r="P7105" t="b">
        <f t="shared" si="667"/>
        <v>0</v>
      </c>
      <c r="Q7105" t="b">
        <f>AND(M7105,ISNA(VLOOKUP(B7105,Sheet4!$A$1:$A$529,1,FALSE)))</f>
        <v>0</v>
      </c>
    </row>
    <row r="7106" spans="1:17">
      <c r="A7106" t="str">
        <f t="shared" si="662"/>
        <v>David MORGANT</v>
      </c>
      <c r="B7106" t="s">
        <v>6086</v>
      </c>
      <c r="C7106" t="e">
        <f>VLOOKUP(B7106,Sheet5!$A$1158:$A$1246,1,FALSE)</f>
        <v>#N/A</v>
      </c>
      <c r="D7106" t="s">
        <v>11</v>
      </c>
      <c r="E7106" t="s">
        <v>773</v>
      </c>
      <c r="F7106" t="s">
        <v>6099</v>
      </c>
      <c r="G7106" t="s">
        <v>13856</v>
      </c>
      <c r="H7106" t="s">
        <v>43</v>
      </c>
      <c r="I7106">
        <v>1149</v>
      </c>
      <c r="J7106">
        <v>2.99000728635E-2</v>
      </c>
      <c r="K7106">
        <f t="shared" si="663"/>
        <v>8588</v>
      </c>
      <c r="L7106" t="str">
        <f t="shared" si="664"/>
        <v>SOC</v>
      </c>
      <c r="M7106" t="b">
        <f t="shared" si="665"/>
        <v>0</v>
      </c>
      <c r="N7106" t="str">
        <f>VLOOKUP(B7106,Sheet3!$D$2:$I$578,6,FALSE)</f>
        <v>Yacine Djaziri</v>
      </c>
      <c r="O7106" t="str">
        <f t="shared" si="666"/>
        <v>David MORGANT</v>
      </c>
      <c r="P7106" t="b">
        <f t="shared" si="667"/>
        <v>0</v>
      </c>
      <c r="Q7106" t="b">
        <f>AND(M7106,ISNA(VLOOKUP(B7106,Sheet4!$A$1:$A$529,1,FALSE)))</f>
        <v>0</v>
      </c>
    </row>
    <row r="7107" spans="1:17">
      <c r="A7107" t="str">
        <f t="shared" ref="A7107:A7170" si="668">O7107</f>
        <v>Yves STEBE</v>
      </c>
      <c r="B7107" t="s">
        <v>6086</v>
      </c>
      <c r="C7107" t="e">
        <f>VLOOKUP(B7107,Sheet5!$A$1158:$A$1246,1,FALSE)</f>
        <v>#N/A</v>
      </c>
      <c r="D7107" t="s">
        <v>11</v>
      </c>
      <c r="E7107" t="s">
        <v>53</v>
      </c>
      <c r="F7107" t="s">
        <v>6100</v>
      </c>
      <c r="G7107" t="s">
        <v>13857</v>
      </c>
      <c r="H7107" t="s">
        <v>13</v>
      </c>
      <c r="I7107">
        <v>244</v>
      </c>
      <c r="J7107">
        <v>6.3495367960899997E-3</v>
      </c>
      <c r="K7107">
        <f t="shared" ref="K7107:K7170" si="669">IF(B7107&lt;&gt;B7106,0,IF(NOT(ISERR(FIND(H7107,"VECREGSOC"))),IF(I7107&gt;K7106,I7107,K7106),K7106))</f>
        <v>8588</v>
      </c>
      <c r="L7107" t="str">
        <f t="shared" ref="L7107:L7170" si="670">IF(B7107&lt;&gt;B7106,0,IF(NOT(ISERR(FIND(H7107,"VECREGSOC"))),IF(I7107&gt;K7106,H7107,L7106),L7106))</f>
        <v>SOC</v>
      </c>
      <c r="M7107" t="b">
        <f t="shared" ref="M7107:M7170" si="671">B7107&lt;&gt;B7108</f>
        <v>0</v>
      </c>
      <c r="N7107" t="str">
        <f>VLOOKUP(B7107,Sheet3!$D$2:$I$578,6,FALSE)</f>
        <v>Yacine Djaziri</v>
      </c>
      <c r="O7107" t="str">
        <f t="shared" si="666"/>
        <v>Yves STEBE</v>
      </c>
      <c r="P7107" t="b">
        <f t="shared" si="667"/>
        <v>0</v>
      </c>
      <c r="Q7107" t="b">
        <f>AND(M7107,ISNA(VLOOKUP(B7107,Sheet4!$A$1:$A$529,1,FALSE)))</f>
        <v>0</v>
      </c>
    </row>
    <row r="7108" spans="1:17">
      <c r="A7108" t="str">
        <f t="shared" si="668"/>
        <v>Nicolas PUJOL</v>
      </c>
      <c r="B7108" t="s">
        <v>6086</v>
      </c>
      <c r="C7108" t="e">
        <f>VLOOKUP(B7108,Sheet5!$A$1158:$A$1246,1,FALSE)</f>
        <v>#N/A</v>
      </c>
      <c r="D7108" t="s">
        <v>11</v>
      </c>
      <c r="E7108" t="s">
        <v>79</v>
      </c>
      <c r="F7108" t="s">
        <v>1367</v>
      </c>
      <c r="G7108" t="s">
        <v>10132</v>
      </c>
      <c r="H7108" t="s">
        <v>271</v>
      </c>
      <c r="I7108">
        <v>203</v>
      </c>
      <c r="J7108">
        <v>5.2826064328100001E-3</v>
      </c>
      <c r="K7108">
        <f t="shared" si="669"/>
        <v>8588</v>
      </c>
      <c r="L7108" t="str">
        <f t="shared" si="670"/>
        <v>SOC</v>
      </c>
      <c r="M7108" t="b">
        <f t="shared" si="671"/>
        <v>0</v>
      </c>
      <c r="N7108" t="str">
        <f>VLOOKUP(B7108,Sheet3!$D$2:$I$578,6,FALSE)</f>
        <v>Yacine Djaziri</v>
      </c>
      <c r="O7108" t="str">
        <f t="shared" si="666"/>
        <v>Nicolas PUJOL</v>
      </c>
      <c r="P7108" t="b">
        <f t="shared" si="667"/>
        <v>0</v>
      </c>
      <c r="Q7108" t="b">
        <f>AND(M7108,ISNA(VLOOKUP(B7108,Sheet4!$A$1:$A$529,1,FALSE)))</f>
        <v>0</v>
      </c>
    </row>
    <row r="7109" spans="1:17">
      <c r="A7109" t="str">
        <f t="shared" si="668"/>
        <v>Marie-Claire HARE</v>
      </c>
      <c r="B7109" t="s">
        <v>6086</v>
      </c>
      <c r="C7109" t="e">
        <f>VLOOKUP(B7109,Sheet5!$A$1158:$A$1246,1,FALSE)</f>
        <v>#N/A</v>
      </c>
      <c r="D7109" t="s">
        <v>11</v>
      </c>
      <c r="E7109" t="s">
        <v>1861</v>
      </c>
      <c r="F7109" t="s">
        <v>6101</v>
      </c>
      <c r="G7109" t="s">
        <v>13858</v>
      </c>
      <c r="H7109" t="s">
        <v>29</v>
      </c>
      <c r="I7109">
        <v>168</v>
      </c>
      <c r="J7109">
        <v>4.3718122202599996E-3</v>
      </c>
      <c r="K7109">
        <f t="shared" si="669"/>
        <v>8588</v>
      </c>
      <c r="L7109" t="str">
        <f t="shared" si="670"/>
        <v>SOC</v>
      </c>
      <c r="M7109" t="b">
        <f t="shared" si="671"/>
        <v>0</v>
      </c>
      <c r="N7109" t="str">
        <f>VLOOKUP(B7109,Sheet3!$D$2:$I$578,6,FALSE)</f>
        <v>Yacine Djaziri</v>
      </c>
      <c r="O7109" t="str">
        <f t="shared" si="666"/>
        <v>Marie-Claire HARE</v>
      </c>
      <c r="P7109" t="b">
        <f t="shared" si="667"/>
        <v>0</v>
      </c>
      <c r="Q7109" t="b">
        <f>AND(M7109,ISNA(VLOOKUP(B7109,Sheet4!$A$1:$A$529,1,FALSE)))</f>
        <v>0</v>
      </c>
    </row>
    <row r="7110" spans="1:17">
      <c r="A7110" t="str">
        <f t="shared" si="668"/>
        <v>Brieuc MARTIN</v>
      </c>
      <c r="B7110" t="s">
        <v>6086</v>
      </c>
      <c r="C7110" t="e">
        <f>VLOOKUP(B7110,Sheet5!$A$1158:$A$1246,1,FALSE)</f>
        <v>#N/A</v>
      </c>
      <c r="D7110" t="s">
        <v>11</v>
      </c>
      <c r="E7110" t="s">
        <v>6102</v>
      </c>
      <c r="F7110" t="s">
        <v>407</v>
      </c>
      <c r="G7110" t="s">
        <v>9429</v>
      </c>
      <c r="H7110" t="s">
        <v>271</v>
      </c>
      <c r="I7110">
        <v>138</v>
      </c>
      <c r="J7110">
        <v>3.5911314666400001E-3</v>
      </c>
      <c r="K7110">
        <f t="shared" si="669"/>
        <v>8588</v>
      </c>
      <c r="L7110" t="str">
        <f t="shared" si="670"/>
        <v>SOC</v>
      </c>
      <c r="M7110" t="b">
        <f t="shared" si="671"/>
        <v>0</v>
      </c>
      <c r="N7110" t="str">
        <f>VLOOKUP(B7110,Sheet3!$D$2:$I$578,6,FALSE)</f>
        <v>Yacine Djaziri</v>
      </c>
      <c r="O7110" t="str">
        <f t="shared" si="666"/>
        <v>Brieuc MARTIN</v>
      </c>
      <c r="P7110" t="b">
        <f t="shared" si="667"/>
        <v>0</v>
      </c>
      <c r="Q7110" t="b">
        <f>AND(M7110,ISNA(VLOOKUP(B7110,Sheet4!$A$1:$A$529,1,FALSE)))</f>
        <v>0</v>
      </c>
    </row>
    <row r="7111" spans="1:17">
      <c r="A7111" t="str">
        <f t="shared" si="668"/>
        <v>Aurélien SCHOUMAKER</v>
      </c>
      <c r="B7111" t="s">
        <v>6086</v>
      </c>
      <c r="C7111" t="e">
        <f>VLOOKUP(B7111,Sheet5!$A$1158:$A$1246,1,FALSE)</f>
        <v>#N/A</v>
      </c>
      <c r="D7111" t="s">
        <v>11</v>
      </c>
      <c r="E7111" t="s">
        <v>9025</v>
      </c>
      <c r="F7111" t="s">
        <v>6103</v>
      </c>
      <c r="G7111" t="s">
        <v>13859</v>
      </c>
      <c r="H7111" t="s">
        <v>10</v>
      </c>
      <c r="I7111">
        <v>141</v>
      </c>
      <c r="J7111">
        <v>3.6691995420000002E-3</v>
      </c>
      <c r="K7111">
        <f t="shared" si="669"/>
        <v>8588</v>
      </c>
      <c r="L7111" t="str">
        <f t="shared" si="670"/>
        <v>SOC</v>
      </c>
      <c r="M7111" t="b">
        <f t="shared" si="671"/>
        <v>1</v>
      </c>
      <c r="N7111" t="str">
        <f>VLOOKUP(B7111,Sheet3!$D$2:$I$578,6,FALSE)</f>
        <v>Yacine Djaziri</v>
      </c>
      <c r="O7111" t="str">
        <f t="shared" si="666"/>
        <v>Aurélien SCHOUMAKER</v>
      </c>
      <c r="P7111" t="b">
        <f t="shared" si="667"/>
        <v>0</v>
      </c>
      <c r="Q7111" t="b">
        <f>AND(M7111,ISNA(VLOOKUP(B7111,Sheet4!$A$1:$A$529,1,FALSE)))</f>
        <v>1</v>
      </c>
    </row>
    <row r="7112" spans="1:17">
      <c r="A7112" t="str">
        <f t="shared" si="668"/>
        <v xml:space="preserve"> </v>
      </c>
      <c r="B7112" t="s">
        <v>6104</v>
      </c>
      <c r="C7112" t="e">
        <f>VLOOKUP(B7112,Sheet5!$A$1158:$A$1246,1,FALSE)</f>
        <v>#N/A</v>
      </c>
      <c r="G7112" t="s">
        <v>9202</v>
      </c>
      <c r="H7112" t="s">
        <v>1</v>
      </c>
      <c r="I7112">
        <v>68822</v>
      </c>
      <c r="J7112">
        <v>1</v>
      </c>
      <c r="K7112">
        <f t="shared" si="669"/>
        <v>0</v>
      </c>
      <c r="L7112">
        <f t="shared" si="670"/>
        <v>0</v>
      </c>
      <c r="M7112" t="b">
        <f t="shared" si="671"/>
        <v>0</v>
      </c>
      <c r="N7112" t="str">
        <f>VLOOKUP(B7112,Sheet3!$D$2:$I$578,6,FALSE)</f>
        <v>Gilles Catoire</v>
      </c>
      <c r="O7112" t="str">
        <f t="shared" si="666"/>
        <v xml:space="preserve"> </v>
      </c>
      <c r="P7112" t="b">
        <f t="shared" si="667"/>
        <v>0</v>
      </c>
      <c r="Q7112" t="b">
        <f>AND(M7112,ISNA(VLOOKUP(B7112,Sheet4!$A$1:$A$529,1,FALSE)))</f>
        <v>0</v>
      </c>
    </row>
    <row r="7113" spans="1:17">
      <c r="A7113" t="str">
        <f t="shared" si="668"/>
        <v xml:space="preserve"> </v>
      </c>
      <c r="B7113" t="s">
        <v>6104</v>
      </c>
      <c r="C7113" t="e">
        <f>VLOOKUP(B7113,Sheet5!$A$1158:$A$1246,1,FALSE)</f>
        <v>#N/A</v>
      </c>
      <c r="G7113" t="s">
        <v>9202</v>
      </c>
      <c r="H7113" t="s">
        <v>2</v>
      </c>
      <c r="I7113">
        <v>28188</v>
      </c>
      <c r="J7113">
        <v>0.40957833250999998</v>
      </c>
      <c r="K7113">
        <f t="shared" si="669"/>
        <v>0</v>
      </c>
      <c r="L7113">
        <f t="shared" si="670"/>
        <v>0</v>
      </c>
      <c r="M7113" t="b">
        <f t="shared" si="671"/>
        <v>0</v>
      </c>
      <c r="N7113" t="str">
        <f>VLOOKUP(B7113,Sheet3!$D$2:$I$578,6,FALSE)</f>
        <v>Gilles Catoire</v>
      </c>
      <c r="O7113" t="str">
        <f t="shared" si="666"/>
        <v xml:space="preserve"> </v>
      </c>
      <c r="P7113" t="b">
        <f t="shared" si="667"/>
        <v>0</v>
      </c>
      <c r="Q7113" t="b">
        <f>AND(M7113,ISNA(VLOOKUP(B7113,Sheet4!$A$1:$A$529,1,FALSE)))</f>
        <v>0</v>
      </c>
    </row>
    <row r="7114" spans="1:17">
      <c r="A7114" t="str">
        <f t="shared" si="668"/>
        <v xml:space="preserve"> </v>
      </c>
      <c r="B7114" t="s">
        <v>6104</v>
      </c>
      <c r="C7114" t="e">
        <f>VLOOKUP(B7114,Sheet5!$A$1158:$A$1246,1,FALSE)</f>
        <v>#N/A</v>
      </c>
      <c r="G7114" t="s">
        <v>9202</v>
      </c>
      <c r="H7114" t="s">
        <v>3</v>
      </c>
      <c r="I7114">
        <v>512</v>
      </c>
      <c r="J7114">
        <v>7.4394815611299996E-3</v>
      </c>
      <c r="K7114">
        <f t="shared" si="669"/>
        <v>0</v>
      </c>
      <c r="L7114">
        <f t="shared" si="670"/>
        <v>0</v>
      </c>
      <c r="M7114" t="b">
        <f t="shared" si="671"/>
        <v>0</v>
      </c>
      <c r="N7114" t="str">
        <f>VLOOKUP(B7114,Sheet3!$D$2:$I$578,6,FALSE)</f>
        <v>Gilles Catoire</v>
      </c>
      <c r="O7114" t="str">
        <f t="shared" si="666"/>
        <v xml:space="preserve"> </v>
      </c>
      <c r="P7114" t="b">
        <f t="shared" si="667"/>
        <v>0</v>
      </c>
      <c r="Q7114" t="b">
        <f>AND(M7114,ISNA(VLOOKUP(B7114,Sheet4!$A$1:$A$529,1,FALSE)))</f>
        <v>0</v>
      </c>
    </row>
    <row r="7115" spans="1:17">
      <c r="A7115" t="str">
        <f t="shared" si="668"/>
        <v>Alain FOURNIER</v>
      </c>
      <c r="B7115" t="s">
        <v>6104</v>
      </c>
      <c r="C7115" t="e">
        <f>VLOOKUP(B7115,Sheet5!$A$1158:$A$1246,1,FALSE)</f>
        <v>#N/A</v>
      </c>
      <c r="D7115" t="s">
        <v>11</v>
      </c>
      <c r="E7115" t="s">
        <v>321</v>
      </c>
      <c r="F7115" t="s">
        <v>564</v>
      </c>
      <c r="G7115" t="s">
        <v>9535</v>
      </c>
      <c r="H7115" t="s">
        <v>7</v>
      </c>
      <c r="I7115">
        <v>1508</v>
      </c>
      <c r="J7115">
        <v>3.75853646379E-2</v>
      </c>
      <c r="K7115">
        <f t="shared" si="669"/>
        <v>1508</v>
      </c>
      <c r="L7115" t="str">
        <f t="shared" si="670"/>
        <v>VEC</v>
      </c>
      <c r="M7115" t="b">
        <f t="shared" si="671"/>
        <v>0</v>
      </c>
      <c r="N7115" t="str">
        <f>VLOOKUP(B7115,Sheet3!$D$2:$I$578,6,FALSE)</f>
        <v>Gilles Catoire</v>
      </c>
      <c r="O7115" t="str">
        <f t="shared" si="666"/>
        <v>Alain FOURNIER</v>
      </c>
      <c r="P7115" t="b">
        <f t="shared" si="667"/>
        <v>0</v>
      </c>
      <c r="Q7115" t="b">
        <f>AND(M7115,ISNA(VLOOKUP(B7115,Sheet4!$A$1:$A$529,1,FALSE)))</f>
        <v>0</v>
      </c>
    </row>
    <row r="7116" spans="1:17">
      <c r="A7116" t="str">
        <f t="shared" si="668"/>
        <v>François MORVAN</v>
      </c>
      <c r="B7116" t="s">
        <v>6104</v>
      </c>
      <c r="C7116" t="e">
        <f>VLOOKUP(B7116,Sheet5!$A$1158:$A$1246,1,FALSE)</f>
        <v>#N/A</v>
      </c>
      <c r="D7116" t="s">
        <v>11</v>
      </c>
      <c r="E7116" t="s">
        <v>9125</v>
      </c>
      <c r="F7116" t="s">
        <v>6105</v>
      </c>
      <c r="G7116" t="s">
        <v>5925</v>
      </c>
      <c r="H7116" t="s">
        <v>13</v>
      </c>
      <c r="I7116">
        <v>232</v>
      </c>
      <c r="J7116">
        <v>5.7823637904400003E-3</v>
      </c>
      <c r="K7116">
        <f t="shared" si="669"/>
        <v>1508</v>
      </c>
      <c r="L7116" t="str">
        <f t="shared" si="670"/>
        <v>VEC</v>
      </c>
      <c r="M7116" t="b">
        <f t="shared" si="671"/>
        <v>0</v>
      </c>
      <c r="N7116" t="str">
        <f>VLOOKUP(B7116,Sheet3!$D$2:$I$578,6,FALSE)</f>
        <v>Gilles Catoire</v>
      </c>
      <c r="O7116" t="str">
        <f t="shared" si="666"/>
        <v>François MORVAN</v>
      </c>
      <c r="P7116" t="b">
        <f t="shared" si="667"/>
        <v>0</v>
      </c>
      <c r="Q7116" t="b">
        <f>AND(M7116,ISNA(VLOOKUP(B7116,Sheet4!$A$1:$A$529,1,FALSE)))</f>
        <v>0</v>
      </c>
    </row>
    <row r="7117" spans="1:17">
      <c r="A7117" t="str">
        <f t="shared" si="668"/>
        <v>Gilles CATOIRE</v>
      </c>
      <c r="B7117" t="s">
        <v>6104</v>
      </c>
      <c r="C7117" t="e">
        <f>VLOOKUP(B7117,Sheet5!$A$1158:$A$1246,1,FALSE)</f>
        <v>#N/A</v>
      </c>
      <c r="D7117" t="s">
        <v>11</v>
      </c>
      <c r="E7117" t="s">
        <v>438</v>
      </c>
      <c r="F7117" t="s">
        <v>6106</v>
      </c>
      <c r="G7117" t="s">
        <v>13860</v>
      </c>
      <c r="H7117" t="s">
        <v>21</v>
      </c>
      <c r="I7117">
        <v>12570</v>
      </c>
      <c r="J7117">
        <v>0.31329445192200001</v>
      </c>
      <c r="K7117">
        <f t="shared" si="669"/>
        <v>12570</v>
      </c>
      <c r="L7117" t="str">
        <f t="shared" si="670"/>
        <v>SOC</v>
      </c>
      <c r="M7117" t="b">
        <f t="shared" si="671"/>
        <v>0</v>
      </c>
      <c r="N7117" t="str">
        <f>VLOOKUP(B7117,Sheet3!$D$2:$I$578,6,FALSE)</f>
        <v>Gilles Catoire</v>
      </c>
      <c r="O7117" t="str">
        <f t="shared" si="666"/>
        <v>Gilles CATOIRE</v>
      </c>
      <c r="P7117" t="b">
        <f t="shared" si="667"/>
        <v>1</v>
      </c>
      <c r="Q7117" t="b">
        <f>AND(M7117,ISNA(VLOOKUP(B7117,Sheet4!$A$1:$A$529,1,FALSE)))</f>
        <v>0</v>
      </c>
    </row>
    <row r="7118" spans="1:17">
      <c r="A7118" t="str">
        <f t="shared" si="668"/>
        <v>Patrick BALKANY</v>
      </c>
      <c r="B7118" t="s">
        <v>6104</v>
      </c>
      <c r="C7118" t="e">
        <f>VLOOKUP(B7118,Sheet5!$A$1158:$A$1246,1,FALSE)</f>
        <v>#N/A</v>
      </c>
      <c r="D7118" t="s">
        <v>11</v>
      </c>
      <c r="E7118" t="s">
        <v>100</v>
      </c>
      <c r="F7118" t="s">
        <v>6107</v>
      </c>
      <c r="G7118" t="s">
        <v>13861</v>
      </c>
      <c r="H7118" t="s">
        <v>26</v>
      </c>
      <c r="I7118">
        <v>14647</v>
      </c>
      <c r="J7118">
        <v>0.36506156223500003</v>
      </c>
      <c r="K7118">
        <f t="shared" si="669"/>
        <v>12570</v>
      </c>
      <c r="L7118" t="str">
        <f t="shared" si="670"/>
        <v>SOC</v>
      </c>
      <c r="M7118" t="b">
        <f t="shared" si="671"/>
        <v>0</v>
      </c>
      <c r="N7118" t="str">
        <f>VLOOKUP(B7118,Sheet3!$D$2:$I$578,6,FALSE)</f>
        <v>Gilles Catoire</v>
      </c>
      <c r="O7118" t="str">
        <f t="shared" ref="O7118:O7181" si="672">E7118&amp;" "&amp;F7118</f>
        <v>Patrick BALKANY</v>
      </c>
      <c r="P7118" t="b">
        <f t="shared" si="667"/>
        <v>0</v>
      </c>
      <c r="Q7118" t="b">
        <f>AND(M7118,ISNA(VLOOKUP(B7118,Sheet4!$A$1:$A$529,1,FALSE)))</f>
        <v>0</v>
      </c>
    </row>
    <row r="7119" spans="1:17">
      <c r="A7119" t="str">
        <f t="shared" si="668"/>
        <v>Marie-Catherine DUTILLOY</v>
      </c>
      <c r="B7119" t="s">
        <v>6104</v>
      </c>
      <c r="C7119" t="e">
        <f>VLOOKUP(B7119,Sheet5!$A$1158:$A$1246,1,FALSE)</f>
        <v>#N/A</v>
      </c>
      <c r="D7119" t="s">
        <v>4</v>
      </c>
      <c r="E7119" t="s">
        <v>6108</v>
      </c>
      <c r="F7119" t="s">
        <v>6109</v>
      </c>
      <c r="G7119" t="s">
        <v>13862</v>
      </c>
      <c r="H7119" t="s">
        <v>29</v>
      </c>
      <c r="I7119">
        <v>283</v>
      </c>
      <c r="J7119">
        <v>7.0534868650599996E-3</v>
      </c>
      <c r="K7119">
        <f t="shared" si="669"/>
        <v>12570</v>
      </c>
      <c r="L7119" t="str">
        <f t="shared" si="670"/>
        <v>SOC</v>
      </c>
      <c r="M7119" t="b">
        <f t="shared" si="671"/>
        <v>0</v>
      </c>
      <c r="N7119" t="str">
        <f>VLOOKUP(B7119,Sheet3!$D$2:$I$578,6,FALSE)</f>
        <v>Gilles Catoire</v>
      </c>
      <c r="O7119" t="str">
        <f t="shared" si="672"/>
        <v>Marie-Catherine DUTILLOY</v>
      </c>
      <c r="P7119" t="b">
        <f t="shared" ref="P7119:P7182" si="673">O7119=N7119</f>
        <v>0</v>
      </c>
      <c r="Q7119" t="b">
        <f>AND(M7119,ISNA(VLOOKUP(B7119,Sheet4!$A$1:$A$529,1,FALSE)))</f>
        <v>0</v>
      </c>
    </row>
    <row r="7120" spans="1:17">
      <c r="A7120" t="str">
        <f t="shared" si="668"/>
        <v>François DELALLEAU</v>
      </c>
      <c r="B7120" t="s">
        <v>6104</v>
      </c>
      <c r="C7120" t="e">
        <f>VLOOKUP(B7120,Sheet5!$A$1158:$A$1246,1,FALSE)</f>
        <v>#N/A</v>
      </c>
      <c r="D7120" t="s">
        <v>11</v>
      </c>
      <c r="E7120" t="s">
        <v>9125</v>
      </c>
      <c r="F7120" t="s">
        <v>6110</v>
      </c>
      <c r="G7120" t="s">
        <v>13863</v>
      </c>
      <c r="H7120" t="s">
        <v>19</v>
      </c>
      <c r="I7120">
        <v>1709</v>
      </c>
      <c r="J7120">
        <v>4.2595084990800003E-2</v>
      </c>
      <c r="K7120">
        <f t="shared" si="669"/>
        <v>12570</v>
      </c>
      <c r="L7120" t="str">
        <f t="shared" si="670"/>
        <v>SOC</v>
      </c>
      <c r="M7120" t="b">
        <f t="shared" si="671"/>
        <v>0</v>
      </c>
      <c r="N7120" t="str">
        <f>VLOOKUP(B7120,Sheet3!$D$2:$I$578,6,FALSE)</f>
        <v>Gilles Catoire</v>
      </c>
      <c r="O7120" t="str">
        <f t="shared" si="672"/>
        <v>François DELALLEAU</v>
      </c>
      <c r="P7120" t="b">
        <f t="shared" si="673"/>
        <v>0</v>
      </c>
      <c r="Q7120" t="b">
        <f>AND(M7120,ISNA(VLOOKUP(B7120,Sheet4!$A$1:$A$529,1,FALSE)))</f>
        <v>0</v>
      </c>
    </row>
    <row r="7121" spans="1:17">
      <c r="A7121" t="str">
        <f t="shared" si="668"/>
        <v>Geoffroy RONDEPIERRE</v>
      </c>
      <c r="B7121" t="s">
        <v>6104</v>
      </c>
      <c r="C7121" t="e">
        <f>VLOOKUP(B7121,Sheet5!$A$1158:$A$1246,1,FALSE)</f>
        <v>#N/A</v>
      </c>
      <c r="D7121" t="s">
        <v>11</v>
      </c>
      <c r="E7121" t="s">
        <v>6111</v>
      </c>
      <c r="F7121" t="s">
        <v>6112</v>
      </c>
      <c r="G7121" t="s">
        <v>13864</v>
      </c>
      <c r="H7121" t="s">
        <v>17</v>
      </c>
      <c r="I7121">
        <v>2340</v>
      </c>
      <c r="J7121">
        <v>5.8322117541499997E-2</v>
      </c>
      <c r="K7121">
        <f t="shared" si="669"/>
        <v>12570</v>
      </c>
      <c r="L7121" t="str">
        <f t="shared" si="670"/>
        <v>SOC</v>
      </c>
      <c r="M7121" t="b">
        <f t="shared" si="671"/>
        <v>0</v>
      </c>
      <c r="N7121" t="str">
        <f>VLOOKUP(B7121,Sheet3!$D$2:$I$578,6,FALSE)</f>
        <v>Gilles Catoire</v>
      </c>
      <c r="O7121" t="str">
        <f t="shared" si="672"/>
        <v>Geoffroy RONDEPIERRE</v>
      </c>
      <c r="P7121" t="b">
        <f t="shared" si="673"/>
        <v>0</v>
      </c>
      <c r="Q7121" t="b">
        <f>AND(M7121,ISNA(VLOOKUP(B7121,Sheet4!$A$1:$A$529,1,FALSE)))</f>
        <v>0</v>
      </c>
    </row>
    <row r="7122" spans="1:17">
      <c r="A7122" t="str">
        <f t="shared" si="668"/>
        <v>Xavier CHIARELLI</v>
      </c>
      <c r="B7122" t="s">
        <v>6104</v>
      </c>
      <c r="C7122" t="e">
        <f>VLOOKUP(B7122,Sheet5!$A$1158:$A$1246,1,FALSE)</f>
        <v>#N/A</v>
      </c>
      <c r="D7122" t="s">
        <v>11</v>
      </c>
      <c r="E7122" t="s">
        <v>24</v>
      </c>
      <c r="F7122" t="s">
        <v>6113</v>
      </c>
      <c r="G7122" t="s">
        <v>13865</v>
      </c>
      <c r="H7122" t="s">
        <v>10</v>
      </c>
      <c r="I7122">
        <v>112</v>
      </c>
      <c r="J7122">
        <v>2.7914859678000001E-3</v>
      </c>
      <c r="K7122">
        <f t="shared" si="669"/>
        <v>12570</v>
      </c>
      <c r="L7122" t="str">
        <f t="shared" si="670"/>
        <v>SOC</v>
      </c>
      <c r="M7122" t="b">
        <f t="shared" si="671"/>
        <v>0</v>
      </c>
      <c r="N7122" t="str">
        <f>VLOOKUP(B7122,Sheet3!$D$2:$I$578,6,FALSE)</f>
        <v>Gilles Catoire</v>
      </c>
      <c r="O7122" t="str">
        <f t="shared" si="672"/>
        <v>Xavier CHIARELLI</v>
      </c>
      <c r="P7122" t="b">
        <f t="shared" si="673"/>
        <v>0</v>
      </c>
      <c r="Q7122" t="b">
        <f>AND(M7122,ISNA(VLOOKUP(B7122,Sheet4!$A$1:$A$529,1,FALSE)))</f>
        <v>0</v>
      </c>
    </row>
    <row r="7123" spans="1:17">
      <c r="A7123" t="str">
        <f t="shared" si="668"/>
        <v>Jean-Michel SAUGE</v>
      </c>
      <c r="B7123" t="s">
        <v>6104</v>
      </c>
      <c r="C7123" t="e">
        <f>VLOOKUP(B7123,Sheet5!$A$1158:$A$1246,1,FALSE)</f>
        <v>#N/A</v>
      </c>
      <c r="D7123" t="s">
        <v>11</v>
      </c>
      <c r="E7123" t="s">
        <v>82</v>
      </c>
      <c r="F7123" t="s">
        <v>6114</v>
      </c>
      <c r="G7123" t="s">
        <v>13866</v>
      </c>
      <c r="H7123" t="s">
        <v>10</v>
      </c>
      <c r="I7123">
        <v>88</v>
      </c>
      <c r="J7123">
        <v>2.1933104032699998E-3</v>
      </c>
      <c r="K7123">
        <f t="shared" si="669"/>
        <v>12570</v>
      </c>
      <c r="L7123" t="str">
        <f t="shared" si="670"/>
        <v>SOC</v>
      </c>
      <c r="M7123" t="b">
        <f t="shared" si="671"/>
        <v>0</v>
      </c>
      <c r="N7123" t="str">
        <f>VLOOKUP(B7123,Sheet3!$D$2:$I$578,6,FALSE)</f>
        <v>Gilles Catoire</v>
      </c>
      <c r="O7123" t="str">
        <f t="shared" si="672"/>
        <v>Jean-Michel SAUGE</v>
      </c>
      <c r="P7123" t="b">
        <f t="shared" si="673"/>
        <v>0</v>
      </c>
      <c r="Q7123" t="b">
        <f>AND(M7123,ISNA(VLOOKUP(B7123,Sheet4!$A$1:$A$529,1,FALSE)))</f>
        <v>0</v>
      </c>
    </row>
    <row r="7124" spans="1:17">
      <c r="A7124" t="str">
        <f t="shared" si="668"/>
        <v>Mireille LAMBERT</v>
      </c>
      <c r="B7124" t="s">
        <v>6104</v>
      </c>
      <c r="C7124" t="e">
        <f>VLOOKUP(B7124,Sheet5!$A$1158:$A$1246,1,FALSE)</f>
        <v>#N/A</v>
      </c>
      <c r="D7124" t="s">
        <v>4</v>
      </c>
      <c r="E7124" t="s">
        <v>182</v>
      </c>
      <c r="F7124" t="s">
        <v>848</v>
      </c>
      <c r="G7124" t="s">
        <v>9736</v>
      </c>
      <c r="H7124" t="s">
        <v>10</v>
      </c>
      <c r="I7124">
        <v>124</v>
      </c>
      <c r="J7124">
        <v>3.0905737500599999E-3</v>
      </c>
      <c r="K7124">
        <f t="shared" si="669"/>
        <v>12570</v>
      </c>
      <c r="L7124" t="str">
        <f t="shared" si="670"/>
        <v>SOC</v>
      </c>
      <c r="M7124" t="b">
        <f t="shared" si="671"/>
        <v>0</v>
      </c>
      <c r="N7124" t="str">
        <f>VLOOKUP(B7124,Sheet3!$D$2:$I$578,6,FALSE)</f>
        <v>Gilles Catoire</v>
      </c>
      <c r="O7124" t="str">
        <f t="shared" si="672"/>
        <v>Mireille LAMBERT</v>
      </c>
      <c r="P7124" t="b">
        <f t="shared" si="673"/>
        <v>0</v>
      </c>
      <c r="Q7124" t="b">
        <f>AND(M7124,ISNA(VLOOKUP(B7124,Sheet4!$A$1:$A$529,1,FALSE)))</f>
        <v>0</v>
      </c>
    </row>
    <row r="7125" spans="1:17">
      <c r="A7125" t="str">
        <f t="shared" si="668"/>
        <v>Alvine MOUTONGO-BLACK</v>
      </c>
      <c r="B7125" t="s">
        <v>6104</v>
      </c>
      <c r="C7125" t="e">
        <f>VLOOKUP(B7125,Sheet5!$A$1158:$A$1246,1,FALSE)</f>
        <v>#N/A</v>
      </c>
      <c r="D7125" t="s">
        <v>4</v>
      </c>
      <c r="E7125" t="s">
        <v>6115</v>
      </c>
      <c r="F7125" t="s">
        <v>6116</v>
      </c>
      <c r="G7125" t="s">
        <v>13867</v>
      </c>
      <c r="H7125" t="s">
        <v>43</v>
      </c>
      <c r="I7125">
        <v>923</v>
      </c>
      <c r="J7125">
        <v>2.3004835252500001E-2</v>
      </c>
      <c r="K7125">
        <f t="shared" si="669"/>
        <v>12570</v>
      </c>
      <c r="L7125" t="str">
        <f t="shared" si="670"/>
        <v>SOC</v>
      </c>
      <c r="M7125" t="b">
        <f t="shared" si="671"/>
        <v>0</v>
      </c>
      <c r="N7125" t="str">
        <f>VLOOKUP(B7125,Sheet3!$D$2:$I$578,6,FALSE)</f>
        <v>Gilles Catoire</v>
      </c>
      <c r="O7125" t="str">
        <f t="shared" si="672"/>
        <v>Alvine MOUTONGO-BLACK</v>
      </c>
      <c r="P7125" t="b">
        <f t="shared" si="673"/>
        <v>0</v>
      </c>
      <c r="Q7125" t="b">
        <f>AND(M7125,ISNA(VLOOKUP(B7125,Sheet4!$A$1:$A$529,1,FALSE)))</f>
        <v>0</v>
      </c>
    </row>
    <row r="7126" spans="1:17">
      <c r="A7126" t="str">
        <f t="shared" si="668"/>
        <v>Mireille GITTON</v>
      </c>
      <c r="B7126" t="s">
        <v>6104</v>
      </c>
      <c r="C7126" t="e">
        <f>VLOOKUP(B7126,Sheet5!$A$1158:$A$1246,1,FALSE)</f>
        <v>#N/A</v>
      </c>
      <c r="D7126" t="s">
        <v>4</v>
      </c>
      <c r="E7126" t="s">
        <v>182</v>
      </c>
      <c r="F7126" t="s">
        <v>6117</v>
      </c>
      <c r="G7126" t="s">
        <v>13868</v>
      </c>
      <c r="H7126" t="s">
        <v>67</v>
      </c>
      <c r="I7126">
        <v>942</v>
      </c>
      <c r="J7126">
        <v>2.34783909077E-2</v>
      </c>
      <c r="K7126">
        <f t="shared" si="669"/>
        <v>12570</v>
      </c>
      <c r="L7126" t="str">
        <f t="shared" si="670"/>
        <v>SOC</v>
      </c>
      <c r="M7126" t="b">
        <f t="shared" si="671"/>
        <v>0</v>
      </c>
      <c r="N7126" t="str">
        <f>VLOOKUP(B7126,Sheet3!$D$2:$I$578,6,FALSE)</f>
        <v>Gilles Catoire</v>
      </c>
      <c r="O7126" t="str">
        <f t="shared" si="672"/>
        <v>Mireille GITTON</v>
      </c>
      <c r="P7126" t="b">
        <f t="shared" si="673"/>
        <v>0</v>
      </c>
      <c r="Q7126" t="b">
        <f>AND(M7126,ISNA(VLOOKUP(B7126,Sheet4!$A$1:$A$529,1,FALSE)))</f>
        <v>0</v>
      </c>
    </row>
    <row r="7127" spans="1:17">
      <c r="A7127" t="str">
        <f t="shared" si="668"/>
        <v>Loïc LEPRINCE-RINGUET</v>
      </c>
      <c r="B7127" t="s">
        <v>6104</v>
      </c>
      <c r="C7127" t="e">
        <f>VLOOKUP(B7127,Sheet5!$A$1158:$A$1246,1,FALSE)</f>
        <v>#N/A</v>
      </c>
      <c r="D7127" t="s">
        <v>11</v>
      </c>
      <c r="E7127" t="s">
        <v>9120</v>
      </c>
      <c r="F7127" t="s">
        <v>6118</v>
      </c>
      <c r="G7127" t="s">
        <v>13869</v>
      </c>
      <c r="H7127" t="s">
        <v>13</v>
      </c>
      <c r="I7127">
        <v>3915</v>
      </c>
      <c r="J7127">
        <v>9.7577388963699996E-2</v>
      </c>
      <c r="K7127">
        <f t="shared" si="669"/>
        <v>12570</v>
      </c>
      <c r="L7127" t="str">
        <f t="shared" si="670"/>
        <v>SOC</v>
      </c>
      <c r="M7127" t="b">
        <f t="shared" si="671"/>
        <v>0</v>
      </c>
      <c r="N7127" t="str">
        <f>VLOOKUP(B7127,Sheet3!$D$2:$I$578,6,FALSE)</f>
        <v>Gilles Catoire</v>
      </c>
      <c r="O7127" t="str">
        <f t="shared" si="672"/>
        <v>Loïc LEPRINCE-RINGUET</v>
      </c>
      <c r="P7127" t="b">
        <f t="shared" si="673"/>
        <v>0</v>
      </c>
      <c r="Q7127" t="b">
        <f>AND(M7127,ISNA(VLOOKUP(B7127,Sheet4!$A$1:$A$529,1,FALSE)))</f>
        <v>0</v>
      </c>
    </row>
    <row r="7128" spans="1:17">
      <c r="A7128" t="str">
        <f t="shared" si="668"/>
        <v>Dominique LACOUR</v>
      </c>
      <c r="B7128" t="s">
        <v>6104</v>
      </c>
      <c r="C7128" t="e">
        <f>VLOOKUP(B7128,Sheet5!$A$1158:$A$1246,1,FALSE)</f>
        <v>#N/A</v>
      </c>
      <c r="D7128" t="s">
        <v>4</v>
      </c>
      <c r="E7128" t="s">
        <v>180</v>
      </c>
      <c r="F7128" t="s">
        <v>6119</v>
      </c>
      <c r="G7128" t="s">
        <v>13870</v>
      </c>
      <c r="H7128" t="s">
        <v>29</v>
      </c>
      <c r="I7128">
        <v>152</v>
      </c>
      <c r="J7128">
        <v>3.7884452420099998E-3</v>
      </c>
      <c r="K7128">
        <f t="shared" si="669"/>
        <v>12570</v>
      </c>
      <c r="L7128" t="str">
        <f t="shared" si="670"/>
        <v>SOC</v>
      </c>
      <c r="M7128" t="b">
        <f t="shared" si="671"/>
        <v>0</v>
      </c>
      <c r="N7128" t="str">
        <f>VLOOKUP(B7128,Sheet3!$D$2:$I$578,6,FALSE)</f>
        <v>Gilles Catoire</v>
      </c>
      <c r="O7128" t="str">
        <f t="shared" si="672"/>
        <v>Dominique LACOUR</v>
      </c>
      <c r="P7128" t="b">
        <f t="shared" si="673"/>
        <v>0</v>
      </c>
      <c r="Q7128" t="b">
        <f>AND(M7128,ISNA(VLOOKUP(B7128,Sheet4!$A$1:$A$529,1,FALSE)))</f>
        <v>0</v>
      </c>
    </row>
    <row r="7129" spans="1:17">
      <c r="A7129" t="str">
        <f t="shared" si="668"/>
        <v>Pierre DUPONCHEL</v>
      </c>
      <c r="B7129" t="s">
        <v>6104</v>
      </c>
      <c r="C7129" t="e">
        <f>VLOOKUP(B7129,Sheet5!$A$1158:$A$1246,1,FALSE)</f>
        <v>#N/A</v>
      </c>
      <c r="D7129" t="s">
        <v>11</v>
      </c>
      <c r="E7129" t="s">
        <v>148</v>
      </c>
      <c r="F7129" t="s">
        <v>6120</v>
      </c>
      <c r="G7129" t="s">
        <v>13871</v>
      </c>
      <c r="H7129" t="s">
        <v>13</v>
      </c>
      <c r="I7129">
        <v>301</v>
      </c>
      <c r="J7129">
        <v>7.50211853846E-3</v>
      </c>
      <c r="K7129">
        <f t="shared" si="669"/>
        <v>12570</v>
      </c>
      <c r="L7129" t="str">
        <f t="shared" si="670"/>
        <v>SOC</v>
      </c>
      <c r="M7129" t="b">
        <f t="shared" si="671"/>
        <v>0</v>
      </c>
      <c r="N7129" t="str">
        <f>VLOOKUP(B7129,Sheet3!$D$2:$I$578,6,FALSE)</f>
        <v>Gilles Catoire</v>
      </c>
      <c r="O7129" t="str">
        <f t="shared" si="672"/>
        <v>Pierre DUPONCHEL</v>
      </c>
      <c r="P7129" t="b">
        <f t="shared" si="673"/>
        <v>0</v>
      </c>
      <c r="Q7129" t="b">
        <f>AND(M7129,ISNA(VLOOKUP(B7129,Sheet4!$A$1:$A$529,1,FALSE)))</f>
        <v>0</v>
      </c>
    </row>
    <row r="7130" spans="1:17">
      <c r="A7130" t="str">
        <f t="shared" si="668"/>
        <v>Alexis ATLANI</v>
      </c>
      <c r="B7130" t="s">
        <v>6104</v>
      </c>
      <c r="C7130" t="e">
        <f>VLOOKUP(B7130,Sheet5!$A$1158:$A$1246,1,FALSE)</f>
        <v>#N/A</v>
      </c>
      <c r="D7130" t="s">
        <v>11</v>
      </c>
      <c r="E7130" t="s">
        <v>2413</v>
      </c>
      <c r="F7130" t="s">
        <v>6121</v>
      </c>
      <c r="G7130" t="s">
        <v>13872</v>
      </c>
      <c r="H7130" t="s">
        <v>271</v>
      </c>
      <c r="I7130">
        <v>276</v>
      </c>
      <c r="J7130">
        <v>6.8790189920699997E-3</v>
      </c>
      <c r="K7130">
        <f t="shared" si="669"/>
        <v>12570</v>
      </c>
      <c r="L7130" t="str">
        <f t="shared" si="670"/>
        <v>SOC</v>
      </c>
      <c r="M7130" t="b">
        <f t="shared" si="671"/>
        <v>1</v>
      </c>
      <c r="N7130" t="str">
        <f>VLOOKUP(B7130,Sheet3!$D$2:$I$578,6,FALSE)</f>
        <v>Gilles Catoire</v>
      </c>
      <c r="O7130" t="str">
        <f t="shared" si="672"/>
        <v>Alexis ATLANI</v>
      </c>
      <c r="P7130" t="b">
        <f t="shared" si="673"/>
        <v>0</v>
      </c>
      <c r="Q7130" t="b">
        <f>AND(M7130,ISNA(VLOOKUP(B7130,Sheet4!$A$1:$A$529,1,FALSE)))</f>
        <v>1</v>
      </c>
    </row>
    <row r="7131" spans="1:17">
      <c r="A7131" t="str">
        <f t="shared" si="668"/>
        <v xml:space="preserve"> </v>
      </c>
      <c r="B7131" t="s">
        <v>6122</v>
      </c>
      <c r="C7131" t="e">
        <f>VLOOKUP(B7131,Sheet5!$A$1158:$A$1246,1,FALSE)</f>
        <v>#N/A</v>
      </c>
      <c r="G7131" t="s">
        <v>9202</v>
      </c>
      <c r="H7131" t="s">
        <v>1</v>
      </c>
      <c r="I7131">
        <v>73407</v>
      </c>
      <c r="J7131">
        <v>1</v>
      </c>
      <c r="K7131">
        <f t="shared" si="669"/>
        <v>0</v>
      </c>
      <c r="L7131">
        <f t="shared" si="670"/>
        <v>0</v>
      </c>
      <c r="M7131" t="b">
        <f t="shared" si="671"/>
        <v>0</v>
      </c>
      <c r="N7131" t="str">
        <f>VLOOKUP(B7131,Sheet3!$D$2:$I$578,6,FALSE)</f>
        <v>Marie Brannens</v>
      </c>
      <c r="O7131" t="str">
        <f t="shared" si="672"/>
        <v xml:space="preserve"> </v>
      </c>
      <c r="P7131" t="b">
        <f t="shared" si="673"/>
        <v>0</v>
      </c>
      <c r="Q7131" t="b">
        <f>AND(M7131,ISNA(VLOOKUP(B7131,Sheet4!$A$1:$A$529,1,FALSE)))</f>
        <v>0</v>
      </c>
    </row>
    <row r="7132" spans="1:17">
      <c r="A7132" t="str">
        <f t="shared" si="668"/>
        <v xml:space="preserve"> </v>
      </c>
      <c r="B7132" t="s">
        <v>6122</v>
      </c>
      <c r="C7132" t="e">
        <f>VLOOKUP(B7132,Sheet5!$A$1158:$A$1246,1,FALSE)</f>
        <v>#N/A</v>
      </c>
      <c r="G7132" t="s">
        <v>9202</v>
      </c>
      <c r="H7132" t="s">
        <v>2</v>
      </c>
      <c r="I7132">
        <v>29555</v>
      </c>
      <c r="J7132">
        <v>0.40261827891099999</v>
      </c>
      <c r="K7132">
        <f t="shared" si="669"/>
        <v>0</v>
      </c>
      <c r="L7132">
        <f t="shared" si="670"/>
        <v>0</v>
      </c>
      <c r="M7132" t="b">
        <f t="shared" si="671"/>
        <v>0</v>
      </c>
      <c r="N7132" t="str">
        <f>VLOOKUP(B7132,Sheet3!$D$2:$I$578,6,FALSE)</f>
        <v>Marie Brannens</v>
      </c>
      <c r="O7132" t="str">
        <f t="shared" si="672"/>
        <v xml:space="preserve"> </v>
      </c>
      <c r="P7132" t="b">
        <f t="shared" si="673"/>
        <v>0</v>
      </c>
      <c r="Q7132" t="b">
        <f>AND(M7132,ISNA(VLOOKUP(B7132,Sheet4!$A$1:$A$529,1,FALSE)))</f>
        <v>0</v>
      </c>
    </row>
    <row r="7133" spans="1:17">
      <c r="A7133" t="str">
        <f t="shared" si="668"/>
        <v xml:space="preserve"> </v>
      </c>
      <c r="B7133" t="s">
        <v>6122</v>
      </c>
      <c r="C7133" t="e">
        <f>VLOOKUP(B7133,Sheet5!$A$1158:$A$1246,1,FALSE)</f>
        <v>#N/A</v>
      </c>
      <c r="G7133" t="s">
        <v>9202</v>
      </c>
      <c r="H7133" t="s">
        <v>3</v>
      </c>
      <c r="I7133">
        <v>758</v>
      </c>
      <c r="J7133">
        <v>1.0325990709300001E-2</v>
      </c>
      <c r="K7133">
        <f t="shared" si="669"/>
        <v>0</v>
      </c>
      <c r="L7133">
        <f t="shared" si="670"/>
        <v>0</v>
      </c>
      <c r="M7133" t="b">
        <f t="shared" si="671"/>
        <v>0</v>
      </c>
      <c r="N7133" t="str">
        <f>VLOOKUP(B7133,Sheet3!$D$2:$I$578,6,FALSE)</f>
        <v>Marie Brannens</v>
      </c>
      <c r="O7133" t="str">
        <f t="shared" si="672"/>
        <v xml:space="preserve"> </v>
      </c>
      <c r="P7133" t="b">
        <f t="shared" si="673"/>
        <v>0</v>
      </c>
      <c r="Q7133" t="b">
        <f>AND(M7133,ISNA(VLOOKUP(B7133,Sheet4!$A$1:$A$529,1,FALSE)))</f>
        <v>0</v>
      </c>
    </row>
    <row r="7134" spans="1:17">
      <c r="A7134" t="str">
        <f t="shared" si="668"/>
        <v>Marie GRANGER</v>
      </c>
      <c r="B7134" t="s">
        <v>6122</v>
      </c>
      <c r="C7134" t="e">
        <f>VLOOKUP(B7134,Sheet5!$A$1158:$A$1246,1,FALSE)</f>
        <v>#N/A</v>
      </c>
      <c r="D7134" t="s">
        <v>11</v>
      </c>
      <c r="E7134" t="s">
        <v>194</v>
      </c>
      <c r="F7134" t="s">
        <v>6123</v>
      </c>
      <c r="G7134" t="s">
        <v>13873</v>
      </c>
      <c r="H7134" t="s">
        <v>271</v>
      </c>
      <c r="I7134">
        <v>13</v>
      </c>
      <c r="J7134">
        <v>3.0166612521500001E-4</v>
      </c>
      <c r="K7134">
        <f t="shared" si="669"/>
        <v>0</v>
      </c>
      <c r="L7134">
        <f t="shared" si="670"/>
        <v>0</v>
      </c>
      <c r="M7134" t="b">
        <f t="shared" si="671"/>
        <v>0</v>
      </c>
      <c r="N7134" t="str">
        <f>VLOOKUP(B7134,Sheet3!$D$2:$I$578,6,FALSE)</f>
        <v>Marie Brannens</v>
      </c>
      <c r="O7134" t="str">
        <f t="shared" si="672"/>
        <v>Marie GRANGER</v>
      </c>
      <c r="P7134" t="b">
        <f t="shared" si="673"/>
        <v>0</v>
      </c>
      <c r="Q7134" t="b">
        <f>AND(M7134,ISNA(VLOOKUP(B7134,Sheet4!$A$1:$A$529,1,FALSE)))</f>
        <v>0</v>
      </c>
    </row>
    <row r="7135" spans="1:17">
      <c r="A7135" t="str">
        <f t="shared" si="668"/>
        <v>Nicole HERVE</v>
      </c>
      <c r="B7135" t="s">
        <v>6122</v>
      </c>
      <c r="C7135" t="e">
        <f>VLOOKUP(B7135,Sheet5!$A$1158:$A$1246,1,FALSE)</f>
        <v>#N/A</v>
      </c>
      <c r="D7135" t="s">
        <v>4</v>
      </c>
      <c r="E7135" t="s">
        <v>524</v>
      </c>
      <c r="F7135" t="s">
        <v>2800</v>
      </c>
      <c r="G7135" t="s">
        <v>11227</v>
      </c>
      <c r="H7135" t="s">
        <v>17</v>
      </c>
      <c r="I7135">
        <v>3097</v>
      </c>
      <c r="J7135">
        <v>7.1866153060800006E-2</v>
      </c>
      <c r="K7135">
        <f t="shared" si="669"/>
        <v>0</v>
      </c>
      <c r="L7135">
        <f t="shared" si="670"/>
        <v>0</v>
      </c>
      <c r="M7135" t="b">
        <f t="shared" si="671"/>
        <v>0</v>
      </c>
      <c r="N7135" t="str">
        <f>VLOOKUP(B7135,Sheet3!$D$2:$I$578,6,FALSE)</f>
        <v>Marie Brannens</v>
      </c>
      <c r="O7135" t="str">
        <f t="shared" si="672"/>
        <v>Nicole HERVE</v>
      </c>
      <c r="P7135" t="b">
        <f t="shared" si="673"/>
        <v>0</v>
      </c>
      <c r="Q7135" t="b">
        <f>AND(M7135,ISNA(VLOOKUP(B7135,Sheet4!$A$1:$A$529,1,FALSE)))</f>
        <v>0</v>
      </c>
    </row>
    <row r="7136" spans="1:17">
      <c r="A7136" t="str">
        <f t="shared" si="668"/>
        <v>Ioanna MAYHEAD</v>
      </c>
      <c r="B7136" t="s">
        <v>6122</v>
      </c>
      <c r="C7136" t="e">
        <f>VLOOKUP(B7136,Sheet5!$A$1158:$A$1246,1,FALSE)</f>
        <v>#N/A</v>
      </c>
      <c r="D7136" t="s">
        <v>4</v>
      </c>
      <c r="E7136" t="s">
        <v>6124</v>
      </c>
      <c r="F7136" t="s">
        <v>6125</v>
      </c>
      <c r="G7136" t="s">
        <v>13874</v>
      </c>
      <c r="H7136" t="s">
        <v>19</v>
      </c>
      <c r="I7136">
        <v>923</v>
      </c>
      <c r="J7136">
        <v>2.1418294890200001E-2</v>
      </c>
      <c r="K7136">
        <f t="shared" si="669"/>
        <v>0</v>
      </c>
      <c r="L7136">
        <f t="shared" si="670"/>
        <v>0</v>
      </c>
      <c r="M7136" t="b">
        <f t="shared" si="671"/>
        <v>0</v>
      </c>
      <c r="N7136" t="str">
        <f>VLOOKUP(B7136,Sheet3!$D$2:$I$578,6,FALSE)</f>
        <v>Marie Brannens</v>
      </c>
      <c r="O7136" t="str">
        <f t="shared" si="672"/>
        <v>Ioanna MAYHEAD</v>
      </c>
      <c r="P7136" t="b">
        <f t="shared" si="673"/>
        <v>0</v>
      </c>
      <c r="Q7136" t="b">
        <f>AND(M7136,ISNA(VLOOKUP(B7136,Sheet4!$A$1:$A$529,1,FALSE)))</f>
        <v>0</v>
      </c>
    </row>
    <row r="7137" spans="1:17">
      <c r="A7137" t="str">
        <f t="shared" si="668"/>
        <v>François DEROCHE</v>
      </c>
      <c r="B7137" t="s">
        <v>6122</v>
      </c>
      <c r="C7137" t="e">
        <f>VLOOKUP(B7137,Sheet5!$A$1158:$A$1246,1,FALSE)</f>
        <v>#N/A</v>
      </c>
      <c r="D7137" t="s">
        <v>11</v>
      </c>
      <c r="E7137" t="s">
        <v>9125</v>
      </c>
      <c r="F7137" t="s">
        <v>2734</v>
      </c>
      <c r="G7137" t="s">
        <v>11176</v>
      </c>
      <c r="H7137" t="s">
        <v>13</v>
      </c>
      <c r="I7137">
        <v>711</v>
      </c>
      <c r="J7137">
        <v>1.6498816540599998E-2</v>
      </c>
      <c r="K7137">
        <f t="shared" si="669"/>
        <v>0</v>
      </c>
      <c r="L7137">
        <f t="shared" si="670"/>
        <v>0</v>
      </c>
      <c r="M7137" t="b">
        <f t="shared" si="671"/>
        <v>0</v>
      </c>
      <c r="N7137" t="str">
        <f>VLOOKUP(B7137,Sheet3!$D$2:$I$578,6,FALSE)</f>
        <v>Marie Brannens</v>
      </c>
      <c r="O7137" t="str">
        <f t="shared" si="672"/>
        <v>François DEROCHE</v>
      </c>
      <c r="P7137" t="b">
        <f t="shared" si="673"/>
        <v>0</v>
      </c>
      <c r="Q7137" t="b">
        <f>AND(M7137,ISNA(VLOOKUP(B7137,Sheet4!$A$1:$A$529,1,FALSE)))</f>
        <v>0</v>
      </c>
    </row>
    <row r="7138" spans="1:17">
      <c r="A7138" t="str">
        <f t="shared" si="668"/>
        <v>Jean-Christophe FROMANTIN</v>
      </c>
      <c r="B7138" t="s">
        <v>6122</v>
      </c>
      <c r="C7138" t="e">
        <f>VLOOKUP(B7138,Sheet5!$A$1158:$A$1246,1,FALSE)</f>
        <v>#N/A</v>
      </c>
      <c r="D7138" t="s">
        <v>11</v>
      </c>
      <c r="E7138" t="s">
        <v>348</v>
      </c>
      <c r="F7138" t="s">
        <v>6126</v>
      </c>
      <c r="G7138" t="s">
        <v>13875</v>
      </c>
      <c r="H7138" t="s">
        <v>13</v>
      </c>
      <c r="I7138">
        <v>16954</v>
      </c>
      <c r="J7138">
        <v>0.393419037453</v>
      </c>
      <c r="K7138">
        <f t="shared" si="669"/>
        <v>0</v>
      </c>
      <c r="L7138">
        <f t="shared" si="670"/>
        <v>0</v>
      </c>
      <c r="M7138" t="b">
        <f t="shared" si="671"/>
        <v>0</v>
      </c>
      <c r="N7138" t="str">
        <f>VLOOKUP(B7138,Sheet3!$D$2:$I$578,6,FALSE)</f>
        <v>Marie Brannens</v>
      </c>
      <c r="O7138" t="str">
        <f t="shared" si="672"/>
        <v>Jean-Christophe FROMANTIN</v>
      </c>
      <c r="P7138" t="b">
        <f t="shared" si="673"/>
        <v>0</v>
      </c>
      <c r="Q7138" t="b">
        <f>AND(M7138,ISNA(VLOOKUP(B7138,Sheet4!$A$1:$A$529,1,FALSE)))</f>
        <v>0</v>
      </c>
    </row>
    <row r="7139" spans="1:17">
      <c r="A7139" t="str">
        <f t="shared" si="668"/>
        <v>Franck FAVEUR</v>
      </c>
      <c r="B7139" t="s">
        <v>6122</v>
      </c>
      <c r="C7139" t="e">
        <f>VLOOKUP(B7139,Sheet5!$A$1158:$A$1246,1,FALSE)</f>
        <v>#N/A</v>
      </c>
      <c r="D7139" t="s">
        <v>11</v>
      </c>
      <c r="E7139" t="s">
        <v>178</v>
      </c>
      <c r="F7139" t="s">
        <v>6127</v>
      </c>
      <c r="G7139" t="s">
        <v>13876</v>
      </c>
      <c r="H7139" t="s">
        <v>43</v>
      </c>
      <c r="I7139">
        <v>1228</v>
      </c>
      <c r="J7139">
        <v>2.8495846289499999E-2</v>
      </c>
      <c r="K7139">
        <f t="shared" si="669"/>
        <v>0</v>
      </c>
      <c r="L7139">
        <f t="shared" si="670"/>
        <v>0</v>
      </c>
      <c r="M7139" t="b">
        <f t="shared" si="671"/>
        <v>0</v>
      </c>
      <c r="N7139" t="str">
        <f>VLOOKUP(B7139,Sheet3!$D$2:$I$578,6,FALSE)</f>
        <v>Marie Brannens</v>
      </c>
      <c r="O7139" t="str">
        <f t="shared" si="672"/>
        <v>Franck FAVEUR</v>
      </c>
      <c r="P7139" t="b">
        <f t="shared" si="673"/>
        <v>0</v>
      </c>
      <c r="Q7139" t="b">
        <f>AND(M7139,ISNA(VLOOKUP(B7139,Sheet4!$A$1:$A$529,1,FALSE)))</f>
        <v>0</v>
      </c>
    </row>
    <row r="7140" spans="1:17">
      <c r="A7140" t="str">
        <f t="shared" si="668"/>
        <v>Emmanuel PRUVOST</v>
      </c>
      <c r="B7140" t="s">
        <v>6122</v>
      </c>
      <c r="C7140" t="e">
        <f>VLOOKUP(B7140,Sheet5!$A$1158:$A$1246,1,FALSE)</f>
        <v>#N/A</v>
      </c>
      <c r="D7140" t="s">
        <v>11</v>
      </c>
      <c r="E7140" t="s">
        <v>624</v>
      </c>
      <c r="F7140" t="s">
        <v>6128</v>
      </c>
      <c r="G7140" t="s">
        <v>13877</v>
      </c>
      <c r="H7140" t="s">
        <v>29</v>
      </c>
      <c r="I7140">
        <v>730</v>
      </c>
      <c r="J7140">
        <v>1.69397131851E-2</v>
      </c>
      <c r="K7140">
        <f t="shared" si="669"/>
        <v>0</v>
      </c>
      <c r="L7140">
        <f t="shared" si="670"/>
        <v>0</v>
      </c>
      <c r="M7140" t="b">
        <f t="shared" si="671"/>
        <v>0</v>
      </c>
      <c r="N7140" t="str">
        <f>VLOOKUP(B7140,Sheet3!$D$2:$I$578,6,FALSE)</f>
        <v>Marie Brannens</v>
      </c>
      <c r="O7140" t="str">
        <f t="shared" si="672"/>
        <v>Emmanuel PRUVOST</v>
      </c>
      <c r="P7140" t="b">
        <f t="shared" si="673"/>
        <v>0</v>
      </c>
      <c r="Q7140" t="b">
        <f>AND(M7140,ISNA(VLOOKUP(B7140,Sheet4!$A$1:$A$529,1,FALSE)))</f>
        <v>0</v>
      </c>
    </row>
    <row r="7141" spans="1:17">
      <c r="A7141" t="str">
        <f t="shared" si="668"/>
        <v>Monique LECLERC</v>
      </c>
      <c r="B7141" t="s">
        <v>6122</v>
      </c>
      <c r="C7141" t="e">
        <f>VLOOKUP(B7141,Sheet5!$A$1158:$A$1246,1,FALSE)</f>
        <v>#N/A</v>
      </c>
      <c r="D7141" t="s">
        <v>4</v>
      </c>
      <c r="E7141" t="s">
        <v>221</v>
      </c>
      <c r="F7141" t="s">
        <v>1661</v>
      </c>
      <c r="G7141" t="s">
        <v>10351</v>
      </c>
      <c r="H7141" t="s">
        <v>10</v>
      </c>
      <c r="I7141">
        <v>75</v>
      </c>
      <c r="J7141">
        <v>1.74038149162E-3</v>
      </c>
      <c r="K7141">
        <f t="shared" si="669"/>
        <v>0</v>
      </c>
      <c r="L7141">
        <f t="shared" si="670"/>
        <v>0</v>
      </c>
      <c r="M7141" t="b">
        <f t="shared" si="671"/>
        <v>0</v>
      </c>
      <c r="N7141" t="str">
        <f>VLOOKUP(B7141,Sheet3!$D$2:$I$578,6,FALSE)</f>
        <v>Marie Brannens</v>
      </c>
      <c r="O7141" t="str">
        <f t="shared" si="672"/>
        <v>Monique LECLERC</v>
      </c>
      <c r="P7141" t="b">
        <f t="shared" si="673"/>
        <v>0</v>
      </c>
      <c r="Q7141" t="b">
        <f>AND(M7141,ISNA(VLOOKUP(B7141,Sheet4!$A$1:$A$529,1,FALSE)))</f>
        <v>0</v>
      </c>
    </row>
    <row r="7142" spans="1:17">
      <c r="A7142" t="str">
        <f t="shared" si="668"/>
        <v>Audric THEVENET</v>
      </c>
      <c r="B7142" t="s">
        <v>6122</v>
      </c>
      <c r="C7142" t="e">
        <f>VLOOKUP(B7142,Sheet5!$A$1158:$A$1246,1,FALSE)</f>
        <v>#N/A</v>
      </c>
      <c r="D7142" t="s">
        <v>11</v>
      </c>
      <c r="E7142" t="s">
        <v>6129</v>
      </c>
      <c r="F7142" t="s">
        <v>5765</v>
      </c>
      <c r="G7142" t="s">
        <v>13587</v>
      </c>
      <c r="H7142" t="s">
        <v>29</v>
      </c>
      <c r="I7142">
        <v>224</v>
      </c>
      <c r="J7142">
        <v>5.19793938831E-3</v>
      </c>
      <c r="K7142">
        <f t="shared" si="669"/>
        <v>0</v>
      </c>
      <c r="L7142">
        <f t="shared" si="670"/>
        <v>0</v>
      </c>
      <c r="M7142" t="b">
        <f t="shared" si="671"/>
        <v>0</v>
      </c>
      <c r="N7142" t="str">
        <f>VLOOKUP(B7142,Sheet3!$D$2:$I$578,6,FALSE)</f>
        <v>Marie Brannens</v>
      </c>
      <c r="O7142" t="str">
        <f t="shared" si="672"/>
        <v>Audric THEVENET</v>
      </c>
      <c r="P7142" t="b">
        <f t="shared" si="673"/>
        <v>0</v>
      </c>
      <c r="Q7142" t="b">
        <f>AND(M7142,ISNA(VLOOKUP(B7142,Sheet4!$A$1:$A$529,1,FALSE)))</f>
        <v>0</v>
      </c>
    </row>
    <row r="7143" spans="1:17">
      <c r="A7143" t="str">
        <f t="shared" si="668"/>
        <v>Marie BRANNENS</v>
      </c>
      <c r="B7143" t="s">
        <v>6122</v>
      </c>
      <c r="C7143" t="e">
        <f>VLOOKUP(B7143,Sheet5!$A$1158:$A$1246,1,FALSE)</f>
        <v>#N/A</v>
      </c>
      <c r="D7143" t="s">
        <v>4</v>
      </c>
      <c r="E7143" t="s">
        <v>194</v>
      </c>
      <c r="F7143" t="s">
        <v>6130</v>
      </c>
      <c r="G7143" t="s">
        <v>13878</v>
      </c>
      <c r="H7143" t="s">
        <v>21</v>
      </c>
      <c r="I7143">
        <v>9225</v>
      </c>
      <c r="J7143">
        <v>0.21406692347</v>
      </c>
      <c r="K7143">
        <f t="shared" si="669"/>
        <v>9225</v>
      </c>
      <c r="L7143" t="str">
        <f t="shared" si="670"/>
        <v>SOC</v>
      </c>
      <c r="M7143" t="b">
        <f t="shared" si="671"/>
        <v>0</v>
      </c>
      <c r="N7143" t="str">
        <f>VLOOKUP(B7143,Sheet3!$D$2:$I$578,6,FALSE)</f>
        <v>Marie Brannens</v>
      </c>
      <c r="O7143" t="str">
        <f t="shared" si="672"/>
        <v>Marie BRANNENS</v>
      </c>
      <c r="P7143" t="b">
        <f t="shared" si="673"/>
        <v>1</v>
      </c>
      <c r="Q7143" t="b">
        <f>AND(M7143,ISNA(VLOOKUP(B7143,Sheet4!$A$1:$A$529,1,FALSE)))</f>
        <v>0</v>
      </c>
    </row>
    <row r="7144" spans="1:17">
      <c r="A7144" t="str">
        <f t="shared" si="668"/>
        <v>Bernard LEPIDI</v>
      </c>
      <c r="B7144" t="s">
        <v>6122</v>
      </c>
      <c r="C7144" t="e">
        <f>VLOOKUP(B7144,Sheet5!$A$1158:$A$1246,1,FALSE)</f>
        <v>#N/A</v>
      </c>
      <c r="D7144" t="s">
        <v>11</v>
      </c>
      <c r="E7144" t="s">
        <v>84</v>
      </c>
      <c r="F7144" t="s">
        <v>6131</v>
      </c>
      <c r="G7144" t="s">
        <v>13879</v>
      </c>
      <c r="H7144" t="s">
        <v>13</v>
      </c>
      <c r="I7144">
        <v>9393</v>
      </c>
      <c r="J7144">
        <v>0.21796537801099999</v>
      </c>
      <c r="K7144">
        <f t="shared" si="669"/>
        <v>9225</v>
      </c>
      <c r="L7144" t="str">
        <f t="shared" si="670"/>
        <v>SOC</v>
      </c>
      <c r="M7144" t="b">
        <f t="shared" si="671"/>
        <v>0</v>
      </c>
      <c r="N7144" t="str">
        <f>VLOOKUP(B7144,Sheet3!$D$2:$I$578,6,FALSE)</f>
        <v>Marie Brannens</v>
      </c>
      <c r="O7144" t="str">
        <f t="shared" si="672"/>
        <v>Bernard LEPIDI</v>
      </c>
      <c r="P7144" t="b">
        <f t="shared" si="673"/>
        <v>0</v>
      </c>
      <c r="Q7144" t="b">
        <f>AND(M7144,ISNA(VLOOKUP(B7144,Sheet4!$A$1:$A$529,1,FALSE)))</f>
        <v>0</v>
      </c>
    </row>
    <row r="7145" spans="1:17">
      <c r="A7145" t="str">
        <f t="shared" si="668"/>
        <v>Julien CABRERA</v>
      </c>
      <c r="B7145" t="s">
        <v>6122</v>
      </c>
      <c r="C7145" t="e">
        <f>VLOOKUP(B7145,Sheet5!$A$1158:$A$1246,1,FALSE)</f>
        <v>#N/A</v>
      </c>
      <c r="D7145" t="s">
        <v>11</v>
      </c>
      <c r="E7145" t="s">
        <v>1254</v>
      </c>
      <c r="F7145" t="s">
        <v>6132</v>
      </c>
      <c r="G7145" t="s">
        <v>13880</v>
      </c>
      <c r="H7145" t="s">
        <v>13</v>
      </c>
      <c r="I7145">
        <v>340</v>
      </c>
      <c r="J7145">
        <v>7.88972942869E-3</v>
      </c>
      <c r="K7145">
        <f t="shared" si="669"/>
        <v>9225</v>
      </c>
      <c r="L7145" t="str">
        <f t="shared" si="670"/>
        <v>SOC</v>
      </c>
      <c r="M7145" t="b">
        <f t="shared" si="671"/>
        <v>0</v>
      </c>
      <c r="N7145" t="str">
        <f>VLOOKUP(B7145,Sheet3!$D$2:$I$578,6,FALSE)</f>
        <v>Marie Brannens</v>
      </c>
      <c r="O7145" t="str">
        <f t="shared" si="672"/>
        <v>Julien CABRERA</v>
      </c>
      <c r="P7145" t="b">
        <f t="shared" si="673"/>
        <v>0</v>
      </c>
      <c r="Q7145" t="b">
        <f>AND(M7145,ISNA(VLOOKUP(B7145,Sheet4!$A$1:$A$529,1,FALSE)))</f>
        <v>0</v>
      </c>
    </row>
    <row r="7146" spans="1:17">
      <c r="A7146" t="str">
        <f t="shared" si="668"/>
        <v>Georges CARREAU</v>
      </c>
      <c r="B7146" t="s">
        <v>6122</v>
      </c>
      <c r="C7146" t="e">
        <f>VLOOKUP(B7146,Sheet5!$A$1158:$A$1246,1,FALSE)</f>
        <v>#N/A</v>
      </c>
      <c r="D7146" t="s">
        <v>11</v>
      </c>
      <c r="E7146" t="s">
        <v>3295</v>
      </c>
      <c r="F7146" t="s">
        <v>6133</v>
      </c>
      <c r="G7146" t="s">
        <v>13881</v>
      </c>
      <c r="H7146" t="s">
        <v>271</v>
      </c>
      <c r="I7146">
        <v>87</v>
      </c>
      <c r="J7146">
        <v>2.0188425302799999E-3</v>
      </c>
      <c r="K7146">
        <f t="shared" si="669"/>
        <v>9225</v>
      </c>
      <c r="L7146" t="str">
        <f t="shared" si="670"/>
        <v>SOC</v>
      </c>
      <c r="M7146" t="b">
        <f t="shared" si="671"/>
        <v>0</v>
      </c>
      <c r="N7146" t="str">
        <f>VLOOKUP(B7146,Sheet3!$D$2:$I$578,6,FALSE)</f>
        <v>Marie Brannens</v>
      </c>
      <c r="O7146" t="str">
        <f t="shared" si="672"/>
        <v>Georges CARREAU</v>
      </c>
      <c r="P7146" t="b">
        <f t="shared" si="673"/>
        <v>0</v>
      </c>
      <c r="Q7146" t="b">
        <f>AND(M7146,ISNA(VLOOKUP(B7146,Sheet4!$A$1:$A$529,1,FALSE)))</f>
        <v>0</v>
      </c>
    </row>
    <row r="7147" spans="1:17">
      <c r="A7147" t="str">
        <f t="shared" si="668"/>
        <v>Caroline GAUJARD</v>
      </c>
      <c r="B7147" t="s">
        <v>6122</v>
      </c>
      <c r="C7147" t="e">
        <f>VLOOKUP(B7147,Sheet5!$A$1158:$A$1246,1,FALSE)</f>
        <v>#N/A</v>
      </c>
      <c r="D7147" t="s">
        <v>4</v>
      </c>
      <c r="E7147" t="s">
        <v>235</v>
      </c>
      <c r="F7147" t="s">
        <v>6134</v>
      </c>
      <c r="G7147" t="s">
        <v>13882</v>
      </c>
      <c r="H7147" t="s">
        <v>10</v>
      </c>
      <c r="I7147">
        <v>87</v>
      </c>
      <c r="J7147">
        <v>2.0188425302799999E-3</v>
      </c>
      <c r="K7147">
        <f t="shared" si="669"/>
        <v>9225</v>
      </c>
      <c r="L7147" t="str">
        <f t="shared" si="670"/>
        <v>SOC</v>
      </c>
      <c r="M7147" t="b">
        <f t="shared" si="671"/>
        <v>0</v>
      </c>
      <c r="N7147" t="str">
        <f>VLOOKUP(B7147,Sheet3!$D$2:$I$578,6,FALSE)</f>
        <v>Marie Brannens</v>
      </c>
      <c r="O7147" t="str">
        <f t="shared" si="672"/>
        <v>Caroline GAUJARD</v>
      </c>
      <c r="P7147" t="b">
        <f t="shared" si="673"/>
        <v>0</v>
      </c>
      <c r="Q7147" t="b">
        <f>AND(M7147,ISNA(VLOOKUP(B7147,Sheet4!$A$1:$A$529,1,FALSE)))</f>
        <v>0</v>
      </c>
    </row>
    <row r="7148" spans="1:17">
      <c r="A7148" t="str">
        <f t="shared" si="668"/>
        <v>Rachid NEKKAZ</v>
      </c>
      <c r="B7148" t="s">
        <v>6122</v>
      </c>
      <c r="C7148" t="e">
        <f>VLOOKUP(B7148,Sheet5!$A$1158:$A$1246,1,FALSE)</f>
        <v>#N/A</v>
      </c>
      <c r="D7148" t="s">
        <v>11</v>
      </c>
      <c r="E7148" t="s">
        <v>3620</v>
      </c>
      <c r="F7148" t="s">
        <v>6135</v>
      </c>
      <c r="G7148" t="s">
        <v>13883</v>
      </c>
      <c r="H7148" t="s">
        <v>33</v>
      </c>
      <c r="I7148">
        <v>7</v>
      </c>
      <c r="J7148">
        <v>1.6243560588499999E-4</v>
      </c>
      <c r="K7148">
        <f t="shared" si="669"/>
        <v>9225</v>
      </c>
      <c r="L7148" t="str">
        <f t="shared" si="670"/>
        <v>SOC</v>
      </c>
      <c r="M7148" t="b">
        <f t="shared" si="671"/>
        <v>1</v>
      </c>
      <c r="N7148" t="str">
        <f>VLOOKUP(B7148,Sheet3!$D$2:$I$578,6,FALSE)</f>
        <v>Marie Brannens</v>
      </c>
      <c r="O7148" t="str">
        <f t="shared" si="672"/>
        <v>Rachid NEKKAZ</v>
      </c>
      <c r="P7148" t="b">
        <f t="shared" si="673"/>
        <v>0</v>
      </c>
      <c r="Q7148" t="b">
        <f>AND(M7148,ISNA(VLOOKUP(B7148,Sheet4!$A$1:$A$529,1,FALSE)))</f>
        <v>1</v>
      </c>
    </row>
    <row r="7149" spans="1:17">
      <c r="A7149" t="str">
        <f t="shared" si="668"/>
        <v xml:space="preserve"> </v>
      </c>
      <c r="B7149" t="s">
        <v>6136</v>
      </c>
      <c r="C7149" t="e">
        <f>VLOOKUP(B7149,Sheet5!$A$1158:$A$1246,1,FALSE)</f>
        <v>#N/A</v>
      </c>
      <c r="G7149" t="s">
        <v>9202</v>
      </c>
      <c r="H7149" t="s">
        <v>1</v>
      </c>
      <c r="I7149">
        <v>83959</v>
      </c>
      <c r="J7149">
        <v>1</v>
      </c>
      <c r="K7149">
        <f t="shared" si="669"/>
        <v>0</v>
      </c>
      <c r="L7149">
        <f t="shared" si="670"/>
        <v>0</v>
      </c>
      <c r="M7149" t="b">
        <f t="shared" si="671"/>
        <v>0</v>
      </c>
      <c r="N7149" t="str">
        <f>VLOOKUP(B7149,Sheet3!$D$2:$I$578,6,FALSE)</f>
        <v>Bertrand Rocheron</v>
      </c>
      <c r="O7149" t="str">
        <f t="shared" si="672"/>
        <v xml:space="preserve"> </v>
      </c>
      <c r="P7149" t="b">
        <f t="shared" si="673"/>
        <v>0</v>
      </c>
      <c r="Q7149" t="b">
        <f>AND(M7149,ISNA(VLOOKUP(B7149,Sheet4!$A$1:$A$529,1,FALSE)))</f>
        <v>0</v>
      </c>
    </row>
    <row r="7150" spans="1:17">
      <c r="A7150" t="str">
        <f t="shared" si="668"/>
        <v xml:space="preserve"> </v>
      </c>
      <c r="B7150" t="s">
        <v>6136</v>
      </c>
      <c r="C7150" t="e">
        <f>VLOOKUP(B7150,Sheet5!$A$1158:$A$1246,1,FALSE)</f>
        <v>#N/A</v>
      </c>
      <c r="G7150" t="s">
        <v>9202</v>
      </c>
      <c r="H7150" t="s">
        <v>2</v>
      </c>
      <c r="I7150">
        <v>33050</v>
      </c>
      <c r="J7150">
        <v>0.39364451696699998</v>
      </c>
      <c r="K7150">
        <f t="shared" si="669"/>
        <v>0</v>
      </c>
      <c r="L7150">
        <f t="shared" si="670"/>
        <v>0</v>
      </c>
      <c r="M7150" t="b">
        <f t="shared" si="671"/>
        <v>0</v>
      </c>
      <c r="N7150" t="str">
        <f>VLOOKUP(B7150,Sheet3!$D$2:$I$578,6,FALSE)</f>
        <v>Bertrand Rocheron</v>
      </c>
      <c r="O7150" t="str">
        <f t="shared" si="672"/>
        <v xml:space="preserve"> </v>
      </c>
      <c r="P7150" t="b">
        <f t="shared" si="673"/>
        <v>0</v>
      </c>
      <c r="Q7150" t="b">
        <f>AND(M7150,ISNA(VLOOKUP(B7150,Sheet4!$A$1:$A$529,1,FALSE)))</f>
        <v>0</v>
      </c>
    </row>
    <row r="7151" spans="1:17">
      <c r="A7151" t="str">
        <f t="shared" si="668"/>
        <v xml:space="preserve"> </v>
      </c>
      <c r="B7151" t="s">
        <v>6136</v>
      </c>
      <c r="C7151" t="e">
        <f>VLOOKUP(B7151,Sheet5!$A$1158:$A$1246,1,FALSE)</f>
        <v>#N/A</v>
      </c>
      <c r="G7151" t="s">
        <v>9202</v>
      </c>
      <c r="H7151" t="s">
        <v>3</v>
      </c>
      <c r="I7151">
        <v>493</v>
      </c>
      <c r="J7151">
        <v>5.87191367215E-3</v>
      </c>
      <c r="K7151">
        <f t="shared" si="669"/>
        <v>0</v>
      </c>
      <c r="L7151">
        <f t="shared" si="670"/>
        <v>0</v>
      </c>
      <c r="M7151" t="b">
        <f t="shared" si="671"/>
        <v>0</v>
      </c>
      <c r="N7151" t="str">
        <f>VLOOKUP(B7151,Sheet3!$D$2:$I$578,6,FALSE)</f>
        <v>Bertrand Rocheron</v>
      </c>
      <c r="O7151" t="str">
        <f t="shared" si="672"/>
        <v xml:space="preserve"> </v>
      </c>
      <c r="P7151" t="b">
        <f t="shared" si="673"/>
        <v>0</v>
      </c>
      <c r="Q7151" t="b">
        <f>AND(M7151,ISNA(VLOOKUP(B7151,Sheet4!$A$1:$A$529,1,FALSE)))</f>
        <v>0</v>
      </c>
    </row>
    <row r="7152" spans="1:17">
      <c r="A7152" t="str">
        <f t="shared" si="668"/>
        <v>Jean-Christophe PIERSON</v>
      </c>
      <c r="B7152" t="s">
        <v>6136</v>
      </c>
      <c r="C7152" t="e">
        <f>VLOOKUP(B7152,Sheet5!$A$1158:$A$1246,1,FALSE)</f>
        <v>#N/A</v>
      </c>
      <c r="D7152" t="s">
        <v>11</v>
      </c>
      <c r="E7152" t="s">
        <v>348</v>
      </c>
      <c r="F7152" t="s">
        <v>6137</v>
      </c>
      <c r="G7152" t="s">
        <v>13884</v>
      </c>
      <c r="H7152" t="s">
        <v>13</v>
      </c>
      <c r="I7152">
        <v>1263</v>
      </c>
      <c r="J7152">
        <v>2.5051570929899999E-2</v>
      </c>
      <c r="K7152">
        <f t="shared" si="669"/>
        <v>0</v>
      </c>
      <c r="L7152">
        <f t="shared" si="670"/>
        <v>0</v>
      </c>
      <c r="M7152" t="b">
        <f t="shared" si="671"/>
        <v>0</v>
      </c>
      <c r="N7152" t="str">
        <f>VLOOKUP(B7152,Sheet3!$D$2:$I$578,6,FALSE)</f>
        <v>Bertrand Rocheron</v>
      </c>
      <c r="O7152" t="str">
        <f t="shared" si="672"/>
        <v>Jean-Christophe PIERSON</v>
      </c>
      <c r="P7152" t="b">
        <f t="shared" si="673"/>
        <v>0</v>
      </c>
      <c r="Q7152" t="b">
        <f>AND(M7152,ISNA(VLOOKUP(B7152,Sheet4!$A$1:$A$529,1,FALSE)))</f>
        <v>0</v>
      </c>
    </row>
    <row r="7153" spans="1:17">
      <c r="A7153" t="str">
        <f t="shared" si="668"/>
        <v>Bertrand ROCHERON</v>
      </c>
      <c r="B7153" t="s">
        <v>6136</v>
      </c>
      <c r="C7153" t="e">
        <f>VLOOKUP(B7153,Sheet5!$A$1158:$A$1246,1,FALSE)</f>
        <v>#N/A</v>
      </c>
      <c r="D7153" t="s">
        <v>11</v>
      </c>
      <c r="E7153" t="s">
        <v>152</v>
      </c>
      <c r="F7153" t="s">
        <v>6138</v>
      </c>
      <c r="G7153" t="s">
        <v>13885</v>
      </c>
      <c r="H7153" t="s">
        <v>21</v>
      </c>
      <c r="I7153">
        <v>14569</v>
      </c>
      <c r="J7153">
        <v>0.28897572199299998</v>
      </c>
      <c r="K7153">
        <f t="shared" si="669"/>
        <v>14569</v>
      </c>
      <c r="L7153" t="str">
        <f t="shared" si="670"/>
        <v>SOC</v>
      </c>
      <c r="M7153" t="b">
        <f t="shared" si="671"/>
        <v>0</v>
      </c>
      <c r="N7153" t="str">
        <f>VLOOKUP(B7153,Sheet3!$D$2:$I$578,6,FALSE)</f>
        <v>Bertrand Rocheron</v>
      </c>
      <c r="O7153" t="str">
        <f t="shared" si="672"/>
        <v>Bertrand ROCHERON</v>
      </c>
      <c r="P7153" t="b">
        <f t="shared" si="673"/>
        <v>1</v>
      </c>
      <c r="Q7153" t="b">
        <f>AND(M7153,ISNA(VLOOKUP(B7153,Sheet4!$A$1:$A$529,1,FALSE)))</f>
        <v>0</v>
      </c>
    </row>
    <row r="7154" spans="1:17">
      <c r="A7154" t="str">
        <f t="shared" si="668"/>
        <v>Laurent BLANCHARD</v>
      </c>
      <c r="B7154" t="s">
        <v>6136</v>
      </c>
      <c r="C7154" t="e">
        <f>VLOOKUP(B7154,Sheet5!$A$1158:$A$1246,1,FALSE)</f>
        <v>#N/A</v>
      </c>
      <c r="D7154" t="s">
        <v>11</v>
      </c>
      <c r="E7154" t="s">
        <v>342</v>
      </c>
      <c r="F7154" t="s">
        <v>2856</v>
      </c>
      <c r="G7154" t="s">
        <v>11267</v>
      </c>
      <c r="H7154" t="s">
        <v>271</v>
      </c>
      <c r="I7154">
        <v>604</v>
      </c>
      <c r="J7154">
        <v>1.19803237068E-2</v>
      </c>
      <c r="K7154">
        <f t="shared" si="669"/>
        <v>14569</v>
      </c>
      <c r="L7154" t="str">
        <f t="shared" si="670"/>
        <v>SOC</v>
      </c>
      <c r="M7154" t="b">
        <f t="shared" si="671"/>
        <v>0</v>
      </c>
      <c r="N7154" t="str">
        <f>VLOOKUP(B7154,Sheet3!$D$2:$I$578,6,FALSE)</f>
        <v>Bertrand Rocheron</v>
      </c>
      <c r="O7154" t="str">
        <f t="shared" si="672"/>
        <v>Laurent BLANCHARD</v>
      </c>
      <c r="P7154" t="b">
        <f t="shared" si="673"/>
        <v>0</v>
      </c>
      <c r="Q7154" t="b">
        <f>AND(M7154,ISNA(VLOOKUP(B7154,Sheet4!$A$1:$A$529,1,FALSE)))</f>
        <v>0</v>
      </c>
    </row>
    <row r="7155" spans="1:17">
      <c r="A7155" t="str">
        <f t="shared" si="668"/>
        <v>Olivier HOSTEINS</v>
      </c>
      <c r="B7155" t="s">
        <v>6136</v>
      </c>
      <c r="C7155" t="e">
        <f>VLOOKUP(B7155,Sheet5!$A$1158:$A$1246,1,FALSE)</f>
        <v>#N/A</v>
      </c>
      <c r="D7155" t="s">
        <v>11</v>
      </c>
      <c r="E7155" t="s">
        <v>46</v>
      </c>
      <c r="F7155" t="s">
        <v>6139</v>
      </c>
      <c r="G7155" t="s">
        <v>13886</v>
      </c>
      <c r="H7155" t="s">
        <v>43</v>
      </c>
      <c r="I7155">
        <v>2039</v>
      </c>
      <c r="J7155">
        <v>4.0443509996799999E-2</v>
      </c>
      <c r="K7155">
        <f t="shared" si="669"/>
        <v>14569</v>
      </c>
      <c r="L7155" t="str">
        <f t="shared" si="670"/>
        <v>SOC</v>
      </c>
      <c r="M7155" t="b">
        <f t="shared" si="671"/>
        <v>0</v>
      </c>
      <c r="N7155" t="str">
        <f>VLOOKUP(B7155,Sheet3!$D$2:$I$578,6,FALSE)</f>
        <v>Bertrand Rocheron</v>
      </c>
      <c r="O7155" t="str">
        <f t="shared" si="672"/>
        <v>Olivier HOSTEINS</v>
      </c>
      <c r="P7155" t="b">
        <f t="shared" si="673"/>
        <v>0</v>
      </c>
      <c r="Q7155" t="b">
        <f>AND(M7155,ISNA(VLOOKUP(B7155,Sheet4!$A$1:$A$529,1,FALSE)))</f>
        <v>0</v>
      </c>
    </row>
    <row r="7156" spans="1:17">
      <c r="A7156" t="str">
        <f t="shared" si="668"/>
        <v>Camille BARRE</v>
      </c>
      <c r="B7156" t="s">
        <v>6136</v>
      </c>
      <c r="C7156" t="e">
        <f>VLOOKUP(B7156,Sheet5!$A$1158:$A$1246,1,FALSE)</f>
        <v>#N/A</v>
      </c>
      <c r="D7156" t="s">
        <v>4</v>
      </c>
      <c r="E7156" t="s">
        <v>1207</v>
      </c>
      <c r="F7156" t="s">
        <v>6140</v>
      </c>
      <c r="G7156" t="s">
        <v>13887</v>
      </c>
      <c r="H7156" t="s">
        <v>19</v>
      </c>
      <c r="I7156">
        <v>1324</v>
      </c>
      <c r="J7156">
        <v>2.6261504284400002E-2</v>
      </c>
      <c r="K7156">
        <f t="shared" si="669"/>
        <v>14569</v>
      </c>
      <c r="L7156" t="str">
        <f t="shared" si="670"/>
        <v>SOC</v>
      </c>
      <c r="M7156" t="b">
        <f t="shared" si="671"/>
        <v>0</v>
      </c>
      <c r="N7156" t="str">
        <f>VLOOKUP(B7156,Sheet3!$D$2:$I$578,6,FALSE)</f>
        <v>Bertrand Rocheron</v>
      </c>
      <c r="O7156" t="str">
        <f t="shared" si="672"/>
        <v>Camille BARRE</v>
      </c>
      <c r="P7156" t="b">
        <f t="shared" si="673"/>
        <v>0</v>
      </c>
      <c r="Q7156" t="b">
        <f>AND(M7156,ISNA(VLOOKUP(B7156,Sheet4!$A$1:$A$529,1,FALSE)))</f>
        <v>0</v>
      </c>
    </row>
    <row r="7157" spans="1:17">
      <c r="A7157" t="str">
        <f t="shared" si="668"/>
        <v>Anne-Laure CHAUDON</v>
      </c>
      <c r="B7157" t="s">
        <v>6136</v>
      </c>
      <c r="C7157" t="e">
        <f>VLOOKUP(B7157,Sheet5!$A$1158:$A$1246,1,FALSE)</f>
        <v>#N/A</v>
      </c>
      <c r="D7157" t="s">
        <v>4</v>
      </c>
      <c r="E7157" t="s">
        <v>448</v>
      </c>
      <c r="F7157" t="s">
        <v>6141</v>
      </c>
      <c r="G7157" t="s">
        <v>13888</v>
      </c>
      <c r="H7157" t="s">
        <v>10</v>
      </c>
      <c r="I7157">
        <v>142</v>
      </c>
      <c r="J7157">
        <v>2.81656616947E-3</v>
      </c>
      <c r="K7157">
        <f t="shared" si="669"/>
        <v>14569</v>
      </c>
      <c r="L7157" t="str">
        <f t="shared" si="670"/>
        <v>SOC</v>
      </c>
      <c r="M7157" t="b">
        <f t="shared" si="671"/>
        <v>0</v>
      </c>
      <c r="N7157" t="str">
        <f>VLOOKUP(B7157,Sheet3!$D$2:$I$578,6,FALSE)</f>
        <v>Bertrand Rocheron</v>
      </c>
      <c r="O7157" t="str">
        <f t="shared" si="672"/>
        <v>Anne-Laure CHAUDON</v>
      </c>
      <c r="P7157" t="b">
        <f t="shared" si="673"/>
        <v>0</v>
      </c>
      <c r="Q7157" t="b">
        <f>AND(M7157,ISNA(VLOOKUP(B7157,Sheet4!$A$1:$A$529,1,FALSE)))</f>
        <v>0</v>
      </c>
    </row>
    <row r="7158" spans="1:17">
      <c r="A7158" t="str">
        <f t="shared" si="668"/>
        <v>Lucia LAPORTE</v>
      </c>
      <c r="B7158" t="s">
        <v>6136</v>
      </c>
      <c r="C7158" t="e">
        <f>VLOOKUP(B7158,Sheet5!$A$1158:$A$1246,1,FALSE)</f>
        <v>#N/A</v>
      </c>
      <c r="D7158" t="s">
        <v>4</v>
      </c>
      <c r="E7158" t="s">
        <v>6142</v>
      </c>
      <c r="F7158" t="s">
        <v>3767</v>
      </c>
      <c r="G7158" t="s">
        <v>11980</v>
      </c>
      <c r="H7158" t="s">
        <v>17</v>
      </c>
      <c r="I7158">
        <v>3678</v>
      </c>
      <c r="J7158">
        <v>7.2953030783900003E-2</v>
      </c>
      <c r="K7158">
        <f t="shared" si="669"/>
        <v>14569</v>
      </c>
      <c r="L7158" t="str">
        <f t="shared" si="670"/>
        <v>SOC</v>
      </c>
      <c r="M7158" t="b">
        <f t="shared" si="671"/>
        <v>0</v>
      </c>
      <c r="N7158" t="str">
        <f>VLOOKUP(B7158,Sheet3!$D$2:$I$578,6,FALSE)</f>
        <v>Bertrand Rocheron</v>
      </c>
      <c r="O7158" t="str">
        <f t="shared" si="672"/>
        <v>Lucia LAPORTE</v>
      </c>
      <c r="P7158" t="b">
        <f t="shared" si="673"/>
        <v>0</v>
      </c>
      <c r="Q7158" t="b">
        <f>AND(M7158,ISNA(VLOOKUP(B7158,Sheet4!$A$1:$A$529,1,FALSE)))</f>
        <v>0</v>
      </c>
    </row>
    <row r="7159" spans="1:17">
      <c r="A7159" t="str">
        <f t="shared" si="668"/>
        <v>Gabriel ROSENMAN</v>
      </c>
      <c r="B7159" t="s">
        <v>6136</v>
      </c>
      <c r="C7159" t="e">
        <f>VLOOKUP(B7159,Sheet5!$A$1158:$A$1246,1,FALSE)</f>
        <v>#N/A</v>
      </c>
      <c r="D7159" t="s">
        <v>11</v>
      </c>
      <c r="E7159" t="s">
        <v>456</v>
      </c>
      <c r="F7159" t="s">
        <v>6143</v>
      </c>
      <c r="G7159" t="s">
        <v>13889</v>
      </c>
      <c r="H7159" t="s">
        <v>10</v>
      </c>
      <c r="I7159">
        <v>119</v>
      </c>
      <c r="J7159">
        <v>2.3603617899099999E-3</v>
      </c>
      <c r="K7159">
        <f t="shared" si="669"/>
        <v>14569</v>
      </c>
      <c r="L7159" t="str">
        <f t="shared" si="670"/>
        <v>SOC</v>
      </c>
      <c r="M7159" t="b">
        <f t="shared" si="671"/>
        <v>0</v>
      </c>
      <c r="N7159" t="str">
        <f>VLOOKUP(B7159,Sheet3!$D$2:$I$578,6,FALSE)</f>
        <v>Bertrand Rocheron</v>
      </c>
      <c r="O7159" t="str">
        <f t="shared" si="672"/>
        <v>Gabriel ROSENMAN</v>
      </c>
      <c r="P7159" t="b">
        <f t="shared" si="673"/>
        <v>0</v>
      </c>
      <c r="Q7159" t="b">
        <f>AND(M7159,ISNA(VLOOKUP(B7159,Sheet4!$A$1:$A$529,1,FALSE)))</f>
        <v>0</v>
      </c>
    </row>
    <row r="7160" spans="1:17">
      <c r="A7160" t="str">
        <f t="shared" si="668"/>
        <v>François JEANMAIRE</v>
      </c>
      <c r="B7160" t="s">
        <v>6136</v>
      </c>
      <c r="C7160" t="e">
        <f>VLOOKUP(B7160,Sheet5!$A$1158:$A$1246,1,FALSE)</f>
        <v>#N/A</v>
      </c>
      <c r="D7160" t="s">
        <v>11</v>
      </c>
      <c r="E7160" t="s">
        <v>9125</v>
      </c>
      <c r="F7160" t="s">
        <v>6144</v>
      </c>
      <c r="G7160" t="s">
        <v>13890</v>
      </c>
      <c r="H7160" t="s">
        <v>13</v>
      </c>
      <c r="I7160">
        <v>2734</v>
      </c>
      <c r="J7160">
        <v>5.4228816248800001E-2</v>
      </c>
      <c r="K7160">
        <f t="shared" si="669"/>
        <v>14569</v>
      </c>
      <c r="L7160" t="str">
        <f t="shared" si="670"/>
        <v>SOC</v>
      </c>
      <c r="M7160" t="b">
        <f t="shared" si="671"/>
        <v>0</v>
      </c>
      <c r="N7160" t="str">
        <f>VLOOKUP(B7160,Sheet3!$D$2:$I$578,6,FALSE)</f>
        <v>Bertrand Rocheron</v>
      </c>
      <c r="O7160" t="str">
        <f t="shared" si="672"/>
        <v>François JEANMAIRE</v>
      </c>
      <c r="P7160" t="b">
        <f t="shared" si="673"/>
        <v>0</v>
      </c>
      <c r="Q7160" t="b">
        <f>AND(M7160,ISNA(VLOOKUP(B7160,Sheet4!$A$1:$A$529,1,FALSE)))</f>
        <v>0</v>
      </c>
    </row>
    <row r="7161" spans="1:17">
      <c r="A7161" t="str">
        <f t="shared" si="668"/>
        <v>Patrick OLLIER</v>
      </c>
      <c r="B7161" t="s">
        <v>6136</v>
      </c>
      <c r="C7161" t="e">
        <f>VLOOKUP(B7161,Sheet5!$A$1158:$A$1246,1,FALSE)</f>
        <v>#N/A</v>
      </c>
      <c r="D7161" t="s">
        <v>11</v>
      </c>
      <c r="E7161" t="s">
        <v>100</v>
      </c>
      <c r="F7161" t="s">
        <v>3836</v>
      </c>
      <c r="G7161" t="s">
        <v>12036</v>
      </c>
      <c r="H7161" t="s">
        <v>26</v>
      </c>
      <c r="I7161">
        <v>23944</v>
      </c>
      <c r="J7161">
        <v>0.474928594097</v>
      </c>
      <c r="K7161">
        <f t="shared" si="669"/>
        <v>14569</v>
      </c>
      <c r="L7161" t="str">
        <f t="shared" si="670"/>
        <v>SOC</v>
      </c>
      <c r="M7161" t="b">
        <f t="shared" si="671"/>
        <v>1</v>
      </c>
      <c r="N7161" t="str">
        <f>VLOOKUP(B7161,Sheet3!$D$2:$I$578,6,FALSE)</f>
        <v>Bertrand Rocheron</v>
      </c>
      <c r="O7161" t="str">
        <f t="shared" si="672"/>
        <v>Patrick OLLIER</v>
      </c>
      <c r="P7161" t="b">
        <f t="shared" si="673"/>
        <v>0</v>
      </c>
      <c r="Q7161" t="b">
        <f>AND(M7161,ISNA(VLOOKUP(B7161,Sheet4!$A$1:$A$529,1,FALSE)))</f>
        <v>1</v>
      </c>
    </row>
    <row r="7162" spans="1:17">
      <c r="A7162" t="str">
        <f t="shared" si="668"/>
        <v xml:space="preserve"> </v>
      </c>
      <c r="B7162" t="s">
        <v>6145</v>
      </c>
      <c r="C7162" t="e">
        <f>VLOOKUP(B7162,Sheet5!$A$1158:$A$1246,1,FALSE)</f>
        <v>#N/A</v>
      </c>
      <c r="G7162" t="s">
        <v>9202</v>
      </c>
      <c r="H7162" t="s">
        <v>1</v>
      </c>
      <c r="I7162">
        <v>67018</v>
      </c>
      <c r="J7162">
        <v>1</v>
      </c>
      <c r="K7162">
        <f t="shared" si="669"/>
        <v>0</v>
      </c>
      <c r="L7162">
        <f t="shared" si="670"/>
        <v>0</v>
      </c>
      <c r="M7162" t="b">
        <f t="shared" si="671"/>
        <v>0</v>
      </c>
      <c r="N7162" t="str">
        <f>VLOOKUP(B7162,Sheet3!$D$2:$I$578,6,FALSE)</f>
        <v>Catherine Lime-Biffe</v>
      </c>
      <c r="O7162" t="str">
        <f t="shared" si="672"/>
        <v xml:space="preserve"> </v>
      </c>
      <c r="P7162" t="b">
        <f t="shared" si="673"/>
        <v>0</v>
      </c>
      <c r="Q7162" t="b">
        <f>AND(M7162,ISNA(VLOOKUP(B7162,Sheet4!$A$1:$A$529,1,FALSE)))</f>
        <v>0</v>
      </c>
    </row>
    <row r="7163" spans="1:17">
      <c r="A7163" t="str">
        <f t="shared" si="668"/>
        <v xml:space="preserve"> </v>
      </c>
      <c r="B7163" t="s">
        <v>6145</v>
      </c>
      <c r="C7163" t="e">
        <f>VLOOKUP(B7163,Sheet5!$A$1158:$A$1246,1,FALSE)</f>
        <v>#N/A</v>
      </c>
      <c r="G7163" t="s">
        <v>9202</v>
      </c>
      <c r="H7163" t="s">
        <v>2</v>
      </c>
      <c r="I7163">
        <v>25443</v>
      </c>
      <c r="J7163">
        <v>0.37964427467200001</v>
      </c>
      <c r="K7163">
        <f t="shared" si="669"/>
        <v>0</v>
      </c>
      <c r="L7163">
        <f t="shared" si="670"/>
        <v>0</v>
      </c>
      <c r="M7163" t="b">
        <f t="shared" si="671"/>
        <v>0</v>
      </c>
      <c r="N7163" t="str">
        <f>VLOOKUP(B7163,Sheet3!$D$2:$I$578,6,FALSE)</f>
        <v>Catherine Lime-Biffe</v>
      </c>
      <c r="O7163" t="str">
        <f t="shared" si="672"/>
        <v xml:space="preserve"> </v>
      </c>
      <c r="P7163" t="b">
        <f t="shared" si="673"/>
        <v>0</v>
      </c>
      <c r="Q7163" t="b">
        <f>AND(M7163,ISNA(VLOOKUP(B7163,Sheet4!$A$1:$A$529,1,FALSE)))</f>
        <v>0</v>
      </c>
    </row>
    <row r="7164" spans="1:17">
      <c r="A7164" t="str">
        <f t="shared" si="668"/>
        <v xml:space="preserve"> </v>
      </c>
      <c r="B7164" t="s">
        <v>6145</v>
      </c>
      <c r="C7164" t="e">
        <f>VLOOKUP(B7164,Sheet5!$A$1158:$A$1246,1,FALSE)</f>
        <v>#N/A</v>
      </c>
      <c r="G7164" t="s">
        <v>9202</v>
      </c>
      <c r="H7164" t="s">
        <v>3</v>
      </c>
      <c r="I7164">
        <v>415</v>
      </c>
      <c r="J7164">
        <v>6.19236622997E-3</v>
      </c>
      <c r="K7164">
        <f t="shared" si="669"/>
        <v>0</v>
      </c>
      <c r="L7164">
        <f t="shared" si="670"/>
        <v>0</v>
      </c>
      <c r="M7164" t="b">
        <f t="shared" si="671"/>
        <v>0</v>
      </c>
      <c r="N7164" t="str">
        <f>VLOOKUP(B7164,Sheet3!$D$2:$I$578,6,FALSE)</f>
        <v>Catherine Lime-Biffe</v>
      </c>
      <c r="O7164" t="str">
        <f t="shared" si="672"/>
        <v xml:space="preserve"> </v>
      </c>
      <c r="P7164" t="b">
        <f t="shared" si="673"/>
        <v>0</v>
      </c>
      <c r="Q7164" t="b">
        <f>AND(M7164,ISNA(VLOOKUP(B7164,Sheet4!$A$1:$A$529,1,FALSE)))</f>
        <v>0</v>
      </c>
    </row>
    <row r="7165" spans="1:17">
      <c r="A7165" t="str">
        <f t="shared" si="668"/>
        <v>Emmanuel SALA</v>
      </c>
      <c r="B7165" t="s">
        <v>6145</v>
      </c>
      <c r="C7165" t="e">
        <f>VLOOKUP(B7165,Sheet5!$A$1158:$A$1246,1,FALSE)</f>
        <v>#N/A</v>
      </c>
      <c r="D7165" t="s">
        <v>11</v>
      </c>
      <c r="E7165" t="s">
        <v>624</v>
      </c>
      <c r="F7165" t="s">
        <v>4200</v>
      </c>
      <c r="G7165" t="s">
        <v>12327</v>
      </c>
      <c r="H7165" t="s">
        <v>13</v>
      </c>
      <c r="I7165">
        <v>258</v>
      </c>
      <c r="J7165">
        <v>6.2682215743400001E-3</v>
      </c>
      <c r="K7165">
        <f t="shared" si="669"/>
        <v>0</v>
      </c>
      <c r="L7165">
        <f t="shared" si="670"/>
        <v>0</v>
      </c>
      <c r="M7165" t="b">
        <f t="shared" si="671"/>
        <v>0</v>
      </c>
      <c r="N7165" t="str">
        <f>VLOOKUP(B7165,Sheet3!$D$2:$I$578,6,FALSE)</f>
        <v>Catherine Lime-Biffe</v>
      </c>
      <c r="O7165" t="str">
        <f t="shared" si="672"/>
        <v>Emmanuel SALA</v>
      </c>
      <c r="P7165" t="b">
        <f t="shared" si="673"/>
        <v>0</v>
      </c>
      <c r="Q7165" t="b">
        <f>AND(M7165,ISNA(VLOOKUP(B7165,Sheet4!$A$1:$A$529,1,FALSE)))</f>
        <v>0</v>
      </c>
    </row>
    <row r="7166" spans="1:17">
      <c r="A7166" t="str">
        <f t="shared" si="668"/>
        <v>Jean GRILLARD</v>
      </c>
      <c r="B7166" t="s">
        <v>6145</v>
      </c>
      <c r="C7166" t="e">
        <f>VLOOKUP(B7166,Sheet5!$A$1158:$A$1246,1,FALSE)</f>
        <v>#N/A</v>
      </c>
      <c r="D7166" t="s">
        <v>11</v>
      </c>
      <c r="E7166" t="s">
        <v>97</v>
      </c>
      <c r="F7166" t="s">
        <v>6146</v>
      </c>
      <c r="G7166" t="s">
        <v>13891</v>
      </c>
      <c r="H7166" t="s">
        <v>271</v>
      </c>
      <c r="I7166">
        <v>68</v>
      </c>
      <c r="J7166">
        <v>1.6520894071900001E-3</v>
      </c>
      <c r="K7166">
        <f t="shared" si="669"/>
        <v>0</v>
      </c>
      <c r="L7166">
        <f t="shared" si="670"/>
        <v>0</v>
      </c>
      <c r="M7166" t="b">
        <f t="shared" si="671"/>
        <v>0</v>
      </c>
      <c r="N7166" t="str">
        <f>VLOOKUP(B7166,Sheet3!$D$2:$I$578,6,FALSE)</f>
        <v>Catherine Lime-Biffe</v>
      </c>
      <c r="O7166" t="str">
        <f t="shared" si="672"/>
        <v>Jean GRILLARD</v>
      </c>
      <c r="P7166" t="b">
        <f t="shared" si="673"/>
        <v>0</v>
      </c>
      <c r="Q7166" t="b">
        <f>AND(M7166,ISNA(VLOOKUP(B7166,Sheet4!$A$1:$A$529,1,FALSE)))</f>
        <v>0</v>
      </c>
    </row>
    <row r="7167" spans="1:17">
      <c r="A7167" t="str">
        <f t="shared" si="668"/>
        <v>Anne LE BAUT</v>
      </c>
      <c r="B7167" t="s">
        <v>6145</v>
      </c>
      <c r="C7167" t="e">
        <f>VLOOKUP(B7167,Sheet5!$A$1158:$A$1246,1,FALSE)</f>
        <v>#N/A</v>
      </c>
      <c r="D7167" t="s">
        <v>4</v>
      </c>
      <c r="E7167" t="s">
        <v>126</v>
      </c>
      <c r="F7167" t="s">
        <v>6147</v>
      </c>
      <c r="G7167" t="s">
        <v>13892</v>
      </c>
      <c r="H7167" t="s">
        <v>17</v>
      </c>
      <c r="I7167">
        <v>2740</v>
      </c>
      <c r="J7167">
        <v>6.6569484936799997E-2</v>
      </c>
      <c r="K7167">
        <f t="shared" si="669"/>
        <v>0</v>
      </c>
      <c r="L7167">
        <f t="shared" si="670"/>
        <v>0</v>
      </c>
      <c r="M7167" t="b">
        <f t="shared" si="671"/>
        <v>0</v>
      </c>
      <c r="N7167" t="str">
        <f>VLOOKUP(B7167,Sheet3!$D$2:$I$578,6,FALSE)</f>
        <v>Catherine Lime-Biffe</v>
      </c>
      <c r="O7167" t="str">
        <f t="shared" si="672"/>
        <v>Anne LE BAUT</v>
      </c>
      <c r="P7167" t="b">
        <f t="shared" si="673"/>
        <v>0</v>
      </c>
      <c r="Q7167" t="b">
        <f>AND(M7167,ISNA(VLOOKUP(B7167,Sheet4!$A$1:$A$529,1,FALSE)))</f>
        <v>0</v>
      </c>
    </row>
    <row r="7168" spans="1:17">
      <c r="A7168" t="str">
        <f t="shared" si="668"/>
        <v>Christophe PAILLARD</v>
      </c>
      <c r="B7168" t="s">
        <v>6145</v>
      </c>
      <c r="C7168" t="e">
        <f>VLOOKUP(B7168,Sheet5!$A$1158:$A$1246,1,FALSE)</f>
        <v>#N/A</v>
      </c>
      <c r="D7168" t="s">
        <v>11</v>
      </c>
      <c r="E7168" t="s">
        <v>88</v>
      </c>
      <c r="F7168" t="s">
        <v>546</v>
      </c>
      <c r="G7168" t="s">
        <v>9522</v>
      </c>
      <c r="H7168" t="s">
        <v>271</v>
      </c>
      <c r="I7168">
        <v>76</v>
      </c>
      <c r="J7168">
        <v>1.84645286686E-3</v>
      </c>
      <c r="K7168">
        <f t="shared" si="669"/>
        <v>0</v>
      </c>
      <c r="L7168">
        <f t="shared" si="670"/>
        <v>0</v>
      </c>
      <c r="M7168" t="b">
        <f t="shared" si="671"/>
        <v>0</v>
      </c>
      <c r="N7168" t="str">
        <f>VLOOKUP(B7168,Sheet3!$D$2:$I$578,6,FALSE)</f>
        <v>Catherine Lime-Biffe</v>
      </c>
      <c r="O7168" t="str">
        <f t="shared" si="672"/>
        <v>Christophe PAILLARD</v>
      </c>
      <c r="P7168" t="b">
        <f t="shared" si="673"/>
        <v>0</v>
      </c>
      <c r="Q7168" t="b">
        <f>AND(M7168,ISNA(VLOOKUP(B7168,Sheet4!$A$1:$A$529,1,FALSE)))</f>
        <v>0</v>
      </c>
    </row>
    <row r="7169" spans="1:17">
      <c r="A7169" t="str">
        <f t="shared" si="668"/>
        <v>Michel BECQ</v>
      </c>
      <c r="B7169" t="s">
        <v>6145</v>
      </c>
      <c r="C7169" t="e">
        <f>VLOOKUP(B7169,Sheet5!$A$1158:$A$1246,1,FALSE)</f>
        <v>#N/A</v>
      </c>
      <c r="D7169" t="s">
        <v>11</v>
      </c>
      <c r="E7169" t="s">
        <v>31</v>
      </c>
      <c r="F7169" t="s">
        <v>6148</v>
      </c>
      <c r="G7169" t="s">
        <v>13893</v>
      </c>
      <c r="H7169" t="s">
        <v>13</v>
      </c>
      <c r="I7169">
        <v>333</v>
      </c>
      <c r="J7169">
        <v>8.0903790087500007E-3</v>
      </c>
      <c r="K7169">
        <f t="shared" si="669"/>
        <v>0</v>
      </c>
      <c r="L7169">
        <f t="shared" si="670"/>
        <v>0</v>
      </c>
      <c r="M7169" t="b">
        <f t="shared" si="671"/>
        <v>0</v>
      </c>
      <c r="N7169" t="str">
        <f>VLOOKUP(B7169,Sheet3!$D$2:$I$578,6,FALSE)</f>
        <v>Catherine Lime-Biffe</v>
      </c>
      <c r="O7169" t="str">
        <f t="shared" si="672"/>
        <v>Michel BECQ</v>
      </c>
      <c r="P7169" t="b">
        <f t="shared" si="673"/>
        <v>0</v>
      </c>
      <c r="Q7169" t="b">
        <f>AND(M7169,ISNA(VLOOKUP(B7169,Sheet4!$A$1:$A$529,1,FALSE)))</f>
        <v>0</v>
      </c>
    </row>
    <row r="7170" spans="1:17">
      <c r="A7170" t="str">
        <f t="shared" si="668"/>
        <v>Catherine LIME-BIFFE</v>
      </c>
      <c r="B7170" t="s">
        <v>6145</v>
      </c>
      <c r="C7170" t="e">
        <f>VLOOKUP(B7170,Sheet5!$A$1158:$A$1246,1,FALSE)</f>
        <v>#N/A</v>
      </c>
      <c r="D7170" t="s">
        <v>4</v>
      </c>
      <c r="E7170" t="s">
        <v>257</v>
      </c>
      <c r="F7170" t="s">
        <v>6149</v>
      </c>
      <c r="G7170" t="s">
        <v>13894</v>
      </c>
      <c r="H7170" t="s">
        <v>21</v>
      </c>
      <c r="I7170">
        <v>13440</v>
      </c>
      <c r="J7170">
        <v>0.32653061224500002</v>
      </c>
      <c r="K7170">
        <f t="shared" si="669"/>
        <v>13440</v>
      </c>
      <c r="L7170" t="str">
        <f t="shared" si="670"/>
        <v>SOC</v>
      </c>
      <c r="M7170" t="b">
        <f t="shared" si="671"/>
        <v>0</v>
      </c>
      <c r="N7170" t="str">
        <f>VLOOKUP(B7170,Sheet3!$D$2:$I$578,6,FALSE)</f>
        <v>Catherine Lime-Biffe</v>
      </c>
      <c r="O7170" t="str">
        <f t="shared" si="672"/>
        <v>Catherine LIME-BIFFE</v>
      </c>
      <c r="P7170" t="b">
        <f t="shared" si="673"/>
        <v>1</v>
      </c>
      <c r="Q7170" t="b">
        <f>AND(M7170,ISNA(VLOOKUP(B7170,Sheet4!$A$1:$A$529,1,FALSE)))</f>
        <v>0</v>
      </c>
    </row>
    <row r="7171" spans="1:17">
      <c r="A7171" t="str">
        <f t="shared" ref="A7171:A7234" si="674">O7171</f>
        <v>Nadia MORDELET-CARRIERE</v>
      </c>
      <c r="B7171" t="s">
        <v>6145</v>
      </c>
      <c r="C7171" t="e">
        <f>VLOOKUP(B7171,Sheet5!$A$1158:$A$1246,1,FALSE)</f>
        <v>#N/A</v>
      </c>
      <c r="D7171" t="s">
        <v>4</v>
      </c>
      <c r="E7171" t="s">
        <v>5</v>
      </c>
      <c r="F7171" t="s">
        <v>6150</v>
      </c>
      <c r="G7171" t="s">
        <v>13895</v>
      </c>
      <c r="H7171" t="s">
        <v>43</v>
      </c>
      <c r="I7171">
        <v>1572</v>
      </c>
      <c r="J7171">
        <v>3.81924198251E-2</v>
      </c>
      <c r="K7171">
        <f t="shared" ref="K7171:K7234" si="675">IF(B7171&lt;&gt;B7170,0,IF(NOT(ISERR(FIND(H7171,"VECREGSOC"))),IF(I7171&gt;K7170,I7171,K7170),K7170))</f>
        <v>13440</v>
      </c>
      <c r="L7171" t="str">
        <f t="shared" ref="L7171:L7234" si="676">IF(B7171&lt;&gt;B7170,0,IF(NOT(ISERR(FIND(H7171,"VECREGSOC"))),IF(I7171&gt;K7170,H7171,L7170),L7170))</f>
        <v>SOC</v>
      </c>
      <c r="M7171" t="b">
        <f t="shared" ref="M7171:M7234" si="677">B7171&lt;&gt;B7172</f>
        <v>0</v>
      </c>
      <c r="N7171" t="str">
        <f>VLOOKUP(B7171,Sheet3!$D$2:$I$578,6,FALSE)</f>
        <v>Catherine Lime-Biffe</v>
      </c>
      <c r="O7171" t="str">
        <f t="shared" si="672"/>
        <v>Nadia MORDELET-CARRIERE</v>
      </c>
      <c r="P7171" t="b">
        <f t="shared" si="673"/>
        <v>0</v>
      </c>
      <c r="Q7171" t="b">
        <f>AND(M7171,ISNA(VLOOKUP(B7171,Sheet4!$A$1:$A$529,1,FALSE)))</f>
        <v>0</v>
      </c>
    </row>
    <row r="7172" spans="1:17">
      <c r="A7172" t="str">
        <f t="shared" si="674"/>
        <v>Lydia VIERA</v>
      </c>
      <c r="B7172" t="s">
        <v>6145</v>
      </c>
      <c r="C7172" t="e">
        <f>VLOOKUP(B7172,Sheet5!$A$1158:$A$1246,1,FALSE)</f>
        <v>#N/A</v>
      </c>
      <c r="D7172" t="s">
        <v>4</v>
      </c>
      <c r="E7172" t="s">
        <v>357</v>
      </c>
      <c r="F7172" t="s">
        <v>6151</v>
      </c>
      <c r="G7172" t="s">
        <v>13896</v>
      </c>
      <c r="H7172" t="s">
        <v>29</v>
      </c>
      <c r="I7172">
        <v>71</v>
      </c>
      <c r="J7172">
        <v>1.7249757045699999E-3</v>
      </c>
      <c r="K7172">
        <f t="shared" si="675"/>
        <v>13440</v>
      </c>
      <c r="L7172" t="str">
        <f t="shared" si="676"/>
        <v>SOC</v>
      </c>
      <c r="M7172" t="b">
        <f t="shared" si="677"/>
        <v>0</v>
      </c>
      <c r="N7172" t="str">
        <f>VLOOKUP(B7172,Sheet3!$D$2:$I$578,6,FALSE)</f>
        <v>Catherine Lime-Biffe</v>
      </c>
      <c r="O7172" t="str">
        <f t="shared" si="672"/>
        <v>Lydia VIERA</v>
      </c>
      <c r="P7172" t="b">
        <f t="shared" si="673"/>
        <v>0</v>
      </c>
      <c r="Q7172" t="b">
        <f>AND(M7172,ISNA(VLOOKUP(B7172,Sheet4!$A$1:$A$529,1,FALSE)))</f>
        <v>0</v>
      </c>
    </row>
    <row r="7173" spans="1:17">
      <c r="A7173" t="str">
        <f t="shared" si="674"/>
        <v>Jean-Jacques GUILLET</v>
      </c>
      <c r="B7173" t="s">
        <v>6145</v>
      </c>
      <c r="C7173" t="e">
        <f>VLOOKUP(B7173,Sheet5!$A$1158:$A$1246,1,FALSE)</f>
        <v>#N/A</v>
      </c>
      <c r="D7173" t="s">
        <v>11</v>
      </c>
      <c r="E7173" t="s">
        <v>1604</v>
      </c>
      <c r="F7173" t="s">
        <v>2304</v>
      </c>
      <c r="G7173" t="s">
        <v>10844</v>
      </c>
      <c r="H7173" t="s">
        <v>26</v>
      </c>
      <c r="I7173">
        <v>15466</v>
      </c>
      <c r="J7173">
        <v>0.37575315840599999</v>
      </c>
      <c r="K7173">
        <f t="shared" si="675"/>
        <v>13440</v>
      </c>
      <c r="L7173" t="str">
        <f t="shared" si="676"/>
        <v>SOC</v>
      </c>
      <c r="M7173" t="b">
        <f t="shared" si="677"/>
        <v>0</v>
      </c>
      <c r="N7173" t="str">
        <f>VLOOKUP(B7173,Sheet3!$D$2:$I$578,6,FALSE)</f>
        <v>Catherine Lime-Biffe</v>
      </c>
      <c r="O7173" t="str">
        <f t="shared" si="672"/>
        <v>Jean-Jacques GUILLET</v>
      </c>
      <c r="P7173" t="b">
        <f t="shared" si="673"/>
        <v>0</v>
      </c>
      <c r="Q7173" t="b">
        <f>AND(M7173,ISNA(VLOOKUP(B7173,Sheet4!$A$1:$A$529,1,FALSE)))</f>
        <v>0</v>
      </c>
    </row>
    <row r="7174" spans="1:17">
      <c r="A7174" t="str">
        <f t="shared" si="674"/>
        <v>Catherine CANDELIER</v>
      </c>
      <c r="B7174" t="s">
        <v>6145</v>
      </c>
      <c r="C7174" t="e">
        <f>VLOOKUP(B7174,Sheet5!$A$1158:$A$1246,1,FALSE)</f>
        <v>#N/A</v>
      </c>
      <c r="D7174" t="s">
        <v>4</v>
      </c>
      <c r="E7174" t="s">
        <v>257</v>
      </c>
      <c r="F7174" t="s">
        <v>3715</v>
      </c>
      <c r="G7174" t="s">
        <v>11936</v>
      </c>
      <c r="H7174" t="s">
        <v>7</v>
      </c>
      <c r="I7174">
        <v>1770</v>
      </c>
      <c r="J7174">
        <v>4.3002915451899999E-2</v>
      </c>
      <c r="K7174">
        <f t="shared" si="675"/>
        <v>13440</v>
      </c>
      <c r="L7174" t="str">
        <f t="shared" si="676"/>
        <v>SOC</v>
      </c>
      <c r="M7174" t="b">
        <f t="shared" si="677"/>
        <v>0</v>
      </c>
      <c r="N7174" t="str">
        <f>VLOOKUP(B7174,Sheet3!$D$2:$I$578,6,FALSE)</f>
        <v>Catherine Lime-Biffe</v>
      </c>
      <c r="O7174" t="str">
        <f t="shared" si="672"/>
        <v>Catherine CANDELIER</v>
      </c>
      <c r="P7174" t="b">
        <f t="shared" si="673"/>
        <v>0</v>
      </c>
      <c r="Q7174" t="b">
        <f>AND(M7174,ISNA(VLOOKUP(B7174,Sheet4!$A$1:$A$529,1,FALSE)))</f>
        <v>0</v>
      </c>
    </row>
    <row r="7175" spans="1:17">
      <c r="A7175" t="str">
        <f t="shared" si="674"/>
        <v>Naïma MOGHIR</v>
      </c>
      <c r="B7175" t="s">
        <v>6145</v>
      </c>
      <c r="C7175" t="e">
        <f>VLOOKUP(B7175,Sheet5!$A$1158:$A$1246,1,FALSE)</f>
        <v>#N/A</v>
      </c>
      <c r="D7175" t="s">
        <v>4</v>
      </c>
      <c r="E7175" t="s">
        <v>9187</v>
      </c>
      <c r="F7175" t="s">
        <v>6152</v>
      </c>
      <c r="G7175" t="s">
        <v>13897</v>
      </c>
      <c r="H7175" t="s">
        <v>29</v>
      </c>
      <c r="I7175">
        <v>241</v>
      </c>
      <c r="J7175">
        <v>5.8551992225500003E-3</v>
      </c>
      <c r="K7175">
        <f t="shared" si="675"/>
        <v>13440</v>
      </c>
      <c r="L7175" t="str">
        <f t="shared" si="676"/>
        <v>SOC</v>
      </c>
      <c r="M7175" t="b">
        <f t="shared" si="677"/>
        <v>0</v>
      </c>
      <c r="N7175" t="str">
        <f>VLOOKUP(B7175,Sheet3!$D$2:$I$578,6,FALSE)</f>
        <v>Catherine Lime-Biffe</v>
      </c>
      <c r="O7175" t="str">
        <f t="shared" si="672"/>
        <v>Naïma MOGHIR</v>
      </c>
      <c r="P7175" t="b">
        <f t="shared" si="673"/>
        <v>0</v>
      </c>
      <c r="Q7175" t="b">
        <f>AND(M7175,ISNA(VLOOKUP(B7175,Sheet4!$A$1:$A$529,1,FALSE)))</f>
        <v>0</v>
      </c>
    </row>
    <row r="7176" spans="1:17">
      <c r="A7176" t="str">
        <f t="shared" si="674"/>
        <v>Philippe HENIQUE</v>
      </c>
      <c r="B7176" t="s">
        <v>6145</v>
      </c>
      <c r="C7176" t="e">
        <f>VLOOKUP(B7176,Sheet5!$A$1158:$A$1246,1,FALSE)</f>
        <v>#N/A</v>
      </c>
      <c r="D7176" t="s">
        <v>11</v>
      </c>
      <c r="E7176" t="s">
        <v>385</v>
      </c>
      <c r="F7176" t="s">
        <v>6153</v>
      </c>
      <c r="G7176" t="s">
        <v>13898</v>
      </c>
      <c r="H7176" t="s">
        <v>10</v>
      </c>
      <c r="I7176">
        <v>87</v>
      </c>
      <c r="J7176">
        <v>2.1137026239099999E-3</v>
      </c>
      <c r="K7176">
        <f t="shared" si="675"/>
        <v>13440</v>
      </c>
      <c r="L7176" t="str">
        <f t="shared" si="676"/>
        <v>SOC</v>
      </c>
      <c r="M7176" t="b">
        <f t="shared" si="677"/>
        <v>0</v>
      </c>
      <c r="N7176" t="str">
        <f>VLOOKUP(B7176,Sheet3!$D$2:$I$578,6,FALSE)</f>
        <v>Catherine Lime-Biffe</v>
      </c>
      <c r="O7176" t="str">
        <f t="shared" si="672"/>
        <v>Philippe HENIQUE</v>
      </c>
      <c r="P7176" t="b">
        <f t="shared" si="673"/>
        <v>0</v>
      </c>
      <c r="Q7176" t="b">
        <f>AND(M7176,ISNA(VLOOKUP(B7176,Sheet4!$A$1:$A$529,1,FALSE)))</f>
        <v>0</v>
      </c>
    </row>
    <row r="7177" spans="1:17">
      <c r="A7177" t="str">
        <f t="shared" si="674"/>
        <v>Stéphane CASTERA</v>
      </c>
      <c r="B7177" t="s">
        <v>6145</v>
      </c>
      <c r="C7177" t="e">
        <f>VLOOKUP(B7177,Sheet5!$A$1158:$A$1246,1,FALSE)</f>
        <v>#N/A</v>
      </c>
      <c r="D7177" t="s">
        <v>11</v>
      </c>
      <c r="E7177" t="s">
        <v>9008</v>
      </c>
      <c r="F7177" t="s">
        <v>2638</v>
      </c>
      <c r="G7177" t="s">
        <v>11105</v>
      </c>
      <c r="H7177" t="s">
        <v>271</v>
      </c>
      <c r="I7177">
        <v>312</v>
      </c>
      <c r="J7177">
        <v>7.5801749271100002E-3</v>
      </c>
      <c r="K7177">
        <f t="shared" si="675"/>
        <v>13440</v>
      </c>
      <c r="L7177" t="str">
        <f t="shared" si="676"/>
        <v>SOC</v>
      </c>
      <c r="M7177" t="b">
        <f t="shared" si="677"/>
        <v>0</v>
      </c>
      <c r="N7177" t="str">
        <f>VLOOKUP(B7177,Sheet3!$D$2:$I$578,6,FALSE)</f>
        <v>Catherine Lime-Biffe</v>
      </c>
      <c r="O7177" t="str">
        <f t="shared" si="672"/>
        <v>Stéphane CASTERA</v>
      </c>
      <c r="P7177" t="b">
        <f t="shared" si="673"/>
        <v>0</v>
      </c>
      <c r="Q7177" t="b">
        <f>AND(M7177,ISNA(VLOOKUP(B7177,Sheet4!$A$1:$A$529,1,FALSE)))</f>
        <v>0</v>
      </c>
    </row>
    <row r="7178" spans="1:17">
      <c r="A7178" t="str">
        <f t="shared" si="674"/>
        <v>Nicolas TARDIEU</v>
      </c>
      <c r="B7178" t="s">
        <v>6145</v>
      </c>
      <c r="C7178" t="e">
        <f>VLOOKUP(B7178,Sheet5!$A$1158:$A$1246,1,FALSE)</f>
        <v>#N/A</v>
      </c>
      <c r="D7178" t="s">
        <v>11</v>
      </c>
      <c r="E7178" t="s">
        <v>79</v>
      </c>
      <c r="F7178" t="s">
        <v>6154</v>
      </c>
      <c r="G7178" t="s">
        <v>13899</v>
      </c>
      <c r="H7178" t="s">
        <v>29</v>
      </c>
      <c r="I7178">
        <v>220</v>
      </c>
      <c r="J7178">
        <v>5.3449951409099998E-3</v>
      </c>
      <c r="K7178">
        <f t="shared" si="675"/>
        <v>13440</v>
      </c>
      <c r="L7178" t="str">
        <f t="shared" si="676"/>
        <v>SOC</v>
      </c>
      <c r="M7178" t="b">
        <f t="shared" si="677"/>
        <v>0</v>
      </c>
      <c r="N7178" t="str">
        <f>VLOOKUP(B7178,Sheet3!$D$2:$I$578,6,FALSE)</f>
        <v>Catherine Lime-Biffe</v>
      </c>
      <c r="O7178" t="str">
        <f t="shared" si="672"/>
        <v>Nicolas TARDIEU</v>
      </c>
      <c r="P7178" t="b">
        <f t="shared" si="673"/>
        <v>0</v>
      </c>
      <c r="Q7178" t="b">
        <f>AND(M7178,ISNA(VLOOKUP(B7178,Sheet4!$A$1:$A$529,1,FALSE)))</f>
        <v>0</v>
      </c>
    </row>
    <row r="7179" spans="1:17">
      <c r="A7179" t="str">
        <f t="shared" si="674"/>
        <v>Romain CHETAILLE</v>
      </c>
      <c r="B7179" t="s">
        <v>6145</v>
      </c>
      <c r="C7179" t="e">
        <f>VLOOKUP(B7179,Sheet5!$A$1158:$A$1246,1,FALSE)</f>
        <v>#N/A</v>
      </c>
      <c r="D7179" t="s">
        <v>11</v>
      </c>
      <c r="E7179" t="s">
        <v>1691</v>
      </c>
      <c r="F7179" t="s">
        <v>6155</v>
      </c>
      <c r="G7179" t="s">
        <v>13900</v>
      </c>
      <c r="H7179" t="s">
        <v>13</v>
      </c>
      <c r="I7179">
        <v>2754</v>
      </c>
      <c r="J7179">
        <v>6.6909620991300003E-2</v>
      </c>
      <c r="K7179">
        <f t="shared" si="675"/>
        <v>13440</v>
      </c>
      <c r="L7179" t="str">
        <f t="shared" si="676"/>
        <v>SOC</v>
      </c>
      <c r="M7179" t="b">
        <f t="shared" si="677"/>
        <v>0</v>
      </c>
      <c r="N7179" t="str">
        <f>VLOOKUP(B7179,Sheet3!$D$2:$I$578,6,FALSE)</f>
        <v>Catherine Lime-Biffe</v>
      </c>
      <c r="O7179" t="str">
        <f t="shared" si="672"/>
        <v>Romain CHETAILLE</v>
      </c>
      <c r="P7179" t="b">
        <f t="shared" si="673"/>
        <v>0</v>
      </c>
      <c r="Q7179" t="b">
        <f>AND(M7179,ISNA(VLOOKUP(B7179,Sheet4!$A$1:$A$529,1,FALSE)))</f>
        <v>0</v>
      </c>
    </row>
    <row r="7180" spans="1:17">
      <c r="A7180" t="str">
        <f t="shared" si="674"/>
        <v>Louise BENIERE</v>
      </c>
      <c r="B7180" t="s">
        <v>6145</v>
      </c>
      <c r="C7180" t="e">
        <f>VLOOKUP(B7180,Sheet5!$A$1158:$A$1246,1,FALSE)</f>
        <v>#N/A</v>
      </c>
      <c r="D7180" t="s">
        <v>4</v>
      </c>
      <c r="E7180" t="s">
        <v>4447</v>
      </c>
      <c r="F7180" t="s">
        <v>6156</v>
      </c>
      <c r="G7180" t="s">
        <v>13901</v>
      </c>
      <c r="H7180" t="s">
        <v>13</v>
      </c>
      <c r="I7180">
        <v>173</v>
      </c>
      <c r="J7180">
        <v>4.2031098153500002E-3</v>
      </c>
      <c r="K7180">
        <f t="shared" si="675"/>
        <v>13440</v>
      </c>
      <c r="L7180" t="str">
        <f t="shared" si="676"/>
        <v>SOC</v>
      </c>
      <c r="M7180" t="b">
        <f t="shared" si="677"/>
        <v>0</v>
      </c>
      <c r="N7180" t="str">
        <f>VLOOKUP(B7180,Sheet3!$D$2:$I$578,6,FALSE)</f>
        <v>Catherine Lime-Biffe</v>
      </c>
      <c r="O7180" t="str">
        <f t="shared" si="672"/>
        <v>Louise BENIERE</v>
      </c>
      <c r="P7180" t="b">
        <f t="shared" si="673"/>
        <v>0</v>
      </c>
      <c r="Q7180" t="b">
        <f>AND(M7180,ISNA(VLOOKUP(B7180,Sheet4!$A$1:$A$529,1,FALSE)))</f>
        <v>0</v>
      </c>
    </row>
    <row r="7181" spans="1:17">
      <c r="A7181" t="str">
        <f t="shared" si="674"/>
        <v>Dominique RABANY</v>
      </c>
      <c r="B7181" t="s">
        <v>6145</v>
      </c>
      <c r="C7181" t="e">
        <f>VLOOKUP(B7181,Sheet5!$A$1158:$A$1246,1,FALSE)</f>
        <v>#N/A</v>
      </c>
      <c r="D7181" t="s">
        <v>4</v>
      </c>
      <c r="E7181" t="s">
        <v>180</v>
      </c>
      <c r="F7181" t="s">
        <v>6157</v>
      </c>
      <c r="G7181" t="s">
        <v>13902</v>
      </c>
      <c r="H7181" t="s">
        <v>19</v>
      </c>
      <c r="I7181">
        <v>1432</v>
      </c>
      <c r="J7181">
        <v>3.4791059280899997E-2</v>
      </c>
      <c r="K7181">
        <f t="shared" si="675"/>
        <v>13440</v>
      </c>
      <c r="L7181" t="str">
        <f t="shared" si="676"/>
        <v>SOC</v>
      </c>
      <c r="M7181" t="b">
        <f t="shared" si="677"/>
        <v>0</v>
      </c>
      <c r="N7181" t="str">
        <f>VLOOKUP(B7181,Sheet3!$D$2:$I$578,6,FALSE)</f>
        <v>Catherine Lime-Biffe</v>
      </c>
      <c r="O7181" t="str">
        <f t="shared" si="672"/>
        <v>Dominique RABANY</v>
      </c>
      <c r="P7181" t="b">
        <f t="shared" si="673"/>
        <v>0</v>
      </c>
      <c r="Q7181" t="b">
        <f>AND(M7181,ISNA(VLOOKUP(B7181,Sheet4!$A$1:$A$529,1,FALSE)))</f>
        <v>0</v>
      </c>
    </row>
    <row r="7182" spans="1:17">
      <c r="A7182" t="str">
        <f t="shared" si="674"/>
        <v>Renaud BOUCHARD</v>
      </c>
      <c r="B7182" t="s">
        <v>6145</v>
      </c>
      <c r="C7182" t="e">
        <f>VLOOKUP(B7182,Sheet5!$A$1158:$A$1246,1,FALSE)</f>
        <v>#N/A</v>
      </c>
      <c r="D7182" t="s">
        <v>11</v>
      </c>
      <c r="E7182" t="s">
        <v>212</v>
      </c>
      <c r="F7182" t="s">
        <v>6158</v>
      </c>
      <c r="G7182" t="s">
        <v>13903</v>
      </c>
      <c r="H7182" t="s">
        <v>13</v>
      </c>
      <c r="I7182">
        <v>32</v>
      </c>
      <c r="J7182">
        <v>7.7745383867799998E-4</v>
      </c>
      <c r="K7182">
        <f t="shared" si="675"/>
        <v>13440</v>
      </c>
      <c r="L7182" t="str">
        <f t="shared" si="676"/>
        <v>SOC</v>
      </c>
      <c r="M7182" t="b">
        <f t="shared" si="677"/>
        <v>0</v>
      </c>
      <c r="N7182" t="str">
        <f>VLOOKUP(B7182,Sheet3!$D$2:$I$578,6,FALSE)</f>
        <v>Catherine Lime-Biffe</v>
      </c>
      <c r="O7182" t="str">
        <f t="shared" ref="O7182:O7245" si="678">E7182&amp;" "&amp;F7182</f>
        <v>Renaud BOUCHARD</v>
      </c>
      <c r="P7182" t="b">
        <f t="shared" si="673"/>
        <v>0</v>
      </c>
      <c r="Q7182" t="b">
        <f>AND(M7182,ISNA(VLOOKUP(B7182,Sheet4!$A$1:$A$529,1,FALSE)))</f>
        <v>0</v>
      </c>
    </row>
    <row r="7183" spans="1:17">
      <c r="A7183" t="str">
        <f t="shared" si="674"/>
        <v>Miguel SEGUI</v>
      </c>
      <c r="B7183" t="s">
        <v>6145</v>
      </c>
      <c r="C7183" t="e">
        <f>VLOOKUP(B7183,Sheet5!$A$1158:$A$1246,1,FALSE)</f>
        <v>#N/A</v>
      </c>
      <c r="D7183" t="s">
        <v>11</v>
      </c>
      <c r="E7183" t="s">
        <v>3937</v>
      </c>
      <c r="F7183" t="s">
        <v>6159</v>
      </c>
      <c r="G7183" t="s">
        <v>13904</v>
      </c>
      <c r="H7183" t="s">
        <v>10</v>
      </c>
      <c r="I7183">
        <v>115</v>
      </c>
      <c r="J7183">
        <v>2.7939747327499998E-3</v>
      </c>
      <c r="K7183">
        <f t="shared" si="675"/>
        <v>13440</v>
      </c>
      <c r="L7183" t="str">
        <f t="shared" si="676"/>
        <v>SOC</v>
      </c>
      <c r="M7183" t="b">
        <f t="shared" si="677"/>
        <v>1</v>
      </c>
      <c r="N7183" t="str">
        <f>VLOOKUP(B7183,Sheet3!$D$2:$I$578,6,FALSE)</f>
        <v>Catherine Lime-Biffe</v>
      </c>
      <c r="O7183" t="str">
        <f t="shared" si="678"/>
        <v>Miguel SEGUI</v>
      </c>
      <c r="P7183" t="b">
        <f t="shared" ref="P7183:P7246" si="679">O7183=N7183</f>
        <v>0</v>
      </c>
      <c r="Q7183" t="b">
        <f>AND(M7183,ISNA(VLOOKUP(B7183,Sheet4!$A$1:$A$529,1,FALSE)))</f>
        <v>1</v>
      </c>
    </row>
    <row r="7184" spans="1:17">
      <c r="A7184" t="str">
        <f t="shared" si="674"/>
        <v xml:space="preserve"> </v>
      </c>
      <c r="B7184" t="s">
        <v>6160</v>
      </c>
      <c r="C7184" t="e">
        <f>VLOOKUP(B7184,Sheet5!$A$1158:$A$1246,1,FALSE)</f>
        <v>#N/A</v>
      </c>
      <c r="G7184" t="s">
        <v>9202</v>
      </c>
      <c r="H7184" t="s">
        <v>1</v>
      </c>
      <c r="I7184">
        <v>61020</v>
      </c>
      <c r="J7184">
        <v>1</v>
      </c>
      <c r="K7184">
        <f t="shared" si="675"/>
        <v>0</v>
      </c>
      <c r="L7184">
        <f t="shared" si="676"/>
        <v>0</v>
      </c>
      <c r="M7184" t="b">
        <f t="shared" si="677"/>
        <v>0</v>
      </c>
      <c r="N7184" t="str">
        <f>VLOOKUP(B7184,Sheet3!$D$2:$I$578,6,FALSE)</f>
        <v>Martine Even</v>
      </c>
      <c r="O7184" t="str">
        <f t="shared" si="678"/>
        <v xml:space="preserve"> </v>
      </c>
      <c r="P7184" t="b">
        <f t="shared" si="679"/>
        <v>0</v>
      </c>
      <c r="Q7184" t="b">
        <f>AND(M7184,ISNA(VLOOKUP(B7184,Sheet4!$A$1:$A$529,1,FALSE)))</f>
        <v>0</v>
      </c>
    </row>
    <row r="7185" spans="1:17">
      <c r="A7185" t="str">
        <f t="shared" si="674"/>
        <v xml:space="preserve"> </v>
      </c>
      <c r="B7185" t="s">
        <v>6160</v>
      </c>
      <c r="C7185" t="e">
        <f>VLOOKUP(B7185,Sheet5!$A$1158:$A$1246,1,FALSE)</f>
        <v>#N/A</v>
      </c>
      <c r="G7185" t="s">
        <v>9202</v>
      </c>
      <c r="H7185" t="s">
        <v>2</v>
      </c>
      <c r="I7185">
        <v>24579</v>
      </c>
      <c r="J7185">
        <v>0.40280235988200003</v>
      </c>
      <c r="K7185">
        <f t="shared" si="675"/>
        <v>0</v>
      </c>
      <c r="L7185">
        <f t="shared" si="676"/>
        <v>0</v>
      </c>
      <c r="M7185" t="b">
        <f t="shared" si="677"/>
        <v>0</v>
      </c>
      <c r="N7185" t="str">
        <f>VLOOKUP(B7185,Sheet3!$D$2:$I$578,6,FALSE)</f>
        <v>Martine Even</v>
      </c>
      <c r="O7185" t="str">
        <f t="shared" si="678"/>
        <v xml:space="preserve"> </v>
      </c>
      <c r="P7185" t="b">
        <f t="shared" si="679"/>
        <v>0</v>
      </c>
      <c r="Q7185" t="b">
        <f>AND(M7185,ISNA(VLOOKUP(B7185,Sheet4!$A$1:$A$529,1,FALSE)))</f>
        <v>0</v>
      </c>
    </row>
    <row r="7186" spans="1:17">
      <c r="A7186" t="str">
        <f t="shared" si="674"/>
        <v xml:space="preserve"> </v>
      </c>
      <c r="B7186" t="s">
        <v>6160</v>
      </c>
      <c r="C7186" t="e">
        <f>VLOOKUP(B7186,Sheet5!$A$1158:$A$1246,1,FALSE)</f>
        <v>#N/A</v>
      </c>
      <c r="G7186" t="s">
        <v>9202</v>
      </c>
      <c r="H7186" t="s">
        <v>3</v>
      </c>
      <c r="I7186">
        <v>340</v>
      </c>
      <c r="J7186">
        <v>5.57194362504E-3</v>
      </c>
      <c r="K7186">
        <f t="shared" si="675"/>
        <v>0</v>
      </c>
      <c r="L7186">
        <f t="shared" si="676"/>
        <v>0</v>
      </c>
      <c r="M7186" t="b">
        <f t="shared" si="677"/>
        <v>0</v>
      </c>
      <c r="N7186" t="str">
        <f>VLOOKUP(B7186,Sheet3!$D$2:$I$578,6,FALSE)</f>
        <v>Martine Even</v>
      </c>
      <c r="O7186" t="str">
        <f t="shared" si="678"/>
        <v xml:space="preserve"> </v>
      </c>
      <c r="P7186" t="b">
        <f t="shared" si="679"/>
        <v>0</v>
      </c>
      <c r="Q7186" t="b">
        <f>AND(M7186,ISNA(VLOOKUP(B7186,Sheet4!$A$1:$A$529,1,FALSE)))</f>
        <v>0</v>
      </c>
    </row>
    <row r="7187" spans="1:17">
      <c r="A7187" t="str">
        <f t="shared" si="674"/>
        <v>Sofiane BOUKTIT</v>
      </c>
      <c r="B7187" t="s">
        <v>6160</v>
      </c>
      <c r="C7187" t="e">
        <f>VLOOKUP(B7187,Sheet5!$A$1158:$A$1246,1,FALSE)</f>
        <v>#N/A</v>
      </c>
      <c r="D7187" t="s">
        <v>11</v>
      </c>
      <c r="E7187" t="s">
        <v>6161</v>
      </c>
      <c r="F7187" t="s">
        <v>6162</v>
      </c>
      <c r="G7187" t="s">
        <v>13905</v>
      </c>
      <c r="H7187" t="s">
        <v>271</v>
      </c>
      <c r="I7187">
        <v>87</v>
      </c>
      <c r="J7187">
        <v>2.4099055427800001E-3</v>
      </c>
      <c r="K7187">
        <f t="shared" si="675"/>
        <v>0</v>
      </c>
      <c r="L7187">
        <f t="shared" si="676"/>
        <v>0</v>
      </c>
      <c r="M7187" t="b">
        <f t="shared" si="677"/>
        <v>0</v>
      </c>
      <c r="N7187" t="str">
        <f>VLOOKUP(B7187,Sheet3!$D$2:$I$578,6,FALSE)</f>
        <v>Martine Even</v>
      </c>
      <c r="O7187" t="str">
        <f t="shared" si="678"/>
        <v>Sofiane BOUKTIT</v>
      </c>
      <c r="P7187" t="b">
        <f t="shared" si="679"/>
        <v>0</v>
      </c>
      <c r="Q7187" t="b">
        <f>AND(M7187,ISNA(VLOOKUP(B7187,Sheet4!$A$1:$A$529,1,FALSE)))</f>
        <v>0</v>
      </c>
    </row>
    <row r="7188" spans="1:17">
      <c r="A7188" t="str">
        <f t="shared" si="674"/>
        <v>Philippe BLANC</v>
      </c>
      <c r="B7188" t="s">
        <v>6160</v>
      </c>
      <c r="C7188" t="e">
        <f>VLOOKUP(B7188,Sheet5!$A$1158:$A$1246,1,FALSE)</f>
        <v>#N/A</v>
      </c>
      <c r="D7188" t="s">
        <v>11</v>
      </c>
      <c r="E7188" t="s">
        <v>385</v>
      </c>
      <c r="F7188" t="s">
        <v>56</v>
      </c>
      <c r="G7188" t="s">
        <v>9212</v>
      </c>
      <c r="H7188" t="s">
        <v>271</v>
      </c>
      <c r="I7188">
        <v>465</v>
      </c>
      <c r="J7188">
        <v>1.2880529625199999E-2</v>
      </c>
      <c r="K7188">
        <f t="shared" si="675"/>
        <v>0</v>
      </c>
      <c r="L7188">
        <f t="shared" si="676"/>
        <v>0</v>
      </c>
      <c r="M7188" t="b">
        <f t="shared" si="677"/>
        <v>0</v>
      </c>
      <c r="N7188" t="str">
        <f>VLOOKUP(B7188,Sheet3!$D$2:$I$578,6,FALSE)</f>
        <v>Martine Even</v>
      </c>
      <c r="O7188" t="str">
        <f t="shared" si="678"/>
        <v>Philippe BLANC</v>
      </c>
      <c r="P7188" t="b">
        <f t="shared" si="679"/>
        <v>0</v>
      </c>
      <c r="Q7188" t="b">
        <f>AND(M7188,ISNA(VLOOKUP(B7188,Sheet4!$A$1:$A$529,1,FALSE)))</f>
        <v>0</v>
      </c>
    </row>
    <row r="7189" spans="1:17">
      <c r="A7189" t="str">
        <f t="shared" si="674"/>
        <v>Isabelle GÃ–ITIA</v>
      </c>
      <c r="B7189" t="s">
        <v>6160</v>
      </c>
      <c r="C7189" t="e">
        <f>VLOOKUP(B7189,Sheet5!$A$1158:$A$1246,1,FALSE)</f>
        <v>#N/A</v>
      </c>
      <c r="D7189" t="s">
        <v>4</v>
      </c>
      <c r="E7189" t="s">
        <v>164</v>
      </c>
      <c r="F7189" t="s">
        <v>6163</v>
      </c>
      <c r="G7189" t="s">
        <v>13906</v>
      </c>
      <c r="H7189" t="s">
        <v>19</v>
      </c>
      <c r="I7189">
        <v>748</v>
      </c>
      <c r="J7189">
        <v>2.0719647655199999E-2</v>
      </c>
      <c r="K7189">
        <f t="shared" si="675"/>
        <v>0</v>
      </c>
      <c r="L7189">
        <f t="shared" si="676"/>
        <v>0</v>
      </c>
      <c r="M7189" t="b">
        <f t="shared" si="677"/>
        <v>0</v>
      </c>
      <c r="N7189" t="str">
        <f>VLOOKUP(B7189,Sheet3!$D$2:$I$578,6,FALSE)</f>
        <v>Martine Even</v>
      </c>
      <c r="O7189" t="str">
        <f t="shared" si="678"/>
        <v>Isabelle GÃ–ITIA</v>
      </c>
      <c r="P7189" t="b">
        <f t="shared" si="679"/>
        <v>0</v>
      </c>
      <c r="Q7189" t="b">
        <f>AND(M7189,ISNA(VLOOKUP(B7189,Sheet4!$A$1:$A$529,1,FALSE)))</f>
        <v>0</v>
      </c>
    </row>
    <row r="7190" spans="1:17">
      <c r="A7190" t="str">
        <f t="shared" si="674"/>
        <v>Christian BOUCHET</v>
      </c>
      <c r="B7190" t="s">
        <v>6160</v>
      </c>
      <c r="C7190" t="e">
        <f>VLOOKUP(B7190,Sheet5!$A$1158:$A$1246,1,FALSE)</f>
        <v>#N/A</v>
      </c>
      <c r="D7190" t="s">
        <v>11</v>
      </c>
      <c r="E7190" t="s">
        <v>312</v>
      </c>
      <c r="F7190" t="s">
        <v>2399</v>
      </c>
      <c r="G7190" t="s">
        <v>10915</v>
      </c>
      <c r="H7190" t="s">
        <v>67</v>
      </c>
      <c r="I7190">
        <v>162</v>
      </c>
      <c r="J7190">
        <v>4.48741032104E-3</v>
      </c>
      <c r="K7190">
        <f t="shared" si="675"/>
        <v>0</v>
      </c>
      <c r="L7190">
        <f t="shared" si="676"/>
        <v>0</v>
      </c>
      <c r="M7190" t="b">
        <f t="shared" si="677"/>
        <v>0</v>
      </c>
      <c r="N7190" t="str">
        <f>VLOOKUP(B7190,Sheet3!$D$2:$I$578,6,FALSE)</f>
        <v>Martine Even</v>
      </c>
      <c r="O7190" t="str">
        <f t="shared" si="678"/>
        <v>Christian BOUCHET</v>
      </c>
      <c r="P7190" t="b">
        <f t="shared" si="679"/>
        <v>0</v>
      </c>
      <c r="Q7190" t="b">
        <f>AND(M7190,ISNA(VLOOKUP(B7190,Sheet4!$A$1:$A$529,1,FALSE)))</f>
        <v>0</v>
      </c>
    </row>
    <row r="7191" spans="1:17">
      <c r="A7191" t="str">
        <f t="shared" si="674"/>
        <v>Hélène FEO</v>
      </c>
      <c r="B7191" t="s">
        <v>6160</v>
      </c>
      <c r="C7191" t="e">
        <f>VLOOKUP(B7191,Sheet5!$A$1158:$A$1246,1,FALSE)</f>
        <v>#N/A</v>
      </c>
      <c r="D7191" t="s">
        <v>4</v>
      </c>
      <c r="E7191" t="s">
        <v>9134</v>
      </c>
      <c r="F7191" t="s">
        <v>6164</v>
      </c>
      <c r="G7191" t="s">
        <v>13907</v>
      </c>
      <c r="H7191" t="s">
        <v>29</v>
      </c>
      <c r="I7191">
        <v>151</v>
      </c>
      <c r="J7191">
        <v>4.1827096202299999E-3</v>
      </c>
      <c r="K7191">
        <f t="shared" si="675"/>
        <v>0</v>
      </c>
      <c r="L7191">
        <f t="shared" si="676"/>
        <v>0</v>
      </c>
      <c r="M7191" t="b">
        <f t="shared" si="677"/>
        <v>0</v>
      </c>
      <c r="N7191" t="str">
        <f>VLOOKUP(B7191,Sheet3!$D$2:$I$578,6,FALSE)</f>
        <v>Martine Even</v>
      </c>
      <c r="O7191" t="str">
        <f t="shared" si="678"/>
        <v>Hélène FEO</v>
      </c>
      <c r="P7191" t="b">
        <f t="shared" si="679"/>
        <v>0</v>
      </c>
      <c r="Q7191" t="b">
        <f>AND(M7191,ISNA(VLOOKUP(B7191,Sheet4!$A$1:$A$529,1,FALSE)))</f>
        <v>0</v>
      </c>
    </row>
    <row r="7192" spans="1:17">
      <c r="A7192" t="str">
        <f t="shared" si="674"/>
        <v>Odile JOYEUX</v>
      </c>
      <c r="B7192" t="s">
        <v>6160</v>
      </c>
      <c r="C7192" t="e">
        <f>VLOOKUP(B7192,Sheet5!$A$1158:$A$1246,1,FALSE)</f>
        <v>#N/A</v>
      </c>
      <c r="D7192" t="s">
        <v>4</v>
      </c>
      <c r="E7192" t="s">
        <v>1438</v>
      </c>
      <c r="F7192" t="s">
        <v>6165</v>
      </c>
      <c r="G7192" t="s">
        <v>13908</v>
      </c>
      <c r="H7192" t="s">
        <v>7</v>
      </c>
      <c r="I7192">
        <v>1067</v>
      </c>
      <c r="J7192">
        <v>2.9555967978699998E-2</v>
      </c>
      <c r="K7192">
        <f t="shared" si="675"/>
        <v>1067</v>
      </c>
      <c r="L7192" t="str">
        <f t="shared" si="676"/>
        <v>VEC</v>
      </c>
      <c r="M7192" t="b">
        <f t="shared" si="677"/>
        <v>0</v>
      </c>
      <c r="N7192" t="str">
        <f>VLOOKUP(B7192,Sheet3!$D$2:$I$578,6,FALSE)</f>
        <v>Martine Even</v>
      </c>
      <c r="O7192" t="str">
        <f t="shared" si="678"/>
        <v>Odile JOYEUX</v>
      </c>
      <c r="P7192" t="b">
        <f t="shared" si="679"/>
        <v>0</v>
      </c>
      <c r="Q7192" t="b">
        <f>AND(M7192,ISNA(VLOOKUP(B7192,Sheet4!$A$1:$A$529,1,FALSE)))</f>
        <v>0</v>
      </c>
    </row>
    <row r="7193" spans="1:17">
      <c r="A7193" t="str">
        <f t="shared" si="674"/>
        <v>Julien DUFOUR</v>
      </c>
      <c r="B7193" t="s">
        <v>6160</v>
      </c>
      <c r="C7193" t="e">
        <f>VLOOKUP(B7193,Sheet5!$A$1158:$A$1246,1,FALSE)</f>
        <v>#N/A</v>
      </c>
      <c r="D7193" t="s">
        <v>11</v>
      </c>
      <c r="E7193" t="s">
        <v>1254</v>
      </c>
      <c r="F7193" t="s">
        <v>4033</v>
      </c>
      <c r="G7193" t="s">
        <v>12191</v>
      </c>
      <c r="H7193" t="s">
        <v>17</v>
      </c>
      <c r="I7193">
        <v>1908</v>
      </c>
      <c r="J7193">
        <v>5.2851721559000003E-2</v>
      </c>
      <c r="K7193">
        <f t="shared" si="675"/>
        <v>1067</v>
      </c>
      <c r="L7193" t="str">
        <f t="shared" si="676"/>
        <v>VEC</v>
      </c>
      <c r="M7193" t="b">
        <f t="shared" si="677"/>
        <v>0</v>
      </c>
      <c r="N7193" t="str">
        <f>VLOOKUP(B7193,Sheet3!$D$2:$I$578,6,FALSE)</f>
        <v>Martine Even</v>
      </c>
      <c r="O7193" t="str">
        <f t="shared" si="678"/>
        <v>Julien DUFOUR</v>
      </c>
      <c r="P7193" t="b">
        <f t="shared" si="679"/>
        <v>0</v>
      </c>
      <c r="Q7193" t="b">
        <f>AND(M7193,ISNA(VLOOKUP(B7193,Sheet4!$A$1:$A$529,1,FALSE)))</f>
        <v>0</v>
      </c>
    </row>
    <row r="7194" spans="1:17">
      <c r="A7194" t="str">
        <f t="shared" si="674"/>
        <v>Martine EVEN</v>
      </c>
      <c r="B7194" t="s">
        <v>6160</v>
      </c>
      <c r="C7194" t="e">
        <f>VLOOKUP(B7194,Sheet5!$A$1158:$A$1246,1,FALSE)</f>
        <v>#N/A</v>
      </c>
      <c r="D7194" t="s">
        <v>4</v>
      </c>
      <c r="E7194" t="s">
        <v>172</v>
      </c>
      <c r="F7194" t="s">
        <v>6166</v>
      </c>
      <c r="G7194" t="s">
        <v>13909</v>
      </c>
      <c r="H7194" t="s">
        <v>21</v>
      </c>
      <c r="I7194">
        <v>7994</v>
      </c>
      <c r="J7194">
        <v>0.22143430929899999</v>
      </c>
      <c r="K7194">
        <f t="shared" si="675"/>
        <v>7994</v>
      </c>
      <c r="L7194" t="str">
        <f t="shared" si="676"/>
        <v>SOC</v>
      </c>
      <c r="M7194" t="b">
        <f t="shared" si="677"/>
        <v>0</v>
      </c>
      <c r="N7194" t="str">
        <f>VLOOKUP(B7194,Sheet3!$D$2:$I$578,6,FALSE)</f>
        <v>Martine Even</v>
      </c>
      <c r="O7194" t="str">
        <f t="shared" si="678"/>
        <v>Martine EVEN</v>
      </c>
      <c r="P7194" t="b">
        <f t="shared" si="679"/>
        <v>1</v>
      </c>
      <c r="Q7194" t="b">
        <f>AND(M7194,ISNA(VLOOKUP(B7194,Sheet4!$A$1:$A$529,1,FALSE)))</f>
        <v>0</v>
      </c>
    </row>
    <row r="7195" spans="1:17">
      <c r="A7195" t="str">
        <f t="shared" si="674"/>
        <v>Claude GUÉANT</v>
      </c>
      <c r="B7195" t="s">
        <v>6160</v>
      </c>
      <c r="C7195" t="e">
        <f>VLOOKUP(B7195,Sheet5!$A$1158:$A$1246,1,FALSE)</f>
        <v>#N/A</v>
      </c>
      <c r="D7195" t="s">
        <v>11</v>
      </c>
      <c r="E7195" t="s">
        <v>208</v>
      </c>
      <c r="F7195" t="s">
        <v>14832</v>
      </c>
      <c r="G7195" t="s">
        <v>11684</v>
      </c>
      <c r="H7195" t="s">
        <v>26</v>
      </c>
      <c r="I7195">
        <v>10978</v>
      </c>
      <c r="J7195">
        <v>0.30409129941000002</v>
      </c>
      <c r="K7195">
        <f t="shared" si="675"/>
        <v>7994</v>
      </c>
      <c r="L7195" t="str">
        <f t="shared" si="676"/>
        <v>SOC</v>
      </c>
      <c r="M7195" t="b">
        <f t="shared" si="677"/>
        <v>0</v>
      </c>
      <c r="N7195" t="str">
        <f>VLOOKUP(B7195,Sheet3!$D$2:$I$578,6,FALSE)</f>
        <v>Martine Even</v>
      </c>
      <c r="O7195" t="str">
        <f t="shared" si="678"/>
        <v>Claude GUÉANT</v>
      </c>
      <c r="P7195" t="b">
        <f t="shared" si="679"/>
        <v>0</v>
      </c>
      <c r="Q7195" t="b">
        <f>AND(M7195,ISNA(VLOOKUP(B7195,Sheet4!$A$1:$A$529,1,FALSE)))</f>
        <v>0</v>
      </c>
    </row>
    <row r="7196" spans="1:17">
      <c r="A7196" t="str">
        <f t="shared" si="674"/>
        <v>Thierry SOLERE</v>
      </c>
      <c r="B7196" t="s">
        <v>6160</v>
      </c>
      <c r="C7196" t="e">
        <f>VLOOKUP(B7196,Sheet5!$A$1158:$A$1246,1,FALSE)</f>
        <v>#N/A</v>
      </c>
      <c r="D7196" t="s">
        <v>11</v>
      </c>
      <c r="E7196" t="s">
        <v>264</v>
      </c>
      <c r="F7196" t="s">
        <v>6167</v>
      </c>
      <c r="G7196" t="s">
        <v>13910</v>
      </c>
      <c r="H7196" t="s">
        <v>13</v>
      </c>
      <c r="I7196">
        <v>9709</v>
      </c>
      <c r="J7196">
        <v>0.268939918562</v>
      </c>
      <c r="K7196">
        <f t="shared" si="675"/>
        <v>7994</v>
      </c>
      <c r="L7196" t="str">
        <f t="shared" si="676"/>
        <v>SOC</v>
      </c>
      <c r="M7196" t="b">
        <f t="shared" si="677"/>
        <v>0</v>
      </c>
      <c r="N7196" t="str">
        <f>VLOOKUP(B7196,Sheet3!$D$2:$I$578,6,FALSE)</f>
        <v>Martine Even</v>
      </c>
      <c r="O7196" t="str">
        <f t="shared" si="678"/>
        <v>Thierry SOLERE</v>
      </c>
      <c r="P7196" t="b">
        <f t="shared" si="679"/>
        <v>0</v>
      </c>
      <c r="Q7196" t="b">
        <f>AND(M7196,ISNA(VLOOKUP(B7196,Sheet4!$A$1:$A$529,1,FALSE)))</f>
        <v>0</v>
      </c>
    </row>
    <row r="7197" spans="1:17">
      <c r="A7197" t="str">
        <f t="shared" si="674"/>
        <v>Dorothée PINEAU</v>
      </c>
      <c r="B7197" t="s">
        <v>6160</v>
      </c>
      <c r="C7197" t="e">
        <f>VLOOKUP(B7197,Sheet5!$A$1158:$A$1246,1,FALSE)</f>
        <v>#N/A</v>
      </c>
      <c r="D7197" t="s">
        <v>4</v>
      </c>
      <c r="E7197" t="s">
        <v>9041</v>
      </c>
      <c r="F7197" t="s">
        <v>6168</v>
      </c>
      <c r="G7197" t="s">
        <v>13911</v>
      </c>
      <c r="H7197" t="s">
        <v>13</v>
      </c>
      <c r="I7197">
        <v>1691</v>
      </c>
      <c r="J7197">
        <v>4.6840807733900001E-2</v>
      </c>
      <c r="K7197">
        <f t="shared" si="675"/>
        <v>7994</v>
      </c>
      <c r="L7197" t="str">
        <f t="shared" si="676"/>
        <v>SOC</v>
      </c>
      <c r="M7197" t="b">
        <f t="shared" si="677"/>
        <v>0</v>
      </c>
      <c r="N7197" t="str">
        <f>VLOOKUP(B7197,Sheet3!$D$2:$I$578,6,FALSE)</f>
        <v>Martine Even</v>
      </c>
      <c r="O7197" t="str">
        <f t="shared" si="678"/>
        <v>Dorothée PINEAU</v>
      </c>
      <c r="P7197" t="b">
        <f t="shared" si="679"/>
        <v>0</v>
      </c>
      <c r="Q7197" t="b">
        <f>AND(M7197,ISNA(VLOOKUP(B7197,Sheet4!$A$1:$A$529,1,FALSE)))</f>
        <v>0</v>
      </c>
    </row>
    <row r="7198" spans="1:17">
      <c r="A7198" t="str">
        <f t="shared" si="674"/>
        <v>Mina KHALIL</v>
      </c>
      <c r="B7198" t="s">
        <v>6160</v>
      </c>
      <c r="C7198" t="e">
        <f>VLOOKUP(B7198,Sheet5!$A$1158:$A$1246,1,FALSE)</f>
        <v>#N/A</v>
      </c>
      <c r="D7198" t="s">
        <v>4</v>
      </c>
      <c r="E7198" t="s">
        <v>6169</v>
      </c>
      <c r="F7198" t="s">
        <v>6170</v>
      </c>
      <c r="G7198" t="s">
        <v>13912</v>
      </c>
      <c r="H7198" t="s">
        <v>10</v>
      </c>
      <c r="I7198">
        <v>28</v>
      </c>
      <c r="J7198">
        <v>7.7560178388400003E-4</v>
      </c>
      <c r="K7198">
        <f t="shared" si="675"/>
        <v>7994</v>
      </c>
      <c r="L7198" t="str">
        <f t="shared" si="676"/>
        <v>SOC</v>
      </c>
      <c r="M7198" t="b">
        <f t="shared" si="677"/>
        <v>0</v>
      </c>
      <c r="N7198" t="str">
        <f>VLOOKUP(B7198,Sheet3!$D$2:$I$578,6,FALSE)</f>
        <v>Martine Even</v>
      </c>
      <c r="O7198" t="str">
        <f t="shared" si="678"/>
        <v>Mina KHALIL</v>
      </c>
      <c r="P7198" t="b">
        <f t="shared" si="679"/>
        <v>0</v>
      </c>
      <c r="Q7198" t="b">
        <f>AND(M7198,ISNA(VLOOKUP(B7198,Sheet4!$A$1:$A$529,1,FALSE)))</f>
        <v>0</v>
      </c>
    </row>
    <row r="7199" spans="1:17">
      <c r="A7199" t="str">
        <f t="shared" si="674"/>
        <v>Julien MARCEL</v>
      </c>
      <c r="B7199" t="s">
        <v>6160</v>
      </c>
      <c r="C7199" t="e">
        <f>VLOOKUP(B7199,Sheet5!$A$1158:$A$1246,1,FALSE)</f>
        <v>#N/A</v>
      </c>
      <c r="D7199" t="s">
        <v>11</v>
      </c>
      <c r="E7199" t="s">
        <v>1254</v>
      </c>
      <c r="F7199" t="s">
        <v>645</v>
      </c>
      <c r="G7199" t="s">
        <v>1413</v>
      </c>
      <c r="H7199" t="s">
        <v>13</v>
      </c>
      <c r="I7199">
        <v>1076</v>
      </c>
      <c r="J7199">
        <v>2.98052685521E-2</v>
      </c>
      <c r="K7199">
        <f t="shared" si="675"/>
        <v>7994</v>
      </c>
      <c r="L7199" t="str">
        <f t="shared" si="676"/>
        <v>SOC</v>
      </c>
      <c r="M7199" t="b">
        <f t="shared" si="677"/>
        <v>0</v>
      </c>
      <c r="N7199" t="str">
        <f>VLOOKUP(B7199,Sheet3!$D$2:$I$578,6,FALSE)</f>
        <v>Martine Even</v>
      </c>
      <c r="O7199" t="str">
        <f t="shared" si="678"/>
        <v>Julien MARCEL</v>
      </c>
      <c r="P7199" t="b">
        <f t="shared" si="679"/>
        <v>0</v>
      </c>
      <c r="Q7199" t="b">
        <f>AND(M7199,ISNA(VLOOKUP(B7199,Sheet4!$A$1:$A$529,1,FALSE)))</f>
        <v>0</v>
      </c>
    </row>
    <row r="7200" spans="1:17">
      <c r="A7200" t="str">
        <f t="shared" si="674"/>
        <v>Hélène JANISSET</v>
      </c>
      <c r="B7200" t="s">
        <v>6160</v>
      </c>
      <c r="C7200" t="e">
        <f>VLOOKUP(B7200,Sheet5!$A$1158:$A$1246,1,FALSE)</f>
        <v>#N/A</v>
      </c>
      <c r="D7200" t="s">
        <v>4</v>
      </c>
      <c r="E7200" t="s">
        <v>9134</v>
      </c>
      <c r="F7200" t="s">
        <v>6171</v>
      </c>
      <c r="G7200" t="s">
        <v>13913</v>
      </c>
      <c r="H7200" t="s">
        <v>10</v>
      </c>
      <c r="I7200">
        <v>37</v>
      </c>
      <c r="J7200">
        <v>1.0249023572799999E-3</v>
      </c>
      <c r="K7200">
        <f t="shared" si="675"/>
        <v>7994</v>
      </c>
      <c r="L7200" t="str">
        <f t="shared" si="676"/>
        <v>SOC</v>
      </c>
      <c r="M7200" t="b">
        <f t="shared" si="677"/>
        <v>1</v>
      </c>
      <c r="N7200" t="str">
        <f>VLOOKUP(B7200,Sheet3!$D$2:$I$578,6,FALSE)</f>
        <v>Martine Even</v>
      </c>
      <c r="O7200" t="str">
        <f t="shared" si="678"/>
        <v>Hélène JANISSET</v>
      </c>
      <c r="P7200" t="b">
        <f t="shared" si="679"/>
        <v>0</v>
      </c>
      <c r="Q7200" t="b">
        <f>AND(M7200,ISNA(VLOOKUP(B7200,Sheet4!$A$1:$A$529,1,FALSE)))</f>
        <v>1</v>
      </c>
    </row>
    <row r="7201" spans="1:17">
      <c r="A7201" t="str">
        <f t="shared" si="674"/>
        <v xml:space="preserve"> </v>
      </c>
      <c r="B7201" t="s">
        <v>6172</v>
      </c>
      <c r="C7201" t="e">
        <f>VLOOKUP(B7201,Sheet5!$A$1158:$A$1246,1,FALSE)</f>
        <v>#N/A</v>
      </c>
      <c r="G7201" t="s">
        <v>9202</v>
      </c>
      <c r="H7201" t="s">
        <v>1</v>
      </c>
      <c r="I7201">
        <v>71749</v>
      </c>
      <c r="J7201">
        <v>1</v>
      </c>
      <c r="K7201">
        <f t="shared" si="675"/>
        <v>0</v>
      </c>
      <c r="L7201">
        <f t="shared" si="676"/>
        <v>0</v>
      </c>
      <c r="M7201" t="b">
        <f t="shared" si="677"/>
        <v>0</v>
      </c>
      <c r="N7201" t="str">
        <f>VLOOKUP(B7201,Sheet3!$D$2:$I$578,6,FALSE)</f>
        <v>Lucile Schmid</v>
      </c>
      <c r="O7201" t="str">
        <f t="shared" si="678"/>
        <v xml:space="preserve"> </v>
      </c>
      <c r="P7201" t="b">
        <f t="shared" si="679"/>
        <v>0</v>
      </c>
      <c r="Q7201" t="b">
        <f>AND(M7201,ISNA(VLOOKUP(B7201,Sheet4!$A$1:$A$529,1,FALSE)))</f>
        <v>0</v>
      </c>
    </row>
    <row r="7202" spans="1:17">
      <c r="A7202" t="str">
        <f t="shared" si="674"/>
        <v xml:space="preserve"> </v>
      </c>
      <c r="B7202" t="s">
        <v>6172</v>
      </c>
      <c r="C7202" t="e">
        <f>VLOOKUP(B7202,Sheet5!$A$1158:$A$1246,1,FALSE)</f>
        <v>#N/A</v>
      </c>
      <c r="G7202" t="s">
        <v>9202</v>
      </c>
      <c r="H7202" t="s">
        <v>2</v>
      </c>
      <c r="I7202">
        <v>27826</v>
      </c>
      <c r="J7202">
        <v>0.387824220547</v>
      </c>
      <c r="K7202">
        <f t="shared" si="675"/>
        <v>0</v>
      </c>
      <c r="L7202">
        <f t="shared" si="676"/>
        <v>0</v>
      </c>
      <c r="M7202" t="b">
        <f t="shared" si="677"/>
        <v>0</v>
      </c>
      <c r="N7202" t="str">
        <f>VLOOKUP(B7202,Sheet3!$D$2:$I$578,6,FALSE)</f>
        <v>Lucile Schmid</v>
      </c>
      <c r="O7202" t="str">
        <f t="shared" si="678"/>
        <v xml:space="preserve"> </v>
      </c>
      <c r="P7202" t="b">
        <f t="shared" si="679"/>
        <v>0</v>
      </c>
      <c r="Q7202" t="b">
        <f>AND(M7202,ISNA(VLOOKUP(B7202,Sheet4!$A$1:$A$529,1,FALSE)))</f>
        <v>0</v>
      </c>
    </row>
    <row r="7203" spans="1:17">
      <c r="A7203" t="str">
        <f t="shared" si="674"/>
        <v xml:space="preserve"> </v>
      </c>
      <c r="B7203" t="s">
        <v>6172</v>
      </c>
      <c r="C7203" t="e">
        <f>VLOOKUP(B7203,Sheet5!$A$1158:$A$1246,1,FALSE)</f>
        <v>#N/A</v>
      </c>
      <c r="G7203" t="s">
        <v>9202</v>
      </c>
      <c r="H7203" t="s">
        <v>3</v>
      </c>
      <c r="I7203">
        <v>533</v>
      </c>
      <c r="J7203">
        <v>7.4286749641099999E-3</v>
      </c>
      <c r="K7203">
        <f t="shared" si="675"/>
        <v>0</v>
      </c>
      <c r="L7203">
        <f t="shared" si="676"/>
        <v>0</v>
      </c>
      <c r="M7203" t="b">
        <f t="shared" si="677"/>
        <v>0</v>
      </c>
      <c r="N7203" t="str">
        <f>VLOOKUP(B7203,Sheet3!$D$2:$I$578,6,FALSE)</f>
        <v>Lucile Schmid</v>
      </c>
      <c r="O7203" t="str">
        <f t="shared" si="678"/>
        <v xml:space="preserve"> </v>
      </c>
      <c r="P7203" t="b">
        <f t="shared" si="679"/>
        <v>0</v>
      </c>
      <c r="Q7203" t="b">
        <f>AND(M7203,ISNA(VLOOKUP(B7203,Sheet4!$A$1:$A$529,1,FALSE)))</f>
        <v>0</v>
      </c>
    </row>
    <row r="7204" spans="1:17">
      <c r="A7204" t="str">
        <f t="shared" si="674"/>
        <v>Véronique BERGER</v>
      </c>
      <c r="B7204" t="s">
        <v>6172</v>
      </c>
      <c r="C7204" t="e">
        <f>VLOOKUP(B7204,Sheet5!$A$1158:$A$1246,1,FALSE)</f>
        <v>#N/A</v>
      </c>
      <c r="D7204" t="s">
        <v>4</v>
      </c>
      <c r="E7204" t="s">
        <v>9004</v>
      </c>
      <c r="F7204" t="s">
        <v>277</v>
      </c>
      <c r="G7204" t="s">
        <v>9345</v>
      </c>
      <c r="H7204" t="s">
        <v>13</v>
      </c>
      <c r="I7204">
        <v>359</v>
      </c>
      <c r="J7204">
        <v>8.2737958054899998E-3</v>
      </c>
      <c r="K7204">
        <f t="shared" si="675"/>
        <v>0</v>
      </c>
      <c r="L7204">
        <f t="shared" si="676"/>
        <v>0</v>
      </c>
      <c r="M7204" t="b">
        <f t="shared" si="677"/>
        <v>0</v>
      </c>
      <c r="N7204" t="str">
        <f>VLOOKUP(B7204,Sheet3!$D$2:$I$578,6,FALSE)</f>
        <v>Lucile Schmid</v>
      </c>
      <c r="O7204" t="str">
        <f t="shared" si="678"/>
        <v>Véronique BERGER</v>
      </c>
      <c r="P7204" t="b">
        <f t="shared" si="679"/>
        <v>0</v>
      </c>
      <c r="Q7204" t="b">
        <f>AND(M7204,ISNA(VLOOKUP(B7204,Sheet4!$A$1:$A$529,1,FALSE)))</f>
        <v>0</v>
      </c>
    </row>
    <row r="7205" spans="1:17">
      <c r="A7205" t="str">
        <f t="shared" si="674"/>
        <v>Fabienne GAMBIEZ</v>
      </c>
      <c r="B7205" t="s">
        <v>6172</v>
      </c>
      <c r="C7205" t="e">
        <f>VLOOKUP(B7205,Sheet5!$A$1158:$A$1246,1,FALSE)</f>
        <v>#N/A</v>
      </c>
      <c r="D7205" t="s">
        <v>4</v>
      </c>
      <c r="E7205" t="s">
        <v>1119</v>
      </c>
      <c r="F7205" t="s">
        <v>6173</v>
      </c>
      <c r="G7205" t="s">
        <v>13914</v>
      </c>
      <c r="H7205" t="s">
        <v>43</v>
      </c>
      <c r="I7205">
        <v>1450</v>
      </c>
      <c r="J7205">
        <v>3.34178382116E-2</v>
      </c>
      <c r="K7205">
        <f t="shared" si="675"/>
        <v>0</v>
      </c>
      <c r="L7205">
        <f t="shared" si="676"/>
        <v>0</v>
      </c>
      <c r="M7205" t="b">
        <f t="shared" si="677"/>
        <v>0</v>
      </c>
      <c r="N7205" t="str">
        <f>VLOOKUP(B7205,Sheet3!$D$2:$I$578,6,FALSE)</f>
        <v>Lucile Schmid</v>
      </c>
      <c r="O7205" t="str">
        <f t="shared" si="678"/>
        <v>Fabienne GAMBIEZ</v>
      </c>
      <c r="P7205" t="b">
        <f t="shared" si="679"/>
        <v>0</v>
      </c>
      <c r="Q7205" t="b">
        <f>AND(M7205,ISNA(VLOOKUP(B7205,Sheet4!$A$1:$A$529,1,FALSE)))</f>
        <v>0</v>
      </c>
    </row>
    <row r="7206" spans="1:17">
      <c r="A7206" t="str">
        <f t="shared" si="674"/>
        <v>Lysiane ALEZARD</v>
      </c>
      <c r="B7206" t="s">
        <v>6172</v>
      </c>
      <c r="C7206" t="e">
        <f>VLOOKUP(B7206,Sheet5!$A$1158:$A$1246,1,FALSE)</f>
        <v>#N/A</v>
      </c>
      <c r="D7206" t="s">
        <v>4</v>
      </c>
      <c r="E7206" t="s">
        <v>1731</v>
      </c>
      <c r="F7206" t="s">
        <v>6174</v>
      </c>
      <c r="G7206" t="s">
        <v>13915</v>
      </c>
      <c r="H7206" t="s">
        <v>19</v>
      </c>
      <c r="I7206">
        <v>2304</v>
      </c>
      <c r="J7206">
        <v>5.3099792578899997E-2</v>
      </c>
      <c r="K7206">
        <f t="shared" si="675"/>
        <v>0</v>
      </c>
      <c r="L7206">
        <f t="shared" si="676"/>
        <v>0</v>
      </c>
      <c r="M7206" t="b">
        <f t="shared" si="677"/>
        <v>0</v>
      </c>
      <c r="N7206" t="str">
        <f>VLOOKUP(B7206,Sheet3!$D$2:$I$578,6,FALSE)</f>
        <v>Lucile Schmid</v>
      </c>
      <c r="O7206" t="str">
        <f t="shared" si="678"/>
        <v>Lysiane ALEZARD</v>
      </c>
      <c r="P7206" t="b">
        <f t="shared" si="679"/>
        <v>0</v>
      </c>
      <c r="Q7206" t="b">
        <f>AND(M7206,ISNA(VLOOKUP(B7206,Sheet4!$A$1:$A$529,1,FALSE)))</f>
        <v>0</v>
      </c>
    </row>
    <row r="7207" spans="1:17">
      <c r="A7207" t="str">
        <f t="shared" si="674"/>
        <v>Gautier KNITTEL</v>
      </c>
      <c r="B7207" t="s">
        <v>6172</v>
      </c>
      <c r="C7207" t="e">
        <f>VLOOKUP(B7207,Sheet5!$A$1158:$A$1246,1,FALSE)</f>
        <v>#N/A</v>
      </c>
      <c r="D7207" t="s">
        <v>11</v>
      </c>
      <c r="E7207" t="s">
        <v>6175</v>
      </c>
      <c r="F7207" t="s">
        <v>6176</v>
      </c>
      <c r="G7207" t="s">
        <v>13916</v>
      </c>
      <c r="H7207" t="s">
        <v>271</v>
      </c>
      <c r="I7207">
        <v>360</v>
      </c>
      <c r="J7207">
        <v>8.2968425904600008E-3</v>
      </c>
      <c r="K7207">
        <f t="shared" si="675"/>
        <v>0</v>
      </c>
      <c r="L7207">
        <f t="shared" si="676"/>
        <v>0</v>
      </c>
      <c r="M7207" t="b">
        <f t="shared" si="677"/>
        <v>0</v>
      </c>
      <c r="N7207" t="str">
        <f>VLOOKUP(B7207,Sheet3!$D$2:$I$578,6,FALSE)</f>
        <v>Lucile Schmid</v>
      </c>
      <c r="O7207" t="str">
        <f t="shared" si="678"/>
        <v>Gautier KNITTEL</v>
      </c>
      <c r="P7207" t="b">
        <f t="shared" si="679"/>
        <v>0</v>
      </c>
      <c r="Q7207" t="b">
        <f>AND(M7207,ISNA(VLOOKUP(B7207,Sheet4!$A$1:$A$529,1,FALSE)))</f>
        <v>0</v>
      </c>
    </row>
    <row r="7208" spans="1:17">
      <c r="A7208" t="str">
        <f t="shared" si="674"/>
        <v>Lucile SCHMID</v>
      </c>
      <c r="B7208" t="s">
        <v>6172</v>
      </c>
      <c r="C7208" t="e">
        <f>VLOOKUP(B7208,Sheet5!$A$1158:$A$1246,1,FALSE)</f>
        <v>#N/A</v>
      </c>
      <c r="D7208" t="s">
        <v>4</v>
      </c>
      <c r="E7208" t="s">
        <v>540</v>
      </c>
      <c r="F7208" t="s">
        <v>6177</v>
      </c>
      <c r="G7208" t="s">
        <v>13917</v>
      </c>
      <c r="H7208" t="s">
        <v>7</v>
      </c>
      <c r="I7208">
        <v>10288</v>
      </c>
      <c r="J7208">
        <v>0.237105323807</v>
      </c>
      <c r="K7208">
        <f t="shared" si="675"/>
        <v>10288</v>
      </c>
      <c r="L7208" t="str">
        <f t="shared" si="676"/>
        <v>VEC</v>
      </c>
      <c r="M7208" t="b">
        <f t="shared" si="677"/>
        <v>0</v>
      </c>
      <c r="N7208" t="str">
        <f>VLOOKUP(B7208,Sheet3!$D$2:$I$578,6,FALSE)</f>
        <v>Lucile Schmid</v>
      </c>
      <c r="O7208" t="str">
        <f t="shared" si="678"/>
        <v>Lucile SCHMID</v>
      </c>
      <c r="P7208" t="b">
        <f t="shared" si="679"/>
        <v>1</v>
      </c>
      <c r="Q7208" t="b">
        <f>AND(M7208,ISNA(VLOOKUP(B7208,Sheet4!$A$1:$A$529,1,FALSE)))</f>
        <v>0</v>
      </c>
    </row>
    <row r="7209" spans="1:17">
      <c r="A7209" t="str">
        <f t="shared" si="674"/>
        <v>Laurent PIEUCHOT</v>
      </c>
      <c r="B7209" t="s">
        <v>6172</v>
      </c>
      <c r="C7209" t="e">
        <f>VLOOKUP(B7209,Sheet5!$A$1158:$A$1246,1,FALSE)</f>
        <v>#N/A</v>
      </c>
      <c r="D7209" t="s">
        <v>11</v>
      </c>
      <c r="E7209" t="s">
        <v>342</v>
      </c>
      <c r="F7209" t="s">
        <v>6178</v>
      </c>
      <c r="G7209" t="s">
        <v>13918</v>
      </c>
      <c r="H7209" t="s">
        <v>33</v>
      </c>
      <c r="I7209">
        <v>6514</v>
      </c>
      <c r="J7209">
        <v>0.15012675731700001</v>
      </c>
      <c r="K7209">
        <f t="shared" si="675"/>
        <v>10288</v>
      </c>
      <c r="L7209" t="str">
        <f t="shared" si="676"/>
        <v>VEC</v>
      </c>
      <c r="M7209" t="b">
        <f t="shared" si="677"/>
        <v>0</v>
      </c>
      <c r="N7209" t="str">
        <f>VLOOKUP(B7209,Sheet3!$D$2:$I$578,6,FALSE)</f>
        <v>Lucile Schmid</v>
      </c>
      <c r="O7209" t="str">
        <f t="shared" si="678"/>
        <v>Laurent PIEUCHOT</v>
      </c>
      <c r="P7209" t="b">
        <f t="shared" si="679"/>
        <v>0</v>
      </c>
      <c r="Q7209" t="b">
        <f>AND(M7209,ISNA(VLOOKUP(B7209,Sheet4!$A$1:$A$529,1,FALSE)))</f>
        <v>0</v>
      </c>
    </row>
    <row r="7210" spans="1:17">
      <c r="A7210" t="str">
        <f t="shared" si="674"/>
        <v>Sandrine BUNOT</v>
      </c>
      <c r="B7210" t="s">
        <v>6172</v>
      </c>
      <c r="C7210" t="e">
        <f>VLOOKUP(B7210,Sheet5!$A$1158:$A$1246,1,FALSE)</f>
        <v>#N/A</v>
      </c>
      <c r="D7210" t="s">
        <v>4</v>
      </c>
      <c r="E7210" t="s">
        <v>285</v>
      </c>
      <c r="F7210" t="s">
        <v>6179</v>
      </c>
      <c r="G7210" t="s">
        <v>13919</v>
      </c>
      <c r="H7210" t="s">
        <v>17</v>
      </c>
      <c r="I7210">
        <v>2361</v>
      </c>
      <c r="J7210">
        <v>5.44134593224E-2</v>
      </c>
      <c r="K7210">
        <f t="shared" si="675"/>
        <v>10288</v>
      </c>
      <c r="L7210" t="str">
        <f t="shared" si="676"/>
        <v>VEC</v>
      </c>
      <c r="M7210" t="b">
        <f t="shared" si="677"/>
        <v>0</v>
      </c>
      <c r="N7210" t="str">
        <f>VLOOKUP(B7210,Sheet3!$D$2:$I$578,6,FALSE)</f>
        <v>Lucile Schmid</v>
      </c>
      <c r="O7210" t="str">
        <f t="shared" si="678"/>
        <v>Sandrine BUNOT</v>
      </c>
      <c r="P7210" t="b">
        <f t="shared" si="679"/>
        <v>0</v>
      </c>
      <c r="Q7210" t="b">
        <f>AND(M7210,ISNA(VLOOKUP(B7210,Sheet4!$A$1:$A$529,1,FALSE)))</f>
        <v>0</v>
      </c>
    </row>
    <row r="7211" spans="1:17">
      <c r="A7211" t="str">
        <f t="shared" si="674"/>
        <v>Frédéric HESSE</v>
      </c>
      <c r="B7211" t="s">
        <v>6172</v>
      </c>
      <c r="C7211" t="e">
        <f>VLOOKUP(B7211,Sheet5!$A$1158:$A$1246,1,FALSE)</f>
        <v>#N/A</v>
      </c>
      <c r="D7211" t="s">
        <v>11</v>
      </c>
      <c r="E7211" t="s">
        <v>9000</v>
      </c>
      <c r="F7211" t="s">
        <v>5338</v>
      </c>
      <c r="G7211" t="s">
        <v>13240</v>
      </c>
      <c r="H7211" t="s">
        <v>271</v>
      </c>
      <c r="I7211">
        <v>17</v>
      </c>
      <c r="J7211">
        <v>3.9179534454900002E-4</v>
      </c>
      <c r="K7211">
        <f t="shared" si="675"/>
        <v>10288</v>
      </c>
      <c r="L7211" t="str">
        <f t="shared" si="676"/>
        <v>VEC</v>
      </c>
      <c r="M7211" t="b">
        <f t="shared" si="677"/>
        <v>0</v>
      </c>
      <c r="N7211" t="str">
        <f>VLOOKUP(B7211,Sheet3!$D$2:$I$578,6,FALSE)</f>
        <v>Lucile Schmid</v>
      </c>
      <c r="O7211" t="str">
        <f t="shared" si="678"/>
        <v>Frédéric HESSE</v>
      </c>
      <c r="P7211" t="b">
        <f t="shared" si="679"/>
        <v>0</v>
      </c>
      <c r="Q7211" t="b">
        <f>AND(M7211,ISNA(VLOOKUP(B7211,Sheet4!$A$1:$A$529,1,FALSE)))</f>
        <v>0</v>
      </c>
    </row>
    <row r="7212" spans="1:17">
      <c r="A7212" t="str">
        <f t="shared" si="674"/>
        <v>Laurence VIGUIE</v>
      </c>
      <c r="B7212" t="s">
        <v>6172</v>
      </c>
      <c r="C7212" t="e">
        <f>VLOOKUP(B7212,Sheet5!$A$1158:$A$1246,1,FALSE)</f>
        <v>#N/A</v>
      </c>
      <c r="D7212" t="s">
        <v>4</v>
      </c>
      <c r="E7212" t="s">
        <v>70</v>
      </c>
      <c r="F7212" t="s">
        <v>2143</v>
      </c>
      <c r="G7212" t="s">
        <v>10721</v>
      </c>
      <c r="H7212" t="s">
        <v>10</v>
      </c>
      <c r="I7212">
        <v>115</v>
      </c>
      <c r="J7212">
        <v>2.6503802719500002E-3</v>
      </c>
      <c r="K7212">
        <f t="shared" si="675"/>
        <v>10288</v>
      </c>
      <c r="L7212" t="str">
        <f t="shared" si="676"/>
        <v>VEC</v>
      </c>
      <c r="M7212" t="b">
        <f t="shared" si="677"/>
        <v>0</v>
      </c>
      <c r="N7212" t="str">
        <f>VLOOKUP(B7212,Sheet3!$D$2:$I$578,6,FALSE)</f>
        <v>Lucile Schmid</v>
      </c>
      <c r="O7212" t="str">
        <f t="shared" si="678"/>
        <v>Laurence VIGUIE</v>
      </c>
      <c r="P7212" t="b">
        <f t="shared" si="679"/>
        <v>0</v>
      </c>
      <c r="Q7212" t="b">
        <f>AND(M7212,ISNA(VLOOKUP(B7212,Sheet4!$A$1:$A$529,1,FALSE)))</f>
        <v>0</v>
      </c>
    </row>
    <row r="7213" spans="1:17">
      <c r="A7213" t="str">
        <f t="shared" si="674"/>
        <v>Vanessa RONCHINI</v>
      </c>
      <c r="B7213" t="s">
        <v>6172</v>
      </c>
      <c r="C7213" t="e">
        <f>VLOOKUP(B7213,Sheet5!$A$1158:$A$1246,1,FALSE)</f>
        <v>#N/A</v>
      </c>
      <c r="D7213" t="s">
        <v>4</v>
      </c>
      <c r="E7213" t="s">
        <v>1198</v>
      </c>
      <c r="F7213" t="s">
        <v>6180</v>
      </c>
      <c r="G7213" t="s">
        <v>13920</v>
      </c>
      <c r="H7213" t="s">
        <v>10</v>
      </c>
      <c r="I7213">
        <v>121</v>
      </c>
      <c r="J7213">
        <v>2.7886609817900001E-3</v>
      </c>
      <c r="K7213">
        <f t="shared" si="675"/>
        <v>10288</v>
      </c>
      <c r="L7213" t="str">
        <f t="shared" si="676"/>
        <v>VEC</v>
      </c>
      <c r="M7213" t="b">
        <f t="shared" si="677"/>
        <v>0</v>
      </c>
      <c r="N7213" t="str">
        <f>VLOOKUP(B7213,Sheet3!$D$2:$I$578,6,FALSE)</f>
        <v>Lucile Schmid</v>
      </c>
      <c r="O7213" t="str">
        <f t="shared" si="678"/>
        <v>Vanessa RONCHINI</v>
      </c>
      <c r="P7213" t="b">
        <f t="shared" si="679"/>
        <v>0</v>
      </c>
      <c r="Q7213" t="b">
        <f>AND(M7213,ISNA(VLOOKUP(B7213,Sheet4!$A$1:$A$529,1,FALSE)))</f>
        <v>0</v>
      </c>
    </row>
    <row r="7214" spans="1:17">
      <c r="A7214" t="str">
        <f t="shared" si="674"/>
        <v>Maxime LACOMBE</v>
      </c>
      <c r="B7214" t="s">
        <v>6172</v>
      </c>
      <c r="C7214" t="e">
        <f>VLOOKUP(B7214,Sheet5!$A$1158:$A$1246,1,FALSE)</f>
        <v>#N/A</v>
      </c>
      <c r="D7214" t="s">
        <v>11</v>
      </c>
      <c r="E7214" t="s">
        <v>2085</v>
      </c>
      <c r="F7214" t="s">
        <v>5966</v>
      </c>
      <c r="G7214" t="s">
        <v>13750</v>
      </c>
      <c r="H7214" t="s">
        <v>29</v>
      </c>
      <c r="I7214">
        <v>403</v>
      </c>
      <c r="J7214">
        <v>9.2878543443199995E-3</v>
      </c>
      <c r="K7214">
        <f t="shared" si="675"/>
        <v>10288</v>
      </c>
      <c r="L7214" t="str">
        <f t="shared" si="676"/>
        <v>VEC</v>
      </c>
      <c r="M7214" t="b">
        <f t="shared" si="677"/>
        <v>0</v>
      </c>
      <c r="N7214" t="str">
        <f>VLOOKUP(B7214,Sheet3!$D$2:$I$578,6,FALSE)</f>
        <v>Lucile Schmid</v>
      </c>
      <c r="O7214" t="str">
        <f t="shared" si="678"/>
        <v>Maxime LACOMBE</v>
      </c>
      <c r="P7214" t="b">
        <f t="shared" si="679"/>
        <v>0</v>
      </c>
      <c r="Q7214" t="b">
        <f>AND(M7214,ISNA(VLOOKUP(B7214,Sheet4!$A$1:$A$529,1,FALSE)))</f>
        <v>0</v>
      </c>
    </row>
    <row r="7215" spans="1:17">
      <c r="A7215" t="str">
        <f t="shared" si="674"/>
        <v>André SANTINI</v>
      </c>
      <c r="B7215" t="s">
        <v>6172</v>
      </c>
      <c r="C7215" t="e">
        <f>VLOOKUP(B7215,Sheet5!$A$1158:$A$1246,1,FALSE)</f>
        <v>#N/A</v>
      </c>
      <c r="D7215" t="s">
        <v>11</v>
      </c>
      <c r="E7215" t="s">
        <v>9005</v>
      </c>
      <c r="F7215" t="s">
        <v>6181</v>
      </c>
      <c r="G7215" t="s">
        <v>13921</v>
      </c>
      <c r="H7215" t="s">
        <v>111</v>
      </c>
      <c r="I7215">
        <v>19098</v>
      </c>
      <c r="J7215">
        <v>0.440147499424</v>
      </c>
      <c r="K7215">
        <f t="shared" si="675"/>
        <v>10288</v>
      </c>
      <c r="L7215" t="str">
        <f t="shared" si="676"/>
        <v>VEC</v>
      </c>
      <c r="M7215" t="b">
        <f t="shared" si="677"/>
        <v>1</v>
      </c>
      <c r="N7215" t="str">
        <f>VLOOKUP(B7215,Sheet3!$D$2:$I$578,6,FALSE)</f>
        <v>Lucile Schmid</v>
      </c>
      <c r="O7215" t="str">
        <f t="shared" si="678"/>
        <v>André SANTINI</v>
      </c>
      <c r="P7215" t="b">
        <f t="shared" si="679"/>
        <v>0</v>
      </c>
      <c r="Q7215" t="b">
        <f>AND(M7215,ISNA(VLOOKUP(B7215,Sheet4!$A$1:$A$529,1,FALSE)))</f>
        <v>1</v>
      </c>
    </row>
    <row r="7216" spans="1:17">
      <c r="A7216" t="str">
        <f t="shared" si="674"/>
        <v xml:space="preserve"> </v>
      </c>
      <c r="B7216" t="s">
        <v>6182</v>
      </c>
      <c r="C7216" t="e">
        <f>VLOOKUP(B7216,Sheet5!$A$1158:$A$1246,1,FALSE)</f>
        <v>#N/A</v>
      </c>
      <c r="G7216" t="s">
        <v>9202</v>
      </c>
      <c r="H7216" t="s">
        <v>1</v>
      </c>
      <c r="I7216">
        <v>67356</v>
      </c>
      <c r="J7216">
        <v>1</v>
      </c>
      <c r="K7216">
        <f t="shared" si="675"/>
        <v>0</v>
      </c>
      <c r="L7216">
        <f t="shared" si="676"/>
        <v>0</v>
      </c>
      <c r="M7216" t="b">
        <f t="shared" si="677"/>
        <v>0</v>
      </c>
      <c r="N7216" t="str">
        <f>VLOOKUP(B7216,Sheet3!$D$2:$I$578,6,FALSE)</f>
        <v>Julie Sommaruga</v>
      </c>
      <c r="O7216" t="str">
        <f t="shared" si="678"/>
        <v xml:space="preserve"> </v>
      </c>
      <c r="P7216" t="b">
        <f t="shared" si="679"/>
        <v>0</v>
      </c>
      <c r="Q7216" t="b">
        <f>AND(M7216,ISNA(VLOOKUP(B7216,Sheet4!$A$1:$A$529,1,FALSE)))</f>
        <v>0</v>
      </c>
    </row>
    <row r="7217" spans="1:17">
      <c r="A7217" t="str">
        <f t="shared" si="674"/>
        <v xml:space="preserve"> </v>
      </c>
      <c r="B7217" t="s">
        <v>6182</v>
      </c>
      <c r="C7217" t="e">
        <f>VLOOKUP(B7217,Sheet5!$A$1158:$A$1246,1,FALSE)</f>
        <v>#N/A</v>
      </c>
      <c r="G7217" t="s">
        <v>9202</v>
      </c>
      <c r="H7217" t="s">
        <v>2</v>
      </c>
      <c r="I7217">
        <v>27936</v>
      </c>
      <c r="J7217">
        <v>0.41475146980200001</v>
      </c>
      <c r="K7217">
        <f t="shared" si="675"/>
        <v>0</v>
      </c>
      <c r="L7217">
        <f t="shared" si="676"/>
        <v>0</v>
      </c>
      <c r="M7217" t="b">
        <f t="shared" si="677"/>
        <v>0</v>
      </c>
      <c r="N7217" t="str">
        <f>VLOOKUP(B7217,Sheet3!$D$2:$I$578,6,FALSE)</f>
        <v>Julie Sommaruga</v>
      </c>
      <c r="O7217" t="str">
        <f t="shared" si="678"/>
        <v xml:space="preserve"> </v>
      </c>
      <c r="P7217" t="b">
        <f t="shared" si="679"/>
        <v>0</v>
      </c>
      <c r="Q7217" t="b">
        <f>AND(M7217,ISNA(VLOOKUP(B7217,Sheet4!$A$1:$A$529,1,FALSE)))</f>
        <v>0</v>
      </c>
    </row>
    <row r="7218" spans="1:17">
      <c r="A7218" t="str">
        <f t="shared" si="674"/>
        <v xml:space="preserve"> </v>
      </c>
      <c r="B7218" t="s">
        <v>6182</v>
      </c>
      <c r="C7218" t="e">
        <f>VLOOKUP(B7218,Sheet5!$A$1158:$A$1246,1,FALSE)</f>
        <v>#N/A</v>
      </c>
      <c r="G7218" t="s">
        <v>9202</v>
      </c>
      <c r="H7218" t="s">
        <v>3</v>
      </c>
      <c r="I7218">
        <v>387</v>
      </c>
      <c r="J7218">
        <v>5.74559059327E-3</v>
      </c>
      <c r="K7218">
        <f t="shared" si="675"/>
        <v>0</v>
      </c>
      <c r="L7218">
        <f t="shared" si="676"/>
        <v>0</v>
      </c>
      <c r="M7218" t="b">
        <f t="shared" si="677"/>
        <v>0</v>
      </c>
      <c r="N7218" t="str">
        <f>VLOOKUP(B7218,Sheet3!$D$2:$I$578,6,FALSE)</f>
        <v>Julie Sommaruga</v>
      </c>
      <c r="O7218" t="str">
        <f t="shared" si="678"/>
        <v xml:space="preserve"> </v>
      </c>
      <c r="P7218" t="b">
        <f t="shared" si="679"/>
        <v>0</v>
      </c>
      <c r="Q7218" t="b">
        <f>AND(M7218,ISNA(VLOOKUP(B7218,Sheet4!$A$1:$A$529,1,FALSE)))</f>
        <v>0</v>
      </c>
    </row>
    <row r="7219" spans="1:17">
      <c r="A7219" t="str">
        <f t="shared" si="674"/>
        <v>Jean-Loup METTON</v>
      </c>
      <c r="B7219" t="s">
        <v>6182</v>
      </c>
      <c r="C7219" t="e">
        <f>VLOOKUP(B7219,Sheet5!$A$1158:$A$1246,1,FALSE)</f>
        <v>#N/A</v>
      </c>
      <c r="D7219" t="s">
        <v>11</v>
      </c>
      <c r="E7219" t="s">
        <v>106</v>
      </c>
      <c r="F7219" t="s">
        <v>6183</v>
      </c>
      <c r="G7219" t="s">
        <v>13922</v>
      </c>
      <c r="H7219" t="s">
        <v>111</v>
      </c>
      <c r="I7219">
        <v>9428</v>
      </c>
      <c r="J7219">
        <v>0.24153921041199999</v>
      </c>
      <c r="K7219">
        <f t="shared" si="675"/>
        <v>0</v>
      </c>
      <c r="L7219">
        <f t="shared" si="676"/>
        <v>0</v>
      </c>
      <c r="M7219" t="b">
        <f t="shared" si="677"/>
        <v>0</v>
      </c>
      <c r="N7219" t="str">
        <f>VLOOKUP(B7219,Sheet3!$D$2:$I$578,6,FALSE)</f>
        <v>Julie Sommaruga</v>
      </c>
      <c r="O7219" t="str">
        <f t="shared" si="678"/>
        <v>Jean-Loup METTON</v>
      </c>
      <c r="P7219" t="b">
        <f t="shared" si="679"/>
        <v>0</v>
      </c>
      <c r="Q7219" t="b">
        <f>AND(M7219,ISNA(VLOOKUP(B7219,Sheet4!$A$1:$A$529,1,FALSE)))</f>
        <v>0</v>
      </c>
    </row>
    <row r="7220" spans="1:17">
      <c r="A7220" t="str">
        <f t="shared" si="674"/>
        <v>Baptiste MARCEL</v>
      </c>
      <c r="B7220" t="s">
        <v>6182</v>
      </c>
      <c r="C7220" t="e">
        <f>VLOOKUP(B7220,Sheet5!$A$1158:$A$1246,1,FALSE)</f>
        <v>#N/A</v>
      </c>
      <c r="D7220" t="s">
        <v>11</v>
      </c>
      <c r="E7220" t="s">
        <v>1326</v>
      </c>
      <c r="F7220" t="s">
        <v>645</v>
      </c>
      <c r="G7220" t="s">
        <v>1413</v>
      </c>
      <c r="H7220" t="s">
        <v>271</v>
      </c>
      <c r="I7220">
        <v>603</v>
      </c>
      <c r="J7220">
        <v>1.5448466682000001E-2</v>
      </c>
      <c r="K7220">
        <f t="shared" si="675"/>
        <v>0</v>
      </c>
      <c r="L7220">
        <f t="shared" si="676"/>
        <v>0</v>
      </c>
      <c r="M7220" t="b">
        <f t="shared" si="677"/>
        <v>0</v>
      </c>
      <c r="N7220" t="str">
        <f>VLOOKUP(B7220,Sheet3!$D$2:$I$578,6,FALSE)</f>
        <v>Julie Sommaruga</v>
      </c>
      <c r="O7220" t="str">
        <f t="shared" si="678"/>
        <v>Baptiste MARCEL</v>
      </c>
      <c r="P7220" t="b">
        <f t="shared" si="679"/>
        <v>0</v>
      </c>
      <c r="Q7220" t="b">
        <f>AND(M7220,ISNA(VLOOKUP(B7220,Sheet4!$A$1:$A$529,1,FALSE)))</f>
        <v>0</v>
      </c>
    </row>
    <row r="7221" spans="1:17">
      <c r="A7221" t="str">
        <f t="shared" si="674"/>
        <v>Marie-Hélène AMIABLE</v>
      </c>
      <c r="B7221" t="s">
        <v>6182</v>
      </c>
      <c r="C7221" t="e">
        <f>VLOOKUP(B7221,Sheet5!$A$1158:$A$1246,1,FALSE)</f>
        <v>#N/A</v>
      </c>
      <c r="D7221" t="s">
        <v>4</v>
      </c>
      <c r="E7221" t="s">
        <v>9131</v>
      </c>
      <c r="F7221" t="s">
        <v>6184</v>
      </c>
      <c r="G7221" t="s">
        <v>13923</v>
      </c>
      <c r="H7221" t="s">
        <v>19</v>
      </c>
      <c r="I7221">
        <v>11399</v>
      </c>
      <c r="J7221">
        <v>0.29203494478999997</v>
      </c>
      <c r="K7221">
        <f t="shared" si="675"/>
        <v>0</v>
      </c>
      <c r="L7221">
        <f t="shared" si="676"/>
        <v>0</v>
      </c>
      <c r="M7221" t="b">
        <f t="shared" si="677"/>
        <v>0</v>
      </c>
      <c r="N7221" t="str">
        <f>VLOOKUP(B7221,Sheet3!$D$2:$I$578,6,FALSE)</f>
        <v>Julie Sommaruga</v>
      </c>
      <c r="O7221" t="str">
        <f t="shared" si="678"/>
        <v>Marie-Hélène AMIABLE</v>
      </c>
      <c r="P7221" t="b">
        <f t="shared" si="679"/>
        <v>0</v>
      </c>
      <c r="Q7221" t="b">
        <f>AND(M7221,ISNA(VLOOKUP(B7221,Sheet4!$A$1:$A$529,1,FALSE)))</f>
        <v>0</v>
      </c>
    </row>
    <row r="7222" spans="1:17">
      <c r="A7222" t="str">
        <f t="shared" si="674"/>
        <v>Jean-Paul ROUILLAC</v>
      </c>
      <c r="B7222" t="s">
        <v>6182</v>
      </c>
      <c r="C7222" t="e">
        <f>VLOOKUP(B7222,Sheet5!$A$1158:$A$1246,1,FALSE)</f>
        <v>#N/A</v>
      </c>
      <c r="D7222" t="s">
        <v>11</v>
      </c>
      <c r="E7222" t="s">
        <v>203</v>
      </c>
      <c r="F7222" t="s">
        <v>6185</v>
      </c>
      <c r="G7222" t="s">
        <v>13924</v>
      </c>
      <c r="H7222" t="s">
        <v>10</v>
      </c>
      <c r="I7222">
        <v>72</v>
      </c>
      <c r="J7222">
        <v>1.84459303666E-3</v>
      </c>
      <c r="K7222">
        <f t="shared" si="675"/>
        <v>0</v>
      </c>
      <c r="L7222">
        <f t="shared" si="676"/>
        <v>0</v>
      </c>
      <c r="M7222" t="b">
        <f t="shared" si="677"/>
        <v>0</v>
      </c>
      <c r="N7222" t="str">
        <f>VLOOKUP(B7222,Sheet3!$D$2:$I$578,6,FALSE)</f>
        <v>Julie Sommaruga</v>
      </c>
      <c r="O7222" t="str">
        <f t="shared" si="678"/>
        <v>Jean-Paul ROUILLAC</v>
      </c>
      <c r="P7222" t="b">
        <f t="shared" si="679"/>
        <v>0</v>
      </c>
      <c r="Q7222" t="b">
        <f>AND(M7222,ISNA(VLOOKUP(B7222,Sheet4!$A$1:$A$529,1,FALSE)))</f>
        <v>0</v>
      </c>
    </row>
    <row r="7223" spans="1:17">
      <c r="A7223" t="str">
        <f t="shared" si="674"/>
        <v>Mehdi BENHABRI</v>
      </c>
      <c r="B7223" t="s">
        <v>6182</v>
      </c>
      <c r="C7223" t="e">
        <f>VLOOKUP(B7223,Sheet5!$A$1158:$A$1246,1,FALSE)</f>
        <v>#N/A</v>
      </c>
      <c r="D7223" t="s">
        <v>11</v>
      </c>
      <c r="E7223" t="s">
        <v>4069</v>
      </c>
      <c r="F7223" t="s">
        <v>6186</v>
      </c>
      <c r="G7223" t="s">
        <v>13925</v>
      </c>
      <c r="H7223" t="s">
        <v>43</v>
      </c>
      <c r="I7223">
        <v>573</v>
      </c>
      <c r="J7223">
        <v>1.4679886250099999E-2</v>
      </c>
      <c r="K7223">
        <f t="shared" si="675"/>
        <v>0</v>
      </c>
      <c r="L7223">
        <f t="shared" si="676"/>
        <v>0</v>
      </c>
      <c r="M7223" t="b">
        <f t="shared" si="677"/>
        <v>0</v>
      </c>
      <c r="N7223" t="str">
        <f>VLOOKUP(B7223,Sheet3!$D$2:$I$578,6,FALSE)</f>
        <v>Julie Sommaruga</v>
      </c>
      <c r="O7223" t="str">
        <f t="shared" si="678"/>
        <v>Mehdi BENHABRI</v>
      </c>
      <c r="P7223" t="b">
        <f t="shared" si="679"/>
        <v>0</v>
      </c>
      <c r="Q7223" t="b">
        <f>AND(M7223,ISNA(VLOOKUP(B7223,Sheet4!$A$1:$A$529,1,FALSE)))</f>
        <v>0</v>
      </c>
    </row>
    <row r="7224" spans="1:17">
      <c r="A7224" t="str">
        <f t="shared" si="674"/>
        <v>Jean-Luc LE DEVEHAT</v>
      </c>
      <c r="B7224" t="s">
        <v>6182</v>
      </c>
      <c r="C7224" t="e">
        <f>VLOOKUP(B7224,Sheet5!$A$1158:$A$1246,1,FALSE)</f>
        <v>#N/A</v>
      </c>
      <c r="D7224" t="s">
        <v>11</v>
      </c>
      <c r="E7224" t="s">
        <v>161</v>
      </c>
      <c r="F7224" t="s">
        <v>6187</v>
      </c>
      <c r="G7224" t="s">
        <v>13926</v>
      </c>
      <c r="H7224" t="s">
        <v>10</v>
      </c>
      <c r="I7224">
        <v>100</v>
      </c>
      <c r="J7224">
        <v>2.56193477314E-3</v>
      </c>
      <c r="K7224">
        <f t="shared" si="675"/>
        <v>0</v>
      </c>
      <c r="L7224">
        <f t="shared" si="676"/>
        <v>0</v>
      </c>
      <c r="M7224" t="b">
        <f t="shared" si="677"/>
        <v>0</v>
      </c>
      <c r="N7224" t="str">
        <f>VLOOKUP(B7224,Sheet3!$D$2:$I$578,6,FALSE)</f>
        <v>Julie Sommaruga</v>
      </c>
      <c r="O7224" t="str">
        <f t="shared" si="678"/>
        <v>Jean-Luc LE DEVEHAT</v>
      </c>
      <c r="P7224" t="b">
        <f t="shared" si="679"/>
        <v>0</v>
      </c>
      <c r="Q7224" t="b">
        <f>AND(M7224,ISNA(VLOOKUP(B7224,Sheet4!$A$1:$A$529,1,FALSE)))</f>
        <v>0</v>
      </c>
    </row>
    <row r="7225" spans="1:17">
      <c r="A7225" t="str">
        <f t="shared" si="674"/>
        <v>Cédric LEGENDRE</v>
      </c>
      <c r="B7225" t="s">
        <v>6182</v>
      </c>
      <c r="C7225" t="e">
        <f>VLOOKUP(B7225,Sheet5!$A$1158:$A$1246,1,FALSE)</f>
        <v>#N/A</v>
      </c>
      <c r="D7225" t="s">
        <v>11</v>
      </c>
      <c r="E7225" t="s">
        <v>9019</v>
      </c>
      <c r="F7225" t="s">
        <v>6188</v>
      </c>
      <c r="G7225" t="s">
        <v>13927</v>
      </c>
      <c r="H7225" t="s">
        <v>13</v>
      </c>
      <c r="I7225">
        <v>159</v>
      </c>
      <c r="J7225">
        <v>4.0734762892900003E-3</v>
      </c>
      <c r="K7225">
        <f t="shared" si="675"/>
        <v>0</v>
      </c>
      <c r="L7225">
        <f t="shared" si="676"/>
        <v>0</v>
      </c>
      <c r="M7225" t="b">
        <f t="shared" si="677"/>
        <v>0</v>
      </c>
      <c r="N7225" t="str">
        <f>VLOOKUP(B7225,Sheet3!$D$2:$I$578,6,FALSE)</f>
        <v>Julie Sommaruga</v>
      </c>
      <c r="O7225" t="str">
        <f t="shared" si="678"/>
        <v>Cédric LEGENDRE</v>
      </c>
      <c r="P7225" t="b">
        <f t="shared" si="679"/>
        <v>0</v>
      </c>
      <c r="Q7225" t="b">
        <f>AND(M7225,ISNA(VLOOKUP(B7225,Sheet4!$A$1:$A$529,1,FALSE)))</f>
        <v>0</v>
      </c>
    </row>
    <row r="7226" spans="1:17">
      <c r="A7226" t="str">
        <f t="shared" si="674"/>
        <v>Rodéric AARSSE</v>
      </c>
      <c r="B7226" t="s">
        <v>6182</v>
      </c>
      <c r="C7226" t="e">
        <f>VLOOKUP(B7226,Sheet5!$A$1158:$A$1246,1,FALSE)</f>
        <v>#N/A</v>
      </c>
      <c r="D7226" t="s">
        <v>11</v>
      </c>
      <c r="E7226" t="s">
        <v>9099</v>
      </c>
      <c r="F7226" t="s">
        <v>6189</v>
      </c>
      <c r="G7226" t="s">
        <v>13928</v>
      </c>
      <c r="H7226" t="s">
        <v>7</v>
      </c>
      <c r="I7226">
        <v>1368</v>
      </c>
      <c r="J7226">
        <v>3.50472676966E-2</v>
      </c>
      <c r="K7226">
        <f t="shared" si="675"/>
        <v>1368</v>
      </c>
      <c r="L7226" t="str">
        <f t="shared" si="676"/>
        <v>VEC</v>
      </c>
      <c r="M7226" t="b">
        <f t="shared" si="677"/>
        <v>0</v>
      </c>
      <c r="N7226" t="str">
        <f>VLOOKUP(B7226,Sheet3!$D$2:$I$578,6,FALSE)</f>
        <v>Julie Sommaruga</v>
      </c>
      <c r="O7226" t="str">
        <f t="shared" si="678"/>
        <v>Rodéric AARSSE</v>
      </c>
      <c r="P7226" t="b">
        <f t="shared" si="679"/>
        <v>0</v>
      </c>
      <c r="Q7226" t="b">
        <f>AND(M7226,ISNA(VLOOKUP(B7226,Sheet4!$A$1:$A$529,1,FALSE)))</f>
        <v>0</v>
      </c>
    </row>
    <row r="7227" spans="1:17">
      <c r="A7227" t="str">
        <f t="shared" si="674"/>
        <v>Sébastien HAUJARD</v>
      </c>
      <c r="B7227" t="s">
        <v>6182</v>
      </c>
      <c r="C7227" t="e">
        <f>VLOOKUP(B7227,Sheet5!$A$1158:$A$1246,1,FALSE)</f>
        <v>#N/A</v>
      </c>
      <c r="D7227" t="s">
        <v>11</v>
      </c>
      <c r="E7227" t="s">
        <v>8997</v>
      </c>
      <c r="F7227" t="s">
        <v>6190</v>
      </c>
      <c r="G7227" t="s">
        <v>13929</v>
      </c>
      <c r="H7227" t="s">
        <v>13</v>
      </c>
      <c r="I7227">
        <v>71</v>
      </c>
      <c r="J7227">
        <v>1.8189736889300001E-3</v>
      </c>
      <c r="K7227">
        <f t="shared" si="675"/>
        <v>1368</v>
      </c>
      <c r="L7227" t="str">
        <f t="shared" si="676"/>
        <v>VEC</v>
      </c>
      <c r="M7227" t="b">
        <f t="shared" si="677"/>
        <v>0</v>
      </c>
      <c r="N7227" t="str">
        <f>VLOOKUP(B7227,Sheet3!$D$2:$I$578,6,FALSE)</f>
        <v>Julie Sommaruga</v>
      </c>
      <c r="O7227" t="str">
        <f t="shared" si="678"/>
        <v>Sébastien HAUJARD</v>
      </c>
      <c r="P7227" t="b">
        <f t="shared" si="679"/>
        <v>0</v>
      </c>
      <c r="Q7227" t="b">
        <f>AND(M7227,ISNA(VLOOKUP(B7227,Sheet4!$A$1:$A$529,1,FALSE)))</f>
        <v>0</v>
      </c>
    </row>
    <row r="7228" spans="1:17">
      <c r="A7228" t="str">
        <f t="shared" si="674"/>
        <v>Juliette SAUVANAUD</v>
      </c>
      <c r="B7228" t="s">
        <v>6182</v>
      </c>
      <c r="C7228" t="e">
        <f>VLOOKUP(B7228,Sheet5!$A$1158:$A$1246,1,FALSE)</f>
        <v>#N/A</v>
      </c>
      <c r="D7228" t="s">
        <v>4</v>
      </c>
      <c r="E7228" t="s">
        <v>2045</v>
      </c>
      <c r="F7228" t="s">
        <v>6191</v>
      </c>
      <c r="G7228" t="s">
        <v>13930</v>
      </c>
      <c r="H7228" t="s">
        <v>10</v>
      </c>
      <c r="I7228">
        <v>118</v>
      </c>
      <c r="J7228">
        <v>3.0230830323099999E-3</v>
      </c>
      <c r="K7228">
        <f t="shared" si="675"/>
        <v>1368</v>
      </c>
      <c r="L7228" t="str">
        <f t="shared" si="676"/>
        <v>VEC</v>
      </c>
      <c r="M7228" t="b">
        <f t="shared" si="677"/>
        <v>0</v>
      </c>
      <c r="N7228" t="str">
        <f>VLOOKUP(B7228,Sheet3!$D$2:$I$578,6,FALSE)</f>
        <v>Julie Sommaruga</v>
      </c>
      <c r="O7228" t="str">
        <f t="shared" si="678"/>
        <v>Juliette SAUVANAUD</v>
      </c>
      <c r="P7228" t="b">
        <f t="shared" si="679"/>
        <v>0</v>
      </c>
      <c r="Q7228" t="b">
        <f>AND(M7228,ISNA(VLOOKUP(B7228,Sheet4!$A$1:$A$529,1,FALSE)))</f>
        <v>0</v>
      </c>
    </row>
    <row r="7229" spans="1:17">
      <c r="A7229" t="str">
        <f t="shared" si="674"/>
        <v>Julie SOMMARUGA</v>
      </c>
      <c r="B7229" t="s">
        <v>6182</v>
      </c>
      <c r="C7229" t="e">
        <f>VLOOKUP(B7229,Sheet5!$A$1158:$A$1246,1,FALSE)</f>
        <v>#N/A</v>
      </c>
      <c r="D7229" t="s">
        <v>4</v>
      </c>
      <c r="E7229" t="s">
        <v>1378</v>
      </c>
      <c r="F7229" t="s">
        <v>6192</v>
      </c>
      <c r="G7229" t="s">
        <v>13931</v>
      </c>
      <c r="H7229" t="s">
        <v>21</v>
      </c>
      <c r="I7229">
        <v>11681</v>
      </c>
      <c r="J7229">
        <v>0.29925960085100001</v>
      </c>
      <c r="K7229">
        <f t="shared" si="675"/>
        <v>11681</v>
      </c>
      <c r="L7229" t="str">
        <f t="shared" si="676"/>
        <v>SOC</v>
      </c>
      <c r="M7229" t="b">
        <f t="shared" si="677"/>
        <v>0</v>
      </c>
      <c r="N7229" t="str">
        <f>VLOOKUP(B7229,Sheet3!$D$2:$I$578,6,FALSE)</f>
        <v>Julie Sommaruga</v>
      </c>
      <c r="O7229" t="str">
        <f t="shared" si="678"/>
        <v>Julie SOMMARUGA</v>
      </c>
      <c r="P7229" t="b">
        <f t="shared" si="679"/>
        <v>1</v>
      </c>
      <c r="Q7229" t="b">
        <f>AND(M7229,ISNA(VLOOKUP(B7229,Sheet4!$A$1:$A$529,1,FALSE)))</f>
        <v>0</v>
      </c>
    </row>
    <row r="7230" spans="1:17">
      <c r="A7230" t="str">
        <f t="shared" si="674"/>
        <v>Jean-Eric BRANAA</v>
      </c>
      <c r="B7230" t="s">
        <v>6182</v>
      </c>
      <c r="C7230" t="e">
        <f>VLOOKUP(B7230,Sheet5!$A$1158:$A$1246,1,FALSE)</f>
        <v>#N/A</v>
      </c>
      <c r="D7230" t="s">
        <v>11</v>
      </c>
      <c r="E7230" t="s">
        <v>6193</v>
      </c>
      <c r="F7230" t="s">
        <v>6194</v>
      </c>
      <c r="G7230" t="s">
        <v>13932</v>
      </c>
      <c r="H7230" t="s">
        <v>43</v>
      </c>
      <c r="I7230">
        <v>295</v>
      </c>
      <c r="J7230">
        <v>7.5577075807600003E-3</v>
      </c>
      <c r="K7230">
        <f t="shared" si="675"/>
        <v>11681</v>
      </c>
      <c r="L7230" t="str">
        <f t="shared" si="676"/>
        <v>SOC</v>
      </c>
      <c r="M7230" t="b">
        <f t="shared" si="677"/>
        <v>0</v>
      </c>
      <c r="N7230" t="str">
        <f>VLOOKUP(B7230,Sheet3!$D$2:$I$578,6,FALSE)</f>
        <v>Julie Sommaruga</v>
      </c>
      <c r="O7230" t="str">
        <f t="shared" si="678"/>
        <v>Jean-Eric BRANAA</v>
      </c>
      <c r="P7230" t="b">
        <f t="shared" si="679"/>
        <v>0</v>
      </c>
      <c r="Q7230" t="b">
        <f>AND(M7230,ISNA(VLOOKUP(B7230,Sheet4!$A$1:$A$529,1,FALSE)))</f>
        <v>0</v>
      </c>
    </row>
    <row r="7231" spans="1:17">
      <c r="A7231" t="str">
        <f t="shared" si="674"/>
        <v>Marie DE FONTENAILLES</v>
      </c>
      <c r="B7231" t="s">
        <v>6182</v>
      </c>
      <c r="C7231" t="e">
        <f>VLOOKUP(B7231,Sheet5!$A$1158:$A$1246,1,FALSE)</f>
        <v>#N/A</v>
      </c>
      <c r="D7231" t="s">
        <v>4</v>
      </c>
      <c r="E7231" t="s">
        <v>194</v>
      </c>
      <c r="F7231" t="s">
        <v>6195</v>
      </c>
      <c r="G7231" t="s">
        <v>13933</v>
      </c>
      <c r="H7231" t="s">
        <v>17</v>
      </c>
      <c r="I7231">
        <v>2564</v>
      </c>
      <c r="J7231">
        <v>6.5688007583299998E-2</v>
      </c>
      <c r="K7231">
        <f t="shared" si="675"/>
        <v>11681</v>
      </c>
      <c r="L7231" t="str">
        <f t="shared" si="676"/>
        <v>SOC</v>
      </c>
      <c r="M7231" t="b">
        <f t="shared" si="677"/>
        <v>0</v>
      </c>
      <c r="N7231" t="str">
        <f>VLOOKUP(B7231,Sheet3!$D$2:$I$578,6,FALSE)</f>
        <v>Julie Sommaruga</v>
      </c>
      <c r="O7231" t="str">
        <f t="shared" si="678"/>
        <v>Marie DE FONTENAILLES</v>
      </c>
      <c r="P7231" t="b">
        <f t="shared" si="679"/>
        <v>0</v>
      </c>
      <c r="Q7231" t="b">
        <f>AND(M7231,ISNA(VLOOKUP(B7231,Sheet4!$A$1:$A$529,1,FALSE)))</f>
        <v>0</v>
      </c>
    </row>
    <row r="7232" spans="1:17">
      <c r="A7232" t="str">
        <f t="shared" si="674"/>
        <v>Nadine BOURHIS</v>
      </c>
      <c r="B7232" t="s">
        <v>6182</v>
      </c>
      <c r="C7232" t="e">
        <f>VLOOKUP(B7232,Sheet5!$A$1158:$A$1246,1,FALSE)</f>
        <v>#N/A</v>
      </c>
      <c r="D7232" t="s">
        <v>4</v>
      </c>
      <c r="E7232" t="s">
        <v>1158</v>
      </c>
      <c r="F7232" t="s">
        <v>6196</v>
      </c>
      <c r="G7232" t="s">
        <v>13934</v>
      </c>
      <c r="H7232" t="s">
        <v>29</v>
      </c>
      <c r="I7232">
        <v>214</v>
      </c>
      <c r="J7232">
        <v>5.4825404145200001E-3</v>
      </c>
      <c r="K7232">
        <f t="shared" si="675"/>
        <v>11681</v>
      </c>
      <c r="L7232" t="str">
        <f t="shared" si="676"/>
        <v>SOC</v>
      </c>
      <c r="M7232" t="b">
        <f t="shared" si="677"/>
        <v>0</v>
      </c>
      <c r="N7232" t="str">
        <f>VLOOKUP(B7232,Sheet3!$D$2:$I$578,6,FALSE)</f>
        <v>Julie Sommaruga</v>
      </c>
      <c r="O7232" t="str">
        <f t="shared" si="678"/>
        <v>Nadine BOURHIS</v>
      </c>
      <c r="P7232" t="b">
        <f t="shared" si="679"/>
        <v>0</v>
      </c>
      <c r="Q7232" t="b">
        <f>AND(M7232,ISNA(VLOOKUP(B7232,Sheet4!$A$1:$A$529,1,FALSE)))</f>
        <v>0</v>
      </c>
    </row>
    <row r="7233" spans="1:17">
      <c r="A7233" t="str">
        <f t="shared" si="674"/>
        <v>Aurélie BOCHER</v>
      </c>
      <c r="B7233" t="s">
        <v>6182</v>
      </c>
      <c r="C7233" t="e">
        <f>VLOOKUP(B7233,Sheet5!$A$1158:$A$1246,1,FALSE)</f>
        <v>#N/A</v>
      </c>
      <c r="D7233" t="s">
        <v>4</v>
      </c>
      <c r="E7233" t="s">
        <v>9051</v>
      </c>
      <c r="F7233" t="s">
        <v>6197</v>
      </c>
      <c r="G7233" t="s">
        <v>13935</v>
      </c>
      <c r="H7233" t="s">
        <v>13</v>
      </c>
      <c r="I7233">
        <v>244</v>
      </c>
      <c r="J7233">
        <v>6.2511208464599999E-3</v>
      </c>
      <c r="K7233">
        <f t="shared" si="675"/>
        <v>11681</v>
      </c>
      <c r="L7233" t="str">
        <f t="shared" si="676"/>
        <v>SOC</v>
      </c>
      <c r="M7233" t="b">
        <f t="shared" si="677"/>
        <v>0</v>
      </c>
      <c r="N7233" t="str">
        <f>VLOOKUP(B7233,Sheet3!$D$2:$I$578,6,FALSE)</f>
        <v>Julie Sommaruga</v>
      </c>
      <c r="O7233" t="str">
        <f t="shared" si="678"/>
        <v>Aurélie BOCHER</v>
      </c>
      <c r="P7233" t="b">
        <f t="shared" si="679"/>
        <v>0</v>
      </c>
      <c r="Q7233" t="b">
        <f>AND(M7233,ISNA(VLOOKUP(B7233,Sheet4!$A$1:$A$529,1,FALSE)))</f>
        <v>0</v>
      </c>
    </row>
    <row r="7234" spans="1:17">
      <c r="A7234" t="str">
        <f t="shared" si="674"/>
        <v>Alain JACQUES</v>
      </c>
      <c r="B7234" t="s">
        <v>6182</v>
      </c>
      <c r="C7234" t="e">
        <f>VLOOKUP(B7234,Sheet5!$A$1158:$A$1246,1,FALSE)</f>
        <v>#N/A</v>
      </c>
      <c r="D7234" t="s">
        <v>11</v>
      </c>
      <c r="E7234" t="s">
        <v>321</v>
      </c>
      <c r="F7234" t="s">
        <v>3290</v>
      </c>
      <c r="G7234" t="s">
        <v>14</v>
      </c>
      <c r="H7234" t="s">
        <v>10</v>
      </c>
      <c r="I7234">
        <v>144</v>
      </c>
      <c r="J7234">
        <v>3.6891860733199999E-3</v>
      </c>
      <c r="K7234">
        <f t="shared" si="675"/>
        <v>11681</v>
      </c>
      <c r="L7234" t="str">
        <f t="shared" si="676"/>
        <v>SOC</v>
      </c>
      <c r="M7234" t="b">
        <f t="shared" si="677"/>
        <v>1</v>
      </c>
      <c r="N7234" t="str">
        <f>VLOOKUP(B7234,Sheet3!$D$2:$I$578,6,FALSE)</f>
        <v>Julie Sommaruga</v>
      </c>
      <c r="O7234" t="str">
        <f t="shared" si="678"/>
        <v>Alain JACQUES</v>
      </c>
      <c r="P7234" t="b">
        <f t="shared" si="679"/>
        <v>0</v>
      </c>
      <c r="Q7234" t="b">
        <f>AND(M7234,ISNA(VLOOKUP(B7234,Sheet4!$A$1:$A$529,1,FALSE)))</f>
        <v>1</v>
      </c>
    </row>
    <row r="7235" spans="1:17">
      <c r="A7235" t="str">
        <f t="shared" ref="A7235:A7298" si="680">O7235</f>
        <v xml:space="preserve"> </v>
      </c>
      <c r="B7235" t="s">
        <v>6198</v>
      </c>
      <c r="C7235" t="e">
        <f>VLOOKUP(B7235,Sheet5!$A$1158:$A$1246,1,FALSE)</f>
        <v>#N/A</v>
      </c>
      <c r="G7235" t="s">
        <v>9202</v>
      </c>
      <c r="H7235" t="s">
        <v>1</v>
      </c>
      <c r="I7235">
        <v>89869</v>
      </c>
      <c r="J7235">
        <v>1</v>
      </c>
      <c r="K7235">
        <f t="shared" ref="K7235:K7298" si="681">IF(B7235&lt;&gt;B7234,0,IF(NOT(ISERR(FIND(H7235,"VECREGSOC"))),IF(I7235&gt;K7234,I7235,K7234),K7234))</f>
        <v>0</v>
      </c>
      <c r="L7235">
        <f t="shared" ref="L7235:L7298" si="682">IF(B7235&lt;&gt;B7234,0,IF(NOT(ISERR(FIND(H7235,"VECREGSOC"))),IF(I7235&gt;K7234,H7235,L7234),L7234))</f>
        <v>0</v>
      </c>
      <c r="M7235" t="b">
        <f t="shared" ref="M7235:M7298" si="683">B7235&lt;&gt;B7236</f>
        <v>0</v>
      </c>
      <c r="N7235" t="str">
        <f>VLOOKUP(B7235,Sheet3!$D$2:$I$578,6,FALSE)</f>
        <v>Jean-Marc Germain</v>
      </c>
      <c r="O7235" t="str">
        <f t="shared" si="678"/>
        <v xml:space="preserve"> </v>
      </c>
      <c r="P7235" t="b">
        <f t="shared" si="679"/>
        <v>0</v>
      </c>
      <c r="Q7235" t="b">
        <f>AND(M7235,ISNA(VLOOKUP(B7235,Sheet4!$A$1:$A$529,1,FALSE)))</f>
        <v>0</v>
      </c>
    </row>
    <row r="7236" spans="1:17">
      <c r="A7236" t="str">
        <f t="shared" si="680"/>
        <v xml:space="preserve"> </v>
      </c>
      <c r="B7236" t="s">
        <v>6198</v>
      </c>
      <c r="C7236" t="e">
        <f>VLOOKUP(B7236,Sheet5!$A$1158:$A$1246,1,FALSE)</f>
        <v>#N/A</v>
      </c>
      <c r="G7236" t="s">
        <v>9202</v>
      </c>
      <c r="H7236" t="s">
        <v>2</v>
      </c>
      <c r="I7236">
        <v>33950</v>
      </c>
      <c r="J7236">
        <v>0.377772090487</v>
      </c>
      <c r="K7236">
        <f t="shared" si="681"/>
        <v>0</v>
      </c>
      <c r="L7236">
        <f t="shared" si="682"/>
        <v>0</v>
      </c>
      <c r="M7236" t="b">
        <f t="shared" si="683"/>
        <v>0</v>
      </c>
      <c r="N7236" t="str">
        <f>VLOOKUP(B7236,Sheet3!$D$2:$I$578,6,FALSE)</f>
        <v>Jean-Marc Germain</v>
      </c>
      <c r="O7236" t="str">
        <f t="shared" si="678"/>
        <v xml:space="preserve"> </v>
      </c>
      <c r="P7236" t="b">
        <f t="shared" si="679"/>
        <v>0</v>
      </c>
      <c r="Q7236" t="b">
        <f>AND(M7236,ISNA(VLOOKUP(B7236,Sheet4!$A$1:$A$529,1,FALSE)))</f>
        <v>0</v>
      </c>
    </row>
    <row r="7237" spans="1:17">
      <c r="A7237" t="str">
        <f t="shared" si="680"/>
        <v xml:space="preserve"> </v>
      </c>
      <c r="B7237" t="s">
        <v>6198</v>
      </c>
      <c r="C7237" t="e">
        <f>VLOOKUP(B7237,Sheet5!$A$1158:$A$1246,1,FALSE)</f>
        <v>#N/A</v>
      </c>
      <c r="G7237" t="s">
        <v>9202</v>
      </c>
      <c r="H7237" t="s">
        <v>3</v>
      </c>
      <c r="I7237">
        <v>501</v>
      </c>
      <c r="J7237">
        <v>5.57478107022E-3</v>
      </c>
      <c r="K7237">
        <f t="shared" si="681"/>
        <v>0</v>
      </c>
      <c r="L7237">
        <f t="shared" si="682"/>
        <v>0</v>
      </c>
      <c r="M7237" t="b">
        <f t="shared" si="683"/>
        <v>0</v>
      </c>
      <c r="N7237" t="str">
        <f>VLOOKUP(B7237,Sheet3!$D$2:$I$578,6,FALSE)</f>
        <v>Jean-Marc Germain</v>
      </c>
      <c r="O7237" t="str">
        <f t="shared" si="678"/>
        <v xml:space="preserve"> </v>
      </c>
      <c r="P7237" t="b">
        <f t="shared" si="679"/>
        <v>0</v>
      </c>
      <c r="Q7237" t="b">
        <f>AND(M7237,ISNA(VLOOKUP(B7237,Sheet4!$A$1:$A$529,1,FALSE)))</f>
        <v>0</v>
      </c>
    </row>
    <row r="7238" spans="1:17">
      <c r="A7238" t="str">
        <f t="shared" si="680"/>
        <v>Isabelle CHIVILO</v>
      </c>
      <c r="B7238" t="s">
        <v>6198</v>
      </c>
      <c r="C7238" t="e">
        <f>VLOOKUP(B7238,Sheet5!$A$1158:$A$1246,1,FALSE)</f>
        <v>#N/A</v>
      </c>
      <c r="D7238" t="s">
        <v>4</v>
      </c>
      <c r="E7238" t="s">
        <v>164</v>
      </c>
      <c r="F7238" t="s">
        <v>6199</v>
      </c>
      <c r="G7238" t="s">
        <v>13936</v>
      </c>
      <c r="H7238" t="s">
        <v>29</v>
      </c>
      <c r="I7238">
        <v>571</v>
      </c>
      <c r="J7238">
        <v>1.03035114945E-2</v>
      </c>
      <c r="K7238">
        <f t="shared" si="681"/>
        <v>0</v>
      </c>
      <c r="L7238">
        <f t="shared" si="682"/>
        <v>0</v>
      </c>
      <c r="M7238" t="b">
        <f t="shared" si="683"/>
        <v>0</v>
      </c>
      <c r="N7238" t="str">
        <f>VLOOKUP(B7238,Sheet3!$D$2:$I$578,6,FALSE)</f>
        <v>Jean-Marc Germain</v>
      </c>
      <c r="O7238" t="str">
        <f t="shared" si="678"/>
        <v>Isabelle CHIVILO</v>
      </c>
      <c r="P7238" t="b">
        <f t="shared" si="679"/>
        <v>0</v>
      </c>
      <c r="Q7238" t="b">
        <f>AND(M7238,ISNA(VLOOKUP(B7238,Sheet4!$A$1:$A$529,1,FALSE)))</f>
        <v>0</v>
      </c>
    </row>
    <row r="7239" spans="1:17">
      <c r="A7239" t="str">
        <f t="shared" si="680"/>
        <v>Jocelyne LE METAYER</v>
      </c>
      <c r="B7239" t="s">
        <v>6198</v>
      </c>
      <c r="C7239" t="e">
        <f>VLOOKUP(B7239,Sheet5!$A$1158:$A$1246,1,FALSE)</f>
        <v>#N/A</v>
      </c>
      <c r="D7239" t="s">
        <v>4</v>
      </c>
      <c r="E7239" t="s">
        <v>1054</v>
      </c>
      <c r="F7239" t="s">
        <v>6200</v>
      </c>
      <c r="G7239" t="s">
        <v>13937</v>
      </c>
      <c r="H7239" t="s">
        <v>19</v>
      </c>
      <c r="I7239">
        <v>3498</v>
      </c>
      <c r="J7239">
        <v>6.3120285827700004E-2</v>
      </c>
      <c r="K7239">
        <f t="shared" si="681"/>
        <v>0</v>
      </c>
      <c r="L7239">
        <f t="shared" si="682"/>
        <v>0</v>
      </c>
      <c r="M7239" t="b">
        <f t="shared" si="683"/>
        <v>0</v>
      </c>
      <c r="N7239" t="str">
        <f>VLOOKUP(B7239,Sheet3!$D$2:$I$578,6,FALSE)</f>
        <v>Jean-Marc Germain</v>
      </c>
      <c r="O7239" t="str">
        <f t="shared" si="678"/>
        <v>Jocelyne LE METAYER</v>
      </c>
      <c r="P7239" t="b">
        <f t="shared" si="679"/>
        <v>0</v>
      </c>
      <c r="Q7239" t="b">
        <f>AND(M7239,ISNA(VLOOKUP(B7239,Sheet4!$A$1:$A$529,1,FALSE)))</f>
        <v>0</v>
      </c>
    </row>
    <row r="7240" spans="1:17">
      <c r="A7240" t="str">
        <f t="shared" si="680"/>
        <v>Jean-Marc GERMAIN</v>
      </c>
      <c r="B7240" t="s">
        <v>6198</v>
      </c>
      <c r="C7240" t="e">
        <f>VLOOKUP(B7240,Sheet5!$A$1158:$A$1246,1,FALSE)</f>
        <v>#N/A</v>
      </c>
      <c r="D7240" t="s">
        <v>11</v>
      </c>
      <c r="E7240" t="s">
        <v>51</v>
      </c>
      <c r="F7240" t="s">
        <v>4580</v>
      </c>
      <c r="G7240" t="s">
        <v>3624</v>
      </c>
      <c r="H7240" t="s">
        <v>21</v>
      </c>
      <c r="I7240">
        <v>20248</v>
      </c>
      <c r="J7240">
        <v>0.36536865278399999</v>
      </c>
      <c r="K7240">
        <f t="shared" si="681"/>
        <v>20248</v>
      </c>
      <c r="L7240" t="str">
        <f t="shared" si="682"/>
        <v>SOC</v>
      </c>
      <c r="M7240" t="b">
        <f t="shared" si="683"/>
        <v>0</v>
      </c>
      <c r="N7240" t="str">
        <f>VLOOKUP(B7240,Sheet3!$D$2:$I$578,6,FALSE)</f>
        <v>Jean-Marc Germain</v>
      </c>
      <c r="O7240" t="str">
        <f t="shared" si="678"/>
        <v>Jean-Marc GERMAIN</v>
      </c>
      <c r="P7240" t="b">
        <f t="shared" si="679"/>
        <v>1</v>
      </c>
      <c r="Q7240" t="b">
        <f>AND(M7240,ISNA(VLOOKUP(B7240,Sheet4!$A$1:$A$529,1,FALSE)))</f>
        <v>0</v>
      </c>
    </row>
    <row r="7241" spans="1:17">
      <c r="A7241" t="str">
        <f t="shared" si="680"/>
        <v>Sophie WAHNICH</v>
      </c>
      <c r="B7241" t="s">
        <v>6198</v>
      </c>
      <c r="C7241" t="e">
        <f>VLOOKUP(B7241,Sheet5!$A$1158:$A$1246,1,FALSE)</f>
        <v>#N/A</v>
      </c>
      <c r="D7241" t="s">
        <v>4</v>
      </c>
      <c r="E7241" t="s">
        <v>281</v>
      </c>
      <c r="F7241" t="s">
        <v>6201</v>
      </c>
      <c r="G7241" t="s">
        <v>13938</v>
      </c>
      <c r="H7241" t="s">
        <v>271</v>
      </c>
      <c r="I7241">
        <v>184</v>
      </c>
      <c r="J7241">
        <v>3.3202208668699999E-3</v>
      </c>
      <c r="K7241">
        <f t="shared" si="681"/>
        <v>20248</v>
      </c>
      <c r="L7241" t="str">
        <f t="shared" si="682"/>
        <v>SOC</v>
      </c>
      <c r="M7241" t="b">
        <f t="shared" si="683"/>
        <v>0</v>
      </c>
      <c r="N7241" t="str">
        <f>VLOOKUP(B7241,Sheet3!$D$2:$I$578,6,FALSE)</f>
        <v>Jean-Marc Germain</v>
      </c>
      <c r="O7241" t="str">
        <f t="shared" si="678"/>
        <v>Sophie WAHNICH</v>
      </c>
      <c r="P7241" t="b">
        <f t="shared" si="679"/>
        <v>0</v>
      </c>
      <c r="Q7241" t="b">
        <f>AND(M7241,ISNA(VLOOKUP(B7241,Sheet4!$A$1:$A$529,1,FALSE)))</f>
        <v>0</v>
      </c>
    </row>
    <row r="7242" spans="1:17">
      <c r="A7242" t="str">
        <f t="shared" si="680"/>
        <v>Robert LARCHER</v>
      </c>
      <c r="B7242" t="s">
        <v>6198</v>
      </c>
      <c r="C7242" t="e">
        <f>VLOOKUP(B7242,Sheet5!$A$1158:$A$1246,1,FALSE)</f>
        <v>#N/A</v>
      </c>
      <c r="D7242" t="s">
        <v>11</v>
      </c>
      <c r="E7242" t="s">
        <v>308</v>
      </c>
      <c r="F7242" t="s">
        <v>6202</v>
      </c>
      <c r="G7242" t="s">
        <v>13939</v>
      </c>
      <c r="H7242" t="s">
        <v>10</v>
      </c>
      <c r="I7242">
        <v>195</v>
      </c>
      <c r="J7242">
        <v>3.51871233173E-3</v>
      </c>
      <c r="K7242">
        <f t="shared" si="681"/>
        <v>20248</v>
      </c>
      <c r="L7242" t="str">
        <f t="shared" si="682"/>
        <v>SOC</v>
      </c>
      <c r="M7242" t="b">
        <f t="shared" si="683"/>
        <v>0</v>
      </c>
      <c r="N7242" t="str">
        <f>VLOOKUP(B7242,Sheet3!$D$2:$I$578,6,FALSE)</f>
        <v>Jean-Marc Germain</v>
      </c>
      <c r="O7242" t="str">
        <f t="shared" si="678"/>
        <v>Robert LARCHER</v>
      </c>
      <c r="P7242" t="b">
        <f t="shared" si="679"/>
        <v>0</v>
      </c>
      <c r="Q7242" t="b">
        <f>AND(M7242,ISNA(VLOOKUP(B7242,Sheet4!$A$1:$A$529,1,FALSE)))</f>
        <v>0</v>
      </c>
    </row>
    <row r="7243" spans="1:17">
      <c r="A7243" t="str">
        <f t="shared" si="680"/>
        <v>Philippe PEMEZEC</v>
      </c>
      <c r="B7243" t="s">
        <v>6198</v>
      </c>
      <c r="C7243" t="e">
        <f>VLOOKUP(B7243,Sheet5!$A$1158:$A$1246,1,FALSE)</f>
        <v>#N/A</v>
      </c>
      <c r="D7243" t="s">
        <v>11</v>
      </c>
      <c r="E7243" t="s">
        <v>385</v>
      </c>
      <c r="F7243" t="s">
        <v>6203</v>
      </c>
      <c r="G7243" t="s">
        <v>13940</v>
      </c>
      <c r="H7243" t="s">
        <v>26</v>
      </c>
      <c r="I7243">
        <v>22160</v>
      </c>
      <c r="J7243">
        <v>0.39987007831400001</v>
      </c>
      <c r="K7243">
        <f t="shared" si="681"/>
        <v>20248</v>
      </c>
      <c r="L7243" t="str">
        <f t="shared" si="682"/>
        <v>SOC</v>
      </c>
      <c r="M7243" t="b">
        <f t="shared" si="683"/>
        <v>0</v>
      </c>
      <c r="N7243" t="str">
        <f>VLOOKUP(B7243,Sheet3!$D$2:$I$578,6,FALSE)</f>
        <v>Jean-Marc Germain</v>
      </c>
      <c r="O7243" t="str">
        <f t="shared" si="678"/>
        <v>Philippe PEMEZEC</v>
      </c>
      <c r="P7243" t="b">
        <f t="shared" si="679"/>
        <v>0</v>
      </c>
      <c r="Q7243" t="b">
        <f>AND(M7243,ISNA(VLOOKUP(B7243,Sheet4!$A$1:$A$529,1,FALSE)))</f>
        <v>0</v>
      </c>
    </row>
    <row r="7244" spans="1:17">
      <c r="A7244" t="str">
        <f t="shared" si="680"/>
        <v>Julia CARRASCO</v>
      </c>
      <c r="B7244" t="s">
        <v>6198</v>
      </c>
      <c r="C7244" t="e">
        <f>VLOOKUP(B7244,Sheet5!$A$1158:$A$1246,1,FALSE)</f>
        <v>#N/A</v>
      </c>
      <c r="D7244" t="s">
        <v>4</v>
      </c>
      <c r="E7244" t="s">
        <v>2976</v>
      </c>
      <c r="F7244" t="s">
        <v>6204</v>
      </c>
      <c r="G7244" t="s">
        <v>13941</v>
      </c>
      <c r="H7244" t="s">
        <v>13</v>
      </c>
      <c r="I7244">
        <v>398</v>
      </c>
      <c r="J7244">
        <v>7.18178209246E-3</v>
      </c>
      <c r="K7244">
        <f t="shared" si="681"/>
        <v>20248</v>
      </c>
      <c r="L7244" t="str">
        <f t="shared" si="682"/>
        <v>SOC</v>
      </c>
      <c r="M7244" t="b">
        <f t="shared" si="683"/>
        <v>0</v>
      </c>
      <c r="N7244" t="str">
        <f>VLOOKUP(B7244,Sheet3!$D$2:$I$578,6,FALSE)</f>
        <v>Jean-Marc Germain</v>
      </c>
      <c r="O7244" t="str">
        <f t="shared" si="678"/>
        <v>Julia CARRASCO</v>
      </c>
      <c r="P7244" t="b">
        <f t="shared" si="679"/>
        <v>0</v>
      </c>
      <c r="Q7244" t="b">
        <f>AND(M7244,ISNA(VLOOKUP(B7244,Sheet4!$A$1:$A$529,1,FALSE)))</f>
        <v>0</v>
      </c>
    </row>
    <row r="7245" spans="1:17">
      <c r="A7245" t="str">
        <f t="shared" si="680"/>
        <v>Christian DELOM</v>
      </c>
      <c r="B7245" t="s">
        <v>6198</v>
      </c>
      <c r="C7245" t="e">
        <f>VLOOKUP(B7245,Sheet5!$A$1158:$A$1246,1,FALSE)</f>
        <v>#N/A</v>
      </c>
      <c r="D7245" t="s">
        <v>11</v>
      </c>
      <c r="E7245" t="s">
        <v>312</v>
      </c>
      <c r="F7245" t="s">
        <v>6205</v>
      </c>
      <c r="G7245" t="s">
        <v>13942</v>
      </c>
      <c r="H7245" t="s">
        <v>43</v>
      </c>
      <c r="I7245">
        <v>1940</v>
      </c>
      <c r="J7245">
        <v>3.5006676531099998E-2</v>
      </c>
      <c r="K7245">
        <f t="shared" si="681"/>
        <v>20248</v>
      </c>
      <c r="L7245" t="str">
        <f t="shared" si="682"/>
        <v>SOC</v>
      </c>
      <c r="M7245" t="b">
        <f t="shared" si="683"/>
        <v>0</v>
      </c>
      <c r="N7245" t="str">
        <f>VLOOKUP(B7245,Sheet3!$D$2:$I$578,6,FALSE)</f>
        <v>Jean-Marc Germain</v>
      </c>
      <c r="O7245" t="str">
        <f t="shared" si="678"/>
        <v>Christian DELOM</v>
      </c>
      <c r="P7245" t="b">
        <f t="shared" si="679"/>
        <v>0</v>
      </c>
      <c r="Q7245" t="b">
        <f>AND(M7245,ISNA(VLOOKUP(B7245,Sheet4!$A$1:$A$529,1,FALSE)))</f>
        <v>0</v>
      </c>
    </row>
    <row r="7246" spans="1:17">
      <c r="A7246" t="str">
        <f t="shared" si="680"/>
        <v>Blanche DOUCET</v>
      </c>
      <c r="B7246" t="s">
        <v>6198</v>
      </c>
      <c r="C7246" t="e">
        <f>VLOOKUP(B7246,Sheet5!$A$1158:$A$1246,1,FALSE)</f>
        <v>#N/A</v>
      </c>
      <c r="D7246" t="s">
        <v>4</v>
      </c>
      <c r="E7246" t="s">
        <v>4402</v>
      </c>
      <c r="F7246" t="s">
        <v>1991</v>
      </c>
      <c r="G7246" t="s">
        <v>10605</v>
      </c>
      <c r="H7246" t="s">
        <v>17</v>
      </c>
      <c r="I7246">
        <v>3580</v>
      </c>
      <c r="J7246">
        <v>6.4599949474899998E-2</v>
      </c>
      <c r="K7246">
        <f t="shared" si="681"/>
        <v>20248</v>
      </c>
      <c r="L7246" t="str">
        <f t="shared" si="682"/>
        <v>SOC</v>
      </c>
      <c r="M7246" t="b">
        <f t="shared" si="683"/>
        <v>0</v>
      </c>
      <c r="N7246" t="str">
        <f>VLOOKUP(B7246,Sheet3!$D$2:$I$578,6,FALSE)</f>
        <v>Jean-Marc Germain</v>
      </c>
      <c r="O7246" t="str">
        <f t="shared" ref="O7246:O7309" si="684">E7246&amp;" "&amp;F7246</f>
        <v>Blanche DOUCET</v>
      </c>
      <c r="P7246" t="b">
        <f t="shared" si="679"/>
        <v>0</v>
      </c>
      <c r="Q7246" t="b">
        <f>AND(M7246,ISNA(VLOOKUP(B7246,Sheet4!$A$1:$A$529,1,FALSE)))</f>
        <v>0</v>
      </c>
    </row>
    <row r="7247" spans="1:17">
      <c r="A7247" t="str">
        <f t="shared" si="680"/>
        <v>Rudolph BIERENT</v>
      </c>
      <c r="B7247" t="s">
        <v>6198</v>
      </c>
      <c r="C7247" t="e">
        <f>VLOOKUP(B7247,Sheet5!$A$1158:$A$1246,1,FALSE)</f>
        <v>#N/A</v>
      </c>
      <c r="D7247" t="s">
        <v>11</v>
      </c>
      <c r="E7247" t="s">
        <v>6206</v>
      </c>
      <c r="F7247" t="s">
        <v>6207</v>
      </c>
      <c r="G7247" t="s">
        <v>13943</v>
      </c>
      <c r="H7247" t="s">
        <v>271</v>
      </c>
      <c r="I7247">
        <v>90</v>
      </c>
      <c r="J7247">
        <v>1.62402107618E-3</v>
      </c>
      <c r="K7247">
        <f t="shared" si="681"/>
        <v>20248</v>
      </c>
      <c r="L7247" t="str">
        <f t="shared" si="682"/>
        <v>SOC</v>
      </c>
      <c r="M7247" t="b">
        <f t="shared" si="683"/>
        <v>0</v>
      </c>
      <c r="N7247" t="str">
        <f>VLOOKUP(B7247,Sheet3!$D$2:$I$578,6,FALSE)</f>
        <v>Jean-Marc Germain</v>
      </c>
      <c r="O7247" t="str">
        <f t="shared" si="684"/>
        <v>Rudolph BIERENT</v>
      </c>
      <c r="P7247" t="b">
        <f t="shared" ref="P7247:P7310" si="685">O7247=N7247</f>
        <v>0</v>
      </c>
      <c r="Q7247" t="b">
        <f>AND(M7247,ISNA(VLOOKUP(B7247,Sheet4!$A$1:$A$529,1,FALSE)))</f>
        <v>0</v>
      </c>
    </row>
    <row r="7248" spans="1:17">
      <c r="A7248" t="str">
        <f t="shared" si="680"/>
        <v>Francine BAVAY</v>
      </c>
      <c r="B7248" t="s">
        <v>6198</v>
      </c>
      <c r="C7248" t="e">
        <f>VLOOKUP(B7248,Sheet5!$A$1158:$A$1246,1,FALSE)</f>
        <v>#N/A</v>
      </c>
      <c r="D7248" t="s">
        <v>4</v>
      </c>
      <c r="E7248" t="s">
        <v>289</v>
      </c>
      <c r="F7248" t="s">
        <v>6208</v>
      </c>
      <c r="G7248" t="s">
        <v>13944</v>
      </c>
      <c r="H7248" t="s">
        <v>7</v>
      </c>
      <c r="I7248">
        <v>2554</v>
      </c>
      <c r="J7248">
        <v>4.6086109206400001E-2</v>
      </c>
      <c r="K7248">
        <f t="shared" si="681"/>
        <v>20248</v>
      </c>
      <c r="L7248" t="str">
        <f t="shared" si="682"/>
        <v>SOC</v>
      </c>
      <c r="M7248" t="b">
        <f t="shared" si="683"/>
        <v>1</v>
      </c>
      <c r="N7248" t="str">
        <f>VLOOKUP(B7248,Sheet3!$D$2:$I$578,6,FALSE)</f>
        <v>Jean-Marc Germain</v>
      </c>
      <c r="O7248" t="str">
        <f t="shared" si="684"/>
        <v>Francine BAVAY</v>
      </c>
      <c r="P7248" t="b">
        <f t="shared" si="685"/>
        <v>0</v>
      </c>
      <c r="Q7248" t="b">
        <f>AND(M7248,ISNA(VLOOKUP(B7248,Sheet4!$A$1:$A$529,1,FALSE)))</f>
        <v>1</v>
      </c>
    </row>
    <row r="7249" spans="1:17">
      <c r="A7249" t="str">
        <f t="shared" si="680"/>
        <v xml:space="preserve"> </v>
      </c>
      <c r="B7249" t="s">
        <v>6209</v>
      </c>
      <c r="C7249" t="e">
        <f>VLOOKUP(B7249,Sheet5!$A$1158:$A$1246,1,FALSE)</f>
        <v>#N/A</v>
      </c>
      <c r="G7249" t="s">
        <v>9202</v>
      </c>
      <c r="H7249" t="s">
        <v>1</v>
      </c>
      <c r="I7249">
        <v>86549</v>
      </c>
      <c r="J7249">
        <v>1</v>
      </c>
      <c r="K7249">
        <f t="shared" si="681"/>
        <v>0</v>
      </c>
      <c r="L7249">
        <f t="shared" si="682"/>
        <v>0</v>
      </c>
      <c r="M7249" t="b">
        <f t="shared" si="683"/>
        <v>0</v>
      </c>
      <c r="N7249" t="str">
        <f>VLOOKUP(B7249,Sheet3!$D$2:$I$578,6,FALSE)</f>
        <v>Julien Landfried</v>
      </c>
      <c r="O7249" t="str">
        <f t="shared" si="684"/>
        <v xml:space="preserve"> </v>
      </c>
      <c r="P7249" t="b">
        <f t="shared" si="685"/>
        <v>0</v>
      </c>
      <c r="Q7249" t="b">
        <f>AND(M7249,ISNA(VLOOKUP(B7249,Sheet4!$A$1:$A$529,1,FALSE)))</f>
        <v>0</v>
      </c>
    </row>
    <row r="7250" spans="1:17">
      <c r="A7250" t="str">
        <f t="shared" si="680"/>
        <v xml:space="preserve"> </v>
      </c>
      <c r="B7250" t="s">
        <v>6209</v>
      </c>
      <c r="C7250" t="e">
        <f>VLOOKUP(B7250,Sheet5!$A$1158:$A$1246,1,FALSE)</f>
        <v>#N/A</v>
      </c>
      <c r="G7250" t="s">
        <v>9202</v>
      </c>
      <c r="H7250" t="s">
        <v>2</v>
      </c>
      <c r="I7250">
        <v>31551</v>
      </c>
      <c r="J7250">
        <v>0.36454493986100001</v>
      </c>
      <c r="K7250">
        <f t="shared" si="681"/>
        <v>0</v>
      </c>
      <c r="L7250">
        <f t="shared" si="682"/>
        <v>0</v>
      </c>
      <c r="M7250" t="b">
        <f t="shared" si="683"/>
        <v>0</v>
      </c>
      <c r="N7250" t="str">
        <f>VLOOKUP(B7250,Sheet3!$D$2:$I$578,6,FALSE)</f>
        <v>Julien Landfried</v>
      </c>
      <c r="O7250" t="str">
        <f t="shared" si="684"/>
        <v xml:space="preserve"> </v>
      </c>
      <c r="P7250" t="b">
        <f t="shared" si="685"/>
        <v>0</v>
      </c>
      <c r="Q7250" t="b">
        <f>AND(M7250,ISNA(VLOOKUP(B7250,Sheet4!$A$1:$A$529,1,FALSE)))</f>
        <v>0</v>
      </c>
    </row>
    <row r="7251" spans="1:17">
      <c r="A7251" t="str">
        <f t="shared" si="680"/>
        <v xml:space="preserve"> </v>
      </c>
      <c r="B7251" t="s">
        <v>6209</v>
      </c>
      <c r="C7251" t="e">
        <f>VLOOKUP(B7251,Sheet5!$A$1158:$A$1246,1,FALSE)</f>
        <v>#N/A</v>
      </c>
      <c r="G7251" t="s">
        <v>9202</v>
      </c>
      <c r="H7251" t="s">
        <v>3</v>
      </c>
      <c r="I7251">
        <v>729</v>
      </c>
      <c r="J7251">
        <v>8.4229742689099999E-3</v>
      </c>
      <c r="K7251">
        <f t="shared" si="681"/>
        <v>0</v>
      </c>
      <c r="L7251">
        <f t="shared" si="682"/>
        <v>0</v>
      </c>
      <c r="M7251" t="b">
        <f t="shared" si="683"/>
        <v>0</v>
      </c>
      <c r="N7251" t="str">
        <f>VLOOKUP(B7251,Sheet3!$D$2:$I$578,6,FALSE)</f>
        <v>Julien Landfried</v>
      </c>
      <c r="O7251" t="str">
        <f t="shared" si="684"/>
        <v xml:space="preserve"> </v>
      </c>
      <c r="P7251" t="b">
        <f t="shared" si="685"/>
        <v>0</v>
      </c>
      <c r="Q7251" t="b">
        <f>AND(M7251,ISNA(VLOOKUP(B7251,Sheet4!$A$1:$A$529,1,FALSE)))</f>
        <v>0</v>
      </c>
    </row>
    <row r="7252" spans="1:17">
      <c r="A7252" t="str">
        <f t="shared" si="680"/>
        <v>Gaëtan DE LAMBILLY</v>
      </c>
      <c r="B7252" t="s">
        <v>6209</v>
      </c>
      <c r="C7252" t="e">
        <f>VLOOKUP(B7252,Sheet5!$A$1158:$A$1246,1,FALSE)</f>
        <v>#N/A</v>
      </c>
      <c r="D7252" t="s">
        <v>11</v>
      </c>
      <c r="E7252" t="s">
        <v>9113</v>
      </c>
      <c r="F7252" t="s">
        <v>6210</v>
      </c>
      <c r="G7252" t="s">
        <v>13945</v>
      </c>
      <c r="H7252" t="s">
        <v>13</v>
      </c>
      <c r="I7252">
        <v>472</v>
      </c>
      <c r="J7252">
        <v>8.6974147303199995E-3</v>
      </c>
      <c r="K7252">
        <f t="shared" si="681"/>
        <v>0</v>
      </c>
      <c r="L7252">
        <f t="shared" si="682"/>
        <v>0</v>
      </c>
      <c r="M7252" t="b">
        <f t="shared" si="683"/>
        <v>0</v>
      </c>
      <c r="N7252" t="str">
        <f>VLOOKUP(B7252,Sheet3!$D$2:$I$578,6,FALSE)</f>
        <v>Julien Landfried</v>
      </c>
      <c r="O7252" t="str">
        <f t="shared" si="684"/>
        <v>Gaëtan DE LAMBILLY</v>
      </c>
      <c r="P7252" t="b">
        <f t="shared" si="685"/>
        <v>0</v>
      </c>
      <c r="Q7252" t="b">
        <f>AND(M7252,ISNA(VLOOKUP(B7252,Sheet4!$A$1:$A$529,1,FALSE)))</f>
        <v>0</v>
      </c>
    </row>
    <row r="7253" spans="1:17">
      <c r="A7253" t="str">
        <f t="shared" si="680"/>
        <v>Mannone CADORET</v>
      </c>
      <c r="B7253" t="s">
        <v>6209</v>
      </c>
      <c r="C7253" t="e">
        <f>VLOOKUP(B7253,Sheet5!$A$1158:$A$1246,1,FALSE)</f>
        <v>#N/A</v>
      </c>
      <c r="D7253" t="s">
        <v>11</v>
      </c>
      <c r="E7253" t="s">
        <v>6211</v>
      </c>
      <c r="F7253" t="s">
        <v>3369</v>
      </c>
      <c r="G7253" t="s">
        <v>11674</v>
      </c>
      <c r="H7253" t="s">
        <v>271</v>
      </c>
      <c r="I7253">
        <v>410</v>
      </c>
      <c r="J7253">
        <v>7.5549577106599998E-3</v>
      </c>
      <c r="K7253">
        <f t="shared" si="681"/>
        <v>0</v>
      </c>
      <c r="L7253">
        <f t="shared" si="682"/>
        <v>0</v>
      </c>
      <c r="M7253" t="b">
        <f t="shared" si="683"/>
        <v>0</v>
      </c>
      <c r="N7253" t="str">
        <f>VLOOKUP(B7253,Sheet3!$D$2:$I$578,6,FALSE)</f>
        <v>Julien Landfried</v>
      </c>
      <c r="O7253" t="str">
        <f t="shared" si="684"/>
        <v>Mannone CADORET</v>
      </c>
      <c r="P7253" t="b">
        <f t="shared" si="685"/>
        <v>0</v>
      </c>
      <c r="Q7253" t="b">
        <f>AND(M7253,ISNA(VLOOKUP(B7253,Sheet4!$A$1:$A$529,1,FALSE)))</f>
        <v>0</v>
      </c>
    </row>
    <row r="7254" spans="1:17">
      <c r="A7254" t="str">
        <f t="shared" si="680"/>
        <v>Pascale LE NEOUANNIC</v>
      </c>
      <c r="B7254" t="s">
        <v>6209</v>
      </c>
      <c r="C7254" t="e">
        <f>VLOOKUP(B7254,Sheet5!$A$1158:$A$1246,1,FALSE)</f>
        <v>#N/A</v>
      </c>
      <c r="D7254" t="s">
        <v>4</v>
      </c>
      <c r="E7254" t="s">
        <v>215</v>
      </c>
      <c r="F7254" t="s">
        <v>6212</v>
      </c>
      <c r="G7254" t="s">
        <v>13946</v>
      </c>
      <c r="H7254" t="s">
        <v>19</v>
      </c>
      <c r="I7254">
        <v>3210</v>
      </c>
      <c r="J7254">
        <v>5.9149790856700003E-2</v>
      </c>
      <c r="K7254">
        <f t="shared" si="681"/>
        <v>0</v>
      </c>
      <c r="L7254">
        <f t="shared" si="682"/>
        <v>0</v>
      </c>
      <c r="M7254" t="b">
        <f t="shared" si="683"/>
        <v>0</v>
      </c>
      <c r="N7254" t="str">
        <f>VLOOKUP(B7254,Sheet3!$D$2:$I$578,6,FALSE)</f>
        <v>Julien Landfried</v>
      </c>
      <c r="O7254" t="str">
        <f t="shared" si="684"/>
        <v>Pascale LE NEOUANNIC</v>
      </c>
      <c r="P7254" t="b">
        <f t="shared" si="685"/>
        <v>0</v>
      </c>
      <c r="Q7254" t="b">
        <f>AND(M7254,ISNA(VLOOKUP(B7254,Sheet4!$A$1:$A$529,1,FALSE)))</f>
        <v>0</v>
      </c>
    </row>
    <row r="7255" spans="1:17">
      <c r="A7255" t="str">
        <f t="shared" si="680"/>
        <v>Paul CASSIA</v>
      </c>
      <c r="B7255" t="s">
        <v>6209</v>
      </c>
      <c r="C7255" t="e">
        <f>VLOOKUP(B7255,Sheet5!$A$1158:$A$1246,1,FALSE)</f>
        <v>#N/A</v>
      </c>
      <c r="D7255" t="s">
        <v>11</v>
      </c>
      <c r="E7255" t="s">
        <v>36</v>
      </c>
      <c r="F7255" t="s">
        <v>6213</v>
      </c>
      <c r="G7255" t="s">
        <v>13947</v>
      </c>
      <c r="H7255" t="s">
        <v>43</v>
      </c>
      <c r="I7255">
        <v>2302</v>
      </c>
      <c r="J7255">
        <v>4.2418323536499998E-2</v>
      </c>
      <c r="K7255">
        <f t="shared" si="681"/>
        <v>0</v>
      </c>
      <c r="L7255">
        <f t="shared" si="682"/>
        <v>0</v>
      </c>
      <c r="M7255" t="b">
        <f t="shared" si="683"/>
        <v>0</v>
      </c>
      <c r="N7255" t="str">
        <f>VLOOKUP(B7255,Sheet3!$D$2:$I$578,6,FALSE)</f>
        <v>Julien Landfried</v>
      </c>
      <c r="O7255" t="str">
        <f t="shared" si="684"/>
        <v>Paul CASSIA</v>
      </c>
      <c r="P7255" t="b">
        <f t="shared" si="685"/>
        <v>0</v>
      </c>
      <c r="Q7255" t="b">
        <f>AND(M7255,ISNA(VLOOKUP(B7255,Sheet4!$A$1:$A$529,1,FALSE)))</f>
        <v>0</v>
      </c>
    </row>
    <row r="7256" spans="1:17">
      <c r="A7256" t="str">
        <f t="shared" si="680"/>
        <v>Marie DE ZAYAS</v>
      </c>
      <c r="B7256" t="s">
        <v>6209</v>
      </c>
      <c r="C7256" t="e">
        <f>VLOOKUP(B7256,Sheet5!$A$1158:$A$1246,1,FALSE)</f>
        <v>#N/A</v>
      </c>
      <c r="D7256" t="s">
        <v>4</v>
      </c>
      <c r="E7256" t="s">
        <v>194</v>
      </c>
      <c r="F7256" t="s">
        <v>6214</v>
      </c>
      <c r="G7256" t="s">
        <v>13948</v>
      </c>
      <c r="H7256" t="s">
        <v>13</v>
      </c>
      <c r="I7256">
        <v>373</v>
      </c>
      <c r="J7256">
        <v>6.87316884409E-3</v>
      </c>
      <c r="K7256">
        <f t="shared" si="681"/>
        <v>0</v>
      </c>
      <c r="L7256">
        <f t="shared" si="682"/>
        <v>0</v>
      </c>
      <c r="M7256" t="b">
        <f t="shared" si="683"/>
        <v>0</v>
      </c>
      <c r="N7256" t="str">
        <f>VLOOKUP(B7256,Sheet3!$D$2:$I$578,6,FALSE)</f>
        <v>Julien Landfried</v>
      </c>
      <c r="O7256" t="str">
        <f t="shared" si="684"/>
        <v>Marie DE ZAYAS</v>
      </c>
      <c r="P7256" t="b">
        <f t="shared" si="685"/>
        <v>0</v>
      </c>
      <c r="Q7256" t="b">
        <f>AND(M7256,ISNA(VLOOKUP(B7256,Sheet4!$A$1:$A$529,1,FALSE)))</f>
        <v>0</v>
      </c>
    </row>
    <row r="7257" spans="1:17">
      <c r="A7257" t="str">
        <f t="shared" si="680"/>
        <v>Fabien FEUILLADE</v>
      </c>
      <c r="B7257" t="s">
        <v>6209</v>
      </c>
      <c r="C7257" t="e">
        <f>VLOOKUP(B7257,Sheet5!$A$1158:$A$1246,1,FALSE)</f>
        <v>#N/A</v>
      </c>
      <c r="D7257" t="s">
        <v>11</v>
      </c>
      <c r="E7257" t="s">
        <v>2471</v>
      </c>
      <c r="F7257" t="s">
        <v>6215</v>
      </c>
      <c r="G7257" t="s">
        <v>13949</v>
      </c>
      <c r="H7257" t="s">
        <v>7</v>
      </c>
      <c r="I7257">
        <v>6273</v>
      </c>
      <c r="J7257">
        <v>0.11559085297299999</v>
      </c>
      <c r="K7257">
        <f t="shared" si="681"/>
        <v>6273</v>
      </c>
      <c r="L7257" t="str">
        <f t="shared" si="682"/>
        <v>VEC</v>
      </c>
      <c r="M7257" t="b">
        <f t="shared" si="683"/>
        <v>0</v>
      </c>
      <c r="N7257" t="str">
        <f>VLOOKUP(B7257,Sheet3!$D$2:$I$578,6,FALSE)</f>
        <v>Julien Landfried</v>
      </c>
      <c r="O7257" t="str">
        <f t="shared" si="684"/>
        <v>Fabien FEUILLADE</v>
      </c>
      <c r="P7257" t="b">
        <f t="shared" si="685"/>
        <v>0</v>
      </c>
      <c r="Q7257" t="b">
        <f>AND(M7257,ISNA(VLOOKUP(B7257,Sheet4!$A$1:$A$529,1,FALSE)))</f>
        <v>0</v>
      </c>
    </row>
    <row r="7258" spans="1:17">
      <c r="A7258" t="str">
        <f t="shared" si="680"/>
        <v>Franck ROLLOT</v>
      </c>
      <c r="B7258" t="s">
        <v>6209</v>
      </c>
      <c r="C7258" t="e">
        <f>VLOOKUP(B7258,Sheet5!$A$1158:$A$1246,1,FALSE)</f>
        <v>#N/A</v>
      </c>
      <c r="D7258" t="s">
        <v>11</v>
      </c>
      <c r="E7258" t="s">
        <v>178</v>
      </c>
      <c r="F7258" t="s">
        <v>6216</v>
      </c>
      <c r="G7258" t="s">
        <v>13950</v>
      </c>
      <c r="H7258" t="s">
        <v>10</v>
      </c>
      <c r="I7258">
        <v>147</v>
      </c>
      <c r="J7258">
        <v>2.7087287401599998E-3</v>
      </c>
      <c r="K7258">
        <f t="shared" si="681"/>
        <v>6273</v>
      </c>
      <c r="L7258" t="str">
        <f t="shared" si="682"/>
        <v>VEC</v>
      </c>
      <c r="M7258" t="b">
        <f t="shared" si="683"/>
        <v>0</v>
      </c>
      <c r="N7258" t="str">
        <f>VLOOKUP(B7258,Sheet3!$D$2:$I$578,6,FALSE)</f>
        <v>Julien Landfried</v>
      </c>
      <c r="O7258" t="str">
        <f t="shared" si="684"/>
        <v>Franck ROLLOT</v>
      </c>
      <c r="P7258" t="b">
        <f t="shared" si="685"/>
        <v>0</v>
      </c>
      <c r="Q7258" t="b">
        <f>AND(M7258,ISNA(VLOOKUP(B7258,Sheet4!$A$1:$A$529,1,FALSE)))</f>
        <v>0</v>
      </c>
    </row>
    <row r="7259" spans="1:17">
      <c r="A7259" t="str">
        <f t="shared" si="680"/>
        <v>Michel GEORGET</v>
      </c>
      <c r="B7259" t="s">
        <v>6209</v>
      </c>
      <c r="C7259" t="e">
        <f>VLOOKUP(B7259,Sheet5!$A$1158:$A$1246,1,FALSE)</f>
        <v>#N/A</v>
      </c>
      <c r="D7259" t="s">
        <v>11</v>
      </c>
      <c r="E7259" t="s">
        <v>31</v>
      </c>
      <c r="F7259" t="s">
        <v>1001</v>
      </c>
      <c r="G7259" t="s">
        <v>9851</v>
      </c>
      <c r="H7259" t="s">
        <v>17</v>
      </c>
      <c r="I7259">
        <v>2968</v>
      </c>
      <c r="J7259">
        <v>5.4690523134800002E-2</v>
      </c>
      <c r="K7259">
        <f t="shared" si="681"/>
        <v>6273</v>
      </c>
      <c r="L7259" t="str">
        <f t="shared" si="682"/>
        <v>VEC</v>
      </c>
      <c r="M7259" t="b">
        <f t="shared" si="683"/>
        <v>0</v>
      </c>
      <c r="N7259" t="str">
        <f>VLOOKUP(B7259,Sheet3!$D$2:$I$578,6,FALSE)</f>
        <v>Julien Landfried</v>
      </c>
      <c r="O7259" t="str">
        <f t="shared" si="684"/>
        <v>Michel GEORGET</v>
      </c>
      <c r="P7259" t="b">
        <f t="shared" si="685"/>
        <v>0</v>
      </c>
      <c r="Q7259" t="b">
        <f>AND(M7259,ISNA(VLOOKUP(B7259,Sheet4!$A$1:$A$529,1,FALSE)))</f>
        <v>0</v>
      </c>
    </row>
    <row r="7260" spans="1:17">
      <c r="A7260" t="str">
        <f t="shared" si="680"/>
        <v>Julien LANDFRIED</v>
      </c>
      <c r="B7260" t="s">
        <v>6209</v>
      </c>
      <c r="C7260" t="e">
        <f>VLOOKUP(B7260,Sheet5!$A$1158:$A$1246,1,FALSE)</f>
        <v>#N/A</v>
      </c>
      <c r="D7260" t="s">
        <v>11</v>
      </c>
      <c r="E7260" t="s">
        <v>1254</v>
      </c>
      <c r="F7260" t="s">
        <v>6217</v>
      </c>
      <c r="G7260" t="s">
        <v>13951</v>
      </c>
      <c r="H7260" t="s">
        <v>33</v>
      </c>
      <c r="I7260">
        <v>15753</v>
      </c>
      <c r="J7260">
        <v>0.29027621662500003</v>
      </c>
      <c r="K7260">
        <f t="shared" si="681"/>
        <v>6273</v>
      </c>
      <c r="L7260" t="str">
        <f t="shared" si="682"/>
        <v>VEC</v>
      </c>
      <c r="M7260" t="b">
        <f t="shared" si="683"/>
        <v>0</v>
      </c>
      <c r="N7260" t="str">
        <f>VLOOKUP(B7260,Sheet3!$D$2:$I$578,6,FALSE)</f>
        <v>Julien Landfried</v>
      </c>
      <c r="O7260" t="str">
        <f t="shared" si="684"/>
        <v>Julien LANDFRIED</v>
      </c>
      <c r="P7260" t="b">
        <f t="shared" si="685"/>
        <v>1</v>
      </c>
      <c r="Q7260" t="b">
        <f>AND(M7260,ISNA(VLOOKUP(B7260,Sheet4!$A$1:$A$529,1,FALSE)))</f>
        <v>0</v>
      </c>
    </row>
    <row r="7261" spans="1:17">
      <c r="A7261" t="str">
        <f t="shared" si="680"/>
        <v>Patrick DEVEDJIAN</v>
      </c>
      <c r="B7261" t="s">
        <v>6209</v>
      </c>
      <c r="C7261" t="e">
        <f>VLOOKUP(B7261,Sheet5!$A$1158:$A$1246,1,FALSE)</f>
        <v>#N/A</v>
      </c>
      <c r="D7261" t="s">
        <v>11</v>
      </c>
      <c r="E7261" t="s">
        <v>100</v>
      </c>
      <c r="F7261" t="s">
        <v>6218</v>
      </c>
      <c r="G7261" t="s">
        <v>13952</v>
      </c>
      <c r="H7261" t="s">
        <v>26</v>
      </c>
      <c r="I7261">
        <v>21839</v>
      </c>
      <c r="J7261">
        <v>0.40242127181300003</v>
      </c>
      <c r="K7261">
        <f t="shared" si="681"/>
        <v>6273</v>
      </c>
      <c r="L7261" t="str">
        <f t="shared" si="682"/>
        <v>VEC</v>
      </c>
      <c r="M7261" t="b">
        <f t="shared" si="683"/>
        <v>0</v>
      </c>
      <c r="N7261" t="str">
        <f>VLOOKUP(B7261,Sheet3!$D$2:$I$578,6,FALSE)</f>
        <v>Julien Landfried</v>
      </c>
      <c r="O7261" t="str">
        <f t="shared" si="684"/>
        <v>Patrick DEVEDJIAN</v>
      </c>
      <c r="P7261" t="b">
        <f t="shared" si="685"/>
        <v>0</v>
      </c>
      <c r="Q7261" t="b">
        <f>AND(M7261,ISNA(VLOOKUP(B7261,Sheet4!$A$1:$A$529,1,FALSE)))</f>
        <v>0</v>
      </c>
    </row>
    <row r="7262" spans="1:17">
      <c r="A7262" t="str">
        <f t="shared" si="680"/>
        <v>Duncan THIRIEZ</v>
      </c>
      <c r="B7262" t="s">
        <v>6209</v>
      </c>
      <c r="C7262" t="e">
        <f>VLOOKUP(B7262,Sheet5!$A$1158:$A$1246,1,FALSE)</f>
        <v>#N/A</v>
      </c>
      <c r="D7262" t="s">
        <v>11</v>
      </c>
      <c r="E7262" t="s">
        <v>6219</v>
      </c>
      <c r="F7262" t="s">
        <v>6220</v>
      </c>
      <c r="G7262" t="s">
        <v>13953</v>
      </c>
      <c r="H7262" t="s">
        <v>271</v>
      </c>
      <c r="I7262">
        <v>381</v>
      </c>
      <c r="J7262">
        <v>7.0205826530799998E-3</v>
      </c>
      <c r="K7262">
        <f t="shared" si="681"/>
        <v>6273</v>
      </c>
      <c r="L7262" t="str">
        <f t="shared" si="682"/>
        <v>VEC</v>
      </c>
      <c r="M7262" t="b">
        <f t="shared" si="683"/>
        <v>0</v>
      </c>
      <c r="N7262" t="str">
        <f>VLOOKUP(B7262,Sheet3!$D$2:$I$578,6,FALSE)</f>
        <v>Julien Landfried</v>
      </c>
      <c r="O7262" t="str">
        <f t="shared" si="684"/>
        <v>Duncan THIRIEZ</v>
      </c>
      <c r="P7262" t="b">
        <f t="shared" si="685"/>
        <v>0</v>
      </c>
      <c r="Q7262" t="b">
        <f>AND(M7262,ISNA(VLOOKUP(B7262,Sheet4!$A$1:$A$529,1,FALSE)))</f>
        <v>0</v>
      </c>
    </row>
    <row r="7263" spans="1:17">
      <c r="A7263" t="str">
        <f t="shared" si="680"/>
        <v>Magalie DEBISSCHOP</v>
      </c>
      <c r="B7263" t="s">
        <v>6209</v>
      </c>
      <c r="C7263" t="e">
        <f>VLOOKUP(B7263,Sheet5!$A$1158:$A$1246,1,FALSE)</f>
        <v>#N/A</v>
      </c>
      <c r="D7263" t="s">
        <v>4</v>
      </c>
      <c r="E7263" t="s">
        <v>471</v>
      </c>
      <c r="F7263" t="s">
        <v>6221</v>
      </c>
      <c r="G7263" t="s">
        <v>13954</v>
      </c>
      <c r="H7263" t="s">
        <v>10</v>
      </c>
      <c r="I7263">
        <v>141</v>
      </c>
      <c r="J7263">
        <v>2.5981683834199998E-3</v>
      </c>
      <c r="K7263">
        <f t="shared" si="681"/>
        <v>6273</v>
      </c>
      <c r="L7263" t="str">
        <f t="shared" si="682"/>
        <v>VEC</v>
      </c>
      <c r="M7263" t="b">
        <f t="shared" si="683"/>
        <v>1</v>
      </c>
      <c r="N7263" t="str">
        <f>VLOOKUP(B7263,Sheet3!$D$2:$I$578,6,FALSE)</f>
        <v>Julien Landfried</v>
      </c>
      <c r="O7263" t="str">
        <f t="shared" si="684"/>
        <v>Magalie DEBISSCHOP</v>
      </c>
      <c r="P7263" t="b">
        <f t="shared" si="685"/>
        <v>0</v>
      </c>
      <c r="Q7263" t="b">
        <f>AND(M7263,ISNA(VLOOKUP(B7263,Sheet4!$A$1:$A$529,1,FALSE)))</f>
        <v>1</v>
      </c>
    </row>
    <row r="7264" spans="1:17">
      <c r="A7264" t="str">
        <f t="shared" si="680"/>
        <v xml:space="preserve"> </v>
      </c>
      <c r="B7264" t="s">
        <v>6222</v>
      </c>
      <c r="C7264" t="e">
        <f>VLOOKUP(B7264,Sheet5!$A$1158:$A$1246,1,FALSE)</f>
        <v>#N/A</v>
      </c>
      <c r="G7264" t="s">
        <v>9202</v>
      </c>
      <c r="H7264" t="s">
        <v>1</v>
      </c>
      <c r="I7264">
        <v>55214</v>
      </c>
      <c r="J7264">
        <v>1</v>
      </c>
      <c r="K7264">
        <f t="shared" si="681"/>
        <v>0</v>
      </c>
      <c r="L7264">
        <f t="shared" si="682"/>
        <v>0</v>
      </c>
      <c r="M7264" t="b">
        <f t="shared" si="683"/>
        <v>0</v>
      </c>
      <c r="N7264" t="str">
        <f>VLOOKUP(B7264,Sheet3!$D$2:$I$578,6,FALSE)</f>
        <v>Bruno Le Roux</v>
      </c>
      <c r="O7264" t="str">
        <f t="shared" si="684"/>
        <v xml:space="preserve"> </v>
      </c>
      <c r="P7264" t="b">
        <f t="shared" si="685"/>
        <v>0</v>
      </c>
      <c r="Q7264" t="b">
        <f>AND(M7264,ISNA(VLOOKUP(B7264,Sheet4!$A$1:$A$529,1,FALSE)))</f>
        <v>0</v>
      </c>
    </row>
    <row r="7265" spans="1:17">
      <c r="A7265" t="str">
        <f t="shared" si="680"/>
        <v xml:space="preserve"> </v>
      </c>
      <c r="B7265" t="s">
        <v>6222</v>
      </c>
      <c r="C7265" t="e">
        <f>VLOOKUP(B7265,Sheet5!$A$1158:$A$1246,1,FALSE)</f>
        <v>#N/A</v>
      </c>
      <c r="G7265" t="s">
        <v>9202</v>
      </c>
      <c r="H7265" t="s">
        <v>2</v>
      </c>
      <c r="I7265">
        <v>29690</v>
      </c>
      <c r="J7265">
        <v>0.53772593907300004</v>
      </c>
      <c r="K7265">
        <f t="shared" si="681"/>
        <v>0</v>
      </c>
      <c r="L7265">
        <f t="shared" si="682"/>
        <v>0</v>
      </c>
      <c r="M7265" t="b">
        <f t="shared" si="683"/>
        <v>0</v>
      </c>
      <c r="N7265" t="str">
        <f>VLOOKUP(B7265,Sheet3!$D$2:$I$578,6,FALSE)</f>
        <v>Bruno Le Roux</v>
      </c>
      <c r="O7265" t="str">
        <f t="shared" si="684"/>
        <v xml:space="preserve"> </v>
      </c>
      <c r="P7265" t="b">
        <f t="shared" si="685"/>
        <v>0</v>
      </c>
      <c r="Q7265" t="b">
        <f>AND(M7265,ISNA(VLOOKUP(B7265,Sheet4!$A$1:$A$529,1,FALSE)))</f>
        <v>0</v>
      </c>
    </row>
    <row r="7266" spans="1:17">
      <c r="A7266" t="str">
        <f t="shared" si="680"/>
        <v xml:space="preserve"> </v>
      </c>
      <c r="B7266" t="s">
        <v>6222</v>
      </c>
      <c r="C7266" t="e">
        <f>VLOOKUP(B7266,Sheet5!$A$1158:$A$1246,1,FALSE)</f>
        <v>#N/A</v>
      </c>
      <c r="G7266" t="s">
        <v>9202</v>
      </c>
      <c r="H7266" t="s">
        <v>3</v>
      </c>
      <c r="I7266">
        <v>390</v>
      </c>
      <c r="J7266">
        <v>7.0634259426999996E-3</v>
      </c>
      <c r="K7266">
        <f t="shared" si="681"/>
        <v>0</v>
      </c>
      <c r="L7266">
        <f t="shared" si="682"/>
        <v>0</v>
      </c>
      <c r="M7266" t="b">
        <f t="shared" si="683"/>
        <v>0</v>
      </c>
      <c r="N7266" t="str">
        <f>VLOOKUP(B7266,Sheet3!$D$2:$I$578,6,FALSE)</f>
        <v>Bruno Le Roux</v>
      </c>
      <c r="O7266" t="str">
        <f t="shared" si="684"/>
        <v xml:space="preserve"> </v>
      </c>
      <c r="P7266" t="b">
        <f t="shared" si="685"/>
        <v>0</v>
      </c>
      <c r="Q7266" t="b">
        <f>AND(M7266,ISNA(VLOOKUP(B7266,Sheet4!$A$1:$A$529,1,FALSE)))</f>
        <v>0</v>
      </c>
    </row>
    <row r="7267" spans="1:17">
      <c r="A7267" t="str">
        <f t="shared" si="680"/>
        <v>Blandine DEJOUY</v>
      </c>
      <c r="B7267" t="s">
        <v>6222</v>
      </c>
      <c r="C7267" t="e">
        <f>VLOOKUP(B7267,Sheet5!$A$1158:$A$1246,1,FALSE)</f>
        <v>#N/A</v>
      </c>
      <c r="D7267" t="s">
        <v>4</v>
      </c>
      <c r="E7267" t="s">
        <v>2773</v>
      </c>
      <c r="F7267" t="s">
        <v>6223</v>
      </c>
      <c r="G7267" t="s">
        <v>13955</v>
      </c>
      <c r="H7267" t="s">
        <v>17</v>
      </c>
      <c r="I7267">
        <v>2688</v>
      </c>
      <c r="J7267">
        <v>0.106946765338</v>
      </c>
      <c r="K7267">
        <f t="shared" si="681"/>
        <v>0</v>
      </c>
      <c r="L7267">
        <f t="shared" si="682"/>
        <v>0</v>
      </c>
      <c r="M7267" t="b">
        <f t="shared" si="683"/>
        <v>0</v>
      </c>
      <c r="N7267" t="str">
        <f>VLOOKUP(B7267,Sheet3!$D$2:$I$578,6,FALSE)</f>
        <v>Bruno Le Roux</v>
      </c>
      <c r="O7267" t="str">
        <f t="shared" si="684"/>
        <v>Blandine DEJOUY</v>
      </c>
      <c r="P7267" t="b">
        <f t="shared" si="685"/>
        <v>0</v>
      </c>
      <c r="Q7267" t="b">
        <f>AND(M7267,ISNA(VLOOKUP(B7267,Sheet4!$A$1:$A$529,1,FALSE)))</f>
        <v>0</v>
      </c>
    </row>
    <row r="7268" spans="1:17">
      <c r="A7268" t="str">
        <f t="shared" si="680"/>
        <v>Elise MBOCK</v>
      </c>
      <c r="B7268" t="s">
        <v>6222</v>
      </c>
      <c r="C7268" t="e">
        <f>VLOOKUP(B7268,Sheet5!$A$1158:$A$1246,1,FALSE)</f>
        <v>#N/A</v>
      </c>
      <c r="D7268" t="s">
        <v>4</v>
      </c>
      <c r="E7268" t="s">
        <v>1046</v>
      </c>
      <c r="F7268" t="s">
        <v>6224</v>
      </c>
      <c r="G7268" t="s">
        <v>13956</v>
      </c>
      <c r="H7268" t="s">
        <v>271</v>
      </c>
      <c r="I7268">
        <v>50</v>
      </c>
      <c r="J7268">
        <v>1.9893371528600001E-3</v>
      </c>
      <c r="K7268">
        <f t="shared" si="681"/>
        <v>0</v>
      </c>
      <c r="L7268">
        <f t="shared" si="682"/>
        <v>0</v>
      </c>
      <c r="M7268" t="b">
        <f t="shared" si="683"/>
        <v>0</v>
      </c>
      <c r="N7268" t="str">
        <f>VLOOKUP(B7268,Sheet3!$D$2:$I$578,6,FALSE)</f>
        <v>Bruno Le Roux</v>
      </c>
      <c r="O7268" t="str">
        <f t="shared" si="684"/>
        <v>Elise MBOCK</v>
      </c>
      <c r="P7268" t="b">
        <f t="shared" si="685"/>
        <v>0</v>
      </c>
      <c r="Q7268" t="b">
        <f>AND(M7268,ISNA(VLOOKUP(B7268,Sheet4!$A$1:$A$529,1,FALSE)))</f>
        <v>0</v>
      </c>
    </row>
    <row r="7269" spans="1:17">
      <c r="A7269" t="str">
        <f t="shared" si="680"/>
        <v>Rosy ALINE</v>
      </c>
      <c r="B7269" t="s">
        <v>6222</v>
      </c>
      <c r="C7269" t="e">
        <f>VLOOKUP(B7269,Sheet5!$A$1158:$A$1246,1,FALSE)</f>
        <v>#N/A</v>
      </c>
      <c r="D7269" t="s">
        <v>4</v>
      </c>
      <c r="E7269" t="s">
        <v>6225</v>
      </c>
      <c r="F7269" t="s">
        <v>2265</v>
      </c>
      <c r="G7269" t="s">
        <v>652</v>
      </c>
      <c r="H7269" t="s">
        <v>13</v>
      </c>
      <c r="I7269">
        <v>110</v>
      </c>
      <c r="J7269">
        <v>4.3765417362899997E-3</v>
      </c>
      <c r="K7269">
        <f t="shared" si="681"/>
        <v>0</v>
      </c>
      <c r="L7269">
        <f t="shared" si="682"/>
        <v>0</v>
      </c>
      <c r="M7269" t="b">
        <f t="shared" si="683"/>
        <v>0</v>
      </c>
      <c r="N7269" t="str">
        <f>VLOOKUP(B7269,Sheet3!$D$2:$I$578,6,FALSE)</f>
        <v>Bruno Le Roux</v>
      </c>
      <c r="O7269" t="str">
        <f t="shared" si="684"/>
        <v>Rosy ALINE</v>
      </c>
      <c r="P7269" t="b">
        <f t="shared" si="685"/>
        <v>0</v>
      </c>
      <c r="Q7269" t="b">
        <f>AND(M7269,ISNA(VLOOKUP(B7269,Sheet4!$A$1:$A$529,1,FALSE)))</f>
        <v>0</v>
      </c>
    </row>
    <row r="7270" spans="1:17">
      <c r="A7270" t="str">
        <f t="shared" si="680"/>
        <v>Bruno LE ROUX</v>
      </c>
      <c r="B7270" t="s">
        <v>6222</v>
      </c>
      <c r="C7270" t="e">
        <f>VLOOKUP(B7270,Sheet5!$A$1158:$A$1246,1,FALSE)</f>
        <v>#N/A</v>
      </c>
      <c r="D7270" t="s">
        <v>11</v>
      </c>
      <c r="E7270" t="s">
        <v>251</v>
      </c>
      <c r="F7270" t="s">
        <v>6226</v>
      </c>
      <c r="G7270" t="s">
        <v>13957</v>
      </c>
      <c r="H7270" t="s">
        <v>21</v>
      </c>
      <c r="I7270">
        <v>11928</v>
      </c>
      <c r="J7270">
        <v>0.47457627118599999</v>
      </c>
      <c r="K7270">
        <f t="shared" si="681"/>
        <v>11928</v>
      </c>
      <c r="L7270" t="str">
        <f t="shared" si="682"/>
        <v>SOC</v>
      </c>
      <c r="M7270" t="b">
        <f t="shared" si="683"/>
        <v>0</v>
      </c>
      <c r="N7270" t="str">
        <f>VLOOKUP(B7270,Sheet3!$D$2:$I$578,6,FALSE)</f>
        <v>Bruno Le Roux</v>
      </c>
      <c r="O7270" t="str">
        <f t="shared" si="684"/>
        <v>Bruno LE ROUX</v>
      </c>
      <c r="P7270" t="b">
        <f t="shared" si="685"/>
        <v>1</v>
      </c>
      <c r="Q7270" t="b">
        <f>AND(M7270,ISNA(VLOOKUP(B7270,Sheet4!$A$1:$A$529,1,FALSE)))</f>
        <v>0</v>
      </c>
    </row>
    <row r="7271" spans="1:17">
      <c r="A7271" t="str">
        <f t="shared" si="680"/>
        <v>Mike BOROWSKI</v>
      </c>
      <c r="B7271" t="s">
        <v>6222</v>
      </c>
      <c r="C7271" t="e">
        <f>VLOOKUP(B7271,Sheet5!$A$1158:$A$1246,1,FALSE)</f>
        <v>#N/A</v>
      </c>
      <c r="D7271" t="s">
        <v>11</v>
      </c>
      <c r="E7271" t="s">
        <v>6227</v>
      </c>
      <c r="F7271" t="s">
        <v>6228</v>
      </c>
      <c r="G7271" t="s">
        <v>13958</v>
      </c>
      <c r="H7271" t="s">
        <v>13</v>
      </c>
      <c r="I7271">
        <v>1234</v>
      </c>
      <c r="J7271">
        <v>4.90968409326E-2</v>
      </c>
      <c r="K7271">
        <f t="shared" si="681"/>
        <v>11928</v>
      </c>
      <c r="L7271" t="str">
        <f t="shared" si="682"/>
        <v>SOC</v>
      </c>
      <c r="M7271" t="b">
        <f t="shared" si="683"/>
        <v>0</v>
      </c>
      <c r="N7271" t="str">
        <f>VLOOKUP(B7271,Sheet3!$D$2:$I$578,6,FALSE)</f>
        <v>Bruno Le Roux</v>
      </c>
      <c r="O7271" t="str">
        <f t="shared" si="684"/>
        <v>Mike BOROWSKI</v>
      </c>
      <c r="P7271" t="b">
        <f t="shared" si="685"/>
        <v>0</v>
      </c>
      <c r="Q7271" t="b">
        <f>AND(M7271,ISNA(VLOOKUP(B7271,Sheet4!$A$1:$A$529,1,FALSE)))</f>
        <v>0</v>
      </c>
    </row>
    <row r="7272" spans="1:17">
      <c r="A7272" t="str">
        <f t="shared" si="680"/>
        <v>Hayat DHALFA</v>
      </c>
      <c r="B7272" t="s">
        <v>6222</v>
      </c>
      <c r="C7272" t="e">
        <f>VLOOKUP(B7272,Sheet5!$A$1158:$A$1246,1,FALSE)</f>
        <v>#N/A</v>
      </c>
      <c r="D7272" t="s">
        <v>4</v>
      </c>
      <c r="E7272" t="s">
        <v>6229</v>
      </c>
      <c r="F7272" t="s">
        <v>6230</v>
      </c>
      <c r="G7272" t="s">
        <v>13959</v>
      </c>
      <c r="H7272" t="s">
        <v>19</v>
      </c>
      <c r="I7272">
        <v>3573</v>
      </c>
      <c r="J7272">
        <v>0.142158032943</v>
      </c>
      <c r="K7272">
        <f t="shared" si="681"/>
        <v>11928</v>
      </c>
      <c r="L7272" t="str">
        <f t="shared" si="682"/>
        <v>SOC</v>
      </c>
      <c r="M7272" t="b">
        <f t="shared" si="683"/>
        <v>0</v>
      </c>
      <c r="N7272" t="str">
        <f>VLOOKUP(B7272,Sheet3!$D$2:$I$578,6,FALSE)</f>
        <v>Bruno Le Roux</v>
      </c>
      <c r="O7272" t="str">
        <f t="shared" si="684"/>
        <v>Hayat DHALFA</v>
      </c>
      <c r="P7272" t="b">
        <f t="shared" si="685"/>
        <v>0</v>
      </c>
      <c r="Q7272" t="b">
        <f>AND(M7272,ISNA(VLOOKUP(B7272,Sheet4!$A$1:$A$529,1,FALSE)))</f>
        <v>0</v>
      </c>
    </row>
    <row r="7273" spans="1:17">
      <c r="A7273" t="str">
        <f t="shared" si="680"/>
        <v>Naïma AMIRI</v>
      </c>
      <c r="B7273" t="s">
        <v>6222</v>
      </c>
      <c r="C7273" t="e">
        <f>VLOOKUP(B7273,Sheet5!$A$1158:$A$1246,1,FALSE)</f>
        <v>#N/A</v>
      </c>
      <c r="D7273" t="s">
        <v>4</v>
      </c>
      <c r="E7273" t="s">
        <v>9187</v>
      </c>
      <c r="F7273" t="s">
        <v>6231</v>
      </c>
      <c r="G7273" t="s">
        <v>13960</v>
      </c>
      <c r="H7273" t="s">
        <v>10</v>
      </c>
      <c r="I7273">
        <v>274</v>
      </c>
      <c r="J7273">
        <v>1.09015675977E-2</v>
      </c>
      <c r="K7273">
        <f t="shared" si="681"/>
        <v>11928</v>
      </c>
      <c r="L7273" t="str">
        <f t="shared" si="682"/>
        <v>SOC</v>
      </c>
      <c r="M7273" t="b">
        <f t="shared" si="683"/>
        <v>0</v>
      </c>
      <c r="N7273" t="str">
        <f>VLOOKUP(B7273,Sheet3!$D$2:$I$578,6,FALSE)</f>
        <v>Bruno Le Roux</v>
      </c>
      <c r="O7273" t="str">
        <f t="shared" si="684"/>
        <v>Naïma AMIRI</v>
      </c>
      <c r="P7273" t="b">
        <f t="shared" si="685"/>
        <v>0</v>
      </c>
      <c r="Q7273" t="b">
        <f>AND(M7273,ISNA(VLOOKUP(B7273,Sheet4!$A$1:$A$529,1,FALSE)))</f>
        <v>0</v>
      </c>
    </row>
    <row r="7274" spans="1:17">
      <c r="A7274" t="str">
        <f t="shared" si="680"/>
        <v>Cécile ABAD</v>
      </c>
      <c r="B7274" t="s">
        <v>6222</v>
      </c>
      <c r="C7274" t="e">
        <f>VLOOKUP(B7274,Sheet5!$A$1158:$A$1246,1,FALSE)</f>
        <v>#N/A</v>
      </c>
      <c r="D7274" t="s">
        <v>4</v>
      </c>
      <c r="E7274" t="s">
        <v>9009</v>
      </c>
      <c r="F7274" t="s">
        <v>94</v>
      </c>
      <c r="G7274" t="s">
        <v>9232</v>
      </c>
      <c r="H7274" t="s">
        <v>10</v>
      </c>
      <c r="I7274">
        <v>195</v>
      </c>
      <c r="J7274">
        <v>7.7584148961600003E-3</v>
      </c>
      <c r="K7274">
        <f t="shared" si="681"/>
        <v>11928</v>
      </c>
      <c r="L7274" t="str">
        <f t="shared" si="682"/>
        <v>SOC</v>
      </c>
      <c r="M7274" t="b">
        <f t="shared" si="683"/>
        <v>0</v>
      </c>
      <c r="N7274" t="str">
        <f>VLOOKUP(B7274,Sheet3!$D$2:$I$578,6,FALSE)</f>
        <v>Bruno Le Roux</v>
      </c>
      <c r="O7274" t="str">
        <f t="shared" si="684"/>
        <v>Cécile ABAD</v>
      </c>
      <c r="P7274" t="b">
        <f t="shared" si="685"/>
        <v>0</v>
      </c>
      <c r="Q7274" t="b">
        <f>AND(M7274,ISNA(VLOOKUP(B7274,Sheet4!$A$1:$A$529,1,FALSE)))</f>
        <v>0</v>
      </c>
    </row>
    <row r="7275" spans="1:17">
      <c r="A7275" t="str">
        <f t="shared" si="680"/>
        <v>Youssef EL OUACHOUNI</v>
      </c>
      <c r="B7275" t="s">
        <v>6222</v>
      </c>
      <c r="C7275" t="e">
        <f>VLOOKUP(B7275,Sheet5!$A$1158:$A$1246,1,FALSE)</f>
        <v>#N/A</v>
      </c>
      <c r="D7275" t="s">
        <v>11</v>
      </c>
      <c r="E7275" t="s">
        <v>6232</v>
      </c>
      <c r="F7275" t="s">
        <v>6233</v>
      </c>
      <c r="G7275" t="s">
        <v>13961</v>
      </c>
      <c r="H7275" t="s">
        <v>271</v>
      </c>
      <c r="I7275">
        <v>806</v>
      </c>
      <c r="J7275">
        <v>3.2068114904099998E-2</v>
      </c>
      <c r="K7275">
        <f t="shared" si="681"/>
        <v>11928</v>
      </c>
      <c r="L7275" t="str">
        <f t="shared" si="682"/>
        <v>SOC</v>
      </c>
      <c r="M7275" t="b">
        <f t="shared" si="683"/>
        <v>0</v>
      </c>
      <c r="N7275" t="str">
        <f>VLOOKUP(B7275,Sheet3!$D$2:$I$578,6,FALSE)</f>
        <v>Bruno Le Roux</v>
      </c>
      <c r="O7275" t="str">
        <f t="shared" si="684"/>
        <v>Youssef EL OUACHOUNI</v>
      </c>
      <c r="P7275" t="b">
        <f t="shared" si="685"/>
        <v>0</v>
      </c>
      <c r="Q7275" t="b">
        <f>AND(M7275,ISNA(VLOOKUP(B7275,Sheet4!$A$1:$A$529,1,FALSE)))</f>
        <v>0</v>
      </c>
    </row>
    <row r="7276" spans="1:17">
      <c r="A7276" t="str">
        <f t="shared" si="680"/>
        <v>Bernard BRES</v>
      </c>
      <c r="B7276" t="s">
        <v>6222</v>
      </c>
      <c r="C7276" t="e">
        <f>VLOOKUP(B7276,Sheet5!$A$1158:$A$1246,1,FALSE)</f>
        <v>#N/A</v>
      </c>
      <c r="D7276" t="s">
        <v>11</v>
      </c>
      <c r="E7276" t="s">
        <v>84</v>
      </c>
      <c r="F7276" t="s">
        <v>6234</v>
      </c>
      <c r="G7276" t="s">
        <v>13962</v>
      </c>
      <c r="H7276" t="s">
        <v>130</v>
      </c>
      <c r="I7276">
        <v>320</v>
      </c>
      <c r="J7276">
        <v>1.2731757778300001E-2</v>
      </c>
      <c r="K7276">
        <f t="shared" si="681"/>
        <v>11928</v>
      </c>
      <c r="L7276" t="str">
        <f t="shared" si="682"/>
        <v>SOC</v>
      </c>
      <c r="M7276" t="b">
        <f t="shared" si="683"/>
        <v>0</v>
      </c>
      <c r="N7276" t="str">
        <f>VLOOKUP(B7276,Sheet3!$D$2:$I$578,6,FALSE)</f>
        <v>Bruno Le Roux</v>
      </c>
      <c r="O7276" t="str">
        <f t="shared" si="684"/>
        <v>Bernard BRES</v>
      </c>
      <c r="P7276" t="b">
        <f t="shared" si="685"/>
        <v>0</v>
      </c>
      <c r="Q7276" t="b">
        <f>AND(M7276,ISNA(VLOOKUP(B7276,Sheet4!$A$1:$A$529,1,FALSE)))</f>
        <v>0</v>
      </c>
    </row>
    <row r="7277" spans="1:17">
      <c r="A7277" t="str">
        <f t="shared" si="680"/>
        <v>Mamadou KEITA</v>
      </c>
      <c r="B7277" t="s">
        <v>6222</v>
      </c>
      <c r="C7277" t="e">
        <f>VLOOKUP(B7277,Sheet5!$A$1158:$A$1246,1,FALSE)</f>
        <v>#N/A</v>
      </c>
      <c r="D7277" t="s">
        <v>11</v>
      </c>
      <c r="E7277" t="s">
        <v>6235</v>
      </c>
      <c r="F7277" t="s">
        <v>6236</v>
      </c>
      <c r="G7277" t="s">
        <v>13963</v>
      </c>
      <c r="H7277" t="s">
        <v>7</v>
      </c>
      <c r="I7277">
        <v>1187</v>
      </c>
      <c r="J7277">
        <v>4.7226864008899999E-2</v>
      </c>
      <c r="K7277">
        <f t="shared" si="681"/>
        <v>11928</v>
      </c>
      <c r="L7277" t="str">
        <f t="shared" si="682"/>
        <v>SOC</v>
      </c>
      <c r="M7277" t="b">
        <f t="shared" si="683"/>
        <v>0</v>
      </c>
      <c r="N7277" t="str">
        <f>VLOOKUP(B7277,Sheet3!$D$2:$I$578,6,FALSE)</f>
        <v>Bruno Le Roux</v>
      </c>
      <c r="O7277" t="str">
        <f t="shared" si="684"/>
        <v>Mamadou KEITA</v>
      </c>
      <c r="P7277" t="b">
        <f t="shared" si="685"/>
        <v>0</v>
      </c>
      <c r="Q7277" t="b">
        <f>AND(M7277,ISNA(VLOOKUP(B7277,Sheet4!$A$1:$A$529,1,FALSE)))</f>
        <v>0</v>
      </c>
    </row>
    <row r="7278" spans="1:17">
      <c r="A7278" t="str">
        <f t="shared" si="680"/>
        <v>Etienne ZOLDI DEDIEU</v>
      </c>
      <c r="B7278" t="s">
        <v>6222</v>
      </c>
      <c r="C7278" t="e">
        <f>VLOOKUP(B7278,Sheet5!$A$1158:$A$1246,1,FALSE)</f>
        <v>#N/A</v>
      </c>
      <c r="D7278" t="s">
        <v>11</v>
      </c>
      <c r="E7278" t="s">
        <v>55</v>
      </c>
      <c r="F7278" t="s">
        <v>6237</v>
      </c>
      <c r="G7278" t="s">
        <v>13964</v>
      </c>
      <c r="H7278" t="s">
        <v>271</v>
      </c>
      <c r="I7278">
        <v>14</v>
      </c>
      <c r="J7278">
        <v>5.5701440280100001E-4</v>
      </c>
      <c r="K7278">
        <f t="shared" si="681"/>
        <v>11928</v>
      </c>
      <c r="L7278" t="str">
        <f t="shared" si="682"/>
        <v>SOC</v>
      </c>
      <c r="M7278" t="b">
        <f t="shared" si="683"/>
        <v>0</v>
      </c>
      <c r="N7278" t="str">
        <f>VLOOKUP(B7278,Sheet3!$D$2:$I$578,6,FALSE)</f>
        <v>Bruno Le Roux</v>
      </c>
      <c r="O7278" t="str">
        <f t="shared" si="684"/>
        <v>Etienne ZOLDI DEDIEU</v>
      </c>
      <c r="P7278" t="b">
        <f t="shared" si="685"/>
        <v>0</v>
      </c>
      <c r="Q7278" t="b">
        <f>AND(M7278,ISNA(VLOOKUP(B7278,Sheet4!$A$1:$A$529,1,FALSE)))</f>
        <v>0</v>
      </c>
    </row>
    <row r="7279" spans="1:17">
      <c r="A7279" t="str">
        <f t="shared" si="680"/>
        <v>Salah BOURDI</v>
      </c>
      <c r="B7279" t="s">
        <v>6222</v>
      </c>
      <c r="C7279" t="e">
        <f>VLOOKUP(B7279,Sheet5!$A$1158:$A$1246,1,FALSE)</f>
        <v>#N/A</v>
      </c>
      <c r="D7279" t="s">
        <v>11</v>
      </c>
      <c r="E7279" t="s">
        <v>3488</v>
      </c>
      <c r="F7279" t="s">
        <v>6238</v>
      </c>
      <c r="G7279" t="s">
        <v>13965</v>
      </c>
      <c r="H7279" t="s">
        <v>111</v>
      </c>
      <c r="I7279">
        <v>2755</v>
      </c>
      <c r="J7279">
        <v>0.109612477123</v>
      </c>
      <c r="K7279">
        <f t="shared" si="681"/>
        <v>11928</v>
      </c>
      <c r="L7279" t="str">
        <f t="shared" si="682"/>
        <v>SOC</v>
      </c>
      <c r="M7279" t="b">
        <f t="shared" si="683"/>
        <v>1</v>
      </c>
      <c r="N7279" t="str">
        <f>VLOOKUP(B7279,Sheet3!$D$2:$I$578,6,FALSE)</f>
        <v>Bruno Le Roux</v>
      </c>
      <c r="O7279" t="str">
        <f t="shared" si="684"/>
        <v>Salah BOURDI</v>
      </c>
      <c r="P7279" t="b">
        <f t="shared" si="685"/>
        <v>0</v>
      </c>
      <c r="Q7279" t="b">
        <f>AND(M7279,ISNA(VLOOKUP(B7279,Sheet4!$A$1:$A$529,1,FALSE)))</f>
        <v>1</v>
      </c>
    </row>
    <row r="7280" spans="1:17">
      <c r="A7280" t="str">
        <f t="shared" si="680"/>
        <v xml:space="preserve"> </v>
      </c>
      <c r="B7280" t="s">
        <v>6239</v>
      </c>
      <c r="C7280" t="e">
        <f>VLOOKUP(B7280,Sheet5!$A$1158:$A$1246,1,FALSE)</f>
        <v>#N/A</v>
      </c>
      <c r="G7280" t="s">
        <v>9202</v>
      </c>
      <c r="H7280" t="s">
        <v>1</v>
      </c>
      <c r="I7280">
        <v>51767</v>
      </c>
      <c r="J7280">
        <v>1</v>
      </c>
      <c r="K7280">
        <f t="shared" si="681"/>
        <v>0</v>
      </c>
      <c r="L7280">
        <f t="shared" si="682"/>
        <v>0</v>
      </c>
      <c r="M7280" t="b">
        <f t="shared" si="683"/>
        <v>0</v>
      </c>
      <c r="N7280" t="str">
        <f>VLOOKUP(B7280,Sheet3!$D$2:$I$578,6,FALSE)</f>
        <v>Mathieu Hanotin</v>
      </c>
      <c r="O7280" t="str">
        <f t="shared" si="684"/>
        <v xml:space="preserve"> </v>
      </c>
      <c r="P7280" t="b">
        <f t="shared" si="685"/>
        <v>0</v>
      </c>
      <c r="Q7280" t="b">
        <f>AND(M7280,ISNA(VLOOKUP(B7280,Sheet4!$A$1:$A$529,1,FALSE)))</f>
        <v>0</v>
      </c>
    </row>
    <row r="7281" spans="1:17">
      <c r="A7281" t="str">
        <f t="shared" si="680"/>
        <v xml:space="preserve"> </v>
      </c>
      <c r="B7281" t="s">
        <v>6239</v>
      </c>
      <c r="C7281" t="e">
        <f>VLOOKUP(B7281,Sheet5!$A$1158:$A$1246,1,FALSE)</f>
        <v>#N/A</v>
      </c>
      <c r="G7281" t="s">
        <v>9202</v>
      </c>
      <c r="H7281" t="s">
        <v>2</v>
      </c>
      <c r="I7281">
        <v>29260</v>
      </c>
      <c r="J7281">
        <v>0.56522495025800001</v>
      </c>
      <c r="K7281">
        <f t="shared" si="681"/>
        <v>0</v>
      </c>
      <c r="L7281">
        <f t="shared" si="682"/>
        <v>0</v>
      </c>
      <c r="M7281" t="b">
        <f t="shared" si="683"/>
        <v>0</v>
      </c>
      <c r="N7281" t="str">
        <f>VLOOKUP(B7281,Sheet3!$D$2:$I$578,6,FALSE)</f>
        <v>Mathieu Hanotin</v>
      </c>
      <c r="O7281" t="str">
        <f t="shared" si="684"/>
        <v xml:space="preserve"> </v>
      </c>
      <c r="P7281" t="b">
        <f t="shared" si="685"/>
        <v>0</v>
      </c>
      <c r="Q7281" t="b">
        <f>AND(M7281,ISNA(VLOOKUP(B7281,Sheet4!$A$1:$A$529,1,FALSE)))</f>
        <v>0</v>
      </c>
    </row>
    <row r="7282" spans="1:17">
      <c r="A7282" t="str">
        <f t="shared" si="680"/>
        <v xml:space="preserve"> </v>
      </c>
      <c r="B7282" t="s">
        <v>6239</v>
      </c>
      <c r="C7282" t="e">
        <f>VLOOKUP(B7282,Sheet5!$A$1158:$A$1246,1,FALSE)</f>
        <v>#N/A</v>
      </c>
      <c r="G7282" t="s">
        <v>9202</v>
      </c>
      <c r="H7282" t="s">
        <v>3</v>
      </c>
      <c r="I7282">
        <v>379</v>
      </c>
      <c r="J7282">
        <v>7.3212664438699997E-3</v>
      </c>
      <c r="K7282">
        <f t="shared" si="681"/>
        <v>0</v>
      </c>
      <c r="L7282">
        <f t="shared" si="682"/>
        <v>0</v>
      </c>
      <c r="M7282" t="b">
        <f t="shared" si="683"/>
        <v>0</v>
      </c>
      <c r="N7282" t="str">
        <f>VLOOKUP(B7282,Sheet3!$D$2:$I$578,6,FALSE)</f>
        <v>Mathieu Hanotin</v>
      </c>
      <c r="O7282" t="str">
        <f t="shared" si="684"/>
        <v xml:space="preserve"> </v>
      </c>
      <c r="P7282" t="b">
        <f t="shared" si="685"/>
        <v>0</v>
      </c>
      <c r="Q7282" t="b">
        <f>AND(M7282,ISNA(VLOOKUP(B7282,Sheet4!$A$1:$A$529,1,FALSE)))</f>
        <v>0</v>
      </c>
    </row>
    <row r="7283" spans="1:17">
      <c r="A7283" t="str">
        <f t="shared" si="680"/>
        <v>Patrick BRAOUEZEC</v>
      </c>
      <c r="B7283" t="s">
        <v>6239</v>
      </c>
      <c r="C7283" t="e">
        <f>VLOOKUP(B7283,Sheet5!$A$1158:$A$1246,1,FALSE)</f>
        <v>#N/A</v>
      </c>
      <c r="D7283" t="s">
        <v>11</v>
      </c>
      <c r="E7283" t="s">
        <v>100</v>
      </c>
      <c r="F7283" t="s">
        <v>6240</v>
      </c>
      <c r="G7283" t="s">
        <v>13966</v>
      </c>
      <c r="H7283" t="s">
        <v>19</v>
      </c>
      <c r="I7283">
        <v>6897</v>
      </c>
      <c r="J7283">
        <v>0.31168655097600001</v>
      </c>
      <c r="K7283">
        <f t="shared" si="681"/>
        <v>0</v>
      </c>
      <c r="L7283">
        <f t="shared" si="682"/>
        <v>0</v>
      </c>
      <c r="M7283" t="b">
        <f t="shared" si="683"/>
        <v>0</v>
      </c>
      <c r="N7283" t="str">
        <f>VLOOKUP(B7283,Sheet3!$D$2:$I$578,6,FALSE)</f>
        <v>Mathieu Hanotin</v>
      </c>
      <c r="O7283" t="str">
        <f t="shared" si="684"/>
        <v>Patrick BRAOUEZEC</v>
      </c>
      <c r="P7283" t="b">
        <f t="shared" si="685"/>
        <v>0</v>
      </c>
      <c r="Q7283" t="b">
        <f>AND(M7283,ISNA(VLOOKUP(B7283,Sheet4!$A$1:$A$529,1,FALSE)))</f>
        <v>0</v>
      </c>
    </row>
    <row r="7284" spans="1:17">
      <c r="A7284" t="str">
        <f t="shared" si="680"/>
        <v>Dieunor EXCELLENT</v>
      </c>
      <c r="B7284" t="s">
        <v>6239</v>
      </c>
      <c r="C7284" t="e">
        <f>VLOOKUP(B7284,Sheet5!$A$1158:$A$1246,1,FALSE)</f>
        <v>#N/A</v>
      </c>
      <c r="D7284" t="s">
        <v>11</v>
      </c>
      <c r="E7284" t="s">
        <v>6241</v>
      </c>
      <c r="F7284" t="s">
        <v>6242</v>
      </c>
      <c r="G7284" t="s">
        <v>13967</v>
      </c>
      <c r="H7284" t="s">
        <v>271</v>
      </c>
      <c r="I7284">
        <v>1086</v>
      </c>
      <c r="J7284">
        <v>4.9078091106300001E-2</v>
      </c>
      <c r="K7284">
        <f t="shared" si="681"/>
        <v>0</v>
      </c>
      <c r="L7284">
        <f t="shared" si="682"/>
        <v>0</v>
      </c>
      <c r="M7284" t="b">
        <f t="shared" si="683"/>
        <v>0</v>
      </c>
      <c r="N7284" t="str">
        <f>VLOOKUP(B7284,Sheet3!$D$2:$I$578,6,FALSE)</f>
        <v>Mathieu Hanotin</v>
      </c>
      <c r="O7284" t="str">
        <f t="shared" si="684"/>
        <v>Dieunor EXCELLENT</v>
      </c>
      <c r="P7284" t="b">
        <f t="shared" si="685"/>
        <v>0</v>
      </c>
      <c r="Q7284" t="b">
        <f>AND(M7284,ISNA(VLOOKUP(B7284,Sheet4!$A$1:$A$529,1,FALSE)))</f>
        <v>0</v>
      </c>
    </row>
    <row r="7285" spans="1:17">
      <c r="A7285" t="str">
        <f t="shared" si="680"/>
        <v>Pierre FEUILLETTE</v>
      </c>
      <c r="B7285" t="s">
        <v>6239</v>
      </c>
      <c r="C7285" t="e">
        <f>VLOOKUP(B7285,Sheet5!$A$1158:$A$1246,1,FALSE)</f>
        <v>#N/A</v>
      </c>
      <c r="D7285" t="s">
        <v>11</v>
      </c>
      <c r="E7285" t="s">
        <v>148</v>
      </c>
      <c r="F7285" t="s">
        <v>6243</v>
      </c>
      <c r="G7285" t="s">
        <v>13968</v>
      </c>
      <c r="H7285" t="s">
        <v>271</v>
      </c>
      <c r="I7285">
        <v>109</v>
      </c>
      <c r="J7285">
        <v>4.9258857555999997E-3</v>
      </c>
      <c r="K7285">
        <f t="shared" si="681"/>
        <v>0</v>
      </c>
      <c r="L7285">
        <f t="shared" si="682"/>
        <v>0</v>
      </c>
      <c r="M7285" t="b">
        <f t="shared" si="683"/>
        <v>0</v>
      </c>
      <c r="N7285" t="str">
        <f>VLOOKUP(B7285,Sheet3!$D$2:$I$578,6,FALSE)</f>
        <v>Mathieu Hanotin</v>
      </c>
      <c r="O7285" t="str">
        <f t="shared" si="684"/>
        <v>Pierre FEUILLETTE</v>
      </c>
      <c r="P7285" t="b">
        <f t="shared" si="685"/>
        <v>0</v>
      </c>
      <c r="Q7285" t="b">
        <f>AND(M7285,ISNA(VLOOKUP(B7285,Sheet4!$A$1:$A$529,1,FALSE)))</f>
        <v>0</v>
      </c>
    </row>
    <row r="7286" spans="1:17">
      <c r="A7286" t="str">
        <f t="shared" si="680"/>
        <v>Catherine BILLARD</v>
      </c>
      <c r="B7286" t="s">
        <v>6239</v>
      </c>
      <c r="C7286" t="e">
        <f>VLOOKUP(B7286,Sheet5!$A$1158:$A$1246,1,FALSE)</f>
        <v>#N/A</v>
      </c>
      <c r="D7286" t="s">
        <v>4</v>
      </c>
      <c r="E7286" t="s">
        <v>257</v>
      </c>
      <c r="F7286" t="s">
        <v>1491</v>
      </c>
      <c r="G7286" t="s">
        <v>10227</v>
      </c>
      <c r="H7286" t="s">
        <v>10</v>
      </c>
      <c r="I7286">
        <v>263</v>
      </c>
      <c r="J7286">
        <v>1.18853940709E-2</v>
      </c>
      <c r="K7286">
        <f t="shared" si="681"/>
        <v>0</v>
      </c>
      <c r="L7286">
        <f t="shared" si="682"/>
        <v>0</v>
      </c>
      <c r="M7286" t="b">
        <f t="shared" si="683"/>
        <v>0</v>
      </c>
      <c r="N7286" t="str">
        <f>VLOOKUP(B7286,Sheet3!$D$2:$I$578,6,FALSE)</f>
        <v>Mathieu Hanotin</v>
      </c>
      <c r="O7286" t="str">
        <f t="shared" si="684"/>
        <v>Catherine BILLARD</v>
      </c>
      <c r="P7286" t="b">
        <f t="shared" si="685"/>
        <v>0</v>
      </c>
      <c r="Q7286" t="b">
        <f>AND(M7286,ISNA(VLOOKUP(B7286,Sheet4!$A$1:$A$529,1,FALSE)))</f>
        <v>0</v>
      </c>
    </row>
    <row r="7287" spans="1:17">
      <c r="A7287" t="str">
        <f t="shared" si="680"/>
        <v>Dominique CARRE</v>
      </c>
      <c r="B7287" t="s">
        <v>6239</v>
      </c>
      <c r="C7287" t="e">
        <f>VLOOKUP(B7287,Sheet5!$A$1158:$A$1246,1,FALSE)</f>
        <v>#N/A</v>
      </c>
      <c r="D7287" t="s">
        <v>11</v>
      </c>
      <c r="E7287" t="s">
        <v>180</v>
      </c>
      <c r="F7287" t="s">
        <v>2894</v>
      </c>
      <c r="G7287" t="s">
        <v>11297</v>
      </c>
      <c r="H7287" t="s">
        <v>7</v>
      </c>
      <c r="I7287">
        <v>649</v>
      </c>
      <c r="J7287">
        <v>2.93293564714E-2</v>
      </c>
      <c r="K7287">
        <f t="shared" si="681"/>
        <v>649</v>
      </c>
      <c r="L7287" t="str">
        <f t="shared" si="682"/>
        <v>VEC</v>
      </c>
      <c r="M7287" t="b">
        <f t="shared" si="683"/>
        <v>0</v>
      </c>
      <c r="N7287" t="str">
        <f>VLOOKUP(B7287,Sheet3!$D$2:$I$578,6,FALSE)</f>
        <v>Mathieu Hanotin</v>
      </c>
      <c r="O7287" t="str">
        <f t="shared" si="684"/>
        <v>Dominique CARRE</v>
      </c>
      <c r="P7287" t="b">
        <f t="shared" si="685"/>
        <v>0</v>
      </c>
      <c r="Q7287" t="b">
        <f>AND(M7287,ISNA(VLOOKUP(B7287,Sheet4!$A$1:$A$529,1,FALSE)))</f>
        <v>0</v>
      </c>
    </row>
    <row r="7288" spans="1:17">
      <c r="A7288" t="str">
        <f t="shared" si="680"/>
        <v>Véronique LANDWERLIN</v>
      </c>
      <c r="B7288" t="s">
        <v>6239</v>
      </c>
      <c r="C7288" t="e">
        <f>VLOOKUP(B7288,Sheet5!$A$1158:$A$1246,1,FALSE)</f>
        <v>#N/A</v>
      </c>
      <c r="D7288" t="s">
        <v>4</v>
      </c>
      <c r="E7288" t="s">
        <v>9004</v>
      </c>
      <c r="F7288" t="s">
        <v>6244</v>
      </c>
      <c r="G7288" t="s">
        <v>13969</v>
      </c>
      <c r="H7288" t="s">
        <v>13</v>
      </c>
      <c r="I7288">
        <v>1</v>
      </c>
      <c r="J7288" s="1">
        <v>4.5191612436700002E-5</v>
      </c>
      <c r="K7288">
        <f t="shared" si="681"/>
        <v>649</v>
      </c>
      <c r="L7288" t="str">
        <f t="shared" si="682"/>
        <v>VEC</v>
      </c>
      <c r="M7288" t="b">
        <f t="shared" si="683"/>
        <v>0</v>
      </c>
      <c r="N7288" t="str">
        <f>VLOOKUP(B7288,Sheet3!$D$2:$I$578,6,FALSE)</f>
        <v>Mathieu Hanotin</v>
      </c>
      <c r="O7288" t="str">
        <f t="shared" si="684"/>
        <v>Véronique LANDWERLIN</v>
      </c>
      <c r="P7288" t="b">
        <f t="shared" si="685"/>
        <v>0</v>
      </c>
      <c r="Q7288" t="b">
        <f>AND(M7288,ISNA(VLOOKUP(B7288,Sheet4!$A$1:$A$529,1,FALSE)))</f>
        <v>0</v>
      </c>
    </row>
    <row r="7289" spans="1:17">
      <c r="A7289" t="str">
        <f t="shared" si="680"/>
        <v>Mohamed Amine KHOUIDRAT</v>
      </c>
      <c r="B7289" t="s">
        <v>6239</v>
      </c>
      <c r="C7289" t="e">
        <f>VLOOKUP(B7289,Sheet5!$A$1158:$A$1246,1,FALSE)</f>
        <v>#N/A</v>
      </c>
      <c r="D7289" t="s">
        <v>11</v>
      </c>
      <c r="E7289" t="s">
        <v>6245</v>
      </c>
      <c r="F7289" t="s">
        <v>6246</v>
      </c>
      <c r="G7289" t="s">
        <v>13970</v>
      </c>
      <c r="H7289" t="s">
        <v>29</v>
      </c>
      <c r="I7289">
        <v>197</v>
      </c>
      <c r="J7289">
        <v>8.90274765004E-3</v>
      </c>
      <c r="K7289">
        <f t="shared" si="681"/>
        <v>649</v>
      </c>
      <c r="L7289" t="str">
        <f t="shared" si="682"/>
        <v>VEC</v>
      </c>
      <c r="M7289" t="b">
        <f t="shared" si="683"/>
        <v>0</v>
      </c>
      <c r="N7289" t="str">
        <f>VLOOKUP(B7289,Sheet3!$D$2:$I$578,6,FALSE)</f>
        <v>Mathieu Hanotin</v>
      </c>
      <c r="O7289" t="str">
        <f t="shared" si="684"/>
        <v>Mohamed Amine KHOUIDRAT</v>
      </c>
      <c r="P7289" t="b">
        <f t="shared" si="685"/>
        <v>0</v>
      </c>
      <c r="Q7289" t="b">
        <f>AND(M7289,ISNA(VLOOKUP(B7289,Sheet4!$A$1:$A$529,1,FALSE)))</f>
        <v>0</v>
      </c>
    </row>
    <row r="7290" spans="1:17">
      <c r="A7290" t="str">
        <f t="shared" si="680"/>
        <v>Alain POLU</v>
      </c>
      <c r="B7290" t="s">
        <v>6239</v>
      </c>
      <c r="C7290" t="e">
        <f>VLOOKUP(B7290,Sheet5!$A$1158:$A$1246,1,FALSE)</f>
        <v>#N/A</v>
      </c>
      <c r="D7290" t="s">
        <v>11</v>
      </c>
      <c r="E7290" t="s">
        <v>321</v>
      </c>
      <c r="F7290" t="s">
        <v>6247</v>
      </c>
      <c r="G7290" t="s">
        <v>13971</v>
      </c>
      <c r="H7290" t="s">
        <v>17</v>
      </c>
      <c r="I7290">
        <v>2094</v>
      </c>
      <c r="J7290">
        <v>9.4631236442500002E-2</v>
      </c>
      <c r="K7290">
        <f t="shared" si="681"/>
        <v>649</v>
      </c>
      <c r="L7290" t="str">
        <f t="shared" si="682"/>
        <v>VEC</v>
      </c>
      <c r="M7290" t="b">
        <f t="shared" si="683"/>
        <v>0</v>
      </c>
      <c r="N7290" t="str">
        <f>VLOOKUP(B7290,Sheet3!$D$2:$I$578,6,FALSE)</f>
        <v>Mathieu Hanotin</v>
      </c>
      <c r="O7290" t="str">
        <f t="shared" si="684"/>
        <v>Alain POLU</v>
      </c>
      <c r="P7290" t="b">
        <f t="shared" si="685"/>
        <v>0</v>
      </c>
      <c r="Q7290" t="b">
        <f>AND(M7290,ISNA(VLOOKUP(B7290,Sheet4!$A$1:$A$529,1,FALSE)))</f>
        <v>0</v>
      </c>
    </row>
    <row r="7291" spans="1:17">
      <c r="A7291" t="str">
        <f t="shared" si="680"/>
        <v>Vijay MONANY</v>
      </c>
      <c r="B7291" t="s">
        <v>6239</v>
      </c>
      <c r="C7291" t="e">
        <f>VLOOKUP(B7291,Sheet5!$A$1158:$A$1246,1,FALSE)</f>
        <v>#N/A</v>
      </c>
      <c r="D7291" t="s">
        <v>11</v>
      </c>
      <c r="E7291" t="s">
        <v>6248</v>
      </c>
      <c r="F7291" t="s">
        <v>6249</v>
      </c>
      <c r="G7291" t="s">
        <v>13972</v>
      </c>
      <c r="H7291" t="s">
        <v>26</v>
      </c>
      <c r="I7291">
        <v>2018</v>
      </c>
      <c r="J7291">
        <v>9.1196673897300004E-2</v>
      </c>
      <c r="K7291">
        <f t="shared" si="681"/>
        <v>649</v>
      </c>
      <c r="L7291" t="str">
        <f t="shared" si="682"/>
        <v>VEC</v>
      </c>
      <c r="M7291" t="b">
        <f t="shared" si="683"/>
        <v>0</v>
      </c>
      <c r="N7291" t="str">
        <f>VLOOKUP(B7291,Sheet3!$D$2:$I$578,6,FALSE)</f>
        <v>Mathieu Hanotin</v>
      </c>
      <c r="O7291" t="str">
        <f t="shared" si="684"/>
        <v>Vijay MONANY</v>
      </c>
      <c r="P7291" t="b">
        <f t="shared" si="685"/>
        <v>0</v>
      </c>
      <c r="Q7291" t="b">
        <f>AND(M7291,ISNA(VLOOKUP(B7291,Sheet4!$A$1:$A$529,1,FALSE)))</f>
        <v>0</v>
      </c>
    </row>
    <row r="7292" spans="1:17">
      <c r="A7292" t="str">
        <f t="shared" si="680"/>
        <v>Jean-Pierre ENJALBERT</v>
      </c>
      <c r="B7292" t="s">
        <v>6239</v>
      </c>
      <c r="C7292" t="e">
        <f>VLOOKUP(B7292,Sheet5!$A$1158:$A$1246,1,FALSE)</f>
        <v>#N/A</v>
      </c>
      <c r="D7292" t="s">
        <v>11</v>
      </c>
      <c r="E7292" t="s">
        <v>140</v>
      </c>
      <c r="F7292" t="s">
        <v>6250</v>
      </c>
      <c r="G7292" t="s">
        <v>13973</v>
      </c>
      <c r="H7292" t="s">
        <v>13</v>
      </c>
      <c r="I7292">
        <v>171</v>
      </c>
      <c r="J7292">
        <v>7.7277657266800002E-3</v>
      </c>
      <c r="K7292">
        <f t="shared" si="681"/>
        <v>649</v>
      </c>
      <c r="L7292" t="str">
        <f t="shared" si="682"/>
        <v>VEC</v>
      </c>
      <c r="M7292" t="b">
        <f t="shared" si="683"/>
        <v>0</v>
      </c>
      <c r="N7292" t="str">
        <f>VLOOKUP(B7292,Sheet3!$D$2:$I$578,6,FALSE)</f>
        <v>Mathieu Hanotin</v>
      </c>
      <c r="O7292" t="str">
        <f t="shared" si="684"/>
        <v>Jean-Pierre ENJALBERT</v>
      </c>
      <c r="P7292" t="b">
        <f t="shared" si="685"/>
        <v>0</v>
      </c>
      <c r="Q7292" t="b">
        <f>AND(M7292,ISNA(VLOOKUP(B7292,Sheet4!$A$1:$A$529,1,FALSE)))</f>
        <v>0</v>
      </c>
    </row>
    <row r="7293" spans="1:17">
      <c r="A7293" t="str">
        <f t="shared" si="680"/>
        <v>Françoise MARGUERITE-BARBEITO</v>
      </c>
      <c r="B7293" t="s">
        <v>6239</v>
      </c>
      <c r="C7293" t="e">
        <f>VLOOKUP(B7293,Sheet5!$A$1158:$A$1246,1,FALSE)</f>
        <v>#N/A</v>
      </c>
      <c r="D7293" t="s">
        <v>4</v>
      </c>
      <c r="E7293" t="s">
        <v>9140</v>
      </c>
      <c r="F7293" t="s">
        <v>6251</v>
      </c>
      <c r="G7293" t="s">
        <v>13974</v>
      </c>
      <c r="H7293" t="s">
        <v>33</v>
      </c>
      <c r="I7293">
        <v>141</v>
      </c>
      <c r="J7293">
        <v>6.3720173535800001E-3</v>
      </c>
      <c r="K7293">
        <f t="shared" si="681"/>
        <v>649</v>
      </c>
      <c r="L7293" t="str">
        <f t="shared" si="682"/>
        <v>VEC</v>
      </c>
      <c r="M7293" t="b">
        <f t="shared" si="683"/>
        <v>0</v>
      </c>
      <c r="N7293" t="str">
        <f>VLOOKUP(B7293,Sheet3!$D$2:$I$578,6,FALSE)</f>
        <v>Mathieu Hanotin</v>
      </c>
      <c r="O7293" t="str">
        <f t="shared" si="684"/>
        <v>Françoise MARGUERITE-BARBEITO</v>
      </c>
      <c r="P7293" t="b">
        <f t="shared" si="685"/>
        <v>0</v>
      </c>
      <c r="Q7293" t="b">
        <f>AND(M7293,ISNA(VLOOKUP(B7293,Sheet4!$A$1:$A$529,1,FALSE)))</f>
        <v>0</v>
      </c>
    </row>
    <row r="7294" spans="1:17">
      <c r="A7294" t="str">
        <f t="shared" si="680"/>
        <v>Houari GUERMAT</v>
      </c>
      <c r="B7294" t="s">
        <v>6239</v>
      </c>
      <c r="C7294" t="e">
        <f>VLOOKUP(B7294,Sheet5!$A$1158:$A$1246,1,FALSE)</f>
        <v>#N/A</v>
      </c>
      <c r="D7294" t="s">
        <v>11</v>
      </c>
      <c r="E7294" t="s">
        <v>6252</v>
      </c>
      <c r="F7294" t="s">
        <v>6253</v>
      </c>
      <c r="G7294" t="s">
        <v>13975</v>
      </c>
      <c r="H7294" t="s">
        <v>43</v>
      </c>
      <c r="I7294">
        <v>262</v>
      </c>
      <c r="J7294">
        <v>1.18402024584E-2</v>
      </c>
      <c r="K7294">
        <f t="shared" si="681"/>
        <v>649</v>
      </c>
      <c r="L7294" t="str">
        <f t="shared" si="682"/>
        <v>VEC</v>
      </c>
      <c r="M7294" t="b">
        <f t="shared" si="683"/>
        <v>0</v>
      </c>
      <c r="N7294" t="str">
        <f>VLOOKUP(B7294,Sheet3!$D$2:$I$578,6,FALSE)</f>
        <v>Mathieu Hanotin</v>
      </c>
      <c r="O7294" t="str">
        <f t="shared" si="684"/>
        <v>Houari GUERMAT</v>
      </c>
      <c r="P7294" t="b">
        <f t="shared" si="685"/>
        <v>0</v>
      </c>
      <c r="Q7294" t="b">
        <f>AND(M7294,ISNA(VLOOKUP(B7294,Sheet4!$A$1:$A$529,1,FALSE)))</f>
        <v>0</v>
      </c>
    </row>
    <row r="7295" spans="1:17">
      <c r="A7295" t="str">
        <f t="shared" si="680"/>
        <v>Mathieu HANOTIN</v>
      </c>
      <c r="B7295" t="s">
        <v>6239</v>
      </c>
      <c r="C7295" t="e">
        <f>VLOOKUP(B7295,Sheet5!$A$1158:$A$1246,1,FALSE)</f>
        <v>#N/A</v>
      </c>
      <c r="D7295" t="s">
        <v>11</v>
      </c>
      <c r="E7295" t="s">
        <v>458</v>
      </c>
      <c r="F7295" t="s">
        <v>6254</v>
      </c>
      <c r="G7295" t="s">
        <v>13976</v>
      </c>
      <c r="H7295" t="s">
        <v>21</v>
      </c>
      <c r="I7295">
        <v>8080</v>
      </c>
      <c r="J7295">
        <v>0.36514822848900003</v>
      </c>
      <c r="K7295">
        <f t="shared" si="681"/>
        <v>8080</v>
      </c>
      <c r="L7295" t="str">
        <f t="shared" si="682"/>
        <v>SOC</v>
      </c>
      <c r="M7295" t="b">
        <f t="shared" si="683"/>
        <v>0</v>
      </c>
      <c r="N7295" t="str">
        <f>VLOOKUP(B7295,Sheet3!$D$2:$I$578,6,FALSE)</f>
        <v>Mathieu Hanotin</v>
      </c>
      <c r="O7295" t="str">
        <f t="shared" si="684"/>
        <v>Mathieu HANOTIN</v>
      </c>
      <c r="P7295" t="b">
        <f t="shared" si="685"/>
        <v>1</v>
      </c>
      <c r="Q7295" t="b">
        <f>AND(M7295,ISNA(VLOOKUP(B7295,Sheet4!$A$1:$A$529,1,FALSE)))</f>
        <v>0</v>
      </c>
    </row>
    <row r="7296" spans="1:17">
      <c r="A7296" t="str">
        <f t="shared" si="680"/>
        <v>Philippe JULIEN</v>
      </c>
      <c r="B7296" t="s">
        <v>6239</v>
      </c>
      <c r="C7296" t="e">
        <f>VLOOKUP(B7296,Sheet5!$A$1158:$A$1246,1,FALSE)</f>
        <v>#N/A</v>
      </c>
      <c r="D7296" t="s">
        <v>11</v>
      </c>
      <c r="E7296" t="s">
        <v>385</v>
      </c>
      <c r="F7296" t="s">
        <v>2245</v>
      </c>
      <c r="G7296" t="s">
        <v>1254</v>
      </c>
      <c r="H7296" t="s">
        <v>10</v>
      </c>
      <c r="I7296">
        <v>160</v>
      </c>
      <c r="J7296">
        <v>7.2306579898799997E-3</v>
      </c>
      <c r="K7296">
        <f t="shared" si="681"/>
        <v>8080</v>
      </c>
      <c r="L7296" t="str">
        <f t="shared" si="682"/>
        <v>SOC</v>
      </c>
      <c r="M7296" t="b">
        <f t="shared" si="683"/>
        <v>1</v>
      </c>
      <c r="N7296" t="str">
        <f>VLOOKUP(B7296,Sheet3!$D$2:$I$578,6,FALSE)</f>
        <v>Mathieu Hanotin</v>
      </c>
      <c r="O7296" t="str">
        <f t="shared" si="684"/>
        <v>Philippe JULIEN</v>
      </c>
      <c r="P7296" t="b">
        <f t="shared" si="685"/>
        <v>0</v>
      </c>
      <c r="Q7296" t="b">
        <f>AND(M7296,ISNA(VLOOKUP(B7296,Sheet4!$A$1:$A$529,1,FALSE)))</f>
        <v>1</v>
      </c>
    </row>
    <row r="7297" spans="1:17">
      <c r="A7297" t="str">
        <f t="shared" si="680"/>
        <v xml:space="preserve"> </v>
      </c>
      <c r="B7297" t="s">
        <v>6255</v>
      </c>
      <c r="C7297" t="e">
        <f>VLOOKUP(B7297,Sheet5!$A$1158:$A$1246,1,FALSE)</f>
        <v>#N/A</v>
      </c>
      <c r="G7297" t="s">
        <v>9202</v>
      </c>
      <c r="H7297" t="s">
        <v>1</v>
      </c>
      <c r="I7297">
        <v>70715</v>
      </c>
      <c r="J7297">
        <v>1</v>
      </c>
      <c r="K7297">
        <f t="shared" si="681"/>
        <v>0</v>
      </c>
      <c r="L7297">
        <f t="shared" si="682"/>
        <v>0</v>
      </c>
      <c r="M7297" t="b">
        <f t="shared" si="683"/>
        <v>0</v>
      </c>
      <c r="N7297" t="str">
        <f>VLOOKUP(B7297,Sheet3!$D$2:$I$578,6,FALSE)</f>
        <v>Michel Pajon</v>
      </c>
      <c r="O7297" t="str">
        <f t="shared" si="684"/>
        <v xml:space="preserve"> </v>
      </c>
      <c r="P7297" t="b">
        <f t="shared" si="685"/>
        <v>0</v>
      </c>
      <c r="Q7297" t="b">
        <f>AND(M7297,ISNA(VLOOKUP(B7297,Sheet4!$A$1:$A$529,1,FALSE)))</f>
        <v>0</v>
      </c>
    </row>
    <row r="7298" spans="1:17">
      <c r="A7298" t="str">
        <f t="shared" si="680"/>
        <v xml:space="preserve"> </v>
      </c>
      <c r="B7298" t="s">
        <v>6255</v>
      </c>
      <c r="C7298" t="e">
        <f>VLOOKUP(B7298,Sheet5!$A$1158:$A$1246,1,FALSE)</f>
        <v>#N/A</v>
      </c>
      <c r="G7298" t="s">
        <v>9202</v>
      </c>
      <c r="H7298" t="s">
        <v>2</v>
      </c>
      <c r="I7298">
        <v>33402</v>
      </c>
      <c r="J7298">
        <v>0.47234674397199999</v>
      </c>
      <c r="K7298">
        <f t="shared" si="681"/>
        <v>0</v>
      </c>
      <c r="L7298">
        <f t="shared" si="682"/>
        <v>0</v>
      </c>
      <c r="M7298" t="b">
        <f t="shared" si="683"/>
        <v>0</v>
      </c>
      <c r="N7298" t="str">
        <f>VLOOKUP(B7298,Sheet3!$D$2:$I$578,6,FALSE)</f>
        <v>Michel Pajon</v>
      </c>
      <c r="O7298" t="str">
        <f t="shared" si="684"/>
        <v xml:space="preserve"> </v>
      </c>
      <c r="P7298" t="b">
        <f t="shared" si="685"/>
        <v>0</v>
      </c>
      <c r="Q7298" t="b">
        <f>AND(M7298,ISNA(VLOOKUP(B7298,Sheet4!$A$1:$A$529,1,FALSE)))</f>
        <v>0</v>
      </c>
    </row>
    <row r="7299" spans="1:17">
      <c r="A7299" t="str">
        <f t="shared" ref="A7299:A7362" si="686">O7299</f>
        <v xml:space="preserve"> </v>
      </c>
      <c r="B7299" t="s">
        <v>6255</v>
      </c>
      <c r="C7299" t="e">
        <f>VLOOKUP(B7299,Sheet5!$A$1158:$A$1246,1,FALSE)</f>
        <v>#N/A</v>
      </c>
      <c r="G7299" t="s">
        <v>9202</v>
      </c>
      <c r="H7299" t="s">
        <v>3</v>
      </c>
      <c r="I7299">
        <v>553</v>
      </c>
      <c r="J7299">
        <v>7.8201230290599992E-3</v>
      </c>
      <c r="K7299">
        <f t="shared" ref="K7299:K7362" si="687">IF(B7299&lt;&gt;B7298,0,IF(NOT(ISERR(FIND(H7299,"VECREGSOC"))),IF(I7299&gt;K7298,I7299,K7298),K7298))</f>
        <v>0</v>
      </c>
      <c r="L7299">
        <f t="shared" ref="L7299:L7362" si="688">IF(B7299&lt;&gt;B7298,0,IF(NOT(ISERR(FIND(H7299,"VECREGSOC"))),IF(I7299&gt;K7298,H7299,L7298),L7298))</f>
        <v>0</v>
      </c>
      <c r="M7299" t="b">
        <f t="shared" ref="M7299:M7362" si="689">B7299&lt;&gt;B7300</f>
        <v>0</v>
      </c>
      <c r="N7299" t="str">
        <f>VLOOKUP(B7299,Sheet3!$D$2:$I$578,6,FALSE)</f>
        <v>Michel Pajon</v>
      </c>
      <c r="O7299" t="str">
        <f t="shared" si="684"/>
        <v xml:space="preserve"> </v>
      </c>
      <c r="P7299" t="b">
        <f t="shared" si="685"/>
        <v>0</v>
      </c>
      <c r="Q7299" t="b">
        <f>AND(M7299,ISNA(VLOOKUP(B7299,Sheet4!$A$1:$A$529,1,FALSE)))</f>
        <v>0</v>
      </c>
    </row>
    <row r="7300" spans="1:17">
      <c r="A7300" t="str">
        <f t="shared" si="686"/>
        <v>Bruno BESCHIZZA</v>
      </c>
      <c r="B7300" t="s">
        <v>6255</v>
      </c>
      <c r="C7300" t="e">
        <f>VLOOKUP(B7300,Sheet5!$A$1158:$A$1246,1,FALSE)</f>
        <v>#N/A</v>
      </c>
      <c r="D7300" t="s">
        <v>11</v>
      </c>
      <c r="E7300" t="s">
        <v>251</v>
      </c>
      <c r="F7300" t="s">
        <v>6256</v>
      </c>
      <c r="G7300" t="s">
        <v>13977</v>
      </c>
      <c r="H7300" t="s">
        <v>26</v>
      </c>
      <c r="I7300">
        <v>9445</v>
      </c>
      <c r="J7300">
        <v>0.25693688792199998</v>
      </c>
      <c r="K7300">
        <f t="shared" si="687"/>
        <v>0</v>
      </c>
      <c r="L7300">
        <f t="shared" si="688"/>
        <v>0</v>
      </c>
      <c r="M7300" t="b">
        <f t="shared" si="689"/>
        <v>0</v>
      </c>
      <c r="N7300" t="str">
        <f>VLOOKUP(B7300,Sheet3!$D$2:$I$578,6,FALSE)</f>
        <v>Michel Pajon</v>
      </c>
      <c r="O7300" t="str">
        <f t="shared" si="684"/>
        <v>Bruno BESCHIZZA</v>
      </c>
      <c r="P7300" t="b">
        <f t="shared" si="685"/>
        <v>0</v>
      </c>
      <c r="Q7300" t="b">
        <f>AND(M7300,ISNA(VLOOKUP(B7300,Sheet4!$A$1:$A$529,1,FALSE)))</f>
        <v>0</v>
      </c>
    </row>
    <row r="7301" spans="1:17">
      <c r="A7301" t="str">
        <f t="shared" si="686"/>
        <v>Sébastien BISCARO</v>
      </c>
      <c r="B7301" t="s">
        <v>6255</v>
      </c>
      <c r="C7301" t="e">
        <f>VLOOKUP(B7301,Sheet5!$A$1158:$A$1246,1,FALSE)</f>
        <v>#N/A</v>
      </c>
      <c r="D7301" t="s">
        <v>11</v>
      </c>
      <c r="E7301" t="s">
        <v>8997</v>
      </c>
      <c r="F7301" t="s">
        <v>6257</v>
      </c>
      <c r="G7301" t="s">
        <v>13978</v>
      </c>
      <c r="H7301" t="s">
        <v>10</v>
      </c>
      <c r="I7301">
        <v>212</v>
      </c>
      <c r="J7301">
        <v>5.7671381936899996E-3</v>
      </c>
      <c r="K7301">
        <f t="shared" si="687"/>
        <v>0</v>
      </c>
      <c r="L7301">
        <f t="shared" si="688"/>
        <v>0</v>
      </c>
      <c r="M7301" t="b">
        <f t="shared" si="689"/>
        <v>0</v>
      </c>
      <c r="N7301" t="str">
        <f>VLOOKUP(B7301,Sheet3!$D$2:$I$578,6,FALSE)</f>
        <v>Michel Pajon</v>
      </c>
      <c r="O7301" t="str">
        <f t="shared" si="684"/>
        <v>Sébastien BISCARO</v>
      </c>
      <c r="P7301" t="b">
        <f t="shared" si="685"/>
        <v>0</v>
      </c>
      <c r="Q7301" t="b">
        <f>AND(M7301,ISNA(VLOOKUP(B7301,Sheet4!$A$1:$A$529,1,FALSE)))</f>
        <v>0</v>
      </c>
    </row>
    <row r="7302" spans="1:17">
      <c r="A7302" t="str">
        <f t="shared" si="686"/>
        <v>Michel PAJON</v>
      </c>
      <c r="B7302" t="s">
        <v>6255</v>
      </c>
      <c r="C7302" t="e">
        <f>VLOOKUP(B7302,Sheet5!$A$1158:$A$1246,1,FALSE)</f>
        <v>#N/A</v>
      </c>
      <c r="D7302" t="s">
        <v>11</v>
      </c>
      <c r="E7302" t="s">
        <v>31</v>
      </c>
      <c r="F7302" t="s">
        <v>6258</v>
      </c>
      <c r="G7302" t="s">
        <v>13979</v>
      </c>
      <c r="H7302" t="s">
        <v>21</v>
      </c>
      <c r="I7302">
        <v>16245</v>
      </c>
      <c r="J7302">
        <v>0.44192056583200001</v>
      </c>
      <c r="K7302">
        <f t="shared" si="687"/>
        <v>16245</v>
      </c>
      <c r="L7302" t="str">
        <f t="shared" si="688"/>
        <v>SOC</v>
      </c>
      <c r="M7302" t="b">
        <f t="shared" si="689"/>
        <v>0</v>
      </c>
      <c r="N7302" t="str">
        <f>VLOOKUP(B7302,Sheet3!$D$2:$I$578,6,FALSE)</f>
        <v>Michel Pajon</v>
      </c>
      <c r="O7302" t="str">
        <f t="shared" si="684"/>
        <v>Michel PAJON</v>
      </c>
      <c r="P7302" t="b">
        <f t="shared" si="685"/>
        <v>1</v>
      </c>
      <c r="Q7302" t="b">
        <f>AND(M7302,ISNA(VLOOKUP(B7302,Sheet4!$A$1:$A$529,1,FALSE)))</f>
        <v>0</v>
      </c>
    </row>
    <row r="7303" spans="1:17">
      <c r="A7303" t="str">
        <f t="shared" si="686"/>
        <v>Louise BEN MAMI</v>
      </c>
      <c r="B7303" t="s">
        <v>6255</v>
      </c>
      <c r="C7303" t="e">
        <f>VLOOKUP(B7303,Sheet5!$A$1158:$A$1246,1,FALSE)</f>
        <v>#N/A</v>
      </c>
      <c r="D7303" t="s">
        <v>4</v>
      </c>
      <c r="E7303" t="s">
        <v>4447</v>
      </c>
      <c r="F7303" t="s">
        <v>6259</v>
      </c>
      <c r="G7303" t="s">
        <v>13980</v>
      </c>
      <c r="H7303" t="s">
        <v>29</v>
      </c>
      <c r="I7303">
        <v>431</v>
      </c>
      <c r="J7303">
        <v>1.1724700761699999E-2</v>
      </c>
      <c r="K7303">
        <f t="shared" si="687"/>
        <v>16245</v>
      </c>
      <c r="L7303" t="str">
        <f t="shared" si="688"/>
        <v>SOC</v>
      </c>
      <c r="M7303" t="b">
        <f t="shared" si="689"/>
        <v>0</v>
      </c>
      <c r="N7303" t="str">
        <f>VLOOKUP(B7303,Sheet3!$D$2:$I$578,6,FALSE)</f>
        <v>Michel Pajon</v>
      </c>
      <c r="O7303" t="str">
        <f t="shared" si="684"/>
        <v>Louise BEN MAMI</v>
      </c>
      <c r="P7303" t="b">
        <f t="shared" si="685"/>
        <v>0</v>
      </c>
      <c r="Q7303" t="b">
        <f>AND(M7303,ISNA(VLOOKUP(B7303,Sheet4!$A$1:$A$529,1,FALSE)))</f>
        <v>0</v>
      </c>
    </row>
    <row r="7304" spans="1:17">
      <c r="A7304" t="str">
        <f t="shared" si="686"/>
        <v>Sylvie DUFFRENE</v>
      </c>
      <c r="B7304" t="s">
        <v>6255</v>
      </c>
      <c r="C7304" t="e">
        <f>VLOOKUP(B7304,Sheet5!$A$1158:$A$1246,1,FALSE)</f>
        <v>#N/A</v>
      </c>
      <c r="D7304" t="s">
        <v>4</v>
      </c>
      <c r="E7304" t="s">
        <v>49</v>
      </c>
      <c r="F7304" t="s">
        <v>6260</v>
      </c>
      <c r="G7304" t="s">
        <v>13981</v>
      </c>
      <c r="H7304" t="s">
        <v>7</v>
      </c>
      <c r="I7304">
        <v>1759</v>
      </c>
      <c r="J7304">
        <v>4.7850924918399998E-2</v>
      </c>
      <c r="K7304">
        <f t="shared" si="687"/>
        <v>16245</v>
      </c>
      <c r="L7304" t="str">
        <f t="shared" si="688"/>
        <v>SOC</v>
      </c>
      <c r="M7304" t="b">
        <f t="shared" si="689"/>
        <v>0</v>
      </c>
      <c r="N7304" t="str">
        <f>VLOOKUP(B7304,Sheet3!$D$2:$I$578,6,FALSE)</f>
        <v>Michel Pajon</v>
      </c>
      <c r="O7304" t="str">
        <f t="shared" si="684"/>
        <v>Sylvie DUFFRENE</v>
      </c>
      <c r="P7304" t="b">
        <f t="shared" si="685"/>
        <v>0</v>
      </c>
      <c r="Q7304" t="b">
        <f>AND(M7304,ISNA(VLOOKUP(B7304,Sheet4!$A$1:$A$529,1,FALSE)))</f>
        <v>0</v>
      </c>
    </row>
    <row r="7305" spans="1:17">
      <c r="A7305" t="str">
        <f t="shared" si="686"/>
        <v>Audrey LEVAVASSEUR</v>
      </c>
      <c r="B7305" t="s">
        <v>6255</v>
      </c>
      <c r="C7305" t="e">
        <f>VLOOKUP(B7305,Sheet5!$A$1158:$A$1246,1,FALSE)</f>
        <v>#N/A</v>
      </c>
      <c r="D7305" t="s">
        <v>4</v>
      </c>
      <c r="E7305" t="s">
        <v>3297</v>
      </c>
      <c r="F7305" t="s">
        <v>6261</v>
      </c>
      <c r="G7305" t="s">
        <v>13982</v>
      </c>
      <c r="H7305" t="s">
        <v>13</v>
      </c>
      <c r="I7305">
        <v>400</v>
      </c>
      <c r="J7305">
        <v>1.0881392818300001E-2</v>
      </c>
      <c r="K7305">
        <f t="shared" si="687"/>
        <v>16245</v>
      </c>
      <c r="L7305" t="str">
        <f t="shared" si="688"/>
        <v>SOC</v>
      </c>
      <c r="M7305" t="b">
        <f t="shared" si="689"/>
        <v>0</v>
      </c>
      <c r="N7305" t="str">
        <f>VLOOKUP(B7305,Sheet3!$D$2:$I$578,6,FALSE)</f>
        <v>Michel Pajon</v>
      </c>
      <c r="O7305" t="str">
        <f t="shared" si="684"/>
        <v>Audrey LEVAVASSEUR</v>
      </c>
      <c r="P7305" t="b">
        <f t="shared" si="685"/>
        <v>0</v>
      </c>
      <c r="Q7305" t="b">
        <f>AND(M7305,ISNA(VLOOKUP(B7305,Sheet4!$A$1:$A$529,1,FALSE)))</f>
        <v>0</v>
      </c>
    </row>
    <row r="7306" spans="1:17">
      <c r="A7306" t="str">
        <f t="shared" si="686"/>
        <v>Michel PAULIN</v>
      </c>
      <c r="B7306" t="s">
        <v>6255</v>
      </c>
      <c r="C7306" t="e">
        <f>VLOOKUP(B7306,Sheet5!$A$1158:$A$1246,1,FALSE)</f>
        <v>#N/A</v>
      </c>
      <c r="D7306" t="s">
        <v>11</v>
      </c>
      <c r="E7306" t="s">
        <v>31</v>
      </c>
      <c r="F7306" t="s">
        <v>6262</v>
      </c>
      <c r="G7306" t="s">
        <v>13983</v>
      </c>
      <c r="H7306" t="s">
        <v>130</v>
      </c>
      <c r="I7306">
        <v>273</v>
      </c>
      <c r="J7306">
        <v>7.4265505984799996E-3</v>
      </c>
      <c r="K7306">
        <f t="shared" si="687"/>
        <v>16245</v>
      </c>
      <c r="L7306" t="str">
        <f t="shared" si="688"/>
        <v>SOC</v>
      </c>
      <c r="M7306" t="b">
        <f t="shared" si="689"/>
        <v>0</v>
      </c>
      <c r="N7306" t="str">
        <f>VLOOKUP(B7306,Sheet3!$D$2:$I$578,6,FALSE)</f>
        <v>Michel Pajon</v>
      </c>
      <c r="O7306" t="str">
        <f t="shared" si="684"/>
        <v>Michel PAULIN</v>
      </c>
      <c r="P7306" t="b">
        <f t="shared" si="685"/>
        <v>0</v>
      </c>
      <c r="Q7306" t="b">
        <f>AND(M7306,ISNA(VLOOKUP(B7306,Sheet4!$A$1:$A$529,1,FALSE)))</f>
        <v>0</v>
      </c>
    </row>
    <row r="7307" spans="1:17">
      <c r="A7307" t="str">
        <f t="shared" si="686"/>
        <v>Riva GHERCHANOC</v>
      </c>
      <c r="B7307" t="s">
        <v>6255</v>
      </c>
      <c r="C7307" t="e">
        <f>VLOOKUP(B7307,Sheet5!$A$1158:$A$1246,1,FALSE)</f>
        <v>#N/A</v>
      </c>
      <c r="D7307" t="s">
        <v>4</v>
      </c>
      <c r="E7307" t="s">
        <v>6263</v>
      </c>
      <c r="F7307" t="s">
        <v>6264</v>
      </c>
      <c r="G7307" t="s">
        <v>13984</v>
      </c>
      <c r="H7307" t="s">
        <v>19</v>
      </c>
      <c r="I7307">
        <v>2827</v>
      </c>
      <c r="J7307">
        <v>7.6904243743199999E-2</v>
      </c>
      <c r="K7307">
        <f t="shared" si="687"/>
        <v>16245</v>
      </c>
      <c r="L7307" t="str">
        <f t="shared" si="688"/>
        <v>SOC</v>
      </c>
      <c r="M7307" t="b">
        <f t="shared" si="689"/>
        <v>0</v>
      </c>
      <c r="N7307" t="str">
        <f>VLOOKUP(B7307,Sheet3!$D$2:$I$578,6,FALSE)</f>
        <v>Michel Pajon</v>
      </c>
      <c r="O7307" t="str">
        <f t="shared" si="684"/>
        <v>Riva GHERCHANOC</v>
      </c>
      <c r="P7307" t="b">
        <f t="shared" si="685"/>
        <v>0</v>
      </c>
      <c r="Q7307" t="b">
        <f>AND(M7307,ISNA(VLOOKUP(B7307,Sheet4!$A$1:$A$529,1,FALSE)))</f>
        <v>0</v>
      </c>
    </row>
    <row r="7308" spans="1:17">
      <c r="A7308" t="str">
        <f t="shared" si="686"/>
        <v>Maurice STOBNICER</v>
      </c>
      <c r="B7308" t="s">
        <v>6255</v>
      </c>
      <c r="C7308" t="e">
        <f>VLOOKUP(B7308,Sheet5!$A$1158:$A$1246,1,FALSE)</f>
        <v>#N/A</v>
      </c>
      <c r="D7308" t="s">
        <v>11</v>
      </c>
      <c r="E7308" t="s">
        <v>396</v>
      </c>
      <c r="F7308" t="s">
        <v>6265</v>
      </c>
      <c r="G7308" t="s">
        <v>13985</v>
      </c>
      <c r="H7308" t="s">
        <v>10</v>
      </c>
      <c r="I7308">
        <v>142</v>
      </c>
      <c r="J7308">
        <v>3.8628944504899999E-3</v>
      </c>
      <c r="K7308">
        <f t="shared" si="687"/>
        <v>16245</v>
      </c>
      <c r="L7308" t="str">
        <f t="shared" si="688"/>
        <v>SOC</v>
      </c>
      <c r="M7308" t="b">
        <f t="shared" si="689"/>
        <v>0</v>
      </c>
      <c r="N7308" t="str">
        <f>VLOOKUP(B7308,Sheet3!$D$2:$I$578,6,FALSE)</f>
        <v>Michel Pajon</v>
      </c>
      <c r="O7308" t="str">
        <f t="shared" si="684"/>
        <v>Maurice STOBNICER</v>
      </c>
      <c r="P7308" t="b">
        <f t="shared" si="685"/>
        <v>0</v>
      </c>
      <c r="Q7308" t="b">
        <f>AND(M7308,ISNA(VLOOKUP(B7308,Sheet4!$A$1:$A$529,1,FALSE)))</f>
        <v>0</v>
      </c>
    </row>
    <row r="7309" spans="1:17">
      <c r="A7309" t="str">
        <f t="shared" si="686"/>
        <v>Maëlle GAUCHERAND</v>
      </c>
      <c r="B7309" t="s">
        <v>6255</v>
      </c>
      <c r="C7309" t="e">
        <f>VLOOKUP(B7309,Sheet5!$A$1158:$A$1246,1,FALSE)</f>
        <v>#N/A</v>
      </c>
      <c r="D7309" t="s">
        <v>4</v>
      </c>
      <c r="E7309" t="s">
        <v>9178</v>
      </c>
      <c r="F7309" t="s">
        <v>6266</v>
      </c>
      <c r="G7309" t="s">
        <v>13986</v>
      </c>
      <c r="H7309" t="s">
        <v>10</v>
      </c>
      <c r="I7309">
        <v>190</v>
      </c>
      <c r="J7309">
        <v>5.1686615886800003E-3</v>
      </c>
      <c r="K7309">
        <f t="shared" si="687"/>
        <v>16245</v>
      </c>
      <c r="L7309" t="str">
        <f t="shared" si="688"/>
        <v>SOC</v>
      </c>
      <c r="M7309" t="b">
        <f t="shared" si="689"/>
        <v>0</v>
      </c>
      <c r="N7309" t="str">
        <f>VLOOKUP(B7309,Sheet3!$D$2:$I$578,6,FALSE)</f>
        <v>Michel Pajon</v>
      </c>
      <c r="O7309" t="str">
        <f t="shared" si="684"/>
        <v>Maëlle GAUCHERAND</v>
      </c>
      <c r="P7309" t="b">
        <f t="shared" si="685"/>
        <v>0</v>
      </c>
      <c r="Q7309" t="b">
        <f>AND(M7309,ISNA(VLOOKUP(B7309,Sheet4!$A$1:$A$529,1,FALSE)))</f>
        <v>0</v>
      </c>
    </row>
    <row r="7310" spans="1:17">
      <c r="A7310" t="str">
        <f t="shared" si="686"/>
        <v>Daniela FOUBERT</v>
      </c>
      <c r="B7310" t="s">
        <v>6255</v>
      </c>
      <c r="C7310" t="e">
        <f>VLOOKUP(B7310,Sheet5!$A$1158:$A$1246,1,FALSE)</f>
        <v>#N/A</v>
      </c>
      <c r="D7310" t="s">
        <v>4</v>
      </c>
      <c r="E7310" t="s">
        <v>6267</v>
      </c>
      <c r="F7310" t="s">
        <v>6268</v>
      </c>
      <c r="G7310" t="s">
        <v>13987</v>
      </c>
      <c r="H7310" t="s">
        <v>13</v>
      </c>
      <c r="I7310">
        <v>301</v>
      </c>
      <c r="J7310">
        <v>8.1882480957599993E-3</v>
      </c>
      <c r="K7310">
        <f t="shared" si="687"/>
        <v>16245</v>
      </c>
      <c r="L7310" t="str">
        <f t="shared" si="688"/>
        <v>SOC</v>
      </c>
      <c r="M7310" t="b">
        <f t="shared" si="689"/>
        <v>0</v>
      </c>
      <c r="N7310" t="str">
        <f>VLOOKUP(B7310,Sheet3!$D$2:$I$578,6,FALSE)</f>
        <v>Michel Pajon</v>
      </c>
      <c r="O7310" t="str">
        <f t="shared" ref="O7310:O7373" si="690">E7310&amp;" "&amp;F7310</f>
        <v>Daniela FOUBERT</v>
      </c>
      <c r="P7310" t="b">
        <f t="shared" si="685"/>
        <v>0</v>
      </c>
      <c r="Q7310" t="b">
        <f>AND(M7310,ISNA(VLOOKUP(B7310,Sheet4!$A$1:$A$529,1,FALSE)))</f>
        <v>0</v>
      </c>
    </row>
    <row r="7311" spans="1:17">
      <c r="A7311" t="str">
        <f t="shared" si="686"/>
        <v>Renée ASSELIN</v>
      </c>
      <c r="B7311" t="s">
        <v>6255</v>
      </c>
      <c r="C7311" t="e">
        <f>VLOOKUP(B7311,Sheet5!$A$1158:$A$1246,1,FALSE)</f>
        <v>#N/A</v>
      </c>
      <c r="D7311" t="s">
        <v>4</v>
      </c>
      <c r="E7311" t="s">
        <v>9030</v>
      </c>
      <c r="F7311" t="s">
        <v>6269</v>
      </c>
      <c r="G7311" t="s">
        <v>13988</v>
      </c>
      <c r="H7311" t="s">
        <v>17</v>
      </c>
      <c r="I7311">
        <v>4535</v>
      </c>
      <c r="J7311">
        <v>0.12336779107699999</v>
      </c>
      <c r="K7311">
        <f t="shared" si="687"/>
        <v>16245</v>
      </c>
      <c r="L7311" t="str">
        <f t="shared" si="688"/>
        <v>SOC</v>
      </c>
      <c r="M7311" t="b">
        <f t="shared" si="689"/>
        <v>1</v>
      </c>
      <c r="N7311" t="str">
        <f>VLOOKUP(B7311,Sheet3!$D$2:$I$578,6,FALSE)</f>
        <v>Michel Pajon</v>
      </c>
      <c r="O7311" t="str">
        <f t="shared" si="690"/>
        <v>Renée ASSELIN</v>
      </c>
      <c r="P7311" t="b">
        <f t="shared" ref="P7311:P7374" si="691">O7311=N7311</f>
        <v>0</v>
      </c>
      <c r="Q7311" t="b">
        <f>AND(M7311,ISNA(VLOOKUP(B7311,Sheet4!$A$1:$A$529,1,FALSE)))</f>
        <v>1</v>
      </c>
    </row>
    <row r="7312" spans="1:17">
      <c r="A7312" t="str">
        <f t="shared" si="686"/>
        <v xml:space="preserve"> </v>
      </c>
      <c r="B7312" t="s">
        <v>6270</v>
      </c>
      <c r="C7312" t="e">
        <f>VLOOKUP(B7312,Sheet5!$A$1158:$A$1246,1,FALSE)</f>
        <v>#N/A</v>
      </c>
      <c r="G7312" t="s">
        <v>9202</v>
      </c>
      <c r="H7312" t="s">
        <v>1</v>
      </c>
      <c r="I7312">
        <v>60162</v>
      </c>
      <c r="J7312">
        <v>1</v>
      </c>
      <c r="K7312">
        <f t="shared" si="687"/>
        <v>0</v>
      </c>
      <c r="L7312">
        <f t="shared" si="688"/>
        <v>0</v>
      </c>
      <c r="M7312" t="b">
        <f t="shared" si="689"/>
        <v>0</v>
      </c>
      <c r="N7312" t="str">
        <f>VLOOKUP(B7312,Sheet3!$D$2:$I$578,6,FALSE)</f>
        <v>Najia Amzal</v>
      </c>
      <c r="O7312" t="str">
        <f t="shared" si="690"/>
        <v xml:space="preserve"> </v>
      </c>
      <c r="P7312" t="b">
        <f t="shared" si="691"/>
        <v>0</v>
      </c>
      <c r="Q7312" t="b">
        <f>AND(M7312,ISNA(VLOOKUP(B7312,Sheet4!$A$1:$A$529,1,FALSE)))</f>
        <v>0</v>
      </c>
    </row>
    <row r="7313" spans="1:17">
      <c r="A7313" t="str">
        <f t="shared" si="686"/>
        <v xml:space="preserve"> </v>
      </c>
      <c r="B7313" t="s">
        <v>6270</v>
      </c>
      <c r="C7313" t="e">
        <f>VLOOKUP(B7313,Sheet5!$A$1158:$A$1246,1,FALSE)</f>
        <v>#N/A</v>
      </c>
      <c r="G7313" t="s">
        <v>9202</v>
      </c>
      <c r="H7313" t="s">
        <v>2</v>
      </c>
      <c r="I7313">
        <v>33688</v>
      </c>
      <c r="J7313">
        <v>0.559954788737</v>
      </c>
      <c r="K7313">
        <f t="shared" si="687"/>
        <v>0</v>
      </c>
      <c r="L7313">
        <f t="shared" si="688"/>
        <v>0</v>
      </c>
      <c r="M7313" t="b">
        <f t="shared" si="689"/>
        <v>0</v>
      </c>
      <c r="N7313" t="str">
        <f>VLOOKUP(B7313,Sheet3!$D$2:$I$578,6,FALSE)</f>
        <v>Najia Amzal</v>
      </c>
      <c r="O7313" t="str">
        <f t="shared" si="690"/>
        <v xml:space="preserve"> </v>
      </c>
      <c r="P7313" t="b">
        <f t="shared" si="691"/>
        <v>0</v>
      </c>
      <c r="Q7313" t="b">
        <f>AND(M7313,ISNA(VLOOKUP(B7313,Sheet4!$A$1:$A$529,1,FALSE)))</f>
        <v>0</v>
      </c>
    </row>
    <row r="7314" spans="1:17">
      <c r="A7314" t="str">
        <f t="shared" si="686"/>
        <v xml:space="preserve"> </v>
      </c>
      <c r="B7314" t="s">
        <v>6270</v>
      </c>
      <c r="C7314" t="e">
        <f>VLOOKUP(B7314,Sheet5!$A$1158:$A$1246,1,FALSE)</f>
        <v>#N/A</v>
      </c>
      <c r="G7314" t="s">
        <v>9202</v>
      </c>
      <c r="H7314" t="s">
        <v>3</v>
      </c>
      <c r="I7314">
        <v>519</v>
      </c>
      <c r="J7314">
        <v>8.6267078886999998E-3</v>
      </c>
      <c r="K7314">
        <f t="shared" si="687"/>
        <v>0</v>
      </c>
      <c r="L7314">
        <f t="shared" si="688"/>
        <v>0</v>
      </c>
      <c r="M7314" t="b">
        <f t="shared" si="689"/>
        <v>0</v>
      </c>
      <c r="N7314" t="str">
        <f>VLOOKUP(B7314,Sheet3!$D$2:$I$578,6,FALSE)</f>
        <v>Najia Amzal</v>
      </c>
      <c r="O7314" t="str">
        <f t="shared" si="690"/>
        <v xml:space="preserve"> </v>
      </c>
      <c r="P7314" t="b">
        <f t="shared" si="691"/>
        <v>0</v>
      </c>
      <c r="Q7314" t="b">
        <f>AND(M7314,ISNA(VLOOKUP(B7314,Sheet4!$A$1:$A$529,1,FALSE)))</f>
        <v>0</v>
      </c>
    </row>
    <row r="7315" spans="1:17">
      <c r="A7315" t="str">
        <f t="shared" si="686"/>
        <v>Gilles CLAVEL</v>
      </c>
      <c r="B7315" t="s">
        <v>6270</v>
      </c>
      <c r="C7315" t="e">
        <f>VLOOKUP(B7315,Sheet5!$A$1158:$A$1246,1,FALSE)</f>
        <v>#N/A</v>
      </c>
      <c r="D7315" t="s">
        <v>11</v>
      </c>
      <c r="E7315" t="s">
        <v>438</v>
      </c>
      <c r="F7315" t="s">
        <v>4189</v>
      </c>
      <c r="G7315" t="s">
        <v>12318</v>
      </c>
      <c r="H7315" t="s">
        <v>17</v>
      </c>
      <c r="I7315">
        <v>3511</v>
      </c>
      <c r="J7315">
        <v>0.13527258717000001</v>
      </c>
      <c r="K7315">
        <f t="shared" si="687"/>
        <v>0</v>
      </c>
      <c r="L7315">
        <f t="shared" si="688"/>
        <v>0</v>
      </c>
      <c r="M7315" t="b">
        <f t="shared" si="689"/>
        <v>0</v>
      </c>
      <c r="N7315" t="str">
        <f>VLOOKUP(B7315,Sheet3!$D$2:$I$578,6,FALSE)</f>
        <v>Najia Amzal</v>
      </c>
      <c r="O7315" t="str">
        <f t="shared" si="690"/>
        <v>Gilles CLAVEL</v>
      </c>
      <c r="P7315" t="b">
        <f t="shared" si="691"/>
        <v>0</v>
      </c>
      <c r="Q7315" t="b">
        <f>AND(M7315,ISNA(VLOOKUP(B7315,Sheet4!$A$1:$A$529,1,FALSE)))</f>
        <v>0</v>
      </c>
    </row>
    <row r="7316" spans="1:17">
      <c r="A7316" t="str">
        <f t="shared" si="686"/>
        <v>Thierry MEIGNEN</v>
      </c>
      <c r="B7316" t="s">
        <v>6270</v>
      </c>
      <c r="C7316" t="e">
        <f>VLOOKUP(B7316,Sheet5!$A$1158:$A$1246,1,FALSE)</f>
        <v>#N/A</v>
      </c>
      <c r="D7316" t="s">
        <v>11</v>
      </c>
      <c r="E7316" t="s">
        <v>264</v>
      </c>
      <c r="F7316" t="s">
        <v>6271</v>
      </c>
      <c r="G7316" t="s">
        <v>13989</v>
      </c>
      <c r="H7316" t="s">
        <v>26</v>
      </c>
      <c r="I7316">
        <v>4339</v>
      </c>
      <c r="J7316">
        <v>0.16717395492199999</v>
      </c>
      <c r="K7316">
        <f t="shared" si="687"/>
        <v>0</v>
      </c>
      <c r="L7316">
        <f t="shared" si="688"/>
        <v>0</v>
      </c>
      <c r="M7316" t="b">
        <f t="shared" si="689"/>
        <v>0</v>
      </c>
      <c r="N7316" t="str">
        <f>VLOOKUP(B7316,Sheet3!$D$2:$I$578,6,FALSE)</f>
        <v>Najia Amzal</v>
      </c>
      <c r="O7316" t="str">
        <f t="shared" si="690"/>
        <v>Thierry MEIGNEN</v>
      </c>
      <c r="P7316" t="b">
        <f t="shared" si="691"/>
        <v>0</v>
      </c>
      <c r="Q7316" t="b">
        <f>AND(M7316,ISNA(VLOOKUP(B7316,Sheet4!$A$1:$A$529,1,FALSE)))</f>
        <v>0</v>
      </c>
    </row>
    <row r="7317" spans="1:17">
      <c r="A7317" t="str">
        <f t="shared" si="686"/>
        <v>Najia AMZAL</v>
      </c>
      <c r="B7317" t="s">
        <v>6270</v>
      </c>
      <c r="C7317" t="e">
        <f>VLOOKUP(B7317,Sheet5!$A$1158:$A$1246,1,FALSE)</f>
        <v>#N/A</v>
      </c>
      <c r="D7317" t="s">
        <v>4</v>
      </c>
      <c r="E7317" t="s">
        <v>6272</v>
      </c>
      <c r="F7317" t="s">
        <v>6273</v>
      </c>
      <c r="G7317" t="s">
        <v>13990</v>
      </c>
      <c r="H7317" t="s">
        <v>21</v>
      </c>
      <c r="I7317">
        <v>7914</v>
      </c>
      <c r="J7317">
        <v>0.30491234829500002</v>
      </c>
      <c r="K7317">
        <f t="shared" si="687"/>
        <v>7914</v>
      </c>
      <c r="L7317" t="str">
        <f t="shared" si="688"/>
        <v>SOC</v>
      </c>
      <c r="M7317" t="b">
        <f t="shared" si="689"/>
        <v>0</v>
      </c>
      <c r="N7317" t="str">
        <f>VLOOKUP(B7317,Sheet3!$D$2:$I$578,6,FALSE)</f>
        <v>Najia Amzal</v>
      </c>
      <c r="O7317" t="str">
        <f t="shared" si="690"/>
        <v>Najia AMZAL</v>
      </c>
      <c r="P7317" t="b">
        <f t="shared" si="691"/>
        <v>1</v>
      </c>
      <c r="Q7317" t="b">
        <f>AND(M7317,ISNA(VLOOKUP(B7317,Sheet4!$A$1:$A$529,1,FALSE)))</f>
        <v>0</v>
      </c>
    </row>
    <row r="7318" spans="1:17">
      <c r="A7318" t="str">
        <f t="shared" si="686"/>
        <v>Aurélie MURUA</v>
      </c>
      <c r="B7318" t="s">
        <v>6270</v>
      </c>
      <c r="C7318" t="e">
        <f>VLOOKUP(B7318,Sheet5!$A$1158:$A$1246,1,FALSE)</f>
        <v>#N/A</v>
      </c>
      <c r="D7318" t="s">
        <v>4</v>
      </c>
      <c r="E7318" t="s">
        <v>9051</v>
      </c>
      <c r="F7318" t="s">
        <v>6274</v>
      </c>
      <c r="G7318" t="s">
        <v>13991</v>
      </c>
      <c r="H7318" t="s">
        <v>10</v>
      </c>
      <c r="I7318">
        <v>145</v>
      </c>
      <c r="J7318">
        <v>5.5865921787700001E-3</v>
      </c>
      <c r="K7318">
        <f t="shared" si="687"/>
        <v>7914</v>
      </c>
      <c r="L7318" t="str">
        <f t="shared" si="688"/>
        <v>SOC</v>
      </c>
      <c r="M7318" t="b">
        <f t="shared" si="689"/>
        <v>0</v>
      </c>
      <c r="N7318" t="str">
        <f>VLOOKUP(B7318,Sheet3!$D$2:$I$578,6,FALSE)</f>
        <v>Najia Amzal</v>
      </c>
      <c r="O7318" t="str">
        <f t="shared" si="690"/>
        <v>Aurélie MURUA</v>
      </c>
      <c r="P7318" t="b">
        <f t="shared" si="691"/>
        <v>0</v>
      </c>
      <c r="Q7318" t="b">
        <f>AND(M7318,ISNA(VLOOKUP(B7318,Sheet4!$A$1:$A$529,1,FALSE)))</f>
        <v>0</v>
      </c>
    </row>
    <row r="7319" spans="1:17">
      <c r="A7319" t="str">
        <f t="shared" si="686"/>
        <v>Estelle VULLIEZ</v>
      </c>
      <c r="B7319" t="s">
        <v>6270</v>
      </c>
      <c r="C7319" t="e">
        <f>VLOOKUP(B7319,Sheet5!$A$1158:$A$1246,1,FALSE)</f>
        <v>#N/A</v>
      </c>
      <c r="D7319" t="s">
        <v>4</v>
      </c>
      <c r="E7319" t="s">
        <v>1723</v>
      </c>
      <c r="F7319" t="s">
        <v>6275</v>
      </c>
      <c r="G7319" t="s">
        <v>13992</v>
      </c>
      <c r="H7319" t="s">
        <v>7</v>
      </c>
      <c r="I7319">
        <v>496</v>
      </c>
      <c r="J7319">
        <v>1.9109998073600001E-2</v>
      </c>
      <c r="K7319">
        <f t="shared" si="687"/>
        <v>7914</v>
      </c>
      <c r="L7319" t="str">
        <f t="shared" si="688"/>
        <v>SOC</v>
      </c>
      <c r="M7319" t="b">
        <f t="shared" si="689"/>
        <v>0</v>
      </c>
      <c r="N7319" t="str">
        <f>VLOOKUP(B7319,Sheet3!$D$2:$I$578,6,FALSE)</f>
        <v>Najia Amzal</v>
      </c>
      <c r="O7319" t="str">
        <f t="shared" si="690"/>
        <v>Estelle VULLIEZ</v>
      </c>
      <c r="P7319" t="b">
        <f t="shared" si="691"/>
        <v>0</v>
      </c>
      <c r="Q7319" t="b">
        <f>AND(M7319,ISNA(VLOOKUP(B7319,Sheet4!$A$1:$A$529,1,FALSE)))</f>
        <v>0</v>
      </c>
    </row>
    <row r="7320" spans="1:17">
      <c r="A7320" t="str">
        <f t="shared" si="686"/>
        <v>Serge FOURNET</v>
      </c>
      <c r="B7320" t="s">
        <v>6270</v>
      </c>
      <c r="C7320" t="e">
        <f>VLOOKUP(B7320,Sheet5!$A$1158:$A$1246,1,FALSE)</f>
        <v>#N/A</v>
      </c>
      <c r="D7320" t="s">
        <v>11</v>
      </c>
      <c r="E7320" t="s">
        <v>416</v>
      </c>
      <c r="F7320" t="s">
        <v>6276</v>
      </c>
      <c r="G7320" t="s">
        <v>13993</v>
      </c>
      <c r="H7320" t="s">
        <v>10</v>
      </c>
      <c r="I7320">
        <v>144</v>
      </c>
      <c r="J7320">
        <v>5.5480639568500001E-3</v>
      </c>
      <c r="K7320">
        <f t="shared" si="687"/>
        <v>7914</v>
      </c>
      <c r="L7320" t="str">
        <f t="shared" si="688"/>
        <v>SOC</v>
      </c>
      <c r="M7320" t="b">
        <f t="shared" si="689"/>
        <v>0</v>
      </c>
      <c r="N7320" t="str">
        <f>VLOOKUP(B7320,Sheet3!$D$2:$I$578,6,FALSE)</f>
        <v>Najia Amzal</v>
      </c>
      <c r="O7320" t="str">
        <f t="shared" si="690"/>
        <v>Serge FOURNET</v>
      </c>
      <c r="P7320" t="b">
        <f t="shared" si="691"/>
        <v>0</v>
      </c>
      <c r="Q7320" t="b">
        <f>AND(M7320,ISNA(VLOOKUP(B7320,Sheet4!$A$1:$A$529,1,FALSE)))</f>
        <v>0</v>
      </c>
    </row>
    <row r="7321" spans="1:17">
      <c r="A7321" t="str">
        <f t="shared" si="686"/>
        <v>Line TEBOUL-ROQUES</v>
      </c>
      <c r="B7321" t="s">
        <v>6270</v>
      </c>
      <c r="C7321" t="e">
        <f>VLOOKUP(B7321,Sheet5!$A$1158:$A$1246,1,FALSE)</f>
        <v>#N/A</v>
      </c>
      <c r="D7321" t="s">
        <v>4</v>
      </c>
      <c r="E7321" t="s">
        <v>6277</v>
      </c>
      <c r="F7321" t="s">
        <v>6278</v>
      </c>
      <c r="G7321" t="s">
        <v>13994</v>
      </c>
      <c r="H7321" t="s">
        <v>10</v>
      </c>
      <c r="I7321">
        <v>147</v>
      </c>
      <c r="J7321">
        <v>5.6636486226200001E-3</v>
      </c>
      <c r="K7321">
        <f t="shared" si="687"/>
        <v>7914</v>
      </c>
      <c r="L7321" t="str">
        <f t="shared" si="688"/>
        <v>SOC</v>
      </c>
      <c r="M7321" t="b">
        <f t="shared" si="689"/>
        <v>0</v>
      </c>
      <c r="N7321" t="str">
        <f>VLOOKUP(B7321,Sheet3!$D$2:$I$578,6,FALSE)</f>
        <v>Najia Amzal</v>
      </c>
      <c r="O7321" t="str">
        <f t="shared" si="690"/>
        <v>Line TEBOUL-ROQUES</v>
      </c>
      <c r="P7321" t="b">
        <f t="shared" si="691"/>
        <v>0</v>
      </c>
      <c r="Q7321" t="b">
        <f>AND(M7321,ISNA(VLOOKUP(B7321,Sheet4!$A$1:$A$529,1,FALSE)))</f>
        <v>0</v>
      </c>
    </row>
    <row r="7322" spans="1:17">
      <c r="A7322" t="str">
        <f t="shared" si="686"/>
        <v>Chancard Moïse KANGA</v>
      </c>
      <c r="B7322" t="s">
        <v>6270</v>
      </c>
      <c r="C7322" t="e">
        <f>VLOOKUP(B7322,Sheet5!$A$1158:$A$1246,1,FALSE)</f>
        <v>#N/A</v>
      </c>
      <c r="D7322" t="s">
        <v>11</v>
      </c>
      <c r="E7322" t="s">
        <v>9188</v>
      </c>
      <c r="F7322" t="s">
        <v>6279</v>
      </c>
      <c r="G7322" t="s">
        <v>13995</v>
      </c>
      <c r="H7322" t="s">
        <v>13</v>
      </c>
      <c r="I7322">
        <v>104</v>
      </c>
      <c r="J7322">
        <v>4.0069350799500003E-3</v>
      </c>
      <c r="K7322">
        <f t="shared" si="687"/>
        <v>7914</v>
      </c>
      <c r="L7322" t="str">
        <f t="shared" si="688"/>
        <v>SOC</v>
      </c>
      <c r="M7322" t="b">
        <f t="shared" si="689"/>
        <v>0</v>
      </c>
      <c r="N7322" t="str">
        <f>VLOOKUP(B7322,Sheet3!$D$2:$I$578,6,FALSE)</f>
        <v>Najia Amzal</v>
      </c>
      <c r="O7322" t="str">
        <f t="shared" si="690"/>
        <v>Chancard Moïse KANGA</v>
      </c>
      <c r="P7322" t="b">
        <f t="shared" si="691"/>
        <v>0</v>
      </c>
      <c r="Q7322" t="b">
        <f>AND(M7322,ISNA(VLOOKUP(B7322,Sheet4!$A$1:$A$529,1,FALSE)))</f>
        <v>0</v>
      </c>
    </row>
    <row r="7323" spans="1:17">
      <c r="A7323" t="str">
        <f t="shared" si="686"/>
        <v>Edwin LEGRIS</v>
      </c>
      <c r="B7323" t="s">
        <v>6270</v>
      </c>
      <c r="C7323" t="e">
        <f>VLOOKUP(B7323,Sheet5!$A$1158:$A$1246,1,FALSE)</f>
        <v>#N/A</v>
      </c>
      <c r="D7323" t="s">
        <v>11</v>
      </c>
      <c r="E7323" t="s">
        <v>6280</v>
      </c>
      <c r="F7323" t="s">
        <v>6281</v>
      </c>
      <c r="G7323" t="s">
        <v>13996</v>
      </c>
      <c r="H7323" t="s">
        <v>260</v>
      </c>
      <c r="I7323">
        <v>424</v>
      </c>
      <c r="J7323">
        <v>1.6335966095200001E-2</v>
      </c>
      <c r="K7323">
        <f t="shared" si="687"/>
        <v>7914</v>
      </c>
      <c r="L7323" t="str">
        <f t="shared" si="688"/>
        <v>SOC</v>
      </c>
      <c r="M7323" t="b">
        <f t="shared" si="689"/>
        <v>0</v>
      </c>
      <c r="N7323" t="str">
        <f>VLOOKUP(B7323,Sheet3!$D$2:$I$578,6,FALSE)</f>
        <v>Najia Amzal</v>
      </c>
      <c r="O7323" t="str">
        <f t="shared" si="690"/>
        <v>Edwin LEGRIS</v>
      </c>
      <c r="P7323" t="b">
        <f t="shared" si="691"/>
        <v>0</v>
      </c>
      <c r="Q7323" t="b">
        <f>AND(M7323,ISNA(VLOOKUP(B7323,Sheet4!$A$1:$A$529,1,FALSE)))</f>
        <v>0</v>
      </c>
    </row>
    <row r="7324" spans="1:17">
      <c r="A7324" t="str">
        <f t="shared" si="686"/>
        <v>Marie-George BUFFET</v>
      </c>
      <c r="B7324" t="s">
        <v>6270</v>
      </c>
      <c r="C7324" t="e">
        <f>VLOOKUP(B7324,Sheet5!$A$1158:$A$1246,1,FALSE)</f>
        <v>#N/A</v>
      </c>
      <c r="D7324" t="s">
        <v>4</v>
      </c>
      <c r="E7324" t="s">
        <v>6282</v>
      </c>
      <c r="F7324" t="s">
        <v>6283</v>
      </c>
      <c r="G7324" t="s">
        <v>13997</v>
      </c>
      <c r="H7324" t="s">
        <v>19</v>
      </c>
      <c r="I7324">
        <v>8731</v>
      </c>
      <c r="J7324">
        <v>0.33638990560600002</v>
      </c>
      <c r="K7324">
        <f t="shared" si="687"/>
        <v>7914</v>
      </c>
      <c r="L7324" t="str">
        <f t="shared" si="688"/>
        <v>SOC</v>
      </c>
      <c r="M7324" t="b">
        <f t="shared" si="689"/>
        <v>1</v>
      </c>
      <c r="N7324" t="str">
        <f>VLOOKUP(B7324,Sheet3!$D$2:$I$578,6,FALSE)</f>
        <v>Najia Amzal</v>
      </c>
      <c r="O7324" t="str">
        <f t="shared" si="690"/>
        <v>Marie-George BUFFET</v>
      </c>
      <c r="P7324" t="b">
        <f t="shared" si="691"/>
        <v>0</v>
      </c>
      <c r="Q7324" t="b">
        <f>AND(M7324,ISNA(VLOOKUP(B7324,Sheet4!$A$1:$A$529,1,FALSE)))</f>
        <v>1</v>
      </c>
    </row>
    <row r="7325" spans="1:17">
      <c r="A7325" t="str">
        <f t="shared" si="686"/>
        <v xml:space="preserve"> </v>
      </c>
      <c r="B7325" t="s">
        <v>6284</v>
      </c>
      <c r="C7325" t="e">
        <f>VLOOKUP(B7325,Sheet5!$A$1158:$A$1246,1,FALSE)</f>
        <v>#N/A</v>
      </c>
      <c r="G7325" t="s">
        <v>9202</v>
      </c>
      <c r="H7325" t="s">
        <v>1</v>
      </c>
      <c r="I7325">
        <v>62242</v>
      </c>
      <c r="J7325">
        <v>1</v>
      </c>
      <c r="K7325">
        <f t="shared" si="687"/>
        <v>0</v>
      </c>
      <c r="L7325">
        <f t="shared" si="688"/>
        <v>0</v>
      </c>
      <c r="M7325" t="b">
        <f t="shared" si="689"/>
        <v>0</v>
      </c>
      <c r="N7325" t="str">
        <f>VLOOKUP(B7325,Sheet3!$D$2:$I$578,6,FALSE)</f>
        <v>Milouda Latreche</v>
      </c>
      <c r="O7325" t="str">
        <f t="shared" si="690"/>
        <v xml:space="preserve"> </v>
      </c>
      <c r="P7325" t="b">
        <f t="shared" si="691"/>
        <v>0</v>
      </c>
      <c r="Q7325" t="b">
        <f>AND(M7325,ISNA(VLOOKUP(B7325,Sheet4!$A$1:$A$529,1,FALSE)))</f>
        <v>0</v>
      </c>
    </row>
    <row r="7326" spans="1:17">
      <c r="A7326" t="str">
        <f t="shared" si="686"/>
        <v xml:space="preserve"> </v>
      </c>
      <c r="B7326" t="s">
        <v>6284</v>
      </c>
      <c r="C7326" t="e">
        <f>VLOOKUP(B7326,Sheet5!$A$1158:$A$1246,1,FALSE)</f>
        <v>#N/A</v>
      </c>
      <c r="G7326" t="s">
        <v>9202</v>
      </c>
      <c r="H7326" t="s">
        <v>2</v>
      </c>
      <c r="I7326">
        <v>32218</v>
      </c>
      <c r="J7326">
        <v>0.51762475498899996</v>
      </c>
      <c r="K7326">
        <f t="shared" si="687"/>
        <v>0</v>
      </c>
      <c r="L7326">
        <f t="shared" si="688"/>
        <v>0</v>
      </c>
      <c r="M7326" t="b">
        <f t="shared" si="689"/>
        <v>0</v>
      </c>
      <c r="N7326" t="str">
        <f>VLOOKUP(B7326,Sheet3!$D$2:$I$578,6,FALSE)</f>
        <v>Milouda Latreche</v>
      </c>
      <c r="O7326" t="str">
        <f t="shared" si="690"/>
        <v xml:space="preserve"> </v>
      </c>
      <c r="P7326" t="b">
        <f t="shared" si="691"/>
        <v>0</v>
      </c>
      <c r="Q7326" t="b">
        <f>AND(M7326,ISNA(VLOOKUP(B7326,Sheet4!$A$1:$A$529,1,FALSE)))</f>
        <v>0</v>
      </c>
    </row>
    <row r="7327" spans="1:17">
      <c r="A7327" t="str">
        <f t="shared" si="686"/>
        <v xml:space="preserve"> </v>
      </c>
      <c r="B7327" t="s">
        <v>6284</v>
      </c>
      <c r="C7327" t="e">
        <f>VLOOKUP(B7327,Sheet5!$A$1158:$A$1246,1,FALSE)</f>
        <v>#N/A</v>
      </c>
      <c r="G7327" t="s">
        <v>9202</v>
      </c>
      <c r="H7327" t="s">
        <v>3</v>
      </c>
      <c r="I7327">
        <v>412</v>
      </c>
      <c r="J7327">
        <v>6.6193245718300002E-3</v>
      </c>
      <c r="K7327">
        <f t="shared" si="687"/>
        <v>0</v>
      </c>
      <c r="L7327">
        <f t="shared" si="688"/>
        <v>0</v>
      </c>
      <c r="M7327" t="b">
        <f t="shared" si="689"/>
        <v>0</v>
      </c>
      <c r="N7327" t="str">
        <f>VLOOKUP(B7327,Sheet3!$D$2:$I$578,6,FALSE)</f>
        <v>Milouda Latreche</v>
      </c>
      <c r="O7327" t="str">
        <f t="shared" si="690"/>
        <v xml:space="preserve"> </v>
      </c>
      <c r="P7327" t="b">
        <f t="shared" si="691"/>
        <v>0</v>
      </c>
      <c r="Q7327" t="b">
        <f>AND(M7327,ISNA(VLOOKUP(B7327,Sheet4!$A$1:$A$529,1,FALSE)))</f>
        <v>0</v>
      </c>
    </row>
    <row r="7328" spans="1:17">
      <c r="A7328" t="str">
        <f t="shared" si="686"/>
        <v>Milouda LATRECHE</v>
      </c>
      <c r="B7328" t="s">
        <v>6284</v>
      </c>
      <c r="C7328" t="e">
        <f>VLOOKUP(B7328,Sheet5!$A$1158:$A$1246,1,FALSE)</f>
        <v>#N/A</v>
      </c>
      <c r="D7328" t="s">
        <v>4</v>
      </c>
      <c r="E7328" t="s">
        <v>6285</v>
      </c>
      <c r="F7328" t="s">
        <v>6286</v>
      </c>
      <c r="G7328" t="s">
        <v>13998</v>
      </c>
      <c r="H7328" t="s">
        <v>21</v>
      </c>
      <c r="I7328">
        <v>6103</v>
      </c>
      <c r="J7328">
        <v>0.20609887883299999</v>
      </c>
      <c r="K7328">
        <f t="shared" si="687"/>
        <v>6103</v>
      </c>
      <c r="L7328" t="str">
        <f t="shared" si="688"/>
        <v>SOC</v>
      </c>
      <c r="M7328" t="b">
        <f t="shared" si="689"/>
        <v>0</v>
      </c>
      <c r="N7328" t="str">
        <f>VLOOKUP(B7328,Sheet3!$D$2:$I$578,6,FALSE)</f>
        <v>Milouda Latreche</v>
      </c>
      <c r="O7328" t="str">
        <f t="shared" si="690"/>
        <v>Milouda LATRECHE</v>
      </c>
      <c r="P7328" t="b">
        <f t="shared" si="691"/>
        <v>1</v>
      </c>
      <c r="Q7328" t="b">
        <f>AND(M7328,ISNA(VLOOKUP(B7328,Sheet4!$A$1:$A$529,1,FALSE)))</f>
        <v>0</v>
      </c>
    </row>
    <row r="7329" spans="1:17">
      <c r="A7329" t="str">
        <f t="shared" si="686"/>
        <v>Djamila BEKKAYE</v>
      </c>
      <c r="B7329" t="s">
        <v>6284</v>
      </c>
      <c r="C7329" t="e">
        <f>VLOOKUP(B7329,Sheet5!$A$1158:$A$1246,1,FALSE)</f>
        <v>#N/A</v>
      </c>
      <c r="D7329" t="s">
        <v>4</v>
      </c>
      <c r="E7329" t="s">
        <v>4358</v>
      </c>
      <c r="F7329" t="s">
        <v>6287</v>
      </c>
      <c r="G7329" t="s">
        <v>13999</v>
      </c>
      <c r="H7329" t="s">
        <v>7</v>
      </c>
      <c r="I7329">
        <v>276</v>
      </c>
      <c r="J7329">
        <v>9.3205457247099999E-3</v>
      </c>
      <c r="K7329">
        <f t="shared" si="687"/>
        <v>6103</v>
      </c>
      <c r="L7329" t="str">
        <f t="shared" si="688"/>
        <v>SOC</v>
      </c>
      <c r="M7329" t="b">
        <f t="shared" si="689"/>
        <v>0</v>
      </c>
      <c r="N7329" t="str">
        <f>VLOOKUP(B7329,Sheet3!$D$2:$I$578,6,FALSE)</f>
        <v>Milouda Latreche</v>
      </c>
      <c r="O7329" t="str">
        <f t="shared" si="690"/>
        <v>Djamila BEKKAYE</v>
      </c>
      <c r="P7329" t="b">
        <f t="shared" si="691"/>
        <v>0</v>
      </c>
      <c r="Q7329" t="b">
        <f>AND(M7329,ISNA(VLOOKUP(B7329,Sheet4!$A$1:$A$529,1,FALSE)))</f>
        <v>0</v>
      </c>
    </row>
    <row r="7330" spans="1:17">
      <c r="A7330" t="str">
        <f t="shared" si="686"/>
        <v>Isabelle COUFFIN-GUERIN</v>
      </c>
      <c r="B7330" t="s">
        <v>6284</v>
      </c>
      <c r="C7330" t="e">
        <f>VLOOKUP(B7330,Sheet5!$A$1158:$A$1246,1,FALSE)</f>
        <v>#N/A</v>
      </c>
      <c r="D7330" t="s">
        <v>4</v>
      </c>
      <c r="E7330" t="s">
        <v>164</v>
      </c>
      <c r="F7330" t="s">
        <v>6288</v>
      </c>
      <c r="G7330" t="s">
        <v>14000</v>
      </c>
      <c r="H7330" t="s">
        <v>10</v>
      </c>
      <c r="I7330">
        <v>173</v>
      </c>
      <c r="J7330">
        <v>5.8422261245399997E-3</v>
      </c>
      <c r="K7330">
        <f t="shared" si="687"/>
        <v>6103</v>
      </c>
      <c r="L7330" t="str">
        <f t="shared" si="688"/>
        <v>SOC</v>
      </c>
      <c r="M7330" t="b">
        <f t="shared" si="689"/>
        <v>0</v>
      </c>
      <c r="N7330" t="str">
        <f>VLOOKUP(B7330,Sheet3!$D$2:$I$578,6,FALSE)</f>
        <v>Milouda Latreche</v>
      </c>
      <c r="O7330" t="str">
        <f t="shared" si="690"/>
        <v>Isabelle COUFFIN-GUERIN</v>
      </c>
      <c r="P7330" t="b">
        <f t="shared" si="691"/>
        <v>0</v>
      </c>
      <c r="Q7330" t="b">
        <f>AND(M7330,ISNA(VLOOKUP(B7330,Sheet4!$A$1:$A$529,1,FALSE)))</f>
        <v>0</v>
      </c>
    </row>
    <row r="7331" spans="1:17">
      <c r="A7331" t="str">
        <f t="shared" si="686"/>
        <v>Roxiane BOISSON</v>
      </c>
      <c r="B7331" t="s">
        <v>6284</v>
      </c>
      <c r="C7331" t="e">
        <f>VLOOKUP(B7331,Sheet5!$A$1158:$A$1246,1,FALSE)</f>
        <v>#N/A</v>
      </c>
      <c r="D7331" t="s">
        <v>4</v>
      </c>
      <c r="E7331" t="s">
        <v>6289</v>
      </c>
      <c r="F7331" t="s">
        <v>6290</v>
      </c>
      <c r="G7331" t="s">
        <v>14001</v>
      </c>
      <c r="H7331" t="s">
        <v>13</v>
      </c>
      <c r="I7331">
        <v>133</v>
      </c>
      <c r="J7331">
        <v>4.4914223963300002E-3</v>
      </c>
      <c r="K7331">
        <f t="shared" si="687"/>
        <v>6103</v>
      </c>
      <c r="L7331" t="str">
        <f t="shared" si="688"/>
        <v>SOC</v>
      </c>
      <c r="M7331" t="b">
        <f t="shared" si="689"/>
        <v>0</v>
      </c>
      <c r="N7331" t="str">
        <f>VLOOKUP(B7331,Sheet3!$D$2:$I$578,6,FALSE)</f>
        <v>Milouda Latreche</v>
      </c>
      <c r="O7331" t="str">
        <f t="shared" si="690"/>
        <v>Roxiane BOISSON</v>
      </c>
      <c r="P7331" t="b">
        <f t="shared" si="691"/>
        <v>0</v>
      </c>
      <c r="Q7331" t="b">
        <f>AND(M7331,ISNA(VLOOKUP(B7331,Sheet4!$A$1:$A$529,1,FALSE)))</f>
        <v>0</v>
      </c>
    </row>
    <row r="7332" spans="1:17">
      <c r="A7332" t="str">
        <f t="shared" si="686"/>
        <v>Michel MATHIEU</v>
      </c>
      <c r="B7332" t="s">
        <v>6284</v>
      </c>
      <c r="C7332" t="e">
        <f>VLOOKUP(B7332,Sheet5!$A$1158:$A$1246,1,FALSE)</f>
        <v>#N/A</v>
      </c>
      <c r="D7332" t="s">
        <v>11</v>
      </c>
      <c r="E7332" t="s">
        <v>31</v>
      </c>
      <c r="F7332" t="s">
        <v>581</v>
      </c>
      <c r="G7332" t="s">
        <v>458</v>
      </c>
      <c r="H7332" t="s">
        <v>271</v>
      </c>
      <c r="I7332">
        <v>879</v>
      </c>
      <c r="J7332">
        <v>2.9683911927600001E-2</v>
      </c>
      <c r="K7332">
        <f t="shared" si="687"/>
        <v>6103</v>
      </c>
      <c r="L7332" t="str">
        <f t="shared" si="688"/>
        <v>SOC</v>
      </c>
      <c r="M7332" t="b">
        <f t="shared" si="689"/>
        <v>0</v>
      </c>
      <c r="N7332" t="str">
        <f>VLOOKUP(B7332,Sheet3!$D$2:$I$578,6,FALSE)</f>
        <v>Milouda Latreche</v>
      </c>
      <c r="O7332" t="str">
        <f t="shared" si="690"/>
        <v>Michel MATHIEU</v>
      </c>
      <c r="P7332" t="b">
        <f t="shared" si="691"/>
        <v>0</v>
      </c>
      <c r="Q7332" t="b">
        <f>AND(M7332,ISNA(VLOOKUP(B7332,Sheet4!$A$1:$A$529,1,FALSE)))</f>
        <v>0</v>
      </c>
    </row>
    <row r="7333" spans="1:17">
      <c r="A7333" t="str">
        <f t="shared" si="686"/>
        <v>Carole BREVIERE</v>
      </c>
      <c r="B7333" t="s">
        <v>6284</v>
      </c>
      <c r="C7333" t="e">
        <f>VLOOKUP(B7333,Sheet5!$A$1158:$A$1246,1,FALSE)</f>
        <v>#N/A</v>
      </c>
      <c r="D7333" t="s">
        <v>4</v>
      </c>
      <c r="E7333" t="s">
        <v>22</v>
      </c>
      <c r="F7333" t="s">
        <v>6291</v>
      </c>
      <c r="G7333" t="s">
        <v>14002</v>
      </c>
      <c r="H7333" t="s">
        <v>43</v>
      </c>
      <c r="I7333">
        <v>260</v>
      </c>
      <c r="J7333">
        <v>8.78022423342E-3</v>
      </c>
      <c r="K7333">
        <f t="shared" si="687"/>
        <v>6103</v>
      </c>
      <c r="L7333" t="str">
        <f t="shared" si="688"/>
        <v>SOC</v>
      </c>
      <c r="M7333" t="b">
        <f t="shared" si="689"/>
        <v>0</v>
      </c>
      <c r="N7333" t="str">
        <f>VLOOKUP(B7333,Sheet3!$D$2:$I$578,6,FALSE)</f>
        <v>Milouda Latreche</v>
      </c>
      <c r="O7333" t="str">
        <f t="shared" si="690"/>
        <v>Carole BREVIERE</v>
      </c>
      <c r="P7333" t="b">
        <f t="shared" si="691"/>
        <v>0</v>
      </c>
      <c r="Q7333" t="b">
        <f>AND(M7333,ISNA(VLOOKUP(B7333,Sheet4!$A$1:$A$529,1,FALSE)))</f>
        <v>0</v>
      </c>
    </row>
    <row r="7334" spans="1:17">
      <c r="A7334" t="str">
        <f t="shared" si="686"/>
        <v>Frédéric PERROD</v>
      </c>
      <c r="B7334" t="s">
        <v>6284</v>
      </c>
      <c r="C7334" t="e">
        <f>VLOOKUP(B7334,Sheet5!$A$1158:$A$1246,1,FALSE)</f>
        <v>#N/A</v>
      </c>
      <c r="D7334" t="s">
        <v>11</v>
      </c>
      <c r="E7334" t="s">
        <v>9000</v>
      </c>
      <c r="F7334" t="s">
        <v>6292</v>
      </c>
      <c r="G7334" t="s">
        <v>14003</v>
      </c>
      <c r="H7334" t="s">
        <v>271</v>
      </c>
      <c r="I7334">
        <v>127</v>
      </c>
      <c r="J7334">
        <v>4.2888018370899998E-3</v>
      </c>
      <c r="K7334">
        <f t="shared" si="687"/>
        <v>6103</v>
      </c>
      <c r="L7334" t="str">
        <f t="shared" si="688"/>
        <v>SOC</v>
      </c>
      <c r="M7334" t="b">
        <f t="shared" si="689"/>
        <v>0</v>
      </c>
      <c r="N7334" t="str">
        <f>VLOOKUP(B7334,Sheet3!$D$2:$I$578,6,FALSE)</f>
        <v>Milouda Latreche</v>
      </c>
      <c r="O7334" t="str">
        <f t="shared" si="690"/>
        <v>Frédéric PERROD</v>
      </c>
      <c r="P7334" t="b">
        <f t="shared" si="691"/>
        <v>0</v>
      </c>
      <c r="Q7334" t="b">
        <f>AND(M7334,ISNA(VLOOKUP(B7334,Sheet4!$A$1:$A$529,1,FALSE)))</f>
        <v>0</v>
      </c>
    </row>
    <row r="7335" spans="1:17">
      <c r="A7335" t="str">
        <f t="shared" si="686"/>
        <v>Herminia FARDEAU</v>
      </c>
      <c r="B7335" t="s">
        <v>6284</v>
      </c>
      <c r="C7335" t="e">
        <f>VLOOKUP(B7335,Sheet5!$A$1158:$A$1246,1,FALSE)</f>
        <v>#N/A</v>
      </c>
      <c r="D7335" t="s">
        <v>4</v>
      </c>
      <c r="E7335" t="s">
        <v>6293</v>
      </c>
      <c r="F7335" t="s">
        <v>6294</v>
      </c>
      <c r="G7335" t="s">
        <v>14004</v>
      </c>
      <c r="H7335" t="s">
        <v>17</v>
      </c>
      <c r="I7335">
        <v>2699</v>
      </c>
      <c r="J7335">
        <v>9.11454815615E-2</v>
      </c>
      <c r="K7335">
        <f t="shared" si="687"/>
        <v>6103</v>
      </c>
      <c r="L7335" t="str">
        <f t="shared" si="688"/>
        <v>SOC</v>
      </c>
      <c r="M7335" t="b">
        <f t="shared" si="689"/>
        <v>0</v>
      </c>
      <c r="N7335" t="str">
        <f>VLOOKUP(B7335,Sheet3!$D$2:$I$578,6,FALSE)</f>
        <v>Milouda Latreche</v>
      </c>
      <c r="O7335" t="str">
        <f t="shared" si="690"/>
        <v>Herminia FARDEAU</v>
      </c>
      <c r="P7335" t="b">
        <f t="shared" si="691"/>
        <v>0</v>
      </c>
      <c r="Q7335" t="b">
        <f>AND(M7335,ISNA(VLOOKUP(B7335,Sheet4!$A$1:$A$529,1,FALSE)))</f>
        <v>0</v>
      </c>
    </row>
    <row r="7336" spans="1:17">
      <c r="A7336" t="str">
        <f t="shared" si="686"/>
        <v>Jean-Christophe LAGARDE</v>
      </c>
      <c r="B7336" t="s">
        <v>6284</v>
      </c>
      <c r="C7336" t="e">
        <f>VLOOKUP(B7336,Sheet5!$A$1158:$A$1246,1,FALSE)</f>
        <v>#N/A</v>
      </c>
      <c r="D7336" t="s">
        <v>11</v>
      </c>
      <c r="E7336" t="s">
        <v>348</v>
      </c>
      <c r="F7336" t="s">
        <v>6295</v>
      </c>
      <c r="G7336" t="s">
        <v>14005</v>
      </c>
      <c r="H7336" t="s">
        <v>111</v>
      </c>
      <c r="I7336">
        <v>12868</v>
      </c>
      <c r="J7336">
        <v>0.434553559368</v>
      </c>
      <c r="K7336">
        <f t="shared" si="687"/>
        <v>6103</v>
      </c>
      <c r="L7336" t="str">
        <f t="shared" si="688"/>
        <v>SOC</v>
      </c>
      <c r="M7336" t="b">
        <f t="shared" si="689"/>
        <v>0</v>
      </c>
      <c r="N7336" t="str">
        <f>VLOOKUP(B7336,Sheet3!$D$2:$I$578,6,FALSE)</f>
        <v>Milouda Latreche</v>
      </c>
      <c r="O7336" t="str">
        <f t="shared" si="690"/>
        <v>Jean-Christophe LAGARDE</v>
      </c>
      <c r="P7336" t="b">
        <f t="shared" si="691"/>
        <v>0</v>
      </c>
      <c r="Q7336" t="b">
        <f>AND(M7336,ISNA(VLOOKUP(B7336,Sheet4!$A$1:$A$529,1,FALSE)))</f>
        <v>0</v>
      </c>
    </row>
    <row r="7337" spans="1:17">
      <c r="A7337" t="str">
        <f t="shared" si="686"/>
        <v>Emile FABROL</v>
      </c>
      <c r="B7337" t="s">
        <v>6284</v>
      </c>
      <c r="C7337" t="e">
        <f>VLOOKUP(B7337,Sheet5!$A$1158:$A$1246,1,FALSE)</f>
        <v>#N/A</v>
      </c>
      <c r="D7337" t="s">
        <v>11</v>
      </c>
      <c r="E7337" t="s">
        <v>3223</v>
      </c>
      <c r="F7337" t="s">
        <v>6296</v>
      </c>
      <c r="G7337" t="s">
        <v>14006</v>
      </c>
      <c r="H7337" t="s">
        <v>10</v>
      </c>
      <c r="I7337">
        <v>99</v>
      </c>
      <c r="J7337">
        <v>3.3432392273400001E-3</v>
      </c>
      <c r="K7337">
        <f t="shared" si="687"/>
        <v>6103</v>
      </c>
      <c r="L7337" t="str">
        <f t="shared" si="688"/>
        <v>SOC</v>
      </c>
      <c r="M7337" t="b">
        <f t="shared" si="689"/>
        <v>0</v>
      </c>
      <c r="N7337" t="str">
        <f>VLOOKUP(B7337,Sheet3!$D$2:$I$578,6,FALSE)</f>
        <v>Milouda Latreche</v>
      </c>
      <c r="O7337" t="str">
        <f t="shared" si="690"/>
        <v>Emile FABROL</v>
      </c>
      <c r="P7337" t="b">
        <f t="shared" si="691"/>
        <v>0</v>
      </c>
      <c r="Q7337" t="b">
        <f>AND(M7337,ISNA(VLOOKUP(B7337,Sheet4!$A$1:$A$529,1,FALSE)))</f>
        <v>0</v>
      </c>
    </row>
    <row r="7338" spans="1:17">
      <c r="A7338" t="str">
        <f t="shared" si="686"/>
        <v>Véronique CLEMENT</v>
      </c>
      <c r="B7338" t="s">
        <v>6284</v>
      </c>
      <c r="C7338" t="e">
        <f>VLOOKUP(B7338,Sheet5!$A$1158:$A$1246,1,FALSE)</f>
        <v>#N/A</v>
      </c>
      <c r="D7338" t="s">
        <v>4</v>
      </c>
      <c r="E7338" t="s">
        <v>9004</v>
      </c>
      <c r="F7338" t="s">
        <v>2346</v>
      </c>
      <c r="G7338" t="s">
        <v>10875</v>
      </c>
      <c r="H7338" t="s">
        <v>271</v>
      </c>
      <c r="I7338">
        <v>209</v>
      </c>
      <c r="J7338">
        <v>7.0579494799400001E-3</v>
      </c>
      <c r="K7338">
        <f t="shared" si="687"/>
        <v>6103</v>
      </c>
      <c r="L7338" t="str">
        <f t="shared" si="688"/>
        <v>SOC</v>
      </c>
      <c r="M7338" t="b">
        <f t="shared" si="689"/>
        <v>0</v>
      </c>
      <c r="N7338" t="str">
        <f>VLOOKUP(B7338,Sheet3!$D$2:$I$578,6,FALSE)</f>
        <v>Milouda Latreche</v>
      </c>
      <c r="O7338" t="str">
        <f t="shared" si="690"/>
        <v>Véronique CLEMENT</v>
      </c>
      <c r="P7338" t="b">
        <f t="shared" si="691"/>
        <v>0</v>
      </c>
      <c r="Q7338" t="b">
        <f>AND(M7338,ISNA(VLOOKUP(B7338,Sheet4!$A$1:$A$529,1,FALSE)))</f>
        <v>0</v>
      </c>
    </row>
    <row r="7339" spans="1:17">
      <c r="A7339" t="str">
        <f t="shared" si="686"/>
        <v>Djafar HAMOUM</v>
      </c>
      <c r="B7339" t="s">
        <v>6284</v>
      </c>
      <c r="C7339" t="e">
        <f>VLOOKUP(B7339,Sheet5!$A$1158:$A$1246,1,FALSE)</f>
        <v>#N/A</v>
      </c>
      <c r="D7339" t="s">
        <v>11</v>
      </c>
      <c r="E7339" t="s">
        <v>6297</v>
      </c>
      <c r="F7339" t="s">
        <v>6298</v>
      </c>
      <c r="G7339" t="s">
        <v>14007</v>
      </c>
      <c r="H7339" t="s">
        <v>271</v>
      </c>
      <c r="I7339">
        <v>198</v>
      </c>
      <c r="J7339">
        <v>6.6864784546800003E-3</v>
      </c>
      <c r="K7339">
        <f t="shared" si="687"/>
        <v>6103</v>
      </c>
      <c r="L7339" t="str">
        <f t="shared" si="688"/>
        <v>SOC</v>
      </c>
      <c r="M7339" t="b">
        <f t="shared" si="689"/>
        <v>0</v>
      </c>
      <c r="N7339" t="str">
        <f>VLOOKUP(B7339,Sheet3!$D$2:$I$578,6,FALSE)</f>
        <v>Milouda Latreche</v>
      </c>
      <c r="O7339" t="str">
        <f t="shared" si="690"/>
        <v>Djafar HAMOUM</v>
      </c>
      <c r="P7339" t="b">
        <f t="shared" si="691"/>
        <v>0</v>
      </c>
      <c r="Q7339" t="b">
        <f>AND(M7339,ISNA(VLOOKUP(B7339,Sheet4!$A$1:$A$529,1,FALSE)))</f>
        <v>0</v>
      </c>
    </row>
    <row r="7340" spans="1:17">
      <c r="A7340" t="str">
        <f t="shared" si="686"/>
        <v>Abdel SADI</v>
      </c>
      <c r="B7340" t="s">
        <v>6284</v>
      </c>
      <c r="C7340" t="e">
        <f>VLOOKUP(B7340,Sheet5!$A$1158:$A$1246,1,FALSE)</f>
        <v>#N/A</v>
      </c>
      <c r="D7340" t="s">
        <v>11</v>
      </c>
      <c r="E7340" t="s">
        <v>6299</v>
      </c>
      <c r="F7340" t="s">
        <v>6300</v>
      </c>
      <c r="G7340" t="s">
        <v>14008</v>
      </c>
      <c r="H7340" t="s">
        <v>19</v>
      </c>
      <c r="I7340">
        <v>5588</v>
      </c>
      <c r="J7340">
        <v>0.188707280832</v>
      </c>
      <c r="K7340">
        <f t="shared" si="687"/>
        <v>6103</v>
      </c>
      <c r="L7340" t="str">
        <f t="shared" si="688"/>
        <v>SOC</v>
      </c>
      <c r="M7340" t="b">
        <f t="shared" si="689"/>
        <v>1</v>
      </c>
      <c r="N7340" t="str">
        <f>VLOOKUP(B7340,Sheet3!$D$2:$I$578,6,FALSE)</f>
        <v>Milouda Latreche</v>
      </c>
      <c r="O7340" t="str">
        <f t="shared" si="690"/>
        <v>Abdel SADI</v>
      </c>
      <c r="P7340" t="b">
        <f t="shared" si="691"/>
        <v>0</v>
      </c>
      <c r="Q7340" t="b">
        <f>AND(M7340,ISNA(VLOOKUP(B7340,Sheet4!$A$1:$A$529,1,FALSE)))</f>
        <v>1</v>
      </c>
    </row>
    <row r="7341" spans="1:17">
      <c r="A7341" t="str">
        <f t="shared" si="686"/>
        <v xml:space="preserve"> </v>
      </c>
      <c r="B7341" t="s">
        <v>6301</v>
      </c>
      <c r="C7341" t="e">
        <f>VLOOKUP(B7341,Sheet5!$A$1158:$A$1246,1,FALSE)</f>
        <v>#N/A</v>
      </c>
      <c r="G7341" t="s">
        <v>9202</v>
      </c>
      <c r="H7341" t="s">
        <v>1</v>
      </c>
      <c r="I7341">
        <v>49966</v>
      </c>
      <c r="J7341">
        <v>1</v>
      </c>
      <c r="K7341">
        <f t="shared" si="687"/>
        <v>0</v>
      </c>
      <c r="L7341">
        <f t="shared" si="688"/>
        <v>0</v>
      </c>
      <c r="M7341" t="b">
        <f t="shared" si="689"/>
        <v>0</v>
      </c>
      <c r="N7341" t="str">
        <f>VLOOKUP(B7341,Sheet3!$D$2:$I$578,6,FALSE)</f>
        <v>Elisabeth Guigou</v>
      </c>
      <c r="O7341" t="str">
        <f t="shared" si="690"/>
        <v xml:space="preserve"> </v>
      </c>
      <c r="P7341" t="b">
        <f t="shared" si="691"/>
        <v>0</v>
      </c>
      <c r="Q7341" t="b">
        <f>AND(M7341,ISNA(VLOOKUP(B7341,Sheet4!$A$1:$A$529,1,FALSE)))</f>
        <v>0</v>
      </c>
    </row>
    <row r="7342" spans="1:17">
      <c r="A7342" t="str">
        <f t="shared" si="686"/>
        <v xml:space="preserve"> </v>
      </c>
      <c r="B7342" t="s">
        <v>6301</v>
      </c>
      <c r="C7342" t="e">
        <f>VLOOKUP(B7342,Sheet5!$A$1158:$A$1246,1,FALSE)</f>
        <v>#N/A</v>
      </c>
      <c r="G7342" t="s">
        <v>9202</v>
      </c>
      <c r="H7342" t="s">
        <v>2</v>
      </c>
      <c r="I7342">
        <v>27079</v>
      </c>
      <c r="J7342">
        <v>0.54194852499699997</v>
      </c>
      <c r="K7342">
        <f t="shared" si="687"/>
        <v>0</v>
      </c>
      <c r="L7342">
        <f t="shared" si="688"/>
        <v>0</v>
      </c>
      <c r="M7342" t="b">
        <f t="shared" si="689"/>
        <v>0</v>
      </c>
      <c r="N7342" t="str">
        <f>VLOOKUP(B7342,Sheet3!$D$2:$I$578,6,FALSE)</f>
        <v>Elisabeth Guigou</v>
      </c>
      <c r="O7342" t="str">
        <f t="shared" si="690"/>
        <v xml:space="preserve"> </v>
      </c>
      <c r="P7342" t="b">
        <f t="shared" si="691"/>
        <v>0</v>
      </c>
      <c r="Q7342" t="b">
        <f>AND(M7342,ISNA(VLOOKUP(B7342,Sheet4!$A$1:$A$529,1,FALSE)))</f>
        <v>0</v>
      </c>
    </row>
    <row r="7343" spans="1:17">
      <c r="A7343" t="str">
        <f t="shared" si="686"/>
        <v xml:space="preserve"> </v>
      </c>
      <c r="B7343" t="s">
        <v>6301</v>
      </c>
      <c r="C7343" t="e">
        <f>VLOOKUP(B7343,Sheet5!$A$1158:$A$1246,1,FALSE)</f>
        <v>#N/A</v>
      </c>
      <c r="G7343" t="s">
        <v>9202</v>
      </c>
      <c r="H7343" t="s">
        <v>3</v>
      </c>
      <c r="I7343">
        <v>357</v>
      </c>
      <c r="J7343">
        <v>7.1448585037799999E-3</v>
      </c>
      <c r="K7343">
        <f t="shared" si="687"/>
        <v>0</v>
      </c>
      <c r="L7343">
        <f t="shared" si="688"/>
        <v>0</v>
      </c>
      <c r="M7343" t="b">
        <f t="shared" si="689"/>
        <v>0</v>
      </c>
      <c r="N7343" t="str">
        <f>VLOOKUP(B7343,Sheet3!$D$2:$I$578,6,FALSE)</f>
        <v>Elisabeth Guigou</v>
      </c>
      <c r="O7343" t="str">
        <f t="shared" si="690"/>
        <v xml:space="preserve"> </v>
      </c>
      <c r="P7343" t="b">
        <f t="shared" si="691"/>
        <v>0</v>
      </c>
      <c r="Q7343" t="b">
        <f>AND(M7343,ISNA(VLOOKUP(B7343,Sheet4!$A$1:$A$529,1,FALSE)))</f>
        <v>0</v>
      </c>
    </row>
    <row r="7344" spans="1:17">
      <c r="A7344" t="str">
        <f t="shared" si="686"/>
        <v>Claire VIGEANT</v>
      </c>
      <c r="B7344" t="s">
        <v>6301</v>
      </c>
      <c r="C7344" t="e">
        <f>VLOOKUP(B7344,Sheet5!$A$1158:$A$1246,1,FALSE)</f>
        <v>#N/A</v>
      </c>
      <c r="D7344" t="s">
        <v>4</v>
      </c>
      <c r="E7344" t="s">
        <v>34</v>
      </c>
      <c r="F7344" t="s">
        <v>6302</v>
      </c>
      <c r="G7344" t="s">
        <v>14009</v>
      </c>
      <c r="H7344" t="s">
        <v>43</v>
      </c>
      <c r="I7344">
        <v>545</v>
      </c>
      <c r="J7344">
        <v>2.4189968930299999E-2</v>
      </c>
      <c r="K7344">
        <f t="shared" si="687"/>
        <v>0</v>
      </c>
      <c r="L7344">
        <f t="shared" si="688"/>
        <v>0</v>
      </c>
      <c r="M7344" t="b">
        <f t="shared" si="689"/>
        <v>0</v>
      </c>
      <c r="N7344" t="str">
        <f>VLOOKUP(B7344,Sheet3!$D$2:$I$578,6,FALSE)</f>
        <v>Elisabeth Guigou</v>
      </c>
      <c r="O7344" t="str">
        <f t="shared" si="690"/>
        <v>Claire VIGEANT</v>
      </c>
      <c r="P7344" t="b">
        <f t="shared" si="691"/>
        <v>0</v>
      </c>
      <c r="Q7344" t="b">
        <f>AND(M7344,ISNA(VLOOKUP(B7344,Sheet4!$A$1:$A$529,1,FALSE)))</f>
        <v>0</v>
      </c>
    </row>
    <row r="7345" spans="1:17">
      <c r="A7345" t="str">
        <f t="shared" si="686"/>
        <v>Linda SEHILI</v>
      </c>
      <c r="B7345" t="s">
        <v>6301</v>
      </c>
      <c r="C7345" t="e">
        <f>VLOOKUP(B7345,Sheet5!$A$1158:$A$1246,1,FALSE)</f>
        <v>#N/A</v>
      </c>
      <c r="D7345" t="s">
        <v>4</v>
      </c>
      <c r="E7345" t="s">
        <v>537</v>
      </c>
      <c r="F7345" t="s">
        <v>6303</v>
      </c>
      <c r="G7345" t="s">
        <v>14010</v>
      </c>
      <c r="H7345" t="s">
        <v>10</v>
      </c>
      <c r="I7345">
        <v>183</v>
      </c>
      <c r="J7345">
        <v>8.12250332889E-3</v>
      </c>
      <c r="K7345">
        <f t="shared" si="687"/>
        <v>0</v>
      </c>
      <c r="L7345">
        <f t="shared" si="688"/>
        <v>0</v>
      </c>
      <c r="M7345" t="b">
        <f t="shared" si="689"/>
        <v>0</v>
      </c>
      <c r="N7345" t="str">
        <f>VLOOKUP(B7345,Sheet3!$D$2:$I$578,6,FALSE)</f>
        <v>Elisabeth Guigou</v>
      </c>
      <c r="O7345" t="str">
        <f t="shared" si="690"/>
        <v>Linda SEHILI</v>
      </c>
      <c r="P7345" t="b">
        <f t="shared" si="691"/>
        <v>0</v>
      </c>
      <c r="Q7345" t="b">
        <f>AND(M7345,ISNA(VLOOKUP(B7345,Sheet4!$A$1:$A$529,1,FALSE)))</f>
        <v>0</v>
      </c>
    </row>
    <row r="7346" spans="1:17">
      <c r="A7346" t="str">
        <f t="shared" si="686"/>
        <v>Jérôme SINPASEUTH</v>
      </c>
      <c r="B7346" t="s">
        <v>6301</v>
      </c>
      <c r="C7346" t="e">
        <f>VLOOKUP(B7346,Sheet5!$A$1158:$A$1246,1,FALSE)</f>
        <v>#N/A</v>
      </c>
      <c r="D7346" t="s">
        <v>11</v>
      </c>
      <c r="E7346" t="s">
        <v>9138</v>
      </c>
      <c r="F7346" t="s">
        <v>6304</v>
      </c>
      <c r="G7346" t="s">
        <v>14011</v>
      </c>
      <c r="H7346" t="s">
        <v>271</v>
      </c>
      <c r="I7346">
        <v>101</v>
      </c>
      <c r="J7346">
        <v>4.4829116733199996E-3</v>
      </c>
      <c r="K7346">
        <f t="shared" si="687"/>
        <v>0</v>
      </c>
      <c r="L7346">
        <f t="shared" si="688"/>
        <v>0</v>
      </c>
      <c r="M7346" t="b">
        <f t="shared" si="689"/>
        <v>0</v>
      </c>
      <c r="N7346" t="str">
        <f>VLOOKUP(B7346,Sheet3!$D$2:$I$578,6,FALSE)</f>
        <v>Elisabeth Guigou</v>
      </c>
      <c r="O7346" t="str">
        <f t="shared" si="690"/>
        <v>Jérôme SINPASEUTH</v>
      </c>
      <c r="P7346" t="b">
        <f t="shared" si="691"/>
        <v>0</v>
      </c>
      <c r="Q7346" t="b">
        <f>AND(M7346,ISNA(VLOOKUP(B7346,Sheet4!$A$1:$A$529,1,FALSE)))</f>
        <v>0</v>
      </c>
    </row>
    <row r="7347" spans="1:17">
      <c r="A7347" t="str">
        <f t="shared" si="686"/>
        <v>Elisabeth GUIGOU</v>
      </c>
      <c r="B7347" t="s">
        <v>6301</v>
      </c>
      <c r="C7347" t="e">
        <f>VLOOKUP(B7347,Sheet5!$A$1158:$A$1246,1,FALSE)</f>
        <v>#N/A</v>
      </c>
      <c r="D7347" t="s">
        <v>4</v>
      </c>
      <c r="E7347" t="s">
        <v>414</v>
      </c>
      <c r="F7347" t="s">
        <v>6305</v>
      </c>
      <c r="G7347" t="s">
        <v>14012</v>
      </c>
      <c r="H7347" t="s">
        <v>21</v>
      </c>
      <c r="I7347">
        <v>10390</v>
      </c>
      <c r="J7347">
        <v>0.46116289391900001</v>
      </c>
      <c r="K7347">
        <f t="shared" si="687"/>
        <v>10390</v>
      </c>
      <c r="L7347" t="str">
        <f t="shared" si="688"/>
        <v>SOC</v>
      </c>
      <c r="M7347" t="b">
        <f t="shared" si="689"/>
        <v>0</v>
      </c>
      <c r="N7347" t="str">
        <f>VLOOKUP(B7347,Sheet3!$D$2:$I$578,6,FALSE)</f>
        <v>Elisabeth Guigou</v>
      </c>
      <c r="O7347" t="str">
        <f t="shared" si="690"/>
        <v>Elisabeth GUIGOU</v>
      </c>
      <c r="P7347" t="b">
        <f t="shared" si="691"/>
        <v>1</v>
      </c>
      <c r="Q7347" t="b">
        <f>AND(M7347,ISNA(VLOOKUP(B7347,Sheet4!$A$1:$A$529,1,FALSE)))</f>
        <v>0</v>
      </c>
    </row>
    <row r="7348" spans="1:17">
      <c r="A7348" t="str">
        <f t="shared" si="686"/>
        <v>Kamélia KINCAID</v>
      </c>
      <c r="B7348" t="s">
        <v>6301</v>
      </c>
      <c r="C7348" t="e">
        <f>VLOOKUP(B7348,Sheet5!$A$1158:$A$1246,1,FALSE)</f>
        <v>#N/A</v>
      </c>
      <c r="D7348" t="s">
        <v>4</v>
      </c>
      <c r="E7348" t="s">
        <v>9100</v>
      </c>
      <c r="F7348" t="s">
        <v>6306</v>
      </c>
      <c r="G7348" t="s">
        <v>14013</v>
      </c>
      <c r="H7348" t="s">
        <v>10</v>
      </c>
      <c r="I7348">
        <v>107</v>
      </c>
      <c r="J7348">
        <v>4.7492232578799998E-3</v>
      </c>
      <c r="K7348">
        <f t="shared" si="687"/>
        <v>10390</v>
      </c>
      <c r="L7348" t="str">
        <f t="shared" si="688"/>
        <v>SOC</v>
      </c>
      <c r="M7348" t="b">
        <f t="shared" si="689"/>
        <v>0</v>
      </c>
      <c r="N7348" t="str">
        <f>VLOOKUP(B7348,Sheet3!$D$2:$I$578,6,FALSE)</f>
        <v>Elisabeth Guigou</v>
      </c>
      <c r="O7348" t="str">
        <f t="shared" si="690"/>
        <v>Kamélia KINCAID</v>
      </c>
      <c r="P7348" t="b">
        <f t="shared" si="691"/>
        <v>0</v>
      </c>
      <c r="Q7348" t="b">
        <f>AND(M7348,ISNA(VLOOKUP(B7348,Sheet4!$A$1:$A$529,1,FALSE)))</f>
        <v>0</v>
      </c>
    </row>
    <row r="7349" spans="1:17">
      <c r="A7349" t="str">
        <f t="shared" si="686"/>
        <v>Patrick LOZES</v>
      </c>
      <c r="B7349" t="s">
        <v>6301</v>
      </c>
      <c r="C7349" t="e">
        <f>VLOOKUP(B7349,Sheet5!$A$1158:$A$1246,1,FALSE)</f>
        <v>#N/A</v>
      </c>
      <c r="D7349" t="s">
        <v>11</v>
      </c>
      <c r="E7349" t="s">
        <v>100</v>
      </c>
      <c r="F7349" t="s">
        <v>6307</v>
      </c>
      <c r="G7349" t="s">
        <v>14014</v>
      </c>
      <c r="H7349" t="s">
        <v>271</v>
      </c>
      <c r="I7349">
        <v>163</v>
      </c>
      <c r="J7349">
        <v>7.2347980470499999E-3</v>
      </c>
      <c r="K7349">
        <f t="shared" si="687"/>
        <v>10390</v>
      </c>
      <c r="L7349" t="str">
        <f t="shared" si="688"/>
        <v>SOC</v>
      </c>
      <c r="M7349" t="b">
        <f t="shared" si="689"/>
        <v>0</v>
      </c>
      <c r="N7349" t="str">
        <f>VLOOKUP(B7349,Sheet3!$D$2:$I$578,6,FALSE)</f>
        <v>Elisabeth Guigou</v>
      </c>
      <c r="O7349" t="str">
        <f t="shared" si="690"/>
        <v>Patrick LOZES</v>
      </c>
      <c r="P7349" t="b">
        <f t="shared" si="691"/>
        <v>0</v>
      </c>
      <c r="Q7349" t="b">
        <f>AND(M7349,ISNA(VLOOKUP(B7349,Sheet4!$A$1:$A$529,1,FALSE)))</f>
        <v>0</v>
      </c>
    </row>
    <row r="7350" spans="1:17">
      <c r="A7350" t="str">
        <f t="shared" si="686"/>
        <v>Patrick LE HYARIC</v>
      </c>
      <c r="B7350" t="s">
        <v>6301</v>
      </c>
      <c r="C7350" t="e">
        <f>VLOOKUP(B7350,Sheet5!$A$1158:$A$1246,1,FALSE)</f>
        <v>#N/A</v>
      </c>
      <c r="D7350" t="s">
        <v>11</v>
      </c>
      <c r="E7350" t="s">
        <v>100</v>
      </c>
      <c r="F7350" t="s">
        <v>6308</v>
      </c>
      <c r="G7350" t="s">
        <v>14015</v>
      </c>
      <c r="H7350" t="s">
        <v>19</v>
      </c>
      <c r="I7350">
        <v>3905</v>
      </c>
      <c r="J7350">
        <v>0.17332445628099999</v>
      </c>
      <c r="K7350">
        <f t="shared" si="687"/>
        <v>10390</v>
      </c>
      <c r="L7350" t="str">
        <f t="shared" si="688"/>
        <v>SOC</v>
      </c>
      <c r="M7350" t="b">
        <f t="shared" si="689"/>
        <v>0</v>
      </c>
      <c r="N7350" t="str">
        <f>VLOOKUP(B7350,Sheet3!$D$2:$I$578,6,FALSE)</f>
        <v>Elisabeth Guigou</v>
      </c>
      <c r="O7350" t="str">
        <f t="shared" si="690"/>
        <v>Patrick LE HYARIC</v>
      </c>
      <c r="P7350" t="b">
        <f t="shared" si="691"/>
        <v>0</v>
      </c>
      <c r="Q7350" t="b">
        <f>AND(M7350,ISNA(VLOOKUP(B7350,Sheet4!$A$1:$A$529,1,FALSE)))</f>
        <v>0</v>
      </c>
    </row>
    <row r="7351" spans="1:17">
      <c r="A7351" t="str">
        <f t="shared" si="686"/>
        <v>Ilona ZSOTER</v>
      </c>
      <c r="B7351" t="s">
        <v>6301</v>
      </c>
      <c r="C7351" t="e">
        <f>VLOOKUP(B7351,Sheet5!$A$1158:$A$1246,1,FALSE)</f>
        <v>#N/A</v>
      </c>
      <c r="D7351" t="s">
        <v>4</v>
      </c>
      <c r="E7351" t="s">
        <v>6309</v>
      </c>
      <c r="F7351" t="s">
        <v>6310</v>
      </c>
      <c r="G7351" t="s">
        <v>14016</v>
      </c>
      <c r="H7351" t="s">
        <v>26</v>
      </c>
      <c r="I7351">
        <v>3021</v>
      </c>
      <c r="J7351">
        <v>0.13408788282299999</v>
      </c>
      <c r="K7351">
        <f t="shared" si="687"/>
        <v>10390</v>
      </c>
      <c r="L7351" t="str">
        <f t="shared" si="688"/>
        <v>SOC</v>
      </c>
      <c r="M7351" t="b">
        <f t="shared" si="689"/>
        <v>0</v>
      </c>
      <c r="N7351" t="str">
        <f>VLOOKUP(B7351,Sheet3!$D$2:$I$578,6,FALSE)</f>
        <v>Elisabeth Guigou</v>
      </c>
      <c r="O7351" t="str">
        <f t="shared" si="690"/>
        <v>Ilona ZSOTER</v>
      </c>
      <c r="P7351" t="b">
        <f t="shared" si="691"/>
        <v>0</v>
      </c>
      <c r="Q7351" t="b">
        <f>AND(M7351,ISNA(VLOOKUP(B7351,Sheet4!$A$1:$A$529,1,FALSE)))</f>
        <v>0</v>
      </c>
    </row>
    <row r="7352" spans="1:17">
      <c r="A7352" t="str">
        <f t="shared" si="686"/>
        <v>Christine RATZEL-TOGO</v>
      </c>
      <c r="B7352" t="s">
        <v>6301</v>
      </c>
      <c r="C7352" t="e">
        <f>VLOOKUP(B7352,Sheet5!$A$1158:$A$1246,1,FALSE)</f>
        <v>#N/A</v>
      </c>
      <c r="D7352" t="s">
        <v>4</v>
      </c>
      <c r="E7352" t="s">
        <v>62</v>
      </c>
      <c r="F7352" t="s">
        <v>6311</v>
      </c>
      <c r="G7352" t="s">
        <v>14017</v>
      </c>
      <c r="H7352" t="s">
        <v>7</v>
      </c>
      <c r="I7352">
        <v>974</v>
      </c>
      <c r="J7352">
        <v>4.3231247225900001E-2</v>
      </c>
      <c r="K7352">
        <f t="shared" si="687"/>
        <v>10390</v>
      </c>
      <c r="L7352" t="str">
        <f t="shared" si="688"/>
        <v>SOC</v>
      </c>
      <c r="M7352" t="b">
        <f t="shared" si="689"/>
        <v>0</v>
      </c>
      <c r="N7352" t="str">
        <f>VLOOKUP(B7352,Sheet3!$D$2:$I$578,6,FALSE)</f>
        <v>Elisabeth Guigou</v>
      </c>
      <c r="O7352" t="str">
        <f t="shared" si="690"/>
        <v>Christine RATZEL-TOGO</v>
      </c>
      <c r="P7352" t="b">
        <f t="shared" si="691"/>
        <v>0</v>
      </c>
      <c r="Q7352" t="b">
        <f>AND(M7352,ISNA(VLOOKUP(B7352,Sheet4!$A$1:$A$529,1,FALSE)))</f>
        <v>0</v>
      </c>
    </row>
    <row r="7353" spans="1:17">
      <c r="A7353" t="str">
        <f t="shared" si="686"/>
        <v>Nathalie ARTHAUD</v>
      </c>
      <c r="B7353" t="s">
        <v>6301</v>
      </c>
      <c r="C7353" t="e">
        <f>VLOOKUP(B7353,Sheet5!$A$1158:$A$1246,1,FALSE)</f>
        <v>#N/A</v>
      </c>
      <c r="D7353" t="s">
        <v>4</v>
      </c>
      <c r="E7353" t="s">
        <v>673</v>
      </c>
      <c r="F7353" t="s">
        <v>6312</v>
      </c>
      <c r="G7353" t="s">
        <v>14018</v>
      </c>
      <c r="H7353" t="s">
        <v>10</v>
      </c>
      <c r="I7353">
        <v>557</v>
      </c>
      <c r="J7353">
        <v>2.47225920994E-2</v>
      </c>
      <c r="K7353">
        <f t="shared" si="687"/>
        <v>10390</v>
      </c>
      <c r="L7353" t="str">
        <f t="shared" si="688"/>
        <v>SOC</v>
      </c>
      <c r="M7353" t="b">
        <f t="shared" si="689"/>
        <v>0</v>
      </c>
      <c r="N7353" t="str">
        <f>VLOOKUP(B7353,Sheet3!$D$2:$I$578,6,FALSE)</f>
        <v>Elisabeth Guigou</v>
      </c>
      <c r="O7353" t="str">
        <f t="shared" si="690"/>
        <v>Nathalie ARTHAUD</v>
      </c>
      <c r="P7353" t="b">
        <f t="shared" si="691"/>
        <v>0</v>
      </c>
      <c r="Q7353" t="b">
        <f>AND(M7353,ISNA(VLOOKUP(B7353,Sheet4!$A$1:$A$529,1,FALSE)))</f>
        <v>0</v>
      </c>
    </row>
    <row r="7354" spans="1:17">
      <c r="A7354" t="str">
        <f t="shared" si="686"/>
        <v>Cyril BOZONNET</v>
      </c>
      <c r="B7354" t="s">
        <v>6301</v>
      </c>
      <c r="C7354" t="e">
        <f>VLOOKUP(B7354,Sheet5!$A$1158:$A$1246,1,FALSE)</f>
        <v>#N/A</v>
      </c>
      <c r="D7354" t="s">
        <v>11</v>
      </c>
      <c r="E7354" t="s">
        <v>248</v>
      </c>
      <c r="F7354" t="s">
        <v>6313</v>
      </c>
      <c r="G7354" t="s">
        <v>14019</v>
      </c>
      <c r="H7354" t="s">
        <v>17</v>
      </c>
      <c r="I7354">
        <v>2299</v>
      </c>
      <c r="J7354">
        <v>0.102041722148</v>
      </c>
      <c r="K7354">
        <f t="shared" si="687"/>
        <v>10390</v>
      </c>
      <c r="L7354" t="str">
        <f t="shared" si="688"/>
        <v>SOC</v>
      </c>
      <c r="M7354" t="b">
        <f t="shared" si="689"/>
        <v>0</v>
      </c>
      <c r="N7354" t="str">
        <f>VLOOKUP(B7354,Sheet3!$D$2:$I$578,6,FALSE)</f>
        <v>Elisabeth Guigou</v>
      </c>
      <c r="O7354" t="str">
        <f t="shared" si="690"/>
        <v>Cyril BOZONNET</v>
      </c>
      <c r="P7354" t="b">
        <f t="shared" si="691"/>
        <v>0</v>
      </c>
      <c r="Q7354" t="b">
        <f>AND(M7354,ISNA(VLOOKUP(B7354,Sheet4!$A$1:$A$529,1,FALSE)))</f>
        <v>0</v>
      </c>
    </row>
    <row r="7355" spans="1:17">
      <c r="A7355" t="str">
        <f t="shared" si="686"/>
        <v>Palmerido VALENTE</v>
      </c>
      <c r="B7355" t="s">
        <v>6301</v>
      </c>
      <c r="C7355" t="e">
        <f>VLOOKUP(B7355,Sheet5!$A$1158:$A$1246,1,FALSE)</f>
        <v>#N/A</v>
      </c>
      <c r="D7355" t="s">
        <v>11</v>
      </c>
      <c r="E7355" t="s">
        <v>6314</v>
      </c>
      <c r="F7355" t="s">
        <v>6315</v>
      </c>
      <c r="G7355" t="s">
        <v>14020</v>
      </c>
      <c r="H7355" t="s">
        <v>33</v>
      </c>
      <c r="I7355">
        <v>139</v>
      </c>
      <c r="J7355">
        <v>6.1695517088299996E-3</v>
      </c>
      <c r="K7355">
        <f t="shared" si="687"/>
        <v>10390</v>
      </c>
      <c r="L7355" t="str">
        <f t="shared" si="688"/>
        <v>SOC</v>
      </c>
      <c r="M7355" t="b">
        <f t="shared" si="689"/>
        <v>0</v>
      </c>
      <c r="N7355" t="str">
        <f>VLOOKUP(B7355,Sheet3!$D$2:$I$578,6,FALSE)</f>
        <v>Elisabeth Guigou</v>
      </c>
      <c r="O7355" t="str">
        <f t="shared" si="690"/>
        <v>Palmerido VALENTE</v>
      </c>
      <c r="P7355" t="b">
        <f t="shared" si="691"/>
        <v>0</v>
      </c>
      <c r="Q7355" t="b">
        <f>AND(M7355,ISNA(VLOOKUP(B7355,Sheet4!$A$1:$A$529,1,FALSE)))</f>
        <v>0</v>
      </c>
    </row>
    <row r="7356" spans="1:17">
      <c r="A7356" t="str">
        <f t="shared" si="686"/>
        <v>Christian VAN HOUCKE</v>
      </c>
      <c r="B7356" t="s">
        <v>6301</v>
      </c>
      <c r="C7356" t="e">
        <f>VLOOKUP(B7356,Sheet5!$A$1158:$A$1246,1,FALSE)</f>
        <v>#N/A</v>
      </c>
      <c r="D7356" t="s">
        <v>11</v>
      </c>
      <c r="E7356" t="s">
        <v>312</v>
      </c>
      <c r="F7356" t="s">
        <v>6316</v>
      </c>
      <c r="G7356" t="s">
        <v>14021</v>
      </c>
      <c r="H7356" t="s">
        <v>29</v>
      </c>
      <c r="I7356">
        <v>146</v>
      </c>
      <c r="J7356">
        <v>6.4802485574799997E-3</v>
      </c>
      <c r="K7356">
        <f t="shared" si="687"/>
        <v>10390</v>
      </c>
      <c r="L7356" t="str">
        <f t="shared" si="688"/>
        <v>SOC</v>
      </c>
      <c r="M7356" t="b">
        <f t="shared" si="689"/>
        <v>1</v>
      </c>
      <c r="N7356" t="str">
        <f>VLOOKUP(B7356,Sheet3!$D$2:$I$578,6,FALSE)</f>
        <v>Elisabeth Guigou</v>
      </c>
      <c r="O7356" t="str">
        <f t="shared" si="690"/>
        <v>Christian VAN HOUCKE</v>
      </c>
      <c r="P7356" t="b">
        <f t="shared" si="691"/>
        <v>0</v>
      </c>
      <c r="Q7356" t="b">
        <f>AND(M7356,ISNA(VLOOKUP(B7356,Sheet4!$A$1:$A$529,1,FALSE)))</f>
        <v>1</v>
      </c>
    </row>
    <row r="7357" spans="1:17">
      <c r="A7357" t="str">
        <f t="shared" si="686"/>
        <v xml:space="preserve"> </v>
      </c>
      <c r="B7357" t="s">
        <v>6317</v>
      </c>
      <c r="C7357" t="e">
        <f>VLOOKUP(B7357,Sheet5!$A$1158:$A$1246,1,FALSE)</f>
        <v>#N/A</v>
      </c>
      <c r="G7357" t="s">
        <v>9202</v>
      </c>
      <c r="H7357" t="s">
        <v>1</v>
      </c>
      <c r="I7357">
        <v>70898</v>
      </c>
      <c r="J7357">
        <v>1</v>
      </c>
      <c r="K7357">
        <f t="shared" si="687"/>
        <v>0</v>
      </c>
      <c r="L7357">
        <f t="shared" si="688"/>
        <v>0</v>
      </c>
      <c r="M7357" t="b">
        <f t="shared" si="689"/>
        <v>0</v>
      </c>
      <c r="N7357" t="str">
        <f>VLOOKUP(B7357,Sheet3!$D$2:$I$578,6,FALSE)</f>
        <v>Razzy Hammadi</v>
      </c>
      <c r="O7357" t="str">
        <f t="shared" si="690"/>
        <v xml:space="preserve"> </v>
      </c>
      <c r="P7357" t="b">
        <f t="shared" si="691"/>
        <v>0</v>
      </c>
      <c r="Q7357" t="b">
        <f>AND(M7357,ISNA(VLOOKUP(B7357,Sheet4!$A$1:$A$529,1,FALSE)))</f>
        <v>0</v>
      </c>
    </row>
    <row r="7358" spans="1:17">
      <c r="A7358" t="str">
        <f t="shared" si="686"/>
        <v xml:space="preserve"> </v>
      </c>
      <c r="B7358" t="s">
        <v>6317</v>
      </c>
      <c r="C7358" t="e">
        <f>VLOOKUP(B7358,Sheet5!$A$1158:$A$1246,1,FALSE)</f>
        <v>#N/A</v>
      </c>
      <c r="G7358" t="s">
        <v>9202</v>
      </c>
      <c r="H7358" t="s">
        <v>2</v>
      </c>
      <c r="I7358">
        <v>34878</v>
      </c>
      <c r="J7358">
        <v>0.49194617619699998</v>
      </c>
      <c r="K7358">
        <f t="shared" si="687"/>
        <v>0</v>
      </c>
      <c r="L7358">
        <f t="shared" si="688"/>
        <v>0</v>
      </c>
      <c r="M7358" t="b">
        <f t="shared" si="689"/>
        <v>0</v>
      </c>
      <c r="N7358" t="str">
        <f>VLOOKUP(B7358,Sheet3!$D$2:$I$578,6,FALSE)</f>
        <v>Razzy Hammadi</v>
      </c>
      <c r="O7358" t="str">
        <f t="shared" si="690"/>
        <v xml:space="preserve"> </v>
      </c>
      <c r="P7358" t="b">
        <f t="shared" si="691"/>
        <v>0</v>
      </c>
      <c r="Q7358" t="b">
        <f>AND(M7358,ISNA(VLOOKUP(B7358,Sheet4!$A$1:$A$529,1,FALSE)))</f>
        <v>0</v>
      </c>
    </row>
    <row r="7359" spans="1:17">
      <c r="A7359" t="str">
        <f t="shared" si="686"/>
        <v xml:space="preserve"> </v>
      </c>
      <c r="B7359" t="s">
        <v>6317</v>
      </c>
      <c r="C7359" t="e">
        <f>VLOOKUP(B7359,Sheet5!$A$1158:$A$1246,1,FALSE)</f>
        <v>#N/A</v>
      </c>
      <c r="G7359" t="s">
        <v>9202</v>
      </c>
      <c r="H7359" t="s">
        <v>3</v>
      </c>
      <c r="I7359">
        <v>605</v>
      </c>
      <c r="J7359">
        <v>8.5333859911399992E-3</v>
      </c>
      <c r="K7359">
        <f t="shared" si="687"/>
        <v>0</v>
      </c>
      <c r="L7359">
        <f t="shared" si="688"/>
        <v>0</v>
      </c>
      <c r="M7359" t="b">
        <f t="shared" si="689"/>
        <v>0</v>
      </c>
      <c r="N7359" t="str">
        <f>VLOOKUP(B7359,Sheet3!$D$2:$I$578,6,FALSE)</f>
        <v>Razzy Hammadi</v>
      </c>
      <c r="O7359" t="str">
        <f t="shared" si="690"/>
        <v xml:space="preserve"> </v>
      </c>
      <c r="P7359" t="b">
        <f t="shared" si="691"/>
        <v>0</v>
      </c>
      <c r="Q7359" t="b">
        <f>AND(M7359,ISNA(VLOOKUP(B7359,Sheet4!$A$1:$A$529,1,FALSE)))</f>
        <v>0</v>
      </c>
    </row>
    <row r="7360" spans="1:17">
      <c r="A7360" t="str">
        <f t="shared" si="686"/>
        <v>Razzy HAMMADI</v>
      </c>
      <c r="B7360" t="s">
        <v>6317</v>
      </c>
      <c r="C7360" t="e">
        <f>VLOOKUP(B7360,Sheet5!$A$1158:$A$1246,1,FALSE)</f>
        <v>#N/A</v>
      </c>
      <c r="D7360" t="s">
        <v>11</v>
      </c>
      <c r="E7360" t="s">
        <v>6318</v>
      </c>
      <c r="F7360" t="s">
        <v>6319</v>
      </c>
      <c r="G7360" t="s">
        <v>14022</v>
      </c>
      <c r="H7360" t="s">
        <v>21</v>
      </c>
      <c r="I7360">
        <v>13001</v>
      </c>
      <c r="J7360">
        <v>0.36710433432200001</v>
      </c>
      <c r="K7360">
        <f t="shared" si="687"/>
        <v>13001</v>
      </c>
      <c r="L7360" t="str">
        <f t="shared" si="688"/>
        <v>SOC</v>
      </c>
      <c r="M7360" t="b">
        <f t="shared" si="689"/>
        <v>0</v>
      </c>
      <c r="N7360" t="str">
        <f>VLOOKUP(B7360,Sheet3!$D$2:$I$578,6,FALSE)</f>
        <v>Razzy Hammadi</v>
      </c>
      <c r="O7360" t="str">
        <f t="shared" si="690"/>
        <v>Razzy HAMMADI</v>
      </c>
      <c r="P7360" t="b">
        <f t="shared" si="691"/>
        <v>1</v>
      </c>
      <c r="Q7360" t="b">
        <f>AND(M7360,ISNA(VLOOKUP(B7360,Sheet4!$A$1:$A$529,1,FALSE)))</f>
        <v>0</v>
      </c>
    </row>
    <row r="7361" spans="1:17">
      <c r="A7361" t="str">
        <f t="shared" si="686"/>
        <v>François MAILLOUX</v>
      </c>
      <c r="B7361" t="s">
        <v>6317</v>
      </c>
      <c r="C7361" t="e">
        <f>VLOOKUP(B7361,Sheet5!$A$1158:$A$1246,1,FALSE)</f>
        <v>#N/A</v>
      </c>
      <c r="D7361" t="s">
        <v>11</v>
      </c>
      <c r="E7361" t="s">
        <v>9125</v>
      </c>
      <c r="F7361" t="s">
        <v>6320</v>
      </c>
      <c r="G7361" t="s">
        <v>14023</v>
      </c>
      <c r="H7361" t="s">
        <v>10</v>
      </c>
      <c r="I7361">
        <v>724</v>
      </c>
      <c r="J7361">
        <v>2.0443314979499999E-2</v>
      </c>
      <c r="K7361">
        <f t="shared" si="687"/>
        <v>13001</v>
      </c>
      <c r="L7361" t="str">
        <f t="shared" si="688"/>
        <v>SOC</v>
      </c>
      <c r="M7361" t="b">
        <f t="shared" si="689"/>
        <v>0</v>
      </c>
      <c r="N7361" t="str">
        <f>VLOOKUP(B7361,Sheet3!$D$2:$I$578,6,FALSE)</f>
        <v>Razzy Hammadi</v>
      </c>
      <c r="O7361" t="str">
        <f t="shared" si="690"/>
        <v>François MAILLOUX</v>
      </c>
      <c r="P7361" t="b">
        <f t="shared" si="691"/>
        <v>0</v>
      </c>
      <c r="Q7361" t="b">
        <f>AND(M7361,ISNA(VLOOKUP(B7361,Sheet4!$A$1:$A$529,1,FALSE)))</f>
        <v>0</v>
      </c>
    </row>
    <row r="7362" spans="1:17">
      <c r="A7362" t="str">
        <f t="shared" si="686"/>
        <v>Béatrice DESMARTIN</v>
      </c>
      <c r="B7362" t="s">
        <v>6317</v>
      </c>
      <c r="C7362" t="e">
        <f>VLOOKUP(B7362,Sheet5!$A$1158:$A$1246,1,FALSE)</f>
        <v>#N/A</v>
      </c>
      <c r="D7362" t="s">
        <v>4</v>
      </c>
      <c r="E7362" t="s">
        <v>9012</v>
      </c>
      <c r="F7362" t="s">
        <v>6321</v>
      </c>
      <c r="G7362" t="s">
        <v>14024</v>
      </c>
      <c r="H7362" t="s">
        <v>33</v>
      </c>
      <c r="I7362">
        <v>219</v>
      </c>
      <c r="J7362">
        <v>6.1838204150800003E-3</v>
      </c>
      <c r="K7362">
        <f t="shared" si="687"/>
        <v>13001</v>
      </c>
      <c r="L7362" t="str">
        <f t="shared" si="688"/>
        <v>SOC</v>
      </c>
      <c r="M7362" t="b">
        <f t="shared" si="689"/>
        <v>0</v>
      </c>
      <c r="N7362" t="str">
        <f>VLOOKUP(B7362,Sheet3!$D$2:$I$578,6,FALSE)</f>
        <v>Razzy Hammadi</v>
      </c>
      <c r="O7362" t="str">
        <f t="shared" si="690"/>
        <v>Béatrice DESMARTIN</v>
      </c>
      <c r="P7362" t="b">
        <f t="shared" si="691"/>
        <v>0</v>
      </c>
      <c r="Q7362" t="b">
        <f>AND(M7362,ISNA(VLOOKUP(B7362,Sheet4!$A$1:$A$529,1,FALSE)))</f>
        <v>0</v>
      </c>
    </row>
    <row r="7363" spans="1:17">
      <c r="A7363" t="str">
        <f t="shared" ref="A7363:A7426" si="692">O7363</f>
        <v>Christel KEISER</v>
      </c>
      <c r="B7363" t="s">
        <v>6317</v>
      </c>
      <c r="C7363" t="e">
        <f>VLOOKUP(B7363,Sheet5!$A$1158:$A$1246,1,FALSE)</f>
        <v>#N/A</v>
      </c>
      <c r="D7363" t="s">
        <v>4</v>
      </c>
      <c r="E7363" t="s">
        <v>6322</v>
      </c>
      <c r="F7363" t="s">
        <v>6323</v>
      </c>
      <c r="G7363" t="s">
        <v>14025</v>
      </c>
      <c r="H7363" t="s">
        <v>10</v>
      </c>
      <c r="I7363">
        <v>236</v>
      </c>
      <c r="J7363">
        <v>6.6638430043799999E-3</v>
      </c>
      <c r="K7363">
        <f t="shared" ref="K7363:K7426" si="693">IF(B7363&lt;&gt;B7362,0,IF(NOT(ISERR(FIND(H7363,"VECREGSOC"))),IF(I7363&gt;K7362,I7363,K7362),K7362))</f>
        <v>13001</v>
      </c>
      <c r="L7363" t="str">
        <f t="shared" ref="L7363:L7426" si="694">IF(B7363&lt;&gt;B7362,0,IF(NOT(ISERR(FIND(H7363,"VECREGSOC"))),IF(I7363&gt;K7362,H7363,L7362),L7362))</f>
        <v>SOC</v>
      </c>
      <c r="M7363" t="b">
        <f t="shared" ref="M7363:M7426" si="695">B7363&lt;&gt;B7364</f>
        <v>0</v>
      </c>
      <c r="N7363" t="str">
        <f>VLOOKUP(B7363,Sheet3!$D$2:$I$578,6,FALSE)</f>
        <v>Razzy Hammadi</v>
      </c>
      <c r="O7363" t="str">
        <f t="shared" si="690"/>
        <v>Christel KEISER</v>
      </c>
      <c r="P7363" t="b">
        <f t="shared" si="691"/>
        <v>0</v>
      </c>
      <c r="Q7363" t="b">
        <f>AND(M7363,ISNA(VLOOKUP(B7363,Sheet4!$A$1:$A$529,1,FALSE)))</f>
        <v>0</v>
      </c>
    </row>
    <row r="7364" spans="1:17">
      <c r="A7364" t="str">
        <f t="shared" si="692"/>
        <v>Jean-Pierre MERCIER</v>
      </c>
      <c r="B7364" t="s">
        <v>6317</v>
      </c>
      <c r="C7364" t="e">
        <f>VLOOKUP(B7364,Sheet5!$A$1158:$A$1246,1,FALSE)</f>
        <v>#N/A</v>
      </c>
      <c r="D7364" t="s">
        <v>11</v>
      </c>
      <c r="E7364" t="s">
        <v>140</v>
      </c>
      <c r="F7364" t="s">
        <v>1375</v>
      </c>
      <c r="G7364" t="s">
        <v>10138</v>
      </c>
      <c r="H7364" t="s">
        <v>10</v>
      </c>
      <c r="I7364">
        <v>254</v>
      </c>
      <c r="J7364">
        <v>7.1721022165700003E-3</v>
      </c>
      <c r="K7364">
        <f t="shared" si="693"/>
        <v>13001</v>
      </c>
      <c r="L7364" t="str">
        <f t="shared" si="694"/>
        <v>SOC</v>
      </c>
      <c r="M7364" t="b">
        <f t="shared" si="695"/>
        <v>0</v>
      </c>
      <c r="N7364" t="str">
        <f>VLOOKUP(B7364,Sheet3!$D$2:$I$578,6,FALSE)</f>
        <v>Razzy Hammadi</v>
      </c>
      <c r="O7364" t="str">
        <f t="shared" si="690"/>
        <v>Jean-Pierre MERCIER</v>
      </c>
      <c r="P7364" t="b">
        <f t="shared" si="691"/>
        <v>0</v>
      </c>
      <c r="Q7364" t="b">
        <f>AND(M7364,ISNA(VLOOKUP(B7364,Sheet4!$A$1:$A$529,1,FALSE)))</f>
        <v>0</v>
      </c>
    </row>
    <row r="7365" spans="1:17">
      <c r="A7365" t="str">
        <f t="shared" si="692"/>
        <v>Marc COUÃ‹DIC</v>
      </c>
      <c r="B7365" t="s">
        <v>6317</v>
      </c>
      <c r="C7365" t="e">
        <f>VLOOKUP(B7365,Sheet5!$A$1158:$A$1246,1,FALSE)</f>
        <v>#N/A</v>
      </c>
      <c r="D7365" t="s">
        <v>11</v>
      </c>
      <c r="E7365" t="s">
        <v>667</v>
      </c>
      <c r="F7365" t="s">
        <v>6324</v>
      </c>
      <c r="G7365" t="s">
        <v>14026</v>
      </c>
      <c r="H7365" t="s">
        <v>13</v>
      </c>
      <c r="I7365">
        <v>210</v>
      </c>
      <c r="J7365">
        <v>5.9296908089799998E-3</v>
      </c>
      <c r="K7365">
        <f t="shared" si="693"/>
        <v>13001</v>
      </c>
      <c r="L7365" t="str">
        <f t="shared" si="694"/>
        <v>SOC</v>
      </c>
      <c r="M7365" t="b">
        <f t="shared" si="695"/>
        <v>0</v>
      </c>
      <c r="N7365" t="str">
        <f>VLOOKUP(B7365,Sheet3!$D$2:$I$578,6,FALSE)</f>
        <v>Razzy Hammadi</v>
      </c>
      <c r="O7365" t="str">
        <f t="shared" si="690"/>
        <v>Marc COUÃ‹DIC</v>
      </c>
      <c r="P7365" t="b">
        <f t="shared" si="691"/>
        <v>0</v>
      </c>
      <c r="Q7365" t="b">
        <f>AND(M7365,ISNA(VLOOKUP(B7365,Sheet4!$A$1:$A$529,1,FALSE)))</f>
        <v>0</v>
      </c>
    </row>
    <row r="7366" spans="1:17">
      <c r="A7366" t="str">
        <f t="shared" si="692"/>
        <v>Annie HABERT</v>
      </c>
      <c r="B7366" t="s">
        <v>6317</v>
      </c>
      <c r="C7366" t="e">
        <f>VLOOKUP(B7366,Sheet5!$A$1158:$A$1246,1,FALSE)</f>
        <v>#N/A</v>
      </c>
      <c r="D7366" t="s">
        <v>4</v>
      </c>
      <c r="E7366" t="s">
        <v>1299</v>
      </c>
      <c r="F7366" t="s">
        <v>6325</v>
      </c>
      <c r="G7366" t="s">
        <v>14027</v>
      </c>
      <c r="H7366" t="s">
        <v>17</v>
      </c>
      <c r="I7366">
        <v>2867</v>
      </c>
      <c r="J7366">
        <v>8.0954397853999993E-2</v>
      </c>
      <c r="K7366">
        <f t="shared" si="693"/>
        <v>13001</v>
      </c>
      <c r="L7366" t="str">
        <f t="shared" si="694"/>
        <v>SOC</v>
      </c>
      <c r="M7366" t="b">
        <f t="shared" si="695"/>
        <v>0</v>
      </c>
      <c r="N7366" t="str">
        <f>VLOOKUP(B7366,Sheet3!$D$2:$I$578,6,FALSE)</f>
        <v>Razzy Hammadi</v>
      </c>
      <c r="O7366" t="str">
        <f t="shared" si="690"/>
        <v>Annie HABERT</v>
      </c>
      <c r="P7366" t="b">
        <f t="shared" si="691"/>
        <v>0</v>
      </c>
      <c r="Q7366" t="b">
        <f>AND(M7366,ISNA(VLOOKUP(B7366,Sheet4!$A$1:$A$529,1,FALSE)))</f>
        <v>0</v>
      </c>
    </row>
    <row r="7367" spans="1:17">
      <c r="A7367" t="str">
        <f t="shared" si="692"/>
        <v>Yannick PENNEÃ‡OT</v>
      </c>
      <c r="B7367" t="s">
        <v>6317</v>
      </c>
      <c r="C7367" t="e">
        <f>VLOOKUP(B7367,Sheet5!$A$1158:$A$1246,1,FALSE)</f>
        <v>#N/A</v>
      </c>
      <c r="D7367" t="s">
        <v>11</v>
      </c>
      <c r="E7367" t="s">
        <v>123</v>
      </c>
      <c r="F7367" t="s">
        <v>6326</v>
      </c>
      <c r="G7367" t="s">
        <v>14028</v>
      </c>
      <c r="H7367" t="s">
        <v>271</v>
      </c>
      <c r="I7367">
        <v>306</v>
      </c>
      <c r="J7367">
        <v>8.6404066073699996E-3</v>
      </c>
      <c r="K7367">
        <f t="shared" si="693"/>
        <v>13001</v>
      </c>
      <c r="L7367" t="str">
        <f t="shared" si="694"/>
        <v>SOC</v>
      </c>
      <c r="M7367" t="b">
        <f t="shared" si="695"/>
        <v>0</v>
      </c>
      <c r="N7367" t="str">
        <f>VLOOKUP(B7367,Sheet3!$D$2:$I$578,6,FALSE)</f>
        <v>Razzy Hammadi</v>
      </c>
      <c r="O7367" t="str">
        <f t="shared" si="690"/>
        <v>Yannick PENNEÃ‡OT</v>
      </c>
      <c r="P7367" t="b">
        <f t="shared" si="691"/>
        <v>0</v>
      </c>
      <c r="Q7367" t="b">
        <f>AND(M7367,ISNA(VLOOKUP(B7367,Sheet4!$A$1:$A$529,1,FALSE)))</f>
        <v>0</v>
      </c>
    </row>
    <row r="7368" spans="1:17">
      <c r="A7368" t="str">
        <f t="shared" si="692"/>
        <v>Salim KHELIF</v>
      </c>
      <c r="B7368" t="s">
        <v>6317</v>
      </c>
      <c r="C7368" t="e">
        <f>VLOOKUP(B7368,Sheet5!$A$1158:$A$1246,1,FALSE)</f>
        <v>#N/A</v>
      </c>
      <c r="D7368" t="s">
        <v>11</v>
      </c>
      <c r="E7368" t="s">
        <v>796</v>
      </c>
      <c r="F7368" t="s">
        <v>6327</v>
      </c>
      <c r="G7368" t="s">
        <v>14029</v>
      </c>
      <c r="H7368" t="s">
        <v>271</v>
      </c>
      <c r="I7368">
        <v>70</v>
      </c>
      <c r="J7368">
        <v>1.9765636029900001E-3</v>
      </c>
      <c r="K7368">
        <f t="shared" si="693"/>
        <v>13001</v>
      </c>
      <c r="L7368" t="str">
        <f t="shared" si="694"/>
        <v>SOC</v>
      </c>
      <c r="M7368" t="b">
        <f t="shared" si="695"/>
        <v>0</v>
      </c>
      <c r="N7368" t="str">
        <f>VLOOKUP(B7368,Sheet3!$D$2:$I$578,6,FALSE)</f>
        <v>Razzy Hammadi</v>
      </c>
      <c r="O7368" t="str">
        <f t="shared" si="690"/>
        <v>Salim KHELIF</v>
      </c>
      <c r="P7368" t="b">
        <f t="shared" si="691"/>
        <v>0</v>
      </c>
      <c r="Q7368" t="b">
        <f>AND(M7368,ISNA(VLOOKUP(B7368,Sheet4!$A$1:$A$529,1,FALSE)))</f>
        <v>0</v>
      </c>
    </row>
    <row r="7369" spans="1:17">
      <c r="A7369" t="str">
        <f t="shared" si="692"/>
        <v>David XARDEL</v>
      </c>
      <c r="B7369" t="s">
        <v>6317</v>
      </c>
      <c r="C7369" t="e">
        <f>VLOOKUP(B7369,Sheet5!$A$1158:$A$1246,1,FALSE)</f>
        <v>#N/A</v>
      </c>
      <c r="D7369" t="s">
        <v>11</v>
      </c>
      <c r="E7369" t="s">
        <v>773</v>
      </c>
      <c r="F7369" t="s">
        <v>6328</v>
      </c>
      <c r="G7369" t="s">
        <v>14030</v>
      </c>
      <c r="H7369" t="s">
        <v>43</v>
      </c>
      <c r="I7369">
        <v>713</v>
      </c>
      <c r="J7369">
        <v>2.0132712127600001E-2</v>
      </c>
      <c r="K7369">
        <f t="shared" si="693"/>
        <v>13001</v>
      </c>
      <c r="L7369" t="str">
        <f t="shared" si="694"/>
        <v>SOC</v>
      </c>
      <c r="M7369" t="b">
        <f t="shared" si="695"/>
        <v>0</v>
      </c>
      <c r="N7369" t="str">
        <f>VLOOKUP(B7369,Sheet3!$D$2:$I$578,6,FALSE)</f>
        <v>Razzy Hammadi</v>
      </c>
      <c r="O7369" t="str">
        <f t="shared" si="690"/>
        <v>David XARDEL</v>
      </c>
      <c r="P7369" t="b">
        <f t="shared" si="691"/>
        <v>0</v>
      </c>
      <c r="Q7369" t="b">
        <f>AND(M7369,ISNA(VLOOKUP(B7369,Sheet4!$A$1:$A$529,1,FALSE)))</f>
        <v>0</v>
      </c>
    </row>
    <row r="7370" spans="1:17">
      <c r="A7370" t="str">
        <f t="shared" si="692"/>
        <v>Alain BOZARIC</v>
      </c>
      <c r="B7370" t="s">
        <v>6317</v>
      </c>
      <c r="C7370" t="e">
        <f>VLOOKUP(B7370,Sheet5!$A$1158:$A$1246,1,FALSE)</f>
        <v>#N/A</v>
      </c>
      <c r="D7370" t="s">
        <v>11</v>
      </c>
      <c r="E7370" t="s">
        <v>321</v>
      </c>
      <c r="F7370" t="s">
        <v>6329</v>
      </c>
      <c r="G7370" t="s">
        <v>14031</v>
      </c>
      <c r="H7370" t="s">
        <v>29</v>
      </c>
      <c r="I7370">
        <v>374</v>
      </c>
      <c r="J7370">
        <v>1.05604969646E-2</v>
      </c>
      <c r="K7370">
        <f t="shared" si="693"/>
        <v>13001</v>
      </c>
      <c r="L7370" t="str">
        <f t="shared" si="694"/>
        <v>SOC</v>
      </c>
      <c r="M7370" t="b">
        <f t="shared" si="695"/>
        <v>0</v>
      </c>
      <c r="N7370" t="str">
        <f>VLOOKUP(B7370,Sheet3!$D$2:$I$578,6,FALSE)</f>
        <v>Razzy Hammadi</v>
      </c>
      <c r="O7370" t="str">
        <f t="shared" si="690"/>
        <v>Alain BOZARIC</v>
      </c>
      <c r="P7370" t="b">
        <f t="shared" si="691"/>
        <v>0</v>
      </c>
      <c r="Q7370" t="b">
        <f>AND(M7370,ISNA(VLOOKUP(B7370,Sheet4!$A$1:$A$529,1,FALSE)))</f>
        <v>0</v>
      </c>
    </row>
    <row r="7371" spans="1:17">
      <c r="A7371" t="str">
        <f t="shared" si="692"/>
        <v>Laure GLEMAIN</v>
      </c>
      <c r="B7371" t="s">
        <v>6317</v>
      </c>
      <c r="C7371" t="e">
        <f>VLOOKUP(B7371,Sheet5!$A$1158:$A$1246,1,FALSE)</f>
        <v>#N/A</v>
      </c>
      <c r="D7371" t="s">
        <v>4</v>
      </c>
      <c r="E7371" t="s">
        <v>1121</v>
      </c>
      <c r="F7371" t="s">
        <v>6330</v>
      </c>
      <c r="G7371" t="s">
        <v>14032</v>
      </c>
      <c r="H7371" t="s">
        <v>271</v>
      </c>
      <c r="I7371">
        <v>16</v>
      </c>
      <c r="J7371">
        <v>4.5178596639799999E-4</v>
      </c>
      <c r="K7371">
        <f t="shared" si="693"/>
        <v>13001</v>
      </c>
      <c r="L7371" t="str">
        <f t="shared" si="694"/>
        <v>SOC</v>
      </c>
      <c r="M7371" t="b">
        <f t="shared" si="695"/>
        <v>0</v>
      </c>
      <c r="N7371" t="str">
        <f>VLOOKUP(B7371,Sheet3!$D$2:$I$578,6,FALSE)</f>
        <v>Razzy Hammadi</v>
      </c>
      <c r="O7371" t="str">
        <f t="shared" si="690"/>
        <v>Laure GLEMAIN</v>
      </c>
      <c r="P7371" t="b">
        <f t="shared" si="691"/>
        <v>0</v>
      </c>
      <c r="Q7371" t="b">
        <f>AND(M7371,ISNA(VLOOKUP(B7371,Sheet4!$A$1:$A$529,1,FALSE)))</f>
        <v>0</v>
      </c>
    </row>
    <row r="7372" spans="1:17">
      <c r="A7372" t="str">
        <f t="shared" si="692"/>
        <v>Muriel BESSIS</v>
      </c>
      <c r="B7372" t="s">
        <v>6317</v>
      </c>
      <c r="C7372" t="e">
        <f>VLOOKUP(B7372,Sheet5!$A$1158:$A$1246,1,FALSE)</f>
        <v>#N/A</v>
      </c>
      <c r="D7372" t="s">
        <v>4</v>
      </c>
      <c r="E7372" t="s">
        <v>27</v>
      </c>
      <c r="F7372" t="s">
        <v>6331</v>
      </c>
      <c r="G7372" t="s">
        <v>14033</v>
      </c>
      <c r="H7372" t="s">
        <v>26</v>
      </c>
      <c r="I7372">
        <v>3794</v>
      </c>
      <c r="J7372">
        <v>0.107129747282</v>
      </c>
      <c r="K7372">
        <f t="shared" si="693"/>
        <v>13001</v>
      </c>
      <c r="L7372" t="str">
        <f t="shared" si="694"/>
        <v>SOC</v>
      </c>
      <c r="M7372" t="b">
        <f t="shared" si="695"/>
        <v>0</v>
      </c>
      <c r="N7372" t="str">
        <f>VLOOKUP(B7372,Sheet3!$D$2:$I$578,6,FALSE)</f>
        <v>Razzy Hammadi</v>
      </c>
      <c r="O7372" t="str">
        <f t="shared" si="690"/>
        <v>Muriel BESSIS</v>
      </c>
      <c r="P7372" t="b">
        <f t="shared" si="691"/>
        <v>0</v>
      </c>
      <c r="Q7372" t="b">
        <f>AND(M7372,ISNA(VLOOKUP(B7372,Sheet4!$A$1:$A$529,1,FALSE)))</f>
        <v>0</v>
      </c>
    </row>
    <row r="7373" spans="1:17">
      <c r="A7373" t="str">
        <f t="shared" si="692"/>
        <v>Jean-Pierre BRARD</v>
      </c>
      <c r="B7373" t="s">
        <v>6317</v>
      </c>
      <c r="C7373" t="e">
        <f>VLOOKUP(B7373,Sheet5!$A$1158:$A$1246,1,FALSE)</f>
        <v>#N/A</v>
      </c>
      <c r="D7373" t="s">
        <v>11</v>
      </c>
      <c r="E7373" t="s">
        <v>140</v>
      </c>
      <c r="F7373" t="s">
        <v>5759</v>
      </c>
      <c r="G7373" t="s">
        <v>13582</v>
      </c>
      <c r="H7373" t="s">
        <v>19</v>
      </c>
      <c r="I7373">
        <v>11599</v>
      </c>
      <c r="J7373">
        <v>0.327516589016</v>
      </c>
      <c r="K7373">
        <f t="shared" si="693"/>
        <v>13001</v>
      </c>
      <c r="L7373" t="str">
        <f t="shared" si="694"/>
        <v>SOC</v>
      </c>
      <c r="M7373" t="b">
        <f t="shared" si="695"/>
        <v>0</v>
      </c>
      <c r="N7373" t="str">
        <f>VLOOKUP(B7373,Sheet3!$D$2:$I$578,6,FALSE)</f>
        <v>Razzy Hammadi</v>
      </c>
      <c r="O7373" t="str">
        <f t="shared" si="690"/>
        <v>Jean-Pierre BRARD</v>
      </c>
      <c r="P7373" t="b">
        <f t="shared" si="691"/>
        <v>0</v>
      </c>
      <c r="Q7373" t="b">
        <f>AND(M7373,ISNA(VLOOKUP(B7373,Sheet4!$A$1:$A$529,1,FALSE)))</f>
        <v>0</v>
      </c>
    </row>
    <row r="7374" spans="1:17">
      <c r="A7374" t="str">
        <f t="shared" si="692"/>
        <v>Nathalie GOMEZ</v>
      </c>
      <c r="B7374" t="s">
        <v>6317</v>
      </c>
      <c r="C7374" t="e">
        <f>VLOOKUP(B7374,Sheet5!$A$1158:$A$1246,1,FALSE)</f>
        <v>#N/A</v>
      </c>
      <c r="D7374" t="s">
        <v>4</v>
      </c>
      <c r="E7374" t="s">
        <v>673</v>
      </c>
      <c r="F7374" t="s">
        <v>670</v>
      </c>
      <c r="G7374" t="s">
        <v>9610</v>
      </c>
      <c r="H7374" t="s">
        <v>271</v>
      </c>
      <c r="I7374">
        <v>1021</v>
      </c>
      <c r="J7374">
        <v>2.8829591980799998E-2</v>
      </c>
      <c r="K7374">
        <f t="shared" si="693"/>
        <v>13001</v>
      </c>
      <c r="L7374" t="str">
        <f t="shared" si="694"/>
        <v>SOC</v>
      </c>
      <c r="M7374" t="b">
        <f t="shared" si="695"/>
        <v>0</v>
      </c>
      <c r="N7374" t="str">
        <f>VLOOKUP(B7374,Sheet3!$D$2:$I$578,6,FALSE)</f>
        <v>Razzy Hammadi</v>
      </c>
      <c r="O7374" t="str">
        <f t="shared" ref="O7374:O7437" si="696">E7374&amp;" "&amp;F7374</f>
        <v>Nathalie GOMEZ</v>
      </c>
      <c r="P7374" t="b">
        <f t="shared" si="691"/>
        <v>0</v>
      </c>
      <c r="Q7374" t="b">
        <f>AND(M7374,ISNA(VLOOKUP(B7374,Sheet4!$A$1:$A$529,1,FALSE)))</f>
        <v>0</v>
      </c>
    </row>
    <row r="7375" spans="1:17">
      <c r="A7375" t="str">
        <f t="shared" si="692"/>
        <v>Samira BAIBI</v>
      </c>
      <c r="B7375" t="s">
        <v>6317</v>
      </c>
      <c r="C7375" t="e">
        <f>VLOOKUP(B7375,Sheet5!$A$1158:$A$1246,1,FALSE)</f>
        <v>#N/A</v>
      </c>
      <c r="D7375" t="s">
        <v>4</v>
      </c>
      <c r="E7375" t="s">
        <v>6332</v>
      </c>
      <c r="F7375" t="s">
        <v>6333</v>
      </c>
      <c r="G7375" t="s">
        <v>14034</v>
      </c>
      <c r="H7375" t="s">
        <v>271</v>
      </c>
      <c r="I7375">
        <v>11</v>
      </c>
      <c r="J7375">
        <v>3.1060285189900001E-4</v>
      </c>
      <c r="K7375">
        <f t="shared" si="693"/>
        <v>13001</v>
      </c>
      <c r="L7375" t="str">
        <f t="shared" si="694"/>
        <v>SOC</v>
      </c>
      <c r="M7375" t="b">
        <f t="shared" si="695"/>
        <v>1</v>
      </c>
      <c r="N7375" t="str">
        <f>VLOOKUP(B7375,Sheet3!$D$2:$I$578,6,FALSE)</f>
        <v>Razzy Hammadi</v>
      </c>
      <c r="O7375" t="str">
        <f t="shared" si="696"/>
        <v>Samira BAIBI</v>
      </c>
      <c r="P7375" t="b">
        <f t="shared" ref="P7375:P7438" si="697">O7375=N7375</f>
        <v>0</v>
      </c>
      <c r="Q7375" t="b">
        <f>AND(M7375,ISNA(VLOOKUP(B7375,Sheet4!$A$1:$A$529,1,FALSE)))</f>
        <v>1</v>
      </c>
    </row>
    <row r="7376" spans="1:17">
      <c r="A7376" t="str">
        <f t="shared" si="692"/>
        <v xml:space="preserve"> </v>
      </c>
      <c r="B7376" t="s">
        <v>6334</v>
      </c>
      <c r="C7376" t="e">
        <f>VLOOKUP(B7376,Sheet5!$A$1158:$A$1246,1,FALSE)</f>
        <v>#N/A</v>
      </c>
      <c r="G7376" t="s">
        <v>9202</v>
      </c>
      <c r="H7376" t="s">
        <v>1</v>
      </c>
      <c r="I7376">
        <v>60129</v>
      </c>
      <c r="J7376">
        <v>1</v>
      </c>
      <c r="K7376">
        <f t="shared" si="693"/>
        <v>0</v>
      </c>
      <c r="L7376">
        <f t="shared" si="694"/>
        <v>0</v>
      </c>
      <c r="M7376" t="b">
        <f t="shared" si="695"/>
        <v>0</v>
      </c>
      <c r="N7376" t="str">
        <f>VLOOKUP(B7376,Sheet3!$D$2:$I$578,6,FALSE)</f>
        <v>Elisabeth Pochon</v>
      </c>
      <c r="O7376" t="str">
        <f t="shared" si="696"/>
        <v xml:space="preserve"> </v>
      </c>
      <c r="P7376" t="b">
        <f t="shared" si="697"/>
        <v>0</v>
      </c>
      <c r="Q7376" t="b">
        <f>AND(M7376,ISNA(VLOOKUP(B7376,Sheet4!$A$1:$A$529,1,FALSE)))</f>
        <v>0</v>
      </c>
    </row>
    <row r="7377" spans="1:17">
      <c r="A7377" t="str">
        <f t="shared" si="692"/>
        <v xml:space="preserve"> </v>
      </c>
      <c r="B7377" t="s">
        <v>6334</v>
      </c>
      <c r="C7377" t="e">
        <f>VLOOKUP(B7377,Sheet5!$A$1158:$A$1246,1,FALSE)</f>
        <v>#N/A</v>
      </c>
      <c r="G7377" t="s">
        <v>9202</v>
      </c>
      <c r="H7377" t="s">
        <v>2</v>
      </c>
      <c r="I7377">
        <v>26994</v>
      </c>
      <c r="J7377">
        <v>0.44893479020100002</v>
      </c>
      <c r="K7377">
        <f t="shared" si="693"/>
        <v>0</v>
      </c>
      <c r="L7377">
        <f t="shared" si="694"/>
        <v>0</v>
      </c>
      <c r="M7377" t="b">
        <f t="shared" si="695"/>
        <v>0</v>
      </c>
      <c r="N7377" t="str">
        <f>VLOOKUP(B7377,Sheet3!$D$2:$I$578,6,FALSE)</f>
        <v>Elisabeth Pochon</v>
      </c>
      <c r="O7377" t="str">
        <f t="shared" si="696"/>
        <v xml:space="preserve"> </v>
      </c>
      <c r="P7377" t="b">
        <f t="shared" si="697"/>
        <v>0</v>
      </c>
      <c r="Q7377" t="b">
        <f>AND(M7377,ISNA(VLOOKUP(B7377,Sheet4!$A$1:$A$529,1,FALSE)))</f>
        <v>0</v>
      </c>
    </row>
    <row r="7378" spans="1:17">
      <c r="A7378" t="str">
        <f t="shared" si="692"/>
        <v xml:space="preserve"> </v>
      </c>
      <c r="B7378" t="s">
        <v>6334</v>
      </c>
      <c r="C7378" t="e">
        <f>VLOOKUP(B7378,Sheet5!$A$1158:$A$1246,1,FALSE)</f>
        <v>#N/A</v>
      </c>
      <c r="G7378" t="s">
        <v>9202</v>
      </c>
      <c r="H7378" t="s">
        <v>3</v>
      </c>
      <c r="I7378">
        <v>476</v>
      </c>
      <c r="J7378">
        <v>7.9163132598200001E-3</v>
      </c>
      <c r="K7378">
        <f t="shared" si="693"/>
        <v>0</v>
      </c>
      <c r="L7378">
        <f t="shared" si="694"/>
        <v>0</v>
      </c>
      <c r="M7378" t="b">
        <f t="shared" si="695"/>
        <v>0</v>
      </c>
      <c r="N7378" t="str">
        <f>VLOOKUP(B7378,Sheet3!$D$2:$I$578,6,FALSE)</f>
        <v>Elisabeth Pochon</v>
      </c>
      <c r="O7378" t="str">
        <f t="shared" si="696"/>
        <v xml:space="preserve"> </v>
      </c>
      <c r="P7378" t="b">
        <f t="shared" si="697"/>
        <v>0</v>
      </c>
      <c r="Q7378" t="b">
        <f>AND(M7378,ISNA(VLOOKUP(B7378,Sheet4!$A$1:$A$529,1,FALSE)))</f>
        <v>0</v>
      </c>
    </row>
    <row r="7379" spans="1:17">
      <c r="A7379" t="str">
        <f t="shared" si="692"/>
        <v>Abdelnacer DEBBOUZA</v>
      </c>
      <c r="B7379" t="s">
        <v>6334</v>
      </c>
      <c r="C7379" t="e">
        <f>VLOOKUP(B7379,Sheet5!$A$1158:$A$1246,1,FALSE)</f>
        <v>#N/A</v>
      </c>
      <c r="D7379" t="s">
        <v>11</v>
      </c>
      <c r="E7379" t="s">
        <v>6335</v>
      </c>
      <c r="F7379" t="s">
        <v>6336</v>
      </c>
      <c r="G7379" t="s">
        <v>14035</v>
      </c>
      <c r="H7379" t="s">
        <v>29</v>
      </c>
      <c r="I7379">
        <v>231</v>
      </c>
      <c r="J7379">
        <v>7.07308858201E-3</v>
      </c>
      <c r="K7379">
        <f t="shared" si="693"/>
        <v>0</v>
      </c>
      <c r="L7379">
        <f t="shared" si="694"/>
        <v>0</v>
      </c>
      <c r="M7379" t="b">
        <f t="shared" si="695"/>
        <v>0</v>
      </c>
      <c r="N7379" t="str">
        <f>VLOOKUP(B7379,Sheet3!$D$2:$I$578,6,FALSE)</f>
        <v>Elisabeth Pochon</v>
      </c>
      <c r="O7379" t="str">
        <f t="shared" si="696"/>
        <v>Abdelnacer DEBBOUZA</v>
      </c>
      <c r="P7379" t="b">
        <f t="shared" si="697"/>
        <v>0</v>
      </c>
      <c r="Q7379" t="b">
        <f>AND(M7379,ISNA(VLOOKUP(B7379,Sheet4!$A$1:$A$529,1,FALSE)))</f>
        <v>0</v>
      </c>
    </row>
    <row r="7380" spans="1:17">
      <c r="A7380" t="str">
        <f t="shared" si="692"/>
        <v>Frédéric LORENZO</v>
      </c>
      <c r="B7380" t="s">
        <v>6334</v>
      </c>
      <c r="C7380" t="e">
        <f>VLOOKUP(B7380,Sheet5!$A$1158:$A$1246,1,FALSE)</f>
        <v>#N/A</v>
      </c>
      <c r="D7380" t="s">
        <v>11</v>
      </c>
      <c r="E7380" t="s">
        <v>9000</v>
      </c>
      <c r="F7380" t="s">
        <v>6337</v>
      </c>
      <c r="G7380" t="s">
        <v>14036</v>
      </c>
      <c r="H7380" t="s">
        <v>43</v>
      </c>
      <c r="I7380">
        <v>852</v>
      </c>
      <c r="J7380">
        <v>2.6087755289500001E-2</v>
      </c>
      <c r="K7380">
        <f t="shared" si="693"/>
        <v>0</v>
      </c>
      <c r="L7380">
        <f t="shared" si="694"/>
        <v>0</v>
      </c>
      <c r="M7380" t="b">
        <f t="shared" si="695"/>
        <v>0</v>
      </c>
      <c r="N7380" t="str">
        <f>VLOOKUP(B7380,Sheet3!$D$2:$I$578,6,FALSE)</f>
        <v>Elisabeth Pochon</v>
      </c>
      <c r="O7380" t="str">
        <f t="shared" si="696"/>
        <v>Frédéric LORENZO</v>
      </c>
      <c r="P7380" t="b">
        <f t="shared" si="697"/>
        <v>0</v>
      </c>
      <c r="Q7380" t="b">
        <f>AND(M7380,ISNA(VLOOKUP(B7380,Sheet4!$A$1:$A$529,1,FALSE)))</f>
        <v>0</v>
      </c>
    </row>
    <row r="7381" spans="1:17">
      <c r="A7381" t="str">
        <f t="shared" si="692"/>
        <v>Jihane BEN SALAH</v>
      </c>
      <c r="B7381" t="s">
        <v>6334</v>
      </c>
      <c r="C7381" t="e">
        <f>VLOOKUP(B7381,Sheet5!$A$1158:$A$1246,1,FALSE)</f>
        <v>#N/A</v>
      </c>
      <c r="D7381" t="s">
        <v>4</v>
      </c>
      <c r="E7381" t="s">
        <v>6338</v>
      </c>
      <c r="F7381" t="s">
        <v>6339</v>
      </c>
      <c r="G7381" t="s">
        <v>14037</v>
      </c>
      <c r="H7381" t="s">
        <v>10</v>
      </c>
      <c r="I7381">
        <v>137</v>
      </c>
      <c r="J7381">
        <v>4.19486205946E-3</v>
      </c>
      <c r="K7381">
        <f t="shared" si="693"/>
        <v>0</v>
      </c>
      <c r="L7381">
        <f t="shared" si="694"/>
        <v>0</v>
      </c>
      <c r="M7381" t="b">
        <f t="shared" si="695"/>
        <v>0</v>
      </c>
      <c r="N7381" t="str">
        <f>VLOOKUP(B7381,Sheet3!$D$2:$I$578,6,FALSE)</f>
        <v>Elisabeth Pochon</v>
      </c>
      <c r="O7381" t="str">
        <f t="shared" si="696"/>
        <v>Jihane BEN SALAH</v>
      </c>
      <c r="P7381" t="b">
        <f t="shared" si="697"/>
        <v>0</v>
      </c>
      <c r="Q7381" t="b">
        <f>AND(M7381,ISNA(VLOOKUP(B7381,Sheet4!$A$1:$A$529,1,FALSE)))</f>
        <v>0</v>
      </c>
    </row>
    <row r="7382" spans="1:17">
      <c r="A7382" t="str">
        <f t="shared" si="692"/>
        <v>Daniel BOUSSELAIRE</v>
      </c>
      <c r="B7382" t="s">
        <v>6334</v>
      </c>
      <c r="C7382" t="e">
        <f>VLOOKUP(B7382,Sheet5!$A$1158:$A$1246,1,FALSE)</f>
        <v>#N/A</v>
      </c>
      <c r="D7382" t="s">
        <v>11</v>
      </c>
      <c r="E7382" t="s">
        <v>73</v>
      </c>
      <c r="F7382" t="s">
        <v>6340</v>
      </c>
      <c r="G7382" t="s">
        <v>14038</v>
      </c>
      <c r="H7382" t="s">
        <v>17</v>
      </c>
      <c r="I7382">
        <v>3920</v>
      </c>
      <c r="J7382">
        <v>0.120028169877</v>
      </c>
      <c r="K7382">
        <f t="shared" si="693"/>
        <v>0</v>
      </c>
      <c r="L7382">
        <f t="shared" si="694"/>
        <v>0</v>
      </c>
      <c r="M7382" t="b">
        <f t="shared" si="695"/>
        <v>0</v>
      </c>
      <c r="N7382" t="str">
        <f>VLOOKUP(B7382,Sheet3!$D$2:$I$578,6,FALSE)</f>
        <v>Elisabeth Pochon</v>
      </c>
      <c r="O7382" t="str">
        <f t="shared" si="696"/>
        <v>Daniel BOUSSELAIRE</v>
      </c>
      <c r="P7382" t="b">
        <f t="shared" si="697"/>
        <v>0</v>
      </c>
      <c r="Q7382" t="b">
        <f>AND(M7382,ISNA(VLOOKUP(B7382,Sheet4!$A$1:$A$529,1,FALSE)))</f>
        <v>0</v>
      </c>
    </row>
    <row r="7383" spans="1:17">
      <c r="A7383" t="str">
        <f t="shared" si="692"/>
        <v>Bruno BELLEGARDE</v>
      </c>
      <c r="B7383" t="s">
        <v>6334</v>
      </c>
      <c r="C7383" t="e">
        <f>VLOOKUP(B7383,Sheet5!$A$1158:$A$1246,1,FALSE)</f>
        <v>#N/A</v>
      </c>
      <c r="D7383" t="s">
        <v>11</v>
      </c>
      <c r="E7383" t="s">
        <v>251</v>
      </c>
      <c r="F7383" t="s">
        <v>6341</v>
      </c>
      <c r="G7383" t="s">
        <v>14039</v>
      </c>
      <c r="H7383" t="s">
        <v>19</v>
      </c>
      <c r="I7383">
        <v>2035</v>
      </c>
      <c r="J7383">
        <v>6.2310542270100001E-2</v>
      </c>
      <c r="K7383">
        <f t="shared" si="693"/>
        <v>0</v>
      </c>
      <c r="L7383">
        <f t="shared" si="694"/>
        <v>0</v>
      </c>
      <c r="M7383" t="b">
        <f t="shared" si="695"/>
        <v>0</v>
      </c>
      <c r="N7383" t="str">
        <f>VLOOKUP(B7383,Sheet3!$D$2:$I$578,6,FALSE)</f>
        <v>Elisabeth Pochon</v>
      </c>
      <c r="O7383" t="str">
        <f t="shared" si="696"/>
        <v>Bruno BELLEGARDE</v>
      </c>
      <c r="P7383" t="b">
        <f t="shared" si="697"/>
        <v>0</v>
      </c>
      <c r="Q7383" t="b">
        <f>AND(M7383,ISNA(VLOOKUP(B7383,Sheet4!$A$1:$A$529,1,FALSE)))</f>
        <v>0</v>
      </c>
    </row>
    <row r="7384" spans="1:17">
      <c r="A7384" t="str">
        <f t="shared" si="692"/>
        <v>Sarah BEN AMMAR</v>
      </c>
      <c r="B7384" t="s">
        <v>6334</v>
      </c>
      <c r="C7384" t="e">
        <f>VLOOKUP(B7384,Sheet5!$A$1158:$A$1246,1,FALSE)</f>
        <v>#N/A</v>
      </c>
      <c r="D7384" t="s">
        <v>4</v>
      </c>
      <c r="E7384" t="s">
        <v>2660</v>
      </c>
      <c r="F7384" t="s">
        <v>6342</v>
      </c>
      <c r="G7384" t="s">
        <v>14040</v>
      </c>
      <c r="H7384" t="s">
        <v>13</v>
      </c>
      <c r="I7384">
        <v>241</v>
      </c>
      <c r="J7384">
        <v>7.3792828929200001E-3</v>
      </c>
      <c r="K7384">
        <f t="shared" si="693"/>
        <v>0</v>
      </c>
      <c r="L7384">
        <f t="shared" si="694"/>
        <v>0</v>
      </c>
      <c r="M7384" t="b">
        <f t="shared" si="695"/>
        <v>0</v>
      </c>
      <c r="N7384" t="str">
        <f>VLOOKUP(B7384,Sheet3!$D$2:$I$578,6,FALSE)</f>
        <v>Elisabeth Pochon</v>
      </c>
      <c r="O7384" t="str">
        <f t="shared" si="696"/>
        <v>Sarah BEN AMMAR</v>
      </c>
      <c r="P7384" t="b">
        <f t="shared" si="697"/>
        <v>0</v>
      </c>
      <c r="Q7384" t="b">
        <f>AND(M7384,ISNA(VLOOKUP(B7384,Sheet4!$A$1:$A$529,1,FALSE)))</f>
        <v>0</v>
      </c>
    </row>
    <row r="7385" spans="1:17">
      <c r="A7385" t="str">
        <f t="shared" si="692"/>
        <v>Aurelien BERTHOU</v>
      </c>
      <c r="B7385" t="s">
        <v>6334</v>
      </c>
      <c r="C7385" t="e">
        <f>VLOOKUP(B7385,Sheet5!$A$1158:$A$1246,1,FALSE)</f>
        <v>#N/A</v>
      </c>
      <c r="D7385" t="s">
        <v>11</v>
      </c>
      <c r="E7385" t="s">
        <v>2962</v>
      </c>
      <c r="F7385" t="s">
        <v>6343</v>
      </c>
      <c r="G7385" t="s">
        <v>14041</v>
      </c>
      <c r="H7385" t="s">
        <v>7</v>
      </c>
      <c r="I7385">
        <v>851</v>
      </c>
      <c r="J7385">
        <v>2.6057135858399999E-2</v>
      </c>
      <c r="K7385">
        <f t="shared" si="693"/>
        <v>851</v>
      </c>
      <c r="L7385" t="str">
        <f t="shared" si="694"/>
        <v>VEC</v>
      </c>
      <c r="M7385" t="b">
        <f t="shared" si="695"/>
        <v>0</v>
      </c>
      <c r="N7385" t="str">
        <f>VLOOKUP(B7385,Sheet3!$D$2:$I$578,6,FALSE)</f>
        <v>Elisabeth Pochon</v>
      </c>
      <c r="O7385" t="str">
        <f t="shared" si="696"/>
        <v>Aurelien BERTHOU</v>
      </c>
      <c r="P7385" t="b">
        <f t="shared" si="697"/>
        <v>0</v>
      </c>
      <c r="Q7385" t="b">
        <f>AND(M7385,ISNA(VLOOKUP(B7385,Sheet4!$A$1:$A$529,1,FALSE)))</f>
        <v>0</v>
      </c>
    </row>
    <row r="7386" spans="1:17">
      <c r="A7386" t="str">
        <f t="shared" si="692"/>
        <v>Patrice CALMÉJANE</v>
      </c>
      <c r="B7386" t="s">
        <v>6334</v>
      </c>
      <c r="C7386" t="e">
        <f>VLOOKUP(B7386,Sheet5!$A$1158:$A$1246,1,FALSE)</f>
        <v>#N/A</v>
      </c>
      <c r="D7386" t="s">
        <v>11</v>
      </c>
      <c r="E7386" t="s">
        <v>219</v>
      </c>
      <c r="F7386" t="s">
        <v>14870</v>
      </c>
      <c r="G7386" t="s">
        <v>14042</v>
      </c>
      <c r="H7386" t="s">
        <v>26</v>
      </c>
      <c r="I7386">
        <v>11627</v>
      </c>
      <c r="J7386">
        <v>0.35601212529499998</v>
      </c>
      <c r="K7386">
        <f t="shared" si="693"/>
        <v>851</v>
      </c>
      <c r="L7386" t="str">
        <f t="shared" si="694"/>
        <v>VEC</v>
      </c>
      <c r="M7386" t="b">
        <f t="shared" si="695"/>
        <v>0</v>
      </c>
      <c r="N7386" t="str">
        <f>VLOOKUP(B7386,Sheet3!$D$2:$I$578,6,FALSE)</f>
        <v>Elisabeth Pochon</v>
      </c>
      <c r="O7386" t="str">
        <f t="shared" si="696"/>
        <v>Patrice CALMÉJANE</v>
      </c>
      <c r="P7386" t="b">
        <f t="shared" si="697"/>
        <v>0</v>
      </c>
      <c r="Q7386" t="b">
        <f>AND(M7386,ISNA(VLOOKUP(B7386,Sheet4!$A$1:$A$529,1,FALSE)))</f>
        <v>0</v>
      </c>
    </row>
    <row r="7387" spans="1:17">
      <c r="A7387" t="str">
        <f t="shared" si="692"/>
        <v>Elisabeth POCHON</v>
      </c>
      <c r="B7387" t="s">
        <v>6334</v>
      </c>
      <c r="C7387" t="e">
        <f>VLOOKUP(B7387,Sheet5!$A$1158:$A$1246,1,FALSE)</f>
        <v>#N/A</v>
      </c>
      <c r="D7387" t="s">
        <v>4</v>
      </c>
      <c r="E7387" t="s">
        <v>414</v>
      </c>
      <c r="F7387" t="s">
        <v>6344</v>
      </c>
      <c r="G7387" t="s">
        <v>14043</v>
      </c>
      <c r="H7387" t="s">
        <v>21</v>
      </c>
      <c r="I7387">
        <v>12371</v>
      </c>
      <c r="J7387">
        <v>0.37879298202599998</v>
      </c>
      <c r="K7387">
        <f t="shared" si="693"/>
        <v>12371</v>
      </c>
      <c r="L7387" t="str">
        <f t="shared" si="694"/>
        <v>SOC</v>
      </c>
      <c r="M7387" t="b">
        <f t="shared" si="695"/>
        <v>0</v>
      </c>
      <c r="N7387" t="str">
        <f>VLOOKUP(B7387,Sheet3!$D$2:$I$578,6,FALSE)</f>
        <v>Elisabeth Pochon</v>
      </c>
      <c r="O7387" t="str">
        <f t="shared" si="696"/>
        <v>Elisabeth POCHON</v>
      </c>
      <c r="P7387" t="b">
        <f t="shared" si="697"/>
        <v>1</v>
      </c>
      <c r="Q7387" t="b">
        <f>AND(M7387,ISNA(VLOOKUP(B7387,Sheet4!$A$1:$A$529,1,FALSE)))</f>
        <v>0</v>
      </c>
    </row>
    <row r="7388" spans="1:17">
      <c r="A7388" t="str">
        <f t="shared" si="692"/>
        <v>Gaëtan MINARDI</v>
      </c>
      <c r="B7388" t="s">
        <v>6334</v>
      </c>
      <c r="C7388" t="e">
        <f>VLOOKUP(B7388,Sheet5!$A$1158:$A$1246,1,FALSE)</f>
        <v>#N/A</v>
      </c>
      <c r="D7388" t="s">
        <v>11</v>
      </c>
      <c r="E7388" t="s">
        <v>9113</v>
      </c>
      <c r="F7388" t="s">
        <v>6345</v>
      </c>
      <c r="G7388" t="s">
        <v>14044</v>
      </c>
      <c r="H7388" t="s">
        <v>10</v>
      </c>
      <c r="I7388">
        <v>114</v>
      </c>
      <c r="J7388">
        <v>3.4906151443700002E-3</v>
      </c>
      <c r="K7388">
        <f t="shared" si="693"/>
        <v>12371</v>
      </c>
      <c r="L7388" t="str">
        <f t="shared" si="694"/>
        <v>SOC</v>
      </c>
      <c r="M7388" t="b">
        <f t="shared" si="695"/>
        <v>0</v>
      </c>
      <c r="N7388" t="str">
        <f>VLOOKUP(B7388,Sheet3!$D$2:$I$578,6,FALSE)</f>
        <v>Elisabeth Pochon</v>
      </c>
      <c r="O7388" t="str">
        <f t="shared" si="696"/>
        <v>Gaëtan MINARDI</v>
      </c>
      <c r="P7388" t="b">
        <f t="shared" si="697"/>
        <v>0</v>
      </c>
      <c r="Q7388" t="b">
        <f>AND(M7388,ISNA(VLOOKUP(B7388,Sheet4!$A$1:$A$529,1,FALSE)))</f>
        <v>0</v>
      </c>
    </row>
    <row r="7389" spans="1:17">
      <c r="A7389" t="str">
        <f t="shared" si="692"/>
        <v>Marcel FORESTIER</v>
      </c>
      <c r="B7389" t="s">
        <v>6334</v>
      </c>
      <c r="C7389" t="e">
        <f>VLOOKUP(B7389,Sheet5!$A$1158:$A$1246,1,FALSE)</f>
        <v>#N/A</v>
      </c>
      <c r="D7389" t="s">
        <v>11</v>
      </c>
      <c r="E7389" t="s">
        <v>1413</v>
      </c>
      <c r="F7389" t="s">
        <v>6346</v>
      </c>
      <c r="G7389" t="s">
        <v>14045</v>
      </c>
      <c r="H7389" t="s">
        <v>130</v>
      </c>
      <c r="I7389">
        <v>280</v>
      </c>
      <c r="J7389">
        <v>8.57344070547E-3</v>
      </c>
      <c r="K7389">
        <f t="shared" si="693"/>
        <v>12371</v>
      </c>
      <c r="L7389" t="str">
        <f t="shared" si="694"/>
        <v>SOC</v>
      </c>
      <c r="M7389" t="b">
        <f t="shared" si="695"/>
        <v>1</v>
      </c>
      <c r="N7389" t="str">
        <f>VLOOKUP(B7389,Sheet3!$D$2:$I$578,6,FALSE)</f>
        <v>Elisabeth Pochon</v>
      </c>
      <c r="O7389" t="str">
        <f t="shared" si="696"/>
        <v>Marcel FORESTIER</v>
      </c>
      <c r="P7389" t="b">
        <f t="shared" si="697"/>
        <v>0</v>
      </c>
      <c r="Q7389" t="b">
        <f>AND(M7389,ISNA(VLOOKUP(B7389,Sheet4!$A$1:$A$529,1,FALSE)))</f>
        <v>1</v>
      </c>
    </row>
    <row r="7390" spans="1:17">
      <c r="A7390" t="str">
        <f t="shared" si="692"/>
        <v xml:space="preserve"> </v>
      </c>
      <c r="B7390" t="s">
        <v>6347</v>
      </c>
      <c r="C7390" t="e">
        <f>VLOOKUP(B7390,Sheet5!$A$1158:$A$1246,1,FALSE)</f>
        <v>#N/A</v>
      </c>
      <c r="G7390" t="s">
        <v>9202</v>
      </c>
      <c r="H7390" t="s">
        <v>1</v>
      </c>
      <c r="I7390">
        <v>66535</v>
      </c>
      <c r="J7390">
        <v>1</v>
      </c>
      <c r="K7390">
        <f t="shared" si="693"/>
        <v>0</v>
      </c>
      <c r="L7390">
        <f t="shared" si="694"/>
        <v>0</v>
      </c>
      <c r="M7390" t="b">
        <f t="shared" si="695"/>
        <v>0</v>
      </c>
      <c r="N7390" t="str">
        <f>VLOOKUP(B7390,Sheet3!$D$2:$I$578,6,FALSE)</f>
        <v>Claude Bartolone</v>
      </c>
      <c r="O7390" t="str">
        <f t="shared" si="696"/>
        <v xml:space="preserve"> </v>
      </c>
      <c r="P7390" t="b">
        <f t="shared" si="697"/>
        <v>0</v>
      </c>
      <c r="Q7390" t="b">
        <f>AND(M7390,ISNA(VLOOKUP(B7390,Sheet4!$A$1:$A$529,1,FALSE)))</f>
        <v>0</v>
      </c>
    </row>
    <row r="7391" spans="1:17">
      <c r="A7391" t="str">
        <f t="shared" si="692"/>
        <v xml:space="preserve"> </v>
      </c>
      <c r="B7391" t="s">
        <v>6347</v>
      </c>
      <c r="C7391" t="e">
        <f>VLOOKUP(B7391,Sheet5!$A$1158:$A$1246,1,FALSE)</f>
        <v>#N/A</v>
      </c>
      <c r="G7391" t="s">
        <v>9202</v>
      </c>
      <c r="H7391" t="s">
        <v>2</v>
      </c>
      <c r="I7391">
        <v>33347</v>
      </c>
      <c r="J7391">
        <v>0.50119485984800005</v>
      </c>
      <c r="K7391">
        <f t="shared" si="693"/>
        <v>0</v>
      </c>
      <c r="L7391">
        <f t="shared" si="694"/>
        <v>0</v>
      </c>
      <c r="M7391" t="b">
        <f t="shared" si="695"/>
        <v>0</v>
      </c>
      <c r="N7391" t="str">
        <f>VLOOKUP(B7391,Sheet3!$D$2:$I$578,6,FALSE)</f>
        <v>Claude Bartolone</v>
      </c>
      <c r="O7391" t="str">
        <f t="shared" si="696"/>
        <v xml:space="preserve"> </v>
      </c>
      <c r="P7391" t="b">
        <f t="shared" si="697"/>
        <v>0</v>
      </c>
      <c r="Q7391" t="b">
        <f>AND(M7391,ISNA(VLOOKUP(B7391,Sheet4!$A$1:$A$529,1,FALSE)))</f>
        <v>0</v>
      </c>
    </row>
    <row r="7392" spans="1:17">
      <c r="A7392" t="str">
        <f t="shared" si="692"/>
        <v xml:space="preserve"> </v>
      </c>
      <c r="B7392" t="s">
        <v>6347</v>
      </c>
      <c r="C7392" t="e">
        <f>VLOOKUP(B7392,Sheet5!$A$1158:$A$1246,1,FALSE)</f>
        <v>#N/A</v>
      </c>
      <c r="G7392" t="s">
        <v>9202</v>
      </c>
      <c r="H7392" t="s">
        <v>3</v>
      </c>
      <c r="I7392">
        <v>610</v>
      </c>
      <c r="J7392">
        <v>9.1681070113500008E-3</v>
      </c>
      <c r="K7392">
        <f t="shared" si="693"/>
        <v>0</v>
      </c>
      <c r="L7392">
        <f t="shared" si="694"/>
        <v>0</v>
      </c>
      <c r="M7392" t="b">
        <f t="shared" si="695"/>
        <v>0</v>
      </c>
      <c r="N7392" t="str">
        <f>VLOOKUP(B7392,Sheet3!$D$2:$I$578,6,FALSE)</f>
        <v>Claude Bartolone</v>
      </c>
      <c r="O7392" t="str">
        <f t="shared" si="696"/>
        <v xml:space="preserve"> </v>
      </c>
      <c r="P7392" t="b">
        <f t="shared" si="697"/>
        <v>0</v>
      </c>
      <c r="Q7392" t="b">
        <f>AND(M7392,ISNA(VLOOKUP(B7392,Sheet4!$A$1:$A$529,1,FALSE)))</f>
        <v>0</v>
      </c>
    </row>
    <row r="7393" spans="1:17">
      <c r="A7393" t="str">
        <f t="shared" si="692"/>
        <v>Jean-Paul BUROT</v>
      </c>
      <c r="B7393" t="s">
        <v>6347</v>
      </c>
      <c r="C7393" t="e">
        <f>VLOOKUP(B7393,Sheet5!$A$1158:$A$1246,1,FALSE)</f>
        <v>#N/A</v>
      </c>
      <c r="D7393" t="s">
        <v>11</v>
      </c>
      <c r="E7393" t="s">
        <v>203</v>
      </c>
      <c r="F7393" t="s">
        <v>6348</v>
      </c>
      <c r="G7393" t="s">
        <v>14046</v>
      </c>
      <c r="H7393" t="s">
        <v>10</v>
      </c>
      <c r="I7393">
        <v>283</v>
      </c>
      <c r="J7393">
        <v>8.6868438823699996E-3</v>
      </c>
      <c r="K7393">
        <f t="shared" si="693"/>
        <v>0</v>
      </c>
      <c r="L7393">
        <f t="shared" si="694"/>
        <v>0</v>
      </c>
      <c r="M7393" t="b">
        <f t="shared" si="695"/>
        <v>0</v>
      </c>
      <c r="N7393" t="str">
        <f>VLOOKUP(B7393,Sheet3!$D$2:$I$578,6,FALSE)</f>
        <v>Claude Bartolone</v>
      </c>
      <c r="O7393" t="str">
        <f t="shared" si="696"/>
        <v>Jean-Paul BUROT</v>
      </c>
      <c r="P7393" t="b">
        <f t="shared" si="697"/>
        <v>0</v>
      </c>
      <c r="Q7393" t="b">
        <f>AND(M7393,ISNA(VLOOKUP(B7393,Sheet4!$A$1:$A$529,1,FALSE)))</f>
        <v>0</v>
      </c>
    </row>
    <row r="7394" spans="1:17">
      <c r="A7394" t="str">
        <f t="shared" si="692"/>
        <v>Elisabeth COURTIAL</v>
      </c>
      <c r="B7394" t="s">
        <v>6347</v>
      </c>
      <c r="C7394" t="e">
        <f>VLOOKUP(B7394,Sheet5!$A$1158:$A$1246,1,FALSE)</f>
        <v>#N/A</v>
      </c>
      <c r="D7394" t="s">
        <v>4</v>
      </c>
      <c r="E7394" t="s">
        <v>414</v>
      </c>
      <c r="F7394" t="s">
        <v>3835</v>
      </c>
      <c r="G7394" t="s">
        <v>12035</v>
      </c>
      <c r="H7394" t="s">
        <v>17</v>
      </c>
      <c r="I7394">
        <v>4713</v>
      </c>
      <c r="J7394">
        <v>0.14466818098100001</v>
      </c>
      <c r="K7394">
        <f t="shared" si="693"/>
        <v>0</v>
      </c>
      <c r="L7394">
        <f t="shared" si="694"/>
        <v>0</v>
      </c>
      <c r="M7394" t="b">
        <f t="shared" si="695"/>
        <v>0</v>
      </c>
      <c r="N7394" t="str">
        <f>VLOOKUP(B7394,Sheet3!$D$2:$I$578,6,FALSE)</f>
        <v>Claude Bartolone</v>
      </c>
      <c r="O7394" t="str">
        <f t="shared" si="696"/>
        <v>Elisabeth COURTIAL</v>
      </c>
      <c r="P7394" t="b">
        <f t="shared" si="697"/>
        <v>0</v>
      </c>
      <c r="Q7394" t="b">
        <f>AND(M7394,ISNA(VLOOKUP(B7394,Sheet4!$A$1:$A$529,1,FALSE)))</f>
        <v>0</v>
      </c>
    </row>
    <row r="7395" spans="1:17">
      <c r="A7395" t="str">
        <f t="shared" si="692"/>
        <v>Claude BARTOLONE</v>
      </c>
      <c r="B7395" t="s">
        <v>6347</v>
      </c>
      <c r="C7395" t="e">
        <f>VLOOKUP(B7395,Sheet5!$A$1158:$A$1246,1,FALSE)</f>
        <v>#N/A</v>
      </c>
      <c r="D7395" t="s">
        <v>11</v>
      </c>
      <c r="E7395" t="s">
        <v>208</v>
      </c>
      <c r="F7395" t="s">
        <v>6349</v>
      </c>
      <c r="G7395" t="s">
        <v>14047</v>
      </c>
      <c r="H7395" t="s">
        <v>21</v>
      </c>
      <c r="I7395">
        <v>15857</v>
      </c>
      <c r="J7395">
        <v>0.48673951746600003</v>
      </c>
      <c r="K7395">
        <f t="shared" si="693"/>
        <v>15857</v>
      </c>
      <c r="L7395" t="str">
        <f t="shared" si="694"/>
        <v>SOC</v>
      </c>
      <c r="M7395" t="b">
        <f t="shared" si="695"/>
        <v>0</v>
      </c>
      <c r="N7395" t="str">
        <f>VLOOKUP(B7395,Sheet3!$D$2:$I$578,6,FALSE)</f>
        <v>Claude Bartolone</v>
      </c>
      <c r="O7395" t="str">
        <f t="shared" si="696"/>
        <v>Claude BARTOLONE</v>
      </c>
      <c r="P7395" t="b">
        <f t="shared" si="697"/>
        <v>1</v>
      </c>
      <c r="Q7395" t="b">
        <f>AND(M7395,ISNA(VLOOKUP(B7395,Sheet4!$A$1:$A$529,1,FALSE)))</f>
        <v>0</v>
      </c>
    </row>
    <row r="7396" spans="1:17">
      <c r="A7396" t="str">
        <f t="shared" si="692"/>
        <v>Romain RIVIERE</v>
      </c>
      <c r="B7396" t="s">
        <v>6347</v>
      </c>
      <c r="C7396" t="e">
        <f>VLOOKUP(B7396,Sheet5!$A$1158:$A$1246,1,FALSE)</f>
        <v>#N/A</v>
      </c>
      <c r="D7396" t="s">
        <v>11</v>
      </c>
      <c r="E7396" t="s">
        <v>1691</v>
      </c>
      <c r="F7396" t="s">
        <v>6350</v>
      </c>
      <c r="G7396" t="s">
        <v>14048</v>
      </c>
      <c r="H7396" t="s">
        <v>271</v>
      </c>
      <c r="I7396">
        <v>404</v>
      </c>
      <c r="J7396">
        <v>1.24010068144E-2</v>
      </c>
      <c r="K7396">
        <f t="shared" si="693"/>
        <v>15857</v>
      </c>
      <c r="L7396" t="str">
        <f t="shared" si="694"/>
        <v>SOC</v>
      </c>
      <c r="M7396" t="b">
        <f t="shared" si="695"/>
        <v>0</v>
      </c>
      <c r="N7396" t="str">
        <f>VLOOKUP(B7396,Sheet3!$D$2:$I$578,6,FALSE)</f>
        <v>Claude Bartolone</v>
      </c>
      <c r="O7396" t="str">
        <f t="shared" si="696"/>
        <v>Romain RIVIERE</v>
      </c>
      <c r="P7396" t="b">
        <f t="shared" si="697"/>
        <v>0</v>
      </c>
      <c r="Q7396" t="b">
        <f>AND(M7396,ISNA(VLOOKUP(B7396,Sheet4!$A$1:$A$529,1,FALSE)))</f>
        <v>0</v>
      </c>
    </row>
    <row r="7397" spans="1:17">
      <c r="A7397" t="str">
        <f t="shared" si="692"/>
        <v>Pierre STOEBER</v>
      </c>
      <c r="B7397" t="s">
        <v>6347</v>
      </c>
      <c r="C7397" t="e">
        <f>VLOOKUP(B7397,Sheet5!$A$1158:$A$1246,1,FALSE)</f>
        <v>#N/A</v>
      </c>
      <c r="D7397" t="s">
        <v>11</v>
      </c>
      <c r="E7397" t="s">
        <v>148</v>
      </c>
      <c r="F7397" t="s">
        <v>6351</v>
      </c>
      <c r="G7397" t="s">
        <v>14049</v>
      </c>
      <c r="H7397" t="s">
        <v>7</v>
      </c>
      <c r="I7397">
        <v>1743</v>
      </c>
      <c r="J7397">
        <v>5.3502363558199997E-2</v>
      </c>
      <c r="K7397">
        <f t="shared" si="693"/>
        <v>15857</v>
      </c>
      <c r="L7397" t="str">
        <f t="shared" si="694"/>
        <v>SOC</v>
      </c>
      <c r="M7397" t="b">
        <f t="shared" si="695"/>
        <v>0</v>
      </c>
      <c r="N7397" t="str">
        <f>VLOOKUP(B7397,Sheet3!$D$2:$I$578,6,FALSE)</f>
        <v>Claude Bartolone</v>
      </c>
      <c r="O7397" t="str">
        <f t="shared" si="696"/>
        <v>Pierre STOEBER</v>
      </c>
      <c r="P7397" t="b">
        <f t="shared" si="697"/>
        <v>0</v>
      </c>
      <c r="Q7397" t="b">
        <f>AND(M7397,ISNA(VLOOKUP(B7397,Sheet4!$A$1:$A$529,1,FALSE)))</f>
        <v>0</v>
      </c>
    </row>
    <row r="7398" spans="1:17">
      <c r="A7398" t="str">
        <f t="shared" si="692"/>
        <v>Dref MENDACI</v>
      </c>
      <c r="B7398" t="s">
        <v>6347</v>
      </c>
      <c r="C7398" t="e">
        <f>VLOOKUP(B7398,Sheet5!$A$1158:$A$1246,1,FALSE)</f>
        <v>#N/A</v>
      </c>
      <c r="D7398" t="s">
        <v>11</v>
      </c>
      <c r="E7398" t="s">
        <v>6352</v>
      </c>
      <c r="F7398" t="s">
        <v>6353</v>
      </c>
      <c r="G7398" t="s">
        <v>14050</v>
      </c>
      <c r="H7398" t="s">
        <v>111</v>
      </c>
      <c r="I7398">
        <v>4171</v>
      </c>
      <c r="J7398">
        <v>0.12803118668999999</v>
      </c>
      <c r="K7398">
        <f t="shared" si="693"/>
        <v>15857</v>
      </c>
      <c r="L7398" t="str">
        <f t="shared" si="694"/>
        <v>SOC</v>
      </c>
      <c r="M7398" t="b">
        <f t="shared" si="695"/>
        <v>0</v>
      </c>
      <c r="N7398" t="str">
        <f>VLOOKUP(B7398,Sheet3!$D$2:$I$578,6,FALSE)</f>
        <v>Claude Bartolone</v>
      </c>
      <c r="O7398" t="str">
        <f t="shared" si="696"/>
        <v>Dref MENDACI</v>
      </c>
      <c r="P7398" t="b">
        <f t="shared" si="697"/>
        <v>0</v>
      </c>
      <c r="Q7398" t="b">
        <f>AND(M7398,ISNA(VLOOKUP(B7398,Sheet4!$A$1:$A$529,1,FALSE)))</f>
        <v>0</v>
      </c>
    </row>
    <row r="7399" spans="1:17">
      <c r="A7399" t="str">
        <f t="shared" si="692"/>
        <v>Georges AMZEL</v>
      </c>
      <c r="B7399" t="s">
        <v>6347</v>
      </c>
      <c r="C7399" t="e">
        <f>VLOOKUP(B7399,Sheet5!$A$1158:$A$1246,1,FALSE)</f>
        <v>#N/A</v>
      </c>
      <c r="D7399" t="s">
        <v>11</v>
      </c>
      <c r="E7399" t="s">
        <v>3295</v>
      </c>
      <c r="F7399" t="s">
        <v>6354</v>
      </c>
      <c r="G7399" t="s">
        <v>14051</v>
      </c>
      <c r="H7399" t="s">
        <v>43</v>
      </c>
      <c r="I7399">
        <v>699</v>
      </c>
      <c r="J7399">
        <v>2.1456197433899999E-2</v>
      </c>
      <c r="K7399">
        <f t="shared" si="693"/>
        <v>15857</v>
      </c>
      <c r="L7399" t="str">
        <f t="shared" si="694"/>
        <v>SOC</v>
      </c>
      <c r="M7399" t="b">
        <f t="shared" si="695"/>
        <v>0</v>
      </c>
      <c r="N7399" t="str">
        <f>VLOOKUP(B7399,Sheet3!$D$2:$I$578,6,FALSE)</f>
        <v>Claude Bartolone</v>
      </c>
      <c r="O7399" t="str">
        <f t="shared" si="696"/>
        <v>Georges AMZEL</v>
      </c>
      <c r="P7399" t="b">
        <f t="shared" si="697"/>
        <v>0</v>
      </c>
      <c r="Q7399" t="b">
        <f>AND(M7399,ISNA(VLOOKUP(B7399,Sheet4!$A$1:$A$529,1,FALSE)))</f>
        <v>0</v>
      </c>
    </row>
    <row r="7400" spans="1:17">
      <c r="A7400" t="str">
        <f t="shared" si="692"/>
        <v>Fatima BARIKI ALAOUI</v>
      </c>
      <c r="B7400" t="s">
        <v>6347</v>
      </c>
      <c r="C7400" t="e">
        <f>VLOOKUP(B7400,Sheet5!$A$1158:$A$1246,1,FALSE)</f>
        <v>#N/A</v>
      </c>
      <c r="D7400" t="s">
        <v>4</v>
      </c>
      <c r="E7400" t="s">
        <v>1566</v>
      </c>
      <c r="F7400" t="s">
        <v>6355</v>
      </c>
      <c r="G7400" t="s">
        <v>14052</v>
      </c>
      <c r="H7400" t="s">
        <v>29</v>
      </c>
      <c r="I7400">
        <v>268</v>
      </c>
      <c r="J7400">
        <v>8.2264104610500002E-3</v>
      </c>
      <c r="K7400">
        <f t="shared" si="693"/>
        <v>15857</v>
      </c>
      <c r="L7400" t="str">
        <f t="shared" si="694"/>
        <v>SOC</v>
      </c>
      <c r="M7400" t="b">
        <f t="shared" si="695"/>
        <v>0</v>
      </c>
      <c r="N7400" t="str">
        <f>VLOOKUP(B7400,Sheet3!$D$2:$I$578,6,FALSE)</f>
        <v>Claude Bartolone</v>
      </c>
      <c r="O7400" t="str">
        <f t="shared" si="696"/>
        <v>Fatima BARIKI ALAOUI</v>
      </c>
      <c r="P7400" t="b">
        <f t="shared" si="697"/>
        <v>0</v>
      </c>
      <c r="Q7400" t="b">
        <f>AND(M7400,ISNA(VLOOKUP(B7400,Sheet4!$A$1:$A$529,1,FALSE)))</f>
        <v>0</v>
      </c>
    </row>
    <row r="7401" spans="1:17">
      <c r="A7401" t="str">
        <f t="shared" si="692"/>
        <v>Pascale LABBE</v>
      </c>
      <c r="B7401" t="s">
        <v>6347</v>
      </c>
      <c r="C7401" t="e">
        <f>VLOOKUP(B7401,Sheet5!$A$1158:$A$1246,1,FALSE)</f>
        <v>#N/A</v>
      </c>
      <c r="D7401" t="s">
        <v>4</v>
      </c>
      <c r="E7401" t="s">
        <v>215</v>
      </c>
      <c r="F7401" t="s">
        <v>2687</v>
      </c>
      <c r="G7401" t="s">
        <v>11138</v>
      </c>
      <c r="H7401" t="s">
        <v>19</v>
      </c>
      <c r="I7401">
        <v>4251</v>
      </c>
      <c r="J7401">
        <v>0.13048683160399999</v>
      </c>
      <c r="K7401">
        <f t="shared" si="693"/>
        <v>15857</v>
      </c>
      <c r="L7401" t="str">
        <f t="shared" si="694"/>
        <v>SOC</v>
      </c>
      <c r="M7401" t="b">
        <f t="shared" si="695"/>
        <v>0</v>
      </c>
      <c r="N7401" t="str">
        <f>VLOOKUP(B7401,Sheet3!$D$2:$I$578,6,FALSE)</f>
        <v>Claude Bartolone</v>
      </c>
      <c r="O7401" t="str">
        <f t="shared" si="696"/>
        <v>Pascale LABBE</v>
      </c>
      <c r="P7401" t="b">
        <f t="shared" si="697"/>
        <v>0</v>
      </c>
      <c r="Q7401" t="b">
        <f>AND(M7401,ISNA(VLOOKUP(B7401,Sheet4!$A$1:$A$529,1,FALSE)))</f>
        <v>0</v>
      </c>
    </row>
    <row r="7402" spans="1:17">
      <c r="A7402" t="str">
        <f t="shared" si="692"/>
        <v>Gaëlle KOMORN</v>
      </c>
      <c r="B7402" t="s">
        <v>6347</v>
      </c>
      <c r="C7402" t="e">
        <f>VLOOKUP(B7402,Sheet5!$A$1158:$A$1246,1,FALSE)</f>
        <v>#N/A</v>
      </c>
      <c r="D7402" t="s">
        <v>4</v>
      </c>
      <c r="E7402" t="s">
        <v>9137</v>
      </c>
      <c r="F7402" t="s">
        <v>6356</v>
      </c>
      <c r="G7402" t="s">
        <v>14053</v>
      </c>
      <c r="H7402" t="s">
        <v>10</v>
      </c>
      <c r="I7402">
        <v>189</v>
      </c>
      <c r="J7402">
        <v>5.80146110872E-3</v>
      </c>
      <c r="K7402">
        <f t="shared" si="693"/>
        <v>15857</v>
      </c>
      <c r="L7402" t="str">
        <f t="shared" si="694"/>
        <v>SOC</v>
      </c>
      <c r="M7402" t="b">
        <f t="shared" si="695"/>
        <v>1</v>
      </c>
      <c r="N7402" t="str">
        <f>VLOOKUP(B7402,Sheet3!$D$2:$I$578,6,FALSE)</f>
        <v>Claude Bartolone</v>
      </c>
      <c r="O7402" t="str">
        <f t="shared" si="696"/>
        <v>Gaëlle KOMORN</v>
      </c>
      <c r="P7402" t="b">
        <f t="shared" si="697"/>
        <v>0</v>
      </c>
      <c r="Q7402" t="b">
        <f>AND(M7402,ISNA(VLOOKUP(B7402,Sheet4!$A$1:$A$529,1,FALSE)))</f>
        <v>1</v>
      </c>
    </row>
    <row r="7403" spans="1:17">
      <c r="A7403" t="str">
        <f t="shared" si="692"/>
        <v xml:space="preserve"> </v>
      </c>
      <c r="B7403" t="s">
        <v>6357</v>
      </c>
      <c r="C7403" t="e">
        <f>VLOOKUP(B7403,Sheet5!$A$1158:$A$1246,1,FALSE)</f>
        <v>#N/A</v>
      </c>
      <c r="G7403" t="s">
        <v>9202</v>
      </c>
      <c r="H7403" t="s">
        <v>1</v>
      </c>
      <c r="I7403">
        <v>67078</v>
      </c>
      <c r="J7403">
        <v>1</v>
      </c>
      <c r="K7403">
        <f t="shared" si="693"/>
        <v>0</v>
      </c>
      <c r="L7403">
        <f t="shared" si="694"/>
        <v>0</v>
      </c>
      <c r="M7403" t="b">
        <f t="shared" si="695"/>
        <v>0</v>
      </c>
      <c r="N7403" t="str">
        <f>VLOOKUP(B7403,Sheet3!$D$2:$I$578,6,FALSE)</f>
        <v>Daniel Goldberg</v>
      </c>
      <c r="O7403" t="str">
        <f t="shared" si="696"/>
        <v xml:space="preserve"> </v>
      </c>
      <c r="P7403" t="b">
        <f t="shared" si="697"/>
        <v>0</v>
      </c>
      <c r="Q7403" t="b">
        <f>AND(M7403,ISNA(VLOOKUP(B7403,Sheet4!$A$1:$A$529,1,FALSE)))</f>
        <v>0</v>
      </c>
    </row>
    <row r="7404" spans="1:17">
      <c r="A7404" t="str">
        <f t="shared" si="692"/>
        <v xml:space="preserve"> </v>
      </c>
      <c r="B7404" t="s">
        <v>6357</v>
      </c>
      <c r="C7404" t="e">
        <f>VLOOKUP(B7404,Sheet5!$A$1158:$A$1246,1,FALSE)</f>
        <v>#N/A</v>
      </c>
      <c r="G7404" t="s">
        <v>9202</v>
      </c>
      <c r="H7404" t="s">
        <v>2</v>
      </c>
      <c r="I7404">
        <v>34332</v>
      </c>
      <c r="J7404">
        <v>0.51182205790299995</v>
      </c>
      <c r="K7404">
        <f t="shared" si="693"/>
        <v>0</v>
      </c>
      <c r="L7404">
        <f t="shared" si="694"/>
        <v>0</v>
      </c>
      <c r="M7404" t="b">
        <f t="shared" si="695"/>
        <v>0</v>
      </c>
      <c r="N7404" t="str">
        <f>VLOOKUP(B7404,Sheet3!$D$2:$I$578,6,FALSE)</f>
        <v>Daniel Goldberg</v>
      </c>
      <c r="O7404" t="str">
        <f t="shared" si="696"/>
        <v xml:space="preserve"> </v>
      </c>
      <c r="P7404" t="b">
        <f t="shared" si="697"/>
        <v>0</v>
      </c>
      <c r="Q7404" t="b">
        <f>AND(M7404,ISNA(VLOOKUP(B7404,Sheet4!$A$1:$A$529,1,FALSE)))</f>
        <v>0</v>
      </c>
    </row>
    <row r="7405" spans="1:17">
      <c r="A7405" t="str">
        <f t="shared" si="692"/>
        <v xml:space="preserve"> </v>
      </c>
      <c r="B7405" t="s">
        <v>6357</v>
      </c>
      <c r="C7405" t="e">
        <f>VLOOKUP(B7405,Sheet5!$A$1158:$A$1246,1,FALSE)</f>
        <v>#N/A</v>
      </c>
      <c r="G7405" t="s">
        <v>9202</v>
      </c>
      <c r="H7405" t="s">
        <v>3</v>
      </c>
      <c r="I7405">
        <v>480</v>
      </c>
      <c r="J7405">
        <v>7.1558484152799999E-3</v>
      </c>
      <c r="K7405">
        <f t="shared" si="693"/>
        <v>0</v>
      </c>
      <c r="L7405">
        <f t="shared" si="694"/>
        <v>0</v>
      </c>
      <c r="M7405" t="b">
        <f t="shared" si="695"/>
        <v>0</v>
      </c>
      <c r="N7405" t="str">
        <f>VLOOKUP(B7405,Sheet3!$D$2:$I$578,6,FALSE)</f>
        <v>Daniel Goldberg</v>
      </c>
      <c r="O7405" t="str">
        <f t="shared" si="696"/>
        <v xml:space="preserve"> </v>
      </c>
      <c r="P7405" t="b">
        <f t="shared" si="697"/>
        <v>0</v>
      </c>
      <c r="Q7405" t="b">
        <f>AND(M7405,ISNA(VLOOKUP(B7405,Sheet4!$A$1:$A$529,1,FALSE)))</f>
        <v>0</v>
      </c>
    </row>
    <row r="7406" spans="1:17">
      <c r="A7406" t="str">
        <f t="shared" si="692"/>
        <v>Mimoun EL HEJRAOUI</v>
      </c>
      <c r="B7406" t="s">
        <v>6357</v>
      </c>
      <c r="C7406" t="e">
        <f>VLOOKUP(B7406,Sheet5!$A$1158:$A$1246,1,FALSE)</f>
        <v>#N/A</v>
      </c>
      <c r="D7406" t="s">
        <v>11</v>
      </c>
      <c r="E7406" t="s">
        <v>6358</v>
      </c>
      <c r="F7406" t="s">
        <v>6359</v>
      </c>
      <c r="G7406" t="s">
        <v>14054</v>
      </c>
      <c r="H7406" t="s">
        <v>271</v>
      </c>
      <c r="I7406">
        <v>871</v>
      </c>
      <c r="J7406">
        <v>2.69943593876E-2</v>
      </c>
      <c r="K7406">
        <f t="shared" si="693"/>
        <v>0</v>
      </c>
      <c r="L7406">
        <f t="shared" si="694"/>
        <v>0</v>
      </c>
      <c r="M7406" t="b">
        <f t="shared" si="695"/>
        <v>0</v>
      </c>
      <c r="N7406" t="str">
        <f>VLOOKUP(B7406,Sheet3!$D$2:$I$578,6,FALSE)</f>
        <v>Daniel Goldberg</v>
      </c>
      <c r="O7406" t="str">
        <f t="shared" si="696"/>
        <v>Mimoun EL HEJRAOUI</v>
      </c>
      <c r="P7406" t="b">
        <f t="shared" si="697"/>
        <v>0</v>
      </c>
      <c r="Q7406" t="b">
        <f>AND(M7406,ISNA(VLOOKUP(B7406,Sheet4!$A$1:$A$529,1,FALSE)))</f>
        <v>0</v>
      </c>
    </row>
    <row r="7407" spans="1:17">
      <c r="A7407" t="str">
        <f t="shared" si="692"/>
        <v>Marie-Jeanne QUERUEL</v>
      </c>
      <c r="B7407" t="s">
        <v>6357</v>
      </c>
      <c r="C7407" t="e">
        <f>VLOOKUP(B7407,Sheet5!$A$1158:$A$1246,1,FALSE)</f>
        <v>#N/A</v>
      </c>
      <c r="D7407" t="s">
        <v>4</v>
      </c>
      <c r="E7407" t="s">
        <v>5865</v>
      </c>
      <c r="F7407" t="s">
        <v>6360</v>
      </c>
      <c r="G7407" t="s">
        <v>14055</v>
      </c>
      <c r="H7407" t="s">
        <v>19</v>
      </c>
      <c r="I7407">
        <v>2134</v>
      </c>
      <c r="J7407">
        <v>6.6137730118400004E-2</v>
      </c>
      <c r="K7407">
        <f t="shared" si="693"/>
        <v>0</v>
      </c>
      <c r="L7407">
        <f t="shared" si="694"/>
        <v>0</v>
      </c>
      <c r="M7407" t="b">
        <f t="shared" si="695"/>
        <v>0</v>
      </c>
      <c r="N7407" t="str">
        <f>VLOOKUP(B7407,Sheet3!$D$2:$I$578,6,FALSE)</f>
        <v>Daniel Goldberg</v>
      </c>
      <c r="O7407" t="str">
        <f t="shared" si="696"/>
        <v>Marie-Jeanne QUERUEL</v>
      </c>
      <c r="P7407" t="b">
        <f t="shared" si="697"/>
        <v>0</v>
      </c>
      <c r="Q7407" t="b">
        <f>AND(M7407,ISNA(VLOOKUP(B7407,Sheet4!$A$1:$A$529,1,FALSE)))</f>
        <v>0</v>
      </c>
    </row>
    <row r="7408" spans="1:17">
      <c r="A7408" t="str">
        <f t="shared" si="692"/>
        <v>Atika KEDDOUH</v>
      </c>
      <c r="B7408" t="s">
        <v>6357</v>
      </c>
      <c r="C7408" t="e">
        <f>VLOOKUP(B7408,Sheet5!$A$1158:$A$1246,1,FALSE)</f>
        <v>#N/A</v>
      </c>
      <c r="D7408" t="s">
        <v>4</v>
      </c>
      <c r="E7408" t="s">
        <v>4176</v>
      </c>
      <c r="F7408" t="s">
        <v>6361</v>
      </c>
      <c r="G7408" t="s">
        <v>14056</v>
      </c>
      <c r="H7408" t="s">
        <v>17</v>
      </c>
      <c r="I7408">
        <v>3431</v>
      </c>
      <c r="J7408">
        <v>0.106334841629</v>
      </c>
      <c r="K7408">
        <f t="shared" si="693"/>
        <v>0</v>
      </c>
      <c r="L7408">
        <f t="shared" si="694"/>
        <v>0</v>
      </c>
      <c r="M7408" t="b">
        <f t="shared" si="695"/>
        <v>0</v>
      </c>
      <c r="N7408" t="str">
        <f>VLOOKUP(B7408,Sheet3!$D$2:$I$578,6,FALSE)</f>
        <v>Daniel Goldberg</v>
      </c>
      <c r="O7408" t="str">
        <f t="shared" si="696"/>
        <v>Atika KEDDOUH</v>
      </c>
      <c r="P7408" t="b">
        <f t="shared" si="697"/>
        <v>0</v>
      </c>
      <c r="Q7408" t="b">
        <f>AND(M7408,ISNA(VLOOKUP(B7408,Sheet4!$A$1:$A$529,1,FALSE)))</f>
        <v>0</v>
      </c>
    </row>
    <row r="7409" spans="1:17">
      <c r="A7409" t="str">
        <f t="shared" si="692"/>
        <v>Marc MASWIKOSA</v>
      </c>
      <c r="B7409" t="s">
        <v>6357</v>
      </c>
      <c r="C7409" t="e">
        <f>VLOOKUP(B7409,Sheet5!$A$1158:$A$1246,1,FALSE)</f>
        <v>#N/A</v>
      </c>
      <c r="D7409" t="s">
        <v>11</v>
      </c>
      <c r="E7409" t="s">
        <v>667</v>
      </c>
      <c r="F7409" t="s">
        <v>6362</v>
      </c>
      <c r="G7409" t="s">
        <v>14057</v>
      </c>
      <c r="H7409" t="s">
        <v>271</v>
      </c>
      <c r="I7409">
        <v>100</v>
      </c>
      <c r="J7409">
        <v>3.0992375875499999E-3</v>
      </c>
      <c r="K7409">
        <f t="shared" si="693"/>
        <v>0</v>
      </c>
      <c r="L7409">
        <f t="shared" si="694"/>
        <v>0</v>
      </c>
      <c r="M7409" t="b">
        <f t="shared" si="695"/>
        <v>0</v>
      </c>
      <c r="N7409" t="str">
        <f>VLOOKUP(B7409,Sheet3!$D$2:$I$578,6,FALSE)</f>
        <v>Daniel Goldberg</v>
      </c>
      <c r="O7409" t="str">
        <f t="shared" si="696"/>
        <v>Marc MASWIKOSA</v>
      </c>
      <c r="P7409" t="b">
        <f t="shared" si="697"/>
        <v>0</v>
      </c>
      <c r="Q7409" t="b">
        <f>AND(M7409,ISNA(VLOOKUP(B7409,Sheet4!$A$1:$A$529,1,FALSE)))</f>
        <v>0</v>
      </c>
    </row>
    <row r="7410" spans="1:17">
      <c r="A7410" t="str">
        <f t="shared" si="692"/>
        <v>Agathe MARTIN</v>
      </c>
      <c r="B7410" t="s">
        <v>6357</v>
      </c>
      <c r="C7410" t="e">
        <f>VLOOKUP(B7410,Sheet5!$A$1158:$A$1246,1,FALSE)</f>
        <v>#N/A</v>
      </c>
      <c r="D7410" t="s">
        <v>4</v>
      </c>
      <c r="E7410" t="s">
        <v>2329</v>
      </c>
      <c r="F7410" t="s">
        <v>407</v>
      </c>
      <c r="G7410" t="s">
        <v>9429</v>
      </c>
      <c r="H7410" t="s">
        <v>10</v>
      </c>
      <c r="I7410">
        <v>170</v>
      </c>
      <c r="J7410">
        <v>5.2687038988400003E-3</v>
      </c>
      <c r="K7410">
        <f t="shared" si="693"/>
        <v>0</v>
      </c>
      <c r="L7410">
        <f t="shared" si="694"/>
        <v>0</v>
      </c>
      <c r="M7410" t="b">
        <f t="shared" si="695"/>
        <v>0</v>
      </c>
      <c r="N7410" t="str">
        <f>VLOOKUP(B7410,Sheet3!$D$2:$I$578,6,FALSE)</f>
        <v>Daniel Goldberg</v>
      </c>
      <c r="O7410" t="str">
        <f t="shared" si="696"/>
        <v>Agathe MARTIN</v>
      </c>
      <c r="P7410" t="b">
        <f t="shared" si="697"/>
        <v>0</v>
      </c>
      <c r="Q7410" t="b">
        <f>AND(M7410,ISNA(VLOOKUP(B7410,Sheet4!$A$1:$A$529,1,FALSE)))</f>
        <v>0</v>
      </c>
    </row>
    <row r="7411" spans="1:17">
      <c r="A7411" t="str">
        <f t="shared" si="692"/>
        <v>Gérard GAUDRON</v>
      </c>
      <c r="B7411" t="s">
        <v>6357</v>
      </c>
      <c r="C7411" t="e">
        <f>VLOOKUP(B7411,Sheet5!$A$1158:$A$1246,1,FALSE)</f>
        <v>#N/A</v>
      </c>
      <c r="D7411" t="s">
        <v>11</v>
      </c>
      <c r="E7411" t="s">
        <v>9002</v>
      </c>
      <c r="F7411" t="s">
        <v>2406</v>
      </c>
      <c r="G7411" t="s">
        <v>10919</v>
      </c>
      <c r="H7411" t="s">
        <v>26</v>
      </c>
      <c r="I7411">
        <v>9890</v>
      </c>
      <c r="J7411">
        <v>0.306514597409</v>
      </c>
      <c r="K7411">
        <f t="shared" si="693"/>
        <v>0</v>
      </c>
      <c r="L7411">
        <f t="shared" si="694"/>
        <v>0</v>
      </c>
      <c r="M7411" t="b">
        <f t="shared" si="695"/>
        <v>0</v>
      </c>
      <c r="N7411" t="str">
        <f>VLOOKUP(B7411,Sheet3!$D$2:$I$578,6,FALSE)</f>
        <v>Daniel Goldberg</v>
      </c>
      <c r="O7411" t="str">
        <f t="shared" si="696"/>
        <v>Gérard GAUDRON</v>
      </c>
      <c r="P7411" t="b">
        <f t="shared" si="697"/>
        <v>0</v>
      </c>
      <c r="Q7411" t="b">
        <f>AND(M7411,ISNA(VLOOKUP(B7411,Sheet4!$A$1:$A$529,1,FALSE)))</f>
        <v>0</v>
      </c>
    </row>
    <row r="7412" spans="1:17">
      <c r="A7412" t="str">
        <f t="shared" si="692"/>
        <v>Amélie PINHEIRO</v>
      </c>
      <c r="B7412" t="s">
        <v>6357</v>
      </c>
      <c r="C7412" t="e">
        <f>VLOOKUP(B7412,Sheet5!$A$1158:$A$1246,1,FALSE)</f>
        <v>#N/A</v>
      </c>
      <c r="D7412" t="s">
        <v>4</v>
      </c>
      <c r="E7412" t="s">
        <v>9068</v>
      </c>
      <c r="F7412" t="s">
        <v>6363</v>
      </c>
      <c r="G7412" t="s">
        <v>14058</v>
      </c>
      <c r="H7412" t="s">
        <v>43</v>
      </c>
      <c r="I7412">
        <v>380</v>
      </c>
      <c r="J7412">
        <v>1.17771028327E-2</v>
      </c>
      <c r="K7412">
        <f t="shared" si="693"/>
        <v>0</v>
      </c>
      <c r="L7412">
        <f t="shared" si="694"/>
        <v>0</v>
      </c>
      <c r="M7412" t="b">
        <f t="shared" si="695"/>
        <v>0</v>
      </c>
      <c r="N7412" t="str">
        <f>VLOOKUP(B7412,Sheet3!$D$2:$I$578,6,FALSE)</f>
        <v>Daniel Goldberg</v>
      </c>
      <c r="O7412" t="str">
        <f t="shared" si="696"/>
        <v>Amélie PINHEIRO</v>
      </c>
      <c r="P7412" t="b">
        <f t="shared" si="697"/>
        <v>0</v>
      </c>
      <c r="Q7412" t="b">
        <f>AND(M7412,ISNA(VLOOKUP(B7412,Sheet4!$A$1:$A$529,1,FALSE)))</f>
        <v>0</v>
      </c>
    </row>
    <row r="7413" spans="1:17">
      <c r="A7413" t="str">
        <f t="shared" si="692"/>
        <v>Aurore DELAMARE</v>
      </c>
      <c r="B7413" t="s">
        <v>6357</v>
      </c>
      <c r="C7413" t="e">
        <f>VLOOKUP(B7413,Sheet5!$A$1158:$A$1246,1,FALSE)</f>
        <v>#N/A</v>
      </c>
      <c r="D7413" t="s">
        <v>4</v>
      </c>
      <c r="E7413" t="s">
        <v>4438</v>
      </c>
      <c r="F7413" t="s">
        <v>6364</v>
      </c>
      <c r="G7413" t="s">
        <v>14059</v>
      </c>
      <c r="H7413" t="s">
        <v>29</v>
      </c>
      <c r="I7413">
        <v>273</v>
      </c>
      <c r="J7413">
        <v>8.4609186140199993E-3</v>
      </c>
      <c r="K7413">
        <f t="shared" si="693"/>
        <v>0</v>
      </c>
      <c r="L7413">
        <f t="shared" si="694"/>
        <v>0</v>
      </c>
      <c r="M7413" t="b">
        <f t="shared" si="695"/>
        <v>0</v>
      </c>
      <c r="N7413" t="str">
        <f>VLOOKUP(B7413,Sheet3!$D$2:$I$578,6,FALSE)</f>
        <v>Daniel Goldberg</v>
      </c>
      <c r="O7413" t="str">
        <f t="shared" si="696"/>
        <v>Aurore DELAMARE</v>
      </c>
      <c r="P7413" t="b">
        <f t="shared" si="697"/>
        <v>0</v>
      </c>
      <c r="Q7413" t="b">
        <f>AND(M7413,ISNA(VLOOKUP(B7413,Sheet4!$A$1:$A$529,1,FALSE)))</f>
        <v>0</v>
      </c>
    </row>
    <row r="7414" spans="1:17">
      <c r="A7414" t="str">
        <f t="shared" si="692"/>
        <v>Rachid MOKRAN</v>
      </c>
      <c r="B7414" t="s">
        <v>6357</v>
      </c>
      <c r="C7414" t="e">
        <f>VLOOKUP(B7414,Sheet5!$A$1158:$A$1246,1,FALSE)</f>
        <v>#N/A</v>
      </c>
      <c r="D7414" t="s">
        <v>11</v>
      </c>
      <c r="E7414" t="s">
        <v>3620</v>
      </c>
      <c r="F7414" t="s">
        <v>6365</v>
      </c>
      <c r="G7414" t="s">
        <v>14060</v>
      </c>
      <c r="H7414" t="s">
        <v>29</v>
      </c>
      <c r="I7414">
        <v>102</v>
      </c>
      <c r="J7414">
        <v>3.1612223393E-3</v>
      </c>
      <c r="K7414">
        <f t="shared" si="693"/>
        <v>0</v>
      </c>
      <c r="L7414">
        <f t="shared" si="694"/>
        <v>0</v>
      </c>
      <c r="M7414" t="b">
        <f t="shared" si="695"/>
        <v>0</v>
      </c>
      <c r="N7414" t="str">
        <f>VLOOKUP(B7414,Sheet3!$D$2:$I$578,6,FALSE)</f>
        <v>Daniel Goldberg</v>
      </c>
      <c r="O7414" t="str">
        <f t="shared" si="696"/>
        <v>Rachid MOKRAN</v>
      </c>
      <c r="P7414" t="b">
        <f t="shared" si="697"/>
        <v>0</v>
      </c>
      <c r="Q7414" t="b">
        <f>AND(M7414,ISNA(VLOOKUP(B7414,Sheet4!$A$1:$A$529,1,FALSE)))</f>
        <v>0</v>
      </c>
    </row>
    <row r="7415" spans="1:17">
      <c r="A7415" t="str">
        <f t="shared" si="692"/>
        <v>Daniel GOLDBERG</v>
      </c>
      <c r="B7415" t="s">
        <v>6357</v>
      </c>
      <c r="C7415" t="e">
        <f>VLOOKUP(B7415,Sheet5!$A$1158:$A$1246,1,FALSE)</f>
        <v>#N/A</v>
      </c>
      <c r="D7415" t="s">
        <v>11</v>
      </c>
      <c r="E7415" t="s">
        <v>73</v>
      </c>
      <c r="F7415" t="s">
        <v>6366</v>
      </c>
      <c r="G7415" t="s">
        <v>14061</v>
      </c>
      <c r="H7415" t="s">
        <v>21</v>
      </c>
      <c r="I7415">
        <v>12659</v>
      </c>
      <c r="J7415">
        <v>0.39233248620799999</v>
      </c>
      <c r="K7415">
        <f t="shared" si="693"/>
        <v>12659</v>
      </c>
      <c r="L7415" t="str">
        <f t="shared" si="694"/>
        <v>SOC</v>
      </c>
      <c r="M7415" t="b">
        <f t="shared" si="695"/>
        <v>0</v>
      </c>
      <c r="N7415" t="str">
        <f>VLOOKUP(B7415,Sheet3!$D$2:$I$578,6,FALSE)</f>
        <v>Daniel Goldberg</v>
      </c>
      <c r="O7415" t="str">
        <f t="shared" si="696"/>
        <v>Daniel GOLDBERG</v>
      </c>
      <c r="P7415" t="b">
        <f t="shared" si="697"/>
        <v>1</v>
      </c>
      <c r="Q7415" t="b">
        <f>AND(M7415,ISNA(VLOOKUP(B7415,Sheet4!$A$1:$A$529,1,FALSE)))</f>
        <v>0</v>
      </c>
    </row>
    <row r="7416" spans="1:17">
      <c r="A7416" t="str">
        <f t="shared" si="692"/>
        <v>Roland CURTET</v>
      </c>
      <c r="B7416" t="s">
        <v>6357</v>
      </c>
      <c r="C7416" t="e">
        <f>VLOOKUP(B7416,Sheet5!$A$1158:$A$1246,1,FALSE)</f>
        <v>#N/A</v>
      </c>
      <c r="D7416" t="s">
        <v>11</v>
      </c>
      <c r="E7416" t="s">
        <v>885</v>
      </c>
      <c r="F7416" t="s">
        <v>6367</v>
      </c>
      <c r="G7416" t="s">
        <v>14062</v>
      </c>
      <c r="H7416" t="s">
        <v>130</v>
      </c>
      <c r="I7416">
        <v>338</v>
      </c>
      <c r="J7416">
        <v>1.04754230459E-2</v>
      </c>
      <c r="K7416">
        <f t="shared" si="693"/>
        <v>12659</v>
      </c>
      <c r="L7416" t="str">
        <f t="shared" si="694"/>
        <v>SOC</v>
      </c>
      <c r="M7416" t="b">
        <f t="shared" si="695"/>
        <v>0</v>
      </c>
      <c r="N7416" t="str">
        <f>VLOOKUP(B7416,Sheet3!$D$2:$I$578,6,FALSE)</f>
        <v>Daniel Goldberg</v>
      </c>
      <c r="O7416" t="str">
        <f t="shared" si="696"/>
        <v>Roland CURTET</v>
      </c>
      <c r="P7416" t="b">
        <f t="shared" si="697"/>
        <v>0</v>
      </c>
      <c r="Q7416" t="b">
        <f>AND(M7416,ISNA(VLOOKUP(B7416,Sheet4!$A$1:$A$529,1,FALSE)))</f>
        <v>0</v>
      </c>
    </row>
    <row r="7417" spans="1:17">
      <c r="A7417" t="str">
        <f t="shared" si="692"/>
        <v>Michel LEFEBVRE</v>
      </c>
      <c r="B7417" t="s">
        <v>6357</v>
      </c>
      <c r="C7417" t="e">
        <f>VLOOKUP(B7417,Sheet5!$A$1158:$A$1246,1,FALSE)</f>
        <v>#N/A</v>
      </c>
      <c r="D7417" t="s">
        <v>11</v>
      </c>
      <c r="E7417" t="s">
        <v>31</v>
      </c>
      <c r="F7417" t="s">
        <v>905</v>
      </c>
      <c r="G7417" t="s">
        <v>9779</v>
      </c>
      <c r="H7417" t="s">
        <v>10</v>
      </c>
      <c r="I7417">
        <v>124</v>
      </c>
      <c r="J7417">
        <v>3.8430546085700002E-3</v>
      </c>
      <c r="K7417">
        <f t="shared" si="693"/>
        <v>12659</v>
      </c>
      <c r="L7417" t="str">
        <f t="shared" si="694"/>
        <v>SOC</v>
      </c>
      <c r="M7417" t="b">
        <f t="shared" si="695"/>
        <v>0</v>
      </c>
      <c r="N7417" t="str">
        <f>VLOOKUP(B7417,Sheet3!$D$2:$I$578,6,FALSE)</f>
        <v>Daniel Goldberg</v>
      </c>
      <c r="O7417" t="str">
        <f t="shared" si="696"/>
        <v>Michel LEFEBVRE</v>
      </c>
      <c r="P7417" t="b">
        <f t="shared" si="697"/>
        <v>0</v>
      </c>
      <c r="Q7417" t="b">
        <f>AND(M7417,ISNA(VLOOKUP(B7417,Sheet4!$A$1:$A$529,1,FALSE)))</f>
        <v>0</v>
      </c>
    </row>
    <row r="7418" spans="1:17">
      <c r="A7418" t="str">
        <f t="shared" si="692"/>
        <v>Fatou MEITE</v>
      </c>
      <c r="B7418" t="s">
        <v>6357</v>
      </c>
      <c r="C7418" t="e">
        <f>VLOOKUP(B7418,Sheet5!$A$1158:$A$1246,1,FALSE)</f>
        <v>#N/A</v>
      </c>
      <c r="D7418" t="s">
        <v>4</v>
      </c>
      <c r="E7418" t="s">
        <v>6368</v>
      </c>
      <c r="F7418" t="s">
        <v>6369</v>
      </c>
      <c r="G7418" t="s">
        <v>14063</v>
      </c>
      <c r="H7418" t="s">
        <v>271</v>
      </c>
      <c r="I7418">
        <v>196</v>
      </c>
      <c r="J7418">
        <v>6.0745056715999996E-3</v>
      </c>
      <c r="K7418">
        <f t="shared" si="693"/>
        <v>12659</v>
      </c>
      <c r="L7418" t="str">
        <f t="shared" si="694"/>
        <v>SOC</v>
      </c>
      <c r="M7418" t="b">
        <f t="shared" si="695"/>
        <v>0</v>
      </c>
      <c r="N7418" t="str">
        <f>VLOOKUP(B7418,Sheet3!$D$2:$I$578,6,FALSE)</f>
        <v>Daniel Goldberg</v>
      </c>
      <c r="O7418" t="str">
        <f t="shared" si="696"/>
        <v>Fatou MEITE</v>
      </c>
      <c r="P7418" t="b">
        <f t="shared" si="697"/>
        <v>0</v>
      </c>
      <c r="Q7418" t="b">
        <f>AND(M7418,ISNA(VLOOKUP(B7418,Sheet4!$A$1:$A$529,1,FALSE)))</f>
        <v>0</v>
      </c>
    </row>
    <row r="7419" spans="1:17">
      <c r="A7419" t="str">
        <f t="shared" si="692"/>
        <v>Billel OUADAH</v>
      </c>
      <c r="B7419" t="s">
        <v>6357</v>
      </c>
      <c r="C7419" t="e">
        <f>VLOOKUP(B7419,Sheet5!$A$1158:$A$1246,1,FALSE)</f>
        <v>#N/A</v>
      </c>
      <c r="D7419" t="s">
        <v>11</v>
      </c>
      <c r="E7419" t="s">
        <v>6370</v>
      </c>
      <c r="F7419" t="s">
        <v>567</v>
      </c>
      <c r="G7419" t="s">
        <v>9537</v>
      </c>
      <c r="H7419" t="s">
        <v>260</v>
      </c>
      <c r="I7419">
        <v>286</v>
      </c>
      <c r="J7419">
        <v>8.8638195003999994E-3</v>
      </c>
      <c r="K7419">
        <f t="shared" si="693"/>
        <v>12659</v>
      </c>
      <c r="L7419" t="str">
        <f t="shared" si="694"/>
        <v>SOC</v>
      </c>
      <c r="M7419" t="b">
        <f t="shared" si="695"/>
        <v>0</v>
      </c>
      <c r="N7419" t="str">
        <f>VLOOKUP(B7419,Sheet3!$D$2:$I$578,6,FALSE)</f>
        <v>Daniel Goldberg</v>
      </c>
      <c r="O7419" t="str">
        <f t="shared" si="696"/>
        <v>Billel OUADAH</v>
      </c>
      <c r="P7419" t="b">
        <f t="shared" si="697"/>
        <v>0</v>
      </c>
      <c r="Q7419" t="b">
        <f>AND(M7419,ISNA(VLOOKUP(B7419,Sheet4!$A$1:$A$529,1,FALSE)))</f>
        <v>0</v>
      </c>
    </row>
    <row r="7420" spans="1:17">
      <c r="A7420" t="str">
        <f t="shared" si="692"/>
        <v>Hervé SUAUDEAU</v>
      </c>
      <c r="B7420" t="s">
        <v>6357</v>
      </c>
      <c r="C7420" t="e">
        <f>VLOOKUP(B7420,Sheet5!$A$1158:$A$1246,1,FALSE)</f>
        <v>#N/A</v>
      </c>
      <c r="D7420" t="s">
        <v>11</v>
      </c>
      <c r="E7420" t="s">
        <v>9028</v>
      </c>
      <c r="F7420" t="s">
        <v>6371</v>
      </c>
      <c r="G7420" t="s">
        <v>14064</v>
      </c>
      <c r="H7420" t="s">
        <v>7</v>
      </c>
      <c r="I7420">
        <v>959</v>
      </c>
      <c r="J7420">
        <v>2.97216884646E-2</v>
      </c>
      <c r="K7420">
        <f t="shared" si="693"/>
        <v>12659</v>
      </c>
      <c r="L7420" t="str">
        <f t="shared" si="694"/>
        <v>SOC</v>
      </c>
      <c r="M7420" t="b">
        <f t="shared" si="695"/>
        <v>0</v>
      </c>
      <c r="N7420" t="str">
        <f>VLOOKUP(B7420,Sheet3!$D$2:$I$578,6,FALSE)</f>
        <v>Daniel Goldberg</v>
      </c>
      <c r="O7420" t="str">
        <f t="shared" si="696"/>
        <v>Hervé SUAUDEAU</v>
      </c>
      <c r="P7420" t="b">
        <f t="shared" si="697"/>
        <v>0</v>
      </c>
      <c r="Q7420" t="b">
        <f>AND(M7420,ISNA(VLOOKUP(B7420,Sheet4!$A$1:$A$529,1,FALSE)))</f>
        <v>0</v>
      </c>
    </row>
    <row r="7421" spans="1:17">
      <c r="A7421" t="str">
        <f t="shared" si="692"/>
        <v>Sébastien VILLE</v>
      </c>
      <c r="B7421" t="s">
        <v>6357</v>
      </c>
      <c r="C7421" t="e">
        <f>VLOOKUP(B7421,Sheet5!$A$1158:$A$1246,1,FALSE)</f>
        <v>#N/A</v>
      </c>
      <c r="D7421" t="s">
        <v>11</v>
      </c>
      <c r="E7421" t="s">
        <v>8997</v>
      </c>
      <c r="F7421" t="s">
        <v>6372</v>
      </c>
      <c r="G7421" t="s">
        <v>14065</v>
      </c>
      <c r="H7421" t="s">
        <v>10</v>
      </c>
      <c r="I7421">
        <v>353</v>
      </c>
      <c r="J7421">
        <v>1.09403086841E-2</v>
      </c>
      <c r="K7421">
        <f t="shared" si="693"/>
        <v>12659</v>
      </c>
      <c r="L7421" t="str">
        <f t="shared" si="694"/>
        <v>SOC</v>
      </c>
      <c r="M7421" t="b">
        <f t="shared" si="695"/>
        <v>1</v>
      </c>
      <c r="N7421" t="str">
        <f>VLOOKUP(B7421,Sheet3!$D$2:$I$578,6,FALSE)</f>
        <v>Daniel Goldberg</v>
      </c>
      <c r="O7421" t="str">
        <f t="shared" si="696"/>
        <v>Sébastien VILLE</v>
      </c>
      <c r="P7421" t="b">
        <f t="shared" si="697"/>
        <v>0</v>
      </c>
      <c r="Q7421" t="b">
        <f>AND(M7421,ISNA(VLOOKUP(B7421,Sheet4!$A$1:$A$529,1,FALSE)))</f>
        <v>1</v>
      </c>
    </row>
    <row r="7422" spans="1:17">
      <c r="A7422" t="str">
        <f t="shared" si="692"/>
        <v xml:space="preserve"> </v>
      </c>
      <c r="B7422" t="s">
        <v>6373</v>
      </c>
      <c r="C7422" t="e">
        <f>VLOOKUP(B7422,Sheet5!$A$1158:$A$1246,1,FALSE)</f>
        <v>#N/A</v>
      </c>
      <c r="G7422" t="s">
        <v>9202</v>
      </c>
      <c r="H7422" t="s">
        <v>1</v>
      </c>
      <c r="I7422">
        <v>62048</v>
      </c>
      <c r="J7422">
        <v>1</v>
      </c>
      <c r="K7422">
        <f t="shared" si="693"/>
        <v>0</v>
      </c>
      <c r="L7422">
        <f t="shared" si="694"/>
        <v>0</v>
      </c>
      <c r="M7422" t="b">
        <f t="shared" si="695"/>
        <v>0</v>
      </c>
      <c r="N7422" t="str">
        <f>VLOOKUP(B7422,Sheet3!$D$2:$I$578,6,FALSE)</f>
        <v>Stéphane Gatignon</v>
      </c>
      <c r="O7422" t="str">
        <f t="shared" si="696"/>
        <v xml:space="preserve"> </v>
      </c>
      <c r="P7422" t="b">
        <f t="shared" si="697"/>
        <v>0</v>
      </c>
      <c r="Q7422" t="b">
        <f>AND(M7422,ISNA(VLOOKUP(B7422,Sheet4!$A$1:$A$529,1,FALSE)))</f>
        <v>0</v>
      </c>
    </row>
    <row r="7423" spans="1:17">
      <c r="A7423" t="str">
        <f t="shared" si="692"/>
        <v xml:space="preserve"> </v>
      </c>
      <c r="B7423" t="s">
        <v>6373</v>
      </c>
      <c r="C7423" t="e">
        <f>VLOOKUP(B7423,Sheet5!$A$1158:$A$1246,1,FALSE)</f>
        <v>#N/A</v>
      </c>
      <c r="G7423" t="s">
        <v>9202</v>
      </c>
      <c r="H7423" t="s">
        <v>2</v>
      </c>
      <c r="I7423">
        <v>31866</v>
      </c>
      <c r="J7423">
        <v>0.51357013924700001</v>
      </c>
      <c r="K7423">
        <f t="shared" si="693"/>
        <v>0</v>
      </c>
      <c r="L7423">
        <f t="shared" si="694"/>
        <v>0</v>
      </c>
      <c r="M7423" t="b">
        <f t="shared" si="695"/>
        <v>0</v>
      </c>
      <c r="N7423" t="str">
        <f>VLOOKUP(B7423,Sheet3!$D$2:$I$578,6,FALSE)</f>
        <v>Stéphane Gatignon</v>
      </c>
      <c r="O7423" t="str">
        <f t="shared" si="696"/>
        <v xml:space="preserve"> </v>
      </c>
      <c r="P7423" t="b">
        <f t="shared" si="697"/>
        <v>0</v>
      </c>
      <c r="Q7423" t="b">
        <f>AND(M7423,ISNA(VLOOKUP(B7423,Sheet4!$A$1:$A$529,1,FALSE)))</f>
        <v>0</v>
      </c>
    </row>
    <row r="7424" spans="1:17">
      <c r="A7424" t="str">
        <f t="shared" si="692"/>
        <v xml:space="preserve"> </v>
      </c>
      <c r="B7424" t="s">
        <v>6373</v>
      </c>
      <c r="C7424" t="e">
        <f>VLOOKUP(B7424,Sheet5!$A$1158:$A$1246,1,FALSE)</f>
        <v>#N/A</v>
      </c>
      <c r="G7424" t="s">
        <v>9202</v>
      </c>
      <c r="H7424" t="s">
        <v>3</v>
      </c>
      <c r="I7424">
        <v>445</v>
      </c>
      <c r="J7424">
        <v>7.1718669417200004E-3</v>
      </c>
      <c r="K7424">
        <f t="shared" si="693"/>
        <v>0</v>
      </c>
      <c r="L7424">
        <f t="shared" si="694"/>
        <v>0</v>
      </c>
      <c r="M7424" t="b">
        <f t="shared" si="695"/>
        <v>0</v>
      </c>
      <c r="N7424" t="str">
        <f>VLOOKUP(B7424,Sheet3!$D$2:$I$578,6,FALSE)</f>
        <v>Stéphane Gatignon</v>
      </c>
      <c r="O7424" t="str">
        <f t="shared" si="696"/>
        <v xml:space="preserve"> </v>
      </c>
      <c r="P7424" t="b">
        <f t="shared" si="697"/>
        <v>0</v>
      </c>
      <c r="Q7424" t="b">
        <f>AND(M7424,ISNA(VLOOKUP(B7424,Sheet4!$A$1:$A$529,1,FALSE)))</f>
        <v>0</v>
      </c>
    </row>
    <row r="7425" spans="1:17">
      <c r="A7425" t="str">
        <f t="shared" si="692"/>
        <v>Fabrice SCAGNI</v>
      </c>
      <c r="B7425" t="s">
        <v>6373</v>
      </c>
      <c r="C7425" t="e">
        <f>VLOOKUP(B7425,Sheet5!$A$1158:$A$1246,1,FALSE)</f>
        <v>#N/A</v>
      </c>
      <c r="D7425" t="s">
        <v>11</v>
      </c>
      <c r="E7425" t="s">
        <v>268</v>
      </c>
      <c r="F7425" t="s">
        <v>6374</v>
      </c>
      <c r="G7425" t="s">
        <v>14066</v>
      </c>
      <c r="H7425" t="s">
        <v>43</v>
      </c>
      <c r="I7425">
        <v>332</v>
      </c>
      <c r="J7425">
        <v>1.1164542489199999E-2</v>
      </c>
      <c r="K7425">
        <f t="shared" si="693"/>
        <v>0</v>
      </c>
      <c r="L7425">
        <f t="shared" si="694"/>
        <v>0</v>
      </c>
      <c r="M7425" t="b">
        <f t="shared" si="695"/>
        <v>0</v>
      </c>
      <c r="N7425" t="str">
        <f>VLOOKUP(B7425,Sheet3!$D$2:$I$578,6,FALSE)</f>
        <v>Stéphane Gatignon</v>
      </c>
      <c r="O7425" t="str">
        <f t="shared" si="696"/>
        <v>Fabrice SCAGNI</v>
      </c>
      <c r="P7425" t="b">
        <f t="shared" si="697"/>
        <v>0</v>
      </c>
      <c r="Q7425" t="b">
        <f>AND(M7425,ISNA(VLOOKUP(B7425,Sheet4!$A$1:$A$529,1,FALSE)))</f>
        <v>0</v>
      </c>
    </row>
    <row r="7426" spans="1:17">
      <c r="A7426" t="str">
        <f t="shared" si="692"/>
        <v>Stéphane GATIGNON</v>
      </c>
      <c r="B7426" t="s">
        <v>6373</v>
      </c>
      <c r="C7426" t="e">
        <f>VLOOKUP(B7426,Sheet5!$A$1158:$A$1246,1,FALSE)</f>
        <v>#N/A</v>
      </c>
      <c r="D7426" t="s">
        <v>11</v>
      </c>
      <c r="E7426" t="s">
        <v>9008</v>
      </c>
      <c r="F7426" t="s">
        <v>6375</v>
      </c>
      <c r="G7426" t="s">
        <v>14067</v>
      </c>
      <c r="H7426" t="s">
        <v>7</v>
      </c>
      <c r="I7426">
        <v>7503</v>
      </c>
      <c r="J7426">
        <v>0.25231193462700002</v>
      </c>
      <c r="K7426">
        <f t="shared" si="693"/>
        <v>7503</v>
      </c>
      <c r="L7426" t="str">
        <f t="shared" si="694"/>
        <v>VEC</v>
      </c>
      <c r="M7426" t="b">
        <f t="shared" si="695"/>
        <v>0</v>
      </c>
      <c r="N7426" t="str">
        <f>VLOOKUP(B7426,Sheet3!$D$2:$I$578,6,FALSE)</f>
        <v>Stéphane Gatignon</v>
      </c>
      <c r="O7426" t="str">
        <f t="shared" si="696"/>
        <v>Stéphane GATIGNON</v>
      </c>
      <c r="P7426" t="b">
        <f t="shared" si="697"/>
        <v>1</v>
      </c>
      <c r="Q7426" t="b">
        <f>AND(M7426,ISNA(VLOOKUP(B7426,Sheet4!$A$1:$A$529,1,FALSE)))</f>
        <v>0</v>
      </c>
    </row>
    <row r="7427" spans="1:17">
      <c r="A7427" t="str">
        <f t="shared" ref="A7427:A7490" si="698">O7427</f>
        <v>Maxime DOS SANTOS</v>
      </c>
      <c r="B7427" t="s">
        <v>6373</v>
      </c>
      <c r="C7427" t="e">
        <f>VLOOKUP(B7427,Sheet5!$A$1158:$A$1246,1,FALSE)</f>
        <v>#N/A</v>
      </c>
      <c r="D7427" t="s">
        <v>11</v>
      </c>
      <c r="E7427" t="s">
        <v>2085</v>
      </c>
      <c r="F7427" t="s">
        <v>4834</v>
      </c>
      <c r="G7427" t="s">
        <v>12837</v>
      </c>
      <c r="H7427" t="s">
        <v>271</v>
      </c>
      <c r="I7427">
        <v>4</v>
      </c>
      <c r="J7427">
        <v>1.3451256011000001E-4</v>
      </c>
      <c r="K7427">
        <f t="shared" ref="K7427:K7490" si="699">IF(B7427&lt;&gt;B7426,0,IF(NOT(ISERR(FIND(H7427,"VECREGSOC"))),IF(I7427&gt;K7426,I7427,K7426),K7426))</f>
        <v>7503</v>
      </c>
      <c r="L7427" t="str">
        <f t="shared" ref="L7427:L7490" si="700">IF(B7427&lt;&gt;B7426,0,IF(NOT(ISERR(FIND(H7427,"VECREGSOC"))),IF(I7427&gt;K7426,H7427,L7426),L7426))</f>
        <v>VEC</v>
      </c>
      <c r="M7427" t="b">
        <f t="shared" ref="M7427:M7490" si="701">B7427&lt;&gt;B7428</f>
        <v>0</v>
      </c>
      <c r="N7427" t="str">
        <f>VLOOKUP(B7427,Sheet3!$D$2:$I$578,6,FALSE)</f>
        <v>Stéphane Gatignon</v>
      </c>
      <c r="O7427" t="str">
        <f t="shared" si="696"/>
        <v>Maxime DOS SANTOS</v>
      </c>
      <c r="P7427" t="b">
        <f t="shared" si="697"/>
        <v>0</v>
      </c>
      <c r="Q7427" t="b">
        <f>AND(M7427,ISNA(VLOOKUP(B7427,Sheet4!$A$1:$A$529,1,FALSE)))</f>
        <v>0</v>
      </c>
    </row>
    <row r="7428" spans="1:17">
      <c r="A7428" t="str">
        <f t="shared" si="698"/>
        <v>Salah KELTOUMI</v>
      </c>
      <c r="B7428" t="s">
        <v>6373</v>
      </c>
      <c r="C7428" t="e">
        <f>VLOOKUP(B7428,Sheet5!$A$1158:$A$1246,1,FALSE)</f>
        <v>#N/A</v>
      </c>
      <c r="D7428" t="s">
        <v>11</v>
      </c>
      <c r="E7428" t="s">
        <v>3488</v>
      </c>
      <c r="F7428" t="s">
        <v>6376</v>
      </c>
      <c r="G7428" t="s">
        <v>14068</v>
      </c>
      <c r="H7428" t="s">
        <v>10</v>
      </c>
      <c r="I7428">
        <v>140</v>
      </c>
      <c r="J7428">
        <v>4.7079396038599997E-3</v>
      </c>
      <c r="K7428">
        <f t="shared" si="699"/>
        <v>7503</v>
      </c>
      <c r="L7428" t="str">
        <f t="shared" si="700"/>
        <v>VEC</v>
      </c>
      <c r="M7428" t="b">
        <f t="shared" si="701"/>
        <v>0</v>
      </c>
      <c r="N7428" t="str">
        <f>VLOOKUP(B7428,Sheet3!$D$2:$I$578,6,FALSE)</f>
        <v>Stéphane Gatignon</v>
      </c>
      <c r="O7428" t="str">
        <f t="shared" si="696"/>
        <v>Salah KELTOUMI</v>
      </c>
      <c r="P7428" t="b">
        <f t="shared" si="697"/>
        <v>0</v>
      </c>
      <c r="Q7428" t="b">
        <f>AND(M7428,ISNA(VLOOKUP(B7428,Sheet4!$A$1:$A$529,1,FALSE)))</f>
        <v>0</v>
      </c>
    </row>
    <row r="7429" spans="1:17">
      <c r="A7429" t="str">
        <f t="shared" si="698"/>
        <v>Pierre-Antoine LEBEAULT</v>
      </c>
      <c r="B7429" t="s">
        <v>6373</v>
      </c>
      <c r="C7429" t="e">
        <f>VLOOKUP(B7429,Sheet5!$A$1158:$A$1246,1,FALSE)</f>
        <v>#N/A</v>
      </c>
      <c r="D7429" t="s">
        <v>11</v>
      </c>
      <c r="E7429" t="s">
        <v>6377</v>
      </c>
      <c r="F7429" t="s">
        <v>6378</v>
      </c>
      <c r="G7429" t="s">
        <v>14069</v>
      </c>
      <c r="H7429" t="s">
        <v>17</v>
      </c>
      <c r="I7429">
        <v>4040</v>
      </c>
      <c r="J7429">
        <v>0.13585768571099999</v>
      </c>
      <c r="K7429">
        <f t="shared" si="699"/>
        <v>7503</v>
      </c>
      <c r="L7429" t="str">
        <f t="shared" si="700"/>
        <v>VEC</v>
      </c>
      <c r="M7429" t="b">
        <f t="shared" si="701"/>
        <v>0</v>
      </c>
      <c r="N7429" t="str">
        <f>VLOOKUP(B7429,Sheet3!$D$2:$I$578,6,FALSE)</f>
        <v>Stéphane Gatignon</v>
      </c>
      <c r="O7429" t="str">
        <f t="shared" si="696"/>
        <v>Pierre-Antoine LEBEAULT</v>
      </c>
      <c r="P7429" t="b">
        <f t="shared" si="697"/>
        <v>0</v>
      </c>
      <c r="Q7429" t="b">
        <f>AND(M7429,ISNA(VLOOKUP(B7429,Sheet4!$A$1:$A$529,1,FALSE)))</f>
        <v>0</v>
      </c>
    </row>
    <row r="7430" spans="1:17">
      <c r="A7430" t="str">
        <f t="shared" si="698"/>
        <v>Martine VALLETON</v>
      </c>
      <c r="B7430" t="s">
        <v>6373</v>
      </c>
      <c r="C7430" t="e">
        <f>VLOOKUP(B7430,Sheet5!$A$1158:$A$1246,1,FALSE)</f>
        <v>#N/A</v>
      </c>
      <c r="D7430" t="s">
        <v>4</v>
      </c>
      <c r="E7430" t="s">
        <v>172</v>
      </c>
      <c r="F7430" t="s">
        <v>6379</v>
      </c>
      <c r="G7430" t="s">
        <v>14070</v>
      </c>
      <c r="H7430" t="s">
        <v>26</v>
      </c>
      <c r="I7430">
        <v>5373</v>
      </c>
      <c r="J7430">
        <v>0.180683996368</v>
      </c>
      <c r="K7430">
        <f t="shared" si="699"/>
        <v>7503</v>
      </c>
      <c r="L7430" t="str">
        <f t="shared" si="700"/>
        <v>VEC</v>
      </c>
      <c r="M7430" t="b">
        <f t="shared" si="701"/>
        <v>0</v>
      </c>
      <c r="N7430" t="str">
        <f>VLOOKUP(B7430,Sheet3!$D$2:$I$578,6,FALSE)</f>
        <v>Stéphane Gatignon</v>
      </c>
      <c r="O7430" t="str">
        <f t="shared" si="696"/>
        <v>Martine VALLETON</v>
      </c>
      <c r="P7430" t="b">
        <f t="shared" si="697"/>
        <v>0</v>
      </c>
      <c r="Q7430" t="b">
        <f>AND(M7430,ISNA(VLOOKUP(B7430,Sheet4!$A$1:$A$529,1,FALSE)))</f>
        <v>0</v>
      </c>
    </row>
    <row r="7431" spans="1:17">
      <c r="A7431" t="str">
        <f t="shared" si="698"/>
        <v>Noël LECHAT</v>
      </c>
      <c r="B7431" t="s">
        <v>6373</v>
      </c>
      <c r="C7431" t="e">
        <f>VLOOKUP(B7431,Sheet5!$A$1158:$A$1246,1,FALSE)</f>
        <v>#N/A</v>
      </c>
      <c r="D7431" t="s">
        <v>11</v>
      </c>
      <c r="E7431" t="s">
        <v>9119</v>
      </c>
      <c r="F7431" t="s">
        <v>6380</v>
      </c>
      <c r="G7431" t="s">
        <v>14071</v>
      </c>
      <c r="H7431" t="s">
        <v>10</v>
      </c>
      <c r="I7431">
        <v>103</v>
      </c>
      <c r="J7431">
        <v>3.4636984228399999E-3</v>
      </c>
      <c r="K7431">
        <f t="shared" si="699"/>
        <v>7503</v>
      </c>
      <c r="L7431" t="str">
        <f t="shared" si="700"/>
        <v>VEC</v>
      </c>
      <c r="M7431" t="b">
        <f t="shared" si="701"/>
        <v>0</v>
      </c>
      <c r="N7431" t="str">
        <f>VLOOKUP(B7431,Sheet3!$D$2:$I$578,6,FALSE)</f>
        <v>Stéphane Gatignon</v>
      </c>
      <c r="O7431" t="str">
        <f t="shared" si="696"/>
        <v>Noël LECHAT</v>
      </c>
      <c r="P7431" t="b">
        <f t="shared" si="697"/>
        <v>0</v>
      </c>
      <c r="Q7431" t="b">
        <f>AND(M7431,ISNA(VLOOKUP(B7431,Sheet4!$A$1:$A$529,1,FALSE)))</f>
        <v>0</v>
      </c>
    </row>
    <row r="7432" spans="1:17">
      <c r="A7432" t="str">
        <f t="shared" si="698"/>
        <v>Patrice SINAUD</v>
      </c>
      <c r="B7432" t="s">
        <v>6373</v>
      </c>
      <c r="C7432" t="e">
        <f>VLOOKUP(B7432,Sheet5!$A$1158:$A$1246,1,FALSE)</f>
        <v>#N/A</v>
      </c>
      <c r="D7432" t="s">
        <v>11</v>
      </c>
      <c r="E7432" t="s">
        <v>219</v>
      </c>
      <c r="F7432" t="s">
        <v>6381</v>
      </c>
      <c r="G7432" t="s">
        <v>14072</v>
      </c>
      <c r="H7432" t="s">
        <v>13</v>
      </c>
      <c r="I7432">
        <v>146</v>
      </c>
      <c r="J7432">
        <v>4.9097084440299999E-3</v>
      </c>
      <c r="K7432">
        <f t="shared" si="699"/>
        <v>7503</v>
      </c>
      <c r="L7432" t="str">
        <f t="shared" si="700"/>
        <v>VEC</v>
      </c>
      <c r="M7432" t="b">
        <f t="shared" si="701"/>
        <v>0</v>
      </c>
      <c r="N7432" t="str">
        <f>VLOOKUP(B7432,Sheet3!$D$2:$I$578,6,FALSE)</f>
        <v>Stéphane Gatignon</v>
      </c>
      <c r="O7432" t="str">
        <f t="shared" si="696"/>
        <v>Patrice SINAUD</v>
      </c>
      <c r="P7432" t="b">
        <f t="shared" si="697"/>
        <v>0</v>
      </c>
      <c r="Q7432" t="b">
        <f>AND(M7432,ISNA(VLOOKUP(B7432,Sheet4!$A$1:$A$529,1,FALSE)))</f>
        <v>0</v>
      </c>
    </row>
    <row r="7433" spans="1:17">
      <c r="A7433" t="str">
        <f t="shared" si="698"/>
        <v>Daniel KPODE</v>
      </c>
      <c r="B7433" t="s">
        <v>6373</v>
      </c>
      <c r="C7433" t="e">
        <f>VLOOKUP(B7433,Sheet5!$A$1158:$A$1246,1,FALSE)</f>
        <v>#N/A</v>
      </c>
      <c r="D7433" t="s">
        <v>11</v>
      </c>
      <c r="E7433" t="s">
        <v>73</v>
      </c>
      <c r="F7433" t="s">
        <v>6382</v>
      </c>
      <c r="G7433" t="s">
        <v>14073</v>
      </c>
      <c r="H7433" t="s">
        <v>33</v>
      </c>
      <c r="I7433">
        <v>113</v>
      </c>
      <c r="J7433">
        <v>3.7999798231199999E-3</v>
      </c>
      <c r="K7433">
        <f t="shared" si="699"/>
        <v>7503</v>
      </c>
      <c r="L7433" t="str">
        <f t="shared" si="700"/>
        <v>VEC</v>
      </c>
      <c r="M7433" t="b">
        <f t="shared" si="701"/>
        <v>0</v>
      </c>
      <c r="N7433" t="str">
        <f>VLOOKUP(B7433,Sheet3!$D$2:$I$578,6,FALSE)</f>
        <v>Stéphane Gatignon</v>
      </c>
      <c r="O7433" t="str">
        <f t="shared" si="696"/>
        <v>Daniel KPODE</v>
      </c>
      <c r="P7433" t="b">
        <f t="shared" si="697"/>
        <v>0</v>
      </c>
      <c r="Q7433" t="b">
        <f>AND(M7433,ISNA(VLOOKUP(B7433,Sheet4!$A$1:$A$529,1,FALSE)))</f>
        <v>0</v>
      </c>
    </row>
    <row r="7434" spans="1:17">
      <c r="A7434" t="str">
        <f t="shared" si="698"/>
        <v>François ASENSI</v>
      </c>
      <c r="B7434" t="s">
        <v>6373</v>
      </c>
      <c r="C7434" t="e">
        <f>VLOOKUP(B7434,Sheet5!$A$1158:$A$1246,1,FALSE)</f>
        <v>#N/A</v>
      </c>
      <c r="D7434" t="s">
        <v>11</v>
      </c>
      <c r="E7434" t="s">
        <v>9125</v>
      </c>
      <c r="F7434" t="s">
        <v>6383</v>
      </c>
      <c r="G7434" t="s">
        <v>14074</v>
      </c>
      <c r="H7434" t="s">
        <v>19</v>
      </c>
      <c r="I7434">
        <v>10598</v>
      </c>
      <c r="J7434">
        <v>0.35639102801200001</v>
      </c>
      <c r="K7434">
        <f t="shared" si="699"/>
        <v>7503</v>
      </c>
      <c r="L7434" t="str">
        <f t="shared" si="700"/>
        <v>VEC</v>
      </c>
      <c r="M7434" t="b">
        <f t="shared" si="701"/>
        <v>0</v>
      </c>
      <c r="N7434" t="str">
        <f>VLOOKUP(B7434,Sheet3!$D$2:$I$578,6,FALSE)</f>
        <v>Stéphane Gatignon</v>
      </c>
      <c r="O7434" t="str">
        <f t="shared" si="696"/>
        <v>François ASENSI</v>
      </c>
      <c r="P7434" t="b">
        <f t="shared" si="697"/>
        <v>0</v>
      </c>
      <c r="Q7434" t="b">
        <f>AND(M7434,ISNA(VLOOKUP(B7434,Sheet4!$A$1:$A$529,1,FALSE)))</f>
        <v>0</v>
      </c>
    </row>
    <row r="7435" spans="1:17">
      <c r="A7435" t="str">
        <f t="shared" si="698"/>
        <v>Seid FERRAT</v>
      </c>
      <c r="B7435" t="s">
        <v>6373</v>
      </c>
      <c r="C7435" t="e">
        <f>VLOOKUP(B7435,Sheet5!$A$1158:$A$1246,1,FALSE)</f>
        <v>#N/A</v>
      </c>
      <c r="D7435" t="s">
        <v>11</v>
      </c>
      <c r="E7435" t="s">
        <v>6384</v>
      </c>
      <c r="F7435" t="s">
        <v>6385</v>
      </c>
      <c r="G7435" t="s">
        <v>14075</v>
      </c>
      <c r="H7435" t="s">
        <v>271</v>
      </c>
      <c r="I7435">
        <v>811</v>
      </c>
      <c r="J7435">
        <v>2.72724215624E-2</v>
      </c>
      <c r="K7435">
        <f t="shared" si="699"/>
        <v>7503</v>
      </c>
      <c r="L7435" t="str">
        <f t="shared" si="700"/>
        <v>VEC</v>
      </c>
      <c r="M7435" t="b">
        <f t="shared" si="701"/>
        <v>0</v>
      </c>
      <c r="N7435" t="str">
        <f>VLOOKUP(B7435,Sheet3!$D$2:$I$578,6,FALSE)</f>
        <v>Stéphane Gatignon</v>
      </c>
      <c r="O7435" t="str">
        <f t="shared" si="696"/>
        <v>Seid FERRAT</v>
      </c>
      <c r="P7435" t="b">
        <f t="shared" si="697"/>
        <v>0</v>
      </c>
      <c r="Q7435" t="b">
        <f>AND(M7435,ISNA(VLOOKUP(B7435,Sheet4!$A$1:$A$529,1,FALSE)))</f>
        <v>0</v>
      </c>
    </row>
    <row r="7436" spans="1:17">
      <c r="A7436" t="str">
        <f t="shared" si="698"/>
        <v>Nathalie SOUTINHO</v>
      </c>
      <c r="B7436" t="s">
        <v>6373</v>
      </c>
      <c r="C7436" t="e">
        <f>VLOOKUP(B7436,Sheet5!$A$1158:$A$1246,1,FALSE)</f>
        <v>#N/A</v>
      </c>
      <c r="D7436" t="s">
        <v>4</v>
      </c>
      <c r="E7436" t="s">
        <v>673</v>
      </c>
      <c r="F7436" t="s">
        <v>6386</v>
      </c>
      <c r="G7436" t="s">
        <v>14076</v>
      </c>
      <c r="H7436" t="s">
        <v>13</v>
      </c>
      <c r="I7436">
        <v>75</v>
      </c>
      <c r="J7436">
        <v>2.5221105020699999E-3</v>
      </c>
      <c r="K7436">
        <f t="shared" si="699"/>
        <v>7503</v>
      </c>
      <c r="L7436" t="str">
        <f t="shared" si="700"/>
        <v>VEC</v>
      </c>
      <c r="M7436" t="b">
        <f t="shared" si="701"/>
        <v>0</v>
      </c>
      <c r="N7436" t="str">
        <f>VLOOKUP(B7436,Sheet3!$D$2:$I$578,6,FALSE)</f>
        <v>Stéphane Gatignon</v>
      </c>
      <c r="O7436" t="str">
        <f t="shared" si="696"/>
        <v>Nathalie SOUTINHO</v>
      </c>
      <c r="P7436" t="b">
        <f t="shared" si="697"/>
        <v>0</v>
      </c>
      <c r="Q7436" t="b">
        <f>AND(M7436,ISNA(VLOOKUP(B7436,Sheet4!$A$1:$A$529,1,FALSE)))</f>
        <v>0</v>
      </c>
    </row>
    <row r="7437" spans="1:17">
      <c r="A7437" t="str">
        <f t="shared" si="698"/>
        <v>Serge GRIMALDI</v>
      </c>
      <c r="B7437" t="s">
        <v>6373</v>
      </c>
      <c r="C7437" t="e">
        <f>VLOOKUP(B7437,Sheet5!$A$1158:$A$1246,1,FALSE)</f>
        <v>#N/A</v>
      </c>
      <c r="D7437" t="s">
        <v>11</v>
      </c>
      <c r="E7437" t="s">
        <v>416</v>
      </c>
      <c r="F7437" t="s">
        <v>1727</v>
      </c>
      <c r="G7437" t="s">
        <v>10400</v>
      </c>
      <c r="H7437" t="s">
        <v>10</v>
      </c>
      <c r="I7437">
        <v>105</v>
      </c>
      <c r="J7437">
        <v>3.5309547029000001E-3</v>
      </c>
      <c r="K7437">
        <f t="shared" si="699"/>
        <v>7503</v>
      </c>
      <c r="L7437" t="str">
        <f t="shared" si="700"/>
        <v>VEC</v>
      </c>
      <c r="M7437" t="b">
        <f t="shared" si="701"/>
        <v>0</v>
      </c>
      <c r="N7437" t="str">
        <f>VLOOKUP(B7437,Sheet3!$D$2:$I$578,6,FALSE)</f>
        <v>Stéphane Gatignon</v>
      </c>
      <c r="O7437" t="str">
        <f t="shared" si="696"/>
        <v>Serge GRIMALDI</v>
      </c>
      <c r="P7437" t="b">
        <f t="shared" si="697"/>
        <v>0</v>
      </c>
      <c r="Q7437" t="b">
        <f>AND(M7437,ISNA(VLOOKUP(B7437,Sheet4!$A$1:$A$529,1,FALSE)))</f>
        <v>0</v>
      </c>
    </row>
    <row r="7438" spans="1:17">
      <c r="A7438" t="str">
        <f t="shared" si="698"/>
        <v>Derradji ZEGHLACHE</v>
      </c>
      <c r="B7438" t="s">
        <v>6373</v>
      </c>
      <c r="C7438" t="e">
        <f>VLOOKUP(B7438,Sheet5!$A$1158:$A$1246,1,FALSE)</f>
        <v>#N/A</v>
      </c>
      <c r="D7438" t="s">
        <v>11</v>
      </c>
      <c r="E7438" t="s">
        <v>6387</v>
      </c>
      <c r="F7438" t="s">
        <v>6388</v>
      </c>
      <c r="G7438" t="s">
        <v>14077</v>
      </c>
      <c r="H7438" t="s">
        <v>29</v>
      </c>
      <c r="I7438">
        <v>94</v>
      </c>
      <c r="J7438">
        <v>3.16104516259E-3</v>
      </c>
      <c r="K7438">
        <f t="shared" si="699"/>
        <v>7503</v>
      </c>
      <c r="L7438" t="str">
        <f t="shared" si="700"/>
        <v>VEC</v>
      </c>
      <c r="M7438" t="b">
        <f t="shared" si="701"/>
        <v>0</v>
      </c>
      <c r="N7438" t="str">
        <f>VLOOKUP(B7438,Sheet3!$D$2:$I$578,6,FALSE)</f>
        <v>Stéphane Gatignon</v>
      </c>
      <c r="O7438" t="str">
        <f t="shared" ref="O7438:O7501" si="702">E7438&amp;" "&amp;F7438</f>
        <v>Derradji ZEGHLACHE</v>
      </c>
      <c r="P7438" t="b">
        <f t="shared" si="697"/>
        <v>0</v>
      </c>
      <c r="Q7438" t="b">
        <f>AND(M7438,ISNA(VLOOKUP(B7438,Sheet4!$A$1:$A$529,1,FALSE)))</f>
        <v>0</v>
      </c>
    </row>
    <row r="7439" spans="1:17">
      <c r="A7439" t="str">
        <f t="shared" si="698"/>
        <v>Jean-Marc NAUMOVIC</v>
      </c>
      <c r="B7439" t="s">
        <v>6373</v>
      </c>
      <c r="C7439" t="e">
        <f>VLOOKUP(B7439,Sheet5!$A$1158:$A$1246,1,FALSE)</f>
        <v>#N/A</v>
      </c>
      <c r="D7439" t="s">
        <v>11</v>
      </c>
      <c r="E7439" t="s">
        <v>51</v>
      </c>
      <c r="F7439" t="s">
        <v>6389</v>
      </c>
      <c r="G7439" t="s">
        <v>14078</v>
      </c>
      <c r="H7439" t="s">
        <v>29</v>
      </c>
      <c r="I7439">
        <v>300</v>
      </c>
      <c r="J7439">
        <v>1.0088442008300001E-2</v>
      </c>
      <c r="K7439">
        <f t="shared" si="699"/>
        <v>7503</v>
      </c>
      <c r="L7439" t="str">
        <f t="shared" si="700"/>
        <v>VEC</v>
      </c>
      <c r="M7439" t="b">
        <f t="shared" si="701"/>
        <v>1</v>
      </c>
      <c r="N7439" t="str">
        <f>VLOOKUP(B7439,Sheet3!$D$2:$I$578,6,FALSE)</f>
        <v>Stéphane Gatignon</v>
      </c>
      <c r="O7439" t="str">
        <f t="shared" si="702"/>
        <v>Jean-Marc NAUMOVIC</v>
      </c>
      <c r="P7439" t="b">
        <f t="shared" ref="P7439:P7502" si="703">O7439=N7439</f>
        <v>0</v>
      </c>
      <c r="Q7439" t="b">
        <f>AND(M7439,ISNA(VLOOKUP(B7439,Sheet4!$A$1:$A$529,1,FALSE)))</f>
        <v>1</v>
      </c>
    </row>
    <row r="7440" spans="1:17">
      <c r="A7440" t="str">
        <f t="shared" si="698"/>
        <v xml:space="preserve"> </v>
      </c>
      <c r="B7440" t="s">
        <v>6390</v>
      </c>
      <c r="C7440" t="e">
        <f>VLOOKUP(B7440,Sheet5!$A$1158:$A$1246,1,FALSE)</f>
        <v>#N/A</v>
      </c>
      <c r="G7440" t="s">
        <v>9202</v>
      </c>
      <c r="H7440" t="s">
        <v>1</v>
      </c>
      <c r="I7440">
        <v>64451</v>
      </c>
      <c r="J7440">
        <v>1</v>
      </c>
      <c r="K7440">
        <f t="shared" si="699"/>
        <v>0</v>
      </c>
      <c r="L7440">
        <f t="shared" si="700"/>
        <v>0</v>
      </c>
      <c r="M7440" t="b">
        <f t="shared" si="701"/>
        <v>0</v>
      </c>
      <c r="N7440" t="str">
        <f>VLOOKUP(B7440,Sheet3!$D$2:$I$578,6,FALSE)</f>
        <v>Pascal Popelin</v>
      </c>
      <c r="O7440" t="str">
        <f t="shared" si="702"/>
        <v xml:space="preserve"> </v>
      </c>
      <c r="P7440" t="b">
        <f t="shared" si="703"/>
        <v>0</v>
      </c>
      <c r="Q7440" t="b">
        <f>AND(M7440,ISNA(VLOOKUP(B7440,Sheet4!$A$1:$A$529,1,FALSE)))</f>
        <v>0</v>
      </c>
    </row>
    <row r="7441" spans="1:17">
      <c r="A7441" t="str">
        <f t="shared" si="698"/>
        <v xml:space="preserve"> </v>
      </c>
      <c r="B7441" t="s">
        <v>6390</v>
      </c>
      <c r="C7441" t="e">
        <f>VLOOKUP(B7441,Sheet5!$A$1158:$A$1246,1,FALSE)</f>
        <v>#N/A</v>
      </c>
      <c r="G7441" t="s">
        <v>9202</v>
      </c>
      <c r="H7441" t="s">
        <v>2</v>
      </c>
      <c r="I7441">
        <v>30794</v>
      </c>
      <c r="J7441">
        <v>0.477789328327</v>
      </c>
      <c r="K7441">
        <f t="shared" si="699"/>
        <v>0</v>
      </c>
      <c r="L7441">
        <f t="shared" si="700"/>
        <v>0</v>
      </c>
      <c r="M7441" t="b">
        <f t="shared" si="701"/>
        <v>0</v>
      </c>
      <c r="N7441" t="str">
        <f>VLOOKUP(B7441,Sheet3!$D$2:$I$578,6,FALSE)</f>
        <v>Pascal Popelin</v>
      </c>
      <c r="O7441" t="str">
        <f t="shared" si="702"/>
        <v xml:space="preserve"> </v>
      </c>
      <c r="P7441" t="b">
        <f t="shared" si="703"/>
        <v>0</v>
      </c>
      <c r="Q7441" t="b">
        <f>AND(M7441,ISNA(VLOOKUP(B7441,Sheet4!$A$1:$A$529,1,FALSE)))</f>
        <v>0</v>
      </c>
    </row>
    <row r="7442" spans="1:17">
      <c r="A7442" t="str">
        <f t="shared" si="698"/>
        <v xml:space="preserve"> </v>
      </c>
      <c r="B7442" t="s">
        <v>6390</v>
      </c>
      <c r="C7442" t="e">
        <f>VLOOKUP(B7442,Sheet5!$A$1158:$A$1246,1,FALSE)</f>
        <v>#N/A</v>
      </c>
      <c r="G7442" t="s">
        <v>9202</v>
      </c>
      <c r="H7442" t="s">
        <v>3</v>
      </c>
      <c r="I7442">
        <v>379</v>
      </c>
      <c r="J7442">
        <v>5.8804363004500001E-3</v>
      </c>
      <c r="K7442">
        <f t="shared" si="699"/>
        <v>0</v>
      </c>
      <c r="L7442">
        <f t="shared" si="700"/>
        <v>0</v>
      </c>
      <c r="M7442" t="b">
        <f t="shared" si="701"/>
        <v>0</v>
      </c>
      <c r="N7442" t="str">
        <f>VLOOKUP(B7442,Sheet3!$D$2:$I$578,6,FALSE)</f>
        <v>Pascal Popelin</v>
      </c>
      <c r="O7442" t="str">
        <f t="shared" si="702"/>
        <v xml:space="preserve"> </v>
      </c>
      <c r="P7442" t="b">
        <f t="shared" si="703"/>
        <v>0</v>
      </c>
      <c r="Q7442" t="b">
        <f>AND(M7442,ISNA(VLOOKUP(B7442,Sheet4!$A$1:$A$529,1,FALSE)))</f>
        <v>0</v>
      </c>
    </row>
    <row r="7443" spans="1:17">
      <c r="A7443" t="str">
        <f t="shared" si="698"/>
        <v>Arnold VOILLEMIN</v>
      </c>
      <c r="B7443" t="s">
        <v>6390</v>
      </c>
      <c r="C7443" t="e">
        <f>VLOOKUP(B7443,Sheet5!$A$1158:$A$1246,1,FALSE)</f>
        <v>#N/A</v>
      </c>
      <c r="D7443" t="s">
        <v>11</v>
      </c>
      <c r="E7443" t="s">
        <v>6391</v>
      </c>
      <c r="F7443" t="s">
        <v>6392</v>
      </c>
      <c r="G7443" t="s">
        <v>14079</v>
      </c>
      <c r="H7443" t="s">
        <v>271</v>
      </c>
      <c r="I7443">
        <v>104</v>
      </c>
      <c r="J7443">
        <v>3.1251878117699999E-3</v>
      </c>
      <c r="K7443">
        <f t="shared" si="699"/>
        <v>0</v>
      </c>
      <c r="L7443">
        <f t="shared" si="700"/>
        <v>0</v>
      </c>
      <c r="M7443" t="b">
        <f t="shared" si="701"/>
        <v>0</v>
      </c>
      <c r="N7443" t="str">
        <f>VLOOKUP(B7443,Sheet3!$D$2:$I$578,6,FALSE)</f>
        <v>Pascal Popelin</v>
      </c>
      <c r="O7443" t="str">
        <f t="shared" si="702"/>
        <v>Arnold VOILLEMIN</v>
      </c>
      <c r="P7443" t="b">
        <f t="shared" si="703"/>
        <v>0</v>
      </c>
      <c r="Q7443" t="b">
        <f>AND(M7443,ISNA(VLOOKUP(B7443,Sheet4!$A$1:$A$529,1,FALSE)))</f>
        <v>0</v>
      </c>
    </row>
    <row r="7444" spans="1:17">
      <c r="A7444" t="str">
        <f t="shared" si="698"/>
        <v>Pascal POPELIN</v>
      </c>
      <c r="B7444" t="s">
        <v>6390</v>
      </c>
      <c r="C7444" t="e">
        <f>VLOOKUP(B7444,Sheet5!$A$1158:$A$1246,1,FALSE)</f>
        <v>#N/A</v>
      </c>
      <c r="D7444" t="s">
        <v>11</v>
      </c>
      <c r="E7444" t="s">
        <v>200</v>
      </c>
      <c r="F7444" t="s">
        <v>6393</v>
      </c>
      <c r="G7444" t="s">
        <v>14080</v>
      </c>
      <c r="H7444" t="s">
        <v>21</v>
      </c>
      <c r="I7444">
        <v>12413</v>
      </c>
      <c r="J7444">
        <v>0.373009195264</v>
      </c>
      <c r="K7444">
        <f t="shared" si="699"/>
        <v>12413</v>
      </c>
      <c r="L7444" t="str">
        <f t="shared" si="700"/>
        <v>SOC</v>
      </c>
      <c r="M7444" t="b">
        <f t="shared" si="701"/>
        <v>0</v>
      </c>
      <c r="N7444" t="str">
        <f>VLOOKUP(B7444,Sheet3!$D$2:$I$578,6,FALSE)</f>
        <v>Pascal Popelin</v>
      </c>
      <c r="O7444" t="str">
        <f t="shared" si="702"/>
        <v>Pascal POPELIN</v>
      </c>
      <c r="P7444" t="b">
        <f t="shared" si="703"/>
        <v>1</v>
      </c>
      <c r="Q7444" t="b">
        <f>AND(M7444,ISNA(VLOOKUP(B7444,Sheet4!$A$1:$A$529,1,FALSE)))</f>
        <v>0</v>
      </c>
    </row>
    <row r="7445" spans="1:17">
      <c r="A7445" t="str">
        <f t="shared" si="698"/>
        <v>Abdelali MEZIANE</v>
      </c>
      <c r="B7445" t="s">
        <v>6390</v>
      </c>
      <c r="C7445" t="e">
        <f>VLOOKUP(B7445,Sheet5!$A$1158:$A$1246,1,FALSE)</f>
        <v>#N/A</v>
      </c>
      <c r="D7445" t="s">
        <v>11</v>
      </c>
      <c r="E7445" t="s">
        <v>6394</v>
      </c>
      <c r="F7445" t="s">
        <v>6395</v>
      </c>
      <c r="G7445" t="s">
        <v>14081</v>
      </c>
      <c r="H7445" t="s">
        <v>7</v>
      </c>
      <c r="I7445">
        <v>1617</v>
      </c>
      <c r="J7445">
        <v>4.8590660496399998E-2</v>
      </c>
      <c r="K7445">
        <f t="shared" si="699"/>
        <v>12413</v>
      </c>
      <c r="L7445" t="str">
        <f t="shared" si="700"/>
        <v>SOC</v>
      </c>
      <c r="M7445" t="b">
        <f t="shared" si="701"/>
        <v>0</v>
      </c>
      <c r="N7445" t="str">
        <f>VLOOKUP(B7445,Sheet3!$D$2:$I$578,6,FALSE)</f>
        <v>Pascal Popelin</v>
      </c>
      <c r="O7445" t="str">
        <f t="shared" si="702"/>
        <v>Abdelali MEZIANE</v>
      </c>
      <c r="P7445" t="b">
        <f t="shared" si="703"/>
        <v>0</v>
      </c>
      <c r="Q7445" t="b">
        <f>AND(M7445,ISNA(VLOOKUP(B7445,Sheet4!$A$1:$A$529,1,FALSE)))</f>
        <v>0</v>
      </c>
    </row>
    <row r="7446" spans="1:17">
      <c r="A7446" t="str">
        <f t="shared" si="698"/>
        <v>Sonia CASAGRANDE</v>
      </c>
      <c r="B7446" t="s">
        <v>6390</v>
      </c>
      <c r="C7446" t="e">
        <f>VLOOKUP(B7446,Sheet5!$A$1158:$A$1246,1,FALSE)</f>
        <v>#N/A</v>
      </c>
      <c r="D7446" t="s">
        <v>4</v>
      </c>
      <c r="E7446" t="s">
        <v>784</v>
      </c>
      <c r="F7446" t="s">
        <v>6396</v>
      </c>
      <c r="G7446" t="s">
        <v>14082</v>
      </c>
      <c r="H7446" t="s">
        <v>10</v>
      </c>
      <c r="I7446">
        <v>103</v>
      </c>
      <c r="J7446">
        <v>3.09513792896E-3</v>
      </c>
      <c r="K7446">
        <f t="shared" si="699"/>
        <v>12413</v>
      </c>
      <c r="L7446" t="str">
        <f t="shared" si="700"/>
        <v>SOC</v>
      </c>
      <c r="M7446" t="b">
        <f t="shared" si="701"/>
        <v>0</v>
      </c>
      <c r="N7446" t="str">
        <f>VLOOKUP(B7446,Sheet3!$D$2:$I$578,6,FALSE)</f>
        <v>Pascal Popelin</v>
      </c>
      <c r="O7446" t="str">
        <f t="shared" si="702"/>
        <v>Sonia CASAGRANDE</v>
      </c>
      <c r="P7446" t="b">
        <f t="shared" si="703"/>
        <v>0</v>
      </c>
      <c r="Q7446" t="b">
        <f>AND(M7446,ISNA(VLOOKUP(B7446,Sheet4!$A$1:$A$529,1,FALSE)))</f>
        <v>0</v>
      </c>
    </row>
    <row r="7447" spans="1:17">
      <c r="A7447" t="str">
        <f t="shared" si="698"/>
        <v>Martine LOUAIRE</v>
      </c>
      <c r="B7447" t="s">
        <v>6390</v>
      </c>
      <c r="C7447" t="e">
        <f>VLOOKUP(B7447,Sheet5!$A$1158:$A$1246,1,FALSE)</f>
        <v>#N/A</v>
      </c>
      <c r="D7447" t="s">
        <v>4</v>
      </c>
      <c r="E7447" t="s">
        <v>172</v>
      </c>
      <c r="F7447" t="s">
        <v>6397</v>
      </c>
      <c r="G7447" t="s">
        <v>14083</v>
      </c>
      <c r="H7447" t="s">
        <v>19</v>
      </c>
      <c r="I7447">
        <v>1783</v>
      </c>
      <c r="J7447">
        <v>5.3578941042100002E-2</v>
      </c>
      <c r="K7447">
        <f t="shared" si="699"/>
        <v>12413</v>
      </c>
      <c r="L7447" t="str">
        <f t="shared" si="700"/>
        <v>SOC</v>
      </c>
      <c r="M7447" t="b">
        <f t="shared" si="701"/>
        <v>0</v>
      </c>
      <c r="N7447" t="str">
        <f>VLOOKUP(B7447,Sheet3!$D$2:$I$578,6,FALSE)</f>
        <v>Pascal Popelin</v>
      </c>
      <c r="O7447" t="str">
        <f t="shared" si="702"/>
        <v>Martine LOUAIRE</v>
      </c>
      <c r="P7447" t="b">
        <f t="shared" si="703"/>
        <v>0</v>
      </c>
      <c r="Q7447" t="b">
        <f>AND(M7447,ISNA(VLOOKUP(B7447,Sheet4!$A$1:$A$529,1,FALSE)))</f>
        <v>0</v>
      </c>
    </row>
    <row r="7448" spans="1:17">
      <c r="A7448" t="str">
        <f t="shared" si="698"/>
        <v>Elias ABOUHAMDA-MEZIANI</v>
      </c>
      <c r="B7448" t="s">
        <v>6390</v>
      </c>
      <c r="C7448" t="e">
        <f>VLOOKUP(B7448,Sheet5!$A$1158:$A$1246,1,FALSE)</f>
        <v>#N/A</v>
      </c>
      <c r="D7448" t="s">
        <v>11</v>
      </c>
      <c r="E7448" t="s">
        <v>6398</v>
      </c>
      <c r="F7448" t="s">
        <v>6399</v>
      </c>
      <c r="G7448" t="s">
        <v>14084</v>
      </c>
      <c r="H7448" t="s">
        <v>29</v>
      </c>
      <c r="I7448">
        <v>148</v>
      </c>
      <c r="J7448">
        <v>4.4473826552099997E-3</v>
      </c>
      <c r="K7448">
        <f t="shared" si="699"/>
        <v>12413</v>
      </c>
      <c r="L7448" t="str">
        <f t="shared" si="700"/>
        <v>SOC</v>
      </c>
      <c r="M7448" t="b">
        <f t="shared" si="701"/>
        <v>0</v>
      </c>
      <c r="N7448" t="str">
        <f>VLOOKUP(B7448,Sheet3!$D$2:$I$578,6,FALSE)</f>
        <v>Pascal Popelin</v>
      </c>
      <c r="O7448" t="str">
        <f t="shared" si="702"/>
        <v>Elias ABOUHAMDA-MEZIANI</v>
      </c>
      <c r="P7448" t="b">
        <f t="shared" si="703"/>
        <v>0</v>
      </c>
      <c r="Q7448" t="b">
        <f>AND(M7448,ISNA(VLOOKUP(B7448,Sheet4!$A$1:$A$529,1,FALSE)))</f>
        <v>0</v>
      </c>
    </row>
    <row r="7449" spans="1:17">
      <c r="A7449" t="str">
        <f t="shared" si="698"/>
        <v>Ahmed KHELIFI</v>
      </c>
      <c r="B7449" t="s">
        <v>6390</v>
      </c>
      <c r="C7449" t="e">
        <f>VLOOKUP(B7449,Sheet5!$A$1158:$A$1246,1,FALSE)</f>
        <v>#N/A</v>
      </c>
      <c r="D7449" t="s">
        <v>11</v>
      </c>
      <c r="E7449" t="s">
        <v>753</v>
      </c>
      <c r="F7449" t="s">
        <v>6400</v>
      </c>
      <c r="G7449" t="s">
        <v>14085</v>
      </c>
      <c r="H7449" t="s">
        <v>271</v>
      </c>
      <c r="I7449">
        <v>42</v>
      </c>
      <c r="J7449">
        <v>1.26209507783E-3</v>
      </c>
      <c r="K7449">
        <f t="shared" si="699"/>
        <v>12413</v>
      </c>
      <c r="L7449" t="str">
        <f t="shared" si="700"/>
        <v>SOC</v>
      </c>
      <c r="M7449" t="b">
        <f t="shared" si="701"/>
        <v>0</v>
      </c>
      <c r="N7449" t="str">
        <f>VLOOKUP(B7449,Sheet3!$D$2:$I$578,6,FALSE)</f>
        <v>Pascal Popelin</v>
      </c>
      <c r="O7449" t="str">
        <f t="shared" si="702"/>
        <v>Ahmed KHELIFI</v>
      </c>
      <c r="P7449" t="b">
        <f t="shared" si="703"/>
        <v>0</v>
      </c>
      <c r="Q7449" t="b">
        <f>AND(M7449,ISNA(VLOOKUP(B7449,Sheet4!$A$1:$A$529,1,FALSE)))</f>
        <v>0</v>
      </c>
    </row>
    <row r="7450" spans="1:17">
      <c r="A7450" t="str">
        <f t="shared" si="698"/>
        <v>Stéphane CHASSIGNEUX</v>
      </c>
      <c r="B7450" t="s">
        <v>6390</v>
      </c>
      <c r="C7450" t="e">
        <f>VLOOKUP(B7450,Sheet5!$A$1158:$A$1246,1,FALSE)</f>
        <v>#N/A</v>
      </c>
      <c r="D7450" t="s">
        <v>11</v>
      </c>
      <c r="E7450" t="s">
        <v>9008</v>
      </c>
      <c r="F7450" t="s">
        <v>6401</v>
      </c>
      <c r="G7450" t="s">
        <v>14086</v>
      </c>
      <c r="H7450" t="s">
        <v>13</v>
      </c>
      <c r="I7450">
        <v>339</v>
      </c>
      <c r="J7450">
        <v>1.0186910271000001E-2</v>
      </c>
      <c r="K7450">
        <f t="shared" si="699"/>
        <v>12413</v>
      </c>
      <c r="L7450" t="str">
        <f t="shared" si="700"/>
        <v>SOC</v>
      </c>
      <c r="M7450" t="b">
        <f t="shared" si="701"/>
        <v>0</v>
      </c>
      <c r="N7450" t="str">
        <f>VLOOKUP(B7450,Sheet3!$D$2:$I$578,6,FALSE)</f>
        <v>Pascal Popelin</v>
      </c>
      <c r="O7450" t="str">
        <f t="shared" si="702"/>
        <v>Stéphane CHASSIGNEUX</v>
      </c>
      <c r="P7450" t="b">
        <f t="shared" si="703"/>
        <v>0</v>
      </c>
      <c r="Q7450" t="b">
        <f>AND(M7450,ISNA(VLOOKUP(B7450,Sheet4!$A$1:$A$529,1,FALSE)))</f>
        <v>0</v>
      </c>
    </row>
    <row r="7451" spans="1:17">
      <c r="A7451" t="str">
        <f t="shared" si="698"/>
        <v>Denis GAUCI</v>
      </c>
      <c r="B7451" t="s">
        <v>6390</v>
      </c>
      <c r="C7451" t="e">
        <f>VLOOKUP(B7451,Sheet5!$A$1158:$A$1246,1,FALSE)</f>
        <v>#N/A</v>
      </c>
      <c r="D7451" t="s">
        <v>11</v>
      </c>
      <c r="E7451" t="s">
        <v>332</v>
      </c>
      <c r="F7451" t="s">
        <v>6402</v>
      </c>
      <c r="G7451" t="s">
        <v>14087</v>
      </c>
      <c r="H7451" t="s">
        <v>271</v>
      </c>
      <c r="I7451">
        <v>0</v>
      </c>
      <c r="J7451">
        <v>0</v>
      </c>
      <c r="K7451">
        <f t="shared" si="699"/>
        <v>12413</v>
      </c>
      <c r="L7451" t="str">
        <f t="shared" si="700"/>
        <v>SOC</v>
      </c>
      <c r="M7451" t="b">
        <f t="shared" si="701"/>
        <v>0</v>
      </c>
      <c r="N7451" t="str">
        <f>VLOOKUP(B7451,Sheet3!$D$2:$I$578,6,FALSE)</f>
        <v>Pascal Popelin</v>
      </c>
      <c r="O7451" t="str">
        <f t="shared" si="702"/>
        <v>Denis GAUCI</v>
      </c>
      <c r="P7451" t="b">
        <f t="shared" si="703"/>
        <v>0</v>
      </c>
      <c r="Q7451" t="b">
        <f>AND(M7451,ISNA(VLOOKUP(B7451,Sheet4!$A$1:$A$529,1,FALSE)))</f>
        <v>0</v>
      </c>
    </row>
    <row r="7452" spans="1:17">
      <c r="A7452" t="str">
        <f t="shared" si="698"/>
        <v>Montasser CHARNI</v>
      </c>
      <c r="B7452" t="s">
        <v>6390</v>
      </c>
      <c r="C7452" t="e">
        <f>VLOOKUP(B7452,Sheet5!$A$1158:$A$1246,1,FALSE)</f>
        <v>#N/A</v>
      </c>
      <c r="D7452" t="s">
        <v>11</v>
      </c>
      <c r="E7452" t="s">
        <v>6403</v>
      </c>
      <c r="F7452" t="s">
        <v>6404</v>
      </c>
      <c r="G7452" t="s">
        <v>14088</v>
      </c>
      <c r="H7452" t="s">
        <v>43</v>
      </c>
      <c r="I7452">
        <v>492</v>
      </c>
      <c r="J7452">
        <v>1.4784542340299999E-2</v>
      </c>
      <c r="K7452">
        <f t="shared" si="699"/>
        <v>12413</v>
      </c>
      <c r="L7452" t="str">
        <f t="shared" si="700"/>
        <v>SOC</v>
      </c>
      <c r="M7452" t="b">
        <f t="shared" si="701"/>
        <v>0</v>
      </c>
      <c r="N7452" t="str">
        <f>VLOOKUP(B7452,Sheet3!$D$2:$I$578,6,FALSE)</f>
        <v>Pascal Popelin</v>
      </c>
      <c r="O7452" t="str">
        <f t="shared" si="702"/>
        <v>Montasser CHARNI</v>
      </c>
      <c r="P7452" t="b">
        <f t="shared" si="703"/>
        <v>0</v>
      </c>
      <c r="Q7452" t="b">
        <f>AND(M7452,ISNA(VLOOKUP(B7452,Sheet4!$A$1:$A$529,1,FALSE)))</f>
        <v>0</v>
      </c>
    </row>
    <row r="7453" spans="1:17">
      <c r="A7453" t="str">
        <f t="shared" si="698"/>
        <v>Éric RAOULT</v>
      </c>
      <c r="B7453" t="s">
        <v>6390</v>
      </c>
      <c r="C7453" t="e">
        <f>VLOOKUP(B7453,Sheet5!$A$1158:$A$1246,1,FALSE)</f>
        <v>#N/A</v>
      </c>
      <c r="D7453" t="s">
        <v>11</v>
      </c>
      <c r="E7453" t="s">
        <v>14798</v>
      </c>
      <c r="F7453" t="s">
        <v>6405</v>
      </c>
      <c r="G7453" t="s">
        <v>14089</v>
      </c>
      <c r="H7453" t="s">
        <v>26</v>
      </c>
      <c r="I7453">
        <v>9953</v>
      </c>
      <c r="J7453">
        <v>0.29908648356299999</v>
      </c>
      <c r="K7453">
        <f t="shared" si="699"/>
        <v>12413</v>
      </c>
      <c r="L7453" t="str">
        <f t="shared" si="700"/>
        <v>SOC</v>
      </c>
      <c r="M7453" t="b">
        <f t="shared" si="701"/>
        <v>0</v>
      </c>
      <c r="N7453" t="str">
        <f>VLOOKUP(B7453,Sheet3!$D$2:$I$578,6,FALSE)</f>
        <v>Pascal Popelin</v>
      </c>
      <c r="O7453" t="str">
        <f t="shared" si="702"/>
        <v>Éric RAOULT</v>
      </c>
      <c r="P7453" t="b">
        <f t="shared" si="703"/>
        <v>0</v>
      </c>
      <c r="Q7453" t="b">
        <f>AND(M7453,ISNA(VLOOKUP(B7453,Sheet4!$A$1:$A$529,1,FALSE)))</f>
        <v>0</v>
      </c>
    </row>
    <row r="7454" spans="1:17">
      <c r="A7454" t="str">
        <f t="shared" si="698"/>
        <v>Gilles METTELET</v>
      </c>
      <c r="B7454" t="s">
        <v>6390</v>
      </c>
      <c r="C7454" t="e">
        <f>VLOOKUP(B7454,Sheet5!$A$1158:$A$1246,1,FALSE)</f>
        <v>#N/A</v>
      </c>
      <c r="D7454" t="s">
        <v>11</v>
      </c>
      <c r="E7454" t="s">
        <v>438</v>
      </c>
      <c r="F7454" t="s">
        <v>6406</v>
      </c>
      <c r="G7454" t="s">
        <v>14090</v>
      </c>
      <c r="H7454" t="s">
        <v>130</v>
      </c>
      <c r="I7454">
        <v>249</v>
      </c>
      <c r="J7454">
        <v>7.4824208185600002E-3</v>
      </c>
      <c r="K7454">
        <f t="shared" si="699"/>
        <v>12413</v>
      </c>
      <c r="L7454" t="str">
        <f t="shared" si="700"/>
        <v>SOC</v>
      </c>
      <c r="M7454" t="b">
        <f t="shared" si="701"/>
        <v>0</v>
      </c>
      <c r="N7454" t="str">
        <f>VLOOKUP(B7454,Sheet3!$D$2:$I$578,6,FALSE)</f>
        <v>Pascal Popelin</v>
      </c>
      <c r="O7454" t="str">
        <f t="shared" si="702"/>
        <v>Gilles METTELET</v>
      </c>
      <c r="P7454" t="b">
        <f t="shared" si="703"/>
        <v>0</v>
      </c>
      <c r="Q7454" t="b">
        <f>AND(M7454,ISNA(VLOOKUP(B7454,Sheet4!$A$1:$A$529,1,FALSE)))</f>
        <v>0</v>
      </c>
    </row>
    <row r="7455" spans="1:17">
      <c r="A7455" t="str">
        <f t="shared" si="698"/>
        <v>Genevieve REIMERINGER</v>
      </c>
      <c r="B7455" t="s">
        <v>6390</v>
      </c>
      <c r="C7455" t="e">
        <f>VLOOKUP(B7455,Sheet5!$A$1158:$A$1246,1,FALSE)</f>
        <v>#N/A</v>
      </c>
      <c r="D7455" t="s">
        <v>4</v>
      </c>
      <c r="E7455" t="s">
        <v>6407</v>
      </c>
      <c r="F7455" t="s">
        <v>3422</v>
      </c>
      <c r="G7455" t="s">
        <v>11719</v>
      </c>
      <c r="H7455" t="s">
        <v>10</v>
      </c>
      <c r="I7455">
        <v>126</v>
      </c>
      <c r="J7455">
        <v>3.7862852334899998E-3</v>
      </c>
      <c r="K7455">
        <f t="shared" si="699"/>
        <v>12413</v>
      </c>
      <c r="L7455" t="str">
        <f t="shared" si="700"/>
        <v>SOC</v>
      </c>
      <c r="M7455" t="b">
        <f t="shared" si="701"/>
        <v>0</v>
      </c>
      <c r="N7455" t="str">
        <f>VLOOKUP(B7455,Sheet3!$D$2:$I$578,6,FALSE)</f>
        <v>Pascal Popelin</v>
      </c>
      <c r="O7455" t="str">
        <f t="shared" si="702"/>
        <v>Genevieve REIMERINGER</v>
      </c>
      <c r="P7455" t="b">
        <f t="shared" si="703"/>
        <v>0</v>
      </c>
      <c r="Q7455" t="b">
        <f>AND(M7455,ISNA(VLOOKUP(B7455,Sheet4!$A$1:$A$529,1,FALSE)))</f>
        <v>0</v>
      </c>
    </row>
    <row r="7456" spans="1:17">
      <c r="A7456" t="str">
        <f t="shared" si="698"/>
        <v>Gisèle METAY</v>
      </c>
      <c r="B7456" t="s">
        <v>6390</v>
      </c>
      <c r="C7456" t="e">
        <f>VLOOKUP(B7456,Sheet5!$A$1158:$A$1246,1,FALSE)</f>
        <v>#N/A</v>
      </c>
      <c r="D7456" t="s">
        <v>4</v>
      </c>
      <c r="E7456" t="s">
        <v>9129</v>
      </c>
      <c r="F7456" t="s">
        <v>6408</v>
      </c>
      <c r="G7456" t="s">
        <v>14091</v>
      </c>
      <c r="H7456" t="s">
        <v>17</v>
      </c>
      <c r="I7456">
        <v>5461</v>
      </c>
      <c r="J7456">
        <v>0.16410241000100001</v>
      </c>
      <c r="K7456">
        <f t="shared" si="699"/>
        <v>12413</v>
      </c>
      <c r="L7456" t="str">
        <f t="shared" si="700"/>
        <v>SOC</v>
      </c>
      <c r="M7456" t="b">
        <f t="shared" si="701"/>
        <v>0</v>
      </c>
      <c r="N7456" t="str">
        <f>VLOOKUP(B7456,Sheet3!$D$2:$I$578,6,FALSE)</f>
        <v>Pascal Popelin</v>
      </c>
      <c r="O7456" t="str">
        <f t="shared" si="702"/>
        <v>Gisèle METAY</v>
      </c>
      <c r="P7456" t="b">
        <f t="shared" si="703"/>
        <v>0</v>
      </c>
      <c r="Q7456" t="b">
        <f>AND(M7456,ISNA(VLOOKUP(B7456,Sheet4!$A$1:$A$529,1,FALSE)))</f>
        <v>0</v>
      </c>
    </row>
    <row r="7457" spans="1:17">
      <c r="A7457" t="str">
        <f t="shared" si="698"/>
        <v>Mohamed MECHMACHE</v>
      </c>
      <c r="B7457" t="s">
        <v>6390</v>
      </c>
      <c r="C7457" t="e">
        <f>VLOOKUP(B7457,Sheet5!$A$1158:$A$1246,1,FALSE)</f>
        <v>#N/A</v>
      </c>
      <c r="D7457" t="s">
        <v>11</v>
      </c>
      <c r="E7457" t="s">
        <v>682</v>
      </c>
      <c r="F7457" t="s">
        <v>6409</v>
      </c>
      <c r="G7457" t="s">
        <v>14092</v>
      </c>
      <c r="H7457" t="s">
        <v>10</v>
      </c>
      <c r="I7457">
        <v>448</v>
      </c>
      <c r="J7457">
        <v>1.34623474968E-2</v>
      </c>
      <c r="K7457">
        <f t="shared" si="699"/>
        <v>12413</v>
      </c>
      <c r="L7457" t="str">
        <f t="shared" si="700"/>
        <v>SOC</v>
      </c>
      <c r="M7457" t="b">
        <f t="shared" si="701"/>
        <v>1</v>
      </c>
      <c r="N7457" t="str">
        <f>VLOOKUP(B7457,Sheet3!$D$2:$I$578,6,FALSE)</f>
        <v>Pascal Popelin</v>
      </c>
      <c r="O7457" t="str">
        <f t="shared" si="702"/>
        <v>Mohamed MECHMACHE</v>
      </c>
      <c r="P7457" t="b">
        <f t="shared" si="703"/>
        <v>0</v>
      </c>
      <c r="Q7457" t="b">
        <f>AND(M7457,ISNA(VLOOKUP(B7457,Sheet4!$A$1:$A$529,1,FALSE)))</f>
        <v>1</v>
      </c>
    </row>
    <row r="7458" spans="1:17">
      <c r="A7458" t="str">
        <f t="shared" si="698"/>
        <v xml:space="preserve"> </v>
      </c>
      <c r="B7458" t="s">
        <v>6410</v>
      </c>
      <c r="C7458" t="e">
        <f>VLOOKUP(B7458,Sheet5!$A$1158:$A$1246,1,FALSE)</f>
        <v>#N/A</v>
      </c>
      <c r="G7458" t="s">
        <v>9202</v>
      </c>
      <c r="H7458" t="s">
        <v>1</v>
      </c>
      <c r="I7458">
        <v>82695</v>
      </c>
      <c r="J7458">
        <v>1</v>
      </c>
      <c r="K7458">
        <f t="shared" si="699"/>
        <v>0</v>
      </c>
      <c r="L7458">
        <f t="shared" si="700"/>
        <v>0</v>
      </c>
      <c r="M7458" t="b">
        <f t="shared" si="701"/>
        <v>0</v>
      </c>
      <c r="N7458" t="str">
        <f>VLOOKUP(B7458,Sheet3!$D$2:$I$578,6,FALSE)</f>
        <v>Akli Mellouli</v>
      </c>
      <c r="O7458" t="str">
        <f t="shared" si="702"/>
        <v xml:space="preserve"> </v>
      </c>
      <c r="P7458" t="b">
        <f t="shared" si="703"/>
        <v>0</v>
      </c>
      <c r="Q7458" t="b">
        <f>AND(M7458,ISNA(VLOOKUP(B7458,Sheet4!$A$1:$A$529,1,FALSE)))</f>
        <v>0</v>
      </c>
    </row>
    <row r="7459" spans="1:17">
      <c r="A7459" t="str">
        <f t="shared" si="698"/>
        <v xml:space="preserve"> </v>
      </c>
      <c r="B7459" t="s">
        <v>6410</v>
      </c>
      <c r="C7459" t="e">
        <f>VLOOKUP(B7459,Sheet5!$A$1158:$A$1246,1,FALSE)</f>
        <v>#N/A</v>
      </c>
      <c r="G7459" t="s">
        <v>9202</v>
      </c>
      <c r="H7459" t="s">
        <v>2</v>
      </c>
      <c r="I7459">
        <v>34042</v>
      </c>
      <c r="J7459">
        <v>0.41165729487899999</v>
      </c>
      <c r="K7459">
        <f t="shared" si="699"/>
        <v>0</v>
      </c>
      <c r="L7459">
        <f t="shared" si="700"/>
        <v>0</v>
      </c>
      <c r="M7459" t="b">
        <f t="shared" si="701"/>
        <v>0</v>
      </c>
      <c r="N7459" t="str">
        <f>VLOOKUP(B7459,Sheet3!$D$2:$I$578,6,FALSE)</f>
        <v>Akli Mellouli</v>
      </c>
      <c r="O7459" t="str">
        <f t="shared" si="702"/>
        <v xml:space="preserve"> </v>
      </c>
      <c r="P7459" t="b">
        <f t="shared" si="703"/>
        <v>0</v>
      </c>
      <c r="Q7459" t="b">
        <f>AND(M7459,ISNA(VLOOKUP(B7459,Sheet4!$A$1:$A$529,1,FALSE)))</f>
        <v>0</v>
      </c>
    </row>
    <row r="7460" spans="1:17">
      <c r="A7460" t="str">
        <f t="shared" si="698"/>
        <v xml:space="preserve"> </v>
      </c>
      <c r="B7460" t="s">
        <v>6410</v>
      </c>
      <c r="C7460" t="e">
        <f>VLOOKUP(B7460,Sheet5!$A$1158:$A$1246,1,FALSE)</f>
        <v>#N/A</v>
      </c>
      <c r="G7460" t="s">
        <v>9202</v>
      </c>
      <c r="H7460" t="s">
        <v>3</v>
      </c>
      <c r="I7460">
        <v>550</v>
      </c>
      <c r="J7460">
        <v>6.6509462482599998E-3</v>
      </c>
      <c r="K7460">
        <f t="shared" si="699"/>
        <v>0</v>
      </c>
      <c r="L7460">
        <f t="shared" si="700"/>
        <v>0</v>
      </c>
      <c r="M7460" t="b">
        <f t="shared" si="701"/>
        <v>0</v>
      </c>
      <c r="N7460" t="str">
        <f>VLOOKUP(B7460,Sheet3!$D$2:$I$578,6,FALSE)</f>
        <v>Akli Mellouli</v>
      </c>
      <c r="O7460" t="str">
        <f t="shared" si="702"/>
        <v xml:space="preserve"> </v>
      </c>
      <c r="P7460" t="b">
        <f t="shared" si="703"/>
        <v>0</v>
      </c>
      <c r="Q7460" t="b">
        <f>AND(M7460,ISNA(VLOOKUP(B7460,Sheet4!$A$1:$A$529,1,FALSE)))</f>
        <v>0</v>
      </c>
    </row>
    <row r="7461" spans="1:17">
      <c r="A7461" t="str">
        <f t="shared" si="698"/>
        <v>Pascale LUCIANI</v>
      </c>
      <c r="B7461" t="s">
        <v>6410</v>
      </c>
      <c r="C7461" t="e">
        <f>VLOOKUP(B7461,Sheet5!$A$1158:$A$1246,1,FALSE)</f>
        <v>#N/A</v>
      </c>
      <c r="D7461" t="s">
        <v>4</v>
      </c>
      <c r="E7461" t="s">
        <v>215</v>
      </c>
      <c r="F7461" t="s">
        <v>1696</v>
      </c>
      <c r="G7461" t="s">
        <v>10378</v>
      </c>
      <c r="H7461" t="s">
        <v>13</v>
      </c>
      <c r="I7461">
        <v>2534</v>
      </c>
      <c r="J7461">
        <v>5.2678627112700001E-2</v>
      </c>
      <c r="K7461">
        <f t="shared" si="699"/>
        <v>0</v>
      </c>
      <c r="L7461">
        <f t="shared" si="700"/>
        <v>0</v>
      </c>
      <c r="M7461" t="b">
        <f t="shared" si="701"/>
        <v>0</v>
      </c>
      <c r="N7461" t="str">
        <f>VLOOKUP(B7461,Sheet3!$D$2:$I$578,6,FALSE)</f>
        <v>Akli Mellouli</v>
      </c>
      <c r="O7461" t="str">
        <f t="shared" si="702"/>
        <v>Pascale LUCIANI</v>
      </c>
      <c r="P7461" t="b">
        <f t="shared" si="703"/>
        <v>0</v>
      </c>
      <c r="Q7461" t="b">
        <f>AND(M7461,ISNA(VLOOKUP(B7461,Sheet4!$A$1:$A$529,1,FALSE)))</f>
        <v>0</v>
      </c>
    </row>
    <row r="7462" spans="1:17">
      <c r="A7462" t="str">
        <f t="shared" si="698"/>
        <v>Henri PLAGNOL</v>
      </c>
      <c r="B7462" t="s">
        <v>6410</v>
      </c>
      <c r="C7462" t="e">
        <f>VLOOKUP(B7462,Sheet5!$A$1158:$A$1246,1,FALSE)</f>
        <v>#N/A</v>
      </c>
      <c r="D7462" t="s">
        <v>11</v>
      </c>
      <c r="E7462" t="s">
        <v>787</v>
      </c>
      <c r="F7462" t="s">
        <v>6411</v>
      </c>
      <c r="G7462" t="s">
        <v>14093</v>
      </c>
      <c r="H7462" t="s">
        <v>26</v>
      </c>
      <c r="I7462">
        <v>18137</v>
      </c>
      <c r="J7462">
        <v>0.37704509074300002</v>
      </c>
      <c r="K7462">
        <f t="shared" si="699"/>
        <v>0</v>
      </c>
      <c r="L7462">
        <f t="shared" si="700"/>
        <v>0</v>
      </c>
      <c r="M7462" t="b">
        <f t="shared" si="701"/>
        <v>0</v>
      </c>
      <c r="N7462" t="str">
        <f>VLOOKUP(B7462,Sheet3!$D$2:$I$578,6,FALSE)</f>
        <v>Akli Mellouli</v>
      </c>
      <c r="O7462" t="str">
        <f t="shared" si="702"/>
        <v>Henri PLAGNOL</v>
      </c>
      <c r="P7462" t="b">
        <f t="shared" si="703"/>
        <v>0</v>
      </c>
      <c r="Q7462" t="b">
        <f>AND(M7462,ISNA(VLOOKUP(B7462,Sheet4!$A$1:$A$529,1,FALSE)))</f>
        <v>0</v>
      </c>
    </row>
    <row r="7463" spans="1:17">
      <c r="A7463" t="str">
        <f t="shared" si="698"/>
        <v>Bertrand SÃ‰NÃ‰</v>
      </c>
      <c r="B7463" t="s">
        <v>6410</v>
      </c>
      <c r="C7463" t="e">
        <f>VLOOKUP(B7463,Sheet5!$A$1158:$A$1246,1,FALSE)</f>
        <v>#N/A</v>
      </c>
      <c r="D7463" t="s">
        <v>11</v>
      </c>
      <c r="E7463" t="s">
        <v>152</v>
      </c>
      <c r="F7463" t="s">
        <v>6412</v>
      </c>
      <c r="G7463" t="s">
        <v>14094</v>
      </c>
      <c r="H7463" t="s">
        <v>29</v>
      </c>
      <c r="I7463">
        <v>457</v>
      </c>
      <c r="J7463">
        <v>9.5004469575699999E-3</v>
      </c>
      <c r="K7463">
        <f t="shared" si="699"/>
        <v>0</v>
      </c>
      <c r="L7463">
        <f t="shared" si="700"/>
        <v>0</v>
      </c>
      <c r="M7463" t="b">
        <f t="shared" si="701"/>
        <v>0</v>
      </c>
      <c r="N7463" t="str">
        <f>VLOOKUP(B7463,Sheet3!$D$2:$I$578,6,FALSE)</f>
        <v>Akli Mellouli</v>
      </c>
      <c r="O7463" t="str">
        <f t="shared" si="702"/>
        <v>Bertrand SÃ‰NÃ‰</v>
      </c>
      <c r="P7463" t="b">
        <f t="shared" si="703"/>
        <v>0</v>
      </c>
      <c r="Q7463" t="b">
        <f>AND(M7463,ISNA(VLOOKUP(B7463,Sheet4!$A$1:$A$529,1,FALSE)))</f>
        <v>0</v>
      </c>
    </row>
    <row r="7464" spans="1:17">
      <c r="A7464" t="str">
        <f t="shared" si="698"/>
        <v>Morgane MOALIC</v>
      </c>
      <c r="B7464" t="s">
        <v>6410</v>
      </c>
      <c r="C7464" t="e">
        <f>VLOOKUP(B7464,Sheet5!$A$1158:$A$1246,1,FALSE)</f>
        <v>#N/A</v>
      </c>
      <c r="D7464" t="s">
        <v>4</v>
      </c>
      <c r="E7464" t="s">
        <v>2207</v>
      </c>
      <c r="F7464" t="s">
        <v>6413</v>
      </c>
      <c r="G7464" t="s">
        <v>14095</v>
      </c>
      <c r="H7464" t="s">
        <v>10</v>
      </c>
      <c r="I7464">
        <v>162</v>
      </c>
      <c r="J7464">
        <v>3.36777331975E-3</v>
      </c>
      <c r="K7464">
        <f t="shared" si="699"/>
        <v>0</v>
      </c>
      <c r="L7464">
        <f t="shared" si="700"/>
        <v>0</v>
      </c>
      <c r="M7464" t="b">
        <f t="shared" si="701"/>
        <v>0</v>
      </c>
      <c r="N7464" t="str">
        <f>VLOOKUP(B7464,Sheet3!$D$2:$I$578,6,FALSE)</f>
        <v>Akli Mellouli</v>
      </c>
      <c r="O7464" t="str">
        <f t="shared" si="702"/>
        <v>Morgane MOALIC</v>
      </c>
      <c r="P7464" t="b">
        <f t="shared" si="703"/>
        <v>0</v>
      </c>
      <c r="Q7464" t="b">
        <f>AND(M7464,ISNA(VLOOKUP(B7464,Sheet4!$A$1:$A$529,1,FALSE)))</f>
        <v>0</v>
      </c>
    </row>
    <row r="7465" spans="1:17">
      <c r="A7465" t="str">
        <f t="shared" si="698"/>
        <v>Anne-Marie BERTRAND</v>
      </c>
      <c r="B7465" t="s">
        <v>6410</v>
      </c>
      <c r="C7465" t="e">
        <f>VLOOKUP(B7465,Sheet5!$A$1158:$A$1246,1,FALSE)</f>
        <v>#N/A</v>
      </c>
      <c r="D7465" t="s">
        <v>4</v>
      </c>
      <c r="E7465" t="s">
        <v>713</v>
      </c>
      <c r="F7465" t="s">
        <v>137</v>
      </c>
      <c r="G7465" t="s">
        <v>152</v>
      </c>
      <c r="H7465" t="s">
        <v>10</v>
      </c>
      <c r="I7465">
        <v>146</v>
      </c>
      <c r="J7465">
        <v>3.0351537326199999E-3</v>
      </c>
      <c r="K7465">
        <f t="shared" si="699"/>
        <v>0</v>
      </c>
      <c r="L7465">
        <f t="shared" si="700"/>
        <v>0</v>
      </c>
      <c r="M7465" t="b">
        <f t="shared" si="701"/>
        <v>0</v>
      </c>
      <c r="N7465" t="str">
        <f>VLOOKUP(B7465,Sheet3!$D$2:$I$578,6,FALSE)</f>
        <v>Akli Mellouli</v>
      </c>
      <c r="O7465" t="str">
        <f t="shared" si="702"/>
        <v>Anne-Marie BERTRAND</v>
      </c>
      <c r="P7465" t="b">
        <f t="shared" si="703"/>
        <v>0</v>
      </c>
      <c r="Q7465" t="b">
        <f>AND(M7465,ISNA(VLOOKUP(B7465,Sheet4!$A$1:$A$529,1,FALSE)))</f>
        <v>0</v>
      </c>
    </row>
    <row r="7466" spans="1:17">
      <c r="A7466" t="str">
        <f t="shared" si="698"/>
        <v>Kevin CORNET</v>
      </c>
      <c r="B7466" t="s">
        <v>6410</v>
      </c>
      <c r="C7466" t="e">
        <f>VLOOKUP(B7466,Sheet5!$A$1158:$A$1246,1,FALSE)</f>
        <v>#N/A</v>
      </c>
      <c r="D7466" t="s">
        <v>11</v>
      </c>
      <c r="E7466" t="s">
        <v>6414</v>
      </c>
      <c r="F7466" t="s">
        <v>1341</v>
      </c>
      <c r="G7466" t="s">
        <v>10111</v>
      </c>
      <c r="H7466" t="s">
        <v>271</v>
      </c>
      <c r="I7466">
        <v>396</v>
      </c>
      <c r="J7466">
        <v>8.2323347816099998E-3</v>
      </c>
      <c r="K7466">
        <f t="shared" si="699"/>
        <v>0</v>
      </c>
      <c r="L7466">
        <f t="shared" si="700"/>
        <v>0</v>
      </c>
      <c r="M7466" t="b">
        <f t="shared" si="701"/>
        <v>0</v>
      </c>
      <c r="N7466" t="str">
        <f>VLOOKUP(B7466,Sheet3!$D$2:$I$578,6,FALSE)</f>
        <v>Akli Mellouli</v>
      </c>
      <c r="O7466" t="str">
        <f t="shared" si="702"/>
        <v>Kevin CORNET</v>
      </c>
      <c r="P7466" t="b">
        <f t="shared" si="703"/>
        <v>0</v>
      </c>
      <c r="Q7466" t="b">
        <f>AND(M7466,ISNA(VLOOKUP(B7466,Sheet4!$A$1:$A$529,1,FALSE)))</f>
        <v>0</v>
      </c>
    </row>
    <row r="7467" spans="1:17">
      <c r="A7467" t="str">
        <f t="shared" si="698"/>
        <v>Alain STÃ‰PHAN</v>
      </c>
      <c r="B7467" t="s">
        <v>6410</v>
      </c>
      <c r="C7467" t="e">
        <f>VLOOKUP(B7467,Sheet5!$A$1158:$A$1246,1,FALSE)</f>
        <v>#N/A</v>
      </c>
      <c r="D7467" t="s">
        <v>11</v>
      </c>
      <c r="E7467" t="s">
        <v>321</v>
      </c>
      <c r="F7467" t="s">
        <v>6415</v>
      </c>
      <c r="G7467" t="s">
        <v>14096</v>
      </c>
      <c r="H7467" t="s">
        <v>10</v>
      </c>
      <c r="I7467">
        <v>145</v>
      </c>
      <c r="J7467">
        <v>3.0143650084200001E-3</v>
      </c>
      <c r="K7467">
        <f t="shared" si="699"/>
        <v>0</v>
      </c>
      <c r="L7467">
        <f t="shared" si="700"/>
        <v>0</v>
      </c>
      <c r="M7467" t="b">
        <f t="shared" si="701"/>
        <v>0</v>
      </c>
      <c r="N7467" t="str">
        <f>VLOOKUP(B7467,Sheet3!$D$2:$I$578,6,FALSE)</f>
        <v>Akli Mellouli</v>
      </c>
      <c r="O7467" t="str">
        <f t="shared" si="702"/>
        <v>Alain STÃ‰PHAN</v>
      </c>
      <c r="P7467" t="b">
        <f t="shared" si="703"/>
        <v>0</v>
      </c>
      <c r="Q7467" t="b">
        <f>AND(M7467,ISNA(VLOOKUP(B7467,Sheet4!$A$1:$A$529,1,FALSE)))</f>
        <v>0</v>
      </c>
    </row>
    <row r="7468" spans="1:17">
      <c r="A7468" t="str">
        <f t="shared" si="698"/>
        <v>Micheline GERVELAS</v>
      </c>
      <c r="B7468" t="s">
        <v>6410</v>
      </c>
      <c r="C7468" t="e">
        <f>VLOOKUP(B7468,Sheet5!$A$1158:$A$1246,1,FALSE)</f>
        <v>#N/A</v>
      </c>
      <c r="D7468" t="s">
        <v>4</v>
      </c>
      <c r="E7468" t="s">
        <v>6416</v>
      </c>
      <c r="F7468" t="s">
        <v>6417</v>
      </c>
      <c r="G7468" t="s">
        <v>14097</v>
      </c>
      <c r="H7468" t="s">
        <v>19</v>
      </c>
      <c r="I7468">
        <v>4022</v>
      </c>
      <c r="J7468">
        <v>8.3612248716300006E-2</v>
      </c>
      <c r="K7468">
        <f t="shared" si="699"/>
        <v>0</v>
      </c>
      <c r="L7468">
        <f t="shared" si="700"/>
        <v>0</v>
      </c>
      <c r="M7468" t="b">
        <f t="shared" si="701"/>
        <v>0</v>
      </c>
      <c r="N7468" t="str">
        <f>VLOOKUP(B7468,Sheet3!$D$2:$I$578,6,FALSE)</f>
        <v>Akli Mellouli</v>
      </c>
      <c r="O7468" t="str">
        <f t="shared" si="702"/>
        <v>Micheline GERVELAS</v>
      </c>
      <c r="P7468" t="b">
        <f t="shared" si="703"/>
        <v>0</v>
      </c>
      <c r="Q7468" t="b">
        <f>AND(M7468,ISNA(VLOOKUP(B7468,Sheet4!$A$1:$A$529,1,FALSE)))</f>
        <v>0</v>
      </c>
    </row>
    <row r="7469" spans="1:17">
      <c r="A7469" t="str">
        <f t="shared" si="698"/>
        <v>Christian LASNIER</v>
      </c>
      <c r="B7469" t="s">
        <v>6410</v>
      </c>
      <c r="C7469" t="e">
        <f>VLOOKUP(B7469,Sheet5!$A$1158:$A$1246,1,FALSE)</f>
        <v>#N/A</v>
      </c>
      <c r="D7469" t="s">
        <v>11</v>
      </c>
      <c r="E7469" t="s">
        <v>312</v>
      </c>
      <c r="F7469" t="s">
        <v>6418</v>
      </c>
      <c r="G7469" t="s">
        <v>14098</v>
      </c>
      <c r="H7469" t="s">
        <v>13</v>
      </c>
      <c r="I7469">
        <v>395</v>
      </c>
      <c r="J7469">
        <v>8.2115460574199994E-3</v>
      </c>
      <c r="K7469">
        <f t="shared" si="699"/>
        <v>0</v>
      </c>
      <c r="L7469">
        <f t="shared" si="700"/>
        <v>0</v>
      </c>
      <c r="M7469" t="b">
        <f t="shared" si="701"/>
        <v>0</v>
      </c>
      <c r="N7469" t="str">
        <f>VLOOKUP(B7469,Sheet3!$D$2:$I$578,6,FALSE)</f>
        <v>Akli Mellouli</v>
      </c>
      <c r="O7469" t="str">
        <f t="shared" si="702"/>
        <v>Christian LASNIER</v>
      </c>
      <c r="P7469" t="b">
        <f t="shared" si="703"/>
        <v>0</v>
      </c>
      <c r="Q7469" t="b">
        <f>AND(M7469,ISNA(VLOOKUP(B7469,Sheet4!$A$1:$A$529,1,FALSE)))</f>
        <v>0</v>
      </c>
    </row>
    <row r="7470" spans="1:17">
      <c r="A7470" t="str">
        <f t="shared" si="698"/>
        <v>Michel GINESTE</v>
      </c>
      <c r="B7470" t="s">
        <v>6410</v>
      </c>
      <c r="C7470" t="e">
        <f>VLOOKUP(B7470,Sheet5!$A$1158:$A$1246,1,FALSE)</f>
        <v>#N/A</v>
      </c>
      <c r="D7470" t="s">
        <v>11</v>
      </c>
      <c r="E7470" t="s">
        <v>31</v>
      </c>
      <c r="F7470" t="s">
        <v>6419</v>
      </c>
      <c r="G7470" t="s">
        <v>14099</v>
      </c>
      <c r="H7470" t="s">
        <v>7</v>
      </c>
      <c r="I7470">
        <v>2132</v>
      </c>
      <c r="J7470">
        <v>4.4321559985899997E-2</v>
      </c>
      <c r="K7470">
        <f t="shared" si="699"/>
        <v>2132</v>
      </c>
      <c r="L7470" t="str">
        <f t="shared" si="700"/>
        <v>VEC</v>
      </c>
      <c r="M7470" t="b">
        <f t="shared" si="701"/>
        <v>0</v>
      </c>
      <c r="N7470" t="str">
        <f>VLOOKUP(B7470,Sheet3!$D$2:$I$578,6,FALSE)</f>
        <v>Akli Mellouli</v>
      </c>
      <c r="O7470" t="str">
        <f t="shared" si="702"/>
        <v>Michel GINESTE</v>
      </c>
      <c r="P7470" t="b">
        <f t="shared" si="703"/>
        <v>0</v>
      </c>
      <c r="Q7470" t="b">
        <f>AND(M7470,ISNA(VLOOKUP(B7470,Sheet4!$A$1:$A$529,1,FALSE)))</f>
        <v>0</v>
      </c>
    </row>
    <row r="7471" spans="1:17">
      <c r="A7471" t="str">
        <f t="shared" si="698"/>
        <v>Anne-Laure MALEYRE</v>
      </c>
      <c r="B7471" t="s">
        <v>6410</v>
      </c>
      <c r="C7471" t="e">
        <f>VLOOKUP(B7471,Sheet5!$A$1158:$A$1246,1,FALSE)</f>
        <v>#N/A</v>
      </c>
      <c r="D7471" t="s">
        <v>4</v>
      </c>
      <c r="E7471" t="s">
        <v>448</v>
      </c>
      <c r="F7471" t="s">
        <v>6065</v>
      </c>
      <c r="G7471" t="s">
        <v>13829</v>
      </c>
      <c r="H7471" t="s">
        <v>17</v>
      </c>
      <c r="I7471">
        <v>4510</v>
      </c>
      <c r="J7471">
        <v>9.3757146123900001E-2</v>
      </c>
      <c r="K7471">
        <f t="shared" si="699"/>
        <v>2132</v>
      </c>
      <c r="L7471" t="str">
        <f t="shared" si="700"/>
        <v>VEC</v>
      </c>
      <c r="M7471" t="b">
        <f t="shared" si="701"/>
        <v>0</v>
      </c>
      <c r="N7471" t="str">
        <f>VLOOKUP(B7471,Sheet3!$D$2:$I$578,6,FALSE)</f>
        <v>Akli Mellouli</v>
      </c>
      <c r="O7471" t="str">
        <f t="shared" si="702"/>
        <v>Anne-Laure MALEYRE</v>
      </c>
      <c r="P7471" t="b">
        <f t="shared" si="703"/>
        <v>0</v>
      </c>
      <c r="Q7471" t="b">
        <f>AND(M7471,ISNA(VLOOKUP(B7471,Sheet4!$A$1:$A$529,1,FALSE)))</f>
        <v>0</v>
      </c>
    </row>
    <row r="7472" spans="1:17">
      <c r="A7472" t="str">
        <f t="shared" si="698"/>
        <v>Akli MELLOULI</v>
      </c>
      <c r="B7472" t="s">
        <v>6410</v>
      </c>
      <c r="C7472" t="e">
        <f>VLOOKUP(B7472,Sheet5!$A$1158:$A$1246,1,FALSE)</f>
        <v>#N/A</v>
      </c>
      <c r="D7472" t="s">
        <v>11</v>
      </c>
      <c r="E7472" t="s">
        <v>6420</v>
      </c>
      <c r="F7472" t="s">
        <v>6421</v>
      </c>
      <c r="G7472" t="s">
        <v>14100</v>
      </c>
      <c r="H7472" t="s">
        <v>21</v>
      </c>
      <c r="I7472">
        <v>13400</v>
      </c>
      <c r="J7472">
        <v>0.278568904226</v>
      </c>
      <c r="K7472">
        <f t="shared" si="699"/>
        <v>13400</v>
      </c>
      <c r="L7472" t="str">
        <f t="shared" si="700"/>
        <v>SOC</v>
      </c>
      <c r="M7472" t="b">
        <f t="shared" si="701"/>
        <v>0</v>
      </c>
      <c r="N7472" t="str">
        <f>VLOOKUP(B7472,Sheet3!$D$2:$I$578,6,FALSE)</f>
        <v>Akli Mellouli</v>
      </c>
      <c r="O7472" t="str">
        <f t="shared" si="702"/>
        <v>Akli MELLOULI</v>
      </c>
      <c r="P7472" t="b">
        <f t="shared" si="703"/>
        <v>1</v>
      </c>
      <c r="Q7472" t="b">
        <f>AND(M7472,ISNA(VLOOKUP(B7472,Sheet4!$A$1:$A$529,1,FALSE)))</f>
        <v>0</v>
      </c>
    </row>
    <row r="7473" spans="1:17">
      <c r="A7473" t="str">
        <f t="shared" si="698"/>
        <v>Marie-Anne KRAFT</v>
      </c>
      <c r="B7473" t="s">
        <v>6410</v>
      </c>
      <c r="C7473" t="e">
        <f>VLOOKUP(B7473,Sheet5!$A$1158:$A$1246,1,FALSE)</f>
        <v>#N/A</v>
      </c>
      <c r="D7473" t="s">
        <v>4</v>
      </c>
      <c r="E7473" t="s">
        <v>228</v>
      </c>
      <c r="F7473" t="s">
        <v>6422</v>
      </c>
      <c r="G7473" t="s">
        <v>14101</v>
      </c>
      <c r="H7473" t="s">
        <v>43</v>
      </c>
      <c r="I7473">
        <v>1667</v>
      </c>
      <c r="J7473">
        <v>3.46548032347E-2</v>
      </c>
      <c r="K7473">
        <f t="shared" si="699"/>
        <v>13400</v>
      </c>
      <c r="L7473" t="str">
        <f t="shared" si="700"/>
        <v>SOC</v>
      </c>
      <c r="M7473" t="b">
        <f t="shared" si="701"/>
        <v>1</v>
      </c>
      <c r="N7473" t="str">
        <f>VLOOKUP(B7473,Sheet3!$D$2:$I$578,6,FALSE)</f>
        <v>Akli Mellouli</v>
      </c>
      <c r="O7473" t="str">
        <f t="shared" si="702"/>
        <v>Marie-Anne KRAFT</v>
      </c>
      <c r="P7473" t="b">
        <f t="shared" si="703"/>
        <v>0</v>
      </c>
      <c r="Q7473" t="b">
        <f>AND(M7473,ISNA(VLOOKUP(B7473,Sheet4!$A$1:$A$529,1,FALSE)))</f>
        <v>1</v>
      </c>
    </row>
    <row r="7474" spans="1:17">
      <c r="A7474" t="str">
        <f t="shared" si="698"/>
        <v xml:space="preserve"> </v>
      </c>
      <c r="B7474" t="s">
        <v>6423</v>
      </c>
      <c r="C7474" t="e">
        <f>VLOOKUP(B7474,Sheet5!$A$1158:$A$1246,1,FALSE)</f>
        <v>#N/A</v>
      </c>
      <c r="G7474" t="s">
        <v>9202</v>
      </c>
      <c r="H7474" t="s">
        <v>1</v>
      </c>
      <c r="I7474">
        <v>65093</v>
      </c>
      <c r="J7474">
        <v>1</v>
      </c>
      <c r="K7474">
        <f t="shared" si="699"/>
        <v>0</v>
      </c>
      <c r="L7474">
        <f t="shared" si="700"/>
        <v>0</v>
      </c>
      <c r="M7474" t="b">
        <f t="shared" si="701"/>
        <v>0</v>
      </c>
      <c r="N7474" t="str">
        <f>VLOOKUP(B7474,Sheet3!$D$2:$I$578,6,FALSE)</f>
        <v>Laurent Cathala</v>
      </c>
      <c r="O7474" t="str">
        <f t="shared" si="702"/>
        <v xml:space="preserve"> </v>
      </c>
      <c r="P7474" t="b">
        <f t="shared" si="703"/>
        <v>0</v>
      </c>
      <c r="Q7474" t="b">
        <f>AND(M7474,ISNA(VLOOKUP(B7474,Sheet4!$A$1:$A$529,1,FALSE)))</f>
        <v>0</v>
      </c>
    </row>
    <row r="7475" spans="1:17">
      <c r="A7475" t="str">
        <f t="shared" si="698"/>
        <v xml:space="preserve"> </v>
      </c>
      <c r="B7475" t="s">
        <v>6423</v>
      </c>
      <c r="C7475" t="e">
        <f>VLOOKUP(B7475,Sheet5!$A$1158:$A$1246,1,FALSE)</f>
        <v>#N/A</v>
      </c>
      <c r="G7475" t="s">
        <v>9202</v>
      </c>
      <c r="H7475" t="s">
        <v>2</v>
      </c>
      <c r="I7475">
        <v>32776</v>
      </c>
      <c r="J7475">
        <v>0.50352572473199997</v>
      </c>
      <c r="K7475">
        <f t="shared" si="699"/>
        <v>0</v>
      </c>
      <c r="L7475">
        <f t="shared" si="700"/>
        <v>0</v>
      </c>
      <c r="M7475" t="b">
        <f t="shared" si="701"/>
        <v>0</v>
      </c>
      <c r="N7475" t="str">
        <f>VLOOKUP(B7475,Sheet3!$D$2:$I$578,6,FALSE)</f>
        <v>Laurent Cathala</v>
      </c>
      <c r="O7475" t="str">
        <f t="shared" si="702"/>
        <v xml:space="preserve"> </v>
      </c>
      <c r="P7475" t="b">
        <f t="shared" si="703"/>
        <v>0</v>
      </c>
      <c r="Q7475" t="b">
        <f>AND(M7475,ISNA(VLOOKUP(B7475,Sheet4!$A$1:$A$529,1,FALSE)))</f>
        <v>0</v>
      </c>
    </row>
    <row r="7476" spans="1:17">
      <c r="A7476" t="str">
        <f t="shared" si="698"/>
        <v xml:space="preserve"> </v>
      </c>
      <c r="B7476" t="s">
        <v>6423</v>
      </c>
      <c r="C7476" t="e">
        <f>VLOOKUP(B7476,Sheet5!$A$1158:$A$1246,1,FALSE)</f>
        <v>#N/A</v>
      </c>
      <c r="G7476" t="s">
        <v>9202</v>
      </c>
      <c r="H7476" t="s">
        <v>3</v>
      </c>
      <c r="I7476">
        <v>501</v>
      </c>
      <c r="J7476">
        <v>7.6966801345799999E-3</v>
      </c>
      <c r="K7476">
        <f t="shared" si="699"/>
        <v>0</v>
      </c>
      <c r="L7476">
        <f t="shared" si="700"/>
        <v>0</v>
      </c>
      <c r="M7476" t="b">
        <f t="shared" si="701"/>
        <v>0</v>
      </c>
      <c r="N7476" t="str">
        <f>VLOOKUP(B7476,Sheet3!$D$2:$I$578,6,FALSE)</f>
        <v>Laurent Cathala</v>
      </c>
      <c r="O7476" t="str">
        <f t="shared" si="702"/>
        <v xml:space="preserve"> </v>
      </c>
      <c r="P7476" t="b">
        <f t="shared" si="703"/>
        <v>0</v>
      </c>
      <c r="Q7476" t="b">
        <f>AND(M7476,ISNA(VLOOKUP(B7476,Sheet4!$A$1:$A$529,1,FALSE)))</f>
        <v>0</v>
      </c>
    </row>
    <row r="7477" spans="1:17">
      <c r="A7477" t="str">
        <f t="shared" si="698"/>
        <v>Farid CHIBOUT</v>
      </c>
      <c r="B7477" t="s">
        <v>6423</v>
      </c>
      <c r="C7477" t="e">
        <f>VLOOKUP(B7477,Sheet5!$A$1158:$A$1246,1,FALSE)</f>
        <v>#N/A</v>
      </c>
      <c r="D7477" t="s">
        <v>11</v>
      </c>
      <c r="E7477" t="s">
        <v>734</v>
      </c>
      <c r="F7477" t="s">
        <v>6424</v>
      </c>
      <c r="G7477" t="s">
        <v>14102</v>
      </c>
      <c r="H7477" t="s">
        <v>13</v>
      </c>
      <c r="I7477">
        <v>187</v>
      </c>
      <c r="J7477">
        <v>5.87754588886E-3</v>
      </c>
      <c r="K7477">
        <f t="shared" si="699"/>
        <v>0</v>
      </c>
      <c r="L7477">
        <f t="shared" si="700"/>
        <v>0</v>
      </c>
      <c r="M7477" t="b">
        <f t="shared" si="701"/>
        <v>0</v>
      </c>
      <c r="N7477" t="str">
        <f>VLOOKUP(B7477,Sheet3!$D$2:$I$578,6,FALSE)</f>
        <v>Laurent Cathala</v>
      </c>
      <c r="O7477" t="str">
        <f t="shared" si="702"/>
        <v>Farid CHIBOUT</v>
      </c>
      <c r="P7477" t="b">
        <f t="shared" si="703"/>
        <v>0</v>
      </c>
      <c r="Q7477" t="b">
        <f>AND(M7477,ISNA(VLOOKUP(B7477,Sheet4!$A$1:$A$529,1,FALSE)))</f>
        <v>0</v>
      </c>
    </row>
    <row r="7478" spans="1:17">
      <c r="A7478" t="str">
        <f t="shared" si="698"/>
        <v>Thierry HEBBRECHT</v>
      </c>
      <c r="B7478" t="s">
        <v>6423</v>
      </c>
      <c r="C7478" t="e">
        <f>VLOOKUP(B7478,Sheet5!$A$1158:$A$1246,1,FALSE)</f>
        <v>#N/A</v>
      </c>
      <c r="D7478" t="s">
        <v>11</v>
      </c>
      <c r="E7478" t="s">
        <v>264</v>
      </c>
      <c r="F7478" t="s">
        <v>6425</v>
      </c>
      <c r="G7478" t="s">
        <v>14103</v>
      </c>
      <c r="H7478" t="s">
        <v>26</v>
      </c>
      <c r="I7478">
        <v>5814</v>
      </c>
      <c r="J7478">
        <v>0.182738244908</v>
      </c>
      <c r="K7478">
        <f t="shared" si="699"/>
        <v>0</v>
      </c>
      <c r="L7478">
        <f t="shared" si="700"/>
        <v>0</v>
      </c>
      <c r="M7478" t="b">
        <f t="shared" si="701"/>
        <v>0</v>
      </c>
      <c r="N7478" t="str">
        <f>VLOOKUP(B7478,Sheet3!$D$2:$I$578,6,FALSE)</f>
        <v>Laurent Cathala</v>
      </c>
      <c r="O7478" t="str">
        <f t="shared" si="702"/>
        <v>Thierry HEBBRECHT</v>
      </c>
      <c r="P7478" t="b">
        <f t="shared" si="703"/>
        <v>0</v>
      </c>
      <c r="Q7478" t="b">
        <f>AND(M7478,ISNA(VLOOKUP(B7478,Sheet4!$A$1:$A$529,1,FALSE)))</f>
        <v>0</v>
      </c>
    </row>
    <row r="7479" spans="1:17">
      <c r="A7479" t="str">
        <f t="shared" si="698"/>
        <v>Madeleine MASENGU</v>
      </c>
      <c r="B7479" t="s">
        <v>6423</v>
      </c>
      <c r="C7479" t="e">
        <f>VLOOKUP(B7479,Sheet5!$A$1158:$A$1246,1,FALSE)</f>
        <v>#N/A</v>
      </c>
      <c r="D7479" t="s">
        <v>4</v>
      </c>
      <c r="E7479" t="s">
        <v>1609</v>
      </c>
      <c r="F7479" t="s">
        <v>6426</v>
      </c>
      <c r="G7479" t="s">
        <v>14104</v>
      </c>
      <c r="H7479" t="s">
        <v>43</v>
      </c>
      <c r="I7479">
        <v>625</v>
      </c>
      <c r="J7479">
        <v>1.9644204174E-2</v>
      </c>
      <c r="K7479">
        <f t="shared" si="699"/>
        <v>0</v>
      </c>
      <c r="L7479">
        <f t="shared" si="700"/>
        <v>0</v>
      </c>
      <c r="M7479" t="b">
        <f t="shared" si="701"/>
        <v>0</v>
      </c>
      <c r="N7479" t="str">
        <f>VLOOKUP(B7479,Sheet3!$D$2:$I$578,6,FALSE)</f>
        <v>Laurent Cathala</v>
      </c>
      <c r="O7479" t="str">
        <f t="shared" si="702"/>
        <v>Madeleine MASENGU</v>
      </c>
      <c r="P7479" t="b">
        <f t="shared" si="703"/>
        <v>0</v>
      </c>
      <c r="Q7479" t="b">
        <f>AND(M7479,ISNA(VLOOKUP(B7479,Sheet4!$A$1:$A$529,1,FALSE)))</f>
        <v>0</v>
      </c>
    </row>
    <row r="7480" spans="1:17">
      <c r="A7480" t="str">
        <f t="shared" si="698"/>
        <v>Catherine CALMET REBÃ‰RIOUX</v>
      </c>
      <c r="B7480" t="s">
        <v>6423</v>
      </c>
      <c r="C7480" t="e">
        <f>VLOOKUP(B7480,Sheet5!$A$1158:$A$1246,1,FALSE)</f>
        <v>#N/A</v>
      </c>
      <c r="D7480" t="s">
        <v>4</v>
      </c>
      <c r="E7480" t="s">
        <v>257</v>
      </c>
      <c r="F7480" t="s">
        <v>6427</v>
      </c>
      <c r="G7480" t="s">
        <v>14105</v>
      </c>
      <c r="H7480" t="s">
        <v>7</v>
      </c>
      <c r="I7480">
        <v>1075</v>
      </c>
      <c r="J7480">
        <v>3.3788031179300002E-2</v>
      </c>
      <c r="K7480">
        <f t="shared" si="699"/>
        <v>1075</v>
      </c>
      <c r="L7480" t="str">
        <f t="shared" si="700"/>
        <v>VEC</v>
      </c>
      <c r="M7480" t="b">
        <f t="shared" si="701"/>
        <v>0</v>
      </c>
      <c r="N7480" t="str">
        <f>VLOOKUP(B7480,Sheet3!$D$2:$I$578,6,FALSE)</f>
        <v>Laurent Cathala</v>
      </c>
      <c r="O7480" t="str">
        <f t="shared" si="702"/>
        <v>Catherine CALMET REBÃ‰RIOUX</v>
      </c>
      <c r="P7480" t="b">
        <f t="shared" si="703"/>
        <v>0</v>
      </c>
      <c r="Q7480" t="b">
        <f>AND(M7480,ISNA(VLOOKUP(B7480,Sheet4!$A$1:$A$529,1,FALSE)))</f>
        <v>0</v>
      </c>
    </row>
    <row r="7481" spans="1:17">
      <c r="A7481" t="str">
        <f t="shared" si="698"/>
        <v>David NADASI</v>
      </c>
      <c r="B7481" t="s">
        <v>6423</v>
      </c>
      <c r="C7481" t="e">
        <f>VLOOKUP(B7481,Sheet5!$A$1158:$A$1246,1,FALSE)</f>
        <v>#N/A</v>
      </c>
      <c r="D7481" t="s">
        <v>11</v>
      </c>
      <c r="E7481" t="s">
        <v>773</v>
      </c>
      <c r="F7481" t="s">
        <v>6428</v>
      </c>
      <c r="G7481" t="s">
        <v>14106</v>
      </c>
      <c r="H7481" t="s">
        <v>271</v>
      </c>
      <c r="I7481">
        <v>189</v>
      </c>
      <c r="J7481">
        <v>5.9404073422199997E-3</v>
      </c>
      <c r="K7481">
        <f t="shared" si="699"/>
        <v>1075</v>
      </c>
      <c r="L7481" t="str">
        <f t="shared" si="700"/>
        <v>VEC</v>
      </c>
      <c r="M7481" t="b">
        <f t="shared" si="701"/>
        <v>0</v>
      </c>
      <c r="N7481" t="str">
        <f>VLOOKUP(B7481,Sheet3!$D$2:$I$578,6,FALSE)</f>
        <v>Laurent Cathala</v>
      </c>
      <c r="O7481" t="str">
        <f t="shared" si="702"/>
        <v>David NADASI</v>
      </c>
      <c r="P7481" t="b">
        <f t="shared" si="703"/>
        <v>0</v>
      </c>
      <c r="Q7481" t="b">
        <f>AND(M7481,ISNA(VLOOKUP(B7481,Sheet4!$A$1:$A$529,1,FALSE)))</f>
        <v>0</v>
      </c>
    </row>
    <row r="7482" spans="1:17">
      <c r="A7482" t="str">
        <f t="shared" si="698"/>
        <v>Françoise DUTHEIL</v>
      </c>
      <c r="B7482" t="s">
        <v>6423</v>
      </c>
      <c r="C7482" t="e">
        <f>VLOOKUP(B7482,Sheet5!$A$1158:$A$1246,1,FALSE)</f>
        <v>#N/A</v>
      </c>
      <c r="D7482" t="s">
        <v>4</v>
      </c>
      <c r="E7482" t="s">
        <v>9140</v>
      </c>
      <c r="F7482" t="s">
        <v>6429</v>
      </c>
      <c r="G7482" t="s">
        <v>14107</v>
      </c>
      <c r="H7482" t="s">
        <v>29</v>
      </c>
      <c r="I7482">
        <v>82</v>
      </c>
      <c r="J7482">
        <v>2.57731958763E-3</v>
      </c>
      <c r="K7482">
        <f t="shared" si="699"/>
        <v>1075</v>
      </c>
      <c r="L7482" t="str">
        <f t="shared" si="700"/>
        <v>VEC</v>
      </c>
      <c r="M7482" t="b">
        <f t="shared" si="701"/>
        <v>0</v>
      </c>
      <c r="N7482" t="str">
        <f>VLOOKUP(B7482,Sheet3!$D$2:$I$578,6,FALSE)</f>
        <v>Laurent Cathala</v>
      </c>
      <c r="O7482" t="str">
        <f t="shared" si="702"/>
        <v>Françoise DUTHEIL</v>
      </c>
      <c r="P7482" t="b">
        <f t="shared" si="703"/>
        <v>0</v>
      </c>
      <c r="Q7482" t="b">
        <f>AND(M7482,ISNA(VLOOKUP(B7482,Sheet4!$A$1:$A$529,1,FALSE)))</f>
        <v>0</v>
      </c>
    </row>
    <row r="7483" spans="1:17">
      <c r="A7483" t="str">
        <f t="shared" si="698"/>
        <v>David AMAR</v>
      </c>
      <c r="B7483" t="s">
        <v>6423</v>
      </c>
      <c r="C7483" t="e">
        <f>VLOOKUP(B7483,Sheet5!$A$1158:$A$1246,1,FALSE)</f>
        <v>#N/A</v>
      </c>
      <c r="D7483" t="s">
        <v>11</v>
      </c>
      <c r="E7483" t="s">
        <v>773</v>
      </c>
      <c r="F7483" t="s">
        <v>6430</v>
      </c>
      <c r="G7483" t="s">
        <v>4802</v>
      </c>
      <c r="H7483" t="s">
        <v>29</v>
      </c>
      <c r="I7483">
        <v>148</v>
      </c>
      <c r="J7483">
        <v>4.6517475484000002E-3</v>
      </c>
      <c r="K7483">
        <f t="shared" si="699"/>
        <v>1075</v>
      </c>
      <c r="L7483" t="str">
        <f t="shared" si="700"/>
        <v>VEC</v>
      </c>
      <c r="M7483" t="b">
        <f t="shared" si="701"/>
        <v>0</v>
      </c>
      <c r="N7483" t="str">
        <f>VLOOKUP(B7483,Sheet3!$D$2:$I$578,6,FALSE)</f>
        <v>Laurent Cathala</v>
      </c>
      <c r="O7483" t="str">
        <f t="shared" si="702"/>
        <v>David AMAR</v>
      </c>
      <c r="P7483" t="b">
        <f t="shared" si="703"/>
        <v>0</v>
      </c>
      <c r="Q7483" t="b">
        <f>AND(M7483,ISNA(VLOOKUP(B7483,Sheet4!$A$1:$A$529,1,FALSE)))</f>
        <v>0</v>
      </c>
    </row>
    <row r="7484" spans="1:17">
      <c r="A7484" t="str">
        <f t="shared" si="698"/>
        <v>Daniel GENDRE</v>
      </c>
      <c r="B7484" t="s">
        <v>6423</v>
      </c>
      <c r="C7484" t="e">
        <f>VLOOKUP(B7484,Sheet5!$A$1158:$A$1246,1,FALSE)</f>
        <v>#N/A</v>
      </c>
      <c r="D7484" t="s">
        <v>11</v>
      </c>
      <c r="E7484" t="s">
        <v>73</v>
      </c>
      <c r="F7484" t="s">
        <v>6431</v>
      </c>
      <c r="G7484" t="s">
        <v>14108</v>
      </c>
      <c r="H7484" t="s">
        <v>10</v>
      </c>
      <c r="I7484">
        <v>172</v>
      </c>
      <c r="J7484">
        <v>5.4060849886800001E-3</v>
      </c>
      <c r="K7484">
        <f t="shared" si="699"/>
        <v>1075</v>
      </c>
      <c r="L7484" t="str">
        <f t="shared" si="700"/>
        <v>VEC</v>
      </c>
      <c r="M7484" t="b">
        <f t="shared" si="701"/>
        <v>0</v>
      </c>
      <c r="N7484" t="str">
        <f>VLOOKUP(B7484,Sheet3!$D$2:$I$578,6,FALSE)</f>
        <v>Laurent Cathala</v>
      </c>
      <c r="O7484" t="str">
        <f t="shared" si="702"/>
        <v>Daniel GENDRE</v>
      </c>
      <c r="P7484" t="b">
        <f t="shared" si="703"/>
        <v>0</v>
      </c>
      <c r="Q7484" t="b">
        <f>AND(M7484,ISNA(VLOOKUP(B7484,Sheet4!$A$1:$A$529,1,FALSE)))</f>
        <v>0</v>
      </c>
    </row>
    <row r="7485" spans="1:17">
      <c r="A7485" t="str">
        <f t="shared" si="698"/>
        <v>Didier GUILLAUME</v>
      </c>
      <c r="B7485" t="s">
        <v>6423</v>
      </c>
      <c r="C7485" t="e">
        <f>VLOOKUP(B7485,Sheet5!$A$1158:$A$1246,1,FALSE)</f>
        <v>#N/A</v>
      </c>
      <c r="D7485" t="s">
        <v>11</v>
      </c>
      <c r="E7485" t="s">
        <v>146</v>
      </c>
      <c r="F7485" t="s">
        <v>2838</v>
      </c>
      <c r="G7485" t="s">
        <v>65</v>
      </c>
      <c r="H7485" t="s">
        <v>19</v>
      </c>
      <c r="I7485">
        <v>4131</v>
      </c>
      <c r="J7485">
        <v>0.12984033190800001</v>
      </c>
      <c r="K7485">
        <f t="shared" si="699"/>
        <v>1075</v>
      </c>
      <c r="L7485" t="str">
        <f t="shared" si="700"/>
        <v>VEC</v>
      </c>
      <c r="M7485" t="b">
        <f t="shared" si="701"/>
        <v>0</v>
      </c>
      <c r="N7485" t="str">
        <f>VLOOKUP(B7485,Sheet3!$D$2:$I$578,6,FALSE)</f>
        <v>Laurent Cathala</v>
      </c>
      <c r="O7485" t="str">
        <f t="shared" si="702"/>
        <v>Didier GUILLAUME</v>
      </c>
      <c r="P7485" t="b">
        <f t="shared" si="703"/>
        <v>0</v>
      </c>
      <c r="Q7485" t="b">
        <f>AND(M7485,ISNA(VLOOKUP(B7485,Sheet4!$A$1:$A$529,1,FALSE)))</f>
        <v>0</v>
      </c>
    </row>
    <row r="7486" spans="1:17">
      <c r="A7486" t="str">
        <f t="shared" si="698"/>
        <v>Alain EVEN</v>
      </c>
      <c r="B7486" t="s">
        <v>6423</v>
      </c>
      <c r="C7486" t="e">
        <f>VLOOKUP(B7486,Sheet5!$A$1158:$A$1246,1,FALSE)</f>
        <v>#N/A</v>
      </c>
      <c r="D7486" t="s">
        <v>11</v>
      </c>
      <c r="E7486" t="s">
        <v>321</v>
      </c>
      <c r="F7486" t="s">
        <v>6166</v>
      </c>
      <c r="G7486" t="s">
        <v>13909</v>
      </c>
      <c r="H7486" t="s">
        <v>33</v>
      </c>
      <c r="I7486">
        <v>105</v>
      </c>
      <c r="J7486">
        <v>3.30022630123E-3</v>
      </c>
      <c r="K7486">
        <f t="shared" si="699"/>
        <v>1075</v>
      </c>
      <c r="L7486" t="str">
        <f t="shared" si="700"/>
        <v>VEC</v>
      </c>
      <c r="M7486" t="b">
        <f t="shared" si="701"/>
        <v>0</v>
      </c>
      <c r="N7486" t="str">
        <f>VLOOKUP(B7486,Sheet3!$D$2:$I$578,6,FALSE)</f>
        <v>Laurent Cathala</v>
      </c>
      <c r="O7486" t="str">
        <f t="shared" si="702"/>
        <v>Alain EVEN</v>
      </c>
      <c r="P7486" t="b">
        <f t="shared" si="703"/>
        <v>0</v>
      </c>
      <c r="Q7486" t="b">
        <f>AND(M7486,ISNA(VLOOKUP(B7486,Sheet4!$A$1:$A$529,1,FALSE)))</f>
        <v>0</v>
      </c>
    </row>
    <row r="7487" spans="1:17">
      <c r="A7487" t="str">
        <f t="shared" si="698"/>
        <v>Salika AMARA</v>
      </c>
      <c r="B7487" t="s">
        <v>6423</v>
      </c>
      <c r="C7487" t="e">
        <f>VLOOKUP(B7487,Sheet5!$A$1158:$A$1246,1,FALSE)</f>
        <v>#N/A</v>
      </c>
      <c r="D7487" t="s">
        <v>4</v>
      </c>
      <c r="E7487" t="s">
        <v>6432</v>
      </c>
      <c r="F7487" t="s">
        <v>6433</v>
      </c>
      <c r="G7487" t="s">
        <v>14109</v>
      </c>
      <c r="H7487" t="s">
        <v>271</v>
      </c>
      <c r="I7487">
        <v>162</v>
      </c>
      <c r="J7487">
        <v>5.0917777219000003E-3</v>
      </c>
      <c r="K7487">
        <f t="shared" si="699"/>
        <v>1075</v>
      </c>
      <c r="L7487" t="str">
        <f t="shared" si="700"/>
        <v>VEC</v>
      </c>
      <c r="M7487" t="b">
        <f t="shared" si="701"/>
        <v>0</v>
      </c>
      <c r="N7487" t="str">
        <f>VLOOKUP(B7487,Sheet3!$D$2:$I$578,6,FALSE)</f>
        <v>Laurent Cathala</v>
      </c>
      <c r="O7487" t="str">
        <f t="shared" si="702"/>
        <v>Salika AMARA</v>
      </c>
      <c r="P7487" t="b">
        <f t="shared" si="703"/>
        <v>0</v>
      </c>
      <c r="Q7487" t="b">
        <f>AND(M7487,ISNA(VLOOKUP(B7487,Sheet4!$A$1:$A$529,1,FALSE)))</f>
        <v>0</v>
      </c>
    </row>
    <row r="7488" spans="1:17">
      <c r="A7488" t="str">
        <f t="shared" si="698"/>
        <v>Maud VAUDEVILLE</v>
      </c>
      <c r="B7488" t="s">
        <v>6423</v>
      </c>
      <c r="C7488" t="e">
        <f>VLOOKUP(B7488,Sheet5!$A$1158:$A$1246,1,FALSE)</f>
        <v>#N/A</v>
      </c>
      <c r="D7488" t="s">
        <v>4</v>
      </c>
      <c r="E7488" t="s">
        <v>2009</v>
      </c>
      <c r="F7488" t="s">
        <v>6434</v>
      </c>
      <c r="G7488" t="s">
        <v>14110</v>
      </c>
      <c r="H7488" t="s">
        <v>13</v>
      </c>
      <c r="I7488">
        <v>0</v>
      </c>
      <c r="J7488">
        <v>0</v>
      </c>
      <c r="K7488">
        <f t="shared" si="699"/>
        <v>1075</v>
      </c>
      <c r="L7488" t="str">
        <f t="shared" si="700"/>
        <v>VEC</v>
      </c>
      <c r="M7488" t="b">
        <f t="shared" si="701"/>
        <v>0</v>
      </c>
      <c r="N7488" t="str">
        <f>VLOOKUP(B7488,Sheet3!$D$2:$I$578,6,FALSE)</f>
        <v>Laurent Cathala</v>
      </c>
      <c r="O7488" t="str">
        <f t="shared" si="702"/>
        <v>Maud VAUDEVILLE</v>
      </c>
      <c r="P7488" t="b">
        <f t="shared" si="703"/>
        <v>0</v>
      </c>
      <c r="Q7488" t="b">
        <f>AND(M7488,ISNA(VLOOKUP(B7488,Sheet4!$A$1:$A$529,1,FALSE)))</f>
        <v>0</v>
      </c>
    </row>
    <row r="7489" spans="1:17">
      <c r="A7489" t="str">
        <f t="shared" si="698"/>
        <v>Laurent CATHALA</v>
      </c>
      <c r="B7489" t="s">
        <v>6423</v>
      </c>
      <c r="C7489" t="e">
        <f>VLOOKUP(B7489,Sheet5!$A$1158:$A$1246,1,FALSE)</f>
        <v>#N/A</v>
      </c>
      <c r="D7489" t="s">
        <v>11</v>
      </c>
      <c r="E7489" t="s">
        <v>342</v>
      </c>
      <c r="F7489" t="s">
        <v>6435</v>
      </c>
      <c r="G7489" t="s">
        <v>14111</v>
      </c>
      <c r="H7489" t="s">
        <v>21</v>
      </c>
      <c r="I7489">
        <v>15228</v>
      </c>
      <c r="J7489">
        <v>0.47862710585899998</v>
      </c>
      <c r="K7489">
        <f t="shared" si="699"/>
        <v>15228</v>
      </c>
      <c r="L7489" t="str">
        <f t="shared" si="700"/>
        <v>SOC</v>
      </c>
      <c r="M7489" t="b">
        <f t="shared" si="701"/>
        <v>0</v>
      </c>
      <c r="N7489" t="str">
        <f>VLOOKUP(B7489,Sheet3!$D$2:$I$578,6,FALSE)</f>
        <v>Laurent Cathala</v>
      </c>
      <c r="O7489" t="str">
        <f t="shared" si="702"/>
        <v>Laurent CATHALA</v>
      </c>
      <c r="P7489" t="b">
        <f t="shared" si="703"/>
        <v>1</v>
      </c>
      <c r="Q7489" t="b">
        <f>AND(M7489,ISNA(VLOOKUP(B7489,Sheet4!$A$1:$A$529,1,FALSE)))</f>
        <v>0</v>
      </c>
    </row>
    <row r="7490" spans="1:17">
      <c r="A7490" t="str">
        <f t="shared" si="698"/>
        <v>Annick LE RUYET</v>
      </c>
      <c r="B7490" t="s">
        <v>6423</v>
      </c>
      <c r="C7490" t="e">
        <f>VLOOKUP(B7490,Sheet5!$A$1158:$A$1246,1,FALSE)</f>
        <v>#N/A</v>
      </c>
      <c r="D7490" t="s">
        <v>4</v>
      </c>
      <c r="E7490" t="s">
        <v>1671</v>
      </c>
      <c r="F7490" t="s">
        <v>6436</v>
      </c>
      <c r="G7490" t="s">
        <v>14112</v>
      </c>
      <c r="H7490" t="s">
        <v>17</v>
      </c>
      <c r="I7490">
        <v>3557</v>
      </c>
      <c r="J7490">
        <v>0.111799094795</v>
      </c>
      <c r="K7490">
        <f t="shared" si="699"/>
        <v>15228</v>
      </c>
      <c r="L7490" t="str">
        <f t="shared" si="700"/>
        <v>SOC</v>
      </c>
      <c r="M7490" t="b">
        <f t="shared" si="701"/>
        <v>0</v>
      </c>
      <c r="N7490" t="str">
        <f>VLOOKUP(B7490,Sheet3!$D$2:$I$578,6,FALSE)</f>
        <v>Laurent Cathala</v>
      </c>
      <c r="O7490" t="str">
        <f t="shared" si="702"/>
        <v>Annick LE RUYET</v>
      </c>
      <c r="P7490" t="b">
        <f t="shared" si="703"/>
        <v>0</v>
      </c>
      <c r="Q7490" t="b">
        <f>AND(M7490,ISNA(VLOOKUP(B7490,Sheet4!$A$1:$A$529,1,FALSE)))</f>
        <v>0</v>
      </c>
    </row>
    <row r="7491" spans="1:17">
      <c r="A7491" t="str">
        <f t="shared" ref="A7491:A7554" si="704">O7491</f>
        <v>Maria Manuela DAS NEVES</v>
      </c>
      <c r="B7491" t="s">
        <v>6423</v>
      </c>
      <c r="C7491" t="e">
        <f>VLOOKUP(B7491,Sheet5!$A$1158:$A$1246,1,FALSE)</f>
        <v>#N/A</v>
      </c>
      <c r="D7491" t="s">
        <v>4</v>
      </c>
      <c r="E7491" t="s">
        <v>6437</v>
      </c>
      <c r="F7491" t="s">
        <v>6438</v>
      </c>
      <c r="G7491" t="s">
        <v>14113</v>
      </c>
      <c r="H7491" t="s">
        <v>87</v>
      </c>
      <c r="I7491">
        <v>131</v>
      </c>
      <c r="J7491">
        <v>4.1174251948700004E-3</v>
      </c>
      <c r="K7491">
        <f t="shared" ref="K7491:K7554" si="705">IF(B7491&lt;&gt;B7490,0,IF(NOT(ISERR(FIND(H7491,"VECREGSOC"))),IF(I7491&gt;K7490,I7491,K7490),K7490))</f>
        <v>15228</v>
      </c>
      <c r="L7491" t="str">
        <f t="shared" ref="L7491:L7554" si="706">IF(B7491&lt;&gt;B7490,0,IF(NOT(ISERR(FIND(H7491,"VECREGSOC"))),IF(I7491&gt;K7490,H7491,L7490),L7490))</f>
        <v>SOC</v>
      </c>
      <c r="M7491" t="b">
        <f t="shared" ref="M7491:M7554" si="707">B7491&lt;&gt;B7492</f>
        <v>0</v>
      </c>
      <c r="N7491" t="str">
        <f>VLOOKUP(B7491,Sheet3!$D$2:$I$578,6,FALSE)</f>
        <v>Laurent Cathala</v>
      </c>
      <c r="O7491" t="str">
        <f t="shared" si="702"/>
        <v>Maria Manuela DAS NEVES</v>
      </c>
      <c r="P7491" t="b">
        <f t="shared" si="703"/>
        <v>0</v>
      </c>
      <c r="Q7491" t="b">
        <f>AND(M7491,ISNA(VLOOKUP(B7491,Sheet4!$A$1:$A$529,1,FALSE)))</f>
        <v>0</v>
      </c>
    </row>
    <row r="7492" spans="1:17">
      <c r="A7492" t="str">
        <f t="shared" si="704"/>
        <v>Anne KERUEL</v>
      </c>
      <c r="B7492" t="s">
        <v>6423</v>
      </c>
      <c r="C7492" t="e">
        <f>VLOOKUP(B7492,Sheet5!$A$1158:$A$1246,1,FALSE)</f>
        <v>#N/A</v>
      </c>
      <c r="D7492" t="s">
        <v>4</v>
      </c>
      <c r="E7492" t="s">
        <v>126</v>
      </c>
      <c r="F7492" t="s">
        <v>6439</v>
      </c>
      <c r="G7492" t="s">
        <v>14114</v>
      </c>
      <c r="H7492" t="s">
        <v>10</v>
      </c>
      <c r="I7492">
        <v>210</v>
      </c>
      <c r="J7492">
        <v>6.60045260246E-3</v>
      </c>
      <c r="K7492">
        <f t="shared" si="705"/>
        <v>15228</v>
      </c>
      <c r="L7492" t="str">
        <f t="shared" si="706"/>
        <v>SOC</v>
      </c>
      <c r="M7492" t="b">
        <f t="shared" si="707"/>
        <v>1</v>
      </c>
      <c r="N7492" t="str">
        <f>VLOOKUP(B7492,Sheet3!$D$2:$I$578,6,FALSE)</f>
        <v>Laurent Cathala</v>
      </c>
      <c r="O7492" t="str">
        <f t="shared" si="702"/>
        <v>Anne KERUEL</v>
      </c>
      <c r="P7492" t="b">
        <f t="shared" si="703"/>
        <v>0</v>
      </c>
      <c r="Q7492" t="b">
        <f>AND(M7492,ISNA(VLOOKUP(B7492,Sheet4!$A$1:$A$529,1,FALSE)))</f>
        <v>1</v>
      </c>
    </row>
    <row r="7493" spans="1:17">
      <c r="A7493" t="str">
        <f t="shared" si="704"/>
        <v xml:space="preserve"> </v>
      </c>
      <c r="B7493" t="s">
        <v>6440</v>
      </c>
      <c r="C7493" t="e">
        <f>VLOOKUP(B7493,Sheet5!$A$1158:$A$1246,1,FALSE)</f>
        <v>#N/A</v>
      </c>
      <c r="G7493" t="s">
        <v>9202</v>
      </c>
      <c r="H7493" t="s">
        <v>1</v>
      </c>
      <c r="I7493">
        <v>70815</v>
      </c>
      <c r="J7493">
        <v>1</v>
      </c>
      <c r="K7493">
        <f t="shared" si="705"/>
        <v>0</v>
      </c>
      <c r="L7493">
        <f t="shared" si="706"/>
        <v>0</v>
      </c>
      <c r="M7493" t="b">
        <f t="shared" si="707"/>
        <v>0</v>
      </c>
      <c r="N7493" t="str">
        <f>VLOOKUP(B7493,Sheet3!$D$2:$I$578,6,FALSE)</f>
        <v>Roger-Gérard Schwartzenberg</v>
      </c>
      <c r="O7493" t="str">
        <f t="shared" si="702"/>
        <v xml:space="preserve"> </v>
      </c>
      <c r="P7493" t="b">
        <f t="shared" si="703"/>
        <v>0</v>
      </c>
      <c r="Q7493" t="b">
        <f>AND(M7493,ISNA(VLOOKUP(B7493,Sheet4!$A$1:$A$529,1,FALSE)))</f>
        <v>0</v>
      </c>
    </row>
    <row r="7494" spans="1:17">
      <c r="A7494" t="str">
        <f t="shared" si="704"/>
        <v xml:space="preserve"> </v>
      </c>
      <c r="B7494" t="s">
        <v>6440</v>
      </c>
      <c r="C7494" t="e">
        <f>VLOOKUP(B7494,Sheet5!$A$1158:$A$1246,1,FALSE)</f>
        <v>#N/A</v>
      </c>
      <c r="G7494" t="s">
        <v>9202</v>
      </c>
      <c r="H7494" t="s">
        <v>2</v>
      </c>
      <c r="I7494">
        <v>32967</v>
      </c>
      <c r="J7494">
        <v>0.46553696250799997</v>
      </c>
      <c r="K7494">
        <f t="shared" si="705"/>
        <v>0</v>
      </c>
      <c r="L7494">
        <f t="shared" si="706"/>
        <v>0</v>
      </c>
      <c r="M7494" t="b">
        <f t="shared" si="707"/>
        <v>0</v>
      </c>
      <c r="N7494" t="str">
        <f>VLOOKUP(B7494,Sheet3!$D$2:$I$578,6,FALSE)</f>
        <v>Roger-Gérard Schwartzenberg</v>
      </c>
      <c r="O7494" t="str">
        <f t="shared" si="702"/>
        <v xml:space="preserve"> </v>
      </c>
      <c r="P7494" t="b">
        <f t="shared" si="703"/>
        <v>0</v>
      </c>
      <c r="Q7494" t="b">
        <f>AND(M7494,ISNA(VLOOKUP(B7494,Sheet4!$A$1:$A$529,1,FALSE)))</f>
        <v>0</v>
      </c>
    </row>
    <row r="7495" spans="1:17">
      <c r="A7495" t="str">
        <f t="shared" si="704"/>
        <v xml:space="preserve"> </v>
      </c>
      <c r="B7495" t="s">
        <v>6440</v>
      </c>
      <c r="C7495" t="e">
        <f>VLOOKUP(B7495,Sheet5!$A$1158:$A$1246,1,FALSE)</f>
        <v>#N/A</v>
      </c>
      <c r="G7495" t="s">
        <v>9202</v>
      </c>
      <c r="H7495" t="s">
        <v>3</v>
      </c>
      <c r="I7495">
        <v>588</v>
      </c>
      <c r="J7495">
        <v>8.3033255666199995E-3</v>
      </c>
      <c r="K7495">
        <f t="shared" si="705"/>
        <v>0</v>
      </c>
      <c r="L7495">
        <f t="shared" si="706"/>
        <v>0</v>
      </c>
      <c r="M7495" t="b">
        <f t="shared" si="707"/>
        <v>0</v>
      </c>
      <c r="N7495" t="str">
        <f>VLOOKUP(B7495,Sheet3!$D$2:$I$578,6,FALSE)</f>
        <v>Roger-Gérard Schwartzenberg</v>
      </c>
      <c r="O7495" t="str">
        <f t="shared" si="702"/>
        <v xml:space="preserve"> </v>
      </c>
      <c r="P7495" t="b">
        <f t="shared" si="703"/>
        <v>0</v>
      </c>
      <c r="Q7495" t="b">
        <f>AND(M7495,ISNA(VLOOKUP(B7495,Sheet4!$A$1:$A$529,1,FALSE)))</f>
        <v>0</v>
      </c>
    </row>
    <row r="7496" spans="1:17">
      <c r="A7496" t="str">
        <f t="shared" si="704"/>
        <v>Joseph ROSSIGNOL</v>
      </c>
      <c r="B7496" t="s">
        <v>6440</v>
      </c>
      <c r="C7496" t="e">
        <f>VLOOKUP(B7496,Sheet5!$A$1158:$A$1246,1,FALSE)</f>
        <v>#N/A</v>
      </c>
      <c r="D7496" t="s">
        <v>11</v>
      </c>
      <c r="E7496" t="s">
        <v>365</v>
      </c>
      <c r="F7496" t="s">
        <v>2262</v>
      </c>
      <c r="G7496" t="s">
        <v>10814</v>
      </c>
      <c r="H7496" t="s">
        <v>19</v>
      </c>
      <c r="I7496">
        <v>6162</v>
      </c>
      <c r="J7496">
        <v>0.16537842189999999</v>
      </c>
      <c r="K7496">
        <f t="shared" si="705"/>
        <v>0</v>
      </c>
      <c r="L7496">
        <f t="shared" si="706"/>
        <v>0</v>
      </c>
      <c r="M7496" t="b">
        <f t="shared" si="707"/>
        <v>0</v>
      </c>
      <c r="N7496" t="str">
        <f>VLOOKUP(B7496,Sheet3!$D$2:$I$578,6,FALSE)</f>
        <v>Roger-Gérard Schwartzenberg</v>
      </c>
      <c r="O7496" t="str">
        <f t="shared" si="702"/>
        <v>Joseph ROSSIGNOL</v>
      </c>
      <c r="P7496" t="b">
        <f t="shared" si="703"/>
        <v>0</v>
      </c>
      <c r="Q7496" t="b">
        <f>AND(M7496,ISNA(VLOOKUP(B7496,Sheet4!$A$1:$A$529,1,FALSE)))</f>
        <v>0</v>
      </c>
    </row>
    <row r="7497" spans="1:17">
      <c r="A7497" t="str">
        <f t="shared" si="704"/>
        <v>André YON</v>
      </c>
      <c r="B7497" t="s">
        <v>6440</v>
      </c>
      <c r="C7497" t="e">
        <f>VLOOKUP(B7497,Sheet5!$A$1158:$A$1246,1,FALSE)</f>
        <v>#N/A</v>
      </c>
      <c r="D7497" t="s">
        <v>11</v>
      </c>
      <c r="E7497" t="s">
        <v>9005</v>
      </c>
      <c r="F7497" t="s">
        <v>6441</v>
      </c>
      <c r="G7497" t="s">
        <v>14115</v>
      </c>
      <c r="H7497" t="s">
        <v>10</v>
      </c>
      <c r="I7497">
        <v>203</v>
      </c>
      <c r="J7497">
        <v>5.4482018250100002E-3</v>
      </c>
      <c r="K7497">
        <f t="shared" si="705"/>
        <v>0</v>
      </c>
      <c r="L7497">
        <f t="shared" si="706"/>
        <v>0</v>
      </c>
      <c r="M7497" t="b">
        <f t="shared" si="707"/>
        <v>0</v>
      </c>
      <c r="N7497" t="str">
        <f>VLOOKUP(B7497,Sheet3!$D$2:$I$578,6,FALSE)</f>
        <v>Roger-Gérard Schwartzenberg</v>
      </c>
      <c r="O7497" t="str">
        <f t="shared" si="702"/>
        <v>André YON</v>
      </c>
      <c r="P7497" t="b">
        <f t="shared" si="703"/>
        <v>0</v>
      </c>
      <c r="Q7497" t="b">
        <f>AND(M7497,ISNA(VLOOKUP(B7497,Sheet4!$A$1:$A$529,1,FALSE)))</f>
        <v>0</v>
      </c>
    </row>
    <row r="7498" spans="1:17">
      <c r="A7498" t="str">
        <f t="shared" si="704"/>
        <v>Bruno BOSSARD</v>
      </c>
      <c r="B7498" t="s">
        <v>6440</v>
      </c>
      <c r="C7498" t="e">
        <f>VLOOKUP(B7498,Sheet5!$A$1158:$A$1246,1,FALSE)</f>
        <v>#N/A</v>
      </c>
      <c r="D7498" t="s">
        <v>11</v>
      </c>
      <c r="E7498" t="s">
        <v>251</v>
      </c>
      <c r="F7498" t="s">
        <v>6442</v>
      </c>
      <c r="G7498" t="s">
        <v>14116</v>
      </c>
      <c r="H7498" t="s">
        <v>7</v>
      </c>
      <c r="I7498">
        <v>1182</v>
      </c>
      <c r="J7498">
        <v>3.1723027375199997E-2</v>
      </c>
      <c r="K7498">
        <f t="shared" si="705"/>
        <v>1182</v>
      </c>
      <c r="L7498" t="str">
        <f t="shared" si="706"/>
        <v>VEC</v>
      </c>
      <c r="M7498" t="b">
        <f t="shared" si="707"/>
        <v>0</v>
      </c>
      <c r="N7498" t="str">
        <f>VLOOKUP(B7498,Sheet3!$D$2:$I$578,6,FALSE)</f>
        <v>Roger-Gérard Schwartzenberg</v>
      </c>
      <c r="O7498" t="str">
        <f t="shared" si="702"/>
        <v>Bruno BOSSARD</v>
      </c>
      <c r="P7498" t="b">
        <f t="shared" si="703"/>
        <v>0</v>
      </c>
      <c r="Q7498" t="b">
        <f>AND(M7498,ISNA(VLOOKUP(B7498,Sheet4!$A$1:$A$529,1,FALSE)))</f>
        <v>0</v>
      </c>
    </row>
    <row r="7499" spans="1:17">
      <c r="A7499" t="str">
        <f t="shared" si="704"/>
        <v>Fabrice PEYREGA</v>
      </c>
      <c r="B7499" t="s">
        <v>6440</v>
      </c>
      <c r="C7499" t="e">
        <f>VLOOKUP(B7499,Sheet5!$A$1158:$A$1246,1,FALSE)</f>
        <v>#N/A</v>
      </c>
      <c r="D7499" t="s">
        <v>11</v>
      </c>
      <c r="E7499" t="s">
        <v>268</v>
      </c>
      <c r="F7499" t="s">
        <v>6443</v>
      </c>
      <c r="G7499" t="s">
        <v>14117</v>
      </c>
      <c r="H7499" t="s">
        <v>10</v>
      </c>
      <c r="I7499">
        <v>146</v>
      </c>
      <c r="J7499">
        <v>3.9184111647900003E-3</v>
      </c>
      <c r="K7499">
        <f t="shared" si="705"/>
        <v>1182</v>
      </c>
      <c r="L7499" t="str">
        <f t="shared" si="706"/>
        <v>VEC</v>
      </c>
      <c r="M7499" t="b">
        <f t="shared" si="707"/>
        <v>0</v>
      </c>
      <c r="N7499" t="str">
        <f>VLOOKUP(B7499,Sheet3!$D$2:$I$578,6,FALSE)</f>
        <v>Roger-Gérard Schwartzenberg</v>
      </c>
      <c r="O7499" t="str">
        <f t="shared" si="702"/>
        <v>Fabrice PEYREGA</v>
      </c>
      <c r="P7499" t="b">
        <f t="shared" si="703"/>
        <v>0</v>
      </c>
      <c r="Q7499" t="b">
        <f>AND(M7499,ISNA(VLOOKUP(B7499,Sheet4!$A$1:$A$529,1,FALSE)))</f>
        <v>0</v>
      </c>
    </row>
    <row r="7500" spans="1:17">
      <c r="A7500" t="str">
        <f t="shared" si="704"/>
        <v>Claudia LOPEZ</v>
      </c>
      <c r="B7500" t="s">
        <v>6440</v>
      </c>
      <c r="C7500" t="e">
        <f>VLOOKUP(B7500,Sheet5!$A$1158:$A$1246,1,FALSE)</f>
        <v>#N/A</v>
      </c>
      <c r="D7500" t="s">
        <v>4</v>
      </c>
      <c r="E7500" t="s">
        <v>558</v>
      </c>
      <c r="F7500" t="s">
        <v>217</v>
      </c>
      <c r="G7500" t="s">
        <v>9308</v>
      </c>
      <c r="H7500" t="s">
        <v>13</v>
      </c>
      <c r="I7500">
        <v>7</v>
      </c>
      <c r="J7500">
        <v>1.8786902844900001E-4</v>
      </c>
      <c r="K7500">
        <f t="shared" si="705"/>
        <v>1182</v>
      </c>
      <c r="L7500" t="str">
        <f t="shared" si="706"/>
        <v>VEC</v>
      </c>
      <c r="M7500" t="b">
        <f t="shared" si="707"/>
        <v>0</v>
      </c>
      <c r="N7500" t="str">
        <f>VLOOKUP(B7500,Sheet3!$D$2:$I$578,6,FALSE)</f>
        <v>Roger-Gérard Schwartzenberg</v>
      </c>
      <c r="O7500" t="str">
        <f t="shared" si="702"/>
        <v>Claudia LOPEZ</v>
      </c>
      <c r="P7500" t="b">
        <f t="shared" si="703"/>
        <v>0</v>
      </c>
      <c r="Q7500" t="b">
        <f>AND(M7500,ISNA(VLOOKUP(B7500,Sheet4!$A$1:$A$529,1,FALSE)))</f>
        <v>0</v>
      </c>
    </row>
    <row r="7501" spans="1:17">
      <c r="A7501" t="str">
        <f t="shared" si="704"/>
        <v>Julien SOJAC</v>
      </c>
      <c r="B7501" t="s">
        <v>6440</v>
      </c>
      <c r="C7501" t="e">
        <f>VLOOKUP(B7501,Sheet5!$A$1158:$A$1246,1,FALSE)</f>
        <v>#N/A</v>
      </c>
      <c r="D7501" t="s">
        <v>11</v>
      </c>
      <c r="E7501" t="s">
        <v>1254</v>
      </c>
      <c r="F7501" t="s">
        <v>6444</v>
      </c>
      <c r="G7501" t="s">
        <v>14118</v>
      </c>
      <c r="H7501" t="s">
        <v>10</v>
      </c>
      <c r="I7501">
        <v>175</v>
      </c>
      <c r="J7501">
        <v>4.6967257112200001E-3</v>
      </c>
      <c r="K7501">
        <f t="shared" si="705"/>
        <v>1182</v>
      </c>
      <c r="L7501" t="str">
        <f t="shared" si="706"/>
        <v>VEC</v>
      </c>
      <c r="M7501" t="b">
        <f t="shared" si="707"/>
        <v>0</v>
      </c>
      <c r="N7501" t="str">
        <f>VLOOKUP(B7501,Sheet3!$D$2:$I$578,6,FALSE)</f>
        <v>Roger-Gérard Schwartzenberg</v>
      </c>
      <c r="O7501" t="str">
        <f t="shared" si="702"/>
        <v>Julien SOJAC</v>
      </c>
      <c r="P7501" t="b">
        <f t="shared" si="703"/>
        <v>0</v>
      </c>
      <c r="Q7501" t="b">
        <f>AND(M7501,ISNA(VLOOKUP(B7501,Sheet4!$A$1:$A$529,1,FALSE)))</f>
        <v>0</v>
      </c>
    </row>
    <row r="7502" spans="1:17">
      <c r="A7502" t="str">
        <f t="shared" si="704"/>
        <v>Roger-Gérard SCHWARTZENBERG</v>
      </c>
      <c r="B7502" t="s">
        <v>6440</v>
      </c>
      <c r="C7502" t="e">
        <f>VLOOKUP(B7502,Sheet5!$A$1158:$A$1246,1,FALSE)</f>
        <v>#N/A</v>
      </c>
      <c r="D7502" t="s">
        <v>11</v>
      </c>
      <c r="E7502" t="s">
        <v>9101</v>
      </c>
      <c r="F7502" t="s">
        <v>6445</v>
      </c>
      <c r="G7502" t="s">
        <v>14119</v>
      </c>
      <c r="H7502" t="s">
        <v>67</v>
      </c>
      <c r="I7502">
        <v>10472</v>
      </c>
      <c r="J7502">
        <v>0.281052066559</v>
      </c>
      <c r="K7502">
        <f t="shared" si="705"/>
        <v>1182</v>
      </c>
      <c r="L7502" t="str">
        <f t="shared" si="706"/>
        <v>VEC</v>
      </c>
      <c r="M7502" t="b">
        <f t="shared" si="707"/>
        <v>0</v>
      </c>
      <c r="N7502" t="str">
        <f>VLOOKUP(B7502,Sheet3!$D$2:$I$578,6,FALSE)</f>
        <v>Roger-Gérard Schwartzenberg</v>
      </c>
      <c r="O7502" t="str">
        <f t="shared" ref="O7502:O7565" si="708">E7502&amp;" "&amp;F7502</f>
        <v>Roger-Gérard SCHWARTZENBERG</v>
      </c>
      <c r="P7502" t="b">
        <f t="shared" si="703"/>
        <v>1</v>
      </c>
      <c r="Q7502" t="b">
        <f>AND(M7502,ISNA(VLOOKUP(B7502,Sheet4!$A$1:$A$529,1,FALSE)))</f>
        <v>0</v>
      </c>
    </row>
    <row r="7503" spans="1:17">
      <c r="A7503" t="str">
        <f t="shared" si="704"/>
        <v>Yassine JABRI</v>
      </c>
      <c r="B7503" t="s">
        <v>6440</v>
      </c>
      <c r="C7503" t="e">
        <f>VLOOKUP(B7503,Sheet5!$A$1158:$A$1246,1,FALSE)</f>
        <v>#N/A</v>
      </c>
      <c r="D7503" t="s">
        <v>11</v>
      </c>
      <c r="E7503" t="s">
        <v>6446</v>
      </c>
      <c r="F7503" t="s">
        <v>6447</v>
      </c>
      <c r="G7503" t="s">
        <v>14120</v>
      </c>
      <c r="H7503" t="s">
        <v>271</v>
      </c>
      <c r="I7503">
        <v>449</v>
      </c>
      <c r="J7503">
        <v>1.20504562534E-2</v>
      </c>
      <c r="K7503">
        <f t="shared" si="705"/>
        <v>1182</v>
      </c>
      <c r="L7503" t="str">
        <f t="shared" si="706"/>
        <v>VEC</v>
      </c>
      <c r="M7503" t="b">
        <f t="shared" si="707"/>
        <v>0</v>
      </c>
      <c r="N7503" t="str">
        <f>VLOOKUP(B7503,Sheet3!$D$2:$I$578,6,FALSE)</f>
        <v>Roger-Gérard Schwartzenberg</v>
      </c>
      <c r="O7503" t="str">
        <f t="shared" si="708"/>
        <v>Yassine JABRI</v>
      </c>
      <c r="P7503" t="b">
        <f t="shared" ref="P7503:P7566" si="709">O7503=N7503</f>
        <v>0</v>
      </c>
      <c r="Q7503" t="b">
        <f>AND(M7503,ISNA(VLOOKUP(B7503,Sheet4!$A$1:$A$529,1,FALSE)))</f>
        <v>0</v>
      </c>
    </row>
    <row r="7504" spans="1:17">
      <c r="A7504" t="str">
        <f t="shared" si="704"/>
        <v>Didier GONZALES</v>
      </c>
      <c r="B7504" t="s">
        <v>6440</v>
      </c>
      <c r="C7504" t="e">
        <f>VLOOKUP(B7504,Sheet5!$A$1158:$A$1246,1,FALSE)</f>
        <v>#N/A</v>
      </c>
      <c r="D7504" t="s">
        <v>11</v>
      </c>
      <c r="E7504" t="s">
        <v>146</v>
      </c>
      <c r="F7504" t="s">
        <v>6448</v>
      </c>
      <c r="G7504" t="s">
        <v>14121</v>
      </c>
      <c r="H7504" t="s">
        <v>26</v>
      </c>
      <c r="I7504">
        <v>10907</v>
      </c>
      <c r="J7504">
        <v>0.292726784756</v>
      </c>
      <c r="K7504">
        <f t="shared" si="705"/>
        <v>1182</v>
      </c>
      <c r="L7504" t="str">
        <f t="shared" si="706"/>
        <v>VEC</v>
      </c>
      <c r="M7504" t="b">
        <f t="shared" si="707"/>
        <v>0</v>
      </c>
      <c r="N7504" t="str">
        <f>VLOOKUP(B7504,Sheet3!$D$2:$I$578,6,FALSE)</f>
        <v>Roger-Gérard Schwartzenberg</v>
      </c>
      <c r="O7504" t="str">
        <f t="shared" si="708"/>
        <v>Didier GONZALES</v>
      </c>
      <c r="P7504" t="b">
        <f t="shared" si="709"/>
        <v>0</v>
      </c>
      <c r="Q7504" t="b">
        <f>AND(M7504,ISNA(VLOOKUP(B7504,Sheet4!$A$1:$A$529,1,FALSE)))</f>
        <v>0</v>
      </c>
    </row>
    <row r="7505" spans="1:17">
      <c r="A7505" t="str">
        <f t="shared" si="704"/>
        <v>Patricia WALLEZ</v>
      </c>
      <c r="B7505" t="s">
        <v>6440</v>
      </c>
      <c r="C7505" t="e">
        <f>VLOOKUP(B7505,Sheet5!$A$1158:$A$1246,1,FALSE)</f>
        <v>#N/A</v>
      </c>
      <c r="D7505" t="s">
        <v>4</v>
      </c>
      <c r="E7505" t="s">
        <v>441</v>
      </c>
      <c r="F7505" t="s">
        <v>6449</v>
      </c>
      <c r="G7505" t="s">
        <v>14122</v>
      </c>
      <c r="H7505" t="s">
        <v>29</v>
      </c>
      <c r="I7505">
        <v>347</v>
      </c>
      <c r="J7505">
        <v>9.31293612453E-3</v>
      </c>
      <c r="K7505">
        <f t="shared" si="705"/>
        <v>1182</v>
      </c>
      <c r="L7505" t="str">
        <f t="shared" si="706"/>
        <v>VEC</v>
      </c>
      <c r="M7505" t="b">
        <f t="shared" si="707"/>
        <v>0</v>
      </c>
      <c r="N7505" t="str">
        <f>VLOOKUP(B7505,Sheet3!$D$2:$I$578,6,FALSE)</f>
        <v>Roger-Gérard Schwartzenberg</v>
      </c>
      <c r="O7505" t="str">
        <f t="shared" si="708"/>
        <v>Patricia WALLEZ</v>
      </c>
      <c r="P7505" t="b">
        <f t="shared" si="709"/>
        <v>0</v>
      </c>
      <c r="Q7505" t="b">
        <f>AND(M7505,ISNA(VLOOKUP(B7505,Sheet4!$A$1:$A$529,1,FALSE)))</f>
        <v>0</v>
      </c>
    </row>
    <row r="7506" spans="1:17">
      <c r="A7506" t="str">
        <f t="shared" si="704"/>
        <v>Sophie DUBOIS</v>
      </c>
      <c r="B7506" t="s">
        <v>6440</v>
      </c>
      <c r="C7506" t="e">
        <f>VLOOKUP(B7506,Sheet5!$A$1158:$A$1246,1,FALSE)</f>
        <v>#N/A</v>
      </c>
      <c r="D7506" t="s">
        <v>4</v>
      </c>
      <c r="E7506" t="s">
        <v>281</v>
      </c>
      <c r="F7506" t="s">
        <v>1344</v>
      </c>
      <c r="G7506" t="s">
        <v>10113</v>
      </c>
      <c r="H7506" t="s">
        <v>43</v>
      </c>
      <c r="I7506">
        <v>963</v>
      </c>
      <c r="J7506">
        <v>2.5845410627999998E-2</v>
      </c>
      <c r="K7506">
        <f t="shared" si="705"/>
        <v>1182</v>
      </c>
      <c r="L7506" t="str">
        <f t="shared" si="706"/>
        <v>VEC</v>
      </c>
      <c r="M7506" t="b">
        <f t="shared" si="707"/>
        <v>0</v>
      </c>
      <c r="N7506" t="str">
        <f>VLOOKUP(B7506,Sheet3!$D$2:$I$578,6,FALSE)</f>
        <v>Roger-Gérard Schwartzenberg</v>
      </c>
      <c r="O7506" t="str">
        <f t="shared" si="708"/>
        <v>Sophie DUBOIS</v>
      </c>
      <c r="P7506" t="b">
        <f t="shared" si="709"/>
        <v>0</v>
      </c>
      <c r="Q7506" t="b">
        <f>AND(M7506,ISNA(VLOOKUP(B7506,Sheet4!$A$1:$A$529,1,FALSE)))</f>
        <v>0</v>
      </c>
    </row>
    <row r="7507" spans="1:17">
      <c r="A7507" t="str">
        <f t="shared" si="704"/>
        <v>Dominique STEFANOFF</v>
      </c>
      <c r="B7507" t="s">
        <v>6440</v>
      </c>
      <c r="C7507" t="e">
        <f>VLOOKUP(B7507,Sheet5!$A$1158:$A$1246,1,FALSE)</f>
        <v>#N/A</v>
      </c>
      <c r="D7507" t="s">
        <v>4</v>
      </c>
      <c r="E7507" t="s">
        <v>180</v>
      </c>
      <c r="F7507" t="s">
        <v>2741</v>
      </c>
      <c r="G7507" t="s">
        <v>11181</v>
      </c>
      <c r="H7507" t="s">
        <v>13</v>
      </c>
      <c r="I7507">
        <v>578</v>
      </c>
      <c r="J7507">
        <v>1.55126140633E-2</v>
      </c>
      <c r="K7507">
        <f t="shared" si="705"/>
        <v>1182</v>
      </c>
      <c r="L7507" t="str">
        <f t="shared" si="706"/>
        <v>VEC</v>
      </c>
      <c r="M7507" t="b">
        <f t="shared" si="707"/>
        <v>0</v>
      </c>
      <c r="N7507" t="str">
        <f>VLOOKUP(B7507,Sheet3!$D$2:$I$578,6,FALSE)</f>
        <v>Roger-Gérard Schwartzenberg</v>
      </c>
      <c r="O7507" t="str">
        <f t="shared" si="708"/>
        <v>Dominique STEFANOFF</v>
      </c>
      <c r="P7507" t="b">
        <f t="shared" si="709"/>
        <v>0</v>
      </c>
      <c r="Q7507" t="b">
        <f>AND(M7507,ISNA(VLOOKUP(B7507,Sheet4!$A$1:$A$529,1,FALSE)))</f>
        <v>0</v>
      </c>
    </row>
    <row r="7508" spans="1:17">
      <c r="A7508" t="str">
        <f t="shared" si="704"/>
        <v>Dominique JOLY</v>
      </c>
      <c r="B7508" t="s">
        <v>6440</v>
      </c>
      <c r="C7508" t="e">
        <f>VLOOKUP(B7508,Sheet5!$A$1158:$A$1246,1,FALSE)</f>
        <v>#N/A</v>
      </c>
      <c r="D7508" t="s">
        <v>11</v>
      </c>
      <c r="E7508" t="s">
        <v>180</v>
      </c>
      <c r="F7508" t="s">
        <v>580</v>
      </c>
      <c r="G7508" t="s">
        <v>9546</v>
      </c>
      <c r="H7508" t="s">
        <v>17</v>
      </c>
      <c r="I7508">
        <v>5669</v>
      </c>
      <c r="J7508">
        <v>0.15214707461099999</v>
      </c>
      <c r="K7508">
        <f t="shared" si="705"/>
        <v>1182</v>
      </c>
      <c r="L7508" t="str">
        <f t="shared" si="706"/>
        <v>VEC</v>
      </c>
      <c r="M7508" t="b">
        <f t="shared" si="707"/>
        <v>1</v>
      </c>
      <c r="N7508" t="str">
        <f>VLOOKUP(B7508,Sheet3!$D$2:$I$578,6,FALSE)</f>
        <v>Roger-Gérard Schwartzenberg</v>
      </c>
      <c r="O7508" t="str">
        <f t="shared" si="708"/>
        <v>Dominique JOLY</v>
      </c>
      <c r="P7508" t="b">
        <f t="shared" si="709"/>
        <v>0</v>
      </c>
      <c r="Q7508" t="b">
        <f>AND(M7508,ISNA(VLOOKUP(B7508,Sheet4!$A$1:$A$529,1,FALSE)))</f>
        <v>1</v>
      </c>
    </row>
    <row r="7509" spans="1:17">
      <c r="A7509" t="str">
        <f t="shared" si="704"/>
        <v xml:space="preserve"> </v>
      </c>
      <c r="B7509" t="s">
        <v>6450</v>
      </c>
      <c r="C7509" t="e">
        <f>VLOOKUP(B7509,Sheet5!$A$1158:$A$1246,1,FALSE)</f>
        <v>#N/A</v>
      </c>
      <c r="G7509" t="s">
        <v>9202</v>
      </c>
      <c r="H7509" t="s">
        <v>1</v>
      </c>
      <c r="I7509">
        <v>71850</v>
      </c>
      <c r="J7509">
        <v>1</v>
      </c>
      <c r="K7509">
        <f t="shared" si="705"/>
        <v>0</v>
      </c>
      <c r="L7509">
        <f t="shared" si="706"/>
        <v>0</v>
      </c>
      <c r="M7509" t="b">
        <f t="shared" si="707"/>
        <v>0</v>
      </c>
      <c r="N7509" t="str">
        <f>VLOOKUP(B7509,Sheet3!$D$2:$I$578,6,FALSE)</f>
        <v>Simonne Abraham-Thisse</v>
      </c>
      <c r="O7509" t="str">
        <f t="shared" si="708"/>
        <v xml:space="preserve"> </v>
      </c>
      <c r="P7509" t="b">
        <f t="shared" si="709"/>
        <v>0</v>
      </c>
      <c r="Q7509" t="b">
        <f>AND(M7509,ISNA(VLOOKUP(B7509,Sheet4!$A$1:$A$529,1,FALSE)))</f>
        <v>0</v>
      </c>
    </row>
    <row r="7510" spans="1:17">
      <c r="A7510" t="str">
        <f t="shared" si="704"/>
        <v xml:space="preserve"> </v>
      </c>
      <c r="B7510" t="s">
        <v>6450</v>
      </c>
      <c r="C7510" t="e">
        <f>VLOOKUP(B7510,Sheet5!$A$1158:$A$1246,1,FALSE)</f>
        <v>#N/A</v>
      </c>
      <c r="G7510" t="s">
        <v>9202</v>
      </c>
      <c r="H7510" t="s">
        <v>2</v>
      </c>
      <c r="I7510">
        <v>30917</v>
      </c>
      <c r="J7510">
        <v>0.430299234516</v>
      </c>
      <c r="K7510">
        <f t="shared" si="705"/>
        <v>0</v>
      </c>
      <c r="L7510">
        <f t="shared" si="706"/>
        <v>0</v>
      </c>
      <c r="M7510" t="b">
        <f t="shared" si="707"/>
        <v>0</v>
      </c>
      <c r="N7510" t="str">
        <f>VLOOKUP(B7510,Sheet3!$D$2:$I$578,6,FALSE)</f>
        <v>Simonne Abraham-Thisse</v>
      </c>
      <c r="O7510" t="str">
        <f t="shared" si="708"/>
        <v xml:space="preserve"> </v>
      </c>
      <c r="P7510" t="b">
        <f t="shared" si="709"/>
        <v>0</v>
      </c>
      <c r="Q7510" t="b">
        <f>AND(M7510,ISNA(VLOOKUP(B7510,Sheet4!$A$1:$A$529,1,FALSE)))</f>
        <v>0</v>
      </c>
    </row>
    <row r="7511" spans="1:17">
      <c r="A7511" t="str">
        <f t="shared" si="704"/>
        <v xml:space="preserve"> </v>
      </c>
      <c r="B7511" t="s">
        <v>6450</v>
      </c>
      <c r="C7511" t="e">
        <f>VLOOKUP(B7511,Sheet5!$A$1158:$A$1246,1,FALSE)</f>
        <v>#N/A</v>
      </c>
      <c r="G7511" t="s">
        <v>9202</v>
      </c>
      <c r="H7511" t="s">
        <v>3</v>
      </c>
      <c r="I7511">
        <v>486</v>
      </c>
      <c r="J7511">
        <v>6.76409185804E-3</v>
      </c>
      <c r="K7511">
        <f t="shared" si="705"/>
        <v>0</v>
      </c>
      <c r="L7511">
        <f t="shared" si="706"/>
        <v>0</v>
      </c>
      <c r="M7511" t="b">
        <f t="shared" si="707"/>
        <v>0</v>
      </c>
      <c r="N7511" t="str">
        <f>VLOOKUP(B7511,Sheet3!$D$2:$I$578,6,FALSE)</f>
        <v>Simonne Abraham-Thisse</v>
      </c>
      <c r="O7511" t="str">
        <f t="shared" si="708"/>
        <v xml:space="preserve"> </v>
      </c>
      <c r="P7511" t="b">
        <f t="shared" si="709"/>
        <v>0</v>
      </c>
      <c r="Q7511" t="b">
        <f>AND(M7511,ISNA(VLOOKUP(B7511,Sheet4!$A$1:$A$529,1,FALSE)))</f>
        <v>0</v>
      </c>
    </row>
    <row r="7512" spans="1:17">
      <c r="A7512" t="str">
        <f t="shared" si="704"/>
        <v>Michèle ANSAY</v>
      </c>
      <c r="B7512" t="s">
        <v>6450</v>
      </c>
      <c r="C7512" t="e">
        <f>VLOOKUP(B7512,Sheet5!$A$1158:$A$1246,1,FALSE)</f>
        <v>#N/A</v>
      </c>
      <c r="D7512" t="s">
        <v>4</v>
      </c>
      <c r="E7512" t="s">
        <v>9114</v>
      </c>
      <c r="F7512" t="s">
        <v>6451</v>
      </c>
      <c r="G7512" t="s">
        <v>14123</v>
      </c>
      <c r="H7512" t="s">
        <v>29</v>
      </c>
      <c r="I7512">
        <v>409</v>
      </c>
      <c r="J7512">
        <v>1.01119984177E-2</v>
      </c>
      <c r="K7512">
        <f t="shared" si="705"/>
        <v>0</v>
      </c>
      <c r="L7512">
        <f t="shared" si="706"/>
        <v>0</v>
      </c>
      <c r="M7512" t="b">
        <f t="shared" si="707"/>
        <v>0</v>
      </c>
      <c r="N7512" t="str">
        <f>VLOOKUP(B7512,Sheet3!$D$2:$I$578,6,FALSE)</f>
        <v>Simonne Abraham-Thisse</v>
      </c>
      <c r="O7512" t="str">
        <f t="shared" si="708"/>
        <v>Michèle ANSAY</v>
      </c>
      <c r="P7512" t="b">
        <f t="shared" si="709"/>
        <v>0</v>
      </c>
      <c r="Q7512" t="b">
        <f>AND(M7512,ISNA(VLOOKUP(B7512,Sheet4!$A$1:$A$529,1,FALSE)))</f>
        <v>0</v>
      </c>
    </row>
    <row r="7513" spans="1:17">
      <c r="A7513" t="str">
        <f t="shared" si="704"/>
        <v>Gilbert CHEVALIER</v>
      </c>
      <c r="B7513" t="s">
        <v>6450</v>
      </c>
      <c r="C7513" t="e">
        <f>VLOOKUP(B7513,Sheet5!$A$1158:$A$1246,1,FALSE)</f>
        <v>#N/A</v>
      </c>
      <c r="D7513" t="s">
        <v>11</v>
      </c>
      <c r="E7513" t="s">
        <v>237</v>
      </c>
      <c r="F7513" t="s">
        <v>1547</v>
      </c>
      <c r="G7513" t="s">
        <v>10271</v>
      </c>
      <c r="H7513" t="s">
        <v>13</v>
      </c>
      <c r="I7513">
        <v>474</v>
      </c>
      <c r="J7513">
        <v>1.1719039731000001E-2</v>
      </c>
      <c r="K7513">
        <f t="shared" si="705"/>
        <v>0</v>
      </c>
      <c r="L7513">
        <f t="shared" si="706"/>
        <v>0</v>
      </c>
      <c r="M7513" t="b">
        <f t="shared" si="707"/>
        <v>0</v>
      </c>
      <c r="N7513" t="str">
        <f>VLOOKUP(B7513,Sheet3!$D$2:$I$578,6,FALSE)</f>
        <v>Simonne Abraham-Thisse</v>
      </c>
      <c r="O7513" t="str">
        <f t="shared" si="708"/>
        <v>Gilbert CHEVALIER</v>
      </c>
      <c r="P7513" t="b">
        <f t="shared" si="709"/>
        <v>0</v>
      </c>
      <c r="Q7513" t="b">
        <f>AND(M7513,ISNA(VLOOKUP(B7513,Sheet4!$A$1:$A$529,1,FALSE)))</f>
        <v>0</v>
      </c>
    </row>
    <row r="7514" spans="1:17">
      <c r="A7514" t="str">
        <f t="shared" si="704"/>
        <v>Irène BASLÃ‰-MIDY</v>
      </c>
      <c r="B7514" t="s">
        <v>6450</v>
      </c>
      <c r="C7514" t="e">
        <f>VLOOKUP(B7514,Sheet5!$A$1158:$A$1246,1,FALSE)</f>
        <v>#N/A</v>
      </c>
      <c r="D7514" t="s">
        <v>4</v>
      </c>
      <c r="E7514" t="s">
        <v>9145</v>
      </c>
      <c r="F7514" t="s">
        <v>6452</v>
      </c>
      <c r="G7514" t="s">
        <v>14124</v>
      </c>
      <c r="H7514" t="s">
        <v>19</v>
      </c>
      <c r="I7514">
        <v>2612</v>
      </c>
      <c r="J7514">
        <v>6.4578337083099999E-2</v>
      </c>
      <c r="K7514">
        <f t="shared" si="705"/>
        <v>0</v>
      </c>
      <c r="L7514">
        <f t="shared" si="706"/>
        <v>0</v>
      </c>
      <c r="M7514" t="b">
        <f t="shared" si="707"/>
        <v>0</v>
      </c>
      <c r="N7514" t="str">
        <f>VLOOKUP(B7514,Sheet3!$D$2:$I$578,6,FALSE)</f>
        <v>Simonne Abraham-Thisse</v>
      </c>
      <c r="O7514" t="str">
        <f t="shared" si="708"/>
        <v>Irène BASLÃ‰-MIDY</v>
      </c>
      <c r="P7514" t="b">
        <f t="shared" si="709"/>
        <v>0</v>
      </c>
      <c r="Q7514" t="b">
        <f>AND(M7514,ISNA(VLOOKUP(B7514,Sheet4!$A$1:$A$529,1,FALSE)))</f>
        <v>0</v>
      </c>
    </row>
    <row r="7515" spans="1:17">
      <c r="A7515" t="str">
        <f t="shared" si="704"/>
        <v>Christine MAZURIER</v>
      </c>
      <c r="B7515" t="s">
        <v>6450</v>
      </c>
      <c r="C7515" t="e">
        <f>VLOOKUP(B7515,Sheet5!$A$1158:$A$1246,1,FALSE)</f>
        <v>#N/A</v>
      </c>
      <c r="D7515" t="s">
        <v>4</v>
      </c>
      <c r="E7515" t="s">
        <v>62</v>
      </c>
      <c r="F7515" t="s">
        <v>6453</v>
      </c>
      <c r="G7515" t="s">
        <v>14125</v>
      </c>
      <c r="H7515" t="s">
        <v>10</v>
      </c>
      <c r="I7515">
        <v>176</v>
      </c>
      <c r="J7515">
        <v>4.3513734022299997E-3</v>
      </c>
      <c r="K7515">
        <f t="shared" si="705"/>
        <v>0</v>
      </c>
      <c r="L7515">
        <f t="shared" si="706"/>
        <v>0</v>
      </c>
      <c r="M7515" t="b">
        <f t="shared" si="707"/>
        <v>0</v>
      </c>
      <c r="N7515" t="str">
        <f>VLOOKUP(B7515,Sheet3!$D$2:$I$578,6,FALSE)</f>
        <v>Simonne Abraham-Thisse</v>
      </c>
      <c r="O7515" t="str">
        <f t="shared" si="708"/>
        <v>Christine MAZURIER</v>
      </c>
      <c r="P7515" t="b">
        <f t="shared" si="709"/>
        <v>0</v>
      </c>
      <c r="Q7515" t="b">
        <f>AND(M7515,ISNA(VLOOKUP(B7515,Sheet4!$A$1:$A$529,1,FALSE)))</f>
        <v>0</v>
      </c>
    </row>
    <row r="7516" spans="1:17">
      <c r="A7516" t="str">
        <f t="shared" si="704"/>
        <v>Fernand FERRER</v>
      </c>
      <c r="B7516" t="s">
        <v>6450</v>
      </c>
      <c r="C7516" t="e">
        <f>VLOOKUP(B7516,Sheet5!$A$1158:$A$1246,1,FALSE)</f>
        <v>#N/A</v>
      </c>
      <c r="D7516" t="s">
        <v>11</v>
      </c>
      <c r="E7516" t="s">
        <v>3108</v>
      </c>
      <c r="F7516" t="s">
        <v>6454</v>
      </c>
      <c r="G7516" t="s">
        <v>14126</v>
      </c>
      <c r="H7516" t="s">
        <v>43</v>
      </c>
      <c r="I7516">
        <v>1208</v>
      </c>
      <c r="J7516">
        <v>2.98662447153E-2</v>
      </c>
      <c r="K7516">
        <f t="shared" si="705"/>
        <v>0</v>
      </c>
      <c r="L7516">
        <f t="shared" si="706"/>
        <v>0</v>
      </c>
      <c r="M7516" t="b">
        <f t="shared" si="707"/>
        <v>0</v>
      </c>
      <c r="N7516" t="str">
        <f>VLOOKUP(B7516,Sheet3!$D$2:$I$578,6,FALSE)</f>
        <v>Simonne Abraham-Thisse</v>
      </c>
      <c r="O7516" t="str">
        <f t="shared" si="708"/>
        <v>Fernand FERRER</v>
      </c>
      <c r="P7516" t="b">
        <f t="shared" si="709"/>
        <v>0</v>
      </c>
      <c r="Q7516" t="b">
        <f>AND(M7516,ISNA(VLOOKUP(B7516,Sheet4!$A$1:$A$529,1,FALSE)))</f>
        <v>0</v>
      </c>
    </row>
    <row r="7517" spans="1:17">
      <c r="A7517" t="str">
        <f t="shared" si="704"/>
        <v>Roland FAVRE</v>
      </c>
      <c r="B7517" t="s">
        <v>6450</v>
      </c>
      <c r="C7517" t="e">
        <f>VLOOKUP(B7517,Sheet5!$A$1158:$A$1246,1,FALSE)</f>
        <v>#N/A</v>
      </c>
      <c r="D7517" t="s">
        <v>11</v>
      </c>
      <c r="E7517" t="s">
        <v>885</v>
      </c>
      <c r="F7517" t="s">
        <v>90</v>
      </c>
      <c r="G7517" t="s">
        <v>9230</v>
      </c>
      <c r="H7517" t="s">
        <v>130</v>
      </c>
      <c r="I7517">
        <v>315</v>
      </c>
      <c r="J7517">
        <v>7.7879694414900004E-3</v>
      </c>
      <c r="K7517">
        <f t="shared" si="705"/>
        <v>0</v>
      </c>
      <c r="L7517">
        <f t="shared" si="706"/>
        <v>0</v>
      </c>
      <c r="M7517" t="b">
        <f t="shared" si="707"/>
        <v>0</v>
      </c>
      <c r="N7517" t="str">
        <f>VLOOKUP(B7517,Sheet3!$D$2:$I$578,6,FALSE)</f>
        <v>Simonne Abraham-Thisse</v>
      </c>
      <c r="O7517" t="str">
        <f t="shared" si="708"/>
        <v>Roland FAVRE</v>
      </c>
      <c r="P7517" t="b">
        <f t="shared" si="709"/>
        <v>0</v>
      </c>
      <c r="Q7517" t="b">
        <f>AND(M7517,ISNA(VLOOKUP(B7517,Sheet4!$A$1:$A$529,1,FALSE)))</f>
        <v>0</v>
      </c>
    </row>
    <row r="7518" spans="1:17">
      <c r="A7518" t="str">
        <f t="shared" si="704"/>
        <v>Patrick MESLÃ‰</v>
      </c>
      <c r="B7518" t="s">
        <v>6450</v>
      </c>
      <c r="C7518" t="e">
        <f>VLOOKUP(B7518,Sheet5!$A$1158:$A$1246,1,FALSE)</f>
        <v>#N/A</v>
      </c>
      <c r="D7518" t="s">
        <v>11</v>
      </c>
      <c r="E7518" t="s">
        <v>100</v>
      </c>
      <c r="F7518" t="s">
        <v>6455</v>
      </c>
      <c r="G7518" t="s">
        <v>14127</v>
      </c>
      <c r="H7518" t="s">
        <v>29</v>
      </c>
      <c r="I7518">
        <v>1032</v>
      </c>
      <c r="J7518">
        <v>2.5514871313099999E-2</v>
      </c>
      <c r="K7518">
        <f t="shared" si="705"/>
        <v>0</v>
      </c>
      <c r="L7518">
        <f t="shared" si="706"/>
        <v>0</v>
      </c>
      <c r="M7518" t="b">
        <f t="shared" si="707"/>
        <v>0</v>
      </c>
      <c r="N7518" t="str">
        <f>VLOOKUP(B7518,Sheet3!$D$2:$I$578,6,FALSE)</f>
        <v>Simonne Abraham-Thisse</v>
      </c>
      <c r="O7518" t="str">
        <f t="shared" si="708"/>
        <v>Patrick MESLÃ‰</v>
      </c>
      <c r="P7518" t="b">
        <f t="shared" si="709"/>
        <v>0</v>
      </c>
      <c r="Q7518" t="b">
        <f>AND(M7518,ISNA(VLOOKUP(B7518,Sheet4!$A$1:$A$529,1,FALSE)))</f>
        <v>0</v>
      </c>
    </row>
    <row r="7519" spans="1:17">
      <c r="A7519" t="str">
        <f t="shared" si="704"/>
        <v>Simonne ABRAHAM-THISSE</v>
      </c>
      <c r="B7519" t="s">
        <v>6450</v>
      </c>
      <c r="C7519" t="e">
        <f>VLOOKUP(B7519,Sheet5!$A$1158:$A$1246,1,FALSE)</f>
        <v>#N/A</v>
      </c>
      <c r="D7519" t="s">
        <v>4</v>
      </c>
      <c r="E7519" t="s">
        <v>4602</v>
      </c>
      <c r="F7519" t="s">
        <v>6456</v>
      </c>
      <c r="G7519" t="s">
        <v>14128</v>
      </c>
      <c r="H7519" t="s">
        <v>21</v>
      </c>
      <c r="I7519">
        <v>14138</v>
      </c>
      <c r="J7519">
        <v>0.34954384750400003</v>
      </c>
      <c r="K7519">
        <f t="shared" si="705"/>
        <v>14138</v>
      </c>
      <c r="L7519" t="str">
        <f t="shared" si="706"/>
        <v>SOC</v>
      </c>
      <c r="M7519" t="b">
        <f t="shared" si="707"/>
        <v>0</v>
      </c>
      <c r="N7519" t="str">
        <f>VLOOKUP(B7519,Sheet3!$D$2:$I$578,6,FALSE)</f>
        <v>Simonne Abraham-Thisse</v>
      </c>
      <c r="O7519" t="str">
        <f t="shared" si="708"/>
        <v>Simonne ABRAHAM-THISSE</v>
      </c>
      <c r="P7519" t="b">
        <f t="shared" si="709"/>
        <v>1</v>
      </c>
      <c r="Q7519" t="b">
        <f>AND(M7519,ISNA(VLOOKUP(B7519,Sheet4!$A$1:$A$529,1,FALSE)))</f>
        <v>0</v>
      </c>
    </row>
    <row r="7520" spans="1:17">
      <c r="A7520" t="str">
        <f t="shared" si="704"/>
        <v>Philippe ORIBES</v>
      </c>
      <c r="B7520" t="s">
        <v>6450</v>
      </c>
      <c r="C7520" t="e">
        <f>VLOOKUP(B7520,Sheet5!$A$1158:$A$1246,1,FALSE)</f>
        <v>#N/A</v>
      </c>
      <c r="D7520" t="s">
        <v>11</v>
      </c>
      <c r="E7520" t="s">
        <v>385</v>
      </c>
      <c r="F7520" t="s">
        <v>6457</v>
      </c>
      <c r="G7520" t="s">
        <v>14129</v>
      </c>
      <c r="H7520" t="s">
        <v>17</v>
      </c>
      <c r="I7520">
        <v>5218</v>
      </c>
      <c r="J7520">
        <v>0.129008331891</v>
      </c>
      <c r="K7520">
        <f t="shared" si="705"/>
        <v>14138</v>
      </c>
      <c r="L7520" t="str">
        <f t="shared" si="706"/>
        <v>SOC</v>
      </c>
      <c r="M7520" t="b">
        <f t="shared" si="707"/>
        <v>0</v>
      </c>
      <c r="N7520" t="str">
        <f>VLOOKUP(B7520,Sheet3!$D$2:$I$578,6,FALSE)</f>
        <v>Simonne Abraham-Thisse</v>
      </c>
      <c r="O7520" t="str">
        <f t="shared" si="708"/>
        <v>Philippe ORIBES</v>
      </c>
      <c r="P7520" t="b">
        <f t="shared" si="709"/>
        <v>0</v>
      </c>
      <c r="Q7520" t="b">
        <f>AND(M7520,ISNA(VLOOKUP(B7520,Sheet4!$A$1:$A$529,1,FALSE)))</f>
        <v>0</v>
      </c>
    </row>
    <row r="7521" spans="1:17">
      <c r="A7521" t="str">
        <f t="shared" si="704"/>
        <v>Jacques-Alain BÉNISTI</v>
      </c>
      <c r="B7521" t="s">
        <v>6450</v>
      </c>
      <c r="C7521" t="e">
        <f>VLOOKUP(B7521,Sheet5!$A$1158:$A$1246,1,FALSE)</f>
        <v>#N/A</v>
      </c>
      <c r="D7521" t="s">
        <v>11</v>
      </c>
      <c r="E7521" t="s">
        <v>6458</v>
      </c>
      <c r="F7521" t="s">
        <v>14871</v>
      </c>
      <c r="G7521" t="s">
        <v>14130</v>
      </c>
      <c r="H7521" t="s">
        <v>26</v>
      </c>
      <c r="I7521">
        <v>14014</v>
      </c>
      <c r="J7521">
        <v>0.34647810715299998</v>
      </c>
      <c r="K7521">
        <f t="shared" si="705"/>
        <v>14138</v>
      </c>
      <c r="L7521" t="str">
        <f t="shared" si="706"/>
        <v>SOC</v>
      </c>
      <c r="M7521" t="b">
        <f t="shared" si="707"/>
        <v>0</v>
      </c>
      <c r="N7521" t="str">
        <f>VLOOKUP(B7521,Sheet3!$D$2:$I$578,6,FALSE)</f>
        <v>Simonne Abraham-Thisse</v>
      </c>
      <c r="O7521" t="str">
        <f t="shared" si="708"/>
        <v>Jacques-Alain BÉNISTI</v>
      </c>
      <c r="P7521" t="b">
        <f t="shared" si="709"/>
        <v>0</v>
      </c>
      <c r="Q7521" t="b">
        <f>AND(M7521,ISNA(VLOOKUP(B7521,Sheet4!$A$1:$A$529,1,FALSE)))</f>
        <v>0</v>
      </c>
    </row>
    <row r="7522" spans="1:17">
      <c r="A7522" t="str">
        <f t="shared" si="704"/>
        <v>Georges SPIDO</v>
      </c>
      <c r="B7522" t="s">
        <v>6450</v>
      </c>
      <c r="C7522" t="e">
        <f>VLOOKUP(B7522,Sheet5!$A$1158:$A$1246,1,FALSE)</f>
        <v>#N/A</v>
      </c>
      <c r="D7522" t="s">
        <v>11</v>
      </c>
      <c r="E7522" t="s">
        <v>3295</v>
      </c>
      <c r="F7522" t="s">
        <v>6459</v>
      </c>
      <c r="G7522" t="s">
        <v>14131</v>
      </c>
      <c r="H7522" t="s">
        <v>271</v>
      </c>
      <c r="I7522">
        <v>851</v>
      </c>
      <c r="J7522">
        <v>2.1039879348300001E-2</v>
      </c>
      <c r="K7522">
        <f t="shared" si="705"/>
        <v>14138</v>
      </c>
      <c r="L7522" t="str">
        <f t="shared" si="706"/>
        <v>SOC</v>
      </c>
      <c r="M7522" t="b">
        <f t="shared" si="707"/>
        <v>1</v>
      </c>
      <c r="N7522" t="str">
        <f>VLOOKUP(B7522,Sheet3!$D$2:$I$578,6,FALSE)</f>
        <v>Simonne Abraham-Thisse</v>
      </c>
      <c r="O7522" t="str">
        <f t="shared" si="708"/>
        <v>Georges SPIDO</v>
      </c>
      <c r="P7522" t="b">
        <f t="shared" si="709"/>
        <v>0</v>
      </c>
      <c r="Q7522" t="b">
        <f>AND(M7522,ISNA(VLOOKUP(B7522,Sheet4!$A$1:$A$529,1,FALSE)))</f>
        <v>1</v>
      </c>
    </row>
    <row r="7523" spans="1:17">
      <c r="A7523" t="str">
        <f t="shared" si="704"/>
        <v xml:space="preserve"> </v>
      </c>
      <c r="B7523" t="s">
        <v>6460</v>
      </c>
      <c r="C7523" t="e">
        <f>VLOOKUP(B7523,Sheet5!$A$1158:$A$1246,1,FALSE)</f>
        <v>#N/A</v>
      </c>
      <c r="G7523" t="s">
        <v>9202</v>
      </c>
      <c r="H7523" t="s">
        <v>1</v>
      </c>
      <c r="I7523">
        <v>86117</v>
      </c>
      <c r="J7523">
        <v>1</v>
      </c>
      <c r="K7523">
        <f t="shared" si="705"/>
        <v>0</v>
      </c>
      <c r="L7523">
        <f t="shared" si="706"/>
        <v>0</v>
      </c>
      <c r="M7523" t="b">
        <f t="shared" si="707"/>
        <v>0</v>
      </c>
      <c r="N7523" t="str">
        <f>VLOOKUP(B7523,Sheet3!$D$2:$I$578,6,FALSE)</f>
        <v>Caroline Adomo</v>
      </c>
      <c r="O7523" t="str">
        <f t="shared" si="708"/>
        <v xml:space="preserve"> </v>
      </c>
      <c r="P7523" t="b">
        <f t="shared" si="709"/>
        <v>0</v>
      </c>
      <c r="Q7523" t="b">
        <f>AND(M7523,ISNA(VLOOKUP(B7523,Sheet4!$A$1:$A$529,1,FALSE)))</f>
        <v>0</v>
      </c>
    </row>
    <row r="7524" spans="1:17">
      <c r="A7524" t="str">
        <f t="shared" si="704"/>
        <v xml:space="preserve"> </v>
      </c>
      <c r="B7524" t="s">
        <v>6460</v>
      </c>
      <c r="C7524" t="e">
        <f>VLOOKUP(B7524,Sheet5!$A$1158:$A$1246,1,FALSE)</f>
        <v>#N/A</v>
      </c>
      <c r="G7524" t="s">
        <v>9202</v>
      </c>
      <c r="H7524" t="s">
        <v>2</v>
      </c>
      <c r="I7524">
        <v>38668</v>
      </c>
      <c r="J7524">
        <v>0.44901703496399997</v>
      </c>
      <c r="K7524">
        <f t="shared" si="705"/>
        <v>0</v>
      </c>
      <c r="L7524">
        <f t="shared" si="706"/>
        <v>0</v>
      </c>
      <c r="M7524" t="b">
        <f t="shared" si="707"/>
        <v>0</v>
      </c>
      <c r="N7524" t="str">
        <f>VLOOKUP(B7524,Sheet3!$D$2:$I$578,6,FALSE)</f>
        <v>Caroline Adomo</v>
      </c>
      <c r="O7524" t="str">
        <f t="shared" si="708"/>
        <v xml:space="preserve"> </v>
      </c>
      <c r="P7524" t="b">
        <f t="shared" si="709"/>
        <v>0</v>
      </c>
      <c r="Q7524" t="b">
        <f>AND(M7524,ISNA(VLOOKUP(B7524,Sheet4!$A$1:$A$529,1,FALSE)))</f>
        <v>0</v>
      </c>
    </row>
    <row r="7525" spans="1:17">
      <c r="A7525" t="str">
        <f t="shared" si="704"/>
        <v xml:space="preserve"> </v>
      </c>
      <c r="B7525" t="s">
        <v>6460</v>
      </c>
      <c r="C7525" t="e">
        <f>VLOOKUP(B7525,Sheet5!$A$1158:$A$1246,1,FALSE)</f>
        <v>#N/A</v>
      </c>
      <c r="G7525" t="s">
        <v>9202</v>
      </c>
      <c r="H7525" t="s">
        <v>3</v>
      </c>
      <c r="I7525">
        <v>532</v>
      </c>
      <c r="J7525">
        <v>6.1776420451200003E-3</v>
      </c>
      <c r="K7525">
        <f t="shared" si="705"/>
        <v>0</v>
      </c>
      <c r="L7525">
        <f t="shared" si="706"/>
        <v>0</v>
      </c>
      <c r="M7525" t="b">
        <f t="shared" si="707"/>
        <v>0</v>
      </c>
      <c r="N7525" t="str">
        <f>VLOOKUP(B7525,Sheet3!$D$2:$I$578,6,FALSE)</f>
        <v>Caroline Adomo</v>
      </c>
      <c r="O7525" t="str">
        <f t="shared" si="708"/>
        <v xml:space="preserve"> </v>
      </c>
      <c r="P7525" t="b">
        <f t="shared" si="709"/>
        <v>0</v>
      </c>
      <c r="Q7525" t="b">
        <f>AND(M7525,ISNA(VLOOKUP(B7525,Sheet4!$A$1:$A$529,1,FALSE)))</f>
        <v>0</v>
      </c>
    </row>
    <row r="7526" spans="1:17">
      <c r="A7526" t="str">
        <f t="shared" si="704"/>
        <v>Marc BADEL</v>
      </c>
      <c r="B7526" t="s">
        <v>6460</v>
      </c>
      <c r="C7526" t="e">
        <f>VLOOKUP(B7526,Sheet5!$A$1158:$A$1246,1,FALSE)</f>
        <v>#N/A</v>
      </c>
      <c r="D7526" t="s">
        <v>11</v>
      </c>
      <c r="E7526" t="s">
        <v>667</v>
      </c>
      <c r="F7526" t="s">
        <v>6461</v>
      </c>
      <c r="G7526" t="s">
        <v>14132</v>
      </c>
      <c r="H7526" t="s">
        <v>33</v>
      </c>
      <c r="I7526">
        <v>569</v>
      </c>
      <c r="J7526">
        <v>1.21278001577E-2</v>
      </c>
      <c r="K7526">
        <f t="shared" si="705"/>
        <v>0</v>
      </c>
      <c r="L7526">
        <f t="shared" si="706"/>
        <v>0</v>
      </c>
      <c r="M7526" t="b">
        <f t="shared" si="707"/>
        <v>0</v>
      </c>
      <c r="N7526" t="str">
        <f>VLOOKUP(B7526,Sheet3!$D$2:$I$578,6,FALSE)</f>
        <v>Caroline Adomo</v>
      </c>
      <c r="O7526" t="str">
        <f t="shared" si="708"/>
        <v>Marc BADEL</v>
      </c>
      <c r="P7526" t="b">
        <f t="shared" si="709"/>
        <v>0</v>
      </c>
      <c r="Q7526" t="b">
        <f>AND(M7526,ISNA(VLOOKUP(B7526,Sheet4!$A$1:$A$529,1,FALSE)))</f>
        <v>0</v>
      </c>
    </row>
    <row r="7527" spans="1:17">
      <c r="A7527" t="str">
        <f t="shared" si="704"/>
        <v>Jessica PERNICENI</v>
      </c>
      <c r="B7527" t="s">
        <v>6460</v>
      </c>
      <c r="C7527" t="e">
        <f>VLOOKUP(B7527,Sheet5!$A$1158:$A$1246,1,FALSE)</f>
        <v>#N/A</v>
      </c>
      <c r="D7527" t="s">
        <v>4</v>
      </c>
      <c r="E7527" t="s">
        <v>4081</v>
      </c>
      <c r="F7527" t="s">
        <v>6462</v>
      </c>
      <c r="G7527" t="s">
        <v>14133</v>
      </c>
      <c r="H7527" t="s">
        <v>43</v>
      </c>
      <c r="I7527">
        <v>1258</v>
      </c>
      <c r="J7527">
        <v>2.6813308608800001E-2</v>
      </c>
      <c r="K7527">
        <f t="shared" si="705"/>
        <v>0</v>
      </c>
      <c r="L7527">
        <f t="shared" si="706"/>
        <v>0</v>
      </c>
      <c r="M7527" t="b">
        <f t="shared" si="707"/>
        <v>0</v>
      </c>
      <c r="N7527" t="str">
        <f>VLOOKUP(B7527,Sheet3!$D$2:$I$578,6,FALSE)</f>
        <v>Caroline Adomo</v>
      </c>
      <c r="O7527" t="str">
        <f t="shared" si="708"/>
        <v>Jessica PERNICENI</v>
      </c>
      <c r="P7527" t="b">
        <f t="shared" si="709"/>
        <v>0</v>
      </c>
      <c r="Q7527" t="b">
        <f>AND(M7527,ISNA(VLOOKUP(B7527,Sheet4!$A$1:$A$529,1,FALSE)))</f>
        <v>0</v>
      </c>
    </row>
    <row r="7528" spans="1:17">
      <c r="A7528" t="str">
        <f t="shared" si="704"/>
        <v>Grégory GAUTIER</v>
      </c>
      <c r="B7528" t="s">
        <v>6460</v>
      </c>
      <c r="C7528" t="e">
        <f>VLOOKUP(B7528,Sheet5!$A$1158:$A$1246,1,FALSE)</f>
        <v>#N/A</v>
      </c>
      <c r="D7528" t="s">
        <v>11</v>
      </c>
      <c r="E7528" t="s">
        <v>8995</v>
      </c>
      <c r="F7528" t="s">
        <v>388</v>
      </c>
      <c r="G7528" t="s">
        <v>6175</v>
      </c>
      <c r="H7528" t="s">
        <v>29</v>
      </c>
      <c r="I7528">
        <v>364</v>
      </c>
      <c r="J7528">
        <v>7.7583818232199999E-3</v>
      </c>
      <c r="K7528">
        <f t="shared" si="705"/>
        <v>0</v>
      </c>
      <c r="L7528">
        <f t="shared" si="706"/>
        <v>0</v>
      </c>
      <c r="M7528" t="b">
        <f t="shared" si="707"/>
        <v>0</v>
      </c>
      <c r="N7528" t="str">
        <f>VLOOKUP(B7528,Sheet3!$D$2:$I$578,6,FALSE)</f>
        <v>Caroline Adomo</v>
      </c>
      <c r="O7528" t="str">
        <f t="shared" si="708"/>
        <v>Grégory GAUTIER</v>
      </c>
      <c r="P7528" t="b">
        <f t="shared" si="709"/>
        <v>0</v>
      </c>
      <c r="Q7528" t="b">
        <f>AND(M7528,ISNA(VLOOKUP(B7528,Sheet4!$A$1:$A$529,1,FALSE)))</f>
        <v>0</v>
      </c>
    </row>
    <row r="7529" spans="1:17">
      <c r="A7529" t="str">
        <f t="shared" si="704"/>
        <v>Caroline ADOMO</v>
      </c>
      <c r="B7529" t="s">
        <v>6460</v>
      </c>
      <c r="C7529" t="e">
        <f>VLOOKUP(B7529,Sheet5!$A$1158:$A$1246,1,FALSE)</f>
        <v>#N/A</v>
      </c>
      <c r="D7529" t="s">
        <v>4</v>
      </c>
      <c r="E7529" t="s">
        <v>235</v>
      </c>
      <c r="F7529" t="s">
        <v>6463</v>
      </c>
      <c r="G7529" t="s">
        <v>14134</v>
      </c>
      <c r="H7529" t="s">
        <v>21</v>
      </c>
      <c r="I7529">
        <v>12794</v>
      </c>
      <c r="J7529">
        <v>0.27269433254499997</v>
      </c>
      <c r="K7529">
        <f t="shared" si="705"/>
        <v>12794</v>
      </c>
      <c r="L7529" t="str">
        <f t="shared" si="706"/>
        <v>SOC</v>
      </c>
      <c r="M7529" t="b">
        <f t="shared" si="707"/>
        <v>0</v>
      </c>
      <c r="N7529" t="str">
        <f>VLOOKUP(B7529,Sheet3!$D$2:$I$578,6,FALSE)</f>
        <v>Caroline Adomo</v>
      </c>
      <c r="O7529" t="str">
        <f t="shared" si="708"/>
        <v>Caroline ADOMO</v>
      </c>
      <c r="P7529" t="b">
        <f t="shared" si="709"/>
        <v>1</v>
      </c>
      <c r="Q7529" t="b">
        <f>AND(M7529,ISNA(VLOOKUP(B7529,Sheet4!$A$1:$A$529,1,FALSE)))</f>
        <v>0</v>
      </c>
    </row>
    <row r="7530" spans="1:17">
      <c r="A7530" t="str">
        <f t="shared" si="704"/>
        <v>Gilles CARREZ</v>
      </c>
      <c r="B7530" t="s">
        <v>6460</v>
      </c>
      <c r="C7530" t="e">
        <f>VLOOKUP(B7530,Sheet5!$A$1158:$A$1246,1,FALSE)</f>
        <v>#N/A</v>
      </c>
      <c r="D7530" t="s">
        <v>11</v>
      </c>
      <c r="E7530" t="s">
        <v>438</v>
      </c>
      <c r="F7530" t="s">
        <v>6464</v>
      </c>
      <c r="G7530" t="s">
        <v>14135</v>
      </c>
      <c r="H7530" t="s">
        <v>26</v>
      </c>
      <c r="I7530">
        <v>19184</v>
      </c>
      <c r="J7530">
        <v>0.40889229916699998</v>
      </c>
      <c r="K7530">
        <f t="shared" si="705"/>
        <v>12794</v>
      </c>
      <c r="L7530" t="str">
        <f t="shared" si="706"/>
        <v>SOC</v>
      </c>
      <c r="M7530" t="b">
        <f t="shared" si="707"/>
        <v>0</v>
      </c>
      <c r="N7530" t="str">
        <f>VLOOKUP(B7530,Sheet3!$D$2:$I$578,6,FALSE)</f>
        <v>Caroline Adomo</v>
      </c>
      <c r="O7530" t="str">
        <f t="shared" si="708"/>
        <v>Gilles CARREZ</v>
      </c>
      <c r="P7530" t="b">
        <f t="shared" si="709"/>
        <v>0</v>
      </c>
      <c r="Q7530" t="b">
        <f>AND(M7530,ISNA(VLOOKUP(B7530,Sheet4!$A$1:$A$529,1,FALSE)))</f>
        <v>0</v>
      </c>
    </row>
    <row r="7531" spans="1:17">
      <c r="A7531" t="str">
        <f t="shared" si="704"/>
        <v>Sylvette MINNAERT</v>
      </c>
      <c r="B7531" t="s">
        <v>6460</v>
      </c>
      <c r="C7531" t="e">
        <f>VLOOKUP(B7531,Sheet5!$A$1158:$A$1246,1,FALSE)</f>
        <v>#N/A</v>
      </c>
      <c r="D7531" t="s">
        <v>4</v>
      </c>
      <c r="E7531" t="s">
        <v>1737</v>
      </c>
      <c r="F7531" t="s">
        <v>6465</v>
      </c>
      <c r="G7531" t="s">
        <v>14136</v>
      </c>
      <c r="H7531" t="s">
        <v>10</v>
      </c>
      <c r="I7531">
        <v>151</v>
      </c>
      <c r="J7531">
        <v>3.2184496024900001E-3</v>
      </c>
      <c r="K7531">
        <f t="shared" si="705"/>
        <v>12794</v>
      </c>
      <c r="L7531" t="str">
        <f t="shared" si="706"/>
        <v>SOC</v>
      </c>
      <c r="M7531" t="b">
        <f t="shared" si="707"/>
        <v>0</v>
      </c>
      <c r="N7531" t="str">
        <f>VLOOKUP(B7531,Sheet3!$D$2:$I$578,6,FALSE)</f>
        <v>Caroline Adomo</v>
      </c>
      <c r="O7531" t="str">
        <f t="shared" si="708"/>
        <v>Sylvette MINNAERT</v>
      </c>
      <c r="P7531" t="b">
        <f t="shared" si="709"/>
        <v>0</v>
      </c>
      <c r="Q7531" t="b">
        <f>AND(M7531,ISNA(VLOOKUP(B7531,Sheet4!$A$1:$A$529,1,FALSE)))</f>
        <v>0</v>
      </c>
    </row>
    <row r="7532" spans="1:17">
      <c r="A7532" t="str">
        <f t="shared" si="704"/>
        <v>Jean-Marie ROUGIER</v>
      </c>
      <c r="B7532" t="s">
        <v>6460</v>
      </c>
      <c r="C7532" t="e">
        <f>VLOOKUP(B7532,Sheet5!$A$1158:$A$1246,1,FALSE)</f>
        <v>#N/A</v>
      </c>
      <c r="D7532" t="s">
        <v>11</v>
      </c>
      <c r="E7532" t="s">
        <v>196</v>
      </c>
      <c r="F7532" t="s">
        <v>2323</v>
      </c>
      <c r="G7532" t="s">
        <v>10859</v>
      </c>
      <c r="H7532" t="s">
        <v>17</v>
      </c>
      <c r="I7532">
        <v>3987</v>
      </c>
      <c r="J7532">
        <v>8.4979858047199999E-2</v>
      </c>
      <c r="K7532">
        <f t="shared" si="705"/>
        <v>12794</v>
      </c>
      <c r="L7532" t="str">
        <f t="shared" si="706"/>
        <v>SOC</v>
      </c>
      <c r="M7532" t="b">
        <f t="shared" si="707"/>
        <v>0</v>
      </c>
      <c r="N7532" t="str">
        <f>VLOOKUP(B7532,Sheet3!$D$2:$I$578,6,FALSE)</f>
        <v>Caroline Adomo</v>
      </c>
      <c r="O7532" t="str">
        <f t="shared" si="708"/>
        <v>Jean-Marie ROUGIER</v>
      </c>
      <c r="P7532" t="b">
        <f t="shared" si="709"/>
        <v>0</v>
      </c>
      <c r="Q7532" t="b">
        <f>AND(M7532,ISNA(VLOOKUP(B7532,Sheet4!$A$1:$A$529,1,FALSE)))</f>
        <v>0</v>
      </c>
    </row>
    <row r="7533" spans="1:17">
      <c r="A7533" t="str">
        <f t="shared" si="704"/>
        <v>Dominique ADENOT</v>
      </c>
      <c r="B7533" t="s">
        <v>6460</v>
      </c>
      <c r="C7533" t="e">
        <f>VLOOKUP(B7533,Sheet5!$A$1158:$A$1246,1,FALSE)</f>
        <v>#N/A</v>
      </c>
      <c r="D7533" t="s">
        <v>11</v>
      </c>
      <c r="E7533" t="s">
        <v>180</v>
      </c>
      <c r="F7533" t="s">
        <v>6466</v>
      </c>
      <c r="G7533" t="s">
        <v>14137</v>
      </c>
      <c r="H7533" t="s">
        <v>19</v>
      </c>
      <c r="I7533">
        <v>6276</v>
      </c>
      <c r="J7533">
        <v>0.133768143743</v>
      </c>
      <c r="K7533">
        <f t="shared" si="705"/>
        <v>12794</v>
      </c>
      <c r="L7533" t="str">
        <f t="shared" si="706"/>
        <v>SOC</v>
      </c>
      <c r="M7533" t="b">
        <f t="shared" si="707"/>
        <v>0</v>
      </c>
      <c r="N7533" t="str">
        <f>VLOOKUP(B7533,Sheet3!$D$2:$I$578,6,FALSE)</f>
        <v>Caroline Adomo</v>
      </c>
      <c r="O7533" t="str">
        <f t="shared" si="708"/>
        <v>Dominique ADENOT</v>
      </c>
      <c r="P7533" t="b">
        <f t="shared" si="709"/>
        <v>0</v>
      </c>
      <c r="Q7533" t="b">
        <f>AND(M7533,ISNA(VLOOKUP(B7533,Sheet4!$A$1:$A$529,1,FALSE)))</f>
        <v>0</v>
      </c>
    </row>
    <row r="7534" spans="1:17">
      <c r="A7534" t="str">
        <f t="shared" si="704"/>
        <v>Lydie ZHU</v>
      </c>
      <c r="B7534" t="s">
        <v>6460</v>
      </c>
      <c r="C7534" t="e">
        <f>VLOOKUP(B7534,Sheet5!$A$1158:$A$1246,1,FALSE)</f>
        <v>#N/A</v>
      </c>
      <c r="D7534" t="s">
        <v>4</v>
      </c>
      <c r="E7534" t="s">
        <v>1610</v>
      </c>
      <c r="F7534" t="s">
        <v>6467</v>
      </c>
      <c r="G7534" t="s">
        <v>14138</v>
      </c>
      <c r="H7534" t="s">
        <v>13</v>
      </c>
      <c r="I7534">
        <v>175</v>
      </c>
      <c r="J7534">
        <v>3.7299912611600001E-3</v>
      </c>
      <c r="K7534">
        <f t="shared" si="705"/>
        <v>12794</v>
      </c>
      <c r="L7534" t="str">
        <f t="shared" si="706"/>
        <v>SOC</v>
      </c>
      <c r="M7534" t="b">
        <f t="shared" si="707"/>
        <v>0</v>
      </c>
      <c r="N7534" t="str">
        <f>VLOOKUP(B7534,Sheet3!$D$2:$I$578,6,FALSE)</f>
        <v>Caroline Adomo</v>
      </c>
      <c r="O7534" t="str">
        <f t="shared" si="708"/>
        <v>Lydie ZHU</v>
      </c>
      <c r="P7534" t="b">
        <f t="shared" si="709"/>
        <v>0</v>
      </c>
      <c r="Q7534" t="b">
        <f>AND(M7534,ISNA(VLOOKUP(B7534,Sheet4!$A$1:$A$529,1,FALSE)))</f>
        <v>0</v>
      </c>
    </row>
    <row r="7535" spans="1:17">
      <c r="A7535" t="str">
        <f t="shared" si="704"/>
        <v>Julie GUICHETEAU</v>
      </c>
      <c r="B7535" t="s">
        <v>6460</v>
      </c>
      <c r="C7535" t="e">
        <f>VLOOKUP(B7535,Sheet5!$A$1158:$A$1246,1,FALSE)</f>
        <v>#N/A</v>
      </c>
      <c r="D7535" t="s">
        <v>4</v>
      </c>
      <c r="E7535" t="s">
        <v>1378</v>
      </c>
      <c r="F7535" t="s">
        <v>6468</v>
      </c>
      <c r="G7535" t="s">
        <v>14139</v>
      </c>
      <c r="H7535" t="s">
        <v>13</v>
      </c>
      <c r="I7535">
        <v>323</v>
      </c>
      <c r="J7535">
        <v>6.8844981563199997E-3</v>
      </c>
      <c r="K7535">
        <f t="shared" si="705"/>
        <v>12794</v>
      </c>
      <c r="L7535" t="str">
        <f t="shared" si="706"/>
        <v>SOC</v>
      </c>
      <c r="M7535" t="b">
        <f t="shared" si="707"/>
        <v>0</v>
      </c>
      <c r="N7535" t="str">
        <f>VLOOKUP(B7535,Sheet3!$D$2:$I$578,6,FALSE)</f>
        <v>Caroline Adomo</v>
      </c>
      <c r="O7535" t="str">
        <f t="shared" si="708"/>
        <v>Julie GUICHETEAU</v>
      </c>
      <c r="P7535" t="b">
        <f t="shared" si="709"/>
        <v>0</v>
      </c>
      <c r="Q7535" t="b">
        <f>AND(M7535,ISNA(VLOOKUP(B7535,Sheet4!$A$1:$A$529,1,FALSE)))</f>
        <v>0</v>
      </c>
    </row>
    <row r="7536" spans="1:17">
      <c r="A7536" t="str">
        <f t="shared" si="704"/>
        <v>Marc ARAZI</v>
      </c>
      <c r="B7536" t="s">
        <v>6460</v>
      </c>
      <c r="C7536" t="e">
        <f>VLOOKUP(B7536,Sheet5!$A$1158:$A$1246,1,FALSE)</f>
        <v>#N/A</v>
      </c>
      <c r="D7536" t="s">
        <v>11</v>
      </c>
      <c r="E7536" t="s">
        <v>667</v>
      </c>
      <c r="F7536" t="s">
        <v>6469</v>
      </c>
      <c r="G7536" t="s">
        <v>14140</v>
      </c>
      <c r="H7536" t="s">
        <v>13</v>
      </c>
      <c r="I7536">
        <v>392</v>
      </c>
      <c r="J7536">
        <v>8.3551804250099997E-3</v>
      </c>
      <c r="K7536">
        <f t="shared" si="705"/>
        <v>12794</v>
      </c>
      <c r="L7536" t="str">
        <f t="shared" si="706"/>
        <v>SOC</v>
      </c>
      <c r="M7536" t="b">
        <f t="shared" si="707"/>
        <v>0</v>
      </c>
      <c r="N7536" t="str">
        <f>VLOOKUP(B7536,Sheet3!$D$2:$I$578,6,FALSE)</f>
        <v>Caroline Adomo</v>
      </c>
      <c r="O7536" t="str">
        <f t="shared" si="708"/>
        <v>Marc ARAZI</v>
      </c>
      <c r="P7536" t="b">
        <f t="shared" si="709"/>
        <v>0</v>
      </c>
      <c r="Q7536" t="b">
        <f>AND(M7536,ISNA(VLOOKUP(B7536,Sheet4!$A$1:$A$529,1,FALSE)))</f>
        <v>0</v>
      </c>
    </row>
    <row r="7537" spans="1:17">
      <c r="A7537" t="str">
        <f t="shared" si="704"/>
        <v>Nicolas PÃ‰TILLOT</v>
      </c>
      <c r="B7537" t="s">
        <v>6460</v>
      </c>
      <c r="C7537" t="e">
        <f>VLOOKUP(B7537,Sheet5!$A$1158:$A$1246,1,FALSE)</f>
        <v>#N/A</v>
      </c>
      <c r="D7537" t="s">
        <v>11</v>
      </c>
      <c r="E7537" t="s">
        <v>79</v>
      </c>
      <c r="F7537" t="s">
        <v>6470</v>
      </c>
      <c r="G7537" t="s">
        <v>14141</v>
      </c>
      <c r="H7537" t="s">
        <v>10</v>
      </c>
      <c r="I7537">
        <v>136</v>
      </c>
      <c r="J7537">
        <v>2.8987360658199999E-3</v>
      </c>
      <c r="K7537">
        <f t="shared" si="705"/>
        <v>12794</v>
      </c>
      <c r="L7537" t="str">
        <f t="shared" si="706"/>
        <v>SOC</v>
      </c>
      <c r="M7537" t="b">
        <f t="shared" si="707"/>
        <v>0</v>
      </c>
      <c r="N7537" t="str">
        <f>VLOOKUP(B7537,Sheet3!$D$2:$I$578,6,FALSE)</f>
        <v>Caroline Adomo</v>
      </c>
      <c r="O7537" t="str">
        <f t="shared" si="708"/>
        <v>Nicolas PÃ‰TILLOT</v>
      </c>
      <c r="P7537" t="b">
        <f t="shared" si="709"/>
        <v>0</v>
      </c>
      <c r="Q7537" t="b">
        <f>AND(M7537,ISNA(VLOOKUP(B7537,Sheet4!$A$1:$A$529,1,FALSE)))</f>
        <v>0</v>
      </c>
    </row>
    <row r="7538" spans="1:17">
      <c r="A7538" t="str">
        <f t="shared" si="704"/>
        <v>Arnaud DUSSUD</v>
      </c>
      <c r="B7538" t="s">
        <v>6460</v>
      </c>
      <c r="C7538" t="e">
        <f>VLOOKUP(B7538,Sheet5!$A$1158:$A$1246,1,FALSE)</f>
        <v>#N/A</v>
      </c>
      <c r="D7538" t="s">
        <v>11</v>
      </c>
      <c r="E7538" t="s">
        <v>1083</v>
      </c>
      <c r="F7538" t="s">
        <v>6471</v>
      </c>
      <c r="G7538" t="s">
        <v>14142</v>
      </c>
      <c r="H7538" t="s">
        <v>7</v>
      </c>
      <c r="I7538">
        <v>1308</v>
      </c>
      <c r="J7538">
        <v>2.7879020397699999E-2</v>
      </c>
      <c r="K7538">
        <f t="shared" si="705"/>
        <v>12794</v>
      </c>
      <c r="L7538" t="str">
        <f t="shared" si="706"/>
        <v>SOC</v>
      </c>
      <c r="M7538" t="b">
        <f t="shared" si="707"/>
        <v>1</v>
      </c>
      <c r="N7538" t="str">
        <f>VLOOKUP(B7538,Sheet3!$D$2:$I$578,6,FALSE)</f>
        <v>Caroline Adomo</v>
      </c>
      <c r="O7538" t="str">
        <f t="shared" si="708"/>
        <v>Arnaud DUSSUD</v>
      </c>
      <c r="P7538" t="b">
        <f t="shared" si="709"/>
        <v>0</v>
      </c>
      <c r="Q7538" t="b">
        <f>AND(M7538,ISNA(VLOOKUP(B7538,Sheet4!$A$1:$A$529,1,FALSE)))</f>
        <v>1</v>
      </c>
    </row>
    <row r="7539" spans="1:17">
      <c r="A7539" t="str">
        <f t="shared" si="704"/>
        <v xml:space="preserve"> </v>
      </c>
      <c r="B7539" t="s">
        <v>6472</v>
      </c>
      <c r="C7539" t="e">
        <f>VLOOKUP(B7539,Sheet5!$A$1158:$A$1246,1,FALSE)</f>
        <v>#N/A</v>
      </c>
      <c r="G7539" t="s">
        <v>9202</v>
      </c>
      <c r="H7539" t="s">
        <v>1</v>
      </c>
      <c r="I7539">
        <v>78031</v>
      </c>
      <c r="J7539">
        <v>1</v>
      </c>
      <c r="K7539">
        <f t="shared" si="705"/>
        <v>0</v>
      </c>
      <c r="L7539">
        <f t="shared" si="706"/>
        <v>0</v>
      </c>
      <c r="M7539" t="b">
        <f t="shared" si="707"/>
        <v>0</v>
      </c>
      <c r="N7539" t="str">
        <f>VLOOKUP(B7539,Sheet3!$D$2:$I$578,6,FALSE)</f>
        <v>Laurence Abeille</v>
      </c>
      <c r="O7539" t="str">
        <f t="shared" si="708"/>
        <v xml:space="preserve"> </v>
      </c>
      <c r="P7539" t="b">
        <f t="shared" si="709"/>
        <v>0</v>
      </c>
      <c r="Q7539" t="b">
        <f>AND(M7539,ISNA(VLOOKUP(B7539,Sheet4!$A$1:$A$529,1,FALSE)))</f>
        <v>0</v>
      </c>
    </row>
    <row r="7540" spans="1:17">
      <c r="A7540" t="str">
        <f t="shared" si="704"/>
        <v xml:space="preserve"> </v>
      </c>
      <c r="B7540" t="s">
        <v>6472</v>
      </c>
      <c r="C7540" t="e">
        <f>VLOOKUP(B7540,Sheet5!$A$1158:$A$1246,1,FALSE)</f>
        <v>#N/A</v>
      </c>
      <c r="G7540" t="s">
        <v>9202</v>
      </c>
      <c r="H7540" t="s">
        <v>2</v>
      </c>
      <c r="I7540">
        <v>31763</v>
      </c>
      <c r="J7540">
        <v>0.40705616998400002</v>
      </c>
      <c r="K7540">
        <f t="shared" si="705"/>
        <v>0</v>
      </c>
      <c r="L7540">
        <f t="shared" si="706"/>
        <v>0</v>
      </c>
      <c r="M7540" t="b">
        <f t="shared" si="707"/>
        <v>0</v>
      </c>
      <c r="N7540" t="str">
        <f>VLOOKUP(B7540,Sheet3!$D$2:$I$578,6,FALSE)</f>
        <v>Laurence Abeille</v>
      </c>
      <c r="O7540" t="str">
        <f t="shared" si="708"/>
        <v xml:space="preserve"> </v>
      </c>
      <c r="P7540" t="b">
        <f t="shared" si="709"/>
        <v>0</v>
      </c>
      <c r="Q7540" t="b">
        <f>AND(M7540,ISNA(VLOOKUP(B7540,Sheet4!$A$1:$A$529,1,FALSE)))</f>
        <v>0</v>
      </c>
    </row>
    <row r="7541" spans="1:17">
      <c r="A7541" t="str">
        <f t="shared" si="704"/>
        <v xml:space="preserve"> </v>
      </c>
      <c r="B7541" t="s">
        <v>6472</v>
      </c>
      <c r="C7541" t="e">
        <f>VLOOKUP(B7541,Sheet5!$A$1158:$A$1246,1,FALSE)</f>
        <v>#N/A</v>
      </c>
      <c r="G7541" t="s">
        <v>9202</v>
      </c>
      <c r="H7541" t="s">
        <v>3</v>
      </c>
      <c r="I7541">
        <v>415</v>
      </c>
      <c r="J7541">
        <v>5.3183990977899998E-3</v>
      </c>
      <c r="K7541">
        <f t="shared" si="705"/>
        <v>0</v>
      </c>
      <c r="L7541">
        <f t="shared" si="706"/>
        <v>0</v>
      </c>
      <c r="M7541" t="b">
        <f t="shared" si="707"/>
        <v>0</v>
      </c>
      <c r="N7541" t="str">
        <f>VLOOKUP(B7541,Sheet3!$D$2:$I$578,6,FALSE)</f>
        <v>Laurence Abeille</v>
      </c>
      <c r="O7541" t="str">
        <f t="shared" si="708"/>
        <v xml:space="preserve"> </v>
      </c>
      <c r="P7541" t="b">
        <f t="shared" si="709"/>
        <v>0</v>
      </c>
      <c r="Q7541" t="b">
        <f>AND(M7541,ISNA(VLOOKUP(B7541,Sheet4!$A$1:$A$529,1,FALSE)))</f>
        <v>0</v>
      </c>
    </row>
    <row r="7542" spans="1:17">
      <c r="A7542" t="str">
        <f t="shared" si="704"/>
        <v>Laurence ABEILLE</v>
      </c>
      <c r="B7542" t="s">
        <v>6472</v>
      </c>
      <c r="C7542" t="e">
        <f>VLOOKUP(B7542,Sheet5!$A$1158:$A$1246,1,FALSE)</f>
        <v>#N/A</v>
      </c>
      <c r="D7542" t="s">
        <v>4</v>
      </c>
      <c r="E7542" t="s">
        <v>70</v>
      </c>
      <c r="F7542" t="s">
        <v>4706</v>
      </c>
      <c r="G7542" t="s">
        <v>12728</v>
      </c>
      <c r="H7542" t="s">
        <v>7</v>
      </c>
      <c r="I7542">
        <v>12254</v>
      </c>
      <c r="J7542">
        <v>0.26724532745899998</v>
      </c>
      <c r="K7542">
        <f t="shared" si="705"/>
        <v>12254</v>
      </c>
      <c r="L7542" t="str">
        <f t="shared" si="706"/>
        <v>VEC</v>
      </c>
      <c r="M7542" t="b">
        <f t="shared" si="707"/>
        <v>0</v>
      </c>
      <c r="N7542" t="str">
        <f>VLOOKUP(B7542,Sheet3!$D$2:$I$578,6,FALSE)</f>
        <v>Laurence Abeille</v>
      </c>
      <c r="O7542" t="str">
        <f t="shared" si="708"/>
        <v>Laurence ABEILLE</v>
      </c>
      <c r="P7542" t="b">
        <f t="shared" si="709"/>
        <v>1</v>
      </c>
      <c r="Q7542" t="b">
        <f>AND(M7542,ISNA(VLOOKUP(B7542,Sheet4!$A$1:$A$529,1,FALSE)))</f>
        <v>0</v>
      </c>
    </row>
    <row r="7543" spans="1:17">
      <c r="A7543" t="str">
        <f t="shared" si="704"/>
        <v>Christelle LEVERT</v>
      </c>
      <c r="B7543" t="s">
        <v>6472</v>
      </c>
      <c r="C7543" t="e">
        <f>VLOOKUP(B7543,Sheet5!$A$1158:$A$1246,1,FALSE)</f>
        <v>#N/A</v>
      </c>
      <c r="D7543" t="s">
        <v>4</v>
      </c>
      <c r="E7543" t="s">
        <v>2059</v>
      </c>
      <c r="F7543" t="s">
        <v>6473</v>
      </c>
      <c r="G7543" t="s">
        <v>14143</v>
      </c>
      <c r="H7543" t="s">
        <v>29</v>
      </c>
      <c r="I7543">
        <v>464</v>
      </c>
      <c r="J7543">
        <v>1.01192942665E-2</v>
      </c>
      <c r="K7543">
        <f t="shared" si="705"/>
        <v>12254</v>
      </c>
      <c r="L7543" t="str">
        <f t="shared" si="706"/>
        <v>VEC</v>
      </c>
      <c r="M7543" t="b">
        <f t="shared" si="707"/>
        <v>0</v>
      </c>
      <c r="N7543" t="str">
        <f>VLOOKUP(B7543,Sheet3!$D$2:$I$578,6,FALSE)</f>
        <v>Laurence Abeille</v>
      </c>
      <c r="O7543" t="str">
        <f t="shared" si="708"/>
        <v>Christelle LEVERT</v>
      </c>
      <c r="P7543" t="b">
        <f t="shared" si="709"/>
        <v>0</v>
      </c>
      <c r="Q7543" t="b">
        <f>AND(M7543,ISNA(VLOOKUP(B7543,Sheet4!$A$1:$A$529,1,FALSE)))</f>
        <v>0</v>
      </c>
    </row>
    <row r="7544" spans="1:17">
      <c r="A7544" t="str">
        <f t="shared" si="704"/>
        <v>Didier LEVY</v>
      </c>
      <c r="B7544" t="s">
        <v>6472</v>
      </c>
      <c r="C7544" t="e">
        <f>VLOOKUP(B7544,Sheet5!$A$1158:$A$1246,1,FALSE)</f>
        <v>#N/A</v>
      </c>
      <c r="D7544" t="s">
        <v>11</v>
      </c>
      <c r="E7544" t="s">
        <v>146</v>
      </c>
      <c r="F7544" t="s">
        <v>2439</v>
      </c>
      <c r="G7544" t="s">
        <v>10946</v>
      </c>
      <c r="H7544" t="s">
        <v>10</v>
      </c>
      <c r="I7544">
        <v>197</v>
      </c>
      <c r="J7544">
        <v>4.2963382984799996E-3</v>
      </c>
      <c r="K7544">
        <f t="shared" si="705"/>
        <v>12254</v>
      </c>
      <c r="L7544" t="str">
        <f t="shared" si="706"/>
        <v>VEC</v>
      </c>
      <c r="M7544" t="b">
        <f t="shared" si="707"/>
        <v>0</v>
      </c>
      <c r="N7544" t="str">
        <f>VLOOKUP(B7544,Sheet3!$D$2:$I$578,6,FALSE)</f>
        <v>Laurence Abeille</v>
      </c>
      <c r="O7544" t="str">
        <f t="shared" si="708"/>
        <v>Didier LEVY</v>
      </c>
      <c r="P7544" t="b">
        <f t="shared" si="709"/>
        <v>0</v>
      </c>
      <c r="Q7544" t="b">
        <f>AND(M7544,ISNA(VLOOKUP(B7544,Sheet4!$A$1:$A$529,1,FALSE)))</f>
        <v>0</v>
      </c>
    </row>
    <row r="7545" spans="1:17">
      <c r="A7545" t="str">
        <f t="shared" si="704"/>
        <v>Damien CROIZER</v>
      </c>
      <c r="B7545" t="s">
        <v>6472</v>
      </c>
      <c r="C7545" t="e">
        <f>VLOOKUP(B7545,Sheet5!$A$1158:$A$1246,1,FALSE)</f>
        <v>#N/A</v>
      </c>
      <c r="D7545" t="s">
        <v>11</v>
      </c>
      <c r="E7545" t="s">
        <v>93</v>
      </c>
      <c r="F7545" t="s">
        <v>6474</v>
      </c>
      <c r="G7545" t="s">
        <v>14144</v>
      </c>
      <c r="H7545" t="s">
        <v>271</v>
      </c>
      <c r="I7545">
        <v>2</v>
      </c>
      <c r="J7545" s="1">
        <v>4.3617647700300003E-5</v>
      </c>
      <c r="K7545">
        <f t="shared" si="705"/>
        <v>12254</v>
      </c>
      <c r="L7545" t="str">
        <f t="shared" si="706"/>
        <v>VEC</v>
      </c>
      <c r="M7545" t="b">
        <f t="shared" si="707"/>
        <v>0</v>
      </c>
      <c r="N7545" t="str">
        <f>VLOOKUP(B7545,Sheet3!$D$2:$I$578,6,FALSE)</f>
        <v>Laurence Abeille</v>
      </c>
      <c r="O7545" t="str">
        <f t="shared" si="708"/>
        <v>Damien CROIZER</v>
      </c>
      <c r="P7545" t="b">
        <f t="shared" si="709"/>
        <v>0</v>
      </c>
      <c r="Q7545" t="b">
        <f>AND(M7545,ISNA(VLOOKUP(B7545,Sheet4!$A$1:$A$529,1,FALSE)))</f>
        <v>0</v>
      </c>
    </row>
    <row r="7546" spans="1:17">
      <c r="A7546" t="str">
        <f t="shared" si="704"/>
        <v>Jean-Gabriel MAHÃ‰O</v>
      </c>
      <c r="B7546" t="s">
        <v>6472</v>
      </c>
      <c r="C7546" t="e">
        <f>VLOOKUP(B7546,Sheet5!$A$1158:$A$1246,1,FALSE)</f>
        <v>#N/A</v>
      </c>
      <c r="D7546" t="s">
        <v>11</v>
      </c>
      <c r="E7546" t="s">
        <v>6475</v>
      </c>
      <c r="F7546" t="s">
        <v>6476</v>
      </c>
      <c r="G7546" t="s">
        <v>14145</v>
      </c>
      <c r="H7546" t="s">
        <v>271</v>
      </c>
      <c r="I7546">
        <v>51</v>
      </c>
      <c r="J7546">
        <v>1.1122500163599999E-3</v>
      </c>
      <c r="K7546">
        <f t="shared" si="705"/>
        <v>12254</v>
      </c>
      <c r="L7546" t="str">
        <f t="shared" si="706"/>
        <v>VEC</v>
      </c>
      <c r="M7546" t="b">
        <f t="shared" si="707"/>
        <v>0</v>
      </c>
      <c r="N7546" t="str">
        <f>VLOOKUP(B7546,Sheet3!$D$2:$I$578,6,FALSE)</f>
        <v>Laurence Abeille</v>
      </c>
      <c r="O7546" t="str">
        <f t="shared" si="708"/>
        <v>Jean-Gabriel MAHÃ‰O</v>
      </c>
      <c r="P7546" t="b">
        <f t="shared" si="709"/>
        <v>0</v>
      </c>
      <c r="Q7546" t="b">
        <f>AND(M7546,ISNA(VLOOKUP(B7546,Sheet4!$A$1:$A$529,1,FALSE)))</f>
        <v>0</v>
      </c>
    </row>
    <row r="7547" spans="1:17">
      <c r="A7547" t="str">
        <f t="shared" si="704"/>
        <v>Anne SAINTIER</v>
      </c>
      <c r="B7547" t="s">
        <v>6472</v>
      </c>
      <c r="C7547" t="e">
        <f>VLOOKUP(B7547,Sheet5!$A$1158:$A$1246,1,FALSE)</f>
        <v>#N/A</v>
      </c>
      <c r="D7547" t="s">
        <v>4</v>
      </c>
      <c r="E7547" t="s">
        <v>126</v>
      </c>
      <c r="F7547" t="s">
        <v>2050</v>
      </c>
      <c r="G7547" t="s">
        <v>10650</v>
      </c>
      <c r="H7547" t="s">
        <v>10</v>
      </c>
      <c r="I7547">
        <v>121</v>
      </c>
      <c r="J7547">
        <v>2.6388676858700002E-3</v>
      </c>
      <c r="K7547">
        <f t="shared" si="705"/>
        <v>12254</v>
      </c>
      <c r="L7547" t="str">
        <f t="shared" si="706"/>
        <v>VEC</v>
      </c>
      <c r="M7547" t="b">
        <f t="shared" si="707"/>
        <v>0</v>
      </c>
      <c r="N7547" t="str">
        <f>VLOOKUP(B7547,Sheet3!$D$2:$I$578,6,FALSE)</f>
        <v>Laurence Abeille</v>
      </c>
      <c r="O7547" t="str">
        <f t="shared" si="708"/>
        <v>Anne SAINTIER</v>
      </c>
      <c r="P7547" t="b">
        <f t="shared" si="709"/>
        <v>0</v>
      </c>
      <c r="Q7547" t="b">
        <f>AND(M7547,ISNA(VLOOKUP(B7547,Sheet4!$A$1:$A$529,1,FALSE)))</f>
        <v>0</v>
      </c>
    </row>
    <row r="7548" spans="1:17">
      <c r="A7548" t="str">
        <f t="shared" si="704"/>
        <v>Nora SAINT-GAL</v>
      </c>
      <c r="B7548" t="s">
        <v>6472</v>
      </c>
      <c r="C7548" t="e">
        <f>VLOOKUP(B7548,Sheet5!$A$1158:$A$1246,1,FALSE)</f>
        <v>#N/A</v>
      </c>
      <c r="D7548" t="s">
        <v>4</v>
      </c>
      <c r="E7548" t="s">
        <v>708</v>
      </c>
      <c r="F7548" t="s">
        <v>6477</v>
      </c>
      <c r="G7548" t="s">
        <v>14146</v>
      </c>
      <c r="H7548" t="s">
        <v>19</v>
      </c>
      <c r="I7548">
        <v>5592</v>
      </c>
      <c r="J7548">
        <v>0.12195494296999999</v>
      </c>
      <c r="K7548">
        <f t="shared" si="705"/>
        <v>12254</v>
      </c>
      <c r="L7548" t="str">
        <f t="shared" si="706"/>
        <v>VEC</v>
      </c>
      <c r="M7548" t="b">
        <f t="shared" si="707"/>
        <v>0</v>
      </c>
      <c r="N7548" t="str">
        <f>VLOOKUP(B7548,Sheet3!$D$2:$I$578,6,FALSE)</f>
        <v>Laurence Abeille</v>
      </c>
      <c r="O7548" t="str">
        <f t="shared" si="708"/>
        <v>Nora SAINT-GAL</v>
      </c>
      <c r="P7548" t="b">
        <f t="shared" si="709"/>
        <v>0</v>
      </c>
      <c r="Q7548" t="b">
        <f>AND(M7548,ISNA(VLOOKUP(B7548,Sheet4!$A$1:$A$529,1,FALSE)))</f>
        <v>0</v>
      </c>
    </row>
    <row r="7549" spans="1:17">
      <c r="A7549" t="str">
        <f t="shared" si="704"/>
        <v>Patrick CHAMBERS</v>
      </c>
      <c r="B7549" t="s">
        <v>6472</v>
      </c>
      <c r="C7549" t="e">
        <f>VLOOKUP(B7549,Sheet5!$A$1158:$A$1246,1,FALSE)</f>
        <v>#N/A</v>
      </c>
      <c r="D7549" t="s">
        <v>11</v>
      </c>
      <c r="E7549" t="s">
        <v>100</v>
      </c>
      <c r="F7549" t="s">
        <v>6478</v>
      </c>
      <c r="G7549" t="s">
        <v>14147</v>
      </c>
      <c r="H7549" t="s">
        <v>13</v>
      </c>
      <c r="I7549">
        <v>298</v>
      </c>
      <c r="J7549">
        <v>6.4990295073399998E-3</v>
      </c>
      <c r="K7549">
        <f t="shared" si="705"/>
        <v>12254</v>
      </c>
      <c r="L7549" t="str">
        <f t="shared" si="706"/>
        <v>VEC</v>
      </c>
      <c r="M7549" t="b">
        <f t="shared" si="707"/>
        <v>0</v>
      </c>
      <c r="N7549" t="str">
        <f>VLOOKUP(B7549,Sheet3!$D$2:$I$578,6,FALSE)</f>
        <v>Laurence Abeille</v>
      </c>
      <c r="O7549" t="str">
        <f t="shared" si="708"/>
        <v>Patrick CHAMBERS</v>
      </c>
      <c r="P7549" t="b">
        <f t="shared" si="709"/>
        <v>0</v>
      </c>
      <c r="Q7549" t="b">
        <f>AND(M7549,ISNA(VLOOKUP(B7549,Sheet4!$A$1:$A$529,1,FALSE)))</f>
        <v>0</v>
      </c>
    </row>
    <row r="7550" spans="1:17">
      <c r="A7550" t="str">
        <f t="shared" si="704"/>
        <v>Patrick BEAUDOUIN</v>
      </c>
      <c r="B7550" t="s">
        <v>6472</v>
      </c>
      <c r="C7550" t="e">
        <f>VLOOKUP(B7550,Sheet5!$A$1158:$A$1246,1,FALSE)</f>
        <v>#N/A</v>
      </c>
      <c r="D7550" t="s">
        <v>11</v>
      </c>
      <c r="E7550" t="s">
        <v>100</v>
      </c>
      <c r="F7550" t="s">
        <v>6479</v>
      </c>
      <c r="G7550" t="s">
        <v>14148</v>
      </c>
      <c r="H7550" t="s">
        <v>26</v>
      </c>
      <c r="I7550">
        <v>16929</v>
      </c>
      <c r="J7550">
        <v>0.36920157895900002</v>
      </c>
      <c r="K7550">
        <f t="shared" si="705"/>
        <v>12254</v>
      </c>
      <c r="L7550" t="str">
        <f t="shared" si="706"/>
        <v>VEC</v>
      </c>
      <c r="M7550" t="b">
        <f t="shared" si="707"/>
        <v>0</v>
      </c>
      <c r="N7550" t="str">
        <f>VLOOKUP(B7550,Sheet3!$D$2:$I$578,6,FALSE)</f>
        <v>Laurence Abeille</v>
      </c>
      <c r="O7550" t="str">
        <f t="shared" si="708"/>
        <v>Patrick BEAUDOUIN</v>
      </c>
      <c r="P7550" t="b">
        <f t="shared" si="709"/>
        <v>0</v>
      </c>
      <c r="Q7550" t="b">
        <f>AND(M7550,ISNA(VLOOKUP(B7550,Sheet4!$A$1:$A$529,1,FALSE)))</f>
        <v>0</v>
      </c>
    </row>
    <row r="7551" spans="1:17">
      <c r="A7551" t="str">
        <f t="shared" si="704"/>
        <v>Aladin FARRÃ‰</v>
      </c>
      <c r="B7551" t="s">
        <v>6472</v>
      </c>
      <c r="C7551" t="e">
        <f>VLOOKUP(B7551,Sheet5!$A$1158:$A$1246,1,FALSE)</f>
        <v>#N/A</v>
      </c>
      <c r="D7551" t="s">
        <v>11</v>
      </c>
      <c r="E7551" t="s">
        <v>6480</v>
      </c>
      <c r="F7551" t="s">
        <v>6481</v>
      </c>
      <c r="G7551" t="s">
        <v>14149</v>
      </c>
      <c r="H7551" t="s">
        <v>271</v>
      </c>
      <c r="I7551">
        <v>35</v>
      </c>
      <c r="J7551">
        <v>7.6330883475500002E-4</v>
      </c>
      <c r="K7551">
        <f t="shared" si="705"/>
        <v>12254</v>
      </c>
      <c r="L7551" t="str">
        <f t="shared" si="706"/>
        <v>VEC</v>
      </c>
      <c r="M7551" t="b">
        <f t="shared" si="707"/>
        <v>0</v>
      </c>
      <c r="N7551" t="str">
        <f>VLOOKUP(B7551,Sheet3!$D$2:$I$578,6,FALSE)</f>
        <v>Laurence Abeille</v>
      </c>
      <c r="O7551" t="str">
        <f t="shared" si="708"/>
        <v>Aladin FARRÃ‰</v>
      </c>
      <c r="P7551" t="b">
        <f t="shared" si="709"/>
        <v>0</v>
      </c>
      <c r="Q7551" t="b">
        <f>AND(M7551,ISNA(VLOOKUP(B7551,Sheet4!$A$1:$A$529,1,FALSE)))</f>
        <v>0</v>
      </c>
    </row>
    <row r="7552" spans="1:17">
      <c r="A7552" t="str">
        <f t="shared" si="704"/>
        <v>Pierre RAMADIER</v>
      </c>
      <c r="B7552" t="s">
        <v>6472</v>
      </c>
      <c r="C7552" t="e">
        <f>VLOOKUP(B7552,Sheet5!$A$1158:$A$1246,1,FALSE)</f>
        <v>#N/A</v>
      </c>
      <c r="D7552" t="s">
        <v>11</v>
      </c>
      <c r="E7552" t="s">
        <v>148</v>
      </c>
      <c r="F7552" t="s">
        <v>6482</v>
      </c>
      <c r="G7552" t="s">
        <v>14150</v>
      </c>
      <c r="H7552" t="s">
        <v>43</v>
      </c>
      <c r="I7552">
        <v>1613</v>
      </c>
      <c r="J7552">
        <v>3.5177632870299999E-2</v>
      </c>
      <c r="K7552">
        <f t="shared" si="705"/>
        <v>12254</v>
      </c>
      <c r="L7552" t="str">
        <f t="shared" si="706"/>
        <v>VEC</v>
      </c>
      <c r="M7552" t="b">
        <f t="shared" si="707"/>
        <v>0</v>
      </c>
      <c r="N7552" t="str">
        <f>VLOOKUP(B7552,Sheet3!$D$2:$I$578,6,FALSE)</f>
        <v>Laurence Abeille</v>
      </c>
      <c r="O7552" t="str">
        <f t="shared" si="708"/>
        <v>Pierre RAMADIER</v>
      </c>
      <c r="P7552" t="b">
        <f t="shared" si="709"/>
        <v>0</v>
      </c>
      <c r="Q7552" t="b">
        <f>AND(M7552,ISNA(VLOOKUP(B7552,Sheet4!$A$1:$A$529,1,FALSE)))</f>
        <v>0</v>
      </c>
    </row>
    <row r="7553" spans="1:17">
      <c r="A7553" t="str">
        <f t="shared" si="704"/>
        <v>Alban ROUSSEAU</v>
      </c>
      <c r="B7553" t="s">
        <v>6472</v>
      </c>
      <c r="C7553" t="e">
        <f>VLOOKUP(B7553,Sheet5!$A$1158:$A$1246,1,FALSE)</f>
        <v>#N/A</v>
      </c>
      <c r="D7553" t="s">
        <v>11</v>
      </c>
      <c r="E7553" t="s">
        <v>6483</v>
      </c>
      <c r="F7553" t="s">
        <v>1592</v>
      </c>
      <c r="G7553" t="s">
        <v>10304</v>
      </c>
      <c r="H7553" t="s">
        <v>13</v>
      </c>
      <c r="I7553">
        <v>171</v>
      </c>
      <c r="J7553">
        <v>3.7293088783700002E-3</v>
      </c>
      <c r="K7553">
        <f t="shared" si="705"/>
        <v>12254</v>
      </c>
      <c r="L7553" t="str">
        <f t="shared" si="706"/>
        <v>VEC</v>
      </c>
      <c r="M7553" t="b">
        <f t="shared" si="707"/>
        <v>0</v>
      </c>
      <c r="N7553" t="str">
        <f>VLOOKUP(B7553,Sheet3!$D$2:$I$578,6,FALSE)</f>
        <v>Laurence Abeille</v>
      </c>
      <c r="O7553" t="str">
        <f t="shared" si="708"/>
        <v>Alban ROUSSEAU</v>
      </c>
      <c r="P7553" t="b">
        <f t="shared" si="709"/>
        <v>0</v>
      </c>
      <c r="Q7553" t="b">
        <f>AND(M7553,ISNA(VLOOKUP(B7553,Sheet4!$A$1:$A$529,1,FALSE)))</f>
        <v>0</v>
      </c>
    </row>
    <row r="7554" spans="1:17">
      <c r="A7554" t="str">
        <f t="shared" si="704"/>
        <v>David DORNBUSCH</v>
      </c>
      <c r="B7554" t="s">
        <v>6472</v>
      </c>
      <c r="C7554" t="e">
        <f>VLOOKUP(B7554,Sheet5!$A$1158:$A$1246,1,FALSE)</f>
        <v>#N/A</v>
      </c>
      <c r="D7554" t="s">
        <v>11</v>
      </c>
      <c r="E7554" t="s">
        <v>773</v>
      </c>
      <c r="F7554" t="s">
        <v>6484</v>
      </c>
      <c r="G7554" t="s">
        <v>14151</v>
      </c>
      <c r="H7554" t="s">
        <v>33</v>
      </c>
      <c r="I7554">
        <v>4338</v>
      </c>
      <c r="J7554">
        <v>9.4606677861899996E-2</v>
      </c>
      <c r="K7554">
        <f t="shared" si="705"/>
        <v>12254</v>
      </c>
      <c r="L7554" t="str">
        <f t="shared" si="706"/>
        <v>VEC</v>
      </c>
      <c r="M7554" t="b">
        <f t="shared" si="707"/>
        <v>0</v>
      </c>
      <c r="N7554" t="str">
        <f>VLOOKUP(B7554,Sheet3!$D$2:$I$578,6,FALSE)</f>
        <v>Laurence Abeille</v>
      </c>
      <c r="O7554" t="str">
        <f t="shared" si="708"/>
        <v>David DORNBUSCH</v>
      </c>
      <c r="P7554" t="b">
        <f t="shared" si="709"/>
        <v>0</v>
      </c>
      <c r="Q7554" t="b">
        <f>AND(M7554,ISNA(VLOOKUP(B7554,Sheet4!$A$1:$A$529,1,FALSE)))</f>
        <v>0</v>
      </c>
    </row>
    <row r="7555" spans="1:17">
      <c r="A7555" t="str">
        <f t="shared" ref="A7555:A7618" si="710">O7555</f>
        <v>Makani KOUROUMA</v>
      </c>
      <c r="B7555" t="s">
        <v>6472</v>
      </c>
      <c r="C7555" t="e">
        <f>VLOOKUP(B7555,Sheet5!$A$1158:$A$1246,1,FALSE)</f>
        <v>#N/A</v>
      </c>
      <c r="D7555" t="s">
        <v>4</v>
      </c>
      <c r="E7555" t="s">
        <v>6485</v>
      </c>
      <c r="F7555" t="s">
        <v>6486</v>
      </c>
      <c r="G7555" t="s">
        <v>14152</v>
      </c>
      <c r="H7555" t="s">
        <v>271</v>
      </c>
      <c r="I7555">
        <v>126</v>
      </c>
      <c r="J7555">
        <v>2.7479118051200002E-3</v>
      </c>
      <c r="K7555">
        <f t="shared" ref="K7555:K7618" si="711">IF(B7555&lt;&gt;B7554,0,IF(NOT(ISERR(FIND(H7555,"VECREGSOC"))),IF(I7555&gt;K7554,I7555,K7554),K7554))</f>
        <v>12254</v>
      </c>
      <c r="L7555" t="str">
        <f t="shared" ref="L7555:L7618" si="712">IF(B7555&lt;&gt;B7554,0,IF(NOT(ISERR(FIND(H7555,"VECREGSOC"))),IF(I7555&gt;K7554,H7555,L7554),L7554))</f>
        <v>VEC</v>
      </c>
      <c r="M7555" t="b">
        <f t="shared" ref="M7555:M7618" si="713">B7555&lt;&gt;B7556</f>
        <v>0</v>
      </c>
      <c r="N7555" t="str">
        <f>VLOOKUP(B7555,Sheet3!$D$2:$I$578,6,FALSE)</f>
        <v>Laurence Abeille</v>
      </c>
      <c r="O7555" t="str">
        <f t="shared" si="708"/>
        <v>Makani KOUROUMA</v>
      </c>
      <c r="P7555" t="b">
        <f t="shared" si="709"/>
        <v>0</v>
      </c>
      <c r="Q7555" t="b">
        <f>AND(M7555,ISNA(VLOOKUP(B7555,Sheet4!$A$1:$A$529,1,FALSE)))</f>
        <v>0</v>
      </c>
    </row>
    <row r="7556" spans="1:17">
      <c r="A7556" t="str">
        <f t="shared" si="710"/>
        <v>Xavier PAILLOCHER</v>
      </c>
      <c r="B7556" t="s">
        <v>6472</v>
      </c>
      <c r="C7556" t="e">
        <f>VLOOKUP(B7556,Sheet5!$A$1158:$A$1246,1,FALSE)</f>
        <v>#N/A</v>
      </c>
      <c r="D7556" t="s">
        <v>11</v>
      </c>
      <c r="E7556" t="s">
        <v>24</v>
      </c>
      <c r="F7556" t="s">
        <v>6487</v>
      </c>
      <c r="G7556" t="s">
        <v>14153</v>
      </c>
      <c r="H7556" t="s">
        <v>29</v>
      </c>
      <c r="I7556">
        <v>256</v>
      </c>
      <c r="J7556">
        <v>5.5830589056299999E-3</v>
      </c>
      <c r="K7556">
        <f t="shared" si="711"/>
        <v>12254</v>
      </c>
      <c r="L7556" t="str">
        <f t="shared" si="712"/>
        <v>VEC</v>
      </c>
      <c r="M7556" t="b">
        <f t="shared" si="713"/>
        <v>0</v>
      </c>
      <c r="N7556" t="str">
        <f>VLOOKUP(B7556,Sheet3!$D$2:$I$578,6,FALSE)</f>
        <v>Laurence Abeille</v>
      </c>
      <c r="O7556" t="str">
        <f t="shared" si="708"/>
        <v>Xavier PAILLOCHER</v>
      </c>
      <c r="P7556" t="b">
        <f t="shared" si="709"/>
        <v>0</v>
      </c>
      <c r="Q7556" t="b">
        <f>AND(M7556,ISNA(VLOOKUP(B7556,Sheet4!$A$1:$A$529,1,FALSE)))</f>
        <v>0</v>
      </c>
    </row>
    <row r="7557" spans="1:17">
      <c r="A7557" t="str">
        <f t="shared" si="710"/>
        <v>Laurent MURARO</v>
      </c>
      <c r="B7557" t="s">
        <v>6472</v>
      </c>
      <c r="C7557" t="e">
        <f>VLOOKUP(B7557,Sheet5!$A$1158:$A$1246,1,FALSE)</f>
        <v>#N/A</v>
      </c>
      <c r="D7557" t="s">
        <v>11</v>
      </c>
      <c r="E7557" t="s">
        <v>342</v>
      </c>
      <c r="F7557" t="s">
        <v>6488</v>
      </c>
      <c r="G7557" t="s">
        <v>14154</v>
      </c>
      <c r="H7557" t="s">
        <v>33</v>
      </c>
      <c r="I7557">
        <v>247</v>
      </c>
      <c r="J7557">
        <v>5.3867794909800001E-3</v>
      </c>
      <c r="K7557">
        <f t="shared" si="711"/>
        <v>12254</v>
      </c>
      <c r="L7557" t="str">
        <f t="shared" si="712"/>
        <v>VEC</v>
      </c>
      <c r="M7557" t="b">
        <f t="shared" si="713"/>
        <v>0</v>
      </c>
      <c r="N7557" t="str">
        <f>VLOOKUP(B7557,Sheet3!$D$2:$I$578,6,FALSE)</f>
        <v>Laurence Abeille</v>
      </c>
      <c r="O7557" t="str">
        <f t="shared" si="708"/>
        <v>Laurent MURARO</v>
      </c>
      <c r="P7557" t="b">
        <f t="shared" si="709"/>
        <v>0</v>
      </c>
      <c r="Q7557" t="b">
        <f>AND(M7557,ISNA(VLOOKUP(B7557,Sheet4!$A$1:$A$529,1,FALSE)))</f>
        <v>0</v>
      </c>
    </row>
    <row r="7558" spans="1:17">
      <c r="A7558" t="str">
        <f t="shared" si="710"/>
        <v>Marie-Christine MADIOT</v>
      </c>
      <c r="B7558" t="s">
        <v>6472</v>
      </c>
      <c r="C7558" t="e">
        <f>VLOOKUP(B7558,Sheet5!$A$1158:$A$1246,1,FALSE)</f>
        <v>#N/A</v>
      </c>
      <c r="D7558" t="s">
        <v>4</v>
      </c>
      <c r="E7558" t="s">
        <v>1034</v>
      </c>
      <c r="F7558" t="s">
        <v>6489</v>
      </c>
      <c r="G7558" t="s">
        <v>14155</v>
      </c>
      <c r="H7558" t="s">
        <v>17</v>
      </c>
      <c r="I7558">
        <v>3159</v>
      </c>
      <c r="J7558">
        <v>6.8894074542600006E-2</v>
      </c>
      <c r="K7558">
        <f t="shared" si="711"/>
        <v>12254</v>
      </c>
      <c r="L7558" t="str">
        <f t="shared" si="712"/>
        <v>VEC</v>
      </c>
      <c r="M7558" t="b">
        <f t="shared" si="713"/>
        <v>1</v>
      </c>
      <c r="N7558" t="str">
        <f>VLOOKUP(B7558,Sheet3!$D$2:$I$578,6,FALSE)</f>
        <v>Laurence Abeille</v>
      </c>
      <c r="O7558" t="str">
        <f t="shared" si="708"/>
        <v>Marie-Christine MADIOT</v>
      </c>
      <c r="P7558" t="b">
        <f t="shared" si="709"/>
        <v>0</v>
      </c>
      <c r="Q7558" t="b">
        <f>AND(M7558,ISNA(VLOOKUP(B7558,Sheet4!$A$1:$A$529,1,FALSE)))</f>
        <v>1</v>
      </c>
    </row>
    <row r="7559" spans="1:17">
      <c r="A7559" t="str">
        <f t="shared" si="710"/>
        <v xml:space="preserve"> </v>
      </c>
      <c r="B7559" t="s">
        <v>6490</v>
      </c>
      <c r="C7559" t="e">
        <f>VLOOKUP(B7559,Sheet5!$A$1158:$A$1246,1,FALSE)</f>
        <v>#N/A</v>
      </c>
      <c r="G7559" t="s">
        <v>9202</v>
      </c>
      <c r="H7559" t="s">
        <v>1</v>
      </c>
      <c r="I7559">
        <v>63662</v>
      </c>
      <c r="J7559">
        <v>1</v>
      </c>
      <c r="K7559">
        <f t="shared" si="711"/>
        <v>0</v>
      </c>
      <c r="L7559">
        <f t="shared" si="712"/>
        <v>0</v>
      </c>
      <c r="M7559" t="b">
        <f t="shared" si="713"/>
        <v>0</v>
      </c>
      <c r="N7559" t="str">
        <f>VLOOKUP(B7559,Sheet3!$D$2:$I$578,6,FALSE)</f>
        <v>Jean-Jacques Bridey</v>
      </c>
      <c r="O7559" t="str">
        <f t="shared" si="708"/>
        <v xml:space="preserve"> </v>
      </c>
      <c r="P7559" t="b">
        <f t="shared" si="709"/>
        <v>0</v>
      </c>
      <c r="Q7559" t="b">
        <f>AND(M7559,ISNA(VLOOKUP(B7559,Sheet4!$A$1:$A$529,1,FALSE)))</f>
        <v>0</v>
      </c>
    </row>
    <row r="7560" spans="1:17">
      <c r="A7560" t="str">
        <f t="shared" si="710"/>
        <v xml:space="preserve"> </v>
      </c>
      <c r="B7560" t="s">
        <v>6490</v>
      </c>
      <c r="C7560" t="e">
        <f>VLOOKUP(B7560,Sheet5!$A$1158:$A$1246,1,FALSE)</f>
        <v>#N/A</v>
      </c>
      <c r="G7560" t="s">
        <v>9202</v>
      </c>
      <c r="H7560" t="s">
        <v>2</v>
      </c>
      <c r="I7560">
        <v>27035</v>
      </c>
      <c r="J7560">
        <v>0.42466463510399999</v>
      </c>
      <c r="K7560">
        <f t="shared" si="711"/>
        <v>0</v>
      </c>
      <c r="L7560">
        <f t="shared" si="712"/>
        <v>0</v>
      </c>
      <c r="M7560" t="b">
        <f t="shared" si="713"/>
        <v>0</v>
      </c>
      <c r="N7560" t="str">
        <f>VLOOKUP(B7560,Sheet3!$D$2:$I$578,6,FALSE)</f>
        <v>Jean-Jacques Bridey</v>
      </c>
      <c r="O7560" t="str">
        <f t="shared" si="708"/>
        <v xml:space="preserve"> </v>
      </c>
      <c r="P7560" t="b">
        <f t="shared" si="709"/>
        <v>0</v>
      </c>
      <c r="Q7560" t="b">
        <f>AND(M7560,ISNA(VLOOKUP(B7560,Sheet4!$A$1:$A$529,1,FALSE)))</f>
        <v>0</v>
      </c>
    </row>
    <row r="7561" spans="1:17">
      <c r="A7561" t="str">
        <f t="shared" si="710"/>
        <v xml:space="preserve"> </v>
      </c>
      <c r="B7561" t="s">
        <v>6490</v>
      </c>
      <c r="C7561" t="e">
        <f>VLOOKUP(B7561,Sheet5!$A$1158:$A$1246,1,FALSE)</f>
        <v>#N/A</v>
      </c>
      <c r="G7561" t="s">
        <v>9202</v>
      </c>
      <c r="H7561" t="s">
        <v>3</v>
      </c>
      <c r="I7561">
        <v>375</v>
      </c>
      <c r="J7561">
        <v>5.8904841192500002E-3</v>
      </c>
      <c r="K7561">
        <f t="shared" si="711"/>
        <v>0</v>
      </c>
      <c r="L7561">
        <f t="shared" si="712"/>
        <v>0</v>
      </c>
      <c r="M7561" t="b">
        <f t="shared" si="713"/>
        <v>0</v>
      </c>
      <c r="N7561" t="str">
        <f>VLOOKUP(B7561,Sheet3!$D$2:$I$578,6,FALSE)</f>
        <v>Jean-Jacques Bridey</v>
      </c>
      <c r="O7561" t="str">
        <f t="shared" si="708"/>
        <v xml:space="preserve"> </v>
      </c>
      <c r="P7561" t="b">
        <f t="shared" si="709"/>
        <v>0</v>
      </c>
      <c r="Q7561" t="b">
        <f>AND(M7561,ISNA(VLOOKUP(B7561,Sheet4!$A$1:$A$529,1,FALSE)))</f>
        <v>0</v>
      </c>
    </row>
    <row r="7562" spans="1:17">
      <c r="A7562" t="str">
        <f t="shared" si="710"/>
        <v>Almamy KANOUTE</v>
      </c>
      <c r="B7562" t="s">
        <v>6490</v>
      </c>
      <c r="C7562" t="e">
        <f>VLOOKUP(B7562,Sheet5!$A$1158:$A$1246,1,FALSE)</f>
        <v>#N/A</v>
      </c>
      <c r="D7562" t="s">
        <v>11</v>
      </c>
      <c r="E7562" t="s">
        <v>6491</v>
      </c>
      <c r="F7562" t="s">
        <v>6492</v>
      </c>
      <c r="G7562" t="s">
        <v>14156</v>
      </c>
      <c r="H7562" t="s">
        <v>33</v>
      </c>
      <c r="I7562">
        <v>812</v>
      </c>
      <c r="J7562">
        <v>2.23987642061E-2</v>
      </c>
      <c r="K7562">
        <f t="shared" si="711"/>
        <v>0</v>
      </c>
      <c r="L7562">
        <f t="shared" si="712"/>
        <v>0</v>
      </c>
      <c r="M7562" t="b">
        <f t="shared" si="713"/>
        <v>0</v>
      </c>
      <c r="N7562" t="str">
        <f>VLOOKUP(B7562,Sheet3!$D$2:$I$578,6,FALSE)</f>
        <v>Jean-Jacques Bridey</v>
      </c>
      <c r="O7562" t="str">
        <f t="shared" si="708"/>
        <v>Almamy KANOUTE</v>
      </c>
      <c r="P7562" t="b">
        <f t="shared" si="709"/>
        <v>0</v>
      </c>
      <c r="Q7562" t="b">
        <f>AND(M7562,ISNA(VLOOKUP(B7562,Sheet4!$A$1:$A$529,1,FALSE)))</f>
        <v>0</v>
      </c>
    </row>
    <row r="7563" spans="1:17">
      <c r="A7563" t="str">
        <f t="shared" si="710"/>
        <v>Guy DELECRAY</v>
      </c>
      <c r="B7563" t="s">
        <v>6490</v>
      </c>
      <c r="C7563" t="e">
        <f>VLOOKUP(B7563,Sheet5!$A$1158:$A$1246,1,FALSE)</f>
        <v>#N/A</v>
      </c>
      <c r="D7563" t="s">
        <v>11</v>
      </c>
      <c r="E7563" t="s">
        <v>95</v>
      </c>
      <c r="F7563" t="s">
        <v>6493</v>
      </c>
      <c r="G7563" t="s">
        <v>14157</v>
      </c>
      <c r="H7563" t="s">
        <v>10</v>
      </c>
      <c r="I7563">
        <v>137</v>
      </c>
      <c r="J7563">
        <v>3.7791018426599999E-3</v>
      </c>
      <c r="K7563">
        <f t="shared" si="711"/>
        <v>0</v>
      </c>
      <c r="L7563">
        <f t="shared" si="712"/>
        <v>0</v>
      </c>
      <c r="M7563" t="b">
        <f t="shared" si="713"/>
        <v>0</v>
      </c>
      <c r="N7563" t="str">
        <f>VLOOKUP(B7563,Sheet3!$D$2:$I$578,6,FALSE)</f>
        <v>Jean-Jacques Bridey</v>
      </c>
      <c r="O7563" t="str">
        <f t="shared" si="708"/>
        <v>Guy DELECRAY</v>
      </c>
      <c r="P7563" t="b">
        <f t="shared" si="709"/>
        <v>0</v>
      </c>
      <c r="Q7563" t="b">
        <f>AND(M7563,ISNA(VLOOKUP(B7563,Sheet4!$A$1:$A$529,1,FALSE)))</f>
        <v>0</v>
      </c>
    </row>
    <row r="7564" spans="1:17">
      <c r="A7564" t="str">
        <f t="shared" si="710"/>
        <v>Jean-Jacques BRIDEY</v>
      </c>
      <c r="B7564" t="s">
        <v>6490</v>
      </c>
      <c r="C7564" t="e">
        <f>VLOOKUP(B7564,Sheet5!$A$1158:$A$1246,1,FALSE)</f>
        <v>#N/A</v>
      </c>
      <c r="D7564" t="s">
        <v>11</v>
      </c>
      <c r="E7564" t="s">
        <v>1604</v>
      </c>
      <c r="F7564" t="s">
        <v>6494</v>
      </c>
      <c r="G7564" t="s">
        <v>14158</v>
      </c>
      <c r="H7564" t="s">
        <v>21</v>
      </c>
      <c r="I7564">
        <v>13101</v>
      </c>
      <c r="J7564">
        <v>0.36138695796100001</v>
      </c>
      <c r="K7564">
        <f t="shared" si="711"/>
        <v>13101</v>
      </c>
      <c r="L7564" t="str">
        <f t="shared" si="712"/>
        <v>SOC</v>
      </c>
      <c r="M7564" t="b">
        <f t="shared" si="713"/>
        <v>0</v>
      </c>
      <c r="N7564" t="str">
        <f>VLOOKUP(B7564,Sheet3!$D$2:$I$578,6,FALSE)</f>
        <v>Jean-Jacques Bridey</v>
      </c>
      <c r="O7564" t="str">
        <f t="shared" si="708"/>
        <v>Jean-Jacques BRIDEY</v>
      </c>
      <c r="P7564" t="b">
        <f t="shared" si="709"/>
        <v>1</v>
      </c>
      <c r="Q7564" t="b">
        <f>AND(M7564,ISNA(VLOOKUP(B7564,Sheet4!$A$1:$A$529,1,FALSE)))</f>
        <v>0</v>
      </c>
    </row>
    <row r="7565" spans="1:17">
      <c r="A7565" t="str">
        <f t="shared" si="710"/>
        <v>Jean LONY</v>
      </c>
      <c r="B7565" t="s">
        <v>6490</v>
      </c>
      <c r="C7565" t="e">
        <f>VLOOKUP(B7565,Sheet5!$A$1158:$A$1246,1,FALSE)</f>
        <v>#N/A</v>
      </c>
      <c r="D7565" t="s">
        <v>11</v>
      </c>
      <c r="E7565" t="s">
        <v>97</v>
      </c>
      <c r="F7565" t="s">
        <v>6495</v>
      </c>
      <c r="G7565" t="s">
        <v>14159</v>
      </c>
      <c r="H7565" t="s">
        <v>271</v>
      </c>
      <c r="I7565">
        <v>163</v>
      </c>
      <c r="J7565">
        <v>4.4963036522099997E-3</v>
      </c>
      <c r="K7565">
        <f t="shared" si="711"/>
        <v>13101</v>
      </c>
      <c r="L7565" t="str">
        <f t="shared" si="712"/>
        <v>SOC</v>
      </c>
      <c r="M7565" t="b">
        <f t="shared" si="713"/>
        <v>0</v>
      </c>
      <c r="N7565" t="str">
        <f>VLOOKUP(B7565,Sheet3!$D$2:$I$578,6,FALSE)</f>
        <v>Jean-Jacques Bridey</v>
      </c>
      <c r="O7565" t="str">
        <f t="shared" si="708"/>
        <v>Jean LONY</v>
      </c>
      <c r="P7565" t="b">
        <f t="shared" si="709"/>
        <v>0</v>
      </c>
      <c r="Q7565" t="b">
        <f>AND(M7565,ISNA(VLOOKUP(B7565,Sheet4!$A$1:$A$529,1,FALSE)))</f>
        <v>0</v>
      </c>
    </row>
    <row r="7566" spans="1:17">
      <c r="A7566" t="str">
        <f t="shared" si="710"/>
        <v>Joachim COQBLIN</v>
      </c>
      <c r="B7566" t="s">
        <v>6490</v>
      </c>
      <c r="C7566" t="e">
        <f>VLOOKUP(B7566,Sheet5!$A$1158:$A$1246,1,FALSE)</f>
        <v>#N/A</v>
      </c>
      <c r="D7566" t="s">
        <v>11</v>
      </c>
      <c r="E7566" t="s">
        <v>3235</v>
      </c>
      <c r="F7566" t="s">
        <v>6496</v>
      </c>
      <c r="G7566" t="s">
        <v>14160</v>
      </c>
      <c r="H7566" t="s">
        <v>10</v>
      </c>
      <c r="I7566">
        <v>130</v>
      </c>
      <c r="J7566">
        <v>3.5860090477799998E-3</v>
      </c>
      <c r="K7566">
        <f t="shared" si="711"/>
        <v>13101</v>
      </c>
      <c r="L7566" t="str">
        <f t="shared" si="712"/>
        <v>SOC</v>
      </c>
      <c r="M7566" t="b">
        <f t="shared" si="713"/>
        <v>0</v>
      </c>
      <c r="N7566" t="str">
        <f>VLOOKUP(B7566,Sheet3!$D$2:$I$578,6,FALSE)</f>
        <v>Jean-Jacques Bridey</v>
      </c>
      <c r="O7566" t="str">
        <f t="shared" ref="O7566:O7629" si="714">E7566&amp;" "&amp;F7566</f>
        <v>Joachim COQBLIN</v>
      </c>
      <c r="P7566" t="b">
        <f t="shared" si="709"/>
        <v>0</v>
      </c>
      <c r="Q7566" t="b">
        <f>AND(M7566,ISNA(VLOOKUP(B7566,Sheet4!$A$1:$A$529,1,FALSE)))</f>
        <v>0</v>
      </c>
    </row>
    <row r="7567" spans="1:17">
      <c r="A7567" t="str">
        <f t="shared" si="710"/>
        <v>Pascal PROVENT</v>
      </c>
      <c r="B7567" t="s">
        <v>6490</v>
      </c>
      <c r="C7567" t="e">
        <f>VLOOKUP(B7567,Sheet5!$A$1158:$A$1246,1,FALSE)</f>
        <v>#N/A</v>
      </c>
      <c r="D7567" t="s">
        <v>11</v>
      </c>
      <c r="E7567" t="s">
        <v>200</v>
      </c>
      <c r="F7567" t="s">
        <v>6497</v>
      </c>
      <c r="G7567" t="s">
        <v>14161</v>
      </c>
      <c r="H7567" t="s">
        <v>43</v>
      </c>
      <c r="I7567">
        <v>863</v>
      </c>
      <c r="J7567">
        <v>2.3805583140199999E-2</v>
      </c>
      <c r="K7567">
        <f t="shared" si="711"/>
        <v>13101</v>
      </c>
      <c r="L7567" t="str">
        <f t="shared" si="712"/>
        <v>SOC</v>
      </c>
      <c r="M7567" t="b">
        <f t="shared" si="713"/>
        <v>0</v>
      </c>
      <c r="N7567" t="str">
        <f>VLOOKUP(B7567,Sheet3!$D$2:$I$578,6,FALSE)</f>
        <v>Jean-Jacques Bridey</v>
      </c>
      <c r="O7567" t="str">
        <f t="shared" si="714"/>
        <v>Pascal PROVENT</v>
      </c>
      <c r="P7567" t="b">
        <f t="shared" ref="P7567:P7630" si="715">O7567=N7567</f>
        <v>0</v>
      </c>
      <c r="Q7567" t="b">
        <f>AND(M7567,ISNA(VLOOKUP(B7567,Sheet4!$A$1:$A$529,1,FALSE)))</f>
        <v>0</v>
      </c>
    </row>
    <row r="7568" spans="1:17">
      <c r="A7568" t="str">
        <f t="shared" si="710"/>
        <v>Marie LECLERC-BRUANT</v>
      </c>
      <c r="B7568" t="s">
        <v>6490</v>
      </c>
      <c r="C7568" t="e">
        <f>VLOOKUP(B7568,Sheet5!$A$1158:$A$1246,1,FALSE)</f>
        <v>#N/A</v>
      </c>
      <c r="D7568" t="s">
        <v>4</v>
      </c>
      <c r="E7568" t="s">
        <v>194</v>
      </c>
      <c r="F7568" t="s">
        <v>6498</v>
      </c>
      <c r="G7568" t="s">
        <v>14162</v>
      </c>
      <c r="H7568" t="s">
        <v>7</v>
      </c>
      <c r="I7568">
        <v>1602</v>
      </c>
      <c r="J7568">
        <v>4.4190665342600001E-2</v>
      </c>
      <c r="K7568">
        <f t="shared" si="711"/>
        <v>13101</v>
      </c>
      <c r="L7568" t="str">
        <f t="shared" si="712"/>
        <v>SOC</v>
      </c>
      <c r="M7568" t="b">
        <f t="shared" si="713"/>
        <v>0</v>
      </c>
      <c r="N7568" t="str">
        <f>VLOOKUP(B7568,Sheet3!$D$2:$I$578,6,FALSE)</f>
        <v>Jean-Jacques Bridey</v>
      </c>
      <c r="O7568" t="str">
        <f t="shared" si="714"/>
        <v>Marie LECLERC-BRUANT</v>
      </c>
      <c r="P7568" t="b">
        <f t="shared" si="715"/>
        <v>0</v>
      </c>
      <c r="Q7568" t="b">
        <f>AND(M7568,ISNA(VLOOKUP(B7568,Sheet4!$A$1:$A$529,1,FALSE)))</f>
        <v>0</v>
      </c>
    </row>
    <row r="7569" spans="1:17">
      <c r="A7569" t="str">
        <f t="shared" si="710"/>
        <v>Christian HERVY</v>
      </c>
      <c r="B7569" t="s">
        <v>6490</v>
      </c>
      <c r="C7569" t="e">
        <f>VLOOKUP(B7569,Sheet5!$A$1158:$A$1246,1,FALSE)</f>
        <v>#N/A</v>
      </c>
      <c r="D7569" t="s">
        <v>11</v>
      </c>
      <c r="E7569" t="s">
        <v>312</v>
      </c>
      <c r="F7569" t="s">
        <v>6499</v>
      </c>
      <c r="G7569" t="s">
        <v>14163</v>
      </c>
      <c r="H7569" t="s">
        <v>19</v>
      </c>
      <c r="I7569">
        <v>3710</v>
      </c>
      <c r="J7569">
        <v>0.10233918128699999</v>
      </c>
      <c r="K7569">
        <f t="shared" si="711"/>
        <v>13101</v>
      </c>
      <c r="L7569" t="str">
        <f t="shared" si="712"/>
        <v>SOC</v>
      </c>
      <c r="M7569" t="b">
        <f t="shared" si="713"/>
        <v>0</v>
      </c>
      <c r="N7569" t="str">
        <f>VLOOKUP(B7569,Sheet3!$D$2:$I$578,6,FALSE)</f>
        <v>Jean-Jacques Bridey</v>
      </c>
      <c r="O7569" t="str">
        <f t="shared" si="714"/>
        <v>Christian HERVY</v>
      </c>
      <c r="P7569" t="b">
        <f t="shared" si="715"/>
        <v>0</v>
      </c>
      <c r="Q7569" t="b">
        <f>AND(M7569,ISNA(VLOOKUP(B7569,Sheet4!$A$1:$A$529,1,FALSE)))</f>
        <v>0</v>
      </c>
    </row>
    <row r="7570" spans="1:17">
      <c r="A7570" t="str">
        <f t="shared" si="710"/>
        <v>Bouchra DINI</v>
      </c>
      <c r="B7570" t="s">
        <v>6490</v>
      </c>
      <c r="C7570" t="e">
        <f>VLOOKUP(B7570,Sheet5!$A$1158:$A$1246,1,FALSE)</f>
        <v>#N/A</v>
      </c>
      <c r="D7570" t="s">
        <v>4</v>
      </c>
      <c r="E7570" t="s">
        <v>6500</v>
      </c>
      <c r="F7570" t="s">
        <v>6501</v>
      </c>
      <c r="G7570" t="s">
        <v>14164</v>
      </c>
      <c r="H7570" t="s">
        <v>10</v>
      </c>
      <c r="I7570">
        <v>145</v>
      </c>
      <c r="J7570">
        <v>3.9997793225199996E-3</v>
      </c>
      <c r="K7570">
        <f t="shared" si="711"/>
        <v>13101</v>
      </c>
      <c r="L7570" t="str">
        <f t="shared" si="712"/>
        <v>SOC</v>
      </c>
      <c r="M7570" t="b">
        <f t="shared" si="713"/>
        <v>0</v>
      </c>
      <c r="N7570" t="str">
        <f>VLOOKUP(B7570,Sheet3!$D$2:$I$578,6,FALSE)</f>
        <v>Jean-Jacques Bridey</v>
      </c>
      <c r="O7570" t="str">
        <f t="shared" si="714"/>
        <v>Bouchra DINI</v>
      </c>
      <c r="P7570" t="b">
        <f t="shared" si="715"/>
        <v>0</v>
      </c>
      <c r="Q7570" t="b">
        <f>AND(M7570,ISNA(VLOOKUP(B7570,Sheet4!$A$1:$A$529,1,FALSE)))</f>
        <v>0</v>
      </c>
    </row>
    <row r="7571" spans="1:17">
      <c r="A7571" t="str">
        <f t="shared" si="710"/>
        <v>Daniel BÃ‰COT</v>
      </c>
      <c r="B7571" t="s">
        <v>6490</v>
      </c>
      <c r="C7571" t="e">
        <f>VLOOKUP(B7571,Sheet5!$A$1158:$A$1246,1,FALSE)</f>
        <v>#N/A</v>
      </c>
      <c r="D7571" t="s">
        <v>11</v>
      </c>
      <c r="E7571" t="s">
        <v>73</v>
      </c>
      <c r="F7571" t="s">
        <v>6502</v>
      </c>
      <c r="G7571" t="s">
        <v>14165</v>
      </c>
      <c r="H7571" t="s">
        <v>29</v>
      </c>
      <c r="I7571">
        <v>224</v>
      </c>
      <c r="J7571">
        <v>6.1789694361699997E-3</v>
      </c>
      <c r="K7571">
        <f t="shared" si="711"/>
        <v>13101</v>
      </c>
      <c r="L7571" t="str">
        <f t="shared" si="712"/>
        <v>SOC</v>
      </c>
      <c r="M7571" t="b">
        <f t="shared" si="713"/>
        <v>0</v>
      </c>
      <c r="N7571" t="str">
        <f>VLOOKUP(B7571,Sheet3!$D$2:$I$578,6,FALSE)</f>
        <v>Jean-Jacques Bridey</v>
      </c>
      <c r="O7571" t="str">
        <f t="shared" si="714"/>
        <v>Daniel BÃ‰COT</v>
      </c>
      <c r="P7571" t="b">
        <f t="shared" si="715"/>
        <v>0</v>
      </c>
      <c r="Q7571" t="b">
        <f>AND(M7571,ISNA(VLOOKUP(B7571,Sheet4!$A$1:$A$529,1,FALSE)))</f>
        <v>0</v>
      </c>
    </row>
    <row r="7572" spans="1:17">
      <c r="A7572" t="str">
        <f t="shared" si="710"/>
        <v>Richard DELL'AGNOLA</v>
      </c>
      <c r="B7572" t="s">
        <v>6490</v>
      </c>
      <c r="C7572" t="e">
        <f>VLOOKUP(B7572,Sheet5!$A$1158:$A$1246,1,FALSE)</f>
        <v>#N/A</v>
      </c>
      <c r="D7572" t="s">
        <v>11</v>
      </c>
      <c r="E7572" t="s">
        <v>477</v>
      </c>
      <c r="F7572" t="s">
        <v>6503</v>
      </c>
      <c r="G7572" t="s">
        <v>14166</v>
      </c>
      <c r="H7572" t="s">
        <v>26</v>
      </c>
      <c r="I7572">
        <v>11942</v>
      </c>
      <c r="J7572">
        <v>0.32941630806599997</v>
      </c>
      <c r="K7572">
        <f t="shared" si="711"/>
        <v>13101</v>
      </c>
      <c r="L7572" t="str">
        <f t="shared" si="712"/>
        <v>SOC</v>
      </c>
      <c r="M7572" t="b">
        <f t="shared" si="713"/>
        <v>0</v>
      </c>
      <c r="N7572" t="str">
        <f>VLOOKUP(B7572,Sheet3!$D$2:$I$578,6,FALSE)</f>
        <v>Jean-Jacques Bridey</v>
      </c>
      <c r="O7572" t="str">
        <f t="shared" si="714"/>
        <v>Richard DELL'AGNOLA</v>
      </c>
      <c r="P7572" t="b">
        <f t="shared" si="715"/>
        <v>0</v>
      </c>
      <c r="Q7572" t="b">
        <f>AND(M7572,ISNA(VLOOKUP(B7572,Sheet4!$A$1:$A$529,1,FALSE)))</f>
        <v>0</v>
      </c>
    </row>
    <row r="7573" spans="1:17">
      <c r="A7573" t="str">
        <f t="shared" si="710"/>
        <v>Jeannine VIAUD</v>
      </c>
      <c r="B7573" t="s">
        <v>6490</v>
      </c>
      <c r="C7573" t="e">
        <f>VLOOKUP(B7573,Sheet5!$A$1158:$A$1246,1,FALSE)</f>
        <v>#N/A</v>
      </c>
      <c r="D7573" t="s">
        <v>4</v>
      </c>
      <c r="E7573" t="s">
        <v>2419</v>
      </c>
      <c r="F7573" t="s">
        <v>6504</v>
      </c>
      <c r="G7573" t="s">
        <v>14167</v>
      </c>
      <c r="H7573" t="s">
        <v>17</v>
      </c>
      <c r="I7573">
        <v>3423</v>
      </c>
      <c r="J7573">
        <v>9.4422376696499999E-2</v>
      </c>
      <c r="K7573">
        <f t="shared" si="711"/>
        <v>13101</v>
      </c>
      <c r="L7573" t="str">
        <f t="shared" si="712"/>
        <v>SOC</v>
      </c>
      <c r="M7573" t="b">
        <f t="shared" si="713"/>
        <v>1</v>
      </c>
      <c r="N7573" t="str">
        <f>VLOOKUP(B7573,Sheet3!$D$2:$I$578,6,FALSE)</f>
        <v>Jean-Jacques Bridey</v>
      </c>
      <c r="O7573" t="str">
        <f t="shared" si="714"/>
        <v>Jeannine VIAUD</v>
      </c>
      <c r="P7573" t="b">
        <f t="shared" si="715"/>
        <v>0</v>
      </c>
      <c r="Q7573" t="b">
        <f>AND(M7573,ISNA(VLOOKUP(B7573,Sheet4!$A$1:$A$529,1,FALSE)))</f>
        <v>1</v>
      </c>
    </row>
    <row r="7574" spans="1:17">
      <c r="A7574" t="str">
        <f t="shared" si="710"/>
        <v xml:space="preserve"> </v>
      </c>
      <c r="B7574" t="s">
        <v>6505</v>
      </c>
      <c r="C7574" t="e">
        <f>VLOOKUP(B7574,Sheet5!$A$1158:$A$1246,1,FALSE)</f>
        <v>#N/A</v>
      </c>
      <c r="G7574" t="s">
        <v>9202</v>
      </c>
      <c r="H7574" t="s">
        <v>1</v>
      </c>
      <c r="I7574">
        <v>73789</v>
      </c>
      <c r="J7574">
        <v>1</v>
      </c>
      <c r="K7574">
        <f t="shared" si="711"/>
        <v>0</v>
      </c>
      <c r="L7574">
        <f t="shared" si="712"/>
        <v>0</v>
      </c>
      <c r="M7574" t="b">
        <f t="shared" si="713"/>
        <v>0</v>
      </c>
      <c r="N7574" t="str">
        <f>VLOOKUP(B7574,Sheet3!$D$2:$I$578,6,FALSE)</f>
        <v>Patricia Richard</v>
      </c>
      <c r="O7574" t="str">
        <f t="shared" si="714"/>
        <v xml:space="preserve"> </v>
      </c>
      <c r="P7574" t="b">
        <f t="shared" si="715"/>
        <v>0</v>
      </c>
      <c r="Q7574" t="b">
        <f>AND(M7574,ISNA(VLOOKUP(B7574,Sheet4!$A$1:$A$529,1,FALSE)))</f>
        <v>0</v>
      </c>
    </row>
    <row r="7575" spans="1:17">
      <c r="A7575" t="str">
        <f t="shared" si="710"/>
        <v xml:space="preserve"> </v>
      </c>
      <c r="B7575" t="s">
        <v>6505</v>
      </c>
      <c r="C7575" t="e">
        <f>VLOOKUP(B7575,Sheet5!$A$1158:$A$1246,1,FALSE)</f>
        <v>#N/A</v>
      </c>
      <c r="G7575" t="s">
        <v>9202</v>
      </c>
      <c r="H7575" t="s">
        <v>2</v>
      </c>
      <c r="I7575">
        <v>29355</v>
      </c>
      <c r="J7575">
        <v>0.397823523831</v>
      </c>
      <c r="K7575">
        <f t="shared" si="711"/>
        <v>0</v>
      </c>
      <c r="L7575">
        <f t="shared" si="712"/>
        <v>0</v>
      </c>
      <c r="M7575" t="b">
        <f t="shared" si="713"/>
        <v>0</v>
      </c>
      <c r="N7575" t="str">
        <f>VLOOKUP(B7575,Sheet3!$D$2:$I$578,6,FALSE)</f>
        <v>Patricia Richard</v>
      </c>
      <c r="O7575" t="str">
        <f t="shared" si="714"/>
        <v xml:space="preserve"> </v>
      </c>
      <c r="P7575" t="b">
        <f t="shared" si="715"/>
        <v>0</v>
      </c>
      <c r="Q7575" t="b">
        <f>AND(M7575,ISNA(VLOOKUP(B7575,Sheet4!$A$1:$A$529,1,FALSE)))</f>
        <v>0</v>
      </c>
    </row>
    <row r="7576" spans="1:17">
      <c r="A7576" t="str">
        <f t="shared" si="710"/>
        <v xml:space="preserve"> </v>
      </c>
      <c r="B7576" t="s">
        <v>6505</v>
      </c>
      <c r="C7576" t="e">
        <f>VLOOKUP(B7576,Sheet5!$A$1158:$A$1246,1,FALSE)</f>
        <v>#N/A</v>
      </c>
      <c r="G7576" t="s">
        <v>9202</v>
      </c>
      <c r="H7576" t="s">
        <v>3</v>
      </c>
      <c r="I7576">
        <v>399</v>
      </c>
      <c r="J7576">
        <v>5.4073100326599999E-3</v>
      </c>
      <c r="K7576">
        <f t="shared" si="711"/>
        <v>0</v>
      </c>
      <c r="L7576">
        <f t="shared" si="712"/>
        <v>0</v>
      </c>
      <c r="M7576" t="b">
        <f t="shared" si="713"/>
        <v>0</v>
      </c>
      <c r="N7576" t="str">
        <f>VLOOKUP(B7576,Sheet3!$D$2:$I$578,6,FALSE)</f>
        <v>Patricia Richard</v>
      </c>
      <c r="O7576" t="str">
        <f t="shared" si="714"/>
        <v xml:space="preserve"> </v>
      </c>
      <c r="P7576" t="b">
        <f t="shared" si="715"/>
        <v>0</v>
      </c>
      <c r="Q7576" t="b">
        <f>AND(M7576,ISNA(VLOOKUP(B7576,Sheet4!$A$1:$A$529,1,FALSE)))</f>
        <v>0</v>
      </c>
    </row>
    <row r="7577" spans="1:17">
      <c r="A7577" t="str">
        <f t="shared" si="710"/>
        <v>Anne GINIEIS</v>
      </c>
      <c r="B7577" t="s">
        <v>6505</v>
      </c>
      <c r="C7577" t="e">
        <f>VLOOKUP(B7577,Sheet5!$A$1158:$A$1246,1,FALSE)</f>
        <v>#N/A</v>
      </c>
      <c r="D7577" t="s">
        <v>4</v>
      </c>
      <c r="E7577" t="s">
        <v>126</v>
      </c>
      <c r="F7577" t="s">
        <v>6506</v>
      </c>
      <c r="G7577" t="s">
        <v>14168</v>
      </c>
      <c r="H7577" t="s">
        <v>13</v>
      </c>
      <c r="I7577">
        <v>339</v>
      </c>
      <c r="J7577">
        <v>7.6984217100000002E-3</v>
      </c>
      <c r="K7577">
        <f t="shared" si="711"/>
        <v>0</v>
      </c>
      <c r="L7577">
        <f t="shared" si="712"/>
        <v>0</v>
      </c>
      <c r="M7577" t="b">
        <f t="shared" si="713"/>
        <v>0</v>
      </c>
      <c r="N7577" t="str">
        <f>VLOOKUP(B7577,Sheet3!$D$2:$I$578,6,FALSE)</f>
        <v>Patricia Richard</v>
      </c>
      <c r="O7577" t="str">
        <f t="shared" si="714"/>
        <v>Anne GINIEIS</v>
      </c>
      <c r="P7577" t="b">
        <f t="shared" si="715"/>
        <v>0</v>
      </c>
      <c r="Q7577" t="b">
        <f>AND(M7577,ISNA(VLOOKUP(B7577,Sheet4!$A$1:$A$529,1,FALSE)))</f>
        <v>0</v>
      </c>
    </row>
    <row r="7578" spans="1:17">
      <c r="A7578" t="str">
        <f t="shared" si="710"/>
        <v>Bila TRAORÃ‰</v>
      </c>
      <c r="B7578" t="s">
        <v>6505</v>
      </c>
      <c r="C7578" t="e">
        <f>VLOOKUP(B7578,Sheet5!$A$1158:$A$1246,1,FALSE)</f>
        <v>#N/A</v>
      </c>
      <c r="D7578" t="s">
        <v>11</v>
      </c>
      <c r="E7578" t="s">
        <v>6507</v>
      </c>
      <c r="F7578" t="s">
        <v>6508</v>
      </c>
      <c r="G7578" t="s">
        <v>14169</v>
      </c>
      <c r="H7578" t="s">
        <v>10</v>
      </c>
      <c r="I7578">
        <v>162</v>
      </c>
      <c r="J7578">
        <v>3.6788917906200001E-3</v>
      </c>
      <c r="K7578">
        <f t="shared" si="711"/>
        <v>0</v>
      </c>
      <c r="L7578">
        <f t="shared" si="712"/>
        <v>0</v>
      </c>
      <c r="M7578" t="b">
        <f t="shared" si="713"/>
        <v>0</v>
      </c>
      <c r="N7578" t="str">
        <f>VLOOKUP(B7578,Sheet3!$D$2:$I$578,6,FALSE)</f>
        <v>Patricia Richard</v>
      </c>
      <c r="O7578" t="str">
        <f t="shared" si="714"/>
        <v>Bila TRAORÃ‰</v>
      </c>
      <c r="P7578" t="b">
        <f t="shared" si="715"/>
        <v>0</v>
      </c>
      <c r="Q7578" t="b">
        <f>AND(M7578,ISNA(VLOOKUP(B7578,Sheet4!$A$1:$A$529,1,FALSE)))</f>
        <v>0</v>
      </c>
    </row>
    <row r="7579" spans="1:17">
      <c r="A7579" t="str">
        <f t="shared" si="710"/>
        <v>Pierrette GRACIEUX</v>
      </c>
      <c r="B7579" t="s">
        <v>6505</v>
      </c>
      <c r="C7579" t="e">
        <f>VLOOKUP(B7579,Sheet5!$A$1158:$A$1246,1,FALSE)</f>
        <v>#N/A</v>
      </c>
      <c r="D7579" t="s">
        <v>4</v>
      </c>
      <c r="E7579" t="s">
        <v>1728</v>
      </c>
      <c r="F7579" t="s">
        <v>6509</v>
      </c>
      <c r="G7579" t="s">
        <v>14170</v>
      </c>
      <c r="H7579" t="s">
        <v>17</v>
      </c>
      <c r="I7579">
        <v>3077</v>
      </c>
      <c r="J7579">
        <v>6.9876234813200003E-2</v>
      </c>
      <c r="K7579">
        <f t="shared" si="711"/>
        <v>0</v>
      </c>
      <c r="L7579">
        <f t="shared" si="712"/>
        <v>0</v>
      </c>
      <c r="M7579" t="b">
        <f t="shared" si="713"/>
        <v>0</v>
      </c>
      <c r="N7579" t="str">
        <f>VLOOKUP(B7579,Sheet3!$D$2:$I$578,6,FALSE)</f>
        <v>Patricia Richard</v>
      </c>
      <c r="O7579" t="str">
        <f t="shared" si="714"/>
        <v>Pierrette GRACIEUX</v>
      </c>
      <c r="P7579" t="b">
        <f t="shared" si="715"/>
        <v>0</v>
      </c>
      <c r="Q7579" t="b">
        <f>AND(M7579,ISNA(VLOOKUP(B7579,Sheet4!$A$1:$A$529,1,FALSE)))</f>
        <v>0</v>
      </c>
    </row>
    <row r="7580" spans="1:17">
      <c r="A7580" t="str">
        <f t="shared" si="710"/>
        <v>Marie-Amélie BERTIN</v>
      </c>
      <c r="B7580" t="s">
        <v>6505</v>
      </c>
      <c r="C7580" t="e">
        <f>VLOOKUP(B7580,Sheet5!$A$1158:$A$1246,1,FALSE)</f>
        <v>#N/A</v>
      </c>
      <c r="D7580" t="s">
        <v>4</v>
      </c>
      <c r="E7580" t="s">
        <v>9102</v>
      </c>
      <c r="F7580" t="s">
        <v>1440</v>
      </c>
      <c r="G7580" t="s">
        <v>10191</v>
      </c>
      <c r="H7580" t="s">
        <v>7</v>
      </c>
      <c r="I7580">
        <v>1308</v>
      </c>
      <c r="J7580">
        <v>2.9703644828E-2</v>
      </c>
      <c r="K7580">
        <f t="shared" si="711"/>
        <v>1308</v>
      </c>
      <c r="L7580" t="str">
        <f t="shared" si="712"/>
        <v>VEC</v>
      </c>
      <c r="M7580" t="b">
        <f t="shared" si="713"/>
        <v>0</v>
      </c>
      <c r="N7580" t="str">
        <f>VLOOKUP(B7580,Sheet3!$D$2:$I$578,6,FALSE)</f>
        <v>Patricia Richard</v>
      </c>
      <c r="O7580" t="str">
        <f t="shared" si="714"/>
        <v>Marie-Amélie BERTIN</v>
      </c>
      <c r="P7580" t="b">
        <f t="shared" si="715"/>
        <v>0</v>
      </c>
      <c r="Q7580" t="b">
        <f>AND(M7580,ISNA(VLOOKUP(B7580,Sheet4!$A$1:$A$529,1,FALSE)))</f>
        <v>0</v>
      </c>
    </row>
    <row r="7581" spans="1:17">
      <c r="A7581" t="str">
        <f t="shared" si="710"/>
        <v>Michel HERBILLON</v>
      </c>
      <c r="B7581" t="s">
        <v>6505</v>
      </c>
      <c r="C7581" t="e">
        <f>VLOOKUP(B7581,Sheet5!$A$1158:$A$1246,1,FALSE)</f>
        <v>#N/A</v>
      </c>
      <c r="D7581" t="s">
        <v>11</v>
      </c>
      <c r="E7581" t="s">
        <v>31</v>
      </c>
      <c r="F7581" t="s">
        <v>6510</v>
      </c>
      <c r="G7581" t="s">
        <v>14171</v>
      </c>
      <c r="H7581" t="s">
        <v>26</v>
      </c>
      <c r="I7581">
        <v>20689</v>
      </c>
      <c r="J7581">
        <v>0.469830816396</v>
      </c>
      <c r="K7581">
        <f t="shared" si="711"/>
        <v>1308</v>
      </c>
      <c r="L7581" t="str">
        <f t="shared" si="712"/>
        <v>VEC</v>
      </c>
      <c r="M7581" t="b">
        <f t="shared" si="713"/>
        <v>0</v>
      </c>
      <c r="N7581" t="str">
        <f>VLOOKUP(B7581,Sheet3!$D$2:$I$578,6,FALSE)</f>
        <v>Patricia Richard</v>
      </c>
      <c r="O7581" t="str">
        <f t="shared" si="714"/>
        <v>Michel HERBILLON</v>
      </c>
      <c r="P7581" t="b">
        <f t="shared" si="715"/>
        <v>0</v>
      </c>
      <c r="Q7581" t="b">
        <f>AND(M7581,ISNA(VLOOKUP(B7581,Sheet4!$A$1:$A$529,1,FALSE)))</f>
        <v>0</v>
      </c>
    </row>
    <row r="7582" spans="1:17">
      <c r="A7582" t="str">
        <f t="shared" si="710"/>
        <v>Marie-Helene ADELIS</v>
      </c>
      <c r="B7582" t="s">
        <v>6505</v>
      </c>
      <c r="C7582" t="e">
        <f>VLOOKUP(B7582,Sheet5!$A$1158:$A$1246,1,FALSE)</f>
        <v>#N/A</v>
      </c>
      <c r="D7582" t="s">
        <v>4</v>
      </c>
      <c r="E7582" t="s">
        <v>6511</v>
      </c>
      <c r="F7582" t="s">
        <v>6512</v>
      </c>
      <c r="G7582" t="s">
        <v>14172</v>
      </c>
      <c r="H7582" t="s">
        <v>29</v>
      </c>
      <c r="I7582">
        <v>179</v>
      </c>
      <c r="J7582">
        <v>4.0649483365500002E-3</v>
      </c>
      <c r="K7582">
        <f t="shared" si="711"/>
        <v>1308</v>
      </c>
      <c r="L7582" t="str">
        <f t="shared" si="712"/>
        <v>VEC</v>
      </c>
      <c r="M7582" t="b">
        <f t="shared" si="713"/>
        <v>0</v>
      </c>
      <c r="N7582" t="str">
        <f>VLOOKUP(B7582,Sheet3!$D$2:$I$578,6,FALSE)</f>
        <v>Patricia Richard</v>
      </c>
      <c r="O7582" t="str">
        <f t="shared" si="714"/>
        <v>Marie-Helene ADELIS</v>
      </c>
      <c r="P7582" t="b">
        <f t="shared" si="715"/>
        <v>0</v>
      </c>
      <c r="Q7582" t="b">
        <f>AND(M7582,ISNA(VLOOKUP(B7582,Sheet4!$A$1:$A$529,1,FALSE)))</f>
        <v>0</v>
      </c>
    </row>
    <row r="7583" spans="1:17">
      <c r="A7583" t="str">
        <f t="shared" si="710"/>
        <v>Patricia RICHARD</v>
      </c>
      <c r="B7583" t="s">
        <v>6505</v>
      </c>
      <c r="C7583" t="e">
        <f>VLOOKUP(B7583,Sheet5!$A$1158:$A$1246,1,FALSE)</f>
        <v>#N/A</v>
      </c>
      <c r="D7583" t="s">
        <v>4</v>
      </c>
      <c r="E7583" t="s">
        <v>441</v>
      </c>
      <c r="F7583" t="s">
        <v>1295</v>
      </c>
      <c r="G7583" t="s">
        <v>477</v>
      </c>
      <c r="H7583" t="s">
        <v>21</v>
      </c>
      <c r="I7583">
        <v>14266</v>
      </c>
      <c r="J7583">
        <v>0.32396956966000001</v>
      </c>
      <c r="K7583">
        <f t="shared" si="711"/>
        <v>14266</v>
      </c>
      <c r="L7583" t="str">
        <f t="shared" si="712"/>
        <v>SOC</v>
      </c>
      <c r="M7583" t="b">
        <f t="shared" si="713"/>
        <v>0</v>
      </c>
      <c r="N7583" t="str">
        <f>VLOOKUP(B7583,Sheet3!$D$2:$I$578,6,FALSE)</f>
        <v>Patricia Richard</v>
      </c>
      <c r="O7583" t="str">
        <f t="shared" si="714"/>
        <v>Patricia RICHARD</v>
      </c>
      <c r="P7583" t="b">
        <f t="shared" si="715"/>
        <v>1</v>
      </c>
      <c r="Q7583" t="b">
        <f>AND(M7583,ISNA(VLOOKUP(B7583,Sheet4!$A$1:$A$529,1,FALSE)))</f>
        <v>0</v>
      </c>
    </row>
    <row r="7584" spans="1:17">
      <c r="A7584" t="str">
        <f t="shared" si="710"/>
        <v>Grégoire COUSTENOBLE</v>
      </c>
      <c r="B7584" t="s">
        <v>6505</v>
      </c>
      <c r="C7584" t="e">
        <f>VLOOKUP(B7584,Sheet5!$A$1158:$A$1246,1,FALSE)</f>
        <v>#N/A</v>
      </c>
      <c r="D7584" t="s">
        <v>11</v>
      </c>
      <c r="E7584" t="s">
        <v>9044</v>
      </c>
      <c r="F7584" t="s">
        <v>6513</v>
      </c>
      <c r="G7584" t="s">
        <v>14173</v>
      </c>
      <c r="H7584" t="s">
        <v>13</v>
      </c>
      <c r="I7584">
        <v>39</v>
      </c>
      <c r="J7584">
        <v>8.8565913477900004E-4</v>
      </c>
      <c r="K7584">
        <f t="shared" si="711"/>
        <v>14266</v>
      </c>
      <c r="L7584" t="str">
        <f t="shared" si="712"/>
        <v>SOC</v>
      </c>
      <c r="M7584" t="b">
        <f t="shared" si="713"/>
        <v>0</v>
      </c>
      <c r="N7584" t="str">
        <f>VLOOKUP(B7584,Sheet3!$D$2:$I$578,6,FALSE)</f>
        <v>Patricia Richard</v>
      </c>
      <c r="O7584" t="str">
        <f t="shared" si="714"/>
        <v>Grégoire COUSTENOBLE</v>
      </c>
      <c r="P7584" t="b">
        <f t="shared" si="715"/>
        <v>0</v>
      </c>
      <c r="Q7584" t="b">
        <f>AND(M7584,ISNA(VLOOKUP(B7584,Sheet4!$A$1:$A$529,1,FALSE)))</f>
        <v>0</v>
      </c>
    </row>
    <row r="7585" spans="1:17">
      <c r="A7585" t="str">
        <f t="shared" si="710"/>
        <v>Jean-François KING</v>
      </c>
      <c r="B7585" t="s">
        <v>6505</v>
      </c>
      <c r="C7585" t="e">
        <f>VLOOKUP(B7585,Sheet5!$A$1158:$A$1246,1,FALSE)</f>
        <v>#N/A</v>
      </c>
      <c r="D7585" t="s">
        <v>11</v>
      </c>
      <c r="E7585" t="s">
        <v>9112</v>
      </c>
      <c r="F7585" t="s">
        <v>6514</v>
      </c>
      <c r="G7585" t="s">
        <v>14174</v>
      </c>
      <c r="H7585" t="s">
        <v>10</v>
      </c>
      <c r="I7585">
        <v>139</v>
      </c>
      <c r="J7585">
        <v>3.1565799931899999E-3</v>
      </c>
      <c r="K7585">
        <f t="shared" si="711"/>
        <v>14266</v>
      </c>
      <c r="L7585" t="str">
        <f t="shared" si="712"/>
        <v>SOC</v>
      </c>
      <c r="M7585" t="b">
        <f t="shared" si="713"/>
        <v>0</v>
      </c>
      <c r="N7585" t="str">
        <f>VLOOKUP(B7585,Sheet3!$D$2:$I$578,6,FALSE)</f>
        <v>Patricia Richard</v>
      </c>
      <c r="O7585" t="str">
        <f t="shared" si="714"/>
        <v>Jean-François KING</v>
      </c>
      <c r="P7585" t="b">
        <f t="shared" si="715"/>
        <v>0</v>
      </c>
      <c r="Q7585" t="b">
        <f>AND(M7585,ISNA(VLOOKUP(B7585,Sheet4!$A$1:$A$529,1,FALSE)))</f>
        <v>0</v>
      </c>
    </row>
    <row r="7586" spans="1:17">
      <c r="A7586" t="str">
        <f t="shared" si="710"/>
        <v>Arthur RIEDACKER</v>
      </c>
      <c r="B7586" t="s">
        <v>6505</v>
      </c>
      <c r="C7586" t="e">
        <f>VLOOKUP(B7586,Sheet5!$A$1158:$A$1246,1,FALSE)</f>
        <v>#N/A</v>
      </c>
      <c r="D7586" t="s">
        <v>11</v>
      </c>
      <c r="E7586" t="s">
        <v>4219</v>
      </c>
      <c r="F7586" t="s">
        <v>6515</v>
      </c>
      <c r="G7586" t="s">
        <v>14175</v>
      </c>
      <c r="H7586" t="s">
        <v>33</v>
      </c>
      <c r="I7586">
        <v>201</v>
      </c>
      <c r="J7586">
        <v>4.5645509254000002E-3</v>
      </c>
      <c r="K7586">
        <f t="shared" si="711"/>
        <v>14266</v>
      </c>
      <c r="L7586" t="str">
        <f t="shared" si="712"/>
        <v>SOC</v>
      </c>
      <c r="M7586" t="b">
        <f t="shared" si="713"/>
        <v>0</v>
      </c>
      <c r="N7586" t="str">
        <f>VLOOKUP(B7586,Sheet3!$D$2:$I$578,6,FALSE)</f>
        <v>Patricia Richard</v>
      </c>
      <c r="O7586" t="str">
        <f t="shared" si="714"/>
        <v>Arthur RIEDACKER</v>
      </c>
      <c r="P7586" t="b">
        <f t="shared" si="715"/>
        <v>0</v>
      </c>
      <c r="Q7586" t="b">
        <f>AND(M7586,ISNA(VLOOKUP(B7586,Sheet4!$A$1:$A$529,1,FALSE)))</f>
        <v>0</v>
      </c>
    </row>
    <row r="7587" spans="1:17">
      <c r="A7587" t="str">
        <f t="shared" si="710"/>
        <v>Nicole MARTIN</v>
      </c>
      <c r="B7587" t="s">
        <v>6505</v>
      </c>
      <c r="C7587" t="e">
        <f>VLOOKUP(B7587,Sheet5!$A$1158:$A$1246,1,FALSE)</f>
        <v>#N/A</v>
      </c>
      <c r="D7587" t="s">
        <v>4</v>
      </c>
      <c r="E7587" t="s">
        <v>524</v>
      </c>
      <c r="F7587" t="s">
        <v>407</v>
      </c>
      <c r="G7587" t="s">
        <v>9429</v>
      </c>
      <c r="H7587" t="s">
        <v>43</v>
      </c>
      <c r="I7587">
        <v>936</v>
      </c>
      <c r="J7587">
        <v>2.1255819234700001E-2</v>
      </c>
      <c r="K7587">
        <f t="shared" si="711"/>
        <v>14266</v>
      </c>
      <c r="L7587" t="str">
        <f t="shared" si="712"/>
        <v>SOC</v>
      </c>
      <c r="M7587" t="b">
        <f t="shared" si="713"/>
        <v>0</v>
      </c>
      <c r="N7587" t="str">
        <f>VLOOKUP(B7587,Sheet3!$D$2:$I$578,6,FALSE)</f>
        <v>Patricia Richard</v>
      </c>
      <c r="O7587" t="str">
        <f t="shared" si="714"/>
        <v>Nicole MARTIN</v>
      </c>
      <c r="P7587" t="b">
        <f t="shared" si="715"/>
        <v>0</v>
      </c>
      <c r="Q7587" t="b">
        <f>AND(M7587,ISNA(VLOOKUP(B7587,Sheet4!$A$1:$A$529,1,FALSE)))</f>
        <v>0</v>
      </c>
    </row>
    <row r="7588" spans="1:17">
      <c r="A7588" t="str">
        <f t="shared" si="710"/>
        <v>Fatima SÃ‰NÃ‰CHAL-HAMAMI</v>
      </c>
      <c r="B7588" t="s">
        <v>6505</v>
      </c>
      <c r="C7588" t="e">
        <f>VLOOKUP(B7588,Sheet5!$A$1158:$A$1246,1,FALSE)</f>
        <v>#N/A</v>
      </c>
      <c r="D7588" t="s">
        <v>4</v>
      </c>
      <c r="E7588" t="s">
        <v>1566</v>
      </c>
      <c r="F7588" t="s">
        <v>6516</v>
      </c>
      <c r="G7588" t="s">
        <v>14176</v>
      </c>
      <c r="H7588" t="s">
        <v>19</v>
      </c>
      <c r="I7588">
        <v>2411</v>
      </c>
      <c r="J7588">
        <v>5.4751901896200002E-2</v>
      </c>
      <c r="K7588">
        <f t="shared" si="711"/>
        <v>14266</v>
      </c>
      <c r="L7588" t="str">
        <f t="shared" si="712"/>
        <v>SOC</v>
      </c>
      <c r="M7588" t="b">
        <f t="shared" si="713"/>
        <v>0</v>
      </c>
      <c r="N7588" t="str">
        <f>VLOOKUP(B7588,Sheet3!$D$2:$I$578,6,FALSE)</f>
        <v>Patricia Richard</v>
      </c>
      <c r="O7588" t="str">
        <f t="shared" si="714"/>
        <v>Fatima SÃ‰NÃ‰CHAL-HAMAMI</v>
      </c>
      <c r="P7588" t="b">
        <f t="shared" si="715"/>
        <v>0</v>
      </c>
      <c r="Q7588" t="b">
        <f>AND(M7588,ISNA(VLOOKUP(B7588,Sheet4!$A$1:$A$529,1,FALSE)))</f>
        <v>0</v>
      </c>
    </row>
    <row r="7589" spans="1:17">
      <c r="A7589" t="str">
        <f t="shared" si="710"/>
        <v>Liliane SUJANSZKY</v>
      </c>
      <c r="B7589" t="s">
        <v>6505</v>
      </c>
      <c r="C7589" t="e">
        <f>VLOOKUP(B7589,Sheet5!$A$1158:$A$1246,1,FALSE)</f>
        <v>#N/A</v>
      </c>
      <c r="D7589" t="s">
        <v>4</v>
      </c>
      <c r="E7589" t="s">
        <v>411</v>
      </c>
      <c r="F7589" t="s">
        <v>6517</v>
      </c>
      <c r="G7589" t="s">
        <v>14177</v>
      </c>
      <c r="H7589" t="s">
        <v>29</v>
      </c>
      <c r="I7589">
        <v>289</v>
      </c>
      <c r="J7589">
        <v>6.5629612808000004E-3</v>
      </c>
      <c r="K7589">
        <f t="shared" si="711"/>
        <v>14266</v>
      </c>
      <c r="L7589" t="str">
        <f t="shared" si="712"/>
        <v>SOC</v>
      </c>
      <c r="M7589" t="b">
        <f t="shared" si="713"/>
        <v>1</v>
      </c>
      <c r="N7589" t="str">
        <f>VLOOKUP(B7589,Sheet3!$D$2:$I$578,6,FALSE)</f>
        <v>Patricia Richard</v>
      </c>
      <c r="O7589" t="str">
        <f t="shared" si="714"/>
        <v>Liliane SUJANSZKY</v>
      </c>
      <c r="P7589" t="b">
        <f t="shared" si="715"/>
        <v>0</v>
      </c>
      <c r="Q7589" t="b">
        <f>AND(M7589,ISNA(VLOOKUP(B7589,Sheet4!$A$1:$A$529,1,FALSE)))</f>
        <v>1</v>
      </c>
    </row>
    <row r="7590" spans="1:17">
      <c r="A7590" t="str">
        <f t="shared" si="710"/>
        <v xml:space="preserve"> </v>
      </c>
      <c r="B7590" t="s">
        <v>6518</v>
      </c>
      <c r="C7590" t="e">
        <f>VLOOKUP(B7590,Sheet5!$A$1158:$A$1246,1,FALSE)</f>
        <v>#N/A</v>
      </c>
      <c r="G7590" t="s">
        <v>9202</v>
      </c>
      <c r="H7590" t="s">
        <v>1</v>
      </c>
      <c r="I7590">
        <v>53318</v>
      </c>
      <c r="J7590">
        <v>1</v>
      </c>
      <c r="K7590">
        <f t="shared" si="711"/>
        <v>0</v>
      </c>
      <c r="L7590">
        <f t="shared" si="712"/>
        <v>0</v>
      </c>
      <c r="M7590" t="b">
        <f t="shared" si="713"/>
        <v>0</v>
      </c>
      <c r="N7590" t="str">
        <f>VLOOKUP(B7590,Sheet3!$D$2:$I$578,6,FALSE)</f>
        <v>René Rouquet</v>
      </c>
      <c r="O7590" t="str">
        <f t="shared" si="714"/>
        <v xml:space="preserve"> </v>
      </c>
      <c r="P7590" t="b">
        <f t="shared" si="715"/>
        <v>0</v>
      </c>
      <c r="Q7590" t="b">
        <f>AND(M7590,ISNA(VLOOKUP(B7590,Sheet4!$A$1:$A$529,1,FALSE)))</f>
        <v>0</v>
      </c>
    </row>
    <row r="7591" spans="1:17">
      <c r="A7591" t="str">
        <f t="shared" si="710"/>
        <v xml:space="preserve"> </v>
      </c>
      <c r="B7591" t="s">
        <v>6518</v>
      </c>
      <c r="C7591" t="e">
        <f>VLOOKUP(B7591,Sheet5!$A$1158:$A$1246,1,FALSE)</f>
        <v>#N/A</v>
      </c>
      <c r="G7591" t="s">
        <v>9202</v>
      </c>
      <c r="H7591" t="s">
        <v>2</v>
      </c>
      <c r="I7591">
        <v>26955</v>
      </c>
      <c r="J7591">
        <v>0.50555159608400002</v>
      </c>
      <c r="K7591">
        <f t="shared" si="711"/>
        <v>0</v>
      </c>
      <c r="L7591">
        <f t="shared" si="712"/>
        <v>0</v>
      </c>
      <c r="M7591" t="b">
        <f t="shared" si="713"/>
        <v>0</v>
      </c>
      <c r="N7591" t="str">
        <f>VLOOKUP(B7591,Sheet3!$D$2:$I$578,6,FALSE)</f>
        <v>René Rouquet</v>
      </c>
      <c r="O7591" t="str">
        <f t="shared" si="714"/>
        <v xml:space="preserve"> </v>
      </c>
      <c r="P7591" t="b">
        <f t="shared" si="715"/>
        <v>0</v>
      </c>
      <c r="Q7591" t="b">
        <f>AND(M7591,ISNA(VLOOKUP(B7591,Sheet4!$A$1:$A$529,1,FALSE)))</f>
        <v>0</v>
      </c>
    </row>
    <row r="7592" spans="1:17">
      <c r="A7592" t="str">
        <f t="shared" si="710"/>
        <v xml:space="preserve"> </v>
      </c>
      <c r="B7592" t="s">
        <v>6518</v>
      </c>
      <c r="C7592" t="e">
        <f>VLOOKUP(B7592,Sheet5!$A$1158:$A$1246,1,FALSE)</f>
        <v>#N/A</v>
      </c>
      <c r="G7592" t="s">
        <v>9202</v>
      </c>
      <c r="H7592" t="s">
        <v>3</v>
      </c>
      <c r="I7592">
        <v>359</v>
      </c>
      <c r="J7592">
        <v>6.7331857909099999E-3</v>
      </c>
      <c r="K7592">
        <f t="shared" si="711"/>
        <v>0</v>
      </c>
      <c r="L7592">
        <f t="shared" si="712"/>
        <v>0</v>
      </c>
      <c r="M7592" t="b">
        <f t="shared" si="713"/>
        <v>0</v>
      </c>
      <c r="N7592" t="str">
        <f>VLOOKUP(B7592,Sheet3!$D$2:$I$578,6,FALSE)</f>
        <v>René Rouquet</v>
      </c>
      <c r="O7592" t="str">
        <f t="shared" si="714"/>
        <v xml:space="preserve"> </v>
      </c>
      <c r="P7592" t="b">
        <f t="shared" si="715"/>
        <v>0</v>
      </c>
      <c r="Q7592" t="b">
        <f>AND(M7592,ISNA(VLOOKUP(B7592,Sheet4!$A$1:$A$529,1,FALSE)))</f>
        <v>0</v>
      </c>
    </row>
    <row r="7593" spans="1:17">
      <c r="A7593" t="str">
        <f t="shared" si="710"/>
        <v>Patrick LEISEING</v>
      </c>
      <c r="B7593" t="s">
        <v>6518</v>
      </c>
      <c r="C7593" t="e">
        <f>VLOOKUP(B7593,Sheet5!$A$1158:$A$1246,1,FALSE)</f>
        <v>#N/A</v>
      </c>
      <c r="D7593" t="s">
        <v>11</v>
      </c>
      <c r="E7593" t="s">
        <v>100</v>
      </c>
      <c r="F7593" t="s">
        <v>6519</v>
      </c>
      <c r="G7593" t="s">
        <v>14178</v>
      </c>
      <c r="H7593" t="s">
        <v>29</v>
      </c>
      <c r="I7593">
        <v>260</v>
      </c>
      <c r="J7593">
        <v>9.9984617751100006E-3</v>
      </c>
      <c r="K7593">
        <f t="shared" si="711"/>
        <v>0</v>
      </c>
      <c r="L7593">
        <f t="shared" si="712"/>
        <v>0</v>
      </c>
      <c r="M7593" t="b">
        <f t="shared" si="713"/>
        <v>0</v>
      </c>
      <c r="N7593" t="str">
        <f>VLOOKUP(B7593,Sheet3!$D$2:$I$578,6,FALSE)</f>
        <v>René Rouquet</v>
      </c>
      <c r="O7593" t="str">
        <f t="shared" si="714"/>
        <v>Patrick LEISEING</v>
      </c>
      <c r="P7593" t="b">
        <f t="shared" si="715"/>
        <v>0</v>
      </c>
      <c r="Q7593" t="b">
        <f>AND(M7593,ISNA(VLOOKUP(B7593,Sheet4!$A$1:$A$529,1,FALSE)))</f>
        <v>0</v>
      </c>
    </row>
    <row r="7594" spans="1:17">
      <c r="A7594" t="str">
        <f t="shared" si="710"/>
        <v>Nathalie SEROT-PETAT</v>
      </c>
      <c r="B7594" t="s">
        <v>6518</v>
      </c>
      <c r="C7594" t="e">
        <f>VLOOKUP(B7594,Sheet5!$A$1158:$A$1246,1,FALSE)</f>
        <v>#N/A</v>
      </c>
      <c r="D7594" t="s">
        <v>4</v>
      </c>
      <c r="E7594" t="s">
        <v>673</v>
      </c>
      <c r="F7594" t="s">
        <v>6520</v>
      </c>
      <c r="G7594" t="s">
        <v>14179</v>
      </c>
      <c r="H7594" t="s">
        <v>43</v>
      </c>
      <c r="I7594">
        <v>639</v>
      </c>
      <c r="J7594">
        <v>2.4573142593399998E-2</v>
      </c>
      <c r="K7594">
        <f t="shared" si="711"/>
        <v>0</v>
      </c>
      <c r="L7594">
        <f t="shared" si="712"/>
        <v>0</v>
      </c>
      <c r="M7594" t="b">
        <f t="shared" si="713"/>
        <v>0</v>
      </c>
      <c r="N7594" t="str">
        <f>VLOOKUP(B7594,Sheet3!$D$2:$I$578,6,FALSE)</f>
        <v>René Rouquet</v>
      </c>
      <c r="O7594" t="str">
        <f t="shared" si="714"/>
        <v>Nathalie SEROT-PETAT</v>
      </c>
      <c r="P7594" t="b">
        <f t="shared" si="715"/>
        <v>0</v>
      </c>
      <c r="Q7594" t="b">
        <f>AND(M7594,ISNA(VLOOKUP(B7594,Sheet4!$A$1:$A$529,1,FALSE)))</f>
        <v>0</v>
      </c>
    </row>
    <row r="7595" spans="1:17">
      <c r="A7595" t="str">
        <f t="shared" si="710"/>
        <v>Josiane LE BOITE</v>
      </c>
      <c r="B7595" t="s">
        <v>6518</v>
      </c>
      <c r="C7595" t="e">
        <f>VLOOKUP(B7595,Sheet5!$A$1158:$A$1246,1,FALSE)</f>
        <v>#N/A</v>
      </c>
      <c r="D7595" t="s">
        <v>4</v>
      </c>
      <c r="E7595" t="s">
        <v>91</v>
      </c>
      <c r="F7595" t="s">
        <v>6521</v>
      </c>
      <c r="G7595" t="s">
        <v>14180</v>
      </c>
      <c r="H7595" t="s">
        <v>10</v>
      </c>
      <c r="I7595">
        <v>170</v>
      </c>
      <c r="J7595">
        <v>6.53745577603E-3</v>
      </c>
      <c r="K7595">
        <f t="shared" si="711"/>
        <v>0</v>
      </c>
      <c r="L7595">
        <f t="shared" si="712"/>
        <v>0</v>
      </c>
      <c r="M7595" t="b">
        <f t="shared" si="713"/>
        <v>0</v>
      </c>
      <c r="N7595" t="str">
        <f>VLOOKUP(B7595,Sheet3!$D$2:$I$578,6,FALSE)</f>
        <v>René Rouquet</v>
      </c>
      <c r="O7595" t="str">
        <f t="shared" si="714"/>
        <v>Josiane LE BOITE</v>
      </c>
      <c r="P7595" t="b">
        <f t="shared" si="715"/>
        <v>0</v>
      </c>
      <c r="Q7595" t="b">
        <f>AND(M7595,ISNA(VLOOKUP(B7595,Sheet4!$A$1:$A$529,1,FALSE)))</f>
        <v>0</v>
      </c>
    </row>
    <row r="7596" spans="1:17">
      <c r="A7596" t="str">
        <f t="shared" si="710"/>
        <v>Claire MAURY</v>
      </c>
      <c r="B7596" t="s">
        <v>6518</v>
      </c>
      <c r="C7596" t="e">
        <f>VLOOKUP(B7596,Sheet5!$A$1158:$A$1246,1,FALSE)</f>
        <v>#N/A</v>
      </c>
      <c r="D7596" t="s">
        <v>4</v>
      </c>
      <c r="E7596" t="s">
        <v>34</v>
      </c>
      <c r="F7596" t="s">
        <v>1160</v>
      </c>
      <c r="G7596" t="s">
        <v>9976</v>
      </c>
      <c r="H7596" t="s">
        <v>10</v>
      </c>
      <c r="I7596">
        <v>141</v>
      </c>
      <c r="J7596">
        <v>5.4222427318899999E-3</v>
      </c>
      <c r="K7596">
        <f t="shared" si="711"/>
        <v>0</v>
      </c>
      <c r="L7596">
        <f t="shared" si="712"/>
        <v>0</v>
      </c>
      <c r="M7596" t="b">
        <f t="shared" si="713"/>
        <v>0</v>
      </c>
      <c r="N7596" t="str">
        <f>VLOOKUP(B7596,Sheet3!$D$2:$I$578,6,FALSE)</f>
        <v>René Rouquet</v>
      </c>
      <c r="O7596" t="str">
        <f t="shared" si="714"/>
        <v>Claire MAURY</v>
      </c>
      <c r="P7596" t="b">
        <f t="shared" si="715"/>
        <v>0</v>
      </c>
      <c r="Q7596" t="b">
        <f>AND(M7596,ISNA(VLOOKUP(B7596,Sheet4!$A$1:$A$529,1,FALSE)))</f>
        <v>0</v>
      </c>
    </row>
    <row r="7597" spans="1:17">
      <c r="A7597" t="str">
        <f t="shared" si="710"/>
        <v>Aminata NIAKATE</v>
      </c>
      <c r="B7597" t="s">
        <v>6518</v>
      </c>
      <c r="C7597" t="e">
        <f>VLOOKUP(B7597,Sheet5!$A$1158:$A$1246,1,FALSE)</f>
        <v>#N/A</v>
      </c>
      <c r="D7597" t="s">
        <v>4</v>
      </c>
      <c r="E7597" t="s">
        <v>6522</v>
      </c>
      <c r="F7597" t="s">
        <v>6523</v>
      </c>
      <c r="G7597" t="s">
        <v>14181</v>
      </c>
      <c r="H7597" t="s">
        <v>7</v>
      </c>
      <c r="I7597">
        <v>1412</v>
      </c>
      <c r="J7597">
        <v>5.4299338563299999E-2</v>
      </c>
      <c r="K7597">
        <f t="shared" si="711"/>
        <v>1412</v>
      </c>
      <c r="L7597" t="str">
        <f t="shared" si="712"/>
        <v>VEC</v>
      </c>
      <c r="M7597" t="b">
        <f t="shared" si="713"/>
        <v>0</v>
      </c>
      <c r="N7597" t="str">
        <f>VLOOKUP(B7597,Sheet3!$D$2:$I$578,6,FALSE)</f>
        <v>René Rouquet</v>
      </c>
      <c r="O7597" t="str">
        <f t="shared" si="714"/>
        <v>Aminata NIAKATE</v>
      </c>
      <c r="P7597" t="b">
        <f t="shared" si="715"/>
        <v>0</v>
      </c>
      <c r="Q7597" t="b">
        <f>AND(M7597,ISNA(VLOOKUP(B7597,Sheet4!$A$1:$A$529,1,FALSE)))</f>
        <v>0</v>
      </c>
    </row>
    <row r="7598" spans="1:17">
      <c r="A7598" t="str">
        <f t="shared" si="710"/>
        <v>René ROUQUET</v>
      </c>
      <c r="B7598" t="s">
        <v>6518</v>
      </c>
      <c r="C7598" t="e">
        <f>VLOOKUP(B7598,Sheet5!$A$1158:$A$1246,1,FALSE)</f>
        <v>#N/A</v>
      </c>
      <c r="D7598" t="s">
        <v>11</v>
      </c>
      <c r="E7598" t="s">
        <v>8998</v>
      </c>
      <c r="F7598" t="s">
        <v>5404</v>
      </c>
      <c r="G7598" t="s">
        <v>13291</v>
      </c>
      <c r="H7598" t="s">
        <v>21</v>
      </c>
      <c r="I7598">
        <v>12065</v>
      </c>
      <c r="J7598">
        <v>0.46396708198699999</v>
      </c>
      <c r="K7598">
        <f t="shared" si="711"/>
        <v>12065</v>
      </c>
      <c r="L7598" t="str">
        <f t="shared" si="712"/>
        <v>SOC</v>
      </c>
      <c r="M7598" t="b">
        <f t="shared" si="713"/>
        <v>0</v>
      </c>
      <c r="N7598" t="str">
        <f>VLOOKUP(B7598,Sheet3!$D$2:$I$578,6,FALSE)</f>
        <v>René Rouquet</v>
      </c>
      <c r="O7598" t="str">
        <f t="shared" si="714"/>
        <v>René ROUQUET</v>
      </c>
      <c r="P7598" t="b">
        <f t="shared" si="715"/>
        <v>1</v>
      </c>
      <c r="Q7598" t="b">
        <f>AND(M7598,ISNA(VLOOKUP(B7598,Sheet4!$A$1:$A$529,1,FALSE)))</f>
        <v>0</v>
      </c>
    </row>
    <row r="7599" spans="1:17">
      <c r="A7599" t="str">
        <f t="shared" si="710"/>
        <v>Monique TARON</v>
      </c>
      <c r="B7599" t="s">
        <v>6518</v>
      </c>
      <c r="C7599" t="e">
        <f>VLOOKUP(B7599,Sheet5!$A$1158:$A$1246,1,FALSE)</f>
        <v>#N/A</v>
      </c>
      <c r="D7599" t="s">
        <v>4</v>
      </c>
      <c r="E7599" t="s">
        <v>221</v>
      </c>
      <c r="F7599" t="s">
        <v>6524</v>
      </c>
      <c r="G7599" t="s">
        <v>14182</v>
      </c>
      <c r="H7599" t="s">
        <v>26</v>
      </c>
      <c r="I7599">
        <v>4411</v>
      </c>
      <c r="J7599">
        <v>0.169627749577</v>
      </c>
      <c r="K7599">
        <f t="shared" si="711"/>
        <v>12065</v>
      </c>
      <c r="L7599" t="str">
        <f t="shared" si="712"/>
        <v>SOC</v>
      </c>
      <c r="M7599" t="b">
        <f t="shared" si="713"/>
        <v>0</v>
      </c>
      <c r="N7599" t="str">
        <f>VLOOKUP(B7599,Sheet3!$D$2:$I$578,6,FALSE)</f>
        <v>René Rouquet</v>
      </c>
      <c r="O7599" t="str">
        <f t="shared" si="714"/>
        <v>Monique TARON</v>
      </c>
      <c r="P7599" t="b">
        <f t="shared" si="715"/>
        <v>0</v>
      </c>
      <c r="Q7599" t="b">
        <f>AND(M7599,ISNA(VLOOKUP(B7599,Sheet4!$A$1:$A$529,1,FALSE)))</f>
        <v>0</v>
      </c>
    </row>
    <row r="7600" spans="1:17">
      <c r="A7600" t="str">
        <f t="shared" si="710"/>
        <v>Evelyne RABARDEL</v>
      </c>
      <c r="B7600" t="s">
        <v>6518</v>
      </c>
      <c r="C7600" t="e">
        <f>VLOOKUP(B7600,Sheet5!$A$1158:$A$1246,1,FALSE)</f>
        <v>#N/A</v>
      </c>
      <c r="D7600" t="s">
        <v>4</v>
      </c>
      <c r="E7600" t="s">
        <v>168</v>
      </c>
      <c r="F7600" t="s">
        <v>6525</v>
      </c>
      <c r="G7600" t="s">
        <v>14183</v>
      </c>
      <c r="H7600" t="s">
        <v>19</v>
      </c>
      <c r="I7600">
        <v>3731</v>
      </c>
      <c r="J7600">
        <v>0.14347792647300001</v>
      </c>
      <c r="K7600">
        <f t="shared" si="711"/>
        <v>12065</v>
      </c>
      <c r="L7600" t="str">
        <f t="shared" si="712"/>
        <v>SOC</v>
      </c>
      <c r="M7600" t="b">
        <f t="shared" si="713"/>
        <v>0</v>
      </c>
      <c r="N7600" t="str">
        <f>VLOOKUP(B7600,Sheet3!$D$2:$I$578,6,FALSE)</f>
        <v>René Rouquet</v>
      </c>
      <c r="O7600" t="str">
        <f t="shared" si="714"/>
        <v>Evelyne RABARDEL</v>
      </c>
      <c r="P7600" t="b">
        <f t="shared" si="715"/>
        <v>0</v>
      </c>
      <c r="Q7600" t="b">
        <f>AND(M7600,ISNA(VLOOKUP(B7600,Sheet4!$A$1:$A$529,1,FALSE)))</f>
        <v>0</v>
      </c>
    </row>
    <row r="7601" spans="1:17">
      <c r="A7601" t="str">
        <f t="shared" si="710"/>
        <v>Jean-Paul PEYRE</v>
      </c>
      <c r="B7601" t="s">
        <v>6518</v>
      </c>
      <c r="C7601" t="e">
        <f>VLOOKUP(B7601,Sheet5!$A$1158:$A$1246,1,FALSE)</f>
        <v>#N/A</v>
      </c>
      <c r="D7601" t="s">
        <v>11</v>
      </c>
      <c r="E7601" t="s">
        <v>203</v>
      </c>
      <c r="F7601" t="s">
        <v>6526</v>
      </c>
      <c r="G7601" t="s">
        <v>14184</v>
      </c>
      <c r="H7601" t="s">
        <v>10</v>
      </c>
      <c r="I7601">
        <v>136</v>
      </c>
      <c r="J7601">
        <v>5.2299646208300004E-3</v>
      </c>
      <c r="K7601">
        <f t="shared" si="711"/>
        <v>12065</v>
      </c>
      <c r="L7601" t="str">
        <f t="shared" si="712"/>
        <v>SOC</v>
      </c>
      <c r="M7601" t="b">
        <f t="shared" si="713"/>
        <v>0</v>
      </c>
      <c r="N7601" t="str">
        <f>VLOOKUP(B7601,Sheet3!$D$2:$I$578,6,FALSE)</f>
        <v>René Rouquet</v>
      </c>
      <c r="O7601" t="str">
        <f t="shared" si="714"/>
        <v>Jean-Paul PEYRE</v>
      </c>
      <c r="P7601" t="b">
        <f t="shared" si="715"/>
        <v>0</v>
      </c>
      <c r="Q7601" t="b">
        <f>AND(M7601,ISNA(VLOOKUP(B7601,Sheet4!$A$1:$A$529,1,FALSE)))</f>
        <v>0</v>
      </c>
    </row>
    <row r="7602" spans="1:17">
      <c r="A7602" t="str">
        <f t="shared" si="710"/>
        <v>Pierre FOUCHARD</v>
      </c>
      <c r="B7602" t="s">
        <v>6518</v>
      </c>
      <c r="C7602" t="e">
        <f>VLOOKUP(B7602,Sheet5!$A$1158:$A$1246,1,FALSE)</f>
        <v>#N/A</v>
      </c>
      <c r="D7602" t="s">
        <v>11</v>
      </c>
      <c r="E7602" t="s">
        <v>148</v>
      </c>
      <c r="F7602" t="s">
        <v>3839</v>
      </c>
      <c r="G7602" t="s">
        <v>12039</v>
      </c>
      <c r="H7602" t="s">
        <v>17</v>
      </c>
      <c r="I7602">
        <v>3039</v>
      </c>
      <c r="J7602">
        <v>0.116866635902</v>
      </c>
      <c r="K7602">
        <f t="shared" si="711"/>
        <v>12065</v>
      </c>
      <c r="L7602" t="str">
        <f t="shared" si="712"/>
        <v>SOC</v>
      </c>
      <c r="M7602" t="b">
        <f t="shared" si="713"/>
        <v>1</v>
      </c>
      <c r="N7602" t="str">
        <f>VLOOKUP(B7602,Sheet3!$D$2:$I$578,6,FALSE)</f>
        <v>René Rouquet</v>
      </c>
      <c r="O7602" t="str">
        <f t="shared" si="714"/>
        <v>Pierre FOUCHARD</v>
      </c>
      <c r="P7602" t="b">
        <f t="shared" si="715"/>
        <v>0</v>
      </c>
      <c r="Q7602" t="b">
        <f>AND(M7602,ISNA(VLOOKUP(B7602,Sheet4!$A$1:$A$529,1,FALSE)))</f>
        <v>1</v>
      </c>
    </row>
    <row r="7603" spans="1:17">
      <c r="A7603" t="str">
        <f t="shared" si="710"/>
        <v xml:space="preserve"> </v>
      </c>
      <c r="B7603" t="s">
        <v>6527</v>
      </c>
      <c r="C7603" t="e">
        <f>VLOOKUP(B7603,Sheet5!$A$1158:$A$1246,1,FALSE)</f>
        <v>#N/A</v>
      </c>
      <c r="G7603" t="s">
        <v>9202</v>
      </c>
      <c r="H7603" t="s">
        <v>1</v>
      </c>
      <c r="I7603">
        <v>63302</v>
      </c>
      <c r="J7603">
        <v>1</v>
      </c>
      <c r="K7603">
        <f t="shared" si="711"/>
        <v>0</v>
      </c>
      <c r="L7603">
        <f t="shared" si="712"/>
        <v>0</v>
      </c>
      <c r="M7603" t="b">
        <f t="shared" si="713"/>
        <v>0</v>
      </c>
      <c r="N7603" t="str">
        <f>VLOOKUP(B7603,Sheet3!$D$2:$I$578,6,FALSE)</f>
        <v>Jean-Luc Laurent</v>
      </c>
      <c r="O7603" t="str">
        <f t="shared" si="714"/>
        <v xml:space="preserve"> </v>
      </c>
      <c r="P7603" t="b">
        <f t="shared" si="715"/>
        <v>0</v>
      </c>
      <c r="Q7603" t="b">
        <f>AND(M7603,ISNA(VLOOKUP(B7603,Sheet4!$A$1:$A$529,1,FALSE)))</f>
        <v>0</v>
      </c>
    </row>
    <row r="7604" spans="1:17">
      <c r="A7604" t="str">
        <f t="shared" si="710"/>
        <v xml:space="preserve"> </v>
      </c>
      <c r="B7604" t="s">
        <v>6527</v>
      </c>
      <c r="C7604" t="e">
        <f>VLOOKUP(B7604,Sheet5!$A$1158:$A$1246,1,FALSE)</f>
        <v>#N/A</v>
      </c>
      <c r="G7604" t="s">
        <v>9202</v>
      </c>
      <c r="H7604" t="s">
        <v>2</v>
      </c>
      <c r="I7604">
        <v>30442</v>
      </c>
      <c r="J7604">
        <v>0.48090107737499999</v>
      </c>
      <c r="K7604">
        <f t="shared" si="711"/>
        <v>0</v>
      </c>
      <c r="L7604">
        <f t="shared" si="712"/>
        <v>0</v>
      </c>
      <c r="M7604" t="b">
        <f t="shared" si="713"/>
        <v>0</v>
      </c>
      <c r="N7604" t="str">
        <f>VLOOKUP(B7604,Sheet3!$D$2:$I$578,6,FALSE)</f>
        <v>Jean-Luc Laurent</v>
      </c>
      <c r="O7604" t="str">
        <f t="shared" si="714"/>
        <v xml:space="preserve"> </v>
      </c>
      <c r="P7604" t="b">
        <f t="shared" si="715"/>
        <v>0</v>
      </c>
      <c r="Q7604" t="b">
        <f>AND(M7604,ISNA(VLOOKUP(B7604,Sheet4!$A$1:$A$529,1,FALSE)))</f>
        <v>0</v>
      </c>
    </row>
    <row r="7605" spans="1:17">
      <c r="A7605" t="str">
        <f t="shared" si="710"/>
        <v xml:space="preserve"> </v>
      </c>
      <c r="B7605" t="s">
        <v>6527</v>
      </c>
      <c r="C7605" t="e">
        <f>VLOOKUP(B7605,Sheet5!$A$1158:$A$1246,1,FALSE)</f>
        <v>#N/A</v>
      </c>
      <c r="G7605" t="s">
        <v>9202</v>
      </c>
      <c r="H7605" t="s">
        <v>3</v>
      </c>
      <c r="I7605">
        <v>430</v>
      </c>
      <c r="J7605">
        <v>6.7928343496299996E-3</v>
      </c>
      <c r="K7605">
        <f t="shared" si="711"/>
        <v>0</v>
      </c>
      <c r="L7605">
        <f t="shared" si="712"/>
        <v>0</v>
      </c>
      <c r="M7605" t="b">
        <f t="shared" si="713"/>
        <v>0</v>
      </c>
      <c r="N7605" t="str">
        <f>VLOOKUP(B7605,Sheet3!$D$2:$I$578,6,FALSE)</f>
        <v>Jean-Luc Laurent</v>
      </c>
      <c r="O7605" t="str">
        <f t="shared" si="714"/>
        <v xml:space="preserve"> </v>
      </c>
      <c r="P7605" t="b">
        <f t="shared" si="715"/>
        <v>0</v>
      </c>
      <c r="Q7605" t="b">
        <f>AND(M7605,ISNA(VLOOKUP(B7605,Sheet4!$A$1:$A$529,1,FALSE)))</f>
        <v>0</v>
      </c>
    </row>
    <row r="7606" spans="1:17">
      <c r="A7606" t="str">
        <f t="shared" si="710"/>
        <v>Mehdy BELABBAS</v>
      </c>
      <c r="B7606" t="s">
        <v>6527</v>
      </c>
      <c r="C7606" t="e">
        <f>VLOOKUP(B7606,Sheet5!$A$1158:$A$1246,1,FALSE)</f>
        <v>#N/A</v>
      </c>
      <c r="D7606" t="s">
        <v>11</v>
      </c>
      <c r="E7606" t="s">
        <v>6528</v>
      </c>
      <c r="F7606" t="s">
        <v>6529</v>
      </c>
      <c r="G7606" t="s">
        <v>14185</v>
      </c>
      <c r="H7606" t="s">
        <v>7</v>
      </c>
      <c r="I7606">
        <v>2110</v>
      </c>
      <c r="J7606">
        <v>6.5063213074300005E-2</v>
      </c>
      <c r="K7606">
        <f t="shared" si="711"/>
        <v>2110</v>
      </c>
      <c r="L7606" t="str">
        <f t="shared" si="712"/>
        <v>VEC</v>
      </c>
      <c r="M7606" t="b">
        <f t="shared" si="713"/>
        <v>0</v>
      </c>
      <c r="N7606" t="str">
        <f>VLOOKUP(B7606,Sheet3!$D$2:$I$578,6,FALSE)</f>
        <v>Jean-Luc Laurent</v>
      </c>
      <c r="O7606" t="str">
        <f t="shared" si="714"/>
        <v>Mehdy BELABBAS</v>
      </c>
      <c r="P7606" t="b">
        <f t="shared" si="715"/>
        <v>0</v>
      </c>
      <c r="Q7606" t="b">
        <f>AND(M7606,ISNA(VLOOKUP(B7606,Sheet4!$A$1:$A$529,1,FALSE)))</f>
        <v>0</v>
      </c>
    </row>
    <row r="7607" spans="1:17">
      <c r="A7607" t="str">
        <f t="shared" si="710"/>
        <v>Bruno CASTELNAU</v>
      </c>
      <c r="B7607" t="s">
        <v>6527</v>
      </c>
      <c r="C7607" t="e">
        <f>VLOOKUP(B7607,Sheet5!$A$1158:$A$1246,1,FALSE)</f>
        <v>#N/A</v>
      </c>
      <c r="D7607" t="s">
        <v>11</v>
      </c>
      <c r="E7607" t="s">
        <v>251</v>
      </c>
      <c r="F7607" t="s">
        <v>6530</v>
      </c>
      <c r="G7607" t="s">
        <v>14186</v>
      </c>
      <c r="H7607" t="s">
        <v>26</v>
      </c>
      <c r="I7607">
        <v>4155</v>
      </c>
      <c r="J7607">
        <v>0.12812210915800001</v>
      </c>
      <c r="K7607">
        <f t="shared" si="711"/>
        <v>2110</v>
      </c>
      <c r="L7607" t="str">
        <f t="shared" si="712"/>
        <v>VEC</v>
      </c>
      <c r="M7607" t="b">
        <f t="shared" si="713"/>
        <v>0</v>
      </c>
      <c r="N7607" t="str">
        <f>VLOOKUP(B7607,Sheet3!$D$2:$I$578,6,FALSE)</f>
        <v>Jean-Luc Laurent</v>
      </c>
      <c r="O7607" t="str">
        <f t="shared" si="714"/>
        <v>Bruno CASTELNAU</v>
      </c>
      <c r="P7607" t="b">
        <f t="shared" si="715"/>
        <v>0</v>
      </c>
      <c r="Q7607" t="b">
        <f>AND(M7607,ISNA(VLOOKUP(B7607,Sheet4!$A$1:$A$529,1,FALSE)))</f>
        <v>0</v>
      </c>
    </row>
    <row r="7608" spans="1:17">
      <c r="A7608" t="str">
        <f t="shared" si="710"/>
        <v>Aimé SAVY</v>
      </c>
      <c r="B7608" t="s">
        <v>6527</v>
      </c>
      <c r="C7608" t="e">
        <f>VLOOKUP(B7608,Sheet5!$A$1158:$A$1246,1,FALSE)</f>
        <v>#N/A</v>
      </c>
      <c r="D7608" t="s">
        <v>11</v>
      </c>
      <c r="E7608" t="s">
        <v>9078</v>
      </c>
      <c r="F7608" t="s">
        <v>6531</v>
      </c>
      <c r="G7608" t="s">
        <v>14187</v>
      </c>
      <c r="H7608" t="s">
        <v>10</v>
      </c>
      <c r="I7608">
        <v>122</v>
      </c>
      <c r="J7608">
        <v>3.7619488128300001E-3</v>
      </c>
      <c r="K7608">
        <f t="shared" si="711"/>
        <v>2110</v>
      </c>
      <c r="L7608" t="str">
        <f t="shared" si="712"/>
        <v>VEC</v>
      </c>
      <c r="M7608" t="b">
        <f t="shared" si="713"/>
        <v>0</v>
      </c>
      <c r="N7608" t="str">
        <f>VLOOKUP(B7608,Sheet3!$D$2:$I$578,6,FALSE)</f>
        <v>Jean-Luc Laurent</v>
      </c>
      <c r="O7608" t="str">
        <f t="shared" si="714"/>
        <v>Aimé SAVY</v>
      </c>
      <c r="P7608" t="b">
        <f t="shared" si="715"/>
        <v>0</v>
      </c>
      <c r="Q7608" t="b">
        <f>AND(M7608,ISNA(VLOOKUP(B7608,Sheet4!$A$1:$A$529,1,FALSE)))</f>
        <v>0</v>
      </c>
    </row>
    <row r="7609" spans="1:17">
      <c r="A7609" t="str">
        <f t="shared" si="710"/>
        <v>Gisèle PERNIN</v>
      </c>
      <c r="B7609" t="s">
        <v>6527</v>
      </c>
      <c r="C7609" t="e">
        <f>VLOOKUP(B7609,Sheet5!$A$1158:$A$1246,1,FALSE)</f>
        <v>#N/A</v>
      </c>
      <c r="D7609" t="s">
        <v>4</v>
      </c>
      <c r="E7609" t="s">
        <v>9129</v>
      </c>
      <c r="F7609" t="s">
        <v>4381</v>
      </c>
      <c r="G7609" t="s">
        <v>12472</v>
      </c>
      <c r="H7609" t="s">
        <v>10</v>
      </c>
      <c r="I7609">
        <v>202</v>
      </c>
      <c r="J7609">
        <v>6.2288004933699999E-3</v>
      </c>
      <c r="K7609">
        <f t="shared" si="711"/>
        <v>2110</v>
      </c>
      <c r="L7609" t="str">
        <f t="shared" si="712"/>
        <v>VEC</v>
      </c>
      <c r="M7609" t="b">
        <f t="shared" si="713"/>
        <v>0</v>
      </c>
      <c r="N7609" t="str">
        <f>VLOOKUP(B7609,Sheet3!$D$2:$I$578,6,FALSE)</f>
        <v>Jean-Luc Laurent</v>
      </c>
      <c r="O7609" t="str">
        <f t="shared" si="714"/>
        <v>Gisèle PERNIN</v>
      </c>
      <c r="P7609" t="b">
        <f t="shared" si="715"/>
        <v>0</v>
      </c>
      <c r="Q7609" t="b">
        <f>AND(M7609,ISNA(VLOOKUP(B7609,Sheet4!$A$1:$A$529,1,FALSE)))</f>
        <v>0</v>
      </c>
    </row>
    <row r="7610" spans="1:17">
      <c r="A7610" t="str">
        <f t="shared" si="710"/>
        <v>Julien ODOUL</v>
      </c>
      <c r="B7610" t="s">
        <v>6527</v>
      </c>
      <c r="C7610" t="e">
        <f>VLOOKUP(B7610,Sheet5!$A$1158:$A$1246,1,FALSE)</f>
        <v>#N/A</v>
      </c>
      <c r="D7610" t="s">
        <v>11</v>
      </c>
      <c r="E7610" t="s">
        <v>1254</v>
      </c>
      <c r="F7610" t="s">
        <v>6532</v>
      </c>
      <c r="G7610" t="s">
        <v>14188</v>
      </c>
      <c r="H7610" t="s">
        <v>87</v>
      </c>
      <c r="I7610">
        <v>519</v>
      </c>
      <c r="J7610">
        <v>1.6003700277500001E-2</v>
      </c>
      <c r="K7610">
        <f t="shared" si="711"/>
        <v>2110</v>
      </c>
      <c r="L7610" t="str">
        <f t="shared" si="712"/>
        <v>VEC</v>
      </c>
      <c r="M7610" t="b">
        <f t="shared" si="713"/>
        <v>0</v>
      </c>
      <c r="N7610" t="str">
        <f>VLOOKUP(B7610,Sheet3!$D$2:$I$578,6,FALSE)</f>
        <v>Jean-Luc Laurent</v>
      </c>
      <c r="O7610" t="str">
        <f t="shared" si="714"/>
        <v>Julien ODOUL</v>
      </c>
      <c r="P7610" t="b">
        <f t="shared" si="715"/>
        <v>0</v>
      </c>
      <c r="Q7610" t="b">
        <f>AND(M7610,ISNA(VLOOKUP(B7610,Sheet4!$A$1:$A$529,1,FALSE)))</f>
        <v>0</v>
      </c>
    </row>
    <row r="7611" spans="1:17">
      <c r="A7611" t="str">
        <f t="shared" si="710"/>
        <v>Maxime DE JODE</v>
      </c>
      <c r="B7611" t="s">
        <v>6527</v>
      </c>
      <c r="C7611" t="e">
        <f>VLOOKUP(B7611,Sheet5!$A$1158:$A$1246,1,FALSE)</f>
        <v>#N/A</v>
      </c>
      <c r="D7611" t="s">
        <v>11</v>
      </c>
      <c r="E7611" t="s">
        <v>2085</v>
      </c>
      <c r="F7611" t="s">
        <v>6533</v>
      </c>
      <c r="G7611" t="s">
        <v>14189</v>
      </c>
      <c r="H7611" t="s">
        <v>271</v>
      </c>
      <c r="I7611">
        <v>307</v>
      </c>
      <c r="J7611">
        <v>9.4665433240799998E-3</v>
      </c>
      <c r="K7611">
        <f t="shared" si="711"/>
        <v>2110</v>
      </c>
      <c r="L7611" t="str">
        <f t="shared" si="712"/>
        <v>VEC</v>
      </c>
      <c r="M7611" t="b">
        <f t="shared" si="713"/>
        <v>0</v>
      </c>
      <c r="N7611" t="str">
        <f>VLOOKUP(B7611,Sheet3!$D$2:$I$578,6,FALSE)</f>
        <v>Jean-Luc Laurent</v>
      </c>
      <c r="O7611" t="str">
        <f t="shared" si="714"/>
        <v>Maxime DE JODE</v>
      </c>
      <c r="P7611" t="b">
        <f t="shared" si="715"/>
        <v>0</v>
      </c>
      <c r="Q7611" t="b">
        <f>AND(M7611,ISNA(VLOOKUP(B7611,Sheet4!$A$1:$A$529,1,FALSE)))</f>
        <v>0</v>
      </c>
    </row>
    <row r="7612" spans="1:17">
      <c r="A7612" t="str">
        <f t="shared" si="710"/>
        <v>Julie ZHU</v>
      </c>
      <c r="B7612" t="s">
        <v>6527</v>
      </c>
      <c r="C7612" t="e">
        <f>VLOOKUP(B7612,Sheet5!$A$1158:$A$1246,1,FALSE)</f>
        <v>#N/A</v>
      </c>
      <c r="D7612" t="s">
        <v>4</v>
      </c>
      <c r="E7612" t="s">
        <v>1378</v>
      </c>
      <c r="F7612" t="s">
        <v>6467</v>
      </c>
      <c r="G7612" t="s">
        <v>14138</v>
      </c>
      <c r="H7612" t="s">
        <v>13</v>
      </c>
      <c r="I7612">
        <v>0</v>
      </c>
      <c r="J7612">
        <v>0</v>
      </c>
      <c r="K7612">
        <f t="shared" si="711"/>
        <v>2110</v>
      </c>
      <c r="L7612" t="str">
        <f t="shared" si="712"/>
        <v>VEC</v>
      </c>
      <c r="M7612" t="b">
        <f t="shared" si="713"/>
        <v>0</v>
      </c>
      <c r="N7612" t="str">
        <f>VLOOKUP(B7612,Sheet3!$D$2:$I$578,6,FALSE)</f>
        <v>Jean-Luc Laurent</v>
      </c>
      <c r="O7612" t="str">
        <f t="shared" si="714"/>
        <v>Julie ZHU</v>
      </c>
      <c r="P7612" t="b">
        <f t="shared" si="715"/>
        <v>0</v>
      </c>
      <c r="Q7612" t="b">
        <f>AND(M7612,ISNA(VLOOKUP(B7612,Sheet4!$A$1:$A$529,1,FALSE)))</f>
        <v>0</v>
      </c>
    </row>
    <row r="7613" spans="1:17">
      <c r="A7613" t="str">
        <f t="shared" si="710"/>
        <v>Jean-Luc LAURENT</v>
      </c>
      <c r="B7613" t="s">
        <v>6527</v>
      </c>
      <c r="C7613" t="e">
        <f>VLOOKUP(B7613,Sheet5!$A$1158:$A$1246,1,FALSE)</f>
        <v>#N/A</v>
      </c>
      <c r="D7613" t="s">
        <v>11</v>
      </c>
      <c r="E7613" t="s">
        <v>161</v>
      </c>
      <c r="F7613" t="s">
        <v>1657</v>
      </c>
      <c r="G7613" t="s">
        <v>342</v>
      </c>
      <c r="H7613" t="s">
        <v>33</v>
      </c>
      <c r="I7613">
        <v>10810</v>
      </c>
      <c r="J7613">
        <v>0.33333333333300003</v>
      </c>
      <c r="K7613">
        <f t="shared" si="711"/>
        <v>2110</v>
      </c>
      <c r="L7613" t="str">
        <f t="shared" si="712"/>
        <v>VEC</v>
      </c>
      <c r="M7613" t="b">
        <f t="shared" si="713"/>
        <v>0</v>
      </c>
      <c r="N7613" t="str">
        <f>VLOOKUP(B7613,Sheet3!$D$2:$I$578,6,FALSE)</f>
        <v>Jean-Luc Laurent</v>
      </c>
      <c r="O7613" t="str">
        <f t="shared" si="714"/>
        <v>Jean-Luc LAURENT</v>
      </c>
      <c r="P7613" t="b">
        <f t="shared" si="715"/>
        <v>1</v>
      </c>
      <c r="Q7613" t="b">
        <f>AND(M7613,ISNA(VLOOKUP(B7613,Sheet4!$A$1:$A$529,1,FALSE)))</f>
        <v>0</v>
      </c>
    </row>
    <row r="7614" spans="1:17">
      <c r="A7614" t="str">
        <f t="shared" si="710"/>
        <v>Alain BOULANGER</v>
      </c>
      <c r="B7614" t="s">
        <v>6527</v>
      </c>
      <c r="C7614" t="e">
        <f>VLOOKUP(B7614,Sheet5!$A$1158:$A$1246,1,FALSE)</f>
        <v>#N/A</v>
      </c>
      <c r="D7614" t="s">
        <v>11</v>
      </c>
      <c r="E7614" t="s">
        <v>321</v>
      </c>
      <c r="F7614" t="s">
        <v>6534</v>
      </c>
      <c r="G7614" t="s">
        <v>14190</v>
      </c>
      <c r="H7614" t="s">
        <v>271</v>
      </c>
      <c r="I7614">
        <v>96</v>
      </c>
      <c r="J7614">
        <v>2.9602220166500002E-3</v>
      </c>
      <c r="K7614">
        <f t="shared" si="711"/>
        <v>2110</v>
      </c>
      <c r="L7614" t="str">
        <f t="shared" si="712"/>
        <v>VEC</v>
      </c>
      <c r="M7614" t="b">
        <f t="shared" si="713"/>
        <v>0</v>
      </c>
      <c r="N7614" t="str">
        <f>VLOOKUP(B7614,Sheet3!$D$2:$I$578,6,FALSE)</f>
        <v>Jean-Luc Laurent</v>
      </c>
      <c r="O7614" t="str">
        <f t="shared" si="714"/>
        <v>Alain BOULANGER</v>
      </c>
      <c r="P7614" t="b">
        <f t="shared" si="715"/>
        <v>0</v>
      </c>
      <c r="Q7614" t="b">
        <f>AND(M7614,ISNA(VLOOKUP(B7614,Sheet4!$A$1:$A$529,1,FALSE)))</f>
        <v>0</v>
      </c>
    </row>
    <row r="7615" spans="1:17">
      <c r="A7615" t="str">
        <f t="shared" si="710"/>
        <v>Saïd HASSANI</v>
      </c>
      <c r="B7615" t="s">
        <v>6527</v>
      </c>
      <c r="C7615" t="e">
        <f>VLOOKUP(B7615,Sheet5!$A$1158:$A$1246,1,FALSE)</f>
        <v>#N/A</v>
      </c>
      <c r="D7615" t="s">
        <v>11</v>
      </c>
      <c r="E7615" t="s">
        <v>9183</v>
      </c>
      <c r="F7615" t="s">
        <v>6535</v>
      </c>
      <c r="G7615" t="s">
        <v>14191</v>
      </c>
      <c r="H7615" t="s">
        <v>43</v>
      </c>
      <c r="I7615">
        <v>755</v>
      </c>
      <c r="J7615">
        <v>2.3280912735099999E-2</v>
      </c>
      <c r="K7615">
        <f t="shared" si="711"/>
        <v>2110</v>
      </c>
      <c r="L7615" t="str">
        <f t="shared" si="712"/>
        <v>VEC</v>
      </c>
      <c r="M7615" t="b">
        <f t="shared" si="713"/>
        <v>0</v>
      </c>
      <c r="N7615" t="str">
        <f>VLOOKUP(B7615,Sheet3!$D$2:$I$578,6,FALSE)</f>
        <v>Jean-Luc Laurent</v>
      </c>
      <c r="O7615" t="str">
        <f t="shared" si="714"/>
        <v>Saïd HASSANI</v>
      </c>
      <c r="P7615" t="b">
        <f t="shared" si="715"/>
        <v>0</v>
      </c>
      <c r="Q7615" t="b">
        <f>AND(M7615,ISNA(VLOOKUP(B7615,Sheet4!$A$1:$A$529,1,FALSE)))</f>
        <v>0</v>
      </c>
    </row>
    <row r="7616" spans="1:17">
      <c r="A7616" t="str">
        <f t="shared" si="710"/>
        <v>Claudine CROS</v>
      </c>
      <c r="B7616" t="s">
        <v>6527</v>
      </c>
      <c r="C7616" t="e">
        <f>VLOOKUP(B7616,Sheet5!$A$1158:$A$1246,1,FALSE)</f>
        <v>#N/A</v>
      </c>
      <c r="D7616" t="s">
        <v>4</v>
      </c>
      <c r="E7616" t="s">
        <v>108</v>
      </c>
      <c r="F7616" t="s">
        <v>622</v>
      </c>
      <c r="G7616" t="s">
        <v>9577</v>
      </c>
      <c r="H7616" t="s">
        <v>111</v>
      </c>
      <c r="I7616">
        <v>167</v>
      </c>
      <c r="J7616">
        <v>5.1495528831299996E-3</v>
      </c>
      <c r="K7616">
        <f t="shared" si="711"/>
        <v>2110</v>
      </c>
      <c r="L7616" t="str">
        <f t="shared" si="712"/>
        <v>VEC</v>
      </c>
      <c r="M7616" t="b">
        <f t="shared" si="713"/>
        <v>0</v>
      </c>
      <c r="N7616" t="str">
        <f>VLOOKUP(B7616,Sheet3!$D$2:$I$578,6,FALSE)</f>
        <v>Jean-Luc Laurent</v>
      </c>
      <c r="O7616" t="str">
        <f t="shared" si="714"/>
        <v>Claudine CROS</v>
      </c>
      <c r="P7616" t="b">
        <f t="shared" si="715"/>
        <v>0</v>
      </c>
      <c r="Q7616" t="b">
        <f>AND(M7616,ISNA(VLOOKUP(B7616,Sheet4!$A$1:$A$529,1,FALSE)))</f>
        <v>0</v>
      </c>
    </row>
    <row r="7617" spans="1:17">
      <c r="A7617" t="str">
        <f t="shared" si="710"/>
        <v>Serge ABERDAM</v>
      </c>
      <c r="B7617" t="s">
        <v>6527</v>
      </c>
      <c r="C7617" t="e">
        <f>VLOOKUP(B7617,Sheet5!$A$1158:$A$1246,1,FALSE)</f>
        <v>#N/A</v>
      </c>
      <c r="D7617" t="s">
        <v>11</v>
      </c>
      <c r="E7617" t="s">
        <v>416</v>
      </c>
      <c r="F7617" t="s">
        <v>6536</v>
      </c>
      <c r="G7617" t="s">
        <v>14192</v>
      </c>
      <c r="H7617" t="s">
        <v>10</v>
      </c>
      <c r="I7617">
        <v>241</v>
      </c>
      <c r="J7617">
        <v>7.4313906876300002E-3</v>
      </c>
      <c r="K7617">
        <f t="shared" si="711"/>
        <v>2110</v>
      </c>
      <c r="L7617" t="str">
        <f t="shared" si="712"/>
        <v>VEC</v>
      </c>
      <c r="M7617" t="b">
        <f t="shared" si="713"/>
        <v>0</v>
      </c>
      <c r="N7617" t="str">
        <f>VLOOKUP(B7617,Sheet3!$D$2:$I$578,6,FALSE)</f>
        <v>Jean-Luc Laurent</v>
      </c>
      <c r="O7617" t="str">
        <f t="shared" si="714"/>
        <v>Serge ABERDAM</v>
      </c>
      <c r="P7617" t="b">
        <f t="shared" si="715"/>
        <v>0</v>
      </c>
      <c r="Q7617" t="b">
        <f>AND(M7617,ISNA(VLOOKUP(B7617,Sheet4!$A$1:$A$529,1,FALSE)))</f>
        <v>0</v>
      </c>
    </row>
    <row r="7618" spans="1:17">
      <c r="A7618" t="str">
        <f t="shared" si="710"/>
        <v>Pierre GOSNAT</v>
      </c>
      <c r="B7618" t="s">
        <v>6527</v>
      </c>
      <c r="C7618" t="e">
        <f>VLOOKUP(B7618,Sheet5!$A$1158:$A$1246,1,FALSE)</f>
        <v>#N/A</v>
      </c>
      <c r="D7618" t="s">
        <v>11</v>
      </c>
      <c r="E7618" t="s">
        <v>148</v>
      </c>
      <c r="F7618" t="s">
        <v>6537</v>
      </c>
      <c r="G7618" t="s">
        <v>14193</v>
      </c>
      <c r="H7618" t="s">
        <v>19</v>
      </c>
      <c r="I7618">
        <v>9821</v>
      </c>
      <c r="J7618">
        <v>0.30283687943299997</v>
      </c>
      <c r="K7618">
        <f t="shared" si="711"/>
        <v>2110</v>
      </c>
      <c r="L7618" t="str">
        <f t="shared" si="712"/>
        <v>VEC</v>
      </c>
      <c r="M7618" t="b">
        <f t="shared" si="713"/>
        <v>0</v>
      </c>
      <c r="N7618" t="str">
        <f>VLOOKUP(B7618,Sheet3!$D$2:$I$578,6,FALSE)</f>
        <v>Jean-Luc Laurent</v>
      </c>
      <c r="O7618" t="str">
        <f t="shared" si="714"/>
        <v>Pierre GOSNAT</v>
      </c>
      <c r="P7618" t="b">
        <f t="shared" si="715"/>
        <v>0</v>
      </c>
      <c r="Q7618" t="b">
        <f>AND(M7618,ISNA(VLOOKUP(B7618,Sheet4!$A$1:$A$529,1,FALSE)))</f>
        <v>0</v>
      </c>
    </row>
    <row r="7619" spans="1:17">
      <c r="A7619" t="str">
        <f t="shared" ref="A7619:A7682" si="716">O7619</f>
        <v>Mickael EHRMINGER</v>
      </c>
      <c r="B7619" t="s">
        <v>6527</v>
      </c>
      <c r="C7619" t="e">
        <f>VLOOKUP(B7619,Sheet5!$A$1158:$A$1246,1,FALSE)</f>
        <v>#N/A</v>
      </c>
      <c r="D7619" t="s">
        <v>11</v>
      </c>
      <c r="E7619" t="s">
        <v>6538</v>
      </c>
      <c r="F7619" t="s">
        <v>6539</v>
      </c>
      <c r="G7619" t="s">
        <v>14194</v>
      </c>
      <c r="H7619" t="s">
        <v>17</v>
      </c>
      <c r="I7619">
        <v>3125</v>
      </c>
      <c r="J7619">
        <v>9.6361393771199996E-2</v>
      </c>
      <c r="K7619">
        <f t="shared" ref="K7619:K7682" si="717">IF(B7619&lt;&gt;B7618,0,IF(NOT(ISERR(FIND(H7619,"VECREGSOC"))),IF(I7619&gt;K7618,I7619,K7618),K7618))</f>
        <v>2110</v>
      </c>
      <c r="L7619" t="str">
        <f t="shared" ref="L7619:L7682" si="718">IF(B7619&lt;&gt;B7618,0,IF(NOT(ISERR(FIND(H7619,"VECREGSOC"))),IF(I7619&gt;K7618,H7619,L7618),L7618))</f>
        <v>VEC</v>
      </c>
      <c r="M7619" t="b">
        <f t="shared" ref="M7619:M7682" si="719">B7619&lt;&gt;B7620</f>
        <v>1</v>
      </c>
      <c r="N7619" t="str">
        <f>VLOOKUP(B7619,Sheet3!$D$2:$I$578,6,FALSE)</f>
        <v>Jean-Luc Laurent</v>
      </c>
      <c r="O7619" t="str">
        <f t="shared" si="714"/>
        <v>Mickael EHRMINGER</v>
      </c>
      <c r="P7619" t="b">
        <f t="shared" si="715"/>
        <v>0</v>
      </c>
      <c r="Q7619" t="b">
        <f>AND(M7619,ISNA(VLOOKUP(B7619,Sheet4!$A$1:$A$529,1,FALSE)))</f>
        <v>1</v>
      </c>
    </row>
    <row r="7620" spans="1:17">
      <c r="A7620" t="str">
        <f t="shared" si="716"/>
        <v xml:space="preserve"> </v>
      </c>
      <c r="B7620" t="s">
        <v>6540</v>
      </c>
      <c r="C7620" t="e">
        <f>VLOOKUP(B7620,Sheet5!$A$1158:$A$1246,1,FALSE)</f>
        <v>#N/A</v>
      </c>
      <c r="G7620" t="s">
        <v>9202</v>
      </c>
      <c r="H7620" t="s">
        <v>1</v>
      </c>
      <c r="I7620">
        <v>59907</v>
      </c>
      <c r="J7620">
        <v>1</v>
      </c>
      <c r="K7620">
        <f t="shared" si="717"/>
        <v>0</v>
      </c>
      <c r="L7620">
        <f t="shared" si="718"/>
        <v>0</v>
      </c>
      <c r="M7620" t="b">
        <f t="shared" si="719"/>
        <v>0</v>
      </c>
      <c r="N7620" t="str">
        <f>VLOOKUP(B7620,Sheet3!$D$2:$I$578,6,FALSE)</f>
        <v>Jean-Yves Le Bouillonnec</v>
      </c>
      <c r="O7620" t="str">
        <f t="shared" si="714"/>
        <v xml:space="preserve"> </v>
      </c>
      <c r="P7620" t="b">
        <f t="shared" si="715"/>
        <v>0</v>
      </c>
      <c r="Q7620" t="b">
        <f>AND(M7620,ISNA(VLOOKUP(B7620,Sheet4!$A$1:$A$529,1,FALSE)))</f>
        <v>0</v>
      </c>
    </row>
    <row r="7621" spans="1:17">
      <c r="A7621" t="str">
        <f t="shared" si="716"/>
        <v xml:space="preserve"> </v>
      </c>
      <c r="B7621" t="s">
        <v>6540</v>
      </c>
      <c r="C7621" t="e">
        <f>VLOOKUP(B7621,Sheet5!$A$1158:$A$1246,1,FALSE)</f>
        <v>#N/A</v>
      </c>
      <c r="G7621" t="s">
        <v>9202</v>
      </c>
      <c r="H7621" t="s">
        <v>2</v>
      </c>
      <c r="I7621">
        <v>28182</v>
      </c>
      <c r="J7621">
        <v>0.47042916520599998</v>
      </c>
      <c r="K7621">
        <f t="shared" si="717"/>
        <v>0</v>
      </c>
      <c r="L7621">
        <f t="shared" si="718"/>
        <v>0</v>
      </c>
      <c r="M7621" t="b">
        <f t="shared" si="719"/>
        <v>0</v>
      </c>
      <c r="N7621" t="str">
        <f>VLOOKUP(B7621,Sheet3!$D$2:$I$578,6,FALSE)</f>
        <v>Jean-Yves Le Bouillonnec</v>
      </c>
      <c r="O7621" t="str">
        <f t="shared" si="714"/>
        <v xml:space="preserve"> </v>
      </c>
      <c r="P7621" t="b">
        <f t="shared" si="715"/>
        <v>0</v>
      </c>
      <c r="Q7621" t="b">
        <f>AND(M7621,ISNA(VLOOKUP(B7621,Sheet4!$A$1:$A$529,1,FALSE)))</f>
        <v>0</v>
      </c>
    </row>
    <row r="7622" spans="1:17">
      <c r="A7622" t="str">
        <f t="shared" si="716"/>
        <v xml:space="preserve"> </v>
      </c>
      <c r="B7622" t="s">
        <v>6540</v>
      </c>
      <c r="C7622" t="e">
        <f>VLOOKUP(B7622,Sheet5!$A$1158:$A$1246,1,FALSE)</f>
        <v>#N/A</v>
      </c>
      <c r="G7622" t="s">
        <v>9202</v>
      </c>
      <c r="H7622" t="s">
        <v>3</v>
      </c>
      <c r="I7622">
        <v>445</v>
      </c>
      <c r="J7622">
        <v>7.4281803461999996E-3</v>
      </c>
      <c r="K7622">
        <f t="shared" si="717"/>
        <v>0</v>
      </c>
      <c r="L7622">
        <f t="shared" si="718"/>
        <v>0</v>
      </c>
      <c r="M7622" t="b">
        <f t="shared" si="719"/>
        <v>0</v>
      </c>
      <c r="N7622" t="str">
        <f>VLOOKUP(B7622,Sheet3!$D$2:$I$578,6,FALSE)</f>
        <v>Jean-Yves Le Bouillonnec</v>
      </c>
      <c r="O7622" t="str">
        <f t="shared" si="714"/>
        <v xml:space="preserve"> </v>
      </c>
      <c r="P7622" t="b">
        <f t="shared" si="715"/>
        <v>0</v>
      </c>
      <c r="Q7622" t="b">
        <f>AND(M7622,ISNA(VLOOKUP(B7622,Sheet4!$A$1:$A$529,1,FALSE)))</f>
        <v>0</v>
      </c>
    </row>
    <row r="7623" spans="1:17">
      <c r="A7623" t="str">
        <f t="shared" si="716"/>
        <v>Jorge CARVALHO</v>
      </c>
      <c r="B7623" t="s">
        <v>6540</v>
      </c>
      <c r="C7623" t="e">
        <f>VLOOKUP(B7623,Sheet5!$A$1158:$A$1246,1,FALSE)</f>
        <v>#N/A</v>
      </c>
      <c r="D7623" t="s">
        <v>11</v>
      </c>
      <c r="E7623" t="s">
        <v>1168</v>
      </c>
      <c r="F7623" t="s">
        <v>3826</v>
      </c>
      <c r="G7623" t="s">
        <v>12028</v>
      </c>
      <c r="H7623" t="s">
        <v>43</v>
      </c>
      <c r="I7623">
        <v>885</v>
      </c>
      <c r="J7623">
        <v>2.8292838874700001E-2</v>
      </c>
      <c r="K7623">
        <f t="shared" si="717"/>
        <v>0</v>
      </c>
      <c r="L7623">
        <f t="shared" si="718"/>
        <v>0</v>
      </c>
      <c r="M7623" t="b">
        <f t="shared" si="719"/>
        <v>0</v>
      </c>
      <c r="N7623" t="str">
        <f>VLOOKUP(B7623,Sheet3!$D$2:$I$578,6,FALSE)</f>
        <v>Jean-Yves Le Bouillonnec</v>
      </c>
      <c r="O7623" t="str">
        <f t="shared" si="714"/>
        <v>Jorge CARVALHO</v>
      </c>
      <c r="P7623" t="b">
        <f t="shared" si="715"/>
        <v>0</v>
      </c>
      <c r="Q7623" t="b">
        <f>AND(M7623,ISNA(VLOOKUP(B7623,Sheet4!$A$1:$A$529,1,FALSE)))</f>
        <v>0</v>
      </c>
    </row>
    <row r="7624" spans="1:17">
      <c r="A7624" t="str">
        <f t="shared" si="716"/>
        <v>Christelle PRACHE</v>
      </c>
      <c r="B7624" t="s">
        <v>6540</v>
      </c>
      <c r="C7624" t="e">
        <f>VLOOKUP(B7624,Sheet5!$A$1158:$A$1246,1,FALSE)</f>
        <v>#N/A</v>
      </c>
      <c r="D7624" t="s">
        <v>4</v>
      </c>
      <c r="E7624" t="s">
        <v>2059</v>
      </c>
      <c r="F7624" t="s">
        <v>6541</v>
      </c>
      <c r="G7624" t="s">
        <v>14195</v>
      </c>
      <c r="H7624" t="s">
        <v>26</v>
      </c>
      <c r="I7624">
        <v>5278</v>
      </c>
      <c r="J7624">
        <v>0.16873401534499999</v>
      </c>
      <c r="K7624">
        <f t="shared" si="717"/>
        <v>0</v>
      </c>
      <c r="L7624">
        <f t="shared" si="718"/>
        <v>0</v>
      </c>
      <c r="M7624" t="b">
        <f t="shared" si="719"/>
        <v>0</v>
      </c>
      <c r="N7624" t="str">
        <f>VLOOKUP(B7624,Sheet3!$D$2:$I$578,6,FALSE)</f>
        <v>Jean-Yves Le Bouillonnec</v>
      </c>
      <c r="O7624" t="str">
        <f t="shared" si="714"/>
        <v>Christelle PRACHE</v>
      </c>
      <c r="P7624" t="b">
        <f t="shared" si="715"/>
        <v>0</v>
      </c>
      <c r="Q7624" t="b">
        <f>AND(M7624,ISNA(VLOOKUP(B7624,Sheet4!$A$1:$A$529,1,FALSE)))</f>
        <v>0</v>
      </c>
    </row>
    <row r="7625" spans="1:17">
      <c r="A7625" t="str">
        <f t="shared" si="716"/>
        <v>Ivan LAMOURET</v>
      </c>
      <c r="B7625" t="s">
        <v>6540</v>
      </c>
      <c r="C7625" t="e">
        <f>VLOOKUP(B7625,Sheet5!$A$1158:$A$1246,1,FALSE)</f>
        <v>#N/A</v>
      </c>
      <c r="D7625" t="s">
        <v>11</v>
      </c>
      <c r="E7625" t="s">
        <v>2255</v>
      </c>
      <c r="F7625" t="s">
        <v>6542</v>
      </c>
      <c r="G7625" t="s">
        <v>14196</v>
      </c>
      <c r="H7625" t="s">
        <v>271</v>
      </c>
      <c r="I7625">
        <v>389</v>
      </c>
      <c r="J7625">
        <v>1.2436061381100001E-2</v>
      </c>
      <c r="K7625">
        <f t="shared" si="717"/>
        <v>0</v>
      </c>
      <c r="L7625">
        <f t="shared" si="718"/>
        <v>0</v>
      </c>
      <c r="M7625" t="b">
        <f t="shared" si="719"/>
        <v>0</v>
      </c>
      <c r="N7625" t="str">
        <f>VLOOKUP(B7625,Sheet3!$D$2:$I$578,6,FALSE)</f>
        <v>Jean-Yves Le Bouillonnec</v>
      </c>
      <c r="O7625" t="str">
        <f t="shared" si="714"/>
        <v>Ivan LAMOURET</v>
      </c>
      <c r="P7625" t="b">
        <f t="shared" si="715"/>
        <v>0</v>
      </c>
      <c r="Q7625" t="b">
        <f>AND(M7625,ISNA(VLOOKUP(B7625,Sheet4!$A$1:$A$529,1,FALSE)))</f>
        <v>0</v>
      </c>
    </row>
    <row r="7626" spans="1:17">
      <c r="A7626" t="str">
        <f t="shared" si="716"/>
        <v>Claude MAURIER</v>
      </c>
      <c r="B7626" t="s">
        <v>6540</v>
      </c>
      <c r="C7626" t="e">
        <f>VLOOKUP(B7626,Sheet5!$A$1158:$A$1246,1,FALSE)</f>
        <v>#N/A</v>
      </c>
      <c r="D7626" t="s">
        <v>11</v>
      </c>
      <c r="E7626" t="s">
        <v>208</v>
      </c>
      <c r="F7626" t="s">
        <v>6543</v>
      </c>
      <c r="G7626" t="s">
        <v>14197</v>
      </c>
      <c r="H7626" t="s">
        <v>29</v>
      </c>
      <c r="I7626">
        <v>410</v>
      </c>
      <c r="J7626">
        <v>1.31074168798E-2</v>
      </c>
      <c r="K7626">
        <f t="shared" si="717"/>
        <v>0</v>
      </c>
      <c r="L7626">
        <f t="shared" si="718"/>
        <v>0</v>
      </c>
      <c r="M7626" t="b">
        <f t="shared" si="719"/>
        <v>0</v>
      </c>
      <c r="N7626" t="str">
        <f>VLOOKUP(B7626,Sheet3!$D$2:$I$578,6,FALSE)</f>
        <v>Jean-Yves Le Bouillonnec</v>
      </c>
      <c r="O7626" t="str">
        <f t="shared" si="714"/>
        <v>Claude MAURIER</v>
      </c>
      <c r="P7626" t="b">
        <f t="shared" si="715"/>
        <v>0</v>
      </c>
      <c r="Q7626" t="b">
        <f>AND(M7626,ISNA(VLOOKUP(B7626,Sheet4!$A$1:$A$529,1,FALSE)))</f>
        <v>0</v>
      </c>
    </row>
    <row r="7627" spans="1:17">
      <c r="A7627" t="str">
        <f t="shared" si="716"/>
        <v>Jean-Yves LE BOUILLONNEC</v>
      </c>
      <c r="B7627" t="s">
        <v>6540</v>
      </c>
      <c r="C7627" t="e">
        <f>VLOOKUP(B7627,Sheet5!$A$1158:$A$1246,1,FALSE)</f>
        <v>#N/A</v>
      </c>
      <c r="D7627" t="s">
        <v>11</v>
      </c>
      <c r="E7627" t="s">
        <v>825</v>
      </c>
      <c r="F7627" t="s">
        <v>6544</v>
      </c>
      <c r="G7627" t="s">
        <v>14198</v>
      </c>
      <c r="H7627" t="s">
        <v>21</v>
      </c>
      <c r="I7627">
        <v>12878</v>
      </c>
      <c r="J7627">
        <v>0.41170076726299998</v>
      </c>
      <c r="K7627">
        <f t="shared" si="717"/>
        <v>12878</v>
      </c>
      <c r="L7627" t="str">
        <f t="shared" si="718"/>
        <v>SOC</v>
      </c>
      <c r="M7627" t="b">
        <f t="shared" si="719"/>
        <v>0</v>
      </c>
      <c r="N7627" t="str">
        <f>VLOOKUP(B7627,Sheet3!$D$2:$I$578,6,FALSE)</f>
        <v>Jean-Yves Le Bouillonnec</v>
      </c>
      <c r="O7627" t="str">
        <f t="shared" si="714"/>
        <v>Jean-Yves LE BOUILLONNEC</v>
      </c>
      <c r="P7627" t="b">
        <f t="shared" si="715"/>
        <v>1</v>
      </c>
      <c r="Q7627" t="b">
        <f>AND(M7627,ISNA(VLOOKUP(B7627,Sheet4!$A$1:$A$529,1,FALSE)))</f>
        <v>0</v>
      </c>
    </row>
    <row r="7628" spans="1:17">
      <c r="A7628" t="str">
        <f t="shared" si="716"/>
        <v>Thérèse PATRY</v>
      </c>
      <c r="B7628" t="s">
        <v>6540</v>
      </c>
      <c r="C7628" t="e">
        <f>VLOOKUP(B7628,Sheet5!$A$1158:$A$1246,1,FALSE)</f>
        <v>#N/A</v>
      </c>
      <c r="D7628" t="s">
        <v>4</v>
      </c>
      <c r="E7628" t="s">
        <v>9130</v>
      </c>
      <c r="F7628" t="s">
        <v>6545</v>
      </c>
      <c r="G7628" t="s">
        <v>14199</v>
      </c>
      <c r="H7628" t="s">
        <v>17</v>
      </c>
      <c r="I7628">
        <v>2856</v>
      </c>
      <c r="J7628">
        <v>9.1304347826100002E-2</v>
      </c>
      <c r="K7628">
        <f t="shared" si="717"/>
        <v>12878</v>
      </c>
      <c r="L7628" t="str">
        <f t="shared" si="718"/>
        <v>SOC</v>
      </c>
      <c r="M7628" t="b">
        <f t="shared" si="719"/>
        <v>0</v>
      </c>
      <c r="N7628" t="str">
        <f>VLOOKUP(B7628,Sheet3!$D$2:$I$578,6,FALSE)</f>
        <v>Jean-Yves Le Bouillonnec</v>
      </c>
      <c r="O7628" t="str">
        <f t="shared" si="714"/>
        <v>Thérèse PATRY</v>
      </c>
      <c r="P7628" t="b">
        <f t="shared" si="715"/>
        <v>0</v>
      </c>
      <c r="Q7628" t="b">
        <f>AND(M7628,ISNA(VLOOKUP(B7628,Sheet4!$A$1:$A$529,1,FALSE)))</f>
        <v>0</v>
      </c>
    </row>
    <row r="7629" spans="1:17">
      <c r="A7629" t="str">
        <f t="shared" si="716"/>
        <v>Gilles DELBOS</v>
      </c>
      <c r="B7629" t="s">
        <v>6540</v>
      </c>
      <c r="C7629" t="e">
        <f>VLOOKUP(B7629,Sheet5!$A$1158:$A$1246,1,FALSE)</f>
        <v>#N/A</v>
      </c>
      <c r="D7629" t="s">
        <v>11</v>
      </c>
      <c r="E7629" t="s">
        <v>438</v>
      </c>
      <c r="F7629" t="s">
        <v>6546</v>
      </c>
      <c r="G7629" t="s">
        <v>14200</v>
      </c>
      <c r="H7629" t="s">
        <v>19</v>
      </c>
      <c r="I7629">
        <v>5942</v>
      </c>
      <c r="J7629">
        <v>0.189961636829</v>
      </c>
      <c r="K7629">
        <f t="shared" si="717"/>
        <v>12878</v>
      </c>
      <c r="L7629" t="str">
        <f t="shared" si="718"/>
        <v>SOC</v>
      </c>
      <c r="M7629" t="b">
        <f t="shared" si="719"/>
        <v>0</v>
      </c>
      <c r="N7629" t="str">
        <f>VLOOKUP(B7629,Sheet3!$D$2:$I$578,6,FALSE)</f>
        <v>Jean-Yves Le Bouillonnec</v>
      </c>
      <c r="O7629" t="str">
        <f t="shared" si="714"/>
        <v>Gilles DELBOS</v>
      </c>
      <c r="P7629" t="b">
        <f t="shared" si="715"/>
        <v>0</v>
      </c>
      <c r="Q7629" t="b">
        <f>AND(M7629,ISNA(VLOOKUP(B7629,Sheet4!$A$1:$A$529,1,FALSE)))</f>
        <v>0</v>
      </c>
    </row>
    <row r="7630" spans="1:17">
      <c r="A7630" t="str">
        <f t="shared" si="716"/>
        <v>Jean-François HAREL</v>
      </c>
      <c r="B7630" t="s">
        <v>6540</v>
      </c>
      <c r="C7630" t="e">
        <f>VLOOKUP(B7630,Sheet5!$A$1158:$A$1246,1,FALSE)</f>
        <v>#N/A</v>
      </c>
      <c r="D7630" t="s">
        <v>11</v>
      </c>
      <c r="E7630" t="s">
        <v>9112</v>
      </c>
      <c r="F7630" t="s">
        <v>6547</v>
      </c>
      <c r="G7630" t="s">
        <v>14201</v>
      </c>
      <c r="H7630" t="s">
        <v>13</v>
      </c>
      <c r="I7630">
        <v>567</v>
      </c>
      <c r="J7630">
        <v>1.81265984655E-2</v>
      </c>
      <c r="K7630">
        <f t="shared" si="717"/>
        <v>12878</v>
      </c>
      <c r="L7630" t="str">
        <f t="shared" si="718"/>
        <v>SOC</v>
      </c>
      <c r="M7630" t="b">
        <f t="shared" si="719"/>
        <v>0</v>
      </c>
      <c r="N7630" t="str">
        <f>VLOOKUP(B7630,Sheet3!$D$2:$I$578,6,FALSE)</f>
        <v>Jean-Yves Le Bouillonnec</v>
      </c>
      <c r="O7630" t="str">
        <f t="shared" ref="O7630:O7693" si="720">E7630&amp;" "&amp;F7630</f>
        <v>Jean-François HAREL</v>
      </c>
      <c r="P7630" t="b">
        <f t="shared" si="715"/>
        <v>0</v>
      </c>
      <c r="Q7630" t="b">
        <f>AND(M7630,ISNA(VLOOKUP(B7630,Sheet4!$A$1:$A$529,1,FALSE)))</f>
        <v>0</v>
      </c>
    </row>
    <row r="7631" spans="1:17">
      <c r="A7631" t="str">
        <f t="shared" si="716"/>
        <v>Christian METAIRIE</v>
      </c>
      <c r="B7631" t="s">
        <v>6540</v>
      </c>
      <c r="C7631" t="e">
        <f>VLOOKUP(B7631,Sheet5!$A$1158:$A$1246,1,FALSE)</f>
        <v>#N/A</v>
      </c>
      <c r="D7631" t="s">
        <v>11</v>
      </c>
      <c r="E7631" t="s">
        <v>312</v>
      </c>
      <c r="F7631" t="s">
        <v>6548</v>
      </c>
      <c r="G7631" t="s">
        <v>14202</v>
      </c>
      <c r="H7631" t="s">
        <v>7</v>
      </c>
      <c r="I7631">
        <v>1642</v>
      </c>
      <c r="J7631">
        <v>5.2493606138100002E-2</v>
      </c>
      <c r="K7631">
        <f t="shared" si="717"/>
        <v>12878</v>
      </c>
      <c r="L7631" t="str">
        <f t="shared" si="718"/>
        <v>SOC</v>
      </c>
      <c r="M7631" t="b">
        <f t="shared" si="719"/>
        <v>0</v>
      </c>
      <c r="N7631" t="str">
        <f>VLOOKUP(B7631,Sheet3!$D$2:$I$578,6,FALSE)</f>
        <v>Jean-Yves Le Bouillonnec</v>
      </c>
      <c r="O7631" t="str">
        <f t="shared" si="720"/>
        <v>Christian METAIRIE</v>
      </c>
      <c r="P7631" t="b">
        <f t="shared" ref="P7631:P7694" si="721">O7631=N7631</f>
        <v>0</v>
      </c>
      <c r="Q7631" t="b">
        <f>AND(M7631,ISNA(VLOOKUP(B7631,Sheet4!$A$1:$A$529,1,FALSE)))</f>
        <v>0</v>
      </c>
    </row>
    <row r="7632" spans="1:17">
      <c r="A7632" t="str">
        <f t="shared" si="716"/>
        <v>Elsa MOALIC</v>
      </c>
      <c r="B7632" t="s">
        <v>6540</v>
      </c>
      <c r="C7632" t="e">
        <f>VLOOKUP(B7632,Sheet5!$A$1158:$A$1246,1,FALSE)</f>
        <v>#N/A</v>
      </c>
      <c r="D7632" t="s">
        <v>4</v>
      </c>
      <c r="E7632" t="s">
        <v>2920</v>
      </c>
      <c r="F7632" t="s">
        <v>6413</v>
      </c>
      <c r="G7632" t="s">
        <v>14095</v>
      </c>
      <c r="H7632" t="s">
        <v>10</v>
      </c>
      <c r="I7632">
        <v>242</v>
      </c>
      <c r="J7632">
        <v>7.7365728900299999E-3</v>
      </c>
      <c r="K7632">
        <f t="shared" si="717"/>
        <v>12878</v>
      </c>
      <c r="L7632" t="str">
        <f t="shared" si="718"/>
        <v>SOC</v>
      </c>
      <c r="M7632" t="b">
        <f t="shared" si="719"/>
        <v>0</v>
      </c>
      <c r="N7632" t="str">
        <f>VLOOKUP(B7632,Sheet3!$D$2:$I$578,6,FALSE)</f>
        <v>Jean-Yves Le Bouillonnec</v>
      </c>
      <c r="O7632" t="str">
        <f t="shared" si="720"/>
        <v>Elsa MOALIC</v>
      </c>
      <c r="P7632" t="b">
        <f t="shared" si="721"/>
        <v>0</v>
      </c>
      <c r="Q7632" t="b">
        <f>AND(M7632,ISNA(VLOOKUP(B7632,Sheet4!$A$1:$A$529,1,FALSE)))</f>
        <v>0</v>
      </c>
    </row>
    <row r="7633" spans="1:17">
      <c r="A7633" t="str">
        <f t="shared" si="716"/>
        <v>Emmanuel THEBAULT</v>
      </c>
      <c r="B7633" t="s">
        <v>6540</v>
      </c>
      <c r="C7633" t="e">
        <f>VLOOKUP(B7633,Sheet5!$A$1158:$A$1246,1,FALSE)</f>
        <v>#N/A</v>
      </c>
      <c r="D7633" t="s">
        <v>11</v>
      </c>
      <c r="E7633" t="s">
        <v>624</v>
      </c>
      <c r="F7633" t="s">
        <v>6549</v>
      </c>
      <c r="G7633" t="s">
        <v>14203</v>
      </c>
      <c r="H7633" t="s">
        <v>10</v>
      </c>
      <c r="I7633">
        <v>191</v>
      </c>
      <c r="J7633">
        <v>6.1061381074199996E-3</v>
      </c>
      <c r="K7633">
        <f t="shared" si="717"/>
        <v>12878</v>
      </c>
      <c r="L7633" t="str">
        <f t="shared" si="718"/>
        <v>SOC</v>
      </c>
      <c r="M7633" t="b">
        <f t="shared" si="719"/>
        <v>1</v>
      </c>
      <c r="N7633" t="str">
        <f>VLOOKUP(B7633,Sheet3!$D$2:$I$578,6,FALSE)</f>
        <v>Jean-Yves Le Bouillonnec</v>
      </c>
      <c r="O7633" t="str">
        <f t="shared" si="720"/>
        <v>Emmanuel THEBAULT</v>
      </c>
      <c r="P7633" t="b">
        <f t="shared" si="721"/>
        <v>0</v>
      </c>
      <c r="Q7633" t="b">
        <f>AND(M7633,ISNA(VLOOKUP(B7633,Sheet4!$A$1:$A$529,1,FALSE)))</f>
        <v>1</v>
      </c>
    </row>
    <row r="7634" spans="1:17">
      <c r="A7634" t="str">
        <f t="shared" si="716"/>
        <v xml:space="preserve"> </v>
      </c>
      <c r="B7634" t="s">
        <v>6550</v>
      </c>
      <c r="C7634" t="e">
        <f>VLOOKUP(B7634,Sheet5!$A$1158:$A$1246,1,FALSE)</f>
        <v>#N/A</v>
      </c>
      <c r="G7634" t="s">
        <v>9202</v>
      </c>
      <c r="H7634" t="s">
        <v>1</v>
      </c>
      <c r="I7634">
        <v>78679</v>
      </c>
      <c r="J7634">
        <v>1</v>
      </c>
      <c r="K7634">
        <f t="shared" si="717"/>
        <v>0</v>
      </c>
      <c r="L7634">
        <f t="shared" si="718"/>
        <v>0</v>
      </c>
      <c r="M7634" t="b">
        <f t="shared" si="719"/>
        <v>0</v>
      </c>
      <c r="N7634" t="str">
        <f>VLOOKUP(B7634,Sheet3!$D$2:$I$578,6,FALSE)</f>
        <v>Tatiana Gründler</v>
      </c>
      <c r="O7634" t="str">
        <f t="shared" si="720"/>
        <v xml:space="preserve"> </v>
      </c>
      <c r="P7634" t="b">
        <f t="shared" si="721"/>
        <v>0</v>
      </c>
      <c r="Q7634" t="b">
        <f>AND(M7634,ISNA(VLOOKUP(B7634,Sheet4!$A$1:$A$529,1,FALSE)))</f>
        <v>0</v>
      </c>
    </row>
    <row r="7635" spans="1:17">
      <c r="A7635" t="str">
        <f t="shared" si="716"/>
        <v xml:space="preserve"> </v>
      </c>
      <c r="B7635" t="s">
        <v>6550</v>
      </c>
      <c r="C7635" t="e">
        <f>VLOOKUP(B7635,Sheet5!$A$1158:$A$1246,1,FALSE)</f>
        <v>#N/A</v>
      </c>
      <c r="G7635" t="s">
        <v>9202</v>
      </c>
      <c r="H7635" t="s">
        <v>2</v>
      </c>
      <c r="I7635">
        <v>32425</v>
      </c>
      <c r="J7635">
        <v>0.412117591733</v>
      </c>
      <c r="K7635">
        <f t="shared" si="717"/>
        <v>0</v>
      </c>
      <c r="L7635">
        <f t="shared" si="718"/>
        <v>0</v>
      </c>
      <c r="M7635" t="b">
        <f t="shared" si="719"/>
        <v>0</v>
      </c>
      <c r="N7635" t="str">
        <f>VLOOKUP(B7635,Sheet3!$D$2:$I$578,6,FALSE)</f>
        <v>Tatiana Gründler</v>
      </c>
      <c r="O7635" t="str">
        <f t="shared" si="720"/>
        <v xml:space="preserve"> </v>
      </c>
      <c r="P7635" t="b">
        <f t="shared" si="721"/>
        <v>0</v>
      </c>
      <c r="Q7635" t="b">
        <f>AND(M7635,ISNA(VLOOKUP(B7635,Sheet4!$A$1:$A$529,1,FALSE)))</f>
        <v>0</v>
      </c>
    </row>
    <row r="7636" spans="1:17">
      <c r="A7636" t="str">
        <f t="shared" si="716"/>
        <v xml:space="preserve"> </v>
      </c>
      <c r="B7636" t="s">
        <v>6550</v>
      </c>
      <c r="C7636" t="e">
        <f>VLOOKUP(B7636,Sheet5!$A$1158:$A$1246,1,FALSE)</f>
        <v>#N/A</v>
      </c>
      <c r="G7636" t="s">
        <v>9202</v>
      </c>
      <c r="H7636" t="s">
        <v>3</v>
      </c>
      <c r="I7636">
        <v>528</v>
      </c>
      <c r="J7636">
        <v>6.7108122878999999E-3</v>
      </c>
      <c r="K7636">
        <f t="shared" si="717"/>
        <v>0</v>
      </c>
      <c r="L7636">
        <f t="shared" si="718"/>
        <v>0</v>
      </c>
      <c r="M7636" t="b">
        <f t="shared" si="719"/>
        <v>0</v>
      </c>
      <c r="N7636" t="str">
        <f>VLOOKUP(B7636,Sheet3!$D$2:$I$578,6,FALSE)</f>
        <v>Tatiana Gründler</v>
      </c>
      <c r="O7636" t="str">
        <f t="shared" si="720"/>
        <v xml:space="preserve"> </v>
      </c>
      <c r="P7636" t="b">
        <f t="shared" si="721"/>
        <v>0</v>
      </c>
      <c r="Q7636" t="b">
        <f>AND(M7636,ISNA(VLOOKUP(B7636,Sheet4!$A$1:$A$529,1,FALSE)))</f>
        <v>0</v>
      </c>
    </row>
    <row r="7637" spans="1:17">
      <c r="A7637" t="str">
        <f t="shared" si="716"/>
        <v>Alexis ZAKHAREVITCH</v>
      </c>
      <c r="B7637" t="s">
        <v>6550</v>
      </c>
      <c r="C7637" t="e">
        <f>VLOOKUP(B7637,Sheet5!$A$1158:$A$1246,1,FALSE)</f>
        <v>#N/A</v>
      </c>
      <c r="D7637" t="s">
        <v>11</v>
      </c>
      <c r="E7637" t="s">
        <v>2413</v>
      </c>
      <c r="F7637" t="s">
        <v>6551</v>
      </c>
      <c r="G7637" t="s">
        <v>14204</v>
      </c>
      <c r="H7637" t="s">
        <v>19</v>
      </c>
      <c r="I7637">
        <v>2606</v>
      </c>
      <c r="J7637">
        <v>5.69916458907E-2</v>
      </c>
      <c r="K7637">
        <f t="shared" si="717"/>
        <v>0</v>
      </c>
      <c r="L7637">
        <f t="shared" si="718"/>
        <v>0</v>
      </c>
      <c r="M7637" t="b">
        <f t="shared" si="719"/>
        <v>0</v>
      </c>
      <c r="N7637" t="str">
        <f>VLOOKUP(B7637,Sheet3!$D$2:$I$578,6,FALSE)</f>
        <v>Tatiana Gründler</v>
      </c>
      <c r="O7637" t="str">
        <f t="shared" si="720"/>
        <v>Alexis ZAKHAREVITCH</v>
      </c>
      <c r="P7637" t="b">
        <f t="shared" si="721"/>
        <v>0</v>
      </c>
      <c r="Q7637" t="b">
        <f>AND(M7637,ISNA(VLOOKUP(B7637,Sheet4!$A$1:$A$529,1,FALSE)))</f>
        <v>0</v>
      </c>
    </row>
    <row r="7638" spans="1:17">
      <c r="A7638" t="str">
        <f t="shared" si="716"/>
        <v>Milène CLICHY</v>
      </c>
      <c r="B7638" t="s">
        <v>6550</v>
      </c>
      <c r="C7638" t="e">
        <f>VLOOKUP(B7638,Sheet5!$A$1158:$A$1246,1,FALSE)</f>
        <v>#N/A</v>
      </c>
      <c r="D7638" t="s">
        <v>4</v>
      </c>
      <c r="E7638" t="s">
        <v>9189</v>
      </c>
      <c r="F7638" t="s">
        <v>6552</v>
      </c>
      <c r="G7638" t="s">
        <v>14205</v>
      </c>
      <c r="H7638" t="s">
        <v>29</v>
      </c>
      <c r="I7638">
        <v>375</v>
      </c>
      <c r="J7638">
        <v>8.2010234877300005E-3</v>
      </c>
      <c r="K7638">
        <f t="shared" si="717"/>
        <v>0</v>
      </c>
      <c r="L7638">
        <f t="shared" si="718"/>
        <v>0</v>
      </c>
      <c r="M7638" t="b">
        <f t="shared" si="719"/>
        <v>0</v>
      </c>
      <c r="N7638" t="str">
        <f>VLOOKUP(B7638,Sheet3!$D$2:$I$578,6,FALSE)</f>
        <v>Tatiana Gründler</v>
      </c>
      <c r="O7638" t="str">
        <f t="shared" si="720"/>
        <v>Milène CLICHY</v>
      </c>
      <c r="P7638" t="b">
        <f t="shared" si="721"/>
        <v>0</v>
      </c>
      <c r="Q7638" t="b">
        <f>AND(M7638,ISNA(VLOOKUP(B7638,Sheet4!$A$1:$A$529,1,FALSE)))</f>
        <v>0</v>
      </c>
    </row>
    <row r="7639" spans="1:17">
      <c r="A7639" t="str">
        <f t="shared" si="716"/>
        <v>Hélène HALBIN</v>
      </c>
      <c r="B7639" t="s">
        <v>6550</v>
      </c>
      <c r="C7639" t="e">
        <f>VLOOKUP(B7639,Sheet5!$A$1158:$A$1246,1,FALSE)</f>
        <v>#N/A</v>
      </c>
      <c r="D7639" t="s">
        <v>4</v>
      </c>
      <c r="E7639" t="s">
        <v>9134</v>
      </c>
      <c r="F7639" t="s">
        <v>6553</v>
      </c>
      <c r="G7639" t="s">
        <v>14206</v>
      </c>
      <c r="H7639" t="s">
        <v>10</v>
      </c>
      <c r="I7639">
        <v>208</v>
      </c>
      <c r="J7639">
        <v>4.5488343611899996E-3</v>
      </c>
      <c r="K7639">
        <f t="shared" si="717"/>
        <v>0</v>
      </c>
      <c r="L7639">
        <f t="shared" si="718"/>
        <v>0</v>
      </c>
      <c r="M7639" t="b">
        <f t="shared" si="719"/>
        <v>0</v>
      </c>
      <c r="N7639" t="str">
        <f>VLOOKUP(B7639,Sheet3!$D$2:$I$578,6,FALSE)</f>
        <v>Tatiana Gründler</v>
      </c>
      <c r="O7639" t="str">
        <f t="shared" si="720"/>
        <v>Hélène HALBIN</v>
      </c>
      <c r="P7639" t="b">
        <f t="shared" si="721"/>
        <v>0</v>
      </c>
      <c r="Q7639" t="b">
        <f>AND(M7639,ISNA(VLOOKUP(B7639,Sheet4!$A$1:$A$529,1,FALSE)))</f>
        <v>0</v>
      </c>
    </row>
    <row r="7640" spans="1:17">
      <c r="A7640" t="str">
        <f t="shared" si="716"/>
        <v>Maurice CHAYET</v>
      </c>
      <c r="B7640" t="s">
        <v>6550</v>
      </c>
      <c r="C7640" t="e">
        <f>VLOOKUP(B7640,Sheet5!$A$1158:$A$1246,1,FALSE)</f>
        <v>#N/A</v>
      </c>
      <c r="D7640" t="s">
        <v>11</v>
      </c>
      <c r="E7640" t="s">
        <v>396</v>
      </c>
      <c r="F7640" t="s">
        <v>6554</v>
      </c>
      <c r="G7640" t="s">
        <v>14207</v>
      </c>
      <c r="H7640" t="s">
        <v>43</v>
      </c>
      <c r="I7640">
        <v>873</v>
      </c>
      <c r="J7640">
        <v>1.9091982679399998E-2</v>
      </c>
      <c r="K7640">
        <f t="shared" si="717"/>
        <v>0</v>
      </c>
      <c r="L7640">
        <f t="shared" si="718"/>
        <v>0</v>
      </c>
      <c r="M7640" t="b">
        <f t="shared" si="719"/>
        <v>0</v>
      </c>
      <c r="N7640" t="str">
        <f>VLOOKUP(B7640,Sheet3!$D$2:$I$578,6,FALSE)</f>
        <v>Tatiana Gründler</v>
      </c>
      <c r="O7640" t="str">
        <f t="shared" si="720"/>
        <v>Maurice CHAYET</v>
      </c>
      <c r="P7640" t="b">
        <f t="shared" si="721"/>
        <v>0</v>
      </c>
      <c r="Q7640" t="b">
        <f>AND(M7640,ISNA(VLOOKUP(B7640,Sheet4!$A$1:$A$529,1,FALSE)))</f>
        <v>0</v>
      </c>
    </row>
    <row r="7641" spans="1:17">
      <c r="A7641" t="str">
        <f t="shared" si="716"/>
        <v>Josée TILQUIN</v>
      </c>
      <c r="B7641" t="s">
        <v>6550</v>
      </c>
      <c r="C7641" t="e">
        <f>VLOOKUP(B7641,Sheet5!$A$1158:$A$1246,1,FALSE)</f>
        <v>#N/A</v>
      </c>
      <c r="D7641" t="s">
        <v>4</v>
      </c>
      <c r="E7641" t="s">
        <v>9103</v>
      </c>
      <c r="F7641" t="s">
        <v>6555</v>
      </c>
      <c r="G7641" t="s">
        <v>14208</v>
      </c>
      <c r="H7641" t="s">
        <v>13</v>
      </c>
      <c r="I7641">
        <v>112</v>
      </c>
      <c r="J7641">
        <v>2.4493723483400001E-3</v>
      </c>
      <c r="K7641">
        <f t="shared" si="717"/>
        <v>0</v>
      </c>
      <c r="L7641">
        <f t="shared" si="718"/>
        <v>0</v>
      </c>
      <c r="M7641" t="b">
        <f t="shared" si="719"/>
        <v>0</v>
      </c>
      <c r="N7641" t="str">
        <f>VLOOKUP(B7641,Sheet3!$D$2:$I$578,6,FALSE)</f>
        <v>Tatiana Gründler</v>
      </c>
      <c r="O7641" t="str">
        <f t="shared" si="720"/>
        <v>Josée TILQUIN</v>
      </c>
      <c r="P7641" t="b">
        <f t="shared" si="721"/>
        <v>0</v>
      </c>
      <c r="Q7641" t="b">
        <f>AND(M7641,ISNA(VLOOKUP(B7641,Sheet4!$A$1:$A$529,1,FALSE)))</f>
        <v>0</v>
      </c>
    </row>
    <row r="7642" spans="1:17">
      <c r="A7642" t="str">
        <f t="shared" si="716"/>
        <v>Huguette FRANÃ‡OIS</v>
      </c>
      <c r="B7642" t="s">
        <v>6550</v>
      </c>
      <c r="C7642" t="e">
        <f>VLOOKUP(B7642,Sheet5!$A$1158:$A$1246,1,FALSE)</f>
        <v>#N/A</v>
      </c>
      <c r="D7642" t="s">
        <v>4</v>
      </c>
      <c r="E7642" t="s">
        <v>2570</v>
      </c>
      <c r="F7642" t="s">
        <v>6556</v>
      </c>
      <c r="G7642" t="s">
        <v>14209</v>
      </c>
      <c r="H7642" t="s">
        <v>130</v>
      </c>
      <c r="I7642">
        <v>427</v>
      </c>
      <c r="J7642">
        <v>9.3382320780299993E-3</v>
      </c>
      <c r="K7642">
        <f t="shared" si="717"/>
        <v>0</v>
      </c>
      <c r="L7642">
        <f t="shared" si="718"/>
        <v>0</v>
      </c>
      <c r="M7642" t="b">
        <f t="shared" si="719"/>
        <v>0</v>
      </c>
      <c r="N7642" t="str">
        <f>VLOOKUP(B7642,Sheet3!$D$2:$I$578,6,FALSE)</f>
        <v>Tatiana Gründler</v>
      </c>
      <c r="O7642" t="str">
        <f t="shared" si="720"/>
        <v>Huguette FRANÃ‡OIS</v>
      </c>
      <c r="P7642" t="b">
        <f t="shared" si="721"/>
        <v>0</v>
      </c>
      <c r="Q7642" t="b">
        <f>AND(M7642,ISNA(VLOOKUP(B7642,Sheet4!$A$1:$A$529,1,FALSE)))</f>
        <v>0</v>
      </c>
    </row>
    <row r="7643" spans="1:17">
      <c r="A7643" t="str">
        <f t="shared" si="716"/>
        <v>Brigitte GILIBERT</v>
      </c>
      <c r="B7643" t="s">
        <v>6550</v>
      </c>
      <c r="C7643" t="e">
        <f>VLOOKUP(B7643,Sheet5!$A$1158:$A$1246,1,FALSE)</f>
        <v>#N/A</v>
      </c>
      <c r="D7643" t="s">
        <v>4</v>
      </c>
      <c r="E7643" t="s">
        <v>103</v>
      </c>
      <c r="F7643" t="s">
        <v>6557</v>
      </c>
      <c r="G7643" t="s">
        <v>14210</v>
      </c>
      <c r="H7643" t="s">
        <v>17</v>
      </c>
      <c r="I7643">
        <v>6878</v>
      </c>
      <c r="J7643">
        <v>0.15041770546300001</v>
      </c>
      <c r="K7643">
        <f t="shared" si="717"/>
        <v>0</v>
      </c>
      <c r="L7643">
        <f t="shared" si="718"/>
        <v>0</v>
      </c>
      <c r="M7643" t="b">
        <f t="shared" si="719"/>
        <v>0</v>
      </c>
      <c r="N7643" t="str">
        <f>VLOOKUP(B7643,Sheet3!$D$2:$I$578,6,FALSE)</f>
        <v>Tatiana Gründler</v>
      </c>
      <c r="O7643" t="str">
        <f t="shared" si="720"/>
        <v>Brigitte GILIBERT</v>
      </c>
      <c r="P7643" t="b">
        <f t="shared" si="721"/>
        <v>0</v>
      </c>
      <c r="Q7643" t="b">
        <f>AND(M7643,ISNA(VLOOKUP(B7643,Sheet4!$A$1:$A$529,1,FALSE)))</f>
        <v>0</v>
      </c>
    </row>
    <row r="7644" spans="1:17">
      <c r="A7644" t="str">
        <f t="shared" si="716"/>
        <v>Jérémy THEBAULT</v>
      </c>
      <c r="B7644" t="s">
        <v>6550</v>
      </c>
      <c r="C7644" t="e">
        <f>VLOOKUP(B7644,Sheet5!$A$1158:$A$1246,1,FALSE)</f>
        <v>#N/A</v>
      </c>
      <c r="D7644" t="s">
        <v>11</v>
      </c>
      <c r="E7644" t="s">
        <v>9045</v>
      </c>
      <c r="F7644" t="s">
        <v>6549</v>
      </c>
      <c r="G7644" t="s">
        <v>14203</v>
      </c>
      <c r="H7644" t="s">
        <v>13</v>
      </c>
      <c r="I7644">
        <v>151</v>
      </c>
      <c r="J7644">
        <v>3.3022787910600001E-3</v>
      </c>
      <c r="K7644">
        <f t="shared" si="717"/>
        <v>0</v>
      </c>
      <c r="L7644">
        <f t="shared" si="718"/>
        <v>0</v>
      </c>
      <c r="M7644" t="b">
        <f t="shared" si="719"/>
        <v>0</v>
      </c>
      <c r="N7644" t="str">
        <f>VLOOKUP(B7644,Sheet3!$D$2:$I$578,6,FALSE)</f>
        <v>Tatiana Gründler</v>
      </c>
      <c r="O7644" t="str">
        <f t="shared" si="720"/>
        <v>Jérémy THEBAULT</v>
      </c>
      <c r="P7644" t="b">
        <f t="shared" si="721"/>
        <v>0</v>
      </c>
      <c r="Q7644" t="b">
        <f>AND(M7644,ISNA(VLOOKUP(B7644,Sheet4!$A$1:$A$529,1,FALSE)))</f>
        <v>0</v>
      </c>
    </row>
    <row r="7645" spans="1:17">
      <c r="A7645" t="str">
        <f t="shared" si="716"/>
        <v>Tatiana GRÃœNDLER</v>
      </c>
      <c r="B7645" t="s">
        <v>6550</v>
      </c>
      <c r="C7645" t="e">
        <f>VLOOKUP(B7645,Sheet5!$A$1158:$A$1246,1,FALSE)</f>
        <v>#N/A</v>
      </c>
      <c r="D7645" t="s">
        <v>4</v>
      </c>
      <c r="E7645" t="s">
        <v>2668</v>
      </c>
      <c r="F7645" t="s">
        <v>6558</v>
      </c>
      <c r="G7645" t="s">
        <v>14680</v>
      </c>
      <c r="H7645" t="s">
        <v>21</v>
      </c>
      <c r="I7645">
        <v>16363</v>
      </c>
      <c r="J7645">
        <v>0.35784892621300002</v>
      </c>
      <c r="K7645">
        <f t="shared" si="717"/>
        <v>16363</v>
      </c>
      <c r="L7645" t="str">
        <f t="shared" si="718"/>
        <v>SOC</v>
      </c>
      <c r="M7645" t="b">
        <f t="shared" si="719"/>
        <v>0</v>
      </c>
      <c r="N7645" t="str">
        <f>VLOOKUP(B7645,Sheet3!$D$2:$I$578,6,FALSE)</f>
        <v>Tatiana Gründler</v>
      </c>
      <c r="O7645" t="str">
        <f t="shared" si="720"/>
        <v>Tatiana GRÃœNDLER</v>
      </c>
      <c r="P7645" t="b">
        <f t="shared" si="721"/>
        <v>0</v>
      </c>
      <c r="Q7645" t="b">
        <f>AND(M7645,ISNA(VLOOKUP(B7645,Sheet4!$A$1:$A$529,1,FALSE)))</f>
        <v>0</v>
      </c>
    </row>
    <row r="7646" spans="1:17">
      <c r="A7646" t="str">
        <f t="shared" si="716"/>
        <v>Jean-Marc PETIT</v>
      </c>
      <c r="B7646" t="s">
        <v>6550</v>
      </c>
      <c r="C7646" t="e">
        <f>VLOOKUP(B7646,Sheet5!$A$1158:$A$1246,1,FALSE)</f>
        <v>#N/A</v>
      </c>
      <c r="D7646" t="s">
        <v>11</v>
      </c>
      <c r="E7646" t="s">
        <v>51</v>
      </c>
      <c r="F7646" t="s">
        <v>1255</v>
      </c>
      <c r="G7646" t="s">
        <v>10049</v>
      </c>
      <c r="H7646" t="s">
        <v>10</v>
      </c>
      <c r="I7646">
        <v>122</v>
      </c>
      <c r="J7646">
        <v>2.6680663080100001E-3</v>
      </c>
      <c r="K7646">
        <f t="shared" si="717"/>
        <v>16363</v>
      </c>
      <c r="L7646" t="str">
        <f t="shared" si="718"/>
        <v>SOC</v>
      </c>
      <c r="M7646" t="b">
        <f t="shared" si="719"/>
        <v>0</v>
      </c>
      <c r="N7646" t="str">
        <f>VLOOKUP(B7646,Sheet3!$D$2:$I$578,6,FALSE)</f>
        <v>Tatiana Gründler</v>
      </c>
      <c r="O7646" t="str">
        <f t="shared" si="720"/>
        <v>Jean-Marc PETIT</v>
      </c>
      <c r="P7646" t="b">
        <f t="shared" si="721"/>
        <v>0</v>
      </c>
      <c r="Q7646" t="b">
        <f>AND(M7646,ISNA(VLOOKUP(B7646,Sheet4!$A$1:$A$529,1,FALSE)))</f>
        <v>0</v>
      </c>
    </row>
    <row r="7647" spans="1:17">
      <c r="A7647" t="str">
        <f t="shared" si="716"/>
        <v>Marc LAHMER</v>
      </c>
      <c r="B7647" t="s">
        <v>6550</v>
      </c>
      <c r="C7647" t="e">
        <f>VLOOKUP(B7647,Sheet5!$A$1158:$A$1246,1,FALSE)</f>
        <v>#N/A</v>
      </c>
      <c r="D7647" t="s">
        <v>11</v>
      </c>
      <c r="E7647" t="s">
        <v>667</v>
      </c>
      <c r="F7647" t="s">
        <v>6559</v>
      </c>
      <c r="G7647" t="s">
        <v>14211</v>
      </c>
      <c r="H7647" t="s">
        <v>13</v>
      </c>
      <c r="I7647">
        <v>362</v>
      </c>
      <c r="J7647">
        <v>7.9167213401600007E-3</v>
      </c>
      <c r="K7647">
        <f t="shared" si="717"/>
        <v>16363</v>
      </c>
      <c r="L7647" t="str">
        <f t="shared" si="718"/>
        <v>SOC</v>
      </c>
      <c r="M7647" t="b">
        <f t="shared" si="719"/>
        <v>0</v>
      </c>
      <c r="N7647" t="str">
        <f>VLOOKUP(B7647,Sheet3!$D$2:$I$578,6,FALSE)</f>
        <v>Tatiana Gründler</v>
      </c>
      <c r="O7647" t="str">
        <f t="shared" si="720"/>
        <v>Marc LAHMER</v>
      </c>
      <c r="P7647" t="b">
        <f t="shared" si="721"/>
        <v>0</v>
      </c>
      <c r="Q7647" t="b">
        <f>AND(M7647,ISNA(VLOOKUP(B7647,Sheet4!$A$1:$A$529,1,FALSE)))</f>
        <v>0</v>
      </c>
    </row>
    <row r="7648" spans="1:17">
      <c r="A7648" t="str">
        <f t="shared" si="716"/>
        <v>Philippe HOUILLON</v>
      </c>
      <c r="B7648" t="s">
        <v>6550</v>
      </c>
      <c r="C7648" t="e">
        <f>VLOOKUP(B7648,Sheet5!$A$1158:$A$1246,1,FALSE)</f>
        <v>#N/A</v>
      </c>
      <c r="D7648" t="s">
        <v>11</v>
      </c>
      <c r="E7648" t="s">
        <v>385</v>
      </c>
      <c r="F7648" t="s">
        <v>6560</v>
      </c>
      <c r="G7648" t="s">
        <v>14212</v>
      </c>
      <c r="H7648" t="s">
        <v>26</v>
      </c>
      <c r="I7648">
        <v>16545</v>
      </c>
      <c r="J7648">
        <v>0.36182915627899997</v>
      </c>
      <c r="K7648">
        <f t="shared" si="717"/>
        <v>16363</v>
      </c>
      <c r="L7648" t="str">
        <f t="shared" si="718"/>
        <v>SOC</v>
      </c>
      <c r="M7648" t="b">
        <f t="shared" si="719"/>
        <v>0</v>
      </c>
      <c r="N7648" t="str">
        <f>VLOOKUP(B7648,Sheet3!$D$2:$I$578,6,FALSE)</f>
        <v>Tatiana Gründler</v>
      </c>
      <c r="O7648" t="str">
        <f t="shared" si="720"/>
        <v>Philippe HOUILLON</v>
      </c>
      <c r="P7648" t="b">
        <f t="shared" si="721"/>
        <v>0</v>
      </c>
      <c r="Q7648" t="b">
        <f>AND(M7648,ISNA(VLOOKUP(B7648,Sheet4!$A$1:$A$529,1,FALSE)))</f>
        <v>0</v>
      </c>
    </row>
    <row r="7649" spans="1:17">
      <c r="A7649" t="str">
        <f t="shared" si="716"/>
        <v>Albert LAPEYRE</v>
      </c>
      <c r="B7649" t="s">
        <v>6550</v>
      </c>
      <c r="C7649" t="e">
        <f>VLOOKUP(B7649,Sheet5!$A$1158:$A$1246,1,FALSE)</f>
        <v>#N/A</v>
      </c>
      <c r="D7649" t="s">
        <v>11</v>
      </c>
      <c r="E7649" t="s">
        <v>3432</v>
      </c>
      <c r="F7649" t="s">
        <v>520</v>
      </c>
      <c r="G7649" t="s">
        <v>9505</v>
      </c>
      <c r="H7649" t="s">
        <v>29</v>
      </c>
      <c r="I7649">
        <v>704</v>
      </c>
      <c r="J7649">
        <v>1.5396054761E-2</v>
      </c>
      <c r="K7649">
        <f t="shared" si="717"/>
        <v>16363</v>
      </c>
      <c r="L7649" t="str">
        <f t="shared" si="718"/>
        <v>SOC</v>
      </c>
      <c r="M7649" t="b">
        <f t="shared" si="719"/>
        <v>1</v>
      </c>
      <c r="N7649" t="str">
        <f>VLOOKUP(B7649,Sheet3!$D$2:$I$578,6,FALSE)</f>
        <v>Tatiana Gründler</v>
      </c>
      <c r="O7649" t="str">
        <f t="shared" si="720"/>
        <v>Albert LAPEYRE</v>
      </c>
      <c r="P7649" t="b">
        <f t="shared" si="721"/>
        <v>0</v>
      </c>
      <c r="Q7649" t="b">
        <f>AND(M7649,ISNA(VLOOKUP(B7649,Sheet4!$A$1:$A$529,1,FALSE)))</f>
        <v>1</v>
      </c>
    </row>
    <row r="7650" spans="1:17">
      <c r="A7650" t="str">
        <f t="shared" si="716"/>
        <v xml:space="preserve"> </v>
      </c>
      <c r="B7650" t="s">
        <v>6561</v>
      </c>
      <c r="C7650" t="e">
        <f>VLOOKUP(B7650,Sheet5!$A$1158:$A$1246,1,FALSE)</f>
        <v>#N/A</v>
      </c>
      <c r="G7650" t="s">
        <v>9202</v>
      </c>
      <c r="H7650" t="s">
        <v>1</v>
      </c>
      <c r="I7650">
        <v>73480</v>
      </c>
      <c r="J7650">
        <v>1</v>
      </c>
      <c r="K7650">
        <f t="shared" si="717"/>
        <v>0</v>
      </c>
      <c r="L7650">
        <f t="shared" si="718"/>
        <v>0</v>
      </c>
      <c r="M7650" t="b">
        <f t="shared" si="719"/>
        <v>0</v>
      </c>
      <c r="N7650" t="str">
        <f>VLOOKUP(B7650,Sheet3!$D$2:$I$578,6,FALSE)</f>
        <v>Guillaume Vuilletet</v>
      </c>
      <c r="O7650" t="str">
        <f t="shared" si="720"/>
        <v xml:space="preserve"> </v>
      </c>
      <c r="P7650" t="b">
        <f t="shared" si="721"/>
        <v>0</v>
      </c>
      <c r="Q7650" t="b">
        <f>AND(M7650,ISNA(VLOOKUP(B7650,Sheet4!$A$1:$A$529,1,FALSE)))</f>
        <v>0</v>
      </c>
    </row>
    <row r="7651" spans="1:17">
      <c r="A7651" t="str">
        <f t="shared" si="716"/>
        <v xml:space="preserve"> </v>
      </c>
      <c r="B7651" t="s">
        <v>6561</v>
      </c>
      <c r="C7651" t="e">
        <f>VLOOKUP(B7651,Sheet5!$A$1158:$A$1246,1,FALSE)</f>
        <v>#N/A</v>
      </c>
      <c r="G7651" t="s">
        <v>9202</v>
      </c>
      <c r="H7651" t="s">
        <v>2</v>
      </c>
      <c r="I7651">
        <v>31007</v>
      </c>
      <c r="J7651">
        <v>0.42197876973300003</v>
      </c>
      <c r="K7651">
        <f t="shared" si="717"/>
        <v>0</v>
      </c>
      <c r="L7651">
        <f t="shared" si="718"/>
        <v>0</v>
      </c>
      <c r="M7651" t="b">
        <f t="shared" si="719"/>
        <v>0</v>
      </c>
      <c r="N7651" t="str">
        <f>VLOOKUP(B7651,Sheet3!$D$2:$I$578,6,FALSE)</f>
        <v>Guillaume Vuilletet</v>
      </c>
      <c r="O7651" t="str">
        <f t="shared" si="720"/>
        <v xml:space="preserve"> </v>
      </c>
      <c r="P7651" t="b">
        <f t="shared" si="721"/>
        <v>0</v>
      </c>
      <c r="Q7651" t="b">
        <f>AND(M7651,ISNA(VLOOKUP(B7651,Sheet4!$A$1:$A$529,1,FALSE)))</f>
        <v>0</v>
      </c>
    </row>
    <row r="7652" spans="1:17">
      <c r="A7652" t="str">
        <f t="shared" si="716"/>
        <v xml:space="preserve"> </v>
      </c>
      <c r="B7652" t="s">
        <v>6561</v>
      </c>
      <c r="C7652" t="e">
        <f>VLOOKUP(B7652,Sheet5!$A$1158:$A$1246,1,FALSE)</f>
        <v>#N/A</v>
      </c>
      <c r="G7652" t="s">
        <v>9202</v>
      </c>
      <c r="H7652" t="s">
        <v>3</v>
      </c>
      <c r="I7652">
        <v>475</v>
      </c>
      <c r="J7652">
        <v>6.4643440391899997E-3</v>
      </c>
      <c r="K7652">
        <f t="shared" si="717"/>
        <v>0</v>
      </c>
      <c r="L7652">
        <f t="shared" si="718"/>
        <v>0</v>
      </c>
      <c r="M7652" t="b">
        <f t="shared" si="719"/>
        <v>0</v>
      </c>
      <c r="N7652" t="str">
        <f>VLOOKUP(B7652,Sheet3!$D$2:$I$578,6,FALSE)</f>
        <v>Guillaume Vuilletet</v>
      </c>
      <c r="O7652" t="str">
        <f t="shared" si="720"/>
        <v xml:space="preserve"> </v>
      </c>
      <c r="P7652" t="b">
        <f t="shared" si="721"/>
        <v>0</v>
      </c>
      <c r="Q7652" t="b">
        <f>AND(M7652,ISNA(VLOOKUP(B7652,Sheet4!$A$1:$A$529,1,FALSE)))</f>
        <v>0</v>
      </c>
    </row>
    <row r="7653" spans="1:17">
      <c r="A7653" t="str">
        <f t="shared" si="716"/>
        <v>Abdel-Basett NEFTIA</v>
      </c>
      <c r="B7653" t="s">
        <v>6561</v>
      </c>
      <c r="C7653" t="e">
        <f>VLOOKUP(B7653,Sheet5!$A$1158:$A$1246,1,FALSE)</f>
        <v>#N/A</v>
      </c>
      <c r="D7653" t="s">
        <v>11</v>
      </c>
      <c r="E7653" t="s">
        <v>6562</v>
      </c>
      <c r="F7653" t="s">
        <v>6563</v>
      </c>
      <c r="G7653" t="s">
        <v>14213</v>
      </c>
      <c r="H7653" t="s">
        <v>10</v>
      </c>
      <c r="I7653">
        <v>215</v>
      </c>
      <c r="J7653">
        <v>5.1192913948300001E-3</v>
      </c>
      <c r="K7653">
        <f t="shared" si="717"/>
        <v>0</v>
      </c>
      <c r="L7653">
        <f t="shared" si="718"/>
        <v>0</v>
      </c>
      <c r="M7653" t="b">
        <f t="shared" si="719"/>
        <v>0</v>
      </c>
      <c r="N7653" t="str">
        <f>VLOOKUP(B7653,Sheet3!$D$2:$I$578,6,FALSE)</f>
        <v>Guillaume Vuilletet</v>
      </c>
      <c r="O7653" t="str">
        <f t="shared" si="720"/>
        <v>Abdel-Basett NEFTIA</v>
      </c>
      <c r="P7653" t="b">
        <f t="shared" si="721"/>
        <v>0</v>
      </c>
      <c r="Q7653" t="b">
        <f>AND(M7653,ISNA(VLOOKUP(B7653,Sheet4!$A$1:$A$529,1,FALSE)))</f>
        <v>0</v>
      </c>
    </row>
    <row r="7654" spans="1:17">
      <c r="A7654" t="str">
        <f t="shared" si="716"/>
        <v>Isabelle DUCHET</v>
      </c>
      <c r="B7654" t="s">
        <v>6561</v>
      </c>
      <c r="C7654" t="e">
        <f>VLOOKUP(B7654,Sheet5!$A$1158:$A$1246,1,FALSE)</f>
        <v>#N/A</v>
      </c>
      <c r="D7654" t="s">
        <v>4</v>
      </c>
      <c r="E7654" t="s">
        <v>164</v>
      </c>
      <c r="F7654" t="s">
        <v>6564</v>
      </c>
      <c r="G7654" t="s">
        <v>14214</v>
      </c>
      <c r="H7654" t="s">
        <v>19</v>
      </c>
      <c r="I7654">
        <v>2816</v>
      </c>
      <c r="J7654">
        <v>6.7050811943399999E-2</v>
      </c>
      <c r="K7654">
        <f t="shared" si="717"/>
        <v>0</v>
      </c>
      <c r="L7654">
        <f t="shared" si="718"/>
        <v>0</v>
      </c>
      <c r="M7654" t="b">
        <f t="shared" si="719"/>
        <v>0</v>
      </c>
      <c r="N7654" t="str">
        <f>VLOOKUP(B7654,Sheet3!$D$2:$I$578,6,FALSE)</f>
        <v>Guillaume Vuilletet</v>
      </c>
      <c r="O7654" t="str">
        <f t="shared" si="720"/>
        <v>Isabelle DUCHET</v>
      </c>
      <c r="P7654" t="b">
        <f t="shared" si="721"/>
        <v>0</v>
      </c>
      <c r="Q7654" t="b">
        <f>AND(M7654,ISNA(VLOOKUP(B7654,Sheet4!$A$1:$A$529,1,FALSE)))</f>
        <v>0</v>
      </c>
    </row>
    <row r="7655" spans="1:17">
      <c r="A7655" t="str">
        <f t="shared" si="716"/>
        <v>Axel PONIATOWSKI</v>
      </c>
      <c r="B7655" t="s">
        <v>6561</v>
      </c>
      <c r="C7655" t="e">
        <f>VLOOKUP(B7655,Sheet5!$A$1158:$A$1246,1,FALSE)</f>
        <v>#N/A</v>
      </c>
      <c r="D7655" t="s">
        <v>11</v>
      </c>
      <c r="E7655" t="s">
        <v>375</v>
      </c>
      <c r="F7655" t="s">
        <v>6565</v>
      </c>
      <c r="G7655" t="s">
        <v>14215</v>
      </c>
      <c r="H7655" t="s">
        <v>26</v>
      </c>
      <c r="I7655">
        <v>15947</v>
      </c>
      <c r="J7655">
        <v>0.37970855754999999</v>
      </c>
      <c r="K7655">
        <f t="shared" si="717"/>
        <v>0</v>
      </c>
      <c r="L7655">
        <f t="shared" si="718"/>
        <v>0</v>
      </c>
      <c r="M7655" t="b">
        <f t="shared" si="719"/>
        <v>0</v>
      </c>
      <c r="N7655" t="str">
        <f>VLOOKUP(B7655,Sheet3!$D$2:$I$578,6,FALSE)</f>
        <v>Guillaume Vuilletet</v>
      </c>
      <c r="O7655" t="str">
        <f t="shared" si="720"/>
        <v>Axel PONIATOWSKI</v>
      </c>
      <c r="P7655" t="b">
        <f t="shared" si="721"/>
        <v>0</v>
      </c>
      <c r="Q7655" t="b">
        <f>AND(M7655,ISNA(VLOOKUP(B7655,Sheet4!$A$1:$A$529,1,FALSE)))</f>
        <v>0</v>
      </c>
    </row>
    <row r="7656" spans="1:17">
      <c r="A7656" t="str">
        <f t="shared" si="716"/>
        <v>David CHEVRIER</v>
      </c>
      <c r="B7656" t="s">
        <v>6561</v>
      </c>
      <c r="C7656" t="e">
        <f>VLOOKUP(B7656,Sheet5!$A$1158:$A$1246,1,FALSE)</f>
        <v>#N/A</v>
      </c>
      <c r="D7656" t="s">
        <v>11</v>
      </c>
      <c r="E7656" t="s">
        <v>773</v>
      </c>
      <c r="F7656" t="s">
        <v>5406</v>
      </c>
      <c r="G7656" t="s">
        <v>13293</v>
      </c>
      <c r="H7656" t="s">
        <v>17</v>
      </c>
      <c r="I7656">
        <v>5474</v>
      </c>
      <c r="J7656">
        <v>0.13033953997799999</v>
      </c>
      <c r="K7656">
        <f t="shared" si="717"/>
        <v>0</v>
      </c>
      <c r="L7656">
        <f t="shared" si="718"/>
        <v>0</v>
      </c>
      <c r="M7656" t="b">
        <f t="shared" si="719"/>
        <v>0</v>
      </c>
      <c r="N7656" t="str">
        <f>VLOOKUP(B7656,Sheet3!$D$2:$I$578,6,FALSE)</f>
        <v>Guillaume Vuilletet</v>
      </c>
      <c r="O7656" t="str">
        <f t="shared" si="720"/>
        <v>David CHEVRIER</v>
      </c>
      <c r="P7656" t="b">
        <f t="shared" si="721"/>
        <v>0</v>
      </c>
      <c r="Q7656" t="b">
        <f>AND(M7656,ISNA(VLOOKUP(B7656,Sheet4!$A$1:$A$529,1,FALSE)))</f>
        <v>0</v>
      </c>
    </row>
    <row r="7657" spans="1:17">
      <c r="A7657" t="str">
        <f t="shared" si="716"/>
        <v>Agnès PARTAIX</v>
      </c>
      <c r="B7657" t="s">
        <v>6561</v>
      </c>
      <c r="C7657" t="e">
        <f>VLOOKUP(B7657,Sheet5!$A$1158:$A$1246,1,FALSE)</f>
        <v>#N/A</v>
      </c>
      <c r="D7657" t="s">
        <v>4</v>
      </c>
      <c r="E7657" t="s">
        <v>9121</v>
      </c>
      <c r="F7657" t="s">
        <v>6566</v>
      </c>
      <c r="G7657" t="s">
        <v>14216</v>
      </c>
      <c r="H7657" t="s">
        <v>10</v>
      </c>
      <c r="I7657">
        <v>136</v>
      </c>
      <c r="J7657">
        <v>3.2382494404500002E-3</v>
      </c>
      <c r="K7657">
        <f t="shared" si="717"/>
        <v>0</v>
      </c>
      <c r="L7657">
        <f t="shared" si="718"/>
        <v>0</v>
      </c>
      <c r="M7657" t="b">
        <f t="shared" si="719"/>
        <v>0</v>
      </c>
      <c r="N7657" t="str">
        <f>VLOOKUP(B7657,Sheet3!$D$2:$I$578,6,FALSE)</f>
        <v>Guillaume Vuilletet</v>
      </c>
      <c r="O7657" t="str">
        <f t="shared" si="720"/>
        <v>Agnès PARTAIX</v>
      </c>
      <c r="P7657" t="b">
        <f t="shared" si="721"/>
        <v>0</v>
      </c>
      <c r="Q7657" t="b">
        <f>AND(M7657,ISNA(VLOOKUP(B7657,Sheet4!$A$1:$A$529,1,FALSE)))</f>
        <v>0</v>
      </c>
    </row>
    <row r="7658" spans="1:17">
      <c r="A7658" t="str">
        <f t="shared" si="716"/>
        <v>Céline SAINT-MARC</v>
      </c>
      <c r="B7658" t="s">
        <v>6561</v>
      </c>
      <c r="C7658" t="e">
        <f>VLOOKUP(B7658,Sheet5!$A$1158:$A$1246,1,FALSE)</f>
        <v>#N/A</v>
      </c>
      <c r="D7658" t="s">
        <v>4</v>
      </c>
      <c r="E7658" t="s">
        <v>9013</v>
      </c>
      <c r="F7658" t="s">
        <v>6567</v>
      </c>
      <c r="G7658" t="s">
        <v>14217</v>
      </c>
      <c r="H7658" t="s">
        <v>13</v>
      </c>
      <c r="I7658">
        <v>449</v>
      </c>
      <c r="J7658">
        <v>1.0690985284999999E-2</v>
      </c>
      <c r="K7658">
        <f t="shared" si="717"/>
        <v>0</v>
      </c>
      <c r="L7658">
        <f t="shared" si="718"/>
        <v>0</v>
      </c>
      <c r="M7658" t="b">
        <f t="shared" si="719"/>
        <v>0</v>
      </c>
      <c r="N7658" t="str">
        <f>VLOOKUP(B7658,Sheet3!$D$2:$I$578,6,FALSE)</f>
        <v>Guillaume Vuilletet</v>
      </c>
      <c r="O7658" t="str">
        <f t="shared" si="720"/>
        <v>Céline SAINT-MARC</v>
      </c>
      <c r="P7658" t="b">
        <f t="shared" si="721"/>
        <v>0</v>
      </c>
      <c r="Q7658" t="b">
        <f>AND(M7658,ISNA(VLOOKUP(B7658,Sheet4!$A$1:$A$529,1,FALSE)))</f>
        <v>0</v>
      </c>
    </row>
    <row r="7659" spans="1:17">
      <c r="A7659" t="str">
        <f t="shared" si="716"/>
        <v>Guillaume VUILLETET</v>
      </c>
      <c r="B7659" t="s">
        <v>6561</v>
      </c>
      <c r="C7659" t="e">
        <f>VLOOKUP(B7659,Sheet5!$A$1158:$A$1246,1,FALSE)</f>
        <v>#N/A</v>
      </c>
      <c r="D7659" t="s">
        <v>11</v>
      </c>
      <c r="E7659" t="s">
        <v>65</v>
      </c>
      <c r="F7659" t="s">
        <v>6568</v>
      </c>
      <c r="G7659" t="s">
        <v>14218</v>
      </c>
      <c r="H7659" t="s">
        <v>7</v>
      </c>
      <c r="I7659">
        <v>15209</v>
      </c>
      <c r="J7659">
        <v>0.36213629220400001</v>
      </c>
      <c r="K7659">
        <f t="shared" si="717"/>
        <v>15209</v>
      </c>
      <c r="L7659" t="str">
        <f t="shared" si="718"/>
        <v>VEC</v>
      </c>
      <c r="M7659" t="b">
        <f t="shared" si="719"/>
        <v>0</v>
      </c>
      <c r="N7659" t="str">
        <f>VLOOKUP(B7659,Sheet3!$D$2:$I$578,6,FALSE)</f>
        <v>Guillaume Vuilletet</v>
      </c>
      <c r="O7659" t="str">
        <f t="shared" si="720"/>
        <v>Guillaume VUILLETET</v>
      </c>
      <c r="P7659" t="b">
        <f t="shared" si="721"/>
        <v>1</v>
      </c>
      <c r="Q7659" t="b">
        <f>AND(M7659,ISNA(VLOOKUP(B7659,Sheet4!$A$1:$A$529,1,FALSE)))</f>
        <v>0</v>
      </c>
    </row>
    <row r="7660" spans="1:17">
      <c r="A7660" t="str">
        <f t="shared" si="716"/>
        <v>Noëlle VEAUX-KHOURY</v>
      </c>
      <c r="B7660" t="s">
        <v>6561</v>
      </c>
      <c r="C7660" t="e">
        <f>VLOOKUP(B7660,Sheet5!$A$1158:$A$1246,1,FALSE)</f>
        <v>#N/A</v>
      </c>
      <c r="D7660" t="s">
        <v>4</v>
      </c>
      <c r="E7660" t="s">
        <v>9149</v>
      </c>
      <c r="F7660" t="s">
        <v>6569</v>
      </c>
      <c r="G7660" t="s">
        <v>14219</v>
      </c>
      <c r="H7660" t="s">
        <v>29</v>
      </c>
      <c r="I7660">
        <v>575</v>
      </c>
      <c r="J7660">
        <v>1.3691128149E-2</v>
      </c>
      <c r="K7660">
        <f t="shared" si="717"/>
        <v>15209</v>
      </c>
      <c r="L7660" t="str">
        <f t="shared" si="718"/>
        <v>VEC</v>
      </c>
      <c r="M7660" t="b">
        <f t="shared" si="719"/>
        <v>0</v>
      </c>
      <c r="N7660" t="str">
        <f>VLOOKUP(B7660,Sheet3!$D$2:$I$578,6,FALSE)</f>
        <v>Guillaume Vuilletet</v>
      </c>
      <c r="O7660" t="str">
        <f t="shared" si="720"/>
        <v>Noëlle VEAUX-KHOURY</v>
      </c>
      <c r="P7660" t="b">
        <f t="shared" si="721"/>
        <v>0</v>
      </c>
      <c r="Q7660" t="b">
        <f>AND(M7660,ISNA(VLOOKUP(B7660,Sheet4!$A$1:$A$529,1,FALSE)))</f>
        <v>0</v>
      </c>
    </row>
    <row r="7661" spans="1:17">
      <c r="A7661" t="str">
        <f t="shared" si="716"/>
        <v>Jean-Pierre PERNOT</v>
      </c>
      <c r="B7661" t="s">
        <v>6561</v>
      </c>
      <c r="C7661" t="e">
        <f>VLOOKUP(B7661,Sheet5!$A$1158:$A$1246,1,FALSE)</f>
        <v>#N/A</v>
      </c>
      <c r="D7661" t="s">
        <v>11</v>
      </c>
      <c r="E7661" t="s">
        <v>140</v>
      </c>
      <c r="F7661" t="s">
        <v>2811</v>
      </c>
      <c r="G7661" t="s">
        <v>11237</v>
      </c>
      <c r="H7661" t="s">
        <v>33</v>
      </c>
      <c r="I7661">
        <v>1177</v>
      </c>
      <c r="J7661">
        <v>2.80251440545E-2</v>
      </c>
      <c r="K7661">
        <f t="shared" si="717"/>
        <v>15209</v>
      </c>
      <c r="L7661" t="str">
        <f t="shared" si="718"/>
        <v>VEC</v>
      </c>
      <c r="M7661" t="b">
        <f t="shared" si="719"/>
        <v>1</v>
      </c>
      <c r="N7661" t="str">
        <f>VLOOKUP(B7661,Sheet3!$D$2:$I$578,6,FALSE)</f>
        <v>Guillaume Vuilletet</v>
      </c>
      <c r="O7661" t="str">
        <f t="shared" si="720"/>
        <v>Jean-Pierre PERNOT</v>
      </c>
      <c r="P7661" t="b">
        <f t="shared" si="721"/>
        <v>0</v>
      </c>
      <c r="Q7661" t="b">
        <f>AND(M7661,ISNA(VLOOKUP(B7661,Sheet4!$A$1:$A$529,1,FALSE)))</f>
        <v>1</v>
      </c>
    </row>
    <row r="7662" spans="1:17">
      <c r="A7662" t="str">
        <f t="shared" si="716"/>
        <v xml:space="preserve"> </v>
      </c>
      <c r="B7662" t="s">
        <v>6570</v>
      </c>
      <c r="C7662" t="e">
        <f>VLOOKUP(B7662,Sheet5!$A$1158:$A$1246,1,FALSE)</f>
        <v>#N/A</v>
      </c>
      <c r="G7662" t="s">
        <v>9202</v>
      </c>
      <c r="H7662" t="s">
        <v>1</v>
      </c>
      <c r="I7662">
        <v>88017</v>
      </c>
      <c r="J7662">
        <v>1</v>
      </c>
      <c r="K7662">
        <f t="shared" si="717"/>
        <v>0</v>
      </c>
      <c r="L7662">
        <f t="shared" si="718"/>
        <v>0</v>
      </c>
      <c r="M7662" t="b">
        <f t="shared" si="719"/>
        <v>0</v>
      </c>
      <c r="N7662" t="str">
        <f>VLOOKUP(B7662,Sheet3!$D$2:$I$578,6,FALSE)</f>
        <v>Maurice Boscavert</v>
      </c>
      <c r="O7662" t="str">
        <f t="shared" si="720"/>
        <v xml:space="preserve"> </v>
      </c>
      <c r="P7662" t="b">
        <f t="shared" si="721"/>
        <v>0</v>
      </c>
      <c r="Q7662" t="b">
        <f>AND(M7662,ISNA(VLOOKUP(B7662,Sheet4!$A$1:$A$529,1,FALSE)))</f>
        <v>0</v>
      </c>
    </row>
    <row r="7663" spans="1:17">
      <c r="A7663" t="str">
        <f t="shared" si="716"/>
        <v xml:space="preserve"> </v>
      </c>
      <c r="B7663" t="s">
        <v>6570</v>
      </c>
      <c r="C7663" t="e">
        <f>VLOOKUP(B7663,Sheet5!$A$1158:$A$1246,1,FALSE)</f>
        <v>#N/A</v>
      </c>
      <c r="G7663" t="s">
        <v>9202</v>
      </c>
      <c r="H7663" t="s">
        <v>2</v>
      </c>
      <c r="I7663">
        <v>39091</v>
      </c>
      <c r="J7663">
        <v>0.44413011122899998</v>
      </c>
      <c r="K7663">
        <f t="shared" si="717"/>
        <v>0</v>
      </c>
      <c r="L7663">
        <f t="shared" si="718"/>
        <v>0</v>
      </c>
      <c r="M7663" t="b">
        <f t="shared" si="719"/>
        <v>0</v>
      </c>
      <c r="N7663" t="str">
        <f>VLOOKUP(B7663,Sheet3!$D$2:$I$578,6,FALSE)</f>
        <v>Maurice Boscavert</v>
      </c>
      <c r="O7663" t="str">
        <f t="shared" si="720"/>
        <v xml:space="preserve"> </v>
      </c>
      <c r="P7663" t="b">
        <f t="shared" si="721"/>
        <v>0</v>
      </c>
      <c r="Q7663" t="b">
        <f>AND(M7663,ISNA(VLOOKUP(B7663,Sheet4!$A$1:$A$529,1,FALSE)))</f>
        <v>0</v>
      </c>
    </row>
    <row r="7664" spans="1:17">
      <c r="A7664" t="str">
        <f t="shared" si="716"/>
        <v xml:space="preserve"> </v>
      </c>
      <c r="B7664" t="s">
        <v>6570</v>
      </c>
      <c r="C7664" t="e">
        <f>VLOOKUP(B7664,Sheet5!$A$1158:$A$1246,1,FALSE)</f>
        <v>#N/A</v>
      </c>
      <c r="G7664" t="s">
        <v>9202</v>
      </c>
      <c r="H7664" t="s">
        <v>3</v>
      </c>
      <c r="I7664">
        <v>578</v>
      </c>
      <c r="J7664">
        <v>6.5669132099499998E-3</v>
      </c>
      <c r="K7664">
        <f t="shared" si="717"/>
        <v>0</v>
      </c>
      <c r="L7664">
        <f t="shared" si="718"/>
        <v>0</v>
      </c>
      <c r="M7664" t="b">
        <f t="shared" si="719"/>
        <v>0</v>
      </c>
      <c r="N7664" t="str">
        <f>VLOOKUP(B7664,Sheet3!$D$2:$I$578,6,FALSE)</f>
        <v>Maurice Boscavert</v>
      </c>
      <c r="O7664" t="str">
        <f t="shared" si="720"/>
        <v xml:space="preserve"> </v>
      </c>
      <c r="P7664" t="b">
        <f t="shared" si="721"/>
        <v>0</v>
      </c>
      <c r="Q7664" t="b">
        <f>AND(M7664,ISNA(VLOOKUP(B7664,Sheet4!$A$1:$A$529,1,FALSE)))</f>
        <v>0</v>
      </c>
    </row>
    <row r="7665" spans="1:17">
      <c r="A7665" t="str">
        <f t="shared" si="716"/>
        <v>Monique MIGNEAU</v>
      </c>
      <c r="B7665" t="s">
        <v>6570</v>
      </c>
      <c r="C7665" t="e">
        <f>VLOOKUP(B7665,Sheet5!$A$1158:$A$1246,1,FALSE)</f>
        <v>#N/A</v>
      </c>
      <c r="D7665" t="s">
        <v>4</v>
      </c>
      <c r="E7665" t="s">
        <v>221</v>
      </c>
      <c r="F7665" t="s">
        <v>6571</v>
      </c>
      <c r="G7665" t="s">
        <v>14220</v>
      </c>
      <c r="H7665" t="s">
        <v>10</v>
      </c>
      <c r="I7665">
        <v>216</v>
      </c>
      <c r="J7665">
        <v>4.4676098287400002E-3</v>
      </c>
      <c r="K7665">
        <f t="shared" si="717"/>
        <v>0</v>
      </c>
      <c r="L7665">
        <f t="shared" si="718"/>
        <v>0</v>
      </c>
      <c r="M7665" t="b">
        <f t="shared" si="719"/>
        <v>0</v>
      </c>
      <c r="N7665" t="str">
        <f>VLOOKUP(B7665,Sheet3!$D$2:$I$578,6,FALSE)</f>
        <v>Maurice Boscavert</v>
      </c>
      <c r="O7665" t="str">
        <f t="shared" si="720"/>
        <v>Monique MIGNEAU</v>
      </c>
      <c r="P7665" t="b">
        <f t="shared" si="721"/>
        <v>0</v>
      </c>
      <c r="Q7665" t="b">
        <f>AND(M7665,ISNA(VLOOKUP(B7665,Sheet4!$A$1:$A$529,1,FALSE)))</f>
        <v>0</v>
      </c>
    </row>
    <row r="7666" spans="1:17">
      <c r="A7666" t="str">
        <f t="shared" si="716"/>
        <v>Jean BARDET</v>
      </c>
      <c r="B7666" t="s">
        <v>6570</v>
      </c>
      <c r="C7666" t="e">
        <f>VLOOKUP(B7666,Sheet5!$A$1158:$A$1246,1,FALSE)</f>
        <v>#N/A</v>
      </c>
      <c r="D7666" t="s">
        <v>11</v>
      </c>
      <c r="E7666" t="s">
        <v>97</v>
      </c>
      <c r="F7666" t="s">
        <v>6572</v>
      </c>
      <c r="G7666" t="s">
        <v>14221</v>
      </c>
      <c r="H7666" t="s">
        <v>26</v>
      </c>
      <c r="I7666">
        <v>15036</v>
      </c>
      <c r="J7666">
        <v>0.31099528419</v>
      </c>
      <c r="K7666">
        <f t="shared" si="717"/>
        <v>0</v>
      </c>
      <c r="L7666">
        <f t="shared" si="718"/>
        <v>0</v>
      </c>
      <c r="M7666" t="b">
        <f t="shared" si="719"/>
        <v>0</v>
      </c>
      <c r="N7666" t="str">
        <f>VLOOKUP(B7666,Sheet3!$D$2:$I$578,6,FALSE)</f>
        <v>Maurice Boscavert</v>
      </c>
      <c r="O7666" t="str">
        <f t="shared" si="720"/>
        <v>Jean BARDET</v>
      </c>
      <c r="P7666" t="b">
        <f t="shared" si="721"/>
        <v>0</v>
      </c>
      <c r="Q7666" t="b">
        <f>AND(M7666,ISNA(VLOOKUP(B7666,Sheet4!$A$1:$A$529,1,FALSE)))</f>
        <v>0</v>
      </c>
    </row>
    <row r="7667" spans="1:17">
      <c r="A7667" t="str">
        <f t="shared" si="716"/>
        <v>Régis PEDANOU</v>
      </c>
      <c r="B7667" t="s">
        <v>6570</v>
      </c>
      <c r="C7667" t="e">
        <f>VLOOKUP(B7667,Sheet5!$A$1158:$A$1246,1,FALSE)</f>
        <v>#N/A</v>
      </c>
      <c r="D7667" t="s">
        <v>11</v>
      </c>
      <c r="E7667" t="s">
        <v>8999</v>
      </c>
      <c r="F7667" t="s">
        <v>6573</v>
      </c>
      <c r="G7667" t="s">
        <v>14222</v>
      </c>
      <c r="H7667" t="s">
        <v>13</v>
      </c>
      <c r="I7667">
        <v>186</v>
      </c>
      <c r="J7667">
        <v>3.8471084636400002E-3</v>
      </c>
      <c r="K7667">
        <f t="shared" si="717"/>
        <v>0</v>
      </c>
      <c r="L7667">
        <f t="shared" si="718"/>
        <v>0</v>
      </c>
      <c r="M7667" t="b">
        <f t="shared" si="719"/>
        <v>0</v>
      </c>
      <c r="N7667" t="str">
        <f>VLOOKUP(B7667,Sheet3!$D$2:$I$578,6,FALSE)</f>
        <v>Maurice Boscavert</v>
      </c>
      <c r="O7667" t="str">
        <f t="shared" si="720"/>
        <v>Régis PEDANOU</v>
      </c>
      <c r="P7667" t="b">
        <f t="shared" si="721"/>
        <v>0</v>
      </c>
      <c r="Q7667" t="b">
        <f>AND(M7667,ISNA(VLOOKUP(B7667,Sheet4!$A$1:$A$529,1,FALSE)))</f>
        <v>0</v>
      </c>
    </row>
    <row r="7668" spans="1:17">
      <c r="A7668" t="str">
        <f t="shared" si="716"/>
        <v>Alain FEUCHOT</v>
      </c>
      <c r="B7668" t="s">
        <v>6570</v>
      </c>
      <c r="C7668" t="e">
        <f>VLOOKUP(B7668,Sheet5!$A$1158:$A$1246,1,FALSE)</f>
        <v>#N/A</v>
      </c>
      <c r="D7668" t="s">
        <v>11</v>
      </c>
      <c r="E7668" t="s">
        <v>321</v>
      </c>
      <c r="F7668" t="s">
        <v>6574</v>
      </c>
      <c r="G7668" t="s">
        <v>14223</v>
      </c>
      <c r="H7668" t="s">
        <v>19</v>
      </c>
      <c r="I7668">
        <v>2675</v>
      </c>
      <c r="J7668">
        <v>5.5328038388400003E-2</v>
      </c>
      <c r="K7668">
        <f t="shared" si="717"/>
        <v>0</v>
      </c>
      <c r="L7668">
        <f t="shared" si="718"/>
        <v>0</v>
      </c>
      <c r="M7668" t="b">
        <f t="shared" si="719"/>
        <v>0</v>
      </c>
      <c r="N7668" t="str">
        <f>VLOOKUP(B7668,Sheet3!$D$2:$I$578,6,FALSE)</f>
        <v>Maurice Boscavert</v>
      </c>
      <c r="O7668" t="str">
        <f t="shared" si="720"/>
        <v>Alain FEUCHOT</v>
      </c>
      <c r="P7668" t="b">
        <f t="shared" si="721"/>
        <v>0</v>
      </c>
      <c r="Q7668" t="b">
        <f>AND(M7668,ISNA(VLOOKUP(B7668,Sheet4!$A$1:$A$529,1,FALSE)))</f>
        <v>0</v>
      </c>
    </row>
    <row r="7669" spans="1:17">
      <c r="A7669" t="str">
        <f t="shared" si="716"/>
        <v>Maurice BOSCAVERT</v>
      </c>
      <c r="B7669" t="s">
        <v>6570</v>
      </c>
      <c r="C7669" t="e">
        <f>VLOOKUP(B7669,Sheet5!$A$1158:$A$1246,1,FALSE)</f>
        <v>#N/A</v>
      </c>
      <c r="D7669" t="s">
        <v>11</v>
      </c>
      <c r="E7669" t="s">
        <v>396</v>
      </c>
      <c r="F7669" t="s">
        <v>6575</v>
      </c>
      <c r="G7669" t="s">
        <v>14224</v>
      </c>
      <c r="H7669" t="s">
        <v>33</v>
      </c>
      <c r="I7669">
        <v>3124</v>
      </c>
      <c r="J7669">
        <v>6.4614875486099996E-2</v>
      </c>
      <c r="K7669">
        <f t="shared" si="717"/>
        <v>0</v>
      </c>
      <c r="L7669">
        <f t="shared" si="718"/>
        <v>0</v>
      </c>
      <c r="M7669" t="b">
        <f t="shared" si="719"/>
        <v>0</v>
      </c>
      <c r="N7669" t="str">
        <f>VLOOKUP(B7669,Sheet3!$D$2:$I$578,6,FALSE)</f>
        <v>Maurice Boscavert</v>
      </c>
      <c r="O7669" t="str">
        <f t="shared" si="720"/>
        <v>Maurice BOSCAVERT</v>
      </c>
      <c r="P7669" t="b">
        <f t="shared" si="721"/>
        <v>1</v>
      </c>
      <c r="Q7669" t="b">
        <f>AND(M7669,ISNA(VLOOKUP(B7669,Sheet4!$A$1:$A$529,1,FALSE)))</f>
        <v>0</v>
      </c>
    </row>
    <row r="7670" spans="1:17">
      <c r="A7670" t="str">
        <f t="shared" si="716"/>
        <v>Nicolas CALBRIX</v>
      </c>
      <c r="B7670" t="s">
        <v>6570</v>
      </c>
      <c r="C7670" t="e">
        <f>VLOOKUP(B7670,Sheet5!$A$1158:$A$1246,1,FALSE)</f>
        <v>#N/A</v>
      </c>
      <c r="D7670" t="s">
        <v>11</v>
      </c>
      <c r="E7670" t="s">
        <v>79</v>
      </c>
      <c r="F7670" t="s">
        <v>6576</v>
      </c>
      <c r="G7670" t="s">
        <v>14225</v>
      </c>
      <c r="H7670" t="s">
        <v>13</v>
      </c>
      <c r="I7670">
        <v>726</v>
      </c>
      <c r="J7670">
        <v>1.50161330355E-2</v>
      </c>
      <c r="K7670">
        <f t="shared" si="717"/>
        <v>0</v>
      </c>
      <c r="L7670">
        <f t="shared" si="718"/>
        <v>0</v>
      </c>
      <c r="M7670" t="b">
        <f t="shared" si="719"/>
        <v>0</v>
      </c>
      <c r="N7670" t="str">
        <f>VLOOKUP(B7670,Sheet3!$D$2:$I$578,6,FALSE)</f>
        <v>Maurice Boscavert</v>
      </c>
      <c r="O7670" t="str">
        <f t="shared" si="720"/>
        <v>Nicolas CALBRIX</v>
      </c>
      <c r="P7670" t="b">
        <f t="shared" si="721"/>
        <v>0</v>
      </c>
      <c r="Q7670" t="b">
        <f>AND(M7670,ISNA(VLOOKUP(B7670,Sheet4!$A$1:$A$529,1,FALSE)))</f>
        <v>0</v>
      </c>
    </row>
    <row r="7671" spans="1:17">
      <c r="A7671" t="str">
        <f t="shared" si="716"/>
        <v>Jean-Noël CARPENTIER</v>
      </c>
      <c r="B7671" t="s">
        <v>6570</v>
      </c>
      <c r="C7671" t="e">
        <f>VLOOKUP(B7671,Sheet5!$A$1158:$A$1246,1,FALSE)</f>
        <v>#N/A</v>
      </c>
      <c r="D7671" t="s">
        <v>11</v>
      </c>
      <c r="E7671" t="s">
        <v>9175</v>
      </c>
      <c r="F7671" t="s">
        <v>6577</v>
      </c>
      <c r="G7671" t="s">
        <v>14226</v>
      </c>
      <c r="H7671" t="s">
        <v>33</v>
      </c>
      <c r="I7671">
        <v>16146</v>
      </c>
      <c r="J7671">
        <v>0.333953834698</v>
      </c>
      <c r="K7671">
        <f t="shared" si="717"/>
        <v>0</v>
      </c>
      <c r="L7671">
        <f t="shared" si="718"/>
        <v>0</v>
      </c>
      <c r="M7671" t="b">
        <f t="shared" si="719"/>
        <v>0</v>
      </c>
      <c r="N7671" t="str">
        <f>VLOOKUP(B7671,Sheet3!$D$2:$I$578,6,FALSE)</f>
        <v>Maurice Boscavert</v>
      </c>
      <c r="O7671" t="str">
        <f t="shared" si="720"/>
        <v>Jean-Noël CARPENTIER</v>
      </c>
      <c r="P7671" t="b">
        <f t="shared" si="721"/>
        <v>0</v>
      </c>
      <c r="Q7671" t="b">
        <f>AND(M7671,ISNA(VLOOKUP(B7671,Sheet4!$A$1:$A$529,1,FALSE)))</f>
        <v>0</v>
      </c>
    </row>
    <row r="7672" spans="1:17">
      <c r="A7672" t="str">
        <f t="shared" si="716"/>
        <v>Anne-Marie CAUÃ‹T</v>
      </c>
      <c r="B7672" t="s">
        <v>6570</v>
      </c>
      <c r="C7672" t="e">
        <f>VLOOKUP(B7672,Sheet5!$A$1158:$A$1246,1,FALSE)</f>
        <v>#N/A</v>
      </c>
      <c r="D7672" t="s">
        <v>4</v>
      </c>
      <c r="E7672" t="s">
        <v>713</v>
      </c>
      <c r="F7672" t="s">
        <v>6578</v>
      </c>
      <c r="G7672" t="s">
        <v>14227</v>
      </c>
      <c r="H7672" t="s">
        <v>7</v>
      </c>
      <c r="I7672">
        <v>1740</v>
      </c>
      <c r="J7672">
        <v>3.5989079176E-2</v>
      </c>
      <c r="K7672">
        <f t="shared" si="717"/>
        <v>1740</v>
      </c>
      <c r="L7672" t="str">
        <f t="shared" si="718"/>
        <v>VEC</v>
      </c>
      <c r="M7672" t="b">
        <f t="shared" si="719"/>
        <v>0</v>
      </c>
      <c r="N7672" t="str">
        <f>VLOOKUP(B7672,Sheet3!$D$2:$I$578,6,FALSE)</f>
        <v>Maurice Boscavert</v>
      </c>
      <c r="O7672" t="str">
        <f t="shared" si="720"/>
        <v>Anne-Marie CAUÃ‹T</v>
      </c>
      <c r="P7672" t="b">
        <f t="shared" si="721"/>
        <v>0</v>
      </c>
      <c r="Q7672" t="b">
        <f>AND(M7672,ISNA(VLOOKUP(B7672,Sheet4!$A$1:$A$529,1,FALSE)))</f>
        <v>0</v>
      </c>
    </row>
    <row r="7673" spans="1:17">
      <c r="A7673" t="str">
        <f t="shared" si="716"/>
        <v>Josette RÃ‰CAN</v>
      </c>
      <c r="B7673" t="s">
        <v>6570</v>
      </c>
      <c r="C7673" t="e">
        <f>VLOOKUP(B7673,Sheet5!$A$1158:$A$1246,1,FALSE)</f>
        <v>#N/A</v>
      </c>
      <c r="D7673" t="s">
        <v>4</v>
      </c>
      <c r="E7673" t="s">
        <v>1847</v>
      </c>
      <c r="F7673" t="s">
        <v>6579</v>
      </c>
      <c r="G7673" t="s">
        <v>14228</v>
      </c>
      <c r="H7673" t="s">
        <v>10</v>
      </c>
      <c r="I7673">
        <v>191</v>
      </c>
      <c r="J7673">
        <v>3.9505253578200001E-3</v>
      </c>
      <c r="K7673">
        <f t="shared" si="717"/>
        <v>1740</v>
      </c>
      <c r="L7673" t="str">
        <f t="shared" si="718"/>
        <v>VEC</v>
      </c>
      <c r="M7673" t="b">
        <f t="shared" si="719"/>
        <v>0</v>
      </c>
      <c r="N7673" t="str">
        <f>VLOOKUP(B7673,Sheet3!$D$2:$I$578,6,FALSE)</f>
        <v>Maurice Boscavert</v>
      </c>
      <c r="O7673" t="str">
        <f t="shared" si="720"/>
        <v>Josette RÃ‰CAN</v>
      </c>
      <c r="P7673" t="b">
        <f t="shared" si="721"/>
        <v>0</v>
      </c>
      <c r="Q7673" t="b">
        <f>AND(M7673,ISNA(VLOOKUP(B7673,Sheet4!$A$1:$A$529,1,FALSE)))</f>
        <v>0</v>
      </c>
    </row>
    <row r="7674" spans="1:17">
      <c r="A7674" t="str">
        <f t="shared" si="716"/>
        <v>Marie-Martine HULOT</v>
      </c>
      <c r="B7674" t="s">
        <v>6570</v>
      </c>
      <c r="C7674" t="e">
        <f>VLOOKUP(B7674,Sheet5!$A$1158:$A$1246,1,FALSE)</f>
        <v>#N/A</v>
      </c>
      <c r="D7674" t="s">
        <v>4</v>
      </c>
      <c r="E7674" t="s">
        <v>6580</v>
      </c>
      <c r="F7674" t="s">
        <v>6581</v>
      </c>
      <c r="G7674" t="s">
        <v>14229</v>
      </c>
      <c r="H7674" t="s">
        <v>29</v>
      </c>
      <c r="I7674">
        <v>511</v>
      </c>
      <c r="J7674">
        <v>1.05692065856E-2</v>
      </c>
      <c r="K7674">
        <f t="shared" si="717"/>
        <v>1740</v>
      </c>
      <c r="L7674" t="str">
        <f t="shared" si="718"/>
        <v>VEC</v>
      </c>
      <c r="M7674" t="b">
        <f t="shared" si="719"/>
        <v>0</v>
      </c>
      <c r="N7674" t="str">
        <f>VLOOKUP(B7674,Sheet3!$D$2:$I$578,6,FALSE)</f>
        <v>Maurice Boscavert</v>
      </c>
      <c r="O7674" t="str">
        <f t="shared" si="720"/>
        <v>Marie-Martine HULOT</v>
      </c>
      <c r="P7674" t="b">
        <f t="shared" si="721"/>
        <v>0</v>
      </c>
      <c r="Q7674" t="b">
        <f>AND(M7674,ISNA(VLOOKUP(B7674,Sheet4!$A$1:$A$529,1,FALSE)))</f>
        <v>0</v>
      </c>
    </row>
    <row r="7675" spans="1:17">
      <c r="A7675" t="str">
        <f t="shared" si="716"/>
        <v>Alexandre SIMONNOT</v>
      </c>
      <c r="B7675" t="s">
        <v>6570</v>
      </c>
      <c r="C7675" t="e">
        <f>VLOOKUP(B7675,Sheet5!$A$1158:$A$1246,1,FALSE)</f>
        <v>#N/A</v>
      </c>
      <c r="D7675" t="s">
        <v>11</v>
      </c>
      <c r="E7675" t="s">
        <v>685</v>
      </c>
      <c r="F7675" t="s">
        <v>6582</v>
      </c>
      <c r="G7675" t="s">
        <v>14230</v>
      </c>
      <c r="H7675" t="s">
        <v>17</v>
      </c>
      <c r="I7675">
        <v>7797</v>
      </c>
      <c r="J7675">
        <v>0.16126830479000001</v>
      </c>
      <c r="K7675">
        <f t="shared" si="717"/>
        <v>1740</v>
      </c>
      <c r="L7675" t="str">
        <f t="shared" si="718"/>
        <v>VEC</v>
      </c>
      <c r="M7675" t="b">
        <f t="shared" si="719"/>
        <v>1</v>
      </c>
      <c r="N7675" t="str">
        <f>VLOOKUP(B7675,Sheet3!$D$2:$I$578,6,FALSE)</f>
        <v>Maurice Boscavert</v>
      </c>
      <c r="O7675" t="str">
        <f t="shared" si="720"/>
        <v>Alexandre SIMONNOT</v>
      </c>
      <c r="P7675" t="b">
        <f t="shared" si="721"/>
        <v>0</v>
      </c>
      <c r="Q7675" t="b">
        <f>AND(M7675,ISNA(VLOOKUP(B7675,Sheet4!$A$1:$A$529,1,FALSE)))</f>
        <v>1</v>
      </c>
    </row>
    <row r="7676" spans="1:17">
      <c r="A7676" t="str">
        <f t="shared" si="716"/>
        <v xml:space="preserve"> </v>
      </c>
      <c r="B7676" t="s">
        <v>6583</v>
      </c>
      <c r="C7676" t="e">
        <f>VLOOKUP(B7676,Sheet5!$A$1158:$A$1246,1,FALSE)</f>
        <v>#N/A</v>
      </c>
      <c r="G7676" t="s">
        <v>9202</v>
      </c>
      <c r="H7676" t="s">
        <v>1</v>
      </c>
      <c r="I7676">
        <v>72598</v>
      </c>
      <c r="J7676">
        <v>1</v>
      </c>
      <c r="K7676">
        <f t="shared" si="717"/>
        <v>0</v>
      </c>
      <c r="L7676">
        <f t="shared" si="718"/>
        <v>0</v>
      </c>
      <c r="M7676" t="b">
        <f t="shared" si="719"/>
        <v>0</v>
      </c>
      <c r="N7676" t="str">
        <f>VLOOKUP(B7676,Sheet3!$D$2:$I$578,6,FALSE)</f>
        <v>Gérard Sebaoun</v>
      </c>
      <c r="O7676" t="str">
        <f t="shared" si="720"/>
        <v xml:space="preserve"> </v>
      </c>
      <c r="P7676" t="b">
        <f t="shared" si="721"/>
        <v>0</v>
      </c>
      <c r="Q7676" t="b">
        <f>AND(M7676,ISNA(VLOOKUP(B7676,Sheet4!$A$1:$A$529,1,FALSE)))</f>
        <v>0</v>
      </c>
    </row>
    <row r="7677" spans="1:17">
      <c r="A7677" t="str">
        <f t="shared" si="716"/>
        <v xml:space="preserve"> </v>
      </c>
      <c r="B7677" t="s">
        <v>6583</v>
      </c>
      <c r="C7677" t="e">
        <f>VLOOKUP(B7677,Sheet5!$A$1158:$A$1246,1,FALSE)</f>
        <v>#N/A</v>
      </c>
      <c r="G7677" t="s">
        <v>9202</v>
      </c>
      <c r="H7677" t="s">
        <v>2</v>
      </c>
      <c r="I7677">
        <v>31293</v>
      </c>
      <c r="J7677">
        <v>0.43104493236699998</v>
      </c>
      <c r="K7677">
        <f t="shared" si="717"/>
        <v>0</v>
      </c>
      <c r="L7677">
        <f t="shared" si="718"/>
        <v>0</v>
      </c>
      <c r="M7677" t="b">
        <f t="shared" si="719"/>
        <v>0</v>
      </c>
      <c r="N7677" t="str">
        <f>VLOOKUP(B7677,Sheet3!$D$2:$I$578,6,FALSE)</f>
        <v>Gérard Sebaoun</v>
      </c>
      <c r="O7677" t="str">
        <f t="shared" si="720"/>
        <v xml:space="preserve"> </v>
      </c>
      <c r="P7677" t="b">
        <f t="shared" si="721"/>
        <v>0</v>
      </c>
      <c r="Q7677" t="b">
        <f>AND(M7677,ISNA(VLOOKUP(B7677,Sheet4!$A$1:$A$529,1,FALSE)))</f>
        <v>0</v>
      </c>
    </row>
    <row r="7678" spans="1:17">
      <c r="A7678" t="str">
        <f t="shared" si="716"/>
        <v xml:space="preserve"> </v>
      </c>
      <c r="B7678" t="s">
        <v>6583</v>
      </c>
      <c r="C7678" t="e">
        <f>VLOOKUP(B7678,Sheet5!$A$1158:$A$1246,1,FALSE)</f>
        <v>#N/A</v>
      </c>
      <c r="G7678" t="s">
        <v>9202</v>
      </c>
      <c r="H7678" t="s">
        <v>3</v>
      </c>
      <c r="I7678">
        <v>443</v>
      </c>
      <c r="J7678">
        <v>6.1020964764899998E-3</v>
      </c>
      <c r="K7678">
        <f t="shared" si="717"/>
        <v>0</v>
      </c>
      <c r="L7678">
        <f t="shared" si="718"/>
        <v>0</v>
      </c>
      <c r="M7678" t="b">
        <f t="shared" si="719"/>
        <v>0</v>
      </c>
      <c r="N7678" t="str">
        <f>VLOOKUP(B7678,Sheet3!$D$2:$I$578,6,FALSE)</f>
        <v>Gérard Sebaoun</v>
      </c>
      <c r="O7678" t="str">
        <f t="shared" si="720"/>
        <v xml:space="preserve"> </v>
      </c>
      <c r="P7678" t="b">
        <f t="shared" si="721"/>
        <v>0</v>
      </c>
      <c r="Q7678" t="b">
        <f>AND(M7678,ISNA(VLOOKUP(B7678,Sheet4!$A$1:$A$529,1,FALSE)))</f>
        <v>0</v>
      </c>
    </row>
    <row r="7679" spans="1:17">
      <c r="A7679" t="str">
        <f t="shared" si="716"/>
        <v>Pascale OLIVARES</v>
      </c>
      <c r="B7679" t="s">
        <v>6583</v>
      </c>
      <c r="C7679" t="e">
        <f>VLOOKUP(B7679,Sheet5!$A$1158:$A$1246,1,FALSE)</f>
        <v>#N/A</v>
      </c>
      <c r="D7679" t="s">
        <v>4</v>
      </c>
      <c r="E7679" t="s">
        <v>215</v>
      </c>
      <c r="F7679" t="s">
        <v>6584</v>
      </c>
      <c r="G7679" t="s">
        <v>14231</v>
      </c>
      <c r="H7679" t="s">
        <v>29</v>
      </c>
      <c r="I7679">
        <v>222</v>
      </c>
      <c r="J7679">
        <v>5.4329205618899997E-3</v>
      </c>
      <c r="K7679">
        <f t="shared" si="717"/>
        <v>0</v>
      </c>
      <c r="L7679">
        <f t="shared" si="718"/>
        <v>0</v>
      </c>
      <c r="M7679" t="b">
        <f t="shared" si="719"/>
        <v>0</v>
      </c>
      <c r="N7679" t="str">
        <f>VLOOKUP(B7679,Sheet3!$D$2:$I$578,6,FALSE)</f>
        <v>Gérard Sebaoun</v>
      </c>
      <c r="O7679" t="str">
        <f t="shared" si="720"/>
        <v>Pascale OLIVARES</v>
      </c>
      <c r="P7679" t="b">
        <f t="shared" si="721"/>
        <v>0</v>
      </c>
      <c r="Q7679" t="b">
        <f>AND(M7679,ISNA(VLOOKUP(B7679,Sheet4!$A$1:$A$529,1,FALSE)))</f>
        <v>0</v>
      </c>
    </row>
    <row r="7680" spans="1:17">
      <c r="A7680" t="str">
        <f t="shared" si="716"/>
        <v>Marie-Françoise L'HOMMEDET</v>
      </c>
      <c r="B7680" t="s">
        <v>6583</v>
      </c>
      <c r="C7680" t="e">
        <f>VLOOKUP(B7680,Sheet5!$A$1158:$A$1246,1,FALSE)</f>
        <v>#N/A</v>
      </c>
      <c r="D7680" t="s">
        <v>4</v>
      </c>
      <c r="E7680" t="s">
        <v>9117</v>
      </c>
      <c r="F7680" t="s">
        <v>6585</v>
      </c>
      <c r="G7680" t="s">
        <v>14232</v>
      </c>
      <c r="H7680" t="s">
        <v>10</v>
      </c>
      <c r="I7680">
        <v>227</v>
      </c>
      <c r="J7680">
        <v>5.5552836376099998E-3</v>
      </c>
      <c r="K7680">
        <f t="shared" si="717"/>
        <v>0</v>
      </c>
      <c r="L7680">
        <f t="shared" si="718"/>
        <v>0</v>
      </c>
      <c r="M7680" t="b">
        <f t="shared" si="719"/>
        <v>0</v>
      </c>
      <c r="N7680" t="str">
        <f>VLOOKUP(B7680,Sheet3!$D$2:$I$578,6,FALSE)</f>
        <v>Gérard Sebaoun</v>
      </c>
      <c r="O7680" t="str">
        <f t="shared" si="720"/>
        <v>Marie-Françoise L'HOMMEDET</v>
      </c>
      <c r="P7680" t="b">
        <f t="shared" si="721"/>
        <v>0</v>
      </c>
      <c r="Q7680" t="b">
        <f>AND(M7680,ISNA(VLOOKUP(B7680,Sheet4!$A$1:$A$529,1,FALSE)))</f>
        <v>0</v>
      </c>
    </row>
    <row r="7681" spans="1:17">
      <c r="A7681" t="str">
        <f t="shared" si="716"/>
        <v>Nicole GAUVAIN-KERYMEL</v>
      </c>
      <c r="B7681" t="s">
        <v>6583</v>
      </c>
      <c r="C7681" t="e">
        <f>VLOOKUP(B7681,Sheet5!$A$1158:$A$1246,1,FALSE)</f>
        <v>#N/A</v>
      </c>
      <c r="D7681" t="s">
        <v>4</v>
      </c>
      <c r="E7681" t="s">
        <v>524</v>
      </c>
      <c r="F7681" t="s">
        <v>6586</v>
      </c>
      <c r="G7681" t="s">
        <v>14233</v>
      </c>
      <c r="H7681" t="s">
        <v>7</v>
      </c>
      <c r="I7681">
        <v>1120</v>
      </c>
      <c r="J7681">
        <v>2.7409328960899999E-2</v>
      </c>
      <c r="K7681">
        <f t="shared" si="717"/>
        <v>1120</v>
      </c>
      <c r="L7681" t="str">
        <f t="shared" si="718"/>
        <v>VEC</v>
      </c>
      <c r="M7681" t="b">
        <f t="shared" si="719"/>
        <v>0</v>
      </c>
      <c r="N7681" t="str">
        <f>VLOOKUP(B7681,Sheet3!$D$2:$I$578,6,FALSE)</f>
        <v>Gérard Sebaoun</v>
      </c>
      <c r="O7681" t="str">
        <f t="shared" si="720"/>
        <v>Nicole GAUVAIN-KERYMEL</v>
      </c>
      <c r="P7681" t="b">
        <f t="shared" si="721"/>
        <v>0</v>
      </c>
      <c r="Q7681" t="b">
        <f>AND(M7681,ISNA(VLOOKUP(B7681,Sheet4!$A$1:$A$529,1,FALSE)))</f>
        <v>0</v>
      </c>
    </row>
    <row r="7682" spans="1:17">
      <c r="A7682" t="str">
        <f t="shared" si="716"/>
        <v>Gérard SEBAOUN</v>
      </c>
      <c r="B7682" t="s">
        <v>6583</v>
      </c>
      <c r="C7682" t="e">
        <f>VLOOKUP(B7682,Sheet5!$A$1158:$A$1246,1,FALSE)</f>
        <v>#N/A</v>
      </c>
      <c r="D7682" t="s">
        <v>11</v>
      </c>
      <c r="E7682" t="s">
        <v>9002</v>
      </c>
      <c r="F7682" t="s">
        <v>6587</v>
      </c>
      <c r="G7682" t="s">
        <v>14234</v>
      </c>
      <c r="H7682" t="s">
        <v>21</v>
      </c>
      <c r="I7682">
        <v>15101</v>
      </c>
      <c r="J7682">
        <v>0.36956096128400001</v>
      </c>
      <c r="K7682">
        <f t="shared" si="717"/>
        <v>15101</v>
      </c>
      <c r="L7682" t="str">
        <f t="shared" si="718"/>
        <v>SOC</v>
      </c>
      <c r="M7682" t="b">
        <f t="shared" si="719"/>
        <v>0</v>
      </c>
      <c r="N7682" t="str">
        <f>VLOOKUP(B7682,Sheet3!$D$2:$I$578,6,FALSE)</f>
        <v>Gérard Sebaoun</v>
      </c>
      <c r="O7682" t="str">
        <f t="shared" si="720"/>
        <v>Gérard SEBAOUN</v>
      </c>
      <c r="P7682" t="b">
        <f t="shared" si="721"/>
        <v>1</v>
      </c>
      <c r="Q7682" t="b">
        <f>AND(M7682,ISNA(VLOOKUP(B7682,Sheet4!$A$1:$A$529,1,FALSE)))</f>
        <v>0</v>
      </c>
    </row>
    <row r="7683" spans="1:17">
      <c r="A7683" t="str">
        <f t="shared" ref="A7683:A7746" si="722">O7683</f>
        <v>Jean-Marie DUPLAÃ€</v>
      </c>
      <c r="B7683" t="s">
        <v>6583</v>
      </c>
      <c r="C7683" t="e">
        <f>VLOOKUP(B7683,Sheet5!$A$1158:$A$1246,1,FALSE)</f>
        <v>#N/A</v>
      </c>
      <c r="D7683" t="s">
        <v>11</v>
      </c>
      <c r="E7683" t="s">
        <v>196</v>
      </c>
      <c r="F7683" t="s">
        <v>6588</v>
      </c>
      <c r="G7683" t="s">
        <v>14235</v>
      </c>
      <c r="H7683" t="s">
        <v>33</v>
      </c>
      <c r="I7683">
        <v>373</v>
      </c>
      <c r="J7683">
        <v>9.1282854485799994E-3</v>
      </c>
      <c r="K7683">
        <f t="shared" ref="K7683:K7746" si="723">IF(B7683&lt;&gt;B7682,0,IF(NOT(ISERR(FIND(H7683,"VECREGSOC"))),IF(I7683&gt;K7682,I7683,K7682),K7682))</f>
        <v>15101</v>
      </c>
      <c r="L7683" t="str">
        <f t="shared" ref="L7683:L7746" si="724">IF(B7683&lt;&gt;B7682,0,IF(NOT(ISERR(FIND(H7683,"VECREGSOC"))),IF(I7683&gt;K7682,H7683,L7682),L7682))</f>
        <v>SOC</v>
      </c>
      <c r="M7683" t="b">
        <f t="shared" ref="M7683:M7746" si="725">B7683&lt;&gt;B7684</f>
        <v>0</v>
      </c>
      <c r="N7683" t="str">
        <f>VLOOKUP(B7683,Sheet3!$D$2:$I$578,6,FALSE)</f>
        <v>Gérard Sebaoun</v>
      </c>
      <c r="O7683" t="str">
        <f t="shared" si="720"/>
        <v>Jean-Marie DUPLAÃ€</v>
      </c>
      <c r="P7683" t="b">
        <f t="shared" si="721"/>
        <v>0</v>
      </c>
      <c r="Q7683" t="b">
        <f>AND(M7683,ISNA(VLOOKUP(B7683,Sheet4!$A$1:$A$529,1,FALSE)))</f>
        <v>0</v>
      </c>
    </row>
    <row r="7684" spans="1:17">
      <c r="A7684" t="str">
        <f t="shared" si="722"/>
        <v>Fabrice DAVID</v>
      </c>
      <c r="B7684" t="s">
        <v>6583</v>
      </c>
      <c r="C7684" t="e">
        <f>VLOOKUP(B7684,Sheet5!$A$1158:$A$1246,1,FALSE)</f>
        <v>#N/A</v>
      </c>
      <c r="D7684" t="s">
        <v>11</v>
      </c>
      <c r="E7684" t="s">
        <v>268</v>
      </c>
      <c r="F7684" t="s">
        <v>2833</v>
      </c>
      <c r="G7684" t="s">
        <v>773</v>
      </c>
      <c r="H7684" t="s">
        <v>29</v>
      </c>
      <c r="I7684">
        <v>318</v>
      </c>
      <c r="J7684">
        <v>7.7822916156800002E-3</v>
      </c>
      <c r="K7684">
        <f t="shared" si="723"/>
        <v>15101</v>
      </c>
      <c r="L7684" t="str">
        <f t="shared" si="724"/>
        <v>SOC</v>
      </c>
      <c r="M7684" t="b">
        <f t="shared" si="725"/>
        <v>0</v>
      </c>
      <c r="N7684" t="str">
        <f>VLOOKUP(B7684,Sheet3!$D$2:$I$578,6,FALSE)</f>
        <v>Gérard Sebaoun</v>
      </c>
      <c r="O7684" t="str">
        <f t="shared" si="720"/>
        <v>Fabrice DAVID</v>
      </c>
      <c r="P7684" t="b">
        <f t="shared" si="721"/>
        <v>0</v>
      </c>
      <c r="Q7684" t="b">
        <f>AND(M7684,ISNA(VLOOKUP(B7684,Sheet4!$A$1:$A$529,1,FALSE)))</f>
        <v>0</v>
      </c>
    </row>
    <row r="7685" spans="1:17">
      <c r="A7685" t="str">
        <f t="shared" si="722"/>
        <v>Christian MALACAIN</v>
      </c>
      <c r="B7685" t="s">
        <v>6583</v>
      </c>
      <c r="C7685" t="e">
        <f>VLOOKUP(B7685,Sheet5!$A$1158:$A$1246,1,FALSE)</f>
        <v>#N/A</v>
      </c>
      <c r="D7685" t="s">
        <v>11</v>
      </c>
      <c r="E7685" t="s">
        <v>312</v>
      </c>
      <c r="F7685" t="s">
        <v>6589</v>
      </c>
      <c r="G7685" t="s">
        <v>14236</v>
      </c>
      <c r="H7685" t="s">
        <v>17</v>
      </c>
      <c r="I7685">
        <v>5209</v>
      </c>
      <c r="J7685">
        <v>0.12747785228299999</v>
      </c>
      <c r="K7685">
        <f t="shared" si="723"/>
        <v>15101</v>
      </c>
      <c r="L7685" t="str">
        <f t="shared" si="724"/>
        <v>SOC</v>
      </c>
      <c r="M7685" t="b">
        <f t="shared" si="725"/>
        <v>0</v>
      </c>
      <c r="N7685" t="str">
        <f>VLOOKUP(B7685,Sheet3!$D$2:$I$578,6,FALSE)</f>
        <v>Gérard Sebaoun</v>
      </c>
      <c r="O7685" t="str">
        <f t="shared" si="720"/>
        <v>Christian MALACAIN</v>
      </c>
      <c r="P7685" t="b">
        <f t="shared" si="721"/>
        <v>0</v>
      </c>
      <c r="Q7685" t="b">
        <f>AND(M7685,ISNA(VLOOKUP(B7685,Sheet4!$A$1:$A$529,1,FALSE)))</f>
        <v>0</v>
      </c>
    </row>
    <row r="7686" spans="1:17">
      <c r="A7686" t="str">
        <f t="shared" si="722"/>
        <v>Claude BODIN</v>
      </c>
      <c r="B7686" t="s">
        <v>6583</v>
      </c>
      <c r="C7686" t="e">
        <f>VLOOKUP(B7686,Sheet5!$A$1158:$A$1246,1,FALSE)</f>
        <v>#N/A</v>
      </c>
      <c r="D7686" t="s">
        <v>11</v>
      </c>
      <c r="E7686" t="s">
        <v>208</v>
      </c>
      <c r="F7686" t="s">
        <v>1603</v>
      </c>
      <c r="G7686" t="s">
        <v>10310</v>
      </c>
      <c r="H7686" t="s">
        <v>26</v>
      </c>
      <c r="I7686">
        <v>14704</v>
      </c>
      <c r="J7686">
        <v>0.35984533307200001</v>
      </c>
      <c r="K7686">
        <f t="shared" si="723"/>
        <v>15101</v>
      </c>
      <c r="L7686" t="str">
        <f t="shared" si="724"/>
        <v>SOC</v>
      </c>
      <c r="M7686" t="b">
        <f t="shared" si="725"/>
        <v>0</v>
      </c>
      <c r="N7686" t="str">
        <f>VLOOKUP(B7686,Sheet3!$D$2:$I$578,6,FALSE)</f>
        <v>Gérard Sebaoun</v>
      </c>
      <c r="O7686" t="str">
        <f t="shared" si="720"/>
        <v>Claude BODIN</v>
      </c>
      <c r="P7686" t="b">
        <f t="shared" si="721"/>
        <v>0</v>
      </c>
      <c r="Q7686" t="b">
        <f>AND(M7686,ISNA(VLOOKUP(B7686,Sheet4!$A$1:$A$529,1,FALSE)))</f>
        <v>0</v>
      </c>
    </row>
    <row r="7687" spans="1:17">
      <c r="A7687" t="str">
        <f t="shared" si="722"/>
        <v>Jean-Philippe PICARD-BACHELERIE</v>
      </c>
      <c r="B7687" t="s">
        <v>6583</v>
      </c>
      <c r="C7687" t="e">
        <f>VLOOKUP(B7687,Sheet5!$A$1158:$A$1246,1,FALSE)</f>
        <v>#N/A</v>
      </c>
      <c r="D7687" t="s">
        <v>11</v>
      </c>
      <c r="E7687" t="s">
        <v>1220</v>
      </c>
      <c r="F7687" t="s">
        <v>6590</v>
      </c>
      <c r="G7687" t="s">
        <v>14237</v>
      </c>
      <c r="H7687" t="s">
        <v>43</v>
      </c>
      <c r="I7687">
        <v>1244</v>
      </c>
      <c r="J7687">
        <v>3.04439332387E-2</v>
      </c>
      <c r="K7687">
        <f t="shared" si="723"/>
        <v>15101</v>
      </c>
      <c r="L7687" t="str">
        <f t="shared" si="724"/>
        <v>SOC</v>
      </c>
      <c r="M7687" t="b">
        <f t="shared" si="725"/>
        <v>0</v>
      </c>
      <c r="N7687" t="str">
        <f>VLOOKUP(B7687,Sheet3!$D$2:$I$578,6,FALSE)</f>
        <v>Gérard Sebaoun</v>
      </c>
      <c r="O7687" t="str">
        <f t="shared" si="720"/>
        <v>Jean-Philippe PICARD-BACHELERIE</v>
      </c>
      <c r="P7687" t="b">
        <f t="shared" si="721"/>
        <v>0</v>
      </c>
      <c r="Q7687" t="b">
        <f>AND(M7687,ISNA(VLOOKUP(B7687,Sheet4!$A$1:$A$529,1,FALSE)))</f>
        <v>0</v>
      </c>
    </row>
    <row r="7688" spans="1:17">
      <c r="A7688" t="str">
        <f t="shared" si="722"/>
        <v>Alain POUPARD</v>
      </c>
      <c r="B7688" t="s">
        <v>6583</v>
      </c>
      <c r="C7688" t="e">
        <f>VLOOKUP(B7688,Sheet5!$A$1158:$A$1246,1,FALSE)</f>
        <v>#N/A</v>
      </c>
      <c r="D7688" t="s">
        <v>11</v>
      </c>
      <c r="E7688" t="s">
        <v>321</v>
      </c>
      <c r="F7688" t="s">
        <v>6591</v>
      </c>
      <c r="G7688" t="s">
        <v>14238</v>
      </c>
      <c r="H7688" t="s">
        <v>10</v>
      </c>
      <c r="I7688">
        <v>124</v>
      </c>
      <c r="J7688">
        <v>3.03460427781E-3</v>
      </c>
      <c r="K7688">
        <f t="shared" si="723"/>
        <v>15101</v>
      </c>
      <c r="L7688" t="str">
        <f t="shared" si="724"/>
        <v>SOC</v>
      </c>
      <c r="M7688" t="b">
        <f t="shared" si="725"/>
        <v>0</v>
      </c>
      <c r="N7688" t="str">
        <f>VLOOKUP(B7688,Sheet3!$D$2:$I$578,6,FALSE)</f>
        <v>Gérard Sebaoun</v>
      </c>
      <c r="O7688" t="str">
        <f t="shared" si="720"/>
        <v>Alain POUPARD</v>
      </c>
      <c r="P7688" t="b">
        <f t="shared" si="721"/>
        <v>0</v>
      </c>
      <c r="Q7688" t="b">
        <f>AND(M7688,ISNA(VLOOKUP(B7688,Sheet4!$A$1:$A$529,1,FALSE)))</f>
        <v>0</v>
      </c>
    </row>
    <row r="7689" spans="1:17">
      <c r="A7689" t="str">
        <f t="shared" si="722"/>
        <v>Patrice LAVAUD</v>
      </c>
      <c r="B7689" t="s">
        <v>6583</v>
      </c>
      <c r="C7689" t="e">
        <f>VLOOKUP(B7689,Sheet5!$A$1158:$A$1246,1,FALSE)</f>
        <v>#N/A</v>
      </c>
      <c r="D7689" t="s">
        <v>11</v>
      </c>
      <c r="E7689" t="s">
        <v>219</v>
      </c>
      <c r="F7689" t="s">
        <v>2063</v>
      </c>
      <c r="G7689" t="s">
        <v>10659</v>
      </c>
      <c r="H7689" t="s">
        <v>19</v>
      </c>
      <c r="I7689">
        <v>2220</v>
      </c>
      <c r="J7689">
        <v>5.4329205618899999E-2</v>
      </c>
      <c r="K7689">
        <f t="shared" si="723"/>
        <v>15101</v>
      </c>
      <c r="L7689" t="str">
        <f t="shared" si="724"/>
        <v>SOC</v>
      </c>
      <c r="M7689" t="b">
        <f t="shared" si="725"/>
        <v>1</v>
      </c>
      <c r="N7689" t="str">
        <f>VLOOKUP(B7689,Sheet3!$D$2:$I$578,6,FALSE)</f>
        <v>Gérard Sebaoun</v>
      </c>
      <c r="O7689" t="str">
        <f t="shared" si="720"/>
        <v>Patrice LAVAUD</v>
      </c>
      <c r="P7689" t="b">
        <f t="shared" si="721"/>
        <v>0</v>
      </c>
      <c r="Q7689" t="b">
        <f>AND(M7689,ISNA(VLOOKUP(B7689,Sheet4!$A$1:$A$529,1,FALSE)))</f>
        <v>1</v>
      </c>
    </row>
    <row r="7690" spans="1:17">
      <c r="A7690" t="str">
        <f t="shared" si="722"/>
        <v xml:space="preserve"> </v>
      </c>
      <c r="B7690" t="s">
        <v>6592</v>
      </c>
      <c r="C7690" t="e">
        <f>VLOOKUP(B7690,Sheet5!$A$1158:$A$1246,1,FALSE)</f>
        <v>#N/A</v>
      </c>
      <c r="G7690" t="s">
        <v>9202</v>
      </c>
      <c r="H7690" t="s">
        <v>1</v>
      </c>
      <c r="I7690">
        <v>68075</v>
      </c>
      <c r="J7690">
        <v>1</v>
      </c>
      <c r="K7690">
        <f t="shared" si="723"/>
        <v>0</v>
      </c>
      <c r="L7690">
        <f t="shared" si="724"/>
        <v>0</v>
      </c>
      <c r="M7690" t="b">
        <f t="shared" si="725"/>
        <v>0</v>
      </c>
      <c r="N7690" t="str">
        <f>VLOOKUP(B7690,Sheet3!$D$2:$I$578,6,FALSE)</f>
        <v>Philippe Doucet</v>
      </c>
      <c r="O7690" t="str">
        <f t="shared" si="720"/>
        <v xml:space="preserve"> </v>
      </c>
      <c r="P7690" t="b">
        <f t="shared" si="721"/>
        <v>0</v>
      </c>
      <c r="Q7690" t="b">
        <f>AND(M7690,ISNA(VLOOKUP(B7690,Sheet4!$A$1:$A$529,1,FALSE)))</f>
        <v>0</v>
      </c>
    </row>
    <row r="7691" spans="1:17">
      <c r="A7691" t="str">
        <f t="shared" si="722"/>
        <v xml:space="preserve"> </v>
      </c>
      <c r="B7691" t="s">
        <v>6592</v>
      </c>
      <c r="C7691" t="e">
        <f>VLOOKUP(B7691,Sheet5!$A$1158:$A$1246,1,FALSE)</f>
        <v>#N/A</v>
      </c>
      <c r="G7691" t="s">
        <v>9202</v>
      </c>
      <c r="H7691" t="s">
        <v>2</v>
      </c>
      <c r="I7691">
        <v>33772</v>
      </c>
      <c r="J7691">
        <v>0.49609988982699998</v>
      </c>
      <c r="K7691">
        <f t="shared" si="723"/>
        <v>0</v>
      </c>
      <c r="L7691">
        <f t="shared" si="724"/>
        <v>0</v>
      </c>
      <c r="M7691" t="b">
        <f t="shared" si="725"/>
        <v>0</v>
      </c>
      <c r="N7691" t="str">
        <f>VLOOKUP(B7691,Sheet3!$D$2:$I$578,6,FALSE)</f>
        <v>Philippe Doucet</v>
      </c>
      <c r="O7691" t="str">
        <f t="shared" si="720"/>
        <v xml:space="preserve"> </v>
      </c>
      <c r="P7691" t="b">
        <f t="shared" si="721"/>
        <v>0</v>
      </c>
      <c r="Q7691" t="b">
        <f>AND(M7691,ISNA(VLOOKUP(B7691,Sheet4!$A$1:$A$529,1,FALSE)))</f>
        <v>0</v>
      </c>
    </row>
    <row r="7692" spans="1:17">
      <c r="A7692" t="str">
        <f t="shared" si="722"/>
        <v xml:space="preserve"> </v>
      </c>
      <c r="B7692" t="s">
        <v>6592</v>
      </c>
      <c r="C7692" t="e">
        <f>VLOOKUP(B7692,Sheet5!$A$1158:$A$1246,1,FALSE)</f>
        <v>#N/A</v>
      </c>
      <c r="G7692" t="s">
        <v>9202</v>
      </c>
      <c r="H7692" t="s">
        <v>3</v>
      </c>
      <c r="I7692">
        <v>488</v>
      </c>
      <c r="J7692">
        <v>7.16856408373E-3</v>
      </c>
      <c r="K7692">
        <f t="shared" si="723"/>
        <v>0</v>
      </c>
      <c r="L7692">
        <f t="shared" si="724"/>
        <v>0</v>
      </c>
      <c r="M7692" t="b">
        <f t="shared" si="725"/>
        <v>0</v>
      </c>
      <c r="N7692" t="str">
        <f>VLOOKUP(B7692,Sheet3!$D$2:$I$578,6,FALSE)</f>
        <v>Philippe Doucet</v>
      </c>
      <c r="O7692" t="str">
        <f t="shared" si="720"/>
        <v xml:space="preserve"> </v>
      </c>
      <c r="P7692" t="b">
        <f t="shared" si="721"/>
        <v>0</v>
      </c>
      <c r="Q7692" t="b">
        <f>AND(M7692,ISNA(VLOOKUP(B7692,Sheet4!$A$1:$A$529,1,FALSE)))</f>
        <v>0</v>
      </c>
    </row>
    <row r="7693" spans="1:17">
      <c r="A7693" t="str">
        <f t="shared" si="722"/>
        <v>Franck DEBEAUD</v>
      </c>
      <c r="B7693" t="s">
        <v>6592</v>
      </c>
      <c r="C7693" t="e">
        <f>VLOOKUP(B7693,Sheet5!$A$1158:$A$1246,1,FALSE)</f>
        <v>#N/A</v>
      </c>
      <c r="D7693" t="s">
        <v>11</v>
      </c>
      <c r="E7693" t="s">
        <v>178</v>
      </c>
      <c r="F7693" t="s">
        <v>6593</v>
      </c>
      <c r="G7693" t="s">
        <v>14239</v>
      </c>
      <c r="H7693" t="s">
        <v>13</v>
      </c>
      <c r="I7693">
        <v>198</v>
      </c>
      <c r="J7693">
        <v>5.8553896199900002E-3</v>
      </c>
      <c r="K7693">
        <f t="shared" si="723"/>
        <v>0</v>
      </c>
      <c r="L7693">
        <f t="shared" si="724"/>
        <v>0</v>
      </c>
      <c r="M7693" t="b">
        <f t="shared" si="725"/>
        <v>0</v>
      </c>
      <c r="N7693" t="str">
        <f>VLOOKUP(B7693,Sheet3!$D$2:$I$578,6,FALSE)</f>
        <v>Philippe Doucet</v>
      </c>
      <c r="O7693" t="str">
        <f t="shared" si="720"/>
        <v>Franck DEBEAUD</v>
      </c>
      <c r="P7693" t="b">
        <f t="shared" si="721"/>
        <v>0</v>
      </c>
      <c r="Q7693" t="b">
        <f>AND(M7693,ISNA(VLOOKUP(B7693,Sheet4!$A$1:$A$529,1,FALSE)))</f>
        <v>0</v>
      </c>
    </row>
    <row r="7694" spans="1:17">
      <c r="A7694" t="str">
        <f t="shared" si="722"/>
        <v>Aurélie THOMAS</v>
      </c>
      <c r="B7694" t="s">
        <v>6592</v>
      </c>
      <c r="C7694" t="e">
        <f>VLOOKUP(B7694,Sheet5!$A$1158:$A$1246,1,FALSE)</f>
        <v>#N/A</v>
      </c>
      <c r="D7694" t="s">
        <v>4</v>
      </c>
      <c r="E7694" t="s">
        <v>9051</v>
      </c>
      <c r="F7694" t="s">
        <v>954</v>
      </c>
      <c r="G7694" t="s">
        <v>1469</v>
      </c>
      <c r="H7694" t="s">
        <v>17</v>
      </c>
      <c r="I7694">
        <v>3938</v>
      </c>
      <c r="J7694">
        <v>0.11645719355299999</v>
      </c>
      <c r="K7694">
        <f t="shared" si="723"/>
        <v>0</v>
      </c>
      <c r="L7694">
        <f t="shared" si="724"/>
        <v>0</v>
      </c>
      <c r="M7694" t="b">
        <f t="shared" si="725"/>
        <v>0</v>
      </c>
      <c r="N7694" t="str">
        <f>VLOOKUP(B7694,Sheet3!$D$2:$I$578,6,FALSE)</f>
        <v>Philippe Doucet</v>
      </c>
      <c r="O7694" t="str">
        <f t="shared" ref="O7694:O7757" si="726">E7694&amp;" "&amp;F7694</f>
        <v>Aurélie THOMAS</v>
      </c>
      <c r="P7694" t="b">
        <f t="shared" si="721"/>
        <v>0</v>
      </c>
      <c r="Q7694" t="b">
        <f>AND(M7694,ISNA(VLOOKUP(B7694,Sheet4!$A$1:$A$529,1,FALSE)))</f>
        <v>0</v>
      </c>
    </row>
    <row r="7695" spans="1:17">
      <c r="A7695" t="str">
        <f t="shared" si="722"/>
        <v>Alima BOUMEDIENE-THIERY</v>
      </c>
      <c r="B7695" t="s">
        <v>6592</v>
      </c>
      <c r="C7695" t="e">
        <f>VLOOKUP(B7695,Sheet5!$A$1158:$A$1246,1,FALSE)</f>
        <v>#N/A</v>
      </c>
      <c r="D7695" t="s">
        <v>4</v>
      </c>
      <c r="E7695" t="s">
        <v>6594</v>
      </c>
      <c r="F7695" t="s">
        <v>6595</v>
      </c>
      <c r="G7695" t="s">
        <v>14240</v>
      </c>
      <c r="H7695" t="s">
        <v>33</v>
      </c>
      <c r="I7695">
        <v>184</v>
      </c>
      <c r="J7695">
        <v>5.4413721721099997E-3</v>
      </c>
      <c r="K7695">
        <f t="shared" si="723"/>
        <v>0</v>
      </c>
      <c r="L7695">
        <f t="shared" si="724"/>
        <v>0</v>
      </c>
      <c r="M7695" t="b">
        <f t="shared" si="725"/>
        <v>0</v>
      </c>
      <c r="N7695" t="str">
        <f>VLOOKUP(B7695,Sheet3!$D$2:$I$578,6,FALSE)</f>
        <v>Philippe Doucet</v>
      </c>
      <c r="O7695" t="str">
        <f t="shared" si="726"/>
        <v>Alima BOUMEDIENE-THIERY</v>
      </c>
      <c r="P7695" t="b">
        <f t="shared" ref="P7695:P7758" si="727">O7695=N7695</f>
        <v>0</v>
      </c>
      <c r="Q7695" t="b">
        <f>AND(M7695,ISNA(VLOOKUP(B7695,Sheet4!$A$1:$A$529,1,FALSE)))</f>
        <v>0</v>
      </c>
    </row>
    <row r="7696" spans="1:17">
      <c r="A7696" t="str">
        <f t="shared" si="722"/>
        <v>Jean-Pierre ZOLOTAREFF</v>
      </c>
      <c r="B7696" t="s">
        <v>6592</v>
      </c>
      <c r="C7696" t="e">
        <f>VLOOKUP(B7696,Sheet5!$A$1158:$A$1246,1,FALSE)</f>
        <v>#N/A</v>
      </c>
      <c r="D7696" t="s">
        <v>11</v>
      </c>
      <c r="E7696" t="s">
        <v>140</v>
      </c>
      <c r="F7696" t="s">
        <v>6596</v>
      </c>
      <c r="G7696" t="s">
        <v>14241</v>
      </c>
      <c r="H7696" t="s">
        <v>33</v>
      </c>
      <c r="I7696">
        <v>172</v>
      </c>
      <c r="J7696">
        <v>5.08650007393E-3</v>
      </c>
      <c r="K7696">
        <f t="shared" si="723"/>
        <v>0</v>
      </c>
      <c r="L7696">
        <f t="shared" si="724"/>
        <v>0</v>
      </c>
      <c r="M7696" t="b">
        <f t="shared" si="725"/>
        <v>0</v>
      </c>
      <c r="N7696" t="str">
        <f>VLOOKUP(B7696,Sheet3!$D$2:$I$578,6,FALSE)</f>
        <v>Philippe Doucet</v>
      </c>
      <c r="O7696" t="str">
        <f t="shared" si="726"/>
        <v>Jean-Pierre ZOLOTAREFF</v>
      </c>
      <c r="P7696" t="b">
        <f t="shared" si="727"/>
        <v>0</v>
      </c>
      <c r="Q7696" t="b">
        <f>AND(M7696,ISNA(VLOOKUP(B7696,Sheet4!$A$1:$A$529,1,FALSE)))</f>
        <v>0</v>
      </c>
    </row>
    <row r="7697" spans="1:17">
      <c r="A7697" t="str">
        <f t="shared" si="722"/>
        <v>Philippe DOUCET</v>
      </c>
      <c r="B7697" t="s">
        <v>6592</v>
      </c>
      <c r="C7697" t="e">
        <f>VLOOKUP(B7697,Sheet5!$A$1158:$A$1246,1,FALSE)</f>
        <v>#N/A</v>
      </c>
      <c r="D7697" t="s">
        <v>11</v>
      </c>
      <c r="E7697" t="s">
        <v>385</v>
      </c>
      <c r="F7697" t="s">
        <v>1991</v>
      </c>
      <c r="G7697" t="s">
        <v>10605</v>
      </c>
      <c r="H7697" t="s">
        <v>21</v>
      </c>
      <c r="I7697">
        <v>12929</v>
      </c>
      <c r="J7697">
        <v>0.38234511311500002</v>
      </c>
      <c r="K7697">
        <f t="shared" si="723"/>
        <v>12929</v>
      </c>
      <c r="L7697" t="str">
        <f t="shared" si="724"/>
        <v>SOC</v>
      </c>
      <c r="M7697" t="b">
        <f t="shared" si="725"/>
        <v>0</v>
      </c>
      <c r="N7697" t="str">
        <f>VLOOKUP(B7697,Sheet3!$D$2:$I$578,6,FALSE)</f>
        <v>Philippe Doucet</v>
      </c>
      <c r="O7697" t="str">
        <f t="shared" si="726"/>
        <v>Philippe DOUCET</v>
      </c>
      <c r="P7697" t="b">
        <f t="shared" si="727"/>
        <v>1</v>
      </c>
      <c r="Q7697" t="b">
        <f>AND(M7697,ISNA(VLOOKUP(B7697,Sheet4!$A$1:$A$529,1,FALSE)))</f>
        <v>0</v>
      </c>
    </row>
    <row r="7698" spans="1:17">
      <c r="A7698" t="str">
        <f t="shared" si="722"/>
        <v>Marie-Christine JALLADAUD</v>
      </c>
      <c r="B7698" t="s">
        <v>6592</v>
      </c>
      <c r="C7698" t="e">
        <f>VLOOKUP(B7698,Sheet5!$A$1158:$A$1246,1,FALSE)</f>
        <v>#N/A</v>
      </c>
      <c r="D7698" t="s">
        <v>4</v>
      </c>
      <c r="E7698" t="s">
        <v>1034</v>
      </c>
      <c r="F7698" t="s">
        <v>6597</v>
      </c>
      <c r="G7698" t="s">
        <v>14242</v>
      </c>
      <c r="H7698" t="s">
        <v>29</v>
      </c>
      <c r="I7698">
        <v>159</v>
      </c>
      <c r="J7698">
        <v>4.7020553009000004E-3</v>
      </c>
      <c r="K7698">
        <f t="shared" si="723"/>
        <v>12929</v>
      </c>
      <c r="L7698" t="str">
        <f t="shared" si="724"/>
        <v>SOC</v>
      </c>
      <c r="M7698" t="b">
        <f t="shared" si="725"/>
        <v>0</v>
      </c>
      <c r="N7698" t="str">
        <f>VLOOKUP(B7698,Sheet3!$D$2:$I$578,6,FALSE)</f>
        <v>Philippe Doucet</v>
      </c>
      <c r="O7698" t="str">
        <f t="shared" si="726"/>
        <v>Marie-Christine JALLADAUD</v>
      </c>
      <c r="P7698" t="b">
        <f t="shared" si="727"/>
        <v>0</v>
      </c>
      <c r="Q7698" t="b">
        <f>AND(M7698,ISNA(VLOOKUP(B7698,Sheet4!$A$1:$A$529,1,FALSE)))</f>
        <v>0</v>
      </c>
    </row>
    <row r="7699" spans="1:17">
      <c r="A7699" t="str">
        <f t="shared" si="722"/>
        <v>Christine BIERRE</v>
      </c>
      <c r="B7699" t="s">
        <v>6592</v>
      </c>
      <c r="C7699" t="e">
        <f>VLOOKUP(B7699,Sheet5!$A$1158:$A$1246,1,FALSE)</f>
        <v>#N/A</v>
      </c>
      <c r="D7699" t="s">
        <v>4</v>
      </c>
      <c r="E7699" t="s">
        <v>62</v>
      </c>
      <c r="F7699" t="s">
        <v>6598</v>
      </c>
      <c r="G7699" t="s">
        <v>14243</v>
      </c>
      <c r="H7699" t="s">
        <v>271</v>
      </c>
      <c r="I7699">
        <v>63</v>
      </c>
      <c r="J7699">
        <v>1.86307851545E-3</v>
      </c>
      <c r="K7699">
        <f t="shared" si="723"/>
        <v>12929</v>
      </c>
      <c r="L7699" t="str">
        <f t="shared" si="724"/>
        <v>SOC</v>
      </c>
      <c r="M7699" t="b">
        <f t="shared" si="725"/>
        <v>0</v>
      </c>
      <c r="N7699" t="str">
        <f>VLOOKUP(B7699,Sheet3!$D$2:$I$578,6,FALSE)</f>
        <v>Philippe Doucet</v>
      </c>
      <c r="O7699" t="str">
        <f t="shared" si="726"/>
        <v>Christine BIERRE</v>
      </c>
      <c r="P7699" t="b">
        <f t="shared" si="727"/>
        <v>0</v>
      </c>
      <c r="Q7699" t="b">
        <f>AND(M7699,ISNA(VLOOKUP(B7699,Sheet4!$A$1:$A$529,1,FALSE)))</f>
        <v>0</v>
      </c>
    </row>
    <row r="7700" spans="1:17">
      <c r="A7700" t="str">
        <f t="shared" si="722"/>
        <v>Dominique MARIETTE</v>
      </c>
      <c r="B7700" t="s">
        <v>6592</v>
      </c>
      <c r="C7700" t="e">
        <f>VLOOKUP(B7700,Sheet5!$A$1158:$A$1246,1,FALSE)</f>
        <v>#N/A</v>
      </c>
      <c r="D7700" t="s">
        <v>11</v>
      </c>
      <c r="E7700" t="s">
        <v>180</v>
      </c>
      <c r="F7700" t="s">
        <v>6599</v>
      </c>
      <c r="G7700" t="s">
        <v>3635</v>
      </c>
      <c r="H7700" t="s">
        <v>10</v>
      </c>
      <c r="I7700">
        <v>359</v>
      </c>
      <c r="J7700">
        <v>1.0616590270599999E-2</v>
      </c>
      <c r="K7700">
        <f t="shared" si="723"/>
        <v>12929</v>
      </c>
      <c r="L7700" t="str">
        <f t="shared" si="724"/>
        <v>SOC</v>
      </c>
      <c r="M7700" t="b">
        <f t="shared" si="725"/>
        <v>0</v>
      </c>
      <c r="N7700" t="str">
        <f>VLOOKUP(B7700,Sheet3!$D$2:$I$578,6,FALSE)</f>
        <v>Philippe Doucet</v>
      </c>
      <c r="O7700" t="str">
        <f t="shared" si="726"/>
        <v>Dominique MARIETTE</v>
      </c>
      <c r="P7700" t="b">
        <f t="shared" si="727"/>
        <v>0</v>
      </c>
      <c r="Q7700" t="b">
        <f>AND(M7700,ISNA(VLOOKUP(B7700,Sheet4!$A$1:$A$529,1,FALSE)))</f>
        <v>0</v>
      </c>
    </row>
    <row r="7701" spans="1:17">
      <c r="A7701" t="str">
        <f t="shared" si="722"/>
        <v>Georges MOTHRON</v>
      </c>
      <c r="B7701" t="s">
        <v>6592</v>
      </c>
      <c r="C7701" t="e">
        <f>VLOOKUP(B7701,Sheet5!$A$1158:$A$1246,1,FALSE)</f>
        <v>#N/A</v>
      </c>
      <c r="D7701" t="s">
        <v>11</v>
      </c>
      <c r="E7701" t="s">
        <v>3295</v>
      </c>
      <c r="F7701" t="s">
        <v>6600</v>
      </c>
      <c r="G7701" t="s">
        <v>14244</v>
      </c>
      <c r="H7701" t="s">
        <v>26</v>
      </c>
      <c r="I7701">
        <v>9301</v>
      </c>
      <c r="J7701">
        <v>0.27505544876499999</v>
      </c>
      <c r="K7701">
        <f t="shared" si="723"/>
        <v>12929</v>
      </c>
      <c r="L7701" t="str">
        <f t="shared" si="724"/>
        <v>SOC</v>
      </c>
      <c r="M7701" t="b">
        <f t="shared" si="725"/>
        <v>0</v>
      </c>
      <c r="N7701" t="str">
        <f>VLOOKUP(B7701,Sheet3!$D$2:$I$578,6,FALSE)</f>
        <v>Philippe Doucet</v>
      </c>
      <c r="O7701" t="str">
        <f t="shared" si="726"/>
        <v>Georges MOTHRON</v>
      </c>
      <c r="P7701" t="b">
        <f t="shared" si="727"/>
        <v>0</v>
      </c>
      <c r="Q7701" t="b">
        <f>AND(M7701,ISNA(VLOOKUP(B7701,Sheet4!$A$1:$A$529,1,FALSE)))</f>
        <v>0</v>
      </c>
    </row>
    <row r="7702" spans="1:17">
      <c r="A7702" t="str">
        <f t="shared" si="722"/>
        <v>Frédéric LEFEBVRE-NARÃ‰</v>
      </c>
      <c r="B7702" t="s">
        <v>6592</v>
      </c>
      <c r="C7702" t="e">
        <f>VLOOKUP(B7702,Sheet5!$A$1158:$A$1246,1,FALSE)</f>
        <v>#N/A</v>
      </c>
      <c r="D7702" t="s">
        <v>11</v>
      </c>
      <c r="E7702" t="s">
        <v>9000</v>
      </c>
      <c r="F7702" t="s">
        <v>6601</v>
      </c>
      <c r="G7702" t="s">
        <v>14245</v>
      </c>
      <c r="H7702" t="s">
        <v>43</v>
      </c>
      <c r="I7702">
        <v>507</v>
      </c>
      <c r="J7702">
        <v>1.49933461482E-2</v>
      </c>
      <c r="K7702">
        <f t="shared" si="723"/>
        <v>12929</v>
      </c>
      <c r="L7702" t="str">
        <f t="shared" si="724"/>
        <v>SOC</v>
      </c>
      <c r="M7702" t="b">
        <f t="shared" si="725"/>
        <v>0</v>
      </c>
      <c r="N7702" t="str">
        <f>VLOOKUP(B7702,Sheet3!$D$2:$I$578,6,FALSE)</f>
        <v>Philippe Doucet</v>
      </c>
      <c r="O7702" t="str">
        <f t="shared" si="726"/>
        <v>Frédéric LEFEBVRE-NARÃ‰</v>
      </c>
      <c r="P7702" t="b">
        <f t="shared" si="727"/>
        <v>0</v>
      </c>
      <c r="Q7702" t="b">
        <f>AND(M7702,ISNA(VLOOKUP(B7702,Sheet4!$A$1:$A$529,1,FALSE)))</f>
        <v>0</v>
      </c>
    </row>
    <row r="7703" spans="1:17">
      <c r="A7703" t="str">
        <f t="shared" si="722"/>
        <v>Anne GELLÃ‰</v>
      </c>
      <c r="B7703" t="s">
        <v>6592</v>
      </c>
      <c r="C7703" t="e">
        <f>VLOOKUP(B7703,Sheet5!$A$1158:$A$1246,1,FALSE)</f>
        <v>#N/A</v>
      </c>
      <c r="D7703" t="s">
        <v>4</v>
      </c>
      <c r="E7703" t="s">
        <v>126</v>
      </c>
      <c r="F7703" t="s">
        <v>6602</v>
      </c>
      <c r="G7703" t="s">
        <v>14246</v>
      </c>
      <c r="H7703" t="s">
        <v>7</v>
      </c>
      <c r="I7703">
        <v>919</v>
      </c>
      <c r="J7703">
        <v>2.7177288185700001E-2</v>
      </c>
      <c r="K7703">
        <f t="shared" si="723"/>
        <v>12929</v>
      </c>
      <c r="L7703" t="str">
        <f t="shared" si="724"/>
        <v>SOC</v>
      </c>
      <c r="M7703" t="b">
        <f t="shared" si="725"/>
        <v>0</v>
      </c>
      <c r="N7703" t="str">
        <f>VLOOKUP(B7703,Sheet3!$D$2:$I$578,6,FALSE)</f>
        <v>Philippe Doucet</v>
      </c>
      <c r="O7703" t="str">
        <f t="shared" si="726"/>
        <v>Anne GELLÃ‰</v>
      </c>
      <c r="P7703" t="b">
        <f t="shared" si="727"/>
        <v>0</v>
      </c>
      <c r="Q7703" t="b">
        <f>AND(M7703,ISNA(VLOOKUP(B7703,Sheet4!$A$1:$A$529,1,FALSE)))</f>
        <v>0</v>
      </c>
    </row>
    <row r="7704" spans="1:17">
      <c r="A7704" t="str">
        <f t="shared" si="722"/>
        <v>Hamou AGUINI</v>
      </c>
      <c r="B7704" t="s">
        <v>6592</v>
      </c>
      <c r="C7704" t="e">
        <f>VLOOKUP(B7704,Sheet5!$A$1158:$A$1246,1,FALSE)</f>
        <v>#N/A</v>
      </c>
      <c r="D7704" t="s">
        <v>11</v>
      </c>
      <c r="E7704" t="s">
        <v>6603</v>
      </c>
      <c r="F7704" t="s">
        <v>6604</v>
      </c>
      <c r="G7704" t="s">
        <v>14247</v>
      </c>
      <c r="H7704" t="s">
        <v>33</v>
      </c>
      <c r="I7704">
        <v>611</v>
      </c>
      <c r="J7704">
        <v>1.80689043324E-2</v>
      </c>
      <c r="K7704">
        <f t="shared" si="723"/>
        <v>12929</v>
      </c>
      <c r="L7704" t="str">
        <f t="shared" si="724"/>
        <v>SOC</v>
      </c>
      <c r="M7704" t="b">
        <f t="shared" si="725"/>
        <v>0</v>
      </c>
      <c r="N7704" t="str">
        <f>VLOOKUP(B7704,Sheet3!$D$2:$I$578,6,FALSE)</f>
        <v>Philippe Doucet</v>
      </c>
      <c r="O7704" t="str">
        <f t="shared" si="726"/>
        <v>Hamou AGUINI</v>
      </c>
      <c r="P7704" t="b">
        <f t="shared" si="727"/>
        <v>0</v>
      </c>
      <c r="Q7704" t="b">
        <f>AND(M7704,ISNA(VLOOKUP(B7704,Sheet4!$A$1:$A$529,1,FALSE)))</f>
        <v>0</v>
      </c>
    </row>
    <row r="7705" spans="1:17">
      <c r="A7705" t="str">
        <f t="shared" si="722"/>
        <v>Dominique LESPARRE</v>
      </c>
      <c r="B7705" t="s">
        <v>6592</v>
      </c>
      <c r="C7705" t="e">
        <f>VLOOKUP(B7705,Sheet5!$A$1158:$A$1246,1,FALSE)</f>
        <v>#N/A</v>
      </c>
      <c r="D7705" t="s">
        <v>11</v>
      </c>
      <c r="E7705" t="s">
        <v>180</v>
      </c>
      <c r="F7705" t="s">
        <v>6605</v>
      </c>
      <c r="G7705" t="s">
        <v>14248</v>
      </c>
      <c r="H7705" t="s">
        <v>19</v>
      </c>
      <c r="I7705">
        <v>4475</v>
      </c>
      <c r="J7705">
        <v>0.132337719947</v>
      </c>
      <c r="K7705">
        <f t="shared" si="723"/>
        <v>12929</v>
      </c>
      <c r="L7705" t="str">
        <f t="shared" si="724"/>
        <v>SOC</v>
      </c>
      <c r="M7705" t="b">
        <f t="shared" si="725"/>
        <v>1</v>
      </c>
      <c r="N7705" t="str">
        <f>VLOOKUP(B7705,Sheet3!$D$2:$I$578,6,FALSE)</f>
        <v>Philippe Doucet</v>
      </c>
      <c r="O7705" t="str">
        <f t="shared" si="726"/>
        <v>Dominique LESPARRE</v>
      </c>
      <c r="P7705" t="b">
        <f t="shared" si="727"/>
        <v>0</v>
      </c>
      <c r="Q7705" t="b">
        <f>AND(M7705,ISNA(VLOOKUP(B7705,Sheet4!$A$1:$A$529,1,FALSE)))</f>
        <v>1</v>
      </c>
    </row>
    <row r="7706" spans="1:17">
      <c r="A7706" t="str">
        <f t="shared" si="722"/>
        <v xml:space="preserve"> </v>
      </c>
      <c r="B7706" t="s">
        <v>6606</v>
      </c>
      <c r="C7706" t="e">
        <f>VLOOKUP(B7706,Sheet5!$A$1158:$A$1246,1,FALSE)</f>
        <v>#N/A</v>
      </c>
      <c r="G7706" t="s">
        <v>9202</v>
      </c>
      <c r="H7706" t="s">
        <v>1</v>
      </c>
      <c r="I7706">
        <v>74709</v>
      </c>
      <c r="J7706">
        <v>1</v>
      </c>
      <c r="K7706">
        <f t="shared" si="723"/>
        <v>0</v>
      </c>
      <c r="L7706">
        <f t="shared" si="724"/>
        <v>0</v>
      </c>
      <c r="M7706" t="b">
        <f t="shared" si="725"/>
        <v>0</v>
      </c>
      <c r="N7706" t="str">
        <f>VLOOKUP(B7706,Sheet3!$D$2:$I$578,6,FALSE)</f>
        <v>Christine Neracoulis</v>
      </c>
      <c r="O7706" t="str">
        <f t="shared" si="726"/>
        <v xml:space="preserve"> </v>
      </c>
      <c r="P7706" t="b">
        <f t="shared" si="727"/>
        <v>0</v>
      </c>
      <c r="Q7706" t="b">
        <f>AND(M7706,ISNA(VLOOKUP(B7706,Sheet4!$A$1:$A$529,1,FALSE)))</f>
        <v>0</v>
      </c>
    </row>
    <row r="7707" spans="1:17">
      <c r="A7707" t="str">
        <f t="shared" si="722"/>
        <v xml:space="preserve"> </v>
      </c>
      <c r="B7707" t="s">
        <v>6606</v>
      </c>
      <c r="C7707" t="e">
        <f>VLOOKUP(B7707,Sheet5!$A$1158:$A$1246,1,FALSE)</f>
        <v>#N/A</v>
      </c>
      <c r="G7707" t="s">
        <v>9202</v>
      </c>
      <c r="H7707" t="s">
        <v>2</v>
      </c>
      <c r="I7707">
        <v>33747</v>
      </c>
      <c r="J7707">
        <v>0.45171264506300002</v>
      </c>
      <c r="K7707">
        <f t="shared" si="723"/>
        <v>0</v>
      </c>
      <c r="L7707">
        <f t="shared" si="724"/>
        <v>0</v>
      </c>
      <c r="M7707" t="b">
        <f t="shared" si="725"/>
        <v>0</v>
      </c>
      <c r="N7707" t="str">
        <f>VLOOKUP(B7707,Sheet3!$D$2:$I$578,6,FALSE)</f>
        <v>Christine Neracoulis</v>
      </c>
      <c r="O7707" t="str">
        <f t="shared" si="726"/>
        <v xml:space="preserve"> </v>
      </c>
      <c r="P7707" t="b">
        <f t="shared" si="727"/>
        <v>0</v>
      </c>
      <c r="Q7707" t="b">
        <f>AND(M7707,ISNA(VLOOKUP(B7707,Sheet4!$A$1:$A$529,1,FALSE)))</f>
        <v>0</v>
      </c>
    </row>
    <row r="7708" spans="1:17">
      <c r="A7708" t="str">
        <f t="shared" si="722"/>
        <v xml:space="preserve"> </v>
      </c>
      <c r="B7708" t="s">
        <v>6606</v>
      </c>
      <c r="C7708" t="e">
        <f>VLOOKUP(B7708,Sheet5!$A$1158:$A$1246,1,FALSE)</f>
        <v>#N/A</v>
      </c>
      <c r="G7708" t="s">
        <v>9202</v>
      </c>
      <c r="H7708" t="s">
        <v>3</v>
      </c>
      <c r="I7708">
        <v>345</v>
      </c>
      <c r="J7708">
        <v>4.6179175199800001E-3</v>
      </c>
      <c r="K7708">
        <f t="shared" si="723"/>
        <v>0</v>
      </c>
      <c r="L7708">
        <f t="shared" si="724"/>
        <v>0</v>
      </c>
      <c r="M7708" t="b">
        <f t="shared" si="725"/>
        <v>0</v>
      </c>
      <c r="N7708" t="str">
        <f>VLOOKUP(B7708,Sheet3!$D$2:$I$578,6,FALSE)</f>
        <v>Christine Neracoulis</v>
      </c>
      <c r="O7708" t="str">
        <f t="shared" si="726"/>
        <v xml:space="preserve"> </v>
      </c>
      <c r="P7708" t="b">
        <f t="shared" si="727"/>
        <v>0</v>
      </c>
      <c r="Q7708" t="b">
        <f>AND(M7708,ISNA(VLOOKUP(B7708,Sheet4!$A$1:$A$529,1,FALSE)))</f>
        <v>0</v>
      </c>
    </row>
    <row r="7709" spans="1:17">
      <c r="A7709" t="str">
        <f t="shared" si="722"/>
        <v>Dominique FITREMANN</v>
      </c>
      <c r="B7709" t="s">
        <v>6606</v>
      </c>
      <c r="C7709" t="e">
        <f>VLOOKUP(B7709,Sheet5!$A$1158:$A$1246,1,FALSE)</f>
        <v>#N/A</v>
      </c>
      <c r="D7709" t="s">
        <v>4</v>
      </c>
      <c r="E7709" t="s">
        <v>180</v>
      </c>
      <c r="F7709" t="s">
        <v>6607</v>
      </c>
      <c r="G7709" t="s">
        <v>14249</v>
      </c>
      <c r="H7709" t="s">
        <v>271</v>
      </c>
      <c r="I7709">
        <v>82</v>
      </c>
      <c r="J7709">
        <v>2.0188590984099998E-3</v>
      </c>
      <c r="K7709">
        <f t="shared" si="723"/>
        <v>0</v>
      </c>
      <c r="L7709">
        <f t="shared" si="724"/>
        <v>0</v>
      </c>
      <c r="M7709" t="b">
        <f t="shared" si="725"/>
        <v>0</v>
      </c>
      <c r="N7709" t="str">
        <f>VLOOKUP(B7709,Sheet3!$D$2:$I$578,6,FALSE)</f>
        <v>Christine Neracoulis</v>
      </c>
      <c r="O7709" t="str">
        <f t="shared" si="726"/>
        <v>Dominique FITREMANN</v>
      </c>
      <c r="P7709" t="b">
        <f t="shared" si="727"/>
        <v>0</v>
      </c>
      <c r="Q7709" t="b">
        <f>AND(M7709,ISNA(VLOOKUP(B7709,Sheet4!$A$1:$A$529,1,FALSE)))</f>
        <v>0</v>
      </c>
    </row>
    <row r="7710" spans="1:17">
      <c r="A7710" t="str">
        <f t="shared" si="722"/>
        <v>Isabelle VOLAT</v>
      </c>
      <c r="B7710" t="s">
        <v>6606</v>
      </c>
      <c r="C7710" t="e">
        <f>VLOOKUP(B7710,Sheet5!$A$1158:$A$1246,1,FALSE)</f>
        <v>#N/A</v>
      </c>
      <c r="D7710" t="s">
        <v>4</v>
      </c>
      <c r="E7710" t="s">
        <v>164</v>
      </c>
      <c r="F7710" t="s">
        <v>6608</v>
      </c>
      <c r="G7710" t="s">
        <v>14250</v>
      </c>
      <c r="H7710" t="s">
        <v>19</v>
      </c>
      <c r="I7710">
        <v>2650</v>
      </c>
      <c r="J7710">
        <v>6.5243617204599993E-2</v>
      </c>
      <c r="K7710">
        <f t="shared" si="723"/>
        <v>0</v>
      </c>
      <c r="L7710">
        <f t="shared" si="724"/>
        <v>0</v>
      </c>
      <c r="M7710" t="b">
        <f t="shared" si="725"/>
        <v>0</v>
      </c>
      <c r="N7710" t="str">
        <f>VLOOKUP(B7710,Sheet3!$D$2:$I$578,6,FALSE)</f>
        <v>Christine Neracoulis</v>
      </c>
      <c r="O7710" t="str">
        <f t="shared" si="726"/>
        <v>Isabelle VOLAT</v>
      </c>
      <c r="P7710" t="b">
        <f t="shared" si="727"/>
        <v>0</v>
      </c>
      <c r="Q7710" t="b">
        <f>AND(M7710,ISNA(VLOOKUP(B7710,Sheet4!$A$1:$A$529,1,FALSE)))</f>
        <v>0</v>
      </c>
    </row>
    <row r="7711" spans="1:17">
      <c r="A7711" t="str">
        <f t="shared" si="722"/>
        <v>Nathalie ELIMAS</v>
      </c>
      <c r="B7711" t="s">
        <v>6606</v>
      </c>
      <c r="C7711" t="e">
        <f>VLOOKUP(B7711,Sheet5!$A$1158:$A$1246,1,FALSE)</f>
        <v>#N/A</v>
      </c>
      <c r="D7711" t="s">
        <v>4</v>
      </c>
      <c r="E7711" t="s">
        <v>673</v>
      </c>
      <c r="F7711" t="s">
        <v>6609</v>
      </c>
      <c r="G7711" t="s">
        <v>14251</v>
      </c>
      <c r="H7711" t="s">
        <v>43</v>
      </c>
      <c r="I7711">
        <v>989</v>
      </c>
      <c r="J7711">
        <v>2.4349410345399999E-2</v>
      </c>
      <c r="K7711">
        <f t="shared" si="723"/>
        <v>0</v>
      </c>
      <c r="L7711">
        <f t="shared" si="724"/>
        <v>0</v>
      </c>
      <c r="M7711" t="b">
        <f t="shared" si="725"/>
        <v>0</v>
      </c>
      <c r="N7711" t="str">
        <f>VLOOKUP(B7711,Sheet3!$D$2:$I$578,6,FALSE)</f>
        <v>Christine Neracoulis</v>
      </c>
      <c r="O7711" t="str">
        <f t="shared" si="726"/>
        <v>Nathalie ELIMAS</v>
      </c>
      <c r="P7711" t="b">
        <f t="shared" si="727"/>
        <v>0</v>
      </c>
      <c r="Q7711" t="b">
        <f>AND(M7711,ISNA(VLOOKUP(B7711,Sheet4!$A$1:$A$529,1,FALSE)))</f>
        <v>0</v>
      </c>
    </row>
    <row r="7712" spans="1:17">
      <c r="A7712" t="str">
        <f t="shared" si="722"/>
        <v>Jean-Claude VELEZ</v>
      </c>
      <c r="B7712" t="s">
        <v>6606</v>
      </c>
      <c r="C7712" t="e">
        <f>VLOOKUP(B7712,Sheet5!$A$1158:$A$1246,1,FALSE)</f>
        <v>#N/A</v>
      </c>
      <c r="D7712" t="s">
        <v>11</v>
      </c>
      <c r="E7712" t="s">
        <v>143</v>
      </c>
      <c r="F7712" t="s">
        <v>6610</v>
      </c>
      <c r="G7712" t="s">
        <v>14252</v>
      </c>
      <c r="H7712" t="s">
        <v>10</v>
      </c>
      <c r="I7712">
        <v>94</v>
      </c>
      <c r="J7712">
        <v>2.3143018932999999E-3</v>
      </c>
      <c r="K7712">
        <f t="shared" si="723"/>
        <v>0</v>
      </c>
      <c r="L7712">
        <f t="shared" si="724"/>
        <v>0</v>
      </c>
      <c r="M7712" t="b">
        <f t="shared" si="725"/>
        <v>0</v>
      </c>
      <c r="N7712" t="str">
        <f>VLOOKUP(B7712,Sheet3!$D$2:$I$578,6,FALSE)</f>
        <v>Christine Neracoulis</v>
      </c>
      <c r="O7712" t="str">
        <f t="shared" si="726"/>
        <v>Jean-Claude VELEZ</v>
      </c>
      <c r="P7712" t="b">
        <f t="shared" si="727"/>
        <v>0</v>
      </c>
      <c r="Q7712" t="b">
        <f>AND(M7712,ISNA(VLOOKUP(B7712,Sheet4!$A$1:$A$529,1,FALSE)))</f>
        <v>0</v>
      </c>
    </row>
    <row r="7713" spans="1:17">
      <c r="A7713" t="str">
        <f t="shared" si="722"/>
        <v>Luc STREHAIANO</v>
      </c>
      <c r="B7713" t="s">
        <v>6606</v>
      </c>
      <c r="C7713" t="e">
        <f>VLOOKUP(B7713,Sheet5!$A$1158:$A$1246,1,FALSE)</f>
        <v>#N/A</v>
      </c>
      <c r="D7713" t="s">
        <v>11</v>
      </c>
      <c r="E7713" t="s">
        <v>197</v>
      </c>
      <c r="F7713" t="s">
        <v>6611</v>
      </c>
      <c r="G7713" t="s">
        <v>14253</v>
      </c>
      <c r="H7713" t="s">
        <v>13</v>
      </c>
      <c r="I7713">
        <v>6928</v>
      </c>
      <c r="J7713">
        <v>0.17056897358199999</v>
      </c>
      <c r="K7713">
        <f t="shared" si="723"/>
        <v>0</v>
      </c>
      <c r="L7713">
        <f t="shared" si="724"/>
        <v>0</v>
      </c>
      <c r="M7713" t="b">
        <f t="shared" si="725"/>
        <v>0</v>
      </c>
      <c r="N7713" t="str">
        <f>VLOOKUP(B7713,Sheet3!$D$2:$I$578,6,FALSE)</f>
        <v>Christine Neracoulis</v>
      </c>
      <c r="O7713" t="str">
        <f t="shared" si="726"/>
        <v>Luc STREHAIANO</v>
      </c>
      <c r="P7713" t="b">
        <f t="shared" si="727"/>
        <v>0</v>
      </c>
      <c r="Q7713" t="b">
        <f>AND(M7713,ISNA(VLOOKUP(B7713,Sheet4!$A$1:$A$529,1,FALSE)))</f>
        <v>0</v>
      </c>
    </row>
    <row r="7714" spans="1:17">
      <c r="A7714" t="str">
        <f t="shared" si="722"/>
        <v>François DELCOMBRE</v>
      </c>
      <c r="B7714" t="s">
        <v>6606</v>
      </c>
      <c r="C7714" t="e">
        <f>VLOOKUP(B7714,Sheet5!$A$1158:$A$1246,1,FALSE)</f>
        <v>#N/A</v>
      </c>
      <c r="D7714" t="s">
        <v>11</v>
      </c>
      <c r="E7714" t="s">
        <v>9125</v>
      </c>
      <c r="F7714" t="s">
        <v>6612</v>
      </c>
      <c r="G7714" t="s">
        <v>14254</v>
      </c>
      <c r="H7714" t="s">
        <v>7</v>
      </c>
      <c r="I7714">
        <v>1155</v>
      </c>
      <c r="J7714">
        <v>2.8436369008099999E-2</v>
      </c>
      <c r="K7714">
        <f t="shared" si="723"/>
        <v>1155</v>
      </c>
      <c r="L7714" t="str">
        <f t="shared" si="724"/>
        <v>VEC</v>
      </c>
      <c r="M7714" t="b">
        <f t="shared" si="725"/>
        <v>0</v>
      </c>
      <c r="N7714" t="str">
        <f>VLOOKUP(B7714,Sheet3!$D$2:$I$578,6,FALSE)</f>
        <v>Christine Neracoulis</v>
      </c>
      <c r="O7714" t="str">
        <f t="shared" si="726"/>
        <v>François DELCOMBRE</v>
      </c>
      <c r="P7714" t="b">
        <f t="shared" si="727"/>
        <v>0</v>
      </c>
      <c r="Q7714" t="b">
        <f>AND(M7714,ISNA(VLOOKUP(B7714,Sheet4!$A$1:$A$529,1,FALSE)))</f>
        <v>0</v>
      </c>
    </row>
    <row r="7715" spans="1:17">
      <c r="A7715" t="str">
        <f t="shared" si="722"/>
        <v>Michel SIMONNOT</v>
      </c>
      <c r="B7715" t="s">
        <v>6606</v>
      </c>
      <c r="C7715" t="e">
        <f>VLOOKUP(B7715,Sheet5!$A$1158:$A$1246,1,FALSE)</f>
        <v>#N/A</v>
      </c>
      <c r="D7715" t="s">
        <v>11</v>
      </c>
      <c r="E7715" t="s">
        <v>31</v>
      </c>
      <c r="F7715" t="s">
        <v>6582</v>
      </c>
      <c r="G7715" t="s">
        <v>14230</v>
      </c>
      <c r="H7715" t="s">
        <v>17</v>
      </c>
      <c r="I7715">
        <v>4174</v>
      </c>
      <c r="J7715">
        <v>0.10276485215599999</v>
      </c>
      <c r="K7715">
        <f t="shared" si="723"/>
        <v>1155</v>
      </c>
      <c r="L7715" t="str">
        <f t="shared" si="724"/>
        <v>VEC</v>
      </c>
      <c r="M7715" t="b">
        <f t="shared" si="725"/>
        <v>0</v>
      </c>
      <c r="N7715" t="str">
        <f>VLOOKUP(B7715,Sheet3!$D$2:$I$578,6,FALSE)</f>
        <v>Christine Neracoulis</v>
      </c>
      <c r="O7715" t="str">
        <f t="shared" si="726"/>
        <v>Michel SIMONNOT</v>
      </c>
      <c r="P7715" t="b">
        <f t="shared" si="727"/>
        <v>0</v>
      </c>
      <c r="Q7715" t="b">
        <f>AND(M7715,ISNA(VLOOKUP(B7715,Sheet4!$A$1:$A$529,1,FALSE)))</f>
        <v>0</v>
      </c>
    </row>
    <row r="7716" spans="1:17">
      <c r="A7716" t="str">
        <f t="shared" si="722"/>
        <v>Agnès REINMANN</v>
      </c>
      <c r="B7716" t="s">
        <v>6606</v>
      </c>
      <c r="C7716" t="e">
        <f>VLOOKUP(B7716,Sheet5!$A$1158:$A$1246,1,FALSE)</f>
        <v>#N/A</v>
      </c>
      <c r="D7716" t="s">
        <v>4</v>
      </c>
      <c r="E7716" t="s">
        <v>9121</v>
      </c>
      <c r="F7716" t="s">
        <v>6613</v>
      </c>
      <c r="G7716" t="s">
        <v>14255</v>
      </c>
      <c r="H7716" t="s">
        <v>10</v>
      </c>
      <c r="I7716">
        <v>158</v>
      </c>
      <c r="J7716">
        <v>3.88999679937E-3</v>
      </c>
      <c r="K7716">
        <f t="shared" si="723"/>
        <v>1155</v>
      </c>
      <c r="L7716" t="str">
        <f t="shared" si="724"/>
        <v>VEC</v>
      </c>
      <c r="M7716" t="b">
        <f t="shared" si="725"/>
        <v>0</v>
      </c>
      <c r="N7716" t="str">
        <f>VLOOKUP(B7716,Sheet3!$D$2:$I$578,6,FALSE)</f>
        <v>Christine Neracoulis</v>
      </c>
      <c r="O7716" t="str">
        <f t="shared" si="726"/>
        <v>Agnès REINMANN</v>
      </c>
      <c r="P7716" t="b">
        <f t="shared" si="727"/>
        <v>0</v>
      </c>
      <c r="Q7716" t="b">
        <f>AND(M7716,ISNA(VLOOKUP(B7716,Sheet4!$A$1:$A$529,1,FALSE)))</f>
        <v>0</v>
      </c>
    </row>
    <row r="7717" spans="1:17">
      <c r="A7717" t="str">
        <f t="shared" si="722"/>
        <v>Christine NERACOULIS</v>
      </c>
      <c r="B7717" t="s">
        <v>6606</v>
      </c>
      <c r="C7717" t="e">
        <f>VLOOKUP(B7717,Sheet5!$A$1158:$A$1246,1,FALSE)</f>
        <v>#N/A</v>
      </c>
      <c r="D7717" t="s">
        <v>4</v>
      </c>
      <c r="E7717" t="s">
        <v>62</v>
      </c>
      <c r="F7717" t="s">
        <v>6614</v>
      </c>
      <c r="G7717" t="s">
        <v>14256</v>
      </c>
      <c r="H7717" t="s">
        <v>21</v>
      </c>
      <c r="I7717">
        <v>13733</v>
      </c>
      <c r="J7717">
        <v>0.33810965851699998</v>
      </c>
      <c r="K7717">
        <f t="shared" si="723"/>
        <v>13733</v>
      </c>
      <c r="L7717" t="str">
        <f t="shared" si="724"/>
        <v>SOC</v>
      </c>
      <c r="M7717" t="b">
        <f t="shared" si="725"/>
        <v>0</v>
      </c>
      <c r="N7717" t="str">
        <f>VLOOKUP(B7717,Sheet3!$D$2:$I$578,6,FALSE)</f>
        <v>Christine Neracoulis</v>
      </c>
      <c r="O7717" t="str">
        <f t="shared" si="726"/>
        <v>Christine NERACOULIS</v>
      </c>
      <c r="P7717" t="b">
        <f t="shared" si="727"/>
        <v>1</v>
      </c>
      <c r="Q7717" t="b">
        <f>AND(M7717,ISNA(VLOOKUP(B7717,Sheet4!$A$1:$A$529,1,FALSE)))</f>
        <v>0</v>
      </c>
    </row>
    <row r="7718" spans="1:17">
      <c r="A7718" t="str">
        <f t="shared" si="722"/>
        <v>Frédéric VERGNAUD</v>
      </c>
      <c r="B7718" t="s">
        <v>6606</v>
      </c>
      <c r="C7718" t="e">
        <f>VLOOKUP(B7718,Sheet5!$A$1158:$A$1246,1,FALSE)</f>
        <v>#N/A</v>
      </c>
      <c r="D7718" t="s">
        <v>11</v>
      </c>
      <c r="E7718" t="s">
        <v>9000</v>
      </c>
      <c r="F7718" t="s">
        <v>6615</v>
      </c>
      <c r="G7718" t="s">
        <v>14257</v>
      </c>
      <c r="H7718" t="s">
        <v>29</v>
      </c>
      <c r="I7718">
        <v>269</v>
      </c>
      <c r="J7718">
        <v>6.6228426520900004E-3</v>
      </c>
      <c r="K7718">
        <f t="shared" si="723"/>
        <v>13733</v>
      </c>
      <c r="L7718" t="str">
        <f t="shared" si="724"/>
        <v>SOC</v>
      </c>
      <c r="M7718" t="b">
        <f t="shared" si="725"/>
        <v>0</v>
      </c>
      <c r="N7718" t="str">
        <f>VLOOKUP(B7718,Sheet3!$D$2:$I$578,6,FALSE)</f>
        <v>Christine Neracoulis</v>
      </c>
      <c r="O7718" t="str">
        <f t="shared" si="726"/>
        <v>Frédéric VERGNAUD</v>
      </c>
      <c r="P7718" t="b">
        <f t="shared" si="727"/>
        <v>0</v>
      </c>
      <c r="Q7718" t="b">
        <f>AND(M7718,ISNA(VLOOKUP(B7718,Sheet4!$A$1:$A$529,1,FALSE)))</f>
        <v>0</v>
      </c>
    </row>
    <row r="7719" spans="1:17">
      <c r="A7719" t="str">
        <f t="shared" si="722"/>
        <v>Bruno ABRIAL</v>
      </c>
      <c r="B7719" t="s">
        <v>6606</v>
      </c>
      <c r="C7719" t="e">
        <f>VLOOKUP(B7719,Sheet5!$A$1158:$A$1246,1,FALSE)</f>
        <v>#N/A</v>
      </c>
      <c r="D7719" t="s">
        <v>11</v>
      </c>
      <c r="E7719" t="s">
        <v>251</v>
      </c>
      <c r="F7719" t="s">
        <v>6616</v>
      </c>
      <c r="G7719" t="s">
        <v>14258</v>
      </c>
      <c r="H7719" t="s">
        <v>271</v>
      </c>
      <c r="I7719">
        <v>54</v>
      </c>
      <c r="J7719">
        <v>1.3294925769999999E-3</v>
      </c>
      <c r="K7719">
        <f t="shared" si="723"/>
        <v>13733</v>
      </c>
      <c r="L7719" t="str">
        <f t="shared" si="724"/>
        <v>SOC</v>
      </c>
      <c r="M7719" t="b">
        <f t="shared" si="725"/>
        <v>0</v>
      </c>
      <c r="N7719" t="str">
        <f>VLOOKUP(B7719,Sheet3!$D$2:$I$578,6,FALSE)</f>
        <v>Christine Neracoulis</v>
      </c>
      <c r="O7719" t="str">
        <f t="shared" si="726"/>
        <v>Bruno ABRIAL</v>
      </c>
      <c r="P7719" t="b">
        <f t="shared" si="727"/>
        <v>0</v>
      </c>
      <c r="Q7719" t="b">
        <f>AND(M7719,ISNA(VLOOKUP(B7719,Sheet4!$A$1:$A$529,1,FALSE)))</f>
        <v>0</v>
      </c>
    </row>
    <row r="7720" spans="1:17">
      <c r="A7720" t="str">
        <f t="shared" si="722"/>
        <v>François SCELLIER</v>
      </c>
      <c r="B7720" t="s">
        <v>6606</v>
      </c>
      <c r="C7720" t="e">
        <f>VLOOKUP(B7720,Sheet5!$A$1158:$A$1246,1,FALSE)</f>
        <v>#N/A</v>
      </c>
      <c r="D7720" t="s">
        <v>11</v>
      </c>
      <c r="E7720" t="s">
        <v>9125</v>
      </c>
      <c r="F7720" t="s">
        <v>6617</v>
      </c>
      <c r="G7720" t="s">
        <v>14259</v>
      </c>
      <c r="H7720" t="s">
        <v>26</v>
      </c>
      <c r="I7720">
        <v>10331</v>
      </c>
      <c r="J7720">
        <v>0.25435162616599999</v>
      </c>
      <c r="K7720">
        <f t="shared" si="723"/>
        <v>13733</v>
      </c>
      <c r="L7720" t="str">
        <f t="shared" si="724"/>
        <v>SOC</v>
      </c>
      <c r="M7720" t="b">
        <f t="shared" si="725"/>
        <v>1</v>
      </c>
      <c r="N7720" t="str">
        <f>VLOOKUP(B7720,Sheet3!$D$2:$I$578,6,FALSE)</f>
        <v>Christine Neracoulis</v>
      </c>
      <c r="O7720" t="str">
        <f t="shared" si="726"/>
        <v>François SCELLIER</v>
      </c>
      <c r="P7720" t="b">
        <f t="shared" si="727"/>
        <v>0</v>
      </c>
      <c r="Q7720" t="b">
        <f>AND(M7720,ISNA(VLOOKUP(B7720,Sheet4!$A$1:$A$529,1,FALSE)))</f>
        <v>1</v>
      </c>
    </row>
    <row r="7721" spans="1:17">
      <c r="A7721" t="str">
        <f t="shared" si="722"/>
        <v xml:space="preserve"> </v>
      </c>
      <c r="B7721" t="s">
        <v>6618</v>
      </c>
      <c r="C7721" t="e">
        <f>VLOOKUP(B7721,Sheet5!$A$1158:$A$1246,1,FALSE)</f>
        <v>#N/A</v>
      </c>
      <c r="G7721" t="s">
        <v>9202</v>
      </c>
      <c r="H7721" t="s">
        <v>1</v>
      </c>
      <c r="I7721">
        <v>67830</v>
      </c>
      <c r="J7721">
        <v>1</v>
      </c>
      <c r="K7721">
        <f t="shared" si="723"/>
        <v>0</v>
      </c>
      <c r="L7721">
        <f t="shared" si="724"/>
        <v>0</v>
      </c>
      <c r="M7721" t="b">
        <f t="shared" si="725"/>
        <v>0</v>
      </c>
      <c r="N7721" t="str">
        <f>VLOOKUP(B7721,Sheet3!$D$2:$I$578,6,FALSE)</f>
        <v>Charlotte Brun</v>
      </c>
      <c r="O7721" t="str">
        <f t="shared" si="726"/>
        <v xml:space="preserve"> </v>
      </c>
      <c r="P7721" t="b">
        <f t="shared" si="727"/>
        <v>0</v>
      </c>
      <c r="Q7721" t="b">
        <f>AND(M7721,ISNA(VLOOKUP(B7721,Sheet4!$A$1:$A$529,1,FALSE)))</f>
        <v>0</v>
      </c>
    </row>
    <row r="7722" spans="1:17">
      <c r="A7722" t="str">
        <f t="shared" si="722"/>
        <v xml:space="preserve"> </v>
      </c>
      <c r="B7722" t="s">
        <v>6618</v>
      </c>
      <c r="C7722" t="e">
        <f>VLOOKUP(B7722,Sheet5!$A$1158:$A$1246,1,FALSE)</f>
        <v>#N/A</v>
      </c>
      <c r="G7722" t="s">
        <v>9202</v>
      </c>
      <c r="H7722" t="s">
        <v>2</v>
      </c>
      <c r="I7722">
        <v>31491</v>
      </c>
      <c r="J7722">
        <v>0.46426360017700002</v>
      </c>
      <c r="K7722">
        <f t="shared" si="723"/>
        <v>0</v>
      </c>
      <c r="L7722">
        <f t="shared" si="724"/>
        <v>0</v>
      </c>
      <c r="M7722" t="b">
        <f t="shared" si="725"/>
        <v>0</v>
      </c>
      <c r="N7722" t="str">
        <f>VLOOKUP(B7722,Sheet3!$D$2:$I$578,6,FALSE)</f>
        <v>Charlotte Brun</v>
      </c>
      <c r="O7722" t="str">
        <f t="shared" si="726"/>
        <v xml:space="preserve"> </v>
      </c>
      <c r="P7722" t="b">
        <f t="shared" si="727"/>
        <v>0</v>
      </c>
      <c r="Q7722" t="b">
        <f>AND(M7722,ISNA(VLOOKUP(B7722,Sheet4!$A$1:$A$529,1,FALSE)))</f>
        <v>0</v>
      </c>
    </row>
    <row r="7723" spans="1:17">
      <c r="A7723" t="str">
        <f t="shared" si="722"/>
        <v xml:space="preserve"> </v>
      </c>
      <c r="B7723" t="s">
        <v>6618</v>
      </c>
      <c r="C7723" t="e">
        <f>VLOOKUP(B7723,Sheet5!$A$1158:$A$1246,1,FALSE)</f>
        <v>#N/A</v>
      </c>
      <c r="G7723" t="s">
        <v>9202</v>
      </c>
      <c r="H7723" t="s">
        <v>3</v>
      </c>
      <c r="I7723">
        <v>370</v>
      </c>
      <c r="J7723">
        <v>5.4548135043500003E-3</v>
      </c>
      <c r="K7723">
        <f t="shared" si="723"/>
        <v>0</v>
      </c>
      <c r="L7723">
        <f t="shared" si="724"/>
        <v>0</v>
      </c>
      <c r="M7723" t="b">
        <f t="shared" si="725"/>
        <v>0</v>
      </c>
      <c r="N7723" t="str">
        <f>VLOOKUP(B7723,Sheet3!$D$2:$I$578,6,FALSE)</f>
        <v>Charlotte Brun</v>
      </c>
      <c r="O7723" t="str">
        <f t="shared" si="726"/>
        <v xml:space="preserve"> </v>
      </c>
      <c r="P7723" t="b">
        <f t="shared" si="727"/>
        <v>0</v>
      </c>
      <c r="Q7723" t="b">
        <f>AND(M7723,ISNA(VLOOKUP(B7723,Sheet4!$A$1:$A$529,1,FALSE)))</f>
        <v>0</v>
      </c>
    </row>
    <row r="7724" spans="1:17">
      <c r="A7724" t="str">
        <f t="shared" si="722"/>
        <v>Jérôme CHARTIER</v>
      </c>
      <c r="B7724" t="s">
        <v>6618</v>
      </c>
      <c r="C7724" t="e">
        <f>VLOOKUP(B7724,Sheet5!$A$1158:$A$1246,1,FALSE)</f>
        <v>#N/A</v>
      </c>
      <c r="D7724" t="s">
        <v>11</v>
      </c>
      <c r="E7724" t="s">
        <v>9138</v>
      </c>
      <c r="F7724" t="s">
        <v>5774</v>
      </c>
      <c r="G7724" t="s">
        <v>13595</v>
      </c>
      <c r="H7724" t="s">
        <v>26</v>
      </c>
      <c r="I7724">
        <v>13772</v>
      </c>
      <c r="J7724">
        <v>0.382885262309</v>
      </c>
      <c r="K7724">
        <f t="shared" si="723"/>
        <v>0</v>
      </c>
      <c r="L7724">
        <f t="shared" si="724"/>
        <v>0</v>
      </c>
      <c r="M7724" t="b">
        <f t="shared" si="725"/>
        <v>0</v>
      </c>
      <c r="N7724" t="str">
        <f>VLOOKUP(B7724,Sheet3!$D$2:$I$578,6,FALSE)</f>
        <v>Charlotte Brun</v>
      </c>
      <c r="O7724" t="str">
        <f t="shared" si="726"/>
        <v>Jérôme CHARTIER</v>
      </c>
      <c r="P7724" t="b">
        <f t="shared" si="727"/>
        <v>0</v>
      </c>
      <c r="Q7724" t="b">
        <f>AND(M7724,ISNA(VLOOKUP(B7724,Sheet4!$A$1:$A$529,1,FALSE)))</f>
        <v>0</v>
      </c>
    </row>
    <row r="7725" spans="1:17">
      <c r="A7725" t="str">
        <f t="shared" si="722"/>
        <v>Aline HUBERT</v>
      </c>
      <c r="B7725" t="s">
        <v>6618</v>
      </c>
      <c r="C7725" t="e">
        <f>VLOOKUP(B7725,Sheet5!$A$1158:$A$1246,1,FALSE)</f>
        <v>#N/A</v>
      </c>
      <c r="D7725" t="s">
        <v>4</v>
      </c>
      <c r="E7725" t="s">
        <v>652</v>
      </c>
      <c r="F7725" t="s">
        <v>2200</v>
      </c>
      <c r="G7725" t="s">
        <v>243</v>
      </c>
      <c r="H7725" t="s">
        <v>13</v>
      </c>
      <c r="I7725">
        <v>288</v>
      </c>
      <c r="J7725">
        <v>8.0068948260999997E-3</v>
      </c>
      <c r="K7725">
        <f t="shared" si="723"/>
        <v>0</v>
      </c>
      <c r="L7725">
        <f t="shared" si="724"/>
        <v>0</v>
      </c>
      <c r="M7725" t="b">
        <f t="shared" si="725"/>
        <v>0</v>
      </c>
      <c r="N7725" t="str">
        <f>VLOOKUP(B7725,Sheet3!$D$2:$I$578,6,FALSE)</f>
        <v>Charlotte Brun</v>
      </c>
      <c r="O7725" t="str">
        <f t="shared" si="726"/>
        <v>Aline HUBERT</v>
      </c>
      <c r="P7725" t="b">
        <f t="shared" si="727"/>
        <v>0</v>
      </c>
      <c r="Q7725" t="b">
        <f>AND(M7725,ISNA(VLOOKUP(B7725,Sheet4!$A$1:$A$529,1,FALSE)))</f>
        <v>0</v>
      </c>
    </row>
    <row r="7726" spans="1:17">
      <c r="A7726" t="str">
        <f t="shared" si="722"/>
        <v>Denise AISSI</v>
      </c>
      <c r="B7726" t="s">
        <v>6618</v>
      </c>
      <c r="C7726" t="e">
        <f>VLOOKUP(B7726,Sheet5!$A$1158:$A$1246,1,FALSE)</f>
        <v>#N/A</v>
      </c>
      <c r="D7726" t="s">
        <v>4</v>
      </c>
      <c r="E7726" t="s">
        <v>1782</v>
      </c>
      <c r="F7726" t="s">
        <v>6619</v>
      </c>
      <c r="G7726" t="s">
        <v>14260</v>
      </c>
      <c r="H7726" t="s">
        <v>17</v>
      </c>
      <c r="I7726">
        <v>4143</v>
      </c>
      <c r="J7726">
        <v>0.11518251828000001</v>
      </c>
      <c r="K7726">
        <f t="shared" si="723"/>
        <v>0</v>
      </c>
      <c r="L7726">
        <f t="shared" si="724"/>
        <v>0</v>
      </c>
      <c r="M7726" t="b">
        <f t="shared" si="725"/>
        <v>0</v>
      </c>
      <c r="N7726" t="str">
        <f>VLOOKUP(B7726,Sheet3!$D$2:$I$578,6,FALSE)</f>
        <v>Charlotte Brun</v>
      </c>
      <c r="O7726" t="str">
        <f t="shared" si="726"/>
        <v>Denise AISSI</v>
      </c>
      <c r="P7726" t="b">
        <f t="shared" si="727"/>
        <v>0</v>
      </c>
      <c r="Q7726" t="b">
        <f>AND(M7726,ISNA(VLOOKUP(B7726,Sheet4!$A$1:$A$529,1,FALSE)))</f>
        <v>0</v>
      </c>
    </row>
    <row r="7727" spans="1:17">
      <c r="A7727" t="str">
        <f t="shared" si="722"/>
        <v>Hervé HABABOU</v>
      </c>
      <c r="B7727" t="s">
        <v>6618</v>
      </c>
      <c r="C7727" t="e">
        <f>VLOOKUP(B7727,Sheet5!$A$1158:$A$1246,1,FALSE)</f>
        <v>#N/A</v>
      </c>
      <c r="D7727" t="s">
        <v>11</v>
      </c>
      <c r="E7727" t="s">
        <v>9028</v>
      </c>
      <c r="F7727" t="s">
        <v>6620</v>
      </c>
      <c r="G7727" t="s">
        <v>14261</v>
      </c>
      <c r="H7727" t="s">
        <v>7</v>
      </c>
      <c r="I7727">
        <v>740</v>
      </c>
      <c r="J7727">
        <v>2.05732714282E-2</v>
      </c>
      <c r="K7727">
        <f t="shared" si="723"/>
        <v>740</v>
      </c>
      <c r="L7727" t="str">
        <f t="shared" si="724"/>
        <v>VEC</v>
      </c>
      <c r="M7727" t="b">
        <f t="shared" si="725"/>
        <v>0</v>
      </c>
      <c r="N7727" t="str">
        <f>VLOOKUP(B7727,Sheet3!$D$2:$I$578,6,FALSE)</f>
        <v>Charlotte Brun</v>
      </c>
      <c r="O7727" t="str">
        <f t="shared" si="726"/>
        <v>Hervé HABABOU</v>
      </c>
      <c r="P7727" t="b">
        <f t="shared" si="727"/>
        <v>0</v>
      </c>
      <c r="Q7727" t="b">
        <f>AND(M7727,ISNA(VLOOKUP(B7727,Sheet4!$A$1:$A$529,1,FALSE)))</f>
        <v>0</v>
      </c>
    </row>
    <row r="7728" spans="1:17">
      <c r="A7728" t="str">
        <f t="shared" si="722"/>
        <v>Anne-Marie DEMORTIER</v>
      </c>
      <c r="B7728" t="s">
        <v>6618</v>
      </c>
      <c r="C7728" t="e">
        <f>VLOOKUP(B7728,Sheet5!$A$1158:$A$1246,1,FALSE)</f>
        <v>#N/A</v>
      </c>
      <c r="D7728" t="s">
        <v>4</v>
      </c>
      <c r="E7728" t="s">
        <v>713</v>
      </c>
      <c r="F7728" t="s">
        <v>6621</v>
      </c>
      <c r="G7728" t="s">
        <v>14262</v>
      </c>
      <c r="H7728" t="s">
        <v>29</v>
      </c>
      <c r="I7728">
        <v>337</v>
      </c>
      <c r="J7728">
        <v>9.3691790152599999E-3</v>
      </c>
      <c r="K7728">
        <f t="shared" si="723"/>
        <v>740</v>
      </c>
      <c r="L7728" t="str">
        <f t="shared" si="724"/>
        <v>VEC</v>
      </c>
      <c r="M7728" t="b">
        <f t="shared" si="725"/>
        <v>0</v>
      </c>
      <c r="N7728" t="str">
        <f>VLOOKUP(B7728,Sheet3!$D$2:$I$578,6,FALSE)</f>
        <v>Charlotte Brun</v>
      </c>
      <c r="O7728" t="str">
        <f t="shared" si="726"/>
        <v>Anne-Marie DEMORTIER</v>
      </c>
      <c r="P7728" t="b">
        <f t="shared" si="727"/>
        <v>0</v>
      </c>
      <c r="Q7728" t="b">
        <f>AND(M7728,ISNA(VLOOKUP(B7728,Sheet4!$A$1:$A$529,1,FALSE)))</f>
        <v>0</v>
      </c>
    </row>
    <row r="7729" spans="1:17">
      <c r="A7729" t="str">
        <f t="shared" si="722"/>
        <v>Charlotte BRUN</v>
      </c>
      <c r="B7729" t="s">
        <v>6618</v>
      </c>
      <c r="C7729" t="e">
        <f>VLOOKUP(B7729,Sheet5!$A$1158:$A$1246,1,FALSE)</f>
        <v>#N/A</v>
      </c>
      <c r="D7729" t="s">
        <v>4</v>
      </c>
      <c r="E7729" t="s">
        <v>899</v>
      </c>
      <c r="F7729" t="s">
        <v>995</v>
      </c>
      <c r="G7729" t="s">
        <v>9846</v>
      </c>
      <c r="H7729" t="s">
        <v>21</v>
      </c>
      <c r="I7729">
        <v>14153</v>
      </c>
      <c r="J7729">
        <v>0.39347771692299999</v>
      </c>
      <c r="K7729">
        <f t="shared" si="723"/>
        <v>14153</v>
      </c>
      <c r="L7729" t="str">
        <f t="shared" si="724"/>
        <v>SOC</v>
      </c>
      <c r="M7729" t="b">
        <f t="shared" si="725"/>
        <v>0</v>
      </c>
      <c r="N7729" t="str">
        <f>VLOOKUP(B7729,Sheet3!$D$2:$I$578,6,FALSE)</f>
        <v>Charlotte Brun</v>
      </c>
      <c r="O7729" t="str">
        <f t="shared" si="726"/>
        <v>Charlotte BRUN</v>
      </c>
      <c r="P7729" t="b">
        <f t="shared" si="727"/>
        <v>1</v>
      </c>
      <c r="Q7729" t="b">
        <f>AND(M7729,ISNA(VLOOKUP(B7729,Sheet4!$A$1:$A$529,1,FALSE)))</f>
        <v>0</v>
      </c>
    </row>
    <row r="7730" spans="1:17">
      <c r="A7730" t="str">
        <f t="shared" si="722"/>
        <v>Gilles BONHOMME</v>
      </c>
      <c r="B7730" t="s">
        <v>6618</v>
      </c>
      <c r="C7730" t="e">
        <f>VLOOKUP(B7730,Sheet5!$A$1158:$A$1246,1,FALSE)</f>
        <v>#N/A</v>
      </c>
      <c r="D7730" t="s">
        <v>11</v>
      </c>
      <c r="E7730" t="s">
        <v>438</v>
      </c>
      <c r="F7730" t="s">
        <v>931</v>
      </c>
      <c r="G7730" t="s">
        <v>9797</v>
      </c>
      <c r="H7730" t="s">
        <v>10</v>
      </c>
      <c r="I7730">
        <v>146</v>
      </c>
      <c r="J7730">
        <v>4.0590508493400001E-3</v>
      </c>
      <c r="K7730">
        <f t="shared" si="723"/>
        <v>14153</v>
      </c>
      <c r="L7730" t="str">
        <f t="shared" si="724"/>
        <v>SOC</v>
      </c>
      <c r="M7730" t="b">
        <f t="shared" si="725"/>
        <v>0</v>
      </c>
      <c r="N7730" t="str">
        <f>VLOOKUP(B7730,Sheet3!$D$2:$I$578,6,FALSE)</f>
        <v>Charlotte Brun</v>
      </c>
      <c r="O7730" t="str">
        <f t="shared" si="726"/>
        <v>Gilles BONHOMME</v>
      </c>
      <c r="P7730" t="b">
        <f t="shared" si="727"/>
        <v>0</v>
      </c>
      <c r="Q7730" t="b">
        <f>AND(M7730,ISNA(VLOOKUP(B7730,Sheet4!$A$1:$A$529,1,FALSE)))</f>
        <v>0</v>
      </c>
    </row>
    <row r="7731" spans="1:17">
      <c r="A7731" t="str">
        <f t="shared" si="722"/>
        <v>Anne LEVAILLANT</v>
      </c>
      <c r="B7731" t="s">
        <v>6618</v>
      </c>
      <c r="C7731" t="e">
        <f>VLOOKUP(B7731,Sheet5!$A$1158:$A$1246,1,FALSE)</f>
        <v>#N/A</v>
      </c>
      <c r="D7731" t="s">
        <v>4</v>
      </c>
      <c r="E7731" t="s">
        <v>126</v>
      </c>
      <c r="F7731" t="s">
        <v>6622</v>
      </c>
      <c r="G7731" t="s">
        <v>14263</v>
      </c>
      <c r="H7731" t="s">
        <v>19</v>
      </c>
      <c r="I7731">
        <v>1768</v>
      </c>
      <c r="J7731">
        <v>4.9153437682399999E-2</v>
      </c>
      <c r="K7731">
        <f t="shared" si="723"/>
        <v>14153</v>
      </c>
      <c r="L7731" t="str">
        <f t="shared" si="724"/>
        <v>SOC</v>
      </c>
      <c r="M7731" t="b">
        <f t="shared" si="725"/>
        <v>0</v>
      </c>
      <c r="N7731" t="str">
        <f>VLOOKUP(B7731,Sheet3!$D$2:$I$578,6,FALSE)</f>
        <v>Charlotte Brun</v>
      </c>
      <c r="O7731" t="str">
        <f t="shared" si="726"/>
        <v>Anne LEVAILLANT</v>
      </c>
      <c r="P7731" t="b">
        <f t="shared" si="727"/>
        <v>0</v>
      </c>
      <c r="Q7731" t="b">
        <f>AND(M7731,ISNA(VLOOKUP(B7731,Sheet4!$A$1:$A$529,1,FALSE)))</f>
        <v>0</v>
      </c>
    </row>
    <row r="7732" spans="1:17">
      <c r="A7732" t="str">
        <f t="shared" si="722"/>
        <v>Thierry BONNEL</v>
      </c>
      <c r="B7732" t="s">
        <v>6618</v>
      </c>
      <c r="C7732" t="e">
        <f>VLOOKUP(B7732,Sheet5!$A$1158:$A$1246,1,FALSE)</f>
        <v>#N/A</v>
      </c>
      <c r="D7732" t="s">
        <v>11</v>
      </c>
      <c r="E7732" t="s">
        <v>264</v>
      </c>
      <c r="F7732" t="s">
        <v>2841</v>
      </c>
      <c r="G7732" t="s">
        <v>11258</v>
      </c>
      <c r="H7732" t="s">
        <v>43</v>
      </c>
      <c r="I7732">
        <v>622</v>
      </c>
      <c r="J7732">
        <v>1.7292668686899999E-2</v>
      </c>
      <c r="K7732">
        <f t="shared" si="723"/>
        <v>14153</v>
      </c>
      <c r="L7732" t="str">
        <f t="shared" si="724"/>
        <v>SOC</v>
      </c>
      <c r="M7732" t="b">
        <f t="shared" si="725"/>
        <v>1</v>
      </c>
      <c r="N7732" t="str">
        <f>VLOOKUP(B7732,Sheet3!$D$2:$I$578,6,FALSE)</f>
        <v>Charlotte Brun</v>
      </c>
      <c r="O7732" t="str">
        <f t="shared" si="726"/>
        <v>Thierry BONNEL</v>
      </c>
      <c r="P7732" t="b">
        <f t="shared" si="727"/>
        <v>0</v>
      </c>
      <c r="Q7732" t="b">
        <f>AND(M7732,ISNA(VLOOKUP(B7732,Sheet4!$A$1:$A$529,1,FALSE)))</f>
        <v>1</v>
      </c>
    </row>
    <row r="7733" spans="1:17">
      <c r="A7733" t="str">
        <f t="shared" si="722"/>
        <v xml:space="preserve"> </v>
      </c>
      <c r="B7733" t="s">
        <v>6623</v>
      </c>
      <c r="C7733" t="e">
        <f>VLOOKUP(B7733,Sheet5!$A$1158:$A$1246,1,FALSE)</f>
        <v>#N/A</v>
      </c>
      <c r="G7733" t="s">
        <v>9202</v>
      </c>
      <c r="H7733" t="s">
        <v>1</v>
      </c>
      <c r="I7733">
        <v>52042</v>
      </c>
      <c r="J7733">
        <v>1</v>
      </c>
      <c r="K7733">
        <f t="shared" si="723"/>
        <v>0</v>
      </c>
      <c r="L7733">
        <f t="shared" si="724"/>
        <v>0</v>
      </c>
      <c r="M7733" t="b">
        <f t="shared" si="725"/>
        <v>0</v>
      </c>
      <c r="N7733" t="str">
        <f>VLOOKUP(B7733,Sheet3!$D$2:$I$578,6,FALSE)</f>
        <v>François Pupponi</v>
      </c>
      <c r="O7733" t="str">
        <f t="shared" si="726"/>
        <v xml:space="preserve"> </v>
      </c>
      <c r="P7733" t="b">
        <f t="shared" si="727"/>
        <v>0</v>
      </c>
      <c r="Q7733" t="b">
        <f>AND(M7733,ISNA(VLOOKUP(B7733,Sheet4!$A$1:$A$529,1,FALSE)))</f>
        <v>0</v>
      </c>
    </row>
    <row r="7734" spans="1:17">
      <c r="A7734" t="str">
        <f t="shared" si="722"/>
        <v xml:space="preserve"> </v>
      </c>
      <c r="B7734" t="s">
        <v>6623</v>
      </c>
      <c r="C7734" t="e">
        <f>VLOOKUP(B7734,Sheet5!$A$1158:$A$1246,1,FALSE)</f>
        <v>#N/A</v>
      </c>
      <c r="G7734" t="s">
        <v>9202</v>
      </c>
      <c r="H7734" t="s">
        <v>2</v>
      </c>
      <c r="I7734">
        <v>29675</v>
      </c>
      <c r="J7734">
        <v>0.57021252065600003</v>
      </c>
      <c r="K7734">
        <f t="shared" si="723"/>
        <v>0</v>
      </c>
      <c r="L7734">
        <f t="shared" si="724"/>
        <v>0</v>
      </c>
      <c r="M7734" t="b">
        <f t="shared" si="725"/>
        <v>0</v>
      </c>
      <c r="N7734" t="str">
        <f>VLOOKUP(B7734,Sheet3!$D$2:$I$578,6,FALSE)</f>
        <v>François Pupponi</v>
      </c>
      <c r="O7734" t="str">
        <f t="shared" si="726"/>
        <v xml:space="preserve"> </v>
      </c>
      <c r="P7734" t="b">
        <f t="shared" si="727"/>
        <v>0</v>
      </c>
      <c r="Q7734" t="b">
        <f>AND(M7734,ISNA(VLOOKUP(B7734,Sheet4!$A$1:$A$529,1,FALSE)))</f>
        <v>0</v>
      </c>
    </row>
    <row r="7735" spans="1:17">
      <c r="A7735" t="str">
        <f t="shared" si="722"/>
        <v xml:space="preserve"> </v>
      </c>
      <c r="B7735" t="s">
        <v>6623</v>
      </c>
      <c r="C7735" t="e">
        <f>VLOOKUP(B7735,Sheet5!$A$1158:$A$1246,1,FALSE)</f>
        <v>#N/A</v>
      </c>
      <c r="G7735" t="s">
        <v>9202</v>
      </c>
      <c r="H7735" t="s">
        <v>3</v>
      </c>
      <c r="I7735">
        <v>471</v>
      </c>
      <c r="J7735">
        <v>9.0503823834600008E-3</v>
      </c>
      <c r="K7735">
        <f t="shared" si="723"/>
        <v>0</v>
      </c>
      <c r="L7735">
        <f t="shared" si="724"/>
        <v>0</v>
      </c>
      <c r="M7735" t="b">
        <f t="shared" si="725"/>
        <v>0</v>
      </c>
      <c r="N7735" t="str">
        <f>VLOOKUP(B7735,Sheet3!$D$2:$I$578,6,FALSE)</f>
        <v>François Pupponi</v>
      </c>
      <c r="O7735" t="str">
        <f t="shared" si="726"/>
        <v xml:space="preserve"> </v>
      </c>
      <c r="P7735" t="b">
        <f t="shared" si="727"/>
        <v>0</v>
      </c>
      <c r="Q7735" t="b">
        <f>AND(M7735,ISNA(VLOOKUP(B7735,Sheet4!$A$1:$A$529,1,FALSE)))</f>
        <v>0</v>
      </c>
    </row>
    <row r="7736" spans="1:17">
      <c r="A7736" t="str">
        <f t="shared" si="722"/>
        <v>Samuel GULAYDIN</v>
      </c>
      <c r="B7736" t="s">
        <v>6623</v>
      </c>
      <c r="C7736" t="e">
        <f>VLOOKUP(B7736,Sheet5!$A$1158:$A$1246,1,FALSE)</f>
        <v>#N/A</v>
      </c>
      <c r="D7736" t="s">
        <v>11</v>
      </c>
      <c r="E7736" t="s">
        <v>1257</v>
      </c>
      <c r="F7736" t="s">
        <v>6624</v>
      </c>
      <c r="G7736" t="s">
        <v>14264</v>
      </c>
      <c r="H7736" t="s">
        <v>33</v>
      </c>
      <c r="I7736">
        <v>132</v>
      </c>
      <c r="J7736">
        <v>6.0284983558599996E-3</v>
      </c>
      <c r="K7736">
        <f t="shared" si="723"/>
        <v>0</v>
      </c>
      <c r="L7736">
        <f t="shared" si="724"/>
        <v>0</v>
      </c>
      <c r="M7736" t="b">
        <f t="shared" si="725"/>
        <v>0</v>
      </c>
      <c r="N7736" t="str">
        <f>VLOOKUP(B7736,Sheet3!$D$2:$I$578,6,FALSE)</f>
        <v>François Pupponi</v>
      </c>
      <c r="O7736" t="str">
        <f t="shared" si="726"/>
        <v>Samuel GULAYDIN</v>
      </c>
      <c r="P7736" t="b">
        <f t="shared" si="727"/>
        <v>0</v>
      </c>
      <c r="Q7736" t="b">
        <f>AND(M7736,ISNA(VLOOKUP(B7736,Sheet4!$A$1:$A$529,1,FALSE)))</f>
        <v>0</v>
      </c>
    </row>
    <row r="7737" spans="1:17">
      <c r="A7737" t="str">
        <f t="shared" si="722"/>
        <v>François PUPPONI</v>
      </c>
      <c r="B7737" t="s">
        <v>6623</v>
      </c>
      <c r="C7737" t="e">
        <f>VLOOKUP(B7737,Sheet5!$A$1158:$A$1246,1,FALSE)</f>
        <v>#N/A</v>
      </c>
      <c r="D7737" t="s">
        <v>11</v>
      </c>
      <c r="E7737" t="s">
        <v>9125</v>
      </c>
      <c r="F7737" t="s">
        <v>6625</v>
      </c>
      <c r="G7737" t="s">
        <v>14265</v>
      </c>
      <c r="H7737" t="s">
        <v>21</v>
      </c>
      <c r="I7737">
        <v>10997</v>
      </c>
      <c r="J7737">
        <v>0.50223785166199997</v>
      </c>
      <c r="K7737">
        <f t="shared" si="723"/>
        <v>10997</v>
      </c>
      <c r="L7737" t="str">
        <f t="shared" si="724"/>
        <v>SOC</v>
      </c>
      <c r="M7737" t="b">
        <f t="shared" si="725"/>
        <v>0</v>
      </c>
      <c r="N7737" t="str">
        <f>VLOOKUP(B7737,Sheet3!$D$2:$I$578,6,FALSE)</f>
        <v>François Pupponi</v>
      </c>
      <c r="O7737" t="str">
        <f t="shared" si="726"/>
        <v>François PUPPONI</v>
      </c>
      <c r="P7737" t="b">
        <f t="shared" si="727"/>
        <v>1</v>
      </c>
      <c r="Q7737" t="b">
        <f>AND(M7737,ISNA(VLOOKUP(B7737,Sheet4!$A$1:$A$529,1,FALSE)))</f>
        <v>0</v>
      </c>
    </row>
    <row r="7738" spans="1:17">
      <c r="A7738" t="str">
        <f t="shared" si="722"/>
        <v>Jean-Claude BON</v>
      </c>
      <c r="B7738" t="s">
        <v>6623</v>
      </c>
      <c r="C7738" t="e">
        <f>VLOOKUP(B7738,Sheet5!$A$1158:$A$1246,1,FALSE)</f>
        <v>#N/A</v>
      </c>
      <c r="D7738" t="s">
        <v>11</v>
      </c>
      <c r="E7738" t="s">
        <v>143</v>
      </c>
      <c r="F7738" t="s">
        <v>3084</v>
      </c>
      <c r="G7738" t="s">
        <v>11447</v>
      </c>
      <c r="H7738" t="s">
        <v>10</v>
      </c>
      <c r="I7738">
        <v>129</v>
      </c>
      <c r="J7738">
        <v>5.8914870295899997E-3</v>
      </c>
      <c r="K7738">
        <f t="shared" si="723"/>
        <v>10997</v>
      </c>
      <c r="L7738" t="str">
        <f t="shared" si="724"/>
        <v>SOC</v>
      </c>
      <c r="M7738" t="b">
        <f t="shared" si="725"/>
        <v>0</v>
      </c>
      <c r="N7738" t="str">
        <f>VLOOKUP(B7738,Sheet3!$D$2:$I$578,6,FALSE)</f>
        <v>François Pupponi</v>
      </c>
      <c r="O7738" t="str">
        <f t="shared" si="726"/>
        <v>Jean-Claude BON</v>
      </c>
      <c r="P7738" t="b">
        <f t="shared" si="727"/>
        <v>0</v>
      </c>
      <c r="Q7738" t="b">
        <f>AND(M7738,ISNA(VLOOKUP(B7738,Sheet4!$A$1:$A$529,1,FALSE)))</f>
        <v>0</v>
      </c>
    </row>
    <row r="7739" spans="1:17">
      <c r="A7739" t="str">
        <f t="shared" si="722"/>
        <v>Louis Elad CHAKRINA</v>
      </c>
      <c r="B7739" t="s">
        <v>6623</v>
      </c>
      <c r="C7739" t="e">
        <f>VLOOKUP(B7739,Sheet5!$A$1158:$A$1246,1,FALSE)</f>
        <v>#N/A</v>
      </c>
      <c r="D7739" t="s">
        <v>11</v>
      </c>
      <c r="E7739" t="s">
        <v>6626</v>
      </c>
      <c r="F7739" t="s">
        <v>6627</v>
      </c>
      <c r="G7739" t="s">
        <v>14266</v>
      </c>
      <c r="H7739" t="s">
        <v>87</v>
      </c>
      <c r="I7739">
        <v>75</v>
      </c>
      <c r="J7739">
        <v>3.4252831567400002E-3</v>
      </c>
      <c r="K7739">
        <f t="shared" si="723"/>
        <v>10997</v>
      </c>
      <c r="L7739" t="str">
        <f t="shared" si="724"/>
        <v>SOC</v>
      </c>
      <c r="M7739" t="b">
        <f t="shared" si="725"/>
        <v>0</v>
      </c>
      <c r="N7739" t="str">
        <f>VLOOKUP(B7739,Sheet3!$D$2:$I$578,6,FALSE)</f>
        <v>François Pupponi</v>
      </c>
      <c r="O7739" t="str">
        <f t="shared" si="726"/>
        <v>Louis Elad CHAKRINA</v>
      </c>
      <c r="P7739" t="b">
        <f t="shared" si="727"/>
        <v>0</v>
      </c>
      <c r="Q7739" t="b">
        <f>AND(M7739,ISNA(VLOOKUP(B7739,Sheet4!$A$1:$A$529,1,FALSE)))</f>
        <v>0</v>
      </c>
    </row>
    <row r="7740" spans="1:17">
      <c r="A7740" t="str">
        <f t="shared" si="722"/>
        <v>Michel THOORIS</v>
      </c>
      <c r="B7740" t="s">
        <v>6623</v>
      </c>
      <c r="C7740" t="e">
        <f>VLOOKUP(B7740,Sheet5!$A$1158:$A$1246,1,FALSE)</f>
        <v>#N/A</v>
      </c>
      <c r="D7740" t="s">
        <v>11</v>
      </c>
      <c r="E7740" t="s">
        <v>31</v>
      </c>
      <c r="F7740" t="s">
        <v>6628</v>
      </c>
      <c r="G7740" t="s">
        <v>14267</v>
      </c>
      <c r="H7740" t="s">
        <v>17</v>
      </c>
      <c r="I7740">
        <v>2298</v>
      </c>
      <c r="J7740">
        <v>0.104950675923</v>
      </c>
      <c r="K7740">
        <f t="shared" si="723"/>
        <v>10997</v>
      </c>
      <c r="L7740" t="str">
        <f t="shared" si="724"/>
        <v>SOC</v>
      </c>
      <c r="M7740" t="b">
        <f t="shared" si="725"/>
        <v>0</v>
      </c>
      <c r="N7740" t="str">
        <f>VLOOKUP(B7740,Sheet3!$D$2:$I$578,6,FALSE)</f>
        <v>François Pupponi</v>
      </c>
      <c r="O7740" t="str">
        <f t="shared" si="726"/>
        <v>Michel THOORIS</v>
      </c>
      <c r="P7740" t="b">
        <f t="shared" si="727"/>
        <v>0</v>
      </c>
      <c r="Q7740" t="b">
        <f>AND(M7740,ISNA(VLOOKUP(B7740,Sheet4!$A$1:$A$529,1,FALSE)))</f>
        <v>0</v>
      </c>
    </row>
    <row r="7741" spans="1:17">
      <c r="A7741" t="str">
        <f t="shared" si="722"/>
        <v>Thierry GUIZONNE</v>
      </c>
      <c r="B7741" t="s">
        <v>6623</v>
      </c>
      <c r="C7741" t="e">
        <f>VLOOKUP(B7741,Sheet5!$A$1158:$A$1246,1,FALSE)</f>
        <v>#N/A</v>
      </c>
      <c r="D7741" t="s">
        <v>11</v>
      </c>
      <c r="E7741" t="s">
        <v>264</v>
      </c>
      <c r="F7741" t="s">
        <v>6629</v>
      </c>
      <c r="G7741" t="s">
        <v>14268</v>
      </c>
      <c r="H7741" t="s">
        <v>13</v>
      </c>
      <c r="I7741">
        <v>68</v>
      </c>
      <c r="J7741">
        <v>3.10559006211E-3</v>
      </c>
      <c r="K7741">
        <f t="shared" si="723"/>
        <v>10997</v>
      </c>
      <c r="L7741" t="str">
        <f t="shared" si="724"/>
        <v>SOC</v>
      </c>
      <c r="M7741" t="b">
        <f t="shared" si="725"/>
        <v>0</v>
      </c>
      <c r="N7741" t="str">
        <f>VLOOKUP(B7741,Sheet3!$D$2:$I$578,6,FALSE)</f>
        <v>François Pupponi</v>
      </c>
      <c r="O7741" t="str">
        <f t="shared" si="726"/>
        <v>Thierry GUIZONNE</v>
      </c>
      <c r="P7741" t="b">
        <f t="shared" si="727"/>
        <v>0</v>
      </c>
      <c r="Q7741" t="b">
        <f>AND(M7741,ISNA(VLOOKUP(B7741,Sheet4!$A$1:$A$529,1,FALSE)))</f>
        <v>0</v>
      </c>
    </row>
    <row r="7742" spans="1:17">
      <c r="A7742" t="str">
        <f t="shared" si="722"/>
        <v>Francis PARNY</v>
      </c>
      <c r="B7742" t="s">
        <v>6623</v>
      </c>
      <c r="C7742" t="e">
        <f>VLOOKUP(B7742,Sheet5!$A$1158:$A$1246,1,FALSE)</f>
        <v>#N/A</v>
      </c>
      <c r="D7742" t="s">
        <v>11</v>
      </c>
      <c r="E7742" t="s">
        <v>352</v>
      </c>
      <c r="F7742" t="s">
        <v>6630</v>
      </c>
      <c r="G7742" t="s">
        <v>14269</v>
      </c>
      <c r="H7742" t="s">
        <v>19</v>
      </c>
      <c r="I7742">
        <v>1669</v>
      </c>
      <c r="J7742">
        <v>7.6223967847999993E-2</v>
      </c>
      <c r="K7742">
        <f t="shared" si="723"/>
        <v>10997</v>
      </c>
      <c r="L7742" t="str">
        <f t="shared" si="724"/>
        <v>SOC</v>
      </c>
      <c r="M7742" t="b">
        <f t="shared" si="725"/>
        <v>0</v>
      </c>
      <c r="N7742" t="str">
        <f>VLOOKUP(B7742,Sheet3!$D$2:$I$578,6,FALSE)</f>
        <v>François Pupponi</v>
      </c>
      <c r="O7742" t="str">
        <f t="shared" si="726"/>
        <v>Francis PARNY</v>
      </c>
      <c r="P7742" t="b">
        <f t="shared" si="727"/>
        <v>0</v>
      </c>
      <c r="Q7742" t="b">
        <f>AND(M7742,ISNA(VLOOKUP(B7742,Sheet4!$A$1:$A$529,1,FALSE)))</f>
        <v>0</v>
      </c>
    </row>
    <row r="7743" spans="1:17">
      <c r="A7743" t="str">
        <f t="shared" si="722"/>
        <v>Armand ATONGA</v>
      </c>
      <c r="B7743" t="s">
        <v>6623</v>
      </c>
      <c r="C7743" t="e">
        <f>VLOOKUP(B7743,Sheet5!$A$1158:$A$1246,1,FALSE)</f>
        <v>#N/A</v>
      </c>
      <c r="D7743" t="s">
        <v>11</v>
      </c>
      <c r="E7743" t="s">
        <v>1351</v>
      </c>
      <c r="F7743" t="s">
        <v>6631</v>
      </c>
      <c r="G7743" t="s">
        <v>14270</v>
      </c>
      <c r="H7743" t="s">
        <v>7</v>
      </c>
      <c r="I7743">
        <v>493</v>
      </c>
      <c r="J7743">
        <v>2.2515527950299999E-2</v>
      </c>
      <c r="K7743">
        <f t="shared" si="723"/>
        <v>10997</v>
      </c>
      <c r="L7743" t="str">
        <f t="shared" si="724"/>
        <v>SOC</v>
      </c>
      <c r="M7743" t="b">
        <f t="shared" si="725"/>
        <v>0</v>
      </c>
      <c r="N7743" t="str">
        <f>VLOOKUP(B7743,Sheet3!$D$2:$I$578,6,FALSE)</f>
        <v>François Pupponi</v>
      </c>
      <c r="O7743" t="str">
        <f t="shared" si="726"/>
        <v>Armand ATONGA</v>
      </c>
      <c r="P7743" t="b">
        <f t="shared" si="727"/>
        <v>0</v>
      </c>
      <c r="Q7743" t="b">
        <f>AND(M7743,ISNA(VLOOKUP(B7743,Sheet4!$A$1:$A$529,1,FALSE)))</f>
        <v>0</v>
      </c>
    </row>
    <row r="7744" spans="1:17">
      <c r="A7744" t="str">
        <f t="shared" si="722"/>
        <v>Nils LEFEVRE</v>
      </c>
      <c r="B7744" t="s">
        <v>6623</v>
      </c>
      <c r="C7744" t="e">
        <f>VLOOKUP(B7744,Sheet5!$A$1158:$A$1246,1,FALSE)</f>
        <v>#N/A</v>
      </c>
      <c r="D7744" t="s">
        <v>11</v>
      </c>
      <c r="E7744" t="s">
        <v>6632</v>
      </c>
      <c r="F7744" t="s">
        <v>3691</v>
      </c>
      <c r="G7744" t="s">
        <v>11917</v>
      </c>
      <c r="H7744" t="s">
        <v>10</v>
      </c>
      <c r="I7744">
        <v>143</v>
      </c>
      <c r="J7744">
        <v>6.5308732188500002E-3</v>
      </c>
      <c r="K7744">
        <f t="shared" si="723"/>
        <v>10997</v>
      </c>
      <c r="L7744" t="str">
        <f t="shared" si="724"/>
        <v>SOC</v>
      </c>
      <c r="M7744" t="b">
        <f t="shared" si="725"/>
        <v>0</v>
      </c>
      <c r="N7744" t="str">
        <f>VLOOKUP(B7744,Sheet3!$D$2:$I$578,6,FALSE)</f>
        <v>François Pupponi</v>
      </c>
      <c r="O7744" t="str">
        <f t="shared" si="726"/>
        <v>Nils LEFEVRE</v>
      </c>
      <c r="P7744" t="b">
        <f t="shared" si="727"/>
        <v>0</v>
      </c>
      <c r="Q7744" t="b">
        <f>AND(M7744,ISNA(VLOOKUP(B7744,Sheet4!$A$1:$A$529,1,FALSE)))</f>
        <v>0</v>
      </c>
    </row>
    <row r="7745" spans="1:17">
      <c r="A7745" t="str">
        <f t="shared" si="722"/>
        <v>Benoit JIMENEZ</v>
      </c>
      <c r="B7745" t="s">
        <v>6623</v>
      </c>
      <c r="C7745" t="e">
        <f>VLOOKUP(B7745,Sheet5!$A$1158:$A$1246,1,FALSE)</f>
        <v>#N/A</v>
      </c>
      <c r="D7745" t="s">
        <v>11</v>
      </c>
      <c r="E7745" t="s">
        <v>2303</v>
      </c>
      <c r="F7745" t="s">
        <v>6633</v>
      </c>
      <c r="G7745" t="s">
        <v>14271</v>
      </c>
      <c r="H7745" t="s">
        <v>43</v>
      </c>
      <c r="I7745">
        <v>484</v>
      </c>
      <c r="J7745">
        <v>2.2104493971500001E-2</v>
      </c>
      <c r="K7745">
        <f t="shared" si="723"/>
        <v>10997</v>
      </c>
      <c r="L7745" t="str">
        <f t="shared" si="724"/>
        <v>SOC</v>
      </c>
      <c r="M7745" t="b">
        <f t="shared" si="725"/>
        <v>0</v>
      </c>
      <c r="N7745" t="str">
        <f>VLOOKUP(B7745,Sheet3!$D$2:$I$578,6,FALSE)</f>
        <v>François Pupponi</v>
      </c>
      <c r="O7745" t="str">
        <f t="shared" si="726"/>
        <v>Benoit JIMENEZ</v>
      </c>
      <c r="P7745" t="b">
        <f t="shared" si="727"/>
        <v>0</v>
      </c>
      <c r="Q7745" t="b">
        <f>AND(M7745,ISNA(VLOOKUP(B7745,Sheet4!$A$1:$A$529,1,FALSE)))</f>
        <v>0</v>
      </c>
    </row>
    <row r="7746" spans="1:17">
      <c r="A7746" t="str">
        <f t="shared" si="722"/>
        <v>Marie-France BLANCHET</v>
      </c>
      <c r="B7746" t="s">
        <v>6623</v>
      </c>
      <c r="C7746" t="e">
        <f>VLOOKUP(B7746,Sheet5!$A$1158:$A$1246,1,FALSE)</f>
        <v>#N/A</v>
      </c>
      <c r="D7746" t="s">
        <v>4</v>
      </c>
      <c r="E7746" t="s">
        <v>2845</v>
      </c>
      <c r="F7746" t="s">
        <v>2401</v>
      </c>
      <c r="G7746" t="s">
        <v>10916</v>
      </c>
      <c r="H7746" t="s">
        <v>26</v>
      </c>
      <c r="I7746">
        <v>4903</v>
      </c>
      <c r="J7746">
        <v>0.223922177567</v>
      </c>
      <c r="K7746">
        <f t="shared" si="723"/>
        <v>10997</v>
      </c>
      <c r="L7746" t="str">
        <f t="shared" si="724"/>
        <v>SOC</v>
      </c>
      <c r="M7746" t="b">
        <f t="shared" si="725"/>
        <v>0</v>
      </c>
      <c r="N7746" t="str">
        <f>VLOOKUP(B7746,Sheet3!$D$2:$I$578,6,FALSE)</f>
        <v>François Pupponi</v>
      </c>
      <c r="O7746" t="str">
        <f t="shared" si="726"/>
        <v>Marie-France BLANCHET</v>
      </c>
      <c r="P7746" t="b">
        <f t="shared" si="727"/>
        <v>0</v>
      </c>
      <c r="Q7746" t="b">
        <f>AND(M7746,ISNA(VLOOKUP(B7746,Sheet4!$A$1:$A$529,1,FALSE)))</f>
        <v>0</v>
      </c>
    </row>
    <row r="7747" spans="1:17">
      <c r="A7747" t="str">
        <f t="shared" ref="A7747:A7810" si="728">O7747</f>
        <v>Boualem SNAOUI</v>
      </c>
      <c r="B7747" t="s">
        <v>6623</v>
      </c>
      <c r="C7747" t="e">
        <f>VLOOKUP(B7747,Sheet5!$A$1158:$A$1246,1,FALSE)</f>
        <v>#N/A</v>
      </c>
      <c r="D7747" t="s">
        <v>11</v>
      </c>
      <c r="E7747" t="s">
        <v>6634</v>
      </c>
      <c r="F7747" t="s">
        <v>6635</v>
      </c>
      <c r="G7747" t="s">
        <v>14272</v>
      </c>
      <c r="H7747" t="s">
        <v>33</v>
      </c>
      <c r="I7747">
        <v>505</v>
      </c>
      <c r="J7747">
        <v>2.30635732554E-2</v>
      </c>
      <c r="K7747">
        <f t="shared" ref="K7747:K7810" si="729">IF(B7747&lt;&gt;B7746,0,IF(NOT(ISERR(FIND(H7747,"VECREGSOC"))),IF(I7747&gt;K7746,I7747,K7746),K7746))</f>
        <v>10997</v>
      </c>
      <c r="L7747" t="str">
        <f t="shared" ref="L7747:L7810" si="730">IF(B7747&lt;&gt;B7746,0,IF(NOT(ISERR(FIND(H7747,"VECREGSOC"))),IF(I7747&gt;K7746,H7747,L7746),L7746))</f>
        <v>SOC</v>
      </c>
      <c r="M7747" t="b">
        <f t="shared" ref="M7747:M7810" si="731">B7747&lt;&gt;B7748</f>
        <v>1</v>
      </c>
      <c r="N7747" t="str">
        <f>VLOOKUP(B7747,Sheet3!$D$2:$I$578,6,FALSE)</f>
        <v>François Pupponi</v>
      </c>
      <c r="O7747" t="str">
        <f t="shared" si="726"/>
        <v>Boualem SNAOUI</v>
      </c>
      <c r="P7747" t="b">
        <f t="shared" si="727"/>
        <v>0</v>
      </c>
      <c r="Q7747" t="b">
        <f>AND(M7747,ISNA(VLOOKUP(B7747,Sheet4!$A$1:$A$529,1,FALSE)))</f>
        <v>1</v>
      </c>
    </row>
    <row r="7748" spans="1:17">
      <c r="A7748" t="str">
        <f t="shared" si="728"/>
        <v xml:space="preserve"> </v>
      </c>
      <c r="B7748" t="s">
        <v>6636</v>
      </c>
      <c r="C7748" t="e">
        <f>VLOOKUP(B7748,Sheet5!$A$1158:$A$1246,1,FALSE)</f>
        <v>#N/A</v>
      </c>
      <c r="G7748" t="s">
        <v>9202</v>
      </c>
      <c r="H7748" t="s">
        <v>1</v>
      </c>
      <c r="I7748">
        <v>67835</v>
      </c>
      <c r="J7748">
        <v>1</v>
      </c>
      <c r="K7748">
        <f t="shared" si="729"/>
        <v>0</v>
      </c>
      <c r="L7748">
        <f t="shared" si="730"/>
        <v>0</v>
      </c>
      <c r="M7748" t="b">
        <f t="shared" si="731"/>
        <v>0</v>
      </c>
      <c r="N7748" t="str">
        <f>VLOOKUP(B7748,Sheet3!$D$2:$I$578,6,FALSE)</f>
        <v>Jean-Pierre Blazy</v>
      </c>
      <c r="O7748" t="str">
        <f t="shared" si="726"/>
        <v xml:space="preserve"> </v>
      </c>
      <c r="P7748" t="b">
        <f t="shared" si="727"/>
        <v>0</v>
      </c>
      <c r="Q7748" t="b">
        <f>AND(M7748,ISNA(VLOOKUP(B7748,Sheet4!$A$1:$A$529,1,FALSE)))</f>
        <v>0</v>
      </c>
    </row>
    <row r="7749" spans="1:17">
      <c r="A7749" t="str">
        <f t="shared" si="728"/>
        <v xml:space="preserve"> </v>
      </c>
      <c r="B7749" t="s">
        <v>6636</v>
      </c>
      <c r="C7749" t="e">
        <f>VLOOKUP(B7749,Sheet5!$A$1158:$A$1246,1,FALSE)</f>
        <v>#N/A</v>
      </c>
      <c r="G7749" t="s">
        <v>9202</v>
      </c>
      <c r="H7749" t="s">
        <v>2</v>
      </c>
      <c r="I7749">
        <v>33929</v>
      </c>
      <c r="J7749">
        <v>0.50016952900400002</v>
      </c>
      <c r="K7749">
        <f t="shared" si="729"/>
        <v>0</v>
      </c>
      <c r="L7749">
        <f t="shared" si="730"/>
        <v>0</v>
      </c>
      <c r="M7749" t="b">
        <f t="shared" si="731"/>
        <v>0</v>
      </c>
      <c r="N7749" t="str">
        <f>VLOOKUP(B7749,Sheet3!$D$2:$I$578,6,FALSE)</f>
        <v>Jean-Pierre Blazy</v>
      </c>
      <c r="O7749" t="str">
        <f t="shared" si="726"/>
        <v xml:space="preserve"> </v>
      </c>
      <c r="P7749" t="b">
        <f t="shared" si="727"/>
        <v>0</v>
      </c>
      <c r="Q7749" t="b">
        <f>AND(M7749,ISNA(VLOOKUP(B7749,Sheet4!$A$1:$A$529,1,FALSE)))</f>
        <v>0</v>
      </c>
    </row>
    <row r="7750" spans="1:17">
      <c r="A7750" t="str">
        <f t="shared" si="728"/>
        <v xml:space="preserve"> </v>
      </c>
      <c r="B7750" t="s">
        <v>6636</v>
      </c>
      <c r="C7750" t="e">
        <f>VLOOKUP(B7750,Sheet5!$A$1158:$A$1246,1,FALSE)</f>
        <v>#N/A</v>
      </c>
      <c r="G7750" t="s">
        <v>9202</v>
      </c>
      <c r="H7750" t="s">
        <v>3</v>
      </c>
      <c r="I7750">
        <v>491</v>
      </c>
      <c r="J7750">
        <v>7.2381513967699996E-3</v>
      </c>
      <c r="K7750">
        <f t="shared" si="729"/>
        <v>0</v>
      </c>
      <c r="L7750">
        <f t="shared" si="730"/>
        <v>0</v>
      </c>
      <c r="M7750" t="b">
        <f t="shared" si="731"/>
        <v>0</v>
      </c>
      <c r="N7750" t="str">
        <f>VLOOKUP(B7750,Sheet3!$D$2:$I$578,6,FALSE)</f>
        <v>Jean-Pierre Blazy</v>
      </c>
      <c r="O7750" t="str">
        <f t="shared" si="726"/>
        <v xml:space="preserve"> </v>
      </c>
      <c r="P7750" t="b">
        <f t="shared" si="727"/>
        <v>0</v>
      </c>
      <c r="Q7750" t="b">
        <f>AND(M7750,ISNA(VLOOKUP(B7750,Sheet4!$A$1:$A$529,1,FALSE)))</f>
        <v>0</v>
      </c>
    </row>
    <row r="7751" spans="1:17">
      <c r="A7751" t="str">
        <f t="shared" si="728"/>
        <v>Danièle HANRYON</v>
      </c>
      <c r="B7751" t="s">
        <v>6636</v>
      </c>
      <c r="C7751" t="e">
        <f>VLOOKUP(B7751,Sheet5!$A$1158:$A$1246,1,FALSE)</f>
        <v>#N/A</v>
      </c>
      <c r="D7751" t="s">
        <v>4</v>
      </c>
      <c r="E7751" t="s">
        <v>9123</v>
      </c>
      <c r="F7751" t="s">
        <v>6637</v>
      </c>
      <c r="G7751" t="s">
        <v>14273</v>
      </c>
      <c r="H7751" t="s">
        <v>10</v>
      </c>
      <c r="I7751">
        <v>176</v>
      </c>
      <c r="J7751">
        <v>5.2670956157400001E-3</v>
      </c>
      <c r="K7751">
        <f t="shared" si="729"/>
        <v>0</v>
      </c>
      <c r="L7751">
        <f t="shared" si="730"/>
        <v>0</v>
      </c>
      <c r="M7751" t="b">
        <f t="shared" si="731"/>
        <v>0</v>
      </c>
      <c r="N7751" t="str">
        <f>VLOOKUP(B7751,Sheet3!$D$2:$I$578,6,FALSE)</f>
        <v>Jean-Pierre Blazy</v>
      </c>
      <c r="O7751" t="str">
        <f t="shared" si="726"/>
        <v>Danièle HANRYON</v>
      </c>
      <c r="P7751" t="b">
        <f t="shared" si="727"/>
        <v>0</v>
      </c>
      <c r="Q7751" t="b">
        <f>AND(M7751,ISNA(VLOOKUP(B7751,Sheet4!$A$1:$A$529,1,FALSE)))</f>
        <v>0</v>
      </c>
    </row>
    <row r="7752" spans="1:17">
      <c r="A7752" t="str">
        <f t="shared" si="728"/>
        <v>Réjane DORÃ‰</v>
      </c>
      <c r="B7752" t="s">
        <v>6636</v>
      </c>
      <c r="C7752" t="e">
        <f>VLOOKUP(B7752,Sheet5!$A$1158:$A$1246,1,FALSE)</f>
        <v>#N/A</v>
      </c>
      <c r="D7752" t="s">
        <v>4</v>
      </c>
      <c r="E7752" t="s">
        <v>9104</v>
      </c>
      <c r="F7752" t="s">
        <v>6638</v>
      </c>
      <c r="G7752" t="s">
        <v>14274</v>
      </c>
      <c r="H7752" t="s">
        <v>130</v>
      </c>
      <c r="I7752">
        <v>401</v>
      </c>
      <c r="J7752">
        <v>1.20005985336E-2</v>
      </c>
      <c r="K7752">
        <f t="shared" si="729"/>
        <v>0</v>
      </c>
      <c r="L7752">
        <f t="shared" si="730"/>
        <v>0</v>
      </c>
      <c r="M7752" t="b">
        <f t="shared" si="731"/>
        <v>0</v>
      </c>
      <c r="N7752" t="str">
        <f>VLOOKUP(B7752,Sheet3!$D$2:$I$578,6,FALSE)</f>
        <v>Jean-Pierre Blazy</v>
      </c>
      <c r="O7752" t="str">
        <f t="shared" si="726"/>
        <v>Réjane DORÃ‰</v>
      </c>
      <c r="P7752" t="b">
        <f t="shared" si="727"/>
        <v>0</v>
      </c>
      <c r="Q7752" t="b">
        <f>AND(M7752,ISNA(VLOOKUP(B7752,Sheet4!$A$1:$A$529,1,FALSE)))</f>
        <v>0</v>
      </c>
    </row>
    <row r="7753" spans="1:17">
      <c r="A7753" t="str">
        <f t="shared" si="728"/>
        <v>Lydie DUBOIS</v>
      </c>
      <c r="B7753" t="s">
        <v>6636</v>
      </c>
      <c r="C7753" t="e">
        <f>VLOOKUP(B7753,Sheet5!$A$1158:$A$1246,1,FALSE)</f>
        <v>#N/A</v>
      </c>
      <c r="D7753" t="s">
        <v>4</v>
      </c>
      <c r="E7753" t="s">
        <v>1610</v>
      </c>
      <c r="F7753" t="s">
        <v>1344</v>
      </c>
      <c r="G7753" t="s">
        <v>10113</v>
      </c>
      <c r="H7753" t="s">
        <v>17</v>
      </c>
      <c r="I7753">
        <v>6163</v>
      </c>
      <c r="J7753">
        <v>0.18443812659</v>
      </c>
      <c r="K7753">
        <f t="shared" si="729"/>
        <v>0</v>
      </c>
      <c r="L7753">
        <f t="shared" si="730"/>
        <v>0</v>
      </c>
      <c r="M7753" t="b">
        <f t="shared" si="731"/>
        <v>0</v>
      </c>
      <c r="N7753" t="str">
        <f>VLOOKUP(B7753,Sheet3!$D$2:$I$578,6,FALSE)</f>
        <v>Jean-Pierre Blazy</v>
      </c>
      <c r="O7753" t="str">
        <f t="shared" si="726"/>
        <v>Lydie DUBOIS</v>
      </c>
      <c r="P7753" t="b">
        <f t="shared" si="727"/>
        <v>0</v>
      </c>
      <c r="Q7753" t="b">
        <f>AND(M7753,ISNA(VLOOKUP(B7753,Sheet4!$A$1:$A$529,1,FALSE)))</f>
        <v>0</v>
      </c>
    </row>
    <row r="7754" spans="1:17">
      <c r="A7754" t="str">
        <f t="shared" si="728"/>
        <v>Yanick PATERNOTTE</v>
      </c>
      <c r="B7754" t="s">
        <v>6636</v>
      </c>
      <c r="C7754" t="e">
        <f>VLOOKUP(B7754,Sheet5!$A$1158:$A$1246,1,FALSE)</f>
        <v>#N/A</v>
      </c>
      <c r="D7754" t="s">
        <v>11</v>
      </c>
      <c r="E7754" t="s">
        <v>6639</v>
      </c>
      <c r="F7754" t="s">
        <v>6640</v>
      </c>
      <c r="G7754" t="s">
        <v>14275</v>
      </c>
      <c r="H7754" t="s">
        <v>26</v>
      </c>
      <c r="I7754">
        <v>8720</v>
      </c>
      <c r="J7754">
        <v>0.26096064641599998</v>
      </c>
      <c r="K7754">
        <f t="shared" si="729"/>
        <v>0</v>
      </c>
      <c r="L7754">
        <f t="shared" si="730"/>
        <v>0</v>
      </c>
      <c r="M7754" t="b">
        <f t="shared" si="731"/>
        <v>0</v>
      </c>
      <c r="N7754" t="str">
        <f>VLOOKUP(B7754,Sheet3!$D$2:$I$578,6,FALSE)</f>
        <v>Jean-Pierre Blazy</v>
      </c>
      <c r="O7754" t="str">
        <f t="shared" si="726"/>
        <v>Yanick PATERNOTTE</v>
      </c>
      <c r="P7754" t="b">
        <f t="shared" si="727"/>
        <v>0</v>
      </c>
      <c r="Q7754" t="b">
        <f>AND(M7754,ISNA(VLOOKUP(B7754,Sheet4!$A$1:$A$529,1,FALSE)))</f>
        <v>0</v>
      </c>
    </row>
    <row r="7755" spans="1:17">
      <c r="A7755" t="str">
        <f t="shared" si="728"/>
        <v>Pierre BARROS</v>
      </c>
      <c r="B7755" t="s">
        <v>6636</v>
      </c>
      <c r="C7755" t="e">
        <f>VLOOKUP(B7755,Sheet5!$A$1158:$A$1246,1,FALSE)</f>
        <v>#N/A</v>
      </c>
      <c r="D7755" t="s">
        <v>11</v>
      </c>
      <c r="E7755" t="s">
        <v>148</v>
      </c>
      <c r="F7755" t="s">
        <v>6641</v>
      </c>
      <c r="G7755" t="s">
        <v>14276</v>
      </c>
      <c r="H7755" t="s">
        <v>19</v>
      </c>
      <c r="I7755">
        <v>2309</v>
      </c>
      <c r="J7755">
        <v>6.9100703277000006E-2</v>
      </c>
      <c r="K7755">
        <f t="shared" si="729"/>
        <v>0</v>
      </c>
      <c r="L7755">
        <f t="shared" si="730"/>
        <v>0</v>
      </c>
      <c r="M7755" t="b">
        <f t="shared" si="731"/>
        <v>0</v>
      </c>
      <c r="N7755" t="str">
        <f>VLOOKUP(B7755,Sheet3!$D$2:$I$578,6,FALSE)</f>
        <v>Jean-Pierre Blazy</v>
      </c>
      <c r="O7755" t="str">
        <f t="shared" si="726"/>
        <v>Pierre BARROS</v>
      </c>
      <c r="P7755" t="b">
        <f t="shared" si="727"/>
        <v>0</v>
      </c>
      <c r="Q7755" t="b">
        <f>AND(M7755,ISNA(VLOOKUP(B7755,Sheet4!$A$1:$A$529,1,FALSE)))</f>
        <v>0</v>
      </c>
    </row>
    <row r="7756" spans="1:17">
      <c r="A7756" t="str">
        <f t="shared" si="728"/>
        <v>Isabelle MARROCCO-HAMELIN</v>
      </c>
      <c r="B7756" t="s">
        <v>6636</v>
      </c>
      <c r="C7756" t="e">
        <f>VLOOKUP(B7756,Sheet5!$A$1158:$A$1246,1,FALSE)</f>
        <v>#N/A</v>
      </c>
      <c r="D7756" t="s">
        <v>4</v>
      </c>
      <c r="E7756" t="s">
        <v>164</v>
      </c>
      <c r="F7756" t="s">
        <v>6642</v>
      </c>
      <c r="G7756" t="s">
        <v>14277</v>
      </c>
      <c r="H7756" t="s">
        <v>43</v>
      </c>
      <c r="I7756">
        <v>542</v>
      </c>
      <c r="J7756">
        <v>1.62202603621E-2</v>
      </c>
      <c r="K7756">
        <f t="shared" si="729"/>
        <v>0</v>
      </c>
      <c r="L7756">
        <f t="shared" si="730"/>
        <v>0</v>
      </c>
      <c r="M7756" t="b">
        <f t="shared" si="731"/>
        <v>0</v>
      </c>
      <c r="N7756" t="str">
        <f>VLOOKUP(B7756,Sheet3!$D$2:$I$578,6,FALSE)</f>
        <v>Jean-Pierre Blazy</v>
      </c>
      <c r="O7756" t="str">
        <f t="shared" si="726"/>
        <v>Isabelle MARROCCO-HAMELIN</v>
      </c>
      <c r="P7756" t="b">
        <f t="shared" si="727"/>
        <v>0</v>
      </c>
      <c r="Q7756" t="b">
        <f>AND(M7756,ISNA(VLOOKUP(B7756,Sheet4!$A$1:$A$529,1,FALSE)))</f>
        <v>0</v>
      </c>
    </row>
    <row r="7757" spans="1:17">
      <c r="A7757" t="str">
        <f t="shared" si="728"/>
        <v>Jonathan MAGANO</v>
      </c>
      <c r="B7757" t="s">
        <v>6636</v>
      </c>
      <c r="C7757" t="e">
        <f>VLOOKUP(B7757,Sheet5!$A$1158:$A$1246,1,FALSE)</f>
        <v>#N/A</v>
      </c>
      <c r="D7757" t="s">
        <v>11</v>
      </c>
      <c r="E7757" t="s">
        <v>2837</v>
      </c>
      <c r="F7757" t="s">
        <v>6643</v>
      </c>
      <c r="G7757" t="s">
        <v>14278</v>
      </c>
      <c r="H7757" t="s">
        <v>271</v>
      </c>
      <c r="I7757">
        <v>12</v>
      </c>
      <c r="J7757">
        <v>3.5912015561899999E-4</v>
      </c>
      <c r="K7757">
        <f t="shared" si="729"/>
        <v>0</v>
      </c>
      <c r="L7757">
        <f t="shared" si="730"/>
        <v>0</v>
      </c>
      <c r="M7757" t="b">
        <f t="shared" si="731"/>
        <v>0</v>
      </c>
      <c r="N7757" t="str">
        <f>VLOOKUP(B7757,Sheet3!$D$2:$I$578,6,FALSE)</f>
        <v>Jean-Pierre Blazy</v>
      </c>
      <c r="O7757" t="str">
        <f t="shared" si="726"/>
        <v>Jonathan MAGANO</v>
      </c>
      <c r="P7757" t="b">
        <f t="shared" si="727"/>
        <v>0</v>
      </c>
      <c r="Q7757" t="b">
        <f>AND(M7757,ISNA(VLOOKUP(B7757,Sheet4!$A$1:$A$529,1,FALSE)))</f>
        <v>0</v>
      </c>
    </row>
    <row r="7758" spans="1:17">
      <c r="A7758" t="str">
        <f t="shared" si="728"/>
        <v>Jean-Pierre BLAZY</v>
      </c>
      <c r="B7758" t="s">
        <v>6636</v>
      </c>
      <c r="C7758" t="e">
        <f>VLOOKUP(B7758,Sheet5!$A$1158:$A$1246,1,FALSE)</f>
        <v>#N/A</v>
      </c>
      <c r="D7758" t="s">
        <v>11</v>
      </c>
      <c r="E7758" t="s">
        <v>140</v>
      </c>
      <c r="F7758" t="s">
        <v>6644</v>
      </c>
      <c r="G7758" t="s">
        <v>14279</v>
      </c>
      <c r="H7758" t="s">
        <v>21</v>
      </c>
      <c r="I7758">
        <v>13468</v>
      </c>
      <c r="J7758">
        <v>0.40305252132300001</v>
      </c>
      <c r="K7758">
        <f t="shared" si="729"/>
        <v>13468</v>
      </c>
      <c r="L7758" t="str">
        <f t="shared" si="730"/>
        <v>SOC</v>
      </c>
      <c r="M7758" t="b">
        <f t="shared" si="731"/>
        <v>0</v>
      </c>
      <c r="N7758" t="str">
        <f>VLOOKUP(B7758,Sheet3!$D$2:$I$578,6,FALSE)</f>
        <v>Jean-Pierre Blazy</v>
      </c>
      <c r="O7758" t="str">
        <f t="shared" ref="O7758:O7821" si="732">E7758&amp;" "&amp;F7758</f>
        <v>Jean-Pierre BLAZY</v>
      </c>
      <c r="P7758" t="b">
        <f t="shared" si="727"/>
        <v>1</v>
      </c>
      <c r="Q7758" t="b">
        <f>AND(M7758,ISNA(VLOOKUP(B7758,Sheet4!$A$1:$A$529,1,FALSE)))</f>
        <v>0</v>
      </c>
    </row>
    <row r="7759" spans="1:17">
      <c r="A7759" t="str">
        <f t="shared" si="728"/>
        <v>Christophe VINCENT</v>
      </c>
      <c r="B7759" t="s">
        <v>6636</v>
      </c>
      <c r="C7759" t="e">
        <f>VLOOKUP(B7759,Sheet5!$A$1158:$A$1246,1,FALSE)</f>
        <v>#N/A</v>
      </c>
      <c r="D7759" t="s">
        <v>11</v>
      </c>
      <c r="E7759" t="s">
        <v>88</v>
      </c>
      <c r="F7759" t="s">
        <v>1898</v>
      </c>
      <c r="G7759" t="s">
        <v>44</v>
      </c>
      <c r="H7759" t="s">
        <v>29</v>
      </c>
      <c r="I7759">
        <v>125</v>
      </c>
      <c r="J7759">
        <v>3.7408349543600001E-3</v>
      </c>
      <c r="K7759">
        <f t="shared" si="729"/>
        <v>13468</v>
      </c>
      <c r="L7759" t="str">
        <f t="shared" si="730"/>
        <v>SOC</v>
      </c>
      <c r="M7759" t="b">
        <f t="shared" si="731"/>
        <v>0</v>
      </c>
      <c r="N7759" t="str">
        <f>VLOOKUP(B7759,Sheet3!$D$2:$I$578,6,FALSE)</f>
        <v>Jean-Pierre Blazy</v>
      </c>
      <c r="O7759" t="str">
        <f t="shared" si="732"/>
        <v>Christophe VINCENT</v>
      </c>
      <c r="P7759" t="b">
        <f t="shared" ref="P7759:P7822" si="733">O7759=N7759</f>
        <v>0</v>
      </c>
      <c r="Q7759" t="b">
        <f>AND(M7759,ISNA(VLOOKUP(B7759,Sheet4!$A$1:$A$529,1,FALSE)))</f>
        <v>0</v>
      </c>
    </row>
    <row r="7760" spans="1:17">
      <c r="A7760" t="str">
        <f t="shared" si="728"/>
        <v>Sevinç MERT</v>
      </c>
      <c r="B7760" t="s">
        <v>6636</v>
      </c>
      <c r="C7760" t="e">
        <f>VLOOKUP(B7760,Sheet5!$A$1158:$A$1246,1,FALSE)</f>
        <v>#N/A</v>
      </c>
      <c r="D7760" t="s">
        <v>4</v>
      </c>
      <c r="E7760" t="s">
        <v>9190</v>
      </c>
      <c r="F7760" t="s">
        <v>6645</v>
      </c>
      <c r="G7760" t="s">
        <v>14280</v>
      </c>
      <c r="H7760" t="s">
        <v>7</v>
      </c>
      <c r="I7760">
        <v>543</v>
      </c>
      <c r="J7760">
        <v>1.62501870417E-2</v>
      </c>
      <c r="K7760">
        <f t="shared" si="729"/>
        <v>13468</v>
      </c>
      <c r="L7760" t="str">
        <f t="shared" si="730"/>
        <v>SOC</v>
      </c>
      <c r="M7760" t="b">
        <f t="shared" si="731"/>
        <v>0</v>
      </c>
      <c r="N7760" t="str">
        <f>VLOOKUP(B7760,Sheet3!$D$2:$I$578,6,FALSE)</f>
        <v>Jean-Pierre Blazy</v>
      </c>
      <c r="O7760" t="str">
        <f t="shared" si="732"/>
        <v>Sevinç MERT</v>
      </c>
      <c r="P7760" t="b">
        <f t="shared" si="733"/>
        <v>0</v>
      </c>
      <c r="Q7760" t="b">
        <f>AND(M7760,ISNA(VLOOKUP(B7760,Sheet4!$A$1:$A$529,1,FALSE)))</f>
        <v>0</v>
      </c>
    </row>
    <row r="7761" spans="1:17">
      <c r="A7761" t="str">
        <f t="shared" si="728"/>
        <v>Mohammed HAKKOU</v>
      </c>
      <c r="B7761" t="s">
        <v>6636</v>
      </c>
      <c r="C7761" t="e">
        <f>VLOOKUP(B7761,Sheet5!$A$1158:$A$1246,1,FALSE)</f>
        <v>#N/A</v>
      </c>
      <c r="D7761" t="s">
        <v>11</v>
      </c>
      <c r="E7761" t="s">
        <v>6646</v>
      </c>
      <c r="F7761" t="s">
        <v>6647</v>
      </c>
      <c r="G7761" t="s">
        <v>14281</v>
      </c>
      <c r="H7761" t="s">
        <v>33</v>
      </c>
      <c r="I7761">
        <v>714</v>
      </c>
      <c r="J7761">
        <v>2.1367649259300001E-2</v>
      </c>
      <c r="K7761">
        <f t="shared" si="729"/>
        <v>13468</v>
      </c>
      <c r="L7761" t="str">
        <f t="shared" si="730"/>
        <v>SOC</v>
      </c>
      <c r="M7761" t="b">
        <f t="shared" si="731"/>
        <v>0</v>
      </c>
      <c r="N7761" t="str">
        <f>VLOOKUP(B7761,Sheet3!$D$2:$I$578,6,FALSE)</f>
        <v>Jean-Pierre Blazy</v>
      </c>
      <c r="O7761" t="str">
        <f t="shared" si="732"/>
        <v>Mohammed HAKKOU</v>
      </c>
      <c r="P7761" t="b">
        <f t="shared" si="733"/>
        <v>0</v>
      </c>
      <c r="Q7761" t="b">
        <f>AND(M7761,ISNA(VLOOKUP(B7761,Sheet4!$A$1:$A$529,1,FALSE)))</f>
        <v>0</v>
      </c>
    </row>
    <row r="7762" spans="1:17">
      <c r="A7762" t="str">
        <f t="shared" si="728"/>
        <v>Gisèle TAKAHIRA</v>
      </c>
      <c r="B7762" t="s">
        <v>6636</v>
      </c>
      <c r="C7762" t="e">
        <f>VLOOKUP(B7762,Sheet5!$A$1158:$A$1246,1,FALSE)</f>
        <v>#N/A</v>
      </c>
      <c r="D7762" t="s">
        <v>4</v>
      </c>
      <c r="E7762" t="s">
        <v>9129</v>
      </c>
      <c r="F7762" t="s">
        <v>6648</v>
      </c>
      <c r="G7762" t="s">
        <v>14282</v>
      </c>
      <c r="H7762" t="s">
        <v>29</v>
      </c>
      <c r="I7762">
        <v>242</v>
      </c>
      <c r="J7762">
        <v>7.2422564716400004E-3</v>
      </c>
      <c r="K7762">
        <f t="shared" si="729"/>
        <v>13468</v>
      </c>
      <c r="L7762" t="str">
        <f t="shared" si="730"/>
        <v>SOC</v>
      </c>
      <c r="M7762" t="b">
        <f t="shared" si="731"/>
        <v>1</v>
      </c>
      <c r="N7762" t="str">
        <f>VLOOKUP(B7762,Sheet3!$D$2:$I$578,6,FALSE)</f>
        <v>Jean-Pierre Blazy</v>
      </c>
      <c r="O7762" t="str">
        <f t="shared" si="732"/>
        <v>Gisèle TAKAHIRA</v>
      </c>
      <c r="P7762" t="b">
        <f t="shared" si="733"/>
        <v>0</v>
      </c>
      <c r="Q7762" t="b">
        <f>AND(M7762,ISNA(VLOOKUP(B7762,Sheet4!$A$1:$A$529,1,FALSE)))</f>
        <v>1</v>
      </c>
    </row>
    <row r="7763" spans="1:17">
      <c r="A7763" t="str">
        <f t="shared" si="728"/>
        <v xml:space="preserve"> </v>
      </c>
      <c r="B7763" t="s">
        <v>6649</v>
      </c>
      <c r="C7763" t="e">
        <f>VLOOKUP(B7763,Sheet5!$A$1158:$A$1246,1,FALSE)</f>
        <v>#N/A</v>
      </c>
      <c r="G7763" t="s">
        <v>9202</v>
      </c>
      <c r="H7763" t="s">
        <v>1</v>
      </c>
      <c r="I7763">
        <v>62833</v>
      </c>
      <c r="J7763">
        <v>1</v>
      </c>
      <c r="K7763">
        <f t="shared" si="729"/>
        <v>0</v>
      </c>
      <c r="L7763">
        <f t="shared" si="730"/>
        <v>0</v>
      </c>
      <c r="M7763" t="b">
        <f t="shared" si="731"/>
        <v>0</v>
      </c>
      <c r="N7763" t="str">
        <f>VLOOKUP(B7763,Sheet3!$D$2:$I$578,6,FALSE)</f>
        <v>Dominique Lefebvre</v>
      </c>
      <c r="O7763" t="str">
        <f t="shared" si="732"/>
        <v xml:space="preserve"> </v>
      </c>
      <c r="P7763" t="b">
        <f t="shared" si="733"/>
        <v>0</v>
      </c>
      <c r="Q7763" t="b">
        <f>AND(M7763,ISNA(VLOOKUP(B7763,Sheet4!$A$1:$A$529,1,FALSE)))</f>
        <v>0</v>
      </c>
    </row>
    <row r="7764" spans="1:17">
      <c r="A7764" t="str">
        <f t="shared" si="728"/>
        <v xml:space="preserve"> </v>
      </c>
      <c r="B7764" t="s">
        <v>6649</v>
      </c>
      <c r="C7764" t="e">
        <f>VLOOKUP(B7764,Sheet5!$A$1158:$A$1246,1,FALSE)</f>
        <v>#N/A</v>
      </c>
      <c r="G7764" t="s">
        <v>9202</v>
      </c>
      <c r="H7764" t="s">
        <v>2</v>
      </c>
      <c r="I7764">
        <v>30485</v>
      </c>
      <c r="J7764">
        <v>0.48517498766599998</v>
      </c>
      <c r="K7764">
        <f t="shared" si="729"/>
        <v>0</v>
      </c>
      <c r="L7764">
        <f t="shared" si="730"/>
        <v>0</v>
      </c>
      <c r="M7764" t="b">
        <f t="shared" si="731"/>
        <v>0</v>
      </c>
      <c r="N7764" t="str">
        <f>VLOOKUP(B7764,Sheet3!$D$2:$I$578,6,FALSE)</f>
        <v>Dominique Lefebvre</v>
      </c>
      <c r="O7764" t="str">
        <f t="shared" si="732"/>
        <v xml:space="preserve"> </v>
      </c>
      <c r="P7764" t="b">
        <f t="shared" si="733"/>
        <v>0</v>
      </c>
      <c r="Q7764" t="b">
        <f>AND(M7764,ISNA(VLOOKUP(B7764,Sheet4!$A$1:$A$529,1,FALSE)))</f>
        <v>0</v>
      </c>
    </row>
    <row r="7765" spans="1:17">
      <c r="A7765" t="str">
        <f t="shared" si="728"/>
        <v xml:space="preserve"> </v>
      </c>
      <c r="B7765" t="s">
        <v>6649</v>
      </c>
      <c r="C7765" t="e">
        <f>VLOOKUP(B7765,Sheet5!$A$1158:$A$1246,1,FALSE)</f>
        <v>#N/A</v>
      </c>
      <c r="G7765" t="s">
        <v>9202</v>
      </c>
      <c r="H7765" t="s">
        <v>3</v>
      </c>
      <c r="I7765">
        <v>417</v>
      </c>
      <c r="J7765">
        <v>6.6366399821699996E-3</v>
      </c>
      <c r="K7765">
        <f t="shared" si="729"/>
        <v>0</v>
      </c>
      <c r="L7765">
        <f t="shared" si="730"/>
        <v>0</v>
      </c>
      <c r="M7765" t="b">
        <f t="shared" si="731"/>
        <v>0</v>
      </c>
      <c r="N7765" t="str">
        <f>VLOOKUP(B7765,Sheet3!$D$2:$I$578,6,FALSE)</f>
        <v>Dominique Lefebvre</v>
      </c>
      <c r="O7765" t="str">
        <f t="shared" si="732"/>
        <v xml:space="preserve"> </v>
      </c>
      <c r="P7765" t="b">
        <f t="shared" si="733"/>
        <v>0</v>
      </c>
      <c r="Q7765" t="b">
        <f>AND(M7765,ISNA(VLOOKUP(B7765,Sheet4!$A$1:$A$529,1,FALSE)))</f>
        <v>0</v>
      </c>
    </row>
    <row r="7766" spans="1:17">
      <c r="A7766" t="str">
        <f t="shared" si="728"/>
        <v>Malika FADLI</v>
      </c>
      <c r="B7766" t="s">
        <v>6649</v>
      </c>
      <c r="C7766" t="e">
        <f>VLOOKUP(B7766,Sheet5!$A$1158:$A$1246,1,FALSE)</f>
        <v>#N/A</v>
      </c>
      <c r="D7766" t="s">
        <v>4</v>
      </c>
      <c r="E7766" t="s">
        <v>3919</v>
      </c>
      <c r="F7766" t="s">
        <v>6650</v>
      </c>
      <c r="G7766" t="s">
        <v>14283</v>
      </c>
      <c r="H7766" t="s">
        <v>13</v>
      </c>
      <c r="I7766">
        <v>260</v>
      </c>
      <c r="J7766">
        <v>8.1425573893699997E-3</v>
      </c>
      <c r="K7766">
        <f t="shared" si="729"/>
        <v>0</v>
      </c>
      <c r="L7766">
        <f t="shared" si="730"/>
        <v>0</v>
      </c>
      <c r="M7766" t="b">
        <f t="shared" si="731"/>
        <v>0</v>
      </c>
      <c r="N7766" t="str">
        <f>VLOOKUP(B7766,Sheet3!$D$2:$I$578,6,FALSE)</f>
        <v>Dominique Lefebvre</v>
      </c>
      <c r="O7766" t="str">
        <f t="shared" si="732"/>
        <v>Malika FADLI</v>
      </c>
      <c r="P7766" t="b">
        <f t="shared" si="733"/>
        <v>0</v>
      </c>
      <c r="Q7766" t="b">
        <f>AND(M7766,ISNA(VLOOKUP(B7766,Sheet4!$A$1:$A$529,1,FALSE)))</f>
        <v>0</v>
      </c>
    </row>
    <row r="7767" spans="1:17">
      <c r="A7767" t="str">
        <f t="shared" si="728"/>
        <v>Thérésa ANDRES</v>
      </c>
      <c r="B7767" t="s">
        <v>6649</v>
      </c>
      <c r="C7767" t="e">
        <f>VLOOKUP(B7767,Sheet5!$A$1158:$A$1246,1,FALSE)</f>
        <v>#N/A</v>
      </c>
      <c r="D7767" t="s">
        <v>4</v>
      </c>
      <c r="E7767" t="s">
        <v>9105</v>
      </c>
      <c r="F7767" t="s">
        <v>6651</v>
      </c>
      <c r="G7767" t="s">
        <v>14284</v>
      </c>
      <c r="H7767" t="s">
        <v>17</v>
      </c>
      <c r="I7767">
        <v>3679</v>
      </c>
      <c r="J7767">
        <v>0.11521718706</v>
      </c>
      <c r="K7767">
        <f t="shared" si="729"/>
        <v>0</v>
      </c>
      <c r="L7767">
        <f t="shared" si="730"/>
        <v>0</v>
      </c>
      <c r="M7767" t="b">
        <f t="shared" si="731"/>
        <v>0</v>
      </c>
      <c r="N7767" t="str">
        <f>VLOOKUP(B7767,Sheet3!$D$2:$I$578,6,FALSE)</f>
        <v>Dominique Lefebvre</v>
      </c>
      <c r="O7767" t="str">
        <f t="shared" si="732"/>
        <v>Thérésa ANDRES</v>
      </c>
      <c r="P7767" t="b">
        <f t="shared" si="733"/>
        <v>0</v>
      </c>
      <c r="Q7767" t="b">
        <f>AND(M7767,ISNA(VLOOKUP(B7767,Sheet4!$A$1:$A$529,1,FALSE)))</f>
        <v>0</v>
      </c>
    </row>
    <row r="7768" spans="1:17">
      <c r="A7768" t="str">
        <f t="shared" si="728"/>
        <v>Audrey TAMBORINI</v>
      </c>
      <c r="B7768" t="s">
        <v>6649</v>
      </c>
      <c r="C7768" t="e">
        <f>VLOOKUP(B7768,Sheet5!$A$1158:$A$1246,1,FALSE)</f>
        <v>#N/A</v>
      </c>
      <c r="D7768" t="s">
        <v>4</v>
      </c>
      <c r="E7768" t="s">
        <v>3297</v>
      </c>
      <c r="F7768" t="s">
        <v>6652</v>
      </c>
      <c r="G7768" t="s">
        <v>14285</v>
      </c>
      <c r="H7768" t="s">
        <v>26</v>
      </c>
      <c r="I7768">
        <v>7785</v>
      </c>
      <c r="J7768">
        <v>0.243806958755</v>
      </c>
      <c r="K7768">
        <f t="shared" si="729"/>
        <v>0</v>
      </c>
      <c r="L7768">
        <f t="shared" si="730"/>
        <v>0</v>
      </c>
      <c r="M7768" t="b">
        <f t="shared" si="731"/>
        <v>0</v>
      </c>
      <c r="N7768" t="str">
        <f>VLOOKUP(B7768,Sheet3!$D$2:$I$578,6,FALSE)</f>
        <v>Dominique Lefebvre</v>
      </c>
      <c r="O7768" t="str">
        <f t="shared" si="732"/>
        <v>Audrey TAMBORINI</v>
      </c>
      <c r="P7768" t="b">
        <f t="shared" si="733"/>
        <v>0</v>
      </c>
      <c r="Q7768" t="b">
        <f>AND(M7768,ISNA(VLOOKUP(B7768,Sheet4!$A$1:$A$529,1,FALSE)))</f>
        <v>0</v>
      </c>
    </row>
    <row r="7769" spans="1:17">
      <c r="A7769" t="str">
        <f t="shared" si="728"/>
        <v>Bernard MORIN</v>
      </c>
      <c r="B7769" t="s">
        <v>6649</v>
      </c>
      <c r="C7769" t="e">
        <f>VLOOKUP(B7769,Sheet5!$A$1158:$A$1246,1,FALSE)</f>
        <v>#N/A</v>
      </c>
      <c r="D7769" t="s">
        <v>11</v>
      </c>
      <c r="E7769" t="s">
        <v>84</v>
      </c>
      <c r="F7769" t="s">
        <v>252</v>
      </c>
      <c r="G7769" t="s">
        <v>9329</v>
      </c>
      <c r="H7769" t="s">
        <v>7</v>
      </c>
      <c r="I7769">
        <v>2564</v>
      </c>
      <c r="J7769">
        <v>8.0298142870599998E-2</v>
      </c>
      <c r="K7769">
        <f t="shared" si="729"/>
        <v>2564</v>
      </c>
      <c r="L7769" t="str">
        <f t="shared" si="730"/>
        <v>VEC</v>
      </c>
      <c r="M7769" t="b">
        <f t="shared" si="731"/>
        <v>0</v>
      </c>
      <c r="N7769" t="str">
        <f>VLOOKUP(B7769,Sheet3!$D$2:$I$578,6,FALSE)</f>
        <v>Dominique Lefebvre</v>
      </c>
      <c r="O7769" t="str">
        <f t="shared" si="732"/>
        <v>Bernard MORIN</v>
      </c>
      <c r="P7769" t="b">
        <f t="shared" si="733"/>
        <v>0</v>
      </c>
      <c r="Q7769" t="b">
        <f>AND(M7769,ISNA(VLOOKUP(B7769,Sheet4!$A$1:$A$529,1,FALSE)))</f>
        <v>0</v>
      </c>
    </row>
    <row r="7770" spans="1:17">
      <c r="A7770" t="str">
        <f t="shared" si="728"/>
        <v>Josiane PRATX</v>
      </c>
      <c r="B7770" t="s">
        <v>6649</v>
      </c>
      <c r="C7770" t="e">
        <f>VLOOKUP(B7770,Sheet5!$A$1158:$A$1246,1,FALSE)</f>
        <v>#N/A</v>
      </c>
      <c r="D7770" t="s">
        <v>4</v>
      </c>
      <c r="E7770" t="s">
        <v>91</v>
      </c>
      <c r="F7770" t="s">
        <v>6653</v>
      </c>
      <c r="G7770" t="s">
        <v>14286</v>
      </c>
      <c r="H7770" t="s">
        <v>13</v>
      </c>
      <c r="I7770">
        <v>186</v>
      </c>
      <c r="J7770">
        <v>5.8250602862400004E-3</v>
      </c>
      <c r="K7770">
        <f t="shared" si="729"/>
        <v>2564</v>
      </c>
      <c r="L7770" t="str">
        <f t="shared" si="730"/>
        <v>VEC</v>
      </c>
      <c r="M7770" t="b">
        <f t="shared" si="731"/>
        <v>0</v>
      </c>
      <c r="N7770" t="str">
        <f>VLOOKUP(B7770,Sheet3!$D$2:$I$578,6,FALSE)</f>
        <v>Dominique Lefebvre</v>
      </c>
      <c r="O7770" t="str">
        <f t="shared" si="732"/>
        <v>Josiane PRATX</v>
      </c>
      <c r="P7770" t="b">
        <f t="shared" si="733"/>
        <v>0</v>
      </c>
      <c r="Q7770" t="b">
        <f>AND(M7770,ISNA(VLOOKUP(B7770,Sheet4!$A$1:$A$529,1,FALSE)))</f>
        <v>0</v>
      </c>
    </row>
    <row r="7771" spans="1:17">
      <c r="A7771" t="str">
        <f t="shared" si="728"/>
        <v>Roland COLAK</v>
      </c>
      <c r="B7771" t="s">
        <v>6649</v>
      </c>
      <c r="C7771" t="e">
        <f>VLOOKUP(B7771,Sheet5!$A$1158:$A$1246,1,FALSE)</f>
        <v>#N/A</v>
      </c>
      <c r="D7771" t="s">
        <v>11</v>
      </c>
      <c r="E7771" t="s">
        <v>885</v>
      </c>
      <c r="F7771" t="s">
        <v>6654</v>
      </c>
      <c r="G7771" t="s">
        <v>14287</v>
      </c>
      <c r="H7771" t="s">
        <v>29</v>
      </c>
      <c r="I7771">
        <v>224</v>
      </c>
      <c r="J7771">
        <v>7.0151263662300003E-3</v>
      </c>
      <c r="K7771">
        <f t="shared" si="729"/>
        <v>2564</v>
      </c>
      <c r="L7771" t="str">
        <f t="shared" si="730"/>
        <v>VEC</v>
      </c>
      <c r="M7771" t="b">
        <f t="shared" si="731"/>
        <v>0</v>
      </c>
      <c r="N7771" t="str">
        <f>VLOOKUP(B7771,Sheet3!$D$2:$I$578,6,FALSE)</f>
        <v>Dominique Lefebvre</v>
      </c>
      <c r="O7771" t="str">
        <f t="shared" si="732"/>
        <v>Roland COLAK</v>
      </c>
      <c r="P7771" t="b">
        <f t="shared" si="733"/>
        <v>0</v>
      </c>
      <c r="Q7771" t="b">
        <f>AND(M7771,ISNA(VLOOKUP(B7771,Sheet4!$A$1:$A$529,1,FALSE)))</f>
        <v>0</v>
      </c>
    </row>
    <row r="7772" spans="1:17">
      <c r="A7772" t="str">
        <f t="shared" si="728"/>
        <v>Olivier SELLIER</v>
      </c>
      <c r="B7772" t="s">
        <v>6649</v>
      </c>
      <c r="C7772" t="e">
        <f>VLOOKUP(B7772,Sheet5!$A$1158:$A$1246,1,FALSE)</f>
        <v>#N/A</v>
      </c>
      <c r="D7772" t="s">
        <v>11</v>
      </c>
      <c r="E7772" t="s">
        <v>46</v>
      </c>
      <c r="F7772" t="s">
        <v>2507</v>
      </c>
      <c r="G7772" t="s">
        <v>10997</v>
      </c>
      <c r="H7772" t="s">
        <v>43</v>
      </c>
      <c r="I7772">
        <v>666</v>
      </c>
      <c r="J7772">
        <v>2.0857473928200001E-2</v>
      </c>
      <c r="K7772">
        <f t="shared" si="729"/>
        <v>2564</v>
      </c>
      <c r="L7772" t="str">
        <f t="shared" si="730"/>
        <v>VEC</v>
      </c>
      <c r="M7772" t="b">
        <f t="shared" si="731"/>
        <v>0</v>
      </c>
      <c r="N7772" t="str">
        <f>VLOOKUP(B7772,Sheet3!$D$2:$I$578,6,FALSE)</f>
        <v>Dominique Lefebvre</v>
      </c>
      <c r="O7772" t="str">
        <f t="shared" si="732"/>
        <v>Olivier SELLIER</v>
      </c>
      <c r="P7772" t="b">
        <f t="shared" si="733"/>
        <v>0</v>
      </c>
      <c r="Q7772" t="b">
        <f>AND(M7772,ISNA(VLOOKUP(B7772,Sheet4!$A$1:$A$529,1,FALSE)))</f>
        <v>0</v>
      </c>
    </row>
    <row r="7773" spans="1:17">
      <c r="A7773" t="str">
        <f t="shared" si="728"/>
        <v>Laurent CARIUS</v>
      </c>
      <c r="B7773" t="s">
        <v>6649</v>
      </c>
      <c r="C7773" t="e">
        <f>VLOOKUP(B7773,Sheet5!$A$1158:$A$1246,1,FALSE)</f>
        <v>#N/A</v>
      </c>
      <c r="D7773" t="s">
        <v>11</v>
      </c>
      <c r="E7773" t="s">
        <v>342</v>
      </c>
      <c r="F7773" t="s">
        <v>6655</v>
      </c>
      <c r="G7773" t="s">
        <v>14288</v>
      </c>
      <c r="H7773" t="s">
        <v>33</v>
      </c>
      <c r="I7773">
        <v>392</v>
      </c>
      <c r="J7773">
        <v>1.2276471140900001E-2</v>
      </c>
      <c r="K7773">
        <f t="shared" si="729"/>
        <v>2564</v>
      </c>
      <c r="L7773" t="str">
        <f t="shared" si="730"/>
        <v>VEC</v>
      </c>
      <c r="M7773" t="b">
        <f t="shared" si="731"/>
        <v>0</v>
      </c>
      <c r="N7773" t="str">
        <f>VLOOKUP(B7773,Sheet3!$D$2:$I$578,6,FALSE)</f>
        <v>Dominique Lefebvre</v>
      </c>
      <c r="O7773" t="str">
        <f t="shared" si="732"/>
        <v>Laurent CARIUS</v>
      </c>
      <c r="P7773" t="b">
        <f t="shared" si="733"/>
        <v>0</v>
      </c>
      <c r="Q7773" t="b">
        <f>AND(M7773,ISNA(VLOOKUP(B7773,Sheet4!$A$1:$A$529,1,FALSE)))</f>
        <v>0</v>
      </c>
    </row>
    <row r="7774" spans="1:17">
      <c r="A7774" t="str">
        <f t="shared" si="728"/>
        <v>Dominique LEFEBVRE</v>
      </c>
      <c r="B7774" t="s">
        <v>6649</v>
      </c>
      <c r="C7774" t="e">
        <f>VLOOKUP(B7774,Sheet5!$A$1158:$A$1246,1,FALSE)</f>
        <v>#N/A</v>
      </c>
      <c r="D7774" t="s">
        <v>11</v>
      </c>
      <c r="E7774" t="s">
        <v>180</v>
      </c>
      <c r="F7774" t="s">
        <v>905</v>
      </c>
      <c r="G7774" t="s">
        <v>9779</v>
      </c>
      <c r="H7774" t="s">
        <v>21</v>
      </c>
      <c r="I7774">
        <v>14083</v>
      </c>
      <c r="J7774">
        <v>0.44104475274799998</v>
      </c>
      <c r="K7774">
        <f t="shared" si="729"/>
        <v>14083</v>
      </c>
      <c r="L7774" t="str">
        <f t="shared" si="730"/>
        <v>SOC</v>
      </c>
      <c r="M7774" t="b">
        <f t="shared" si="731"/>
        <v>0</v>
      </c>
      <c r="N7774" t="str">
        <f>VLOOKUP(B7774,Sheet3!$D$2:$I$578,6,FALSE)</f>
        <v>Dominique Lefebvre</v>
      </c>
      <c r="O7774" t="str">
        <f t="shared" si="732"/>
        <v>Dominique LEFEBVRE</v>
      </c>
      <c r="P7774" t="b">
        <f t="shared" si="733"/>
        <v>1</v>
      </c>
      <c r="Q7774" t="b">
        <f>AND(M7774,ISNA(VLOOKUP(B7774,Sheet4!$A$1:$A$529,1,FALSE)))</f>
        <v>0</v>
      </c>
    </row>
    <row r="7775" spans="1:17">
      <c r="A7775" t="str">
        <f t="shared" si="728"/>
        <v>Patrick DIAZ</v>
      </c>
      <c r="B7775" t="s">
        <v>6649</v>
      </c>
      <c r="C7775" t="e">
        <f>VLOOKUP(B7775,Sheet5!$A$1158:$A$1246,1,FALSE)</f>
        <v>#N/A</v>
      </c>
      <c r="D7775" t="s">
        <v>11</v>
      </c>
      <c r="E7775" t="s">
        <v>100</v>
      </c>
      <c r="F7775" t="s">
        <v>2520</v>
      </c>
      <c r="G7775" t="s">
        <v>11008</v>
      </c>
      <c r="H7775" t="s">
        <v>19</v>
      </c>
      <c r="I7775">
        <v>1901</v>
      </c>
      <c r="J7775">
        <v>5.9534621527699998E-2</v>
      </c>
      <c r="K7775">
        <f t="shared" si="729"/>
        <v>14083</v>
      </c>
      <c r="L7775" t="str">
        <f t="shared" si="730"/>
        <v>SOC</v>
      </c>
      <c r="M7775" t="b">
        <f t="shared" si="731"/>
        <v>0</v>
      </c>
      <c r="N7775" t="str">
        <f>VLOOKUP(B7775,Sheet3!$D$2:$I$578,6,FALSE)</f>
        <v>Dominique Lefebvre</v>
      </c>
      <c r="O7775" t="str">
        <f t="shared" si="732"/>
        <v>Patrick DIAZ</v>
      </c>
      <c r="P7775" t="b">
        <f t="shared" si="733"/>
        <v>0</v>
      </c>
      <c r="Q7775" t="b">
        <f>AND(M7775,ISNA(VLOOKUP(B7775,Sheet4!$A$1:$A$529,1,FALSE)))</f>
        <v>0</v>
      </c>
    </row>
    <row r="7776" spans="1:17">
      <c r="A7776" t="str">
        <f t="shared" si="728"/>
        <v>Eric CASSAN</v>
      </c>
      <c r="B7776" t="s">
        <v>6649</v>
      </c>
      <c r="C7776" t="e">
        <f>VLOOKUP(B7776,Sheet5!$A$1158:$A$1246,1,FALSE)</f>
        <v>#N/A</v>
      </c>
      <c r="D7776" t="s">
        <v>11</v>
      </c>
      <c r="E7776" t="s">
        <v>58</v>
      </c>
      <c r="F7776" t="s">
        <v>6656</v>
      </c>
      <c r="G7776" t="s">
        <v>14289</v>
      </c>
      <c r="H7776" t="s">
        <v>10</v>
      </c>
      <c r="I7776">
        <v>191</v>
      </c>
      <c r="J7776">
        <v>5.9816479283499998E-3</v>
      </c>
      <c r="K7776">
        <f t="shared" si="729"/>
        <v>14083</v>
      </c>
      <c r="L7776" t="str">
        <f t="shared" si="730"/>
        <v>SOC</v>
      </c>
      <c r="M7776" t="b">
        <f t="shared" si="731"/>
        <v>1</v>
      </c>
      <c r="N7776" t="str">
        <f>VLOOKUP(B7776,Sheet3!$D$2:$I$578,6,FALSE)</f>
        <v>Dominique Lefebvre</v>
      </c>
      <c r="O7776" t="str">
        <f t="shared" si="732"/>
        <v>Eric CASSAN</v>
      </c>
      <c r="P7776" t="b">
        <f t="shared" si="733"/>
        <v>0</v>
      </c>
      <c r="Q7776" t="b">
        <f>AND(M7776,ISNA(VLOOKUP(B7776,Sheet4!$A$1:$A$529,1,FALSE)))</f>
        <v>1</v>
      </c>
    </row>
    <row r="7777" spans="1:17">
      <c r="A7777" t="str">
        <f t="shared" si="728"/>
        <v xml:space="preserve"> </v>
      </c>
      <c r="B7777" t="s">
        <v>6657</v>
      </c>
      <c r="C7777" t="e">
        <f>VLOOKUP(B7777,Sheet5!$A$1158:$A$1246,1,FALSE)</f>
        <v>#N/A</v>
      </c>
      <c r="G7777" t="s">
        <v>9202</v>
      </c>
      <c r="H7777" t="s">
        <v>1</v>
      </c>
      <c r="I7777">
        <v>156683</v>
      </c>
      <c r="J7777">
        <v>1</v>
      </c>
      <c r="K7777">
        <f t="shared" si="729"/>
        <v>0</v>
      </c>
      <c r="L7777">
        <f t="shared" si="730"/>
        <v>0</v>
      </c>
      <c r="M7777" t="b">
        <f t="shared" si="731"/>
        <v>0</v>
      </c>
      <c r="N7777" t="str">
        <f>VLOOKUP(B7777,Sheet3!$D$2:$I$578,6,FALSE)</f>
        <v>Corinne Narassiguin</v>
      </c>
      <c r="O7777" t="str">
        <f t="shared" si="732"/>
        <v xml:space="preserve"> </v>
      </c>
      <c r="P7777" t="b">
        <f t="shared" si="733"/>
        <v>0</v>
      </c>
      <c r="Q7777" t="b">
        <f>AND(M7777,ISNA(VLOOKUP(B7777,Sheet4!$A$1:$A$529,1,FALSE)))</f>
        <v>0</v>
      </c>
    </row>
    <row r="7778" spans="1:17">
      <c r="A7778" t="str">
        <f t="shared" si="728"/>
        <v xml:space="preserve"> </v>
      </c>
      <c r="B7778" t="s">
        <v>6657</v>
      </c>
      <c r="C7778" t="e">
        <f>VLOOKUP(B7778,Sheet5!$A$1158:$A$1246,1,FALSE)</f>
        <v>#N/A</v>
      </c>
      <c r="G7778" t="s">
        <v>9202</v>
      </c>
      <c r="H7778" t="s">
        <v>2</v>
      </c>
      <c r="I7778">
        <v>124725</v>
      </c>
      <c r="J7778">
        <v>0.79603403049499999</v>
      </c>
      <c r="K7778">
        <f t="shared" si="729"/>
        <v>0</v>
      </c>
      <c r="L7778">
        <f t="shared" si="730"/>
        <v>0</v>
      </c>
      <c r="M7778" t="b">
        <f t="shared" si="731"/>
        <v>0</v>
      </c>
      <c r="N7778" t="str">
        <f>VLOOKUP(B7778,Sheet3!$D$2:$I$578,6,FALSE)</f>
        <v>Corinne Narassiguin</v>
      </c>
      <c r="O7778" t="str">
        <f t="shared" si="732"/>
        <v xml:space="preserve"> </v>
      </c>
      <c r="P7778" t="b">
        <f t="shared" si="733"/>
        <v>0</v>
      </c>
      <c r="Q7778" t="b">
        <f>AND(M7778,ISNA(VLOOKUP(B7778,Sheet4!$A$1:$A$529,1,FALSE)))</f>
        <v>0</v>
      </c>
    </row>
    <row r="7779" spans="1:17">
      <c r="A7779" t="str">
        <f t="shared" si="728"/>
        <v xml:space="preserve"> </v>
      </c>
      <c r="B7779" t="s">
        <v>6657</v>
      </c>
      <c r="C7779" t="e">
        <f>VLOOKUP(B7779,Sheet5!$A$1158:$A$1246,1,FALSE)</f>
        <v>#N/A</v>
      </c>
      <c r="G7779" t="s">
        <v>9202</v>
      </c>
      <c r="H7779" t="s">
        <v>3</v>
      </c>
      <c r="I7779">
        <v>359</v>
      </c>
      <c r="J7779">
        <v>2.2912504866500001E-3</v>
      </c>
      <c r="K7779">
        <f t="shared" si="729"/>
        <v>0</v>
      </c>
      <c r="L7779">
        <f t="shared" si="730"/>
        <v>0</v>
      </c>
      <c r="M7779" t="b">
        <f t="shared" si="731"/>
        <v>0</v>
      </c>
      <c r="N7779" t="str">
        <f>VLOOKUP(B7779,Sheet3!$D$2:$I$578,6,FALSE)</f>
        <v>Corinne Narassiguin</v>
      </c>
      <c r="O7779" t="str">
        <f t="shared" si="732"/>
        <v xml:space="preserve"> </v>
      </c>
      <c r="P7779" t="b">
        <f t="shared" si="733"/>
        <v>0</v>
      </c>
      <c r="Q7779" t="b">
        <f>AND(M7779,ISNA(VLOOKUP(B7779,Sheet4!$A$1:$A$529,1,FALSE)))</f>
        <v>0</v>
      </c>
    </row>
    <row r="7780" spans="1:17">
      <c r="A7780" t="str">
        <f t="shared" si="728"/>
        <v>Karel VEREYCKEN</v>
      </c>
      <c r="B7780" t="s">
        <v>6657</v>
      </c>
      <c r="C7780" t="e">
        <f>VLOOKUP(B7780,Sheet5!$A$1158:$A$1246,1,FALSE)</f>
        <v>#N/A</v>
      </c>
      <c r="D7780" t="s">
        <v>11</v>
      </c>
      <c r="E7780" t="s">
        <v>6658</v>
      </c>
      <c r="F7780" t="s">
        <v>6659</v>
      </c>
      <c r="G7780" t="s">
        <v>14290</v>
      </c>
      <c r="H7780" t="s">
        <v>271</v>
      </c>
      <c r="I7780">
        <v>119</v>
      </c>
      <c r="J7780">
        <v>3.7659419601900001E-3</v>
      </c>
      <c r="K7780">
        <f t="shared" si="729"/>
        <v>0</v>
      </c>
      <c r="L7780">
        <f t="shared" si="730"/>
        <v>0</v>
      </c>
      <c r="M7780" t="b">
        <f t="shared" si="731"/>
        <v>0</v>
      </c>
      <c r="N7780" t="str">
        <f>VLOOKUP(B7780,Sheet3!$D$2:$I$578,6,FALSE)</f>
        <v>Corinne Narassiguin</v>
      </c>
      <c r="O7780" t="str">
        <f t="shared" si="732"/>
        <v>Karel VEREYCKEN</v>
      </c>
      <c r="P7780" t="b">
        <f t="shared" si="733"/>
        <v>0</v>
      </c>
      <c r="Q7780" t="b">
        <f>AND(M7780,ISNA(VLOOKUP(B7780,Sheet4!$A$1:$A$529,1,FALSE)))</f>
        <v>0</v>
      </c>
    </row>
    <row r="7781" spans="1:17">
      <c r="A7781" t="str">
        <f t="shared" si="728"/>
        <v>Antoine TREUILLE</v>
      </c>
      <c r="B7781" t="s">
        <v>6657</v>
      </c>
      <c r="C7781" t="e">
        <f>VLOOKUP(B7781,Sheet5!$A$1158:$A$1246,1,FALSE)</f>
        <v>#N/A</v>
      </c>
      <c r="D7781" t="s">
        <v>11</v>
      </c>
      <c r="E7781" t="s">
        <v>1086</v>
      </c>
      <c r="F7781" t="s">
        <v>6660</v>
      </c>
      <c r="G7781" t="s">
        <v>14291</v>
      </c>
      <c r="H7781" t="s">
        <v>13</v>
      </c>
      <c r="I7781">
        <v>1611</v>
      </c>
      <c r="J7781">
        <v>5.0982626032499999E-2</v>
      </c>
      <c r="K7781">
        <f t="shared" si="729"/>
        <v>0</v>
      </c>
      <c r="L7781">
        <f t="shared" si="730"/>
        <v>0</v>
      </c>
      <c r="M7781" t="b">
        <f t="shared" si="731"/>
        <v>0</v>
      </c>
      <c r="N7781" t="str">
        <f>VLOOKUP(B7781,Sheet3!$D$2:$I$578,6,FALSE)</f>
        <v>Corinne Narassiguin</v>
      </c>
      <c r="O7781" t="str">
        <f t="shared" si="732"/>
        <v>Antoine TREUILLE</v>
      </c>
      <c r="P7781" t="b">
        <f t="shared" si="733"/>
        <v>0</v>
      </c>
      <c r="Q7781" t="b">
        <f>AND(M7781,ISNA(VLOOKUP(B7781,Sheet4!$A$1:$A$529,1,FALSE)))</f>
        <v>0</v>
      </c>
    </row>
    <row r="7782" spans="1:17">
      <c r="A7782" t="str">
        <f t="shared" si="728"/>
        <v>Emile SERVAN-SCHREIBER</v>
      </c>
      <c r="B7782" t="s">
        <v>6657</v>
      </c>
      <c r="C7782" t="e">
        <f>VLOOKUP(B7782,Sheet5!$A$1158:$A$1246,1,FALSE)</f>
        <v>#N/A</v>
      </c>
      <c r="D7782" t="s">
        <v>11</v>
      </c>
      <c r="E7782" t="s">
        <v>3223</v>
      </c>
      <c r="F7782" t="s">
        <v>6661</v>
      </c>
      <c r="G7782" t="s">
        <v>14292</v>
      </c>
      <c r="H7782" t="s">
        <v>13</v>
      </c>
      <c r="I7782">
        <v>2115</v>
      </c>
      <c r="J7782">
        <v>6.6932497863900001E-2</v>
      </c>
      <c r="K7782">
        <f t="shared" si="729"/>
        <v>0</v>
      </c>
      <c r="L7782">
        <f t="shared" si="730"/>
        <v>0</v>
      </c>
      <c r="M7782" t="b">
        <f t="shared" si="731"/>
        <v>0</v>
      </c>
      <c r="N7782" t="str">
        <f>VLOOKUP(B7782,Sheet3!$D$2:$I$578,6,FALSE)</f>
        <v>Corinne Narassiguin</v>
      </c>
      <c r="O7782" t="str">
        <f t="shared" si="732"/>
        <v>Emile SERVAN-SCHREIBER</v>
      </c>
      <c r="P7782" t="b">
        <f t="shared" si="733"/>
        <v>0</v>
      </c>
      <c r="Q7782" t="b">
        <f>AND(M7782,ISNA(VLOOKUP(B7782,Sheet4!$A$1:$A$529,1,FALSE)))</f>
        <v>0</v>
      </c>
    </row>
    <row r="7783" spans="1:17">
      <c r="A7783" t="str">
        <f t="shared" si="728"/>
        <v>Louis LE GUYADER</v>
      </c>
      <c r="B7783" t="s">
        <v>6657</v>
      </c>
      <c r="C7783" t="e">
        <f>VLOOKUP(B7783,Sheet5!$A$1158:$A$1246,1,FALSE)</f>
        <v>#N/A</v>
      </c>
      <c r="D7783" t="s">
        <v>11</v>
      </c>
      <c r="E7783" t="s">
        <v>1164</v>
      </c>
      <c r="F7783" t="s">
        <v>6662</v>
      </c>
      <c r="G7783" t="s">
        <v>14293</v>
      </c>
      <c r="H7783" t="s">
        <v>271</v>
      </c>
      <c r="I7783">
        <v>10</v>
      </c>
      <c r="J7783">
        <v>3.1646571094E-4</v>
      </c>
      <c r="K7783">
        <f t="shared" si="729"/>
        <v>0</v>
      </c>
      <c r="L7783">
        <f t="shared" si="730"/>
        <v>0</v>
      </c>
      <c r="M7783" t="b">
        <f t="shared" si="731"/>
        <v>0</v>
      </c>
      <c r="N7783" t="str">
        <f>VLOOKUP(B7783,Sheet3!$D$2:$I$578,6,FALSE)</f>
        <v>Corinne Narassiguin</v>
      </c>
      <c r="O7783" t="str">
        <f t="shared" si="732"/>
        <v>Louis LE GUYADER</v>
      </c>
      <c r="P7783" t="b">
        <f t="shared" si="733"/>
        <v>0</v>
      </c>
      <c r="Q7783" t="b">
        <f>AND(M7783,ISNA(VLOOKUP(B7783,Sheet4!$A$1:$A$529,1,FALSE)))</f>
        <v>0</v>
      </c>
    </row>
    <row r="7784" spans="1:17">
      <c r="A7784" t="str">
        <f t="shared" si="728"/>
        <v>Claire SAVREUX</v>
      </c>
      <c r="B7784" t="s">
        <v>6657</v>
      </c>
      <c r="C7784" t="e">
        <f>VLOOKUP(B7784,Sheet5!$A$1158:$A$1246,1,FALSE)</f>
        <v>#N/A</v>
      </c>
      <c r="D7784" t="s">
        <v>4</v>
      </c>
      <c r="E7784" t="s">
        <v>34</v>
      </c>
      <c r="F7784" t="s">
        <v>6663</v>
      </c>
      <c r="G7784" t="s">
        <v>14294</v>
      </c>
      <c r="H7784" t="s">
        <v>17</v>
      </c>
      <c r="I7784">
        <v>1355</v>
      </c>
      <c r="J7784">
        <v>4.28811038324E-2</v>
      </c>
      <c r="K7784">
        <f t="shared" si="729"/>
        <v>0</v>
      </c>
      <c r="L7784">
        <f t="shared" si="730"/>
        <v>0</v>
      </c>
      <c r="M7784" t="b">
        <f t="shared" si="731"/>
        <v>0</v>
      </c>
      <c r="N7784" t="str">
        <f>VLOOKUP(B7784,Sheet3!$D$2:$I$578,6,FALSE)</f>
        <v>Corinne Narassiguin</v>
      </c>
      <c r="O7784" t="str">
        <f t="shared" si="732"/>
        <v>Claire SAVREUX</v>
      </c>
      <c r="P7784" t="b">
        <f t="shared" si="733"/>
        <v>0</v>
      </c>
      <c r="Q7784" t="b">
        <f>AND(M7784,ISNA(VLOOKUP(B7784,Sheet4!$A$1:$A$529,1,FALSE)))</f>
        <v>0</v>
      </c>
    </row>
    <row r="7785" spans="1:17">
      <c r="A7785" t="str">
        <f t="shared" si="728"/>
        <v>Jean-Michel VERNOCHET</v>
      </c>
      <c r="B7785" t="s">
        <v>6657</v>
      </c>
      <c r="C7785" t="e">
        <f>VLOOKUP(B7785,Sheet5!$A$1158:$A$1246,1,FALSE)</f>
        <v>#N/A</v>
      </c>
      <c r="D7785" t="s">
        <v>11</v>
      </c>
      <c r="E7785" t="s">
        <v>82</v>
      </c>
      <c r="F7785" t="s">
        <v>6664</v>
      </c>
      <c r="G7785" t="s">
        <v>14295</v>
      </c>
      <c r="H7785" t="s">
        <v>271</v>
      </c>
      <c r="I7785">
        <v>17</v>
      </c>
      <c r="J7785">
        <v>5.3799170859799997E-4</v>
      </c>
      <c r="K7785">
        <f t="shared" si="729"/>
        <v>0</v>
      </c>
      <c r="L7785">
        <f t="shared" si="730"/>
        <v>0</v>
      </c>
      <c r="M7785" t="b">
        <f t="shared" si="731"/>
        <v>0</v>
      </c>
      <c r="N7785" t="str">
        <f>VLOOKUP(B7785,Sheet3!$D$2:$I$578,6,FALSE)</f>
        <v>Corinne Narassiguin</v>
      </c>
      <c r="O7785" t="str">
        <f t="shared" si="732"/>
        <v>Jean-Michel VERNOCHET</v>
      </c>
      <c r="P7785" t="b">
        <f t="shared" si="733"/>
        <v>0</v>
      </c>
      <c r="Q7785" t="b">
        <f>AND(M7785,ISNA(VLOOKUP(B7785,Sheet4!$A$1:$A$529,1,FALSE)))</f>
        <v>0</v>
      </c>
    </row>
    <row r="7786" spans="1:17">
      <c r="A7786" t="str">
        <f t="shared" si="728"/>
        <v>Mike REMONDEAU</v>
      </c>
      <c r="B7786" t="s">
        <v>6657</v>
      </c>
      <c r="C7786" t="e">
        <f>VLOOKUP(B7786,Sheet5!$A$1158:$A$1246,1,FALSE)</f>
        <v>#N/A</v>
      </c>
      <c r="D7786" t="s">
        <v>11</v>
      </c>
      <c r="E7786" t="s">
        <v>6227</v>
      </c>
      <c r="F7786" t="s">
        <v>6665</v>
      </c>
      <c r="G7786" t="s">
        <v>14296</v>
      </c>
      <c r="H7786" t="s">
        <v>271</v>
      </c>
      <c r="I7786">
        <v>6</v>
      </c>
      <c r="J7786">
        <v>1.89879426564E-4</v>
      </c>
      <c r="K7786">
        <f t="shared" si="729"/>
        <v>0</v>
      </c>
      <c r="L7786">
        <f t="shared" si="730"/>
        <v>0</v>
      </c>
      <c r="M7786" t="b">
        <f t="shared" si="731"/>
        <v>0</v>
      </c>
      <c r="N7786" t="str">
        <f>VLOOKUP(B7786,Sheet3!$D$2:$I$578,6,FALSE)</f>
        <v>Corinne Narassiguin</v>
      </c>
      <c r="O7786" t="str">
        <f t="shared" si="732"/>
        <v>Mike REMONDEAU</v>
      </c>
      <c r="P7786" t="b">
        <f t="shared" si="733"/>
        <v>0</v>
      </c>
      <c r="Q7786" t="b">
        <f>AND(M7786,ISNA(VLOOKUP(B7786,Sheet4!$A$1:$A$529,1,FALSE)))</f>
        <v>0</v>
      </c>
    </row>
    <row r="7787" spans="1:17">
      <c r="A7787" t="str">
        <f t="shared" si="728"/>
        <v>Frédéric LEFEBVRE</v>
      </c>
      <c r="B7787" t="s">
        <v>6657</v>
      </c>
      <c r="C7787" t="e">
        <f>VLOOKUP(B7787,Sheet5!$A$1158:$A$1246,1,FALSE)</f>
        <v>#N/A</v>
      </c>
      <c r="D7787" t="s">
        <v>11</v>
      </c>
      <c r="E7787" t="s">
        <v>9000</v>
      </c>
      <c r="F7787" t="s">
        <v>905</v>
      </c>
      <c r="G7787" t="s">
        <v>9779</v>
      </c>
      <c r="H7787" t="s">
        <v>26</v>
      </c>
      <c r="I7787">
        <v>6977</v>
      </c>
      <c r="J7787">
        <v>0.22079812652299999</v>
      </c>
      <c r="K7787">
        <f t="shared" si="729"/>
        <v>0</v>
      </c>
      <c r="L7787">
        <f t="shared" si="730"/>
        <v>0</v>
      </c>
      <c r="M7787" t="b">
        <f t="shared" si="731"/>
        <v>0</v>
      </c>
      <c r="N7787" t="str">
        <f>VLOOKUP(B7787,Sheet3!$D$2:$I$578,6,FALSE)</f>
        <v>Corinne Narassiguin</v>
      </c>
      <c r="O7787" t="str">
        <f t="shared" si="732"/>
        <v>Frédéric LEFEBVRE</v>
      </c>
      <c r="P7787" t="b">
        <f t="shared" si="733"/>
        <v>0</v>
      </c>
      <c r="Q7787" t="b">
        <f>AND(M7787,ISNA(VLOOKUP(B7787,Sheet4!$A$1:$A$529,1,FALSE)))</f>
        <v>0</v>
      </c>
    </row>
    <row r="7788" spans="1:17">
      <c r="A7788" t="str">
        <f t="shared" si="728"/>
        <v>Raphaël CLAYETTE</v>
      </c>
      <c r="B7788" t="s">
        <v>6657</v>
      </c>
      <c r="C7788" t="e">
        <f>VLOOKUP(B7788,Sheet5!$A$1158:$A$1246,1,FALSE)</f>
        <v>#N/A</v>
      </c>
      <c r="D7788" t="s">
        <v>11</v>
      </c>
      <c r="E7788" t="s">
        <v>9126</v>
      </c>
      <c r="F7788" t="s">
        <v>6666</v>
      </c>
      <c r="G7788" t="s">
        <v>14297</v>
      </c>
      <c r="H7788" t="s">
        <v>271</v>
      </c>
      <c r="I7788">
        <v>409</v>
      </c>
      <c r="J7788">
        <v>1.2943447577499999E-2</v>
      </c>
      <c r="K7788">
        <f t="shared" si="729"/>
        <v>0</v>
      </c>
      <c r="L7788">
        <f t="shared" si="730"/>
        <v>0</v>
      </c>
      <c r="M7788" t="b">
        <f t="shared" si="731"/>
        <v>0</v>
      </c>
      <c r="N7788" t="str">
        <f>VLOOKUP(B7788,Sheet3!$D$2:$I$578,6,FALSE)</f>
        <v>Corinne Narassiguin</v>
      </c>
      <c r="O7788" t="str">
        <f t="shared" si="732"/>
        <v>Raphaël CLAYETTE</v>
      </c>
      <c r="P7788" t="b">
        <f t="shared" si="733"/>
        <v>0</v>
      </c>
      <c r="Q7788" t="b">
        <f>AND(M7788,ISNA(VLOOKUP(B7788,Sheet4!$A$1:$A$529,1,FALSE)))</f>
        <v>0</v>
      </c>
    </row>
    <row r="7789" spans="1:17">
      <c r="A7789" t="str">
        <f t="shared" si="728"/>
        <v>Rob TEMÃˆME</v>
      </c>
      <c r="B7789" t="s">
        <v>6657</v>
      </c>
      <c r="C7789" t="e">
        <f>VLOOKUP(B7789,Sheet5!$A$1158:$A$1246,1,FALSE)</f>
        <v>#N/A</v>
      </c>
      <c r="D7789" t="s">
        <v>11</v>
      </c>
      <c r="E7789" t="s">
        <v>6667</v>
      </c>
      <c r="F7789" t="s">
        <v>6668</v>
      </c>
      <c r="G7789" t="s">
        <v>14298</v>
      </c>
      <c r="H7789" t="s">
        <v>13</v>
      </c>
      <c r="I7789">
        <v>17</v>
      </c>
      <c r="J7789">
        <v>5.3799170859799997E-4</v>
      </c>
      <c r="K7789">
        <f t="shared" si="729"/>
        <v>0</v>
      </c>
      <c r="L7789">
        <f t="shared" si="730"/>
        <v>0</v>
      </c>
      <c r="M7789" t="b">
        <f t="shared" si="731"/>
        <v>0</v>
      </c>
      <c r="N7789" t="str">
        <f>VLOOKUP(B7789,Sheet3!$D$2:$I$578,6,FALSE)</f>
        <v>Corinne Narassiguin</v>
      </c>
      <c r="O7789" t="str">
        <f t="shared" si="732"/>
        <v>Rob TEMÃˆME</v>
      </c>
      <c r="P7789" t="b">
        <f t="shared" si="733"/>
        <v>0</v>
      </c>
      <c r="Q7789" t="b">
        <f>AND(M7789,ISNA(VLOOKUP(B7789,Sheet4!$A$1:$A$529,1,FALSE)))</f>
        <v>0</v>
      </c>
    </row>
    <row r="7790" spans="1:17">
      <c r="A7790" t="str">
        <f t="shared" si="728"/>
        <v>Céline CLEMENT</v>
      </c>
      <c r="B7790" t="s">
        <v>6657</v>
      </c>
      <c r="C7790" t="e">
        <f>VLOOKUP(B7790,Sheet5!$A$1158:$A$1246,1,FALSE)</f>
        <v>#N/A</v>
      </c>
      <c r="D7790" t="s">
        <v>4</v>
      </c>
      <c r="E7790" t="s">
        <v>9013</v>
      </c>
      <c r="F7790" t="s">
        <v>2346</v>
      </c>
      <c r="G7790" t="s">
        <v>10875</v>
      </c>
      <c r="H7790" t="s">
        <v>19</v>
      </c>
      <c r="I7790">
        <v>901</v>
      </c>
      <c r="J7790">
        <v>2.85135605557E-2</v>
      </c>
      <c r="K7790">
        <f t="shared" si="729"/>
        <v>0</v>
      </c>
      <c r="L7790">
        <f t="shared" si="730"/>
        <v>0</v>
      </c>
      <c r="M7790" t="b">
        <f t="shared" si="731"/>
        <v>0</v>
      </c>
      <c r="N7790" t="str">
        <f>VLOOKUP(B7790,Sheet3!$D$2:$I$578,6,FALSE)</f>
        <v>Corinne Narassiguin</v>
      </c>
      <c r="O7790" t="str">
        <f t="shared" si="732"/>
        <v>Céline CLEMENT</v>
      </c>
      <c r="P7790" t="b">
        <f t="shared" si="733"/>
        <v>0</v>
      </c>
      <c r="Q7790" t="b">
        <f>AND(M7790,ISNA(VLOOKUP(B7790,Sheet4!$A$1:$A$529,1,FALSE)))</f>
        <v>0</v>
      </c>
    </row>
    <row r="7791" spans="1:17">
      <c r="A7791" t="str">
        <f t="shared" si="728"/>
        <v>Stéphanie BOWRING</v>
      </c>
      <c r="B7791" t="s">
        <v>6657</v>
      </c>
      <c r="C7791" t="e">
        <f>VLOOKUP(B7791,Sheet5!$A$1158:$A$1246,1,FALSE)</f>
        <v>#N/A</v>
      </c>
      <c r="D7791" t="s">
        <v>4</v>
      </c>
      <c r="E7791" t="s">
        <v>9001</v>
      </c>
      <c r="F7791" t="s">
        <v>6669</v>
      </c>
      <c r="G7791" t="s">
        <v>14299</v>
      </c>
      <c r="H7791" t="s">
        <v>67</v>
      </c>
      <c r="I7791">
        <v>328</v>
      </c>
      <c r="J7791">
        <v>1.0380075318799999E-2</v>
      </c>
      <c r="K7791">
        <f t="shared" si="729"/>
        <v>0</v>
      </c>
      <c r="L7791">
        <f t="shared" si="730"/>
        <v>0</v>
      </c>
      <c r="M7791" t="b">
        <f t="shared" si="731"/>
        <v>0</v>
      </c>
      <c r="N7791" t="str">
        <f>VLOOKUP(B7791,Sheet3!$D$2:$I$578,6,FALSE)</f>
        <v>Corinne Narassiguin</v>
      </c>
      <c r="O7791" t="str">
        <f t="shared" si="732"/>
        <v>Stéphanie BOWRING</v>
      </c>
      <c r="P7791" t="b">
        <f t="shared" si="733"/>
        <v>0</v>
      </c>
      <c r="Q7791" t="b">
        <f>AND(M7791,ISNA(VLOOKUP(B7791,Sheet4!$A$1:$A$529,1,FALSE)))</f>
        <v>0</v>
      </c>
    </row>
    <row r="7792" spans="1:17">
      <c r="A7792" t="str">
        <f t="shared" si="728"/>
        <v>Carole GRANADE</v>
      </c>
      <c r="B7792" t="s">
        <v>6657</v>
      </c>
      <c r="C7792" t="e">
        <f>VLOOKUP(B7792,Sheet5!$A$1158:$A$1246,1,FALSE)</f>
        <v>#N/A</v>
      </c>
      <c r="D7792" t="s">
        <v>4</v>
      </c>
      <c r="E7792" t="s">
        <v>22</v>
      </c>
      <c r="F7792" t="s">
        <v>6670</v>
      </c>
      <c r="G7792" t="s">
        <v>14300</v>
      </c>
      <c r="H7792" t="s">
        <v>43</v>
      </c>
      <c r="I7792">
        <v>1561</v>
      </c>
      <c r="J7792">
        <v>4.9400297477799997E-2</v>
      </c>
      <c r="K7792">
        <f t="shared" si="729"/>
        <v>0</v>
      </c>
      <c r="L7792">
        <f t="shared" si="730"/>
        <v>0</v>
      </c>
      <c r="M7792" t="b">
        <f t="shared" si="731"/>
        <v>0</v>
      </c>
      <c r="N7792" t="str">
        <f>VLOOKUP(B7792,Sheet3!$D$2:$I$578,6,FALSE)</f>
        <v>Corinne Narassiguin</v>
      </c>
      <c r="O7792" t="str">
        <f t="shared" si="732"/>
        <v>Carole GRANADE</v>
      </c>
      <c r="P7792" t="b">
        <f t="shared" si="733"/>
        <v>0</v>
      </c>
      <c r="Q7792" t="b">
        <f>AND(M7792,ISNA(VLOOKUP(B7792,Sheet4!$A$1:$A$529,1,FALSE)))</f>
        <v>0</v>
      </c>
    </row>
    <row r="7793" spans="1:17">
      <c r="A7793" t="str">
        <f t="shared" si="728"/>
        <v>Gérard MICHON</v>
      </c>
      <c r="B7793" t="s">
        <v>6657</v>
      </c>
      <c r="C7793" t="e">
        <f>VLOOKUP(B7793,Sheet5!$A$1158:$A$1246,1,FALSE)</f>
        <v>#N/A</v>
      </c>
      <c r="D7793" t="s">
        <v>11</v>
      </c>
      <c r="E7793" t="s">
        <v>9002</v>
      </c>
      <c r="F7793" t="s">
        <v>6671</v>
      </c>
      <c r="G7793" t="s">
        <v>14301</v>
      </c>
      <c r="H7793" t="s">
        <v>13</v>
      </c>
      <c r="I7793">
        <v>705</v>
      </c>
      <c r="J7793">
        <v>2.23108326213E-2</v>
      </c>
      <c r="K7793">
        <f t="shared" si="729"/>
        <v>0</v>
      </c>
      <c r="L7793">
        <f t="shared" si="730"/>
        <v>0</v>
      </c>
      <c r="M7793" t="b">
        <f t="shared" si="731"/>
        <v>0</v>
      </c>
      <c r="N7793" t="str">
        <f>VLOOKUP(B7793,Sheet3!$D$2:$I$578,6,FALSE)</f>
        <v>Corinne Narassiguin</v>
      </c>
      <c r="O7793" t="str">
        <f t="shared" si="732"/>
        <v>Gérard MICHON</v>
      </c>
      <c r="P7793" t="b">
        <f t="shared" si="733"/>
        <v>0</v>
      </c>
      <c r="Q7793" t="b">
        <f>AND(M7793,ISNA(VLOOKUP(B7793,Sheet4!$A$1:$A$529,1,FALSE)))</f>
        <v>0</v>
      </c>
    </row>
    <row r="7794" spans="1:17">
      <c r="A7794" t="str">
        <f t="shared" si="728"/>
        <v>Julien BALKANY</v>
      </c>
      <c r="B7794" t="s">
        <v>6657</v>
      </c>
      <c r="C7794" t="e">
        <f>VLOOKUP(B7794,Sheet5!$A$1158:$A$1246,1,FALSE)</f>
        <v>#N/A</v>
      </c>
      <c r="D7794" t="s">
        <v>11</v>
      </c>
      <c r="E7794" t="s">
        <v>1254</v>
      </c>
      <c r="F7794" t="s">
        <v>6107</v>
      </c>
      <c r="G7794" t="s">
        <v>13861</v>
      </c>
      <c r="H7794" t="s">
        <v>13</v>
      </c>
      <c r="I7794">
        <v>2089</v>
      </c>
      <c r="J7794">
        <v>6.6109687015400001E-2</v>
      </c>
      <c r="K7794">
        <f t="shared" si="729"/>
        <v>0</v>
      </c>
      <c r="L7794">
        <f t="shared" si="730"/>
        <v>0</v>
      </c>
      <c r="M7794" t="b">
        <f t="shared" si="731"/>
        <v>0</v>
      </c>
      <c r="N7794" t="str">
        <f>VLOOKUP(B7794,Sheet3!$D$2:$I$578,6,FALSE)</f>
        <v>Corinne Narassiguin</v>
      </c>
      <c r="O7794" t="str">
        <f t="shared" si="732"/>
        <v>Julien BALKANY</v>
      </c>
      <c r="P7794" t="b">
        <f t="shared" si="733"/>
        <v>0</v>
      </c>
      <c r="Q7794" t="b">
        <f>AND(M7794,ISNA(VLOOKUP(B7794,Sheet4!$A$1:$A$529,1,FALSE)))</f>
        <v>0</v>
      </c>
    </row>
    <row r="7795" spans="1:17">
      <c r="A7795" t="str">
        <f t="shared" si="728"/>
        <v>Philippe MANTEAU</v>
      </c>
      <c r="B7795" t="s">
        <v>6657</v>
      </c>
      <c r="C7795" t="e">
        <f>VLOOKUP(B7795,Sheet5!$A$1158:$A$1246,1,FALSE)</f>
        <v>#N/A</v>
      </c>
      <c r="D7795" t="s">
        <v>11</v>
      </c>
      <c r="E7795" t="s">
        <v>385</v>
      </c>
      <c r="F7795" t="s">
        <v>6672</v>
      </c>
      <c r="G7795" t="s">
        <v>14302</v>
      </c>
      <c r="H7795" t="s">
        <v>111</v>
      </c>
      <c r="I7795">
        <v>447</v>
      </c>
      <c r="J7795">
        <v>1.4146017279E-2</v>
      </c>
      <c r="K7795">
        <f t="shared" si="729"/>
        <v>0</v>
      </c>
      <c r="L7795">
        <f t="shared" si="730"/>
        <v>0</v>
      </c>
      <c r="M7795" t="b">
        <f t="shared" si="731"/>
        <v>0</v>
      </c>
      <c r="N7795" t="str">
        <f>VLOOKUP(B7795,Sheet3!$D$2:$I$578,6,FALSE)</f>
        <v>Corinne Narassiguin</v>
      </c>
      <c r="O7795" t="str">
        <f t="shared" si="732"/>
        <v>Philippe MANTEAU</v>
      </c>
      <c r="P7795" t="b">
        <f t="shared" si="733"/>
        <v>0</v>
      </c>
      <c r="Q7795" t="b">
        <f>AND(M7795,ISNA(VLOOKUP(B7795,Sheet4!$A$1:$A$529,1,FALSE)))</f>
        <v>0</v>
      </c>
    </row>
    <row r="7796" spans="1:17">
      <c r="A7796" t="str">
        <f t="shared" si="728"/>
        <v>Corinne NARASSIGUIN</v>
      </c>
      <c r="B7796" t="s">
        <v>6657</v>
      </c>
      <c r="C7796" t="e">
        <f>VLOOKUP(B7796,Sheet5!$A$1158:$A$1246,1,FALSE)</f>
        <v>#N/A</v>
      </c>
      <c r="D7796" t="s">
        <v>4</v>
      </c>
      <c r="E7796" t="s">
        <v>75</v>
      </c>
      <c r="F7796" t="s">
        <v>6673</v>
      </c>
      <c r="G7796" t="s">
        <v>14303</v>
      </c>
      <c r="H7796" t="s">
        <v>21</v>
      </c>
      <c r="I7796">
        <v>12529</v>
      </c>
      <c r="J7796">
        <v>0.39649988923700002</v>
      </c>
      <c r="K7796">
        <f t="shared" si="729"/>
        <v>12529</v>
      </c>
      <c r="L7796" t="str">
        <f t="shared" si="730"/>
        <v>SOC</v>
      </c>
      <c r="M7796" t="b">
        <f t="shared" si="731"/>
        <v>0</v>
      </c>
      <c r="N7796" t="str">
        <f>VLOOKUP(B7796,Sheet3!$D$2:$I$578,6,FALSE)</f>
        <v>Corinne Narassiguin</v>
      </c>
      <c r="O7796" t="str">
        <f t="shared" si="732"/>
        <v>Corinne NARASSIGUIN</v>
      </c>
      <c r="P7796" t="b">
        <f t="shared" si="733"/>
        <v>1</v>
      </c>
      <c r="Q7796" t="b">
        <f>AND(M7796,ISNA(VLOOKUP(B7796,Sheet4!$A$1:$A$529,1,FALSE)))</f>
        <v>0</v>
      </c>
    </row>
    <row r="7797" spans="1:17">
      <c r="A7797" t="str">
        <f t="shared" si="728"/>
        <v>Christophe NAVEL</v>
      </c>
      <c r="B7797" t="s">
        <v>6657</v>
      </c>
      <c r="C7797" t="e">
        <f>VLOOKUP(B7797,Sheet5!$A$1158:$A$1246,1,FALSE)</f>
        <v>#N/A</v>
      </c>
      <c r="D7797" t="s">
        <v>11</v>
      </c>
      <c r="E7797" t="s">
        <v>88</v>
      </c>
      <c r="F7797" t="s">
        <v>6674</v>
      </c>
      <c r="G7797" t="s">
        <v>14304</v>
      </c>
      <c r="H7797" t="s">
        <v>271</v>
      </c>
      <c r="I7797">
        <v>403</v>
      </c>
      <c r="J7797">
        <v>1.2753568150900001E-2</v>
      </c>
      <c r="K7797">
        <f t="shared" si="729"/>
        <v>12529</v>
      </c>
      <c r="L7797" t="str">
        <f t="shared" si="730"/>
        <v>SOC</v>
      </c>
      <c r="M7797" t="b">
        <f t="shared" si="731"/>
        <v>1</v>
      </c>
      <c r="N7797" t="str">
        <f>VLOOKUP(B7797,Sheet3!$D$2:$I$578,6,FALSE)</f>
        <v>Corinne Narassiguin</v>
      </c>
      <c r="O7797" t="str">
        <f t="shared" si="732"/>
        <v>Christophe NAVEL</v>
      </c>
      <c r="P7797" t="b">
        <f t="shared" si="733"/>
        <v>0</v>
      </c>
      <c r="Q7797" t="b">
        <f>AND(M7797,ISNA(VLOOKUP(B7797,Sheet4!$A$1:$A$529,1,FALSE)))</f>
        <v>1</v>
      </c>
    </row>
    <row r="7798" spans="1:17">
      <c r="A7798" t="str">
        <f t="shared" si="728"/>
        <v xml:space="preserve"> </v>
      </c>
      <c r="B7798" t="s">
        <v>6675</v>
      </c>
      <c r="C7798" t="e">
        <f>VLOOKUP(B7798,Sheet5!$A$1158:$A$1246,1,FALSE)</f>
        <v>#N/A</v>
      </c>
      <c r="G7798" t="s">
        <v>9202</v>
      </c>
      <c r="H7798" t="s">
        <v>1</v>
      </c>
      <c r="I7798">
        <v>73237</v>
      </c>
      <c r="J7798">
        <v>1</v>
      </c>
      <c r="K7798">
        <f t="shared" si="729"/>
        <v>0</v>
      </c>
      <c r="L7798">
        <f t="shared" si="730"/>
        <v>0</v>
      </c>
      <c r="M7798" t="b">
        <f t="shared" si="731"/>
        <v>0</v>
      </c>
      <c r="N7798" t="str">
        <f>VLOOKUP(B7798,Sheet3!$D$2:$I$578,6,FALSE)</f>
        <v>Sergio Coronado</v>
      </c>
      <c r="O7798" t="str">
        <f t="shared" si="732"/>
        <v xml:space="preserve"> </v>
      </c>
      <c r="P7798" t="b">
        <f t="shared" si="733"/>
        <v>0</v>
      </c>
      <c r="Q7798" t="b">
        <f>AND(M7798,ISNA(VLOOKUP(B7798,Sheet4!$A$1:$A$529,1,FALSE)))</f>
        <v>0</v>
      </c>
    </row>
    <row r="7799" spans="1:17">
      <c r="A7799" t="str">
        <f t="shared" si="728"/>
        <v xml:space="preserve"> </v>
      </c>
      <c r="B7799" t="s">
        <v>6675</v>
      </c>
      <c r="C7799" t="e">
        <f>VLOOKUP(B7799,Sheet5!$A$1158:$A$1246,1,FALSE)</f>
        <v>#N/A</v>
      </c>
      <c r="G7799" t="s">
        <v>9202</v>
      </c>
      <c r="H7799" t="s">
        <v>2</v>
      </c>
      <c r="I7799">
        <v>61557</v>
      </c>
      <c r="J7799">
        <v>0.84051777107199999</v>
      </c>
      <c r="K7799">
        <f t="shared" si="729"/>
        <v>0</v>
      </c>
      <c r="L7799">
        <f t="shared" si="730"/>
        <v>0</v>
      </c>
      <c r="M7799" t="b">
        <f t="shared" si="731"/>
        <v>0</v>
      </c>
      <c r="N7799" t="str">
        <f>VLOOKUP(B7799,Sheet3!$D$2:$I$578,6,FALSE)</f>
        <v>Sergio Coronado</v>
      </c>
      <c r="O7799" t="str">
        <f t="shared" si="732"/>
        <v xml:space="preserve"> </v>
      </c>
      <c r="P7799" t="b">
        <f t="shared" si="733"/>
        <v>0</v>
      </c>
      <c r="Q7799" t="b">
        <f>AND(M7799,ISNA(VLOOKUP(B7799,Sheet4!$A$1:$A$529,1,FALSE)))</f>
        <v>0</v>
      </c>
    </row>
    <row r="7800" spans="1:17">
      <c r="A7800" t="str">
        <f t="shared" si="728"/>
        <v xml:space="preserve"> </v>
      </c>
      <c r="B7800" t="s">
        <v>6675</v>
      </c>
      <c r="C7800" t="e">
        <f>VLOOKUP(B7800,Sheet5!$A$1158:$A$1246,1,FALSE)</f>
        <v>#N/A</v>
      </c>
      <c r="G7800" t="s">
        <v>9202</v>
      </c>
      <c r="H7800" t="s">
        <v>3</v>
      </c>
      <c r="I7800">
        <v>175</v>
      </c>
      <c r="J7800">
        <v>2.3895025738400002E-3</v>
      </c>
      <c r="K7800">
        <f t="shared" si="729"/>
        <v>0</v>
      </c>
      <c r="L7800">
        <f t="shared" si="730"/>
        <v>0</v>
      </c>
      <c r="M7800" t="b">
        <f t="shared" si="731"/>
        <v>0</v>
      </c>
      <c r="N7800" t="str">
        <f>VLOOKUP(B7800,Sheet3!$D$2:$I$578,6,FALSE)</f>
        <v>Sergio Coronado</v>
      </c>
      <c r="O7800" t="str">
        <f t="shared" si="732"/>
        <v xml:space="preserve"> </v>
      </c>
      <c r="P7800" t="b">
        <f t="shared" si="733"/>
        <v>0</v>
      </c>
      <c r="Q7800" t="b">
        <f>AND(M7800,ISNA(VLOOKUP(B7800,Sheet4!$A$1:$A$529,1,FALSE)))</f>
        <v>0</v>
      </c>
    </row>
    <row r="7801" spans="1:17">
      <c r="A7801" t="str">
        <f t="shared" si="728"/>
        <v>Françoise GONZALEZ LINDEMANN</v>
      </c>
      <c r="B7801" t="s">
        <v>6675</v>
      </c>
      <c r="C7801" t="e">
        <f>VLOOKUP(B7801,Sheet5!$A$1158:$A$1246,1,FALSE)</f>
        <v>#N/A</v>
      </c>
      <c r="D7801" t="s">
        <v>4</v>
      </c>
      <c r="E7801" t="s">
        <v>9140</v>
      </c>
      <c r="F7801" t="s">
        <v>6676</v>
      </c>
      <c r="G7801" t="s">
        <v>14305</v>
      </c>
      <c r="H7801" t="s">
        <v>13</v>
      </c>
      <c r="I7801">
        <v>1851</v>
      </c>
      <c r="J7801">
        <v>0.16088657105599999</v>
      </c>
      <c r="K7801">
        <f t="shared" si="729"/>
        <v>0</v>
      </c>
      <c r="L7801">
        <f t="shared" si="730"/>
        <v>0</v>
      </c>
      <c r="M7801" t="b">
        <f t="shared" si="731"/>
        <v>0</v>
      </c>
      <c r="N7801" t="str">
        <f>VLOOKUP(B7801,Sheet3!$D$2:$I$578,6,FALSE)</f>
        <v>Sergio Coronado</v>
      </c>
      <c r="O7801" t="str">
        <f t="shared" si="732"/>
        <v>Françoise GONZALEZ LINDEMANN</v>
      </c>
      <c r="P7801" t="b">
        <f t="shared" si="733"/>
        <v>0</v>
      </c>
      <c r="Q7801" t="b">
        <f>AND(M7801,ISNA(VLOOKUP(B7801,Sheet4!$A$1:$A$529,1,FALSE)))</f>
        <v>0</v>
      </c>
    </row>
    <row r="7802" spans="1:17">
      <c r="A7802" t="str">
        <f t="shared" si="728"/>
        <v>Raquel GARRIDO</v>
      </c>
      <c r="B7802" t="s">
        <v>6675</v>
      </c>
      <c r="C7802" t="e">
        <f>VLOOKUP(B7802,Sheet5!$A$1158:$A$1246,1,FALSE)</f>
        <v>#N/A</v>
      </c>
      <c r="D7802" t="s">
        <v>4</v>
      </c>
      <c r="E7802" t="s">
        <v>6677</v>
      </c>
      <c r="F7802" t="s">
        <v>6678</v>
      </c>
      <c r="G7802" t="s">
        <v>14306</v>
      </c>
      <c r="H7802" t="s">
        <v>19</v>
      </c>
      <c r="I7802">
        <v>990</v>
      </c>
      <c r="J7802">
        <v>8.6049543676699994E-2</v>
      </c>
      <c r="K7802">
        <f t="shared" si="729"/>
        <v>0</v>
      </c>
      <c r="L7802">
        <f t="shared" si="730"/>
        <v>0</v>
      </c>
      <c r="M7802" t="b">
        <f t="shared" si="731"/>
        <v>0</v>
      </c>
      <c r="N7802" t="str">
        <f>VLOOKUP(B7802,Sheet3!$D$2:$I$578,6,FALSE)</f>
        <v>Sergio Coronado</v>
      </c>
      <c r="O7802" t="str">
        <f t="shared" si="732"/>
        <v>Raquel GARRIDO</v>
      </c>
      <c r="P7802" t="b">
        <f t="shared" si="733"/>
        <v>0</v>
      </c>
      <c r="Q7802" t="b">
        <f>AND(M7802,ISNA(VLOOKUP(B7802,Sheet4!$A$1:$A$529,1,FALSE)))</f>
        <v>0</v>
      </c>
    </row>
    <row r="7803" spans="1:17">
      <c r="A7803" t="str">
        <f t="shared" si="728"/>
        <v>Palmira POZO</v>
      </c>
      <c r="B7803" t="s">
        <v>6675</v>
      </c>
      <c r="C7803" t="e">
        <f>VLOOKUP(B7803,Sheet5!$A$1158:$A$1246,1,FALSE)</f>
        <v>#N/A</v>
      </c>
      <c r="D7803" t="s">
        <v>4</v>
      </c>
      <c r="E7803" t="s">
        <v>6679</v>
      </c>
      <c r="F7803" t="s">
        <v>6680</v>
      </c>
      <c r="G7803" t="s">
        <v>14307</v>
      </c>
      <c r="H7803" t="s">
        <v>271</v>
      </c>
      <c r="I7803">
        <v>13</v>
      </c>
      <c r="J7803">
        <v>1.1299435028200001E-3</v>
      </c>
      <c r="K7803">
        <f t="shared" si="729"/>
        <v>0</v>
      </c>
      <c r="L7803">
        <f t="shared" si="730"/>
        <v>0</v>
      </c>
      <c r="M7803" t="b">
        <f t="shared" si="731"/>
        <v>0</v>
      </c>
      <c r="N7803" t="str">
        <f>VLOOKUP(B7803,Sheet3!$D$2:$I$578,6,FALSE)</f>
        <v>Sergio Coronado</v>
      </c>
      <c r="O7803" t="str">
        <f t="shared" si="732"/>
        <v>Palmira POZO</v>
      </c>
      <c r="P7803" t="b">
        <f t="shared" si="733"/>
        <v>0</v>
      </c>
      <c r="Q7803" t="b">
        <f>AND(M7803,ISNA(VLOOKUP(B7803,Sheet4!$A$1:$A$529,1,FALSE)))</f>
        <v>0</v>
      </c>
    </row>
    <row r="7804" spans="1:17">
      <c r="A7804" t="str">
        <f t="shared" si="728"/>
        <v>Alain-Gérard GEORGI-SAMARAN</v>
      </c>
      <c r="B7804" t="s">
        <v>6675</v>
      </c>
      <c r="C7804" t="e">
        <f>VLOOKUP(B7804,Sheet5!$A$1158:$A$1246,1,FALSE)</f>
        <v>#N/A</v>
      </c>
      <c r="D7804" t="s">
        <v>11</v>
      </c>
      <c r="E7804" t="s">
        <v>9106</v>
      </c>
      <c r="F7804" t="s">
        <v>6681</v>
      </c>
      <c r="G7804" t="s">
        <v>14308</v>
      </c>
      <c r="H7804" t="s">
        <v>17</v>
      </c>
      <c r="I7804">
        <v>430</v>
      </c>
      <c r="J7804">
        <v>3.7375054324199998E-2</v>
      </c>
      <c r="K7804">
        <f t="shared" si="729"/>
        <v>0</v>
      </c>
      <c r="L7804">
        <f t="shared" si="730"/>
        <v>0</v>
      </c>
      <c r="M7804" t="b">
        <f t="shared" si="731"/>
        <v>0</v>
      </c>
      <c r="N7804" t="str">
        <f>VLOOKUP(B7804,Sheet3!$D$2:$I$578,6,FALSE)</f>
        <v>Sergio Coronado</v>
      </c>
      <c r="O7804" t="str">
        <f t="shared" si="732"/>
        <v>Alain-Gérard GEORGI-SAMARAN</v>
      </c>
      <c r="P7804" t="b">
        <f t="shared" si="733"/>
        <v>0</v>
      </c>
      <c r="Q7804" t="b">
        <f>AND(M7804,ISNA(VLOOKUP(B7804,Sheet4!$A$1:$A$529,1,FALSE)))</f>
        <v>0</v>
      </c>
    </row>
    <row r="7805" spans="1:17">
      <c r="A7805" t="str">
        <f t="shared" si="728"/>
        <v>Alain TERRIEN</v>
      </c>
      <c r="B7805" t="s">
        <v>6675</v>
      </c>
      <c r="C7805" t="e">
        <f>VLOOKUP(B7805,Sheet5!$A$1158:$A$1246,1,FALSE)</f>
        <v>#N/A</v>
      </c>
      <c r="D7805" t="s">
        <v>11</v>
      </c>
      <c r="E7805" t="s">
        <v>321</v>
      </c>
      <c r="F7805" t="s">
        <v>6682</v>
      </c>
      <c r="G7805" t="s">
        <v>14309</v>
      </c>
      <c r="H7805" t="s">
        <v>271</v>
      </c>
      <c r="I7805">
        <v>8</v>
      </c>
      <c r="J7805">
        <v>6.9534984789200005E-4</v>
      </c>
      <c r="K7805">
        <f t="shared" si="729"/>
        <v>0</v>
      </c>
      <c r="L7805">
        <f t="shared" si="730"/>
        <v>0</v>
      </c>
      <c r="M7805" t="b">
        <f t="shared" si="731"/>
        <v>0</v>
      </c>
      <c r="N7805" t="str">
        <f>VLOOKUP(B7805,Sheet3!$D$2:$I$578,6,FALSE)</f>
        <v>Sergio Coronado</v>
      </c>
      <c r="O7805" t="str">
        <f t="shared" si="732"/>
        <v>Alain TERRIEN</v>
      </c>
      <c r="P7805" t="b">
        <f t="shared" si="733"/>
        <v>0</v>
      </c>
      <c r="Q7805" t="b">
        <f>AND(M7805,ISNA(VLOOKUP(B7805,Sheet4!$A$1:$A$529,1,FALSE)))</f>
        <v>0</v>
      </c>
    </row>
    <row r="7806" spans="1:17">
      <c r="A7806" t="str">
        <f t="shared" si="728"/>
        <v>Cédric MANSCOUR</v>
      </c>
      <c r="B7806" t="s">
        <v>6675</v>
      </c>
      <c r="C7806" t="e">
        <f>VLOOKUP(B7806,Sheet5!$A$1158:$A$1246,1,FALSE)</f>
        <v>#N/A</v>
      </c>
      <c r="D7806" t="s">
        <v>11</v>
      </c>
      <c r="E7806" t="s">
        <v>9019</v>
      </c>
      <c r="F7806" t="s">
        <v>6683</v>
      </c>
      <c r="G7806" t="s">
        <v>14310</v>
      </c>
      <c r="H7806" t="s">
        <v>271</v>
      </c>
      <c r="I7806">
        <v>41</v>
      </c>
      <c r="J7806">
        <v>3.5636679704499998E-3</v>
      </c>
      <c r="K7806">
        <f t="shared" si="729"/>
        <v>0</v>
      </c>
      <c r="L7806">
        <f t="shared" si="730"/>
        <v>0</v>
      </c>
      <c r="M7806" t="b">
        <f t="shared" si="731"/>
        <v>0</v>
      </c>
      <c r="N7806" t="str">
        <f>VLOOKUP(B7806,Sheet3!$D$2:$I$578,6,FALSE)</f>
        <v>Sergio Coronado</v>
      </c>
      <c r="O7806" t="str">
        <f t="shared" si="732"/>
        <v>Cédric MANSCOUR</v>
      </c>
      <c r="P7806" t="b">
        <f t="shared" si="733"/>
        <v>0</v>
      </c>
      <c r="Q7806" t="b">
        <f>AND(M7806,ISNA(VLOOKUP(B7806,Sheet4!$A$1:$A$529,1,FALSE)))</f>
        <v>0</v>
      </c>
    </row>
    <row r="7807" spans="1:17">
      <c r="A7807" t="str">
        <f t="shared" si="728"/>
        <v>Jean-Marc MILLET</v>
      </c>
      <c r="B7807" t="s">
        <v>6675</v>
      </c>
      <c r="C7807" t="e">
        <f>VLOOKUP(B7807,Sheet5!$A$1158:$A$1246,1,FALSE)</f>
        <v>#N/A</v>
      </c>
      <c r="D7807" t="s">
        <v>11</v>
      </c>
      <c r="E7807" t="s">
        <v>51</v>
      </c>
      <c r="F7807" t="s">
        <v>2048</v>
      </c>
      <c r="G7807" t="s">
        <v>10648</v>
      </c>
      <c r="H7807" t="s">
        <v>271</v>
      </c>
      <c r="I7807">
        <v>416</v>
      </c>
      <c r="J7807">
        <v>3.6158192090399999E-2</v>
      </c>
      <c r="K7807">
        <f t="shared" si="729"/>
        <v>0</v>
      </c>
      <c r="L7807">
        <f t="shared" si="730"/>
        <v>0</v>
      </c>
      <c r="M7807" t="b">
        <f t="shared" si="731"/>
        <v>0</v>
      </c>
      <c r="N7807" t="str">
        <f>VLOOKUP(B7807,Sheet3!$D$2:$I$578,6,FALSE)</f>
        <v>Sergio Coronado</v>
      </c>
      <c r="O7807" t="str">
        <f t="shared" si="732"/>
        <v>Jean-Marc MILLET</v>
      </c>
      <c r="P7807" t="b">
        <f t="shared" si="733"/>
        <v>0</v>
      </c>
      <c r="Q7807" t="b">
        <f>AND(M7807,ISNA(VLOOKUP(B7807,Sheet4!$A$1:$A$529,1,FALSE)))</f>
        <v>0</v>
      </c>
    </row>
    <row r="7808" spans="1:17">
      <c r="A7808" t="str">
        <f t="shared" si="728"/>
        <v>Charles-Henry CHENUT</v>
      </c>
      <c r="B7808" t="s">
        <v>6675</v>
      </c>
      <c r="C7808" t="e">
        <f>VLOOKUP(B7808,Sheet5!$A$1158:$A$1246,1,FALSE)</f>
        <v>#N/A</v>
      </c>
      <c r="D7808" t="s">
        <v>11</v>
      </c>
      <c r="E7808" t="s">
        <v>6684</v>
      </c>
      <c r="F7808" t="s">
        <v>6685</v>
      </c>
      <c r="G7808" t="s">
        <v>14311</v>
      </c>
      <c r="H7808" t="s">
        <v>271</v>
      </c>
      <c r="I7808">
        <v>466</v>
      </c>
      <c r="J7808">
        <v>4.0504128639700002E-2</v>
      </c>
      <c r="K7808">
        <f t="shared" si="729"/>
        <v>0</v>
      </c>
      <c r="L7808">
        <f t="shared" si="730"/>
        <v>0</v>
      </c>
      <c r="M7808" t="b">
        <f t="shared" si="731"/>
        <v>0</v>
      </c>
      <c r="N7808" t="str">
        <f>VLOOKUP(B7808,Sheet3!$D$2:$I$578,6,FALSE)</f>
        <v>Sergio Coronado</v>
      </c>
      <c r="O7808" t="str">
        <f t="shared" si="732"/>
        <v>Charles-Henry CHENUT</v>
      </c>
      <c r="P7808" t="b">
        <f t="shared" si="733"/>
        <v>0</v>
      </c>
      <c r="Q7808" t="b">
        <f>AND(M7808,ISNA(VLOOKUP(B7808,Sheet4!$A$1:$A$529,1,FALSE)))</f>
        <v>0</v>
      </c>
    </row>
    <row r="7809" spans="1:17">
      <c r="A7809" t="str">
        <f t="shared" si="728"/>
        <v>Sergio CORONADO</v>
      </c>
      <c r="B7809" t="s">
        <v>6675</v>
      </c>
      <c r="C7809" t="e">
        <f>VLOOKUP(B7809,Sheet5!$A$1158:$A$1246,1,FALSE)</f>
        <v>#N/A</v>
      </c>
      <c r="D7809" t="s">
        <v>11</v>
      </c>
      <c r="E7809" t="s">
        <v>5040</v>
      </c>
      <c r="F7809" t="s">
        <v>6686</v>
      </c>
      <c r="G7809" t="s">
        <v>14312</v>
      </c>
      <c r="H7809" t="s">
        <v>7</v>
      </c>
      <c r="I7809">
        <v>4128</v>
      </c>
      <c r="J7809">
        <v>0.35880052151199998</v>
      </c>
      <c r="K7809">
        <f t="shared" si="729"/>
        <v>4128</v>
      </c>
      <c r="L7809" t="str">
        <f t="shared" si="730"/>
        <v>VEC</v>
      </c>
      <c r="M7809" t="b">
        <f t="shared" si="731"/>
        <v>0</v>
      </c>
      <c r="N7809" t="str">
        <f>VLOOKUP(B7809,Sheet3!$D$2:$I$578,6,FALSE)</f>
        <v>Sergio Coronado</v>
      </c>
      <c r="O7809" t="str">
        <f t="shared" si="732"/>
        <v>Sergio CORONADO</v>
      </c>
      <c r="P7809" t="b">
        <f t="shared" si="733"/>
        <v>1</v>
      </c>
      <c r="Q7809" t="b">
        <f>AND(M7809,ISNA(VLOOKUP(B7809,Sheet4!$A$1:$A$529,1,FALSE)))</f>
        <v>0</v>
      </c>
    </row>
    <row r="7810" spans="1:17">
      <c r="A7810" t="str">
        <f t="shared" si="728"/>
        <v>Joël DOGLIONI</v>
      </c>
      <c r="B7810" t="s">
        <v>6675</v>
      </c>
      <c r="C7810" t="e">
        <f>VLOOKUP(B7810,Sheet5!$A$1158:$A$1246,1,FALSE)</f>
        <v>#N/A</v>
      </c>
      <c r="D7810" t="s">
        <v>11</v>
      </c>
      <c r="E7810" t="s">
        <v>9116</v>
      </c>
      <c r="F7810" t="s">
        <v>6687</v>
      </c>
      <c r="G7810" t="s">
        <v>14313</v>
      </c>
      <c r="H7810" t="s">
        <v>87</v>
      </c>
      <c r="I7810">
        <v>423</v>
      </c>
      <c r="J7810">
        <v>3.6766623207300002E-2</v>
      </c>
      <c r="K7810">
        <f t="shared" si="729"/>
        <v>4128</v>
      </c>
      <c r="L7810" t="str">
        <f t="shared" si="730"/>
        <v>VEC</v>
      </c>
      <c r="M7810" t="b">
        <f t="shared" si="731"/>
        <v>0</v>
      </c>
      <c r="N7810" t="str">
        <f>VLOOKUP(B7810,Sheet3!$D$2:$I$578,6,FALSE)</f>
        <v>Sergio Coronado</v>
      </c>
      <c r="O7810" t="str">
        <f t="shared" si="732"/>
        <v>Joël DOGLIONI</v>
      </c>
      <c r="P7810" t="b">
        <f t="shared" si="733"/>
        <v>0</v>
      </c>
      <c r="Q7810" t="b">
        <f>AND(M7810,ISNA(VLOOKUP(B7810,Sheet4!$A$1:$A$529,1,FALSE)))</f>
        <v>0</v>
      </c>
    </row>
    <row r="7811" spans="1:17">
      <c r="A7811" t="str">
        <f t="shared" ref="A7811:A7874" si="734">O7811</f>
        <v>Pascal DROUHAUD</v>
      </c>
      <c r="B7811" t="s">
        <v>6675</v>
      </c>
      <c r="C7811" t="e">
        <f>VLOOKUP(B7811,Sheet5!$A$1158:$A$1246,1,FALSE)</f>
        <v>#N/A</v>
      </c>
      <c r="D7811" t="s">
        <v>11</v>
      </c>
      <c r="E7811" t="s">
        <v>200</v>
      </c>
      <c r="F7811" t="s">
        <v>6688</v>
      </c>
      <c r="G7811" t="s">
        <v>14314</v>
      </c>
      <c r="H7811" t="s">
        <v>26</v>
      </c>
      <c r="I7811">
        <v>2620</v>
      </c>
      <c r="J7811">
        <v>0.22772707518499999</v>
      </c>
      <c r="K7811">
        <f t="shared" ref="K7811:K7874" si="735">IF(B7811&lt;&gt;B7810,0,IF(NOT(ISERR(FIND(H7811,"VECREGSOC"))),IF(I7811&gt;K7810,I7811,K7810),K7810))</f>
        <v>4128</v>
      </c>
      <c r="L7811" t="str">
        <f t="shared" ref="L7811:L7874" si="736">IF(B7811&lt;&gt;B7810,0,IF(NOT(ISERR(FIND(H7811,"VECREGSOC"))),IF(I7811&gt;K7810,H7811,L7810),L7810))</f>
        <v>VEC</v>
      </c>
      <c r="M7811" t="b">
        <f t="shared" ref="M7811:M7874" si="737">B7811&lt;&gt;B7812</f>
        <v>0</v>
      </c>
      <c r="N7811" t="str">
        <f>VLOOKUP(B7811,Sheet3!$D$2:$I$578,6,FALSE)</f>
        <v>Sergio Coronado</v>
      </c>
      <c r="O7811" t="str">
        <f t="shared" si="732"/>
        <v>Pascal DROUHAUD</v>
      </c>
      <c r="P7811" t="b">
        <f t="shared" si="733"/>
        <v>0</v>
      </c>
      <c r="Q7811" t="b">
        <f>AND(M7811,ISNA(VLOOKUP(B7811,Sheet4!$A$1:$A$529,1,FALSE)))</f>
        <v>0</v>
      </c>
    </row>
    <row r="7812" spans="1:17">
      <c r="A7812" t="str">
        <f t="shared" si="734"/>
        <v>Thérèse MARIANNE-PÃ‰PIN</v>
      </c>
      <c r="B7812" t="s">
        <v>6675</v>
      </c>
      <c r="C7812" t="e">
        <f>VLOOKUP(B7812,Sheet5!$A$1158:$A$1246,1,FALSE)</f>
        <v>#N/A</v>
      </c>
      <c r="D7812" t="s">
        <v>4</v>
      </c>
      <c r="E7812" t="s">
        <v>9130</v>
      </c>
      <c r="F7812" t="s">
        <v>6689</v>
      </c>
      <c r="G7812" t="s">
        <v>14315</v>
      </c>
      <c r="H7812" t="s">
        <v>67</v>
      </c>
      <c r="I7812">
        <v>119</v>
      </c>
      <c r="J7812">
        <v>1.0343328987399999E-2</v>
      </c>
      <c r="K7812">
        <f t="shared" si="735"/>
        <v>4128</v>
      </c>
      <c r="L7812" t="str">
        <f t="shared" si="736"/>
        <v>VEC</v>
      </c>
      <c r="M7812" t="b">
        <f t="shared" si="737"/>
        <v>1</v>
      </c>
      <c r="N7812" t="str">
        <f>VLOOKUP(B7812,Sheet3!$D$2:$I$578,6,FALSE)</f>
        <v>Sergio Coronado</v>
      </c>
      <c r="O7812" t="str">
        <f t="shared" si="732"/>
        <v>Thérèse MARIANNE-PÃ‰PIN</v>
      </c>
      <c r="P7812" t="b">
        <f t="shared" si="733"/>
        <v>0</v>
      </c>
      <c r="Q7812" t="b">
        <f>AND(M7812,ISNA(VLOOKUP(B7812,Sheet4!$A$1:$A$529,1,FALSE)))</f>
        <v>1</v>
      </c>
    </row>
    <row r="7813" spans="1:17">
      <c r="A7813" t="str">
        <f t="shared" si="734"/>
        <v xml:space="preserve"> </v>
      </c>
      <c r="B7813" t="s">
        <v>6690</v>
      </c>
      <c r="C7813" t="e">
        <f>VLOOKUP(B7813,Sheet5!$A$1158:$A$1246,1,FALSE)</f>
        <v>#N/A</v>
      </c>
      <c r="G7813" t="s">
        <v>9202</v>
      </c>
      <c r="H7813" t="s">
        <v>1</v>
      </c>
      <c r="I7813">
        <v>88513</v>
      </c>
      <c r="J7813">
        <v>1</v>
      </c>
      <c r="K7813">
        <f t="shared" si="735"/>
        <v>0</v>
      </c>
      <c r="L7813">
        <f t="shared" si="736"/>
        <v>0</v>
      </c>
      <c r="M7813" t="b">
        <f t="shared" si="737"/>
        <v>0</v>
      </c>
      <c r="N7813" t="str">
        <f>VLOOKUP(B7813,Sheet3!$D$2:$I$578,6,FALSE)</f>
        <v>Axelle Lemaire</v>
      </c>
      <c r="O7813" t="str">
        <f t="shared" si="732"/>
        <v xml:space="preserve"> </v>
      </c>
      <c r="P7813" t="b">
        <f t="shared" si="733"/>
        <v>0</v>
      </c>
      <c r="Q7813" t="b">
        <f>AND(M7813,ISNA(VLOOKUP(B7813,Sheet4!$A$1:$A$529,1,FALSE)))</f>
        <v>0</v>
      </c>
    </row>
    <row r="7814" spans="1:17">
      <c r="A7814" t="str">
        <f t="shared" si="734"/>
        <v xml:space="preserve"> </v>
      </c>
      <c r="B7814" t="s">
        <v>6690</v>
      </c>
      <c r="C7814" t="e">
        <f>VLOOKUP(B7814,Sheet5!$A$1158:$A$1246,1,FALSE)</f>
        <v>#N/A</v>
      </c>
      <c r="G7814" t="s">
        <v>9202</v>
      </c>
      <c r="H7814" t="s">
        <v>2</v>
      </c>
      <c r="I7814">
        <v>70111</v>
      </c>
      <c r="J7814">
        <v>0.79209833583800004</v>
      </c>
      <c r="K7814">
        <f t="shared" si="735"/>
        <v>0</v>
      </c>
      <c r="L7814">
        <f t="shared" si="736"/>
        <v>0</v>
      </c>
      <c r="M7814" t="b">
        <f t="shared" si="737"/>
        <v>0</v>
      </c>
      <c r="N7814" t="str">
        <f>VLOOKUP(B7814,Sheet3!$D$2:$I$578,6,FALSE)</f>
        <v>Axelle Lemaire</v>
      </c>
      <c r="O7814" t="str">
        <f t="shared" si="732"/>
        <v xml:space="preserve"> </v>
      </c>
      <c r="P7814" t="b">
        <f t="shared" si="733"/>
        <v>0</v>
      </c>
      <c r="Q7814" t="b">
        <f>AND(M7814,ISNA(VLOOKUP(B7814,Sheet4!$A$1:$A$529,1,FALSE)))</f>
        <v>0</v>
      </c>
    </row>
    <row r="7815" spans="1:17">
      <c r="A7815" t="str">
        <f t="shared" si="734"/>
        <v xml:space="preserve"> </v>
      </c>
      <c r="B7815" t="s">
        <v>6690</v>
      </c>
      <c r="C7815" t="e">
        <f>VLOOKUP(B7815,Sheet5!$A$1158:$A$1246,1,FALSE)</f>
        <v>#N/A</v>
      </c>
      <c r="G7815" t="s">
        <v>9202</v>
      </c>
      <c r="H7815" t="s">
        <v>3</v>
      </c>
      <c r="I7815">
        <v>212</v>
      </c>
      <c r="J7815">
        <v>2.3951283992200002E-3</v>
      </c>
      <c r="K7815">
        <f t="shared" si="735"/>
        <v>0</v>
      </c>
      <c r="L7815">
        <f t="shared" si="736"/>
        <v>0</v>
      </c>
      <c r="M7815" t="b">
        <f t="shared" si="737"/>
        <v>0</v>
      </c>
      <c r="N7815" t="str">
        <f>VLOOKUP(B7815,Sheet3!$D$2:$I$578,6,FALSE)</f>
        <v>Axelle Lemaire</v>
      </c>
      <c r="O7815" t="str">
        <f t="shared" si="732"/>
        <v xml:space="preserve"> </v>
      </c>
      <c r="P7815" t="b">
        <f t="shared" si="733"/>
        <v>0</v>
      </c>
      <c r="Q7815" t="b">
        <f>AND(M7815,ISNA(VLOOKUP(B7815,Sheet4!$A$1:$A$529,1,FALSE)))</f>
        <v>0</v>
      </c>
    </row>
    <row r="7816" spans="1:17">
      <c r="A7816" t="str">
        <f t="shared" si="734"/>
        <v>Guy LE GUEZENNEC</v>
      </c>
      <c r="B7816" t="s">
        <v>6690</v>
      </c>
      <c r="C7816" t="e">
        <f>VLOOKUP(B7816,Sheet5!$A$1158:$A$1246,1,FALSE)</f>
        <v>#N/A</v>
      </c>
      <c r="D7816" t="s">
        <v>11</v>
      </c>
      <c r="E7816" t="s">
        <v>95</v>
      </c>
      <c r="F7816" t="s">
        <v>6691</v>
      </c>
      <c r="G7816" t="s">
        <v>14316</v>
      </c>
      <c r="H7816" t="s">
        <v>17</v>
      </c>
      <c r="I7816">
        <v>493</v>
      </c>
      <c r="J7816">
        <v>2.7102803738299999E-2</v>
      </c>
      <c r="K7816">
        <f t="shared" si="735"/>
        <v>0</v>
      </c>
      <c r="L7816">
        <f t="shared" si="736"/>
        <v>0</v>
      </c>
      <c r="M7816" t="b">
        <f t="shared" si="737"/>
        <v>0</v>
      </c>
      <c r="N7816" t="str">
        <f>VLOOKUP(B7816,Sheet3!$D$2:$I$578,6,FALSE)</f>
        <v>Axelle Lemaire</v>
      </c>
      <c r="O7816" t="str">
        <f t="shared" si="732"/>
        <v>Guy LE GUEZENNEC</v>
      </c>
      <c r="P7816" t="b">
        <f t="shared" si="733"/>
        <v>0</v>
      </c>
      <c r="Q7816" t="b">
        <f>AND(M7816,ISNA(VLOOKUP(B7816,Sheet4!$A$1:$A$529,1,FALSE)))</f>
        <v>0</v>
      </c>
    </row>
    <row r="7817" spans="1:17">
      <c r="A7817" t="str">
        <f t="shared" si="734"/>
        <v>Lucile JAMET</v>
      </c>
      <c r="B7817" t="s">
        <v>6690</v>
      </c>
      <c r="C7817" t="e">
        <f>VLOOKUP(B7817,Sheet5!$A$1158:$A$1246,1,FALSE)</f>
        <v>#N/A</v>
      </c>
      <c r="D7817" t="s">
        <v>4</v>
      </c>
      <c r="E7817" t="s">
        <v>540</v>
      </c>
      <c r="F7817" t="s">
        <v>2133</v>
      </c>
      <c r="G7817" t="s">
        <v>10711</v>
      </c>
      <c r="H7817" t="s">
        <v>19</v>
      </c>
      <c r="I7817">
        <v>671</v>
      </c>
      <c r="J7817">
        <v>3.6888400219900003E-2</v>
      </c>
      <c r="K7817">
        <f t="shared" si="735"/>
        <v>0</v>
      </c>
      <c r="L7817">
        <f t="shared" si="736"/>
        <v>0</v>
      </c>
      <c r="M7817" t="b">
        <f t="shared" si="737"/>
        <v>0</v>
      </c>
      <c r="N7817" t="str">
        <f>VLOOKUP(B7817,Sheet3!$D$2:$I$578,6,FALSE)</f>
        <v>Axelle Lemaire</v>
      </c>
      <c r="O7817" t="str">
        <f t="shared" si="732"/>
        <v>Lucile JAMET</v>
      </c>
      <c r="P7817" t="b">
        <f t="shared" si="733"/>
        <v>0</v>
      </c>
      <c r="Q7817" t="b">
        <f>AND(M7817,ISNA(VLOOKUP(B7817,Sheet4!$A$1:$A$529,1,FALSE)))</f>
        <v>0</v>
      </c>
    </row>
    <row r="7818" spans="1:17">
      <c r="A7818" t="str">
        <f t="shared" si="734"/>
        <v>Jérôme DE LAVENÃˆRE LUSSAN</v>
      </c>
      <c r="B7818" t="s">
        <v>6690</v>
      </c>
      <c r="C7818" t="e">
        <f>VLOOKUP(B7818,Sheet5!$A$1158:$A$1246,1,FALSE)</f>
        <v>#N/A</v>
      </c>
      <c r="D7818" t="s">
        <v>11</v>
      </c>
      <c r="E7818" t="s">
        <v>9138</v>
      </c>
      <c r="F7818" t="s">
        <v>6692</v>
      </c>
      <c r="G7818" t="s">
        <v>14317</v>
      </c>
      <c r="H7818" t="s">
        <v>271</v>
      </c>
      <c r="I7818">
        <v>150</v>
      </c>
      <c r="J7818">
        <v>8.2462891698700004E-3</v>
      </c>
      <c r="K7818">
        <f t="shared" si="735"/>
        <v>0</v>
      </c>
      <c r="L7818">
        <f t="shared" si="736"/>
        <v>0</v>
      </c>
      <c r="M7818" t="b">
        <f t="shared" si="737"/>
        <v>0</v>
      </c>
      <c r="N7818" t="str">
        <f>VLOOKUP(B7818,Sheet3!$D$2:$I$578,6,FALSE)</f>
        <v>Axelle Lemaire</v>
      </c>
      <c r="O7818" t="str">
        <f t="shared" si="732"/>
        <v>Jérôme DE LAVENÃˆRE LUSSAN</v>
      </c>
      <c r="P7818" t="b">
        <f t="shared" si="733"/>
        <v>0</v>
      </c>
      <c r="Q7818" t="b">
        <f>AND(M7818,ISNA(VLOOKUP(B7818,Sheet4!$A$1:$A$529,1,FALSE)))</f>
        <v>0</v>
      </c>
    </row>
    <row r="7819" spans="1:17">
      <c r="A7819" t="str">
        <f t="shared" si="734"/>
        <v>Denys DHIVER</v>
      </c>
      <c r="B7819" t="s">
        <v>6690</v>
      </c>
      <c r="C7819" t="e">
        <f>VLOOKUP(B7819,Sheet5!$A$1158:$A$1246,1,FALSE)</f>
        <v>#N/A</v>
      </c>
      <c r="D7819" t="s">
        <v>11</v>
      </c>
      <c r="E7819" t="s">
        <v>2656</v>
      </c>
      <c r="F7819" t="s">
        <v>6693</v>
      </c>
      <c r="G7819" t="s">
        <v>14318</v>
      </c>
      <c r="H7819" t="s">
        <v>13</v>
      </c>
      <c r="I7819">
        <v>253</v>
      </c>
      <c r="J7819">
        <v>1.39087410665E-2</v>
      </c>
      <c r="K7819">
        <f t="shared" si="735"/>
        <v>0</v>
      </c>
      <c r="L7819">
        <f t="shared" si="736"/>
        <v>0</v>
      </c>
      <c r="M7819" t="b">
        <f t="shared" si="737"/>
        <v>0</v>
      </c>
      <c r="N7819" t="str">
        <f>VLOOKUP(B7819,Sheet3!$D$2:$I$578,6,FALSE)</f>
        <v>Axelle Lemaire</v>
      </c>
      <c r="O7819" t="str">
        <f t="shared" si="732"/>
        <v>Denys DHIVER</v>
      </c>
      <c r="P7819" t="b">
        <f t="shared" si="733"/>
        <v>0</v>
      </c>
      <c r="Q7819" t="b">
        <f>AND(M7819,ISNA(VLOOKUP(B7819,Sheet4!$A$1:$A$529,1,FALSE)))</f>
        <v>0</v>
      </c>
    </row>
    <row r="7820" spans="1:17">
      <c r="A7820" t="str">
        <f t="shared" si="734"/>
        <v>Bertrand LARMOYER</v>
      </c>
      <c r="B7820" t="s">
        <v>6690</v>
      </c>
      <c r="C7820" t="e">
        <f>VLOOKUP(B7820,Sheet5!$A$1158:$A$1246,1,FALSE)</f>
        <v>#N/A</v>
      </c>
      <c r="D7820" t="s">
        <v>11</v>
      </c>
      <c r="E7820" t="s">
        <v>152</v>
      </c>
      <c r="F7820" t="s">
        <v>6694</v>
      </c>
      <c r="G7820" t="s">
        <v>14319</v>
      </c>
      <c r="H7820" t="s">
        <v>271</v>
      </c>
      <c r="I7820">
        <v>61</v>
      </c>
      <c r="J7820">
        <v>3.3534909290800002E-3</v>
      </c>
      <c r="K7820">
        <f t="shared" si="735"/>
        <v>0</v>
      </c>
      <c r="L7820">
        <f t="shared" si="736"/>
        <v>0</v>
      </c>
      <c r="M7820" t="b">
        <f t="shared" si="737"/>
        <v>0</v>
      </c>
      <c r="N7820" t="str">
        <f>VLOOKUP(B7820,Sheet3!$D$2:$I$578,6,FALSE)</f>
        <v>Axelle Lemaire</v>
      </c>
      <c r="O7820" t="str">
        <f t="shared" si="732"/>
        <v>Bertrand LARMOYER</v>
      </c>
      <c r="P7820" t="b">
        <f t="shared" si="733"/>
        <v>0</v>
      </c>
      <c r="Q7820" t="b">
        <f>AND(M7820,ISNA(VLOOKUP(B7820,Sheet4!$A$1:$A$529,1,FALSE)))</f>
        <v>0</v>
      </c>
    </row>
    <row r="7821" spans="1:17">
      <c r="A7821" t="str">
        <f t="shared" si="734"/>
        <v>Ezella SAHRAOUI</v>
      </c>
      <c r="B7821" t="s">
        <v>6690</v>
      </c>
      <c r="C7821" t="e">
        <f>VLOOKUP(B7821,Sheet5!$A$1158:$A$1246,1,FALSE)</f>
        <v>#N/A</v>
      </c>
      <c r="D7821" t="s">
        <v>4</v>
      </c>
      <c r="E7821" t="s">
        <v>6695</v>
      </c>
      <c r="F7821" t="s">
        <v>3992</v>
      </c>
      <c r="G7821" t="s">
        <v>12157</v>
      </c>
      <c r="H7821" t="s">
        <v>67</v>
      </c>
      <c r="I7821">
        <v>67</v>
      </c>
      <c r="J7821">
        <v>3.6833424958799999E-3</v>
      </c>
      <c r="K7821">
        <f t="shared" si="735"/>
        <v>0</v>
      </c>
      <c r="L7821">
        <f t="shared" si="736"/>
        <v>0</v>
      </c>
      <c r="M7821" t="b">
        <f t="shared" si="737"/>
        <v>0</v>
      </c>
      <c r="N7821" t="str">
        <f>VLOOKUP(B7821,Sheet3!$D$2:$I$578,6,FALSE)</f>
        <v>Axelle Lemaire</v>
      </c>
      <c r="O7821" t="str">
        <f t="shared" si="732"/>
        <v>Ezella SAHRAOUI</v>
      </c>
      <c r="P7821" t="b">
        <f t="shared" si="733"/>
        <v>0</v>
      </c>
      <c r="Q7821" t="b">
        <f>AND(M7821,ISNA(VLOOKUP(B7821,Sheet4!$A$1:$A$529,1,FALSE)))</f>
        <v>0</v>
      </c>
    </row>
    <row r="7822" spans="1:17">
      <c r="A7822" t="str">
        <f t="shared" si="734"/>
        <v>Emmanuelle SAVARIT</v>
      </c>
      <c r="B7822" t="s">
        <v>6690</v>
      </c>
      <c r="C7822" t="e">
        <f>VLOOKUP(B7822,Sheet5!$A$1158:$A$1246,1,FALSE)</f>
        <v>#N/A</v>
      </c>
      <c r="D7822" t="s">
        <v>4</v>
      </c>
      <c r="E7822" t="s">
        <v>373</v>
      </c>
      <c r="F7822" t="s">
        <v>6696</v>
      </c>
      <c r="G7822" t="s">
        <v>14320</v>
      </c>
      <c r="H7822" t="s">
        <v>26</v>
      </c>
      <c r="I7822">
        <v>3934</v>
      </c>
      <c r="J7822">
        <v>0.21627267729499999</v>
      </c>
      <c r="K7822">
        <f t="shared" si="735"/>
        <v>0</v>
      </c>
      <c r="L7822">
        <f t="shared" si="736"/>
        <v>0</v>
      </c>
      <c r="M7822" t="b">
        <f t="shared" si="737"/>
        <v>0</v>
      </c>
      <c r="N7822" t="str">
        <f>VLOOKUP(B7822,Sheet3!$D$2:$I$578,6,FALSE)</f>
        <v>Axelle Lemaire</v>
      </c>
      <c r="O7822" t="str">
        <f t="shared" ref="O7822:O7885" si="738">E7822&amp;" "&amp;F7822</f>
        <v>Emmanuelle SAVARIT</v>
      </c>
      <c r="P7822" t="b">
        <f t="shared" si="733"/>
        <v>0</v>
      </c>
      <c r="Q7822" t="b">
        <f>AND(M7822,ISNA(VLOOKUP(B7822,Sheet4!$A$1:$A$529,1,FALSE)))</f>
        <v>0</v>
      </c>
    </row>
    <row r="7823" spans="1:17">
      <c r="A7823" t="str">
        <f t="shared" si="734"/>
        <v>Christophe SCHERMESSER</v>
      </c>
      <c r="B7823" t="s">
        <v>6690</v>
      </c>
      <c r="C7823" t="e">
        <f>VLOOKUP(B7823,Sheet5!$A$1158:$A$1246,1,FALSE)</f>
        <v>#N/A</v>
      </c>
      <c r="D7823" t="s">
        <v>11</v>
      </c>
      <c r="E7823" t="s">
        <v>88</v>
      </c>
      <c r="F7823" t="s">
        <v>6697</v>
      </c>
      <c r="G7823" t="s">
        <v>14321</v>
      </c>
      <c r="H7823" t="s">
        <v>29</v>
      </c>
      <c r="I7823">
        <v>49</v>
      </c>
      <c r="J7823">
        <v>2.6937877954899998E-3</v>
      </c>
      <c r="K7823">
        <f t="shared" si="735"/>
        <v>0</v>
      </c>
      <c r="L7823">
        <f t="shared" si="736"/>
        <v>0</v>
      </c>
      <c r="M7823" t="b">
        <f t="shared" si="737"/>
        <v>0</v>
      </c>
      <c r="N7823" t="str">
        <f>VLOOKUP(B7823,Sheet3!$D$2:$I$578,6,FALSE)</f>
        <v>Axelle Lemaire</v>
      </c>
      <c r="O7823" t="str">
        <f t="shared" si="738"/>
        <v>Christophe SCHERMESSER</v>
      </c>
      <c r="P7823" t="b">
        <f t="shared" ref="P7823:P7886" si="739">O7823=N7823</f>
        <v>0</v>
      </c>
      <c r="Q7823" t="b">
        <f>AND(M7823,ISNA(VLOOKUP(B7823,Sheet4!$A$1:$A$529,1,FALSE)))</f>
        <v>0</v>
      </c>
    </row>
    <row r="7824" spans="1:17">
      <c r="A7824" t="str">
        <f t="shared" si="734"/>
        <v>Anne-Marie WOLFSOHN</v>
      </c>
      <c r="B7824" t="s">
        <v>6690</v>
      </c>
      <c r="C7824" t="e">
        <f>VLOOKUP(B7824,Sheet5!$A$1158:$A$1246,1,FALSE)</f>
        <v>#N/A</v>
      </c>
      <c r="D7824" t="s">
        <v>4</v>
      </c>
      <c r="E7824" t="s">
        <v>713</v>
      </c>
      <c r="F7824" t="s">
        <v>6698</v>
      </c>
      <c r="G7824" t="s">
        <v>14322</v>
      </c>
      <c r="H7824" t="s">
        <v>271</v>
      </c>
      <c r="I7824">
        <v>488</v>
      </c>
      <c r="J7824">
        <v>2.6827927432699999E-2</v>
      </c>
      <c r="K7824">
        <f t="shared" si="735"/>
        <v>0</v>
      </c>
      <c r="L7824">
        <f t="shared" si="736"/>
        <v>0</v>
      </c>
      <c r="M7824" t="b">
        <f t="shared" si="737"/>
        <v>0</v>
      </c>
      <c r="N7824" t="str">
        <f>VLOOKUP(B7824,Sheet3!$D$2:$I$578,6,FALSE)</f>
        <v>Axelle Lemaire</v>
      </c>
      <c r="O7824" t="str">
        <f t="shared" si="738"/>
        <v>Anne-Marie WOLFSOHN</v>
      </c>
      <c r="P7824" t="b">
        <f t="shared" si="739"/>
        <v>0</v>
      </c>
      <c r="Q7824" t="b">
        <f>AND(M7824,ISNA(VLOOKUP(B7824,Sheet4!$A$1:$A$529,1,FALSE)))</f>
        <v>0</v>
      </c>
    </row>
    <row r="7825" spans="1:17">
      <c r="A7825" t="str">
        <f t="shared" si="734"/>
        <v>Axelle LEMAIRE</v>
      </c>
      <c r="B7825" t="s">
        <v>6690</v>
      </c>
      <c r="C7825" t="e">
        <f>VLOOKUP(B7825,Sheet5!$A$1158:$A$1246,1,FALSE)</f>
        <v>#N/A</v>
      </c>
      <c r="D7825" t="s">
        <v>4</v>
      </c>
      <c r="E7825" t="s">
        <v>6699</v>
      </c>
      <c r="F7825" t="s">
        <v>4194</v>
      </c>
      <c r="G7825" t="s">
        <v>12322</v>
      </c>
      <c r="H7825" t="s">
        <v>21</v>
      </c>
      <c r="I7825">
        <v>5486</v>
      </c>
      <c r="J7825">
        <v>0.30159428257300003</v>
      </c>
      <c r="K7825">
        <f t="shared" si="735"/>
        <v>5486</v>
      </c>
      <c r="L7825" t="str">
        <f t="shared" si="736"/>
        <v>SOC</v>
      </c>
      <c r="M7825" t="b">
        <f t="shared" si="737"/>
        <v>0</v>
      </c>
      <c r="N7825" t="str">
        <f>VLOOKUP(B7825,Sheet3!$D$2:$I$578,6,FALSE)</f>
        <v>Axelle Lemaire</v>
      </c>
      <c r="O7825" t="str">
        <f t="shared" si="738"/>
        <v>Axelle LEMAIRE</v>
      </c>
      <c r="P7825" t="b">
        <f t="shared" si="739"/>
        <v>1</v>
      </c>
      <c r="Q7825" t="b">
        <f>AND(M7825,ISNA(VLOOKUP(B7825,Sheet4!$A$1:$A$529,1,FALSE)))</f>
        <v>0</v>
      </c>
    </row>
    <row r="7826" spans="1:17">
      <c r="A7826" t="str">
        <f t="shared" si="734"/>
        <v>Marie-Claire SPARROW</v>
      </c>
      <c r="B7826" t="s">
        <v>6690</v>
      </c>
      <c r="C7826" t="e">
        <f>VLOOKUP(B7826,Sheet5!$A$1158:$A$1246,1,FALSE)</f>
        <v>#N/A</v>
      </c>
      <c r="D7826" t="s">
        <v>4</v>
      </c>
      <c r="E7826" t="s">
        <v>1861</v>
      </c>
      <c r="F7826" t="s">
        <v>6700</v>
      </c>
      <c r="G7826" t="s">
        <v>14323</v>
      </c>
      <c r="H7826" t="s">
        <v>13</v>
      </c>
      <c r="I7826">
        <v>379</v>
      </c>
      <c r="J7826">
        <v>2.0835623969199999E-2</v>
      </c>
      <c r="K7826">
        <f t="shared" si="735"/>
        <v>5486</v>
      </c>
      <c r="L7826" t="str">
        <f t="shared" si="736"/>
        <v>SOC</v>
      </c>
      <c r="M7826" t="b">
        <f t="shared" si="737"/>
        <v>0</v>
      </c>
      <c r="N7826" t="str">
        <f>VLOOKUP(B7826,Sheet3!$D$2:$I$578,6,FALSE)</f>
        <v>Axelle Lemaire</v>
      </c>
      <c r="O7826" t="str">
        <f t="shared" si="738"/>
        <v>Marie-Claire SPARROW</v>
      </c>
      <c r="P7826" t="b">
        <f t="shared" si="739"/>
        <v>0</v>
      </c>
      <c r="Q7826" t="b">
        <f>AND(M7826,ISNA(VLOOKUP(B7826,Sheet4!$A$1:$A$529,1,FALSE)))</f>
        <v>0</v>
      </c>
    </row>
    <row r="7827" spans="1:17">
      <c r="A7827" t="str">
        <f t="shared" si="734"/>
        <v>Patrick KABOZA</v>
      </c>
      <c r="B7827" t="s">
        <v>6690</v>
      </c>
      <c r="C7827" t="e">
        <f>VLOOKUP(B7827,Sheet5!$A$1158:$A$1246,1,FALSE)</f>
        <v>#N/A</v>
      </c>
      <c r="D7827" t="s">
        <v>11</v>
      </c>
      <c r="E7827" t="s">
        <v>100</v>
      </c>
      <c r="F7827" t="s">
        <v>6701</v>
      </c>
      <c r="G7827" t="s">
        <v>14324</v>
      </c>
      <c r="H7827" t="s">
        <v>271</v>
      </c>
      <c r="I7827">
        <v>4</v>
      </c>
      <c r="J7827">
        <v>2.1990104452999999E-4</v>
      </c>
      <c r="K7827">
        <f t="shared" si="735"/>
        <v>5486</v>
      </c>
      <c r="L7827" t="str">
        <f t="shared" si="736"/>
        <v>SOC</v>
      </c>
      <c r="M7827" t="b">
        <f t="shared" si="737"/>
        <v>0</v>
      </c>
      <c r="N7827" t="str">
        <f>VLOOKUP(B7827,Sheet3!$D$2:$I$578,6,FALSE)</f>
        <v>Axelle Lemaire</v>
      </c>
      <c r="O7827" t="str">
        <f t="shared" si="738"/>
        <v>Patrick KABOZA</v>
      </c>
      <c r="P7827" t="b">
        <f t="shared" si="739"/>
        <v>0</v>
      </c>
      <c r="Q7827" t="b">
        <f>AND(M7827,ISNA(VLOOKUP(B7827,Sheet4!$A$1:$A$529,1,FALSE)))</f>
        <v>0</v>
      </c>
    </row>
    <row r="7828" spans="1:17">
      <c r="A7828" t="str">
        <f t="shared" si="734"/>
        <v>Olivier BERTIN</v>
      </c>
      <c r="B7828" t="s">
        <v>6690</v>
      </c>
      <c r="C7828" t="e">
        <f>VLOOKUP(B7828,Sheet5!$A$1158:$A$1246,1,FALSE)</f>
        <v>#N/A</v>
      </c>
      <c r="D7828" t="s">
        <v>11</v>
      </c>
      <c r="E7828" t="s">
        <v>46</v>
      </c>
      <c r="F7828" t="s">
        <v>1440</v>
      </c>
      <c r="G7828" t="s">
        <v>10191</v>
      </c>
      <c r="H7828" t="s">
        <v>7</v>
      </c>
      <c r="I7828">
        <v>1877</v>
      </c>
      <c r="J7828">
        <v>0.103188565146</v>
      </c>
      <c r="K7828">
        <f t="shared" si="735"/>
        <v>5486</v>
      </c>
      <c r="L7828" t="str">
        <f t="shared" si="736"/>
        <v>SOC</v>
      </c>
      <c r="M7828" t="b">
        <f t="shared" si="737"/>
        <v>0</v>
      </c>
      <c r="N7828" t="str">
        <f>VLOOKUP(B7828,Sheet3!$D$2:$I$578,6,FALSE)</f>
        <v>Axelle Lemaire</v>
      </c>
      <c r="O7828" t="str">
        <f t="shared" si="738"/>
        <v>Olivier BERTIN</v>
      </c>
      <c r="P7828" t="b">
        <f t="shared" si="739"/>
        <v>0</v>
      </c>
      <c r="Q7828" t="b">
        <f>AND(M7828,ISNA(VLOOKUP(B7828,Sheet4!$A$1:$A$529,1,FALSE)))</f>
        <v>0</v>
      </c>
    </row>
    <row r="7829" spans="1:17">
      <c r="A7829" t="str">
        <f t="shared" si="734"/>
        <v>Aberzak BOULARIAH</v>
      </c>
      <c r="B7829" t="s">
        <v>6690</v>
      </c>
      <c r="C7829" t="e">
        <f>VLOOKUP(B7829,Sheet5!$A$1158:$A$1246,1,FALSE)</f>
        <v>#N/A</v>
      </c>
      <c r="D7829" t="s">
        <v>11</v>
      </c>
      <c r="E7829" t="s">
        <v>6702</v>
      </c>
      <c r="F7829" t="s">
        <v>6703</v>
      </c>
      <c r="G7829" t="s">
        <v>14325</v>
      </c>
      <c r="H7829" t="s">
        <v>271</v>
      </c>
      <c r="I7829">
        <v>80</v>
      </c>
      <c r="J7829">
        <v>4.3980208905999999E-3</v>
      </c>
      <c r="K7829">
        <f t="shared" si="735"/>
        <v>5486</v>
      </c>
      <c r="L7829" t="str">
        <f t="shared" si="736"/>
        <v>SOC</v>
      </c>
      <c r="M7829" t="b">
        <f t="shared" si="737"/>
        <v>0</v>
      </c>
      <c r="N7829" t="str">
        <f>VLOOKUP(B7829,Sheet3!$D$2:$I$578,6,FALSE)</f>
        <v>Axelle Lemaire</v>
      </c>
      <c r="O7829" t="str">
        <f t="shared" si="738"/>
        <v>Aberzak BOULARIAH</v>
      </c>
      <c r="P7829" t="b">
        <f t="shared" si="739"/>
        <v>0</v>
      </c>
      <c r="Q7829" t="b">
        <f>AND(M7829,ISNA(VLOOKUP(B7829,Sheet4!$A$1:$A$529,1,FALSE)))</f>
        <v>0</v>
      </c>
    </row>
    <row r="7830" spans="1:17">
      <c r="A7830" t="str">
        <f t="shared" si="734"/>
        <v>Olivier CADIC</v>
      </c>
      <c r="B7830" t="s">
        <v>6690</v>
      </c>
      <c r="C7830" t="e">
        <f>VLOOKUP(B7830,Sheet5!$A$1158:$A$1246,1,FALSE)</f>
        <v>#N/A</v>
      </c>
      <c r="D7830" t="s">
        <v>11</v>
      </c>
      <c r="E7830" t="s">
        <v>46</v>
      </c>
      <c r="F7830" t="s">
        <v>6704</v>
      </c>
      <c r="G7830" t="s">
        <v>14326</v>
      </c>
      <c r="H7830" t="s">
        <v>13</v>
      </c>
      <c r="I7830">
        <v>2063</v>
      </c>
      <c r="J7830">
        <v>0.113413963716</v>
      </c>
      <c r="K7830">
        <f t="shared" si="735"/>
        <v>5486</v>
      </c>
      <c r="L7830" t="str">
        <f t="shared" si="736"/>
        <v>SOC</v>
      </c>
      <c r="M7830" t="b">
        <f t="shared" si="737"/>
        <v>0</v>
      </c>
      <c r="N7830" t="str">
        <f>VLOOKUP(B7830,Sheet3!$D$2:$I$578,6,FALSE)</f>
        <v>Axelle Lemaire</v>
      </c>
      <c r="O7830" t="str">
        <f t="shared" si="738"/>
        <v>Olivier CADIC</v>
      </c>
      <c r="P7830" t="b">
        <f t="shared" si="739"/>
        <v>0</v>
      </c>
      <c r="Q7830" t="b">
        <f>AND(M7830,ISNA(VLOOKUP(B7830,Sheet4!$A$1:$A$529,1,FALSE)))</f>
        <v>0</v>
      </c>
    </row>
    <row r="7831" spans="1:17">
      <c r="A7831" t="str">
        <f t="shared" si="734"/>
        <v>Olivier DE CHAZEAUX</v>
      </c>
      <c r="B7831" t="s">
        <v>6690</v>
      </c>
      <c r="C7831" t="e">
        <f>VLOOKUP(B7831,Sheet5!$A$1158:$A$1246,1,FALSE)</f>
        <v>#N/A</v>
      </c>
      <c r="D7831" t="s">
        <v>11</v>
      </c>
      <c r="E7831" t="s">
        <v>46</v>
      </c>
      <c r="F7831" t="s">
        <v>6705</v>
      </c>
      <c r="G7831" t="s">
        <v>14327</v>
      </c>
      <c r="H7831" t="s">
        <v>87</v>
      </c>
      <c r="I7831">
        <v>125</v>
      </c>
      <c r="J7831">
        <v>6.8719076415599996E-3</v>
      </c>
      <c r="K7831">
        <f t="shared" si="735"/>
        <v>5486</v>
      </c>
      <c r="L7831" t="str">
        <f t="shared" si="736"/>
        <v>SOC</v>
      </c>
      <c r="M7831" t="b">
        <f t="shared" si="737"/>
        <v>0</v>
      </c>
      <c r="N7831" t="str">
        <f>VLOOKUP(B7831,Sheet3!$D$2:$I$578,6,FALSE)</f>
        <v>Axelle Lemaire</v>
      </c>
      <c r="O7831" t="str">
        <f t="shared" si="738"/>
        <v>Olivier DE CHAZEAUX</v>
      </c>
      <c r="P7831" t="b">
        <f t="shared" si="739"/>
        <v>0</v>
      </c>
      <c r="Q7831" t="b">
        <f>AND(M7831,ISNA(VLOOKUP(B7831,Sheet4!$A$1:$A$529,1,FALSE)))</f>
        <v>0</v>
      </c>
    </row>
    <row r="7832" spans="1:17">
      <c r="A7832" t="str">
        <f t="shared" si="734"/>
        <v>Gaspard KOENIG</v>
      </c>
      <c r="B7832" t="s">
        <v>6690</v>
      </c>
      <c r="C7832" t="e">
        <f>VLOOKUP(B7832,Sheet5!$A$1158:$A$1246,1,FALSE)</f>
        <v>#N/A</v>
      </c>
      <c r="D7832" t="s">
        <v>11</v>
      </c>
      <c r="E7832" t="s">
        <v>4848</v>
      </c>
      <c r="F7832" t="s">
        <v>6706</v>
      </c>
      <c r="G7832" t="s">
        <v>14328</v>
      </c>
      <c r="H7832" t="s">
        <v>13</v>
      </c>
      <c r="I7832">
        <v>801</v>
      </c>
      <c r="J7832">
        <v>4.4035184167099999E-2</v>
      </c>
      <c r="K7832">
        <f t="shared" si="735"/>
        <v>5486</v>
      </c>
      <c r="L7832" t="str">
        <f t="shared" si="736"/>
        <v>SOC</v>
      </c>
      <c r="M7832" t="b">
        <f t="shared" si="737"/>
        <v>0</v>
      </c>
      <c r="N7832" t="str">
        <f>VLOOKUP(B7832,Sheet3!$D$2:$I$578,6,FALSE)</f>
        <v>Axelle Lemaire</v>
      </c>
      <c r="O7832" t="str">
        <f t="shared" si="738"/>
        <v>Gaspard KOENIG</v>
      </c>
      <c r="P7832" t="b">
        <f t="shared" si="739"/>
        <v>0</v>
      </c>
      <c r="Q7832" t="b">
        <f>AND(M7832,ISNA(VLOOKUP(B7832,Sheet4!$A$1:$A$529,1,FALSE)))</f>
        <v>0</v>
      </c>
    </row>
    <row r="7833" spans="1:17">
      <c r="A7833" t="str">
        <f t="shared" si="734"/>
        <v>Yannick NAUD</v>
      </c>
      <c r="B7833" t="s">
        <v>6690</v>
      </c>
      <c r="C7833" t="e">
        <f>VLOOKUP(B7833,Sheet5!$A$1158:$A$1246,1,FALSE)</f>
        <v>#N/A</v>
      </c>
      <c r="D7833" t="s">
        <v>11</v>
      </c>
      <c r="E7833" t="s">
        <v>123</v>
      </c>
      <c r="F7833" t="s">
        <v>6707</v>
      </c>
      <c r="G7833" t="s">
        <v>14329</v>
      </c>
      <c r="H7833" t="s">
        <v>43</v>
      </c>
      <c r="I7833">
        <v>1126</v>
      </c>
      <c r="J7833">
        <v>6.1902144035200002E-2</v>
      </c>
      <c r="K7833">
        <f t="shared" si="735"/>
        <v>5486</v>
      </c>
      <c r="L7833" t="str">
        <f t="shared" si="736"/>
        <v>SOC</v>
      </c>
      <c r="M7833" t="b">
        <f t="shared" si="737"/>
        <v>0</v>
      </c>
      <c r="N7833" t="str">
        <f>VLOOKUP(B7833,Sheet3!$D$2:$I$578,6,FALSE)</f>
        <v>Axelle Lemaire</v>
      </c>
      <c r="O7833" t="str">
        <f t="shared" si="738"/>
        <v>Yannick NAUD</v>
      </c>
      <c r="P7833" t="b">
        <f t="shared" si="739"/>
        <v>0</v>
      </c>
      <c r="Q7833" t="b">
        <f>AND(M7833,ISNA(VLOOKUP(B7833,Sheet4!$A$1:$A$529,1,FALSE)))</f>
        <v>0</v>
      </c>
    </row>
    <row r="7834" spans="1:17">
      <c r="A7834" t="str">
        <f t="shared" si="734"/>
        <v>Will Mael NYAMAT</v>
      </c>
      <c r="B7834" t="s">
        <v>6690</v>
      </c>
      <c r="C7834" t="e">
        <f>VLOOKUP(B7834,Sheet5!$A$1158:$A$1246,1,FALSE)</f>
        <v>#N/A</v>
      </c>
      <c r="D7834" t="s">
        <v>11</v>
      </c>
      <c r="E7834" t="s">
        <v>6708</v>
      </c>
      <c r="F7834" t="s">
        <v>6709</v>
      </c>
      <c r="G7834" t="s">
        <v>14330</v>
      </c>
      <c r="H7834" t="s">
        <v>33</v>
      </c>
      <c r="I7834">
        <v>45</v>
      </c>
      <c r="J7834">
        <v>2.4738867509600001E-3</v>
      </c>
      <c r="K7834">
        <f t="shared" si="735"/>
        <v>5486</v>
      </c>
      <c r="L7834" t="str">
        <f t="shared" si="736"/>
        <v>SOC</v>
      </c>
      <c r="M7834" t="b">
        <f t="shared" si="737"/>
        <v>0</v>
      </c>
      <c r="N7834" t="str">
        <f>VLOOKUP(B7834,Sheet3!$D$2:$I$578,6,FALSE)</f>
        <v>Axelle Lemaire</v>
      </c>
      <c r="O7834" t="str">
        <f t="shared" si="738"/>
        <v>Will Mael NYAMAT</v>
      </c>
      <c r="P7834" t="b">
        <f t="shared" si="739"/>
        <v>0</v>
      </c>
      <c r="Q7834" t="b">
        <f>AND(M7834,ISNA(VLOOKUP(B7834,Sheet4!$A$1:$A$529,1,FALSE)))</f>
        <v>0</v>
      </c>
    </row>
    <row r="7835" spans="1:17">
      <c r="A7835" t="str">
        <f t="shared" si="734"/>
        <v>Edith TIXIER</v>
      </c>
      <c r="B7835" t="s">
        <v>6690</v>
      </c>
      <c r="C7835" t="e">
        <f>VLOOKUP(B7835,Sheet5!$A$1158:$A$1246,1,FALSE)</f>
        <v>#N/A</v>
      </c>
      <c r="D7835" t="s">
        <v>4</v>
      </c>
      <c r="E7835" t="s">
        <v>2649</v>
      </c>
      <c r="F7835" t="s">
        <v>6710</v>
      </c>
      <c r="G7835" t="s">
        <v>14331</v>
      </c>
      <c r="H7835" t="s">
        <v>271</v>
      </c>
      <c r="I7835">
        <v>38</v>
      </c>
      <c r="J7835">
        <v>2.08905992303E-3</v>
      </c>
      <c r="K7835">
        <f t="shared" si="735"/>
        <v>5486</v>
      </c>
      <c r="L7835" t="str">
        <f t="shared" si="736"/>
        <v>SOC</v>
      </c>
      <c r="M7835" t="b">
        <f t="shared" si="737"/>
        <v>1</v>
      </c>
      <c r="N7835" t="str">
        <f>VLOOKUP(B7835,Sheet3!$D$2:$I$578,6,FALSE)</f>
        <v>Axelle Lemaire</v>
      </c>
      <c r="O7835" t="str">
        <f t="shared" si="738"/>
        <v>Edith TIXIER</v>
      </c>
      <c r="P7835" t="b">
        <f t="shared" si="739"/>
        <v>0</v>
      </c>
      <c r="Q7835" t="b">
        <f>AND(M7835,ISNA(VLOOKUP(B7835,Sheet4!$A$1:$A$529,1,FALSE)))</f>
        <v>1</v>
      </c>
    </row>
    <row r="7836" spans="1:17">
      <c r="A7836" t="str">
        <f t="shared" si="734"/>
        <v xml:space="preserve"> </v>
      </c>
      <c r="B7836" t="s">
        <v>6711</v>
      </c>
      <c r="C7836" t="e">
        <f>VLOOKUP(B7836,Sheet5!$A$1158:$A$1246,1,FALSE)</f>
        <v>#N/A</v>
      </c>
      <c r="G7836" t="s">
        <v>9202</v>
      </c>
      <c r="H7836" t="s">
        <v>1</v>
      </c>
      <c r="I7836">
        <v>96959</v>
      </c>
      <c r="J7836">
        <v>1</v>
      </c>
      <c r="K7836">
        <f t="shared" si="735"/>
        <v>0</v>
      </c>
      <c r="L7836">
        <f t="shared" si="736"/>
        <v>0</v>
      </c>
      <c r="M7836" t="b">
        <f t="shared" si="737"/>
        <v>0</v>
      </c>
      <c r="N7836" t="str">
        <f>VLOOKUP(B7836,Sheet3!$D$2:$I$578,6,FALSE)</f>
        <v>Philip Cordery</v>
      </c>
      <c r="O7836" t="str">
        <f t="shared" si="738"/>
        <v xml:space="preserve"> </v>
      </c>
      <c r="P7836" t="b">
        <f t="shared" si="739"/>
        <v>0</v>
      </c>
      <c r="Q7836" t="b">
        <f>AND(M7836,ISNA(VLOOKUP(B7836,Sheet4!$A$1:$A$529,1,FALSE)))</f>
        <v>0</v>
      </c>
    </row>
    <row r="7837" spans="1:17">
      <c r="A7837" t="str">
        <f t="shared" si="734"/>
        <v xml:space="preserve"> </v>
      </c>
      <c r="B7837" t="s">
        <v>6711</v>
      </c>
      <c r="C7837" t="e">
        <f>VLOOKUP(B7837,Sheet5!$A$1158:$A$1246,1,FALSE)</f>
        <v>#N/A</v>
      </c>
      <c r="G7837" t="s">
        <v>9202</v>
      </c>
      <c r="H7837" t="s">
        <v>2</v>
      </c>
      <c r="I7837">
        <v>73627</v>
      </c>
      <c r="J7837">
        <v>0.75936220464299997</v>
      </c>
      <c r="K7837">
        <f t="shared" si="735"/>
        <v>0</v>
      </c>
      <c r="L7837">
        <f t="shared" si="736"/>
        <v>0</v>
      </c>
      <c r="M7837" t="b">
        <f t="shared" si="737"/>
        <v>0</v>
      </c>
      <c r="N7837" t="str">
        <f>VLOOKUP(B7837,Sheet3!$D$2:$I$578,6,FALSE)</f>
        <v>Philip Cordery</v>
      </c>
      <c r="O7837" t="str">
        <f t="shared" si="738"/>
        <v xml:space="preserve"> </v>
      </c>
      <c r="P7837" t="b">
        <f t="shared" si="739"/>
        <v>0</v>
      </c>
      <c r="Q7837" t="b">
        <f>AND(M7837,ISNA(VLOOKUP(B7837,Sheet4!$A$1:$A$529,1,FALSE)))</f>
        <v>0</v>
      </c>
    </row>
    <row r="7838" spans="1:17">
      <c r="A7838" t="str">
        <f t="shared" si="734"/>
        <v xml:space="preserve"> </v>
      </c>
      <c r="B7838" t="s">
        <v>6711</v>
      </c>
      <c r="C7838" t="e">
        <f>VLOOKUP(B7838,Sheet5!$A$1158:$A$1246,1,FALSE)</f>
        <v>#N/A</v>
      </c>
      <c r="G7838" t="s">
        <v>9202</v>
      </c>
      <c r="H7838" t="s">
        <v>3</v>
      </c>
      <c r="I7838">
        <v>208</v>
      </c>
      <c r="J7838">
        <v>2.14523664642E-3</v>
      </c>
      <c r="K7838">
        <f t="shared" si="735"/>
        <v>0</v>
      </c>
      <c r="L7838">
        <f t="shared" si="736"/>
        <v>0</v>
      </c>
      <c r="M7838" t="b">
        <f t="shared" si="737"/>
        <v>0</v>
      </c>
      <c r="N7838" t="str">
        <f>VLOOKUP(B7838,Sheet3!$D$2:$I$578,6,FALSE)</f>
        <v>Philip Cordery</v>
      </c>
      <c r="O7838" t="str">
        <f t="shared" si="738"/>
        <v xml:space="preserve"> </v>
      </c>
      <c r="P7838" t="b">
        <f t="shared" si="739"/>
        <v>0</v>
      </c>
      <c r="Q7838" t="b">
        <f>AND(M7838,ISNA(VLOOKUP(B7838,Sheet4!$A$1:$A$529,1,FALSE)))</f>
        <v>0</v>
      </c>
    </row>
    <row r="7839" spans="1:17">
      <c r="A7839" t="str">
        <f t="shared" si="734"/>
        <v>Tanguy LE BRETON</v>
      </c>
      <c r="B7839" t="s">
        <v>6711</v>
      </c>
      <c r="C7839" t="e">
        <f>VLOOKUP(B7839,Sheet5!$A$1158:$A$1246,1,FALSE)</f>
        <v>#N/A</v>
      </c>
      <c r="D7839" t="s">
        <v>11</v>
      </c>
      <c r="E7839" t="s">
        <v>6712</v>
      </c>
      <c r="F7839" t="s">
        <v>6713</v>
      </c>
      <c r="G7839" t="s">
        <v>14332</v>
      </c>
      <c r="H7839" t="s">
        <v>43</v>
      </c>
      <c r="I7839">
        <v>1554</v>
      </c>
      <c r="J7839">
        <v>6.7202906071599997E-2</v>
      </c>
      <c r="K7839">
        <f t="shared" si="735"/>
        <v>0</v>
      </c>
      <c r="L7839">
        <f t="shared" si="736"/>
        <v>0</v>
      </c>
      <c r="M7839" t="b">
        <f t="shared" si="737"/>
        <v>0</v>
      </c>
      <c r="N7839" t="str">
        <f>VLOOKUP(B7839,Sheet3!$D$2:$I$578,6,FALSE)</f>
        <v>Philip Cordery</v>
      </c>
      <c r="O7839" t="str">
        <f t="shared" si="738"/>
        <v>Tanguy LE BRETON</v>
      </c>
      <c r="P7839" t="b">
        <f t="shared" si="739"/>
        <v>0</v>
      </c>
      <c r="Q7839" t="b">
        <f>AND(M7839,ISNA(VLOOKUP(B7839,Sheet4!$A$1:$A$529,1,FALSE)))</f>
        <v>0</v>
      </c>
    </row>
    <row r="7840" spans="1:17">
      <c r="A7840" t="str">
        <f t="shared" si="734"/>
        <v>Elisabeth VALENTI</v>
      </c>
      <c r="B7840" t="s">
        <v>6711</v>
      </c>
      <c r="C7840" t="e">
        <f>VLOOKUP(B7840,Sheet5!$A$1158:$A$1246,1,FALSE)</f>
        <v>#N/A</v>
      </c>
      <c r="D7840" t="s">
        <v>4</v>
      </c>
      <c r="E7840" t="s">
        <v>414</v>
      </c>
      <c r="F7840" t="s">
        <v>6714</v>
      </c>
      <c r="G7840" t="s">
        <v>14333</v>
      </c>
      <c r="H7840" t="s">
        <v>271</v>
      </c>
      <c r="I7840">
        <v>21</v>
      </c>
      <c r="J7840">
        <v>9.0814737934600002E-4</v>
      </c>
      <c r="K7840">
        <f t="shared" si="735"/>
        <v>0</v>
      </c>
      <c r="L7840">
        <f t="shared" si="736"/>
        <v>0</v>
      </c>
      <c r="M7840" t="b">
        <f t="shared" si="737"/>
        <v>0</v>
      </c>
      <c r="N7840" t="str">
        <f>VLOOKUP(B7840,Sheet3!$D$2:$I$578,6,FALSE)</f>
        <v>Philip Cordery</v>
      </c>
      <c r="O7840" t="str">
        <f t="shared" si="738"/>
        <v>Elisabeth VALENTI</v>
      </c>
      <c r="P7840" t="b">
        <f t="shared" si="739"/>
        <v>0</v>
      </c>
      <c r="Q7840" t="b">
        <f>AND(M7840,ISNA(VLOOKUP(B7840,Sheet4!$A$1:$A$529,1,FALSE)))</f>
        <v>0</v>
      </c>
    </row>
    <row r="7841" spans="1:17">
      <c r="A7841" t="str">
        <f t="shared" si="734"/>
        <v>Guillaume DUBOST</v>
      </c>
      <c r="B7841" t="s">
        <v>6711</v>
      </c>
      <c r="C7841" t="e">
        <f>VLOOKUP(B7841,Sheet5!$A$1158:$A$1246,1,FALSE)</f>
        <v>#N/A</v>
      </c>
      <c r="D7841" t="s">
        <v>11</v>
      </c>
      <c r="E7841" t="s">
        <v>65</v>
      </c>
      <c r="F7841" t="s">
        <v>935</v>
      </c>
      <c r="G7841" t="s">
        <v>9801</v>
      </c>
      <c r="H7841" t="s">
        <v>271</v>
      </c>
      <c r="I7841">
        <v>99</v>
      </c>
      <c r="J7841">
        <v>4.2812662169199999E-3</v>
      </c>
      <c r="K7841">
        <f t="shared" si="735"/>
        <v>0</v>
      </c>
      <c r="L7841">
        <f t="shared" si="736"/>
        <v>0</v>
      </c>
      <c r="M7841" t="b">
        <f t="shared" si="737"/>
        <v>0</v>
      </c>
      <c r="N7841" t="str">
        <f>VLOOKUP(B7841,Sheet3!$D$2:$I$578,6,FALSE)</f>
        <v>Philip Cordery</v>
      </c>
      <c r="O7841" t="str">
        <f t="shared" si="738"/>
        <v>Guillaume DUBOST</v>
      </c>
      <c r="P7841" t="b">
        <f t="shared" si="739"/>
        <v>0</v>
      </c>
      <c r="Q7841" t="b">
        <f>AND(M7841,ISNA(VLOOKUP(B7841,Sheet4!$A$1:$A$529,1,FALSE)))</f>
        <v>0</v>
      </c>
    </row>
    <row r="7842" spans="1:17">
      <c r="A7842" t="str">
        <f t="shared" si="734"/>
        <v>Charlotte BALAVOINE</v>
      </c>
      <c r="B7842" t="s">
        <v>6711</v>
      </c>
      <c r="C7842" t="e">
        <f>VLOOKUP(B7842,Sheet5!$A$1158:$A$1246,1,FALSE)</f>
        <v>#N/A</v>
      </c>
      <c r="D7842" t="s">
        <v>4</v>
      </c>
      <c r="E7842" t="s">
        <v>899</v>
      </c>
      <c r="F7842" t="s">
        <v>6715</v>
      </c>
      <c r="G7842" t="s">
        <v>14334</v>
      </c>
      <c r="H7842" t="s">
        <v>19</v>
      </c>
      <c r="I7842">
        <v>970</v>
      </c>
      <c r="J7842">
        <v>4.1947759903099999E-2</v>
      </c>
      <c r="K7842">
        <f t="shared" si="735"/>
        <v>0</v>
      </c>
      <c r="L7842">
        <f t="shared" si="736"/>
        <v>0</v>
      </c>
      <c r="M7842" t="b">
        <f t="shared" si="737"/>
        <v>0</v>
      </c>
      <c r="N7842" t="str">
        <f>VLOOKUP(B7842,Sheet3!$D$2:$I$578,6,FALSE)</f>
        <v>Philip Cordery</v>
      </c>
      <c r="O7842" t="str">
        <f t="shared" si="738"/>
        <v>Charlotte BALAVOINE</v>
      </c>
      <c r="P7842" t="b">
        <f t="shared" si="739"/>
        <v>0</v>
      </c>
      <c r="Q7842" t="b">
        <f>AND(M7842,ISNA(VLOOKUP(B7842,Sheet4!$A$1:$A$529,1,FALSE)))</f>
        <v>0</v>
      </c>
    </row>
    <row r="7843" spans="1:17">
      <c r="A7843" t="str">
        <f t="shared" si="734"/>
        <v>Stéphane BUFFETAUT</v>
      </c>
      <c r="B7843" t="s">
        <v>6711</v>
      </c>
      <c r="C7843" t="e">
        <f>VLOOKUP(B7843,Sheet5!$A$1158:$A$1246,1,FALSE)</f>
        <v>#N/A</v>
      </c>
      <c r="D7843" t="s">
        <v>11</v>
      </c>
      <c r="E7843" t="s">
        <v>9008</v>
      </c>
      <c r="F7843" t="s">
        <v>6716</v>
      </c>
      <c r="G7843" t="s">
        <v>14335</v>
      </c>
      <c r="H7843" t="s">
        <v>13</v>
      </c>
      <c r="I7843">
        <v>453</v>
      </c>
      <c r="J7843">
        <v>1.95900363259E-2</v>
      </c>
      <c r="K7843">
        <f t="shared" si="735"/>
        <v>0</v>
      </c>
      <c r="L7843">
        <f t="shared" si="736"/>
        <v>0</v>
      </c>
      <c r="M7843" t="b">
        <f t="shared" si="737"/>
        <v>0</v>
      </c>
      <c r="N7843" t="str">
        <f>VLOOKUP(B7843,Sheet3!$D$2:$I$578,6,FALSE)</f>
        <v>Philip Cordery</v>
      </c>
      <c r="O7843" t="str">
        <f t="shared" si="738"/>
        <v>Stéphane BUFFETAUT</v>
      </c>
      <c r="P7843" t="b">
        <f t="shared" si="739"/>
        <v>0</v>
      </c>
      <c r="Q7843" t="b">
        <f>AND(M7843,ISNA(VLOOKUP(B7843,Sheet4!$A$1:$A$529,1,FALSE)))</f>
        <v>0</v>
      </c>
    </row>
    <row r="7844" spans="1:17">
      <c r="A7844" t="str">
        <f t="shared" si="734"/>
        <v>Nadia BOURAHLA</v>
      </c>
      <c r="B7844" t="s">
        <v>6711</v>
      </c>
      <c r="C7844" t="e">
        <f>VLOOKUP(B7844,Sheet5!$A$1158:$A$1246,1,FALSE)</f>
        <v>#N/A</v>
      </c>
      <c r="D7844" t="s">
        <v>4</v>
      </c>
      <c r="E7844" t="s">
        <v>5</v>
      </c>
      <c r="F7844" t="s">
        <v>6717</v>
      </c>
      <c r="G7844" t="s">
        <v>14336</v>
      </c>
      <c r="H7844" t="s">
        <v>67</v>
      </c>
      <c r="I7844">
        <v>181</v>
      </c>
      <c r="J7844">
        <v>7.8273655076999994E-3</v>
      </c>
      <c r="K7844">
        <f t="shared" si="735"/>
        <v>0</v>
      </c>
      <c r="L7844">
        <f t="shared" si="736"/>
        <v>0</v>
      </c>
      <c r="M7844" t="b">
        <f t="shared" si="737"/>
        <v>0</v>
      </c>
      <c r="N7844" t="str">
        <f>VLOOKUP(B7844,Sheet3!$D$2:$I$578,6,FALSE)</f>
        <v>Philip Cordery</v>
      </c>
      <c r="O7844" t="str">
        <f t="shared" si="738"/>
        <v>Nadia BOURAHLA</v>
      </c>
      <c r="P7844" t="b">
        <f t="shared" si="739"/>
        <v>0</v>
      </c>
      <c r="Q7844" t="b">
        <f>AND(M7844,ISNA(VLOOKUP(B7844,Sheet4!$A$1:$A$529,1,FALSE)))</f>
        <v>0</v>
      </c>
    </row>
    <row r="7845" spans="1:17">
      <c r="A7845" t="str">
        <f t="shared" si="734"/>
        <v>Georges-Francis SEINGRY</v>
      </c>
      <c r="B7845" t="s">
        <v>6711</v>
      </c>
      <c r="C7845" t="e">
        <f>VLOOKUP(B7845,Sheet5!$A$1158:$A$1246,1,FALSE)</f>
        <v>#N/A</v>
      </c>
      <c r="D7845" t="s">
        <v>11</v>
      </c>
      <c r="E7845" t="s">
        <v>6718</v>
      </c>
      <c r="F7845" t="s">
        <v>6719</v>
      </c>
      <c r="G7845" t="s">
        <v>14337</v>
      </c>
      <c r="H7845" t="s">
        <v>13</v>
      </c>
      <c r="I7845">
        <v>1169</v>
      </c>
      <c r="J7845">
        <v>5.0553537450300001E-2</v>
      </c>
      <c r="K7845">
        <f t="shared" si="735"/>
        <v>0</v>
      </c>
      <c r="L7845">
        <f t="shared" si="736"/>
        <v>0</v>
      </c>
      <c r="M7845" t="b">
        <f t="shared" si="737"/>
        <v>0</v>
      </c>
      <c r="N7845" t="str">
        <f>VLOOKUP(B7845,Sheet3!$D$2:$I$578,6,FALSE)</f>
        <v>Philip Cordery</v>
      </c>
      <c r="O7845" t="str">
        <f t="shared" si="738"/>
        <v>Georges-Francis SEINGRY</v>
      </c>
      <c r="P7845" t="b">
        <f t="shared" si="739"/>
        <v>0</v>
      </c>
      <c r="Q7845" t="b">
        <f>AND(M7845,ISNA(VLOOKUP(B7845,Sheet4!$A$1:$A$529,1,FALSE)))</f>
        <v>0</v>
      </c>
    </row>
    <row r="7846" spans="1:17">
      <c r="A7846" t="str">
        <f t="shared" si="734"/>
        <v>Perrine LEDAN</v>
      </c>
      <c r="B7846" t="s">
        <v>6711</v>
      </c>
      <c r="C7846" t="e">
        <f>VLOOKUP(B7846,Sheet5!$A$1158:$A$1246,1,FALSE)</f>
        <v>#N/A</v>
      </c>
      <c r="D7846" t="s">
        <v>4</v>
      </c>
      <c r="E7846" t="s">
        <v>4289</v>
      </c>
      <c r="F7846" t="s">
        <v>6720</v>
      </c>
      <c r="G7846" t="s">
        <v>14338</v>
      </c>
      <c r="H7846" t="s">
        <v>7</v>
      </c>
      <c r="I7846">
        <v>2356</v>
      </c>
      <c r="J7846">
        <v>0.10188548694000001</v>
      </c>
      <c r="K7846">
        <f t="shared" si="735"/>
        <v>2356</v>
      </c>
      <c r="L7846" t="str">
        <f t="shared" si="736"/>
        <v>VEC</v>
      </c>
      <c r="M7846" t="b">
        <f t="shared" si="737"/>
        <v>0</v>
      </c>
      <c r="N7846" t="str">
        <f>VLOOKUP(B7846,Sheet3!$D$2:$I$578,6,FALSE)</f>
        <v>Philip Cordery</v>
      </c>
      <c r="O7846" t="str">
        <f t="shared" si="738"/>
        <v>Perrine LEDAN</v>
      </c>
      <c r="P7846" t="b">
        <f t="shared" si="739"/>
        <v>0</v>
      </c>
      <c r="Q7846" t="b">
        <f>AND(M7846,ISNA(VLOOKUP(B7846,Sheet4!$A$1:$A$529,1,FALSE)))</f>
        <v>0</v>
      </c>
    </row>
    <row r="7847" spans="1:17">
      <c r="A7847" t="str">
        <f t="shared" si="734"/>
        <v>Philip CORDERY</v>
      </c>
      <c r="B7847" t="s">
        <v>6711</v>
      </c>
      <c r="C7847" t="e">
        <f>VLOOKUP(B7847,Sheet5!$A$1158:$A$1246,1,FALSE)</f>
        <v>#N/A</v>
      </c>
      <c r="D7847" t="s">
        <v>11</v>
      </c>
      <c r="E7847" t="s">
        <v>6721</v>
      </c>
      <c r="F7847" t="s">
        <v>6722</v>
      </c>
      <c r="G7847" t="s">
        <v>14339</v>
      </c>
      <c r="H7847" t="s">
        <v>21</v>
      </c>
      <c r="I7847">
        <v>7024</v>
      </c>
      <c r="J7847">
        <v>0.30375367583500001</v>
      </c>
      <c r="K7847">
        <f t="shared" si="735"/>
        <v>7024</v>
      </c>
      <c r="L7847" t="str">
        <f t="shared" si="736"/>
        <v>SOC</v>
      </c>
      <c r="M7847" t="b">
        <f t="shared" si="737"/>
        <v>0</v>
      </c>
      <c r="N7847" t="str">
        <f>VLOOKUP(B7847,Sheet3!$D$2:$I$578,6,FALSE)</f>
        <v>Philip Cordery</v>
      </c>
      <c r="O7847" t="str">
        <f t="shared" si="738"/>
        <v>Philip CORDERY</v>
      </c>
      <c r="P7847" t="b">
        <f t="shared" si="739"/>
        <v>1</v>
      </c>
      <c r="Q7847" t="b">
        <f>AND(M7847,ISNA(VLOOKUP(B7847,Sheet4!$A$1:$A$529,1,FALSE)))</f>
        <v>0</v>
      </c>
    </row>
    <row r="7848" spans="1:17">
      <c r="A7848" t="str">
        <f t="shared" si="734"/>
        <v>Sophie DUVAL</v>
      </c>
      <c r="B7848" t="s">
        <v>6711</v>
      </c>
      <c r="C7848" t="e">
        <f>VLOOKUP(B7848,Sheet5!$A$1158:$A$1246,1,FALSE)</f>
        <v>#N/A</v>
      </c>
      <c r="D7848" t="s">
        <v>4</v>
      </c>
      <c r="E7848" t="s">
        <v>281</v>
      </c>
      <c r="F7848" t="s">
        <v>2959</v>
      </c>
      <c r="G7848" t="s">
        <v>11348</v>
      </c>
      <c r="H7848" t="s">
        <v>17</v>
      </c>
      <c r="I7848">
        <v>1357</v>
      </c>
      <c r="J7848">
        <v>5.8683618751100002E-2</v>
      </c>
      <c r="K7848">
        <f t="shared" si="735"/>
        <v>7024</v>
      </c>
      <c r="L7848" t="str">
        <f t="shared" si="736"/>
        <v>SOC</v>
      </c>
      <c r="M7848" t="b">
        <f t="shared" si="737"/>
        <v>0</v>
      </c>
      <c r="N7848" t="str">
        <f>VLOOKUP(B7848,Sheet3!$D$2:$I$578,6,FALSE)</f>
        <v>Philip Cordery</v>
      </c>
      <c r="O7848" t="str">
        <f t="shared" si="738"/>
        <v>Sophie DUVAL</v>
      </c>
      <c r="P7848" t="b">
        <f t="shared" si="739"/>
        <v>0</v>
      </c>
      <c r="Q7848" t="b">
        <f>AND(M7848,ISNA(VLOOKUP(B7848,Sheet4!$A$1:$A$529,1,FALSE)))</f>
        <v>0</v>
      </c>
    </row>
    <row r="7849" spans="1:17">
      <c r="A7849" t="str">
        <f t="shared" si="734"/>
        <v>Elisabeth CHEVALIER</v>
      </c>
      <c r="B7849" t="s">
        <v>6711</v>
      </c>
      <c r="C7849" t="e">
        <f>VLOOKUP(B7849,Sheet5!$A$1158:$A$1246,1,FALSE)</f>
        <v>#N/A</v>
      </c>
      <c r="D7849" t="s">
        <v>4</v>
      </c>
      <c r="E7849" t="s">
        <v>414</v>
      </c>
      <c r="F7849" t="s">
        <v>1547</v>
      </c>
      <c r="G7849" t="s">
        <v>10271</v>
      </c>
      <c r="H7849" t="s">
        <v>271</v>
      </c>
      <c r="I7849">
        <v>40</v>
      </c>
      <c r="J7849">
        <v>1.72980453209E-3</v>
      </c>
      <c r="K7849">
        <f t="shared" si="735"/>
        <v>7024</v>
      </c>
      <c r="L7849" t="str">
        <f t="shared" si="736"/>
        <v>SOC</v>
      </c>
      <c r="M7849" t="b">
        <f t="shared" si="737"/>
        <v>0</v>
      </c>
      <c r="N7849" t="str">
        <f>VLOOKUP(B7849,Sheet3!$D$2:$I$578,6,FALSE)</f>
        <v>Philip Cordery</v>
      </c>
      <c r="O7849" t="str">
        <f t="shared" si="738"/>
        <v>Elisabeth CHEVALIER</v>
      </c>
      <c r="P7849" t="b">
        <f t="shared" si="739"/>
        <v>0</v>
      </c>
      <c r="Q7849" t="b">
        <f>AND(M7849,ISNA(VLOOKUP(B7849,Sheet4!$A$1:$A$529,1,FALSE)))</f>
        <v>0</v>
      </c>
    </row>
    <row r="7850" spans="1:17">
      <c r="A7850" t="str">
        <f t="shared" si="734"/>
        <v>Pablo MARTIN GOMEZ</v>
      </c>
      <c r="B7850" t="s">
        <v>6711</v>
      </c>
      <c r="C7850" t="e">
        <f>VLOOKUP(B7850,Sheet5!$A$1158:$A$1246,1,FALSE)</f>
        <v>#N/A</v>
      </c>
      <c r="D7850" t="s">
        <v>11</v>
      </c>
      <c r="E7850" t="s">
        <v>6723</v>
      </c>
      <c r="F7850" t="s">
        <v>6724</v>
      </c>
      <c r="G7850" t="s">
        <v>14340</v>
      </c>
      <c r="H7850" t="s">
        <v>271</v>
      </c>
      <c r="I7850">
        <v>312</v>
      </c>
      <c r="J7850">
        <v>1.3492475350299999E-2</v>
      </c>
      <c r="K7850">
        <f t="shared" si="735"/>
        <v>7024</v>
      </c>
      <c r="L7850" t="str">
        <f t="shared" si="736"/>
        <v>SOC</v>
      </c>
      <c r="M7850" t="b">
        <f t="shared" si="737"/>
        <v>0</v>
      </c>
      <c r="N7850" t="str">
        <f>VLOOKUP(B7850,Sheet3!$D$2:$I$578,6,FALSE)</f>
        <v>Philip Cordery</v>
      </c>
      <c r="O7850" t="str">
        <f t="shared" si="738"/>
        <v>Pablo MARTIN GOMEZ</v>
      </c>
      <c r="P7850" t="b">
        <f t="shared" si="739"/>
        <v>0</v>
      </c>
      <c r="Q7850" t="b">
        <f>AND(M7850,ISNA(VLOOKUP(B7850,Sheet4!$A$1:$A$529,1,FALSE)))</f>
        <v>0</v>
      </c>
    </row>
    <row r="7851" spans="1:17">
      <c r="A7851" t="str">
        <f t="shared" si="734"/>
        <v>Marie-Anne MONTCHAMP</v>
      </c>
      <c r="B7851" t="s">
        <v>6711</v>
      </c>
      <c r="C7851" t="e">
        <f>VLOOKUP(B7851,Sheet5!$A$1158:$A$1246,1,FALSE)</f>
        <v>#N/A</v>
      </c>
      <c r="D7851" t="s">
        <v>4</v>
      </c>
      <c r="E7851" t="s">
        <v>228</v>
      </c>
      <c r="F7851" t="s">
        <v>6725</v>
      </c>
      <c r="G7851" t="s">
        <v>14341</v>
      </c>
      <c r="H7851" t="s">
        <v>26</v>
      </c>
      <c r="I7851">
        <v>4891</v>
      </c>
      <c r="J7851">
        <v>0.21151184916099999</v>
      </c>
      <c r="K7851">
        <f t="shared" si="735"/>
        <v>7024</v>
      </c>
      <c r="L7851" t="str">
        <f t="shared" si="736"/>
        <v>SOC</v>
      </c>
      <c r="M7851" t="b">
        <f t="shared" si="737"/>
        <v>0</v>
      </c>
      <c r="N7851" t="str">
        <f>VLOOKUP(B7851,Sheet3!$D$2:$I$578,6,FALSE)</f>
        <v>Philip Cordery</v>
      </c>
      <c r="O7851" t="str">
        <f t="shared" si="738"/>
        <v>Marie-Anne MONTCHAMP</v>
      </c>
      <c r="P7851" t="b">
        <f t="shared" si="739"/>
        <v>0</v>
      </c>
      <c r="Q7851" t="b">
        <f>AND(M7851,ISNA(VLOOKUP(B7851,Sheet4!$A$1:$A$529,1,FALSE)))</f>
        <v>0</v>
      </c>
    </row>
    <row r="7852" spans="1:17">
      <c r="A7852" t="str">
        <f t="shared" si="734"/>
        <v>Ruben MOHEDANO-BRÃˆTHES</v>
      </c>
      <c r="B7852" t="s">
        <v>6711</v>
      </c>
      <c r="C7852" t="e">
        <f>VLOOKUP(B7852,Sheet5!$A$1158:$A$1246,1,FALSE)</f>
        <v>#N/A</v>
      </c>
      <c r="D7852" t="s">
        <v>11</v>
      </c>
      <c r="E7852" t="s">
        <v>6726</v>
      </c>
      <c r="F7852" t="s">
        <v>6727</v>
      </c>
      <c r="G7852" t="s">
        <v>14342</v>
      </c>
      <c r="H7852" t="s">
        <v>260</v>
      </c>
      <c r="I7852">
        <v>296</v>
      </c>
      <c r="J7852">
        <v>1.28005535375E-2</v>
      </c>
      <c r="K7852">
        <f t="shared" si="735"/>
        <v>7024</v>
      </c>
      <c r="L7852" t="str">
        <f t="shared" si="736"/>
        <v>SOC</v>
      </c>
      <c r="M7852" t="b">
        <f t="shared" si="737"/>
        <v>0</v>
      </c>
      <c r="N7852" t="str">
        <f>VLOOKUP(B7852,Sheet3!$D$2:$I$578,6,FALSE)</f>
        <v>Philip Cordery</v>
      </c>
      <c r="O7852" t="str">
        <f t="shared" si="738"/>
        <v>Ruben MOHEDANO-BRÃˆTHES</v>
      </c>
      <c r="P7852" t="b">
        <f t="shared" si="739"/>
        <v>0</v>
      </c>
      <c r="Q7852" t="b">
        <f>AND(M7852,ISNA(VLOOKUP(B7852,Sheet4!$A$1:$A$529,1,FALSE)))</f>
        <v>0</v>
      </c>
    </row>
    <row r="7853" spans="1:17">
      <c r="A7853" t="str">
        <f t="shared" si="734"/>
        <v>Virginie TAITTINGER</v>
      </c>
      <c r="B7853" t="s">
        <v>6711</v>
      </c>
      <c r="C7853" t="e">
        <f>VLOOKUP(B7853,Sheet5!$A$1158:$A$1246,1,FALSE)</f>
        <v>#N/A</v>
      </c>
      <c r="D7853" t="s">
        <v>4</v>
      </c>
      <c r="E7853" t="s">
        <v>490</v>
      </c>
      <c r="F7853" t="s">
        <v>6728</v>
      </c>
      <c r="G7853" t="s">
        <v>14343</v>
      </c>
      <c r="H7853" t="s">
        <v>13</v>
      </c>
      <c r="I7853">
        <v>1756</v>
      </c>
      <c r="J7853">
        <v>7.5938418958700002E-2</v>
      </c>
      <c r="K7853">
        <f t="shared" si="735"/>
        <v>7024</v>
      </c>
      <c r="L7853" t="str">
        <f t="shared" si="736"/>
        <v>SOC</v>
      </c>
      <c r="M7853" t="b">
        <f t="shared" si="737"/>
        <v>0</v>
      </c>
      <c r="N7853" t="str">
        <f>VLOOKUP(B7853,Sheet3!$D$2:$I$578,6,FALSE)</f>
        <v>Philip Cordery</v>
      </c>
      <c r="O7853" t="str">
        <f t="shared" si="738"/>
        <v>Virginie TAITTINGER</v>
      </c>
      <c r="P7853" t="b">
        <f t="shared" si="739"/>
        <v>0</v>
      </c>
      <c r="Q7853" t="b">
        <f>AND(M7853,ISNA(VLOOKUP(B7853,Sheet4!$A$1:$A$529,1,FALSE)))</f>
        <v>0</v>
      </c>
    </row>
    <row r="7854" spans="1:17">
      <c r="A7854" t="str">
        <f t="shared" si="734"/>
        <v>Dominique PAILLÃ‰</v>
      </c>
      <c r="B7854" t="s">
        <v>6711</v>
      </c>
      <c r="C7854" t="e">
        <f>VLOOKUP(B7854,Sheet5!$A$1158:$A$1246,1,FALSE)</f>
        <v>#N/A</v>
      </c>
      <c r="D7854" t="s">
        <v>11</v>
      </c>
      <c r="E7854" t="s">
        <v>180</v>
      </c>
      <c r="F7854" t="s">
        <v>6729</v>
      </c>
      <c r="G7854" t="s">
        <v>14344</v>
      </c>
      <c r="H7854" t="s">
        <v>87</v>
      </c>
      <c r="I7854">
        <v>645</v>
      </c>
      <c r="J7854">
        <v>2.7893098079900001E-2</v>
      </c>
      <c r="K7854">
        <f t="shared" si="735"/>
        <v>7024</v>
      </c>
      <c r="L7854" t="str">
        <f t="shared" si="736"/>
        <v>SOC</v>
      </c>
      <c r="M7854" t="b">
        <f t="shared" si="737"/>
        <v>1</v>
      </c>
      <c r="N7854" t="str">
        <f>VLOOKUP(B7854,Sheet3!$D$2:$I$578,6,FALSE)</f>
        <v>Philip Cordery</v>
      </c>
      <c r="O7854" t="str">
        <f t="shared" si="738"/>
        <v>Dominique PAILLÃ‰</v>
      </c>
      <c r="P7854" t="b">
        <f t="shared" si="739"/>
        <v>0</v>
      </c>
      <c r="Q7854" t="b">
        <f>AND(M7854,ISNA(VLOOKUP(B7854,Sheet4!$A$1:$A$529,1,FALSE)))</f>
        <v>1</v>
      </c>
    </row>
    <row r="7855" spans="1:17">
      <c r="A7855" t="str">
        <f t="shared" si="734"/>
        <v xml:space="preserve"> </v>
      </c>
      <c r="B7855" t="s">
        <v>6730</v>
      </c>
      <c r="C7855" t="e">
        <f>VLOOKUP(B7855,Sheet5!$A$1158:$A$1246,1,FALSE)</f>
        <v>#N/A</v>
      </c>
      <c r="G7855" t="s">
        <v>9202</v>
      </c>
      <c r="H7855" t="s">
        <v>1</v>
      </c>
      <c r="I7855">
        <v>79386</v>
      </c>
      <c r="J7855">
        <v>1</v>
      </c>
      <c r="K7855">
        <f t="shared" si="735"/>
        <v>0</v>
      </c>
      <c r="L7855">
        <f t="shared" si="736"/>
        <v>0</v>
      </c>
      <c r="M7855" t="b">
        <f t="shared" si="737"/>
        <v>0</v>
      </c>
      <c r="N7855" t="str">
        <f>VLOOKUP(B7855,Sheet3!$D$2:$I$578,6,FALSE)</f>
        <v>Arnaud Leroy</v>
      </c>
      <c r="O7855" t="str">
        <f t="shared" si="738"/>
        <v xml:space="preserve"> </v>
      </c>
      <c r="P7855" t="b">
        <f t="shared" si="739"/>
        <v>0</v>
      </c>
      <c r="Q7855" t="b">
        <f>AND(M7855,ISNA(VLOOKUP(B7855,Sheet4!$A$1:$A$529,1,FALSE)))</f>
        <v>0</v>
      </c>
    </row>
    <row r="7856" spans="1:17">
      <c r="A7856" t="str">
        <f t="shared" si="734"/>
        <v xml:space="preserve"> </v>
      </c>
      <c r="B7856" t="s">
        <v>6730</v>
      </c>
      <c r="C7856" t="e">
        <f>VLOOKUP(B7856,Sheet5!$A$1158:$A$1246,1,FALSE)</f>
        <v>#N/A</v>
      </c>
      <c r="G7856" t="s">
        <v>9202</v>
      </c>
      <c r="H7856" t="s">
        <v>2</v>
      </c>
      <c r="I7856">
        <v>63201</v>
      </c>
      <c r="J7856">
        <v>0.796122742045</v>
      </c>
      <c r="K7856">
        <f t="shared" si="735"/>
        <v>0</v>
      </c>
      <c r="L7856">
        <f t="shared" si="736"/>
        <v>0</v>
      </c>
      <c r="M7856" t="b">
        <f t="shared" si="737"/>
        <v>0</v>
      </c>
      <c r="N7856" t="str">
        <f>VLOOKUP(B7856,Sheet3!$D$2:$I$578,6,FALSE)</f>
        <v>Arnaud Leroy</v>
      </c>
      <c r="O7856" t="str">
        <f t="shared" si="738"/>
        <v xml:space="preserve"> </v>
      </c>
      <c r="P7856" t="b">
        <f t="shared" si="739"/>
        <v>0</v>
      </c>
      <c r="Q7856" t="b">
        <f>AND(M7856,ISNA(VLOOKUP(B7856,Sheet4!$A$1:$A$529,1,FALSE)))</f>
        <v>0</v>
      </c>
    </row>
    <row r="7857" spans="1:17">
      <c r="A7857" t="str">
        <f t="shared" si="734"/>
        <v xml:space="preserve"> </v>
      </c>
      <c r="B7857" t="s">
        <v>6730</v>
      </c>
      <c r="C7857" t="e">
        <f>VLOOKUP(B7857,Sheet5!$A$1158:$A$1246,1,FALSE)</f>
        <v>#N/A</v>
      </c>
      <c r="G7857" t="s">
        <v>9202</v>
      </c>
      <c r="H7857" t="s">
        <v>3</v>
      </c>
      <c r="I7857">
        <v>229</v>
      </c>
      <c r="J7857">
        <v>2.8846396090000002E-3</v>
      </c>
      <c r="K7857">
        <f t="shared" si="735"/>
        <v>0</v>
      </c>
      <c r="L7857">
        <f t="shared" si="736"/>
        <v>0</v>
      </c>
      <c r="M7857" t="b">
        <f t="shared" si="737"/>
        <v>0</v>
      </c>
      <c r="N7857" t="str">
        <f>VLOOKUP(B7857,Sheet3!$D$2:$I$578,6,FALSE)</f>
        <v>Arnaud Leroy</v>
      </c>
      <c r="O7857" t="str">
        <f t="shared" si="738"/>
        <v xml:space="preserve"> </v>
      </c>
      <c r="P7857" t="b">
        <f t="shared" si="739"/>
        <v>0</v>
      </c>
      <c r="Q7857" t="b">
        <f>AND(M7857,ISNA(VLOOKUP(B7857,Sheet4!$A$1:$A$529,1,FALSE)))</f>
        <v>0</v>
      </c>
    </row>
    <row r="7858" spans="1:17">
      <c r="A7858" t="str">
        <f t="shared" si="734"/>
        <v>Juliette ESTIVILL</v>
      </c>
      <c r="B7858" t="s">
        <v>6730</v>
      </c>
      <c r="C7858" t="e">
        <f>VLOOKUP(B7858,Sheet5!$A$1158:$A$1246,1,FALSE)</f>
        <v>#N/A</v>
      </c>
      <c r="D7858" t="s">
        <v>4</v>
      </c>
      <c r="E7858" t="s">
        <v>2045</v>
      </c>
      <c r="F7858" t="s">
        <v>6731</v>
      </c>
      <c r="G7858" t="s">
        <v>14345</v>
      </c>
      <c r="H7858" t="s">
        <v>19</v>
      </c>
      <c r="I7858">
        <v>1374</v>
      </c>
      <c r="J7858">
        <v>8.6111807470499999E-2</v>
      </c>
      <c r="K7858">
        <f t="shared" si="735"/>
        <v>0</v>
      </c>
      <c r="L7858">
        <f t="shared" si="736"/>
        <v>0</v>
      </c>
      <c r="M7858" t="b">
        <f t="shared" si="737"/>
        <v>0</v>
      </c>
      <c r="N7858" t="str">
        <f>VLOOKUP(B7858,Sheet3!$D$2:$I$578,6,FALSE)</f>
        <v>Arnaud Leroy</v>
      </c>
      <c r="O7858" t="str">
        <f t="shared" si="738"/>
        <v>Juliette ESTIVILL</v>
      </c>
      <c r="P7858" t="b">
        <f t="shared" si="739"/>
        <v>0</v>
      </c>
      <c r="Q7858" t="b">
        <f>AND(M7858,ISNA(VLOOKUP(B7858,Sheet4!$A$1:$A$529,1,FALSE)))</f>
        <v>0</v>
      </c>
    </row>
    <row r="7859" spans="1:17">
      <c r="A7859" t="str">
        <f t="shared" si="734"/>
        <v>Muriel GUENOUX</v>
      </c>
      <c r="B7859" t="s">
        <v>6730</v>
      </c>
      <c r="C7859" t="e">
        <f>VLOOKUP(B7859,Sheet5!$A$1158:$A$1246,1,FALSE)</f>
        <v>#N/A</v>
      </c>
      <c r="D7859" t="s">
        <v>4</v>
      </c>
      <c r="E7859" t="s">
        <v>27</v>
      </c>
      <c r="F7859" t="s">
        <v>6732</v>
      </c>
      <c r="G7859" t="s">
        <v>14346</v>
      </c>
      <c r="H7859" t="s">
        <v>67</v>
      </c>
      <c r="I7859">
        <v>124</v>
      </c>
      <c r="J7859">
        <v>7.7713712710000002E-3</v>
      </c>
      <c r="K7859">
        <f t="shared" si="735"/>
        <v>0</v>
      </c>
      <c r="L7859">
        <f t="shared" si="736"/>
        <v>0</v>
      </c>
      <c r="M7859" t="b">
        <f t="shared" si="737"/>
        <v>0</v>
      </c>
      <c r="N7859" t="str">
        <f>VLOOKUP(B7859,Sheet3!$D$2:$I$578,6,FALSE)</f>
        <v>Arnaud Leroy</v>
      </c>
      <c r="O7859" t="str">
        <f t="shared" si="738"/>
        <v>Muriel GUENOUX</v>
      </c>
      <c r="P7859" t="b">
        <f t="shared" si="739"/>
        <v>0</v>
      </c>
      <c r="Q7859" t="b">
        <f>AND(M7859,ISNA(VLOOKUP(B7859,Sheet4!$A$1:$A$529,1,FALSE)))</f>
        <v>0</v>
      </c>
    </row>
    <row r="7860" spans="1:17">
      <c r="A7860" t="str">
        <f t="shared" si="734"/>
        <v>Laurence SAILLIET</v>
      </c>
      <c r="B7860" t="s">
        <v>6730</v>
      </c>
      <c r="C7860" t="e">
        <f>VLOOKUP(B7860,Sheet5!$A$1158:$A$1246,1,FALSE)</f>
        <v>#N/A</v>
      </c>
      <c r="D7860" t="s">
        <v>4</v>
      </c>
      <c r="E7860" t="s">
        <v>70</v>
      </c>
      <c r="F7860" t="s">
        <v>6733</v>
      </c>
      <c r="G7860" t="s">
        <v>14347</v>
      </c>
      <c r="H7860" t="s">
        <v>26</v>
      </c>
      <c r="I7860">
        <v>5087</v>
      </c>
      <c r="J7860">
        <v>0.318814239158</v>
      </c>
      <c r="K7860">
        <f t="shared" si="735"/>
        <v>0</v>
      </c>
      <c r="L7860">
        <f t="shared" si="736"/>
        <v>0</v>
      </c>
      <c r="M7860" t="b">
        <f t="shared" si="737"/>
        <v>0</v>
      </c>
      <c r="N7860" t="str">
        <f>VLOOKUP(B7860,Sheet3!$D$2:$I$578,6,FALSE)</f>
        <v>Arnaud Leroy</v>
      </c>
      <c r="O7860" t="str">
        <f t="shared" si="738"/>
        <v>Laurence SAILLIET</v>
      </c>
      <c r="P7860" t="b">
        <f t="shared" si="739"/>
        <v>0</v>
      </c>
      <c r="Q7860" t="b">
        <f>AND(M7860,ISNA(VLOOKUP(B7860,Sheet4!$A$1:$A$529,1,FALSE)))</f>
        <v>0</v>
      </c>
    </row>
    <row r="7861" spans="1:17">
      <c r="A7861" t="str">
        <f t="shared" si="734"/>
        <v>Caroline PUNSET</v>
      </c>
      <c r="B7861" t="s">
        <v>6730</v>
      </c>
      <c r="C7861" t="e">
        <f>VLOOKUP(B7861,Sheet5!$A$1158:$A$1246,1,FALSE)</f>
        <v>#N/A</v>
      </c>
      <c r="D7861" t="s">
        <v>4</v>
      </c>
      <c r="E7861" t="s">
        <v>235</v>
      </c>
      <c r="F7861" t="s">
        <v>6734</v>
      </c>
      <c r="G7861" t="s">
        <v>14348</v>
      </c>
      <c r="H7861" t="s">
        <v>7</v>
      </c>
      <c r="I7861">
        <v>1514</v>
      </c>
      <c r="J7861">
        <v>9.48859363249E-2</v>
      </c>
      <c r="K7861">
        <f t="shared" si="735"/>
        <v>1514</v>
      </c>
      <c r="L7861" t="str">
        <f t="shared" si="736"/>
        <v>VEC</v>
      </c>
      <c r="M7861" t="b">
        <f t="shared" si="737"/>
        <v>0</v>
      </c>
      <c r="N7861" t="str">
        <f>VLOOKUP(B7861,Sheet3!$D$2:$I$578,6,FALSE)</f>
        <v>Arnaud Leroy</v>
      </c>
      <c r="O7861" t="str">
        <f t="shared" si="738"/>
        <v>Caroline PUNSET</v>
      </c>
      <c r="P7861" t="b">
        <f t="shared" si="739"/>
        <v>0</v>
      </c>
      <c r="Q7861" t="b">
        <f>AND(M7861,ISNA(VLOOKUP(B7861,Sheet4!$A$1:$A$529,1,FALSE)))</f>
        <v>0</v>
      </c>
    </row>
    <row r="7862" spans="1:17">
      <c r="A7862" t="str">
        <f t="shared" si="734"/>
        <v>Richard ONSES</v>
      </c>
      <c r="B7862" t="s">
        <v>6730</v>
      </c>
      <c r="C7862" t="e">
        <f>VLOOKUP(B7862,Sheet5!$A$1158:$A$1246,1,FALSE)</f>
        <v>#N/A</v>
      </c>
      <c r="D7862" t="s">
        <v>11</v>
      </c>
      <c r="E7862" t="s">
        <v>477</v>
      </c>
      <c r="F7862" t="s">
        <v>6735</v>
      </c>
      <c r="G7862" t="s">
        <v>14349</v>
      </c>
      <c r="H7862" t="s">
        <v>87</v>
      </c>
      <c r="I7862">
        <v>745</v>
      </c>
      <c r="J7862">
        <v>4.6690899974900002E-2</v>
      </c>
      <c r="K7862">
        <f t="shared" si="735"/>
        <v>1514</v>
      </c>
      <c r="L7862" t="str">
        <f t="shared" si="736"/>
        <v>VEC</v>
      </c>
      <c r="M7862" t="b">
        <f t="shared" si="737"/>
        <v>0</v>
      </c>
      <c r="N7862" t="str">
        <f>VLOOKUP(B7862,Sheet3!$D$2:$I$578,6,FALSE)</f>
        <v>Arnaud Leroy</v>
      </c>
      <c r="O7862" t="str">
        <f t="shared" si="738"/>
        <v>Richard ONSES</v>
      </c>
      <c r="P7862" t="b">
        <f t="shared" si="739"/>
        <v>0</v>
      </c>
      <c r="Q7862" t="b">
        <f>AND(M7862,ISNA(VLOOKUP(B7862,Sheet4!$A$1:$A$529,1,FALSE)))</f>
        <v>0</v>
      </c>
    </row>
    <row r="7863" spans="1:17">
      <c r="A7863" t="str">
        <f t="shared" si="734"/>
        <v>Charles-Philippe D'ORLÃ‰ANS</v>
      </c>
      <c r="B7863" t="s">
        <v>6730</v>
      </c>
      <c r="C7863" t="e">
        <f>VLOOKUP(B7863,Sheet5!$A$1158:$A$1246,1,FALSE)</f>
        <v>#N/A</v>
      </c>
      <c r="D7863" t="s">
        <v>11</v>
      </c>
      <c r="E7863" t="s">
        <v>6736</v>
      </c>
      <c r="F7863" t="s">
        <v>6737</v>
      </c>
      <c r="G7863" t="s">
        <v>14350</v>
      </c>
      <c r="H7863" t="s">
        <v>13</v>
      </c>
      <c r="I7863">
        <v>486</v>
      </c>
      <c r="J7863">
        <v>3.0458761594399999E-2</v>
      </c>
      <c r="K7863">
        <f t="shared" si="735"/>
        <v>1514</v>
      </c>
      <c r="L7863" t="str">
        <f t="shared" si="736"/>
        <v>VEC</v>
      </c>
      <c r="M7863" t="b">
        <f t="shared" si="737"/>
        <v>0</v>
      </c>
      <c r="N7863" t="str">
        <f>VLOOKUP(B7863,Sheet3!$D$2:$I$578,6,FALSE)</f>
        <v>Arnaud Leroy</v>
      </c>
      <c r="O7863" t="str">
        <f t="shared" si="738"/>
        <v>Charles-Philippe D'ORLÃ‰ANS</v>
      </c>
      <c r="P7863" t="b">
        <f t="shared" si="739"/>
        <v>0</v>
      </c>
      <c r="Q7863" t="b">
        <f>AND(M7863,ISNA(VLOOKUP(B7863,Sheet4!$A$1:$A$529,1,FALSE)))</f>
        <v>0</v>
      </c>
    </row>
    <row r="7864" spans="1:17">
      <c r="A7864" t="str">
        <f t="shared" si="734"/>
        <v>Catherine NGUYEN THI MINH</v>
      </c>
      <c r="B7864" t="s">
        <v>6730</v>
      </c>
      <c r="C7864" t="e">
        <f>VLOOKUP(B7864,Sheet5!$A$1158:$A$1246,1,FALSE)</f>
        <v>#N/A</v>
      </c>
      <c r="D7864" t="s">
        <v>4</v>
      </c>
      <c r="E7864" t="s">
        <v>257</v>
      </c>
      <c r="F7864" t="s">
        <v>6738</v>
      </c>
      <c r="G7864" t="s">
        <v>14351</v>
      </c>
      <c r="H7864" t="s">
        <v>271</v>
      </c>
      <c r="I7864">
        <v>64</v>
      </c>
      <c r="J7864">
        <v>4.0110303334199996E-3</v>
      </c>
      <c r="K7864">
        <f t="shared" si="735"/>
        <v>1514</v>
      </c>
      <c r="L7864" t="str">
        <f t="shared" si="736"/>
        <v>VEC</v>
      </c>
      <c r="M7864" t="b">
        <f t="shared" si="737"/>
        <v>0</v>
      </c>
      <c r="N7864" t="str">
        <f>VLOOKUP(B7864,Sheet3!$D$2:$I$578,6,FALSE)</f>
        <v>Arnaud Leroy</v>
      </c>
      <c r="O7864" t="str">
        <f t="shared" si="738"/>
        <v>Catherine NGUYEN THI MINH</v>
      </c>
      <c r="P7864" t="b">
        <f t="shared" si="739"/>
        <v>0</v>
      </c>
      <c r="Q7864" t="b">
        <f>AND(M7864,ISNA(VLOOKUP(B7864,Sheet4!$A$1:$A$529,1,FALSE)))</f>
        <v>0</v>
      </c>
    </row>
    <row r="7865" spans="1:17">
      <c r="A7865" t="str">
        <f t="shared" si="734"/>
        <v>Bernard SOULIER</v>
      </c>
      <c r="B7865" t="s">
        <v>6730</v>
      </c>
      <c r="C7865" t="e">
        <f>VLOOKUP(B7865,Sheet5!$A$1158:$A$1246,1,FALSE)</f>
        <v>#N/A</v>
      </c>
      <c r="D7865" t="s">
        <v>11</v>
      </c>
      <c r="E7865" t="s">
        <v>84</v>
      </c>
      <c r="F7865" t="s">
        <v>4618</v>
      </c>
      <c r="G7865" t="s">
        <v>12656</v>
      </c>
      <c r="H7865" t="s">
        <v>271</v>
      </c>
      <c r="I7865">
        <v>317</v>
      </c>
      <c r="J7865">
        <v>1.9867134620200001E-2</v>
      </c>
      <c r="K7865">
        <f t="shared" si="735"/>
        <v>1514</v>
      </c>
      <c r="L7865" t="str">
        <f t="shared" si="736"/>
        <v>VEC</v>
      </c>
      <c r="M7865" t="b">
        <f t="shared" si="737"/>
        <v>0</v>
      </c>
      <c r="N7865" t="str">
        <f>VLOOKUP(B7865,Sheet3!$D$2:$I$578,6,FALSE)</f>
        <v>Arnaud Leroy</v>
      </c>
      <c r="O7865" t="str">
        <f t="shared" si="738"/>
        <v>Bernard SOULIER</v>
      </c>
      <c r="P7865" t="b">
        <f t="shared" si="739"/>
        <v>0</v>
      </c>
      <c r="Q7865" t="b">
        <f>AND(M7865,ISNA(VLOOKUP(B7865,Sheet4!$A$1:$A$529,1,FALSE)))</f>
        <v>0</v>
      </c>
    </row>
    <row r="7866" spans="1:17">
      <c r="A7866" t="str">
        <f t="shared" si="734"/>
        <v>Arnaud LEROY</v>
      </c>
      <c r="B7866" t="s">
        <v>6730</v>
      </c>
      <c r="C7866" t="e">
        <f>VLOOKUP(B7866,Sheet5!$A$1158:$A$1246,1,FALSE)</f>
        <v>#N/A</v>
      </c>
      <c r="D7866" t="s">
        <v>11</v>
      </c>
      <c r="E7866" t="s">
        <v>1083</v>
      </c>
      <c r="F7866" t="s">
        <v>1006</v>
      </c>
      <c r="G7866" t="s">
        <v>9856</v>
      </c>
      <c r="H7866" t="s">
        <v>21</v>
      </c>
      <c r="I7866">
        <v>4870</v>
      </c>
      <c r="J7866">
        <v>0.30521433943300003</v>
      </c>
      <c r="K7866">
        <f t="shared" si="735"/>
        <v>4870</v>
      </c>
      <c r="L7866" t="str">
        <f t="shared" si="736"/>
        <v>SOC</v>
      </c>
      <c r="M7866" t="b">
        <f t="shared" si="737"/>
        <v>0</v>
      </c>
      <c r="N7866" t="str">
        <f>VLOOKUP(B7866,Sheet3!$D$2:$I$578,6,FALSE)</f>
        <v>Arnaud Leroy</v>
      </c>
      <c r="O7866" t="str">
        <f t="shared" si="738"/>
        <v>Arnaud LEROY</v>
      </c>
      <c r="P7866" t="b">
        <f t="shared" si="739"/>
        <v>1</v>
      </c>
      <c r="Q7866" t="b">
        <f>AND(M7866,ISNA(VLOOKUP(B7866,Sheet4!$A$1:$A$529,1,FALSE)))</f>
        <v>0</v>
      </c>
    </row>
    <row r="7867" spans="1:17">
      <c r="A7867" t="str">
        <f t="shared" si="734"/>
        <v>Sébastien DROCHON</v>
      </c>
      <c r="B7867" t="s">
        <v>6730</v>
      </c>
      <c r="C7867" t="e">
        <f>VLOOKUP(B7867,Sheet5!$A$1158:$A$1246,1,FALSE)</f>
        <v>#N/A</v>
      </c>
      <c r="D7867" t="s">
        <v>11</v>
      </c>
      <c r="E7867" t="s">
        <v>8997</v>
      </c>
      <c r="F7867" t="s">
        <v>6739</v>
      </c>
      <c r="G7867" t="s">
        <v>14352</v>
      </c>
      <c r="H7867" t="s">
        <v>271</v>
      </c>
      <c r="I7867">
        <v>101</v>
      </c>
      <c r="J7867">
        <v>6.3299072449200001E-3</v>
      </c>
      <c r="K7867">
        <f t="shared" si="735"/>
        <v>4870</v>
      </c>
      <c r="L7867" t="str">
        <f t="shared" si="736"/>
        <v>SOC</v>
      </c>
      <c r="M7867" t="b">
        <f t="shared" si="737"/>
        <v>0</v>
      </c>
      <c r="N7867" t="str">
        <f>VLOOKUP(B7867,Sheet3!$D$2:$I$578,6,FALSE)</f>
        <v>Arnaud Leroy</v>
      </c>
      <c r="O7867" t="str">
        <f t="shared" si="738"/>
        <v>Sébastien DROCHON</v>
      </c>
      <c r="P7867" t="b">
        <f t="shared" si="739"/>
        <v>0</v>
      </c>
      <c r="Q7867" t="b">
        <f>AND(M7867,ISNA(VLOOKUP(B7867,Sheet4!$A$1:$A$529,1,FALSE)))</f>
        <v>0</v>
      </c>
    </row>
    <row r="7868" spans="1:17">
      <c r="A7868" t="str">
        <f t="shared" si="734"/>
        <v>Alain LAVARDE</v>
      </c>
      <c r="B7868" t="s">
        <v>6730</v>
      </c>
      <c r="C7868" t="e">
        <f>VLOOKUP(B7868,Sheet5!$A$1158:$A$1246,1,FALSE)</f>
        <v>#N/A</v>
      </c>
      <c r="D7868" t="s">
        <v>11</v>
      </c>
      <c r="E7868" t="s">
        <v>321</v>
      </c>
      <c r="F7868" t="s">
        <v>6740</v>
      </c>
      <c r="G7868" t="s">
        <v>14353</v>
      </c>
      <c r="H7868" t="s">
        <v>17</v>
      </c>
      <c r="I7868">
        <v>1035</v>
      </c>
      <c r="J7868">
        <v>6.4865881173199996E-2</v>
      </c>
      <c r="K7868">
        <f t="shared" si="735"/>
        <v>4870</v>
      </c>
      <c r="L7868" t="str">
        <f t="shared" si="736"/>
        <v>SOC</v>
      </c>
      <c r="M7868" t="b">
        <f t="shared" si="737"/>
        <v>0</v>
      </c>
      <c r="N7868" t="str">
        <f>VLOOKUP(B7868,Sheet3!$D$2:$I$578,6,FALSE)</f>
        <v>Arnaud Leroy</v>
      </c>
      <c r="O7868" t="str">
        <f t="shared" si="738"/>
        <v>Alain LAVARDE</v>
      </c>
      <c r="P7868" t="b">
        <f t="shared" si="739"/>
        <v>0</v>
      </c>
      <c r="Q7868" t="b">
        <f>AND(M7868,ISNA(VLOOKUP(B7868,Sheet4!$A$1:$A$529,1,FALSE)))</f>
        <v>0</v>
      </c>
    </row>
    <row r="7869" spans="1:17">
      <c r="A7869" t="str">
        <f t="shared" si="734"/>
        <v>Sophie LEVAMIS</v>
      </c>
      <c r="B7869" t="s">
        <v>6730</v>
      </c>
      <c r="C7869" t="e">
        <f>VLOOKUP(B7869,Sheet5!$A$1158:$A$1246,1,FALSE)</f>
        <v>#N/A</v>
      </c>
      <c r="D7869" t="s">
        <v>4</v>
      </c>
      <c r="E7869" t="s">
        <v>281</v>
      </c>
      <c r="F7869" t="s">
        <v>6741</v>
      </c>
      <c r="G7869" t="s">
        <v>14354</v>
      </c>
      <c r="H7869" t="s">
        <v>13</v>
      </c>
      <c r="I7869">
        <v>218</v>
      </c>
      <c r="J7869">
        <v>1.3662572073199999E-2</v>
      </c>
      <c r="K7869">
        <f t="shared" si="735"/>
        <v>4870</v>
      </c>
      <c r="L7869" t="str">
        <f t="shared" si="736"/>
        <v>SOC</v>
      </c>
      <c r="M7869" t="b">
        <f t="shared" si="737"/>
        <v>0</v>
      </c>
      <c r="N7869" t="str">
        <f>VLOOKUP(B7869,Sheet3!$D$2:$I$578,6,FALSE)</f>
        <v>Arnaud Leroy</v>
      </c>
      <c r="O7869" t="str">
        <f t="shared" si="738"/>
        <v>Sophie LEVAMIS</v>
      </c>
      <c r="P7869" t="b">
        <f t="shared" si="739"/>
        <v>0</v>
      </c>
      <c r="Q7869" t="b">
        <f>AND(M7869,ISNA(VLOOKUP(B7869,Sheet4!$A$1:$A$529,1,FALSE)))</f>
        <v>0</v>
      </c>
    </row>
    <row r="7870" spans="1:17">
      <c r="A7870" t="str">
        <f t="shared" si="734"/>
        <v>Jean-Bastien URFELS</v>
      </c>
      <c r="B7870" t="s">
        <v>6730</v>
      </c>
      <c r="C7870" t="e">
        <f>VLOOKUP(B7870,Sheet5!$A$1158:$A$1246,1,FALSE)</f>
        <v>#N/A</v>
      </c>
      <c r="D7870" t="s">
        <v>11</v>
      </c>
      <c r="E7870" t="s">
        <v>6742</v>
      </c>
      <c r="F7870" t="s">
        <v>6743</v>
      </c>
      <c r="G7870" t="s">
        <v>14355</v>
      </c>
      <c r="H7870" t="s">
        <v>13</v>
      </c>
      <c r="I7870">
        <v>21</v>
      </c>
      <c r="J7870">
        <v>1.3161193281499999E-3</v>
      </c>
      <c r="K7870">
        <f t="shared" si="735"/>
        <v>4870</v>
      </c>
      <c r="L7870" t="str">
        <f t="shared" si="736"/>
        <v>SOC</v>
      </c>
      <c r="M7870" t="b">
        <f t="shared" si="737"/>
        <v>1</v>
      </c>
      <c r="N7870" t="str">
        <f>VLOOKUP(B7870,Sheet3!$D$2:$I$578,6,FALSE)</f>
        <v>Arnaud Leroy</v>
      </c>
      <c r="O7870" t="str">
        <f t="shared" si="738"/>
        <v>Jean-Bastien URFELS</v>
      </c>
      <c r="P7870" t="b">
        <f t="shared" si="739"/>
        <v>0</v>
      </c>
      <c r="Q7870" t="b">
        <f>AND(M7870,ISNA(VLOOKUP(B7870,Sheet4!$A$1:$A$529,1,FALSE)))</f>
        <v>1</v>
      </c>
    </row>
    <row r="7871" spans="1:17">
      <c r="A7871" t="str">
        <f t="shared" si="734"/>
        <v xml:space="preserve"> </v>
      </c>
      <c r="B7871" t="s">
        <v>6744</v>
      </c>
      <c r="C7871" t="e">
        <f>VLOOKUP(B7871,Sheet5!$A$1158:$A$1246,1,FALSE)</f>
        <v>#N/A</v>
      </c>
      <c r="G7871" t="s">
        <v>9202</v>
      </c>
      <c r="H7871" t="s">
        <v>1</v>
      </c>
      <c r="I7871">
        <v>106695</v>
      </c>
      <c r="J7871">
        <v>1</v>
      </c>
      <c r="K7871">
        <f t="shared" si="735"/>
        <v>0</v>
      </c>
      <c r="L7871">
        <f t="shared" si="736"/>
        <v>0</v>
      </c>
      <c r="M7871" t="b">
        <f t="shared" si="737"/>
        <v>0</v>
      </c>
      <c r="N7871" t="str">
        <f>VLOOKUP(B7871,Sheet3!$D$2:$I$578,6,FALSE)</f>
        <v>Nicole Castioni</v>
      </c>
      <c r="O7871" t="str">
        <f t="shared" si="738"/>
        <v xml:space="preserve"> </v>
      </c>
      <c r="P7871" t="b">
        <f t="shared" si="739"/>
        <v>0</v>
      </c>
      <c r="Q7871" t="b">
        <f>AND(M7871,ISNA(VLOOKUP(B7871,Sheet4!$A$1:$A$529,1,FALSE)))</f>
        <v>0</v>
      </c>
    </row>
    <row r="7872" spans="1:17">
      <c r="A7872" t="str">
        <f t="shared" si="734"/>
        <v xml:space="preserve"> </v>
      </c>
      <c r="B7872" t="s">
        <v>6744</v>
      </c>
      <c r="C7872" t="e">
        <f>VLOOKUP(B7872,Sheet5!$A$1158:$A$1246,1,FALSE)</f>
        <v>#N/A</v>
      </c>
      <c r="G7872" t="s">
        <v>9202</v>
      </c>
      <c r="H7872" t="s">
        <v>2</v>
      </c>
      <c r="I7872">
        <v>83305</v>
      </c>
      <c r="J7872">
        <v>0.78077698111399996</v>
      </c>
      <c r="K7872">
        <f t="shared" si="735"/>
        <v>0</v>
      </c>
      <c r="L7872">
        <f t="shared" si="736"/>
        <v>0</v>
      </c>
      <c r="M7872" t="b">
        <f t="shared" si="737"/>
        <v>0</v>
      </c>
      <c r="N7872" t="str">
        <f>VLOOKUP(B7872,Sheet3!$D$2:$I$578,6,FALSE)</f>
        <v>Nicole Castioni</v>
      </c>
      <c r="O7872" t="str">
        <f t="shared" si="738"/>
        <v xml:space="preserve"> </v>
      </c>
      <c r="P7872" t="b">
        <f t="shared" si="739"/>
        <v>0</v>
      </c>
      <c r="Q7872" t="b">
        <f>AND(M7872,ISNA(VLOOKUP(B7872,Sheet4!$A$1:$A$529,1,FALSE)))</f>
        <v>0</v>
      </c>
    </row>
    <row r="7873" spans="1:17">
      <c r="A7873" t="str">
        <f t="shared" si="734"/>
        <v xml:space="preserve"> </v>
      </c>
      <c r="B7873" t="s">
        <v>6744</v>
      </c>
      <c r="C7873" t="e">
        <f>VLOOKUP(B7873,Sheet5!$A$1158:$A$1246,1,FALSE)</f>
        <v>#N/A</v>
      </c>
      <c r="G7873" t="s">
        <v>9202</v>
      </c>
      <c r="H7873" t="s">
        <v>3</v>
      </c>
      <c r="I7873">
        <v>220</v>
      </c>
      <c r="J7873">
        <v>2.06195229392E-3</v>
      </c>
      <c r="K7873">
        <f t="shared" si="735"/>
        <v>0</v>
      </c>
      <c r="L7873">
        <f t="shared" si="736"/>
        <v>0</v>
      </c>
      <c r="M7873" t="b">
        <f t="shared" si="737"/>
        <v>0</v>
      </c>
      <c r="N7873" t="str">
        <f>VLOOKUP(B7873,Sheet3!$D$2:$I$578,6,FALSE)</f>
        <v>Nicole Castioni</v>
      </c>
      <c r="O7873" t="str">
        <f t="shared" si="738"/>
        <v xml:space="preserve"> </v>
      </c>
      <c r="P7873" t="b">
        <f t="shared" si="739"/>
        <v>0</v>
      </c>
      <c r="Q7873" t="b">
        <f>AND(M7873,ISNA(VLOOKUP(B7873,Sheet4!$A$1:$A$529,1,FALSE)))</f>
        <v>0</v>
      </c>
    </row>
    <row r="7874" spans="1:17">
      <c r="A7874" t="str">
        <f t="shared" si="734"/>
        <v>Romain DEVOUASSOUX</v>
      </c>
      <c r="B7874" t="s">
        <v>6744</v>
      </c>
      <c r="C7874" t="e">
        <f>VLOOKUP(B7874,Sheet5!$A$1158:$A$1246,1,FALSE)</f>
        <v>#N/A</v>
      </c>
      <c r="D7874" t="s">
        <v>11</v>
      </c>
      <c r="E7874" t="s">
        <v>1691</v>
      </c>
      <c r="F7874" t="s">
        <v>6745</v>
      </c>
      <c r="G7874" t="s">
        <v>14356</v>
      </c>
      <c r="H7874" t="s">
        <v>271</v>
      </c>
      <c r="I7874">
        <v>245</v>
      </c>
      <c r="J7874">
        <v>1.05740181269E-2</v>
      </c>
      <c r="K7874">
        <f t="shared" si="735"/>
        <v>0</v>
      </c>
      <c r="L7874">
        <f t="shared" si="736"/>
        <v>0</v>
      </c>
      <c r="M7874" t="b">
        <f t="shared" si="737"/>
        <v>0</v>
      </c>
      <c r="N7874" t="str">
        <f>VLOOKUP(B7874,Sheet3!$D$2:$I$578,6,FALSE)</f>
        <v>Nicole Castioni</v>
      </c>
      <c r="O7874" t="str">
        <f t="shared" si="738"/>
        <v>Romain DEVOUASSOUX</v>
      </c>
      <c r="P7874" t="b">
        <f t="shared" si="739"/>
        <v>0</v>
      </c>
      <c r="Q7874" t="b">
        <f>AND(M7874,ISNA(VLOOKUP(B7874,Sheet4!$A$1:$A$529,1,FALSE)))</f>
        <v>0</v>
      </c>
    </row>
    <row r="7875" spans="1:17">
      <c r="A7875" t="str">
        <f t="shared" ref="A7875:A7938" si="740">O7875</f>
        <v>Bernard GARCIA</v>
      </c>
      <c r="B7875" t="s">
        <v>6744</v>
      </c>
      <c r="C7875" t="e">
        <f>VLOOKUP(B7875,Sheet5!$A$1158:$A$1246,1,FALSE)</f>
        <v>#N/A</v>
      </c>
      <c r="D7875" t="s">
        <v>11</v>
      </c>
      <c r="E7875" t="s">
        <v>84</v>
      </c>
      <c r="F7875" t="s">
        <v>957</v>
      </c>
      <c r="G7875" t="s">
        <v>9816</v>
      </c>
      <c r="H7875" t="s">
        <v>43</v>
      </c>
      <c r="I7875">
        <v>625</v>
      </c>
      <c r="J7875">
        <v>2.6974536037999999E-2</v>
      </c>
      <c r="K7875">
        <f t="shared" ref="K7875:K7938" si="741">IF(B7875&lt;&gt;B7874,0,IF(NOT(ISERR(FIND(H7875,"VECREGSOC"))),IF(I7875&gt;K7874,I7875,K7874),K7874))</f>
        <v>0</v>
      </c>
      <c r="L7875">
        <f t="shared" ref="L7875:L7938" si="742">IF(B7875&lt;&gt;B7874,0,IF(NOT(ISERR(FIND(H7875,"VECREGSOC"))),IF(I7875&gt;K7874,H7875,L7874),L7874))</f>
        <v>0</v>
      </c>
      <c r="M7875" t="b">
        <f t="shared" ref="M7875:M7938" si="743">B7875&lt;&gt;B7876</f>
        <v>0</v>
      </c>
      <c r="N7875" t="str">
        <f>VLOOKUP(B7875,Sheet3!$D$2:$I$578,6,FALSE)</f>
        <v>Nicole Castioni</v>
      </c>
      <c r="O7875" t="str">
        <f t="shared" si="738"/>
        <v>Bernard GARCIA</v>
      </c>
      <c r="P7875" t="b">
        <f t="shared" si="739"/>
        <v>0</v>
      </c>
      <c r="Q7875" t="b">
        <f>AND(M7875,ISNA(VLOOKUP(B7875,Sheet4!$A$1:$A$529,1,FALSE)))</f>
        <v>0</v>
      </c>
    </row>
    <row r="7876" spans="1:17">
      <c r="A7876" t="str">
        <f t="shared" si="740"/>
        <v>Joseph KUSZLI</v>
      </c>
      <c r="B7876" t="s">
        <v>6744</v>
      </c>
      <c r="C7876" t="e">
        <f>VLOOKUP(B7876,Sheet5!$A$1158:$A$1246,1,FALSE)</f>
        <v>#N/A</v>
      </c>
      <c r="D7876" t="s">
        <v>11</v>
      </c>
      <c r="E7876" t="s">
        <v>365</v>
      </c>
      <c r="F7876" t="s">
        <v>6746</v>
      </c>
      <c r="G7876" t="s">
        <v>14357</v>
      </c>
      <c r="H7876" t="s">
        <v>33</v>
      </c>
      <c r="I7876">
        <v>248</v>
      </c>
      <c r="J7876">
        <v>1.07034958999E-2</v>
      </c>
      <c r="K7876">
        <f t="shared" si="741"/>
        <v>0</v>
      </c>
      <c r="L7876">
        <f t="shared" si="742"/>
        <v>0</v>
      </c>
      <c r="M7876" t="b">
        <f t="shared" si="743"/>
        <v>0</v>
      </c>
      <c r="N7876" t="str">
        <f>VLOOKUP(B7876,Sheet3!$D$2:$I$578,6,FALSE)</f>
        <v>Nicole Castioni</v>
      </c>
      <c r="O7876" t="str">
        <f t="shared" si="738"/>
        <v>Joseph KUSZLI</v>
      </c>
      <c r="P7876" t="b">
        <f t="shared" si="739"/>
        <v>0</v>
      </c>
      <c r="Q7876" t="b">
        <f>AND(M7876,ISNA(VLOOKUP(B7876,Sheet4!$A$1:$A$529,1,FALSE)))</f>
        <v>0</v>
      </c>
    </row>
    <row r="7877" spans="1:17">
      <c r="A7877" t="str">
        <f t="shared" si="740"/>
        <v>Ximena KAISER MORRIS</v>
      </c>
      <c r="B7877" t="s">
        <v>6744</v>
      </c>
      <c r="C7877" t="e">
        <f>VLOOKUP(B7877,Sheet5!$A$1158:$A$1246,1,FALSE)</f>
        <v>#N/A</v>
      </c>
      <c r="D7877" t="s">
        <v>4</v>
      </c>
      <c r="E7877" t="s">
        <v>6747</v>
      </c>
      <c r="F7877" t="s">
        <v>6748</v>
      </c>
      <c r="G7877" t="s">
        <v>14358</v>
      </c>
      <c r="H7877" t="s">
        <v>7</v>
      </c>
      <c r="I7877">
        <v>1280</v>
      </c>
      <c r="J7877">
        <v>5.5243849805800001E-2</v>
      </c>
      <c r="K7877">
        <f t="shared" si="741"/>
        <v>1280</v>
      </c>
      <c r="L7877" t="str">
        <f t="shared" si="742"/>
        <v>VEC</v>
      </c>
      <c r="M7877" t="b">
        <f t="shared" si="743"/>
        <v>0</v>
      </c>
      <c r="N7877" t="str">
        <f>VLOOKUP(B7877,Sheet3!$D$2:$I$578,6,FALSE)</f>
        <v>Nicole Castioni</v>
      </c>
      <c r="O7877" t="str">
        <f t="shared" si="738"/>
        <v>Ximena KAISER MORRIS</v>
      </c>
      <c r="P7877" t="b">
        <f t="shared" si="739"/>
        <v>0</v>
      </c>
      <c r="Q7877" t="b">
        <f>AND(M7877,ISNA(VLOOKUP(B7877,Sheet4!$A$1:$A$529,1,FALSE)))</f>
        <v>0</v>
      </c>
    </row>
    <row r="7878" spans="1:17">
      <c r="A7878" t="str">
        <f t="shared" si="740"/>
        <v>Guy BROUSTINE</v>
      </c>
      <c r="B7878" t="s">
        <v>6744</v>
      </c>
      <c r="C7878" t="e">
        <f>VLOOKUP(B7878,Sheet5!$A$1158:$A$1246,1,FALSE)</f>
        <v>#N/A</v>
      </c>
      <c r="D7878" t="s">
        <v>11</v>
      </c>
      <c r="E7878" t="s">
        <v>95</v>
      </c>
      <c r="F7878" t="s">
        <v>6749</v>
      </c>
      <c r="G7878" t="s">
        <v>14359</v>
      </c>
      <c r="H7878" t="s">
        <v>271</v>
      </c>
      <c r="I7878">
        <v>5</v>
      </c>
      <c r="J7878">
        <v>2.1579628830400001E-4</v>
      </c>
      <c r="K7878">
        <f t="shared" si="741"/>
        <v>1280</v>
      </c>
      <c r="L7878" t="str">
        <f t="shared" si="742"/>
        <v>VEC</v>
      </c>
      <c r="M7878" t="b">
        <f t="shared" si="743"/>
        <v>0</v>
      </c>
      <c r="N7878" t="str">
        <f>VLOOKUP(B7878,Sheet3!$D$2:$I$578,6,FALSE)</f>
        <v>Nicole Castioni</v>
      </c>
      <c r="O7878" t="str">
        <f t="shared" si="738"/>
        <v>Guy BROUSTINE</v>
      </c>
      <c r="P7878" t="b">
        <f t="shared" si="739"/>
        <v>0</v>
      </c>
      <c r="Q7878" t="b">
        <f>AND(M7878,ISNA(VLOOKUP(B7878,Sheet4!$A$1:$A$529,1,FALSE)))</f>
        <v>0</v>
      </c>
    </row>
    <row r="7879" spans="1:17">
      <c r="A7879" t="str">
        <f t="shared" si="740"/>
        <v>Nicole CASTIONI</v>
      </c>
      <c r="B7879" t="s">
        <v>6744</v>
      </c>
      <c r="C7879" t="e">
        <f>VLOOKUP(B7879,Sheet5!$A$1158:$A$1246,1,FALSE)</f>
        <v>#N/A</v>
      </c>
      <c r="D7879" t="s">
        <v>4</v>
      </c>
      <c r="E7879" t="s">
        <v>524</v>
      </c>
      <c r="F7879" t="s">
        <v>6750</v>
      </c>
      <c r="G7879" t="s">
        <v>14360</v>
      </c>
      <c r="H7879" t="s">
        <v>21</v>
      </c>
      <c r="I7879">
        <v>6276</v>
      </c>
      <c r="J7879">
        <v>0.27086750107899998</v>
      </c>
      <c r="K7879">
        <f t="shared" si="741"/>
        <v>6276</v>
      </c>
      <c r="L7879" t="str">
        <f t="shared" si="742"/>
        <v>SOC</v>
      </c>
      <c r="M7879" t="b">
        <f t="shared" si="743"/>
        <v>0</v>
      </c>
      <c r="N7879" t="str">
        <f>VLOOKUP(B7879,Sheet3!$D$2:$I$578,6,FALSE)</f>
        <v>Nicole Castioni</v>
      </c>
      <c r="O7879" t="str">
        <f t="shared" si="738"/>
        <v>Nicole CASTIONI</v>
      </c>
      <c r="P7879" t="b">
        <f t="shared" si="739"/>
        <v>1</v>
      </c>
      <c r="Q7879" t="b">
        <f>AND(M7879,ISNA(VLOOKUP(B7879,Sheet4!$A$1:$A$529,1,FALSE)))</f>
        <v>0</v>
      </c>
    </row>
    <row r="7880" spans="1:17">
      <c r="A7880" t="str">
        <f t="shared" si="740"/>
        <v>Marie-Françoise DE TASSIGNY</v>
      </c>
      <c r="B7880" t="s">
        <v>6744</v>
      </c>
      <c r="C7880" t="e">
        <f>VLOOKUP(B7880,Sheet5!$A$1158:$A$1246,1,FALSE)</f>
        <v>#N/A</v>
      </c>
      <c r="D7880" t="s">
        <v>4</v>
      </c>
      <c r="E7880" t="s">
        <v>9117</v>
      </c>
      <c r="F7880" t="s">
        <v>6751</v>
      </c>
      <c r="G7880" t="s">
        <v>14361</v>
      </c>
      <c r="H7880" t="s">
        <v>87</v>
      </c>
      <c r="I7880">
        <v>867</v>
      </c>
      <c r="J7880">
        <v>3.7419076391900001E-2</v>
      </c>
      <c r="K7880">
        <f t="shared" si="741"/>
        <v>6276</v>
      </c>
      <c r="L7880" t="str">
        <f t="shared" si="742"/>
        <v>SOC</v>
      </c>
      <c r="M7880" t="b">
        <f t="shared" si="743"/>
        <v>0</v>
      </c>
      <c r="N7880" t="str">
        <f>VLOOKUP(B7880,Sheet3!$D$2:$I$578,6,FALSE)</f>
        <v>Nicole Castioni</v>
      </c>
      <c r="O7880" t="str">
        <f t="shared" si="738"/>
        <v>Marie-Françoise DE TASSIGNY</v>
      </c>
      <c r="P7880" t="b">
        <f t="shared" si="739"/>
        <v>0</v>
      </c>
      <c r="Q7880" t="b">
        <f>AND(M7880,ISNA(VLOOKUP(B7880,Sheet4!$A$1:$A$529,1,FALSE)))</f>
        <v>0</v>
      </c>
    </row>
    <row r="7881" spans="1:17">
      <c r="A7881" t="str">
        <f t="shared" si="740"/>
        <v>Sébastien JACQUES</v>
      </c>
      <c r="B7881" t="s">
        <v>6744</v>
      </c>
      <c r="C7881" t="e">
        <f>VLOOKUP(B7881,Sheet5!$A$1158:$A$1246,1,FALSE)</f>
        <v>#N/A</v>
      </c>
      <c r="D7881" t="s">
        <v>11</v>
      </c>
      <c r="E7881" t="s">
        <v>8997</v>
      </c>
      <c r="F7881" t="s">
        <v>3290</v>
      </c>
      <c r="G7881" t="s">
        <v>14</v>
      </c>
      <c r="H7881" t="s">
        <v>271</v>
      </c>
      <c r="I7881">
        <v>1</v>
      </c>
      <c r="J7881" s="1">
        <v>4.3159257660800002E-5</v>
      </c>
      <c r="K7881">
        <f t="shared" si="741"/>
        <v>6276</v>
      </c>
      <c r="L7881" t="str">
        <f t="shared" si="742"/>
        <v>SOC</v>
      </c>
      <c r="M7881" t="b">
        <f t="shared" si="743"/>
        <v>0</v>
      </c>
      <c r="N7881" t="str">
        <f>VLOOKUP(B7881,Sheet3!$D$2:$I$578,6,FALSE)</f>
        <v>Nicole Castioni</v>
      </c>
      <c r="O7881" t="str">
        <f t="shared" si="738"/>
        <v>Sébastien JACQUES</v>
      </c>
      <c r="P7881" t="b">
        <f t="shared" si="739"/>
        <v>0</v>
      </c>
      <c r="Q7881" t="b">
        <f>AND(M7881,ISNA(VLOOKUP(B7881,Sheet4!$A$1:$A$529,1,FALSE)))</f>
        <v>0</v>
      </c>
    </row>
    <row r="7882" spans="1:17">
      <c r="A7882" t="str">
        <f t="shared" si="740"/>
        <v>Pierre-Jean DUVIVIER</v>
      </c>
      <c r="B7882" t="s">
        <v>6744</v>
      </c>
      <c r="C7882" t="e">
        <f>VLOOKUP(B7882,Sheet5!$A$1158:$A$1246,1,FALSE)</f>
        <v>#N/A</v>
      </c>
      <c r="D7882" t="s">
        <v>11</v>
      </c>
      <c r="E7882" t="s">
        <v>6752</v>
      </c>
      <c r="F7882" t="s">
        <v>6753</v>
      </c>
      <c r="G7882" t="s">
        <v>14362</v>
      </c>
      <c r="H7882" t="s">
        <v>271</v>
      </c>
      <c r="I7882">
        <v>71</v>
      </c>
      <c r="J7882">
        <v>3.0643072939100001E-3</v>
      </c>
      <c r="K7882">
        <f t="shared" si="741"/>
        <v>6276</v>
      </c>
      <c r="L7882" t="str">
        <f t="shared" si="742"/>
        <v>SOC</v>
      </c>
      <c r="M7882" t="b">
        <f t="shared" si="743"/>
        <v>0</v>
      </c>
      <c r="N7882" t="str">
        <f>VLOOKUP(B7882,Sheet3!$D$2:$I$578,6,FALSE)</f>
        <v>Nicole Castioni</v>
      </c>
      <c r="O7882" t="str">
        <f t="shared" si="738"/>
        <v>Pierre-Jean DUVIVIER</v>
      </c>
      <c r="P7882" t="b">
        <f t="shared" si="739"/>
        <v>0</v>
      </c>
      <c r="Q7882" t="b">
        <f>AND(M7882,ISNA(VLOOKUP(B7882,Sheet4!$A$1:$A$529,1,FALSE)))</f>
        <v>0</v>
      </c>
    </row>
    <row r="7883" spans="1:17">
      <c r="A7883" t="str">
        <f t="shared" si="740"/>
        <v>Leïla BARKI</v>
      </c>
      <c r="B7883" t="s">
        <v>6744</v>
      </c>
      <c r="C7883" t="e">
        <f>VLOOKUP(B7883,Sheet5!$A$1158:$A$1246,1,FALSE)</f>
        <v>#N/A</v>
      </c>
      <c r="D7883" t="s">
        <v>4</v>
      </c>
      <c r="E7883" t="s">
        <v>9177</v>
      </c>
      <c r="F7883" t="s">
        <v>6754</v>
      </c>
      <c r="G7883" t="s">
        <v>14363</v>
      </c>
      <c r="H7883" t="s">
        <v>67</v>
      </c>
      <c r="I7883">
        <v>113</v>
      </c>
      <c r="J7883">
        <v>4.8769961156700002E-3</v>
      </c>
      <c r="K7883">
        <f t="shared" si="741"/>
        <v>6276</v>
      </c>
      <c r="L7883" t="str">
        <f t="shared" si="742"/>
        <v>SOC</v>
      </c>
      <c r="M7883" t="b">
        <f t="shared" si="743"/>
        <v>0</v>
      </c>
      <c r="N7883" t="str">
        <f>VLOOKUP(B7883,Sheet3!$D$2:$I$578,6,FALSE)</f>
        <v>Nicole Castioni</v>
      </c>
      <c r="O7883" t="str">
        <f t="shared" si="738"/>
        <v>Leïla BARKI</v>
      </c>
      <c r="P7883" t="b">
        <f t="shared" si="739"/>
        <v>0</v>
      </c>
      <c r="Q7883" t="b">
        <f>AND(M7883,ISNA(VLOOKUP(B7883,Sheet4!$A$1:$A$529,1,FALSE)))</f>
        <v>0</v>
      </c>
    </row>
    <row r="7884" spans="1:17">
      <c r="A7884" t="str">
        <f t="shared" si="740"/>
        <v>Odile MOJON</v>
      </c>
      <c r="B7884" t="s">
        <v>6744</v>
      </c>
      <c r="C7884" t="e">
        <f>VLOOKUP(B7884,Sheet5!$A$1158:$A$1246,1,FALSE)</f>
        <v>#N/A</v>
      </c>
      <c r="D7884" t="s">
        <v>4</v>
      </c>
      <c r="E7884" t="s">
        <v>1438</v>
      </c>
      <c r="F7884" t="s">
        <v>6755</v>
      </c>
      <c r="G7884" t="s">
        <v>14364</v>
      </c>
      <c r="H7884" t="s">
        <v>271</v>
      </c>
      <c r="I7884">
        <v>75</v>
      </c>
      <c r="J7884">
        <v>3.2369443245599998E-3</v>
      </c>
      <c r="K7884">
        <f t="shared" si="741"/>
        <v>6276</v>
      </c>
      <c r="L7884" t="str">
        <f t="shared" si="742"/>
        <v>SOC</v>
      </c>
      <c r="M7884" t="b">
        <f t="shared" si="743"/>
        <v>0</v>
      </c>
      <c r="N7884" t="str">
        <f>VLOOKUP(B7884,Sheet3!$D$2:$I$578,6,FALSE)</f>
        <v>Nicole Castioni</v>
      </c>
      <c r="O7884" t="str">
        <f t="shared" si="738"/>
        <v>Odile MOJON</v>
      </c>
      <c r="P7884" t="b">
        <f t="shared" si="739"/>
        <v>0</v>
      </c>
      <c r="Q7884" t="b">
        <f>AND(M7884,ISNA(VLOOKUP(B7884,Sheet4!$A$1:$A$529,1,FALSE)))</f>
        <v>0</v>
      </c>
    </row>
    <row r="7885" spans="1:17">
      <c r="A7885" t="str">
        <f t="shared" si="740"/>
        <v>Nicolas MIGUET</v>
      </c>
      <c r="B7885" t="s">
        <v>6744</v>
      </c>
      <c r="C7885" t="e">
        <f>VLOOKUP(B7885,Sheet5!$A$1158:$A$1246,1,FALSE)</f>
        <v>#N/A</v>
      </c>
      <c r="D7885" t="s">
        <v>11</v>
      </c>
      <c r="E7885" t="s">
        <v>79</v>
      </c>
      <c r="F7885" t="s">
        <v>4504</v>
      </c>
      <c r="G7885" t="s">
        <v>12567</v>
      </c>
      <c r="H7885" t="s">
        <v>271</v>
      </c>
      <c r="I7885">
        <v>214</v>
      </c>
      <c r="J7885">
        <v>9.2360811394000004E-3</v>
      </c>
      <c r="K7885">
        <f t="shared" si="741"/>
        <v>6276</v>
      </c>
      <c r="L7885" t="str">
        <f t="shared" si="742"/>
        <v>SOC</v>
      </c>
      <c r="M7885" t="b">
        <f t="shared" si="743"/>
        <v>0</v>
      </c>
      <c r="N7885" t="str">
        <f>VLOOKUP(B7885,Sheet3!$D$2:$I$578,6,FALSE)</f>
        <v>Nicole Castioni</v>
      </c>
      <c r="O7885" t="str">
        <f t="shared" si="738"/>
        <v>Nicolas MIGUET</v>
      </c>
      <c r="P7885" t="b">
        <f t="shared" si="739"/>
        <v>0</v>
      </c>
      <c r="Q7885" t="b">
        <f>AND(M7885,ISNA(VLOOKUP(B7885,Sheet4!$A$1:$A$529,1,FALSE)))</f>
        <v>0</v>
      </c>
    </row>
    <row r="7886" spans="1:17">
      <c r="A7886" t="str">
        <f t="shared" si="740"/>
        <v>Micheline SPOERRI</v>
      </c>
      <c r="B7886" t="s">
        <v>6744</v>
      </c>
      <c r="C7886" t="e">
        <f>VLOOKUP(B7886,Sheet5!$A$1158:$A$1246,1,FALSE)</f>
        <v>#N/A</v>
      </c>
      <c r="D7886" t="s">
        <v>4</v>
      </c>
      <c r="E7886" t="s">
        <v>6416</v>
      </c>
      <c r="F7886" t="s">
        <v>6756</v>
      </c>
      <c r="G7886" t="s">
        <v>14365</v>
      </c>
      <c r="H7886" t="s">
        <v>13</v>
      </c>
      <c r="I7886">
        <v>1151</v>
      </c>
      <c r="J7886">
        <v>4.9676305567500002E-2</v>
      </c>
      <c r="K7886">
        <f t="shared" si="741"/>
        <v>6276</v>
      </c>
      <c r="L7886" t="str">
        <f t="shared" si="742"/>
        <v>SOC</v>
      </c>
      <c r="M7886" t="b">
        <f t="shared" si="743"/>
        <v>0</v>
      </c>
      <c r="N7886" t="str">
        <f>VLOOKUP(B7886,Sheet3!$D$2:$I$578,6,FALSE)</f>
        <v>Nicole Castioni</v>
      </c>
      <c r="O7886" t="str">
        <f t="shared" ref="O7886:O7949" si="744">E7886&amp;" "&amp;F7886</f>
        <v>Micheline SPOERRI</v>
      </c>
      <c r="P7886" t="b">
        <f t="shared" si="739"/>
        <v>0</v>
      </c>
      <c r="Q7886" t="b">
        <f>AND(M7886,ISNA(VLOOKUP(B7886,Sheet4!$A$1:$A$529,1,FALSE)))</f>
        <v>0</v>
      </c>
    </row>
    <row r="7887" spans="1:17">
      <c r="A7887" t="str">
        <f t="shared" si="740"/>
        <v>Serge-Cyril VINET</v>
      </c>
      <c r="B7887" t="s">
        <v>6744</v>
      </c>
      <c r="C7887" t="e">
        <f>VLOOKUP(B7887,Sheet5!$A$1158:$A$1246,1,FALSE)</f>
        <v>#N/A</v>
      </c>
      <c r="D7887" t="s">
        <v>11</v>
      </c>
      <c r="E7887" t="s">
        <v>6757</v>
      </c>
      <c r="F7887" t="s">
        <v>6758</v>
      </c>
      <c r="G7887" t="s">
        <v>14366</v>
      </c>
      <c r="H7887" t="s">
        <v>13</v>
      </c>
      <c r="I7887">
        <v>518</v>
      </c>
      <c r="J7887">
        <v>2.23564954683E-2</v>
      </c>
      <c r="K7887">
        <f t="shared" si="741"/>
        <v>6276</v>
      </c>
      <c r="L7887" t="str">
        <f t="shared" si="742"/>
        <v>SOC</v>
      </c>
      <c r="M7887" t="b">
        <f t="shared" si="743"/>
        <v>0</v>
      </c>
      <c r="N7887" t="str">
        <f>VLOOKUP(B7887,Sheet3!$D$2:$I$578,6,FALSE)</f>
        <v>Nicole Castioni</v>
      </c>
      <c r="O7887" t="str">
        <f t="shared" si="744"/>
        <v>Serge-Cyril VINET</v>
      </c>
      <c r="P7887" t="b">
        <f t="shared" ref="P7887:P7950" si="745">O7887=N7887</f>
        <v>0</v>
      </c>
      <c r="Q7887" t="b">
        <f>AND(M7887,ISNA(VLOOKUP(B7887,Sheet4!$A$1:$A$529,1,FALSE)))</f>
        <v>0</v>
      </c>
    </row>
    <row r="7888" spans="1:17">
      <c r="A7888" t="str">
        <f t="shared" si="740"/>
        <v>Claudine SCHMID</v>
      </c>
      <c r="B7888" t="s">
        <v>6744</v>
      </c>
      <c r="C7888" t="e">
        <f>VLOOKUP(B7888,Sheet5!$A$1158:$A$1246,1,FALSE)</f>
        <v>#N/A</v>
      </c>
      <c r="D7888" t="s">
        <v>4</v>
      </c>
      <c r="E7888" t="s">
        <v>108</v>
      </c>
      <c r="F7888" t="s">
        <v>6177</v>
      </c>
      <c r="G7888" t="s">
        <v>13917</v>
      </c>
      <c r="H7888" t="s">
        <v>26</v>
      </c>
      <c r="I7888">
        <v>7925</v>
      </c>
      <c r="J7888">
        <v>0.34203711696200001</v>
      </c>
      <c r="K7888">
        <f t="shared" si="741"/>
        <v>6276</v>
      </c>
      <c r="L7888" t="str">
        <f t="shared" si="742"/>
        <v>SOC</v>
      </c>
      <c r="M7888" t="b">
        <f t="shared" si="743"/>
        <v>0</v>
      </c>
      <c r="N7888" t="str">
        <f>VLOOKUP(B7888,Sheet3!$D$2:$I$578,6,FALSE)</f>
        <v>Nicole Castioni</v>
      </c>
      <c r="O7888" t="str">
        <f t="shared" si="744"/>
        <v>Claudine SCHMID</v>
      </c>
      <c r="P7888" t="b">
        <f t="shared" si="745"/>
        <v>0</v>
      </c>
      <c r="Q7888" t="b">
        <f>AND(M7888,ISNA(VLOOKUP(B7888,Sheet4!$A$1:$A$529,1,FALSE)))</f>
        <v>0</v>
      </c>
    </row>
    <row r="7889" spans="1:17">
      <c r="A7889" t="str">
        <f t="shared" si="740"/>
        <v>Didier SALAVERT</v>
      </c>
      <c r="B7889" t="s">
        <v>6744</v>
      </c>
      <c r="C7889" t="e">
        <f>VLOOKUP(B7889,Sheet5!$A$1158:$A$1246,1,FALSE)</f>
        <v>#N/A</v>
      </c>
      <c r="D7889" t="s">
        <v>11</v>
      </c>
      <c r="E7889" t="s">
        <v>146</v>
      </c>
      <c r="F7889" t="s">
        <v>6759</v>
      </c>
      <c r="G7889" t="s">
        <v>14367</v>
      </c>
      <c r="H7889" t="s">
        <v>13</v>
      </c>
      <c r="I7889">
        <v>1106</v>
      </c>
      <c r="J7889">
        <v>4.7734138972800003E-2</v>
      </c>
      <c r="K7889">
        <f t="shared" si="741"/>
        <v>6276</v>
      </c>
      <c r="L7889" t="str">
        <f t="shared" si="742"/>
        <v>SOC</v>
      </c>
      <c r="M7889" t="b">
        <f t="shared" si="743"/>
        <v>0</v>
      </c>
      <c r="N7889" t="str">
        <f>VLOOKUP(B7889,Sheet3!$D$2:$I$578,6,FALSE)</f>
        <v>Nicole Castioni</v>
      </c>
      <c r="O7889" t="str">
        <f t="shared" si="744"/>
        <v>Didier SALAVERT</v>
      </c>
      <c r="P7889" t="b">
        <f t="shared" si="745"/>
        <v>0</v>
      </c>
      <c r="Q7889" t="b">
        <f>AND(M7889,ISNA(VLOOKUP(B7889,Sheet4!$A$1:$A$529,1,FALSE)))</f>
        <v>0</v>
      </c>
    </row>
    <row r="7890" spans="1:17">
      <c r="A7890" t="str">
        <f t="shared" si="740"/>
        <v>Christian ROBERT</v>
      </c>
      <c r="B7890" t="s">
        <v>6744</v>
      </c>
      <c r="C7890" t="e">
        <f>VLOOKUP(B7890,Sheet5!$A$1158:$A$1246,1,FALSE)</f>
        <v>#N/A</v>
      </c>
      <c r="D7890" t="s">
        <v>11</v>
      </c>
      <c r="E7890" t="s">
        <v>312</v>
      </c>
      <c r="F7890" t="s">
        <v>895</v>
      </c>
      <c r="G7890" t="s">
        <v>308</v>
      </c>
      <c r="H7890" t="s">
        <v>271</v>
      </c>
      <c r="I7890">
        <v>85</v>
      </c>
      <c r="J7890">
        <v>3.6685369011700002E-3</v>
      </c>
      <c r="K7890">
        <f t="shared" si="741"/>
        <v>6276</v>
      </c>
      <c r="L7890" t="str">
        <f t="shared" si="742"/>
        <v>SOC</v>
      </c>
      <c r="M7890" t="b">
        <f t="shared" si="743"/>
        <v>0</v>
      </c>
      <c r="N7890" t="str">
        <f>VLOOKUP(B7890,Sheet3!$D$2:$I$578,6,FALSE)</f>
        <v>Nicole Castioni</v>
      </c>
      <c r="O7890" t="str">
        <f t="shared" si="744"/>
        <v>Christian ROBERT</v>
      </c>
      <c r="P7890" t="b">
        <f t="shared" si="745"/>
        <v>0</v>
      </c>
      <c r="Q7890" t="b">
        <f>AND(M7890,ISNA(VLOOKUP(B7890,Sheet4!$A$1:$A$529,1,FALSE)))</f>
        <v>0</v>
      </c>
    </row>
    <row r="7891" spans="1:17">
      <c r="A7891" t="str">
        <f t="shared" si="740"/>
        <v>Magali ORSINI</v>
      </c>
      <c r="B7891" t="s">
        <v>6744</v>
      </c>
      <c r="C7891" t="e">
        <f>VLOOKUP(B7891,Sheet5!$A$1158:$A$1246,1,FALSE)</f>
        <v>#N/A</v>
      </c>
      <c r="D7891" t="s">
        <v>4</v>
      </c>
      <c r="E7891" t="s">
        <v>1622</v>
      </c>
      <c r="F7891" t="s">
        <v>6760</v>
      </c>
      <c r="G7891" t="s">
        <v>14368</v>
      </c>
      <c r="H7891" t="s">
        <v>19</v>
      </c>
      <c r="I7891">
        <v>900</v>
      </c>
      <c r="J7891">
        <v>3.8843331894700003E-2</v>
      </c>
      <c r="K7891">
        <f t="shared" si="741"/>
        <v>6276</v>
      </c>
      <c r="L7891" t="str">
        <f t="shared" si="742"/>
        <v>SOC</v>
      </c>
      <c r="M7891" t="b">
        <f t="shared" si="743"/>
        <v>0</v>
      </c>
      <c r="N7891" t="str">
        <f>VLOOKUP(B7891,Sheet3!$D$2:$I$578,6,FALSE)</f>
        <v>Nicole Castioni</v>
      </c>
      <c r="O7891" t="str">
        <f t="shared" si="744"/>
        <v>Magali ORSINI</v>
      </c>
      <c r="P7891" t="b">
        <f t="shared" si="745"/>
        <v>0</v>
      </c>
      <c r="Q7891" t="b">
        <f>AND(M7891,ISNA(VLOOKUP(B7891,Sheet4!$A$1:$A$529,1,FALSE)))</f>
        <v>0</v>
      </c>
    </row>
    <row r="7892" spans="1:17">
      <c r="A7892" t="str">
        <f t="shared" si="740"/>
        <v>Didier TAILLIEZ</v>
      </c>
      <c r="B7892" t="s">
        <v>6744</v>
      </c>
      <c r="C7892" t="e">
        <f>VLOOKUP(B7892,Sheet5!$A$1158:$A$1246,1,FALSE)</f>
        <v>#N/A</v>
      </c>
      <c r="D7892" t="s">
        <v>11</v>
      </c>
      <c r="E7892" t="s">
        <v>146</v>
      </c>
      <c r="F7892" t="s">
        <v>6761</v>
      </c>
      <c r="G7892" t="s">
        <v>14369</v>
      </c>
      <c r="H7892" t="s">
        <v>271</v>
      </c>
      <c r="I7892">
        <v>19</v>
      </c>
      <c r="J7892">
        <v>8.20025895555E-4</v>
      </c>
      <c r="K7892">
        <f t="shared" si="741"/>
        <v>6276</v>
      </c>
      <c r="L7892" t="str">
        <f t="shared" si="742"/>
        <v>SOC</v>
      </c>
      <c r="M7892" t="b">
        <f t="shared" si="743"/>
        <v>0</v>
      </c>
      <c r="N7892" t="str">
        <f>VLOOKUP(B7892,Sheet3!$D$2:$I$578,6,FALSE)</f>
        <v>Nicole Castioni</v>
      </c>
      <c r="O7892" t="str">
        <f t="shared" si="744"/>
        <v>Didier TAILLIEZ</v>
      </c>
      <c r="P7892" t="b">
        <f t="shared" si="745"/>
        <v>0</v>
      </c>
      <c r="Q7892" t="b">
        <f>AND(M7892,ISNA(VLOOKUP(B7892,Sheet4!$A$1:$A$529,1,FALSE)))</f>
        <v>0</v>
      </c>
    </row>
    <row r="7893" spans="1:17">
      <c r="A7893" t="str">
        <f t="shared" si="740"/>
        <v>Gérard ANDRIEUX</v>
      </c>
      <c r="B7893" t="s">
        <v>6744</v>
      </c>
      <c r="C7893" t="e">
        <f>VLOOKUP(B7893,Sheet5!$A$1158:$A$1246,1,FALSE)</f>
        <v>#N/A</v>
      </c>
      <c r="D7893" t="s">
        <v>11</v>
      </c>
      <c r="E7893" t="s">
        <v>9002</v>
      </c>
      <c r="F7893" t="s">
        <v>718</v>
      </c>
      <c r="G7893" t="s">
        <v>9644</v>
      </c>
      <c r="H7893" t="s">
        <v>13</v>
      </c>
      <c r="I7893">
        <v>223</v>
      </c>
      <c r="J7893">
        <v>9.6245144583499993E-3</v>
      </c>
      <c r="K7893">
        <f t="shared" si="741"/>
        <v>6276</v>
      </c>
      <c r="L7893" t="str">
        <f t="shared" si="742"/>
        <v>SOC</v>
      </c>
      <c r="M7893" t="b">
        <f t="shared" si="743"/>
        <v>0</v>
      </c>
      <c r="N7893" t="str">
        <f>VLOOKUP(B7893,Sheet3!$D$2:$I$578,6,FALSE)</f>
        <v>Nicole Castioni</v>
      </c>
      <c r="O7893" t="str">
        <f t="shared" si="744"/>
        <v>Gérard ANDRIEUX</v>
      </c>
      <c r="P7893" t="b">
        <f t="shared" si="745"/>
        <v>0</v>
      </c>
      <c r="Q7893" t="b">
        <f>AND(M7893,ISNA(VLOOKUP(B7893,Sheet4!$A$1:$A$529,1,FALSE)))</f>
        <v>0</v>
      </c>
    </row>
    <row r="7894" spans="1:17">
      <c r="A7894" t="str">
        <f t="shared" si="740"/>
        <v>Christiane FLOQUET</v>
      </c>
      <c r="B7894" t="s">
        <v>6744</v>
      </c>
      <c r="C7894" t="e">
        <f>VLOOKUP(B7894,Sheet5!$A$1158:$A$1246,1,FALSE)</f>
        <v>#N/A</v>
      </c>
      <c r="D7894" t="s">
        <v>4</v>
      </c>
      <c r="E7894" t="s">
        <v>484</v>
      </c>
      <c r="F7894" t="s">
        <v>6762</v>
      </c>
      <c r="G7894" t="s">
        <v>14370</v>
      </c>
      <c r="H7894" t="s">
        <v>17</v>
      </c>
      <c r="I7894">
        <v>1223</v>
      </c>
      <c r="J7894">
        <v>5.27837721191E-2</v>
      </c>
      <c r="K7894">
        <f t="shared" si="741"/>
        <v>6276</v>
      </c>
      <c r="L7894" t="str">
        <f t="shared" si="742"/>
        <v>SOC</v>
      </c>
      <c r="M7894" t="b">
        <f t="shared" si="743"/>
        <v>1</v>
      </c>
      <c r="N7894" t="str">
        <f>VLOOKUP(B7894,Sheet3!$D$2:$I$578,6,FALSE)</f>
        <v>Nicole Castioni</v>
      </c>
      <c r="O7894" t="str">
        <f t="shared" si="744"/>
        <v>Christiane FLOQUET</v>
      </c>
      <c r="P7894" t="b">
        <f t="shared" si="745"/>
        <v>0</v>
      </c>
      <c r="Q7894" t="b">
        <f>AND(M7894,ISNA(VLOOKUP(B7894,Sheet4!$A$1:$A$529,1,FALSE)))</f>
        <v>1</v>
      </c>
    </row>
    <row r="7895" spans="1:17">
      <c r="A7895" t="str">
        <f t="shared" si="740"/>
        <v xml:space="preserve"> </v>
      </c>
      <c r="B7895" t="s">
        <v>6763</v>
      </c>
      <c r="C7895" t="e">
        <f>VLOOKUP(B7895,Sheet5!$A$1158:$A$1246,1,FALSE)</f>
        <v>#N/A</v>
      </c>
      <c r="G7895" t="s">
        <v>9202</v>
      </c>
      <c r="H7895" t="s">
        <v>1</v>
      </c>
      <c r="I7895">
        <v>89033</v>
      </c>
      <c r="J7895">
        <v>1</v>
      </c>
      <c r="K7895">
        <f t="shared" si="741"/>
        <v>0</v>
      </c>
      <c r="L7895">
        <f t="shared" si="742"/>
        <v>0</v>
      </c>
      <c r="M7895" t="b">
        <f t="shared" si="743"/>
        <v>0</v>
      </c>
      <c r="N7895" t="str">
        <f>VLOOKUP(B7895,Sheet3!$D$2:$I$578,6,FALSE)</f>
        <v>Pierre-Yves Le Borgn'</v>
      </c>
      <c r="O7895" t="str">
        <f t="shared" si="744"/>
        <v xml:space="preserve"> </v>
      </c>
      <c r="P7895" t="b">
        <f t="shared" si="745"/>
        <v>0</v>
      </c>
      <c r="Q7895" t="b">
        <f>AND(M7895,ISNA(VLOOKUP(B7895,Sheet4!$A$1:$A$529,1,FALSE)))</f>
        <v>0</v>
      </c>
    </row>
    <row r="7896" spans="1:17">
      <c r="A7896" t="str">
        <f t="shared" si="740"/>
        <v xml:space="preserve"> </v>
      </c>
      <c r="B7896" t="s">
        <v>6763</v>
      </c>
      <c r="C7896" t="e">
        <f>VLOOKUP(B7896,Sheet5!$A$1158:$A$1246,1,FALSE)</f>
        <v>#N/A</v>
      </c>
      <c r="G7896" t="s">
        <v>9202</v>
      </c>
      <c r="H7896" t="s">
        <v>2</v>
      </c>
      <c r="I7896">
        <v>67961</v>
      </c>
      <c r="J7896">
        <v>0.76332371143300004</v>
      </c>
      <c r="K7896">
        <f t="shared" si="741"/>
        <v>0</v>
      </c>
      <c r="L7896">
        <f t="shared" si="742"/>
        <v>0</v>
      </c>
      <c r="M7896" t="b">
        <f t="shared" si="743"/>
        <v>0</v>
      </c>
      <c r="N7896" t="str">
        <f>VLOOKUP(B7896,Sheet3!$D$2:$I$578,6,FALSE)</f>
        <v>Pierre-Yves Le Borgn'</v>
      </c>
      <c r="O7896" t="str">
        <f t="shared" si="744"/>
        <v xml:space="preserve"> </v>
      </c>
      <c r="P7896" t="b">
        <f t="shared" si="745"/>
        <v>0</v>
      </c>
      <c r="Q7896" t="b">
        <f>AND(M7896,ISNA(VLOOKUP(B7896,Sheet4!$A$1:$A$529,1,FALSE)))</f>
        <v>0</v>
      </c>
    </row>
    <row r="7897" spans="1:17">
      <c r="A7897" t="str">
        <f t="shared" si="740"/>
        <v xml:space="preserve"> </v>
      </c>
      <c r="B7897" t="s">
        <v>6763</v>
      </c>
      <c r="C7897" t="e">
        <f>VLOOKUP(B7897,Sheet5!$A$1158:$A$1246,1,FALSE)</f>
        <v>#N/A</v>
      </c>
      <c r="G7897" t="s">
        <v>9202</v>
      </c>
      <c r="H7897" t="s">
        <v>3</v>
      </c>
      <c r="I7897">
        <v>216</v>
      </c>
      <c r="J7897">
        <v>2.4260667392999999E-3</v>
      </c>
      <c r="K7897">
        <f t="shared" si="741"/>
        <v>0</v>
      </c>
      <c r="L7897">
        <f t="shared" si="742"/>
        <v>0</v>
      </c>
      <c r="M7897" t="b">
        <f t="shared" si="743"/>
        <v>0</v>
      </c>
      <c r="N7897" t="str">
        <f>VLOOKUP(B7897,Sheet3!$D$2:$I$578,6,FALSE)</f>
        <v>Pierre-Yves Le Borgn'</v>
      </c>
      <c r="O7897" t="str">
        <f t="shared" si="744"/>
        <v xml:space="preserve"> </v>
      </c>
      <c r="P7897" t="b">
        <f t="shared" si="745"/>
        <v>0</v>
      </c>
      <c r="Q7897" t="b">
        <f>AND(M7897,ISNA(VLOOKUP(B7897,Sheet4!$A$1:$A$529,1,FALSE)))</f>
        <v>0</v>
      </c>
    </row>
    <row r="7898" spans="1:17">
      <c r="A7898" t="str">
        <f t="shared" si="740"/>
        <v>Isabelle ROBIN</v>
      </c>
      <c r="B7898" t="s">
        <v>6763</v>
      </c>
      <c r="C7898" t="e">
        <f>VLOOKUP(B7898,Sheet5!$A$1158:$A$1246,1,FALSE)</f>
        <v>#N/A</v>
      </c>
      <c r="D7898" t="s">
        <v>4</v>
      </c>
      <c r="E7898" t="s">
        <v>164</v>
      </c>
      <c r="F7898" t="s">
        <v>1155</v>
      </c>
      <c r="G7898" t="s">
        <v>9973</v>
      </c>
      <c r="H7898" t="s">
        <v>271</v>
      </c>
      <c r="I7898">
        <v>595</v>
      </c>
      <c r="J7898">
        <v>2.8528960491E-2</v>
      </c>
      <c r="K7898">
        <f t="shared" si="741"/>
        <v>0</v>
      </c>
      <c r="L7898">
        <f t="shared" si="742"/>
        <v>0</v>
      </c>
      <c r="M7898" t="b">
        <f t="shared" si="743"/>
        <v>0</v>
      </c>
      <c r="N7898" t="str">
        <f>VLOOKUP(B7898,Sheet3!$D$2:$I$578,6,FALSE)</f>
        <v>Pierre-Yves Le Borgn'</v>
      </c>
      <c r="O7898" t="str">
        <f t="shared" si="744"/>
        <v>Isabelle ROBIN</v>
      </c>
      <c r="P7898" t="b">
        <f t="shared" si="745"/>
        <v>0</v>
      </c>
      <c r="Q7898" t="b">
        <f>AND(M7898,ISNA(VLOOKUP(B7898,Sheet4!$A$1:$A$529,1,FALSE)))</f>
        <v>0</v>
      </c>
    </row>
    <row r="7899" spans="1:17">
      <c r="A7899" t="str">
        <f t="shared" si="740"/>
        <v>Jacques RÃ‰GNIER</v>
      </c>
      <c r="B7899" t="s">
        <v>6763</v>
      </c>
      <c r="C7899" t="e">
        <f>VLOOKUP(B7899,Sheet5!$A$1158:$A$1246,1,FALSE)</f>
        <v>#N/A</v>
      </c>
      <c r="D7899" t="s">
        <v>11</v>
      </c>
      <c r="E7899" t="s">
        <v>14</v>
      </c>
      <c r="F7899" t="s">
        <v>6764</v>
      </c>
      <c r="G7899" t="s">
        <v>14371</v>
      </c>
      <c r="H7899" t="s">
        <v>271</v>
      </c>
      <c r="I7899">
        <v>141</v>
      </c>
      <c r="J7899">
        <v>6.76064441887E-3</v>
      </c>
      <c r="K7899">
        <f t="shared" si="741"/>
        <v>0</v>
      </c>
      <c r="L7899">
        <f t="shared" si="742"/>
        <v>0</v>
      </c>
      <c r="M7899" t="b">
        <f t="shared" si="743"/>
        <v>0</v>
      </c>
      <c r="N7899" t="str">
        <f>VLOOKUP(B7899,Sheet3!$D$2:$I$578,6,FALSE)</f>
        <v>Pierre-Yves Le Borgn'</v>
      </c>
      <c r="O7899" t="str">
        <f t="shared" si="744"/>
        <v>Jacques RÃ‰GNIER</v>
      </c>
      <c r="P7899" t="b">
        <f t="shared" si="745"/>
        <v>0</v>
      </c>
      <c r="Q7899" t="b">
        <f>AND(M7899,ISNA(VLOOKUP(B7899,Sheet4!$A$1:$A$529,1,FALSE)))</f>
        <v>0</v>
      </c>
    </row>
    <row r="7900" spans="1:17">
      <c r="A7900" t="str">
        <f t="shared" si="740"/>
        <v>Xavier FOURNY</v>
      </c>
      <c r="B7900" t="s">
        <v>6763</v>
      </c>
      <c r="C7900" t="e">
        <f>VLOOKUP(B7900,Sheet5!$A$1158:$A$1246,1,FALSE)</f>
        <v>#N/A</v>
      </c>
      <c r="D7900" t="s">
        <v>11</v>
      </c>
      <c r="E7900" t="s">
        <v>24</v>
      </c>
      <c r="F7900" t="s">
        <v>3859</v>
      </c>
      <c r="G7900" t="s">
        <v>12055</v>
      </c>
      <c r="H7900" t="s">
        <v>43</v>
      </c>
      <c r="I7900">
        <v>1347</v>
      </c>
      <c r="J7900">
        <v>6.4585730724999998E-2</v>
      </c>
      <c r="K7900">
        <f t="shared" si="741"/>
        <v>0</v>
      </c>
      <c r="L7900">
        <f t="shared" si="742"/>
        <v>0</v>
      </c>
      <c r="M7900" t="b">
        <f t="shared" si="743"/>
        <v>0</v>
      </c>
      <c r="N7900" t="str">
        <f>VLOOKUP(B7900,Sheet3!$D$2:$I$578,6,FALSE)</f>
        <v>Pierre-Yves Le Borgn'</v>
      </c>
      <c r="O7900" t="str">
        <f t="shared" si="744"/>
        <v>Xavier FOURNY</v>
      </c>
      <c r="P7900" t="b">
        <f t="shared" si="745"/>
        <v>0</v>
      </c>
      <c r="Q7900" t="b">
        <f>AND(M7900,ISNA(VLOOKUP(B7900,Sheet4!$A$1:$A$529,1,FALSE)))</f>
        <v>0</v>
      </c>
    </row>
    <row r="7901" spans="1:17">
      <c r="A7901" t="str">
        <f t="shared" si="740"/>
        <v>Agnès DEJOUY</v>
      </c>
      <c r="B7901" t="s">
        <v>6763</v>
      </c>
      <c r="C7901" t="e">
        <f>VLOOKUP(B7901,Sheet5!$A$1158:$A$1246,1,FALSE)</f>
        <v>#N/A</v>
      </c>
      <c r="D7901" t="s">
        <v>4</v>
      </c>
      <c r="E7901" t="s">
        <v>9121</v>
      </c>
      <c r="F7901" t="s">
        <v>6223</v>
      </c>
      <c r="G7901" t="s">
        <v>13955</v>
      </c>
      <c r="H7901" t="s">
        <v>17</v>
      </c>
      <c r="I7901">
        <v>740</v>
      </c>
      <c r="J7901">
        <v>3.54813962409E-2</v>
      </c>
      <c r="K7901">
        <f t="shared" si="741"/>
        <v>0</v>
      </c>
      <c r="L7901">
        <f t="shared" si="742"/>
        <v>0</v>
      </c>
      <c r="M7901" t="b">
        <f t="shared" si="743"/>
        <v>0</v>
      </c>
      <c r="N7901" t="str">
        <f>VLOOKUP(B7901,Sheet3!$D$2:$I$578,6,FALSE)</f>
        <v>Pierre-Yves Le Borgn'</v>
      </c>
      <c r="O7901" t="str">
        <f t="shared" si="744"/>
        <v>Agnès DEJOUY</v>
      </c>
      <c r="P7901" t="b">
        <f t="shared" si="745"/>
        <v>0</v>
      </c>
      <c r="Q7901" t="b">
        <f>AND(M7901,ISNA(VLOOKUP(B7901,Sheet4!$A$1:$A$529,1,FALSE)))</f>
        <v>0</v>
      </c>
    </row>
    <row r="7902" spans="1:17">
      <c r="A7902" t="str">
        <f t="shared" si="740"/>
        <v>Nicolas JEANNÃ‰TÃ‰</v>
      </c>
      <c r="B7902" t="s">
        <v>6763</v>
      </c>
      <c r="C7902" t="e">
        <f>VLOOKUP(B7902,Sheet5!$A$1158:$A$1246,1,FALSE)</f>
        <v>#N/A</v>
      </c>
      <c r="D7902" t="s">
        <v>11</v>
      </c>
      <c r="E7902" t="s">
        <v>79</v>
      </c>
      <c r="F7902" t="s">
        <v>6765</v>
      </c>
      <c r="G7902" t="s">
        <v>14372</v>
      </c>
      <c r="H7902" t="s">
        <v>111</v>
      </c>
      <c r="I7902">
        <v>850</v>
      </c>
      <c r="J7902">
        <v>4.0755657844299999E-2</v>
      </c>
      <c r="K7902">
        <f t="shared" si="741"/>
        <v>0</v>
      </c>
      <c r="L7902">
        <f t="shared" si="742"/>
        <v>0</v>
      </c>
      <c r="M7902" t="b">
        <f t="shared" si="743"/>
        <v>0</v>
      </c>
      <c r="N7902" t="str">
        <f>VLOOKUP(B7902,Sheet3!$D$2:$I$578,6,FALSE)</f>
        <v>Pierre-Yves Le Borgn'</v>
      </c>
      <c r="O7902" t="str">
        <f t="shared" si="744"/>
        <v>Nicolas JEANNÃ‰TÃ‰</v>
      </c>
      <c r="P7902" t="b">
        <f t="shared" si="745"/>
        <v>0</v>
      </c>
      <c r="Q7902" t="b">
        <f>AND(M7902,ISNA(VLOOKUP(B7902,Sheet4!$A$1:$A$529,1,FALSE)))</f>
        <v>0</v>
      </c>
    </row>
    <row r="7903" spans="1:17">
      <c r="A7903" t="str">
        <f t="shared" si="740"/>
        <v>Pierre-Yves LE BORGN</v>
      </c>
      <c r="B7903" t="s">
        <v>6763</v>
      </c>
      <c r="C7903" t="e">
        <f>VLOOKUP(B7903,Sheet5!$A$1158:$A$1246,1,FALSE)</f>
        <v>#N/A</v>
      </c>
      <c r="D7903" t="s">
        <v>11</v>
      </c>
      <c r="E7903" t="s">
        <v>4431</v>
      </c>
      <c r="F7903" t="s">
        <v>6766</v>
      </c>
      <c r="G7903" t="s">
        <v>14685</v>
      </c>
      <c r="H7903" t="s">
        <v>21</v>
      </c>
      <c r="I7903">
        <v>8359</v>
      </c>
      <c r="J7903">
        <v>0.40079593402399999</v>
      </c>
      <c r="K7903">
        <f t="shared" si="741"/>
        <v>8359</v>
      </c>
      <c r="L7903" t="str">
        <f t="shared" si="742"/>
        <v>SOC</v>
      </c>
      <c r="M7903" t="b">
        <f t="shared" si="743"/>
        <v>0</v>
      </c>
      <c r="N7903" t="str">
        <f>VLOOKUP(B7903,Sheet3!$D$2:$I$578,6,FALSE)</f>
        <v>Pierre-Yves Le Borgn'</v>
      </c>
      <c r="O7903" t="str">
        <f t="shared" si="744"/>
        <v>Pierre-Yves LE BORGN</v>
      </c>
      <c r="P7903" t="b">
        <f t="shared" si="745"/>
        <v>0</v>
      </c>
      <c r="Q7903" t="b">
        <f>AND(M7903,ISNA(VLOOKUP(B7903,Sheet4!$A$1:$A$529,1,FALSE)))</f>
        <v>0</v>
      </c>
    </row>
    <row r="7904" spans="1:17">
      <c r="A7904" t="str">
        <f t="shared" si="740"/>
        <v>Denis MATTON</v>
      </c>
      <c r="B7904" t="s">
        <v>6763</v>
      </c>
      <c r="C7904" t="e">
        <f>VLOOKUP(B7904,Sheet5!$A$1158:$A$1246,1,FALSE)</f>
        <v>#N/A</v>
      </c>
      <c r="D7904" t="s">
        <v>11</v>
      </c>
      <c r="E7904" t="s">
        <v>332</v>
      </c>
      <c r="F7904" t="s">
        <v>6767</v>
      </c>
      <c r="G7904" t="s">
        <v>14373</v>
      </c>
      <c r="H7904" t="s">
        <v>13</v>
      </c>
      <c r="I7904">
        <v>354</v>
      </c>
      <c r="J7904">
        <v>1.6973532796300001E-2</v>
      </c>
      <c r="K7904">
        <f t="shared" si="741"/>
        <v>8359</v>
      </c>
      <c r="L7904" t="str">
        <f t="shared" si="742"/>
        <v>SOC</v>
      </c>
      <c r="M7904" t="b">
        <f t="shared" si="743"/>
        <v>0</v>
      </c>
      <c r="N7904" t="str">
        <f>VLOOKUP(B7904,Sheet3!$D$2:$I$578,6,FALSE)</f>
        <v>Pierre-Yves Le Borgn'</v>
      </c>
      <c r="O7904" t="str">
        <f t="shared" si="744"/>
        <v>Denis MATTON</v>
      </c>
      <c r="P7904" t="b">
        <f t="shared" si="745"/>
        <v>0</v>
      </c>
      <c r="Q7904" t="b">
        <f>AND(M7904,ISNA(VLOOKUP(B7904,Sheet4!$A$1:$A$529,1,FALSE)))</f>
        <v>0</v>
      </c>
    </row>
    <row r="7905" spans="1:17">
      <c r="A7905" t="str">
        <f t="shared" si="740"/>
        <v>Elodie VIENNOT</v>
      </c>
      <c r="B7905" t="s">
        <v>6763</v>
      </c>
      <c r="C7905" t="e">
        <f>VLOOKUP(B7905,Sheet5!$A$1158:$A$1246,1,FALSE)</f>
        <v>#N/A</v>
      </c>
      <c r="D7905" t="s">
        <v>4</v>
      </c>
      <c r="E7905" t="s">
        <v>274</v>
      </c>
      <c r="F7905" t="s">
        <v>6768</v>
      </c>
      <c r="G7905" t="s">
        <v>14374</v>
      </c>
      <c r="H7905" t="s">
        <v>271</v>
      </c>
      <c r="I7905">
        <v>147</v>
      </c>
      <c r="J7905">
        <v>7.0483314154200002E-3</v>
      </c>
      <c r="K7905">
        <f t="shared" si="741"/>
        <v>8359</v>
      </c>
      <c r="L7905" t="str">
        <f t="shared" si="742"/>
        <v>SOC</v>
      </c>
      <c r="M7905" t="b">
        <f t="shared" si="743"/>
        <v>0</v>
      </c>
      <c r="N7905" t="str">
        <f>VLOOKUP(B7905,Sheet3!$D$2:$I$578,6,FALSE)</f>
        <v>Pierre-Yves Le Borgn'</v>
      </c>
      <c r="O7905" t="str">
        <f t="shared" si="744"/>
        <v>Elodie VIENNOT</v>
      </c>
      <c r="P7905" t="b">
        <f t="shared" si="745"/>
        <v>0</v>
      </c>
      <c r="Q7905" t="b">
        <f>AND(M7905,ISNA(VLOOKUP(B7905,Sheet4!$A$1:$A$529,1,FALSE)))</f>
        <v>0</v>
      </c>
    </row>
    <row r="7906" spans="1:17">
      <c r="A7906" t="str">
        <f t="shared" si="740"/>
        <v>Sylvie-Olympe MOREAU</v>
      </c>
      <c r="B7906" t="s">
        <v>6763</v>
      </c>
      <c r="C7906" t="e">
        <f>VLOOKUP(B7906,Sheet5!$A$1158:$A$1246,1,FALSE)</f>
        <v>#N/A</v>
      </c>
      <c r="D7906" t="s">
        <v>4</v>
      </c>
      <c r="E7906" t="s">
        <v>6769</v>
      </c>
      <c r="F7906" t="s">
        <v>1131</v>
      </c>
      <c r="G7906" t="s">
        <v>9952</v>
      </c>
      <c r="H7906" t="s">
        <v>67</v>
      </c>
      <c r="I7906">
        <v>176</v>
      </c>
      <c r="J7906">
        <v>8.4388185654000001E-3</v>
      </c>
      <c r="K7906">
        <f t="shared" si="741"/>
        <v>8359</v>
      </c>
      <c r="L7906" t="str">
        <f t="shared" si="742"/>
        <v>SOC</v>
      </c>
      <c r="M7906" t="b">
        <f t="shared" si="743"/>
        <v>0</v>
      </c>
      <c r="N7906" t="str">
        <f>VLOOKUP(B7906,Sheet3!$D$2:$I$578,6,FALSE)</f>
        <v>Pierre-Yves Le Borgn'</v>
      </c>
      <c r="O7906" t="str">
        <f t="shared" si="744"/>
        <v>Sylvie-Olympe MOREAU</v>
      </c>
      <c r="P7906" t="b">
        <f t="shared" si="745"/>
        <v>0</v>
      </c>
      <c r="Q7906" t="b">
        <f>AND(M7906,ISNA(VLOOKUP(B7906,Sheet4!$A$1:$A$529,1,FALSE)))</f>
        <v>0</v>
      </c>
    </row>
    <row r="7907" spans="1:17">
      <c r="A7907" t="str">
        <f t="shared" si="740"/>
        <v>Ronan LE GLEUT</v>
      </c>
      <c r="B7907" t="s">
        <v>6763</v>
      </c>
      <c r="C7907" t="e">
        <f>VLOOKUP(B7907,Sheet5!$A$1158:$A$1246,1,FALSE)</f>
        <v>#N/A</v>
      </c>
      <c r="D7907" t="s">
        <v>11</v>
      </c>
      <c r="E7907" t="s">
        <v>2852</v>
      </c>
      <c r="F7907" t="s">
        <v>6770</v>
      </c>
      <c r="G7907" t="s">
        <v>14375</v>
      </c>
      <c r="H7907" t="s">
        <v>26</v>
      </c>
      <c r="I7907">
        <v>5957</v>
      </c>
      <c r="J7907">
        <v>0.285625239739</v>
      </c>
      <c r="K7907">
        <f t="shared" si="741"/>
        <v>8359</v>
      </c>
      <c r="L7907" t="str">
        <f t="shared" si="742"/>
        <v>SOC</v>
      </c>
      <c r="M7907" t="b">
        <f t="shared" si="743"/>
        <v>0</v>
      </c>
      <c r="N7907" t="str">
        <f>VLOOKUP(B7907,Sheet3!$D$2:$I$578,6,FALSE)</f>
        <v>Pierre-Yves Le Borgn'</v>
      </c>
      <c r="O7907" t="str">
        <f t="shared" si="744"/>
        <v>Ronan LE GLEUT</v>
      </c>
      <c r="P7907" t="b">
        <f t="shared" si="745"/>
        <v>0</v>
      </c>
      <c r="Q7907" t="b">
        <f>AND(M7907,ISNA(VLOOKUP(B7907,Sheet4!$A$1:$A$529,1,FALSE)))</f>
        <v>0</v>
      </c>
    </row>
    <row r="7908" spans="1:17">
      <c r="A7908" t="str">
        <f t="shared" si="740"/>
        <v>Jean-Claude WAMBRE</v>
      </c>
      <c r="B7908" t="s">
        <v>6763</v>
      </c>
      <c r="C7908" t="e">
        <f>VLOOKUP(B7908,Sheet5!$A$1158:$A$1246,1,FALSE)</f>
        <v>#N/A</v>
      </c>
      <c r="D7908" t="s">
        <v>11</v>
      </c>
      <c r="E7908" t="s">
        <v>143</v>
      </c>
      <c r="F7908" t="s">
        <v>6771</v>
      </c>
      <c r="G7908" t="s">
        <v>14376</v>
      </c>
      <c r="H7908" t="s">
        <v>271</v>
      </c>
      <c r="I7908">
        <v>195</v>
      </c>
      <c r="J7908">
        <v>9.3498273878000002E-3</v>
      </c>
      <c r="K7908">
        <f t="shared" si="741"/>
        <v>8359</v>
      </c>
      <c r="L7908" t="str">
        <f t="shared" si="742"/>
        <v>SOC</v>
      </c>
      <c r="M7908" t="b">
        <f t="shared" si="743"/>
        <v>0</v>
      </c>
      <c r="N7908" t="str">
        <f>VLOOKUP(B7908,Sheet3!$D$2:$I$578,6,FALSE)</f>
        <v>Pierre-Yves Le Borgn'</v>
      </c>
      <c r="O7908" t="str">
        <f t="shared" si="744"/>
        <v>Jean-Claude WAMBRE</v>
      </c>
      <c r="P7908" t="b">
        <f t="shared" si="745"/>
        <v>0</v>
      </c>
      <c r="Q7908" t="b">
        <f>AND(M7908,ISNA(VLOOKUP(B7908,Sheet4!$A$1:$A$529,1,FALSE)))</f>
        <v>0</v>
      </c>
    </row>
    <row r="7909" spans="1:17">
      <c r="A7909" t="str">
        <f t="shared" si="740"/>
        <v>Bruno PLUDERMACHER</v>
      </c>
      <c r="B7909" t="s">
        <v>6763</v>
      </c>
      <c r="C7909" t="e">
        <f>VLOOKUP(B7909,Sheet5!$A$1158:$A$1246,1,FALSE)</f>
        <v>#N/A</v>
      </c>
      <c r="D7909" t="s">
        <v>11</v>
      </c>
      <c r="E7909" t="s">
        <v>251</v>
      </c>
      <c r="F7909" t="s">
        <v>6772</v>
      </c>
      <c r="G7909" t="s">
        <v>14377</v>
      </c>
      <c r="H7909" t="s">
        <v>29</v>
      </c>
      <c r="I7909">
        <v>805</v>
      </c>
      <c r="J7909">
        <v>3.85980053702E-2</v>
      </c>
      <c r="K7909">
        <f t="shared" si="741"/>
        <v>8359</v>
      </c>
      <c r="L7909" t="str">
        <f t="shared" si="742"/>
        <v>SOC</v>
      </c>
      <c r="M7909" t="b">
        <f t="shared" si="743"/>
        <v>0</v>
      </c>
      <c r="N7909" t="str">
        <f>VLOOKUP(B7909,Sheet3!$D$2:$I$578,6,FALSE)</f>
        <v>Pierre-Yves Le Borgn'</v>
      </c>
      <c r="O7909" t="str">
        <f t="shared" si="744"/>
        <v>Bruno PLUDERMACHER</v>
      </c>
      <c r="P7909" t="b">
        <f t="shared" si="745"/>
        <v>0</v>
      </c>
      <c r="Q7909" t="b">
        <f>AND(M7909,ISNA(VLOOKUP(B7909,Sheet4!$A$1:$A$529,1,FALSE)))</f>
        <v>0</v>
      </c>
    </row>
    <row r="7910" spans="1:17">
      <c r="A7910" t="str">
        <f t="shared" si="740"/>
        <v>Jacques WERCKMANN</v>
      </c>
      <c r="B7910" t="s">
        <v>6763</v>
      </c>
      <c r="C7910" t="e">
        <f>VLOOKUP(B7910,Sheet5!$A$1158:$A$1246,1,FALSE)</f>
        <v>#N/A</v>
      </c>
      <c r="D7910" t="s">
        <v>11</v>
      </c>
      <c r="E7910" t="s">
        <v>14</v>
      </c>
      <c r="F7910" t="s">
        <v>4302</v>
      </c>
      <c r="G7910" t="s">
        <v>12410</v>
      </c>
      <c r="H7910" t="s">
        <v>29</v>
      </c>
      <c r="I7910">
        <v>351</v>
      </c>
      <c r="J7910">
        <v>1.6829689298000002E-2</v>
      </c>
      <c r="K7910">
        <f t="shared" si="741"/>
        <v>8359</v>
      </c>
      <c r="L7910" t="str">
        <f t="shared" si="742"/>
        <v>SOC</v>
      </c>
      <c r="M7910" t="b">
        <f t="shared" si="743"/>
        <v>0</v>
      </c>
      <c r="N7910" t="str">
        <f>VLOOKUP(B7910,Sheet3!$D$2:$I$578,6,FALSE)</f>
        <v>Pierre-Yves Le Borgn'</v>
      </c>
      <c r="O7910" t="str">
        <f t="shared" si="744"/>
        <v>Jacques WERCKMANN</v>
      </c>
      <c r="P7910" t="b">
        <f t="shared" si="745"/>
        <v>0</v>
      </c>
      <c r="Q7910" t="b">
        <f>AND(M7910,ISNA(VLOOKUP(B7910,Sheet4!$A$1:$A$529,1,FALSE)))</f>
        <v>0</v>
      </c>
    </row>
    <row r="7911" spans="1:17">
      <c r="A7911" t="str">
        <f t="shared" si="740"/>
        <v>Hyacinthe MÃœLLER</v>
      </c>
      <c r="B7911" t="s">
        <v>6763</v>
      </c>
      <c r="C7911" t="e">
        <f>VLOOKUP(B7911,Sheet5!$A$1158:$A$1246,1,FALSE)</f>
        <v>#N/A</v>
      </c>
      <c r="D7911" t="s">
        <v>11</v>
      </c>
      <c r="E7911" t="s">
        <v>6773</v>
      </c>
      <c r="F7911" t="s">
        <v>6774</v>
      </c>
      <c r="G7911" t="s">
        <v>14378</v>
      </c>
      <c r="H7911" t="s">
        <v>271</v>
      </c>
      <c r="I7911">
        <v>30</v>
      </c>
      <c r="J7911">
        <v>1.43843498274E-3</v>
      </c>
      <c r="K7911">
        <f t="shared" si="741"/>
        <v>8359</v>
      </c>
      <c r="L7911" t="str">
        <f t="shared" si="742"/>
        <v>SOC</v>
      </c>
      <c r="M7911" t="b">
        <f t="shared" si="743"/>
        <v>0</v>
      </c>
      <c r="N7911" t="str">
        <f>VLOOKUP(B7911,Sheet3!$D$2:$I$578,6,FALSE)</f>
        <v>Pierre-Yves Le Borgn'</v>
      </c>
      <c r="O7911" t="str">
        <f t="shared" si="744"/>
        <v>Hyacinthe MÃœLLER</v>
      </c>
      <c r="P7911" t="b">
        <f t="shared" si="745"/>
        <v>0</v>
      </c>
      <c r="Q7911" t="b">
        <f>AND(M7911,ISNA(VLOOKUP(B7911,Sheet4!$A$1:$A$529,1,FALSE)))</f>
        <v>0</v>
      </c>
    </row>
    <row r="7912" spans="1:17">
      <c r="A7912" t="str">
        <f t="shared" si="740"/>
        <v>Eric BOURGUIGNON</v>
      </c>
      <c r="B7912" t="s">
        <v>6763</v>
      </c>
      <c r="C7912" t="e">
        <f>VLOOKUP(B7912,Sheet5!$A$1158:$A$1246,1,FALSE)</f>
        <v>#N/A</v>
      </c>
      <c r="D7912" t="s">
        <v>11</v>
      </c>
      <c r="E7912" t="s">
        <v>58</v>
      </c>
      <c r="F7912" t="s">
        <v>1974</v>
      </c>
      <c r="G7912" t="s">
        <v>10589</v>
      </c>
      <c r="H7912" t="s">
        <v>19</v>
      </c>
      <c r="I7912">
        <v>809</v>
      </c>
      <c r="J7912">
        <v>3.8789796701200002E-2</v>
      </c>
      <c r="K7912">
        <f t="shared" si="741"/>
        <v>8359</v>
      </c>
      <c r="L7912" t="str">
        <f t="shared" si="742"/>
        <v>SOC</v>
      </c>
      <c r="M7912" t="b">
        <f t="shared" si="743"/>
        <v>1</v>
      </c>
      <c r="N7912" t="str">
        <f>VLOOKUP(B7912,Sheet3!$D$2:$I$578,6,FALSE)</f>
        <v>Pierre-Yves Le Borgn'</v>
      </c>
      <c r="O7912" t="str">
        <f t="shared" si="744"/>
        <v>Eric BOURGUIGNON</v>
      </c>
      <c r="P7912" t="b">
        <f t="shared" si="745"/>
        <v>0</v>
      </c>
      <c r="Q7912" t="b">
        <f>AND(M7912,ISNA(VLOOKUP(B7912,Sheet4!$A$1:$A$529,1,FALSE)))</f>
        <v>1</v>
      </c>
    </row>
    <row r="7913" spans="1:17">
      <c r="A7913" t="str">
        <f t="shared" si="740"/>
        <v xml:space="preserve"> </v>
      </c>
      <c r="B7913" t="s">
        <v>6775</v>
      </c>
      <c r="C7913" t="e">
        <f>VLOOKUP(B7913,Sheet5!$A$1158:$A$1246,1,FALSE)</f>
        <v>#N/A</v>
      </c>
      <c r="G7913" t="s">
        <v>9202</v>
      </c>
      <c r="H7913" t="s">
        <v>1</v>
      </c>
      <c r="I7913">
        <v>109411</v>
      </c>
      <c r="J7913">
        <v>1</v>
      </c>
      <c r="K7913">
        <f t="shared" si="741"/>
        <v>0</v>
      </c>
      <c r="L7913">
        <f t="shared" si="742"/>
        <v>0</v>
      </c>
      <c r="M7913" t="b">
        <f t="shared" si="743"/>
        <v>0</v>
      </c>
      <c r="N7913" t="str">
        <f>VLOOKUP(B7913,Sheet3!$D$2:$I$578,6,FALSE)</f>
        <v>Daphna Poznanski-Benhamou</v>
      </c>
      <c r="O7913" t="str">
        <f t="shared" si="744"/>
        <v xml:space="preserve"> </v>
      </c>
      <c r="P7913" t="b">
        <f t="shared" si="745"/>
        <v>0</v>
      </c>
      <c r="Q7913" t="b">
        <f>AND(M7913,ISNA(VLOOKUP(B7913,Sheet4!$A$1:$A$529,1,FALSE)))</f>
        <v>0</v>
      </c>
    </row>
    <row r="7914" spans="1:17">
      <c r="A7914" t="str">
        <f t="shared" si="740"/>
        <v xml:space="preserve"> </v>
      </c>
      <c r="B7914" t="s">
        <v>6775</v>
      </c>
      <c r="C7914" t="e">
        <f>VLOOKUP(B7914,Sheet5!$A$1158:$A$1246,1,FALSE)</f>
        <v>#N/A</v>
      </c>
      <c r="G7914" t="s">
        <v>9202</v>
      </c>
      <c r="H7914" t="s">
        <v>2</v>
      </c>
      <c r="I7914">
        <v>94785</v>
      </c>
      <c r="J7914">
        <v>0.86632057105799998</v>
      </c>
      <c r="K7914">
        <f t="shared" si="741"/>
        <v>0</v>
      </c>
      <c r="L7914">
        <f t="shared" si="742"/>
        <v>0</v>
      </c>
      <c r="M7914" t="b">
        <f t="shared" si="743"/>
        <v>0</v>
      </c>
      <c r="N7914" t="str">
        <f>VLOOKUP(B7914,Sheet3!$D$2:$I$578,6,FALSE)</f>
        <v>Daphna Poznanski-Benhamou</v>
      </c>
      <c r="O7914" t="str">
        <f t="shared" si="744"/>
        <v xml:space="preserve"> </v>
      </c>
      <c r="P7914" t="b">
        <f t="shared" si="745"/>
        <v>0</v>
      </c>
      <c r="Q7914" t="b">
        <f>AND(M7914,ISNA(VLOOKUP(B7914,Sheet4!$A$1:$A$529,1,FALSE)))</f>
        <v>0</v>
      </c>
    </row>
    <row r="7915" spans="1:17">
      <c r="A7915" t="str">
        <f t="shared" si="740"/>
        <v xml:space="preserve"> </v>
      </c>
      <c r="B7915" t="s">
        <v>6775</v>
      </c>
      <c r="C7915" t="e">
        <f>VLOOKUP(B7915,Sheet5!$A$1158:$A$1246,1,FALSE)</f>
        <v>#N/A</v>
      </c>
      <c r="G7915" t="s">
        <v>9202</v>
      </c>
      <c r="H7915" t="s">
        <v>3</v>
      </c>
      <c r="I7915">
        <v>202</v>
      </c>
      <c r="J7915">
        <v>1.8462494630300001E-3</v>
      </c>
      <c r="K7915">
        <f t="shared" si="741"/>
        <v>0</v>
      </c>
      <c r="L7915">
        <f t="shared" si="742"/>
        <v>0</v>
      </c>
      <c r="M7915" t="b">
        <f t="shared" si="743"/>
        <v>0</v>
      </c>
      <c r="N7915" t="str">
        <f>VLOOKUP(B7915,Sheet3!$D$2:$I$578,6,FALSE)</f>
        <v>Daphna Poznanski-Benhamou</v>
      </c>
      <c r="O7915" t="str">
        <f t="shared" si="744"/>
        <v xml:space="preserve"> </v>
      </c>
      <c r="P7915" t="b">
        <f t="shared" si="745"/>
        <v>0</v>
      </c>
      <c r="Q7915" t="b">
        <f>AND(M7915,ISNA(VLOOKUP(B7915,Sheet4!$A$1:$A$529,1,FALSE)))</f>
        <v>0</v>
      </c>
    </row>
    <row r="7916" spans="1:17">
      <c r="A7916" t="str">
        <f t="shared" si="740"/>
        <v>Gil TAIEB</v>
      </c>
      <c r="B7916" t="s">
        <v>6775</v>
      </c>
      <c r="C7916" t="e">
        <f>VLOOKUP(B7916,Sheet5!$A$1158:$A$1246,1,FALSE)</f>
        <v>#N/A</v>
      </c>
      <c r="D7916" t="s">
        <v>11</v>
      </c>
      <c r="E7916" t="s">
        <v>6776</v>
      </c>
      <c r="F7916" t="s">
        <v>6777</v>
      </c>
      <c r="G7916" t="s">
        <v>14379</v>
      </c>
      <c r="H7916" t="s">
        <v>271</v>
      </c>
      <c r="I7916">
        <v>1431</v>
      </c>
      <c r="J7916">
        <v>9.92096505824E-2</v>
      </c>
      <c r="K7916">
        <f t="shared" si="741"/>
        <v>0</v>
      </c>
      <c r="L7916">
        <f t="shared" si="742"/>
        <v>0</v>
      </c>
      <c r="M7916" t="b">
        <f t="shared" si="743"/>
        <v>0</v>
      </c>
      <c r="N7916" t="str">
        <f>VLOOKUP(B7916,Sheet3!$D$2:$I$578,6,FALSE)</f>
        <v>Daphna Poznanski-Benhamou</v>
      </c>
      <c r="O7916" t="str">
        <f t="shared" si="744"/>
        <v>Gil TAIEB</v>
      </c>
      <c r="P7916" t="b">
        <f t="shared" si="745"/>
        <v>0</v>
      </c>
      <c r="Q7916" t="b">
        <f>AND(M7916,ISNA(VLOOKUP(B7916,Sheet4!$A$1:$A$529,1,FALSE)))</f>
        <v>0</v>
      </c>
    </row>
    <row r="7917" spans="1:17">
      <c r="A7917" t="str">
        <f t="shared" si="740"/>
        <v>Guy FITOUSSI</v>
      </c>
      <c r="B7917" t="s">
        <v>6775</v>
      </c>
      <c r="C7917" t="e">
        <f>VLOOKUP(B7917,Sheet5!$A$1158:$A$1246,1,FALSE)</f>
        <v>#N/A</v>
      </c>
      <c r="D7917" t="s">
        <v>11</v>
      </c>
      <c r="E7917" t="s">
        <v>95</v>
      </c>
      <c r="F7917" t="s">
        <v>6778</v>
      </c>
      <c r="G7917" t="s">
        <v>14380</v>
      </c>
      <c r="H7917" t="s">
        <v>271</v>
      </c>
      <c r="I7917">
        <v>72</v>
      </c>
      <c r="J7917">
        <v>4.99168053245E-3</v>
      </c>
      <c r="K7917">
        <f t="shared" si="741"/>
        <v>0</v>
      </c>
      <c r="L7917">
        <f t="shared" si="742"/>
        <v>0</v>
      </c>
      <c r="M7917" t="b">
        <f t="shared" si="743"/>
        <v>0</v>
      </c>
      <c r="N7917" t="str">
        <f>VLOOKUP(B7917,Sheet3!$D$2:$I$578,6,FALSE)</f>
        <v>Daphna Poznanski-Benhamou</v>
      </c>
      <c r="O7917" t="str">
        <f t="shared" si="744"/>
        <v>Guy FITOUSSI</v>
      </c>
      <c r="P7917" t="b">
        <f t="shared" si="745"/>
        <v>0</v>
      </c>
      <c r="Q7917" t="b">
        <f>AND(M7917,ISNA(VLOOKUP(B7917,Sheet4!$A$1:$A$529,1,FALSE)))</f>
        <v>0</v>
      </c>
    </row>
    <row r="7918" spans="1:17">
      <c r="A7918" t="str">
        <f t="shared" si="740"/>
        <v>Michèle PARRAVICINI</v>
      </c>
      <c r="B7918" t="s">
        <v>6775</v>
      </c>
      <c r="C7918" t="e">
        <f>VLOOKUP(B7918,Sheet5!$A$1158:$A$1246,1,FALSE)</f>
        <v>#N/A</v>
      </c>
      <c r="D7918" t="s">
        <v>4</v>
      </c>
      <c r="E7918" t="s">
        <v>9114</v>
      </c>
      <c r="F7918" t="s">
        <v>6779</v>
      </c>
      <c r="G7918" t="s">
        <v>14381</v>
      </c>
      <c r="H7918" t="s">
        <v>19</v>
      </c>
      <c r="I7918">
        <v>911</v>
      </c>
      <c r="J7918">
        <v>6.3158624514700001E-2</v>
      </c>
      <c r="K7918">
        <f t="shared" si="741"/>
        <v>0</v>
      </c>
      <c r="L7918">
        <f t="shared" si="742"/>
        <v>0</v>
      </c>
      <c r="M7918" t="b">
        <f t="shared" si="743"/>
        <v>0</v>
      </c>
      <c r="N7918" t="str">
        <f>VLOOKUP(B7918,Sheet3!$D$2:$I$578,6,FALSE)</f>
        <v>Daphna Poznanski-Benhamou</v>
      </c>
      <c r="O7918" t="str">
        <f t="shared" si="744"/>
        <v>Michèle PARRAVICINI</v>
      </c>
      <c r="P7918" t="b">
        <f t="shared" si="745"/>
        <v>0</v>
      </c>
      <c r="Q7918" t="b">
        <f>AND(M7918,ISNA(VLOOKUP(B7918,Sheet4!$A$1:$A$529,1,FALSE)))</f>
        <v>0</v>
      </c>
    </row>
    <row r="7919" spans="1:17">
      <c r="A7919" t="str">
        <f t="shared" si="740"/>
        <v>Huguette LEVY</v>
      </c>
      <c r="B7919" t="s">
        <v>6775</v>
      </c>
      <c r="C7919" t="e">
        <f>VLOOKUP(B7919,Sheet5!$A$1158:$A$1246,1,FALSE)</f>
        <v>#N/A</v>
      </c>
      <c r="D7919" t="s">
        <v>4</v>
      </c>
      <c r="E7919" t="s">
        <v>2570</v>
      </c>
      <c r="F7919" t="s">
        <v>2439</v>
      </c>
      <c r="G7919" t="s">
        <v>10946</v>
      </c>
      <c r="H7919" t="s">
        <v>17</v>
      </c>
      <c r="I7919">
        <v>542</v>
      </c>
      <c r="J7919">
        <v>3.7576261785899998E-2</v>
      </c>
      <c r="K7919">
        <f t="shared" si="741"/>
        <v>0</v>
      </c>
      <c r="L7919">
        <f t="shared" si="742"/>
        <v>0</v>
      </c>
      <c r="M7919" t="b">
        <f t="shared" si="743"/>
        <v>0</v>
      </c>
      <c r="N7919" t="str">
        <f>VLOOKUP(B7919,Sheet3!$D$2:$I$578,6,FALSE)</f>
        <v>Daphna Poznanski-Benhamou</v>
      </c>
      <c r="O7919" t="str">
        <f t="shared" si="744"/>
        <v>Huguette LEVY</v>
      </c>
      <c r="P7919" t="b">
        <f t="shared" si="745"/>
        <v>0</v>
      </c>
      <c r="Q7919" t="b">
        <f>AND(M7919,ISNA(VLOOKUP(B7919,Sheet4!$A$1:$A$529,1,FALSE)))</f>
        <v>0</v>
      </c>
    </row>
    <row r="7920" spans="1:17">
      <c r="A7920" t="str">
        <f t="shared" si="740"/>
        <v>Corine ROUFFI</v>
      </c>
      <c r="B7920" t="s">
        <v>6775</v>
      </c>
      <c r="C7920" t="e">
        <f>VLOOKUP(B7920,Sheet5!$A$1158:$A$1246,1,FALSE)</f>
        <v>#N/A</v>
      </c>
      <c r="D7920" t="s">
        <v>4</v>
      </c>
      <c r="E7920" t="s">
        <v>1601</v>
      </c>
      <c r="F7920" t="s">
        <v>6780</v>
      </c>
      <c r="G7920" t="s">
        <v>14382</v>
      </c>
      <c r="H7920" t="s">
        <v>67</v>
      </c>
      <c r="I7920">
        <v>108</v>
      </c>
      <c r="J7920">
        <v>7.48752079867E-3</v>
      </c>
      <c r="K7920">
        <f t="shared" si="741"/>
        <v>0</v>
      </c>
      <c r="L7920">
        <f t="shared" si="742"/>
        <v>0</v>
      </c>
      <c r="M7920" t="b">
        <f t="shared" si="743"/>
        <v>0</v>
      </c>
      <c r="N7920" t="str">
        <f>VLOOKUP(B7920,Sheet3!$D$2:$I$578,6,FALSE)</f>
        <v>Daphna Poznanski-Benhamou</v>
      </c>
      <c r="O7920" t="str">
        <f t="shared" si="744"/>
        <v>Corine ROUFFI</v>
      </c>
      <c r="P7920" t="b">
        <f t="shared" si="745"/>
        <v>0</v>
      </c>
      <c r="Q7920" t="b">
        <f>AND(M7920,ISNA(VLOOKUP(B7920,Sheet4!$A$1:$A$529,1,FALSE)))</f>
        <v>0</v>
      </c>
    </row>
    <row r="7921" spans="1:17">
      <c r="A7921" t="str">
        <f t="shared" si="740"/>
        <v>Valérie HOFFENBERG</v>
      </c>
      <c r="B7921" t="s">
        <v>6775</v>
      </c>
      <c r="C7921" t="e">
        <f>VLOOKUP(B7921,Sheet5!$A$1158:$A$1246,1,FALSE)</f>
        <v>#N/A</v>
      </c>
      <c r="D7921" t="s">
        <v>4</v>
      </c>
      <c r="E7921" t="s">
        <v>9015</v>
      </c>
      <c r="F7921" t="s">
        <v>6781</v>
      </c>
      <c r="G7921" t="s">
        <v>14383</v>
      </c>
      <c r="H7921" t="s">
        <v>26</v>
      </c>
      <c r="I7921">
        <v>3202</v>
      </c>
      <c r="J7921">
        <v>0.22199112590100001</v>
      </c>
      <c r="K7921">
        <f t="shared" si="741"/>
        <v>0</v>
      </c>
      <c r="L7921">
        <f t="shared" si="742"/>
        <v>0</v>
      </c>
      <c r="M7921" t="b">
        <f t="shared" si="743"/>
        <v>0</v>
      </c>
      <c r="N7921" t="str">
        <f>VLOOKUP(B7921,Sheet3!$D$2:$I$578,6,FALSE)</f>
        <v>Daphna Poznanski-Benhamou</v>
      </c>
      <c r="O7921" t="str">
        <f t="shared" si="744"/>
        <v>Valérie HOFFENBERG</v>
      </c>
      <c r="P7921" t="b">
        <f t="shared" si="745"/>
        <v>0</v>
      </c>
      <c r="Q7921" t="b">
        <f>AND(M7921,ISNA(VLOOKUP(B7921,Sheet4!$A$1:$A$529,1,FALSE)))</f>
        <v>0</v>
      </c>
    </row>
    <row r="7922" spans="1:17">
      <c r="A7922" t="str">
        <f t="shared" si="740"/>
        <v>Philippe KARSENTY</v>
      </c>
      <c r="B7922" t="s">
        <v>6775</v>
      </c>
      <c r="C7922" t="e">
        <f>VLOOKUP(B7922,Sheet5!$A$1158:$A$1246,1,FALSE)</f>
        <v>#N/A</v>
      </c>
      <c r="D7922" t="s">
        <v>11</v>
      </c>
      <c r="E7922" t="s">
        <v>385</v>
      </c>
      <c r="F7922" t="s">
        <v>6782</v>
      </c>
      <c r="G7922" t="s">
        <v>14384</v>
      </c>
      <c r="H7922" t="s">
        <v>13</v>
      </c>
      <c r="I7922">
        <v>2084</v>
      </c>
      <c r="J7922">
        <v>0.14448141985599999</v>
      </c>
      <c r="K7922">
        <f t="shared" si="741"/>
        <v>0</v>
      </c>
      <c r="L7922">
        <f t="shared" si="742"/>
        <v>0</v>
      </c>
      <c r="M7922" t="b">
        <f t="shared" si="743"/>
        <v>0</v>
      </c>
      <c r="N7922" t="str">
        <f>VLOOKUP(B7922,Sheet3!$D$2:$I$578,6,FALSE)</f>
        <v>Daphna Poznanski-Benhamou</v>
      </c>
      <c r="O7922" t="str">
        <f t="shared" si="744"/>
        <v>Philippe KARSENTY</v>
      </c>
      <c r="P7922" t="b">
        <f t="shared" si="745"/>
        <v>0</v>
      </c>
      <c r="Q7922" t="b">
        <f>AND(M7922,ISNA(VLOOKUP(B7922,Sheet4!$A$1:$A$529,1,FALSE)))</f>
        <v>0</v>
      </c>
    </row>
    <row r="7923" spans="1:17">
      <c r="A7923" t="str">
        <f t="shared" si="740"/>
        <v>Pierre JESTIN</v>
      </c>
      <c r="B7923" t="s">
        <v>6775</v>
      </c>
      <c r="C7923" t="e">
        <f>VLOOKUP(B7923,Sheet5!$A$1158:$A$1246,1,FALSE)</f>
        <v>#N/A</v>
      </c>
      <c r="D7923" t="s">
        <v>11</v>
      </c>
      <c r="E7923" t="s">
        <v>148</v>
      </c>
      <c r="F7923" t="s">
        <v>6783</v>
      </c>
      <c r="G7923" t="s">
        <v>14385</v>
      </c>
      <c r="H7923" t="s">
        <v>7</v>
      </c>
      <c r="I7923">
        <v>1515</v>
      </c>
      <c r="J7923">
        <v>0.10503327787</v>
      </c>
      <c r="K7923">
        <f t="shared" si="741"/>
        <v>1515</v>
      </c>
      <c r="L7923" t="str">
        <f t="shared" si="742"/>
        <v>VEC</v>
      </c>
      <c r="M7923" t="b">
        <f t="shared" si="743"/>
        <v>0</v>
      </c>
      <c r="N7923" t="str">
        <f>VLOOKUP(B7923,Sheet3!$D$2:$I$578,6,FALSE)</f>
        <v>Daphna Poznanski-Benhamou</v>
      </c>
      <c r="O7923" t="str">
        <f t="shared" si="744"/>
        <v>Pierre JESTIN</v>
      </c>
      <c r="P7923" t="b">
        <f t="shared" si="745"/>
        <v>0</v>
      </c>
      <c r="Q7923" t="b">
        <f>AND(M7923,ISNA(VLOOKUP(B7923,Sheet4!$A$1:$A$529,1,FALSE)))</f>
        <v>0</v>
      </c>
    </row>
    <row r="7924" spans="1:17">
      <c r="A7924" t="str">
        <f t="shared" si="740"/>
        <v>Daphna POZNANSKI-BENHAMOU</v>
      </c>
      <c r="B7924" t="s">
        <v>6775</v>
      </c>
      <c r="C7924" t="e">
        <f>VLOOKUP(B7924,Sheet5!$A$1158:$A$1246,1,FALSE)</f>
        <v>#N/A</v>
      </c>
      <c r="D7924" t="s">
        <v>4</v>
      </c>
      <c r="E7924" t="s">
        <v>6784</v>
      </c>
      <c r="F7924" t="s">
        <v>6785</v>
      </c>
      <c r="G7924" t="s">
        <v>14386</v>
      </c>
      <c r="H7924" t="s">
        <v>21</v>
      </c>
      <c r="I7924">
        <v>4400</v>
      </c>
      <c r="J7924">
        <v>0.30504714364899999</v>
      </c>
      <c r="K7924">
        <f t="shared" si="741"/>
        <v>4400</v>
      </c>
      <c r="L7924" t="str">
        <f t="shared" si="742"/>
        <v>SOC</v>
      </c>
      <c r="M7924" t="b">
        <f t="shared" si="743"/>
        <v>0</v>
      </c>
      <c r="N7924" t="str">
        <f>VLOOKUP(B7924,Sheet3!$D$2:$I$578,6,FALSE)</f>
        <v>Daphna Poznanski-Benhamou</v>
      </c>
      <c r="O7924" t="str">
        <f t="shared" si="744"/>
        <v>Daphna POZNANSKI-BENHAMOU</v>
      </c>
      <c r="P7924" t="b">
        <f t="shared" si="745"/>
        <v>1</v>
      </c>
      <c r="Q7924" t="b">
        <f>AND(M7924,ISNA(VLOOKUP(B7924,Sheet4!$A$1:$A$529,1,FALSE)))</f>
        <v>0</v>
      </c>
    </row>
    <row r="7925" spans="1:17">
      <c r="A7925" t="str">
        <f t="shared" si="740"/>
        <v>Julien LEMAÃŽTRE</v>
      </c>
      <c r="B7925" t="s">
        <v>6775</v>
      </c>
      <c r="C7925" t="e">
        <f>VLOOKUP(B7925,Sheet5!$A$1158:$A$1246,1,FALSE)</f>
        <v>#N/A</v>
      </c>
      <c r="D7925" t="s">
        <v>11</v>
      </c>
      <c r="E7925" t="s">
        <v>1254</v>
      </c>
      <c r="F7925" t="s">
        <v>6786</v>
      </c>
      <c r="G7925" t="s">
        <v>14387</v>
      </c>
      <c r="H7925" t="s">
        <v>271</v>
      </c>
      <c r="I7925">
        <v>159</v>
      </c>
      <c r="J7925">
        <v>1.1023294509199999E-2</v>
      </c>
      <c r="K7925">
        <f t="shared" si="741"/>
        <v>4400</v>
      </c>
      <c r="L7925" t="str">
        <f t="shared" si="742"/>
        <v>SOC</v>
      </c>
      <c r="M7925" t="b">
        <f t="shared" si="743"/>
        <v>1</v>
      </c>
      <c r="N7925" t="str">
        <f>VLOOKUP(B7925,Sheet3!$D$2:$I$578,6,FALSE)</f>
        <v>Daphna Poznanski-Benhamou</v>
      </c>
      <c r="O7925" t="str">
        <f t="shared" si="744"/>
        <v>Julien LEMAÃŽTRE</v>
      </c>
      <c r="P7925" t="b">
        <f t="shared" si="745"/>
        <v>0</v>
      </c>
      <c r="Q7925" t="b">
        <f>AND(M7925,ISNA(VLOOKUP(B7925,Sheet4!$A$1:$A$529,1,FALSE)))</f>
        <v>1</v>
      </c>
    </row>
    <row r="7926" spans="1:17">
      <c r="A7926" t="str">
        <f t="shared" si="740"/>
        <v xml:space="preserve"> </v>
      </c>
      <c r="B7926" t="s">
        <v>6787</v>
      </c>
      <c r="C7926" t="e">
        <f>VLOOKUP(B7926,Sheet5!$A$1158:$A$1246,1,FALSE)</f>
        <v>#N/A</v>
      </c>
      <c r="G7926" t="s">
        <v>9202</v>
      </c>
      <c r="H7926" t="s">
        <v>1</v>
      </c>
      <c r="I7926">
        <v>96769</v>
      </c>
      <c r="J7926">
        <v>1</v>
      </c>
      <c r="K7926">
        <f t="shared" si="741"/>
        <v>0</v>
      </c>
      <c r="L7926">
        <f t="shared" si="742"/>
        <v>0</v>
      </c>
      <c r="M7926" t="b">
        <f t="shared" si="743"/>
        <v>0</v>
      </c>
      <c r="N7926" t="str">
        <f>VLOOKUP(B7926,Sheet3!$D$2:$I$578,6,FALSE)</f>
        <v>Pouria Amirshahi</v>
      </c>
      <c r="O7926" t="str">
        <f t="shared" si="744"/>
        <v xml:space="preserve"> </v>
      </c>
      <c r="P7926" t="b">
        <f t="shared" si="745"/>
        <v>0</v>
      </c>
      <c r="Q7926" t="b">
        <f>AND(M7926,ISNA(VLOOKUP(B7926,Sheet4!$A$1:$A$529,1,FALSE)))</f>
        <v>0</v>
      </c>
    </row>
    <row r="7927" spans="1:17">
      <c r="A7927" t="str">
        <f t="shared" si="740"/>
        <v xml:space="preserve"> </v>
      </c>
      <c r="B7927" t="s">
        <v>6787</v>
      </c>
      <c r="C7927" t="e">
        <f>VLOOKUP(B7927,Sheet5!$A$1158:$A$1246,1,FALSE)</f>
        <v>#N/A</v>
      </c>
      <c r="G7927" t="s">
        <v>9202</v>
      </c>
      <c r="H7927" t="s">
        <v>2</v>
      </c>
      <c r="I7927">
        <v>79619</v>
      </c>
      <c r="J7927">
        <v>0.82277382219499995</v>
      </c>
      <c r="K7927">
        <f t="shared" si="741"/>
        <v>0</v>
      </c>
      <c r="L7927">
        <f t="shared" si="742"/>
        <v>0</v>
      </c>
      <c r="M7927" t="b">
        <f t="shared" si="743"/>
        <v>0</v>
      </c>
      <c r="N7927" t="str">
        <f>VLOOKUP(B7927,Sheet3!$D$2:$I$578,6,FALSE)</f>
        <v>Pouria Amirshahi</v>
      </c>
      <c r="O7927" t="str">
        <f t="shared" si="744"/>
        <v xml:space="preserve"> </v>
      </c>
      <c r="P7927" t="b">
        <f t="shared" si="745"/>
        <v>0</v>
      </c>
      <c r="Q7927" t="b">
        <f>AND(M7927,ISNA(VLOOKUP(B7927,Sheet4!$A$1:$A$529,1,FALSE)))</f>
        <v>0</v>
      </c>
    </row>
    <row r="7928" spans="1:17">
      <c r="A7928" t="str">
        <f t="shared" si="740"/>
        <v xml:space="preserve"> </v>
      </c>
      <c r="B7928" t="s">
        <v>6787</v>
      </c>
      <c r="C7928" t="e">
        <f>VLOOKUP(B7928,Sheet5!$A$1158:$A$1246,1,FALSE)</f>
        <v>#N/A</v>
      </c>
      <c r="G7928" t="s">
        <v>9202</v>
      </c>
      <c r="H7928" t="s">
        <v>3</v>
      </c>
      <c r="I7928">
        <v>210</v>
      </c>
      <c r="J7928">
        <v>2.1701164629199998E-3</v>
      </c>
      <c r="K7928">
        <f t="shared" si="741"/>
        <v>0</v>
      </c>
      <c r="L7928">
        <f t="shared" si="742"/>
        <v>0</v>
      </c>
      <c r="M7928" t="b">
        <f t="shared" si="743"/>
        <v>0</v>
      </c>
      <c r="N7928" t="str">
        <f>VLOOKUP(B7928,Sheet3!$D$2:$I$578,6,FALSE)</f>
        <v>Pouria Amirshahi</v>
      </c>
      <c r="O7928" t="str">
        <f t="shared" si="744"/>
        <v xml:space="preserve"> </v>
      </c>
      <c r="P7928" t="b">
        <f t="shared" si="745"/>
        <v>0</v>
      </c>
      <c r="Q7928" t="b">
        <f>AND(M7928,ISNA(VLOOKUP(B7928,Sheet4!$A$1:$A$529,1,FALSE)))</f>
        <v>0</v>
      </c>
    </row>
    <row r="7929" spans="1:17">
      <c r="A7929" t="str">
        <f t="shared" si="740"/>
        <v>Bertrand VITU</v>
      </c>
      <c r="B7929" t="s">
        <v>6787</v>
      </c>
      <c r="C7929" t="e">
        <f>VLOOKUP(B7929,Sheet5!$A$1158:$A$1246,1,FALSE)</f>
        <v>#N/A</v>
      </c>
      <c r="D7929" t="s">
        <v>11</v>
      </c>
      <c r="E7929" t="s">
        <v>152</v>
      </c>
      <c r="F7929" t="s">
        <v>141</v>
      </c>
      <c r="G7929" t="s">
        <v>9259</v>
      </c>
      <c r="H7929" t="s">
        <v>111</v>
      </c>
      <c r="I7929">
        <v>173</v>
      </c>
      <c r="J7929">
        <v>1.0212514758E-2</v>
      </c>
      <c r="K7929">
        <f t="shared" si="741"/>
        <v>0</v>
      </c>
      <c r="L7929">
        <f t="shared" si="742"/>
        <v>0</v>
      </c>
      <c r="M7929" t="b">
        <f t="shared" si="743"/>
        <v>0</v>
      </c>
      <c r="N7929" t="str">
        <f>VLOOKUP(B7929,Sheet3!$D$2:$I$578,6,FALSE)</f>
        <v>Pouria Amirshahi</v>
      </c>
      <c r="O7929" t="str">
        <f t="shared" si="744"/>
        <v>Bertrand VITU</v>
      </c>
      <c r="P7929" t="b">
        <f t="shared" si="745"/>
        <v>0</v>
      </c>
      <c r="Q7929" t="b">
        <f>AND(M7929,ISNA(VLOOKUP(B7929,Sheet4!$A$1:$A$529,1,FALSE)))</f>
        <v>0</v>
      </c>
    </row>
    <row r="7930" spans="1:17">
      <c r="A7930" t="str">
        <f t="shared" si="740"/>
        <v>Yves PAUMIER</v>
      </c>
      <c r="B7930" t="s">
        <v>6787</v>
      </c>
      <c r="C7930" t="e">
        <f>VLOOKUP(B7930,Sheet5!$A$1158:$A$1246,1,FALSE)</f>
        <v>#N/A</v>
      </c>
      <c r="D7930" t="s">
        <v>11</v>
      </c>
      <c r="E7930" t="s">
        <v>53</v>
      </c>
      <c r="F7930" t="s">
        <v>6788</v>
      </c>
      <c r="G7930" t="s">
        <v>14388</v>
      </c>
      <c r="H7930" t="s">
        <v>271</v>
      </c>
      <c r="I7930">
        <v>85</v>
      </c>
      <c r="J7930">
        <v>5.0177095631599999E-3</v>
      </c>
      <c r="K7930">
        <f t="shared" si="741"/>
        <v>0</v>
      </c>
      <c r="L7930">
        <f t="shared" si="742"/>
        <v>0</v>
      </c>
      <c r="M7930" t="b">
        <f t="shared" si="743"/>
        <v>0</v>
      </c>
      <c r="N7930" t="str">
        <f>VLOOKUP(B7930,Sheet3!$D$2:$I$578,6,FALSE)</f>
        <v>Pouria Amirshahi</v>
      </c>
      <c r="O7930" t="str">
        <f t="shared" si="744"/>
        <v>Yves PAUMIER</v>
      </c>
      <c r="P7930" t="b">
        <f t="shared" si="745"/>
        <v>0</v>
      </c>
      <c r="Q7930" t="b">
        <f>AND(M7930,ISNA(VLOOKUP(B7930,Sheet4!$A$1:$A$529,1,FALSE)))</f>
        <v>0</v>
      </c>
    </row>
    <row r="7931" spans="1:17">
      <c r="A7931" t="str">
        <f t="shared" si="740"/>
        <v>Laetitia SUCHECKI</v>
      </c>
      <c r="B7931" t="s">
        <v>6787</v>
      </c>
      <c r="C7931" t="e">
        <f>VLOOKUP(B7931,Sheet5!$A$1158:$A$1246,1,FALSE)</f>
        <v>#N/A</v>
      </c>
      <c r="D7931" t="s">
        <v>4</v>
      </c>
      <c r="E7931" t="s">
        <v>158</v>
      </c>
      <c r="F7931" t="s">
        <v>6789</v>
      </c>
      <c r="G7931" t="s">
        <v>14389</v>
      </c>
      <c r="H7931" t="s">
        <v>19</v>
      </c>
      <c r="I7931">
        <v>743</v>
      </c>
      <c r="J7931">
        <v>4.3860684769799999E-2</v>
      </c>
      <c r="K7931">
        <f t="shared" si="741"/>
        <v>0</v>
      </c>
      <c r="L7931">
        <f t="shared" si="742"/>
        <v>0</v>
      </c>
      <c r="M7931" t="b">
        <f t="shared" si="743"/>
        <v>0</v>
      </c>
      <c r="N7931" t="str">
        <f>VLOOKUP(B7931,Sheet3!$D$2:$I$578,6,FALSE)</f>
        <v>Pouria Amirshahi</v>
      </c>
      <c r="O7931" t="str">
        <f t="shared" si="744"/>
        <v>Laetitia SUCHECKI</v>
      </c>
      <c r="P7931" t="b">
        <f t="shared" si="745"/>
        <v>0</v>
      </c>
      <c r="Q7931" t="b">
        <f>AND(M7931,ISNA(VLOOKUP(B7931,Sheet4!$A$1:$A$529,1,FALSE)))</f>
        <v>0</v>
      </c>
    </row>
    <row r="7932" spans="1:17">
      <c r="A7932" t="str">
        <f t="shared" si="740"/>
        <v>Yannick URRIEN</v>
      </c>
      <c r="B7932" t="s">
        <v>6787</v>
      </c>
      <c r="C7932" t="e">
        <f>VLOOKUP(B7932,Sheet5!$A$1158:$A$1246,1,FALSE)</f>
        <v>#N/A</v>
      </c>
      <c r="D7932" t="s">
        <v>11</v>
      </c>
      <c r="E7932" t="s">
        <v>123</v>
      </c>
      <c r="F7932" t="s">
        <v>6790</v>
      </c>
      <c r="G7932" t="s">
        <v>14390</v>
      </c>
      <c r="H7932" t="s">
        <v>13</v>
      </c>
      <c r="I7932">
        <v>312</v>
      </c>
      <c r="J7932">
        <v>1.8417945690699999E-2</v>
      </c>
      <c r="K7932">
        <f t="shared" si="741"/>
        <v>0</v>
      </c>
      <c r="L7932">
        <f t="shared" si="742"/>
        <v>0</v>
      </c>
      <c r="M7932" t="b">
        <f t="shared" si="743"/>
        <v>0</v>
      </c>
      <c r="N7932" t="str">
        <f>VLOOKUP(B7932,Sheet3!$D$2:$I$578,6,FALSE)</f>
        <v>Pouria Amirshahi</v>
      </c>
      <c r="O7932" t="str">
        <f t="shared" si="744"/>
        <v>Yannick URRIEN</v>
      </c>
      <c r="P7932" t="b">
        <f t="shared" si="745"/>
        <v>0</v>
      </c>
      <c r="Q7932" t="b">
        <f>AND(M7932,ISNA(VLOOKUP(B7932,Sheet4!$A$1:$A$529,1,FALSE)))</f>
        <v>0</v>
      </c>
    </row>
    <row r="7933" spans="1:17">
      <c r="A7933" t="str">
        <f t="shared" si="740"/>
        <v>Karim DENDÃˆNE</v>
      </c>
      <c r="B7933" t="s">
        <v>6787</v>
      </c>
      <c r="C7933" t="e">
        <f>VLOOKUP(B7933,Sheet5!$A$1158:$A$1246,1,FALSE)</f>
        <v>#N/A</v>
      </c>
      <c r="D7933" t="s">
        <v>11</v>
      </c>
      <c r="E7933" t="s">
        <v>785</v>
      </c>
      <c r="F7933" t="s">
        <v>6791</v>
      </c>
      <c r="G7933" t="s">
        <v>14391</v>
      </c>
      <c r="H7933" t="s">
        <v>13</v>
      </c>
      <c r="I7933">
        <v>1223</v>
      </c>
      <c r="J7933">
        <v>7.2195985832299997E-2</v>
      </c>
      <c r="K7933">
        <f t="shared" si="741"/>
        <v>0</v>
      </c>
      <c r="L7933">
        <f t="shared" si="742"/>
        <v>0</v>
      </c>
      <c r="M7933" t="b">
        <f t="shared" si="743"/>
        <v>0</v>
      </c>
      <c r="N7933" t="str">
        <f>VLOOKUP(B7933,Sheet3!$D$2:$I$578,6,FALSE)</f>
        <v>Pouria Amirshahi</v>
      </c>
      <c r="O7933" t="str">
        <f t="shared" si="744"/>
        <v>Karim DENDÃˆNE</v>
      </c>
      <c r="P7933" t="b">
        <f t="shared" si="745"/>
        <v>0</v>
      </c>
      <c r="Q7933" t="b">
        <f>AND(M7933,ISNA(VLOOKUP(B7933,Sheet4!$A$1:$A$529,1,FALSE)))</f>
        <v>0</v>
      </c>
    </row>
    <row r="7934" spans="1:17">
      <c r="A7934" t="str">
        <f t="shared" si="740"/>
        <v>Alexandre FOULON</v>
      </c>
      <c r="B7934" t="s">
        <v>6787</v>
      </c>
      <c r="C7934" t="e">
        <f>VLOOKUP(B7934,Sheet5!$A$1158:$A$1246,1,FALSE)</f>
        <v>#N/A</v>
      </c>
      <c r="D7934" t="s">
        <v>11</v>
      </c>
      <c r="E7934" t="s">
        <v>685</v>
      </c>
      <c r="F7934" t="s">
        <v>2068</v>
      </c>
      <c r="G7934" t="s">
        <v>10662</v>
      </c>
      <c r="H7934" t="s">
        <v>33</v>
      </c>
      <c r="I7934">
        <v>70</v>
      </c>
      <c r="J7934">
        <v>4.1322314049599997E-3</v>
      </c>
      <c r="K7934">
        <f t="shared" si="741"/>
        <v>0</v>
      </c>
      <c r="L7934">
        <f t="shared" si="742"/>
        <v>0</v>
      </c>
      <c r="M7934" t="b">
        <f t="shared" si="743"/>
        <v>0</v>
      </c>
      <c r="N7934" t="str">
        <f>VLOOKUP(B7934,Sheet3!$D$2:$I$578,6,FALSE)</f>
        <v>Pouria Amirshahi</v>
      </c>
      <c r="O7934" t="str">
        <f t="shared" si="744"/>
        <v>Alexandre FOULON</v>
      </c>
      <c r="P7934" t="b">
        <f t="shared" si="745"/>
        <v>0</v>
      </c>
      <c r="Q7934" t="b">
        <f>AND(M7934,ISNA(VLOOKUP(B7934,Sheet4!$A$1:$A$529,1,FALSE)))</f>
        <v>0</v>
      </c>
    </row>
    <row r="7935" spans="1:17">
      <c r="A7935" t="str">
        <f t="shared" si="740"/>
        <v>Frédérique RUGGIERI</v>
      </c>
      <c r="B7935" t="s">
        <v>6787</v>
      </c>
      <c r="C7935" t="e">
        <f>VLOOKUP(B7935,Sheet5!$A$1158:$A$1246,1,FALSE)</f>
        <v>#N/A</v>
      </c>
      <c r="D7935" t="s">
        <v>4</v>
      </c>
      <c r="E7935" t="s">
        <v>9006</v>
      </c>
      <c r="F7935" t="s">
        <v>6792</v>
      </c>
      <c r="G7935" t="s">
        <v>14392</v>
      </c>
      <c r="H7935" t="s">
        <v>271</v>
      </c>
      <c r="I7935">
        <v>189</v>
      </c>
      <c r="J7935">
        <v>1.11570247934E-2</v>
      </c>
      <c r="K7935">
        <f t="shared" si="741"/>
        <v>0</v>
      </c>
      <c r="L7935">
        <f t="shared" si="742"/>
        <v>0</v>
      </c>
      <c r="M7935" t="b">
        <f t="shared" si="743"/>
        <v>0</v>
      </c>
      <c r="N7935" t="str">
        <f>VLOOKUP(B7935,Sheet3!$D$2:$I$578,6,FALSE)</f>
        <v>Pouria Amirshahi</v>
      </c>
      <c r="O7935" t="str">
        <f t="shared" si="744"/>
        <v>Frédérique RUGGIERI</v>
      </c>
      <c r="P7935" t="b">
        <f t="shared" si="745"/>
        <v>0</v>
      </c>
      <c r="Q7935" t="b">
        <f>AND(M7935,ISNA(VLOOKUP(B7935,Sheet4!$A$1:$A$529,1,FALSE)))</f>
        <v>0</v>
      </c>
    </row>
    <row r="7936" spans="1:17">
      <c r="A7936" t="str">
        <f t="shared" si="740"/>
        <v>Alexandra PIEL</v>
      </c>
      <c r="B7936" t="s">
        <v>6787</v>
      </c>
      <c r="C7936" t="e">
        <f>VLOOKUP(B7936,Sheet5!$A$1158:$A$1246,1,FALSE)</f>
        <v>#N/A</v>
      </c>
      <c r="D7936" t="s">
        <v>4</v>
      </c>
      <c r="E7936" t="s">
        <v>1272</v>
      </c>
      <c r="F7936" t="s">
        <v>6793</v>
      </c>
      <c r="G7936" t="s">
        <v>14393</v>
      </c>
      <c r="H7936" t="s">
        <v>17</v>
      </c>
      <c r="I7936">
        <v>606</v>
      </c>
      <c r="J7936">
        <v>3.5773317591500001E-2</v>
      </c>
      <c r="K7936">
        <f t="shared" si="741"/>
        <v>0</v>
      </c>
      <c r="L7936">
        <f t="shared" si="742"/>
        <v>0</v>
      </c>
      <c r="M7936" t="b">
        <f t="shared" si="743"/>
        <v>0</v>
      </c>
      <c r="N7936" t="str">
        <f>VLOOKUP(B7936,Sheet3!$D$2:$I$578,6,FALSE)</f>
        <v>Pouria Amirshahi</v>
      </c>
      <c r="O7936" t="str">
        <f t="shared" si="744"/>
        <v>Alexandra PIEL</v>
      </c>
      <c r="P7936" t="b">
        <f t="shared" si="745"/>
        <v>0</v>
      </c>
      <c r="Q7936" t="b">
        <f>AND(M7936,ISNA(VLOOKUP(B7936,Sheet4!$A$1:$A$529,1,FALSE)))</f>
        <v>0</v>
      </c>
    </row>
    <row r="7937" spans="1:17">
      <c r="A7937" t="str">
        <f t="shared" si="740"/>
        <v>Sihame ARBIB</v>
      </c>
      <c r="B7937" t="s">
        <v>6787</v>
      </c>
      <c r="C7937" t="e">
        <f>VLOOKUP(B7937,Sheet5!$A$1158:$A$1246,1,FALSE)</f>
        <v>#N/A</v>
      </c>
      <c r="D7937" t="s">
        <v>4</v>
      </c>
      <c r="E7937" t="s">
        <v>6794</v>
      </c>
      <c r="F7937" t="s">
        <v>6795</v>
      </c>
      <c r="G7937" t="s">
        <v>14394</v>
      </c>
      <c r="H7937" t="s">
        <v>43</v>
      </c>
      <c r="I7937">
        <v>332</v>
      </c>
      <c r="J7937">
        <v>1.9598583234900002E-2</v>
      </c>
      <c r="K7937">
        <f t="shared" si="741"/>
        <v>0</v>
      </c>
      <c r="L7937">
        <f t="shared" si="742"/>
        <v>0</v>
      </c>
      <c r="M7937" t="b">
        <f t="shared" si="743"/>
        <v>0</v>
      </c>
      <c r="N7937" t="str">
        <f>VLOOKUP(B7937,Sheet3!$D$2:$I$578,6,FALSE)</f>
        <v>Pouria Amirshahi</v>
      </c>
      <c r="O7937" t="str">
        <f t="shared" si="744"/>
        <v>Sihame ARBIB</v>
      </c>
      <c r="P7937" t="b">
        <f t="shared" si="745"/>
        <v>0</v>
      </c>
      <c r="Q7937" t="b">
        <f>AND(M7937,ISNA(VLOOKUP(B7937,Sheet4!$A$1:$A$529,1,FALSE)))</f>
        <v>0</v>
      </c>
    </row>
    <row r="7938" spans="1:17">
      <c r="A7938" t="str">
        <f t="shared" si="740"/>
        <v>Aïcha GUENDOUZE</v>
      </c>
      <c r="B7938" t="s">
        <v>6787</v>
      </c>
      <c r="C7938" t="e">
        <f>VLOOKUP(B7938,Sheet5!$A$1158:$A$1246,1,FALSE)</f>
        <v>#N/A</v>
      </c>
      <c r="D7938" t="s">
        <v>4</v>
      </c>
      <c r="E7938" t="s">
        <v>9152</v>
      </c>
      <c r="F7938" t="s">
        <v>6796</v>
      </c>
      <c r="G7938" t="s">
        <v>14395</v>
      </c>
      <c r="H7938" t="s">
        <v>67</v>
      </c>
      <c r="I7938">
        <v>194</v>
      </c>
      <c r="J7938">
        <v>1.1452184179500001E-2</v>
      </c>
      <c r="K7938">
        <f t="shared" si="741"/>
        <v>0</v>
      </c>
      <c r="L7938">
        <f t="shared" si="742"/>
        <v>0</v>
      </c>
      <c r="M7938" t="b">
        <f t="shared" si="743"/>
        <v>0</v>
      </c>
      <c r="N7938" t="str">
        <f>VLOOKUP(B7938,Sheet3!$D$2:$I$578,6,FALSE)</f>
        <v>Pouria Amirshahi</v>
      </c>
      <c r="O7938" t="str">
        <f t="shared" si="744"/>
        <v>Aïcha GUENDOUZE</v>
      </c>
      <c r="P7938" t="b">
        <f t="shared" si="745"/>
        <v>0</v>
      </c>
      <c r="Q7938" t="b">
        <f>AND(M7938,ISNA(VLOOKUP(B7938,Sheet4!$A$1:$A$529,1,FALSE)))</f>
        <v>0</v>
      </c>
    </row>
    <row r="7939" spans="1:17">
      <c r="A7939" t="str">
        <f t="shared" ref="A7939:A8002" si="746">O7939</f>
        <v>Alain LE MOULLEC</v>
      </c>
      <c r="B7939" t="s">
        <v>6787</v>
      </c>
      <c r="C7939" t="e">
        <f>VLOOKUP(B7939,Sheet5!$A$1158:$A$1246,1,FALSE)</f>
        <v>#N/A</v>
      </c>
      <c r="D7939" t="s">
        <v>11</v>
      </c>
      <c r="E7939" t="s">
        <v>321</v>
      </c>
      <c r="F7939" t="s">
        <v>6797</v>
      </c>
      <c r="G7939" t="s">
        <v>14396</v>
      </c>
      <c r="H7939" t="s">
        <v>13</v>
      </c>
      <c r="I7939">
        <v>172</v>
      </c>
      <c r="J7939">
        <v>1.0153482880800001E-2</v>
      </c>
      <c r="K7939">
        <f t="shared" ref="K7939:K8002" si="747">IF(B7939&lt;&gt;B7938,0,IF(NOT(ISERR(FIND(H7939,"VECREGSOC"))),IF(I7939&gt;K7938,I7939,K7938),K7938))</f>
        <v>0</v>
      </c>
      <c r="L7939">
        <f t="shared" ref="L7939:L8002" si="748">IF(B7939&lt;&gt;B7938,0,IF(NOT(ISERR(FIND(H7939,"VECREGSOC"))),IF(I7939&gt;K7938,H7939,L7938),L7938))</f>
        <v>0</v>
      </c>
      <c r="M7939" t="b">
        <f t="shared" ref="M7939:M8002" si="749">B7939&lt;&gt;B7940</f>
        <v>0</v>
      </c>
      <c r="N7939" t="str">
        <f>VLOOKUP(B7939,Sheet3!$D$2:$I$578,6,FALSE)</f>
        <v>Pouria Amirshahi</v>
      </c>
      <c r="O7939" t="str">
        <f t="shared" si="744"/>
        <v>Alain LE MOULLEC</v>
      </c>
      <c r="P7939" t="b">
        <f t="shared" si="745"/>
        <v>0</v>
      </c>
      <c r="Q7939" t="b">
        <f>AND(M7939,ISNA(VLOOKUP(B7939,Sheet4!$A$1:$A$529,1,FALSE)))</f>
        <v>0</v>
      </c>
    </row>
    <row r="7940" spans="1:17">
      <c r="A7940" t="str">
        <f t="shared" si="746"/>
        <v>Khadija DOUKALI</v>
      </c>
      <c r="B7940" t="s">
        <v>6787</v>
      </c>
      <c r="C7940" t="e">
        <f>VLOOKUP(B7940,Sheet5!$A$1158:$A$1246,1,FALSE)</f>
        <v>#N/A</v>
      </c>
      <c r="D7940" t="s">
        <v>4</v>
      </c>
      <c r="E7940" t="s">
        <v>6798</v>
      </c>
      <c r="F7940" t="s">
        <v>6799</v>
      </c>
      <c r="G7940" t="s">
        <v>14397</v>
      </c>
      <c r="H7940" t="s">
        <v>26</v>
      </c>
      <c r="I7940">
        <v>4204</v>
      </c>
      <c r="J7940">
        <v>0.24817001180600001</v>
      </c>
      <c r="K7940">
        <f t="shared" si="747"/>
        <v>0</v>
      </c>
      <c r="L7940">
        <f t="shared" si="748"/>
        <v>0</v>
      </c>
      <c r="M7940" t="b">
        <f t="shared" si="749"/>
        <v>0</v>
      </c>
      <c r="N7940" t="str">
        <f>VLOOKUP(B7940,Sheet3!$D$2:$I$578,6,FALSE)</f>
        <v>Pouria Amirshahi</v>
      </c>
      <c r="O7940" t="str">
        <f t="shared" si="744"/>
        <v>Khadija DOUKALI</v>
      </c>
      <c r="P7940" t="b">
        <f t="shared" si="745"/>
        <v>0</v>
      </c>
      <c r="Q7940" t="b">
        <f>AND(M7940,ISNA(VLOOKUP(B7940,Sheet4!$A$1:$A$529,1,FALSE)))</f>
        <v>0</v>
      </c>
    </row>
    <row r="7941" spans="1:17">
      <c r="A7941" t="str">
        <f t="shared" si="746"/>
        <v>Pouria AMIRSHAHI</v>
      </c>
      <c r="B7941" t="s">
        <v>6787</v>
      </c>
      <c r="C7941" t="e">
        <f>VLOOKUP(B7941,Sheet5!$A$1158:$A$1246,1,FALSE)</f>
        <v>#N/A</v>
      </c>
      <c r="D7941" t="s">
        <v>11</v>
      </c>
      <c r="E7941" t="s">
        <v>6800</v>
      </c>
      <c r="F7941" t="s">
        <v>6801</v>
      </c>
      <c r="G7941" t="s">
        <v>14398</v>
      </c>
      <c r="H7941" t="s">
        <v>21</v>
      </c>
      <c r="I7941">
        <v>8000</v>
      </c>
      <c r="J7941">
        <v>0.47225501771</v>
      </c>
      <c r="K7941">
        <f t="shared" si="747"/>
        <v>8000</v>
      </c>
      <c r="L7941" t="str">
        <f t="shared" si="748"/>
        <v>SOC</v>
      </c>
      <c r="M7941" t="b">
        <f t="shared" si="749"/>
        <v>0</v>
      </c>
      <c r="N7941" t="str">
        <f>VLOOKUP(B7941,Sheet3!$D$2:$I$578,6,FALSE)</f>
        <v>Pouria Amirshahi</v>
      </c>
      <c r="O7941" t="str">
        <f t="shared" si="744"/>
        <v>Pouria AMIRSHAHI</v>
      </c>
      <c r="P7941" t="b">
        <f t="shared" si="745"/>
        <v>1</v>
      </c>
      <c r="Q7941" t="b">
        <f>AND(M7941,ISNA(VLOOKUP(B7941,Sheet4!$A$1:$A$529,1,FALSE)))</f>
        <v>0</v>
      </c>
    </row>
    <row r="7942" spans="1:17">
      <c r="A7942" t="str">
        <f t="shared" si="746"/>
        <v>Zine-Eddine M'JATI</v>
      </c>
      <c r="B7942" t="s">
        <v>6787</v>
      </c>
      <c r="C7942" t="e">
        <f>VLOOKUP(B7942,Sheet5!$A$1158:$A$1246,1,FALSE)</f>
        <v>#N/A</v>
      </c>
      <c r="D7942" t="s">
        <v>11</v>
      </c>
      <c r="E7942" t="s">
        <v>6802</v>
      </c>
      <c r="F7942" t="s">
        <v>6803</v>
      </c>
      <c r="G7942" t="s">
        <v>14399</v>
      </c>
      <c r="H7942" t="s">
        <v>7</v>
      </c>
      <c r="I7942">
        <v>637</v>
      </c>
      <c r="J7942">
        <v>3.7603305785100002E-2</v>
      </c>
      <c r="K7942">
        <f t="shared" si="747"/>
        <v>8000</v>
      </c>
      <c r="L7942" t="str">
        <f t="shared" si="748"/>
        <v>SOC</v>
      </c>
      <c r="M7942" t="b">
        <f t="shared" si="749"/>
        <v>1</v>
      </c>
      <c r="N7942" t="str">
        <f>VLOOKUP(B7942,Sheet3!$D$2:$I$578,6,FALSE)</f>
        <v>Pouria Amirshahi</v>
      </c>
      <c r="O7942" t="str">
        <f t="shared" si="744"/>
        <v>Zine-Eddine M'JATI</v>
      </c>
      <c r="P7942" t="b">
        <f t="shared" si="745"/>
        <v>0</v>
      </c>
      <c r="Q7942" t="b">
        <f>AND(M7942,ISNA(VLOOKUP(B7942,Sheet4!$A$1:$A$529,1,FALSE)))</f>
        <v>1</v>
      </c>
    </row>
    <row r="7943" spans="1:17">
      <c r="A7943" t="str">
        <f t="shared" si="746"/>
        <v xml:space="preserve"> </v>
      </c>
      <c r="B7943" t="s">
        <v>6804</v>
      </c>
      <c r="C7943" t="e">
        <f>VLOOKUP(B7943,Sheet5!$A$1158:$A$1246,1,FALSE)</f>
        <v>#N/A</v>
      </c>
      <c r="G7943" t="s">
        <v>9202</v>
      </c>
      <c r="H7943" t="s">
        <v>1</v>
      </c>
      <c r="I7943">
        <v>91600</v>
      </c>
      <c r="J7943">
        <v>1</v>
      </c>
      <c r="K7943">
        <f t="shared" si="747"/>
        <v>0</v>
      </c>
      <c r="L7943">
        <f t="shared" si="748"/>
        <v>0</v>
      </c>
      <c r="M7943" t="b">
        <f t="shared" si="749"/>
        <v>0</v>
      </c>
      <c r="N7943" t="str">
        <f>VLOOKUP(B7943,Sheet3!$D$2:$I$578,6,FALSE)</f>
        <v>Jean-Daniel Chaoui</v>
      </c>
      <c r="O7943" t="str">
        <f t="shared" si="744"/>
        <v xml:space="preserve"> </v>
      </c>
      <c r="P7943" t="b">
        <f t="shared" si="745"/>
        <v>0</v>
      </c>
      <c r="Q7943" t="b">
        <f>AND(M7943,ISNA(VLOOKUP(B7943,Sheet4!$A$1:$A$529,1,FALSE)))</f>
        <v>0</v>
      </c>
    </row>
    <row r="7944" spans="1:17">
      <c r="A7944" t="str">
        <f t="shared" si="746"/>
        <v xml:space="preserve"> </v>
      </c>
      <c r="B7944" t="s">
        <v>6804</v>
      </c>
      <c r="C7944" t="e">
        <f>VLOOKUP(B7944,Sheet5!$A$1158:$A$1246,1,FALSE)</f>
        <v>#N/A</v>
      </c>
      <c r="G7944" t="s">
        <v>9202</v>
      </c>
      <c r="H7944" t="s">
        <v>2</v>
      </c>
      <c r="I7944">
        <v>70275</v>
      </c>
      <c r="J7944">
        <v>0.76719432314400005</v>
      </c>
      <c r="K7944">
        <f t="shared" si="747"/>
        <v>0</v>
      </c>
      <c r="L7944">
        <f t="shared" si="748"/>
        <v>0</v>
      </c>
      <c r="M7944" t="b">
        <f t="shared" si="749"/>
        <v>0</v>
      </c>
      <c r="N7944" t="str">
        <f>VLOOKUP(B7944,Sheet3!$D$2:$I$578,6,FALSE)</f>
        <v>Jean-Daniel Chaoui</v>
      </c>
      <c r="O7944" t="str">
        <f t="shared" si="744"/>
        <v xml:space="preserve"> </v>
      </c>
      <c r="P7944" t="b">
        <f t="shared" si="745"/>
        <v>0</v>
      </c>
      <c r="Q7944" t="b">
        <f>AND(M7944,ISNA(VLOOKUP(B7944,Sheet4!$A$1:$A$529,1,FALSE)))</f>
        <v>0</v>
      </c>
    </row>
    <row r="7945" spans="1:17">
      <c r="A7945" t="str">
        <f t="shared" si="746"/>
        <v xml:space="preserve"> </v>
      </c>
      <c r="B7945" t="s">
        <v>6804</v>
      </c>
      <c r="C7945" t="e">
        <f>VLOOKUP(B7945,Sheet5!$A$1158:$A$1246,1,FALSE)</f>
        <v>#N/A</v>
      </c>
      <c r="G7945" t="s">
        <v>9202</v>
      </c>
      <c r="H7945" t="s">
        <v>3</v>
      </c>
      <c r="I7945">
        <v>320</v>
      </c>
      <c r="J7945">
        <v>3.4934497816600002E-3</v>
      </c>
      <c r="K7945">
        <f t="shared" si="747"/>
        <v>0</v>
      </c>
      <c r="L7945">
        <f t="shared" si="748"/>
        <v>0</v>
      </c>
      <c r="M7945" t="b">
        <f t="shared" si="749"/>
        <v>0</v>
      </c>
      <c r="N7945" t="str">
        <f>VLOOKUP(B7945,Sheet3!$D$2:$I$578,6,FALSE)</f>
        <v>Jean-Daniel Chaoui</v>
      </c>
      <c r="O7945" t="str">
        <f t="shared" si="744"/>
        <v xml:space="preserve"> </v>
      </c>
      <c r="P7945" t="b">
        <f t="shared" si="745"/>
        <v>0</v>
      </c>
      <c r="Q7945" t="b">
        <f>AND(M7945,ISNA(VLOOKUP(B7945,Sheet4!$A$1:$A$529,1,FALSE)))</f>
        <v>0</v>
      </c>
    </row>
    <row r="7946" spans="1:17">
      <c r="A7946" t="str">
        <f t="shared" si="746"/>
        <v>Guy MAKKI</v>
      </c>
      <c r="B7946" t="s">
        <v>6804</v>
      </c>
      <c r="C7946" t="e">
        <f>VLOOKUP(B7946,Sheet5!$A$1158:$A$1246,1,FALSE)</f>
        <v>#N/A</v>
      </c>
      <c r="D7946" t="s">
        <v>11</v>
      </c>
      <c r="E7946" t="s">
        <v>95</v>
      </c>
      <c r="F7946" t="s">
        <v>6805</v>
      </c>
      <c r="G7946" t="s">
        <v>14400</v>
      </c>
      <c r="H7946" t="s">
        <v>13</v>
      </c>
      <c r="I7946">
        <v>567</v>
      </c>
      <c r="J7946">
        <v>2.6993572958800002E-2</v>
      </c>
      <c r="K7946">
        <f t="shared" si="747"/>
        <v>0</v>
      </c>
      <c r="L7946">
        <f t="shared" si="748"/>
        <v>0</v>
      </c>
      <c r="M7946" t="b">
        <f t="shared" si="749"/>
        <v>0</v>
      </c>
      <c r="N7946" t="str">
        <f>VLOOKUP(B7946,Sheet3!$D$2:$I$578,6,FALSE)</f>
        <v>Jean-Daniel Chaoui</v>
      </c>
      <c r="O7946" t="str">
        <f t="shared" si="744"/>
        <v>Guy MAKKI</v>
      </c>
      <c r="P7946" t="b">
        <f t="shared" si="745"/>
        <v>0</v>
      </c>
      <c r="Q7946" t="b">
        <f>AND(M7946,ISNA(VLOOKUP(B7946,Sheet4!$A$1:$A$529,1,FALSE)))</f>
        <v>0</v>
      </c>
    </row>
    <row r="7947" spans="1:17">
      <c r="A7947" t="str">
        <f t="shared" si="746"/>
        <v>Bernard LANGLADE</v>
      </c>
      <c r="B7947" t="s">
        <v>6804</v>
      </c>
      <c r="C7947" t="e">
        <f>VLOOKUP(B7947,Sheet5!$A$1158:$A$1246,1,FALSE)</f>
        <v>#N/A</v>
      </c>
      <c r="D7947" t="s">
        <v>11</v>
      </c>
      <c r="E7947" t="s">
        <v>84</v>
      </c>
      <c r="F7947" t="s">
        <v>1363</v>
      </c>
      <c r="G7947" t="s">
        <v>10129</v>
      </c>
      <c r="H7947" t="s">
        <v>271</v>
      </c>
      <c r="I7947">
        <v>10</v>
      </c>
      <c r="J7947">
        <v>4.76077124494E-4</v>
      </c>
      <c r="K7947">
        <f t="shared" si="747"/>
        <v>0</v>
      </c>
      <c r="L7947">
        <f t="shared" si="748"/>
        <v>0</v>
      </c>
      <c r="M7947" t="b">
        <f t="shared" si="749"/>
        <v>0</v>
      </c>
      <c r="N7947" t="str">
        <f>VLOOKUP(B7947,Sheet3!$D$2:$I$578,6,FALSE)</f>
        <v>Jean-Daniel Chaoui</v>
      </c>
      <c r="O7947" t="str">
        <f t="shared" si="744"/>
        <v>Bernard LANGLADE</v>
      </c>
      <c r="P7947" t="b">
        <f t="shared" si="745"/>
        <v>0</v>
      </c>
      <c r="Q7947" t="b">
        <f>AND(M7947,ISNA(VLOOKUP(B7947,Sheet4!$A$1:$A$529,1,FALSE)))</f>
        <v>0</v>
      </c>
    </row>
    <row r="7948" spans="1:17">
      <c r="A7948" t="str">
        <f t="shared" si="746"/>
        <v>Lucien BRUNEAU</v>
      </c>
      <c r="B7948" t="s">
        <v>6804</v>
      </c>
      <c r="C7948" t="e">
        <f>VLOOKUP(B7948,Sheet5!$A$1158:$A$1246,1,FALSE)</f>
        <v>#N/A</v>
      </c>
      <c r="D7948" t="s">
        <v>11</v>
      </c>
      <c r="E7948" t="s">
        <v>354</v>
      </c>
      <c r="F7948" t="s">
        <v>940</v>
      </c>
      <c r="G7948" t="s">
        <v>9805</v>
      </c>
      <c r="H7948" t="s">
        <v>7</v>
      </c>
      <c r="I7948">
        <v>1388</v>
      </c>
      <c r="J7948">
        <v>6.6079504879799994E-2</v>
      </c>
      <c r="K7948">
        <f t="shared" si="747"/>
        <v>1388</v>
      </c>
      <c r="L7948" t="str">
        <f t="shared" si="748"/>
        <v>VEC</v>
      </c>
      <c r="M7948" t="b">
        <f t="shared" si="749"/>
        <v>0</v>
      </c>
      <c r="N7948" t="str">
        <f>VLOOKUP(B7948,Sheet3!$D$2:$I$578,6,FALSE)</f>
        <v>Jean-Daniel Chaoui</v>
      </c>
      <c r="O7948" t="str">
        <f t="shared" si="744"/>
        <v>Lucien BRUNEAU</v>
      </c>
      <c r="P7948" t="b">
        <f t="shared" si="745"/>
        <v>0</v>
      </c>
      <c r="Q7948" t="b">
        <f>AND(M7948,ISNA(VLOOKUP(B7948,Sheet4!$A$1:$A$529,1,FALSE)))</f>
        <v>0</v>
      </c>
    </row>
    <row r="7949" spans="1:17">
      <c r="A7949" t="str">
        <f t="shared" si="746"/>
        <v>Jean-Daniel CHAOUI</v>
      </c>
      <c r="B7949" t="s">
        <v>6804</v>
      </c>
      <c r="C7949" t="e">
        <f>VLOOKUP(B7949,Sheet5!$A$1158:$A$1246,1,FALSE)</f>
        <v>#N/A</v>
      </c>
      <c r="D7949" t="s">
        <v>11</v>
      </c>
      <c r="E7949" t="s">
        <v>6806</v>
      </c>
      <c r="F7949" t="s">
        <v>6807</v>
      </c>
      <c r="G7949" t="s">
        <v>14401</v>
      </c>
      <c r="H7949" t="s">
        <v>21</v>
      </c>
      <c r="I7949">
        <v>6060</v>
      </c>
      <c r="J7949">
        <v>0.28850273744299998</v>
      </c>
      <c r="K7949">
        <f t="shared" si="747"/>
        <v>6060</v>
      </c>
      <c r="L7949" t="str">
        <f t="shared" si="748"/>
        <v>SOC</v>
      </c>
      <c r="M7949" t="b">
        <f t="shared" si="749"/>
        <v>0</v>
      </c>
      <c r="N7949" t="str">
        <f>VLOOKUP(B7949,Sheet3!$D$2:$I$578,6,FALSE)</f>
        <v>Jean-Daniel Chaoui</v>
      </c>
      <c r="O7949" t="str">
        <f t="shared" si="744"/>
        <v>Jean-Daniel CHAOUI</v>
      </c>
      <c r="P7949" t="b">
        <f t="shared" si="745"/>
        <v>1</v>
      </c>
      <c r="Q7949" t="b">
        <f>AND(M7949,ISNA(VLOOKUP(B7949,Sheet4!$A$1:$A$529,1,FALSE)))</f>
        <v>0</v>
      </c>
    </row>
    <row r="7950" spans="1:17">
      <c r="A7950" t="str">
        <f t="shared" si="746"/>
        <v>Francis MAGINOT</v>
      </c>
      <c r="B7950" t="s">
        <v>6804</v>
      </c>
      <c r="C7950" t="e">
        <f>VLOOKUP(B7950,Sheet5!$A$1158:$A$1246,1,FALSE)</f>
        <v>#N/A</v>
      </c>
      <c r="D7950" t="s">
        <v>11</v>
      </c>
      <c r="E7950" t="s">
        <v>352</v>
      </c>
      <c r="F7950" t="s">
        <v>6808</v>
      </c>
      <c r="G7950" t="s">
        <v>14402</v>
      </c>
      <c r="H7950" t="s">
        <v>17</v>
      </c>
      <c r="I7950">
        <v>1329</v>
      </c>
      <c r="J7950">
        <v>6.3270649845299995E-2</v>
      </c>
      <c r="K7950">
        <f t="shared" si="747"/>
        <v>6060</v>
      </c>
      <c r="L7950" t="str">
        <f t="shared" si="748"/>
        <v>SOC</v>
      </c>
      <c r="M7950" t="b">
        <f t="shared" si="749"/>
        <v>0</v>
      </c>
      <c r="N7950" t="str">
        <f>VLOOKUP(B7950,Sheet3!$D$2:$I$578,6,FALSE)</f>
        <v>Jean-Daniel Chaoui</v>
      </c>
      <c r="O7950" t="str">
        <f t="shared" ref="O7950:O8013" si="750">E7950&amp;" "&amp;F7950</f>
        <v>Francis MAGINOT</v>
      </c>
      <c r="P7950" t="b">
        <f t="shared" si="745"/>
        <v>0</v>
      </c>
      <c r="Q7950" t="b">
        <f>AND(M7950,ISNA(VLOOKUP(B7950,Sheet4!$A$1:$A$529,1,FALSE)))</f>
        <v>0</v>
      </c>
    </row>
    <row r="7951" spans="1:17">
      <c r="A7951" t="str">
        <f t="shared" si="746"/>
        <v>Louis PERRIERE</v>
      </c>
      <c r="B7951" t="s">
        <v>6804</v>
      </c>
      <c r="C7951" t="e">
        <f>VLOOKUP(B7951,Sheet5!$A$1158:$A$1246,1,FALSE)</f>
        <v>#N/A</v>
      </c>
      <c r="D7951" t="s">
        <v>11</v>
      </c>
      <c r="E7951" t="s">
        <v>1164</v>
      </c>
      <c r="F7951" t="s">
        <v>6809</v>
      </c>
      <c r="G7951" t="s">
        <v>14403</v>
      </c>
      <c r="H7951" t="s">
        <v>271</v>
      </c>
      <c r="I7951">
        <v>2</v>
      </c>
      <c r="J7951" s="1">
        <v>9.5215424898799998E-5</v>
      </c>
      <c r="K7951">
        <f t="shared" si="747"/>
        <v>6060</v>
      </c>
      <c r="L7951" t="str">
        <f t="shared" si="748"/>
        <v>SOC</v>
      </c>
      <c r="M7951" t="b">
        <f t="shared" si="749"/>
        <v>0</v>
      </c>
      <c r="N7951" t="str">
        <f>VLOOKUP(B7951,Sheet3!$D$2:$I$578,6,FALSE)</f>
        <v>Jean-Daniel Chaoui</v>
      </c>
      <c r="O7951" t="str">
        <f t="shared" si="750"/>
        <v>Louis PERRIERE</v>
      </c>
      <c r="P7951" t="b">
        <f t="shared" ref="P7951:P8014" si="751">O7951=N7951</f>
        <v>0</v>
      </c>
      <c r="Q7951" t="b">
        <f>AND(M7951,ISNA(VLOOKUP(B7951,Sheet4!$A$1:$A$529,1,FALSE)))</f>
        <v>0</v>
      </c>
    </row>
    <row r="7952" spans="1:17">
      <c r="A7952" t="str">
        <f t="shared" si="746"/>
        <v>José GARSON</v>
      </c>
      <c r="B7952" t="s">
        <v>6804</v>
      </c>
      <c r="C7952" t="e">
        <f>VLOOKUP(B7952,Sheet5!$A$1158:$A$1246,1,FALSE)</f>
        <v>#N/A</v>
      </c>
      <c r="D7952" t="s">
        <v>11</v>
      </c>
      <c r="E7952" t="s">
        <v>9040</v>
      </c>
      <c r="F7952" t="s">
        <v>6810</v>
      </c>
      <c r="G7952" t="s">
        <v>14404</v>
      </c>
      <c r="H7952" t="s">
        <v>271</v>
      </c>
      <c r="I7952">
        <v>64</v>
      </c>
      <c r="J7952">
        <v>3.0468935967600001E-3</v>
      </c>
      <c r="K7952">
        <f t="shared" si="747"/>
        <v>6060</v>
      </c>
      <c r="L7952" t="str">
        <f t="shared" si="748"/>
        <v>SOC</v>
      </c>
      <c r="M7952" t="b">
        <f t="shared" si="749"/>
        <v>0</v>
      </c>
      <c r="N7952" t="str">
        <f>VLOOKUP(B7952,Sheet3!$D$2:$I$578,6,FALSE)</f>
        <v>Jean-Daniel Chaoui</v>
      </c>
      <c r="O7952" t="str">
        <f t="shared" si="750"/>
        <v>José GARSON</v>
      </c>
      <c r="P7952" t="b">
        <f t="shared" si="751"/>
        <v>0</v>
      </c>
      <c r="Q7952" t="b">
        <f>AND(M7952,ISNA(VLOOKUP(B7952,Sheet4!$A$1:$A$529,1,FALSE)))</f>
        <v>0</v>
      </c>
    </row>
    <row r="7953" spans="1:17">
      <c r="A7953" t="str">
        <f t="shared" si="746"/>
        <v>Boudjema NAIDJI</v>
      </c>
      <c r="B7953" t="s">
        <v>6804</v>
      </c>
      <c r="C7953" t="e">
        <f>VLOOKUP(B7953,Sheet5!$A$1158:$A$1246,1,FALSE)</f>
        <v>#N/A</v>
      </c>
      <c r="D7953" t="s">
        <v>11</v>
      </c>
      <c r="E7953" t="s">
        <v>6811</v>
      </c>
      <c r="F7953" t="s">
        <v>6812</v>
      </c>
      <c r="G7953" t="s">
        <v>14405</v>
      </c>
      <c r="H7953" t="s">
        <v>33</v>
      </c>
      <c r="I7953">
        <v>8</v>
      </c>
      <c r="J7953">
        <v>3.8086169959500001E-4</v>
      </c>
      <c r="K7953">
        <f t="shared" si="747"/>
        <v>6060</v>
      </c>
      <c r="L7953" t="str">
        <f t="shared" si="748"/>
        <v>SOC</v>
      </c>
      <c r="M7953" t="b">
        <f t="shared" si="749"/>
        <v>0</v>
      </c>
      <c r="N7953" t="str">
        <f>VLOOKUP(B7953,Sheet3!$D$2:$I$578,6,FALSE)</f>
        <v>Jean-Daniel Chaoui</v>
      </c>
      <c r="O7953" t="str">
        <f t="shared" si="750"/>
        <v>Boudjema NAIDJI</v>
      </c>
      <c r="P7953" t="b">
        <f t="shared" si="751"/>
        <v>0</v>
      </c>
      <c r="Q7953" t="b">
        <f>AND(M7953,ISNA(VLOOKUP(B7953,Sheet4!$A$1:$A$529,1,FALSE)))</f>
        <v>0</v>
      </c>
    </row>
    <row r="7954" spans="1:17">
      <c r="A7954" t="str">
        <f t="shared" si="746"/>
        <v>Jean-Pierre PONT</v>
      </c>
      <c r="B7954" t="s">
        <v>6804</v>
      </c>
      <c r="C7954" t="e">
        <f>VLOOKUP(B7954,Sheet5!$A$1158:$A$1246,1,FALSE)</f>
        <v>#N/A</v>
      </c>
      <c r="D7954" t="s">
        <v>11</v>
      </c>
      <c r="E7954" t="s">
        <v>140</v>
      </c>
      <c r="F7954" t="s">
        <v>6813</v>
      </c>
      <c r="G7954" t="s">
        <v>14406</v>
      </c>
      <c r="H7954" t="s">
        <v>271</v>
      </c>
      <c r="I7954">
        <v>467</v>
      </c>
      <c r="J7954">
        <v>2.2232801713900002E-2</v>
      </c>
      <c r="K7954">
        <f t="shared" si="747"/>
        <v>6060</v>
      </c>
      <c r="L7954" t="str">
        <f t="shared" si="748"/>
        <v>SOC</v>
      </c>
      <c r="M7954" t="b">
        <f t="shared" si="749"/>
        <v>0</v>
      </c>
      <c r="N7954" t="str">
        <f>VLOOKUP(B7954,Sheet3!$D$2:$I$578,6,FALSE)</f>
        <v>Jean-Daniel Chaoui</v>
      </c>
      <c r="O7954" t="str">
        <f t="shared" si="750"/>
        <v>Jean-Pierre PONT</v>
      </c>
      <c r="P7954" t="b">
        <f t="shared" si="751"/>
        <v>0</v>
      </c>
      <c r="Q7954" t="b">
        <f>AND(M7954,ISNA(VLOOKUP(B7954,Sheet4!$A$1:$A$529,1,FALSE)))</f>
        <v>0</v>
      </c>
    </row>
    <row r="7955" spans="1:17">
      <c r="A7955" t="str">
        <f t="shared" si="746"/>
        <v>François BRIDON</v>
      </c>
      <c r="B7955" t="s">
        <v>6804</v>
      </c>
      <c r="C7955" t="e">
        <f>VLOOKUP(B7955,Sheet5!$A$1158:$A$1246,1,FALSE)</f>
        <v>#N/A</v>
      </c>
      <c r="D7955" t="s">
        <v>11</v>
      </c>
      <c r="E7955" t="s">
        <v>9125</v>
      </c>
      <c r="F7955" t="s">
        <v>6814</v>
      </c>
      <c r="G7955" t="s">
        <v>14407</v>
      </c>
      <c r="H7955" t="s">
        <v>13</v>
      </c>
      <c r="I7955">
        <v>6</v>
      </c>
      <c r="J7955">
        <v>2.8564627469699998E-4</v>
      </c>
      <c r="K7955">
        <f t="shared" si="747"/>
        <v>6060</v>
      </c>
      <c r="L7955" t="str">
        <f t="shared" si="748"/>
        <v>SOC</v>
      </c>
      <c r="M7955" t="b">
        <f t="shared" si="749"/>
        <v>0</v>
      </c>
      <c r="N7955" t="str">
        <f>VLOOKUP(B7955,Sheet3!$D$2:$I$578,6,FALSE)</f>
        <v>Jean-Daniel Chaoui</v>
      </c>
      <c r="O7955" t="str">
        <f t="shared" si="750"/>
        <v>François BRIDON</v>
      </c>
      <c r="P7955" t="b">
        <f t="shared" si="751"/>
        <v>0</v>
      </c>
      <c r="Q7955" t="b">
        <f>AND(M7955,ISNA(VLOOKUP(B7955,Sheet4!$A$1:$A$529,1,FALSE)))</f>
        <v>0</v>
      </c>
    </row>
    <row r="7956" spans="1:17">
      <c r="A7956" t="str">
        <f t="shared" si="746"/>
        <v>Axelle BRÃ‰MONT</v>
      </c>
      <c r="B7956" t="s">
        <v>6804</v>
      </c>
      <c r="C7956" t="e">
        <f>VLOOKUP(B7956,Sheet5!$A$1158:$A$1246,1,FALSE)</f>
        <v>#N/A</v>
      </c>
      <c r="D7956" t="s">
        <v>4</v>
      </c>
      <c r="E7956" t="s">
        <v>6699</v>
      </c>
      <c r="F7956" t="s">
        <v>6815</v>
      </c>
      <c r="G7956" t="s">
        <v>14408</v>
      </c>
      <c r="H7956" t="s">
        <v>19</v>
      </c>
      <c r="I7956">
        <v>504</v>
      </c>
      <c r="J7956">
        <v>2.3994287074499999E-2</v>
      </c>
      <c r="K7956">
        <f t="shared" si="747"/>
        <v>6060</v>
      </c>
      <c r="L7956" t="str">
        <f t="shared" si="748"/>
        <v>SOC</v>
      </c>
      <c r="M7956" t="b">
        <f t="shared" si="749"/>
        <v>0</v>
      </c>
      <c r="N7956" t="str">
        <f>VLOOKUP(B7956,Sheet3!$D$2:$I$578,6,FALSE)</f>
        <v>Jean-Daniel Chaoui</v>
      </c>
      <c r="O7956" t="str">
        <f t="shared" si="750"/>
        <v>Axelle BRÃ‰MONT</v>
      </c>
      <c r="P7956" t="b">
        <f t="shared" si="751"/>
        <v>0</v>
      </c>
      <c r="Q7956" t="b">
        <f>AND(M7956,ISNA(VLOOKUP(B7956,Sheet4!$A$1:$A$529,1,FALSE)))</f>
        <v>0</v>
      </c>
    </row>
    <row r="7957" spans="1:17">
      <c r="A7957" t="str">
        <f t="shared" si="746"/>
        <v>Alain MARSAUD</v>
      </c>
      <c r="B7957" t="s">
        <v>6804</v>
      </c>
      <c r="C7957" t="e">
        <f>VLOOKUP(B7957,Sheet5!$A$1158:$A$1246,1,FALSE)</f>
        <v>#N/A</v>
      </c>
      <c r="D7957" t="s">
        <v>11</v>
      </c>
      <c r="E7957" t="s">
        <v>321</v>
      </c>
      <c r="F7957" t="s">
        <v>6816</v>
      </c>
      <c r="G7957" t="s">
        <v>14409</v>
      </c>
      <c r="H7957" t="s">
        <v>26</v>
      </c>
      <c r="I7957">
        <v>6749</v>
      </c>
      <c r="J7957">
        <v>0.321304451321</v>
      </c>
      <c r="K7957">
        <f t="shared" si="747"/>
        <v>6060</v>
      </c>
      <c r="L7957" t="str">
        <f t="shared" si="748"/>
        <v>SOC</v>
      </c>
      <c r="M7957" t="b">
        <f t="shared" si="749"/>
        <v>0</v>
      </c>
      <c r="N7957" t="str">
        <f>VLOOKUP(B7957,Sheet3!$D$2:$I$578,6,FALSE)</f>
        <v>Jean-Daniel Chaoui</v>
      </c>
      <c r="O7957" t="str">
        <f t="shared" si="750"/>
        <v>Alain MARSAUD</v>
      </c>
      <c r="P7957" t="b">
        <f t="shared" si="751"/>
        <v>0</v>
      </c>
      <c r="Q7957" t="b">
        <f>AND(M7957,ISNA(VLOOKUP(B7957,Sheet4!$A$1:$A$529,1,FALSE)))</f>
        <v>0</v>
      </c>
    </row>
    <row r="7958" spans="1:17">
      <c r="A7958" t="str">
        <f t="shared" si="746"/>
        <v>Adeline KARGUE</v>
      </c>
      <c r="B7958" t="s">
        <v>6804</v>
      </c>
      <c r="C7958" t="e">
        <f>VLOOKUP(B7958,Sheet5!$A$1158:$A$1246,1,FALSE)</f>
        <v>#N/A</v>
      </c>
      <c r="D7958" t="s">
        <v>4</v>
      </c>
      <c r="E7958" t="s">
        <v>1550</v>
      </c>
      <c r="F7958" t="s">
        <v>6817</v>
      </c>
      <c r="G7958" t="s">
        <v>14410</v>
      </c>
      <c r="H7958" t="s">
        <v>43</v>
      </c>
      <c r="I7958">
        <v>55</v>
      </c>
      <c r="J7958">
        <v>2.61842418472E-3</v>
      </c>
      <c r="K7958">
        <f t="shared" si="747"/>
        <v>6060</v>
      </c>
      <c r="L7958" t="str">
        <f t="shared" si="748"/>
        <v>SOC</v>
      </c>
      <c r="M7958" t="b">
        <f t="shared" si="749"/>
        <v>0</v>
      </c>
      <c r="N7958" t="str">
        <f>VLOOKUP(B7958,Sheet3!$D$2:$I$578,6,FALSE)</f>
        <v>Jean-Daniel Chaoui</v>
      </c>
      <c r="O7958" t="str">
        <f t="shared" si="750"/>
        <v>Adeline KARGUE</v>
      </c>
      <c r="P7958" t="b">
        <f t="shared" si="751"/>
        <v>0</v>
      </c>
      <c r="Q7958" t="b">
        <f>AND(M7958,ISNA(VLOOKUP(B7958,Sheet4!$A$1:$A$529,1,FALSE)))</f>
        <v>0</v>
      </c>
    </row>
    <row r="7959" spans="1:17">
      <c r="A7959" t="str">
        <f t="shared" si="746"/>
        <v>Pierre BONNEFOY</v>
      </c>
      <c r="B7959" t="s">
        <v>6804</v>
      </c>
      <c r="C7959" t="e">
        <f>VLOOKUP(B7959,Sheet5!$A$1158:$A$1246,1,FALSE)</f>
        <v>#N/A</v>
      </c>
      <c r="D7959" t="s">
        <v>11</v>
      </c>
      <c r="E7959" t="s">
        <v>148</v>
      </c>
      <c r="F7959" t="s">
        <v>6818</v>
      </c>
      <c r="G7959" t="s">
        <v>14411</v>
      </c>
      <c r="H7959" t="s">
        <v>271</v>
      </c>
      <c r="I7959">
        <v>75</v>
      </c>
      <c r="J7959">
        <v>3.5705784337099998E-3</v>
      </c>
      <c r="K7959">
        <f t="shared" si="747"/>
        <v>6060</v>
      </c>
      <c r="L7959" t="str">
        <f t="shared" si="748"/>
        <v>SOC</v>
      </c>
      <c r="M7959" t="b">
        <f t="shared" si="749"/>
        <v>0</v>
      </c>
      <c r="N7959" t="str">
        <f>VLOOKUP(B7959,Sheet3!$D$2:$I$578,6,FALSE)</f>
        <v>Jean-Daniel Chaoui</v>
      </c>
      <c r="O7959" t="str">
        <f t="shared" si="750"/>
        <v>Pierre BONNEFOY</v>
      </c>
      <c r="P7959" t="b">
        <f t="shared" si="751"/>
        <v>0</v>
      </c>
      <c r="Q7959" t="b">
        <f>AND(M7959,ISNA(VLOOKUP(B7959,Sheet4!$A$1:$A$529,1,FALSE)))</f>
        <v>0</v>
      </c>
    </row>
    <row r="7960" spans="1:17">
      <c r="A7960" t="str">
        <f t="shared" si="746"/>
        <v>Habib ABI YAGHI DEGUY</v>
      </c>
      <c r="B7960" t="s">
        <v>6804</v>
      </c>
      <c r="C7960" t="e">
        <f>VLOOKUP(B7960,Sheet5!$A$1158:$A$1246,1,FALSE)</f>
        <v>#N/A</v>
      </c>
      <c r="D7960" t="s">
        <v>11</v>
      </c>
      <c r="E7960" t="s">
        <v>6819</v>
      </c>
      <c r="F7960" t="s">
        <v>6820</v>
      </c>
      <c r="G7960" t="s">
        <v>14412</v>
      </c>
      <c r="H7960" t="s">
        <v>271</v>
      </c>
      <c r="I7960">
        <v>198</v>
      </c>
      <c r="J7960">
        <v>9.4263270649800005E-3</v>
      </c>
      <c r="K7960">
        <f t="shared" si="747"/>
        <v>6060</v>
      </c>
      <c r="L7960" t="str">
        <f t="shared" si="748"/>
        <v>SOC</v>
      </c>
      <c r="M7960" t="b">
        <f t="shared" si="749"/>
        <v>0</v>
      </c>
      <c r="N7960" t="str">
        <f>VLOOKUP(B7960,Sheet3!$D$2:$I$578,6,FALSE)</f>
        <v>Jean-Daniel Chaoui</v>
      </c>
      <c r="O7960" t="str">
        <f t="shared" si="750"/>
        <v>Habib ABI YAGHI DEGUY</v>
      </c>
      <c r="P7960" t="b">
        <f t="shared" si="751"/>
        <v>0</v>
      </c>
      <c r="Q7960" t="b">
        <f>AND(M7960,ISNA(VLOOKUP(B7960,Sheet4!$A$1:$A$529,1,FALSE)))</f>
        <v>0</v>
      </c>
    </row>
    <row r="7961" spans="1:17">
      <c r="A7961" t="str">
        <f t="shared" si="746"/>
        <v>Patricia ELIAS SMIDA</v>
      </c>
      <c r="B7961" t="s">
        <v>6804</v>
      </c>
      <c r="C7961" t="e">
        <f>VLOOKUP(B7961,Sheet5!$A$1158:$A$1246,1,FALSE)</f>
        <v>#N/A</v>
      </c>
      <c r="D7961" t="s">
        <v>4</v>
      </c>
      <c r="E7961" t="s">
        <v>441</v>
      </c>
      <c r="F7961" t="s">
        <v>6821</v>
      </c>
      <c r="G7961" t="s">
        <v>14413</v>
      </c>
      <c r="H7961" t="s">
        <v>271</v>
      </c>
      <c r="I7961">
        <v>2250</v>
      </c>
      <c r="J7961">
        <v>0.107117353011</v>
      </c>
      <c r="K7961">
        <f t="shared" si="747"/>
        <v>6060</v>
      </c>
      <c r="L7961" t="str">
        <f t="shared" si="748"/>
        <v>SOC</v>
      </c>
      <c r="M7961" t="b">
        <f t="shared" si="749"/>
        <v>0</v>
      </c>
      <c r="N7961" t="str">
        <f>VLOOKUP(B7961,Sheet3!$D$2:$I$578,6,FALSE)</f>
        <v>Jean-Daniel Chaoui</v>
      </c>
      <c r="O7961" t="str">
        <f t="shared" si="750"/>
        <v>Patricia ELIAS SMIDA</v>
      </c>
      <c r="P7961" t="b">
        <f t="shared" si="751"/>
        <v>0</v>
      </c>
      <c r="Q7961" t="b">
        <f>AND(M7961,ISNA(VLOOKUP(B7961,Sheet4!$A$1:$A$529,1,FALSE)))</f>
        <v>0</v>
      </c>
    </row>
    <row r="7962" spans="1:17">
      <c r="A7962" t="str">
        <f t="shared" si="746"/>
        <v>Saliha AYADI</v>
      </c>
      <c r="B7962" t="s">
        <v>6804</v>
      </c>
      <c r="C7962" t="e">
        <f>VLOOKUP(B7962,Sheet5!$A$1158:$A$1246,1,FALSE)</f>
        <v>#N/A</v>
      </c>
      <c r="D7962" t="s">
        <v>4</v>
      </c>
      <c r="E7962" t="s">
        <v>4016</v>
      </c>
      <c r="F7962" t="s">
        <v>6822</v>
      </c>
      <c r="G7962" t="s">
        <v>14414</v>
      </c>
      <c r="H7962" t="s">
        <v>67</v>
      </c>
      <c r="I7962">
        <v>177</v>
      </c>
      <c r="J7962">
        <v>8.4265651035500006E-3</v>
      </c>
      <c r="K7962">
        <f t="shared" si="747"/>
        <v>6060</v>
      </c>
      <c r="L7962" t="str">
        <f t="shared" si="748"/>
        <v>SOC</v>
      </c>
      <c r="M7962" t="b">
        <f t="shared" si="749"/>
        <v>0</v>
      </c>
      <c r="N7962" t="str">
        <f>VLOOKUP(B7962,Sheet3!$D$2:$I$578,6,FALSE)</f>
        <v>Jean-Daniel Chaoui</v>
      </c>
      <c r="O7962" t="str">
        <f t="shared" si="750"/>
        <v>Saliha AYADI</v>
      </c>
      <c r="P7962" t="b">
        <f t="shared" si="751"/>
        <v>0</v>
      </c>
      <c r="Q7962" t="b">
        <f>AND(M7962,ISNA(VLOOKUP(B7962,Sheet4!$A$1:$A$529,1,FALSE)))</f>
        <v>0</v>
      </c>
    </row>
    <row r="7963" spans="1:17">
      <c r="A7963" t="str">
        <f t="shared" si="746"/>
        <v>François KAHN</v>
      </c>
      <c r="B7963" t="s">
        <v>6804</v>
      </c>
      <c r="C7963" t="e">
        <f>VLOOKUP(B7963,Sheet5!$A$1158:$A$1246,1,FALSE)</f>
        <v>#N/A</v>
      </c>
      <c r="D7963" t="s">
        <v>11</v>
      </c>
      <c r="E7963" t="s">
        <v>9125</v>
      </c>
      <c r="F7963" t="s">
        <v>4794</v>
      </c>
      <c r="G7963" t="s">
        <v>12803</v>
      </c>
      <c r="H7963" t="s">
        <v>111</v>
      </c>
      <c r="I7963">
        <v>941</v>
      </c>
      <c r="J7963">
        <v>4.4798857414900001E-2</v>
      </c>
      <c r="K7963">
        <f t="shared" si="747"/>
        <v>6060</v>
      </c>
      <c r="L7963" t="str">
        <f t="shared" si="748"/>
        <v>SOC</v>
      </c>
      <c r="M7963" t="b">
        <f t="shared" si="749"/>
        <v>0</v>
      </c>
      <c r="N7963" t="str">
        <f>VLOOKUP(B7963,Sheet3!$D$2:$I$578,6,FALSE)</f>
        <v>Jean-Daniel Chaoui</v>
      </c>
      <c r="O7963" t="str">
        <f t="shared" si="750"/>
        <v>François KAHN</v>
      </c>
      <c r="P7963" t="b">
        <f t="shared" si="751"/>
        <v>0</v>
      </c>
      <c r="Q7963" t="b">
        <f>AND(M7963,ISNA(VLOOKUP(B7963,Sheet4!$A$1:$A$529,1,FALSE)))</f>
        <v>0</v>
      </c>
    </row>
    <row r="7964" spans="1:17">
      <c r="A7964" t="str">
        <f t="shared" si="746"/>
        <v>Marcel MISSLIN DE ROBILLARD</v>
      </c>
      <c r="B7964" t="s">
        <v>6804</v>
      </c>
      <c r="C7964" t="e">
        <f>VLOOKUP(B7964,Sheet5!$A$1158:$A$1246,1,FALSE)</f>
        <v>#N/A</v>
      </c>
      <c r="D7964" t="s">
        <v>11</v>
      </c>
      <c r="E7964" t="s">
        <v>1413</v>
      </c>
      <c r="F7964" t="s">
        <v>6823</v>
      </c>
      <c r="G7964" t="s">
        <v>14415</v>
      </c>
      <c r="H7964" t="s">
        <v>271</v>
      </c>
      <c r="I7964">
        <v>155</v>
      </c>
      <c r="J7964">
        <v>7.3791954296600001E-3</v>
      </c>
      <c r="K7964">
        <f t="shared" si="747"/>
        <v>6060</v>
      </c>
      <c r="L7964" t="str">
        <f t="shared" si="748"/>
        <v>SOC</v>
      </c>
      <c r="M7964" t="b">
        <f t="shared" si="749"/>
        <v>1</v>
      </c>
      <c r="N7964" t="str">
        <f>VLOOKUP(B7964,Sheet3!$D$2:$I$578,6,FALSE)</f>
        <v>Jean-Daniel Chaoui</v>
      </c>
      <c r="O7964" t="str">
        <f t="shared" si="750"/>
        <v>Marcel MISSLIN DE ROBILLARD</v>
      </c>
      <c r="P7964" t="b">
        <f t="shared" si="751"/>
        <v>0</v>
      </c>
      <c r="Q7964" t="b">
        <f>AND(M7964,ISNA(VLOOKUP(B7964,Sheet4!$A$1:$A$529,1,FALSE)))</f>
        <v>1</v>
      </c>
    </row>
    <row r="7965" spans="1:17">
      <c r="A7965" t="str">
        <f t="shared" si="746"/>
        <v xml:space="preserve"> </v>
      </c>
      <c r="B7965" t="s">
        <v>6824</v>
      </c>
      <c r="C7965" t="e">
        <f>VLOOKUP(B7965,Sheet5!$A$1158:$A$1246,1,FALSE)</f>
        <v>#N/A</v>
      </c>
      <c r="G7965" t="s">
        <v>9202</v>
      </c>
      <c r="H7965" t="s">
        <v>1</v>
      </c>
      <c r="I7965">
        <v>79171</v>
      </c>
      <c r="J7965">
        <v>1</v>
      </c>
      <c r="K7965">
        <f t="shared" si="747"/>
        <v>0</v>
      </c>
      <c r="L7965">
        <f t="shared" si="748"/>
        <v>0</v>
      </c>
      <c r="M7965" t="b">
        <f t="shared" si="749"/>
        <v>0</v>
      </c>
      <c r="N7965" t="str">
        <f>VLOOKUP(B7965,Sheet3!$D$2:$I$578,6,FALSE)</f>
        <v>Marc Villard</v>
      </c>
      <c r="O7965" t="str">
        <f t="shared" si="750"/>
        <v xml:space="preserve"> </v>
      </c>
      <c r="P7965" t="b">
        <f t="shared" si="751"/>
        <v>0</v>
      </c>
      <c r="Q7965" t="b">
        <f>AND(M7965,ISNA(VLOOKUP(B7965,Sheet4!$A$1:$A$529,1,FALSE)))</f>
        <v>0</v>
      </c>
    </row>
    <row r="7966" spans="1:17">
      <c r="A7966" t="str">
        <f t="shared" si="746"/>
        <v xml:space="preserve"> </v>
      </c>
      <c r="B7966" t="s">
        <v>6824</v>
      </c>
      <c r="C7966" t="e">
        <f>VLOOKUP(B7966,Sheet5!$A$1158:$A$1246,1,FALSE)</f>
        <v>#N/A</v>
      </c>
      <c r="G7966" t="s">
        <v>9202</v>
      </c>
      <c r="H7966" t="s">
        <v>2</v>
      </c>
      <c r="I7966">
        <v>57054</v>
      </c>
      <c r="J7966">
        <v>0.72064265955999995</v>
      </c>
      <c r="K7966">
        <f t="shared" si="747"/>
        <v>0</v>
      </c>
      <c r="L7966">
        <f t="shared" si="748"/>
        <v>0</v>
      </c>
      <c r="M7966" t="b">
        <f t="shared" si="749"/>
        <v>0</v>
      </c>
      <c r="N7966" t="str">
        <f>VLOOKUP(B7966,Sheet3!$D$2:$I$578,6,FALSE)</f>
        <v>Marc Villard</v>
      </c>
      <c r="O7966" t="str">
        <f t="shared" si="750"/>
        <v xml:space="preserve"> </v>
      </c>
      <c r="P7966" t="b">
        <f t="shared" si="751"/>
        <v>0</v>
      </c>
      <c r="Q7966" t="b">
        <f>AND(M7966,ISNA(VLOOKUP(B7966,Sheet4!$A$1:$A$529,1,FALSE)))</f>
        <v>0</v>
      </c>
    </row>
    <row r="7967" spans="1:17">
      <c r="A7967" t="str">
        <f t="shared" si="746"/>
        <v xml:space="preserve"> </v>
      </c>
      <c r="B7967" t="s">
        <v>6824</v>
      </c>
      <c r="C7967" t="e">
        <f>VLOOKUP(B7967,Sheet5!$A$1158:$A$1246,1,FALSE)</f>
        <v>#N/A</v>
      </c>
      <c r="G7967" t="s">
        <v>9202</v>
      </c>
      <c r="H7967" t="s">
        <v>3</v>
      </c>
      <c r="I7967">
        <v>285</v>
      </c>
      <c r="J7967">
        <v>3.5998029581499999E-3</v>
      </c>
      <c r="K7967">
        <f t="shared" si="747"/>
        <v>0</v>
      </c>
      <c r="L7967">
        <f t="shared" si="748"/>
        <v>0</v>
      </c>
      <c r="M7967" t="b">
        <f t="shared" si="749"/>
        <v>0</v>
      </c>
      <c r="N7967" t="str">
        <f>VLOOKUP(B7967,Sheet3!$D$2:$I$578,6,FALSE)</f>
        <v>Marc Villard</v>
      </c>
      <c r="O7967" t="str">
        <f t="shared" si="750"/>
        <v xml:space="preserve"> </v>
      </c>
      <c r="P7967" t="b">
        <f t="shared" si="751"/>
        <v>0</v>
      </c>
      <c r="Q7967" t="b">
        <f>AND(M7967,ISNA(VLOOKUP(B7967,Sheet4!$A$1:$A$529,1,FALSE)))</f>
        <v>0</v>
      </c>
    </row>
    <row r="7968" spans="1:17">
      <c r="A7968" t="str">
        <f t="shared" si="746"/>
        <v>Aurélien LESLUYE</v>
      </c>
      <c r="B7968" t="s">
        <v>6824</v>
      </c>
      <c r="C7968" t="e">
        <f>VLOOKUP(B7968,Sheet5!$A$1158:$A$1246,1,FALSE)</f>
        <v>#N/A</v>
      </c>
      <c r="D7968" t="s">
        <v>11</v>
      </c>
      <c r="E7968" t="s">
        <v>9025</v>
      </c>
      <c r="F7968" t="s">
        <v>6825</v>
      </c>
      <c r="G7968" t="s">
        <v>14416</v>
      </c>
      <c r="H7968" t="s">
        <v>271</v>
      </c>
      <c r="I7968">
        <v>135</v>
      </c>
      <c r="J7968">
        <v>6.1835837302999996E-3</v>
      </c>
      <c r="K7968">
        <f t="shared" si="747"/>
        <v>0</v>
      </c>
      <c r="L7968">
        <f t="shared" si="748"/>
        <v>0</v>
      </c>
      <c r="M7968" t="b">
        <f t="shared" si="749"/>
        <v>0</v>
      </c>
      <c r="N7968" t="str">
        <f>VLOOKUP(B7968,Sheet3!$D$2:$I$578,6,FALSE)</f>
        <v>Marc Villard</v>
      </c>
      <c r="O7968" t="str">
        <f t="shared" si="750"/>
        <v>Aurélien LESLUYE</v>
      </c>
      <c r="P7968" t="b">
        <f t="shared" si="751"/>
        <v>0</v>
      </c>
      <c r="Q7968" t="b">
        <f>AND(M7968,ISNA(VLOOKUP(B7968,Sheet4!$A$1:$A$529,1,FALSE)))</f>
        <v>0</v>
      </c>
    </row>
    <row r="7969" spans="1:17">
      <c r="A7969" t="str">
        <f t="shared" si="746"/>
        <v>Alain PERIA</v>
      </c>
      <c r="B7969" t="s">
        <v>6824</v>
      </c>
      <c r="C7969" t="e">
        <f>VLOOKUP(B7969,Sheet5!$A$1158:$A$1246,1,FALSE)</f>
        <v>#N/A</v>
      </c>
      <c r="D7969" t="s">
        <v>11</v>
      </c>
      <c r="E7969" t="s">
        <v>321</v>
      </c>
      <c r="F7969" t="s">
        <v>6826</v>
      </c>
      <c r="G7969" t="s">
        <v>14417</v>
      </c>
      <c r="H7969" t="s">
        <v>271</v>
      </c>
      <c r="I7969">
        <v>31</v>
      </c>
      <c r="J7969">
        <v>1.4199340417700001E-3</v>
      </c>
      <c r="K7969">
        <f t="shared" si="747"/>
        <v>0</v>
      </c>
      <c r="L7969">
        <f t="shared" si="748"/>
        <v>0</v>
      </c>
      <c r="M7969" t="b">
        <f t="shared" si="749"/>
        <v>0</v>
      </c>
      <c r="N7969" t="str">
        <f>VLOOKUP(B7969,Sheet3!$D$2:$I$578,6,FALSE)</f>
        <v>Marc Villard</v>
      </c>
      <c r="O7969" t="str">
        <f t="shared" si="750"/>
        <v>Alain PERIA</v>
      </c>
      <c r="P7969" t="b">
        <f t="shared" si="751"/>
        <v>0</v>
      </c>
      <c r="Q7969" t="b">
        <f>AND(M7969,ISNA(VLOOKUP(B7969,Sheet4!$A$1:$A$529,1,FALSE)))</f>
        <v>0</v>
      </c>
    </row>
    <row r="7970" spans="1:17">
      <c r="A7970" t="str">
        <f t="shared" si="746"/>
        <v>Cécile DESMAS</v>
      </c>
      <c r="B7970" t="s">
        <v>6824</v>
      </c>
      <c r="C7970" t="e">
        <f>VLOOKUP(B7970,Sheet5!$A$1158:$A$1246,1,FALSE)</f>
        <v>#N/A</v>
      </c>
      <c r="D7970" t="s">
        <v>4</v>
      </c>
      <c r="E7970" t="s">
        <v>9009</v>
      </c>
      <c r="F7970" t="s">
        <v>6827</v>
      </c>
      <c r="G7970" t="s">
        <v>14418</v>
      </c>
      <c r="H7970" t="s">
        <v>271</v>
      </c>
      <c r="I7970">
        <v>79</v>
      </c>
      <c r="J7970">
        <v>3.61854159033E-3</v>
      </c>
      <c r="K7970">
        <f t="shared" si="747"/>
        <v>0</v>
      </c>
      <c r="L7970">
        <f t="shared" si="748"/>
        <v>0</v>
      </c>
      <c r="M7970" t="b">
        <f t="shared" si="749"/>
        <v>0</v>
      </c>
      <c r="N7970" t="str">
        <f>VLOOKUP(B7970,Sheet3!$D$2:$I$578,6,FALSE)</f>
        <v>Marc Villard</v>
      </c>
      <c r="O7970" t="str">
        <f t="shared" si="750"/>
        <v>Cécile DESMAS</v>
      </c>
      <c r="P7970" t="b">
        <f t="shared" si="751"/>
        <v>0</v>
      </c>
      <c r="Q7970" t="b">
        <f>AND(M7970,ISNA(VLOOKUP(B7970,Sheet4!$A$1:$A$529,1,FALSE)))</f>
        <v>0</v>
      </c>
    </row>
    <row r="7971" spans="1:17">
      <c r="A7971" t="str">
        <f t="shared" si="746"/>
        <v>Jannick MAGNE</v>
      </c>
      <c r="B7971" t="s">
        <v>6824</v>
      </c>
      <c r="C7971" t="e">
        <f>VLOOKUP(B7971,Sheet5!$A$1158:$A$1246,1,FALSE)</f>
        <v>#N/A</v>
      </c>
      <c r="D7971" t="s">
        <v>4</v>
      </c>
      <c r="E7971" t="s">
        <v>6828</v>
      </c>
      <c r="F7971" t="s">
        <v>6829</v>
      </c>
      <c r="G7971" t="s">
        <v>14419</v>
      </c>
      <c r="H7971" t="s">
        <v>7</v>
      </c>
      <c r="I7971">
        <v>1539</v>
      </c>
      <c r="J7971">
        <v>7.0492854525499998E-2</v>
      </c>
      <c r="K7971">
        <f t="shared" si="747"/>
        <v>1539</v>
      </c>
      <c r="L7971" t="str">
        <f t="shared" si="748"/>
        <v>VEC</v>
      </c>
      <c r="M7971" t="b">
        <f t="shared" si="749"/>
        <v>0</v>
      </c>
      <c r="N7971" t="str">
        <f>VLOOKUP(B7971,Sheet3!$D$2:$I$578,6,FALSE)</f>
        <v>Marc Villard</v>
      </c>
      <c r="O7971" t="str">
        <f t="shared" si="750"/>
        <v>Jannick MAGNE</v>
      </c>
      <c r="P7971" t="b">
        <f t="shared" si="751"/>
        <v>0</v>
      </c>
      <c r="Q7971" t="b">
        <f>AND(M7971,ISNA(VLOOKUP(B7971,Sheet4!$A$1:$A$529,1,FALSE)))</f>
        <v>0</v>
      </c>
    </row>
    <row r="7972" spans="1:17">
      <c r="A7972" t="str">
        <f t="shared" si="746"/>
        <v>Paul DUMONT</v>
      </c>
      <c r="B7972" t="s">
        <v>6824</v>
      </c>
      <c r="C7972" t="e">
        <f>VLOOKUP(B7972,Sheet5!$A$1158:$A$1246,1,FALSE)</f>
        <v>#N/A</v>
      </c>
      <c r="D7972" t="s">
        <v>11</v>
      </c>
      <c r="E7972" t="s">
        <v>36</v>
      </c>
      <c r="F7972" t="s">
        <v>486</v>
      </c>
      <c r="G7972" t="s">
        <v>9481</v>
      </c>
      <c r="H7972" t="s">
        <v>87</v>
      </c>
      <c r="I7972">
        <v>645</v>
      </c>
      <c r="J7972">
        <v>2.9543788933700001E-2</v>
      </c>
      <c r="K7972">
        <f t="shared" si="747"/>
        <v>1539</v>
      </c>
      <c r="L7972" t="str">
        <f t="shared" si="748"/>
        <v>VEC</v>
      </c>
      <c r="M7972" t="b">
        <f t="shared" si="749"/>
        <v>0</v>
      </c>
      <c r="N7972" t="str">
        <f>VLOOKUP(B7972,Sheet3!$D$2:$I$578,6,FALSE)</f>
        <v>Marc Villard</v>
      </c>
      <c r="O7972" t="str">
        <f t="shared" si="750"/>
        <v>Paul DUMONT</v>
      </c>
      <c r="P7972" t="b">
        <f t="shared" si="751"/>
        <v>0</v>
      </c>
      <c r="Q7972" t="b">
        <f>AND(M7972,ISNA(VLOOKUP(B7972,Sheet4!$A$1:$A$529,1,FALSE)))</f>
        <v>0</v>
      </c>
    </row>
    <row r="7973" spans="1:17">
      <c r="A7973" t="str">
        <f t="shared" si="746"/>
        <v>Lisbeth GRAILLE</v>
      </c>
      <c r="B7973" t="s">
        <v>6824</v>
      </c>
      <c r="C7973" t="e">
        <f>VLOOKUP(B7973,Sheet5!$A$1158:$A$1246,1,FALSE)</f>
        <v>#N/A</v>
      </c>
      <c r="D7973" t="s">
        <v>4</v>
      </c>
      <c r="E7973" t="s">
        <v>6830</v>
      </c>
      <c r="F7973" t="s">
        <v>6831</v>
      </c>
      <c r="G7973" t="s">
        <v>14420</v>
      </c>
      <c r="H7973" t="s">
        <v>67</v>
      </c>
      <c r="I7973">
        <v>266</v>
      </c>
      <c r="J7973">
        <v>1.2183950164900001E-2</v>
      </c>
      <c r="K7973">
        <f t="shared" si="747"/>
        <v>1539</v>
      </c>
      <c r="L7973" t="str">
        <f t="shared" si="748"/>
        <v>VEC</v>
      </c>
      <c r="M7973" t="b">
        <f t="shared" si="749"/>
        <v>0</v>
      </c>
      <c r="N7973" t="str">
        <f>VLOOKUP(B7973,Sheet3!$D$2:$I$578,6,FALSE)</f>
        <v>Marc Villard</v>
      </c>
      <c r="O7973" t="str">
        <f t="shared" si="750"/>
        <v>Lisbeth GRAILLE</v>
      </c>
      <c r="P7973" t="b">
        <f t="shared" si="751"/>
        <v>0</v>
      </c>
      <c r="Q7973" t="b">
        <f>AND(M7973,ISNA(VLOOKUP(B7973,Sheet4!$A$1:$A$529,1,FALSE)))</f>
        <v>0</v>
      </c>
    </row>
    <row r="7974" spans="1:17">
      <c r="A7974" t="str">
        <f t="shared" si="746"/>
        <v>Idrisse MOHAMED</v>
      </c>
      <c r="B7974" t="s">
        <v>6824</v>
      </c>
      <c r="C7974" t="e">
        <f>VLOOKUP(B7974,Sheet5!$A$1158:$A$1246,1,FALSE)</f>
        <v>#N/A</v>
      </c>
      <c r="D7974" t="s">
        <v>11</v>
      </c>
      <c r="E7974" t="s">
        <v>6832</v>
      </c>
      <c r="F7974" t="s">
        <v>6833</v>
      </c>
      <c r="G7974" t="s">
        <v>682</v>
      </c>
      <c r="H7974" t="s">
        <v>271</v>
      </c>
      <c r="I7974">
        <v>11</v>
      </c>
      <c r="J7974">
        <v>5.0384756320999999E-4</v>
      </c>
      <c r="K7974">
        <f t="shared" si="747"/>
        <v>1539</v>
      </c>
      <c r="L7974" t="str">
        <f t="shared" si="748"/>
        <v>VEC</v>
      </c>
      <c r="M7974" t="b">
        <f t="shared" si="749"/>
        <v>0</v>
      </c>
      <c r="N7974" t="str">
        <f>VLOOKUP(B7974,Sheet3!$D$2:$I$578,6,FALSE)</f>
        <v>Marc Villard</v>
      </c>
      <c r="O7974" t="str">
        <f t="shared" si="750"/>
        <v>Idrisse MOHAMED</v>
      </c>
      <c r="P7974" t="b">
        <f t="shared" si="751"/>
        <v>0</v>
      </c>
      <c r="Q7974" t="b">
        <f>AND(M7974,ISNA(VLOOKUP(B7974,Sheet4!$A$1:$A$529,1,FALSE)))</f>
        <v>0</v>
      </c>
    </row>
    <row r="7975" spans="1:17">
      <c r="A7975" t="str">
        <f t="shared" si="746"/>
        <v>Thibault DANJOU</v>
      </c>
      <c r="B7975" t="s">
        <v>6824</v>
      </c>
      <c r="C7975" t="e">
        <f>VLOOKUP(B7975,Sheet5!$A$1158:$A$1246,1,FALSE)</f>
        <v>#N/A</v>
      </c>
      <c r="D7975" t="s">
        <v>11</v>
      </c>
      <c r="E7975" t="s">
        <v>2400</v>
      </c>
      <c r="F7975" t="s">
        <v>2292</v>
      </c>
      <c r="G7975" t="s">
        <v>10837</v>
      </c>
      <c r="H7975" t="s">
        <v>13</v>
      </c>
      <c r="I7975">
        <v>520</v>
      </c>
      <c r="J7975">
        <v>2.3818248442699998E-2</v>
      </c>
      <c r="K7975">
        <f t="shared" si="747"/>
        <v>1539</v>
      </c>
      <c r="L7975" t="str">
        <f t="shared" si="748"/>
        <v>VEC</v>
      </c>
      <c r="M7975" t="b">
        <f t="shared" si="749"/>
        <v>0</v>
      </c>
      <c r="N7975" t="str">
        <f>VLOOKUP(B7975,Sheet3!$D$2:$I$578,6,FALSE)</f>
        <v>Marc Villard</v>
      </c>
      <c r="O7975" t="str">
        <f t="shared" si="750"/>
        <v>Thibault DANJOU</v>
      </c>
      <c r="P7975" t="b">
        <f t="shared" si="751"/>
        <v>0</v>
      </c>
      <c r="Q7975" t="b">
        <f>AND(M7975,ISNA(VLOOKUP(B7975,Sheet4!$A$1:$A$529,1,FALSE)))</f>
        <v>0</v>
      </c>
    </row>
    <row r="7976" spans="1:17">
      <c r="A7976" t="str">
        <f t="shared" si="746"/>
        <v>Ludovic CHAKER</v>
      </c>
      <c r="B7976" t="s">
        <v>6824</v>
      </c>
      <c r="C7976" t="e">
        <f>VLOOKUP(B7976,Sheet5!$A$1158:$A$1246,1,FALSE)</f>
        <v>#N/A</v>
      </c>
      <c r="D7976" t="s">
        <v>11</v>
      </c>
      <c r="E7976" t="s">
        <v>1503</v>
      </c>
      <c r="F7976" t="s">
        <v>6834</v>
      </c>
      <c r="G7976" t="s">
        <v>14421</v>
      </c>
      <c r="H7976" t="s">
        <v>271</v>
      </c>
      <c r="I7976">
        <v>435</v>
      </c>
      <c r="J7976">
        <v>1.99248809088E-2</v>
      </c>
      <c r="K7976">
        <f t="shared" si="747"/>
        <v>1539</v>
      </c>
      <c r="L7976" t="str">
        <f t="shared" si="748"/>
        <v>VEC</v>
      </c>
      <c r="M7976" t="b">
        <f t="shared" si="749"/>
        <v>0</v>
      </c>
      <c r="N7976" t="str">
        <f>VLOOKUP(B7976,Sheet3!$D$2:$I$578,6,FALSE)</f>
        <v>Marc Villard</v>
      </c>
      <c r="O7976" t="str">
        <f t="shared" si="750"/>
        <v>Ludovic CHAKER</v>
      </c>
      <c r="P7976" t="b">
        <f t="shared" si="751"/>
        <v>0</v>
      </c>
      <c r="Q7976" t="b">
        <f>AND(M7976,ISNA(VLOOKUP(B7976,Sheet4!$A$1:$A$529,1,FALSE)))</f>
        <v>0</v>
      </c>
    </row>
    <row r="7977" spans="1:17">
      <c r="A7977" t="str">
        <f t="shared" si="746"/>
        <v>Antoine BERGEOT</v>
      </c>
      <c r="B7977" t="s">
        <v>6824</v>
      </c>
      <c r="C7977" t="e">
        <f>VLOOKUP(B7977,Sheet5!$A$1158:$A$1246,1,FALSE)</f>
        <v>#N/A</v>
      </c>
      <c r="D7977" t="s">
        <v>11</v>
      </c>
      <c r="E7977" t="s">
        <v>1086</v>
      </c>
      <c r="F7977" t="s">
        <v>6835</v>
      </c>
      <c r="G7977" t="s">
        <v>14422</v>
      </c>
      <c r="H7977" t="s">
        <v>13</v>
      </c>
      <c r="I7977">
        <v>238</v>
      </c>
      <c r="J7977">
        <v>1.09014290949E-2</v>
      </c>
      <c r="K7977">
        <f t="shared" si="747"/>
        <v>1539</v>
      </c>
      <c r="L7977" t="str">
        <f t="shared" si="748"/>
        <v>VEC</v>
      </c>
      <c r="M7977" t="b">
        <f t="shared" si="749"/>
        <v>0</v>
      </c>
      <c r="N7977" t="str">
        <f>VLOOKUP(B7977,Sheet3!$D$2:$I$578,6,FALSE)</f>
        <v>Marc Villard</v>
      </c>
      <c r="O7977" t="str">
        <f t="shared" si="750"/>
        <v>Antoine BERGEOT</v>
      </c>
      <c r="P7977" t="b">
        <f t="shared" si="751"/>
        <v>0</v>
      </c>
      <c r="Q7977" t="b">
        <f>AND(M7977,ISNA(VLOOKUP(B7977,Sheet4!$A$1:$A$529,1,FALSE)))</f>
        <v>0</v>
      </c>
    </row>
    <row r="7978" spans="1:17">
      <c r="A7978" t="str">
        <f t="shared" si="746"/>
        <v>Aude BOUVÃ‰RON</v>
      </c>
      <c r="B7978" t="s">
        <v>6824</v>
      </c>
      <c r="C7978" t="e">
        <f>VLOOKUP(B7978,Sheet5!$A$1158:$A$1246,1,FALSE)</f>
        <v>#N/A</v>
      </c>
      <c r="D7978" t="s">
        <v>4</v>
      </c>
      <c r="E7978" t="s">
        <v>110</v>
      </c>
      <c r="F7978" t="s">
        <v>6836</v>
      </c>
      <c r="G7978" t="s">
        <v>14423</v>
      </c>
      <c r="H7978" t="s">
        <v>17</v>
      </c>
      <c r="I7978">
        <v>963</v>
      </c>
      <c r="J7978">
        <v>4.4109563942800002E-2</v>
      </c>
      <c r="K7978">
        <f t="shared" si="747"/>
        <v>1539</v>
      </c>
      <c r="L7978" t="str">
        <f t="shared" si="748"/>
        <v>VEC</v>
      </c>
      <c r="M7978" t="b">
        <f t="shared" si="749"/>
        <v>0</v>
      </c>
      <c r="N7978" t="str">
        <f>VLOOKUP(B7978,Sheet3!$D$2:$I$578,6,FALSE)</f>
        <v>Marc Villard</v>
      </c>
      <c r="O7978" t="str">
        <f t="shared" si="750"/>
        <v>Aude BOUVÃ‰RON</v>
      </c>
      <c r="P7978" t="b">
        <f t="shared" si="751"/>
        <v>0</v>
      </c>
      <c r="Q7978" t="b">
        <f>AND(M7978,ISNA(VLOOKUP(B7978,Sheet4!$A$1:$A$529,1,FALSE)))</f>
        <v>0</v>
      </c>
    </row>
    <row r="7979" spans="1:17">
      <c r="A7979" t="str">
        <f t="shared" si="746"/>
        <v>Olivier TOISON</v>
      </c>
      <c r="B7979" t="s">
        <v>6824</v>
      </c>
      <c r="C7979" t="e">
        <f>VLOOKUP(B7979,Sheet5!$A$1158:$A$1246,1,FALSE)</f>
        <v>#N/A</v>
      </c>
      <c r="D7979" t="s">
        <v>11</v>
      </c>
      <c r="E7979" t="s">
        <v>46</v>
      </c>
      <c r="F7979" t="s">
        <v>6837</v>
      </c>
      <c r="G7979" t="s">
        <v>14424</v>
      </c>
      <c r="H7979" t="s">
        <v>271</v>
      </c>
      <c r="I7979">
        <v>38</v>
      </c>
      <c r="J7979">
        <v>1.74056430927E-3</v>
      </c>
      <c r="K7979">
        <f t="shared" si="747"/>
        <v>1539</v>
      </c>
      <c r="L7979" t="str">
        <f t="shared" si="748"/>
        <v>VEC</v>
      </c>
      <c r="M7979" t="b">
        <f t="shared" si="749"/>
        <v>0</v>
      </c>
      <c r="N7979" t="str">
        <f>VLOOKUP(B7979,Sheet3!$D$2:$I$578,6,FALSE)</f>
        <v>Marc Villard</v>
      </c>
      <c r="O7979" t="str">
        <f t="shared" si="750"/>
        <v>Olivier TOISON</v>
      </c>
      <c r="P7979" t="b">
        <f t="shared" si="751"/>
        <v>0</v>
      </c>
      <c r="Q7979" t="b">
        <f>AND(M7979,ISNA(VLOOKUP(B7979,Sheet4!$A$1:$A$529,1,FALSE)))</f>
        <v>0</v>
      </c>
    </row>
    <row r="7980" spans="1:17">
      <c r="A7980" t="str">
        <f t="shared" si="746"/>
        <v>Francis NIZET</v>
      </c>
      <c r="B7980" t="s">
        <v>6824</v>
      </c>
      <c r="C7980" t="e">
        <f>VLOOKUP(B7980,Sheet5!$A$1158:$A$1246,1,FALSE)</f>
        <v>#N/A</v>
      </c>
      <c r="D7980" t="s">
        <v>11</v>
      </c>
      <c r="E7980" t="s">
        <v>352</v>
      </c>
      <c r="F7980" t="s">
        <v>4780</v>
      </c>
      <c r="G7980" t="s">
        <v>12791</v>
      </c>
      <c r="H7980" t="s">
        <v>43</v>
      </c>
      <c r="I7980">
        <v>2010</v>
      </c>
      <c r="J7980">
        <v>9.2066691095600006E-2</v>
      </c>
      <c r="K7980">
        <f t="shared" si="747"/>
        <v>1539</v>
      </c>
      <c r="L7980" t="str">
        <f t="shared" si="748"/>
        <v>VEC</v>
      </c>
      <c r="M7980" t="b">
        <f t="shared" si="749"/>
        <v>0</v>
      </c>
      <c r="N7980" t="str">
        <f>VLOOKUP(B7980,Sheet3!$D$2:$I$578,6,FALSE)</f>
        <v>Marc Villard</v>
      </c>
      <c r="O7980" t="str">
        <f t="shared" si="750"/>
        <v>Francis NIZET</v>
      </c>
      <c r="P7980" t="b">
        <f t="shared" si="751"/>
        <v>0</v>
      </c>
      <c r="Q7980" t="b">
        <f>AND(M7980,ISNA(VLOOKUP(B7980,Sheet4!$A$1:$A$529,1,FALSE)))</f>
        <v>0</v>
      </c>
    </row>
    <row r="7981" spans="1:17">
      <c r="A7981" t="str">
        <f t="shared" si="746"/>
        <v>Thierry MARIANI</v>
      </c>
      <c r="B7981" t="s">
        <v>6824</v>
      </c>
      <c r="C7981" t="e">
        <f>VLOOKUP(B7981,Sheet5!$A$1158:$A$1246,1,FALSE)</f>
        <v>#N/A</v>
      </c>
      <c r="D7981" t="s">
        <v>11</v>
      </c>
      <c r="E7981" t="s">
        <v>264</v>
      </c>
      <c r="F7981" t="s">
        <v>6838</v>
      </c>
      <c r="G7981" t="s">
        <v>14425</v>
      </c>
      <c r="H7981" t="s">
        <v>26</v>
      </c>
      <c r="I7981">
        <v>7114</v>
      </c>
      <c r="J7981">
        <v>0.32585196042499998</v>
      </c>
      <c r="K7981">
        <f t="shared" si="747"/>
        <v>1539</v>
      </c>
      <c r="L7981" t="str">
        <f t="shared" si="748"/>
        <v>VEC</v>
      </c>
      <c r="M7981" t="b">
        <f t="shared" si="749"/>
        <v>0</v>
      </c>
      <c r="N7981" t="str">
        <f>VLOOKUP(B7981,Sheet3!$D$2:$I$578,6,FALSE)</f>
        <v>Marc Villard</v>
      </c>
      <c r="O7981" t="str">
        <f t="shared" si="750"/>
        <v>Thierry MARIANI</v>
      </c>
      <c r="P7981" t="b">
        <f t="shared" si="751"/>
        <v>0</v>
      </c>
      <c r="Q7981" t="b">
        <f>AND(M7981,ISNA(VLOOKUP(B7981,Sheet4!$A$1:$A$529,1,FALSE)))</f>
        <v>0</v>
      </c>
    </row>
    <row r="7982" spans="1:17">
      <c r="A7982" t="str">
        <f t="shared" si="746"/>
        <v>Alavandane RAMAKICHENANE</v>
      </c>
      <c r="B7982" t="s">
        <v>6824</v>
      </c>
      <c r="C7982" t="e">
        <f>VLOOKUP(B7982,Sheet5!$A$1158:$A$1246,1,FALSE)</f>
        <v>#N/A</v>
      </c>
      <c r="D7982" t="s">
        <v>11</v>
      </c>
      <c r="E7982" t="s">
        <v>6839</v>
      </c>
      <c r="F7982" t="s">
        <v>6840</v>
      </c>
      <c r="G7982" t="s">
        <v>14426</v>
      </c>
      <c r="H7982" t="s">
        <v>271</v>
      </c>
      <c r="I7982">
        <v>221</v>
      </c>
      <c r="J7982">
        <v>1.01227555881E-2</v>
      </c>
      <c r="K7982">
        <f t="shared" si="747"/>
        <v>1539</v>
      </c>
      <c r="L7982" t="str">
        <f t="shared" si="748"/>
        <v>VEC</v>
      </c>
      <c r="M7982" t="b">
        <f t="shared" si="749"/>
        <v>0</v>
      </c>
      <c r="N7982" t="str">
        <f>VLOOKUP(B7982,Sheet3!$D$2:$I$578,6,FALSE)</f>
        <v>Marc Villard</v>
      </c>
      <c r="O7982" t="str">
        <f t="shared" si="750"/>
        <v>Alavandane RAMAKICHENANE</v>
      </c>
      <c r="P7982" t="b">
        <f t="shared" si="751"/>
        <v>0</v>
      </c>
      <c r="Q7982" t="b">
        <f>AND(M7982,ISNA(VLOOKUP(B7982,Sheet4!$A$1:$A$529,1,FALSE)))</f>
        <v>0</v>
      </c>
    </row>
    <row r="7983" spans="1:17">
      <c r="A7983" t="str">
        <f t="shared" si="746"/>
        <v>Marc VILLARD</v>
      </c>
      <c r="B7983" t="s">
        <v>6824</v>
      </c>
      <c r="C7983" t="e">
        <f>VLOOKUP(B7983,Sheet5!$A$1158:$A$1246,1,FALSE)</f>
        <v>#N/A</v>
      </c>
      <c r="D7983" t="s">
        <v>11</v>
      </c>
      <c r="E7983" t="s">
        <v>667</v>
      </c>
      <c r="F7983" t="s">
        <v>6841</v>
      </c>
      <c r="G7983" t="s">
        <v>14427</v>
      </c>
      <c r="H7983" t="s">
        <v>21</v>
      </c>
      <c r="I7983">
        <v>5819</v>
      </c>
      <c r="J7983">
        <v>0.26653536093800001</v>
      </c>
      <c r="K7983">
        <f t="shared" si="747"/>
        <v>5819</v>
      </c>
      <c r="L7983" t="str">
        <f t="shared" si="748"/>
        <v>SOC</v>
      </c>
      <c r="M7983" t="b">
        <f t="shared" si="749"/>
        <v>0</v>
      </c>
      <c r="N7983" t="str">
        <f>VLOOKUP(B7983,Sheet3!$D$2:$I$578,6,FALSE)</f>
        <v>Marc Villard</v>
      </c>
      <c r="O7983" t="str">
        <f t="shared" si="750"/>
        <v>Marc VILLARD</v>
      </c>
      <c r="P7983" t="b">
        <f t="shared" si="751"/>
        <v>1</v>
      </c>
      <c r="Q7983" t="b">
        <f>AND(M7983,ISNA(VLOOKUP(B7983,Sheet4!$A$1:$A$529,1,FALSE)))</f>
        <v>0</v>
      </c>
    </row>
    <row r="7984" spans="1:17">
      <c r="A7984" t="str">
        <f t="shared" si="746"/>
        <v>Sébastien BRETEAU</v>
      </c>
      <c r="B7984" t="s">
        <v>6824</v>
      </c>
      <c r="C7984" t="e">
        <f>VLOOKUP(B7984,Sheet5!$A$1158:$A$1246,1,FALSE)</f>
        <v>#N/A</v>
      </c>
      <c r="D7984" t="s">
        <v>11</v>
      </c>
      <c r="E7984" t="s">
        <v>8997</v>
      </c>
      <c r="F7984" t="s">
        <v>6842</v>
      </c>
      <c r="G7984" t="s">
        <v>14428</v>
      </c>
      <c r="H7984" t="s">
        <v>13</v>
      </c>
      <c r="I7984">
        <v>1070</v>
      </c>
      <c r="J7984">
        <v>4.9010626603199998E-2</v>
      </c>
      <c r="K7984">
        <f t="shared" si="747"/>
        <v>5819</v>
      </c>
      <c r="L7984" t="str">
        <f t="shared" si="748"/>
        <v>SOC</v>
      </c>
      <c r="M7984" t="b">
        <f t="shared" si="749"/>
        <v>0</v>
      </c>
      <c r="N7984" t="str">
        <f>VLOOKUP(B7984,Sheet3!$D$2:$I$578,6,FALSE)</f>
        <v>Marc Villard</v>
      </c>
      <c r="O7984" t="str">
        <f t="shared" si="750"/>
        <v>Sébastien BRETEAU</v>
      </c>
      <c r="P7984" t="b">
        <f t="shared" si="751"/>
        <v>0</v>
      </c>
      <c r="Q7984" t="b">
        <f>AND(M7984,ISNA(VLOOKUP(B7984,Sheet4!$A$1:$A$529,1,FALSE)))</f>
        <v>0</v>
      </c>
    </row>
    <row r="7985" spans="1:17">
      <c r="A7985" t="str">
        <f t="shared" si="746"/>
        <v>Claude BALLOUHEY</v>
      </c>
      <c r="B7985" t="s">
        <v>6824</v>
      </c>
      <c r="C7985" t="e">
        <f>VLOOKUP(B7985,Sheet5!$A$1158:$A$1246,1,FALSE)</f>
        <v>#N/A</v>
      </c>
      <c r="D7985" t="s">
        <v>11</v>
      </c>
      <c r="E7985" t="s">
        <v>208</v>
      </c>
      <c r="F7985" t="s">
        <v>6843</v>
      </c>
      <c r="G7985" t="s">
        <v>14429</v>
      </c>
      <c r="H7985" t="s">
        <v>19</v>
      </c>
      <c r="I7985">
        <v>403</v>
      </c>
      <c r="J7985">
        <v>1.84591425431E-2</v>
      </c>
      <c r="K7985">
        <f t="shared" si="747"/>
        <v>5819</v>
      </c>
      <c r="L7985" t="str">
        <f t="shared" si="748"/>
        <v>SOC</v>
      </c>
      <c r="M7985" t="b">
        <f t="shared" si="749"/>
        <v>0</v>
      </c>
      <c r="N7985" t="str">
        <f>VLOOKUP(B7985,Sheet3!$D$2:$I$578,6,FALSE)</f>
        <v>Marc Villard</v>
      </c>
      <c r="O7985" t="str">
        <f t="shared" si="750"/>
        <v>Claude BALLOUHEY</v>
      </c>
      <c r="P7985" t="b">
        <f t="shared" si="751"/>
        <v>0</v>
      </c>
      <c r="Q7985" t="b">
        <f>AND(M7985,ISNA(VLOOKUP(B7985,Sheet4!$A$1:$A$529,1,FALSE)))</f>
        <v>0</v>
      </c>
    </row>
    <row r="7986" spans="1:17">
      <c r="A7986" t="str">
        <f t="shared" si="746"/>
        <v>Romain ARCIZET</v>
      </c>
      <c r="B7986" t="s">
        <v>6824</v>
      </c>
      <c r="C7986" t="e">
        <f>VLOOKUP(B7986,Sheet5!$A$1158:$A$1246,1,FALSE)</f>
        <v>#N/A</v>
      </c>
      <c r="D7986" t="s">
        <v>11</v>
      </c>
      <c r="E7986" t="s">
        <v>1691</v>
      </c>
      <c r="F7986" t="s">
        <v>6844</v>
      </c>
      <c r="G7986" t="s">
        <v>14430</v>
      </c>
      <c r="H7986" t="s">
        <v>271</v>
      </c>
      <c r="I7986">
        <v>217</v>
      </c>
      <c r="J7986">
        <v>9.9395382924100002E-3</v>
      </c>
      <c r="K7986">
        <f t="shared" si="747"/>
        <v>5819</v>
      </c>
      <c r="L7986" t="str">
        <f t="shared" si="748"/>
        <v>SOC</v>
      </c>
      <c r="M7986" t="b">
        <f t="shared" si="749"/>
        <v>0</v>
      </c>
      <c r="N7986" t="str">
        <f>VLOOKUP(B7986,Sheet3!$D$2:$I$578,6,FALSE)</f>
        <v>Marc Villard</v>
      </c>
      <c r="O7986" t="str">
        <f t="shared" si="750"/>
        <v>Romain ARCIZET</v>
      </c>
      <c r="P7986" t="b">
        <f t="shared" si="751"/>
        <v>0</v>
      </c>
      <c r="Q7986" t="b">
        <f>AND(M7986,ISNA(VLOOKUP(B7986,Sheet4!$A$1:$A$529,1,FALSE)))</f>
        <v>0</v>
      </c>
    </row>
    <row r="7987" spans="1:17">
      <c r="A7987" t="str">
        <f t="shared" si="746"/>
        <v>Jean-Loup FAYOLLE</v>
      </c>
      <c r="B7987" t="s">
        <v>6824</v>
      </c>
      <c r="C7987" t="e">
        <f>VLOOKUP(B7987,Sheet5!$A$1158:$A$1246,1,FALSE)</f>
        <v>#N/A</v>
      </c>
      <c r="D7987" t="s">
        <v>11</v>
      </c>
      <c r="E7987" t="s">
        <v>106</v>
      </c>
      <c r="F7987" t="s">
        <v>6845</v>
      </c>
      <c r="G7987" t="s">
        <v>14431</v>
      </c>
      <c r="H7987" t="s">
        <v>271</v>
      </c>
      <c r="I7987">
        <v>78</v>
      </c>
      <c r="J7987">
        <v>3.5727372664E-3</v>
      </c>
      <c r="K7987">
        <f t="shared" si="747"/>
        <v>5819</v>
      </c>
      <c r="L7987" t="str">
        <f t="shared" si="748"/>
        <v>SOC</v>
      </c>
      <c r="M7987" t="b">
        <f t="shared" si="749"/>
        <v>1</v>
      </c>
      <c r="N7987" t="str">
        <f>VLOOKUP(B7987,Sheet3!$D$2:$I$578,6,FALSE)</f>
        <v>Marc Villard</v>
      </c>
      <c r="O7987" t="str">
        <f t="shared" si="750"/>
        <v>Jean-Loup FAYOLLE</v>
      </c>
      <c r="P7987" t="b">
        <f t="shared" si="751"/>
        <v>0</v>
      </c>
      <c r="Q7987" t="b">
        <f>AND(M7987,ISNA(VLOOKUP(B7987,Sheet4!$A$1:$A$529,1,FALSE)))</f>
        <v>1</v>
      </c>
    </row>
    <row r="7988" spans="1:17">
      <c r="A7988" t="str">
        <f t="shared" si="746"/>
        <v xml:space="preserve"> </v>
      </c>
      <c r="B7988" t="s">
        <v>6846</v>
      </c>
      <c r="C7988" t="e">
        <f>VLOOKUP(B7988,Sheet5!$A$1158:$A$1246,1,FALSE)</f>
        <v>#N/A</v>
      </c>
      <c r="G7988" t="s">
        <v>9202</v>
      </c>
      <c r="H7988" t="s">
        <v>1</v>
      </c>
      <c r="I7988">
        <v>73095</v>
      </c>
      <c r="J7988">
        <v>1</v>
      </c>
      <c r="K7988">
        <f t="shared" si="747"/>
        <v>0</v>
      </c>
      <c r="L7988">
        <f t="shared" si="748"/>
        <v>0</v>
      </c>
      <c r="M7988" t="b">
        <f t="shared" si="749"/>
        <v>0</v>
      </c>
      <c r="N7988" t="str">
        <f>VLOOKUP(B7988,Sheet3!$D$2:$I$578,6,FALSE)</f>
        <v>Eric Jalton</v>
      </c>
      <c r="O7988" t="str">
        <f t="shared" si="750"/>
        <v xml:space="preserve"> </v>
      </c>
      <c r="P7988" t="b">
        <f t="shared" si="751"/>
        <v>0</v>
      </c>
      <c r="Q7988" t="b">
        <f>AND(M7988,ISNA(VLOOKUP(B7988,Sheet4!$A$1:$A$529,1,FALSE)))</f>
        <v>0</v>
      </c>
    </row>
    <row r="7989" spans="1:17">
      <c r="A7989" t="str">
        <f t="shared" si="746"/>
        <v xml:space="preserve"> </v>
      </c>
      <c r="B7989" t="s">
        <v>6846</v>
      </c>
      <c r="C7989" t="e">
        <f>VLOOKUP(B7989,Sheet5!$A$1158:$A$1246,1,FALSE)</f>
        <v>#N/A</v>
      </c>
      <c r="G7989" t="s">
        <v>9202</v>
      </c>
      <c r="H7989" t="s">
        <v>2</v>
      </c>
      <c r="I7989">
        <v>50856</v>
      </c>
      <c r="J7989">
        <v>0.695752103427</v>
      </c>
      <c r="K7989">
        <f t="shared" si="747"/>
        <v>0</v>
      </c>
      <c r="L7989">
        <f t="shared" si="748"/>
        <v>0</v>
      </c>
      <c r="M7989" t="b">
        <f t="shared" si="749"/>
        <v>0</v>
      </c>
      <c r="N7989" t="str">
        <f>VLOOKUP(B7989,Sheet3!$D$2:$I$578,6,FALSE)</f>
        <v>Eric Jalton</v>
      </c>
      <c r="O7989" t="str">
        <f t="shared" si="750"/>
        <v xml:space="preserve"> </v>
      </c>
      <c r="P7989" t="b">
        <f t="shared" si="751"/>
        <v>0</v>
      </c>
      <c r="Q7989" t="b">
        <f>AND(M7989,ISNA(VLOOKUP(B7989,Sheet4!$A$1:$A$529,1,FALSE)))</f>
        <v>0</v>
      </c>
    </row>
    <row r="7990" spans="1:17">
      <c r="A7990" t="str">
        <f t="shared" si="746"/>
        <v xml:space="preserve"> </v>
      </c>
      <c r="B7990" t="s">
        <v>6846</v>
      </c>
      <c r="C7990" t="e">
        <f>VLOOKUP(B7990,Sheet5!$A$1158:$A$1246,1,FALSE)</f>
        <v>#N/A</v>
      </c>
      <c r="G7990" t="s">
        <v>9202</v>
      </c>
      <c r="H7990" t="s">
        <v>3</v>
      </c>
      <c r="I7990">
        <v>1781</v>
      </c>
      <c r="J7990">
        <v>2.4365551679300001E-2</v>
      </c>
      <c r="K7990">
        <f t="shared" si="747"/>
        <v>0</v>
      </c>
      <c r="L7990">
        <f t="shared" si="748"/>
        <v>0</v>
      </c>
      <c r="M7990" t="b">
        <f t="shared" si="749"/>
        <v>0</v>
      </c>
      <c r="N7990" t="str">
        <f>VLOOKUP(B7990,Sheet3!$D$2:$I$578,6,FALSE)</f>
        <v>Eric Jalton</v>
      </c>
      <c r="O7990" t="str">
        <f t="shared" si="750"/>
        <v xml:space="preserve"> </v>
      </c>
      <c r="P7990" t="b">
        <f t="shared" si="751"/>
        <v>0</v>
      </c>
      <c r="Q7990" t="b">
        <f>AND(M7990,ISNA(VLOOKUP(B7990,Sheet4!$A$1:$A$529,1,FALSE)))</f>
        <v>0</v>
      </c>
    </row>
    <row r="7991" spans="1:17">
      <c r="A7991" t="str">
        <f t="shared" si="746"/>
        <v>Harry DURIMEL</v>
      </c>
      <c r="B7991" t="s">
        <v>6846</v>
      </c>
      <c r="C7991" t="e">
        <f>VLOOKUP(B7991,Sheet5!$A$1158:$A$1246,1,FALSE)</f>
        <v>#N/A</v>
      </c>
      <c r="D7991" t="s">
        <v>11</v>
      </c>
      <c r="E7991" t="s">
        <v>6847</v>
      </c>
      <c r="F7991" t="s">
        <v>6848</v>
      </c>
      <c r="G7991" t="s">
        <v>14432</v>
      </c>
      <c r="H7991" t="s">
        <v>7</v>
      </c>
      <c r="I7991">
        <v>3163</v>
      </c>
      <c r="J7991">
        <v>0.15460944373800001</v>
      </c>
      <c r="K7991">
        <f t="shared" si="747"/>
        <v>3163</v>
      </c>
      <c r="L7991" t="str">
        <f t="shared" si="748"/>
        <v>VEC</v>
      </c>
      <c r="M7991" t="b">
        <f t="shared" si="749"/>
        <v>0</v>
      </c>
      <c r="N7991" t="str">
        <f>VLOOKUP(B7991,Sheet3!$D$2:$I$578,6,FALSE)</f>
        <v>Eric Jalton</v>
      </c>
      <c r="O7991" t="str">
        <f t="shared" si="750"/>
        <v>Harry DURIMEL</v>
      </c>
      <c r="P7991" t="b">
        <f t="shared" si="751"/>
        <v>0</v>
      </c>
      <c r="Q7991" t="b">
        <f>AND(M7991,ISNA(VLOOKUP(B7991,Sheet4!$A$1:$A$529,1,FALSE)))</f>
        <v>0</v>
      </c>
    </row>
    <row r="7992" spans="1:17">
      <c r="A7992" t="str">
        <f t="shared" si="746"/>
        <v>Sully TACITE</v>
      </c>
      <c r="B7992" t="s">
        <v>6846</v>
      </c>
      <c r="C7992" t="e">
        <f>VLOOKUP(B7992,Sheet5!$A$1158:$A$1246,1,FALSE)</f>
        <v>#N/A</v>
      </c>
      <c r="D7992" t="s">
        <v>11</v>
      </c>
      <c r="E7992" t="s">
        <v>6849</v>
      </c>
      <c r="F7992" t="s">
        <v>6850</v>
      </c>
      <c r="G7992" t="s">
        <v>14433</v>
      </c>
      <c r="H7992" t="s">
        <v>13</v>
      </c>
      <c r="I7992">
        <v>527</v>
      </c>
      <c r="J7992">
        <v>2.5760093850800001E-2</v>
      </c>
      <c r="K7992">
        <f t="shared" si="747"/>
        <v>3163</v>
      </c>
      <c r="L7992" t="str">
        <f t="shared" si="748"/>
        <v>VEC</v>
      </c>
      <c r="M7992" t="b">
        <f t="shared" si="749"/>
        <v>0</v>
      </c>
      <c r="N7992" t="str">
        <f>VLOOKUP(B7992,Sheet3!$D$2:$I$578,6,FALSE)</f>
        <v>Eric Jalton</v>
      </c>
      <c r="O7992" t="str">
        <f t="shared" si="750"/>
        <v>Sully TACITE</v>
      </c>
      <c r="P7992" t="b">
        <f t="shared" si="751"/>
        <v>0</v>
      </c>
      <c r="Q7992" t="b">
        <f>AND(M7992,ISNA(VLOOKUP(B7992,Sheet4!$A$1:$A$529,1,FALSE)))</f>
        <v>0</v>
      </c>
    </row>
    <row r="7993" spans="1:17">
      <c r="A7993" t="str">
        <f t="shared" si="746"/>
        <v>Eric JALTON</v>
      </c>
      <c r="B7993" t="s">
        <v>6846</v>
      </c>
      <c r="C7993" t="e">
        <f>VLOOKUP(B7993,Sheet5!$A$1158:$A$1246,1,FALSE)</f>
        <v>#N/A</v>
      </c>
      <c r="D7993" t="s">
        <v>11</v>
      </c>
      <c r="E7993" t="s">
        <v>58</v>
      </c>
      <c r="F7993" t="s">
        <v>6851</v>
      </c>
      <c r="G7993" t="s">
        <v>14434</v>
      </c>
      <c r="H7993" t="s">
        <v>21</v>
      </c>
      <c r="I7993">
        <v>11346</v>
      </c>
      <c r="J7993">
        <v>0.55459966761199997</v>
      </c>
      <c r="K7993">
        <f t="shared" si="747"/>
        <v>11346</v>
      </c>
      <c r="L7993" t="str">
        <f t="shared" si="748"/>
        <v>SOC</v>
      </c>
      <c r="M7993" t="b">
        <f t="shared" si="749"/>
        <v>0</v>
      </c>
      <c r="N7993" t="str">
        <f>VLOOKUP(B7993,Sheet3!$D$2:$I$578,6,FALSE)</f>
        <v>Eric Jalton</v>
      </c>
      <c r="O7993" t="str">
        <f t="shared" si="750"/>
        <v>Eric JALTON</v>
      </c>
      <c r="P7993" t="b">
        <f t="shared" si="751"/>
        <v>1</v>
      </c>
      <c r="Q7993" t="b">
        <f>AND(M7993,ISNA(VLOOKUP(B7993,Sheet4!$A$1:$A$529,1,FALSE)))</f>
        <v>0</v>
      </c>
    </row>
    <row r="7994" spans="1:17">
      <c r="A7994" t="str">
        <f t="shared" si="746"/>
        <v>Louis GALANTINE</v>
      </c>
      <c r="B7994" t="s">
        <v>6846</v>
      </c>
      <c r="C7994" t="e">
        <f>VLOOKUP(B7994,Sheet5!$A$1158:$A$1246,1,FALSE)</f>
        <v>#N/A</v>
      </c>
      <c r="D7994" t="s">
        <v>11</v>
      </c>
      <c r="E7994" t="s">
        <v>1164</v>
      </c>
      <c r="F7994" t="s">
        <v>6852</v>
      </c>
      <c r="G7994" t="s">
        <v>14435</v>
      </c>
      <c r="H7994" t="s">
        <v>33</v>
      </c>
      <c r="I7994">
        <v>2094</v>
      </c>
      <c r="J7994">
        <v>0.102356046534</v>
      </c>
      <c r="K7994">
        <f t="shared" si="747"/>
        <v>11346</v>
      </c>
      <c r="L7994" t="str">
        <f t="shared" si="748"/>
        <v>SOC</v>
      </c>
      <c r="M7994" t="b">
        <f t="shared" si="749"/>
        <v>0</v>
      </c>
      <c r="N7994" t="str">
        <f>VLOOKUP(B7994,Sheet3!$D$2:$I$578,6,FALSE)</f>
        <v>Eric Jalton</v>
      </c>
      <c r="O7994" t="str">
        <f t="shared" si="750"/>
        <v>Louis GALANTINE</v>
      </c>
      <c r="P7994" t="b">
        <f t="shared" si="751"/>
        <v>0</v>
      </c>
      <c r="Q7994" t="b">
        <f>AND(M7994,ISNA(VLOOKUP(B7994,Sheet4!$A$1:$A$529,1,FALSE)))</f>
        <v>0</v>
      </c>
    </row>
    <row r="7995" spans="1:17">
      <c r="A7995" t="str">
        <f t="shared" si="746"/>
        <v>Danielle DIAKOK</v>
      </c>
      <c r="B7995" t="s">
        <v>6846</v>
      </c>
      <c r="C7995" t="e">
        <f>VLOOKUP(B7995,Sheet5!$A$1158:$A$1246,1,FALSE)</f>
        <v>#N/A</v>
      </c>
      <c r="D7995" t="s">
        <v>4</v>
      </c>
      <c r="E7995" t="s">
        <v>272</v>
      </c>
      <c r="F7995" t="s">
        <v>6853</v>
      </c>
      <c r="G7995" t="s">
        <v>14436</v>
      </c>
      <c r="H7995" t="s">
        <v>10</v>
      </c>
      <c r="I7995">
        <v>306</v>
      </c>
      <c r="J7995">
        <v>1.49574738489E-2</v>
      </c>
      <c r="K7995">
        <f t="shared" si="747"/>
        <v>11346</v>
      </c>
      <c r="L7995" t="str">
        <f t="shared" si="748"/>
        <v>SOC</v>
      </c>
      <c r="M7995" t="b">
        <f t="shared" si="749"/>
        <v>0</v>
      </c>
      <c r="N7995" t="str">
        <f>VLOOKUP(B7995,Sheet3!$D$2:$I$578,6,FALSE)</f>
        <v>Eric Jalton</v>
      </c>
      <c r="O7995" t="str">
        <f t="shared" si="750"/>
        <v>Danielle DIAKOK</v>
      </c>
      <c r="P7995" t="b">
        <f t="shared" si="751"/>
        <v>0</v>
      </c>
      <c r="Q7995" t="b">
        <f>AND(M7995,ISNA(VLOOKUP(B7995,Sheet4!$A$1:$A$529,1,FALSE)))</f>
        <v>0</v>
      </c>
    </row>
    <row r="7996" spans="1:17">
      <c r="A7996" t="str">
        <f t="shared" si="746"/>
        <v>Daniel MARSIN</v>
      </c>
      <c r="B7996" t="s">
        <v>6846</v>
      </c>
      <c r="C7996" t="e">
        <f>VLOOKUP(B7996,Sheet5!$A$1158:$A$1246,1,FALSE)</f>
        <v>#N/A</v>
      </c>
      <c r="D7996" t="s">
        <v>11</v>
      </c>
      <c r="E7996" t="s">
        <v>73</v>
      </c>
      <c r="F7996" t="s">
        <v>6854</v>
      </c>
      <c r="G7996" t="s">
        <v>14437</v>
      </c>
      <c r="H7996" t="s">
        <v>13</v>
      </c>
      <c r="I7996">
        <v>2223</v>
      </c>
      <c r="J7996">
        <v>0.10866164825500001</v>
      </c>
      <c r="K7996">
        <f t="shared" si="747"/>
        <v>11346</v>
      </c>
      <c r="L7996" t="str">
        <f t="shared" si="748"/>
        <v>SOC</v>
      </c>
      <c r="M7996" t="b">
        <f t="shared" si="749"/>
        <v>0</v>
      </c>
      <c r="N7996" t="str">
        <f>VLOOKUP(B7996,Sheet3!$D$2:$I$578,6,FALSE)</f>
        <v>Eric Jalton</v>
      </c>
      <c r="O7996" t="str">
        <f t="shared" si="750"/>
        <v>Daniel MARSIN</v>
      </c>
      <c r="P7996" t="b">
        <f t="shared" si="751"/>
        <v>0</v>
      </c>
      <c r="Q7996" t="b">
        <f>AND(M7996,ISNA(VLOOKUP(B7996,Sheet4!$A$1:$A$529,1,FALSE)))</f>
        <v>0</v>
      </c>
    </row>
    <row r="7997" spans="1:17">
      <c r="A7997" t="str">
        <f t="shared" si="746"/>
        <v>Francillone JACOBY-KOALY</v>
      </c>
      <c r="B7997" t="s">
        <v>6846</v>
      </c>
      <c r="C7997" t="e">
        <f>VLOOKUP(B7997,Sheet5!$A$1158:$A$1246,1,FALSE)</f>
        <v>#N/A</v>
      </c>
      <c r="D7997" t="s">
        <v>11</v>
      </c>
      <c r="E7997" t="s">
        <v>6855</v>
      </c>
      <c r="F7997" t="s">
        <v>6856</v>
      </c>
      <c r="G7997" t="s">
        <v>14438</v>
      </c>
      <c r="H7997" t="s">
        <v>33</v>
      </c>
      <c r="I7997">
        <v>440</v>
      </c>
      <c r="J7997">
        <v>2.1507478736899999E-2</v>
      </c>
      <c r="K7997">
        <f t="shared" si="747"/>
        <v>11346</v>
      </c>
      <c r="L7997" t="str">
        <f t="shared" si="748"/>
        <v>SOC</v>
      </c>
      <c r="M7997" t="b">
        <f t="shared" si="749"/>
        <v>0</v>
      </c>
      <c r="N7997" t="str">
        <f>VLOOKUP(B7997,Sheet3!$D$2:$I$578,6,FALSE)</f>
        <v>Eric Jalton</v>
      </c>
      <c r="O7997" t="str">
        <f t="shared" si="750"/>
        <v>Francillone JACOBY-KOALY</v>
      </c>
      <c r="P7997" t="b">
        <f t="shared" si="751"/>
        <v>0</v>
      </c>
      <c r="Q7997" t="b">
        <f>AND(M7997,ISNA(VLOOKUP(B7997,Sheet4!$A$1:$A$529,1,FALSE)))</f>
        <v>0</v>
      </c>
    </row>
    <row r="7998" spans="1:17">
      <c r="A7998" t="str">
        <f t="shared" si="746"/>
        <v>Colette BOUCHAIN</v>
      </c>
      <c r="B7998" t="s">
        <v>6846</v>
      </c>
      <c r="C7998" t="e">
        <f>VLOOKUP(B7998,Sheet5!$A$1158:$A$1246,1,FALSE)</f>
        <v>#N/A</v>
      </c>
      <c r="D7998" t="s">
        <v>4</v>
      </c>
      <c r="E7998" t="s">
        <v>833</v>
      </c>
      <c r="F7998" t="s">
        <v>6857</v>
      </c>
      <c r="G7998" t="s">
        <v>14439</v>
      </c>
      <c r="H7998" t="s">
        <v>17</v>
      </c>
      <c r="I7998">
        <v>359</v>
      </c>
      <c r="J7998">
        <v>1.7548147423999998E-2</v>
      </c>
      <c r="K7998">
        <f t="shared" si="747"/>
        <v>11346</v>
      </c>
      <c r="L7998" t="str">
        <f t="shared" si="748"/>
        <v>SOC</v>
      </c>
      <c r="M7998" t="b">
        <f t="shared" si="749"/>
        <v>1</v>
      </c>
      <c r="N7998" t="str">
        <f>VLOOKUP(B7998,Sheet3!$D$2:$I$578,6,FALSE)</f>
        <v>Eric Jalton</v>
      </c>
      <c r="O7998" t="str">
        <f t="shared" si="750"/>
        <v>Colette BOUCHAIN</v>
      </c>
      <c r="P7998" t="b">
        <f t="shared" si="751"/>
        <v>0</v>
      </c>
      <c r="Q7998" t="b">
        <f>AND(M7998,ISNA(VLOOKUP(B7998,Sheet4!$A$1:$A$529,1,FALSE)))</f>
        <v>1</v>
      </c>
    </row>
    <row r="7999" spans="1:17">
      <c r="A7999" t="str">
        <f t="shared" si="746"/>
        <v xml:space="preserve"> </v>
      </c>
      <c r="B7999" t="s">
        <v>6858</v>
      </c>
      <c r="C7999" t="e">
        <f>VLOOKUP(B7999,Sheet5!$A$1158:$A$1246,1,FALSE)</f>
        <v>#N/A</v>
      </c>
      <c r="G7999" t="s">
        <v>9202</v>
      </c>
      <c r="H7999" t="s">
        <v>1</v>
      </c>
      <c r="I7999">
        <v>81526</v>
      </c>
      <c r="J7999">
        <v>1</v>
      </c>
      <c r="K7999">
        <f t="shared" si="747"/>
        <v>0</v>
      </c>
      <c r="L7999">
        <f t="shared" si="748"/>
        <v>0</v>
      </c>
      <c r="M7999" t="b">
        <f t="shared" si="749"/>
        <v>0</v>
      </c>
      <c r="N7999" t="str">
        <f>VLOOKUP(B7999,Sheet3!$D$2:$I$578,6,FALSE)</f>
        <v>Gabrielle Louis-Carabin</v>
      </c>
      <c r="O7999" t="str">
        <f t="shared" si="750"/>
        <v xml:space="preserve"> </v>
      </c>
      <c r="P7999" t="b">
        <f t="shared" si="751"/>
        <v>0</v>
      </c>
      <c r="Q7999" t="b">
        <f>AND(M7999,ISNA(VLOOKUP(B7999,Sheet4!$A$1:$A$529,1,FALSE)))</f>
        <v>0</v>
      </c>
    </row>
    <row r="8000" spans="1:17">
      <c r="A8000" t="str">
        <f t="shared" si="746"/>
        <v xml:space="preserve"> </v>
      </c>
      <c r="B8000" t="s">
        <v>6858</v>
      </c>
      <c r="C8000" t="e">
        <f>VLOOKUP(B8000,Sheet5!$A$1158:$A$1246,1,FALSE)</f>
        <v>#N/A</v>
      </c>
      <c r="G8000" t="s">
        <v>9202</v>
      </c>
      <c r="H8000" t="s">
        <v>2</v>
      </c>
      <c r="I8000">
        <v>56029</v>
      </c>
      <c r="J8000">
        <v>0.68725314623599998</v>
      </c>
      <c r="K8000">
        <f t="shared" si="747"/>
        <v>0</v>
      </c>
      <c r="L8000">
        <f t="shared" si="748"/>
        <v>0</v>
      </c>
      <c r="M8000" t="b">
        <f t="shared" si="749"/>
        <v>0</v>
      </c>
      <c r="N8000" t="str">
        <f>VLOOKUP(B8000,Sheet3!$D$2:$I$578,6,FALSE)</f>
        <v>Gabrielle Louis-Carabin</v>
      </c>
      <c r="O8000" t="str">
        <f t="shared" si="750"/>
        <v xml:space="preserve"> </v>
      </c>
      <c r="P8000" t="b">
        <f t="shared" si="751"/>
        <v>0</v>
      </c>
      <c r="Q8000" t="b">
        <f>AND(M8000,ISNA(VLOOKUP(B8000,Sheet4!$A$1:$A$529,1,FALSE)))</f>
        <v>0</v>
      </c>
    </row>
    <row r="8001" spans="1:17">
      <c r="A8001" t="str">
        <f t="shared" si="746"/>
        <v xml:space="preserve"> </v>
      </c>
      <c r="B8001" t="s">
        <v>6858</v>
      </c>
      <c r="C8001" t="e">
        <f>VLOOKUP(B8001,Sheet5!$A$1158:$A$1246,1,FALSE)</f>
        <v>#N/A</v>
      </c>
      <c r="G8001" t="s">
        <v>9202</v>
      </c>
      <c r="H8001" t="s">
        <v>3</v>
      </c>
      <c r="I8001">
        <v>1173</v>
      </c>
      <c r="J8001">
        <v>1.43880479847E-2</v>
      </c>
      <c r="K8001">
        <f t="shared" si="747"/>
        <v>0</v>
      </c>
      <c r="L8001">
        <f t="shared" si="748"/>
        <v>0</v>
      </c>
      <c r="M8001" t="b">
        <f t="shared" si="749"/>
        <v>0</v>
      </c>
      <c r="N8001" t="str">
        <f>VLOOKUP(B8001,Sheet3!$D$2:$I$578,6,FALSE)</f>
        <v>Gabrielle Louis-Carabin</v>
      </c>
      <c r="O8001" t="str">
        <f t="shared" si="750"/>
        <v xml:space="preserve"> </v>
      </c>
      <c r="P8001" t="b">
        <f t="shared" si="751"/>
        <v>0</v>
      </c>
      <c r="Q8001" t="b">
        <f>AND(M8001,ISNA(VLOOKUP(B8001,Sheet4!$A$1:$A$529,1,FALSE)))</f>
        <v>0</v>
      </c>
    </row>
    <row r="8002" spans="1:17">
      <c r="A8002" t="str">
        <f t="shared" si="746"/>
        <v>Gabrielle LOUIS-CARABIN</v>
      </c>
      <c r="B8002" t="s">
        <v>6858</v>
      </c>
      <c r="C8002" t="e">
        <f>VLOOKUP(B8002,Sheet5!$A$1158:$A$1246,1,FALSE)</f>
        <v>#N/A</v>
      </c>
      <c r="D8002" t="s">
        <v>4</v>
      </c>
      <c r="E8002" t="s">
        <v>4055</v>
      </c>
      <c r="F8002" t="s">
        <v>6859</v>
      </c>
      <c r="G8002" t="s">
        <v>14440</v>
      </c>
      <c r="H8002" t="s">
        <v>33</v>
      </c>
      <c r="I8002">
        <v>13853</v>
      </c>
      <c r="J8002">
        <v>0.56951981582</v>
      </c>
      <c r="K8002">
        <f t="shared" si="747"/>
        <v>0</v>
      </c>
      <c r="L8002">
        <f t="shared" si="748"/>
        <v>0</v>
      </c>
      <c r="M8002" t="b">
        <f t="shared" si="749"/>
        <v>0</v>
      </c>
      <c r="N8002" t="str">
        <f>VLOOKUP(B8002,Sheet3!$D$2:$I$578,6,FALSE)</f>
        <v>Gabrielle Louis-Carabin</v>
      </c>
      <c r="O8002" t="str">
        <f t="shared" si="750"/>
        <v>Gabrielle LOUIS-CARABIN</v>
      </c>
      <c r="P8002" t="b">
        <f t="shared" si="751"/>
        <v>1</v>
      </c>
      <c r="Q8002" t="b">
        <f>AND(M8002,ISNA(VLOOKUP(B8002,Sheet4!$A$1:$A$529,1,FALSE)))</f>
        <v>0</v>
      </c>
    </row>
    <row r="8003" spans="1:17">
      <c r="A8003" t="str">
        <f t="shared" ref="A8003:A8066" si="752">O8003</f>
        <v>Christian COUCHY</v>
      </c>
      <c r="B8003" t="s">
        <v>6858</v>
      </c>
      <c r="C8003" t="e">
        <f>VLOOKUP(B8003,Sheet5!$A$1158:$A$1246,1,FALSE)</f>
        <v>#N/A</v>
      </c>
      <c r="D8003" t="s">
        <v>11</v>
      </c>
      <c r="E8003" t="s">
        <v>312</v>
      </c>
      <c r="F8003" t="s">
        <v>6860</v>
      </c>
      <c r="G8003" t="s">
        <v>14441</v>
      </c>
      <c r="H8003" t="s">
        <v>21</v>
      </c>
      <c r="I8003">
        <v>884</v>
      </c>
      <c r="J8003">
        <v>3.6342706791600003E-2</v>
      </c>
      <c r="K8003">
        <f t="shared" ref="K8003:K8066" si="753">IF(B8003&lt;&gt;B8002,0,IF(NOT(ISERR(FIND(H8003,"VECREGSOC"))),IF(I8003&gt;K8002,I8003,K8002),K8002))</f>
        <v>884</v>
      </c>
      <c r="L8003" t="str">
        <f t="shared" ref="L8003:L8066" si="754">IF(B8003&lt;&gt;B8002,0,IF(NOT(ISERR(FIND(H8003,"VECREGSOC"))),IF(I8003&gt;K8002,H8003,L8002),L8002))</f>
        <v>SOC</v>
      </c>
      <c r="M8003" t="b">
        <f t="shared" ref="M8003:M8066" si="755">B8003&lt;&gt;B8004</f>
        <v>0</v>
      </c>
      <c r="N8003" t="str">
        <f>VLOOKUP(B8003,Sheet3!$D$2:$I$578,6,FALSE)</f>
        <v>Gabrielle Louis-Carabin</v>
      </c>
      <c r="O8003" t="str">
        <f t="shared" si="750"/>
        <v>Christian COUCHY</v>
      </c>
      <c r="P8003" t="b">
        <f t="shared" si="751"/>
        <v>0</v>
      </c>
      <c r="Q8003" t="b">
        <f>AND(M8003,ISNA(VLOOKUP(B8003,Sheet4!$A$1:$A$529,1,FALSE)))</f>
        <v>0</v>
      </c>
    </row>
    <row r="8004" spans="1:17">
      <c r="A8004" t="str">
        <f t="shared" si="752"/>
        <v>Laurent BERNIER</v>
      </c>
      <c r="B8004" t="s">
        <v>6858</v>
      </c>
      <c r="C8004" t="e">
        <f>VLOOKUP(B8004,Sheet5!$A$1158:$A$1246,1,FALSE)</f>
        <v>#N/A</v>
      </c>
      <c r="D8004" t="s">
        <v>11</v>
      </c>
      <c r="E8004" t="s">
        <v>342</v>
      </c>
      <c r="F8004" t="s">
        <v>3680</v>
      </c>
      <c r="G8004" t="s">
        <v>11908</v>
      </c>
      <c r="H8004" t="s">
        <v>26</v>
      </c>
      <c r="I8004">
        <v>5280</v>
      </c>
      <c r="J8004">
        <v>0.217069560927</v>
      </c>
      <c r="K8004">
        <f t="shared" si="753"/>
        <v>884</v>
      </c>
      <c r="L8004" t="str">
        <f t="shared" si="754"/>
        <v>SOC</v>
      </c>
      <c r="M8004" t="b">
        <f t="shared" si="755"/>
        <v>0</v>
      </c>
      <c r="N8004" t="str">
        <f>VLOOKUP(B8004,Sheet3!$D$2:$I$578,6,FALSE)</f>
        <v>Gabrielle Louis-Carabin</v>
      </c>
      <c r="O8004" t="str">
        <f t="shared" si="750"/>
        <v>Laurent BERNIER</v>
      </c>
      <c r="P8004" t="b">
        <f t="shared" si="751"/>
        <v>0</v>
      </c>
      <c r="Q8004" t="b">
        <f>AND(M8004,ISNA(VLOOKUP(B8004,Sheet4!$A$1:$A$529,1,FALSE)))</f>
        <v>0</v>
      </c>
    </row>
    <row r="8005" spans="1:17">
      <c r="A8005" t="str">
        <f t="shared" si="752"/>
        <v>Claude FLETCHER</v>
      </c>
      <c r="B8005" t="s">
        <v>6858</v>
      </c>
      <c r="C8005" t="e">
        <f>VLOOKUP(B8005,Sheet5!$A$1158:$A$1246,1,FALSE)</f>
        <v>#N/A</v>
      </c>
      <c r="D8005" t="s">
        <v>11</v>
      </c>
      <c r="E8005" t="s">
        <v>208</v>
      </c>
      <c r="F8005" t="s">
        <v>6861</v>
      </c>
      <c r="G8005" t="s">
        <v>14442</v>
      </c>
      <c r="H8005" t="s">
        <v>10</v>
      </c>
      <c r="I8005">
        <v>199</v>
      </c>
      <c r="J8005">
        <v>8.1812201940499995E-3</v>
      </c>
      <c r="K8005">
        <f t="shared" si="753"/>
        <v>884</v>
      </c>
      <c r="L8005" t="str">
        <f t="shared" si="754"/>
        <v>SOC</v>
      </c>
      <c r="M8005" t="b">
        <f t="shared" si="755"/>
        <v>0</v>
      </c>
      <c r="N8005" t="str">
        <f>VLOOKUP(B8005,Sheet3!$D$2:$I$578,6,FALSE)</f>
        <v>Gabrielle Louis-Carabin</v>
      </c>
      <c r="O8005" t="str">
        <f t="shared" si="750"/>
        <v>Claude FLETCHER</v>
      </c>
      <c r="P8005" t="b">
        <f t="shared" si="751"/>
        <v>0</v>
      </c>
      <c r="Q8005" t="b">
        <f>AND(M8005,ISNA(VLOOKUP(B8005,Sheet4!$A$1:$A$529,1,FALSE)))</f>
        <v>0</v>
      </c>
    </row>
    <row r="8006" spans="1:17">
      <c r="A8006" t="str">
        <f t="shared" si="752"/>
        <v>Tony SEMPAIRE</v>
      </c>
      <c r="B8006" t="s">
        <v>6858</v>
      </c>
      <c r="C8006" t="e">
        <f>VLOOKUP(B8006,Sheet5!$A$1158:$A$1246,1,FALSE)</f>
        <v>#N/A</v>
      </c>
      <c r="D8006" t="s">
        <v>11</v>
      </c>
      <c r="E8006" t="s">
        <v>1118</v>
      </c>
      <c r="F8006" t="s">
        <v>6862</v>
      </c>
      <c r="G8006" t="s">
        <v>14443</v>
      </c>
      <c r="H8006" t="s">
        <v>271</v>
      </c>
      <c r="I8006">
        <v>116</v>
      </c>
      <c r="J8006">
        <v>4.7689524749199999E-3</v>
      </c>
      <c r="K8006">
        <f t="shared" si="753"/>
        <v>884</v>
      </c>
      <c r="L8006" t="str">
        <f t="shared" si="754"/>
        <v>SOC</v>
      </c>
      <c r="M8006" t="b">
        <f t="shared" si="755"/>
        <v>0</v>
      </c>
      <c r="N8006" t="str">
        <f>VLOOKUP(B8006,Sheet3!$D$2:$I$578,6,FALSE)</f>
        <v>Gabrielle Louis-Carabin</v>
      </c>
      <c r="O8006" t="str">
        <f t="shared" si="750"/>
        <v>Tony SEMPAIRE</v>
      </c>
      <c r="P8006" t="b">
        <f t="shared" si="751"/>
        <v>0</v>
      </c>
      <c r="Q8006" t="b">
        <f>AND(M8006,ISNA(VLOOKUP(B8006,Sheet4!$A$1:$A$529,1,FALSE)))</f>
        <v>0</v>
      </c>
    </row>
    <row r="8007" spans="1:17">
      <c r="A8007" t="str">
        <f t="shared" si="752"/>
        <v>Cédric CORNET</v>
      </c>
      <c r="B8007" t="s">
        <v>6858</v>
      </c>
      <c r="C8007" t="e">
        <f>VLOOKUP(B8007,Sheet5!$A$1158:$A$1246,1,FALSE)</f>
        <v>#N/A</v>
      </c>
      <c r="D8007" t="s">
        <v>11</v>
      </c>
      <c r="E8007" t="s">
        <v>9019</v>
      </c>
      <c r="F8007" t="s">
        <v>1341</v>
      </c>
      <c r="G8007" t="s">
        <v>10111</v>
      </c>
      <c r="H8007" t="s">
        <v>271</v>
      </c>
      <c r="I8007">
        <v>2839</v>
      </c>
      <c r="J8007">
        <v>0.116716000658</v>
      </c>
      <c r="K8007">
        <f t="shared" si="753"/>
        <v>884</v>
      </c>
      <c r="L8007" t="str">
        <f t="shared" si="754"/>
        <v>SOC</v>
      </c>
      <c r="M8007" t="b">
        <f t="shared" si="755"/>
        <v>0</v>
      </c>
      <c r="N8007" t="str">
        <f>VLOOKUP(B8007,Sheet3!$D$2:$I$578,6,FALSE)</f>
        <v>Gabrielle Louis-Carabin</v>
      </c>
      <c r="O8007" t="str">
        <f t="shared" si="750"/>
        <v>Cédric CORNET</v>
      </c>
      <c r="P8007" t="b">
        <f t="shared" si="751"/>
        <v>0</v>
      </c>
      <c r="Q8007" t="b">
        <f>AND(M8007,ISNA(VLOOKUP(B8007,Sheet4!$A$1:$A$529,1,FALSE)))</f>
        <v>0</v>
      </c>
    </row>
    <row r="8008" spans="1:17">
      <c r="A8008" t="str">
        <f t="shared" si="752"/>
        <v>Teddy GABREAU</v>
      </c>
      <c r="B8008" t="s">
        <v>6858</v>
      </c>
      <c r="C8008" t="e">
        <f>VLOOKUP(B8008,Sheet5!$A$1158:$A$1246,1,FALSE)</f>
        <v>#N/A</v>
      </c>
      <c r="D8008" t="s">
        <v>11</v>
      </c>
      <c r="E8008" t="s">
        <v>2324</v>
      </c>
      <c r="F8008" t="s">
        <v>6863</v>
      </c>
      <c r="G8008" t="s">
        <v>14444</v>
      </c>
      <c r="H8008" t="s">
        <v>17</v>
      </c>
      <c r="I8008">
        <v>379</v>
      </c>
      <c r="J8008">
        <v>1.5581318861999999E-2</v>
      </c>
      <c r="K8008">
        <f t="shared" si="753"/>
        <v>884</v>
      </c>
      <c r="L8008" t="str">
        <f t="shared" si="754"/>
        <v>SOC</v>
      </c>
      <c r="M8008" t="b">
        <f t="shared" si="755"/>
        <v>0</v>
      </c>
      <c r="N8008" t="str">
        <f>VLOOKUP(B8008,Sheet3!$D$2:$I$578,6,FALSE)</f>
        <v>Gabrielle Louis-Carabin</v>
      </c>
      <c r="O8008" t="str">
        <f t="shared" si="750"/>
        <v>Teddy GABREAU</v>
      </c>
      <c r="P8008" t="b">
        <f t="shared" si="751"/>
        <v>0</v>
      </c>
      <c r="Q8008" t="b">
        <f>AND(M8008,ISNA(VLOOKUP(B8008,Sheet4!$A$1:$A$529,1,FALSE)))</f>
        <v>0</v>
      </c>
    </row>
    <row r="8009" spans="1:17">
      <c r="A8009" t="str">
        <f t="shared" si="752"/>
        <v>Christian CARVIGAN</v>
      </c>
      <c r="B8009" t="s">
        <v>6858</v>
      </c>
      <c r="C8009" t="e">
        <f>VLOOKUP(B8009,Sheet5!$A$1158:$A$1246,1,FALSE)</f>
        <v>#N/A</v>
      </c>
      <c r="D8009" t="s">
        <v>11</v>
      </c>
      <c r="E8009" t="s">
        <v>312</v>
      </c>
      <c r="F8009" t="s">
        <v>6864</v>
      </c>
      <c r="G8009" t="s">
        <v>14445</v>
      </c>
      <c r="H8009" t="s">
        <v>13</v>
      </c>
      <c r="I8009">
        <v>172</v>
      </c>
      <c r="J8009">
        <v>7.07120539385E-3</v>
      </c>
      <c r="K8009">
        <f t="shared" si="753"/>
        <v>884</v>
      </c>
      <c r="L8009" t="str">
        <f t="shared" si="754"/>
        <v>SOC</v>
      </c>
      <c r="M8009" t="b">
        <f t="shared" si="755"/>
        <v>0</v>
      </c>
      <c r="N8009" t="str">
        <f>VLOOKUP(B8009,Sheet3!$D$2:$I$578,6,FALSE)</f>
        <v>Gabrielle Louis-Carabin</v>
      </c>
      <c r="O8009" t="str">
        <f t="shared" si="750"/>
        <v>Christian CARVIGAN</v>
      </c>
      <c r="P8009" t="b">
        <f t="shared" si="751"/>
        <v>0</v>
      </c>
      <c r="Q8009" t="b">
        <f>AND(M8009,ISNA(VLOOKUP(B8009,Sheet4!$A$1:$A$529,1,FALSE)))</f>
        <v>0</v>
      </c>
    </row>
    <row r="8010" spans="1:17">
      <c r="A8010" t="str">
        <f t="shared" si="752"/>
        <v>Moïse AYASSAMY</v>
      </c>
      <c r="B8010" t="s">
        <v>6858</v>
      </c>
      <c r="C8010" t="e">
        <f>VLOOKUP(B8010,Sheet5!$A$1158:$A$1246,1,FALSE)</f>
        <v>#N/A</v>
      </c>
      <c r="D8010" t="s">
        <v>11</v>
      </c>
      <c r="E8010" t="s">
        <v>9180</v>
      </c>
      <c r="F8010" t="s">
        <v>6865</v>
      </c>
      <c r="G8010" t="s">
        <v>14446</v>
      </c>
      <c r="H8010" t="s">
        <v>13</v>
      </c>
      <c r="I8010">
        <v>602</v>
      </c>
      <c r="J8010">
        <v>2.4749218878499998E-2</v>
      </c>
      <c r="K8010">
        <f t="shared" si="753"/>
        <v>884</v>
      </c>
      <c r="L8010" t="str">
        <f t="shared" si="754"/>
        <v>SOC</v>
      </c>
      <c r="M8010" t="b">
        <f t="shared" si="755"/>
        <v>1</v>
      </c>
      <c r="N8010" t="str">
        <f>VLOOKUP(B8010,Sheet3!$D$2:$I$578,6,FALSE)</f>
        <v>Gabrielle Louis-Carabin</v>
      </c>
      <c r="O8010" t="str">
        <f t="shared" si="750"/>
        <v>Moïse AYASSAMY</v>
      </c>
      <c r="P8010" t="b">
        <f t="shared" si="751"/>
        <v>0</v>
      </c>
      <c r="Q8010" t="b">
        <f>AND(M8010,ISNA(VLOOKUP(B8010,Sheet4!$A$1:$A$529,1,FALSE)))</f>
        <v>1</v>
      </c>
    </row>
    <row r="8011" spans="1:17">
      <c r="A8011" t="str">
        <f t="shared" si="752"/>
        <v xml:space="preserve"> </v>
      </c>
      <c r="B8011" t="s">
        <v>6866</v>
      </c>
      <c r="C8011" t="e">
        <f>VLOOKUP(B8011,Sheet5!$A$1158:$A$1246,1,FALSE)</f>
        <v>#N/A</v>
      </c>
      <c r="G8011" t="s">
        <v>9202</v>
      </c>
      <c r="H8011" t="s">
        <v>1</v>
      </c>
      <c r="I8011">
        <v>76964</v>
      </c>
      <c r="J8011">
        <v>1</v>
      </c>
      <c r="K8011">
        <f t="shared" si="753"/>
        <v>0</v>
      </c>
      <c r="L8011">
        <f t="shared" si="754"/>
        <v>0</v>
      </c>
      <c r="M8011" t="b">
        <f t="shared" si="755"/>
        <v>0</v>
      </c>
      <c r="N8011" t="str">
        <f>VLOOKUP(B8011,Sheet3!$D$2:$I$578,6,FALSE)</f>
        <v>Max Mathiasin</v>
      </c>
      <c r="O8011" t="str">
        <f t="shared" si="750"/>
        <v xml:space="preserve"> </v>
      </c>
      <c r="P8011" t="b">
        <f t="shared" si="751"/>
        <v>0</v>
      </c>
      <c r="Q8011" t="b">
        <f>AND(M8011,ISNA(VLOOKUP(B8011,Sheet4!$A$1:$A$529,1,FALSE)))</f>
        <v>0</v>
      </c>
    </row>
    <row r="8012" spans="1:17">
      <c r="A8012" t="str">
        <f t="shared" si="752"/>
        <v xml:space="preserve"> </v>
      </c>
      <c r="B8012" t="s">
        <v>6866</v>
      </c>
      <c r="C8012" t="e">
        <f>VLOOKUP(B8012,Sheet5!$A$1158:$A$1246,1,FALSE)</f>
        <v>#N/A</v>
      </c>
      <c r="G8012" t="s">
        <v>9202</v>
      </c>
      <c r="H8012" t="s">
        <v>2</v>
      </c>
      <c r="I8012">
        <v>50209</v>
      </c>
      <c r="J8012">
        <v>0.65236993919200004</v>
      </c>
      <c r="K8012">
        <f t="shared" si="753"/>
        <v>0</v>
      </c>
      <c r="L8012">
        <f t="shared" si="754"/>
        <v>0</v>
      </c>
      <c r="M8012" t="b">
        <f t="shared" si="755"/>
        <v>0</v>
      </c>
      <c r="N8012" t="str">
        <f>VLOOKUP(B8012,Sheet3!$D$2:$I$578,6,FALSE)</f>
        <v>Max Mathiasin</v>
      </c>
      <c r="O8012" t="str">
        <f t="shared" si="750"/>
        <v xml:space="preserve"> </v>
      </c>
      <c r="P8012" t="b">
        <f t="shared" si="751"/>
        <v>0</v>
      </c>
      <c r="Q8012" t="b">
        <f>AND(M8012,ISNA(VLOOKUP(B8012,Sheet4!$A$1:$A$529,1,FALSE)))</f>
        <v>0</v>
      </c>
    </row>
    <row r="8013" spans="1:17">
      <c r="A8013" t="str">
        <f t="shared" si="752"/>
        <v xml:space="preserve"> </v>
      </c>
      <c r="B8013" t="s">
        <v>6866</v>
      </c>
      <c r="C8013" t="e">
        <f>VLOOKUP(B8013,Sheet5!$A$1158:$A$1246,1,FALSE)</f>
        <v>#N/A</v>
      </c>
      <c r="G8013" t="s">
        <v>9202</v>
      </c>
      <c r="H8013" t="s">
        <v>3</v>
      </c>
      <c r="I8013">
        <v>1314</v>
      </c>
      <c r="J8013">
        <v>1.7072917207999999E-2</v>
      </c>
      <c r="K8013">
        <f t="shared" si="753"/>
        <v>0</v>
      </c>
      <c r="L8013">
        <f t="shared" si="754"/>
        <v>0</v>
      </c>
      <c r="M8013" t="b">
        <f t="shared" si="755"/>
        <v>0</v>
      </c>
      <c r="N8013" t="str">
        <f>VLOOKUP(B8013,Sheet3!$D$2:$I$578,6,FALSE)</f>
        <v>Max Mathiasin</v>
      </c>
      <c r="O8013" t="str">
        <f t="shared" si="750"/>
        <v xml:space="preserve"> </v>
      </c>
      <c r="P8013" t="b">
        <f t="shared" si="751"/>
        <v>0</v>
      </c>
      <c r="Q8013" t="b">
        <f>AND(M8013,ISNA(VLOOKUP(B8013,Sheet4!$A$1:$A$529,1,FALSE)))</f>
        <v>0</v>
      </c>
    </row>
    <row r="8014" spans="1:17">
      <c r="A8014" t="str">
        <f t="shared" si="752"/>
        <v>Francis PAULOBY</v>
      </c>
      <c r="B8014" t="s">
        <v>6866</v>
      </c>
      <c r="C8014" t="e">
        <f>VLOOKUP(B8014,Sheet5!$A$1158:$A$1246,1,FALSE)</f>
        <v>#N/A</v>
      </c>
      <c r="D8014" t="s">
        <v>11</v>
      </c>
      <c r="E8014" t="s">
        <v>352</v>
      </c>
      <c r="F8014" t="s">
        <v>6867</v>
      </c>
      <c r="G8014" t="s">
        <v>14447</v>
      </c>
      <c r="H8014" t="s">
        <v>271</v>
      </c>
      <c r="I8014">
        <v>363</v>
      </c>
      <c r="J8014">
        <v>1.42683070634E-2</v>
      </c>
      <c r="K8014">
        <f t="shared" si="753"/>
        <v>0</v>
      </c>
      <c r="L8014">
        <f t="shared" si="754"/>
        <v>0</v>
      </c>
      <c r="M8014" t="b">
        <f t="shared" si="755"/>
        <v>0</v>
      </c>
      <c r="N8014" t="str">
        <f>VLOOKUP(B8014,Sheet3!$D$2:$I$578,6,FALSE)</f>
        <v>Max Mathiasin</v>
      </c>
      <c r="O8014" t="str">
        <f t="shared" ref="O8014:O8077" si="756">E8014&amp;" "&amp;F8014</f>
        <v>Francis PAULOBY</v>
      </c>
      <c r="P8014" t="b">
        <f t="shared" si="751"/>
        <v>0</v>
      </c>
      <c r="Q8014" t="b">
        <f>AND(M8014,ISNA(VLOOKUP(B8014,Sheet4!$A$1:$A$529,1,FALSE)))</f>
        <v>0</v>
      </c>
    </row>
    <row r="8015" spans="1:17">
      <c r="A8015" t="str">
        <f t="shared" si="752"/>
        <v>Pierre UNEAU</v>
      </c>
      <c r="B8015" t="s">
        <v>6866</v>
      </c>
      <c r="C8015" t="e">
        <f>VLOOKUP(B8015,Sheet5!$A$1158:$A$1246,1,FALSE)</f>
        <v>#N/A</v>
      </c>
      <c r="D8015" t="s">
        <v>11</v>
      </c>
      <c r="E8015" t="s">
        <v>148</v>
      </c>
      <c r="F8015" t="s">
        <v>6868</v>
      </c>
      <c r="G8015" t="s">
        <v>14448</v>
      </c>
      <c r="H8015" t="s">
        <v>7</v>
      </c>
      <c r="I8015">
        <v>604</v>
      </c>
      <c r="J8015">
        <v>2.3741205141300001E-2</v>
      </c>
      <c r="K8015">
        <f t="shared" si="753"/>
        <v>604</v>
      </c>
      <c r="L8015" t="str">
        <f t="shared" si="754"/>
        <v>VEC</v>
      </c>
      <c r="M8015" t="b">
        <f t="shared" si="755"/>
        <v>0</v>
      </c>
      <c r="N8015" t="str">
        <f>VLOOKUP(B8015,Sheet3!$D$2:$I$578,6,FALSE)</f>
        <v>Max Mathiasin</v>
      </c>
      <c r="O8015" t="str">
        <f t="shared" si="756"/>
        <v>Pierre UNEAU</v>
      </c>
      <c r="P8015" t="b">
        <f t="shared" ref="P8015:P8078" si="757">O8015=N8015</f>
        <v>0</v>
      </c>
      <c r="Q8015" t="b">
        <f>AND(M8015,ISNA(VLOOKUP(B8015,Sheet4!$A$1:$A$529,1,FALSE)))</f>
        <v>0</v>
      </c>
    </row>
    <row r="8016" spans="1:17">
      <c r="A8016" t="str">
        <f t="shared" si="752"/>
        <v>Anne LEGRAS</v>
      </c>
      <c r="B8016" t="s">
        <v>6866</v>
      </c>
      <c r="C8016" t="e">
        <f>VLOOKUP(B8016,Sheet5!$A$1158:$A$1246,1,FALSE)</f>
        <v>#N/A</v>
      </c>
      <c r="D8016" t="s">
        <v>4</v>
      </c>
      <c r="E8016" t="s">
        <v>126</v>
      </c>
      <c r="F8016" t="s">
        <v>6869</v>
      </c>
      <c r="G8016" t="s">
        <v>14449</v>
      </c>
      <c r="H8016" t="s">
        <v>17</v>
      </c>
      <c r="I8016">
        <v>717</v>
      </c>
      <c r="J8016">
        <v>2.8182854447499999E-2</v>
      </c>
      <c r="K8016">
        <f t="shared" si="753"/>
        <v>604</v>
      </c>
      <c r="L8016" t="str">
        <f t="shared" si="754"/>
        <v>VEC</v>
      </c>
      <c r="M8016" t="b">
        <f t="shared" si="755"/>
        <v>0</v>
      </c>
      <c r="N8016" t="str">
        <f>VLOOKUP(B8016,Sheet3!$D$2:$I$578,6,FALSE)</f>
        <v>Max Mathiasin</v>
      </c>
      <c r="O8016" t="str">
        <f t="shared" si="756"/>
        <v>Anne LEGRAS</v>
      </c>
      <c r="P8016" t="b">
        <f t="shared" si="757"/>
        <v>0</v>
      </c>
      <c r="Q8016" t="b">
        <f>AND(M8016,ISNA(VLOOKUP(B8016,Sheet4!$A$1:$A$529,1,FALSE)))</f>
        <v>0</v>
      </c>
    </row>
    <row r="8017" spans="1:17">
      <c r="A8017" t="str">
        <f t="shared" si="752"/>
        <v>Jeanny MARC</v>
      </c>
      <c r="B8017" t="s">
        <v>6866</v>
      </c>
      <c r="C8017" t="e">
        <f>VLOOKUP(B8017,Sheet5!$A$1158:$A$1246,1,FALSE)</f>
        <v>#N/A</v>
      </c>
      <c r="D8017" t="s">
        <v>4</v>
      </c>
      <c r="E8017" t="s">
        <v>6870</v>
      </c>
      <c r="F8017" t="s">
        <v>562</v>
      </c>
      <c r="G8017" t="s">
        <v>667</v>
      </c>
      <c r="H8017" t="s">
        <v>33</v>
      </c>
      <c r="I8017">
        <v>6238</v>
      </c>
      <c r="J8017">
        <v>0.24519476435699999</v>
      </c>
      <c r="K8017">
        <f t="shared" si="753"/>
        <v>604</v>
      </c>
      <c r="L8017" t="str">
        <f t="shared" si="754"/>
        <v>VEC</v>
      </c>
      <c r="M8017" t="b">
        <f t="shared" si="755"/>
        <v>0</v>
      </c>
      <c r="N8017" t="str">
        <f>VLOOKUP(B8017,Sheet3!$D$2:$I$578,6,FALSE)</f>
        <v>Max Mathiasin</v>
      </c>
      <c r="O8017" t="str">
        <f t="shared" si="756"/>
        <v>Jeanny MARC</v>
      </c>
      <c r="P8017" t="b">
        <f t="shared" si="757"/>
        <v>0</v>
      </c>
      <c r="Q8017" t="b">
        <f>AND(M8017,ISNA(VLOOKUP(B8017,Sheet4!$A$1:$A$529,1,FALSE)))</f>
        <v>0</v>
      </c>
    </row>
    <row r="8018" spans="1:17">
      <c r="A8018" t="str">
        <f t="shared" si="752"/>
        <v>Lita DAHOMAY</v>
      </c>
      <c r="B8018" t="s">
        <v>6866</v>
      </c>
      <c r="C8018" t="e">
        <f>VLOOKUP(B8018,Sheet5!$A$1158:$A$1246,1,FALSE)</f>
        <v>#N/A</v>
      </c>
      <c r="D8018" t="s">
        <v>4</v>
      </c>
      <c r="E8018" t="s">
        <v>6871</v>
      </c>
      <c r="F8018" t="s">
        <v>6872</v>
      </c>
      <c r="G8018" t="s">
        <v>14450</v>
      </c>
      <c r="H8018" t="s">
        <v>10</v>
      </c>
      <c r="I8018">
        <v>219</v>
      </c>
      <c r="J8018">
        <v>8.6081521952799996E-3</v>
      </c>
      <c r="K8018">
        <f t="shared" si="753"/>
        <v>604</v>
      </c>
      <c r="L8018" t="str">
        <f t="shared" si="754"/>
        <v>VEC</v>
      </c>
      <c r="M8018" t="b">
        <f t="shared" si="755"/>
        <v>0</v>
      </c>
      <c r="N8018" t="str">
        <f>VLOOKUP(B8018,Sheet3!$D$2:$I$578,6,FALSE)</f>
        <v>Max Mathiasin</v>
      </c>
      <c r="O8018" t="str">
        <f t="shared" si="756"/>
        <v>Lita DAHOMAY</v>
      </c>
      <c r="P8018" t="b">
        <f t="shared" si="757"/>
        <v>0</v>
      </c>
      <c r="Q8018" t="b">
        <f>AND(M8018,ISNA(VLOOKUP(B8018,Sheet4!$A$1:$A$529,1,FALSE)))</f>
        <v>0</v>
      </c>
    </row>
    <row r="8019" spans="1:17">
      <c r="A8019" t="str">
        <f t="shared" si="752"/>
        <v>Ary CHALUS</v>
      </c>
      <c r="B8019" t="s">
        <v>6866</v>
      </c>
      <c r="C8019" t="e">
        <f>VLOOKUP(B8019,Sheet5!$A$1158:$A$1246,1,FALSE)</f>
        <v>#N/A</v>
      </c>
      <c r="D8019" t="s">
        <v>11</v>
      </c>
      <c r="E8019" t="s">
        <v>6873</v>
      </c>
      <c r="F8019" t="s">
        <v>6874</v>
      </c>
      <c r="G8019" t="s">
        <v>14451</v>
      </c>
      <c r="H8019" t="s">
        <v>33</v>
      </c>
      <c r="I8019">
        <v>10382</v>
      </c>
      <c r="J8019">
        <v>0.40808144333899998</v>
      </c>
      <c r="K8019">
        <f t="shared" si="753"/>
        <v>604</v>
      </c>
      <c r="L8019" t="str">
        <f t="shared" si="754"/>
        <v>VEC</v>
      </c>
      <c r="M8019" t="b">
        <f t="shared" si="755"/>
        <v>0</v>
      </c>
      <c r="N8019" t="str">
        <f>VLOOKUP(B8019,Sheet3!$D$2:$I$578,6,FALSE)</f>
        <v>Max Mathiasin</v>
      </c>
      <c r="O8019" t="str">
        <f t="shared" si="756"/>
        <v>Ary CHALUS</v>
      </c>
      <c r="P8019" t="b">
        <f t="shared" si="757"/>
        <v>0</v>
      </c>
      <c r="Q8019" t="b">
        <f>AND(M8019,ISNA(VLOOKUP(B8019,Sheet4!$A$1:$A$529,1,FALSE)))</f>
        <v>0</v>
      </c>
    </row>
    <row r="8020" spans="1:17">
      <c r="A8020" t="str">
        <f t="shared" si="752"/>
        <v>Max MATHIASIN</v>
      </c>
      <c r="B8020" t="s">
        <v>6866</v>
      </c>
      <c r="C8020" t="e">
        <f>VLOOKUP(B8020,Sheet5!$A$1158:$A$1246,1,FALSE)</f>
        <v>#N/A</v>
      </c>
      <c r="D8020" t="s">
        <v>11</v>
      </c>
      <c r="E8020" t="s">
        <v>1771</v>
      </c>
      <c r="F8020" t="s">
        <v>6875</v>
      </c>
      <c r="G8020" t="s">
        <v>14452</v>
      </c>
      <c r="H8020" t="s">
        <v>21</v>
      </c>
      <c r="I8020">
        <v>6276</v>
      </c>
      <c r="J8020">
        <v>0.246688416336</v>
      </c>
      <c r="K8020">
        <f t="shared" si="753"/>
        <v>6276</v>
      </c>
      <c r="L8020" t="str">
        <f t="shared" si="754"/>
        <v>SOC</v>
      </c>
      <c r="M8020" t="b">
        <f t="shared" si="755"/>
        <v>0</v>
      </c>
      <c r="N8020" t="str">
        <f>VLOOKUP(B8020,Sheet3!$D$2:$I$578,6,FALSE)</f>
        <v>Max Mathiasin</v>
      </c>
      <c r="O8020" t="str">
        <f t="shared" si="756"/>
        <v>Max MATHIASIN</v>
      </c>
      <c r="P8020" t="b">
        <f t="shared" si="757"/>
        <v>1</v>
      </c>
      <c r="Q8020" t="b">
        <f>AND(M8020,ISNA(VLOOKUP(B8020,Sheet4!$A$1:$A$529,1,FALSE)))</f>
        <v>0</v>
      </c>
    </row>
    <row r="8021" spans="1:17">
      <c r="A8021" t="str">
        <f t="shared" si="752"/>
        <v>Jim LAPIN</v>
      </c>
      <c r="B8021" t="s">
        <v>6866</v>
      </c>
      <c r="C8021" t="e">
        <f>VLOOKUP(B8021,Sheet5!$A$1158:$A$1246,1,FALSE)</f>
        <v>#N/A</v>
      </c>
      <c r="D8021" t="s">
        <v>11</v>
      </c>
      <c r="E8021" t="s">
        <v>4458</v>
      </c>
      <c r="F8021" t="s">
        <v>6876</v>
      </c>
      <c r="G8021" t="s">
        <v>14453</v>
      </c>
      <c r="H8021" t="s">
        <v>111</v>
      </c>
      <c r="I8021">
        <v>642</v>
      </c>
      <c r="J8021">
        <v>2.5234857120399998E-2</v>
      </c>
      <c r="K8021">
        <f t="shared" si="753"/>
        <v>6276</v>
      </c>
      <c r="L8021" t="str">
        <f t="shared" si="754"/>
        <v>SOC</v>
      </c>
      <c r="M8021" t="b">
        <f t="shared" si="755"/>
        <v>1</v>
      </c>
      <c r="N8021" t="str">
        <f>VLOOKUP(B8021,Sheet3!$D$2:$I$578,6,FALSE)</f>
        <v>Max Mathiasin</v>
      </c>
      <c r="O8021" t="str">
        <f t="shared" si="756"/>
        <v>Jim LAPIN</v>
      </c>
      <c r="P8021" t="b">
        <f t="shared" si="757"/>
        <v>0</v>
      </c>
      <c r="Q8021" t="b">
        <f>AND(M8021,ISNA(VLOOKUP(B8021,Sheet4!$A$1:$A$529,1,FALSE)))</f>
        <v>1</v>
      </c>
    </row>
    <row r="8022" spans="1:17">
      <c r="A8022" t="str">
        <f t="shared" si="752"/>
        <v xml:space="preserve"> </v>
      </c>
      <c r="B8022" t="s">
        <v>6877</v>
      </c>
      <c r="C8022" t="e">
        <f>VLOOKUP(B8022,Sheet5!$A$1158:$A$1246,1,FALSE)</f>
        <v>#N/A</v>
      </c>
      <c r="G8022" t="s">
        <v>9202</v>
      </c>
      <c r="H8022" t="s">
        <v>1</v>
      </c>
      <c r="I8022">
        <v>66940</v>
      </c>
      <c r="J8022">
        <v>1</v>
      </c>
      <c r="K8022">
        <f t="shared" si="753"/>
        <v>0</v>
      </c>
      <c r="L8022">
        <f t="shared" si="754"/>
        <v>0</v>
      </c>
      <c r="M8022" t="b">
        <f t="shared" si="755"/>
        <v>0</v>
      </c>
      <c r="N8022" t="str">
        <f>VLOOKUP(B8022,Sheet3!$D$2:$I$578,6,FALSE)</f>
        <v>Victorin Lurel</v>
      </c>
      <c r="O8022" t="str">
        <f t="shared" si="756"/>
        <v xml:space="preserve"> </v>
      </c>
      <c r="P8022" t="b">
        <f t="shared" si="757"/>
        <v>0</v>
      </c>
      <c r="Q8022" t="b">
        <f>AND(M8022,ISNA(VLOOKUP(B8022,Sheet4!$A$1:$A$529,1,FALSE)))</f>
        <v>0</v>
      </c>
    </row>
    <row r="8023" spans="1:17">
      <c r="A8023" t="str">
        <f t="shared" si="752"/>
        <v xml:space="preserve"> </v>
      </c>
      <c r="B8023" t="s">
        <v>6877</v>
      </c>
      <c r="C8023" t="e">
        <f>VLOOKUP(B8023,Sheet5!$A$1158:$A$1246,1,FALSE)</f>
        <v>#N/A</v>
      </c>
      <c r="G8023" t="s">
        <v>9202</v>
      </c>
      <c r="H8023" t="s">
        <v>2</v>
      </c>
      <c r="I8023">
        <v>38518</v>
      </c>
      <c r="J8023">
        <v>0.57541081565600005</v>
      </c>
      <c r="K8023">
        <f t="shared" si="753"/>
        <v>0</v>
      </c>
      <c r="L8023">
        <f t="shared" si="754"/>
        <v>0</v>
      </c>
      <c r="M8023" t="b">
        <f t="shared" si="755"/>
        <v>0</v>
      </c>
      <c r="N8023" t="str">
        <f>VLOOKUP(B8023,Sheet3!$D$2:$I$578,6,FALSE)</f>
        <v>Victorin Lurel</v>
      </c>
      <c r="O8023" t="str">
        <f t="shared" si="756"/>
        <v xml:space="preserve"> </v>
      </c>
      <c r="P8023" t="b">
        <f t="shared" si="757"/>
        <v>0</v>
      </c>
      <c r="Q8023" t="b">
        <f>AND(M8023,ISNA(VLOOKUP(B8023,Sheet4!$A$1:$A$529,1,FALSE)))</f>
        <v>0</v>
      </c>
    </row>
    <row r="8024" spans="1:17">
      <c r="A8024" t="str">
        <f t="shared" si="752"/>
        <v xml:space="preserve"> </v>
      </c>
      <c r="B8024" t="s">
        <v>6877</v>
      </c>
      <c r="C8024" t="e">
        <f>VLOOKUP(B8024,Sheet5!$A$1158:$A$1246,1,FALSE)</f>
        <v>#N/A</v>
      </c>
      <c r="G8024" t="s">
        <v>9202</v>
      </c>
      <c r="H8024" t="s">
        <v>3</v>
      </c>
      <c r="I8024">
        <v>1384</v>
      </c>
      <c r="J8024">
        <v>2.0675231550599998E-2</v>
      </c>
      <c r="K8024">
        <f t="shared" si="753"/>
        <v>0</v>
      </c>
      <c r="L8024">
        <f t="shared" si="754"/>
        <v>0</v>
      </c>
      <c r="M8024" t="b">
        <f t="shared" si="755"/>
        <v>0</v>
      </c>
      <c r="N8024" t="str">
        <f>VLOOKUP(B8024,Sheet3!$D$2:$I$578,6,FALSE)</f>
        <v>Victorin Lurel</v>
      </c>
      <c r="O8024" t="str">
        <f t="shared" si="756"/>
        <v xml:space="preserve"> </v>
      </c>
      <c r="P8024" t="b">
        <f t="shared" si="757"/>
        <v>0</v>
      </c>
      <c r="Q8024" t="b">
        <f>AND(M8024,ISNA(VLOOKUP(B8024,Sheet4!$A$1:$A$529,1,FALSE)))</f>
        <v>0</v>
      </c>
    </row>
    <row r="8025" spans="1:17">
      <c r="A8025" t="str">
        <f t="shared" si="752"/>
        <v>Marie-Luce PENCHARD</v>
      </c>
      <c r="B8025" t="s">
        <v>6877</v>
      </c>
      <c r="C8025" t="e">
        <f>VLOOKUP(B8025,Sheet5!$A$1158:$A$1246,1,FALSE)</f>
        <v>#N/A</v>
      </c>
      <c r="D8025" t="s">
        <v>4</v>
      </c>
      <c r="E8025" t="s">
        <v>5241</v>
      </c>
      <c r="F8025" t="s">
        <v>6878</v>
      </c>
      <c r="G8025" t="s">
        <v>14454</v>
      </c>
      <c r="H8025" t="s">
        <v>26</v>
      </c>
      <c r="I8025">
        <v>6188</v>
      </c>
      <c r="J8025">
        <v>0.22886308158900001</v>
      </c>
      <c r="K8025">
        <f t="shared" si="753"/>
        <v>0</v>
      </c>
      <c r="L8025">
        <f t="shared" si="754"/>
        <v>0</v>
      </c>
      <c r="M8025" t="b">
        <f t="shared" si="755"/>
        <v>0</v>
      </c>
      <c r="N8025" t="str">
        <f>VLOOKUP(B8025,Sheet3!$D$2:$I$578,6,FALSE)</f>
        <v>Victorin Lurel</v>
      </c>
      <c r="O8025" t="str">
        <f t="shared" si="756"/>
        <v>Marie-Luce PENCHARD</v>
      </c>
      <c r="P8025" t="b">
        <f t="shared" si="757"/>
        <v>0</v>
      </c>
      <c r="Q8025" t="b">
        <f>AND(M8025,ISNA(VLOOKUP(B8025,Sheet4!$A$1:$A$529,1,FALSE)))</f>
        <v>0</v>
      </c>
    </row>
    <row r="8026" spans="1:17">
      <c r="A8026" t="str">
        <f t="shared" si="752"/>
        <v>Marc GUILLE</v>
      </c>
      <c r="B8026" t="s">
        <v>6877</v>
      </c>
      <c r="C8026" t="e">
        <f>VLOOKUP(B8026,Sheet5!$A$1158:$A$1246,1,FALSE)</f>
        <v>#N/A</v>
      </c>
      <c r="D8026" t="s">
        <v>11</v>
      </c>
      <c r="E8026" t="s">
        <v>667</v>
      </c>
      <c r="F8026" t="s">
        <v>1150</v>
      </c>
      <c r="G8026" t="s">
        <v>9968</v>
      </c>
      <c r="H8026" t="s">
        <v>17</v>
      </c>
      <c r="I8026">
        <v>310</v>
      </c>
      <c r="J8026">
        <v>1.1465345069900001E-2</v>
      </c>
      <c r="K8026">
        <f t="shared" si="753"/>
        <v>0</v>
      </c>
      <c r="L8026">
        <f t="shared" si="754"/>
        <v>0</v>
      </c>
      <c r="M8026" t="b">
        <f t="shared" si="755"/>
        <v>0</v>
      </c>
      <c r="N8026" t="str">
        <f>VLOOKUP(B8026,Sheet3!$D$2:$I$578,6,FALSE)</f>
        <v>Victorin Lurel</v>
      </c>
      <c r="O8026" t="str">
        <f t="shared" si="756"/>
        <v>Marc GUILLE</v>
      </c>
      <c r="P8026" t="b">
        <f t="shared" si="757"/>
        <v>0</v>
      </c>
      <c r="Q8026" t="b">
        <f>AND(M8026,ISNA(VLOOKUP(B8026,Sheet4!$A$1:$A$529,1,FALSE)))</f>
        <v>0</v>
      </c>
    </row>
    <row r="8027" spans="1:17">
      <c r="A8027" t="str">
        <f t="shared" si="752"/>
        <v>Fred CASSIN</v>
      </c>
      <c r="B8027" t="s">
        <v>6877</v>
      </c>
      <c r="C8027" t="e">
        <f>VLOOKUP(B8027,Sheet5!$A$1158:$A$1246,1,FALSE)</f>
        <v>#N/A</v>
      </c>
      <c r="D8027" t="s">
        <v>11</v>
      </c>
      <c r="E8027" t="s">
        <v>6879</v>
      </c>
      <c r="F8027" t="s">
        <v>6880</v>
      </c>
      <c r="G8027" t="s">
        <v>14455</v>
      </c>
      <c r="H8027" t="s">
        <v>271</v>
      </c>
      <c r="I8027">
        <v>185</v>
      </c>
      <c r="J8027">
        <v>6.8422220578400004E-3</v>
      </c>
      <c r="K8027">
        <f t="shared" si="753"/>
        <v>0</v>
      </c>
      <c r="L8027">
        <f t="shared" si="754"/>
        <v>0</v>
      </c>
      <c r="M8027" t="b">
        <f t="shared" si="755"/>
        <v>0</v>
      </c>
      <c r="N8027" t="str">
        <f>VLOOKUP(B8027,Sheet3!$D$2:$I$578,6,FALSE)</f>
        <v>Victorin Lurel</v>
      </c>
      <c r="O8027" t="str">
        <f t="shared" si="756"/>
        <v>Fred CASSIN</v>
      </c>
      <c r="P8027" t="b">
        <f t="shared" si="757"/>
        <v>0</v>
      </c>
      <c r="Q8027" t="b">
        <f>AND(M8027,ISNA(VLOOKUP(B8027,Sheet4!$A$1:$A$529,1,FALSE)))</f>
        <v>0</v>
      </c>
    </row>
    <row r="8028" spans="1:17">
      <c r="A8028" t="str">
        <f t="shared" si="752"/>
        <v>Louis MOLINIE</v>
      </c>
      <c r="B8028" t="s">
        <v>6877</v>
      </c>
      <c r="C8028" t="e">
        <f>VLOOKUP(B8028,Sheet5!$A$1158:$A$1246,1,FALSE)</f>
        <v>#N/A</v>
      </c>
      <c r="D8028" t="s">
        <v>11</v>
      </c>
      <c r="E8028" t="s">
        <v>1164</v>
      </c>
      <c r="F8028" t="s">
        <v>643</v>
      </c>
      <c r="G8028" t="s">
        <v>9591</v>
      </c>
      <c r="H8028" t="s">
        <v>13</v>
      </c>
      <c r="I8028">
        <v>1330</v>
      </c>
      <c r="J8028">
        <v>4.9190028848300003E-2</v>
      </c>
      <c r="K8028">
        <f t="shared" si="753"/>
        <v>0</v>
      </c>
      <c r="L8028">
        <f t="shared" si="754"/>
        <v>0</v>
      </c>
      <c r="M8028" t="b">
        <f t="shared" si="755"/>
        <v>0</v>
      </c>
      <c r="N8028" t="str">
        <f>VLOOKUP(B8028,Sheet3!$D$2:$I$578,6,FALSE)</f>
        <v>Victorin Lurel</v>
      </c>
      <c r="O8028" t="str">
        <f t="shared" si="756"/>
        <v>Louis MOLINIE</v>
      </c>
      <c r="P8028" t="b">
        <f t="shared" si="757"/>
        <v>0</v>
      </c>
      <c r="Q8028" t="b">
        <f>AND(M8028,ISNA(VLOOKUP(B8028,Sheet4!$A$1:$A$529,1,FALSE)))</f>
        <v>0</v>
      </c>
    </row>
    <row r="8029" spans="1:17">
      <c r="A8029" t="str">
        <f t="shared" si="752"/>
        <v>Guilhem SALTEL</v>
      </c>
      <c r="B8029" t="s">
        <v>6877</v>
      </c>
      <c r="C8029" t="e">
        <f>VLOOKUP(B8029,Sheet5!$A$1158:$A$1246,1,FALSE)</f>
        <v>#N/A</v>
      </c>
      <c r="D8029" t="s">
        <v>11</v>
      </c>
      <c r="E8029" t="s">
        <v>630</v>
      </c>
      <c r="F8029" t="s">
        <v>6881</v>
      </c>
      <c r="G8029" t="s">
        <v>14456</v>
      </c>
      <c r="H8029" t="s">
        <v>19</v>
      </c>
      <c r="I8029">
        <v>294</v>
      </c>
      <c r="J8029">
        <v>1.08735853244E-2</v>
      </c>
      <c r="K8029">
        <f t="shared" si="753"/>
        <v>0</v>
      </c>
      <c r="L8029">
        <f t="shared" si="754"/>
        <v>0</v>
      </c>
      <c r="M8029" t="b">
        <f t="shared" si="755"/>
        <v>0</v>
      </c>
      <c r="N8029" t="str">
        <f>VLOOKUP(B8029,Sheet3!$D$2:$I$578,6,FALSE)</f>
        <v>Victorin Lurel</v>
      </c>
      <c r="O8029" t="str">
        <f t="shared" si="756"/>
        <v>Guilhem SALTEL</v>
      </c>
      <c r="P8029" t="b">
        <f t="shared" si="757"/>
        <v>0</v>
      </c>
      <c r="Q8029" t="b">
        <f>AND(M8029,ISNA(VLOOKUP(B8029,Sheet4!$A$1:$A$529,1,FALSE)))</f>
        <v>0</v>
      </c>
    </row>
    <row r="8030" spans="1:17">
      <c r="A8030" t="str">
        <f t="shared" si="752"/>
        <v>Jean-Marie NOMERTIN</v>
      </c>
      <c r="B8030" t="s">
        <v>6877</v>
      </c>
      <c r="C8030" t="e">
        <f>VLOOKUP(B8030,Sheet5!$A$1158:$A$1246,1,FALSE)</f>
        <v>#N/A</v>
      </c>
      <c r="D8030" t="s">
        <v>11</v>
      </c>
      <c r="E8030" t="s">
        <v>196</v>
      </c>
      <c r="F8030" t="s">
        <v>6882</v>
      </c>
      <c r="G8030" t="s">
        <v>14457</v>
      </c>
      <c r="H8030" t="s">
        <v>10</v>
      </c>
      <c r="I8030">
        <v>422</v>
      </c>
      <c r="J8030">
        <v>1.56076632887E-2</v>
      </c>
      <c r="K8030">
        <f t="shared" si="753"/>
        <v>0</v>
      </c>
      <c r="L8030">
        <f t="shared" si="754"/>
        <v>0</v>
      </c>
      <c r="M8030" t="b">
        <f t="shared" si="755"/>
        <v>0</v>
      </c>
      <c r="N8030" t="str">
        <f>VLOOKUP(B8030,Sheet3!$D$2:$I$578,6,FALSE)</f>
        <v>Victorin Lurel</v>
      </c>
      <c r="O8030" t="str">
        <f t="shared" si="756"/>
        <v>Jean-Marie NOMERTIN</v>
      </c>
      <c r="P8030" t="b">
        <f t="shared" si="757"/>
        <v>0</v>
      </c>
      <c r="Q8030" t="b">
        <f>AND(M8030,ISNA(VLOOKUP(B8030,Sheet4!$A$1:$A$529,1,FALSE)))</f>
        <v>0</v>
      </c>
    </row>
    <row r="8031" spans="1:17">
      <c r="A8031" t="str">
        <f t="shared" si="752"/>
        <v>Victorin LUREL</v>
      </c>
      <c r="B8031" t="s">
        <v>6877</v>
      </c>
      <c r="C8031" t="e">
        <f>VLOOKUP(B8031,Sheet5!$A$1158:$A$1246,1,FALSE)</f>
        <v>#N/A</v>
      </c>
      <c r="D8031" t="s">
        <v>11</v>
      </c>
      <c r="E8031" t="s">
        <v>6883</v>
      </c>
      <c r="F8031" t="s">
        <v>6884</v>
      </c>
      <c r="G8031" t="s">
        <v>14458</v>
      </c>
      <c r="H8031" t="s">
        <v>21</v>
      </c>
      <c r="I8031">
        <v>18178</v>
      </c>
      <c r="J8031">
        <v>0.67231304090499999</v>
      </c>
      <c r="K8031">
        <f t="shared" si="753"/>
        <v>18178</v>
      </c>
      <c r="L8031" t="str">
        <f t="shared" si="754"/>
        <v>SOC</v>
      </c>
      <c r="M8031" t="b">
        <f t="shared" si="755"/>
        <v>0</v>
      </c>
      <c r="N8031" t="str">
        <f>VLOOKUP(B8031,Sheet3!$D$2:$I$578,6,FALSE)</f>
        <v>Victorin Lurel</v>
      </c>
      <c r="O8031" t="str">
        <f t="shared" si="756"/>
        <v>Victorin LUREL</v>
      </c>
      <c r="P8031" t="b">
        <f t="shared" si="757"/>
        <v>1</v>
      </c>
      <c r="Q8031" t="b">
        <f>AND(M8031,ISNA(VLOOKUP(B8031,Sheet4!$A$1:$A$529,1,FALSE)))</f>
        <v>0</v>
      </c>
    </row>
    <row r="8032" spans="1:17">
      <c r="A8032" t="str">
        <f t="shared" si="752"/>
        <v>Christine HOUBLON</v>
      </c>
      <c r="B8032" t="s">
        <v>6877</v>
      </c>
      <c r="C8032" t="e">
        <f>VLOOKUP(B8032,Sheet5!$A$1158:$A$1246,1,FALSE)</f>
        <v>#N/A</v>
      </c>
      <c r="D8032" t="s">
        <v>4</v>
      </c>
      <c r="E8032" t="s">
        <v>62</v>
      </c>
      <c r="F8032" t="s">
        <v>6885</v>
      </c>
      <c r="G8032" t="s">
        <v>14459</v>
      </c>
      <c r="H8032" t="s">
        <v>87</v>
      </c>
      <c r="I8032">
        <v>131</v>
      </c>
      <c r="J8032">
        <v>4.84503291664E-3</v>
      </c>
      <c r="K8032">
        <f t="shared" si="753"/>
        <v>18178</v>
      </c>
      <c r="L8032" t="str">
        <f t="shared" si="754"/>
        <v>SOC</v>
      </c>
      <c r="M8032" t="b">
        <f t="shared" si="755"/>
        <v>1</v>
      </c>
      <c r="N8032" t="str">
        <f>VLOOKUP(B8032,Sheet3!$D$2:$I$578,6,FALSE)</f>
        <v>Victorin Lurel</v>
      </c>
      <c r="O8032" t="str">
        <f t="shared" si="756"/>
        <v>Christine HOUBLON</v>
      </c>
      <c r="P8032" t="b">
        <f t="shared" si="757"/>
        <v>0</v>
      </c>
      <c r="Q8032" t="b">
        <f>AND(M8032,ISNA(VLOOKUP(B8032,Sheet4!$A$1:$A$529,1,FALSE)))</f>
        <v>1</v>
      </c>
    </row>
    <row r="8033" spans="1:17">
      <c r="A8033" t="str">
        <f t="shared" si="752"/>
        <v xml:space="preserve"> </v>
      </c>
      <c r="B8033" t="s">
        <v>6886</v>
      </c>
      <c r="C8033" t="e">
        <f>VLOOKUP(B8033,Sheet5!$A$1158:$A$1246,1,FALSE)</f>
        <v>#N/A</v>
      </c>
      <c r="G8033" t="s">
        <v>9202</v>
      </c>
      <c r="H8033" t="s">
        <v>1</v>
      </c>
      <c r="I8033">
        <v>76396</v>
      </c>
      <c r="J8033">
        <v>1</v>
      </c>
      <c r="K8033">
        <f t="shared" si="753"/>
        <v>0</v>
      </c>
      <c r="L8033">
        <f t="shared" si="754"/>
        <v>0</v>
      </c>
      <c r="M8033" t="b">
        <f t="shared" si="755"/>
        <v>0</v>
      </c>
      <c r="N8033" t="str">
        <f>VLOOKUP(B8033,Sheet3!$D$2:$I$578,6,FALSE)</f>
        <v>Louis-Joseph Manscour</v>
      </c>
      <c r="O8033" t="str">
        <f t="shared" si="756"/>
        <v xml:space="preserve"> </v>
      </c>
      <c r="P8033" t="b">
        <f t="shared" si="757"/>
        <v>0</v>
      </c>
      <c r="Q8033" t="b">
        <f>AND(M8033,ISNA(VLOOKUP(B8033,Sheet4!$A$1:$A$529,1,FALSE)))</f>
        <v>0</v>
      </c>
    </row>
    <row r="8034" spans="1:17">
      <c r="A8034" t="str">
        <f t="shared" si="752"/>
        <v xml:space="preserve"> </v>
      </c>
      <c r="B8034" t="s">
        <v>6886</v>
      </c>
      <c r="C8034" t="e">
        <f>VLOOKUP(B8034,Sheet5!$A$1158:$A$1246,1,FALSE)</f>
        <v>#N/A</v>
      </c>
      <c r="G8034" t="s">
        <v>9202</v>
      </c>
      <c r="H8034" t="s">
        <v>2</v>
      </c>
      <c r="I8034">
        <v>52010</v>
      </c>
      <c r="J8034">
        <v>0.68079480601099995</v>
      </c>
      <c r="K8034">
        <f t="shared" si="753"/>
        <v>0</v>
      </c>
      <c r="L8034">
        <f t="shared" si="754"/>
        <v>0</v>
      </c>
      <c r="M8034" t="b">
        <f t="shared" si="755"/>
        <v>0</v>
      </c>
      <c r="N8034" t="str">
        <f>VLOOKUP(B8034,Sheet3!$D$2:$I$578,6,FALSE)</f>
        <v>Louis-Joseph Manscour</v>
      </c>
      <c r="O8034" t="str">
        <f t="shared" si="756"/>
        <v xml:space="preserve"> </v>
      </c>
      <c r="P8034" t="b">
        <f t="shared" si="757"/>
        <v>0</v>
      </c>
      <c r="Q8034" t="b">
        <f>AND(M8034,ISNA(VLOOKUP(B8034,Sheet4!$A$1:$A$529,1,FALSE)))</f>
        <v>0</v>
      </c>
    </row>
    <row r="8035" spans="1:17">
      <c r="A8035" t="str">
        <f t="shared" si="752"/>
        <v xml:space="preserve"> </v>
      </c>
      <c r="B8035" t="s">
        <v>6886</v>
      </c>
      <c r="C8035" t="e">
        <f>VLOOKUP(B8035,Sheet5!$A$1158:$A$1246,1,FALSE)</f>
        <v>#N/A</v>
      </c>
      <c r="G8035" t="s">
        <v>9202</v>
      </c>
      <c r="H8035" t="s">
        <v>3</v>
      </c>
      <c r="I8035">
        <v>1561</v>
      </c>
      <c r="J8035">
        <v>2.0433006963699998E-2</v>
      </c>
      <c r="K8035">
        <f t="shared" si="753"/>
        <v>0</v>
      </c>
      <c r="L8035">
        <f t="shared" si="754"/>
        <v>0</v>
      </c>
      <c r="M8035" t="b">
        <f t="shared" si="755"/>
        <v>0</v>
      </c>
      <c r="N8035" t="str">
        <f>VLOOKUP(B8035,Sheet3!$D$2:$I$578,6,FALSE)</f>
        <v>Louis-Joseph Manscour</v>
      </c>
      <c r="O8035" t="str">
        <f t="shared" si="756"/>
        <v xml:space="preserve"> </v>
      </c>
      <c r="P8035" t="b">
        <f t="shared" si="757"/>
        <v>0</v>
      </c>
      <c r="Q8035" t="b">
        <f>AND(M8035,ISNA(VLOOKUP(B8035,Sheet4!$A$1:$A$529,1,FALSE)))</f>
        <v>0</v>
      </c>
    </row>
    <row r="8036" spans="1:17">
      <c r="A8036" t="str">
        <f t="shared" si="752"/>
        <v>Catherine GRISET</v>
      </c>
      <c r="B8036" t="s">
        <v>6886</v>
      </c>
      <c r="C8036" t="e">
        <f>VLOOKUP(B8036,Sheet5!$A$1158:$A$1246,1,FALSE)</f>
        <v>#N/A</v>
      </c>
      <c r="D8036" t="s">
        <v>4</v>
      </c>
      <c r="E8036" t="s">
        <v>257</v>
      </c>
      <c r="F8036" t="s">
        <v>6887</v>
      </c>
      <c r="G8036" t="s">
        <v>14460</v>
      </c>
      <c r="H8036" t="s">
        <v>17</v>
      </c>
      <c r="I8036">
        <v>265</v>
      </c>
      <c r="J8036">
        <v>1.16100766703E-2</v>
      </c>
      <c r="K8036">
        <f t="shared" si="753"/>
        <v>0</v>
      </c>
      <c r="L8036">
        <f t="shared" si="754"/>
        <v>0</v>
      </c>
      <c r="M8036" t="b">
        <f t="shared" si="755"/>
        <v>0</v>
      </c>
      <c r="N8036" t="str">
        <f>VLOOKUP(B8036,Sheet3!$D$2:$I$578,6,FALSE)</f>
        <v>Louis-Joseph Manscour</v>
      </c>
      <c r="O8036" t="str">
        <f t="shared" si="756"/>
        <v>Catherine GRISET</v>
      </c>
      <c r="P8036" t="b">
        <f t="shared" si="757"/>
        <v>0</v>
      </c>
      <c r="Q8036" t="b">
        <f>AND(M8036,ISNA(VLOOKUP(B8036,Sheet4!$A$1:$A$529,1,FALSE)))</f>
        <v>0</v>
      </c>
    </row>
    <row r="8037" spans="1:17">
      <c r="A8037" t="str">
        <f t="shared" si="752"/>
        <v>Jacqueline JOUGON</v>
      </c>
      <c r="B8037" t="s">
        <v>6886</v>
      </c>
      <c r="C8037" t="e">
        <f>VLOOKUP(B8037,Sheet5!$A$1158:$A$1246,1,FALSE)</f>
        <v>#N/A</v>
      </c>
      <c r="D8037" t="s">
        <v>4</v>
      </c>
      <c r="E8037" t="s">
        <v>769</v>
      </c>
      <c r="F8037" t="s">
        <v>6888</v>
      </c>
      <c r="G8037" t="s">
        <v>14461</v>
      </c>
      <c r="H8037" t="s">
        <v>43</v>
      </c>
      <c r="I8037">
        <v>180</v>
      </c>
      <c r="J8037">
        <v>7.8860898138000003E-3</v>
      </c>
      <c r="K8037">
        <f t="shared" si="753"/>
        <v>0</v>
      </c>
      <c r="L8037">
        <f t="shared" si="754"/>
        <v>0</v>
      </c>
      <c r="M8037" t="b">
        <f t="shared" si="755"/>
        <v>0</v>
      </c>
      <c r="N8037" t="str">
        <f>VLOOKUP(B8037,Sheet3!$D$2:$I$578,6,FALSE)</f>
        <v>Louis-Joseph Manscour</v>
      </c>
      <c r="O8037" t="str">
        <f t="shared" si="756"/>
        <v>Jacqueline JOUGON</v>
      </c>
      <c r="P8037" t="b">
        <f t="shared" si="757"/>
        <v>0</v>
      </c>
      <c r="Q8037" t="b">
        <f>AND(M8037,ISNA(VLOOKUP(B8037,Sheet4!$A$1:$A$529,1,FALSE)))</f>
        <v>0</v>
      </c>
    </row>
    <row r="8038" spans="1:17">
      <c r="A8038" t="str">
        <f t="shared" si="752"/>
        <v>Louis-Joseph MANSCOUR</v>
      </c>
      <c r="B8038" t="s">
        <v>6886</v>
      </c>
      <c r="C8038" t="e">
        <f>VLOOKUP(B8038,Sheet5!$A$1158:$A$1246,1,FALSE)</f>
        <v>#N/A</v>
      </c>
      <c r="D8038" t="s">
        <v>11</v>
      </c>
      <c r="E8038" t="s">
        <v>6889</v>
      </c>
      <c r="F8038" t="s">
        <v>6683</v>
      </c>
      <c r="G8038" t="s">
        <v>14310</v>
      </c>
      <c r="H8038" t="s">
        <v>21</v>
      </c>
      <c r="I8038">
        <v>6205</v>
      </c>
      <c r="J8038">
        <v>0.27185104052600001</v>
      </c>
      <c r="K8038">
        <f t="shared" si="753"/>
        <v>6205</v>
      </c>
      <c r="L8038" t="str">
        <f t="shared" si="754"/>
        <v>SOC</v>
      </c>
      <c r="M8038" t="b">
        <f t="shared" si="755"/>
        <v>0</v>
      </c>
      <c r="N8038" t="str">
        <f>VLOOKUP(B8038,Sheet3!$D$2:$I$578,6,FALSE)</f>
        <v>Louis-Joseph Manscour</v>
      </c>
      <c r="O8038" t="str">
        <f t="shared" si="756"/>
        <v>Louis-Joseph MANSCOUR</v>
      </c>
      <c r="P8038" t="b">
        <f t="shared" si="757"/>
        <v>1</v>
      </c>
      <c r="Q8038" t="b">
        <f>AND(M8038,ISNA(VLOOKUP(B8038,Sheet4!$A$1:$A$529,1,FALSE)))</f>
        <v>0</v>
      </c>
    </row>
    <row r="8039" spans="1:17">
      <c r="A8039" t="str">
        <f t="shared" si="752"/>
        <v>Chantal MAIGNAN</v>
      </c>
      <c r="B8039" t="s">
        <v>6886</v>
      </c>
      <c r="C8039" t="e">
        <f>VLOOKUP(B8039,Sheet5!$A$1158:$A$1246,1,FALSE)</f>
        <v>#N/A</v>
      </c>
      <c r="D8039" t="s">
        <v>4</v>
      </c>
      <c r="E8039" t="s">
        <v>283</v>
      </c>
      <c r="F8039" t="s">
        <v>6890</v>
      </c>
      <c r="G8039" t="s">
        <v>14462</v>
      </c>
      <c r="H8039" t="s">
        <v>13</v>
      </c>
      <c r="I8039">
        <v>2730</v>
      </c>
      <c r="J8039">
        <v>0.11960569550900001</v>
      </c>
      <c r="K8039">
        <f t="shared" si="753"/>
        <v>6205</v>
      </c>
      <c r="L8039" t="str">
        <f t="shared" si="754"/>
        <v>SOC</v>
      </c>
      <c r="M8039" t="b">
        <f t="shared" si="755"/>
        <v>0</v>
      </c>
      <c r="N8039" t="str">
        <f>VLOOKUP(B8039,Sheet3!$D$2:$I$578,6,FALSE)</f>
        <v>Louis-Joseph Manscour</v>
      </c>
      <c r="O8039" t="str">
        <f t="shared" si="756"/>
        <v>Chantal MAIGNAN</v>
      </c>
      <c r="P8039" t="b">
        <f t="shared" si="757"/>
        <v>0</v>
      </c>
      <c r="Q8039" t="b">
        <f>AND(M8039,ISNA(VLOOKUP(B8039,Sheet4!$A$1:$A$529,1,FALSE)))</f>
        <v>0</v>
      </c>
    </row>
    <row r="8040" spans="1:17">
      <c r="A8040" t="str">
        <f t="shared" si="752"/>
        <v>Alfred MARIE-JEANNE</v>
      </c>
      <c r="B8040" t="s">
        <v>6886</v>
      </c>
      <c r="C8040" t="e">
        <f>VLOOKUP(B8040,Sheet5!$A$1158:$A$1246,1,FALSE)</f>
        <v>#N/A</v>
      </c>
      <c r="D8040" t="s">
        <v>11</v>
      </c>
      <c r="E8040" t="s">
        <v>5163</v>
      </c>
      <c r="F8040" t="s">
        <v>6891</v>
      </c>
      <c r="G8040" t="s">
        <v>5865</v>
      </c>
      <c r="H8040" t="s">
        <v>306</v>
      </c>
      <c r="I8040">
        <v>6496</v>
      </c>
      <c r="J8040">
        <v>0.28460021905799998</v>
      </c>
      <c r="K8040">
        <f t="shared" si="753"/>
        <v>6496</v>
      </c>
      <c r="L8040" t="str">
        <f t="shared" si="754"/>
        <v>REG</v>
      </c>
      <c r="M8040" t="b">
        <f t="shared" si="755"/>
        <v>0</v>
      </c>
      <c r="N8040" t="str">
        <f>VLOOKUP(B8040,Sheet3!$D$2:$I$578,6,FALSE)</f>
        <v>Louis-Joseph Manscour</v>
      </c>
      <c r="O8040" t="str">
        <f t="shared" si="756"/>
        <v>Alfred MARIE-JEANNE</v>
      </c>
      <c r="P8040" t="b">
        <f t="shared" si="757"/>
        <v>0</v>
      </c>
      <c r="Q8040" t="b">
        <f>AND(M8040,ISNA(VLOOKUP(B8040,Sheet4!$A$1:$A$529,1,FALSE)))</f>
        <v>0</v>
      </c>
    </row>
    <row r="8041" spans="1:17">
      <c r="A8041" t="str">
        <f t="shared" si="752"/>
        <v>Philippe EDMOND-MARIETTE</v>
      </c>
      <c r="B8041" t="s">
        <v>6886</v>
      </c>
      <c r="C8041" t="e">
        <f>VLOOKUP(B8041,Sheet5!$A$1158:$A$1246,1,FALSE)</f>
        <v>#N/A</v>
      </c>
      <c r="D8041" t="s">
        <v>11</v>
      </c>
      <c r="E8041" t="s">
        <v>385</v>
      </c>
      <c r="F8041" t="s">
        <v>6892</v>
      </c>
      <c r="G8041" t="s">
        <v>14463</v>
      </c>
      <c r="H8041" t="s">
        <v>33</v>
      </c>
      <c r="I8041">
        <v>4182</v>
      </c>
      <c r="J8041">
        <v>0.183220153341</v>
      </c>
      <c r="K8041">
        <f t="shared" si="753"/>
        <v>6496</v>
      </c>
      <c r="L8041" t="str">
        <f t="shared" si="754"/>
        <v>REG</v>
      </c>
      <c r="M8041" t="b">
        <f t="shared" si="755"/>
        <v>0</v>
      </c>
      <c r="N8041" t="str">
        <f>VLOOKUP(B8041,Sheet3!$D$2:$I$578,6,FALSE)</f>
        <v>Louis-Joseph Manscour</v>
      </c>
      <c r="O8041" t="str">
        <f t="shared" si="756"/>
        <v>Philippe EDMOND-MARIETTE</v>
      </c>
      <c r="P8041" t="b">
        <f t="shared" si="757"/>
        <v>0</v>
      </c>
      <c r="Q8041" t="b">
        <f>AND(M8041,ISNA(VLOOKUP(B8041,Sheet4!$A$1:$A$529,1,FALSE)))</f>
        <v>0</v>
      </c>
    </row>
    <row r="8042" spans="1:17">
      <c r="A8042" t="str">
        <f t="shared" si="752"/>
        <v>Naëma TILHAC</v>
      </c>
      <c r="B8042" t="s">
        <v>6886</v>
      </c>
      <c r="C8042" t="e">
        <f>VLOOKUP(B8042,Sheet5!$A$1158:$A$1246,1,FALSE)</f>
        <v>#N/A</v>
      </c>
      <c r="D8042" t="s">
        <v>4</v>
      </c>
      <c r="E8042" t="s">
        <v>9191</v>
      </c>
      <c r="F8042" t="s">
        <v>6893</v>
      </c>
      <c r="G8042" t="s">
        <v>14464</v>
      </c>
      <c r="H8042" t="s">
        <v>26</v>
      </c>
      <c r="I8042">
        <v>1406</v>
      </c>
      <c r="J8042">
        <v>6.1599123767800003E-2</v>
      </c>
      <c r="K8042">
        <f t="shared" si="753"/>
        <v>6496</v>
      </c>
      <c r="L8042" t="str">
        <f t="shared" si="754"/>
        <v>REG</v>
      </c>
      <c r="M8042" t="b">
        <f t="shared" si="755"/>
        <v>0</v>
      </c>
      <c r="N8042" t="str">
        <f>VLOOKUP(B8042,Sheet3!$D$2:$I$578,6,FALSE)</f>
        <v>Louis-Joseph Manscour</v>
      </c>
      <c r="O8042" t="str">
        <f t="shared" si="756"/>
        <v>Naëma TILHAC</v>
      </c>
      <c r="P8042" t="b">
        <f t="shared" si="757"/>
        <v>0</v>
      </c>
      <c r="Q8042" t="b">
        <f>AND(M8042,ISNA(VLOOKUP(B8042,Sheet4!$A$1:$A$529,1,FALSE)))</f>
        <v>0</v>
      </c>
    </row>
    <row r="8043" spans="1:17">
      <c r="A8043" t="str">
        <f t="shared" si="752"/>
        <v>Christian VERNEUIL</v>
      </c>
      <c r="B8043" t="s">
        <v>6886</v>
      </c>
      <c r="C8043" t="e">
        <f>VLOOKUP(B8043,Sheet5!$A$1158:$A$1246,1,FALSE)</f>
        <v>#N/A</v>
      </c>
      <c r="D8043" t="s">
        <v>11</v>
      </c>
      <c r="E8043" t="s">
        <v>312</v>
      </c>
      <c r="F8043" t="s">
        <v>6894</v>
      </c>
      <c r="G8043" t="s">
        <v>14465</v>
      </c>
      <c r="H8043" t="s">
        <v>33</v>
      </c>
      <c r="I8043">
        <v>799</v>
      </c>
      <c r="J8043">
        <v>3.5005476451299998E-2</v>
      </c>
      <c r="K8043">
        <f t="shared" si="753"/>
        <v>6496</v>
      </c>
      <c r="L8043" t="str">
        <f t="shared" si="754"/>
        <v>REG</v>
      </c>
      <c r="M8043" t="b">
        <f t="shared" si="755"/>
        <v>0</v>
      </c>
      <c r="N8043" t="str">
        <f>VLOOKUP(B8043,Sheet3!$D$2:$I$578,6,FALSE)</f>
        <v>Louis-Joseph Manscour</v>
      </c>
      <c r="O8043" t="str">
        <f t="shared" si="756"/>
        <v>Christian VERNEUIL</v>
      </c>
      <c r="P8043" t="b">
        <f t="shared" si="757"/>
        <v>0</v>
      </c>
      <c r="Q8043" t="b">
        <f>AND(M8043,ISNA(VLOOKUP(B8043,Sheet4!$A$1:$A$529,1,FALSE)))</f>
        <v>0</v>
      </c>
    </row>
    <row r="8044" spans="1:17">
      <c r="A8044" t="str">
        <f t="shared" si="752"/>
        <v>Philippe COUTA</v>
      </c>
      <c r="B8044" t="s">
        <v>6886</v>
      </c>
      <c r="C8044" t="e">
        <f>VLOOKUP(B8044,Sheet5!$A$1158:$A$1246,1,FALSE)</f>
        <v>#N/A</v>
      </c>
      <c r="D8044" t="s">
        <v>11</v>
      </c>
      <c r="E8044" t="s">
        <v>385</v>
      </c>
      <c r="F8044" t="s">
        <v>6895</v>
      </c>
      <c r="G8044" t="s">
        <v>14466</v>
      </c>
      <c r="H8044" t="s">
        <v>33</v>
      </c>
      <c r="I8044">
        <v>188</v>
      </c>
      <c r="J8044">
        <v>8.2365826944099992E-3</v>
      </c>
      <c r="K8044">
        <f t="shared" si="753"/>
        <v>6496</v>
      </c>
      <c r="L8044" t="str">
        <f t="shared" si="754"/>
        <v>REG</v>
      </c>
      <c r="M8044" t="b">
        <f t="shared" si="755"/>
        <v>0</v>
      </c>
      <c r="N8044" t="str">
        <f>VLOOKUP(B8044,Sheet3!$D$2:$I$578,6,FALSE)</f>
        <v>Louis-Joseph Manscour</v>
      </c>
      <c r="O8044" t="str">
        <f t="shared" si="756"/>
        <v>Philippe COUTA</v>
      </c>
      <c r="P8044" t="b">
        <f t="shared" si="757"/>
        <v>0</v>
      </c>
      <c r="Q8044" t="b">
        <f>AND(M8044,ISNA(VLOOKUP(B8044,Sheet4!$A$1:$A$529,1,FALSE)))</f>
        <v>0</v>
      </c>
    </row>
    <row r="8045" spans="1:17">
      <c r="A8045" t="str">
        <f t="shared" si="752"/>
        <v>Marie Hellen MARTHE DITE SURELLY</v>
      </c>
      <c r="B8045" t="s">
        <v>6886</v>
      </c>
      <c r="C8045" t="e">
        <f>VLOOKUP(B8045,Sheet5!$A$1158:$A$1246,1,FALSE)</f>
        <v>#N/A</v>
      </c>
      <c r="D8045" t="s">
        <v>4</v>
      </c>
      <c r="E8045" t="s">
        <v>6896</v>
      </c>
      <c r="F8045" t="s">
        <v>6897</v>
      </c>
      <c r="G8045" t="s">
        <v>14467</v>
      </c>
      <c r="H8045" t="s">
        <v>10</v>
      </c>
      <c r="I8045">
        <v>374</v>
      </c>
      <c r="J8045">
        <v>1.6385542168700001E-2</v>
      </c>
      <c r="K8045">
        <f t="shared" si="753"/>
        <v>6496</v>
      </c>
      <c r="L8045" t="str">
        <f t="shared" si="754"/>
        <v>REG</v>
      </c>
      <c r="M8045" t="b">
        <f t="shared" si="755"/>
        <v>1</v>
      </c>
      <c r="N8045" t="str">
        <f>VLOOKUP(B8045,Sheet3!$D$2:$I$578,6,FALSE)</f>
        <v>Louis-Joseph Manscour</v>
      </c>
      <c r="O8045" t="str">
        <f t="shared" si="756"/>
        <v>Marie Hellen MARTHE DITE SURELLY</v>
      </c>
      <c r="P8045" t="b">
        <f t="shared" si="757"/>
        <v>0</v>
      </c>
      <c r="Q8045" t="b">
        <f>AND(M8045,ISNA(VLOOKUP(B8045,Sheet4!$A$1:$A$529,1,FALSE)))</f>
        <v>1</v>
      </c>
    </row>
    <row r="8046" spans="1:17">
      <c r="A8046" t="str">
        <f t="shared" si="752"/>
        <v xml:space="preserve"> </v>
      </c>
      <c r="B8046" t="s">
        <v>6898</v>
      </c>
      <c r="C8046" t="e">
        <f>VLOOKUP(B8046,Sheet5!$A$1158:$A$1246,1,FALSE)</f>
        <v>#N/A</v>
      </c>
      <c r="G8046" t="s">
        <v>9202</v>
      </c>
      <c r="H8046" t="s">
        <v>1</v>
      </c>
      <c r="I8046">
        <v>81699</v>
      </c>
      <c r="J8046">
        <v>1</v>
      </c>
      <c r="K8046">
        <f t="shared" si="753"/>
        <v>0</v>
      </c>
      <c r="L8046">
        <f t="shared" si="754"/>
        <v>0</v>
      </c>
      <c r="M8046" t="b">
        <f t="shared" si="755"/>
        <v>0</v>
      </c>
      <c r="N8046" t="str">
        <f>VLOOKUP(B8046,Sheet3!$D$2:$I$578,6,FALSE)</f>
        <v>Frantz Lebon</v>
      </c>
      <c r="O8046" t="str">
        <f t="shared" si="756"/>
        <v xml:space="preserve"> </v>
      </c>
      <c r="P8046" t="b">
        <f t="shared" si="757"/>
        <v>0</v>
      </c>
      <c r="Q8046" t="b">
        <f>AND(M8046,ISNA(VLOOKUP(B8046,Sheet4!$A$1:$A$529,1,FALSE)))</f>
        <v>0</v>
      </c>
    </row>
    <row r="8047" spans="1:17">
      <c r="A8047" t="str">
        <f t="shared" si="752"/>
        <v xml:space="preserve"> </v>
      </c>
      <c r="B8047" t="s">
        <v>6898</v>
      </c>
      <c r="C8047" t="e">
        <f>VLOOKUP(B8047,Sheet5!$A$1158:$A$1246,1,FALSE)</f>
        <v>#N/A</v>
      </c>
      <c r="G8047" t="s">
        <v>9202</v>
      </c>
      <c r="H8047" t="s">
        <v>2</v>
      </c>
      <c r="I8047">
        <v>53307</v>
      </c>
      <c r="J8047">
        <v>0.65248044651699999</v>
      </c>
      <c r="K8047">
        <f t="shared" si="753"/>
        <v>0</v>
      </c>
      <c r="L8047">
        <f t="shared" si="754"/>
        <v>0</v>
      </c>
      <c r="M8047" t="b">
        <f t="shared" si="755"/>
        <v>0</v>
      </c>
      <c r="N8047" t="str">
        <f>VLOOKUP(B8047,Sheet3!$D$2:$I$578,6,FALSE)</f>
        <v>Frantz Lebon</v>
      </c>
      <c r="O8047" t="str">
        <f t="shared" si="756"/>
        <v xml:space="preserve"> </v>
      </c>
      <c r="P8047" t="b">
        <f t="shared" si="757"/>
        <v>0</v>
      </c>
      <c r="Q8047" t="b">
        <f>AND(M8047,ISNA(VLOOKUP(B8047,Sheet4!$A$1:$A$529,1,FALSE)))</f>
        <v>0</v>
      </c>
    </row>
    <row r="8048" spans="1:17">
      <c r="A8048" t="str">
        <f t="shared" si="752"/>
        <v xml:space="preserve"> </v>
      </c>
      <c r="B8048" t="s">
        <v>6898</v>
      </c>
      <c r="C8048" t="e">
        <f>VLOOKUP(B8048,Sheet5!$A$1158:$A$1246,1,FALSE)</f>
        <v>#N/A</v>
      </c>
      <c r="G8048" t="s">
        <v>9202</v>
      </c>
      <c r="H8048" t="s">
        <v>3</v>
      </c>
      <c r="I8048">
        <v>1813</v>
      </c>
      <c r="J8048">
        <v>2.21912140907E-2</v>
      </c>
      <c r="K8048">
        <f t="shared" si="753"/>
        <v>0</v>
      </c>
      <c r="L8048">
        <f t="shared" si="754"/>
        <v>0</v>
      </c>
      <c r="M8048" t="b">
        <f t="shared" si="755"/>
        <v>0</v>
      </c>
      <c r="N8048" t="str">
        <f>VLOOKUP(B8048,Sheet3!$D$2:$I$578,6,FALSE)</f>
        <v>Frantz Lebon</v>
      </c>
      <c r="O8048" t="str">
        <f t="shared" si="756"/>
        <v xml:space="preserve"> </v>
      </c>
      <c r="P8048" t="b">
        <f t="shared" si="757"/>
        <v>0</v>
      </c>
      <c r="Q8048" t="b">
        <f>AND(M8048,ISNA(VLOOKUP(B8048,Sheet4!$A$1:$A$529,1,FALSE)))</f>
        <v>0</v>
      </c>
    </row>
    <row r="8049" spans="1:17">
      <c r="A8049" t="str">
        <f t="shared" si="752"/>
        <v>Jenny DULYS-PETIT</v>
      </c>
      <c r="B8049" t="s">
        <v>6898</v>
      </c>
      <c r="C8049" t="e">
        <f>VLOOKUP(B8049,Sheet5!$A$1158:$A$1246,1,FALSE)</f>
        <v>#N/A</v>
      </c>
      <c r="D8049" t="s">
        <v>4</v>
      </c>
      <c r="E8049" t="s">
        <v>6899</v>
      </c>
      <c r="F8049" t="s">
        <v>6900</v>
      </c>
      <c r="G8049" t="s">
        <v>14468</v>
      </c>
      <c r="H8049" t="s">
        <v>271</v>
      </c>
      <c r="I8049">
        <v>3117</v>
      </c>
      <c r="J8049">
        <v>0.117273035103</v>
      </c>
      <c r="K8049">
        <f t="shared" si="753"/>
        <v>0</v>
      </c>
      <c r="L8049">
        <f t="shared" si="754"/>
        <v>0</v>
      </c>
      <c r="M8049" t="b">
        <f t="shared" si="755"/>
        <v>0</v>
      </c>
      <c r="N8049" t="str">
        <f>VLOOKUP(B8049,Sheet3!$D$2:$I$578,6,FALSE)</f>
        <v>Frantz Lebon</v>
      </c>
      <c r="O8049" t="str">
        <f t="shared" si="756"/>
        <v>Jenny DULYS-PETIT</v>
      </c>
      <c r="P8049" t="b">
        <f t="shared" si="757"/>
        <v>0</v>
      </c>
      <c r="Q8049" t="b">
        <f>AND(M8049,ISNA(VLOOKUP(B8049,Sheet4!$A$1:$A$529,1,FALSE)))</f>
        <v>0</v>
      </c>
    </row>
    <row r="8050" spans="1:17">
      <c r="A8050" t="str">
        <f t="shared" si="752"/>
        <v>Christian RAPHA</v>
      </c>
      <c r="B8050" t="s">
        <v>6898</v>
      </c>
      <c r="C8050" t="e">
        <f>VLOOKUP(B8050,Sheet5!$A$1158:$A$1246,1,FALSE)</f>
        <v>#N/A</v>
      </c>
      <c r="D8050" t="s">
        <v>11</v>
      </c>
      <c r="E8050" t="s">
        <v>312</v>
      </c>
      <c r="F8050" t="s">
        <v>6901</v>
      </c>
      <c r="G8050" t="s">
        <v>14469</v>
      </c>
      <c r="H8050" t="s">
        <v>13</v>
      </c>
      <c r="I8050">
        <v>728</v>
      </c>
      <c r="J8050">
        <v>2.7390044772200001E-2</v>
      </c>
      <c r="K8050">
        <f t="shared" si="753"/>
        <v>0</v>
      </c>
      <c r="L8050">
        <f t="shared" si="754"/>
        <v>0</v>
      </c>
      <c r="M8050" t="b">
        <f t="shared" si="755"/>
        <v>0</v>
      </c>
      <c r="N8050" t="str">
        <f>VLOOKUP(B8050,Sheet3!$D$2:$I$578,6,FALSE)</f>
        <v>Frantz Lebon</v>
      </c>
      <c r="O8050" t="str">
        <f t="shared" si="756"/>
        <v>Christian RAPHA</v>
      </c>
      <c r="P8050" t="b">
        <f t="shared" si="757"/>
        <v>0</v>
      </c>
      <c r="Q8050" t="b">
        <f>AND(M8050,ISNA(VLOOKUP(B8050,Sheet4!$A$1:$A$529,1,FALSE)))</f>
        <v>0</v>
      </c>
    </row>
    <row r="8051" spans="1:17">
      <c r="A8051" t="str">
        <f t="shared" si="752"/>
        <v>Alex DUFEAL</v>
      </c>
      <c r="B8051" t="s">
        <v>6898</v>
      </c>
      <c r="C8051" t="e">
        <f>VLOOKUP(B8051,Sheet5!$A$1158:$A$1246,1,FALSE)</f>
        <v>#N/A</v>
      </c>
      <c r="D8051" t="s">
        <v>11</v>
      </c>
      <c r="E8051" t="s">
        <v>2690</v>
      </c>
      <c r="F8051" t="s">
        <v>6902</v>
      </c>
      <c r="G8051" t="s">
        <v>14470</v>
      </c>
      <c r="H8051" t="s">
        <v>10</v>
      </c>
      <c r="I8051">
        <v>154</v>
      </c>
      <c r="J8051">
        <v>5.7940479325800003E-3</v>
      </c>
      <c r="K8051">
        <f t="shared" si="753"/>
        <v>0</v>
      </c>
      <c r="L8051">
        <f t="shared" si="754"/>
        <v>0</v>
      </c>
      <c r="M8051" t="b">
        <f t="shared" si="755"/>
        <v>0</v>
      </c>
      <c r="N8051" t="str">
        <f>VLOOKUP(B8051,Sheet3!$D$2:$I$578,6,FALSE)</f>
        <v>Frantz Lebon</v>
      </c>
      <c r="O8051" t="str">
        <f t="shared" si="756"/>
        <v>Alex DUFEAL</v>
      </c>
      <c r="P8051" t="b">
        <f t="shared" si="757"/>
        <v>0</v>
      </c>
      <c r="Q8051" t="b">
        <f>AND(M8051,ISNA(VLOOKUP(B8051,Sheet4!$A$1:$A$529,1,FALSE)))</f>
        <v>0</v>
      </c>
    </row>
    <row r="8052" spans="1:17">
      <c r="A8052" t="str">
        <f t="shared" si="752"/>
        <v>Bruno Nestor AZEROT</v>
      </c>
      <c r="B8052" t="s">
        <v>6898</v>
      </c>
      <c r="C8052" t="e">
        <f>VLOOKUP(B8052,Sheet5!$A$1158:$A$1246,1,FALSE)</f>
        <v>#N/A</v>
      </c>
      <c r="D8052" t="s">
        <v>11</v>
      </c>
      <c r="E8052" t="s">
        <v>6903</v>
      </c>
      <c r="F8052" t="s">
        <v>6904</v>
      </c>
      <c r="G8052" t="s">
        <v>14471</v>
      </c>
      <c r="H8052" t="s">
        <v>33</v>
      </c>
      <c r="I8052">
        <v>5742</v>
      </c>
      <c r="J8052">
        <v>0.21603521577199999</v>
      </c>
      <c r="K8052">
        <f t="shared" si="753"/>
        <v>0</v>
      </c>
      <c r="L8052">
        <f t="shared" si="754"/>
        <v>0</v>
      </c>
      <c r="M8052" t="b">
        <f t="shared" si="755"/>
        <v>0</v>
      </c>
      <c r="N8052" t="str">
        <f>VLOOKUP(B8052,Sheet3!$D$2:$I$578,6,FALSE)</f>
        <v>Frantz Lebon</v>
      </c>
      <c r="O8052" t="str">
        <f t="shared" si="756"/>
        <v>Bruno Nestor AZEROT</v>
      </c>
      <c r="P8052" t="b">
        <f t="shared" si="757"/>
        <v>0</v>
      </c>
      <c r="Q8052" t="b">
        <f>AND(M8052,ISNA(VLOOKUP(B8052,Sheet4!$A$1:$A$529,1,FALSE)))</f>
        <v>0</v>
      </c>
    </row>
    <row r="8053" spans="1:17">
      <c r="A8053" t="str">
        <f t="shared" si="752"/>
        <v>Yan MONPLAISIR</v>
      </c>
      <c r="B8053" t="s">
        <v>6898</v>
      </c>
      <c r="C8053" t="e">
        <f>VLOOKUP(B8053,Sheet5!$A$1158:$A$1246,1,FALSE)</f>
        <v>#N/A</v>
      </c>
      <c r="D8053" t="s">
        <v>11</v>
      </c>
      <c r="E8053" t="s">
        <v>6905</v>
      </c>
      <c r="F8053" t="s">
        <v>6906</v>
      </c>
      <c r="G8053" t="s">
        <v>14472</v>
      </c>
      <c r="H8053" t="s">
        <v>26</v>
      </c>
      <c r="I8053">
        <v>5387</v>
      </c>
      <c r="J8053">
        <v>0.20267880657699999</v>
      </c>
      <c r="K8053">
        <f t="shared" si="753"/>
        <v>0</v>
      </c>
      <c r="L8053">
        <f t="shared" si="754"/>
        <v>0</v>
      </c>
      <c r="M8053" t="b">
        <f t="shared" si="755"/>
        <v>0</v>
      </c>
      <c r="N8053" t="str">
        <f>VLOOKUP(B8053,Sheet3!$D$2:$I$578,6,FALSE)</f>
        <v>Frantz Lebon</v>
      </c>
      <c r="O8053" t="str">
        <f t="shared" si="756"/>
        <v>Yan MONPLAISIR</v>
      </c>
      <c r="P8053" t="b">
        <f t="shared" si="757"/>
        <v>0</v>
      </c>
      <c r="Q8053" t="b">
        <f>AND(M8053,ISNA(VLOOKUP(B8053,Sheet4!$A$1:$A$529,1,FALSE)))</f>
        <v>0</v>
      </c>
    </row>
    <row r="8054" spans="1:17">
      <c r="A8054" t="str">
        <f t="shared" si="752"/>
        <v>Marcellin NADEAU</v>
      </c>
      <c r="B8054" t="s">
        <v>6898</v>
      </c>
      <c r="C8054" t="e">
        <f>VLOOKUP(B8054,Sheet5!$A$1158:$A$1246,1,FALSE)</f>
        <v>#N/A</v>
      </c>
      <c r="D8054" t="s">
        <v>11</v>
      </c>
      <c r="E8054" t="s">
        <v>6907</v>
      </c>
      <c r="F8054" t="s">
        <v>6908</v>
      </c>
      <c r="G8054" t="s">
        <v>14473</v>
      </c>
      <c r="H8054" t="s">
        <v>7</v>
      </c>
      <c r="I8054">
        <v>2871</v>
      </c>
      <c r="J8054">
        <v>0.108017607886</v>
      </c>
      <c r="K8054">
        <f t="shared" si="753"/>
        <v>2871</v>
      </c>
      <c r="L8054" t="str">
        <f t="shared" si="754"/>
        <v>VEC</v>
      </c>
      <c r="M8054" t="b">
        <f t="shared" si="755"/>
        <v>0</v>
      </c>
      <c r="N8054" t="str">
        <f>VLOOKUP(B8054,Sheet3!$D$2:$I$578,6,FALSE)</f>
        <v>Frantz Lebon</v>
      </c>
      <c r="O8054" t="str">
        <f t="shared" si="756"/>
        <v>Marcellin NADEAU</v>
      </c>
      <c r="P8054" t="b">
        <f t="shared" si="757"/>
        <v>0</v>
      </c>
      <c r="Q8054" t="b">
        <f>AND(M8054,ISNA(VLOOKUP(B8054,Sheet4!$A$1:$A$529,1,FALSE)))</f>
        <v>0</v>
      </c>
    </row>
    <row r="8055" spans="1:17">
      <c r="A8055" t="str">
        <f t="shared" si="752"/>
        <v>Olivier Ernest JEAN-MARIE</v>
      </c>
      <c r="B8055" t="s">
        <v>6898</v>
      </c>
      <c r="C8055" t="e">
        <f>VLOOKUP(B8055,Sheet5!$A$1158:$A$1246,1,FALSE)</f>
        <v>#N/A</v>
      </c>
      <c r="D8055" t="s">
        <v>11</v>
      </c>
      <c r="E8055" t="s">
        <v>6909</v>
      </c>
      <c r="F8055" t="s">
        <v>6910</v>
      </c>
      <c r="G8055" t="s">
        <v>196</v>
      </c>
      <c r="H8055" t="s">
        <v>33</v>
      </c>
      <c r="I8055">
        <v>303</v>
      </c>
      <c r="J8055">
        <v>1.13999774258E-2</v>
      </c>
      <c r="K8055">
        <f t="shared" si="753"/>
        <v>2871</v>
      </c>
      <c r="L8055" t="str">
        <f t="shared" si="754"/>
        <v>VEC</v>
      </c>
      <c r="M8055" t="b">
        <f t="shared" si="755"/>
        <v>0</v>
      </c>
      <c r="N8055" t="str">
        <f>VLOOKUP(B8055,Sheet3!$D$2:$I$578,6,FALSE)</f>
        <v>Frantz Lebon</v>
      </c>
      <c r="O8055" t="str">
        <f t="shared" si="756"/>
        <v>Olivier Ernest JEAN-MARIE</v>
      </c>
      <c r="P8055" t="b">
        <f t="shared" si="757"/>
        <v>0</v>
      </c>
      <c r="Q8055" t="b">
        <f>AND(M8055,ISNA(VLOOKUP(B8055,Sheet4!$A$1:$A$529,1,FALSE)))</f>
        <v>0</v>
      </c>
    </row>
    <row r="8056" spans="1:17">
      <c r="A8056" t="str">
        <f t="shared" si="752"/>
        <v>Félix ISMAIN</v>
      </c>
      <c r="B8056" t="s">
        <v>6898</v>
      </c>
      <c r="C8056" t="e">
        <f>VLOOKUP(B8056,Sheet5!$A$1158:$A$1246,1,FALSE)</f>
        <v>#N/A</v>
      </c>
      <c r="D8056" t="s">
        <v>11</v>
      </c>
      <c r="E8056" t="s">
        <v>9029</v>
      </c>
      <c r="F8056" t="s">
        <v>6911</v>
      </c>
      <c r="G8056" t="s">
        <v>14474</v>
      </c>
      <c r="H8056" t="s">
        <v>33</v>
      </c>
      <c r="I8056">
        <v>1407</v>
      </c>
      <c r="J8056">
        <v>5.2936528838599999E-2</v>
      </c>
      <c r="K8056">
        <f t="shared" si="753"/>
        <v>2871</v>
      </c>
      <c r="L8056" t="str">
        <f t="shared" si="754"/>
        <v>VEC</v>
      </c>
      <c r="M8056" t="b">
        <f t="shared" si="755"/>
        <v>0</v>
      </c>
      <c r="N8056" t="str">
        <f>VLOOKUP(B8056,Sheet3!$D$2:$I$578,6,FALSE)</f>
        <v>Frantz Lebon</v>
      </c>
      <c r="O8056" t="str">
        <f t="shared" si="756"/>
        <v>Félix ISMAIN</v>
      </c>
      <c r="P8056" t="b">
        <f t="shared" si="757"/>
        <v>0</v>
      </c>
      <c r="Q8056" t="b">
        <f>AND(M8056,ISNA(VLOOKUP(B8056,Sheet4!$A$1:$A$529,1,FALSE)))</f>
        <v>0</v>
      </c>
    </row>
    <row r="8057" spans="1:17">
      <c r="A8057" t="str">
        <f t="shared" si="752"/>
        <v>Janine MAURICE-BELLAY</v>
      </c>
      <c r="B8057" t="s">
        <v>6898</v>
      </c>
      <c r="C8057" t="e">
        <f>VLOOKUP(B8057,Sheet5!$A$1158:$A$1246,1,FALSE)</f>
        <v>#N/A</v>
      </c>
      <c r="D8057" t="s">
        <v>4</v>
      </c>
      <c r="E8057" t="s">
        <v>518</v>
      </c>
      <c r="F8057" t="s">
        <v>6912</v>
      </c>
      <c r="G8057" t="s">
        <v>14475</v>
      </c>
      <c r="H8057" t="s">
        <v>7</v>
      </c>
      <c r="I8057">
        <v>263</v>
      </c>
      <c r="J8057">
        <v>9.8950299108299996E-3</v>
      </c>
      <c r="K8057">
        <f t="shared" si="753"/>
        <v>2871</v>
      </c>
      <c r="L8057" t="str">
        <f t="shared" si="754"/>
        <v>VEC</v>
      </c>
      <c r="M8057" t="b">
        <f t="shared" si="755"/>
        <v>0</v>
      </c>
      <c r="N8057" t="str">
        <f>VLOOKUP(B8057,Sheet3!$D$2:$I$578,6,FALSE)</f>
        <v>Frantz Lebon</v>
      </c>
      <c r="O8057" t="str">
        <f t="shared" si="756"/>
        <v>Janine MAURICE-BELLAY</v>
      </c>
      <c r="P8057" t="b">
        <f t="shared" si="757"/>
        <v>0</v>
      </c>
      <c r="Q8057" t="b">
        <f>AND(M8057,ISNA(VLOOKUP(B8057,Sheet4!$A$1:$A$529,1,FALSE)))</f>
        <v>0</v>
      </c>
    </row>
    <row r="8058" spans="1:17">
      <c r="A8058" t="str">
        <f t="shared" si="752"/>
        <v>Stéphanie DE GONNEVILLE</v>
      </c>
      <c r="B8058" t="s">
        <v>6898</v>
      </c>
      <c r="C8058" t="e">
        <f>VLOOKUP(B8058,Sheet5!$A$1158:$A$1246,1,FALSE)</f>
        <v>#N/A</v>
      </c>
      <c r="D8058" t="s">
        <v>4</v>
      </c>
      <c r="E8058" t="s">
        <v>9001</v>
      </c>
      <c r="F8058" t="s">
        <v>6913</v>
      </c>
      <c r="G8058" t="s">
        <v>14476</v>
      </c>
      <c r="H8058" t="s">
        <v>17</v>
      </c>
      <c r="I8058">
        <v>182</v>
      </c>
      <c r="J8058">
        <v>6.8475111930500002E-3</v>
      </c>
      <c r="K8058">
        <f t="shared" si="753"/>
        <v>2871</v>
      </c>
      <c r="L8058" t="str">
        <f t="shared" si="754"/>
        <v>VEC</v>
      </c>
      <c r="M8058" t="b">
        <f t="shared" si="755"/>
        <v>0</v>
      </c>
      <c r="N8058" t="str">
        <f>VLOOKUP(B8058,Sheet3!$D$2:$I$578,6,FALSE)</f>
        <v>Frantz Lebon</v>
      </c>
      <c r="O8058" t="str">
        <f t="shared" si="756"/>
        <v>Stéphanie DE GONNEVILLE</v>
      </c>
      <c r="P8058" t="b">
        <f t="shared" si="757"/>
        <v>0</v>
      </c>
      <c r="Q8058" t="b">
        <f>AND(M8058,ISNA(VLOOKUP(B8058,Sheet4!$A$1:$A$529,1,FALSE)))</f>
        <v>0</v>
      </c>
    </row>
    <row r="8059" spans="1:17">
      <c r="A8059" t="str">
        <f t="shared" si="752"/>
        <v>Frantz LEBON</v>
      </c>
      <c r="B8059" t="s">
        <v>6898</v>
      </c>
      <c r="C8059" t="e">
        <f>VLOOKUP(B8059,Sheet5!$A$1158:$A$1246,1,FALSE)</f>
        <v>#N/A</v>
      </c>
      <c r="D8059" t="s">
        <v>11</v>
      </c>
      <c r="E8059" t="s">
        <v>6914</v>
      </c>
      <c r="F8059" t="s">
        <v>1543</v>
      </c>
      <c r="G8059" t="s">
        <v>10267</v>
      </c>
      <c r="H8059" t="s">
        <v>21</v>
      </c>
      <c r="I8059">
        <v>577</v>
      </c>
      <c r="J8059">
        <v>2.1708867903200001E-2</v>
      </c>
      <c r="K8059">
        <f t="shared" si="753"/>
        <v>2871</v>
      </c>
      <c r="L8059" t="str">
        <f t="shared" si="754"/>
        <v>VEC</v>
      </c>
      <c r="M8059" t="b">
        <f t="shared" si="755"/>
        <v>0</v>
      </c>
      <c r="N8059" t="str">
        <f>VLOOKUP(B8059,Sheet3!$D$2:$I$578,6,FALSE)</f>
        <v>Frantz Lebon</v>
      </c>
      <c r="O8059" t="str">
        <f t="shared" si="756"/>
        <v>Frantz LEBON</v>
      </c>
      <c r="P8059" t="b">
        <f t="shared" si="757"/>
        <v>1</v>
      </c>
      <c r="Q8059" t="b">
        <f>AND(M8059,ISNA(VLOOKUP(B8059,Sheet4!$A$1:$A$529,1,FALSE)))</f>
        <v>0</v>
      </c>
    </row>
    <row r="8060" spans="1:17">
      <c r="A8060" t="str">
        <f t="shared" si="752"/>
        <v>Max ORVILLE</v>
      </c>
      <c r="B8060" t="s">
        <v>6898</v>
      </c>
      <c r="C8060" t="e">
        <f>VLOOKUP(B8060,Sheet5!$A$1158:$A$1246,1,FALSE)</f>
        <v>#N/A</v>
      </c>
      <c r="D8060" t="s">
        <v>11</v>
      </c>
      <c r="E8060" t="s">
        <v>1771</v>
      </c>
      <c r="F8060" t="s">
        <v>6915</v>
      </c>
      <c r="G8060" t="s">
        <v>14477</v>
      </c>
      <c r="H8060" t="s">
        <v>43</v>
      </c>
      <c r="I8060">
        <v>290</v>
      </c>
      <c r="J8060">
        <v>1.0910869483400001E-2</v>
      </c>
      <c r="K8060">
        <f t="shared" si="753"/>
        <v>2871</v>
      </c>
      <c r="L8060" t="str">
        <f t="shared" si="754"/>
        <v>VEC</v>
      </c>
      <c r="M8060" t="b">
        <f t="shared" si="755"/>
        <v>0</v>
      </c>
      <c r="N8060" t="str">
        <f>VLOOKUP(B8060,Sheet3!$D$2:$I$578,6,FALSE)</f>
        <v>Frantz Lebon</v>
      </c>
      <c r="O8060" t="str">
        <f t="shared" si="756"/>
        <v>Max ORVILLE</v>
      </c>
      <c r="P8060" t="b">
        <f t="shared" si="757"/>
        <v>0</v>
      </c>
      <c r="Q8060" t="b">
        <f>AND(M8060,ISNA(VLOOKUP(B8060,Sheet4!$A$1:$A$529,1,FALSE)))</f>
        <v>0</v>
      </c>
    </row>
    <row r="8061" spans="1:17">
      <c r="A8061" t="str">
        <f t="shared" si="752"/>
        <v>Luc-Louison CLÃ‰MENTÃ‰</v>
      </c>
      <c r="B8061" t="s">
        <v>6898</v>
      </c>
      <c r="C8061" t="e">
        <f>VLOOKUP(B8061,Sheet5!$A$1158:$A$1246,1,FALSE)</f>
        <v>#N/A</v>
      </c>
      <c r="D8061" t="s">
        <v>11</v>
      </c>
      <c r="E8061" t="s">
        <v>6916</v>
      </c>
      <c r="F8061" t="s">
        <v>6917</v>
      </c>
      <c r="G8061" t="s">
        <v>14478</v>
      </c>
      <c r="H8061" t="s">
        <v>33</v>
      </c>
      <c r="I8061">
        <v>5558</v>
      </c>
      <c r="J8061">
        <v>0.20911245720300001</v>
      </c>
      <c r="K8061">
        <f t="shared" si="753"/>
        <v>2871</v>
      </c>
      <c r="L8061" t="str">
        <f t="shared" si="754"/>
        <v>VEC</v>
      </c>
      <c r="M8061" t="b">
        <f t="shared" si="755"/>
        <v>1</v>
      </c>
      <c r="N8061" t="str">
        <f>VLOOKUP(B8061,Sheet3!$D$2:$I$578,6,FALSE)</f>
        <v>Frantz Lebon</v>
      </c>
      <c r="O8061" t="str">
        <f t="shared" si="756"/>
        <v>Luc-Louison CLÃ‰MENTÃ‰</v>
      </c>
      <c r="P8061" t="b">
        <f t="shared" si="757"/>
        <v>0</v>
      </c>
      <c r="Q8061" t="b">
        <f>AND(M8061,ISNA(VLOOKUP(B8061,Sheet4!$A$1:$A$529,1,FALSE)))</f>
        <v>1</v>
      </c>
    </row>
    <row r="8062" spans="1:17">
      <c r="A8062" t="str">
        <f t="shared" si="752"/>
        <v xml:space="preserve"> </v>
      </c>
      <c r="B8062" t="s">
        <v>6918</v>
      </c>
      <c r="C8062" t="e">
        <f>VLOOKUP(B8062,Sheet5!$A$1158:$A$1246,1,FALSE)</f>
        <v>#N/A</v>
      </c>
      <c r="G8062" t="s">
        <v>9202</v>
      </c>
      <c r="H8062" t="s">
        <v>1</v>
      </c>
      <c r="I8062">
        <v>65814</v>
      </c>
      <c r="J8062">
        <v>1</v>
      </c>
      <c r="K8062">
        <f t="shared" si="753"/>
        <v>0</v>
      </c>
      <c r="L8062">
        <f t="shared" si="754"/>
        <v>0</v>
      </c>
      <c r="M8062" t="b">
        <f t="shared" si="755"/>
        <v>0</v>
      </c>
      <c r="N8062" t="str">
        <f>VLOOKUP(B8062,Sheet3!$D$2:$I$578,6,FALSE)</f>
        <v>Serge Letchimy</v>
      </c>
      <c r="O8062" t="str">
        <f t="shared" si="756"/>
        <v xml:space="preserve"> </v>
      </c>
      <c r="P8062" t="b">
        <f t="shared" si="757"/>
        <v>0</v>
      </c>
      <c r="Q8062" t="b">
        <f>AND(M8062,ISNA(VLOOKUP(B8062,Sheet4!$A$1:$A$529,1,FALSE)))</f>
        <v>0</v>
      </c>
    </row>
    <row r="8063" spans="1:17">
      <c r="A8063" t="str">
        <f t="shared" si="752"/>
        <v xml:space="preserve"> </v>
      </c>
      <c r="B8063" t="s">
        <v>6918</v>
      </c>
      <c r="C8063" t="e">
        <f>VLOOKUP(B8063,Sheet5!$A$1158:$A$1246,1,FALSE)</f>
        <v>#N/A</v>
      </c>
      <c r="G8063" t="s">
        <v>9202</v>
      </c>
      <c r="H8063" t="s">
        <v>2</v>
      </c>
      <c r="I8063">
        <v>45627</v>
      </c>
      <c r="J8063">
        <v>0.69327194821799998</v>
      </c>
      <c r="K8063">
        <f t="shared" si="753"/>
        <v>0</v>
      </c>
      <c r="L8063">
        <f t="shared" si="754"/>
        <v>0</v>
      </c>
      <c r="M8063" t="b">
        <f t="shared" si="755"/>
        <v>0</v>
      </c>
      <c r="N8063" t="str">
        <f>VLOOKUP(B8063,Sheet3!$D$2:$I$578,6,FALSE)</f>
        <v>Serge Letchimy</v>
      </c>
      <c r="O8063" t="str">
        <f t="shared" si="756"/>
        <v xml:space="preserve"> </v>
      </c>
      <c r="P8063" t="b">
        <f t="shared" si="757"/>
        <v>0</v>
      </c>
      <c r="Q8063" t="b">
        <f>AND(M8063,ISNA(VLOOKUP(B8063,Sheet4!$A$1:$A$529,1,FALSE)))</f>
        <v>0</v>
      </c>
    </row>
    <row r="8064" spans="1:17">
      <c r="A8064" t="str">
        <f t="shared" si="752"/>
        <v xml:space="preserve"> </v>
      </c>
      <c r="B8064" t="s">
        <v>6918</v>
      </c>
      <c r="C8064" t="e">
        <f>VLOOKUP(B8064,Sheet5!$A$1158:$A$1246,1,FALSE)</f>
        <v>#N/A</v>
      </c>
      <c r="G8064" t="s">
        <v>9202</v>
      </c>
      <c r="H8064" t="s">
        <v>3</v>
      </c>
      <c r="I8064">
        <v>1680</v>
      </c>
      <c r="J8064">
        <v>2.5526483726900001E-2</v>
      </c>
      <c r="K8064">
        <f t="shared" si="753"/>
        <v>0</v>
      </c>
      <c r="L8064">
        <f t="shared" si="754"/>
        <v>0</v>
      </c>
      <c r="M8064" t="b">
        <f t="shared" si="755"/>
        <v>0</v>
      </c>
      <c r="N8064" t="str">
        <f>VLOOKUP(B8064,Sheet3!$D$2:$I$578,6,FALSE)</f>
        <v>Serge Letchimy</v>
      </c>
      <c r="O8064" t="str">
        <f t="shared" si="756"/>
        <v xml:space="preserve"> </v>
      </c>
      <c r="P8064" t="b">
        <f t="shared" si="757"/>
        <v>0</v>
      </c>
      <c r="Q8064" t="b">
        <f>AND(M8064,ISNA(VLOOKUP(B8064,Sheet4!$A$1:$A$529,1,FALSE)))</f>
        <v>0</v>
      </c>
    </row>
    <row r="8065" spans="1:17">
      <c r="A8065" t="str">
        <f t="shared" si="752"/>
        <v>Ghislaine JOACHIM-ARNAUD</v>
      </c>
      <c r="B8065" t="s">
        <v>6918</v>
      </c>
      <c r="C8065" t="e">
        <f>VLOOKUP(B8065,Sheet5!$A$1158:$A$1246,1,FALSE)</f>
        <v>#N/A</v>
      </c>
      <c r="D8065" t="s">
        <v>4</v>
      </c>
      <c r="E8065" t="s">
        <v>230</v>
      </c>
      <c r="F8065" t="s">
        <v>6919</v>
      </c>
      <c r="G8065" t="s">
        <v>14479</v>
      </c>
      <c r="H8065" t="s">
        <v>10</v>
      </c>
      <c r="I8065">
        <v>653</v>
      </c>
      <c r="J8065">
        <v>3.5283946614799999E-2</v>
      </c>
      <c r="K8065">
        <f t="shared" si="753"/>
        <v>0</v>
      </c>
      <c r="L8065">
        <f t="shared" si="754"/>
        <v>0</v>
      </c>
      <c r="M8065" t="b">
        <f t="shared" si="755"/>
        <v>0</v>
      </c>
      <c r="N8065" t="str">
        <f>VLOOKUP(B8065,Sheet3!$D$2:$I$578,6,FALSE)</f>
        <v>Serge Letchimy</v>
      </c>
      <c r="O8065" t="str">
        <f t="shared" si="756"/>
        <v>Ghislaine JOACHIM-ARNAUD</v>
      </c>
      <c r="P8065" t="b">
        <f t="shared" si="757"/>
        <v>0</v>
      </c>
      <c r="Q8065" t="b">
        <f>AND(M8065,ISNA(VLOOKUP(B8065,Sheet4!$A$1:$A$529,1,FALSE)))</f>
        <v>0</v>
      </c>
    </row>
    <row r="8066" spans="1:17">
      <c r="A8066" t="str">
        <f t="shared" si="752"/>
        <v>Richard JEAN-MARIE</v>
      </c>
      <c r="B8066" t="s">
        <v>6918</v>
      </c>
      <c r="C8066" t="e">
        <f>VLOOKUP(B8066,Sheet5!$A$1158:$A$1246,1,FALSE)</f>
        <v>#N/A</v>
      </c>
      <c r="D8066" t="s">
        <v>11</v>
      </c>
      <c r="E8066" t="s">
        <v>477</v>
      </c>
      <c r="F8066" t="s">
        <v>6910</v>
      </c>
      <c r="G8066" t="s">
        <v>196</v>
      </c>
      <c r="H8066" t="s">
        <v>271</v>
      </c>
      <c r="I8066">
        <v>8</v>
      </c>
      <c r="J8066">
        <v>4.3226887123800001E-4</v>
      </c>
      <c r="K8066">
        <f t="shared" si="753"/>
        <v>0</v>
      </c>
      <c r="L8066">
        <f t="shared" si="754"/>
        <v>0</v>
      </c>
      <c r="M8066" t="b">
        <f t="shared" si="755"/>
        <v>0</v>
      </c>
      <c r="N8066" t="str">
        <f>VLOOKUP(B8066,Sheet3!$D$2:$I$578,6,FALSE)</f>
        <v>Serge Letchimy</v>
      </c>
      <c r="O8066" t="str">
        <f t="shared" si="756"/>
        <v>Richard JEAN-MARIE</v>
      </c>
      <c r="P8066" t="b">
        <f t="shared" si="757"/>
        <v>0</v>
      </c>
      <c r="Q8066" t="b">
        <f>AND(M8066,ISNA(VLOOKUP(B8066,Sheet4!$A$1:$A$529,1,FALSE)))</f>
        <v>0</v>
      </c>
    </row>
    <row r="8067" spans="1:17">
      <c r="A8067" t="str">
        <f t="shared" ref="A8067:A8130" si="758">O8067</f>
        <v>Miguel LAVENTURE</v>
      </c>
      <c r="B8067" t="s">
        <v>6918</v>
      </c>
      <c r="C8067" t="e">
        <f>VLOOKUP(B8067,Sheet5!$A$1158:$A$1246,1,FALSE)</f>
        <v>#N/A</v>
      </c>
      <c r="D8067" t="s">
        <v>11</v>
      </c>
      <c r="E8067" t="s">
        <v>3937</v>
      </c>
      <c r="F8067" t="s">
        <v>6920</v>
      </c>
      <c r="G8067" t="s">
        <v>14480</v>
      </c>
      <c r="H8067" t="s">
        <v>13</v>
      </c>
      <c r="I8067">
        <v>1373</v>
      </c>
      <c r="J8067">
        <v>7.4188145026199998E-2</v>
      </c>
      <c r="K8067">
        <f t="shared" ref="K8067:K8130" si="759">IF(B8067&lt;&gt;B8066,0,IF(NOT(ISERR(FIND(H8067,"VECREGSOC"))),IF(I8067&gt;K8066,I8067,K8066),K8066))</f>
        <v>0</v>
      </c>
      <c r="L8067">
        <f t="shared" ref="L8067:L8130" si="760">IF(B8067&lt;&gt;B8066,0,IF(NOT(ISERR(FIND(H8067,"VECREGSOC"))),IF(I8067&gt;K8066,H8067,L8066),L8066))</f>
        <v>0</v>
      </c>
      <c r="M8067" t="b">
        <f t="shared" ref="M8067:M8130" si="761">B8067&lt;&gt;B8068</f>
        <v>0</v>
      </c>
      <c r="N8067" t="str">
        <f>VLOOKUP(B8067,Sheet3!$D$2:$I$578,6,FALSE)</f>
        <v>Serge Letchimy</v>
      </c>
      <c r="O8067" t="str">
        <f t="shared" si="756"/>
        <v>Miguel LAVENTURE</v>
      </c>
      <c r="P8067" t="b">
        <f t="shared" si="757"/>
        <v>0</v>
      </c>
      <c r="Q8067" t="b">
        <f>AND(M8067,ISNA(VLOOKUP(B8067,Sheet4!$A$1:$A$529,1,FALSE)))</f>
        <v>0</v>
      </c>
    </row>
    <row r="8068" spans="1:17">
      <c r="A8068" t="str">
        <f t="shared" si="758"/>
        <v>Lina GEORGET</v>
      </c>
      <c r="B8068" t="s">
        <v>6918</v>
      </c>
      <c r="C8068" t="e">
        <f>VLOOKUP(B8068,Sheet5!$A$1158:$A$1246,1,FALSE)</f>
        <v>#N/A</v>
      </c>
      <c r="D8068" t="s">
        <v>4</v>
      </c>
      <c r="E8068" t="s">
        <v>6921</v>
      </c>
      <c r="F8068" t="s">
        <v>1001</v>
      </c>
      <c r="G8068" t="s">
        <v>9851</v>
      </c>
      <c r="H8068" t="s">
        <v>17</v>
      </c>
      <c r="I8068">
        <v>211</v>
      </c>
      <c r="J8068">
        <v>1.14010914789E-2</v>
      </c>
      <c r="K8068">
        <f t="shared" si="759"/>
        <v>0</v>
      </c>
      <c r="L8068">
        <f t="shared" si="760"/>
        <v>0</v>
      </c>
      <c r="M8068" t="b">
        <f t="shared" si="761"/>
        <v>0</v>
      </c>
      <c r="N8068" t="str">
        <f>VLOOKUP(B8068,Sheet3!$D$2:$I$578,6,FALSE)</f>
        <v>Serge Letchimy</v>
      </c>
      <c r="O8068" t="str">
        <f t="shared" si="756"/>
        <v>Lina GEORGET</v>
      </c>
      <c r="P8068" t="b">
        <f t="shared" si="757"/>
        <v>0</v>
      </c>
      <c r="Q8068" t="b">
        <f>AND(M8068,ISNA(VLOOKUP(B8068,Sheet4!$A$1:$A$529,1,FALSE)))</f>
        <v>0</v>
      </c>
    </row>
    <row r="8069" spans="1:17">
      <c r="A8069" t="str">
        <f t="shared" si="758"/>
        <v>Francis CAROLE</v>
      </c>
      <c r="B8069" t="s">
        <v>6918</v>
      </c>
      <c r="C8069" t="e">
        <f>VLOOKUP(B8069,Sheet5!$A$1158:$A$1246,1,FALSE)</f>
        <v>#N/A</v>
      </c>
      <c r="D8069" t="s">
        <v>11</v>
      </c>
      <c r="E8069" t="s">
        <v>352</v>
      </c>
      <c r="F8069" t="s">
        <v>6922</v>
      </c>
      <c r="G8069" t="s">
        <v>22</v>
      </c>
      <c r="H8069" t="s">
        <v>306</v>
      </c>
      <c r="I8069">
        <v>3580</v>
      </c>
      <c r="J8069">
        <v>0.19344031987900001</v>
      </c>
      <c r="K8069">
        <f t="shared" si="759"/>
        <v>3580</v>
      </c>
      <c r="L8069" t="str">
        <f t="shared" si="760"/>
        <v>REG</v>
      </c>
      <c r="M8069" t="b">
        <f t="shared" si="761"/>
        <v>0</v>
      </c>
      <c r="N8069" t="str">
        <f>VLOOKUP(B8069,Sheet3!$D$2:$I$578,6,FALSE)</f>
        <v>Serge Letchimy</v>
      </c>
      <c r="O8069" t="str">
        <f t="shared" si="756"/>
        <v>Francis CAROLE</v>
      </c>
      <c r="P8069" t="b">
        <f t="shared" si="757"/>
        <v>0</v>
      </c>
      <c r="Q8069" t="b">
        <f>AND(M8069,ISNA(VLOOKUP(B8069,Sheet4!$A$1:$A$529,1,FALSE)))</f>
        <v>0</v>
      </c>
    </row>
    <row r="8070" spans="1:17">
      <c r="A8070" t="str">
        <f t="shared" si="758"/>
        <v>Marie-Jeanne JEANVILLE</v>
      </c>
      <c r="B8070" t="s">
        <v>6918</v>
      </c>
      <c r="C8070" t="e">
        <f>VLOOKUP(B8070,Sheet5!$A$1158:$A$1246,1,FALSE)</f>
        <v>#N/A</v>
      </c>
      <c r="D8070" t="s">
        <v>4</v>
      </c>
      <c r="E8070" t="s">
        <v>5865</v>
      </c>
      <c r="F8070" t="s">
        <v>6923</v>
      </c>
      <c r="G8070" t="s">
        <v>14481</v>
      </c>
      <c r="H8070" t="s">
        <v>271</v>
      </c>
      <c r="I8070">
        <v>0</v>
      </c>
      <c r="J8070">
        <v>0</v>
      </c>
      <c r="K8070">
        <f t="shared" si="759"/>
        <v>3580</v>
      </c>
      <c r="L8070" t="str">
        <f t="shared" si="760"/>
        <v>REG</v>
      </c>
      <c r="M8070" t="b">
        <f t="shared" si="761"/>
        <v>0</v>
      </c>
      <c r="N8070" t="str">
        <f>VLOOKUP(B8070,Sheet3!$D$2:$I$578,6,FALSE)</f>
        <v>Serge Letchimy</v>
      </c>
      <c r="O8070" t="str">
        <f t="shared" si="756"/>
        <v>Marie-Jeanne JEANVILLE</v>
      </c>
      <c r="P8070" t="b">
        <f t="shared" si="757"/>
        <v>0</v>
      </c>
      <c r="Q8070" t="b">
        <f>AND(M8070,ISNA(VLOOKUP(B8070,Sheet4!$A$1:$A$529,1,FALSE)))</f>
        <v>0</v>
      </c>
    </row>
    <row r="8071" spans="1:17">
      <c r="A8071" t="str">
        <f t="shared" si="758"/>
        <v>Serge LETCHIMY</v>
      </c>
      <c r="B8071" t="s">
        <v>6918</v>
      </c>
      <c r="C8071" t="e">
        <f>VLOOKUP(B8071,Sheet5!$A$1158:$A$1246,1,FALSE)</f>
        <v>#N/A</v>
      </c>
      <c r="D8071" t="s">
        <v>11</v>
      </c>
      <c r="E8071" t="s">
        <v>416</v>
      </c>
      <c r="F8071" t="s">
        <v>6924</v>
      </c>
      <c r="G8071" t="s">
        <v>14482</v>
      </c>
      <c r="H8071" t="s">
        <v>33</v>
      </c>
      <c r="I8071">
        <v>11713</v>
      </c>
      <c r="J8071">
        <v>0.63289566110100004</v>
      </c>
      <c r="K8071">
        <f t="shared" si="759"/>
        <v>3580</v>
      </c>
      <c r="L8071" t="str">
        <f t="shared" si="760"/>
        <v>REG</v>
      </c>
      <c r="M8071" t="b">
        <f t="shared" si="761"/>
        <v>0</v>
      </c>
      <c r="N8071" t="str">
        <f>VLOOKUP(B8071,Sheet3!$D$2:$I$578,6,FALSE)</f>
        <v>Serge Letchimy</v>
      </c>
      <c r="O8071" t="str">
        <f t="shared" si="756"/>
        <v>Serge LETCHIMY</v>
      </c>
      <c r="P8071" t="b">
        <f t="shared" si="757"/>
        <v>1</v>
      </c>
      <c r="Q8071" t="b">
        <f>AND(M8071,ISNA(VLOOKUP(B8071,Sheet4!$A$1:$A$529,1,FALSE)))</f>
        <v>0</v>
      </c>
    </row>
    <row r="8072" spans="1:17">
      <c r="A8072" t="str">
        <f t="shared" si="758"/>
        <v>Georges VIRASSAMY</v>
      </c>
      <c r="B8072" t="s">
        <v>6918</v>
      </c>
      <c r="C8072" t="e">
        <f>VLOOKUP(B8072,Sheet5!$A$1158:$A$1246,1,FALSE)</f>
        <v>#N/A</v>
      </c>
      <c r="D8072" t="s">
        <v>11</v>
      </c>
      <c r="E8072" t="s">
        <v>3295</v>
      </c>
      <c r="F8072" t="s">
        <v>6925</v>
      </c>
      <c r="G8072" t="s">
        <v>14483</v>
      </c>
      <c r="H8072" t="s">
        <v>26</v>
      </c>
      <c r="I8072">
        <v>824</v>
      </c>
      <c r="J8072">
        <v>4.4523693737500002E-2</v>
      </c>
      <c r="K8072">
        <f t="shared" si="759"/>
        <v>3580</v>
      </c>
      <c r="L8072" t="str">
        <f t="shared" si="760"/>
        <v>REG</v>
      </c>
      <c r="M8072" t="b">
        <f t="shared" si="761"/>
        <v>0</v>
      </c>
      <c r="N8072" t="str">
        <f>VLOOKUP(B8072,Sheet3!$D$2:$I$578,6,FALSE)</f>
        <v>Serge Letchimy</v>
      </c>
      <c r="O8072" t="str">
        <f t="shared" si="756"/>
        <v>Georges VIRASSAMY</v>
      </c>
      <c r="P8072" t="b">
        <f t="shared" si="757"/>
        <v>0</v>
      </c>
      <c r="Q8072" t="b">
        <f>AND(M8072,ISNA(VLOOKUP(B8072,Sheet4!$A$1:$A$529,1,FALSE)))</f>
        <v>0</v>
      </c>
    </row>
    <row r="8073" spans="1:17">
      <c r="A8073" t="str">
        <f t="shared" si="758"/>
        <v>Thierry LÃ‰SEL</v>
      </c>
      <c r="B8073" t="s">
        <v>6918</v>
      </c>
      <c r="C8073" t="e">
        <f>VLOOKUP(B8073,Sheet5!$A$1158:$A$1246,1,FALSE)</f>
        <v>#N/A</v>
      </c>
      <c r="D8073" t="s">
        <v>11</v>
      </c>
      <c r="E8073" t="s">
        <v>264</v>
      </c>
      <c r="F8073" t="s">
        <v>6926</v>
      </c>
      <c r="G8073" t="s">
        <v>14484</v>
      </c>
      <c r="H8073" t="s">
        <v>43</v>
      </c>
      <c r="I8073">
        <v>145</v>
      </c>
      <c r="J8073">
        <v>7.8348732911900001E-3</v>
      </c>
      <c r="K8073">
        <f t="shared" si="759"/>
        <v>3580</v>
      </c>
      <c r="L8073" t="str">
        <f t="shared" si="760"/>
        <v>REG</v>
      </c>
      <c r="M8073" t="b">
        <f t="shared" si="761"/>
        <v>1</v>
      </c>
      <c r="N8073" t="str">
        <f>VLOOKUP(B8073,Sheet3!$D$2:$I$578,6,FALSE)</f>
        <v>Serge Letchimy</v>
      </c>
      <c r="O8073" t="str">
        <f t="shared" si="756"/>
        <v>Thierry LÃ‰SEL</v>
      </c>
      <c r="P8073" t="b">
        <f t="shared" si="757"/>
        <v>0</v>
      </c>
      <c r="Q8073" t="b">
        <f>AND(M8073,ISNA(VLOOKUP(B8073,Sheet4!$A$1:$A$529,1,FALSE)))</f>
        <v>1</v>
      </c>
    </row>
    <row r="8074" spans="1:17">
      <c r="A8074" t="str">
        <f t="shared" si="758"/>
        <v xml:space="preserve"> </v>
      </c>
      <c r="B8074" t="s">
        <v>6927</v>
      </c>
      <c r="C8074" t="e">
        <f>VLOOKUP(B8074,Sheet5!$A$1158:$A$1246,1,FALSE)</f>
        <v>#N/A</v>
      </c>
      <c r="G8074" t="s">
        <v>9202</v>
      </c>
      <c r="H8074" t="s">
        <v>1</v>
      </c>
      <c r="I8074">
        <v>79004</v>
      </c>
      <c r="J8074">
        <v>1</v>
      </c>
      <c r="K8074">
        <f t="shared" si="759"/>
        <v>0</v>
      </c>
      <c r="L8074">
        <f t="shared" si="760"/>
        <v>0</v>
      </c>
      <c r="M8074" t="b">
        <f t="shared" si="761"/>
        <v>0</v>
      </c>
      <c r="N8074" t="str">
        <f>VLOOKUP(B8074,Sheet3!$D$2:$I$578,6,FALSE)</f>
        <v>Raymond Occolier</v>
      </c>
      <c r="O8074" t="str">
        <f t="shared" si="756"/>
        <v xml:space="preserve"> </v>
      </c>
      <c r="P8074" t="b">
        <f t="shared" si="757"/>
        <v>0</v>
      </c>
      <c r="Q8074" t="b">
        <f>AND(M8074,ISNA(VLOOKUP(B8074,Sheet4!$A$1:$A$529,1,FALSE)))</f>
        <v>0</v>
      </c>
    </row>
    <row r="8075" spans="1:17">
      <c r="A8075" t="str">
        <f t="shared" si="758"/>
        <v xml:space="preserve"> </v>
      </c>
      <c r="B8075" t="s">
        <v>6927</v>
      </c>
      <c r="C8075" t="e">
        <f>VLOOKUP(B8075,Sheet5!$A$1158:$A$1246,1,FALSE)</f>
        <v>#N/A</v>
      </c>
      <c r="G8075" t="s">
        <v>9202</v>
      </c>
      <c r="H8075" t="s">
        <v>2</v>
      </c>
      <c r="I8075">
        <v>51723</v>
      </c>
      <c r="J8075">
        <v>0.65468837020899995</v>
      </c>
      <c r="K8075">
        <f t="shared" si="759"/>
        <v>0</v>
      </c>
      <c r="L8075">
        <f t="shared" si="760"/>
        <v>0</v>
      </c>
      <c r="M8075" t="b">
        <f t="shared" si="761"/>
        <v>0</v>
      </c>
      <c r="N8075" t="str">
        <f>VLOOKUP(B8075,Sheet3!$D$2:$I$578,6,FALSE)</f>
        <v>Raymond Occolier</v>
      </c>
      <c r="O8075" t="str">
        <f t="shared" si="756"/>
        <v xml:space="preserve"> </v>
      </c>
      <c r="P8075" t="b">
        <f t="shared" si="757"/>
        <v>0</v>
      </c>
      <c r="Q8075" t="b">
        <f>AND(M8075,ISNA(VLOOKUP(B8075,Sheet4!$A$1:$A$529,1,FALSE)))</f>
        <v>0</v>
      </c>
    </row>
    <row r="8076" spans="1:17">
      <c r="A8076" t="str">
        <f t="shared" si="758"/>
        <v xml:space="preserve"> </v>
      </c>
      <c r="B8076" t="s">
        <v>6927</v>
      </c>
      <c r="C8076" t="e">
        <f>VLOOKUP(B8076,Sheet5!$A$1158:$A$1246,1,FALSE)</f>
        <v>#N/A</v>
      </c>
      <c r="G8076" t="s">
        <v>9202</v>
      </c>
      <c r="H8076" t="s">
        <v>3</v>
      </c>
      <c r="I8076">
        <v>1258</v>
      </c>
      <c r="J8076">
        <v>1.5923244392700001E-2</v>
      </c>
      <c r="K8076">
        <f t="shared" si="759"/>
        <v>0</v>
      </c>
      <c r="L8076">
        <f t="shared" si="760"/>
        <v>0</v>
      </c>
      <c r="M8076" t="b">
        <f t="shared" si="761"/>
        <v>0</v>
      </c>
      <c r="N8076" t="str">
        <f>VLOOKUP(B8076,Sheet3!$D$2:$I$578,6,FALSE)</f>
        <v>Raymond Occolier</v>
      </c>
      <c r="O8076" t="str">
        <f t="shared" si="756"/>
        <v xml:space="preserve"> </v>
      </c>
      <c r="P8076" t="b">
        <f t="shared" si="757"/>
        <v>0</v>
      </c>
      <c r="Q8076" t="b">
        <f>AND(M8076,ISNA(VLOOKUP(B8076,Sheet4!$A$1:$A$529,1,FALSE)))</f>
        <v>0</v>
      </c>
    </row>
    <row r="8077" spans="1:17">
      <c r="A8077" t="str">
        <f t="shared" si="758"/>
        <v>Fred Michel TIRAULT</v>
      </c>
      <c r="B8077" t="s">
        <v>6927</v>
      </c>
      <c r="C8077" t="e">
        <f>VLOOKUP(B8077,Sheet5!$A$1158:$A$1246,1,FALSE)</f>
        <v>#N/A</v>
      </c>
      <c r="D8077" t="s">
        <v>11</v>
      </c>
      <c r="E8077" t="s">
        <v>14873</v>
      </c>
      <c r="F8077" t="s">
        <v>6928</v>
      </c>
      <c r="G8077" t="s">
        <v>14485</v>
      </c>
      <c r="H8077" t="s">
        <v>26</v>
      </c>
      <c r="I8077">
        <v>1559</v>
      </c>
      <c r="J8077">
        <v>5.99085424432E-2</v>
      </c>
      <c r="K8077">
        <f t="shared" si="759"/>
        <v>0</v>
      </c>
      <c r="L8077">
        <f t="shared" si="760"/>
        <v>0</v>
      </c>
      <c r="M8077" t="b">
        <f t="shared" si="761"/>
        <v>0</v>
      </c>
      <c r="N8077" t="str">
        <f>VLOOKUP(B8077,Sheet3!$D$2:$I$578,6,FALSE)</f>
        <v>Raymond Occolier</v>
      </c>
      <c r="O8077" t="str">
        <f t="shared" si="756"/>
        <v>Fred Michel TIRAULT</v>
      </c>
      <c r="P8077" t="b">
        <f t="shared" si="757"/>
        <v>0</v>
      </c>
      <c r="Q8077" t="b">
        <f>AND(M8077,ISNA(VLOOKUP(B8077,Sheet4!$A$1:$A$529,1,FALSE)))</f>
        <v>0</v>
      </c>
    </row>
    <row r="8078" spans="1:17">
      <c r="A8078" t="str">
        <f t="shared" si="758"/>
        <v>Jean-Claude FILIN</v>
      </c>
      <c r="B8078" t="s">
        <v>6927</v>
      </c>
      <c r="C8078" t="e">
        <f>VLOOKUP(B8078,Sheet5!$A$1158:$A$1246,1,FALSE)</f>
        <v>#N/A</v>
      </c>
      <c r="D8078" t="s">
        <v>11</v>
      </c>
      <c r="E8078" t="s">
        <v>143</v>
      </c>
      <c r="F8078" t="s">
        <v>6929</v>
      </c>
      <c r="G8078" t="s">
        <v>14486</v>
      </c>
      <c r="H8078" t="s">
        <v>33</v>
      </c>
      <c r="I8078">
        <v>360</v>
      </c>
      <c r="J8078">
        <v>1.38339161511E-2</v>
      </c>
      <c r="K8078">
        <f t="shared" si="759"/>
        <v>0</v>
      </c>
      <c r="L8078">
        <f t="shared" si="760"/>
        <v>0</v>
      </c>
      <c r="M8078" t="b">
        <f t="shared" si="761"/>
        <v>0</v>
      </c>
      <c r="N8078" t="str">
        <f>VLOOKUP(B8078,Sheet3!$D$2:$I$578,6,FALSE)</f>
        <v>Raymond Occolier</v>
      </c>
      <c r="O8078" t="str">
        <f t="shared" ref="O8078:O8141" si="762">E8078&amp;" "&amp;F8078</f>
        <v>Jean-Claude FILIN</v>
      </c>
      <c r="P8078" t="b">
        <f t="shared" si="757"/>
        <v>0</v>
      </c>
      <c r="Q8078" t="b">
        <f>AND(M8078,ISNA(VLOOKUP(B8078,Sheet4!$A$1:$A$529,1,FALSE)))</f>
        <v>0</v>
      </c>
    </row>
    <row r="8079" spans="1:17">
      <c r="A8079" t="str">
        <f t="shared" si="758"/>
        <v>André LESUEUR</v>
      </c>
      <c r="B8079" t="s">
        <v>6927</v>
      </c>
      <c r="C8079" t="e">
        <f>VLOOKUP(B8079,Sheet5!$A$1158:$A$1246,1,FALSE)</f>
        <v>#N/A</v>
      </c>
      <c r="D8079" t="s">
        <v>11</v>
      </c>
      <c r="E8079" t="s">
        <v>9005</v>
      </c>
      <c r="F8079" t="s">
        <v>6930</v>
      </c>
      <c r="G8079" t="s">
        <v>14487</v>
      </c>
      <c r="H8079" t="s">
        <v>13</v>
      </c>
      <c r="I8079">
        <v>3078</v>
      </c>
      <c r="J8079">
        <v>0.118279983092</v>
      </c>
      <c r="K8079">
        <f t="shared" si="759"/>
        <v>0</v>
      </c>
      <c r="L8079">
        <f t="shared" si="760"/>
        <v>0</v>
      </c>
      <c r="M8079" t="b">
        <f t="shared" si="761"/>
        <v>0</v>
      </c>
      <c r="N8079" t="str">
        <f>VLOOKUP(B8079,Sheet3!$D$2:$I$578,6,FALSE)</f>
        <v>Raymond Occolier</v>
      </c>
      <c r="O8079" t="str">
        <f t="shared" si="762"/>
        <v>André LESUEUR</v>
      </c>
      <c r="P8079" t="b">
        <f t="shared" ref="P8079:P8142" si="763">O8079=N8079</f>
        <v>0</v>
      </c>
      <c r="Q8079" t="b">
        <f>AND(M8079,ISNA(VLOOKUP(B8079,Sheet4!$A$1:$A$529,1,FALSE)))</f>
        <v>0</v>
      </c>
    </row>
    <row r="8080" spans="1:17">
      <c r="A8080" t="str">
        <f t="shared" si="758"/>
        <v>Jean-Philippe NILOR</v>
      </c>
      <c r="B8080" t="s">
        <v>6927</v>
      </c>
      <c r="C8080" t="e">
        <f>VLOOKUP(B8080,Sheet5!$A$1158:$A$1246,1,FALSE)</f>
        <v>#N/A</v>
      </c>
      <c r="D8080" t="s">
        <v>11</v>
      </c>
      <c r="E8080" t="s">
        <v>1220</v>
      </c>
      <c r="F8080" t="s">
        <v>6931</v>
      </c>
      <c r="G8080" t="s">
        <v>14488</v>
      </c>
      <c r="H8080" t="s">
        <v>306</v>
      </c>
      <c r="I8080">
        <v>10358</v>
      </c>
      <c r="J8080">
        <v>0.39803250970300003</v>
      </c>
      <c r="K8080">
        <f t="shared" si="759"/>
        <v>10358</v>
      </c>
      <c r="L8080" t="str">
        <f t="shared" si="760"/>
        <v>REG</v>
      </c>
      <c r="M8080" t="b">
        <f t="shared" si="761"/>
        <v>0</v>
      </c>
      <c r="N8080" t="str">
        <f>VLOOKUP(B8080,Sheet3!$D$2:$I$578,6,FALSE)</f>
        <v>Raymond Occolier</v>
      </c>
      <c r="O8080" t="str">
        <f t="shared" si="762"/>
        <v>Jean-Philippe NILOR</v>
      </c>
      <c r="P8080" t="b">
        <f t="shared" si="763"/>
        <v>0</v>
      </c>
      <c r="Q8080" t="b">
        <f>AND(M8080,ISNA(VLOOKUP(B8080,Sheet4!$A$1:$A$529,1,FALSE)))</f>
        <v>0</v>
      </c>
    </row>
    <row r="8081" spans="1:17">
      <c r="A8081" t="str">
        <f t="shared" si="758"/>
        <v>Gabriel JEAN-MARIE</v>
      </c>
      <c r="B8081" t="s">
        <v>6927</v>
      </c>
      <c r="C8081" t="e">
        <f>VLOOKUP(B8081,Sheet5!$A$1158:$A$1246,1,FALSE)</f>
        <v>#N/A</v>
      </c>
      <c r="D8081" t="s">
        <v>11</v>
      </c>
      <c r="E8081" t="s">
        <v>456</v>
      </c>
      <c r="F8081" t="s">
        <v>6910</v>
      </c>
      <c r="G8081" t="s">
        <v>196</v>
      </c>
      <c r="H8081" t="s">
        <v>10</v>
      </c>
      <c r="I8081">
        <v>184</v>
      </c>
      <c r="J8081">
        <v>7.0706682550099997E-3</v>
      </c>
      <c r="K8081">
        <f t="shared" si="759"/>
        <v>10358</v>
      </c>
      <c r="L8081" t="str">
        <f t="shared" si="760"/>
        <v>REG</v>
      </c>
      <c r="M8081" t="b">
        <f t="shared" si="761"/>
        <v>0</v>
      </c>
      <c r="N8081" t="str">
        <f>VLOOKUP(B8081,Sheet3!$D$2:$I$578,6,FALSE)</f>
        <v>Raymond Occolier</v>
      </c>
      <c r="O8081" t="str">
        <f t="shared" si="762"/>
        <v>Gabriel JEAN-MARIE</v>
      </c>
      <c r="P8081" t="b">
        <f t="shared" si="763"/>
        <v>0</v>
      </c>
      <c r="Q8081" t="b">
        <f>AND(M8081,ISNA(VLOOKUP(B8081,Sheet4!$A$1:$A$529,1,FALSE)))</f>
        <v>0</v>
      </c>
    </row>
    <row r="8082" spans="1:17">
      <c r="A8082" t="str">
        <f t="shared" si="758"/>
        <v>Philippe PETIT</v>
      </c>
      <c r="B8082" t="s">
        <v>6927</v>
      </c>
      <c r="C8082" t="e">
        <f>VLOOKUP(B8082,Sheet5!$A$1158:$A$1246,1,FALSE)</f>
        <v>#N/A</v>
      </c>
      <c r="D8082" t="s">
        <v>11</v>
      </c>
      <c r="E8082" t="s">
        <v>385</v>
      </c>
      <c r="F8082" t="s">
        <v>1255</v>
      </c>
      <c r="G8082" t="s">
        <v>10049</v>
      </c>
      <c r="H8082" t="s">
        <v>13</v>
      </c>
      <c r="I8082">
        <v>462</v>
      </c>
      <c r="J8082">
        <v>1.7753525727200001E-2</v>
      </c>
      <c r="K8082">
        <f t="shared" si="759"/>
        <v>10358</v>
      </c>
      <c r="L8082" t="str">
        <f t="shared" si="760"/>
        <v>REG</v>
      </c>
      <c r="M8082" t="b">
        <f t="shared" si="761"/>
        <v>0</v>
      </c>
      <c r="N8082" t="str">
        <f>VLOOKUP(B8082,Sheet3!$D$2:$I$578,6,FALSE)</f>
        <v>Raymond Occolier</v>
      </c>
      <c r="O8082" t="str">
        <f t="shared" si="762"/>
        <v>Philippe PETIT</v>
      </c>
      <c r="P8082" t="b">
        <f t="shared" si="763"/>
        <v>0</v>
      </c>
      <c r="Q8082" t="b">
        <f>AND(M8082,ISNA(VLOOKUP(B8082,Sheet4!$A$1:$A$529,1,FALSE)))</f>
        <v>0</v>
      </c>
    </row>
    <row r="8083" spans="1:17">
      <c r="A8083" t="str">
        <f t="shared" si="758"/>
        <v>Jean-François BEAUNOL</v>
      </c>
      <c r="B8083" t="s">
        <v>6927</v>
      </c>
      <c r="C8083" t="e">
        <f>VLOOKUP(B8083,Sheet5!$A$1158:$A$1246,1,FALSE)</f>
        <v>#N/A</v>
      </c>
      <c r="D8083" t="s">
        <v>11</v>
      </c>
      <c r="E8083" t="s">
        <v>9112</v>
      </c>
      <c r="F8083" t="s">
        <v>6932</v>
      </c>
      <c r="G8083" t="s">
        <v>14489</v>
      </c>
      <c r="H8083" t="s">
        <v>43</v>
      </c>
      <c r="I8083">
        <v>357</v>
      </c>
      <c r="J8083">
        <v>1.37186335165E-2</v>
      </c>
      <c r="K8083">
        <f t="shared" si="759"/>
        <v>10358</v>
      </c>
      <c r="L8083" t="str">
        <f t="shared" si="760"/>
        <v>REG</v>
      </c>
      <c r="M8083" t="b">
        <f t="shared" si="761"/>
        <v>0</v>
      </c>
      <c r="N8083" t="str">
        <f>VLOOKUP(B8083,Sheet3!$D$2:$I$578,6,FALSE)</f>
        <v>Raymond Occolier</v>
      </c>
      <c r="O8083" t="str">
        <f t="shared" si="762"/>
        <v>Jean-François BEAUNOL</v>
      </c>
      <c r="P8083" t="b">
        <f t="shared" si="763"/>
        <v>0</v>
      </c>
      <c r="Q8083" t="b">
        <f>AND(M8083,ISNA(VLOOKUP(B8083,Sheet4!$A$1:$A$529,1,FALSE)))</f>
        <v>0</v>
      </c>
    </row>
    <row r="8084" spans="1:17">
      <c r="A8084" t="str">
        <f t="shared" si="758"/>
        <v>Max LAMBERT</v>
      </c>
      <c r="B8084" t="s">
        <v>6927</v>
      </c>
      <c r="C8084" t="e">
        <f>VLOOKUP(B8084,Sheet5!$A$1158:$A$1246,1,FALSE)</f>
        <v>#N/A</v>
      </c>
      <c r="D8084" t="s">
        <v>11</v>
      </c>
      <c r="E8084" t="s">
        <v>1771</v>
      </c>
      <c r="F8084" t="s">
        <v>848</v>
      </c>
      <c r="G8084" t="s">
        <v>9736</v>
      </c>
      <c r="H8084" t="s">
        <v>271</v>
      </c>
      <c r="I8084">
        <v>36</v>
      </c>
      <c r="J8084">
        <v>1.3833916151099999E-3</v>
      </c>
      <c r="K8084">
        <f t="shared" si="759"/>
        <v>10358</v>
      </c>
      <c r="L8084" t="str">
        <f t="shared" si="760"/>
        <v>REG</v>
      </c>
      <c r="M8084" t="b">
        <f t="shared" si="761"/>
        <v>0</v>
      </c>
      <c r="N8084" t="str">
        <f>VLOOKUP(B8084,Sheet3!$D$2:$I$578,6,FALSE)</f>
        <v>Raymond Occolier</v>
      </c>
      <c r="O8084" t="str">
        <f t="shared" si="762"/>
        <v>Max LAMBERT</v>
      </c>
      <c r="P8084" t="b">
        <f t="shared" si="763"/>
        <v>0</v>
      </c>
      <c r="Q8084" t="b">
        <f>AND(M8084,ISNA(VLOOKUP(B8084,Sheet4!$A$1:$A$529,1,FALSE)))</f>
        <v>0</v>
      </c>
    </row>
    <row r="8085" spans="1:17">
      <c r="A8085" t="str">
        <f t="shared" si="758"/>
        <v>Catherine BESSON</v>
      </c>
      <c r="B8085" t="s">
        <v>6927</v>
      </c>
      <c r="C8085" t="e">
        <f>VLOOKUP(B8085,Sheet5!$A$1158:$A$1246,1,FALSE)</f>
        <v>#N/A</v>
      </c>
      <c r="D8085" t="s">
        <v>4</v>
      </c>
      <c r="E8085" t="s">
        <v>257</v>
      </c>
      <c r="F8085" t="s">
        <v>3150</v>
      </c>
      <c r="G8085" t="s">
        <v>11500</v>
      </c>
      <c r="H8085" t="s">
        <v>17</v>
      </c>
      <c r="I8085">
        <v>254</v>
      </c>
      <c r="J8085">
        <v>9.7605963955000007E-3</v>
      </c>
      <c r="K8085">
        <f t="shared" si="759"/>
        <v>10358</v>
      </c>
      <c r="L8085" t="str">
        <f t="shared" si="760"/>
        <v>REG</v>
      </c>
      <c r="M8085" t="b">
        <f t="shared" si="761"/>
        <v>0</v>
      </c>
      <c r="N8085" t="str">
        <f>VLOOKUP(B8085,Sheet3!$D$2:$I$578,6,FALSE)</f>
        <v>Raymond Occolier</v>
      </c>
      <c r="O8085" t="str">
        <f t="shared" si="762"/>
        <v>Catherine BESSON</v>
      </c>
      <c r="P8085" t="b">
        <f t="shared" si="763"/>
        <v>0</v>
      </c>
      <c r="Q8085" t="b">
        <f>AND(M8085,ISNA(VLOOKUP(B8085,Sheet4!$A$1:$A$529,1,FALSE)))</f>
        <v>0</v>
      </c>
    </row>
    <row r="8086" spans="1:17">
      <c r="A8086" t="str">
        <f t="shared" si="758"/>
        <v>Arnaud RENE CORAIL</v>
      </c>
      <c r="B8086" t="s">
        <v>6927</v>
      </c>
      <c r="C8086" t="e">
        <f>VLOOKUP(B8086,Sheet5!$A$1158:$A$1246,1,FALSE)</f>
        <v>#N/A</v>
      </c>
      <c r="D8086" t="s">
        <v>11</v>
      </c>
      <c r="E8086" t="s">
        <v>1083</v>
      </c>
      <c r="F8086" t="s">
        <v>6933</v>
      </c>
      <c r="G8086" t="s">
        <v>14490</v>
      </c>
      <c r="H8086" t="s">
        <v>33</v>
      </c>
      <c r="I8086">
        <v>3301</v>
      </c>
      <c r="J8086">
        <v>0.12684932559699999</v>
      </c>
      <c r="K8086">
        <f t="shared" si="759"/>
        <v>10358</v>
      </c>
      <c r="L8086" t="str">
        <f t="shared" si="760"/>
        <v>REG</v>
      </c>
      <c r="M8086" t="b">
        <f t="shared" si="761"/>
        <v>0</v>
      </c>
      <c r="N8086" t="str">
        <f>VLOOKUP(B8086,Sheet3!$D$2:$I$578,6,FALSE)</f>
        <v>Raymond Occolier</v>
      </c>
      <c r="O8086" t="str">
        <f t="shared" si="762"/>
        <v>Arnaud RENE CORAIL</v>
      </c>
      <c r="P8086" t="b">
        <f t="shared" si="763"/>
        <v>0</v>
      </c>
      <c r="Q8086" t="b">
        <f>AND(M8086,ISNA(VLOOKUP(B8086,Sheet4!$A$1:$A$529,1,FALSE)))</f>
        <v>0</v>
      </c>
    </row>
    <row r="8087" spans="1:17">
      <c r="A8087" t="str">
        <f t="shared" si="758"/>
        <v>Eugène LARCHER</v>
      </c>
      <c r="B8087" t="s">
        <v>6927</v>
      </c>
      <c r="C8087" t="e">
        <f>VLOOKUP(B8087,Sheet5!$A$1158:$A$1246,1,FALSE)</f>
        <v>#N/A</v>
      </c>
      <c r="D8087" t="s">
        <v>11</v>
      </c>
      <c r="E8087" t="s">
        <v>9142</v>
      </c>
      <c r="F8087" t="s">
        <v>6202</v>
      </c>
      <c r="G8087" t="s">
        <v>13939</v>
      </c>
      <c r="H8087" t="s">
        <v>33</v>
      </c>
      <c r="I8087">
        <v>1696</v>
      </c>
      <c r="J8087">
        <v>6.5173116089599997E-2</v>
      </c>
      <c r="K8087">
        <f t="shared" si="759"/>
        <v>10358</v>
      </c>
      <c r="L8087" t="str">
        <f t="shared" si="760"/>
        <v>REG</v>
      </c>
      <c r="M8087" t="b">
        <f t="shared" si="761"/>
        <v>0</v>
      </c>
      <c r="N8087" t="str">
        <f>VLOOKUP(B8087,Sheet3!$D$2:$I$578,6,FALSE)</f>
        <v>Raymond Occolier</v>
      </c>
      <c r="O8087" t="str">
        <f t="shared" si="762"/>
        <v>Eugène LARCHER</v>
      </c>
      <c r="P8087" t="b">
        <f t="shared" si="763"/>
        <v>0</v>
      </c>
      <c r="Q8087" t="b">
        <f>AND(M8087,ISNA(VLOOKUP(B8087,Sheet4!$A$1:$A$529,1,FALSE)))</f>
        <v>0</v>
      </c>
    </row>
    <row r="8088" spans="1:17">
      <c r="A8088" t="str">
        <f t="shared" si="758"/>
        <v>Raymond OCCOLIER</v>
      </c>
      <c r="B8088" t="s">
        <v>6927</v>
      </c>
      <c r="C8088" t="e">
        <f>VLOOKUP(B8088,Sheet5!$A$1158:$A$1246,1,FALSE)</f>
        <v>#N/A</v>
      </c>
      <c r="D8088" t="s">
        <v>11</v>
      </c>
      <c r="E8088" t="s">
        <v>1954</v>
      </c>
      <c r="F8088" t="s">
        <v>6934</v>
      </c>
      <c r="G8088" t="s">
        <v>14491</v>
      </c>
      <c r="H8088" t="s">
        <v>21</v>
      </c>
      <c r="I8088">
        <v>3124</v>
      </c>
      <c r="J8088">
        <v>0.120047650156</v>
      </c>
      <c r="K8088">
        <f t="shared" si="759"/>
        <v>10358</v>
      </c>
      <c r="L8088" t="str">
        <f t="shared" si="760"/>
        <v>REG</v>
      </c>
      <c r="M8088" t="b">
        <f t="shared" si="761"/>
        <v>0</v>
      </c>
      <c r="N8088" t="str">
        <f>VLOOKUP(B8088,Sheet3!$D$2:$I$578,6,FALSE)</f>
        <v>Raymond Occolier</v>
      </c>
      <c r="O8088" t="str">
        <f t="shared" si="762"/>
        <v>Raymond OCCOLIER</v>
      </c>
      <c r="P8088" t="b">
        <f t="shared" si="763"/>
        <v>1</v>
      </c>
      <c r="Q8088" t="b">
        <f>AND(M8088,ISNA(VLOOKUP(B8088,Sheet4!$A$1:$A$529,1,FALSE)))</f>
        <v>0</v>
      </c>
    </row>
    <row r="8089" spans="1:17">
      <c r="A8089" t="str">
        <f t="shared" si="758"/>
        <v>Charles-André MENCE</v>
      </c>
      <c r="B8089" t="s">
        <v>6927</v>
      </c>
      <c r="C8089" t="e">
        <f>VLOOKUP(B8089,Sheet5!$A$1158:$A$1246,1,FALSE)</f>
        <v>#N/A</v>
      </c>
      <c r="D8089" t="s">
        <v>11</v>
      </c>
      <c r="E8089" t="s">
        <v>9107</v>
      </c>
      <c r="F8089" t="s">
        <v>6935</v>
      </c>
      <c r="G8089" t="s">
        <v>14492</v>
      </c>
      <c r="H8089" t="s">
        <v>21</v>
      </c>
      <c r="I8089">
        <v>1254</v>
      </c>
      <c r="J8089">
        <v>4.8188141259700001E-2</v>
      </c>
      <c r="K8089">
        <f t="shared" si="759"/>
        <v>10358</v>
      </c>
      <c r="L8089" t="str">
        <f t="shared" si="760"/>
        <v>REG</v>
      </c>
      <c r="M8089" t="b">
        <f t="shared" si="761"/>
        <v>1</v>
      </c>
      <c r="N8089" t="str">
        <f>VLOOKUP(B8089,Sheet3!$D$2:$I$578,6,FALSE)</f>
        <v>Raymond Occolier</v>
      </c>
      <c r="O8089" t="str">
        <f t="shared" si="762"/>
        <v>Charles-André MENCE</v>
      </c>
      <c r="P8089" t="b">
        <f t="shared" si="763"/>
        <v>0</v>
      </c>
      <c r="Q8089" t="b">
        <f>AND(M8089,ISNA(VLOOKUP(B8089,Sheet4!$A$1:$A$529,1,FALSE)))</f>
        <v>1</v>
      </c>
    </row>
    <row r="8090" spans="1:17">
      <c r="A8090" t="str">
        <f t="shared" si="758"/>
        <v xml:space="preserve"> </v>
      </c>
      <c r="B8090" t="s">
        <v>6936</v>
      </c>
      <c r="C8090" t="e">
        <f>VLOOKUP(B8090,Sheet5!$A$1158:$A$1246,1,FALSE)</f>
        <v>#N/A</v>
      </c>
      <c r="G8090" t="s">
        <v>9202</v>
      </c>
      <c r="H8090" t="s">
        <v>1</v>
      </c>
      <c r="I8090">
        <v>46389</v>
      </c>
      <c r="J8090">
        <v>1</v>
      </c>
      <c r="K8090">
        <f t="shared" si="759"/>
        <v>0</v>
      </c>
      <c r="L8090">
        <f t="shared" si="760"/>
        <v>0</v>
      </c>
      <c r="M8090" t="b">
        <f t="shared" si="761"/>
        <v>0</v>
      </c>
      <c r="N8090" t="str">
        <f>VLOOKUP(B8090,Sheet3!$D$2:$I$578,6,FALSE)</f>
        <v>Gabriel Serville</v>
      </c>
      <c r="O8090" t="str">
        <f t="shared" si="762"/>
        <v xml:space="preserve"> </v>
      </c>
      <c r="P8090" t="b">
        <f t="shared" si="763"/>
        <v>0</v>
      </c>
      <c r="Q8090" t="b">
        <f>AND(M8090,ISNA(VLOOKUP(B8090,Sheet4!$A$1:$A$529,1,FALSE)))</f>
        <v>0</v>
      </c>
    </row>
    <row r="8091" spans="1:17">
      <c r="A8091" t="str">
        <f t="shared" si="758"/>
        <v xml:space="preserve"> </v>
      </c>
      <c r="B8091" t="s">
        <v>6936</v>
      </c>
      <c r="C8091" t="e">
        <f>VLOOKUP(B8091,Sheet5!$A$1158:$A$1246,1,FALSE)</f>
        <v>#N/A</v>
      </c>
      <c r="G8091" t="s">
        <v>9202</v>
      </c>
      <c r="H8091" t="s">
        <v>2</v>
      </c>
      <c r="I8091">
        <v>32971</v>
      </c>
      <c r="J8091">
        <v>0.71075039341199997</v>
      </c>
      <c r="K8091">
        <f t="shared" si="759"/>
        <v>0</v>
      </c>
      <c r="L8091">
        <f t="shared" si="760"/>
        <v>0</v>
      </c>
      <c r="M8091" t="b">
        <f t="shared" si="761"/>
        <v>0</v>
      </c>
      <c r="N8091" t="str">
        <f>VLOOKUP(B8091,Sheet3!$D$2:$I$578,6,FALSE)</f>
        <v>Gabriel Serville</v>
      </c>
      <c r="O8091" t="str">
        <f t="shared" si="762"/>
        <v xml:space="preserve"> </v>
      </c>
      <c r="P8091" t="b">
        <f t="shared" si="763"/>
        <v>0</v>
      </c>
      <c r="Q8091" t="b">
        <f>AND(M8091,ISNA(VLOOKUP(B8091,Sheet4!$A$1:$A$529,1,FALSE)))</f>
        <v>0</v>
      </c>
    </row>
    <row r="8092" spans="1:17">
      <c r="A8092" t="str">
        <f t="shared" si="758"/>
        <v xml:space="preserve"> </v>
      </c>
      <c r="B8092" t="s">
        <v>6936</v>
      </c>
      <c r="C8092" t="e">
        <f>VLOOKUP(B8092,Sheet5!$A$1158:$A$1246,1,FALSE)</f>
        <v>#N/A</v>
      </c>
      <c r="G8092" t="s">
        <v>9202</v>
      </c>
      <c r="H8092" t="s">
        <v>3</v>
      </c>
      <c r="I8092">
        <v>850</v>
      </c>
      <c r="J8092">
        <v>1.8323309405200001E-2</v>
      </c>
      <c r="K8092">
        <f t="shared" si="759"/>
        <v>0</v>
      </c>
      <c r="L8092">
        <f t="shared" si="760"/>
        <v>0</v>
      </c>
      <c r="M8092" t="b">
        <f t="shared" si="761"/>
        <v>0</v>
      </c>
      <c r="N8092" t="str">
        <f>VLOOKUP(B8092,Sheet3!$D$2:$I$578,6,FALSE)</f>
        <v>Gabriel Serville</v>
      </c>
      <c r="O8092" t="str">
        <f t="shared" si="762"/>
        <v xml:space="preserve"> </v>
      </c>
      <c r="P8092" t="b">
        <f t="shared" si="763"/>
        <v>0</v>
      </c>
      <c r="Q8092" t="b">
        <f>AND(M8092,ISNA(VLOOKUP(B8092,Sheet4!$A$1:$A$529,1,FALSE)))</f>
        <v>0</v>
      </c>
    </row>
    <row r="8093" spans="1:17">
      <c r="A8093" t="str">
        <f t="shared" si="758"/>
        <v>Michel DUBOUILLE</v>
      </c>
      <c r="B8093" t="s">
        <v>6936</v>
      </c>
      <c r="C8093" t="e">
        <f>VLOOKUP(B8093,Sheet5!$A$1158:$A$1246,1,FALSE)</f>
        <v>#N/A</v>
      </c>
      <c r="D8093" t="s">
        <v>11</v>
      </c>
      <c r="E8093" t="s">
        <v>31</v>
      </c>
      <c r="F8093" t="s">
        <v>6937</v>
      </c>
      <c r="G8093" t="s">
        <v>14493</v>
      </c>
      <c r="H8093" t="s">
        <v>7</v>
      </c>
      <c r="I8093">
        <v>666</v>
      </c>
      <c r="J8093">
        <v>5.29917250159E-2</v>
      </c>
      <c r="K8093">
        <f t="shared" si="759"/>
        <v>666</v>
      </c>
      <c r="L8093" t="str">
        <f t="shared" si="760"/>
        <v>VEC</v>
      </c>
      <c r="M8093" t="b">
        <f t="shared" si="761"/>
        <v>0</v>
      </c>
      <c r="N8093" t="str">
        <f>VLOOKUP(B8093,Sheet3!$D$2:$I$578,6,FALSE)</f>
        <v>Gabriel Serville</v>
      </c>
      <c r="O8093" t="str">
        <f t="shared" si="762"/>
        <v>Michel DUBOUILLE</v>
      </c>
      <c r="P8093" t="b">
        <f t="shared" si="763"/>
        <v>0</v>
      </c>
      <c r="Q8093" t="b">
        <f>AND(M8093,ISNA(VLOOKUP(B8093,Sheet4!$A$1:$A$529,1,FALSE)))</f>
        <v>0</v>
      </c>
    </row>
    <row r="8094" spans="1:17">
      <c r="A8094" t="str">
        <f t="shared" si="758"/>
        <v>Jésulaure HYPPOLYTE</v>
      </c>
      <c r="B8094" t="s">
        <v>6936</v>
      </c>
      <c r="C8094" t="e">
        <f>VLOOKUP(B8094,Sheet5!$A$1158:$A$1246,1,FALSE)</f>
        <v>#N/A</v>
      </c>
      <c r="D8094" t="s">
        <v>11</v>
      </c>
      <c r="E8094" t="s">
        <v>9108</v>
      </c>
      <c r="F8094" t="s">
        <v>6938</v>
      </c>
      <c r="G8094" t="s">
        <v>14494</v>
      </c>
      <c r="H8094" t="s">
        <v>271</v>
      </c>
      <c r="I8094">
        <v>370</v>
      </c>
      <c r="J8094">
        <v>2.9439847231099998E-2</v>
      </c>
      <c r="K8094">
        <f t="shared" si="759"/>
        <v>666</v>
      </c>
      <c r="L8094" t="str">
        <f t="shared" si="760"/>
        <v>VEC</v>
      </c>
      <c r="M8094" t="b">
        <f t="shared" si="761"/>
        <v>0</v>
      </c>
      <c r="N8094" t="str">
        <f>VLOOKUP(B8094,Sheet3!$D$2:$I$578,6,FALSE)</f>
        <v>Gabriel Serville</v>
      </c>
      <c r="O8094" t="str">
        <f t="shared" si="762"/>
        <v>Jésulaure HYPPOLYTE</v>
      </c>
      <c r="P8094" t="b">
        <f t="shared" si="763"/>
        <v>0</v>
      </c>
      <c r="Q8094" t="b">
        <f>AND(M8094,ISNA(VLOOKUP(B8094,Sheet4!$A$1:$A$529,1,FALSE)))</f>
        <v>0</v>
      </c>
    </row>
    <row r="8095" spans="1:17">
      <c r="A8095" t="str">
        <f t="shared" si="758"/>
        <v>Claude PLENET</v>
      </c>
      <c r="B8095" t="s">
        <v>6936</v>
      </c>
      <c r="C8095" t="e">
        <f>VLOOKUP(B8095,Sheet5!$A$1158:$A$1246,1,FALSE)</f>
        <v>#N/A</v>
      </c>
      <c r="D8095" t="s">
        <v>11</v>
      </c>
      <c r="E8095" t="s">
        <v>208</v>
      </c>
      <c r="F8095" t="s">
        <v>6939</v>
      </c>
      <c r="G8095" t="s">
        <v>14495</v>
      </c>
      <c r="H8095" t="s">
        <v>33</v>
      </c>
      <c r="I8095">
        <v>1545</v>
      </c>
      <c r="J8095">
        <v>0.122931253978</v>
      </c>
      <c r="K8095">
        <f t="shared" si="759"/>
        <v>666</v>
      </c>
      <c r="L8095" t="str">
        <f t="shared" si="760"/>
        <v>VEC</v>
      </c>
      <c r="M8095" t="b">
        <f t="shared" si="761"/>
        <v>0</v>
      </c>
      <c r="N8095" t="str">
        <f>VLOOKUP(B8095,Sheet3!$D$2:$I$578,6,FALSE)</f>
        <v>Gabriel Serville</v>
      </c>
      <c r="O8095" t="str">
        <f t="shared" si="762"/>
        <v>Claude PLENET</v>
      </c>
      <c r="P8095" t="b">
        <f t="shared" si="763"/>
        <v>0</v>
      </c>
      <c r="Q8095" t="b">
        <f>AND(M8095,ISNA(VLOOKUP(B8095,Sheet4!$A$1:$A$529,1,FALSE)))</f>
        <v>0</v>
      </c>
    </row>
    <row r="8096" spans="1:17">
      <c r="A8096" t="str">
        <f t="shared" si="758"/>
        <v>Gabriel SERVILLE</v>
      </c>
      <c r="B8096" t="s">
        <v>6936</v>
      </c>
      <c r="C8096" t="e">
        <f>VLOOKUP(B8096,Sheet5!$A$1158:$A$1246,1,FALSE)</f>
        <v>#N/A</v>
      </c>
      <c r="D8096" t="s">
        <v>11</v>
      </c>
      <c r="E8096" t="s">
        <v>456</v>
      </c>
      <c r="F8096" t="s">
        <v>6940</v>
      </c>
      <c r="G8096" t="s">
        <v>14496</v>
      </c>
      <c r="H8096" t="s">
        <v>21</v>
      </c>
      <c r="I8096">
        <v>3548</v>
      </c>
      <c r="J8096">
        <v>0.282304264799</v>
      </c>
      <c r="K8096">
        <f t="shared" si="759"/>
        <v>3548</v>
      </c>
      <c r="L8096" t="str">
        <f t="shared" si="760"/>
        <v>SOC</v>
      </c>
      <c r="M8096" t="b">
        <f t="shared" si="761"/>
        <v>0</v>
      </c>
      <c r="N8096" t="str">
        <f>VLOOKUP(B8096,Sheet3!$D$2:$I$578,6,FALSE)</f>
        <v>Gabriel Serville</v>
      </c>
      <c r="O8096" t="str">
        <f t="shared" si="762"/>
        <v>Gabriel SERVILLE</v>
      </c>
      <c r="P8096" t="b">
        <f t="shared" si="763"/>
        <v>1</v>
      </c>
      <c r="Q8096" t="b">
        <f>AND(M8096,ISNA(VLOOKUP(B8096,Sheet4!$A$1:$A$529,1,FALSE)))</f>
        <v>0</v>
      </c>
    </row>
    <row r="8097" spans="1:17">
      <c r="A8097" t="str">
        <f t="shared" si="758"/>
        <v>Gamal HOOSEINBUX</v>
      </c>
      <c r="B8097" t="s">
        <v>6936</v>
      </c>
      <c r="C8097" t="e">
        <f>VLOOKUP(B8097,Sheet5!$A$1158:$A$1246,1,FALSE)</f>
        <v>#N/A</v>
      </c>
      <c r="D8097" t="s">
        <v>11</v>
      </c>
      <c r="E8097" t="s">
        <v>6941</v>
      </c>
      <c r="F8097" t="s">
        <v>6942</v>
      </c>
      <c r="G8097" t="s">
        <v>14497</v>
      </c>
      <c r="H8097" t="s">
        <v>43</v>
      </c>
      <c r="I8097">
        <v>385</v>
      </c>
      <c r="J8097">
        <v>3.06333545512E-2</v>
      </c>
      <c r="K8097">
        <f t="shared" si="759"/>
        <v>3548</v>
      </c>
      <c r="L8097" t="str">
        <f t="shared" si="760"/>
        <v>SOC</v>
      </c>
      <c r="M8097" t="b">
        <f t="shared" si="761"/>
        <v>0</v>
      </c>
      <c r="N8097" t="str">
        <f>VLOOKUP(B8097,Sheet3!$D$2:$I$578,6,FALSE)</f>
        <v>Gabriel Serville</v>
      </c>
      <c r="O8097" t="str">
        <f t="shared" si="762"/>
        <v>Gamal HOOSEINBUX</v>
      </c>
      <c r="P8097" t="b">
        <f t="shared" si="763"/>
        <v>0</v>
      </c>
      <c r="Q8097" t="b">
        <f>AND(M8097,ISNA(VLOOKUP(B8097,Sheet4!$A$1:$A$529,1,FALSE)))</f>
        <v>0</v>
      </c>
    </row>
    <row r="8098" spans="1:17">
      <c r="A8098" t="str">
        <f t="shared" si="758"/>
        <v>Monique GUARD</v>
      </c>
      <c r="B8098" t="s">
        <v>6936</v>
      </c>
      <c r="C8098" t="e">
        <f>VLOOKUP(B8098,Sheet5!$A$1158:$A$1246,1,FALSE)</f>
        <v>#N/A</v>
      </c>
      <c r="D8098" t="s">
        <v>4</v>
      </c>
      <c r="E8098" t="s">
        <v>221</v>
      </c>
      <c r="F8098" t="s">
        <v>6943</v>
      </c>
      <c r="G8098" t="s">
        <v>14498</v>
      </c>
      <c r="H8098" t="s">
        <v>19</v>
      </c>
      <c r="I8098">
        <v>265</v>
      </c>
      <c r="J8098">
        <v>2.1085295989799999E-2</v>
      </c>
      <c r="K8098">
        <f t="shared" si="759"/>
        <v>3548</v>
      </c>
      <c r="L8098" t="str">
        <f t="shared" si="760"/>
        <v>SOC</v>
      </c>
      <c r="M8098" t="b">
        <f t="shared" si="761"/>
        <v>0</v>
      </c>
      <c r="N8098" t="str">
        <f>VLOOKUP(B8098,Sheet3!$D$2:$I$578,6,FALSE)</f>
        <v>Gabriel Serville</v>
      </c>
      <c r="O8098" t="str">
        <f t="shared" si="762"/>
        <v>Monique GUARD</v>
      </c>
      <c r="P8098" t="b">
        <f t="shared" si="763"/>
        <v>0</v>
      </c>
      <c r="Q8098" t="b">
        <f>AND(M8098,ISNA(VLOOKUP(B8098,Sheet4!$A$1:$A$529,1,FALSE)))</f>
        <v>0</v>
      </c>
    </row>
    <row r="8099" spans="1:17">
      <c r="A8099" t="str">
        <f t="shared" si="758"/>
        <v>Roland POLYCARPE</v>
      </c>
      <c r="B8099" t="s">
        <v>6936</v>
      </c>
      <c r="C8099" t="e">
        <f>VLOOKUP(B8099,Sheet5!$A$1158:$A$1246,1,FALSE)</f>
        <v>#N/A</v>
      </c>
      <c r="D8099" t="s">
        <v>11</v>
      </c>
      <c r="E8099" t="s">
        <v>885</v>
      </c>
      <c r="F8099" t="s">
        <v>6944</v>
      </c>
      <c r="G8099" t="s">
        <v>14499</v>
      </c>
      <c r="H8099" t="s">
        <v>306</v>
      </c>
      <c r="I8099">
        <v>697</v>
      </c>
      <c r="J8099">
        <v>5.5458306810899999E-2</v>
      </c>
      <c r="K8099">
        <f t="shared" si="759"/>
        <v>3548</v>
      </c>
      <c r="L8099" t="str">
        <f t="shared" si="760"/>
        <v>SOC</v>
      </c>
      <c r="M8099" t="b">
        <f t="shared" si="761"/>
        <v>0</v>
      </c>
      <c r="N8099" t="str">
        <f>VLOOKUP(B8099,Sheet3!$D$2:$I$578,6,FALSE)</f>
        <v>Gabriel Serville</v>
      </c>
      <c r="O8099" t="str">
        <f t="shared" si="762"/>
        <v>Roland POLYCARPE</v>
      </c>
      <c r="P8099" t="b">
        <f t="shared" si="763"/>
        <v>0</v>
      </c>
      <c r="Q8099" t="b">
        <f>AND(M8099,ISNA(VLOOKUP(B8099,Sheet4!$A$1:$A$529,1,FALSE)))</f>
        <v>0</v>
      </c>
    </row>
    <row r="8100" spans="1:17">
      <c r="A8100" t="str">
        <f t="shared" si="758"/>
        <v>Fabien CANAVY</v>
      </c>
      <c r="B8100" t="s">
        <v>6936</v>
      </c>
      <c r="C8100" t="e">
        <f>VLOOKUP(B8100,Sheet5!$A$1158:$A$1246,1,FALSE)</f>
        <v>#N/A</v>
      </c>
      <c r="D8100" t="s">
        <v>11</v>
      </c>
      <c r="E8100" t="s">
        <v>2471</v>
      </c>
      <c r="F8100" t="s">
        <v>6945</v>
      </c>
      <c r="G8100" t="s">
        <v>14500</v>
      </c>
      <c r="H8100" t="s">
        <v>306</v>
      </c>
      <c r="I8100">
        <v>2174</v>
      </c>
      <c r="J8100">
        <v>0.172978994271</v>
      </c>
      <c r="K8100">
        <f t="shared" si="759"/>
        <v>3548</v>
      </c>
      <c r="L8100" t="str">
        <f t="shared" si="760"/>
        <v>SOC</v>
      </c>
      <c r="M8100" t="b">
        <f t="shared" si="761"/>
        <v>0</v>
      </c>
      <c r="N8100" t="str">
        <f>VLOOKUP(B8100,Sheet3!$D$2:$I$578,6,FALSE)</f>
        <v>Gabriel Serville</v>
      </c>
      <c r="O8100" t="str">
        <f t="shared" si="762"/>
        <v>Fabien CANAVY</v>
      </c>
      <c r="P8100" t="b">
        <f t="shared" si="763"/>
        <v>0</v>
      </c>
      <c r="Q8100" t="b">
        <f>AND(M8100,ISNA(VLOOKUP(B8100,Sheet4!$A$1:$A$529,1,FALSE)))</f>
        <v>0</v>
      </c>
    </row>
    <row r="8101" spans="1:17">
      <c r="A8101" t="str">
        <f t="shared" si="758"/>
        <v>Joëlle PREVOT-MADERE</v>
      </c>
      <c r="B8101" t="s">
        <v>6936</v>
      </c>
      <c r="C8101" t="e">
        <f>VLOOKUP(B8101,Sheet5!$A$1158:$A$1246,1,FALSE)</f>
        <v>#N/A</v>
      </c>
      <c r="D8101" t="s">
        <v>4</v>
      </c>
      <c r="E8101" t="s">
        <v>9118</v>
      </c>
      <c r="F8101" t="s">
        <v>6946</v>
      </c>
      <c r="G8101" t="s">
        <v>14501</v>
      </c>
      <c r="H8101" t="s">
        <v>33</v>
      </c>
      <c r="I8101">
        <v>2918</v>
      </c>
      <c r="J8101">
        <v>0.232176957352</v>
      </c>
      <c r="K8101">
        <f t="shared" si="759"/>
        <v>3548</v>
      </c>
      <c r="L8101" t="str">
        <f t="shared" si="760"/>
        <v>SOC</v>
      </c>
      <c r="M8101" t="b">
        <f t="shared" si="761"/>
        <v>1</v>
      </c>
      <c r="N8101" t="str">
        <f>VLOOKUP(B8101,Sheet3!$D$2:$I$578,6,FALSE)</f>
        <v>Gabriel Serville</v>
      </c>
      <c r="O8101" t="str">
        <f t="shared" si="762"/>
        <v>Joëlle PREVOT-MADERE</v>
      </c>
      <c r="P8101" t="b">
        <f t="shared" si="763"/>
        <v>0</v>
      </c>
      <c r="Q8101" t="b">
        <f>AND(M8101,ISNA(VLOOKUP(B8101,Sheet4!$A$1:$A$529,1,FALSE)))</f>
        <v>1</v>
      </c>
    </row>
    <row r="8102" spans="1:17">
      <c r="A8102" t="str">
        <f t="shared" si="758"/>
        <v xml:space="preserve"> </v>
      </c>
      <c r="B8102" t="s">
        <v>6947</v>
      </c>
      <c r="C8102" t="e">
        <f>VLOOKUP(B8102,Sheet5!$A$1158:$A$1246,1,FALSE)</f>
        <v>#N/A</v>
      </c>
      <c r="G8102" t="s">
        <v>9202</v>
      </c>
      <c r="H8102" t="s">
        <v>1</v>
      </c>
      <c r="I8102">
        <v>30818</v>
      </c>
      <c r="J8102">
        <v>1</v>
      </c>
      <c r="K8102">
        <f t="shared" si="759"/>
        <v>0</v>
      </c>
      <c r="L8102">
        <f t="shared" si="760"/>
        <v>0</v>
      </c>
      <c r="M8102" t="b">
        <f t="shared" si="761"/>
        <v>0</v>
      </c>
      <c r="N8102" t="str">
        <f>VLOOKUP(B8102,Sheet3!$D$2:$I$578,6,FALSE)</f>
        <v>Sergine Kokason</v>
      </c>
      <c r="O8102" t="str">
        <f t="shared" si="762"/>
        <v xml:space="preserve"> </v>
      </c>
      <c r="P8102" t="b">
        <f t="shared" si="763"/>
        <v>0</v>
      </c>
      <c r="Q8102" t="b">
        <f>AND(M8102,ISNA(VLOOKUP(B8102,Sheet4!$A$1:$A$529,1,FALSE)))</f>
        <v>0</v>
      </c>
    </row>
    <row r="8103" spans="1:17">
      <c r="A8103" t="str">
        <f t="shared" si="758"/>
        <v xml:space="preserve"> </v>
      </c>
      <c r="B8103" t="s">
        <v>6947</v>
      </c>
      <c r="C8103" t="e">
        <f>VLOOKUP(B8103,Sheet5!$A$1158:$A$1246,1,FALSE)</f>
        <v>#N/A</v>
      </c>
      <c r="G8103" t="s">
        <v>9202</v>
      </c>
      <c r="H8103" t="s">
        <v>2</v>
      </c>
      <c r="I8103">
        <v>20721</v>
      </c>
      <c r="J8103">
        <v>0.67236679862399995</v>
      </c>
      <c r="K8103">
        <f t="shared" si="759"/>
        <v>0</v>
      </c>
      <c r="L8103">
        <f t="shared" si="760"/>
        <v>0</v>
      </c>
      <c r="M8103" t="b">
        <f t="shared" si="761"/>
        <v>0</v>
      </c>
      <c r="N8103" t="str">
        <f>VLOOKUP(B8103,Sheet3!$D$2:$I$578,6,FALSE)</f>
        <v>Sergine Kokason</v>
      </c>
      <c r="O8103" t="str">
        <f t="shared" si="762"/>
        <v xml:space="preserve"> </v>
      </c>
      <c r="P8103" t="b">
        <f t="shared" si="763"/>
        <v>0</v>
      </c>
      <c r="Q8103" t="b">
        <f>AND(M8103,ISNA(VLOOKUP(B8103,Sheet4!$A$1:$A$529,1,FALSE)))</f>
        <v>0</v>
      </c>
    </row>
    <row r="8104" spans="1:17">
      <c r="A8104" t="str">
        <f t="shared" si="758"/>
        <v xml:space="preserve"> </v>
      </c>
      <c r="B8104" t="s">
        <v>6947</v>
      </c>
      <c r="C8104" t="e">
        <f>VLOOKUP(B8104,Sheet5!$A$1158:$A$1246,1,FALSE)</f>
        <v>#N/A</v>
      </c>
      <c r="G8104" t="s">
        <v>9202</v>
      </c>
      <c r="H8104" t="s">
        <v>3</v>
      </c>
      <c r="I8104">
        <v>406</v>
      </c>
      <c r="J8104">
        <v>1.31741190214E-2</v>
      </c>
      <c r="K8104">
        <f t="shared" si="759"/>
        <v>0</v>
      </c>
      <c r="L8104">
        <f t="shared" si="760"/>
        <v>0</v>
      </c>
      <c r="M8104" t="b">
        <f t="shared" si="761"/>
        <v>0</v>
      </c>
      <c r="N8104" t="str">
        <f>VLOOKUP(B8104,Sheet3!$D$2:$I$578,6,FALSE)</f>
        <v>Sergine Kokason</v>
      </c>
      <c r="O8104" t="str">
        <f t="shared" si="762"/>
        <v xml:space="preserve"> </v>
      </c>
      <c r="P8104" t="b">
        <f t="shared" si="763"/>
        <v>0</v>
      </c>
      <c r="Q8104" t="b">
        <f>AND(M8104,ISNA(VLOOKUP(B8104,Sheet4!$A$1:$A$529,1,FALSE)))</f>
        <v>0</v>
      </c>
    </row>
    <row r="8105" spans="1:17">
      <c r="A8105" t="str">
        <f t="shared" si="758"/>
        <v>Armand ACHILLE</v>
      </c>
      <c r="B8105" t="s">
        <v>6947</v>
      </c>
      <c r="C8105" t="e">
        <f>VLOOKUP(B8105,Sheet5!$A$1158:$A$1246,1,FALSE)</f>
        <v>#N/A</v>
      </c>
      <c r="D8105" t="s">
        <v>11</v>
      </c>
      <c r="E8105" t="s">
        <v>1351</v>
      </c>
      <c r="F8105" t="s">
        <v>6948</v>
      </c>
      <c r="G8105" t="s">
        <v>14502</v>
      </c>
      <c r="H8105" t="s">
        <v>306</v>
      </c>
      <c r="I8105">
        <v>280</v>
      </c>
      <c r="J8105">
        <v>2.88927871221E-2</v>
      </c>
      <c r="K8105">
        <f t="shared" si="759"/>
        <v>280</v>
      </c>
      <c r="L8105" t="str">
        <f t="shared" si="760"/>
        <v>REG</v>
      </c>
      <c r="M8105" t="b">
        <f t="shared" si="761"/>
        <v>0</v>
      </c>
      <c r="N8105" t="str">
        <f>VLOOKUP(B8105,Sheet3!$D$2:$I$578,6,FALSE)</f>
        <v>Sergine Kokason</v>
      </c>
      <c r="O8105" t="str">
        <f t="shared" si="762"/>
        <v>Armand ACHILLE</v>
      </c>
      <c r="P8105" t="b">
        <f t="shared" si="763"/>
        <v>0</v>
      </c>
      <c r="Q8105" t="b">
        <f>AND(M8105,ISNA(VLOOKUP(B8105,Sheet4!$A$1:$A$529,1,FALSE)))</f>
        <v>0</v>
      </c>
    </row>
    <row r="8106" spans="1:17">
      <c r="A8106" t="str">
        <f t="shared" si="758"/>
        <v>José GUILLOLET</v>
      </c>
      <c r="B8106" t="s">
        <v>6947</v>
      </c>
      <c r="C8106" t="e">
        <f>VLOOKUP(B8106,Sheet5!$A$1158:$A$1246,1,FALSE)</f>
        <v>#N/A</v>
      </c>
      <c r="D8106" t="s">
        <v>11</v>
      </c>
      <c r="E8106" t="s">
        <v>9040</v>
      </c>
      <c r="F8106" t="s">
        <v>6949</v>
      </c>
      <c r="G8106" t="s">
        <v>14503</v>
      </c>
      <c r="H8106" t="s">
        <v>33</v>
      </c>
      <c r="I8106">
        <v>435</v>
      </c>
      <c r="J8106">
        <v>4.4887008564599998E-2</v>
      </c>
      <c r="K8106">
        <f t="shared" si="759"/>
        <v>280</v>
      </c>
      <c r="L8106" t="str">
        <f t="shared" si="760"/>
        <v>REG</v>
      </c>
      <c r="M8106" t="b">
        <f t="shared" si="761"/>
        <v>0</v>
      </c>
      <c r="N8106" t="str">
        <f>VLOOKUP(B8106,Sheet3!$D$2:$I$578,6,FALSE)</f>
        <v>Sergine Kokason</v>
      </c>
      <c r="O8106" t="str">
        <f t="shared" si="762"/>
        <v>José GUILLOLET</v>
      </c>
      <c r="P8106" t="b">
        <f t="shared" si="763"/>
        <v>0</v>
      </c>
      <c r="Q8106" t="b">
        <f>AND(M8106,ISNA(VLOOKUP(B8106,Sheet4!$A$1:$A$529,1,FALSE)))</f>
        <v>0</v>
      </c>
    </row>
    <row r="8107" spans="1:17">
      <c r="A8107" t="str">
        <f t="shared" si="758"/>
        <v>Sergine KOKASON</v>
      </c>
      <c r="B8107" t="s">
        <v>6947</v>
      </c>
      <c r="C8107" t="e">
        <f>VLOOKUP(B8107,Sheet5!$A$1158:$A$1246,1,FALSE)</f>
        <v>#N/A</v>
      </c>
      <c r="D8107" t="s">
        <v>4</v>
      </c>
      <c r="E8107" t="s">
        <v>6950</v>
      </c>
      <c r="F8107" t="s">
        <v>6951</v>
      </c>
      <c r="G8107" t="s">
        <v>14504</v>
      </c>
      <c r="H8107" t="s">
        <v>21</v>
      </c>
      <c r="I8107">
        <v>931</v>
      </c>
      <c r="J8107">
        <v>9.6068517180899995E-2</v>
      </c>
      <c r="K8107">
        <f t="shared" si="759"/>
        <v>931</v>
      </c>
      <c r="L8107" t="str">
        <f t="shared" si="760"/>
        <v>SOC</v>
      </c>
      <c r="M8107" t="b">
        <f t="shared" si="761"/>
        <v>0</v>
      </c>
      <c r="N8107" t="str">
        <f>VLOOKUP(B8107,Sheet3!$D$2:$I$578,6,FALSE)</f>
        <v>Sergine Kokason</v>
      </c>
      <c r="O8107" t="str">
        <f t="shared" si="762"/>
        <v>Sergine KOKASON</v>
      </c>
      <c r="P8107" t="b">
        <f t="shared" si="763"/>
        <v>1</v>
      </c>
      <c r="Q8107" t="b">
        <f>AND(M8107,ISNA(VLOOKUP(B8107,Sheet4!$A$1:$A$529,1,FALSE)))</f>
        <v>0</v>
      </c>
    </row>
    <row r="8108" spans="1:17">
      <c r="A8108" t="str">
        <f t="shared" si="758"/>
        <v>Léon BERTRAND</v>
      </c>
      <c r="B8108" t="s">
        <v>6947</v>
      </c>
      <c r="C8108" t="e">
        <f>VLOOKUP(B8108,Sheet5!$A$1158:$A$1246,1,FALSE)</f>
        <v>#N/A</v>
      </c>
      <c r="D8108" t="s">
        <v>11</v>
      </c>
      <c r="E8108" t="s">
        <v>9109</v>
      </c>
      <c r="F8108" t="s">
        <v>137</v>
      </c>
      <c r="G8108" t="s">
        <v>152</v>
      </c>
      <c r="H8108" t="s">
        <v>26</v>
      </c>
      <c r="I8108">
        <v>2957</v>
      </c>
      <c r="J8108">
        <v>0.30512846971399998</v>
      </c>
      <c r="K8108">
        <f t="shared" si="759"/>
        <v>931</v>
      </c>
      <c r="L8108" t="str">
        <f t="shared" si="760"/>
        <v>SOC</v>
      </c>
      <c r="M8108" t="b">
        <f t="shared" si="761"/>
        <v>0</v>
      </c>
      <c r="N8108" t="str">
        <f>VLOOKUP(B8108,Sheet3!$D$2:$I$578,6,FALSE)</f>
        <v>Sergine Kokason</v>
      </c>
      <c r="O8108" t="str">
        <f t="shared" si="762"/>
        <v>Léon BERTRAND</v>
      </c>
      <c r="P8108" t="b">
        <f t="shared" si="763"/>
        <v>0</v>
      </c>
      <c r="Q8108" t="b">
        <f>AND(M8108,ISNA(VLOOKUP(B8108,Sheet4!$A$1:$A$529,1,FALSE)))</f>
        <v>0</v>
      </c>
    </row>
    <row r="8109" spans="1:17">
      <c r="A8109" t="str">
        <f t="shared" si="758"/>
        <v>José GAILLOU</v>
      </c>
      <c r="B8109" t="s">
        <v>6947</v>
      </c>
      <c r="C8109" t="e">
        <f>VLOOKUP(B8109,Sheet5!$A$1158:$A$1246,1,FALSE)</f>
        <v>#N/A</v>
      </c>
      <c r="D8109" t="s">
        <v>11</v>
      </c>
      <c r="E8109" t="s">
        <v>9040</v>
      </c>
      <c r="F8109" t="s">
        <v>6952</v>
      </c>
      <c r="G8109" t="s">
        <v>14505</v>
      </c>
      <c r="H8109" t="s">
        <v>7</v>
      </c>
      <c r="I8109">
        <v>750</v>
      </c>
      <c r="J8109">
        <v>7.7391394077000006E-2</v>
      </c>
      <c r="K8109">
        <f t="shared" si="759"/>
        <v>931</v>
      </c>
      <c r="L8109" t="str">
        <f t="shared" si="760"/>
        <v>SOC</v>
      </c>
      <c r="M8109" t="b">
        <f t="shared" si="761"/>
        <v>0</v>
      </c>
      <c r="N8109" t="str">
        <f>VLOOKUP(B8109,Sheet3!$D$2:$I$578,6,FALSE)</f>
        <v>Sergine Kokason</v>
      </c>
      <c r="O8109" t="str">
        <f t="shared" si="762"/>
        <v>José GAILLOU</v>
      </c>
      <c r="P8109" t="b">
        <f t="shared" si="763"/>
        <v>0</v>
      </c>
      <c r="Q8109" t="b">
        <f>AND(M8109,ISNA(VLOOKUP(B8109,Sheet4!$A$1:$A$529,1,FALSE)))</f>
        <v>0</v>
      </c>
    </row>
    <row r="8110" spans="1:17">
      <c r="A8110" t="str">
        <f t="shared" si="758"/>
        <v>Aldo NEMAN</v>
      </c>
      <c r="B8110" t="s">
        <v>6947</v>
      </c>
      <c r="C8110" t="e">
        <f>VLOOKUP(B8110,Sheet5!$A$1158:$A$1246,1,FALSE)</f>
        <v>#N/A</v>
      </c>
      <c r="D8110" t="s">
        <v>11</v>
      </c>
      <c r="E8110" t="s">
        <v>6953</v>
      </c>
      <c r="F8110" t="s">
        <v>6954</v>
      </c>
      <c r="G8110" t="s">
        <v>14506</v>
      </c>
      <c r="H8110" t="s">
        <v>271</v>
      </c>
      <c r="I8110">
        <v>639</v>
      </c>
      <c r="J8110">
        <v>6.5937467753600001E-2</v>
      </c>
      <c r="K8110">
        <f t="shared" si="759"/>
        <v>931</v>
      </c>
      <c r="L8110" t="str">
        <f t="shared" si="760"/>
        <v>SOC</v>
      </c>
      <c r="M8110" t="b">
        <f t="shared" si="761"/>
        <v>0</v>
      </c>
      <c r="N8110" t="str">
        <f>VLOOKUP(B8110,Sheet3!$D$2:$I$578,6,FALSE)</f>
        <v>Sergine Kokason</v>
      </c>
      <c r="O8110" t="str">
        <f t="shared" si="762"/>
        <v>Aldo NEMAN</v>
      </c>
      <c r="P8110" t="b">
        <f t="shared" si="763"/>
        <v>0</v>
      </c>
      <c r="Q8110" t="b">
        <f>AND(M8110,ISNA(VLOOKUP(B8110,Sheet4!$A$1:$A$529,1,FALSE)))</f>
        <v>0</v>
      </c>
    </row>
    <row r="8111" spans="1:17">
      <c r="A8111" t="str">
        <f t="shared" si="758"/>
        <v>Chantal BERTHELOT</v>
      </c>
      <c r="B8111" t="s">
        <v>6947</v>
      </c>
      <c r="C8111" t="e">
        <f>VLOOKUP(B8111,Sheet5!$A$1158:$A$1246,1,FALSE)</f>
        <v>#N/A</v>
      </c>
      <c r="D8111" t="s">
        <v>4</v>
      </c>
      <c r="E8111" t="s">
        <v>283</v>
      </c>
      <c r="F8111" t="s">
        <v>1617</v>
      </c>
      <c r="G8111" t="s">
        <v>10319</v>
      </c>
      <c r="H8111" t="s">
        <v>21</v>
      </c>
      <c r="I8111">
        <v>3699</v>
      </c>
      <c r="J8111">
        <v>0.38169435558800002</v>
      </c>
      <c r="K8111">
        <f t="shared" si="759"/>
        <v>3699</v>
      </c>
      <c r="L8111" t="str">
        <f t="shared" si="760"/>
        <v>SOC</v>
      </c>
      <c r="M8111" t="b">
        <f t="shared" si="761"/>
        <v>1</v>
      </c>
      <c r="N8111" t="str">
        <f>VLOOKUP(B8111,Sheet3!$D$2:$I$578,6,FALSE)</f>
        <v>Sergine Kokason</v>
      </c>
      <c r="O8111" t="str">
        <f t="shared" si="762"/>
        <v>Chantal BERTHELOT</v>
      </c>
      <c r="P8111" t="b">
        <f t="shared" si="763"/>
        <v>0</v>
      </c>
      <c r="Q8111" t="b">
        <f>AND(M8111,ISNA(VLOOKUP(B8111,Sheet4!$A$1:$A$529,1,FALSE)))</f>
        <v>1</v>
      </c>
    </row>
    <row r="8112" spans="1:17">
      <c r="A8112" t="str">
        <f t="shared" si="758"/>
        <v xml:space="preserve"> </v>
      </c>
      <c r="B8112" t="s">
        <v>6955</v>
      </c>
      <c r="C8112" t="e">
        <f>VLOOKUP(B8112,Sheet5!$A$1158:$A$1246,1,FALSE)</f>
        <v>#N/A</v>
      </c>
      <c r="G8112" t="s">
        <v>9202</v>
      </c>
      <c r="H8112" t="s">
        <v>1</v>
      </c>
      <c r="I8112">
        <v>73995</v>
      </c>
      <c r="J8112">
        <v>1</v>
      </c>
      <c r="K8112">
        <f t="shared" si="759"/>
        <v>0</v>
      </c>
      <c r="L8112">
        <f t="shared" si="760"/>
        <v>0</v>
      </c>
      <c r="M8112" t="b">
        <f t="shared" si="761"/>
        <v>0</v>
      </c>
      <c r="N8112" t="str">
        <f>VLOOKUP(B8112,Sheet3!$D$2:$I$578,6,FALSE)</f>
        <v>Ericka Bareigts</v>
      </c>
      <c r="O8112" t="str">
        <f t="shared" si="762"/>
        <v xml:space="preserve"> </v>
      </c>
      <c r="P8112" t="b">
        <f t="shared" si="763"/>
        <v>0</v>
      </c>
      <c r="Q8112" t="b">
        <f>AND(M8112,ISNA(VLOOKUP(B8112,Sheet4!$A$1:$A$529,1,FALSE)))</f>
        <v>0</v>
      </c>
    </row>
    <row r="8113" spans="1:17">
      <c r="A8113" t="str">
        <f t="shared" si="758"/>
        <v xml:space="preserve"> </v>
      </c>
      <c r="B8113" t="s">
        <v>6955</v>
      </c>
      <c r="C8113" t="e">
        <f>VLOOKUP(B8113,Sheet5!$A$1158:$A$1246,1,FALSE)</f>
        <v>#N/A</v>
      </c>
      <c r="G8113" t="s">
        <v>9202</v>
      </c>
      <c r="H8113" t="s">
        <v>2</v>
      </c>
      <c r="I8113">
        <v>39991</v>
      </c>
      <c r="J8113">
        <v>0.54045543617799996</v>
      </c>
      <c r="K8113">
        <f t="shared" si="759"/>
        <v>0</v>
      </c>
      <c r="L8113">
        <f t="shared" si="760"/>
        <v>0</v>
      </c>
      <c r="M8113" t="b">
        <f t="shared" si="761"/>
        <v>0</v>
      </c>
      <c r="N8113" t="str">
        <f>VLOOKUP(B8113,Sheet3!$D$2:$I$578,6,FALSE)</f>
        <v>Ericka Bareigts</v>
      </c>
      <c r="O8113" t="str">
        <f t="shared" si="762"/>
        <v xml:space="preserve"> </v>
      </c>
      <c r="P8113" t="b">
        <f t="shared" si="763"/>
        <v>0</v>
      </c>
      <c r="Q8113" t="b">
        <f>AND(M8113,ISNA(VLOOKUP(B8113,Sheet4!$A$1:$A$529,1,FALSE)))</f>
        <v>0</v>
      </c>
    </row>
    <row r="8114" spans="1:17">
      <c r="A8114" t="str">
        <f t="shared" si="758"/>
        <v xml:space="preserve"> </v>
      </c>
      <c r="B8114" t="s">
        <v>6955</v>
      </c>
      <c r="C8114" t="e">
        <f>VLOOKUP(B8114,Sheet5!$A$1158:$A$1246,1,FALSE)</f>
        <v>#N/A</v>
      </c>
      <c r="G8114" t="s">
        <v>9202</v>
      </c>
      <c r="H8114" t="s">
        <v>3</v>
      </c>
      <c r="I8114">
        <v>1294</v>
      </c>
      <c r="J8114">
        <v>1.7487668085700001E-2</v>
      </c>
      <c r="K8114">
        <f t="shared" si="759"/>
        <v>0</v>
      </c>
      <c r="L8114">
        <f t="shared" si="760"/>
        <v>0</v>
      </c>
      <c r="M8114" t="b">
        <f t="shared" si="761"/>
        <v>0</v>
      </c>
      <c r="N8114" t="str">
        <f>VLOOKUP(B8114,Sheet3!$D$2:$I$578,6,FALSE)</f>
        <v>Ericka Bareigts</v>
      </c>
      <c r="O8114" t="str">
        <f t="shared" si="762"/>
        <v xml:space="preserve"> </v>
      </c>
      <c r="P8114" t="b">
        <f t="shared" si="763"/>
        <v>0</v>
      </c>
      <c r="Q8114" t="b">
        <f>AND(M8114,ISNA(VLOOKUP(B8114,Sheet4!$A$1:$A$529,1,FALSE)))</f>
        <v>0</v>
      </c>
    </row>
    <row r="8115" spans="1:17">
      <c r="A8115" t="str">
        <f t="shared" si="758"/>
        <v>Nadia RAMASSAMY</v>
      </c>
      <c r="B8115" t="s">
        <v>6955</v>
      </c>
      <c r="C8115" t="e">
        <f>VLOOKUP(B8115,Sheet5!$A$1158:$A$1246,1,FALSE)</f>
        <v>#N/A</v>
      </c>
      <c r="D8115" t="s">
        <v>4</v>
      </c>
      <c r="E8115" t="s">
        <v>5</v>
      </c>
      <c r="F8115" t="s">
        <v>6956</v>
      </c>
      <c r="G8115" t="s">
        <v>14507</v>
      </c>
      <c r="H8115" t="s">
        <v>13</v>
      </c>
      <c r="I8115">
        <v>1319</v>
      </c>
      <c r="J8115">
        <v>4.0324059920499998E-2</v>
      </c>
      <c r="K8115">
        <f t="shared" si="759"/>
        <v>0</v>
      </c>
      <c r="L8115">
        <f t="shared" si="760"/>
        <v>0</v>
      </c>
      <c r="M8115" t="b">
        <f t="shared" si="761"/>
        <v>0</v>
      </c>
      <c r="N8115" t="str">
        <f>VLOOKUP(B8115,Sheet3!$D$2:$I$578,6,FALSE)</f>
        <v>Ericka Bareigts</v>
      </c>
      <c r="O8115" t="str">
        <f t="shared" si="762"/>
        <v>Nadia RAMASSAMY</v>
      </c>
      <c r="P8115" t="b">
        <f t="shared" si="763"/>
        <v>0</v>
      </c>
      <c r="Q8115" t="b">
        <f>AND(M8115,ISNA(VLOOKUP(B8115,Sheet4!$A$1:$A$529,1,FALSE)))</f>
        <v>0</v>
      </c>
    </row>
    <row r="8116" spans="1:17">
      <c r="A8116" t="str">
        <f t="shared" si="758"/>
        <v>Darma SEETHANEN</v>
      </c>
      <c r="B8116" t="s">
        <v>6955</v>
      </c>
      <c r="C8116" t="e">
        <f>VLOOKUP(B8116,Sheet5!$A$1158:$A$1246,1,FALSE)</f>
        <v>#N/A</v>
      </c>
      <c r="D8116" t="s">
        <v>11</v>
      </c>
      <c r="E8116" t="s">
        <v>6957</v>
      </c>
      <c r="F8116" t="s">
        <v>6958</v>
      </c>
      <c r="G8116" t="s">
        <v>14508</v>
      </c>
      <c r="H8116" t="s">
        <v>19</v>
      </c>
      <c r="I8116">
        <v>485</v>
      </c>
      <c r="J8116">
        <v>1.4827269948E-2</v>
      </c>
      <c r="K8116">
        <f t="shared" si="759"/>
        <v>0</v>
      </c>
      <c r="L8116">
        <f t="shared" si="760"/>
        <v>0</v>
      </c>
      <c r="M8116" t="b">
        <f t="shared" si="761"/>
        <v>0</v>
      </c>
      <c r="N8116" t="str">
        <f>VLOOKUP(B8116,Sheet3!$D$2:$I$578,6,FALSE)</f>
        <v>Ericka Bareigts</v>
      </c>
      <c r="O8116" t="str">
        <f t="shared" si="762"/>
        <v>Darma SEETHANEN</v>
      </c>
      <c r="P8116" t="b">
        <f t="shared" si="763"/>
        <v>0</v>
      </c>
      <c r="Q8116" t="b">
        <f>AND(M8116,ISNA(VLOOKUP(B8116,Sheet4!$A$1:$A$529,1,FALSE)))</f>
        <v>0</v>
      </c>
    </row>
    <row r="8117" spans="1:17">
      <c r="A8117" t="str">
        <f t="shared" si="758"/>
        <v>Jean-Pierre MARCHAU</v>
      </c>
      <c r="B8117" t="s">
        <v>6955</v>
      </c>
      <c r="C8117" t="e">
        <f>VLOOKUP(B8117,Sheet5!$A$1158:$A$1246,1,FALSE)</f>
        <v>#N/A</v>
      </c>
      <c r="D8117" t="s">
        <v>11</v>
      </c>
      <c r="E8117" t="s">
        <v>140</v>
      </c>
      <c r="F8117" t="s">
        <v>6959</v>
      </c>
      <c r="G8117" t="s">
        <v>14509</v>
      </c>
      <c r="H8117" t="s">
        <v>7</v>
      </c>
      <c r="I8117">
        <v>798</v>
      </c>
      <c r="J8117">
        <v>2.43962091104E-2</v>
      </c>
      <c r="K8117">
        <f t="shared" si="759"/>
        <v>798</v>
      </c>
      <c r="L8117" t="str">
        <f t="shared" si="760"/>
        <v>VEC</v>
      </c>
      <c r="M8117" t="b">
        <f t="shared" si="761"/>
        <v>0</v>
      </c>
      <c r="N8117" t="str">
        <f>VLOOKUP(B8117,Sheet3!$D$2:$I$578,6,FALSE)</f>
        <v>Ericka Bareigts</v>
      </c>
      <c r="O8117" t="str">
        <f t="shared" si="762"/>
        <v>Jean-Pierre MARCHAU</v>
      </c>
      <c r="P8117" t="b">
        <f t="shared" si="763"/>
        <v>0</v>
      </c>
      <c r="Q8117" t="b">
        <f>AND(M8117,ISNA(VLOOKUP(B8117,Sheet4!$A$1:$A$529,1,FALSE)))</f>
        <v>0</v>
      </c>
    </row>
    <row r="8118" spans="1:17">
      <c r="A8118" t="str">
        <f t="shared" si="758"/>
        <v>Ericka BAREIGTS</v>
      </c>
      <c r="B8118" t="s">
        <v>6955</v>
      </c>
      <c r="C8118" t="e">
        <f>VLOOKUP(B8118,Sheet5!$A$1158:$A$1246,1,FALSE)</f>
        <v>#N/A</v>
      </c>
      <c r="D8118" t="s">
        <v>4</v>
      </c>
      <c r="E8118" t="s">
        <v>6960</v>
      </c>
      <c r="F8118" t="s">
        <v>6961</v>
      </c>
      <c r="G8118" t="s">
        <v>14510</v>
      </c>
      <c r="H8118" t="s">
        <v>21</v>
      </c>
      <c r="I8118">
        <v>13047</v>
      </c>
      <c r="J8118">
        <v>0.39886884744700002</v>
      </c>
      <c r="K8118">
        <f t="shared" si="759"/>
        <v>13047</v>
      </c>
      <c r="L8118" t="str">
        <f t="shared" si="760"/>
        <v>SOC</v>
      </c>
      <c r="M8118" t="b">
        <f t="shared" si="761"/>
        <v>0</v>
      </c>
      <c r="N8118" t="str">
        <f>VLOOKUP(B8118,Sheet3!$D$2:$I$578,6,FALSE)</f>
        <v>Ericka Bareigts</v>
      </c>
      <c r="O8118" t="str">
        <f t="shared" si="762"/>
        <v>Ericka BAREIGTS</v>
      </c>
      <c r="P8118" t="b">
        <f t="shared" si="763"/>
        <v>1</v>
      </c>
      <c r="Q8118" t="b">
        <f>AND(M8118,ISNA(VLOOKUP(B8118,Sheet4!$A$1:$A$529,1,FALSE)))</f>
        <v>0</v>
      </c>
    </row>
    <row r="8119" spans="1:17">
      <c r="A8119" t="str">
        <f t="shared" si="758"/>
        <v>Corinne BAÃKIOM</v>
      </c>
      <c r="B8119" t="s">
        <v>6955</v>
      </c>
      <c r="C8119" t="e">
        <f>VLOOKUP(B8119,Sheet5!$A$1158:$A$1246,1,FALSE)</f>
        <v>#N/A</v>
      </c>
      <c r="D8119" t="s">
        <v>4</v>
      </c>
      <c r="E8119" t="s">
        <v>75</v>
      </c>
      <c r="F8119" t="s">
        <v>6962</v>
      </c>
      <c r="G8119" t="s">
        <v>14511</v>
      </c>
      <c r="H8119" t="s">
        <v>10</v>
      </c>
      <c r="I8119">
        <v>92</v>
      </c>
      <c r="J8119">
        <v>2.8125955365299999E-3</v>
      </c>
      <c r="K8119">
        <f t="shared" si="759"/>
        <v>13047</v>
      </c>
      <c r="L8119" t="str">
        <f t="shared" si="760"/>
        <v>SOC</v>
      </c>
      <c r="M8119" t="b">
        <f t="shared" si="761"/>
        <v>0</v>
      </c>
      <c r="N8119" t="str">
        <f>VLOOKUP(B8119,Sheet3!$D$2:$I$578,6,FALSE)</f>
        <v>Ericka Bareigts</v>
      </c>
      <c r="O8119" t="str">
        <f t="shared" si="762"/>
        <v>Corinne BAÃKIOM</v>
      </c>
      <c r="P8119" t="b">
        <f t="shared" si="763"/>
        <v>0</v>
      </c>
      <c r="Q8119" t="b">
        <f>AND(M8119,ISNA(VLOOKUP(B8119,Sheet4!$A$1:$A$529,1,FALSE)))</f>
        <v>0</v>
      </c>
    </row>
    <row r="8120" spans="1:17">
      <c r="A8120" t="str">
        <f t="shared" si="758"/>
        <v>Pierre VERGÃˆS</v>
      </c>
      <c r="B8120" t="s">
        <v>6955</v>
      </c>
      <c r="C8120" t="e">
        <f>VLOOKUP(B8120,Sheet5!$A$1158:$A$1246,1,FALSE)</f>
        <v>#N/A</v>
      </c>
      <c r="D8120" t="s">
        <v>11</v>
      </c>
      <c r="E8120" t="s">
        <v>148</v>
      </c>
      <c r="F8120" t="s">
        <v>6963</v>
      </c>
      <c r="G8120" t="s">
        <v>14512</v>
      </c>
      <c r="H8120" t="s">
        <v>33</v>
      </c>
      <c r="I8120">
        <v>811</v>
      </c>
      <c r="J8120">
        <v>2.4793641088400001E-2</v>
      </c>
      <c r="K8120">
        <f t="shared" si="759"/>
        <v>13047</v>
      </c>
      <c r="L8120" t="str">
        <f t="shared" si="760"/>
        <v>SOC</v>
      </c>
      <c r="M8120" t="b">
        <f t="shared" si="761"/>
        <v>0</v>
      </c>
      <c r="N8120" t="str">
        <f>VLOOKUP(B8120,Sheet3!$D$2:$I$578,6,FALSE)</f>
        <v>Ericka Bareigts</v>
      </c>
      <c r="O8120" t="str">
        <f t="shared" si="762"/>
        <v>Pierre VERGÃˆS</v>
      </c>
      <c r="P8120" t="b">
        <f t="shared" si="763"/>
        <v>0</v>
      </c>
      <c r="Q8120" t="b">
        <f>AND(M8120,ISNA(VLOOKUP(B8120,Sheet4!$A$1:$A$529,1,FALSE)))</f>
        <v>0</v>
      </c>
    </row>
    <row r="8121" spans="1:17">
      <c r="A8121" t="str">
        <f t="shared" si="758"/>
        <v>Margarette ROBERT-MUCY</v>
      </c>
      <c r="B8121" t="s">
        <v>6955</v>
      </c>
      <c r="C8121" t="e">
        <f>VLOOKUP(B8121,Sheet5!$A$1158:$A$1246,1,FALSE)</f>
        <v>#N/A</v>
      </c>
      <c r="D8121" t="s">
        <v>4</v>
      </c>
      <c r="E8121" t="s">
        <v>6964</v>
      </c>
      <c r="F8121" t="s">
        <v>6965</v>
      </c>
      <c r="G8121" t="s">
        <v>14513</v>
      </c>
      <c r="H8121" t="s">
        <v>33</v>
      </c>
      <c r="I8121">
        <v>402</v>
      </c>
      <c r="J8121">
        <v>1.2289819626999999E-2</v>
      </c>
      <c r="K8121">
        <f t="shared" si="759"/>
        <v>13047</v>
      </c>
      <c r="L8121" t="str">
        <f t="shared" si="760"/>
        <v>SOC</v>
      </c>
      <c r="M8121" t="b">
        <f t="shared" si="761"/>
        <v>0</v>
      </c>
      <c r="N8121" t="str">
        <f>VLOOKUP(B8121,Sheet3!$D$2:$I$578,6,FALSE)</f>
        <v>Ericka Bareigts</v>
      </c>
      <c r="O8121" t="str">
        <f t="shared" si="762"/>
        <v>Margarette ROBERT-MUCY</v>
      </c>
      <c r="P8121" t="b">
        <f t="shared" si="763"/>
        <v>0</v>
      </c>
      <c r="Q8121" t="b">
        <f>AND(M8121,ISNA(VLOOKUP(B8121,Sheet4!$A$1:$A$529,1,FALSE)))</f>
        <v>0</v>
      </c>
    </row>
    <row r="8122" spans="1:17">
      <c r="A8122" t="str">
        <f t="shared" si="758"/>
        <v>Gladys RIVIERE</v>
      </c>
      <c r="B8122" t="s">
        <v>6955</v>
      </c>
      <c r="C8122" t="e">
        <f>VLOOKUP(B8122,Sheet5!$A$1158:$A$1246,1,FALSE)</f>
        <v>#N/A</v>
      </c>
      <c r="D8122" t="s">
        <v>4</v>
      </c>
      <c r="E8122" t="s">
        <v>6966</v>
      </c>
      <c r="F8122" t="s">
        <v>6350</v>
      </c>
      <c r="G8122" t="s">
        <v>14048</v>
      </c>
      <c r="H8122" t="s">
        <v>17</v>
      </c>
      <c r="I8122">
        <v>1057</v>
      </c>
      <c r="J8122">
        <v>3.2314276979499998E-2</v>
      </c>
      <c r="K8122">
        <f t="shared" si="759"/>
        <v>13047</v>
      </c>
      <c r="L8122" t="str">
        <f t="shared" si="760"/>
        <v>SOC</v>
      </c>
      <c r="M8122" t="b">
        <f t="shared" si="761"/>
        <v>0</v>
      </c>
      <c r="N8122" t="str">
        <f>VLOOKUP(B8122,Sheet3!$D$2:$I$578,6,FALSE)</f>
        <v>Ericka Bareigts</v>
      </c>
      <c r="O8122" t="str">
        <f t="shared" si="762"/>
        <v>Gladys RIVIERE</v>
      </c>
      <c r="P8122" t="b">
        <f t="shared" si="763"/>
        <v>0</v>
      </c>
      <c r="Q8122" t="b">
        <f>AND(M8122,ISNA(VLOOKUP(B8122,Sheet4!$A$1:$A$529,1,FALSE)))</f>
        <v>0</v>
      </c>
    </row>
    <row r="8123" spans="1:17">
      <c r="A8123" t="str">
        <f t="shared" si="758"/>
        <v>René-Paul VICTORIA</v>
      </c>
      <c r="B8123" t="s">
        <v>6955</v>
      </c>
      <c r="C8123" t="e">
        <f>VLOOKUP(B8123,Sheet5!$A$1158:$A$1246,1,FALSE)</f>
        <v>#N/A</v>
      </c>
      <c r="D8123" t="s">
        <v>11</v>
      </c>
      <c r="E8123" t="s">
        <v>9110</v>
      </c>
      <c r="F8123" t="s">
        <v>1755</v>
      </c>
      <c r="G8123" t="s">
        <v>10420</v>
      </c>
      <c r="H8123" t="s">
        <v>26</v>
      </c>
      <c r="I8123">
        <v>6740</v>
      </c>
      <c r="J8123">
        <v>0.20605319474200001</v>
      </c>
      <c r="K8123">
        <f t="shared" si="759"/>
        <v>13047</v>
      </c>
      <c r="L8123" t="str">
        <f t="shared" si="760"/>
        <v>SOC</v>
      </c>
      <c r="M8123" t="b">
        <f t="shared" si="761"/>
        <v>0</v>
      </c>
      <c r="N8123" t="str">
        <f>VLOOKUP(B8123,Sheet3!$D$2:$I$578,6,FALSE)</f>
        <v>Ericka Bareigts</v>
      </c>
      <c r="O8123" t="str">
        <f t="shared" si="762"/>
        <v>René-Paul VICTORIA</v>
      </c>
      <c r="P8123" t="b">
        <f t="shared" si="763"/>
        <v>0</v>
      </c>
      <c r="Q8123" t="b">
        <f>AND(M8123,ISNA(VLOOKUP(B8123,Sheet4!$A$1:$A$529,1,FALSE)))</f>
        <v>0</v>
      </c>
    </row>
    <row r="8124" spans="1:17">
      <c r="A8124" t="str">
        <f t="shared" si="758"/>
        <v>Nassimah DINDAR</v>
      </c>
      <c r="B8124" t="s">
        <v>6955</v>
      </c>
      <c r="C8124" t="e">
        <f>VLOOKUP(B8124,Sheet5!$A$1158:$A$1246,1,FALSE)</f>
        <v>#N/A</v>
      </c>
      <c r="D8124" t="s">
        <v>4</v>
      </c>
      <c r="E8124" t="s">
        <v>6967</v>
      </c>
      <c r="F8124" t="s">
        <v>6968</v>
      </c>
      <c r="G8124" t="s">
        <v>14514</v>
      </c>
      <c r="H8124" t="s">
        <v>43</v>
      </c>
      <c r="I8124">
        <v>7004</v>
      </c>
      <c r="J8124">
        <v>0.214124121064</v>
      </c>
      <c r="K8124">
        <f t="shared" si="759"/>
        <v>13047</v>
      </c>
      <c r="L8124" t="str">
        <f t="shared" si="760"/>
        <v>SOC</v>
      </c>
      <c r="M8124" t="b">
        <f t="shared" si="761"/>
        <v>0</v>
      </c>
      <c r="N8124" t="str">
        <f>VLOOKUP(B8124,Sheet3!$D$2:$I$578,6,FALSE)</f>
        <v>Ericka Bareigts</v>
      </c>
      <c r="O8124" t="str">
        <f t="shared" si="762"/>
        <v>Nassimah DINDAR</v>
      </c>
      <c r="P8124" t="b">
        <f t="shared" si="763"/>
        <v>0</v>
      </c>
      <c r="Q8124" t="b">
        <f>AND(M8124,ISNA(VLOOKUP(B8124,Sheet4!$A$1:$A$529,1,FALSE)))</f>
        <v>0</v>
      </c>
    </row>
    <row r="8125" spans="1:17">
      <c r="A8125" t="str">
        <f t="shared" si="758"/>
        <v>Mickaël NATIVEL</v>
      </c>
      <c r="B8125" t="s">
        <v>6955</v>
      </c>
      <c r="C8125" t="e">
        <f>VLOOKUP(B8125,Sheet5!$A$1158:$A$1246,1,FALSE)</f>
        <v>#N/A</v>
      </c>
      <c r="D8125" t="s">
        <v>11</v>
      </c>
      <c r="E8125" t="s">
        <v>9153</v>
      </c>
      <c r="F8125" t="s">
        <v>6969</v>
      </c>
      <c r="G8125" t="s">
        <v>14515</v>
      </c>
      <c r="H8125" t="s">
        <v>33</v>
      </c>
      <c r="I8125">
        <v>955</v>
      </c>
      <c r="J8125">
        <v>2.9195964536800002E-2</v>
      </c>
      <c r="K8125">
        <f t="shared" si="759"/>
        <v>13047</v>
      </c>
      <c r="L8125" t="str">
        <f t="shared" si="760"/>
        <v>SOC</v>
      </c>
      <c r="M8125" t="b">
        <f t="shared" si="761"/>
        <v>1</v>
      </c>
      <c r="N8125" t="str">
        <f>VLOOKUP(B8125,Sheet3!$D$2:$I$578,6,FALSE)</f>
        <v>Ericka Bareigts</v>
      </c>
      <c r="O8125" t="str">
        <f t="shared" si="762"/>
        <v>Mickaël NATIVEL</v>
      </c>
      <c r="P8125" t="b">
        <f t="shared" si="763"/>
        <v>0</v>
      </c>
      <c r="Q8125" t="b">
        <f>AND(M8125,ISNA(VLOOKUP(B8125,Sheet4!$A$1:$A$529,1,FALSE)))</f>
        <v>1</v>
      </c>
    </row>
    <row r="8126" spans="1:17">
      <c r="A8126" t="str">
        <f t="shared" si="758"/>
        <v xml:space="preserve"> </v>
      </c>
      <c r="B8126" t="s">
        <v>6970</v>
      </c>
      <c r="C8126" t="e">
        <f>VLOOKUP(B8126,Sheet5!$A$1158:$A$1246,1,FALSE)</f>
        <v>#N/A</v>
      </c>
      <c r="G8126" t="s">
        <v>9202</v>
      </c>
      <c r="H8126" t="s">
        <v>1</v>
      </c>
      <c r="I8126">
        <v>84036</v>
      </c>
      <c r="J8126">
        <v>1</v>
      </c>
      <c r="K8126">
        <f t="shared" si="759"/>
        <v>0</v>
      </c>
      <c r="L8126">
        <f t="shared" si="760"/>
        <v>0</v>
      </c>
      <c r="M8126" t="b">
        <f t="shared" si="761"/>
        <v>0</v>
      </c>
      <c r="N8126" t="str">
        <f>VLOOKUP(B8126,Sheet3!$D$2:$I$578,6,FALSE)</f>
        <v>Laurence Lougnon</v>
      </c>
      <c r="O8126" t="str">
        <f t="shared" si="762"/>
        <v xml:space="preserve"> </v>
      </c>
      <c r="P8126" t="b">
        <f t="shared" si="763"/>
        <v>0</v>
      </c>
      <c r="Q8126" t="b">
        <f>AND(M8126,ISNA(VLOOKUP(B8126,Sheet4!$A$1:$A$529,1,FALSE)))</f>
        <v>0</v>
      </c>
    </row>
    <row r="8127" spans="1:17">
      <c r="A8127" t="str">
        <f t="shared" si="758"/>
        <v xml:space="preserve"> </v>
      </c>
      <c r="B8127" t="s">
        <v>6970</v>
      </c>
      <c r="C8127" t="e">
        <f>VLOOKUP(B8127,Sheet5!$A$1158:$A$1246,1,FALSE)</f>
        <v>#N/A</v>
      </c>
      <c r="G8127" t="s">
        <v>9202</v>
      </c>
      <c r="H8127" t="s">
        <v>2</v>
      </c>
      <c r="I8127">
        <v>44154</v>
      </c>
      <c r="J8127">
        <v>0.525417678138</v>
      </c>
      <c r="K8127">
        <f t="shared" si="759"/>
        <v>0</v>
      </c>
      <c r="L8127">
        <f t="shared" si="760"/>
        <v>0</v>
      </c>
      <c r="M8127" t="b">
        <f t="shared" si="761"/>
        <v>0</v>
      </c>
      <c r="N8127" t="str">
        <f>VLOOKUP(B8127,Sheet3!$D$2:$I$578,6,FALSE)</f>
        <v>Laurence Lougnon</v>
      </c>
      <c r="O8127" t="str">
        <f t="shared" si="762"/>
        <v xml:space="preserve"> </v>
      </c>
      <c r="P8127" t="b">
        <f t="shared" si="763"/>
        <v>0</v>
      </c>
      <c r="Q8127" t="b">
        <f>AND(M8127,ISNA(VLOOKUP(B8127,Sheet4!$A$1:$A$529,1,FALSE)))</f>
        <v>0</v>
      </c>
    </row>
    <row r="8128" spans="1:17">
      <c r="A8128" t="str">
        <f t="shared" si="758"/>
        <v xml:space="preserve"> </v>
      </c>
      <c r="B8128" t="s">
        <v>6970</v>
      </c>
      <c r="C8128" t="e">
        <f>VLOOKUP(B8128,Sheet5!$A$1158:$A$1246,1,FALSE)</f>
        <v>#N/A</v>
      </c>
      <c r="G8128" t="s">
        <v>9202</v>
      </c>
      <c r="H8128" t="s">
        <v>3</v>
      </c>
      <c r="I8128">
        <v>1553</v>
      </c>
      <c r="J8128">
        <v>1.8480175163E-2</v>
      </c>
      <c r="K8128">
        <f t="shared" si="759"/>
        <v>0</v>
      </c>
      <c r="L8128">
        <f t="shared" si="760"/>
        <v>0</v>
      </c>
      <c r="M8128" t="b">
        <f t="shared" si="761"/>
        <v>0</v>
      </c>
      <c r="N8128" t="str">
        <f>VLOOKUP(B8128,Sheet3!$D$2:$I$578,6,FALSE)</f>
        <v>Laurence Lougnon</v>
      </c>
      <c r="O8128" t="str">
        <f t="shared" si="762"/>
        <v xml:space="preserve"> </v>
      </c>
      <c r="P8128" t="b">
        <f t="shared" si="763"/>
        <v>0</v>
      </c>
      <c r="Q8128" t="b">
        <f>AND(M8128,ISNA(VLOOKUP(B8128,Sheet4!$A$1:$A$529,1,FALSE)))</f>
        <v>0</v>
      </c>
    </row>
    <row r="8129" spans="1:17">
      <c r="A8129" t="str">
        <f t="shared" si="758"/>
        <v>Elizabeth DUCAROUGE</v>
      </c>
      <c r="B8129" t="s">
        <v>6970</v>
      </c>
      <c r="C8129" t="e">
        <f>VLOOKUP(B8129,Sheet5!$A$1158:$A$1246,1,FALSE)</f>
        <v>#N/A</v>
      </c>
      <c r="D8129" t="s">
        <v>4</v>
      </c>
      <c r="E8129" t="s">
        <v>2953</v>
      </c>
      <c r="F8129" t="s">
        <v>6971</v>
      </c>
      <c r="G8129" t="s">
        <v>14516</v>
      </c>
      <c r="H8129" t="s">
        <v>13</v>
      </c>
      <c r="I8129">
        <v>185</v>
      </c>
      <c r="J8129">
        <v>4.8266325758600003E-3</v>
      </c>
      <c r="K8129">
        <f t="shared" si="759"/>
        <v>0</v>
      </c>
      <c r="L8129">
        <f t="shared" si="760"/>
        <v>0</v>
      </c>
      <c r="M8129" t="b">
        <f t="shared" si="761"/>
        <v>0</v>
      </c>
      <c r="N8129" t="str">
        <f>VLOOKUP(B8129,Sheet3!$D$2:$I$578,6,FALSE)</f>
        <v>Laurence Lougnon</v>
      </c>
      <c r="O8129" t="str">
        <f t="shared" si="762"/>
        <v>Elizabeth DUCAROUGE</v>
      </c>
      <c r="P8129" t="b">
        <f t="shared" si="763"/>
        <v>0</v>
      </c>
      <c r="Q8129" t="b">
        <f>AND(M8129,ISNA(VLOOKUP(B8129,Sheet4!$A$1:$A$529,1,FALSE)))</f>
        <v>0</v>
      </c>
    </row>
    <row r="8130" spans="1:17">
      <c r="A8130" t="str">
        <f t="shared" si="758"/>
        <v>Laurence LOUGNON</v>
      </c>
      <c r="B8130" t="s">
        <v>6970</v>
      </c>
      <c r="C8130" t="e">
        <f>VLOOKUP(B8130,Sheet5!$A$1158:$A$1246,1,FALSE)</f>
        <v>#N/A</v>
      </c>
      <c r="D8130" t="s">
        <v>4</v>
      </c>
      <c r="E8130" t="s">
        <v>70</v>
      </c>
      <c r="F8130" t="s">
        <v>6972</v>
      </c>
      <c r="G8130" t="s">
        <v>14517</v>
      </c>
      <c r="H8130" t="s">
        <v>21</v>
      </c>
      <c r="I8130">
        <v>1164</v>
      </c>
      <c r="J8130">
        <v>3.0368650369200001E-2</v>
      </c>
      <c r="K8130">
        <f t="shared" si="759"/>
        <v>1164</v>
      </c>
      <c r="L8130" t="str">
        <f t="shared" si="760"/>
        <v>SOC</v>
      </c>
      <c r="M8130" t="b">
        <f t="shared" si="761"/>
        <v>0</v>
      </c>
      <c r="N8130" t="str">
        <f>VLOOKUP(B8130,Sheet3!$D$2:$I$578,6,FALSE)</f>
        <v>Laurence Lougnon</v>
      </c>
      <c r="O8130" t="str">
        <f t="shared" si="762"/>
        <v>Laurence LOUGNON</v>
      </c>
      <c r="P8130" t="b">
        <f t="shared" si="763"/>
        <v>1</v>
      </c>
      <c r="Q8130" t="b">
        <f>AND(M8130,ISNA(VLOOKUP(B8130,Sheet4!$A$1:$A$529,1,FALSE)))</f>
        <v>0</v>
      </c>
    </row>
    <row r="8131" spans="1:17">
      <c r="A8131" t="str">
        <f t="shared" ref="A8131:A8194" si="764">O8131</f>
        <v>Patrick LOISEAU</v>
      </c>
      <c r="B8131" t="s">
        <v>6970</v>
      </c>
      <c r="C8131" t="e">
        <f>VLOOKUP(B8131,Sheet5!$A$1158:$A$1246,1,FALSE)</f>
        <v>#N/A</v>
      </c>
      <c r="D8131" t="s">
        <v>11</v>
      </c>
      <c r="E8131" t="s">
        <v>100</v>
      </c>
      <c r="F8131" t="s">
        <v>967</v>
      </c>
      <c r="G8131" t="s">
        <v>9823</v>
      </c>
      <c r="H8131" t="s">
        <v>19</v>
      </c>
      <c r="I8131">
        <v>278</v>
      </c>
      <c r="J8131">
        <v>7.2529938166899996E-3</v>
      </c>
      <c r="K8131">
        <f t="shared" ref="K8131:K8194" si="765">IF(B8131&lt;&gt;B8130,0,IF(NOT(ISERR(FIND(H8131,"VECREGSOC"))),IF(I8131&gt;K8130,I8131,K8130),K8130))</f>
        <v>1164</v>
      </c>
      <c r="L8131" t="str">
        <f t="shared" ref="L8131:L8194" si="766">IF(B8131&lt;&gt;B8130,0,IF(NOT(ISERR(FIND(H8131,"VECREGSOC"))),IF(I8131&gt;K8130,H8131,L8130),L8130))</f>
        <v>SOC</v>
      </c>
      <c r="M8131" t="b">
        <f t="shared" ref="M8131:M8194" si="767">B8131&lt;&gt;B8132</f>
        <v>0</v>
      </c>
      <c r="N8131" t="str">
        <f>VLOOKUP(B8131,Sheet3!$D$2:$I$578,6,FALSE)</f>
        <v>Laurence Lougnon</v>
      </c>
      <c r="O8131" t="str">
        <f t="shared" si="762"/>
        <v>Patrick LOISEAU</v>
      </c>
      <c r="P8131" t="b">
        <f t="shared" si="763"/>
        <v>0</v>
      </c>
      <c r="Q8131" t="b">
        <f>AND(M8131,ISNA(VLOOKUP(B8131,Sheet4!$A$1:$A$529,1,FALSE)))</f>
        <v>0</v>
      </c>
    </row>
    <row r="8132" spans="1:17">
      <c r="A8132" t="str">
        <f t="shared" si="764"/>
        <v>Jean-Yves LANGENIER</v>
      </c>
      <c r="B8132" t="s">
        <v>6970</v>
      </c>
      <c r="C8132" t="e">
        <f>VLOOKUP(B8132,Sheet5!$A$1158:$A$1246,1,FALSE)</f>
        <v>#N/A</v>
      </c>
      <c r="D8132" t="s">
        <v>11</v>
      </c>
      <c r="E8132" t="s">
        <v>825</v>
      </c>
      <c r="F8132" t="s">
        <v>6973</v>
      </c>
      <c r="G8132" t="s">
        <v>14518</v>
      </c>
      <c r="H8132" t="s">
        <v>33</v>
      </c>
      <c r="I8132">
        <v>5485</v>
      </c>
      <c r="J8132">
        <v>0.14310313339799999</v>
      </c>
      <c r="K8132">
        <f t="shared" si="765"/>
        <v>1164</v>
      </c>
      <c r="L8132" t="str">
        <f t="shared" si="766"/>
        <v>SOC</v>
      </c>
      <c r="M8132" t="b">
        <f t="shared" si="767"/>
        <v>0</v>
      </c>
      <c r="N8132" t="str">
        <f>VLOOKUP(B8132,Sheet3!$D$2:$I$578,6,FALSE)</f>
        <v>Laurence Lougnon</v>
      </c>
      <c r="O8132" t="str">
        <f t="shared" si="762"/>
        <v>Jean-Yves LANGENIER</v>
      </c>
      <c r="P8132" t="b">
        <f t="shared" si="763"/>
        <v>0</v>
      </c>
      <c r="Q8132" t="b">
        <f>AND(M8132,ISNA(VLOOKUP(B8132,Sheet4!$A$1:$A$529,1,FALSE)))</f>
        <v>0</v>
      </c>
    </row>
    <row r="8133" spans="1:17">
      <c r="A8133" t="str">
        <f t="shared" si="764"/>
        <v>Michelle GRAJA</v>
      </c>
      <c r="B8133" t="s">
        <v>6970</v>
      </c>
      <c r="C8133" t="e">
        <f>VLOOKUP(B8133,Sheet5!$A$1158:$A$1246,1,FALSE)</f>
        <v>#N/A</v>
      </c>
      <c r="D8133" t="s">
        <v>4</v>
      </c>
      <c r="E8133" t="s">
        <v>170</v>
      </c>
      <c r="F8133" t="s">
        <v>6974</v>
      </c>
      <c r="G8133" t="s">
        <v>14519</v>
      </c>
      <c r="H8133" t="s">
        <v>13</v>
      </c>
      <c r="I8133">
        <v>83</v>
      </c>
      <c r="J8133">
        <v>2.16546218268E-3</v>
      </c>
      <c r="K8133">
        <f t="shared" si="765"/>
        <v>1164</v>
      </c>
      <c r="L8133" t="str">
        <f t="shared" si="766"/>
        <v>SOC</v>
      </c>
      <c r="M8133" t="b">
        <f t="shared" si="767"/>
        <v>0</v>
      </c>
      <c r="N8133" t="str">
        <f>VLOOKUP(B8133,Sheet3!$D$2:$I$578,6,FALSE)</f>
        <v>Laurence Lougnon</v>
      </c>
      <c r="O8133" t="str">
        <f t="shared" si="762"/>
        <v>Michelle GRAJA</v>
      </c>
      <c r="P8133" t="b">
        <f t="shared" si="763"/>
        <v>0</v>
      </c>
      <c r="Q8133" t="b">
        <f>AND(M8133,ISNA(VLOOKUP(B8133,Sheet4!$A$1:$A$529,1,FALSE)))</f>
        <v>0</v>
      </c>
    </row>
    <row r="8134" spans="1:17">
      <c r="A8134" t="str">
        <f t="shared" si="764"/>
        <v>Elie TAIEB</v>
      </c>
      <c r="B8134" t="s">
        <v>6970</v>
      </c>
      <c r="C8134" t="e">
        <f>VLOOKUP(B8134,Sheet5!$A$1158:$A$1246,1,FALSE)</f>
        <v>#N/A</v>
      </c>
      <c r="D8134" t="s">
        <v>11</v>
      </c>
      <c r="E8134" t="s">
        <v>2224</v>
      </c>
      <c r="F8134" t="s">
        <v>6777</v>
      </c>
      <c r="G8134" t="s">
        <v>14379</v>
      </c>
      <c r="H8134" t="s">
        <v>17</v>
      </c>
      <c r="I8134">
        <v>656</v>
      </c>
      <c r="J8134">
        <v>1.71149782149E-2</v>
      </c>
      <c r="K8134">
        <f t="shared" si="765"/>
        <v>1164</v>
      </c>
      <c r="L8134" t="str">
        <f t="shared" si="766"/>
        <v>SOC</v>
      </c>
      <c r="M8134" t="b">
        <f t="shared" si="767"/>
        <v>0</v>
      </c>
      <c r="N8134" t="str">
        <f>VLOOKUP(B8134,Sheet3!$D$2:$I$578,6,FALSE)</f>
        <v>Laurence Lougnon</v>
      </c>
      <c r="O8134" t="str">
        <f t="shared" si="762"/>
        <v>Elie TAIEB</v>
      </c>
      <c r="P8134" t="b">
        <f t="shared" si="763"/>
        <v>0</v>
      </c>
      <c r="Q8134" t="b">
        <f>AND(M8134,ISNA(VLOOKUP(B8134,Sheet4!$A$1:$A$529,1,FALSE)))</f>
        <v>0</v>
      </c>
    </row>
    <row r="8135" spans="1:17">
      <c r="A8135" t="str">
        <f t="shared" si="764"/>
        <v>Nelly BUCHLE</v>
      </c>
      <c r="B8135" t="s">
        <v>6970</v>
      </c>
      <c r="C8135" t="e">
        <f>VLOOKUP(B8135,Sheet5!$A$1158:$A$1246,1,FALSE)</f>
        <v>#N/A</v>
      </c>
      <c r="D8135" t="s">
        <v>4</v>
      </c>
      <c r="E8135" t="s">
        <v>511</v>
      </c>
      <c r="F8135" t="s">
        <v>6975</v>
      </c>
      <c r="G8135" t="s">
        <v>14520</v>
      </c>
      <c r="H8135" t="s">
        <v>43</v>
      </c>
      <c r="I8135">
        <v>959</v>
      </c>
      <c r="J8135">
        <v>2.5020219677000001E-2</v>
      </c>
      <c r="K8135">
        <f t="shared" si="765"/>
        <v>1164</v>
      </c>
      <c r="L8135" t="str">
        <f t="shared" si="766"/>
        <v>SOC</v>
      </c>
      <c r="M8135" t="b">
        <f t="shared" si="767"/>
        <v>0</v>
      </c>
      <c r="N8135" t="str">
        <f>VLOOKUP(B8135,Sheet3!$D$2:$I$578,6,FALSE)</f>
        <v>Laurence Lougnon</v>
      </c>
      <c r="O8135" t="str">
        <f t="shared" si="762"/>
        <v>Nelly BUCHLE</v>
      </c>
      <c r="P8135" t="b">
        <f t="shared" si="763"/>
        <v>0</v>
      </c>
      <c r="Q8135" t="b">
        <f>AND(M8135,ISNA(VLOOKUP(B8135,Sheet4!$A$1:$A$529,1,FALSE)))</f>
        <v>0</v>
      </c>
    </row>
    <row r="8136" spans="1:17">
      <c r="A8136" t="str">
        <f t="shared" si="764"/>
        <v>Mickaël HOAREAU</v>
      </c>
      <c r="B8136" t="s">
        <v>6970</v>
      </c>
      <c r="C8136" t="e">
        <f>VLOOKUP(B8136,Sheet5!$A$1158:$A$1246,1,FALSE)</f>
        <v>#N/A</v>
      </c>
      <c r="D8136" t="s">
        <v>11</v>
      </c>
      <c r="E8136" t="s">
        <v>9153</v>
      </c>
      <c r="F8136" t="s">
        <v>6976</v>
      </c>
      <c r="G8136" t="s">
        <v>14521</v>
      </c>
      <c r="H8136" t="s">
        <v>10</v>
      </c>
      <c r="I8136">
        <v>67</v>
      </c>
      <c r="J8136">
        <v>1.74802368963E-3</v>
      </c>
      <c r="K8136">
        <f t="shared" si="765"/>
        <v>1164</v>
      </c>
      <c r="L8136" t="str">
        <f t="shared" si="766"/>
        <v>SOC</v>
      </c>
      <c r="M8136" t="b">
        <f t="shared" si="767"/>
        <v>0</v>
      </c>
      <c r="N8136" t="str">
        <f>VLOOKUP(B8136,Sheet3!$D$2:$I$578,6,FALSE)</f>
        <v>Laurence Lougnon</v>
      </c>
      <c r="O8136" t="str">
        <f t="shared" si="762"/>
        <v>Mickaël HOAREAU</v>
      </c>
      <c r="P8136" t="b">
        <f t="shared" si="763"/>
        <v>0</v>
      </c>
      <c r="Q8136" t="b">
        <f>AND(M8136,ISNA(VLOOKUP(B8136,Sheet4!$A$1:$A$529,1,FALSE)))</f>
        <v>0</v>
      </c>
    </row>
    <row r="8137" spans="1:17">
      <c r="A8137" t="str">
        <f t="shared" si="764"/>
        <v>Huguette BELLO</v>
      </c>
      <c r="B8137" t="s">
        <v>6970</v>
      </c>
      <c r="C8137" t="e">
        <f>VLOOKUP(B8137,Sheet5!$A$1158:$A$1246,1,FALSE)</f>
        <v>#N/A</v>
      </c>
      <c r="D8137" t="s">
        <v>4</v>
      </c>
      <c r="E8137" t="s">
        <v>2570</v>
      </c>
      <c r="F8137" t="s">
        <v>6977</v>
      </c>
      <c r="G8137" t="s">
        <v>14522</v>
      </c>
      <c r="H8137" t="s">
        <v>33</v>
      </c>
      <c r="I8137">
        <v>25735</v>
      </c>
      <c r="J8137">
        <v>0.67142372616000001</v>
      </c>
      <c r="K8137">
        <f t="shared" si="765"/>
        <v>1164</v>
      </c>
      <c r="L8137" t="str">
        <f t="shared" si="766"/>
        <v>SOC</v>
      </c>
      <c r="M8137" t="b">
        <f t="shared" si="767"/>
        <v>0</v>
      </c>
      <c r="N8137" t="str">
        <f>VLOOKUP(B8137,Sheet3!$D$2:$I$578,6,FALSE)</f>
        <v>Laurence Lougnon</v>
      </c>
      <c r="O8137" t="str">
        <f t="shared" si="762"/>
        <v>Huguette BELLO</v>
      </c>
      <c r="P8137" t="b">
        <f t="shared" si="763"/>
        <v>0</v>
      </c>
      <c r="Q8137" t="b">
        <f>AND(M8137,ISNA(VLOOKUP(B8137,Sheet4!$A$1:$A$529,1,FALSE)))</f>
        <v>0</v>
      </c>
    </row>
    <row r="8138" spans="1:17">
      <c r="A8138" t="str">
        <f t="shared" si="764"/>
        <v>Sandra SINIMALÉ</v>
      </c>
      <c r="B8138" t="s">
        <v>6970</v>
      </c>
      <c r="C8138" t="e">
        <f>VLOOKUP(B8138,Sheet5!$A$1158:$A$1246,1,FALSE)</f>
        <v>#N/A</v>
      </c>
      <c r="D8138" t="s">
        <v>4</v>
      </c>
      <c r="E8138" t="s">
        <v>1850</v>
      </c>
      <c r="F8138" t="s">
        <v>14876</v>
      </c>
      <c r="G8138" t="s">
        <v>14523</v>
      </c>
      <c r="H8138" t="s">
        <v>26</v>
      </c>
      <c r="I8138">
        <v>2820</v>
      </c>
      <c r="J8138">
        <v>7.3573534399499999E-2</v>
      </c>
      <c r="K8138">
        <f t="shared" si="765"/>
        <v>1164</v>
      </c>
      <c r="L8138" t="str">
        <f t="shared" si="766"/>
        <v>SOC</v>
      </c>
      <c r="M8138" t="b">
        <f t="shared" si="767"/>
        <v>0</v>
      </c>
      <c r="N8138" t="str">
        <f>VLOOKUP(B8138,Sheet3!$D$2:$I$578,6,FALSE)</f>
        <v>Laurence Lougnon</v>
      </c>
      <c r="O8138" t="str">
        <f t="shared" si="762"/>
        <v>Sandra SINIMALÉ</v>
      </c>
      <c r="P8138" t="b">
        <f t="shared" si="763"/>
        <v>0</v>
      </c>
      <c r="Q8138" t="b">
        <f>AND(M8138,ISNA(VLOOKUP(B8138,Sheet4!$A$1:$A$529,1,FALSE)))</f>
        <v>0</v>
      </c>
    </row>
    <row r="8139" spans="1:17">
      <c r="A8139" t="str">
        <f t="shared" si="764"/>
        <v>Guillaume KOBÃ‰NA</v>
      </c>
      <c r="B8139" t="s">
        <v>6970</v>
      </c>
      <c r="C8139" t="e">
        <f>VLOOKUP(B8139,Sheet5!$A$1158:$A$1246,1,FALSE)</f>
        <v>#N/A</v>
      </c>
      <c r="D8139" t="s">
        <v>11</v>
      </c>
      <c r="E8139" t="s">
        <v>65</v>
      </c>
      <c r="F8139" t="s">
        <v>6978</v>
      </c>
      <c r="G8139" t="s">
        <v>14524</v>
      </c>
      <c r="H8139" t="s">
        <v>33</v>
      </c>
      <c r="I8139">
        <v>91</v>
      </c>
      <c r="J8139">
        <v>2.37418142921E-3</v>
      </c>
      <c r="K8139">
        <f t="shared" si="765"/>
        <v>1164</v>
      </c>
      <c r="L8139" t="str">
        <f t="shared" si="766"/>
        <v>SOC</v>
      </c>
      <c r="M8139" t="b">
        <f t="shared" si="767"/>
        <v>0</v>
      </c>
      <c r="N8139" t="str">
        <f>VLOOKUP(B8139,Sheet3!$D$2:$I$578,6,FALSE)</f>
        <v>Laurence Lougnon</v>
      </c>
      <c r="O8139" t="str">
        <f t="shared" si="762"/>
        <v>Guillaume KOBÃ‰NA</v>
      </c>
      <c r="P8139" t="b">
        <f t="shared" si="763"/>
        <v>0</v>
      </c>
      <c r="Q8139" t="b">
        <f>AND(M8139,ISNA(VLOOKUP(B8139,Sheet4!$A$1:$A$529,1,FALSE)))</f>
        <v>0</v>
      </c>
    </row>
    <row r="8140" spans="1:17">
      <c r="A8140" t="str">
        <f t="shared" si="764"/>
        <v>Nila MINATCHY</v>
      </c>
      <c r="B8140" t="s">
        <v>6970</v>
      </c>
      <c r="C8140" t="e">
        <f>VLOOKUP(B8140,Sheet5!$A$1158:$A$1246,1,FALSE)</f>
        <v>#N/A</v>
      </c>
      <c r="D8140" t="s">
        <v>4</v>
      </c>
      <c r="E8140" t="s">
        <v>6979</v>
      </c>
      <c r="F8140" t="s">
        <v>6980</v>
      </c>
      <c r="G8140" t="s">
        <v>14525</v>
      </c>
      <c r="H8140" t="s">
        <v>7</v>
      </c>
      <c r="I8140">
        <v>806</v>
      </c>
      <c r="J8140">
        <v>2.1028464087200001E-2</v>
      </c>
      <c r="K8140">
        <f t="shared" si="765"/>
        <v>1164</v>
      </c>
      <c r="L8140" t="str">
        <f t="shared" si="766"/>
        <v>SOC</v>
      </c>
      <c r="M8140" t="b">
        <f t="shared" si="767"/>
        <v>1</v>
      </c>
      <c r="N8140" t="str">
        <f>VLOOKUP(B8140,Sheet3!$D$2:$I$578,6,FALSE)</f>
        <v>Laurence Lougnon</v>
      </c>
      <c r="O8140" t="str">
        <f t="shared" si="762"/>
        <v>Nila MINATCHY</v>
      </c>
      <c r="P8140" t="b">
        <f t="shared" si="763"/>
        <v>0</v>
      </c>
      <c r="Q8140" t="b">
        <f>AND(M8140,ISNA(VLOOKUP(B8140,Sheet4!$A$1:$A$529,1,FALSE)))</f>
        <v>1</v>
      </c>
    </row>
    <row r="8141" spans="1:17">
      <c r="A8141" t="str">
        <f t="shared" si="764"/>
        <v xml:space="preserve"> </v>
      </c>
      <c r="B8141" t="s">
        <v>6981</v>
      </c>
      <c r="C8141" t="e">
        <f>VLOOKUP(B8141,Sheet5!$A$1158:$A$1246,1,FALSE)</f>
        <v>#N/A</v>
      </c>
      <c r="G8141" t="s">
        <v>9202</v>
      </c>
      <c r="H8141" t="s">
        <v>1</v>
      </c>
      <c r="I8141">
        <v>83850</v>
      </c>
      <c r="J8141">
        <v>1</v>
      </c>
      <c r="K8141">
        <f t="shared" si="765"/>
        <v>0</v>
      </c>
      <c r="L8141">
        <f t="shared" si="766"/>
        <v>0</v>
      </c>
      <c r="M8141" t="b">
        <f t="shared" si="767"/>
        <v>0</v>
      </c>
      <c r="N8141" t="str">
        <f>VLOOKUP(B8141,Sheet3!$D$2:$I$578,6,FALSE)</f>
        <v>Jean-Jacques Vlody</v>
      </c>
      <c r="O8141" t="str">
        <f t="shared" si="762"/>
        <v xml:space="preserve"> </v>
      </c>
      <c r="P8141" t="b">
        <f t="shared" si="763"/>
        <v>0</v>
      </c>
      <c r="Q8141" t="b">
        <f>AND(M8141,ISNA(VLOOKUP(B8141,Sheet4!$A$1:$A$529,1,FALSE)))</f>
        <v>0</v>
      </c>
    </row>
    <row r="8142" spans="1:17">
      <c r="A8142" t="str">
        <f t="shared" si="764"/>
        <v xml:space="preserve"> </v>
      </c>
      <c r="B8142" t="s">
        <v>6981</v>
      </c>
      <c r="C8142" t="e">
        <f>VLOOKUP(B8142,Sheet5!$A$1158:$A$1246,1,FALSE)</f>
        <v>#N/A</v>
      </c>
      <c r="G8142" t="s">
        <v>9202</v>
      </c>
      <c r="H8142" t="s">
        <v>2</v>
      </c>
      <c r="I8142">
        <v>41929</v>
      </c>
      <c r="J8142">
        <v>0.50004770423400002</v>
      </c>
      <c r="K8142">
        <f t="shared" si="765"/>
        <v>0</v>
      </c>
      <c r="L8142">
        <f t="shared" si="766"/>
        <v>0</v>
      </c>
      <c r="M8142" t="b">
        <f t="shared" si="767"/>
        <v>0</v>
      </c>
      <c r="N8142" t="str">
        <f>VLOOKUP(B8142,Sheet3!$D$2:$I$578,6,FALSE)</f>
        <v>Jean-Jacques Vlody</v>
      </c>
      <c r="O8142" t="str">
        <f t="shared" ref="O8142:O8205" si="768">E8142&amp;" "&amp;F8142</f>
        <v xml:space="preserve"> </v>
      </c>
      <c r="P8142" t="b">
        <f t="shared" si="763"/>
        <v>0</v>
      </c>
      <c r="Q8142" t="b">
        <f>AND(M8142,ISNA(VLOOKUP(B8142,Sheet4!$A$1:$A$529,1,FALSE)))</f>
        <v>0</v>
      </c>
    </row>
    <row r="8143" spans="1:17">
      <c r="A8143" t="str">
        <f t="shared" si="764"/>
        <v xml:space="preserve"> </v>
      </c>
      <c r="B8143" t="s">
        <v>6981</v>
      </c>
      <c r="C8143" t="e">
        <f>VLOOKUP(B8143,Sheet5!$A$1158:$A$1246,1,FALSE)</f>
        <v>#N/A</v>
      </c>
      <c r="G8143" t="s">
        <v>9202</v>
      </c>
      <c r="H8143" t="s">
        <v>3</v>
      </c>
      <c r="I8143">
        <v>2130</v>
      </c>
      <c r="J8143">
        <v>2.5402504472300001E-2</v>
      </c>
      <c r="K8143">
        <f t="shared" si="765"/>
        <v>0</v>
      </c>
      <c r="L8143">
        <f t="shared" si="766"/>
        <v>0</v>
      </c>
      <c r="M8143" t="b">
        <f t="shared" si="767"/>
        <v>0</v>
      </c>
      <c r="N8143" t="str">
        <f>VLOOKUP(B8143,Sheet3!$D$2:$I$578,6,FALSE)</f>
        <v>Jean-Jacques Vlody</v>
      </c>
      <c r="O8143" t="str">
        <f t="shared" si="768"/>
        <v xml:space="preserve"> </v>
      </c>
      <c r="P8143" t="b">
        <f t="shared" ref="P8143:P8206" si="769">O8143=N8143</f>
        <v>0</v>
      </c>
      <c r="Q8143" t="b">
        <f>AND(M8143,ISNA(VLOOKUP(B8143,Sheet4!$A$1:$A$529,1,FALSE)))</f>
        <v>0</v>
      </c>
    </row>
    <row r="8144" spans="1:17">
      <c r="A8144" t="str">
        <f t="shared" si="764"/>
        <v>Yvan DEJEAN</v>
      </c>
      <c r="B8144" t="s">
        <v>6981</v>
      </c>
      <c r="C8144" t="e">
        <f>VLOOKUP(B8144,Sheet5!$A$1158:$A$1246,1,FALSE)</f>
        <v>#N/A</v>
      </c>
      <c r="D8144" t="s">
        <v>11</v>
      </c>
      <c r="E8144" t="s">
        <v>1744</v>
      </c>
      <c r="F8144" t="s">
        <v>1734</v>
      </c>
      <c r="G8144" t="s">
        <v>10404</v>
      </c>
      <c r="H8144" t="s">
        <v>33</v>
      </c>
      <c r="I8144">
        <v>2406</v>
      </c>
      <c r="J8144">
        <v>6.0465934507800002E-2</v>
      </c>
      <c r="K8144">
        <f t="shared" si="765"/>
        <v>0</v>
      </c>
      <c r="L8144">
        <f t="shared" si="766"/>
        <v>0</v>
      </c>
      <c r="M8144" t="b">
        <f t="shared" si="767"/>
        <v>0</v>
      </c>
      <c r="N8144" t="str">
        <f>VLOOKUP(B8144,Sheet3!$D$2:$I$578,6,FALSE)</f>
        <v>Jean-Jacques Vlody</v>
      </c>
      <c r="O8144" t="str">
        <f t="shared" si="768"/>
        <v>Yvan DEJEAN</v>
      </c>
      <c r="P8144" t="b">
        <f t="shared" si="769"/>
        <v>0</v>
      </c>
      <c r="Q8144" t="b">
        <f>AND(M8144,ISNA(VLOOKUP(B8144,Sheet4!$A$1:$A$529,1,FALSE)))</f>
        <v>0</v>
      </c>
    </row>
    <row r="8145" spans="1:17">
      <c r="A8145" t="str">
        <f t="shared" si="764"/>
        <v>André THIEN AH KOON</v>
      </c>
      <c r="B8145" t="s">
        <v>6981</v>
      </c>
      <c r="C8145" t="e">
        <f>VLOOKUP(B8145,Sheet5!$A$1158:$A$1246,1,FALSE)</f>
        <v>#N/A</v>
      </c>
      <c r="D8145" t="s">
        <v>11</v>
      </c>
      <c r="E8145" t="s">
        <v>9005</v>
      </c>
      <c r="F8145" t="s">
        <v>6982</v>
      </c>
      <c r="G8145" t="s">
        <v>14526</v>
      </c>
      <c r="H8145" t="s">
        <v>13</v>
      </c>
      <c r="I8145">
        <v>13528</v>
      </c>
      <c r="J8145">
        <v>0.339976376568</v>
      </c>
      <c r="K8145">
        <f t="shared" si="765"/>
        <v>0</v>
      </c>
      <c r="L8145">
        <f t="shared" si="766"/>
        <v>0</v>
      </c>
      <c r="M8145" t="b">
        <f t="shared" si="767"/>
        <v>0</v>
      </c>
      <c r="N8145" t="str">
        <f>VLOOKUP(B8145,Sheet3!$D$2:$I$578,6,FALSE)</f>
        <v>Jean-Jacques Vlody</v>
      </c>
      <c r="O8145" t="str">
        <f t="shared" si="768"/>
        <v>André THIEN AH KOON</v>
      </c>
      <c r="P8145" t="b">
        <f t="shared" si="769"/>
        <v>0</v>
      </c>
      <c r="Q8145" t="b">
        <f>AND(M8145,ISNA(VLOOKUP(B8145,Sheet4!$A$1:$A$529,1,FALSE)))</f>
        <v>0</v>
      </c>
    </row>
    <row r="8146" spans="1:17">
      <c r="A8146" t="str">
        <f t="shared" si="764"/>
        <v>Franck DELORAS</v>
      </c>
      <c r="B8146" t="s">
        <v>6981</v>
      </c>
      <c r="C8146" t="e">
        <f>VLOOKUP(B8146,Sheet5!$A$1158:$A$1246,1,FALSE)</f>
        <v>#N/A</v>
      </c>
      <c r="D8146" t="s">
        <v>11</v>
      </c>
      <c r="E8146" t="s">
        <v>178</v>
      </c>
      <c r="F8146" t="s">
        <v>6983</v>
      </c>
      <c r="G8146" t="s">
        <v>14527</v>
      </c>
      <c r="H8146" t="s">
        <v>29</v>
      </c>
      <c r="I8146">
        <v>400</v>
      </c>
      <c r="J8146">
        <v>1.00525244402E-2</v>
      </c>
      <c r="K8146">
        <f t="shared" si="765"/>
        <v>0</v>
      </c>
      <c r="L8146">
        <f t="shared" si="766"/>
        <v>0</v>
      </c>
      <c r="M8146" t="b">
        <f t="shared" si="767"/>
        <v>0</v>
      </c>
      <c r="N8146" t="str">
        <f>VLOOKUP(B8146,Sheet3!$D$2:$I$578,6,FALSE)</f>
        <v>Jean-Jacques Vlody</v>
      </c>
      <c r="O8146" t="str">
        <f t="shared" si="768"/>
        <v>Franck DELORAS</v>
      </c>
      <c r="P8146" t="b">
        <f t="shared" si="769"/>
        <v>0</v>
      </c>
      <c r="Q8146" t="b">
        <f>AND(M8146,ISNA(VLOOKUP(B8146,Sheet4!$A$1:$A$529,1,FALSE)))</f>
        <v>0</v>
      </c>
    </row>
    <row r="8147" spans="1:17">
      <c r="A8147" t="str">
        <f t="shared" si="764"/>
        <v>Jean-Jacques VLODY</v>
      </c>
      <c r="B8147" t="s">
        <v>6981</v>
      </c>
      <c r="C8147" t="e">
        <f>VLOOKUP(B8147,Sheet5!$A$1158:$A$1246,1,FALSE)</f>
        <v>#N/A</v>
      </c>
      <c r="D8147" t="s">
        <v>11</v>
      </c>
      <c r="E8147" t="s">
        <v>1604</v>
      </c>
      <c r="F8147" t="s">
        <v>6984</v>
      </c>
      <c r="G8147" t="s">
        <v>14528</v>
      </c>
      <c r="H8147" t="s">
        <v>21</v>
      </c>
      <c r="I8147">
        <v>16267</v>
      </c>
      <c r="J8147">
        <v>0.408811037672</v>
      </c>
      <c r="K8147">
        <f t="shared" si="765"/>
        <v>16267</v>
      </c>
      <c r="L8147" t="str">
        <f t="shared" si="766"/>
        <v>SOC</v>
      </c>
      <c r="M8147" t="b">
        <f t="shared" si="767"/>
        <v>0</v>
      </c>
      <c r="N8147" t="str">
        <f>VLOOKUP(B8147,Sheet3!$D$2:$I$578,6,FALSE)</f>
        <v>Jean-Jacques Vlody</v>
      </c>
      <c r="O8147" t="str">
        <f t="shared" si="768"/>
        <v>Jean-Jacques VLODY</v>
      </c>
      <c r="P8147" t="b">
        <f t="shared" si="769"/>
        <v>1</v>
      </c>
      <c r="Q8147" t="b">
        <f>AND(M8147,ISNA(VLOOKUP(B8147,Sheet4!$A$1:$A$529,1,FALSE)))</f>
        <v>0</v>
      </c>
    </row>
    <row r="8148" spans="1:17">
      <c r="A8148" t="str">
        <f t="shared" si="764"/>
        <v>Aniel BOYER</v>
      </c>
      <c r="B8148" t="s">
        <v>6981</v>
      </c>
      <c r="C8148" t="e">
        <f>VLOOKUP(B8148,Sheet5!$A$1158:$A$1246,1,FALSE)</f>
        <v>#N/A</v>
      </c>
      <c r="D8148" t="s">
        <v>11</v>
      </c>
      <c r="E8148" t="s">
        <v>6985</v>
      </c>
      <c r="F8148" t="s">
        <v>671</v>
      </c>
      <c r="G8148" t="s">
        <v>9611</v>
      </c>
      <c r="H8148" t="s">
        <v>306</v>
      </c>
      <c r="I8148">
        <v>192</v>
      </c>
      <c r="J8148">
        <v>4.8252117313E-3</v>
      </c>
      <c r="K8148">
        <f t="shared" si="765"/>
        <v>16267</v>
      </c>
      <c r="L8148" t="str">
        <f t="shared" si="766"/>
        <v>SOC</v>
      </c>
      <c r="M8148" t="b">
        <f t="shared" si="767"/>
        <v>0</v>
      </c>
      <c r="N8148" t="str">
        <f>VLOOKUP(B8148,Sheet3!$D$2:$I$578,6,FALSE)</f>
        <v>Jean-Jacques Vlody</v>
      </c>
      <c r="O8148" t="str">
        <f t="shared" si="768"/>
        <v>Aniel BOYER</v>
      </c>
      <c r="P8148" t="b">
        <f t="shared" si="769"/>
        <v>0</v>
      </c>
      <c r="Q8148" t="b">
        <f>AND(M8148,ISNA(VLOOKUP(B8148,Sheet4!$A$1:$A$529,1,FALSE)))</f>
        <v>0</v>
      </c>
    </row>
    <row r="8149" spans="1:17">
      <c r="A8149" t="str">
        <f t="shared" si="764"/>
        <v>Paulet PAYET</v>
      </c>
      <c r="B8149" t="s">
        <v>6981</v>
      </c>
      <c r="C8149" t="e">
        <f>VLOOKUP(B8149,Sheet5!$A$1158:$A$1246,1,FALSE)</f>
        <v>#N/A</v>
      </c>
      <c r="D8149" t="s">
        <v>11</v>
      </c>
      <c r="E8149" t="s">
        <v>6986</v>
      </c>
      <c r="F8149" t="s">
        <v>6987</v>
      </c>
      <c r="G8149" t="s">
        <v>14529</v>
      </c>
      <c r="H8149" t="s">
        <v>13</v>
      </c>
      <c r="I8149">
        <v>4762</v>
      </c>
      <c r="J8149">
        <v>0.119675303461</v>
      </c>
      <c r="K8149">
        <f t="shared" si="765"/>
        <v>16267</v>
      </c>
      <c r="L8149" t="str">
        <f t="shared" si="766"/>
        <v>SOC</v>
      </c>
      <c r="M8149" t="b">
        <f t="shared" si="767"/>
        <v>0</v>
      </c>
      <c r="N8149" t="str">
        <f>VLOOKUP(B8149,Sheet3!$D$2:$I$578,6,FALSE)</f>
        <v>Jean-Jacques Vlody</v>
      </c>
      <c r="O8149" t="str">
        <f t="shared" si="768"/>
        <v>Paulet PAYET</v>
      </c>
      <c r="P8149" t="b">
        <f t="shared" si="769"/>
        <v>0</v>
      </c>
      <c r="Q8149" t="b">
        <f>AND(M8149,ISNA(VLOOKUP(B8149,Sheet4!$A$1:$A$529,1,FALSE)))</f>
        <v>0</v>
      </c>
    </row>
    <row r="8150" spans="1:17">
      <c r="A8150" t="str">
        <f t="shared" si="764"/>
        <v>Jean Alain CADET</v>
      </c>
      <c r="B8150" t="s">
        <v>6981</v>
      </c>
      <c r="C8150" t="e">
        <f>VLOOKUP(B8150,Sheet5!$A$1158:$A$1246,1,FALSE)</f>
        <v>#N/A</v>
      </c>
      <c r="D8150" t="s">
        <v>11</v>
      </c>
      <c r="E8150" t="s">
        <v>6988</v>
      </c>
      <c r="F8150" t="s">
        <v>5257</v>
      </c>
      <c r="G8150" t="s">
        <v>13174</v>
      </c>
      <c r="H8150" t="s">
        <v>7</v>
      </c>
      <c r="I8150">
        <v>643</v>
      </c>
      <c r="J8150">
        <v>1.61594330376E-2</v>
      </c>
      <c r="K8150">
        <f t="shared" si="765"/>
        <v>16267</v>
      </c>
      <c r="L8150" t="str">
        <f t="shared" si="766"/>
        <v>SOC</v>
      </c>
      <c r="M8150" t="b">
        <f t="shared" si="767"/>
        <v>0</v>
      </c>
      <c r="N8150" t="str">
        <f>VLOOKUP(B8150,Sheet3!$D$2:$I$578,6,FALSE)</f>
        <v>Jean-Jacques Vlody</v>
      </c>
      <c r="O8150" t="str">
        <f t="shared" si="768"/>
        <v>Jean Alain CADET</v>
      </c>
      <c r="P8150" t="b">
        <f t="shared" si="769"/>
        <v>0</v>
      </c>
      <c r="Q8150" t="b">
        <f>AND(M8150,ISNA(VLOOKUP(B8150,Sheet4!$A$1:$A$529,1,FALSE)))</f>
        <v>0</v>
      </c>
    </row>
    <row r="8151" spans="1:17">
      <c r="A8151" t="str">
        <f t="shared" si="764"/>
        <v>Pascal BASSE</v>
      </c>
      <c r="B8151" t="s">
        <v>6981</v>
      </c>
      <c r="C8151" t="e">
        <f>VLOOKUP(B8151,Sheet5!$A$1158:$A$1246,1,FALSE)</f>
        <v>#N/A</v>
      </c>
      <c r="D8151" t="s">
        <v>11</v>
      </c>
      <c r="E8151" t="s">
        <v>200</v>
      </c>
      <c r="F8151" t="s">
        <v>6989</v>
      </c>
      <c r="G8151" t="s">
        <v>14530</v>
      </c>
      <c r="H8151" t="s">
        <v>19</v>
      </c>
      <c r="I8151">
        <v>427</v>
      </c>
      <c r="J8151">
        <v>1.07310698399E-2</v>
      </c>
      <c r="K8151">
        <f t="shared" si="765"/>
        <v>16267</v>
      </c>
      <c r="L8151" t="str">
        <f t="shared" si="766"/>
        <v>SOC</v>
      </c>
      <c r="M8151" t="b">
        <f t="shared" si="767"/>
        <v>0</v>
      </c>
      <c r="N8151" t="str">
        <f>VLOOKUP(B8151,Sheet3!$D$2:$I$578,6,FALSE)</f>
        <v>Jean-Jacques Vlody</v>
      </c>
      <c r="O8151" t="str">
        <f t="shared" si="768"/>
        <v>Pascal BASSE</v>
      </c>
      <c r="P8151" t="b">
        <f t="shared" si="769"/>
        <v>0</v>
      </c>
      <c r="Q8151" t="b">
        <f>AND(M8151,ISNA(VLOOKUP(B8151,Sheet4!$A$1:$A$529,1,FALSE)))</f>
        <v>0</v>
      </c>
    </row>
    <row r="8152" spans="1:17">
      <c r="A8152" t="str">
        <f t="shared" si="764"/>
        <v>Corinne SUZANNE</v>
      </c>
      <c r="B8152" t="s">
        <v>6981</v>
      </c>
      <c r="C8152" t="e">
        <f>VLOOKUP(B8152,Sheet5!$A$1158:$A$1246,1,FALSE)</f>
        <v>#N/A</v>
      </c>
      <c r="D8152" t="s">
        <v>4</v>
      </c>
      <c r="E8152" t="s">
        <v>75</v>
      </c>
      <c r="F8152" t="s">
        <v>6990</v>
      </c>
      <c r="G8152" t="s">
        <v>1099</v>
      </c>
      <c r="H8152" t="s">
        <v>17</v>
      </c>
      <c r="I8152">
        <v>1166</v>
      </c>
      <c r="J8152">
        <v>2.9303108743199999E-2</v>
      </c>
      <c r="K8152">
        <f t="shared" si="765"/>
        <v>16267</v>
      </c>
      <c r="L8152" t="str">
        <f t="shared" si="766"/>
        <v>SOC</v>
      </c>
      <c r="M8152" t="b">
        <f t="shared" si="767"/>
        <v>1</v>
      </c>
      <c r="N8152" t="str">
        <f>VLOOKUP(B8152,Sheet3!$D$2:$I$578,6,FALSE)</f>
        <v>Jean-Jacques Vlody</v>
      </c>
      <c r="O8152" t="str">
        <f t="shared" si="768"/>
        <v>Corinne SUZANNE</v>
      </c>
      <c r="P8152" t="b">
        <f t="shared" si="769"/>
        <v>0</v>
      </c>
      <c r="Q8152" t="b">
        <f>AND(M8152,ISNA(VLOOKUP(B8152,Sheet4!$A$1:$A$529,1,FALSE)))</f>
        <v>1</v>
      </c>
    </row>
    <row r="8153" spans="1:17">
      <c r="A8153" t="str">
        <f t="shared" si="764"/>
        <v xml:space="preserve"> </v>
      </c>
      <c r="B8153" t="s">
        <v>6991</v>
      </c>
      <c r="C8153" t="e">
        <f>VLOOKUP(B8153,Sheet5!$A$1158:$A$1246,1,FALSE)</f>
        <v>#N/A</v>
      </c>
      <c r="G8153" t="s">
        <v>9202</v>
      </c>
      <c r="H8153" t="s">
        <v>1</v>
      </c>
      <c r="I8153">
        <v>94872</v>
      </c>
      <c r="J8153">
        <v>1</v>
      </c>
      <c r="K8153">
        <f t="shared" si="765"/>
        <v>0</v>
      </c>
      <c r="L8153">
        <f t="shared" si="766"/>
        <v>0</v>
      </c>
      <c r="M8153" t="b">
        <f t="shared" si="767"/>
        <v>0</v>
      </c>
      <c r="N8153" t="str">
        <f>VLOOKUP(B8153,Sheet3!$D$2:$I$578,6,FALSE)</f>
        <v>Patrick Lebreton</v>
      </c>
      <c r="O8153" t="str">
        <f t="shared" si="768"/>
        <v xml:space="preserve"> </v>
      </c>
      <c r="P8153" t="b">
        <f t="shared" si="769"/>
        <v>0</v>
      </c>
      <c r="Q8153" t="b">
        <f>AND(M8153,ISNA(VLOOKUP(B8153,Sheet4!$A$1:$A$529,1,FALSE)))</f>
        <v>0</v>
      </c>
    </row>
    <row r="8154" spans="1:17">
      <c r="A8154" t="str">
        <f t="shared" si="764"/>
        <v xml:space="preserve"> </v>
      </c>
      <c r="B8154" t="s">
        <v>6991</v>
      </c>
      <c r="C8154" t="e">
        <f>VLOOKUP(B8154,Sheet5!$A$1158:$A$1246,1,FALSE)</f>
        <v>#N/A</v>
      </c>
      <c r="G8154" t="s">
        <v>9202</v>
      </c>
      <c r="H8154" t="s">
        <v>2</v>
      </c>
      <c r="I8154">
        <v>45008</v>
      </c>
      <c r="J8154">
        <v>0.474407622902</v>
      </c>
      <c r="K8154">
        <f t="shared" si="765"/>
        <v>0</v>
      </c>
      <c r="L8154">
        <f t="shared" si="766"/>
        <v>0</v>
      </c>
      <c r="M8154" t="b">
        <f t="shared" si="767"/>
        <v>0</v>
      </c>
      <c r="N8154" t="str">
        <f>VLOOKUP(B8154,Sheet3!$D$2:$I$578,6,FALSE)</f>
        <v>Patrick Lebreton</v>
      </c>
      <c r="O8154" t="str">
        <f t="shared" si="768"/>
        <v xml:space="preserve"> </v>
      </c>
      <c r="P8154" t="b">
        <f t="shared" si="769"/>
        <v>0</v>
      </c>
      <c r="Q8154" t="b">
        <f>AND(M8154,ISNA(VLOOKUP(B8154,Sheet4!$A$1:$A$529,1,FALSE)))</f>
        <v>0</v>
      </c>
    </row>
    <row r="8155" spans="1:17">
      <c r="A8155" t="str">
        <f t="shared" si="764"/>
        <v xml:space="preserve"> </v>
      </c>
      <c r="B8155" t="s">
        <v>6991</v>
      </c>
      <c r="C8155" t="e">
        <f>VLOOKUP(B8155,Sheet5!$A$1158:$A$1246,1,FALSE)</f>
        <v>#N/A</v>
      </c>
      <c r="G8155" t="s">
        <v>9202</v>
      </c>
      <c r="H8155" t="s">
        <v>3</v>
      </c>
      <c r="I8155">
        <v>2294</v>
      </c>
      <c r="J8155">
        <v>2.4179947718999999E-2</v>
      </c>
      <c r="K8155">
        <f t="shared" si="765"/>
        <v>0</v>
      </c>
      <c r="L8155">
        <f t="shared" si="766"/>
        <v>0</v>
      </c>
      <c r="M8155" t="b">
        <f t="shared" si="767"/>
        <v>0</v>
      </c>
      <c r="N8155" t="str">
        <f>VLOOKUP(B8155,Sheet3!$D$2:$I$578,6,FALSE)</f>
        <v>Patrick Lebreton</v>
      </c>
      <c r="O8155" t="str">
        <f t="shared" si="768"/>
        <v xml:space="preserve"> </v>
      </c>
      <c r="P8155" t="b">
        <f t="shared" si="769"/>
        <v>0</v>
      </c>
      <c r="Q8155" t="b">
        <f>AND(M8155,ISNA(VLOOKUP(B8155,Sheet4!$A$1:$A$529,1,FALSE)))</f>
        <v>0</v>
      </c>
    </row>
    <row r="8156" spans="1:17">
      <c r="A8156" t="str">
        <f t="shared" si="764"/>
        <v>Yanis PAYET</v>
      </c>
      <c r="B8156" t="s">
        <v>6991</v>
      </c>
      <c r="C8156" t="e">
        <f>VLOOKUP(B8156,Sheet5!$A$1158:$A$1246,1,FALSE)</f>
        <v>#N/A</v>
      </c>
      <c r="D8156" t="s">
        <v>11</v>
      </c>
      <c r="E8156" t="s">
        <v>6992</v>
      </c>
      <c r="F8156" t="s">
        <v>6987</v>
      </c>
      <c r="G8156" t="s">
        <v>14529</v>
      </c>
      <c r="H8156" t="s">
        <v>13</v>
      </c>
      <c r="I8156">
        <v>481</v>
      </c>
      <c r="J8156">
        <v>1.01114147572E-2</v>
      </c>
      <c r="K8156">
        <f t="shared" si="765"/>
        <v>0</v>
      </c>
      <c r="L8156">
        <f t="shared" si="766"/>
        <v>0</v>
      </c>
      <c r="M8156" t="b">
        <f t="shared" si="767"/>
        <v>0</v>
      </c>
      <c r="N8156" t="str">
        <f>VLOOKUP(B8156,Sheet3!$D$2:$I$578,6,FALSE)</f>
        <v>Patrick Lebreton</v>
      </c>
      <c r="O8156" t="str">
        <f t="shared" si="768"/>
        <v>Yanis PAYET</v>
      </c>
      <c r="P8156" t="b">
        <f t="shared" si="769"/>
        <v>0</v>
      </c>
      <c r="Q8156" t="b">
        <f>AND(M8156,ISNA(VLOOKUP(B8156,Sheet4!$A$1:$A$529,1,FALSE)))</f>
        <v>0</v>
      </c>
    </row>
    <row r="8157" spans="1:17">
      <c r="A8157" t="str">
        <f t="shared" si="764"/>
        <v>Patrick LEBRETON</v>
      </c>
      <c r="B8157" t="s">
        <v>6991</v>
      </c>
      <c r="C8157" t="e">
        <f>VLOOKUP(B8157,Sheet5!$A$1158:$A$1246,1,FALSE)</f>
        <v>#N/A</v>
      </c>
      <c r="D8157" t="s">
        <v>11</v>
      </c>
      <c r="E8157" t="s">
        <v>100</v>
      </c>
      <c r="F8157" t="s">
        <v>982</v>
      </c>
      <c r="G8157" t="s">
        <v>9835</v>
      </c>
      <c r="H8157" t="s">
        <v>21</v>
      </c>
      <c r="I8157">
        <v>24337</v>
      </c>
      <c r="J8157">
        <v>0.51160395207099996</v>
      </c>
      <c r="K8157">
        <f t="shared" si="765"/>
        <v>24337</v>
      </c>
      <c r="L8157" t="str">
        <f t="shared" si="766"/>
        <v>SOC</v>
      </c>
      <c r="M8157" t="b">
        <f t="shared" si="767"/>
        <v>0</v>
      </c>
      <c r="N8157" t="str">
        <f>VLOOKUP(B8157,Sheet3!$D$2:$I$578,6,FALSE)</f>
        <v>Patrick Lebreton</v>
      </c>
      <c r="O8157" t="str">
        <f t="shared" si="768"/>
        <v>Patrick LEBRETON</v>
      </c>
      <c r="P8157" t="b">
        <f t="shared" si="769"/>
        <v>1</v>
      </c>
      <c r="Q8157" t="b">
        <f>AND(M8157,ISNA(VLOOKUP(B8157,Sheet4!$A$1:$A$529,1,FALSE)))</f>
        <v>0</v>
      </c>
    </row>
    <row r="8158" spans="1:17">
      <c r="A8158" t="str">
        <f t="shared" si="764"/>
        <v>Elie HOARAU</v>
      </c>
      <c r="B8158" t="s">
        <v>6991</v>
      </c>
      <c r="C8158" t="e">
        <f>VLOOKUP(B8158,Sheet5!$A$1158:$A$1246,1,FALSE)</f>
        <v>#N/A</v>
      </c>
      <c r="D8158" t="s">
        <v>11</v>
      </c>
      <c r="E8158" t="s">
        <v>2224</v>
      </c>
      <c r="F8158" t="s">
        <v>2928</v>
      </c>
      <c r="G8158" t="s">
        <v>11324</v>
      </c>
      <c r="H8158" t="s">
        <v>33</v>
      </c>
      <c r="I8158">
        <v>7365</v>
      </c>
      <c r="J8158">
        <v>0.154824469203</v>
      </c>
      <c r="K8158">
        <f t="shared" si="765"/>
        <v>24337</v>
      </c>
      <c r="L8158" t="str">
        <f t="shared" si="766"/>
        <v>SOC</v>
      </c>
      <c r="M8158" t="b">
        <f t="shared" si="767"/>
        <v>0</v>
      </c>
      <c r="N8158" t="str">
        <f>VLOOKUP(B8158,Sheet3!$D$2:$I$578,6,FALSE)</f>
        <v>Patrick Lebreton</v>
      </c>
      <c r="O8158" t="str">
        <f t="shared" si="768"/>
        <v>Elie HOARAU</v>
      </c>
      <c r="P8158" t="b">
        <f t="shared" si="769"/>
        <v>0</v>
      </c>
      <c r="Q8158" t="b">
        <f>AND(M8158,ISNA(VLOOKUP(B8158,Sheet4!$A$1:$A$529,1,FALSE)))</f>
        <v>0</v>
      </c>
    </row>
    <row r="8159" spans="1:17">
      <c r="A8159" t="str">
        <f t="shared" si="764"/>
        <v>Serge LATCHOUMANIN</v>
      </c>
      <c r="B8159" t="s">
        <v>6991</v>
      </c>
      <c r="C8159" t="e">
        <f>VLOOKUP(B8159,Sheet5!$A$1158:$A$1246,1,FALSE)</f>
        <v>#N/A</v>
      </c>
      <c r="D8159" t="s">
        <v>11</v>
      </c>
      <c r="E8159" t="s">
        <v>416</v>
      </c>
      <c r="F8159" t="s">
        <v>6993</v>
      </c>
      <c r="G8159" t="s">
        <v>14531</v>
      </c>
      <c r="H8159" t="s">
        <v>10</v>
      </c>
      <c r="I8159">
        <v>169</v>
      </c>
      <c r="J8159">
        <v>3.5526592390200001E-3</v>
      </c>
      <c r="K8159">
        <f t="shared" si="765"/>
        <v>24337</v>
      </c>
      <c r="L8159" t="str">
        <f t="shared" si="766"/>
        <v>SOC</v>
      </c>
      <c r="M8159" t="b">
        <f t="shared" si="767"/>
        <v>0</v>
      </c>
      <c r="N8159" t="str">
        <f>VLOOKUP(B8159,Sheet3!$D$2:$I$578,6,FALSE)</f>
        <v>Patrick Lebreton</v>
      </c>
      <c r="O8159" t="str">
        <f t="shared" si="768"/>
        <v>Serge LATCHOUMANIN</v>
      </c>
      <c r="P8159" t="b">
        <f t="shared" si="769"/>
        <v>0</v>
      </c>
      <c r="Q8159" t="b">
        <f>AND(M8159,ISNA(VLOOKUP(B8159,Sheet4!$A$1:$A$529,1,FALSE)))</f>
        <v>0</v>
      </c>
    </row>
    <row r="8160" spans="1:17">
      <c r="A8160" t="str">
        <f t="shared" si="764"/>
        <v>Marie Luce CLAIN</v>
      </c>
      <c r="B8160" t="s">
        <v>6991</v>
      </c>
      <c r="C8160" t="e">
        <f>VLOOKUP(B8160,Sheet5!$A$1158:$A$1246,1,FALSE)</f>
        <v>#N/A</v>
      </c>
      <c r="D8160" t="s">
        <v>4</v>
      </c>
      <c r="E8160" t="s">
        <v>6994</v>
      </c>
      <c r="F8160" t="s">
        <v>6995</v>
      </c>
      <c r="G8160" t="s">
        <v>14532</v>
      </c>
      <c r="H8160" t="s">
        <v>17</v>
      </c>
      <c r="I8160">
        <v>1428</v>
      </c>
      <c r="J8160">
        <v>3.0018919487100001E-2</v>
      </c>
      <c r="K8160">
        <f t="shared" si="765"/>
        <v>24337</v>
      </c>
      <c r="L8160" t="str">
        <f t="shared" si="766"/>
        <v>SOC</v>
      </c>
      <c r="M8160" t="b">
        <f t="shared" si="767"/>
        <v>0</v>
      </c>
      <c r="N8160" t="str">
        <f>VLOOKUP(B8160,Sheet3!$D$2:$I$578,6,FALSE)</f>
        <v>Patrick Lebreton</v>
      </c>
      <c r="O8160" t="str">
        <f t="shared" si="768"/>
        <v>Marie Luce CLAIN</v>
      </c>
      <c r="P8160" t="b">
        <f t="shared" si="769"/>
        <v>0</v>
      </c>
      <c r="Q8160" t="b">
        <f>AND(M8160,ISNA(VLOOKUP(B8160,Sheet4!$A$1:$A$529,1,FALSE)))</f>
        <v>0</v>
      </c>
    </row>
    <row r="8161" spans="1:17">
      <c r="A8161" t="str">
        <f t="shared" si="764"/>
        <v>Béatrice SIGISMEAU</v>
      </c>
      <c r="B8161" t="s">
        <v>6991</v>
      </c>
      <c r="C8161" t="e">
        <f>VLOOKUP(B8161,Sheet5!$A$1158:$A$1246,1,FALSE)</f>
        <v>#N/A</v>
      </c>
      <c r="D8161" t="s">
        <v>4</v>
      </c>
      <c r="E8161" t="s">
        <v>9012</v>
      </c>
      <c r="F8161" t="s">
        <v>6996</v>
      </c>
      <c r="G8161" t="s">
        <v>14533</v>
      </c>
      <c r="H8161" t="s">
        <v>26</v>
      </c>
      <c r="I8161">
        <v>11060</v>
      </c>
      <c r="J8161">
        <v>0.23249947445899999</v>
      </c>
      <c r="K8161">
        <f t="shared" si="765"/>
        <v>24337</v>
      </c>
      <c r="L8161" t="str">
        <f t="shared" si="766"/>
        <v>SOC</v>
      </c>
      <c r="M8161" t="b">
        <f t="shared" si="767"/>
        <v>0</v>
      </c>
      <c r="N8161" t="str">
        <f>VLOOKUP(B8161,Sheet3!$D$2:$I$578,6,FALSE)</f>
        <v>Patrick Lebreton</v>
      </c>
      <c r="O8161" t="str">
        <f t="shared" si="768"/>
        <v>Béatrice SIGISMEAU</v>
      </c>
      <c r="P8161" t="b">
        <f t="shared" si="769"/>
        <v>0</v>
      </c>
      <c r="Q8161" t="b">
        <f>AND(M8161,ISNA(VLOOKUP(B8161,Sheet4!$A$1:$A$529,1,FALSE)))</f>
        <v>0</v>
      </c>
    </row>
    <row r="8162" spans="1:17">
      <c r="A8162" t="str">
        <f t="shared" si="764"/>
        <v>Jean François SARPEDON</v>
      </c>
      <c r="B8162" t="s">
        <v>6991</v>
      </c>
      <c r="C8162" t="e">
        <f>VLOOKUP(B8162,Sheet5!$A$1158:$A$1246,1,FALSE)</f>
        <v>#N/A</v>
      </c>
      <c r="D8162" t="s">
        <v>11</v>
      </c>
      <c r="E8162" t="s">
        <v>9151</v>
      </c>
      <c r="F8162" t="s">
        <v>6997</v>
      </c>
      <c r="G8162" t="s">
        <v>14534</v>
      </c>
      <c r="H8162" t="s">
        <v>33</v>
      </c>
      <c r="I8162">
        <v>529</v>
      </c>
      <c r="J8162">
        <v>1.11204540677E-2</v>
      </c>
      <c r="K8162">
        <f t="shared" si="765"/>
        <v>24337</v>
      </c>
      <c r="L8162" t="str">
        <f t="shared" si="766"/>
        <v>SOC</v>
      </c>
      <c r="M8162" t="b">
        <f t="shared" si="767"/>
        <v>0</v>
      </c>
      <c r="N8162" t="str">
        <f>VLOOKUP(B8162,Sheet3!$D$2:$I$578,6,FALSE)</f>
        <v>Patrick Lebreton</v>
      </c>
      <c r="O8162" t="str">
        <f t="shared" si="768"/>
        <v>Jean François SARPEDON</v>
      </c>
      <c r="P8162" t="b">
        <f t="shared" si="769"/>
        <v>0</v>
      </c>
      <c r="Q8162" t="b">
        <f>AND(M8162,ISNA(VLOOKUP(B8162,Sheet4!$A$1:$A$529,1,FALSE)))</f>
        <v>0</v>
      </c>
    </row>
    <row r="8163" spans="1:17">
      <c r="A8163" t="str">
        <f t="shared" si="764"/>
        <v>Jean LE PORCHOU</v>
      </c>
      <c r="B8163" t="s">
        <v>6991</v>
      </c>
      <c r="C8163" t="e">
        <f>VLOOKUP(B8163,Sheet5!$A$1158:$A$1246,1,FALSE)</f>
        <v>#N/A</v>
      </c>
      <c r="D8163" t="s">
        <v>11</v>
      </c>
      <c r="E8163" t="s">
        <v>97</v>
      </c>
      <c r="F8163" t="s">
        <v>6998</v>
      </c>
      <c r="G8163" t="s">
        <v>14535</v>
      </c>
      <c r="H8163" t="s">
        <v>19</v>
      </c>
      <c r="I8163">
        <v>590</v>
      </c>
      <c r="J8163">
        <v>1.2402774858099999E-2</v>
      </c>
      <c r="K8163">
        <f t="shared" si="765"/>
        <v>24337</v>
      </c>
      <c r="L8163" t="str">
        <f t="shared" si="766"/>
        <v>SOC</v>
      </c>
      <c r="M8163" t="b">
        <f t="shared" si="767"/>
        <v>0</v>
      </c>
      <c r="N8163" t="str">
        <f>VLOOKUP(B8163,Sheet3!$D$2:$I$578,6,FALSE)</f>
        <v>Patrick Lebreton</v>
      </c>
      <c r="O8163" t="str">
        <f t="shared" si="768"/>
        <v>Jean LE PORCHOU</v>
      </c>
      <c r="P8163" t="b">
        <f t="shared" si="769"/>
        <v>0</v>
      </c>
      <c r="Q8163" t="b">
        <f>AND(M8163,ISNA(VLOOKUP(B8163,Sheet4!$A$1:$A$529,1,FALSE)))</f>
        <v>0</v>
      </c>
    </row>
    <row r="8164" spans="1:17">
      <c r="A8164" t="str">
        <f t="shared" si="764"/>
        <v>Bertrand GRONDIN</v>
      </c>
      <c r="B8164" t="s">
        <v>6991</v>
      </c>
      <c r="C8164" t="e">
        <f>VLOOKUP(B8164,Sheet5!$A$1158:$A$1246,1,FALSE)</f>
        <v>#N/A</v>
      </c>
      <c r="D8164" t="s">
        <v>11</v>
      </c>
      <c r="E8164" t="s">
        <v>152</v>
      </c>
      <c r="F8164" t="s">
        <v>1261</v>
      </c>
      <c r="G8164" t="s">
        <v>10053</v>
      </c>
      <c r="H8164" t="s">
        <v>7</v>
      </c>
      <c r="I8164">
        <v>1074</v>
      </c>
      <c r="J8164">
        <v>2.2577254572200001E-2</v>
      </c>
      <c r="K8164">
        <f t="shared" si="765"/>
        <v>24337</v>
      </c>
      <c r="L8164" t="str">
        <f t="shared" si="766"/>
        <v>SOC</v>
      </c>
      <c r="M8164" t="b">
        <f t="shared" si="767"/>
        <v>0</v>
      </c>
      <c r="N8164" t="str">
        <f>VLOOKUP(B8164,Sheet3!$D$2:$I$578,6,FALSE)</f>
        <v>Patrick Lebreton</v>
      </c>
      <c r="O8164" t="str">
        <f t="shared" si="768"/>
        <v>Bertrand GRONDIN</v>
      </c>
      <c r="P8164" t="b">
        <f t="shared" si="769"/>
        <v>0</v>
      </c>
      <c r="Q8164" t="b">
        <f>AND(M8164,ISNA(VLOOKUP(B8164,Sheet4!$A$1:$A$529,1,FALSE)))</f>
        <v>0</v>
      </c>
    </row>
    <row r="8165" spans="1:17">
      <c r="A8165" t="str">
        <f t="shared" si="764"/>
        <v>Valérie DAMBREVILLE</v>
      </c>
      <c r="B8165" t="s">
        <v>6991</v>
      </c>
      <c r="C8165" t="e">
        <f>VLOOKUP(B8165,Sheet5!$A$1158:$A$1246,1,FALSE)</f>
        <v>#N/A</v>
      </c>
      <c r="D8165" t="s">
        <v>4</v>
      </c>
      <c r="E8165" t="s">
        <v>9015</v>
      </c>
      <c r="F8165" t="s">
        <v>6999</v>
      </c>
      <c r="G8165" t="s">
        <v>14536</v>
      </c>
      <c r="H8165" t="s">
        <v>13</v>
      </c>
      <c r="I8165">
        <v>537</v>
      </c>
      <c r="J8165">
        <v>1.12886272861E-2</v>
      </c>
      <c r="K8165">
        <f t="shared" si="765"/>
        <v>24337</v>
      </c>
      <c r="L8165" t="str">
        <f t="shared" si="766"/>
        <v>SOC</v>
      </c>
      <c r="M8165" t="b">
        <f t="shared" si="767"/>
        <v>1</v>
      </c>
      <c r="N8165" t="str">
        <f>VLOOKUP(B8165,Sheet3!$D$2:$I$578,6,FALSE)</f>
        <v>Patrick Lebreton</v>
      </c>
      <c r="O8165" t="str">
        <f t="shared" si="768"/>
        <v>Valérie DAMBREVILLE</v>
      </c>
      <c r="P8165" t="b">
        <f t="shared" si="769"/>
        <v>0</v>
      </c>
      <c r="Q8165" t="b">
        <f>AND(M8165,ISNA(VLOOKUP(B8165,Sheet4!$A$1:$A$529,1,FALSE)))</f>
        <v>1</v>
      </c>
    </row>
    <row r="8166" spans="1:17">
      <c r="A8166" t="str">
        <f t="shared" si="764"/>
        <v xml:space="preserve"> </v>
      </c>
      <c r="B8166" t="s">
        <v>7000</v>
      </c>
      <c r="C8166" t="e">
        <f>VLOOKUP(B8166,Sheet5!$A$1158:$A$1246,1,FALSE)</f>
        <v>#N/A</v>
      </c>
      <c r="G8166" t="s">
        <v>9202</v>
      </c>
      <c r="H8166" t="s">
        <v>1</v>
      </c>
      <c r="I8166">
        <v>75802</v>
      </c>
      <c r="J8166">
        <v>1</v>
      </c>
      <c r="K8166">
        <f t="shared" si="765"/>
        <v>0</v>
      </c>
      <c r="L8166">
        <f t="shared" si="766"/>
        <v>0</v>
      </c>
      <c r="M8166" t="b">
        <f t="shared" si="767"/>
        <v>0</v>
      </c>
      <c r="N8166" t="str">
        <f>VLOOKUP(B8166,Sheet3!$D$2:$I$578,6,FALSE)</f>
        <v>Jean-Claude Fruteau</v>
      </c>
      <c r="O8166" t="str">
        <f t="shared" si="768"/>
        <v xml:space="preserve"> </v>
      </c>
      <c r="P8166" t="b">
        <f t="shared" si="769"/>
        <v>0</v>
      </c>
      <c r="Q8166" t="b">
        <f>AND(M8166,ISNA(VLOOKUP(B8166,Sheet4!$A$1:$A$529,1,FALSE)))</f>
        <v>0</v>
      </c>
    </row>
    <row r="8167" spans="1:17">
      <c r="A8167" t="str">
        <f t="shared" si="764"/>
        <v xml:space="preserve"> </v>
      </c>
      <c r="B8167" t="s">
        <v>7000</v>
      </c>
      <c r="C8167" t="e">
        <f>VLOOKUP(B8167,Sheet5!$A$1158:$A$1246,1,FALSE)</f>
        <v>#N/A</v>
      </c>
      <c r="G8167" t="s">
        <v>9202</v>
      </c>
      <c r="H8167" t="s">
        <v>2</v>
      </c>
      <c r="I8167">
        <v>44206</v>
      </c>
      <c r="J8167">
        <v>0.58317722487500001</v>
      </c>
      <c r="K8167">
        <f t="shared" si="765"/>
        <v>0</v>
      </c>
      <c r="L8167">
        <f t="shared" si="766"/>
        <v>0</v>
      </c>
      <c r="M8167" t="b">
        <f t="shared" si="767"/>
        <v>0</v>
      </c>
      <c r="N8167" t="str">
        <f>VLOOKUP(B8167,Sheet3!$D$2:$I$578,6,FALSE)</f>
        <v>Jean-Claude Fruteau</v>
      </c>
      <c r="O8167" t="str">
        <f t="shared" si="768"/>
        <v xml:space="preserve"> </v>
      </c>
      <c r="P8167" t="b">
        <f t="shared" si="769"/>
        <v>0</v>
      </c>
      <c r="Q8167" t="b">
        <f>AND(M8167,ISNA(VLOOKUP(B8167,Sheet4!$A$1:$A$529,1,FALSE)))</f>
        <v>0</v>
      </c>
    </row>
    <row r="8168" spans="1:17">
      <c r="A8168" t="str">
        <f t="shared" si="764"/>
        <v xml:space="preserve"> </v>
      </c>
      <c r="B8168" t="s">
        <v>7000</v>
      </c>
      <c r="C8168" t="e">
        <f>VLOOKUP(B8168,Sheet5!$A$1158:$A$1246,1,FALSE)</f>
        <v>#N/A</v>
      </c>
      <c r="G8168" t="s">
        <v>9202</v>
      </c>
      <c r="H8168" t="s">
        <v>3</v>
      </c>
      <c r="I8168">
        <v>1496</v>
      </c>
      <c r="J8168">
        <v>1.97356270283E-2</v>
      </c>
      <c r="K8168">
        <f t="shared" si="765"/>
        <v>0</v>
      </c>
      <c r="L8168">
        <f t="shared" si="766"/>
        <v>0</v>
      </c>
      <c r="M8168" t="b">
        <f t="shared" si="767"/>
        <v>0</v>
      </c>
      <c r="N8168" t="str">
        <f>VLOOKUP(B8168,Sheet3!$D$2:$I$578,6,FALSE)</f>
        <v>Jean-Claude Fruteau</v>
      </c>
      <c r="O8168" t="str">
        <f t="shared" si="768"/>
        <v xml:space="preserve"> </v>
      </c>
      <c r="P8168" t="b">
        <f t="shared" si="769"/>
        <v>0</v>
      </c>
      <c r="Q8168" t="b">
        <f>AND(M8168,ISNA(VLOOKUP(B8168,Sheet4!$A$1:$A$529,1,FALSE)))</f>
        <v>0</v>
      </c>
    </row>
    <row r="8169" spans="1:17">
      <c r="A8169" t="str">
        <f t="shared" si="764"/>
        <v>Stéphane FOUASSIN</v>
      </c>
      <c r="B8169" t="s">
        <v>7000</v>
      </c>
      <c r="C8169" t="e">
        <f>VLOOKUP(B8169,Sheet5!$A$1158:$A$1246,1,FALSE)</f>
        <v>#N/A</v>
      </c>
      <c r="D8169" t="s">
        <v>11</v>
      </c>
      <c r="E8169" t="s">
        <v>9008</v>
      </c>
      <c r="F8169" t="s">
        <v>7001</v>
      </c>
      <c r="G8169" t="s">
        <v>14537</v>
      </c>
      <c r="H8169" t="s">
        <v>111</v>
      </c>
      <c r="I8169">
        <v>5961</v>
      </c>
      <c r="J8169">
        <v>0.19803986710999999</v>
      </c>
      <c r="K8169">
        <f t="shared" si="765"/>
        <v>0</v>
      </c>
      <c r="L8169">
        <f t="shared" si="766"/>
        <v>0</v>
      </c>
      <c r="M8169" t="b">
        <f t="shared" si="767"/>
        <v>0</v>
      </c>
      <c r="N8169" t="str">
        <f>VLOOKUP(B8169,Sheet3!$D$2:$I$578,6,FALSE)</f>
        <v>Jean-Claude Fruteau</v>
      </c>
      <c r="O8169" t="str">
        <f t="shared" si="768"/>
        <v>Stéphane FOUASSIN</v>
      </c>
      <c r="P8169" t="b">
        <f t="shared" si="769"/>
        <v>0</v>
      </c>
      <c r="Q8169" t="b">
        <f>AND(M8169,ISNA(VLOOKUP(B8169,Sheet4!$A$1:$A$529,1,FALSE)))</f>
        <v>0</v>
      </c>
    </row>
    <row r="8170" spans="1:17">
      <c r="A8170" t="str">
        <f t="shared" si="764"/>
        <v>Jean-Claude FRUTEAU</v>
      </c>
      <c r="B8170" t="s">
        <v>7000</v>
      </c>
      <c r="C8170" t="e">
        <f>VLOOKUP(B8170,Sheet5!$A$1158:$A$1246,1,FALSE)</f>
        <v>#N/A</v>
      </c>
      <c r="D8170" t="s">
        <v>11</v>
      </c>
      <c r="E8170" t="s">
        <v>143</v>
      </c>
      <c r="F8170" t="s">
        <v>7002</v>
      </c>
      <c r="G8170" t="s">
        <v>14538</v>
      </c>
      <c r="H8170" t="s">
        <v>21</v>
      </c>
      <c r="I8170">
        <v>12964</v>
      </c>
      <c r="J8170">
        <v>0.43069767441899998</v>
      </c>
      <c r="K8170">
        <f t="shared" si="765"/>
        <v>12964</v>
      </c>
      <c r="L8170" t="str">
        <f t="shared" si="766"/>
        <v>SOC</v>
      </c>
      <c r="M8170" t="b">
        <f t="shared" si="767"/>
        <v>0</v>
      </c>
      <c r="N8170" t="str">
        <f>VLOOKUP(B8170,Sheet3!$D$2:$I$578,6,FALSE)</f>
        <v>Jean-Claude Fruteau</v>
      </c>
      <c r="O8170" t="str">
        <f t="shared" si="768"/>
        <v>Jean-Claude FRUTEAU</v>
      </c>
      <c r="P8170" t="b">
        <f t="shared" si="769"/>
        <v>1</v>
      </c>
      <c r="Q8170" t="b">
        <f>AND(M8170,ISNA(VLOOKUP(B8170,Sheet4!$A$1:$A$529,1,FALSE)))</f>
        <v>0</v>
      </c>
    </row>
    <row r="8171" spans="1:17">
      <c r="A8171" t="str">
        <f t="shared" si="764"/>
        <v>Jean Hugues RATENON</v>
      </c>
      <c r="B8171" t="s">
        <v>7000</v>
      </c>
      <c r="C8171" t="e">
        <f>VLOOKUP(B8171,Sheet5!$A$1158:$A$1246,1,FALSE)</f>
        <v>#N/A</v>
      </c>
      <c r="D8171" t="s">
        <v>11</v>
      </c>
      <c r="E8171" t="s">
        <v>7003</v>
      </c>
      <c r="F8171" t="s">
        <v>7004</v>
      </c>
      <c r="G8171" t="s">
        <v>14539</v>
      </c>
      <c r="H8171" t="s">
        <v>33</v>
      </c>
      <c r="I8171">
        <v>3775</v>
      </c>
      <c r="J8171">
        <v>0.125415282392</v>
      </c>
      <c r="K8171">
        <f t="shared" si="765"/>
        <v>12964</v>
      </c>
      <c r="L8171" t="str">
        <f t="shared" si="766"/>
        <v>SOC</v>
      </c>
      <c r="M8171" t="b">
        <f t="shared" si="767"/>
        <v>0</v>
      </c>
      <c r="N8171" t="str">
        <f>VLOOKUP(B8171,Sheet3!$D$2:$I$578,6,FALSE)</f>
        <v>Jean-Claude Fruteau</v>
      </c>
      <c r="O8171" t="str">
        <f t="shared" si="768"/>
        <v>Jean Hugues RATENON</v>
      </c>
      <c r="P8171" t="b">
        <f t="shared" si="769"/>
        <v>0</v>
      </c>
      <c r="Q8171" t="b">
        <f>AND(M8171,ISNA(VLOOKUP(B8171,Sheet4!$A$1:$A$529,1,FALSE)))</f>
        <v>0</v>
      </c>
    </row>
    <row r="8172" spans="1:17">
      <c r="A8172" t="str">
        <f t="shared" si="764"/>
        <v>Guylène CLAIN</v>
      </c>
      <c r="B8172" t="s">
        <v>7000</v>
      </c>
      <c r="C8172" t="e">
        <f>VLOOKUP(B8172,Sheet5!$A$1158:$A$1246,1,FALSE)</f>
        <v>#N/A</v>
      </c>
      <c r="D8172" t="s">
        <v>4</v>
      </c>
      <c r="E8172" t="s">
        <v>9162</v>
      </c>
      <c r="F8172" t="s">
        <v>6995</v>
      </c>
      <c r="G8172" t="s">
        <v>14532</v>
      </c>
      <c r="H8172" t="s">
        <v>7</v>
      </c>
      <c r="I8172">
        <v>314</v>
      </c>
      <c r="J8172">
        <v>1.04318936877E-2</v>
      </c>
      <c r="K8172">
        <f t="shared" si="765"/>
        <v>12964</v>
      </c>
      <c r="L8172" t="str">
        <f t="shared" si="766"/>
        <v>SOC</v>
      </c>
      <c r="M8172" t="b">
        <f t="shared" si="767"/>
        <v>0</v>
      </c>
      <c r="N8172" t="str">
        <f>VLOOKUP(B8172,Sheet3!$D$2:$I$578,6,FALSE)</f>
        <v>Jean-Claude Fruteau</v>
      </c>
      <c r="O8172" t="str">
        <f t="shared" si="768"/>
        <v>Guylène CLAIN</v>
      </c>
      <c r="P8172" t="b">
        <f t="shared" si="769"/>
        <v>0</v>
      </c>
      <c r="Q8172" t="b">
        <f>AND(M8172,ISNA(VLOOKUP(B8172,Sheet4!$A$1:$A$529,1,FALSE)))</f>
        <v>0</v>
      </c>
    </row>
    <row r="8173" spans="1:17">
      <c r="A8173" t="str">
        <f t="shared" si="764"/>
        <v>Farida TANDRAYEN</v>
      </c>
      <c r="B8173" t="s">
        <v>7000</v>
      </c>
      <c r="C8173" t="e">
        <f>VLOOKUP(B8173,Sheet5!$A$1158:$A$1246,1,FALSE)</f>
        <v>#N/A</v>
      </c>
      <c r="D8173" t="s">
        <v>4</v>
      </c>
      <c r="E8173" t="s">
        <v>2908</v>
      </c>
      <c r="F8173" t="s">
        <v>7005</v>
      </c>
      <c r="G8173" t="s">
        <v>14540</v>
      </c>
      <c r="H8173" t="s">
        <v>43</v>
      </c>
      <c r="I8173">
        <v>186</v>
      </c>
      <c r="J8173">
        <v>6.1794019933600003E-3</v>
      </c>
      <c r="K8173">
        <f t="shared" si="765"/>
        <v>12964</v>
      </c>
      <c r="L8173" t="str">
        <f t="shared" si="766"/>
        <v>SOC</v>
      </c>
      <c r="M8173" t="b">
        <f t="shared" si="767"/>
        <v>0</v>
      </c>
      <c r="N8173" t="str">
        <f>VLOOKUP(B8173,Sheet3!$D$2:$I$578,6,FALSE)</f>
        <v>Jean-Claude Fruteau</v>
      </c>
      <c r="O8173" t="str">
        <f t="shared" si="768"/>
        <v>Farida TANDRAYEN</v>
      </c>
      <c r="P8173" t="b">
        <f t="shared" si="769"/>
        <v>0</v>
      </c>
      <c r="Q8173" t="b">
        <f>AND(M8173,ISNA(VLOOKUP(B8173,Sheet4!$A$1:$A$529,1,FALSE)))</f>
        <v>0</v>
      </c>
    </row>
    <row r="8174" spans="1:17">
      <c r="A8174" t="str">
        <f t="shared" si="764"/>
        <v>Michel ALLAMELE</v>
      </c>
      <c r="B8174" t="s">
        <v>7000</v>
      </c>
      <c r="C8174" t="e">
        <f>VLOOKUP(B8174,Sheet5!$A$1158:$A$1246,1,FALSE)</f>
        <v>#N/A</v>
      </c>
      <c r="D8174" t="s">
        <v>11</v>
      </c>
      <c r="E8174" t="s">
        <v>31</v>
      </c>
      <c r="F8174" t="s">
        <v>7006</v>
      </c>
      <c r="G8174" t="s">
        <v>14541</v>
      </c>
      <c r="H8174" t="s">
        <v>13</v>
      </c>
      <c r="I8174">
        <v>203</v>
      </c>
      <c r="J8174">
        <v>6.7441860465099999E-3</v>
      </c>
      <c r="K8174">
        <f t="shared" si="765"/>
        <v>12964</v>
      </c>
      <c r="L8174" t="str">
        <f t="shared" si="766"/>
        <v>SOC</v>
      </c>
      <c r="M8174" t="b">
        <f t="shared" si="767"/>
        <v>0</v>
      </c>
      <c r="N8174" t="str">
        <f>VLOOKUP(B8174,Sheet3!$D$2:$I$578,6,FALSE)</f>
        <v>Jean-Claude Fruteau</v>
      </c>
      <c r="O8174" t="str">
        <f t="shared" si="768"/>
        <v>Michel ALLAMELE</v>
      </c>
      <c r="P8174" t="b">
        <f t="shared" si="769"/>
        <v>0</v>
      </c>
      <c r="Q8174" t="b">
        <f>AND(M8174,ISNA(VLOOKUP(B8174,Sheet4!$A$1:$A$529,1,FALSE)))</f>
        <v>0</v>
      </c>
    </row>
    <row r="8175" spans="1:17">
      <c r="A8175" t="str">
        <f t="shared" si="764"/>
        <v>Jean-Yves PAYET</v>
      </c>
      <c r="B8175" t="s">
        <v>7000</v>
      </c>
      <c r="C8175" t="e">
        <f>VLOOKUP(B8175,Sheet5!$A$1158:$A$1246,1,FALSE)</f>
        <v>#N/A</v>
      </c>
      <c r="D8175" t="s">
        <v>11</v>
      </c>
      <c r="E8175" t="s">
        <v>825</v>
      </c>
      <c r="F8175" t="s">
        <v>6987</v>
      </c>
      <c r="G8175" t="s">
        <v>14529</v>
      </c>
      <c r="H8175" t="s">
        <v>10</v>
      </c>
      <c r="I8175">
        <v>318</v>
      </c>
      <c r="J8175">
        <v>1.0564784053200001E-2</v>
      </c>
      <c r="K8175">
        <f t="shared" si="765"/>
        <v>12964</v>
      </c>
      <c r="L8175" t="str">
        <f t="shared" si="766"/>
        <v>SOC</v>
      </c>
      <c r="M8175" t="b">
        <f t="shared" si="767"/>
        <v>0</v>
      </c>
      <c r="N8175" t="str">
        <f>VLOOKUP(B8175,Sheet3!$D$2:$I$578,6,FALSE)</f>
        <v>Jean-Claude Fruteau</v>
      </c>
      <c r="O8175" t="str">
        <f t="shared" si="768"/>
        <v>Jean-Yves PAYET</v>
      </c>
      <c r="P8175" t="b">
        <f t="shared" si="769"/>
        <v>0</v>
      </c>
      <c r="Q8175" t="b">
        <f>AND(M8175,ISNA(VLOOKUP(B8175,Sheet4!$A$1:$A$529,1,FALSE)))</f>
        <v>0</v>
      </c>
    </row>
    <row r="8176" spans="1:17">
      <c r="A8176" t="str">
        <f t="shared" si="764"/>
        <v>Eric FRUTEAU</v>
      </c>
      <c r="B8176" t="s">
        <v>7000</v>
      </c>
      <c r="C8176" t="e">
        <f>VLOOKUP(B8176,Sheet5!$A$1158:$A$1246,1,FALSE)</f>
        <v>#N/A</v>
      </c>
      <c r="D8176" t="s">
        <v>11</v>
      </c>
      <c r="E8176" t="s">
        <v>58</v>
      </c>
      <c r="F8176" t="s">
        <v>7002</v>
      </c>
      <c r="G8176" t="s">
        <v>14538</v>
      </c>
      <c r="H8176" t="s">
        <v>33</v>
      </c>
      <c r="I8176">
        <v>5375</v>
      </c>
      <c r="J8176">
        <v>0.178571428571</v>
      </c>
      <c r="K8176">
        <f t="shared" si="765"/>
        <v>12964</v>
      </c>
      <c r="L8176" t="str">
        <f t="shared" si="766"/>
        <v>SOC</v>
      </c>
      <c r="M8176" t="b">
        <f t="shared" si="767"/>
        <v>0</v>
      </c>
      <c r="N8176" t="str">
        <f>VLOOKUP(B8176,Sheet3!$D$2:$I$578,6,FALSE)</f>
        <v>Jean-Claude Fruteau</v>
      </c>
      <c r="O8176" t="str">
        <f t="shared" si="768"/>
        <v>Eric FRUTEAU</v>
      </c>
      <c r="P8176" t="b">
        <f t="shared" si="769"/>
        <v>0</v>
      </c>
      <c r="Q8176" t="b">
        <f>AND(M8176,ISNA(VLOOKUP(B8176,Sheet4!$A$1:$A$529,1,FALSE)))</f>
        <v>0</v>
      </c>
    </row>
    <row r="8177" spans="1:17">
      <c r="A8177" t="str">
        <f t="shared" si="764"/>
        <v>Priscilla DAMOUR</v>
      </c>
      <c r="B8177" t="s">
        <v>7000</v>
      </c>
      <c r="C8177" t="e">
        <f>VLOOKUP(B8177,Sheet5!$A$1158:$A$1246,1,FALSE)</f>
        <v>#N/A</v>
      </c>
      <c r="D8177" t="s">
        <v>4</v>
      </c>
      <c r="E8177" t="s">
        <v>3669</v>
      </c>
      <c r="F8177" t="s">
        <v>7007</v>
      </c>
      <c r="G8177" t="s">
        <v>14542</v>
      </c>
      <c r="H8177" t="s">
        <v>29</v>
      </c>
      <c r="I8177">
        <v>232</v>
      </c>
      <c r="J8177">
        <v>7.7076411960100002E-3</v>
      </c>
      <c r="K8177">
        <f t="shared" si="765"/>
        <v>12964</v>
      </c>
      <c r="L8177" t="str">
        <f t="shared" si="766"/>
        <v>SOC</v>
      </c>
      <c r="M8177" t="b">
        <f t="shared" si="767"/>
        <v>0</v>
      </c>
      <c r="N8177" t="str">
        <f>VLOOKUP(B8177,Sheet3!$D$2:$I$578,6,FALSE)</f>
        <v>Jean-Claude Fruteau</v>
      </c>
      <c r="O8177" t="str">
        <f t="shared" si="768"/>
        <v>Priscilla DAMOUR</v>
      </c>
      <c r="P8177" t="b">
        <f t="shared" si="769"/>
        <v>0</v>
      </c>
      <c r="Q8177" t="b">
        <f>AND(M8177,ISNA(VLOOKUP(B8177,Sheet4!$A$1:$A$529,1,FALSE)))</f>
        <v>0</v>
      </c>
    </row>
    <row r="8178" spans="1:17">
      <c r="A8178" t="str">
        <f t="shared" si="764"/>
        <v>Joseph DAMOUR</v>
      </c>
      <c r="B8178" t="s">
        <v>7000</v>
      </c>
      <c r="C8178" t="e">
        <f>VLOOKUP(B8178,Sheet5!$A$1158:$A$1246,1,FALSE)</f>
        <v>#N/A</v>
      </c>
      <c r="D8178" t="s">
        <v>11</v>
      </c>
      <c r="E8178" t="s">
        <v>365</v>
      </c>
      <c r="F8178" t="s">
        <v>7007</v>
      </c>
      <c r="G8178" t="s">
        <v>14542</v>
      </c>
      <c r="H8178" t="s">
        <v>17</v>
      </c>
      <c r="I8178">
        <v>772</v>
      </c>
      <c r="J8178">
        <v>2.5647840531599998E-2</v>
      </c>
      <c r="K8178">
        <f t="shared" si="765"/>
        <v>12964</v>
      </c>
      <c r="L8178" t="str">
        <f t="shared" si="766"/>
        <v>SOC</v>
      </c>
      <c r="M8178" t="b">
        <f t="shared" si="767"/>
        <v>1</v>
      </c>
      <c r="N8178" t="str">
        <f>VLOOKUP(B8178,Sheet3!$D$2:$I$578,6,FALSE)</f>
        <v>Jean-Claude Fruteau</v>
      </c>
      <c r="O8178" t="str">
        <f t="shared" si="768"/>
        <v>Joseph DAMOUR</v>
      </c>
      <c r="P8178" t="b">
        <f t="shared" si="769"/>
        <v>0</v>
      </c>
      <c r="Q8178" t="b">
        <f>AND(M8178,ISNA(VLOOKUP(B8178,Sheet4!$A$1:$A$529,1,FALSE)))</f>
        <v>1</v>
      </c>
    </row>
    <row r="8179" spans="1:17">
      <c r="A8179" t="str">
        <f t="shared" si="764"/>
        <v xml:space="preserve"> </v>
      </c>
      <c r="B8179" t="s">
        <v>7008</v>
      </c>
      <c r="C8179" t="e">
        <f>VLOOKUP(B8179,Sheet5!$A$1158:$A$1246,1,FALSE)</f>
        <v>#N/A</v>
      </c>
      <c r="G8179" t="s">
        <v>9202</v>
      </c>
      <c r="H8179" t="s">
        <v>1</v>
      </c>
      <c r="I8179">
        <v>67883</v>
      </c>
      <c r="J8179">
        <v>1</v>
      </c>
      <c r="K8179">
        <f t="shared" si="765"/>
        <v>0</v>
      </c>
      <c r="L8179">
        <f t="shared" si="766"/>
        <v>0</v>
      </c>
      <c r="M8179" t="b">
        <f t="shared" si="767"/>
        <v>0</v>
      </c>
      <c r="N8179" t="str">
        <f>VLOOKUP(B8179,Sheet3!$D$2:$I$578,6,FALSE)</f>
        <v>Monique Orphe</v>
      </c>
      <c r="O8179" t="str">
        <f t="shared" si="768"/>
        <v xml:space="preserve"> </v>
      </c>
      <c r="P8179" t="b">
        <f t="shared" si="769"/>
        <v>0</v>
      </c>
      <c r="Q8179" t="b">
        <f>AND(M8179,ISNA(VLOOKUP(B8179,Sheet4!$A$1:$A$529,1,FALSE)))</f>
        <v>0</v>
      </c>
    </row>
    <row r="8180" spans="1:17">
      <c r="A8180" t="str">
        <f t="shared" si="764"/>
        <v xml:space="preserve"> </v>
      </c>
      <c r="B8180" t="s">
        <v>7008</v>
      </c>
      <c r="C8180" t="e">
        <f>VLOOKUP(B8180,Sheet5!$A$1158:$A$1246,1,FALSE)</f>
        <v>#N/A</v>
      </c>
      <c r="G8180" t="s">
        <v>9202</v>
      </c>
      <c r="H8180" t="s">
        <v>2</v>
      </c>
      <c r="I8180">
        <v>38699</v>
      </c>
      <c r="J8180">
        <v>0.57008382069100005</v>
      </c>
      <c r="K8180">
        <f t="shared" si="765"/>
        <v>0</v>
      </c>
      <c r="L8180">
        <f t="shared" si="766"/>
        <v>0</v>
      </c>
      <c r="M8180" t="b">
        <f t="shared" si="767"/>
        <v>0</v>
      </c>
      <c r="N8180" t="str">
        <f>VLOOKUP(B8180,Sheet3!$D$2:$I$578,6,FALSE)</f>
        <v>Monique Orphe</v>
      </c>
      <c r="O8180" t="str">
        <f t="shared" si="768"/>
        <v xml:space="preserve"> </v>
      </c>
      <c r="P8180" t="b">
        <f t="shared" si="769"/>
        <v>0</v>
      </c>
      <c r="Q8180" t="b">
        <f>AND(M8180,ISNA(VLOOKUP(B8180,Sheet4!$A$1:$A$529,1,FALSE)))</f>
        <v>0</v>
      </c>
    </row>
    <row r="8181" spans="1:17">
      <c r="A8181" t="str">
        <f t="shared" si="764"/>
        <v xml:space="preserve"> </v>
      </c>
      <c r="B8181" t="s">
        <v>7008</v>
      </c>
      <c r="C8181" t="e">
        <f>VLOOKUP(B8181,Sheet5!$A$1158:$A$1246,1,FALSE)</f>
        <v>#N/A</v>
      </c>
      <c r="G8181" t="s">
        <v>9202</v>
      </c>
      <c r="H8181" t="s">
        <v>3</v>
      </c>
      <c r="I8181">
        <v>1630</v>
      </c>
      <c r="J8181">
        <v>2.4011902832800001E-2</v>
      </c>
      <c r="K8181">
        <f t="shared" si="765"/>
        <v>0</v>
      </c>
      <c r="L8181">
        <f t="shared" si="766"/>
        <v>0</v>
      </c>
      <c r="M8181" t="b">
        <f t="shared" si="767"/>
        <v>0</v>
      </c>
      <c r="N8181" t="str">
        <f>VLOOKUP(B8181,Sheet3!$D$2:$I$578,6,FALSE)</f>
        <v>Monique Orphe</v>
      </c>
      <c r="O8181" t="str">
        <f t="shared" si="768"/>
        <v xml:space="preserve"> </v>
      </c>
      <c r="P8181" t="b">
        <f t="shared" si="769"/>
        <v>0</v>
      </c>
      <c r="Q8181" t="b">
        <f>AND(M8181,ISNA(VLOOKUP(B8181,Sheet4!$A$1:$A$529,1,FALSE)))</f>
        <v>0</v>
      </c>
    </row>
    <row r="8182" spans="1:17">
      <c r="A8182" t="str">
        <f t="shared" si="764"/>
        <v>Jean-Louis LAGOURGUE</v>
      </c>
      <c r="B8182" t="s">
        <v>7008</v>
      </c>
      <c r="C8182" t="e">
        <f>VLOOKUP(B8182,Sheet5!$A$1158:$A$1246,1,FALSE)</f>
        <v>#N/A</v>
      </c>
      <c r="D8182" t="s">
        <v>11</v>
      </c>
      <c r="E8182" t="s">
        <v>120</v>
      </c>
      <c r="F8182" t="s">
        <v>7009</v>
      </c>
      <c r="G8182" t="s">
        <v>14543</v>
      </c>
      <c r="H8182" t="s">
        <v>26</v>
      </c>
      <c r="I8182">
        <v>8136</v>
      </c>
      <c r="J8182">
        <v>0.29527473325100001</v>
      </c>
      <c r="K8182">
        <f t="shared" si="765"/>
        <v>0</v>
      </c>
      <c r="L8182">
        <f t="shared" si="766"/>
        <v>0</v>
      </c>
      <c r="M8182" t="b">
        <f t="shared" si="767"/>
        <v>0</v>
      </c>
      <c r="N8182" t="str">
        <f>VLOOKUP(B8182,Sheet3!$D$2:$I$578,6,FALSE)</f>
        <v>Monique Orphe</v>
      </c>
      <c r="O8182" t="str">
        <f t="shared" si="768"/>
        <v>Jean-Louis LAGOURGUE</v>
      </c>
      <c r="P8182" t="b">
        <f t="shared" si="769"/>
        <v>0</v>
      </c>
      <c r="Q8182" t="b">
        <f>AND(M8182,ISNA(VLOOKUP(B8182,Sheet4!$A$1:$A$529,1,FALSE)))</f>
        <v>0</v>
      </c>
    </row>
    <row r="8183" spans="1:17">
      <c r="A8183" t="str">
        <f t="shared" si="764"/>
        <v>Pascal HOAREAU</v>
      </c>
      <c r="B8183" t="s">
        <v>7008</v>
      </c>
      <c r="C8183" t="e">
        <f>VLOOKUP(B8183,Sheet5!$A$1158:$A$1246,1,FALSE)</f>
        <v>#N/A</v>
      </c>
      <c r="D8183" t="s">
        <v>11</v>
      </c>
      <c r="E8183" t="s">
        <v>200</v>
      </c>
      <c r="F8183" t="s">
        <v>6976</v>
      </c>
      <c r="G8183" t="s">
        <v>14521</v>
      </c>
      <c r="H8183" t="s">
        <v>19</v>
      </c>
      <c r="I8183">
        <v>400</v>
      </c>
      <c r="J8183">
        <v>1.45169485374E-2</v>
      </c>
      <c r="K8183">
        <f t="shared" si="765"/>
        <v>0</v>
      </c>
      <c r="L8183">
        <f t="shared" si="766"/>
        <v>0</v>
      </c>
      <c r="M8183" t="b">
        <f t="shared" si="767"/>
        <v>0</v>
      </c>
      <c r="N8183" t="str">
        <f>VLOOKUP(B8183,Sheet3!$D$2:$I$578,6,FALSE)</f>
        <v>Monique Orphe</v>
      </c>
      <c r="O8183" t="str">
        <f t="shared" si="768"/>
        <v>Pascal HOAREAU</v>
      </c>
      <c r="P8183" t="b">
        <f t="shared" si="769"/>
        <v>0</v>
      </c>
      <c r="Q8183" t="b">
        <f>AND(M8183,ISNA(VLOOKUP(B8183,Sheet4!$A$1:$A$529,1,FALSE)))</f>
        <v>0</v>
      </c>
    </row>
    <row r="8184" spans="1:17">
      <c r="A8184" t="str">
        <f t="shared" si="764"/>
        <v>Yvette DUCHEMANN</v>
      </c>
      <c r="B8184" t="s">
        <v>7008</v>
      </c>
      <c r="C8184" t="e">
        <f>VLOOKUP(B8184,Sheet5!$A$1158:$A$1246,1,FALSE)</f>
        <v>#N/A</v>
      </c>
      <c r="D8184" t="s">
        <v>4</v>
      </c>
      <c r="E8184" t="s">
        <v>1878</v>
      </c>
      <c r="F8184" t="s">
        <v>7010</v>
      </c>
      <c r="G8184" t="s">
        <v>14544</v>
      </c>
      <c r="H8184" t="s">
        <v>7</v>
      </c>
      <c r="I8184">
        <v>847</v>
      </c>
      <c r="J8184">
        <v>3.0739638528000001E-2</v>
      </c>
      <c r="K8184">
        <f t="shared" si="765"/>
        <v>847</v>
      </c>
      <c r="L8184" t="str">
        <f t="shared" si="766"/>
        <v>VEC</v>
      </c>
      <c r="M8184" t="b">
        <f t="shared" si="767"/>
        <v>0</v>
      </c>
      <c r="N8184" t="str">
        <f>VLOOKUP(B8184,Sheet3!$D$2:$I$578,6,FALSE)</f>
        <v>Monique Orphe</v>
      </c>
      <c r="O8184" t="str">
        <f t="shared" si="768"/>
        <v>Yvette DUCHEMANN</v>
      </c>
      <c r="P8184" t="b">
        <f t="shared" si="769"/>
        <v>0</v>
      </c>
      <c r="Q8184" t="b">
        <f>AND(M8184,ISNA(VLOOKUP(B8184,Sheet4!$A$1:$A$529,1,FALSE)))</f>
        <v>0</v>
      </c>
    </row>
    <row r="8185" spans="1:17">
      <c r="A8185" t="str">
        <f t="shared" si="764"/>
        <v>Didier LOMBARD</v>
      </c>
      <c r="B8185" t="s">
        <v>7008</v>
      </c>
      <c r="C8185" t="e">
        <f>VLOOKUP(B8185,Sheet5!$A$1158:$A$1246,1,FALSE)</f>
        <v>#N/A</v>
      </c>
      <c r="D8185" t="s">
        <v>11</v>
      </c>
      <c r="E8185" t="s">
        <v>146</v>
      </c>
      <c r="F8185" t="s">
        <v>887</v>
      </c>
      <c r="G8185" t="s">
        <v>9767</v>
      </c>
      <c r="H8185" t="s">
        <v>10</v>
      </c>
      <c r="I8185">
        <v>193</v>
      </c>
      <c r="J8185">
        <v>7.0044276692999997E-3</v>
      </c>
      <c r="K8185">
        <f t="shared" si="765"/>
        <v>847</v>
      </c>
      <c r="L8185" t="str">
        <f t="shared" si="766"/>
        <v>VEC</v>
      </c>
      <c r="M8185" t="b">
        <f t="shared" si="767"/>
        <v>0</v>
      </c>
      <c r="N8185" t="str">
        <f>VLOOKUP(B8185,Sheet3!$D$2:$I$578,6,FALSE)</f>
        <v>Monique Orphe</v>
      </c>
      <c r="O8185" t="str">
        <f t="shared" si="768"/>
        <v>Didier LOMBARD</v>
      </c>
      <c r="P8185" t="b">
        <f t="shared" si="769"/>
        <v>0</v>
      </c>
      <c r="Q8185" t="b">
        <f>AND(M8185,ISNA(VLOOKUP(B8185,Sheet4!$A$1:$A$529,1,FALSE)))</f>
        <v>0</v>
      </c>
    </row>
    <row r="8186" spans="1:17">
      <c r="A8186" t="str">
        <f t="shared" si="764"/>
        <v>Joseph GRONDIN</v>
      </c>
      <c r="B8186" t="s">
        <v>7008</v>
      </c>
      <c r="C8186" t="e">
        <f>VLOOKUP(B8186,Sheet5!$A$1158:$A$1246,1,FALSE)</f>
        <v>#N/A</v>
      </c>
      <c r="D8186" t="s">
        <v>11</v>
      </c>
      <c r="E8186" t="s">
        <v>365</v>
      </c>
      <c r="F8186" t="s">
        <v>1261</v>
      </c>
      <c r="G8186" t="s">
        <v>10053</v>
      </c>
      <c r="H8186" t="s">
        <v>17</v>
      </c>
      <c r="I8186">
        <v>851</v>
      </c>
      <c r="J8186">
        <v>3.08848080134E-2</v>
      </c>
      <c r="K8186">
        <f t="shared" si="765"/>
        <v>847</v>
      </c>
      <c r="L8186" t="str">
        <f t="shared" si="766"/>
        <v>VEC</v>
      </c>
      <c r="M8186" t="b">
        <f t="shared" si="767"/>
        <v>0</v>
      </c>
      <c r="N8186" t="str">
        <f>VLOOKUP(B8186,Sheet3!$D$2:$I$578,6,FALSE)</f>
        <v>Monique Orphe</v>
      </c>
      <c r="O8186" t="str">
        <f t="shared" si="768"/>
        <v>Joseph GRONDIN</v>
      </c>
      <c r="P8186" t="b">
        <f t="shared" si="769"/>
        <v>0</v>
      </c>
      <c r="Q8186" t="b">
        <f>AND(M8186,ISNA(VLOOKUP(B8186,Sheet4!$A$1:$A$529,1,FALSE)))</f>
        <v>0</v>
      </c>
    </row>
    <row r="8187" spans="1:17">
      <c r="A8187" t="str">
        <f t="shared" si="764"/>
        <v>Emmanuel LEMAGNEN</v>
      </c>
      <c r="B8187" t="s">
        <v>7008</v>
      </c>
      <c r="C8187" t="e">
        <f>VLOOKUP(B8187,Sheet5!$A$1158:$A$1246,1,FALSE)</f>
        <v>#N/A</v>
      </c>
      <c r="D8187" t="s">
        <v>11</v>
      </c>
      <c r="E8187" t="s">
        <v>624</v>
      </c>
      <c r="F8187" t="s">
        <v>7011</v>
      </c>
      <c r="G8187" t="s">
        <v>14545</v>
      </c>
      <c r="H8187" t="s">
        <v>43</v>
      </c>
      <c r="I8187">
        <v>471</v>
      </c>
      <c r="J8187">
        <v>1.7093706902800002E-2</v>
      </c>
      <c r="K8187">
        <f t="shared" si="765"/>
        <v>847</v>
      </c>
      <c r="L8187" t="str">
        <f t="shared" si="766"/>
        <v>VEC</v>
      </c>
      <c r="M8187" t="b">
        <f t="shared" si="767"/>
        <v>0</v>
      </c>
      <c r="N8187" t="str">
        <f>VLOOKUP(B8187,Sheet3!$D$2:$I$578,6,FALSE)</f>
        <v>Monique Orphe</v>
      </c>
      <c r="O8187" t="str">
        <f t="shared" si="768"/>
        <v>Emmanuel LEMAGNEN</v>
      </c>
      <c r="P8187" t="b">
        <f t="shared" si="769"/>
        <v>0</v>
      </c>
      <c r="Q8187" t="b">
        <f>AND(M8187,ISNA(VLOOKUP(B8187,Sheet4!$A$1:$A$529,1,FALSE)))</f>
        <v>0</v>
      </c>
    </row>
    <row r="8188" spans="1:17">
      <c r="A8188" t="str">
        <f t="shared" si="764"/>
        <v>Monique ORPHE</v>
      </c>
      <c r="B8188" t="s">
        <v>7008</v>
      </c>
      <c r="C8188" t="e">
        <f>VLOOKUP(B8188,Sheet5!$A$1158:$A$1246,1,FALSE)</f>
        <v>#N/A</v>
      </c>
      <c r="D8188" t="s">
        <v>4</v>
      </c>
      <c r="E8188" t="s">
        <v>221</v>
      </c>
      <c r="F8188" t="s">
        <v>7012</v>
      </c>
      <c r="G8188" t="s">
        <v>14546</v>
      </c>
      <c r="H8188" t="s">
        <v>21</v>
      </c>
      <c r="I8188">
        <v>11642</v>
      </c>
      <c r="J8188">
        <v>0.422515787182</v>
      </c>
      <c r="K8188">
        <f t="shared" si="765"/>
        <v>11642</v>
      </c>
      <c r="L8188" t="str">
        <f t="shared" si="766"/>
        <v>SOC</v>
      </c>
      <c r="M8188" t="b">
        <f t="shared" si="767"/>
        <v>0</v>
      </c>
      <c r="N8188" t="str">
        <f>VLOOKUP(B8188,Sheet3!$D$2:$I$578,6,FALSE)</f>
        <v>Monique Orphe</v>
      </c>
      <c r="O8188" t="str">
        <f t="shared" si="768"/>
        <v>Monique ORPHE</v>
      </c>
      <c r="P8188" t="b">
        <f t="shared" si="769"/>
        <v>1</v>
      </c>
      <c r="Q8188" t="b">
        <f>AND(M8188,ISNA(VLOOKUP(B8188,Sheet4!$A$1:$A$529,1,FALSE)))</f>
        <v>0</v>
      </c>
    </row>
    <row r="8189" spans="1:17">
      <c r="A8189" t="str">
        <f t="shared" si="764"/>
        <v>Maurice GIRONCEL</v>
      </c>
      <c r="B8189" t="s">
        <v>7008</v>
      </c>
      <c r="C8189" t="e">
        <f>VLOOKUP(B8189,Sheet5!$A$1158:$A$1246,1,FALSE)</f>
        <v>#N/A</v>
      </c>
      <c r="D8189" t="s">
        <v>11</v>
      </c>
      <c r="E8189" t="s">
        <v>396</v>
      </c>
      <c r="F8189" t="s">
        <v>7013</v>
      </c>
      <c r="G8189" t="s">
        <v>14547</v>
      </c>
      <c r="H8189" t="s">
        <v>33</v>
      </c>
      <c r="I8189">
        <v>5014</v>
      </c>
      <c r="J8189">
        <v>0.181969949917</v>
      </c>
      <c r="K8189">
        <f t="shared" si="765"/>
        <v>11642</v>
      </c>
      <c r="L8189" t="str">
        <f t="shared" si="766"/>
        <v>SOC</v>
      </c>
      <c r="M8189" t="b">
        <f t="shared" si="767"/>
        <v>1</v>
      </c>
      <c r="N8189" t="str">
        <f>VLOOKUP(B8189,Sheet3!$D$2:$I$578,6,FALSE)</f>
        <v>Monique Orphe</v>
      </c>
      <c r="O8189" t="str">
        <f t="shared" si="768"/>
        <v>Maurice GIRONCEL</v>
      </c>
      <c r="P8189" t="b">
        <f t="shared" si="769"/>
        <v>0</v>
      </c>
      <c r="Q8189" t="b">
        <f>AND(M8189,ISNA(VLOOKUP(B8189,Sheet4!$A$1:$A$529,1,FALSE)))</f>
        <v>1</v>
      </c>
    </row>
    <row r="8190" spans="1:17">
      <c r="A8190" t="str">
        <f t="shared" si="764"/>
        <v xml:space="preserve"> </v>
      </c>
      <c r="B8190" t="s">
        <v>7014</v>
      </c>
      <c r="C8190" t="e">
        <f>VLOOKUP(B8190,Sheet5!$A$1158:$A$1246,1,FALSE)</f>
        <v>#N/A</v>
      </c>
      <c r="G8190" t="s">
        <v>9202</v>
      </c>
      <c r="H8190" t="s">
        <v>1</v>
      </c>
      <c r="I8190">
        <v>99102</v>
      </c>
      <c r="J8190">
        <v>1</v>
      </c>
      <c r="K8190">
        <f t="shared" si="765"/>
        <v>0</v>
      </c>
      <c r="L8190">
        <f t="shared" si="766"/>
        <v>0</v>
      </c>
      <c r="M8190" t="b">
        <f t="shared" si="767"/>
        <v>0</v>
      </c>
      <c r="N8190" t="str">
        <f>VLOOKUP(B8190,Sheet3!$D$2:$I$578,6,FALSE)</f>
        <v>Jean-Marie Lasson</v>
      </c>
      <c r="O8190" t="str">
        <f t="shared" si="768"/>
        <v xml:space="preserve"> </v>
      </c>
      <c r="P8190" t="b">
        <f t="shared" si="769"/>
        <v>0</v>
      </c>
      <c r="Q8190" t="b">
        <f>AND(M8190,ISNA(VLOOKUP(B8190,Sheet4!$A$1:$A$529,1,FALSE)))</f>
        <v>0</v>
      </c>
    </row>
    <row r="8191" spans="1:17">
      <c r="A8191" t="str">
        <f t="shared" si="764"/>
        <v xml:space="preserve"> </v>
      </c>
      <c r="B8191" t="s">
        <v>7014</v>
      </c>
      <c r="C8191" t="e">
        <f>VLOOKUP(B8191,Sheet5!$A$1158:$A$1246,1,FALSE)</f>
        <v>#N/A</v>
      </c>
      <c r="G8191" t="s">
        <v>9202</v>
      </c>
      <c r="H8191" t="s">
        <v>2</v>
      </c>
      <c r="I8191">
        <v>53713</v>
      </c>
      <c r="J8191">
        <v>0.54199713426600005</v>
      </c>
      <c r="K8191">
        <f t="shared" si="765"/>
        <v>0</v>
      </c>
      <c r="L8191">
        <f t="shared" si="766"/>
        <v>0</v>
      </c>
      <c r="M8191" t="b">
        <f t="shared" si="767"/>
        <v>0</v>
      </c>
      <c r="N8191" t="str">
        <f>VLOOKUP(B8191,Sheet3!$D$2:$I$578,6,FALSE)</f>
        <v>Jean-Marie Lasson</v>
      </c>
      <c r="O8191" t="str">
        <f t="shared" si="768"/>
        <v xml:space="preserve"> </v>
      </c>
      <c r="P8191" t="b">
        <f t="shared" si="769"/>
        <v>0</v>
      </c>
      <c r="Q8191" t="b">
        <f>AND(M8191,ISNA(VLOOKUP(B8191,Sheet4!$A$1:$A$529,1,FALSE)))</f>
        <v>0</v>
      </c>
    </row>
    <row r="8192" spans="1:17">
      <c r="A8192" t="str">
        <f t="shared" si="764"/>
        <v xml:space="preserve"> </v>
      </c>
      <c r="B8192" t="s">
        <v>7014</v>
      </c>
      <c r="C8192" t="e">
        <f>VLOOKUP(B8192,Sheet5!$A$1158:$A$1246,1,FALSE)</f>
        <v>#N/A</v>
      </c>
      <c r="G8192" t="s">
        <v>9202</v>
      </c>
      <c r="H8192" t="s">
        <v>3</v>
      </c>
      <c r="I8192">
        <v>2480</v>
      </c>
      <c r="J8192">
        <v>2.5024722003600001E-2</v>
      </c>
      <c r="K8192">
        <f t="shared" si="765"/>
        <v>0</v>
      </c>
      <c r="L8192">
        <f t="shared" si="766"/>
        <v>0</v>
      </c>
      <c r="M8192" t="b">
        <f t="shared" si="767"/>
        <v>0</v>
      </c>
      <c r="N8192" t="str">
        <f>VLOOKUP(B8192,Sheet3!$D$2:$I$578,6,FALSE)</f>
        <v>Jean-Marie Lasson</v>
      </c>
      <c r="O8192" t="str">
        <f t="shared" si="768"/>
        <v xml:space="preserve"> </v>
      </c>
      <c r="P8192" t="b">
        <f t="shared" si="769"/>
        <v>0</v>
      </c>
      <c r="Q8192" t="b">
        <f>AND(M8192,ISNA(VLOOKUP(B8192,Sheet4!$A$1:$A$529,1,FALSE)))</f>
        <v>0</v>
      </c>
    </row>
    <row r="8193" spans="1:17">
      <c r="A8193" t="str">
        <f t="shared" si="764"/>
        <v>Fabrice HOARAU</v>
      </c>
      <c r="B8193" t="s">
        <v>7014</v>
      </c>
      <c r="C8193" t="e">
        <f>VLOOKUP(B8193,Sheet5!$A$1158:$A$1246,1,FALSE)</f>
        <v>#N/A</v>
      </c>
      <c r="D8193" t="s">
        <v>11</v>
      </c>
      <c r="E8193" t="s">
        <v>268</v>
      </c>
      <c r="F8193" t="s">
        <v>2928</v>
      </c>
      <c r="G8193" t="s">
        <v>11324</v>
      </c>
      <c r="H8193" t="s">
        <v>33</v>
      </c>
      <c r="I8193">
        <v>5125</v>
      </c>
      <c r="J8193">
        <v>0.11943881236999999</v>
      </c>
      <c r="K8193">
        <f t="shared" si="765"/>
        <v>0</v>
      </c>
      <c r="L8193">
        <f t="shared" si="766"/>
        <v>0</v>
      </c>
      <c r="M8193" t="b">
        <f t="shared" si="767"/>
        <v>0</v>
      </c>
      <c r="N8193" t="str">
        <f>VLOOKUP(B8193,Sheet3!$D$2:$I$578,6,FALSE)</f>
        <v>Jean-Marie Lasson</v>
      </c>
      <c r="O8193" t="str">
        <f t="shared" si="768"/>
        <v>Fabrice HOARAU</v>
      </c>
      <c r="P8193" t="b">
        <f t="shared" si="769"/>
        <v>0</v>
      </c>
      <c r="Q8193" t="b">
        <f>AND(M8193,ISNA(VLOOKUP(B8193,Sheet4!$A$1:$A$529,1,FALSE)))</f>
        <v>0</v>
      </c>
    </row>
    <row r="8194" spans="1:17">
      <c r="A8194" t="str">
        <f t="shared" si="764"/>
        <v>Jean-Claude LACOUTURE</v>
      </c>
      <c r="B8194" t="s">
        <v>7014</v>
      </c>
      <c r="C8194" t="e">
        <f>VLOOKUP(B8194,Sheet5!$A$1158:$A$1246,1,FALSE)</f>
        <v>#N/A</v>
      </c>
      <c r="D8194" t="s">
        <v>11</v>
      </c>
      <c r="E8194" t="s">
        <v>143</v>
      </c>
      <c r="F8194" t="s">
        <v>7015</v>
      </c>
      <c r="G8194" t="s">
        <v>14548</v>
      </c>
      <c r="H8194" t="s">
        <v>26</v>
      </c>
      <c r="I8194">
        <v>9450</v>
      </c>
      <c r="J8194">
        <v>0.22023351744399999</v>
      </c>
      <c r="K8194">
        <f t="shared" si="765"/>
        <v>0</v>
      </c>
      <c r="L8194">
        <f t="shared" si="766"/>
        <v>0</v>
      </c>
      <c r="M8194" t="b">
        <f t="shared" si="767"/>
        <v>0</v>
      </c>
      <c r="N8194" t="str">
        <f>VLOOKUP(B8194,Sheet3!$D$2:$I$578,6,FALSE)</f>
        <v>Jean-Marie Lasson</v>
      </c>
      <c r="O8194" t="str">
        <f t="shared" si="768"/>
        <v>Jean-Claude LACOUTURE</v>
      </c>
      <c r="P8194" t="b">
        <f t="shared" si="769"/>
        <v>0</v>
      </c>
      <c r="Q8194" t="b">
        <f>AND(M8194,ISNA(VLOOKUP(B8194,Sheet4!$A$1:$A$529,1,FALSE)))</f>
        <v>0</v>
      </c>
    </row>
    <row r="8195" spans="1:17">
      <c r="A8195" t="str">
        <f t="shared" ref="A8195:A8258" si="770">O8195</f>
        <v>Thierry ROBERT</v>
      </c>
      <c r="B8195" t="s">
        <v>7014</v>
      </c>
      <c r="C8195" t="e">
        <f>VLOOKUP(B8195,Sheet5!$A$1158:$A$1246,1,FALSE)</f>
        <v>#N/A</v>
      </c>
      <c r="D8195" t="s">
        <v>11</v>
      </c>
      <c r="E8195" t="s">
        <v>264</v>
      </c>
      <c r="F8195" t="s">
        <v>895</v>
      </c>
      <c r="G8195" t="s">
        <v>308</v>
      </c>
      <c r="H8195" t="s">
        <v>43</v>
      </c>
      <c r="I8195">
        <v>16226</v>
      </c>
      <c r="J8195">
        <v>0.37814910624800002</v>
      </c>
      <c r="K8195">
        <f t="shared" ref="K8195:K8258" si="771">IF(B8195&lt;&gt;B8194,0,IF(NOT(ISERR(FIND(H8195,"VECREGSOC"))),IF(I8195&gt;K8194,I8195,K8194),K8194))</f>
        <v>0</v>
      </c>
      <c r="L8195">
        <f t="shared" ref="L8195:L8258" si="772">IF(B8195&lt;&gt;B8194,0,IF(NOT(ISERR(FIND(H8195,"VECREGSOC"))),IF(I8195&gt;K8194,H8195,L8194),L8194))</f>
        <v>0</v>
      </c>
      <c r="M8195" t="b">
        <f t="shared" ref="M8195:M8258" si="773">B8195&lt;&gt;B8196</f>
        <v>0</v>
      </c>
      <c r="N8195" t="str">
        <f>VLOOKUP(B8195,Sheet3!$D$2:$I$578,6,FALSE)</f>
        <v>Jean-Marie Lasson</v>
      </c>
      <c r="O8195" t="str">
        <f t="shared" si="768"/>
        <v>Thierry ROBERT</v>
      </c>
      <c r="P8195" t="b">
        <f t="shared" si="769"/>
        <v>0</v>
      </c>
      <c r="Q8195" t="b">
        <f>AND(M8195,ISNA(VLOOKUP(B8195,Sheet4!$A$1:$A$529,1,FALSE)))</f>
        <v>0</v>
      </c>
    </row>
    <row r="8196" spans="1:17">
      <c r="A8196" t="str">
        <f t="shared" si="770"/>
        <v>Denis SIMONIN</v>
      </c>
      <c r="B8196" t="s">
        <v>7014</v>
      </c>
      <c r="C8196" t="e">
        <f>VLOOKUP(B8196,Sheet5!$A$1158:$A$1246,1,FALSE)</f>
        <v>#N/A</v>
      </c>
      <c r="D8196" t="s">
        <v>11</v>
      </c>
      <c r="E8196" t="s">
        <v>332</v>
      </c>
      <c r="F8196" t="s">
        <v>3316</v>
      </c>
      <c r="G8196" t="s">
        <v>11632</v>
      </c>
      <c r="H8196" t="s">
        <v>33</v>
      </c>
      <c r="I8196">
        <v>146</v>
      </c>
      <c r="J8196">
        <v>3.4025495816699999E-3</v>
      </c>
      <c r="K8196">
        <f t="shared" si="771"/>
        <v>0</v>
      </c>
      <c r="L8196">
        <f t="shared" si="772"/>
        <v>0</v>
      </c>
      <c r="M8196" t="b">
        <f t="shared" si="773"/>
        <v>0</v>
      </c>
      <c r="N8196" t="str">
        <f>VLOOKUP(B8196,Sheet3!$D$2:$I$578,6,FALSE)</f>
        <v>Jean-Marie Lasson</v>
      </c>
      <c r="O8196" t="str">
        <f t="shared" si="768"/>
        <v>Denis SIMONIN</v>
      </c>
      <c r="P8196" t="b">
        <f t="shared" si="769"/>
        <v>0</v>
      </c>
      <c r="Q8196" t="b">
        <f>AND(M8196,ISNA(VLOOKUP(B8196,Sheet4!$A$1:$A$529,1,FALSE)))</f>
        <v>0</v>
      </c>
    </row>
    <row r="8197" spans="1:17">
      <c r="A8197" t="str">
        <f t="shared" si="770"/>
        <v>Pierre MAGNIN</v>
      </c>
      <c r="B8197" t="s">
        <v>7014</v>
      </c>
      <c r="C8197" t="e">
        <f>VLOOKUP(B8197,Sheet5!$A$1158:$A$1246,1,FALSE)</f>
        <v>#N/A</v>
      </c>
      <c r="D8197" t="s">
        <v>11</v>
      </c>
      <c r="E8197" t="s">
        <v>148</v>
      </c>
      <c r="F8197" t="s">
        <v>7016</v>
      </c>
      <c r="G8197" t="s">
        <v>14549</v>
      </c>
      <c r="H8197" t="s">
        <v>271</v>
      </c>
      <c r="I8197">
        <v>328</v>
      </c>
      <c r="J8197">
        <v>7.6440839917000002E-3</v>
      </c>
      <c r="K8197">
        <f t="shared" si="771"/>
        <v>0</v>
      </c>
      <c r="L8197">
        <f t="shared" si="772"/>
        <v>0</v>
      </c>
      <c r="M8197" t="b">
        <f t="shared" si="773"/>
        <v>0</v>
      </c>
      <c r="N8197" t="str">
        <f>VLOOKUP(B8197,Sheet3!$D$2:$I$578,6,FALSE)</f>
        <v>Jean-Marie Lasson</v>
      </c>
      <c r="O8197" t="str">
        <f t="shared" si="768"/>
        <v>Pierre MAGNIN</v>
      </c>
      <c r="P8197" t="b">
        <f t="shared" si="769"/>
        <v>0</v>
      </c>
      <c r="Q8197" t="b">
        <f>AND(M8197,ISNA(VLOOKUP(B8197,Sheet4!$A$1:$A$529,1,FALSE)))</f>
        <v>0</v>
      </c>
    </row>
    <row r="8198" spans="1:17">
      <c r="A8198" t="str">
        <f t="shared" si="770"/>
        <v>Danon Lutchmee ODAYEN</v>
      </c>
      <c r="B8198" t="s">
        <v>7014</v>
      </c>
      <c r="C8198" t="e">
        <f>VLOOKUP(B8198,Sheet5!$A$1158:$A$1246,1,FALSE)</f>
        <v>#N/A</v>
      </c>
      <c r="D8198" t="s">
        <v>4</v>
      </c>
      <c r="E8198" t="s">
        <v>7017</v>
      </c>
      <c r="F8198" t="s">
        <v>7018</v>
      </c>
      <c r="G8198" t="s">
        <v>14550</v>
      </c>
      <c r="H8198" t="s">
        <v>7</v>
      </c>
      <c r="I8198">
        <v>1496</v>
      </c>
      <c r="J8198">
        <v>3.4864480645099998E-2</v>
      </c>
      <c r="K8198">
        <f t="shared" si="771"/>
        <v>1496</v>
      </c>
      <c r="L8198" t="str">
        <f t="shared" si="772"/>
        <v>VEC</v>
      </c>
      <c r="M8198" t="b">
        <f t="shared" si="773"/>
        <v>0</v>
      </c>
      <c r="N8198" t="str">
        <f>VLOOKUP(B8198,Sheet3!$D$2:$I$578,6,FALSE)</f>
        <v>Jean-Marie Lasson</v>
      </c>
      <c r="O8198" t="str">
        <f t="shared" si="768"/>
        <v>Danon Lutchmee ODAYEN</v>
      </c>
      <c r="P8198" t="b">
        <f t="shared" si="769"/>
        <v>0</v>
      </c>
      <c r="Q8198" t="b">
        <f>AND(M8198,ISNA(VLOOKUP(B8198,Sheet4!$A$1:$A$529,1,FALSE)))</f>
        <v>0</v>
      </c>
    </row>
    <row r="8199" spans="1:17">
      <c r="A8199" t="str">
        <f t="shared" si="770"/>
        <v>Jean-Marc GAMARUS</v>
      </c>
      <c r="B8199" t="s">
        <v>7014</v>
      </c>
      <c r="C8199" t="e">
        <f>VLOOKUP(B8199,Sheet5!$A$1158:$A$1246,1,FALSE)</f>
        <v>#N/A</v>
      </c>
      <c r="D8199" t="s">
        <v>11</v>
      </c>
      <c r="E8199" t="s">
        <v>51</v>
      </c>
      <c r="F8199" t="s">
        <v>7019</v>
      </c>
      <c r="G8199" t="s">
        <v>14551</v>
      </c>
      <c r="H8199" t="s">
        <v>33</v>
      </c>
      <c r="I8199">
        <v>3289</v>
      </c>
      <c r="J8199">
        <v>7.6650586124100001E-2</v>
      </c>
      <c r="K8199">
        <f t="shared" si="771"/>
        <v>1496</v>
      </c>
      <c r="L8199" t="str">
        <f t="shared" si="772"/>
        <v>VEC</v>
      </c>
      <c r="M8199" t="b">
        <f t="shared" si="773"/>
        <v>0</v>
      </c>
      <c r="N8199" t="str">
        <f>VLOOKUP(B8199,Sheet3!$D$2:$I$578,6,FALSE)</f>
        <v>Jean-Marie Lasson</v>
      </c>
      <c r="O8199" t="str">
        <f t="shared" si="768"/>
        <v>Jean-Marc GAMARUS</v>
      </c>
      <c r="P8199" t="b">
        <f t="shared" si="769"/>
        <v>0</v>
      </c>
      <c r="Q8199" t="b">
        <f>AND(M8199,ISNA(VLOOKUP(B8199,Sheet4!$A$1:$A$529,1,FALSE)))</f>
        <v>0</v>
      </c>
    </row>
    <row r="8200" spans="1:17">
      <c r="A8200" t="str">
        <f t="shared" si="770"/>
        <v>Jean-Marie LASSON</v>
      </c>
      <c r="B8200" t="s">
        <v>7014</v>
      </c>
      <c r="C8200" t="e">
        <f>VLOOKUP(B8200,Sheet5!$A$1158:$A$1246,1,FALSE)</f>
        <v>#N/A</v>
      </c>
      <c r="D8200" t="s">
        <v>11</v>
      </c>
      <c r="E8200" t="s">
        <v>196</v>
      </c>
      <c r="F8200" t="s">
        <v>7020</v>
      </c>
      <c r="G8200" t="s">
        <v>14552</v>
      </c>
      <c r="H8200" t="s">
        <v>21</v>
      </c>
      <c r="I8200">
        <v>4822</v>
      </c>
      <c r="J8200">
        <v>0.112377356732</v>
      </c>
      <c r="K8200">
        <f t="shared" si="771"/>
        <v>4822</v>
      </c>
      <c r="L8200" t="str">
        <f t="shared" si="772"/>
        <v>SOC</v>
      </c>
      <c r="M8200" t="b">
        <f t="shared" si="773"/>
        <v>0</v>
      </c>
      <c r="N8200" t="str">
        <f>VLOOKUP(B8200,Sheet3!$D$2:$I$578,6,FALSE)</f>
        <v>Jean-Marie Lasson</v>
      </c>
      <c r="O8200" t="str">
        <f t="shared" si="768"/>
        <v>Jean-Marie LASSON</v>
      </c>
      <c r="P8200" t="b">
        <f t="shared" si="769"/>
        <v>1</v>
      </c>
      <c r="Q8200" t="b">
        <f>AND(M8200,ISNA(VLOOKUP(B8200,Sheet4!$A$1:$A$529,1,FALSE)))</f>
        <v>0</v>
      </c>
    </row>
    <row r="8201" spans="1:17">
      <c r="A8201" t="str">
        <f t="shared" si="770"/>
        <v>Jean-Hugues SAVIGNY</v>
      </c>
      <c r="B8201" t="s">
        <v>7014</v>
      </c>
      <c r="C8201" t="e">
        <f>VLOOKUP(B8201,Sheet5!$A$1158:$A$1246,1,FALSE)</f>
        <v>#N/A</v>
      </c>
      <c r="D8201" t="s">
        <v>11</v>
      </c>
      <c r="E8201" t="s">
        <v>7021</v>
      </c>
      <c r="F8201" t="s">
        <v>7022</v>
      </c>
      <c r="G8201" t="s">
        <v>14553</v>
      </c>
      <c r="H8201" t="s">
        <v>19</v>
      </c>
      <c r="I8201">
        <v>788</v>
      </c>
      <c r="J8201">
        <v>1.8364445687400002E-2</v>
      </c>
      <c r="K8201">
        <f t="shared" si="771"/>
        <v>4822</v>
      </c>
      <c r="L8201" t="str">
        <f t="shared" si="772"/>
        <v>SOC</v>
      </c>
      <c r="M8201" t="b">
        <f t="shared" si="773"/>
        <v>0</v>
      </c>
      <c r="N8201" t="str">
        <f>VLOOKUP(B8201,Sheet3!$D$2:$I$578,6,FALSE)</f>
        <v>Jean-Marie Lasson</v>
      </c>
      <c r="O8201" t="str">
        <f t="shared" si="768"/>
        <v>Jean-Hugues SAVIGNY</v>
      </c>
      <c r="P8201" t="b">
        <f t="shared" si="769"/>
        <v>0</v>
      </c>
      <c r="Q8201" t="b">
        <f>AND(M8201,ISNA(VLOOKUP(B8201,Sheet4!$A$1:$A$529,1,FALSE)))</f>
        <v>0</v>
      </c>
    </row>
    <row r="8202" spans="1:17">
      <c r="A8202" t="str">
        <f t="shared" si="770"/>
        <v>Jean-Claude OTTO-BRUC</v>
      </c>
      <c r="B8202" t="s">
        <v>7014</v>
      </c>
      <c r="C8202" t="e">
        <f>VLOOKUP(B8202,Sheet5!$A$1158:$A$1246,1,FALSE)</f>
        <v>#N/A</v>
      </c>
      <c r="D8202" t="s">
        <v>11</v>
      </c>
      <c r="E8202" t="s">
        <v>143</v>
      </c>
      <c r="F8202" t="s">
        <v>7023</v>
      </c>
      <c r="G8202" t="s">
        <v>14554</v>
      </c>
      <c r="H8202" t="s">
        <v>17</v>
      </c>
      <c r="I8202">
        <v>1239</v>
      </c>
      <c r="J8202">
        <v>2.8875061176E-2</v>
      </c>
      <c r="K8202">
        <f t="shared" si="771"/>
        <v>4822</v>
      </c>
      <c r="L8202" t="str">
        <f t="shared" si="772"/>
        <v>SOC</v>
      </c>
      <c r="M8202" t="b">
        <f t="shared" si="773"/>
        <v>1</v>
      </c>
      <c r="N8202" t="str">
        <f>VLOOKUP(B8202,Sheet3!$D$2:$I$578,6,FALSE)</f>
        <v>Jean-Marie Lasson</v>
      </c>
      <c r="O8202" t="str">
        <f t="shared" si="768"/>
        <v>Jean-Claude OTTO-BRUC</v>
      </c>
      <c r="P8202" t="b">
        <f t="shared" si="769"/>
        <v>0</v>
      </c>
      <c r="Q8202" t="b">
        <f>AND(M8202,ISNA(VLOOKUP(B8202,Sheet4!$A$1:$A$529,1,FALSE)))</f>
        <v>1</v>
      </c>
    </row>
    <row r="8203" spans="1:17">
      <c r="A8203" t="str">
        <f t="shared" si="770"/>
        <v xml:space="preserve"> </v>
      </c>
      <c r="B8203" t="s">
        <v>7024</v>
      </c>
      <c r="C8203" t="e">
        <f>VLOOKUP(B8203,Sheet5!$A$1158:$A$1246,1,FALSE)</f>
        <v>#N/A</v>
      </c>
      <c r="G8203" t="s">
        <v>9202</v>
      </c>
      <c r="H8203" t="s">
        <v>1</v>
      </c>
      <c r="I8203">
        <v>4926</v>
      </c>
      <c r="J8203">
        <v>1</v>
      </c>
      <c r="K8203">
        <f t="shared" si="771"/>
        <v>0</v>
      </c>
      <c r="L8203">
        <f t="shared" si="772"/>
        <v>0</v>
      </c>
      <c r="M8203" t="b">
        <f t="shared" si="773"/>
        <v>0</v>
      </c>
      <c r="N8203" t="str">
        <f>VLOOKUP(B8203,Sheet3!$D$2:$I$578,6,FALSE)</f>
        <v>Annick Girardin</v>
      </c>
      <c r="O8203" t="str">
        <f t="shared" si="768"/>
        <v xml:space="preserve"> </v>
      </c>
      <c r="P8203" t="b">
        <f t="shared" si="769"/>
        <v>0</v>
      </c>
      <c r="Q8203" t="b">
        <f>AND(M8203,ISNA(VLOOKUP(B8203,Sheet4!$A$1:$A$529,1,FALSE)))</f>
        <v>0</v>
      </c>
    </row>
    <row r="8204" spans="1:17">
      <c r="A8204" t="str">
        <f t="shared" si="770"/>
        <v xml:space="preserve"> </v>
      </c>
      <c r="B8204" t="s">
        <v>7024</v>
      </c>
      <c r="C8204" t="e">
        <f>VLOOKUP(B8204,Sheet5!$A$1158:$A$1246,1,FALSE)</f>
        <v>#N/A</v>
      </c>
      <c r="G8204" t="s">
        <v>9202</v>
      </c>
      <c r="H8204" t="s">
        <v>2</v>
      </c>
      <c r="I8204">
        <v>2289</v>
      </c>
      <c r="J8204">
        <v>0.46467722289899999</v>
      </c>
      <c r="K8204">
        <f t="shared" si="771"/>
        <v>0</v>
      </c>
      <c r="L8204">
        <f t="shared" si="772"/>
        <v>0</v>
      </c>
      <c r="M8204" t="b">
        <f t="shared" si="773"/>
        <v>0</v>
      </c>
      <c r="N8204" t="str">
        <f>VLOOKUP(B8204,Sheet3!$D$2:$I$578,6,FALSE)</f>
        <v>Annick Girardin</v>
      </c>
      <c r="O8204" t="str">
        <f t="shared" si="768"/>
        <v xml:space="preserve"> </v>
      </c>
      <c r="P8204" t="b">
        <f t="shared" si="769"/>
        <v>0</v>
      </c>
      <c r="Q8204" t="b">
        <f>AND(M8204,ISNA(VLOOKUP(B8204,Sheet4!$A$1:$A$529,1,FALSE)))</f>
        <v>0</v>
      </c>
    </row>
    <row r="8205" spans="1:17">
      <c r="A8205" t="str">
        <f t="shared" si="770"/>
        <v xml:space="preserve"> </v>
      </c>
      <c r="B8205" t="s">
        <v>7024</v>
      </c>
      <c r="C8205" t="e">
        <f>VLOOKUP(B8205,Sheet5!$A$1158:$A$1246,1,FALSE)</f>
        <v>#N/A</v>
      </c>
      <c r="G8205" t="s">
        <v>9202</v>
      </c>
      <c r="H8205" t="s">
        <v>3</v>
      </c>
      <c r="I8205">
        <v>81</v>
      </c>
      <c r="J8205">
        <v>1.6443361754000001E-2</v>
      </c>
      <c r="K8205">
        <f t="shared" si="771"/>
        <v>0</v>
      </c>
      <c r="L8205">
        <f t="shared" si="772"/>
        <v>0</v>
      </c>
      <c r="M8205" t="b">
        <f t="shared" si="773"/>
        <v>0</v>
      </c>
      <c r="N8205" t="str">
        <f>VLOOKUP(B8205,Sheet3!$D$2:$I$578,6,FALSE)</f>
        <v>Annick Girardin</v>
      </c>
      <c r="O8205" t="str">
        <f t="shared" si="768"/>
        <v xml:space="preserve"> </v>
      </c>
      <c r="P8205" t="b">
        <f t="shared" si="769"/>
        <v>0</v>
      </c>
      <c r="Q8205" t="b">
        <f>AND(M8205,ISNA(VLOOKUP(B8205,Sheet4!$A$1:$A$529,1,FALSE)))</f>
        <v>0</v>
      </c>
    </row>
    <row r="8206" spans="1:17">
      <c r="A8206" t="str">
        <f t="shared" si="770"/>
        <v>François ZIMMERMANN</v>
      </c>
      <c r="B8206" t="s">
        <v>7024</v>
      </c>
      <c r="C8206" t="e">
        <f>VLOOKUP(B8206,Sheet5!$A$1158:$A$1246,1,FALSE)</f>
        <v>#N/A</v>
      </c>
      <c r="D8206" t="s">
        <v>11</v>
      </c>
      <c r="E8206" t="s">
        <v>9125</v>
      </c>
      <c r="F8206" t="s">
        <v>3436</v>
      </c>
      <c r="G8206" t="s">
        <v>11729</v>
      </c>
      <c r="H8206" t="s">
        <v>26</v>
      </c>
      <c r="I8206">
        <v>289</v>
      </c>
      <c r="J8206">
        <v>0.113067292645</v>
      </c>
      <c r="K8206">
        <f t="shared" si="771"/>
        <v>0</v>
      </c>
      <c r="L8206">
        <f t="shared" si="772"/>
        <v>0</v>
      </c>
      <c r="M8206" t="b">
        <f t="shared" si="773"/>
        <v>0</v>
      </c>
      <c r="N8206" t="str">
        <f>VLOOKUP(B8206,Sheet3!$D$2:$I$578,6,FALSE)</f>
        <v>Annick Girardin</v>
      </c>
      <c r="O8206" t="str">
        <f t="shared" ref="O8206:O8269" si="774">E8206&amp;" "&amp;F8206</f>
        <v>François ZIMMERMANN</v>
      </c>
      <c r="P8206" t="b">
        <f t="shared" si="769"/>
        <v>0</v>
      </c>
      <c r="Q8206" t="b">
        <f>AND(M8206,ISNA(VLOOKUP(B8206,Sheet4!$A$1:$A$529,1,FALSE)))</f>
        <v>0</v>
      </c>
    </row>
    <row r="8207" spans="1:17">
      <c r="A8207" t="str">
        <f t="shared" si="770"/>
        <v>Roger RODE</v>
      </c>
      <c r="B8207" t="s">
        <v>7024</v>
      </c>
      <c r="C8207" t="e">
        <f>VLOOKUP(B8207,Sheet5!$A$1158:$A$1246,1,FALSE)</f>
        <v>#N/A</v>
      </c>
      <c r="D8207" t="s">
        <v>11</v>
      </c>
      <c r="E8207" t="s">
        <v>466</v>
      </c>
      <c r="F8207" t="s">
        <v>7025</v>
      </c>
      <c r="G8207" t="s">
        <v>14555</v>
      </c>
      <c r="H8207" t="s">
        <v>17</v>
      </c>
      <c r="I8207">
        <v>116</v>
      </c>
      <c r="J8207">
        <v>4.5383411580599997E-2</v>
      </c>
      <c r="K8207">
        <f t="shared" si="771"/>
        <v>0</v>
      </c>
      <c r="L8207">
        <f t="shared" si="772"/>
        <v>0</v>
      </c>
      <c r="M8207" t="b">
        <f t="shared" si="773"/>
        <v>0</v>
      </c>
      <c r="N8207" t="str">
        <f>VLOOKUP(B8207,Sheet3!$D$2:$I$578,6,FALSE)</f>
        <v>Annick Girardin</v>
      </c>
      <c r="O8207" t="str">
        <f t="shared" si="774"/>
        <v>Roger RODE</v>
      </c>
      <c r="P8207" t="b">
        <f t="shared" ref="P8207:P8270" si="775">O8207=N8207</f>
        <v>0</v>
      </c>
      <c r="Q8207" t="b">
        <f>AND(M8207,ISNA(VLOOKUP(B8207,Sheet4!$A$1:$A$529,1,FALSE)))</f>
        <v>0</v>
      </c>
    </row>
    <row r="8208" spans="1:17">
      <c r="A8208" t="str">
        <f t="shared" si="770"/>
        <v>Bernard LE SOAVEC</v>
      </c>
      <c r="B8208" t="s">
        <v>7024</v>
      </c>
      <c r="C8208" t="e">
        <f>VLOOKUP(B8208,Sheet5!$A$1158:$A$1246,1,FALSE)</f>
        <v>#N/A</v>
      </c>
      <c r="D8208" t="s">
        <v>11</v>
      </c>
      <c r="E8208" t="s">
        <v>84</v>
      </c>
      <c r="F8208" t="s">
        <v>7026</v>
      </c>
      <c r="G8208" t="s">
        <v>14556</v>
      </c>
      <c r="H8208" t="s">
        <v>13</v>
      </c>
      <c r="I8208">
        <v>378</v>
      </c>
      <c r="J8208">
        <v>0.147887323944</v>
      </c>
      <c r="K8208">
        <f t="shared" si="771"/>
        <v>0</v>
      </c>
      <c r="L8208">
        <f t="shared" si="772"/>
        <v>0</v>
      </c>
      <c r="M8208" t="b">
        <f t="shared" si="773"/>
        <v>0</v>
      </c>
      <c r="N8208" t="str">
        <f>VLOOKUP(B8208,Sheet3!$D$2:$I$578,6,FALSE)</f>
        <v>Annick Girardin</v>
      </c>
      <c r="O8208" t="str">
        <f t="shared" si="774"/>
        <v>Bernard LE SOAVEC</v>
      </c>
      <c r="P8208" t="b">
        <f t="shared" si="775"/>
        <v>0</v>
      </c>
      <c r="Q8208" t="b">
        <f>AND(M8208,ISNA(VLOOKUP(B8208,Sheet4!$A$1:$A$529,1,FALSE)))</f>
        <v>0</v>
      </c>
    </row>
    <row r="8209" spans="1:17">
      <c r="A8209" t="str">
        <f t="shared" si="770"/>
        <v>Thierry ABRAHAM</v>
      </c>
      <c r="B8209" t="s">
        <v>7024</v>
      </c>
      <c r="C8209" t="e">
        <f>VLOOKUP(B8209,Sheet5!$A$1158:$A$1246,1,FALSE)</f>
        <v>#N/A</v>
      </c>
      <c r="D8209" t="s">
        <v>11</v>
      </c>
      <c r="E8209" t="s">
        <v>264</v>
      </c>
      <c r="F8209" t="s">
        <v>4328</v>
      </c>
      <c r="G8209" t="s">
        <v>12430</v>
      </c>
      <c r="H8209" t="s">
        <v>13</v>
      </c>
      <c r="I8209">
        <v>98</v>
      </c>
      <c r="J8209">
        <v>3.8341158059500002E-2</v>
      </c>
      <c r="K8209">
        <f t="shared" si="771"/>
        <v>0</v>
      </c>
      <c r="L8209">
        <f t="shared" si="772"/>
        <v>0</v>
      </c>
      <c r="M8209" t="b">
        <f t="shared" si="773"/>
        <v>0</v>
      </c>
      <c r="N8209" t="str">
        <f>VLOOKUP(B8209,Sheet3!$D$2:$I$578,6,FALSE)</f>
        <v>Annick Girardin</v>
      </c>
      <c r="O8209" t="str">
        <f t="shared" si="774"/>
        <v>Thierry ABRAHAM</v>
      </c>
      <c r="P8209" t="b">
        <f t="shared" si="775"/>
        <v>0</v>
      </c>
      <c r="Q8209" t="b">
        <f>AND(M8209,ISNA(VLOOKUP(B8209,Sheet4!$A$1:$A$529,1,FALSE)))</f>
        <v>0</v>
      </c>
    </row>
    <row r="8210" spans="1:17">
      <c r="A8210" t="str">
        <f t="shared" si="770"/>
        <v>Annick GIRARDIN</v>
      </c>
      <c r="B8210" t="s">
        <v>7024</v>
      </c>
      <c r="C8210" t="e">
        <f>VLOOKUP(B8210,Sheet5!$A$1158:$A$1246,1,FALSE)</f>
        <v>#N/A</v>
      </c>
      <c r="D8210" t="s">
        <v>4</v>
      </c>
      <c r="E8210" t="s">
        <v>1671</v>
      </c>
      <c r="F8210" t="s">
        <v>2799</v>
      </c>
      <c r="G8210" t="s">
        <v>11226</v>
      </c>
      <c r="H8210" t="s">
        <v>67</v>
      </c>
      <c r="I8210">
        <v>1675</v>
      </c>
      <c r="J8210">
        <v>0.65532081377200002</v>
      </c>
      <c r="K8210">
        <f t="shared" si="771"/>
        <v>0</v>
      </c>
      <c r="L8210">
        <f t="shared" si="772"/>
        <v>0</v>
      </c>
      <c r="M8210" t="b">
        <f t="shared" si="773"/>
        <v>1</v>
      </c>
      <c r="N8210" t="str">
        <f>VLOOKUP(B8210,Sheet3!$D$2:$I$578,6,FALSE)</f>
        <v>Annick Girardin</v>
      </c>
      <c r="O8210" t="str">
        <f t="shared" si="774"/>
        <v>Annick GIRARDIN</v>
      </c>
      <c r="P8210" t="b">
        <f t="shared" si="775"/>
        <v>1</v>
      </c>
      <c r="Q8210" t="b">
        <f>AND(M8210,ISNA(VLOOKUP(B8210,Sheet4!$A$1:$A$529,1,FALSE)))</f>
        <v>1</v>
      </c>
    </row>
    <row r="8211" spans="1:17">
      <c r="A8211" t="str">
        <f t="shared" si="770"/>
        <v xml:space="preserve"> </v>
      </c>
      <c r="B8211" t="s">
        <v>7027</v>
      </c>
      <c r="C8211" t="e">
        <f>VLOOKUP(B8211,Sheet5!$A$1158:$A$1246,1,FALSE)</f>
        <v>#N/A</v>
      </c>
      <c r="G8211" t="s">
        <v>9202</v>
      </c>
      <c r="H8211" t="s">
        <v>1</v>
      </c>
      <c r="I8211">
        <v>35586</v>
      </c>
      <c r="J8211">
        <v>1</v>
      </c>
      <c r="K8211">
        <f t="shared" si="771"/>
        <v>0</v>
      </c>
      <c r="L8211">
        <f t="shared" si="772"/>
        <v>0</v>
      </c>
      <c r="M8211" t="b">
        <f t="shared" si="773"/>
        <v>0</v>
      </c>
      <c r="N8211" t="str">
        <f>VLOOKUP(B8211,Sheet3!$D$2:$I$578,6,FALSE)</f>
        <v>Ramlati Ali</v>
      </c>
      <c r="O8211" t="str">
        <f t="shared" si="774"/>
        <v xml:space="preserve"> </v>
      </c>
      <c r="P8211" t="b">
        <f t="shared" si="775"/>
        <v>0</v>
      </c>
      <c r="Q8211" t="b">
        <f>AND(M8211,ISNA(VLOOKUP(B8211,Sheet4!$A$1:$A$529,1,FALSE)))</f>
        <v>0</v>
      </c>
    </row>
    <row r="8212" spans="1:17">
      <c r="A8212" t="str">
        <f t="shared" si="770"/>
        <v xml:space="preserve"> </v>
      </c>
      <c r="B8212" t="s">
        <v>7027</v>
      </c>
      <c r="C8212" t="e">
        <f>VLOOKUP(B8212,Sheet5!$A$1158:$A$1246,1,FALSE)</f>
        <v>#N/A</v>
      </c>
      <c r="G8212" t="s">
        <v>9202</v>
      </c>
      <c r="H8212" t="s">
        <v>2</v>
      </c>
      <c r="I8212">
        <v>19297</v>
      </c>
      <c r="J8212">
        <v>0.54226381161100001</v>
      </c>
      <c r="K8212">
        <f t="shared" si="771"/>
        <v>0</v>
      </c>
      <c r="L8212">
        <f t="shared" si="772"/>
        <v>0</v>
      </c>
      <c r="M8212" t="b">
        <f t="shared" si="773"/>
        <v>0</v>
      </c>
      <c r="N8212" t="str">
        <f>VLOOKUP(B8212,Sheet3!$D$2:$I$578,6,FALSE)</f>
        <v>Ramlati Ali</v>
      </c>
      <c r="O8212" t="str">
        <f t="shared" si="774"/>
        <v xml:space="preserve"> </v>
      </c>
      <c r="P8212" t="b">
        <f t="shared" si="775"/>
        <v>0</v>
      </c>
      <c r="Q8212" t="b">
        <f>AND(M8212,ISNA(VLOOKUP(B8212,Sheet4!$A$1:$A$529,1,FALSE)))</f>
        <v>0</v>
      </c>
    </row>
    <row r="8213" spans="1:17">
      <c r="A8213" t="str">
        <f t="shared" si="770"/>
        <v xml:space="preserve"> </v>
      </c>
      <c r="B8213" t="s">
        <v>7027</v>
      </c>
      <c r="C8213" t="e">
        <f>VLOOKUP(B8213,Sheet5!$A$1158:$A$1246,1,FALSE)</f>
        <v>#N/A</v>
      </c>
      <c r="G8213" t="s">
        <v>9202</v>
      </c>
      <c r="H8213" t="s">
        <v>3</v>
      </c>
      <c r="I8213">
        <v>803</v>
      </c>
      <c r="J8213">
        <v>2.2565053672800001E-2</v>
      </c>
      <c r="K8213">
        <f t="shared" si="771"/>
        <v>0</v>
      </c>
      <c r="L8213">
        <f t="shared" si="772"/>
        <v>0</v>
      </c>
      <c r="M8213" t="b">
        <f t="shared" si="773"/>
        <v>0</v>
      </c>
      <c r="N8213" t="str">
        <f>VLOOKUP(B8213,Sheet3!$D$2:$I$578,6,FALSE)</f>
        <v>Ramlati Ali</v>
      </c>
      <c r="O8213" t="str">
        <f t="shared" si="774"/>
        <v xml:space="preserve"> </v>
      </c>
      <c r="P8213" t="b">
        <f t="shared" si="775"/>
        <v>0</v>
      </c>
      <c r="Q8213" t="b">
        <f>AND(M8213,ISNA(VLOOKUP(B8213,Sheet4!$A$1:$A$529,1,FALSE)))</f>
        <v>0</v>
      </c>
    </row>
    <row r="8214" spans="1:17">
      <c r="A8214" t="str">
        <f t="shared" si="770"/>
        <v>Toiha MINIHAJI</v>
      </c>
      <c r="B8214" t="s">
        <v>7027</v>
      </c>
      <c r="C8214" t="e">
        <f>VLOOKUP(B8214,Sheet5!$A$1158:$A$1246,1,FALSE)</f>
        <v>#N/A</v>
      </c>
      <c r="D8214" t="s">
        <v>4</v>
      </c>
      <c r="E8214" t="s">
        <v>7028</v>
      </c>
      <c r="F8214" t="s">
        <v>7029</v>
      </c>
      <c r="G8214" t="s">
        <v>14557</v>
      </c>
      <c r="H8214" t="s">
        <v>33</v>
      </c>
      <c r="I8214">
        <v>153</v>
      </c>
      <c r="J8214">
        <v>9.8798915149200008E-3</v>
      </c>
      <c r="K8214">
        <f t="shared" si="771"/>
        <v>0</v>
      </c>
      <c r="L8214">
        <f t="shared" si="772"/>
        <v>0</v>
      </c>
      <c r="M8214" t="b">
        <f t="shared" si="773"/>
        <v>0</v>
      </c>
      <c r="N8214" t="str">
        <f>VLOOKUP(B8214,Sheet3!$D$2:$I$578,6,FALSE)</f>
        <v>Ramlati Ali</v>
      </c>
      <c r="O8214" t="str">
        <f t="shared" si="774"/>
        <v>Toiha MINIHAJI</v>
      </c>
      <c r="P8214" t="b">
        <f t="shared" si="775"/>
        <v>0</v>
      </c>
      <c r="Q8214" t="b">
        <f>AND(M8214,ISNA(VLOOKUP(B8214,Sheet4!$A$1:$A$529,1,FALSE)))</f>
        <v>0</v>
      </c>
    </row>
    <row r="8215" spans="1:17">
      <c r="A8215" t="str">
        <f t="shared" si="770"/>
        <v>Abdoulatifou ALY</v>
      </c>
      <c r="B8215" t="s">
        <v>7027</v>
      </c>
      <c r="C8215" t="e">
        <f>VLOOKUP(B8215,Sheet5!$A$1158:$A$1246,1,FALSE)</f>
        <v>#N/A</v>
      </c>
      <c r="D8215" t="s">
        <v>11</v>
      </c>
      <c r="E8215" t="s">
        <v>7030</v>
      </c>
      <c r="F8215" t="s">
        <v>7031</v>
      </c>
      <c r="G8215" t="s">
        <v>14558</v>
      </c>
      <c r="H8215" t="s">
        <v>43</v>
      </c>
      <c r="I8215">
        <v>127</v>
      </c>
      <c r="J8215">
        <v>8.2009557019200006E-3</v>
      </c>
      <c r="K8215">
        <f t="shared" si="771"/>
        <v>0</v>
      </c>
      <c r="L8215">
        <f t="shared" si="772"/>
        <v>0</v>
      </c>
      <c r="M8215" t="b">
        <f t="shared" si="773"/>
        <v>0</v>
      </c>
      <c r="N8215" t="str">
        <f>VLOOKUP(B8215,Sheet3!$D$2:$I$578,6,FALSE)</f>
        <v>Ramlati Ali</v>
      </c>
      <c r="O8215" t="str">
        <f t="shared" si="774"/>
        <v>Abdoulatifou ALY</v>
      </c>
      <c r="P8215" t="b">
        <f t="shared" si="775"/>
        <v>0</v>
      </c>
      <c r="Q8215" t="b">
        <f>AND(M8215,ISNA(VLOOKUP(B8215,Sheet4!$A$1:$A$529,1,FALSE)))</f>
        <v>0</v>
      </c>
    </row>
    <row r="8216" spans="1:17">
      <c r="A8216" t="str">
        <f t="shared" si="770"/>
        <v>Franck MADJID</v>
      </c>
      <c r="B8216" t="s">
        <v>7027</v>
      </c>
      <c r="C8216" t="e">
        <f>VLOOKUP(B8216,Sheet5!$A$1158:$A$1246,1,FALSE)</f>
        <v>#N/A</v>
      </c>
      <c r="D8216" t="s">
        <v>11</v>
      </c>
      <c r="E8216" t="s">
        <v>178</v>
      </c>
      <c r="F8216" t="s">
        <v>7032</v>
      </c>
      <c r="G8216" t="s">
        <v>14559</v>
      </c>
      <c r="H8216" t="s">
        <v>13</v>
      </c>
      <c r="I8216">
        <v>195</v>
      </c>
      <c r="J8216">
        <v>1.2592018597399999E-2</v>
      </c>
      <c r="K8216">
        <f t="shared" si="771"/>
        <v>0</v>
      </c>
      <c r="L8216">
        <f t="shared" si="772"/>
        <v>0</v>
      </c>
      <c r="M8216" t="b">
        <f t="shared" si="773"/>
        <v>0</v>
      </c>
      <c r="N8216" t="str">
        <f>VLOOKUP(B8216,Sheet3!$D$2:$I$578,6,FALSE)</f>
        <v>Ramlati Ali</v>
      </c>
      <c r="O8216" t="str">
        <f t="shared" si="774"/>
        <v>Franck MADJID</v>
      </c>
      <c r="P8216" t="b">
        <f t="shared" si="775"/>
        <v>0</v>
      </c>
      <c r="Q8216" t="b">
        <f>AND(M8216,ISNA(VLOOKUP(B8216,Sheet4!$A$1:$A$529,1,FALSE)))</f>
        <v>0</v>
      </c>
    </row>
    <row r="8217" spans="1:17">
      <c r="A8217" t="str">
        <f t="shared" si="770"/>
        <v>Saïd AHAMADI</v>
      </c>
      <c r="B8217" t="s">
        <v>7027</v>
      </c>
      <c r="C8217" t="e">
        <f>VLOOKUP(B8217,Sheet5!$A$1158:$A$1246,1,FALSE)</f>
        <v>#N/A</v>
      </c>
      <c r="D8217" t="s">
        <v>11</v>
      </c>
      <c r="E8217" t="s">
        <v>9183</v>
      </c>
      <c r="F8217" t="s">
        <v>7033</v>
      </c>
      <c r="G8217" t="s">
        <v>14560</v>
      </c>
      <c r="H8217" t="s">
        <v>33</v>
      </c>
      <c r="I8217">
        <v>581</v>
      </c>
      <c r="J8217">
        <v>3.75177579749E-2</v>
      </c>
      <c r="K8217">
        <f t="shared" si="771"/>
        <v>0</v>
      </c>
      <c r="L8217">
        <f t="shared" si="772"/>
        <v>0</v>
      </c>
      <c r="M8217" t="b">
        <f t="shared" si="773"/>
        <v>0</v>
      </c>
      <c r="N8217" t="str">
        <f>VLOOKUP(B8217,Sheet3!$D$2:$I$578,6,FALSE)</f>
        <v>Ramlati Ali</v>
      </c>
      <c r="O8217" t="str">
        <f t="shared" si="774"/>
        <v>Saïd AHAMADI</v>
      </c>
      <c r="P8217" t="b">
        <f t="shared" si="775"/>
        <v>0</v>
      </c>
      <c r="Q8217" t="b">
        <f>AND(M8217,ISNA(VLOOKUP(B8217,Sheet4!$A$1:$A$529,1,FALSE)))</f>
        <v>0</v>
      </c>
    </row>
    <row r="8218" spans="1:17">
      <c r="A8218" t="str">
        <f t="shared" si="770"/>
        <v>Lucinda CARVALHO</v>
      </c>
      <c r="B8218" t="s">
        <v>7027</v>
      </c>
      <c r="C8218" t="e">
        <f>VLOOKUP(B8218,Sheet5!$A$1158:$A$1246,1,FALSE)</f>
        <v>#N/A</v>
      </c>
      <c r="D8218" t="s">
        <v>4</v>
      </c>
      <c r="E8218" t="s">
        <v>7034</v>
      </c>
      <c r="F8218" t="s">
        <v>3826</v>
      </c>
      <c r="G8218" t="s">
        <v>12028</v>
      </c>
      <c r="H8218" t="s">
        <v>17</v>
      </c>
      <c r="I8218">
        <v>190</v>
      </c>
      <c r="J8218">
        <v>1.22691463257E-2</v>
      </c>
      <c r="K8218">
        <f t="shared" si="771"/>
        <v>0</v>
      </c>
      <c r="L8218">
        <f t="shared" si="772"/>
        <v>0</v>
      </c>
      <c r="M8218" t="b">
        <f t="shared" si="773"/>
        <v>0</v>
      </c>
      <c r="N8218" t="str">
        <f>VLOOKUP(B8218,Sheet3!$D$2:$I$578,6,FALSE)</f>
        <v>Ramlati Ali</v>
      </c>
      <c r="O8218" t="str">
        <f t="shared" si="774"/>
        <v>Lucinda CARVALHO</v>
      </c>
      <c r="P8218" t="b">
        <f t="shared" si="775"/>
        <v>0</v>
      </c>
      <c r="Q8218" t="b">
        <f>AND(M8218,ISNA(VLOOKUP(B8218,Sheet4!$A$1:$A$529,1,FALSE)))</f>
        <v>0</v>
      </c>
    </row>
    <row r="8219" spans="1:17">
      <c r="A8219" t="str">
        <f t="shared" si="770"/>
        <v>Mohamed BRAHIME DIT MONSIEUR CHIRAC</v>
      </c>
      <c r="B8219" t="s">
        <v>7027</v>
      </c>
      <c r="C8219" t="e">
        <f>VLOOKUP(B8219,Sheet5!$A$1158:$A$1246,1,FALSE)</f>
        <v>#N/A</v>
      </c>
      <c r="D8219" t="s">
        <v>11</v>
      </c>
      <c r="E8219" t="s">
        <v>682</v>
      </c>
      <c r="F8219" t="s">
        <v>7035</v>
      </c>
      <c r="G8219" t="s">
        <v>14561</v>
      </c>
      <c r="H8219" t="s">
        <v>13</v>
      </c>
      <c r="I8219">
        <v>88</v>
      </c>
      <c r="J8219">
        <v>5.6825519824400001E-3</v>
      </c>
      <c r="K8219">
        <f t="shared" si="771"/>
        <v>0</v>
      </c>
      <c r="L8219">
        <f t="shared" si="772"/>
        <v>0</v>
      </c>
      <c r="M8219" t="b">
        <f t="shared" si="773"/>
        <v>0</v>
      </c>
      <c r="N8219" t="str">
        <f>VLOOKUP(B8219,Sheet3!$D$2:$I$578,6,FALSE)</f>
        <v>Ramlati Ali</v>
      </c>
      <c r="O8219" t="str">
        <f t="shared" si="774"/>
        <v>Mohamed BRAHIME DIT MONSIEUR CHIRAC</v>
      </c>
      <c r="P8219" t="b">
        <f t="shared" si="775"/>
        <v>0</v>
      </c>
      <c r="Q8219" t="b">
        <f>AND(M8219,ISNA(VLOOKUP(B8219,Sheet4!$A$1:$A$529,1,FALSE)))</f>
        <v>0</v>
      </c>
    </row>
    <row r="8220" spans="1:17">
      <c r="A8220" t="str">
        <f t="shared" si="770"/>
        <v>Eugène FELIX</v>
      </c>
      <c r="B8220" t="s">
        <v>7027</v>
      </c>
      <c r="C8220" t="e">
        <f>VLOOKUP(B8220,Sheet5!$A$1158:$A$1246,1,FALSE)</f>
        <v>#N/A</v>
      </c>
      <c r="D8220" t="s">
        <v>11</v>
      </c>
      <c r="E8220" t="s">
        <v>9142</v>
      </c>
      <c r="F8220" t="s">
        <v>3383</v>
      </c>
      <c r="G8220" t="s">
        <v>11687</v>
      </c>
      <c r="H8220" t="s">
        <v>87</v>
      </c>
      <c r="I8220">
        <v>276</v>
      </c>
      <c r="J8220">
        <v>1.7822549399499999E-2</v>
      </c>
      <c r="K8220">
        <f t="shared" si="771"/>
        <v>0</v>
      </c>
      <c r="L8220">
        <f t="shared" si="772"/>
        <v>0</v>
      </c>
      <c r="M8220" t="b">
        <f t="shared" si="773"/>
        <v>0</v>
      </c>
      <c r="N8220" t="str">
        <f>VLOOKUP(B8220,Sheet3!$D$2:$I$578,6,FALSE)</f>
        <v>Ramlati Ali</v>
      </c>
      <c r="O8220" t="str">
        <f t="shared" si="774"/>
        <v>Eugène FELIX</v>
      </c>
      <c r="P8220" t="b">
        <f t="shared" si="775"/>
        <v>0</v>
      </c>
      <c r="Q8220" t="b">
        <f>AND(M8220,ISNA(VLOOKUP(B8220,Sheet4!$A$1:$A$529,1,FALSE)))</f>
        <v>0</v>
      </c>
    </row>
    <row r="8221" spans="1:17">
      <c r="A8221" t="str">
        <f t="shared" si="770"/>
        <v>Bacar ALI BOTO</v>
      </c>
      <c r="B8221" t="s">
        <v>7027</v>
      </c>
      <c r="C8221" t="e">
        <f>VLOOKUP(B8221,Sheet5!$A$1158:$A$1246,1,FALSE)</f>
        <v>#N/A</v>
      </c>
      <c r="D8221" t="s">
        <v>11</v>
      </c>
      <c r="E8221" t="s">
        <v>7036</v>
      </c>
      <c r="F8221" t="s">
        <v>7037</v>
      </c>
      <c r="G8221" t="s">
        <v>14562</v>
      </c>
      <c r="H8221" t="s">
        <v>33</v>
      </c>
      <c r="I8221">
        <v>1008</v>
      </c>
      <c r="J8221">
        <v>6.5091049980600002E-2</v>
      </c>
      <c r="K8221">
        <f t="shared" si="771"/>
        <v>0</v>
      </c>
      <c r="L8221">
        <f t="shared" si="772"/>
        <v>0</v>
      </c>
      <c r="M8221" t="b">
        <f t="shared" si="773"/>
        <v>0</v>
      </c>
      <c r="N8221" t="str">
        <f>VLOOKUP(B8221,Sheet3!$D$2:$I$578,6,FALSE)</f>
        <v>Ramlati Ali</v>
      </c>
      <c r="O8221" t="str">
        <f t="shared" si="774"/>
        <v>Bacar ALI BOTO</v>
      </c>
      <c r="P8221" t="b">
        <f t="shared" si="775"/>
        <v>0</v>
      </c>
      <c r="Q8221" t="b">
        <f>AND(M8221,ISNA(VLOOKUP(B8221,Sheet4!$A$1:$A$529,1,FALSE)))</f>
        <v>0</v>
      </c>
    </row>
    <row r="8222" spans="1:17">
      <c r="A8222" t="str">
        <f t="shared" si="770"/>
        <v>Mohamadi SOUMAILA</v>
      </c>
      <c r="B8222" t="s">
        <v>7027</v>
      </c>
      <c r="C8222" t="e">
        <f>VLOOKUP(B8222,Sheet5!$A$1158:$A$1246,1,FALSE)</f>
        <v>#N/A</v>
      </c>
      <c r="D8222" t="s">
        <v>11</v>
      </c>
      <c r="E8222" t="s">
        <v>7038</v>
      </c>
      <c r="F8222" t="s">
        <v>7039</v>
      </c>
      <c r="G8222" t="s">
        <v>14563</v>
      </c>
      <c r="H8222" t="s">
        <v>26</v>
      </c>
      <c r="I8222">
        <v>2264</v>
      </c>
      <c r="J8222">
        <v>0.14619656463899999</v>
      </c>
      <c r="K8222">
        <f t="shared" si="771"/>
        <v>0</v>
      </c>
      <c r="L8222">
        <f t="shared" si="772"/>
        <v>0</v>
      </c>
      <c r="M8222" t="b">
        <f t="shared" si="773"/>
        <v>0</v>
      </c>
      <c r="N8222" t="str">
        <f>VLOOKUP(B8222,Sheet3!$D$2:$I$578,6,FALSE)</f>
        <v>Ramlati Ali</v>
      </c>
      <c r="O8222" t="str">
        <f t="shared" si="774"/>
        <v>Mohamadi SOUMAILA</v>
      </c>
      <c r="P8222" t="b">
        <f t="shared" si="775"/>
        <v>0</v>
      </c>
      <c r="Q8222" t="b">
        <f>AND(M8222,ISNA(VLOOKUP(B8222,Sheet4!$A$1:$A$529,1,FALSE)))</f>
        <v>0</v>
      </c>
    </row>
    <row r="8223" spans="1:17">
      <c r="A8223" t="str">
        <f t="shared" si="770"/>
        <v>Ramlati ALI</v>
      </c>
      <c r="B8223" t="s">
        <v>7027</v>
      </c>
      <c r="C8223" t="e">
        <f>VLOOKUP(B8223,Sheet5!$A$1158:$A$1246,1,FALSE)</f>
        <v>#N/A</v>
      </c>
      <c r="D8223" t="s">
        <v>4</v>
      </c>
      <c r="E8223" t="s">
        <v>7040</v>
      </c>
      <c r="F8223" t="s">
        <v>7041</v>
      </c>
      <c r="G8223" t="s">
        <v>5375</v>
      </c>
      <c r="H8223" t="s">
        <v>21</v>
      </c>
      <c r="I8223">
        <v>1236</v>
      </c>
      <c r="J8223">
        <v>7.9814025571499997E-2</v>
      </c>
      <c r="K8223">
        <f t="shared" si="771"/>
        <v>1236</v>
      </c>
      <c r="L8223" t="str">
        <f t="shared" si="772"/>
        <v>SOC</v>
      </c>
      <c r="M8223" t="b">
        <f t="shared" si="773"/>
        <v>0</v>
      </c>
      <c r="N8223" t="str">
        <f>VLOOKUP(B8223,Sheet3!$D$2:$I$578,6,FALSE)</f>
        <v>Ramlati Ali</v>
      </c>
      <c r="O8223" t="str">
        <f t="shared" si="774"/>
        <v>Ramlati ALI</v>
      </c>
      <c r="P8223" t="b">
        <f t="shared" si="775"/>
        <v>1</v>
      </c>
      <c r="Q8223" t="b">
        <f>AND(M8223,ISNA(VLOOKUP(B8223,Sheet4!$A$1:$A$529,1,FALSE)))</f>
        <v>0</v>
      </c>
    </row>
    <row r="8224" spans="1:17">
      <c r="A8224" t="str">
        <f t="shared" si="770"/>
        <v>Saïd OMAR OILI</v>
      </c>
      <c r="B8224" t="s">
        <v>7027</v>
      </c>
      <c r="C8224" t="e">
        <f>VLOOKUP(B8224,Sheet5!$A$1158:$A$1246,1,FALSE)</f>
        <v>#N/A</v>
      </c>
      <c r="D8224" t="s">
        <v>11</v>
      </c>
      <c r="E8224" t="s">
        <v>9183</v>
      </c>
      <c r="F8224" t="s">
        <v>7042</v>
      </c>
      <c r="G8224" t="s">
        <v>14564</v>
      </c>
      <c r="H8224" t="s">
        <v>33</v>
      </c>
      <c r="I8224">
        <v>3337</v>
      </c>
      <c r="J8224">
        <v>0.215484954152</v>
      </c>
      <c r="K8224">
        <f t="shared" si="771"/>
        <v>1236</v>
      </c>
      <c r="L8224" t="str">
        <f t="shared" si="772"/>
        <v>SOC</v>
      </c>
      <c r="M8224" t="b">
        <f t="shared" si="773"/>
        <v>0</v>
      </c>
      <c r="N8224" t="str">
        <f>VLOOKUP(B8224,Sheet3!$D$2:$I$578,6,FALSE)</f>
        <v>Ramlati Ali</v>
      </c>
      <c r="O8224" t="str">
        <f t="shared" si="774"/>
        <v>Saïd OMAR OILI</v>
      </c>
      <c r="P8224" t="b">
        <f t="shared" si="775"/>
        <v>0</v>
      </c>
      <c r="Q8224" t="b">
        <f>AND(M8224,ISNA(VLOOKUP(B8224,Sheet4!$A$1:$A$529,1,FALSE)))</f>
        <v>0</v>
      </c>
    </row>
    <row r="8225" spans="1:17">
      <c r="A8225" t="str">
        <f t="shared" si="770"/>
        <v>Bacar HALADI</v>
      </c>
      <c r="B8225" t="s">
        <v>7027</v>
      </c>
      <c r="C8225" t="e">
        <f>VLOOKUP(B8225,Sheet5!$A$1158:$A$1246,1,FALSE)</f>
        <v>#N/A</v>
      </c>
      <c r="D8225" t="s">
        <v>11</v>
      </c>
      <c r="E8225" t="s">
        <v>7036</v>
      </c>
      <c r="F8225" t="s">
        <v>7043</v>
      </c>
      <c r="G8225" t="s">
        <v>14565</v>
      </c>
      <c r="H8225" t="s">
        <v>33</v>
      </c>
      <c r="I8225">
        <v>340</v>
      </c>
      <c r="J8225">
        <v>2.1955314477600001E-2</v>
      </c>
      <c r="K8225">
        <f t="shared" si="771"/>
        <v>1236</v>
      </c>
      <c r="L8225" t="str">
        <f t="shared" si="772"/>
        <v>SOC</v>
      </c>
      <c r="M8225" t="b">
        <f t="shared" si="773"/>
        <v>0</v>
      </c>
      <c r="N8225" t="str">
        <f>VLOOKUP(B8225,Sheet3!$D$2:$I$578,6,FALSE)</f>
        <v>Ramlati Ali</v>
      </c>
      <c r="O8225" t="str">
        <f t="shared" si="774"/>
        <v>Bacar HALADI</v>
      </c>
      <c r="P8225" t="b">
        <f t="shared" si="775"/>
        <v>0</v>
      </c>
      <c r="Q8225" t="b">
        <f>AND(M8225,ISNA(VLOOKUP(B8225,Sheet4!$A$1:$A$529,1,FALSE)))</f>
        <v>0</v>
      </c>
    </row>
    <row r="8226" spans="1:17">
      <c r="A8226" t="str">
        <f t="shared" si="770"/>
        <v>Boinali SAID</v>
      </c>
      <c r="B8226" t="s">
        <v>7027</v>
      </c>
      <c r="C8226" t="e">
        <f>VLOOKUP(B8226,Sheet5!$A$1158:$A$1246,1,FALSE)</f>
        <v>#N/A</v>
      </c>
      <c r="D8226" t="s">
        <v>11</v>
      </c>
      <c r="E8226" t="s">
        <v>7044</v>
      </c>
      <c r="F8226" t="s">
        <v>7045</v>
      </c>
      <c r="G8226" t="s">
        <v>14566</v>
      </c>
      <c r="H8226" t="s">
        <v>33</v>
      </c>
      <c r="I8226">
        <v>2957</v>
      </c>
      <c r="J8226">
        <v>0.19094666150100001</v>
      </c>
      <c r="K8226">
        <f t="shared" si="771"/>
        <v>1236</v>
      </c>
      <c r="L8226" t="str">
        <f t="shared" si="772"/>
        <v>SOC</v>
      </c>
      <c r="M8226" t="b">
        <f t="shared" si="773"/>
        <v>0</v>
      </c>
      <c r="N8226" t="str">
        <f>VLOOKUP(B8226,Sheet3!$D$2:$I$578,6,FALSE)</f>
        <v>Ramlati Ali</v>
      </c>
      <c r="O8226" t="str">
        <f t="shared" si="774"/>
        <v>Boinali SAID</v>
      </c>
      <c r="P8226" t="b">
        <f t="shared" si="775"/>
        <v>0</v>
      </c>
      <c r="Q8226" t="b">
        <f>AND(M8226,ISNA(VLOOKUP(B8226,Sheet4!$A$1:$A$529,1,FALSE)))</f>
        <v>0</v>
      </c>
    </row>
    <row r="8227" spans="1:17">
      <c r="A8227" t="str">
        <f t="shared" si="770"/>
        <v>Ali Mohamed BEN ALI</v>
      </c>
      <c r="B8227" t="s">
        <v>7027</v>
      </c>
      <c r="C8227" t="e">
        <f>VLOOKUP(B8227,Sheet5!$A$1158:$A$1246,1,FALSE)</f>
        <v>#N/A</v>
      </c>
      <c r="D8227" t="s">
        <v>11</v>
      </c>
      <c r="E8227" t="s">
        <v>7046</v>
      </c>
      <c r="F8227" t="s">
        <v>7047</v>
      </c>
      <c r="G8227" t="s">
        <v>14567</v>
      </c>
      <c r="H8227" t="s">
        <v>271</v>
      </c>
      <c r="I8227">
        <v>2568</v>
      </c>
      <c r="J8227">
        <v>0.16582719875999999</v>
      </c>
      <c r="K8227">
        <f t="shared" si="771"/>
        <v>1236</v>
      </c>
      <c r="L8227" t="str">
        <f t="shared" si="772"/>
        <v>SOC</v>
      </c>
      <c r="M8227" t="b">
        <f t="shared" si="773"/>
        <v>0</v>
      </c>
      <c r="N8227" t="str">
        <f>VLOOKUP(B8227,Sheet3!$D$2:$I$578,6,FALSE)</f>
        <v>Ramlati Ali</v>
      </c>
      <c r="O8227" t="str">
        <f t="shared" si="774"/>
        <v>Ali Mohamed BEN ALI</v>
      </c>
      <c r="P8227" t="b">
        <f t="shared" si="775"/>
        <v>0</v>
      </c>
      <c r="Q8227" t="b">
        <f>AND(M8227,ISNA(VLOOKUP(B8227,Sheet4!$A$1:$A$529,1,FALSE)))</f>
        <v>0</v>
      </c>
    </row>
    <row r="8228" spans="1:17">
      <c r="A8228" t="str">
        <f t="shared" si="770"/>
        <v>Saïd AHAMADA</v>
      </c>
      <c r="B8228" t="s">
        <v>7027</v>
      </c>
      <c r="C8228" t="e">
        <f>VLOOKUP(B8228,Sheet5!$A$1158:$A$1246,1,FALSE)</f>
        <v>#N/A</v>
      </c>
      <c r="D8228" t="s">
        <v>11</v>
      </c>
      <c r="E8228" t="s">
        <v>9183</v>
      </c>
      <c r="F8228" t="s">
        <v>7048</v>
      </c>
      <c r="G8228" t="s">
        <v>14568</v>
      </c>
      <c r="H8228" t="s">
        <v>33</v>
      </c>
      <c r="I8228">
        <v>166</v>
      </c>
      <c r="J8228">
        <v>1.0719359421399999E-2</v>
      </c>
      <c r="K8228">
        <f t="shared" si="771"/>
        <v>1236</v>
      </c>
      <c r="L8228" t="str">
        <f t="shared" si="772"/>
        <v>SOC</v>
      </c>
      <c r="M8228" t="b">
        <f t="shared" si="773"/>
        <v>1</v>
      </c>
      <c r="N8228" t="str">
        <f>VLOOKUP(B8228,Sheet3!$D$2:$I$578,6,FALSE)</f>
        <v>Ramlati Ali</v>
      </c>
      <c r="O8228" t="str">
        <f t="shared" si="774"/>
        <v>Saïd AHAMADA</v>
      </c>
      <c r="P8228" t="b">
        <f t="shared" si="775"/>
        <v>0</v>
      </c>
      <c r="Q8228" t="b">
        <f>AND(M8228,ISNA(VLOOKUP(B8228,Sheet4!$A$1:$A$529,1,FALSE)))</f>
        <v>1</v>
      </c>
    </row>
    <row r="8229" spans="1:17">
      <c r="A8229" t="str">
        <f t="shared" si="770"/>
        <v xml:space="preserve"> </v>
      </c>
      <c r="B8229" t="s">
        <v>7049</v>
      </c>
      <c r="C8229" t="e">
        <f>VLOOKUP(B8229,Sheet5!$A$1158:$A$1246,1,FALSE)</f>
        <v>#N/A</v>
      </c>
      <c r="G8229" t="s">
        <v>9202</v>
      </c>
      <c r="H8229" t="s">
        <v>1</v>
      </c>
      <c r="I8229">
        <v>42012</v>
      </c>
      <c r="J8229">
        <v>1</v>
      </c>
      <c r="K8229">
        <f t="shared" si="771"/>
        <v>0</v>
      </c>
      <c r="L8229">
        <f t="shared" si="772"/>
        <v>0</v>
      </c>
      <c r="M8229" t="b">
        <f t="shared" si="773"/>
        <v>0</v>
      </c>
      <c r="N8229" t="str">
        <f>VLOOKUP(B8229,Sheet3!$D$2:$I$578,6,FALSE)</f>
        <v>Ibrahim Aboubacar</v>
      </c>
      <c r="O8229" t="str">
        <f t="shared" si="774"/>
        <v xml:space="preserve"> </v>
      </c>
      <c r="P8229" t="b">
        <f t="shared" si="775"/>
        <v>0</v>
      </c>
      <c r="Q8229" t="b">
        <f>AND(M8229,ISNA(VLOOKUP(B8229,Sheet4!$A$1:$A$529,1,FALSE)))</f>
        <v>0</v>
      </c>
    </row>
    <row r="8230" spans="1:17">
      <c r="A8230" t="str">
        <f t="shared" si="770"/>
        <v xml:space="preserve"> </v>
      </c>
      <c r="B8230" t="s">
        <v>7049</v>
      </c>
      <c r="C8230" t="e">
        <f>VLOOKUP(B8230,Sheet5!$A$1158:$A$1246,1,FALSE)</f>
        <v>#N/A</v>
      </c>
      <c r="G8230" t="s">
        <v>9202</v>
      </c>
      <c r="H8230" t="s">
        <v>2</v>
      </c>
      <c r="I8230">
        <v>19564</v>
      </c>
      <c r="J8230">
        <v>0.46567647338899998</v>
      </c>
      <c r="K8230">
        <f t="shared" si="771"/>
        <v>0</v>
      </c>
      <c r="L8230">
        <f t="shared" si="772"/>
        <v>0</v>
      </c>
      <c r="M8230" t="b">
        <f t="shared" si="773"/>
        <v>0</v>
      </c>
      <c r="N8230" t="str">
        <f>VLOOKUP(B8230,Sheet3!$D$2:$I$578,6,FALSE)</f>
        <v>Ibrahim Aboubacar</v>
      </c>
      <c r="O8230" t="str">
        <f t="shared" si="774"/>
        <v xml:space="preserve"> </v>
      </c>
      <c r="P8230" t="b">
        <f t="shared" si="775"/>
        <v>0</v>
      </c>
      <c r="Q8230" t="b">
        <f>AND(M8230,ISNA(VLOOKUP(B8230,Sheet4!$A$1:$A$529,1,FALSE)))</f>
        <v>0</v>
      </c>
    </row>
    <row r="8231" spans="1:17">
      <c r="A8231" t="str">
        <f t="shared" si="770"/>
        <v xml:space="preserve"> </v>
      </c>
      <c r="B8231" t="s">
        <v>7049</v>
      </c>
      <c r="C8231" t="e">
        <f>VLOOKUP(B8231,Sheet5!$A$1158:$A$1246,1,FALSE)</f>
        <v>#N/A</v>
      </c>
      <c r="G8231" t="s">
        <v>9202</v>
      </c>
      <c r="H8231" t="s">
        <v>3</v>
      </c>
      <c r="I8231">
        <v>1167</v>
      </c>
      <c r="J8231">
        <v>2.7777777777800002E-2</v>
      </c>
      <c r="K8231">
        <f t="shared" si="771"/>
        <v>0</v>
      </c>
      <c r="L8231">
        <f t="shared" si="772"/>
        <v>0</v>
      </c>
      <c r="M8231" t="b">
        <f t="shared" si="773"/>
        <v>0</v>
      </c>
      <c r="N8231" t="str">
        <f>VLOOKUP(B8231,Sheet3!$D$2:$I$578,6,FALSE)</f>
        <v>Ibrahim Aboubacar</v>
      </c>
      <c r="O8231" t="str">
        <f t="shared" si="774"/>
        <v xml:space="preserve"> </v>
      </c>
      <c r="P8231" t="b">
        <f t="shared" si="775"/>
        <v>0</v>
      </c>
      <c r="Q8231" t="b">
        <f>AND(M8231,ISNA(VLOOKUP(B8231,Sheet4!$A$1:$A$529,1,FALSE)))</f>
        <v>0</v>
      </c>
    </row>
    <row r="8232" spans="1:17">
      <c r="A8232" t="str">
        <f t="shared" si="770"/>
        <v>Sarah MOUHOUSSOUNE</v>
      </c>
      <c r="B8232" t="s">
        <v>7049</v>
      </c>
      <c r="C8232" t="e">
        <f>VLOOKUP(B8232,Sheet5!$A$1158:$A$1246,1,FALSE)</f>
        <v>#N/A</v>
      </c>
      <c r="D8232" t="s">
        <v>4</v>
      </c>
      <c r="E8232" t="s">
        <v>2660</v>
      </c>
      <c r="F8232" t="s">
        <v>7050</v>
      </c>
      <c r="G8232" t="s">
        <v>14569</v>
      </c>
      <c r="H8232" t="s">
        <v>33</v>
      </c>
      <c r="I8232">
        <v>1705</v>
      </c>
      <c r="J8232">
        <v>8.0118415488E-2</v>
      </c>
      <c r="K8232">
        <f t="shared" si="771"/>
        <v>0</v>
      </c>
      <c r="L8232">
        <f t="shared" si="772"/>
        <v>0</v>
      </c>
      <c r="M8232" t="b">
        <f t="shared" si="773"/>
        <v>0</v>
      </c>
      <c r="N8232" t="str">
        <f>VLOOKUP(B8232,Sheet3!$D$2:$I$578,6,FALSE)</f>
        <v>Ibrahim Aboubacar</v>
      </c>
      <c r="O8232" t="str">
        <f t="shared" si="774"/>
        <v>Sarah MOUHOUSSOUNE</v>
      </c>
      <c r="P8232" t="b">
        <f t="shared" si="775"/>
        <v>0</v>
      </c>
      <c r="Q8232" t="b">
        <f>AND(M8232,ISNA(VLOOKUP(B8232,Sheet4!$A$1:$A$529,1,FALSE)))</f>
        <v>0</v>
      </c>
    </row>
    <row r="8233" spans="1:17">
      <c r="A8233" t="str">
        <f t="shared" si="770"/>
        <v>Abdouldjabar SALIM</v>
      </c>
      <c r="B8233" t="s">
        <v>7049</v>
      </c>
      <c r="C8233" t="e">
        <f>VLOOKUP(B8233,Sheet5!$A$1158:$A$1246,1,FALSE)</f>
        <v>#N/A</v>
      </c>
      <c r="D8233" t="s">
        <v>11</v>
      </c>
      <c r="E8233" t="s">
        <v>7051</v>
      </c>
      <c r="F8233" t="s">
        <v>7052</v>
      </c>
      <c r="G8233" t="s">
        <v>796</v>
      </c>
      <c r="H8233" t="s">
        <v>271</v>
      </c>
      <c r="I8233">
        <v>0</v>
      </c>
      <c r="J8233">
        <v>0</v>
      </c>
      <c r="K8233">
        <f t="shared" si="771"/>
        <v>0</v>
      </c>
      <c r="L8233">
        <f t="shared" si="772"/>
        <v>0</v>
      </c>
      <c r="M8233" t="b">
        <f t="shared" si="773"/>
        <v>0</v>
      </c>
      <c r="N8233" t="str">
        <f>VLOOKUP(B8233,Sheet3!$D$2:$I$578,6,FALSE)</f>
        <v>Ibrahim Aboubacar</v>
      </c>
      <c r="O8233" t="str">
        <f t="shared" si="774"/>
        <v>Abdouldjabar SALIM</v>
      </c>
      <c r="P8233" t="b">
        <f t="shared" si="775"/>
        <v>0</v>
      </c>
      <c r="Q8233" t="b">
        <f>AND(M8233,ISNA(VLOOKUP(B8233,Sheet4!$A$1:$A$529,1,FALSE)))</f>
        <v>0</v>
      </c>
    </row>
    <row r="8234" spans="1:17">
      <c r="A8234" t="str">
        <f t="shared" si="770"/>
        <v>Papa AHMED COMBO</v>
      </c>
      <c r="B8234" t="s">
        <v>7049</v>
      </c>
      <c r="C8234" t="e">
        <f>VLOOKUP(B8234,Sheet5!$A$1158:$A$1246,1,FALSE)</f>
        <v>#N/A</v>
      </c>
      <c r="D8234" t="s">
        <v>11</v>
      </c>
      <c r="E8234" t="s">
        <v>7053</v>
      </c>
      <c r="F8234" t="s">
        <v>7054</v>
      </c>
      <c r="G8234" t="s">
        <v>14570</v>
      </c>
      <c r="H8234" t="s">
        <v>271</v>
      </c>
      <c r="I8234">
        <v>1400</v>
      </c>
      <c r="J8234">
        <v>6.57863822189E-2</v>
      </c>
      <c r="K8234">
        <f t="shared" si="771"/>
        <v>0</v>
      </c>
      <c r="L8234">
        <f t="shared" si="772"/>
        <v>0</v>
      </c>
      <c r="M8234" t="b">
        <f t="shared" si="773"/>
        <v>0</v>
      </c>
      <c r="N8234" t="str">
        <f>VLOOKUP(B8234,Sheet3!$D$2:$I$578,6,FALSE)</f>
        <v>Ibrahim Aboubacar</v>
      </c>
      <c r="O8234" t="str">
        <f t="shared" si="774"/>
        <v>Papa AHMED COMBO</v>
      </c>
      <c r="P8234" t="b">
        <f t="shared" si="775"/>
        <v>0</v>
      </c>
      <c r="Q8234" t="b">
        <f>AND(M8234,ISNA(VLOOKUP(B8234,Sheet4!$A$1:$A$529,1,FALSE)))</f>
        <v>0</v>
      </c>
    </row>
    <row r="8235" spans="1:17">
      <c r="A8235" t="str">
        <f t="shared" si="770"/>
        <v>Ibrahim ABOUBACAR</v>
      </c>
      <c r="B8235" t="s">
        <v>7049</v>
      </c>
      <c r="C8235" t="e">
        <f>VLOOKUP(B8235,Sheet5!$A$1158:$A$1246,1,FALSE)</f>
        <v>#N/A</v>
      </c>
      <c r="D8235" t="s">
        <v>11</v>
      </c>
      <c r="E8235" t="s">
        <v>2889</v>
      </c>
      <c r="F8235" t="s">
        <v>7055</v>
      </c>
      <c r="G8235" t="s">
        <v>14571</v>
      </c>
      <c r="H8235" t="s">
        <v>21</v>
      </c>
      <c r="I8235">
        <v>5148</v>
      </c>
      <c r="J8235">
        <v>0.24190592547299999</v>
      </c>
      <c r="K8235">
        <f t="shared" si="771"/>
        <v>5148</v>
      </c>
      <c r="L8235" t="str">
        <f t="shared" si="772"/>
        <v>SOC</v>
      </c>
      <c r="M8235" t="b">
        <f t="shared" si="773"/>
        <v>0</v>
      </c>
      <c r="N8235" t="str">
        <f>VLOOKUP(B8235,Sheet3!$D$2:$I$578,6,FALSE)</f>
        <v>Ibrahim Aboubacar</v>
      </c>
      <c r="O8235" t="str">
        <f t="shared" si="774"/>
        <v>Ibrahim ABOUBACAR</v>
      </c>
      <c r="P8235" t="b">
        <f t="shared" si="775"/>
        <v>1</v>
      </c>
      <c r="Q8235" t="b">
        <f>AND(M8235,ISNA(VLOOKUP(B8235,Sheet4!$A$1:$A$529,1,FALSE)))</f>
        <v>0</v>
      </c>
    </row>
    <row r="8236" spans="1:17">
      <c r="A8236" t="str">
        <f t="shared" si="770"/>
        <v>Aynoudine MADI</v>
      </c>
      <c r="B8236" t="s">
        <v>7049</v>
      </c>
      <c r="C8236" t="e">
        <f>VLOOKUP(B8236,Sheet5!$A$1158:$A$1246,1,FALSE)</f>
        <v>#N/A</v>
      </c>
      <c r="D8236" t="s">
        <v>11</v>
      </c>
      <c r="E8236" t="s">
        <v>7056</v>
      </c>
      <c r="F8236" t="s">
        <v>7057</v>
      </c>
      <c r="G8236" t="s">
        <v>14572</v>
      </c>
      <c r="H8236" t="s">
        <v>271</v>
      </c>
      <c r="I8236">
        <v>759</v>
      </c>
      <c r="J8236">
        <v>3.5665617217199998E-2</v>
      </c>
      <c r="K8236">
        <f t="shared" si="771"/>
        <v>5148</v>
      </c>
      <c r="L8236" t="str">
        <f t="shared" si="772"/>
        <v>SOC</v>
      </c>
      <c r="M8236" t="b">
        <f t="shared" si="773"/>
        <v>0</v>
      </c>
      <c r="N8236" t="str">
        <f>VLOOKUP(B8236,Sheet3!$D$2:$I$578,6,FALSE)</f>
        <v>Ibrahim Aboubacar</v>
      </c>
      <c r="O8236" t="str">
        <f t="shared" si="774"/>
        <v>Aynoudine MADI</v>
      </c>
      <c r="P8236" t="b">
        <f t="shared" si="775"/>
        <v>0</v>
      </c>
      <c r="Q8236" t="b">
        <f>AND(M8236,ISNA(VLOOKUP(B8236,Sheet4!$A$1:$A$529,1,FALSE)))</f>
        <v>0</v>
      </c>
    </row>
    <row r="8237" spans="1:17">
      <c r="A8237" t="str">
        <f t="shared" si="770"/>
        <v>Ali HAKIME ALI SAID</v>
      </c>
      <c r="B8237" t="s">
        <v>7049</v>
      </c>
      <c r="C8237" t="e">
        <f>VLOOKUP(B8237,Sheet5!$A$1158:$A$1246,1,FALSE)</f>
        <v>#N/A</v>
      </c>
      <c r="D8237" t="s">
        <v>11</v>
      </c>
      <c r="E8237" t="s">
        <v>5375</v>
      </c>
      <c r="F8237" t="s">
        <v>7058</v>
      </c>
      <c r="G8237" t="s">
        <v>14573</v>
      </c>
      <c r="H8237" t="s">
        <v>33</v>
      </c>
      <c r="I8237">
        <v>2364</v>
      </c>
      <c r="J8237">
        <v>0.111085005404</v>
      </c>
      <c r="K8237">
        <f t="shared" si="771"/>
        <v>5148</v>
      </c>
      <c r="L8237" t="str">
        <f t="shared" si="772"/>
        <v>SOC</v>
      </c>
      <c r="M8237" t="b">
        <f t="shared" si="773"/>
        <v>0</v>
      </c>
      <c r="N8237" t="str">
        <f>VLOOKUP(B8237,Sheet3!$D$2:$I$578,6,FALSE)</f>
        <v>Ibrahim Aboubacar</v>
      </c>
      <c r="O8237" t="str">
        <f t="shared" si="774"/>
        <v>Ali HAKIME ALI SAID</v>
      </c>
      <c r="P8237" t="b">
        <f t="shared" si="775"/>
        <v>0</v>
      </c>
      <c r="Q8237" t="b">
        <f>AND(M8237,ISNA(VLOOKUP(B8237,Sheet4!$A$1:$A$529,1,FALSE)))</f>
        <v>0</v>
      </c>
    </row>
    <row r="8238" spans="1:17">
      <c r="A8238" t="str">
        <f t="shared" si="770"/>
        <v>Kamaldine ATTOUMANI</v>
      </c>
      <c r="B8238" t="s">
        <v>7049</v>
      </c>
      <c r="C8238" t="e">
        <f>VLOOKUP(B8238,Sheet5!$A$1158:$A$1246,1,FALSE)</f>
        <v>#N/A</v>
      </c>
      <c r="D8238" t="s">
        <v>11</v>
      </c>
      <c r="E8238" t="s">
        <v>7059</v>
      </c>
      <c r="F8238" t="s">
        <v>7060</v>
      </c>
      <c r="G8238" t="s">
        <v>7063</v>
      </c>
      <c r="H8238" t="s">
        <v>7</v>
      </c>
      <c r="I8238">
        <v>451</v>
      </c>
      <c r="J8238">
        <v>2.1192613129100001E-2</v>
      </c>
      <c r="K8238">
        <f t="shared" si="771"/>
        <v>5148</v>
      </c>
      <c r="L8238" t="str">
        <f t="shared" si="772"/>
        <v>SOC</v>
      </c>
      <c r="M8238" t="b">
        <f t="shared" si="773"/>
        <v>0</v>
      </c>
      <c r="N8238" t="str">
        <f>VLOOKUP(B8238,Sheet3!$D$2:$I$578,6,FALSE)</f>
        <v>Ibrahim Aboubacar</v>
      </c>
      <c r="O8238" t="str">
        <f t="shared" si="774"/>
        <v>Kamaldine ATTOUMANI</v>
      </c>
      <c r="P8238" t="b">
        <f t="shared" si="775"/>
        <v>0</v>
      </c>
      <c r="Q8238" t="b">
        <f>AND(M8238,ISNA(VLOOKUP(B8238,Sheet4!$A$1:$A$529,1,FALSE)))</f>
        <v>0</v>
      </c>
    </row>
    <row r="8239" spans="1:17">
      <c r="A8239" t="str">
        <f t="shared" si="770"/>
        <v>Toumbou MAURICE DIT MANDELA</v>
      </c>
      <c r="B8239" t="s">
        <v>7049</v>
      </c>
      <c r="C8239" t="e">
        <f>VLOOKUP(B8239,Sheet5!$A$1158:$A$1246,1,FALSE)</f>
        <v>#N/A</v>
      </c>
      <c r="D8239" t="s">
        <v>11</v>
      </c>
      <c r="E8239" t="s">
        <v>7061</v>
      </c>
      <c r="F8239" t="s">
        <v>7062</v>
      </c>
      <c r="G8239" t="s">
        <v>14574</v>
      </c>
      <c r="H8239" t="s">
        <v>271</v>
      </c>
      <c r="I8239">
        <v>403</v>
      </c>
      <c r="J8239">
        <v>1.8937080024400001E-2</v>
      </c>
      <c r="K8239">
        <f t="shared" si="771"/>
        <v>5148</v>
      </c>
      <c r="L8239" t="str">
        <f t="shared" si="772"/>
        <v>SOC</v>
      </c>
      <c r="M8239" t="b">
        <f t="shared" si="773"/>
        <v>0</v>
      </c>
      <c r="N8239" t="str">
        <f>VLOOKUP(B8239,Sheet3!$D$2:$I$578,6,FALSE)</f>
        <v>Ibrahim Aboubacar</v>
      </c>
      <c r="O8239" t="str">
        <f t="shared" si="774"/>
        <v>Toumbou MAURICE DIT MANDELA</v>
      </c>
      <c r="P8239" t="b">
        <f t="shared" si="775"/>
        <v>0</v>
      </c>
      <c r="Q8239" t="b">
        <f>AND(M8239,ISNA(VLOOKUP(B8239,Sheet4!$A$1:$A$529,1,FALSE)))</f>
        <v>0</v>
      </c>
    </row>
    <row r="8240" spans="1:17">
      <c r="A8240" t="str">
        <f t="shared" si="770"/>
        <v>Attoumani ABDALLAH</v>
      </c>
      <c r="B8240" t="s">
        <v>7049</v>
      </c>
      <c r="C8240" t="e">
        <f>VLOOKUP(B8240,Sheet5!$A$1158:$A$1246,1,FALSE)</f>
        <v>#N/A</v>
      </c>
      <c r="D8240" t="s">
        <v>11</v>
      </c>
      <c r="E8240" t="s">
        <v>7063</v>
      </c>
      <c r="F8240" t="s">
        <v>7064</v>
      </c>
      <c r="G8240" t="s">
        <v>14575</v>
      </c>
      <c r="H8240" t="s">
        <v>271</v>
      </c>
      <c r="I8240">
        <v>537</v>
      </c>
      <c r="J8240">
        <v>2.52337766082E-2</v>
      </c>
      <c r="K8240">
        <f t="shared" si="771"/>
        <v>5148</v>
      </c>
      <c r="L8240" t="str">
        <f t="shared" si="772"/>
        <v>SOC</v>
      </c>
      <c r="M8240" t="b">
        <f t="shared" si="773"/>
        <v>0</v>
      </c>
      <c r="N8240" t="str">
        <f>VLOOKUP(B8240,Sheet3!$D$2:$I$578,6,FALSE)</f>
        <v>Ibrahim Aboubacar</v>
      </c>
      <c r="O8240" t="str">
        <f t="shared" si="774"/>
        <v>Attoumani ABDALLAH</v>
      </c>
      <c r="P8240" t="b">
        <f t="shared" si="775"/>
        <v>0</v>
      </c>
      <c r="Q8240" t="b">
        <f>AND(M8240,ISNA(VLOOKUP(B8240,Sheet4!$A$1:$A$529,1,FALSE)))</f>
        <v>0</v>
      </c>
    </row>
    <row r="8241" spans="1:17">
      <c r="A8241" t="str">
        <f t="shared" si="770"/>
        <v>Mansour KAMARDINE</v>
      </c>
      <c r="B8241" t="s">
        <v>7049</v>
      </c>
      <c r="C8241" t="e">
        <f>VLOOKUP(B8241,Sheet5!$A$1158:$A$1246,1,FALSE)</f>
        <v>#N/A</v>
      </c>
      <c r="D8241" t="s">
        <v>11</v>
      </c>
      <c r="E8241" t="s">
        <v>7065</v>
      </c>
      <c r="F8241" t="s">
        <v>7066</v>
      </c>
      <c r="G8241" t="s">
        <v>14576</v>
      </c>
      <c r="H8241" t="s">
        <v>26</v>
      </c>
      <c r="I8241">
        <v>7416</v>
      </c>
      <c r="J8241">
        <v>0.34847986466800002</v>
      </c>
      <c r="K8241">
        <f t="shared" si="771"/>
        <v>5148</v>
      </c>
      <c r="L8241" t="str">
        <f t="shared" si="772"/>
        <v>SOC</v>
      </c>
      <c r="M8241" t="b">
        <f t="shared" si="773"/>
        <v>0</v>
      </c>
      <c r="N8241" t="str">
        <f>VLOOKUP(B8241,Sheet3!$D$2:$I$578,6,FALSE)</f>
        <v>Ibrahim Aboubacar</v>
      </c>
      <c r="O8241" t="str">
        <f t="shared" si="774"/>
        <v>Mansour KAMARDINE</v>
      </c>
      <c r="P8241" t="b">
        <f t="shared" si="775"/>
        <v>0</v>
      </c>
      <c r="Q8241" t="b">
        <f>AND(M8241,ISNA(VLOOKUP(B8241,Sheet4!$A$1:$A$529,1,FALSE)))</f>
        <v>0</v>
      </c>
    </row>
    <row r="8242" spans="1:17">
      <c r="A8242" t="str">
        <f t="shared" si="770"/>
        <v>Omar ABDALLAH</v>
      </c>
      <c r="B8242" t="s">
        <v>7049</v>
      </c>
      <c r="C8242" t="e">
        <f>VLOOKUP(B8242,Sheet5!$A$1158:$A$1246,1,FALSE)</f>
        <v>#N/A</v>
      </c>
      <c r="D8242" t="s">
        <v>11</v>
      </c>
      <c r="E8242" t="s">
        <v>722</v>
      </c>
      <c r="F8242" t="s">
        <v>7064</v>
      </c>
      <c r="G8242" t="s">
        <v>14575</v>
      </c>
      <c r="H8242" t="s">
        <v>17</v>
      </c>
      <c r="I8242">
        <v>182</v>
      </c>
      <c r="J8242">
        <v>8.5522296884499999E-3</v>
      </c>
      <c r="K8242">
        <f t="shared" si="771"/>
        <v>5148</v>
      </c>
      <c r="L8242" t="str">
        <f t="shared" si="772"/>
        <v>SOC</v>
      </c>
      <c r="M8242" t="b">
        <f t="shared" si="773"/>
        <v>0</v>
      </c>
      <c r="N8242" t="str">
        <f>VLOOKUP(B8242,Sheet3!$D$2:$I$578,6,FALSE)</f>
        <v>Ibrahim Aboubacar</v>
      </c>
      <c r="O8242" t="str">
        <f t="shared" si="774"/>
        <v>Omar ABDALLAH</v>
      </c>
      <c r="P8242" t="b">
        <f t="shared" si="775"/>
        <v>0</v>
      </c>
      <c r="Q8242" t="b">
        <f>AND(M8242,ISNA(VLOOKUP(B8242,Sheet4!$A$1:$A$529,1,FALSE)))</f>
        <v>0</v>
      </c>
    </row>
    <row r="8243" spans="1:17">
      <c r="A8243" t="str">
        <f t="shared" si="770"/>
        <v>Jacques Martial HENRY</v>
      </c>
      <c r="B8243" t="s">
        <v>7049</v>
      </c>
      <c r="C8243" t="e">
        <f>VLOOKUP(B8243,Sheet5!$A$1158:$A$1246,1,FALSE)</f>
        <v>#N/A</v>
      </c>
      <c r="D8243" t="s">
        <v>11</v>
      </c>
      <c r="E8243" t="s">
        <v>7067</v>
      </c>
      <c r="F8243" t="s">
        <v>2364</v>
      </c>
      <c r="G8243" t="s">
        <v>10888</v>
      </c>
      <c r="H8243" t="s">
        <v>111</v>
      </c>
      <c r="I8243">
        <v>916</v>
      </c>
      <c r="J8243">
        <v>4.3043090080399998E-2</v>
      </c>
      <c r="K8243">
        <f t="shared" si="771"/>
        <v>5148</v>
      </c>
      <c r="L8243" t="str">
        <f t="shared" si="772"/>
        <v>SOC</v>
      </c>
      <c r="M8243" t="b">
        <f t="shared" si="773"/>
        <v>1</v>
      </c>
      <c r="N8243" t="str">
        <f>VLOOKUP(B8243,Sheet3!$D$2:$I$578,6,FALSE)</f>
        <v>Ibrahim Aboubacar</v>
      </c>
      <c r="O8243" t="str">
        <f t="shared" si="774"/>
        <v>Jacques Martial HENRY</v>
      </c>
      <c r="P8243" t="b">
        <f t="shared" si="775"/>
        <v>0</v>
      </c>
      <c r="Q8243" t="b">
        <f>AND(M8243,ISNA(VLOOKUP(B8243,Sheet4!$A$1:$A$529,1,FALSE)))</f>
        <v>1</v>
      </c>
    </row>
    <row r="8244" spans="1:17">
      <c r="A8244" t="str">
        <f t="shared" si="770"/>
        <v xml:space="preserve"> </v>
      </c>
      <c r="B8244" t="s">
        <v>7068</v>
      </c>
      <c r="C8244" t="e">
        <f>VLOOKUP(B8244,Sheet5!$A$1158:$A$1246,1,FALSE)</f>
        <v>#N/A</v>
      </c>
      <c r="G8244" t="s">
        <v>9202</v>
      </c>
      <c r="H8244" t="s">
        <v>1</v>
      </c>
      <c r="I8244">
        <v>22721</v>
      </c>
      <c r="J8244">
        <v>1</v>
      </c>
      <c r="K8244">
        <f t="shared" si="771"/>
        <v>0</v>
      </c>
      <c r="L8244">
        <f t="shared" si="772"/>
        <v>0</v>
      </c>
      <c r="M8244" t="b">
        <f t="shared" si="773"/>
        <v>0</v>
      </c>
      <c r="N8244" t="str">
        <f>VLOOKUP(B8244,Sheet3!$D$2:$I$578,6,FALSE)</f>
        <v>Louis Mussington</v>
      </c>
      <c r="O8244" t="str">
        <f t="shared" si="774"/>
        <v xml:space="preserve"> </v>
      </c>
      <c r="P8244" t="b">
        <f t="shared" si="775"/>
        <v>0</v>
      </c>
      <c r="Q8244" t="b">
        <f>AND(M8244,ISNA(VLOOKUP(B8244,Sheet4!$A$1:$A$529,1,FALSE)))</f>
        <v>0</v>
      </c>
    </row>
    <row r="8245" spans="1:17">
      <c r="A8245" t="str">
        <f t="shared" si="770"/>
        <v xml:space="preserve"> </v>
      </c>
      <c r="B8245" t="s">
        <v>7068</v>
      </c>
      <c r="C8245" t="e">
        <f>VLOOKUP(B8245,Sheet5!$A$1158:$A$1246,1,FALSE)</f>
        <v>#N/A</v>
      </c>
      <c r="G8245" t="s">
        <v>9202</v>
      </c>
      <c r="H8245" t="s">
        <v>2</v>
      </c>
      <c r="I8245">
        <v>15884</v>
      </c>
      <c r="J8245">
        <v>0.69908894855000003</v>
      </c>
      <c r="K8245">
        <f t="shared" si="771"/>
        <v>0</v>
      </c>
      <c r="L8245">
        <f t="shared" si="772"/>
        <v>0</v>
      </c>
      <c r="M8245" t="b">
        <f t="shared" si="773"/>
        <v>0</v>
      </c>
      <c r="N8245" t="str">
        <f>VLOOKUP(B8245,Sheet3!$D$2:$I$578,6,FALSE)</f>
        <v>Louis Mussington</v>
      </c>
      <c r="O8245" t="str">
        <f t="shared" si="774"/>
        <v xml:space="preserve"> </v>
      </c>
      <c r="P8245" t="b">
        <f t="shared" si="775"/>
        <v>0</v>
      </c>
      <c r="Q8245" t="b">
        <f>AND(M8245,ISNA(VLOOKUP(B8245,Sheet4!$A$1:$A$529,1,FALSE)))</f>
        <v>0</v>
      </c>
    </row>
    <row r="8246" spans="1:17">
      <c r="A8246" t="str">
        <f t="shared" si="770"/>
        <v xml:space="preserve"> </v>
      </c>
      <c r="B8246" t="s">
        <v>7068</v>
      </c>
      <c r="C8246" t="e">
        <f>VLOOKUP(B8246,Sheet5!$A$1158:$A$1246,1,FALSE)</f>
        <v>#N/A</v>
      </c>
      <c r="G8246" t="s">
        <v>9202</v>
      </c>
      <c r="H8246" t="s">
        <v>3</v>
      </c>
      <c r="I8246">
        <v>219</v>
      </c>
      <c r="J8246">
        <v>9.6386602702300001E-3</v>
      </c>
      <c r="K8246">
        <f t="shared" si="771"/>
        <v>0</v>
      </c>
      <c r="L8246">
        <f t="shared" si="772"/>
        <v>0</v>
      </c>
      <c r="M8246" t="b">
        <f t="shared" si="773"/>
        <v>0</v>
      </c>
      <c r="N8246" t="str">
        <f>VLOOKUP(B8246,Sheet3!$D$2:$I$578,6,FALSE)</f>
        <v>Louis Mussington</v>
      </c>
      <c r="O8246" t="str">
        <f t="shared" si="774"/>
        <v xml:space="preserve"> </v>
      </c>
      <c r="P8246" t="b">
        <f t="shared" si="775"/>
        <v>0</v>
      </c>
      <c r="Q8246" t="b">
        <f>AND(M8246,ISNA(VLOOKUP(B8246,Sheet4!$A$1:$A$529,1,FALSE)))</f>
        <v>0</v>
      </c>
    </row>
    <row r="8247" spans="1:17">
      <c r="A8247" t="str">
        <f t="shared" si="770"/>
        <v>Louis JEFFRY</v>
      </c>
      <c r="B8247" t="s">
        <v>7068</v>
      </c>
      <c r="C8247" t="e">
        <f>VLOOKUP(B8247,Sheet5!$A$1158:$A$1246,1,FALSE)</f>
        <v>#N/A</v>
      </c>
      <c r="D8247" t="s">
        <v>11</v>
      </c>
      <c r="E8247" t="s">
        <v>1164</v>
      </c>
      <c r="F8247" t="s">
        <v>7069</v>
      </c>
      <c r="G8247" t="s">
        <v>14577</v>
      </c>
      <c r="H8247" t="s">
        <v>13</v>
      </c>
      <c r="I8247">
        <v>353</v>
      </c>
      <c r="J8247">
        <v>5.3339377455400003E-2</v>
      </c>
      <c r="K8247">
        <f t="shared" si="771"/>
        <v>0</v>
      </c>
      <c r="L8247">
        <f t="shared" si="772"/>
        <v>0</v>
      </c>
      <c r="M8247" t="b">
        <f t="shared" si="773"/>
        <v>0</v>
      </c>
      <c r="N8247" t="str">
        <f>VLOOKUP(B8247,Sheet3!$D$2:$I$578,6,FALSE)</f>
        <v>Louis Mussington</v>
      </c>
      <c r="O8247" t="str">
        <f t="shared" si="774"/>
        <v>Louis JEFFRY</v>
      </c>
      <c r="P8247" t="b">
        <f t="shared" si="775"/>
        <v>0</v>
      </c>
      <c r="Q8247" t="b">
        <f>AND(M8247,ISNA(VLOOKUP(B8247,Sheet4!$A$1:$A$529,1,FALSE)))</f>
        <v>0</v>
      </c>
    </row>
    <row r="8248" spans="1:17">
      <c r="A8248" t="str">
        <f t="shared" si="770"/>
        <v>Daniel GIBBES</v>
      </c>
      <c r="B8248" t="s">
        <v>7068</v>
      </c>
      <c r="C8248" t="e">
        <f>VLOOKUP(B8248,Sheet5!$A$1158:$A$1246,1,FALSE)</f>
        <v>#N/A</v>
      </c>
      <c r="D8248" t="s">
        <v>11</v>
      </c>
      <c r="E8248" t="s">
        <v>73</v>
      </c>
      <c r="F8248" t="s">
        <v>7070</v>
      </c>
      <c r="G8248" t="s">
        <v>14578</v>
      </c>
      <c r="H8248" t="s">
        <v>26</v>
      </c>
      <c r="I8248">
        <v>2639</v>
      </c>
      <c r="J8248">
        <v>0.398760954971</v>
      </c>
      <c r="K8248">
        <f t="shared" si="771"/>
        <v>0</v>
      </c>
      <c r="L8248">
        <f t="shared" si="772"/>
        <v>0</v>
      </c>
      <c r="M8248" t="b">
        <f t="shared" si="773"/>
        <v>0</v>
      </c>
      <c r="N8248" t="str">
        <f>VLOOKUP(B8248,Sheet3!$D$2:$I$578,6,FALSE)</f>
        <v>Louis Mussington</v>
      </c>
      <c r="O8248" t="str">
        <f t="shared" si="774"/>
        <v>Daniel GIBBES</v>
      </c>
      <c r="P8248" t="b">
        <f t="shared" si="775"/>
        <v>0</v>
      </c>
      <c r="Q8248" t="b">
        <f>AND(M8248,ISNA(VLOOKUP(B8248,Sheet4!$A$1:$A$529,1,FALSE)))</f>
        <v>0</v>
      </c>
    </row>
    <row r="8249" spans="1:17">
      <c r="A8249" t="str">
        <f t="shared" si="770"/>
        <v>Benoit CHAUVIN</v>
      </c>
      <c r="B8249" t="s">
        <v>7068</v>
      </c>
      <c r="C8249" t="e">
        <f>VLOOKUP(B8249,Sheet5!$A$1158:$A$1246,1,FALSE)</f>
        <v>#N/A</v>
      </c>
      <c r="D8249" t="s">
        <v>11</v>
      </c>
      <c r="E8249" t="s">
        <v>2303</v>
      </c>
      <c r="F8249" t="s">
        <v>4534</v>
      </c>
      <c r="G8249" t="s">
        <v>12593</v>
      </c>
      <c r="H8249" t="s">
        <v>33</v>
      </c>
      <c r="I8249">
        <v>0</v>
      </c>
      <c r="J8249">
        <v>0</v>
      </c>
      <c r="K8249">
        <f t="shared" si="771"/>
        <v>0</v>
      </c>
      <c r="L8249">
        <f t="shared" si="772"/>
        <v>0</v>
      </c>
      <c r="M8249" t="b">
        <f t="shared" si="773"/>
        <v>0</v>
      </c>
      <c r="N8249" t="str">
        <f>VLOOKUP(B8249,Sheet3!$D$2:$I$578,6,FALSE)</f>
        <v>Louis Mussington</v>
      </c>
      <c r="O8249" t="str">
        <f t="shared" si="774"/>
        <v>Benoit CHAUVIN</v>
      </c>
      <c r="P8249" t="b">
        <f t="shared" si="775"/>
        <v>0</v>
      </c>
      <c r="Q8249" t="b">
        <f>AND(M8249,ISNA(VLOOKUP(B8249,Sheet4!$A$1:$A$529,1,FALSE)))</f>
        <v>0</v>
      </c>
    </row>
    <row r="8250" spans="1:17">
      <c r="A8250" t="str">
        <f t="shared" si="770"/>
        <v>Jacques HAMLET</v>
      </c>
      <c r="B8250" t="s">
        <v>7068</v>
      </c>
      <c r="C8250" t="e">
        <f>VLOOKUP(B8250,Sheet5!$A$1158:$A$1246,1,FALSE)</f>
        <v>#N/A</v>
      </c>
      <c r="D8250" t="s">
        <v>11</v>
      </c>
      <c r="E8250" t="s">
        <v>14</v>
      </c>
      <c r="F8250" t="s">
        <v>7071</v>
      </c>
      <c r="G8250" t="s">
        <v>14579</v>
      </c>
      <c r="H8250" t="s">
        <v>13</v>
      </c>
      <c r="I8250">
        <v>513</v>
      </c>
      <c r="J8250">
        <v>7.7515865820500005E-2</v>
      </c>
      <c r="K8250">
        <f t="shared" si="771"/>
        <v>0</v>
      </c>
      <c r="L8250">
        <f t="shared" si="772"/>
        <v>0</v>
      </c>
      <c r="M8250" t="b">
        <f t="shared" si="773"/>
        <v>0</v>
      </c>
      <c r="N8250" t="str">
        <f>VLOOKUP(B8250,Sheet3!$D$2:$I$578,6,FALSE)</f>
        <v>Louis Mussington</v>
      </c>
      <c r="O8250" t="str">
        <f t="shared" si="774"/>
        <v>Jacques HAMLET</v>
      </c>
      <c r="P8250" t="b">
        <f t="shared" si="775"/>
        <v>0</v>
      </c>
      <c r="Q8250" t="b">
        <f>AND(M8250,ISNA(VLOOKUP(B8250,Sheet4!$A$1:$A$529,1,FALSE)))</f>
        <v>0</v>
      </c>
    </row>
    <row r="8251" spans="1:17">
      <c r="A8251" t="str">
        <f t="shared" si="770"/>
        <v>Nicole THIEBAULT</v>
      </c>
      <c r="B8251" t="s">
        <v>7068</v>
      </c>
      <c r="C8251" t="e">
        <f>VLOOKUP(B8251,Sheet5!$A$1158:$A$1246,1,FALSE)</f>
        <v>#N/A</v>
      </c>
      <c r="D8251" t="s">
        <v>4</v>
      </c>
      <c r="E8251" t="s">
        <v>524</v>
      </c>
      <c r="F8251" t="s">
        <v>7072</v>
      </c>
      <c r="G8251" t="s">
        <v>14580</v>
      </c>
      <c r="H8251" t="s">
        <v>17</v>
      </c>
      <c r="I8251">
        <v>311</v>
      </c>
      <c r="J8251">
        <v>4.6993049259600003E-2</v>
      </c>
      <c r="K8251">
        <f t="shared" si="771"/>
        <v>0</v>
      </c>
      <c r="L8251">
        <f t="shared" si="772"/>
        <v>0</v>
      </c>
      <c r="M8251" t="b">
        <f t="shared" si="773"/>
        <v>0</v>
      </c>
      <c r="N8251" t="str">
        <f>VLOOKUP(B8251,Sheet3!$D$2:$I$578,6,FALSE)</f>
        <v>Louis Mussington</v>
      </c>
      <c r="O8251" t="str">
        <f t="shared" si="774"/>
        <v>Nicole THIEBAULT</v>
      </c>
      <c r="P8251" t="b">
        <f t="shared" si="775"/>
        <v>0</v>
      </c>
      <c r="Q8251" t="b">
        <f>AND(M8251,ISNA(VLOOKUP(B8251,Sheet4!$A$1:$A$529,1,FALSE)))</f>
        <v>0</v>
      </c>
    </row>
    <row r="8252" spans="1:17">
      <c r="A8252" t="str">
        <f t="shared" si="770"/>
        <v>Guillaume ARNELL</v>
      </c>
      <c r="B8252" t="s">
        <v>7068</v>
      </c>
      <c r="C8252" t="e">
        <f>VLOOKUP(B8252,Sheet5!$A$1158:$A$1246,1,FALSE)</f>
        <v>#N/A</v>
      </c>
      <c r="D8252" t="s">
        <v>11</v>
      </c>
      <c r="E8252" t="s">
        <v>65</v>
      </c>
      <c r="F8252" t="s">
        <v>7073</v>
      </c>
      <c r="G8252" t="s">
        <v>14581</v>
      </c>
      <c r="H8252" t="s">
        <v>33</v>
      </c>
      <c r="I8252">
        <v>1695</v>
      </c>
      <c r="J8252">
        <v>0.256119673617</v>
      </c>
      <c r="K8252">
        <f t="shared" si="771"/>
        <v>0</v>
      </c>
      <c r="L8252">
        <f t="shared" si="772"/>
        <v>0</v>
      </c>
      <c r="M8252" t="b">
        <f t="shared" si="773"/>
        <v>0</v>
      </c>
      <c r="N8252" t="str">
        <f>VLOOKUP(B8252,Sheet3!$D$2:$I$578,6,FALSE)</f>
        <v>Louis Mussington</v>
      </c>
      <c r="O8252" t="str">
        <f t="shared" si="774"/>
        <v>Guillaume ARNELL</v>
      </c>
      <c r="P8252" t="b">
        <f t="shared" si="775"/>
        <v>0</v>
      </c>
      <c r="Q8252" t="b">
        <f>AND(M8252,ISNA(VLOOKUP(B8252,Sheet4!$A$1:$A$529,1,FALSE)))</f>
        <v>0</v>
      </c>
    </row>
    <row r="8253" spans="1:17">
      <c r="A8253" t="str">
        <f t="shared" si="770"/>
        <v>Louis MUSSINGTON</v>
      </c>
      <c r="B8253" t="s">
        <v>7068</v>
      </c>
      <c r="C8253" t="e">
        <f>VLOOKUP(B8253,Sheet5!$A$1158:$A$1246,1,FALSE)</f>
        <v>#N/A</v>
      </c>
      <c r="D8253" t="s">
        <v>11</v>
      </c>
      <c r="E8253" t="s">
        <v>1164</v>
      </c>
      <c r="F8253" t="s">
        <v>7074</v>
      </c>
      <c r="G8253" t="s">
        <v>14582</v>
      </c>
      <c r="H8253" t="s">
        <v>21</v>
      </c>
      <c r="I8253">
        <v>1107</v>
      </c>
      <c r="J8253">
        <v>0.16727107887600001</v>
      </c>
      <c r="K8253">
        <f t="shared" si="771"/>
        <v>1107</v>
      </c>
      <c r="L8253" t="str">
        <f t="shared" si="772"/>
        <v>SOC</v>
      </c>
      <c r="M8253" t="b">
        <f t="shared" si="773"/>
        <v>1</v>
      </c>
      <c r="N8253" t="str">
        <f>VLOOKUP(B8253,Sheet3!$D$2:$I$578,6,FALSE)</f>
        <v>Louis Mussington</v>
      </c>
      <c r="O8253" t="str">
        <f t="shared" si="774"/>
        <v>Louis MUSSINGTON</v>
      </c>
      <c r="P8253" t="b">
        <f t="shared" si="775"/>
        <v>1</v>
      </c>
      <c r="Q8253" t="b">
        <f>AND(M8253,ISNA(VLOOKUP(B8253,Sheet4!$A$1:$A$529,1,FALSE)))</f>
        <v>1</v>
      </c>
    </row>
    <row r="8254" spans="1:17">
      <c r="A8254" t="str">
        <f t="shared" si="770"/>
        <v xml:space="preserve"> </v>
      </c>
      <c r="B8254" t="s">
        <v>7075</v>
      </c>
      <c r="C8254" t="e">
        <f>VLOOKUP(B8254,Sheet5!$A$1158:$A$1246,1,FALSE)</f>
        <v>#N/A</v>
      </c>
      <c r="G8254" t="s">
        <v>9202</v>
      </c>
      <c r="H8254" t="s">
        <v>1</v>
      </c>
      <c r="I8254">
        <v>8980</v>
      </c>
      <c r="J8254">
        <v>1</v>
      </c>
      <c r="K8254">
        <f t="shared" si="771"/>
        <v>0</v>
      </c>
      <c r="L8254">
        <f t="shared" si="772"/>
        <v>0</v>
      </c>
      <c r="M8254" t="b">
        <f t="shared" si="773"/>
        <v>0</v>
      </c>
      <c r="N8254" t="str">
        <f>VLOOKUP(B8254,Sheet3!$D$2:$I$578,6,FALSE)</f>
        <v>Epifano Tui</v>
      </c>
      <c r="O8254" t="str">
        <f t="shared" si="774"/>
        <v xml:space="preserve"> </v>
      </c>
      <c r="P8254" t="b">
        <f t="shared" si="775"/>
        <v>0</v>
      </c>
      <c r="Q8254" t="b">
        <f>AND(M8254,ISNA(VLOOKUP(B8254,Sheet4!$A$1:$A$529,1,FALSE)))</f>
        <v>0</v>
      </c>
    </row>
    <row r="8255" spans="1:17">
      <c r="A8255" t="str">
        <f t="shared" si="770"/>
        <v xml:space="preserve"> </v>
      </c>
      <c r="B8255" t="s">
        <v>7075</v>
      </c>
      <c r="C8255" t="e">
        <f>VLOOKUP(B8255,Sheet5!$A$1158:$A$1246,1,FALSE)</f>
        <v>#N/A</v>
      </c>
      <c r="G8255" t="s">
        <v>9202</v>
      </c>
      <c r="H8255" t="s">
        <v>2</v>
      </c>
      <c r="I8255">
        <v>1968</v>
      </c>
      <c r="J8255">
        <v>0.219153674833</v>
      </c>
      <c r="K8255">
        <f t="shared" si="771"/>
        <v>0</v>
      </c>
      <c r="L8255">
        <f t="shared" si="772"/>
        <v>0</v>
      </c>
      <c r="M8255" t="b">
        <f t="shared" si="773"/>
        <v>0</v>
      </c>
      <c r="N8255" t="str">
        <f>VLOOKUP(B8255,Sheet3!$D$2:$I$578,6,FALSE)</f>
        <v>Epifano Tui</v>
      </c>
      <c r="O8255" t="str">
        <f t="shared" si="774"/>
        <v xml:space="preserve"> </v>
      </c>
      <c r="P8255" t="b">
        <f t="shared" si="775"/>
        <v>0</v>
      </c>
      <c r="Q8255" t="b">
        <f>AND(M8255,ISNA(VLOOKUP(B8255,Sheet4!$A$1:$A$529,1,FALSE)))</f>
        <v>0</v>
      </c>
    </row>
    <row r="8256" spans="1:17">
      <c r="A8256" t="str">
        <f t="shared" si="770"/>
        <v xml:space="preserve"> </v>
      </c>
      <c r="B8256" t="s">
        <v>7075</v>
      </c>
      <c r="C8256" t="e">
        <f>VLOOKUP(B8256,Sheet5!$A$1158:$A$1246,1,FALSE)</f>
        <v>#N/A</v>
      </c>
      <c r="G8256" t="s">
        <v>9202</v>
      </c>
      <c r="H8256" t="s">
        <v>3</v>
      </c>
      <c r="I8256">
        <v>78</v>
      </c>
      <c r="J8256">
        <v>8.6859688195999995E-3</v>
      </c>
      <c r="K8256">
        <f t="shared" si="771"/>
        <v>0</v>
      </c>
      <c r="L8256">
        <f t="shared" si="772"/>
        <v>0</v>
      </c>
      <c r="M8256" t="b">
        <f t="shared" si="773"/>
        <v>0</v>
      </c>
      <c r="N8256" t="str">
        <f>VLOOKUP(B8256,Sheet3!$D$2:$I$578,6,FALSE)</f>
        <v>Epifano Tui</v>
      </c>
      <c r="O8256" t="str">
        <f t="shared" si="774"/>
        <v xml:space="preserve"> </v>
      </c>
      <c r="P8256" t="b">
        <f t="shared" si="775"/>
        <v>0</v>
      </c>
      <c r="Q8256" t="b">
        <f>AND(M8256,ISNA(VLOOKUP(B8256,Sheet4!$A$1:$A$529,1,FALSE)))</f>
        <v>0</v>
      </c>
    </row>
    <row r="8257" spans="1:17">
      <c r="A8257" t="str">
        <f t="shared" si="770"/>
        <v>David VERGÉ</v>
      </c>
      <c r="B8257" t="s">
        <v>7075</v>
      </c>
      <c r="C8257" t="e">
        <f>VLOOKUP(B8257,Sheet5!$A$1158:$A$1246,1,FALSE)</f>
        <v>#N/A</v>
      </c>
      <c r="D8257" t="s">
        <v>11</v>
      </c>
      <c r="E8257" t="s">
        <v>773</v>
      </c>
      <c r="F8257" t="s">
        <v>14880</v>
      </c>
      <c r="G8257" t="s">
        <v>14583</v>
      </c>
      <c r="H8257" t="s">
        <v>13</v>
      </c>
      <c r="I8257">
        <v>1997</v>
      </c>
      <c r="J8257">
        <v>0.28800115373500002</v>
      </c>
      <c r="K8257">
        <f t="shared" si="771"/>
        <v>0</v>
      </c>
      <c r="L8257">
        <f t="shared" si="772"/>
        <v>0</v>
      </c>
      <c r="M8257" t="b">
        <f t="shared" si="773"/>
        <v>0</v>
      </c>
      <c r="N8257" t="str">
        <f>VLOOKUP(B8257,Sheet3!$D$2:$I$578,6,FALSE)</f>
        <v>Epifano Tui</v>
      </c>
      <c r="O8257" t="str">
        <f t="shared" si="774"/>
        <v>David VERGÉ</v>
      </c>
      <c r="P8257" t="b">
        <f t="shared" si="775"/>
        <v>0</v>
      </c>
      <c r="Q8257" t="b">
        <f>AND(M8257,ISNA(VLOOKUP(B8257,Sheet4!$A$1:$A$529,1,FALSE)))</f>
        <v>0</v>
      </c>
    </row>
    <row r="8258" spans="1:17">
      <c r="A8258" t="str">
        <f t="shared" si="770"/>
        <v>Epifano TUI</v>
      </c>
      <c r="B8258" t="s">
        <v>7075</v>
      </c>
      <c r="C8258" t="e">
        <f>VLOOKUP(B8258,Sheet5!$A$1158:$A$1246,1,FALSE)</f>
        <v>#N/A</v>
      </c>
      <c r="D8258" t="s">
        <v>11</v>
      </c>
      <c r="E8258" t="s">
        <v>7076</v>
      </c>
      <c r="F8258" t="s">
        <v>7077</v>
      </c>
      <c r="G8258" t="s">
        <v>14584</v>
      </c>
      <c r="H8258" t="s">
        <v>21</v>
      </c>
      <c r="I8258">
        <v>913</v>
      </c>
      <c r="J8258">
        <v>0.13167003172799999</v>
      </c>
      <c r="K8258">
        <f t="shared" si="771"/>
        <v>913</v>
      </c>
      <c r="L8258" t="str">
        <f t="shared" si="772"/>
        <v>SOC</v>
      </c>
      <c r="M8258" t="b">
        <f t="shared" si="773"/>
        <v>0</v>
      </c>
      <c r="N8258" t="str">
        <f>VLOOKUP(B8258,Sheet3!$D$2:$I$578,6,FALSE)</f>
        <v>Epifano Tui</v>
      </c>
      <c r="O8258" t="str">
        <f t="shared" si="774"/>
        <v>Epifano TUI</v>
      </c>
      <c r="P8258" t="b">
        <f t="shared" si="775"/>
        <v>1</v>
      </c>
      <c r="Q8258" t="b">
        <f>AND(M8258,ISNA(VLOOKUP(B8258,Sheet4!$A$1:$A$529,1,FALSE)))</f>
        <v>0</v>
      </c>
    </row>
    <row r="8259" spans="1:17">
      <c r="A8259" t="str">
        <f t="shared" ref="A8259:A8322" si="776">O8259</f>
        <v>Albert LIKUVALU</v>
      </c>
      <c r="B8259" t="s">
        <v>7075</v>
      </c>
      <c r="C8259" t="e">
        <f>VLOOKUP(B8259,Sheet5!$A$1158:$A$1246,1,FALSE)</f>
        <v>#N/A</v>
      </c>
      <c r="D8259" t="s">
        <v>11</v>
      </c>
      <c r="E8259" t="s">
        <v>3432</v>
      </c>
      <c r="F8259" t="s">
        <v>7078</v>
      </c>
      <c r="G8259" t="s">
        <v>14585</v>
      </c>
      <c r="H8259" t="s">
        <v>67</v>
      </c>
      <c r="I8259">
        <v>1179</v>
      </c>
      <c r="J8259">
        <v>0.17003172771799999</v>
      </c>
      <c r="K8259">
        <f t="shared" ref="K8259:K8322" si="777">IF(B8259&lt;&gt;B8258,0,IF(NOT(ISERR(FIND(H8259,"VECREGSOC"))),IF(I8259&gt;K8258,I8259,K8258),K8258))</f>
        <v>913</v>
      </c>
      <c r="L8259" t="str">
        <f t="shared" ref="L8259:L8322" si="778">IF(B8259&lt;&gt;B8258,0,IF(NOT(ISERR(FIND(H8259,"VECREGSOC"))),IF(I8259&gt;K8258,H8259,L8258),L8258))</f>
        <v>SOC</v>
      </c>
      <c r="M8259" t="b">
        <f t="shared" ref="M8259:M8322" si="779">B8259&lt;&gt;B8260</f>
        <v>0</v>
      </c>
      <c r="N8259" t="str">
        <f>VLOOKUP(B8259,Sheet3!$D$2:$I$578,6,FALSE)</f>
        <v>Epifano Tui</v>
      </c>
      <c r="O8259" t="str">
        <f t="shared" si="774"/>
        <v>Albert LIKUVALU</v>
      </c>
      <c r="P8259" t="b">
        <f t="shared" si="775"/>
        <v>0</v>
      </c>
      <c r="Q8259" t="b">
        <f>AND(M8259,ISNA(VLOOKUP(B8259,Sheet4!$A$1:$A$529,1,FALSE)))</f>
        <v>0</v>
      </c>
    </row>
    <row r="8260" spans="1:17">
      <c r="A8260" t="str">
        <f t="shared" si="776"/>
        <v>Mikaele KULIMOETOKE</v>
      </c>
      <c r="B8260" t="s">
        <v>7075</v>
      </c>
      <c r="C8260" t="e">
        <f>VLOOKUP(B8260,Sheet5!$A$1158:$A$1246,1,FALSE)</f>
        <v>#N/A</v>
      </c>
      <c r="D8260" t="s">
        <v>11</v>
      </c>
      <c r="E8260" t="s">
        <v>7079</v>
      </c>
      <c r="F8260" t="s">
        <v>7080</v>
      </c>
      <c r="G8260" t="s">
        <v>14586</v>
      </c>
      <c r="H8260" t="s">
        <v>33</v>
      </c>
      <c r="I8260">
        <v>1345</v>
      </c>
      <c r="J8260">
        <v>0.193971733487</v>
      </c>
      <c r="K8260">
        <f t="shared" si="777"/>
        <v>913</v>
      </c>
      <c r="L8260" t="str">
        <f t="shared" si="778"/>
        <v>SOC</v>
      </c>
      <c r="M8260" t="b">
        <f t="shared" si="779"/>
        <v>0</v>
      </c>
      <c r="N8260" t="str">
        <f>VLOOKUP(B8260,Sheet3!$D$2:$I$578,6,FALSE)</f>
        <v>Epifano Tui</v>
      </c>
      <c r="O8260" t="str">
        <f t="shared" si="774"/>
        <v>Mikaele KULIMOETOKE</v>
      </c>
      <c r="P8260" t="b">
        <f t="shared" si="775"/>
        <v>0</v>
      </c>
      <c r="Q8260" t="b">
        <f>AND(M8260,ISNA(VLOOKUP(B8260,Sheet4!$A$1:$A$529,1,FALSE)))</f>
        <v>0</v>
      </c>
    </row>
    <row r="8261" spans="1:17">
      <c r="A8261" t="str">
        <f t="shared" si="776"/>
        <v>Simione VANAI</v>
      </c>
      <c r="B8261" t="s">
        <v>7075</v>
      </c>
      <c r="C8261" t="e">
        <f>VLOOKUP(B8261,Sheet5!$A$1158:$A$1246,1,FALSE)</f>
        <v>#N/A</v>
      </c>
      <c r="D8261" t="s">
        <v>11</v>
      </c>
      <c r="E8261" t="s">
        <v>7081</v>
      </c>
      <c r="F8261" t="s">
        <v>7082</v>
      </c>
      <c r="G8261" t="s">
        <v>14587</v>
      </c>
      <c r="H8261" t="s">
        <v>21</v>
      </c>
      <c r="I8261">
        <v>642</v>
      </c>
      <c r="J8261">
        <v>9.2587251225799999E-2</v>
      </c>
      <c r="K8261">
        <f t="shared" si="777"/>
        <v>913</v>
      </c>
      <c r="L8261" t="str">
        <f t="shared" si="778"/>
        <v>SOC</v>
      </c>
      <c r="M8261" t="b">
        <f t="shared" si="779"/>
        <v>0</v>
      </c>
      <c r="N8261" t="str">
        <f>VLOOKUP(B8261,Sheet3!$D$2:$I$578,6,FALSE)</f>
        <v>Epifano Tui</v>
      </c>
      <c r="O8261" t="str">
        <f t="shared" si="774"/>
        <v>Simione VANAI</v>
      </c>
      <c r="P8261" t="b">
        <f t="shared" si="775"/>
        <v>0</v>
      </c>
      <c r="Q8261" t="b">
        <f>AND(M8261,ISNA(VLOOKUP(B8261,Sheet4!$A$1:$A$529,1,FALSE)))</f>
        <v>0</v>
      </c>
    </row>
    <row r="8262" spans="1:17">
      <c r="A8262" t="str">
        <f t="shared" si="776"/>
        <v>Antonio ILALIO</v>
      </c>
      <c r="B8262" t="s">
        <v>7075</v>
      </c>
      <c r="C8262" t="e">
        <f>VLOOKUP(B8262,Sheet5!$A$1158:$A$1246,1,FALSE)</f>
        <v>#N/A</v>
      </c>
      <c r="D8262" t="s">
        <v>11</v>
      </c>
      <c r="E8262" t="s">
        <v>134</v>
      </c>
      <c r="F8262" t="s">
        <v>7083</v>
      </c>
      <c r="G8262" t="s">
        <v>14588</v>
      </c>
      <c r="H8262" t="s">
        <v>43</v>
      </c>
      <c r="I8262">
        <v>858</v>
      </c>
      <c r="J8262">
        <v>0.123738102106</v>
      </c>
      <c r="K8262">
        <f t="shared" si="777"/>
        <v>913</v>
      </c>
      <c r="L8262" t="str">
        <f t="shared" si="778"/>
        <v>SOC</v>
      </c>
      <c r="M8262" t="b">
        <f t="shared" si="779"/>
        <v>1</v>
      </c>
      <c r="N8262" t="str">
        <f>VLOOKUP(B8262,Sheet3!$D$2:$I$578,6,FALSE)</f>
        <v>Epifano Tui</v>
      </c>
      <c r="O8262" t="str">
        <f t="shared" si="774"/>
        <v>Antonio ILALIO</v>
      </c>
      <c r="P8262" t="b">
        <f t="shared" si="775"/>
        <v>0</v>
      </c>
      <c r="Q8262" t="b">
        <f>AND(M8262,ISNA(VLOOKUP(B8262,Sheet4!$A$1:$A$529,1,FALSE)))</f>
        <v>1</v>
      </c>
    </row>
    <row r="8263" spans="1:17">
      <c r="A8263" t="str">
        <f t="shared" si="776"/>
        <v xml:space="preserve"> </v>
      </c>
      <c r="B8263" t="s">
        <v>7084</v>
      </c>
      <c r="C8263" t="e">
        <f>VLOOKUP(B8263,Sheet5!$A$1158:$A$1246,1,FALSE)</f>
        <v>#N/A</v>
      </c>
      <c r="G8263" t="s">
        <v>9202</v>
      </c>
      <c r="H8263" t="s">
        <v>1</v>
      </c>
      <c r="I8263">
        <v>67132</v>
      </c>
      <c r="J8263">
        <v>1</v>
      </c>
      <c r="K8263">
        <f t="shared" si="777"/>
        <v>0</v>
      </c>
      <c r="L8263">
        <f t="shared" si="778"/>
        <v>0</v>
      </c>
      <c r="M8263" t="b">
        <f t="shared" si="779"/>
        <v>0</v>
      </c>
      <c r="N8263" t="str">
        <f>VLOOKUP(B8263,Sheet3!$D$2:$I$578,6,FALSE)</f>
        <v>Pierre Frebault</v>
      </c>
      <c r="O8263" t="str">
        <f t="shared" si="774"/>
        <v xml:space="preserve"> </v>
      </c>
      <c r="P8263" t="b">
        <f t="shared" si="775"/>
        <v>0</v>
      </c>
      <c r="Q8263" t="b">
        <f>AND(M8263,ISNA(VLOOKUP(B8263,Sheet4!$A$1:$A$529,1,FALSE)))</f>
        <v>0</v>
      </c>
    </row>
    <row r="8264" spans="1:17">
      <c r="A8264" t="str">
        <f t="shared" si="776"/>
        <v xml:space="preserve"> </v>
      </c>
      <c r="B8264" t="s">
        <v>7084</v>
      </c>
      <c r="C8264" t="e">
        <f>VLOOKUP(B8264,Sheet5!$A$1158:$A$1246,1,FALSE)</f>
        <v>#N/A</v>
      </c>
      <c r="G8264" t="s">
        <v>9202</v>
      </c>
      <c r="H8264" t="s">
        <v>2</v>
      </c>
      <c r="I8264">
        <v>36408</v>
      </c>
      <c r="J8264">
        <v>0.54233450515399995</v>
      </c>
      <c r="K8264">
        <f t="shared" si="777"/>
        <v>0</v>
      </c>
      <c r="L8264">
        <f t="shared" si="778"/>
        <v>0</v>
      </c>
      <c r="M8264" t="b">
        <f t="shared" si="779"/>
        <v>0</v>
      </c>
      <c r="N8264" t="str">
        <f>VLOOKUP(B8264,Sheet3!$D$2:$I$578,6,FALSE)</f>
        <v>Pierre Frebault</v>
      </c>
      <c r="O8264" t="str">
        <f t="shared" si="774"/>
        <v xml:space="preserve"> </v>
      </c>
      <c r="P8264" t="b">
        <f t="shared" si="775"/>
        <v>0</v>
      </c>
      <c r="Q8264" t="b">
        <f>AND(M8264,ISNA(VLOOKUP(B8264,Sheet4!$A$1:$A$529,1,FALSE)))</f>
        <v>0</v>
      </c>
    </row>
    <row r="8265" spans="1:17">
      <c r="A8265" t="str">
        <f t="shared" si="776"/>
        <v xml:space="preserve"> </v>
      </c>
      <c r="B8265" t="s">
        <v>7084</v>
      </c>
      <c r="C8265" t="e">
        <f>VLOOKUP(B8265,Sheet5!$A$1158:$A$1246,1,FALSE)</f>
        <v>#N/A</v>
      </c>
      <c r="G8265" t="s">
        <v>9202</v>
      </c>
      <c r="H8265" t="s">
        <v>3</v>
      </c>
      <c r="I8265">
        <v>558</v>
      </c>
      <c r="J8265">
        <v>8.3119823631099994E-3</v>
      </c>
      <c r="K8265">
        <f t="shared" si="777"/>
        <v>0</v>
      </c>
      <c r="L8265">
        <f t="shared" si="778"/>
        <v>0</v>
      </c>
      <c r="M8265" t="b">
        <f t="shared" si="779"/>
        <v>0</v>
      </c>
      <c r="N8265" t="str">
        <f>VLOOKUP(B8265,Sheet3!$D$2:$I$578,6,FALSE)</f>
        <v>Pierre Frebault</v>
      </c>
      <c r="O8265" t="str">
        <f t="shared" si="774"/>
        <v xml:space="preserve"> </v>
      </c>
      <c r="P8265" t="b">
        <f t="shared" si="775"/>
        <v>0</v>
      </c>
      <c r="Q8265" t="b">
        <f>AND(M8265,ISNA(VLOOKUP(B8265,Sheet4!$A$1:$A$529,1,FALSE)))</f>
        <v>0</v>
      </c>
    </row>
    <row r="8266" spans="1:17">
      <c r="A8266" t="str">
        <f t="shared" si="776"/>
        <v>Teaki DUPONT-TEIKIVAEOHO</v>
      </c>
      <c r="B8266" t="s">
        <v>7084</v>
      </c>
      <c r="C8266" t="e">
        <f>VLOOKUP(B8266,Sheet5!$A$1158:$A$1246,1,FALSE)</f>
        <v>#N/A</v>
      </c>
      <c r="D8266" t="s">
        <v>4</v>
      </c>
      <c r="E8266" t="s">
        <v>7085</v>
      </c>
      <c r="F8266" t="s">
        <v>7086</v>
      </c>
      <c r="G8266" t="s">
        <v>14589</v>
      </c>
      <c r="H8266" t="s">
        <v>87</v>
      </c>
      <c r="I8266">
        <v>1131</v>
      </c>
      <c r="J8266">
        <v>3.7492541271599997E-2</v>
      </c>
      <c r="K8266">
        <f t="shared" si="777"/>
        <v>0</v>
      </c>
      <c r="L8266">
        <f t="shared" si="778"/>
        <v>0</v>
      </c>
      <c r="M8266" t="b">
        <f t="shared" si="779"/>
        <v>0</v>
      </c>
      <c r="N8266" t="str">
        <f>VLOOKUP(B8266,Sheet3!$D$2:$I$578,6,FALSE)</f>
        <v>Pierre Frebault</v>
      </c>
      <c r="O8266" t="str">
        <f t="shared" si="774"/>
        <v>Teaki DUPONT-TEIKIVAEOHO</v>
      </c>
      <c r="P8266" t="b">
        <f t="shared" si="775"/>
        <v>0</v>
      </c>
      <c r="Q8266" t="b">
        <f>AND(M8266,ISNA(VLOOKUP(B8266,Sheet4!$A$1:$A$529,1,FALSE)))</f>
        <v>0</v>
      </c>
    </row>
    <row r="8267" spans="1:17">
      <c r="A8267" t="str">
        <f t="shared" si="776"/>
        <v>Karl REGURON</v>
      </c>
      <c r="B8267" t="s">
        <v>7084</v>
      </c>
      <c r="C8267" t="e">
        <f>VLOOKUP(B8267,Sheet5!$A$1158:$A$1246,1,FALSE)</f>
        <v>#N/A</v>
      </c>
      <c r="D8267" t="s">
        <v>11</v>
      </c>
      <c r="E8267" t="s">
        <v>7087</v>
      </c>
      <c r="F8267" t="s">
        <v>7088</v>
      </c>
      <c r="G8267" t="s">
        <v>14590</v>
      </c>
      <c r="H8267" t="s">
        <v>7</v>
      </c>
      <c r="I8267">
        <v>408</v>
      </c>
      <c r="J8267">
        <v>1.3525160777E-2</v>
      </c>
      <c r="K8267">
        <f t="shared" si="777"/>
        <v>408</v>
      </c>
      <c r="L8267" t="str">
        <f t="shared" si="778"/>
        <v>VEC</v>
      </c>
      <c r="M8267" t="b">
        <f t="shared" si="779"/>
        <v>0</v>
      </c>
      <c r="N8267" t="str">
        <f>VLOOKUP(B8267,Sheet3!$D$2:$I$578,6,FALSE)</f>
        <v>Pierre Frebault</v>
      </c>
      <c r="O8267" t="str">
        <f t="shared" si="774"/>
        <v>Karl REGURON</v>
      </c>
      <c r="P8267" t="b">
        <f t="shared" si="775"/>
        <v>0</v>
      </c>
      <c r="Q8267" t="b">
        <f>AND(M8267,ISNA(VLOOKUP(B8267,Sheet4!$A$1:$A$529,1,FALSE)))</f>
        <v>0</v>
      </c>
    </row>
    <row r="8268" spans="1:17">
      <c r="A8268" t="str">
        <f t="shared" si="776"/>
        <v>Gustave HEITAA</v>
      </c>
      <c r="B8268" t="s">
        <v>7084</v>
      </c>
      <c r="C8268" t="e">
        <f>VLOOKUP(B8268,Sheet5!$A$1158:$A$1246,1,FALSE)</f>
        <v>#N/A</v>
      </c>
      <c r="D8268" t="s">
        <v>11</v>
      </c>
      <c r="E8268" t="s">
        <v>2749</v>
      </c>
      <c r="F8268" t="s">
        <v>7089</v>
      </c>
      <c r="G8268" t="s">
        <v>14591</v>
      </c>
      <c r="H8268" t="s">
        <v>19</v>
      </c>
      <c r="I8268">
        <v>104</v>
      </c>
      <c r="J8268">
        <v>3.4475900019900001E-3</v>
      </c>
      <c r="K8268">
        <f t="shared" si="777"/>
        <v>408</v>
      </c>
      <c r="L8268" t="str">
        <f t="shared" si="778"/>
        <v>VEC</v>
      </c>
      <c r="M8268" t="b">
        <f t="shared" si="779"/>
        <v>0</v>
      </c>
      <c r="N8268" t="str">
        <f>VLOOKUP(B8268,Sheet3!$D$2:$I$578,6,FALSE)</f>
        <v>Pierre Frebault</v>
      </c>
      <c r="O8268" t="str">
        <f t="shared" si="774"/>
        <v>Gustave HEITAA</v>
      </c>
      <c r="P8268" t="b">
        <f t="shared" si="775"/>
        <v>0</v>
      </c>
      <c r="Q8268" t="b">
        <f>AND(M8268,ISNA(VLOOKUP(B8268,Sheet4!$A$1:$A$529,1,FALSE)))</f>
        <v>0</v>
      </c>
    </row>
    <row r="8269" spans="1:17">
      <c r="A8269" t="str">
        <f t="shared" si="776"/>
        <v>Poema TANG-PIDOUX</v>
      </c>
      <c r="B8269" t="s">
        <v>7084</v>
      </c>
      <c r="C8269" t="e">
        <f>VLOOKUP(B8269,Sheet5!$A$1158:$A$1246,1,FALSE)</f>
        <v>#N/A</v>
      </c>
      <c r="D8269" t="s">
        <v>4</v>
      </c>
      <c r="E8269" t="s">
        <v>7090</v>
      </c>
      <c r="F8269" t="s">
        <v>7091</v>
      </c>
      <c r="G8269" t="s">
        <v>14592</v>
      </c>
      <c r="H8269" t="s">
        <v>26</v>
      </c>
      <c r="I8269">
        <v>931</v>
      </c>
      <c r="J8269">
        <v>3.0862560498599999E-2</v>
      </c>
      <c r="K8269">
        <f t="shared" si="777"/>
        <v>408</v>
      </c>
      <c r="L8269" t="str">
        <f t="shared" si="778"/>
        <v>VEC</v>
      </c>
      <c r="M8269" t="b">
        <f t="shared" si="779"/>
        <v>0</v>
      </c>
      <c r="N8269" t="str">
        <f>VLOOKUP(B8269,Sheet3!$D$2:$I$578,6,FALSE)</f>
        <v>Pierre Frebault</v>
      </c>
      <c r="O8269" t="str">
        <f t="shared" si="774"/>
        <v>Poema TANG-PIDOUX</v>
      </c>
      <c r="P8269" t="b">
        <f t="shared" si="775"/>
        <v>0</v>
      </c>
      <c r="Q8269" t="b">
        <f>AND(M8269,ISNA(VLOOKUP(B8269,Sheet4!$A$1:$A$529,1,FALSE)))</f>
        <v>0</v>
      </c>
    </row>
    <row r="8270" spans="1:17">
      <c r="A8270" t="str">
        <f t="shared" si="776"/>
        <v>Quito BRAUN-ORTEGA</v>
      </c>
      <c r="B8270" t="s">
        <v>7084</v>
      </c>
      <c r="C8270" t="e">
        <f>VLOOKUP(B8270,Sheet5!$A$1158:$A$1246,1,FALSE)</f>
        <v>#N/A</v>
      </c>
      <c r="D8270" t="s">
        <v>11</v>
      </c>
      <c r="E8270" t="s">
        <v>7092</v>
      </c>
      <c r="F8270" t="s">
        <v>7093</v>
      </c>
      <c r="G8270" t="s">
        <v>14593</v>
      </c>
      <c r="H8270" t="s">
        <v>13</v>
      </c>
      <c r="I8270">
        <v>1258</v>
      </c>
      <c r="J8270">
        <v>4.1702579062500002E-2</v>
      </c>
      <c r="K8270">
        <f t="shared" si="777"/>
        <v>408</v>
      </c>
      <c r="L8270" t="str">
        <f t="shared" si="778"/>
        <v>VEC</v>
      </c>
      <c r="M8270" t="b">
        <f t="shared" si="779"/>
        <v>0</v>
      </c>
      <c r="N8270" t="str">
        <f>VLOOKUP(B8270,Sheet3!$D$2:$I$578,6,FALSE)</f>
        <v>Pierre Frebault</v>
      </c>
      <c r="O8270" t="str">
        <f t="shared" ref="O8270:O8333" si="780">E8270&amp;" "&amp;F8270</f>
        <v>Quito BRAUN-ORTEGA</v>
      </c>
      <c r="P8270" t="b">
        <f t="shared" si="775"/>
        <v>0</v>
      </c>
      <c r="Q8270" t="b">
        <f>AND(M8270,ISNA(VLOOKUP(B8270,Sheet4!$A$1:$A$529,1,FALSE)))</f>
        <v>0</v>
      </c>
    </row>
    <row r="8271" spans="1:17">
      <c r="A8271" t="str">
        <f t="shared" si="776"/>
        <v>Pierre FREBAULT</v>
      </c>
      <c r="B8271" t="s">
        <v>7084</v>
      </c>
      <c r="C8271" t="e">
        <f>VLOOKUP(B8271,Sheet5!$A$1158:$A$1246,1,FALSE)</f>
        <v>#N/A</v>
      </c>
      <c r="D8271" t="s">
        <v>11</v>
      </c>
      <c r="E8271" t="s">
        <v>148</v>
      </c>
      <c r="F8271" t="s">
        <v>7094</v>
      </c>
      <c r="G8271" t="s">
        <v>14594</v>
      </c>
      <c r="H8271" t="s">
        <v>306</v>
      </c>
      <c r="I8271">
        <v>5512</v>
      </c>
      <c r="J8271">
        <v>0.182722270105</v>
      </c>
      <c r="K8271">
        <f t="shared" si="777"/>
        <v>5512</v>
      </c>
      <c r="L8271" t="str">
        <f t="shared" si="778"/>
        <v>REG</v>
      </c>
      <c r="M8271" t="b">
        <f t="shared" si="779"/>
        <v>0</v>
      </c>
      <c r="N8271" t="str">
        <f>VLOOKUP(B8271,Sheet3!$D$2:$I$578,6,FALSE)</f>
        <v>Pierre Frebault</v>
      </c>
      <c r="O8271" t="str">
        <f t="shared" si="780"/>
        <v>Pierre FREBAULT</v>
      </c>
      <c r="P8271" t="b">
        <f t="shared" ref="P8271:P8334" si="781">O8271=N8271</f>
        <v>1</v>
      </c>
      <c r="Q8271" t="b">
        <f>AND(M8271,ISNA(VLOOKUP(B8271,Sheet4!$A$1:$A$529,1,FALSE)))</f>
        <v>0</v>
      </c>
    </row>
    <row r="8272" spans="1:17">
      <c r="A8272" t="str">
        <f t="shared" si="776"/>
        <v>Philip SCHYLE</v>
      </c>
      <c r="B8272" t="s">
        <v>7084</v>
      </c>
      <c r="C8272" t="e">
        <f>VLOOKUP(B8272,Sheet5!$A$1158:$A$1246,1,FALSE)</f>
        <v>#N/A</v>
      </c>
      <c r="D8272" t="s">
        <v>11</v>
      </c>
      <c r="E8272" t="s">
        <v>6721</v>
      </c>
      <c r="F8272" t="s">
        <v>7095</v>
      </c>
      <c r="G8272" t="s">
        <v>14595</v>
      </c>
      <c r="H8272" t="s">
        <v>13</v>
      </c>
      <c r="I8272">
        <v>2533</v>
      </c>
      <c r="J8272">
        <v>8.3968706490800002E-2</v>
      </c>
      <c r="K8272">
        <f t="shared" si="777"/>
        <v>5512</v>
      </c>
      <c r="L8272" t="str">
        <f t="shared" si="778"/>
        <v>REG</v>
      </c>
      <c r="M8272" t="b">
        <f t="shared" si="779"/>
        <v>0</v>
      </c>
      <c r="N8272" t="str">
        <f>VLOOKUP(B8272,Sheet3!$D$2:$I$578,6,FALSE)</f>
        <v>Pierre Frebault</v>
      </c>
      <c r="O8272" t="str">
        <f t="shared" si="780"/>
        <v>Philip SCHYLE</v>
      </c>
      <c r="P8272" t="b">
        <f t="shared" si="781"/>
        <v>0</v>
      </c>
      <c r="Q8272" t="b">
        <f>AND(M8272,ISNA(VLOOKUP(B8272,Sheet4!$A$1:$A$529,1,FALSE)))</f>
        <v>0</v>
      </c>
    </row>
    <row r="8273" spans="1:17">
      <c r="A8273" t="str">
        <f t="shared" si="776"/>
        <v>Louis FREBAULT</v>
      </c>
      <c r="B8273" t="s">
        <v>7084</v>
      </c>
      <c r="C8273" t="e">
        <f>VLOOKUP(B8273,Sheet5!$A$1158:$A$1246,1,FALSE)</f>
        <v>#N/A</v>
      </c>
      <c r="D8273" t="s">
        <v>11</v>
      </c>
      <c r="E8273" t="s">
        <v>1164</v>
      </c>
      <c r="F8273" t="s">
        <v>7094</v>
      </c>
      <c r="G8273" t="s">
        <v>14594</v>
      </c>
      <c r="H8273" t="s">
        <v>33</v>
      </c>
      <c r="I8273">
        <v>2758</v>
      </c>
      <c r="J8273">
        <v>9.1427434860400003E-2</v>
      </c>
      <c r="K8273">
        <f t="shared" si="777"/>
        <v>5512</v>
      </c>
      <c r="L8273" t="str">
        <f t="shared" si="778"/>
        <v>REG</v>
      </c>
      <c r="M8273" t="b">
        <f t="shared" si="779"/>
        <v>0</v>
      </c>
      <c r="N8273" t="str">
        <f>VLOOKUP(B8273,Sheet3!$D$2:$I$578,6,FALSE)</f>
        <v>Pierre Frebault</v>
      </c>
      <c r="O8273" t="str">
        <f t="shared" si="780"/>
        <v>Louis FREBAULT</v>
      </c>
      <c r="P8273" t="b">
        <f t="shared" si="781"/>
        <v>0</v>
      </c>
      <c r="Q8273" t="b">
        <f>AND(M8273,ISNA(VLOOKUP(B8273,Sheet4!$A$1:$A$529,1,FALSE)))</f>
        <v>0</v>
      </c>
    </row>
    <row r="8274" spans="1:17">
      <c r="A8274" t="str">
        <f t="shared" si="776"/>
        <v>Nicole BOUTEAU</v>
      </c>
      <c r="B8274" t="s">
        <v>7084</v>
      </c>
      <c r="C8274" t="e">
        <f>VLOOKUP(B8274,Sheet5!$A$1158:$A$1246,1,FALSE)</f>
        <v>#N/A</v>
      </c>
      <c r="D8274" t="s">
        <v>4</v>
      </c>
      <c r="E8274" t="s">
        <v>524</v>
      </c>
      <c r="F8274" t="s">
        <v>7096</v>
      </c>
      <c r="G8274" t="s">
        <v>14596</v>
      </c>
      <c r="H8274" t="s">
        <v>43</v>
      </c>
      <c r="I8274">
        <v>2547</v>
      </c>
      <c r="J8274">
        <v>8.4432805144899994E-2</v>
      </c>
      <c r="K8274">
        <f t="shared" si="777"/>
        <v>5512</v>
      </c>
      <c r="L8274" t="str">
        <f t="shared" si="778"/>
        <v>REG</v>
      </c>
      <c r="M8274" t="b">
        <f t="shared" si="779"/>
        <v>0</v>
      </c>
      <c r="N8274" t="str">
        <f>VLOOKUP(B8274,Sheet3!$D$2:$I$578,6,FALSE)</f>
        <v>Pierre Frebault</v>
      </c>
      <c r="O8274" t="str">
        <f t="shared" si="780"/>
        <v>Nicole BOUTEAU</v>
      </c>
      <c r="P8274" t="b">
        <f t="shared" si="781"/>
        <v>0</v>
      </c>
      <c r="Q8274" t="b">
        <f>AND(M8274,ISNA(VLOOKUP(B8274,Sheet4!$A$1:$A$529,1,FALSE)))</f>
        <v>0</v>
      </c>
    </row>
    <row r="8275" spans="1:17">
      <c r="A8275" t="str">
        <f t="shared" si="776"/>
        <v>Teiva FORTELEONI</v>
      </c>
      <c r="B8275" t="s">
        <v>7084</v>
      </c>
      <c r="C8275" t="e">
        <f>VLOOKUP(B8275,Sheet5!$A$1158:$A$1246,1,FALSE)</f>
        <v>#N/A</v>
      </c>
      <c r="D8275" t="s">
        <v>11</v>
      </c>
      <c r="E8275" t="s">
        <v>7097</v>
      </c>
      <c r="F8275" t="s">
        <v>7098</v>
      </c>
      <c r="G8275" t="s">
        <v>14597</v>
      </c>
      <c r="H8275" t="s">
        <v>271</v>
      </c>
      <c r="I8275">
        <v>358</v>
      </c>
      <c r="J8275">
        <v>1.1867665583800001E-2</v>
      </c>
      <c r="K8275">
        <f t="shared" si="777"/>
        <v>5512</v>
      </c>
      <c r="L8275" t="str">
        <f t="shared" si="778"/>
        <v>REG</v>
      </c>
      <c r="M8275" t="b">
        <f t="shared" si="779"/>
        <v>0</v>
      </c>
      <c r="N8275" t="str">
        <f>VLOOKUP(B8275,Sheet3!$D$2:$I$578,6,FALSE)</f>
        <v>Pierre Frebault</v>
      </c>
      <c r="O8275" t="str">
        <f t="shared" si="780"/>
        <v>Teiva FORTELEONI</v>
      </c>
      <c r="P8275" t="b">
        <f t="shared" si="781"/>
        <v>0</v>
      </c>
      <c r="Q8275" t="b">
        <f>AND(M8275,ISNA(VLOOKUP(B8275,Sheet4!$A$1:$A$529,1,FALSE)))</f>
        <v>0</v>
      </c>
    </row>
    <row r="8276" spans="1:17">
      <c r="A8276" t="str">
        <f t="shared" si="776"/>
        <v>Pierre MARCHESINI</v>
      </c>
      <c r="B8276" t="s">
        <v>7084</v>
      </c>
      <c r="C8276" t="e">
        <f>VLOOKUP(B8276,Sheet5!$A$1158:$A$1246,1,FALSE)</f>
        <v>#N/A</v>
      </c>
      <c r="D8276" t="s">
        <v>11</v>
      </c>
      <c r="E8276" t="s">
        <v>148</v>
      </c>
      <c r="F8276" t="s">
        <v>7099</v>
      </c>
      <c r="G8276" t="s">
        <v>14598</v>
      </c>
      <c r="H8276" t="s">
        <v>271</v>
      </c>
      <c r="I8276">
        <v>421</v>
      </c>
      <c r="J8276">
        <v>1.39561095273E-2</v>
      </c>
      <c r="K8276">
        <f t="shared" si="777"/>
        <v>5512</v>
      </c>
      <c r="L8276" t="str">
        <f t="shared" si="778"/>
        <v>REG</v>
      </c>
      <c r="M8276" t="b">
        <f t="shared" si="779"/>
        <v>0</v>
      </c>
      <c r="N8276" t="str">
        <f>VLOOKUP(B8276,Sheet3!$D$2:$I$578,6,FALSE)</f>
        <v>Pierre Frebault</v>
      </c>
      <c r="O8276" t="str">
        <f t="shared" si="780"/>
        <v>Pierre MARCHESINI</v>
      </c>
      <c r="P8276" t="b">
        <f t="shared" si="781"/>
        <v>0</v>
      </c>
      <c r="Q8276" t="b">
        <f>AND(M8276,ISNA(VLOOKUP(B8276,Sheet4!$A$1:$A$529,1,FALSE)))</f>
        <v>0</v>
      </c>
    </row>
    <row r="8277" spans="1:17">
      <c r="A8277" t="str">
        <f t="shared" si="776"/>
        <v>Edouard FRITCH</v>
      </c>
      <c r="B8277" t="s">
        <v>7084</v>
      </c>
      <c r="C8277" t="e">
        <f>VLOOKUP(B8277,Sheet5!$A$1158:$A$1246,1,FALSE)</f>
        <v>#N/A</v>
      </c>
      <c r="D8277" t="s">
        <v>11</v>
      </c>
      <c r="E8277" t="s">
        <v>1233</v>
      </c>
      <c r="F8277" t="s">
        <v>7100</v>
      </c>
      <c r="G8277" t="s">
        <v>14599</v>
      </c>
      <c r="H8277" t="s">
        <v>13</v>
      </c>
      <c r="I8277">
        <v>11049</v>
      </c>
      <c r="J8277">
        <v>0.36627328780700003</v>
      </c>
      <c r="K8277">
        <f t="shared" si="777"/>
        <v>5512</v>
      </c>
      <c r="L8277" t="str">
        <f t="shared" si="778"/>
        <v>REG</v>
      </c>
      <c r="M8277" t="b">
        <f t="shared" si="779"/>
        <v>0</v>
      </c>
      <c r="N8277" t="str">
        <f>VLOOKUP(B8277,Sheet3!$D$2:$I$578,6,FALSE)</f>
        <v>Pierre Frebault</v>
      </c>
      <c r="O8277" t="str">
        <f t="shared" si="780"/>
        <v>Edouard FRITCH</v>
      </c>
      <c r="P8277" t="b">
        <f t="shared" si="781"/>
        <v>0</v>
      </c>
      <c r="Q8277" t="b">
        <f>AND(M8277,ISNA(VLOOKUP(B8277,Sheet4!$A$1:$A$529,1,FALSE)))</f>
        <v>0</v>
      </c>
    </row>
    <row r="8278" spans="1:17">
      <c r="A8278" t="str">
        <f t="shared" si="776"/>
        <v>Robert ANANIA</v>
      </c>
      <c r="B8278" t="s">
        <v>7084</v>
      </c>
      <c r="C8278" t="e">
        <f>VLOOKUP(B8278,Sheet5!$A$1158:$A$1246,1,FALSE)</f>
        <v>#N/A</v>
      </c>
      <c r="D8278" t="s">
        <v>11</v>
      </c>
      <c r="E8278" t="s">
        <v>308</v>
      </c>
      <c r="F8278" t="s">
        <v>7101</v>
      </c>
      <c r="G8278" t="s">
        <v>14600</v>
      </c>
      <c r="H8278" t="s">
        <v>13</v>
      </c>
      <c r="I8278">
        <v>249</v>
      </c>
      <c r="J8278">
        <v>8.2543260624499994E-3</v>
      </c>
      <c r="K8278">
        <f t="shared" si="777"/>
        <v>5512</v>
      </c>
      <c r="L8278" t="str">
        <f t="shared" si="778"/>
        <v>REG</v>
      </c>
      <c r="M8278" t="b">
        <f t="shared" si="779"/>
        <v>0</v>
      </c>
      <c r="N8278" t="str">
        <f>VLOOKUP(B8278,Sheet3!$D$2:$I$578,6,FALSE)</f>
        <v>Pierre Frebault</v>
      </c>
      <c r="O8278" t="str">
        <f t="shared" si="780"/>
        <v>Robert ANANIA</v>
      </c>
      <c r="P8278" t="b">
        <f t="shared" si="781"/>
        <v>0</v>
      </c>
      <c r="Q8278" t="b">
        <f>AND(M8278,ISNA(VLOOKUP(B8278,Sheet4!$A$1:$A$529,1,FALSE)))</f>
        <v>0</v>
      </c>
    </row>
    <row r="8279" spans="1:17">
      <c r="A8279" t="str">
        <f t="shared" si="776"/>
        <v>Ronald TEROROTUA</v>
      </c>
      <c r="B8279" t="s">
        <v>7084</v>
      </c>
      <c r="C8279" t="e">
        <f>VLOOKUP(B8279,Sheet5!$A$1158:$A$1246,1,FALSE)</f>
        <v>#N/A</v>
      </c>
      <c r="D8279" t="s">
        <v>11</v>
      </c>
      <c r="E8279" t="s">
        <v>5058</v>
      </c>
      <c r="F8279" t="s">
        <v>7102</v>
      </c>
      <c r="G8279" t="s">
        <v>14601</v>
      </c>
      <c r="H8279" t="s">
        <v>33</v>
      </c>
      <c r="I8279">
        <v>222</v>
      </c>
      <c r="J8279">
        <v>7.3592786580900004E-3</v>
      </c>
      <c r="K8279">
        <f t="shared" si="777"/>
        <v>5512</v>
      </c>
      <c r="L8279" t="str">
        <f t="shared" si="778"/>
        <v>REG</v>
      </c>
      <c r="M8279" t="b">
        <f t="shared" si="779"/>
        <v>0</v>
      </c>
      <c r="N8279" t="str">
        <f>VLOOKUP(B8279,Sheet3!$D$2:$I$578,6,FALSE)</f>
        <v>Pierre Frebault</v>
      </c>
      <c r="O8279" t="str">
        <f t="shared" si="780"/>
        <v>Ronald TEROROTUA</v>
      </c>
      <c r="P8279" t="b">
        <f t="shared" si="781"/>
        <v>0</v>
      </c>
      <c r="Q8279" t="b">
        <f>AND(M8279,ISNA(VLOOKUP(B8279,Sheet4!$A$1:$A$529,1,FALSE)))</f>
        <v>0</v>
      </c>
    </row>
    <row r="8280" spans="1:17">
      <c r="A8280" t="str">
        <f t="shared" si="776"/>
        <v>Pita BENNETT</v>
      </c>
      <c r="B8280" t="s">
        <v>7084</v>
      </c>
      <c r="C8280" t="e">
        <f>VLOOKUP(B8280,Sheet5!$A$1158:$A$1246,1,FALSE)</f>
        <v>#N/A</v>
      </c>
      <c r="D8280" t="s">
        <v>11</v>
      </c>
      <c r="E8280" t="s">
        <v>7103</v>
      </c>
      <c r="F8280" t="s">
        <v>7104</v>
      </c>
      <c r="G8280" t="s">
        <v>14602</v>
      </c>
      <c r="H8280" t="s">
        <v>13</v>
      </c>
      <c r="I8280">
        <v>374</v>
      </c>
      <c r="J8280">
        <v>1.23980640456E-2</v>
      </c>
      <c r="K8280">
        <f t="shared" si="777"/>
        <v>5512</v>
      </c>
      <c r="L8280" t="str">
        <f t="shared" si="778"/>
        <v>REG</v>
      </c>
      <c r="M8280" t="b">
        <f t="shared" si="779"/>
        <v>0</v>
      </c>
      <c r="N8280" t="str">
        <f>VLOOKUP(B8280,Sheet3!$D$2:$I$578,6,FALSE)</f>
        <v>Pierre Frebault</v>
      </c>
      <c r="O8280" t="str">
        <f t="shared" si="780"/>
        <v>Pita BENNETT</v>
      </c>
      <c r="P8280" t="b">
        <f t="shared" si="781"/>
        <v>0</v>
      </c>
      <c r="Q8280" t="b">
        <f>AND(M8280,ISNA(VLOOKUP(B8280,Sheet4!$A$1:$A$529,1,FALSE)))</f>
        <v>0</v>
      </c>
    </row>
    <row r="8281" spans="1:17">
      <c r="A8281" t="str">
        <f t="shared" si="776"/>
        <v>Tevahine MAIROTO</v>
      </c>
      <c r="B8281" t="s">
        <v>7084</v>
      </c>
      <c r="C8281" t="e">
        <f>VLOOKUP(B8281,Sheet5!$A$1158:$A$1246,1,FALSE)</f>
        <v>#N/A</v>
      </c>
      <c r="D8281" t="s">
        <v>4</v>
      </c>
      <c r="E8281" t="s">
        <v>7105</v>
      </c>
      <c r="F8281" t="s">
        <v>7106</v>
      </c>
      <c r="G8281" t="s">
        <v>14603</v>
      </c>
      <c r="H8281" t="s">
        <v>13</v>
      </c>
      <c r="I8281">
        <v>311</v>
      </c>
      <c r="J8281">
        <v>1.0309620102100001E-2</v>
      </c>
      <c r="K8281">
        <f t="shared" si="777"/>
        <v>5512</v>
      </c>
      <c r="L8281" t="str">
        <f t="shared" si="778"/>
        <v>REG</v>
      </c>
      <c r="M8281" t="b">
        <f t="shared" si="779"/>
        <v>1</v>
      </c>
      <c r="N8281" t="str">
        <f>VLOOKUP(B8281,Sheet3!$D$2:$I$578,6,FALSE)</f>
        <v>Pierre Frebault</v>
      </c>
      <c r="O8281" t="str">
        <f t="shared" si="780"/>
        <v>Tevahine MAIROTO</v>
      </c>
      <c r="P8281" t="b">
        <f t="shared" si="781"/>
        <v>0</v>
      </c>
      <c r="Q8281" t="b">
        <f>AND(M8281,ISNA(VLOOKUP(B8281,Sheet4!$A$1:$A$529,1,FALSE)))</f>
        <v>1</v>
      </c>
    </row>
    <row r="8282" spans="1:17">
      <c r="A8282" t="str">
        <f t="shared" si="776"/>
        <v xml:space="preserve"> </v>
      </c>
      <c r="B8282" t="s">
        <v>7107</v>
      </c>
      <c r="C8282" t="e">
        <f>VLOOKUP(B8282,Sheet5!$A$1158:$A$1246,1,FALSE)</f>
        <v>#N/A</v>
      </c>
      <c r="G8282" t="s">
        <v>9202</v>
      </c>
      <c r="H8282" t="s">
        <v>1</v>
      </c>
      <c r="I8282">
        <v>60043</v>
      </c>
      <c r="J8282">
        <v>1</v>
      </c>
      <c r="K8282">
        <f t="shared" si="777"/>
        <v>0</v>
      </c>
      <c r="L8282">
        <f t="shared" si="778"/>
        <v>0</v>
      </c>
      <c r="M8282" t="b">
        <f t="shared" si="779"/>
        <v>0</v>
      </c>
      <c r="N8282" t="str">
        <f>VLOOKUP(B8282,Sheet3!$D$2:$I$578,6,FALSE)</f>
        <v>Philippe Neuffer</v>
      </c>
      <c r="O8282" t="str">
        <f t="shared" si="780"/>
        <v xml:space="preserve"> </v>
      </c>
      <c r="P8282" t="b">
        <f t="shared" si="781"/>
        <v>0</v>
      </c>
      <c r="Q8282" t="b">
        <f>AND(M8282,ISNA(VLOOKUP(B8282,Sheet4!$A$1:$A$529,1,FALSE)))</f>
        <v>0</v>
      </c>
    </row>
    <row r="8283" spans="1:17">
      <c r="A8283" t="str">
        <f t="shared" si="776"/>
        <v xml:space="preserve"> </v>
      </c>
      <c r="B8283" t="s">
        <v>7107</v>
      </c>
      <c r="C8283" t="e">
        <f>VLOOKUP(B8283,Sheet5!$A$1158:$A$1246,1,FALSE)</f>
        <v>#N/A</v>
      </c>
      <c r="G8283" t="s">
        <v>9202</v>
      </c>
      <c r="H8283" t="s">
        <v>2</v>
      </c>
      <c r="I8283">
        <v>33433</v>
      </c>
      <c r="J8283">
        <v>0.55681761404300001</v>
      </c>
      <c r="K8283">
        <f t="shared" si="777"/>
        <v>0</v>
      </c>
      <c r="L8283">
        <f t="shared" si="778"/>
        <v>0</v>
      </c>
      <c r="M8283" t="b">
        <f t="shared" si="779"/>
        <v>0</v>
      </c>
      <c r="N8283" t="str">
        <f>VLOOKUP(B8283,Sheet3!$D$2:$I$578,6,FALSE)</f>
        <v>Philippe Neuffer</v>
      </c>
      <c r="O8283" t="str">
        <f t="shared" si="780"/>
        <v xml:space="preserve"> </v>
      </c>
      <c r="P8283" t="b">
        <f t="shared" si="781"/>
        <v>0</v>
      </c>
      <c r="Q8283" t="b">
        <f>AND(M8283,ISNA(VLOOKUP(B8283,Sheet4!$A$1:$A$529,1,FALSE)))</f>
        <v>0</v>
      </c>
    </row>
    <row r="8284" spans="1:17">
      <c r="A8284" t="str">
        <f t="shared" si="776"/>
        <v xml:space="preserve"> </v>
      </c>
      <c r="B8284" t="s">
        <v>7107</v>
      </c>
      <c r="C8284" t="e">
        <f>VLOOKUP(B8284,Sheet5!$A$1158:$A$1246,1,FALSE)</f>
        <v>#N/A</v>
      </c>
      <c r="G8284" t="s">
        <v>9202</v>
      </c>
      <c r="H8284" t="s">
        <v>3</v>
      </c>
      <c r="I8284">
        <v>506</v>
      </c>
      <c r="J8284">
        <v>8.4272937728E-3</v>
      </c>
      <c r="K8284">
        <f t="shared" si="777"/>
        <v>0</v>
      </c>
      <c r="L8284">
        <f t="shared" si="778"/>
        <v>0</v>
      </c>
      <c r="M8284" t="b">
        <f t="shared" si="779"/>
        <v>0</v>
      </c>
      <c r="N8284" t="str">
        <f>VLOOKUP(B8284,Sheet3!$D$2:$I$578,6,FALSE)</f>
        <v>Philippe Neuffer</v>
      </c>
      <c r="O8284" t="str">
        <f t="shared" si="780"/>
        <v xml:space="preserve"> </v>
      </c>
      <c r="P8284" t="b">
        <f t="shared" si="781"/>
        <v>0</v>
      </c>
      <c r="Q8284" t="b">
        <f>AND(M8284,ISNA(VLOOKUP(B8284,Sheet4!$A$1:$A$529,1,FALSE)))</f>
        <v>0</v>
      </c>
    </row>
    <row r="8285" spans="1:17">
      <c r="A8285" t="str">
        <f t="shared" si="776"/>
        <v>Sandra LEVY-AGAMI</v>
      </c>
      <c r="B8285" t="s">
        <v>7107</v>
      </c>
      <c r="C8285" t="e">
        <f>VLOOKUP(B8285,Sheet5!$A$1158:$A$1246,1,FALSE)</f>
        <v>#N/A</v>
      </c>
      <c r="D8285" t="s">
        <v>4</v>
      </c>
      <c r="E8285" t="s">
        <v>1850</v>
      </c>
      <c r="F8285" t="s">
        <v>7108</v>
      </c>
      <c r="G8285" t="s">
        <v>14604</v>
      </c>
      <c r="H8285" t="s">
        <v>13</v>
      </c>
      <c r="I8285">
        <v>1324</v>
      </c>
      <c r="J8285">
        <v>5.0720196138499998E-2</v>
      </c>
      <c r="K8285">
        <f t="shared" si="777"/>
        <v>0</v>
      </c>
      <c r="L8285">
        <f t="shared" si="778"/>
        <v>0</v>
      </c>
      <c r="M8285" t="b">
        <f t="shared" si="779"/>
        <v>0</v>
      </c>
      <c r="N8285" t="str">
        <f>VLOOKUP(B8285,Sheet3!$D$2:$I$578,6,FALSE)</f>
        <v>Philippe Neuffer</v>
      </c>
      <c r="O8285" t="str">
        <f t="shared" si="780"/>
        <v>Sandra LEVY-AGAMI</v>
      </c>
      <c r="P8285" t="b">
        <f t="shared" si="781"/>
        <v>0</v>
      </c>
      <c r="Q8285" t="b">
        <f>AND(M8285,ISNA(VLOOKUP(B8285,Sheet4!$A$1:$A$529,1,FALSE)))</f>
        <v>0</v>
      </c>
    </row>
    <row r="8286" spans="1:17">
      <c r="A8286" t="str">
        <f t="shared" si="776"/>
        <v>Teiva MANUTAHI</v>
      </c>
      <c r="B8286" t="s">
        <v>7107</v>
      </c>
      <c r="C8286" t="e">
        <f>VLOOKUP(B8286,Sheet5!$A$1158:$A$1246,1,FALSE)</f>
        <v>#N/A</v>
      </c>
      <c r="D8286" t="s">
        <v>11</v>
      </c>
      <c r="E8286" t="s">
        <v>7097</v>
      </c>
      <c r="F8286" t="s">
        <v>7109</v>
      </c>
      <c r="G8286" t="s">
        <v>14605</v>
      </c>
      <c r="H8286" t="s">
        <v>13</v>
      </c>
      <c r="I8286">
        <v>2713</v>
      </c>
      <c r="J8286">
        <v>0.103930432118</v>
      </c>
      <c r="K8286">
        <f t="shared" si="777"/>
        <v>0</v>
      </c>
      <c r="L8286">
        <f t="shared" si="778"/>
        <v>0</v>
      </c>
      <c r="M8286" t="b">
        <f t="shared" si="779"/>
        <v>0</v>
      </c>
      <c r="N8286" t="str">
        <f>VLOOKUP(B8286,Sheet3!$D$2:$I$578,6,FALSE)</f>
        <v>Philippe Neuffer</v>
      </c>
      <c r="O8286" t="str">
        <f t="shared" si="780"/>
        <v>Teiva MANUTAHI</v>
      </c>
      <c r="P8286" t="b">
        <f t="shared" si="781"/>
        <v>0</v>
      </c>
      <c r="Q8286" t="b">
        <f>AND(M8286,ISNA(VLOOKUP(B8286,Sheet4!$A$1:$A$529,1,FALSE)))</f>
        <v>0</v>
      </c>
    </row>
    <row r="8287" spans="1:17">
      <c r="A8287" t="str">
        <f t="shared" si="776"/>
        <v>Philippe NEUFFER</v>
      </c>
      <c r="B8287" t="s">
        <v>7107</v>
      </c>
      <c r="C8287" t="e">
        <f>VLOOKUP(B8287,Sheet5!$A$1158:$A$1246,1,FALSE)</f>
        <v>#N/A</v>
      </c>
      <c r="D8287" t="s">
        <v>11</v>
      </c>
      <c r="E8287" t="s">
        <v>385</v>
      </c>
      <c r="F8287" t="s">
        <v>7110</v>
      </c>
      <c r="G8287" t="s">
        <v>14606</v>
      </c>
      <c r="H8287" t="s">
        <v>306</v>
      </c>
      <c r="I8287">
        <v>6330</v>
      </c>
      <c r="J8287">
        <v>0.24249157217299999</v>
      </c>
      <c r="K8287">
        <f t="shared" si="777"/>
        <v>6330</v>
      </c>
      <c r="L8287" t="str">
        <f t="shared" si="778"/>
        <v>REG</v>
      </c>
      <c r="M8287" t="b">
        <f t="shared" si="779"/>
        <v>0</v>
      </c>
      <c r="N8287" t="str">
        <f>VLOOKUP(B8287,Sheet3!$D$2:$I$578,6,FALSE)</f>
        <v>Philippe Neuffer</v>
      </c>
      <c r="O8287" t="str">
        <f t="shared" si="780"/>
        <v>Philippe NEUFFER</v>
      </c>
      <c r="P8287" t="b">
        <f t="shared" si="781"/>
        <v>1</v>
      </c>
      <c r="Q8287" t="b">
        <f>AND(M8287,ISNA(VLOOKUP(B8287,Sheet4!$A$1:$A$529,1,FALSE)))</f>
        <v>0</v>
      </c>
    </row>
    <row r="8288" spans="1:17">
      <c r="A8288" t="str">
        <f t="shared" si="776"/>
        <v>Jaros OTCENASEK</v>
      </c>
      <c r="B8288" t="s">
        <v>7107</v>
      </c>
      <c r="C8288" t="e">
        <f>VLOOKUP(B8288,Sheet5!$A$1158:$A$1246,1,FALSE)</f>
        <v>#N/A</v>
      </c>
      <c r="D8288" t="s">
        <v>11</v>
      </c>
      <c r="E8288" t="s">
        <v>7111</v>
      </c>
      <c r="F8288" t="s">
        <v>7112</v>
      </c>
      <c r="G8288" t="s">
        <v>14607</v>
      </c>
      <c r="H8288" t="s">
        <v>7</v>
      </c>
      <c r="I8288">
        <v>301</v>
      </c>
      <c r="J8288">
        <v>1.1530799877399999E-2</v>
      </c>
      <c r="K8288">
        <f t="shared" si="777"/>
        <v>6330</v>
      </c>
      <c r="L8288" t="str">
        <f t="shared" si="778"/>
        <v>REG</v>
      </c>
      <c r="M8288" t="b">
        <f t="shared" si="779"/>
        <v>0</v>
      </c>
      <c r="N8288" t="str">
        <f>VLOOKUP(B8288,Sheet3!$D$2:$I$578,6,FALSE)</f>
        <v>Philippe Neuffer</v>
      </c>
      <c r="O8288" t="str">
        <f t="shared" si="780"/>
        <v>Jaros OTCENASEK</v>
      </c>
      <c r="P8288" t="b">
        <f t="shared" si="781"/>
        <v>0</v>
      </c>
      <c r="Q8288" t="b">
        <f>AND(M8288,ISNA(VLOOKUP(B8288,Sheet4!$A$1:$A$529,1,FALSE)))</f>
        <v>0</v>
      </c>
    </row>
    <row r="8289" spans="1:17">
      <c r="A8289" t="str">
        <f t="shared" si="776"/>
        <v>Tearii ALPHA</v>
      </c>
      <c r="B8289" t="s">
        <v>7107</v>
      </c>
      <c r="C8289" t="e">
        <f>VLOOKUP(B8289,Sheet5!$A$1158:$A$1246,1,FALSE)</f>
        <v>#N/A</v>
      </c>
      <c r="D8289" t="s">
        <v>11</v>
      </c>
      <c r="E8289" t="s">
        <v>7113</v>
      </c>
      <c r="F8289" t="s">
        <v>7114</v>
      </c>
      <c r="G8289" t="s">
        <v>14608</v>
      </c>
      <c r="H8289" t="s">
        <v>13</v>
      </c>
      <c r="I8289">
        <v>1953</v>
      </c>
      <c r="J8289">
        <v>7.4816120134800004E-2</v>
      </c>
      <c r="K8289">
        <f t="shared" si="777"/>
        <v>6330</v>
      </c>
      <c r="L8289" t="str">
        <f t="shared" si="778"/>
        <v>REG</v>
      </c>
      <c r="M8289" t="b">
        <f t="shared" si="779"/>
        <v>0</v>
      </c>
      <c r="N8289" t="str">
        <f>VLOOKUP(B8289,Sheet3!$D$2:$I$578,6,FALSE)</f>
        <v>Philippe Neuffer</v>
      </c>
      <c r="O8289" t="str">
        <f t="shared" si="780"/>
        <v>Tearii ALPHA</v>
      </c>
      <c r="P8289" t="b">
        <f t="shared" si="781"/>
        <v>0</v>
      </c>
      <c r="Q8289" t="b">
        <f>AND(M8289,ISNA(VLOOKUP(B8289,Sheet4!$A$1:$A$529,1,FALSE)))</f>
        <v>0</v>
      </c>
    </row>
    <row r="8290" spans="1:17">
      <c r="A8290" t="str">
        <f t="shared" si="776"/>
        <v>Jimmy PANIE</v>
      </c>
      <c r="B8290" t="s">
        <v>7107</v>
      </c>
      <c r="C8290" t="e">
        <f>VLOOKUP(B8290,Sheet5!$A$1158:$A$1246,1,FALSE)</f>
        <v>#N/A</v>
      </c>
      <c r="D8290" t="s">
        <v>11</v>
      </c>
      <c r="E8290" t="s">
        <v>542</v>
      </c>
      <c r="F8290" t="s">
        <v>7115</v>
      </c>
      <c r="G8290" t="s">
        <v>14609</v>
      </c>
      <c r="H8290" t="s">
        <v>13</v>
      </c>
      <c r="I8290">
        <v>492</v>
      </c>
      <c r="J8290">
        <v>1.8847686178399999E-2</v>
      </c>
      <c r="K8290">
        <f t="shared" si="777"/>
        <v>6330</v>
      </c>
      <c r="L8290" t="str">
        <f t="shared" si="778"/>
        <v>REG</v>
      </c>
      <c r="M8290" t="b">
        <f t="shared" si="779"/>
        <v>0</v>
      </c>
      <c r="N8290" t="str">
        <f>VLOOKUP(B8290,Sheet3!$D$2:$I$578,6,FALSE)</f>
        <v>Philippe Neuffer</v>
      </c>
      <c r="O8290" t="str">
        <f t="shared" si="780"/>
        <v>Jimmy PANIE</v>
      </c>
      <c r="P8290" t="b">
        <f t="shared" si="781"/>
        <v>0</v>
      </c>
      <c r="Q8290" t="b">
        <f>AND(M8290,ISNA(VLOOKUP(B8290,Sheet4!$A$1:$A$529,1,FALSE)))</f>
        <v>0</v>
      </c>
    </row>
    <row r="8291" spans="1:17">
      <c r="A8291" t="str">
        <f t="shared" si="776"/>
        <v>Manea TUAHU</v>
      </c>
      <c r="B8291" t="s">
        <v>7107</v>
      </c>
      <c r="C8291" t="e">
        <f>VLOOKUP(B8291,Sheet5!$A$1158:$A$1246,1,FALSE)</f>
        <v>#N/A</v>
      </c>
      <c r="D8291" t="s">
        <v>11</v>
      </c>
      <c r="E8291" t="s">
        <v>7116</v>
      </c>
      <c r="F8291" t="s">
        <v>7117</v>
      </c>
      <c r="G8291" t="s">
        <v>14610</v>
      </c>
      <c r="H8291" t="s">
        <v>13</v>
      </c>
      <c r="I8291">
        <v>926</v>
      </c>
      <c r="J8291">
        <v>3.5473490652799998E-2</v>
      </c>
      <c r="K8291">
        <f t="shared" si="777"/>
        <v>6330</v>
      </c>
      <c r="L8291" t="str">
        <f t="shared" si="778"/>
        <v>REG</v>
      </c>
      <c r="M8291" t="b">
        <f t="shared" si="779"/>
        <v>0</v>
      </c>
      <c r="N8291" t="str">
        <f>VLOOKUP(B8291,Sheet3!$D$2:$I$578,6,FALSE)</f>
        <v>Philippe Neuffer</v>
      </c>
      <c r="O8291" t="str">
        <f t="shared" si="780"/>
        <v>Manea TUAHU</v>
      </c>
      <c r="P8291" t="b">
        <f t="shared" si="781"/>
        <v>0</v>
      </c>
      <c r="Q8291" t="b">
        <f>AND(M8291,ISNA(VLOOKUP(B8291,Sheet4!$A$1:$A$529,1,FALSE)))</f>
        <v>0</v>
      </c>
    </row>
    <row r="8292" spans="1:17">
      <c r="A8292" t="str">
        <f t="shared" si="776"/>
        <v>Antonio PEREZ</v>
      </c>
      <c r="B8292" t="s">
        <v>7107</v>
      </c>
      <c r="C8292" t="e">
        <f>VLOOKUP(B8292,Sheet5!$A$1158:$A$1246,1,FALSE)</f>
        <v>#N/A</v>
      </c>
      <c r="D8292" t="s">
        <v>11</v>
      </c>
      <c r="E8292" t="s">
        <v>134</v>
      </c>
      <c r="F8292" t="s">
        <v>594</v>
      </c>
      <c r="G8292" t="s">
        <v>9557</v>
      </c>
      <c r="H8292" t="s">
        <v>13</v>
      </c>
      <c r="I8292">
        <v>520</v>
      </c>
      <c r="J8292">
        <v>1.99203187251E-2</v>
      </c>
      <c r="K8292">
        <f t="shared" si="777"/>
        <v>6330</v>
      </c>
      <c r="L8292" t="str">
        <f t="shared" si="778"/>
        <v>REG</v>
      </c>
      <c r="M8292" t="b">
        <f t="shared" si="779"/>
        <v>0</v>
      </c>
      <c r="N8292" t="str">
        <f>VLOOKUP(B8292,Sheet3!$D$2:$I$578,6,FALSE)</f>
        <v>Philippe Neuffer</v>
      </c>
      <c r="O8292" t="str">
        <f t="shared" si="780"/>
        <v>Antonio PEREZ</v>
      </c>
      <c r="P8292" t="b">
        <f t="shared" si="781"/>
        <v>0</v>
      </c>
      <c r="Q8292" t="b">
        <f>AND(M8292,ISNA(VLOOKUP(B8292,Sheet4!$A$1:$A$529,1,FALSE)))</f>
        <v>0</v>
      </c>
    </row>
    <row r="8293" spans="1:17">
      <c r="A8293" t="str">
        <f t="shared" si="776"/>
        <v>Edouard POROI</v>
      </c>
      <c r="B8293" t="s">
        <v>7107</v>
      </c>
      <c r="C8293" t="e">
        <f>VLOOKUP(B8293,Sheet5!$A$1158:$A$1246,1,FALSE)</f>
        <v>#N/A</v>
      </c>
      <c r="D8293" t="s">
        <v>11</v>
      </c>
      <c r="E8293" t="s">
        <v>1233</v>
      </c>
      <c r="F8293" t="s">
        <v>7118</v>
      </c>
      <c r="G8293" t="s">
        <v>14611</v>
      </c>
      <c r="H8293" t="s">
        <v>271</v>
      </c>
      <c r="I8293">
        <v>188</v>
      </c>
      <c r="J8293">
        <v>7.2019613852299996E-3</v>
      </c>
      <c r="K8293">
        <f t="shared" si="777"/>
        <v>6330</v>
      </c>
      <c r="L8293" t="str">
        <f t="shared" si="778"/>
        <v>REG</v>
      </c>
      <c r="M8293" t="b">
        <f t="shared" si="779"/>
        <v>0</v>
      </c>
      <c r="N8293" t="str">
        <f>VLOOKUP(B8293,Sheet3!$D$2:$I$578,6,FALSE)</f>
        <v>Philippe Neuffer</v>
      </c>
      <c r="O8293" t="str">
        <f t="shared" si="780"/>
        <v>Edouard POROI</v>
      </c>
      <c r="P8293" t="b">
        <f t="shared" si="781"/>
        <v>0</v>
      </c>
      <c r="Q8293" t="b">
        <f>AND(M8293,ISNA(VLOOKUP(B8293,Sheet4!$A$1:$A$529,1,FALSE)))</f>
        <v>0</v>
      </c>
    </row>
    <row r="8294" spans="1:17">
      <c r="A8294" t="str">
        <f t="shared" si="776"/>
        <v>Clarenntz VERNAUDON</v>
      </c>
      <c r="B8294" t="s">
        <v>7107</v>
      </c>
      <c r="C8294" t="e">
        <f>VLOOKUP(B8294,Sheet5!$A$1158:$A$1246,1,FALSE)</f>
        <v>#N/A</v>
      </c>
      <c r="D8294" t="s">
        <v>11</v>
      </c>
      <c r="E8294" t="s">
        <v>7119</v>
      </c>
      <c r="F8294" t="s">
        <v>7120</v>
      </c>
      <c r="G8294" t="s">
        <v>14612</v>
      </c>
      <c r="H8294" t="s">
        <v>13</v>
      </c>
      <c r="I8294">
        <v>679</v>
      </c>
      <c r="J8294">
        <v>2.6011339258400001E-2</v>
      </c>
      <c r="K8294">
        <f t="shared" si="777"/>
        <v>6330</v>
      </c>
      <c r="L8294" t="str">
        <f t="shared" si="778"/>
        <v>REG</v>
      </c>
      <c r="M8294" t="b">
        <f t="shared" si="779"/>
        <v>0</v>
      </c>
      <c r="N8294" t="str">
        <f>VLOOKUP(B8294,Sheet3!$D$2:$I$578,6,FALSE)</f>
        <v>Philippe Neuffer</v>
      </c>
      <c r="O8294" t="str">
        <f t="shared" si="780"/>
        <v>Clarenntz VERNAUDON</v>
      </c>
      <c r="P8294" t="b">
        <f t="shared" si="781"/>
        <v>0</v>
      </c>
      <c r="Q8294" t="b">
        <f>AND(M8294,ISNA(VLOOKUP(B8294,Sheet4!$A$1:$A$529,1,FALSE)))</f>
        <v>0</v>
      </c>
    </row>
    <row r="8295" spans="1:17">
      <c r="A8295" t="str">
        <f t="shared" si="776"/>
        <v>Bruno SANDRAS</v>
      </c>
      <c r="B8295" t="s">
        <v>7107</v>
      </c>
      <c r="C8295" t="e">
        <f>VLOOKUP(B8295,Sheet5!$A$1158:$A$1246,1,FALSE)</f>
        <v>#N/A</v>
      </c>
      <c r="D8295" t="s">
        <v>11</v>
      </c>
      <c r="E8295" t="s">
        <v>251</v>
      </c>
      <c r="F8295" t="s">
        <v>7121</v>
      </c>
      <c r="G8295" t="s">
        <v>14613</v>
      </c>
      <c r="H8295" t="s">
        <v>26</v>
      </c>
      <c r="I8295">
        <v>2421</v>
      </c>
      <c r="J8295">
        <v>9.2744406987399997E-2</v>
      </c>
      <c r="K8295">
        <f t="shared" si="777"/>
        <v>6330</v>
      </c>
      <c r="L8295" t="str">
        <f t="shared" si="778"/>
        <v>REG</v>
      </c>
      <c r="M8295" t="b">
        <f t="shared" si="779"/>
        <v>0</v>
      </c>
      <c r="N8295" t="str">
        <f>VLOOKUP(B8295,Sheet3!$D$2:$I$578,6,FALSE)</f>
        <v>Philippe Neuffer</v>
      </c>
      <c r="O8295" t="str">
        <f t="shared" si="780"/>
        <v>Bruno SANDRAS</v>
      </c>
      <c r="P8295" t="b">
        <f t="shared" si="781"/>
        <v>0</v>
      </c>
      <c r="Q8295" t="b">
        <f>AND(M8295,ISNA(VLOOKUP(B8295,Sheet4!$A$1:$A$529,1,FALSE)))</f>
        <v>0</v>
      </c>
    </row>
    <row r="8296" spans="1:17">
      <c r="A8296" t="str">
        <f t="shared" si="776"/>
        <v>Antonio SOARES-PIRES</v>
      </c>
      <c r="B8296" t="s">
        <v>7107</v>
      </c>
      <c r="C8296" t="e">
        <f>VLOOKUP(B8296,Sheet5!$A$1158:$A$1246,1,FALSE)</f>
        <v>#N/A</v>
      </c>
      <c r="D8296" t="s">
        <v>11</v>
      </c>
      <c r="E8296" t="s">
        <v>134</v>
      </c>
      <c r="F8296" t="s">
        <v>7122</v>
      </c>
      <c r="G8296" t="s">
        <v>14614</v>
      </c>
      <c r="H8296" t="s">
        <v>13</v>
      </c>
      <c r="I8296">
        <v>284</v>
      </c>
      <c r="J8296">
        <v>1.08795586883E-2</v>
      </c>
      <c r="K8296">
        <f t="shared" si="777"/>
        <v>6330</v>
      </c>
      <c r="L8296" t="str">
        <f t="shared" si="778"/>
        <v>REG</v>
      </c>
      <c r="M8296" t="b">
        <f t="shared" si="779"/>
        <v>0</v>
      </c>
      <c r="N8296" t="str">
        <f>VLOOKUP(B8296,Sheet3!$D$2:$I$578,6,FALSE)</f>
        <v>Philippe Neuffer</v>
      </c>
      <c r="O8296" t="str">
        <f t="shared" si="780"/>
        <v>Antonio SOARES-PIRES</v>
      </c>
      <c r="P8296" t="b">
        <f t="shared" si="781"/>
        <v>0</v>
      </c>
      <c r="Q8296" t="b">
        <f>AND(M8296,ISNA(VLOOKUP(B8296,Sheet4!$A$1:$A$529,1,FALSE)))</f>
        <v>0</v>
      </c>
    </row>
    <row r="8297" spans="1:17">
      <c r="A8297" t="str">
        <f t="shared" si="776"/>
        <v>Jonas TAHUAITU</v>
      </c>
      <c r="B8297" t="s">
        <v>7107</v>
      </c>
      <c r="C8297" t="e">
        <f>VLOOKUP(B8297,Sheet5!$A$1158:$A$1246,1,FALSE)</f>
        <v>#N/A</v>
      </c>
      <c r="D8297" t="s">
        <v>11</v>
      </c>
      <c r="E8297" t="s">
        <v>7123</v>
      </c>
      <c r="F8297" t="s">
        <v>7124</v>
      </c>
      <c r="G8297" t="s">
        <v>14615</v>
      </c>
      <c r="H8297" t="s">
        <v>13</v>
      </c>
      <c r="I8297">
        <v>7601</v>
      </c>
      <c r="J8297">
        <v>0.291181428134</v>
      </c>
      <c r="K8297">
        <f t="shared" si="777"/>
        <v>6330</v>
      </c>
      <c r="L8297" t="str">
        <f t="shared" si="778"/>
        <v>REG</v>
      </c>
      <c r="M8297" t="b">
        <f t="shared" si="779"/>
        <v>0</v>
      </c>
      <c r="N8297" t="str">
        <f>VLOOKUP(B8297,Sheet3!$D$2:$I$578,6,FALSE)</f>
        <v>Philippe Neuffer</v>
      </c>
      <c r="O8297" t="str">
        <f t="shared" si="780"/>
        <v>Jonas TAHUAITU</v>
      </c>
      <c r="P8297" t="b">
        <f t="shared" si="781"/>
        <v>0</v>
      </c>
      <c r="Q8297" t="b">
        <f>AND(M8297,ISNA(VLOOKUP(B8297,Sheet4!$A$1:$A$529,1,FALSE)))</f>
        <v>0</v>
      </c>
    </row>
    <row r="8298" spans="1:17">
      <c r="A8298" t="str">
        <f t="shared" si="776"/>
        <v>Hinano TUNOA</v>
      </c>
      <c r="B8298" t="s">
        <v>7107</v>
      </c>
      <c r="C8298" t="e">
        <f>VLOOKUP(B8298,Sheet5!$A$1158:$A$1246,1,FALSE)</f>
        <v>#N/A</v>
      </c>
      <c r="D8298" t="s">
        <v>4</v>
      </c>
      <c r="E8298" t="s">
        <v>7125</v>
      </c>
      <c r="F8298" t="s">
        <v>7126</v>
      </c>
      <c r="G8298" t="s">
        <v>14616</v>
      </c>
      <c r="H8298" t="s">
        <v>271</v>
      </c>
      <c r="I8298">
        <v>372</v>
      </c>
      <c r="J8298">
        <v>1.42506895495E-2</v>
      </c>
      <c r="K8298">
        <f t="shared" si="777"/>
        <v>6330</v>
      </c>
      <c r="L8298" t="str">
        <f t="shared" si="778"/>
        <v>REG</v>
      </c>
      <c r="M8298" t="b">
        <f t="shared" si="779"/>
        <v>1</v>
      </c>
      <c r="N8298" t="str">
        <f>VLOOKUP(B8298,Sheet3!$D$2:$I$578,6,FALSE)</f>
        <v>Philippe Neuffer</v>
      </c>
      <c r="O8298" t="str">
        <f t="shared" si="780"/>
        <v>Hinano TUNOA</v>
      </c>
      <c r="P8298" t="b">
        <f t="shared" si="781"/>
        <v>0</v>
      </c>
      <c r="Q8298" t="b">
        <f>AND(M8298,ISNA(VLOOKUP(B8298,Sheet4!$A$1:$A$529,1,FALSE)))</f>
        <v>1</v>
      </c>
    </row>
    <row r="8299" spans="1:17">
      <c r="A8299" t="str">
        <f t="shared" si="776"/>
        <v xml:space="preserve"> </v>
      </c>
      <c r="B8299" t="s">
        <v>7127</v>
      </c>
      <c r="C8299" t="e">
        <f>VLOOKUP(B8299,Sheet5!$A$1158:$A$1246,1,FALSE)</f>
        <v>#N/A</v>
      </c>
      <c r="G8299" t="s">
        <v>9202</v>
      </c>
      <c r="H8299" t="s">
        <v>1</v>
      </c>
      <c r="I8299">
        <v>60194</v>
      </c>
      <c r="J8299">
        <v>1</v>
      </c>
      <c r="K8299">
        <f t="shared" si="777"/>
        <v>0</v>
      </c>
      <c r="L8299">
        <f t="shared" si="778"/>
        <v>0</v>
      </c>
      <c r="M8299" t="b">
        <f t="shared" si="779"/>
        <v>0</v>
      </c>
      <c r="N8299" t="str">
        <f>VLOOKUP(B8299,Sheet3!$D$2:$I$578,6,FALSE)</f>
        <v>Tauhiti Nena</v>
      </c>
      <c r="O8299" t="str">
        <f t="shared" si="780"/>
        <v xml:space="preserve"> </v>
      </c>
      <c r="P8299" t="b">
        <f t="shared" si="781"/>
        <v>0</v>
      </c>
      <c r="Q8299" t="b">
        <f>AND(M8299,ISNA(VLOOKUP(B8299,Sheet4!$A$1:$A$529,1,FALSE)))</f>
        <v>0</v>
      </c>
    </row>
    <row r="8300" spans="1:17">
      <c r="A8300" t="str">
        <f t="shared" si="776"/>
        <v xml:space="preserve"> </v>
      </c>
      <c r="B8300" t="s">
        <v>7127</v>
      </c>
      <c r="C8300" t="e">
        <f>VLOOKUP(B8300,Sheet5!$A$1158:$A$1246,1,FALSE)</f>
        <v>#N/A</v>
      </c>
      <c r="G8300" t="s">
        <v>9202</v>
      </c>
      <c r="H8300" t="s">
        <v>2</v>
      </c>
      <c r="I8300">
        <v>31696</v>
      </c>
      <c r="J8300">
        <v>0.52656410937999998</v>
      </c>
      <c r="K8300">
        <f t="shared" si="777"/>
        <v>0</v>
      </c>
      <c r="L8300">
        <f t="shared" si="778"/>
        <v>0</v>
      </c>
      <c r="M8300" t="b">
        <f t="shared" si="779"/>
        <v>0</v>
      </c>
      <c r="N8300" t="str">
        <f>VLOOKUP(B8300,Sheet3!$D$2:$I$578,6,FALSE)</f>
        <v>Tauhiti Nena</v>
      </c>
      <c r="O8300" t="str">
        <f t="shared" si="780"/>
        <v xml:space="preserve"> </v>
      </c>
      <c r="P8300" t="b">
        <f t="shared" si="781"/>
        <v>0</v>
      </c>
      <c r="Q8300" t="b">
        <f>AND(M8300,ISNA(VLOOKUP(B8300,Sheet4!$A$1:$A$529,1,FALSE)))</f>
        <v>0</v>
      </c>
    </row>
    <row r="8301" spans="1:17">
      <c r="A8301" t="str">
        <f t="shared" si="776"/>
        <v xml:space="preserve"> </v>
      </c>
      <c r="B8301" t="s">
        <v>7127</v>
      </c>
      <c r="C8301" t="e">
        <f>VLOOKUP(B8301,Sheet5!$A$1158:$A$1246,1,FALSE)</f>
        <v>#N/A</v>
      </c>
      <c r="G8301" t="s">
        <v>9202</v>
      </c>
      <c r="H8301" t="s">
        <v>3</v>
      </c>
      <c r="I8301">
        <v>503</v>
      </c>
      <c r="J8301">
        <v>8.3563145828499993E-3</v>
      </c>
      <c r="K8301">
        <f t="shared" si="777"/>
        <v>0</v>
      </c>
      <c r="L8301">
        <f t="shared" si="778"/>
        <v>0</v>
      </c>
      <c r="M8301" t="b">
        <f t="shared" si="779"/>
        <v>0</v>
      </c>
      <c r="N8301" t="str">
        <f>VLOOKUP(B8301,Sheet3!$D$2:$I$578,6,FALSE)</f>
        <v>Tauhiti Nena</v>
      </c>
      <c r="O8301" t="str">
        <f t="shared" si="780"/>
        <v xml:space="preserve"> </v>
      </c>
      <c r="P8301" t="b">
        <f t="shared" si="781"/>
        <v>0</v>
      </c>
      <c r="Q8301" t="b">
        <f>AND(M8301,ISNA(VLOOKUP(B8301,Sheet4!$A$1:$A$529,1,FALSE)))</f>
        <v>0</v>
      </c>
    </row>
    <row r="8302" spans="1:17">
      <c r="A8302" t="str">
        <f t="shared" si="776"/>
        <v>René HOFFER</v>
      </c>
      <c r="B8302" t="s">
        <v>7127</v>
      </c>
      <c r="C8302" t="e">
        <f>VLOOKUP(B8302,Sheet5!$A$1158:$A$1246,1,FALSE)</f>
        <v>#N/A</v>
      </c>
      <c r="D8302" t="s">
        <v>11</v>
      </c>
      <c r="E8302" t="s">
        <v>8998</v>
      </c>
      <c r="F8302" t="s">
        <v>7128</v>
      </c>
      <c r="G8302" t="s">
        <v>14617</v>
      </c>
      <c r="H8302" t="s">
        <v>271</v>
      </c>
      <c r="I8302">
        <v>108</v>
      </c>
      <c r="J8302">
        <v>3.85783175567E-3</v>
      </c>
      <c r="K8302">
        <f t="shared" si="777"/>
        <v>0</v>
      </c>
      <c r="L8302">
        <f t="shared" si="778"/>
        <v>0</v>
      </c>
      <c r="M8302" t="b">
        <f t="shared" si="779"/>
        <v>0</v>
      </c>
      <c r="N8302" t="str">
        <f>VLOOKUP(B8302,Sheet3!$D$2:$I$578,6,FALSE)</f>
        <v>Tauhiti Nena</v>
      </c>
      <c r="O8302" t="str">
        <f t="shared" si="780"/>
        <v>René HOFFER</v>
      </c>
      <c r="P8302" t="b">
        <f t="shared" si="781"/>
        <v>0</v>
      </c>
      <c r="Q8302" t="b">
        <f>AND(M8302,ISNA(VLOOKUP(B8302,Sheet4!$A$1:$A$529,1,FALSE)))</f>
        <v>0</v>
      </c>
    </row>
    <row r="8303" spans="1:17">
      <c r="A8303" t="str">
        <f t="shared" si="776"/>
        <v>Monil TETUANUI</v>
      </c>
      <c r="B8303" t="s">
        <v>7127</v>
      </c>
      <c r="C8303" t="e">
        <f>VLOOKUP(B8303,Sheet5!$A$1158:$A$1246,1,FALSE)</f>
        <v>#N/A</v>
      </c>
      <c r="D8303" t="s">
        <v>11</v>
      </c>
      <c r="E8303" t="s">
        <v>7129</v>
      </c>
      <c r="F8303" t="s">
        <v>7130</v>
      </c>
      <c r="G8303" t="s">
        <v>14618</v>
      </c>
      <c r="H8303" t="s">
        <v>33</v>
      </c>
      <c r="I8303">
        <v>206</v>
      </c>
      <c r="J8303">
        <v>7.3584568673000002E-3</v>
      </c>
      <c r="K8303">
        <f t="shared" si="777"/>
        <v>0</v>
      </c>
      <c r="L8303">
        <f t="shared" si="778"/>
        <v>0</v>
      </c>
      <c r="M8303" t="b">
        <f t="shared" si="779"/>
        <v>0</v>
      </c>
      <c r="N8303" t="str">
        <f>VLOOKUP(B8303,Sheet3!$D$2:$I$578,6,FALSE)</f>
        <v>Tauhiti Nena</v>
      </c>
      <c r="O8303" t="str">
        <f t="shared" si="780"/>
        <v>Monil TETUANUI</v>
      </c>
      <c r="P8303" t="b">
        <f t="shared" si="781"/>
        <v>0</v>
      </c>
      <c r="Q8303" t="b">
        <f>AND(M8303,ISNA(VLOOKUP(B8303,Sheet4!$A$1:$A$529,1,FALSE)))</f>
        <v>0</v>
      </c>
    </row>
    <row r="8304" spans="1:17">
      <c r="A8304" t="str">
        <f t="shared" si="776"/>
        <v>Gaston TETUANUI</v>
      </c>
      <c r="B8304" t="s">
        <v>7127</v>
      </c>
      <c r="C8304" t="e">
        <f>VLOOKUP(B8304,Sheet5!$A$1158:$A$1246,1,FALSE)</f>
        <v>#N/A</v>
      </c>
      <c r="D8304" t="s">
        <v>11</v>
      </c>
      <c r="E8304" t="s">
        <v>7131</v>
      </c>
      <c r="F8304" t="s">
        <v>7130</v>
      </c>
      <c r="G8304" t="s">
        <v>14618</v>
      </c>
      <c r="H8304" t="s">
        <v>271</v>
      </c>
      <c r="I8304">
        <v>379</v>
      </c>
      <c r="J8304">
        <v>1.35381318093E-2</v>
      </c>
      <c r="K8304">
        <f t="shared" si="777"/>
        <v>0</v>
      </c>
      <c r="L8304">
        <f t="shared" si="778"/>
        <v>0</v>
      </c>
      <c r="M8304" t="b">
        <f t="shared" si="779"/>
        <v>0</v>
      </c>
      <c r="N8304" t="str">
        <f>VLOOKUP(B8304,Sheet3!$D$2:$I$578,6,FALSE)</f>
        <v>Tauhiti Nena</v>
      </c>
      <c r="O8304" t="str">
        <f t="shared" si="780"/>
        <v>Gaston TETUANUI</v>
      </c>
      <c r="P8304" t="b">
        <f t="shared" si="781"/>
        <v>0</v>
      </c>
      <c r="Q8304" t="b">
        <f>AND(M8304,ISNA(VLOOKUP(B8304,Sheet4!$A$1:$A$529,1,FALSE)))</f>
        <v>0</v>
      </c>
    </row>
    <row r="8305" spans="1:17">
      <c r="A8305" t="str">
        <f t="shared" si="776"/>
        <v>Nicolas BERTHOLON</v>
      </c>
      <c r="B8305" t="s">
        <v>7127</v>
      </c>
      <c r="C8305" t="e">
        <f>VLOOKUP(B8305,Sheet5!$A$1158:$A$1246,1,FALSE)</f>
        <v>#N/A</v>
      </c>
      <c r="D8305" t="s">
        <v>11</v>
      </c>
      <c r="E8305" t="s">
        <v>79</v>
      </c>
      <c r="F8305" t="s">
        <v>7132</v>
      </c>
      <c r="G8305" t="s">
        <v>14619</v>
      </c>
      <c r="H8305" t="s">
        <v>13</v>
      </c>
      <c r="I8305">
        <v>637</v>
      </c>
      <c r="J8305">
        <v>2.2754063225599998E-2</v>
      </c>
      <c r="K8305">
        <f t="shared" si="777"/>
        <v>0</v>
      </c>
      <c r="L8305">
        <f t="shared" si="778"/>
        <v>0</v>
      </c>
      <c r="M8305" t="b">
        <f t="shared" si="779"/>
        <v>0</v>
      </c>
      <c r="N8305" t="str">
        <f>VLOOKUP(B8305,Sheet3!$D$2:$I$578,6,FALSE)</f>
        <v>Tauhiti Nena</v>
      </c>
      <c r="O8305" t="str">
        <f t="shared" si="780"/>
        <v>Nicolas BERTHOLON</v>
      </c>
      <c r="P8305" t="b">
        <f t="shared" si="781"/>
        <v>0</v>
      </c>
      <c r="Q8305" t="b">
        <f>AND(M8305,ISNA(VLOOKUP(B8305,Sheet4!$A$1:$A$529,1,FALSE)))</f>
        <v>0</v>
      </c>
    </row>
    <row r="8306" spans="1:17">
      <c r="A8306" t="str">
        <f t="shared" si="776"/>
        <v>Jean-Christophe BOUISSOU</v>
      </c>
      <c r="B8306" t="s">
        <v>7127</v>
      </c>
      <c r="C8306" t="e">
        <f>VLOOKUP(B8306,Sheet5!$A$1158:$A$1246,1,FALSE)</f>
        <v>#N/A</v>
      </c>
      <c r="D8306" t="s">
        <v>11</v>
      </c>
      <c r="E8306" t="s">
        <v>348</v>
      </c>
      <c r="F8306" t="s">
        <v>7133</v>
      </c>
      <c r="G8306" t="s">
        <v>14620</v>
      </c>
      <c r="H8306" t="s">
        <v>13</v>
      </c>
      <c r="I8306">
        <v>1762</v>
      </c>
      <c r="J8306">
        <v>6.2939810680500002E-2</v>
      </c>
      <c r="K8306">
        <f t="shared" si="777"/>
        <v>0</v>
      </c>
      <c r="L8306">
        <f t="shared" si="778"/>
        <v>0</v>
      </c>
      <c r="M8306" t="b">
        <f t="shared" si="779"/>
        <v>0</v>
      </c>
      <c r="N8306" t="str">
        <f>VLOOKUP(B8306,Sheet3!$D$2:$I$578,6,FALSE)</f>
        <v>Tauhiti Nena</v>
      </c>
      <c r="O8306" t="str">
        <f t="shared" si="780"/>
        <v>Jean-Christophe BOUISSOU</v>
      </c>
      <c r="P8306" t="b">
        <f t="shared" si="781"/>
        <v>0</v>
      </c>
      <c r="Q8306" t="b">
        <f>AND(M8306,ISNA(VLOOKUP(B8306,Sheet4!$A$1:$A$529,1,FALSE)))</f>
        <v>0</v>
      </c>
    </row>
    <row r="8307" spans="1:17">
      <c r="A8307" t="str">
        <f t="shared" si="776"/>
        <v>Angèle TERIITAU</v>
      </c>
      <c r="B8307" t="s">
        <v>7127</v>
      </c>
      <c r="C8307" t="e">
        <f>VLOOKUP(B8307,Sheet5!$A$1158:$A$1246,1,FALSE)</f>
        <v>#N/A</v>
      </c>
      <c r="D8307" t="s">
        <v>4</v>
      </c>
      <c r="E8307" t="s">
        <v>9169</v>
      </c>
      <c r="F8307" t="s">
        <v>7134</v>
      </c>
      <c r="G8307" t="s">
        <v>14621</v>
      </c>
      <c r="H8307" t="s">
        <v>7</v>
      </c>
      <c r="I8307">
        <v>346</v>
      </c>
      <c r="J8307">
        <v>1.23593498839E-2</v>
      </c>
      <c r="K8307">
        <f t="shared" si="777"/>
        <v>346</v>
      </c>
      <c r="L8307" t="str">
        <f t="shared" si="778"/>
        <v>VEC</v>
      </c>
      <c r="M8307" t="b">
        <f t="shared" si="779"/>
        <v>0</v>
      </c>
      <c r="N8307" t="str">
        <f>VLOOKUP(B8307,Sheet3!$D$2:$I$578,6,FALSE)</f>
        <v>Tauhiti Nena</v>
      </c>
      <c r="O8307" t="str">
        <f t="shared" si="780"/>
        <v>Angèle TERIITAU</v>
      </c>
      <c r="P8307" t="b">
        <f t="shared" si="781"/>
        <v>0</v>
      </c>
      <c r="Q8307" t="b">
        <f>AND(M8307,ISNA(VLOOKUP(B8307,Sheet4!$A$1:$A$529,1,FALSE)))</f>
        <v>0</v>
      </c>
    </row>
    <row r="8308" spans="1:17">
      <c r="A8308" t="str">
        <f t="shared" si="776"/>
        <v>Taimana ELLACOTT</v>
      </c>
      <c r="B8308" t="s">
        <v>7127</v>
      </c>
      <c r="C8308" t="e">
        <f>VLOOKUP(B8308,Sheet5!$A$1158:$A$1246,1,FALSE)</f>
        <v>#N/A</v>
      </c>
      <c r="D8308" t="s">
        <v>11</v>
      </c>
      <c r="E8308" t="s">
        <v>7135</v>
      </c>
      <c r="F8308" t="s">
        <v>7136</v>
      </c>
      <c r="G8308" t="s">
        <v>14622</v>
      </c>
      <c r="H8308" t="s">
        <v>271</v>
      </c>
      <c r="I8308">
        <v>595</v>
      </c>
      <c r="J8308">
        <v>2.12537953206E-2</v>
      </c>
      <c r="K8308">
        <f t="shared" si="777"/>
        <v>346</v>
      </c>
      <c r="L8308" t="str">
        <f t="shared" si="778"/>
        <v>VEC</v>
      </c>
      <c r="M8308" t="b">
        <f t="shared" si="779"/>
        <v>0</v>
      </c>
      <c r="N8308" t="str">
        <f>VLOOKUP(B8308,Sheet3!$D$2:$I$578,6,FALSE)</f>
        <v>Tauhiti Nena</v>
      </c>
      <c r="O8308" t="str">
        <f t="shared" si="780"/>
        <v>Taimana ELLACOTT</v>
      </c>
      <c r="P8308" t="b">
        <f t="shared" si="781"/>
        <v>0</v>
      </c>
      <c r="Q8308" t="b">
        <f>AND(M8308,ISNA(VLOOKUP(B8308,Sheet4!$A$1:$A$529,1,FALSE)))</f>
        <v>0</v>
      </c>
    </row>
    <row r="8309" spans="1:17">
      <c r="A8309" t="str">
        <f t="shared" si="776"/>
        <v>Eric MINARDI</v>
      </c>
      <c r="B8309" t="s">
        <v>7127</v>
      </c>
      <c r="C8309" t="e">
        <f>VLOOKUP(B8309,Sheet5!$A$1158:$A$1246,1,FALSE)</f>
        <v>#N/A</v>
      </c>
      <c r="D8309" t="s">
        <v>11</v>
      </c>
      <c r="E8309" t="s">
        <v>58</v>
      </c>
      <c r="F8309" t="s">
        <v>6345</v>
      </c>
      <c r="G8309" t="s">
        <v>14044</v>
      </c>
      <c r="H8309" t="s">
        <v>17</v>
      </c>
      <c r="I8309">
        <v>327</v>
      </c>
      <c r="J8309">
        <v>1.1680657260199999E-2</v>
      </c>
      <c r="K8309">
        <f t="shared" si="777"/>
        <v>346</v>
      </c>
      <c r="L8309" t="str">
        <f t="shared" si="778"/>
        <v>VEC</v>
      </c>
      <c r="M8309" t="b">
        <f t="shared" si="779"/>
        <v>0</v>
      </c>
      <c r="N8309" t="str">
        <f>VLOOKUP(B8309,Sheet3!$D$2:$I$578,6,FALSE)</f>
        <v>Tauhiti Nena</v>
      </c>
      <c r="O8309" t="str">
        <f t="shared" si="780"/>
        <v>Eric MINARDI</v>
      </c>
      <c r="P8309" t="b">
        <f t="shared" si="781"/>
        <v>0</v>
      </c>
      <c r="Q8309" t="b">
        <f>AND(M8309,ISNA(VLOOKUP(B8309,Sheet4!$A$1:$A$529,1,FALSE)))</f>
        <v>0</v>
      </c>
    </row>
    <row r="8310" spans="1:17">
      <c r="A8310" t="str">
        <f t="shared" si="776"/>
        <v>Daniel TUAHU</v>
      </c>
      <c r="B8310" t="s">
        <v>7127</v>
      </c>
      <c r="C8310" t="e">
        <f>VLOOKUP(B8310,Sheet5!$A$1158:$A$1246,1,FALSE)</f>
        <v>#N/A</v>
      </c>
      <c r="D8310" t="s">
        <v>11</v>
      </c>
      <c r="E8310" t="s">
        <v>73</v>
      </c>
      <c r="F8310" t="s">
        <v>7117</v>
      </c>
      <c r="G8310" t="s">
        <v>14610</v>
      </c>
      <c r="H8310" t="s">
        <v>13</v>
      </c>
      <c r="I8310">
        <v>113</v>
      </c>
      <c r="J8310">
        <v>4.0364350776899999E-3</v>
      </c>
      <c r="K8310">
        <f t="shared" si="777"/>
        <v>346</v>
      </c>
      <c r="L8310" t="str">
        <f t="shared" si="778"/>
        <v>VEC</v>
      </c>
      <c r="M8310" t="b">
        <f t="shared" si="779"/>
        <v>0</v>
      </c>
      <c r="N8310" t="str">
        <f>VLOOKUP(B8310,Sheet3!$D$2:$I$578,6,FALSE)</f>
        <v>Tauhiti Nena</v>
      </c>
      <c r="O8310" t="str">
        <f t="shared" si="780"/>
        <v>Daniel TUAHU</v>
      </c>
      <c r="P8310" t="b">
        <f t="shared" si="781"/>
        <v>0</v>
      </c>
      <c r="Q8310" t="b">
        <f>AND(M8310,ISNA(VLOOKUP(B8310,Sheet4!$A$1:$A$529,1,FALSE)))</f>
        <v>0</v>
      </c>
    </row>
    <row r="8311" spans="1:17">
      <c r="A8311" t="str">
        <f t="shared" si="776"/>
        <v>Teriiorai OOPA</v>
      </c>
      <c r="B8311" t="s">
        <v>7127</v>
      </c>
      <c r="C8311" t="e">
        <f>VLOOKUP(B8311,Sheet5!$A$1158:$A$1246,1,FALSE)</f>
        <v>#N/A</v>
      </c>
      <c r="D8311" t="s">
        <v>11</v>
      </c>
      <c r="E8311" t="s">
        <v>7137</v>
      </c>
      <c r="F8311" t="s">
        <v>7138</v>
      </c>
      <c r="G8311" t="s">
        <v>14623</v>
      </c>
      <c r="H8311" t="s">
        <v>13</v>
      </c>
      <c r="I8311">
        <v>10</v>
      </c>
      <c r="J8311">
        <v>3.5720664404399998E-4</v>
      </c>
      <c r="K8311">
        <f t="shared" si="777"/>
        <v>346</v>
      </c>
      <c r="L8311" t="str">
        <f t="shared" si="778"/>
        <v>VEC</v>
      </c>
      <c r="M8311" t="b">
        <f t="shared" si="779"/>
        <v>0</v>
      </c>
      <c r="N8311" t="str">
        <f>VLOOKUP(B8311,Sheet3!$D$2:$I$578,6,FALSE)</f>
        <v>Tauhiti Nena</v>
      </c>
      <c r="O8311" t="str">
        <f t="shared" si="780"/>
        <v>Teriiorai OOPA</v>
      </c>
      <c r="P8311" t="b">
        <f t="shared" si="781"/>
        <v>0</v>
      </c>
      <c r="Q8311" t="b">
        <f>AND(M8311,ISNA(VLOOKUP(B8311,Sheet4!$A$1:$A$529,1,FALSE)))</f>
        <v>0</v>
      </c>
    </row>
    <row r="8312" spans="1:17">
      <c r="A8312" t="str">
        <f t="shared" si="776"/>
        <v>Teva ROHFRITSCH</v>
      </c>
      <c r="B8312" t="s">
        <v>7127</v>
      </c>
      <c r="C8312" t="e">
        <f>VLOOKUP(B8312,Sheet5!$A$1158:$A$1246,1,FALSE)</f>
        <v>#N/A</v>
      </c>
      <c r="D8312" t="s">
        <v>11</v>
      </c>
      <c r="E8312" t="s">
        <v>7139</v>
      </c>
      <c r="F8312" t="s">
        <v>4252</v>
      </c>
      <c r="G8312" t="s">
        <v>12369</v>
      </c>
      <c r="H8312" t="s">
        <v>87</v>
      </c>
      <c r="I8312">
        <v>2793</v>
      </c>
      <c r="J8312">
        <v>9.9767815681400002E-2</v>
      </c>
      <c r="K8312">
        <f t="shared" si="777"/>
        <v>346</v>
      </c>
      <c r="L8312" t="str">
        <f t="shared" si="778"/>
        <v>VEC</v>
      </c>
      <c r="M8312" t="b">
        <f t="shared" si="779"/>
        <v>0</v>
      </c>
      <c r="N8312" t="str">
        <f>VLOOKUP(B8312,Sheet3!$D$2:$I$578,6,FALSE)</f>
        <v>Tauhiti Nena</v>
      </c>
      <c r="O8312" t="str">
        <f t="shared" si="780"/>
        <v>Teva ROHFRITSCH</v>
      </c>
      <c r="P8312" t="b">
        <f t="shared" si="781"/>
        <v>0</v>
      </c>
      <c r="Q8312" t="b">
        <f>AND(M8312,ISNA(VLOOKUP(B8312,Sheet4!$A$1:$A$529,1,FALSE)))</f>
        <v>0</v>
      </c>
    </row>
    <row r="8313" spans="1:17">
      <c r="A8313" t="str">
        <f t="shared" si="776"/>
        <v>Tauhiti NENA</v>
      </c>
      <c r="B8313" t="s">
        <v>7127</v>
      </c>
      <c r="C8313" t="e">
        <f>VLOOKUP(B8313,Sheet5!$A$1158:$A$1246,1,FALSE)</f>
        <v>#N/A</v>
      </c>
      <c r="D8313" t="s">
        <v>11</v>
      </c>
      <c r="E8313" t="s">
        <v>7140</v>
      </c>
      <c r="F8313" t="s">
        <v>7141</v>
      </c>
      <c r="G8313" t="s">
        <v>14624</v>
      </c>
      <c r="H8313" t="s">
        <v>306</v>
      </c>
      <c r="I8313">
        <v>8545</v>
      </c>
      <c r="J8313">
        <v>0.30523307733499999</v>
      </c>
      <c r="K8313">
        <f t="shared" si="777"/>
        <v>8545</v>
      </c>
      <c r="L8313" t="str">
        <f t="shared" si="778"/>
        <v>REG</v>
      </c>
      <c r="M8313" t="b">
        <f t="shared" si="779"/>
        <v>0</v>
      </c>
      <c r="N8313" t="str">
        <f>VLOOKUP(B8313,Sheet3!$D$2:$I$578,6,FALSE)</f>
        <v>Tauhiti Nena</v>
      </c>
      <c r="O8313" t="str">
        <f t="shared" si="780"/>
        <v>Tauhiti NENA</v>
      </c>
      <c r="P8313" t="b">
        <f t="shared" si="781"/>
        <v>1</v>
      </c>
      <c r="Q8313" t="b">
        <f>AND(M8313,ISNA(VLOOKUP(B8313,Sheet4!$A$1:$A$529,1,FALSE)))</f>
        <v>0</v>
      </c>
    </row>
    <row r="8314" spans="1:17">
      <c r="A8314" t="str">
        <f t="shared" si="776"/>
        <v>Gaston TONG SANG</v>
      </c>
      <c r="B8314" t="s">
        <v>7127</v>
      </c>
      <c r="C8314" t="e">
        <f>VLOOKUP(B8314,Sheet5!$A$1158:$A$1246,1,FALSE)</f>
        <v>#N/A</v>
      </c>
      <c r="D8314" t="s">
        <v>11</v>
      </c>
      <c r="E8314" t="s">
        <v>7131</v>
      </c>
      <c r="F8314" t="s">
        <v>7142</v>
      </c>
      <c r="G8314" t="s">
        <v>14625</v>
      </c>
      <c r="H8314" t="s">
        <v>26</v>
      </c>
      <c r="I8314">
        <v>4604</v>
      </c>
      <c r="J8314">
        <v>0.16445793891800001</v>
      </c>
      <c r="K8314">
        <f t="shared" si="777"/>
        <v>8545</v>
      </c>
      <c r="L8314" t="str">
        <f t="shared" si="778"/>
        <v>REG</v>
      </c>
      <c r="M8314" t="b">
        <f t="shared" si="779"/>
        <v>0</v>
      </c>
      <c r="N8314" t="str">
        <f>VLOOKUP(B8314,Sheet3!$D$2:$I$578,6,FALSE)</f>
        <v>Tauhiti Nena</v>
      </c>
      <c r="O8314" t="str">
        <f t="shared" si="780"/>
        <v>Gaston TONG SANG</v>
      </c>
      <c r="P8314" t="b">
        <f t="shared" si="781"/>
        <v>0</v>
      </c>
      <c r="Q8314" t="b">
        <f>AND(M8314,ISNA(VLOOKUP(B8314,Sheet4!$A$1:$A$529,1,FALSE)))</f>
        <v>0</v>
      </c>
    </row>
    <row r="8315" spans="1:17">
      <c r="A8315" t="str">
        <f t="shared" si="776"/>
        <v>John TEFAN</v>
      </c>
      <c r="B8315" t="s">
        <v>7127</v>
      </c>
      <c r="C8315" t="e">
        <f>VLOOKUP(B8315,Sheet5!$A$1158:$A$1246,1,FALSE)</f>
        <v>#N/A</v>
      </c>
      <c r="D8315" t="s">
        <v>11</v>
      </c>
      <c r="E8315" t="s">
        <v>7143</v>
      </c>
      <c r="F8315" t="s">
        <v>7144</v>
      </c>
      <c r="G8315" t="s">
        <v>14626</v>
      </c>
      <c r="H8315" t="s">
        <v>13</v>
      </c>
      <c r="I8315">
        <v>878</v>
      </c>
      <c r="J8315">
        <v>3.1362743346999997E-2</v>
      </c>
      <c r="K8315">
        <f t="shared" si="777"/>
        <v>8545</v>
      </c>
      <c r="L8315" t="str">
        <f t="shared" si="778"/>
        <v>REG</v>
      </c>
      <c r="M8315" t="b">
        <f t="shared" si="779"/>
        <v>0</v>
      </c>
      <c r="N8315" t="str">
        <f>VLOOKUP(B8315,Sheet3!$D$2:$I$578,6,FALSE)</f>
        <v>Tauhiti Nena</v>
      </c>
      <c r="O8315" t="str">
        <f t="shared" si="780"/>
        <v>John TEFAN</v>
      </c>
      <c r="P8315" t="b">
        <f t="shared" si="781"/>
        <v>0</v>
      </c>
      <c r="Q8315" t="b">
        <f>AND(M8315,ISNA(VLOOKUP(B8315,Sheet4!$A$1:$A$529,1,FALSE)))</f>
        <v>0</v>
      </c>
    </row>
    <row r="8316" spans="1:17">
      <c r="A8316" t="str">
        <f t="shared" si="776"/>
        <v>Jean-Paul TUAIVA</v>
      </c>
      <c r="B8316" t="s">
        <v>7127</v>
      </c>
      <c r="C8316" t="e">
        <f>VLOOKUP(B8316,Sheet5!$A$1158:$A$1246,1,FALSE)</f>
        <v>#N/A</v>
      </c>
      <c r="D8316" t="s">
        <v>11</v>
      </c>
      <c r="E8316" t="s">
        <v>203</v>
      </c>
      <c r="F8316" t="s">
        <v>7145</v>
      </c>
      <c r="G8316" t="s">
        <v>14627</v>
      </c>
      <c r="H8316" t="s">
        <v>13</v>
      </c>
      <c r="I8316">
        <v>6692</v>
      </c>
      <c r="J8316">
        <v>0.23904268619399999</v>
      </c>
      <c r="K8316">
        <f t="shared" si="777"/>
        <v>8545</v>
      </c>
      <c r="L8316" t="str">
        <f t="shared" si="778"/>
        <v>REG</v>
      </c>
      <c r="M8316" t="b">
        <f t="shared" si="779"/>
        <v>1</v>
      </c>
      <c r="N8316" t="str">
        <f>VLOOKUP(B8316,Sheet3!$D$2:$I$578,6,FALSE)</f>
        <v>Tauhiti Nena</v>
      </c>
      <c r="O8316" t="str">
        <f t="shared" si="780"/>
        <v>Jean-Paul TUAIVA</v>
      </c>
      <c r="P8316" t="b">
        <f t="shared" si="781"/>
        <v>0</v>
      </c>
      <c r="Q8316" t="b">
        <f>AND(M8316,ISNA(VLOOKUP(B8316,Sheet4!$A$1:$A$529,1,FALSE)))</f>
        <v>1</v>
      </c>
    </row>
    <row r="8317" spans="1:17">
      <c r="A8317" t="str">
        <f t="shared" si="776"/>
        <v xml:space="preserve"> </v>
      </c>
      <c r="B8317" t="s">
        <v>7146</v>
      </c>
      <c r="C8317" t="e">
        <f>VLOOKUP(B8317,Sheet5!$A$1158:$A$1246,1,FALSE)</f>
        <v>#N/A</v>
      </c>
      <c r="G8317" t="s">
        <v>9202</v>
      </c>
      <c r="H8317" t="s">
        <v>1</v>
      </c>
      <c r="I8317">
        <v>76468</v>
      </c>
      <c r="J8317">
        <v>1</v>
      </c>
      <c r="K8317">
        <f t="shared" si="777"/>
        <v>0</v>
      </c>
      <c r="L8317">
        <f t="shared" si="778"/>
        <v>0</v>
      </c>
      <c r="M8317" t="b">
        <f t="shared" si="779"/>
        <v>0</v>
      </c>
      <c r="N8317" t="str">
        <f>VLOOKUP(B8317,Sheet3!$D$2:$I$578,6,FALSE)</f>
        <v>Michel Jorda</v>
      </c>
      <c r="O8317" t="str">
        <f t="shared" si="780"/>
        <v xml:space="preserve"> </v>
      </c>
      <c r="P8317" t="b">
        <f t="shared" si="781"/>
        <v>0</v>
      </c>
      <c r="Q8317" t="b">
        <f>AND(M8317,ISNA(VLOOKUP(B8317,Sheet4!$A$1:$A$529,1,FALSE)))</f>
        <v>0</v>
      </c>
    </row>
    <row r="8318" spans="1:17">
      <c r="A8318" t="str">
        <f t="shared" si="776"/>
        <v xml:space="preserve"> </v>
      </c>
      <c r="B8318" t="s">
        <v>7146</v>
      </c>
      <c r="C8318" t="e">
        <f>VLOOKUP(B8318,Sheet5!$A$1158:$A$1246,1,FALSE)</f>
        <v>#N/A</v>
      </c>
      <c r="G8318" t="s">
        <v>9202</v>
      </c>
      <c r="H8318" t="s">
        <v>2</v>
      </c>
      <c r="I8318">
        <v>40693</v>
      </c>
      <c r="J8318">
        <v>0.53215724224500005</v>
      </c>
      <c r="K8318">
        <f t="shared" si="777"/>
        <v>0</v>
      </c>
      <c r="L8318">
        <f t="shared" si="778"/>
        <v>0</v>
      </c>
      <c r="M8318" t="b">
        <f t="shared" si="779"/>
        <v>0</v>
      </c>
      <c r="N8318" t="str">
        <f>VLOOKUP(B8318,Sheet3!$D$2:$I$578,6,FALSE)</f>
        <v>Michel Jorda</v>
      </c>
      <c r="O8318" t="str">
        <f t="shared" si="780"/>
        <v xml:space="preserve"> </v>
      </c>
      <c r="P8318" t="b">
        <f t="shared" si="781"/>
        <v>0</v>
      </c>
      <c r="Q8318" t="b">
        <f>AND(M8318,ISNA(VLOOKUP(B8318,Sheet4!$A$1:$A$529,1,FALSE)))</f>
        <v>0</v>
      </c>
    </row>
    <row r="8319" spans="1:17">
      <c r="A8319" t="str">
        <f t="shared" si="776"/>
        <v xml:space="preserve"> </v>
      </c>
      <c r="B8319" t="s">
        <v>7146</v>
      </c>
      <c r="C8319" t="e">
        <f>VLOOKUP(B8319,Sheet5!$A$1158:$A$1246,1,FALSE)</f>
        <v>#N/A</v>
      </c>
      <c r="G8319" t="s">
        <v>9202</v>
      </c>
      <c r="H8319" t="s">
        <v>3</v>
      </c>
      <c r="I8319">
        <v>632</v>
      </c>
      <c r="J8319">
        <v>8.26489511953E-3</v>
      </c>
      <c r="K8319">
        <f t="shared" si="777"/>
        <v>0</v>
      </c>
      <c r="L8319">
        <f t="shared" si="778"/>
        <v>0</v>
      </c>
      <c r="M8319" t="b">
        <f t="shared" si="779"/>
        <v>0</v>
      </c>
      <c r="N8319" t="str">
        <f>VLOOKUP(B8319,Sheet3!$D$2:$I$578,6,FALSE)</f>
        <v>Michel Jorda</v>
      </c>
      <c r="O8319" t="str">
        <f t="shared" si="780"/>
        <v xml:space="preserve"> </v>
      </c>
      <c r="P8319" t="b">
        <f t="shared" si="781"/>
        <v>0</v>
      </c>
      <c r="Q8319" t="b">
        <f>AND(M8319,ISNA(VLOOKUP(B8319,Sheet4!$A$1:$A$529,1,FALSE)))</f>
        <v>0</v>
      </c>
    </row>
    <row r="8320" spans="1:17">
      <c r="A8320" t="str">
        <f t="shared" si="776"/>
        <v>Gaël YANNO</v>
      </c>
      <c r="B8320" t="s">
        <v>7146</v>
      </c>
      <c r="C8320" t="e">
        <f>VLOOKUP(B8320,Sheet5!$A$1158:$A$1246,1,FALSE)</f>
        <v>#N/A</v>
      </c>
      <c r="D8320" t="s">
        <v>11</v>
      </c>
      <c r="E8320" t="s">
        <v>9122</v>
      </c>
      <c r="F8320" t="s">
        <v>7147</v>
      </c>
      <c r="G8320" t="s">
        <v>14628</v>
      </c>
      <c r="H8320" t="s">
        <v>26</v>
      </c>
      <c r="I8320">
        <v>10879</v>
      </c>
      <c r="J8320">
        <v>0.30956378226100001</v>
      </c>
      <c r="K8320">
        <f t="shared" si="777"/>
        <v>0</v>
      </c>
      <c r="L8320">
        <f t="shared" si="778"/>
        <v>0</v>
      </c>
      <c r="M8320" t="b">
        <f t="shared" si="779"/>
        <v>0</v>
      </c>
      <c r="N8320" t="str">
        <f>VLOOKUP(B8320,Sheet3!$D$2:$I$578,6,FALSE)</f>
        <v>Michel Jorda</v>
      </c>
      <c r="O8320" t="str">
        <f t="shared" si="780"/>
        <v>Gaël YANNO</v>
      </c>
      <c r="P8320" t="b">
        <f t="shared" si="781"/>
        <v>0</v>
      </c>
      <c r="Q8320" t="b">
        <f>AND(M8320,ISNA(VLOOKUP(B8320,Sheet4!$A$1:$A$529,1,FALSE)))</f>
        <v>0</v>
      </c>
    </row>
    <row r="8321" spans="1:17">
      <c r="A8321" t="str">
        <f t="shared" si="776"/>
        <v>Robert Wienie XOWIE</v>
      </c>
      <c r="B8321" t="s">
        <v>7146</v>
      </c>
      <c r="C8321" t="e">
        <f>VLOOKUP(B8321,Sheet5!$A$1158:$A$1246,1,FALSE)</f>
        <v>#N/A</v>
      </c>
      <c r="D8321" t="s">
        <v>11</v>
      </c>
      <c r="E8321" t="s">
        <v>7148</v>
      </c>
      <c r="F8321" t="s">
        <v>7149</v>
      </c>
      <c r="G8321" t="s">
        <v>14629</v>
      </c>
      <c r="H8321" t="s">
        <v>306</v>
      </c>
      <c r="I8321">
        <v>5905</v>
      </c>
      <c r="J8321">
        <v>0.16802777224500001</v>
      </c>
      <c r="K8321">
        <f t="shared" si="777"/>
        <v>5905</v>
      </c>
      <c r="L8321" t="str">
        <f t="shared" si="778"/>
        <v>REG</v>
      </c>
      <c r="M8321" t="b">
        <f t="shared" si="779"/>
        <v>0</v>
      </c>
      <c r="N8321" t="str">
        <f>VLOOKUP(B8321,Sheet3!$D$2:$I$578,6,FALSE)</f>
        <v>Michel Jorda</v>
      </c>
      <c r="O8321" t="str">
        <f t="shared" si="780"/>
        <v>Robert Wienie XOWIE</v>
      </c>
      <c r="P8321" t="b">
        <f t="shared" si="781"/>
        <v>0</v>
      </c>
      <c r="Q8321" t="b">
        <f>AND(M8321,ISNA(VLOOKUP(B8321,Sheet4!$A$1:$A$529,1,FALSE)))</f>
        <v>0</v>
      </c>
    </row>
    <row r="8322" spans="1:17">
      <c r="A8322" t="str">
        <f t="shared" si="776"/>
        <v>Stéphane HENOCQUE</v>
      </c>
      <c r="B8322" t="s">
        <v>7146</v>
      </c>
      <c r="C8322" t="e">
        <f>VLOOKUP(B8322,Sheet5!$A$1158:$A$1246,1,FALSE)</f>
        <v>#N/A</v>
      </c>
      <c r="D8322" t="s">
        <v>11</v>
      </c>
      <c r="E8322" t="s">
        <v>9008</v>
      </c>
      <c r="F8322" t="s">
        <v>7150</v>
      </c>
      <c r="G8322" t="s">
        <v>14630</v>
      </c>
      <c r="H8322" t="s">
        <v>271</v>
      </c>
      <c r="I8322">
        <v>1616</v>
      </c>
      <c r="J8322">
        <v>4.59835529124E-2</v>
      </c>
      <c r="K8322">
        <f t="shared" si="777"/>
        <v>5905</v>
      </c>
      <c r="L8322" t="str">
        <f t="shared" si="778"/>
        <v>REG</v>
      </c>
      <c r="M8322" t="b">
        <f t="shared" si="779"/>
        <v>0</v>
      </c>
      <c r="N8322" t="str">
        <f>VLOOKUP(B8322,Sheet3!$D$2:$I$578,6,FALSE)</f>
        <v>Michel Jorda</v>
      </c>
      <c r="O8322" t="str">
        <f t="shared" si="780"/>
        <v>Stéphane HENOCQUE</v>
      </c>
      <c r="P8322" t="b">
        <f t="shared" si="781"/>
        <v>0</v>
      </c>
      <c r="Q8322" t="b">
        <f>AND(M8322,ISNA(VLOOKUP(B8322,Sheet4!$A$1:$A$529,1,FALSE)))</f>
        <v>0</v>
      </c>
    </row>
    <row r="8323" spans="1:17">
      <c r="A8323" t="str">
        <f t="shared" ref="A8323:A8335" si="782">O8323</f>
        <v>Richard SIO</v>
      </c>
      <c r="B8323" t="s">
        <v>7146</v>
      </c>
      <c r="C8323" t="e">
        <f>VLOOKUP(B8323,Sheet5!$A$1158:$A$1246,1,FALSE)</f>
        <v>#N/A</v>
      </c>
      <c r="D8323" t="s">
        <v>11</v>
      </c>
      <c r="E8323" t="s">
        <v>477</v>
      </c>
      <c r="F8323" t="s">
        <v>7151</v>
      </c>
      <c r="G8323" t="s">
        <v>14631</v>
      </c>
      <c r="H8323" t="s">
        <v>19</v>
      </c>
      <c r="I8323">
        <v>627</v>
      </c>
      <c r="J8323">
        <v>1.7841390888700001E-2</v>
      </c>
      <c r="K8323">
        <f t="shared" ref="K8323:K8335" si="783">IF(B8323&lt;&gt;B8322,0,IF(NOT(ISERR(FIND(H8323,"VECREGSOC"))),IF(I8323&gt;K8322,I8323,K8322),K8322))</f>
        <v>5905</v>
      </c>
      <c r="L8323" t="str">
        <f t="shared" ref="L8323:L8335" si="784">IF(B8323&lt;&gt;B8322,0,IF(NOT(ISERR(FIND(H8323,"VECREGSOC"))),IF(I8323&gt;K8322,H8323,L8322),L8322))</f>
        <v>REG</v>
      </c>
      <c r="M8323" t="b">
        <f t="shared" ref="M8323:M8335" si="785">B8323&lt;&gt;B8324</f>
        <v>0</v>
      </c>
      <c r="N8323" t="str">
        <f>VLOOKUP(B8323,Sheet3!$D$2:$I$578,6,FALSE)</f>
        <v>Michel Jorda</v>
      </c>
      <c r="O8323" t="str">
        <f t="shared" si="780"/>
        <v>Richard SIO</v>
      </c>
      <c r="P8323" t="b">
        <f t="shared" si="781"/>
        <v>0</v>
      </c>
      <c r="Q8323" t="b">
        <f>AND(M8323,ISNA(VLOOKUP(B8323,Sheet4!$A$1:$A$529,1,FALSE)))</f>
        <v>0</v>
      </c>
    </row>
    <row r="8324" spans="1:17">
      <c r="A8324" t="str">
        <f t="shared" si="782"/>
        <v>Isabelle LAFLEUR</v>
      </c>
      <c r="B8324" t="s">
        <v>7146</v>
      </c>
      <c r="C8324" t="e">
        <f>VLOOKUP(B8324,Sheet5!$A$1158:$A$1246,1,FALSE)</f>
        <v>#N/A</v>
      </c>
      <c r="D8324" t="s">
        <v>4</v>
      </c>
      <c r="E8324" t="s">
        <v>164</v>
      </c>
      <c r="F8324" t="s">
        <v>7152</v>
      </c>
      <c r="G8324" t="s">
        <v>14632</v>
      </c>
      <c r="H8324" t="s">
        <v>13</v>
      </c>
      <c r="I8324">
        <v>3697</v>
      </c>
      <c r="J8324">
        <v>0.105198759355</v>
      </c>
      <c r="K8324">
        <f t="shared" si="783"/>
        <v>5905</v>
      </c>
      <c r="L8324" t="str">
        <f t="shared" si="784"/>
        <v>REG</v>
      </c>
      <c r="M8324" t="b">
        <f t="shared" si="785"/>
        <v>0</v>
      </c>
      <c r="N8324" t="str">
        <f>VLOOKUP(B8324,Sheet3!$D$2:$I$578,6,FALSE)</f>
        <v>Michel Jorda</v>
      </c>
      <c r="O8324" t="str">
        <f t="shared" si="780"/>
        <v>Isabelle LAFLEUR</v>
      </c>
      <c r="P8324" t="b">
        <f t="shared" si="781"/>
        <v>0</v>
      </c>
      <c r="Q8324" t="b">
        <f>AND(M8324,ISNA(VLOOKUP(B8324,Sheet4!$A$1:$A$529,1,FALSE)))</f>
        <v>0</v>
      </c>
    </row>
    <row r="8325" spans="1:17">
      <c r="A8325" t="str">
        <f t="shared" si="782"/>
        <v>Sonia LAGARDE</v>
      </c>
      <c r="B8325" t="s">
        <v>7146</v>
      </c>
      <c r="C8325" t="e">
        <f>VLOOKUP(B8325,Sheet5!$A$1158:$A$1246,1,FALSE)</f>
        <v>#N/A</v>
      </c>
      <c r="D8325" t="s">
        <v>4</v>
      </c>
      <c r="E8325" t="s">
        <v>784</v>
      </c>
      <c r="F8325" t="s">
        <v>6295</v>
      </c>
      <c r="G8325" t="s">
        <v>14005</v>
      </c>
      <c r="H8325" t="s">
        <v>13</v>
      </c>
      <c r="I8325">
        <v>9404</v>
      </c>
      <c r="J8325">
        <v>0.26759240816099999</v>
      </c>
      <c r="K8325">
        <f t="shared" si="783"/>
        <v>5905</v>
      </c>
      <c r="L8325" t="str">
        <f t="shared" si="784"/>
        <v>REG</v>
      </c>
      <c r="M8325" t="b">
        <f t="shared" si="785"/>
        <v>0</v>
      </c>
      <c r="N8325" t="str">
        <f>VLOOKUP(B8325,Sheet3!$D$2:$I$578,6,FALSE)</f>
        <v>Michel Jorda</v>
      </c>
      <c r="O8325" t="str">
        <f t="shared" si="780"/>
        <v>Sonia LAGARDE</v>
      </c>
      <c r="P8325" t="b">
        <f t="shared" si="781"/>
        <v>0</v>
      </c>
      <c r="Q8325" t="b">
        <f>AND(M8325,ISNA(VLOOKUP(B8325,Sheet4!$A$1:$A$529,1,FALSE)))</f>
        <v>0</v>
      </c>
    </row>
    <row r="8326" spans="1:17">
      <c r="A8326" t="str">
        <f t="shared" si="782"/>
        <v>Michel JORDA</v>
      </c>
      <c r="B8326" t="s">
        <v>7146</v>
      </c>
      <c r="C8326" t="e">
        <f>VLOOKUP(B8326,Sheet5!$A$1158:$A$1246,1,FALSE)</f>
        <v>#N/A</v>
      </c>
      <c r="D8326" t="s">
        <v>11</v>
      </c>
      <c r="E8326" t="s">
        <v>31</v>
      </c>
      <c r="F8326" t="s">
        <v>7153</v>
      </c>
      <c r="G8326" t="s">
        <v>14633</v>
      </c>
      <c r="H8326" t="s">
        <v>21</v>
      </c>
      <c r="I8326">
        <v>1272</v>
      </c>
      <c r="J8326">
        <v>3.61949748172E-2</v>
      </c>
      <c r="K8326">
        <f t="shared" si="783"/>
        <v>5905</v>
      </c>
      <c r="L8326" t="str">
        <f t="shared" si="784"/>
        <v>REG</v>
      </c>
      <c r="M8326" t="b">
        <f t="shared" si="785"/>
        <v>0</v>
      </c>
      <c r="N8326" t="str">
        <f>VLOOKUP(B8326,Sheet3!$D$2:$I$578,6,FALSE)</f>
        <v>Michel Jorda</v>
      </c>
      <c r="O8326" t="str">
        <f t="shared" si="780"/>
        <v>Michel JORDA</v>
      </c>
      <c r="P8326" t="b">
        <f t="shared" si="781"/>
        <v>1</v>
      </c>
      <c r="Q8326" t="b">
        <f>AND(M8326,ISNA(VLOOKUP(B8326,Sheet4!$A$1:$A$529,1,FALSE)))</f>
        <v>0</v>
      </c>
    </row>
    <row r="8327" spans="1:17">
      <c r="A8327" t="str">
        <f t="shared" si="782"/>
        <v>Pierre AUBE</v>
      </c>
      <c r="B8327" t="s">
        <v>7146</v>
      </c>
      <c r="C8327" t="e">
        <f>VLOOKUP(B8327,Sheet5!$A$1158:$A$1246,1,FALSE)</f>
        <v>#N/A</v>
      </c>
      <c r="D8327" t="s">
        <v>11</v>
      </c>
      <c r="E8327" t="s">
        <v>148</v>
      </c>
      <c r="F8327" t="s">
        <v>7154</v>
      </c>
      <c r="G8327" t="s">
        <v>14634</v>
      </c>
      <c r="H8327" t="s">
        <v>17</v>
      </c>
      <c r="I8327">
        <v>1743</v>
      </c>
      <c r="J8327">
        <v>4.9597359360299999E-2</v>
      </c>
      <c r="K8327">
        <f t="shared" si="783"/>
        <v>5905</v>
      </c>
      <c r="L8327" t="str">
        <f t="shared" si="784"/>
        <v>REG</v>
      </c>
      <c r="M8327" t="b">
        <f t="shared" si="785"/>
        <v>1</v>
      </c>
      <c r="N8327" t="str">
        <f>VLOOKUP(B8327,Sheet3!$D$2:$I$578,6,FALSE)</f>
        <v>Michel Jorda</v>
      </c>
      <c r="O8327" t="str">
        <f t="shared" si="780"/>
        <v>Pierre AUBE</v>
      </c>
      <c r="P8327" t="b">
        <f t="shared" si="781"/>
        <v>0</v>
      </c>
      <c r="Q8327" t="b">
        <f>AND(M8327,ISNA(VLOOKUP(B8327,Sheet4!$A$1:$A$529,1,FALSE)))</f>
        <v>1</v>
      </c>
    </row>
    <row r="8328" spans="1:17">
      <c r="A8328" t="str">
        <f t="shared" si="782"/>
        <v xml:space="preserve"> </v>
      </c>
      <c r="B8328" t="s">
        <v>7155</v>
      </c>
      <c r="C8328" t="e">
        <f>VLOOKUP(B8328,Sheet5!$A$1158:$A$1246,1,FALSE)</f>
        <v>#N/A</v>
      </c>
      <c r="G8328" t="s">
        <v>9202</v>
      </c>
      <c r="H8328" t="s">
        <v>1</v>
      </c>
      <c r="I8328">
        <v>89358</v>
      </c>
      <c r="J8328">
        <v>1</v>
      </c>
      <c r="K8328">
        <f t="shared" si="783"/>
        <v>0</v>
      </c>
      <c r="L8328">
        <f t="shared" si="784"/>
        <v>0</v>
      </c>
      <c r="M8328" t="b">
        <f t="shared" si="785"/>
        <v>0</v>
      </c>
      <c r="N8328" t="str">
        <f>VLOOKUP(B8328,Sheet3!$D$2:$I$578,6,FALSE)</f>
        <v>Jean Pierre Djaiwe</v>
      </c>
      <c r="O8328" t="str">
        <f t="shared" si="780"/>
        <v xml:space="preserve"> </v>
      </c>
      <c r="P8328" t="b">
        <f t="shared" si="781"/>
        <v>0</v>
      </c>
      <c r="Q8328" t="b">
        <f>AND(M8328,ISNA(VLOOKUP(B8328,Sheet4!$A$1:$A$529,1,FALSE)))</f>
        <v>0</v>
      </c>
    </row>
    <row r="8329" spans="1:17">
      <c r="A8329" t="str">
        <f t="shared" si="782"/>
        <v xml:space="preserve"> </v>
      </c>
      <c r="B8329" t="s">
        <v>7155</v>
      </c>
      <c r="C8329" t="e">
        <f>VLOOKUP(B8329,Sheet5!$A$1158:$A$1246,1,FALSE)</f>
        <v>#N/A</v>
      </c>
      <c r="G8329" t="s">
        <v>9202</v>
      </c>
      <c r="H8329" t="s">
        <v>2</v>
      </c>
      <c r="I8329">
        <v>44446</v>
      </c>
      <c r="J8329">
        <v>0.49739251102299997</v>
      </c>
      <c r="K8329">
        <f t="shared" si="783"/>
        <v>0</v>
      </c>
      <c r="L8329">
        <f t="shared" si="784"/>
        <v>0</v>
      </c>
      <c r="M8329" t="b">
        <f t="shared" si="785"/>
        <v>0</v>
      </c>
      <c r="N8329" t="str">
        <f>VLOOKUP(B8329,Sheet3!$D$2:$I$578,6,FALSE)</f>
        <v>Jean Pierre Djaiwe</v>
      </c>
      <c r="O8329" t="str">
        <f t="shared" si="780"/>
        <v xml:space="preserve"> </v>
      </c>
      <c r="P8329" t="b">
        <f t="shared" si="781"/>
        <v>0</v>
      </c>
      <c r="Q8329" t="b">
        <f>AND(M8329,ISNA(VLOOKUP(B8329,Sheet4!$A$1:$A$529,1,FALSE)))</f>
        <v>0</v>
      </c>
    </row>
    <row r="8330" spans="1:17">
      <c r="A8330" t="str">
        <f t="shared" si="782"/>
        <v xml:space="preserve"> </v>
      </c>
      <c r="B8330" t="s">
        <v>7155</v>
      </c>
      <c r="C8330" t="e">
        <f>VLOOKUP(B8330,Sheet5!$A$1158:$A$1246,1,FALSE)</f>
        <v>#N/A</v>
      </c>
      <c r="G8330" t="s">
        <v>9202</v>
      </c>
      <c r="H8330" t="s">
        <v>3</v>
      </c>
      <c r="I8330">
        <v>1011</v>
      </c>
      <c r="J8330">
        <v>1.1314040153100001E-2</v>
      </c>
      <c r="K8330">
        <f t="shared" si="783"/>
        <v>0</v>
      </c>
      <c r="L8330">
        <f t="shared" si="784"/>
        <v>0</v>
      </c>
      <c r="M8330" t="b">
        <f t="shared" si="785"/>
        <v>0</v>
      </c>
      <c r="N8330" t="str">
        <f>VLOOKUP(B8330,Sheet3!$D$2:$I$578,6,FALSE)</f>
        <v>Jean Pierre Djaiwe</v>
      </c>
      <c r="O8330" t="str">
        <f t="shared" si="780"/>
        <v xml:space="preserve"> </v>
      </c>
      <c r="P8330" t="b">
        <f t="shared" si="781"/>
        <v>0</v>
      </c>
      <c r="Q8330" t="b">
        <f>AND(M8330,ISNA(VLOOKUP(B8330,Sheet4!$A$1:$A$529,1,FALSE)))</f>
        <v>0</v>
      </c>
    </row>
    <row r="8331" spans="1:17">
      <c r="A8331" t="str">
        <f t="shared" si="782"/>
        <v>Bianca HENIN</v>
      </c>
      <c r="B8331" t="s">
        <v>7155</v>
      </c>
      <c r="C8331" t="e">
        <f>VLOOKUP(B8331,Sheet5!$A$1158:$A$1246,1,FALSE)</f>
        <v>#N/A</v>
      </c>
      <c r="D8331" t="s">
        <v>4</v>
      </c>
      <c r="E8331" t="s">
        <v>7156</v>
      </c>
      <c r="F8331" t="s">
        <v>3940</v>
      </c>
      <c r="G8331" t="s">
        <v>12115</v>
      </c>
      <c r="H8331" t="s">
        <v>17</v>
      </c>
      <c r="I8331">
        <v>2534</v>
      </c>
      <c r="J8331">
        <v>5.7720780847800003E-2</v>
      </c>
      <c r="K8331">
        <f t="shared" si="783"/>
        <v>0</v>
      </c>
      <c r="L8331">
        <f t="shared" si="784"/>
        <v>0</v>
      </c>
      <c r="M8331" t="b">
        <f t="shared" si="785"/>
        <v>0</v>
      </c>
      <c r="N8331" t="str">
        <f>VLOOKUP(B8331,Sheet3!$D$2:$I$578,6,FALSE)</f>
        <v>Jean Pierre Djaiwe</v>
      </c>
      <c r="O8331" t="str">
        <f t="shared" si="780"/>
        <v>Bianca HENIN</v>
      </c>
      <c r="P8331" t="b">
        <f t="shared" si="781"/>
        <v>0</v>
      </c>
      <c r="Q8331" t="b">
        <f>AND(M8331,ISNA(VLOOKUP(B8331,Sheet4!$A$1:$A$529,1,FALSE)))</f>
        <v>0</v>
      </c>
    </row>
    <row r="8332" spans="1:17">
      <c r="A8332" t="str">
        <f t="shared" si="782"/>
        <v>Eric GAY</v>
      </c>
      <c r="B8332" t="s">
        <v>7155</v>
      </c>
      <c r="C8332" t="e">
        <f>VLOOKUP(B8332,Sheet5!$A$1158:$A$1246,1,FALSE)</f>
        <v>#N/A</v>
      </c>
      <c r="D8332" t="s">
        <v>11</v>
      </c>
      <c r="E8332" t="s">
        <v>58</v>
      </c>
      <c r="F8332" t="s">
        <v>2522</v>
      </c>
      <c r="G8332" t="s">
        <v>11010</v>
      </c>
      <c r="H8332" t="s">
        <v>26</v>
      </c>
      <c r="I8332">
        <v>8814</v>
      </c>
      <c r="J8332">
        <v>0.200769914125</v>
      </c>
      <c r="K8332">
        <f t="shared" si="783"/>
        <v>0</v>
      </c>
      <c r="L8332">
        <f t="shared" si="784"/>
        <v>0</v>
      </c>
      <c r="M8332" t="b">
        <f t="shared" si="785"/>
        <v>0</v>
      </c>
      <c r="N8332" t="str">
        <f>VLOOKUP(B8332,Sheet3!$D$2:$I$578,6,FALSE)</f>
        <v>Jean Pierre Djaiwe</v>
      </c>
      <c r="O8332" t="str">
        <f t="shared" si="780"/>
        <v>Eric GAY</v>
      </c>
      <c r="P8332" t="b">
        <f t="shared" si="781"/>
        <v>0</v>
      </c>
      <c r="Q8332" t="b">
        <f>AND(M8332,ISNA(VLOOKUP(B8332,Sheet4!$A$1:$A$529,1,FALSE)))</f>
        <v>0</v>
      </c>
    </row>
    <row r="8333" spans="1:17">
      <c r="A8333" t="str">
        <f t="shared" si="782"/>
        <v>Philippe GOMES</v>
      </c>
      <c r="B8333" t="s">
        <v>7155</v>
      </c>
      <c r="C8333" t="e">
        <f>VLOOKUP(B8333,Sheet5!$A$1158:$A$1246,1,FALSE)</f>
        <v>#N/A</v>
      </c>
      <c r="D8333" t="s">
        <v>11</v>
      </c>
      <c r="E8333" t="s">
        <v>385</v>
      </c>
      <c r="F8333" t="s">
        <v>7157</v>
      </c>
      <c r="G8333" t="s">
        <v>14635</v>
      </c>
      <c r="H8333" t="s">
        <v>13</v>
      </c>
      <c r="I8333">
        <v>14470</v>
      </c>
      <c r="J8333">
        <v>0.32960524817199999</v>
      </c>
      <c r="K8333">
        <f t="shared" si="783"/>
        <v>0</v>
      </c>
      <c r="L8333">
        <f t="shared" si="784"/>
        <v>0</v>
      </c>
      <c r="M8333" t="b">
        <f t="shared" si="785"/>
        <v>0</v>
      </c>
      <c r="N8333" t="str">
        <f>VLOOKUP(B8333,Sheet3!$D$2:$I$578,6,FALSE)</f>
        <v>Jean Pierre Djaiwe</v>
      </c>
      <c r="O8333" t="str">
        <f t="shared" si="780"/>
        <v>Philippe GOMES</v>
      </c>
      <c r="P8333" t="b">
        <f t="shared" si="781"/>
        <v>0</v>
      </c>
      <c r="Q8333" t="b">
        <f>AND(M8333,ISNA(VLOOKUP(B8333,Sheet4!$A$1:$A$529,1,FALSE)))</f>
        <v>0</v>
      </c>
    </row>
    <row r="8334" spans="1:17">
      <c r="A8334" t="str">
        <f t="shared" si="782"/>
        <v>Jean Pierre DJAIWE</v>
      </c>
      <c r="B8334" t="s">
        <v>7155</v>
      </c>
      <c r="C8334" t="e">
        <f>VLOOKUP(B8334,Sheet5!$A$1158:$A$1246,1,FALSE)</f>
        <v>#N/A</v>
      </c>
      <c r="D8334" t="s">
        <v>11</v>
      </c>
      <c r="E8334" t="s">
        <v>759</v>
      </c>
      <c r="F8334" t="s">
        <v>7158</v>
      </c>
      <c r="G8334" t="s">
        <v>14636</v>
      </c>
      <c r="H8334" t="s">
        <v>306</v>
      </c>
      <c r="I8334">
        <v>15890</v>
      </c>
      <c r="J8334">
        <v>0.36195075283</v>
      </c>
      <c r="K8334">
        <f t="shared" si="783"/>
        <v>15890</v>
      </c>
      <c r="L8334" t="str">
        <f t="shared" si="784"/>
        <v>REG</v>
      </c>
      <c r="M8334" t="b">
        <f t="shared" si="785"/>
        <v>0</v>
      </c>
      <c r="N8334" t="str">
        <f>VLOOKUP(B8334,Sheet3!$D$2:$I$578,6,FALSE)</f>
        <v>Jean Pierre Djaiwe</v>
      </c>
      <c r="O8334" t="str">
        <f t="shared" ref="O8334:O8335" si="786">E8334&amp;" "&amp;F8334</f>
        <v>Jean Pierre DJAIWE</v>
      </c>
      <c r="P8334" t="b">
        <f t="shared" si="781"/>
        <v>1</v>
      </c>
      <c r="Q8334" t="b">
        <f>AND(M8334,ISNA(VLOOKUP(B8334,Sheet4!$A$1:$A$529,1,FALSE)))</f>
        <v>0</v>
      </c>
    </row>
    <row r="8335" spans="1:17">
      <c r="A8335" t="str">
        <f t="shared" si="782"/>
        <v>Cédrik SANGARNE</v>
      </c>
      <c r="B8335" t="s">
        <v>7155</v>
      </c>
      <c r="C8335" t="e">
        <f>VLOOKUP(B8335,Sheet5!$A$1158:$A$1246,1,FALSE)</f>
        <v>#N/A</v>
      </c>
      <c r="D8335" t="s">
        <v>11</v>
      </c>
      <c r="E8335" t="s">
        <v>9111</v>
      </c>
      <c r="F8335" t="s">
        <v>7159</v>
      </c>
      <c r="G8335" t="s">
        <v>14637</v>
      </c>
      <c r="H8335" t="s">
        <v>13</v>
      </c>
      <c r="I8335">
        <v>2193</v>
      </c>
      <c r="J8335">
        <v>4.9953304024999999E-2</v>
      </c>
      <c r="K8335">
        <f t="shared" si="783"/>
        <v>15890</v>
      </c>
      <c r="L8335" t="str">
        <f t="shared" si="784"/>
        <v>REG</v>
      </c>
      <c r="M8335" t="b">
        <f t="shared" si="785"/>
        <v>1</v>
      </c>
      <c r="N8335" t="str">
        <f>VLOOKUP(B8335,Sheet3!$D$2:$I$578,6,FALSE)</f>
        <v>Jean Pierre Djaiwe</v>
      </c>
      <c r="O8335" t="str">
        <f t="shared" si="786"/>
        <v>Cédrik SANGARNE</v>
      </c>
      <c r="P8335" t="b">
        <f t="shared" ref="P8335" si="787">O8335=N8335</f>
        <v>0</v>
      </c>
      <c r="Q8335" t="b">
        <f>AND(M8335,ISNA(VLOOKUP(B8335,Sheet4!$A$1:$A$529,1,FALSE)))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578"/>
  <sheetViews>
    <sheetView topLeftCell="B307" workbookViewId="0">
      <selection activeCell="D317" sqref="D317:L317"/>
    </sheetView>
  </sheetViews>
  <sheetFormatPr defaultColWidth="11.42578125" defaultRowHeight="12.75"/>
  <cols>
    <col min="1" max="16384" width="11.42578125" style="3"/>
  </cols>
  <sheetData>
    <row r="1" spans="1:20" ht="51">
      <c r="A1" s="2" t="s">
        <v>7160</v>
      </c>
      <c r="B1" s="2" t="s">
        <v>7161</v>
      </c>
      <c r="C1" s="2" t="s">
        <v>7162</v>
      </c>
      <c r="D1" s="2"/>
      <c r="E1" s="2"/>
      <c r="F1" s="2" t="s">
        <v>7163</v>
      </c>
      <c r="G1" s="2" t="s">
        <v>7164</v>
      </c>
      <c r="H1" s="2" t="s">
        <v>7165</v>
      </c>
      <c r="I1" s="2" t="s">
        <v>7166</v>
      </c>
      <c r="J1" s="2"/>
      <c r="K1" s="3" t="s">
        <v>7</v>
      </c>
      <c r="L1" s="3" t="s">
        <v>17</v>
      </c>
      <c r="M1" s="3" t="s">
        <v>26</v>
      </c>
      <c r="N1" s="3" t="s">
        <v>7167</v>
      </c>
      <c r="O1" s="3" t="s">
        <v>33</v>
      </c>
      <c r="P1" s="3" t="s">
        <v>33</v>
      </c>
      <c r="Q1" s="3" t="s">
        <v>33</v>
      </c>
      <c r="R1" s="3" t="s">
        <v>43</v>
      </c>
      <c r="S1" s="3" t="s">
        <v>13</v>
      </c>
      <c r="T1" s="3" t="s">
        <v>21</v>
      </c>
    </row>
    <row r="2" spans="1:20">
      <c r="A2" s="3">
        <v>1</v>
      </c>
      <c r="B2" s="3" t="s">
        <v>7168</v>
      </c>
      <c r="C2" s="3">
        <v>1</v>
      </c>
      <c r="D2" s="3" t="str">
        <f>IF(A2&lt;10,"00"&amp;A2,IF(A2&lt;100,"0"&amp;A2,A2))</f>
        <v>001</v>
      </c>
      <c r="E2" s="3" t="s">
        <v>0</v>
      </c>
      <c r="F2" s="3" t="s">
        <v>7169</v>
      </c>
      <c r="G2" s="3">
        <v>79016</v>
      </c>
      <c r="H2" s="3">
        <v>12872</v>
      </c>
      <c r="I2" s="3">
        <v>1392</v>
      </c>
      <c r="J2" s="3">
        <f>G2-H2-I2</f>
        <v>64752</v>
      </c>
      <c r="K2" s="3">
        <v>1286</v>
      </c>
      <c r="L2" s="3">
        <v>13482</v>
      </c>
      <c r="M2" s="3">
        <v>18845</v>
      </c>
      <c r="N2" s="3">
        <v>6038</v>
      </c>
      <c r="O2" s="3">
        <v>697</v>
      </c>
      <c r="P2" s="3">
        <v>404</v>
      </c>
      <c r="Q2" s="3">
        <v>156</v>
      </c>
      <c r="R2" s="3">
        <v>6704</v>
      </c>
      <c r="S2" s="3">
        <v>1465</v>
      </c>
      <c r="T2" s="3">
        <v>15675</v>
      </c>
    </row>
    <row r="3" spans="1:20">
      <c r="A3" s="3">
        <v>1</v>
      </c>
      <c r="B3" s="3" t="s">
        <v>7168</v>
      </c>
      <c r="C3" s="3">
        <v>2</v>
      </c>
      <c r="D3" s="3" t="str">
        <f t="shared" ref="D3:D66" si="0">IF(A3&lt;10,"00"&amp;A3,IF(A3&lt;100,"0"&amp;A3,A3))</f>
        <v>001</v>
      </c>
      <c r="E3" s="3" t="s">
        <v>30</v>
      </c>
      <c r="F3" s="3" t="s">
        <v>7170</v>
      </c>
      <c r="G3" s="3">
        <v>86823</v>
      </c>
      <c r="H3" s="3">
        <v>13126</v>
      </c>
      <c r="I3" s="3">
        <v>1380</v>
      </c>
      <c r="J3" s="3">
        <f t="shared" ref="J3:J66" si="1">G3-H3-I3</f>
        <v>72317</v>
      </c>
      <c r="K3" s="3">
        <v>1469</v>
      </c>
      <c r="L3" s="3">
        <v>15610</v>
      </c>
      <c r="M3" s="3">
        <v>22322</v>
      </c>
      <c r="N3" s="3">
        <v>6778</v>
      </c>
      <c r="O3" s="3">
        <v>634</v>
      </c>
      <c r="P3" s="3">
        <v>330</v>
      </c>
      <c r="Q3" s="3">
        <v>177</v>
      </c>
      <c r="R3" s="3">
        <v>7287</v>
      </c>
      <c r="S3" s="3">
        <v>1584</v>
      </c>
      <c r="T3" s="3">
        <v>16126</v>
      </c>
    </row>
    <row r="4" spans="1:20">
      <c r="A4" s="3">
        <v>1</v>
      </c>
      <c r="B4" s="3" t="s">
        <v>7168</v>
      </c>
      <c r="C4" s="3">
        <v>3</v>
      </c>
      <c r="D4" s="3" t="str">
        <f t="shared" si="0"/>
        <v>001</v>
      </c>
      <c r="E4" s="3" t="s">
        <v>48</v>
      </c>
      <c r="F4" s="3" t="s">
        <v>7171</v>
      </c>
      <c r="G4" s="3">
        <v>69832</v>
      </c>
      <c r="H4" s="3">
        <v>13522</v>
      </c>
      <c r="I4" s="3">
        <v>1030</v>
      </c>
      <c r="J4" s="3">
        <f t="shared" si="1"/>
        <v>55280</v>
      </c>
      <c r="K4" s="3">
        <v>1912</v>
      </c>
      <c r="L4" s="3">
        <v>9072</v>
      </c>
      <c r="M4" s="3">
        <v>17472</v>
      </c>
      <c r="N4" s="3">
        <v>5572</v>
      </c>
      <c r="O4" s="3">
        <v>604</v>
      </c>
      <c r="P4" s="3">
        <v>267</v>
      </c>
      <c r="Q4" s="3">
        <v>178</v>
      </c>
      <c r="R4" s="3">
        <v>6344</v>
      </c>
      <c r="S4" s="3">
        <v>1177</v>
      </c>
      <c r="T4" s="3">
        <v>12682</v>
      </c>
    </row>
    <row r="5" spans="1:20">
      <c r="A5" s="3">
        <v>1</v>
      </c>
      <c r="B5" s="3" t="s">
        <v>7168</v>
      </c>
      <c r="C5" s="3">
        <v>4</v>
      </c>
      <c r="D5" s="3" t="str">
        <f t="shared" si="0"/>
        <v>001</v>
      </c>
      <c r="E5" s="3" t="s">
        <v>64</v>
      </c>
      <c r="F5" s="3" t="s">
        <v>7172</v>
      </c>
      <c r="G5" s="3">
        <v>84491</v>
      </c>
      <c r="H5" s="3">
        <v>13160</v>
      </c>
      <c r="I5" s="3">
        <v>1484</v>
      </c>
      <c r="J5" s="3">
        <f t="shared" si="1"/>
        <v>69847</v>
      </c>
      <c r="K5" s="3">
        <v>1340</v>
      </c>
      <c r="L5" s="3">
        <v>15186</v>
      </c>
      <c r="M5" s="3">
        <v>22666</v>
      </c>
      <c r="N5" s="3">
        <v>5748</v>
      </c>
      <c r="O5" s="3">
        <v>680</v>
      </c>
      <c r="P5" s="3">
        <v>404</v>
      </c>
      <c r="Q5" s="3">
        <v>183</v>
      </c>
      <c r="R5" s="3">
        <v>6920</v>
      </c>
      <c r="S5" s="3">
        <v>1636</v>
      </c>
      <c r="T5" s="3">
        <v>15084</v>
      </c>
    </row>
    <row r="6" spans="1:20">
      <c r="A6" s="3">
        <v>1</v>
      </c>
      <c r="B6" s="3" t="s">
        <v>7168</v>
      </c>
      <c r="C6" s="3">
        <v>5</v>
      </c>
      <c r="D6" s="3" t="str">
        <f t="shared" si="0"/>
        <v>001</v>
      </c>
      <c r="E6" s="3" t="s">
        <v>81</v>
      </c>
      <c r="F6" s="3" t="s">
        <v>7173</v>
      </c>
      <c r="G6" s="3">
        <v>73646</v>
      </c>
      <c r="H6" s="3">
        <v>13316</v>
      </c>
      <c r="I6" s="3">
        <v>1167</v>
      </c>
      <c r="J6" s="3">
        <f t="shared" si="1"/>
        <v>59163</v>
      </c>
      <c r="K6" s="3">
        <v>1261</v>
      </c>
      <c r="L6" s="3">
        <v>13190</v>
      </c>
      <c r="M6" s="3">
        <v>16417</v>
      </c>
      <c r="N6" s="3">
        <v>6762</v>
      </c>
      <c r="O6" s="3">
        <v>708</v>
      </c>
      <c r="P6" s="3">
        <v>389</v>
      </c>
      <c r="Q6" s="3">
        <v>166</v>
      </c>
      <c r="R6" s="3">
        <v>5395</v>
      </c>
      <c r="S6" s="3">
        <v>1346</v>
      </c>
      <c r="T6" s="3">
        <v>13529</v>
      </c>
    </row>
    <row r="7" spans="1:20">
      <c r="A7" s="3">
        <v>2</v>
      </c>
      <c r="B7" s="3" t="s">
        <v>7174</v>
      </c>
      <c r="C7" s="3">
        <v>1</v>
      </c>
      <c r="D7" s="3" t="str">
        <f t="shared" si="0"/>
        <v>002</v>
      </c>
      <c r="E7" s="3" t="s">
        <v>105</v>
      </c>
      <c r="F7" s="3" t="s">
        <v>7169</v>
      </c>
      <c r="G7" s="3">
        <v>72609</v>
      </c>
      <c r="H7" s="3">
        <v>13614</v>
      </c>
      <c r="I7" s="3">
        <v>968</v>
      </c>
      <c r="J7" s="3">
        <f t="shared" si="1"/>
        <v>58027</v>
      </c>
      <c r="K7" s="3">
        <v>742</v>
      </c>
      <c r="L7" s="3">
        <v>14519</v>
      </c>
      <c r="M7" s="3">
        <v>13626</v>
      </c>
      <c r="N7" s="3">
        <v>5767</v>
      </c>
      <c r="O7" s="3">
        <v>836</v>
      </c>
      <c r="P7" s="3">
        <v>526</v>
      </c>
      <c r="Q7" s="3">
        <v>117</v>
      </c>
      <c r="R7" s="3">
        <v>4013</v>
      </c>
      <c r="S7" s="3">
        <v>1164</v>
      </c>
      <c r="T7" s="3">
        <v>16717</v>
      </c>
    </row>
    <row r="8" spans="1:20">
      <c r="A8" s="3">
        <v>2</v>
      </c>
      <c r="B8" s="3" t="s">
        <v>7174</v>
      </c>
      <c r="C8" s="3">
        <v>2</v>
      </c>
      <c r="D8" s="3" t="str">
        <f t="shared" si="0"/>
        <v>002</v>
      </c>
      <c r="E8" s="3" t="s">
        <v>122</v>
      </c>
      <c r="F8" s="3" t="s">
        <v>7170</v>
      </c>
      <c r="G8" s="3">
        <v>73200</v>
      </c>
      <c r="H8" s="3">
        <v>13682</v>
      </c>
      <c r="I8" s="3">
        <v>957</v>
      </c>
      <c r="J8" s="3">
        <f t="shared" si="1"/>
        <v>58561</v>
      </c>
      <c r="K8" s="3">
        <v>625</v>
      </c>
      <c r="L8" s="3">
        <v>14585</v>
      </c>
      <c r="M8" s="3">
        <v>14766</v>
      </c>
      <c r="N8" s="3">
        <v>5927</v>
      </c>
      <c r="O8" s="3">
        <v>593</v>
      </c>
      <c r="P8" s="3">
        <v>422</v>
      </c>
      <c r="Q8" s="3">
        <v>147</v>
      </c>
      <c r="R8" s="3">
        <v>3891</v>
      </c>
      <c r="S8" s="3">
        <v>1121</v>
      </c>
      <c r="T8" s="3">
        <v>16484</v>
      </c>
    </row>
    <row r="9" spans="1:20">
      <c r="A9" s="3">
        <v>2</v>
      </c>
      <c r="B9" s="3" t="s">
        <v>7174</v>
      </c>
      <c r="C9" s="3">
        <v>3</v>
      </c>
      <c r="D9" s="3" t="str">
        <f t="shared" si="0"/>
        <v>002</v>
      </c>
      <c r="E9" s="3" t="s">
        <v>139</v>
      </c>
      <c r="F9" s="3" t="s">
        <v>7171</v>
      </c>
      <c r="G9" s="3">
        <v>70339</v>
      </c>
      <c r="H9" s="3">
        <v>13669</v>
      </c>
      <c r="I9" s="3">
        <v>1027</v>
      </c>
      <c r="J9" s="3">
        <f t="shared" si="1"/>
        <v>55643</v>
      </c>
      <c r="K9" s="3">
        <v>472</v>
      </c>
      <c r="L9" s="3">
        <v>15500</v>
      </c>
      <c r="M9" s="3">
        <v>13422</v>
      </c>
      <c r="N9" s="3">
        <v>5138</v>
      </c>
      <c r="O9" s="3">
        <v>768</v>
      </c>
      <c r="P9" s="3">
        <v>514</v>
      </c>
      <c r="Q9" s="3">
        <v>134</v>
      </c>
      <c r="R9" s="3">
        <v>3182</v>
      </c>
      <c r="S9" s="3">
        <v>1032</v>
      </c>
      <c r="T9" s="3">
        <v>15481</v>
      </c>
    </row>
    <row r="10" spans="1:20">
      <c r="A10" s="3">
        <v>2</v>
      </c>
      <c r="B10" s="3" t="s">
        <v>7174</v>
      </c>
      <c r="C10" s="3">
        <v>4</v>
      </c>
      <c r="D10" s="3" t="str">
        <f t="shared" si="0"/>
        <v>002</v>
      </c>
      <c r="E10" s="3" t="s">
        <v>156</v>
      </c>
      <c r="F10" s="3" t="s">
        <v>7172</v>
      </c>
      <c r="G10" s="3">
        <v>78925</v>
      </c>
      <c r="H10" s="3">
        <v>17009</v>
      </c>
      <c r="I10" s="3">
        <v>1048</v>
      </c>
      <c r="J10" s="3">
        <f t="shared" si="1"/>
        <v>60868</v>
      </c>
      <c r="K10" s="3">
        <v>642</v>
      </c>
      <c r="L10" s="3">
        <v>16050</v>
      </c>
      <c r="M10" s="3">
        <v>13844</v>
      </c>
      <c r="N10" s="3">
        <v>6960</v>
      </c>
      <c r="O10" s="3">
        <v>753</v>
      </c>
      <c r="P10" s="3">
        <v>480</v>
      </c>
      <c r="Q10" s="3">
        <v>152</v>
      </c>
      <c r="R10" s="3">
        <v>4007</v>
      </c>
      <c r="S10" s="3">
        <v>1139</v>
      </c>
      <c r="T10" s="3">
        <v>16841</v>
      </c>
    </row>
    <row r="11" spans="1:20">
      <c r="A11" s="3">
        <v>2</v>
      </c>
      <c r="B11" s="3" t="s">
        <v>7174</v>
      </c>
      <c r="C11" s="3">
        <v>5</v>
      </c>
      <c r="D11" s="3" t="str">
        <f t="shared" si="0"/>
        <v>002</v>
      </c>
      <c r="E11" s="3" t="s">
        <v>174</v>
      </c>
      <c r="F11" s="3" t="s">
        <v>7173</v>
      </c>
      <c r="G11" s="3">
        <v>80995</v>
      </c>
      <c r="H11" s="3">
        <v>14954</v>
      </c>
      <c r="I11" s="3">
        <v>1196</v>
      </c>
      <c r="J11" s="3">
        <f t="shared" si="1"/>
        <v>64845</v>
      </c>
      <c r="K11" s="3">
        <v>974</v>
      </c>
      <c r="L11" s="3">
        <v>17798</v>
      </c>
      <c r="M11" s="3">
        <v>16432</v>
      </c>
      <c r="N11" s="3">
        <v>6568</v>
      </c>
      <c r="O11" s="3">
        <v>910</v>
      </c>
      <c r="P11" s="3">
        <v>548</v>
      </c>
      <c r="Q11" s="3">
        <v>188</v>
      </c>
      <c r="R11" s="3">
        <v>4802</v>
      </c>
      <c r="S11" s="3">
        <v>1397</v>
      </c>
      <c r="T11" s="3">
        <v>15228</v>
      </c>
    </row>
    <row r="12" spans="1:20">
      <c r="A12" s="3">
        <v>3</v>
      </c>
      <c r="B12" s="3" t="s">
        <v>7175</v>
      </c>
      <c r="C12" s="3">
        <v>1</v>
      </c>
      <c r="D12" s="3" t="str">
        <f t="shared" si="0"/>
        <v>003</v>
      </c>
      <c r="E12" s="3" t="s">
        <v>185</v>
      </c>
      <c r="F12" s="3" t="s">
        <v>7169</v>
      </c>
      <c r="G12" s="3">
        <v>90369</v>
      </c>
      <c r="H12" s="3">
        <v>15296</v>
      </c>
      <c r="I12" s="3">
        <v>1797</v>
      </c>
      <c r="J12" s="3">
        <f t="shared" si="1"/>
        <v>73276</v>
      </c>
      <c r="K12" s="3">
        <v>1229</v>
      </c>
      <c r="L12" s="3">
        <v>13166</v>
      </c>
      <c r="M12" s="3">
        <v>17001</v>
      </c>
      <c r="N12" s="3">
        <v>10274</v>
      </c>
      <c r="O12" s="3">
        <v>938</v>
      </c>
      <c r="P12" s="3">
        <v>546</v>
      </c>
      <c r="Q12" s="3">
        <v>169</v>
      </c>
      <c r="R12" s="3">
        <v>6151</v>
      </c>
      <c r="S12" s="3">
        <v>1497</v>
      </c>
      <c r="T12" s="3">
        <v>22305</v>
      </c>
    </row>
    <row r="13" spans="1:20">
      <c r="A13" s="3">
        <v>3</v>
      </c>
      <c r="B13" s="3" t="s">
        <v>7175</v>
      </c>
      <c r="C13" s="3">
        <v>2</v>
      </c>
      <c r="D13" s="3" t="str">
        <f t="shared" si="0"/>
        <v>003</v>
      </c>
      <c r="E13" s="3" t="s">
        <v>193</v>
      </c>
      <c r="F13" s="3" t="s">
        <v>7170</v>
      </c>
      <c r="G13" s="3">
        <v>86813</v>
      </c>
      <c r="H13" s="3">
        <v>16197</v>
      </c>
      <c r="I13" s="3">
        <v>1719</v>
      </c>
      <c r="J13" s="3">
        <f t="shared" si="1"/>
        <v>68897</v>
      </c>
      <c r="K13" s="3">
        <v>982</v>
      </c>
      <c r="L13" s="3">
        <v>11832</v>
      </c>
      <c r="M13" s="3">
        <v>15219</v>
      </c>
      <c r="N13" s="3">
        <v>10932</v>
      </c>
      <c r="O13" s="3">
        <v>894</v>
      </c>
      <c r="P13" s="3">
        <v>512</v>
      </c>
      <c r="Q13" s="3">
        <v>155</v>
      </c>
      <c r="R13" s="3">
        <v>5750</v>
      </c>
      <c r="S13" s="3">
        <v>1255</v>
      </c>
      <c r="T13" s="3">
        <v>21366</v>
      </c>
    </row>
    <row r="14" spans="1:20">
      <c r="A14" s="3">
        <v>3</v>
      </c>
      <c r="B14" s="3" t="s">
        <v>7175</v>
      </c>
      <c r="C14" s="3">
        <v>3</v>
      </c>
      <c r="D14" s="3" t="str">
        <f t="shared" si="0"/>
        <v>003</v>
      </c>
      <c r="E14" s="3" t="s">
        <v>207</v>
      </c>
      <c r="F14" s="3" t="s">
        <v>7171</v>
      </c>
      <c r="G14" s="3">
        <v>79093</v>
      </c>
      <c r="H14" s="3">
        <v>13773</v>
      </c>
      <c r="I14" s="3">
        <v>1543</v>
      </c>
      <c r="J14" s="3">
        <f t="shared" si="1"/>
        <v>63777</v>
      </c>
      <c r="K14" s="3">
        <v>1021</v>
      </c>
      <c r="L14" s="3">
        <v>12738</v>
      </c>
      <c r="M14" s="3">
        <v>17257</v>
      </c>
      <c r="N14" s="3">
        <v>6763</v>
      </c>
      <c r="O14" s="3">
        <v>752</v>
      </c>
      <c r="P14" s="3">
        <v>424</v>
      </c>
      <c r="Q14" s="3">
        <v>133</v>
      </c>
      <c r="R14" s="3">
        <v>5913</v>
      </c>
      <c r="S14" s="3">
        <v>1316</v>
      </c>
      <c r="T14" s="3">
        <v>17460</v>
      </c>
    </row>
    <row r="15" spans="1:20">
      <c r="A15" s="3">
        <v>4</v>
      </c>
      <c r="B15" s="3" t="s">
        <v>7176</v>
      </c>
      <c r="C15" s="3">
        <v>1</v>
      </c>
      <c r="D15" s="3" t="str">
        <f t="shared" si="0"/>
        <v>004</v>
      </c>
      <c r="E15" s="3" t="s">
        <v>224</v>
      </c>
      <c r="F15" s="3" t="s">
        <v>7169</v>
      </c>
      <c r="G15" s="3">
        <v>60613</v>
      </c>
      <c r="H15" s="3">
        <v>9935</v>
      </c>
      <c r="I15" s="3">
        <v>1087</v>
      </c>
      <c r="J15" s="3">
        <f t="shared" si="1"/>
        <v>49591</v>
      </c>
      <c r="K15" s="3">
        <v>1348</v>
      </c>
      <c r="L15" s="3">
        <v>10785</v>
      </c>
      <c r="M15" s="3">
        <v>12124</v>
      </c>
      <c r="N15" s="3">
        <v>7454</v>
      </c>
      <c r="O15" s="3">
        <v>722</v>
      </c>
      <c r="P15" s="3">
        <v>259</v>
      </c>
      <c r="Q15" s="3">
        <v>128</v>
      </c>
      <c r="R15" s="3">
        <v>3500</v>
      </c>
      <c r="S15" s="3">
        <v>886</v>
      </c>
      <c r="T15" s="3">
        <v>12385</v>
      </c>
    </row>
    <row r="16" spans="1:20">
      <c r="A16" s="3">
        <v>4</v>
      </c>
      <c r="B16" s="3" t="s">
        <v>7176</v>
      </c>
      <c r="C16" s="3">
        <v>2</v>
      </c>
      <c r="D16" s="3" t="str">
        <f t="shared" si="0"/>
        <v>004</v>
      </c>
      <c r="E16" s="3" t="s">
        <v>245</v>
      </c>
      <c r="F16" s="3" t="s">
        <v>7170</v>
      </c>
      <c r="G16" s="3">
        <v>63320</v>
      </c>
      <c r="H16" s="3">
        <v>11099</v>
      </c>
      <c r="I16" s="3">
        <v>1024</v>
      </c>
      <c r="J16" s="3">
        <f t="shared" si="1"/>
        <v>51197</v>
      </c>
      <c r="K16" s="3">
        <v>1585</v>
      </c>
      <c r="L16" s="3">
        <v>10090</v>
      </c>
      <c r="M16" s="3">
        <v>13544</v>
      </c>
      <c r="N16" s="3">
        <v>7815</v>
      </c>
      <c r="O16" s="3">
        <v>672</v>
      </c>
      <c r="P16" s="3">
        <v>228</v>
      </c>
      <c r="Q16" s="3">
        <v>155</v>
      </c>
      <c r="R16" s="3">
        <v>3983</v>
      </c>
      <c r="S16" s="3">
        <v>959</v>
      </c>
      <c r="T16" s="3">
        <v>12166</v>
      </c>
    </row>
    <row r="17" spans="1:20">
      <c r="A17" s="3">
        <v>5</v>
      </c>
      <c r="B17" s="3" t="s">
        <v>7177</v>
      </c>
      <c r="C17" s="3">
        <v>1</v>
      </c>
      <c r="D17" s="3" t="str">
        <f t="shared" si="0"/>
        <v>005</v>
      </c>
      <c r="E17" s="3" t="s">
        <v>263</v>
      </c>
      <c r="F17" s="3" t="s">
        <v>7169</v>
      </c>
      <c r="G17" s="3">
        <v>56117</v>
      </c>
      <c r="H17" s="3">
        <v>9546</v>
      </c>
      <c r="I17" s="3">
        <v>946</v>
      </c>
      <c r="J17" s="3">
        <f t="shared" si="1"/>
        <v>45625</v>
      </c>
      <c r="K17" s="3">
        <v>1443</v>
      </c>
      <c r="L17" s="3">
        <v>8545</v>
      </c>
      <c r="M17" s="3">
        <v>11235</v>
      </c>
      <c r="N17" s="3">
        <v>6363</v>
      </c>
      <c r="O17" s="3">
        <v>498</v>
      </c>
      <c r="P17" s="3">
        <v>250</v>
      </c>
      <c r="Q17" s="3">
        <v>101</v>
      </c>
      <c r="R17" s="3">
        <v>4740</v>
      </c>
      <c r="S17" s="3">
        <v>937</v>
      </c>
      <c r="T17" s="3">
        <v>11513</v>
      </c>
    </row>
    <row r="18" spans="1:20">
      <c r="A18" s="3">
        <v>5</v>
      </c>
      <c r="B18" s="3" t="s">
        <v>7177</v>
      </c>
      <c r="C18" s="3">
        <v>2</v>
      </c>
      <c r="D18" s="3" t="str">
        <f t="shared" si="0"/>
        <v>005</v>
      </c>
      <c r="E18" s="3" t="s">
        <v>279</v>
      </c>
      <c r="F18" s="3" t="s">
        <v>7170</v>
      </c>
      <c r="G18" s="3">
        <v>50748</v>
      </c>
      <c r="H18" s="3">
        <v>8700</v>
      </c>
      <c r="I18" s="3">
        <v>896</v>
      </c>
      <c r="J18" s="3">
        <f t="shared" si="1"/>
        <v>41152</v>
      </c>
      <c r="K18" s="3">
        <v>1704</v>
      </c>
      <c r="L18" s="3">
        <v>6814</v>
      </c>
      <c r="M18" s="3">
        <v>11420</v>
      </c>
      <c r="N18" s="3">
        <v>5812</v>
      </c>
      <c r="O18" s="3">
        <v>654</v>
      </c>
      <c r="P18" s="3">
        <v>238</v>
      </c>
      <c r="Q18" s="3">
        <v>111</v>
      </c>
      <c r="R18" s="3">
        <v>3819</v>
      </c>
      <c r="S18" s="3">
        <v>845</v>
      </c>
      <c r="T18" s="3">
        <v>9735</v>
      </c>
    </row>
    <row r="19" spans="1:20">
      <c r="A19" s="3">
        <v>6</v>
      </c>
      <c r="B19" s="3" t="s">
        <v>7178</v>
      </c>
      <c r="C19" s="3">
        <v>1</v>
      </c>
      <c r="D19" s="3" t="str">
        <f t="shared" si="0"/>
        <v>006</v>
      </c>
      <c r="E19" s="3" t="s">
        <v>293</v>
      </c>
      <c r="F19" s="3" t="s">
        <v>7169</v>
      </c>
      <c r="G19" s="3">
        <v>82234</v>
      </c>
      <c r="H19" s="3">
        <v>19054</v>
      </c>
      <c r="I19" s="3">
        <v>961</v>
      </c>
      <c r="J19" s="3">
        <f t="shared" si="1"/>
        <v>62219</v>
      </c>
      <c r="K19" s="3">
        <v>1358</v>
      </c>
      <c r="L19" s="3">
        <v>13669</v>
      </c>
      <c r="M19" s="3">
        <v>21807</v>
      </c>
      <c r="N19" s="3">
        <v>6236</v>
      </c>
      <c r="O19" s="3">
        <v>389</v>
      </c>
      <c r="P19" s="3">
        <v>167</v>
      </c>
      <c r="Q19" s="3">
        <v>140</v>
      </c>
      <c r="R19" s="3">
        <v>3747</v>
      </c>
      <c r="S19" s="3">
        <v>839</v>
      </c>
      <c r="T19" s="3">
        <v>13867</v>
      </c>
    </row>
    <row r="20" spans="1:20">
      <c r="A20" s="3">
        <v>6</v>
      </c>
      <c r="B20" s="3" t="s">
        <v>7178</v>
      </c>
      <c r="C20" s="3">
        <v>2</v>
      </c>
      <c r="D20" s="3" t="str">
        <f t="shared" si="0"/>
        <v>006</v>
      </c>
      <c r="E20" s="3" t="s">
        <v>314</v>
      </c>
      <c r="F20" s="3" t="s">
        <v>7170</v>
      </c>
      <c r="G20" s="3">
        <v>82299</v>
      </c>
      <c r="H20" s="3">
        <v>15611</v>
      </c>
      <c r="I20" s="3">
        <v>1067</v>
      </c>
      <c r="J20" s="3">
        <f t="shared" si="1"/>
        <v>65621</v>
      </c>
      <c r="K20" s="3">
        <v>1772</v>
      </c>
      <c r="L20" s="3">
        <v>15984</v>
      </c>
      <c r="M20" s="3">
        <v>21592</v>
      </c>
      <c r="N20" s="3">
        <v>6534</v>
      </c>
      <c r="O20" s="3">
        <v>561</v>
      </c>
      <c r="P20" s="3">
        <v>204</v>
      </c>
      <c r="Q20" s="3">
        <v>155</v>
      </c>
      <c r="R20" s="3">
        <v>4888</v>
      </c>
      <c r="S20" s="3">
        <v>1198</v>
      </c>
      <c r="T20" s="3">
        <v>12733</v>
      </c>
    </row>
    <row r="21" spans="1:20">
      <c r="A21" s="3">
        <v>6</v>
      </c>
      <c r="B21" s="3" t="s">
        <v>7178</v>
      </c>
      <c r="C21" s="3">
        <v>3</v>
      </c>
      <c r="D21" s="3" t="str">
        <f t="shared" si="0"/>
        <v>006</v>
      </c>
      <c r="E21" s="3" t="s">
        <v>325</v>
      </c>
      <c r="F21" s="3" t="s">
        <v>7171</v>
      </c>
      <c r="G21" s="3">
        <v>87319</v>
      </c>
      <c r="H21" s="3">
        <v>18562</v>
      </c>
      <c r="I21" s="3">
        <v>1003</v>
      </c>
      <c r="J21" s="3">
        <f t="shared" si="1"/>
        <v>67754</v>
      </c>
      <c r="K21" s="3">
        <v>1295</v>
      </c>
      <c r="L21" s="3">
        <v>16606</v>
      </c>
      <c r="M21" s="3">
        <v>22145</v>
      </c>
      <c r="N21" s="3">
        <v>6515</v>
      </c>
      <c r="O21" s="3">
        <v>433</v>
      </c>
      <c r="P21" s="3">
        <v>201</v>
      </c>
      <c r="Q21" s="3">
        <v>142</v>
      </c>
      <c r="R21" s="3">
        <v>4394</v>
      </c>
      <c r="S21" s="3">
        <v>911</v>
      </c>
      <c r="T21" s="3">
        <v>15112</v>
      </c>
    </row>
    <row r="22" spans="1:20">
      <c r="A22" s="3">
        <v>6</v>
      </c>
      <c r="B22" s="3" t="s">
        <v>7178</v>
      </c>
      <c r="C22" s="3">
        <v>4</v>
      </c>
      <c r="D22" s="3" t="str">
        <f t="shared" si="0"/>
        <v>006</v>
      </c>
      <c r="E22" s="3" t="s">
        <v>351</v>
      </c>
      <c r="F22" s="3" t="s">
        <v>7172</v>
      </c>
      <c r="G22" s="3">
        <v>84775</v>
      </c>
      <c r="H22" s="3">
        <v>17910</v>
      </c>
      <c r="I22" s="3">
        <v>1087</v>
      </c>
      <c r="J22" s="3">
        <f t="shared" si="1"/>
        <v>65778</v>
      </c>
      <c r="K22" s="3">
        <v>1347</v>
      </c>
      <c r="L22" s="3">
        <v>17607</v>
      </c>
      <c r="M22" s="3">
        <v>23450</v>
      </c>
      <c r="N22" s="3">
        <v>6375</v>
      </c>
      <c r="O22" s="3">
        <v>515</v>
      </c>
      <c r="P22" s="3">
        <v>223</v>
      </c>
      <c r="Q22" s="3">
        <v>152</v>
      </c>
      <c r="R22" s="3">
        <v>3861</v>
      </c>
      <c r="S22" s="3">
        <v>1218</v>
      </c>
      <c r="T22" s="3">
        <v>11030</v>
      </c>
    </row>
    <row r="23" spans="1:20">
      <c r="A23" s="3">
        <v>6</v>
      </c>
      <c r="B23" s="3" t="s">
        <v>7178</v>
      </c>
      <c r="C23" s="3">
        <v>5</v>
      </c>
      <c r="D23" s="3" t="str">
        <f t="shared" si="0"/>
        <v>006</v>
      </c>
      <c r="E23" s="3" t="s">
        <v>367</v>
      </c>
      <c r="F23" s="3" t="s">
        <v>7173</v>
      </c>
      <c r="G23" s="3">
        <v>85302</v>
      </c>
      <c r="H23" s="3">
        <v>16616</v>
      </c>
      <c r="I23" s="3">
        <v>1007</v>
      </c>
      <c r="J23" s="3">
        <f t="shared" si="1"/>
        <v>67679</v>
      </c>
      <c r="K23" s="3">
        <v>1225</v>
      </c>
      <c r="L23" s="3">
        <v>17396</v>
      </c>
      <c r="M23" s="3">
        <v>23509</v>
      </c>
      <c r="N23" s="3">
        <v>5883</v>
      </c>
      <c r="O23" s="3">
        <v>458</v>
      </c>
      <c r="P23" s="3">
        <v>173</v>
      </c>
      <c r="Q23" s="3">
        <v>141</v>
      </c>
      <c r="R23" s="3">
        <v>4228</v>
      </c>
      <c r="S23" s="3">
        <v>1073</v>
      </c>
      <c r="T23" s="3">
        <v>13593</v>
      </c>
    </row>
    <row r="24" spans="1:20">
      <c r="A24" s="3">
        <v>6</v>
      </c>
      <c r="B24" s="3" t="s">
        <v>7178</v>
      </c>
      <c r="C24" s="3">
        <v>6</v>
      </c>
      <c r="D24" s="3" t="str">
        <f t="shared" si="0"/>
        <v>006</v>
      </c>
      <c r="E24" s="3" t="s">
        <v>384</v>
      </c>
      <c r="F24" s="3" t="s">
        <v>7179</v>
      </c>
      <c r="G24" s="3">
        <v>76051</v>
      </c>
      <c r="H24" s="3">
        <v>15412</v>
      </c>
      <c r="I24" s="3">
        <v>984</v>
      </c>
      <c r="J24" s="3">
        <f t="shared" si="1"/>
        <v>59655</v>
      </c>
      <c r="K24" s="3">
        <v>1195</v>
      </c>
      <c r="L24" s="3">
        <v>14790</v>
      </c>
      <c r="M24" s="3">
        <v>23923</v>
      </c>
      <c r="N24" s="3">
        <v>3883</v>
      </c>
      <c r="O24" s="3">
        <v>358</v>
      </c>
      <c r="P24" s="3">
        <v>131</v>
      </c>
      <c r="Q24" s="3">
        <v>105</v>
      </c>
      <c r="R24" s="3">
        <v>4045</v>
      </c>
      <c r="S24" s="3">
        <v>991</v>
      </c>
      <c r="T24" s="3">
        <v>10234</v>
      </c>
    </row>
    <row r="25" spans="1:20">
      <c r="A25" s="3">
        <v>6</v>
      </c>
      <c r="B25" s="3" t="s">
        <v>7178</v>
      </c>
      <c r="C25" s="3">
        <v>7</v>
      </c>
      <c r="D25" s="3" t="str">
        <f t="shared" si="0"/>
        <v>006</v>
      </c>
      <c r="E25" s="3" t="s">
        <v>395</v>
      </c>
      <c r="F25" s="3" t="s">
        <v>7180</v>
      </c>
      <c r="G25" s="3">
        <v>89503</v>
      </c>
      <c r="H25" s="3">
        <v>17420</v>
      </c>
      <c r="I25" s="3">
        <v>1139</v>
      </c>
      <c r="J25" s="3">
        <f t="shared" si="1"/>
        <v>70944</v>
      </c>
      <c r="K25" s="3">
        <v>1889</v>
      </c>
      <c r="L25" s="3">
        <v>13746</v>
      </c>
      <c r="M25" s="3">
        <v>29151</v>
      </c>
      <c r="N25" s="3">
        <v>5294</v>
      </c>
      <c r="O25" s="3">
        <v>503</v>
      </c>
      <c r="P25" s="3">
        <v>184</v>
      </c>
      <c r="Q25" s="3">
        <v>166</v>
      </c>
      <c r="R25" s="3">
        <v>5691</v>
      </c>
      <c r="S25" s="3">
        <v>1159</v>
      </c>
      <c r="T25" s="3">
        <v>13161</v>
      </c>
    </row>
    <row r="26" spans="1:20">
      <c r="A26" s="3">
        <v>6</v>
      </c>
      <c r="B26" s="3" t="s">
        <v>7178</v>
      </c>
      <c r="C26" s="3">
        <v>8</v>
      </c>
      <c r="D26" s="3" t="str">
        <f t="shared" si="0"/>
        <v>006</v>
      </c>
      <c r="E26" s="3" t="s">
        <v>408</v>
      </c>
      <c r="F26" s="3" t="s">
        <v>7181</v>
      </c>
      <c r="G26" s="3">
        <v>80621</v>
      </c>
      <c r="H26" s="3">
        <v>17291</v>
      </c>
      <c r="I26" s="3">
        <v>913</v>
      </c>
      <c r="J26" s="3">
        <f t="shared" si="1"/>
        <v>62417</v>
      </c>
      <c r="K26" s="3">
        <v>1106</v>
      </c>
      <c r="L26" s="3">
        <v>13725</v>
      </c>
      <c r="M26" s="3">
        <v>27046</v>
      </c>
      <c r="N26" s="3">
        <v>4287</v>
      </c>
      <c r="O26" s="3">
        <v>372</v>
      </c>
      <c r="P26" s="3">
        <v>133</v>
      </c>
      <c r="Q26" s="3">
        <v>100</v>
      </c>
      <c r="R26" s="3">
        <v>3683</v>
      </c>
      <c r="S26" s="3">
        <v>879</v>
      </c>
      <c r="T26" s="3">
        <v>11086</v>
      </c>
    </row>
    <row r="27" spans="1:20">
      <c r="A27" s="3">
        <v>6</v>
      </c>
      <c r="B27" s="3" t="s">
        <v>7178</v>
      </c>
      <c r="C27" s="3">
        <v>9</v>
      </c>
      <c r="D27" s="3" t="str">
        <f t="shared" si="0"/>
        <v>006</v>
      </c>
      <c r="E27" s="3" t="s">
        <v>421</v>
      </c>
      <c r="F27" s="3" t="s">
        <v>7182</v>
      </c>
      <c r="G27" s="3">
        <v>77184</v>
      </c>
      <c r="H27" s="3">
        <v>15507</v>
      </c>
      <c r="I27" s="3">
        <v>902</v>
      </c>
      <c r="J27" s="3">
        <f t="shared" si="1"/>
        <v>60775</v>
      </c>
      <c r="K27" s="3">
        <v>1369</v>
      </c>
      <c r="L27" s="3">
        <v>13459</v>
      </c>
      <c r="M27" s="3">
        <v>24115</v>
      </c>
      <c r="N27" s="3">
        <v>4486</v>
      </c>
      <c r="O27" s="3">
        <v>459</v>
      </c>
      <c r="P27" s="3">
        <v>160</v>
      </c>
      <c r="Q27" s="3">
        <v>137</v>
      </c>
      <c r="R27" s="3">
        <v>4443</v>
      </c>
      <c r="S27" s="3">
        <v>973</v>
      </c>
      <c r="T27" s="3">
        <v>11174</v>
      </c>
    </row>
    <row r="28" spans="1:20">
      <c r="A28" s="3">
        <v>7</v>
      </c>
      <c r="B28" s="3" t="s">
        <v>7183</v>
      </c>
      <c r="C28" s="3">
        <v>1</v>
      </c>
      <c r="D28" s="3" t="str">
        <f t="shared" si="0"/>
        <v>007</v>
      </c>
      <c r="E28" s="3" t="s">
        <v>431</v>
      </c>
      <c r="F28" s="3" t="s">
        <v>7169</v>
      </c>
      <c r="G28" s="3">
        <v>76468</v>
      </c>
      <c r="H28" s="3">
        <v>12521</v>
      </c>
      <c r="I28" s="3">
        <v>1287</v>
      </c>
      <c r="J28" s="3">
        <f t="shared" si="1"/>
        <v>62660</v>
      </c>
      <c r="K28" s="3">
        <v>1572</v>
      </c>
      <c r="L28" s="3">
        <v>13403</v>
      </c>
      <c r="M28" s="3">
        <v>13552</v>
      </c>
      <c r="N28" s="3">
        <v>9138</v>
      </c>
      <c r="O28" s="3">
        <v>848</v>
      </c>
      <c r="P28" s="3">
        <v>377</v>
      </c>
      <c r="Q28" s="3">
        <v>166</v>
      </c>
      <c r="R28" s="3">
        <v>5292</v>
      </c>
      <c r="S28" s="3">
        <v>1273</v>
      </c>
      <c r="T28" s="3">
        <v>17039</v>
      </c>
    </row>
    <row r="29" spans="1:20">
      <c r="A29" s="3">
        <v>7</v>
      </c>
      <c r="B29" s="3" t="s">
        <v>7183</v>
      </c>
      <c r="C29" s="3">
        <v>2</v>
      </c>
      <c r="D29" s="3" t="str">
        <f t="shared" si="0"/>
        <v>007</v>
      </c>
      <c r="E29" s="3" t="s">
        <v>444</v>
      </c>
      <c r="F29" s="3" t="s">
        <v>7170</v>
      </c>
      <c r="G29" s="3">
        <v>90863</v>
      </c>
      <c r="H29" s="3">
        <v>13815</v>
      </c>
      <c r="I29" s="3">
        <v>1557</v>
      </c>
      <c r="J29" s="3">
        <f t="shared" si="1"/>
        <v>75491</v>
      </c>
      <c r="K29" s="3">
        <v>1910</v>
      </c>
      <c r="L29" s="3">
        <v>15116</v>
      </c>
      <c r="M29" s="3">
        <v>19561</v>
      </c>
      <c r="N29" s="3">
        <v>8761</v>
      </c>
      <c r="O29" s="3">
        <v>1043</v>
      </c>
      <c r="P29" s="3">
        <v>524</v>
      </c>
      <c r="Q29" s="3">
        <v>215</v>
      </c>
      <c r="R29" s="3">
        <v>7958</v>
      </c>
      <c r="S29" s="3">
        <v>1599</v>
      </c>
      <c r="T29" s="3">
        <v>18804</v>
      </c>
    </row>
    <row r="30" spans="1:20">
      <c r="A30" s="3">
        <v>7</v>
      </c>
      <c r="B30" s="3" t="s">
        <v>7183</v>
      </c>
      <c r="C30" s="3">
        <v>3</v>
      </c>
      <c r="D30" s="3" t="str">
        <f t="shared" si="0"/>
        <v>007</v>
      </c>
      <c r="E30" s="3" t="s">
        <v>464</v>
      </c>
      <c r="F30" s="3" t="s">
        <v>7171</v>
      </c>
      <c r="G30" s="3">
        <v>76020</v>
      </c>
      <c r="H30" s="3">
        <v>12224</v>
      </c>
      <c r="I30" s="3">
        <v>1229</v>
      </c>
      <c r="J30" s="3">
        <f t="shared" si="1"/>
        <v>62567</v>
      </c>
      <c r="K30" s="3">
        <v>2139</v>
      </c>
      <c r="L30" s="3">
        <v>11697</v>
      </c>
      <c r="M30" s="3">
        <v>14574</v>
      </c>
      <c r="N30" s="3">
        <v>10348</v>
      </c>
      <c r="O30" s="3">
        <v>859</v>
      </c>
      <c r="P30" s="3">
        <v>356</v>
      </c>
      <c r="Q30" s="3">
        <v>140</v>
      </c>
      <c r="R30" s="3">
        <v>5123</v>
      </c>
      <c r="S30" s="3">
        <v>1018</v>
      </c>
      <c r="T30" s="3">
        <v>16313</v>
      </c>
    </row>
    <row r="31" spans="1:20">
      <c r="A31" s="3">
        <v>8</v>
      </c>
      <c r="B31" s="3" t="s">
        <v>7184</v>
      </c>
      <c r="C31" s="3">
        <v>1</v>
      </c>
      <c r="D31" s="3" t="str">
        <f t="shared" si="0"/>
        <v>008</v>
      </c>
      <c r="E31" s="3" t="s">
        <v>479</v>
      </c>
      <c r="F31" s="3" t="s">
        <v>7169</v>
      </c>
      <c r="G31" s="3">
        <v>73103</v>
      </c>
      <c r="H31" s="3">
        <v>14393</v>
      </c>
      <c r="I31" s="3">
        <v>902</v>
      </c>
      <c r="J31" s="3">
        <f t="shared" si="1"/>
        <v>57808</v>
      </c>
      <c r="K31" s="3">
        <v>744</v>
      </c>
      <c r="L31" s="3">
        <v>14269</v>
      </c>
      <c r="M31" s="3">
        <v>15052</v>
      </c>
      <c r="N31" s="3">
        <v>4994</v>
      </c>
      <c r="O31" s="3">
        <v>756</v>
      </c>
      <c r="P31" s="3">
        <v>434</v>
      </c>
      <c r="Q31" s="3">
        <v>135</v>
      </c>
      <c r="R31" s="3">
        <v>4812</v>
      </c>
      <c r="S31" s="3">
        <v>1060</v>
      </c>
      <c r="T31" s="3">
        <v>15552</v>
      </c>
    </row>
    <row r="32" spans="1:20">
      <c r="A32" s="3">
        <v>8</v>
      </c>
      <c r="B32" s="3" t="s">
        <v>7184</v>
      </c>
      <c r="C32" s="3">
        <v>2</v>
      </c>
      <c r="D32" s="3" t="str">
        <f t="shared" si="0"/>
        <v>008</v>
      </c>
      <c r="E32" s="3" t="s">
        <v>492</v>
      </c>
      <c r="F32" s="3" t="s">
        <v>7170</v>
      </c>
      <c r="G32" s="3">
        <v>64937</v>
      </c>
      <c r="H32" s="3">
        <v>14652</v>
      </c>
      <c r="I32" s="3">
        <v>828</v>
      </c>
      <c r="J32" s="3">
        <f t="shared" si="1"/>
        <v>49457</v>
      </c>
      <c r="K32" s="3">
        <v>570</v>
      </c>
      <c r="L32" s="3">
        <v>11978</v>
      </c>
      <c r="M32" s="3">
        <v>10643</v>
      </c>
      <c r="N32" s="3">
        <v>5233</v>
      </c>
      <c r="O32" s="3">
        <v>595</v>
      </c>
      <c r="P32" s="3">
        <v>347</v>
      </c>
      <c r="Q32" s="3">
        <v>122</v>
      </c>
      <c r="R32" s="3">
        <v>3008</v>
      </c>
      <c r="S32" s="3">
        <v>828</v>
      </c>
      <c r="T32" s="3">
        <v>16133</v>
      </c>
    </row>
    <row r="33" spans="1:20">
      <c r="A33" s="3">
        <v>8</v>
      </c>
      <c r="B33" s="3" t="s">
        <v>7184</v>
      </c>
      <c r="C33" s="3">
        <v>3</v>
      </c>
      <c r="D33" s="3" t="str">
        <f t="shared" si="0"/>
        <v>008</v>
      </c>
      <c r="E33" s="3" t="s">
        <v>505</v>
      </c>
      <c r="F33" s="3" t="s">
        <v>7171</v>
      </c>
      <c r="G33" s="3">
        <v>58539</v>
      </c>
      <c r="H33" s="3">
        <v>11463</v>
      </c>
      <c r="I33" s="3">
        <v>750</v>
      </c>
      <c r="J33" s="3">
        <f t="shared" si="1"/>
        <v>46326</v>
      </c>
      <c r="K33" s="3">
        <v>554</v>
      </c>
      <c r="L33" s="3">
        <v>11381</v>
      </c>
      <c r="M33" s="3">
        <v>11829</v>
      </c>
      <c r="N33" s="3">
        <v>4033</v>
      </c>
      <c r="O33" s="3">
        <v>630</v>
      </c>
      <c r="P33" s="3">
        <v>404</v>
      </c>
      <c r="Q33" s="3">
        <v>109</v>
      </c>
      <c r="R33" s="3">
        <v>3731</v>
      </c>
      <c r="S33" s="3">
        <v>899</v>
      </c>
      <c r="T33" s="3">
        <v>12756</v>
      </c>
    </row>
    <row r="34" spans="1:20">
      <c r="A34" s="3">
        <v>9</v>
      </c>
      <c r="B34" s="3" t="s">
        <v>7185</v>
      </c>
      <c r="C34" s="3">
        <v>1</v>
      </c>
      <c r="D34" s="3" t="str">
        <f t="shared" si="0"/>
        <v>009</v>
      </c>
      <c r="E34" s="3" t="s">
        <v>516</v>
      </c>
      <c r="F34" s="3" t="s">
        <v>7169</v>
      </c>
      <c r="G34" s="3">
        <v>56627</v>
      </c>
      <c r="H34" s="3">
        <v>9096</v>
      </c>
      <c r="I34" s="3">
        <v>827</v>
      </c>
      <c r="J34" s="3">
        <f t="shared" si="1"/>
        <v>46704</v>
      </c>
      <c r="K34" s="3">
        <v>1383</v>
      </c>
      <c r="L34" s="3">
        <v>7377</v>
      </c>
      <c r="M34" s="3">
        <v>8108</v>
      </c>
      <c r="N34" s="3">
        <v>8268</v>
      </c>
      <c r="O34" s="3">
        <v>689</v>
      </c>
      <c r="P34" s="3">
        <v>280</v>
      </c>
      <c r="Q34" s="3">
        <v>113</v>
      </c>
      <c r="R34" s="3">
        <v>2948</v>
      </c>
      <c r="S34" s="3">
        <v>640</v>
      </c>
      <c r="T34" s="3">
        <v>16898</v>
      </c>
    </row>
    <row r="35" spans="1:20">
      <c r="A35" s="3">
        <v>9</v>
      </c>
      <c r="B35" s="3" t="s">
        <v>7185</v>
      </c>
      <c r="C35" s="3">
        <v>2</v>
      </c>
      <c r="D35" s="3" t="str">
        <f t="shared" si="0"/>
        <v>009</v>
      </c>
      <c r="E35" s="3" t="s">
        <v>530</v>
      </c>
      <c r="F35" s="3" t="s">
        <v>7170</v>
      </c>
      <c r="G35" s="3">
        <v>59743</v>
      </c>
      <c r="H35" s="3">
        <v>9406</v>
      </c>
      <c r="I35" s="3">
        <v>993</v>
      </c>
      <c r="J35" s="3">
        <f t="shared" si="1"/>
        <v>49344</v>
      </c>
      <c r="K35" s="3">
        <v>1359</v>
      </c>
      <c r="L35" s="3">
        <v>8748</v>
      </c>
      <c r="M35" s="3">
        <v>9871</v>
      </c>
      <c r="N35" s="3">
        <v>7929</v>
      </c>
      <c r="O35" s="3">
        <v>707</v>
      </c>
      <c r="P35" s="3">
        <v>248</v>
      </c>
      <c r="Q35" s="3">
        <v>108</v>
      </c>
      <c r="R35" s="3">
        <v>3463</v>
      </c>
      <c r="S35" s="3">
        <v>806</v>
      </c>
      <c r="T35" s="3">
        <v>16105</v>
      </c>
    </row>
    <row r="36" spans="1:20">
      <c r="A36" s="3">
        <v>10</v>
      </c>
      <c r="B36" s="3" t="s">
        <v>7154</v>
      </c>
      <c r="C36" s="3">
        <v>1</v>
      </c>
      <c r="D36" s="3" t="str">
        <f t="shared" si="0"/>
        <v>010</v>
      </c>
      <c r="E36" s="3" t="s">
        <v>544</v>
      </c>
      <c r="F36" s="3" t="s">
        <v>7169</v>
      </c>
      <c r="G36" s="3">
        <v>64650</v>
      </c>
      <c r="H36" s="3">
        <v>11496</v>
      </c>
      <c r="I36" s="3">
        <v>1013</v>
      </c>
      <c r="J36" s="3">
        <f t="shared" si="1"/>
        <v>52141</v>
      </c>
      <c r="K36" s="3">
        <v>647</v>
      </c>
      <c r="L36" s="3">
        <v>14255</v>
      </c>
      <c r="M36" s="3">
        <v>16305</v>
      </c>
      <c r="N36" s="3">
        <v>3619</v>
      </c>
      <c r="O36" s="3">
        <v>544</v>
      </c>
      <c r="P36" s="3">
        <v>358</v>
      </c>
      <c r="Q36" s="3">
        <v>122</v>
      </c>
      <c r="R36" s="3">
        <v>4405</v>
      </c>
      <c r="S36" s="3">
        <v>1177</v>
      </c>
      <c r="T36" s="3">
        <v>10709</v>
      </c>
    </row>
    <row r="37" spans="1:20">
      <c r="A37" s="3">
        <v>10</v>
      </c>
      <c r="B37" s="3" t="s">
        <v>7154</v>
      </c>
      <c r="C37" s="3">
        <v>2</v>
      </c>
      <c r="D37" s="3" t="str">
        <f t="shared" si="0"/>
        <v>010</v>
      </c>
      <c r="E37" s="3" t="s">
        <v>554</v>
      </c>
      <c r="F37" s="3" t="s">
        <v>7170</v>
      </c>
      <c r="G37" s="3">
        <v>74378</v>
      </c>
      <c r="H37" s="3">
        <v>13254</v>
      </c>
      <c r="I37" s="3">
        <v>1002</v>
      </c>
      <c r="J37" s="3">
        <f t="shared" si="1"/>
        <v>60122</v>
      </c>
      <c r="K37" s="3">
        <v>940</v>
      </c>
      <c r="L37" s="3">
        <v>14621</v>
      </c>
      <c r="M37" s="3">
        <v>19131</v>
      </c>
      <c r="N37" s="3">
        <v>4610</v>
      </c>
      <c r="O37" s="3">
        <v>606</v>
      </c>
      <c r="P37" s="3">
        <v>353</v>
      </c>
      <c r="Q37" s="3">
        <v>147</v>
      </c>
      <c r="R37" s="3">
        <v>5133</v>
      </c>
      <c r="S37" s="3">
        <v>1255</v>
      </c>
      <c r="T37" s="3">
        <v>13326</v>
      </c>
    </row>
    <row r="38" spans="1:20">
      <c r="A38" s="3">
        <v>10</v>
      </c>
      <c r="B38" s="3" t="s">
        <v>7154</v>
      </c>
      <c r="C38" s="3">
        <v>3</v>
      </c>
      <c r="D38" s="3" t="str">
        <f t="shared" si="0"/>
        <v>010</v>
      </c>
      <c r="E38" s="3" t="s">
        <v>568</v>
      </c>
      <c r="F38" s="3" t="s">
        <v>7171</v>
      </c>
      <c r="G38" s="3">
        <v>64562</v>
      </c>
      <c r="H38" s="3">
        <v>13189</v>
      </c>
      <c r="I38" s="3">
        <v>1451</v>
      </c>
      <c r="J38" s="3">
        <f t="shared" si="1"/>
        <v>49922</v>
      </c>
      <c r="K38" s="3">
        <v>707</v>
      </c>
      <c r="L38" s="3">
        <v>11864</v>
      </c>
      <c r="M38" s="3">
        <v>13760</v>
      </c>
      <c r="N38" s="3">
        <v>4631</v>
      </c>
      <c r="O38" s="3">
        <v>482</v>
      </c>
      <c r="P38" s="3">
        <v>279</v>
      </c>
      <c r="Q38" s="3">
        <v>138</v>
      </c>
      <c r="R38" s="3">
        <v>4037</v>
      </c>
      <c r="S38" s="3">
        <v>1092</v>
      </c>
      <c r="T38" s="3">
        <v>12932</v>
      </c>
    </row>
    <row r="39" spans="1:20">
      <c r="A39" s="3">
        <v>11</v>
      </c>
      <c r="B39" s="3" t="s">
        <v>7186</v>
      </c>
      <c r="C39" s="3">
        <v>1</v>
      </c>
      <c r="D39" s="3" t="str">
        <f t="shared" si="0"/>
        <v>011</v>
      </c>
      <c r="E39" s="3" t="s">
        <v>584</v>
      </c>
      <c r="F39" s="3" t="s">
        <v>7169</v>
      </c>
      <c r="G39" s="3">
        <v>92914</v>
      </c>
      <c r="H39" s="3">
        <v>14981</v>
      </c>
      <c r="I39" s="3">
        <v>1509</v>
      </c>
      <c r="J39" s="3">
        <f t="shared" si="1"/>
        <v>76424</v>
      </c>
      <c r="K39" s="3">
        <v>1431</v>
      </c>
      <c r="L39" s="3">
        <v>18260</v>
      </c>
      <c r="M39" s="3">
        <v>15670</v>
      </c>
      <c r="N39" s="3">
        <v>9938</v>
      </c>
      <c r="O39" s="3">
        <v>889</v>
      </c>
      <c r="P39" s="3">
        <v>380</v>
      </c>
      <c r="Q39" s="3">
        <v>135</v>
      </c>
      <c r="R39" s="3">
        <v>4411</v>
      </c>
      <c r="S39" s="3">
        <v>1061</v>
      </c>
      <c r="T39" s="3">
        <v>24249</v>
      </c>
    </row>
    <row r="40" spans="1:20">
      <c r="A40" s="3">
        <v>11</v>
      </c>
      <c r="B40" s="3" t="s">
        <v>7186</v>
      </c>
      <c r="C40" s="3">
        <v>2</v>
      </c>
      <c r="D40" s="3" t="str">
        <f t="shared" si="0"/>
        <v>011</v>
      </c>
      <c r="E40" s="3" t="s">
        <v>599</v>
      </c>
      <c r="F40" s="3" t="s">
        <v>7170</v>
      </c>
      <c r="G40" s="3">
        <v>83707</v>
      </c>
      <c r="H40" s="3">
        <v>15194</v>
      </c>
      <c r="I40" s="3">
        <v>1313</v>
      </c>
      <c r="J40" s="3">
        <f t="shared" si="1"/>
        <v>67200</v>
      </c>
      <c r="K40" s="3">
        <v>1226</v>
      </c>
      <c r="L40" s="3">
        <v>16691</v>
      </c>
      <c r="M40" s="3">
        <v>15546</v>
      </c>
      <c r="N40" s="3">
        <v>8825</v>
      </c>
      <c r="O40" s="3">
        <v>802</v>
      </c>
      <c r="P40" s="3">
        <v>341</v>
      </c>
      <c r="Q40" s="3">
        <v>142</v>
      </c>
      <c r="R40" s="3">
        <v>3989</v>
      </c>
      <c r="S40" s="3">
        <v>953</v>
      </c>
      <c r="T40" s="3">
        <v>18685</v>
      </c>
    </row>
    <row r="41" spans="1:20">
      <c r="A41" s="3">
        <v>11</v>
      </c>
      <c r="B41" s="3" t="s">
        <v>7186</v>
      </c>
      <c r="C41" s="3">
        <v>3</v>
      </c>
      <c r="D41" s="3" t="str">
        <f t="shared" si="0"/>
        <v>011</v>
      </c>
      <c r="E41" s="3" t="s">
        <v>615</v>
      </c>
      <c r="F41" s="3" t="s">
        <v>7171</v>
      </c>
      <c r="G41" s="3">
        <v>87667</v>
      </c>
      <c r="H41" s="3">
        <v>13466</v>
      </c>
      <c r="I41" s="3">
        <v>1477</v>
      </c>
      <c r="J41" s="3">
        <f t="shared" si="1"/>
        <v>72724</v>
      </c>
      <c r="K41" s="3">
        <v>1859</v>
      </c>
      <c r="L41" s="3">
        <v>15283</v>
      </c>
      <c r="M41" s="3">
        <v>15585</v>
      </c>
      <c r="N41" s="3">
        <v>9693</v>
      </c>
      <c r="O41" s="3">
        <v>1033</v>
      </c>
      <c r="P41" s="3">
        <v>395</v>
      </c>
      <c r="Q41" s="3">
        <v>181</v>
      </c>
      <c r="R41" s="3">
        <v>4676</v>
      </c>
      <c r="S41" s="3">
        <v>1170</v>
      </c>
      <c r="T41" s="3">
        <v>22849</v>
      </c>
    </row>
    <row r="42" spans="1:20">
      <c r="A42" s="3">
        <v>12</v>
      </c>
      <c r="B42" s="3" t="s">
        <v>7187</v>
      </c>
      <c r="C42" s="3">
        <v>1</v>
      </c>
      <c r="D42" s="3" t="str">
        <f t="shared" si="0"/>
        <v>012</v>
      </c>
      <c r="E42" s="3" t="s">
        <v>629</v>
      </c>
      <c r="F42" s="3" t="s">
        <v>7169</v>
      </c>
      <c r="G42" s="3">
        <v>75555</v>
      </c>
      <c r="H42" s="3">
        <v>10640</v>
      </c>
      <c r="I42" s="3">
        <v>1447</v>
      </c>
      <c r="J42" s="3">
        <f t="shared" si="1"/>
        <v>63468</v>
      </c>
      <c r="K42" s="3">
        <v>1370</v>
      </c>
      <c r="L42" s="3">
        <v>8438</v>
      </c>
      <c r="M42" s="3">
        <v>18670</v>
      </c>
      <c r="N42" s="3">
        <v>6740</v>
      </c>
      <c r="O42" s="3">
        <v>712</v>
      </c>
      <c r="P42" s="3">
        <v>287</v>
      </c>
      <c r="Q42" s="3">
        <v>137</v>
      </c>
      <c r="R42" s="3">
        <v>8506</v>
      </c>
      <c r="S42" s="3">
        <v>1081</v>
      </c>
      <c r="T42" s="3">
        <v>17527</v>
      </c>
    </row>
    <row r="43" spans="1:20">
      <c r="A43" s="3">
        <v>12</v>
      </c>
      <c r="B43" s="3" t="s">
        <v>7187</v>
      </c>
      <c r="C43" s="3">
        <v>2</v>
      </c>
      <c r="D43" s="3" t="str">
        <f t="shared" si="0"/>
        <v>012</v>
      </c>
      <c r="E43" s="3" t="s">
        <v>642</v>
      </c>
      <c r="F43" s="3" t="s">
        <v>7170</v>
      </c>
      <c r="G43" s="3">
        <v>70784</v>
      </c>
      <c r="H43" s="3">
        <v>10822</v>
      </c>
      <c r="I43" s="3">
        <v>1536</v>
      </c>
      <c r="J43" s="3">
        <f t="shared" si="1"/>
        <v>58426</v>
      </c>
      <c r="K43" s="3">
        <v>1220</v>
      </c>
      <c r="L43" s="3">
        <v>7433</v>
      </c>
      <c r="M43" s="3">
        <v>12731</v>
      </c>
      <c r="N43" s="3">
        <v>7928</v>
      </c>
      <c r="O43" s="3">
        <v>777</v>
      </c>
      <c r="P43" s="3">
        <v>320</v>
      </c>
      <c r="Q43" s="3">
        <v>156</v>
      </c>
      <c r="R43" s="3">
        <v>7045</v>
      </c>
      <c r="S43" s="3">
        <v>970</v>
      </c>
      <c r="T43" s="3">
        <v>19846</v>
      </c>
    </row>
    <row r="44" spans="1:20">
      <c r="A44" s="3">
        <v>12</v>
      </c>
      <c r="B44" s="3" t="s">
        <v>7187</v>
      </c>
      <c r="C44" s="3">
        <v>3</v>
      </c>
      <c r="D44" s="3" t="str">
        <f t="shared" si="0"/>
        <v>012</v>
      </c>
      <c r="E44" s="3" t="s">
        <v>654</v>
      </c>
      <c r="F44" s="3" t="s">
        <v>7171</v>
      </c>
      <c r="G44" s="3">
        <v>72008</v>
      </c>
      <c r="H44" s="3">
        <v>10633</v>
      </c>
      <c r="I44" s="3">
        <v>1556</v>
      </c>
      <c r="J44" s="3">
        <f t="shared" si="1"/>
        <v>59819</v>
      </c>
      <c r="K44" s="3">
        <v>1653</v>
      </c>
      <c r="L44" s="3">
        <v>9748</v>
      </c>
      <c r="M44" s="3">
        <v>14950</v>
      </c>
      <c r="N44" s="3">
        <v>7614</v>
      </c>
      <c r="O44" s="3">
        <v>928</v>
      </c>
      <c r="P44" s="3">
        <v>362</v>
      </c>
      <c r="Q44" s="3">
        <v>142</v>
      </c>
      <c r="R44" s="3">
        <v>7258</v>
      </c>
      <c r="S44" s="3">
        <v>1044</v>
      </c>
      <c r="T44" s="3">
        <v>16120</v>
      </c>
    </row>
    <row r="45" spans="1:20">
      <c r="A45" s="3">
        <v>13</v>
      </c>
      <c r="B45" s="3" t="s">
        <v>7188</v>
      </c>
      <c r="C45" s="3">
        <v>1</v>
      </c>
      <c r="D45" s="3" t="str">
        <f t="shared" si="0"/>
        <v>013</v>
      </c>
      <c r="E45" s="3" t="s">
        <v>666</v>
      </c>
      <c r="F45" s="3" t="s">
        <v>7169</v>
      </c>
      <c r="G45" s="3">
        <v>73802</v>
      </c>
      <c r="H45" s="3">
        <v>14407</v>
      </c>
      <c r="I45" s="3">
        <v>863</v>
      </c>
      <c r="J45" s="3">
        <f t="shared" si="1"/>
        <v>58532</v>
      </c>
      <c r="K45" s="3">
        <v>937</v>
      </c>
      <c r="L45" s="3">
        <v>14714</v>
      </c>
      <c r="M45" s="3">
        <v>17091</v>
      </c>
      <c r="N45" s="3">
        <v>7203</v>
      </c>
      <c r="O45" s="3">
        <v>373</v>
      </c>
      <c r="P45" s="3">
        <v>185</v>
      </c>
      <c r="Q45" s="3">
        <v>102</v>
      </c>
      <c r="R45" s="3">
        <v>3513</v>
      </c>
      <c r="S45" s="3">
        <v>796</v>
      </c>
      <c r="T45" s="3">
        <v>13618</v>
      </c>
    </row>
    <row r="46" spans="1:20">
      <c r="A46" s="3">
        <v>13</v>
      </c>
      <c r="B46" s="3" t="s">
        <v>7188</v>
      </c>
      <c r="C46" s="3">
        <v>2</v>
      </c>
      <c r="D46" s="3" t="str">
        <f t="shared" si="0"/>
        <v>013</v>
      </c>
      <c r="E46" s="3" t="s">
        <v>684</v>
      </c>
      <c r="F46" s="3" t="s">
        <v>7170</v>
      </c>
      <c r="G46" s="3">
        <v>77359</v>
      </c>
      <c r="H46" s="3">
        <v>14536</v>
      </c>
      <c r="I46" s="3">
        <v>761</v>
      </c>
      <c r="J46" s="3">
        <f t="shared" si="1"/>
        <v>62062</v>
      </c>
      <c r="K46" s="3">
        <v>1691</v>
      </c>
      <c r="L46" s="3">
        <v>10423</v>
      </c>
      <c r="M46" s="3">
        <v>24511</v>
      </c>
      <c r="N46" s="3">
        <v>6316</v>
      </c>
      <c r="O46" s="3">
        <v>396</v>
      </c>
      <c r="P46" s="3">
        <v>130</v>
      </c>
      <c r="Q46" s="3">
        <v>118</v>
      </c>
      <c r="R46" s="3">
        <v>4443</v>
      </c>
      <c r="S46" s="3">
        <v>688</v>
      </c>
      <c r="T46" s="3">
        <v>13346</v>
      </c>
    </row>
    <row r="47" spans="1:20">
      <c r="A47" s="3">
        <v>13</v>
      </c>
      <c r="B47" s="3" t="s">
        <v>7188</v>
      </c>
      <c r="C47" s="3">
        <v>3</v>
      </c>
      <c r="D47" s="3" t="str">
        <f t="shared" si="0"/>
        <v>013</v>
      </c>
      <c r="E47" s="3" t="s">
        <v>699</v>
      </c>
      <c r="F47" s="3" t="s">
        <v>7171</v>
      </c>
      <c r="G47" s="3">
        <v>70255</v>
      </c>
      <c r="H47" s="3">
        <v>15360</v>
      </c>
      <c r="I47" s="3">
        <v>796</v>
      </c>
      <c r="J47" s="3">
        <f t="shared" si="1"/>
        <v>54099</v>
      </c>
      <c r="K47" s="3">
        <v>794</v>
      </c>
      <c r="L47" s="3">
        <v>14192</v>
      </c>
      <c r="M47" s="3">
        <v>12881</v>
      </c>
      <c r="N47" s="3">
        <v>7051</v>
      </c>
      <c r="O47" s="3">
        <v>346</v>
      </c>
      <c r="P47" s="3">
        <v>179</v>
      </c>
      <c r="Q47" s="3">
        <v>82</v>
      </c>
      <c r="R47" s="3">
        <v>2630</v>
      </c>
      <c r="S47" s="3">
        <v>611</v>
      </c>
      <c r="T47" s="3">
        <v>15333</v>
      </c>
    </row>
    <row r="48" spans="1:20">
      <c r="A48" s="3">
        <v>13</v>
      </c>
      <c r="B48" s="3" t="s">
        <v>7188</v>
      </c>
      <c r="C48" s="3">
        <v>4</v>
      </c>
      <c r="D48" s="3" t="str">
        <f t="shared" si="0"/>
        <v>013</v>
      </c>
      <c r="E48" s="3" t="s">
        <v>719</v>
      </c>
      <c r="F48" s="3" t="s">
        <v>7172</v>
      </c>
      <c r="G48" s="3">
        <v>58642</v>
      </c>
      <c r="H48" s="3">
        <v>14914</v>
      </c>
      <c r="I48" s="3">
        <v>535</v>
      </c>
      <c r="J48" s="3">
        <f t="shared" si="1"/>
        <v>43193</v>
      </c>
      <c r="K48" s="3">
        <v>1539</v>
      </c>
      <c r="L48" s="3">
        <v>6243</v>
      </c>
      <c r="M48" s="3">
        <v>7156</v>
      </c>
      <c r="N48" s="3">
        <v>8604</v>
      </c>
      <c r="O48" s="3">
        <v>365</v>
      </c>
      <c r="P48" s="3">
        <v>185</v>
      </c>
      <c r="Q48" s="3">
        <v>86</v>
      </c>
      <c r="R48" s="3">
        <v>1798</v>
      </c>
      <c r="S48" s="3">
        <v>322</v>
      </c>
      <c r="T48" s="3">
        <v>16895</v>
      </c>
    </row>
    <row r="49" spans="1:20">
      <c r="A49" s="3">
        <v>13</v>
      </c>
      <c r="B49" s="3" t="s">
        <v>7188</v>
      </c>
      <c r="C49" s="3">
        <v>5</v>
      </c>
      <c r="D49" s="3" t="str">
        <f t="shared" si="0"/>
        <v>013</v>
      </c>
      <c r="E49" s="3" t="s">
        <v>744</v>
      </c>
      <c r="F49" s="3" t="s">
        <v>7173</v>
      </c>
      <c r="G49" s="3">
        <v>68683</v>
      </c>
      <c r="H49" s="3">
        <v>14378</v>
      </c>
      <c r="I49" s="3">
        <v>755</v>
      </c>
      <c r="J49" s="3">
        <f t="shared" si="1"/>
        <v>53550</v>
      </c>
      <c r="K49" s="3">
        <v>1516</v>
      </c>
      <c r="L49" s="3">
        <v>10078</v>
      </c>
      <c r="M49" s="3">
        <v>15224</v>
      </c>
      <c r="N49" s="3">
        <v>7540</v>
      </c>
      <c r="O49" s="3">
        <v>406</v>
      </c>
      <c r="P49" s="3">
        <v>134</v>
      </c>
      <c r="Q49" s="3">
        <v>99</v>
      </c>
      <c r="R49" s="3">
        <v>3463</v>
      </c>
      <c r="S49" s="3">
        <v>647</v>
      </c>
      <c r="T49" s="3">
        <v>14443</v>
      </c>
    </row>
    <row r="50" spans="1:20">
      <c r="A50" s="3">
        <v>13</v>
      </c>
      <c r="B50" s="3" t="s">
        <v>7188</v>
      </c>
      <c r="C50" s="3">
        <v>6</v>
      </c>
      <c r="D50" s="3" t="str">
        <f t="shared" si="0"/>
        <v>013</v>
      </c>
      <c r="E50" s="3" t="s">
        <v>765</v>
      </c>
      <c r="F50" s="3" t="s">
        <v>7179</v>
      </c>
      <c r="G50" s="3">
        <v>72502</v>
      </c>
      <c r="H50" s="3">
        <v>14707</v>
      </c>
      <c r="I50" s="3">
        <v>836</v>
      </c>
      <c r="J50" s="3">
        <f t="shared" si="1"/>
        <v>56959</v>
      </c>
      <c r="K50" s="3">
        <v>982</v>
      </c>
      <c r="L50" s="3">
        <v>13125</v>
      </c>
      <c r="M50" s="3">
        <v>17702</v>
      </c>
      <c r="N50" s="3">
        <v>6562</v>
      </c>
      <c r="O50" s="3">
        <v>438</v>
      </c>
      <c r="P50" s="3">
        <v>154</v>
      </c>
      <c r="Q50" s="3">
        <v>116</v>
      </c>
      <c r="R50" s="3">
        <v>3428</v>
      </c>
      <c r="S50" s="3">
        <v>737</v>
      </c>
      <c r="T50" s="3">
        <v>13715</v>
      </c>
    </row>
    <row r="51" spans="1:20">
      <c r="A51" s="3">
        <v>13</v>
      </c>
      <c r="B51" s="3" t="s">
        <v>7188</v>
      </c>
      <c r="C51" s="3">
        <v>7</v>
      </c>
      <c r="D51" s="3" t="str">
        <f t="shared" si="0"/>
        <v>013</v>
      </c>
      <c r="E51" s="3" t="s">
        <v>781</v>
      </c>
      <c r="F51" s="3" t="s">
        <v>7180</v>
      </c>
      <c r="G51" s="3">
        <v>62963</v>
      </c>
      <c r="H51" s="3">
        <v>16999</v>
      </c>
      <c r="I51" s="3">
        <v>655</v>
      </c>
      <c r="J51" s="3">
        <f t="shared" si="1"/>
        <v>45309</v>
      </c>
      <c r="K51" s="3">
        <v>567</v>
      </c>
      <c r="L51" s="3">
        <v>10517</v>
      </c>
      <c r="M51" s="3">
        <v>6072</v>
      </c>
      <c r="N51" s="3">
        <v>8424</v>
      </c>
      <c r="O51" s="3">
        <v>282</v>
      </c>
      <c r="P51" s="3">
        <v>200</v>
      </c>
      <c r="Q51" s="3">
        <v>76</v>
      </c>
      <c r="R51" s="3">
        <v>1344</v>
      </c>
      <c r="S51" s="3">
        <v>359</v>
      </c>
      <c r="T51" s="3">
        <v>17468</v>
      </c>
    </row>
    <row r="52" spans="1:20">
      <c r="A52" s="3">
        <v>13</v>
      </c>
      <c r="B52" s="3" t="s">
        <v>7188</v>
      </c>
      <c r="C52" s="3">
        <v>8</v>
      </c>
      <c r="D52" s="3" t="str">
        <f t="shared" si="0"/>
        <v>013</v>
      </c>
      <c r="E52" s="3" t="s">
        <v>808</v>
      </c>
      <c r="F52" s="3" t="s">
        <v>7181</v>
      </c>
      <c r="G52" s="3">
        <v>92844</v>
      </c>
      <c r="H52" s="3">
        <v>16919</v>
      </c>
      <c r="I52" s="3">
        <v>1254</v>
      </c>
      <c r="J52" s="3">
        <f t="shared" si="1"/>
        <v>74671</v>
      </c>
      <c r="K52" s="3">
        <v>1445</v>
      </c>
      <c r="L52" s="3">
        <v>18705</v>
      </c>
      <c r="M52" s="3">
        <v>21527</v>
      </c>
      <c r="N52" s="3">
        <v>8036</v>
      </c>
      <c r="O52" s="3">
        <v>632</v>
      </c>
      <c r="P52" s="3">
        <v>290</v>
      </c>
      <c r="Q52" s="3">
        <v>177</v>
      </c>
      <c r="R52" s="3">
        <v>5756</v>
      </c>
      <c r="S52" s="3">
        <v>1272</v>
      </c>
      <c r="T52" s="3">
        <v>16831</v>
      </c>
    </row>
    <row r="53" spans="1:20">
      <c r="A53" s="3">
        <v>13</v>
      </c>
      <c r="B53" s="3" t="s">
        <v>7188</v>
      </c>
      <c r="C53" s="3">
        <v>9</v>
      </c>
      <c r="D53" s="3" t="str">
        <f t="shared" si="0"/>
        <v>013</v>
      </c>
      <c r="E53" s="3" t="s">
        <v>827</v>
      </c>
      <c r="F53" s="3" t="s">
        <v>7182</v>
      </c>
      <c r="G53" s="3">
        <v>92567</v>
      </c>
      <c r="H53" s="3">
        <v>16739</v>
      </c>
      <c r="I53" s="3">
        <v>1229</v>
      </c>
      <c r="J53" s="3">
        <f t="shared" si="1"/>
        <v>74599</v>
      </c>
      <c r="K53" s="3">
        <v>1634</v>
      </c>
      <c r="L53" s="3">
        <v>17613</v>
      </c>
      <c r="M53" s="3">
        <v>22599</v>
      </c>
      <c r="N53" s="3">
        <v>10553</v>
      </c>
      <c r="O53" s="3">
        <v>589</v>
      </c>
      <c r="P53" s="3">
        <v>224</v>
      </c>
      <c r="Q53" s="3">
        <v>151</v>
      </c>
      <c r="R53" s="3">
        <v>4662</v>
      </c>
      <c r="S53" s="3">
        <v>1064</v>
      </c>
      <c r="T53" s="3">
        <v>15510</v>
      </c>
    </row>
    <row r="54" spans="1:20">
      <c r="A54" s="3">
        <v>13</v>
      </c>
      <c r="B54" s="3" t="s">
        <v>7188</v>
      </c>
      <c r="C54" s="3">
        <v>10</v>
      </c>
      <c r="D54" s="3" t="str">
        <f t="shared" si="0"/>
        <v>013</v>
      </c>
      <c r="E54" s="3" t="s">
        <v>841</v>
      </c>
      <c r="F54" s="3" t="s">
        <v>7189</v>
      </c>
      <c r="G54" s="3">
        <v>100091</v>
      </c>
      <c r="H54" s="3">
        <v>16793</v>
      </c>
      <c r="I54" s="3">
        <v>1428</v>
      </c>
      <c r="J54" s="3">
        <f t="shared" si="1"/>
        <v>81870</v>
      </c>
      <c r="K54" s="3">
        <v>1741</v>
      </c>
      <c r="L54" s="3">
        <v>20710</v>
      </c>
      <c r="M54" s="3">
        <v>22926</v>
      </c>
      <c r="N54" s="3">
        <v>10959</v>
      </c>
      <c r="O54" s="3">
        <v>633</v>
      </c>
      <c r="P54" s="3">
        <v>301</v>
      </c>
      <c r="Q54" s="3">
        <v>189</v>
      </c>
      <c r="R54" s="3">
        <v>5830</v>
      </c>
      <c r="S54" s="3">
        <v>1175</v>
      </c>
      <c r="T54" s="3">
        <v>17406</v>
      </c>
    </row>
    <row r="55" spans="1:20">
      <c r="A55" s="3">
        <v>13</v>
      </c>
      <c r="B55" s="3" t="s">
        <v>7188</v>
      </c>
      <c r="C55" s="3">
        <v>11</v>
      </c>
      <c r="D55" s="3" t="str">
        <f t="shared" si="0"/>
        <v>013</v>
      </c>
      <c r="E55" s="3" t="s">
        <v>854</v>
      </c>
      <c r="F55" s="3" t="s">
        <v>7190</v>
      </c>
      <c r="G55" s="3">
        <v>85219</v>
      </c>
      <c r="H55" s="3">
        <v>16988</v>
      </c>
      <c r="I55" s="3">
        <v>983</v>
      </c>
      <c r="J55" s="3">
        <f t="shared" si="1"/>
        <v>67248</v>
      </c>
      <c r="K55" s="3">
        <v>1617</v>
      </c>
      <c r="L55" s="3">
        <v>13742</v>
      </c>
      <c r="M55" s="3">
        <v>21321</v>
      </c>
      <c r="N55" s="3">
        <v>7864</v>
      </c>
      <c r="O55" s="3">
        <v>401</v>
      </c>
      <c r="P55" s="3">
        <v>200</v>
      </c>
      <c r="Q55" s="3">
        <v>149</v>
      </c>
      <c r="R55" s="3">
        <v>5328</v>
      </c>
      <c r="S55" s="3">
        <v>903</v>
      </c>
      <c r="T55" s="3">
        <v>15723</v>
      </c>
    </row>
    <row r="56" spans="1:20">
      <c r="A56" s="3">
        <v>13</v>
      </c>
      <c r="B56" s="3" t="s">
        <v>7188</v>
      </c>
      <c r="C56" s="3">
        <v>12</v>
      </c>
      <c r="D56" s="3" t="str">
        <f t="shared" si="0"/>
        <v>013</v>
      </c>
      <c r="E56" s="3" t="s">
        <v>864</v>
      </c>
      <c r="F56" s="3" t="s">
        <v>7191</v>
      </c>
      <c r="G56" s="3">
        <v>88672</v>
      </c>
      <c r="H56" s="3">
        <v>16857</v>
      </c>
      <c r="I56" s="3">
        <v>1337</v>
      </c>
      <c r="J56" s="3">
        <f t="shared" si="1"/>
        <v>70478</v>
      </c>
      <c r="K56" s="3">
        <v>977</v>
      </c>
      <c r="L56" s="3">
        <v>21070</v>
      </c>
      <c r="M56" s="3">
        <v>18791</v>
      </c>
      <c r="N56" s="3">
        <v>8450</v>
      </c>
      <c r="O56" s="3">
        <v>573</v>
      </c>
      <c r="P56" s="3">
        <v>244</v>
      </c>
      <c r="Q56" s="3">
        <v>138</v>
      </c>
      <c r="R56" s="3">
        <v>3834</v>
      </c>
      <c r="S56" s="3">
        <v>1010</v>
      </c>
      <c r="T56" s="3">
        <v>15391</v>
      </c>
    </row>
    <row r="57" spans="1:20">
      <c r="A57" s="3">
        <v>13</v>
      </c>
      <c r="B57" s="3" t="s">
        <v>7188</v>
      </c>
      <c r="C57" s="3">
        <v>13</v>
      </c>
      <c r="D57" s="3" t="str">
        <f t="shared" si="0"/>
        <v>013</v>
      </c>
      <c r="E57" s="3" t="s">
        <v>879</v>
      </c>
      <c r="F57" s="3" t="s">
        <v>7192</v>
      </c>
      <c r="G57" s="3">
        <v>90488</v>
      </c>
      <c r="H57" s="3">
        <v>16840</v>
      </c>
      <c r="I57" s="3">
        <v>1345</v>
      </c>
      <c r="J57" s="3">
        <f t="shared" si="1"/>
        <v>72303</v>
      </c>
      <c r="K57" s="3">
        <v>1136</v>
      </c>
      <c r="L57" s="3">
        <v>18495</v>
      </c>
      <c r="M57" s="3">
        <v>14068</v>
      </c>
      <c r="N57" s="3">
        <v>15567</v>
      </c>
      <c r="O57" s="3">
        <v>848</v>
      </c>
      <c r="P57" s="3">
        <v>395</v>
      </c>
      <c r="Q57" s="3">
        <v>181</v>
      </c>
      <c r="R57" s="3">
        <v>3634</v>
      </c>
      <c r="S57" s="3">
        <v>906</v>
      </c>
      <c r="T57" s="3">
        <v>17073</v>
      </c>
    </row>
    <row r="58" spans="1:20">
      <c r="A58" s="3">
        <v>13</v>
      </c>
      <c r="B58" s="3" t="s">
        <v>7188</v>
      </c>
      <c r="C58" s="3">
        <v>14</v>
      </c>
      <c r="D58" s="3" t="str">
        <f t="shared" si="0"/>
        <v>013</v>
      </c>
      <c r="E58" s="3" t="s">
        <v>893</v>
      </c>
      <c r="F58" s="3" t="s">
        <v>7193</v>
      </c>
      <c r="G58" s="3">
        <v>93914</v>
      </c>
      <c r="H58" s="3">
        <v>17686</v>
      </c>
      <c r="I58" s="3">
        <v>1162</v>
      </c>
      <c r="J58" s="3">
        <f t="shared" si="1"/>
        <v>75066</v>
      </c>
      <c r="K58" s="3">
        <v>2362</v>
      </c>
      <c r="L58" s="3">
        <v>12867</v>
      </c>
      <c r="M58" s="3">
        <v>23068</v>
      </c>
      <c r="N58" s="3">
        <v>8791</v>
      </c>
      <c r="O58" s="3">
        <v>536</v>
      </c>
      <c r="P58" s="3">
        <v>222</v>
      </c>
      <c r="Q58" s="3">
        <v>229</v>
      </c>
      <c r="R58" s="3">
        <v>6538</v>
      </c>
      <c r="S58" s="3">
        <v>1173</v>
      </c>
      <c r="T58" s="3">
        <v>19280</v>
      </c>
    </row>
    <row r="59" spans="1:20">
      <c r="A59" s="3">
        <v>13</v>
      </c>
      <c r="B59" s="3" t="s">
        <v>7188</v>
      </c>
      <c r="C59" s="3">
        <v>15</v>
      </c>
      <c r="D59" s="3" t="str">
        <f t="shared" si="0"/>
        <v>013</v>
      </c>
      <c r="E59" s="3" t="s">
        <v>911</v>
      </c>
      <c r="F59" s="3" t="s">
        <v>7194</v>
      </c>
      <c r="G59" s="3">
        <v>98261</v>
      </c>
      <c r="H59" s="3">
        <v>16534</v>
      </c>
      <c r="I59" s="3">
        <v>1465</v>
      </c>
      <c r="J59" s="3">
        <f t="shared" si="1"/>
        <v>80262</v>
      </c>
      <c r="K59" s="3">
        <v>1748</v>
      </c>
      <c r="L59" s="3">
        <v>21288</v>
      </c>
      <c r="M59" s="3">
        <v>24371</v>
      </c>
      <c r="N59" s="3">
        <v>8277</v>
      </c>
      <c r="O59" s="3">
        <v>741</v>
      </c>
      <c r="P59" s="3">
        <v>290</v>
      </c>
      <c r="Q59" s="3">
        <v>197</v>
      </c>
      <c r="R59" s="3">
        <v>5778</v>
      </c>
      <c r="S59" s="3">
        <v>1447</v>
      </c>
      <c r="T59" s="3">
        <v>16125</v>
      </c>
    </row>
    <row r="60" spans="1:20">
      <c r="A60" s="3">
        <v>13</v>
      </c>
      <c r="B60" s="3" t="s">
        <v>7188</v>
      </c>
      <c r="C60" s="3">
        <v>16</v>
      </c>
      <c r="D60" s="3" t="str">
        <f t="shared" si="0"/>
        <v>013</v>
      </c>
      <c r="E60" s="3" t="s">
        <v>926</v>
      </c>
      <c r="F60" s="3" t="s">
        <v>7195</v>
      </c>
      <c r="G60" s="3">
        <v>88504</v>
      </c>
      <c r="H60" s="3">
        <v>16775</v>
      </c>
      <c r="I60" s="3">
        <v>1307</v>
      </c>
      <c r="J60" s="3">
        <f t="shared" si="1"/>
        <v>70422</v>
      </c>
      <c r="K60" s="3">
        <v>1291</v>
      </c>
      <c r="L60" s="3">
        <v>19566</v>
      </c>
      <c r="M60" s="3">
        <v>16867</v>
      </c>
      <c r="N60" s="3">
        <v>9522</v>
      </c>
      <c r="O60" s="3">
        <v>734</v>
      </c>
      <c r="P60" s="3">
        <v>308</v>
      </c>
      <c r="Q60" s="3">
        <v>159</v>
      </c>
      <c r="R60" s="3">
        <v>4103</v>
      </c>
      <c r="S60" s="3">
        <v>977</v>
      </c>
      <c r="T60" s="3">
        <v>16895</v>
      </c>
    </row>
    <row r="61" spans="1:20">
      <c r="A61" s="3">
        <v>14</v>
      </c>
      <c r="B61" s="3" t="s">
        <v>7196</v>
      </c>
      <c r="C61" s="3">
        <v>1</v>
      </c>
      <c r="D61" s="3" t="str">
        <f t="shared" si="0"/>
        <v>014</v>
      </c>
      <c r="E61" s="3" t="s">
        <v>936</v>
      </c>
      <c r="F61" s="3" t="s">
        <v>7169</v>
      </c>
      <c r="G61" s="3">
        <v>70127</v>
      </c>
      <c r="H61" s="3">
        <v>11951</v>
      </c>
      <c r="I61" s="3">
        <v>873</v>
      </c>
      <c r="J61" s="3">
        <f t="shared" si="1"/>
        <v>57303</v>
      </c>
      <c r="K61" s="3">
        <v>1793</v>
      </c>
      <c r="L61" s="3">
        <v>6188</v>
      </c>
      <c r="M61" s="3">
        <v>14798</v>
      </c>
      <c r="N61" s="3">
        <v>6655</v>
      </c>
      <c r="O61" s="3">
        <v>727</v>
      </c>
      <c r="P61" s="3">
        <v>307</v>
      </c>
      <c r="Q61" s="3">
        <v>137</v>
      </c>
      <c r="R61" s="3">
        <v>6504</v>
      </c>
      <c r="S61" s="3">
        <v>1022</v>
      </c>
      <c r="T61" s="3">
        <v>19172</v>
      </c>
    </row>
    <row r="62" spans="1:20">
      <c r="A62" s="3">
        <v>14</v>
      </c>
      <c r="B62" s="3" t="s">
        <v>7196</v>
      </c>
      <c r="C62" s="3">
        <v>2</v>
      </c>
      <c r="D62" s="3" t="str">
        <f t="shared" si="0"/>
        <v>014</v>
      </c>
      <c r="E62" s="3" t="s">
        <v>946</v>
      </c>
      <c r="F62" s="3" t="s">
        <v>7170</v>
      </c>
      <c r="G62" s="3">
        <v>66999</v>
      </c>
      <c r="H62" s="3">
        <v>11924</v>
      </c>
      <c r="I62" s="3">
        <v>864</v>
      </c>
      <c r="J62" s="3">
        <f t="shared" si="1"/>
        <v>54211</v>
      </c>
      <c r="K62" s="3">
        <v>1289</v>
      </c>
      <c r="L62" s="3">
        <v>7353</v>
      </c>
      <c r="M62" s="3">
        <v>10825</v>
      </c>
      <c r="N62" s="3">
        <v>7267</v>
      </c>
      <c r="O62" s="3">
        <v>754</v>
      </c>
      <c r="P62" s="3">
        <v>346</v>
      </c>
      <c r="Q62" s="3">
        <v>147</v>
      </c>
      <c r="R62" s="3">
        <v>5532</v>
      </c>
      <c r="S62" s="3">
        <v>873</v>
      </c>
      <c r="T62" s="3">
        <v>19825</v>
      </c>
    </row>
    <row r="63" spans="1:20">
      <c r="A63" s="3">
        <v>14</v>
      </c>
      <c r="B63" s="3" t="s">
        <v>7196</v>
      </c>
      <c r="C63" s="3">
        <v>3</v>
      </c>
      <c r="D63" s="3" t="str">
        <f t="shared" si="0"/>
        <v>014</v>
      </c>
      <c r="E63" s="3" t="s">
        <v>964</v>
      </c>
      <c r="F63" s="3" t="s">
        <v>7171</v>
      </c>
      <c r="G63" s="3">
        <v>78426</v>
      </c>
      <c r="H63" s="3">
        <v>14343</v>
      </c>
      <c r="I63" s="3">
        <v>1086</v>
      </c>
      <c r="J63" s="3">
        <f t="shared" si="1"/>
        <v>62997</v>
      </c>
      <c r="K63" s="3">
        <v>1101</v>
      </c>
      <c r="L63" s="3">
        <v>12916</v>
      </c>
      <c r="M63" s="3">
        <v>17097</v>
      </c>
      <c r="N63" s="3">
        <v>6159</v>
      </c>
      <c r="O63" s="3">
        <v>953</v>
      </c>
      <c r="P63" s="3">
        <v>527</v>
      </c>
      <c r="Q63" s="3">
        <v>150</v>
      </c>
      <c r="R63" s="3">
        <v>5684</v>
      </c>
      <c r="S63" s="3">
        <v>1338</v>
      </c>
      <c r="T63" s="3">
        <v>17072</v>
      </c>
    </row>
    <row r="64" spans="1:20">
      <c r="A64" s="3">
        <v>14</v>
      </c>
      <c r="B64" s="3" t="s">
        <v>7196</v>
      </c>
      <c r="C64" s="3">
        <v>4</v>
      </c>
      <c r="D64" s="3" t="str">
        <f t="shared" si="0"/>
        <v>014</v>
      </c>
      <c r="E64" s="3" t="s">
        <v>974</v>
      </c>
      <c r="F64" s="3" t="s">
        <v>7172</v>
      </c>
      <c r="G64" s="3">
        <v>97698</v>
      </c>
      <c r="H64" s="3">
        <v>17126</v>
      </c>
      <c r="I64" s="3">
        <v>1223</v>
      </c>
      <c r="J64" s="3">
        <f t="shared" si="1"/>
        <v>79349</v>
      </c>
      <c r="K64" s="3">
        <v>1387</v>
      </c>
      <c r="L64" s="3">
        <v>13254</v>
      </c>
      <c r="M64" s="3">
        <v>26852</v>
      </c>
      <c r="N64" s="3">
        <v>7722</v>
      </c>
      <c r="O64" s="3">
        <v>935</v>
      </c>
      <c r="P64" s="3">
        <v>441</v>
      </c>
      <c r="Q64" s="3">
        <v>190</v>
      </c>
      <c r="R64" s="3">
        <v>7167</v>
      </c>
      <c r="S64" s="3">
        <v>1577</v>
      </c>
      <c r="T64" s="3">
        <v>19824</v>
      </c>
    </row>
    <row r="65" spans="1:20">
      <c r="A65" s="3">
        <v>14</v>
      </c>
      <c r="B65" s="3" t="s">
        <v>7196</v>
      </c>
      <c r="C65" s="3">
        <v>5</v>
      </c>
      <c r="D65" s="3" t="str">
        <f t="shared" si="0"/>
        <v>014</v>
      </c>
      <c r="E65" s="3" t="s">
        <v>985</v>
      </c>
      <c r="F65" s="3" t="s">
        <v>7173</v>
      </c>
      <c r="G65" s="3">
        <v>86325</v>
      </c>
      <c r="H65" s="3">
        <v>13853</v>
      </c>
      <c r="I65" s="3">
        <v>1099</v>
      </c>
      <c r="J65" s="3">
        <f t="shared" si="1"/>
        <v>71373</v>
      </c>
      <c r="K65" s="3">
        <v>1555</v>
      </c>
      <c r="L65" s="3">
        <v>11738</v>
      </c>
      <c r="M65" s="3">
        <v>20808</v>
      </c>
      <c r="N65" s="3">
        <v>6905</v>
      </c>
      <c r="O65" s="3">
        <v>930</v>
      </c>
      <c r="P65" s="3">
        <v>442</v>
      </c>
      <c r="Q65" s="3">
        <v>179</v>
      </c>
      <c r="R65" s="3">
        <v>7578</v>
      </c>
      <c r="S65" s="3">
        <v>1596</v>
      </c>
      <c r="T65" s="3">
        <v>19642</v>
      </c>
    </row>
    <row r="66" spans="1:20">
      <c r="A66" s="3">
        <v>14</v>
      </c>
      <c r="B66" s="3" t="s">
        <v>7196</v>
      </c>
      <c r="C66" s="3">
        <v>6</v>
      </c>
      <c r="D66" s="3" t="str">
        <f t="shared" si="0"/>
        <v>014</v>
      </c>
      <c r="E66" s="3" t="s">
        <v>997</v>
      </c>
      <c r="F66" s="3" t="s">
        <v>7179</v>
      </c>
      <c r="G66" s="3">
        <v>90972</v>
      </c>
      <c r="H66" s="3">
        <v>13301</v>
      </c>
      <c r="I66" s="3">
        <v>1472</v>
      </c>
      <c r="J66" s="3">
        <f t="shared" si="1"/>
        <v>76199</v>
      </c>
      <c r="K66" s="3">
        <v>1444</v>
      </c>
      <c r="L66" s="3">
        <v>13677</v>
      </c>
      <c r="M66" s="3">
        <v>19365</v>
      </c>
      <c r="N66" s="3">
        <v>7688</v>
      </c>
      <c r="O66" s="3">
        <v>1086</v>
      </c>
      <c r="P66" s="3">
        <v>578</v>
      </c>
      <c r="Q66" s="3">
        <v>205</v>
      </c>
      <c r="R66" s="3">
        <v>8097</v>
      </c>
      <c r="S66" s="3">
        <v>1821</v>
      </c>
      <c r="T66" s="3">
        <v>22238</v>
      </c>
    </row>
    <row r="67" spans="1:20">
      <c r="A67" s="3">
        <v>15</v>
      </c>
      <c r="B67" s="3" t="s">
        <v>7197</v>
      </c>
      <c r="C67" s="3">
        <v>1</v>
      </c>
      <c r="D67" s="3" t="str">
        <f t="shared" ref="D67:D130" si="2">IF(A67&lt;10,"00"&amp;A67,IF(A67&lt;100,"0"&amp;A67,A67))</f>
        <v>015</v>
      </c>
      <c r="E67" s="3" t="s">
        <v>1008</v>
      </c>
      <c r="F67" s="3" t="s">
        <v>7169</v>
      </c>
      <c r="G67" s="3">
        <v>64476</v>
      </c>
      <c r="H67" s="3">
        <v>10520</v>
      </c>
      <c r="I67" s="3">
        <v>1183</v>
      </c>
      <c r="J67" s="3">
        <f t="shared" ref="J67:J130" si="3">G67-H67-I67</f>
        <v>52773</v>
      </c>
      <c r="K67" s="3">
        <v>871</v>
      </c>
      <c r="L67" s="3">
        <v>7497</v>
      </c>
      <c r="M67" s="3">
        <v>14142</v>
      </c>
      <c r="N67" s="3">
        <v>5179</v>
      </c>
      <c r="O67" s="3">
        <v>619</v>
      </c>
      <c r="P67" s="3">
        <v>300</v>
      </c>
      <c r="Q67" s="3">
        <v>133</v>
      </c>
      <c r="R67" s="3">
        <v>5435</v>
      </c>
      <c r="S67" s="3">
        <v>874</v>
      </c>
      <c r="T67" s="3">
        <v>17723</v>
      </c>
    </row>
    <row r="68" spans="1:20">
      <c r="A68" s="3">
        <v>15</v>
      </c>
      <c r="B68" s="3" t="s">
        <v>7197</v>
      </c>
      <c r="C68" s="3">
        <v>2</v>
      </c>
      <c r="D68" s="3" t="str">
        <f t="shared" si="2"/>
        <v>015</v>
      </c>
      <c r="E68" s="3" t="s">
        <v>1018</v>
      </c>
      <c r="F68" s="3" t="s">
        <v>7170</v>
      </c>
      <c r="G68" s="3">
        <v>56486</v>
      </c>
      <c r="H68" s="3">
        <v>9846</v>
      </c>
      <c r="I68" s="3">
        <v>1007</v>
      </c>
      <c r="J68" s="3">
        <f t="shared" si="3"/>
        <v>45633</v>
      </c>
      <c r="K68" s="3">
        <v>663</v>
      </c>
      <c r="L68" s="3">
        <v>7380</v>
      </c>
      <c r="M68" s="3">
        <v>14009</v>
      </c>
      <c r="N68" s="3">
        <v>3657</v>
      </c>
      <c r="O68" s="3">
        <v>599</v>
      </c>
      <c r="P68" s="3">
        <v>287</v>
      </c>
      <c r="Q68" s="3">
        <v>107</v>
      </c>
      <c r="R68" s="3">
        <v>5545</v>
      </c>
      <c r="S68" s="3">
        <v>756</v>
      </c>
      <c r="T68" s="3">
        <v>12630</v>
      </c>
    </row>
    <row r="69" spans="1:20">
      <c r="A69" s="3">
        <v>16</v>
      </c>
      <c r="B69" s="3" t="s">
        <v>7198</v>
      </c>
      <c r="C69" s="3">
        <v>1</v>
      </c>
      <c r="D69" s="3" t="str">
        <f t="shared" si="2"/>
        <v>016</v>
      </c>
      <c r="E69" s="3" t="s">
        <v>1032</v>
      </c>
      <c r="F69" s="3" t="s">
        <v>7169</v>
      </c>
      <c r="G69" s="3">
        <v>84091</v>
      </c>
      <c r="H69" s="3">
        <v>16656</v>
      </c>
      <c r="I69" s="3">
        <v>1251</v>
      </c>
      <c r="J69" s="3">
        <f t="shared" si="3"/>
        <v>66184</v>
      </c>
      <c r="K69" s="3">
        <v>1411</v>
      </c>
      <c r="L69" s="3">
        <v>10476</v>
      </c>
      <c r="M69" s="3">
        <v>14635</v>
      </c>
      <c r="N69" s="3">
        <v>7767</v>
      </c>
      <c r="O69" s="3">
        <v>836</v>
      </c>
      <c r="P69" s="3">
        <v>342</v>
      </c>
      <c r="Q69" s="3">
        <v>142</v>
      </c>
      <c r="R69" s="3">
        <v>5868</v>
      </c>
      <c r="S69" s="3">
        <v>1158</v>
      </c>
      <c r="T69" s="3">
        <v>23549</v>
      </c>
    </row>
    <row r="70" spans="1:20">
      <c r="A70" s="3">
        <v>16</v>
      </c>
      <c r="B70" s="3" t="s">
        <v>7198</v>
      </c>
      <c r="C70" s="3">
        <v>2</v>
      </c>
      <c r="D70" s="3" t="str">
        <f t="shared" si="2"/>
        <v>016</v>
      </c>
      <c r="E70" s="3" t="s">
        <v>1049</v>
      </c>
      <c r="F70" s="3" t="s">
        <v>7170</v>
      </c>
      <c r="G70" s="3">
        <v>84766</v>
      </c>
      <c r="H70" s="3">
        <v>15170</v>
      </c>
      <c r="I70" s="3">
        <v>1602</v>
      </c>
      <c r="J70" s="3">
        <f t="shared" si="3"/>
        <v>67994</v>
      </c>
      <c r="K70" s="3">
        <v>1274</v>
      </c>
      <c r="L70" s="3">
        <v>12611</v>
      </c>
      <c r="M70" s="3">
        <v>17472</v>
      </c>
      <c r="N70" s="3">
        <v>6787</v>
      </c>
      <c r="O70" s="3">
        <v>1060</v>
      </c>
      <c r="P70" s="3">
        <v>510</v>
      </c>
      <c r="Q70" s="3">
        <v>171</v>
      </c>
      <c r="R70" s="3">
        <v>6333</v>
      </c>
      <c r="S70" s="3">
        <v>1497</v>
      </c>
      <c r="T70" s="3">
        <v>20279</v>
      </c>
    </row>
    <row r="71" spans="1:20">
      <c r="A71" s="3">
        <v>16</v>
      </c>
      <c r="B71" s="3" t="s">
        <v>7198</v>
      </c>
      <c r="C71" s="3">
        <v>3</v>
      </c>
      <c r="D71" s="3" t="str">
        <f t="shared" si="2"/>
        <v>016</v>
      </c>
      <c r="E71" s="3" t="s">
        <v>1064</v>
      </c>
      <c r="F71" s="3" t="s">
        <v>7171</v>
      </c>
      <c r="G71" s="3">
        <v>91908</v>
      </c>
      <c r="H71" s="3">
        <v>14815</v>
      </c>
      <c r="I71" s="3">
        <v>1812</v>
      </c>
      <c r="J71" s="3">
        <f t="shared" si="3"/>
        <v>75281</v>
      </c>
      <c r="K71" s="3">
        <v>1158</v>
      </c>
      <c r="L71" s="3">
        <v>14034</v>
      </c>
      <c r="M71" s="3">
        <v>16184</v>
      </c>
      <c r="N71" s="3">
        <v>9153</v>
      </c>
      <c r="O71" s="3">
        <v>1188</v>
      </c>
      <c r="P71" s="3">
        <v>608</v>
      </c>
      <c r="Q71" s="3">
        <v>210</v>
      </c>
      <c r="R71" s="3">
        <v>6260</v>
      </c>
      <c r="S71" s="3">
        <v>1623</v>
      </c>
      <c r="T71" s="3">
        <v>24863</v>
      </c>
    </row>
    <row r="72" spans="1:20">
      <c r="A72" s="3">
        <v>17</v>
      </c>
      <c r="B72" s="3" t="s">
        <v>7199</v>
      </c>
      <c r="C72" s="3">
        <v>1</v>
      </c>
      <c r="D72" s="3" t="str">
        <f t="shared" si="2"/>
        <v>017</v>
      </c>
      <c r="E72" s="3" t="s">
        <v>1072</v>
      </c>
      <c r="F72" s="3" t="s">
        <v>7169</v>
      </c>
      <c r="G72" s="3">
        <v>98777</v>
      </c>
      <c r="H72" s="3">
        <v>18504</v>
      </c>
      <c r="I72" s="3">
        <v>1336</v>
      </c>
      <c r="J72" s="3">
        <f t="shared" si="3"/>
        <v>78937</v>
      </c>
      <c r="K72" s="3">
        <v>2482</v>
      </c>
      <c r="L72" s="3">
        <v>9118</v>
      </c>
      <c r="M72" s="3">
        <v>22446</v>
      </c>
      <c r="N72" s="3">
        <v>8831</v>
      </c>
      <c r="O72" s="3">
        <v>924</v>
      </c>
      <c r="P72" s="3">
        <v>341</v>
      </c>
      <c r="Q72" s="3">
        <v>145</v>
      </c>
      <c r="R72" s="3">
        <v>7376</v>
      </c>
      <c r="S72" s="3">
        <v>1266</v>
      </c>
      <c r="T72" s="3">
        <v>26008</v>
      </c>
    </row>
    <row r="73" spans="1:20">
      <c r="A73" s="3">
        <v>17</v>
      </c>
      <c r="B73" s="3" t="s">
        <v>7199</v>
      </c>
      <c r="C73" s="3">
        <v>2</v>
      </c>
      <c r="D73" s="3" t="str">
        <f t="shared" si="2"/>
        <v>017</v>
      </c>
      <c r="E73" s="3" t="s">
        <v>1091</v>
      </c>
      <c r="F73" s="3" t="s">
        <v>7170</v>
      </c>
      <c r="G73" s="3">
        <v>97478</v>
      </c>
      <c r="H73" s="3">
        <v>17224</v>
      </c>
      <c r="I73" s="3">
        <v>1569</v>
      </c>
      <c r="J73" s="3">
        <f t="shared" si="3"/>
        <v>78685</v>
      </c>
      <c r="K73" s="3">
        <v>1722</v>
      </c>
      <c r="L73" s="3">
        <v>13084</v>
      </c>
      <c r="M73" s="3">
        <v>20103</v>
      </c>
      <c r="N73" s="3">
        <v>9026</v>
      </c>
      <c r="O73" s="3">
        <v>1114</v>
      </c>
      <c r="P73" s="3">
        <v>438</v>
      </c>
      <c r="Q73" s="3">
        <v>171</v>
      </c>
      <c r="R73" s="3">
        <v>7330</v>
      </c>
      <c r="S73" s="3">
        <v>1655</v>
      </c>
      <c r="T73" s="3">
        <v>24042</v>
      </c>
    </row>
    <row r="74" spans="1:20">
      <c r="A74" s="3">
        <v>17</v>
      </c>
      <c r="B74" s="3" t="s">
        <v>7199</v>
      </c>
      <c r="C74" s="3">
        <v>3</v>
      </c>
      <c r="D74" s="3" t="str">
        <f t="shared" si="2"/>
        <v>017</v>
      </c>
      <c r="E74" s="3" t="s">
        <v>1104</v>
      </c>
      <c r="F74" s="3" t="s">
        <v>7171</v>
      </c>
      <c r="G74" s="3">
        <v>81932</v>
      </c>
      <c r="H74" s="3">
        <v>15313</v>
      </c>
      <c r="I74" s="3">
        <v>1419</v>
      </c>
      <c r="J74" s="3">
        <f t="shared" si="3"/>
        <v>65200</v>
      </c>
      <c r="K74" s="3">
        <v>1320</v>
      </c>
      <c r="L74" s="3">
        <v>11705</v>
      </c>
      <c r="M74" s="3">
        <v>16460</v>
      </c>
      <c r="N74" s="3">
        <v>7315</v>
      </c>
      <c r="O74" s="3">
        <v>1021</v>
      </c>
      <c r="P74" s="3">
        <v>441</v>
      </c>
      <c r="Q74" s="3">
        <v>156</v>
      </c>
      <c r="R74" s="3">
        <v>6023</v>
      </c>
      <c r="S74" s="3">
        <v>1456</v>
      </c>
      <c r="T74" s="3">
        <v>19303</v>
      </c>
    </row>
    <row r="75" spans="1:20">
      <c r="A75" s="3">
        <v>17</v>
      </c>
      <c r="B75" s="3" t="s">
        <v>7199</v>
      </c>
      <c r="C75" s="3">
        <v>4</v>
      </c>
      <c r="D75" s="3" t="str">
        <f t="shared" si="2"/>
        <v>017</v>
      </c>
      <c r="E75" s="3" t="s">
        <v>1116</v>
      </c>
      <c r="F75" s="3" t="s">
        <v>7172</v>
      </c>
      <c r="G75" s="3">
        <v>87772</v>
      </c>
      <c r="H75" s="3">
        <v>15670</v>
      </c>
      <c r="I75" s="3">
        <v>1664</v>
      </c>
      <c r="J75" s="3">
        <f t="shared" si="3"/>
        <v>70438</v>
      </c>
      <c r="K75" s="3">
        <v>1210</v>
      </c>
      <c r="L75" s="3">
        <v>14821</v>
      </c>
      <c r="M75" s="3">
        <v>20378</v>
      </c>
      <c r="N75" s="3">
        <v>6329</v>
      </c>
      <c r="O75" s="3">
        <v>1078</v>
      </c>
      <c r="P75" s="3">
        <v>438</v>
      </c>
      <c r="Q75" s="3">
        <v>178</v>
      </c>
      <c r="R75" s="3">
        <v>6349</v>
      </c>
      <c r="S75" s="3">
        <v>1631</v>
      </c>
      <c r="T75" s="3">
        <v>18026</v>
      </c>
    </row>
    <row r="76" spans="1:20">
      <c r="A76" s="3">
        <v>17</v>
      </c>
      <c r="B76" s="3" t="s">
        <v>7199</v>
      </c>
      <c r="C76" s="3">
        <v>5</v>
      </c>
      <c r="D76" s="3" t="str">
        <f t="shared" si="2"/>
        <v>017</v>
      </c>
      <c r="E76" s="3" t="s">
        <v>1129</v>
      </c>
      <c r="F76" s="3" t="s">
        <v>7173</v>
      </c>
      <c r="G76" s="3">
        <v>105988</v>
      </c>
      <c r="H76" s="3">
        <v>18767</v>
      </c>
      <c r="I76" s="3">
        <v>1740</v>
      </c>
      <c r="J76" s="3">
        <f t="shared" si="3"/>
        <v>85481</v>
      </c>
      <c r="K76" s="3">
        <v>1644</v>
      </c>
      <c r="L76" s="3">
        <v>17348</v>
      </c>
      <c r="M76" s="3">
        <v>27044</v>
      </c>
      <c r="N76" s="3">
        <v>7812</v>
      </c>
      <c r="O76" s="3">
        <v>1255</v>
      </c>
      <c r="P76" s="3">
        <v>503</v>
      </c>
      <c r="Q76" s="3">
        <v>238</v>
      </c>
      <c r="R76" s="3">
        <v>7303</v>
      </c>
      <c r="S76" s="3">
        <v>1892</v>
      </c>
      <c r="T76" s="3">
        <v>20442</v>
      </c>
    </row>
    <row r="77" spans="1:20">
      <c r="A77" s="3">
        <v>18</v>
      </c>
      <c r="B77" s="3" t="s">
        <v>7200</v>
      </c>
      <c r="C77" s="3">
        <v>1</v>
      </c>
      <c r="D77" s="3" t="str">
        <f t="shared" si="2"/>
        <v>018</v>
      </c>
      <c r="E77" s="3" t="s">
        <v>1138</v>
      </c>
      <c r="F77" s="3" t="s">
        <v>7169</v>
      </c>
      <c r="G77" s="3">
        <v>74882</v>
      </c>
      <c r="H77" s="3">
        <v>14838</v>
      </c>
      <c r="I77" s="3">
        <v>1407</v>
      </c>
      <c r="J77" s="3">
        <f t="shared" si="3"/>
        <v>58637</v>
      </c>
      <c r="K77" s="3">
        <v>984</v>
      </c>
      <c r="L77" s="3">
        <v>11114</v>
      </c>
      <c r="M77" s="3">
        <v>16156</v>
      </c>
      <c r="N77" s="3">
        <v>7134</v>
      </c>
      <c r="O77" s="3">
        <v>681</v>
      </c>
      <c r="P77" s="3">
        <v>415</v>
      </c>
      <c r="Q77" s="3">
        <v>145</v>
      </c>
      <c r="R77" s="3">
        <v>5422</v>
      </c>
      <c r="S77" s="3">
        <v>1252</v>
      </c>
      <c r="T77" s="3">
        <v>15334</v>
      </c>
    </row>
    <row r="78" spans="1:20">
      <c r="A78" s="3">
        <v>18</v>
      </c>
      <c r="B78" s="3" t="s">
        <v>7200</v>
      </c>
      <c r="C78" s="3">
        <v>2</v>
      </c>
      <c r="D78" s="3" t="str">
        <f t="shared" si="2"/>
        <v>018</v>
      </c>
      <c r="E78" s="3" t="s">
        <v>1148</v>
      </c>
      <c r="F78" s="3" t="s">
        <v>7170</v>
      </c>
      <c r="G78" s="3">
        <v>70193</v>
      </c>
      <c r="H78" s="3">
        <v>14276</v>
      </c>
      <c r="I78" s="3">
        <v>1087</v>
      </c>
      <c r="J78" s="3">
        <f t="shared" si="3"/>
        <v>54830</v>
      </c>
      <c r="K78" s="3">
        <v>822</v>
      </c>
      <c r="L78" s="3">
        <v>10257</v>
      </c>
      <c r="M78" s="3">
        <v>12429</v>
      </c>
      <c r="N78" s="3">
        <v>9597</v>
      </c>
      <c r="O78" s="3">
        <v>689</v>
      </c>
      <c r="P78" s="3">
        <v>435</v>
      </c>
      <c r="Q78" s="3">
        <v>118</v>
      </c>
      <c r="R78" s="3">
        <v>4482</v>
      </c>
      <c r="S78" s="3">
        <v>1030</v>
      </c>
      <c r="T78" s="3">
        <v>14971</v>
      </c>
    </row>
    <row r="79" spans="1:20">
      <c r="A79" s="3">
        <v>18</v>
      </c>
      <c r="B79" s="3" t="s">
        <v>7200</v>
      </c>
      <c r="C79" s="3">
        <v>3</v>
      </c>
      <c r="D79" s="3" t="str">
        <f t="shared" si="2"/>
        <v>018</v>
      </c>
      <c r="E79" s="3" t="s">
        <v>1157</v>
      </c>
      <c r="F79" s="3" t="s">
        <v>7171</v>
      </c>
      <c r="G79" s="3">
        <v>85842</v>
      </c>
      <c r="H79" s="3">
        <v>16181</v>
      </c>
      <c r="I79" s="3">
        <v>1513</v>
      </c>
      <c r="J79" s="3">
        <f t="shared" si="3"/>
        <v>68148</v>
      </c>
      <c r="K79" s="3">
        <v>1055</v>
      </c>
      <c r="L79" s="3">
        <v>14454</v>
      </c>
      <c r="M79" s="3">
        <v>16746</v>
      </c>
      <c r="N79" s="3">
        <v>8348</v>
      </c>
      <c r="O79" s="3">
        <v>848</v>
      </c>
      <c r="P79" s="3">
        <v>537</v>
      </c>
      <c r="Q79" s="3">
        <v>170</v>
      </c>
      <c r="R79" s="3">
        <v>6144</v>
      </c>
      <c r="S79" s="3">
        <v>1543</v>
      </c>
      <c r="T79" s="3">
        <v>18303</v>
      </c>
    </row>
    <row r="80" spans="1:20">
      <c r="A80" s="3">
        <v>19</v>
      </c>
      <c r="B80" s="3" t="s">
        <v>7201</v>
      </c>
      <c r="C80" s="3">
        <v>1</v>
      </c>
      <c r="D80" s="3" t="str">
        <f t="shared" si="2"/>
        <v>019</v>
      </c>
      <c r="E80" s="3" t="s">
        <v>1170</v>
      </c>
      <c r="F80" s="3" t="s">
        <v>7169</v>
      </c>
      <c r="G80" s="3">
        <v>94710</v>
      </c>
      <c r="H80" s="3">
        <v>12784</v>
      </c>
      <c r="I80" s="3">
        <v>1684</v>
      </c>
      <c r="J80" s="3">
        <f t="shared" si="3"/>
        <v>80242</v>
      </c>
      <c r="K80" s="3">
        <v>1144</v>
      </c>
      <c r="L80" s="3">
        <v>9942</v>
      </c>
      <c r="M80" s="3">
        <v>15907</v>
      </c>
      <c r="N80" s="3">
        <v>9405</v>
      </c>
      <c r="O80" s="3">
        <v>855</v>
      </c>
      <c r="P80" s="3">
        <v>332</v>
      </c>
      <c r="Q80" s="3">
        <v>137</v>
      </c>
      <c r="R80" s="3">
        <v>5305</v>
      </c>
      <c r="S80" s="3">
        <v>1333</v>
      </c>
      <c r="T80" s="3">
        <v>35882</v>
      </c>
    </row>
    <row r="81" spans="1:20">
      <c r="A81" s="3">
        <v>19</v>
      </c>
      <c r="B81" s="3" t="s">
        <v>7201</v>
      </c>
      <c r="C81" s="3">
        <v>2</v>
      </c>
      <c r="D81" s="3" t="str">
        <f t="shared" si="2"/>
        <v>019</v>
      </c>
      <c r="E81" s="3" t="s">
        <v>1180</v>
      </c>
      <c r="F81" s="3" t="s">
        <v>7170</v>
      </c>
      <c r="G81" s="3">
        <v>91991</v>
      </c>
      <c r="H81" s="3">
        <v>14548</v>
      </c>
      <c r="I81" s="3">
        <v>1590</v>
      </c>
      <c r="J81" s="3">
        <f t="shared" si="3"/>
        <v>75853</v>
      </c>
      <c r="K81" s="3">
        <v>1011</v>
      </c>
      <c r="L81" s="3">
        <v>10842</v>
      </c>
      <c r="M81" s="3">
        <v>17799</v>
      </c>
      <c r="N81" s="3">
        <v>7057</v>
      </c>
      <c r="O81" s="3">
        <v>726</v>
      </c>
      <c r="P81" s="3">
        <v>327</v>
      </c>
      <c r="Q81" s="3">
        <v>140</v>
      </c>
      <c r="R81" s="3">
        <v>5519</v>
      </c>
      <c r="S81" s="3">
        <v>1244</v>
      </c>
      <c r="T81" s="3">
        <v>31188</v>
      </c>
    </row>
    <row r="82" spans="1:20">
      <c r="A82" s="3" t="s">
        <v>7202</v>
      </c>
      <c r="B82" s="3" t="s">
        <v>7203</v>
      </c>
      <c r="C82" s="3">
        <v>1</v>
      </c>
      <c r="D82" s="3" t="s">
        <v>14638</v>
      </c>
      <c r="E82" s="3" t="s">
        <v>1688</v>
      </c>
      <c r="F82" s="3" t="s">
        <v>7169</v>
      </c>
      <c r="G82" s="3">
        <v>47907</v>
      </c>
      <c r="H82" s="3">
        <v>12148</v>
      </c>
      <c r="I82" s="3">
        <v>575</v>
      </c>
      <c r="J82" s="3">
        <f t="shared" si="3"/>
        <v>35184</v>
      </c>
      <c r="K82" s="3">
        <v>856</v>
      </c>
      <c r="L82" s="3">
        <v>9112</v>
      </c>
      <c r="M82" s="3">
        <v>10728</v>
      </c>
      <c r="N82" s="3">
        <v>3220</v>
      </c>
      <c r="O82" s="3">
        <v>441</v>
      </c>
      <c r="P82" s="3">
        <v>102</v>
      </c>
      <c r="Q82" s="3">
        <v>88</v>
      </c>
      <c r="R82" s="3">
        <v>1837</v>
      </c>
      <c r="S82" s="3">
        <v>341</v>
      </c>
      <c r="T82" s="3">
        <v>8459</v>
      </c>
    </row>
    <row r="83" spans="1:20">
      <c r="A83" s="3" t="s">
        <v>7202</v>
      </c>
      <c r="B83" s="3" t="s">
        <v>7203</v>
      </c>
      <c r="C83" s="3">
        <v>2</v>
      </c>
      <c r="D83" s="3" t="s">
        <v>14638</v>
      </c>
      <c r="E83" s="3" t="s">
        <v>1701</v>
      </c>
      <c r="F83" s="3" t="s">
        <v>7170</v>
      </c>
      <c r="G83" s="3">
        <v>53775</v>
      </c>
      <c r="H83" s="3">
        <v>14025</v>
      </c>
      <c r="I83" s="3">
        <v>719</v>
      </c>
      <c r="J83" s="3">
        <f t="shared" si="3"/>
        <v>39031</v>
      </c>
      <c r="K83" s="3">
        <v>802</v>
      </c>
      <c r="L83" s="3">
        <v>9969</v>
      </c>
      <c r="M83" s="3">
        <v>12895</v>
      </c>
      <c r="N83" s="3">
        <v>3971</v>
      </c>
      <c r="O83" s="3">
        <v>432</v>
      </c>
      <c r="P83" s="3">
        <v>118</v>
      </c>
      <c r="Q83" s="3">
        <v>75</v>
      </c>
      <c r="R83" s="3">
        <v>2232</v>
      </c>
      <c r="S83" s="3">
        <v>456</v>
      </c>
      <c r="T83" s="3">
        <v>8081</v>
      </c>
    </row>
    <row r="84" spans="1:20">
      <c r="A84" s="3" t="s">
        <v>7204</v>
      </c>
      <c r="B84" s="3" t="s">
        <v>7205</v>
      </c>
      <c r="C84" s="3">
        <v>1</v>
      </c>
      <c r="D84" s="3" t="str">
        <f t="shared" si="2"/>
        <v>2B</v>
      </c>
      <c r="E84" s="3" t="s">
        <v>1708</v>
      </c>
      <c r="F84" s="3" t="s">
        <v>7169</v>
      </c>
      <c r="G84" s="3">
        <v>54684</v>
      </c>
      <c r="H84" s="3">
        <v>12970</v>
      </c>
      <c r="I84" s="3">
        <v>802</v>
      </c>
      <c r="J84" s="3">
        <f t="shared" si="3"/>
        <v>40912</v>
      </c>
      <c r="K84" s="3">
        <v>932</v>
      </c>
      <c r="L84" s="3">
        <v>9995</v>
      </c>
      <c r="M84" s="3">
        <v>12505</v>
      </c>
      <c r="N84" s="3">
        <v>4600</v>
      </c>
      <c r="O84" s="3">
        <v>503</v>
      </c>
      <c r="P84" s="3">
        <v>154</v>
      </c>
      <c r="Q84" s="3">
        <v>93</v>
      </c>
      <c r="R84" s="3">
        <v>1996</v>
      </c>
      <c r="S84" s="3">
        <v>464</v>
      </c>
      <c r="T84" s="3">
        <v>9670</v>
      </c>
    </row>
    <row r="85" spans="1:20">
      <c r="A85" s="3" t="s">
        <v>7204</v>
      </c>
      <c r="B85" s="3" t="s">
        <v>7205</v>
      </c>
      <c r="C85" s="3">
        <v>2</v>
      </c>
      <c r="D85" s="3" t="str">
        <f t="shared" si="2"/>
        <v>2B</v>
      </c>
      <c r="E85" s="3" t="s">
        <v>1719</v>
      </c>
      <c r="F85" s="3" t="s">
        <v>7170</v>
      </c>
      <c r="G85" s="3">
        <v>63983</v>
      </c>
      <c r="H85" s="3">
        <v>17553</v>
      </c>
      <c r="I85" s="3">
        <v>825</v>
      </c>
      <c r="J85" s="3">
        <f t="shared" si="3"/>
        <v>45605</v>
      </c>
      <c r="K85" s="3">
        <v>1088</v>
      </c>
      <c r="L85" s="3">
        <v>10133</v>
      </c>
      <c r="M85" s="3">
        <v>14364</v>
      </c>
      <c r="N85" s="3">
        <v>4043</v>
      </c>
      <c r="O85" s="3">
        <v>498</v>
      </c>
      <c r="P85" s="3">
        <v>128</v>
      </c>
      <c r="Q85" s="3">
        <v>81</v>
      </c>
      <c r="R85" s="3">
        <v>1985</v>
      </c>
      <c r="S85" s="3">
        <v>466</v>
      </c>
      <c r="T85" s="3">
        <v>12819</v>
      </c>
    </row>
    <row r="86" spans="1:20">
      <c r="A86" s="3">
        <v>21</v>
      </c>
      <c r="B86" s="3" t="s">
        <v>7206</v>
      </c>
      <c r="C86" s="3">
        <v>1</v>
      </c>
      <c r="D86" s="3" t="str">
        <f t="shared" si="2"/>
        <v>021</v>
      </c>
      <c r="E86" s="3" t="s">
        <v>1191</v>
      </c>
      <c r="F86" s="3" t="s">
        <v>7169</v>
      </c>
      <c r="G86" s="3">
        <v>67618</v>
      </c>
      <c r="H86" s="3">
        <v>10702</v>
      </c>
      <c r="I86" s="3">
        <v>895</v>
      </c>
      <c r="J86" s="3">
        <f t="shared" si="3"/>
        <v>56021</v>
      </c>
      <c r="K86" s="3">
        <v>1611</v>
      </c>
      <c r="L86" s="3">
        <v>7204</v>
      </c>
      <c r="M86" s="3">
        <v>17901</v>
      </c>
      <c r="N86" s="3">
        <v>5163</v>
      </c>
      <c r="O86" s="3">
        <v>430</v>
      </c>
      <c r="P86" s="3">
        <v>236</v>
      </c>
      <c r="Q86" s="3">
        <v>150</v>
      </c>
      <c r="R86" s="3">
        <v>5731</v>
      </c>
      <c r="S86" s="3">
        <v>895</v>
      </c>
      <c r="T86" s="3">
        <v>16700</v>
      </c>
    </row>
    <row r="87" spans="1:20">
      <c r="A87" s="3">
        <v>21</v>
      </c>
      <c r="B87" s="3" t="s">
        <v>7206</v>
      </c>
      <c r="C87" s="3">
        <v>2</v>
      </c>
      <c r="D87" s="3" t="str">
        <f t="shared" si="2"/>
        <v>021</v>
      </c>
      <c r="E87" s="3" t="s">
        <v>1202</v>
      </c>
      <c r="F87" s="3" t="s">
        <v>7170</v>
      </c>
      <c r="G87" s="3">
        <v>66116</v>
      </c>
      <c r="H87" s="3">
        <v>11425</v>
      </c>
      <c r="I87" s="3">
        <v>972</v>
      </c>
      <c r="J87" s="3">
        <f t="shared" si="3"/>
        <v>53719</v>
      </c>
      <c r="K87" s="3">
        <v>1166</v>
      </c>
      <c r="L87" s="3">
        <v>9956</v>
      </c>
      <c r="M87" s="3">
        <v>15187</v>
      </c>
      <c r="N87" s="3">
        <v>5001</v>
      </c>
      <c r="O87" s="3">
        <v>530</v>
      </c>
      <c r="P87" s="3">
        <v>281</v>
      </c>
      <c r="Q87" s="3">
        <v>128</v>
      </c>
      <c r="R87" s="3">
        <v>4996</v>
      </c>
      <c r="S87" s="3">
        <v>1019</v>
      </c>
      <c r="T87" s="3">
        <v>15455</v>
      </c>
    </row>
    <row r="88" spans="1:20">
      <c r="A88" s="3">
        <v>21</v>
      </c>
      <c r="B88" s="3" t="s">
        <v>7206</v>
      </c>
      <c r="C88" s="3">
        <v>3</v>
      </c>
      <c r="D88" s="3" t="str">
        <f t="shared" si="2"/>
        <v>021</v>
      </c>
      <c r="E88" s="3" t="s">
        <v>1214</v>
      </c>
      <c r="F88" s="3" t="s">
        <v>7171</v>
      </c>
      <c r="G88" s="3">
        <v>69129</v>
      </c>
      <c r="H88" s="3">
        <v>12158</v>
      </c>
      <c r="I88" s="3">
        <v>1076</v>
      </c>
      <c r="J88" s="3">
        <f t="shared" si="3"/>
        <v>55895</v>
      </c>
      <c r="K88" s="3">
        <v>1039</v>
      </c>
      <c r="L88" s="3">
        <v>10891</v>
      </c>
      <c r="M88" s="3">
        <v>13477</v>
      </c>
      <c r="N88" s="3">
        <v>5944</v>
      </c>
      <c r="O88" s="3">
        <v>569</v>
      </c>
      <c r="P88" s="3">
        <v>302</v>
      </c>
      <c r="Q88" s="3">
        <v>121</v>
      </c>
      <c r="R88" s="3">
        <v>4792</v>
      </c>
      <c r="S88" s="3">
        <v>1097</v>
      </c>
      <c r="T88" s="3">
        <v>17663</v>
      </c>
    </row>
    <row r="89" spans="1:20">
      <c r="A89" s="3">
        <v>21</v>
      </c>
      <c r="B89" s="3" t="s">
        <v>7206</v>
      </c>
      <c r="C89" s="3">
        <v>4</v>
      </c>
      <c r="D89" s="3" t="str">
        <f t="shared" si="2"/>
        <v>021</v>
      </c>
      <c r="E89" s="3" t="s">
        <v>1226</v>
      </c>
      <c r="F89" s="3" t="s">
        <v>7172</v>
      </c>
      <c r="G89" s="3">
        <v>69026</v>
      </c>
      <c r="H89" s="3">
        <v>11700</v>
      </c>
      <c r="I89" s="3">
        <v>1129</v>
      </c>
      <c r="J89" s="3">
        <f t="shared" si="3"/>
        <v>56197</v>
      </c>
      <c r="K89" s="3">
        <v>1075</v>
      </c>
      <c r="L89" s="3">
        <v>11963</v>
      </c>
      <c r="M89" s="3">
        <v>15541</v>
      </c>
      <c r="N89" s="3">
        <v>5538</v>
      </c>
      <c r="O89" s="3">
        <v>756</v>
      </c>
      <c r="P89" s="3">
        <v>402</v>
      </c>
      <c r="Q89" s="3">
        <v>136</v>
      </c>
      <c r="R89" s="3">
        <v>5241</v>
      </c>
      <c r="S89" s="3">
        <v>1231</v>
      </c>
      <c r="T89" s="3">
        <v>14314</v>
      </c>
    </row>
    <row r="90" spans="1:20">
      <c r="A90" s="3">
        <v>21</v>
      </c>
      <c r="B90" s="3" t="s">
        <v>7206</v>
      </c>
      <c r="C90" s="3">
        <v>5</v>
      </c>
      <c r="D90" s="3" t="str">
        <f t="shared" si="2"/>
        <v>021</v>
      </c>
      <c r="E90" s="3" t="s">
        <v>1238</v>
      </c>
      <c r="F90" s="3" t="s">
        <v>7173</v>
      </c>
      <c r="G90" s="3">
        <v>82900</v>
      </c>
      <c r="H90" s="3">
        <v>14299</v>
      </c>
      <c r="I90" s="3">
        <v>1362</v>
      </c>
      <c r="J90" s="3">
        <f t="shared" si="3"/>
        <v>67239</v>
      </c>
      <c r="K90" s="3">
        <v>1182</v>
      </c>
      <c r="L90" s="3">
        <v>14458</v>
      </c>
      <c r="M90" s="3">
        <v>20482</v>
      </c>
      <c r="N90" s="3">
        <v>5850</v>
      </c>
      <c r="O90" s="3">
        <v>785</v>
      </c>
      <c r="P90" s="3">
        <v>410</v>
      </c>
      <c r="Q90" s="3">
        <v>159</v>
      </c>
      <c r="R90" s="3">
        <v>6326</v>
      </c>
      <c r="S90" s="3">
        <v>1398</v>
      </c>
      <c r="T90" s="3">
        <v>16189</v>
      </c>
    </row>
    <row r="91" spans="1:20">
      <c r="A91" s="3">
        <v>22</v>
      </c>
      <c r="B91" s="3" t="s">
        <v>7207</v>
      </c>
      <c r="C91" s="3">
        <v>1</v>
      </c>
      <c r="D91" s="3" t="str">
        <f t="shared" si="2"/>
        <v>022</v>
      </c>
      <c r="E91" s="3" t="s">
        <v>1253</v>
      </c>
      <c r="F91" s="3" t="s">
        <v>7169</v>
      </c>
      <c r="G91" s="3">
        <v>89049</v>
      </c>
      <c r="H91" s="3">
        <v>14320</v>
      </c>
      <c r="I91" s="3">
        <v>1302</v>
      </c>
      <c r="J91" s="3">
        <f t="shared" si="3"/>
        <v>73427</v>
      </c>
      <c r="K91" s="3">
        <v>2199</v>
      </c>
      <c r="L91" s="3">
        <v>9121</v>
      </c>
      <c r="M91" s="3">
        <v>16426</v>
      </c>
      <c r="N91" s="3">
        <v>9538</v>
      </c>
      <c r="O91" s="3">
        <v>912</v>
      </c>
      <c r="P91" s="3">
        <v>444</v>
      </c>
      <c r="Q91" s="3">
        <v>186</v>
      </c>
      <c r="R91" s="3">
        <v>8192</v>
      </c>
      <c r="S91" s="3">
        <v>1144</v>
      </c>
      <c r="T91" s="3">
        <v>25265</v>
      </c>
    </row>
    <row r="92" spans="1:20">
      <c r="A92" s="3">
        <v>22</v>
      </c>
      <c r="B92" s="3" t="s">
        <v>7207</v>
      </c>
      <c r="C92" s="3">
        <v>2</v>
      </c>
      <c r="D92" s="3" t="str">
        <f t="shared" si="2"/>
        <v>022</v>
      </c>
      <c r="E92" s="3" t="s">
        <v>1265</v>
      </c>
      <c r="F92" s="3" t="s">
        <v>7170</v>
      </c>
      <c r="G92" s="3">
        <v>93735</v>
      </c>
      <c r="H92" s="3">
        <v>12702</v>
      </c>
      <c r="I92" s="3">
        <v>1539</v>
      </c>
      <c r="J92" s="3">
        <f t="shared" si="3"/>
        <v>79494</v>
      </c>
      <c r="K92" s="3">
        <v>1943</v>
      </c>
      <c r="L92" s="3">
        <v>11304</v>
      </c>
      <c r="M92" s="3">
        <v>21530</v>
      </c>
      <c r="N92" s="3">
        <v>8107</v>
      </c>
      <c r="O92" s="3">
        <v>1022</v>
      </c>
      <c r="P92" s="3">
        <v>489</v>
      </c>
      <c r="Q92" s="3">
        <v>175</v>
      </c>
      <c r="R92" s="3">
        <v>8489</v>
      </c>
      <c r="S92" s="3">
        <v>1462</v>
      </c>
      <c r="T92" s="3">
        <v>24973</v>
      </c>
    </row>
    <row r="93" spans="1:20">
      <c r="A93" s="3">
        <v>22</v>
      </c>
      <c r="B93" s="3" t="s">
        <v>7207</v>
      </c>
      <c r="C93" s="3">
        <v>3</v>
      </c>
      <c r="D93" s="3" t="str">
        <f t="shared" si="2"/>
        <v>022</v>
      </c>
      <c r="E93" s="3" t="s">
        <v>1279</v>
      </c>
      <c r="F93" s="3" t="s">
        <v>7171</v>
      </c>
      <c r="G93" s="3">
        <v>86224</v>
      </c>
      <c r="H93" s="3">
        <v>11162</v>
      </c>
      <c r="I93" s="3">
        <v>1457</v>
      </c>
      <c r="J93" s="3">
        <f t="shared" si="3"/>
        <v>73605</v>
      </c>
      <c r="K93" s="3">
        <v>1357</v>
      </c>
      <c r="L93" s="3">
        <v>11124</v>
      </c>
      <c r="M93" s="3">
        <v>18914</v>
      </c>
      <c r="N93" s="3">
        <v>7820</v>
      </c>
      <c r="O93" s="3">
        <v>974</v>
      </c>
      <c r="P93" s="3">
        <v>531</v>
      </c>
      <c r="Q93" s="3">
        <v>170</v>
      </c>
      <c r="R93" s="3">
        <v>8201</v>
      </c>
      <c r="S93" s="3">
        <v>1393</v>
      </c>
      <c r="T93" s="3">
        <v>23121</v>
      </c>
    </row>
    <row r="94" spans="1:20">
      <c r="A94" s="3">
        <v>22</v>
      </c>
      <c r="B94" s="3" t="s">
        <v>7207</v>
      </c>
      <c r="C94" s="3">
        <v>4</v>
      </c>
      <c r="D94" s="3" t="str">
        <f t="shared" si="2"/>
        <v>022</v>
      </c>
      <c r="E94" s="3" t="s">
        <v>1292</v>
      </c>
      <c r="F94" s="3" t="s">
        <v>7172</v>
      </c>
      <c r="G94" s="3">
        <v>79616</v>
      </c>
      <c r="H94" s="3">
        <v>11242</v>
      </c>
      <c r="I94" s="3">
        <v>1189</v>
      </c>
      <c r="J94" s="3">
        <f t="shared" si="3"/>
        <v>67185</v>
      </c>
      <c r="K94" s="3">
        <v>2016</v>
      </c>
      <c r="L94" s="3">
        <v>9064</v>
      </c>
      <c r="M94" s="3">
        <v>12667</v>
      </c>
      <c r="N94" s="3">
        <v>10337</v>
      </c>
      <c r="O94" s="3">
        <v>1058</v>
      </c>
      <c r="P94" s="3">
        <v>516</v>
      </c>
      <c r="Q94" s="3">
        <v>189</v>
      </c>
      <c r="R94" s="3">
        <v>6842</v>
      </c>
      <c r="S94" s="3">
        <v>1081</v>
      </c>
      <c r="T94" s="3">
        <v>23415</v>
      </c>
    </row>
    <row r="95" spans="1:20">
      <c r="A95" s="3">
        <v>22</v>
      </c>
      <c r="B95" s="3" t="s">
        <v>7207</v>
      </c>
      <c r="C95" s="3">
        <v>5</v>
      </c>
      <c r="D95" s="3" t="str">
        <f t="shared" si="2"/>
        <v>022</v>
      </c>
      <c r="E95" s="3" t="s">
        <v>1304</v>
      </c>
      <c r="F95" s="3" t="s">
        <v>7173</v>
      </c>
      <c r="G95" s="3">
        <v>102337</v>
      </c>
      <c r="H95" s="3">
        <v>15027</v>
      </c>
      <c r="I95" s="3">
        <v>1484</v>
      </c>
      <c r="J95" s="3">
        <f t="shared" si="3"/>
        <v>85826</v>
      </c>
      <c r="K95" s="3">
        <v>3030</v>
      </c>
      <c r="L95" s="3">
        <v>10939</v>
      </c>
      <c r="M95" s="3">
        <v>21018</v>
      </c>
      <c r="N95" s="3">
        <v>10501</v>
      </c>
      <c r="O95" s="3">
        <v>1088</v>
      </c>
      <c r="P95" s="3">
        <v>572</v>
      </c>
      <c r="Q95" s="3">
        <v>189</v>
      </c>
      <c r="R95" s="3">
        <v>8516</v>
      </c>
      <c r="S95" s="3">
        <v>1414</v>
      </c>
      <c r="T95" s="3">
        <v>28559</v>
      </c>
    </row>
    <row r="96" spans="1:20">
      <c r="A96" s="3">
        <v>23</v>
      </c>
      <c r="B96" s="3" t="s">
        <v>7208</v>
      </c>
      <c r="C96" s="3">
        <v>1</v>
      </c>
      <c r="D96" s="3" t="str">
        <f t="shared" si="2"/>
        <v>023</v>
      </c>
      <c r="E96" s="3" t="s">
        <v>1317</v>
      </c>
      <c r="F96" s="3" t="s">
        <v>7169</v>
      </c>
      <c r="G96" s="3">
        <v>96875</v>
      </c>
      <c r="H96" s="3">
        <v>17218</v>
      </c>
      <c r="I96" s="3">
        <v>1907</v>
      </c>
      <c r="J96" s="3">
        <f t="shared" si="3"/>
        <v>77750</v>
      </c>
      <c r="K96" s="3">
        <v>1369</v>
      </c>
      <c r="L96" s="3">
        <v>12651</v>
      </c>
      <c r="M96" s="3">
        <v>17280</v>
      </c>
      <c r="N96" s="3">
        <v>10117</v>
      </c>
      <c r="O96" s="3">
        <v>1156</v>
      </c>
      <c r="P96" s="3">
        <v>557</v>
      </c>
      <c r="Q96" s="3">
        <v>195</v>
      </c>
      <c r="R96" s="3">
        <v>6476</v>
      </c>
      <c r="S96" s="3">
        <v>1502</v>
      </c>
      <c r="T96" s="3">
        <v>26447</v>
      </c>
    </row>
    <row r="97" spans="1:20">
      <c r="A97" s="3">
        <v>24</v>
      </c>
      <c r="B97" s="3" t="s">
        <v>7209</v>
      </c>
      <c r="C97" s="3">
        <v>1</v>
      </c>
      <c r="D97" s="3" t="str">
        <f t="shared" si="2"/>
        <v>024</v>
      </c>
      <c r="E97" s="3" t="s">
        <v>1327</v>
      </c>
      <c r="F97" s="3" t="s">
        <v>7169</v>
      </c>
      <c r="G97" s="3">
        <v>75024</v>
      </c>
      <c r="H97" s="3">
        <v>11916</v>
      </c>
      <c r="I97" s="3">
        <v>1291</v>
      </c>
      <c r="J97" s="3">
        <f t="shared" si="3"/>
        <v>61817</v>
      </c>
      <c r="K97" s="3">
        <v>1254</v>
      </c>
      <c r="L97" s="3">
        <v>9878</v>
      </c>
      <c r="M97" s="3">
        <v>13499</v>
      </c>
      <c r="N97" s="3">
        <v>9351</v>
      </c>
      <c r="O97" s="3">
        <v>856</v>
      </c>
      <c r="P97" s="3">
        <v>369</v>
      </c>
      <c r="Q97" s="3">
        <v>123</v>
      </c>
      <c r="R97" s="3">
        <v>4756</v>
      </c>
      <c r="S97" s="3">
        <v>1136</v>
      </c>
      <c r="T97" s="3">
        <v>20595</v>
      </c>
    </row>
    <row r="98" spans="1:20">
      <c r="A98" s="3">
        <v>24</v>
      </c>
      <c r="B98" s="3" t="s">
        <v>7209</v>
      </c>
      <c r="C98" s="3">
        <v>2</v>
      </c>
      <c r="D98" s="3" t="str">
        <f t="shared" si="2"/>
        <v>024</v>
      </c>
      <c r="E98" s="3" t="s">
        <v>1343</v>
      </c>
      <c r="F98" s="3" t="s">
        <v>7170</v>
      </c>
      <c r="G98" s="3">
        <v>81118</v>
      </c>
      <c r="H98" s="3">
        <v>13278</v>
      </c>
      <c r="I98" s="3">
        <v>1385</v>
      </c>
      <c r="J98" s="3">
        <f t="shared" si="3"/>
        <v>66455</v>
      </c>
      <c r="K98" s="3">
        <v>1506</v>
      </c>
      <c r="L98" s="3">
        <v>13526</v>
      </c>
      <c r="M98" s="3">
        <v>15855</v>
      </c>
      <c r="N98" s="3">
        <v>8154</v>
      </c>
      <c r="O98" s="3">
        <v>878</v>
      </c>
      <c r="P98" s="3">
        <v>340</v>
      </c>
      <c r="Q98" s="3">
        <v>179</v>
      </c>
      <c r="R98" s="3">
        <v>5959</v>
      </c>
      <c r="S98" s="3">
        <v>1208</v>
      </c>
      <c r="T98" s="3">
        <v>18850</v>
      </c>
    </row>
    <row r="99" spans="1:20">
      <c r="A99" s="3">
        <v>24</v>
      </c>
      <c r="B99" s="3" t="s">
        <v>7209</v>
      </c>
      <c r="C99" s="3">
        <v>3</v>
      </c>
      <c r="D99" s="3" t="str">
        <f t="shared" si="2"/>
        <v>024</v>
      </c>
      <c r="E99" s="3" t="s">
        <v>1355</v>
      </c>
      <c r="F99" s="3" t="s">
        <v>7171</v>
      </c>
      <c r="G99" s="3">
        <v>69063</v>
      </c>
      <c r="H99" s="3">
        <v>9941</v>
      </c>
      <c r="I99" s="3">
        <v>1557</v>
      </c>
      <c r="J99" s="3">
        <f t="shared" si="3"/>
        <v>57565</v>
      </c>
      <c r="K99" s="3">
        <v>1029</v>
      </c>
      <c r="L99" s="3">
        <v>9492</v>
      </c>
      <c r="M99" s="3">
        <v>13591</v>
      </c>
      <c r="N99" s="3">
        <v>7644</v>
      </c>
      <c r="O99" s="3">
        <v>802</v>
      </c>
      <c r="P99" s="3">
        <v>376</v>
      </c>
      <c r="Q99" s="3">
        <v>120</v>
      </c>
      <c r="R99" s="3">
        <v>4377</v>
      </c>
      <c r="S99" s="3">
        <v>1140</v>
      </c>
      <c r="T99" s="3">
        <v>18994</v>
      </c>
    </row>
    <row r="100" spans="1:20">
      <c r="A100" s="3">
        <v>24</v>
      </c>
      <c r="B100" s="3" t="s">
        <v>7209</v>
      </c>
      <c r="C100" s="3">
        <v>4</v>
      </c>
      <c r="D100" s="3" t="str">
        <f t="shared" si="2"/>
        <v>024</v>
      </c>
      <c r="E100" s="3" t="s">
        <v>1365</v>
      </c>
      <c r="F100" s="3" t="s">
        <v>7172</v>
      </c>
      <c r="G100" s="3">
        <v>86728</v>
      </c>
      <c r="H100" s="3">
        <v>12151</v>
      </c>
      <c r="I100" s="3">
        <v>1600</v>
      </c>
      <c r="J100" s="3">
        <f t="shared" si="3"/>
        <v>72977</v>
      </c>
      <c r="K100" s="3">
        <v>1736</v>
      </c>
      <c r="L100" s="3">
        <v>11139</v>
      </c>
      <c r="M100" s="3">
        <v>16402</v>
      </c>
      <c r="N100" s="3">
        <v>10340</v>
      </c>
      <c r="O100" s="3">
        <v>997</v>
      </c>
      <c r="P100" s="3">
        <v>395</v>
      </c>
      <c r="Q100" s="3">
        <v>188</v>
      </c>
      <c r="R100" s="3">
        <v>5806</v>
      </c>
      <c r="S100" s="3">
        <v>1363</v>
      </c>
      <c r="T100" s="3">
        <v>24611</v>
      </c>
    </row>
    <row r="101" spans="1:20">
      <c r="A101" s="3">
        <v>25</v>
      </c>
      <c r="B101" s="3" t="s">
        <v>7210</v>
      </c>
      <c r="C101" s="3">
        <v>1</v>
      </c>
      <c r="D101" s="3" t="str">
        <f t="shared" si="2"/>
        <v>025</v>
      </c>
      <c r="E101" s="3" t="s">
        <v>1376</v>
      </c>
      <c r="F101" s="3" t="s">
        <v>7169</v>
      </c>
      <c r="G101" s="3">
        <v>72913</v>
      </c>
      <c r="H101" s="3">
        <v>13374</v>
      </c>
      <c r="I101" s="3">
        <v>1057</v>
      </c>
      <c r="J101" s="3">
        <f t="shared" si="3"/>
        <v>58482</v>
      </c>
      <c r="K101" s="3">
        <v>1574</v>
      </c>
      <c r="L101" s="3">
        <v>9446</v>
      </c>
      <c r="M101" s="3">
        <v>15221</v>
      </c>
      <c r="N101" s="3">
        <v>7699</v>
      </c>
      <c r="O101" s="3">
        <v>636</v>
      </c>
      <c r="P101" s="3">
        <v>362</v>
      </c>
      <c r="Q101" s="3">
        <v>116</v>
      </c>
      <c r="R101" s="3">
        <v>5297</v>
      </c>
      <c r="S101" s="3">
        <v>953</v>
      </c>
      <c r="T101" s="3">
        <v>17178</v>
      </c>
    </row>
    <row r="102" spans="1:20">
      <c r="A102" s="3">
        <v>25</v>
      </c>
      <c r="B102" s="3" t="s">
        <v>7210</v>
      </c>
      <c r="C102" s="3">
        <v>2</v>
      </c>
      <c r="D102" s="3" t="str">
        <f t="shared" si="2"/>
        <v>025</v>
      </c>
      <c r="E102" s="3" t="s">
        <v>1391</v>
      </c>
      <c r="F102" s="3" t="s">
        <v>7170</v>
      </c>
      <c r="G102" s="3">
        <v>76234</v>
      </c>
      <c r="H102" s="3">
        <v>12908</v>
      </c>
      <c r="I102" s="3">
        <v>1165</v>
      </c>
      <c r="J102" s="3">
        <f t="shared" si="3"/>
        <v>62161</v>
      </c>
      <c r="K102" s="3">
        <v>1934</v>
      </c>
      <c r="L102" s="3">
        <v>9202</v>
      </c>
      <c r="M102" s="3">
        <v>17429</v>
      </c>
      <c r="N102" s="3">
        <v>8114</v>
      </c>
      <c r="O102" s="3">
        <v>641</v>
      </c>
      <c r="P102" s="3">
        <v>296</v>
      </c>
      <c r="Q102" s="3">
        <v>154</v>
      </c>
      <c r="R102" s="3">
        <v>5712</v>
      </c>
      <c r="S102" s="3">
        <v>1080</v>
      </c>
      <c r="T102" s="3">
        <v>17599</v>
      </c>
    </row>
    <row r="103" spans="1:20">
      <c r="A103" s="3">
        <v>25</v>
      </c>
      <c r="B103" s="3" t="s">
        <v>7210</v>
      </c>
      <c r="C103" s="3">
        <v>3</v>
      </c>
      <c r="D103" s="3" t="str">
        <f t="shared" si="2"/>
        <v>025</v>
      </c>
      <c r="E103" s="3" t="s">
        <v>1403</v>
      </c>
      <c r="F103" s="3" t="s">
        <v>7171</v>
      </c>
      <c r="G103" s="3">
        <v>65441</v>
      </c>
      <c r="H103" s="3">
        <v>11288</v>
      </c>
      <c r="I103" s="3">
        <v>1114</v>
      </c>
      <c r="J103" s="3">
        <f t="shared" si="3"/>
        <v>53039</v>
      </c>
      <c r="K103" s="3">
        <v>891</v>
      </c>
      <c r="L103" s="3">
        <v>12213</v>
      </c>
      <c r="M103" s="3">
        <v>14518</v>
      </c>
      <c r="N103" s="3">
        <v>5036</v>
      </c>
      <c r="O103" s="3">
        <v>650</v>
      </c>
      <c r="P103" s="3">
        <v>424</v>
      </c>
      <c r="Q103" s="3">
        <v>138</v>
      </c>
      <c r="R103" s="3">
        <v>4310</v>
      </c>
      <c r="S103" s="3">
        <v>966</v>
      </c>
      <c r="T103" s="3">
        <v>13893</v>
      </c>
    </row>
    <row r="104" spans="1:20">
      <c r="A104" s="3">
        <v>25</v>
      </c>
      <c r="B104" s="3" t="s">
        <v>7210</v>
      </c>
      <c r="C104" s="3">
        <v>4</v>
      </c>
      <c r="D104" s="3" t="str">
        <f t="shared" si="2"/>
        <v>025</v>
      </c>
      <c r="E104" s="3" t="s">
        <v>1417</v>
      </c>
      <c r="F104" s="3" t="s">
        <v>7172</v>
      </c>
      <c r="G104" s="3">
        <v>67347</v>
      </c>
      <c r="H104" s="3">
        <v>12373</v>
      </c>
      <c r="I104" s="3">
        <v>1110</v>
      </c>
      <c r="J104" s="3">
        <f t="shared" si="3"/>
        <v>53864</v>
      </c>
      <c r="K104" s="3">
        <v>803</v>
      </c>
      <c r="L104" s="3">
        <v>14330</v>
      </c>
      <c r="M104" s="3">
        <v>11907</v>
      </c>
      <c r="N104" s="3">
        <v>5480</v>
      </c>
      <c r="O104" s="3">
        <v>700</v>
      </c>
      <c r="P104" s="3">
        <v>435</v>
      </c>
      <c r="Q104" s="3">
        <v>133</v>
      </c>
      <c r="R104" s="3">
        <v>3791</v>
      </c>
      <c r="S104" s="3">
        <v>944</v>
      </c>
      <c r="T104" s="3">
        <v>15341</v>
      </c>
    </row>
    <row r="105" spans="1:20">
      <c r="A105" s="3">
        <v>25</v>
      </c>
      <c r="B105" s="3" t="s">
        <v>7210</v>
      </c>
      <c r="C105" s="3">
        <v>5</v>
      </c>
      <c r="D105" s="3" t="str">
        <f t="shared" si="2"/>
        <v>025</v>
      </c>
      <c r="E105" s="3" t="s">
        <v>1431</v>
      </c>
      <c r="F105" s="3" t="s">
        <v>7173</v>
      </c>
      <c r="G105" s="3">
        <v>77258</v>
      </c>
      <c r="H105" s="3">
        <v>11834</v>
      </c>
      <c r="I105" s="3">
        <v>1558</v>
      </c>
      <c r="J105" s="3">
        <f t="shared" si="3"/>
        <v>63866</v>
      </c>
      <c r="K105" s="3">
        <v>1645</v>
      </c>
      <c r="L105" s="3">
        <v>10730</v>
      </c>
      <c r="M105" s="3">
        <v>23961</v>
      </c>
      <c r="N105" s="3">
        <v>5607</v>
      </c>
      <c r="O105" s="3">
        <v>818</v>
      </c>
      <c r="P105" s="3">
        <v>365</v>
      </c>
      <c r="Q105" s="3">
        <v>209</v>
      </c>
      <c r="R105" s="3">
        <v>6529</v>
      </c>
      <c r="S105" s="3">
        <v>1421</v>
      </c>
      <c r="T105" s="3">
        <v>12581</v>
      </c>
    </row>
    <row r="106" spans="1:20">
      <c r="A106" s="3">
        <v>26</v>
      </c>
      <c r="B106" s="3" t="s">
        <v>7211</v>
      </c>
      <c r="C106" s="3">
        <v>1</v>
      </c>
      <c r="D106" s="3" t="str">
        <f t="shared" si="2"/>
        <v>026</v>
      </c>
      <c r="E106" s="3" t="s">
        <v>1444</v>
      </c>
      <c r="F106" s="3" t="s">
        <v>7169</v>
      </c>
      <c r="G106" s="3">
        <v>72800</v>
      </c>
      <c r="H106" s="3">
        <v>13545</v>
      </c>
      <c r="I106" s="3">
        <v>1057</v>
      </c>
      <c r="J106" s="3">
        <f t="shared" si="3"/>
        <v>58198</v>
      </c>
      <c r="K106" s="3">
        <v>1540</v>
      </c>
      <c r="L106" s="3">
        <v>10352</v>
      </c>
      <c r="M106" s="3">
        <v>16159</v>
      </c>
      <c r="N106" s="3">
        <v>6345</v>
      </c>
      <c r="O106" s="3">
        <v>571</v>
      </c>
      <c r="P106" s="3">
        <v>343</v>
      </c>
      <c r="Q106" s="3">
        <v>140</v>
      </c>
      <c r="R106" s="3">
        <v>5217</v>
      </c>
      <c r="S106" s="3">
        <v>1013</v>
      </c>
      <c r="T106" s="3">
        <v>16518</v>
      </c>
    </row>
    <row r="107" spans="1:20">
      <c r="A107" s="3">
        <v>26</v>
      </c>
      <c r="B107" s="3" t="s">
        <v>7211</v>
      </c>
      <c r="C107" s="3">
        <v>2</v>
      </c>
      <c r="D107" s="3" t="str">
        <f t="shared" si="2"/>
        <v>026</v>
      </c>
      <c r="E107" s="3" t="s">
        <v>1456</v>
      </c>
      <c r="F107" s="3" t="s">
        <v>7170</v>
      </c>
      <c r="G107" s="3">
        <v>87735</v>
      </c>
      <c r="H107" s="3">
        <v>15463</v>
      </c>
      <c r="I107" s="3">
        <v>1274</v>
      </c>
      <c r="J107" s="3">
        <f t="shared" si="3"/>
        <v>70998</v>
      </c>
      <c r="K107" s="3">
        <v>1497</v>
      </c>
      <c r="L107" s="3">
        <v>16995</v>
      </c>
      <c r="M107" s="3">
        <v>18497</v>
      </c>
      <c r="N107" s="3">
        <v>7984</v>
      </c>
      <c r="O107" s="3">
        <v>753</v>
      </c>
      <c r="P107" s="3">
        <v>375</v>
      </c>
      <c r="Q107" s="3">
        <v>211</v>
      </c>
      <c r="R107" s="3">
        <v>5920</v>
      </c>
      <c r="S107" s="3">
        <v>1351</v>
      </c>
      <c r="T107" s="3">
        <v>17415</v>
      </c>
    </row>
    <row r="108" spans="1:20">
      <c r="A108" s="3">
        <v>26</v>
      </c>
      <c r="B108" s="3" t="s">
        <v>7211</v>
      </c>
      <c r="C108" s="3">
        <v>3</v>
      </c>
      <c r="D108" s="3" t="str">
        <f t="shared" si="2"/>
        <v>026</v>
      </c>
      <c r="E108" s="3" t="s">
        <v>1467</v>
      </c>
      <c r="F108" s="3" t="s">
        <v>7171</v>
      </c>
      <c r="G108" s="3">
        <v>102551</v>
      </c>
      <c r="H108" s="3">
        <v>15317</v>
      </c>
      <c r="I108" s="3">
        <v>1565</v>
      </c>
      <c r="J108" s="3">
        <f t="shared" si="3"/>
        <v>85669</v>
      </c>
      <c r="K108" s="3">
        <v>3544</v>
      </c>
      <c r="L108" s="3">
        <v>16281</v>
      </c>
      <c r="M108" s="3">
        <v>21429</v>
      </c>
      <c r="N108" s="3">
        <v>12400</v>
      </c>
      <c r="O108" s="3">
        <v>1071</v>
      </c>
      <c r="P108" s="3">
        <v>529</v>
      </c>
      <c r="Q108" s="3">
        <v>218</v>
      </c>
      <c r="R108" s="3">
        <v>8126</v>
      </c>
      <c r="S108" s="3">
        <v>1654</v>
      </c>
      <c r="T108" s="3">
        <v>20417</v>
      </c>
    </row>
    <row r="109" spans="1:20">
      <c r="A109" s="3">
        <v>26</v>
      </c>
      <c r="B109" s="3" t="s">
        <v>7211</v>
      </c>
      <c r="C109" s="3">
        <v>4</v>
      </c>
      <c r="D109" s="3" t="str">
        <f t="shared" si="2"/>
        <v>026</v>
      </c>
      <c r="E109" s="3" t="s">
        <v>1478</v>
      </c>
      <c r="F109" s="3" t="s">
        <v>7172</v>
      </c>
      <c r="G109" s="3">
        <v>89970</v>
      </c>
      <c r="H109" s="3">
        <v>15230</v>
      </c>
      <c r="I109" s="3">
        <v>1352</v>
      </c>
      <c r="J109" s="3">
        <f t="shared" si="3"/>
        <v>73388</v>
      </c>
      <c r="K109" s="3">
        <v>1682</v>
      </c>
      <c r="L109" s="3">
        <v>16796</v>
      </c>
      <c r="M109" s="3">
        <v>19206</v>
      </c>
      <c r="N109" s="3">
        <v>8148</v>
      </c>
      <c r="O109" s="3">
        <v>792</v>
      </c>
      <c r="P109" s="3">
        <v>810</v>
      </c>
      <c r="Q109" s="3">
        <v>190</v>
      </c>
      <c r="R109" s="3">
        <v>6347</v>
      </c>
      <c r="S109" s="3">
        <v>1560</v>
      </c>
      <c r="T109" s="3">
        <v>17857</v>
      </c>
    </row>
    <row r="110" spans="1:20">
      <c r="A110" s="3">
        <v>27</v>
      </c>
      <c r="B110" s="3" t="s">
        <v>7212</v>
      </c>
      <c r="C110" s="3">
        <v>1</v>
      </c>
      <c r="D110" s="3" t="str">
        <f t="shared" si="2"/>
        <v>027</v>
      </c>
      <c r="E110" s="3" t="s">
        <v>1486</v>
      </c>
      <c r="F110" s="3" t="s">
        <v>7169</v>
      </c>
      <c r="G110" s="3">
        <v>85312</v>
      </c>
      <c r="H110" s="3">
        <v>16964</v>
      </c>
      <c r="I110" s="3">
        <v>1171</v>
      </c>
      <c r="J110" s="3">
        <f t="shared" si="3"/>
        <v>67177</v>
      </c>
      <c r="K110" s="3">
        <v>1116</v>
      </c>
      <c r="L110" s="3">
        <v>15358</v>
      </c>
      <c r="M110" s="3">
        <v>20110</v>
      </c>
      <c r="N110" s="3">
        <v>6167</v>
      </c>
      <c r="O110" s="3">
        <v>903</v>
      </c>
      <c r="P110" s="3">
        <v>426</v>
      </c>
      <c r="Q110" s="3">
        <v>168</v>
      </c>
      <c r="R110" s="3">
        <v>5762</v>
      </c>
      <c r="S110" s="3">
        <v>1467</v>
      </c>
      <c r="T110" s="3">
        <v>15700</v>
      </c>
    </row>
    <row r="111" spans="1:20">
      <c r="A111" s="3">
        <v>27</v>
      </c>
      <c r="B111" s="3" t="s">
        <v>7212</v>
      </c>
      <c r="C111" s="3">
        <v>2</v>
      </c>
      <c r="D111" s="3" t="str">
        <f t="shared" si="2"/>
        <v>027</v>
      </c>
      <c r="E111" s="3" t="s">
        <v>1497</v>
      </c>
      <c r="F111" s="3" t="s">
        <v>7170</v>
      </c>
      <c r="G111" s="3">
        <v>76980</v>
      </c>
      <c r="H111" s="3">
        <v>13292</v>
      </c>
      <c r="I111" s="3">
        <v>1206</v>
      </c>
      <c r="J111" s="3">
        <f t="shared" si="3"/>
        <v>62482</v>
      </c>
      <c r="K111" s="3">
        <v>1086</v>
      </c>
      <c r="L111" s="3">
        <v>13900</v>
      </c>
      <c r="M111" s="3">
        <v>17531</v>
      </c>
      <c r="N111" s="3">
        <v>6256</v>
      </c>
      <c r="O111" s="3">
        <v>854</v>
      </c>
      <c r="P111" s="3">
        <v>412</v>
      </c>
      <c r="Q111" s="3">
        <v>176</v>
      </c>
      <c r="R111" s="3">
        <v>5461</v>
      </c>
      <c r="S111" s="3">
        <v>1278</v>
      </c>
      <c r="T111" s="3">
        <v>15528</v>
      </c>
    </row>
    <row r="112" spans="1:20">
      <c r="A112" s="3">
        <v>27</v>
      </c>
      <c r="B112" s="3" t="s">
        <v>7212</v>
      </c>
      <c r="C112" s="3">
        <v>3</v>
      </c>
      <c r="D112" s="3" t="str">
        <f t="shared" si="2"/>
        <v>027</v>
      </c>
      <c r="E112" s="3" t="s">
        <v>1510</v>
      </c>
      <c r="F112" s="3" t="s">
        <v>7171</v>
      </c>
      <c r="G112" s="3">
        <v>81704</v>
      </c>
      <c r="H112" s="3">
        <v>13989</v>
      </c>
      <c r="I112" s="3">
        <v>1224</v>
      </c>
      <c r="J112" s="3">
        <f t="shared" si="3"/>
        <v>66491</v>
      </c>
      <c r="K112" s="3">
        <v>1056</v>
      </c>
      <c r="L112" s="3">
        <v>15061</v>
      </c>
      <c r="M112" s="3">
        <v>18886</v>
      </c>
      <c r="N112" s="3">
        <v>6727</v>
      </c>
      <c r="O112" s="3">
        <v>925</v>
      </c>
      <c r="P112" s="3">
        <v>413</v>
      </c>
      <c r="Q112" s="3">
        <v>157</v>
      </c>
      <c r="R112" s="3">
        <v>5897</v>
      </c>
      <c r="S112" s="3">
        <v>1441</v>
      </c>
      <c r="T112" s="3">
        <v>15928</v>
      </c>
    </row>
    <row r="113" spans="1:20">
      <c r="A113" s="3">
        <v>27</v>
      </c>
      <c r="B113" s="3" t="s">
        <v>7212</v>
      </c>
      <c r="C113" s="3">
        <v>4</v>
      </c>
      <c r="D113" s="3" t="str">
        <f t="shared" si="2"/>
        <v>027</v>
      </c>
      <c r="E113" s="3" t="s">
        <v>1522</v>
      </c>
      <c r="F113" s="3" t="s">
        <v>7172</v>
      </c>
      <c r="G113" s="3">
        <v>86667</v>
      </c>
      <c r="H113" s="3">
        <v>16251</v>
      </c>
      <c r="I113" s="3">
        <v>1232</v>
      </c>
      <c r="J113" s="3">
        <f t="shared" si="3"/>
        <v>69184</v>
      </c>
      <c r="K113" s="3">
        <v>1178</v>
      </c>
      <c r="L113" s="3">
        <v>15198</v>
      </c>
      <c r="M113" s="3">
        <v>17235</v>
      </c>
      <c r="N113" s="3">
        <v>8088</v>
      </c>
      <c r="O113" s="3">
        <v>1026</v>
      </c>
      <c r="P113" s="3">
        <v>443</v>
      </c>
      <c r="Q113" s="3">
        <v>206</v>
      </c>
      <c r="R113" s="3">
        <v>5629</v>
      </c>
      <c r="S113" s="3">
        <v>1463</v>
      </c>
      <c r="T113" s="3">
        <v>18718</v>
      </c>
    </row>
    <row r="114" spans="1:20">
      <c r="A114" s="3">
        <v>27</v>
      </c>
      <c r="B114" s="3" t="s">
        <v>7212</v>
      </c>
      <c r="C114" s="3">
        <v>5</v>
      </c>
      <c r="D114" s="3" t="str">
        <f t="shared" si="2"/>
        <v>027</v>
      </c>
      <c r="E114" s="3" t="s">
        <v>1531</v>
      </c>
      <c r="F114" s="3" t="s">
        <v>7173</v>
      </c>
      <c r="G114" s="3">
        <v>87167</v>
      </c>
      <c r="H114" s="3">
        <v>16774</v>
      </c>
      <c r="I114" s="3">
        <v>1252</v>
      </c>
      <c r="J114" s="3">
        <f t="shared" si="3"/>
        <v>69141</v>
      </c>
      <c r="K114" s="3">
        <v>1108</v>
      </c>
      <c r="L114" s="3">
        <v>16587</v>
      </c>
      <c r="M114" s="3">
        <v>19148</v>
      </c>
      <c r="N114" s="3">
        <v>7334</v>
      </c>
      <c r="O114" s="3">
        <v>876</v>
      </c>
      <c r="P114" s="3">
        <v>495</v>
      </c>
      <c r="Q114" s="3">
        <v>183</v>
      </c>
      <c r="R114" s="3">
        <v>5395</v>
      </c>
      <c r="S114" s="3">
        <v>1425</v>
      </c>
      <c r="T114" s="3">
        <v>16590</v>
      </c>
    </row>
    <row r="115" spans="1:20">
      <c r="A115" s="3">
        <v>28</v>
      </c>
      <c r="B115" s="3" t="s">
        <v>7213</v>
      </c>
      <c r="C115" s="3">
        <v>1</v>
      </c>
      <c r="D115" s="3" t="str">
        <f t="shared" si="2"/>
        <v>028</v>
      </c>
      <c r="E115" s="3" t="s">
        <v>1542</v>
      </c>
      <c r="F115" s="3" t="s">
        <v>7169</v>
      </c>
      <c r="G115" s="3">
        <v>87319</v>
      </c>
      <c r="H115" s="3">
        <v>16630</v>
      </c>
      <c r="I115" s="3">
        <v>1236</v>
      </c>
      <c r="J115" s="3">
        <f t="shared" si="3"/>
        <v>69453</v>
      </c>
      <c r="K115" s="3">
        <v>1419</v>
      </c>
      <c r="L115" s="3">
        <v>11940</v>
      </c>
      <c r="M115" s="3">
        <v>20990</v>
      </c>
      <c r="N115" s="3">
        <v>6612</v>
      </c>
      <c r="O115" s="3">
        <v>799</v>
      </c>
      <c r="P115" s="3">
        <v>371</v>
      </c>
      <c r="Q115" s="3">
        <v>200</v>
      </c>
      <c r="R115" s="3">
        <v>7255</v>
      </c>
      <c r="S115" s="3">
        <v>1499</v>
      </c>
      <c r="T115" s="3">
        <v>18368</v>
      </c>
    </row>
    <row r="116" spans="1:20">
      <c r="A116" s="3">
        <v>28</v>
      </c>
      <c r="B116" s="3" t="s">
        <v>7213</v>
      </c>
      <c r="C116" s="3">
        <v>2</v>
      </c>
      <c r="D116" s="3" t="str">
        <f t="shared" si="2"/>
        <v>028</v>
      </c>
      <c r="E116" s="3" t="s">
        <v>1555</v>
      </c>
      <c r="F116" s="3" t="s">
        <v>7170</v>
      </c>
      <c r="G116" s="3">
        <v>71974</v>
      </c>
      <c r="H116" s="3">
        <v>14963</v>
      </c>
      <c r="I116" s="3">
        <v>966</v>
      </c>
      <c r="J116" s="3">
        <f t="shared" si="3"/>
        <v>56045</v>
      </c>
      <c r="K116" s="3">
        <v>917</v>
      </c>
      <c r="L116" s="3">
        <v>12203</v>
      </c>
      <c r="M116" s="3">
        <v>15753</v>
      </c>
      <c r="N116" s="3">
        <v>5252</v>
      </c>
      <c r="O116" s="3">
        <v>650</v>
      </c>
      <c r="P116" s="3">
        <v>367</v>
      </c>
      <c r="Q116" s="3">
        <v>129</v>
      </c>
      <c r="R116" s="3">
        <v>4593</v>
      </c>
      <c r="S116" s="3">
        <v>1221</v>
      </c>
      <c r="T116" s="3">
        <v>14960</v>
      </c>
    </row>
    <row r="117" spans="1:20">
      <c r="A117" s="3">
        <v>28</v>
      </c>
      <c r="B117" s="3" t="s">
        <v>7213</v>
      </c>
      <c r="C117" s="3">
        <v>3</v>
      </c>
      <c r="D117" s="3" t="str">
        <f t="shared" si="2"/>
        <v>028</v>
      </c>
      <c r="E117" s="3" t="s">
        <v>1571</v>
      </c>
      <c r="F117" s="3" t="s">
        <v>7171</v>
      </c>
      <c r="G117" s="3">
        <v>71254</v>
      </c>
      <c r="H117" s="3">
        <v>13670</v>
      </c>
      <c r="I117" s="3">
        <v>1104</v>
      </c>
      <c r="J117" s="3">
        <f t="shared" si="3"/>
        <v>56480</v>
      </c>
      <c r="K117" s="3">
        <v>773</v>
      </c>
      <c r="L117" s="3">
        <v>12161</v>
      </c>
      <c r="M117" s="3">
        <v>16163</v>
      </c>
      <c r="N117" s="3">
        <v>4950</v>
      </c>
      <c r="O117" s="3">
        <v>724</v>
      </c>
      <c r="P117" s="3">
        <v>389</v>
      </c>
      <c r="Q117" s="3">
        <v>137</v>
      </c>
      <c r="R117" s="3">
        <v>5037</v>
      </c>
      <c r="S117" s="3">
        <v>1246</v>
      </c>
      <c r="T117" s="3">
        <v>14900</v>
      </c>
    </row>
    <row r="118" spans="1:20">
      <c r="A118" s="3">
        <v>28</v>
      </c>
      <c r="B118" s="3" t="s">
        <v>7213</v>
      </c>
      <c r="C118" s="3">
        <v>4</v>
      </c>
      <c r="D118" s="3" t="str">
        <f t="shared" si="2"/>
        <v>028</v>
      </c>
      <c r="E118" s="3" t="s">
        <v>1586</v>
      </c>
      <c r="F118" s="3" t="s">
        <v>7172</v>
      </c>
      <c r="G118" s="3">
        <v>67237</v>
      </c>
      <c r="H118" s="3">
        <v>11326</v>
      </c>
      <c r="I118" s="3">
        <v>1074</v>
      </c>
      <c r="J118" s="3">
        <f t="shared" si="3"/>
        <v>54837</v>
      </c>
      <c r="K118" s="3">
        <v>679</v>
      </c>
      <c r="L118" s="3">
        <v>12763</v>
      </c>
      <c r="M118" s="3">
        <v>16685</v>
      </c>
      <c r="N118" s="3">
        <v>4416</v>
      </c>
      <c r="O118" s="3">
        <v>726</v>
      </c>
      <c r="P118" s="3">
        <v>460</v>
      </c>
      <c r="Q118" s="3">
        <v>156</v>
      </c>
      <c r="R118" s="3">
        <v>4957</v>
      </c>
      <c r="S118" s="3">
        <v>1341</v>
      </c>
      <c r="T118" s="3">
        <v>12654</v>
      </c>
    </row>
    <row r="119" spans="1:20">
      <c r="A119" s="3">
        <v>29</v>
      </c>
      <c r="B119" s="3" t="s">
        <v>7214</v>
      </c>
      <c r="C119" s="3">
        <v>1</v>
      </c>
      <c r="D119" s="3" t="str">
        <f t="shared" si="2"/>
        <v>029</v>
      </c>
      <c r="E119" s="3" t="s">
        <v>1596</v>
      </c>
      <c r="F119" s="3" t="s">
        <v>7169</v>
      </c>
      <c r="G119" s="3">
        <v>85838</v>
      </c>
      <c r="H119" s="3">
        <v>12548</v>
      </c>
      <c r="I119" s="3">
        <v>1284</v>
      </c>
      <c r="J119" s="3">
        <f t="shared" si="3"/>
        <v>72006</v>
      </c>
      <c r="K119" s="3">
        <v>2328</v>
      </c>
      <c r="L119" s="3">
        <v>7710</v>
      </c>
      <c r="M119" s="3">
        <v>17743</v>
      </c>
      <c r="N119" s="3">
        <v>7900</v>
      </c>
      <c r="O119" s="3">
        <v>1107</v>
      </c>
      <c r="P119" s="3">
        <v>429</v>
      </c>
      <c r="Q119" s="3">
        <v>196</v>
      </c>
      <c r="R119" s="3">
        <v>8669</v>
      </c>
      <c r="S119" s="3">
        <v>1299</v>
      </c>
      <c r="T119" s="3">
        <v>24625</v>
      </c>
    </row>
    <row r="120" spans="1:20">
      <c r="A120" s="3">
        <v>29</v>
      </c>
      <c r="B120" s="3" t="s">
        <v>7214</v>
      </c>
      <c r="C120" s="3">
        <v>2</v>
      </c>
      <c r="D120" s="3" t="str">
        <f t="shared" si="2"/>
        <v>029</v>
      </c>
      <c r="E120" s="3" t="s">
        <v>1606</v>
      </c>
      <c r="F120" s="3" t="s">
        <v>7170</v>
      </c>
      <c r="G120" s="3">
        <v>77990</v>
      </c>
      <c r="H120" s="3">
        <v>15802</v>
      </c>
      <c r="I120" s="3">
        <v>1169</v>
      </c>
      <c r="J120" s="3">
        <f t="shared" si="3"/>
        <v>61019</v>
      </c>
      <c r="K120" s="3">
        <v>1834</v>
      </c>
      <c r="L120" s="3">
        <v>6779</v>
      </c>
      <c r="M120" s="3">
        <v>13801</v>
      </c>
      <c r="N120" s="3">
        <v>7328</v>
      </c>
      <c r="O120" s="3">
        <v>786</v>
      </c>
      <c r="P120" s="3">
        <v>293</v>
      </c>
      <c r="Q120" s="3">
        <v>160</v>
      </c>
      <c r="R120" s="3">
        <v>6322</v>
      </c>
      <c r="S120" s="3">
        <v>871</v>
      </c>
      <c r="T120" s="3">
        <v>22845</v>
      </c>
    </row>
    <row r="121" spans="1:20">
      <c r="A121" s="3">
        <v>29</v>
      </c>
      <c r="B121" s="3" t="s">
        <v>7214</v>
      </c>
      <c r="C121" s="3">
        <v>3</v>
      </c>
      <c r="D121" s="3" t="str">
        <f t="shared" si="2"/>
        <v>029</v>
      </c>
      <c r="E121" s="3" t="s">
        <v>1618</v>
      </c>
      <c r="F121" s="3" t="s">
        <v>7171</v>
      </c>
      <c r="G121" s="3">
        <v>86160</v>
      </c>
      <c r="H121" s="3">
        <v>13202</v>
      </c>
      <c r="I121" s="3">
        <v>1204</v>
      </c>
      <c r="J121" s="3">
        <f t="shared" si="3"/>
        <v>71754</v>
      </c>
      <c r="K121" s="3">
        <v>1906</v>
      </c>
      <c r="L121" s="3">
        <v>9146</v>
      </c>
      <c r="M121" s="3">
        <v>18564</v>
      </c>
      <c r="N121" s="3">
        <v>7340</v>
      </c>
      <c r="O121" s="3">
        <v>931</v>
      </c>
      <c r="P121" s="3">
        <v>386</v>
      </c>
      <c r="Q121" s="3">
        <v>187</v>
      </c>
      <c r="R121" s="3">
        <v>8660</v>
      </c>
      <c r="S121" s="3">
        <v>1339</v>
      </c>
      <c r="T121" s="3">
        <v>23295</v>
      </c>
    </row>
    <row r="122" spans="1:20">
      <c r="A122" s="3">
        <v>29</v>
      </c>
      <c r="B122" s="3" t="s">
        <v>7214</v>
      </c>
      <c r="C122" s="3">
        <v>4</v>
      </c>
      <c r="D122" s="3" t="str">
        <f t="shared" si="2"/>
        <v>029</v>
      </c>
      <c r="E122" s="3" t="s">
        <v>1631</v>
      </c>
      <c r="F122" s="3" t="s">
        <v>7172</v>
      </c>
      <c r="G122" s="3">
        <v>82138</v>
      </c>
      <c r="H122" s="3">
        <v>12209</v>
      </c>
      <c r="I122" s="3">
        <v>1069</v>
      </c>
      <c r="J122" s="3">
        <f t="shared" si="3"/>
        <v>68860</v>
      </c>
      <c r="K122" s="3">
        <v>1897</v>
      </c>
      <c r="L122" s="3">
        <v>7212</v>
      </c>
      <c r="M122" s="3">
        <v>16888</v>
      </c>
      <c r="N122" s="3">
        <v>8432</v>
      </c>
      <c r="O122" s="3">
        <v>909</v>
      </c>
      <c r="P122" s="3">
        <v>383</v>
      </c>
      <c r="Q122" s="3">
        <v>182</v>
      </c>
      <c r="R122" s="3">
        <v>7296</v>
      </c>
      <c r="S122" s="3">
        <v>1117</v>
      </c>
      <c r="T122" s="3">
        <v>24544</v>
      </c>
    </row>
    <row r="123" spans="1:20">
      <c r="A123" s="3">
        <v>29</v>
      </c>
      <c r="B123" s="3" t="s">
        <v>7214</v>
      </c>
      <c r="C123" s="3">
        <v>5</v>
      </c>
      <c r="D123" s="3" t="str">
        <f t="shared" si="2"/>
        <v>029</v>
      </c>
      <c r="E123" s="3" t="s">
        <v>1643</v>
      </c>
      <c r="F123" s="3" t="s">
        <v>7173</v>
      </c>
      <c r="G123" s="3">
        <v>91166</v>
      </c>
      <c r="H123" s="3">
        <v>13045</v>
      </c>
      <c r="I123" s="3">
        <v>1170</v>
      </c>
      <c r="J123" s="3">
        <f t="shared" si="3"/>
        <v>76951</v>
      </c>
      <c r="K123" s="3">
        <v>1937</v>
      </c>
      <c r="L123" s="3">
        <v>8798</v>
      </c>
      <c r="M123" s="3">
        <v>20660</v>
      </c>
      <c r="N123" s="3">
        <v>7470</v>
      </c>
      <c r="O123" s="3">
        <v>1028</v>
      </c>
      <c r="P123" s="3">
        <v>449</v>
      </c>
      <c r="Q123" s="3">
        <v>193</v>
      </c>
      <c r="R123" s="3">
        <v>9743</v>
      </c>
      <c r="S123" s="3">
        <v>1375</v>
      </c>
      <c r="T123" s="3">
        <v>25298</v>
      </c>
    </row>
    <row r="124" spans="1:20">
      <c r="A124" s="3">
        <v>29</v>
      </c>
      <c r="B124" s="3" t="s">
        <v>7214</v>
      </c>
      <c r="C124" s="3">
        <v>6</v>
      </c>
      <c r="D124" s="3" t="str">
        <f t="shared" si="2"/>
        <v>029</v>
      </c>
      <c r="E124" s="3" t="s">
        <v>1654</v>
      </c>
      <c r="F124" s="3" t="s">
        <v>7179</v>
      </c>
      <c r="G124" s="3">
        <v>89318</v>
      </c>
      <c r="H124" s="3">
        <v>13297</v>
      </c>
      <c r="I124" s="3">
        <v>1145</v>
      </c>
      <c r="J124" s="3">
        <f t="shared" si="3"/>
        <v>74876</v>
      </c>
      <c r="K124" s="3">
        <v>2268</v>
      </c>
      <c r="L124" s="3">
        <v>9703</v>
      </c>
      <c r="M124" s="3">
        <v>17722</v>
      </c>
      <c r="N124" s="3">
        <v>9173</v>
      </c>
      <c r="O124" s="3">
        <v>1316</v>
      </c>
      <c r="P124" s="3">
        <v>510</v>
      </c>
      <c r="Q124" s="3">
        <v>238</v>
      </c>
      <c r="R124" s="3">
        <v>8267</v>
      </c>
      <c r="S124" s="3">
        <v>1417</v>
      </c>
      <c r="T124" s="3">
        <v>24262</v>
      </c>
    </row>
    <row r="125" spans="1:20">
      <c r="A125" s="3">
        <v>29</v>
      </c>
      <c r="B125" s="3" t="s">
        <v>7214</v>
      </c>
      <c r="C125" s="3">
        <v>7</v>
      </c>
      <c r="D125" s="3" t="str">
        <f t="shared" si="2"/>
        <v>029</v>
      </c>
      <c r="E125" s="3" t="s">
        <v>1664</v>
      </c>
      <c r="F125" s="3" t="s">
        <v>7180</v>
      </c>
      <c r="G125" s="3">
        <v>79751</v>
      </c>
      <c r="H125" s="3">
        <v>12861</v>
      </c>
      <c r="I125" s="3">
        <v>1151</v>
      </c>
      <c r="J125" s="3">
        <f t="shared" si="3"/>
        <v>65739</v>
      </c>
      <c r="K125" s="3">
        <v>2159</v>
      </c>
      <c r="L125" s="3">
        <v>7981</v>
      </c>
      <c r="M125" s="3">
        <v>15787</v>
      </c>
      <c r="N125" s="3">
        <v>8181</v>
      </c>
      <c r="O125" s="3">
        <v>1063</v>
      </c>
      <c r="P125" s="3">
        <v>403</v>
      </c>
      <c r="Q125" s="3">
        <v>186</v>
      </c>
      <c r="R125" s="3">
        <v>7355</v>
      </c>
      <c r="S125" s="3">
        <v>1304</v>
      </c>
      <c r="T125" s="3">
        <v>21320</v>
      </c>
    </row>
    <row r="126" spans="1:20">
      <c r="A126" s="3">
        <v>29</v>
      </c>
      <c r="B126" s="3" t="s">
        <v>7214</v>
      </c>
      <c r="C126" s="3">
        <v>8</v>
      </c>
      <c r="D126" s="3" t="str">
        <f t="shared" si="2"/>
        <v>029</v>
      </c>
      <c r="E126" s="3" t="s">
        <v>1675</v>
      </c>
      <c r="F126" s="3" t="s">
        <v>7181</v>
      </c>
      <c r="G126" s="3">
        <v>84410</v>
      </c>
      <c r="H126" s="3">
        <v>14212</v>
      </c>
      <c r="I126" s="3">
        <v>1331</v>
      </c>
      <c r="J126" s="3">
        <f t="shared" si="3"/>
        <v>68867</v>
      </c>
      <c r="K126" s="3">
        <v>2207</v>
      </c>
      <c r="L126" s="3">
        <v>9772</v>
      </c>
      <c r="M126" s="3">
        <v>15829</v>
      </c>
      <c r="N126" s="3">
        <v>8681</v>
      </c>
      <c r="O126" s="3">
        <v>1133</v>
      </c>
      <c r="P126" s="3">
        <v>494</v>
      </c>
      <c r="Q126" s="3">
        <v>189</v>
      </c>
      <c r="R126" s="3">
        <v>6809</v>
      </c>
      <c r="S126" s="3">
        <v>1222</v>
      </c>
      <c r="T126" s="3">
        <v>22531</v>
      </c>
    </row>
    <row r="127" spans="1:20">
      <c r="A127" s="3">
        <v>30</v>
      </c>
      <c r="B127" s="3" t="s">
        <v>7215</v>
      </c>
      <c r="C127" s="3">
        <v>1</v>
      </c>
      <c r="D127" s="3" t="str">
        <f t="shared" si="2"/>
        <v>030</v>
      </c>
      <c r="E127" s="3" t="s">
        <v>1730</v>
      </c>
      <c r="F127" s="3" t="s">
        <v>7169</v>
      </c>
      <c r="G127" s="3">
        <v>83350</v>
      </c>
      <c r="H127" s="3">
        <v>16348</v>
      </c>
      <c r="I127" s="3">
        <v>1068</v>
      </c>
      <c r="J127" s="3">
        <f t="shared" si="3"/>
        <v>65934</v>
      </c>
      <c r="K127" s="3">
        <v>1179</v>
      </c>
      <c r="L127" s="3">
        <v>16819</v>
      </c>
      <c r="M127" s="3">
        <v>17226</v>
      </c>
      <c r="N127" s="3">
        <v>7679</v>
      </c>
      <c r="O127" s="3">
        <v>532</v>
      </c>
      <c r="P127" s="3">
        <v>247</v>
      </c>
      <c r="Q127" s="3">
        <v>127</v>
      </c>
      <c r="R127" s="3">
        <v>4457</v>
      </c>
      <c r="S127" s="3">
        <v>905</v>
      </c>
      <c r="T127" s="3">
        <v>16763</v>
      </c>
    </row>
    <row r="128" spans="1:20">
      <c r="A128" s="3">
        <v>30</v>
      </c>
      <c r="B128" s="3" t="s">
        <v>7215</v>
      </c>
      <c r="C128" s="3">
        <v>2</v>
      </c>
      <c r="D128" s="3" t="str">
        <f t="shared" si="2"/>
        <v>030</v>
      </c>
      <c r="E128" s="3" t="s">
        <v>1746</v>
      </c>
      <c r="F128" s="3" t="s">
        <v>7170</v>
      </c>
      <c r="G128" s="3">
        <v>82315</v>
      </c>
      <c r="H128" s="3">
        <v>12934</v>
      </c>
      <c r="I128" s="3">
        <v>1114</v>
      </c>
      <c r="J128" s="3">
        <f t="shared" si="3"/>
        <v>68267</v>
      </c>
      <c r="K128" s="3">
        <v>1222</v>
      </c>
      <c r="L128" s="3">
        <v>19707</v>
      </c>
      <c r="M128" s="3">
        <v>18187</v>
      </c>
      <c r="N128" s="3">
        <v>7584</v>
      </c>
      <c r="O128" s="3">
        <v>601</v>
      </c>
      <c r="P128" s="3">
        <v>334</v>
      </c>
      <c r="Q128" s="3">
        <v>157</v>
      </c>
      <c r="R128" s="3">
        <v>4349</v>
      </c>
      <c r="S128" s="3">
        <v>1034</v>
      </c>
      <c r="T128" s="3">
        <v>15092</v>
      </c>
    </row>
    <row r="129" spans="1:20">
      <c r="A129" s="3">
        <v>30</v>
      </c>
      <c r="B129" s="3" t="s">
        <v>7215</v>
      </c>
      <c r="C129" s="3">
        <v>3</v>
      </c>
      <c r="D129" s="3" t="str">
        <f t="shared" si="2"/>
        <v>030</v>
      </c>
      <c r="E129" s="3" t="s">
        <v>1761</v>
      </c>
      <c r="F129" s="3" t="s">
        <v>7171</v>
      </c>
      <c r="G129" s="3">
        <v>88772</v>
      </c>
      <c r="H129" s="3">
        <v>14414</v>
      </c>
      <c r="I129" s="3">
        <v>1233</v>
      </c>
      <c r="J129" s="3">
        <f t="shared" si="3"/>
        <v>73125</v>
      </c>
      <c r="K129" s="3">
        <v>1378</v>
      </c>
      <c r="L129" s="3">
        <v>18914</v>
      </c>
      <c r="M129" s="3">
        <v>19867</v>
      </c>
      <c r="N129" s="3">
        <v>8127</v>
      </c>
      <c r="O129" s="3">
        <v>728</v>
      </c>
      <c r="P129" s="3">
        <v>352</v>
      </c>
      <c r="Q129" s="3">
        <v>180</v>
      </c>
      <c r="R129" s="3">
        <v>5584</v>
      </c>
      <c r="S129" s="3">
        <v>1175</v>
      </c>
      <c r="T129" s="3">
        <v>16820</v>
      </c>
    </row>
    <row r="130" spans="1:20">
      <c r="A130" s="3">
        <v>30</v>
      </c>
      <c r="B130" s="3" t="s">
        <v>7215</v>
      </c>
      <c r="C130" s="3">
        <v>4</v>
      </c>
      <c r="D130" s="3" t="str">
        <f t="shared" si="2"/>
        <v>030</v>
      </c>
      <c r="E130" s="3" t="s">
        <v>1768</v>
      </c>
      <c r="F130" s="3" t="s">
        <v>7172</v>
      </c>
      <c r="G130" s="3">
        <v>87667</v>
      </c>
      <c r="H130" s="3">
        <v>14200</v>
      </c>
      <c r="I130" s="3">
        <v>1348</v>
      </c>
      <c r="J130" s="3">
        <f t="shared" si="3"/>
        <v>72119</v>
      </c>
      <c r="K130" s="3">
        <v>1363</v>
      </c>
      <c r="L130" s="3">
        <v>18624</v>
      </c>
      <c r="M130" s="3">
        <v>16170</v>
      </c>
      <c r="N130" s="3">
        <v>10951</v>
      </c>
      <c r="O130" s="3">
        <v>815</v>
      </c>
      <c r="P130" s="3">
        <v>417</v>
      </c>
      <c r="Q130" s="3">
        <v>174</v>
      </c>
      <c r="R130" s="3">
        <v>5083</v>
      </c>
      <c r="S130" s="3">
        <v>1122</v>
      </c>
      <c r="T130" s="3">
        <v>17400</v>
      </c>
    </row>
    <row r="131" spans="1:20">
      <c r="A131" s="3">
        <v>30</v>
      </c>
      <c r="B131" s="3" t="s">
        <v>7215</v>
      </c>
      <c r="C131" s="3">
        <v>5</v>
      </c>
      <c r="D131" s="3" t="str">
        <f t="shared" ref="D131:D194" si="4">IF(A131&lt;10,"00"&amp;A131,IF(A131&lt;100,"0"&amp;A131,A131))</f>
        <v>030</v>
      </c>
      <c r="E131" s="3" t="s">
        <v>1783</v>
      </c>
      <c r="F131" s="3" t="s">
        <v>7173</v>
      </c>
      <c r="G131" s="3">
        <v>93398</v>
      </c>
      <c r="H131" s="3">
        <v>15362</v>
      </c>
      <c r="I131" s="3">
        <v>1379</v>
      </c>
      <c r="J131" s="3">
        <f t="shared" ref="J131:J194" si="5">G131-H131-I131</f>
        <v>76657</v>
      </c>
      <c r="K131" s="3">
        <v>2291</v>
      </c>
      <c r="L131" s="3">
        <v>17455</v>
      </c>
      <c r="M131" s="3">
        <v>15801</v>
      </c>
      <c r="N131" s="3">
        <v>13630</v>
      </c>
      <c r="O131" s="3">
        <v>928</v>
      </c>
      <c r="P131" s="3">
        <v>390</v>
      </c>
      <c r="Q131" s="3">
        <v>186</v>
      </c>
      <c r="R131" s="3">
        <v>4996</v>
      </c>
      <c r="S131" s="3">
        <v>1026</v>
      </c>
      <c r="T131" s="3">
        <v>19954</v>
      </c>
    </row>
    <row r="132" spans="1:20">
      <c r="A132" s="3">
        <v>30</v>
      </c>
      <c r="B132" s="3" t="s">
        <v>7215</v>
      </c>
      <c r="C132" s="3">
        <v>6</v>
      </c>
      <c r="D132" s="3" t="str">
        <f t="shared" si="4"/>
        <v>030</v>
      </c>
      <c r="E132" s="3" t="s">
        <v>1796</v>
      </c>
      <c r="F132" s="3" t="s">
        <v>7179</v>
      </c>
      <c r="G132" s="3">
        <v>77636</v>
      </c>
      <c r="H132" s="3">
        <v>14732</v>
      </c>
      <c r="I132" s="3">
        <v>980</v>
      </c>
      <c r="J132" s="3">
        <f t="shared" si="5"/>
        <v>61924</v>
      </c>
      <c r="K132" s="3">
        <v>1422</v>
      </c>
      <c r="L132" s="3">
        <v>15127</v>
      </c>
      <c r="M132" s="3">
        <v>16676</v>
      </c>
      <c r="N132" s="3">
        <v>7760</v>
      </c>
      <c r="O132" s="3">
        <v>611</v>
      </c>
      <c r="P132" s="3">
        <v>206</v>
      </c>
      <c r="Q132" s="3">
        <v>124</v>
      </c>
      <c r="R132" s="3">
        <v>4424</v>
      </c>
      <c r="S132" s="3">
        <v>825</v>
      </c>
      <c r="T132" s="3">
        <v>14749</v>
      </c>
    </row>
    <row r="133" spans="1:20">
      <c r="A133" s="3">
        <v>31</v>
      </c>
      <c r="B133" s="3" t="s">
        <v>7216</v>
      </c>
      <c r="C133" s="3">
        <v>1</v>
      </c>
      <c r="D133" s="3" t="str">
        <f t="shared" si="4"/>
        <v>031</v>
      </c>
      <c r="E133" s="3" t="s">
        <v>1811</v>
      </c>
      <c r="F133" s="3" t="s">
        <v>7169</v>
      </c>
      <c r="G133" s="3">
        <v>76334</v>
      </c>
      <c r="H133" s="3">
        <v>14840</v>
      </c>
      <c r="I133" s="3">
        <v>872</v>
      </c>
      <c r="J133" s="3">
        <f t="shared" si="5"/>
        <v>60622</v>
      </c>
      <c r="K133" s="3">
        <v>2458</v>
      </c>
      <c r="L133" s="3">
        <v>7042</v>
      </c>
      <c r="M133" s="3">
        <v>13584</v>
      </c>
      <c r="N133" s="3">
        <v>9053</v>
      </c>
      <c r="O133" s="3">
        <v>670</v>
      </c>
      <c r="P133" s="3">
        <v>223</v>
      </c>
      <c r="Q133" s="3">
        <v>147</v>
      </c>
      <c r="R133" s="3">
        <v>5842</v>
      </c>
      <c r="S133" s="3">
        <v>816</v>
      </c>
      <c r="T133" s="3">
        <v>20787</v>
      </c>
    </row>
    <row r="134" spans="1:20">
      <c r="A134" s="3">
        <v>31</v>
      </c>
      <c r="B134" s="3" t="s">
        <v>7216</v>
      </c>
      <c r="C134" s="3">
        <v>2</v>
      </c>
      <c r="D134" s="3" t="str">
        <f t="shared" si="4"/>
        <v>031</v>
      </c>
      <c r="E134" s="3" t="s">
        <v>1832</v>
      </c>
      <c r="F134" s="3" t="s">
        <v>7170</v>
      </c>
      <c r="G134" s="3">
        <v>94385</v>
      </c>
      <c r="H134" s="3">
        <v>16872</v>
      </c>
      <c r="I134" s="3">
        <v>1186</v>
      </c>
      <c r="J134" s="3">
        <f t="shared" si="5"/>
        <v>76327</v>
      </c>
      <c r="K134" s="3">
        <v>2446</v>
      </c>
      <c r="L134" s="3">
        <v>10601</v>
      </c>
      <c r="M134" s="3">
        <v>18033</v>
      </c>
      <c r="N134" s="3">
        <v>10546</v>
      </c>
      <c r="O134" s="3">
        <v>792</v>
      </c>
      <c r="P134" s="3">
        <v>299</v>
      </c>
      <c r="Q134" s="3">
        <v>168</v>
      </c>
      <c r="R134" s="3">
        <v>7044</v>
      </c>
      <c r="S134" s="3">
        <v>1187</v>
      </c>
      <c r="T134" s="3">
        <v>25211</v>
      </c>
    </row>
    <row r="135" spans="1:20">
      <c r="A135" s="3">
        <v>31</v>
      </c>
      <c r="B135" s="3" t="s">
        <v>7216</v>
      </c>
      <c r="C135" s="3">
        <v>3</v>
      </c>
      <c r="D135" s="3" t="str">
        <f t="shared" si="4"/>
        <v>031</v>
      </c>
      <c r="E135" s="3" t="s">
        <v>1849</v>
      </c>
      <c r="F135" s="3" t="s">
        <v>7171</v>
      </c>
      <c r="G135" s="3">
        <v>73042</v>
      </c>
      <c r="H135" s="3">
        <v>12261</v>
      </c>
      <c r="I135" s="3">
        <v>860</v>
      </c>
      <c r="J135" s="3">
        <f t="shared" si="5"/>
        <v>59921</v>
      </c>
      <c r="K135" s="3">
        <v>2201</v>
      </c>
      <c r="L135" s="3">
        <v>6402</v>
      </c>
      <c r="M135" s="3">
        <v>18276</v>
      </c>
      <c r="N135" s="3">
        <v>7089</v>
      </c>
      <c r="O135" s="3">
        <v>527</v>
      </c>
      <c r="P135" s="3">
        <v>177</v>
      </c>
      <c r="Q135" s="3">
        <v>146</v>
      </c>
      <c r="R135" s="3">
        <v>6460</v>
      </c>
      <c r="S135" s="3">
        <v>822</v>
      </c>
      <c r="T135" s="3">
        <v>17821</v>
      </c>
    </row>
    <row r="136" spans="1:20">
      <c r="A136" s="3">
        <v>31</v>
      </c>
      <c r="B136" s="3" t="s">
        <v>7216</v>
      </c>
      <c r="C136" s="3">
        <v>4</v>
      </c>
      <c r="D136" s="3" t="str">
        <f t="shared" si="4"/>
        <v>031</v>
      </c>
      <c r="E136" s="3" t="s">
        <v>1864</v>
      </c>
      <c r="F136" s="3" t="s">
        <v>7172</v>
      </c>
      <c r="G136" s="3">
        <v>66065</v>
      </c>
      <c r="H136" s="3">
        <v>15108</v>
      </c>
      <c r="I136" s="3">
        <v>713</v>
      </c>
      <c r="J136" s="3">
        <f t="shared" si="5"/>
        <v>50244</v>
      </c>
      <c r="K136" s="3">
        <v>2232</v>
      </c>
      <c r="L136" s="3">
        <v>5030</v>
      </c>
      <c r="M136" s="3">
        <v>11153</v>
      </c>
      <c r="N136" s="3">
        <v>8300</v>
      </c>
      <c r="O136" s="3">
        <v>510</v>
      </c>
      <c r="P136" s="3">
        <v>164</v>
      </c>
      <c r="Q136" s="3">
        <v>123</v>
      </c>
      <c r="R136" s="3">
        <v>4397</v>
      </c>
      <c r="S136" s="3">
        <v>564</v>
      </c>
      <c r="T136" s="3">
        <v>17771</v>
      </c>
    </row>
    <row r="137" spans="1:20">
      <c r="A137" s="3">
        <v>31</v>
      </c>
      <c r="B137" s="3" t="s">
        <v>7216</v>
      </c>
      <c r="C137" s="3">
        <v>5</v>
      </c>
      <c r="D137" s="3" t="str">
        <f t="shared" si="4"/>
        <v>031</v>
      </c>
      <c r="E137" s="3" t="s">
        <v>1883</v>
      </c>
      <c r="F137" s="3" t="s">
        <v>7173</v>
      </c>
      <c r="G137" s="3">
        <v>90084</v>
      </c>
      <c r="H137" s="3">
        <v>12498</v>
      </c>
      <c r="I137" s="3">
        <v>1359</v>
      </c>
      <c r="J137" s="3">
        <f t="shared" si="5"/>
        <v>76227</v>
      </c>
      <c r="K137" s="3">
        <v>1557</v>
      </c>
      <c r="L137" s="3">
        <v>15092</v>
      </c>
      <c r="M137" s="3">
        <v>17773</v>
      </c>
      <c r="N137" s="3">
        <v>9574</v>
      </c>
      <c r="O137" s="3">
        <v>889</v>
      </c>
      <c r="P137" s="3">
        <v>340</v>
      </c>
      <c r="Q137" s="3">
        <v>197</v>
      </c>
      <c r="R137" s="3">
        <v>6800</v>
      </c>
      <c r="S137" s="3">
        <v>1278</v>
      </c>
      <c r="T137" s="3">
        <v>22727</v>
      </c>
    </row>
    <row r="138" spans="1:20">
      <c r="A138" s="3">
        <v>31</v>
      </c>
      <c r="B138" s="3" t="s">
        <v>7216</v>
      </c>
      <c r="C138" s="3">
        <v>6</v>
      </c>
      <c r="D138" s="3" t="str">
        <f t="shared" si="4"/>
        <v>031</v>
      </c>
      <c r="E138" s="3" t="s">
        <v>1895</v>
      </c>
      <c r="F138" s="3" t="s">
        <v>7179</v>
      </c>
      <c r="G138" s="3">
        <v>103044</v>
      </c>
      <c r="H138" s="3">
        <v>14914</v>
      </c>
      <c r="I138" s="3">
        <v>1509</v>
      </c>
      <c r="J138" s="3">
        <f t="shared" si="5"/>
        <v>86621</v>
      </c>
      <c r="K138" s="3">
        <v>2420</v>
      </c>
      <c r="L138" s="3">
        <v>13690</v>
      </c>
      <c r="M138" s="3">
        <v>18578</v>
      </c>
      <c r="N138" s="3">
        <v>10656</v>
      </c>
      <c r="O138" s="3">
        <v>905</v>
      </c>
      <c r="P138" s="3">
        <v>389</v>
      </c>
      <c r="Q138" s="3">
        <v>232</v>
      </c>
      <c r="R138" s="3">
        <v>8870</v>
      </c>
      <c r="S138" s="3">
        <v>1450</v>
      </c>
      <c r="T138" s="3">
        <v>29431</v>
      </c>
    </row>
    <row r="139" spans="1:20">
      <c r="A139" s="3">
        <v>31</v>
      </c>
      <c r="B139" s="3" t="s">
        <v>7216</v>
      </c>
      <c r="C139" s="3">
        <v>7</v>
      </c>
      <c r="D139" s="3" t="str">
        <f t="shared" si="4"/>
        <v>031</v>
      </c>
      <c r="E139" s="3" t="s">
        <v>1912</v>
      </c>
      <c r="F139" s="3" t="s">
        <v>7180</v>
      </c>
      <c r="G139" s="3">
        <v>92441</v>
      </c>
      <c r="H139" s="3">
        <v>13422</v>
      </c>
      <c r="I139" s="3">
        <v>1443</v>
      </c>
      <c r="J139" s="3">
        <f t="shared" si="5"/>
        <v>77576</v>
      </c>
      <c r="K139" s="3">
        <v>1871</v>
      </c>
      <c r="L139" s="3">
        <v>15341</v>
      </c>
      <c r="M139" s="3">
        <v>16951</v>
      </c>
      <c r="N139" s="3">
        <v>10031</v>
      </c>
      <c r="O139" s="3">
        <v>943</v>
      </c>
      <c r="P139" s="3">
        <v>349</v>
      </c>
      <c r="Q139" s="3">
        <v>205</v>
      </c>
      <c r="R139" s="3">
        <v>6708</v>
      </c>
      <c r="S139" s="3">
        <v>1330</v>
      </c>
      <c r="T139" s="3">
        <v>23847</v>
      </c>
    </row>
    <row r="140" spans="1:20">
      <c r="A140" s="3">
        <v>31</v>
      </c>
      <c r="B140" s="3" t="s">
        <v>7216</v>
      </c>
      <c r="C140" s="3">
        <v>8</v>
      </c>
      <c r="D140" s="3" t="str">
        <f t="shared" si="4"/>
        <v>031</v>
      </c>
      <c r="E140" s="3" t="s">
        <v>1922</v>
      </c>
      <c r="F140" s="3" t="s">
        <v>7181</v>
      </c>
      <c r="G140" s="3">
        <v>84959</v>
      </c>
      <c r="H140" s="3">
        <v>14197</v>
      </c>
      <c r="I140" s="3">
        <v>1473</v>
      </c>
      <c r="J140" s="3">
        <f t="shared" si="5"/>
        <v>69289</v>
      </c>
      <c r="K140" s="3">
        <v>1486</v>
      </c>
      <c r="L140" s="3">
        <v>13682</v>
      </c>
      <c r="M140" s="3">
        <v>14213</v>
      </c>
      <c r="N140" s="3">
        <v>8980</v>
      </c>
      <c r="O140" s="3">
        <v>884</v>
      </c>
      <c r="P140" s="3">
        <v>347</v>
      </c>
      <c r="Q140" s="3">
        <v>148</v>
      </c>
      <c r="R140" s="3">
        <v>5638</v>
      </c>
      <c r="S140" s="3">
        <v>1112</v>
      </c>
      <c r="T140" s="3">
        <v>22799</v>
      </c>
    </row>
    <row r="141" spans="1:20">
      <c r="A141" s="3">
        <v>31</v>
      </c>
      <c r="B141" s="3" t="s">
        <v>7216</v>
      </c>
      <c r="C141" s="3">
        <v>9</v>
      </c>
      <c r="D141" s="3" t="str">
        <f t="shared" si="4"/>
        <v>031</v>
      </c>
      <c r="E141" s="3" t="s">
        <v>1932</v>
      </c>
      <c r="F141" s="3" t="s">
        <v>7182</v>
      </c>
      <c r="G141" s="3">
        <v>76370</v>
      </c>
      <c r="H141" s="3">
        <v>15148</v>
      </c>
      <c r="I141" s="3">
        <v>932</v>
      </c>
      <c r="J141" s="3">
        <f t="shared" si="5"/>
        <v>60290</v>
      </c>
      <c r="K141" s="3">
        <v>1981</v>
      </c>
      <c r="L141" s="3">
        <v>8516</v>
      </c>
      <c r="M141" s="3">
        <v>12179</v>
      </c>
      <c r="N141" s="3">
        <v>8896</v>
      </c>
      <c r="O141" s="3">
        <v>641</v>
      </c>
      <c r="P141" s="3">
        <v>268</v>
      </c>
      <c r="Q141" s="3">
        <v>139</v>
      </c>
      <c r="R141" s="3">
        <v>4965</v>
      </c>
      <c r="S141" s="3">
        <v>810</v>
      </c>
      <c r="T141" s="3">
        <v>21895</v>
      </c>
    </row>
    <row r="142" spans="1:20">
      <c r="A142" s="3">
        <v>31</v>
      </c>
      <c r="B142" s="3" t="s">
        <v>7216</v>
      </c>
      <c r="C142" s="3">
        <v>10</v>
      </c>
      <c r="D142" s="3" t="str">
        <f t="shared" si="4"/>
        <v>031</v>
      </c>
      <c r="E142" s="3" t="s">
        <v>1944</v>
      </c>
      <c r="F142" s="3" t="s">
        <v>7189</v>
      </c>
      <c r="G142" s="3">
        <v>88311</v>
      </c>
      <c r="H142" s="3">
        <v>10422</v>
      </c>
      <c r="I142" s="3">
        <v>1413</v>
      </c>
      <c r="J142" s="3">
        <f t="shared" si="5"/>
        <v>76476</v>
      </c>
      <c r="K142" s="3">
        <v>2417</v>
      </c>
      <c r="L142" s="3">
        <v>10765</v>
      </c>
      <c r="M142" s="3">
        <v>17667</v>
      </c>
      <c r="N142" s="3">
        <v>9673</v>
      </c>
      <c r="O142" s="3">
        <v>911</v>
      </c>
      <c r="P142" s="3">
        <v>283</v>
      </c>
      <c r="Q142" s="3">
        <v>198</v>
      </c>
      <c r="R142" s="3">
        <v>7924</v>
      </c>
      <c r="S142" s="3">
        <v>1232</v>
      </c>
      <c r="T142" s="3">
        <v>25406</v>
      </c>
    </row>
    <row r="143" spans="1:20">
      <c r="A143" s="3">
        <v>32</v>
      </c>
      <c r="B143" s="3" t="s">
        <v>7217</v>
      </c>
      <c r="C143" s="3">
        <v>1</v>
      </c>
      <c r="D143" s="3" t="str">
        <f t="shared" si="4"/>
        <v>032</v>
      </c>
      <c r="E143" s="3" t="s">
        <v>1958</v>
      </c>
      <c r="F143" s="3" t="s">
        <v>7169</v>
      </c>
      <c r="G143" s="3">
        <v>73648</v>
      </c>
      <c r="H143" s="3">
        <v>10586</v>
      </c>
      <c r="I143" s="3">
        <v>1397</v>
      </c>
      <c r="J143" s="3">
        <f t="shared" si="5"/>
        <v>61665</v>
      </c>
      <c r="K143" s="3">
        <v>1415</v>
      </c>
      <c r="L143" s="3">
        <v>9080</v>
      </c>
      <c r="M143" s="3">
        <v>14005</v>
      </c>
      <c r="N143" s="3">
        <v>7827</v>
      </c>
      <c r="O143" s="3">
        <v>770</v>
      </c>
      <c r="P143" s="3">
        <v>341</v>
      </c>
      <c r="Q143" s="3">
        <v>157</v>
      </c>
      <c r="R143" s="3">
        <v>6267</v>
      </c>
      <c r="S143" s="3">
        <v>1062</v>
      </c>
      <c r="T143" s="3">
        <v>20741</v>
      </c>
    </row>
    <row r="144" spans="1:20">
      <c r="A144" s="3">
        <v>32</v>
      </c>
      <c r="B144" s="3" t="s">
        <v>7217</v>
      </c>
      <c r="C144" s="3">
        <v>2</v>
      </c>
      <c r="D144" s="3" t="str">
        <f t="shared" si="4"/>
        <v>032</v>
      </c>
      <c r="E144" s="3" t="s">
        <v>1972</v>
      </c>
      <c r="F144" s="3" t="s">
        <v>7170</v>
      </c>
      <c r="G144" s="3">
        <v>70150</v>
      </c>
      <c r="H144" s="3">
        <v>9822</v>
      </c>
      <c r="I144" s="3">
        <v>1327</v>
      </c>
      <c r="J144" s="3">
        <f t="shared" si="5"/>
        <v>59001</v>
      </c>
      <c r="K144" s="3">
        <v>1300</v>
      </c>
      <c r="L144" s="3">
        <v>10110</v>
      </c>
      <c r="M144" s="3">
        <v>15128</v>
      </c>
      <c r="N144" s="3">
        <v>6731</v>
      </c>
      <c r="O144" s="3">
        <v>716</v>
      </c>
      <c r="P144" s="3">
        <v>305</v>
      </c>
      <c r="Q144" s="3">
        <v>141</v>
      </c>
      <c r="R144" s="3">
        <v>5736</v>
      </c>
      <c r="S144" s="3">
        <v>1129</v>
      </c>
      <c r="T144" s="3">
        <v>17705</v>
      </c>
    </row>
    <row r="145" spans="1:20">
      <c r="A145" s="3">
        <v>33</v>
      </c>
      <c r="B145" s="3" t="s">
        <v>138</v>
      </c>
      <c r="C145" s="3">
        <v>1</v>
      </c>
      <c r="D145" s="3" t="str">
        <f t="shared" si="4"/>
        <v>033</v>
      </c>
      <c r="E145" s="3" t="s">
        <v>1983</v>
      </c>
      <c r="F145" s="3" t="s">
        <v>7169</v>
      </c>
      <c r="G145" s="3">
        <v>85925</v>
      </c>
      <c r="H145" s="3">
        <v>16459</v>
      </c>
      <c r="I145" s="3">
        <v>994</v>
      </c>
      <c r="J145" s="3">
        <f t="shared" si="5"/>
        <v>68472</v>
      </c>
      <c r="K145" s="3">
        <v>1963</v>
      </c>
      <c r="L145" s="3">
        <v>6761</v>
      </c>
      <c r="M145" s="3">
        <v>22136</v>
      </c>
      <c r="N145" s="3">
        <v>6833</v>
      </c>
      <c r="O145" s="3">
        <v>914</v>
      </c>
      <c r="P145" s="3">
        <v>195</v>
      </c>
      <c r="Q145" s="3">
        <v>138</v>
      </c>
      <c r="R145" s="3">
        <v>7562</v>
      </c>
      <c r="S145" s="3">
        <v>931</v>
      </c>
      <c r="T145" s="3">
        <v>21039</v>
      </c>
    </row>
    <row r="146" spans="1:20">
      <c r="A146" s="3">
        <v>33</v>
      </c>
      <c r="B146" s="3" t="s">
        <v>138</v>
      </c>
      <c r="C146" s="3">
        <v>2</v>
      </c>
      <c r="D146" s="3" t="str">
        <f t="shared" si="4"/>
        <v>033</v>
      </c>
      <c r="E146" s="3" t="s">
        <v>1993</v>
      </c>
      <c r="F146" s="3" t="s">
        <v>7170</v>
      </c>
      <c r="G146" s="3">
        <v>62137</v>
      </c>
      <c r="H146" s="3">
        <v>12959</v>
      </c>
      <c r="I146" s="3">
        <v>608</v>
      </c>
      <c r="J146" s="3">
        <f t="shared" si="5"/>
        <v>48570</v>
      </c>
      <c r="K146" s="3">
        <v>2320</v>
      </c>
      <c r="L146" s="3">
        <v>3493</v>
      </c>
      <c r="M146" s="3">
        <v>13350</v>
      </c>
      <c r="N146" s="3">
        <v>6246</v>
      </c>
      <c r="O146" s="3">
        <v>606</v>
      </c>
      <c r="P146" s="3">
        <v>144</v>
      </c>
      <c r="Q146" s="3">
        <v>108</v>
      </c>
      <c r="R146" s="3">
        <v>5458</v>
      </c>
      <c r="S146" s="3">
        <v>507</v>
      </c>
      <c r="T146" s="3">
        <v>16338</v>
      </c>
    </row>
    <row r="147" spans="1:20">
      <c r="A147" s="3">
        <v>33</v>
      </c>
      <c r="B147" s="3" t="s">
        <v>138</v>
      </c>
      <c r="C147" s="3">
        <v>3</v>
      </c>
      <c r="D147" s="3" t="str">
        <f t="shared" si="4"/>
        <v>033</v>
      </c>
      <c r="E147" s="3" t="s">
        <v>2004</v>
      </c>
      <c r="F147" s="3" t="s">
        <v>7171</v>
      </c>
      <c r="G147" s="3">
        <v>74178</v>
      </c>
      <c r="H147" s="3">
        <v>14336</v>
      </c>
      <c r="I147" s="3">
        <v>954</v>
      </c>
      <c r="J147" s="3">
        <f t="shared" si="5"/>
        <v>58888</v>
      </c>
      <c r="K147" s="3">
        <v>2141</v>
      </c>
      <c r="L147" s="3">
        <v>6189</v>
      </c>
      <c r="M147" s="3">
        <v>11084</v>
      </c>
      <c r="N147" s="3">
        <v>9436</v>
      </c>
      <c r="O147" s="3">
        <v>973</v>
      </c>
      <c r="P147" s="3">
        <v>237</v>
      </c>
      <c r="Q147" s="3">
        <v>138</v>
      </c>
      <c r="R147" s="3">
        <v>5750</v>
      </c>
      <c r="S147" s="3">
        <v>750</v>
      </c>
      <c r="T147" s="3">
        <v>22190</v>
      </c>
    </row>
    <row r="148" spans="1:20">
      <c r="A148" s="3">
        <v>33</v>
      </c>
      <c r="B148" s="3" t="s">
        <v>138</v>
      </c>
      <c r="C148" s="3">
        <v>4</v>
      </c>
      <c r="D148" s="3" t="str">
        <f t="shared" si="4"/>
        <v>033</v>
      </c>
      <c r="E148" s="3" t="s">
        <v>2014</v>
      </c>
      <c r="F148" s="3" t="s">
        <v>7172</v>
      </c>
      <c r="G148" s="3">
        <v>86631</v>
      </c>
      <c r="H148" s="3">
        <v>17394</v>
      </c>
      <c r="I148" s="3">
        <v>1125</v>
      </c>
      <c r="J148" s="3">
        <f t="shared" si="5"/>
        <v>68112</v>
      </c>
      <c r="K148" s="3">
        <v>1122</v>
      </c>
      <c r="L148" s="3">
        <v>11709</v>
      </c>
      <c r="M148" s="3">
        <v>12833</v>
      </c>
      <c r="N148" s="3">
        <v>8848</v>
      </c>
      <c r="O148" s="3">
        <v>1191</v>
      </c>
      <c r="P148" s="3">
        <v>322</v>
      </c>
      <c r="Q148" s="3">
        <v>144</v>
      </c>
      <c r="R148" s="3">
        <v>5410</v>
      </c>
      <c r="S148" s="3">
        <v>1019</v>
      </c>
      <c r="T148" s="3">
        <v>25514</v>
      </c>
    </row>
    <row r="149" spans="1:20">
      <c r="A149" s="3">
        <v>33</v>
      </c>
      <c r="B149" s="3" t="s">
        <v>138</v>
      </c>
      <c r="C149" s="3">
        <v>5</v>
      </c>
      <c r="D149" s="3" t="str">
        <f t="shared" si="4"/>
        <v>033</v>
      </c>
      <c r="E149" s="3" t="s">
        <v>2028</v>
      </c>
      <c r="F149" s="3" t="s">
        <v>7173</v>
      </c>
      <c r="G149" s="3">
        <v>102428</v>
      </c>
      <c r="H149" s="3">
        <v>16849</v>
      </c>
      <c r="I149" s="3">
        <v>1413</v>
      </c>
      <c r="J149" s="3">
        <f t="shared" si="5"/>
        <v>84166</v>
      </c>
      <c r="K149" s="3">
        <v>1570</v>
      </c>
      <c r="L149" s="3">
        <v>16646</v>
      </c>
      <c r="M149" s="3">
        <v>20145</v>
      </c>
      <c r="N149" s="3">
        <v>9223</v>
      </c>
      <c r="O149" s="3">
        <v>1778</v>
      </c>
      <c r="P149" s="3">
        <v>404</v>
      </c>
      <c r="Q149" s="3">
        <v>150</v>
      </c>
      <c r="R149" s="3">
        <v>7667</v>
      </c>
      <c r="S149" s="3">
        <v>1387</v>
      </c>
      <c r="T149" s="3">
        <v>25196</v>
      </c>
    </row>
    <row r="150" spans="1:20">
      <c r="A150" s="3">
        <v>33</v>
      </c>
      <c r="B150" s="3" t="s">
        <v>138</v>
      </c>
      <c r="C150" s="3">
        <v>6</v>
      </c>
      <c r="D150" s="3" t="str">
        <f t="shared" si="4"/>
        <v>033</v>
      </c>
      <c r="E150" s="3" t="s">
        <v>2041</v>
      </c>
      <c r="F150" s="3" t="s">
        <v>7179</v>
      </c>
      <c r="G150" s="3">
        <v>95183</v>
      </c>
      <c r="H150" s="3">
        <v>15382</v>
      </c>
      <c r="I150" s="3">
        <v>1271</v>
      </c>
      <c r="J150" s="3">
        <f t="shared" si="5"/>
        <v>78530</v>
      </c>
      <c r="K150" s="3">
        <v>2013</v>
      </c>
      <c r="L150" s="3">
        <v>9866</v>
      </c>
      <c r="M150" s="3">
        <v>19253</v>
      </c>
      <c r="N150" s="3">
        <v>8799</v>
      </c>
      <c r="O150" s="3">
        <v>1256</v>
      </c>
      <c r="P150" s="3">
        <v>281</v>
      </c>
      <c r="Q150" s="3">
        <v>196</v>
      </c>
      <c r="R150" s="3">
        <v>8636</v>
      </c>
      <c r="S150" s="3">
        <v>1291</v>
      </c>
      <c r="T150" s="3">
        <v>26939</v>
      </c>
    </row>
    <row r="151" spans="1:20">
      <c r="A151" s="3">
        <v>33</v>
      </c>
      <c r="B151" s="3" t="s">
        <v>138</v>
      </c>
      <c r="C151" s="3">
        <v>7</v>
      </c>
      <c r="D151" s="3" t="str">
        <f t="shared" si="4"/>
        <v>033</v>
      </c>
      <c r="E151" s="3" t="s">
        <v>2053</v>
      </c>
      <c r="F151" s="3" t="s">
        <v>7180</v>
      </c>
      <c r="G151" s="3">
        <v>72620</v>
      </c>
      <c r="H151" s="3">
        <v>11941</v>
      </c>
      <c r="I151" s="3">
        <v>1025</v>
      </c>
      <c r="J151" s="3">
        <f t="shared" si="5"/>
        <v>59654</v>
      </c>
      <c r="K151" s="3">
        <v>1762</v>
      </c>
      <c r="L151" s="3">
        <v>6424</v>
      </c>
      <c r="M151" s="3">
        <v>13402</v>
      </c>
      <c r="N151" s="3">
        <v>7207</v>
      </c>
      <c r="O151" s="3">
        <v>941</v>
      </c>
      <c r="P151" s="3">
        <v>235</v>
      </c>
      <c r="Q151" s="3">
        <v>139</v>
      </c>
      <c r="R151" s="3">
        <v>6764</v>
      </c>
      <c r="S151" s="3">
        <v>917</v>
      </c>
      <c r="T151" s="3">
        <v>21863</v>
      </c>
    </row>
    <row r="152" spans="1:20">
      <c r="A152" s="3">
        <v>33</v>
      </c>
      <c r="B152" s="3" t="s">
        <v>138</v>
      </c>
      <c r="C152" s="3">
        <v>8</v>
      </c>
      <c r="D152" s="3" t="str">
        <f t="shared" si="4"/>
        <v>033</v>
      </c>
      <c r="E152" s="3" t="s">
        <v>2065</v>
      </c>
      <c r="F152" s="3" t="s">
        <v>7181</v>
      </c>
      <c r="G152" s="3">
        <v>97814</v>
      </c>
      <c r="H152" s="3">
        <v>16799</v>
      </c>
      <c r="I152" s="3">
        <v>1418</v>
      </c>
      <c r="J152" s="3">
        <f t="shared" si="5"/>
        <v>79597</v>
      </c>
      <c r="K152" s="3">
        <v>1688</v>
      </c>
      <c r="L152" s="3">
        <v>12679</v>
      </c>
      <c r="M152" s="3">
        <v>26850</v>
      </c>
      <c r="N152" s="3">
        <v>7540</v>
      </c>
      <c r="O152" s="3">
        <v>1210</v>
      </c>
      <c r="P152" s="3">
        <v>302</v>
      </c>
      <c r="Q152" s="3">
        <v>186</v>
      </c>
      <c r="R152" s="3">
        <v>7786</v>
      </c>
      <c r="S152" s="3">
        <v>1510</v>
      </c>
      <c r="T152" s="3">
        <v>19846</v>
      </c>
    </row>
    <row r="153" spans="1:20">
      <c r="A153" s="3">
        <v>33</v>
      </c>
      <c r="B153" s="3" t="s">
        <v>138</v>
      </c>
      <c r="C153" s="3">
        <v>9</v>
      </c>
      <c r="D153" s="3" t="str">
        <f t="shared" si="4"/>
        <v>033</v>
      </c>
      <c r="E153" s="3" t="s">
        <v>2079</v>
      </c>
      <c r="F153" s="3" t="s">
        <v>7182</v>
      </c>
      <c r="G153" s="3">
        <v>85580</v>
      </c>
      <c r="H153" s="3">
        <v>12594</v>
      </c>
      <c r="I153" s="3">
        <v>1392</v>
      </c>
      <c r="J153" s="3">
        <f t="shared" si="5"/>
        <v>71594</v>
      </c>
      <c r="K153" s="3">
        <v>1558</v>
      </c>
      <c r="L153" s="3">
        <v>11838</v>
      </c>
      <c r="M153" s="3">
        <v>16345</v>
      </c>
      <c r="N153" s="3">
        <v>8952</v>
      </c>
      <c r="O153" s="3">
        <v>1300</v>
      </c>
      <c r="P153" s="3">
        <v>377</v>
      </c>
      <c r="Q153" s="3">
        <v>173</v>
      </c>
      <c r="R153" s="3">
        <v>6937</v>
      </c>
      <c r="S153" s="3">
        <v>1238</v>
      </c>
      <c r="T153" s="3">
        <v>22876</v>
      </c>
    </row>
    <row r="154" spans="1:20">
      <c r="A154" s="3">
        <v>33</v>
      </c>
      <c r="B154" s="3" t="s">
        <v>138</v>
      </c>
      <c r="C154" s="3">
        <v>10</v>
      </c>
      <c r="D154" s="3" t="str">
        <f t="shared" si="4"/>
        <v>033</v>
      </c>
      <c r="E154" s="3" t="s">
        <v>2092</v>
      </c>
      <c r="F154" s="3" t="s">
        <v>7189</v>
      </c>
      <c r="G154" s="3">
        <v>78500</v>
      </c>
      <c r="H154" s="3">
        <v>13037</v>
      </c>
      <c r="I154" s="3">
        <v>1195</v>
      </c>
      <c r="J154" s="3">
        <f t="shared" si="5"/>
        <v>64268</v>
      </c>
      <c r="K154" s="3">
        <v>1205</v>
      </c>
      <c r="L154" s="3">
        <v>13590</v>
      </c>
      <c r="M154" s="3">
        <v>16723</v>
      </c>
      <c r="N154" s="3">
        <v>6643</v>
      </c>
      <c r="O154" s="3">
        <v>989</v>
      </c>
      <c r="P154" s="3">
        <v>342</v>
      </c>
      <c r="Q154" s="3">
        <v>141</v>
      </c>
      <c r="R154" s="3">
        <v>5417</v>
      </c>
      <c r="S154" s="3">
        <v>1075</v>
      </c>
      <c r="T154" s="3">
        <v>18143</v>
      </c>
    </row>
    <row r="155" spans="1:20">
      <c r="A155" s="3">
        <v>33</v>
      </c>
      <c r="B155" s="3" t="s">
        <v>138</v>
      </c>
      <c r="C155" s="3">
        <v>11</v>
      </c>
      <c r="D155" s="3" t="str">
        <f t="shared" si="4"/>
        <v>033</v>
      </c>
      <c r="E155" s="3" t="s">
        <v>2104</v>
      </c>
      <c r="F155" s="3" t="s">
        <v>7190</v>
      </c>
      <c r="G155" s="3">
        <v>88093</v>
      </c>
      <c r="H155" s="3">
        <v>15136</v>
      </c>
      <c r="I155" s="3">
        <v>1436</v>
      </c>
      <c r="J155" s="3">
        <f t="shared" si="5"/>
        <v>71521</v>
      </c>
      <c r="K155" s="3">
        <v>1060</v>
      </c>
      <c r="L155" s="3">
        <v>17055</v>
      </c>
      <c r="M155" s="3">
        <v>15613</v>
      </c>
      <c r="N155" s="3">
        <v>8046</v>
      </c>
      <c r="O155" s="3">
        <v>1368</v>
      </c>
      <c r="P155" s="3">
        <v>449</v>
      </c>
      <c r="Q155" s="3">
        <v>203</v>
      </c>
      <c r="R155" s="3">
        <v>5712</v>
      </c>
      <c r="S155" s="3">
        <v>1308</v>
      </c>
      <c r="T155" s="3">
        <v>20707</v>
      </c>
    </row>
    <row r="156" spans="1:20">
      <c r="A156" s="3">
        <v>33</v>
      </c>
      <c r="B156" s="3" t="s">
        <v>138</v>
      </c>
      <c r="C156" s="3">
        <v>12</v>
      </c>
      <c r="D156" s="3" t="str">
        <f t="shared" si="4"/>
        <v>033</v>
      </c>
      <c r="E156" s="3" t="s">
        <v>2115</v>
      </c>
      <c r="F156" s="3" t="s">
        <v>7191</v>
      </c>
      <c r="G156" s="3">
        <v>78574</v>
      </c>
      <c r="H156" s="3">
        <v>11831</v>
      </c>
      <c r="I156" s="3">
        <v>1209</v>
      </c>
      <c r="J156" s="3">
        <f t="shared" si="5"/>
        <v>65534</v>
      </c>
      <c r="K156" s="3">
        <v>1538</v>
      </c>
      <c r="L156" s="3">
        <v>11561</v>
      </c>
      <c r="M156" s="3">
        <v>15662</v>
      </c>
      <c r="N156" s="3">
        <v>8392</v>
      </c>
      <c r="O156" s="3">
        <v>1100</v>
      </c>
      <c r="P156" s="3">
        <v>383</v>
      </c>
      <c r="Q156" s="3">
        <v>179</v>
      </c>
      <c r="R156" s="3">
        <v>6178</v>
      </c>
      <c r="S156" s="3">
        <v>1149</v>
      </c>
      <c r="T156" s="3">
        <v>19392</v>
      </c>
    </row>
    <row r="157" spans="1:20">
      <c r="A157" s="3">
        <v>34</v>
      </c>
      <c r="B157" s="3" t="s">
        <v>7218</v>
      </c>
      <c r="C157" s="3">
        <v>1</v>
      </c>
      <c r="D157" s="3" t="str">
        <f t="shared" si="4"/>
        <v>034</v>
      </c>
      <c r="E157" s="3" t="s">
        <v>2128</v>
      </c>
      <c r="F157" s="3" t="s">
        <v>7169</v>
      </c>
      <c r="G157" s="3">
        <v>79031</v>
      </c>
      <c r="H157" s="3">
        <v>15082</v>
      </c>
      <c r="I157" s="3">
        <v>1095</v>
      </c>
      <c r="J157" s="3">
        <f t="shared" si="5"/>
        <v>62854</v>
      </c>
      <c r="K157" s="3">
        <v>1602</v>
      </c>
      <c r="L157" s="3">
        <v>13068</v>
      </c>
      <c r="M157" s="3">
        <v>16589</v>
      </c>
      <c r="N157" s="3">
        <v>7630</v>
      </c>
      <c r="O157" s="3">
        <v>566</v>
      </c>
      <c r="P157" s="3">
        <v>213</v>
      </c>
      <c r="Q157" s="3">
        <v>143</v>
      </c>
      <c r="R157" s="3">
        <v>4706</v>
      </c>
      <c r="S157" s="3">
        <v>897</v>
      </c>
      <c r="T157" s="3">
        <v>17440</v>
      </c>
    </row>
    <row r="158" spans="1:20">
      <c r="A158" s="3">
        <v>34</v>
      </c>
      <c r="B158" s="3" t="s">
        <v>7218</v>
      </c>
      <c r="C158" s="3">
        <v>2</v>
      </c>
      <c r="D158" s="3" t="str">
        <f t="shared" si="4"/>
        <v>034</v>
      </c>
      <c r="E158" s="3" t="s">
        <v>2144</v>
      </c>
      <c r="F158" s="3" t="s">
        <v>7170</v>
      </c>
      <c r="G158" s="3">
        <v>58251</v>
      </c>
      <c r="H158" s="3">
        <v>13799</v>
      </c>
      <c r="I158" s="3">
        <v>649</v>
      </c>
      <c r="J158" s="3">
        <f t="shared" si="5"/>
        <v>43803</v>
      </c>
      <c r="K158" s="3">
        <v>1846</v>
      </c>
      <c r="L158" s="3">
        <v>5074</v>
      </c>
      <c r="M158" s="3">
        <v>9118</v>
      </c>
      <c r="N158" s="3">
        <v>7377</v>
      </c>
      <c r="O158" s="3">
        <v>405</v>
      </c>
      <c r="P158" s="3">
        <v>121</v>
      </c>
      <c r="Q158" s="3">
        <v>105</v>
      </c>
      <c r="R158" s="3">
        <v>2937</v>
      </c>
      <c r="S158" s="3">
        <v>481</v>
      </c>
      <c r="T158" s="3">
        <v>16339</v>
      </c>
    </row>
    <row r="159" spans="1:20">
      <c r="A159" s="3">
        <v>34</v>
      </c>
      <c r="B159" s="3" t="s">
        <v>7218</v>
      </c>
      <c r="C159" s="3">
        <v>3</v>
      </c>
      <c r="D159" s="3" t="str">
        <f t="shared" si="4"/>
        <v>034</v>
      </c>
      <c r="E159" s="3" t="s">
        <v>2164</v>
      </c>
      <c r="F159" s="3" t="s">
        <v>7171</v>
      </c>
      <c r="G159" s="3">
        <v>77193</v>
      </c>
      <c r="H159" s="3">
        <v>11788</v>
      </c>
      <c r="I159" s="3">
        <v>1127</v>
      </c>
      <c r="J159" s="3">
        <f t="shared" si="5"/>
        <v>64278</v>
      </c>
      <c r="K159" s="3">
        <v>2032</v>
      </c>
      <c r="L159" s="3">
        <v>11298</v>
      </c>
      <c r="M159" s="3">
        <v>17833</v>
      </c>
      <c r="N159" s="3">
        <v>7589</v>
      </c>
      <c r="O159" s="3">
        <v>583</v>
      </c>
      <c r="P159" s="3">
        <v>223</v>
      </c>
      <c r="Q159" s="3">
        <v>174</v>
      </c>
      <c r="R159" s="3">
        <v>5814</v>
      </c>
      <c r="S159" s="3">
        <v>947</v>
      </c>
      <c r="T159" s="3">
        <v>17785</v>
      </c>
    </row>
    <row r="160" spans="1:20">
      <c r="A160" s="3">
        <v>34</v>
      </c>
      <c r="B160" s="3" t="s">
        <v>7218</v>
      </c>
      <c r="C160" s="3">
        <v>4</v>
      </c>
      <c r="D160" s="3" t="str">
        <f t="shared" si="4"/>
        <v>034</v>
      </c>
      <c r="E160" s="3" t="s">
        <v>2178</v>
      </c>
      <c r="F160" s="3" t="s">
        <v>7172</v>
      </c>
      <c r="G160" s="3">
        <v>103137</v>
      </c>
      <c r="H160" s="3">
        <v>16406</v>
      </c>
      <c r="I160" s="3">
        <v>1533</v>
      </c>
      <c r="J160" s="3">
        <f t="shared" si="5"/>
        <v>85198</v>
      </c>
      <c r="K160" s="3">
        <v>2575</v>
      </c>
      <c r="L160" s="3">
        <v>18799</v>
      </c>
      <c r="M160" s="3">
        <v>20222</v>
      </c>
      <c r="N160" s="3">
        <v>12306</v>
      </c>
      <c r="O160" s="3">
        <v>1004</v>
      </c>
      <c r="P160" s="3">
        <v>356</v>
      </c>
      <c r="Q160" s="3">
        <v>244</v>
      </c>
      <c r="R160" s="3">
        <v>6265</v>
      </c>
      <c r="S160" s="3">
        <v>1330</v>
      </c>
      <c r="T160" s="3">
        <v>22097</v>
      </c>
    </row>
    <row r="161" spans="1:20">
      <c r="A161" s="3">
        <v>34</v>
      </c>
      <c r="B161" s="3" t="s">
        <v>7218</v>
      </c>
      <c r="C161" s="3">
        <v>5</v>
      </c>
      <c r="D161" s="3" t="str">
        <f t="shared" si="4"/>
        <v>034</v>
      </c>
      <c r="E161" s="3" t="s">
        <v>2195</v>
      </c>
      <c r="F161" s="3" t="s">
        <v>7173</v>
      </c>
      <c r="G161" s="3">
        <v>90867</v>
      </c>
      <c r="H161" s="3">
        <v>15217</v>
      </c>
      <c r="I161" s="3">
        <v>1364</v>
      </c>
      <c r="J161" s="3">
        <f t="shared" si="5"/>
        <v>74286</v>
      </c>
      <c r="K161" s="3">
        <v>1674</v>
      </c>
      <c r="L161" s="3">
        <v>17799</v>
      </c>
      <c r="M161" s="3">
        <v>16008</v>
      </c>
      <c r="N161" s="3">
        <v>11373</v>
      </c>
      <c r="O161" s="3">
        <v>1060</v>
      </c>
      <c r="P161" s="3">
        <v>414</v>
      </c>
      <c r="Q161" s="3">
        <v>161</v>
      </c>
      <c r="R161" s="3">
        <v>4824</v>
      </c>
      <c r="S161" s="3">
        <v>1087</v>
      </c>
      <c r="T161" s="3">
        <v>19886</v>
      </c>
    </row>
    <row r="162" spans="1:20">
      <c r="A162" s="3">
        <v>34</v>
      </c>
      <c r="B162" s="3" t="s">
        <v>7218</v>
      </c>
      <c r="C162" s="3">
        <v>6</v>
      </c>
      <c r="D162" s="3" t="str">
        <f t="shared" si="4"/>
        <v>034</v>
      </c>
      <c r="E162" s="3" t="s">
        <v>2210</v>
      </c>
      <c r="F162" s="3" t="s">
        <v>7179</v>
      </c>
      <c r="G162" s="3">
        <v>86114</v>
      </c>
      <c r="H162" s="3">
        <v>16091</v>
      </c>
      <c r="I162" s="3">
        <v>1096</v>
      </c>
      <c r="J162" s="3">
        <f t="shared" si="5"/>
        <v>68927</v>
      </c>
      <c r="K162" s="3">
        <v>1016</v>
      </c>
      <c r="L162" s="3">
        <v>19126</v>
      </c>
      <c r="M162" s="3">
        <v>18796</v>
      </c>
      <c r="N162" s="3">
        <v>7634</v>
      </c>
      <c r="O162" s="3">
        <v>604</v>
      </c>
      <c r="P162" s="3">
        <v>270</v>
      </c>
      <c r="Q162" s="3">
        <v>112</v>
      </c>
      <c r="R162" s="3">
        <v>3893</v>
      </c>
      <c r="S162" s="3">
        <v>899</v>
      </c>
      <c r="T162" s="3">
        <v>16577</v>
      </c>
    </row>
    <row r="163" spans="1:20">
      <c r="A163" s="3">
        <v>34</v>
      </c>
      <c r="B163" s="3" t="s">
        <v>7218</v>
      </c>
      <c r="C163" s="3">
        <v>7</v>
      </c>
      <c r="D163" s="3" t="str">
        <f t="shared" si="4"/>
        <v>034</v>
      </c>
      <c r="E163" s="3" t="s">
        <v>2228</v>
      </c>
      <c r="F163" s="3" t="s">
        <v>7180</v>
      </c>
      <c r="G163" s="3">
        <v>95924</v>
      </c>
      <c r="H163" s="3">
        <v>17112</v>
      </c>
      <c r="I163" s="3">
        <v>1336</v>
      </c>
      <c r="J163" s="3">
        <f t="shared" si="5"/>
        <v>77476</v>
      </c>
      <c r="K163" s="3">
        <v>1365</v>
      </c>
      <c r="L163" s="3">
        <v>20324</v>
      </c>
      <c r="M163" s="3">
        <v>21427</v>
      </c>
      <c r="N163" s="3">
        <v>9900</v>
      </c>
      <c r="O163" s="3">
        <v>768</v>
      </c>
      <c r="P163" s="3">
        <v>322</v>
      </c>
      <c r="Q163" s="3">
        <v>156</v>
      </c>
      <c r="R163" s="3">
        <v>4135</v>
      </c>
      <c r="S163" s="3">
        <v>1042</v>
      </c>
      <c r="T163" s="3">
        <v>18037</v>
      </c>
    </row>
    <row r="164" spans="1:20">
      <c r="A164" s="3">
        <v>34</v>
      </c>
      <c r="B164" s="3" t="s">
        <v>7218</v>
      </c>
      <c r="C164" s="3">
        <v>8</v>
      </c>
      <c r="D164" s="3" t="str">
        <f t="shared" si="4"/>
        <v>034</v>
      </c>
      <c r="E164" s="3" t="s">
        <v>2239</v>
      </c>
      <c r="F164" s="3" t="s">
        <v>7181</v>
      </c>
      <c r="G164" s="3">
        <v>80607</v>
      </c>
      <c r="H164" s="3">
        <v>14306</v>
      </c>
      <c r="I164" s="3">
        <v>1222</v>
      </c>
      <c r="J164" s="3">
        <f t="shared" si="5"/>
        <v>65079</v>
      </c>
      <c r="K164" s="3">
        <v>1598</v>
      </c>
      <c r="L164" s="3">
        <v>15011</v>
      </c>
      <c r="M164" s="3">
        <v>15827</v>
      </c>
      <c r="N164" s="3">
        <v>9123</v>
      </c>
      <c r="O164" s="3">
        <v>630</v>
      </c>
      <c r="P164" s="3">
        <v>236</v>
      </c>
      <c r="Q164" s="3">
        <v>126</v>
      </c>
      <c r="R164" s="3">
        <v>4536</v>
      </c>
      <c r="S164" s="3">
        <v>949</v>
      </c>
      <c r="T164" s="3">
        <v>17043</v>
      </c>
    </row>
    <row r="165" spans="1:20">
      <c r="A165" s="3">
        <v>34</v>
      </c>
      <c r="B165" s="3" t="s">
        <v>7218</v>
      </c>
      <c r="C165" s="3">
        <v>9</v>
      </c>
      <c r="D165" s="3" t="str">
        <f t="shared" si="4"/>
        <v>034</v>
      </c>
      <c r="E165" s="3" t="s">
        <v>2252</v>
      </c>
      <c r="F165" s="3" t="s">
        <v>7182</v>
      </c>
      <c r="G165" s="3">
        <v>75492</v>
      </c>
      <c r="H165" s="3">
        <v>13393</v>
      </c>
      <c r="I165" s="3">
        <v>1056</v>
      </c>
      <c r="J165" s="3">
        <f t="shared" si="5"/>
        <v>61043</v>
      </c>
      <c r="K165" s="3">
        <v>1515</v>
      </c>
      <c r="L165" s="3">
        <v>13844</v>
      </c>
      <c r="M165" s="3">
        <v>16794</v>
      </c>
      <c r="N165" s="3">
        <v>7104</v>
      </c>
      <c r="O165" s="3">
        <v>601</v>
      </c>
      <c r="P165" s="3">
        <v>242</v>
      </c>
      <c r="Q165" s="3">
        <v>145</v>
      </c>
      <c r="R165" s="3">
        <v>4241</v>
      </c>
      <c r="S165" s="3">
        <v>830</v>
      </c>
      <c r="T165" s="3">
        <v>15727</v>
      </c>
    </row>
    <row r="166" spans="1:20">
      <c r="A166" s="3">
        <v>35</v>
      </c>
      <c r="B166" s="3" t="s">
        <v>7219</v>
      </c>
      <c r="C166" s="3">
        <v>1</v>
      </c>
      <c r="D166" s="3" t="str">
        <f t="shared" si="4"/>
        <v>035</v>
      </c>
      <c r="E166" s="3" t="s">
        <v>2270</v>
      </c>
      <c r="F166" s="3" t="s">
        <v>7169</v>
      </c>
      <c r="G166" s="3">
        <v>87048</v>
      </c>
      <c r="H166" s="3">
        <v>14767</v>
      </c>
      <c r="I166" s="3">
        <v>1140</v>
      </c>
      <c r="J166" s="3">
        <f t="shared" si="5"/>
        <v>71141</v>
      </c>
      <c r="K166" s="3">
        <v>2806</v>
      </c>
      <c r="L166" s="3">
        <v>7021</v>
      </c>
      <c r="M166" s="3">
        <v>14366</v>
      </c>
      <c r="N166" s="3">
        <v>8614</v>
      </c>
      <c r="O166" s="3">
        <v>810</v>
      </c>
      <c r="P166" s="3">
        <v>442</v>
      </c>
      <c r="Q166" s="3">
        <v>169</v>
      </c>
      <c r="R166" s="3">
        <v>8222</v>
      </c>
      <c r="S166" s="3">
        <v>1141</v>
      </c>
      <c r="T166" s="3">
        <v>27550</v>
      </c>
    </row>
    <row r="167" spans="1:20">
      <c r="A167" s="3">
        <v>35</v>
      </c>
      <c r="B167" s="3" t="s">
        <v>7219</v>
      </c>
      <c r="C167" s="3">
        <v>2</v>
      </c>
      <c r="D167" s="3" t="str">
        <f t="shared" si="4"/>
        <v>035</v>
      </c>
      <c r="E167" s="3" t="s">
        <v>2286</v>
      </c>
      <c r="F167" s="3" t="s">
        <v>7170</v>
      </c>
      <c r="G167" s="3">
        <v>86833</v>
      </c>
      <c r="H167" s="3">
        <v>12080</v>
      </c>
      <c r="I167" s="3">
        <v>1172</v>
      </c>
      <c r="J167" s="3">
        <f t="shared" si="5"/>
        <v>73581</v>
      </c>
      <c r="K167" s="3">
        <v>2859</v>
      </c>
      <c r="L167" s="3">
        <v>6227</v>
      </c>
      <c r="M167" s="3">
        <v>18129</v>
      </c>
      <c r="N167" s="3">
        <v>7801</v>
      </c>
      <c r="O167" s="3">
        <v>761</v>
      </c>
      <c r="P167" s="3">
        <v>317</v>
      </c>
      <c r="Q167" s="3">
        <v>176</v>
      </c>
      <c r="R167" s="3">
        <v>9745</v>
      </c>
      <c r="S167" s="3">
        <v>1078</v>
      </c>
      <c r="T167" s="3">
        <v>26488</v>
      </c>
    </row>
    <row r="168" spans="1:20">
      <c r="A168" s="3">
        <v>35</v>
      </c>
      <c r="B168" s="3" t="s">
        <v>7219</v>
      </c>
      <c r="C168" s="3">
        <v>3</v>
      </c>
      <c r="D168" s="3" t="str">
        <f t="shared" si="4"/>
        <v>035</v>
      </c>
      <c r="E168" s="3" t="s">
        <v>2293</v>
      </c>
      <c r="F168" s="3" t="s">
        <v>7171</v>
      </c>
      <c r="G168" s="3">
        <v>81381</v>
      </c>
      <c r="H168" s="3">
        <v>11394</v>
      </c>
      <c r="I168" s="3">
        <v>1277</v>
      </c>
      <c r="J168" s="3">
        <f t="shared" si="5"/>
        <v>68710</v>
      </c>
      <c r="K168" s="3">
        <v>2037</v>
      </c>
      <c r="L168" s="3">
        <v>9218</v>
      </c>
      <c r="M168" s="3">
        <v>16993</v>
      </c>
      <c r="N168" s="3">
        <v>7215</v>
      </c>
      <c r="O168" s="3">
        <v>881</v>
      </c>
      <c r="P168" s="3">
        <v>440</v>
      </c>
      <c r="Q168" s="3">
        <v>171</v>
      </c>
      <c r="R168" s="3">
        <v>8203</v>
      </c>
      <c r="S168" s="3">
        <v>1231</v>
      </c>
      <c r="T168" s="3">
        <v>22321</v>
      </c>
    </row>
    <row r="169" spans="1:20">
      <c r="A169" s="3">
        <v>35</v>
      </c>
      <c r="B169" s="3" t="s">
        <v>7219</v>
      </c>
      <c r="C169" s="3">
        <v>4</v>
      </c>
      <c r="D169" s="3" t="str">
        <f t="shared" si="4"/>
        <v>035</v>
      </c>
      <c r="E169" s="3" t="s">
        <v>2309</v>
      </c>
      <c r="F169" s="3" t="s">
        <v>7172</v>
      </c>
      <c r="G169" s="3">
        <v>85031</v>
      </c>
      <c r="H169" s="3">
        <v>11885</v>
      </c>
      <c r="I169" s="3">
        <v>1358</v>
      </c>
      <c r="J169" s="3">
        <f t="shared" si="5"/>
        <v>71788</v>
      </c>
      <c r="K169" s="3">
        <v>2095</v>
      </c>
      <c r="L169" s="3">
        <v>11840</v>
      </c>
      <c r="M169" s="3">
        <v>17390</v>
      </c>
      <c r="N169" s="3">
        <v>7662</v>
      </c>
      <c r="O169" s="3">
        <v>1000</v>
      </c>
      <c r="P169" s="3">
        <v>579</v>
      </c>
      <c r="Q169" s="3">
        <v>164</v>
      </c>
      <c r="R169" s="3">
        <v>8297</v>
      </c>
      <c r="S169" s="3">
        <v>1540</v>
      </c>
      <c r="T169" s="3">
        <v>21221</v>
      </c>
    </row>
    <row r="170" spans="1:20">
      <c r="A170" s="3">
        <v>35</v>
      </c>
      <c r="B170" s="3" t="s">
        <v>7219</v>
      </c>
      <c r="C170" s="3">
        <v>5</v>
      </c>
      <c r="D170" s="3" t="str">
        <f t="shared" si="4"/>
        <v>035</v>
      </c>
      <c r="E170" s="3" t="s">
        <v>2318</v>
      </c>
      <c r="F170" s="3" t="s">
        <v>7173</v>
      </c>
      <c r="G170" s="3">
        <v>97396</v>
      </c>
      <c r="H170" s="3">
        <v>13624</v>
      </c>
      <c r="I170" s="3">
        <v>1813</v>
      </c>
      <c r="J170" s="3">
        <f t="shared" si="5"/>
        <v>81959</v>
      </c>
      <c r="K170" s="3">
        <v>2005</v>
      </c>
      <c r="L170" s="3">
        <v>10953</v>
      </c>
      <c r="M170" s="3">
        <v>25230</v>
      </c>
      <c r="N170" s="3">
        <v>6983</v>
      </c>
      <c r="O170" s="3">
        <v>1055</v>
      </c>
      <c r="P170" s="3">
        <v>638</v>
      </c>
      <c r="Q170" s="3">
        <v>216</v>
      </c>
      <c r="R170" s="3">
        <v>12342</v>
      </c>
      <c r="S170" s="3">
        <v>1840</v>
      </c>
      <c r="T170" s="3">
        <v>20697</v>
      </c>
    </row>
    <row r="171" spans="1:20">
      <c r="A171" s="3">
        <v>35</v>
      </c>
      <c r="B171" s="3" t="s">
        <v>7219</v>
      </c>
      <c r="C171" s="3">
        <v>6</v>
      </c>
      <c r="D171" s="3" t="str">
        <f t="shared" si="4"/>
        <v>035</v>
      </c>
      <c r="E171" s="3" t="s">
        <v>2328</v>
      </c>
      <c r="F171" s="3" t="s">
        <v>7179</v>
      </c>
      <c r="G171" s="3">
        <v>85292</v>
      </c>
      <c r="H171" s="3">
        <v>12619</v>
      </c>
      <c r="I171" s="3">
        <v>1599</v>
      </c>
      <c r="J171" s="3">
        <f t="shared" si="5"/>
        <v>71074</v>
      </c>
      <c r="K171" s="3">
        <v>1659</v>
      </c>
      <c r="L171" s="3">
        <v>10983</v>
      </c>
      <c r="M171" s="3">
        <v>20012</v>
      </c>
      <c r="N171" s="3">
        <v>6598</v>
      </c>
      <c r="O171" s="3">
        <v>985</v>
      </c>
      <c r="P171" s="3">
        <v>608</v>
      </c>
      <c r="Q171" s="3">
        <v>178</v>
      </c>
      <c r="R171" s="3">
        <v>8898</v>
      </c>
      <c r="S171" s="3">
        <v>1517</v>
      </c>
      <c r="T171" s="3">
        <v>19636</v>
      </c>
    </row>
    <row r="172" spans="1:20">
      <c r="A172" s="3">
        <v>35</v>
      </c>
      <c r="B172" s="3" t="s">
        <v>7219</v>
      </c>
      <c r="C172" s="3">
        <v>7</v>
      </c>
      <c r="D172" s="3" t="str">
        <f t="shared" si="4"/>
        <v>035</v>
      </c>
      <c r="E172" s="3" t="s">
        <v>2337</v>
      </c>
      <c r="F172" s="3" t="s">
        <v>7180</v>
      </c>
      <c r="G172" s="3">
        <v>95210</v>
      </c>
      <c r="H172" s="3">
        <v>17307</v>
      </c>
      <c r="I172" s="3">
        <v>1748</v>
      </c>
      <c r="J172" s="3">
        <f t="shared" si="5"/>
        <v>76155</v>
      </c>
      <c r="K172" s="3">
        <v>1924</v>
      </c>
      <c r="L172" s="3">
        <v>10443</v>
      </c>
      <c r="M172" s="3">
        <v>23656</v>
      </c>
      <c r="N172" s="3">
        <v>7150</v>
      </c>
      <c r="O172" s="3">
        <v>956</v>
      </c>
      <c r="P172" s="3">
        <v>487</v>
      </c>
      <c r="Q172" s="3">
        <v>158</v>
      </c>
      <c r="R172" s="3">
        <v>8304</v>
      </c>
      <c r="S172" s="3">
        <v>1360</v>
      </c>
      <c r="T172" s="3">
        <v>21717</v>
      </c>
    </row>
    <row r="173" spans="1:20">
      <c r="A173" s="3">
        <v>35</v>
      </c>
      <c r="B173" s="3" t="s">
        <v>7219</v>
      </c>
      <c r="C173" s="3">
        <v>8</v>
      </c>
      <c r="D173" s="3" t="str">
        <f t="shared" si="4"/>
        <v>035</v>
      </c>
      <c r="E173" s="3" t="s">
        <v>2352</v>
      </c>
      <c r="F173" s="3" t="s">
        <v>7181</v>
      </c>
      <c r="G173" s="3">
        <v>78852</v>
      </c>
      <c r="H173" s="3">
        <v>13296</v>
      </c>
      <c r="I173" s="3">
        <v>938</v>
      </c>
      <c r="J173" s="3">
        <f t="shared" si="5"/>
        <v>64618</v>
      </c>
      <c r="K173" s="3">
        <v>2982</v>
      </c>
      <c r="L173" s="3">
        <v>5042</v>
      </c>
      <c r="M173" s="3">
        <v>14909</v>
      </c>
      <c r="N173" s="3">
        <v>7878</v>
      </c>
      <c r="O173" s="3">
        <v>618</v>
      </c>
      <c r="P173" s="3">
        <v>365</v>
      </c>
      <c r="Q173" s="3">
        <v>145</v>
      </c>
      <c r="R173" s="3">
        <v>7480</v>
      </c>
      <c r="S173" s="3">
        <v>894</v>
      </c>
      <c r="T173" s="3">
        <v>24305</v>
      </c>
    </row>
    <row r="174" spans="1:20">
      <c r="A174" s="3">
        <v>36</v>
      </c>
      <c r="B174" s="3" t="s">
        <v>7220</v>
      </c>
      <c r="C174" s="3">
        <v>1</v>
      </c>
      <c r="D174" s="3" t="str">
        <f t="shared" si="4"/>
        <v>036</v>
      </c>
      <c r="E174" s="3" t="s">
        <v>2367</v>
      </c>
      <c r="F174" s="3" t="s">
        <v>7169</v>
      </c>
      <c r="G174" s="3">
        <v>82209</v>
      </c>
      <c r="H174" s="3">
        <v>16081</v>
      </c>
      <c r="I174" s="3">
        <v>1561</v>
      </c>
      <c r="J174" s="3">
        <f t="shared" si="5"/>
        <v>64567</v>
      </c>
      <c r="K174" s="3">
        <v>999</v>
      </c>
      <c r="L174" s="3">
        <v>12268</v>
      </c>
      <c r="M174" s="3">
        <v>15944</v>
      </c>
      <c r="N174" s="3">
        <v>7034</v>
      </c>
      <c r="O174" s="3">
        <v>860</v>
      </c>
      <c r="P174" s="3">
        <v>490</v>
      </c>
      <c r="Q174" s="3">
        <v>174</v>
      </c>
      <c r="R174" s="3">
        <v>5579</v>
      </c>
      <c r="S174" s="3">
        <v>1343</v>
      </c>
      <c r="T174" s="3">
        <v>19876</v>
      </c>
    </row>
    <row r="175" spans="1:20">
      <c r="A175" s="3">
        <v>36</v>
      </c>
      <c r="B175" s="3" t="s">
        <v>7220</v>
      </c>
      <c r="C175" s="3">
        <v>2</v>
      </c>
      <c r="D175" s="3" t="str">
        <f t="shared" si="4"/>
        <v>036</v>
      </c>
      <c r="E175" s="3" t="s">
        <v>2378</v>
      </c>
      <c r="F175" s="3" t="s">
        <v>7170</v>
      </c>
      <c r="G175" s="3">
        <v>91563</v>
      </c>
      <c r="H175" s="3">
        <v>15255</v>
      </c>
      <c r="I175" s="3">
        <v>1927</v>
      </c>
      <c r="J175" s="3">
        <f t="shared" si="5"/>
        <v>74381</v>
      </c>
      <c r="K175" s="3">
        <v>1016</v>
      </c>
      <c r="L175" s="3">
        <v>14896</v>
      </c>
      <c r="M175" s="3">
        <v>17620</v>
      </c>
      <c r="N175" s="3">
        <v>8611</v>
      </c>
      <c r="O175" s="3">
        <v>1125</v>
      </c>
      <c r="P175" s="3">
        <v>700</v>
      </c>
      <c r="Q175" s="3">
        <v>219</v>
      </c>
      <c r="R175" s="3">
        <v>6894</v>
      </c>
      <c r="S175" s="3">
        <v>1671</v>
      </c>
      <c r="T175" s="3">
        <v>21629</v>
      </c>
    </row>
    <row r="176" spans="1:20">
      <c r="A176" s="3">
        <v>37</v>
      </c>
      <c r="B176" s="3" t="s">
        <v>7221</v>
      </c>
      <c r="C176" s="3">
        <v>1</v>
      </c>
      <c r="D176" s="3" t="str">
        <f t="shared" si="4"/>
        <v>037</v>
      </c>
      <c r="E176" s="3" t="s">
        <v>2388</v>
      </c>
      <c r="F176" s="3" t="s">
        <v>7169</v>
      </c>
      <c r="G176" s="3">
        <v>65487</v>
      </c>
      <c r="H176" s="3">
        <v>14182</v>
      </c>
      <c r="I176" s="3">
        <v>750</v>
      </c>
      <c r="J176" s="3">
        <f t="shared" si="5"/>
        <v>50555</v>
      </c>
      <c r="K176" s="3">
        <v>1731</v>
      </c>
      <c r="L176" s="3">
        <v>5400</v>
      </c>
      <c r="M176" s="3">
        <v>13905</v>
      </c>
      <c r="N176" s="3">
        <v>6381</v>
      </c>
      <c r="O176" s="3">
        <v>596</v>
      </c>
      <c r="P176" s="3">
        <v>275</v>
      </c>
      <c r="Q176" s="3">
        <v>150</v>
      </c>
      <c r="R176" s="3">
        <v>5126</v>
      </c>
      <c r="S176" s="3">
        <v>731</v>
      </c>
      <c r="T176" s="3">
        <v>16260</v>
      </c>
    </row>
    <row r="177" spans="1:20">
      <c r="A177" s="3">
        <v>37</v>
      </c>
      <c r="B177" s="3" t="s">
        <v>7221</v>
      </c>
      <c r="C177" s="3">
        <v>2</v>
      </c>
      <c r="D177" s="3" t="str">
        <f t="shared" si="4"/>
        <v>037</v>
      </c>
      <c r="E177" s="3" t="s">
        <v>2402</v>
      </c>
      <c r="F177" s="3" t="s">
        <v>7170</v>
      </c>
      <c r="G177" s="3">
        <v>84326</v>
      </c>
      <c r="H177" s="3">
        <v>13314</v>
      </c>
      <c r="I177" s="3">
        <v>1339</v>
      </c>
      <c r="J177" s="3">
        <f t="shared" si="5"/>
        <v>69673</v>
      </c>
      <c r="K177" s="3">
        <v>1498</v>
      </c>
      <c r="L177" s="3">
        <v>12502</v>
      </c>
      <c r="M177" s="3">
        <v>19605</v>
      </c>
      <c r="N177" s="3">
        <v>7439</v>
      </c>
      <c r="O177" s="3">
        <v>934</v>
      </c>
      <c r="P177" s="3">
        <v>436</v>
      </c>
      <c r="Q177" s="3">
        <v>177</v>
      </c>
      <c r="R177" s="3">
        <v>7135</v>
      </c>
      <c r="S177" s="3">
        <v>1469</v>
      </c>
      <c r="T177" s="3">
        <v>18478</v>
      </c>
    </row>
    <row r="178" spans="1:20">
      <c r="A178" s="3">
        <v>37</v>
      </c>
      <c r="B178" s="3" t="s">
        <v>7221</v>
      </c>
      <c r="C178" s="3">
        <v>3</v>
      </c>
      <c r="D178" s="3" t="str">
        <f t="shared" si="4"/>
        <v>037</v>
      </c>
      <c r="E178" s="3" t="s">
        <v>2417</v>
      </c>
      <c r="F178" s="3" t="s">
        <v>7171</v>
      </c>
      <c r="G178" s="3">
        <v>94500</v>
      </c>
      <c r="H178" s="3">
        <v>15291</v>
      </c>
      <c r="I178" s="3">
        <v>1508</v>
      </c>
      <c r="J178" s="3">
        <f t="shared" si="5"/>
        <v>77701</v>
      </c>
      <c r="K178" s="3">
        <v>1548</v>
      </c>
      <c r="L178" s="3">
        <v>12820</v>
      </c>
      <c r="M178" s="3">
        <v>21470</v>
      </c>
      <c r="N178" s="3">
        <v>8688</v>
      </c>
      <c r="O178" s="3">
        <v>1013</v>
      </c>
      <c r="P178" s="3">
        <v>534</v>
      </c>
      <c r="Q178" s="3">
        <v>206</v>
      </c>
      <c r="R178" s="3">
        <v>7959</v>
      </c>
      <c r="S178" s="3">
        <v>1661</v>
      </c>
      <c r="T178" s="3">
        <v>21802</v>
      </c>
    </row>
    <row r="179" spans="1:20">
      <c r="A179" s="3">
        <v>37</v>
      </c>
      <c r="B179" s="3" t="s">
        <v>7221</v>
      </c>
      <c r="C179" s="3">
        <v>4</v>
      </c>
      <c r="D179" s="3" t="str">
        <f t="shared" si="4"/>
        <v>037</v>
      </c>
      <c r="E179" s="3" t="s">
        <v>2433</v>
      </c>
      <c r="F179" s="3" t="s">
        <v>7172</v>
      </c>
      <c r="G179" s="3">
        <v>88179</v>
      </c>
      <c r="H179" s="3">
        <v>15328</v>
      </c>
      <c r="I179" s="3">
        <v>1458</v>
      </c>
      <c r="J179" s="3">
        <f t="shared" si="5"/>
        <v>71393</v>
      </c>
      <c r="K179" s="3">
        <v>1381</v>
      </c>
      <c r="L179" s="3">
        <v>11725</v>
      </c>
      <c r="M179" s="3">
        <v>19614</v>
      </c>
      <c r="N179" s="3">
        <v>7946</v>
      </c>
      <c r="O179" s="3">
        <v>982</v>
      </c>
      <c r="P179" s="3">
        <v>546</v>
      </c>
      <c r="Q179" s="3">
        <v>188</v>
      </c>
      <c r="R179" s="3">
        <v>7182</v>
      </c>
      <c r="S179" s="3">
        <v>1440</v>
      </c>
      <c r="T179" s="3">
        <v>20389</v>
      </c>
    </row>
    <row r="180" spans="1:20">
      <c r="A180" s="3">
        <v>37</v>
      </c>
      <c r="B180" s="3" t="s">
        <v>7221</v>
      </c>
      <c r="C180" s="3">
        <v>5</v>
      </c>
      <c r="D180" s="3" t="str">
        <f t="shared" si="4"/>
        <v>037</v>
      </c>
      <c r="E180" s="3" t="s">
        <v>2444</v>
      </c>
      <c r="F180" s="3" t="s">
        <v>7173</v>
      </c>
      <c r="G180" s="3">
        <v>80412</v>
      </c>
      <c r="H180" s="3">
        <v>13243</v>
      </c>
      <c r="I180" s="3">
        <v>1236</v>
      </c>
      <c r="J180" s="3">
        <f t="shared" si="5"/>
        <v>65933</v>
      </c>
      <c r="K180" s="3">
        <v>1330</v>
      </c>
      <c r="L180" s="3">
        <v>11139</v>
      </c>
      <c r="M180" s="3">
        <v>20086</v>
      </c>
      <c r="N180" s="3">
        <v>6203</v>
      </c>
      <c r="O180" s="3">
        <v>778</v>
      </c>
      <c r="P180" s="3">
        <v>481</v>
      </c>
      <c r="Q180" s="3">
        <v>180</v>
      </c>
      <c r="R180" s="3">
        <v>7018</v>
      </c>
      <c r="S180" s="3">
        <v>1437</v>
      </c>
      <c r="T180" s="3">
        <v>17281</v>
      </c>
    </row>
    <row r="181" spans="1:20">
      <c r="A181" s="3">
        <v>38</v>
      </c>
      <c r="B181" s="3" t="s">
        <v>7222</v>
      </c>
      <c r="C181" s="3">
        <v>1</v>
      </c>
      <c r="D181" s="3" t="str">
        <f t="shared" si="4"/>
        <v>038</v>
      </c>
      <c r="E181" s="3" t="s">
        <v>2453</v>
      </c>
      <c r="F181" s="3" t="s">
        <v>7169</v>
      </c>
      <c r="G181" s="3">
        <v>80549</v>
      </c>
      <c r="H181" s="3">
        <v>14055</v>
      </c>
      <c r="I181" s="3">
        <v>912</v>
      </c>
      <c r="J181" s="3">
        <f t="shared" si="5"/>
        <v>65582</v>
      </c>
      <c r="K181" s="3">
        <v>3216</v>
      </c>
      <c r="L181" s="3">
        <v>6125</v>
      </c>
      <c r="M181" s="3">
        <v>19594</v>
      </c>
      <c r="N181" s="3">
        <v>7425</v>
      </c>
      <c r="O181" s="3">
        <v>450</v>
      </c>
      <c r="P181" s="3">
        <v>206</v>
      </c>
      <c r="Q181" s="3">
        <v>151</v>
      </c>
      <c r="R181" s="3">
        <v>7053</v>
      </c>
      <c r="S181" s="3">
        <v>914</v>
      </c>
      <c r="T181" s="3">
        <v>20448</v>
      </c>
    </row>
    <row r="182" spans="1:20">
      <c r="A182" s="3">
        <v>38</v>
      </c>
      <c r="B182" s="3" t="s">
        <v>7222</v>
      </c>
      <c r="C182" s="3">
        <v>2</v>
      </c>
      <c r="D182" s="3" t="str">
        <f t="shared" si="4"/>
        <v>038</v>
      </c>
      <c r="E182" s="3" t="s">
        <v>2468</v>
      </c>
      <c r="F182" s="3" t="s">
        <v>7170</v>
      </c>
      <c r="G182" s="3">
        <v>75014</v>
      </c>
      <c r="H182" s="3">
        <v>12905</v>
      </c>
      <c r="I182" s="3">
        <v>1055</v>
      </c>
      <c r="J182" s="3">
        <f t="shared" si="5"/>
        <v>61054</v>
      </c>
      <c r="K182" s="3">
        <v>1861</v>
      </c>
      <c r="L182" s="3">
        <v>10389</v>
      </c>
      <c r="M182" s="3">
        <v>12538</v>
      </c>
      <c r="N182" s="3">
        <v>9633</v>
      </c>
      <c r="O182" s="3">
        <v>601</v>
      </c>
      <c r="P182" s="3">
        <v>319</v>
      </c>
      <c r="Q182" s="3">
        <v>132</v>
      </c>
      <c r="R182" s="3">
        <v>4973</v>
      </c>
      <c r="S182" s="3">
        <v>961</v>
      </c>
      <c r="T182" s="3">
        <v>19647</v>
      </c>
    </row>
    <row r="183" spans="1:20">
      <c r="A183" s="3">
        <v>38</v>
      </c>
      <c r="B183" s="3" t="s">
        <v>7222</v>
      </c>
      <c r="C183" s="3">
        <v>3</v>
      </c>
      <c r="D183" s="3" t="str">
        <f t="shared" si="4"/>
        <v>038</v>
      </c>
      <c r="E183" s="3" t="s">
        <v>2484</v>
      </c>
      <c r="F183" s="3" t="s">
        <v>7171</v>
      </c>
      <c r="G183" s="3">
        <v>59876</v>
      </c>
      <c r="H183" s="3">
        <v>12072</v>
      </c>
      <c r="I183" s="3">
        <v>712</v>
      </c>
      <c r="J183" s="3">
        <f t="shared" si="5"/>
        <v>47092</v>
      </c>
      <c r="K183" s="3">
        <v>1876</v>
      </c>
      <c r="L183" s="3">
        <v>6724</v>
      </c>
      <c r="M183" s="3">
        <v>9190</v>
      </c>
      <c r="N183" s="3">
        <v>7439</v>
      </c>
      <c r="O183" s="3">
        <v>455</v>
      </c>
      <c r="P183" s="3">
        <v>269</v>
      </c>
      <c r="Q183" s="3">
        <v>120</v>
      </c>
      <c r="R183" s="3">
        <v>3604</v>
      </c>
      <c r="S183" s="3">
        <v>652</v>
      </c>
      <c r="T183" s="3">
        <v>16763</v>
      </c>
    </row>
    <row r="184" spans="1:20">
      <c r="A184" s="3">
        <v>38</v>
      </c>
      <c r="B184" s="3" t="s">
        <v>7222</v>
      </c>
      <c r="C184" s="3">
        <v>4</v>
      </c>
      <c r="D184" s="3" t="str">
        <f t="shared" si="4"/>
        <v>038</v>
      </c>
      <c r="E184" s="3" t="s">
        <v>2504</v>
      </c>
      <c r="F184" s="3" t="s">
        <v>7172</v>
      </c>
      <c r="G184" s="3">
        <v>87773</v>
      </c>
      <c r="H184" s="3">
        <v>14738</v>
      </c>
      <c r="I184" s="3">
        <v>1214</v>
      </c>
      <c r="J184" s="3">
        <f t="shared" si="5"/>
        <v>71821</v>
      </c>
      <c r="K184" s="3">
        <v>2530</v>
      </c>
      <c r="L184" s="3">
        <v>12509</v>
      </c>
      <c r="M184" s="3">
        <v>17985</v>
      </c>
      <c r="N184" s="3">
        <v>9670</v>
      </c>
      <c r="O184" s="3">
        <v>769</v>
      </c>
      <c r="P184" s="3">
        <v>364</v>
      </c>
      <c r="Q184" s="3">
        <v>180</v>
      </c>
      <c r="R184" s="3">
        <v>6108</v>
      </c>
      <c r="S184" s="3">
        <v>1435</v>
      </c>
      <c r="T184" s="3">
        <v>20271</v>
      </c>
    </row>
    <row r="185" spans="1:20">
      <c r="A185" s="3">
        <v>38</v>
      </c>
      <c r="B185" s="3" t="s">
        <v>7222</v>
      </c>
      <c r="C185" s="3">
        <v>5</v>
      </c>
      <c r="D185" s="3" t="str">
        <f t="shared" si="4"/>
        <v>038</v>
      </c>
      <c r="E185" s="3" t="s">
        <v>2517</v>
      </c>
      <c r="F185" s="3" t="s">
        <v>7173</v>
      </c>
      <c r="G185" s="3">
        <v>97730</v>
      </c>
      <c r="H185" s="3">
        <v>15446</v>
      </c>
      <c r="I185" s="3">
        <v>1387</v>
      </c>
      <c r="J185" s="3">
        <f t="shared" si="5"/>
        <v>80897</v>
      </c>
      <c r="K185" s="3">
        <v>3147</v>
      </c>
      <c r="L185" s="3">
        <v>13765</v>
      </c>
      <c r="M185" s="3">
        <v>18852</v>
      </c>
      <c r="N185" s="3">
        <v>10808</v>
      </c>
      <c r="O185" s="3">
        <v>919</v>
      </c>
      <c r="P185" s="3">
        <v>374</v>
      </c>
      <c r="Q185" s="3">
        <v>246</v>
      </c>
      <c r="R185" s="3">
        <v>7790</v>
      </c>
      <c r="S185" s="3">
        <v>1578</v>
      </c>
      <c r="T185" s="3">
        <v>23418</v>
      </c>
    </row>
    <row r="186" spans="1:20">
      <c r="A186" s="3">
        <v>38</v>
      </c>
      <c r="B186" s="3" t="s">
        <v>7222</v>
      </c>
      <c r="C186" s="3">
        <v>6</v>
      </c>
      <c r="D186" s="3" t="str">
        <f t="shared" si="4"/>
        <v>038</v>
      </c>
      <c r="E186" s="3" t="s">
        <v>2526</v>
      </c>
      <c r="F186" s="3" t="s">
        <v>7179</v>
      </c>
      <c r="G186" s="3">
        <v>77054</v>
      </c>
      <c r="H186" s="3">
        <v>14200</v>
      </c>
      <c r="I186" s="3">
        <v>1137</v>
      </c>
      <c r="J186" s="3">
        <f t="shared" si="5"/>
        <v>61717</v>
      </c>
      <c r="K186" s="3">
        <v>1114</v>
      </c>
      <c r="L186" s="3">
        <v>15479</v>
      </c>
      <c r="M186" s="3">
        <v>17056</v>
      </c>
      <c r="N186" s="3">
        <v>6001</v>
      </c>
      <c r="O186" s="3">
        <v>611</v>
      </c>
      <c r="P186" s="3">
        <v>349</v>
      </c>
      <c r="Q186" s="3">
        <v>172</v>
      </c>
      <c r="R186" s="3">
        <v>5288</v>
      </c>
      <c r="S186" s="3">
        <v>1322</v>
      </c>
      <c r="T186" s="3">
        <v>14325</v>
      </c>
    </row>
    <row r="187" spans="1:20">
      <c r="A187" s="3">
        <v>38</v>
      </c>
      <c r="B187" s="3" t="s">
        <v>7222</v>
      </c>
      <c r="C187" s="3">
        <v>7</v>
      </c>
      <c r="D187" s="3" t="str">
        <f t="shared" si="4"/>
        <v>038</v>
      </c>
      <c r="E187" s="3" t="s">
        <v>2537</v>
      </c>
      <c r="F187" s="3" t="s">
        <v>7180</v>
      </c>
      <c r="G187" s="3">
        <v>87576</v>
      </c>
      <c r="H187" s="3">
        <v>14412</v>
      </c>
      <c r="I187" s="3">
        <v>1507</v>
      </c>
      <c r="J187" s="3">
        <f t="shared" si="5"/>
        <v>71657</v>
      </c>
      <c r="K187" s="3">
        <v>1431</v>
      </c>
      <c r="L187" s="3">
        <v>17223</v>
      </c>
      <c r="M187" s="3">
        <v>18159</v>
      </c>
      <c r="N187" s="3">
        <v>8298</v>
      </c>
      <c r="O187" s="3">
        <v>851</v>
      </c>
      <c r="P187" s="3">
        <v>443</v>
      </c>
      <c r="Q187" s="3">
        <v>179</v>
      </c>
      <c r="R187" s="3">
        <v>6453</v>
      </c>
      <c r="S187" s="3">
        <v>1556</v>
      </c>
      <c r="T187" s="3">
        <v>17064</v>
      </c>
    </row>
    <row r="188" spans="1:20">
      <c r="A188" s="3">
        <v>38</v>
      </c>
      <c r="B188" s="3" t="s">
        <v>7222</v>
      </c>
      <c r="C188" s="3">
        <v>8</v>
      </c>
      <c r="D188" s="3" t="str">
        <f t="shared" si="4"/>
        <v>038</v>
      </c>
      <c r="E188" s="3" t="s">
        <v>2546</v>
      </c>
      <c r="F188" s="3" t="s">
        <v>7181</v>
      </c>
      <c r="G188" s="3">
        <v>74923</v>
      </c>
      <c r="H188" s="3">
        <v>12599</v>
      </c>
      <c r="I188" s="3">
        <v>1204</v>
      </c>
      <c r="J188" s="3">
        <f t="shared" si="5"/>
        <v>61120</v>
      </c>
      <c r="K188" s="3">
        <v>1346</v>
      </c>
      <c r="L188" s="3">
        <v>13418</v>
      </c>
      <c r="M188" s="3">
        <v>16612</v>
      </c>
      <c r="N188" s="3">
        <v>6494</v>
      </c>
      <c r="O188" s="3">
        <v>604</v>
      </c>
      <c r="P188" s="3">
        <v>320</v>
      </c>
      <c r="Q188" s="3">
        <v>140</v>
      </c>
      <c r="R188" s="3">
        <v>5342</v>
      </c>
      <c r="S188" s="3">
        <v>1170</v>
      </c>
      <c r="T188" s="3">
        <v>15674</v>
      </c>
    </row>
    <row r="189" spans="1:20">
      <c r="A189" s="3">
        <v>38</v>
      </c>
      <c r="B189" s="3" t="s">
        <v>7222</v>
      </c>
      <c r="C189" s="3">
        <v>9</v>
      </c>
      <c r="D189" s="3" t="str">
        <f t="shared" si="4"/>
        <v>038</v>
      </c>
      <c r="E189" s="3" t="s">
        <v>2559</v>
      </c>
      <c r="F189" s="3" t="s">
        <v>7182</v>
      </c>
      <c r="G189" s="3">
        <v>93219</v>
      </c>
      <c r="H189" s="3">
        <v>15948</v>
      </c>
      <c r="I189" s="3">
        <v>1591</v>
      </c>
      <c r="J189" s="3">
        <f t="shared" si="5"/>
        <v>75680</v>
      </c>
      <c r="K189" s="3">
        <v>2146</v>
      </c>
      <c r="L189" s="3">
        <v>14517</v>
      </c>
      <c r="M189" s="3">
        <v>18938</v>
      </c>
      <c r="N189" s="3">
        <v>9150</v>
      </c>
      <c r="O189" s="3">
        <v>824</v>
      </c>
      <c r="P189" s="3">
        <v>390</v>
      </c>
      <c r="Q189" s="3">
        <v>212</v>
      </c>
      <c r="R189" s="3">
        <v>7685</v>
      </c>
      <c r="S189" s="3">
        <v>1508</v>
      </c>
      <c r="T189" s="3">
        <v>20310</v>
      </c>
    </row>
    <row r="190" spans="1:20">
      <c r="A190" s="3">
        <v>38</v>
      </c>
      <c r="B190" s="3" t="s">
        <v>7222</v>
      </c>
      <c r="C190" s="3">
        <v>10</v>
      </c>
      <c r="D190" s="3" t="str">
        <f t="shared" si="4"/>
        <v>038</v>
      </c>
      <c r="E190" s="3" t="s">
        <v>2574</v>
      </c>
      <c r="F190" s="3" t="s">
        <v>7189</v>
      </c>
      <c r="G190" s="3">
        <v>87565</v>
      </c>
      <c r="H190" s="3">
        <v>16532</v>
      </c>
      <c r="I190" s="3">
        <v>1314</v>
      </c>
      <c r="J190" s="3">
        <f t="shared" si="5"/>
        <v>69719</v>
      </c>
      <c r="K190" s="3">
        <v>1522</v>
      </c>
      <c r="L190" s="3">
        <v>16228</v>
      </c>
      <c r="M190" s="3">
        <v>17366</v>
      </c>
      <c r="N190" s="3">
        <v>7739</v>
      </c>
      <c r="O190" s="3">
        <v>762</v>
      </c>
      <c r="P190" s="3">
        <v>416</v>
      </c>
      <c r="Q190" s="3">
        <v>194</v>
      </c>
      <c r="R190" s="3">
        <v>6312</v>
      </c>
      <c r="S190" s="3">
        <v>1562</v>
      </c>
      <c r="T190" s="3">
        <v>17618</v>
      </c>
    </row>
    <row r="191" spans="1:20">
      <c r="A191" s="3">
        <v>39</v>
      </c>
      <c r="B191" s="3" t="s">
        <v>7223</v>
      </c>
      <c r="C191" s="3">
        <v>1</v>
      </c>
      <c r="D191" s="3" t="str">
        <f t="shared" si="4"/>
        <v>039</v>
      </c>
      <c r="E191" s="3" t="s">
        <v>2590</v>
      </c>
      <c r="F191" s="3" t="s">
        <v>7169</v>
      </c>
      <c r="G191" s="3">
        <v>65037</v>
      </c>
      <c r="H191" s="3">
        <v>10790</v>
      </c>
      <c r="I191" s="3">
        <v>1165</v>
      </c>
      <c r="J191" s="3">
        <f t="shared" si="5"/>
        <v>53082</v>
      </c>
      <c r="K191" s="3">
        <v>1335</v>
      </c>
      <c r="L191" s="3">
        <v>10404</v>
      </c>
      <c r="M191" s="3">
        <v>13539</v>
      </c>
      <c r="N191" s="3">
        <v>6944</v>
      </c>
      <c r="O191" s="3">
        <v>677</v>
      </c>
      <c r="P191" s="3">
        <v>391</v>
      </c>
      <c r="Q191" s="3">
        <v>134</v>
      </c>
      <c r="R191" s="3">
        <v>5385</v>
      </c>
      <c r="S191" s="3">
        <v>1221</v>
      </c>
      <c r="T191" s="3">
        <v>13052</v>
      </c>
    </row>
    <row r="192" spans="1:20">
      <c r="A192" s="3">
        <v>39</v>
      </c>
      <c r="B192" s="3" t="s">
        <v>7223</v>
      </c>
      <c r="C192" s="3">
        <v>2</v>
      </c>
      <c r="D192" s="3" t="str">
        <f t="shared" si="4"/>
        <v>039</v>
      </c>
      <c r="E192" s="3" t="s">
        <v>2600</v>
      </c>
      <c r="F192" s="3" t="s">
        <v>7170</v>
      </c>
      <c r="G192" s="3">
        <v>54939</v>
      </c>
      <c r="H192" s="3">
        <v>9272</v>
      </c>
      <c r="I192" s="3">
        <v>967</v>
      </c>
      <c r="J192" s="3">
        <f t="shared" si="5"/>
        <v>44700</v>
      </c>
      <c r="K192" s="3">
        <v>1172</v>
      </c>
      <c r="L192" s="3">
        <v>8910</v>
      </c>
      <c r="M192" s="3">
        <v>12507</v>
      </c>
      <c r="N192" s="3">
        <v>5372</v>
      </c>
      <c r="O192" s="3">
        <v>584</v>
      </c>
      <c r="P192" s="3">
        <v>299</v>
      </c>
      <c r="Q192" s="3">
        <v>143</v>
      </c>
      <c r="R192" s="3">
        <v>4582</v>
      </c>
      <c r="S192" s="3">
        <v>1153</v>
      </c>
      <c r="T192" s="3">
        <v>9978</v>
      </c>
    </row>
    <row r="193" spans="1:20">
      <c r="A193" s="3">
        <v>39</v>
      </c>
      <c r="B193" s="3" t="s">
        <v>7223</v>
      </c>
      <c r="C193" s="3">
        <v>3</v>
      </c>
      <c r="D193" s="3" t="str">
        <f t="shared" si="4"/>
        <v>039</v>
      </c>
      <c r="E193" s="3" t="s">
        <v>2609</v>
      </c>
      <c r="F193" s="3" t="s">
        <v>7171</v>
      </c>
      <c r="G193" s="3">
        <v>68276</v>
      </c>
      <c r="H193" s="3">
        <v>10855</v>
      </c>
      <c r="I193" s="3">
        <v>1110</v>
      </c>
      <c r="J193" s="3">
        <f t="shared" si="5"/>
        <v>56311</v>
      </c>
      <c r="K193" s="3">
        <v>1184</v>
      </c>
      <c r="L193" s="3">
        <v>12144</v>
      </c>
      <c r="M193" s="3">
        <v>13762</v>
      </c>
      <c r="N193" s="3">
        <v>7022</v>
      </c>
      <c r="O193" s="3">
        <v>767</v>
      </c>
      <c r="P193" s="3">
        <v>394</v>
      </c>
      <c r="Q193" s="3">
        <v>148</v>
      </c>
      <c r="R193" s="3">
        <v>4852</v>
      </c>
      <c r="S193" s="3">
        <v>1158</v>
      </c>
      <c r="T193" s="3">
        <v>14880</v>
      </c>
    </row>
    <row r="194" spans="1:20">
      <c r="A194" s="3">
        <v>40</v>
      </c>
      <c r="B194" s="3" t="s">
        <v>7224</v>
      </c>
      <c r="C194" s="3">
        <v>1</v>
      </c>
      <c r="D194" s="3" t="str">
        <f t="shared" si="4"/>
        <v>040</v>
      </c>
      <c r="E194" s="3" t="s">
        <v>2621</v>
      </c>
      <c r="F194" s="3" t="s">
        <v>7169</v>
      </c>
      <c r="G194" s="3">
        <v>97627</v>
      </c>
      <c r="H194" s="3">
        <v>17315</v>
      </c>
      <c r="I194" s="3">
        <v>1540</v>
      </c>
      <c r="J194" s="3">
        <f t="shared" si="5"/>
        <v>78772</v>
      </c>
      <c r="K194" s="3">
        <v>1387</v>
      </c>
      <c r="L194" s="3">
        <v>12110</v>
      </c>
      <c r="M194" s="3">
        <v>19694</v>
      </c>
      <c r="N194" s="3">
        <v>9082</v>
      </c>
      <c r="O194" s="3">
        <v>1175</v>
      </c>
      <c r="P194" s="3">
        <v>390</v>
      </c>
      <c r="Q194" s="3">
        <v>181</v>
      </c>
      <c r="R194" s="3">
        <v>8048</v>
      </c>
      <c r="S194" s="3">
        <v>1434</v>
      </c>
      <c r="T194" s="3">
        <v>25271</v>
      </c>
    </row>
    <row r="195" spans="1:20">
      <c r="A195" s="3">
        <v>40</v>
      </c>
      <c r="B195" s="3" t="s">
        <v>7224</v>
      </c>
      <c r="C195" s="3">
        <v>2</v>
      </c>
      <c r="D195" s="3" t="str">
        <f t="shared" ref="D195:D258" si="6">IF(A195&lt;10,"00"&amp;A195,IF(A195&lt;100,"0"&amp;A195,A195))</f>
        <v>040</v>
      </c>
      <c r="E195" s="3" t="s">
        <v>2633</v>
      </c>
      <c r="F195" s="3" t="s">
        <v>7170</v>
      </c>
      <c r="G195" s="3">
        <v>104556</v>
      </c>
      <c r="H195" s="3">
        <v>17314</v>
      </c>
      <c r="I195" s="3">
        <v>1636</v>
      </c>
      <c r="J195" s="3">
        <f t="shared" ref="J195:J258" si="7">G195-H195-I195</f>
        <v>85606</v>
      </c>
      <c r="K195" s="3">
        <v>1939</v>
      </c>
      <c r="L195" s="3">
        <v>11353</v>
      </c>
      <c r="M195" s="3">
        <v>22263</v>
      </c>
      <c r="N195" s="3">
        <v>11234</v>
      </c>
      <c r="O195" s="3">
        <v>1228</v>
      </c>
      <c r="P195" s="3">
        <v>364</v>
      </c>
      <c r="Q195" s="3">
        <v>176</v>
      </c>
      <c r="R195" s="3">
        <v>8801</v>
      </c>
      <c r="S195" s="3">
        <v>1310</v>
      </c>
      <c r="T195" s="3">
        <v>26938</v>
      </c>
    </row>
    <row r="196" spans="1:20">
      <c r="A196" s="3">
        <v>40</v>
      </c>
      <c r="B196" s="3" t="s">
        <v>7224</v>
      </c>
      <c r="C196" s="3">
        <v>3</v>
      </c>
      <c r="D196" s="3" t="str">
        <f t="shared" si="6"/>
        <v>040</v>
      </c>
      <c r="E196" s="3" t="s">
        <v>2643</v>
      </c>
      <c r="F196" s="3" t="s">
        <v>7171</v>
      </c>
      <c r="G196" s="3">
        <v>94557</v>
      </c>
      <c r="H196" s="3">
        <v>13444</v>
      </c>
      <c r="I196" s="3">
        <v>1661</v>
      </c>
      <c r="J196" s="3">
        <f t="shared" si="7"/>
        <v>79452</v>
      </c>
      <c r="K196" s="3">
        <v>1140</v>
      </c>
      <c r="L196" s="3">
        <v>10918</v>
      </c>
      <c r="M196" s="3">
        <v>17930</v>
      </c>
      <c r="N196" s="3">
        <v>10192</v>
      </c>
      <c r="O196" s="3">
        <v>1202</v>
      </c>
      <c r="P196" s="3">
        <v>407</v>
      </c>
      <c r="Q196" s="3">
        <v>159</v>
      </c>
      <c r="R196" s="3">
        <v>8588</v>
      </c>
      <c r="S196" s="3">
        <v>1264</v>
      </c>
      <c r="T196" s="3">
        <v>27652</v>
      </c>
    </row>
    <row r="197" spans="1:20">
      <c r="A197" s="3">
        <v>41</v>
      </c>
      <c r="B197" s="3" t="s">
        <v>7225</v>
      </c>
      <c r="C197" s="3">
        <v>1</v>
      </c>
      <c r="D197" s="3" t="str">
        <f t="shared" si="6"/>
        <v>041</v>
      </c>
      <c r="E197" s="3" t="s">
        <v>2654</v>
      </c>
      <c r="F197" s="3" t="s">
        <v>7169</v>
      </c>
      <c r="G197" s="3">
        <v>80410</v>
      </c>
      <c r="H197" s="3">
        <v>14971</v>
      </c>
      <c r="I197" s="3">
        <v>1129</v>
      </c>
      <c r="J197" s="3">
        <f t="shared" si="7"/>
        <v>64310</v>
      </c>
      <c r="K197" s="3">
        <v>1361</v>
      </c>
      <c r="L197" s="3">
        <v>11798</v>
      </c>
      <c r="M197" s="3">
        <v>17412</v>
      </c>
      <c r="N197" s="3">
        <v>6555</v>
      </c>
      <c r="O197" s="3">
        <v>792</v>
      </c>
      <c r="P197" s="3">
        <v>394</v>
      </c>
      <c r="Q197" s="3">
        <v>146</v>
      </c>
      <c r="R197" s="3">
        <v>6806</v>
      </c>
      <c r="S197" s="3">
        <v>1241</v>
      </c>
      <c r="T197" s="3">
        <v>17805</v>
      </c>
    </row>
    <row r="198" spans="1:20">
      <c r="A198" s="3">
        <v>41</v>
      </c>
      <c r="B198" s="3" t="s">
        <v>7225</v>
      </c>
      <c r="C198" s="3">
        <v>2</v>
      </c>
      <c r="D198" s="3" t="str">
        <f t="shared" si="6"/>
        <v>041</v>
      </c>
      <c r="E198" s="3" t="s">
        <v>2666</v>
      </c>
      <c r="F198" s="3" t="s">
        <v>7170</v>
      </c>
      <c r="G198" s="3">
        <v>80275</v>
      </c>
      <c r="H198" s="3">
        <v>13936</v>
      </c>
      <c r="I198" s="3">
        <v>1341</v>
      </c>
      <c r="J198" s="3">
        <f t="shared" si="7"/>
        <v>64998</v>
      </c>
      <c r="K198" s="3">
        <v>949</v>
      </c>
      <c r="L198" s="3">
        <v>15006</v>
      </c>
      <c r="M198" s="3">
        <v>18874</v>
      </c>
      <c r="N198" s="3">
        <v>6418</v>
      </c>
      <c r="O198" s="3">
        <v>825</v>
      </c>
      <c r="P198" s="3">
        <v>433</v>
      </c>
      <c r="Q198" s="3">
        <v>192</v>
      </c>
      <c r="R198" s="3">
        <v>5476</v>
      </c>
      <c r="S198" s="3">
        <v>1434</v>
      </c>
      <c r="T198" s="3">
        <v>15391</v>
      </c>
    </row>
    <row r="199" spans="1:20">
      <c r="A199" s="3">
        <v>41</v>
      </c>
      <c r="B199" s="3" t="s">
        <v>7225</v>
      </c>
      <c r="C199" s="3">
        <v>3</v>
      </c>
      <c r="D199" s="3" t="str">
        <f t="shared" si="6"/>
        <v>041</v>
      </c>
      <c r="E199" s="3" t="s">
        <v>2681</v>
      </c>
      <c r="F199" s="3" t="s">
        <v>7171</v>
      </c>
      <c r="G199" s="3">
        <v>82376</v>
      </c>
      <c r="H199" s="3">
        <v>12878</v>
      </c>
      <c r="I199" s="3">
        <v>1505</v>
      </c>
      <c r="J199" s="3">
        <f t="shared" si="7"/>
        <v>67993</v>
      </c>
      <c r="K199" s="3">
        <v>1108</v>
      </c>
      <c r="L199" s="3">
        <v>14386</v>
      </c>
      <c r="M199" s="3">
        <v>19658</v>
      </c>
      <c r="N199" s="3">
        <v>6464</v>
      </c>
      <c r="O199" s="3">
        <v>977</v>
      </c>
      <c r="P199" s="3">
        <v>557</v>
      </c>
      <c r="Q199" s="3">
        <v>180</v>
      </c>
      <c r="R199" s="3">
        <v>6974</v>
      </c>
      <c r="S199" s="3">
        <v>1538</v>
      </c>
      <c r="T199" s="3">
        <v>16151</v>
      </c>
    </row>
    <row r="200" spans="1:20">
      <c r="A200" s="3">
        <v>42</v>
      </c>
      <c r="B200" s="3" t="s">
        <v>2735</v>
      </c>
      <c r="C200" s="3">
        <v>1</v>
      </c>
      <c r="D200" s="3" t="str">
        <f t="shared" si="6"/>
        <v>042</v>
      </c>
      <c r="E200" s="3" t="s">
        <v>2693</v>
      </c>
      <c r="F200" s="3" t="s">
        <v>7169</v>
      </c>
      <c r="G200" s="3">
        <v>67953</v>
      </c>
      <c r="H200" s="3">
        <v>13574</v>
      </c>
      <c r="I200" s="3">
        <v>846</v>
      </c>
      <c r="J200" s="3">
        <f t="shared" si="7"/>
        <v>53533</v>
      </c>
      <c r="K200" s="3">
        <v>1063</v>
      </c>
      <c r="L200" s="3">
        <v>10441</v>
      </c>
      <c r="M200" s="3">
        <v>12142</v>
      </c>
      <c r="N200" s="3">
        <v>6612</v>
      </c>
      <c r="O200" s="3">
        <v>527</v>
      </c>
      <c r="P200" s="3">
        <v>295</v>
      </c>
      <c r="Q200" s="3">
        <v>107</v>
      </c>
      <c r="R200" s="3">
        <v>4702</v>
      </c>
      <c r="S200" s="3">
        <v>899</v>
      </c>
      <c r="T200" s="3">
        <v>16745</v>
      </c>
    </row>
    <row r="201" spans="1:20">
      <c r="A201" s="3">
        <v>42</v>
      </c>
      <c r="B201" s="3" t="s">
        <v>2735</v>
      </c>
      <c r="C201" s="3">
        <v>2</v>
      </c>
      <c r="D201" s="3" t="str">
        <f t="shared" si="6"/>
        <v>042</v>
      </c>
      <c r="E201" s="3" t="s">
        <v>2704</v>
      </c>
      <c r="F201" s="3" t="s">
        <v>7170</v>
      </c>
      <c r="G201" s="3">
        <v>57287</v>
      </c>
      <c r="H201" s="3">
        <v>12952</v>
      </c>
      <c r="I201" s="3">
        <v>638</v>
      </c>
      <c r="J201" s="3">
        <f t="shared" si="7"/>
        <v>43697</v>
      </c>
      <c r="K201" s="3">
        <v>1057</v>
      </c>
      <c r="L201" s="3">
        <v>7585</v>
      </c>
      <c r="M201" s="3">
        <v>10248</v>
      </c>
      <c r="N201" s="3">
        <v>5768</v>
      </c>
      <c r="O201" s="3">
        <v>417</v>
      </c>
      <c r="P201" s="3">
        <v>240</v>
      </c>
      <c r="Q201" s="3">
        <v>99</v>
      </c>
      <c r="R201" s="3">
        <v>3784</v>
      </c>
      <c r="S201" s="3">
        <v>698</v>
      </c>
      <c r="T201" s="3">
        <v>13801</v>
      </c>
    </row>
    <row r="202" spans="1:20">
      <c r="A202" s="3">
        <v>42</v>
      </c>
      <c r="B202" s="3" t="s">
        <v>2735</v>
      </c>
      <c r="C202" s="3">
        <v>3</v>
      </c>
      <c r="D202" s="3" t="str">
        <f t="shared" si="6"/>
        <v>042</v>
      </c>
      <c r="E202" s="3" t="s">
        <v>2714</v>
      </c>
      <c r="F202" s="3" t="s">
        <v>7171</v>
      </c>
      <c r="G202" s="3">
        <v>80375</v>
      </c>
      <c r="H202" s="3">
        <v>13737</v>
      </c>
      <c r="I202" s="3">
        <v>1201</v>
      </c>
      <c r="J202" s="3">
        <f t="shared" si="7"/>
        <v>65437</v>
      </c>
      <c r="K202" s="3">
        <v>1248</v>
      </c>
      <c r="L202" s="3">
        <v>14860</v>
      </c>
      <c r="M202" s="3">
        <v>16101</v>
      </c>
      <c r="N202" s="3">
        <v>6868</v>
      </c>
      <c r="O202" s="3">
        <v>661</v>
      </c>
      <c r="P202" s="3">
        <v>354</v>
      </c>
      <c r="Q202" s="3">
        <v>148</v>
      </c>
      <c r="R202" s="3">
        <v>6158</v>
      </c>
      <c r="S202" s="3">
        <v>1348</v>
      </c>
      <c r="T202" s="3">
        <v>17691</v>
      </c>
    </row>
    <row r="203" spans="1:20">
      <c r="A203" s="3">
        <v>42</v>
      </c>
      <c r="B203" s="3" t="s">
        <v>2735</v>
      </c>
      <c r="C203" s="3">
        <v>4</v>
      </c>
      <c r="D203" s="3" t="str">
        <f t="shared" si="6"/>
        <v>042</v>
      </c>
      <c r="E203" s="3" t="s">
        <v>2721</v>
      </c>
      <c r="F203" s="3" t="s">
        <v>7172</v>
      </c>
      <c r="G203" s="3">
        <v>99044</v>
      </c>
      <c r="H203" s="3">
        <v>16371</v>
      </c>
      <c r="I203" s="3">
        <v>1557</v>
      </c>
      <c r="J203" s="3">
        <f t="shared" si="7"/>
        <v>81116</v>
      </c>
      <c r="K203" s="3">
        <v>1692</v>
      </c>
      <c r="L203" s="3">
        <v>19443</v>
      </c>
      <c r="M203" s="3">
        <v>18613</v>
      </c>
      <c r="N203" s="3">
        <v>9891</v>
      </c>
      <c r="O203" s="3">
        <v>973</v>
      </c>
      <c r="P203" s="3">
        <v>493</v>
      </c>
      <c r="Q203" s="3">
        <v>175</v>
      </c>
      <c r="R203" s="3">
        <v>7824</v>
      </c>
      <c r="S203" s="3">
        <v>1772</v>
      </c>
      <c r="T203" s="3">
        <v>20240</v>
      </c>
    </row>
    <row r="204" spans="1:20">
      <c r="A204" s="3">
        <v>42</v>
      </c>
      <c r="B204" s="3" t="s">
        <v>2735</v>
      </c>
      <c r="C204" s="3">
        <v>5</v>
      </c>
      <c r="D204" s="3" t="str">
        <f t="shared" si="6"/>
        <v>042</v>
      </c>
      <c r="E204" s="3" t="s">
        <v>2733</v>
      </c>
      <c r="F204" s="3" t="s">
        <v>7173</v>
      </c>
      <c r="G204" s="3">
        <v>101180</v>
      </c>
      <c r="H204" s="3">
        <v>16362</v>
      </c>
      <c r="I204" s="3">
        <v>1946</v>
      </c>
      <c r="J204" s="3">
        <f t="shared" si="7"/>
        <v>82872</v>
      </c>
      <c r="K204" s="3">
        <v>1429</v>
      </c>
      <c r="L204" s="3">
        <v>17676</v>
      </c>
      <c r="M204" s="3">
        <v>22330</v>
      </c>
      <c r="N204" s="3">
        <v>8990</v>
      </c>
      <c r="O204" s="3">
        <v>934</v>
      </c>
      <c r="P204" s="3">
        <v>538</v>
      </c>
      <c r="Q204" s="3">
        <v>211</v>
      </c>
      <c r="R204" s="3">
        <v>8052</v>
      </c>
      <c r="S204" s="3">
        <v>1840</v>
      </c>
      <c r="T204" s="3">
        <v>20872</v>
      </c>
    </row>
    <row r="205" spans="1:20">
      <c r="A205" s="3">
        <v>42</v>
      </c>
      <c r="B205" s="3" t="s">
        <v>2735</v>
      </c>
      <c r="C205" s="3">
        <v>6</v>
      </c>
      <c r="D205" s="3" t="str">
        <f t="shared" si="6"/>
        <v>042</v>
      </c>
      <c r="E205" s="3" t="s">
        <v>2740</v>
      </c>
      <c r="F205" s="3" t="s">
        <v>7179</v>
      </c>
      <c r="G205" s="3">
        <v>103862</v>
      </c>
      <c r="H205" s="3">
        <v>16230</v>
      </c>
      <c r="I205" s="3">
        <v>1864</v>
      </c>
      <c r="J205" s="3">
        <f t="shared" si="7"/>
        <v>85768</v>
      </c>
      <c r="K205" s="3">
        <v>1601</v>
      </c>
      <c r="L205" s="3">
        <v>18872</v>
      </c>
      <c r="M205" s="3">
        <v>23976</v>
      </c>
      <c r="N205" s="3">
        <v>7975</v>
      </c>
      <c r="O205" s="3">
        <v>952</v>
      </c>
      <c r="P205" s="3">
        <v>583</v>
      </c>
      <c r="Q205" s="3">
        <v>199</v>
      </c>
      <c r="R205" s="3">
        <v>9689</v>
      </c>
      <c r="S205" s="3">
        <v>2148</v>
      </c>
      <c r="T205" s="3">
        <v>19773</v>
      </c>
    </row>
    <row r="206" spans="1:20">
      <c r="A206" s="3">
        <v>43</v>
      </c>
      <c r="B206" s="3" t="s">
        <v>7226</v>
      </c>
      <c r="C206" s="3">
        <v>1</v>
      </c>
      <c r="D206" s="3" t="str">
        <f t="shared" si="6"/>
        <v>043</v>
      </c>
      <c r="E206" s="3" t="s">
        <v>2747</v>
      </c>
      <c r="F206" s="3" t="s">
        <v>7169</v>
      </c>
      <c r="G206" s="3">
        <v>95744</v>
      </c>
      <c r="H206" s="3">
        <v>14059</v>
      </c>
      <c r="I206" s="3">
        <v>1950</v>
      </c>
      <c r="J206" s="3">
        <f t="shared" si="7"/>
        <v>79735</v>
      </c>
      <c r="K206" s="3">
        <v>1707</v>
      </c>
      <c r="L206" s="3">
        <v>17625</v>
      </c>
      <c r="M206" s="3">
        <v>19255</v>
      </c>
      <c r="N206" s="3">
        <v>8641</v>
      </c>
      <c r="O206" s="3">
        <v>1049</v>
      </c>
      <c r="P206" s="3">
        <v>588</v>
      </c>
      <c r="Q206" s="3">
        <v>184</v>
      </c>
      <c r="R206" s="3">
        <v>9132</v>
      </c>
      <c r="S206" s="3">
        <v>1683</v>
      </c>
      <c r="T206" s="3">
        <v>19871</v>
      </c>
    </row>
    <row r="207" spans="1:20">
      <c r="A207" s="3">
        <v>43</v>
      </c>
      <c r="B207" s="3" t="s">
        <v>7226</v>
      </c>
      <c r="C207" s="3">
        <v>2</v>
      </c>
      <c r="D207" s="3" t="str">
        <f t="shared" si="6"/>
        <v>043</v>
      </c>
      <c r="E207" s="3" t="s">
        <v>2760</v>
      </c>
      <c r="F207" s="3" t="s">
        <v>7170</v>
      </c>
      <c r="G207" s="3">
        <v>80359</v>
      </c>
      <c r="H207" s="3">
        <v>13166</v>
      </c>
      <c r="I207" s="3">
        <v>1829</v>
      </c>
      <c r="J207" s="3">
        <f t="shared" si="7"/>
        <v>65364</v>
      </c>
      <c r="K207" s="3">
        <v>1334</v>
      </c>
      <c r="L207" s="3">
        <v>11975</v>
      </c>
      <c r="M207" s="3">
        <v>16183</v>
      </c>
      <c r="N207" s="3">
        <v>7573</v>
      </c>
      <c r="O207" s="3">
        <v>882</v>
      </c>
      <c r="P207" s="3">
        <v>479</v>
      </c>
      <c r="Q207" s="3">
        <v>138</v>
      </c>
      <c r="R207" s="3">
        <v>7080</v>
      </c>
      <c r="S207" s="3">
        <v>1338</v>
      </c>
      <c r="T207" s="3">
        <v>18382</v>
      </c>
    </row>
    <row r="208" spans="1:20">
      <c r="A208" s="3">
        <v>44</v>
      </c>
      <c r="B208" s="3" t="s">
        <v>7227</v>
      </c>
      <c r="C208" s="3">
        <v>1</v>
      </c>
      <c r="D208" s="3" t="str">
        <f t="shared" si="6"/>
        <v>044</v>
      </c>
      <c r="E208" s="3" t="s">
        <v>2769</v>
      </c>
      <c r="F208" s="3" t="s">
        <v>7169</v>
      </c>
      <c r="G208" s="3">
        <v>72688</v>
      </c>
      <c r="H208" s="3">
        <v>13071</v>
      </c>
      <c r="I208" s="3">
        <v>904</v>
      </c>
      <c r="J208" s="3">
        <f t="shared" si="7"/>
        <v>58713</v>
      </c>
      <c r="K208" s="3">
        <v>2455</v>
      </c>
      <c r="L208" s="3">
        <v>4865</v>
      </c>
      <c r="M208" s="3">
        <v>16674</v>
      </c>
      <c r="N208" s="3">
        <v>6047</v>
      </c>
      <c r="O208" s="3">
        <v>521</v>
      </c>
      <c r="P208" s="3">
        <v>195</v>
      </c>
      <c r="Q208" s="3">
        <v>139</v>
      </c>
      <c r="R208" s="3">
        <v>7163</v>
      </c>
      <c r="S208" s="3">
        <v>790</v>
      </c>
      <c r="T208" s="3">
        <v>19864</v>
      </c>
    </row>
    <row r="209" spans="1:20">
      <c r="A209" s="3">
        <v>44</v>
      </c>
      <c r="B209" s="3" t="s">
        <v>7227</v>
      </c>
      <c r="C209" s="3">
        <v>2</v>
      </c>
      <c r="D209" s="3" t="str">
        <f t="shared" si="6"/>
        <v>044</v>
      </c>
      <c r="E209" s="3" t="s">
        <v>2783</v>
      </c>
      <c r="F209" s="3" t="s">
        <v>7170</v>
      </c>
      <c r="G209" s="3">
        <v>81535</v>
      </c>
      <c r="H209" s="3">
        <v>15079</v>
      </c>
      <c r="I209" s="3">
        <v>884</v>
      </c>
      <c r="J209" s="3">
        <f t="shared" si="7"/>
        <v>65572</v>
      </c>
      <c r="K209" s="3">
        <v>3088</v>
      </c>
      <c r="L209" s="3">
        <v>4666</v>
      </c>
      <c r="M209" s="3">
        <v>17746</v>
      </c>
      <c r="N209" s="3">
        <v>8138</v>
      </c>
      <c r="O209" s="3">
        <v>599</v>
      </c>
      <c r="P209" s="3">
        <v>245</v>
      </c>
      <c r="Q209" s="3">
        <v>135</v>
      </c>
      <c r="R209" s="3">
        <v>7133</v>
      </c>
      <c r="S209" s="3">
        <v>805</v>
      </c>
      <c r="T209" s="3">
        <v>23017</v>
      </c>
    </row>
    <row r="210" spans="1:20">
      <c r="A210" s="3">
        <v>44</v>
      </c>
      <c r="B210" s="3" t="s">
        <v>7227</v>
      </c>
      <c r="C210" s="3">
        <v>3</v>
      </c>
      <c r="D210" s="3" t="str">
        <f t="shared" si="6"/>
        <v>044</v>
      </c>
      <c r="E210" s="3" t="s">
        <v>2795</v>
      </c>
      <c r="F210" s="3" t="s">
        <v>7171</v>
      </c>
      <c r="G210" s="3">
        <v>88998</v>
      </c>
      <c r="H210" s="3">
        <v>17035</v>
      </c>
      <c r="I210" s="3">
        <v>1198</v>
      </c>
      <c r="J210" s="3">
        <f t="shared" si="7"/>
        <v>70765</v>
      </c>
      <c r="K210" s="3">
        <v>2601</v>
      </c>
      <c r="L210" s="3">
        <v>7677</v>
      </c>
      <c r="M210" s="3">
        <v>14244</v>
      </c>
      <c r="N210" s="3">
        <v>9773</v>
      </c>
      <c r="O210" s="3">
        <v>766</v>
      </c>
      <c r="P210" s="3">
        <v>370</v>
      </c>
      <c r="Q210" s="3">
        <v>173</v>
      </c>
      <c r="R210" s="3">
        <v>7256</v>
      </c>
      <c r="S210" s="3">
        <v>1092</v>
      </c>
      <c r="T210" s="3">
        <v>26813</v>
      </c>
    </row>
    <row r="211" spans="1:20">
      <c r="A211" s="3">
        <v>44</v>
      </c>
      <c r="B211" s="3" t="s">
        <v>7227</v>
      </c>
      <c r="C211" s="3">
        <v>4</v>
      </c>
      <c r="D211" s="3" t="str">
        <f t="shared" si="6"/>
        <v>044</v>
      </c>
      <c r="E211" s="3" t="s">
        <v>2807</v>
      </c>
      <c r="F211" s="3" t="s">
        <v>7172</v>
      </c>
      <c r="G211" s="3">
        <v>82720</v>
      </c>
      <c r="H211" s="3">
        <v>13003</v>
      </c>
      <c r="I211" s="3">
        <v>1210</v>
      </c>
      <c r="J211" s="3">
        <f t="shared" si="7"/>
        <v>68507</v>
      </c>
      <c r="K211" s="3">
        <v>2305</v>
      </c>
      <c r="L211" s="3">
        <v>7097</v>
      </c>
      <c r="M211" s="3">
        <v>14146</v>
      </c>
      <c r="N211" s="3">
        <v>9286</v>
      </c>
      <c r="O211" s="3">
        <v>800</v>
      </c>
      <c r="P211" s="3">
        <v>368</v>
      </c>
      <c r="Q211" s="3">
        <v>148</v>
      </c>
      <c r="R211" s="3">
        <v>7190</v>
      </c>
      <c r="S211" s="3">
        <v>1162</v>
      </c>
      <c r="T211" s="3">
        <v>26005</v>
      </c>
    </row>
    <row r="212" spans="1:20">
      <c r="A212" s="3">
        <v>44</v>
      </c>
      <c r="B212" s="3" t="s">
        <v>7227</v>
      </c>
      <c r="C212" s="3">
        <v>5</v>
      </c>
      <c r="D212" s="3" t="str">
        <f t="shared" si="6"/>
        <v>044</v>
      </c>
      <c r="E212" s="3" t="s">
        <v>2816</v>
      </c>
      <c r="F212" s="3" t="s">
        <v>7173</v>
      </c>
      <c r="G212" s="3">
        <v>105488</v>
      </c>
      <c r="H212" s="3">
        <v>14930</v>
      </c>
      <c r="I212" s="3">
        <v>1539</v>
      </c>
      <c r="J212" s="3">
        <f t="shared" si="7"/>
        <v>89019</v>
      </c>
      <c r="K212" s="3">
        <v>2913</v>
      </c>
      <c r="L212" s="3">
        <v>10038</v>
      </c>
      <c r="M212" s="3">
        <v>22587</v>
      </c>
      <c r="N212" s="3">
        <v>9551</v>
      </c>
      <c r="O212" s="3">
        <v>995</v>
      </c>
      <c r="P212" s="3">
        <v>425</v>
      </c>
      <c r="Q212" s="3">
        <v>187</v>
      </c>
      <c r="R212" s="3">
        <v>11896</v>
      </c>
      <c r="S212" s="3">
        <v>1699</v>
      </c>
      <c r="T212" s="3">
        <v>28728</v>
      </c>
    </row>
    <row r="213" spans="1:20">
      <c r="A213" s="3">
        <v>44</v>
      </c>
      <c r="B213" s="3" t="s">
        <v>7227</v>
      </c>
      <c r="C213" s="3">
        <v>6</v>
      </c>
      <c r="D213" s="3" t="str">
        <f t="shared" si="6"/>
        <v>044</v>
      </c>
      <c r="E213" s="3" t="s">
        <v>2827</v>
      </c>
      <c r="F213" s="3" t="s">
        <v>7179</v>
      </c>
      <c r="G213" s="3">
        <v>106779</v>
      </c>
      <c r="H213" s="3">
        <v>15578</v>
      </c>
      <c r="I213" s="3">
        <v>2085</v>
      </c>
      <c r="J213" s="3">
        <f t="shared" si="7"/>
        <v>89116</v>
      </c>
      <c r="K213" s="3">
        <v>2521</v>
      </c>
      <c r="L213" s="3">
        <v>14297</v>
      </c>
      <c r="M213" s="3">
        <v>23889</v>
      </c>
      <c r="N213" s="3">
        <v>9499</v>
      </c>
      <c r="O213" s="3">
        <v>1401</v>
      </c>
      <c r="P213" s="3">
        <v>674</v>
      </c>
      <c r="Q213" s="3">
        <v>218</v>
      </c>
      <c r="R213" s="3">
        <v>10141</v>
      </c>
      <c r="S213" s="3">
        <v>1906</v>
      </c>
      <c r="T213" s="3">
        <v>24570</v>
      </c>
    </row>
    <row r="214" spans="1:20">
      <c r="A214" s="3">
        <v>44</v>
      </c>
      <c r="B214" s="3" t="s">
        <v>7227</v>
      </c>
      <c r="C214" s="3">
        <v>7</v>
      </c>
      <c r="D214" s="3" t="str">
        <f t="shared" si="6"/>
        <v>044</v>
      </c>
      <c r="E214" s="3" t="s">
        <v>2839</v>
      </c>
      <c r="F214" s="3" t="s">
        <v>7180</v>
      </c>
      <c r="G214" s="3">
        <v>101902</v>
      </c>
      <c r="H214" s="3">
        <v>15770</v>
      </c>
      <c r="I214" s="3">
        <v>1556</v>
      </c>
      <c r="J214" s="3">
        <f t="shared" si="7"/>
        <v>84576</v>
      </c>
      <c r="K214" s="3">
        <v>2071</v>
      </c>
      <c r="L214" s="3">
        <v>11692</v>
      </c>
      <c r="M214" s="3">
        <v>27469</v>
      </c>
      <c r="N214" s="3">
        <v>8662</v>
      </c>
      <c r="O214" s="3">
        <v>1144</v>
      </c>
      <c r="P214" s="3">
        <v>494</v>
      </c>
      <c r="Q214" s="3">
        <v>158</v>
      </c>
      <c r="R214" s="3">
        <v>8646</v>
      </c>
      <c r="S214" s="3">
        <v>1590</v>
      </c>
      <c r="T214" s="3">
        <v>22650</v>
      </c>
    </row>
    <row r="215" spans="1:20">
      <c r="A215" s="3">
        <v>44</v>
      </c>
      <c r="B215" s="3" t="s">
        <v>7227</v>
      </c>
      <c r="C215" s="3">
        <v>8</v>
      </c>
      <c r="D215" s="3" t="str">
        <f t="shared" si="6"/>
        <v>044</v>
      </c>
      <c r="E215" s="3" t="s">
        <v>2848</v>
      </c>
      <c r="F215" s="3" t="s">
        <v>7181</v>
      </c>
      <c r="G215" s="3">
        <v>81009</v>
      </c>
      <c r="H215" s="3">
        <v>14481</v>
      </c>
      <c r="I215" s="3">
        <v>1094</v>
      </c>
      <c r="J215" s="3">
        <f t="shared" si="7"/>
        <v>65434</v>
      </c>
      <c r="K215" s="3">
        <v>1781</v>
      </c>
      <c r="L215" s="3">
        <v>8871</v>
      </c>
      <c r="M215" s="3">
        <v>12374</v>
      </c>
      <c r="N215" s="3">
        <v>10047</v>
      </c>
      <c r="O215" s="3">
        <v>998</v>
      </c>
      <c r="P215" s="3">
        <v>506</v>
      </c>
      <c r="Q215" s="3">
        <v>134</v>
      </c>
      <c r="R215" s="3">
        <v>5818</v>
      </c>
      <c r="S215" s="3">
        <v>1160</v>
      </c>
      <c r="T215" s="3">
        <v>23745</v>
      </c>
    </row>
    <row r="216" spans="1:20">
      <c r="A216" s="3">
        <v>44</v>
      </c>
      <c r="B216" s="3" t="s">
        <v>7227</v>
      </c>
      <c r="C216" s="3">
        <v>9</v>
      </c>
      <c r="D216" s="3" t="str">
        <f t="shared" si="6"/>
        <v>044</v>
      </c>
      <c r="E216" s="3" t="s">
        <v>2862</v>
      </c>
      <c r="F216" s="3" t="s">
        <v>7182</v>
      </c>
      <c r="G216" s="3">
        <v>107606</v>
      </c>
      <c r="H216" s="3">
        <v>15210</v>
      </c>
      <c r="I216" s="3">
        <v>1766</v>
      </c>
      <c r="J216" s="3">
        <f t="shared" si="7"/>
        <v>90630</v>
      </c>
      <c r="K216" s="3">
        <v>2230</v>
      </c>
      <c r="L216" s="3">
        <v>14008</v>
      </c>
      <c r="M216" s="3">
        <v>26199</v>
      </c>
      <c r="N216" s="3">
        <v>9619</v>
      </c>
      <c r="O216" s="3">
        <v>1312</v>
      </c>
      <c r="P216" s="3">
        <v>655</v>
      </c>
      <c r="Q216" s="3">
        <v>232</v>
      </c>
      <c r="R216" s="3">
        <v>10182</v>
      </c>
      <c r="S216" s="3">
        <v>2072</v>
      </c>
      <c r="T216" s="3">
        <v>24121</v>
      </c>
    </row>
    <row r="217" spans="1:20">
      <c r="A217" s="3">
        <v>44</v>
      </c>
      <c r="B217" s="3" t="s">
        <v>7227</v>
      </c>
      <c r="C217" s="3">
        <v>10</v>
      </c>
      <c r="D217" s="3" t="str">
        <f t="shared" si="6"/>
        <v>044</v>
      </c>
      <c r="E217" s="3" t="s">
        <v>2876</v>
      </c>
      <c r="F217" s="3" t="s">
        <v>7189</v>
      </c>
      <c r="G217" s="3">
        <v>106529</v>
      </c>
      <c r="H217" s="3">
        <v>13204</v>
      </c>
      <c r="I217" s="3">
        <v>1935</v>
      </c>
      <c r="J217" s="3">
        <f t="shared" si="7"/>
        <v>91390</v>
      </c>
      <c r="K217" s="3">
        <v>2445</v>
      </c>
      <c r="L217" s="3">
        <v>11038</v>
      </c>
      <c r="M217" s="3">
        <v>26343</v>
      </c>
      <c r="N217" s="3">
        <v>9518</v>
      </c>
      <c r="O217" s="3">
        <v>1099</v>
      </c>
      <c r="P217" s="3">
        <v>526</v>
      </c>
      <c r="Q217" s="3">
        <v>236</v>
      </c>
      <c r="R217" s="3">
        <v>12028</v>
      </c>
      <c r="S217" s="3">
        <v>1962</v>
      </c>
      <c r="T217" s="3">
        <v>26195</v>
      </c>
    </row>
    <row r="218" spans="1:20">
      <c r="A218" s="3">
        <v>45</v>
      </c>
      <c r="B218" s="3" t="s">
        <v>7228</v>
      </c>
      <c r="C218" s="3">
        <v>1</v>
      </c>
      <c r="D218" s="3" t="str">
        <f t="shared" si="6"/>
        <v>045</v>
      </c>
      <c r="E218" s="3" t="s">
        <v>2887</v>
      </c>
      <c r="F218" s="3" t="s">
        <v>7169</v>
      </c>
      <c r="G218" s="3">
        <v>73161</v>
      </c>
      <c r="H218" s="3">
        <v>12829</v>
      </c>
      <c r="I218" s="3">
        <v>1091</v>
      </c>
      <c r="J218" s="3">
        <f t="shared" si="7"/>
        <v>59241</v>
      </c>
      <c r="K218" s="3">
        <v>1357</v>
      </c>
      <c r="L218" s="3">
        <v>8594</v>
      </c>
      <c r="M218" s="3">
        <v>18298</v>
      </c>
      <c r="N218" s="3">
        <v>5570</v>
      </c>
      <c r="O218" s="3">
        <v>535</v>
      </c>
      <c r="P218" s="3">
        <v>259</v>
      </c>
      <c r="Q218" s="3">
        <v>160</v>
      </c>
      <c r="R218" s="3">
        <v>6385</v>
      </c>
      <c r="S218" s="3">
        <v>1177</v>
      </c>
      <c r="T218" s="3">
        <v>16906</v>
      </c>
    </row>
    <row r="219" spans="1:20">
      <c r="A219" s="3">
        <v>45</v>
      </c>
      <c r="B219" s="3" t="s">
        <v>7228</v>
      </c>
      <c r="C219" s="3">
        <v>2</v>
      </c>
      <c r="D219" s="3" t="str">
        <f t="shared" si="6"/>
        <v>045</v>
      </c>
      <c r="E219" s="3" t="s">
        <v>2900</v>
      </c>
      <c r="F219" s="3" t="s">
        <v>7170</v>
      </c>
      <c r="G219" s="3">
        <v>81883</v>
      </c>
      <c r="H219" s="3">
        <v>15285</v>
      </c>
      <c r="I219" s="3">
        <v>1212</v>
      </c>
      <c r="J219" s="3">
        <f t="shared" si="7"/>
        <v>65386</v>
      </c>
      <c r="K219" s="3">
        <v>1347</v>
      </c>
      <c r="L219" s="3">
        <v>12074</v>
      </c>
      <c r="M219" s="3">
        <v>18799</v>
      </c>
      <c r="N219" s="3">
        <v>6512</v>
      </c>
      <c r="O219" s="3">
        <v>663</v>
      </c>
      <c r="P219" s="3">
        <v>405</v>
      </c>
      <c r="Q219" s="3">
        <v>150</v>
      </c>
      <c r="R219" s="3">
        <v>6255</v>
      </c>
      <c r="S219" s="3">
        <v>1253</v>
      </c>
      <c r="T219" s="3">
        <v>17928</v>
      </c>
    </row>
    <row r="220" spans="1:20">
      <c r="A220" s="3">
        <v>45</v>
      </c>
      <c r="B220" s="3" t="s">
        <v>7228</v>
      </c>
      <c r="C220" s="3">
        <v>3</v>
      </c>
      <c r="D220" s="3" t="str">
        <f t="shared" si="6"/>
        <v>045</v>
      </c>
      <c r="E220" s="3" t="s">
        <v>2911</v>
      </c>
      <c r="F220" s="3" t="s">
        <v>7171</v>
      </c>
      <c r="G220" s="3">
        <v>71053</v>
      </c>
      <c r="H220" s="3">
        <v>11943</v>
      </c>
      <c r="I220" s="3">
        <v>1103</v>
      </c>
      <c r="J220" s="3">
        <f t="shared" si="7"/>
        <v>58007</v>
      </c>
      <c r="K220" s="3">
        <v>864</v>
      </c>
      <c r="L220" s="3">
        <v>13484</v>
      </c>
      <c r="M220" s="3">
        <v>17200</v>
      </c>
      <c r="N220" s="3">
        <v>5230</v>
      </c>
      <c r="O220" s="3">
        <v>635</v>
      </c>
      <c r="P220" s="3">
        <v>331</v>
      </c>
      <c r="Q220" s="3">
        <v>164</v>
      </c>
      <c r="R220" s="3">
        <v>5097</v>
      </c>
      <c r="S220" s="3">
        <v>1278</v>
      </c>
      <c r="T220" s="3">
        <v>13724</v>
      </c>
    </row>
    <row r="221" spans="1:20">
      <c r="A221" s="3">
        <v>45</v>
      </c>
      <c r="B221" s="3" t="s">
        <v>7228</v>
      </c>
      <c r="C221" s="3">
        <v>4</v>
      </c>
      <c r="D221" s="3" t="str">
        <f t="shared" si="6"/>
        <v>045</v>
      </c>
      <c r="E221" s="3" t="s">
        <v>2923</v>
      </c>
      <c r="F221" s="3" t="s">
        <v>7172</v>
      </c>
      <c r="G221" s="3">
        <v>74980</v>
      </c>
      <c r="H221" s="3">
        <v>14849</v>
      </c>
      <c r="I221" s="3">
        <v>1150</v>
      </c>
      <c r="J221" s="3">
        <f t="shared" si="7"/>
        <v>58981</v>
      </c>
      <c r="K221" s="3">
        <v>925</v>
      </c>
      <c r="L221" s="3">
        <v>14854</v>
      </c>
      <c r="M221" s="3">
        <v>17572</v>
      </c>
      <c r="N221" s="3">
        <v>5789</v>
      </c>
      <c r="O221" s="3">
        <v>566</v>
      </c>
      <c r="P221" s="3">
        <v>347</v>
      </c>
      <c r="Q221" s="3">
        <v>142</v>
      </c>
      <c r="R221" s="3">
        <v>4673</v>
      </c>
      <c r="S221" s="3">
        <v>1437</v>
      </c>
      <c r="T221" s="3">
        <v>12676</v>
      </c>
    </row>
    <row r="222" spans="1:20">
      <c r="A222" s="3">
        <v>45</v>
      </c>
      <c r="B222" s="3" t="s">
        <v>7228</v>
      </c>
      <c r="C222" s="3">
        <v>5</v>
      </c>
      <c r="D222" s="3" t="str">
        <f t="shared" si="6"/>
        <v>045</v>
      </c>
      <c r="E222" s="3" t="s">
        <v>2935</v>
      </c>
      <c r="F222" s="3" t="s">
        <v>7173</v>
      </c>
      <c r="G222" s="3">
        <v>72673</v>
      </c>
      <c r="H222" s="3">
        <v>13246</v>
      </c>
      <c r="I222" s="3">
        <v>1123</v>
      </c>
      <c r="J222" s="3">
        <f t="shared" si="7"/>
        <v>58304</v>
      </c>
      <c r="K222" s="3">
        <v>934</v>
      </c>
      <c r="L222" s="3">
        <v>14011</v>
      </c>
      <c r="M222" s="3">
        <v>16396</v>
      </c>
      <c r="N222" s="3">
        <v>5385</v>
      </c>
      <c r="O222" s="3">
        <v>675</v>
      </c>
      <c r="P222" s="3">
        <v>375</v>
      </c>
      <c r="Q222" s="3">
        <v>131</v>
      </c>
      <c r="R222" s="3">
        <v>5220</v>
      </c>
      <c r="S222" s="3">
        <v>1279</v>
      </c>
      <c r="T222" s="3">
        <v>13898</v>
      </c>
    </row>
    <row r="223" spans="1:20">
      <c r="A223" s="3">
        <v>45</v>
      </c>
      <c r="B223" s="3" t="s">
        <v>7228</v>
      </c>
      <c r="C223" s="3">
        <v>6</v>
      </c>
      <c r="D223" s="3" t="str">
        <f t="shared" si="6"/>
        <v>045</v>
      </c>
      <c r="E223" s="3" t="s">
        <v>2948</v>
      </c>
      <c r="F223" s="3" t="s">
        <v>7179</v>
      </c>
      <c r="G223" s="3">
        <v>69178</v>
      </c>
      <c r="H223" s="3">
        <v>12045</v>
      </c>
      <c r="I223" s="3">
        <v>1007</v>
      </c>
      <c r="J223" s="3">
        <f t="shared" si="7"/>
        <v>56126</v>
      </c>
      <c r="K223" s="3">
        <v>1317</v>
      </c>
      <c r="L223" s="3">
        <v>10247</v>
      </c>
      <c r="M223" s="3">
        <v>16085</v>
      </c>
      <c r="N223" s="3">
        <v>5437</v>
      </c>
      <c r="O223" s="3">
        <v>536</v>
      </c>
      <c r="P223" s="3">
        <v>290</v>
      </c>
      <c r="Q223" s="3">
        <v>138</v>
      </c>
      <c r="R223" s="3">
        <v>5503</v>
      </c>
      <c r="S223" s="3">
        <v>1088</v>
      </c>
      <c r="T223" s="3">
        <v>15485</v>
      </c>
    </row>
    <row r="224" spans="1:20">
      <c r="A224" s="3">
        <v>46</v>
      </c>
      <c r="B224" s="3" t="s">
        <v>7229</v>
      </c>
      <c r="C224" s="3">
        <v>1</v>
      </c>
      <c r="D224" s="3" t="str">
        <f t="shared" si="6"/>
        <v>046</v>
      </c>
      <c r="E224" s="3" t="s">
        <v>2960</v>
      </c>
      <c r="F224" s="3" t="s">
        <v>7169</v>
      </c>
      <c r="G224" s="3">
        <v>70151</v>
      </c>
      <c r="H224" s="3">
        <v>10049</v>
      </c>
      <c r="I224" s="3">
        <v>1134</v>
      </c>
      <c r="J224" s="3">
        <f t="shared" si="7"/>
        <v>58968</v>
      </c>
      <c r="K224" s="3">
        <v>1680</v>
      </c>
      <c r="L224" s="3">
        <v>8531</v>
      </c>
      <c r="M224" s="3">
        <v>12663</v>
      </c>
      <c r="N224" s="3">
        <v>8693</v>
      </c>
      <c r="O224" s="3">
        <v>844</v>
      </c>
      <c r="P224" s="3">
        <v>314</v>
      </c>
      <c r="Q224" s="3">
        <v>148</v>
      </c>
      <c r="R224" s="3">
        <v>5288</v>
      </c>
      <c r="S224" s="3">
        <v>1108</v>
      </c>
      <c r="T224" s="3">
        <v>19699</v>
      </c>
    </row>
    <row r="225" spans="1:20">
      <c r="A225" s="3">
        <v>46</v>
      </c>
      <c r="B225" s="3" t="s">
        <v>7229</v>
      </c>
      <c r="C225" s="3">
        <v>2</v>
      </c>
      <c r="D225" s="3" t="str">
        <f t="shared" si="6"/>
        <v>046</v>
      </c>
      <c r="E225" s="3" t="s">
        <v>2972</v>
      </c>
      <c r="F225" s="3" t="s">
        <v>7170</v>
      </c>
      <c r="G225" s="3">
        <v>65027</v>
      </c>
      <c r="H225" s="3">
        <v>8689</v>
      </c>
      <c r="I225" s="3">
        <v>1236</v>
      </c>
      <c r="J225" s="3">
        <f t="shared" si="7"/>
        <v>55102</v>
      </c>
      <c r="K225" s="3">
        <v>1366</v>
      </c>
      <c r="L225" s="3">
        <v>6845</v>
      </c>
      <c r="M225" s="3">
        <v>11784</v>
      </c>
      <c r="N225" s="3">
        <v>7707</v>
      </c>
      <c r="O225" s="3">
        <v>806</v>
      </c>
      <c r="P225" s="3">
        <v>309</v>
      </c>
      <c r="Q225" s="3">
        <v>151</v>
      </c>
      <c r="R225" s="3">
        <v>5360</v>
      </c>
      <c r="S225" s="3">
        <v>1104</v>
      </c>
      <c r="T225" s="3">
        <v>19670</v>
      </c>
    </row>
    <row r="226" spans="1:20">
      <c r="A226" s="3">
        <v>47</v>
      </c>
      <c r="B226" s="3" t="s">
        <v>7230</v>
      </c>
      <c r="C226" s="3">
        <v>1</v>
      </c>
      <c r="D226" s="3" t="str">
        <f t="shared" si="6"/>
        <v>047</v>
      </c>
      <c r="E226" s="3" t="s">
        <v>2981</v>
      </c>
      <c r="F226" s="3" t="s">
        <v>7169</v>
      </c>
      <c r="G226" s="3">
        <v>86690</v>
      </c>
      <c r="H226" s="3">
        <v>14088</v>
      </c>
      <c r="I226" s="3">
        <v>1507</v>
      </c>
      <c r="J226" s="3">
        <f t="shared" si="7"/>
        <v>71095</v>
      </c>
      <c r="K226" s="3">
        <v>1450</v>
      </c>
      <c r="L226" s="3">
        <v>14981</v>
      </c>
      <c r="M226" s="3">
        <v>18032</v>
      </c>
      <c r="N226" s="3">
        <v>8157</v>
      </c>
      <c r="O226" s="3">
        <v>910</v>
      </c>
      <c r="P226" s="3">
        <v>315</v>
      </c>
      <c r="Q226" s="3">
        <v>143</v>
      </c>
      <c r="R226" s="3">
        <v>6480</v>
      </c>
      <c r="S226" s="3">
        <v>1253</v>
      </c>
      <c r="T226" s="3">
        <v>19374</v>
      </c>
    </row>
    <row r="227" spans="1:20">
      <c r="A227" s="3">
        <v>47</v>
      </c>
      <c r="B227" s="3" t="s">
        <v>7230</v>
      </c>
      <c r="C227" s="3">
        <v>2</v>
      </c>
      <c r="D227" s="3" t="str">
        <f t="shared" si="6"/>
        <v>047</v>
      </c>
      <c r="E227" s="3" t="s">
        <v>2990</v>
      </c>
      <c r="F227" s="3" t="s">
        <v>7170</v>
      </c>
      <c r="G227" s="3">
        <v>77711</v>
      </c>
      <c r="H227" s="3">
        <v>13116</v>
      </c>
      <c r="I227" s="3">
        <v>1323</v>
      </c>
      <c r="J227" s="3">
        <f t="shared" si="7"/>
        <v>63272</v>
      </c>
      <c r="K227" s="3">
        <v>1099</v>
      </c>
      <c r="L227" s="3">
        <v>14043</v>
      </c>
      <c r="M227" s="3">
        <v>16104</v>
      </c>
      <c r="N227" s="3">
        <v>7674</v>
      </c>
      <c r="O227" s="3">
        <v>882</v>
      </c>
      <c r="P227" s="3">
        <v>355</v>
      </c>
      <c r="Q227" s="3">
        <v>151</v>
      </c>
      <c r="R227" s="3">
        <v>5495</v>
      </c>
      <c r="S227" s="3">
        <v>1110</v>
      </c>
      <c r="T227" s="3">
        <v>16359</v>
      </c>
    </row>
    <row r="228" spans="1:20">
      <c r="A228" s="3">
        <v>47</v>
      </c>
      <c r="B228" s="3" t="s">
        <v>7230</v>
      </c>
      <c r="C228" s="3">
        <v>3</v>
      </c>
      <c r="D228" s="3" t="str">
        <f t="shared" si="6"/>
        <v>047</v>
      </c>
      <c r="E228" s="3" t="s">
        <v>2999</v>
      </c>
      <c r="F228" s="3" t="s">
        <v>7171</v>
      </c>
      <c r="G228" s="3">
        <v>76525</v>
      </c>
      <c r="H228" s="3">
        <v>13102</v>
      </c>
      <c r="I228" s="3">
        <v>1258</v>
      </c>
      <c r="J228" s="3">
        <f t="shared" si="7"/>
        <v>62165</v>
      </c>
      <c r="K228" s="3">
        <v>1226</v>
      </c>
      <c r="L228" s="3">
        <v>13056</v>
      </c>
      <c r="M228" s="3">
        <v>15632</v>
      </c>
      <c r="N228" s="3">
        <v>7135</v>
      </c>
      <c r="O228" s="3">
        <v>907</v>
      </c>
      <c r="P228" s="3">
        <v>304</v>
      </c>
      <c r="Q228" s="3">
        <v>167</v>
      </c>
      <c r="R228" s="3">
        <v>5419</v>
      </c>
      <c r="S228" s="3">
        <v>1159</v>
      </c>
      <c r="T228" s="3">
        <v>17160</v>
      </c>
    </row>
    <row r="229" spans="1:20">
      <c r="A229" s="3">
        <v>48</v>
      </c>
      <c r="B229" s="3" t="s">
        <v>7231</v>
      </c>
      <c r="C229" s="3">
        <v>1</v>
      </c>
      <c r="D229" s="3" t="str">
        <f t="shared" si="6"/>
        <v>048</v>
      </c>
      <c r="E229" s="3" t="s">
        <v>3006</v>
      </c>
      <c r="F229" s="3" t="s">
        <v>7169</v>
      </c>
      <c r="G229" s="3">
        <v>59890</v>
      </c>
      <c r="H229" s="3">
        <v>8857</v>
      </c>
      <c r="I229" s="3">
        <v>1027</v>
      </c>
      <c r="J229" s="3">
        <f t="shared" si="7"/>
        <v>50006</v>
      </c>
      <c r="K229" s="3">
        <v>1307</v>
      </c>
      <c r="L229" s="3">
        <v>8650</v>
      </c>
      <c r="M229" s="3">
        <v>13885</v>
      </c>
      <c r="N229" s="3">
        <v>6208</v>
      </c>
      <c r="O229" s="3">
        <v>647</v>
      </c>
      <c r="P229" s="3">
        <v>263</v>
      </c>
      <c r="Q229" s="3">
        <v>119</v>
      </c>
      <c r="R229" s="3">
        <v>5505</v>
      </c>
      <c r="S229" s="3">
        <v>843</v>
      </c>
      <c r="T229" s="3">
        <v>12579</v>
      </c>
    </row>
    <row r="230" spans="1:20">
      <c r="A230" s="3">
        <v>49</v>
      </c>
      <c r="B230" s="3" t="s">
        <v>7232</v>
      </c>
      <c r="C230" s="3">
        <v>1</v>
      </c>
      <c r="D230" s="3" t="str">
        <f t="shared" si="6"/>
        <v>049</v>
      </c>
      <c r="E230" s="3" t="s">
        <v>3018</v>
      </c>
      <c r="F230" s="3" t="s">
        <v>7169</v>
      </c>
      <c r="G230" s="3">
        <v>80729</v>
      </c>
      <c r="H230" s="3">
        <v>13711</v>
      </c>
      <c r="I230" s="3">
        <v>1323</v>
      </c>
      <c r="J230" s="3">
        <f t="shared" si="7"/>
        <v>65695</v>
      </c>
      <c r="K230" s="3">
        <v>1843</v>
      </c>
      <c r="L230" s="3">
        <v>7735</v>
      </c>
      <c r="M230" s="3">
        <v>19686</v>
      </c>
      <c r="N230" s="3">
        <v>6571</v>
      </c>
      <c r="O230" s="3">
        <v>787</v>
      </c>
      <c r="P230" s="3">
        <v>350</v>
      </c>
      <c r="Q230" s="3">
        <v>179</v>
      </c>
      <c r="R230" s="3">
        <v>7958</v>
      </c>
      <c r="S230" s="3">
        <v>1221</v>
      </c>
      <c r="T230" s="3">
        <v>19365</v>
      </c>
    </row>
    <row r="231" spans="1:20">
      <c r="A231" s="3">
        <v>49</v>
      </c>
      <c r="B231" s="3" t="s">
        <v>7232</v>
      </c>
      <c r="C231" s="3">
        <v>2</v>
      </c>
      <c r="D231" s="3" t="str">
        <f t="shared" si="6"/>
        <v>049</v>
      </c>
      <c r="E231" s="3" t="s">
        <v>3033</v>
      </c>
      <c r="F231" s="3" t="s">
        <v>7170</v>
      </c>
      <c r="G231" s="3">
        <v>87336</v>
      </c>
      <c r="H231" s="3">
        <v>13796</v>
      </c>
      <c r="I231" s="3">
        <v>1602</v>
      </c>
      <c r="J231" s="3">
        <f t="shared" si="7"/>
        <v>71938</v>
      </c>
      <c r="K231" s="3">
        <v>1939</v>
      </c>
      <c r="L231" s="3">
        <v>8727</v>
      </c>
      <c r="M231" s="3">
        <v>19604</v>
      </c>
      <c r="N231" s="3">
        <v>7551</v>
      </c>
      <c r="O231" s="3">
        <v>974</v>
      </c>
      <c r="P231" s="3">
        <v>548</v>
      </c>
      <c r="Q231" s="3">
        <v>205</v>
      </c>
      <c r="R231" s="3">
        <v>9029</v>
      </c>
      <c r="S231" s="3">
        <v>1461</v>
      </c>
      <c r="T231" s="3">
        <v>21900</v>
      </c>
    </row>
    <row r="232" spans="1:20">
      <c r="A232" s="3">
        <v>49</v>
      </c>
      <c r="B232" s="3" t="s">
        <v>7232</v>
      </c>
      <c r="C232" s="3">
        <v>3</v>
      </c>
      <c r="D232" s="3" t="str">
        <f t="shared" si="6"/>
        <v>049</v>
      </c>
      <c r="E232" s="3" t="s">
        <v>3047</v>
      </c>
      <c r="F232" s="3" t="s">
        <v>7171</v>
      </c>
      <c r="G232" s="3">
        <v>68407</v>
      </c>
      <c r="H232" s="3">
        <v>10396</v>
      </c>
      <c r="I232" s="3">
        <v>1457</v>
      </c>
      <c r="J232" s="3">
        <f t="shared" si="7"/>
        <v>56554</v>
      </c>
      <c r="K232" s="3">
        <v>1070</v>
      </c>
      <c r="L232" s="3">
        <v>10604</v>
      </c>
      <c r="M232" s="3">
        <v>16835</v>
      </c>
      <c r="N232" s="3">
        <v>5464</v>
      </c>
      <c r="O232" s="3">
        <v>799</v>
      </c>
      <c r="P232" s="3">
        <v>457</v>
      </c>
      <c r="Q232" s="3">
        <v>149</v>
      </c>
      <c r="R232" s="3">
        <v>6001</v>
      </c>
      <c r="S232" s="3">
        <v>1425</v>
      </c>
      <c r="T232" s="3">
        <v>13750</v>
      </c>
    </row>
    <row r="233" spans="1:20">
      <c r="A233" s="3">
        <v>49</v>
      </c>
      <c r="B233" s="3" t="s">
        <v>7232</v>
      </c>
      <c r="C233" s="3">
        <v>4</v>
      </c>
      <c r="D233" s="3" t="str">
        <f t="shared" si="6"/>
        <v>049</v>
      </c>
      <c r="E233" s="3" t="s">
        <v>3058</v>
      </c>
      <c r="F233" s="3" t="s">
        <v>7172</v>
      </c>
      <c r="G233" s="3">
        <v>73602</v>
      </c>
      <c r="H233" s="3">
        <v>11851</v>
      </c>
      <c r="I233" s="3">
        <v>1405</v>
      </c>
      <c r="J233" s="3">
        <f t="shared" si="7"/>
        <v>60346</v>
      </c>
      <c r="K233" s="3">
        <v>1247</v>
      </c>
      <c r="L233" s="3">
        <v>10227</v>
      </c>
      <c r="M233" s="3">
        <v>19492</v>
      </c>
      <c r="N233" s="3">
        <v>5196</v>
      </c>
      <c r="O233" s="3">
        <v>939</v>
      </c>
      <c r="P233" s="3">
        <v>440</v>
      </c>
      <c r="Q233" s="3">
        <v>146</v>
      </c>
      <c r="R233" s="3">
        <v>7169</v>
      </c>
      <c r="S233" s="3">
        <v>1487</v>
      </c>
      <c r="T233" s="3">
        <v>14003</v>
      </c>
    </row>
    <row r="234" spans="1:20">
      <c r="A234" s="3">
        <v>49</v>
      </c>
      <c r="B234" s="3" t="s">
        <v>7232</v>
      </c>
      <c r="C234" s="3">
        <v>5</v>
      </c>
      <c r="D234" s="3" t="str">
        <f t="shared" si="6"/>
        <v>049</v>
      </c>
      <c r="E234" s="3" t="s">
        <v>3069</v>
      </c>
      <c r="F234" s="3" t="s">
        <v>7173</v>
      </c>
      <c r="G234" s="3">
        <v>75267</v>
      </c>
      <c r="H234" s="3">
        <v>12274</v>
      </c>
      <c r="I234" s="3">
        <v>1523</v>
      </c>
      <c r="J234" s="3">
        <f t="shared" si="7"/>
        <v>61470</v>
      </c>
      <c r="K234" s="3">
        <v>1202</v>
      </c>
      <c r="L234" s="3">
        <v>7475</v>
      </c>
      <c r="M234" s="3">
        <v>18670</v>
      </c>
      <c r="N234" s="3">
        <v>5017</v>
      </c>
      <c r="O234" s="3">
        <v>925</v>
      </c>
      <c r="P234" s="3">
        <v>486</v>
      </c>
      <c r="Q234" s="3">
        <v>154</v>
      </c>
      <c r="R234" s="3">
        <v>8672</v>
      </c>
      <c r="S234" s="3">
        <v>1322</v>
      </c>
      <c r="T234" s="3">
        <v>17547</v>
      </c>
    </row>
    <row r="235" spans="1:20">
      <c r="A235" s="3">
        <v>49</v>
      </c>
      <c r="B235" s="3" t="s">
        <v>7232</v>
      </c>
      <c r="C235" s="3">
        <v>6</v>
      </c>
      <c r="D235" s="3" t="str">
        <f t="shared" si="6"/>
        <v>049</v>
      </c>
      <c r="E235" s="3" t="s">
        <v>3080</v>
      </c>
      <c r="F235" s="3" t="s">
        <v>7179</v>
      </c>
      <c r="G235" s="3">
        <v>92436</v>
      </c>
      <c r="H235" s="3">
        <v>12972</v>
      </c>
      <c r="I235" s="3">
        <v>2131</v>
      </c>
      <c r="J235" s="3">
        <f t="shared" si="7"/>
        <v>77333</v>
      </c>
      <c r="K235" s="3">
        <v>1920</v>
      </c>
      <c r="L235" s="3">
        <v>10347</v>
      </c>
      <c r="M235" s="3">
        <v>23299</v>
      </c>
      <c r="N235" s="3">
        <v>7033</v>
      </c>
      <c r="O235" s="3">
        <v>1089</v>
      </c>
      <c r="P235" s="3">
        <v>683</v>
      </c>
      <c r="Q235" s="3">
        <v>192</v>
      </c>
      <c r="R235" s="3">
        <v>11234</v>
      </c>
      <c r="S235" s="3">
        <v>1823</v>
      </c>
      <c r="T235" s="3">
        <v>19713</v>
      </c>
    </row>
    <row r="236" spans="1:20">
      <c r="A236" s="3">
        <v>49</v>
      </c>
      <c r="B236" s="3" t="s">
        <v>7232</v>
      </c>
      <c r="C236" s="3">
        <v>7</v>
      </c>
      <c r="D236" s="3" t="str">
        <f t="shared" si="6"/>
        <v>049</v>
      </c>
      <c r="E236" s="3" t="s">
        <v>3089</v>
      </c>
      <c r="F236" s="3" t="s">
        <v>7180</v>
      </c>
      <c r="G236" s="3">
        <v>75237</v>
      </c>
      <c r="H236" s="3">
        <v>11386</v>
      </c>
      <c r="I236" s="3">
        <v>1414</v>
      </c>
      <c r="J236" s="3">
        <f t="shared" si="7"/>
        <v>62437</v>
      </c>
      <c r="K236" s="3">
        <v>1516</v>
      </c>
      <c r="L236" s="3">
        <v>8137</v>
      </c>
      <c r="M236" s="3">
        <v>18834</v>
      </c>
      <c r="N236" s="3">
        <v>5769</v>
      </c>
      <c r="O236" s="3">
        <v>825</v>
      </c>
      <c r="P236" s="3">
        <v>462</v>
      </c>
      <c r="Q236" s="3">
        <v>157</v>
      </c>
      <c r="R236" s="3">
        <v>8133</v>
      </c>
      <c r="S236" s="3">
        <v>1348</v>
      </c>
      <c r="T236" s="3">
        <v>17256</v>
      </c>
    </row>
    <row r="237" spans="1:20">
      <c r="A237" s="3">
        <v>50</v>
      </c>
      <c r="B237" s="3" t="s">
        <v>7233</v>
      </c>
      <c r="C237" s="3">
        <v>1</v>
      </c>
      <c r="D237" s="3" t="str">
        <f t="shared" si="6"/>
        <v>050</v>
      </c>
      <c r="E237" s="3" t="s">
        <v>3099</v>
      </c>
      <c r="F237" s="3" t="s">
        <v>7169</v>
      </c>
      <c r="G237" s="3">
        <v>86456</v>
      </c>
      <c r="H237" s="3">
        <v>14419</v>
      </c>
      <c r="I237" s="3">
        <v>1346</v>
      </c>
      <c r="J237" s="3">
        <f t="shared" si="7"/>
        <v>70691</v>
      </c>
      <c r="K237" s="3">
        <v>1244</v>
      </c>
      <c r="L237" s="3">
        <v>12124</v>
      </c>
      <c r="M237" s="3">
        <v>20750</v>
      </c>
      <c r="N237" s="3">
        <v>6195</v>
      </c>
      <c r="O237" s="3">
        <v>998</v>
      </c>
      <c r="P237" s="3">
        <v>530</v>
      </c>
      <c r="Q237" s="3">
        <v>164</v>
      </c>
      <c r="R237" s="3">
        <v>8130</v>
      </c>
      <c r="S237" s="3">
        <v>1619</v>
      </c>
      <c r="T237" s="3">
        <v>18937</v>
      </c>
    </row>
    <row r="238" spans="1:20">
      <c r="A238" s="3">
        <v>50</v>
      </c>
      <c r="B238" s="3" t="s">
        <v>7233</v>
      </c>
      <c r="C238" s="3">
        <v>2</v>
      </c>
      <c r="D238" s="3" t="str">
        <f t="shared" si="6"/>
        <v>050</v>
      </c>
      <c r="E238" s="3" t="s">
        <v>3110</v>
      </c>
      <c r="F238" s="3" t="s">
        <v>7170</v>
      </c>
      <c r="G238" s="3">
        <v>94746</v>
      </c>
      <c r="H238" s="3">
        <v>15328</v>
      </c>
      <c r="I238" s="3">
        <v>1827</v>
      </c>
      <c r="J238" s="3">
        <f t="shared" si="7"/>
        <v>77591</v>
      </c>
      <c r="K238" s="3">
        <v>1485</v>
      </c>
      <c r="L238" s="3">
        <v>12260</v>
      </c>
      <c r="M238" s="3">
        <v>25266</v>
      </c>
      <c r="N238" s="3">
        <v>6679</v>
      </c>
      <c r="O238" s="3">
        <v>1046</v>
      </c>
      <c r="P238" s="3">
        <v>559</v>
      </c>
      <c r="Q238" s="3">
        <v>217</v>
      </c>
      <c r="R238" s="3">
        <v>10079</v>
      </c>
      <c r="S238" s="3">
        <v>1887</v>
      </c>
      <c r="T238" s="3">
        <v>18113</v>
      </c>
    </row>
    <row r="239" spans="1:20">
      <c r="A239" s="3">
        <v>50</v>
      </c>
      <c r="B239" s="3" t="s">
        <v>7233</v>
      </c>
      <c r="C239" s="3">
        <v>3</v>
      </c>
      <c r="D239" s="3" t="str">
        <f t="shared" si="6"/>
        <v>050</v>
      </c>
      <c r="E239" s="3" t="s">
        <v>3120</v>
      </c>
      <c r="F239" s="3" t="s">
        <v>7171</v>
      </c>
      <c r="G239" s="3">
        <v>105836</v>
      </c>
      <c r="H239" s="3">
        <v>17265</v>
      </c>
      <c r="I239" s="3">
        <v>1581</v>
      </c>
      <c r="J239" s="3">
        <f t="shared" si="7"/>
        <v>86990</v>
      </c>
      <c r="K239" s="3">
        <v>1659</v>
      </c>
      <c r="L239" s="3">
        <v>15621</v>
      </c>
      <c r="M239" s="3">
        <v>25442</v>
      </c>
      <c r="N239" s="3">
        <v>8561</v>
      </c>
      <c r="O239" s="3">
        <v>1162</v>
      </c>
      <c r="P239" s="3">
        <v>601</v>
      </c>
      <c r="Q239" s="3">
        <v>271</v>
      </c>
      <c r="R239" s="3">
        <v>9635</v>
      </c>
      <c r="S239" s="3">
        <v>1953</v>
      </c>
      <c r="T239" s="3">
        <v>22085</v>
      </c>
    </row>
    <row r="240" spans="1:20">
      <c r="A240" s="3">
        <v>50</v>
      </c>
      <c r="B240" s="3" t="s">
        <v>7233</v>
      </c>
      <c r="C240" s="3">
        <v>4</v>
      </c>
      <c r="D240" s="3" t="str">
        <f t="shared" si="6"/>
        <v>050</v>
      </c>
      <c r="E240" s="3" t="s">
        <v>3135</v>
      </c>
      <c r="F240" s="3" t="s">
        <v>7172</v>
      </c>
      <c r="G240" s="3">
        <v>88678</v>
      </c>
      <c r="H240" s="3">
        <v>16623</v>
      </c>
      <c r="I240" s="3">
        <v>1198</v>
      </c>
      <c r="J240" s="3">
        <f t="shared" si="7"/>
        <v>70857</v>
      </c>
      <c r="K240" s="3">
        <v>1213</v>
      </c>
      <c r="L240" s="3">
        <v>10922</v>
      </c>
      <c r="M240" s="3">
        <v>16776</v>
      </c>
      <c r="N240" s="3">
        <v>8732</v>
      </c>
      <c r="O240" s="3">
        <v>925</v>
      </c>
      <c r="P240" s="3">
        <v>516</v>
      </c>
      <c r="Q240" s="3">
        <v>230</v>
      </c>
      <c r="R240" s="3">
        <v>6428</v>
      </c>
      <c r="S240" s="3">
        <v>1477</v>
      </c>
      <c r="T240" s="3">
        <v>23638</v>
      </c>
    </row>
    <row r="241" spans="1:20">
      <c r="A241" s="3">
        <v>51</v>
      </c>
      <c r="B241" s="3" t="s">
        <v>7234</v>
      </c>
      <c r="C241" s="3">
        <v>1</v>
      </c>
      <c r="D241" s="3" t="str">
        <f t="shared" si="6"/>
        <v>051</v>
      </c>
      <c r="E241" s="3" t="s">
        <v>3144</v>
      </c>
      <c r="F241" s="3" t="s">
        <v>7169</v>
      </c>
      <c r="G241" s="3">
        <v>69203</v>
      </c>
      <c r="H241" s="3">
        <v>15911</v>
      </c>
      <c r="I241" s="3">
        <v>784</v>
      </c>
      <c r="J241" s="3">
        <f t="shared" si="7"/>
        <v>52508</v>
      </c>
      <c r="K241" s="3">
        <v>944</v>
      </c>
      <c r="L241" s="3">
        <v>10215</v>
      </c>
      <c r="M241" s="3">
        <v>15129</v>
      </c>
      <c r="N241" s="3">
        <v>4918</v>
      </c>
      <c r="O241" s="3">
        <v>667</v>
      </c>
      <c r="P241" s="3">
        <v>341</v>
      </c>
      <c r="Q241" s="3">
        <v>128</v>
      </c>
      <c r="R241" s="3">
        <v>5092</v>
      </c>
      <c r="S241" s="3">
        <v>987</v>
      </c>
      <c r="T241" s="3">
        <v>14087</v>
      </c>
    </row>
    <row r="242" spans="1:20">
      <c r="A242" s="3">
        <v>51</v>
      </c>
      <c r="B242" s="3" t="s">
        <v>7234</v>
      </c>
      <c r="C242" s="3">
        <v>2</v>
      </c>
      <c r="D242" s="3" t="str">
        <f t="shared" si="6"/>
        <v>051</v>
      </c>
      <c r="E242" s="3" t="s">
        <v>3154</v>
      </c>
      <c r="F242" s="3" t="s">
        <v>7170</v>
      </c>
      <c r="G242" s="3">
        <v>72576</v>
      </c>
      <c r="H242" s="3">
        <v>15744</v>
      </c>
      <c r="I242" s="3">
        <v>863</v>
      </c>
      <c r="J242" s="3">
        <f t="shared" si="7"/>
        <v>55969</v>
      </c>
      <c r="K242" s="3">
        <v>1010</v>
      </c>
      <c r="L242" s="3">
        <v>10280</v>
      </c>
      <c r="M242" s="3">
        <v>17421</v>
      </c>
      <c r="N242" s="3">
        <v>4856</v>
      </c>
      <c r="O242" s="3">
        <v>622</v>
      </c>
      <c r="P242" s="3">
        <v>331</v>
      </c>
      <c r="Q242" s="3">
        <v>134</v>
      </c>
      <c r="R242" s="3">
        <v>5590</v>
      </c>
      <c r="S242" s="3">
        <v>968</v>
      </c>
      <c r="T242" s="3">
        <v>14757</v>
      </c>
    </row>
    <row r="243" spans="1:20">
      <c r="A243" s="3">
        <v>51</v>
      </c>
      <c r="B243" s="3" t="s">
        <v>7234</v>
      </c>
      <c r="C243" s="3">
        <v>3</v>
      </c>
      <c r="D243" s="3" t="str">
        <f t="shared" si="6"/>
        <v>051</v>
      </c>
      <c r="E243" s="3" t="s">
        <v>3166</v>
      </c>
      <c r="F243" s="3" t="s">
        <v>7171</v>
      </c>
      <c r="G243" s="3">
        <v>81279</v>
      </c>
      <c r="H243" s="3">
        <v>17128</v>
      </c>
      <c r="I243" s="3">
        <v>1122</v>
      </c>
      <c r="J243" s="3">
        <f t="shared" si="7"/>
        <v>63029</v>
      </c>
      <c r="K243" s="3">
        <v>955</v>
      </c>
      <c r="L243" s="3">
        <v>14492</v>
      </c>
      <c r="M243" s="3">
        <v>18751</v>
      </c>
      <c r="N243" s="3">
        <v>5780</v>
      </c>
      <c r="O243" s="3">
        <v>788</v>
      </c>
      <c r="P243" s="3">
        <v>430</v>
      </c>
      <c r="Q243" s="3">
        <v>133</v>
      </c>
      <c r="R243" s="3">
        <v>5766</v>
      </c>
      <c r="S243" s="3">
        <v>1360</v>
      </c>
      <c r="T243" s="3">
        <v>14574</v>
      </c>
    </row>
    <row r="244" spans="1:20">
      <c r="A244" s="3">
        <v>51</v>
      </c>
      <c r="B244" s="3" t="s">
        <v>7234</v>
      </c>
      <c r="C244" s="3">
        <v>4</v>
      </c>
      <c r="D244" s="3" t="str">
        <f t="shared" si="6"/>
        <v>051</v>
      </c>
      <c r="E244" s="3" t="s">
        <v>3175</v>
      </c>
      <c r="F244" s="3" t="s">
        <v>7172</v>
      </c>
      <c r="G244" s="3">
        <v>80837</v>
      </c>
      <c r="H244" s="3">
        <v>17346</v>
      </c>
      <c r="I244" s="3">
        <v>1087</v>
      </c>
      <c r="J244" s="3">
        <f t="shared" si="7"/>
        <v>62404</v>
      </c>
      <c r="K244" s="3">
        <v>908</v>
      </c>
      <c r="L244" s="3">
        <v>14304</v>
      </c>
      <c r="M244" s="3">
        <v>17881</v>
      </c>
      <c r="N244" s="3">
        <v>5429</v>
      </c>
      <c r="O244" s="3">
        <v>767</v>
      </c>
      <c r="P244" s="3">
        <v>358</v>
      </c>
      <c r="Q244" s="3">
        <v>177</v>
      </c>
      <c r="R244" s="3">
        <v>6019</v>
      </c>
      <c r="S244" s="3">
        <v>1277</v>
      </c>
      <c r="T244" s="3">
        <v>15284</v>
      </c>
    </row>
    <row r="245" spans="1:20">
      <c r="A245" s="3">
        <v>51</v>
      </c>
      <c r="B245" s="3" t="s">
        <v>7234</v>
      </c>
      <c r="C245" s="3">
        <v>5</v>
      </c>
      <c r="D245" s="3" t="str">
        <f t="shared" si="6"/>
        <v>051</v>
      </c>
      <c r="E245" s="3" t="s">
        <v>3188</v>
      </c>
      <c r="F245" s="3" t="s">
        <v>7173</v>
      </c>
      <c r="G245" s="3">
        <v>78108</v>
      </c>
      <c r="H245" s="3">
        <v>13910</v>
      </c>
      <c r="I245" s="3">
        <v>1121</v>
      </c>
      <c r="J245" s="3">
        <f t="shared" si="7"/>
        <v>63077</v>
      </c>
      <c r="K245" s="3">
        <v>665</v>
      </c>
      <c r="L245" s="3">
        <v>17349</v>
      </c>
      <c r="M245" s="3">
        <v>19525</v>
      </c>
      <c r="N245" s="3">
        <v>4309</v>
      </c>
      <c r="O245" s="3">
        <v>690</v>
      </c>
      <c r="P245" s="3">
        <v>489</v>
      </c>
      <c r="Q245" s="3">
        <v>140</v>
      </c>
      <c r="R245" s="3">
        <v>5743</v>
      </c>
      <c r="S245" s="3">
        <v>1437</v>
      </c>
      <c r="T245" s="3">
        <v>12730</v>
      </c>
    </row>
    <row r="246" spans="1:20">
      <c r="A246" s="3">
        <v>52</v>
      </c>
      <c r="B246" s="3" t="s">
        <v>7235</v>
      </c>
      <c r="C246" s="3">
        <v>1</v>
      </c>
      <c r="D246" s="3" t="str">
        <f t="shared" si="6"/>
        <v>052</v>
      </c>
      <c r="E246" s="3" t="s">
        <v>3202</v>
      </c>
      <c r="F246" s="3" t="s">
        <v>7169</v>
      </c>
      <c r="G246" s="3">
        <v>74607</v>
      </c>
      <c r="H246" s="3">
        <v>14283</v>
      </c>
      <c r="I246" s="3">
        <v>1213</v>
      </c>
      <c r="J246" s="3">
        <f t="shared" si="7"/>
        <v>59111</v>
      </c>
      <c r="K246" s="3">
        <v>951</v>
      </c>
      <c r="L246" s="3">
        <v>13066</v>
      </c>
      <c r="M246" s="3">
        <v>16939</v>
      </c>
      <c r="N246" s="3">
        <v>5419</v>
      </c>
      <c r="O246" s="3">
        <v>816</v>
      </c>
      <c r="P246" s="3">
        <v>462</v>
      </c>
      <c r="Q246" s="3">
        <v>130</v>
      </c>
      <c r="R246" s="3">
        <v>5245</v>
      </c>
      <c r="S246" s="3">
        <v>1426</v>
      </c>
      <c r="T246" s="3">
        <v>14657</v>
      </c>
    </row>
    <row r="247" spans="1:20">
      <c r="A247" s="3">
        <v>52</v>
      </c>
      <c r="B247" s="3" t="s">
        <v>7235</v>
      </c>
      <c r="C247" s="3">
        <v>2</v>
      </c>
      <c r="D247" s="3" t="str">
        <f t="shared" si="6"/>
        <v>052</v>
      </c>
      <c r="E247" s="3" t="s">
        <v>3211</v>
      </c>
      <c r="F247" s="3" t="s">
        <v>7170</v>
      </c>
      <c r="G247" s="3">
        <v>64322</v>
      </c>
      <c r="H247" s="3">
        <v>13062</v>
      </c>
      <c r="I247" s="3">
        <v>1018</v>
      </c>
      <c r="J247" s="3">
        <f t="shared" si="7"/>
        <v>50242</v>
      </c>
      <c r="K247" s="3">
        <v>555</v>
      </c>
      <c r="L247" s="3">
        <v>14558</v>
      </c>
      <c r="M247" s="3">
        <v>13665</v>
      </c>
      <c r="N247" s="3">
        <v>4301</v>
      </c>
      <c r="O247" s="3">
        <v>639</v>
      </c>
      <c r="P247" s="3">
        <v>398</v>
      </c>
      <c r="Q247" s="3">
        <v>135</v>
      </c>
      <c r="R247" s="3">
        <v>3467</v>
      </c>
      <c r="S247" s="3">
        <v>1211</v>
      </c>
      <c r="T247" s="3">
        <v>11313</v>
      </c>
    </row>
    <row r="248" spans="1:20">
      <c r="A248" s="3">
        <v>53</v>
      </c>
      <c r="B248" s="3" t="s">
        <v>7236</v>
      </c>
      <c r="C248" s="3">
        <v>1</v>
      </c>
      <c r="D248" s="3" t="str">
        <f t="shared" si="6"/>
        <v>053</v>
      </c>
      <c r="E248" s="3" t="s">
        <v>3217</v>
      </c>
      <c r="F248" s="3" t="s">
        <v>7169</v>
      </c>
      <c r="G248" s="3">
        <v>72582</v>
      </c>
      <c r="H248" s="3">
        <v>11890</v>
      </c>
      <c r="I248" s="3">
        <v>1504</v>
      </c>
      <c r="J248" s="3">
        <f t="shared" si="7"/>
        <v>59188</v>
      </c>
      <c r="K248" s="3">
        <v>1323</v>
      </c>
      <c r="L248" s="3">
        <v>8469</v>
      </c>
      <c r="M248" s="3">
        <v>16617</v>
      </c>
      <c r="N248" s="3">
        <v>5325</v>
      </c>
      <c r="O248" s="3">
        <v>707</v>
      </c>
      <c r="P248" s="3">
        <v>426</v>
      </c>
      <c r="Q248" s="3">
        <v>132</v>
      </c>
      <c r="R248" s="3">
        <v>8002</v>
      </c>
      <c r="S248" s="3">
        <v>1130</v>
      </c>
      <c r="T248" s="3">
        <v>17057</v>
      </c>
    </row>
    <row r="249" spans="1:20">
      <c r="A249" s="3">
        <v>53</v>
      </c>
      <c r="B249" s="3" t="s">
        <v>7236</v>
      </c>
      <c r="C249" s="3">
        <v>2</v>
      </c>
      <c r="D249" s="3" t="str">
        <f t="shared" si="6"/>
        <v>053</v>
      </c>
      <c r="E249" s="3" t="s">
        <v>3233</v>
      </c>
      <c r="F249" s="3" t="s">
        <v>7170</v>
      </c>
      <c r="G249" s="3">
        <v>76637</v>
      </c>
      <c r="H249" s="3">
        <v>11650</v>
      </c>
      <c r="I249" s="3">
        <v>1526</v>
      </c>
      <c r="J249" s="3">
        <f t="shared" si="7"/>
        <v>63461</v>
      </c>
      <c r="K249" s="3">
        <v>1322</v>
      </c>
      <c r="L249" s="3">
        <v>8947</v>
      </c>
      <c r="M249" s="3">
        <v>20581</v>
      </c>
      <c r="N249" s="3">
        <v>5034</v>
      </c>
      <c r="O249" s="3">
        <v>829</v>
      </c>
      <c r="P249" s="3">
        <v>477</v>
      </c>
      <c r="Q249" s="3">
        <v>131</v>
      </c>
      <c r="R249" s="3">
        <v>9096</v>
      </c>
      <c r="S249" s="3">
        <v>1382</v>
      </c>
      <c r="T249" s="3">
        <v>15662</v>
      </c>
    </row>
    <row r="250" spans="1:20">
      <c r="A250" s="3">
        <v>53</v>
      </c>
      <c r="B250" s="3" t="s">
        <v>7236</v>
      </c>
      <c r="C250" s="3">
        <v>3</v>
      </c>
      <c r="D250" s="3" t="str">
        <f t="shared" si="6"/>
        <v>053</v>
      </c>
      <c r="E250" s="3" t="s">
        <v>3242</v>
      </c>
      <c r="F250" s="3" t="s">
        <v>7171</v>
      </c>
      <c r="G250" s="3">
        <v>72274</v>
      </c>
      <c r="H250" s="3">
        <v>10981</v>
      </c>
      <c r="I250" s="3">
        <v>1671</v>
      </c>
      <c r="J250" s="3">
        <f t="shared" si="7"/>
        <v>59622</v>
      </c>
      <c r="K250" s="3">
        <v>1219</v>
      </c>
      <c r="L250" s="3">
        <v>9514</v>
      </c>
      <c r="M250" s="3">
        <v>18747</v>
      </c>
      <c r="N250" s="3">
        <v>4777</v>
      </c>
      <c r="O250" s="3">
        <v>856</v>
      </c>
      <c r="P250" s="3">
        <v>512</v>
      </c>
      <c r="Q250" s="3">
        <v>165</v>
      </c>
      <c r="R250" s="3">
        <v>8020</v>
      </c>
      <c r="S250" s="3">
        <v>1385</v>
      </c>
      <c r="T250" s="3">
        <v>14427</v>
      </c>
    </row>
    <row r="251" spans="1:20">
      <c r="A251" s="3">
        <v>54</v>
      </c>
      <c r="B251" s="3" t="s">
        <v>7237</v>
      </c>
      <c r="C251" s="3">
        <v>1</v>
      </c>
      <c r="D251" s="3" t="str">
        <f t="shared" si="6"/>
        <v>054</v>
      </c>
      <c r="E251" s="3" t="s">
        <v>3250</v>
      </c>
      <c r="F251" s="3" t="s">
        <v>7169</v>
      </c>
      <c r="G251" s="3">
        <v>80648</v>
      </c>
      <c r="H251" s="3">
        <v>17419</v>
      </c>
      <c r="I251" s="3">
        <v>918</v>
      </c>
      <c r="J251" s="3">
        <f t="shared" si="7"/>
        <v>62311</v>
      </c>
      <c r="K251" s="3">
        <v>1671</v>
      </c>
      <c r="L251" s="3">
        <v>9501</v>
      </c>
      <c r="M251" s="3">
        <v>16551</v>
      </c>
      <c r="N251" s="3">
        <v>7148</v>
      </c>
      <c r="O251" s="3">
        <v>684</v>
      </c>
      <c r="P251" s="3">
        <v>332</v>
      </c>
      <c r="Q251" s="3">
        <v>201</v>
      </c>
      <c r="R251" s="3">
        <v>6231</v>
      </c>
      <c r="S251" s="3">
        <v>1167</v>
      </c>
      <c r="T251" s="3">
        <v>18825</v>
      </c>
    </row>
    <row r="252" spans="1:20">
      <c r="A252" s="3">
        <v>54</v>
      </c>
      <c r="B252" s="3" t="s">
        <v>7237</v>
      </c>
      <c r="C252" s="3">
        <v>2</v>
      </c>
      <c r="D252" s="3" t="str">
        <f t="shared" si="6"/>
        <v>054</v>
      </c>
      <c r="E252" s="3" t="s">
        <v>3265</v>
      </c>
      <c r="F252" s="3" t="s">
        <v>7170</v>
      </c>
      <c r="G252" s="3">
        <v>70856</v>
      </c>
      <c r="H252" s="3">
        <v>14710</v>
      </c>
      <c r="I252" s="3">
        <v>817</v>
      </c>
      <c r="J252" s="3">
        <f t="shared" si="7"/>
        <v>55329</v>
      </c>
      <c r="K252" s="3">
        <v>1369</v>
      </c>
      <c r="L252" s="3">
        <v>7413</v>
      </c>
      <c r="M252" s="3">
        <v>15536</v>
      </c>
      <c r="N252" s="3">
        <v>5534</v>
      </c>
      <c r="O252" s="3">
        <v>541</v>
      </c>
      <c r="P252" s="3">
        <v>224</v>
      </c>
      <c r="Q252" s="3">
        <v>179</v>
      </c>
      <c r="R252" s="3">
        <v>6251</v>
      </c>
      <c r="S252" s="3">
        <v>918</v>
      </c>
      <c r="T252" s="3">
        <v>17364</v>
      </c>
    </row>
    <row r="253" spans="1:20">
      <c r="A253" s="3">
        <v>54</v>
      </c>
      <c r="B253" s="3" t="s">
        <v>7237</v>
      </c>
      <c r="C253" s="3">
        <v>3</v>
      </c>
      <c r="D253" s="3" t="str">
        <f t="shared" si="6"/>
        <v>054</v>
      </c>
      <c r="E253" s="3" t="s">
        <v>3286</v>
      </c>
      <c r="F253" s="3" t="s">
        <v>7171</v>
      </c>
      <c r="G253" s="3">
        <v>83005</v>
      </c>
      <c r="H253" s="3">
        <v>18730</v>
      </c>
      <c r="I253" s="3">
        <v>989</v>
      </c>
      <c r="J253" s="3">
        <f t="shared" si="7"/>
        <v>63286</v>
      </c>
      <c r="K253" s="3">
        <v>838</v>
      </c>
      <c r="L253" s="3">
        <v>13653</v>
      </c>
      <c r="M253" s="3">
        <v>12652</v>
      </c>
      <c r="N253" s="3">
        <v>11588</v>
      </c>
      <c r="O253" s="3">
        <v>913</v>
      </c>
      <c r="P253" s="3">
        <v>436</v>
      </c>
      <c r="Q253" s="3">
        <v>129</v>
      </c>
      <c r="R253" s="3">
        <v>4067</v>
      </c>
      <c r="S253" s="3">
        <v>1029</v>
      </c>
      <c r="T253" s="3">
        <v>17981</v>
      </c>
    </row>
    <row r="254" spans="1:20">
      <c r="A254" s="3">
        <v>54</v>
      </c>
      <c r="B254" s="3" t="s">
        <v>7237</v>
      </c>
      <c r="C254" s="3">
        <v>4</v>
      </c>
      <c r="D254" s="3" t="str">
        <f t="shared" si="6"/>
        <v>054</v>
      </c>
      <c r="E254" s="3" t="s">
        <v>3299</v>
      </c>
      <c r="F254" s="3" t="s">
        <v>7172</v>
      </c>
      <c r="G254" s="3">
        <v>97171</v>
      </c>
      <c r="H254" s="3">
        <v>18218</v>
      </c>
      <c r="I254" s="3">
        <v>1371</v>
      </c>
      <c r="J254" s="3">
        <f t="shared" si="7"/>
        <v>77582</v>
      </c>
      <c r="K254" s="3">
        <v>1130</v>
      </c>
      <c r="L254" s="3">
        <v>19768</v>
      </c>
      <c r="M254" s="3">
        <v>19251</v>
      </c>
      <c r="N254" s="3">
        <v>7541</v>
      </c>
      <c r="O254" s="3">
        <v>1103</v>
      </c>
      <c r="P254" s="3">
        <v>603</v>
      </c>
      <c r="Q254" s="3">
        <v>216</v>
      </c>
      <c r="R254" s="3">
        <v>6680</v>
      </c>
      <c r="S254" s="3">
        <v>1754</v>
      </c>
      <c r="T254" s="3">
        <v>19536</v>
      </c>
    </row>
    <row r="255" spans="1:20">
      <c r="A255" s="3">
        <v>54</v>
      </c>
      <c r="B255" s="3" t="s">
        <v>7237</v>
      </c>
      <c r="C255" s="3">
        <v>5</v>
      </c>
      <c r="D255" s="3" t="str">
        <f t="shared" si="6"/>
        <v>054</v>
      </c>
      <c r="E255" s="3" t="s">
        <v>3308</v>
      </c>
      <c r="F255" s="3" t="s">
        <v>7173</v>
      </c>
      <c r="G255" s="3">
        <v>76585</v>
      </c>
      <c r="H255" s="3">
        <v>12997</v>
      </c>
      <c r="I255" s="3">
        <v>1068</v>
      </c>
      <c r="J255" s="3">
        <f t="shared" si="7"/>
        <v>62520</v>
      </c>
      <c r="K255" s="3">
        <v>1059</v>
      </c>
      <c r="L255" s="3">
        <v>15444</v>
      </c>
      <c r="M255" s="3">
        <v>16287</v>
      </c>
      <c r="N255" s="3">
        <v>5873</v>
      </c>
      <c r="O255" s="3">
        <v>831</v>
      </c>
      <c r="P255" s="3">
        <v>449</v>
      </c>
      <c r="Q255" s="3">
        <v>172</v>
      </c>
      <c r="R255" s="3">
        <v>5493</v>
      </c>
      <c r="S255" s="3">
        <v>1264</v>
      </c>
      <c r="T255" s="3">
        <v>15648</v>
      </c>
    </row>
    <row r="256" spans="1:20">
      <c r="A256" s="3">
        <v>54</v>
      </c>
      <c r="B256" s="3" t="s">
        <v>7237</v>
      </c>
      <c r="C256" s="3">
        <v>6</v>
      </c>
      <c r="D256" s="3" t="str">
        <f t="shared" si="6"/>
        <v>054</v>
      </c>
      <c r="E256" s="3" t="s">
        <v>3317</v>
      </c>
      <c r="F256" s="3" t="s">
        <v>7179</v>
      </c>
      <c r="G256" s="3">
        <v>87241</v>
      </c>
      <c r="H256" s="3">
        <v>17287</v>
      </c>
      <c r="I256" s="3">
        <v>1079</v>
      </c>
      <c r="J256" s="3">
        <f t="shared" si="7"/>
        <v>68875</v>
      </c>
      <c r="K256" s="3">
        <v>991</v>
      </c>
      <c r="L256" s="3">
        <v>16759</v>
      </c>
      <c r="M256" s="3">
        <v>14138</v>
      </c>
      <c r="N256" s="3">
        <v>9358</v>
      </c>
      <c r="O256" s="3">
        <v>916</v>
      </c>
      <c r="P256" s="3">
        <v>538</v>
      </c>
      <c r="Q256" s="3">
        <v>195</v>
      </c>
      <c r="R256" s="3">
        <v>5149</v>
      </c>
      <c r="S256" s="3">
        <v>1315</v>
      </c>
      <c r="T256" s="3">
        <v>19516</v>
      </c>
    </row>
    <row r="257" spans="1:20">
      <c r="A257" s="3">
        <v>55</v>
      </c>
      <c r="B257" s="3" t="s">
        <v>7238</v>
      </c>
      <c r="C257" s="3">
        <v>1</v>
      </c>
      <c r="D257" s="3" t="str">
        <f t="shared" si="6"/>
        <v>055</v>
      </c>
      <c r="E257" s="3" t="s">
        <v>3326</v>
      </c>
      <c r="F257" s="3" t="s">
        <v>7169</v>
      </c>
      <c r="G257" s="3">
        <v>78882</v>
      </c>
      <c r="H257" s="3">
        <v>13586</v>
      </c>
      <c r="I257" s="3">
        <v>1225</v>
      </c>
      <c r="J257" s="3">
        <f t="shared" si="7"/>
        <v>64071</v>
      </c>
      <c r="K257" s="3">
        <v>1065</v>
      </c>
      <c r="L257" s="3">
        <v>16818</v>
      </c>
      <c r="M257" s="3">
        <v>16509</v>
      </c>
      <c r="N257" s="3">
        <v>5448</v>
      </c>
      <c r="O257" s="3">
        <v>978</v>
      </c>
      <c r="P257" s="3">
        <v>433</v>
      </c>
      <c r="Q257" s="3">
        <v>227</v>
      </c>
      <c r="R257" s="3">
        <v>6101</v>
      </c>
      <c r="S257" s="3">
        <v>1319</v>
      </c>
      <c r="T257" s="3">
        <v>15173</v>
      </c>
    </row>
    <row r="258" spans="1:20">
      <c r="A258" s="3">
        <v>55</v>
      </c>
      <c r="B258" s="3" t="s">
        <v>7238</v>
      </c>
      <c r="C258" s="3">
        <v>2</v>
      </c>
      <c r="D258" s="3" t="str">
        <f t="shared" si="6"/>
        <v>055</v>
      </c>
      <c r="E258" s="3" t="s">
        <v>3335</v>
      </c>
      <c r="F258" s="3" t="s">
        <v>7170</v>
      </c>
      <c r="G258" s="3">
        <v>61251</v>
      </c>
      <c r="H258" s="3">
        <v>12018</v>
      </c>
      <c r="I258" s="3">
        <v>850</v>
      </c>
      <c r="J258" s="3">
        <f t="shared" si="7"/>
        <v>48383</v>
      </c>
      <c r="K258" s="3">
        <v>729</v>
      </c>
      <c r="L258" s="3">
        <v>12220</v>
      </c>
      <c r="M258" s="3">
        <v>13354</v>
      </c>
      <c r="N258" s="3">
        <v>4503</v>
      </c>
      <c r="O258" s="3">
        <v>710</v>
      </c>
      <c r="P258" s="3">
        <v>356</v>
      </c>
      <c r="Q258" s="3">
        <v>117</v>
      </c>
      <c r="R258" s="3">
        <v>4274</v>
      </c>
      <c r="S258" s="3">
        <v>980</v>
      </c>
      <c r="T258" s="3">
        <v>11140</v>
      </c>
    </row>
    <row r="259" spans="1:20">
      <c r="A259" s="3">
        <v>56</v>
      </c>
      <c r="B259" s="3" t="s">
        <v>7239</v>
      </c>
      <c r="C259" s="3">
        <v>1</v>
      </c>
      <c r="D259" s="3" t="str">
        <f t="shared" ref="D259:D322" si="8">IF(A259&lt;10,"00"&amp;A259,IF(A259&lt;100,"0"&amp;A259,A259))</f>
        <v>056</v>
      </c>
      <c r="E259" s="3" t="s">
        <v>3343</v>
      </c>
      <c r="F259" s="3" t="s">
        <v>7169</v>
      </c>
      <c r="G259" s="3">
        <v>98822</v>
      </c>
      <c r="H259" s="3">
        <v>14959</v>
      </c>
      <c r="I259" s="3">
        <v>1222</v>
      </c>
      <c r="J259" s="3">
        <f t="shared" ref="J259:J322" si="9">G259-H259-I259</f>
        <v>82641</v>
      </c>
      <c r="K259" s="3">
        <v>2451</v>
      </c>
      <c r="L259" s="3">
        <v>10035</v>
      </c>
      <c r="M259" s="3">
        <v>26855</v>
      </c>
      <c r="N259" s="3">
        <v>7109</v>
      </c>
      <c r="O259" s="3">
        <v>906</v>
      </c>
      <c r="P259" s="3">
        <v>315</v>
      </c>
      <c r="Q259" s="3">
        <v>219</v>
      </c>
      <c r="R259" s="3">
        <v>9854</v>
      </c>
      <c r="S259" s="3">
        <v>1462</v>
      </c>
      <c r="T259" s="3">
        <v>23435</v>
      </c>
    </row>
    <row r="260" spans="1:20">
      <c r="A260" s="3">
        <v>56</v>
      </c>
      <c r="B260" s="3" t="s">
        <v>7239</v>
      </c>
      <c r="C260" s="3">
        <v>2</v>
      </c>
      <c r="D260" s="3" t="str">
        <f t="shared" si="8"/>
        <v>056</v>
      </c>
      <c r="E260" s="3" t="s">
        <v>3357</v>
      </c>
      <c r="F260" s="3" t="s">
        <v>7170</v>
      </c>
      <c r="G260" s="3">
        <v>98595</v>
      </c>
      <c r="H260" s="3">
        <v>14772</v>
      </c>
      <c r="I260" s="3">
        <v>1435</v>
      </c>
      <c r="J260" s="3">
        <f t="shared" si="9"/>
        <v>82388</v>
      </c>
      <c r="K260" s="3">
        <v>2553</v>
      </c>
      <c r="L260" s="3">
        <v>13381</v>
      </c>
      <c r="M260" s="3">
        <v>24392</v>
      </c>
      <c r="N260" s="3">
        <v>8257</v>
      </c>
      <c r="O260" s="3">
        <v>1208</v>
      </c>
      <c r="P260" s="3">
        <v>501</v>
      </c>
      <c r="Q260" s="3">
        <v>226</v>
      </c>
      <c r="R260" s="3">
        <v>8596</v>
      </c>
      <c r="S260" s="3">
        <v>1567</v>
      </c>
      <c r="T260" s="3">
        <v>21707</v>
      </c>
    </row>
    <row r="261" spans="1:20">
      <c r="A261" s="3">
        <v>56</v>
      </c>
      <c r="B261" s="3" t="s">
        <v>7239</v>
      </c>
      <c r="C261" s="3">
        <v>3</v>
      </c>
      <c r="D261" s="3" t="str">
        <f t="shared" si="8"/>
        <v>056</v>
      </c>
      <c r="E261" s="3" t="s">
        <v>3368</v>
      </c>
      <c r="F261" s="3" t="s">
        <v>7171</v>
      </c>
      <c r="G261" s="3">
        <v>86774</v>
      </c>
      <c r="H261" s="3">
        <v>11951</v>
      </c>
      <c r="I261" s="3">
        <v>1498</v>
      </c>
      <c r="J261" s="3">
        <f t="shared" si="9"/>
        <v>73325</v>
      </c>
      <c r="K261" s="3">
        <v>1719</v>
      </c>
      <c r="L261" s="3">
        <v>13287</v>
      </c>
      <c r="M261" s="3">
        <v>19732</v>
      </c>
      <c r="N261" s="3">
        <v>7145</v>
      </c>
      <c r="O261" s="3">
        <v>1037</v>
      </c>
      <c r="P261" s="3">
        <v>531</v>
      </c>
      <c r="Q261" s="3">
        <v>180</v>
      </c>
      <c r="R261" s="3">
        <v>8567</v>
      </c>
      <c r="S261" s="3">
        <v>1404</v>
      </c>
      <c r="T261" s="3">
        <v>19723</v>
      </c>
    </row>
    <row r="262" spans="1:20">
      <c r="A262" s="3">
        <v>56</v>
      </c>
      <c r="B262" s="3" t="s">
        <v>7239</v>
      </c>
      <c r="C262" s="3">
        <v>4</v>
      </c>
      <c r="D262" s="3" t="str">
        <f t="shared" si="8"/>
        <v>056</v>
      </c>
      <c r="E262" s="3" t="s">
        <v>3375</v>
      </c>
      <c r="F262" s="3" t="s">
        <v>7172</v>
      </c>
      <c r="G262" s="3">
        <v>102136</v>
      </c>
      <c r="H262" s="3">
        <v>14576</v>
      </c>
      <c r="I262" s="3">
        <v>1691</v>
      </c>
      <c r="J262" s="3">
        <f t="shared" si="9"/>
        <v>85869</v>
      </c>
      <c r="K262" s="3">
        <v>1967</v>
      </c>
      <c r="L262" s="3">
        <v>14470</v>
      </c>
      <c r="M262" s="3">
        <v>25127</v>
      </c>
      <c r="N262" s="3">
        <v>8143</v>
      </c>
      <c r="O262" s="3">
        <v>1182</v>
      </c>
      <c r="P262" s="3">
        <v>621</v>
      </c>
      <c r="Q262" s="3">
        <v>217</v>
      </c>
      <c r="R262" s="3">
        <v>9613</v>
      </c>
      <c r="S262" s="3">
        <v>1686</v>
      </c>
      <c r="T262" s="3">
        <v>22843</v>
      </c>
    </row>
    <row r="263" spans="1:20">
      <c r="A263" s="3">
        <v>56</v>
      </c>
      <c r="B263" s="3" t="s">
        <v>7239</v>
      </c>
      <c r="C263" s="3">
        <v>5</v>
      </c>
      <c r="D263" s="3" t="str">
        <f t="shared" si="8"/>
        <v>056</v>
      </c>
      <c r="E263" s="3" t="s">
        <v>3385</v>
      </c>
      <c r="F263" s="3" t="s">
        <v>7173</v>
      </c>
      <c r="G263" s="3">
        <v>80340</v>
      </c>
      <c r="H263" s="3">
        <v>16004</v>
      </c>
      <c r="I263" s="3">
        <v>1174</v>
      </c>
      <c r="J263" s="3">
        <f t="shared" si="9"/>
        <v>63162</v>
      </c>
      <c r="K263" s="3">
        <v>2160</v>
      </c>
      <c r="L263" s="3">
        <v>8700</v>
      </c>
      <c r="M263" s="3">
        <v>15938</v>
      </c>
      <c r="N263" s="3">
        <v>7800</v>
      </c>
      <c r="O263" s="3">
        <v>837</v>
      </c>
      <c r="P263" s="3">
        <v>363</v>
      </c>
      <c r="Q263" s="3">
        <v>188</v>
      </c>
      <c r="R263" s="3">
        <v>5699</v>
      </c>
      <c r="S263" s="3">
        <v>995</v>
      </c>
      <c r="T263" s="3">
        <v>20482</v>
      </c>
    </row>
    <row r="264" spans="1:20">
      <c r="A264" s="3">
        <v>56</v>
      </c>
      <c r="B264" s="3" t="s">
        <v>7239</v>
      </c>
      <c r="C264" s="3">
        <v>6</v>
      </c>
      <c r="D264" s="3" t="str">
        <f t="shared" si="8"/>
        <v>056</v>
      </c>
      <c r="E264" s="3" t="s">
        <v>3398</v>
      </c>
      <c r="F264" s="3" t="s">
        <v>7179</v>
      </c>
      <c r="G264" s="3">
        <v>89152</v>
      </c>
      <c r="H264" s="3">
        <v>13861</v>
      </c>
      <c r="I264" s="3">
        <v>1518</v>
      </c>
      <c r="J264" s="3">
        <f t="shared" si="9"/>
        <v>73773</v>
      </c>
      <c r="K264" s="3">
        <v>2098</v>
      </c>
      <c r="L264" s="3">
        <v>11842</v>
      </c>
      <c r="M264" s="3">
        <v>17794</v>
      </c>
      <c r="N264" s="3">
        <v>8766</v>
      </c>
      <c r="O264" s="3">
        <v>1130</v>
      </c>
      <c r="P264" s="3">
        <v>487</v>
      </c>
      <c r="Q264" s="3">
        <v>238</v>
      </c>
      <c r="R264" s="3">
        <v>7721</v>
      </c>
      <c r="S264" s="3">
        <v>1434</v>
      </c>
      <c r="T264" s="3">
        <v>22263</v>
      </c>
    </row>
    <row r="265" spans="1:20">
      <c r="A265" s="3">
        <v>57</v>
      </c>
      <c r="B265" s="3" t="s">
        <v>7240</v>
      </c>
      <c r="C265" s="3">
        <v>1</v>
      </c>
      <c r="D265" s="3" t="str">
        <f t="shared" si="8"/>
        <v>057</v>
      </c>
      <c r="E265" s="3" t="s">
        <v>3408</v>
      </c>
      <c r="F265" s="3" t="s">
        <v>7169</v>
      </c>
      <c r="G265" s="3">
        <v>88138</v>
      </c>
      <c r="H265" s="3">
        <v>18779</v>
      </c>
      <c r="I265" s="3">
        <v>1130</v>
      </c>
      <c r="J265" s="3">
        <f t="shared" si="9"/>
        <v>68229</v>
      </c>
      <c r="K265" s="3">
        <v>1289</v>
      </c>
      <c r="L265" s="3">
        <v>14966</v>
      </c>
      <c r="M265" s="3">
        <v>16435</v>
      </c>
      <c r="N265" s="3">
        <v>7577</v>
      </c>
      <c r="O265" s="3">
        <v>870</v>
      </c>
      <c r="P265" s="3">
        <v>452</v>
      </c>
      <c r="Q265" s="3">
        <v>171</v>
      </c>
      <c r="R265" s="3">
        <v>5944</v>
      </c>
      <c r="S265" s="3">
        <v>1114</v>
      </c>
      <c r="T265" s="3">
        <v>19411</v>
      </c>
    </row>
    <row r="266" spans="1:20">
      <c r="A266" s="3">
        <v>57</v>
      </c>
      <c r="B266" s="3" t="s">
        <v>7240</v>
      </c>
      <c r="C266" s="3">
        <v>2</v>
      </c>
      <c r="D266" s="3" t="str">
        <f t="shared" si="8"/>
        <v>057</v>
      </c>
      <c r="E266" s="3" t="s">
        <v>3419</v>
      </c>
      <c r="F266" s="3" t="s">
        <v>7170</v>
      </c>
      <c r="G266" s="3">
        <v>76137</v>
      </c>
      <c r="H266" s="3">
        <v>16290</v>
      </c>
      <c r="I266" s="3">
        <v>998</v>
      </c>
      <c r="J266" s="3">
        <f t="shared" si="9"/>
        <v>58849</v>
      </c>
      <c r="K266" s="3">
        <v>1152</v>
      </c>
      <c r="L266" s="3">
        <v>11926</v>
      </c>
      <c r="M266" s="3">
        <v>17335</v>
      </c>
      <c r="N266" s="3">
        <v>5288</v>
      </c>
      <c r="O266" s="3">
        <v>660</v>
      </c>
      <c r="P266" s="3">
        <v>338</v>
      </c>
      <c r="Q266" s="3">
        <v>143</v>
      </c>
      <c r="R266" s="3">
        <v>6115</v>
      </c>
      <c r="S266" s="3">
        <v>1068</v>
      </c>
      <c r="T266" s="3">
        <v>14824</v>
      </c>
    </row>
    <row r="267" spans="1:20">
      <c r="A267" s="3">
        <v>57</v>
      </c>
      <c r="B267" s="3" t="s">
        <v>7240</v>
      </c>
      <c r="C267" s="3">
        <v>3</v>
      </c>
      <c r="D267" s="3" t="str">
        <f t="shared" si="8"/>
        <v>057</v>
      </c>
      <c r="E267" s="3" t="s">
        <v>3434</v>
      </c>
      <c r="F267" s="3" t="s">
        <v>7171</v>
      </c>
      <c r="G267" s="3">
        <v>74012</v>
      </c>
      <c r="H267" s="3">
        <v>16423</v>
      </c>
      <c r="I267" s="3">
        <v>928</v>
      </c>
      <c r="J267" s="3">
        <f t="shared" si="9"/>
        <v>56661</v>
      </c>
      <c r="K267" s="3">
        <v>1275</v>
      </c>
      <c r="L267" s="3">
        <v>11258</v>
      </c>
      <c r="M267" s="3">
        <v>15935</v>
      </c>
      <c r="N267" s="3">
        <v>5560</v>
      </c>
      <c r="O267" s="3">
        <v>696</v>
      </c>
      <c r="P267" s="3">
        <v>359</v>
      </c>
      <c r="Q267" s="3">
        <v>154</v>
      </c>
      <c r="R267" s="3">
        <v>5825</v>
      </c>
      <c r="S267" s="3">
        <v>1064</v>
      </c>
      <c r="T267" s="3">
        <v>14535</v>
      </c>
    </row>
    <row r="268" spans="1:20">
      <c r="A268" s="3">
        <v>57</v>
      </c>
      <c r="B268" s="3" t="s">
        <v>7240</v>
      </c>
      <c r="C268" s="3">
        <v>4</v>
      </c>
      <c r="D268" s="3" t="str">
        <f t="shared" si="8"/>
        <v>057</v>
      </c>
      <c r="E268" s="3" t="s">
        <v>3445</v>
      </c>
      <c r="F268" s="3" t="s">
        <v>7172</v>
      </c>
      <c r="G268" s="3">
        <v>81115</v>
      </c>
      <c r="H268" s="3">
        <v>14692</v>
      </c>
      <c r="I268" s="3">
        <v>1375</v>
      </c>
      <c r="J268" s="3">
        <f t="shared" si="9"/>
        <v>65048</v>
      </c>
      <c r="K268" s="3">
        <v>1088</v>
      </c>
      <c r="L268" s="3">
        <v>18471</v>
      </c>
      <c r="M268" s="3">
        <v>19512</v>
      </c>
      <c r="N268" s="3">
        <v>4433</v>
      </c>
      <c r="O268" s="3">
        <v>950</v>
      </c>
      <c r="P268" s="3">
        <v>610</v>
      </c>
      <c r="Q268" s="3">
        <v>204</v>
      </c>
      <c r="R268" s="3">
        <v>6748</v>
      </c>
      <c r="S268" s="3">
        <v>1359</v>
      </c>
      <c r="T268" s="3">
        <v>11673</v>
      </c>
    </row>
    <row r="269" spans="1:20">
      <c r="A269" s="3">
        <v>57</v>
      </c>
      <c r="B269" s="3" t="s">
        <v>7240</v>
      </c>
      <c r="C269" s="3">
        <v>5</v>
      </c>
      <c r="D269" s="3" t="str">
        <f t="shared" si="8"/>
        <v>057</v>
      </c>
      <c r="E269" s="3" t="s">
        <v>3453</v>
      </c>
      <c r="F269" s="3" t="s">
        <v>7173</v>
      </c>
      <c r="G269" s="3">
        <v>74554</v>
      </c>
      <c r="H269" s="3">
        <v>15488</v>
      </c>
      <c r="I269" s="3">
        <v>1283</v>
      </c>
      <c r="J269" s="3">
        <f t="shared" si="9"/>
        <v>57783</v>
      </c>
      <c r="K269" s="3">
        <v>917</v>
      </c>
      <c r="L269" s="3">
        <v>16730</v>
      </c>
      <c r="M269" s="3">
        <v>15906</v>
      </c>
      <c r="N269" s="3">
        <v>4099</v>
      </c>
      <c r="O269" s="3">
        <v>924</v>
      </c>
      <c r="P269" s="3">
        <v>543</v>
      </c>
      <c r="Q269" s="3">
        <v>179</v>
      </c>
      <c r="R269" s="3">
        <v>6048</v>
      </c>
      <c r="S269" s="3">
        <v>1280</v>
      </c>
      <c r="T269" s="3">
        <v>11157</v>
      </c>
    </row>
    <row r="270" spans="1:20">
      <c r="A270" s="3">
        <v>57</v>
      </c>
      <c r="B270" s="3" t="s">
        <v>7240</v>
      </c>
      <c r="C270" s="3">
        <v>6</v>
      </c>
      <c r="D270" s="3" t="str">
        <f t="shared" si="8"/>
        <v>057</v>
      </c>
      <c r="E270" s="3" t="s">
        <v>3461</v>
      </c>
      <c r="F270" s="3" t="s">
        <v>7179</v>
      </c>
      <c r="G270" s="3">
        <v>72289</v>
      </c>
      <c r="H270" s="3">
        <v>18381</v>
      </c>
      <c r="I270" s="3">
        <v>968</v>
      </c>
      <c r="J270" s="3">
        <f t="shared" si="9"/>
        <v>52940</v>
      </c>
      <c r="K270" s="3">
        <v>674</v>
      </c>
      <c r="L270" s="3">
        <v>15766</v>
      </c>
      <c r="M270" s="3">
        <v>12353</v>
      </c>
      <c r="N270" s="3">
        <v>4530</v>
      </c>
      <c r="O270" s="3">
        <v>640</v>
      </c>
      <c r="P270" s="3">
        <v>433</v>
      </c>
      <c r="Q270" s="3">
        <v>116</v>
      </c>
      <c r="R270" s="3">
        <v>3841</v>
      </c>
      <c r="S270" s="3">
        <v>873</v>
      </c>
      <c r="T270" s="3">
        <v>13714</v>
      </c>
    </row>
    <row r="271" spans="1:20">
      <c r="A271" s="3">
        <v>57</v>
      </c>
      <c r="B271" s="3" t="s">
        <v>7240</v>
      </c>
      <c r="C271" s="3">
        <v>7</v>
      </c>
      <c r="D271" s="3" t="str">
        <f t="shared" si="8"/>
        <v>057</v>
      </c>
      <c r="E271" s="3" t="s">
        <v>3469</v>
      </c>
      <c r="F271" s="3" t="s">
        <v>7180</v>
      </c>
      <c r="G271" s="3">
        <v>91531</v>
      </c>
      <c r="H271" s="3">
        <v>19389</v>
      </c>
      <c r="I271" s="3">
        <v>1261</v>
      </c>
      <c r="J271" s="3">
        <f t="shared" si="9"/>
        <v>70881</v>
      </c>
      <c r="K271" s="3">
        <v>999</v>
      </c>
      <c r="L271" s="3">
        <v>20956</v>
      </c>
      <c r="M271" s="3">
        <v>16926</v>
      </c>
      <c r="N271" s="3">
        <v>6231</v>
      </c>
      <c r="O271" s="3">
        <v>1065</v>
      </c>
      <c r="P271" s="3">
        <v>536</v>
      </c>
      <c r="Q271" s="3">
        <v>183</v>
      </c>
      <c r="R271" s="3">
        <v>6296</v>
      </c>
      <c r="S271" s="3">
        <v>1346</v>
      </c>
      <c r="T271" s="3">
        <v>16343</v>
      </c>
    </row>
    <row r="272" spans="1:20">
      <c r="A272" s="3">
        <v>57</v>
      </c>
      <c r="B272" s="3" t="s">
        <v>7240</v>
      </c>
      <c r="C272" s="3">
        <v>8</v>
      </c>
      <c r="D272" s="3" t="str">
        <f t="shared" si="8"/>
        <v>057</v>
      </c>
      <c r="E272" s="3" t="s">
        <v>3480</v>
      </c>
      <c r="F272" s="3" t="s">
        <v>7181</v>
      </c>
      <c r="G272" s="3">
        <v>90881</v>
      </c>
      <c r="H272" s="3">
        <v>22510</v>
      </c>
      <c r="I272" s="3">
        <v>1242</v>
      </c>
      <c r="J272" s="3">
        <f t="shared" si="9"/>
        <v>67129</v>
      </c>
      <c r="K272" s="3">
        <v>932</v>
      </c>
      <c r="L272" s="3">
        <v>16121</v>
      </c>
      <c r="M272" s="3">
        <v>12761</v>
      </c>
      <c r="N272" s="3">
        <v>9548</v>
      </c>
      <c r="O272" s="3">
        <v>1078</v>
      </c>
      <c r="P272" s="3">
        <v>540</v>
      </c>
      <c r="Q272" s="3">
        <v>157</v>
      </c>
      <c r="R272" s="3">
        <v>4321</v>
      </c>
      <c r="S272" s="3">
        <v>1064</v>
      </c>
      <c r="T272" s="3">
        <v>20607</v>
      </c>
    </row>
    <row r="273" spans="1:20">
      <c r="A273" s="3">
        <v>57</v>
      </c>
      <c r="B273" s="3" t="s">
        <v>7240</v>
      </c>
      <c r="C273" s="3">
        <v>9</v>
      </c>
      <c r="D273" s="3" t="str">
        <f t="shared" si="8"/>
        <v>057</v>
      </c>
      <c r="E273" s="3" t="s">
        <v>3496</v>
      </c>
      <c r="F273" s="3" t="s">
        <v>7182</v>
      </c>
      <c r="G273" s="3">
        <v>97021</v>
      </c>
      <c r="H273" s="3">
        <v>20996</v>
      </c>
      <c r="I273" s="3">
        <v>1473</v>
      </c>
      <c r="J273" s="3">
        <f t="shared" si="9"/>
        <v>74552</v>
      </c>
      <c r="K273" s="3">
        <v>1549</v>
      </c>
      <c r="L273" s="3">
        <v>15283</v>
      </c>
      <c r="M273" s="3">
        <v>21165</v>
      </c>
      <c r="N273" s="3">
        <v>7189</v>
      </c>
      <c r="O273" s="3">
        <v>1041</v>
      </c>
      <c r="P273" s="3">
        <v>539</v>
      </c>
      <c r="Q273" s="3">
        <v>215</v>
      </c>
      <c r="R273" s="3">
        <v>8022</v>
      </c>
      <c r="S273" s="3">
        <v>1490</v>
      </c>
      <c r="T273" s="3">
        <v>18059</v>
      </c>
    </row>
    <row r="274" spans="1:20">
      <c r="A274" s="3">
        <v>58</v>
      </c>
      <c r="B274" s="3" t="s">
        <v>7241</v>
      </c>
      <c r="C274" s="3">
        <v>1</v>
      </c>
      <c r="D274" s="3" t="str">
        <f t="shared" si="8"/>
        <v>058</v>
      </c>
      <c r="E274" s="3" t="s">
        <v>3505</v>
      </c>
      <c r="F274" s="3" t="s">
        <v>7169</v>
      </c>
      <c r="G274" s="3">
        <v>78208</v>
      </c>
      <c r="H274" s="3">
        <v>15909</v>
      </c>
      <c r="I274" s="3">
        <v>1243</v>
      </c>
      <c r="J274" s="3">
        <f t="shared" si="9"/>
        <v>61056</v>
      </c>
      <c r="K274" s="3">
        <v>1076</v>
      </c>
      <c r="L274" s="3">
        <v>11816</v>
      </c>
      <c r="M274" s="3">
        <v>13548</v>
      </c>
      <c r="N274" s="3">
        <v>7403</v>
      </c>
      <c r="O274" s="3">
        <v>751</v>
      </c>
      <c r="P274" s="3">
        <v>400</v>
      </c>
      <c r="Q274" s="3">
        <v>155</v>
      </c>
      <c r="R274" s="3">
        <v>4616</v>
      </c>
      <c r="S274" s="3">
        <v>1151</v>
      </c>
      <c r="T274" s="3">
        <v>20140</v>
      </c>
    </row>
    <row r="275" spans="1:20">
      <c r="A275" s="3">
        <v>58</v>
      </c>
      <c r="B275" s="3" t="s">
        <v>7241</v>
      </c>
      <c r="C275" s="3">
        <v>2</v>
      </c>
      <c r="D275" s="3" t="str">
        <f t="shared" si="8"/>
        <v>058</v>
      </c>
      <c r="E275" s="3" t="s">
        <v>3514</v>
      </c>
      <c r="F275" s="3" t="s">
        <v>7170</v>
      </c>
      <c r="G275" s="3">
        <v>86703</v>
      </c>
      <c r="H275" s="3">
        <v>15812</v>
      </c>
      <c r="I275" s="3">
        <v>1351</v>
      </c>
      <c r="J275" s="3">
        <f t="shared" si="9"/>
        <v>69540</v>
      </c>
      <c r="K275" s="3">
        <v>1067</v>
      </c>
      <c r="L275" s="3">
        <v>13749</v>
      </c>
      <c r="M275" s="3">
        <v>15852</v>
      </c>
      <c r="N275" s="3">
        <v>8198</v>
      </c>
      <c r="O275" s="3">
        <v>924</v>
      </c>
      <c r="P275" s="3">
        <v>534</v>
      </c>
      <c r="Q275" s="3">
        <v>183</v>
      </c>
      <c r="R275" s="3">
        <v>5130</v>
      </c>
      <c r="S275" s="3">
        <v>1412</v>
      </c>
      <c r="T275" s="3">
        <v>22491</v>
      </c>
    </row>
    <row r="276" spans="1:20">
      <c r="A276" s="3">
        <v>59</v>
      </c>
      <c r="B276" s="3" t="s">
        <v>7242</v>
      </c>
      <c r="C276" s="3">
        <v>1</v>
      </c>
      <c r="D276" s="3" t="str">
        <f t="shared" si="8"/>
        <v>059</v>
      </c>
      <c r="E276" s="3" t="s">
        <v>3524</v>
      </c>
      <c r="F276" s="3" t="s">
        <v>7169</v>
      </c>
      <c r="G276" s="3">
        <v>60434</v>
      </c>
      <c r="H276" s="3">
        <v>15860</v>
      </c>
      <c r="I276" s="3">
        <v>662</v>
      </c>
      <c r="J276" s="3">
        <f t="shared" si="9"/>
        <v>43912</v>
      </c>
      <c r="K276" s="3">
        <v>1521</v>
      </c>
      <c r="L276" s="3">
        <v>6287</v>
      </c>
      <c r="M276" s="3">
        <v>9156</v>
      </c>
      <c r="N276" s="3">
        <v>6694</v>
      </c>
      <c r="O276" s="3">
        <v>495</v>
      </c>
      <c r="P276" s="3">
        <v>263</v>
      </c>
      <c r="Q276" s="3">
        <v>118</v>
      </c>
      <c r="R276" s="3">
        <v>3641</v>
      </c>
      <c r="S276" s="3">
        <v>469</v>
      </c>
      <c r="T276" s="3">
        <v>15268</v>
      </c>
    </row>
    <row r="277" spans="1:20">
      <c r="A277" s="3">
        <v>59</v>
      </c>
      <c r="B277" s="3" t="s">
        <v>7242</v>
      </c>
      <c r="C277" s="3">
        <v>2</v>
      </c>
      <c r="D277" s="3" t="str">
        <f t="shared" si="8"/>
        <v>059</v>
      </c>
      <c r="E277" s="3" t="s">
        <v>3541</v>
      </c>
      <c r="F277" s="3" t="s">
        <v>7170</v>
      </c>
      <c r="G277" s="3">
        <v>87210</v>
      </c>
      <c r="H277" s="3">
        <v>19820</v>
      </c>
      <c r="I277" s="3">
        <v>1115</v>
      </c>
      <c r="J277" s="3">
        <f t="shared" si="9"/>
        <v>66275</v>
      </c>
      <c r="K277" s="3">
        <v>2026</v>
      </c>
      <c r="L277" s="3">
        <v>10804</v>
      </c>
      <c r="M277" s="3">
        <v>13673</v>
      </c>
      <c r="N277" s="3">
        <v>10237</v>
      </c>
      <c r="O277" s="3">
        <v>690</v>
      </c>
      <c r="P277" s="3">
        <v>420</v>
      </c>
      <c r="Q277" s="3">
        <v>141</v>
      </c>
      <c r="R277" s="3">
        <v>5235</v>
      </c>
      <c r="S277" s="3">
        <v>790</v>
      </c>
      <c r="T277" s="3">
        <v>22259</v>
      </c>
    </row>
    <row r="278" spans="1:20">
      <c r="A278" s="3">
        <v>59</v>
      </c>
      <c r="B278" s="3" t="s">
        <v>7242</v>
      </c>
      <c r="C278" s="3">
        <v>3</v>
      </c>
      <c r="D278" s="3" t="str">
        <f t="shared" si="8"/>
        <v>059</v>
      </c>
      <c r="E278" s="3" t="s">
        <v>3560</v>
      </c>
      <c r="F278" s="3" t="s">
        <v>7171</v>
      </c>
      <c r="G278" s="3">
        <v>96461</v>
      </c>
      <c r="H278" s="3">
        <v>23084</v>
      </c>
      <c r="I278" s="3">
        <v>1266</v>
      </c>
      <c r="J278" s="3">
        <f t="shared" si="9"/>
        <v>72111</v>
      </c>
      <c r="K278" s="3">
        <v>847</v>
      </c>
      <c r="L278" s="3">
        <v>19071</v>
      </c>
      <c r="M278" s="3">
        <v>16440</v>
      </c>
      <c r="N278" s="3">
        <v>8945</v>
      </c>
      <c r="O278" s="3">
        <v>832</v>
      </c>
      <c r="P278" s="3">
        <v>626</v>
      </c>
      <c r="Q278" s="3">
        <v>165</v>
      </c>
      <c r="R278" s="3">
        <v>4126</v>
      </c>
      <c r="S278" s="3">
        <v>1156</v>
      </c>
      <c r="T278" s="3">
        <v>19903</v>
      </c>
    </row>
    <row r="279" spans="1:20">
      <c r="A279" s="3">
        <v>59</v>
      </c>
      <c r="B279" s="3" t="s">
        <v>7242</v>
      </c>
      <c r="C279" s="3">
        <v>4</v>
      </c>
      <c r="D279" s="3" t="str">
        <f t="shared" si="8"/>
        <v>059</v>
      </c>
      <c r="E279" s="3" t="s">
        <v>3574</v>
      </c>
      <c r="F279" s="3" t="s">
        <v>7172</v>
      </c>
      <c r="G279" s="3">
        <v>97081</v>
      </c>
      <c r="H279" s="3">
        <v>21389</v>
      </c>
      <c r="I279" s="3">
        <v>1161</v>
      </c>
      <c r="J279" s="3">
        <f t="shared" si="9"/>
        <v>74531</v>
      </c>
      <c r="K279" s="3">
        <v>1967</v>
      </c>
      <c r="L279" s="3">
        <v>11758</v>
      </c>
      <c r="M279" s="3">
        <v>24210</v>
      </c>
      <c r="N279" s="3">
        <v>7588</v>
      </c>
      <c r="O279" s="3">
        <v>688</v>
      </c>
      <c r="P279" s="3">
        <v>379</v>
      </c>
      <c r="Q279" s="3">
        <v>169</v>
      </c>
      <c r="R279" s="3">
        <v>7977</v>
      </c>
      <c r="S279" s="3">
        <v>1107</v>
      </c>
      <c r="T279" s="3">
        <v>18688</v>
      </c>
    </row>
    <row r="280" spans="1:20">
      <c r="A280" s="3">
        <v>59</v>
      </c>
      <c r="B280" s="3" t="s">
        <v>7242</v>
      </c>
      <c r="C280" s="3">
        <v>5</v>
      </c>
      <c r="D280" s="3" t="str">
        <f t="shared" si="8"/>
        <v>059</v>
      </c>
      <c r="E280" s="3" t="s">
        <v>3587</v>
      </c>
      <c r="F280" s="3" t="s">
        <v>7173</v>
      </c>
      <c r="G280" s="3">
        <v>96321</v>
      </c>
      <c r="H280" s="3">
        <v>18095</v>
      </c>
      <c r="I280" s="3">
        <v>1452</v>
      </c>
      <c r="J280" s="3">
        <f t="shared" si="9"/>
        <v>76774</v>
      </c>
      <c r="K280" s="3">
        <v>1358</v>
      </c>
      <c r="L280" s="3">
        <v>16919</v>
      </c>
      <c r="M280" s="3">
        <v>19466</v>
      </c>
      <c r="N280" s="3">
        <v>8959</v>
      </c>
      <c r="O280" s="3">
        <v>881</v>
      </c>
      <c r="P280" s="3">
        <v>505</v>
      </c>
      <c r="Q280" s="3">
        <v>200</v>
      </c>
      <c r="R280" s="3">
        <v>6570</v>
      </c>
      <c r="S280" s="3">
        <v>1351</v>
      </c>
      <c r="T280" s="3">
        <v>20565</v>
      </c>
    </row>
    <row r="281" spans="1:20">
      <c r="A281" s="3">
        <v>59</v>
      </c>
      <c r="B281" s="3" t="s">
        <v>7242</v>
      </c>
      <c r="C281" s="3">
        <v>6</v>
      </c>
      <c r="D281" s="3" t="str">
        <f t="shared" si="8"/>
        <v>059</v>
      </c>
      <c r="E281" s="3" t="s">
        <v>3594</v>
      </c>
      <c r="F281" s="3" t="s">
        <v>7179</v>
      </c>
      <c r="G281" s="3">
        <v>84619</v>
      </c>
      <c r="H281" s="3">
        <v>13685</v>
      </c>
      <c r="I281" s="3">
        <v>1139</v>
      </c>
      <c r="J281" s="3">
        <f t="shared" si="9"/>
        <v>69795</v>
      </c>
      <c r="K281" s="3">
        <v>1347</v>
      </c>
      <c r="L281" s="3">
        <v>13083</v>
      </c>
      <c r="M281" s="3">
        <v>22483</v>
      </c>
      <c r="N281" s="3">
        <v>6512</v>
      </c>
      <c r="O281" s="3">
        <v>626</v>
      </c>
      <c r="P281" s="3">
        <v>374</v>
      </c>
      <c r="Q281" s="3">
        <v>171</v>
      </c>
      <c r="R281" s="3">
        <v>6758</v>
      </c>
      <c r="S281" s="3">
        <v>1198</v>
      </c>
      <c r="T281" s="3">
        <v>17243</v>
      </c>
    </row>
    <row r="282" spans="1:20">
      <c r="A282" s="3">
        <v>59</v>
      </c>
      <c r="B282" s="3" t="s">
        <v>7242</v>
      </c>
      <c r="C282" s="3">
        <v>7</v>
      </c>
      <c r="D282" s="3" t="str">
        <f t="shared" si="8"/>
        <v>059</v>
      </c>
      <c r="E282" s="3" t="s">
        <v>3602</v>
      </c>
      <c r="F282" s="3" t="s">
        <v>7180</v>
      </c>
      <c r="G282" s="3">
        <v>72067</v>
      </c>
      <c r="H282" s="3">
        <v>16824</v>
      </c>
      <c r="I282" s="3">
        <v>867</v>
      </c>
      <c r="J282" s="3">
        <f t="shared" si="9"/>
        <v>54376</v>
      </c>
      <c r="K282" s="3">
        <v>964</v>
      </c>
      <c r="L282" s="3">
        <v>9720</v>
      </c>
      <c r="M282" s="3">
        <v>16652</v>
      </c>
      <c r="N282" s="3">
        <v>5721</v>
      </c>
      <c r="O282" s="3">
        <v>468</v>
      </c>
      <c r="P282" s="3">
        <v>306</v>
      </c>
      <c r="Q282" s="3">
        <v>117</v>
      </c>
      <c r="R282" s="3">
        <v>4923</v>
      </c>
      <c r="S282" s="3">
        <v>825</v>
      </c>
      <c r="T282" s="3">
        <v>14680</v>
      </c>
    </row>
    <row r="283" spans="1:20">
      <c r="A283" s="3">
        <v>59</v>
      </c>
      <c r="B283" s="3" t="s">
        <v>7242</v>
      </c>
      <c r="C283" s="3">
        <v>8</v>
      </c>
      <c r="D283" s="3" t="str">
        <f t="shared" si="8"/>
        <v>059</v>
      </c>
      <c r="E283" s="3" t="s">
        <v>3614</v>
      </c>
      <c r="F283" s="3" t="s">
        <v>7181</v>
      </c>
      <c r="G283" s="3">
        <v>69238</v>
      </c>
      <c r="H283" s="3">
        <v>20425</v>
      </c>
      <c r="I283" s="3">
        <v>840</v>
      </c>
      <c r="J283" s="3">
        <f t="shared" si="9"/>
        <v>47973</v>
      </c>
      <c r="K283" s="3">
        <v>751</v>
      </c>
      <c r="L283" s="3">
        <v>10203</v>
      </c>
      <c r="M283" s="3">
        <v>8813</v>
      </c>
      <c r="N283" s="3">
        <v>6307</v>
      </c>
      <c r="O283" s="3">
        <v>540</v>
      </c>
      <c r="P283" s="3">
        <v>323</v>
      </c>
      <c r="Q283" s="3">
        <v>109</v>
      </c>
      <c r="R283" s="3">
        <v>2721</v>
      </c>
      <c r="S283" s="3">
        <v>542</v>
      </c>
      <c r="T283" s="3">
        <v>17664</v>
      </c>
    </row>
    <row r="284" spans="1:20">
      <c r="A284" s="3">
        <v>59</v>
      </c>
      <c r="B284" s="3" t="s">
        <v>7242</v>
      </c>
      <c r="C284" s="3">
        <v>9</v>
      </c>
      <c r="D284" s="3" t="str">
        <f t="shared" si="8"/>
        <v>059</v>
      </c>
      <c r="E284" s="3" t="s">
        <v>3630</v>
      </c>
      <c r="F284" s="3" t="s">
        <v>7182</v>
      </c>
      <c r="G284" s="3">
        <v>89146</v>
      </c>
      <c r="H284" s="3">
        <v>21208</v>
      </c>
      <c r="I284" s="3">
        <v>980</v>
      </c>
      <c r="J284" s="3">
        <f t="shared" si="9"/>
        <v>66958</v>
      </c>
      <c r="K284" s="3">
        <v>1777</v>
      </c>
      <c r="L284" s="3">
        <v>8776</v>
      </c>
      <c r="M284" s="3">
        <v>25821</v>
      </c>
      <c r="N284" s="3">
        <v>6350</v>
      </c>
      <c r="O284" s="3">
        <v>496</v>
      </c>
      <c r="P284" s="3">
        <v>267</v>
      </c>
      <c r="Q284" s="3">
        <v>171</v>
      </c>
      <c r="R284" s="3">
        <v>6669</v>
      </c>
      <c r="S284" s="3">
        <v>876</v>
      </c>
      <c r="T284" s="3">
        <v>15755</v>
      </c>
    </row>
    <row r="285" spans="1:20">
      <c r="A285" s="3">
        <v>59</v>
      </c>
      <c r="B285" s="3" t="s">
        <v>7242</v>
      </c>
      <c r="C285" s="3">
        <v>10</v>
      </c>
      <c r="D285" s="3" t="str">
        <f t="shared" si="8"/>
        <v>059</v>
      </c>
      <c r="E285" s="3" t="s">
        <v>3645</v>
      </c>
      <c r="F285" s="3" t="s">
        <v>7189</v>
      </c>
      <c r="G285" s="3">
        <v>80282</v>
      </c>
      <c r="H285" s="3">
        <v>21011</v>
      </c>
      <c r="I285" s="3">
        <v>1136</v>
      </c>
      <c r="J285" s="3">
        <f t="shared" si="9"/>
        <v>58135</v>
      </c>
      <c r="K285" s="3">
        <v>966</v>
      </c>
      <c r="L285" s="3">
        <v>12965</v>
      </c>
      <c r="M285" s="3">
        <v>16304</v>
      </c>
      <c r="N285" s="3">
        <v>5973</v>
      </c>
      <c r="O285" s="3">
        <v>618</v>
      </c>
      <c r="P285" s="3">
        <v>415</v>
      </c>
      <c r="Q285" s="3">
        <v>116</v>
      </c>
      <c r="R285" s="3">
        <v>4509</v>
      </c>
      <c r="S285" s="3">
        <v>890</v>
      </c>
      <c r="T285" s="3">
        <v>15379</v>
      </c>
    </row>
    <row r="286" spans="1:20">
      <c r="A286" s="3">
        <v>59</v>
      </c>
      <c r="B286" s="3" t="s">
        <v>7242</v>
      </c>
      <c r="C286" s="3">
        <v>11</v>
      </c>
      <c r="D286" s="3" t="str">
        <f t="shared" si="8"/>
        <v>059</v>
      </c>
      <c r="E286" s="3" t="s">
        <v>3660</v>
      </c>
      <c r="F286" s="3" t="s">
        <v>7190</v>
      </c>
      <c r="G286" s="3">
        <v>90333</v>
      </c>
      <c r="H286" s="3">
        <v>21182</v>
      </c>
      <c r="I286" s="3">
        <v>1093</v>
      </c>
      <c r="J286" s="3">
        <f t="shared" si="9"/>
        <v>68058</v>
      </c>
      <c r="K286" s="3">
        <v>1626</v>
      </c>
      <c r="L286" s="3">
        <v>13186</v>
      </c>
      <c r="M286" s="3">
        <v>16759</v>
      </c>
      <c r="N286" s="3">
        <v>8111</v>
      </c>
      <c r="O286" s="3">
        <v>736</v>
      </c>
      <c r="P286" s="3">
        <v>426</v>
      </c>
      <c r="Q286" s="3">
        <v>185</v>
      </c>
      <c r="R286" s="3">
        <v>5499</v>
      </c>
      <c r="S286" s="3">
        <v>968</v>
      </c>
      <c r="T286" s="3">
        <v>20562</v>
      </c>
    </row>
    <row r="287" spans="1:20">
      <c r="A287" s="3">
        <v>59</v>
      </c>
      <c r="B287" s="3" t="s">
        <v>7242</v>
      </c>
      <c r="C287" s="3">
        <v>12</v>
      </c>
      <c r="D287" s="3" t="str">
        <f t="shared" si="8"/>
        <v>059</v>
      </c>
      <c r="E287" s="3" t="s">
        <v>3671</v>
      </c>
      <c r="F287" s="3" t="s">
        <v>7191</v>
      </c>
      <c r="G287" s="3">
        <v>93655</v>
      </c>
      <c r="H287" s="3">
        <v>18591</v>
      </c>
      <c r="I287" s="3">
        <v>1281</v>
      </c>
      <c r="J287" s="3">
        <f t="shared" si="9"/>
        <v>73783</v>
      </c>
      <c r="K287" s="3">
        <v>908</v>
      </c>
      <c r="L287" s="3">
        <v>18585</v>
      </c>
      <c r="M287" s="3">
        <v>16755</v>
      </c>
      <c r="N287" s="3">
        <v>10700</v>
      </c>
      <c r="O287" s="3">
        <v>866</v>
      </c>
      <c r="P287" s="3">
        <v>573</v>
      </c>
      <c r="Q287" s="3">
        <v>139</v>
      </c>
      <c r="R287" s="3">
        <v>4690</v>
      </c>
      <c r="S287" s="3">
        <v>1320</v>
      </c>
      <c r="T287" s="3">
        <v>19247</v>
      </c>
    </row>
    <row r="288" spans="1:20">
      <c r="A288" s="3">
        <v>59</v>
      </c>
      <c r="B288" s="3" t="s">
        <v>7242</v>
      </c>
      <c r="C288" s="3">
        <v>13</v>
      </c>
      <c r="D288" s="3" t="str">
        <f t="shared" si="8"/>
        <v>059</v>
      </c>
      <c r="E288" s="3" t="s">
        <v>3681</v>
      </c>
      <c r="F288" s="3" t="s">
        <v>7192</v>
      </c>
      <c r="G288" s="3">
        <v>90479</v>
      </c>
      <c r="H288" s="3">
        <v>20526</v>
      </c>
      <c r="I288" s="3">
        <v>1654</v>
      </c>
      <c r="J288" s="3">
        <f t="shared" si="9"/>
        <v>68299</v>
      </c>
      <c r="K288" s="3">
        <v>988</v>
      </c>
      <c r="L288" s="3">
        <v>17064</v>
      </c>
      <c r="M288" s="3">
        <v>12703</v>
      </c>
      <c r="N288" s="3">
        <v>8823</v>
      </c>
      <c r="O288" s="3">
        <v>1003</v>
      </c>
      <c r="P288" s="3">
        <v>664</v>
      </c>
      <c r="Q288" s="3">
        <v>187</v>
      </c>
      <c r="R288" s="3">
        <v>3879</v>
      </c>
      <c r="S288" s="3">
        <v>995</v>
      </c>
      <c r="T288" s="3">
        <v>21993</v>
      </c>
    </row>
    <row r="289" spans="1:20">
      <c r="A289" s="3">
        <v>59</v>
      </c>
      <c r="B289" s="3" t="s">
        <v>7242</v>
      </c>
      <c r="C289" s="3">
        <v>14</v>
      </c>
      <c r="D289" s="3" t="str">
        <f t="shared" si="8"/>
        <v>059</v>
      </c>
      <c r="E289" s="3" t="s">
        <v>3697</v>
      </c>
      <c r="F289" s="3" t="s">
        <v>7193</v>
      </c>
      <c r="G289" s="3">
        <v>98692</v>
      </c>
      <c r="H289" s="3">
        <v>17690</v>
      </c>
      <c r="I289" s="3">
        <v>1576</v>
      </c>
      <c r="J289" s="3">
        <f t="shared" si="9"/>
        <v>79426</v>
      </c>
      <c r="K289" s="3">
        <v>1151</v>
      </c>
      <c r="L289" s="3">
        <v>19463</v>
      </c>
      <c r="M289" s="3">
        <v>20868</v>
      </c>
      <c r="N289" s="3">
        <v>7239</v>
      </c>
      <c r="O289" s="3">
        <v>1090</v>
      </c>
      <c r="P289" s="3">
        <v>604</v>
      </c>
      <c r="Q289" s="3">
        <v>205</v>
      </c>
      <c r="R289" s="3">
        <v>5888</v>
      </c>
      <c r="S289" s="3">
        <v>1331</v>
      </c>
      <c r="T289" s="3">
        <v>21587</v>
      </c>
    </row>
    <row r="290" spans="1:20">
      <c r="A290" s="3">
        <v>59</v>
      </c>
      <c r="B290" s="3" t="s">
        <v>7242</v>
      </c>
      <c r="C290" s="3">
        <v>15</v>
      </c>
      <c r="D290" s="3" t="str">
        <f t="shared" si="8"/>
        <v>059</v>
      </c>
      <c r="E290" s="3" t="s">
        <v>3706</v>
      </c>
      <c r="F290" s="3" t="s">
        <v>7194</v>
      </c>
      <c r="G290" s="3">
        <v>95256</v>
      </c>
      <c r="H290" s="3">
        <v>17138</v>
      </c>
      <c r="I290" s="3">
        <v>1636</v>
      </c>
      <c r="J290" s="3">
        <f t="shared" si="9"/>
        <v>76482</v>
      </c>
      <c r="K290" s="3">
        <v>1220</v>
      </c>
      <c r="L290" s="3">
        <v>17489</v>
      </c>
      <c r="M290" s="3">
        <v>20633</v>
      </c>
      <c r="N290" s="3">
        <v>7224</v>
      </c>
      <c r="O290" s="3">
        <v>974</v>
      </c>
      <c r="P290" s="3">
        <v>587</v>
      </c>
      <c r="Q290" s="3">
        <v>158</v>
      </c>
      <c r="R290" s="3">
        <v>6552</v>
      </c>
      <c r="S290" s="3">
        <v>1393</v>
      </c>
      <c r="T290" s="3">
        <v>20252</v>
      </c>
    </row>
    <row r="291" spans="1:20">
      <c r="A291" s="3">
        <v>59</v>
      </c>
      <c r="B291" s="3" t="s">
        <v>7242</v>
      </c>
      <c r="C291" s="3">
        <v>16</v>
      </c>
      <c r="D291" s="3" t="str">
        <f t="shared" si="8"/>
        <v>059</v>
      </c>
      <c r="E291" s="3" t="s">
        <v>3714</v>
      </c>
      <c r="F291" s="3" t="s">
        <v>7195</v>
      </c>
      <c r="G291" s="3">
        <v>83552</v>
      </c>
      <c r="H291" s="3">
        <v>18120</v>
      </c>
      <c r="I291" s="3">
        <v>1161</v>
      </c>
      <c r="J291" s="3">
        <f t="shared" si="9"/>
        <v>64271</v>
      </c>
      <c r="K291" s="3">
        <v>761</v>
      </c>
      <c r="L291" s="3">
        <v>16192</v>
      </c>
      <c r="M291" s="3">
        <v>10403</v>
      </c>
      <c r="N291" s="3">
        <v>12976</v>
      </c>
      <c r="O291" s="3">
        <v>743</v>
      </c>
      <c r="P291" s="3">
        <v>511</v>
      </c>
      <c r="Q291" s="3">
        <v>130</v>
      </c>
      <c r="R291" s="3">
        <v>3381</v>
      </c>
      <c r="S291" s="3">
        <v>898</v>
      </c>
      <c r="T291" s="3">
        <v>18276</v>
      </c>
    </row>
    <row r="292" spans="1:20">
      <c r="A292" s="3">
        <v>59</v>
      </c>
      <c r="B292" s="3" t="s">
        <v>7242</v>
      </c>
      <c r="C292" s="3">
        <v>17</v>
      </c>
      <c r="D292" s="3" t="str">
        <f t="shared" si="8"/>
        <v>059</v>
      </c>
      <c r="E292" s="3" t="s">
        <v>3723</v>
      </c>
      <c r="F292" s="3" t="s">
        <v>7243</v>
      </c>
      <c r="G292" s="3">
        <v>74984</v>
      </c>
      <c r="H292" s="3">
        <v>16249</v>
      </c>
      <c r="I292" s="3">
        <v>963</v>
      </c>
      <c r="J292" s="3">
        <f t="shared" si="9"/>
        <v>57772</v>
      </c>
      <c r="K292" s="3">
        <v>699</v>
      </c>
      <c r="L292" s="3">
        <v>14100</v>
      </c>
      <c r="M292" s="3">
        <v>12245</v>
      </c>
      <c r="N292" s="3">
        <v>8383</v>
      </c>
      <c r="O292" s="3">
        <v>594</v>
      </c>
      <c r="P292" s="3">
        <v>344</v>
      </c>
      <c r="Q292" s="3">
        <v>128</v>
      </c>
      <c r="R292" s="3">
        <v>3892</v>
      </c>
      <c r="S292" s="3">
        <v>838</v>
      </c>
      <c r="T292" s="3">
        <v>16549</v>
      </c>
    </row>
    <row r="293" spans="1:20">
      <c r="A293" s="3">
        <v>59</v>
      </c>
      <c r="B293" s="3" t="s">
        <v>7242</v>
      </c>
      <c r="C293" s="3">
        <v>18</v>
      </c>
      <c r="D293" s="3" t="str">
        <f t="shared" si="8"/>
        <v>059</v>
      </c>
      <c r="E293" s="3" t="s">
        <v>3731</v>
      </c>
      <c r="F293" s="3" t="s">
        <v>7244</v>
      </c>
      <c r="G293" s="3">
        <v>91923</v>
      </c>
      <c r="H293" s="3">
        <v>19491</v>
      </c>
      <c r="I293" s="3">
        <v>1452</v>
      </c>
      <c r="J293" s="3">
        <f t="shared" si="9"/>
        <v>70980</v>
      </c>
      <c r="K293" s="3">
        <v>832</v>
      </c>
      <c r="L293" s="3">
        <v>17846</v>
      </c>
      <c r="M293" s="3">
        <v>17795</v>
      </c>
      <c r="N293" s="3">
        <v>7575</v>
      </c>
      <c r="O293" s="3">
        <v>812</v>
      </c>
      <c r="P293" s="3">
        <v>613</v>
      </c>
      <c r="Q293" s="3">
        <v>157</v>
      </c>
      <c r="R293" s="3">
        <v>4718</v>
      </c>
      <c r="S293" s="3">
        <v>1416</v>
      </c>
      <c r="T293" s="3">
        <v>19216</v>
      </c>
    </row>
    <row r="294" spans="1:20">
      <c r="A294" s="3">
        <v>59</v>
      </c>
      <c r="B294" s="3" t="s">
        <v>7242</v>
      </c>
      <c r="C294" s="3">
        <v>19</v>
      </c>
      <c r="D294" s="3" t="str">
        <f t="shared" si="8"/>
        <v>059</v>
      </c>
      <c r="E294" s="3" t="s">
        <v>3738</v>
      </c>
      <c r="F294" s="3" t="s">
        <v>7245</v>
      </c>
      <c r="G294" s="3">
        <v>78813</v>
      </c>
      <c r="H294" s="3">
        <v>17089</v>
      </c>
      <c r="I294" s="3">
        <v>1093</v>
      </c>
      <c r="J294" s="3">
        <f t="shared" si="9"/>
        <v>60631</v>
      </c>
      <c r="K294" s="3">
        <v>607</v>
      </c>
      <c r="L294" s="3">
        <v>16325</v>
      </c>
      <c r="M294" s="3">
        <v>10398</v>
      </c>
      <c r="N294" s="3">
        <v>10792</v>
      </c>
      <c r="O294" s="3">
        <v>635</v>
      </c>
      <c r="P294" s="3">
        <v>466</v>
      </c>
      <c r="Q294" s="3">
        <v>141</v>
      </c>
      <c r="R294" s="3">
        <v>2985</v>
      </c>
      <c r="S294" s="3">
        <v>887</v>
      </c>
      <c r="T294" s="3">
        <v>17395</v>
      </c>
    </row>
    <row r="295" spans="1:20">
      <c r="A295" s="3">
        <v>59</v>
      </c>
      <c r="B295" s="3" t="s">
        <v>7242</v>
      </c>
      <c r="C295" s="3">
        <v>20</v>
      </c>
      <c r="D295" s="3" t="str">
        <f t="shared" si="8"/>
        <v>059</v>
      </c>
      <c r="E295" s="3" t="s">
        <v>3749</v>
      </c>
      <c r="F295" s="3" t="s">
        <v>7246</v>
      </c>
      <c r="G295" s="3">
        <v>80776</v>
      </c>
      <c r="H295" s="3">
        <v>20230</v>
      </c>
      <c r="I295" s="3">
        <v>1149</v>
      </c>
      <c r="J295" s="3">
        <f t="shared" si="9"/>
        <v>59397</v>
      </c>
      <c r="K295" s="3">
        <v>774</v>
      </c>
      <c r="L295" s="3">
        <v>16634</v>
      </c>
      <c r="M295" s="3">
        <v>11859</v>
      </c>
      <c r="N295" s="3">
        <v>9537</v>
      </c>
      <c r="O295" s="3">
        <v>733</v>
      </c>
      <c r="P295" s="3">
        <v>438</v>
      </c>
      <c r="Q295" s="3">
        <v>143</v>
      </c>
      <c r="R295" s="3">
        <v>3383</v>
      </c>
      <c r="S295" s="3">
        <v>863</v>
      </c>
      <c r="T295" s="3">
        <v>15033</v>
      </c>
    </row>
    <row r="296" spans="1:20">
      <c r="A296" s="3">
        <v>59</v>
      </c>
      <c r="B296" s="3" t="s">
        <v>7242</v>
      </c>
      <c r="C296" s="3">
        <v>21</v>
      </c>
      <c r="D296" s="3" t="str">
        <f t="shared" si="8"/>
        <v>059</v>
      </c>
      <c r="E296" s="3" t="s">
        <v>3756</v>
      </c>
      <c r="F296" s="3" t="s">
        <v>7247</v>
      </c>
      <c r="G296" s="3">
        <v>81037</v>
      </c>
      <c r="H296" s="3">
        <v>18816</v>
      </c>
      <c r="I296" s="3">
        <v>1061</v>
      </c>
      <c r="J296" s="3">
        <f t="shared" si="9"/>
        <v>61160</v>
      </c>
      <c r="K296" s="3">
        <v>886</v>
      </c>
      <c r="L296" s="3">
        <v>13892</v>
      </c>
      <c r="M296" s="3">
        <v>15278</v>
      </c>
      <c r="N296" s="3">
        <v>8391</v>
      </c>
      <c r="O296" s="3">
        <v>618</v>
      </c>
      <c r="P296" s="3">
        <v>441</v>
      </c>
      <c r="Q296" s="3">
        <v>135</v>
      </c>
      <c r="R296" s="3">
        <v>4515</v>
      </c>
      <c r="S296" s="3">
        <v>1047</v>
      </c>
      <c r="T296" s="3">
        <v>15957</v>
      </c>
    </row>
    <row r="297" spans="1:20">
      <c r="A297" s="3">
        <v>60</v>
      </c>
      <c r="B297" s="3" t="s">
        <v>7248</v>
      </c>
      <c r="C297" s="3">
        <v>1</v>
      </c>
      <c r="D297" s="3" t="str">
        <f t="shared" si="8"/>
        <v>060</v>
      </c>
      <c r="E297" s="3" t="s">
        <v>3764</v>
      </c>
      <c r="F297" s="3" t="s">
        <v>7169</v>
      </c>
      <c r="G297" s="3">
        <v>80708</v>
      </c>
      <c r="H297" s="3">
        <v>14910</v>
      </c>
      <c r="I297" s="3">
        <v>1194</v>
      </c>
      <c r="J297" s="3">
        <f t="shared" si="9"/>
        <v>64604</v>
      </c>
      <c r="K297" s="3">
        <v>886</v>
      </c>
      <c r="L297" s="3">
        <v>17438</v>
      </c>
      <c r="M297" s="3">
        <v>16257</v>
      </c>
      <c r="N297" s="3">
        <v>6010</v>
      </c>
      <c r="O297" s="3">
        <v>954</v>
      </c>
      <c r="P297" s="3">
        <v>656</v>
      </c>
      <c r="Q297" s="3">
        <v>164</v>
      </c>
      <c r="R297" s="3">
        <v>4589</v>
      </c>
      <c r="S297" s="3">
        <v>1309</v>
      </c>
      <c r="T297" s="3">
        <v>16341</v>
      </c>
    </row>
    <row r="298" spans="1:20">
      <c r="A298" s="3">
        <v>60</v>
      </c>
      <c r="B298" s="3" t="s">
        <v>7248</v>
      </c>
      <c r="C298" s="3">
        <v>2</v>
      </c>
      <c r="D298" s="3" t="str">
        <f t="shared" si="8"/>
        <v>060</v>
      </c>
      <c r="E298" s="3" t="s">
        <v>3774</v>
      </c>
      <c r="F298" s="3" t="s">
        <v>7170</v>
      </c>
      <c r="G298" s="3">
        <v>85945</v>
      </c>
      <c r="H298" s="3">
        <v>15394</v>
      </c>
      <c r="I298" s="3">
        <v>1229</v>
      </c>
      <c r="J298" s="3">
        <f t="shared" si="9"/>
        <v>69322</v>
      </c>
      <c r="K298" s="3">
        <v>955</v>
      </c>
      <c r="L298" s="3">
        <v>19343</v>
      </c>
      <c r="M298" s="3">
        <v>19122</v>
      </c>
      <c r="N298" s="3">
        <v>6268</v>
      </c>
      <c r="O298" s="3">
        <v>953</v>
      </c>
      <c r="P298" s="3">
        <v>621</v>
      </c>
      <c r="Q298" s="3">
        <v>160</v>
      </c>
      <c r="R298" s="3">
        <v>5154</v>
      </c>
      <c r="S298" s="3">
        <v>1410</v>
      </c>
      <c r="T298" s="3">
        <v>15336</v>
      </c>
    </row>
    <row r="299" spans="1:20">
      <c r="A299" s="3">
        <v>60</v>
      </c>
      <c r="B299" s="3" t="s">
        <v>7248</v>
      </c>
      <c r="C299" s="3">
        <v>3</v>
      </c>
      <c r="D299" s="3" t="str">
        <f t="shared" si="8"/>
        <v>060</v>
      </c>
      <c r="E299" s="3" t="s">
        <v>3786</v>
      </c>
      <c r="F299" s="3" t="s">
        <v>7171</v>
      </c>
      <c r="G299" s="3">
        <v>71230</v>
      </c>
      <c r="H299" s="3">
        <v>14591</v>
      </c>
      <c r="I299" s="3">
        <v>941</v>
      </c>
      <c r="J299" s="3">
        <f t="shared" si="9"/>
        <v>55698</v>
      </c>
      <c r="K299" s="3">
        <v>745</v>
      </c>
      <c r="L299" s="3">
        <v>13447</v>
      </c>
      <c r="M299" s="3">
        <v>12458</v>
      </c>
      <c r="N299" s="3">
        <v>6965</v>
      </c>
      <c r="O299" s="3">
        <v>658</v>
      </c>
      <c r="P299" s="3">
        <v>385</v>
      </c>
      <c r="Q299" s="3">
        <v>125</v>
      </c>
      <c r="R299" s="3">
        <v>3546</v>
      </c>
      <c r="S299" s="3">
        <v>1004</v>
      </c>
      <c r="T299" s="3">
        <v>16365</v>
      </c>
    </row>
    <row r="300" spans="1:20">
      <c r="A300" s="3">
        <v>60</v>
      </c>
      <c r="B300" s="3" t="s">
        <v>7248</v>
      </c>
      <c r="C300" s="3">
        <v>4</v>
      </c>
      <c r="D300" s="3" t="str">
        <f t="shared" si="8"/>
        <v>060</v>
      </c>
      <c r="E300" s="3" t="s">
        <v>3800</v>
      </c>
      <c r="F300" s="3" t="s">
        <v>7172</v>
      </c>
      <c r="G300" s="3">
        <v>90018</v>
      </c>
      <c r="H300" s="3">
        <v>17189</v>
      </c>
      <c r="I300" s="3">
        <v>1129</v>
      </c>
      <c r="J300" s="3">
        <f t="shared" si="9"/>
        <v>71700</v>
      </c>
      <c r="K300" s="3">
        <v>1334</v>
      </c>
      <c r="L300" s="3">
        <v>15574</v>
      </c>
      <c r="M300" s="3">
        <v>24451</v>
      </c>
      <c r="N300" s="3">
        <v>5970</v>
      </c>
      <c r="O300" s="3">
        <v>670</v>
      </c>
      <c r="P300" s="3">
        <v>368</v>
      </c>
      <c r="Q300" s="3">
        <v>167</v>
      </c>
      <c r="R300" s="3">
        <v>6553</v>
      </c>
      <c r="S300" s="3">
        <v>1394</v>
      </c>
      <c r="T300" s="3">
        <v>15219</v>
      </c>
    </row>
    <row r="301" spans="1:20">
      <c r="A301" s="3">
        <v>60</v>
      </c>
      <c r="B301" s="3" t="s">
        <v>7248</v>
      </c>
      <c r="C301" s="3">
        <v>5</v>
      </c>
      <c r="D301" s="3" t="str">
        <f t="shared" si="8"/>
        <v>060</v>
      </c>
      <c r="E301" s="3" t="s">
        <v>3809</v>
      </c>
      <c r="F301" s="3" t="s">
        <v>7173</v>
      </c>
      <c r="G301" s="3">
        <v>71315</v>
      </c>
      <c r="H301" s="3">
        <v>13927</v>
      </c>
      <c r="I301" s="3">
        <v>958</v>
      </c>
      <c r="J301" s="3">
        <f t="shared" si="9"/>
        <v>56430</v>
      </c>
      <c r="K301" s="3">
        <v>967</v>
      </c>
      <c r="L301" s="3">
        <v>13849</v>
      </c>
      <c r="M301" s="3">
        <v>14222</v>
      </c>
      <c r="N301" s="3">
        <v>5633</v>
      </c>
      <c r="O301" s="3">
        <v>676</v>
      </c>
      <c r="P301" s="3">
        <v>426</v>
      </c>
      <c r="Q301" s="3">
        <v>155</v>
      </c>
      <c r="R301" s="3">
        <v>4533</v>
      </c>
      <c r="S301" s="3">
        <v>1119</v>
      </c>
      <c r="T301" s="3">
        <v>14850</v>
      </c>
    </row>
    <row r="302" spans="1:20">
      <c r="A302" s="3">
        <v>60</v>
      </c>
      <c r="B302" s="3" t="s">
        <v>7248</v>
      </c>
      <c r="C302" s="3">
        <v>6</v>
      </c>
      <c r="D302" s="3" t="str">
        <f t="shared" si="8"/>
        <v>060</v>
      </c>
      <c r="E302" s="3" t="s">
        <v>3820</v>
      </c>
      <c r="F302" s="3" t="s">
        <v>7179</v>
      </c>
      <c r="G302" s="3">
        <v>74639</v>
      </c>
      <c r="H302" s="3">
        <v>14782</v>
      </c>
      <c r="I302" s="3">
        <v>1010</v>
      </c>
      <c r="J302" s="3">
        <f t="shared" si="9"/>
        <v>58847</v>
      </c>
      <c r="K302" s="3">
        <v>892</v>
      </c>
      <c r="L302" s="3">
        <v>14386</v>
      </c>
      <c r="M302" s="3">
        <v>15996</v>
      </c>
      <c r="N302" s="3">
        <v>6291</v>
      </c>
      <c r="O302" s="3">
        <v>754</v>
      </c>
      <c r="P302" s="3">
        <v>451</v>
      </c>
      <c r="Q302" s="3">
        <v>160</v>
      </c>
      <c r="R302" s="3">
        <v>4709</v>
      </c>
      <c r="S302" s="3">
        <v>1185</v>
      </c>
      <c r="T302" s="3">
        <v>14023</v>
      </c>
    </row>
    <row r="303" spans="1:20">
      <c r="A303" s="3">
        <v>60</v>
      </c>
      <c r="B303" s="3" t="s">
        <v>7248</v>
      </c>
      <c r="C303" s="3">
        <v>7</v>
      </c>
      <c r="D303" s="3" t="str">
        <f t="shared" si="8"/>
        <v>060</v>
      </c>
      <c r="E303" s="3" t="s">
        <v>3828</v>
      </c>
      <c r="F303" s="3" t="s">
        <v>7180</v>
      </c>
      <c r="G303" s="3">
        <v>74990</v>
      </c>
      <c r="H303" s="3">
        <v>13849</v>
      </c>
      <c r="I303" s="3">
        <v>1773</v>
      </c>
      <c r="J303" s="3">
        <f t="shared" si="9"/>
        <v>59368</v>
      </c>
      <c r="K303" s="3">
        <v>819</v>
      </c>
      <c r="L303" s="3">
        <v>15302</v>
      </c>
      <c r="M303" s="3">
        <v>13420</v>
      </c>
      <c r="N303" s="3">
        <v>6920</v>
      </c>
      <c r="O303" s="3">
        <v>673</v>
      </c>
      <c r="P303" s="3">
        <v>484</v>
      </c>
      <c r="Q303" s="3">
        <v>150</v>
      </c>
      <c r="R303" s="3">
        <v>4076</v>
      </c>
      <c r="S303" s="3">
        <v>1084</v>
      </c>
      <c r="T303" s="3">
        <v>16440</v>
      </c>
    </row>
    <row r="304" spans="1:20">
      <c r="A304" s="3">
        <v>61</v>
      </c>
      <c r="B304" s="3" t="s">
        <v>7249</v>
      </c>
      <c r="C304" s="3">
        <v>1</v>
      </c>
      <c r="D304" s="3" t="str">
        <f t="shared" si="8"/>
        <v>061</v>
      </c>
      <c r="E304" s="3" t="s">
        <v>3840</v>
      </c>
      <c r="F304" s="3" t="s">
        <v>7169</v>
      </c>
      <c r="G304" s="3">
        <v>71172</v>
      </c>
      <c r="H304" s="3">
        <v>12162</v>
      </c>
      <c r="I304" s="3">
        <v>1192</v>
      </c>
      <c r="J304" s="3">
        <f t="shared" si="9"/>
        <v>57818</v>
      </c>
      <c r="K304" s="3">
        <v>1076</v>
      </c>
      <c r="L304" s="3">
        <v>10545</v>
      </c>
      <c r="M304" s="3">
        <v>17316</v>
      </c>
      <c r="N304" s="3">
        <v>5225</v>
      </c>
      <c r="O304" s="3">
        <v>863</v>
      </c>
      <c r="P304" s="3">
        <v>406</v>
      </c>
      <c r="Q304" s="3">
        <v>127</v>
      </c>
      <c r="R304" s="3">
        <v>6714</v>
      </c>
      <c r="S304" s="3">
        <v>1335</v>
      </c>
      <c r="T304" s="3">
        <v>14211</v>
      </c>
    </row>
    <row r="305" spans="1:20">
      <c r="A305" s="3">
        <v>61</v>
      </c>
      <c r="B305" s="3" t="s">
        <v>7249</v>
      </c>
      <c r="C305" s="3">
        <v>2</v>
      </c>
      <c r="D305" s="3" t="str">
        <f t="shared" si="8"/>
        <v>061</v>
      </c>
      <c r="E305" s="3" t="s">
        <v>3850</v>
      </c>
      <c r="F305" s="3" t="s">
        <v>7170</v>
      </c>
      <c r="G305" s="3">
        <v>68817</v>
      </c>
      <c r="H305" s="3">
        <v>11656</v>
      </c>
      <c r="I305" s="3">
        <v>1036</v>
      </c>
      <c r="J305" s="3">
        <f t="shared" si="9"/>
        <v>56125</v>
      </c>
      <c r="K305" s="3">
        <v>882</v>
      </c>
      <c r="L305" s="3">
        <v>12828</v>
      </c>
      <c r="M305" s="3">
        <v>18033</v>
      </c>
      <c r="N305" s="3">
        <v>4394</v>
      </c>
      <c r="O305" s="3">
        <v>779</v>
      </c>
      <c r="P305" s="3">
        <v>441</v>
      </c>
      <c r="Q305" s="3">
        <v>157</v>
      </c>
      <c r="R305" s="3">
        <v>5356</v>
      </c>
      <c r="S305" s="3">
        <v>1447</v>
      </c>
      <c r="T305" s="3">
        <v>11808</v>
      </c>
    </row>
    <row r="306" spans="1:20">
      <c r="A306" s="3">
        <v>61</v>
      </c>
      <c r="B306" s="3" t="s">
        <v>7249</v>
      </c>
      <c r="C306" s="3">
        <v>3</v>
      </c>
      <c r="D306" s="3" t="str">
        <f t="shared" si="8"/>
        <v>061</v>
      </c>
      <c r="E306" s="3" t="s">
        <v>3860</v>
      </c>
      <c r="F306" s="3" t="s">
        <v>7171</v>
      </c>
      <c r="G306" s="3">
        <v>72532</v>
      </c>
      <c r="H306" s="3">
        <v>11560</v>
      </c>
      <c r="I306" s="3">
        <v>1161</v>
      </c>
      <c r="J306" s="3">
        <f t="shared" si="9"/>
        <v>59811</v>
      </c>
      <c r="K306" s="3">
        <v>1151</v>
      </c>
      <c r="L306" s="3">
        <v>11384</v>
      </c>
      <c r="M306" s="3">
        <v>16149</v>
      </c>
      <c r="N306" s="3">
        <v>5882</v>
      </c>
      <c r="O306" s="3">
        <v>873</v>
      </c>
      <c r="P306" s="3">
        <v>447</v>
      </c>
      <c r="Q306" s="3">
        <v>138</v>
      </c>
      <c r="R306" s="3">
        <v>6256</v>
      </c>
      <c r="S306" s="3">
        <v>1391</v>
      </c>
      <c r="T306" s="3">
        <v>16140</v>
      </c>
    </row>
    <row r="307" spans="1:20">
      <c r="A307" s="3">
        <v>62</v>
      </c>
      <c r="B307" s="3" t="s">
        <v>7250</v>
      </c>
      <c r="C307" s="3">
        <v>1</v>
      </c>
      <c r="D307" s="3" t="str">
        <f t="shared" si="8"/>
        <v>062</v>
      </c>
      <c r="E307" s="3" t="s">
        <v>3872</v>
      </c>
      <c r="F307" s="3" t="s">
        <v>7169</v>
      </c>
      <c r="G307" s="3">
        <v>103048</v>
      </c>
      <c r="H307" s="3">
        <v>15584</v>
      </c>
      <c r="I307" s="3">
        <v>1657</v>
      </c>
      <c r="J307" s="3">
        <f t="shared" si="9"/>
        <v>85807</v>
      </c>
      <c r="K307" s="3">
        <v>920</v>
      </c>
      <c r="L307" s="3">
        <v>22076</v>
      </c>
      <c r="M307" s="3">
        <v>22877</v>
      </c>
      <c r="N307" s="3">
        <v>8113</v>
      </c>
      <c r="O307" s="3">
        <v>1120</v>
      </c>
      <c r="P307" s="3">
        <v>749</v>
      </c>
      <c r="Q307" s="3">
        <v>163</v>
      </c>
      <c r="R307" s="3">
        <v>6551</v>
      </c>
      <c r="S307" s="3">
        <v>1600</v>
      </c>
      <c r="T307" s="3">
        <v>21638</v>
      </c>
    </row>
    <row r="308" spans="1:20">
      <c r="A308" s="3">
        <v>62</v>
      </c>
      <c r="B308" s="3" t="s">
        <v>7250</v>
      </c>
      <c r="C308" s="3">
        <v>2</v>
      </c>
      <c r="D308" s="3" t="str">
        <f t="shared" si="8"/>
        <v>062</v>
      </c>
      <c r="E308" s="3" t="s">
        <v>3879</v>
      </c>
      <c r="F308" s="3" t="s">
        <v>7170</v>
      </c>
      <c r="G308" s="3">
        <v>84252</v>
      </c>
      <c r="H308" s="3">
        <v>14624</v>
      </c>
      <c r="I308" s="3">
        <v>1432</v>
      </c>
      <c r="J308" s="3">
        <f t="shared" si="9"/>
        <v>68196</v>
      </c>
      <c r="K308" s="3">
        <v>1211</v>
      </c>
      <c r="L308" s="3">
        <v>13030</v>
      </c>
      <c r="M308" s="3">
        <v>17237</v>
      </c>
      <c r="N308" s="3">
        <v>7143</v>
      </c>
      <c r="O308" s="3">
        <v>813</v>
      </c>
      <c r="P308" s="3">
        <v>424</v>
      </c>
      <c r="Q308" s="3">
        <v>155</v>
      </c>
      <c r="R308" s="3">
        <v>6356</v>
      </c>
      <c r="S308" s="3">
        <v>1188</v>
      </c>
      <c r="T308" s="3">
        <v>20639</v>
      </c>
    </row>
    <row r="309" spans="1:20">
      <c r="A309" s="3">
        <v>62</v>
      </c>
      <c r="B309" s="3" t="s">
        <v>7250</v>
      </c>
      <c r="C309" s="3">
        <v>3</v>
      </c>
      <c r="D309" s="3" t="str">
        <f t="shared" si="8"/>
        <v>062</v>
      </c>
      <c r="E309" s="3" t="s">
        <v>3893</v>
      </c>
      <c r="F309" s="3" t="s">
        <v>7171</v>
      </c>
      <c r="G309" s="3">
        <v>87303</v>
      </c>
      <c r="H309" s="3">
        <v>21586</v>
      </c>
      <c r="I309" s="3">
        <v>1348</v>
      </c>
      <c r="J309" s="3">
        <f t="shared" si="9"/>
        <v>64369</v>
      </c>
      <c r="K309" s="3">
        <v>673</v>
      </c>
      <c r="L309" s="3">
        <v>18899</v>
      </c>
      <c r="M309" s="3">
        <v>9573</v>
      </c>
      <c r="N309" s="3">
        <v>10448</v>
      </c>
      <c r="O309" s="3">
        <v>877</v>
      </c>
      <c r="P309" s="3">
        <v>572</v>
      </c>
      <c r="Q309" s="3">
        <v>127</v>
      </c>
      <c r="R309" s="3">
        <v>2559</v>
      </c>
      <c r="S309" s="3">
        <v>844</v>
      </c>
      <c r="T309" s="3">
        <v>19797</v>
      </c>
    </row>
    <row r="310" spans="1:20">
      <c r="A310" s="3">
        <v>62</v>
      </c>
      <c r="B310" s="3" t="s">
        <v>7250</v>
      </c>
      <c r="C310" s="3">
        <v>4</v>
      </c>
      <c r="D310" s="3" t="str">
        <f t="shared" si="8"/>
        <v>062</v>
      </c>
      <c r="E310" s="3" t="s">
        <v>3906</v>
      </c>
      <c r="F310" s="3" t="s">
        <v>7172</v>
      </c>
      <c r="G310" s="3">
        <v>87406</v>
      </c>
      <c r="H310" s="3">
        <v>15295</v>
      </c>
      <c r="I310" s="3">
        <v>1406</v>
      </c>
      <c r="J310" s="3">
        <f t="shared" si="9"/>
        <v>70705</v>
      </c>
      <c r="K310" s="3">
        <v>844</v>
      </c>
      <c r="L310" s="3">
        <v>15146</v>
      </c>
      <c r="M310" s="3">
        <v>22217</v>
      </c>
      <c r="N310" s="3">
        <v>6091</v>
      </c>
      <c r="O310" s="3">
        <v>850</v>
      </c>
      <c r="P310" s="3">
        <v>581</v>
      </c>
      <c r="Q310" s="3">
        <v>156</v>
      </c>
      <c r="R310" s="3">
        <v>5158</v>
      </c>
      <c r="S310" s="3">
        <v>1291</v>
      </c>
      <c r="T310" s="3">
        <v>18371</v>
      </c>
    </row>
    <row r="311" spans="1:20">
      <c r="A311" s="3">
        <v>62</v>
      </c>
      <c r="B311" s="3" t="s">
        <v>7250</v>
      </c>
      <c r="C311" s="3">
        <v>5</v>
      </c>
      <c r="D311" s="3" t="str">
        <f t="shared" si="8"/>
        <v>062</v>
      </c>
      <c r="E311" s="3" t="s">
        <v>3916</v>
      </c>
      <c r="F311" s="3" t="s">
        <v>7173</v>
      </c>
      <c r="G311" s="3">
        <v>89811</v>
      </c>
      <c r="H311" s="3">
        <v>18968</v>
      </c>
      <c r="I311" s="3">
        <v>1057</v>
      </c>
      <c r="J311" s="3">
        <f t="shared" si="9"/>
        <v>69786</v>
      </c>
      <c r="K311" s="3">
        <v>1010</v>
      </c>
      <c r="L311" s="3">
        <v>15526</v>
      </c>
      <c r="M311" s="3">
        <v>15927</v>
      </c>
      <c r="N311" s="3">
        <v>7746</v>
      </c>
      <c r="O311" s="3">
        <v>881</v>
      </c>
      <c r="P311" s="3">
        <v>545</v>
      </c>
      <c r="Q311" s="3">
        <v>149</v>
      </c>
      <c r="R311" s="3">
        <v>4390</v>
      </c>
      <c r="S311" s="3">
        <v>1065</v>
      </c>
      <c r="T311" s="3">
        <v>22547</v>
      </c>
    </row>
    <row r="312" spans="1:20">
      <c r="A312" s="3">
        <v>62</v>
      </c>
      <c r="B312" s="3" t="s">
        <v>7250</v>
      </c>
      <c r="C312" s="3">
        <v>6</v>
      </c>
      <c r="D312" s="3" t="str">
        <f t="shared" si="8"/>
        <v>062</v>
      </c>
      <c r="E312" s="3" t="s">
        <v>3926</v>
      </c>
      <c r="F312" s="3" t="s">
        <v>7179</v>
      </c>
      <c r="G312" s="3">
        <v>88973</v>
      </c>
      <c r="H312" s="3">
        <v>13126</v>
      </c>
      <c r="I312" s="3">
        <v>1453</v>
      </c>
      <c r="J312" s="3">
        <f t="shared" si="9"/>
        <v>74394</v>
      </c>
      <c r="K312" s="3">
        <v>815</v>
      </c>
      <c r="L312" s="3">
        <v>18764</v>
      </c>
      <c r="M312" s="3">
        <v>18513</v>
      </c>
      <c r="N312" s="3">
        <v>6437</v>
      </c>
      <c r="O312" s="3">
        <v>946</v>
      </c>
      <c r="P312" s="3">
        <v>580</v>
      </c>
      <c r="Q312" s="3">
        <v>123</v>
      </c>
      <c r="R312" s="3">
        <v>5281</v>
      </c>
      <c r="S312" s="3">
        <v>1509</v>
      </c>
      <c r="T312" s="3">
        <v>21426</v>
      </c>
    </row>
    <row r="313" spans="1:20">
      <c r="A313" s="3">
        <v>62</v>
      </c>
      <c r="B313" s="3" t="s">
        <v>7250</v>
      </c>
      <c r="C313" s="3">
        <v>7</v>
      </c>
      <c r="D313" s="3" t="str">
        <f t="shared" si="8"/>
        <v>062</v>
      </c>
      <c r="E313" s="3" t="s">
        <v>3938</v>
      </c>
      <c r="F313" s="3" t="s">
        <v>7180</v>
      </c>
      <c r="G313" s="3">
        <v>92272</v>
      </c>
      <c r="H313" s="3">
        <v>21095</v>
      </c>
      <c r="I313" s="3">
        <v>1283</v>
      </c>
      <c r="J313" s="3">
        <f t="shared" si="9"/>
        <v>69894</v>
      </c>
      <c r="K313" s="3">
        <v>858</v>
      </c>
      <c r="L313" s="3">
        <v>17922</v>
      </c>
      <c r="M313" s="3">
        <v>14974</v>
      </c>
      <c r="N313" s="3">
        <v>8694</v>
      </c>
      <c r="O313" s="3">
        <v>939</v>
      </c>
      <c r="P313" s="3">
        <v>552</v>
      </c>
      <c r="Q313" s="3">
        <v>158</v>
      </c>
      <c r="R313" s="3">
        <v>4283</v>
      </c>
      <c r="S313" s="3">
        <v>1101</v>
      </c>
      <c r="T313" s="3">
        <v>20413</v>
      </c>
    </row>
    <row r="314" spans="1:20">
      <c r="A314" s="3">
        <v>62</v>
      </c>
      <c r="B314" s="3" t="s">
        <v>7250</v>
      </c>
      <c r="C314" s="3">
        <v>8</v>
      </c>
      <c r="D314" s="3" t="str">
        <f t="shared" si="8"/>
        <v>062</v>
      </c>
      <c r="E314" s="3" t="s">
        <v>3946</v>
      </c>
      <c r="F314" s="3" t="s">
        <v>7181</v>
      </c>
      <c r="G314" s="3">
        <v>93137</v>
      </c>
      <c r="H314" s="3">
        <v>18203</v>
      </c>
      <c r="I314" s="3">
        <v>1454</v>
      </c>
      <c r="J314" s="3">
        <f t="shared" si="9"/>
        <v>73480</v>
      </c>
      <c r="K314" s="3">
        <v>850</v>
      </c>
      <c r="L314" s="3">
        <v>17915</v>
      </c>
      <c r="M314" s="3">
        <v>15585</v>
      </c>
      <c r="N314" s="3">
        <v>8034</v>
      </c>
      <c r="O314" s="3">
        <v>944</v>
      </c>
      <c r="P314" s="3">
        <v>718</v>
      </c>
      <c r="Q314" s="3">
        <v>165</v>
      </c>
      <c r="R314" s="3">
        <v>4825</v>
      </c>
      <c r="S314" s="3">
        <v>1313</v>
      </c>
      <c r="T314" s="3">
        <v>23131</v>
      </c>
    </row>
    <row r="315" spans="1:20">
      <c r="A315" s="3">
        <v>62</v>
      </c>
      <c r="B315" s="3" t="s">
        <v>7250</v>
      </c>
      <c r="C315" s="3">
        <v>9</v>
      </c>
      <c r="D315" s="3" t="str">
        <f t="shared" si="8"/>
        <v>062</v>
      </c>
      <c r="E315" s="3" t="s">
        <v>3955</v>
      </c>
      <c r="F315" s="3" t="s">
        <v>7182</v>
      </c>
      <c r="G315" s="3">
        <v>79240</v>
      </c>
      <c r="H315" s="3">
        <v>15577</v>
      </c>
      <c r="I315" s="3">
        <v>1161</v>
      </c>
      <c r="J315" s="3">
        <f t="shared" si="9"/>
        <v>62502</v>
      </c>
      <c r="K315" s="3">
        <v>898</v>
      </c>
      <c r="L315" s="3">
        <v>14876</v>
      </c>
      <c r="M315" s="3">
        <v>15008</v>
      </c>
      <c r="N315" s="3">
        <v>6763</v>
      </c>
      <c r="O315" s="3">
        <v>750</v>
      </c>
      <c r="P315" s="3">
        <v>522</v>
      </c>
      <c r="Q315" s="3">
        <v>163</v>
      </c>
      <c r="R315" s="3">
        <v>4792</v>
      </c>
      <c r="S315" s="3">
        <v>1116</v>
      </c>
      <c r="T315" s="3">
        <v>17614</v>
      </c>
    </row>
    <row r="316" spans="1:20">
      <c r="A316" s="3">
        <v>62</v>
      </c>
      <c r="B316" s="3" t="s">
        <v>7250</v>
      </c>
      <c r="C316" s="3">
        <v>10</v>
      </c>
      <c r="D316" s="3" t="str">
        <f t="shared" si="8"/>
        <v>062</v>
      </c>
      <c r="E316" s="3" t="s">
        <v>3968</v>
      </c>
      <c r="F316" s="3" t="s">
        <v>7189</v>
      </c>
      <c r="G316" s="3">
        <v>89751</v>
      </c>
      <c r="H316" s="3">
        <v>20864</v>
      </c>
      <c r="I316" s="3">
        <v>1388</v>
      </c>
      <c r="J316" s="3">
        <f t="shared" si="9"/>
        <v>67499</v>
      </c>
      <c r="K316" s="3">
        <v>727</v>
      </c>
      <c r="L316" s="3">
        <v>18749</v>
      </c>
      <c r="M316" s="3">
        <v>11479</v>
      </c>
      <c r="N316" s="3">
        <v>9098</v>
      </c>
      <c r="O316" s="3">
        <v>960</v>
      </c>
      <c r="P316" s="3">
        <v>674</v>
      </c>
      <c r="Q316" s="3">
        <v>145</v>
      </c>
      <c r="R316" s="3">
        <v>3586</v>
      </c>
      <c r="S316" s="3">
        <v>1081</v>
      </c>
      <c r="T316" s="3">
        <v>21000</v>
      </c>
    </row>
    <row r="317" spans="1:20">
      <c r="A317" s="3">
        <v>62</v>
      </c>
      <c r="B317" s="3" t="s">
        <v>7250</v>
      </c>
      <c r="C317" s="3">
        <v>11</v>
      </c>
      <c r="D317" s="3" t="str">
        <f t="shared" si="8"/>
        <v>062</v>
      </c>
      <c r="E317" s="3" t="s">
        <v>3984</v>
      </c>
      <c r="F317" s="3" t="s">
        <v>7190</v>
      </c>
      <c r="G317" s="3">
        <v>94027</v>
      </c>
      <c r="H317" s="3">
        <v>22377</v>
      </c>
      <c r="I317" s="3">
        <v>1358</v>
      </c>
      <c r="J317" s="3">
        <f t="shared" si="9"/>
        <v>70292</v>
      </c>
      <c r="K317" s="3">
        <v>735</v>
      </c>
      <c r="L317" s="3">
        <v>22089</v>
      </c>
      <c r="M317" s="3">
        <v>11100</v>
      </c>
      <c r="N317" s="3">
        <v>10441</v>
      </c>
      <c r="O317" s="3">
        <v>815</v>
      </c>
      <c r="P317" s="3">
        <v>588</v>
      </c>
      <c r="Q317" s="3">
        <v>171</v>
      </c>
      <c r="R317" s="3">
        <v>3201</v>
      </c>
      <c r="S317" s="3">
        <v>942</v>
      </c>
      <c r="T317" s="3">
        <v>20210</v>
      </c>
    </row>
    <row r="318" spans="1:20">
      <c r="A318" s="3">
        <v>62</v>
      </c>
      <c r="B318" s="3" t="s">
        <v>7250</v>
      </c>
      <c r="C318" s="3">
        <v>12</v>
      </c>
      <c r="D318" s="3" t="str">
        <f t="shared" si="8"/>
        <v>062</v>
      </c>
      <c r="E318" s="3" t="s">
        <v>3997</v>
      </c>
      <c r="F318" s="3" t="s">
        <v>7191</v>
      </c>
      <c r="G318" s="3">
        <v>94508</v>
      </c>
      <c r="H318" s="3">
        <v>20868</v>
      </c>
      <c r="I318" s="3">
        <v>1425</v>
      </c>
      <c r="J318" s="3">
        <f t="shared" si="9"/>
        <v>72215</v>
      </c>
      <c r="K318" s="3">
        <v>774</v>
      </c>
      <c r="L318" s="3">
        <v>21761</v>
      </c>
      <c r="M318" s="3">
        <v>11142</v>
      </c>
      <c r="N318" s="3">
        <v>8966</v>
      </c>
      <c r="O318" s="3">
        <v>1053</v>
      </c>
      <c r="P318" s="3">
        <v>741</v>
      </c>
      <c r="Q318" s="3">
        <v>149</v>
      </c>
      <c r="R318" s="3">
        <v>3372</v>
      </c>
      <c r="S318" s="3">
        <v>1072</v>
      </c>
      <c r="T318" s="3">
        <v>23185</v>
      </c>
    </row>
    <row r="319" spans="1:20">
      <c r="A319" s="3">
        <v>63</v>
      </c>
      <c r="B319" s="3" t="s">
        <v>7251</v>
      </c>
      <c r="C319" s="3">
        <v>1</v>
      </c>
      <c r="D319" s="3" t="str">
        <f t="shared" si="8"/>
        <v>063</v>
      </c>
      <c r="E319" s="3" t="s">
        <v>4011</v>
      </c>
      <c r="F319" s="3" t="s">
        <v>7169</v>
      </c>
      <c r="G319" s="3">
        <v>80416</v>
      </c>
      <c r="H319" s="3">
        <v>14336</v>
      </c>
      <c r="I319" s="3">
        <v>1287</v>
      </c>
      <c r="J319" s="3">
        <f t="shared" si="9"/>
        <v>64793</v>
      </c>
      <c r="K319" s="3">
        <v>1338</v>
      </c>
      <c r="L319" s="3">
        <v>9301</v>
      </c>
      <c r="M319" s="3">
        <v>12580</v>
      </c>
      <c r="N319" s="3">
        <v>9053</v>
      </c>
      <c r="O319" s="3">
        <v>769</v>
      </c>
      <c r="P319" s="3">
        <v>407</v>
      </c>
      <c r="Q319" s="3">
        <v>153</v>
      </c>
      <c r="R319" s="3">
        <v>5930</v>
      </c>
      <c r="S319" s="3">
        <v>990</v>
      </c>
      <c r="T319" s="3">
        <v>24272</v>
      </c>
    </row>
    <row r="320" spans="1:20">
      <c r="A320" s="3">
        <v>63</v>
      </c>
      <c r="B320" s="3" t="s">
        <v>7251</v>
      </c>
      <c r="C320" s="3">
        <v>2</v>
      </c>
      <c r="D320" s="3" t="str">
        <f t="shared" si="8"/>
        <v>063</v>
      </c>
      <c r="E320" s="3" t="s">
        <v>4022</v>
      </c>
      <c r="F320" s="3" t="s">
        <v>7170</v>
      </c>
      <c r="G320" s="3">
        <v>86266</v>
      </c>
      <c r="H320" s="3">
        <v>12875</v>
      </c>
      <c r="I320" s="3">
        <v>1747</v>
      </c>
      <c r="J320" s="3">
        <f t="shared" si="9"/>
        <v>71644</v>
      </c>
      <c r="K320" s="3">
        <v>1347</v>
      </c>
      <c r="L320" s="3">
        <v>11766</v>
      </c>
      <c r="M320" s="3">
        <v>15017</v>
      </c>
      <c r="N320" s="3">
        <v>10273</v>
      </c>
      <c r="O320" s="3">
        <v>968</v>
      </c>
      <c r="P320" s="3">
        <v>518</v>
      </c>
      <c r="Q320" s="3">
        <v>171</v>
      </c>
      <c r="R320" s="3">
        <v>7170</v>
      </c>
      <c r="S320" s="3">
        <v>1352</v>
      </c>
      <c r="T320" s="3">
        <v>23062</v>
      </c>
    </row>
    <row r="321" spans="1:20">
      <c r="A321" s="3">
        <v>63</v>
      </c>
      <c r="B321" s="3" t="s">
        <v>7251</v>
      </c>
      <c r="C321" s="3">
        <v>3</v>
      </c>
      <c r="D321" s="3" t="str">
        <f t="shared" si="8"/>
        <v>063</v>
      </c>
      <c r="E321" s="3" t="s">
        <v>4031</v>
      </c>
      <c r="F321" s="3" t="s">
        <v>7171</v>
      </c>
      <c r="G321" s="3">
        <v>86752</v>
      </c>
      <c r="H321" s="3">
        <v>14240</v>
      </c>
      <c r="I321" s="3">
        <v>1467</v>
      </c>
      <c r="J321" s="3">
        <f t="shared" si="9"/>
        <v>71045</v>
      </c>
      <c r="K321" s="3">
        <v>1936</v>
      </c>
      <c r="L321" s="3">
        <v>8687</v>
      </c>
      <c r="M321" s="3">
        <v>18827</v>
      </c>
      <c r="N321" s="3">
        <v>8380</v>
      </c>
      <c r="O321" s="3">
        <v>790</v>
      </c>
      <c r="P321" s="3">
        <v>323</v>
      </c>
      <c r="Q321" s="3">
        <v>180</v>
      </c>
      <c r="R321" s="3">
        <v>8297</v>
      </c>
      <c r="S321" s="3">
        <v>1254</v>
      </c>
      <c r="T321" s="3">
        <v>22371</v>
      </c>
    </row>
    <row r="322" spans="1:20">
      <c r="A322" s="3">
        <v>63</v>
      </c>
      <c r="B322" s="3" t="s">
        <v>7251</v>
      </c>
      <c r="C322" s="3">
        <v>4</v>
      </c>
      <c r="D322" s="3" t="str">
        <f t="shared" si="8"/>
        <v>063</v>
      </c>
      <c r="E322" s="3" t="s">
        <v>4042</v>
      </c>
      <c r="F322" s="3" t="s">
        <v>7172</v>
      </c>
      <c r="G322" s="3">
        <v>95438</v>
      </c>
      <c r="H322" s="3">
        <v>14319</v>
      </c>
      <c r="I322" s="3">
        <v>1689</v>
      </c>
      <c r="J322" s="3">
        <f t="shared" si="9"/>
        <v>79430</v>
      </c>
      <c r="K322" s="3">
        <v>1621</v>
      </c>
      <c r="L322" s="3">
        <v>11880</v>
      </c>
      <c r="M322" s="3">
        <v>15628</v>
      </c>
      <c r="N322" s="3">
        <v>11616</v>
      </c>
      <c r="O322" s="3">
        <v>1026</v>
      </c>
      <c r="P322" s="3">
        <v>511</v>
      </c>
      <c r="Q322" s="3">
        <v>273</v>
      </c>
      <c r="R322" s="3">
        <v>7680</v>
      </c>
      <c r="S322" s="3">
        <v>1470</v>
      </c>
      <c r="T322" s="3">
        <v>27725</v>
      </c>
    </row>
    <row r="323" spans="1:20">
      <c r="A323" s="3">
        <v>63</v>
      </c>
      <c r="B323" s="3" t="s">
        <v>7251</v>
      </c>
      <c r="C323" s="3">
        <v>5</v>
      </c>
      <c r="D323" s="3" t="str">
        <f t="shared" ref="D323:D386" si="10">IF(A323&lt;10,"00"&amp;A323,IF(A323&lt;100,"0"&amp;A323,A323))</f>
        <v>063</v>
      </c>
      <c r="E323" s="3" t="s">
        <v>4053</v>
      </c>
      <c r="F323" s="3" t="s">
        <v>7173</v>
      </c>
      <c r="G323" s="3">
        <v>100375</v>
      </c>
      <c r="H323" s="3">
        <v>15811</v>
      </c>
      <c r="I323" s="3">
        <v>2032</v>
      </c>
      <c r="J323" s="3">
        <f t="shared" ref="J323:J386" si="11">G323-H323-I323</f>
        <v>82532</v>
      </c>
      <c r="K323" s="3">
        <v>1307</v>
      </c>
      <c r="L323" s="3">
        <v>15921</v>
      </c>
      <c r="M323" s="3">
        <v>17072</v>
      </c>
      <c r="N323" s="3">
        <v>12369</v>
      </c>
      <c r="O323" s="3">
        <v>1042</v>
      </c>
      <c r="P323" s="3">
        <v>613</v>
      </c>
      <c r="Q323" s="3">
        <v>211</v>
      </c>
      <c r="R323" s="3">
        <v>7694</v>
      </c>
      <c r="S323" s="3">
        <v>1489</v>
      </c>
      <c r="T323" s="3">
        <v>24814</v>
      </c>
    </row>
    <row r="324" spans="1:20">
      <c r="A324" s="3">
        <v>64</v>
      </c>
      <c r="B324" s="3" t="s">
        <v>7252</v>
      </c>
      <c r="C324" s="3">
        <v>1</v>
      </c>
      <c r="D324" s="3" t="str">
        <f t="shared" si="10"/>
        <v>064</v>
      </c>
      <c r="E324" s="3" t="s">
        <v>4065</v>
      </c>
      <c r="F324" s="3" t="s">
        <v>7169</v>
      </c>
      <c r="G324" s="3">
        <v>68872</v>
      </c>
      <c r="H324" s="3">
        <v>13233</v>
      </c>
      <c r="I324" s="3">
        <v>952</v>
      </c>
      <c r="J324" s="3">
        <f t="shared" si="11"/>
        <v>54687</v>
      </c>
      <c r="K324" s="3">
        <v>1451</v>
      </c>
      <c r="L324" s="3">
        <v>6752</v>
      </c>
      <c r="M324" s="3">
        <v>12517</v>
      </c>
      <c r="N324" s="3">
        <v>6500</v>
      </c>
      <c r="O324" s="3">
        <v>649</v>
      </c>
      <c r="P324" s="3">
        <v>172</v>
      </c>
      <c r="Q324" s="3">
        <v>119</v>
      </c>
      <c r="R324" s="3">
        <v>8440</v>
      </c>
      <c r="S324" s="3">
        <v>772</v>
      </c>
      <c r="T324" s="3">
        <v>17315</v>
      </c>
    </row>
    <row r="325" spans="1:20">
      <c r="A325" s="3">
        <v>64</v>
      </c>
      <c r="B325" s="3" t="s">
        <v>7252</v>
      </c>
      <c r="C325" s="3">
        <v>2</v>
      </c>
      <c r="D325" s="3" t="str">
        <f t="shared" si="10"/>
        <v>064</v>
      </c>
      <c r="E325" s="3" t="s">
        <v>4080</v>
      </c>
      <c r="F325" s="3" t="s">
        <v>7170</v>
      </c>
      <c r="G325" s="3">
        <v>77655</v>
      </c>
      <c r="H325" s="3">
        <v>12466</v>
      </c>
      <c r="I325" s="3">
        <v>1229</v>
      </c>
      <c r="J325" s="3">
        <f t="shared" si="11"/>
        <v>63960</v>
      </c>
      <c r="K325" s="3">
        <v>1382</v>
      </c>
      <c r="L325" s="3">
        <v>8407</v>
      </c>
      <c r="M325" s="3">
        <v>13746</v>
      </c>
      <c r="N325" s="3">
        <v>6757</v>
      </c>
      <c r="O325" s="3">
        <v>714</v>
      </c>
      <c r="P325" s="3">
        <v>182</v>
      </c>
      <c r="Q325" s="3">
        <v>112</v>
      </c>
      <c r="R325" s="3">
        <v>12705</v>
      </c>
      <c r="S325" s="3">
        <v>880</v>
      </c>
      <c r="T325" s="3">
        <v>19075</v>
      </c>
    </row>
    <row r="326" spans="1:20">
      <c r="A326" s="3">
        <v>64</v>
      </c>
      <c r="B326" s="3" t="s">
        <v>7252</v>
      </c>
      <c r="C326" s="3">
        <v>3</v>
      </c>
      <c r="D326" s="3" t="str">
        <f t="shared" si="10"/>
        <v>064</v>
      </c>
      <c r="E326" s="3" t="s">
        <v>4093</v>
      </c>
      <c r="F326" s="3" t="s">
        <v>7171</v>
      </c>
      <c r="G326" s="3">
        <v>81932</v>
      </c>
      <c r="H326" s="3">
        <v>12955</v>
      </c>
      <c r="I326" s="3">
        <v>1342</v>
      </c>
      <c r="J326" s="3">
        <f t="shared" si="11"/>
        <v>67635</v>
      </c>
      <c r="K326" s="3">
        <v>1467</v>
      </c>
      <c r="L326" s="3">
        <v>9232</v>
      </c>
      <c r="M326" s="3">
        <v>13380</v>
      </c>
      <c r="N326" s="3">
        <v>8268</v>
      </c>
      <c r="O326" s="3">
        <v>1061</v>
      </c>
      <c r="P326" s="3">
        <v>330</v>
      </c>
      <c r="Q326" s="3">
        <v>170</v>
      </c>
      <c r="R326" s="3">
        <v>10641</v>
      </c>
      <c r="S326" s="3">
        <v>1117</v>
      </c>
      <c r="T326" s="3">
        <v>21969</v>
      </c>
    </row>
    <row r="327" spans="1:20">
      <c r="A327" s="3">
        <v>64</v>
      </c>
      <c r="B327" s="3" t="s">
        <v>7252</v>
      </c>
      <c r="C327" s="3">
        <v>4</v>
      </c>
      <c r="D327" s="3" t="str">
        <f t="shared" si="10"/>
        <v>064</v>
      </c>
      <c r="E327" s="3" t="s">
        <v>4102</v>
      </c>
      <c r="F327" s="3" t="s">
        <v>7172</v>
      </c>
      <c r="G327" s="3">
        <v>80359</v>
      </c>
      <c r="H327" s="3">
        <v>12926</v>
      </c>
      <c r="I327" s="3">
        <v>1440</v>
      </c>
      <c r="J327" s="3">
        <f t="shared" si="11"/>
        <v>65993</v>
      </c>
      <c r="K327" s="3">
        <v>2069</v>
      </c>
      <c r="L327" s="3">
        <v>7333</v>
      </c>
      <c r="M327" s="3">
        <v>13944</v>
      </c>
      <c r="N327" s="3">
        <v>8370</v>
      </c>
      <c r="O327" s="3">
        <v>1549</v>
      </c>
      <c r="P327" s="3">
        <v>440</v>
      </c>
      <c r="Q327" s="3">
        <v>162</v>
      </c>
      <c r="R327" s="3">
        <v>11751</v>
      </c>
      <c r="S327" s="3">
        <v>926</v>
      </c>
      <c r="T327" s="3">
        <v>19449</v>
      </c>
    </row>
    <row r="328" spans="1:20">
      <c r="A328" s="3">
        <v>64</v>
      </c>
      <c r="B328" s="3" t="s">
        <v>7252</v>
      </c>
      <c r="C328" s="3">
        <v>5</v>
      </c>
      <c r="D328" s="3" t="str">
        <f t="shared" si="10"/>
        <v>064</v>
      </c>
      <c r="E328" s="3" t="s">
        <v>4116</v>
      </c>
      <c r="F328" s="3" t="s">
        <v>7173</v>
      </c>
      <c r="G328" s="3">
        <v>85472</v>
      </c>
      <c r="H328" s="3">
        <v>16661</v>
      </c>
      <c r="I328" s="3">
        <v>2046</v>
      </c>
      <c r="J328" s="3">
        <f t="shared" si="11"/>
        <v>66765</v>
      </c>
      <c r="K328" s="3">
        <v>2227</v>
      </c>
      <c r="L328" s="3">
        <v>7842</v>
      </c>
      <c r="M328" s="3">
        <v>16951</v>
      </c>
      <c r="N328" s="3">
        <v>8430</v>
      </c>
      <c r="O328" s="3">
        <v>1236</v>
      </c>
      <c r="P328" s="3">
        <v>300</v>
      </c>
      <c r="Q328" s="3">
        <v>147</v>
      </c>
      <c r="R328" s="3">
        <v>8481</v>
      </c>
      <c r="S328" s="3">
        <v>939</v>
      </c>
      <c r="T328" s="3">
        <v>20212</v>
      </c>
    </row>
    <row r="329" spans="1:20">
      <c r="A329" s="3">
        <v>64</v>
      </c>
      <c r="B329" s="3" t="s">
        <v>7252</v>
      </c>
      <c r="C329" s="3">
        <v>6</v>
      </c>
      <c r="D329" s="3" t="str">
        <f t="shared" si="10"/>
        <v>064</v>
      </c>
      <c r="E329" s="3" t="s">
        <v>4127</v>
      </c>
      <c r="F329" s="3" t="s">
        <v>7179</v>
      </c>
      <c r="G329" s="3">
        <v>94656</v>
      </c>
      <c r="H329" s="3">
        <v>18547</v>
      </c>
      <c r="I329" s="3">
        <v>1492</v>
      </c>
      <c r="J329" s="3">
        <f t="shared" si="11"/>
        <v>74617</v>
      </c>
      <c r="K329" s="3">
        <v>2749</v>
      </c>
      <c r="L329" s="3">
        <v>8278</v>
      </c>
      <c r="M329" s="3">
        <v>22429</v>
      </c>
      <c r="N329" s="3">
        <v>8424</v>
      </c>
      <c r="O329" s="3">
        <v>1603</v>
      </c>
      <c r="P329" s="3">
        <v>402</v>
      </c>
      <c r="Q329" s="3">
        <v>172</v>
      </c>
      <c r="R329" s="3">
        <v>9663</v>
      </c>
      <c r="S329" s="3">
        <v>1094</v>
      </c>
      <c r="T329" s="3">
        <v>19803</v>
      </c>
    </row>
    <row r="330" spans="1:20">
      <c r="A330" s="3">
        <v>65</v>
      </c>
      <c r="B330" s="3" t="s">
        <v>7253</v>
      </c>
      <c r="C330" s="3">
        <v>1</v>
      </c>
      <c r="D330" s="3" t="str">
        <f t="shared" si="10"/>
        <v>065</v>
      </c>
      <c r="E330" s="3" t="s">
        <v>4144</v>
      </c>
      <c r="F330" s="3" t="s">
        <v>7169</v>
      </c>
      <c r="G330" s="3">
        <v>88416</v>
      </c>
      <c r="H330" s="3">
        <v>15506</v>
      </c>
      <c r="I330" s="3">
        <v>1516</v>
      </c>
      <c r="J330" s="3">
        <f t="shared" si="11"/>
        <v>71394</v>
      </c>
      <c r="K330" s="3">
        <v>1521</v>
      </c>
      <c r="L330" s="3">
        <v>10236</v>
      </c>
      <c r="M330" s="3">
        <v>13589</v>
      </c>
      <c r="N330" s="3">
        <v>11494</v>
      </c>
      <c r="O330" s="3">
        <v>1019</v>
      </c>
      <c r="P330" s="3">
        <v>384</v>
      </c>
      <c r="Q330" s="3">
        <v>152</v>
      </c>
      <c r="R330" s="3">
        <v>7093</v>
      </c>
      <c r="S330" s="3">
        <v>1106</v>
      </c>
      <c r="T330" s="3">
        <v>24800</v>
      </c>
    </row>
    <row r="331" spans="1:20">
      <c r="A331" s="3">
        <v>65</v>
      </c>
      <c r="B331" s="3" t="s">
        <v>7253</v>
      </c>
      <c r="C331" s="3">
        <v>2</v>
      </c>
      <c r="D331" s="3" t="str">
        <f t="shared" si="10"/>
        <v>065</v>
      </c>
      <c r="E331" s="3" t="s">
        <v>4152</v>
      </c>
      <c r="F331" s="3" t="s">
        <v>7170</v>
      </c>
      <c r="G331" s="3">
        <v>89001</v>
      </c>
      <c r="H331" s="3">
        <v>14238</v>
      </c>
      <c r="I331" s="3">
        <v>1453</v>
      </c>
      <c r="J331" s="3">
        <f t="shared" si="11"/>
        <v>73310</v>
      </c>
      <c r="K331" s="3">
        <v>1486</v>
      </c>
      <c r="L331" s="3">
        <v>11344</v>
      </c>
      <c r="M331" s="3">
        <v>15923</v>
      </c>
      <c r="N331" s="3">
        <v>10440</v>
      </c>
      <c r="O331" s="3">
        <v>948</v>
      </c>
      <c r="P331" s="3">
        <v>396</v>
      </c>
      <c r="Q331" s="3">
        <v>148</v>
      </c>
      <c r="R331" s="3">
        <v>8172</v>
      </c>
      <c r="S331" s="3">
        <v>1270</v>
      </c>
      <c r="T331" s="3">
        <v>23183</v>
      </c>
    </row>
    <row r="332" spans="1:20">
      <c r="A332" s="3">
        <v>66</v>
      </c>
      <c r="B332" s="3" t="s">
        <v>7254</v>
      </c>
      <c r="C332" s="3">
        <v>1</v>
      </c>
      <c r="D332" s="3" t="str">
        <f t="shared" si="10"/>
        <v>066</v>
      </c>
      <c r="E332" s="3" t="s">
        <v>4164</v>
      </c>
      <c r="F332" s="3" t="s">
        <v>7169</v>
      </c>
      <c r="G332" s="3">
        <v>67579</v>
      </c>
      <c r="H332" s="3">
        <v>13507</v>
      </c>
      <c r="I332" s="3">
        <v>904</v>
      </c>
      <c r="J332" s="3">
        <f t="shared" si="11"/>
        <v>53168</v>
      </c>
      <c r="K332" s="3">
        <v>1025</v>
      </c>
      <c r="L332" s="3">
        <v>12568</v>
      </c>
      <c r="M332" s="3">
        <v>14001</v>
      </c>
      <c r="N332" s="3">
        <v>6366</v>
      </c>
      <c r="O332" s="3">
        <v>544</v>
      </c>
      <c r="P332" s="3">
        <v>217</v>
      </c>
      <c r="Q332" s="3">
        <v>129</v>
      </c>
      <c r="R332" s="3">
        <v>3571</v>
      </c>
      <c r="S332" s="3">
        <v>683</v>
      </c>
      <c r="T332" s="3">
        <v>14064</v>
      </c>
    </row>
    <row r="333" spans="1:20">
      <c r="A333" s="3">
        <v>66</v>
      </c>
      <c r="B333" s="3" t="s">
        <v>7254</v>
      </c>
      <c r="C333" s="3">
        <v>2</v>
      </c>
      <c r="D333" s="3" t="str">
        <f t="shared" si="10"/>
        <v>066</v>
      </c>
      <c r="E333" s="3" t="s">
        <v>4178</v>
      </c>
      <c r="F333" s="3" t="s">
        <v>7170</v>
      </c>
      <c r="G333" s="3">
        <v>89162</v>
      </c>
      <c r="H333" s="3">
        <v>15362</v>
      </c>
      <c r="I333" s="3">
        <v>1319</v>
      </c>
      <c r="J333" s="3">
        <f t="shared" si="11"/>
        <v>72481</v>
      </c>
      <c r="K333" s="3">
        <v>1200</v>
      </c>
      <c r="L333" s="3">
        <v>19871</v>
      </c>
      <c r="M333" s="3">
        <v>18901</v>
      </c>
      <c r="N333" s="3">
        <v>8451</v>
      </c>
      <c r="O333" s="3">
        <v>852</v>
      </c>
      <c r="P333" s="3">
        <v>341</v>
      </c>
      <c r="Q333" s="3">
        <v>141</v>
      </c>
      <c r="R333" s="3">
        <v>4179</v>
      </c>
      <c r="S333" s="3">
        <v>1011</v>
      </c>
      <c r="T333" s="3">
        <v>17534</v>
      </c>
    </row>
    <row r="334" spans="1:20">
      <c r="A334" s="3">
        <v>66</v>
      </c>
      <c r="B334" s="3" t="s">
        <v>7254</v>
      </c>
      <c r="C334" s="3">
        <v>3</v>
      </c>
      <c r="D334" s="3" t="str">
        <f t="shared" si="10"/>
        <v>066</v>
      </c>
      <c r="E334" s="3" t="s">
        <v>4193</v>
      </c>
      <c r="F334" s="3" t="s">
        <v>7171</v>
      </c>
      <c r="G334" s="3">
        <v>80154</v>
      </c>
      <c r="H334" s="3">
        <v>14991</v>
      </c>
      <c r="I334" s="3">
        <v>1297</v>
      </c>
      <c r="J334" s="3">
        <f t="shared" si="11"/>
        <v>63866</v>
      </c>
      <c r="K334" s="3">
        <v>1697</v>
      </c>
      <c r="L334" s="3">
        <v>14183</v>
      </c>
      <c r="M334" s="3">
        <v>15689</v>
      </c>
      <c r="N334" s="3">
        <v>8792</v>
      </c>
      <c r="O334" s="3">
        <v>923</v>
      </c>
      <c r="P334" s="3">
        <v>349</v>
      </c>
      <c r="Q334" s="3">
        <v>156</v>
      </c>
      <c r="R334" s="3">
        <v>4203</v>
      </c>
      <c r="S334" s="3">
        <v>844</v>
      </c>
      <c r="T334" s="3">
        <v>17030</v>
      </c>
    </row>
    <row r="335" spans="1:20">
      <c r="A335" s="3">
        <v>66</v>
      </c>
      <c r="B335" s="3" t="s">
        <v>7254</v>
      </c>
      <c r="C335" s="3">
        <v>4</v>
      </c>
      <c r="D335" s="3" t="str">
        <f t="shared" si="10"/>
        <v>066</v>
      </c>
      <c r="E335" s="3" t="s">
        <v>4205</v>
      </c>
      <c r="F335" s="3" t="s">
        <v>7172</v>
      </c>
      <c r="G335" s="3">
        <v>92348</v>
      </c>
      <c r="H335" s="3">
        <v>16077</v>
      </c>
      <c r="I335" s="3">
        <v>1592</v>
      </c>
      <c r="J335" s="3">
        <f t="shared" si="11"/>
        <v>74679</v>
      </c>
      <c r="K335" s="3">
        <v>1642</v>
      </c>
      <c r="L335" s="3">
        <v>17385</v>
      </c>
      <c r="M335" s="3">
        <v>18279</v>
      </c>
      <c r="N335" s="3">
        <v>10130</v>
      </c>
      <c r="O335" s="3">
        <v>946</v>
      </c>
      <c r="P335" s="3">
        <v>398</v>
      </c>
      <c r="Q335" s="3">
        <v>165</v>
      </c>
      <c r="R335" s="3">
        <v>4655</v>
      </c>
      <c r="S335" s="3">
        <v>1114</v>
      </c>
      <c r="T335" s="3">
        <v>19965</v>
      </c>
    </row>
    <row r="336" spans="1:20">
      <c r="A336" s="3">
        <v>67</v>
      </c>
      <c r="B336" s="3" t="s">
        <v>7255</v>
      </c>
      <c r="C336" s="3">
        <v>1</v>
      </c>
      <c r="D336" s="3" t="str">
        <f t="shared" si="10"/>
        <v>067</v>
      </c>
      <c r="E336" s="3" t="s">
        <v>4215</v>
      </c>
      <c r="F336" s="3" t="s">
        <v>7169</v>
      </c>
      <c r="G336" s="3">
        <v>63853</v>
      </c>
      <c r="H336" s="3">
        <v>15177</v>
      </c>
      <c r="I336" s="3">
        <v>571</v>
      </c>
      <c r="J336" s="3">
        <f t="shared" si="11"/>
        <v>48105</v>
      </c>
      <c r="K336" s="3">
        <v>2164</v>
      </c>
      <c r="L336" s="3">
        <v>4719</v>
      </c>
      <c r="M336" s="3">
        <v>13267</v>
      </c>
      <c r="N336" s="3">
        <v>5641</v>
      </c>
      <c r="O336" s="3">
        <v>416</v>
      </c>
      <c r="P336" s="3">
        <v>175</v>
      </c>
      <c r="Q336" s="3">
        <v>104</v>
      </c>
      <c r="R336" s="3">
        <v>4895</v>
      </c>
      <c r="S336" s="3">
        <v>444</v>
      </c>
      <c r="T336" s="3">
        <v>16280</v>
      </c>
    </row>
    <row r="337" spans="1:20">
      <c r="A337" s="3">
        <v>67</v>
      </c>
      <c r="B337" s="3" t="s">
        <v>7255</v>
      </c>
      <c r="C337" s="3">
        <v>2</v>
      </c>
      <c r="D337" s="3" t="str">
        <f t="shared" si="10"/>
        <v>067</v>
      </c>
      <c r="E337" s="3" t="s">
        <v>4228</v>
      </c>
      <c r="F337" s="3" t="s">
        <v>7170</v>
      </c>
      <c r="G337" s="3">
        <v>71121</v>
      </c>
      <c r="H337" s="3">
        <v>17349</v>
      </c>
      <c r="I337" s="3">
        <v>808</v>
      </c>
      <c r="J337" s="3">
        <f t="shared" si="11"/>
        <v>52964</v>
      </c>
      <c r="K337" s="3">
        <v>2046</v>
      </c>
      <c r="L337" s="3">
        <v>7769</v>
      </c>
      <c r="M337" s="3">
        <v>14583</v>
      </c>
      <c r="N337" s="3">
        <v>5707</v>
      </c>
      <c r="O337" s="3">
        <v>471</v>
      </c>
      <c r="P337" s="3">
        <v>254</v>
      </c>
      <c r="Q337" s="3">
        <v>147</v>
      </c>
      <c r="R337" s="3">
        <v>5707</v>
      </c>
      <c r="S337" s="3">
        <v>648</v>
      </c>
      <c r="T337" s="3">
        <v>15632</v>
      </c>
    </row>
    <row r="338" spans="1:20">
      <c r="A338" s="3">
        <v>67</v>
      </c>
      <c r="B338" s="3" t="s">
        <v>7255</v>
      </c>
      <c r="C338" s="3">
        <v>3</v>
      </c>
      <c r="D338" s="3" t="str">
        <f t="shared" si="10"/>
        <v>067</v>
      </c>
      <c r="E338" s="3" t="s">
        <v>4240</v>
      </c>
      <c r="F338" s="3" t="s">
        <v>7171</v>
      </c>
      <c r="G338" s="3">
        <v>68309</v>
      </c>
      <c r="H338" s="3">
        <v>15930</v>
      </c>
      <c r="I338" s="3">
        <v>799</v>
      </c>
      <c r="J338" s="3">
        <f t="shared" si="11"/>
        <v>51580</v>
      </c>
      <c r="K338" s="3">
        <v>1590</v>
      </c>
      <c r="L338" s="3">
        <v>8204</v>
      </c>
      <c r="M338" s="3">
        <v>15509</v>
      </c>
      <c r="N338" s="3">
        <v>4923</v>
      </c>
      <c r="O338" s="3">
        <v>463</v>
      </c>
      <c r="P338" s="3">
        <v>258</v>
      </c>
      <c r="Q338" s="3">
        <v>130</v>
      </c>
      <c r="R338" s="3">
        <v>5724</v>
      </c>
      <c r="S338" s="3">
        <v>654</v>
      </c>
      <c r="T338" s="3">
        <v>14125</v>
      </c>
    </row>
    <row r="339" spans="1:20">
      <c r="A339" s="3">
        <v>67</v>
      </c>
      <c r="B339" s="3" t="s">
        <v>7255</v>
      </c>
      <c r="C339" s="3">
        <v>4</v>
      </c>
      <c r="D339" s="3" t="str">
        <f t="shared" si="10"/>
        <v>067</v>
      </c>
      <c r="E339" s="3" t="s">
        <v>4249</v>
      </c>
      <c r="F339" s="3" t="s">
        <v>7172</v>
      </c>
      <c r="G339" s="3">
        <v>89817</v>
      </c>
      <c r="H339" s="3">
        <v>16322</v>
      </c>
      <c r="I339" s="3">
        <v>1181</v>
      </c>
      <c r="J339" s="3">
        <f t="shared" si="11"/>
        <v>72314</v>
      </c>
      <c r="K339" s="3">
        <v>1854</v>
      </c>
      <c r="L339" s="3">
        <v>13522</v>
      </c>
      <c r="M339" s="3">
        <v>27155</v>
      </c>
      <c r="N339" s="3">
        <v>4593</v>
      </c>
      <c r="O339" s="3">
        <v>540</v>
      </c>
      <c r="P339" s="3">
        <v>347</v>
      </c>
      <c r="Q339" s="3">
        <v>195</v>
      </c>
      <c r="R339" s="3">
        <v>9166</v>
      </c>
      <c r="S339" s="3">
        <v>1209</v>
      </c>
      <c r="T339" s="3">
        <v>13733</v>
      </c>
    </row>
    <row r="340" spans="1:20">
      <c r="A340" s="3">
        <v>67</v>
      </c>
      <c r="B340" s="3" t="s">
        <v>7255</v>
      </c>
      <c r="C340" s="3">
        <v>5</v>
      </c>
      <c r="D340" s="3" t="str">
        <f t="shared" si="10"/>
        <v>067</v>
      </c>
      <c r="E340" s="3" t="s">
        <v>4262</v>
      </c>
      <c r="F340" s="3" t="s">
        <v>7173</v>
      </c>
      <c r="G340" s="3">
        <v>98393</v>
      </c>
      <c r="H340" s="3">
        <v>18297</v>
      </c>
      <c r="I340" s="3">
        <v>1727</v>
      </c>
      <c r="J340" s="3">
        <f t="shared" si="11"/>
        <v>78369</v>
      </c>
      <c r="K340" s="3">
        <v>2212</v>
      </c>
      <c r="L340" s="3">
        <v>18594</v>
      </c>
      <c r="M340" s="3">
        <v>26469</v>
      </c>
      <c r="N340" s="3">
        <v>4952</v>
      </c>
      <c r="O340" s="3">
        <v>826</v>
      </c>
      <c r="P340" s="3">
        <v>628</v>
      </c>
      <c r="Q340" s="3">
        <v>242</v>
      </c>
      <c r="R340" s="3">
        <v>9941</v>
      </c>
      <c r="S340" s="3">
        <v>1571</v>
      </c>
      <c r="T340" s="3">
        <v>12934</v>
      </c>
    </row>
    <row r="341" spans="1:20">
      <c r="A341" s="3">
        <v>67</v>
      </c>
      <c r="B341" s="3" t="s">
        <v>7255</v>
      </c>
      <c r="C341" s="3">
        <v>6</v>
      </c>
      <c r="D341" s="3" t="str">
        <f t="shared" si="10"/>
        <v>067</v>
      </c>
      <c r="E341" s="3" t="s">
        <v>4270</v>
      </c>
      <c r="F341" s="3" t="s">
        <v>7179</v>
      </c>
      <c r="G341" s="3">
        <v>91107</v>
      </c>
      <c r="H341" s="3">
        <v>16681</v>
      </c>
      <c r="I341" s="3">
        <v>1454</v>
      </c>
      <c r="J341" s="3">
        <f t="shared" si="11"/>
        <v>72972</v>
      </c>
      <c r="K341" s="3">
        <v>1823</v>
      </c>
      <c r="L341" s="3">
        <v>17186</v>
      </c>
      <c r="M341" s="3">
        <v>25203</v>
      </c>
      <c r="N341" s="3">
        <v>4766</v>
      </c>
      <c r="O341" s="3">
        <v>815</v>
      </c>
      <c r="P341" s="3">
        <v>494</v>
      </c>
      <c r="Q341" s="3">
        <v>223</v>
      </c>
      <c r="R341" s="3">
        <v>9055</v>
      </c>
      <c r="S341" s="3">
        <v>1497</v>
      </c>
      <c r="T341" s="3">
        <v>11910</v>
      </c>
    </row>
    <row r="342" spans="1:20">
      <c r="A342" s="3">
        <v>67</v>
      </c>
      <c r="B342" s="3" t="s">
        <v>7255</v>
      </c>
      <c r="C342" s="3">
        <v>7</v>
      </c>
      <c r="D342" s="3" t="str">
        <f t="shared" si="10"/>
        <v>067</v>
      </c>
      <c r="E342" s="3" t="s">
        <v>4279</v>
      </c>
      <c r="F342" s="3" t="s">
        <v>7180</v>
      </c>
      <c r="G342" s="3">
        <v>84580</v>
      </c>
      <c r="H342" s="3">
        <v>15665</v>
      </c>
      <c r="I342" s="3">
        <v>1446</v>
      </c>
      <c r="J342" s="3">
        <f t="shared" si="11"/>
        <v>67469</v>
      </c>
      <c r="K342" s="3">
        <v>1620</v>
      </c>
      <c r="L342" s="3">
        <v>18018</v>
      </c>
      <c r="M342" s="3">
        <v>23004</v>
      </c>
      <c r="N342" s="3">
        <v>4003</v>
      </c>
      <c r="O342" s="3">
        <v>834</v>
      </c>
      <c r="P342" s="3">
        <v>546</v>
      </c>
      <c r="Q342" s="3">
        <v>182</v>
      </c>
      <c r="R342" s="3">
        <v>8534</v>
      </c>
      <c r="S342" s="3">
        <v>1355</v>
      </c>
      <c r="T342" s="3">
        <v>9373</v>
      </c>
    </row>
    <row r="343" spans="1:20">
      <c r="A343" s="3">
        <v>67</v>
      </c>
      <c r="B343" s="3" t="s">
        <v>7255</v>
      </c>
      <c r="C343" s="3">
        <v>8</v>
      </c>
      <c r="D343" s="3" t="str">
        <f t="shared" si="10"/>
        <v>067</v>
      </c>
      <c r="E343" s="3" t="s">
        <v>4287</v>
      </c>
      <c r="F343" s="3" t="s">
        <v>7181</v>
      </c>
      <c r="G343" s="3">
        <v>92698</v>
      </c>
      <c r="H343" s="3">
        <v>18443</v>
      </c>
      <c r="I343" s="3">
        <v>1929</v>
      </c>
      <c r="J343" s="3">
        <f t="shared" si="11"/>
        <v>72326</v>
      </c>
      <c r="K343" s="3">
        <v>1480</v>
      </c>
      <c r="L343" s="3">
        <v>20005</v>
      </c>
      <c r="M343" s="3">
        <v>25787</v>
      </c>
      <c r="N343" s="3">
        <v>3595</v>
      </c>
      <c r="O343" s="3">
        <v>954</v>
      </c>
      <c r="P343" s="3">
        <v>615</v>
      </c>
      <c r="Q343" s="3">
        <v>246</v>
      </c>
      <c r="R343" s="3">
        <v>8509</v>
      </c>
      <c r="S343" s="3">
        <v>1518</v>
      </c>
      <c r="T343" s="3">
        <v>9617</v>
      </c>
    </row>
    <row r="344" spans="1:20">
      <c r="A344" s="3">
        <v>67</v>
      </c>
      <c r="B344" s="3" t="s">
        <v>7255</v>
      </c>
      <c r="C344" s="3">
        <v>9</v>
      </c>
      <c r="D344" s="3" t="str">
        <f t="shared" si="10"/>
        <v>067</v>
      </c>
      <c r="E344" s="3" t="s">
        <v>4298</v>
      </c>
      <c r="F344" s="3" t="s">
        <v>7182</v>
      </c>
      <c r="G344" s="3">
        <v>88209</v>
      </c>
      <c r="H344" s="3">
        <v>17040</v>
      </c>
      <c r="I344" s="3">
        <v>1336</v>
      </c>
      <c r="J344" s="3">
        <f t="shared" si="11"/>
        <v>69833</v>
      </c>
      <c r="K344" s="3">
        <v>1399</v>
      </c>
      <c r="L344" s="3">
        <v>16247</v>
      </c>
      <c r="M344" s="3">
        <v>25991</v>
      </c>
      <c r="N344" s="3">
        <v>4122</v>
      </c>
      <c r="O344" s="3">
        <v>674</v>
      </c>
      <c r="P344" s="3">
        <v>462</v>
      </c>
      <c r="Q344" s="3">
        <v>186</v>
      </c>
      <c r="R344" s="3">
        <v>8409</v>
      </c>
      <c r="S344" s="3">
        <v>1245</v>
      </c>
      <c r="T344" s="3">
        <v>11098</v>
      </c>
    </row>
    <row r="345" spans="1:20">
      <c r="A345" s="3">
        <v>68</v>
      </c>
      <c r="B345" s="3" t="s">
        <v>7256</v>
      </c>
      <c r="C345" s="3">
        <v>1</v>
      </c>
      <c r="D345" s="3" t="str">
        <f t="shared" si="10"/>
        <v>068</v>
      </c>
      <c r="E345" s="3" t="s">
        <v>4311</v>
      </c>
      <c r="F345" s="3" t="s">
        <v>7169</v>
      </c>
      <c r="G345" s="3">
        <v>74637</v>
      </c>
      <c r="H345" s="3">
        <v>16117</v>
      </c>
      <c r="I345" s="3">
        <v>1061</v>
      </c>
      <c r="J345" s="3">
        <f t="shared" si="11"/>
        <v>57459</v>
      </c>
      <c r="K345" s="3">
        <v>1613</v>
      </c>
      <c r="L345" s="3">
        <v>13052</v>
      </c>
      <c r="M345" s="3">
        <v>18052</v>
      </c>
      <c r="N345" s="3">
        <v>3972</v>
      </c>
      <c r="O345" s="3">
        <v>683</v>
      </c>
      <c r="P345" s="3">
        <v>386</v>
      </c>
      <c r="Q345" s="3">
        <v>180</v>
      </c>
      <c r="R345" s="3">
        <v>6841</v>
      </c>
      <c r="S345" s="3">
        <v>1167</v>
      </c>
      <c r="T345" s="3">
        <v>11513</v>
      </c>
    </row>
    <row r="346" spans="1:20">
      <c r="A346" s="3">
        <v>68</v>
      </c>
      <c r="B346" s="3" t="s">
        <v>7256</v>
      </c>
      <c r="C346" s="3">
        <v>2</v>
      </c>
      <c r="D346" s="3" t="str">
        <f t="shared" si="10"/>
        <v>068</v>
      </c>
      <c r="E346" s="3" t="s">
        <v>4322</v>
      </c>
      <c r="F346" s="3" t="s">
        <v>7170</v>
      </c>
      <c r="G346" s="3">
        <v>91283</v>
      </c>
      <c r="H346" s="3">
        <v>16927</v>
      </c>
      <c r="I346" s="3">
        <v>1499</v>
      </c>
      <c r="J346" s="3">
        <f t="shared" si="11"/>
        <v>72857</v>
      </c>
      <c r="K346" s="3">
        <v>2556</v>
      </c>
      <c r="L346" s="3">
        <v>17130</v>
      </c>
      <c r="M346" s="3">
        <v>23682</v>
      </c>
      <c r="N346" s="3">
        <v>5029</v>
      </c>
      <c r="O346" s="3">
        <v>963</v>
      </c>
      <c r="P346" s="3">
        <v>537</v>
      </c>
      <c r="Q346" s="3">
        <v>231</v>
      </c>
      <c r="R346" s="3">
        <v>8969</v>
      </c>
      <c r="S346" s="3">
        <v>1633</v>
      </c>
      <c r="T346" s="3">
        <v>12127</v>
      </c>
    </row>
    <row r="347" spans="1:20">
      <c r="A347" s="3">
        <v>68</v>
      </c>
      <c r="B347" s="3" t="s">
        <v>7256</v>
      </c>
      <c r="C347" s="3">
        <v>3</v>
      </c>
      <c r="D347" s="3" t="str">
        <f t="shared" si="10"/>
        <v>068</v>
      </c>
      <c r="E347" s="3" t="s">
        <v>4330</v>
      </c>
      <c r="F347" s="3" t="s">
        <v>7171</v>
      </c>
      <c r="G347" s="3">
        <v>83595</v>
      </c>
      <c r="H347" s="3">
        <v>15919</v>
      </c>
      <c r="I347" s="3">
        <v>1328</v>
      </c>
      <c r="J347" s="3">
        <f t="shared" si="11"/>
        <v>66348</v>
      </c>
      <c r="K347" s="3">
        <v>1781</v>
      </c>
      <c r="L347" s="3">
        <v>14694</v>
      </c>
      <c r="M347" s="3">
        <v>25293</v>
      </c>
      <c r="N347" s="3">
        <v>4199</v>
      </c>
      <c r="O347" s="3">
        <v>748</v>
      </c>
      <c r="P347" s="3">
        <v>393</v>
      </c>
      <c r="Q347" s="3">
        <v>212</v>
      </c>
      <c r="R347" s="3">
        <v>8076</v>
      </c>
      <c r="S347" s="3">
        <v>1482</v>
      </c>
      <c r="T347" s="3">
        <v>9470</v>
      </c>
    </row>
    <row r="348" spans="1:20">
      <c r="A348" s="3">
        <v>68</v>
      </c>
      <c r="B348" s="3" t="s">
        <v>7256</v>
      </c>
      <c r="C348" s="3">
        <v>4</v>
      </c>
      <c r="D348" s="3" t="str">
        <f t="shared" si="10"/>
        <v>068</v>
      </c>
      <c r="E348" s="3" t="s">
        <v>4339</v>
      </c>
      <c r="F348" s="3" t="s">
        <v>7172</v>
      </c>
      <c r="G348" s="3">
        <v>99218</v>
      </c>
      <c r="H348" s="3">
        <v>18059</v>
      </c>
      <c r="I348" s="3">
        <v>1686</v>
      </c>
      <c r="J348" s="3">
        <f t="shared" si="11"/>
        <v>79473</v>
      </c>
      <c r="K348" s="3">
        <v>1852</v>
      </c>
      <c r="L348" s="3">
        <v>21890</v>
      </c>
      <c r="M348" s="3">
        <v>22558</v>
      </c>
      <c r="N348" s="3">
        <v>6297</v>
      </c>
      <c r="O348" s="3">
        <v>1079</v>
      </c>
      <c r="P348" s="3">
        <v>603</v>
      </c>
      <c r="Q348" s="3">
        <v>268</v>
      </c>
      <c r="R348" s="3">
        <v>8756</v>
      </c>
      <c r="S348" s="3">
        <v>1876</v>
      </c>
      <c r="T348" s="3">
        <v>14294</v>
      </c>
    </row>
    <row r="349" spans="1:20">
      <c r="A349" s="3">
        <v>68</v>
      </c>
      <c r="B349" s="3" t="s">
        <v>7256</v>
      </c>
      <c r="C349" s="3">
        <v>5</v>
      </c>
      <c r="D349" s="3" t="str">
        <f t="shared" si="10"/>
        <v>068</v>
      </c>
      <c r="E349" s="3" t="s">
        <v>4348</v>
      </c>
      <c r="F349" s="3" t="s">
        <v>7173</v>
      </c>
      <c r="G349" s="3">
        <v>79642</v>
      </c>
      <c r="H349" s="3">
        <v>19670</v>
      </c>
      <c r="I349" s="3">
        <v>1333</v>
      </c>
      <c r="J349" s="3">
        <f t="shared" si="11"/>
        <v>58639</v>
      </c>
      <c r="K349" s="3">
        <v>1682</v>
      </c>
      <c r="L349" s="3">
        <v>11055</v>
      </c>
      <c r="M349" s="3">
        <v>18903</v>
      </c>
      <c r="N349" s="3">
        <v>4914</v>
      </c>
      <c r="O349" s="3">
        <v>540</v>
      </c>
      <c r="P349" s="3">
        <v>297</v>
      </c>
      <c r="Q349" s="3">
        <v>185</v>
      </c>
      <c r="R349" s="3">
        <v>6535</v>
      </c>
      <c r="S349" s="3">
        <v>985</v>
      </c>
      <c r="T349" s="3">
        <v>13543</v>
      </c>
    </row>
    <row r="350" spans="1:20">
      <c r="A350" s="3">
        <v>68</v>
      </c>
      <c r="B350" s="3" t="s">
        <v>7256</v>
      </c>
      <c r="C350" s="3">
        <v>6</v>
      </c>
      <c r="D350" s="3" t="str">
        <f t="shared" si="10"/>
        <v>068</v>
      </c>
      <c r="E350" s="3" t="s">
        <v>4360</v>
      </c>
      <c r="F350" s="3" t="s">
        <v>7179</v>
      </c>
      <c r="G350" s="3">
        <v>92799</v>
      </c>
      <c r="H350" s="3">
        <v>20674</v>
      </c>
      <c r="I350" s="3">
        <v>1490</v>
      </c>
      <c r="J350" s="3">
        <f t="shared" si="11"/>
        <v>70635</v>
      </c>
      <c r="K350" s="3">
        <v>1496</v>
      </c>
      <c r="L350" s="3">
        <v>17167</v>
      </c>
      <c r="M350" s="3">
        <v>20861</v>
      </c>
      <c r="N350" s="3">
        <v>5665</v>
      </c>
      <c r="O350" s="3">
        <v>811</v>
      </c>
      <c r="P350" s="3">
        <v>392</v>
      </c>
      <c r="Q350" s="3">
        <v>246</v>
      </c>
      <c r="R350" s="3">
        <v>6999</v>
      </c>
      <c r="S350" s="3">
        <v>1365</v>
      </c>
      <c r="T350" s="3">
        <v>15633</v>
      </c>
    </row>
    <row r="351" spans="1:20">
      <c r="A351" s="3">
        <v>69</v>
      </c>
      <c r="B351" s="3" t="s">
        <v>7257</v>
      </c>
      <c r="C351" s="3">
        <v>1</v>
      </c>
      <c r="D351" s="3" t="str">
        <f t="shared" si="10"/>
        <v>069</v>
      </c>
      <c r="E351" s="3" t="s">
        <v>4374</v>
      </c>
      <c r="F351" s="3" t="s">
        <v>7169</v>
      </c>
      <c r="G351" s="3">
        <v>68034</v>
      </c>
      <c r="H351" s="3">
        <v>14367</v>
      </c>
      <c r="I351" s="3">
        <v>749</v>
      </c>
      <c r="J351" s="3">
        <f t="shared" si="11"/>
        <v>52918</v>
      </c>
      <c r="K351" s="3">
        <v>1851</v>
      </c>
      <c r="L351" s="3">
        <v>6513</v>
      </c>
      <c r="M351" s="3">
        <v>14679</v>
      </c>
      <c r="N351" s="3">
        <v>6272</v>
      </c>
      <c r="O351" s="3">
        <v>470</v>
      </c>
      <c r="P351" s="3">
        <v>251</v>
      </c>
      <c r="Q351" s="3">
        <v>144</v>
      </c>
      <c r="R351" s="3">
        <v>5679</v>
      </c>
      <c r="S351" s="3">
        <v>798</v>
      </c>
      <c r="T351" s="3">
        <v>16261</v>
      </c>
    </row>
    <row r="352" spans="1:20">
      <c r="A352" s="3">
        <v>69</v>
      </c>
      <c r="B352" s="3" t="s">
        <v>7257</v>
      </c>
      <c r="C352" s="3">
        <v>2</v>
      </c>
      <c r="D352" s="3" t="str">
        <f t="shared" si="10"/>
        <v>069</v>
      </c>
      <c r="E352" s="3" t="s">
        <v>4388</v>
      </c>
      <c r="F352" s="3" t="s">
        <v>7170</v>
      </c>
      <c r="G352" s="3">
        <v>74861</v>
      </c>
      <c r="H352" s="3">
        <v>15110</v>
      </c>
      <c r="I352" s="3">
        <v>765</v>
      </c>
      <c r="J352" s="3">
        <f t="shared" si="11"/>
        <v>58986</v>
      </c>
      <c r="K352" s="3">
        <v>3147</v>
      </c>
      <c r="L352" s="3">
        <v>4512</v>
      </c>
      <c r="M352" s="3">
        <v>17200</v>
      </c>
      <c r="N352" s="3">
        <v>8444</v>
      </c>
      <c r="O352" s="3">
        <v>470</v>
      </c>
      <c r="P352" s="3">
        <v>219</v>
      </c>
      <c r="Q352" s="3">
        <v>166</v>
      </c>
      <c r="R352" s="3">
        <v>5831</v>
      </c>
      <c r="S352" s="3">
        <v>697</v>
      </c>
      <c r="T352" s="3">
        <v>18300</v>
      </c>
    </row>
    <row r="353" spans="1:20">
      <c r="A353" s="3">
        <v>69</v>
      </c>
      <c r="B353" s="3" t="s">
        <v>7257</v>
      </c>
      <c r="C353" s="3">
        <v>3</v>
      </c>
      <c r="D353" s="3" t="str">
        <f t="shared" si="10"/>
        <v>069</v>
      </c>
      <c r="E353" s="3" t="s">
        <v>4406</v>
      </c>
      <c r="F353" s="3" t="s">
        <v>7171</v>
      </c>
      <c r="G353" s="3">
        <v>70269</v>
      </c>
      <c r="H353" s="3">
        <v>14287</v>
      </c>
      <c r="I353" s="3">
        <v>741</v>
      </c>
      <c r="J353" s="3">
        <f t="shared" si="11"/>
        <v>55241</v>
      </c>
      <c r="K353" s="3">
        <v>2280</v>
      </c>
      <c r="L353" s="3">
        <v>5720</v>
      </c>
      <c r="M353" s="3">
        <v>15192</v>
      </c>
      <c r="N353" s="3">
        <v>6788</v>
      </c>
      <c r="O353" s="3">
        <v>417</v>
      </c>
      <c r="P353" s="3">
        <v>248</v>
      </c>
      <c r="Q353" s="3">
        <v>157</v>
      </c>
      <c r="R353" s="3">
        <v>5951</v>
      </c>
      <c r="S353" s="3">
        <v>761</v>
      </c>
      <c r="T353" s="3">
        <v>17727</v>
      </c>
    </row>
    <row r="354" spans="1:20">
      <c r="A354" s="3">
        <v>69</v>
      </c>
      <c r="B354" s="3" t="s">
        <v>7257</v>
      </c>
      <c r="C354" s="3">
        <v>4</v>
      </c>
      <c r="D354" s="3" t="str">
        <f t="shared" si="10"/>
        <v>069</v>
      </c>
      <c r="E354" s="3" t="s">
        <v>4429</v>
      </c>
      <c r="F354" s="3" t="s">
        <v>7172</v>
      </c>
      <c r="G354" s="3">
        <v>79705</v>
      </c>
      <c r="H354" s="3">
        <v>15777</v>
      </c>
      <c r="I354" s="3">
        <v>859</v>
      </c>
      <c r="J354" s="3">
        <f t="shared" si="11"/>
        <v>63069</v>
      </c>
      <c r="K354" s="3">
        <v>2138</v>
      </c>
      <c r="L354" s="3">
        <v>5973</v>
      </c>
      <c r="M354" s="3">
        <v>23240</v>
      </c>
      <c r="N354" s="3">
        <v>5736</v>
      </c>
      <c r="O354" s="3">
        <v>389</v>
      </c>
      <c r="P354" s="3">
        <v>197</v>
      </c>
      <c r="Q354" s="3">
        <v>138</v>
      </c>
      <c r="R354" s="3">
        <v>7070</v>
      </c>
      <c r="S354" s="3">
        <v>847</v>
      </c>
      <c r="T354" s="3">
        <v>17341</v>
      </c>
    </row>
    <row r="355" spans="1:20">
      <c r="A355" s="3">
        <v>69</v>
      </c>
      <c r="B355" s="3" t="s">
        <v>7257</v>
      </c>
      <c r="C355" s="3">
        <v>5</v>
      </c>
      <c r="D355" s="3" t="str">
        <f t="shared" si="10"/>
        <v>069</v>
      </c>
      <c r="E355" s="3" t="s">
        <v>4446</v>
      </c>
      <c r="F355" s="3" t="s">
        <v>7173</v>
      </c>
      <c r="G355" s="3">
        <v>80421</v>
      </c>
      <c r="H355" s="3">
        <v>12268</v>
      </c>
      <c r="I355" s="3">
        <v>992</v>
      </c>
      <c r="J355" s="3">
        <f t="shared" si="11"/>
        <v>67161</v>
      </c>
      <c r="K355" s="3">
        <v>1843</v>
      </c>
      <c r="L355" s="3">
        <v>8592</v>
      </c>
      <c r="M355" s="3">
        <v>26647</v>
      </c>
      <c r="N355" s="3">
        <v>5491</v>
      </c>
      <c r="O355" s="3">
        <v>476</v>
      </c>
      <c r="P355" s="3">
        <v>231</v>
      </c>
      <c r="Q355" s="3">
        <v>157</v>
      </c>
      <c r="R355" s="3">
        <v>7761</v>
      </c>
      <c r="S355" s="3">
        <v>1160</v>
      </c>
      <c r="T355" s="3">
        <v>14803</v>
      </c>
    </row>
    <row r="356" spans="1:20">
      <c r="A356" s="3">
        <v>69</v>
      </c>
      <c r="B356" s="3" t="s">
        <v>7257</v>
      </c>
      <c r="C356" s="3">
        <v>6</v>
      </c>
      <c r="D356" s="3" t="str">
        <f t="shared" si="10"/>
        <v>069</v>
      </c>
      <c r="E356" s="3" t="s">
        <v>4460</v>
      </c>
      <c r="F356" s="3" t="s">
        <v>7179</v>
      </c>
      <c r="G356" s="3">
        <v>78307</v>
      </c>
      <c r="H356" s="3">
        <v>16121</v>
      </c>
      <c r="I356" s="3">
        <v>978</v>
      </c>
      <c r="J356" s="3">
        <f t="shared" si="11"/>
        <v>61208</v>
      </c>
      <c r="K356" s="3">
        <v>2039</v>
      </c>
      <c r="L356" s="3">
        <v>8207</v>
      </c>
      <c r="M356" s="3">
        <v>14738</v>
      </c>
      <c r="N356" s="3">
        <v>7939</v>
      </c>
      <c r="O356" s="3">
        <v>554</v>
      </c>
      <c r="P356" s="3">
        <v>331</v>
      </c>
      <c r="Q356" s="3">
        <v>161</v>
      </c>
      <c r="R356" s="3">
        <v>5653</v>
      </c>
      <c r="S356" s="3">
        <v>888</v>
      </c>
      <c r="T356" s="3">
        <v>20698</v>
      </c>
    </row>
    <row r="357" spans="1:20">
      <c r="A357" s="3">
        <v>69</v>
      </c>
      <c r="B357" s="3" t="s">
        <v>7257</v>
      </c>
      <c r="C357" s="3">
        <v>7</v>
      </c>
      <c r="D357" s="3" t="str">
        <f t="shared" si="10"/>
        <v>069</v>
      </c>
      <c r="E357" s="3" t="s">
        <v>4476</v>
      </c>
      <c r="F357" s="3" t="s">
        <v>7180</v>
      </c>
      <c r="G357" s="3">
        <v>64610</v>
      </c>
      <c r="H357" s="3">
        <v>15139</v>
      </c>
      <c r="I357" s="3">
        <v>835</v>
      </c>
      <c r="J357" s="3">
        <f t="shared" si="11"/>
        <v>48636</v>
      </c>
      <c r="K357" s="3">
        <v>1042</v>
      </c>
      <c r="L357" s="3">
        <v>7449</v>
      </c>
      <c r="M357" s="3">
        <v>11392</v>
      </c>
      <c r="N357" s="3">
        <v>6497</v>
      </c>
      <c r="O357" s="3">
        <v>415</v>
      </c>
      <c r="P357" s="3">
        <v>295</v>
      </c>
      <c r="Q357" s="3">
        <v>134</v>
      </c>
      <c r="R357" s="3">
        <v>3801</v>
      </c>
      <c r="S357" s="3">
        <v>753</v>
      </c>
      <c r="T357" s="3">
        <v>16858</v>
      </c>
    </row>
    <row r="358" spans="1:20">
      <c r="A358" s="3">
        <v>69</v>
      </c>
      <c r="B358" s="3" t="s">
        <v>7257</v>
      </c>
      <c r="C358" s="3">
        <v>8</v>
      </c>
      <c r="D358" s="3" t="str">
        <f t="shared" si="10"/>
        <v>069</v>
      </c>
      <c r="E358" s="3" t="s">
        <v>4494</v>
      </c>
      <c r="F358" s="3" t="s">
        <v>7181</v>
      </c>
      <c r="G358" s="3">
        <v>98374</v>
      </c>
      <c r="H358" s="3">
        <v>15487</v>
      </c>
      <c r="I358" s="3">
        <v>1360</v>
      </c>
      <c r="J358" s="3">
        <f t="shared" si="11"/>
        <v>81527</v>
      </c>
      <c r="K358" s="3">
        <v>1938</v>
      </c>
      <c r="L358" s="3">
        <v>14544</v>
      </c>
      <c r="M358" s="3">
        <v>28791</v>
      </c>
      <c r="N358" s="3">
        <v>6981</v>
      </c>
      <c r="O358" s="3">
        <v>719</v>
      </c>
      <c r="P358" s="3">
        <v>379</v>
      </c>
      <c r="Q358" s="3">
        <v>222</v>
      </c>
      <c r="R358" s="3">
        <v>9393</v>
      </c>
      <c r="S358" s="3">
        <v>1775</v>
      </c>
      <c r="T358" s="3">
        <v>16785</v>
      </c>
    </row>
    <row r="359" spans="1:20">
      <c r="A359" s="3">
        <v>69</v>
      </c>
      <c r="B359" s="3" t="s">
        <v>7257</v>
      </c>
      <c r="C359" s="3">
        <v>9</v>
      </c>
      <c r="D359" s="3" t="str">
        <f t="shared" si="10"/>
        <v>069</v>
      </c>
      <c r="E359" s="3" t="s">
        <v>4501</v>
      </c>
      <c r="F359" s="3" t="s">
        <v>7182</v>
      </c>
      <c r="G359" s="3">
        <v>85755</v>
      </c>
      <c r="H359" s="3">
        <v>14473</v>
      </c>
      <c r="I359" s="3">
        <v>1345</v>
      </c>
      <c r="J359" s="3">
        <f t="shared" si="11"/>
        <v>69937</v>
      </c>
      <c r="K359" s="3">
        <v>1500</v>
      </c>
      <c r="L359" s="3">
        <v>14709</v>
      </c>
      <c r="M359" s="3">
        <v>23100</v>
      </c>
      <c r="N359" s="3">
        <v>6247</v>
      </c>
      <c r="O359" s="3">
        <v>619</v>
      </c>
      <c r="P359" s="3">
        <v>344</v>
      </c>
      <c r="Q359" s="3">
        <v>182</v>
      </c>
      <c r="R359" s="3">
        <v>7475</v>
      </c>
      <c r="S359" s="3">
        <v>1496</v>
      </c>
      <c r="T359" s="3">
        <v>14265</v>
      </c>
    </row>
    <row r="360" spans="1:20">
      <c r="A360" s="3">
        <v>69</v>
      </c>
      <c r="B360" s="3" t="s">
        <v>7257</v>
      </c>
      <c r="C360" s="3">
        <v>10</v>
      </c>
      <c r="D360" s="3" t="str">
        <f t="shared" si="10"/>
        <v>069</v>
      </c>
      <c r="E360" s="3" t="s">
        <v>4509</v>
      </c>
      <c r="F360" s="3" t="s">
        <v>7189</v>
      </c>
      <c r="G360" s="3">
        <v>89479</v>
      </c>
      <c r="H360" s="3">
        <v>13543</v>
      </c>
      <c r="I360" s="3">
        <v>1350</v>
      </c>
      <c r="J360" s="3">
        <f t="shared" si="11"/>
        <v>74586</v>
      </c>
      <c r="K360" s="3">
        <v>2110</v>
      </c>
      <c r="L360" s="3">
        <v>11732</v>
      </c>
      <c r="M360" s="3">
        <v>26427</v>
      </c>
      <c r="N360" s="3">
        <v>6093</v>
      </c>
      <c r="O360" s="3">
        <v>622</v>
      </c>
      <c r="P360" s="3">
        <v>328</v>
      </c>
      <c r="Q360" s="3">
        <v>204</v>
      </c>
      <c r="R360" s="3">
        <v>9178</v>
      </c>
      <c r="S360" s="3">
        <v>1760</v>
      </c>
      <c r="T360" s="3">
        <v>16132</v>
      </c>
    </row>
    <row r="361" spans="1:20">
      <c r="A361" s="3">
        <v>69</v>
      </c>
      <c r="B361" s="3" t="s">
        <v>7257</v>
      </c>
      <c r="C361" s="3">
        <v>11</v>
      </c>
      <c r="D361" s="3" t="str">
        <f t="shared" si="10"/>
        <v>069</v>
      </c>
      <c r="E361" s="3" t="s">
        <v>4523</v>
      </c>
      <c r="F361" s="3" t="s">
        <v>7190</v>
      </c>
      <c r="G361" s="3">
        <v>85346</v>
      </c>
      <c r="H361" s="3">
        <v>13327</v>
      </c>
      <c r="I361" s="3">
        <v>1295</v>
      </c>
      <c r="J361" s="3">
        <f t="shared" si="11"/>
        <v>70724</v>
      </c>
      <c r="K361" s="3">
        <v>1845</v>
      </c>
      <c r="L361" s="3">
        <v>13982</v>
      </c>
      <c r="M361" s="3">
        <v>20000</v>
      </c>
      <c r="N361" s="3">
        <v>7796</v>
      </c>
      <c r="O361" s="3">
        <v>693</v>
      </c>
      <c r="P361" s="3">
        <v>403</v>
      </c>
      <c r="Q361" s="3">
        <v>182</v>
      </c>
      <c r="R361" s="3">
        <v>6936</v>
      </c>
      <c r="S361" s="3">
        <v>1313</v>
      </c>
      <c r="T361" s="3">
        <v>17574</v>
      </c>
    </row>
    <row r="362" spans="1:20">
      <c r="A362" s="3">
        <v>69</v>
      </c>
      <c r="B362" s="3" t="s">
        <v>7257</v>
      </c>
      <c r="C362" s="3">
        <v>12</v>
      </c>
      <c r="D362" s="3" t="str">
        <f t="shared" si="10"/>
        <v>069</v>
      </c>
      <c r="E362" s="3" t="s">
        <v>4532</v>
      </c>
      <c r="F362" s="3" t="s">
        <v>7191</v>
      </c>
      <c r="G362" s="3">
        <v>76108</v>
      </c>
      <c r="H362" s="3">
        <v>12678</v>
      </c>
      <c r="I362" s="3">
        <v>843</v>
      </c>
      <c r="J362" s="3">
        <f t="shared" si="11"/>
        <v>62587</v>
      </c>
      <c r="K362" s="3">
        <v>1739</v>
      </c>
      <c r="L362" s="3">
        <v>8525</v>
      </c>
      <c r="M362" s="3">
        <v>20725</v>
      </c>
      <c r="N362" s="3">
        <v>6247</v>
      </c>
      <c r="O362" s="3">
        <v>486</v>
      </c>
      <c r="P362" s="3">
        <v>271</v>
      </c>
      <c r="Q362" s="3">
        <v>177</v>
      </c>
      <c r="R362" s="3">
        <v>7105</v>
      </c>
      <c r="S362" s="3">
        <v>1043</v>
      </c>
      <c r="T362" s="3">
        <v>16269</v>
      </c>
    </row>
    <row r="363" spans="1:20">
      <c r="A363" s="3">
        <v>69</v>
      </c>
      <c r="B363" s="3" t="s">
        <v>7257</v>
      </c>
      <c r="C363" s="3">
        <v>13</v>
      </c>
      <c r="D363" s="3" t="str">
        <f t="shared" si="10"/>
        <v>069</v>
      </c>
      <c r="E363" s="3" t="s">
        <v>4543</v>
      </c>
      <c r="F363" s="3" t="s">
        <v>7192</v>
      </c>
      <c r="G363" s="3">
        <v>79390</v>
      </c>
      <c r="H363" s="3">
        <v>14377</v>
      </c>
      <c r="I363" s="3">
        <v>1096</v>
      </c>
      <c r="J363" s="3">
        <f t="shared" si="11"/>
        <v>63917</v>
      </c>
      <c r="K363" s="3">
        <v>1252</v>
      </c>
      <c r="L363" s="3">
        <v>12959</v>
      </c>
      <c r="M363" s="3">
        <v>19592</v>
      </c>
      <c r="N363" s="3">
        <v>5872</v>
      </c>
      <c r="O363" s="3">
        <v>516</v>
      </c>
      <c r="P363" s="3">
        <v>305</v>
      </c>
      <c r="Q363" s="3">
        <v>138</v>
      </c>
      <c r="R363" s="3">
        <v>5820</v>
      </c>
      <c r="S363" s="3">
        <v>1147</v>
      </c>
      <c r="T363" s="3">
        <v>16316</v>
      </c>
    </row>
    <row r="364" spans="1:20">
      <c r="A364" s="3">
        <v>69</v>
      </c>
      <c r="B364" s="3" t="s">
        <v>7257</v>
      </c>
      <c r="C364" s="3">
        <v>14</v>
      </c>
      <c r="D364" s="3" t="str">
        <f t="shared" si="10"/>
        <v>069</v>
      </c>
      <c r="E364" s="3" t="s">
        <v>4551</v>
      </c>
      <c r="F364" s="3" t="s">
        <v>7193</v>
      </c>
      <c r="G364" s="3">
        <v>69973</v>
      </c>
      <c r="H364" s="3">
        <v>15794</v>
      </c>
      <c r="I364" s="3">
        <v>1025</v>
      </c>
      <c r="J364" s="3">
        <f t="shared" si="11"/>
        <v>53154</v>
      </c>
      <c r="K364" s="3">
        <v>887</v>
      </c>
      <c r="L364" s="3">
        <v>9905</v>
      </c>
      <c r="M364" s="3">
        <v>10199</v>
      </c>
      <c r="N364" s="3">
        <v>8473</v>
      </c>
      <c r="O364" s="3">
        <v>566</v>
      </c>
      <c r="P364" s="3">
        <v>418</v>
      </c>
      <c r="Q364" s="3">
        <v>102</v>
      </c>
      <c r="R364" s="3">
        <v>3389</v>
      </c>
      <c r="S364" s="3">
        <v>765</v>
      </c>
      <c r="T364" s="3">
        <v>18450</v>
      </c>
    </row>
    <row r="365" spans="1:20">
      <c r="A365" s="3">
        <v>70</v>
      </c>
      <c r="B365" s="3" t="s">
        <v>7258</v>
      </c>
      <c r="C365" s="3">
        <v>1</v>
      </c>
      <c r="D365" s="3" t="str">
        <f t="shared" si="10"/>
        <v>070</v>
      </c>
      <c r="E365" s="3" t="s">
        <v>4562</v>
      </c>
      <c r="F365" s="3" t="s">
        <v>7169</v>
      </c>
      <c r="G365" s="3">
        <v>88775</v>
      </c>
      <c r="H365" s="3">
        <v>14367</v>
      </c>
      <c r="I365" s="3">
        <v>1680</v>
      </c>
      <c r="J365" s="3">
        <f t="shared" si="11"/>
        <v>72728</v>
      </c>
      <c r="K365" s="3">
        <v>1267</v>
      </c>
      <c r="L365" s="3">
        <v>16822</v>
      </c>
      <c r="M365" s="3">
        <v>20071</v>
      </c>
      <c r="N365" s="3">
        <v>6681</v>
      </c>
      <c r="O365" s="3">
        <v>885</v>
      </c>
      <c r="P365" s="3">
        <v>498</v>
      </c>
      <c r="Q365" s="3">
        <v>213</v>
      </c>
      <c r="R365" s="3">
        <v>5810</v>
      </c>
      <c r="S365" s="3">
        <v>1504</v>
      </c>
      <c r="T365" s="3">
        <v>18977</v>
      </c>
    </row>
    <row r="366" spans="1:20">
      <c r="A366" s="3">
        <v>70</v>
      </c>
      <c r="B366" s="3" t="s">
        <v>7258</v>
      </c>
      <c r="C366" s="3">
        <v>2</v>
      </c>
      <c r="D366" s="3" t="str">
        <f t="shared" si="10"/>
        <v>070</v>
      </c>
      <c r="E366" s="3" t="s">
        <v>4571</v>
      </c>
      <c r="F366" s="3" t="s">
        <v>7170</v>
      </c>
      <c r="G366" s="3">
        <v>91871</v>
      </c>
      <c r="H366" s="3">
        <v>16061</v>
      </c>
      <c r="I366" s="3">
        <v>2002</v>
      </c>
      <c r="J366" s="3">
        <f t="shared" si="11"/>
        <v>73808</v>
      </c>
      <c r="K366" s="3">
        <v>1048</v>
      </c>
      <c r="L366" s="3">
        <v>19985</v>
      </c>
      <c r="M366" s="3">
        <v>16896</v>
      </c>
      <c r="N366" s="3">
        <v>7444</v>
      </c>
      <c r="O366" s="3">
        <v>1114</v>
      </c>
      <c r="P366" s="3">
        <v>628</v>
      </c>
      <c r="Q366" s="3">
        <v>194</v>
      </c>
      <c r="R366" s="3">
        <v>5337</v>
      </c>
      <c r="S366" s="3">
        <v>1478</v>
      </c>
      <c r="T366" s="3">
        <v>19684</v>
      </c>
    </row>
    <row r="367" spans="1:20">
      <c r="A367" s="3">
        <v>71</v>
      </c>
      <c r="B367" s="3" t="s">
        <v>7259</v>
      </c>
      <c r="C367" s="3">
        <v>1</v>
      </c>
      <c r="D367" s="3" t="str">
        <f t="shared" si="10"/>
        <v>071</v>
      </c>
      <c r="E367" s="3" t="s">
        <v>4581</v>
      </c>
      <c r="F367" s="3" t="s">
        <v>7169</v>
      </c>
      <c r="G367" s="3">
        <v>72494</v>
      </c>
      <c r="H367" s="3">
        <v>13863</v>
      </c>
      <c r="I367" s="3">
        <v>1257</v>
      </c>
      <c r="J367" s="3">
        <f t="shared" si="11"/>
        <v>57374</v>
      </c>
      <c r="K367" s="3">
        <v>1396</v>
      </c>
      <c r="L367" s="3">
        <v>9867</v>
      </c>
      <c r="M367" s="3">
        <v>16313</v>
      </c>
      <c r="N367" s="3">
        <v>6337</v>
      </c>
      <c r="O367" s="3">
        <v>605</v>
      </c>
      <c r="P367" s="3">
        <v>289</v>
      </c>
      <c r="Q367" s="3">
        <v>157</v>
      </c>
      <c r="R367" s="3">
        <v>5691</v>
      </c>
      <c r="S367" s="3">
        <v>1158</v>
      </c>
      <c r="T367" s="3">
        <v>15561</v>
      </c>
    </row>
    <row r="368" spans="1:20">
      <c r="A368" s="3">
        <v>71</v>
      </c>
      <c r="B368" s="3" t="s">
        <v>7259</v>
      </c>
      <c r="C368" s="3">
        <v>2</v>
      </c>
      <c r="D368" s="3" t="str">
        <f t="shared" si="10"/>
        <v>071</v>
      </c>
      <c r="E368" s="3" t="s">
        <v>4592</v>
      </c>
      <c r="F368" s="3" t="s">
        <v>7170</v>
      </c>
      <c r="G368" s="3">
        <v>81318</v>
      </c>
      <c r="H368" s="3">
        <v>14637</v>
      </c>
      <c r="I368" s="3">
        <v>1736</v>
      </c>
      <c r="J368" s="3">
        <f t="shared" si="11"/>
        <v>64945</v>
      </c>
      <c r="K368" s="3">
        <v>897</v>
      </c>
      <c r="L368" s="3">
        <v>12398</v>
      </c>
      <c r="M368" s="3">
        <v>17338</v>
      </c>
      <c r="N368" s="3">
        <v>6799</v>
      </c>
      <c r="O368" s="3">
        <v>806</v>
      </c>
      <c r="P368" s="3">
        <v>458</v>
      </c>
      <c r="Q368" s="3">
        <v>181</v>
      </c>
      <c r="R368" s="3">
        <v>6451</v>
      </c>
      <c r="S368" s="3">
        <v>1529</v>
      </c>
      <c r="T368" s="3">
        <v>18088</v>
      </c>
    </row>
    <row r="369" spans="1:20">
      <c r="A369" s="3">
        <v>71</v>
      </c>
      <c r="B369" s="3" t="s">
        <v>7259</v>
      </c>
      <c r="C369" s="3">
        <v>3</v>
      </c>
      <c r="D369" s="3" t="str">
        <f t="shared" si="10"/>
        <v>071</v>
      </c>
      <c r="E369" s="3" t="s">
        <v>4600</v>
      </c>
      <c r="F369" s="3" t="s">
        <v>7171</v>
      </c>
      <c r="G369" s="3">
        <v>83710</v>
      </c>
      <c r="H369" s="3">
        <v>15145</v>
      </c>
      <c r="I369" s="3">
        <v>1538</v>
      </c>
      <c r="J369" s="3">
        <f t="shared" si="11"/>
        <v>67027</v>
      </c>
      <c r="K369" s="3">
        <v>1090</v>
      </c>
      <c r="L369" s="3">
        <v>13954</v>
      </c>
      <c r="M369" s="3">
        <v>17395</v>
      </c>
      <c r="N369" s="3">
        <v>6594</v>
      </c>
      <c r="O369" s="3">
        <v>844</v>
      </c>
      <c r="P369" s="3">
        <v>399</v>
      </c>
      <c r="Q369" s="3">
        <v>180</v>
      </c>
      <c r="R369" s="3">
        <v>5568</v>
      </c>
      <c r="S369" s="3">
        <v>1282</v>
      </c>
      <c r="T369" s="3">
        <v>19721</v>
      </c>
    </row>
    <row r="370" spans="1:20">
      <c r="A370" s="3">
        <v>71</v>
      </c>
      <c r="B370" s="3" t="s">
        <v>7259</v>
      </c>
      <c r="C370" s="3">
        <v>4</v>
      </c>
      <c r="D370" s="3" t="str">
        <f t="shared" si="10"/>
        <v>071</v>
      </c>
      <c r="E370" s="3" t="s">
        <v>4608</v>
      </c>
      <c r="F370" s="3" t="s">
        <v>7172</v>
      </c>
      <c r="G370" s="3">
        <v>81210</v>
      </c>
      <c r="H370" s="3">
        <v>14767</v>
      </c>
      <c r="I370" s="3">
        <v>1518</v>
      </c>
      <c r="J370" s="3">
        <f t="shared" si="11"/>
        <v>64925</v>
      </c>
      <c r="K370" s="3">
        <v>906</v>
      </c>
      <c r="L370" s="3">
        <v>14989</v>
      </c>
      <c r="M370" s="3">
        <v>16357</v>
      </c>
      <c r="N370" s="3">
        <v>6594</v>
      </c>
      <c r="O370" s="3">
        <v>855</v>
      </c>
      <c r="P370" s="3">
        <v>454</v>
      </c>
      <c r="Q370" s="3">
        <v>133</v>
      </c>
      <c r="R370" s="3">
        <v>5458</v>
      </c>
      <c r="S370" s="3">
        <v>1348</v>
      </c>
      <c r="T370" s="3">
        <v>17831</v>
      </c>
    </row>
    <row r="371" spans="1:20">
      <c r="A371" s="3">
        <v>71</v>
      </c>
      <c r="B371" s="3" t="s">
        <v>7259</v>
      </c>
      <c r="C371" s="3">
        <v>5</v>
      </c>
      <c r="D371" s="3" t="str">
        <f t="shared" si="10"/>
        <v>071</v>
      </c>
      <c r="E371" s="3" t="s">
        <v>4616</v>
      </c>
      <c r="F371" s="3" t="s">
        <v>7173</v>
      </c>
      <c r="G371" s="3">
        <v>91255</v>
      </c>
      <c r="H371" s="3">
        <v>19165</v>
      </c>
      <c r="I371" s="3">
        <v>1535</v>
      </c>
      <c r="J371" s="3">
        <f t="shared" si="11"/>
        <v>70555</v>
      </c>
      <c r="K371" s="3">
        <v>1146</v>
      </c>
      <c r="L371" s="3">
        <v>13846</v>
      </c>
      <c r="M371" s="3">
        <v>17096</v>
      </c>
      <c r="N371" s="3">
        <v>8224</v>
      </c>
      <c r="O371" s="3">
        <v>861</v>
      </c>
      <c r="P371" s="3">
        <v>448</v>
      </c>
      <c r="Q371" s="3">
        <v>151</v>
      </c>
      <c r="R371" s="3">
        <v>5515</v>
      </c>
      <c r="S371" s="3">
        <v>1271</v>
      </c>
      <c r="T371" s="3">
        <v>21997</v>
      </c>
    </row>
    <row r="372" spans="1:20">
      <c r="A372" s="3">
        <v>72</v>
      </c>
      <c r="B372" s="3" t="s">
        <v>7260</v>
      </c>
      <c r="C372" s="3">
        <v>1</v>
      </c>
      <c r="D372" s="3" t="str">
        <f t="shared" si="10"/>
        <v>072</v>
      </c>
      <c r="E372" s="3" t="s">
        <v>4627</v>
      </c>
      <c r="F372" s="3" t="s">
        <v>7169</v>
      </c>
      <c r="G372" s="3">
        <v>72544</v>
      </c>
      <c r="H372" s="3">
        <v>13053</v>
      </c>
      <c r="I372" s="3">
        <v>1381</v>
      </c>
      <c r="J372" s="3">
        <f t="shared" si="11"/>
        <v>58110</v>
      </c>
      <c r="K372" s="3">
        <v>1347</v>
      </c>
      <c r="L372" s="3">
        <v>9770</v>
      </c>
      <c r="M372" s="3">
        <v>16768</v>
      </c>
      <c r="N372" s="3">
        <v>5905</v>
      </c>
      <c r="O372" s="3">
        <v>728</v>
      </c>
      <c r="P372" s="3">
        <v>363</v>
      </c>
      <c r="Q372" s="3">
        <v>127</v>
      </c>
      <c r="R372" s="3">
        <v>6029</v>
      </c>
      <c r="S372" s="3">
        <v>1209</v>
      </c>
      <c r="T372" s="3">
        <v>15864</v>
      </c>
    </row>
    <row r="373" spans="1:20">
      <c r="A373" s="3">
        <v>72</v>
      </c>
      <c r="B373" s="3" t="s">
        <v>7260</v>
      </c>
      <c r="C373" s="3">
        <v>2</v>
      </c>
      <c r="D373" s="3" t="str">
        <f t="shared" si="10"/>
        <v>072</v>
      </c>
      <c r="E373" s="3" t="s">
        <v>4635</v>
      </c>
      <c r="F373" s="3" t="s">
        <v>7170</v>
      </c>
      <c r="G373" s="3">
        <v>83308</v>
      </c>
      <c r="H373" s="3">
        <v>16734</v>
      </c>
      <c r="I373" s="3">
        <v>1612</v>
      </c>
      <c r="J373" s="3">
        <f t="shared" si="11"/>
        <v>64962</v>
      </c>
      <c r="K373" s="3">
        <v>1149</v>
      </c>
      <c r="L373" s="3">
        <v>12272</v>
      </c>
      <c r="M373" s="3">
        <v>14881</v>
      </c>
      <c r="N373" s="3">
        <v>8006</v>
      </c>
      <c r="O373" s="3">
        <v>795</v>
      </c>
      <c r="P373" s="3">
        <v>476</v>
      </c>
      <c r="Q373" s="3">
        <v>163</v>
      </c>
      <c r="R373" s="3">
        <v>5213</v>
      </c>
      <c r="S373" s="3">
        <v>1223</v>
      </c>
      <c r="T373" s="3">
        <v>20784</v>
      </c>
    </row>
    <row r="374" spans="1:20">
      <c r="A374" s="3">
        <v>72</v>
      </c>
      <c r="B374" s="3" t="s">
        <v>7260</v>
      </c>
      <c r="C374" s="3">
        <v>3</v>
      </c>
      <c r="D374" s="3" t="str">
        <f t="shared" si="10"/>
        <v>072</v>
      </c>
      <c r="E374" s="3" t="s">
        <v>4648</v>
      </c>
      <c r="F374" s="3" t="s">
        <v>7171</v>
      </c>
      <c r="G374" s="3">
        <v>84790</v>
      </c>
      <c r="H374" s="3">
        <v>14023</v>
      </c>
      <c r="I374" s="3">
        <v>1806</v>
      </c>
      <c r="J374" s="3">
        <f t="shared" si="11"/>
        <v>68961</v>
      </c>
      <c r="K374" s="3">
        <v>1145</v>
      </c>
      <c r="L374" s="3">
        <v>14756</v>
      </c>
      <c r="M374" s="3">
        <v>18160</v>
      </c>
      <c r="N374" s="3">
        <v>7304</v>
      </c>
      <c r="O374" s="3">
        <v>1030</v>
      </c>
      <c r="P374" s="3">
        <v>609</v>
      </c>
      <c r="Q374" s="3">
        <v>152</v>
      </c>
      <c r="R374" s="3">
        <v>6076</v>
      </c>
      <c r="S374" s="3">
        <v>1645</v>
      </c>
      <c r="T374" s="3">
        <v>18084</v>
      </c>
    </row>
    <row r="375" spans="1:20">
      <c r="A375" s="3">
        <v>72</v>
      </c>
      <c r="B375" s="3" t="s">
        <v>7260</v>
      </c>
      <c r="C375" s="3">
        <v>4</v>
      </c>
      <c r="D375" s="3" t="str">
        <f t="shared" si="10"/>
        <v>072</v>
      </c>
      <c r="E375" s="3" t="s">
        <v>4657</v>
      </c>
      <c r="F375" s="3" t="s">
        <v>7172</v>
      </c>
      <c r="G375" s="3">
        <v>78821</v>
      </c>
      <c r="H375" s="3">
        <v>13280</v>
      </c>
      <c r="I375" s="3">
        <v>1638</v>
      </c>
      <c r="J375" s="3">
        <f t="shared" si="11"/>
        <v>63903</v>
      </c>
      <c r="K375" s="3">
        <v>1204</v>
      </c>
      <c r="L375" s="3">
        <v>12121</v>
      </c>
      <c r="M375" s="3">
        <v>16727</v>
      </c>
      <c r="N375" s="3">
        <v>7269</v>
      </c>
      <c r="O375" s="3">
        <v>872</v>
      </c>
      <c r="P375" s="3">
        <v>477</v>
      </c>
      <c r="Q375" s="3">
        <v>148</v>
      </c>
      <c r="R375" s="3">
        <v>5975</v>
      </c>
      <c r="S375" s="3">
        <v>1340</v>
      </c>
      <c r="T375" s="3">
        <v>17770</v>
      </c>
    </row>
    <row r="376" spans="1:20">
      <c r="A376" s="3">
        <v>72</v>
      </c>
      <c r="B376" s="3" t="s">
        <v>7260</v>
      </c>
      <c r="C376" s="3">
        <v>5</v>
      </c>
      <c r="D376" s="3" t="str">
        <f t="shared" si="10"/>
        <v>072</v>
      </c>
      <c r="E376" s="3" t="s">
        <v>4667</v>
      </c>
      <c r="F376" s="3" t="s">
        <v>7173</v>
      </c>
      <c r="G376" s="3">
        <v>87395</v>
      </c>
      <c r="H376" s="3">
        <v>15433</v>
      </c>
      <c r="I376" s="3">
        <v>1796</v>
      </c>
      <c r="J376" s="3">
        <f t="shared" si="11"/>
        <v>70166</v>
      </c>
      <c r="K376" s="3">
        <v>1308</v>
      </c>
      <c r="L376" s="3">
        <v>13597</v>
      </c>
      <c r="M376" s="3">
        <v>19638</v>
      </c>
      <c r="N376" s="3">
        <v>6659</v>
      </c>
      <c r="O376" s="3">
        <v>954</v>
      </c>
      <c r="P376" s="3">
        <v>527</v>
      </c>
      <c r="Q376" s="3">
        <v>159</v>
      </c>
      <c r="R376" s="3">
        <v>6509</v>
      </c>
      <c r="S376" s="3">
        <v>1595</v>
      </c>
      <c r="T376" s="3">
        <v>19220</v>
      </c>
    </row>
    <row r="377" spans="1:20">
      <c r="A377" s="3">
        <v>73</v>
      </c>
      <c r="B377" s="3" t="s">
        <v>7261</v>
      </c>
      <c r="C377" s="3">
        <v>1</v>
      </c>
      <c r="D377" s="3" t="str">
        <f t="shared" si="10"/>
        <v>073</v>
      </c>
      <c r="E377" s="3" t="s">
        <v>4678</v>
      </c>
      <c r="F377" s="3" t="s">
        <v>7169</v>
      </c>
      <c r="G377" s="3">
        <v>82082</v>
      </c>
      <c r="H377" s="3">
        <v>13501</v>
      </c>
      <c r="I377" s="3">
        <v>1278</v>
      </c>
      <c r="J377" s="3">
        <f t="shared" si="11"/>
        <v>67303</v>
      </c>
      <c r="K377" s="3">
        <v>2221</v>
      </c>
      <c r="L377" s="3">
        <v>13032</v>
      </c>
      <c r="M377" s="3">
        <v>20564</v>
      </c>
      <c r="N377" s="3">
        <v>6489</v>
      </c>
      <c r="O377" s="3">
        <v>677</v>
      </c>
      <c r="P377" s="3">
        <v>275</v>
      </c>
      <c r="Q377" s="3">
        <v>198</v>
      </c>
      <c r="R377" s="3">
        <v>7393</v>
      </c>
      <c r="S377" s="3">
        <v>1424</v>
      </c>
      <c r="T377" s="3">
        <v>15030</v>
      </c>
    </row>
    <row r="378" spans="1:20">
      <c r="A378" s="3">
        <v>73</v>
      </c>
      <c r="B378" s="3" t="s">
        <v>7261</v>
      </c>
      <c r="C378" s="3">
        <v>2</v>
      </c>
      <c r="D378" s="3" t="str">
        <f t="shared" si="10"/>
        <v>073</v>
      </c>
      <c r="E378" s="3" t="s">
        <v>4687</v>
      </c>
      <c r="F378" s="3" t="s">
        <v>7170</v>
      </c>
      <c r="G378" s="3">
        <v>74896</v>
      </c>
      <c r="H378" s="3">
        <v>13597</v>
      </c>
      <c r="I378" s="3">
        <v>1574</v>
      </c>
      <c r="J378" s="3">
        <f t="shared" si="11"/>
        <v>59725</v>
      </c>
      <c r="K378" s="3">
        <v>1981</v>
      </c>
      <c r="L378" s="3">
        <v>11337</v>
      </c>
      <c r="M378" s="3">
        <v>18725</v>
      </c>
      <c r="N378" s="3">
        <v>7152</v>
      </c>
      <c r="O378" s="3">
        <v>801</v>
      </c>
      <c r="P378" s="3">
        <v>331</v>
      </c>
      <c r="Q378" s="3">
        <v>154</v>
      </c>
      <c r="R378" s="3">
        <v>5609</v>
      </c>
      <c r="S378" s="3">
        <v>1393</v>
      </c>
      <c r="T378" s="3">
        <v>12242</v>
      </c>
    </row>
    <row r="379" spans="1:20">
      <c r="A379" s="3">
        <v>73</v>
      </c>
      <c r="B379" s="3" t="s">
        <v>7261</v>
      </c>
      <c r="C379" s="3">
        <v>3</v>
      </c>
      <c r="D379" s="3" t="str">
        <f t="shared" si="10"/>
        <v>073</v>
      </c>
      <c r="E379" s="3" t="s">
        <v>4697</v>
      </c>
      <c r="F379" s="3" t="s">
        <v>7171</v>
      </c>
      <c r="G379" s="3">
        <v>70313</v>
      </c>
      <c r="H379" s="3">
        <v>11267</v>
      </c>
      <c r="I379" s="3">
        <v>1133</v>
      </c>
      <c r="J379" s="3">
        <f t="shared" si="11"/>
        <v>57913</v>
      </c>
      <c r="K379" s="3">
        <v>1734</v>
      </c>
      <c r="L379" s="3">
        <v>11998</v>
      </c>
      <c r="M379" s="3">
        <v>15343</v>
      </c>
      <c r="N379" s="3">
        <v>6737</v>
      </c>
      <c r="O379" s="3">
        <v>722</v>
      </c>
      <c r="P379" s="3">
        <v>336</v>
      </c>
      <c r="Q379" s="3">
        <v>177</v>
      </c>
      <c r="R379" s="3">
        <v>5323</v>
      </c>
      <c r="S379" s="3">
        <v>1312</v>
      </c>
      <c r="T379" s="3">
        <v>14231</v>
      </c>
    </row>
    <row r="380" spans="1:20">
      <c r="A380" s="3">
        <v>73</v>
      </c>
      <c r="B380" s="3" t="s">
        <v>7261</v>
      </c>
      <c r="C380" s="3">
        <v>4</v>
      </c>
      <c r="D380" s="3" t="str">
        <f t="shared" si="10"/>
        <v>073</v>
      </c>
      <c r="E380" s="3" t="s">
        <v>4705</v>
      </c>
      <c r="F380" s="3" t="s">
        <v>7172</v>
      </c>
      <c r="G380" s="3">
        <v>71494</v>
      </c>
      <c r="H380" s="3">
        <v>12173</v>
      </c>
      <c r="I380" s="3">
        <v>1147</v>
      </c>
      <c r="J380" s="3">
        <f t="shared" si="11"/>
        <v>58174</v>
      </c>
      <c r="K380" s="3">
        <v>2377</v>
      </c>
      <c r="L380" s="3">
        <v>9626</v>
      </c>
      <c r="M380" s="3">
        <v>14912</v>
      </c>
      <c r="N380" s="3">
        <v>7497</v>
      </c>
      <c r="O380" s="3">
        <v>690</v>
      </c>
      <c r="P380" s="3">
        <v>271</v>
      </c>
      <c r="Q380" s="3">
        <v>135</v>
      </c>
      <c r="R380" s="3">
        <v>5709</v>
      </c>
      <c r="S380" s="3">
        <v>991</v>
      </c>
      <c r="T380" s="3">
        <v>15966</v>
      </c>
    </row>
    <row r="381" spans="1:20">
      <c r="A381" s="3">
        <v>74</v>
      </c>
      <c r="B381" s="3" t="s">
        <v>7262</v>
      </c>
      <c r="C381" s="3">
        <v>1</v>
      </c>
      <c r="D381" s="3" t="str">
        <f t="shared" si="10"/>
        <v>074</v>
      </c>
      <c r="E381" s="3" t="s">
        <v>4712</v>
      </c>
      <c r="F381" s="3" t="s">
        <v>7169</v>
      </c>
      <c r="G381" s="3">
        <v>93012</v>
      </c>
      <c r="H381" s="3">
        <v>15027</v>
      </c>
      <c r="I381" s="3">
        <v>1312</v>
      </c>
      <c r="J381" s="3">
        <f t="shared" si="11"/>
        <v>76673</v>
      </c>
      <c r="K381" s="3">
        <v>2899</v>
      </c>
      <c r="L381" s="3">
        <v>12222</v>
      </c>
      <c r="M381" s="3">
        <v>25791</v>
      </c>
      <c r="N381" s="3">
        <v>6442</v>
      </c>
      <c r="O381" s="3">
        <v>751</v>
      </c>
      <c r="P381" s="3">
        <v>292</v>
      </c>
      <c r="Q381" s="3">
        <v>231</v>
      </c>
      <c r="R381" s="3">
        <v>9890</v>
      </c>
      <c r="S381" s="3">
        <v>1689</v>
      </c>
      <c r="T381" s="3">
        <v>16466</v>
      </c>
    </row>
    <row r="382" spans="1:20">
      <c r="A382" s="3">
        <v>74</v>
      </c>
      <c r="B382" s="3" t="s">
        <v>7262</v>
      </c>
      <c r="C382" s="3">
        <v>2</v>
      </c>
      <c r="D382" s="3" t="str">
        <f t="shared" si="10"/>
        <v>074</v>
      </c>
      <c r="E382" s="3" t="s">
        <v>4723</v>
      </c>
      <c r="F382" s="3" t="s">
        <v>7170</v>
      </c>
      <c r="G382" s="3">
        <v>90282</v>
      </c>
      <c r="H382" s="3">
        <v>15624</v>
      </c>
      <c r="I382" s="3">
        <v>1229</v>
      </c>
      <c r="J382" s="3">
        <f t="shared" si="11"/>
        <v>73429</v>
      </c>
      <c r="K382" s="3">
        <v>2779</v>
      </c>
      <c r="L382" s="3">
        <v>10978</v>
      </c>
      <c r="M382" s="3">
        <v>24309</v>
      </c>
      <c r="N382" s="3">
        <v>6793</v>
      </c>
      <c r="O382" s="3">
        <v>779</v>
      </c>
      <c r="P382" s="3">
        <v>298</v>
      </c>
      <c r="Q382" s="3">
        <v>205</v>
      </c>
      <c r="R382" s="3">
        <v>9212</v>
      </c>
      <c r="S382" s="3">
        <v>1571</v>
      </c>
      <c r="T382" s="3">
        <v>16505</v>
      </c>
    </row>
    <row r="383" spans="1:20">
      <c r="A383" s="3">
        <v>74</v>
      </c>
      <c r="B383" s="3" t="s">
        <v>7262</v>
      </c>
      <c r="C383" s="3">
        <v>3</v>
      </c>
      <c r="D383" s="3" t="str">
        <f t="shared" si="10"/>
        <v>074</v>
      </c>
      <c r="E383" s="3" t="s">
        <v>4734</v>
      </c>
      <c r="F383" s="3" t="s">
        <v>7171</v>
      </c>
      <c r="G383" s="3">
        <v>75148</v>
      </c>
      <c r="H383" s="3">
        <v>12814</v>
      </c>
      <c r="I383" s="3">
        <v>1273</v>
      </c>
      <c r="J383" s="3">
        <f t="shared" si="11"/>
        <v>61061</v>
      </c>
      <c r="K383" s="3">
        <v>2311</v>
      </c>
      <c r="L383" s="3">
        <v>11609</v>
      </c>
      <c r="M383" s="3">
        <v>19277</v>
      </c>
      <c r="N383" s="3">
        <v>5904</v>
      </c>
      <c r="O383" s="3">
        <v>715</v>
      </c>
      <c r="P383" s="3">
        <v>282</v>
      </c>
      <c r="Q383" s="3">
        <v>197</v>
      </c>
      <c r="R383" s="3">
        <v>7225</v>
      </c>
      <c r="S383" s="3">
        <v>1622</v>
      </c>
      <c r="T383" s="3">
        <v>11919</v>
      </c>
    </row>
    <row r="384" spans="1:20">
      <c r="A384" s="3">
        <v>74</v>
      </c>
      <c r="B384" s="3" t="s">
        <v>7262</v>
      </c>
      <c r="C384" s="3">
        <v>4</v>
      </c>
      <c r="D384" s="3" t="str">
        <f t="shared" si="10"/>
        <v>074</v>
      </c>
      <c r="E384" s="3" t="s">
        <v>4743</v>
      </c>
      <c r="F384" s="3" t="s">
        <v>7172</v>
      </c>
      <c r="G384" s="3">
        <v>80428</v>
      </c>
      <c r="H384" s="3">
        <v>18133</v>
      </c>
      <c r="I384" s="3">
        <v>1053</v>
      </c>
      <c r="J384" s="3">
        <f t="shared" si="11"/>
        <v>61242</v>
      </c>
      <c r="K384" s="3">
        <v>2237</v>
      </c>
      <c r="L384" s="3">
        <v>9851</v>
      </c>
      <c r="M384" s="3">
        <v>20567</v>
      </c>
      <c r="N384" s="3">
        <v>5679</v>
      </c>
      <c r="O384" s="3">
        <v>652</v>
      </c>
      <c r="P384" s="3">
        <v>276</v>
      </c>
      <c r="Q384" s="3">
        <v>221</v>
      </c>
      <c r="R384" s="3">
        <v>7234</v>
      </c>
      <c r="S384" s="3">
        <v>1418</v>
      </c>
      <c r="T384" s="3">
        <v>13107</v>
      </c>
    </row>
    <row r="385" spans="1:20">
      <c r="A385" s="3">
        <v>74</v>
      </c>
      <c r="B385" s="3" t="s">
        <v>7262</v>
      </c>
      <c r="C385" s="3">
        <v>5</v>
      </c>
      <c r="D385" s="3" t="str">
        <f t="shared" si="10"/>
        <v>074</v>
      </c>
      <c r="E385" s="3" t="s">
        <v>4753</v>
      </c>
      <c r="F385" s="3" t="s">
        <v>7173</v>
      </c>
      <c r="G385" s="3">
        <v>89879</v>
      </c>
      <c r="H385" s="3">
        <v>18214</v>
      </c>
      <c r="I385" s="3">
        <v>1398</v>
      </c>
      <c r="J385" s="3">
        <f t="shared" si="11"/>
        <v>70267</v>
      </c>
      <c r="K385" s="3">
        <v>2216</v>
      </c>
      <c r="L385" s="3">
        <v>11604</v>
      </c>
      <c r="M385" s="3">
        <v>24646</v>
      </c>
      <c r="N385" s="3">
        <v>6821</v>
      </c>
      <c r="O385" s="3">
        <v>915</v>
      </c>
      <c r="P385" s="3">
        <v>359</v>
      </c>
      <c r="Q385" s="3">
        <v>200</v>
      </c>
      <c r="R385" s="3">
        <v>7981</v>
      </c>
      <c r="S385" s="3">
        <v>1757</v>
      </c>
      <c r="T385" s="3">
        <v>13768</v>
      </c>
    </row>
    <row r="386" spans="1:20">
      <c r="A386" s="3">
        <v>74</v>
      </c>
      <c r="B386" s="3" t="s">
        <v>7262</v>
      </c>
      <c r="C386" s="3">
        <v>6</v>
      </c>
      <c r="D386" s="3" t="str">
        <f t="shared" si="10"/>
        <v>074</v>
      </c>
      <c r="E386" s="3" t="s">
        <v>4768</v>
      </c>
      <c r="F386" s="3" t="s">
        <v>7179</v>
      </c>
      <c r="G386" s="3">
        <v>75925</v>
      </c>
      <c r="H386" s="3">
        <v>15504</v>
      </c>
      <c r="I386" s="3">
        <v>1078</v>
      </c>
      <c r="J386" s="3">
        <f t="shared" si="11"/>
        <v>59343</v>
      </c>
      <c r="K386" s="3">
        <v>2004</v>
      </c>
      <c r="L386" s="3">
        <v>10319</v>
      </c>
      <c r="M386" s="3">
        <v>22356</v>
      </c>
      <c r="N386" s="3">
        <v>5478</v>
      </c>
      <c r="O386" s="3">
        <v>702</v>
      </c>
      <c r="P386" s="3">
        <v>286</v>
      </c>
      <c r="Q386" s="3">
        <v>188</v>
      </c>
      <c r="R386" s="3">
        <v>6005</v>
      </c>
      <c r="S386" s="3">
        <v>1288</v>
      </c>
      <c r="T386" s="3">
        <v>10717</v>
      </c>
    </row>
    <row r="387" spans="1:20">
      <c r="A387" s="3">
        <v>75</v>
      </c>
      <c r="B387" s="3" t="s">
        <v>5880</v>
      </c>
      <c r="C387" s="3">
        <v>1</v>
      </c>
      <c r="D387" s="3" t="str">
        <f t="shared" ref="D387:D450" si="12">IF(A387&lt;10,"00"&amp;A387,IF(A387&lt;100,"0"&amp;A387,A387))</f>
        <v>075</v>
      </c>
      <c r="E387" s="3" t="s">
        <v>4779</v>
      </c>
      <c r="F387" s="3" t="s">
        <v>7169</v>
      </c>
      <c r="G387" s="3">
        <v>76628</v>
      </c>
      <c r="H387" s="3">
        <v>15063</v>
      </c>
      <c r="I387" s="3">
        <v>686</v>
      </c>
      <c r="J387" s="3">
        <f t="shared" ref="J387:J450" si="13">G387-H387-I387</f>
        <v>60879</v>
      </c>
      <c r="K387" s="3">
        <v>2418</v>
      </c>
      <c r="L387" s="3">
        <v>3199</v>
      </c>
      <c r="M387" s="3">
        <v>25555</v>
      </c>
      <c r="N387" s="3">
        <v>4573</v>
      </c>
      <c r="O387" s="3">
        <v>271</v>
      </c>
      <c r="P387" s="3">
        <v>97</v>
      </c>
      <c r="Q387" s="3">
        <v>143</v>
      </c>
      <c r="R387" s="3">
        <v>6377</v>
      </c>
      <c r="S387" s="3">
        <v>543</v>
      </c>
      <c r="T387" s="3">
        <v>17703</v>
      </c>
    </row>
    <row r="388" spans="1:20">
      <c r="A388" s="3">
        <v>75</v>
      </c>
      <c r="B388" s="3" t="s">
        <v>5880</v>
      </c>
      <c r="C388" s="3">
        <v>2</v>
      </c>
      <c r="D388" s="3" t="str">
        <f t="shared" si="12"/>
        <v>075</v>
      </c>
      <c r="E388" s="3" t="s">
        <v>4793</v>
      </c>
      <c r="F388" s="3" t="s">
        <v>7170</v>
      </c>
      <c r="G388" s="3">
        <v>71232</v>
      </c>
      <c r="H388" s="3">
        <v>13159</v>
      </c>
      <c r="I388" s="3">
        <v>617</v>
      </c>
      <c r="J388" s="3">
        <f t="shared" si="13"/>
        <v>57456</v>
      </c>
      <c r="K388" s="3">
        <v>2228</v>
      </c>
      <c r="L388" s="3">
        <v>2994</v>
      </c>
      <c r="M388" s="3">
        <v>24194</v>
      </c>
      <c r="N388" s="3">
        <v>4290</v>
      </c>
      <c r="O388" s="3">
        <v>285</v>
      </c>
      <c r="P388" s="3">
        <v>118</v>
      </c>
      <c r="Q388" s="3">
        <v>140</v>
      </c>
      <c r="R388" s="3">
        <v>6203</v>
      </c>
      <c r="S388" s="3">
        <v>550</v>
      </c>
      <c r="T388" s="3">
        <v>16454</v>
      </c>
    </row>
    <row r="389" spans="1:20">
      <c r="A389" s="3">
        <v>75</v>
      </c>
      <c r="B389" s="3" t="s">
        <v>5880</v>
      </c>
      <c r="C389" s="3">
        <v>3</v>
      </c>
      <c r="D389" s="3" t="str">
        <f t="shared" si="12"/>
        <v>075</v>
      </c>
      <c r="E389" s="3" t="s">
        <v>4812</v>
      </c>
      <c r="F389" s="3" t="s">
        <v>7171</v>
      </c>
      <c r="G389" s="3">
        <v>64992</v>
      </c>
      <c r="H389" s="3">
        <v>13368</v>
      </c>
      <c r="I389" s="3">
        <v>649</v>
      </c>
      <c r="J389" s="3">
        <f t="shared" si="13"/>
        <v>50975</v>
      </c>
      <c r="K389" s="3">
        <v>2102</v>
      </c>
      <c r="L389" s="3">
        <v>3420</v>
      </c>
      <c r="M389" s="3">
        <v>14652</v>
      </c>
      <c r="N389" s="3">
        <v>5732</v>
      </c>
      <c r="O389" s="3">
        <v>373</v>
      </c>
      <c r="P389" s="3">
        <v>164</v>
      </c>
      <c r="Q389" s="3">
        <v>129</v>
      </c>
      <c r="R389" s="3">
        <v>5212</v>
      </c>
      <c r="S389" s="3">
        <v>520</v>
      </c>
      <c r="T389" s="3">
        <v>18671</v>
      </c>
    </row>
    <row r="390" spans="1:20">
      <c r="A390" s="3">
        <v>75</v>
      </c>
      <c r="B390" s="3" t="s">
        <v>5880</v>
      </c>
      <c r="C390" s="3">
        <v>4</v>
      </c>
      <c r="D390" s="3" t="str">
        <f t="shared" si="12"/>
        <v>075</v>
      </c>
      <c r="E390" s="3" t="s">
        <v>4825</v>
      </c>
      <c r="F390" s="3" t="s">
        <v>7172</v>
      </c>
      <c r="G390" s="3">
        <v>67284</v>
      </c>
      <c r="H390" s="3">
        <v>13207</v>
      </c>
      <c r="I390" s="3">
        <v>553</v>
      </c>
      <c r="J390" s="3">
        <f t="shared" si="13"/>
        <v>53524</v>
      </c>
      <c r="K390" s="3">
        <v>1021</v>
      </c>
      <c r="L390" s="3">
        <v>3153</v>
      </c>
      <c r="M390" s="3">
        <v>33002</v>
      </c>
      <c r="N390" s="3">
        <v>2015</v>
      </c>
      <c r="O390" s="3">
        <v>161</v>
      </c>
      <c r="P390" s="3">
        <v>42</v>
      </c>
      <c r="Q390" s="3">
        <v>97</v>
      </c>
      <c r="R390" s="3">
        <v>4829</v>
      </c>
      <c r="S390" s="3">
        <v>463</v>
      </c>
      <c r="T390" s="3">
        <v>8741</v>
      </c>
    </row>
    <row r="391" spans="1:20">
      <c r="A391" s="3">
        <v>75</v>
      </c>
      <c r="B391" s="3" t="s">
        <v>5880</v>
      </c>
      <c r="C391" s="3">
        <v>5</v>
      </c>
      <c r="D391" s="3" t="str">
        <f t="shared" si="12"/>
        <v>075</v>
      </c>
      <c r="E391" s="3" t="s">
        <v>4840</v>
      </c>
      <c r="F391" s="3" t="s">
        <v>7173</v>
      </c>
      <c r="G391" s="3">
        <v>70913</v>
      </c>
      <c r="H391" s="3">
        <v>13828</v>
      </c>
      <c r="I391" s="3">
        <v>628</v>
      </c>
      <c r="J391" s="3">
        <f t="shared" si="13"/>
        <v>56457</v>
      </c>
      <c r="K391" s="3">
        <v>3271</v>
      </c>
      <c r="L391" s="3">
        <v>2807</v>
      </c>
      <c r="M391" s="3">
        <v>13027</v>
      </c>
      <c r="N391" s="3">
        <v>7611</v>
      </c>
      <c r="O391" s="3">
        <v>393</v>
      </c>
      <c r="P391" s="3">
        <v>161</v>
      </c>
      <c r="Q391" s="3">
        <v>109</v>
      </c>
      <c r="R391" s="3">
        <v>4994</v>
      </c>
      <c r="S391" s="3">
        <v>444</v>
      </c>
      <c r="T391" s="3">
        <v>23640</v>
      </c>
    </row>
    <row r="392" spans="1:20">
      <c r="A392" s="3">
        <v>75</v>
      </c>
      <c r="B392" s="3" t="s">
        <v>5880</v>
      </c>
      <c r="C392" s="3">
        <v>6</v>
      </c>
      <c r="D392" s="3" t="str">
        <f t="shared" si="12"/>
        <v>075</v>
      </c>
      <c r="E392" s="3" t="s">
        <v>4859</v>
      </c>
      <c r="F392" s="3" t="s">
        <v>7179</v>
      </c>
      <c r="G392" s="3">
        <v>73259</v>
      </c>
      <c r="H392" s="3">
        <v>14165</v>
      </c>
      <c r="I392" s="3">
        <v>743</v>
      </c>
      <c r="J392" s="3">
        <f t="shared" si="13"/>
        <v>58351</v>
      </c>
      <c r="K392" s="3">
        <v>3304</v>
      </c>
      <c r="L392" s="3">
        <v>3126</v>
      </c>
      <c r="M392" s="3">
        <v>11377</v>
      </c>
      <c r="N392" s="3">
        <v>9704</v>
      </c>
      <c r="O392" s="3">
        <v>499</v>
      </c>
      <c r="P392" s="3">
        <v>188</v>
      </c>
      <c r="Q392" s="3">
        <v>144</v>
      </c>
      <c r="R392" s="3">
        <v>4374</v>
      </c>
      <c r="S392" s="3">
        <v>526</v>
      </c>
      <c r="T392" s="3">
        <v>25109</v>
      </c>
    </row>
    <row r="393" spans="1:20">
      <c r="A393" s="3">
        <v>75</v>
      </c>
      <c r="B393" s="3" t="s">
        <v>5880</v>
      </c>
      <c r="C393" s="3">
        <v>7</v>
      </c>
      <c r="D393" s="3" t="str">
        <f t="shared" si="12"/>
        <v>075</v>
      </c>
      <c r="E393" s="3" t="s">
        <v>4876</v>
      </c>
      <c r="F393" s="3" t="s">
        <v>7180</v>
      </c>
      <c r="G393" s="3">
        <v>72442</v>
      </c>
      <c r="H393" s="3">
        <v>13475</v>
      </c>
      <c r="I393" s="3">
        <v>645</v>
      </c>
      <c r="J393" s="3">
        <f t="shared" si="13"/>
        <v>58322</v>
      </c>
      <c r="K393" s="3">
        <v>3063</v>
      </c>
      <c r="L393" s="3">
        <v>2971</v>
      </c>
      <c r="M393" s="3">
        <v>14777</v>
      </c>
      <c r="N393" s="3">
        <v>7228</v>
      </c>
      <c r="O393" s="3">
        <v>355</v>
      </c>
      <c r="P393" s="3">
        <v>146</v>
      </c>
      <c r="Q393" s="3">
        <v>121</v>
      </c>
      <c r="R393" s="3">
        <v>5659</v>
      </c>
      <c r="S393" s="3">
        <v>535</v>
      </c>
      <c r="T393" s="3">
        <v>23467</v>
      </c>
    </row>
    <row r="394" spans="1:20">
      <c r="A394" s="3">
        <v>75</v>
      </c>
      <c r="B394" s="3" t="s">
        <v>5880</v>
      </c>
      <c r="C394" s="3">
        <v>8</v>
      </c>
      <c r="D394" s="3" t="str">
        <f t="shared" si="12"/>
        <v>075</v>
      </c>
      <c r="E394" s="3" t="s">
        <v>4897</v>
      </c>
      <c r="F394" s="3" t="s">
        <v>7181</v>
      </c>
      <c r="G394" s="3">
        <v>80126</v>
      </c>
      <c r="H394" s="3">
        <v>15572</v>
      </c>
      <c r="I394" s="3">
        <v>824</v>
      </c>
      <c r="J394" s="3">
        <f t="shared" si="13"/>
        <v>63730</v>
      </c>
      <c r="K394" s="3">
        <v>2632</v>
      </c>
      <c r="L394" s="3">
        <v>4649</v>
      </c>
      <c r="M394" s="3">
        <v>17656</v>
      </c>
      <c r="N394" s="3">
        <v>7496</v>
      </c>
      <c r="O394" s="3">
        <v>483</v>
      </c>
      <c r="P394" s="3">
        <v>190</v>
      </c>
      <c r="Q394" s="3">
        <v>144</v>
      </c>
      <c r="R394" s="3">
        <v>6319</v>
      </c>
      <c r="S394" s="3">
        <v>797</v>
      </c>
      <c r="T394" s="3">
        <v>23364</v>
      </c>
    </row>
    <row r="395" spans="1:20">
      <c r="A395" s="3">
        <v>75</v>
      </c>
      <c r="B395" s="3" t="s">
        <v>5880</v>
      </c>
      <c r="C395" s="3">
        <v>9</v>
      </c>
      <c r="D395" s="3" t="str">
        <f t="shared" si="12"/>
        <v>075</v>
      </c>
      <c r="E395" s="3" t="s">
        <v>4919</v>
      </c>
      <c r="F395" s="3" t="s">
        <v>7182</v>
      </c>
      <c r="G395" s="3">
        <v>66549</v>
      </c>
      <c r="H395" s="3">
        <v>13396</v>
      </c>
      <c r="I395" s="3">
        <v>789</v>
      </c>
      <c r="J395" s="3">
        <f t="shared" si="13"/>
        <v>52364</v>
      </c>
      <c r="K395" s="3">
        <v>2218</v>
      </c>
      <c r="L395" s="3">
        <v>3979</v>
      </c>
      <c r="M395" s="3">
        <v>11642</v>
      </c>
      <c r="N395" s="3">
        <v>7205</v>
      </c>
      <c r="O395" s="3">
        <v>479</v>
      </c>
      <c r="P395" s="3">
        <v>191</v>
      </c>
      <c r="Q395" s="3">
        <v>130</v>
      </c>
      <c r="R395" s="3">
        <v>4892</v>
      </c>
      <c r="S395" s="3">
        <v>648</v>
      </c>
      <c r="T395" s="3">
        <v>20980</v>
      </c>
    </row>
    <row r="396" spans="1:20">
      <c r="A396" s="3">
        <v>75</v>
      </c>
      <c r="B396" s="3" t="s">
        <v>5880</v>
      </c>
      <c r="C396" s="3">
        <v>10</v>
      </c>
      <c r="D396" s="3" t="str">
        <f t="shared" si="12"/>
        <v>075</v>
      </c>
      <c r="E396" s="3" t="s">
        <v>4936</v>
      </c>
      <c r="F396" s="3" t="s">
        <v>7189</v>
      </c>
      <c r="G396" s="3">
        <v>66673</v>
      </c>
      <c r="H396" s="3">
        <v>13677</v>
      </c>
      <c r="I396" s="3">
        <v>755</v>
      </c>
      <c r="J396" s="3">
        <f t="shared" si="13"/>
        <v>52241</v>
      </c>
      <c r="K396" s="3">
        <v>2205</v>
      </c>
      <c r="L396" s="3">
        <v>3943</v>
      </c>
      <c r="M396" s="3">
        <v>12414</v>
      </c>
      <c r="N396" s="3">
        <v>6719</v>
      </c>
      <c r="O396" s="3">
        <v>415</v>
      </c>
      <c r="P396" s="3">
        <v>182</v>
      </c>
      <c r="Q396" s="3">
        <v>136</v>
      </c>
      <c r="R396" s="3">
        <v>4998</v>
      </c>
      <c r="S396" s="3">
        <v>626</v>
      </c>
      <c r="T396" s="3">
        <v>20603</v>
      </c>
    </row>
    <row r="397" spans="1:20">
      <c r="A397" s="3">
        <v>75</v>
      </c>
      <c r="B397" s="3" t="s">
        <v>5880</v>
      </c>
      <c r="C397" s="3">
        <v>11</v>
      </c>
      <c r="D397" s="3" t="str">
        <f t="shared" si="12"/>
        <v>075</v>
      </c>
      <c r="E397" s="3" t="s">
        <v>4956</v>
      </c>
      <c r="F397" s="3" t="s">
        <v>7190</v>
      </c>
      <c r="G397" s="3">
        <v>69509</v>
      </c>
      <c r="H397" s="3">
        <v>12762</v>
      </c>
      <c r="I397" s="3">
        <v>673</v>
      </c>
      <c r="J397" s="3">
        <f t="shared" si="13"/>
        <v>56074</v>
      </c>
      <c r="K397" s="3">
        <v>2432</v>
      </c>
      <c r="L397" s="3">
        <v>3001</v>
      </c>
      <c r="M397" s="3">
        <v>17766</v>
      </c>
      <c r="N397" s="3">
        <v>5539</v>
      </c>
      <c r="O397" s="3">
        <v>349</v>
      </c>
      <c r="P397" s="3">
        <v>134</v>
      </c>
      <c r="Q397" s="3">
        <v>124</v>
      </c>
      <c r="R397" s="3">
        <v>6188</v>
      </c>
      <c r="S397" s="3">
        <v>586</v>
      </c>
      <c r="T397" s="3">
        <v>19955</v>
      </c>
    </row>
    <row r="398" spans="1:20">
      <c r="A398" s="3">
        <v>75</v>
      </c>
      <c r="B398" s="3" t="s">
        <v>5880</v>
      </c>
      <c r="C398" s="3">
        <v>12</v>
      </c>
      <c r="D398" s="3" t="str">
        <f t="shared" si="12"/>
        <v>075</v>
      </c>
      <c r="E398" s="3" t="s">
        <v>4968</v>
      </c>
      <c r="F398" s="3" t="s">
        <v>7191</v>
      </c>
      <c r="G398" s="3">
        <v>71250</v>
      </c>
      <c r="H398" s="3">
        <v>13415</v>
      </c>
      <c r="I398" s="3">
        <v>647</v>
      </c>
      <c r="J398" s="3">
        <f t="shared" si="13"/>
        <v>57188</v>
      </c>
      <c r="K398" s="3">
        <v>1702</v>
      </c>
      <c r="L398" s="3">
        <v>3403</v>
      </c>
      <c r="M398" s="3">
        <v>25375</v>
      </c>
      <c r="N398" s="3">
        <v>3568</v>
      </c>
      <c r="O398" s="3">
        <v>288</v>
      </c>
      <c r="P398" s="3">
        <v>96</v>
      </c>
      <c r="Q398" s="3">
        <v>132</v>
      </c>
      <c r="R398" s="3">
        <v>6730</v>
      </c>
      <c r="S398" s="3">
        <v>617</v>
      </c>
      <c r="T398" s="3">
        <v>15277</v>
      </c>
    </row>
    <row r="399" spans="1:20">
      <c r="A399" s="3">
        <v>75</v>
      </c>
      <c r="B399" s="3" t="s">
        <v>5880</v>
      </c>
      <c r="C399" s="3">
        <v>13</v>
      </c>
      <c r="D399" s="3" t="str">
        <f t="shared" si="12"/>
        <v>075</v>
      </c>
      <c r="E399" s="3" t="s">
        <v>4981</v>
      </c>
      <c r="F399" s="3" t="s">
        <v>7192</v>
      </c>
      <c r="G399" s="3">
        <v>72571</v>
      </c>
      <c r="H399" s="3">
        <v>14066</v>
      </c>
      <c r="I399" s="3">
        <v>716</v>
      </c>
      <c r="J399" s="3">
        <f t="shared" si="13"/>
        <v>57789</v>
      </c>
      <c r="K399" s="3">
        <v>1809</v>
      </c>
      <c r="L399" s="3">
        <v>4086</v>
      </c>
      <c r="M399" s="3">
        <v>21665</v>
      </c>
      <c r="N399" s="3">
        <v>4622</v>
      </c>
      <c r="O399" s="3">
        <v>327</v>
      </c>
      <c r="P399" s="3">
        <v>111</v>
      </c>
      <c r="Q399" s="3">
        <v>130</v>
      </c>
      <c r="R399" s="3">
        <v>6454</v>
      </c>
      <c r="S399" s="3">
        <v>707</v>
      </c>
      <c r="T399" s="3">
        <v>17878</v>
      </c>
    </row>
    <row r="400" spans="1:20">
      <c r="A400" s="3">
        <v>75</v>
      </c>
      <c r="B400" s="3" t="s">
        <v>5880</v>
      </c>
      <c r="C400" s="3">
        <v>14</v>
      </c>
      <c r="D400" s="3" t="str">
        <f t="shared" si="12"/>
        <v>075</v>
      </c>
      <c r="E400" s="3" t="s">
        <v>4994</v>
      </c>
      <c r="F400" s="3" t="s">
        <v>7193</v>
      </c>
      <c r="G400" s="3">
        <v>69857</v>
      </c>
      <c r="H400" s="3">
        <v>13498</v>
      </c>
      <c r="I400" s="3">
        <v>487</v>
      </c>
      <c r="J400" s="3">
        <f t="shared" si="13"/>
        <v>55872</v>
      </c>
      <c r="K400" s="3">
        <v>1026</v>
      </c>
      <c r="L400" s="3">
        <v>3184</v>
      </c>
      <c r="M400" s="3">
        <v>35303</v>
      </c>
      <c r="N400" s="3">
        <v>1893</v>
      </c>
      <c r="O400" s="3">
        <v>155</v>
      </c>
      <c r="P400" s="3">
        <v>55</v>
      </c>
      <c r="Q400" s="3">
        <v>116</v>
      </c>
      <c r="R400" s="3">
        <v>4952</v>
      </c>
      <c r="S400" s="3">
        <v>570</v>
      </c>
      <c r="T400" s="3">
        <v>8618</v>
      </c>
    </row>
    <row r="401" spans="1:20">
      <c r="A401" s="3">
        <v>75</v>
      </c>
      <c r="B401" s="3" t="s">
        <v>5880</v>
      </c>
      <c r="C401" s="3">
        <v>15</v>
      </c>
      <c r="D401" s="3" t="str">
        <f t="shared" si="12"/>
        <v>075</v>
      </c>
      <c r="E401" s="3" t="s">
        <v>5009</v>
      </c>
      <c r="F401" s="3" t="s">
        <v>7194</v>
      </c>
      <c r="G401" s="3">
        <v>73917</v>
      </c>
      <c r="H401" s="3">
        <v>15384</v>
      </c>
      <c r="I401" s="3">
        <v>788</v>
      </c>
      <c r="J401" s="3">
        <f t="shared" si="13"/>
        <v>57745</v>
      </c>
      <c r="K401" s="3">
        <v>2738</v>
      </c>
      <c r="L401" s="3">
        <v>4234</v>
      </c>
      <c r="M401" s="3">
        <v>10919</v>
      </c>
      <c r="N401" s="3">
        <v>9641</v>
      </c>
      <c r="O401" s="3">
        <v>541</v>
      </c>
      <c r="P401" s="3">
        <v>252</v>
      </c>
      <c r="Q401" s="3">
        <v>146</v>
      </c>
      <c r="R401" s="3">
        <v>4147</v>
      </c>
      <c r="S401" s="3">
        <v>578</v>
      </c>
      <c r="T401" s="3">
        <v>24549</v>
      </c>
    </row>
    <row r="402" spans="1:20">
      <c r="A402" s="3">
        <v>75</v>
      </c>
      <c r="B402" s="3" t="s">
        <v>5880</v>
      </c>
      <c r="C402" s="3">
        <v>16</v>
      </c>
      <c r="D402" s="3" t="str">
        <f t="shared" si="12"/>
        <v>075</v>
      </c>
      <c r="E402" s="3" t="s">
        <v>5025</v>
      </c>
      <c r="F402" s="3" t="s">
        <v>7195</v>
      </c>
      <c r="G402" s="3">
        <v>66160</v>
      </c>
      <c r="H402" s="3">
        <v>14527</v>
      </c>
      <c r="I402" s="3">
        <v>614</v>
      </c>
      <c r="J402" s="3">
        <f t="shared" si="13"/>
        <v>51019</v>
      </c>
      <c r="K402" s="3">
        <v>2454</v>
      </c>
      <c r="L402" s="3">
        <v>3363</v>
      </c>
      <c r="M402" s="3">
        <v>11510</v>
      </c>
      <c r="N402" s="3">
        <v>8077</v>
      </c>
      <c r="O402" s="3">
        <v>433</v>
      </c>
      <c r="P402" s="3">
        <v>210</v>
      </c>
      <c r="Q402" s="3">
        <v>105</v>
      </c>
      <c r="R402" s="3">
        <v>3432</v>
      </c>
      <c r="S402" s="3">
        <v>461</v>
      </c>
      <c r="T402" s="3">
        <v>20974</v>
      </c>
    </row>
    <row r="403" spans="1:20">
      <c r="A403" s="3">
        <v>75</v>
      </c>
      <c r="B403" s="3" t="s">
        <v>5880</v>
      </c>
      <c r="C403" s="3">
        <v>17</v>
      </c>
      <c r="D403" s="3" t="str">
        <f t="shared" si="12"/>
        <v>075</v>
      </c>
      <c r="E403" s="3" t="s">
        <v>5044</v>
      </c>
      <c r="F403" s="3" t="s">
        <v>7243</v>
      </c>
      <c r="G403" s="3">
        <v>54982</v>
      </c>
      <c r="H403" s="3">
        <v>12903</v>
      </c>
      <c r="I403" s="3">
        <v>664</v>
      </c>
      <c r="J403" s="3">
        <f t="shared" si="13"/>
        <v>41415</v>
      </c>
      <c r="K403" s="3">
        <v>2007</v>
      </c>
      <c r="L403" s="3">
        <v>2880</v>
      </c>
      <c r="M403" s="3">
        <v>7675</v>
      </c>
      <c r="N403" s="3">
        <v>6942</v>
      </c>
      <c r="O403" s="3">
        <v>420</v>
      </c>
      <c r="P403" s="3">
        <v>205</v>
      </c>
      <c r="Q403" s="3">
        <v>119</v>
      </c>
      <c r="R403" s="3">
        <v>2527</v>
      </c>
      <c r="S403" s="3">
        <v>361</v>
      </c>
      <c r="T403" s="3">
        <v>18279</v>
      </c>
    </row>
    <row r="404" spans="1:20">
      <c r="A404" s="3">
        <v>75</v>
      </c>
      <c r="B404" s="3" t="s">
        <v>5880</v>
      </c>
      <c r="C404" s="3">
        <v>18</v>
      </c>
      <c r="D404" s="3" t="str">
        <f t="shared" si="12"/>
        <v>075</v>
      </c>
      <c r="E404" s="3" t="s">
        <v>5062</v>
      </c>
      <c r="F404" s="3" t="s">
        <v>7244</v>
      </c>
      <c r="G404" s="3">
        <v>64978</v>
      </c>
      <c r="H404" s="3">
        <v>13290</v>
      </c>
      <c r="I404" s="3">
        <v>615</v>
      </c>
      <c r="J404" s="3">
        <f t="shared" si="13"/>
        <v>51073</v>
      </c>
      <c r="K404" s="3">
        <v>2865</v>
      </c>
      <c r="L404" s="3">
        <v>3111</v>
      </c>
      <c r="M404" s="3">
        <v>10973</v>
      </c>
      <c r="N404" s="3">
        <v>7246</v>
      </c>
      <c r="O404" s="3">
        <v>417</v>
      </c>
      <c r="P404" s="3">
        <v>177</v>
      </c>
      <c r="Q404" s="3">
        <v>107</v>
      </c>
      <c r="R404" s="3">
        <v>4377</v>
      </c>
      <c r="S404" s="3">
        <v>427</v>
      </c>
      <c r="T404" s="3">
        <v>21373</v>
      </c>
    </row>
    <row r="405" spans="1:20">
      <c r="A405" s="3">
        <v>76</v>
      </c>
      <c r="B405" s="3" t="s">
        <v>7263</v>
      </c>
      <c r="C405" s="3">
        <v>1</v>
      </c>
      <c r="D405" s="3" t="str">
        <f t="shared" si="12"/>
        <v>076</v>
      </c>
      <c r="E405" s="3" t="s">
        <v>5075</v>
      </c>
      <c r="F405" s="3" t="s">
        <v>7169</v>
      </c>
      <c r="G405" s="3">
        <v>64685</v>
      </c>
      <c r="H405" s="3">
        <v>13152</v>
      </c>
      <c r="I405" s="3">
        <v>763</v>
      </c>
      <c r="J405" s="3">
        <f t="shared" si="13"/>
        <v>50770</v>
      </c>
      <c r="K405" s="3">
        <v>1604</v>
      </c>
      <c r="L405" s="3">
        <v>5512</v>
      </c>
      <c r="M405" s="3">
        <v>14211</v>
      </c>
      <c r="N405" s="3">
        <v>6513</v>
      </c>
      <c r="O405" s="3">
        <v>504</v>
      </c>
      <c r="P405" s="3">
        <v>219</v>
      </c>
      <c r="Q405" s="3">
        <v>132</v>
      </c>
      <c r="R405" s="3">
        <v>4900</v>
      </c>
      <c r="S405" s="3">
        <v>732</v>
      </c>
      <c r="T405" s="3">
        <v>16443</v>
      </c>
    </row>
    <row r="406" spans="1:20">
      <c r="A406" s="3">
        <v>76</v>
      </c>
      <c r="B406" s="3" t="s">
        <v>7263</v>
      </c>
      <c r="C406" s="3">
        <v>2</v>
      </c>
      <c r="D406" s="3" t="str">
        <f t="shared" si="12"/>
        <v>076</v>
      </c>
      <c r="E406" s="3" t="s">
        <v>5090</v>
      </c>
      <c r="F406" s="3" t="s">
        <v>7170</v>
      </c>
      <c r="G406" s="3">
        <v>91321</v>
      </c>
      <c r="H406" s="3">
        <v>15109</v>
      </c>
      <c r="I406" s="3">
        <v>1272</v>
      </c>
      <c r="J406" s="3">
        <f t="shared" si="13"/>
        <v>74940</v>
      </c>
      <c r="K406" s="3">
        <v>1453</v>
      </c>
      <c r="L406" s="3">
        <v>12757</v>
      </c>
      <c r="M406" s="3">
        <v>23619</v>
      </c>
      <c r="N406" s="3">
        <v>7613</v>
      </c>
      <c r="O406" s="3">
        <v>792</v>
      </c>
      <c r="P406" s="3">
        <v>382</v>
      </c>
      <c r="Q406" s="3">
        <v>189</v>
      </c>
      <c r="R406" s="3">
        <v>7682</v>
      </c>
      <c r="S406" s="3">
        <v>1513</v>
      </c>
      <c r="T406" s="3">
        <v>18940</v>
      </c>
    </row>
    <row r="407" spans="1:20">
      <c r="A407" s="3">
        <v>76</v>
      </c>
      <c r="B407" s="3" t="s">
        <v>7263</v>
      </c>
      <c r="C407" s="3">
        <v>3</v>
      </c>
      <c r="D407" s="3" t="str">
        <f t="shared" si="12"/>
        <v>076</v>
      </c>
      <c r="E407" s="3" t="s">
        <v>5096</v>
      </c>
      <c r="F407" s="3" t="s">
        <v>7171</v>
      </c>
      <c r="G407" s="3">
        <v>69191</v>
      </c>
      <c r="H407" s="3">
        <v>13522</v>
      </c>
      <c r="I407" s="3">
        <v>1012</v>
      </c>
      <c r="J407" s="3">
        <f t="shared" si="13"/>
        <v>54657</v>
      </c>
      <c r="K407" s="3">
        <v>1013</v>
      </c>
      <c r="L407" s="3">
        <v>8984</v>
      </c>
      <c r="M407" s="3">
        <v>9115</v>
      </c>
      <c r="N407" s="3">
        <v>10030</v>
      </c>
      <c r="O407" s="3">
        <v>717</v>
      </c>
      <c r="P407" s="3">
        <v>362</v>
      </c>
      <c r="Q407" s="3">
        <v>116</v>
      </c>
      <c r="R407" s="3">
        <v>3520</v>
      </c>
      <c r="S407" s="3">
        <v>785</v>
      </c>
      <c r="T407" s="3">
        <v>20015</v>
      </c>
    </row>
    <row r="408" spans="1:20">
      <c r="A408" s="3">
        <v>76</v>
      </c>
      <c r="B408" s="3" t="s">
        <v>7263</v>
      </c>
      <c r="C408" s="3">
        <v>4</v>
      </c>
      <c r="D408" s="3" t="str">
        <f t="shared" si="12"/>
        <v>076</v>
      </c>
      <c r="E408" s="3" t="s">
        <v>5106</v>
      </c>
      <c r="F408" s="3" t="s">
        <v>7172</v>
      </c>
      <c r="G408" s="3">
        <v>88898</v>
      </c>
      <c r="H408" s="3">
        <v>17652</v>
      </c>
      <c r="I408" s="3">
        <v>1436</v>
      </c>
      <c r="J408" s="3">
        <f t="shared" si="13"/>
        <v>69810</v>
      </c>
      <c r="K408" s="3">
        <v>844</v>
      </c>
      <c r="L408" s="3">
        <v>13430</v>
      </c>
      <c r="M408" s="3">
        <v>12618</v>
      </c>
      <c r="N408" s="3">
        <v>10252</v>
      </c>
      <c r="O408" s="3">
        <v>994</v>
      </c>
      <c r="P408" s="3">
        <v>494</v>
      </c>
      <c r="Q408" s="3">
        <v>153</v>
      </c>
      <c r="R408" s="3">
        <v>4330</v>
      </c>
      <c r="S408" s="3">
        <v>1132</v>
      </c>
      <c r="T408" s="3">
        <v>25563</v>
      </c>
    </row>
    <row r="409" spans="1:20">
      <c r="A409" s="3">
        <v>76</v>
      </c>
      <c r="B409" s="3" t="s">
        <v>7263</v>
      </c>
      <c r="C409" s="3">
        <v>5</v>
      </c>
      <c r="D409" s="3" t="str">
        <f t="shared" si="12"/>
        <v>076</v>
      </c>
      <c r="E409" s="3" t="s">
        <v>5113</v>
      </c>
      <c r="F409" s="3" t="s">
        <v>7173</v>
      </c>
      <c r="G409" s="3">
        <v>94019</v>
      </c>
      <c r="H409" s="3">
        <v>16689</v>
      </c>
      <c r="I409" s="3">
        <v>1406</v>
      </c>
      <c r="J409" s="3">
        <f t="shared" si="13"/>
        <v>75924</v>
      </c>
      <c r="K409" s="3">
        <v>1069</v>
      </c>
      <c r="L409" s="3">
        <v>15469</v>
      </c>
      <c r="M409" s="3">
        <v>17416</v>
      </c>
      <c r="N409" s="3">
        <v>9225</v>
      </c>
      <c r="O409" s="3">
        <v>1030</v>
      </c>
      <c r="P409" s="3">
        <v>573</v>
      </c>
      <c r="Q409" s="3">
        <v>199</v>
      </c>
      <c r="R409" s="3">
        <v>6069</v>
      </c>
      <c r="S409" s="3">
        <v>1469</v>
      </c>
      <c r="T409" s="3">
        <v>23405</v>
      </c>
    </row>
    <row r="410" spans="1:20">
      <c r="A410" s="3">
        <v>76</v>
      </c>
      <c r="B410" s="3" t="s">
        <v>7263</v>
      </c>
      <c r="C410" s="3">
        <v>6</v>
      </c>
      <c r="D410" s="3" t="str">
        <f t="shared" si="12"/>
        <v>076</v>
      </c>
      <c r="E410" s="3" t="s">
        <v>5123</v>
      </c>
      <c r="F410" s="3" t="s">
        <v>7179</v>
      </c>
      <c r="G410" s="3">
        <v>110282</v>
      </c>
      <c r="H410" s="3">
        <v>20443</v>
      </c>
      <c r="I410" s="3">
        <v>1695</v>
      </c>
      <c r="J410" s="3">
        <f t="shared" si="13"/>
        <v>88144</v>
      </c>
      <c r="K410" s="3">
        <v>1086</v>
      </c>
      <c r="L410" s="3">
        <v>20109</v>
      </c>
      <c r="M410" s="3">
        <v>23846</v>
      </c>
      <c r="N410" s="3">
        <v>10853</v>
      </c>
      <c r="O410" s="3">
        <v>1035</v>
      </c>
      <c r="P410" s="3">
        <v>757</v>
      </c>
      <c r="Q410" s="3">
        <v>202</v>
      </c>
      <c r="R410" s="3">
        <v>6142</v>
      </c>
      <c r="S410" s="3">
        <v>1761</v>
      </c>
      <c r="T410" s="3">
        <v>22353</v>
      </c>
    </row>
    <row r="411" spans="1:20">
      <c r="A411" s="3">
        <v>76</v>
      </c>
      <c r="B411" s="3" t="s">
        <v>7263</v>
      </c>
      <c r="C411" s="3">
        <v>7</v>
      </c>
      <c r="D411" s="3" t="str">
        <f t="shared" si="12"/>
        <v>076</v>
      </c>
      <c r="E411" s="3" t="s">
        <v>5133</v>
      </c>
      <c r="F411" s="3" t="s">
        <v>7180</v>
      </c>
      <c r="G411" s="3">
        <v>89140</v>
      </c>
      <c r="H411" s="3">
        <v>19604</v>
      </c>
      <c r="I411" s="3">
        <v>1536</v>
      </c>
      <c r="J411" s="3">
        <f t="shared" si="13"/>
        <v>68000</v>
      </c>
      <c r="K411" s="3">
        <v>1308</v>
      </c>
      <c r="L411" s="3">
        <v>11287</v>
      </c>
      <c r="M411" s="3">
        <v>19305</v>
      </c>
      <c r="N411" s="3">
        <v>9274</v>
      </c>
      <c r="O411" s="3">
        <v>866</v>
      </c>
      <c r="P411" s="3">
        <v>436</v>
      </c>
      <c r="Q411" s="3">
        <v>158</v>
      </c>
      <c r="R411" s="3">
        <v>5755</v>
      </c>
      <c r="S411" s="3">
        <v>1089</v>
      </c>
      <c r="T411" s="3">
        <v>18522</v>
      </c>
    </row>
    <row r="412" spans="1:20">
      <c r="A412" s="3">
        <v>76</v>
      </c>
      <c r="B412" s="3" t="s">
        <v>7263</v>
      </c>
      <c r="C412" s="3">
        <v>8</v>
      </c>
      <c r="D412" s="3" t="str">
        <f t="shared" si="12"/>
        <v>076</v>
      </c>
      <c r="E412" s="3" t="s">
        <v>5144</v>
      </c>
      <c r="F412" s="3" t="s">
        <v>7181</v>
      </c>
      <c r="G412" s="3">
        <v>70437</v>
      </c>
      <c r="H412" s="3">
        <v>19053</v>
      </c>
      <c r="I412" s="3">
        <v>1214</v>
      </c>
      <c r="J412" s="3">
        <f t="shared" si="13"/>
        <v>50170</v>
      </c>
      <c r="K412" s="3">
        <v>731</v>
      </c>
      <c r="L412" s="3">
        <v>9715</v>
      </c>
      <c r="M412" s="3">
        <v>9032</v>
      </c>
      <c r="N412" s="3">
        <v>10071</v>
      </c>
      <c r="O412" s="3">
        <v>703</v>
      </c>
      <c r="P412" s="3">
        <v>399</v>
      </c>
      <c r="Q412" s="3">
        <v>108</v>
      </c>
      <c r="R412" s="3">
        <v>2974</v>
      </c>
      <c r="S412" s="3">
        <v>714</v>
      </c>
      <c r="T412" s="3">
        <v>15723</v>
      </c>
    </row>
    <row r="413" spans="1:20">
      <c r="A413" s="3">
        <v>76</v>
      </c>
      <c r="B413" s="3" t="s">
        <v>7263</v>
      </c>
      <c r="C413" s="3">
        <v>9</v>
      </c>
      <c r="D413" s="3" t="str">
        <f t="shared" si="12"/>
        <v>076</v>
      </c>
      <c r="E413" s="3" t="s">
        <v>5153</v>
      </c>
      <c r="F413" s="3" t="s">
        <v>7182</v>
      </c>
      <c r="G413" s="3">
        <v>92335</v>
      </c>
      <c r="H413" s="3">
        <v>15774</v>
      </c>
      <c r="I413" s="3">
        <v>1485</v>
      </c>
      <c r="J413" s="3">
        <f t="shared" si="13"/>
        <v>75076</v>
      </c>
      <c r="K413" s="3">
        <v>1038</v>
      </c>
      <c r="L413" s="3">
        <v>15883</v>
      </c>
      <c r="M413" s="3">
        <v>20104</v>
      </c>
      <c r="N413" s="3">
        <v>9157</v>
      </c>
      <c r="O413" s="3">
        <v>1154</v>
      </c>
      <c r="P413" s="3">
        <v>615</v>
      </c>
      <c r="Q413" s="3">
        <v>188</v>
      </c>
      <c r="R413" s="3">
        <v>5816</v>
      </c>
      <c r="S413" s="3">
        <v>1456</v>
      </c>
      <c r="T413" s="3">
        <v>19665</v>
      </c>
    </row>
    <row r="414" spans="1:20">
      <c r="A414" s="3">
        <v>76</v>
      </c>
      <c r="B414" s="3" t="s">
        <v>7263</v>
      </c>
      <c r="C414" s="3">
        <v>10</v>
      </c>
      <c r="D414" s="3" t="str">
        <f t="shared" si="12"/>
        <v>076</v>
      </c>
      <c r="E414" s="3" t="s">
        <v>5161</v>
      </c>
      <c r="F414" s="3" t="s">
        <v>7189</v>
      </c>
      <c r="G414" s="3">
        <v>105857</v>
      </c>
      <c r="H414" s="3">
        <v>16296</v>
      </c>
      <c r="I414" s="3">
        <v>1651</v>
      </c>
      <c r="J414" s="3">
        <f t="shared" si="13"/>
        <v>87910</v>
      </c>
      <c r="K414" s="3">
        <v>1210</v>
      </c>
      <c r="L414" s="3">
        <v>18270</v>
      </c>
      <c r="M414" s="3">
        <v>24758</v>
      </c>
      <c r="N414" s="3">
        <v>8771</v>
      </c>
      <c r="O414" s="3">
        <v>1123</v>
      </c>
      <c r="P414" s="3">
        <v>681</v>
      </c>
      <c r="Q414" s="3">
        <v>226</v>
      </c>
      <c r="R414" s="3">
        <v>7258</v>
      </c>
      <c r="S414" s="3">
        <v>1794</v>
      </c>
      <c r="T414" s="3">
        <v>23819</v>
      </c>
    </row>
    <row r="415" spans="1:20">
      <c r="A415" s="3">
        <v>77</v>
      </c>
      <c r="B415" s="3" t="s">
        <v>7264</v>
      </c>
      <c r="C415" s="3">
        <v>1</v>
      </c>
      <c r="D415" s="3" t="str">
        <f t="shared" si="12"/>
        <v>077</v>
      </c>
      <c r="E415" s="3" t="s">
        <v>5168</v>
      </c>
      <c r="F415" s="3" t="s">
        <v>7169</v>
      </c>
      <c r="G415" s="3">
        <v>67656</v>
      </c>
      <c r="H415" s="3">
        <v>15562</v>
      </c>
      <c r="I415" s="3">
        <v>871</v>
      </c>
      <c r="J415" s="3">
        <f t="shared" si="13"/>
        <v>51223</v>
      </c>
      <c r="K415" s="3">
        <v>1037</v>
      </c>
      <c r="L415" s="3">
        <v>9103</v>
      </c>
      <c r="M415" s="3">
        <v>14619</v>
      </c>
      <c r="N415" s="3">
        <v>5339</v>
      </c>
      <c r="O415" s="3">
        <v>463</v>
      </c>
      <c r="P415" s="3">
        <v>250</v>
      </c>
      <c r="Q415" s="3">
        <v>155</v>
      </c>
      <c r="R415" s="3">
        <v>4631</v>
      </c>
      <c r="S415" s="3">
        <v>1125</v>
      </c>
      <c r="T415" s="3">
        <v>14501</v>
      </c>
    </row>
    <row r="416" spans="1:20">
      <c r="A416" s="3">
        <v>77</v>
      </c>
      <c r="B416" s="3" t="s">
        <v>7264</v>
      </c>
      <c r="C416" s="3">
        <v>2</v>
      </c>
      <c r="D416" s="3" t="str">
        <f t="shared" si="12"/>
        <v>077</v>
      </c>
      <c r="E416" s="3" t="s">
        <v>5177</v>
      </c>
      <c r="F416" s="3" t="s">
        <v>7170</v>
      </c>
      <c r="G416" s="3">
        <v>78737</v>
      </c>
      <c r="H416" s="3">
        <v>16239</v>
      </c>
      <c r="I416" s="3">
        <v>1000</v>
      </c>
      <c r="J416" s="3">
        <f t="shared" si="13"/>
        <v>61498</v>
      </c>
      <c r="K416" s="3">
        <v>1528</v>
      </c>
      <c r="L416" s="3">
        <v>11351</v>
      </c>
      <c r="M416" s="3">
        <v>19124</v>
      </c>
      <c r="N416" s="3">
        <v>6115</v>
      </c>
      <c r="O416" s="3">
        <v>628</v>
      </c>
      <c r="P416" s="3">
        <v>306</v>
      </c>
      <c r="Q416" s="3">
        <v>165</v>
      </c>
      <c r="R416" s="3">
        <v>5949</v>
      </c>
      <c r="S416" s="3">
        <v>1410</v>
      </c>
      <c r="T416" s="3">
        <v>14922</v>
      </c>
    </row>
    <row r="417" spans="1:20">
      <c r="A417" s="3">
        <v>77</v>
      </c>
      <c r="B417" s="3" t="s">
        <v>7264</v>
      </c>
      <c r="C417" s="3">
        <v>3</v>
      </c>
      <c r="D417" s="3" t="str">
        <f t="shared" si="12"/>
        <v>077</v>
      </c>
      <c r="E417" s="3" t="s">
        <v>5185</v>
      </c>
      <c r="F417" s="3" t="s">
        <v>7171</v>
      </c>
      <c r="G417" s="3">
        <v>72363</v>
      </c>
      <c r="H417" s="3">
        <v>14473</v>
      </c>
      <c r="I417" s="3">
        <v>1082</v>
      </c>
      <c r="J417" s="3">
        <f t="shared" si="13"/>
        <v>56808</v>
      </c>
      <c r="K417" s="3">
        <v>1183</v>
      </c>
      <c r="L417" s="3">
        <v>12258</v>
      </c>
      <c r="M417" s="3">
        <v>14770</v>
      </c>
      <c r="N417" s="3">
        <v>6457</v>
      </c>
      <c r="O417" s="3">
        <v>628</v>
      </c>
      <c r="P417" s="3">
        <v>278</v>
      </c>
      <c r="Q417" s="3">
        <v>148</v>
      </c>
      <c r="R417" s="3">
        <v>4664</v>
      </c>
      <c r="S417" s="3">
        <v>1254</v>
      </c>
      <c r="T417" s="3">
        <v>15168</v>
      </c>
    </row>
    <row r="418" spans="1:20">
      <c r="A418" s="3">
        <v>77</v>
      </c>
      <c r="B418" s="3" t="s">
        <v>7264</v>
      </c>
      <c r="C418" s="3">
        <v>4</v>
      </c>
      <c r="D418" s="3" t="str">
        <f t="shared" si="12"/>
        <v>077</v>
      </c>
      <c r="E418" s="3" t="s">
        <v>5196</v>
      </c>
      <c r="F418" s="3" t="s">
        <v>7172</v>
      </c>
      <c r="G418" s="3">
        <v>85018</v>
      </c>
      <c r="H418" s="3">
        <v>17075</v>
      </c>
      <c r="I418" s="3">
        <v>1221</v>
      </c>
      <c r="J418" s="3">
        <f t="shared" si="13"/>
        <v>66722</v>
      </c>
      <c r="K418" s="3">
        <v>1063</v>
      </c>
      <c r="L418" s="3">
        <v>17557</v>
      </c>
      <c r="M418" s="3">
        <v>19193</v>
      </c>
      <c r="N418" s="3">
        <v>6501</v>
      </c>
      <c r="O418" s="3">
        <v>777</v>
      </c>
      <c r="P418" s="3">
        <v>379</v>
      </c>
      <c r="Q418" s="3">
        <v>142</v>
      </c>
      <c r="R418" s="3">
        <v>5049</v>
      </c>
      <c r="S418" s="3">
        <v>1737</v>
      </c>
      <c r="T418" s="3">
        <v>14324</v>
      </c>
    </row>
    <row r="419" spans="1:20">
      <c r="A419" s="3">
        <v>77</v>
      </c>
      <c r="B419" s="3" t="s">
        <v>7264</v>
      </c>
      <c r="C419" s="3">
        <v>5</v>
      </c>
      <c r="D419" s="3" t="str">
        <f t="shared" si="12"/>
        <v>077</v>
      </c>
      <c r="E419" s="3" t="s">
        <v>5208</v>
      </c>
      <c r="F419" s="3" t="s">
        <v>7173</v>
      </c>
      <c r="G419" s="3">
        <v>78816</v>
      </c>
      <c r="H419" s="3">
        <v>17017</v>
      </c>
      <c r="I419" s="3">
        <v>1001</v>
      </c>
      <c r="J419" s="3">
        <f t="shared" si="13"/>
        <v>60798</v>
      </c>
      <c r="K419" s="3">
        <v>1145</v>
      </c>
      <c r="L419" s="3">
        <v>13671</v>
      </c>
      <c r="M419" s="3">
        <v>18161</v>
      </c>
      <c r="N419" s="3">
        <v>6022</v>
      </c>
      <c r="O419" s="3">
        <v>697</v>
      </c>
      <c r="P419" s="3">
        <v>292</v>
      </c>
      <c r="Q419" s="3">
        <v>161</v>
      </c>
      <c r="R419" s="3">
        <v>5141</v>
      </c>
      <c r="S419" s="3">
        <v>1373</v>
      </c>
      <c r="T419" s="3">
        <v>14135</v>
      </c>
    </row>
    <row r="420" spans="1:20">
      <c r="A420" s="3">
        <v>77</v>
      </c>
      <c r="B420" s="3" t="s">
        <v>7264</v>
      </c>
      <c r="C420" s="3">
        <v>6</v>
      </c>
      <c r="D420" s="3" t="str">
        <f t="shared" si="12"/>
        <v>077</v>
      </c>
      <c r="E420" s="3" t="s">
        <v>5217</v>
      </c>
      <c r="F420" s="3" t="s">
        <v>7179</v>
      </c>
      <c r="G420" s="3">
        <v>73813</v>
      </c>
      <c r="H420" s="3">
        <v>15784</v>
      </c>
      <c r="I420" s="3">
        <v>1044</v>
      </c>
      <c r="J420" s="3">
        <f t="shared" si="13"/>
        <v>56985</v>
      </c>
      <c r="K420" s="3">
        <v>825</v>
      </c>
      <c r="L420" s="3">
        <v>12943</v>
      </c>
      <c r="M420" s="3">
        <v>15704</v>
      </c>
      <c r="N420" s="3">
        <v>5882</v>
      </c>
      <c r="O420" s="3">
        <v>598</v>
      </c>
      <c r="P420" s="3">
        <v>269</v>
      </c>
      <c r="Q420" s="3">
        <v>124</v>
      </c>
      <c r="R420" s="3">
        <v>4091</v>
      </c>
      <c r="S420" s="3">
        <v>1021</v>
      </c>
      <c r="T420" s="3">
        <v>15528</v>
      </c>
    </row>
    <row r="421" spans="1:20">
      <c r="A421" s="3">
        <v>77</v>
      </c>
      <c r="B421" s="3" t="s">
        <v>7264</v>
      </c>
      <c r="C421" s="3">
        <v>7</v>
      </c>
      <c r="D421" s="3" t="str">
        <f t="shared" si="12"/>
        <v>077</v>
      </c>
      <c r="E421" s="3" t="s">
        <v>5226</v>
      </c>
      <c r="F421" s="3" t="s">
        <v>7180</v>
      </c>
      <c r="G421" s="3">
        <v>81797</v>
      </c>
      <c r="H421" s="3">
        <v>18547</v>
      </c>
      <c r="I421" s="3">
        <v>1046</v>
      </c>
      <c r="J421" s="3">
        <f t="shared" si="13"/>
        <v>62204</v>
      </c>
      <c r="K421" s="3">
        <v>1108</v>
      </c>
      <c r="L421" s="3">
        <v>13063</v>
      </c>
      <c r="M421" s="3">
        <v>16603</v>
      </c>
      <c r="N421" s="3">
        <v>7719</v>
      </c>
      <c r="O421" s="3">
        <v>579</v>
      </c>
      <c r="P421" s="3">
        <v>260</v>
      </c>
      <c r="Q421" s="3">
        <v>147</v>
      </c>
      <c r="R421" s="3">
        <v>5108</v>
      </c>
      <c r="S421" s="3">
        <v>1199</v>
      </c>
      <c r="T421" s="3">
        <v>16418</v>
      </c>
    </row>
    <row r="422" spans="1:20">
      <c r="A422" s="3">
        <v>77</v>
      </c>
      <c r="B422" s="3" t="s">
        <v>7264</v>
      </c>
      <c r="C422" s="3">
        <v>8</v>
      </c>
      <c r="D422" s="3" t="str">
        <f t="shared" si="12"/>
        <v>077</v>
      </c>
      <c r="E422" s="3" t="s">
        <v>5236</v>
      </c>
      <c r="F422" s="3" t="s">
        <v>7181</v>
      </c>
      <c r="G422" s="3">
        <v>82707</v>
      </c>
      <c r="H422" s="3">
        <v>18685</v>
      </c>
      <c r="I422" s="3">
        <v>1070</v>
      </c>
      <c r="J422" s="3">
        <f t="shared" si="13"/>
        <v>62952</v>
      </c>
      <c r="K422" s="3">
        <v>1362</v>
      </c>
      <c r="L422" s="3">
        <v>9376</v>
      </c>
      <c r="M422" s="3">
        <v>17548</v>
      </c>
      <c r="N422" s="3">
        <v>6880</v>
      </c>
      <c r="O422" s="3">
        <v>566</v>
      </c>
      <c r="P422" s="3">
        <v>245</v>
      </c>
      <c r="Q422" s="3">
        <v>172</v>
      </c>
      <c r="R422" s="3">
        <v>6215</v>
      </c>
      <c r="S422" s="3">
        <v>1312</v>
      </c>
      <c r="T422" s="3">
        <v>19276</v>
      </c>
    </row>
    <row r="423" spans="1:20">
      <c r="A423" s="3">
        <v>77</v>
      </c>
      <c r="B423" s="3" t="s">
        <v>7264</v>
      </c>
      <c r="C423" s="3">
        <v>9</v>
      </c>
      <c r="D423" s="3" t="str">
        <f t="shared" si="12"/>
        <v>077</v>
      </c>
      <c r="E423" s="3" t="s">
        <v>5250</v>
      </c>
      <c r="F423" s="3" t="s">
        <v>7182</v>
      </c>
      <c r="G423" s="3">
        <v>82075</v>
      </c>
      <c r="H423" s="3">
        <v>19077</v>
      </c>
      <c r="I423" s="3">
        <v>1075</v>
      </c>
      <c r="J423" s="3">
        <f t="shared" si="13"/>
        <v>61923</v>
      </c>
      <c r="K423" s="3">
        <v>1202</v>
      </c>
      <c r="L423" s="3">
        <v>11380</v>
      </c>
      <c r="M423" s="3">
        <v>17420</v>
      </c>
      <c r="N423" s="3">
        <v>6483</v>
      </c>
      <c r="O423" s="3">
        <v>612</v>
      </c>
      <c r="P423" s="3">
        <v>242</v>
      </c>
      <c r="Q423" s="3">
        <v>160</v>
      </c>
      <c r="R423" s="3">
        <v>5592</v>
      </c>
      <c r="S423" s="3">
        <v>1587</v>
      </c>
      <c r="T423" s="3">
        <v>17245</v>
      </c>
    </row>
    <row r="424" spans="1:20">
      <c r="A424" s="3">
        <v>77</v>
      </c>
      <c r="B424" s="3" t="s">
        <v>7264</v>
      </c>
      <c r="C424" s="3">
        <v>10</v>
      </c>
      <c r="D424" s="3" t="str">
        <f t="shared" si="12"/>
        <v>077</v>
      </c>
      <c r="E424" s="3" t="s">
        <v>5261</v>
      </c>
      <c r="F424" s="3" t="s">
        <v>7189</v>
      </c>
      <c r="G424" s="3">
        <v>78227</v>
      </c>
      <c r="H424" s="3">
        <v>18974</v>
      </c>
      <c r="I424" s="3">
        <v>1026</v>
      </c>
      <c r="J424" s="3">
        <f t="shared" si="13"/>
        <v>58227</v>
      </c>
      <c r="K424" s="3">
        <v>1304</v>
      </c>
      <c r="L424" s="3">
        <v>8632</v>
      </c>
      <c r="M424" s="3">
        <v>13466</v>
      </c>
      <c r="N424" s="3">
        <v>7678</v>
      </c>
      <c r="O424" s="3">
        <v>557</v>
      </c>
      <c r="P424" s="3">
        <v>259</v>
      </c>
      <c r="Q424" s="3">
        <v>156</v>
      </c>
      <c r="R424" s="3">
        <v>4847</v>
      </c>
      <c r="S424" s="3">
        <v>937</v>
      </c>
      <c r="T424" s="3">
        <v>20391</v>
      </c>
    </row>
    <row r="425" spans="1:20">
      <c r="A425" s="3">
        <v>77</v>
      </c>
      <c r="B425" s="3" t="s">
        <v>7264</v>
      </c>
      <c r="C425" s="3">
        <v>11</v>
      </c>
      <c r="D425" s="3" t="str">
        <f t="shared" si="12"/>
        <v>077</v>
      </c>
      <c r="E425" s="3" t="s">
        <v>5274</v>
      </c>
      <c r="F425" s="3" t="s">
        <v>7190</v>
      </c>
      <c r="G425" s="3">
        <v>62464</v>
      </c>
      <c r="H425" s="3">
        <v>14964</v>
      </c>
      <c r="I425" s="3">
        <v>1042</v>
      </c>
      <c r="J425" s="3">
        <f t="shared" si="13"/>
        <v>46458</v>
      </c>
      <c r="K425" s="3">
        <v>927</v>
      </c>
      <c r="L425" s="3">
        <v>7555</v>
      </c>
      <c r="M425" s="3">
        <v>9508</v>
      </c>
      <c r="N425" s="3">
        <v>6021</v>
      </c>
      <c r="O425" s="3">
        <v>479</v>
      </c>
      <c r="P425" s="3">
        <v>215</v>
      </c>
      <c r="Q425" s="3">
        <v>124</v>
      </c>
      <c r="R425" s="3">
        <v>3900</v>
      </c>
      <c r="S425" s="3">
        <v>1100</v>
      </c>
      <c r="T425" s="3">
        <v>16629</v>
      </c>
    </row>
    <row r="426" spans="1:20">
      <c r="A426" s="3">
        <v>78</v>
      </c>
      <c r="B426" s="3" t="s">
        <v>7265</v>
      </c>
      <c r="C426" s="3">
        <v>1</v>
      </c>
      <c r="D426" s="3" t="str">
        <f t="shared" si="12"/>
        <v>078</v>
      </c>
      <c r="E426" s="3" t="s">
        <v>5285</v>
      </c>
      <c r="F426" s="3" t="s">
        <v>7169</v>
      </c>
      <c r="G426" s="3">
        <v>81999</v>
      </c>
      <c r="H426" s="3">
        <v>17053</v>
      </c>
      <c r="I426" s="3">
        <v>923</v>
      </c>
      <c r="J426" s="3">
        <f t="shared" si="13"/>
        <v>64023</v>
      </c>
      <c r="K426" s="3">
        <v>1711</v>
      </c>
      <c r="L426" s="3">
        <v>6133</v>
      </c>
      <c r="M426" s="3">
        <v>23826</v>
      </c>
      <c r="N426" s="3">
        <v>5240</v>
      </c>
      <c r="O426" s="3">
        <v>441</v>
      </c>
      <c r="P426" s="3">
        <v>163</v>
      </c>
      <c r="Q426" s="3">
        <v>148</v>
      </c>
      <c r="R426" s="3">
        <v>8143</v>
      </c>
      <c r="S426" s="3">
        <v>1031</v>
      </c>
      <c r="T426" s="3">
        <v>17187</v>
      </c>
    </row>
    <row r="427" spans="1:20">
      <c r="A427" s="3">
        <v>78</v>
      </c>
      <c r="B427" s="3" t="s">
        <v>7265</v>
      </c>
      <c r="C427" s="3">
        <v>2</v>
      </c>
      <c r="D427" s="3" t="str">
        <f t="shared" si="12"/>
        <v>078</v>
      </c>
      <c r="E427" s="3" t="s">
        <v>5299</v>
      </c>
      <c r="F427" s="3" t="s">
        <v>7170</v>
      </c>
      <c r="G427" s="3">
        <v>83055</v>
      </c>
      <c r="H427" s="3">
        <v>16093</v>
      </c>
      <c r="I427" s="3">
        <v>978</v>
      </c>
      <c r="J427" s="3">
        <f t="shared" si="13"/>
        <v>65984</v>
      </c>
      <c r="K427" s="3">
        <v>2040</v>
      </c>
      <c r="L427" s="3">
        <v>7101</v>
      </c>
      <c r="M427" s="3">
        <v>23788</v>
      </c>
      <c r="N427" s="3">
        <v>5309</v>
      </c>
      <c r="O427" s="3">
        <v>468</v>
      </c>
      <c r="P427" s="3">
        <v>182</v>
      </c>
      <c r="Q427" s="3">
        <v>219</v>
      </c>
      <c r="R427" s="3">
        <v>8861</v>
      </c>
      <c r="S427" s="3">
        <v>1172</v>
      </c>
      <c r="T427" s="3">
        <v>16844</v>
      </c>
    </row>
    <row r="428" spans="1:20">
      <c r="A428" s="3">
        <v>78</v>
      </c>
      <c r="B428" s="3" t="s">
        <v>7265</v>
      </c>
      <c r="C428" s="3">
        <v>3</v>
      </c>
      <c r="D428" s="3" t="str">
        <f t="shared" si="12"/>
        <v>078</v>
      </c>
      <c r="E428" s="3" t="s">
        <v>5309</v>
      </c>
      <c r="F428" s="3" t="s">
        <v>7171</v>
      </c>
      <c r="G428" s="3">
        <v>81513</v>
      </c>
      <c r="H428" s="3">
        <v>16767</v>
      </c>
      <c r="I428" s="3">
        <v>807</v>
      </c>
      <c r="J428" s="3">
        <f t="shared" si="13"/>
        <v>63939</v>
      </c>
      <c r="K428" s="3">
        <v>1436</v>
      </c>
      <c r="L428" s="3">
        <v>5802</v>
      </c>
      <c r="M428" s="3">
        <v>29057</v>
      </c>
      <c r="N428" s="3">
        <v>4142</v>
      </c>
      <c r="O428" s="3">
        <v>383</v>
      </c>
      <c r="P428" s="3">
        <v>175</v>
      </c>
      <c r="Q428" s="3">
        <v>153</v>
      </c>
      <c r="R428" s="3">
        <v>7642</v>
      </c>
      <c r="S428" s="3">
        <v>942</v>
      </c>
      <c r="T428" s="3">
        <v>14207</v>
      </c>
    </row>
    <row r="429" spans="1:20">
      <c r="A429" s="3">
        <v>78</v>
      </c>
      <c r="B429" s="3" t="s">
        <v>7265</v>
      </c>
      <c r="C429" s="3">
        <v>4</v>
      </c>
      <c r="D429" s="3" t="str">
        <f t="shared" si="12"/>
        <v>078</v>
      </c>
      <c r="E429" s="3" t="s">
        <v>5327</v>
      </c>
      <c r="F429" s="3" t="s">
        <v>7172</v>
      </c>
      <c r="G429" s="3">
        <v>76770</v>
      </c>
      <c r="H429" s="3">
        <v>16120</v>
      </c>
      <c r="I429" s="3">
        <v>787</v>
      </c>
      <c r="J429" s="3">
        <f t="shared" si="13"/>
        <v>59863</v>
      </c>
      <c r="K429" s="3">
        <v>1770</v>
      </c>
      <c r="L429" s="3">
        <v>5937</v>
      </c>
      <c r="M429" s="3">
        <v>22605</v>
      </c>
      <c r="N429" s="3">
        <v>4639</v>
      </c>
      <c r="O429" s="3">
        <v>421</v>
      </c>
      <c r="P429" s="3">
        <v>142</v>
      </c>
      <c r="Q429" s="3">
        <v>171</v>
      </c>
      <c r="R429" s="3">
        <v>7734</v>
      </c>
      <c r="S429" s="3">
        <v>919</v>
      </c>
      <c r="T429" s="3">
        <v>15525</v>
      </c>
    </row>
    <row r="430" spans="1:20">
      <c r="A430" s="3">
        <v>78</v>
      </c>
      <c r="B430" s="3" t="s">
        <v>7265</v>
      </c>
      <c r="C430" s="3">
        <v>5</v>
      </c>
      <c r="D430" s="3" t="str">
        <f t="shared" si="12"/>
        <v>078</v>
      </c>
      <c r="E430" s="3" t="s">
        <v>5339</v>
      </c>
      <c r="F430" s="3" t="s">
        <v>7173</v>
      </c>
      <c r="G430" s="3">
        <v>72022</v>
      </c>
      <c r="H430" s="3">
        <v>16231</v>
      </c>
      <c r="I430" s="3">
        <v>798</v>
      </c>
      <c r="J430" s="3">
        <f t="shared" si="13"/>
        <v>54993</v>
      </c>
      <c r="K430" s="3">
        <v>1482</v>
      </c>
      <c r="L430" s="3">
        <v>5744</v>
      </c>
      <c r="M430" s="3">
        <v>20508</v>
      </c>
      <c r="N430" s="3">
        <v>4543</v>
      </c>
      <c r="O430" s="3">
        <v>387</v>
      </c>
      <c r="P430" s="3">
        <v>147</v>
      </c>
      <c r="Q430" s="3">
        <v>173</v>
      </c>
      <c r="R430" s="3">
        <v>6421</v>
      </c>
      <c r="S430" s="3">
        <v>909</v>
      </c>
      <c r="T430" s="3">
        <v>14679</v>
      </c>
    </row>
    <row r="431" spans="1:20">
      <c r="A431" s="3">
        <v>78</v>
      </c>
      <c r="B431" s="3" t="s">
        <v>7265</v>
      </c>
      <c r="C431" s="3">
        <v>6</v>
      </c>
      <c r="D431" s="3" t="str">
        <f t="shared" si="12"/>
        <v>078</v>
      </c>
      <c r="E431" s="3" t="s">
        <v>5348</v>
      </c>
      <c r="F431" s="3" t="s">
        <v>7179</v>
      </c>
      <c r="G431" s="3">
        <v>74012</v>
      </c>
      <c r="H431" s="3">
        <v>17433</v>
      </c>
      <c r="I431" s="3">
        <v>781</v>
      </c>
      <c r="J431" s="3">
        <f t="shared" si="13"/>
        <v>55798</v>
      </c>
      <c r="K431" s="3">
        <v>1401</v>
      </c>
      <c r="L431" s="3">
        <v>5956</v>
      </c>
      <c r="M431" s="3">
        <v>21830</v>
      </c>
      <c r="N431" s="3">
        <v>4766</v>
      </c>
      <c r="O431" s="3">
        <v>356</v>
      </c>
      <c r="P431" s="3">
        <v>176</v>
      </c>
      <c r="Q431" s="3">
        <v>149</v>
      </c>
      <c r="R431" s="3">
        <v>6451</v>
      </c>
      <c r="S431" s="3">
        <v>813</v>
      </c>
      <c r="T431" s="3">
        <v>13900</v>
      </c>
    </row>
    <row r="432" spans="1:20">
      <c r="A432" s="3">
        <v>78</v>
      </c>
      <c r="B432" s="3" t="s">
        <v>7265</v>
      </c>
      <c r="C432" s="3">
        <v>7</v>
      </c>
      <c r="D432" s="3" t="str">
        <f t="shared" si="12"/>
        <v>078</v>
      </c>
      <c r="E432" s="3" t="s">
        <v>5362</v>
      </c>
      <c r="F432" s="3" t="s">
        <v>7180</v>
      </c>
      <c r="G432" s="3">
        <v>78349</v>
      </c>
      <c r="H432" s="3">
        <v>17169</v>
      </c>
      <c r="I432" s="3">
        <v>1004</v>
      </c>
      <c r="J432" s="3">
        <f t="shared" si="13"/>
        <v>60176</v>
      </c>
      <c r="K432" s="3">
        <v>1605</v>
      </c>
      <c r="L432" s="3">
        <v>8830</v>
      </c>
      <c r="M432" s="3">
        <v>17829</v>
      </c>
      <c r="N432" s="3">
        <v>5894</v>
      </c>
      <c r="O432" s="3">
        <v>544</v>
      </c>
      <c r="P432" s="3">
        <v>269</v>
      </c>
      <c r="Q432" s="3">
        <v>163</v>
      </c>
      <c r="R432" s="3">
        <v>6355</v>
      </c>
      <c r="S432" s="3">
        <v>1044</v>
      </c>
      <c r="T432" s="3">
        <v>17643</v>
      </c>
    </row>
    <row r="433" spans="1:20">
      <c r="A433" s="3">
        <v>78</v>
      </c>
      <c r="B433" s="3" t="s">
        <v>7265</v>
      </c>
      <c r="C433" s="3">
        <v>8</v>
      </c>
      <c r="D433" s="3" t="str">
        <f t="shared" si="12"/>
        <v>078</v>
      </c>
      <c r="E433" s="3" t="s">
        <v>5377</v>
      </c>
      <c r="F433" s="3" t="s">
        <v>7181</v>
      </c>
      <c r="G433" s="3">
        <v>71073</v>
      </c>
      <c r="H433" s="3">
        <v>16743</v>
      </c>
      <c r="I433" s="3">
        <v>1017</v>
      </c>
      <c r="J433" s="3">
        <f t="shared" si="13"/>
        <v>53313</v>
      </c>
      <c r="K433" s="3">
        <v>919</v>
      </c>
      <c r="L433" s="3">
        <v>9871</v>
      </c>
      <c r="M433" s="3">
        <v>12567</v>
      </c>
      <c r="N433" s="3">
        <v>6846</v>
      </c>
      <c r="O433" s="3">
        <v>509</v>
      </c>
      <c r="P433" s="3">
        <v>285</v>
      </c>
      <c r="Q433" s="3">
        <v>151</v>
      </c>
      <c r="R433" s="3">
        <v>3882</v>
      </c>
      <c r="S433" s="3">
        <v>889</v>
      </c>
      <c r="T433" s="3">
        <v>17394</v>
      </c>
    </row>
    <row r="434" spans="1:20">
      <c r="A434" s="3">
        <v>78</v>
      </c>
      <c r="B434" s="3" t="s">
        <v>7265</v>
      </c>
      <c r="C434" s="3">
        <v>9</v>
      </c>
      <c r="D434" s="3" t="str">
        <f t="shared" si="12"/>
        <v>078</v>
      </c>
      <c r="E434" s="3" t="s">
        <v>5389</v>
      </c>
      <c r="F434" s="3" t="s">
        <v>7182</v>
      </c>
      <c r="G434" s="3">
        <v>89222</v>
      </c>
      <c r="H434" s="3">
        <v>18404</v>
      </c>
      <c r="I434" s="3">
        <v>1201</v>
      </c>
      <c r="J434" s="3">
        <f t="shared" si="13"/>
        <v>69617</v>
      </c>
      <c r="K434" s="3">
        <v>1324</v>
      </c>
      <c r="L434" s="3">
        <v>13027</v>
      </c>
      <c r="M434" s="3">
        <v>21170</v>
      </c>
      <c r="N434" s="3">
        <v>6812</v>
      </c>
      <c r="O434" s="3">
        <v>723</v>
      </c>
      <c r="P434" s="3">
        <v>327</v>
      </c>
      <c r="Q434" s="3">
        <v>202</v>
      </c>
      <c r="R434" s="3">
        <v>6193</v>
      </c>
      <c r="S434" s="3">
        <v>1420</v>
      </c>
      <c r="T434" s="3">
        <v>18419</v>
      </c>
    </row>
    <row r="435" spans="1:20">
      <c r="A435" s="3">
        <v>78</v>
      </c>
      <c r="B435" s="3" t="s">
        <v>7265</v>
      </c>
      <c r="C435" s="3">
        <v>10</v>
      </c>
      <c r="D435" s="3" t="str">
        <f t="shared" si="12"/>
        <v>078</v>
      </c>
      <c r="E435" s="3" t="s">
        <v>5398</v>
      </c>
      <c r="F435" s="3" t="s">
        <v>7189</v>
      </c>
      <c r="G435" s="3">
        <v>86660</v>
      </c>
      <c r="H435" s="3">
        <v>15787</v>
      </c>
      <c r="I435" s="3">
        <v>1081</v>
      </c>
      <c r="J435" s="3">
        <f t="shared" si="13"/>
        <v>69792</v>
      </c>
      <c r="K435" s="3">
        <v>1923</v>
      </c>
      <c r="L435" s="3">
        <v>9441</v>
      </c>
      <c r="M435" s="3">
        <v>23395</v>
      </c>
      <c r="N435" s="3">
        <v>6483</v>
      </c>
      <c r="O435" s="3">
        <v>575</v>
      </c>
      <c r="P435" s="3">
        <v>263</v>
      </c>
      <c r="Q435" s="3">
        <v>201</v>
      </c>
      <c r="R435" s="3">
        <v>8124</v>
      </c>
      <c r="S435" s="3">
        <v>1432</v>
      </c>
      <c r="T435" s="3">
        <v>17955</v>
      </c>
    </row>
    <row r="436" spans="1:20">
      <c r="A436" s="3">
        <v>78</v>
      </c>
      <c r="B436" s="3" t="s">
        <v>7265</v>
      </c>
      <c r="C436" s="3">
        <v>11</v>
      </c>
      <c r="D436" s="3" t="str">
        <f t="shared" si="12"/>
        <v>078</v>
      </c>
      <c r="E436" s="3" t="s">
        <v>5411</v>
      </c>
      <c r="F436" s="3" t="s">
        <v>7190</v>
      </c>
      <c r="G436" s="3">
        <v>65593</v>
      </c>
      <c r="H436" s="3">
        <v>15008</v>
      </c>
      <c r="I436" s="3">
        <v>891</v>
      </c>
      <c r="J436" s="3">
        <f t="shared" si="13"/>
        <v>49694</v>
      </c>
      <c r="K436" s="3">
        <v>1063</v>
      </c>
      <c r="L436" s="3">
        <v>5423</v>
      </c>
      <c r="M436" s="3">
        <v>12799</v>
      </c>
      <c r="N436" s="3">
        <v>6046</v>
      </c>
      <c r="O436" s="3">
        <v>447</v>
      </c>
      <c r="P436" s="3">
        <v>206</v>
      </c>
      <c r="Q436" s="3">
        <v>143</v>
      </c>
      <c r="R436" s="3">
        <v>5138</v>
      </c>
      <c r="S436" s="3">
        <v>901</v>
      </c>
      <c r="T436" s="3">
        <v>17528</v>
      </c>
    </row>
    <row r="437" spans="1:20">
      <c r="A437" s="3">
        <v>78</v>
      </c>
      <c r="B437" s="3" t="s">
        <v>7265</v>
      </c>
      <c r="C437" s="3">
        <v>12</v>
      </c>
      <c r="D437" s="3" t="str">
        <f t="shared" si="12"/>
        <v>078</v>
      </c>
      <c r="E437" s="3" t="s">
        <v>5423</v>
      </c>
      <c r="F437" s="3" t="s">
        <v>7191</v>
      </c>
      <c r="G437" s="3">
        <v>66351</v>
      </c>
      <c r="H437" s="3">
        <v>13432</v>
      </c>
      <c r="I437" s="3">
        <v>798</v>
      </c>
      <c r="J437" s="3">
        <f t="shared" si="13"/>
        <v>52121</v>
      </c>
      <c r="K437" s="3">
        <v>1300</v>
      </c>
      <c r="L437" s="3">
        <v>6226</v>
      </c>
      <c r="M437" s="3">
        <v>16954</v>
      </c>
      <c r="N437" s="3">
        <v>4800</v>
      </c>
      <c r="O437" s="3">
        <v>466</v>
      </c>
      <c r="P437" s="3">
        <v>170</v>
      </c>
      <c r="Q437" s="3">
        <v>135</v>
      </c>
      <c r="R437" s="3">
        <v>5904</v>
      </c>
      <c r="S437" s="3">
        <v>962</v>
      </c>
      <c r="T437" s="3">
        <v>15204</v>
      </c>
    </row>
    <row r="438" spans="1:20">
      <c r="A438" s="3">
        <v>79</v>
      </c>
      <c r="B438" s="3" t="s">
        <v>7266</v>
      </c>
      <c r="C438" s="3">
        <v>1</v>
      </c>
      <c r="D438" s="3" t="str">
        <f t="shared" si="12"/>
        <v>079</v>
      </c>
      <c r="E438" s="3" t="s">
        <v>5431</v>
      </c>
      <c r="F438" s="3" t="s">
        <v>7169</v>
      </c>
      <c r="G438" s="3">
        <v>88418</v>
      </c>
      <c r="H438" s="3">
        <v>15200</v>
      </c>
      <c r="I438" s="3">
        <v>1544</v>
      </c>
      <c r="J438" s="3">
        <f t="shared" si="13"/>
        <v>71674</v>
      </c>
      <c r="K438" s="3">
        <v>1738</v>
      </c>
      <c r="L438" s="3">
        <v>8044</v>
      </c>
      <c r="M438" s="3">
        <v>16650</v>
      </c>
      <c r="N438" s="3">
        <v>8210</v>
      </c>
      <c r="O438" s="3">
        <v>1040</v>
      </c>
      <c r="P438" s="3">
        <v>443</v>
      </c>
      <c r="Q438" s="3">
        <v>173</v>
      </c>
      <c r="R438" s="3">
        <v>7890</v>
      </c>
      <c r="S438" s="3">
        <v>1454</v>
      </c>
      <c r="T438" s="3">
        <v>26032</v>
      </c>
    </row>
    <row r="439" spans="1:20">
      <c r="A439" s="3">
        <v>79</v>
      </c>
      <c r="B439" s="3" t="s">
        <v>7266</v>
      </c>
      <c r="C439" s="3">
        <v>2</v>
      </c>
      <c r="D439" s="3" t="str">
        <f t="shared" si="12"/>
        <v>079</v>
      </c>
      <c r="E439" s="3" t="s">
        <v>5437</v>
      </c>
      <c r="F439" s="3" t="s">
        <v>7170</v>
      </c>
      <c r="G439" s="3">
        <v>97194</v>
      </c>
      <c r="H439" s="3">
        <v>15046</v>
      </c>
      <c r="I439" s="3">
        <v>1939</v>
      </c>
      <c r="J439" s="3">
        <f t="shared" si="13"/>
        <v>80209</v>
      </c>
      <c r="K439" s="3">
        <v>1593</v>
      </c>
      <c r="L439" s="3">
        <v>11926</v>
      </c>
      <c r="M439" s="3">
        <v>18776</v>
      </c>
      <c r="N439" s="3">
        <v>8482</v>
      </c>
      <c r="O439" s="3">
        <v>1367</v>
      </c>
      <c r="P439" s="3">
        <v>613</v>
      </c>
      <c r="Q439" s="3">
        <v>209</v>
      </c>
      <c r="R439" s="3">
        <v>7999</v>
      </c>
      <c r="S439" s="3">
        <v>1834</v>
      </c>
      <c r="T439" s="3">
        <v>27410</v>
      </c>
    </row>
    <row r="440" spans="1:20">
      <c r="A440" s="3">
        <v>79</v>
      </c>
      <c r="B440" s="3" t="s">
        <v>7266</v>
      </c>
      <c r="C440" s="3">
        <v>3</v>
      </c>
      <c r="D440" s="3" t="str">
        <f t="shared" si="12"/>
        <v>079</v>
      </c>
      <c r="E440" s="3" t="s">
        <v>5446</v>
      </c>
      <c r="F440" s="3" t="s">
        <v>7171</v>
      </c>
      <c r="G440" s="3">
        <v>85099</v>
      </c>
      <c r="H440" s="3">
        <v>13350</v>
      </c>
      <c r="I440" s="3">
        <v>1917</v>
      </c>
      <c r="J440" s="3">
        <f t="shared" si="13"/>
        <v>69832</v>
      </c>
      <c r="K440" s="3">
        <v>1149</v>
      </c>
      <c r="L440" s="3">
        <v>10107</v>
      </c>
      <c r="M440" s="3">
        <v>20036</v>
      </c>
      <c r="N440" s="3">
        <v>6017</v>
      </c>
      <c r="O440" s="3">
        <v>1143</v>
      </c>
      <c r="P440" s="3">
        <v>556</v>
      </c>
      <c r="Q440" s="3">
        <v>185</v>
      </c>
      <c r="R440" s="3">
        <v>8506</v>
      </c>
      <c r="S440" s="3">
        <v>1664</v>
      </c>
      <c r="T440" s="3">
        <v>20469</v>
      </c>
    </row>
    <row r="441" spans="1:20">
      <c r="A441" s="3">
        <v>80</v>
      </c>
      <c r="B441" s="3" t="s">
        <v>1650</v>
      </c>
      <c r="C441" s="3">
        <v>1</v>
      </c>
      <c r="D441" s="3" t="str">
        <f t="shared" si="12"/>
        <v>080</v>
      </c>
      <c r="E441" s="3" t="s">
        <v>5461</v>
      </c>
      <c r="F441" s="3" t="s">
        <v>7169</v>
      </c>
      <c r="G441" s="3">
        <v>84976</v>
      </c>
      <c r="H441" s="3">
        <v>17592</v>
      </c>
      <c r="I441" s="3">
        <v>1174</v>
      </c>
      <c r="J441" s="3">
        <f t="shared" si="13"/>
        <v>66210</v>
      </c>
      <c r="K441" s="3">
        <v>823</v>
      </c>
      <c r="L441" s="3">
        <v>15349</v>
      </c>
      <c r="M441" s="3">
        <v>13675</v>
      </c>
      <c r="N441" s="3">
        <v>8365</v>
      </c>
      <c r="O441" s="3">
        <v>782</v>
      </c>
      <c r="P441" s="3">
        <v>536</v>
      </c>
      <c r="Q441" s="3">
        <v>100</v>
      </c>
      <c r="R441" s="3">
        <v>4310</v>
      </c>
      <c r="S441" s="3">
        <v>1169</v>
      </c>
      <c r="T441" s="3">
        <v>21101</v>
      </c>
    </row>
    <row r="442" spans="1:20">
      <c r="A442" s="3">
        <v>80</v>
      </c>
      <c r="B442" s="3" t="s">
        <v>1650</v>
      </c>
      <c r="C442" s="3">
        <v>2</v>
      </c>
      <c r="D442" s="3" t="str">
        <f t="shared" si="12"/>
        <v>080</v>
      </c>
      <c r="E442" s="3" t="s">
        <v>5477</v>
      </c>
      <c r="F442" s="3" t="s">
        <v>7170</v>
      </c>
      <c r="G442" s="3">
        <v>74997</v>
      </c>
      <c r="H442" s="3">
        <v>15665</v>
      </c>
      <c r="I442" s="3">
        <v>940</v>
      </c>
      <c r="J442" s="3">
        <f t="shared" si="13"/>
        <v>58392</v>
      </c>
      <c r="K442" s="3">
        <v>1243</v>
      </c>
      <c r="L442" s="3">
        <v>9840</v>
      </c>
      <c r="M442" s="3">
        <v>15200</v>
      </c>
      <c r="N442" s="3">
        <v>6713</v>
      </c>
      <c r="O442" s="3">
        <v>584</v>
      </c>
      <c r="P442" s="3">
        <v>369</v>
      </c>
      <c r="Q442" s="3">
        <v>135</v>
      </c>
      <c r="R442" s="3">
        <v>5547</v>
      </c>
      <c r="S442" s="3">
        <v>1022</v>
      </c>
      <c r="T442" s="3">
        <v>17739</v>
      </c>
    </row>
    <row r="443" spans="1:20">
      <c r="A443" s="3">
        <v>80</v>
      </c>
      <c r="B443" s="3" t="s">
        <v>1650</v>
      </c>
      <c r="C443" s="3">
        <v>3</v>
      </c>
      <c r="D443" s="3" t="str">
        <f t="shared" si="12"/>
        <v>080</v>
      </c>
      <c r="E443" s="3" t="s">
        <v>5487</v>
      </c>
      <c r="F443" s="3" t="s">
        <v>7171</v>
      </c>
      <c r="G443" s="3">
        <v>84633</v>
      </c>
      <c r="H443" s="3">
        <v>13194</v>
      </c>
      <c r="I443" s="3">
        <v>1461</v>
      </c>
      <c r="J443" s="3">
        <f t="shared" si="13"/>
        <v>69978</v>
      </c>
      <c r="K443" s="3">
        <v>565</v>
      </c>
      <c r="L443" s="3">
        <v>17733</v>
      </c>
      <c r="M443" s="3">
        <v>17445</v>
      </c>
      <c r="N443" s="3">
        <v>8052</v>
      </c>
      <c r="O443" s="3">
        <v>881</v>
      </c>
      <c r="P443" s="3">
        <v>700</v>
      </c>
      <c r="Q443" s="3">
        <v>156</v>
      </c>
      <c r="R443" s="3">
        <v>4351</v>
      </c>
      <c r="S443" s="3">
        <v>1503</v>
      </c>
      <c r="T443" s="3">
        <v>18592</v>
      </c>
    </row>
    <row r="444" spans="1:20">
      <c r="A444" s="3">
        <v>80</v>
      </c>
      <c r="B444" s="3" t="s">
        <v>1650</v>
      </c>
      <c r="C444" s="3">
        <v>4</v>
      </c>
      <c r="D444" s="3" t="str">
        <f t="shared" si="12"/>
        <v>080</v>
      </c>
      <c r="E444" s="3" t="s">
        <v>5497</v>
      </c>
      <c r="F444" s="3" t="s">
        <v>7172</v>
      </c>
      <c r="G444" s="3">
        <v>82862</v>
      </c>
      <c r="H444" s="3">
        <v>13383</v>
      </c>
      <c r="I444" s="3">
        <v>1290</v>
      </c>
      <c r="J444" s="3">
        <f t="shared" si="13"/>
        <v>68189</v>
      </c>
      <c r="K444" s="3">
        <v>809</v>
      </c>
      <c r="L444" s="3">
        <v>17444</v>
      </c>
      <c r="M444" s="3">
        <v>16910</v>
      </c>
      <c r="N444" s="3">
        <v>6430</v>
      </c>
      <c r="O444" s="3">
        <v>956</v>
      </c>
      <c r="P444" s="3">
        <v>608</v>
      </c>
      <c r="Q444" s="3">
        <v>183</v>
      </c>
      <c r="R444" s="3">
        <v>5343</v>
      </c>
      <c r="S444" s="3">
        <v>1459</v>
      </c>
      <c r="T444" s="3">
        <v>18047</v>
      </c>
    </row>
    <row r="445" spans="1:20">
      <c r="A445" s="3">
        <v>80</v>
      </c>
      <c r="B445" s="3" t="s">
        <v>1650</v>
      </c>
      <c r="C445" s="3">
        <v>5</v>
      </c>
      <c r="D445" s="3" t="str">
        <f t="shared" si="12"/>
        <v>080</v>
      </c>
      <c r="E445" s="3" t="s">
        <v>5507</v>
      </c>
      <c r="F445" s="3" t="s">
        <v>7173</v>
      </c>
      <c r="G445" s="3">
        <v>81976</v>
      </c>
      <c r="H445" s="3">
        <v>14461</v>
      </c>
      <c r="I445" s="3">
        <v>1147</v>
      </c>
      <c r="J445" s="3">
        <f t="shared" si="13"/>
        <v>66368</v>
      </c>
      <c r="K445" s="3">
        <v>591</v>
      </c>
      <c r="L445" s="3">
        <v>17884</v>
      </c>
      <c r="M445" s="3">
        <v>15450</v>
      </c>
      <c r="N445" s="3">
        <v>6653</v>
      </c>
      <c r="O445" s="3">
        <v>1019</v>
      </c>
      <c r="P445" s="3">
        <v>704</v>
      </c>
      <c r="Q445" s="3">
        <v>152</v>
      </c>
      <c r="R445" s="3">
        <v>4515</v>
      </c>
      <c r="S445" s="3">
        <v>1500</v>
      </c>
      <c r="T445" s="3">
        <v>17900</v>
      </c>
    </row>
    <row r="446" spans="1:20">
      <c r="A446" s="3">
        <v>81</v>
      </c>
      <c r="B446" s="3" t="s">
        <v>7267</v>
      </c>
      <c r="C446" s="3">
        <v>1</v>
      </c>
      <c r="D446" s="3" t="str">
        <f t="shared" si="12"/>
        <v>081</v>
      </c>
      <c r="E446" s="3" t="s">
        <v>5514</v>
      </c>
      <c r="F446" s="3" t="s">
        <v>7169</v>
      </c>
      <c r="G446" s="3">
        <v>83047</v>
      </c>
      <c r="H446" s="3">
        <v>12393</v>
      </c>
      <c r="I446" s="3">
        <v>1689</v>
      </c>
      <c r="J446" s="3">
        <f t="shared" si="13"/>
        <v>68965</v>
      </c>
      <c r="K446" s="3">
        <v>1368</v>
      </c>
      <c r="L446" s="3">
        <v>12489</v>
      </c>
      <c r="M446" s="3">
        <v>17017</v>
      </c>
      <c r="N446" s="3">
        <v>7664</v>
      </c>
      <c r="O446" s="3">
        <v>845</v>
      </c>
      <c r="P446" s="3">
        <v>322</v>
      </c>
      <c r="Q446" s="3">
        <v>164</v>
      </c>
      <c r="R446" s="3">
        <v>7007</v>
      </c>
      <c r="S446" s="3">
        <v>1127</v>
      </c>
      <c r="T446" s="3">
        <v>20962</v>
      </c>
    </row>
    <row r="447" spans="1:20">
      <c r="A447" s="3">
        <v>81</v>
      </c>
      <c r="B447" s="3" t="s">
        <v>7267</v>
      </c>
      <c r="C447" s="3">
        <v>2</v>
      </c>
      <c r="D447" s="3" t="str">
        <f t="shared" si="12"/>
        <v>081</v>
      </c>
      <c r="E447" s="3" t="s">
        <v>5522</v>
      </c>
      <c r="F447" s="3" t="s">
        <v>7170</v>
      </c>
      <c r="G447" s="3">
        <v>102399</v>
      </c>
      <c r="H447" s="3">
        <v>15210</v>
      </c>
      <c r="I447" s="3">
        <v>1804</v>
      </c>
      <c r="J447" s="3">
        <f t="shared" si="13"/>
        <v>85385</v>
      </c>
      <c r="K447" s="3">
        <v>1953</v>
      </c>
      <c r="L447" s="3">
        <v>15805</v>
      </c>
      <c r="M447" s="3">
        <v>17579</v>
      </c>
      <c r="N447" s="3">
        <v>11775</v>
      </c>
      <c r="O447" s="3">
        <v>1065</v>
      </c>
      <c r="P447" s="3">
        <v>452</v>
      </c>
      <c r="Q447" s="3">
        <v>187</v>
      </c>
      <c r="R447" s="3">
        <v>7127</v>
      </c>
      <c r="S447" s="3">
        <v>1296</v>
      </c>
      <c r="T447" s="3">
        <v>28146</v>
      </c>
    </row>
    <row r="448" spans="1:20">
      <c r="A448" s="3">
        <v>81</v>
      </c>
      <c r="B448" s="3" t="s">
        <v>7267</v>
      </c>
      <c r="C448" s="3">
        <v>3</v>
      </c>
      <c r="D448" s="3" t="str">
        <f t="shared" si="12"/>
        <v>081</v>
      </c>
      <c r="E448" s="3" t="s">
        <v>5536</v>
      </c>
      <c r="F448" s="3" t="s">
        <v>7171</v>
      </c>
      <c r="G448" s="3">
        <v>98438</v>
      </c>
      <c r="H448" s="3">
        <v>14221</v>
      </c>
      <c r="I448" s="3">
        <v>1853</v>
      </c>
      <c r="J448" s="3">
        <f t="shared" si="13"/>
        <v>82364</v>
      </c>
      <c r="K448" s="3">
        <v>1743</v>
      </c>
      <c r="L448" s="3">
        <v>16512</v>
      </c>
      <c r="M448" s="3">
        <v>20503</v>
      </c>
      <c r="N448" s="3">
        <v>9361</v>
      </c>
      <c r="O448" s="3">
        <v>1052</v>
      </c>
      <c r="P448" s="3">
        <v>438</v>
      </c>
      <c r="Q448" s="3">
        <v>199</v>
      </c>
      <c r="R448" s="3">
        <v>7590</v>
      </c>
      <c r="S448" s="3">
        <v>1427</v>
      </c>
      <c r="T448" s="3">
        <v>23539</v>
      </c>
    </row>
    <row r="449" spans="1:20">
      <c r="A449" s="3">
        <v>82</v>
      </c>
      <c r="B449" s="3" t="s">
        <v>7268</v>
      </c>
      <c r="C449" s="3">
        <v>1</v>
      </c>
      <c r="D449" s="3" t="str">
        <f t="shared" si="12"/>
        <v>082</v>
      </c>
      <c r="E449" s="3" t="s">
        <v>5547</v>
      </c>
      <c r="F449" s="3" t="s">
        <v>7169</v>
      </c>
      <c r="G449" s="3">
        <v>86086</v>
      </c>
      <c r="H449" s="3">
        <v>13076</v>
      </c>
      <c r="I449" s="3">
        <v>1510</v>
      </c>
      <c r="J449" s="3">
        <f t="shared" si="13"/>
        <v>71500</v>
      </c>
      <c r="K449" s="3">
        <v>1540</v>
      </c>
      <c r="L449" s="3">
        <v>14712</v>
      </c>
      <c r="M449" s="3">
        <v>18471</v>
      </c>
      <c r="N449" s="3">
        <v>8187</v>
      </c>
      <c r="O449" s="3">
        <v>832</v>
      </c>
      <c r="P449" s="3">
        <v>309</v>
      </c>
      <c r="Q449" s="3">
        <v>184</v>
      </c>
      <c r="R449" s="3">
        <v>6043</v>
      </c>
      <c r="S449" s="3">
        <v>1226</v>
      </c>
      <c r="T449" s="3">
        <v>19996</v>
      </c>
    </row>
    <row r="450" spans="1:20">
      <c r="A450" s="3">
        <v>82</v>
      </c>
      <c r="B450" s="3" t="s">
        <v>7268</v>
      </c>
      <c r="C450" s="3">
        <v>2</v>
      </c>
      <c r="D450" s="3" t="str">
        <f t="shared" si="12"/>
        <v>082</v>
      </c>
      <c r="E450" s="3" t="s">
        <v>5558</v>
      </c>
      <c r="F450" s="3" t="s">
        <v>7170</v>
      </c>
      <c r="G450" s="3">
        <v>89226</v>
      </c>
      <c r="H450" s="3">
        <v>13226</v>
      </c>
      <c r="I450" s="3">
        <v>1656</v>
      </c>
      <c r="J450" s="3">
        <f t="shared" si="13"/>
        <v>74344</v>
      </c>
      <c r="K450" s="3">
        <v>1327</v>
      </c>
      <c r="L450" s="3">
        <v>17516</v>
      </c>
      <c r="M450" s="3">
        <v>18195</v>
      </c>
      <c r="N450" s="3">
        <v>8126</v>
      </c>
      <c r="O450" s="3">
        <v>937</v>
      </c>
      <c r="P450" s="3">
        <v>389</v>
      </c>
      <c r="Q450" s="3">
        <v>183</v>
      </c>
      <c r="R450" s="3">
        <v>6032</v>
      </c>
      <c r="S450" s="3">
        <v>1338</v>
      </c>
      <c r="T450" s="3">
        <v>20301</v>
      </c>
    </row>
    <row r="451" spans="1:20">
      <c r="A451" s="3">
        <v>83</v>
      </c>
      <c r="B451" s="3" t="s">
        <v>7269</v>
      </c>
      <c r="C451" s="3">
        <v>1</v>
      </c>
      <c r="D451" s="3" t="str">
        <f t="shared" ref="D451:D514" si="14">IF(A451&lt;10,"00"&amp;A451,IF(A451&lt;100,"0"&amp;A451,A451))</f>
        <v>083</v>
      </c>
      <c r="E451" s="3" t="s">
        <v>5569</v>
      </c>
      <c r="F451" s="3" t="s">
        <v>7169</v>
      </c>
      <c r="G451" s="3">
        <v>73565</v>
      </c>
      <c r="H451" s="3">
        <v>16538</v>
      </c>
      <c r="I451" s="3">
        <v>828</v>
      </c>
      <c r="J451" s="3">
        <f t="shared" ref="J451:J514" si="15">G451-H451-I451</f>
        <v>56199</v>
      </c>
      <c r="K451" s="3">
        <v>1111</v>
      </c>
      <c r="L451" s="3">
        <v>12636</v>
      </c>
      <c r="M451" s="3">
        <v>19157</v>
      </c>
      <c r="N451" s="3">
        <v>5176</v>
      </c>
      <c r="O451" s="3">
        <v>474</v>
      </c>
      <c r="P451" s="3">
        <v>209</v>
      </c>
      <c r="Q451" s="3">
        <v>112</v>
      </c>
      <c r="R451" s="3">
        <v>4056</v>
      </c>
      <c r="S451" s="3">
        <v>879</v>
      </c>
      <c r="T451" s="3">
        <v>12389</v>
      </c>
    </row>
    <row r="452" spans="1:20">
      <c r="A452" s="3">
        <v>83</v>
      </c>
      <c r="B452" s="3" t="s">
        <v>7269</v>
      </c>
      <c r="C452" s="3">
        <v>2</v>
      </c>
      <c r="D452" s="3" t="str">
        <f t="shared" si="14"/>
        <v>083</v>
      </c>
      <c r="E452" s="3" t="s">
        <v>5579</v>
      </c>
      <c r="F452" s="3" t="s">
        <v>7170</v>
      </c>
      <c r="G452" s="3">
        <v>86851</v>
      </c>
      <c r="H452" s="3">
        <v>17231</v>
      </c>
      <c r="I452" s="3">
        <v>1199</v>
      </c>
      <c r="J452" s="3">
        <f t="shared" si="15"/>
        <v>68421</v>
      </c>
      <c r="K452" s="3">
        <v>1239</v>
      </c>
      <c r="L452" s="3">
        <v>17530</v>
      </c>
      <c r="M452" s="3">
        <v>21067</v>
      </c>
      <c r="N452" s="3">
        <v>6607</v>
      </c>
      <c r="O452" s="3">
        <v>665</v>
      </c>
      <c r="P452" s="3">
        <v>286</v>
      </c>
      <c r="Q452" s="3">
        <v>148</v>
      </c>
      <c r="R452" s="3">
        <v>4691</v>
      </c>
      <c r="S452" s="3">
        <v>1067</v>
      </c>
      <c r="T452" s="3">
        <v>15121</v>
      </c>
    </row>
    <row r="453" spans="1:20">
      <c r="A453" s="3">
        <v>83</v>
      </c>
      <c r="B453" s="3" t="s">
        <v>7269</v>
      </c>
      <c r="C453" s="3">
        <v>3</v>
      </c>
      <c r="D453" s="3" t="str">
        <f t="shared" si="14"/>
        <v>083</v>
      </c>
      <c r="E453" s="3" t="s">
        <v>5585</v>
      </c>
      <c r="F453" s="3" t="s">
        <v>7171</v>
      </c>
      <c r="G453" s="3">
        <v>97658</v>
      </c>
      <c r="H453" s="3">
        <v>18582</v>
      </c>
      <c r="I453" s="3">
        <v>1264</v>
      </c>
      <c r="J453" s="3">
        <f t="shared" si="15"/>
        <v>77812</v>
      </c>
      <c r="K453" s="3">
        <v>1565</v>
      </c>
      <c r="L453" s="3">
        <v>17747</v>
      </c>
      <c r="M453" s="3">
        <v>28251</v>
      </c>
      <c r="N453" s="3">
        <v>6962</v>
      </c>
      <c r="O453" s="3">
        <v>643</v>
      </c>
      <c r="P453" s="3">
        <v>245</v>
      </c>
      <c r="Q453" s="3">
        <v>180</v>
      </c>
      <c r="R453" s="3">
        <v>5317</v>
      </c>
      <c r="S453" s="3">
        <v>1229</v>
      </c>
      <c r="T453" s="3">
        <v>15673</v>
      </c>
    </row>
    <row r="454" spans="1:20">
      <c r="A454" s="3">
        <v>83</v>
      </c>
      <c r="B454" s="3" t="s">
        <v>7269</v>
      </c>
      <c r="C454" s="3">
        <v>4</v>
      </c>
      <c r="D454" s="3" t="str">
        <f t="shared" si="14"/>
        <v>083</v>
      </c>
      <c r="E454" s="3" t="s">
        <v>5596</v>
      </c>
      <c r="F454" s="3" t="s">
        <v>7172</v>
      </c>
      <c r="G454" s="3">
        <v>99243</v>
      </c>
      <c r="H454" s="3">
        <v>18210</v>
      </c>
      <c r="I454" s="3">
        <v>1268</v>
      </c>
      <c r="J454" s="3">
        <f t="shared" si="15"/>
        <v>79765</v>
      </c>
      <c r="K454" s="3">
        <v>1493</v>
      </c>
      <c r="L454" s="3">
        <v>19750</v>
      </c>
      <c r="M454" s="3">
        <v>31955</v>
      </c>
      <c r="N454" s="3">
        <v>6098</v>
      </c>
      <c r="O454" s="3">
        <v>704</v>
      </c>
      <c r="P454" s="3">
        <v>288</v>
      </c>
      <c r="Q454" s="3">
        <v>165</v>
      </c>
      <c r="R454" s="3">
        <v>4602</v>
      </c>
      <c r="S454" s="3">
        <v>1232</v>
      </c>
      <c r="T454" s="3">
        <v>13478</v>
      </c>
    </row>
    <row r="455" spans="1:20">
      <c r="A455" s="3">
        <v>83</v>
      </c>
      <c r="B455" s="3" t="s">
        <v>7269</v>
      </c>
      <c r="C455" s="3">
        <v>5</v>
      </c>
      <c r="D455" s="3" t="str">
        <f t="shared" si="14"/>
        <v>083</v>
      </c>
      <c r="E455" s="3" t="s">
        <v>5608</v>
      </c>
      <c r="F455" s="3" t="s">
        <v>7173</v>
      </c>
      <c r="G455" s="3">
        <v>90985</v>
      </c>
      <c r="H455" s="3">
        <v>17309</v>
      </c>
      <c r="I455" s="3">
        <v>1020</v>
      </c>
      <c r="J455" s="3">
        <f t="shared" si="15"/>
        <v>72656</v>
      </c>
      <c r="K455" s="3">
        <v>1086</v>
      </c>
      <c r="L455" s="3">
        <v>18150</v>
      </c>
      <c r="M455" s="3">
        <v>29755</v>
      </c>
      <c r="N455" s="3">
        <v>4388</v>
      </c>
      <c r="O455" s="3">
        <v>518</v>
      </c>
      <c r="P455" s="3">
        <v>187</v>
      </c>
      <c r="Q455" s="3">
        <v>137</v>
      </c>
      <c r="R455" s="3">
        <v>4725</v>
      </c>
      <c r="S455" s="3">
        <v>1129</v>
      </c>
      <c r="T455" s="3">
        <v>12581</v>
      </c>
    </row>
    <row r="456" spans="1:20">
      <c r="A456" s="3">
        <v>83</v>
      </c>
      <c r="B456" s="3" t="s">
        <v>7269</v>
      </c>
      <c r="C456" s="3">
        <v>6</v>
      </c>
      <c r="D456" s="3" t="str">
        <f t="shared" si="14"/>
        <v>083</v>
      </c>
      <c r="E456" s="3" t="s">
        <v>5618</v>
      </c>
      <c r="F456" s="3" t="s">
        <v>7179</v>
      </c>
      <c r="G456" s="3">
        <v>108002</v>
      </c>
      <c r="H456" s="3">
        <v>19145</v>
      </c>
      <c r="I456" s="3">
        <v>1402</v>
      </c>
      <c r="J456" s="3">
        <f t="shared" si="15"/>
        <v>87455</v>
      </c>
      <c r="K456" s="3">
        <v>1773</v>
      </c>
      <c r="L456" s="3">
        <v>23390</v>
      </c>
      <c r="M456" s="3">
        <v>26839</v>
      </c>
      <c r="N456" s="3">
        <v>9247</v>
      </c>
      <c r="O456" s="3">
        <v>825</v>
      </c>
      <c r="P456" s="3">
        <v>298</v>
      </c>
      <c r="Q456" s="3">
        <v>190</v>
      </c>
      <c r="R456" s="3">
        <v>6098</v>
      </c>
      <c r="S456" s="3">
        <v>1530</v>
      </c>
      <c r="T456" s="3">
        <v>17265</v>
      </c>
    </row>
    <row r="457" spans="1:20">
      <c r="A457" s="3">
        <v>83</v>
      </c>
      <c r="B457" s="3" t="s">
        <v>7269</v>
      </c>
      <c r="C457" s="3">
        <v>7</v>
      </c>
      <c r="D457" s="3" t="str">
        <f t="shared" si="14"/>
        <v>083</v>
      </c>
      <c r="E457" s="3" t="s">
        <v>5630</v>
      </c>
      <c r="F457" s="3" t="s">
        <v>7180</v>
      </c>
      <c r="G457" s="3">
        <v>101188</v>
      </c>
      <c r="H457" s="3">
        <v>21368</v>
      </c>
      <c r="I457" s="3">
        <v>1171</v>
      </c>
      <c r="J457" s="3">
        <f t="shared" si="15"/>
        <v>78649</v>
      </c>
      <c r="K457" s="3">
        <v>1345</v>
      </c>
      <c r="L457" s="3">
        <v>19011</v>
      </c>
      <c r="M457" s="3">
        <v>27181</v>
      </c>
      <c r="N457" s="3">
        <v>7768</v>
      </c>
      <c r="O457" s="3">
        <v>640</v>
      </c>
      <c r="P457" s="3">
        <v>278</v>
      </c>
      <c r="Q457" s="3">
        <v>155</v>
      </c>
      <c r="R457" s="3">
        <v>5240</v>
      </c>
      <c r="S457" s="3">
        <v>1257</v>
      </c>
      <c r="T457" s="3">
        <v>15774</v>
      </c>
    </row>
    <row r="458" spans="1:20">
      <c r="A458" s="3">
        <v>83</v>
      </c>
      <c r="B458" s="3" t="s">
        <v>7269</v>
      </c>
      <c r="C458" s="3">
        <v>8</v>
      </c>
      <c r="D458" s="3" t="str">
        <f t="shared" si="14"/>
        <v>083</v>
      </c>
      <c r="E458" s="3" t="s">
        <v>5646</v>
      </c>
      <c r="F458" s="3" t="s">
        <v>7181</v>
      </c>
      <c r="G458" s="3">
        <v>99688</v>
      </c>
      <c r="H458" s="3">
        <v>18634</v>
      </c>
      <c r="I458" s="3">
        <v>1281</v>
      </c>
      <c r="J458" s="3">
        <f t="shared" si="15"/>
        <v>79773</v>
      </c>
      <c r="K458" s="3">
        <v>1722</v>
      </c>
      <c r="L458" s="3">
        <v>20973</v>
      </c>
      <c r="M458" s="3">
        <v>25028</v>
      </c>
      <c r="N458" s="3">
        <v>8307</v>
      </c>
      <c r="O458" s="3">
        <v>770</v>
      </c>
      <c r="P458" s="3">
        <v>303</v>
      </c>
      <c r="Q458" s="3">
        <v>167</v>
      </c>
      <c r="R458" s="3">
        <v>5275</v>
      </c>
      <c r="S458" s="3">
        <v>1486</v>
      </c>
      <c r="T458" s="3">
        <v>15742</v>
      </c>
    </row>
    <row r="459" spans="1:20">
      <c r="A459" s="3">
        <v>84</v>
      </c>
      <c r="B459" s="3" t="s">
        <v>7270</v>
      </c>
      <c r="C459" s="3">
        <v>1</v>
      </c>
      <c r="D459" s="3" t="str">
        <f t="shared" si="14"/>
        <v>084</v>
      </c>
      <c r="E459" s="3" t="s">
        <v>5660</v>
      </c>
      <c r="F459" s="3" t="s">
        <v>7169</v>
      </c>
      <c r="G459" s="3">
        <v>72365</v>
      </c>
      <c r="H459" s="3">
        <v>15194</v>
      </c>
      <c r="I459" s="3">
        <v>922</v>
      </c>
      <c r="J459" s="3">
        <f t="shared" si="15"/>
        <v>56249</v>
      </c>
      <c r="K459" s="3">
        <v>1450</v>
      </c>
      <c r="L459" s="3">
        <v>12848</v>
      </c>
      <c r="M459" s="3">
        <v>13369</v>
      </c>
      <c r="N459" s="3">
        <v>7128</v>
      </c>
      <c r="O459" s="3">
        <v>513</v>
      </c>
      <c r="P459" s="3">
        <v>207</v>
      </c>
      <c r="Q459" s="3">
        <v>117</v>
      </c>
      <c r="R459" s="3">
        <v>3635</v>
      </c>
      <c r="S459" s="3">
        <v>733</v>
      </c>
      <c r="T459" s="3">
        <v>16249</v>
      </c>
    </row>
    <row r="460" spans="1:20">
      <c r="A460" s="3">
        <v>84</v>
      </c>
      <c r="B460" s="3" t="s">
        <v>7270</v>
      </c>
      <c r="C460" s="3">
        <v>2</v>
      </c>
      <c r="D460" s="3" t="str">
        <f t="shared" si="14"/>
        <v>084</v>
      </c>
      <c r="E460" s="3" t="s">
        <v>5674</v>
      </c>
      <c r="F460" s="3" t="s">
        <v>7170</v>
      </c>
      <c r="G460" s="3">
        <v>80323</v>
      </c>
      <c r="H460" s="3">
        <v>13653</v>
      </c>
      <c r="I460" s="3">
        <v>1158</v>
      </c>
      <c r="J460" s="3">
        <f t="shared" si="15"/>
        <v>65512</v>
      </c>
      <c r="K460" s="3">
        <v>1701</v>
      </c>
      <c r="L460" s="3">
        <v>17609</v>
      </c>
      <c r="M460" s="3">
        <v>18631</v>
      </c>
      <c r="N460" s="3">
        <v>7116</v>
      </c>
      <c r="O460" s="3">
        <v>635</v>
      </c>
      <c r="P460" s="3">
        <v>245</v>
      </c>
      <c r="Q460" s="3">
        <v>148</v>
      </c>
      <c r="R460" s="3">
        <v>4398</v>
      </c>
      <c r="S460" s="3">
        <v>991</v>
      </c>
      <c r="T460" s="3">
        <v>14038</v>
      </c>
    </row>
    <row r="461" spans="1:20">
      <c r="A461" s="3">
        <v>84</v>
      </c>
      <c r="B461" s="3" t="s">
        <v>7270</v>
      </c>
      <c r="C461" s="3">
        <v>3</v>
      </c>
      <c r="D461" s="3" t="str">
        <f t="shared" si="14"/>
        <v>084</v>
      </c>
      <c r="E461" s="3" t="s">
        <v>5680</v>
      </c>
      <c r="F461" s="3" t="s">
        <v>7171</v>
      </c>
      <c r="G461" s="3">
        <v>70881</v>
      </c>
      <c r="H461" s="3">
        <v>12120</v>
      </c>
      <c r="I461" s="3">
        <v>954</v>
      </c>
      <c r="J461" s="3">
        <f t="shared" si="15"/>
        <v>57807</v>
      </c>
      <c r="K461" s="3">
        <v>1064</v>
      </c>
      <c r="L461" s="3">
        <v>18209</v>
      </c>
      <c r="M461" s="3">
        <v>15985</v>
      </c>
      <c r="N461" s="3">
        <v>6084</v>
      </c>
      <c r="O461" s="3">
        <v>551</v>
      </c>
      <c r="P461" s="3">
        <v>247</v>
      </c>
      <c r="Q461" s="3">
        <v>111</v>
      </c>
      <c r="R461" s="3">
        <v>3705</v>
      </c>
      <c r="S461" s="3">
        <v>811</v>
      </c>
      <c r="T461" s="3">
        <v>11040</v>
      </c>
    </row>
    <row r="462" spans="1:20">
      <c r="A462" s="3">
        <v>84</v>
      </c>
      <c r="B462" s="3" t="s">
        <v>7270</v>
      </c>
      <c r="C462" s="3">
        <v>4</v>
      </c>
      <c r="D462" s="3" t="str">
        <f t="shared" si="14"/>
        <v>084</v>
      </c>
      <c r="E462" s="3" t="s">
        <v>5686</v>
      </c>
      <c r="F462" s="3" t="s">
        <v>7172</v>
      </c>
      <c r="G462" s="3">
        <v>86044</v>
      </c>
      <c r="H462" s="3">
        <v>14925</v>
      </c>
      <c r="I462" s="3">
        <v>1384</v>
      </c>
      <c r="J462" s="3">
        <f t="shared" si="15"/>
        <v>69735</v>
      </c>
      <c r="K462" s="3">
        <v>1194</v>
      </c>
      <c r="L462" s="3">
        <v>20246</v>
      </c>
      <c r="M462" s="3">
        <v>20025</v>
      </c>
      <c r="N462" s="3">
        <v>7158</v>
      </c>
      <c r="O462" s="3">
        <v>609</v>
      </c>
      <c r="P462" s="3">
        <v>255</v>
      </c>
      <c r="Q462" s="3">
        <v>130</v>
      </c>
      <c r="R462" s="3">
        <v>4800</v>
      </c>
      <c r="S462" s="3">
        <v>1137</v>
      </c>
      <c r="T462" s="3">
        <v>14181</v>
      </c>
    </row>
    <row r="463" spans="1:20">
      <c r="A463" s="3">
        <v>84</v>
      </c>
      <c r="B463" s="3" t="s">
        <v>7270</v>
      </c>
      <c r="C463" s="3">
        <v>5</v>
      </c>
      <c r="D463" s="3" t="str">
        <f t="shared" si="14"/>
        <v>084</v>
      </c>
      <c r="E463" s="3" t="s">
        <v>5700</v>
      </c>
      <c r="F463" s="3" t="s">
        <v>7173</v>
      </c>
      <c r="G463" s="3">
        <v>78439</v>
      </c>
      <c r="H463" s="3">
        <v>13725</v>
      </c>
      <c r="I463" s="3">
        <v>1128</v>
      </c>
      <c r="J463" s="3">
        <f t="shared" si="15"/>
        <v>63586</v>
      </c>
      <c r="K463" s="3">
        <v>1653</v>
      </c>
      <c r="L463" s="3">
        <v>15673</v>
      </c>
      <c r="M463" s="3">
        <v>17888</v>
      </c>
      <c r="N463" s="3">
        <v>7393</v>
      </c>
      <c r="O463" s="3">
        <v>673</v>
      </c>
      <c r="P463" s="3">
        <v>253</v>
      </c>
      <c r="Q463" s="3">
        <v>144</v>
      </c>
      <c r="R463" s="3">
        <v>4532</v>
      </c>
      <c r="S463" s="3">
        <v>1007</v>
      </c>
      <c r="T463" s="3">
        <v>14370</v>
      </c>
    </row>
    <row r="464" spans="1:20">
      <c r="A464" s="3">
        <v>85</v>
      </c>
      <c r="B464" s="3" t="s">
        <v>7271</v>
      </c>
      <c r="C464" s="3">
        <v>1</v>
      </c>
      <c r="D464" s="3" t="str">
        <f t="shared" si="14"/>
        <v>085</v>
      </c>
      <c r="E464" s="3" t="s">
        <v>5710</v>
      </c>
      <c r="F464" s="3" t="s">
        <v>7169</v>
      </c>
      <c r="G464" s="3">
        <v>102054</v>
      </c>
      <c r="H464" s="3">
        <v>14736</v>
      </c>
      <c r="I464" s="3">
        <v>2071</v>
      </c>
      <c r="J464" s="3">
        <f t="shared" si="15"/>
        <v>85247</v>
      </c>
      <c r="K464" s="3">
        <v>1720</v>
      </c>
      <c r="L464" s="3">
        <v>12390</v>
      </c>
      <c r="M464" s="3">
        <v>26420</v>
      </c>
      <c r="N464" s="3">
        <v>7397</v>
      </c>
      <c r="O464" s="3">
        <v>1235</v>
      </c>
      <c r="P464" s="3">
        <v>567</v>
      </c>
      <c r="Q464" s="3">
        <v>212</v>
      </c>
      <c r="R464" s="3">
        <v>11025</v>
      </c>
      <c r="S464" s="3">
        <v>1940</v>
      </c>
      <c r="T464" s="3">
        <v>22341</v>
      </c>
    </row>
    <row r="465" spans="1:20">
      <c r="A465" s="3">
        <v>85</v>
      </c>
      <c r="B465" s="3" t="s">
        <v>7271</v>
      </c>
      <c r="C465" s="3">
        <v>2</v>
      </c>
      <c r="D465" s="3" t="str">
        <f t="shared" si="14"/>
        <v>085</v>
      </c>
      <c r="E465" s="3" t="s">
        <v>5719</v>
      </c>
      <c r="F465" s="3" t="s">
        <v>7170</v>
      </c>
      <c r="G465" s="3">
        <v>97819</v>
      </c>
      <c r="H465" s="3">
        <v>14002</v>
      </c>
      <c r="I465" s="3">
        <v>1914</v>
      </c>
      <c r="J465" s="3">
        <f t="shared" si="15"/>
        <v>81903</v>
      </c>
      <c r="K465" s="3">
        <v>1638</v>
      </c>
      <c r="L465" s="3">
        <v>12364</v>
      </c>
      <c r="M465" s="3">
        <v>25031</v>
      </c>
      <c r="N465" s="3">
        <v>7475</v>
      </c>
      <c r="O465" s="3">
        <v>1151</v>
      </c>
      <c r="P465" s="3">
        <v>481</v>
      </c>
      <c r="Q465" s="3">
        <v>178</v>
      </c>
      <c r="R465" s="3">
        <v>9400</v>
      </c>
      <c r="S465" s="3">
        <v>1790</v>
      </c>
      <c r="T465" s="3">
        <v>22395</v>
      </c>
    </row>
    <row r="466" spans="1:20">
      <c r="A466" s="3">
        <v>85</v>
      </c>
      <c r="B466" s="3" t="s">
        <v>7271</v>
      </c>
      <c r="C466" s="3">
        <v>3</v>
      </c>
      <c r="D466" s="3" t="str">
        <f t="shared" si="14"/>
        <v>085</v>
      </c>
      <c r="E466" s="3" t="s">
        <v>5733</v>
      </c>
      <c r="F466" s="3" t="s">
        <v>7171</v>
      </c>
      <c r="G466" s="3">
        <v>113883</v>
      </c>
      <c r="H466" s="3">
        <v>18925</v>
      </c>
      <c r="I466" s="3">
        <v>1863</v>
      </c>
      <c r="J466" s="3">
        <f t="shared" si="15"/>
        <v>93095</v>
      </c>
      <c r="K466" s="3">
        <v>1713</v>
      </c>
      <c r="L466" s="3">
        <v>15572</v>
      </c>
      <c r="M466" s="3">
        <v>34359</v>
      </c>
      <c r="N466" s="3">
        <v>7334</v>
      </c>
      <c r="O466" s="3">
        <v>1229</v>
      </c>
      <c r="P466" s="3">
        <v>518</v>
      </c>
      <c r="Q466" s="3">
        <v>230</v>
      </c>
      <c r="R466" s="3">
        <v>9329</v>
      </c>
      <c r="S466" s="3">
        <v>2097</v>
      </c>
      <c r="T466" s="3">
        <v>20714</v>
      </c>
    </row>
    <row r="467" spans="1:20">
      <c r="A467" s="3">
        <v>85</v>
      </c>
      <c r="B467" s="3" t="s">
        <v>7271</v>
      </c>
      <c r="C467" s="3">
        <v>4</v>
      </c>
      <c r="D467" s="3" t="str">
        <f t="shared" si="14"/>
        <v>085</v>
      </c>
      <c r="E467" s="3" t="s">
        <v>5740</v>
      </c>
      <c r="F467" s="3" t="s">
        <v>7172</v>
      </c>
      <c r="G467" s="3">
        <v>94459</v>
      </c>
      <c r="H467" s="3">
        <v>11793</v>
      </c>
      <c r="I467" s="3">
        <v>2317</v>
      </c>
      <c r="J467" s="3">
        <f t="shared" si="15"/>
        <v>80349</v>
      </c>
      <c r="K467" s="3">
        <v>1490</v>
      </c>
      <c r="L467" s="3">
        <v>10589</v>
      </c>
      <c r="M467" s="3">
        <v>27725</v>
      </c>
      <c r="N467" s="3">
        <v>6142</v>
      </c>
      <c r="O467" s="3">
        <v>1274</v>
      </c>
      <c r="P467" s="3">
        <v>582</v>
      </c>
      <c r="Q467" s="3">
        <v>212</v>
      </c>
      <c r="R467" s="3">
        <v>12449</v>
      </c>
      <c r="S467" s="3">
        <v>2094</v>
      </c>
      <c r="T467" s="3">
        <v>17792</v>
      </c>
    </row>
    <row r="468" spans="1:20">
      <c r="A468" s="3">
        <v>85</v>
      </c>
      <c r="B468" s="3" t="s">
        <v>7271</v>
      </c>
      <c r="C468" s="3">
        <v>5</v>
      </c>
      <c r="D468" s="3" t="str">
        <f t="shared" si="14"/>
        <v>085</v>
      </c>
      <c r="E468" s="3" t="s">
        <v>5748</v>
      </c>
      <c r="F468" s="3" t="s">
        <v>7173</v>
      </c>
      <c r="G468" s="3">
        <v>80604</v>
      </c>
      <c r="H468" s="3">
        <v>12262</v>
      </c>
      <c r="I468" s="3">
        <v>1552</v>
      </c>
      <c r="J468" s="3">
        <f t="shared" si="15"/>
        <v>66790</v>
      </c>
      <c r="K468" s="3">
        <v>1091</v>
      </c>
      <c r="L468" s="3">
        <v>10944</v>
      </c>
      <c r="M468" s="3">
        <v>20450</v>
      </c>
      <c r="N468" s="3">
        <v>6123</v>
      </c>
      <c r="O468" s="3">
        <v>1004</v>
      </c>
      <c r="P468" s="3">
        <v>436</v>
      </c>
      <c r="Q468" s="3">
        <v>141</v>
      </c>
      <c r="R468" s="3">
        <v>7199</v>
      </c>
      <c r="S468" s="3">
        <v>1565</v>
      </c>
      <c r="T468" s="3">
        <v>17837</v>
      </c>
    </row>
    <row r="469" spans="1:20">
      <c r="A469" s="3">
        <v>86</v>
      </c>
      <c r="B469" s="3" t="s">
        <v>7272</v>
      </c>
      <c r="C469" s="3">
        <v>1</v>
      </c>
      <c r="D469" s="3" t="str">
        <f t="shared" si="14"/>
        <v>086</v>
      </c>
      <c r="E469" s="3" t="s">
        <v>5756</v>
      </c>
      <c r="F469" s="3" t="s">
        <v>7169</v>
      </c>
      <c r="G469" s="3">
        <v>77162</v>
      </c>
      <c r="H469" s="3">
        <v>13312</v>
      </c>
      <c r="I469" s="3">
        <v>1248</v>
      </c>
      <c r="J469" s="3">
        <f t="shared" si="15"/>
        <v>62602</v>
      </c>
      <c r="K469" s="3">
        <v>1529</v>
      </c>
      <c r="L469" s="3">
        <v>9072</v>
      </c>
      <c r="M469" s="3">
        <v>14174</v>
      </c>
      <c r="N469" s="3">
        <v>7281</v>
      </c>
      <c r="O469" s="3">
        <v>796</v>
      </c>
      <c r="P469" s="3">
        <v>395</v>
      </c>
      <c r="Q469" s="3">
        <v>129</v>
      </c>
      <c r="R469" s="3">
        <v>6174</v>
      </c>
      <c r="S469" s="3">
        <v>1184</v>
      </c>
      <c r="T469" s="3">
        <v>21868</v>
      </c>
    </row>
    <row r="470" spans="1:20">
      <c r="A470" s="3">
        <v>86</v>
      </c>
      <c r="B470" s="3" t="s">
        <v>7272</v>
      </c>
      <c r="C470" s="3">
        <v>2</v>
      </c>
      <c r="D470" s="3" t="str">
        <f t="shared" si="14"/>
        <v>086</v>
      </c>
      <c r="E470" s="3" t="s">
        <v>5768</v>
      </c>
      <c r="F470" s="3" t="s">
        <v>7170</v>
      </c>
      <c r="G470" s="3">
        <v>75551</v>
      </c>
      <c r="H470" s="3">
        <v>12747</v>
      </c>
      <c r="I470" s="3">
        <v>1190</v>
      </c>
      <c r="J470" s="3">
        <f t="shared" si="15"/>
        <v>61614</v>
      </c>
      <c r="K470" s="3">
        <v>1815</v>
      </c>
      <c r="L470" s="3">
        <v>7453</v>
      </c>
      <c r="M470" s="3">
        <v>14983</v>
      </c>
      <c r="N470" s="3">
        <v>7243</v>
      </c>
      <c r="O470" s="3">
        <v>776</v>
      </c>
      <c r="P470" s="3">
        <v>369</v>
      </c>
      <c r="Q470" s="3">
        <v>151</v>
      </c>
      <c r="R470" s="3">
        <v>6450</v>
      </c>
      <c r="S470" s="3">
        <v>1235</v>
      </c>
      <c r="T470" s="3">
        <v>21139</v>
      </c>
    </row>
    <row r="471" spans="1:20">
      <c r="A471" s="3">
        <v>86</v>
      </c>
      <c r="B471" s="3" t="s">
        <v>7272</v>
      </c>
      <c r="C471" s="3">
        <v>3</v>
      </c>
      <c r="D471" s="3" t="str">
        <f t="shared" si="14"/>
        <v>086</v>
      </c>
      <c r="E471" s="3" t="s">
        <v>5782</v>
      </c>
      <c r="F471" s="3" t="s">
        <v>7171</v>
      </c>
      <c r="G471" s="3">
        <v>74858</v>
      </c>
      <c r="H471" s="3">
        <v>11924</v>
      </c>
      <c r="I471" s="3">
        <v>1506</v>
      </c>
      <c r="J471" s="3">
        <f t="shared" si="15"/>
        <v>61428</v>
      </c>
      <c r="K471" s="3">
        <v>1053</v>
      </c>
      <c r="L471" s="3">
        <v>10995</v>
      </c>
      <c r="M471" s="3">
        <v>15708</v>
      </c>
      <c r="N471" s="3">
        <v>6362</v>
      </c>
      <c r="O471" s="3">
        <v>936</v>
      </c>
      <c r="P471" s="3">
        <v>497</v>
      </c>
      <c r="Q471" s="3">
        <v>140</v>
      </c>
      <c r="R471" s="3">
        <v>5464</v>
      </c>
      <c r="S471" s="3">
        <v>1382</v>
      </c>
      <c r="T471" s="3">
        <v>18891</v>
      </c>
    </row>
    <row r="472" spans="1:20">
      <c r="A472" s="3">
        <v>86</v>
      </c>
      <c r="B472" s="3" t="s">
        <v>7272</v>
      </c>
      <c r="C472" s="3">
        <v>4</v>
      </c>
      <c r="D472" s="3" t="str">
        <f t="shared" si="14"/>
        <v>086</v>
      </c>
      <c r="E472" s="3" t="s">
        <v>5792</v>
      </c>
      <c r="F472" s="3" t="s">
        <v>7172</v>
      </c>
      <c r="G472" s="3">
        <v>76082</v>
      </c>
      <c r="H472" s="3">
        <v>14574</v>
      </c>
      <c r="I472" s="3">
        <v>1462</v>
      </c>
      <c r="J472" s="3">
        <f t="shared" si="15"/>
        <v>60046</v>
      </c>
      <c r="K472" s="3">
        <v>938</v>
      </c>
      <c r="L472" s="3">
        <v>12801</v>
      </c>
      <c r="M472" s="3">
        <v>15323</v>
      </c>
      <c r="N472" s="3">
        <v>6151</v>
      </c>
      <c r="O472" s="3">
        <v>813</v>
      </c>
      <c r="P472" s="3">
        <v>480</v>
      </c>
      <c r="Q472" s="3">
        <v>133</v>
      </c>
      <c r="R472" s="3">
        <v>5477</v>
      </c>
      <c r="S472" s="3">
        <v>1237</v>
      </c>
      <c r="T472" s="3">
        <v>16693</v>
      </c>
    </row>
    <row r="473" spans="1:20">
      <c r="A473" s="3">
        <v>87</v>
      </c>
      <c r="B473" s="3" t="s">
        <v>7273</v>
      </c>
      <c r="C473" s="3">
        <v>1</v>
      </c>
      <c r="D473" s="3" t="str">
        <f t="shared" si="14"/>
        <v>087</v>
      </c>
      <c r="E473" s="3" t="s">
        <v>5802</v>
      </c>
      <c r="F473" s="3" t="s">
        <v>7169</v>
      </c>
      <c r="G473" s="3">
        <v>84655</v>
      </c>
      <c r="H473" s="3">
        <v>13613</v>
      </c>
      <c r="I473" s="3">
        <v>1501</v>
      </c>
      <c r="J473" s="3">
        <f t="shared" si="15"/>
        <v>69541</v>
      </c>
      <c r="K473" s="3">
        <v>1292</v>
      </c>
      <c r="L473" s="3">
        <v>11228</v>
      </c>
      <c r="M473" s="3">
        <v>12841</v>
      </c>
      <c r="N473" s="3">
        <v>10598</v>
      </c>
      <c r="O473" s="3">
        <v>813</v>
      </c>
      <c r="P473" s="3">
        <v>454</v>
      </c>
      <c r="Q473" s="3">
        <v>146</v>
      </c>
      <c r="R473" s="3">
        <v>5093</v>
      </c>
      <c r="S473" s="3">
        <v>1072</v>
      </c>
      <c r="T473" s="3">
        <v>26004</v>
      </c>
    </row>
    <row r="474" spans="1:20">
      <c r="A474" s="3">
        <v>87</v>
      </c>
      <c r="B474" s="3" t="s">
        <v>7273</v>
      </c>
      <c r="C474" s="3">
        <v>2</v>
      </c>
      <c r="D474" s="3" t="str">
        <f t="shared" si="14"/>
        <v>087</v>
      </c>
      <c r="E474" s="3" t="s">
        <v>5809</v>
      </c>
      <c r="F474" s="3" t="s">
        <v>7170</v>
      </c>
      <c r="G474" s="3">
        <v>96684</v>
      </c>
      <c r="H474" s="3">
        <v>14096</v>
      </c>
      <c r="I474" s="3">
        <v>1874</v>
      </c>
      <c r="J474" s="3">
        <f t="shared" si="15"/>
        <v>80714</v>
      </c>
      <c r="K474" s="3">
        <v>1482</v>
      </c>
      <c r="L474" s="3">
        <v>13176</v>
      </c>
      <c r="M474" s="3">
        <v>16766</v>
      </c>
      <c r="N474" s="3">
        <v>11517</v>
      </c>
      <c r="O474" s="3">
        <v>960</v>
      </c>
      <c r="P474" s="3">
        <v>497</v>
      </c>
      <c r="Q474" s="3">
        <v>206</v>
      </c>
      <c r="R474" s="3">
        <v>6530</v>
      </c>
      <c r="S474" s="3">
        <v>1384</v>
      </c>
      <c r="T474" s="3">
        <v>28196</v>
      </c>
    </row>
    <row r="475" spans="1:20">
      <c r="A475" s="3">
        <v>87</v>
      </c>
      <c r="B475" s="3" t="s">
        <v>7273</v>
      </c>
      <c r="C475" s="3">
        <v>3</v>
      </c>
      <c r="D475" s="3" t="str">
        <f t="shared" si="14"/>
        <v>087</v>
      </c>
      <c r="E475" s="3" t="s">
        <v>5817</v>
      </c>
      <c r="F475" s="3" t="s">
        <v>7171</v>
      </c>
      <c r="G475" s="3">
        <v>83575</v>
      </c>
      <c r="H475" s="3">
        <v>13316</v>
      </c>
      <c r="I475" s="3">
        <v>2575</v>
      </c>
      <c r="J475" s="3">
        <f t="shared" si="15"/>
        <v>67684</v>
      </c>
      <c r="K475" s="3">
        <v>1151</v>
      </c>
      <c r="L475" s="3">
        <v>11417</v>
      </c>
      <c r="M475" s="3">
        <v>13618</v>
      </c>
      <c r="N475" s="3">
        <v>9189</v>
      </c>
      <c r="O475" s="3">
        <v>868</v>
      </c>
      <c r="P475" s="3">
        <v>484</v>
      </c>
      <c r="Q475" s="3">
        <v>164</v>
      </c>
      <c r="R475" s="3">
        <v>5566</v>
      </c>
      <c r="S475" s="3">
        <v>1178</v>
      </c>
      <c r="T475" s="3">
        <v>24049</v>
      </c>
    </row>
    <row r="476" spans="1:20">
      <c r="A476" s="3">
        <v>88</v>
      </c>
      <c r="B476" s="3" t="s">
        <v>7274</v>
      </c>
      <c r="C476" s="3">
        <v>1</v>
      </c>
      <c r="D476" s="3" t="str">
        <f t="shared" si="14"/>
        <v>088</v>
      </c>
      <c r="E476" s="3" t="s">
        <v>5824</v>
      </c>
      <c r="F476" s="3" t="s">
        <v>7169</v>
      </c>
      <c r="G476" s="3">
        <v>76569</v>
      </c>
      <c r="H476" s="3">
        <v>14296</v>
      </c>
      <c r="I476" s="3">
        <v>1335</v>
      </c>
      <c r="J476" s="3">
        <f t="shared" si="15"/>
        <v>60938</v>
      </c>
      <c r="K476" s="3">
        <v>1140</v>
      </c>
      <c r="L476" s="3">
        <v>13812</v>
      </c>
      <c r="M476" s="3">
        <v>15541</v>
      </c>
      <c r="N476" s="3">
        <v>5571</v>
      </c>
      <c r="O476" s="3">
        <v>821</v>
      </c>
      <c r="P476" s="3">
        <v>404</v>
      </c>
      <c r="Q476" s="3">
        <v>167</v>
      </c>
      <c r="R476" s="3">
        <v>5785</v>
      </c>
      <c r="S476" s="3">
        <v>1347</v>
      </c>
      <c r="T476" s="3">
        <v>16350</v>
      </c>
    </row>
    <row r="477" spans="1:20">
      <c r="A477" s="3">
        <v>88</v>
      </c>
      <c r="B477" s="3" t="s">
        <v>7274</v>
      </c>
      <c r="C477" s="3">
        <v>2</v>
      </c>
      <c r="D477" s="3" t="str">
        <f t="shared" si="14"/>
        <v>088</v>
      </c>
      <c r="E477" s="3" t="s">
        <v>5833</v>
      </c>
      <c r="F477" s="3" t="s">
        <v>7170</v>
      </c>
      <c r="G477" s="3">
        <v>74246</v>
      </c>
      <c r="H477" s="3">
        <v>13725</v>
      </c>
      <c r="I477" s="3">
        <v>1337</v>
      </c>
      <c r="J477" s="3">
        <f t="shared" si="15"/>
        <v>59184</v>
      </c>
      <c r="K477" s="3">
        <v>986</v>
      </c>
      <c r="L477" s="3">
        <v>16435</v>
      </c>
      <c r="M477" s="3">
        <v>13962</v>
      </c>
      <c r="N477" s="3">
        <v>5750</v>
      </c>
      <c r="O477" s="3">
        <v>926</v>
      </c>
      <c r="P477" s="3">
        <v>448</v>
      </c>
      <c r="Q477" s="3">
        <v>160</v>
      </c>
      <c r="R477" s="3">
        <v>4977</v>
      </c>
      <c r="S477" s="3">
        <v>1317</v>
      </c>
      <c r="T477" s="3">
        <v>14223</v>
      </c>
    </row>
    <row r="478" spans="1:20">
      <c r="A478" s="3">
        <v>88</v>
      </c>
      <c r="B478" s="3" t="s">
        <v>7274</v>
      </c>
      <c r="C478" s="3">
        <v>3</v>
      </c>
      <c r="D478" s="3" t="str">
        <f t="shared" si="14"/>
        <v>088</v>
      </c>
      <c r="E478" s="3" t="s">
        <v>5843</v>
      </c>
      <c r="F478" s="3" t="s">
        <v>7171</v>
      </c>
      <c r="G478" s="3">
        <v>66692</v>
      </c>
      <c r="H478" s="3">
        <v>11498</v>
      </c>
      <c r="I478" s="3">
        <v>1390</v>
      </c>
      <c r="J478" s="3">
        <f t="shared" si="15"/>
        <v>53804</v>
      </c>
      <c r="K478" s="3">
        <v>1067</v>
      </c>
      <c r="L478" s="3">
        <v>12028</v>
      </c>
      <c r="M478" s="3">
        <v>13987</v>
      </c>
      <c r="N478" s="3">
        <v>5468</v>
      </c>
      <c r="O478" s="3">
        <v>989</v>
      </c>
      <c r="P478" s="3">
        <v>434</v>
      </c>
      <c r="Q478" s="3">
        <v>158</v>
      </c>
      <c r="R478" s="3">
        <v>5750</v>
      </c>
      <c r="S478" s="3">
        <v>1431</v>
      </c>
      <c r="T478" s="3">
        <v>12492</v>
      </c>
    </row>
    <row r="479" spans="1:20">
      <c r="A479" s="3">
        <v>88</v>
      </c>
      <c r="B479" s="3" t="s">
        <v>7274</v>
      </c>
      <c r="C479" s="3">
        <v>4</v>
      </c>
      <c r="D479" s="3" t="str">
        <f t="shared" si="14"/>
        <v>088</v>
      </c>
      <c r="E479" s="3" t="s">
        <v>5852</v>
      </c>
      <c r="F479" s="3" t="s">
        <v>7172</v>
      </c>
      <c r="G479" s="3">
        <v>67903</v>
      </c>
      <c r="H479" s="3">
        <v>11815</v>
      </c>
      <c r="I479" s="3">
        <v>1112</v>
      </c>
      <c r="J479" s="3">
        <f t="shared" si="15"/>
        <v>54976</v>
      </c>
      <c r="K479" s="3">
        <v>833</v>
      </c>
      <c r="L479" s="3">
        <v>13064</v>
      </c>
      <c r="M479" s="3">
        <v>14474</v>
      </c>
      <c r="N479" s="3">
        <v>5373</v>
      </c>
      <c r="O479" s="3">
        <v>837</v>
      </c>
      <c r="P479" s="3">
        <v>430</v>
      </c>
      <c r="Q479" s="3">
        <v>176</v>
      </c>
      <c r="R479" s="3">
        <v>5004</v>
      </c>
      <c r="S479" s="3">
        <v>1355</v>
      </c>
      <c r="T479" s="3">
        <v>13430</v>
      </c>
    </row>
    <row r="480" spans="1:20">
      <c r="A480" s="3">
        <v>89</v>
      </c>
      <c r="B480" s="3" t="s">
        <v>7275</v>
      </c>
      <c r="C480" s="3">
        <v>1</v>
      </c>
      <c r="D480" s="3" t="str">
        <f t="shared" si="14"/>
        <v>089</v>
      </c>
      <c r="E480" s="3" t="s">
        <v>5860</v>
      </c>
      <c r="F480" s="3" t="s">
        <v>7169</v>
      </c>
      <c r="G480" s="3">
        <v>78386</v>
      </c>
      <c r="H480" s="3">
        <v>14403</v>
      </c>
      <c r="I480" s="3">
        <v>1166</v>
      </c>
      <c r="J480" s="3">
        <f t="shared" si="15"/>
        <v>62817</v>
      </c>
      <c r="K480" s="3">
        <v>1289</v>
      </c>
      <c r="L480" s="3">
        <v>13460</v>
      </c>
      <c r="M480" s="3">
        <v>17633</v>
      </c>
      <c r="N480" s="3">
        <v>6277</v>
      </c>
      <c r="O480" s="3">
        <v>745</v>
      </c>
      <c r="P480" s="3">
        <v>410</v>
      </c>
      <c r="Q480" s="3">
        <v>149</v>
      </c>
      <c r="R480" s="3">
        <v>5721</v>
      </c>
      <c r="S480" s="3">
        <v>1381</v>
      </c>
      <c r="T480" s="3">
        <v>15752</v>
      </c>
    </row>
    <row r="481" spans="1:20">
      <c r="A481" s="3">
        <v>89</v>
      </c>
      <c r="B481" s="3" t="s">
        <v>7275</v>
      </c>
      <c r="C481" s="3">
        <v>2</v>
      </c>
      <c r="D481" s="3" t="str">
        <f t="shared" si="14"/>
        <v>089</v>
      </c>
      <c r="E481" s="3" t="s">
        <v>5869</v>
      </c>
      <c r="F481" s="3" t="s">
        <v>7170</v>
      </c>
      <c r="G481" s="3">
        <v>77724</v>
      </c>
      <c r="H481" s="3">
        <v>14411</v>
      </c>
      <c r="I481" s="3">
        <v>1078</v>
      </c>
      <c r="J481" s="3">
        <f t="shared" si="15"/>
        <v>62235</v>
      </c>
      <c r="K481" s="3">
        <v>957</v>
      </c>
      <c r="L481" s="3">
        <v>14982</v>
      </c>
      <c r="M481" s="3">
        <v>16538</v>
      </c>
      <c r="N481" s="3">
        <v>6592</v>
      </c>
      <c r="O481" s="3">
        <v>838</v>
      </c>
      <c r="P481" s="3">
        <v>446</v>
      </c>
      <c r="Q481" s="3">
        <v>171</v>
      </c>
      <c r="R481" s="3">
        <v>5159</v>
      </c>
      <c r="S481" s="3">
        <v>1340</v>
      </c>
      <c r="T481" s="3">
        <v>15212</v>
      </c>
    </row>
    <row r="482" spans="1:20">
      <c r="A482" s="3">
        <v>89</v>
      </c>
      <c r="B482" s="3" t="s">
        <v>7275</v>
      </c>
      <c r="C482" s="3">
        <v>3</v>
      </c>
      <c r="D482" s="3" t="str">
        <f t="shared" si="14"/>
        <v>089</v>
      </c>
      <c r="E482" s="3" t="s">
        <v>5877</v>
      </c>
      <c r="F482" s="3" t="s">
        <v>7171</v>
      </c>
      <c r="G482" s="3">
        <v>89148</v>
      </c>
      <c r="H482" s="3">
        <v>18421</v>
      </c>
      <c r="I482" s="3">
        <v>1303</v>
      </c>
      <c r="J482" s="3">
        <f t="shared" si="15"/>
        <v>69424</v>
      </c>
      <c r="K482" s="3">
        <v>1180</v>
      </c>
      <c r="L482" s="3">
        <v>17615</v>
      </c>
      <c r="M482" s="3">
        <v>19548</v>
      </c>
      <c r="N482" s="3">
        <v>6671</v>
      </c>
      <c r="O482" s="3">
        <v>894</v>
      </c>
      <c r="P482" s="3">
        <v>468</v>
      </c>
      <c r="Q482" s="3">
        <v>164</v>
      </c>
      <c r="R482" s="3">
        <v>5592</v>
      </c>
      <c r="S482" s="3">
        <v>1589</v>
      </c>
      <c r="T482" s="3">
        <v>15703</v>
      </c>
    </row>
    <row r="483" spans="1:20">
      <c r="A483" s="3">
        <v>90</v>
      </c>
      <c r="B483" s="3" t="s">
        <v>7276</v>
      </c>
      <c r="C483" s="3">
        <v>1</v>
      </c>
      <c r="D483" s="3" t="str">
        <f t="shared" si="14"/>
        <v>090</v>
      </c>
      <c r="E483" s="3" t="s">
        <v>5887</v>
      </c>
      <c r="F483" s="3" t="s">
        <v>7169</v>
      </c>
      <c r="G483" s="3">
        <v>47161</v>
      </c>
      <c r="H483" s="3">
        <v>9019</v>
      </c>
      <c r="I483" s="3">
        <v>754</v>
      </c>
      <c r="J483" s="3">
        <f t="shared" si="15"/>
        <v>37388</v>
      </c>
      <c r="K483" s="3">
        <v>685</v>
      </c>
      <c r="L483" s="3">
        <v>9100</v>
      </c>
      <c r="M483" s="3">
        <v>9464</v>
      </c>
      <c r="N483" s="3">
        <v>4017</v>
      </c>
      <c r="O483" s="3">
        <v>483</v>
      </c>
      <c r="P483" s="3">
        <v>239</v>
      </c>
      <c r="Q483" s="3">
        <v>115</v>
      </c>
      <c r="R483" s="3">
        <v>3243</v>
      </c>
      <c r="S483" s="3">
        <v>671</v>
      </c>
      <c r="T483" s="3">
        <v>9371</v>
      </c>
    </row>
    <row r="484" spans="1:20">
      <c r="A484" s="3">
        <v>90</v>
      </c>
      <c r="B484" s="3" t="s">
        <v>7276</v>
      </c>
      <c r="C484" s="3">
        <v>2</v>
      </c>
      <c r="D484" s="3" t="str">
        <f t="shared" si="14"/>
        <v>090</v>
      </c>
      <c r="E484" s="3" t="s">
        <v>5900</v>
      </c>
      <c r="F484" s="3" t="s">
        <v>7170</v>
      </c>
      <c r="G484" s="3">
        <v>47728</v>
      </c>
      <c r="H484" s="3">
        <v>9363</v>
      </c>
      <c r="I484" s="3">
        <v>830</v>
      </c>
      <c r="J484" s="3">
        <f t="shared" si="15"/>
        <v>37535</v>
      </c>
      <c r="K484" s="3">
        <v>831</v>
      </c>
      <c r="L484" s="3">
        <v>8686</v>
      </c>
      <c r="M484" s="3">
        <v>8427</v>
      </c>
      <c r="N484" s="3">
        <v>4530</v>
      </c>
      <c r="O484" s="3">
        <v>505</v>
      </c>
      <c r="P484" s="3">
        <v>284</v>
      </c>
      <c r="Q484" s="3">
        <v>100</v>
      </c>
      <c r="R484" s="3">
        <v>3387</v>
      </c>
      <c r="S484" s="3">
        <v>672</v>
      </c>
      <c r="T484" s="3">
        <v>10113</v>
      </c>
    </row>
    <row r="485" spans="1:20">
      <c r="A485" s="3">
        <v>91</v>
      </c>
      <c r="B485" s="3" t="s">
        <v>7277</v>
      </c>
      <c r="C485" s="3">
        <v>1</v>
      </c>
      <c r="D485" s="3" t="str">
        <f t="shared" si="14"/>
        <v>091</v>
      </c>
      <c r="E485" s="3" t="s">
        <v>5912</v>
      </c>
      <c r="F485" s="3" t="s">
        <v>7169</v>
      </c>
      <c r="G485" s="3">
        <v>70316</v>
      </c>
      <c r="H485" s="3">
        <v>17733</v>
      </c>
      <c r="I485" s="3">
        <v>1009</v>
      </c>
      <c r="J485" s="3">
        <f t="shared" si="15"/>
        <v>51574</v>
      </c>
      <c r="K485" s="3">
        <v>1110</v>
      </c>
      <c r="L485" s="3">
        <v>7492</v>
      </c>
      <c r="M485" s="3">
        <v>9856</v>
      </c>
      <c r="N485" s="3">
        <v>7343</v>
      </c>
      <c r="O485" s="3">
        <v>528</v>
      </c>
      <c r="P485" s="3">
        <v>281</v>
      </c>
      <c r="Q485" s="3">
        <v>107</v>
      </c>
      <c r="R485" s="3">
        <v>3776</v>
      </c>
      <c r="S485" s="3">
        <v>957</v>
      </c>
      <c r="T485" s="3">
        <v>20124</v>
      </c>
    </row>
    <row r="486" spans="1:20">
      <c r="A486" s="3">
        <v>91</v>
      </c>
      <c r="B486" s="3" t="s">
        <v>7277</v>
      </c>
      <c r="C486" s="3">
        <v>2</v>
      </c>
      <c r="D486" s="3" t="str">
        <f t="shared" si="14"/>
        <v>091</v>
      </c>
      <c r="E486" s="3" t="s">
        <v>5930</v>
      </c>
      <c r="F486" s="3" t="s">
        <v>7170</v>
      </c>
      <c r="G486" s="3">
        <v>87069</v>
      </c>
      <c r="H486" s="3">
        <v>16675</v>
      </c>
      <c r="I486" s="3">
        <v>1275</v>
      </c>
      <c r="J486" s="3">
        <f t="shared" si="15"/>
        <v>69119</v>
      </c>
      <c r="K486" s="3">
        <v>1365</v>
      </c>
      <c r="L486" s="3">
        <v>14304</v>
      </c>
      <c r="M486" s="3">
        <v>19612</v>
      </c>
      <c r="N486" s="3">
        <v>7863</v>
      </c>
      <c r="O486" s="3">
        <v>749</v>
      </c>
      <c r="P486" s="3">
        <v>310</v>
      </c>
      <c r="Q486" s="3">
        <v>175</v>
      </c>
      <c r="R486" s="3">
        <v>6303</v>
      </c>
      <c r="S486" s="3">
        <v>1791</v>
      </c>
      <c r="T486" s="3">
        <v>16647</v>
      </c>
    </row>
    <row r="487" spans="1:20">
      <c r="A487" s="3">
        <v>91</v>
      </c>
      <c r="B487" s="3" t="s">
        <v>7277</v>
      </c>
      <c r="C487" s="3">
        <v>3</v>
      </c>
      <c r="D487" s="3" t="str">
        <f t="shared" si="14"/>
        <v>091</v>
      </c>
      <c r="E487" s="3" t="s">
        <v>5944</v>
      </c>
      <c r="F487" s="3" t="s">
        <v>7171</v>
      </c>
      <c r="G487" s="3">
        <v>91957</v>
      </c>
      <c r="H487" s="3">
        <v>17947</v>
      </c>
      <c r="I487" s="3">
        <v>1247</v>
      </c>
      <c r="J487" s="3">
        <f t="shared" si="15"/>
        <v>72763</v>
      </c>
      <c r="K487" s="3">
        <v>1684</v>
      </c>
      <c r="L487" s="3">
        <v>12685</v>
      </c>
      <c r="M487" s="3">
        <v>19535</v>
      </c>
      <c r="N487" s="3">
        <v>8813</v>
      </c>
      <c r="O487" s="3">
        <v>778</v>
      </c>
      <c r="P487" s="3">
        <v>327</v>
      </c>
      <c r="Q487" s="3">
        <v>193</v>
      </c>
      <c r="R487" s="3">
        <v>7213</v>
      </c>
      <c r="S487" s="3">
        <v>1705</v>
      </c>
      <c r="T487" s="3">
        <v>19830</v>
      </c>
    </row>
    <row r="488" spans="1:20">
      <c r="A488" s="3">
        <v>91</v>
      </c>
      <c r="B488" s="3" t="s">
        <v>7277</v>
      </c>
      <c r="C488" s="3">
        <v>4</v>
      </c>
      <c r="D488" s="3" t="str">
        <f t="shared" si="14"/>
        <v>091</v>
      </c>
      <c r="E488" s="3" t="s">
        <v>5956</v>
      </c>
      <c r="F488" s="3" t="s">
        <v>7172</v>
      </c>
      <c r="G488" s="3">
        <v>92043</v>
      </c>
      <c r="H488" s="3">
        <v>17595</v>
      </c>
      <c r="I488" s="3">
        <v>1218</v>
      </c>
      <c r="J488" s="3">
        <f t="shared" si="15"/>
        <v>73230</v>
      </c>
      <c r="K488" s="3">
        <v>1677</v>
      </c>
      <c r="L488" s="3">
        <v>11207</v>
      </c>
      <c r="M488" s="3">
        <v>20958</v>
      </c>
      <c r="N488" s="3">
        <v>8091</v>
      </c>
      <c r="O488" s="3">
        <v>735</v>
      </c>
      <c r="P488" s="3">
        <v>310</v>
      </c>
      <c r="Q488" s="3">
        <v>190</v>
      </c>
      <c r="R488" s="3">
        <v>7917</v>
      </c>
      <c r="S488" s="3">
        <v>1672</v>
      </c>
      <c r="T488" s="3">
        <v>20473</v>
      </c>
    </row>
    <row r="489" spans="1:20">
      <c r="A489" s="3">
        <v>91</v>
      </c>
      <c r="B489" s="3" t="s">
        <v>7277</v>
      </c>
      <c r="C489" s="3">
        <v>5</v>
      </c>
      <c r="D489" s="3" t="str">
        <f t="shared" si="14"/>
        <v>091</v>
      </c>
      <c r="E489" s="3" t="s">
        <v>5967</v>
      </c>
      <c r="F489" s="3" t="s">
        <v>7173</v>
      </c>
      <c r="G489" s="3">
        <v>66536</v>
      </c>
      <c r="H489" s="3">
        <v>12344</v>
      </c>
      <c r="I489" s="3">
        <v>789</v>
      </c>
      <c r="J489" s="3">
        <f t="shared" si="15"/>
        <v>53403</v>
      </c>
      <c r="K489" s="3">
        <v>1859</v>
      </c>
      <c r="L489" s="3">
        <v>4392</v>
      </c>
      <c r="M489" s="3">
        <v>15363</v>
      </c>
      <c r="N489" s="3">
        <v>6028</v>
      </c>
      <c r="O489" s="3">
        <v>409</v>
      </c>
      <c r="P489" s="3">
        <v>186</v>
      </c>
      <c r="Q489" s="3">
        <v>153</v>
      </c>
      <c r="R489" s="3">
        <v>6581</v>
      </c>
      <c r="S489" s="3">
        <v>862</v>
      </c>
      <c r="T489" s="3">
        <v>17570</v>
      </c>
    </row>
    <row r="490" spans="1:20">
      <c r="A490" s="3">
        <v>91</v>
      </c>
      <c r="B490" s="3" t="s">
        <v>7277</v>
      </c>
      <c r="C490" s="3">
        <v>6</v>
      </c>
      <c r="D490" s="3" t="str">
        <f t="shared" si="14"/>
        <v>091</v>
      </c>
      <c r="E490" s="3" t="s">
        <v>5982</v>
      </c>
      <c r="F490" s="3" t="s">
        <v>7179</v>
      </c>
      <c r="G490" s="3">
        <v>76035</v>
      </c>
      <c r="H490" s="3">
        <v>15652</v>
      </c>
      <c r="I490" s="3">
        <v>981</v>
      </c>
      <c r="J490" s="3">
        <f t="shared" si="15"/>
        <v>59402</v>
      </c>
      <c r="K490" s="3">
        <v>1726</v>
      </c>
      <c r="L490" s="3">
        <v>7605</v>
      </c>
      <c r="M490" s="3">
        <v>14675</v>
      </c>
      <c r="N490" s="3">
        <v>7521</v>
      </c>
      <c r="O490" s="3">
        <v>515</v>
      </c>
      <c r="P490" s="3">
        <v>234</v>
      </c>
      <c r="Q490" s="3">
        <v>173</v>
      </c>
      <c r="R490" s="3">
        <v>6222</v>
      </c>
      <c r="S490" s="3">
        <v>1082</v>
      </c>
      <c r="T490" s="3">
        <v>19649</v>
      </c>
    </row>
    <row r="491" spans="1:20">
      <c r="A491" s="3">
        <v>91</v>
      </c>
      <c r="B491" s="3" t="s">
        <v>7277</v>
      </c>
      <c r="C491" s="3">
        <v>7</v>
      </c>
      <c r="D491" s="3" t="str">
        <f t="shared" si="14"/>
        <v>091</v>
      </c>
      <c r="E491" s="3" t="s">
        <v>5992</v>
      </c>
      <c r="F491" s="3" t="s">
        <v>7180</v>
      </c>
      <c r="G491" s="3">
        <v>71597</v>
      </c>
      <c r="H491" s="3">
        <v>15562</v>
      </c>
      <c r="I491" s="3">
        <v>1013</v>
      </c>
      <c r="J491" s="3">
        <f t="shared" si="15"/>
        <v>55022</v>
      </c>
      <c r="K491" s="3">
        <v>1121</v>
      </c>
      <c r="L491" s="3">
        <v>9130</v>
      </c>
      <c r="M491" s="3">
        <v>13791</v>
      </c>
      <c r="N491" s="3">
        <v>6897</v>
      </c>
      <c r="O491" s="3">
        <v>528</v>
      </c>
      <c r="P491" s="3">
        <v>228</v>
      </c>
      <c r="Q491" s="3">
        <v>128</v>
      </c>
      <c r="R491" s="3">
        <v>4685</v>
      </c>
      <c r="S491" s="3">
        <v>1173</v>
      </c>
      <c r="T491" s="3">
        <v>17341</v>
      </c>
    </row>
    <row r="492" spans="1:20">
      <c r="A492" s="3">
        <v>91</v>
      </c>
      <c r="B492" s="3" t="s">
        <v>7277</v>
      </c>
      <c r="C492" s="3">
        <v>8</v>
      </c>
      <c r="D492" s="3" t="str">
        <f t="shared" si="14"/>
        <v>091</v>
      </c>
      <c r="E492" s="3" t="s">
        <v>6004</v>
      </c>
      <c r="F492" s="3" t="s">
        <v>7181</v>
      </c>
      <c r="G492" s="3">
        <v>75214</v>
      </c>
      <c r="H492" s="3">
        <v>16083</v>
      </c>
      <c r="I492" s="3">
        <v>776</v>
      </c>
      <c r="J492" s="3">
        <f t="shared" si="15"/>
        <v>58355</v>
      </c>
      <c r="K492" s="3">
        <v>1222</v>
      </c>
      <c r="L492" s="3">
        <v>7697</v>
      </c>
      <c r="M492" s="3">
        <v>12608</v>
      </c>
      <c r="N492" s="3">
        <v>6607</v>
      </c>
      <c r="O492" s="3">
        <v>438</v>
      </c>
      <c r="P492" s="3">
        <v>187</v>
      </c>
      <c r="Q492" s="3">
        <v>87</v>
      </c>
      <c r="R492" s="3">
        <v>4300</v>
      </c>
      <c r="S492" s="3">
        <v>8282</v>
      </c>
      <c r="T492" s="3">
        <v>16927</v>
      </c>
    </row>
    <row r="493" spans="1:20">
      <c r="A493" s="3">
        <v>91</v>
      </c>
      <c r="B493" s="3" t="s">
        <v>7277</v>
      </c>
      <c r="C493" s="3">
        <v>9</v>
      </c>
      <c r="D493" s="3" t="str">
        <f t="shared" si="14"/>
        <v>091</v>
      </c>
      <c r="E493" s="3" t="s">
        <v>6017</v>
      </c>
      <c r="F493" s="3" t="s">
        <v>7182</v>
      </c>
      <c r="G493" s="3">
        <v>75942</v>
      </c>
      <c r="H493" s="3">
        <v>16044</v>
      </c>
      <c r="I493" s="3">
        <v>1010</v>
      </c>
      <c r="J493" s="3">
        <f t="shared" si="15"/>
        <v>58888</v>
      </c>
      <c r="K493" s="3">
        <v>1334</v>
      </c>
      <c r="L493" s="3">
        <v>9171</v>
      </c>
      <c r="M493" s="3">
        <v>15679</v>
      </c>
      <c r="N493" s="3">
        <v>6969</v>
      </c>
      <c r="O493" s="3">
        <v>508</v>
      </c>
      <c r="P493" s="3">
        <v>207</v>
      </c>
      <c r="Q493" s="3">
        <v>152</v>
      </c>
      <c r="R493" s="3">
        <v>5186</v>
      </c>
      <c r="S493" s="3">
        <v>1956</v>
      </c>
      <c r="T493" s="3">
        <v>17726</v>
      </c>
    </row>
    <row r="494" spans="1:20">
      <c r="A494" s="3">
        <v>91</v>
      </c>
      <c r="B494" s="3" t="s">
        <v>7277</v>
      </c>
      <c r="C494" s="3">
        <v>10</v>
      </c>
      <c r="D494" s="3" t="str">
        <f t="shared" si="14"/>
        <v>091</v>
      </c>
      <c r="E494" s="3" t="s">
        <v>6027</v>
      </c>
      <c r="F494" s="3" t="s">
        <v>7189</v>
      </c>
      <c r="G494" s="3">
        <v>60583</v>
      </c>
      <c r="H494" s="3">
        <v>14129</v>
      </c>
      <c r="I494" s="3">
        <v>959</v>
      </c>
      <c r="J494" s="3">
        <f t="shared" si="15"/>
        <v>45495</v>
      </c>
      <c r="K494" s="3">
        <v>929</v>
      </c>
      <c r="L494" s="3">
        <v>7077</v>
      </c>
      <c r="M494" s="3">
        <v>10002</v>
      </c>
      <c r="N494" s="3">
        <v>7108</v>
      </c>
      <c r="O494" s="3">
        <v>403</v>
      </c>
      <c r="P494" s="3">
        <v>192</v>
      </c>
      <c r="Q494" s="3">
        <v>98</v>
      </c>
      <c r="R494" s="3">
        <v>3555</v>
      </c>
      <c r="S494" s="3">
        <v>912</v>
      </c>
      <c r="T494" s="3">
        <v>15219</v>
      </c>
    </row>
    <row r="495" spans="1:20">
      <c r="A495" s="3">
        <v>92</v>
      </c>
      <c r="B495" s="3" t="s">
        <v>7278</v>
      </c>
      <c r="C495" s="3">
        <v>1</v>
      </c>
      <c r="D495" s="3" t="str">
        <f t="shared" si="14"/>
        <v>092</v>
      </c>
      <c r="E495" s="3" t="s">
        <v>6042</v>
      </c>
      <c r="F495" s="3" t="s">
        <v>7169</v>
      </c>
      <c r="G495" s="3">
        <v>59623</v>
      </c>
      <c r="H495" s="3">
        <v>15083</v>
      </c>
      <c r="I495" s="3">
        <v>922</v>
      </c>
      <c r="J495" s="3">
        <f t="shared" si="15"/>
        <v>43618</v>
      </c>
      <c r="K495" s="3">
        <v>867</v>
      </c>
      <c r="L495" s="3">
        <v>4932</v>
      </c>
      <c r="M495" s="3">
        <v>7453</v>
      </c>
      <c r="N495" s="3">
        <v>8748</v>
      </c>
      <c r="O495" s="3">
        <v>451</v>
      </c>
      <c r="P495" s="3">
        <v>233</v>
      </c>
      <c r="Q495" s="3">
        <v>123</v>
      </c>
      <c r="R495" s="3">
        <v>2548</v>
      </c>
      <c r="S495" s="3">
        <v>499</v>
      </c>
      <c r="T495" s="3">
        <v>17764</v>
      </c>
    </row>
    <row r="496" spans="1:20">
      <c r="A496" s="3">
        <v>92</v>
      </c>
      <c r="B496" s="3" t="s">
        <v>7278</v>
      </c>
      <c r="C496" s="3">
        <v>2</v>
      </c>
      <c r="D496" s="3" t="str">
        <f t="shared" si="14"/>
        <v>092</v>
      </c>
      <c r="E496" s="3" t="s">
        <v>6061</v>
      </c>
      <c r="F496" s="3" t="s">
        <v>7170</v>
      </c>
      <c r="G496" s="3">
        <v>63482</v>
      </c>
      <c r="H496" s="3">
        <v>12969</v>
      </c>
      <c r="I496" s="3">
        <v>687</v>
      </c>
      <c r="J496" s="3">
        <f t="shared" si="15"/>
        <v>49826</v>
      </c>
      <c r="K496" s="3">
        <v>1542</v>
      </c>
      <c r="L496" s="3">
        <v>4107</v>
      </c>
      <c r="M496" s="3">
        <v>16507</v>
      </c>
      <c r="N496" s="3">
        <v>4777</v>
      </c>
      <c r="O496" s="3">
        <v>335</v>
      </c>
      <c r="P496" s="3">
        <v>155</v>
      </c>
      <c r="Q496" s="3">
        <v>132</v>
      </c>
      <c r="R496" s="3">
        <v>5539</v>
      </c>
      <c r="S496" s="3">
        <v>717</v>
      </c>
      <c r="T496" s="3">
        <v>16015</v>
      </c>
    </row>
    <row r="497" spans="1:20">
      <c r="A497" s="3">
        <v>92</v>
      </c>
      <c r="B497" s="3" t="s">
        <v>7278</v>
      </c>
      <c r="C497" s="3">
        <v>3</v>
      </c>
      <c r="D497" s="3" t="str">
        <f t="shared" si="14"/>
        <v>092</v>
      </c>
      <c r="E497" s="3" t="s">
        <v>6073</v>
      </c>
      <c r="F497" s="3" t="s">
        <v>7171</v>
      </c>
      <c r="G497" s="3">
        <v>76507</v>
      </c>
      <c r="H497" s="3">
        <v>16513</v>
      </c>
      <c r="I497" s="3">
        <v>982</v>
      </c>
      <c r="J497" s="3">
        <f t="shared" si="15"/>
        <v>59012</v>
      </c>
      <c r="K497" s="3">
        <v>1603</v>
      </c>
      <c r="L497" s="3">
        <v>4948</v>
      </c>
      <c r="M497" s="3">
        <v>23337</v>
      </c>
      <c r="N497" s="3">
        <v>4593</v>
      </c>
      <c r="O497" s="3">
        <v>320</v>
      </c>
      <c r="P497" s="3">
        <v>128</v>
      </c>
      <c r="Q497" s="3">
        <v>174</v>
      </c>
      <c r="R497" s="3">
        <v>7018</v>
      </c>
      <c r="S497" s="3">
        <v>762</v>
      </c>
      <c r="T497" s="3">
        <v>16129</v>
      </c>
    </row>
    <row r="498" spans="1:20">
      <c r="A498" s="3">
        <v>92</v>
      </c>
      <c r="B498" s="3" t="s">
        <v>7278</v>
      </c>
      <c r="C498" s="3">
        <v>4</v>
      </c>
      <c r="D498" s="3" t="str">
        <f t="shared" si="14"/>
        <v>092</v>
      </c>
      <c r="E498" s="3" t="s">
        <v>6086</v>
      </c>
      <c r="F498" s="3" t="s">
        <v>7172</v>
      </c>
      <c r="G498" s="3">
        <v>70765</v>
      </c>
      <c r="H498" s="3">
        <v>15545</v>
      </c>
      <c r="I498" s="3">
        <v>1079</v>
      </c>
      <c r="J498" s="3">
        <f t="shared" si="15"/>
        <v>54141</v>
      </c>
      <c r="K498" s="3">
        <v>1385</v>
      </c>
      <c r="L498" s="3">
        <v>5369</v>
      </c>
      <c r="M498" s="3">
        <v>13319</v>
      </c>
      <c r="N498" s="3">
        <v>8066</v>
      </c>
      <c r="O498" s="3">
        <v>471</v>
      </c>
      <c r="P498" s="3">
        <v>239</v>
      </c>
      <c r="Q498" s="3">
        <v>152</v>
      </c>
      <c r="R498" s="3">
        <v>4939</v>
      </c>
      <c r="S498" s="3">
        <v>687</v>
      </c>
      <c r="T498" s="3">
        <v>19514</v>
      </c>
    </row>
    <row r="499" spans="1:20">
      <c r="A499" s="3">
        <v>92</v>
      </c>
      <c r="B499" s="3" t="s">
        <v>7278</v>
      </c>
      <c r="C499" s="3">
        <v>5</v>
      </c>
      <c r="D499" s="3" t="str">
        <f t="shared" si="14"/>
        <v>092</v>
      </c>
      <c r="E499" s="3" t="s">
        <v>6104</v>
      </c>
      <c r="F499" s="3" t="s">
        <v>7173</v>
      </c>
      <c r="G499" s="3">
        <v>68723</v>
      </c>
      <c r="H499" s="3">
        <v>14082</v>
      </c>
      <c r="I499" s="3">
        <v>812</v>
      </c>
      <c r="J499" s="3">
        <f t="shared" si="15"/>
        <v>53829</v>
      </c>
      <c r="K499" s="3">
        <v>1460</v>
      </c>
      <c r="L499" s="3">
        <v>4438</v>
      </c>
      <c r="M499" s="3">
        <v>19534</v>
      </c>
      <c r="N499" s="3">
        <v>5353</v>
      </c>
      <c r="O499" s="3">
        <v>377</v>
      </c>
      <c r="P499" s="3">
        <v>166</v>
      </c>
      <c r="Q499" s="3">
        <v>115</v>
      </c>
      <c r="R499" s="3">
        <v>5143</v>
      </c>
      <c r="S499" s="3">
        <v>689</v>
      </c>
      <c r="T499" s="3">
        <v>16554</v>
      </c>
    </row>
    <row r="500" spans="1:20">
      <c r="A500" s="3">
        <v>92</v>
      </c>
      <c r="B500" s="3" t="s">
        <v>7278</v>
      </c>
      <c r="C500" s="3">
        <v>6</v>
      </c>
      <c r="D500" s="3" t="str">
        <f t="shared" si="14"/>
        <v>092</v>
      </c>
      <c r="E500" s="3" t="s">
        <v>6122</v>
      </c>
      <c r="F500" s="3" t="s">
        <v>7179</v>
      </c>
      <c r="G500" s="3">
        <v>73307</v>
      </c>
      <c r="H500" s="3">
        <v>13446</v>
      </c>
      <c r="I500" s="3">
        <v>869</v>
      </c>
      <c r="J500" s="3">
        <f t="shared" si="15"/>
        <v>58992</v>
      </c>
      <c r="K500" s="3">
        <v>1188</v>
      </c>
      <c r="L500" s="3">
        <v>4387</v>
      </c>
      <c r="M500" s="3">
        <v>32179</v>
      </c>
      <c r="N500" s="3">
        <v>3253</v>
      </c>
      <c r="O500" s="3">
        <v>287</v>
      </c>
      <c r="P500" s="3">
        <v>104</v>
      </c>
      <c r="Q500" s="3">
        <v>129</v>
      </c>
      <c r="R500" s="3">
        <v>5451</v>
      </c>
      <c r="S500" s="3">
        <v>664</v>
      </c>
      <c r="T500" s="3">
        <v>11350</v>
      </c>
    </row>
    <row r="501" spans="1:20">
      <c r="A501" s="3">
        <v>92</v>
      </c>
      <c r="B501" s="3" t="s">
        <v>7278</v>
      </c>
      <c r="C501" s="3">
        <v>7</v>
      </c>
      <c r="D501" s="3" t="str">
        <f t="shared" si="14"/>
        <v>092</v>
      </c>
      <c r="E501" s="3" t="s">
        <v>6136</v>
      </c>
      <c r="F501" s="3" t="s">
        <v>7180</v>
      </c>
      <c r="G501" s="3">
        <v>83746</v>
      </c>
      <c r="H501" s="3">
        <v>16570</v>
      </c>
      <c r="I501" s="3">
        <v>900</v>
      </c>
      <c r="J501" s="3">
        <f t="shared" si="15"/>
        <v>66276</v>
      </c>
      <c r="K501" s="3">
        <v>1623</v>
      </c>
      <c r="L501" s="3">
        <v>5619</v>
      </c>
      <c r="M501" s="3">
        <v>28599</v>
      </c>
      <c r="N501" s="3">
        <v>4415</v>
      </c>
      <c r="O501" s="3">
        <v>376</v>
      </c>
      <c r="P501" s="3">
        <v>142</v>
      </c>
      <c r="Q501" s="3">
        <v>180</v>
      </c>
      <c r="R501" s="3">
        <v>8266</v>
      </c>
      <c r="S501" s="3">
        <v>972</v>
      </c>
      <c r="T501" s="3">
        <v>16084</v>
      </c>
    </row>
    <row r="502" spans="1:20">
      <c r="A502" s="3">
        <v>92</v>
      </c>
      <c r="B502" s="3" t="s">
        <v>7278</v>
      </c>
      <c r="C502" s="3">
        <v>8</v>
      </c>
      <c r="D502" s="3" t="str">
        <f t="shared" si="14"/>
        <v>092</v>
      </c>
      <c r="E502" s="3" t="s">
        <v>6145</v>
      </c>
      <c r="F502" s="3" t="s">
        <v>7181</v>
      </c>
      <c r="G502" s="3">
        <v>66906</v>
      </c>
      <c r="H502" s="3">
        <v>13096</v>
      </c>
      <c r="I502" s="3">
        <v>792</v>
      </c>
      <c r="J502" s="3">
        <f t="shared" si="15"/>
        <v>53018</v>
      </c>
      <c r="K502" s="3">
        <v>1703</v>
      </c>
      <c r="L502" s="3">
        <v>4058</v>
      </c>
      <c r="M502" s="3">
        <v>20536</v>
      </c>
      <c r="N502" s="3">
        <v>4257</v>
      </c>
      <c r="O502" s="3">
        <v>311</v>
      </c>
      <c r="P502" s="3">
        <v>133</v>
      </c>
      <c r="Q502" s="3">
        <v>135</v>
      </c>
      <c r="R502" s="3">
        <v>6466</v>
      </c>
      <c r="S502" s="3">
        <v>726</v>
      </c>
      <c r="T502" s="3">
        <v>14693</v>
      </c>
    </row>
    <row r="503" spans="1:20">
      <c r="A503" s="3">
        <v>92</v>
      </c>
      <c r="B503" s="3" t="s">
        <v>7278</v>
      </c>
      <c r="C503" s="3">
        <v>9</v>
      </c>
      <c r="D503" s="3" t="str">
        <f t="shared" si="14"/>
        <v>092</v>
      </c>
      <c r="E503" s="3" t="s">
        <v>6160</v>
      </c>
      <c r="F503" s="3" t="s">
        <v>7182</v>
      </c>
      <c r="G503" s="3">
        <v>60995</v>
      </c>
      <c r="H503" s="3">
        <v>11903</v>
      </c>
      <c r="I503" s="3">
        <v>686</v>
      </c>
      <c r="J503" s="3">
        <f t="shared" si="15"/>
        <v>48406</v>
      </c>
      <c r="K503" s="3">
        <v>1166</v>
      </c>
      <c r="L503" s="3">
        <v>3072</v>
      </c>
      <c r="M503" s="3">
        <v>24372</v>
      </c>
      <c r="N503" s="3">
        <v>2699</v>
      </c>
      <c r="O503" s="3">
        <v>196</v>
      </c>
      <c r="P503" s="3">
        <v>69</v>
      </c>
      <c r="Q503" s="3">
        <v>88</v>
      </c>
      <c r="R503" s="3">
        <v>5267</v>
      </c>
      <c r="S503" s="3">
        <v>594</v>
      </c>
      <c r="T503" s="3">
        <v>10883</v>
      </c>
    </row>
    <row r="504" spans="1:20">
      <c r="A504" s="3">
        <v>92</v>
      </c>
      <c r="B504" s="3" t="s">
        <v>7278</v>
      </c>
      <c r="C504" s="3">
        <v>10</v>
      </c>
      <c r="D504" s="3" t="str">
        <f t="shared" si="14"/>
        <v>092</v>
      </c>
      <c r="E504" s="3" t="s">
        <v>6172</v>
      </c>
      <c r="F504" s="3" t="s">
        <v>7189</v>
      </c>
      <c r="G504" s="3">
        <v>71664</v>
      </c>
      <c r="H504" s="3">
        <v>15086</v>
      </c>
      <c r="I504" s="3">
        <v>868</v>
      </c>
      <c r="J504" s="3">
        <f t="shared" si="15"/>
        <v>55710</v>
      </c>
      <c r="K504" s="3">
        <v>1751</v>
      </c>
      <c r="L504" s="3">
        <v>4290</v>
      </c>
      <c r="M504" s="3">
        <v>17467</v>
      </c>
      <c r="N504" s="3">
        <v>5639</v>
      </c>
      <c r="O504" s="3">
        <v>363</v>
      </c>
      <c r="P504" s="3">
        <v>154</v>
      </c>
      <c r="Q504" s="3">
        <v>166</v>
      </c>
      <c r="R504" s="3">
        <v>6720</v>
      </c>
      <c r="S504" s="3">
        <v>736</v>
      </c>
      <c r="T504" s="3">
        <v>18424</v>
      </c>
    </row>
    <row r="505" spans="1:20">
      <c r="A505" s="3">
        <v>92</v>
      </c>
      <c r="B505" s="3" t="s">
        <v>7278</v>
      </c>
      <c r="C505" s="3">
        <v>11</v>
      </c>
      <c r="D505" s="3" t="str">
        <f t="shared" si="14"/>
        <v>092</v>
      </c>
      <c r="E505" s="3" t="s">
        <v>6182</v>
      </c>
      <c r="F505" s="3" t="s">
        <v>7190</v>
      </c>
      <c r="G505" s="3">
        <v>67311</v>
      </c>
      <c r="H505" s="3">
        <v>14376</v>
      </c>
      <c r="I505" s="3">
        <v>777</v>
      </c>
      <c r="J505" s="3">
        <f t="shared" si="15"/>
        <v>52158</v>
      </c>
      <c r="K505" s="3">
        <v>1692</v>
      </c>
      <c r="L505" s="3">
        <v>4857</v>
      </c>
      <c r="M505" s="3">
        <v>10903</v>
      </c>
      <c r="N505" s="3">
        <v>9194</v>
      </c>
      <c r="O505" s="3">
        <v>504</v>
      </c>
      <c r="P505" s="3">
        <v>241</v>
      </c>
      <c r="Q505" s="3">
        <v>149</v>
      </c>
      <c r="R505" s="3">
        <v>4626</v>
      </c>
      <c r="S505" s="3">
        <v>669</v>
      </c>
      <c r="T505" s="3">
        <v>19323</v>
      </c>
    </row>
    <row r="506" spans="1:20">
      <c r="A506" s="3">
        <v>92</v>
      </c>
      <c r="B506" s="3" t="s">
        <v>7278</v>
      </c>
      <c r="C506" s="3">
        <v>12</v>
      </c>
      <c r="D506" s="3" t="str">
        <f t="shared" si="14"/>
        <v>092</v>
      </c>
      <c r="E506" s="3" t="s">
        <v>6198</v>
      </c>
      <c r="F506" s="3" t="s">
        <v>7191</v>
      </c>
      <c r="G506" s="3">
        <v>89771</v>
      </c>
      <c r="H506" s="3">
        <v>17948</v>
      </c>
      <c r="I506" s="3">
        <v>1103</v>
      </c>
      <c r="J506" s="3">
        <f t="shared" si="15"/>
        <v>70720</v>
      </c>
      <c r="K506" s="3">
        <v>2023</v>
      </c>
      <c r="L506" s="3">
        <v>7008</v>
      </c>
      <c r="M506" s="3">
        <v>20930</v>
      </c>
      <c r="N506" s="3">
        <v>7899</v>
      </c>
      <c r="O506" s="3">
        <v>604</v>
      </c>
      <c r="P506" s="3">
        <v>230</v>
      </c>
      <c r="Q506" s="3">
        <v>186</v>
      </c>
      <c r="R506" s="3">
        <v>7902</v>
      </c>
      <c r="S506" s="3">
        <v>1168</v>
      </c>
      <c r="T506" s="3">
        <v>22770</v>
      </c>
    </row>
    <row r="507" spans="1:20">
      <c r="A507" s="3">
        <v>92</v>
      </c>
      <c r="B507" s="3" t="s">
        <v>7278</v>
      </c>
      <c r="C507" s="3">
        <v>13</v>
      </c>
      <c r="D507" s="3" t="str">
        <f t="shared" si="14"/>
        <v>092</v>
      </c>
      <c r="E507" s="3" t="s">
        <v>6209</v>
      </c>
      <c r="F507" s="3" t="s">
        <v>7192</v>
      </c>
      <c r="G507" s="3">
        <v>85738</v>
      </c>
      <c r="H507" s="3">
        <v>16543</v>
      </c>
      <c r="I507" s="3">
        <v>1249</v>
      </c>
      <c r="J507" s="3">
        <f t="shared" si="15"/>
        <v>67946</v>
      </c>
      <c r="K507" s="3">
        <v>2083</v>
      </c>
      <c r="L507" s="3">
        <v>5362</v>
      </c>
      <c r="M507" s="3">
        <v>21434</v>
      </c>
      <c r="N507" s="3">
        <v>7018</v>
      </c>
      <c r="O507" s="3">
        <v>436</v>
      </c>
      <c r="P507" s="3">
        <v>193</v>
      </c>
      <c r="Q507" s="3">
        <v>210</v>
      </c>
      <c r="R507" s="3">
        <v>8512</v>
      </c>
      <c r="S507" s="3">
        <v>968</v>
      </c>
      <c r="T507" s="3">
        <v>21730</v>
      </c>
    </row>
    <row r="508" spans="1:20">
      <c r="A508" s="3">
        <v>93</v>
      </c>
      <c r="B508" s="3" t="s">
        <v>7279</v>
      </c>
      <c r="C508" s="3">
        <v>1</v>
      </c>
      <c r="D508" s="3" t="str">
        <f t="shared" si="14"/>
        <v>093</v>
      </c>
      <c r="E508" s="3" t="s">
        <v>6222</v>
      </c>
      <c r="F508" s="3" t="s">
        <v>7169</v>
      </c>
      <c r="G508" s="3">
        <v>55097</v>
      </c>
      <c r="H508" s="3">
        <v>15370</v>
      </c>
      <c r="I508" s="3">
        <v>682</v>
      </c>
      <c r="J508" s="3">
        <f t="shared" si="15"/>
        <v>39045</v>
      </c>
      <c r="K508" s="3">
        <v>957</v>
      </c>
      <c r="L508" s="3">
        <v>4061</v>
      </c>
      <c r="M508" s="3">
        <v>6178</v>
      </c>
      <c r="N508" s="3">
        <v>7135</v>
      </c>
      <c r="O508" s="3">
        <v>376</v>
      </c>
      <c r="P508" s="3">
        <v>225</v>
      </c>
      <c r="Q508" s="3">
        <v>107</v>
      </c>
      <c r="R508" s="3">
        <v>2411</v>
      </c>
      <c r="S508" s="3">
        <v>427</v>
      </c>
      <c r="T508" s="3">
        <v>17168</v>
      </c>
    </row>
    <row r="509" spans="1:20">
      <c r="A509" s="3">
        <v>93</v>
      </c>
      <c r="B509" s="3" t="s">
        <v>7279</v>
      </c>
      <c r="C509" s="3">
        <v>2</v>
      </c>
      <c r="D509" s="3" t="str">
        <f t="shared" si="14"/>
        <v>093</v>
      </c>
      <c r="E509" s="3" t="s">
        <v>6239</v>
      </c>
      <c r="F509" s="3" t="s">
        <v>7170</v>
      </c>
      <c r="G509" s="3">
        <v>51694</v>
      </c>
      <c r="H509" s="3">
        <v>15715</v>
      </c>
      <c r="I509" s="3">
        <v>723</v>
      </c>
      <c r="J509" s="3">
        <f t="shared" si="15"/>
        <v>35256</v>
      </c>
      <c r="K509" s="3">
        <v>747</v>
      </c>
      <c r="L509" s="3">
        <v>3715</v>
      </c>
      <c r="M509" s="3">
        <v>4467</v>
      </c>
      <c r="N509" s="3">
        <v>7422</v>
      </c>
      <c r="O509" s="3">
        <v>394</v>
      </c>
      <c r="P509" s="3">
        <v>211</v>
      </c>
      <c r="Q509" s="3">
        <v>90</v>
      </c>
      <c r="R509" s="3">
        <v>1551</v>
      </c>
      <c r="S509" s="3">
        <v>402</v>
      </c>
      <c r="T509" s="3">
        <v>16257</v>
      </c>
    </row>
    <row r="510" spans="1:20">
      <c r="A510" s="3">
        <v>93</v>
      </c>
      <c r="B510" s="3" t="s">
        <v>7279</v>
      </c>
      <c r="C510" s="3">
        <v>3</v>
      </c>
      <c r="D510" s="3" t="str">
        <f t="shared" si="14"/>
        <v>093</v>
      </c>
      <c r="E510" s="3" t="s">
        <v>6255</v>
      </c>
      <c r="F510" s="3" t="s">
        <v>7171</v>
      </c>
      <c r="G510" s="3">
        <v>70622</v>
      </c>
      <c r="H510" s="3">
        <v>16071</v>
      </c>
      <c r="I510" s="3">
        <v>994</v>
      </c>
      <c r="J510" s="3">
        <f t="shared" si="15"/>
        <v>53557</v>
      </c>
      <c r="K510" s="3">
        <v>1305</v>
      </c>
      <c r="L510" s="3">
        <v>7149</v>
      </c>
      <c r="M510" s="3">
        <v>12992</v>
      </c>
      <c r="N510" s="3">
        <v>6774</v>
      </c>
      <c r="O510" s="3">
        <v>501</v>
      </c>
      <c r="P510" s="3">
        <v>202</v>
      </c>
      <c r="Q510" s="3">
        <v>143</v>
      </c>
      <c r="R510" s="3">
        <v>4445</v>
      </c>
      <c r="S510" s="3">
        <v>900</v>
      </c>
      <c r="T510" s="3">
        <v>19146</v>
      </c>
    </row>
    <row r="511" spans="1:20">
      <c r="A511" s="3">
        <v>93</v>
      </c>
      <c r="B511" s="3" t="s">
        <v>7279</v>
      </c>
      <c r="C511" s="3">
        <v>4</v>
      </c>
      <c r="D511" s="3" t="str">
        <f t="shared" si="14"/>
        <v>093</v>
      </c>
      <c r="E511" s="3" t="s">
        <v>6270</v>
      </c>
      <c r="F511" s="3" t="s">
        <v>7172</v>
      </c>
      <c r="G511" s="3">
        <v>60063</v>
      </c>
      <c r="H511" s="3">
        <v>17173</v>
      </c>
      <c r="I511" s="3">
        <v>1050</v>
      </c>
      <c r="J511" s="3">
        <f t="shared" si="15"/>
        <v>41840</v>
      </c>
      <c r="K511" s="3">
        <v>510</v>
      </c>
      <c r="L511" s="3">
        <v>6139</v>
      </c>
      <c r="M511" s="3">
        <v>6541</v>
      </c>
      <c r="N511" s="3">
        <v>8202</v>
      </c>
      <c r="O511" s="3">
        <v>368</v>
      </c>
      <c r="P511" s="3">
        <v>225</v>
      </c>
      <c r="Q511" s="3">
        <v>74</v>
      </c>
      <c r="R511" s="3">
        <v>1823</v>
      </c>
      <c r="S511" s="3">
        <v>495</v>
      </c>
      <c r="T511" s="3">
        <v>17463</v>
      </c>
    </row>
    <row r="512" spans="1:20">
      <c r="A512" s="3">
        <v>93</v>
      </c>
      <c r="B512" s="3" t="s">
        <v>7279</v>
      </c>
      <c r="C512" s="3">
        <v>5</v>
      </c>
      <c r="D512" s="3" t="str">
        <f t="shared" si="14"/>
        <v>093</v>
      </c>
      <c r="E512" s="3" t="s">
        <v>6284</v>
      </c>
      <c r="F512" s="3" t="s">
        <v>7173</v>
      </c>
      <c r="G512" s="3">
        <v>62178</v>
      </c>
      <c r="H512" s="3">
        <v>18057</v>
      </c>
      <c r="I512" s="3">
        <v>849</v>
      </c>
      <c r="J512" s="3">
        <f t="shared" si="15"/>
        <v>43272</v>
      </c>
      <c r="K512" s="3">
        <v>592</v>
      </c>
      <c r="L512" s="3">
        <v>6837</v>
      </c>
      <c r="M512" s="3">
        <v>7758</v>
      </c>
      <c r="N512" s="3">
        <v>7301</v>
      </c>
      <c r="O512" s="3">
        <v>443</v>
      </c>
      <c r="P512" s="3">
        <v>255</v>
      </c>
      <c r="Q512" s="3">
        <v>104</v>
      </c>
      <c r="R512" s="3">
        <v>2338</v>
      </c>
      <c r="S512" s="3">
        <v>547</v>
      </c>
      <c r="T512" s="3">
        <v>17097</v>
      </c>
    </row>
    <row r="513" spans="1:20">
      <c r="A513" s="3">
        <v>93</v>
      </c>
      <c r="B513" s="3" t="s">
        <v>7279</v>
      </c>
      <c r="C513" s="3">
        <v>6</v>
      </c>
      <c r="D513" s="3" t="str">
        <f t="shared" si="14"/>
        <v>093</v>
      </c>
      <c r="E513" s="3" t="s">
        <v>6301</v>
      </c>
      <c r="F513" s="3" t="s">
        <v>7179</v>
      </c>
      <c r="G513" s="3">
        <v>49896</v>
      </c>
      <c r="H513" s="3">
        <v>13747</v>
      </c>
      <c r="I513" s="3">
        <v>681</v>
      </c>
      <c r="J513" s="3">
        <f t="shared" si="15"/>
        <v>35468</v>
      </c>
      <c r="K513" s="3">
        <v>903</v>
      </c>
      <c r="L513" s="3">
        <v>3981</v>
      </c>
      <c r="M513" s="3">
        <v>5699</v>
      </c>
      <c r="N513" s="3">
        <v>6971</v>
      </c>
      <c r="O513" s="3">
        <v>326</v>
      </c>
      <c r="P513" s="3">
        <v>287</v>
      </c>
      <c r="Q513" s="3">
        <v>80</v>
      </c>
      <c r="R513" s="3">
        <v>1702</v>
      </c>
      <c r="S513" s="3">
        <v>368</v>
      </c>
      <c r="T513" s="3">
        <v>15151</v>
      </c>
    </row>
    <row r="514" spans="1:20">
      <c r="A514" s="3">
        <v>93</v>
      </c>
      <c r="B514" s="3" t="s">
        <v>7279</v>
      </c>
      <c r="C514" s="3">
        <v>7</v>
      </c>
      <c r="D514" s="3" t="str">
        <f t="shared" si="14"/>
        <v>093</v>
      </c>
      <c r="E514" s="3" t="s">
        <v>6317</v>
      </c>
      <c r="F514" s="3" t="s">
        <v>7180</v>
      </c>
      <c r="G514" s="3">
        <v>71196</v>
      </c>
      <c r="H514" s="3">
        <v>19023</v>
      </c>
      <c r="I514" s="3">
        <v>800</v>
      </c>
      <c r="J514" s="3">
        <f t="shared" si="15"/>
        <v>51373</v>
      </c>
      <c r="K514" s="3">
        <v>2122</v>
      </c>
      <c r="L514" s="3">
        <v>4998</v>
      </c>
      <c r="M514" s="3">
        <v>7190</v>
      </c>
      <c r="N514" s="3">
        <v>12473</v>
      </c>
      <c r="O514" s="3">
        <v>554</v>
      </c>
      <c r="P514" s="3">
        <v>240</v>
      </c>
      <c r="Q514" s="3">
        <v>105</v>
      </c>
      <c r="R514" s="3">
        <v>2880</v>
      </c>
      <c r="S514" s="3">
        <v>541</v>
      </c>
      <c r="T514" s="3">
        <v>20270</v>
      </c>
    </row>
    <row r="515" spans="1:20">
      <c r="A515" s="3">
        <v>93</v>
      </c>
      <c r="B515" s="3" t="s">
        <v>7279</v>
      </c>
      <c r="C515" s="3">
        <v>8</v>
      </c>
      <c r="D515" s="3" t="str">
        <f t="shared" ref="D515:D578" si="16">IF(A515&lt;10,"00"&amp;A515,IF(A515&lt;100,"0"&amp;A515,A515))</f>
        <v>093</v>
      </c>
      <c r="E515" s="3" t="s">
        <v>6334</v>
      </c>
      <c r="F515" s="3" t="s">
        <v>7181</v>
      </c>
      <c r="G515" s="3">
        <v>60079</v>
      </c>
      <c r="H515" s="3">
        <v>14069</v>
      </c>
      <c r="I515" s="3">
        <v>918</v>
      </c>
      <c r="J515" s="3">
        <f t="shared" ref="J515:J578" si="17">G515-H515-I515</f>
        <v>45092</v>
      </c>
      <c r="K515" s="3">
        <v>892</v>
      </c>
      <c r="L515" s="3">
        <v>7149</v>
      </c>
      <c r="M515" s="3">
        <v>12373</v>
      </c>
      <c r="N515" s="3">
        <v>5527</v>
      </c>
      <c r="O515" s="3">
        <v>372</v>
      </c>
      <c r="P515" s="3">
        <v>184</v>
      </c>
      <c r="Q515" s="3">
        <v>97</v>
      </c>
      <c r="R515" s="3">
        <v>3652</v>
      </c>
      <c r="S515" s="3">
        <v>731</v>
      </c>
      <c r="T515" s="3">
        <v>14115</v>
      </c>
    </row>
    <row r="516" spans="1:20">
      <c r="A516" s="3">
        <v>93</v>
      </c>
      <c r="B516" s="3" t="s">
        <v>7279</v>
      </c>
      <c r="C516" s="3">
        <v>9</v>
      </c>
      <c r="D516" s="3" t="str">
        <f t="shared" si="16"/>
        <v>093</v>
      </c>
      <c r="E516" s="3" t="s">
        <v>6347</v>
      </c>
      <c r="F516" s="3" t="s">
        <v>7182</v>
      </c>
      <c r="G516" s="3">
        <v>66448</v>
      </c>
      <c r="H516" s="3">
        <v>16621</v>
      </c>
      <c r="I516" s="3">
        <v>815</v>
      </c>
      <c r="J516" s="3">
        <f t="shared" si="17"/>
        <v>49012</v>
      </c>
      <c r="K516" s="3">
        <v>1397</v>
      </c>
      <c r="L516" s="3">
        <v>5885</v>
      </c>
      <c r="M516" s="3">
        <v>9469</v>
      </c>
      <c r="N516" s="3">
        <v>8479</v>
      </c>
      <c r="O516" s="3">
        <v>431</v>
      </c>
      <c r="P516" s="3">
        <v>282</v>
      </c>
      <c r="Q516" s="3">
        <v>118</v>
      </c>
      <c r="R516" s="3">
        <v>2846</v>
      </c>
      <c r="S516" s="3">
        <v>611</v>
      </c>
      <c r="T516" s="3">
        <v>19494</v>
      </c>
    </row>
    <row r="517" spans="1:20">
      <c r="A517" s="3">
        <v>93</v>
      </c>
      <c r="B517" s="3" t="s">
        <v>7279</v>
      </c>
      <c r="C517" s="3">
        <v>10</v>
      </c>
      <c r="D517" s="3" t="str">
        <f t="shared" si="16"/>
        <v>093</v>
      </c>
      <c r="E517" s="3" t="s">
        <v>6357</v>
      </c>
      <c r="F517" s="3" t="s">
        <v>7189</v>
      </c>
      <c r="G517" s="3">
        <v>66951</v>
      </c>
      <c r="H517" s="3">
        <v>17747</v>
      </c>
      <c r="I517" s="3">
        <v>900</v>
      </c>
      <c r="J517" s="3">
        <f t="shared" si="17"/>
        <v>48304</v>
      </c>
      <c r="K517" s="3">
        <v>888</v>
      </c>
      <c r="L517" s="3">
        <v>6962</v>
      </c>
      <c r="M517" s="3">
        <v>10711</v>
      </c>
      <c r="N517" s="3">
        <v>6945</v>
      </c>
      <c r="O517" s="3">
        <v>406</v>
      </c>
      <c r="P517" s="3">
        <v>207</v>
      </c>
      <c r="Q517" s="3">
        <v>112</v>
      </c>
      <c r="R517" s="3">
        <v>3124</v>
      </c>
      <c r="S517" s="3">
        <v>659</v>
      </c>
      <c r="T517" s="3">
        <v>18290</v>
      </c>
    </row>
    <row r="518" spans="1:20">
      <c r="A518" s="3">
        <v>93</v>
      </c>
      <c r="B518" s="3" t="s">
        <v>7279</v>
      </c>
      <c r="C518" s="3">
        <v>11</v>
      </c>
      <c r="D518" s="3" t="str">
        <f t="shared" si="16"/>
        <v>093</v>
      </c>
      <c r="E518" s="3" t="s">
        <v>6373</v>
      </c>
      <c r="F518" s="3" t="s">
        <v>7190</v>
      </c>
      <c r="G518" s="3">
        <v>61966</v>
      </c>
      <c r="H518" s="3">
        <v>16799</v>
      </c>
      <c r="I518" s="3">
        <v>914</v>
      </c>
      <c r="J518" s="3">
        <f t="shared" si="17"/>
        <v>44253</v>
      </c>
      <c r="K518" s="3">
        <v>712</v>
      </c>
      <c r="L518" s="3">
        <v>6935</v>
      </c>
      <c r="M518" s="3">
        <v>7971</v>
      </c>
      <c r="N518" s="3">
        <v>7720</v>
      </c>
      <c r="O518" s="3">
        <v>388</v>
      </c>
      <c r="P518" s="3">
        <v>233</v>
      </c>
      <c r="Q518" s="3">
        <v>124</v>
      </c>
      <c r="R518" s="3">
        <v>2577</v>
      </c>
      <c r="S518" s="3">
        <v>558</v>
      </c>
      <c r="T518" s="3">
        <v>17035</v>
      </c>
    </row>
    <row r="519" spans="1:20">
      <c r="A519" s="3">
        <v>93</v>
      </c>
      <c r="B519" s="3" t="s">
        <v>7279</v>
      </c>
      <c r="C519" s="3">
        <v>12</v>
      </c>
      <c r="D519" s="3" t="str">
        <f t="shared" si="16"/>
        <v>093</v>
      </c>
      <c r="E519" s="3" t="s">
        <v>6390</v>
      </c>
      <c r="F519" s="3" t="s">
        <v>7191</v>
      </c>
      <c r="G519" s="3">
        <v>64346</v>
      </c>
      <c r="H519" s="3">
        <v>16125</v>
      </c>
      <c r="I519" s="3">
        <v>778</v>
      </c>
      <c r="J519" s="3">
        <f t="shared" si="17"/>
        <v>47443</v>
      </c>
      <c r="K519" s="3">
        <v>756</v>
      </c>
      <c r="L519" s="3">
        <v>8524</v>
      </c>
      <c r="M519" s="3">
        <v>12661</v>
      </c>
      <c r="N519" s="3">
        <v>5761</v>
      </c>
      <c r="O519" s="3">
        <v>377</v>
      </c>
      <c r="P519" s="3">
        <v>157</v>
      </c>
      <c r="Q519" s="3">
        <v>105</v>
      </c>
      <c r="R519" s="3">
        <v>3312</v>
      </c>
      <c r="S519" s="3">
        <v>739</v>
      </c>
      <c r="T519" s="3">
        <v>15051</v>
      </c>
    </row>
    <row r="520" spans="1:20">
      <c r="A520" s="3">
        <v>94</v>
      </c>
      <c r="B520" s="3" t="s">
        <v>7280</v>
      </c>
      <c r="C520" s="3">
        <v>1</v>
      </c>
      <c r="D520" s="3" t="str">
        <f t="shared" si="16"/>
        <v>094</v>
      </c>
      <c r="E520" s="3" t="s">
        <v>6410</v>
      </c>
      <c r="F520" s="3" t="s">
        <v>7169</v>
      </c>
      <c r="G520" s="3">
        <v>82541</v>
      </c>
      <c r="H520" s="3">
        <v>16950</v>
      </c>
      <c r="I520" s="3">
        <v>955</v>
      </c>
      <c r="J520" s="3">
        <f t="shared" si="17"/>
        <v>64636</v>
      </c>
      <c r="K520" s="3">
        <v>1812</v>
      </c>
      <c r="L520" s="3">
        <v>7190</v>
      </c>
      <c r="M520" s="3">
        <v>21915</v>
      </c>
      <c r="N520" s="3">
        <v>7037</v>
      </c>
      <c r="O520" s="3">
        <v>438</v>
      </c>
      <c r="P520" s="3">
        <v>209</v>
      </c>
      <c r="Q520" s="3">
        <v>185</v>
      </c>
      <c r="R520" s="3">
        <v>6649</v>
      </c>
      <c r="S520" s="3">
        <v>1105</v>
      </c>
      <c r="T520" s="3">
        <v>18096</v>
      </c>
    </row>
    <row r="521" spans="1:20">
      <c r="A521" s="3">
        <v>94</v>
      </c>
      <c r="B521" s="3" t="s">
        <v>7280</v>
      </c>
      <c r="C521" s="3">
        <v>2</v>
      </c>
      <c r="D521" s="3" t="str">
        <f t="shared" si="16"/>
        <v>094</v>
      </c>
      <c r="E521" s="3" t="s">
        <v>6423</v>
      </c>
      <c r="F521" s="3" t="s">
        <v>7170</v>
      </c>
      <c r="G521" s="3">
        <v>64960</v>
      </c>
      <c r="H521" s="3">
        <v>14927</v>
      </c>
      <c r="I521" s="3">
        <v>924</v>
      </c>
      <c r="J521" s="3">
        <f t="shared" si="17"/>
        <v>49109</v>
      </c>
      <c r="K521" s="3">
        <v>1024</v>
      </c>
      <c r="L521" s="3">
        <v>5856</v>
      </c>
      <c r="M521" s="3">
        <v>9987</v>
      </c>
      <c r="N521" s="3">
        <v>8188</v>
      </c>
      <c r="O521" s="3">
        <v>449</v>
      </c>
      <c r="P521" s="3">
        <v>203</v>
      </c>
      <c r="Q521" s="3">
        <v>145</v>
      </c>
      <c r="R521" s="3">
        <v>3119</v>
      </c>
      <c r="S521" s="3">
        <v>694</v>
      </c>
      <c r="T521" s="3">
        <v>19444</v>
      </c>
    </row>
    <row r="522" spans="1:20">
      <c r="A522" s="3">
        <v>94</v>
      </c>
      <c r="B522" s="3" t="s">
        <v>7280</v>
      </c>
      <c r="C522" s="3">
        <v>3</v>
      </c>
      <c r="D522" s="3" t="str">
        <f t="shared" si="16"/>
        <v>094</v>
      </c>
      <c r="E522" s="3" t="s">
        <v>6440</v>
      </c>
      <c r="F522" s="3" t="s">
        <v>7171</v>
      </c>
      <c r="G522" s="3">
        <v>70692</v>
      </c>
      <c r="H522" s="3">
        <v>16314</v>
      </c>
      <c r="I522" s="3">
        <v>950</v>
      </c>
      <c r="J522" s="3">
        <f t="shared" si="17"/>
        <v>53428</v>
      </c>
      <c r="K522" s="3">
        <v>906</v>
      </c>
      <c r="L522" s="3">
        <v>8762</v>
      </c>
      <c r="M522" s="3">
        <v>12603</v>
      </c>
      <c r="N522" s="3">
        <v>7548</v>
      </c>
      <c r="O522" s="3">
        <v>470</v>
      </c>
      <c r="P522" s="3">
        <v>212</v>
      </c>
      <c r="Q522" s="3">
        <v>128</v>
      </c>
      <c r="R522" s="3">
        <v>3922</v>
      </c>
      <c r="S522" s="3">
        <v>1484</v>
      </c>
      <c r="T522" s="3">
        <v>17393</v>
      </c>
    </row>
    <row r="523" spans="1:20">
      <c r="A523" s="3">
        <v>94</v>
      </c>
      <c r="B523" s="3" t="s">
        <v>7280</v>
      </c>
      <c r="C523" s="3">
        <v>4</v>
      </c>
      <c r="D523" s="3" t="str">
        <f t="shared" si="16"/>
        <v>094</v>
      </c>
      <c r="E523" s="3" t="s">
        <v>6450</v>
      </c>
      <c r="F523" s="3" t="s">
        <v>7172</v>
      </c>
      <c r="G523" s="3">
        <v>71770</v>
      </c>
      <c r="H523" s="3">
        <v>15254</v>
      </c>
      <c r="I523" s="3">
        <v>935</v>
      </c>
      <c r="J523" s="3">
        <f t="shared" si="17"/>
        <v>55581</v>
      </c>
      <c r="K523" s="3">
        <v>1202</v>
      </c>
      <c r="L523" s="3">
        <v>7807</v>
      </c>
      <c r="M523" s="3">
        <v>16824</v>
      </c>
      <c r="N523" s="3">
        <v>6057</v>
      </c>
      <c r="O523" s="3">
        <v>428</v>
      </c>
      <c r="P523" s="3">
        <v>196</v>
      </c>
      <c r="Q523" s="3">
        <v>141</v>
      </c>
      <c r="R523" s="3">
        <v>5689</v>
      </c>
      <c r="S523" s="3">
        <v>1067</v>
      </c>
      <c r="T523" s="3">
        <v>16170</v>
      </c>
    </row>
    <row r="524" spans="1:20">
      <c r="A524" s="3">
        <v>94</v>
      </c>
      <c r="B524" s="3" t="s">
        <v>7280</v>
      </c>
      <c r="C524" s="3">
        <v>5</v>
      </c>
      <c r="D524" s="3" t="str">
        <f t="shared" si="16"/>
        <v>094</v>
      </c>
      <c r="E524" s="3" t="s">
        <v>6460</v>
      </c>
      <c r="F524" s="3" t="s">
        <v>7173</v>
      </c>
      <c r="G524" s="3">
        <v>85891</v>
      </c>
      <c r="H524" s="3">
        <v>20450</v>
      </c>
      <c r="I524" s="3">
        <v>935</v>
      </c>
      <c r="J524" s="3">
        <f t="shared" si="17"/>
        <v>64506</v>
      </c>
      <c r="K524" s="3">
        <v>1685</v>
      </c>
      <c r="L524" s="3">
        <v>7200</v>
      </c>
      <c r="M524" s="3">
        <v>20379</v>
      </c>
      <c r="N524" s="3">
        <v>8133</v>
      </c>
      <c r="O524" s="3">
        <v>479</v>
      </c>
      <c r="P524" s="3">
        <v>177</v>
      </c>
      <c r="Q524" s="3">
        <v>157</v>
      </c>
      <c r="R524" s="3">
        <v>6278</v>
      </c>
      <c r="S524" s="3">
        <v>971</v>
      </c>
      <c r="T524" s="3">
        <v>19047</v>
      </c>
    </row>
    <row r="525" spans="1:20">
      <c r="A525" s="3">
        <v>94</v>
      </c>
      <c r="B525" s="3" t="s">
        <v>7280</v>
      </c>
      <c r="C525" s="3">
        <v>6</v>
      </c>
      <c r="D525" s="3" t="str">
        <f t="shared" si="16"/>
        <v>094</v>
      </c>
      <c r="E525" s="3" t="s">
        <v>6472</v>
      </c>
      <c r="F525" s="3" t="s">
        <v>7179</v>
      </c>
      <c r="G525" s="3">
        <v>77865</v>
      </c>
      <c r="H525" s="3">
        <v>16257</v>
      </c>
      <c r="I525" s="3">
        <v>757</v>
      </c>
      <c r="J525" s="3">
        <f t="shared" si="17"/>
        <v>60851</v>
      </c>
      <c r="K525" s="3">
        <v>2178</v>
      </c>
      <c r="L525" s="3">
        <v>4929</v>
      </c>
      <c r="M525" s="3">
        <v>19464</v>
      </c>
      <c r="N525" s="3">
        <v>7066</v>
      </c>
      <c r="O525" s="3">
        <v>416</v>
      </c>
      <c r="P525" s="3">
        <v>200</v>
      </c>
      <c r="Q525" s="3">
        <v>164</v>
      </c>
      <c r="R525" s="3">
        <v>6687</v>
      </c>
      <c r="S525" s="3">
        <v>807</v>
      </c>
      <c r="T525" s="3">
        <v>18940</v>
      </c>
    </row>
    <row r="526" spans="1:20">
      <c r="A526" s="3">
        <v>94</v>
      </c>
      <c r="B526" s="3" t="s">
        <v>7280</v>
      </c>
      <c r="C526" s="3">
        <v>7</v>
      </c>
      <c r="D526" s="3" t="str">
        <f t="shared" si="16"/>
        <v>094</v>
      </c>
      <c r="E526" s="3" t="s">
        <v>6490</v>
      </c>
      <c r="F526" s="3" t="s">
        <v>7180</v>
      </c>
      <c r="G526" s="3">
        <v>63673</v>
      </c>
      <c r="H526" s="3">
        <v>14114</v>
      </c>
      <c r="I526" s="3">
        <v>842</v>
      </c>
      <c r="J526" s="3">
        <f t="shared" si="17"/>
        <v>48717</v>
      </c>
      <c r="K526" s="3">
        <v>1111</v>
      </c>
      <c r="L526" s="3">
        <v>6018</v>
      </c>
      <c r="M526" s="3">
        <v>12086</v>
      </c>
      <c r="N526" s="3">
        <v>6451</v>
      </c>
      <c r="O526" s="3">
        <v>439</v>
      </c>
      <c r="P526" s="3">
        <v>199</v>
      </c>
      <c r="Q526" s="3">
        <v>129</v>
      </c>
      <c r="R526" s="3">
        <v>4422</v>
      </c>
      <c r="S526" s="3">
        <v>811</v>
      </c>
      <c r="T526" s="3">
        <v>17051</v>
      </c>
    </row>
    <row r="527" spans="1:20">
      <c r="A527" s="3">
        <v>94</v>
      </c>
      <c r="B527" s="3" t="s">
        <v>7280</v>
      </c>
      <c r="C527" s="3">
        <v>8</v>
      </c>
      <c r="D527" s="3" t="str">
        <f t="shared" si="16"/>
        <v>094</v>
      </c>
      <c r="E527" s="3" t="s">
        <v>6505</v>
      </c>
      <c r="F527" s="3" t="s">
        <v>7181</v>
      </c>
      <c r="G527" s="3">
        <v>73706</v>
      </c>
      <c r="H527" s="3">
        <v>15480</v>
      </c>
      <c r="I527" s="3">
        <v>876</v>
      </c>
      <c r="J527" s="3">
        <f t="shared" si="17"/>
        <v>57350</v>
      </c>
      <c r="K527" s="3">
        <v>1666</v>
      </c>
      <c r="L527" s="3">
        <v>6596</v>
      </c>
      <c r="M527" s="3">
        <v>18431</v>
      </c>
      <c r="N527" s="3">
        <v>5799</v>
      </c>
      <c r="O527" s="3">
        <v>443</v>
      </c>
      <c r="P527" s="3">
        <v>207</v>
      </c>
      <c r="Q527" s="3">
        <v>147</v>
      </c>
      <c r="R527" s="3">
        <v>5751</v>
      </c>
      <c r="S527" s="3">
        <v>1022</v>
      </c>
      <c r="T527" s="3">
        <v>17288</v>
      </c>
    </row>
    <row r="528" spans="1:20">
      <c r="A528" s="3">
        <v>94</v>
      </c>
      <c r="B528" s="3" t="s">
        <v>7280</v>
      </c>
      <c r="C528" s="3">
        <v>9</v>
      </c>
      <c r="D528" s="3" t="str">
        <f t="shared" si="16"/>
        <v>094</v>
      </c>
      <c r="E528" s="3" t="s">
        <v>6518</v>
      </c>
      <c r="F528" s="3" t="s">
        <v>7182</v>
      </c>
      <c r="G528" s="3">
        <v>53275</v>
      </c>
      <c r="H528" s="3">
        <v>13114</v>
      </c>
      <c r="I528" s="3">
        <v>765</v>
      </c>
      <c r="J528" s="3">
        <f t="shared" si="17"/>
        <v>39396</v>
      </c>
      <c r="K528" s="3">
        <v>944</v>
      </c>
      <c r="L528" s="3">
        <v>4931</v>
      </c>
      <c r="M528" s="3">
        <v>7804</v>
      </c>
      <c r="N528" s="3">
        <v>6961</v>
      </c>
      <c r="O528" s="3">
        <v>411</v>
      </c>
      <c r="P528" s="3">
        <v>195</v>
      </c>
      <c r="Q528" s="3">
        <v>92</v>
      </c>
      <c r="R528" s="3">
        <v>2594</v>
      </c>
      <c r="S528" s="3">
        <v>576</v>
      </c>
      <c r="T528" s="3">
        <v>14888</v>
      </c>
    </row>
    <row r="529" spans="1:20">
      <c r="A529" s="3">
        <v>94</v>
      </c>
      <c r="B529" s="3" t="s">
        <v>7280</v>
      </c>
      <c r="C529" s="3">
        <v>10</v>
      </c>
      <c r="D529" s="3" t="str">
        <f t="shared" si="16"/>
        <v>094</v>
      </c>
      <c r="E529" s="3" t="s">
        <v>6527</v>
      </c>
      <c r="F529" s="3" t="s">
        <v>7189</v>
      </c>
      <c r="G529" s="3">
        <v>63291</v>
      </c>
      <c r="H529" s="3">
        <v>15271</v>
      </c>
      <c r="I529" s="3">
        <v>782</v>
      </c>
      <c r="J529" s="3">
        <f t="shared" si="17"/>
        <v>47238</v>
      </c>
      <c r="K529" s="3">
        <v>1409</v>
      </c>
      <c r="L529" s="3">
        <v>4976</v>
      </c>
      <c r="M529" s="3">
        <v>8040</v>
      </c>
      <c r="N529" s="3">
        <v>10265</v>
      </c>
      <c r="O529" s="3">
        <v>514</v>
      </c>
      <c r="P529" s="3">
        <v>242</v>
      </c>
      <c r="Q529" s="3">
        <v>103</v>
      </c>
      <c r="R529" s="3">
        <v>3216</v>
      </c>
      <c r="S529" s="3">
        <v>624</v>
      </c>
      <c r="T529" s="3">
        <v>17849</v>
      </c>
    </row>
    <row r="530" spans="1:20">
      <c r="A530" s="3">
        <v>94</v>
      </c>
      <c r="B530" s="3" t="s">
        <v>7280</v>
      </c>
      <c r="C530" s="3">
        <v>11</v>
      </c>
      <c r="D530" s="3" t="str">
        <f t="shared" si="16"/>
        <v>094</v>
      </c>
      <c r="E530" s="3" t="s">
        <v>6540</v>
      </c>
      <c r="F530" s="3" t="s">
        <v>7190</v>
      </c>
      <c r="G530" s="3">
        <v>59907</v>
      </c>
      <c r="H530" s="3">
        <v>14577</v>
      </c>
      <c r="I530" s="3">
        <v>780</v>
      </c>
      <c r="J530" s="3">
        <f t="shared" si="17"/>
        <v>44550</v>
      </c>
      <c r="K530" s="3">
        <v>1455</v>
      </c>
      <c r="L530" s="3">
        <v>5134</v>
      </c>
      <c r="M530" s="3">
        <v>8019</v>
      </c>
      <c r="N530" s="3">
        <v>8445</v>
      </c>
      <c r="O530" s="3">
        <v>459</v>
      </c>
      <c r="P530" s="3">
        <v>177</v>
      </c>
      <c r="Q530" s="3">
        <v>107</v>
      </c>
      <c r="R530" s="3">
        <v>3565</v>
      </c>
      <c r="S530" s="3">
        <v>574</v>
      </c>
      <c r="T530" s="3">
        <v>16615</v>
      </c>
    </row>
    <row r="531" spans="1:20">
      <c r="A531" s="3">
        <v>95</v>
      </c>
      <c r="B531" s="3" t="s">
        <v>7281</v>
      </c>
      <c r="C531" s="3">
        <v>1</v>
      </c>
      <c r="D531" s="3" t="str">
        <f t="shared" si="16"/>
        <v>095</v>
      </c>
      <c r="E531" s="3" t="s">
        <v>6550</v>
      </c>
      <c r="F531" s="3" t="s">
        <v>7169</v>
      </c>
      <c r="G531" s="3">
        <v>78589</v>
      </c>
      <c r="H531" s="3">
        <v>15371</v>
      </c>
      <c r="I531" s="3">
        <v>1074</v>
      </c>
      <c r="J531" s="3">
        <f t="shared" si="17"/>
        <v>62144</v>
      </c>
      <c r="K531" s="3">
        <v>1449</v>
      </c>
      <c r="L531" s="3">
        <v>11486</v>
      </c>
      <c r="M531" s="3">
        <v>17382</v>
      </c>
      <c r="N531" s="3">
        <v>6819</v>
      </c>
      <c r="O531" s="3">
        <v>716</v>
      </c>
      <c r="P531" s="3">
        <v>325</v>
      </c>
      <c r="Q531" s="3">
        <v>170</v>
      </c>
      <c r="R531" s="3">
        <v>5458</v>
      </c>
      <c r="S531" s="3">
        <v>1263</v>
      </c>
      <c r="T531" s="3">
        <v>17076</v>
      </c>
    </row>
    <row r="532" spans="1:20">
      <c r="A532" s="3">
        <v>95</v>
      </c>
      <c r="B532" s="3" t="s">
        <v>7281</v>
      </c>
      <c r="C532" s="3">
        <v>2</v>
      </c>
      <c r="D532" s="3" t="str">
        <f t="shared" si="16"/>
        <v>095</v>
      </c>
      <c r="E532" s="3" t="s">
        <v>6561</v>
      </c>
      <c r="F532" s="3" t="s">
        <v>7170</v>
      </c>
      <c r="G532" s="3">
        <v>73354</v>
      </c>
      <c r="H532" s="3">
        <v>15057</v>
      </c>
      <c r="I532" s="3">
        <v>1011</v>
      </c>
      <c r="J532" s="3">
        <f t="shared" si="17"/>
        <v>57286</v>
      </c>
      <c r="K532" s="3">
        <v>1364</v>
      </c>
      <c r="L532" s="3">
        <v>9529</v>
      </c>
      <c r="M532" s="3">
        <v>15603</v>
      </c>
      <c r="N532" s="3">
        <v>6489</v>
      </c>
      <c r="O532" s="3">
        <v>593</v>
      </c>
      <c r="P532" s="3">
        <v>229</v>
      </c>
      <c r="Q532" s="3">
        <v>143</v>
      </c>
      <c r="R532" s="3">
        <v>5256</v>
      </c>
      <c r="S532" s="3">
        <v>1060</v>
      </c>
      <c r="T532" s="3">
        <v>17020</v>
      </c>
    </row>
    <row r="533" spans="1:20">
      <c r="A533" s="3">
        <v>95</v>
      </c>
      <c r="B533" s="3" t="s">
        <v>7281</v>
      </c>
      <c r="C533" s="3">
        <v>3</v>
      </c>
      <c r="D533" s="3" t="str">
        <f t="shared" si="16"/>
        <v>095</v>
      </c>
      <c r="E533" s="3" t="s">
        <v>6570</v>
      </c>
      <c r="F533" s="3" t="s">
        <v>7171</v>
      </c>
      <c r="G533" s="3">
        <v>87927</v>
      </c>
      <c r="H533" s="3">
        <v>20091</v>
      </c>
      <c r="I533" s="3">
        <v>1151</v>
      </c>
      <c r="J533" s="3">
        <f t="shared" si="17"/>
        <v>66685</v>
      </c>
      <c r="K533" s="3">
        <v>1504</v>
      </c>
      <c r="L533" s="3">
        <v>10732</v>
      </c>
      <c r="M533" s="3">
        <v>18429</v>
      </c>
      <c r="N533" s="3">
        <v>7792</v>
      </c>
      <c r="O533" s="3">
        <v>578</v>
      </c>
      <c r="P533" s="3">
        <v>276</v>
      </c>
      <c r="Q533" s="3">
        <v>173</v>
      </c>
      <c r="R533" s="3">
        <v>6543</v>
      </c>
      <c r="S533" s="3">
        <v>1290</v>
      </c>
      <c r="T533" s="3">
        <v>19368</v>
      </c>
    </row>
    <row r="534" spans="1:20">
      <c r="A534" s="3">
        <v>95</v>
      </c>
      <c r="B534" s="3" t="s">
        <v>7281</v>
      </c>
      <c r="C534" s="3">
        <v>4</v>
      </c>
      <c r="D534" s="3" t="str">
        <f t="shared" si="16"/>
        <v>095</v>
      </c>
      <c r="E534" s="3" t="s">
        <v>6583</v>
      </c>
      <c r="F534" s="3" t="s">
        <v>7172</v>
      </c>
      <c r="G534" s="3">
        <v>72471</v>
      </c>
      <c r="H534" s="3">
        <v>16089</v>
      </c>
      <c r="I534" s="3">
        <v>907</v>
      </c>
      <c r="J534" s="3">
        <f t="shared" si="17"/>
        <v>55475</v>
      </c>
      <c r="K534" s="3">
        <v>1270</v>
      </c>
      <c r="L534" s="3">
        <v>8029</v>
      </c>
      <c r="M534" s="3">
        <v>15863</v>
      </c>
      <c r="N534" s="3">
        <v>5954</v>
      </c>
      <c r="O534" s="3">
        <v>520</v>
      </c>
      <c r="P534" s="3">
        <v>253</v>
      </c>
      <c r="Q534" s="3">
        <v>157</v>
      </c>
      <c r="R534" s="3">
        <v>5617</v>
      </c>
      <c r="S534" s="3">
        <v>1122</v>
      </c>
      <c r="T534" s="3">
        <v>16690</v>
      </c>
    </row>
    <row r="535" spans="1:20">
      <c r="A535" s="3">
        <v>95</v>
      </c>
      <c r="B535" s="3" t="s">
        <v>7281</v>
      </c>
      <c r="C535" s="3">
        <v>5</v>
      </c>
      <c r="D535" s="3" t="str">
        <f t="shared" si="16"/>
        <v>095</v>
      </c>
      <c r="E535" s="3" t="s">
        <v>6592</v>
      </c>
      <c r="F535" s="3" t="s">
        <v>7173</v>
      </c>
      <c r="G535" s="3">
        <v>67998</v>
      </c>
      <c r="H535" s="3">
        <v>17928</v>
      </c>
      <c r="I535" s="3">
        <v>916</v>
      </c>
      <c r="J535" s="3">
        <f t="shared" si="17"/>
        <v>49154</v>
      </c>
      <c r="K535" s="3">
        <v>853</v>
      </c>
      <c r="L535" s="3">
        <v>7382</v>
      </c>
      <c r="M535" s="3">
        <v>9167</v>
      </c>
      <c r="N535" s="3">
        <v>8293</v>
      </c>
      <c r="O535" s="3">
        <v>499</v>
      </c>
      <c r="P535" s="3">
        <v>287</v>
      </c>
      <c r="Q535" s="3">
        <v>117</v>
      </c>
      <c r="R535" s="3">
        <v>3136</v>
      </c>
      <c r="S535" s="3">
        <v>683</v>
      </c>
      <c r="T535" s="3">
        <v>18737</v>
      </c>
    </row>
    <row r="536" spans="1:20">
      <c r="A536" s="3">
        <v>95</v>
      </c>
      <c r="B536" s="3" t="s">
        <v>7281</v>
      </c>
      <c r="C536" s="3">
        <v>6</v>
      </c>
      <c r="D536" s="3" t="str">
        <f t="shared" si="16"/>
        <v>095</v>
      </c>
      <c r="E536" s="3" t="s">
        <v>6606</v>
      </c>
      <c r="F536" s="3" t="s">
        <v>7179</v>
      </c>
      <c r="G536" s="3">
        <v>74545</v>
      </c>
      <c r="H536" s="3">
        <v>17601</v>
      </c>
      <c r="I536" s="3">
        <v>909</v>
      </c>
      <c r="J536" s="3">
        <f t="shared" si="17"/>
        <v>56035</v>
      </c>
      <c r="K536" s="3">
        <v>1208</v>
      </c>
      <c r="L536" s="3">
        <v>7489</v>
      </c>
      <c r="M536" s="3">
        <v>17303</v>
      </c>
      <c r="N536" s="3">
        <v>6149</v>
      </c>
      <c r="O536" s="3">
        <v>459</v>
      </c>
      <c r="P536" s="3">
        <v>186</v>
      </c>
      <c r="Q536" s="3">
        <v>142</v>
      </c>
      <c r="R536" s="3">
        <v>5159</v>
      </c>
      <c r="S536" s="3">
        <v>894</v>
      </c>
      <c r="T536" s="3">
        <v>17046</v>
      </c>
    </row>
    <row r="537" spans="1:20">
      <c r="A537" s="3">
        <v>95</v>
      </c>
      <c r="B537" s="3" t="s">
        <v>7281</v>
      </c>
      <c r="C537" s="3">
        <v>7</v>
      </c>
      <c r="D537" s="3" t="str">
        <f t="shared" si="16"/>
        <v>095</v>
      </c>
      <c r="E537" s="3" t="s">
        <v>6618</v>
      </c>
      <c r="F537" s="3" t="s">
        <v>7180</v>
      </c>
      <c r="G537" s="3">
        <v>67663</v>
      </c>
      <c r="H537" s="3">
        <v>15346</v>
      </c>
      <c r="I537" s="3">
        <v>853</v>
      </c>
      <c r="J537" s="3">
        <f t="shared" si="17"/>
        <v>51464</v>
      </c>
      <c r="K537" s="3">
        <v>961</v>
      </c>
      <c r="L537" s="3">
        <v>7238</v>
      </c>
      <c r="M537" s="3">
        <v>16631</v>
      </c>
      <c r="N537" s="3">
        <v>5531</v>
      </c>
      <c r="O537" s="3">
        <v>428</v>
      </c>
      <c r="P537" s="3">
        <v>194</v>
      </c>
      <c r="Q537" s="3">
        <v>119</v>
      </c>
      <c r="R537" s="3">
        <v>3992</v>
      </c>
      <c r="S537" s="3">
        <v>726</v>
      </c>
      <c r="T537" s="3">
        <v>15644</v>
      </c>
    </row>
    <row r="538" spans="1:20">
      <c r="A538" s="3">
        <v>95</v>
      </c>
      <c r="B538" s="3" t="s">
        <v>7281</v>
      </c>
      <c r="C538" s="3">
        <v>8</v>
      </c>
      <c r="D538" s="3" t="str">
        <f t="shared" si="16"/>
        <v>095</v>
      </c>
      <c r="E538" s="3" t="s">
        <v>6623</v>
      </c>
      <c r="F538" s="3" t="s">
        <v>7181</v>
      </c>
      <c r="G538" s="3">
        <v>52049</v>
      </c>
      <c r="H538" s="3">
        <v>14284</v>
      </c>
      <c r="I538" s="3">
        <v>862</v>
      </c>
      <c r="J538" s="3">
        <f t="shared" si="17"/>
        <v>36903</v>
      </c>
      <c r="K538" s="3">
        <v>464</v>
      </c>
      <c r="L538" s="3">
        <v>4845</v>
      </c>
      <c r="M538" s="3">
        <v>7694</v>
      </c>
      <c r="N538" s="3">
        <v>4857</v>
      </c>
      <c r="O538" s="3">
        <v>320</v>
      </c>
      <c r="P538" s="3">
        <v>134</v>
      </c>
      <c r="Q538" s="3">
        <v>61</v>
      </c>
      <c r="R538" s="3">
        <v>1746</v>
      </c>
      <c r="S538" s="3">
        <v>420</v>
      </c>
      <c r="T538" s="3">
        <v>16362</v>
      </c>
    </row>
    <row r="539" spans="1:20">
      <c r="A539" s="3">
        <v>95</v>
      </c>
      <c r="B539" s="3" t="s">
        <v>7281</v>
      </c>
      <c r="C539" s="3">
        <v>9</v>
      </c>
      <c r="D539" s="3" t="str">
        <f t="shared" si="16"/>
        <v>095</v>
      </c>
      <c r="E539" s="3" t="s">
        <v>6636</v>
      </c>
      <c r="F539" s="3" t="s">
        <v>7182</v>
      </c>
      <c r="G539" s="3">
        <v>67551</v>
      </c>
      <c r="H539" s="3">
        <v>16210</v>
      </c>
      <c r="I539" s="3">
        <v>1063</v>
      </c>
      <c r="J539" s="3">
        <f t="shared" si="17"/>
        <v>50278</v>
      </c>
      <c r="K539" s="3">
        <v>713</v>
      </c>
      <c r="L539" s="3">
        <v>10197</v>
      </c>
      <c r="M539" s="3">
        <v>11662</v>
      </c>
      <c r="N539" s="3">
        <v>5950</v>
      </c>
      <c r="O539" s="3">
        <v>471</v>
      </c>
      <c r="P539" s="3">
        <v>247</v>
      </c>
      <c r="Q539" s="3">
        <v>105</v>
      </c>
      <c r="R539" s="3">
        <v>3330</v>
      </c>
      <c r="S539" s="3">
        <v>809</v>
      </c>
      <c r="T539" s="3">
        <v>16794</v>
      </c>
    </row>
    <row r="540" spans="1:20">
      <c r="A540" s="3">
        <v>95</v>
      </c>
      <c r="B540" s="3" t="s">
        <v>7281</v>
      </c>
      <c r="C540" s="3">
        <v>10</v>
      </c>
      <c r="D540" s="3" t="str">
        <f t="shared" si="16"/>
        <v>095</v>
      </c>
      <c r="E540" s="3" t="s">
        <v>6649</v>
      </c>
      <c r="F540" s="3" t="s">
        <v>7189</v>
      </c>
      <c r="G540" s="3">
        <v>62663</v>
      </c>
      <c r="H540" s="3">
        <v>14366</v>
      </c>
      <c r="I540" s="3">
        <v>1006</v>
      </c>
      <c r="J540" s="3">
        <f t="shared" si="17"/>
        <v>47291</v>
      </c>
      <c r="K540" s="3">
        <v>1121</v>
      </c>
      <c r="L540" s="3">
        <v>6175</v>
      </c>
      <c r="M540" s="3">
        <v>10129</v>
      </c>
      <c r="N540" s="3">
        <v>5845</v>
      </c>
      <c r="O540" s="3">
        <v>525</v>
      </c>
      <c r="P540" s="3">
        <v>209</v>
      </c>
      <c r="Q540" s="3">
        <v>138</v>
      </c>
      <c r="R540" s="3">
        <v>4446</v>
      </c>
      <c r="S540" s="3">
        <v>782</v>
      </c>
      <c r="T540" s="3">
        <v>17921</v>
      </c>
    </row>
    <row r="541" spans="1:20">
      <c r="A541" s="3">
        <v>971</v>
      </c>
      <c r="B541" s="3" t="s">
        <v>7282</v>
      </c>
      <c r="C541" s="3">
        <v>1</v>
      </c>
      <c r="D541" s="3">
        <f t="shared" si="16"/>
        <v>971</v>
      </c>
      <c r="E541" s="3" t="s">
        <v>6846</v>
      </c>
      <c r="F541" s="3" t="s">
        <v>7169</v>
      </c>
      <c r="G541" s="3">
        <v>72685</v>
      </c>
      <c r="H541" s="3">
        <v>35228</v>
      </c>
      <c r="I541" s="3">
        <v>2915</v>
      </c>
      <c r="J541" s="3">
        <f t="shared" si="17"/>
        <v>34542</v>
      </c>
      <c r="K541" s="3">
        <v>460</v>
      </c>
      <c r="L541" s="3">
        <v>1625</v>
      </c>
      <c r="M541" s="3">
        <v>7345</v>
      </c>
      <c r="N541" s="3">
        <v>1662</v>
      </c>
      <c r="O541" s="3">
        <v>249</v>
      </c>
      <c r="P541" s="3">
        <v>385</v>
      </c>
      <c r="Q541" s="3">
        <v>119</v>
      </c>
      <c r="R541" s="3">
        <v>1433</v>
      </c>
      <c r="S541" s="3">
        <v>284</v>
      </c>
      <c r="T541" s="3">
        <v>20980</v>
      </c>
    </row>
    <row r="542" spans="1:20">
      <c r="A542" s="3">
        <v>971</v>
      </c>
      <c r="B542" s="3" t="s">
        <v>7282</v>
      </c>
      <c r="C542" s="3">
        <v>2</v>
      </c>
      <c r="D542" s="3">
        <f t="shared" si="16"/>
        <v>971</v>
      </c>
      <c r="E542" s="3" t="s">
        <v>6858</v>
      </c>
      <c r="F542" s="3" t="s">
        <v>7170</v>
      </c>
      <c r="G542" s="3">
        <v>81396</v>
      </c>
      <c r="H542" s="3">
        <v>39232</v>
      </c>
      <c r="I542" s="3">
        <v>2970</v>
      </c>
      <c r="J542" s="3">
        <f t="shared" si="17"/>
        <v>39194</v>
      </c>
      <c r="K542" s="3">
        <v>580</v>
      </c>
      <c r="L542" s="3">
        <v>2210</v>
      </c>
      <c r="M542" s="3">
        <v>9548</v>
      </c>
      <c r="N542" s="3">
        <v>2116</v>
      </c>
      <c r="O542" s="3">
        <v>309</v>
      </c>
      <c r="P542" s="3">
        <v>332</v>
      </c>
      <c r="Q542" s="3">
        <v>107</v>
      </c>
      <c r="R542" s="3">
        <v>1915</v>
      </c>
      <c r="S542" s="3">
        <v>367</v>
      </c>
      <c r="T542" s="3">
        <v>21710</v>
      </c>
    </row>
    <row r="543" spans="1:20">
      <c r="A543" s="3">
        <v>971</v>
      </c>
      <c r="B543" s="3" t="s">
        <v>7282</v>
      </c>
      <c r="C543" s="3">
        <v>3</v>
      </c>
      <c r="D543" s="3">
        <f t="shared" si="16"/>
        <v>971</v>
      </c>
      <c r="E543" s="3" t="s">
        <v>6866</v>
      </c>
      <c r="F543" s="3" t="s">
        <v>7171</v>
      </c>
      <c r="G543" s="3">
        <v>76834</v>
      </c>
      <c r="H543" s="3">
        <v>36624</v>
      </c>
      <c r="I543" s="3">
        <v>2676</v>
      </c>
      <c r="J543" s="3">
        <f t="shared" si="17"/>
        <v>37534</v>
      </c>
      <c r="K543" s="3">
        <v>573</v>
      </c>
      <c r="L543" s="3">
        <v>1971</v>
      </c>
      <c r="M543" s="3">
        <v>8007</v>
      </c>
      <c r="N543" s="3">
        <v>2420</v>
      </c>
      <c r="O543" s="3">
        <v>326</v>
      </c>
      <c r="P543" s="3">
        <v>326</v>
      </c>
      <c r="Q543" s="3">
        <v>111</v>
      </c>
      <c r="R543" s="3">
        <v>2032</v>
      </c>
      <c r="S543" s="3">
        <v>348</v>
      </c>
      <c r="T543" s="3">
        <v>21420</v>
      </c>
    </row>
    <row r="544" spans="1:20">
      <c r="A544" s="3">
        <v>971</v>
      </c>
      <c r="B544" s="3" t="s">
        <v>7282</v>
      </c>
      <c r="C544" s="3">
        <v>4</v>
      </c>
      <c r="D544" s="3">
        <f t="shared" si="16"/>
        <v>971</v>
      </c>
      <c r="E544" s="3" t="s">
        <v>6877</v>
      </c>
      <c r="F544" s="3" t="s">
        <v>7172</v>
      </c>
      <c r="G544" s="3">
        <v>67193</v>
      </c>
      <c r="H544" s="3">
        <v>30501</v>
      </c>
      <c r="I544" s="3">
        <v>2803</v>
      </c>
      <c r="J544" s="3">
        <f t="shared" si="17"/>
        <v>33889</v>
      </c>
      <c r="K544" s="3">
        <v>521</v>
      </c>
      <c r="L544" s="3">
        <v>1680</v>
      </c>
      <c r="M544" s="3">
        <v>9073</v>
      </c>
      <c r="N544" s="3">
        <v>1608</v>
      </c>
      <c r="O544" s="3">
        <v>267</v>
      </c>
      <c r="P544" s="3">
        <v>292</v>
      </c>
      <c r="Q544" s="3">
        <v>104</v>
      </c>
      <c r="R544" s="3">
        <v>1481</v>
      </c>
      <c r="S544" s="3">
        <v>238</v>
      </c>
      <c r="T544" s="3">
        <v>18625</v>
      </c>
    </row>
    <row r="545" spans="1:20">
      <c r="A545" s="3">
        <v>972</v>
      </c>
      <c r="B545" s="3" t="s">
        <v>7283</v>
      </c>
      <c r="C545" s="3">
        <v>1</v>
      </c>
      <c r="D545" s="3">
        <f t="shared" si="16"/>
        <v>972</v>
      </c>
      <c r="E545" s="3" t="s">
        <v>6886</v>
      </c>
      <c r="F545" s="3" t="s">
        <v>7169</v>
      </c>
      <c r="G545" s="3">
        <v>76407</v>
      </c>
      <c r="H545" s="3">
        <v>33951</v>
      </c>
      <c r="I545" s="3">
        <v>3579</v>
      </c>
      <c r="J545" s="3">
        <f t="shared" si="17"/>
        <v>38877</v>
      </c>
      <c r="K545" s="3">
        <v>562</v>
      </c>
      <c r="L545" s="3">
        <v>1934</v>
      </c>
      <c r="M545" s="3">
        <v>10394</v>
      </c>
      <c r="N545" s="3">
        <v>2183</v>
      </c>
      <c r="O545" s="3">
        <v>448</v>
      </c>
      <c r="P545" s="3">
        <v>412</v>
      </c>
      <c r="Q545" s="3">
        <v>152</v>
      </c>
      <c r="R545" s="3">
        <v>2227</v>
      </c>
      <c r="S545" s="3">
        <v>410</v>
      </c>
      <c r="T545" s="3">
        <v>20155</v>
      </c>
    </row>
    <row r="546" spans="1:20">
      <c r="A546" s="3">
        <v>972</v>
      </c>
      <c r="B546" s="3" t="s">
        <v>7283</v>
      </c>
      <c r="C546" s="3">
        <v>2</v>
      </c>
      <c r="D546" s="3">
        <f t="shared" si="16"/>
        <v>972</v>
      </c>
      <c r="E546" s="3" t="s">
        <v>6898</v>
      </c>
      <c r="F546" s="3" t="s">
        <v>7170</v>
      </c>
      <c r="G546" s="3">
        <v>81656</v>
      </c>
      <c r="H546" s="3">
        <v>37397</v>
      </c>
      <c r="I546" s="3">
        <v>3422</v>
      </c>
      <c r="J546" s="3">
        <f t="shared" si="17"/>
        <v>40837</v>
      </c>
      <c r="K546" s="3">
        <v>622</v>
      </c>
      <c r="L546" s="3">
        <v>1901</v>
      </c>
      <c r="M546" s="3">
        <v>11672</v>
      </c>
      <c r="N546" s="3">
        <v>2142</v>
      </c>
      <c r="O546" s="3">
        <v>448</v>
      </c>
      <c r="P546" s="3">
        <v>374</v>
      </c>
      <c r="Q546" s="3">
        <v>148</v>
      </c>
      <c r="R546" s="3">
        <v>2444</v>
      </c>
      <c r="S546" s="3">
        <v>437</v>
      </c>
      <c r="T546" s="3">
        <v>20649</v>
      </c>
    </row>
    <row r="547" spans="1:20">
      <c r="A547" s="3">
        <v>972</v>
      </c>
      <c r="B547" s="3" t="s">
        <v>7283</v>
      </c>
      <c r="C547" s="3">
        <v>3</v>
      </c>
      <c r="D547" s="3">
        <f t="shared" si="16"/>
        <v>972</v>
      </c>
      <c r="E547" s="3" t="s">
        <v>6918</v>
      </c>
      <c r="F547" s="3" t="s">
        <v>7171</v>
      </c>
      <c r="G547" s="3">
        <v>65906</v>
      </c>
      <c r="H547" s="3">
        <v>32780</v>
      </c>
      <c r="I547" s="3">
        <v>2679</v>
      </c>
      <c r="J547" s="3">
        <f t="shared" si="17"/>
        <v>30447</v>
      </c>
      <c r="K547" s="3">
        <v>492</v>
      </c>
      <c r="L547" s="3">
        <v>1451</v>
      </c>
      <c r="M547" s="3">
        <v>7600</v>
      </c>
      <c r="N547" s="3">
        <v>1923</v>
      </c>
      <c r="O547" s="3">
        <v>361</v>
      </c>
      <c r="P547" s="3">
        <v>342</v>
      </c>
      <c r="Q547" s="3">
        <v>129</v>
      </c>
      <c r="R547" s="3">
        <v>1843</v>
      </c>
      <c r="S547" s="3">
        <v>342</v>
      </c>
      <c r="T547" s="3">
        <v>15964</v>
      </c>
    </row>
    <row r="548" spans="1:20">
      <c r="A548" s="3">
        <v>972</v>
      </c>
      <c r="B548" s="3" t="s">
        <v>7283</v>
      </c>
      <c r="C548" s="3">
        <v>4</v>
      </c>
      <c r="D548" s="3">
        <f t="shared" si="16"/>
        <v>972</v>
      </c>
      <c r="E548" s="3" t="s">
        <v>6927</v>
      </c>
      <c r="F548" s="3" t="s">
        <v>7172</v>
      </c>
      <c r="G548" s="3">
        <v>78934</v>
      </c>
      <c r="H548" s="3">
        <v>39998</v>
      </c>
      <c r="I548" s="3">
        <v>2827</v>
      </c>
      <c r="J548" s="3">
        <f t="shared" si="17"/>
        <v>36109</v>
      </c>
      <c r="K548" s="3">
        <v>599</v>
      </c>
      <c r="L548" s="3">
        <v>1674</v>
      </c>
      <c r="M548" s="3">
        <v>8777</v>
      </c>
      <c r="N548" s="3">
        <v>2352</v>
      </c>
      <c r="O548" s="3">
        <v>455</v>
      </c>
      <c r="P548" s="3">
        <v>314</v>
      </c>
      <c r="Q548" s="3">
        <v>131</v>
      </c>
      <c r="R548" s="3">
        <v>2167</v>
      </c>
      <c r="S548" s="3">
        <v>374</v>
      </c>
      <c r="T548" s="3">
        <v>19266</v>
      </c>
    </row>
    <row r="549" spans="1:20">
      <c r="A549" s="3">
        <v>973</v>
      </c>
      <c r="B549" s="3" t="s">
        <v>7284</v>
      </c>
      <c r="C549" s="3">
        <v>1</v>
      </c>
      <c r="D549" s="3">
        <f t="shared" si="16"/>
        <v>973</v>
      </c>
      <c r="E549" s="3" t="s">
        <v>6936</v>
      </c>
      <c r="F549" s="3" t="s">
        <v>7169</v>
      </c>
      <c r="G549" s="3">
        <v>46084</v>
      </c>
      <c r="H549" s="3">
        <v>21672</v>
      </c>
      <c r="I549" s="3">
        <v>1092</v>
      </c>
      <c r="J549" s="3">
        <f t="shared" si="17"/>
        <v>23320</v>
      </c>
      <c r="K549" s="3">
        <v>541</v>
      </c>
      <c r="L549" s="3">
        <v>2500</v>
      </c>
      <c r="M549" s="3">
        <v>6191</v>
      </c>
      <c r="N549" s="3">
        <v>1780</v>
      </c>
      <c r="O549" s="3">
        <v>313</v>
      </c>
      <c r="P549" s="3">
        <v>132</v>
      </c>
      <c r="Q549" s="3">
        <v>98</v>
      </c>
      <c r="R549" s="3">
        <v>1528</v>
      </c>
      <c r="S549" s="3">
        <v>266</v>
      </c>
      <c r="T549" s="3">
        <v>9971</v>
      </c>
    </row>
    <row r="550" spans="1:20">
      <c r="A550" s="3">
        <v>973</v>
      </c>
      <c r="B550" s="3" t="s">
        <v>7284</v>
      </c>
      <c r="C550" s="3">
        <v>2</v>
      </c>
      <c r="D550" s="3">
        <f t="shared" si="16"/>
        <v>973</v>
      </c>
      <c r="E550" s="3" t="s">
        <v>6947</v>
      </c>
      <c r="F550" s="3" t="s">
        <v>7170</v>
      </c>
      <c r="G550" s="3">
        <v>30790</v>
      </c>
      <c r="H550" s="3">
        <v>16034</v>
      </c>
      <c r="I550" s="3">
        <v>664</v>
      </c>
      <c r="J550" s="3">
        <f t="shared" si="17"/>
        <v>14092</v>
      </c>
      <c r="K550" s="3">
        <v>302</v>
      </c>
      <c r="L550" s="3">
        <v>1420</v>
      </c>
      <c r="M550" s="3">
        <v>3983</v>
      </c>
      <c r="N550" s="3">
        <v>1172</v>
      </c>
      <c r="O550" s="3">
        <v>166</v>
      </c>
      <c r="P550" s="3">
        <v>76</v>
      </c>
      <c r="Q550" s="3">
        <v>50</v>
      </c>
      <c r="R550" s="3">
        <v>801</v>
      </c>
      <c r="S550" s="3">
        <v>150</v>
      </c>
      <c r="T550" s="3">
        <v>5972</v>
      </c>
    </row>
    <row r="551" spans="1:20">
      <c r="A551" s="3">
        <v>974</v>
      </c>
      <c r="B551" s="3" t="s">
        <v>7285</v>
      </c>
      <c r="C551" s="3">
        <v>1</v>
      </c>
      <c r="D551" s="3">
        <f t="shared" si="16"/>
        <v>974</v>
      </c>
      <c r="E551" s="3" t="s">
        <v>6955</v>
      </c>
      <c r="F551" s="3" t="s">
        <v>7169</v>
      </c>
      <c r="G551" s="3">
        <v>73748</v>
      </c>
      <c r="H551" s="3">
        <v>25364</v>
      </c>
      <c r="I551" s="3">
        <v>1512</v>
      </c>
      <c r="J551" s="3">
        <f t="shared" si="17"/>
        <v>46872</v>
      </c>
      <c r="K551" s="3">
        <v>1065</v>
      </c>
      <c r="L551" s="3">
        <v>4820</v>
      </c>
      <c r="M551" s="3">
        <v>10461</v>
      </c>
      <c r="N551" s="3">
        <v>3044</v>
      </c>
      <c r="O551" s="3">
        <v>381</v>
      </c>
      <c r="P551" s="3">
        <v>259</v>
      </c>
      <c r="Q551" s="3">
        <v>156</v>
      </c>
      <c r="R551" s="3">
        <v>4118</v>
      </c>
      <c r="S551" s="3">
        <v>464</v>
      </c>
      <c r="T551" s="3">
        <v>22104</v>
      </c>
    </row>
    <row r="552" spans="1:20">
      <c r="A552" s="3">
        <v>974</v>
      </c>
      <c r="B552" s="3" t="s">
        <v>7285</v>
      </c>
      <c r="C552" s="3">
        <v>2</v>
      </c>
      <c r="D552" s="3">
        <f t="shared" si="16"/>
        <v>974</v>
      </c>
      <c r="E552" s="3" t="s">
        <v>6970</v>
      </c>
      <c r="F552" s="3" t="s">
        <v>7170</v>
      </c>
      <c r="G552" s="3">
        <v>83925</v>
      </c>
      <c r="H552" s="3">
        <v>29214</v>
      </c>
      <c r="I552" s="3">
        <v>2447</v>
      </c>
      <c r="J552" s="3">
        <f t="shared" si="17"/>
        <v>52264</v>
      </c>
      <c r="K552" s="3">
        <v>1216</v>
      </c>
      <c r="L552" s="3">
        <v>4555</v>
      </c>
      <c r="M552" s="3">
        <v>8398</v>
      </c>
      <c r="N552" s="3">
        <v>4286</v>
      </c>
      <c r="O552" s="3">
        <v>503</v>
      </c>
      <c r="P552" s="3">
        <v>346</v>
      </c>
      <c r="Q552" s="3">
        <v>164</v>
      </c>
      <c r="R552" s="3">
        <v>3567</v>
      </c>
      <c r="S552" s="3">
        <v>576</v>
      </c>
      <c r="T552" s="3">
        <v>28653</v>
      </c>
    </row>
    <row r="553" spans="1:20">
      <c r="A553" s="3">
        <v>974</v>
      </c>
      <c r="B553" s="3" t="s">
        <v>7285</v>
      </c>
      <c r="C553" s="3">
        <v>3</v>
      </c>
      <c r="D553" s="3">
        <f t="shared" si="16"/>
        <v>974</v>
      </c>
      <c r="E553" s="3" t="s">
        <v>6981</v>
      </c>
      <c r="F553" s="3" t="s">
        <v>7171</v>
      </c>
      <c r="G553" s="3">
        <v>83635</v>
      </c>
      <c r="H553" s="3">
        <v>27665</v>
      </c>
      <c r="I553" s="3">
        <v>2629</v>
      </c>
      <c r="J553" s="3">
        <f t="shared" si="17"/>
        <v>53341</v>
      </c>
      <c r="K553" s="3">
        <v>1111</v>
      </c>
      <c r="L553" s="3">
        <v>6745</v>
      </c>
      <c r="M553" s="3">
        <v>9598</v>
      </c>
      <c r="N553" s="3">
        <v>3461</v>
      </c>
      <c r="O553" s="3">
        <v>488</v>
      </c>
      <c r="P553" s="3">
        <v>309</v>
      </c>
      <c r="Q553" s="3">
        <v>145</v>
      </c>
      <c r="R553" s="3">
        <v>3599</v>
      </c>
      <c r="S553" s="3">
        <v>667</v>
      </c>
      <c r="T553" s="3">
        <v>27218</v>
      </c>
    </row>
    <row r="554" spans="1:20">
      <c r="A554" s="3">
        <v>974</v>
      </c>
      <c r="B554" s="3" t="s">
        <v>7285</v>
      </c>
      <c r="C554" s="3">
        <v>4</v>
      </c>
      <c r="D554" s="3">
        <f t="shared" si="16"/>
        <v>974</v>
      </c>
      <c r="E554" s="3" t="s">
        <v>6991</v>
      </c>
      <c r="F554" s="3" t="s">
        <v>7172</v>
      </c>
      <c r="G554" s="3">
        <v>94808</v>
      </c>
      <c r="H554" s="3">
        <v>29137</v>
      </c>
      <c r="I554" s="3">
        <v>2687</v>
      </c>
      <c r="J554" s="3">
        <f t="shared" si="17"/>
        <v>62984</v>
      </c>
      <c r="K554" s="3">
        <v>1344</v>
      </c>
      <c r="L554" s="3">
        <v>6172</v>
      </c>
      <c r="M554" s="3">
        <v>11915</v>
      </c>
      <c r="N554" s="3">
        <v>4036</v>
      </c>
      <c r="O554" s="3">
        <v>562</v>
      </c>
      <c r="P554" s="3">
        <v>372</v>
      </c>
      <c r="Q554" s="3">
        <v>218</v>
      </c>
      <c r="R554" s="3">
        <v>3081</v>
      </c>
      <c r="S554" s="3">
        <v>556</v>
      </c>
      <c r="T554" s="3">
        <v>34728</v>
      </c>
    </row>
    <row r="555" spans="1:20">
      <c r="A555" s="3">
        <v>974</v>
      </c>
      <c r="B555" s="3" t="s">
        <v>7285</v>
      </c>
      <c r="C555" s="3">
        <v>5</v>
      </c>
      <c r="D555" s="3">
        <f t="shared" si="16"/>
        <v>974</v>
      </c>
      <c r="E555" s="3" t="s">
        <v>7000</v>
      </c>
      <c r="F555" s="3" t="s">
        <v>7173</v>
      </c>
      <c r="G555" s="3">
        <v>75680</v>
      </c>
      <c r="H555" s="3">
        <v>28796</v>
      </c>
      <c r="I555" s="3">
        <v>1740</v>
      </c>
      <c r="J555" s="3">
        <f t="shared" si="17"/>
        <v>45144</v>
      </c>
      <c r="K555" s="3">
        <v>626</v>
      </c>
      <c r="L555" s="3">
        <v>4949</v>
      </c>
      <c r="M555" s="3">
        <v>7048</v>
      </c>
      <c r="N555" s="3">
        <v>2647</v>
      </c>
      <c r="O555" s="3">
        <v>352</v>
      </c>
      <c r="P555" s="3">
        <v>359</v>
      </c>
      <c r="Q555" s="3">
        <v>115</v>
      </c>
      <c r="R555" s="3">
        <v>2129</v>
      </c>
      <c r="S555" s="3">
        <v>378</v>
      </c>
      <c r="T555" s="3">
        <v>26541</v>
      </c>
    </row>
    <row r="556" spans="1:20">
      <c r="A556" s="3">
        <v>974</v>
      </c>
      <c r="B556" s="3" t="s">
        <v>7285</v>
      </c>
      <c r="C556" s="3">
        <v>6</v>
      </c>
      <c r="D556" s="3">
        <f t="shared" si="16"/>
        <v>974</v>
      </c>
      <c r="E556" s="3" t="s">
        <v>7008</v>
      </c>
      <c r="F556" s="3" t="s">
        <v>7179</v>
      </c>
      <c r="G556" s="3">
        <v>67693</v>
      </c>
      <c r="H556" s="3">
        <v>25055</v>
      </c>
      <c r="I556" s="3">
        <v>1556</v>
      </c>
      <c r="J556" s="3">
        <f t="shared" si="17"/>
        <v>41082</v>
      </c>
      <c r="K556" s="3">
        <v>789</v>
      </c>
      <c r="L556" s="3">
        <v>4655</v>
      </c>
      <c r="M556" s="3">
        <v>7059</v>
      </c>
      <c r="N556" s="3">
        <v>2532</v>
      </c>
      <c r="O556" s="3">
        <v>342</v>
      </c>
      <c r="P556" s="3">
        <v>240</v>
      </c>
      <c r="Q556" s="3">
        <v>105</v>
      </c>
      <c r="R556" s="3">
        <v>2387</v>
      </c>
      <c r="S556" s="3">
        <v>362</v>
      </c>
      <c r="T556" s="3">
        <v>22611</v>
      </c>
    </row>
    <row r="557" spans="1:20">
      <c r="A557" s="3">
        <v>974</v>
      </c>
      <c r="B557" s="3" t="s">
        <v>7285</v>
      </c>
      <c r="C557" s="3">
        <v>7</v>
      </c>
      <c r="D557" s="3">
        <f t="shared" si="16"/>
        <v>974</v>
      </c>
      <c r="E557" s="3" t="s">
        <v>7014</v>
      </c>
      <c r="F557" s="3" t="s">
        <v>7180</v>
      </c>
      <c r="G557" s="3">
        <v>98920</v>
      </c>
      <c r="H557" s="3">
        <v>33790</v>
      </c>
      <c r="I557" s="3">
        <v>2732</v>
      </c>
      <c r="J557" s="3">
        <f t="shared" si="17"/>
        <v>62398</v>
      </c>
      <c r="K557" s="3">
        <v>1586</v>
      </c>
      <c r="L557" s="3">
        <v>5653</v>
      </c>
      <c r="M557" s="3">
        <v>10898</v>
      </c>
      <c r="N557" s="3">
        <v>4497</v>
      </c>
      <c r="O557" s="3">
        <v>542</v>
      </c>
      <c r="P557" s="3">
        <v>305</v>
      </c>
      <c r="Q557" s="3">
        <v>163</v>
      </c>
      <c r="R557" s="3">
        <v>5972</v>
      </c>
      <c r="S557" s="3">
        <v>628</v>
      </c>
      <c r="T557" s="3">
        <v>32154</v>
      </c>
    </row>
    <row r="558" spans="1:20">
      <c r="A558" s="3">
        <v>976</v>
      </c>
      <c r="B558" s="3" t="s">
        <v>7286</v>
      </c>
      <c r="C558" s="3">
        <v>1</v>
      </c>
      <c r="D558" s="3">
        <f t="shared" si="16"/>
        <v>976</v>
      </c>
      <c r="E558" s="3" t="s">
        <v>7027</v>
      </c>
      <c r="F558" s="3" t="s">
        <v>7169</v>
      </c>
      <c r="G558" s="3">
        <v>35496</v>
      </c>
      <c r="H558" s="3">
        <v>19003</v>
      </c>
      <c r="I558" s="3">
        <v>736</v>
      </c>
      <c r="J558" s="3">
        <f t="shared" si="17"/>
        <v>15757</v>
      </c>
      <c r="K558" s="3">
        <v>352</v>
      </c>
      <c r="L558" s="3">
        <v>594</v>
      </c>
      <c r="M558" s="3">
        <v>6454</v>
      </c>
      <c r="N558" s="3">
        <v>444</v>
      </c>
      <c r="O558" s="3">
        <v>139</v>
      </c>
      <c r="P558" s="3">
        <v>98</v>
      </c>
      <c r="Q558" s="3">
        <v>87</v>
      </c>
      <c r="R558" s="3">
        <v>849</v>
      </c>
      <c r="S558" s="3">
        <v>182</v>
      </c>
      <c r="T558" s="3">
        <v>6558</v>
      </c>
    </row>
    <row r="559" spans="1:20">
      <c r="A559" s="3">
        <v>976</v>
      </c>
      <c r="B559" s="3" t="s">
        <v>7286</v>
      </c>
      <c r="C559" s="3">
        <v>2</v>
      </c>
      <c r="D559" s="3">
        <f t="shared" si="16"/>
        <v>976</v>
      </c>
      <c r="E559" s="3" t="s">
        <v>7049</v>
      </c>
      <c r="F559" s="3" t="s">
        <v>7170</v>
      </c>
      <c r="G559" s="3">
        <v>41917</v>
      </c>
      <c r="H559" s="3">
        <v>20728</v>
      </c>
      <c r="I559" s="3">
        <v>963</v>
      </c>
      <c r="J559" s="3">
        <f t="shared" si="17"/>
        <v>20226</v>
      </c>
      <c r="K559" s="3">
        <v>437</v>
      </c>
      <c r="L559" s="3">
        <v>402</v>
      </c>
      <c r="M559" s="3">
        <v>11082</v>
      </c>
      <c r="N559" s="3">
        <v>500</v>
      </c>
      <c r="O559" s="3">
        <v>160</v>
      </c>
      <c r="P559" s="3">
        <v>94</v>
      </c>
      <c r="Q559" s="3">
        <v>88</v>
      </c>
      <c r="R559" s="3">
        <v>656</v>
      </c>
      <c r="S559" s="3">
        <v>213</v>
      </c>
      <c r="T559" s="3">
        <v>6594</v>
      </c>
    </row>
    <row r="560" spans="1:20">
      <c r="A560" s="3">
        <v>988</v>
      </c>
      <c r="B560" s="3" t="s">
        <v>7287</v>
      </c>
      <c r="C560" s="3">
        <v>1</v>
      </c>
      <c r="D560" s="3">
        <f t="shared" si="16"/>
        <v>988</v>
      </c>
      <c r="E560" s="3" t="s">
        <v>7146</v>
      </c>
      <c r="F560" s="3" t="s">
        <v>7169</v>
      </c>
      <c r="G560" s="3">
        <v>76323</v>
      </c>
      <c r="H560" s="3">
        <v>34093</v>
      </c>
      <c r="I560" s="3">
        <v>881</v>
      </c>
      <c r="J560" s="3">
        <f t="shared" si="17"/>
        <v>41349</v>
      </c>
      <c r="K560" s="3">
        <v>1211</v>
      </c>
      <c r="L560" s="3">
        <v>4937</v>
      </c>
      <c r="M560" s="3">
        <v>21956</v>
      </c>
      <c r="N560" s="3">
        <v>1477</v>
      </c>
      <c r="O560" s="3">
        <v>360</v>
      </c>
      <c r="P560" s="3">
        <v>191</v>
      </c>
      <c r="Q560" s="3">
        <v>124</v>
      </c>
      <c r="R560" s="3">
        <v>2487</v>
      </c>
      <c r="S560" s="3">
        <v>444</v>
      </c>
      <c r="T560" s="3">
        <v>8162</v>
      </c>
    </row>
    <row r="561" spans="1:20">
      <c r="A561" s="3">
        <v>988</v>
      </c>
      <c r="B561" s="3" t="s">
        <v>7287</v>
      </c>
      <c r="C561" s="3">
        <v>2</v>
      </c>
      <c r="D561" s="3">
        <f t="shared" si="16"/>
        <v>988</v>
      </c>
      <c r="E561" s="3" t="s">
        <v>7155</v>
      </c>
      <c r="F561" s="3" t="s">
        <v>7170</v>
      </c>
      <c r="G561" s="3">
        <v>89144</v>
      </c>
      <c r="H561" s="3">
        <v>39746</v>
      </c>
      <c r="I561" s="3">
        <v>1488</v>
      </c>
      <c r="J561" s="3">
        <f t="shared" si="17"/>
        <v>47910</v>
      </c>
      <c r="K561" s="3">
        <v>1125</v>
      </c>
      <c r="L561" s="3">
        <v>5472</v>
      </c>
      <c r="M561" s="3">
        <v>22346</v>
      </c>
      <c r="N561" s="3">
        <v>1450</v>
      </c>
      <c r="O561" s="3">
        <v>514</v>
      </c>
      <c r="P561" s="3">
        <v>294</v>
      </c>
      <c r="Q561" s="3">
        <v>155</v>
      </c>
      <c r="R561" s="3">
        <v>2092</v>
      </c>
      <c r="S561" s="3">
        <v>389</v>
      </c>
      <c r="T561" s="3">
        <v>14073</v>
      </c>
    </row>
    <row r="562" spans="1:20">
      <c r="A562" s="3">
        <v>987</v>
      </c>
      <c r="B562" s="3" t="s">
        <v>7288</v>
      </c>
      <c r="C562" s="3">
        <v>1</v>
      </c>
      <c r="D562" s="3">
        <f t="shared" si="16"/>
        <v>987</v>
      </c>
      <c r="E562" s="3" t="s">
        <v>7084</v>
      </c>
      <c r="F562" s="3" t="s">
        <v>7169</v>
      </c>
      <c r="G562" s="3">
        <v>67166</v>
      </c>
      <c r="H562" s="3">
        <v>33407</v>
      </c>
      <c r="I562" s="3">
        <v>788</v>
      </c>
      <c r="J562" s="3">
        <f t="shared" si="17"/>
        <v>32971</v>
      </c>
      <c r="K562" s="3">
        <v>1252</v>
      </c>
      <c r="L562" s="3">
        <v>1904</v>
      </c>
      <c r="M562" s="3">
        <v>15359</v>
      </c>
      <c r="N562" s="3">
        <v>892</v>
      </c>
      <c r="O562" s="3">
        <v>198</v>
      </c>
      <c r="P562" s="3">
        <v>185</v>
      </c>
      <c r="Q562" s="3">
        <v>139</v>
      </c>
      <c r="R562" s="3">
        <v>2430</v>
      </c>
      <c r="S562" s="3">
        <v>634</v>
      </c>
      <c r="T562" s="3">
        <v>9978</v>
      </c>
    </row>
    <row r="563" spans="1:20">
      <c r="A563" s="3">
        <v>987</v>
      </c>
      <c r="B563" s="3" t="s">
        <v>7288</v>
      </c>
      <c r="C563" s="3">
        <v>2</v>
      </c>
      <c r="D563" s="3">
        <f t="shared" si="16"/>
        <v>987</v>
      </c>
      <c r="E563" s="3" t="s">
        <v>7107</v>
      </c>
      <c r="F563" s="3" t="s">
        <v>7170</v>
      </c>
      <c r="G563" s="3">
        <v>59397</v>
      </c>
      <c r="H563" s="3">
        <v>31164</v>
      </c>
      <c r="I563" s="3">
        <v>722</v>
      </c>
      <c r="J563" s="3">
        <f t="shared" si="17"/>
        <v>27511</v>
      </c>
      <c r="K563" s="3">
        <v>1030</v>
      </c>
      <c r="L563" s="3">
        <v>1560</v>
      </c>
      <c r="M563" s="3">
        <v>12575</v>
      </c>
      <c r="N563" s="3">
        <v>742</v>
      </c>
      <c r="O563" s="3">
        <v>164</v>
      </c>
      <c r="P563" s="3">
        <v>176</v>
      </c>
      <c r="Q563" s="3">
        <v>118</v>
      </c>
      <c r="R563" s="3">
        <v>1170</v>
      </c>
      <c r="S563" s="3">
        <v>1404</v>
      </c>
      <c r="T563" s="3">
        <v>8572</v>
      </c>
    </row>
    <row r="564" spans="1:20">
      <c r="A564" s="3">
        <v>987</v>
      </c>
      <c r="B564" s="3" t="s">
        <v>7288</v>
      </c>
      <c r="C564" s="3">
        <v>3</v>
      </c>
      <c r="D564" s="3">
        <f t="shared" si="16"/>
        <v>987</v>
      </c>
      <c r="E564" s="3" t="s">
        <v>7127</v>
      </c>
      <c r="F564" s="3" t="s">
        <v>7171</v>
      </c>
      <c r="G564" s="3">
        <v>60079</v>
      </c>
      <c r="H564" s="3">
        <v>29971</v>
      </c>
      <c r="I564" s="3">
        <v>771</v>
      </c>
      <c r="J564" s="3">
        <f t="shared" si="17"/>
        <v>29337</v>
      </c>
      <c r="K564" s="3">
        <v>1110</v>
      </c>
      <c r="L564" s="3">
        <v>1687</v>
      </c>
      <c r="M564" s="3">
        <v>12677</v>
      </c>
      <c r="N564" s="3">
        <v>858</v>
      </c>
      <c r="O564" s="3">
        <v>170</v>
      </c>
      <c r="P564" s="3">
        <v>149</v>
      </c>
      <c r="Q564" s="3">
        <v>121</v>
      </c>
      <c r="R564" s="3">
        <v>1539</v>
      </c>
      <c r="S564" s="3">
        <v>446</v>
      </c>
      <c r="T564" s="3">
        <v>10580</v>
      </c>
    </row>
    <row r="565" spans="1:20">
      <c r="A565" s="3">
        <v>975</v>
      </c>
      <c r="B565" s="3" t="s">
        <v>7289</v>
      </c>
      <c r="C565" s="3">
        <v>1</v>
      </c>
      <c r="D565" s="3">
        <f t="shared" si="16"/>
        <v>975</v>
      </c>
      <c r="E565" s="3" t="s">
        <v>7024</v>
      </c>
      <c r="F565" s="3" t="s">
        <v>7290</v>
      </c>
      <c r="G565" s="3">
        <v>4923</v>
      </c>
      <c r="H565" s="3">
        <v>2193</v>
      </c>
      <c r="I565" s="3">
        <v>99</v>
      </c>
      <c r="J565" s="3">
        <f t="shared" si="17"/>
        <v>2631</v>
      </c>
      <c r="K565" s="3">
        <v>43</v>
      </c>
      <c r="L565" s="3">
        <v>416</v>
      </c>
      <c r="M565" s="3">
        <v>488</v>
      </c>
      <c r="N565" s="3">
        <v>399</v>
      </c>
      <c r="O565" s="3">
        <v>103</v>
      </c>
      <c r="P565" s="3">
        <v>23</v>
      </c>
      <c r="Q565" s="3">
        <v>13</v>
      </c>
      <c r="R565" s="3">
        <v>194</v>
      </c>
      <c r="S565" s="3">
        <v>64</v>
      </c>
      <c r="T565" s="3">
        <v>888</v>
      </c>
    </row>
    <row r="566" spans="1:20">
      <c r="A566" s="3">
        <v>986</v>
      </c>
      <c r="B566" s="3" t="s">
        <v>7291</v>
      </c>
      <c r="C566" s="3">
        <v>1</v>
      </c>
      <c r="D566" s="3">
        <f t="shared" si="16"/>
        <v>986</v>
      </c>
      <c r="E566" s="3" t="s">
        <v>7075</v>
      </c>
      <c r="F566" s="3" t="s">
        <v>7169</v>
      </c>
      <c r="G566" s="3">
        <v>8940</v>
      </c>
      <c r="H566" s="3">
        <v>2494</v>
      </c>
      <c r="I566" s="3">
        <v>39</v>
      </c>
      <c r="J566" s="3">
        <f t="shared" si="17"/>
        <v>6407</v>
      </c>
      <c r="K566" s="3">
        <v>100</v>
      </c>
      <c r="L566" s="3">
        <v>152</v>
      </c>
      <c r="M566" s="3">
        <v>2414</v>
      </c>
      <c r="N566" s="3">
        <v>76</v>
      </c>
      <c r="O566" s="3">
        <v>42</v>
      </c>
      <c r="P566" s="3">
        <v>48</v>
      </c>
      <c r="Q566" s="3">
        <v>29</v>
      </c>
      <c r="R566" s="3">
        <v>410</v>
      </c>
      <c r="S566" s="3">
        <v>43</v>
      </c>
      <c r="T566" s="3">
        <v>3093</v>
      </c>
    </row>
    <row r="567" spans="1:20">
      <c r="A567" s="3">
        <v>985</v>
      </c>
      <c r="B567" s="3" t="s">
        <v>7292</v>
      </c>
      <c r="C567" s="3">
        <v>1</v>
      </c>
      <c r="D567" s="3">
        <v>977</v>
      </c>
      <c r="E567" s="3" t="s">
        <v>7068</v>
      </c>
      <c r="F567" s="3" t="s">
        <v>7169</v>
      </c>
      <c r="G567" s="3">
        <v>22685</v>
      </c>
      <c r="H567" s="3">
        <v>14408</v>
      </c>
      <c r="I567" s="3">
        <v>244</v>
      </c>
      <c r="J567" s="3">
        <f t="shared" si="17"/>
        <v>8033</v>
      </c>
      <c r="K567" s="3">
        <v>208</v>
      </c>
      <c r="L567" s="3">
        <v>975</v>
      </c>
      <c r="M567" s="3">
        <v>3504</v>
      </c>
      <c r="N567" s="3">
        <v>473</v>
      </c>
      <c r="O567" s="3">
        <v>85</v>
      </c>
      <c r="P567" s="3">
        <v>44</v>
      </c>
      <c r="Q567" s="3">
        <v>28</v>
      </c>
      <c r="R567" s="3">
        <v>473</v>
      </c>
      <c r="S567" s="3">
        <v>92</v>
      </c>
      <c r="T567" s="3">
        <v>2151</v>
      </c>
    </row>
    <row r="568" spans="1:20">
      <c r="A568" s="3">
        <v>99</v>
      </c>
      <c r="B568" s="3" t="s">
        <v>7293</v>
      </c>
      <c r="C568" s="3">
        <v>1</v>
      </c>
      <c r="D568" s="3" t="str">
        <f t="shared" si="16"/>
        <v>099</v>
      </c>
      <c r="E568" s="3" t="s">
        <v>6657</v>
      </c>
      <c r="F568" s="3" t="s">
        <v>7169</v>
      </c>
      <c r="G568" s="3">
        <v>157767</v>
      </c>
      <c r="H568" s="3">
        <v>104831</v>
      </c>
      <c r="I568" s="3">
        <v>542</v>
      </c>
      <c r="J568" s="3">
        <f t="shared" si="17"/>
        <v>52394</v>
      </c>
      <c r="K568" s="3">
        <v>3231</v>
      </c>
      <c r="L568" s="3">
        <v>2998</v>
      </c>
      <c r="M568" s="3">
        <v>19755</v>
      </c>
      <c r="N568" s="3">
        <v>3729</v>
      </c>
      <c r="O568" s="3">
        <v>321</v>
      </c>
      <c r="P568" s="3">
        <v>94</v>
      </c>
      <c r="Q568" s="3">
        <v>171</v>
      </c>
      <c r="R568" s="3">
        <v>6574</v>
      </c>
      <c r="S568" s="3">
        <v>694</v>
      </c>
      <c r="T568" s="3">
        <v>14827</v>
      </c>
    </row>
    <row r="569" spans="1:20">
      <c r="A569" s="3">
        <v>99</v>
      </c>
      <c r="B569" s="3" t="s">
        <v>7293</v>
      </c>
      <c r="C569" s="3">
        <v>2</v>
      </c>
      <c r="D569" s="3" t="str">
        <f t="shared" si="16"/>
        <v>099</v>
      </c>
      <c r="E569" s="3" t="s">
        <v>6675</v>
      </c>
      <c r="F569" s="3" t="s">
        <v>7170</v>
      </c>
      <c r="G569" s="3">
        <v>73912</v>
      </c>
      <c r="H569" s="3">
        <v>52648</v>
      </c>
      <c r="I569" s="3">
        <v>363</v>
      </c>
      <c r="J569" s="3">
        <f t="shared" si="17"/>
        <v>20901</v>
      </c>
      <c r="K569" s="3">
        <v>1058</v>
      </c>
      <c r="L569" s="3">
        <v>1180</v>
      </c>
      <c r="M569" s="3">
        <v>8367</v>
      </c>
      <c r="N569" s="3">
        <v>2104</v>
      </c>
      <c r="O569" s="3">
        <v>152</v>
      </c>
      <c r="P569" s="3">
        <v>74</v>
      </c>
      <c r="Q569" s="3">
        <v>88</v>
      </c>
      <c r="R569" s="3">
        <v>1591</v>
      </c>
      <c r="S569" s="3">
        <v>219</v>
      </c>
      <c r="T569" s="3">
        <v>6068</v>
      </c>
    </row>
    <row r="570" spans="1:20">
      <c r="A570" s="3">
        <v>99</v>
      </c>
      <c r="B570" s="3" t="s">
        <v>7293</v>
      </c>
      <c r="C570" s="3">
        <v>3</v>
      </c>
      <c r="D570" s="3" t="str">
        <f t="shared" si="16"/>
        <v>099</v>
      </c>
      <c r="E570" s="3" t="s">
        <v>6690</v>
      </c>
      <c r="F570" s="3" t="s">
        <v>7171</v>
      </c>
      <c r="G570" s="3">
        <v>88133</v>
      </c>
      <c r="H570" s="3">
        <v>59723</v>
      </c>
      <c r="I570" s="3">
        <v>269</v>
      </c>
      <c r="J570" s="3">
        <f t="shared" si="17"/>
        <v>28141</v>
      </c>
      <c r="K570" s="3">
        <v>1948</v>
      </c>
      <c r="L570" s="3">
        <v>927</v>
      </c>
      <c r="M570" s="3">
        <v>9443</v>
      </c>
      <c r="N570" s="3">
        <v>2117</v>
      </c>
      <c r="O570" s="3">
        <v>204</v>
      </c>
      <c r="P570" s="3">
        <v>61</v>
      </c>
      <c r="Q570" s="3">
        <v>88</v>
      </c>
      <c r="R570" s="3">
        <v>3904</v>
      </c>
      <c r="S570" s="3">
        <v>365</v>
      </c>
      <c r="T570" s="3">
        <v>9084</v>
      </c>
    </row>
    <row r="571" spans="1:20">
      <c r="A571" s="3">
        <v>99</v>
      </c>
      <c r="B571" s="3" t="s">
        <v>7293</v>
      </c>
      <c r="C571" s="3">
        <v>4</v>
      </c>
      <c r="D571" s="3" t="str">
        <f t="shared" si="16"/>
        <v>099</v>
      </c>
      <c r="E571" s="3" t="s">
        <v>6711</v>
      </c>
      <c r="F571" s="3" t="s">
        <v>7172</v>
      </c>
      <c r="G571" s="3">
        <v>95182</v>
      </c>
      <c r="H571" s="3">
        <v>46980</v>
      </c>
      <c r="I571" s="3">
        <v>432</v>
      </c>
      <c r="J571" s="3">
        <f t="shared" si="17"/>
        <v>47770</v>
      </c>
      <c r="K571" s="3">
        <v>2915</v>
      </c>
      <c r="L571" s="3">
        <v>3270</v>
      </c>
      <c r="M571" s="3">
        <v>16690</v>
      </c>
      <c r="N571" s="3">
        <v>4679</v>
      </c>
      <c r="O571" s="3">
        <v>370</v>
      </c>
      <c r="P571" s="3">
        <v>166</v>
      </c>
      <c r="Q571" s="3">
        <v>218</v>
      </c>
      <c r="R571" s="3">
        <v>6639</v>
      </c>
      <c r="S571" s="3">
        <v>679</v>
      </c>
      <c r="T571" s="3">
        <v>12144</v>
      </c>
    </row>
    <row r="572" spans="1:20">
      <c r="A572" s="3">
        <v>99</v>
      </c>
      <c r="B572" s="3" t="s">
        <v>7293</v>
      </c>
      <c r="C572" s="3">
        <v>5</v>
      </c>
      <c r="D572" s="3" t="str">
        <f t="shared" si="16"/>
        <v>099</v>
      </c>
      <c r="E572" s="3" t="s">
        <v>6730</v>
      </c>
      <c r="F572" s="3" t="s">
        <v>7173</v>
      </c>
      <c r="G572" s="3">
        <v>80761</v>
      </c>
      <c r="H572" s="3">
        <v>53215</v>
      </c>
      <c r="I572" s="3">
        <v>305</v>
      </c>
      <c r="J572" s="3">
        <f t="shared" si="17"/>
        <v>27241</v>
      </c>
      <c r="K572" s="3">
        <v>1462</v>
      </c>
      <c r="L572" s="3">
        <v>2028</v>
      </c>
      <c r="M572" s="3">
        <v>10651</v>
      </c>
      <c r="N572" s="3">
        <v>2979</v>
      </c>
      <c r="O572" s="3">
        <v>253</v>
      </c>
      <c r="P572" s="3">
        <v>93</v>
      </c>
      <c r="Q572" s="3">
        <v>113</v>
      </c>
      <c r="R572" s="3">
        <v>2269</v>
      </c>
      <c r="S572" s="3">
        <v>324</v>
      </c>
      <c r="T572" s="3">
        <v>7069</v>
      </c>
    </row>
    <row r="573" spans="1:20">
      <c r="A573" s="3">
        <v>99</v>
      </c>
      <c r="B573" s="3" t="s">
        <v>7293</v>
      </c>
      <c r="C573" s="3">
        <v>6</v>
      </c>
      <c r="D573" s="3" t="str">
        <f t="shared" si="16"/>
        <v>099</v>
      </c>
      <c r="E573" s="3" t="s">
        <v>6744</v>
      </c>
      <c r="F573" s="3" t="s">
        <v>7179</v>
      </c>
      <c r="G573" s="3">
        <v>79508</v>
      </c>
      <c r="H573" s="3">
        <v>29458</v>
      </c>
      <c r="I573" s="3">
        <v>514</v>
      </c>
      <c r="J573" s="3">
        <f t="shared" si="17"/>
        <v>49536</v>
      </c>
      <c r="K573" s="3">
        <v>2441</v>
      </c>
      <c r="L573" s="3">
        <v>3982</v>
      </c>
      <c r="M573" s="3">
        <v>20335</v>
      </c>
      <c r="N573" s="3">
        <v>4187</v>
      </c>
      <c r="O573" s="3">
        <v>488</v>
      </c>
      <c r="P573" s="3">
        <v>155</v>
      </c>
      <c r="Q573" s="3">
        <v>200</v>
      </c>
      <c r="R573" s="3">
        <v>7168</v>
      </c>
      <c r="S573" s="3">
        <v>880</v>
      </c>
      <c r="T573" s="3">
        <v>9700</v>
      </c>
    </row>
    <row r="574" spans="1:20">
      <c r="A574" s="3">
        <v>99</v>
      </c>
      <c r="B574" s="3" t="s">
        <v>7293</v>
      </c>
      <c r="C574" s="3">
        <v>7</v>
      </c>
      <c r="D574" s="3" t="str">
        <f t="shared" si="16"/>
        <v>099</v>
      </c>
      <c r="E574" s="3" t="s">
        <v>6763</v>
      </c>
      <c r="F574" s="3" t="s">
        <v>7180</v>
      </c>
      <c r="G574" s="3">
        <v>89643</v>
      </c>
      <c r="H574" s="3">
        <v>54981</v>
      </c>
      <c r="I574" s="3">
        <v>318</v>
      </c>
      <c r="J574" s="3">
        <f t="shared" si="17"/>
        <v>34344</v>
      </c>
      <c r="K574" s="3">
        <v>3473</v>
      </c>
      <c r="L574" s="3">
        <v>1446</v>
      </c>
      <c r="M574" s="3">
        <v>10363</v>
      </c>
      <c r="N574" s="3">
        <v>2592</v>
      </c>
      <c r="O574" s="3">
        <v>248</v>
      </c>
      <c r="P574" s="3">
        <v>97</v>
      </c>
      <c r="Q574" s="3">
        <v>138</v>
      </c>
      <c r="R574" s="3">
        <v>4911</v>
      </c>
      <c r="S574" s="3">
        <v>431</v>
      </c>
      <c r="T574" s="3">
        <v>10645</v>
      </c>
    </row>
    <row r="575" spans="1:20">
      <c r="A575" s="3">
        <v>99</v>
      </c>
      <c r="B575" s="3" t="s">
        <v>7293</v>
      </c>
      <c r="C575" s="3">
        <v>8</v>
      </c>
      <c r="D575" s="3" t="str">
        <f t="shared" si="16"/>
        <v>099</v>
      </c>
      <c r="E575" s="3" t="s">
        <v>6775</v>
      </c>
      <c r="F575" s="3" t="s">
        <v>7181</v>
      </c>
      <c r="G575" s="3">
        <v>109763</v>
      </c>
      <c r="H575" s="3">
        <v>84466</v>
      </c>
      <c r="I575" s="3">
        <v>292</v>
      </c>
      <c r="J575" s="3">
        <f t="shared" si="17"/>
        <v>25005</v>
      </c>
      <c r="K575" s="3">
        <v>1011</v>
      </c>
      <c r="L575" s="3">
        <v>1321</v>
      </c>
      <c r="M575" s="3">
        <v>12256</v>
      </c>
      <c r="N575" s="3">
        <v>1926</v>
      </c>
      <c r="O575" s="3">
        <v>203</v>
      </c>
      <c r="P575" s="3">
        <v>112</v>
      </c>
      <c r="Q575" s="3">
        <v>92</v>
      </c>
      <c r="R575" s="3">
        <v>1722</v>
      </c>
      <c r="S575" s="3">
        <v>315</v>
      </c>
      <c r="T575" s="3">
        <v>6047</v>
      </c>
    </row>
    <row r="576" spans="1:20">
      <c r="A576" s="3">
        <v>99</v>
      </c>
      <c r="B576" s="3" t="s">
        <v>7293</v>
      </c>
      <c r="C576" s="3">
        <v>9</v>
      </c>
      <c r="D576" s="3" t="str">
        <f t="shared" si="16"/>
        <v>099</v>
      </c>
      <c r="E576" s="3" t="s">
        <v>6787</v>
      </c>
      <c r="F576" s="3" t="s">
        <v>7182</v>
      </c>
      <c r="G576" s="3">
        <v>98997</v>
      </c>
      <c r="H576" s="3">
        <v>59887</v>
      </c>
      <c r="I576" s="3">
        <v>321</v>
      </c>
      <c r="J576" s="3">
        <f t="shared" si="17"/>
        <v>38789</v>
      </c>
      <c r="K576" s="3">
        <v>1010</v>
      </c>
      <c r="L576" s="3">
        <v>1395</v>
      </c>
      <c r="M576" s="3">
        <v>12307</v>
      </c>
      <c r="N576" s="3">
        <v>4378</v>
      </c>
      <c r="O576" s="3">
        <v>209</v>
      </c>
      <c r="P576" s="3">
        <v>78</v>
      </c>
      <c r="Q576" s="3">
        <v>87</v>
      </c>
      <c r="R576" s="3">
        <v>2615</v>
      </c>
      <c r="S576" s="3">
        <v>269</v>
      </c>
      <c r="T576" s="3">
        <v>16441</v>
      </c>
    </row>
    <row r="577" spans="1:20">
      <c r="A577" s="3">
        <v>99</v>
      </c>
      <c r="B577" s="3" t="s">
        <v>7293</v>
      </c>
      <c r="C577" s="3">
        <v>10</v>
      </c>
      <c r="D577" s="3" t="str">
        <f t="shared" si="16"/>
        <v>099</v>
      </c>
      <c r="E577" s="3" t="s">
        <v>6804</v>
      </c>
      <c r="F577" s="3" t="s">
        <v>7189</v>
      </c>
      <c r="G577" s="3">
        <v>89859</v>
      </c>
      <c r="H577" s="3">
        <v>46782</v>
      </c>
      <c r="I577" s="3">
        <v>566</v>
      </c>
      <c r="J577" s="3">
        <f t="shared" si="17"/>
        <v>42511</v>
      </c>
      <c r="K577" s="3">
        <v>1320</v>
      </c>
      <c r="L577" s="3">
        <v>3254</v>
      </c>
      <c r="M577" s="3">
        <v>17882</v>
      </c>
      <c r="N577" s="3">
        <v>2484</v>
      </c>
      <c r="O577" s="3">
        <v>206</v>
      </c>
      <c r="P577" s="3">
        <v>101</v>
      </c>
      <c r="Q577" s="3">
        <v>147</v>
      </c>
      <c r="R577" s="3">
        <v>3779</v>
      </c>
      <c r="S577" s="3">
        <v>441</v>
      </c>
      <c r="T577" s="3">
        <v>12897</v>
      </c>
    </row>
    <row r="578" spans="1:20">
      <c r="A578" s="3">
        <v>99</v>
      </c>
      <c r="B578" s="3" t="s">
        <v>7293</v>
      </c>
      <c r="C578" s="3">
        <v>11</v>
      </c>
      <c r="D578" s="3" t="str">
        <f t="shared" si="16"/>
        <v>099</v>
      </c>
      <c r="E578" s="3" t="s">
        <v>6824</v>
      </c>
      <c r="F578" s="3" t="s">
        <v>7190</v>
      </c>
      <c r="G578" s="3">
        <v>80061</v>
      </c>
      <c r="H578" s="3">
        <v>42911</v>
      </c>
      <c r="I578" s="3">
        <v>488</v>
      </c>
      <c r="J578" s="3">
        <f t="shared" si="17"/>
        <v>36662</v>
      </c>
      <c r="K578" s="3">
        <v>2078</v>
      </c>
      <c r="L578" s="3">
        <v>2194</v>
      </c>
      <c r="M578" s="3">
        <v>15252</v>
      </c>
      <c r="N578" s="3">
        <v>2328</v>
      </c>
      <c r="O578" s="3">
        <v>189</v>
      </c>
      <c r="P578" s="3">
        <v>106</v>
      </c>
      <c r="Q578" s="3">
        <v>115</v>
      </c>
      <c r="R578" s="3">
        <v>4695</v>
      </c>
      <c r="S578" s="3">
        <v>431</v>
      </c>
      <c r="T578" s="3">
        <v>9274</v>
      </c>
    </row>
  </sheetData>
  <pageMargins left="0.75" right="0.75" top="1" bottom="1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86"/>
  <sheetViews>
    <sheetView workbookViewId="0"/>
  </sheetViews>
  <sheetFormatPr defaultRowHeight="12.75"/>
  <sheetData>
    <row r="2" spans="1:5">
      <c r="A2" s="3" t="s">
        <v>0</v>
      </c>
      <c r="B2" t="s">
        <v>17</v>
      </c>
      <c r="C2" s="3">
        <v>13482</v>
      </c>
      <c r="D2">
        <f>VLOOKUP(A2,Feuil2!$E$2:$J$578,6,FALSE)</f>
        <v>64752</v>
      </c>
      <c r="E2">
        <f>C2/D2</f>
        <v>0.20820978502594514</v>
      </c>
    </row>
    <row r="3" spans="1:5">
      <c r="A3" s="3" t="s">
        <v>30</v>
      </c>
      <c r="B3" t="s">
        <v>17</v>
      </c>
      <c r="C3" s="3">
        <v>15610</v>
      </c>
      <c r="D3">
        <f>VLOOKUP(A3,Feuil2!$E$2:$J$578,6,FALSE)</f>
        <v>72317</v>
      </c>
      <c r="E3">
        <f t="shared" ref="E3:E66" si="0">C3/D3</f>
        <v>0.21585519310812118</v>
      </c>
    </row>
    <row r="4" spans="1:5">
      <c r="A4" s="3" t="s">
        <v>48</v>
      </c>
      <c r="B4" t="s">
        <v>17</v>
      </c>
      <c r="C4" s="3">
        <v>9072</v>
      </c>
      <c r="D4">
        <f>VLOOKUP(A4,Feuil2!$E$2:$J$578,6,FALSE)</f>
        <v>55280</v>
      </c>
      <c r="E4">
        <f t="shared" si="0"/>
        <v>0.16410998552821998</v>
      </c>
    </row>
    <row r="5" spans="1:5">
      <c r="A5" s="3" t="s">
        <v>64</v>
      </c>
      <c r="B5" t="s">
        <v>17</v>
      </c>
      <c r="C5" s="3">
        <v>15186</v>
      </c>
      <c r="D5">
        <f>VLOOKUP(A5,Feuil2!$E$2:$J$578,6,FALSE)</f>
        <v>69847</v>
      </c>
      <c r="E5">
        <f t="shared" si="0"/>
        <v>0.21741807092645354</v>
      </c>
    </row>
    <row r="6" spans="1:5">
      <c r="A6" s="3" t="s">
        <v>81</v>
      </c>
      <c r="B6" t="s">
        <v>17</v>
      </c>
      <c r="C6" s="3">
        <v>13190</v>
      </c>
      <c r="D6">
        <f>VLOOKUP(A6,Feuil2!$E$2:$J$578,6,FALSE)</f>
        <v>59163</v>
      </c>
      <c r="E6">
        <f t="shared" si="0"/>
        <v>0.22294339367510099</v>
      </c>
    </row>
    <row r="7" spans="1:5">
      <c r="A7" s="3" t="s">
        <v>105</v>
      </c>
      <c r="B7" t="s">
        <v>17</v>
      </c>
      <c r="C7" s="3">
        <v>14519</v>
      </c>
      <c r="D7">
        <f>VLOOKUP(A7,Feuil2!$E$2:$J$578,6,FALSE)</f>
        <v>58027</v>
      </c>
      <c r="E7">
        <f t="shared" si="0"/>
        <v>0.25021110862184848</v>
      </c>
    </row>
    <row r="8" spans="1:5">
      <c r="A8" s="3" t="s">
        <v>122</v>
      </c>
      <c r="B8" t="s">
        <v>17</v>
      </c>
      <c r="C8" s="3">
        <v>14585</v>
      </c>
      <c r="D8">
        <f>VLOOKUP(A8,Feuil2!$E$2:$J$578,6,FALSE)</f>
        <v>58561</v>
      </c>
      <c r="E8">
        <f t="shared" si="0"/>
        <v>0.24905653933505234</v>
      </c>
    </row>
    <row r="9" spans="1:5">
      <c r="A9" s="3" t="s">
        <v>139</v>
      </c>
      <c r="B9" t="s">
        <v>17</v>
      </c>
      <c r="C9" s="3">
        <v>15500</v>
      </c>
      <c r="D9">
        <f>VLOOKUP(A9,Feuil2!$E$2:$J$578,6,FALSE)</f>
        <v>55643</v>
      </c>
      <c r="E9">
        <f t="shared" si="0"/>
        <v>0.2785615441295401</v>
      </c>
    </row>
    <row r="10" spans="1:5">
      <c r="A10" s="3" t="s">
        <v>156</v>
      </c>
      <c r="B10" t="s">
        <v>17</v>
      </c>
      <c r="C10" s="3">
        <v>16050</v>
      </c>
      <c r="D10">
        <f>VLOOKUP(A10,Feuil2!$E$2:$J$578,6,FALSE)</f>
        <v>60868</v>
      </c>
      <c r="E10">
        <f t="shared" si="0"/>
        <v>0.26368535190904907</v>
      </c>
    </row>
    <row r="11" spans="1:5">
      <c r="A11" s="3" t="s">
        <v>174</v>
      </c>
      <c r="B11" t="s">
        <v>17</v>
      </c>
      <c r="C11" s="3">
        <v>17798</v>
      </c>
      <c r="D11">
        <f>VLOOKUP(A11,Feuil2!$E$2:$J$578,6,FALSE)</f>
        <v>64845</v>
      </c>
      <c r="E11">
        <f t="shared" si="0"/>
        <v>0.27446988973706532</v>
      </c>
    </row>
    <row r="12" spans="1:5">
      <c r="A12" s="3" t="s">
        <v>185</v>
      </c>
      <c r="B12" t="s">
        <v>17</v>
      </c>
      <c r="C12" s="3">
        <v>13166</v>
      </c>
      <c r="D12">
        <f>VLOOKUP(A12,Feuil2!$E$2:$J$578,6,FALSE)</f>
        <v>73276</v>
      </c>
      <c r="E12">
        <f t="shared" si="0"/>
        <v>0.17967683825536329</v>
      </c>
    </row>
    <row r="13" spans="1:5">
      <c r="A13" s="3" t="s">
        <v>193</v>
      </c>
      <c r="B13" t="s">
        <v>17</v>
      </c>
      <c r="C13" s="3">
        <v>11832</v>
      </c>
      <c r="D13">
        <f>VLOOKUP(A13,Feuil2!$E$2:$J$578,6,FALSE)</f>
        <v>68897</v>
      </c>
      <c r="E13">
        <f t="shared" si="0"/>
        <v>0.1717346183433241</v>
      </c>
    </row>
    <row r="14" spans="1:5">
      <c r="A14" s="3" t="s">
        <v>207</v>
      </c>
      <c r="B14" t="s">
        <v>17</v>
      </c>
      <c r="C14" s="3">
        <v>12738</v>
      </c>
      <c r="D14">
        <f>VLOOKUP(A14,Feuil2!$E$2:$J$578,6,FALSE)</f>
        <v>63777</v>
      </c>
      <c r="E14">
        <f t="shared" si="0"/>
        <v>0.19972717437320664</v>
      </c>
    </row>
    <row r="15" spans="1:5">
      <c r="A15" s="3" t="s">
        <v>224</v>
      </c>
      <c r="B15" t="s">
        <v>17</v>
      </c>
      <c r="C15" s="3">
        <v>10785</v>
      </c>
      <c r="D15">
        <f>VLOOKUP(A15,Feuil2!$E$2:$J$578,6,FALSE)</f>
        <v>49591</v>
      </c>
      <c r="E15">
        <f t="shared" si="0"/>
        <v>0.21747897804037022</v>
      </c>
    </row>
    <row r="16" spans="1:5">
      <c r="A16" s="3" t="s">
        <v>245</v>
      </c>
      <c r="B16" t="s">
        <v>17</v>
      </c>
      <c r="C16" s="3">
        <v>10090</v>
      </c>
      <c r="D16">
        <f>VLOOKUP(A16,Feuil2!$E$2:$J$578,6,FALSE)</f>
        <v>51197</v>
      </c>
      <c r="E16">
        <f t="shared" si="0"/>
        <v>0.19708186026524993</v>
      </c>
    </row>
    <row r="17" spans="1:5">
      <c r="A17" s="3" t="s">
        <v>263</v>
      </c>
      <c r="B17" t="s">
        <v>17</v>
      </c>
      <c r="C17" s="3">
        <v>8545</v>
      </c>
      <c r="D17">
        <f>VLOOKUP(A17,Feuil2!$E$2:$J$578,6,FALSE)</f>
        <v>45625</v>
      </c>
      <c r="E17">
        <f t="shared" si="0"/>
        <v>0.18728767123287671</v>
      </c>
    </row>
    <row r="18" spans="1:5">
      <c r="A18" s="3" t="s">
        <v>279</v>
      </c>
      <c r="B18" t="s">
        <v>17</v>
      </c>
      <c r="C18" s="3">
        <v>6814</v>
      </c>
      <c r="D18">
        <f>VLOOKUP(A18,Feuil2!$E$2:$J$578,6,FALSE)</f>
        <v>41152</v>
      </c>
      <c r="E18">
        <f t="shared" si="0"/>
        <v>0.16558125972006221</v>
      </c>
    </row>
    <row r="19" spans="1:5">
      <c r="A19" s="3" t="s">
        <v>293</v>
      </c>
      <c r="B19" t="s">
        <v>17</v>
      </c>
      <c r="C19" s="3">
        <v>13669</v>
      </c>
      <c r="D19">
        <f>VLOOKUP(A19,Feuil2!$E$2:$J$578,6,FALSE)</f>
        <v>62219</v>
      </c>
      <c r="E19">
        <f t="shared" si="0"/>
        <v>0.21969173403622688</v>
      </c>
    </row>
    <row r="20" spans="1:5">
      <c r="A20" s="3" t="s">
        <v>314</v>
      </c>
      <c r="B20" t="s">
        <v>17</v>
      </c>
      <c r="C20" s="3">
        <v>15984</v>
      </c>
      <c r="D20">
        <f>VLOOKUP(A20,Feuil2!$E$2:$J$578,6,FALSE)</f>
        <v>65621</v>
      </c>
      <c r="E20">
        <f t="shared" si="0"/>
        <v>0.24358056110086709</v>
      </c>
    </row>
    <row r="21" spans="1:5">
      <c r="A21" s="3" t="s">
        <v>325</v>
      </c>
      <c r="B21" t="s">
        <v>17</v>
      </c>
      <c r="C21" s="3">
        <v>16606</v>
      </c>
      <c r="D21">
        <f>VLOOKUP(A21,Feuil2!$E$2:$J$578,6,FALSE)</f>
        <v>67754</v>
      </c>
      <c r="E21">
        <f t="shared" si="0"/>
        <v>0.24509254066180594</v>
      </c>
    </row>
    <row r="22" spans="1:5">
      <c r="A22" s="3" t="s">
        <v>351</v>
      </c>
      <c r="B22" t="s">
        <v>17</v>
      </c>
      <c r="C22" s="3">
        <v>17607</v>
      </c>
      <c r="D22">
        <f>VLOOKUP(A22,Feuil2!$E$2:$J$578,6,FALSE)</f>
        <v>65778</v>
      </c>
      <c r="E22">
        <f t="shared" si="0"/>
        <v>0.26767308218553315</v>
      </c>
    </row>
    <row r="23" spans="1:5">
      <c r="A23" s="3" t="s">
        <v>367</v>
      </c>
      <c r="B23" t="s">
        <v>17</v>
      </c>
      <c r="C23" s="3">
        <v>17396</v>
      </c>
      <c r="D23">
        <f>VLOOKUP(A23,Feuil2!$E$2:$J$578,6,FALSE)</f>
        <v>67679</v>
      </c>
      <c r="E23">
        <f t="shared" si="0"/>
        <v>0.25703689475317304</v>
      </c>
    </row>
    <row r="24" spans="1:5">
      <c r="A24" s="3" t="s">
        <v>384</v>
      </c>
      <c r="B24" t="s">
        <v>17</v>
      </c>
      <c r="C24" s="3">
        <v>14790</v>
      </c>
      <c r="D24">
        <f>VLOOKUP(A24,Feuil2!$E$2:$J$578,6,FALSE)</f>
        <v>59655</v>
      </c>
      <c r="E24">
        <f t="shared" si="0"/>
        <v>0.24792557203922555</v>
      </c>
    </row>
    <row r="25" spans="1:5">
      <c r="A25" s="3" t="s">
        <v>395</v>
      </c>
      <c r="B25" t="s">
        <v>17</v>
      </c>
      <c r="C25" s="3">
        <v>13746</v>
      </c>
      <c r="D25">
        <f>VLOOKUP(A25,Feuil2!$E$2:$J$578,6,FALSE)</f>
        <v>70944</v>
      </c>
      <c r="E25">
        <f t="shared" si="0"/>
        <v>0.19375845737483086</v>
      </c>
    </row>
    <row r="26" spans="1:5">
      <c r="A26" s="3" t="s">
        <v>408</v>
      </c>
      <c r="B26" t="s">
        <v>17</v>
      </c>
      <c r="C26" s="3">
        <v>13725</v>
      </c>
      <c r="D26">
        <f>VLOOKUP(A26,Feuil2!$E$2:$J$578,6,FALSE)</f>
        <v>62417</v>
      </c>
      <c r="E26">
        <f t="shared" si="0"/>
        <v>0.21989201659804219</v>
      </c>
    </row>
    <row r="27" spans="1:5">
      <c r="A27" s="3" t="s">
        <v>421</v>
      </c>
      <c r="B27" t="s">
        <v>17</v>
      </c>
      <c r="C27" s="3">
        <v>13459</v>
      </c>
      <c r="D27">
        <f>VLOOKUP(A27,Feuil2!$E$2:$J$578,6,FALSE)</f>
        <v>60775</v>
      </c>
      <c r="E27">
        <f t="shared" si="0"/>
        <v>0.22145619086795557</v>
      </c>
    </row>
    <row r="28" spans="1:5">
      <c r="A28" s="3" t="s">
        <v>431</v>
      </c>
      <c r="B28" t="s">
        <v>17</v>
      </c>
      <c r="C28" s="3">
        <v>13403</v>
      </c>
      <c r="D28">
        <f>VLOOKUP(A28,Feuil2!$E$2:$J$578,6,FALSE)</f>
        <v>62660</v>
      </c>
      <c r="E28">
        <f t="shared" si="0"/>
        <v>0.21390041493775933</v>
      </c>
    </row>
    <row r="29" spans="1:5">
      <c r="A29" s="3" t="s">
        <v>444</v>
      </c>
      <c r="B29" t="s">
        <v>17</v>
      </c>
      <c r="C29" s="3">
        <v>15116</v>
      </c>
      <c r="D29">
        <f>VLOOKUP(A29,Feuil2!$E$2:$J$578,6,FALSE)</f>
        <v>75491</v>
      </c>
      <c r="E29">
        <f t="shared" si="0"/>
        <v>0.20023578969678504</v>
      </c>
    </row>
    <row r="30" spans="1:5">
      <c r="A30" s="3" t="s">
        <v>464</v>
      </c>
      <c r="B30" t="s">
        <v>17</v>
      </c>
      <c r="C30" s="3">
        <v>11697</v>
      </c>
      <c r="D30">
        <f>VLOOKUP(A30,Feuil2!$E$2:$J$578,6,FALSE)</f>
        <v>62567</v>
      </c>
      <c r="E30">
        <f t="shared" si="0"/>
        <v>0.18695158789777358</v>
      </c>
    </row>
    <row r="31" spans="1:5">
      <c r="A31" s="3" t="s">
        <v>479</v>
      </c>
      <c r="B31" t="s">
        <v>17</v>
      </c>
      <c r="C31" s="3">
        <v>14269</v>
      </c>
      <c r="D31">
        <f>VLOOKUP(A31,Feuil2!$E$2:$J$578,6,FALSE)</f>
        <v>57808</v>
      </c>
      <c r="E31">
        <f t="shared" si="0"/>
        <v>0.24683434818710212</v>
      </c>
    </row>
    <row r="32" spans="1:5">
      <c r="A32" s="3" t="s">
        <v>492</v>
      </c>
      <c r="B32" t="s">
        <v>17</v>
      </c>
      <c r="C32" s="3">
        <v>11978</v>
      </c>
      <c r="D32">
        <f>VLOOKUP(A32,Feuil2!$E$2:$J$578,6,FALSE)</f>
        <v>49457</v>
      </c>
      <c r="E32">
        <f t="shared" si="0"/>
        <v>0.24219018541359161</v>
      </c>
    </row>
    <row r="33" spans="1:5">
      <c r="A33" s="3" t="s">
        <v>505</v>
      </c>
      <c r="B33" t="s">
        <v>17</v>
      </c>
      <c r="C33" s="3">
        <v>11381</v>
      </c>
      <c r="D33">
        <f>VLOOKUP(A33,Feuil2!$E$2:$J$578,6,FALSE)</f>
        <v>46326</v>
      </c>
      <c r="E33">
        <f t="shared" si="0"/>
        <v>0.24567197685964684</v>
      </c>
    </row>
    <row r="34" spans="1:5">
      <c r="A34" s="3" t="s">
        <v>516</v>
      </c>
      <c r="B34" t="s">
        <v>17</v>
      </c>
      <c r="C34" s="3">
        <v>7377</v>
      </c>
      <c r="D34">
        <f>VLOOKUP(A34,Feuil2!$E$2:$J$578,6,FALSE)</f>
        <v>46704</v>
      </c>
      <c r="E34">
        <f t="shared" si="0"/>
        <v>0.15795220966084275</v>
      </c>
    </row>
    <row r="35" spans="1:5">
      <c r="A35" s="3" t="s">
        <v>530</v>
      </c>
      <c r="B35" t="s">
        <v>17</v>
      </c>
      <c r="C35" s="3">
        <v>8748</v>
      </c>
      <c r="D35">
        <f>VLOOKUP(A35,Feuil2!$E$2:$J$578,6,FALSE)</f>
        <v>49344</v>
      </c>
      <c r="E35">
        <f t="shared" si="0"/>
        <v>0.17728599221789884</v>
      </c>
    </row>
    <row r="36" spans="1:5">
      <c r="A36" s="3" t="s">
        <v>544</v>
      </c>
      <c r="B36" t="s">
        <v>17</v>
      </c>
      <c r="C36" s="3">
        <v>14255</v>
      </c>
      <c r="D36">
        <f>VLOOKUP(A36,Feuil2!$E$2:$J$578,6,FALSE)</f>
        <v>52141</v>
      </c>
      <c r="E36">
        <f t="shared" si="0"/>
        <v>0.27339329893941428</v>
      </c>
    </row>
    <row r="37" spans="1:5">
      <c r="A37" s="3" t="s">
        <v>554</v>
      </c>
      <c r="B37" t="s">
        <v>17</v>
      </c>
      <c r="C37" s="3">
        <v>14621</v>
      </c>
      <c r="D37">
        <f>VLOOKUP(A37,Feuil2!$E$2:$J$578,6,FALSE)</f>
        <v>60122</v>
      </c>
      <c r="E37">
        <f t="shared" si="0"/>
        <v>0.24318884933967599</v>
      </c>
    </row>
    <row r="38" spans="1:5">
      <c r="A38" s="3" t="s">
        <v>568</v>
      </c>
      <c r="B38" t="s">
        <v>17</v>
      </c>
      <c r="C38" s="3">
        <v>11864</v>
      </c>
      <c r="D38">
        <f>VLOOKUP(A38,Feuil2!$E$2:$J$578,6,FALSE)</f>
        <v>49922</v>
      </c>
      <c r="E38">
        <f t="shared" si="0"/>
        <v>0.23765073514682905</v>
      </c>
    </row>
    <row r="39" spans="1:5">
      <c r="A39" s="3" t="s">
        <v>584</v>
      </c>
      <c r="B39" t="s">
        <v>17</v>
      </c>
      <c r="C39" s="3">
        <v>18260</v>
      </c>
      <c r="D39">
        <f>VLOOKUP(A39,Feuil2!$E$2:$J$578,6,FALSE)</f>
        <v>76424</v>
      </c>
      <c r="E39">
        <f t="shared" si="0"/>
        <v>0.23893017900136082</v>
      </c>
    </row>
    <row r="40" spans="1:5">
      <c r="A40" s="3" t="s">
        <v>599</v>
      </c>
      <c r="B40" t="s">
        <v>17</v>
      </c>
      <c r="C40" s="3">
        <v>16691</v>
      </c>
      <c r="D40">
        <f>VLOOKUP(A40,Feuil2!$E$2:$J$578,6,FALSE)</f>
        <v>67200</v>
      </c>
      <c r="E40">
        <f t="shared" si="0"/>
        <v>0.24837797619047619</v>
      </c>
    </row>
    <row r="41" spans="1:5">
      <c r="A41" s="3" t="s">
        <v>615</v>
      </c>
      <c r="B41" t="s">
        <v>17</v>
      </c>
      <c r="C41" s="3">
        <v>15283</v>
      </c>
      <c r="D41">
        <f>VLOOKUP(A41,Feuil2!$E$2:$J$578,6,FALSE)</f>
        <v>72724</v>
      </c>
      <c r="E41">
        <f t="shared" si="0"/>
        <v>0.21015070678180517</v>
      </c>
    </row>
    <row r="42" spans="1:5">
      <c r="A42" s="3" t="s">
        <v>629</v>
      </c>
      <c r="B42" t="s">
        <v>17</v>
      </c>
      <c r="C42" s="3">
        <v>8438</v>
      </c>
      <c r="D42">
        <f>VLOOKUP(A42,Feuil2!$E$2:$J$578,6,FALSE)</f>
        <v>63468</v>
      </c>
      <c r="E42">
        <f t="shared" si="0"/>
        <v>0.13294888762841117</v>
      </c>
    </row>
    <row r="43" spans="1:5">
      <c r="A43" s="3" t="s">
        <v>642</v>
      </c>
      <c r="B43" t="s">
        <v>17</v>
      </c>
      <c r="C43" s="3">
        <v>7433</v>
      </c>
      <c r="D43">
        <f>VLOOKUP(A43,Feuil2!$E$2:$J$578,6,FALSE)</f>
        <v>58426</v>
      </c>
      <c r="E43">
        <f t="shared" si="0"/>
        <v>0.12722075788176496</v>
      </c>
    </row>
    <row r="44" spans="1:5">
      <c r="A44" s="3" t="s">
        <v>654</v>
      </c>
      <c r="B44" t="s">
        <v>17</v>
      </c>
      <c r="C44" s="3">
        <v>9748</v>
      </c>
      <c r="D44">
        <f>VLOOKUP(A44,Feuil2!$E$2:$J$578,6,FALSE)</f>
        <v>59819</v>
      </c>
      <c r="E44">
        <f t="shared" si="0"/>
        <v>0.16295825740985306</v>
      </c>
    </row>
    <row r="45" spans="1:5">
      <c r="A45" s="3" t="s">
        <v>666</v>
      </c>
      <c r="B45" t="s">
        <v>17</v>
      </c>
      <c r="C45" s="3">
        <v>14714</v>
      </c>
      <c r="D45">
        <f>VLOOKUP(A45,Feuil2!$E$2:$J$578,6,FALSE)</f>
        <v>58532</v>
      </c>
      <c r="E45">
        <f t="shared" si="0"/>
        <v>0.25138385840224153</v>
      </c>
    </row>
    <row r="46" spans="1:5">
      <c r="A46" s="3" t="s">
        <v>684</v>
      </c>
      <c r="B46" t="s">
        <v>17</v>
      </c>
      <c r="C46" s="3">
        <v>10423</v>
      </c>
      <c r="D46">
        <f>VLOOKUP(A46,Feuil2!$E$2:$J$578,6,FALSE)</f>
        <v>62062</v>
      </c>
      <c r="E46">
        <f t="shared" si="0"/>
        <v>0.16794495826753891</v>
      </c>
    </row>
    <row r="47" spans="1:5">
      <c r="A47" s="3" t="s">
        <v>699</v>
      </c>
      <c r="B47" t="s">
        <v>17</v>
      </c>
      <c r="C47" s="3">
        <v>14192</v>
      </c>
      <c r="D47">
        <f>VLOOKUP(A47,Feuil2!$E$2:$J$578,6,FALSE)</f>
        <v>54099</v>
      </c>
      <c r="E47">
        <f t="shared" si="0"/>
        <v>0.26233386938760422</v>
      </c>
    </row>
    <row r="48" spans="1:5">
      <c r="A48" s="3" t="s">
        <v>719</v>
      </c>
      <c r="B48" t="s">
        <v>17</v>
      </c>
      <c r="C48" s="3">
        <v>6243</v>
      </c>
      <c r="D48">
        <f>VLOOKUP(A48,Feuil2!$E$2:$J$578,6,FALSE)</f>
        <v>43193</v>
      </c>
      <c r="E48">
        <f t="shared" si="0"/>
        <v>0.14453730928622693</v>
      </c>
    </row>
    <row r="49" spans="1:5">
      <c r="A49" s="3" t="s">
        <v>744</v>
      </c>
      <c r="B49" t="s">
        <v>17</v>
      </c>
      <c r="C49" s="3">
        <v>10078</v>
      </c>
      <c r="D49">
        <f>VLOOKUP(A49,Feuil2!$E$2:$J$578,6,FALSE)</f>
        <v>53550</v>
      </c>
      <c r="E49">
        <f t="shared" si="0"/>
        <v>0.18819794584500465</v>
      </c>
    </row>
    <row r="50" spans="1:5">
      <c r="A50" s="3" t="s">
        <v>765</v>
      </c>
      <c r="B50" t="s">
        <v>17</v>
      </c>
      <c r="C50" s="3">
        <v>13125</v>
      </c>
      <c r="D50">
        <f>VLOOKUP(A50,Feuil2!$E$2:$J$578,6,FALSE)</f>
        <v>56959</v>
      </c>
      <c r="E50">
        <f t="shared" si="0"/>
        <v>0.23042890500184343</v>
      </c>
    </row>
    <row r="51" spans="1:5">
      <c r="A51" s="3" t="s">
        <v>781</v>
      </c>
      <c r="B51" t="s">
        <v>17</v>
      </c>
      <c r="C51" s="3">
        <v>10517</v>
      </c>
      <c r="D51">
        <f>VLOOKUP(A51,Feuil2!$E$2:$J$578,6,FALSE)</f>
        <v>45309</v>
      </c>
      <c r="E51">
        <f t="shared" si="0"/>
        <v>0.23211723940056059</v>
      </c>
    </row>
    <row r="52" spans="1:5">
      <c r="A52" s="3" t="s">
        <v>808</v>
      </c>
      <c r="B52" t="s">
        <v>17</v>
      </c>
      <c r="C52" s="3">
        <v>18705</v>
      </c>
      <c r="D52">
        <f>VLOOKUP(A52,Feuil2!$E$2:$J$578,6,FALSE)</f>
        <v>74671</v>
      </c>
      <c r="E52">
        <f t="shared" si="0"/>
        <v>0.25049885497716651</v>
      </c>
    </row>
    <row r="53" spans="1:5">
      <c r="A53" s="3" t="s">
        <v>827</v>
      </c>
      <c r="B53" t="s">
        <v>17</v>
      </c>
      <c r="C53" s="3">
        <v>17613</v>
      </c>
      <c r="D53">
        <f>VLOOKUP(A53,Feuil2!$E$2:$J$578,6,FALSE)</f>
        <v>74599</v>
      </c>
      <c r="E53">
        <f t="shared" si="0"/>
        <v>0.23610236062145606</v>
      </c>
    </row>
    <row r="54" spans="1:5">
      <c r="A54" s="3" t="s">
        <v>841</v>
      </c>
      <c r="B54" t="s">
        <v>17</v>
      </c>
      <c r="C54" s="3">
        <v>20710</v>
      </c>
      <c r="D54">
        <f>VLOOKUP(A54,Feuil2!$E$2:$J$578,6,FALSE)</f>
        <v>81870</v>
      </c>
      <c r="E54">
        <f t="shared" si="0"/>
        <v>0.25296201294735554</v>
      </c>
    </row>
    <row r="55" spans="1:5">
      <c r="A55" s="3" t="s">
        <v>854</v>
      </c>
      <c r="B55" t="s">
        <v>17</v>
      </c>
      <c r="C55" s="3">
        <v>13742</v>
      </c>
      <c r="D55">
        <f>VLOOKUP(A55,Feuil2!$E$2:$J$578,6,FALSE)</f>
        <v>67248</v>
      </c>
      <c r="E55">
        <f t="shared" si="0"/>
        <v>0.20434808470140375</v>
      </c>
    </row>
    <row r="56" spans="1:5">
      <c r="A56" s="3" t="s">
        <v>864</v>
      </c>
      <c r="B56" t="s">
        <v>17</v>
      </c>
      <c r="C56" s="3">
        <v>21070</v>
      </c>
      <c r="D56">
        <f>VLOOKUP(A56,Feuil2!$E$2:$J$578,6,FALSE)</f>
        <v>70478</v>
      </c>
      <c r="E56">
        <f t="shared" si="0"/>
        <v>0.29895854025369617</v>
      </c>
    </row>
    <row r="57" spans="1:5">
      <c r="A57" s="3" t="s">
        <v>879</v>
      </c>
      <c r="B57" t="s">
        <v>17</v>
      </c>
      <c r="C57" s="3">
        <v>18495</v>
      </c>
      <c r="D57">
        <f>VLOOKUP(A57,Feuil2!$E$2:$J$578,6,FALSE)</f>
        <v>72303</v>
      </c>
      <c r="E57">
        <f t="shared" si="0"/>
        <v>0.25579851458445707</v>
      </c>
    </row>
    <row r="58" spans="1:5">
      <c r="A58" s="3" t="s">
        <v>893</v>
      </c>
      <c r="B58" t="s">
        <v>17</v>
      </c>
      <c r="C58" s="3">
        <v>12867</v>
      </c>
      <c r="D58">
        <f>VLOOKUP(A58,Feuil2!$E$2:$J$578,6,FALSE)</f>
        <v>75066</v>
      </c>
      <c r="E58">
        <f t="shared" si="0"/>
        <v>0.17140915993925346</v>
      </c>
    </row>
    <row r="59" spans="1:5">
      <c r="A59" s="3" t="s">
        <v>911</v>
      </c>
      <c r="B59" t="s">
        <v>17</v>
      </c>
      <c r="C59" s="3">
        <v>21288</v>
      </c>
      <c r="D59">
        <f>VLOOKUP(A59,Feuil2!$E$2:$J$578,6,FALSE)</f>
        <v>80262</v>
      </c>
      <c r="E59">
        <f t="shared" si="0"/>
        <v>0.2652313672721836</v>
      </c>
    </row>
    <row r="60" spans="1:5">
      <c r="A60" s="3" t="s">
        <v>926</v>
      </c>
      <c r="B60" t="s">
        <v>17</v>
      </c>
      <c r="C60" s="3">
        <v>19566</v>
      </c>
      <c r="D60">
        <f>VLOOKUP(A60,Feuil2!$E$2:$J$578,6,FALSE)</f>
        <v>70422</v>
      </c>
      <c r="E60">
        <f t="shared" si="0"/>
        <v>0.27783931157876801</v>
      </c>
    </row>
    <row r="61" spans="1:5">
      <c r="A61" s="3" t="s">
        <v>936</v>
      </c>
      <c r="B61" t="s">
        <v>17</v>
      </c>
      <c r="C61" s="3">
        <v>6188</v>
      </c>
      <c r="D61">
        <f>VLOOKUP(A61,Feuil2!$E$2:$J$578,6,FALSE)</f>
        <v>57303</v>
      </c>
      <c r="E61">
        <f t="shared" si="0"/>
        <v>0.10798736540844284</v>
      </c>
    </row>
    <row r="62" spans="1:5">
      <c r="A62" s="3" t="s">
        <v>946</v>
      </c>
      <c r="B62" t="s">
        <v>17</v>
      </c>
      <c r="C62" s="3">
        <v>7353</v>
      </c>
      <c r="D62">
        <f>VLOOKUP(A62,Feuil2!$E$2:$J$578,6,FALSE)</f>
        <v>54211</v>
      </c>
      <c r="E62">
        <f t="shared" si="0"/>
        <v>0.1356366789028057</v>
      </c>
    </row>
    <row r="63" spans="1:5">
      <c r="A63" s="3" t="s">
        <v>964</v>
      </c>
      <c r="B63" t="s">
        <v>17</v>
      </c>
      <c r="C63" s="3">
        <v>12916</v>
      </c>
      <c r="D63">
        <f>VLOOKUP(A63,Feuil2!$E$2:$J$578,6,FALSE)</f>
        <v>62997</v>
      </c>
      <c r="E63">
        <f t="shared" si="0"/>
        <v>0.20502563614140357</v>
      </c>
    </row>
    <row r="64" spans="1:5">
      <c r="A64" s="3" t="s">
        <v>974</v>
      </c>
      <c r="B64" t="s">
        <v>17</v>
      </c>
      <c r="C64" s="3">
        <v>13254</v>
      </c>
      <c r="D64">
        <f>VLOOKUP(A64,Feuil2!$E$2:$J$578,6,FALSE)</f>
        <v>79349</v>
      </c>
      <c r="E64">
        <f t="shared" si="0"/>
        <v>0.1670342411372544</v>
      </c>
    </row>
    <row r="65" spans="1:5">
      <c r="A65" s="3" t="s">
        <v>985</v>
      </c>
      <c r="B65" t="s">
        <v>17</v>
      </c>
      <c r="C65" s="3">
        <v>11738</v>
      </c>
      <c r="D65">
        <f>VLOOKUP(A65,Feuil2!$E$2:$J$578,6,FALSE)</f>
        <v>71373</v>
      </c>
      <c r="E65">
        <f t="shared" si="0"/>
        <v>0.16445994984097628</v>
      </c>
    </row>
    <row r="66" spans="1:5">
      <c r="A66" s="3" t="s">
        <v>997</v>
      </c>
      <c r="B66" t="s">
        <v>17</v>
      </c>
      <c r="C66" s="3">
        <v>13677</v>
      </c>
      <c r="D66">
        <f>VLOOKUP(A66,Feuil2!$E$2:$J$578,6,FALSE)</f>
        <v>76199</v>
      </c>
      <c r="E66">
        <f t="shared" si="0"/>
        <v>0.17949054449533458</v>
      </c>
    </row>
    <row r="67" spans="1:5">
      <c r="A67" s="3" t="s">
        <v>1008</v>
      </c>
      <c r="B67" t="s">
        <v>17</v>
      </c>
      <c r="C67" s="3">
        <v>7497</v>
      </c>
      <c r="D67">
        <f>VLOOKUP(A67,Feuil2!$E$2:$J$578,6,FALSE)</f>
        <v>52773</v>
      </c>
      <c r="E67">
        <f t="shared" ref="E67:E130" si="1">C67/D67</f>
        <v>0.14206128133704735</v>
      </c>
    </row>
    <row r="68" spans="1:5">
      <c r="A68" s="3" t="s">
        <v>1018</v>
      </c>
      <c r="B68" t="s">
        <v>17</v>
      </c>
      <c r="C68" s="3">
        <v>7380</v>
      </c>
      <c r="D68">
        <f>VLOOKUP(A68,Feuil2!$E$2:$J$578,6,FALSE)</f>
        <v>45633</v>
      </c>
      <c r="E68">
        <f t="shared" si="1"/>
        <v>0.16172506738544473</v>
      </c>
    </row>
    <row r="69" spans="1:5">
      <c r="A69" s="3" t="s">
        <v>1032</v>
      </c>
      <c r="B69" t="s">
        <v>17</v>
      </c>
      <c r="C69" s="3">
        <v>10476</v>
      </c>
      <c r="D69">
        <f>VLOOKUP(A69,Feuil2!$E$2:$J$578,6,FALSE)</f>
        <v>66184</v>
      </c>
      <c r="E69">
        <f t="shared" si="1"/>
        <v>0.15828599057173939</v>
      </c>
    </row>
    <row r="70" spans="1:5">
      <c r="A70" s="3" t="s">
        <v>1049</v>
      </c>
      <c r="B70" t="s">
        <v>17</v>
      </c>
      <c r="C70" s="3">
        <v>12611</v>
      </c>
      <c r="D70">
        <f>VLOOKUP(A70,Feuil2!$E$2:$J$578,6,FALSE)</f>
        <v>67994</v>
      </c>
      <c r="E70">
        <f t="shared" si="1"/>
        <v>0.18547224755125452</v>
      </c>
    </row>
    <row r="71" spans="1:5">
      <c r="A71" s="3" t="s">
        <v>1064</v>
      </c>
      <c r="B71" t="s">
        <v>17</v>
      </c>
      <c r="C71" s="3">
        <v>14034</v>
      </c>
      <c r="D71">
        <f>VLOOKUP(A71,Feuil2!$E$2:$J$578,6,FALSE)</f>
        <v>75281</v>
      </c>
      <c r="E71">
        <f t="shared" si="1"/>
        <v>0.18642154062778124</v>
      </c>
    </row>
    <row r="72" spans="1:5">
      <c r="A72" s="3" t="s">
        <v>1072</v>
      </c>
      <c r="B72" t="s">
        <v>17</v>
      </c>
      <c r="C72" s="3">
        <v>9118</v>
      </c>
      <c r="D72">
        <f>VLOOKUP(A72,Feuil2!$E$2:$J$578,6,FALSE)</f>
        <v>78937</v>
      </c>
      <c r="E72">
        <f t="shared" si="1"/>
        <v>0.11550983695858723</v>
      </c>
    </row>
    <row r="73" spans="1:5">
      <c r="A73" s="3" t="s">
        <v>1091</v>
      </c>
      <c r="B73" t="s">
        <v>17</v>
      </c>
      <c r="C73" s="3">
        <v>13084</v>
      </c>
      <c r="D73">
        <f>VLOOKUP(A73,Feuil2!$E$2:$J$578,6,FALSE)</f>
        <v>78685</v>
      </c>
      <c r="E73">
        <f t="shared" si="1"/>
        <v>0.16628328143864776</v>
      </c>
    </row>
    <row r="74" spans="1:5">
      <c r="A74" s="3" t="s">
        <v>1104</v>
      </c>
      <c r="B74" t="s">
        <v>17</v>
      </c>
      <c r="C74" s="3">
        <v>11705</v>
      </c>
      <c r="D74">
        <f>VLOOKUP(A74,Feuil2!$E$2:$J$578,6,FALSE)</f>
        <v>65200</v>
      </c>
      <c r="E74">
        <f t="shared" si="1"/>
        <v>0.1795245398773006</v>
      </c>
    </row>
    <row r="75" spans="1:5">
      <c r="A75" s="3" t="s">
        <v>1116</v>
      </c>
      <c r="B75" t="s">
        <v>17</v>
      </c>
      <c r="C75" s="3">
        <v>14821</v>
      </c>
      <c r="D75">
        <f>VLOOKUP(A75,Feuil2!$E$2:$J$578,6,FALSE)</f>
        <v>70438</v>
      </c>
      <c r="E75">
        <f t="shared" si="1"/>
        <v>0.21041199352622164</v>
      </c>
    </row>
    <row r="76" spans="1:5">
      <c r="A76" s="3" t="s">
        <v>1129</v>
      </c>
      <c r="B76" t="s">
        <v>17</v>
      </c>
      <c r="C76" s="3">
        <v>17348</v>
      </c>
      <c r="D76">
        <f>VLOOKUP(A76,Feuil2!$E$2:$J$578,6,FALSE)</f>
        <v>85481</v>
      </c>
      <c r="E76">
        <f t="shared" si="1"/>
        <v>0.20294568383617412</v>
      </c>
    </row>
    <row r="77" spans="1:5">
      <c r="A77" s="3" t="s">
        <v>1138</v>
      </c>
      <c r="B77" t="s">
        <v>17</v>
      </c>
      <c r="C77" s="3">
        <v>11114</v>
      </c>
      <c r="D77">
        <f>VLOOKUP(A77,Feuil2!$E$2:$J$578,6,FALSE)</f>
        <v>58637</v>
      </c>
      <c r="E77">
        <f t="shared" si="1"/>
        <v>0.18953902825860805</v>
      </c>
    </row>
    <row r="78" spans="1:5">
      <c r="A78" s="3" t="s">
        <v>1148</v>
      </c>
      <c r="B78" t="s">
        <v>17</v>
      </c>
      <c r="C78" s="3">
        <v>10257</v>
      </c>
      <c r="D78">
        <f>VLOOKUP(A78,Feuil2!$E$2:$J$578,6,FALSE)</f>
        <v>54830</v>
      </c>
      <c r="E78">
        <f t="shared" si="1"/>
        <v>0.1870691227430239</v>
      </c>
    </row>
    <row r="79" spans="1:5">
      <c r="A79" s="3" t="s">
        <v>1157</v>
      </c>
      <c r="B79" t="s">
        <v>17</v>
      </c>
      <c r="C79" s="3">
        <v>14454</v>
      </c>
      <c r="D79">
        <f>VLOOKUP(A79,Feuil2!$E$2:$J$578,6,FALSE)</f>
        <v>68148</v>
      </c>
      <c r="E79">
        <f t="shared" si="1"/>
        <v>0.21209720021130482</v>
      </c>
    </row>
    <row r="80" spans="1:5">
      <c r="A80" s="3" t="s">
        <v>1170</v>
      </c>
      <c r="B80" t="s">
        <v>17</v>
      </c>
      <c r="C80" s="3">
        <v>9942</v>
      </c>
      <c r="D80">
        <f>VLOOKUP(A80,Feuil2!$E$2:$J$578,6,FALSE)</f>
        <v>80242</v>
      </c>
      <c r="E80">
        <f t="shared" si="1"/>
        <v>0.12390020188928491</v>
      </c>
    </row>
    <row r="81" spans="1:5">
      <c r="A81" s="3" t="s">
        <v>1180</v>
      </c>
      <c r="B81" t="s">
        <v>17</v>
      </c>
      <c r="C81" s="3">
        <v>10842</v>
      </c>
      <c r="D81">
        <f>VLOOKUP(A81,Feuil2!$E$2:$J$578,6,FALSE)</f>
        <v>75853</v>
      </c>
      <c r="E81">
        <f t="shared" si="1"/>
        <v>0.14293435988029479</v>
      </c>
    </row>
    <row r="82" spans="1:5">
      <c r="A82" s="3" t="s">
        <v>7295</v>
      </c>
      <c r="B82" t="s">
        <v>17</v>
      </c>
      <c r="C82" s="3">
        <v>9112</v>
      </c>
      <c r="D82" t="e">
        <f>VLOOKUP(A82,Feuil2!$E$2:$J$578,6,FALSE)</f>
        <v>#N/A</v>
      </c>
      <c r="E82" t="e">
        <f t="shared" si="1"/>
        <v>#N/A</v>
      </c>
    </row>
    <row r="83" spans="1:5">
      <c r="A83" s="3" t="s">
        <v>7296</v>
      </c>
      <c r="B83" t="s">
        <v>17</v>
      </c>
      <c r="C83" s="3">
        <v>9969</v>
      </c>
      <c r="D83" t="e">
        <f>VLOOKUP(A83,Feuil2!$E$2:$J$578,6,FALSE)</f>
        <v>#N/A</v>
      </c>
      <c r="E83" t="e">
        <f t="shared" si="1"/>
        <v>#N/A</v>
      </c>
    </row>
    <row r="84" spans="1:5">
      <c r="A84" s="3" t="s">
        <v>7297</v>
      </c>
      <c r="B84" t="s">
        <v>17</v>
      </c>
      <c r="C84" s="3">
        <v>9995</v>
      </c>
      <c r="D84" t="e">
        <f>VLOOKUP(A84,Feuil2!$E$2:$J$578,6,FALSE)</f>
        <v>#N/A</v>
      </c>
      <c r="E84" t="e">
        <f t="shared" si="1"/>
        <v>#N/A</v>
      </c>
    </row>
    <row r="85" spans="1:5">
      <c r="A85" s="3" t="s">
        <v>7298</v>
      </c>
      <c r="B85" t="s">
        <v>17</v>
      </c>
      <c r="C85" s="3">
        <v>10133</v>
      </c>
      <c r="D85" t="e">
        <f>VLOOKUP(A85,Feuil2!$E$2:$J$578,6,FALSE)</f>
        <v>#N/A</v>
      </c>
      <c r="E85" t="e">
        <f t="shared" si="1"/>
        <v>#N/A</v>
      </c>
    </row>
    <row r="86" spans="1:5">
      <c r="A86" s="3" t="s">
        <v>1191</v>
      </c>
      <c r="B86" t="s">
        <v>17</v>
      </c>
      <c r="C86" s="3">
        <v>7204</v>
      </c>
      <c r="D86">
        <f>VLOOKUP(A86,Feuil2!$E$2:$J$578,6,FALSE)</f>
        <v>56021</v>
      </c>
      <c r="E86">
        <f t="shared" si="1"/>
        <v>0.12859463415504899</v>
      </c>
    </row>
    <row r="87" spans="1:5">
      <c r="A87" s="3" t="s">
        <v>1202</v>
      </c>
      <c r="B87" t="s">
        <v>17</v>
      </c>
      <c r="C87" s="3">
        <v>9956</v>
      </c>
      <c r="D87">
        <f>VLOOKUP(A87,Feuil2!$E$2:$J$578,6,FALSE)</f>
        <v>53719</v>
      </c>
      <c r="E87">
        <f t="shared" si="1"/>
        <v>0.18533479774381503</v>
      </c>
    </row>
    <row r="88" spans="1:5">
      <c r="A88" s="3" t="s">
        <v>1214</v>
      </c>
      <c r="B88" t="s">
        <v>17</v>
      </c>
      <c r="C88" s="3">
        <v>10891</v>
      </c>
      <c r="D88">
        <f>VLOOKUP(A88,Feuil2!$E$2:$J$578,6,FALSE)</f>
        <v>55895</v>
      </c>
      <c r="E88">
        <f t="shared" si="1"/>
        <v>0.19484748188567849</v>
      </c>
    </row>
    <row r="89" spans="1:5">
      <c r="A89" s="3" t="s">
        <v>1226</v>
      </c>
      <c r="B89" t="s">
        <v>17</v>
      </c>
      <c r="C89" s="3">
        <v>11963</v>
      </c>
      <c r="D89">
        <f>VLOOKUP(A89,Feuil2!$E$2:$J$578,6,FALSE)</f>
        <v>56197</v>
      </c>
      <c r="E89">
        <f t="shared" si="1"/>
        <v>0.21287613217787427</v>
      </c>
    </row>
    <row r="90" spans="1:5">
      <c r="A90" s="3" t="s">
        <v>1238</v>
      </c>
      <c r="B90" t="s">
        <v>17</v>
      </c>
      <c r="C90" s="3">
        <v>14458</v>
      </c>
      <c r="D90">
        <f>VLOOKUP(A90,Feuil2!$E$2:$J$578,6,FALSE)</f>
        <v>67239</v>
      </c>
      <c r="E90">
        <f t="shared" si="1"/>
        <v>0.21502401879861391</v>
      </c>
    </row>
    <row r="91" spans="1:5">
      <c r="A91" s="3" t="s">
        <v>1253</v>
      </c>
      <c r="B91" t="s">
        <v>17</v>
      </c>
      <c r="C91" s="3">
        <v>9121</v>
      </c>
      <c r="D91">
        <f>VLOOKUP(A91,Feuil2!$E$2:$J$578,6,FALSE)</f>
        <v>73427</v>
      </c>
      <c r="E91">
        <f t="shared" si="1"/>
        <v>0.12421861168235118</v>
      </c>
    </row>
    <row r="92" spans="1:5">
      <c r="A92" s="3" t="s">
        <v>1265</v>
      </c>
      <c r="B92" t="s">
        <v>17</v>
      </c>
      <c r="C92" s="3">
        <v>11304</v>
      </c>
      <c r="D92">
        <f>VLOOKUP(A92,Feuil2!$E$2:$J$578,6,FALSE)</f>
        <v>79494</v>
      </c>
      <c r="E92">
        <f t="shared" si="1"/>
        <v>0.14219941127632274</v>
      </c>
    </row>
    <row r="93" spans="1:5">
      <c r="A93" s="3" t="s">
        <v>1279</v>
      </c>
      <c r="B93" t="s">
        <v>17</v>
      </c>
      <c r="C93" s="3">
        <v>11124</v>
      </c>
      <c r="D93">
        <f>VLOOKUP(A93,Feuil2!$E$2:$J$578,6,FALSE)</f>
        <v>73605</v>
      </c>
      <c r="E93">
        <f t="shared" si="1"/>
        <v>0.15113103729366212</v>
      </c>
    </row>
    <row r="94" spans="1:5">
      <c r="A94" s="3" t="s">
        <v>1292</v>
      </c>
      <c r="B94" t="s">
        <v>17</v>
      </c>
      <c r="C94" s="3">
        <v>9064</v>
      </c>
      <c r="D94">
        <f>VLOOKUP(A94,Feuil2!$E$2:$J$578,6,FALSE)</f>
        <v>67185</v>
      </c>
      <c r="E94">
        <f t="shared" si="1"/>
        <v>0.13491106645828682</v>
      </c>
    </row>
    <row r="95" spans="1:5">
      <c r="A95" s="3" t="s">
        <v>1304</v>
      </c>
      <c r="B95" t="s">
        <v>17</v>
      </c>
      <c r="C95" s="3">
        <v>10939</v>
      </c>
      <c r="D95">
        <f>VLOOKUP(A95,Feuil2!$E$2:$J$578,6,FALSE)</f>
        <v>85826</v>
      </c>
      <c r="E95">
        <f t="shared" si="1"/>
        <v>0.12745554960035421</v>
      </c>
    </row>
    <row r="96" spans="1:5">
      <c r="A96" s="3" t="s">
        <v>1317</v>
      </c>
      <c r="B96" t="s">
        <v>17</v>
      </c>
      <c r="C96" s="3">
        <v>12651</v>
      </c>
      <c r="D96">
        <f>VLOOKUP(A96,Feuil2!$E$2:$J$578,6,FALSE)</f>
        <v>77750</v>
      </c>
      <c r="E96">
        <f t="shared" si="1"/>
        <v>0.16271382636655948</v>
      </c>
    </row>
    <row r="97" spans="1:5">
      <c r="A97" s="3" t="s">
        <v>1327</v>
      </c>
      <c r="B97" t="s">
        <v>17</v>
      </c>
      <c r="C97" s="3">
        <v>9878</v>
      </c>
      <c r="D97">
        <f>VLOOKUP(A97,Feuil2!$E$2:$J$578,6,FALSE)</f>
        <v>61817</v>
      </c>
      <c r="E97">
        <f t="shared" si="1"/>
        <v>0.15979423136030541</v>
      </c>
    </row>
    <row r="98" spans="1:5">
      <c r="A98" s="3" t="s">
        <v>1343</v>
      </c>
      <c r="B98" t="s">
        <v>17</v>
      </c>
      <c r="C98" s="3">
        <v>13526</v>
      </c>
      <c r="D98">
        <f>VLOOKUP(A98,Feuil2!$E$2:$J$578,6,FALSE)</f>
        <v>66455</v>
      </c>
      <c r="E98">
        <f t="shared" si="1"/>
        <v>0.20353622752238357</v>
      </c>
    </row>
    <row r="99" spans="1:5">
      <c r="A99" s="3" t="s">
        <v>1355</v>
      </c>
      <c r="B99" t="s">
        <v>17</v>
      </c>
      <c r="C99" s="3">
        <v>9492</v>
      </c>
      <c r="D99">
        <f>VLOOKUP(A99,Feuil2!$E$2:$J$578,6,FALSE)</f>
        <v>57565</v>
      </c>
      <c r="E99">
        <f t="shared" si="1"/>
        <v>0.16489186137409884</v>
      </c>
    </row>
    <row r="100" spans="1:5">
      <c r="A100" s="3" t="s">
        <v>1365</v>
      </c>
      <c r="B100" t="s">
        <v>17</v>
      </c>
      <c r="C100" s="3">
        <v>11139</v>
      </c>
      <c r="D100">
        <f>VLOOKUP(A100,Feuil2!$E$2:$J$578,6,FALSE)</f>
        <v>72977</v>
      </c>
      <c r="E100">
        <f t="shared" si="1"/>
        <v>0.15263713224714637</v>
      </c>
    </row>
    <row r="101" spans="1:5">
      <c r="A101" s="3" t="s">
        <v>1376</v>
      </c>
      <c r="B101" t="s">
        <v>17</v>
      </c>
      <c r="C101" s="3">
        <v>9446</v>
      </c>
      <c r="D101">
        <f>VLOOKUP(A101,Feuil2!$E$2:$J$578,6,FALSE)</f>
        <v>58482</v>
      </c>
      <c r="E101">
        <f t="shared" si="1"/>
        <v>0.16151978386512089</v>
      </c>
    </row>
    <row r="102" spans="1:5">
      <c r="A102" s="3" t="s">
        <v>1391</v>
      </c>
      <c r="B102" t="s">
        <v>17</v>
      </c>
      <c r="C102" s="3">
        <v>9202</v>
      </c>
      <c r="D102">
        <f>VLOOKUP(A102,Feuil2!$E$2:$J$578,6,FALSE)</f>
        <v>62161</v>
      </c>
      <c r="E102">
        <f t="shared" si="1"/>
        <v>0.14803494152281976</v>
      </c>
    </row>
    <row r="103" spans="1:5">
      <c r="A103" s="3" t="s">
        <v>1403</v>
      </c>
      <c r="B103" t="s">
        <v>17</v>
      </c>
      <c r="C103" s="3">
        <v>12213</v>
      </c>
      <c r="D103">
        <f>VLOOKUP(A103,Feuil2!$E$2:$J$578,6,FALSE)</f>
        <v>53039</v>
      </c>
      <c r="E103">
        <f t="shared" si="1"/>
        <v>0.23026452233262315</v>
      </c>
    </row>
    <row r="104" spans="1:5">
      <c r="A104" s="3" t="s">
        <v>1417</v>
      </c>
      <c r="B104" t="s">
        <v>17</v>
      </c>
      <c r="C104" s="3">
        <v>14330</v>
      </c>
      <c r="D104">
        <f>VLOOKUP(A104,Feuil2!$E$2:$J$578,6,FALSE)</f>
        <v>53864</v>
      </c>
      <c r="E104">
        <f t="shared" si="1"/>
        <v>0.26604039803950691</v>
      </c>
    </row>
    <row r="105" spans="1:5">
      <c r="A105" s="3" t="s">
        <v>1431</v>
      </c>
      <c r="B105" t="s">
        <v>17</v>
      </c>
      <c r="C105" s="3">
        <v>10730</v>
      </c>
      <c r="D105">
        <f>VLOOKUP(A105,Feuil2!$E$2:$J$578,6,FALSE)</f>
        <v>63866</v>
      </c>
      <c r="E105">
        <f t="shared" si="1"/>
        <v>0.1680080167851439</v>
      </c>
    </row>
    <row r="106" spans="1:5">
      <c r="A106" s="3" t="s">
        <v>1444</v>
      </c>
      <c r="B106" t="s">
        <v>17</v>
      </c>
      <c r="C106" s="3">
        <v>10352</v>
      </c>
      <c r="D106">
        <f>VLOOKUP(A106,Feuil2!$E$2:$J$578,6,FALSE)</f>
        <v>58198</v>
      </c>
      <c r="E106">
        <f t="shared" si="1"/>
        <v>0.17787552836867246</v>
      </c>
    </row>
    <row r="107" spans="1:5">
      <c r="A107" s="3" t="s">
        <v>1456</v>
      </c>
      <c r="B107" t="s">
        <v>17</v>
      </c>
      <c r="C107" s="3">
        <v>16995</v>
      </c>
      <c r="D107">
        <f>VLOOKUP(A107,Feuil2!$E$2:$J$578,6,FALSE)</f>
        <v>70998</v>
      </c>
      <c r="E107">
        <f t="shared" si="1"/>
        <v>0.23937294008281923</v>
      </c>
    </row>
    <row r="108" spans="1:5">
      <c r="A108" s="3" t="s">
        <v>1467</v>
      </c>
      <c r="B108" t="s">
        <v>17</v>
      </c>
      <c r="C108" s="3">
        <v>16281</v>
      </c>
      <c r="D108">
        <f>VLOOKUP(A108,Feuil2!$E$2:$J$578,6,FALSE)</f>
        <v>85669</v>
      </c>
      <c r="E108">
        <f t="shared" si="1"/>
        <v>0.19004540732353595</v>
      </c>
    </row>
    <row r="109" spans="1:5">
      <c r="A109" s="3" t="s">
        <v>1478</v>
      </c>
      <c r="B109" t="s">
        <v>17</v>
      </c>
      <c r="C109" s="3">
        <v>16796</v>
      </c>
      <c r="D109">
        <f>VLOOKUP(A109,Feuil2!$E$2:$J$578,6,FALSE)</f>
        <v>73388</v>
      </c>
      <c r="E109">
        <f t="shared" si="1"/>
        <v>0.2288657546192838</v>
      </c>
    </row>
    <row r="110" spans="1:5">
      <c r="A110" s="3" t="s">
        <v>1486</v>
      </c>
      <c r="B110" t="s">
        <v>17</v>
      </c>
      <c r="C110" s="3">
        <v>15358</v>
      </c>
      <c r="D110">
        <f>VLOOKUP(A110,Feuil2!$E$2:$J$578,6,FALSE)</f>
        <v>67177</v>
      </c>
      <c r="E110">
        <f t="shared" si="1"/>
        <v>0.22861991455408845</v>
      </c>
    </row>
    <row r="111" spans="1:5">
      <c r="A111" s="3" t="s">
        <v>1497</v>
      </c>
      <c r="B111" t="s">
        <v>17</v>
      </c>
      <c r="C111" s="3">
        <v>13900</v>
      </c>
      <c r="D111">
        <f>VLOOKUP(A111,Feuil2!$E$2:$J$578,6,FALSE)</f>
        <v>62482</v>
      </c>
      <c r="E111">
        <f t="shared" si="1"/>
        <v>0.22246406965205978</v>
      </c>
    </row>
    <row r="112" spans="1:5">
      <c r="A112" s="3" t="s">
        <v>1510</v>
      </c>
      <c r="B112" t="s">
        <v>17</v>
      </c>
      <c r="C112" s="3">
        <v>15061</v>
      </c>
      <c r="D112">
        <f>VLOOKUP(A112,Feuil2!$E$2:$J$578,6,FALSE)</f>
        <v>66491</v>
      </c>
      <c r="E112">
        <f t="shared" si="1"/>
        <v>0.22651185874780044</v>
      </c>
    </row>
    <row r="113" spans="1:5">
      <c r="A113" s="3" t="s">
        <v>1522</v>
      </c>
      <c r="B113" t="s">
        <v>17</v>
      </c>
      <c r="C113" s="3">
        <v>15198</v>
      </c>
      <c r="D113">
        <f>VLOOKUP(A113,Feuil2!$E$2:$J$578,6,FALSE)</f>
        <v>69184</v>
      </c>
      <c r="E113">
        <f t="shared" si="1"/>
        <v>0.21967506938020351</v>
      </c>
    </row>
    <row r="114" spans="1:5">
      <c r="A114" s="3" t="s">
        <v>1531</v>
      </c>
      <c r="B114" t="s">
        <v>17</v>
      </c>
      <c r="C114" s="3">
        <v>16587</v>
      </c>
      <c r="D114">
        <f>VLOOKUP(A114,Feuil2!$E$2:$J$578,6,FALSE)</f>
        <v>69141</v>
      </c>
      <c r="E114">
        <f t="shared" si="1"/>
        <v>0.23990107172300082</v>
      </c>
    </row>
    <row r="115" spans="1:5">
      <c r="A115" s="3" t="s">
        <v>1542</v>
      </c>
      <c r="B115" t="s">
        <v>17</v>
      </c>
      <c r="C115" s="3">
        <v>11940</v>
      </c>
      <c r="D115">
        <f>VLOOKUP(A115,Feuil2!$E$2:$J$578,6,FALSE)</f>
        <v>69453</v>
      </c>
      <c r="E115">
        <f t="shared" si="1"/>
        <v>0.17191482009416439</v>
      </c>
    </row>
    <row r="116" spans="1:5">
      <c r="A116" s="3" t="s">
        <v>1555</v>
      </c>
      <c r="B116" t="s">
        <v>17</v>
      </c>
      <c r="C116" s="3">
        <v>12203</v>
      </c>
      <c r="D116">
        <f>VLOOKUP(A116,Feuil2!$E$2:$J$578,6,FALSE)</f>
        <v>56045</v>
      </c>
      <c r="E116">
        <f t="shared" si="1"/>
        <v>0.21773574805959497</v>
      </c>
    </row>
    <row r="117" spans="1:5">
      <c r="A117" s="3" t="s">
        <v>1571</v>
      </c>
      <c r="B117" t="s">
        <v>17</v>
      </c>
      <c r="C117" s="3">
        <v>12161</v>
      </c>
      <c r="D117">
        <f>VLOOKUP(A117,Feuil2!$E$2:$J$578,6,FALSE)</f>
        <v>56480</v>
      </c>
      <c r="E117">
        <f t="shared" si="1"/>
        <v>0.21531515580736543</v>
      </c>
    </row>
    <row r="118" spans="1:5">
      <c r="A118" s="3" t="s">
        <v>1586</v>
      </c>
      <c r="B118" t="s">
        <v>17</v>
      </c>
      <c r="C118" s="3">
        <v>12763</v>
      </c>
      <c r="D118">
        <f>VLOOKUP(A118,Feuil2!$E$2:$J$578,6,FALSE)</f>
        <v>54837</v>
      </c>
      <c r="E118">
        <f t="shared" si="1"/>
        <v>0.23274431496981965</v>
      </c>
    </row>
    <row r="119" spans="1:5">
      <c r="A119" s="3" t="s">
        <v>1596</v>
      </c>
      <c r="B119" t="s">
        <v>17</v>
      </c>
      <c r="C119" s="3">
        <v>7710</v>
      </c>
      <c r="D119">
        <f>VLOOKUP(A119,Feuil2!$E$2:$J$578,6,FALSE)</f>
        <v>72006</v>
      </c>
      <c r="E119">
        <f t="shared" si="1"/>
        <v>0.10707441046579452</v>
      </c>
    </row>
    <row r="120" spans="1:5">
      <c r="A120" s="3" t="s">
        <v>1606</v>
      </c>
      <c r="B120" t="s">
        <v>17</v>
      </c>
      <c r="C120" s="3">
        <v>6779</v>
      </c>
      <c r="D120">
        <f>VLOOKUP(A120,Feuil2!$E$2:$J$578,6,FALSE)</f>
        <v>61019</v>
      </c>
      <c r="E120">
        <f t="shared" si="1"/>
        <v>0.11109654369950343</v>
      </c>
    </row>
    <row r="121" spans="1:5">
      <c r="A121" s="3" t="s">
        <v>1618</v>
      </c>
      <c r="B121" t="s">
        <v>17</v>
      </c>
      <c r="C121" s="3">
        <v>9146</v>
      </c>
      <c r="D121">
        <f>VLOOKUP(A121,Feuil2!$E$2:$J$578,6,FALSE)</f>
        <v>71754</v>
      </c>
      <c r="E121">
        <f t="shared" si="1"/>
        <v>0.12746327730858209</v>
      </c>
    </row>
    <row r="122" spans="1:5">
      <c r="A122" s="3" t="s">
        <v>1631</v>
      </c>
      <c r="B122" t="s">
        <v>17</v>
      </c>
      <c r="C122" s="3">
        <v>7212</v>
      </c>
      <c r="D122">
        <f>VLOOKUP(A122,Feuil2!$E$2:$J$578,6,FALSE)</f>
        <v>68860</v>
      </c>
      <c r="E122">
        <f t="shared" si="1"/>
        <v>0.10473424339239036</v>
      </c>
    </row>
    <row r="123" spans="1:5">
      <c r="A123" s="3" t="s">
        <v>1643</v>
      </c>
      <c r="B123" t="s">
        <v>17</v>
      </c>
      <c r="C123" s="3">
        <v>8798</v>
      </c>
      <c r="D123">
        <f>VLOOKUP(A123,Feuil2!$E$2:$J$578,6,FALSE)</f>
        <v>76951</v>
      </c>
      <c r="E123">
        <f t="shared" si="1"/>
        <v>0.11433249730347883</v>
      </c>
    </row>
    <row r="124" spans="1:5">
      <c r="A124" s="3" t="s">
        <v>1654</v>
      </c>
      <c r="B124" t="s">
        <v>17</v>
      </c>
      <c r="C124" s="3">
        <v>9703</v>
      </c>
      <c r="D124">
        <f>VLOOKUP(A124,Feuil2!$E$2:$J$578,6,FALSE)</f>
        <v>74876</v>
      </c>
      <c r="E124">
        <f t="shared" si="1"/>
        <v>0.12958758480688071</v>
      </c>
    </row>
    <row r="125" spans="1:5">
      <c r="A125" s="3" t="s">
        <v>1664</v>
      </c>
      <c r="B125" t="s">
        <v>17</v>
      </c>
      <c r="C125" s="3">
        <v>7981</v>
      </c>
      <c r="D125">
        <f>VLOOKUP(A125,Feuil2!$E$2:$J$578,6,FALSE)</f>
        <v>65739</v>
      </c>
      <c r="E125">
        <f t="shared" si="1"/>
        <v>0.12140434141073031</v>
      </c>
    </row>
    <row r="126" spans="1:5">
      <c r="A126" s="3" t="s">
        <v>1675</v>
      </c>
      <c r="B126" t="s">
        <v>17</v>
      </c>
      <c r="C126" s="3">
        <v>9772</v>
      </c>
      <c r="D126">
        <f>VLOOKUP(A126,Feuil2!$E$2:$J$578,6,FALSE)</f>
        <v>68867</v>
      </c>
      <c r="E126">
        <f t="shared" si="1"/>
        <v>0.1418966994351431</v>
      </c>
    </row>
    <row r="127" spans="1:5">
      <c r="A127" s="3" t="s">
        <v>1730</v>
      </c>
      <c r="B127" t="s">
        <v>17</v>
      </c>
      <c r="C127" s="3">
        <v>16819</v>
      </c>
      <c r="D127">
        <f>VLOOKUP(A127,Feuil2!$E$2:$J$578,6,FALSE)</f>
        <v>65934</v>
      </c>
      <c r="E127">
        <f t="shared" si="1"/>
        <v>0.25508842175508845</v>
      </c>
    </row>
    <row r="128" spans="1:5">
      <c r="A128" s="3" t="s">
        <v>1746</v>
      </c>
      <c r="B128" t="s">
        <v>17</v>
      </c>
      <c r="C128" s="3">
        <v>19707</v>
      </c>
      <c r="D128">
        <f>VLOOKUP(A128,Feuil2!$E$2:$J$578,6,FALSE)</f>
        <v>68267</v>
      </c>
      <c r="E128">
        <f t="shared" si="1"/>
        <v>0.28867534826490104</v>
      </c>
    </row>
    <row r="129" spans="1:5">
      <c r="A129" s="3" t="s">
        <v>1761</v>
      </c>
      <c r="B129" t="s">
        <v>17</v>
      </c>
      <c r="C129" s="3">
        <v>18914</v>
      </c>
      <c r="D129">
        <f>VLOOKUP(A129,Feuil2!$E$2:$J$578,6,FALSE)</f>
        <v>73125</v>
      </c>
      <c r="E129">
        <f t="shared" si="1"/>
        <v>0.25865299145299148</v>
      </c>
    </row>
    <row r="130" spans="1:5">
      <c r="A130" s="3" t="s">
        <v>1768</v>
      </c>
      <c r="B130" t="s">
        <v>17</v>
      </c>
      <c r="C130" s="3">
        <v>18624</v>
      </c>
      <c r="D130">
        <f>VLOOKUP(A130,Feuil2!$E$2:$J$578,6,FALSE)</f>
        <v>72119</v>
      </c>
      <c r="E130">
        <f t="shared" si="1"/>
        <v>0.25823985357534074</v>
      </c>
    </row>
    <row r="131" spans="1:5">
      <c r="A131" s="3" t="s">
        <v>1783</v>
      </c>
      <c r="B131" t="s">
        <v>17</v>
      </c>
      <c r="C131" s="3">
        <v>17455</v>
      </c>
      <c r="D131">
        <f>VLOOKUP(A131,Feuil2!$E$2:$J$578,6,FALSE)</f>
        <v>76657</v>
      </c>
      <c r="E131">
        <f t="shared" ref="E131:E194" si="2">C131/D131</f>
        <v>0.22770262337425154</v>
      </c>
    </row>
    <row r="132" spans="1:5">
      <c r="A132" s="3" t="s">
        <v>1796</v>
      </c>
      <c r="B132" t="s">
        <v>17</v>
      </c>
      <c r="C132" s="3">
        <v>15127</v>
      </c>
      <c r="D132">
        <f>VLOOKUP(A132,Feuil2!$E$2:$J$578,6,FALSE)</f>
        <v>61924</v>
      </c>
      <c r="E132">
        <f t="shared" si="2"/>
        <v>0.24428331503132872</v>
      </c>
    </row>
    <row r="133" spans="1:5">
      <c r="A133" s="3" t="s">
        <v>1811</v>
      </c>
      <c r="B133" t="s">
        <v>17</v>
      </c>
      <c r="C133" s="3">
        <v>7042</v>
      </c>
      <c r="D133">
        <f>VLOOKUP(A133,Feuil2!$E$2:$J$578,6,FALSE)</f>
        <v>60622</v>
      </c>
      <c r="E133">
        <f t="shared" si="2"/>
        <v>0.11616244927584045</v>
      </c>
    </row>
    <row r="134" spans="1:5">
      <c r="A134" s="3" t="s">
        <v>1832</v>
      </c>
      <c r="B134" t="s">
        <v>17</v>
      </c>
      <c r="C134" s="3">
        <v>10601</v>
      </c>
      <c r="D134">
        <f>VLOOKUP(A134,Feuil2!$E$2:$J$578,6,FALSE)</f>
        <v>76327</v>
      </c>
      <c r="E134">
        <f t="shared" si="2"/>
        <v>0.13888925282010298</v>
      </c>
    </row>
    <row r="135" spans="1:5">
      <c r="A135" s="3" t="s">
        <v>1849</v>
      </c>
      <c r="B135" t="s">
        <v>17</v>
      </c>
      <c r="C135" s="3">
        <v>6402</v>
      </c>
      <c r="D135">
        <f>VLOOKUP(A135,Feuil2!$E$2:$J$578,6,FALSE)</f>
        <v>59921</v>
      </c>
      <c r="E135">
        <f t="shared" si="2"/>
        <v>0.10684067355351212</v>
      </c>
    </row>
    <row r="136" spans="1:5">
      <c r="A136" s="3" t="s">
        <v>1864</v>
      </c>
      <c r="B136" t="s">
        <v>17</v>
      </c>
      <c r="C136" s="3">
        <v>5030</v>
      </c>
      <c r="D136">
        <f>VLOOKUP(A136,Feuil2!$E$2:$J$578,6,FALSE)</f>
        <v>50244</v>
      </c>
      <c r="E136">
        <f t="shared" si="2"/>
        <v>0.10011145609426002</v>
      </c>
    </row>
    <row r="137" spans="1:5">
      <c r="A137" s="3" t="s">
        <v>1883</v>
      </c>
      <c r="B137" t="s">
        <v>17</v>
      </c>
      <c r="C137" s="3">
        <v>15092</v>
      </c>
      <c r="D137">
        <f>VLOOKUP(A137,Feuil2!$E$2:$J$578,6,FALSE)</f>
        <v>76227</v>
      </c>
      <c r="E137">
        <f t="shared" si="2"/>
        <v>0.19798758969918795</v>
      </c>
    </row>
    <row r="138" spans="1:5">
      <c r="A138" s="3" t="s">
        <v>1895</v>
      </c>
      <c r="B138" t="s">
        <v>17</v>
      </c>
      <c r="C138" s="3">
        <v>13690</v>
      </c>
      <c r="D138">
        <f>VLOOKUP(A138,Feuil2!$E$2:$J$578,6,FALSE)</f>
        <v>86621</v>
      </c>
      <c r="E138">
        <f t="shared" si="2"/>
        <v>0.15804481592223596</v>
      </c>
    </row>
    <row r="139" spans="1:5">
      <c r="A139" s="3" t="s">
        <v>1912</v>
      </c>
      <c r="B139" t="s">
        <v>17</v>
      </c>
      <c r="C139" s="3">
        <v>15341</v>
      </c>
      <c r="D139">
        <f>VLOOKUP(A139,Feuil2!$E$2:$J$578,6,FALSE)</f>
        <v>77576</v>
      </c>
      <c r="E139">
        <f t="shared" si="2"/>
        <v>0.19775446014231204</v>
      </c>
    </row>
    <row r="140" spans="1:5">
      <c r="A140" s="3" t="s">
        <v>1922</v>
      </c>
      <c r="B140" t="s">
        <v>17</v>
      </c>
      <c r="C140" s="3">
        <v>13682</v>
      </c>
      <c r="D140">
        <f>VLOOKUP(A140,Feuil2!$E$2:$J$578,6,FALSE)</f>
        <v>69289</v>
      </c>
      <c r="E140">
        <f t="shared" si="2"/>
        <v>0.19746280073316111</v>
      </c>
    </row>
    <row r="141" spans="1:5">
      <c r="A141" s="3" t="s">
        <v>1932</v>
      </c>
      <c r="B141" t="s">
        <v>17</v>
      </c>
      <c r="C141" s="3">
        <v>8516</v>
      </c>
      <c r="D141">
        <f>VLOOKUP(A141,Feuil2!$E$2:$J$578,6,FALSE)</f>
        <v>60290</v>
      </c>
      <c r="E141">
        <f t="shared" si="2"/>
        <v>0.14125062199369712</v>
      </c>
    </row>
    <row r="142" spans="1:5">
      <c r="A142" s="3" t="s">
        <v>1944</v>
      </c>
      <c r="B142" t="s">
        <v>17</v>
      </c>
      <c r="C142" s="3">
        <v>10765</v>
      </c>
      <c r="D142">
        <f>VLOOKUP(A142,Feuil2!$E$2:$J$578,6,FALSE)</f>
        <v>76476</v>
      </c>
      <c r="E142">
        <f t="shared" si="2"/>
        <v>0.14076311522569171</v>
      </c>
    </row>
    <row r="143" spans="1:5">
      <c r="A143" s="3" t="s">
        <v>1958</v>
      </c>
      <c r="B143" t="s">
        <v>17</v>
      </c>
      <c r="C143" s="3">
        <v>9080</v>
      </c>
      <c r="D143">
        <f>VLOOKUP(A143,Feuil2!$E$2:$J$578,6,FALSE)</f>
        <v>61665</v>
      </c>
      <c r="E143">
        <f t="shared" si="2"/>
        <v>0.14724722289791617</v>
      </c>
    </row>
    <row r="144" spans="1:5">
      <c r="A144" s="3" t="s">
        <v>1972</v>
      </c>
      <c r="B144" t="s">
        <v>17</v>
      </c>
      <c r="C144" s="3">
        <v>10110</v>
      </c>
      <c r="D144">
        <f>VLOOKUP(A144,Feuil2!$E$2:$J$578,6,FALSE)</f>
        <v>59001</v>
      </c>
      <c r="E144">
        <f t="shared" si="2"/>
        <v>0.1713530279147811</v>
      </c>
    </row>
    <row r="145" spans="1:5">
      <c r="A145" s="3" t="s">
        <v>1983</v>
      </c>
      <c r="B145" t="s">
        <v>17</v>
      </c>
      <c r="C145" s="3">
        <v>6761</v>
      </c>
      <c r="D145">
        <f>VLOOKUP(A145,Feuil2!$E$2:$J$578,6,FALSE)</f>
        <v>68472</v>
      </c>
      <c r="E145">
        <f t="shared" si="2"/>
        <v>9.8741091248977689E-2</v>
      </c>
    </row>
    <row r="146" spans="1:5">
      <c r="A146" s="3" t="s">
        <v>1993</v>
      </c>
      <c r="B146" t="s">
        <v>17</v>
      </c>
      <c r="C146" s="3">
        <v>3493</v>
      </c>
      <c r="D146">
        <f>VLOOKUP(A146,Feuil2!$E$2:$J$578,6,FALSE)</f>
        <v>48570</v>
      </c>
      <c r="E146">
        <f t="shared" si="2"/>
        <v>7.1916821082973023E-2</v>
      </c>
    </row>
    <row r="147" spans="1:5">
      <c r="A147" s="3" t="s">
        <v>2004</v>
      </c>
      <c r="B147" t="s">
        <v>17</v>
      </c>
      <c r="C147" s="3">
        <v>6189</v>
      </c>
      <c r="D147">
        <f>VLOOKUP(A147,Feuil2!$E$2:$J$578,6,FALSE)</f>
        <v>58888</v>
      </c>
      <c r="E147">
        <f t="shared" si="2"/>
        <v>0.1050978127971743</v>
      </c>
    </row>
    <row r="148" spans="1:5">
      <c r="A148" s="3" t="s">
        <v>2014</v>
      </c>
      <c r="B148" t="s">
        <v>17</v>
      </c>
      <c r="C148" s="3">
        <v>11709</v>
      </c>
      <c r="D148">
        <f>VLOOKUP(A148,Feuil2!$E$2:$J$578,6,FALSE)</f>
        <v>68112</v>
      </c>
      <c r="E148">
        <f t="shared" si="2"/>
        <v>0.17190803382663847</v>
      </c>
    </row>
    <row r="149" spans="1:5">
      <c r="A149" s="3" t="s">
        <v>2028</v>
      </c>
      <c r="B149" t="s">
        <v>17</v>
      </c>
      <c r="C149" s="3">
        <v>16646</v>
      </c>
      <c r="D149">
        <f>VLOOKUP(A149,Feuil2!$E$2:$J$578,6,FALSE)</f>
        <v>84166</v>
      </c>
      <c r="E149">
        <f t="shared" si="2"/>
        <v>0.1977758239669225</v>
      </c>
    </row>
    <row r="150" spans="1:5">
      <c r="A150" s="3" t="s">
        <v>2041</v>
      </c>
      <c r="B150" t="s">
        <v>17</v>
      </c>
      <c r="C150" s="3">
        <v>9866</v>
      </c>
      <c r="D150">
        <f>VLOOKUP(A150,Feuil2!$E$2:$J$578,6,FALSE)</f>
        <v>78530</v>
      </c>
      <c r="E150">
        <f t="shared" si="2"/>
        <v>0.12563351585381383</v>
      </c>
    </row>
    <row r="151" spans="1:5">
      <c r="A151" s="3" t="s">
        <v>2053</v>
      </c>
      <c r="B151" t="s">
        <v>17</v>
      </c>
      <c r="C151" s="3">
        <v>6424</v>
      </c>
      <c r="D151">
        <f>VLOOKUP(A151,Feuil2!$E$2:$J$578,6,FALSE)</f>
        <v>59654</v>
      </c>
      <c r="E151">
        <f t="shared" si="2"/>
        <v>0.10768766553793543</v>
      </c>
    </row>
    <row r="152" spans="1:5">
      <c r="A152" s="3" t="s">
        <v>2065</v>
      </c>
      <c r="B152" t="s">
        <v>17</v>
      </c>
      <c r="C152" s="3">
        <v>12679</v>
      </c>
      <c r="D152">
        <f>VLOOKUP(A152,Feuil2!$E$2:$J$578,6,FALSE)</f>
        <v>79597</v>
      </c>
      <c r="E152">
        <f t="shared" si="2"/>
        <v>0.15928992298704725</v>
      </c>
    </row>
    <row r="153" spans="1:5">
      <c r="A153" s="3" t="s">
        <v>2079</v>
      </c>
      <c r="B153" t="s">
        <v>17</v>
      </c>
      <c r="C153" s="3">
        <v>11838</v>
      </c>
      <c r="D153">
        <f>VLOOKUP(A153,Feuil2!$E$2:$J$578,6,FALSE)</f>
        <v>71594</v>
      </c>
      <c r="E153">
        <f t="shared" si="2"/>
        <v>0.16534905159650251</v>
      </c>
    </row>
    <row r="154" spans="1:5">
      <c r="A154" s="3" t="s">
        <v>2092</v>
      </c>
      <c r="B154" t="s">
        <v>17</v>
      </c>
      <c r="C154" s="3">
        <v>13590</v>
      </c>
      <c r="D154">
        <f>VLOOKUP(A154,Feuil2!$E$2:$J$578,6,FALSE)</f>
        <v>64268</v>
      </c>
      <c r="E154">
        <f t="shared" si="2"/>
        <v>0.21145826850065352</v>
      </c>
    </row>
    <row r="155" spans="1:5">
      <c r="A155" s="3" t="s">
        <v>2104</v>
      </c>
      <c r="B155" t="s">
        <v>17</v>
      </c>
      <c r="C155" s="3">
        <v>17055</v>
      </c>
      <c r="D155">
        <f>VLOOKUP(A155,Feuil2!$E$2:$J$578,6,FALSE)</f>
        <v>71521</v>
      </c>
      <c r="E155">
        <f t="shared" si="2"/>
        <v>0.23846143090840452</v>
      </c>
    </row>
    <row r="156" spans="1:5">
      <c r="A156" s="3" t="s">
        <v>2115</v>
      </c>
      <c r="B156" t="s">
        <v>17</v>
      </c>
      <c r="C156" s="3">
        <v>11561</v>
      </c>
      <c r="D156">
        <f>VLOOKUP(A156,Feuil2!$E$2:$J$578,6,FALSE)</f>
        <v>65534</v>
      </c>
      <c r="E156">
        <f t="shared" si="2"/>
        <v>0.17641224402600178</v>
      </c>
    </row>
    <row r="157" spans="1:5">
      <c r="A157" s="3" t="s">
        <v>2128</v>
      </c>
      <c r="B157" t="s">
        <v>17</v>
      </c>
      <c r="C157" s="3">
        <v>13068</v>
      </c>
      <c r="D157">
        <f>VLOOKUP(A157,Feuil2!$E$2:$J$578,6,FALSE)</f>
        <v>62854</v>
      </c>
      <c r="E157">
        <f t="shared" si="2"/>
        <v>0.207910395519776</v>
      </c>
    </row>
    <row r="158" spans="1:5">
      <c r="A158" s="3" t="s">
        <v>2144</v>
      </c>
      <c r="B158" t="s">
        <v>17</v>
      </c>
      <c r="C158" s="3">
        <v>5074</v>
      </c>
      <c r="D158">
        <f>VLOOKUP(A158,Feuil2!$E$2:$J$578,6,FALSE)</f>
        <v>43803</v>
      </c>
      <c r="E158">
        <f t="shared" si="2"/>
        <v>0.11583681483003447</v>
      </c>
    </row>
    <row r="159" spans="1:5">
      <c r="A159" s="3" t="s">
        <v>2164</v>
      </c>
      <c r="B159" t="s">
        <v>17</v>
      </c>
      <c r="C159" s="3">
        <v>11298</v>
      </c>
      <c r="D159">
        <f>VLOOKUP(A159,Feuil2!$E$2:$J$578,6,FALSE)</f>
        <v>64278</v>
      </c>
      <c r="E159">
        <f t="shared" si="2"/>
        <v>0.17576775879772238</v>
      </c>
    </row>
    <row r="160" spans="1:5">
      <c r="A160" s="3" t="s">
        <v>2178</v>
      </c>
      <c r="B160" t="s">
        <v>17</v>
      </c>
      <c r="C160" s="3">
        <v>18799</v>
      </c>
      <c r="D160">
        <f>VLOOKUP(A160,Feuil2!$E$2:$J$578,6,FALSE)</f>
        <v>85198</v>
      </c>
      <c r="E160">
        <f t="shared" si="2"/>
        <v>0.22065071950045775</v>
      </c>
    </row>
    <row r="161" spans="1:5">
      <c r="A161" s="3" t="s">
        <v>2195</v>
      </c>
      <c r="B161" t="s">
        <v>17</v>
      </c>
      <c r="C161" s="3">
        <v>17799</v>
      </c>
      <c r="D161">
        <f>VLOOKUP(A161,Feuil2!$E$2:$J$578,6,FALSE)</f>
        <v>74286</v>
      </c>
      <c r="E161">
        <f t="shared" si="2"/>
        <v>0.23960100153460948</v>
      </c>
    </row>
    <row r="162" spans="1:5">
      <c r="A162" s="3" t="s">
        <v>2210</v>
      </c>
      <c r="B162" t="s">
        <v>17</v>
      </c>
      <c r="C162" s="3">
        <v>19126</v>
      </c>
      <c r="D162">
        <f>VLOOKUP(A162,Feuil2!$E$2:$J$578,6,FALSE)</f>
        <v>68927</v>
      </c>
      <c r="E162">
        <f t="shared" si="2"/>
        <v>0.27748197368230154</v>
      </c>
    </row>
    <row r="163" spans="1:5">
      <c r="A163" s="3" t="s">
        <v>2228</v>
      </c>
      <c r="B163" t="s">
        <v>17</v>
      </c>
      <c r="C163" s="3">
        <v>20324</v>
      </c>
      <c r="D163">
        <f>VLOOKUP(A163,Feuil2!$E$2:$J$578,6,FALSE)</f>
        <v>77476</v>
      </c>
      <c r="E163">
        <f t="shared" si="2"/>
        <v>0.2623263978522381</v>
      </c>
    </row>
    <row r="164" spans="1:5">
      <c r="A164" s="3" t="s">
        <v>2239</v>
      </c>
      <c r="B164" t="s">
        <v>17</v>
      </c>
      <c r="C164" s="3">
        <v>15011</v>
      </c>
      <c r="D164">
        <f>VLOOKUP(A164,Feuil2!$E$2:$J$578,6,FALSE)</f>
        <v>65079</v>
      </c>
      <c r="E164">
        <f t="shared" si="2"/>
        <v>0.23065812320410578</v>
      </c>
    </row>
    <row r="165" spans="1:5">
      <c r="A165" s="3" t="s">
        <v>2252</v>
      </c>
      <c r="B165" t="s">
        <v>17</v>
      </c>
      <c r="C165" s="3">
        <v>13844</v>
      </c>
      <c r="D165">
        <f>VLOOKUP(A165,Feuil2!$E$2:$J$578,6,FALSE)</f>
        <v>61043</v>
      </c>
      <c r="E165">
        <f t="shared" si="2"/>
        <v>0.22679095064135119</v>
      </c>
    </row>
    <row r="166" spans="1:5">
      <c r="A166" s="3" t="s">
        <v>2270</v>
      </c>
      <c r="B166" t="s">
        <v>17</v>
      </c>
      <c r="C166" s="3">
        <v>7021</v>
      </c>
      <c r="D166">
        <f>VLOOKUP(A166,Feuil2!$E$2:$J$578,6,FALSE)</f>
        <v>71141</v>
      </c>
      <c r="E166">
        <f t="shared" si="2"/>
        <v>9.8691331299813043E-2</v>
      </c>
    </row>
    <row r="167" spans="1:5">
      <c r="A167" s="3" t="s">
        <v>2286</v>
      </c>
      <c r="B167" t="s">
        <v>17</v>
      </c>
      <c r="C167" s="3">
        <v>6227</v>
      </c>
      <c r="D167">
        <f>VLOOKUP(A167,Feuil2!$E$2:$J$578,6,FALSE)</f>
        <v>73581</v>
      </c>
      <c r="E167">
        <f t="shared" si="2"/>
        <v>8.4627825117897279E-2</v>
      </c>
    </row>
    <row r="168" spans="1:5">
      <c r="A168" s="3" t="s">
        <v>2293</v>
      </c>
      <c r="B168" t="s">
        <v>17</v>
      </c>
      <c r="C168" s="3">
        <v>9218</v>
      </c>
      <c r="D168">
        <f>VLOOKUP(A168,Feuil2!$E$2:$J$578,6,FALSE)</f>
        <v>68710</v>
      </c>
      <c r="E168">
        <f t="shared" si="2"/>
        <v>0.13415805559598312</v>
      </c>
    </row>
    <row r="169" spans="1:5">
      <c r="A169" s="3" t="s">
        <v>2309</v>
      </c>
      <c r="B169" t="s">
        <v>17</v>
      </c>
      <c r="C169" s="3">
        <v>11840</v>
      </c>
      <c r="D169">
        <f>VLOOKUP(A169,Feuil2!$E$2:$J$578,6,FALSE)</f>
        <v>71788</v>
      </c>
      <c r="E169">
        <f t="shared" si="2"/>
        <v>0.16493007187830835</v>
      </c>
    </row>
    <row r="170" spans="1:5">
      <c r="A170" s="3" t="s">
        <v>2318</v>
      </c>
      <c r="B170" t="s">
        <v>17</v>
      </c>
      <c r="C170" s="3">
        <v>10953</v>
      </c>
      <c r="D170">
        <f>VLOOKUP(A170,Feuil2!$E$2:$J$578,6,FALSE)</f>
        <v>81959</v>
      </c>
      <c r="E170">
        <f t="shared" si="2"/>
        <v>0.13363999072707086</v>
      </c>
    </row>
    <row r="171" spans="1:5">
      <c r="A171" s="3" t="s">
        <v>2328</v>
      </c>
      <c r="B171" t="s">
        <v>17</v>
      </c>
      <c r="C171" s="3">
        <v>10983</v>
      </c>
      <c r="D171">
        <f>VLOOKUP(A171,Feuil2!$E$2:$J$578,6,FALSE)</f>
        <v>71074</v>
      </c>
      <c r="E171">
        <f t="shared" si="2"/>
        <v>0.15452908236485915</v>
      </c>
    </row>
    <row r="172" spans="1:5">
      <c r="A172" s="3" t="s">
        <v>2337</v>
      </c>
      <c r="B172" t="s">
        <v>17</v>
      </c>
      <c r="C172" s="3">
        <v>10443</v>
      </c>
      <c r="D172">
        <f>VLOOKUP(A172,Feuil2!$E$2:$J$578,6,FALSE)</f>
        <v>76155</v>
      </c>
      <c r="E172">
        <f t="shared" si="2"/>
        <v>0.13712822532991925</v>
      </c>
    </row>
    <row r="173" spans="1:5">
      <c r="A173" s="3" t="s">
        <v>2352</v>
      </c>
      <c r="B173" t="s">
        <v>17</v>
      </c>
      <c r="C173" s="3">
        <v>5042</v>
      </c>
      <c r="D173">
        <f>VLOOKUP(A173,Feuil2!$E$2:$J$578,6,FALSE)</f>
        <v>64618</v>
      </c>
      <c r="E173">
        <f t="shared" si="2"/>
        <v>7.8027794113095419E-2</v>
      </c>
    </row>
    <row r="174" spans="1:5">
      <c r="A174" s="3" t="s">
        <v>2367</v>
      </c>
      <c r="B174" t="s">
        <v>17</v>
      </c>
      <c r="C174" s="3">
        <v>12268</v>
      </c>
      <c r="D174">
        <f>VLOOKUP(A174,Feuil2!$E$2:$J$578,6,FALSE)</f>
        <v>64567</v>
      </c>
      <c r="E174">
        <f t="shared" si="2"/>
        <v>0.1900041817027274</v>
      </c>
    </row>
    <row r="175" spans="1:5">
      <c r="A175" s="3" t="s">
        <v>2378</v>
      </c>
      <c r="B175" t="s">
        <v>17</v>
      </c>
      <c r="C175" s="3">
        <v>14896</v>
      </c>
      <c r="D175">
        <f>VLOOKUP(A175,Feuil2!$E$2:$J$578,6,FALSE)</f>
        <v>74381</v>
      </c>
      <c r="E175">
        <f t="shared" si="2"/>
        <v>0.20026619701267798</v>
      </c>
    </row>
    <row r="176" spans="1:5">
      <c r="A176" s="3" t="s">
        <v>2388</v>
      </c>
      <c r="B176" t="s">
        <v>17</v>
      </c>
      <c r="C176" s="3">
        <v>5400</v>
      </c>
      <c r="D176">
        <f>VLOOKUP(A176,Feuil2!$E$2:$J$578,6,FALSE)</f>
        <v>50555</v>
      </c>
      <c r="E176">
        <f t="shared" si="2"/>
        <v>0.10681436059736921</v>
      </c>
    </row>
    <row r="177" spans="1:5">
      <c r="A177" s="3" t="s">
        <v>2402</v>
      </c>
      <c r="B177" t="s">
        <v>17</v>
      </c>
      <c r="C177" s="3">
        <v>12502</v>
      </c>
      <c r="D177">
        <f>VLOOKUP(A177,Feuil2!$E$2:$J$578,6,FALSE)</f>
        <v>69673</v>
      </c>
      <c r="E177">
        <f t="shared" si="2"/>
        <v>0.17943823288791927</v>
      </c>
    </row>
    <row r="178" spans="1:5">
      <c r="A178" s="3" t="s">
        <v>2417</v>
      </c>
      <c r="B178" t="s">
        <v>17</v>
      </c>
      <c r="C178" s="3">
        <v>12820</v>
      </c>
      <c r="D178">
        <f>VLOOKUP(A178,Feuil2!$E$2:$J$578,6,FALSE)</f>
        <v>77701</v>
      </c>
      <c r="E178">
        <f t="shared" si="2"/>
        <v>0.16499144155158879</v>
      </c>
    </row>
    <row r="179" spans="1:5">
      <c r="A179" s="3" t="s">
        <v>2433</v>
      </c>
      <c r="B179" t="s">
        <v>17</v>
      </c>
      <c r="C179" s="3">
        <v>11725</v>
      </c>
      <c r="D179">
        <f>VLOOKUP(A179,Feuil2!$E$2:$J$578,6,FALSE)</f>
        <v>71393</v>
      </c>
      <c r="E179">
        <f t="shared" si="2"/>
        <v>0.16423178743014022</v>
      </c>
    </row>
    <row r="180" spans="1:5">
      <c r="A180" s="3" t="s">
        <v>2444</v>
      </c>
      <c r="B180" t="s">
        <v>17</v>
      </c>
      <c r="C180" s="3">
        <v>11139</v>
      </c>
      <c r="D180">
        <f>VLOOKUP(A180,Feuil2!$E$2:$J$578,6,FALSE)</f>
        <v>65933</v>
      </c>
      <c r="E180">
        <f t="shared" si="2"/>
        <v>0.16894423126507213</v>
      </c>
    </row>
    <row r="181" spans="1:5">
      <c r="A181" s="3" t="s">
        <v>2453</v>
      </c>
      <c r="B181" t="s">
        <v>17</v>
      </c>
      <c r="C181" s="3">
        <v>6125</v>
      </c>
      <c r="D181">
        <f>VLOOKUP(A181,Feuil2!$E$2:$J$578,6,FALSE)</f>
        <v>65582</v>
      </c>
      <c r="E181">
        <f t="shared" si="2"/>
        <v>9.3394528986612185E-2</v>
      </c>
    </row>
    <row r="182" spans="1:5">
      <c r="A182" s="3" t="s">
        <v>2468</v>
      </c>
      <c r="B182" t="s">
        <v>17</v>
      </c>
      <c r="C182" s="3">
        <v>10389</v>
      </c>
      <c r="D182">
        <f>VLOOKUP(A182,Feuil2!$E$2:$J$578,6,FALSE)</f>
        <v>61054</v>
      </c>
      <c r="E182">
        <f t="shared" si="2"/>
        <v>0.17016084122252431</v>
      </c>
    </row>
    <row r="183" spans="1:5">
      <c r="A183" s="3" t="s">
        <v>2484</v>
      </c>
      <c r="B183" t="s">
        <v>17</v>
      </c>
      <c r="C183" s="3">
        <v>6724</v>
      </c>
      <c r="D183">
        <f>VLOOKUP(A183,Feuil2!$E$2:$J$578,6,FALSE)</f>
        <v>47092</v>
      </c>
      <c r="E183">
        <f t="shared" si="2"/>
        <v>0.14278433704238511</v>
      </c>
    </row>
    <row r="184" spans="1:5">
      <c r="A184" s="3" t="s">
        <v>2504</v>
      </c>
      <c r="B184" t="s">
        <v>17</v>
      </c>
      <c r="C184" s="3">
        <v>12509</v>
      </c>
      <c r="D184">
        <f>VLOOKUP(A184,Feuil2!$E$2:$J$578,6,FALSE)</f>
        <v>71821</v>
      </c>
      <c r="E184">
        <f t="shared" si="2"/>
        <v>0.17416911488283371</v>
      </c>
    </row>
    <row r="185" spans="1:5">
      <c r="A185" s="3" t="s">
        <v>2517</v>
      </c>
      <c r="B185" t="s">
        <v>17</v>
      </c>
      <c r="C185" s="3">
        <v>13765</v>
      </c>
      <c r="D185">
        <f>VLOOKUP(A185,Feuil2!$E$2:$J$578,6,FALSE)</f>
        <v>80897</v>
      </c>
      <c r="E185">
        <f t="shared" si="2"/>
        <v>0.17015464108681411</v>
      </c>
    </row>
    <row r="186" spans="1:5">
      <c r="A186" s="3" t="s">
        <v>2526</v>
      </c>
      <c r="B186" t="s">
        <v>17</v>
      </c>
      <c r="C186" s="3">
        <v>15479</v>
      </c>
      <c r="D186">
        <f>VLOOKUP(A186,Feuil2!$E$2:$J$578,6,FALSE)</f>
        <v>61717</v>
      </c>
      <c r="E186">
        <f t="shared" si="2"/>
        <v>0.25080609880583954</v>
      </c>
    </row>
    <row r="187" spans="1:5">
      <c r="A187" s="3" t="s">
        <v>2537</v>
      </c>
      <c r="B187" t="s">
        <v>17</v>
      </c>
      <c r="C187" s="3">
        <v>17223</v>
      </c>
      <c r="D187">
        <f>VLOOKUP(A187,Feuil2!$E$2:$J$578,6,FALSE)</f>
        <v>71657</v>
      </c>
      <c r="E187">
        <f t="shared" si="2"/>
        <v>0.2403533499867424</v>
      </c>
    </row>
    <row r="188" spans="1:5">
      <c r="A188" s="3" t="s">
        <v>2546</v>
      </c>
      <c r="B188" t="s">
        <v>17</v>
      </c>
      <c r="C188" s="3">
        <v>13418</v>
      </c>
      <c r="D188">
        <f>VLOOKUP(A188,Feuil2!$E$2:$J$578,6,FALSE)</f>
        <v>61120</v>
      </c>
      <c r="E188">
        <f t="shared" si="2"/>
        <v>0.21953534031413613</v>
      </c>
    </row>
    <row r="189" spans="1:5">
      <c r="A189" s="3" t="s">
        <v>2559</v>
      </c>
      <c r="B189" t="s">
        <v>17</v>
      </c>
      <c r="C189" s="3">
        <v>14517</v>
      </c>
      <c r="D189">
        <f>VLOOKUP(A189,Feuil2!$E$2:$J$578,6,FALSE)</f>
        <v>75680</v>
      </c>
      <c r="E189">
        <f t="shared" si="2"/>
        <v>0.1918208245243129</v>
      </c>
    </row>
    <row r="190" spans="1:5">
      <c r="A190" s="3" t="s">
        <v>2574</v>
      </c>
      <c r="B190" t="s">
        <v>17</v>
      </c>
      <c r="C190" s="3">
        <v>16228</v>
      </c>
      <c r="D190">
        <f>VLOOKUP(A190,Feuil2!$E$2:$J$578,6,FALSE)</f>
        <v>69719</v>
      </c>
      <c r="E190">
        <f t="shared" si="2"/>
        <v>0.23276294840717737</v>
      </c>
    </row>
    <row r="191" spans="1:5">
      <c r="A191" s="3" t="s">
        <v>2590</v>
      </c>
      <c r="B191" t="s">
        <v>17</v>
      </c>
      <c r="C191" s="3">
        <v>10404</v>
      </c>
      <c r="D191">
        <f>VLOOKUP(A191,Feuil2!$E$2:$J$578,6,FALSE)</f>
        <v>53082</v>
      </c>
      <c r="E191">
        <f t="shared" si="2"/>
        <v>0.1959986436080027</v>
      </c>
    </row>
    <row r="192" spans="1:5">
      <c r="A192" s="3" t="s">
        <v>2600</v>
      </c>
      <c r="B192" t="s">
        <v>17</v>
      </c>
      <c r="C192" s="3">
        <v>8910</v>
      </c>
      <c r="D192">
        <f>VLOOKUP(A192,Feuil2!$E$2:$J$578,6,FALSE)</f>
        <v>44700</v>
      </c>
      <c r="E192">
        <f t="shared" si="2"/>
        <v>0.19932885906040268</v>
      </c>
    </row>
    <row r="193" spans="1:5">
      <c r="A193" s="3" t="s">
        <v>2609</v>
      </c>
      <c r="B193" t="s">
        <v>17</v>
      </c>
      <c r="C193" s="3">
        <v>12144</v>
      </c>
      <c r="D193">
        <f>VLOOKUP(A193,Feuil2!$E$2:$J$578,6,FALSE)</f>
        <v>56311</v>
      </c>
      <c r="E193">
        <f t="shared" si="2"/>
        <v>0.2156594626271954</v>
      </c>
    </row>
    <row r="194" spans="1:5">
      <c r="A194" s="3" t="s">
        <v>2621</v>
      </c>
      <c r="B194" t="s">
        <v>17</v>
      </c>
      <c r="C194" s="3">
        <v>12110</v>
      </c>
      <c r="D194">
        <f>VLOOKUP(A194,Feuil2!$E$2:$J$578,6,FALSE)</f>
        <v>78772</v>
      </c>
      <c r="E194">
        <f t="shared" si="2"/>
        <v>0.15373482963489565</v>
      </c>
    </row>
    <row r="195" spans="1:5">
      <c r="A195" s="3" t="s">
        <v>2633</v>
      </c>
      <c r="B195" t="s">
        <v>17</v>
      </c>
      <c r="C195" s="3">
        <v>11353</v>
      </c>
      <c r="D195">
        <f>VLOOKUP(A195,Feuil2!$E$2:$J$578,6,FALSE)</f>
        <v>85606</v>
      </c>
      <c r="E195">
        <f t="shared" ref="E195:E258" si="3">C195/D195</f>
        <v>0.13261920893395324</v>
      </c>
    </row>
    <row r="196" spans="1:5">
      <c r="A196" s="3" t="s">
        <v>2643</v>
      </c>
      <c r="B196" t="s">
        <v>17</v>
      </c>
      <c r="C196" s="3">
        <v>10918</v>
      </c>
      <c r="D196">
        <f>VLOOKUP(A196,Feuil2!$E$2:$J$578,6,FALSE)</f>
        <v>79452</v>
      </c>
      <c r="E196">
        <f t="shared" si="3"/>
        <v>0.13741630166641494</v>
      </c>
    </row>
    <row r="197" spans="1:5">
      <c r="A197" s="3" t="s">
        <v>2654</v>
      </c>
      <c r="B197" t="s">
        <v>17</v>
      </c>
      <c r="C197" s="3">
        <v>11798</v>
      </c>
      <c r="D197">
        <f>VLOOKUP(A197,Feuil2!$E$2:$J$578,6,FALSE)</f>
        <v>64310</v>
      </c>
      <c r="E197">
        <f t="shared" si="3"/>
        <v>0.18345513916964704</v>
      </c>
    </row>
    <row r="198" spans="1:5">
      <c r="A198" s="3" t="s">
        <v>2666</v>
      </c>
      <c r="B198" t="s">
        <v>17</v>
      </c>
      <c r="C198" s="3">
        <v>15006</v>
      </c>
      <c r="D198">
        <f>VLOOKUP(A198,Feuil2!$E$2:$J$578,6,FALSE)</f>
        <v>64998</v>
      </c>
      <c r="E198">
        <f t="shared" si="3"/>
        <v>0.23086864211206498</v>
      </c>
    </row>
    <row r="199" spans="1:5">
      <c r="A199" s="3" t="s">
        <v>2681</v>
      </c>
      <c r="B199" t="s">
        <v>17</v>
      </c>
      <c r="C199" s="3">
        <v>14386</v>
      </c>
      <c r="D199">
        <f>VLOOKUP(A199,Feuil2!$E$2:$J$578,6,FALSE)</f>
        <v>67993</v>
      </c>
      <c r="E199">
        <f t="shared" si="3"/>
        <v>0.21158060388569411</v>
      </c>
    </row>
    <row r="200" spans="1:5">
      <c r="A200" s="3" t="s">
        <v>2693</v>
      </c>
      <c r="B200" t="s">
        <v>17</v>
      </c>
      <c r="C200" s="3">
        <v>10441</v>
      </c>
      <c r="D200">
        <f>VLOOKUP(A200,Feuil2!$E$2:$J$578,6,FALSE)</f>
        <v>53533</v>
      </c>
      <c r="E200">
        <f t="shared" si="3"/>
        <v>0.19503857433732463</v>
      </c>
    </row>
    <row r="201" spans="1:5">
      <c r="A201" s="3" t="s">
        <v>2704</v>
      </c>
      <c r="B201" t="s">
        <v>17</v>
      </c>
      <c r="C201" s="3">
        <v>7585</v>
      </c>
      <c r="D201">
        <f>VLOOKUP(A201,Feuil2!$E$2:$J$578,6,FALSE)</f>
        <v>43697</v>
      </c>
      <c r="E201">
        <f t="shared" si="3"/>
        <v>0.17358171041490261</v>
      </c>
    </row>
    <row r="202" spans="1:5">
      <c r="A202" s="3" t="s">
        <v>2714</v>
      </c>
      <c r="B202" t="s">
        <v>17</v>
      </c>
      <c r="C202" s="3">
        <v>14860</v>
      </c>
      <c r="D202">
        <f>VLOOKUP(A202,Feuil2!$E$2:$J$578,6,FALSE)</f>
        <v>65437</v>
      </c>
      <c r="E202">
        <f t="shared" si="3"/>
        <v>0.22708865015205465</v>
      </c>
    </row>
    <row r="203" spans="1:5">
      <c r="A203" s="3" t="s">
        <v>2721</v>
      </c>
      <c r="B203" t="s">
        <v>17</v>
      </c>
      <c r="C203" s="3">
        <v>19443</v>
      </c>
      <c r="D203">
        <f>VLOOKUP(A203,Feuil2!$E$2:$J$578,6,FALSE)</f>
        <v>81116</v>
      </c>
      <c r="E203">
        <f t="shared" si="3"/>
        <v>0.23969377188224272</v>
      </c>
    </row>
    <row r="204" spans="1:5">
      <c r="A204" s="3" t="s">
        <v>2733</v>
      </c>
      <c r="B204" t="s">
        <v>17</v>
      </c>
      <c r="C204" s="3">
        <v>17676</v>
      </c>
      <c r="D204">
        <f>VLOOKUP(A204,Feuil2!$E$2:$J$578,6,FALSE)</f>
        <v>82872</v>
      </c>
      <c r="E204">
        <f t="shared" si="3"/>
        <v>0.21329278887923545</v>
      </c>
    </row>
    <row r="205" spans="1:5">
      <c r="A205" s="3" t="s">
        <v>2740</v>
      </c>
      <c r="B205" t="s">
        <v>17</v>
      </c>
      <c r="C205" s="3">
        <v>18872</v>
      </c>
      <c r="D205">
        <f>VLOOKUP(A205,Feuil2!$E$2:$J$578,6,FALSE)</f>
        <v>85768</v>
      </c>
      <c r="E205">
        <f t="shared" si="3"/>
        <v>0.22003544445480833</v>
      </c>
    </row>
    <row r="206" spans="1:5">
      <c r="A206" s="3" t="s">
        <v>2747</v>
      </c>
      <c r="B206" t="s">
        <v>17</v>
      </c>
      <c r="C206" s="3">
        <v>17625</v>
      </c>
      <c r="D206">
        <f>VLOOKUP(A206,Feuil2!$E$2:$J$578,6,FALSE)</f>
        <v>79735</v>
      </c>
      <c r="E206">
        <f t="shared" si="3"/>
        <v>0.22104471060387534</v>
      </c>
    </row>
    <row r="207" spans="1:5">
      <c r="A207" s="3" t="s">
        <v>2760</v>
      </c>
      <c r="B207" t="s">
        <v>17</v>
      </c>
      <c r="C207" s="3">
        <v>11975</v>
      </c>
      <c r="D207">
        <f>VLOOKUP(A207,Feuil2!$E$2:$J$578,6,FALSE)</f>
        <v>65364</v>
      </c>
      <c r="E207">
        <f t="shared" si="3"/>
        <v>0.18320482222630194</v>
      </c>
    </row>
    <row r="208" spans="1:5">
      <c r="A208" s="3" t="s">
        <v>2769</v>
      </c>
      <c r="B208" t="s">
        <v>17</v>
      </c>
      <c r="C208" s="3">
        <v>4865</v>
      </c>
      <c r="D208">
        <f>VLOOKUP(A208,Feuil2!$E$2:$J$578,6,FALSE)</f>
        <v>58713</v>
      </c>
      <c r="E208">
        <f t="shared" si="3"/>
        <v>8.2860695246367924E-2</v>
      </c>
    </row>
    <row r="209" spans="1:5">
      <c r="A209" s="3" t="s">
        <v>2783</v>
      </c>
      <c r="B209" t="s">
        <v>17</v>
      </c>
      <c r="C209" s="3">
        <v>4666</v>
      </c>
      <c r="D209">
        <f>VLOOKUP(A209,Feuil2!$E$2:$J$578,6,FALSE)</f>
        <v>65572</v>
      </c>
      <c r="E209">
        <f t="shared" si="3"/>
        <v>7.1158421277374484E-2</v>
      </c>
    </row>
    <row r="210" spans="1:5">
      <c r="A210" s="3" t="s">
        <v>2795</v>
      </c>
      <c r="B210" t="s">
        <v>17</v>
      </c>
      <c r="C210" s="3">
        <v>7677</v>
      </c>
      <c r="D210">
        <f>VLOOKUP(A210,Feuil2!$E$2:$J$578,6,FALSE)</f>
        <v>70765</v>
      </c>
      <c r="E210">
        <f t="shared" si="3"/>
        <v>0.10848583339221367</v>
      </c>
    </row>
    <row r="211" spans="1:5">
      <c r="A211" s="3" t="s">
        <v>2807</v>
      </c>
      <c r="B211" t="s">
        <v>17</v>
      </c>
      <c r="C211" s="3">
        <v>7097</v>
      </c>
      <c r="D211">
        <f>VLOOKUP(A211,Feuil2!$E$2:$J$578,6,FALSE)</f>
        <v>68507</v>
      </c>
      <c r="E211">
        <f t="shared" si="3"/>
        <v>0.10359525303983534</v>
      </c>
    </row>
    <row r="212" spans="1:5">
      <c r="A212" s="3" t="s">
        <v>2816</v>
      </c>
      <c r="B212" t="s">
        <v>17</v>
      </c>
      <c r="C212" s="3">
        <v>10038</v>
      </c>
      <c r="D212">
        <f>VLOOKUP(A212,Feuil2!$E$2:$J$578,6,FALSE)</f>
        <v>89019</v>
      </c>
      <c r="E212">
        <f t="shared" si="3"/>
        <v>0.11276244397263506</v>
      </c>
    </row>
    <row r="213" spans="1:5">
      <c r="A213" s="3" t="s">
        <v>2827</v>
      </c>
      <c r="B213" t="s">
        <v>17</v>
      </c>
      <c r="C213" s="3">
        <v>14297</v>
      </c>
      <c r="D213">
        <f>VLOOKUP(A213,Feuil2!$E$2:$J$578,6,FALSE)</f>
        <v>89116</v>
      </c>
      <c r="E213">
        <f t="shared" si="3"/>
        <v>0.16043134790609992</v>
      </c>
    </row>
    <row r="214" spans="1:5">
      <c r="A214" s="3" t="s">
        <v>2839</v>
      </c>
      <c r="B214" t="s">
        <v>17</v>
      </c>
      <c r="C214" s="3">
        <v>11692</v>
      </c>
      <c r="D214">
        <f>VLOOKUP(A214,Feuil2!$E$2:$J$578,6,FALSE)</f>
        <v>84576</v>
      </c>
      <c r="E214">
        <f t="shared" si="3"/>
        <v>0.13824252743094967</v>
      </c>
    </row>
    <row r="215" spans="1:5">
      <c r="A215" s="3" t="s">
        <v>2848</v>
      </c>
      <c r="B215" t="s">
        <v>17</v>
      </c>
      <c r="C215" s="3">
        <v>8871</v>
      </c>
      <c r="D215">
        <f>VLOOKUP(A215,Feuil2!$E$2:$J$578,6,FALSE)</f>
        <v>65434</v>
      </c>
      <c r="E215">
        <f t="shared" si="3"/>
        <v>0.13557172112357491</v>
      </c>
    </row>
    <row r="216" spans="1:5">
      <c r="A216" s="3" t="s">
        <v>2862</v>
      </c>
      <c r="B216" t="s">
        <v>17</v>
      </c>
      <c r="C216" s="3">
        <v>14008</v>
      </c>
      <c r="D216">
        <f>VLOOKUP(A216,Feuil2!$E$2:$J$578,6,FALSE)</f>
        <v>90630</v>
      </c>
      <c r="E216">
        <f t="shared" si="3"/>
        <v>0.15456250689617124</v>
      </c>
    </row>
    <row r="217" spans="1:5">
      <c r="A217" s="3" t="s">
        <v>2876</v>
      </c>
      <c r="B217" t="s">
        <v>17</v>
      </c>
      <c r="C217" s="3">
        <v>11038</v>
      </c>
      <c r="D217">
        <f>VLOOKUP(A217,Feuil2!$E$2:$J$578,6,FALSE)</f>
        <v>91390</v>
      </c>
      <c r="E217">
        <f t="shared" si="3"/>
        <v>0.12077907867381552</v>
      </c>
    </row>
    <row r="218" spans="1:5">
      <c r="A218" s="3" t="s">
        <v>2887</v>
      </c>
      <c r="B218" t="s">
        <v>17</v>
      </c>
      <c r="C218" s="3">
        <v>8594</v>
      </c>
      <c r="D218">
        <f>VLOOKUP(A218,Feuil2!$E$2:$J$578,6,FALSE)</f>
        <v>59241</v>
      </c>
      <c r="E218">
        <f t="shared" si="3"/>
        <v>0.14506844921591466</v>
      </c>
    </row>
    <row r="219" spans="1:5">
      <c r="A219" s="3" t="s">
        <v>2900</v>
      </c>
      <c r="B219" t="s">
        <v>17</v>
      </c>
      <c r="C219" s="3">
        <v>12074</v>
      </c>
      <c r="D219">
        <f>VLOOKUP(A219,Feuil2!$E$2:$J$578,6,FALSE)</f>
        <v>65386</v>
      </c>
      <c r="E219">
        <f t="shared" si="3"/>
        <v>0.18465726608142416</v>
      </c>
    </row>
    <row r="220" spans="1:5">
      <c r="A220" s="3" t="s">
        <v>2911</v>
      </c>
      <c r="B220" t="s">
        <v>17</v>
      </c>
      <c r="C220" s="3">
        <v>13484</v>
      </c>
      <c r="D220">
        <f>VLOOKUP(A220,Feuil2!$E$2:$J$578,6,FALSE)</f>
        <v>58007</v>
      </c>
      <c r="E220">
        <f t="shared" si="3"/>
        <v>0.23245470374265176</v>
      </c>
    </row>
    <row r="221" spans="1:5">
      <c r="A221" s="3" t="s">
        <v>2923</v>
      </c>
      <c r="B221" t="s">
        <v>17</v>
      </c>
      <c r="C221" s="3">
        <v>14854</v>
      </c>
      <c r="D221">
        <f>VLOOKUP(A221,Feuil2!$E$2:$J$578,6,FALSE)</f>
        <v>58981</v>
      </c>
      <c r="E221">
        <f t="shared" si="3"/>
        <v>0.25184381410962853</v>
      </c>
    </row>
    <row r="222" spans="1:5">
      <c r="A222" s="3" t="s">
        <v>2935</v>
      </c>
      <c r="B222" t="s">
        <v>17</v>
      </c>
      <c r="C222" s="3">
        <v>14011</v>
      </c>
      <c r="D222">
        <f>VLOOKUP(A222,Feuil2!$E$2:$J$578,6,FALSE)</f>
        <v>58304</v>
      </c>
      <c r="E222">
        <f t="shared" si="3"/>
        <v>0.24030941273326015</v>
      </c>
    </row>
    <row r="223" spans="1:5">
      <c r="A223" s="3" t="s">
        <v>2948</v>
      </c>
      <c r="B223" t="s">
        <v>17</v>
      </c>
      <c r="C223" s="3">
        <v>10247</v>
      </c>
      <c r="D223">
        <f>VLOOKUP(A223,Feuil2!$E$2:$J$578,6,FALSE)</f>
        <v>56126</v>
      </c>
      <c r="E223">
        <f t="shared" si="3"/>
        <v>0.18257135730321064</v>
      </c>
    </row>
    <row r="224" spans="1:5">
      <c r="A224" s="3" t="s">
        <v>2960</v>
      </c>
      <c r="B224" t="s">
        <v>17</v>
      </c>
      <c r="C224" s="3">
        <v>8531</v>
      </c>
      <c r="D224">
        <f>VLOOKUP(A224,Feuil2!$E$2:$J$578,6,FALSE)</f>
        <v>58968</v>
      </c>
      <c r="E224">
        <f t="shared" si="3"/>
        <v>0.14467168633835301</v>
      </c>
    </row>
    <row r="225" spans="1:5">
      <c r="A225" s="3" t="s">
        <v>2972</v>
      </c>
      <c r="B225" t="s">
        <v>17</v>
      </c>
      <c r="C225" s="3">
        <v>6845</v>
      </c>
      <c r="D225">
        <f>VLOOKUP(A225,Feuil2!$E$2:$J$578,6,FALSE)</f>
        <v>55102</v>
      </c>
      <c r="E225">
        <f t="shared" si="3"/>
        <v>0.12422416609197488</v>
      </c>
    </row>
    <row r="226" spans="1:5">
      <c r="A226" s="3" t="s">
        <v>2981</v>
      </c>
      <c r="B226" t="s">
        <v>17</v>
      </c>
      <c r="C226" s="3">
        <v>14981</v>
      </c>
      <c r="D226">
        <f>VLOOKUP(A226,Feuil2!$E$2:$J$578,6,FALSE)</f>
        <v>71095</v>
      </c>
      <c r="E226">
        <f t="shared" si="3"/>
        <v>0.2107180533089528</v>
      </c>
    </row>
    <row r="227" spans="1:5">
      <c r="A227" s="3" t="s">
        <v>2990</v>
      </c>
      <c r="B227" t="s">
        <v>17</v>
      </c>
      <c r="C227" s="3">
        <v>14043</v>
      </c>
      <c r="D227">
        <f>VLOOKUP(A227,Feuil2!$E$2:$J$578,6,FALSE)</f>
        <v>63272</v>
      </c>
      <c r="E227">
        <f t="shared" si="3"/>
        <v>0.2219465166266279</v>
      </c>
    </row>
    <row r="228" spans="1:5">
      <c r="A228" s="3" t="s">
        <v>2999</v>
      </c>
      <c r="B228" t="s">
        <v>17</v>
      </c>
      <c r="C228" s="3">
        <v>13056</v>
      </c>
      <c r="D228">
        <f>VLOOKUP(A228,Feuil2!$E$2:$J$578,6,FALSE)</f>
        <v>62165</v>
      </c>
      <c r="E228">
        <f t="shared" si="3"/>
        <v>0.2100217163999035</v>
      </c>
    </row>
    <row r="229" spans="1:5">
      <c r="A229" s="3" t="s">
        <v>3006</v>
      </c>
      <c r="B229" t="s">
        <v>17</v>
      </c>
      <c r="C229" s="3">
        <v>8650</v>
      </c>
      <c r="D229">
        <f>VLOOKUP(A229,Feuil2!$E$2:$J$578,6,FALSE)</f>
        <v>50006</v>
      </c>
      <c r="E229">
        <f t="shared" si="3"/>
        <v>0.1729792424909011</v>
      </c>
    </row>
    <row r="230" spans="1:5">
      <c r="A230" s="3" t="s">
        <v>3018</v>
      </c>
      <c r="B230" t="s">
        <v>17</v>
      </c>
      <c r="C230" s="3">
        <v>7735</v>
      </c>
      <c r="D230">
        <f>VLOOKUP(A230,Feuil2!$E$2:$J$578,6,FALSE)</f>
        <v>65695</v>
      </c>
      <c r="E230">
        <f t="shared" si="3"/>
        <v>0.11774107618540224</v>
      </c>
    </row>
    <row r="231" spans="1:5">
      <c r="A231" s="3" t="s">
        <v>3033</v>
      </c>
      <c r="B231" t="s">
        <v>17</v>
      </c>
      <c r="C231" s="3">
        <v>8727</v>
      </c>
      <c r="D231">
        <f>VLOOKUP(A231,Feuil2!$E$2:$J$578,6,FALSE)</f>
        <v>71938</v>
      </c>
      <c r="E231">
        <f t="shared" si="3"/>
        <v>0.12131279713086268</v>
      </c>
    </row>
    <row r="232" spans="1:5">
      <c r="A232" s="3" t="s">
        <v>3047</v>
      </c>
      <c r="B232" t="s">
        <v>17</v>
      </c>
      <c r="C232" s="3">
        <v>10604</v>
      </c>
      <c r="D232">
        <f>VLOOKUP(A232,Feuil2!$E$2:$J$578,6,FALSE)</f>
        <v>56554</v>
      </c>
      <c r="E232">
        <f t="shared" si="3"/>
        <v>0.1875022102769035</v>
      </c>
    </row>
    <row r="233" spans="1:5">
      <c r="A233" s="3" t="s">
        <v>3058</v>
      </c>
      <c r="B233" t="s">
        <v>17</v>
      </c>
      <c r="C233" s="3">
        <v>10227</v>
      </c>
      <c r="D233">
        <f>VLOOKUP(A233,Feuil2!$E$2:$J$578,6,FALSE)</f>
        <v>60346</v>
      </c>
      <c r="E233">
        <f t="shared" si="3"/>
        <v>0.16947270738739934</v>
      </c>
    </row>
    <row r="234" spans="1:5">
      <c r="A234" s="3" t="s">
        <v>3069</v>
      </c>
      <c r="B234" t="s">
        <v>17</v>
      </c>
      <c r="C234" s="3">
        <v>7475</v>
      </c>
      <c r="D234">
        <f>VLOOKUP(A234,Feuil2!$E$2:$J$578,6,FALSE)</f>
        <v>61470</v>
      </c>
      <c r="E234">
        <f t="shared" si="3"/>
        <v>0.1216040344883683</v>
      </c>
    </row>
    <row r="235" spans="1:5">
      <c r="A235" s="3" t="s">
        <v>3080</v>
      </c>
      <c r="B235" t="s">
        <v>17</v>
      </c>
      <c r="C235" s="3">
        <v>10347</v>
      </c>
      <c r="D235">
        <f>VLOOKUP(A235,Feuil2!$E$2:$J$578,6,FALSE)</f>
        <v>77333</v>
      </c>
      <c r="E235">
        <f t="shared" si="3"/>
        <v>0.13379799050857977</v>
      </c>
    </row>
    <row r="236" spans="1:5">
      <c r="A236" s="3" t="s">
        <v>3089</v>
      </c>
      <c r="B236" t="s">
        <v>17</v>
      </c>
      <c r="C236" s="3">
        <v>8137</v>
      </c>
      <c r="D236">
        <f>VLOOKUP(A236,Feuil2!$E$2:$J$578,6,FALSE)</f>
        <v>62437</v>
      </c>
      <c r="E236">
        <f t="shared" si="3"/>
        <v>0.13032336595288049</v>
      </c>
    </row>
    <row r="237" spans="1:5">
      <c r="A237" s="3" t="s">
        <v>3099</v>
      </c>
      <c r="B237" t="s">
        <v>17</v>
      </c>
      <c r="C237" s="3">
        <v>12124</v>
      </c>
      <c r="D237">
        <f>VLOOKUP(A237,Feuil2!$E$2:$J$578,6,FALSE)</f>
        <v>70691</v>
      </c>
      <c r="E237">
        <f t="shared" si="3"/>
        <v>0.17150698108670129</v>
      </c>
    </row>
    <row r="238" spans="1:5">
      <c r="A238" s="3" t="s">
        <v>3110</v>
      </c>
      <c r="B238" t="s">
        <v>17</v>
      </c>
      <c r="C238" s="3">
        <v>12260</v>
      </c>
      <c r="D238">
        <f>VLOOKUP(A238,Feuil2!$E$2:$J$578,6,FALSE)</f>
        <v>77591</v>
      </c>
      <c r="E238">
        <f t="shared" si="3"/>
        <v>0.15800801639365392</v>
      </c>
    </row>
    <row r="239" spans="1:5">
      <c r="A239" s="3" t="s">
        <v>3120</v>
      </c>
      <c r="B239" t="s">
        <v>17</v>
      </c>
      <c r="C239" s="3">
        <v>15621</v>
      </c>
      <c r="D239">
        <f>VLOOKUP(A239,Feuil2!$E$2:$J$578,6,FALSE)</f>
        <v>86990</v>
      </c>
      <c r="E239">
        <f t="shared" si="3"/>
        <v>0.17957236463961374</v>
      </c>
    </row>
    <row r="240" spans="1:5">
      <c r="A240" s="3" t="s">
        <v>3135</v>
      </c>
      <c r="B240" t="s">
        <v>17</v>
      </c>
      <c r="C240" s="3">
        <v>10922</v>
      </c>
      <c r="D240">
        <f>VLOOKUP(A240,Feuil2!$E$2:$J$578,6,FALSE)</f>
        <v>70857</v>
      </c>
      <c r="E240">
        <f t="shared" si="3"/>
        <v>0.15414143980128991</v>
      </c>
    </row>
    <row r="241" spans="1:5">
      <c r="A241" s="3" t="s">
        <v>3144</v>
      </c>
      <c r="B241" t="s">
        <v>17</v>
      </c>
      <c r="C241" s="3">
        <v>10215</v>
      </c>
      <c r="D241">
        <f>VLOOKUP(A241,Feuil2!$E$2:$J$578,6,FALSE)</f>
        <v>52508</v>
      </c>
      <c r="E241">
        <f t="shared" si="3"/>
        <v>0.19454178410908815</v>
      </c>
    </row>
    <row r="242" spans="1:5">
      <c r="A242" s="3" t="s">
        <v>3154</v>
      </c>
      <c r="B242" t="s">
        <v>17</v>
      </c>
      <c r="C242" s="3">
        <v>10280</v>
      </c>
      <c r="D242">
        <f>VLOOKUP(A242,Feuil2!$E$2:$J$578,6,FALSE)</f>
        <v>55969</v>
      </c>
      <c r="E242">
        <f t="shared" si="3"/>
        <v>0.18367310475441762</v>
      </c>
    </row>
    <row r="243" spans="1:5">
      <c r="A243" s="3" t="s">
        <v>3166</v>
      </c>
      <c r="B243" t="s">
        <v>17</v>
      </c>
      <c r="C243" s="3">
        <v>14492</v>
      </c>
      <c r="D243">
        <f>VLOOKUP(A243,Feuil2!$E$2:$J$578,6,FALSE)</f>
        <v>63029</v>
      </c>
      <c r="E243">
        <f t="shared" si="3"/>
        <v>0.22992590712211838</v>
      </c>
    </row>
    <row r="244" spans="1:5">
      <c r="A244" s="3" t="s">
        <v>3175</v>
      </c>
      <c r="B244" t="s">
        <v>17</v>
      </c>
      <c r="C244" s="3">
        <v>14304</v>
      </c>
      <c r="D244">
        <f>VLOOKUP(A244,Feuil2!$E$2:$J$578,6,FALSE)</f>
        <v>62404</v>
      </c>
      <c r="E244">
        <f t="shared" si="3"/>
        <v>0.22921607589257098</v>
      </c>
    </row>
    <row r="245" spans="1:5">
      <c r="A245" s="3" t="s">
        <v>3188</v>
      </c>
      <c r="B245" t="s">
        <v>17</v>
      </c>
      <c r="C245" s="3">
        <v>17349</v>
      </c>
      <c r="D245">
        <f>VLOOKUP(A245,Feuil2!$E$2:$J$578,6,FALSE)</f>
        <v>63077</v>
      </c>
      <c r="E245">
        <f t="shared" si="3"/>
        <v>0.27504478653074815</v>
      </c>
    </row>
    <row r="246" spans="1:5">
      <c r="A246" s="3" t="s">
        <v>3202</v>
      </c>
      <c r="B246" t="s">
        <v>17</v>
      </c>
      <c r="C246" s="3">
        <v>13066</v>
      </c>
      <c r="D246">
        <f>VLOOKUP(A246,Feuil2!$E$2:$J$578,6,FALSE)</f>
        <v>59111</v>
      </c>
      <c r="E246">
        <f t="shared" si="3"/>
        <v>0.22104176887550542</v>
      </c>
    </row>
    <row r="247" spans="1:5">
      <c r="A247" s="3" t="s">
        <v>3211</v>
      </c>
      <c r="B247" t="s">
        <v>17</v>
      </c>
      <c r="C247" s="3">
        <v>14558</v>
      </c>
      <c r="D247">
        <f>VLOOKUP(A247,Feuil2!$E$2:$J$578,6,FALSE)</f>
        <v>50242</v>
      </c>
      <c r="E247">
        <f t="shared" si="3"/>
        <v>0.28975757334501018</v>
      </c>
    </row>
    <row r="248" spans="1:5">
      <c r="A248" s="3" t="s">
        <v>3217</v>
      </c>
      <c r="B248" t="s">
        <v>17</v>
      </c>
      <c r="C248" s="3">
        <v>8469</v>
      </c>
      <c r="D248">
        <f>VLOOKUP(A248,Feuil2!$E$2:$J$578,6,FALSE)</f>
        <v>59188</v>
      </c>
      <c r="E248">
        <f t="shared" si="3"/>
        <v>0.14308643643981889</v>
      </c>
    </row>
    <row r="249" spans="1:5">
      <c r="A249" s="3" t="s">
        <v>3233</v>
      </c>
      <c r="B249" t="s">
        <v>17</v>
      </c>
      <c r="C249" s="3">
        <v>8947</v>
      </c>
      <c r="D249">
        <f>VLOOKUP(A249,Feuil2!$E$2:$J$578,6,FALSE)</f>
        <v>63461</v>
      </c>
      <c r="E249">
        <f t="shared" si="3"/>
        <v>0.14098422653283119</v>
      </c>
    </row>
    <row r="250" spans="1:5">
      <c r="A250" s="3" t="s">
        <v>3242</v>
      </c>
      <c r="B250" t="s">
        <v>17</v>
      </c>
      <c r="C250" s="3">
        <v>9514</v>
      </c>
      <c r="D250">
        <f>VLOOKUP(A250,Feuil2!$E$2:$J$578,6,FALSE)</f>
        <v>59622</v>
      </c>
      <c r="E250">
        <f t="shared" si="3"/>
        <v>0.15957197007815907</v>
      </c>
    </row>
    <row r="251" spans="1:5">
      <c r="A251" s="3" t="s">
        <v>3250</v>
      </c>
      <c r="B251" t="s">
        <v>17</v>
      </c>
      <c r="C251" s="3">
        <v>9501</v>
      </c>
      <c r="D251">
        <f>VLOOKUP(A251,Feuil2!$E$2:$J$578,6,FALSE)</f>
        <v>62311</v>
      </c>
      <c r="E251">
        <f t="shared" si="3"/>
        <v>0.15247709072234436</v>
      </c>
    </row>
    <row r="252" spans="1:5">
      <c r="A252" s="3" t="s">
        <v>3265</v>
      </c>
      <c r="B252" t="s">
        <v>17</v>
      </c>
      <c r="C252" s="3">
        <v>7413</v>
      </c>
      <c r="D252">
        <f>VLOOKUP(A252,Feuil2!$E$2:$J$578,6,FALSE)</f>
        <v>55329</v>
      </c>
      <c r="E252">
        <f t="shared" si="3"/>
        <v>0.13398037195683998</v>
      </c>
    </row>
    <row r="253" spans="1:5">
      <c r="A253" s="3" t="s">
        <v>3286</v>
      </c>
      <c r="B253" t="s">
        <v>17</v>
      </c>
      <c r="C253" s="3">
        <v>13653</v>
      </c>
      <c r="D253">
        <f>VLOOKUP(A253,Feuil2!$E$2:$J$578,6,FALSE)</f>
        <v>63286</v>
      </c>
      <c r="E253">
        <f t="shared" si="3"/>
        <v>0.21573491767531525</v>
      </c>
    </row>
    <row r="254" spans="1:5">
      <c r="A254" s="3" t="s">
        <v>3299</v>
      </c>
      <c r="B254" t="s">
        <v>17</v>
      </c>
      <c r="C254" s="3">
        <v>19768</v>
      </c>
      <c r="D254">
        <f>VLOOKUP(A254,Feuil2!$E$2:$J$578,6,FALSE)</f>
        <v>77582</v>
      </c>
      <c r="E254">
        <f t="shared" si="3"/>
        <v>0.25480137145214093</v>
      </c>
    </row>
    <row r="255" spans="1:5">
      <c r="A255" s="3" t="s">
        <v>3308</v>
      </c>
      <c r="B255" t="s">
        <v>17</v>
      </c>
      <c r="C255" s="3">
        <v>15444</v>
      </c>
      <c r="D255">
        <f>VLOOKUP(A255,Feuil2!$E$2:$J$578,6,FALSE)</f>
        <v>62520</v>
      </c>
      <c r="E255">
        <f t="shared" si="3"/>
        <v>0.2470249520153551</v>
      </c>
    </row>
    <row r="256" spans="1:5">
      <c r="A256" s="3" t="s">
        <v>3317</v>
      </c>
      <c r="B256" t="s">
        <v>17</v>
      </c>
      <c r="C256" s="3">
        <v>16759</v>
      </c>
      <c r="D256">
        <f>VLOOKUP(A256,Feuil2!$E$2:$J$578,6,FALSE)</f>
        <v>68875</v>
      </c>
      <c r="E256">
        <f t="shared" si="3"/>
        <v>0.24332486388384755</v>
      </c>
    </row>
    <row r="257" spans="1:5">
      <c r="A257" s="3" t="s">
        <v>3326</v>
      </c>
      <c r="B257" t="s">
        <v>17</v>
      </c>
      <c r="C257" s="3">
        <v>16818</v>
      </c>
      <c r="D257">
        <f>VLOOKUP(A257,Feuil2!$E$2:$J$578,6,FALSE)</f>
        <v>64071</v>
      </c>
      <c r="E257">
        <f t="shared" si="3"/>
        <v>0.26249005010066956</v>
      </c>
    </row>
    <row r="258" spans="1:5">
      <c r="A258" s="3" t="s">
        <v>3335</v>
      </c>
      <c r="B258" t="s">
        <v>17</v>
      </c>
      <c r="C258" s="3">
        <v>12220</v>
      </c>
      <c r="D258">
        <f>VLOOKUP(A258,Feuil2!$E$2:$J$578,6,FALSE)</f>
        <v>48383</v>
      </c>
      <c r="E258">
        <f t="shared" si="3"/>
        <v>0.25256805076163114</v>
      </c>
    </row>
    <row r="259" spans="1:5">
      <c r="A259" s="3" t="s">
        <v>3343</v>
      </c>
      <c r="B259" t="s">
        <v>17</v>
      </c>
      <c r="C259" s="3">
        <v>10035</v>
      </c>
      <c r="D259">
        <f>VLOOKUP(A259,Feuil2!$E$2:$J$578,6,FALSE)</f>
        <v>82641</v>
      </c>
      <c r="E259">
        <f t="shared" ref="E259:E322" si="4">C259/D259</f>
        <v>0.12142883072566886</v>
      </c>
    </row>
    <row r="260" spans="1:5">
      <c r="A260" s="3" t="s">
        <v>3357</v>
      </c>
      <c r="B260" t="s">
        <v>17</v>
      </c>
      <c r="C260" s="3">
        <v>13381</v>
      </c>
      <c r="D260">
        <f>VLOOKUP(A260,Feuil2!$E$2:$J$578,6,FALSE)</f>
        <v>82388</v>
      </c>
      <c r="E260">
        <f t="shared" si="4"/>
        <v>0.16241442928581831</v>
      </c>
    </row>
    <row r="261" spans="1:5">
      <c r="A261" s="3" t="s">
        <v>3368</v>
      </c>
      <c r="B261" t="s">
        <v>17</v>
      </c>
      <c r="C261" s="3">
        <v>13287</v>
      </c>
      <c r="D261">
        <f>VLOOKUP(A261,Feuil2!$E$2:$J$578,6,FALSE)</f>
        <v>73325</v>
      </c>
      <c r="E261">
        <f t="shared" si="4"/>
        <v>0.18120695533583361</v>
      </c>
    </row>
    <row r="262" spans="1:5">
      <c r="A262" s="3" t="s">
        <v>3375</v>
      </c>
      <c r="B262" t="s">
        <v>17</v>
      </c>
      <c r="C262" s="3">
        <v>14470</v>
      </c>
      <c r="D262">
        <f>VLOOKUP(A262,Feuil2!$E$2:$J$578,6,FALSE)</f>
        <v>85869</v>
      </c>
      <c r="E262">
        <f t="shared" si="4"/>
        <v>0.16851250160127637</v>
      </c>
    </row>
    <row r="263" spans="1:5">
      <c r="A263" s="3" t="s">
        <v>3385</v>
      </c>
      <c r="B263" t="s">
        <v>17</v>
      </c>
      <c r="C263" s="3">
        <v>8700</v>
      </c>
      <c r="D263">
        <f>VLOOKUP(A263,Feuil2!$E$2:$J$578,6,FALSE)</f>
        <v>63162</v>
      </c>
      <c r="E263">
        <f t="shared" si="4"/>
        <v>0.13774104683195593</v>
      </c>
    </row>
    <row r="264" spans="1:5">
      <c r="A264" s="3" t="s">
        <v>3398</v>
      </c>
      <c r="B264" t="s">
        <v>17</v>
      </c>
      <c r="C264" s="3">
        <v>11842</v>
      </c>
      <c r="D264">
        <f>VLOOKUP(A264,Feuil2!$E$2:$J$578,6,FALSE)</f>
        <v>73773</v>
      </c>
      <c r="E264">
        <f t="shared" si="4"/>
        <v>0.16051943122822712</v>
      </c>
    </row>
    <row r="265" spans="1:5">
      <c r="A265" s="3" t="s">
        <v>3408</v>
      </c>
      <c r="B265" t="s">
        <v>17</v>
      </c>
      <c r="C265" s="3">
        <v>14966</v>
      </c>
      <c r="D265">
        <f>VLOOKUP(A265,Feuil2!$E$2:$J$578,6,FALSE)</f>
        <v>68229</v>
      </c>
      <c r="E265">
        <f t="shared" si="4"/>
        <v>0.21934954344926644</v>
      </c>
    </row>
    <row r="266" spans="1:5">
      <c r="A266" s="3" t="s">
        <v>3419</v>
      </c>
      <c r="B266" t="s">
        <v>17</v>
      </c>
      <c r="C266" s="3">
        <v>11926</v>
      </c>
      <c r="D266">
        <f>VLOOKUP(A266,Feuil2!$E$2:$J$578,6,FALSE)</f>
        <v>58849</v>
      </c>
      <c r="E266">
        <f t="shared" si="4"/>
        <v>0.20265425070944282</v>
      </c>
    </row>
    <row r="267" spans="1:5">
      <c r="A267" s="3" t="s">
        <v>3434</v>
      </c>
      <c r="B267" t="s">
        <v>17</v>
      </c>
      <c r="C267" s="3">
        <v>11258</v>
      </c>
      <c r="D267">
        <f>VLOOKUP(A267,Feuil2!$E$2:$J$578,6,FALSE)</f>
        <v>56661</v>
      </c>
      <c r="E267">
        <f t="shared" si="4"/>
        <v>0.19869045728102222</v>
      </c>
    </row>
    <row r="268" spans="1:5">
      <c r="A268" s="3" t="s">
        <v>3445</v>
      </c>
      <c r="B268" t="s">
        <v>17</v>
      </c>
      <c r="C268" s="3">
        <v>18471</v>
      </c>
      <c r="D268">
        <f>VLOOKUP(A268,Feuil2!$E$2:$J$578,6,FALSE)</f>
        <v>65048</v>
      </c>
      <c r="E268">
        <f t="shared" si="4"/>
        <v>0.28395953757225434</v>
      </c>
    </row>
    <row r="269" spans="1:5">
      <c r="A269" s="3" t="s">
        <v>3453</v>
      </c>
      <c r="B269" t="s">
        <v>17</v>
      </c>
      <c r="C269" s="3">
        <v>16730</v>
      </c>
      <c r="D269">
        <f>VLOOKUP(A269,Feuil2!$E$2:$J$578,6,FALSE)</f>
        <v>57783</v>
      </c>
      <c r="E269">
        <f t="shared" si="4"/>
        <v>0.2895315231123341</v>
      </c>
    </row>
    <row r="270" spans="1:5">
      <c r="A270" s="3" t="s">
        <v>3461</v>
      </c>
      <c r="B270" t="s">
        <v>17</v>
      </c>
      <c r="C270" s="3">
        <v>15766</v>
      </c>
      <c r="D270">
        <f>VLOOKUP(A270,Feuil2!$E$2:$J$578,6,FALSE)</f>
        <v>52940</v>
      </c>
      <c r="E270">
        <f t="shared" si="4"/>
        <v>0.29780884019644882</v>
      </c>
    </row>
    <row r="271" spans="1:5">
      <c r="A271" s="3" t="s">
        <v>3469</v>
      </c>
      <c r="B271" t="s">
        <v>17</v>
      </c>
      <c r="C271" s="3">
        <v>20956</v>
      </c>
      <c r="D271">
        <f>VLOOKUP(A271,Feuil2!$E$2:$J$578,6,FALSE)</f>
        <v>70881</v>
      </c>
      <c r="E271">
        <f t="shared" si="4"/>
        <v>0.29565045639875281</v>
      </c>
    </row>
    <row r="272" spans="1:5">
      <c r="A272" s="3" t="s">
        <v>3480</v>
      </c>
      <c r="B272" t="s">
        <v>17</v>
      </c>
      <c r="C272" s="3">
        <v>16121</v>
      </c>
      <c r="D272">
        <f>VLOOKUP(A272,Feuil2!$E$2:$J$578,6,FALSE)</f>
        <v>67129</v>
      </c>
      <c r="E272">
        <f t="shared" si="4"/>
        <v>0.24014956278210609</v>
      </c>
    </row>
    <row r="273" spans="1:5">
      <c r="A273" s="3" t="s">
        <v>3496</v>
      </c>
      <c r="B273" t="s">
        <v>17</v>
      </c>
      <c r="C273" s="3">
        <v>15283</v>
      </c>
      <c r="D273">
        <f>VLOOKUP(A273,Feuil2!$E$2:$J$578,6,FALSE)</f>
        <v>74552</v>
      </c>
      <c r="E273">
        <f t="shared" si="4"/>
        <v>0.2049978538469793</v>
      </c>
    </row>
    <row r="274" spans="1:5">
      <c r="A274" s="3" t="s">
        <v>3505</v>
      </c>
      <c r="B274" t="s">
        <v>17</v>
      </c>
      <c r="C274" s="3">
        <v>11816</v>
      </c>
      <c r="D274">
        <f>VLOOKUP(A274,Feuil2!$E$2:$J$578,6,FALSE)</f>
        <v>61056</v>
      </c>
      <c r="E274">
        <f t="shared" si="4"/>
        <v>0.19352725366876311</v>
      </c>
    </row>
    <row r="275" spans="1:5">
      <c r="A275" s="3" t="s">
        <v>3514</v>
      </c>
      <c r="B275" t="s">
        <v>17</v>
      </c>
      <c r="C275" s="3">
        <v>13749</v>
      </c>
      <c r="D275">
        <f>VLOOKUP(A275,Feuil2!$E$2:$J$578,6,FALSE)</f>
        <v>69540</v>
      </c>
      <c r="E275">
        <f t="shared" si="4"/>
        <v>0.19771354616048317</v>
      </c>
    </row>
    <row r="276" spans="1:5">
      <c r="A276" s="3" t="s">
        <v>3524</v>
      </c>
      <c r="B276" t="s">
        <v>17</v>
      </c>
      <c r="C276" s="3">
        <v>6287</v>
      </c>
      <c r="D276">
        <f>VLOOKUP(A276,Feuil2!$E$2:$J$578,6,FALSE)</f>
        <v>43912</v>
      </c>
      <c r="E276">
        <f t="shared" si="4"/>
        <v>0.14317270905447257</v>
      </c>
    </row>
    <row r="277" spans="1:5">
      <c r="A277" s="3" t="s">
        <v>3541</v>
      </c>
      <c r="B277" t="s">
        <v>17</v>
      </c>
      <c r="C277" s="3">
        <v>10804</v>
      </c>
      <c r="D277">
        <f>VLOOKUP(A277,Feuil2!$E$2:$J$578,6,FALSE)</f>
        <v>66275</v>
      </c>
      <c r="E277">
        <f t="shared" si="4"/>
        <v>0.16301772915880799</v>
      </c>
    </row>
    <row r="278" spans="1:5">
      <c r="A278" s="3" t="s">
        <v>3560</v>
      </c>
      <c r="B278" t="s">
        <v>17</v>
      </c>
      <c r="C278" s="3">
        <v>19071</v>
      </c>
      <c r="D278">
        <f>VLOOKUP(A278,Feuil2!$E$2:$J$578,6,FALSE)</f>
        <v>72111</v>
      </c>
      <c r="E278">
        <f t="shared" si="4"/>
        <v>0.26446727961060035</v>
      </c>
    </row>
    <row r="279" spans="1:5">
      <c r="A279" s="3" t="s">
        <v>3574</v>
      </c>
      <c r="B279" t="s">
        <v>17</v>
      </c>
      <c r="C279" s="3">
        <v>11758</v>
      </c>
      <c r="D279">
        <f>VLOOKUP(A279,Feuil2!$E$2:$J$578,6,FALSE)</f>
        <v>74531</v>
      </c>
      <c r="E279">
        <f t="shared" si="4"/>
        <v>0.15775985831399014</v>
      </c>
    </row>
    <row r="280" spans="1:5">
      <c r="A280" s="3" t="s">
        <v>3587</v>
      </c>
      <c r="B280" t="s">
        <v>17</v>
      </c>
      <c r="C280" s="3">
        <v>16919</v>
      </c>
      <c r="D280">
        <f>VLOOKUP(A280,Feuil2!$E$2:$J$578,6,FALSE)</f>
        <v>76774</v>
      </c>
      <c r="E280">
        <f t="shared" si="4"/>
        <v>0.22037408497668481</v>
      </c>
    </row>
    <row r="281" spans="1:5">
      <c r="A281" s="3" t="s">
        <v>3594</v>
      </c>
      <c r="B281" t="s">
        <v>17</v>
      </c>
      <c r="C281" s="3">
        <v>13083</v>
      </c>
      <c r="D281">
        <f>VLOOKUP(A281,Feuil2!$E$2:$J$578,6,FALSE)</f>
        <v>69795</v>
      </c>
      <c r="E281">
        <f t="shared" si="4"/>
        <v>0.18744895766172362</v>
      </c>
    </row>
    <row r="282" spans="1:5">
      <c r="A282" s="3" t="s">
        <v>3602</v>
      </c>
      <c r="B282" t="s">
        <v>17</v>
      </c>
      <c r="C282" s="3">
        <v>9720</v>
      </c>
      <c r="D282">
        <f>VLOOKUP(A282,Feuil2!$E$2:$J$578,6,FALSE)</f>
        <v>54376</v>
      </c>
      <c r="E282">
        <f t="shared" si="4"/>
        <v>0.17875533323525084</v>
      </c>
    </row>
    <row r="283" spans="1:5">
      <c r="A283" s="3" t="s">
        <v>3614</v>
      </c>
      <c r="B283" t="s">
        <v>17</v>
      </c>
      <c r="C283" s="3">
        <v>10203</v>
      </c>
      <c r="D283">
        <f>VLOOKUP(A283,Feuil2!$E$2:$J$578,6,FALSE)</f>
        <v>47973</v>
      </c>
      <c r="E283">
        <f t="shared" si="4"/>
        <v>0.21268213370020636</v>
      </c>
    </row>
    <row r="284" spans="1:5">
      <c r="A284" s="3" t="s">
        <v>3630</v>
      </c>
      <c r="B284" t="s">
        <v>17</v>
      </c>
      <c r="C284" s="3">
        <v>8776</v>
      </c>
      <c r="D284">
        <f>VLOOKUP(A284,Feuil2!$E$2:$J$578,6,FALSE)</f>
        <v>66958</v>
      </c>
      <c r="E284">
        <f t="shared" si="4"/>
        <v>0.13106723617790256</v>
      </c>
    </row>
    <row r="285" spans="1:5">
      <c r="A285" s="3" t="s">
        <v>3645</v>
      </c>
      <c r="B285" t="s">
        <v>17</v>
      </c>
      <c r="C285" s="3">
        <v>12965</v>
      </c>
      <c r="D285">
        <f>VLOOKUP(A285,Feuil2!$E$2:$J$578,6,FALSE)</f>
        <v>58135</v>
      </c>
      <c r="E285">
        <f t="shared" si="4"/>
        <v>0.22301539520082567</v>
      </c>
    </row>
    <row r="286" spans="1:5">
      <c r="A286" s="3" t="s">
        <v>3660</v>
      </c>
      <c r="B286" t="s">
        <v>17</v>
      </c>
      <c r="C286" s="3">
        <v>13186</v>
      </c>
      <c r="D286">
        <f>VLOOKUP(A286,Feuil2!$E$2:$J$578,6,FALSE)</f>
        <v>68058</v>
      </c>
      <c r="E286">
        <f t="shared" si="4"/>
        <v>0.19374651032942491</v>
      </c>
    </row>
    <row r="287" spans="1:5">
      <c r="A287" s="3" t="s">
        <v>3671</v>
      </c>
      <c r="B287" t="s">
        <v>17</v>
      </c>
      <c r="C287" s="3">
        <v>18585</v>
      </c>
      <c r="D287">
        <f>VLOOKUP(A287,Feuil2!$E$2:$J$578,6,FALSE)</f>
        <v>73783</v>
      </c>
      <c r="E287">
        <f t="shared" si="4"/>
        <v>0.25188729111041841</v>
      </c>
    </row>
    <row r="288" spans="1:5">
      <c r="A288" s="3" t="s">
        <v>3681</v>
      </c>
      <c r="B288" t="s">
        <v>17</v>
      </c>
      <c r="C288" s="3">
        <v>17064</v>
      </c>
      <c r="D288">
        <f>VLOOKUP(A288,Feuil2!$E$2:$J$578,6,FALSE)</f>
        <v>68299</v>
      </c>
      <c r="E288">
        <f t="shared" si="4"/>
        <v>0.24984260384485862</v>
      </c>
    </row>
    <row r="289" spans="1:5">
      <c r="A289" s="3" t="s">
        <v>3697</v>
      </c>
      <c r="B289" t="s">
        <v>17</v>
      </c>
      <c r="C289" s="3">
        <v>19463</v>
      </c>
      <c r="D289">
        <f>VLOOKUP(A289,Feuil2!$E$2:$J$578,6,FALSE)</f>
        <v>79426</v>
      </c>
      <c r="E289">
        <f t="shared" si="4"/>
        <v>0.2450457029184398</v>
      </c>
    </row>
    <row r="290" spans="1:5">
      <c r="A290" s="3" t="s">
        <v>3706</v>
      </c>
      <c r="B290" t="s">
        <v>17</v>
      </c>
      <c r="C290" s="3">
        <v>17489</v>
      </c>
      <c r="D290">
        <f>VLOOKUP(A290,Feuil2!$E$2:$J$578,6,FALSE)</f>
        <v>76482</v>
      </c>
      <c r="E290">
        <f t="shared" si="4"/>
        <v>0.22866818336340577</v>
      </c>
    </row>
    <row r="291" spans="1:5">
      <c r="A291" s="3" t="s">
        <v>3714</v>
      </c>
      <c r="B291" t="s">
        <v>17</v>
      </c>
      <c r="C291" s="3">
        <v>16192</v>
      </c>
      <c r="D291">
        <f>VLOOKUP(A291,Feuil2!$E$2:$J$578,6,FALSE)</f>
        <v>64271</v>
      </c>
      <c r="E291">
        <f t="shared" si="4"/>
        <v>0.25193322027041742</v>
      </c>
    </row>
    <row r="292" spans="1:5">
      <c r="A292" s="3" t="s">
        <v>3723</v>
      </c>
      <c r="B292" t="s">
        <v>17</v>
      </c>
      <c r="C292" s="3">
        <v>14100</v>
      </c>
      <c r="D292">
        <f>VLOOKUP(A292,Feuil2!$E$2:$J$578,6,FALSE)</f>
        <v>57772</v>
      </c>
      <c r="E292">
        <f t="shared" si="4"/>
        <v>0.24406286782524406</v>
      </c>
    </row>
    <row r="293" spans="1:5">
      <c r="A293" s="3" t="s">
        <v>3731</v>
      </c>
      <c r="B293" t="s">
        <v>17</v>
      </c>
      <c r="C293" s="3">
        <v>17846</v>
      </c>
      <c r="D293">
        <f>VLOOKUP(A293,Feuil2!$E$2:$J$578,6,FALSE)</f>
        <v>70980</v>
      </c>
      <c r="E293">
        <f t="shared" si="4"/>
        <v>0.25142293603832067</v>
      </c>
    </row>
    <row r="294" spans="1:5">
      <c r="A294" s="3" t="s">
        <v>3738</v>
      </c>
      <c r="B294" t="s">
        <v>17</v>
      </c>
      <c r="C294" s="3">
        <v>16325</v>
      </c>
      <c r="D294">
        <f>VLOOKUP(A294,Feuil2!$E$2:$J$578,6,FALSE)</f>
        <v>60631</v>
      </c>
      <c r="E294">
        <f t="shared" si="4"/>
        <v>0.26925170292424666</v>
      </c>
    </row>
    <row r="295" spans="1:5">
      <c r="A295" s="3" t="s">
        <v>3749</v>
      </c>
      <c r="B295" t="s">
        <v>17</v>
      </c>
      <c r="C295" s="3">
        <v>16634</v>
      </c>
      <c r="D295">
        <f>VLOOKUP(A295,Feuil2!$E$2:$J$578,6,FALSE)</f>
        <v>59397</v>
      </c>
      <c r="E295">
        <f t="shared" si="4"/>
        <v>0.28004781386265298</v>
      </c>
    </row>
    <row r="296" spans="1:5">
      <c r="A296" s="3" t="s">
        <v>3756</v>
      </c>
      <c r="B296" t="s">
        <v>17</v>
      </c>
      <c r="C296" s="3">
        <v>13892</v>
      </c>
      <c r="D296">
        <f>VLOOKUP(A296,Feuil2!$E$2:$J$578,6,FALSE)</f>
        <v>61160</v>
      </c>
      <c r="E296">
        <f t="shared" si="4"/>
        <v>0.22714192282537607</v>
      </c>
    </row>
    <row r="297" spans="1:5">
      <c r="A297" s="3" t="s">
        <v>3764</v>
      </c>
      <c r="B297" t="s">
        <v>17</v>
      </c>
      <c r="C297" s="3">
        <v>17438</v>
      </c>
      <c r="D297">
        <f>VLOOKUP(A297,Feuil2!$E$2:$J$578,6,FALSE)</f>
        <v>64604</v>
      </c>
      <c r="E297">
        <f t="shared" si="4"/>
        <v>0.26992136709801251</v>
      </c>
    </row>
    <row r="298" spans="1:5">
      <c r="A298" s="3" t="s">
        <v>3774</v>
      </c>
      <c r="B298" t="s">
        <v>17</v>
      </c>
      <c r="C298" s="3">
        <v>19343</v>
      </c>
      <c r="D298">
        <f>VLOOKUP(A298,Feuil2!$E$2:$J$578,6,FALSE)</f>
        <v>69322</v>
      </c>
      <c r="E298">
        <f t="shared" si="4"/>
        <v>0.27903118779031189</v>
      </c>
    </row>
    <row r="299" spans="1:5">
      <c r="A299" s="3" t="s">
        <v>3786</v>
      </c>
      <c r="B299" t="s">
        <v>17</v>
      </c>
      <c r="C299" s="3">
        <v>13447</v>
      </c>
      <c r="D299">
        <f>VLOOKUP(A299,Feuil2!$E$2:$J$578,6,FALSE)</f>
        <v>55698</v>
      </c>
      <c r="E299">
        <f t="shared" si="4"/>
        <v>0.24142698122015152</v>
      </c>
    </row>
    <row r="300" spans="1:5">
      <c r="A300" s="3" t="s">
        <v>3800</v>
      </c>
      <c r="B300" t="s">
        <v>17</v>
      </c>
      <c r="C300" s="3">
        <v>15574</v>
      </c>
      <c r="D300">
        <f>VLOOKUP(A300,Feuil2!$E$2:$J$578,6,FALSE)</f>
        <v>71700</v>
      </c>
      <c r="E300">
        <f t="shared" si="4"/>
        <v>0.21721059972105997</v>
      </c>
    </row>
    <row r="301" spans="1:5">
      <c r="A301" s="3" t="s">
        <v>3809</v>
      </c>
      <c r="B301" t="s">
        <v>17</v>
      </c>
      <c r="C301" s="3">
        <v>13849</v>
      </c>
      <c r="D301">
        <f>VLOOKUP(A301,Feuil2!$E$2:$J$578,6,FALSE)</f>
        <v>56430</v>
      </c>
      <c r="E301">
        <f t="shared" si="4"/>
        <v>0.24541910331384015</v>
      </c>
    </row>
    <row r="302" spans="1:5">
      <c r="A302" s="3" t="s">
        <v>3820</v>
      </c>
      <c r="B302" t="s">
        <v>17</v>
      </c>
      <c r="C302" s="3">
        <v>14386</v>
      </c>
      <c r="D302">
        <f>VLOOKUP(A302,Feuil2!$E$2:$J$578,6,FALSE)</f>
        <v>58847</v>
      </c>
      <c r="E302">
        <f t="shared" si="4"/>
        <v>0.24446445868098629</v>
      </c>
    </row>
    <row r="303" spans="1:5">
      <c r="A303" s="3" t="s">
        <v>3828</v>
      </c>
      <c r="B303" t="s">
        <v>17</v>
      </c>
      <c r="C303" s="3">
        <v>15302</v>
      </c>
      <c r="D303">
        <f>VLOOKUP(A303,Feuil2!$E$2:$J$578,6,FALSE)</f>
        <v>59368</v>
      </c>
      <c r="E303">
        <f t="shared" si="4"/>
        <v>0.25774828190270854</v>
      </c>
    </row>
    <row r="304" spans="1:5">
      <c r="A304" s="3" t="s">
        <v>3840</v>
      </c>
      <c r="B304" t="s">
        <v>17</v>
      </c>
      <c r="C304" s="3">
        <v>10545</v>
      </c>
      <c r="D304">
        <f>VLOOKUP(A304,Feuil2!$E$2:$J$578,6,FALSE)</f>
        <v>57818</v>
      </c>
      <c r="E304">
        <f t="shared" si="4"/>
        <v>0.18238264900204088</v>
      </c>
    </row>
    <row r="305" spans="1:5">
      <c r="A305" s="3" t="s">
        <v>3850</v>
      </c>
      <c r="B305" t="s">
        <v>17</v>
      </c>
      <c r="C305" s="3">
        <v>12828</v>
      </c>
      <c r="D305">
        <f>VLOOKUP(A305,Feuil2!$E$2:$J$578,6,FALSE)</f>
        <v>56125</v>
      </c>
      <c r="E305">
        <f t="shared" si="4"/>
        <v>0.22856124721603563</v>
      </c>
    </row>
    <row r="306" spans="1:5">
      <c r="A306" s="3" t="s">
        <v>3860</v>
      </c>
      <c r="B306" t="s">
        <v>17</v>
      </c>
      <c r="C306" s="3">
        <v>11384</v>
      </c>
      <c r="D306">
        <f>VLOOKUP(A306,Feuil2!$E$2:$J$578,6,FALSE)</f>
        <v>59811</v>
      </c>
      <c r="E306">
        <f t="shared" si="4"/>
        <v>0.19033288191135411</v>
      </c>
    </row>
    <row r="307" spans="1:5">
      <c r="A307" s="3" t="s">
        <v>3872</v>
      </c>
      <c r="B307" t="s">
        <v>17</v>
      </c>
      <c r="C307" s="3">
        <v>22076</v>
      </c>
      <c r="D307">
        <f>VLOOKUP(A307,Feuil2!$E$2:$J$578,6,FALSE)</f>
        <v>85807</v>
      </c>
      <c r="E307">
        <f t="shared" si="4"/>
        <v>0.257275047490298</v>
      </c>
    </row>
    <row r="308" spans="1:5">
      <c r="A308" s="3" t="s">
        <v>3879</v>
      </c>
      <c r="B308" t="s">
        <v>17</v>
      </c>
      <c r="C308" s="3">
        <v>13030</v>
      </c>
      <c r="D308">
        <f>VLOOKUP(A308,Feuil2!$E$2:$J$578,6,FALSE)</f>
        <v>68196</v>
      </c>
      <c r="E308">
        <f t="shared" si="4"/>
        <v>0.19106692474631942</v>
      </c>
    </row>
    <row r="309" spans="1:5">
      <c r="A309" s="3" t="s">
        <v>3893</v>
      </c>
      <c r="B309" t="s">
        <v>17</v>
      </c>
      <c r="C309" s="3">
        <v>18899</v>
      </c>
      <c r="D309">
        <f>VLOOKUP(A309,Feuil2!$E$2:$J$578,6,FALSE)</f>
        <v>64369</v>
      </c>
      <c r="E309">
        <f t="shared" si="4"/>
        <v>0.2936040640681073</v>
      </c>
    </row>
    <row r="310" spans="1:5">
      <c r="A310" s="3" t="s">
        <v>3906</v>
      </c>
      <c r="B310" t="s">
        <v>17</v>
      </c>
      <c r="C310" s="3">
        <v>15146</v>
      </c>
      <c r="D310">
        <f>VLOOKUP(A310,Feuil2!$E$2:$J$578,6,FALSE)</f>
        <v>70705</v>
      </c>
      <c r="E310">
        <f t="shared" si="4"/>
        <v>0.21421398769535394</v>
      </c>
    </row>
    <row r="311" spans="1:5">
      <c r="A311" s="3" t="s">
        <v>3916</v>
      </c>
      <c r="B311" t="s">
        <v>17</v>
      </c>
      <c r="C311" s="3">
        <v>15526</v>
      </c>
      <c r="D311">
        <f>VLOOKUP(A311,Feuil2!$E$2:$J$578,6,FALSE)</f>
        <v>69786</v>
      </c>
      <c r="E311">
        <f t="shared" si="4"/>
        <v>0.22248015361247242</v>
      </c>
    </row>
    <row r="312" spans="1:5">
      <c r="A312" s="3" t="s">
        <v>3926</v>
      </c>
      <c r="B312" t="s">
        <v>17</v>
      </c>
      <c r="C312" s="3">
        <v>18764</v>
      </c>
      <c r="D312">
        <f>VLOOKUP(A312,Feuil2!$E$2:$J$578,6,FALSE)</f>
        <v>74394</v>
      </c>
      <c r="E312">
        <f t="shared" si="4"/>
        <v>0.25222464177218595</v>
      </c>
    </row>
    <row r="313" spans="1:5">
      <c r="A313" s="3" t="s">
        <v>3938</v>
      </c>
      <c r="B313" t="s">
        <v>17</v>
      </c>
      <c r="C313" s="3">
        <v>17922</v>
      </c>
      <c r="D313">
        <f>VLOOKUP(A313,Feuil2!$E$2:$J$578,6,FALSE)</f>
        <v>69894</v>
      </c>
      <c r="E313">
        <f t="shared" si="4"/>
        <v>0.25641685981629325</v>
      </c>
    </row>
    <row r="314" spans="1:5">
      <c r="A314" s="3" t="s">
        <v>3946</v>
      </c>
      <c r="B314" t="s">
        <v>17</v>
      </c>
      <c r="C314" s="3">
        <v>17915</v>
      </c>
      <c r="D314">
        <f>VLOOKUP(A314,Feuil2!$E$2:$J$578,6,FALSE)</f>
        <v>73480</v>
      </c>
      <c r="E314">
        <f t="shared" si="4"/>
        <v>0.24380783886771912</v>
      </c>
    </row>
    <row r="315" spans="1:5">
      <c r="A315" s="3" t="s">
        <v>3955</v>
      </c>
      <c r="B315" t="s">
        <v>17</v>
      </c>
      <c r="C315" s="3">
        <v>14876</v>
      </c>
      <c r="D315">
        <f>VLOOKUP(A315,Feuil2!$E$2:$J$578,6,FALSE)</f>
        <v>62502</v>
      </c>
      <c r="E315">
        <f t="shared" si="4"/>
        <v>0.23800838373172059</v>
      </c>
    </row>
    <row r="316" spans="1:5">
      <c r="A316" s="3" t="s">
        <v>3968</v>
      </c>
      <c r="B316" t="s">
        <v>17</v>
      </c>
      <c r="C316" s="3">
        <v>18749</v>
      </c>
      <c r="D316">
        <f>VLOOKUP(A316,Feuil2!$E$2:$J$578,6,FALSE)</f>
        <v>67499</v>
      </c>
      <c r="E316">
        <f t="shared" si="4"/>
        <v>0.27776707803078565</v>
      </c>
    </row>
    <row r="317" spans="1:5">
      <c r="A317" s="3" t="s">
        <v>3984</v>
      </c>
      <c r="B317" t="s">
        <v>17</v>
      </c>
      <c r="C317" s="3">
        <v>22089</v>
      </c>
      <c r="D317">
        <f>VLOOKUP(A317,Feuil2!$E$2:$J$578,6,FALSE)</f>
        <v>70292</v>
      </c>
      <c r="E317">
        <f t="shared" si="4"/>
        <v>0.31424628691743017</v>
      </c>
    </row>
    <row r="318" spans="1:5">
      <c r="A318" s="3" t="s">
        <v>3997</v>
      </c>
      <c r="B318" t="s">
        <v>17</v>
      </c>
      <c r="C318" s="3">
        <v>21761</v>
      </c>
      <c r="D318">
        <f>VLOOKUP(A318,Feuil2!$E$2:$J$578,6,FALSE)</f>
        <v>72215</v>
      </c>
      <c r="E318">
        <f t="shared" si="4"/>
        <v>0.30133628747490132</v>
      </c>
    </row>
    <row r="319" spans="1:5">
      <c r="A319" s="3" t="s">
        <v>4011</v>
      </c>
      <c r="B319" t="s">
        <v>17</v>
      </c>
      <c r="C319" s="3">
        <v>9301</v>
      </c>
      <c r="D319">
        <f>VLOOKUP(A319,Feuil2!$E$2:$J$578,6,FALSE)</f>
        <v>64793</v>
      </c>
      <c r="E319">
        <f t="shared" si="4"/>
        <v>0.14354945750312534</v>
      </c>
    </row>
    <row r="320" spans="1:5">
      <c r="A320" s="3" t="s">
        <v>4022</v>
      </c>
      <c r="B320" t="s">
        <v>17</v>
      </c>
      <c r="C320" s="3">
        <v>11766</v>
      </c>
      <c r="D320">
        <f>VLOOKUP(A320,Feuil2!$E$2:$J$578,6,FALSE)</f>
        <v>71644</v>
      </c>
      <c r="E320">
        <f t="shared" si="4"/>
        <v>0.16422868628217296</v>
      </c>
    </row>
    <row r="321" spans="1:5">
      <c r="A321" s="3" t="s">
        <v>4031</v>
      </c>
      <c r="B321" t="s">
        <v>17</v>
      </c>
      <c r="C321" s="3">
        <v>8687</v>
      </c>
      <c r="D321">
        <f>VLOOKUP(A321,Feuil2!$E$2:$J$578,6,FALSE)</f>
        <v>71045</v>
      </c>
      <c r="E321">
        <f t="shared" si="4"/>
        <v>0.12227461468083609</v>
      </c>
    </row>
    <row r="322" spans="1:5">
      <c r="A322" s="3" t="s">
        <v>4042</v>
      </c>
      <c r="B322" t="s">
        <v>17</v>
      </c>
      <c r="C322" s="3">
        <v>11880</v>
      </c>
      <c r="D322">
        <f>VLOOKUP(A322,Feuil2!$E$2:$J$578,6,FALSE)</f>
        <v>79430</v>
      </c>
      <c r="E322">
        <f t="shared" si="4"/>
        <v>0.14956565529396953</v>
      </c>
    </row>
    <row r="323" spans="1:5">
      <c r="A323" s="3" t="s">
        <v>4053</v>
      </c>
      <c r="B323" t="s">
        <v>17</v>
      </c>
      <c r="C323" s="3">
        <v>15921</v>
      </c>
      <c r="D323">
        <f>VLOOKUP(A323,Feuil2!$E$2:$J$578,6,FALSE)</f>
        <v>82532</v>
      </c>
      <c r="E323">
        <f t="shared" ref="E323:E386" si="5">C323/D323</f>
        <v>0.19290699365094752</v>
      </c>
    </row>
    <row r="324" spans="1:5">
      <c r="A324" s="3" t="s">
        <v>4065</v>
      </c>
      <c r="B324" t="s">
        <v>17</v>
      </c>
      <c r="C324" s="3">
        <v>6752</v>
      </c>
      <c r="D324">
        <f>VLOOKUP(A324,Feuil2!$E$2:$J$578,6,FALSE)</f>
        <v>54687</v>
      </c>
      <c r="E324">
        <f t="shared" si="5"/>
        <v>0.1234662716916269</v>
      </c>
    </row>
    <row r="325" spans="1:5">
      <c r="A325" s="3" t="s">
        <v>4080</v>
      </c>
      <c r="B325" t="s">
        <v>17</v>
      </c>
      <c r="C325" s="3">
        <v>8407</v>
      </c>
      <c r="D325">
        <f>VLOOKUP(A325,Feuil2!$E$2:$J$578,6,FALSE)</f>
        <v>63960</v>
      </c>
      <c r="E325">
        <f t="shared" si="5"/>
        <v>0.13144152595372108</v>
      </c>
    </row>
    <row r="326" spans="1:5">
      <c r="A326" s="3" t="s">
        <v>4093</v>
      </c>
      <c r="B326" t="s">
        <v>17</v>
      </c>
      <c r="C326" s="3">
        <v>9232</v>
      </c>
      <c r="D326">
        <f>VLOOKUP(A326,Feuil2!$E$2:$J$578,6,FALSE)</f>
        <v>67635</v>
      </c>
      <c r="E326">
        <f t="shared" si="5"/>
        <v>0.13649737561913211</v>
      </c>
    </row>
    <row r="327" spans="1:5">
      <c r="A327" s="3" t="s">
        <v>4102</v>
      </c>
      <c r="B327" t="s">
        <v>17</v>
      </c>
      <c r="C327" s="3">
        <v>7333</v>
      </c>
      <c r="D327">
        <f>VLOOKUP(A327,Feuil2!$E$2:$J$578,6,FALSE)</f>
        <v>65993</v>
      </c>
      <c r="E327">
        <f t="shared" si="5"/>
        <v>0.11111784583213372</v>
      </c>
    </row>
    <row r="328" spans="1:5">
      <c r="A328" s="3" t="s">
        <v>4116</v>
      </c>
      <c r="B328" t="s">
        <v>17</v>
      </c>
      <c r="C328" s="3">
        <v>7842</v>
      </c>
      <c r="D328">
        <f>VLOOKUP(A328,Feuil2!$E$2:$J$578,6,FALSE)</f>
        <v>66765</v>
      </c>
      <c r="E328">
        <f t="shared" si="5"/>
        <v>0.11745675129184453</v>
      </c>
    </row>
    <row r="329" spans="1:5">
      <c r="A329" s="3" t="s">
        <v>4127</v>
      </c>
      <c r="B329" t="s">
        <v>17</v>
      </c>
      <c r="C329" s="3">
        <v>8278</v>
      </c>
      <c r="D329">
        <f>VLOOKUP(A329,Feuil2!$E$2:$J$578,6,FALSE)</f>
        <v>74617</v>
      </c>
      <c r="E329">
        <f t="shared" si="5"/>
        <v>0.11093986625031829</v>
      </c>
    </row>
    <row r="330" spans="1:5">
      <c r="A330" s="3" t="s">
        <v>4144</v>
      </c>
      <c r="B330" t="s">
        <v>17</v>
      </c>
      <c r="C330" s="3">
        <v>10236</v>
      </c>
      <c r="D330">
        <f>VLOOKUP(A330,Feuil2!$E$2:$J$578,6,FALSE)</f>
        <v>71394</v>
      </c>
      <c r="E330">
        <f t="shared" si="5"/>
        <v>0.1433733927220775</v>
      </c>
    </row>
    <row r="331" spans="1:5">
      <c r="A331" s="3" t="s">
        <v>4152</v>
      </c>
      <c r="B331" t="s">
        <v>17</v>
      </c>
      <c r="C331" s="3">
        <v>11344</v>
      </c>
      <c r="D331">
        <f>VLOOKUP(A331,Feuil2!$E$2:$J$578,6,FALSE)</f>
        <v>73310</v>
      </c>
      <c r="E331">
        <f t="shared" si="5"/>
        <v>0.15474014459146093</v>
      </c>
    </row>
    <row r="332" spans="1:5">
      <c r="A332" s="3" t="s">
        <v>4164</v>
      </c>
      <c r="B332" t="s">
        <v>17</v>
      </c>
      <c r="C332" s="3">
        <v>12568</v>
      </c>
      <c r="D332">
        <f>VLOOKUP(A332,Feuil2!$E$2:$J$578,6,FALSE)</f>
        <v>53168</v>
      </c>
      <c r="E332">
        <f t="shared" si="5"/>
        <v>0.23638278663857959</v>
      </c>
    </row>
    <row r="333" spans="1:5">
      <c r="A333" s="3" t="s">
        <v>4178</v>
      </c>
      <c r="B333" t="s">
        <v>17</v>
      </c>
      <c r="C333" s="3">
        <v>19871</v>
      </c>
      <c r="D333">
        <f>VLOOKUP(A333,Feuil2!$E$2:$J$578,6,FALSE)</f>
        <v>72481</v>
      </c>
      <c r="E333">
        <f t="shared" si="5"/>
        <v>0.27415460603468494</v>
      </c>
    </row>
    <row r="334" spans="1:5">
      <c r="A334" s="3" t="s">
        <v>4193</v>
      </c>
      <c r="B334" t="s">
        <v>17</v>
      </c>
      <c r="C334" s="3">
        <v>14183</v>
      </c>
      <c r="D334">
        <f>VLOOKUP(A334,Feuil2!$E$2:$J$578,6,FALSE)</f>
        <v>63866</v>
      </c>
      <c r="E334">
        <f t="shared" si="5"/>
        <v>0.22207434315598285</v>
      </c>
    </row>
    <row r="335" spans="1:5">
      <c r="A335" s="3" t="s">
        <v>4205</v>
      </c>
      <c r="B335" t="s">
        <v>17</v>
      </c>
      <c r="C335" s="3">
        <v>17385</v>
      </c>
      <c r="D335">
        <f>VLOOKUP(A335,Feuil2!$E$2:$J$578,6,FALSE)</f>
        <v>74679</v>
      </c>
      <c r="E335">
        <f t="shared" si="5"/>
        <v>0.23279636845699594</v>
      </c>
    </row>
    <row r="336" spans="1:5">
      <c r="A336" s="3" t="s">
        <v>4215</v>
      </c>
      <c r="B336" t="s">
        <v>17</v>
      </c>
      <c r="C336" s="3">
        <v>4719</v>
      </c>
      <c r="D336">
        <f>VLOOKUP(A336,Feuil2!$E$2:$J$578,6,FALSE)</f>
        <v>48105</v>
      </c>
      <c r="E336">
        <f t="shared" si="5"/>
        <v>9.8097910820081069E-2</v>
      </c>
    </row>
    <row r="337" spans="1:5">
      <c r="A337" s="3" t="s">
        <v>4228</v>
      </c>
      <c r="B337" t="s">
        <v>17</v>
      </c>
      <c r="C337" s="3">
        <v>7769</v>
      </c>
      <c r="D337">
        <f>VLOOKUP(A337,Feuil2!$E$2:$J$578,6,FALSE)</f>
        <v>52964</v>
      </c>
      <c r="E337">
        <f t="shared" si="5"/>
        <v>0.14668454044256476</v>
      </c>
    </row>
    <row r="338" spans="1:5">
      <c r="A338" s="3" t="s">
        <v>4240</v>
      </c>
      <c r="B338" t="s">
        <v>17</v>
      </c>
      <c r="C338" s="3">
        <v>8204</v>
      </c>
      <c r="D338">
        <f>VLOOKUP(A338,Feuil2!$E$2:$J$578,6,FALSE)</f>
        <v>51580</v>
      </c>
      <c r="E338">
        <f t="shared" si="5"/>
        <v>0.15905389685924778</v>
      </c>
    </row>
    <row r="339" spans="1:5">
      <c r="A339" s="3" t="s">
        <v>4249</v>
      </c>
      <c r="B339" t="s">
        <v>17</v>
      </c>
      <c r="C339" s="3">
        <v>13522</v>
      </c>
      <c r="D339">
        <f>VLOOKUP(A339,Feuil2!$E$2:$J$578,6,FALSE)</f>
        <v>72314</v>
      </c>
      <c r="E339">
        <f t="shared" si="5"/>
        <v>0.18699007107890589</v>
      </c>
    </row>
    <row r="340" spans="1:5">
      <c r="A340" s="3" t="s">
        <v>4262</v>
      </c>
      <c r="B340" t="s">
        <v>17</v>
      </c>
      <c r="C340" s="3">
        <v>18594</v>
      </c>
      <c r="D340">
        <f>VLOOKUP(A340,Feuil2!$E$2:$J$578,6,FALSE)</f>
        <v>78369</v>
      </c>
      <c r="E340">
        <f t="shared" si="5"/>
        <v>0.23726218275083261</v>
      </c>
    </row>
    <row r="341" spans="1:5">
      <c r="A341" s="3" t="s">
        <v>4270</v>
      </c>
      <c r="B341" t="s">
        <v>17</v>
      </c>
      <c r="C341" s="3">
        <v>17186</v>
      </c>
      <c r="D341">
        <f>VLOOKUP(A341,Feuil2!$E$2:$J$578,6,FALSE)</f>
        <v>72972</v>
      </c>
      <c r="E341">
        <f t="shared" si="5"/>
        <v>0.23551499205174586</v>
      </c>
    </row>
    <row r="342" spans="1:5">
      <c r="A342" s="3" t="s">
        <v>4279</v>
      </c>
      <c r="B342" t="s">
        <v>17</v>
      </c>
      <c r="C342" s="3">
        <v>18018</v>
      </c>
      <c r="D342">
        <f>VLOOKUP(A342,Feuil2!$E$2:$J$578,6,FALSE)</f>
        <v>67469</v>
      </c>
      <c r="E342">
        <f t="shared" si="5"/>
        <v>0.26705598126547009</v>
      </c>
    </row>
    <row r="343" spans="1:5">
      <c r="A343" s="3" t="s">
        <v>4287</v>
      </c>
      <c r="B343" t="s">
        <v>17</v>
      </c>
      <c r="C343" s="3">
        <v>20005</v>
      </c>
      <c r="D343">
        <f>VLOOKUP(A343,Feuil2!$E$2:$J$578,6,FALSE)</f>
        <v>72326</v>
      </c>
      <c r="E343">
        <f t="shared" si="5"/>
        <v>0.27659486215192325</v>
      </c>
    </row>
    <row r="344" spans="1:5">
      <c r="A344" s="3" t="s">
        <v>4298</v>
      </c>
      <c r="B344" t="s">
        <v>17</v>
      </c>
      <c r="C344" s="3">
        <v>16247</v>
      </c>
      <c r="D344">
        <f>VLOOKUP(A344,Feuil2!$E$2:$J$578,6,FALSE)</f>
        <v>69833</v>
      </c>
      <c r="E344">
        <f t="shared" si="5"/>
        <v>0.23265504847278506</v>
      </c>
    </row>
    <row r="345" spans="1:5">
      <c r="A345" s="3" t="s">
        <v>4311</v>
      </c>
      <c r="B345" t="s">
        <v>17</v>
      </c>
      <c r="C345" s="3">
        <v>13052</v>
      </c>
      <c r="D345">
        <f>VLOOKUP(A345,Feuil2!$E$2:$J$578,6,FALSE)</f>
        <v>57459</v>
      </c>
      <c r="E345">
        <f t="shared" si="5"/>
        <v>0.22715327450878017</v>
      </c>
    </row>
    <row r="346" spans="1:5">
      <c r="A346" s="3" t="s">
        <v>4322</v>
      </c>
      <c r="B346" t="s">
        <v>17</v>
      </c>
      <c r="C346" s="3">
        <v>17130</v>
      </c>
      <c r="D346">
        <f>VLOOKUP(A346,Feuil2!$E$2:$J$578,6,FALSE)</f>
        <v>72857</v>
      </c>
      <c r="E346">
        <f t="shared" si="5"/>
        <v>0.23511810807472172</v>
      </c>
    </row>
    <row r="347" spans="1:5">
      <c r="A347" s="3" t="s">
        <v>4330</v>
      </c>
      <c r="B347" t="s">
        <v>17</v>
      </c>
      <c r="C347" s="3">
        <v>14694</v>
      </c>
      <c r="D347">
        <f>VLOOKUP(A347,Feuil2!$E$2:$J$578,6,FALSE)</f>
        <v>66348</v>
      </c>
      <c r="E347">
        <f t="shared" si="5"/>
        <v>0.22146862000361728</v>
      </c>
    </row>
    <row r="348" spans="1:5">
      <c r="A348" s="3" t="s">
        <v>4339</v>
      </c>
      <c r="B348" t="s">
        <v>17</v>
      </c>
      <c r="C348" s="3">
        <v>21890</v>
      </c>
      <c r="D348">
        <f>VLOOKUP(A348,Feuil2!$E$2:$J$578,6,FALSE)</f>
        <v>79473</v>
      </c>
      <c r="E348">
        <f t="shared" si="5"/>
        <v>0.2754394574257924</v>
      </c>
    </row>
    <row r="349" spans="1:5">
      <c r="A349" s="3" t="s">
        <v>4348</v>
      </c>
      <c r="B349" t="s">
        <v>17</v>
      </c>
      <c r="C349" s="3">
        <v>11055</v>
      </c>
      <c r="D349">
        <f>VLOOKUP(A349,Feuil2!$E$2:$J$578,6,FALSE)</f>
        <v>58639</v>
      </c>
      <c r="E349">
        <f t="shared" si="5"/>
        <v>0.18852640733982504</v>
      </c>
    </row>
    <row r="350" spans="1:5">
      <c r="A350" s="3" t="s">
        <v>4360</v>
      </c>
      <c r="B350" t="s">
        <v>17</v>
      </c>
      <c r="C350" s="3">
        <v>17167</v>
      </c>
      <c r="D350">
        <f>VLOOKUP(A350,Feuil2!$E$2:$J$578,6,FALSE)</f>
        <v>70635</v>
      </c>
      <c r="E350">
        <f t="shared" si="5"/>
        <v>0.24303815388971473</v>
      </c>
    </row>
    <row r="351" spans="1:5">
      <c r="A351" s="3" t="s">
        <v>4374</v>
      </c>
      <c r="B351" t="s">
        <v>17</v>
      </c>
      <c r="C351" s="3">
        <v>6513</v>
      </c>
      <c r="D351">
        <f>VLOOKUP(A351,Feuil2!$E$2:$J$578,6,FALSE)</f>
        <v>52918</v>
      </c>
      <c r="E351">
        <f t="shared" si="5"/>
        <v>0.12307721380248687</v>
      </c>
    </row>
    <row r="352" spans="1:5">
      <c r="A352" s="3" t="s">
        <v>4388</v>
      </c>
      <c r="B352" t="s">
        <v>17</v>
      </c>
      <c r="C352" s="3">
        <v>4512</v>
      </c>
      <c r="D352">
        <f>VLOOKUP(A352,Feuil2!$E$2:$J$578,6,FALSE)</f>
        <v>58986</v>
      </c>
      <c r="E352">
        <f t="shared" si="5"/>
        <v>7.6492727087783541E-2</v>
      </c>
    </row>
    <row r="353" spans="1:5">
      <c r="A353" s="3" t="s">
        <v>4406</v>
      </c>
      <c r="B353" t="s">
        <v>17</v>
      </c>
      <c r="C353" s="3">
        <v>5720</v>
      </c>
      <c r="D353">
        <f>VLOOKUP(A353,Feuil2!$E$2:$J$578,6,FALSE)</f>
        <v>55241</v>
      </c>
      <c r="E353">
        <f t="shared" si="5"/>
        <v>0.10354627903187849</v>
      </c>
    </row>
    <row r="354" spans="1:5">
      <c r="A354" s="3" t="s">
        <v>4429</v>
      </c>
      <c r="B354" t="s">
        <v>17</v>
      </c>
      <c r="C354" s="3">
        <v>5973</v>
      </c>
      <c r="D354">
        <f>VLOOKUP(A354,Feuil2!$E$2:$J$578,6,FALSE)</f>
        <v>63069</v>
      </c>
      <c r="E354">
        <f t="shared" si="5"/>
        <v>9.470579841126385E-2</v>
      </c>
    </row>
    <row r="355" spans="1:5">
      <c r="A355" s="3" t="s">
        <v>4446</v>
      </c>
      <c r="B355" t="s">
        <v>17</v>
      </c>
      <c r="C355" s="3">
        <v>8592</v>
      </c>
      <c r="D355">
        <f>VLOOKUP(A355,Feuil2!$E$2:$J$578,6,FALSE)</f>
        <v>67161</v>
      </c>
      <c r="E355">
        <f t="shared" si="5"/>
        <v>0.12793138875240095</v>
      </c>
    </row>
    <row r="356" spans="1:5">
      <c r="A356" s="3" t="s">
        <v>4460</v>
      </c>
      <c r="B356" t="s">
        <v>17</v>
      </c>
      <c r="C356" s="3">
        <v>8207</v>
      </c>
      <c r="D356">
        <f>VLOOKUP(A356,Feuil2!$E$2:$J$578,6,FALSE)</f>
        <v>61208</v>
      </c>
      <c r="E356">
        <f t="shared" si="5"/>
        <v>0.13408377989805254</v>
      </c>
    </row>
    <row r="357" spans="1:5">
      <c r="A357" s="3" t="s">
        <v>4476</v>
      </c>
      <c r="B357" t="s">
        <v>17</v>
      </c>
      <c r="C357" s="3">
        <v>7449</v>
      </c>
      <c r="D357">
        <f>VLOOKUP(A357,Feuil2!$E$2:$J$578,6,FALSE)</f>
        <v>48636</v>
      </c>
      <c r="E357">
        <f t="shared" si="5"/>
        <v>0.15315815445349124</v>
      </c>
    </row>
    <row r="358" spans="1:5">
      <c r="A358" s="3" t="s">
        <v>4494</v>
      </c>
      <c r="B358" t="s">
        <v>17</v>
      </c>
      <c r="C358" s="3">
        <v>14544</v>
      </c>
      <c r="D358">
        <f>VLOOKUP(A358,Feuil2!$E$2:$J$578,6,FALSE)</f>
        <v>81527</v>
      </c>
      <c r="E358">
        <f t="shared" si="5"/>
        <v>0.17839488758325464</v>
      </c>
    </row>
    <row r="359" spans="1:5">
      <c r="A359" s="3" t="s">
        <v>4501</v>
      </c>
      <c r="B359" t="s">
        <v>17</v>
      </c>
      <c r="C359" s="3">
        <v>14709</v>
      </c>
      <c r="D359">
        <f>VLOOKUP(A359,Feuil2!$E$2:$J$578,6,FALSE)</f>
        <v>69937</v>
      </c>
      <c r="E359">
        <f t="shared" si="5"/>
        <v>0.21031785750032173</v>
      </c>
    </row>
    <row r="360" spans="1:5">
      <c r="A360" s="3" t="s">
        <v>4509</v>
      </c>
      <c r="B360" t="s">
        <v>17</v>
      </c>
      <c r="C360" s="3">
        <v>11732</v>
      </c>
      <c r="D360">
        <f>VLOOKUP(A360,Feuil2!$E$2:$J$578,6,FALSE)</f>
        <v>74586</v>
      </c>
      <c r="E360">
        <f t="shared" si="5"/>
        <v>0.15729493470624514</v>
      </c>
    </row>
    <row r="361" spans="1:5">
      <c r="A361" s="3" t="s">
        <v>4523</v>
      </c>
      <c r="B361" t="s">
        <v>17</v>
      </c>
      <c r="C361" s="3">
        <v>13982</v>
      </c>
      <c r="D361">
        <f>VLOOKUP(A361,Feuil2!$E$2:$J$578,6,FALSE)</f>
        <v>70724</v>
      </c>
      <c r="E361">
        <f t="shared" si="5"/>
        <v>0.19769809399920818</v>
      </c>
    </row>
    <row r="362" spans="1:5">
      <c r="A362" s="3" t="s">
        <v>4532</v>
      </c>
      <c r="B362" t="s">
        <v>17</v>
      </c>
      <c r="C362" s="3">
        <v>8525</v>
      </c>
      <c r="D362">
        <f>VLOOKUP(A362,Feuil2!$E$2:$J$578,6,FALSE)</f>
        <v>62587</v>
      </c>
      <c r="E362">
        <f t="shared" si="5"/>
        <v>0.13621039512997907</v>
      </c>
    </row>
    <row r="363" spans="1:5">
      <c r="A363" s="3" t="s">
        <v>4543</v>
      </c>
      <c r="B363" t="s">
        <v>17</v>
      </c>
      <c r="C363" s="3">
        <v>12959</v>
      </c>
      <c r="D363">
        <f>VLOOKUP(A363,Feuil2!$E$2:$J$578,6,FALSE)</f>
        <v>63917</v>
      </c>
      <c r="E363">
        <f t="shared" si="5"/>
        <v>0.20274731292144499</v>
      </c>
    </row>
    <row r="364" spans="1:5">
      <c r="A364" s="3" t="s">
        <v>4551</v>
      </c>
      <c r="B364" t="s">
        <v>17</v>
      </c>
      <c r="C364" s="3">
        <v>9905</v>
      </c>
      <c r="D364">
        <f>VLOOKUP(A364,Feuil2!$E$2:$J$578,6,FALSE)</f>
        <v>53154</v>
      </c>
      <c r="E364">
        <f t="shared" si="5"/>
        <v>0.1863453361929488</v>
      </c>
    </row>
    <row r="365" spans="1:5">
      <c r="A365" s="3" t="s">
        <v>4562</v>
      </c>
      <c r="B365" t="s">
        <v>17</v>
      </c>
      <c r="C365" s="3">
        <v>16822</v>
      </c>
      <c r="D365">
        <f>VLOOKUP(A365,Feuil2!$E$2:$J$578,6,FALSE)</f>
        <v>72728</v>
      </c>
      <c r="E365">
        <f t="shared" si="5"/>
        <v>0.23130018699813001</v>
      </c>
    </row>
    <row r="366" spans="1:5">
      <c r="A366" s="3" t="s">
        <v>4571</v>
      </c>
      <c r="B366" t="s">
        <v>17</v>
      </c>
      <c r="C366" s="3">
        <v>19985</v>
      </c>
      <c r="D366">
        <f>VLOOKUP(A366,Feuil2!$E$2:$J$578,6,FALSE)</f>
        <v>73808</v>
      </c>
      <c r="E366">
        <f t="shared" si="5"/>
        <v>0.27077010622154779</v>
      </c>
    </row>
    <row r="367" spans="1:5">
      <c r="A367" s="3" t="s">
        <v>4581</v>
      </c>
      <c r="B367" t="s">
        <v>17</v>
      </c>
      <c r="C367" s="3">
        <v>9867</v>
      </c>
      <c r="D367">
        <f>VLOOKUP(A367,Feuil2!$E$2:$J$578,6,FALSE)</f>
        <v>57374</v>
      </c>
      <c r="E367">
        <f t="shared" si="5"/>
        <v>0.17197685362707846</v>
      </c>
    </row>
    <row r="368" spans="1:5">
      <c r="A368" s="3" t="s">
        <v>4592</v>
      </c>
      <c r="B368" t="s">
        <v>17</v>
      </c>
      <c r="C368" s="3">
        <v>12398</v>
      </c>
      <c r="D368">
        <f>VLOOKUP(A368,Feuil2!$E$2:$J$578,6,FALSE)</f>
        <v>64945</v>
      </c>
      <c r="E368">
        <f t="shared" si="5"/>
        <v>0.19089999230117791</v>
      </c>
    </row>
    <row r="369" spans="1:5">
      <c r="A369" s="3" t="s">
        <v>4600</v>
      </c>
      <c r="B369" t="s">
        <v>17</v>
      </c>
      <c r="C369" s="3">
        <v>13954</v>
      </c>
      <c r="D369">
        <f>VLOOKUP(A369,Feuil2!$E$2:$J$578,6,FALSE)</f>
        <v>67027</v>
      </c>
      <c r="E369">
        <f t="shared" si="5"/>
        <v>0.20818476136482314</v>
      </c>
    </row>
    <row r="370" spans="1:5">
      <c r="A370" s="3" t="s">
        <v>4608</v>
      </c>
      <c r="B370" t="s">
        <v>17</v>
      </c>
      <c r="C370" s="3">
        <v>14989</v>
      </c>
      <c r="D370">
        <f>VLOOKUP(A370,Feuil2!$E$2:$J$578,6,FALSE)</f>
        <v>64925</v>
      </c>
      <c r="E370">
        <f t="shared" si="5"/>
        <v>0.23086638428956488</v>
      </c>
    </row>
    <row r="371" spans="1:5">
      <c r="A371" s="3" t="s">
        <v>4616</v>
      </c>
      <c r="B371" t="s">
        <v>17</v>
      </c>
      <c r="C371" s="3">
        <v>13846</v>
      </c>
      <c r="D371">
        <f>VLOOKUP(A371,Feuil2!$E$2:$J$578,6,FALSE)</f>
        <v>70555</v>
      </c>
      <c r="E371">
        <f t="shared" si="5"/>
        <v>0.19624406491389695</v>
      </c>
    </row>
    <row r="372" spans="1:5">
      <c r="A372" s="3" t="s">
        <v>4627</v>
      </c>
      <c r="B372" t="s">
        <v>17</v>
      </c>
      <c r="C372" s="3">
        <v>9770</v>
      </c>
      <c r="D372">
        <f>VLOOKUP(A372,Feuil2!$E$2:$J$578,6,FALSE)</f>
        <v>58110</v>
      </c>
      <c r="E372">
        <f t="shared" si="5"/>
        <v>0.16812940974014801</v>
      </c>
    </row>
    <row r="373" spans="1:5">
      <c r="A373" s="3" t="s">
        <v>4635</v>
      </c>
      <c r="B373" t="s">
        <v>17</v>
      </c>
      <c r="C373" s="3">
        <v>12272</v>
      </c>
      <c r="D373">
        <f>VLOOKUP(A373,Feuil2!$E$2:$J$578,6,FALSE)</f>
        <v>64962</v>
      </c>
      <c r="E373">
        <f t="shared" si="5"/>
        <v>0.18891043994950896</v>
      </c>
    </row>
    <row r="374" spans="1:5">
      <c r="A374" s="3" t="s">
        <v>4648</v>
      </c>
      <c r="B374" t="s">
        <v>17</v>
      </c>
      <c r="C374" s="3">
        <v>14756</v>
      </c>
      <c r="D374">
        <f>VLOOKUP(A374,Feuil2!$E$2:$J$578,6,FALSE)</f>
        <v>68961</v>
      </c>
      <c r="E374">
        <f t="shared" si="5"/>
        <v>0.2139760154290106</v>
      </c>
    </row>
    <row r="375" spans="1:5">
      <c r="A375" s="3" t="s">
        <v>4657</v>
      </c>
      <c r="B375" t="s">
        <v>17</v>
      </c>
      <c r="C375" s="3">
        <v>12121</v>
      </c>
      <c r="D375">
        <f>VLOOKUP(A375,Feuil2!$E$2:$J$578,6,FALSE)</f>
        <v>63903</v>
      </c>
      <c r="E375">
        <f t="shared" si="5"/>
        <v>0.18967810587922321</v>
      </c>
    </row>
    <row r="376" spans="1:5">
      <c r="A376" s="3" t="s">
        <v>4667</v>
      </c>
      <c r="B376" t="s">
        <v>17</v>
      </c>
      <c r="C376" s="3">
        <v>13597</v>
      </c>
      <c r="D376">
        <f>VLOOKUP(A376,Feuil2!$E$2:$J$578,6,FALSE)</f>
        <v>70166</v>
      </c>
      <c r="E376">
        <f t="shared" si="5"/>
        <v>0.1937833138557136</v>
      </c>
    </row>
    <row r="377" spans="1:5">
      <c r="A377" s="3" t="s">
        <v>4678</v>
      </c>
      <c r="B377" t="s">
        <v>17</v>
      </c>
      <c r="C377" s="3">
        <v>13032</v>
      </c>
      <c r="D377">
        <f>VLOOKUP(A377,Feuil2!$E$2:$J$578,6,FALSE)</f>
        <v>67303</v>
      </c>
      <c r="E377">
        <f t="shared" si="5"/>
        <v>0.1936317846158418</v>
      </c>
    </row>
    <row r="378" spans="1:5">
      <c r="A378" s="3" t="s">
        <v>4687</v>
      </c>
      <c r="B378" t="s">
        <v>17</v>
      </c>
      <c r="C378" s="3">
        <v>11337</v>
      </c>
      <c r="D378">
        <f>VLOOKUP(A378,Feuil2!$E$2:$J$578,6,FALSE)</f>
        <v>59725</v>
      </c>
      <c r="E378">
        <f t="shared" si="5"/>
        <v>0.18982000837170365</v>
      </c>
    </row>
    <row r="379" spans="1:5">
      <c r="A379" s="3" t="s">
        <v>4697</v>
      </c>
      <c r="B379" t="s">
        <v>17</v>
      </c>
      <c r="C379" s="3">
        <v>11998</v>
      </c>
      <c r="D379">
        <f>VLOOKUP(A379,Feuil2!$E$2:$J$578,6,FALSE)</f>
        <v>57913</v>
      </c>
      <c r="E379">
        <f t="shared" si="5"/>
        <v>0.20717282820782898</v>
      </c>
    </row>
    <row r="380" spans="1:5">
      <c r="A380" s="3" t="s">
        <v>4705</v>
      </c>
      <c r="B380" t="s">
        <v>17</v>
      </c>
      <c r="C380" s="3">
        <v>9626</v>
      </c>
      <c r="D380">
        <f>VLOOKUP(A380,Feuil2!$E$2:$J$578,6,FALSE)</f>
        <v>58174</v>
      </c>
      <c r="E380">
        <f t="shared" si="5"/>
        <v>0.16546910991164437</v>
      </c>
    </row>
    <row r="381" spans="1:5">
      <c r="A381" s="3" t="s">
        <v>4712</v>
      </c>
      <c r="B381" t="s">
        <v>17</v>
      </c>
      <c r="C381" s="3">
        <v>12222</v>
      </c>
      <c r="D381">
        <f>VLOOKUP(A381,Feuil2!$E$2:$J$578,6,FALSE)</f>
        <v>76673</v>
      </c>
      <c r="E381">
        <f t="shared" si="5"/>
        <v>0.15940422312939365</v>
      </c>
    </row>
    <row r="382" spans="1:5">
      <c r="A382" s="3" t="s">
        <v>4723</v>
      </c>
      <c r="B382" t="s">
        <v>17</v>
      </c>
      <c r="C382" s="3">
        <v>10978</v>
      </c>
      <c r="D382">
        <f>VLOOKUP(A382,Feuil2!$E$2:$J$578,6,FALSE)</f>
        <v>73429</v>
      </c>
      <c r="E382">
        <f t="shared" si="5"/>
        <v>0.14950496397880947</v>
      </c>
    </row>
    <row r="383" spans="1:5">
      <c r="A383" s="3" t="s">
        <v>4734</v>
      </c>
      <c r="B383" t="s">
        <v>17</v>
      </c>
      <c r="C383" s="3">
        <v>11609</v>
      </c>
      <c r="D383">
        <f>VLOOKUP(A383,Feuil2!$E$2:$J$578,6,FALSE)</f>
        <v>61061</v>
      </c>
      <c r="E383">
        <f t="shared" si="5"/>
        <v>0.19012135405578029</v>
      </c>
    </row>
    <row r="384" spans="1:5">
      <c r="A384" s="3" t="s">
        <v>4743</v>
      </c>
      <c r="B384" t="s">
        <v>17</v>
      </c>
      <c r="C384" s="3">
        <v>9851</v>
      </c>
      <c r="D384">
        <f>VLOOKUP(A384,Feuil2!$E$2:$J$578,6,FALSE)</f>
        <v>61242</v>
      </c>
      <c r="E384">
        <f t="shared" si="5"/>
        <v>0.16085366251918617</v>
      </c>
    </row>
    <row r="385" spans="1:5">
      <c r="A385" s="3" t="s">
        <v>4753</v>
      </c>
      <c r="B385" t="s">
        <v>17</v>
      </c>
      <c r="C385" s="3">
        <v>11604</v>
      </c>
      <c r="D385">
        <f>VLOOKUP(A385,Feuil2!$E$2:$J$578,6,FALSE)</f>
        <v>70267</v>
      </c>
      <c r="E385">
        <f t="shared" si="5"/>
        <v>0.16514153158666231</v>
      </c>
    </row>
    <row r="386" spans="1:5">
      <c r="A386" s="3" t="s">
        <v>4768</v>
      </c>
      <c r="B386" t="s">
        <v>17</v>
      </c>
      <c r="C386" s="3">
        <v>10319</v>
      </c>
      <c r="D386">
        <f>VLOOKUP(A386,Feuil2!$E$2:$J$578,6,FALSE)</f>
        <v>59343</v>
      </c>
      <c r="E386">
        <f t="shared" si="5"/>
        <v>0.17388740036735589</v>
      </c>
    </row>
    <row r="387" spans="1:5">
      <c r="A387" s="3" t="s">
        <v>4779</v>
      </c>
      <c r="B387" t="s">
        <v>17</v>
      </c>
      <c r="C387" s="3">
        <v>3199</v>
      </c>
      <c r="D387">
        <f>VLOOKUP(A387,Feuil2!$E$2:$J$578,6,FALSE)</f>
        <v>60879</v>
      </c>
      <c r="E387">
        <f t="shared" ref="E387:E450" si="6">C387/D387</f>
        <v>5.2546855237438198E-2</v>
      </c>
    </row>
    <row r="388" spans="1:5">
      <c r="A388" s="3" t="s">
        <v>4793</v>
      </c>
      <c r="B388" t="s">
        <v>17</v>
      </c>
      <c r="C388" s="3">
        <v>2994</v>
      </c>
      <c r="D388">
        <f>VLOOKUP(A388,Feuil2!$E$2:$J$578,6,FALSE)</f>
        <v>57456</v>
      </c>
      <c r="E388">
        <f t="shared" si="6"/>
        <v>5.2109440267335001E-2</v>
      </c>
    </row>
    <row r="389" spans="1:5">
      <c r="A389" s="3" t="s">
        <v>4812</v>
      </c>
      <c r="B389" t="s">
        <v>17</v>
      </c>
      <c r="C389" s="3">
        <v>3420</v>
      </c>
      <c r="D389">
        <f>VLOOKUP(A389,Feuil2!$E$2:$J$578,6,FALSE)</f>
        <v>50975</v>
      </c>
      <c r="E389">
        <f t="shared" si="6"/>
        <v>6.7091711623344777E-2</v>
      </c>
    </row>
    <row r="390" spans="1:5">
      <c r="A390" s="3" t="s">
        <v>4825</v>
      </c>
      <c r="B390" t="s">
        <v>17</v>
      </c>
      <c r="C390" s="3">
        <v>3153</v>
      </c>
      <c r="D390">
        <f>VLOOKUP(A390,Feuil2!$E$2:$J$578,6,FALSE)</f>
        <v>53524</v>
      </c>
      <c r="E390">
        <f t="shared" si="6"/>
        <v>5.8908153351767432E-2</v>
      </c>
    </row>
    <row r="391" spans="1:5">
      <c r="A391" s="3" t="s">
        <v>4840</v>
      </c>
      <c r="B391" t="s">
        <v>17</v>
      </c>
      <c r="C391" s="3">
        <v>2807</v>
      </c>
      <c r="D391">
        <f>VLOOKUP(A391,Feuil2!$E$2:$J$578,6,FALSE)</f>
        <v>56457</v>
      </c>
      <c r="E391">
        <f t="shared" si="6"/>
        <v>4.9719255362488265E-2</v>
      </c>
    </row>
    <row r="392" spans="1:5">
      <c r="A392" s="3" t="s">
        <v>4859</v>
      </c>
      <c r="B392" t="s">
        <v>17</v>
      </c>
      <c r="C392" s="3">
        <v>3126</v>
      </c>
      <c r="D392">
        <f>VLOOKUP(A392,Feuil2!$E$2:$J$578,6,FALSE)</f>
        <v>58351</v>
      </c>
      <c r="E392">
        <f t="shared" si="6"/>
        <v>5.3572346660725606E-2</v>
      </c>
    </row>
    <row r="393" spans="1:5">
      <c r="A393" s="3" t="s">
        <v>4876</v>
      </c>
      <c r="B393" t="s">
        <v>17</v>
      </c>
      <c r="C393" s="3">
        <v>2971</v>
      </c>
      <c r="D393">
        <f>VLOOKUP(A393,Feuil2!$E$2:$J$578,6,FALSE)</f>
        <v>58322</v>
      </c>
      <c r="E393">
        <f t="shared" si="6"/>
        <v>5.0941325743287268E-2</v>
      </c>
    </row>
    <row r="394" spans="1:5">
      <c r="A394" s="3" t="s">
        <v>4897</v>
      </c>
      <c r="B394" t="s">
        <v>17</v>
      </c>
      <c r="C394" s="3">
        <v>4649</v>
      </c>
      <c r="D394">
        <f>VLOOKUP(A394,Feuil2!$E$2:$J$578,6,FALSE)</f>
        <v>63730</v>
      </c>
      <c r="E394">
        <f t="shared" si="6"/>
        <v>7.2948375961085832E-2</v>
      </c>
    </row>
    <row r="395" spans="1:5">
      <c r="A395" s="3" t="s">
        <v>4919</v>
      </c>
      <c r="B395" t="s">
        <v>17</v>
      </c>
      <c r="C395" s="3">
        <v>3979</v>
      </c>
      <c r="D395">
        <f>VLOOKUP(A395,Feuil2!$E$2:$J$578,6,FALSE)</f>
        <v>52364</v>
      </c>
      <c r="E395">
        <f t="shared" si="6"/>
        <v>7.5987319532503247E-2</v>
      </c>
    </row>
    <row r="396" spans="1:5">
      <c r="A396" s="3" t="s">
        <v>4936</v>
      </c>
      <c r="B396" t="s">
        <v>17</v>
      </c>
      <c r="C396" s="3">
        <v>3943</v>
      </c>
      <c r="D396">
        <f>VLOOKUP(A396,Feuil2!$E$2:$J$578,6,FALSE)</f>
        <v>52241</v>
      </c>
      <c r="E396">
        <f t="shared" si="6"/>
        <v>7.547711567542735E-2</v>
      </c>
    </row>
    <row r="397" spans="1:5">
      <c r="A397" s="3" t="s">
        <v>4956</v>
      </c>
      <c r="B397" t="s">
        <v>17</v>
      </c>
      <c r="C397" s="3">
        <v>3001</v>
      </c>
      <c r="D397">
        <f>VLOOKUP(A397,Feuil2!$E$2:$J$578,6,FALSE)</f>
        <v>56074</v>
      </c>
      <c r="E397">
        <f t="shared" si="6"/>
        <v>5.3518564753718301E-2</v>
      </c>
    </row>
    <row r="398" spans="1:5">
      <c r="A398" s="3" t="s">
        <v>4968</v>
      </c>
      <c r="B398" t="s">
        <v>17</v>
      </c>
      <c r="C398" s="3">
        <v>3403</v>
      </c>
      <c r="D398">
        <f>VLOOKUP(A398,Feuil2!$E$2:$J$578,6,FALSE)</f>
        <v>57188</v>
      </c>
      <c r="E398">
        <f t="shared" si="6"/>
        <v>5.9505490662376724E-2</v>
      </c>
    </row>
    <row r="399" spans="1:5">
      <c r="A399" s="3" t="s">
        <v>4981</v>
      </c>
      <c r="B399" t="s">
        <v>17</v>
      </c>
      <c r="C399" s="3">
        <v>4086</v>
      </c>
      <c r="D399">
        <f>VLOOKUP(A399,Feuil2!$E$2:$J$578,6,FALSE)</f>
        <v>57789</v>
      </c>
      <c r="E399">
        <f t="shared" si="6"/>
        <v>7.0705497586045787E-2</v>
      </c>
    </row>
    <row r="400" spans="1:5">
      <c r="A400" s="3" t="s">
        <v>4994</v>
      </c>
      <c r="B400" t="s">
        <v>17</v>
      </c>
      <c r="C400" s="3">
        <v>3184</v>
      </c>
      <c r="D400">
        <f>VLOOKUP(A400,Feuil2!$E$2:$J$578,6,FALSE)</f>
        <v>55872</v>
      </c>
      <c r="E400">
        <f t="shared" si="6"/>
        <v>5.6987399770904924E-2</v>
      </c>
    </row>
    <row r="401" spans="1:5">
      <c r="A401" s="3" t="s">
        <v>5009</v>
      </c>
      <c r="B401" t="s">
        <v>17</v>
      </c>
      <c r="C401" s="3">
        <v>4234</v>
      </c>
      <c r="D401">
        <f>VLOOKUP(A401,Feuil2!$E$2:$J$578,6,FALSE)</f>
        <v>57745</v>
      </c>
      <c r="E401">
        <f t="shared" si="6"/>
        <v>7.3322365572776868E-2</v>
      </c>
    </row>
    <row r="402" spans="1:5">
      <c r="A402" s="3" t="s">
        <v>5025</v>
      </c>
      <c r="B402" t="s">
        <v>17</v>
      </c>
      <c r="C402" s="3">
        <v>3363</v>
      </c>
      <c r="D402">
        <f>VLOOKUP(A402,Feuil2!$E$2:$J$578,6,FALSE)</f>
        <v>51019</v>
      </c>
      <c r="E402">
        <f t="shared" si="6"/>
        <v>6.591661929869265E-2</v>
      </c>
    </row>
    <row r="403" spans="1:5">
      <c r="A403" s="3" t="s">
        <v>5044</v>
      </c>
      <c r="B403" t="s">
        <v>17</v>
      </c>
      <c r="C403" s="3">
        <v>2880</v>
      </c>
      <c r="D403">
        <f>VLOOKUP(A403,Feuil2!$E$2:$J$578,6,FALSE)</f>
        <v>41415</v>
      </c>
      <c r="E403">
        <f t="shared" si="6"/>
        <v>6.9540021731256785E-2</v>
      </c>
    </row>
    <row r="404" spans="1:5">
      <c r="A404" s="3" t="s">
        <v>5062</v>
      </c>
      <c r="B404" t="s">
        <v>17</v>
      </c>
      <c r="C404" s="3">
        <v>3111</v>
      </c>
      <c r="D404">
        <f>VLOOKUP(A404,Feuil2!$E$2:$J$578,6,FALSE)</f>
        <v>51073</v>
      </c>
      <c r="E404">
        <f t="shared" si="6"/>
        <v>6.0912811074344562E-2</v>
      </c>
    </row>
    <row r="405" spans="1:5">
      <c r="A405" s="3" t="s">
        <v>5075</v>
      </c>
      <c r="B405" t="s">
        <v>17</v>
      </c>
      <c r="C405" s="3">
        <v>5512</v>
      </c>
      <c r="D405">
        <f>VLOOKUP(A405,Feuil2!$E$2:$J$578,6,FALSE)</f>
        <v>50770</v>
      </c>
      <c r="E405">
        <f t="shared" si="6"/>
        <v>0.10856805199921213</v>
      </c>
    </row>
    <row r="406" spans="1:5">
      <c r="A406" s="3" t="s">
        <v>5090</v>
      </c>
      <c r="B406" t="s">
        <v>17</v>
      </c>
      <c r="C406" s="3">
        <v>12757</v>
      </c>
      <c r="D406">
        <f>VLOOKUP(A406,Feuil2!$E$2:$J$578,6,FALSE)</f>
        <v>74940</v>
      </c>
      <c r="E406">
        <f t="shared" si="6"/>
        <v>0.17022951694689084</v>
      </c>
    </row>
    <row r="407" spans="1:5">
      <c r="A407" s="3" t="s">
        <v>5096</v>
      </c>
      <c r="B407" t="s">
        <v>17</v>
      </c>
      <c r="C407" s="3">
        <v>8984</v>
      </c>
      <c r="D407">
        <f>VLOOKUP(A407,Feuil2!$E$2:$J$578,6,FALSE)</f>
        <v>54657</v>
      </c>
      <c r="E407">
        <f t="shared" si="6"/>
        <v>0.1643705289349946</v>
      </c>
    </row>
    <row r="408" spans="1:5">
      <c r="A408" s="3" t="s">
        <v>5106</v>
      </c>
      <c r="B408" t="s">
        <v>17</v>
      </c>
      <c r="C408" s="3">
        <v>13430</v>
      </c>
      <c r="D408">
        <f>VLOOKUP(A408,Feuil2!$E$2:$J$578,6,FALSE)</f>
        <v>69810</v>
      </c>
      <c r="E408">
        <f t="shared" si="6"/>
        <v>0.19237931528434321</v>
      </c>
    </row>
    <row r="409" spans="1:5">
      <c r="A409" s="3" t="s">
        <v>5113</v>
      </c>
      <c r="B409" t="s">
        <v>17</v>
      </c>
      <c r="C409" s="3">
        <v>15469</v>
      </c>
      <c r="D409">
        <f>VLOOKUP(A409,Feuil2!$E$2:$J$578,6,FALSE)</f>
        <v>75924</v>
      </c>
      <c r="E409">
        <f t="shared" si="6"/>
        <v>0.20374321690111163</v>
      </c>
    </row>
    <row r="410" spans="1:5">
      <c r="A410" s="3" t="s">
        <v>5123</v>
      </c>
      <c r="B410" t="s">
        <v>17</v>
      </c>
      <c r="C410" s="3">
        <v>20109</v>
      </c>
      <c r="D410">
        <f>VLOOKUP(A410,Feuil2!$E$2:$J$578,6,FALSE)</f>
        <v>88144</v>
      </c>
      <c r="E410">
        <f t="shared" si="6"/>
        <v>0.22813804683245598</v>
      </c>
    </row>
    <row r="411" spans="1:5">
      <c r="A411" s="3" t="s">
        <v>5133</v>
      </c>
      <c r="B411" t="s">
        <v>17</v>
      </c>
      <c r="C411" s="3">
        <v>11287</v>
      </c>
      <c r="D411">
        <f>VLOOKUP(A411,Feuil2!$E$2:$J$578,6,FALSE)</f>
        <v>68000</v>
      </c>
      <c r="E411">
        <f t="shared" si="6"/>
        <v>0.16598529411764706</v>
      </c>
    </row>
    <row r="412" spans="1:5">
      <c r="A412" s="3" t="s">
        <v>5144</v>
      </c>
      <c r="B412" t="s">
        <v>17</v>
      </c>
      <c r="C412" s="3">
        <v>9715</v>
      </c>
      <c r="D412">
        <f>VLOOKUP(A412,Feuil2!$E$2:$J$578,6,FALSE)</f>
        <v>50170</v>
      </c>
      <c r="E412">
        <f t="shared" si="6"/>
        <v>0.19364161849710981</v>
      </c>
    </row>
    <row r="413" spans="1:5">
      <c r="A413" s="3" t="s">
        <v>5153</v>
      </c>
      <c r="B413" t="s">
        <v>17</v>
      </c>
      <c r="C413" s="3">
        <v>15883</v>
      </c>
      <c r="D413">
        <f>VLOOKUP(A413,Feuil2!$E$2:$J$578,6,FALSE)</f>
        <v>75076</v>
      </c>
      <c r="E413">
        <f t="shared" si="6"/>
        <v>0.21155895359369173</v>
      </c>
    </row>
    <row r="414" spans="1:5">
      <c r="A414" s="3" t="s">
        <v>5161</v>
      </c>
      <c r="B414" t="s">
        <v>17</v>
      </c>
      <c r="C414" s="3">
        <v>18270</v>
      </c>
      <c r="D414">
        <f>VLOOKUP(A414,Feuil2!$E$2:$J$578,6,FALSE)</f>
        <v>87910</v>
      </c>
      <c r="E414">
        <f t="shared" si="6"/>
        <v>0.20782618587191445</v>
      </c>
    </row>
    <row r="415" spans="1:5">
      <c r="A415" s="3" t="s">
        <v>5168</v>
      </c>
      <c r="B415" t="s">
        <v>17</v>
      </c>
      <c r="C415" s="3">
        <v>9103</v>
      </c>
      <c r="D415">
        <f>VLOOKUP(A415,Feuil2!$E$2:$J$578,6,FALSE)</f>
        <v>51223</v>
      </c>
      <c r="E415">
        <f t="shared" si="6"/>
        <v>0.17771313667688343</v>
      </c>
    </row>
    <row r="416" spans="1:5">
      <c r="A416" s="3" t="s">
        <v>5177</v>
      </c>
      <c r="B416" t="s">
        <v>17</v>
      </c>
      <c r="C416" s="3">
        <v>11351</v>
      </c>
      <c r="D416">
        <f>VLOOKUP(A416,Feuil2!$E$2:$J$578,6,FALSE)</f>
        <v>61498</v>
      </c>
      <c r="E416">
        <f t="shared" si="6"/>
        <v>0.18457510813359784</v>
      </c>
    </row>
    <row r="417" spans="1:5">
      <c r="A417" s="3" t="s">
        <v>5185</v>
      </c>
      <c r="B417" t="s">
        <v>17</v>
      </c>
      <c r="C417" s="3">
        <v>12258</v>
      </c>
      <c r="D417">
        <f>VLOOKUP(A417,Feuil2!$E$2:$J$578,6,FALSE)</f>
        <v>56808</v>
      </c>
      <c r="E417">
        <f t="shared" si="6"/>
        <v>0.21577946768060838</v>
      </c>
    </row>
    <row r="418" spans="1:5">
      <c r="A418" s="3" t="s">
        <v>5196</v>
      </c>
      <c r="B418" t="s">
        <v>17</v>
      </c>
      <c r="C418" s="3">
        <v>17557</v>
      </c>
      <c r="D418">
        <f>VLOOKUP(A418,Feuil2!$E$2:$J$578,6,FALSE)</f>
        <v>66722</v>
      </c>
      <c r="E418">
        <f t="shared" si="6"/>
        <v>0.26313659662480143</v>
      </c>
    </row>
    <row r="419" spans="1:5">
      <c r="A419" s="3" t="s">
        <v>5208</v>
      </c>
      <c r="B419" t="s">
        <v>17</v>
      </c>
      <c r="C419" s="3">
        <v>13671</v>
      </c>
      <c r="D419">
        <f>VLOOKUP(A419,Feuil2!$E$2:$J$578,6,FALSE)</f>
        <v>60798</v>
      </c>
      <c r="E419">
        <f t="shared" si="6"/>
        <v>0.22485937037402545</v>
      </c>
    </row>
    <row r="420" spans="1:5">
      <c r="A420" s="3" t="s">
        <v>5217</v>
      </c>
      <c r="B420" t="s">
        <v>17</v>
      </c>
      <c r="C420" s="3">
        <v>12943</v>
      </c>
      <c r="D420">
        <f>VLOOKUP(A420,Feuil2!$E$2:$J$578,6,FALSE)</f>
        <v>56985</v>
      </c>
      <c r="E420">
        <f t="shared" si="6"/>
        <v>0.2271299464771431</v>
      </c>
    </row>
    <row r="421" spans="1:5">
      <c r="A421" s="3" t="s">
        <v>5226</v>
      </c>
      <c r="B421" t="s">
        <v>17</v>
      </c>
      <c r="C421" s="3">
        <v>13063</v>
      </c>
      <c r="D421">
        <f>VLOOKUP(A421,Feuil2!$E$2:$J$578,6,FALSE)</f>
        <v>62204</v>
      </c>
      <c r="E421">
        <f t="shared" si="6"/>
        <v>0.21000257218185325</v>
      </c>
    </row>
    <row r="422" spans="1:5">
      <c r="A422" s="3" t="s">
        <v>5236</v>
      </c>
      <c r="B422" t="s">
        <v>17</v>
      </c>
      <c r="C422" s="3">
        <v>9376</v>
      </c>
      <c r="D422">
        <f>VLOOKUP(A422,Feuil2!$E$2:$J$578,6,FALSE)</f>
        <v>62952</v>
      </c>
      <c r="E422">
        <f t="shared" si="6"/>
        <v>0.14893887406277798</v>
      </c>
    </row>
    <row r="423" spans="1:5">
      <c r="A423" s="3" t="s">
        <v>5250</v>
      </c>
      <c r="B423" t="s">
        <v>17</v>
      </c>
      <c r="C423" s="3">
        <v>11380</v>
      </c>
      <c r="D423">
        <f>VLOOKUP(A423,Feuil2!$E$2:$J$578,6,FALSE)</f>
        <v>61923</v>
      </c>
      <c r="E423">
        <f t="shared" si="6"/>
        <v>0.18377662580947304</v>
      </c>
    </row>
    <row r="424" spans="1:5">
      <c r="A424" s="3" t="s">
        <v>5261</v>
      </c>
      <c r="B424" t="s">
        <v>17</v>
      </c>
      <c r="C424" s="3">
        <v>8632</v>
      </c>
      <c r="D424">
        <f>VLOOKUP(A424,Feuil2!$E$2:$J$578,6,FALSE)</f>
        <v>58227</v>
      </c>
      <c r="E424">
        <f t="shared" si="6"/>
        <v>0.14824737664657289</v>
      </c>
    </row>
    <row r="425" spans="1:5">
      <c r="A425" s="3" t="s">
        <v>5274</v>
      </c>
      <c r="B425" t="s">
        <v>17</v>
      </c>
      <c r="C425" s="3">
        <v>7555</v>
      </c>
      <c r="D425">
        <f>VLOOKUP(A425,Feuil2!$E$2:$J$578,6,FALSE)</f>
        <v>46458</v>
      </c>
      <c r="E425">
        <f t="shared" si="6"/>
        <v>0.16262000086099274</v>
      </c>
    </row>
    <row r="426" spans="1:5">
      <c r="A426" s="3" t="s">
        <v>5285</v>
      </c>
      <c r="B426" t="s">
        <v>17</v>
      </c>
      <c r="C426" s="3">
        <v>6133</v>
      </c>
      <c r="D426">
        <f>VLOOKUP(A426,Feuil2!$E$2:$J$578,6,FALSE)</f>
        <v>64023</v>
      </c>
      <c r="E426">
        <f t="shared" si="6"/>
        <v>9.5793699139371788E-2</v>
      </c>
    </row>
    <row r="427" spans="1:5">
      <c r="A427" s="3" t="s">
        <v>5299</v>
      </c>
      <c r="B427" t="s">
        <v>17</v>
      </c>
      <c r="C427" s="3">
        <v>7101</v>
      </c>
      <c r="D427">
        <f>VLOOKUP(A427,Feuil2!$E$2:$J$578,6,FALSE)</f>
        <v>65984</v>
      </c>
      <c r="E427">
        <f t="shared" si="6"/>
        <v>0.10761699806013579</v>
      </c>
    </row>
    <row r="428" spans="1:5">
      <c r="A428" s="3" t="s">
        <v>5309</v>
      </c>
      <c r="B428" t="s">
        <v>17</v>
      </c>
      <c r="C428" s="3">
        <v>5802</v>
      </c>
      <c r="D428">
        <f>VLOOKUP(A428,Feuil2!$E$2:$J$578,6,FALSE)</f>
        <v>63939</v>
      </c>
      <c r="E428">
        <f t="shared" si="6"/>
        <v>9.0742739173274523E-2</v>
      </c>
    </row>
    <row r="429" spans="1:5">
      <c r="A429" s="3" t="s">
        <v>5327</v>
      </c>
      <c r="B429" t="s">
        <v>17</v>
      </c>
      <c r="C429" s="3">
        <v>5937</v>
      </c>
      <c r="D429">
        <f>VLOOKUP(A429,Feuil2!$E$2:$J$578,6,FALSE)</f>
        <v>59863</v>
      </c>
      <c r="E429">
        <f t="shared" si="6"/>
        <v>9.9176452900790135E-2</v>
      </c>
    </row>
    <row r="430" spans="1:5">
      <c r="A430" s="3" t="s">
        <v>5339</v>
      </c>
      <c r="B430" t="s">
        <v>17</v>
      </c>
      <c r="C430" s="3">
        <v>5744</v>
      </c>
      <c r="D430">
        <f>VLOOKUP(A430,Feuil2!$E$2:$J$578,6,FALSE)</f>
        <v>54993</v>
      </c>
      <c r="E430">
        <f t="shared" si="6"/>
        <v>0.10444965722910189</v>
      </c>
    </row>
    <row r="431" spans="1:5">
      <c r="A431" s="3" t="s">
        <v>5348</v>
      </c>
      <c r="B431" t="s">
        <v>17</v>
      </c>
      <c r="C431" s="3">
        <v>5956</v>
      </c>
      <c r="D431">
        <f>VLOOKUP(A431,Feuil2!$E$2:$J$578,6,FALSE)</f>
        <v>55798</v>
      </c>
      <c r="E431">
        <f t="shared" si="6"/>
        <v>0.10674217713896555</v>
      </c>
    </row>
    <row r="432" spans="1:5">
      <c r="A432" s="3" t="s">
        <v>5362</v>
      </c>
      <c r="B432" t="s">
        <v>17</v>
      </c>
      <c r="C432" s="3">
        <v>8830</v>
      </c>
      <c r="D432">
        <f>VLOOKUP(A432,Feuil2!$E$2:$J$578,6,FALSE)</f>
        <v>60176</v>
      </c>
      <c r="E432">
        <f t="shared" si="6"/>
        <v>0.14673624036160596</v>
      </c>
    </row>
    <row r="433" spans="1:5">
      <c r="A433" s="3" t="s">
        <v>5377</v>
      </c>
      <c r="B433" t="s">
        <v>17</v>
      </c>
      <c r="C433" s="3">
        <v>9871</v>
      </c>
      <c r="D433">
        <f>VLOOKUP(A433,Feuil2!$E$2:$J$578,6,FALSE)</f>
        <v>53313</v>
      </c>
      <c r="E433">
        <f t="shared" si="6"/>
        <v>0.18515183913867161</v>
      </c>
    </row>
    <row r="434" spans="1:5">
      <c r="A434" s="3" t="s">
        <v>5389</v>
      </c>
      <c r="B434" t="s">
        <v>17</v>
      </c>
      <c r="C434" s="3">
        <v>13027</v>
      </c>
      <c r="D434">
        <f>VLOOKUP(A434,Feuil2!$E$2:$J$578,6,FALSE)</f>
        <v>69617</v>
      </c>
      <c r="E434">
        <f t="shared" si="6"/>
        <v>0.1871238346955485</v>
      </c>
    </row>
    <row r="435" spans="1:5">
      <c r="A435" s="3" t="s">
        <v>5398</v>
      </c>
      <c r="B435" t="s">
        <v>17</v>
      </c>
      <c r="C435" s="3">
        <v>9441</v>
      </c>
      <c r="D435">
        <f>VLOOKUP(A435,Feuil2!$E$2:$J$578,6,FALSE)</f>
        <v>69792</v>
      </c>
      <c r="E435">
        <f t="shared" si="6"/>
        <v>0.13527338376891335</v>
      </c>
    </row>
    <row r="436" spans="1:5">
      <c r="A436" s="3" t="s">
        <v>5411</v>
      </c>
      <c r="B436" t="s">
        <v>17</v>
      </c>
      <c r="C436" s="3">
        <v>5423</v>
      </c>
      <c r="D436">
        <f>VLOOKUP(A436,Feuil2!$E$2:$J$578,6,FALSE)</f>
        <v>49694</v>
      </c>
      <c r="E436">
        <f t="shared" si="6"/>
        <v>0.10912786251861392</v>
      </c>
    </row>
    <row r="437" spans="1:5">
      <c r="A437" s="3" t="s">
        <v>5423</v>
      </c>
      <c r="B437" t="s">
        <v>17</v>
      </c>
      <c r="C437" s="3">
        <v>6226</v>
      </c>
      <c r="D437">
        <f>VLOOKUP(A437,Feuil2!$E$2:$J$578,6,FALSE)</f>
        <v>52121</v>
      </c>
      <c r="E437">
        <f t="shared" si="6"/>
        <v>0.11945281172655935</v>
      </c>
    </row>
    <row r="438" spans="1:5">
      <c r="A438" s="3" t="s">
        <v>5431</v>
      </c>
      <c r="B438" t="s">
        <v>17</v>
      </c>
      <c r="C438" s="3">
        <v>8044</v>
      </c>
      <c r="D438">
        <f>VLOOKUP(A438,Feuil2!$E$2:$J$578,6,FALSE)</f>
        <v>71674</v>
      </c>
      <c r="E438">
        <f t="shared" si="6"/>
        <v>0.11223037642659821</v>
      </c>
    </row>
    <row r="439" spans="1:5">
      <c r="A439" s="3" t="s">
        <v>5437</v>
      </c>
      <c r="B439" t="s">
        <v>17</v>
      </c>
      <c r="C439" s="3">
        <v>11926</v>
      </c>
      <c r="D439">
        <f>VLOOKUP(A439,Feuil2!$E$2:$J$578,6,FALSE)</f>
        <v>80209</v>
      </c>
      <c r="E439">
        <f t="shared" si="6"/>
        <v>0.14868655637147951</v>
      </c>
    </row>
    <row r="440" spans="1:5">
      <c r="A440" s="3" t="s">
        <v>5446</v>
      </c>
      <c r="B440" t="s">
        <v>17</v>
      </c>
      <c r="C440" s="3">
        <v>10107</v>
      </c>
      <c r="D440">
        <f>VLOOKUP(A440,Feuil2!$E$2:$J$578,6,FALSE)</f>
        <v>69832</v>
      </c>
      <c r="E440">
        <f t="shared" si="6"/>
        <v>0.14473307366250429</v>
      </c>
    </row>
    <row r="441" spans="1:5">
      <c r="A441" s="3" t="s">
        <v>5461</v>
      </c>
      <c r="B441" t="s">
        <v>17</v>
      </c>
      <c r="C441" s="3">
        <v>15349</v>
      </c>
      <c r="D441">
        <f>VLOOKUP(A441,Feuil2!$E$2:$J$578,6,FALSE)</f>
        <v>66210</v>
      </c>
      <c r="E441">
        <f t="shared" si="6"/>
        <v>0.2318229874641293</v>
      </c>
    </row>
    <row r="442" spans="1:5">
      <c r="A442" s="3" t="s">
        <v>5477</v>
      </c>
      <c r="B442" t="s">
        <v>17</v>
      </c>
      <c r="C442" s="3">
        <v>9840</v>
      </c>
      <c r="D442">
        <f>VLOOKUP(A442,Feuil2!$E$2:$J$578,6,FALSE)</f>
        <v>58392</v>
      </c>
      <c r="E442">
        <f t="shared" si="6"/>
        <v>0.16851623510069871</v>
      </c>
    </row>
    <row r="443" spans="1:5">
      <c r="A443" s="3" t="s">
        <v>5487</v>
      </c>
      <c r="B443" t="s">
        <v>17</v>
      </c>
      <c r="C443" s="3">
        <v>17733</v>
      </c>
      <c r="D443">
        <f>VLOOKUP(A443,Feuil2!$E$2:$J$578,6,FALSE)</f>
        <v>69978</v>
      </c>
      <c r="E443">
        <f t="shared" si="6"/>
        <v>0.25340821401011748</v>
      </c>
    </row>
    <row r="444" spans="1:5">
      <c r="A444" s="3" t="s">
        <v>5497</v>
      </c>
      <c r="B444" t="s">
        <v>17</v>
      </c>
      <c r="C444" s="3">
        <v>17444</v>
      </c>
      <c r="D444">
        <f>VLOOKUP(A444,Feuil2!$E$2:$J$578,6,FALSE)</f>
        <v>68189</v>
      </c>
      <c r="E444">
        <f t="shared" si="6"/>
        <v>0.25581838712988897</v>
      </c>
    </row>
    <row r="445" spans="1:5">
      <c r="A445" s="3" t="s">
        <v>5507</v>
      </c>
      <c r="B445" t="s">
        <v>17</v>
      </c>
      <c r="C445" s="3">
        <v>17884</v>
      </c>
      <c r="D445">
        <f>VLOOKUP(A445,Feuil2!$E$2:$J$578,6,FALSE)</f>
        <v>66368</v>
      </c>
      <c r="E445">
        <f t="shared" si="6"/>
        <v>0.26946721311475408</v>
      </c>
    </row>
    <row r="446" spans="1:5">
      <c r="A446" s="3" t="s">
        <v>5514</v>
      </c>
      <c r="B446" t="s">
        <v>17</v>
      </c>
      <c r="C446" s="3">
        <v>12489</v>
      </c>
      <c r="D446">
        <f>VLOOKUP(A446,Feuil2!$E$2:$J$578,6,FALSE)</f>
        <v>68965</v>
      </c>
      <c r="E446">
        <f t="shared" si="6"/>
        <v>0.18109185818893642</v>
      </c>
    </row>
    <row r="447" spans="1:5">
      <c r="A447" s="3" t="s">
        <v>5522</v>
      </c>
      <c r="B447" t="s">
        <v>17</v>
      </c>
      <c r="C447" s="3">
        <v>15805</v>
      </c>
      <c r="D447">
        <f>VLOOKUP(A447,Feuil2!$E$2:$J$578,6,FALSE)</f>
        <v>85385</v>
      </c>
      <c r="E447">
        <f t="shared" si="6"/>
        <v>0.18510276980734322</v>
      </c>
    </row>
    <row r="448" spans="1:5">
      <c r="A448" s="3" t="s">
        <v>5536</v>
      </c>
      <c r="B448" t="s">
        <v>17</v>
      </c>
      <c r="C448" s="3">
        <v>16512</v>
      </c>
      <c r="D448">
        <f>VLOOKUP(A448,Feuil2!$E$2:$J$578,6,FALSE)</f>
        <v>82364</v>
      </c>
      <c r="E448">
        <f t="shared" si="6"/>
        <v>0.20047593608858238</v>
      </c>
    </row>
    <row r="449" spans="1:5">
      <c r="A449" s="3" t="s">
        <v>5547</v>
      </c>
      <c r="B449" t="s">
        <v>17</v>
      </c>
      <c r="C449" s="3">
        <v>14712</v>
      </c>
      <c r="D449">
        <f>VLOOKUP(A449,Feuil2!$E$2:$J$578,6,FALSE)</f>
        <v>71500</v>
      </c>
      <c r="E449">
        <f t="shared" si="6"/>
        <v>0.20576223776223776</v>
      </c>
    </row>
    <row r="450" spans="1:5">
      <c r="A450" s="3" t="s">
        <v>5558</v>
      </c>
      <c r="B450" t="s">
        <v>17</v>
      </c>
      <c r="C450" s="3">
        <v>17516</v>
      </c>
      <c r="D450">
        <f>VLOOKUP(A450,Feuil2!$E$2:$J$578,6,FALSE)</f>
        <v>74344</v>
      </c>
      <c r="E450">
        <f t="shared" si="6"/>
        <v>0.23560744646508125</v>
      </c>
    </row>
    <row r="451" spans="1:5">
      <c r="A451" s="3" t="s">
        <v>5569</v>
      </c>
      <c r="B451" t="s">
        <v>17</v>
      </c>
      <c r="C451" s="3">
        <v>12636</v>
      </c>
      <c r="D451">
        <f>VLOOKUP(A451,Feuil2!$E$2:$J$578,6,FALSE)</f>
        <v>56199</v>
      </c>
      <c r="E451">
        <f t="shared" ref="E451:E514" si="7">C451/D451</f>
        <v>0.2248438584316447</v>
      </c>
    </row>
    <row r="452" spans="1:5">
      <c r="A452" s="3" t="s">
        <v>5579</v>
      </c>
      <c r="B452" t="s">
        <v>17</v>
      </c>
      <c r="C452" s="3">
        <v>17530</v>
      </c>
      <c r="D452">
        <f>VLOOKUP(A452,Feuil2!$E$2:$J$578,6,FALSE)</f>
        <v>68421</v>
      </c>
      <c r="E452">
        <f t="shared" si="7"/>
        <v>0.25620788939068417</v>
      </c>
    </row>
    <row r="453" spans="1:5">
      <c r="A453" s="3" t="s">
        <v>5585</v>
      </c>
      <c r="B453" t="s">
        <v>17</v>
      </c>
      <c r="C453" s="3">
        <v>17747</v>
      </c>
      <c r="D453">
        <f>VLOOKUP(A453,Feuil2!$E$2:$J$578,6,FALSE)</f>
        <v>77812</v>
      </c>
      <c r="E453">
        <f t="shared" si="7"/>
        <v>0.22807536112681848</v>
      </c>
    </row>
    <row r="454" spans="1:5">
      <c r="A454" s="3" t="s">
        <v>5596</v>
      </c>
      <c r="B454" t="s">
        <v>17</v>
      </c>
      <c r="C454" s="3">
        <v>19750</v>
      </c>
      <c r="D454">
        <f>VLOOKUP(A454,Feuil2!$E$2:$J$578,6,FALSE)</f>
        <v>79765</v>
      </c>
      <c r="E454">
        <f t="shared" si="7"/>
        <v>0.24760233184980882</v>
      </c>
    </row>
    <row r="455" spans="1:5">
      <c r="A455" s="3" t="s">
        <v>5608</v>
      </c>
      <c r="B455" t="s">
        <v>17</v>
      </c>
      <c r="C455" s="3">
        <v>18150</v>
      </c>
      <c r="D455">
        <f>VLOOKUP(A455,Feuil2!$E$2:$J$578,6,FALSE)</f>
        <v>72656</v>
      </c>
      <c r="E455">
        <f t="shared" si="7"/>
        <v>0.24980731116494165</v>
      </c>
    </row>
    <row r="456" spans="1:5">
      <c r="A456" s="3" t="s">
        <v>5618</v>
      </c>
      <c r="B456" t="s">
        <v>17</v>
      </c>
      <c r="C456" s="3">
        <v>23390</v>
      </c>
      <c r="D456">
        <f>VLOOKUP(A456,Feuil2!$E$2:$J$578,6,FALSE)</f>
        <v>87455</v>
      </c>
      <c r="E456">
        <f t="shared" si="7"/>
        <v>0.26745183237093362</v>
      </c>
    </row>
    <row r="457" spans="1:5">
      <c r="A457" s="3" t="s">
        <v>5630</v>
      </c>
      <c r="B457" t="s">
        <v>17</v>
      </c>
      <c r="C457" s="3">
        <v>19011</v>
      </c>
      <c r="D457">
        <f>VLOOKUP(A457,Feuil2!$E$2:$J$578,6,FALSE)</f>
        <v>78649</v>
      </c>
      <c r="E457">
        <f t="shared" si="7"/>
        <v>0.24171953870996452</v>
      </c>
    </row>
    <row r="458" spans="1:5">
      <c r="A458" s="3" t="s">
        <v>5646</v>
      </c>
      <c r="B458" t="s">
        <v>17</v>
      </c>
      <c r="C458" s="3">
        <v>20973</v>
      </c>
      <c r="D458">
        <f>VLOOKUP(A458,Feuil2!$E$2:$J$578,6,FALSE)</f>
        <v>79773</v>
      </c>
      <c r="E458">
        <f t="shared" si="7"/>
        <v>0.26290850287691325</v>
      </c>
    </row>
    <row r="459" spans="1:5">
      <c r="A459" s="3" t="s">
        <v>5660</v>
      </c>
      <c r="B459" t="s">
        <v>17</v>
      </c>
      <c r="C459" s="3">
        <v>12848</v>
      </c>
      <c r="D459">
        <f>VLOOKUP(A459,Feuil2!$E$2:$J$578,6,FALSE)</f>
        <v>56249</v>
      </c>
      <c r="E459">
        <f t="shared" si="7"/>
        <v>0.2284129495635478</v>
      </c>
    </row>
    <row r="460" spans="1:5">
      <c r="A460" s="3" t="s">
        <v>5674</v>
      </c>
      <c r="B460" t="s">
        <v>17</v>
      </c>
      <c r="C460" s="3">
        <v>17609</v>
      </c>
      <c r="D460">
        <f>VLOOKUP(A460,Feuil2!$E$2:$J$578,6,FALSE)</f>
        <v>65512</v>
      </c>
      <c r="E460">
        <f t="shared" si="7"/>
        <v>0.26879045060446943</v>
      </c>
    </row>
    <row r="461" spans="1:5">
      <c r="A461" s="3" t="s">
        <v>5680</v>
      </c>
      <c r="B461" t="s">
        <v>17</v>
      </c>
      <c r="C461" s="3">
        <v>18209</v>
      </c>
      <c r="D461">
        <f>VLOOKUP(A461,Feuil2!$E$2:$J$578,6,FALSE)</f>
        <v>57807</v>
      </c>
      <c r="E461">
        <f t="shared" si="7"/>
        <v>0.31499645371667789</v>
      </c>
    </row>
    <row r="462" spans="1:5">
      <c r="A462" s="3" t="s">
        <v>5686</v>
      </c>
      <c r="B462" t="s">
        <v>17</v>
      </c>
      <c r="C462" s="3">
        <v>20246</v>
      </c>
      <c r="D462">
        <f>VLOOKUP(A462,Feuil2!$E$2:$J$578,6,FALSE)</f>
        <v>69735</v>
      </c>
      <c r="E462">
        <f t="shared" si="7"/>
        <v>0.29032766903276691</v>
      </c>
    </row>
    <row r="463" spans="1:5">
      <c r="A463" s="3" t="s">
        <v>5700</v>
      </c>
      <c r="B463" t="s">
        <v>17</v>
      </c>
      <c r="C463" s="3">
        <v>15673</v>
      </c>
      <c r="D463">
        <f>VLOOKUP(A463,Feuil2!$E$2:$J$578,6,FALSE)</f>
        <v>63586</v>
      </c>
      <c r="E463">
        <f t="shared" si="7"/>
        <v>0.24648507533104771</v>
      </c>
    </row>
    <row r="464" spans="1:5">
      <c r="A464" s="3" t="s">
        <v>5710</v>
      </c>
      <c r="B464" t="s">
        <v>17</v>
      </c>
      <c r="C464" s="3">
        <v>12390</v>
      </c>
      <c r="D464">
        <f>VLOOKUP(A464,Feuil2!$E$2:$J$578,6,FALSE)</f>
        <v>85247</v>
      </c>
      <c r="E464">
        <f t="shared" si="7"/>
        <v>0.14534235808884771</v>
      </c>
    </row>
    <row r="465" spans="1:5">
      <c r="A465" s="3" t="s">
        <v>5719</v>
      </c>
      <c r="B465" t="s">
        <v>17</v>
      </c>
      <c r="C465" s="3">
        <v>12364</v>
      </c>
      <c r="D465">
        <f>VLOOKUP(A465,Feuil2!$E$2:$J$578,6,FALSE)</f>
        <v>81903</v>
      </c>
      <c r="E465">
        <f t="shared" si="7"/>
        <v>0.15095906132864487</v>
      </c>
    </row>
    <row r="466" spans="1:5">
      <c r="A466" s="3" t="s">
        <v>5733</v>
      </c>
      <c r="B466" t="s">
        <v>17</v>
      </c>
      <c r="C466" s="3">
        <v>15572</v>
      </c>
      <c r="D466">
        <f>VLOOKUP(A466,Feuil2!$E$2:$J$578,6,FALSE)</f>
        <v>93095</v>
      </c>
      <c r="E466">
        <f t="shared" si="7"/>
        <v>0.16726999301788495</v>
      </c>
    </row>
    <row r="467" spans="1:5">
      <c r="A467" s="3" t="s">
        <v>5740</v>
      </c>
      <c r="B467" t="s">
        <v>17</v>
      </c>
      <c r="C467" s="3">
        <v>10589</v>
      </c>
      <c r="D467">
        <f>VLOOKUP(A467,Feuil2!$E$2:$J$578,6,FALSE)</f>
        <v>80349</v>
      </c>
      <c r="E467">
        <f t="shared" si="7"/>
        <v>0.13178757669666083</v>
      </c>
    </row>
    <row r="468" spans="1:5">
      <c r="A468" s="3" t="s">
        <v>5748</v>
      </c>
      <c r="B468" t="s">
        <v>17</v>
      </c>
      <c r="C468" s="3">
        <v>10944</v>
      </c>
      <c r="D468">
        <f>VLOOKUP(A468,Feuil2!$E$2:$J$578,6,FALSE)</f>
        <v>66790</v>
      </c>
      <c r="E468">
        <f t="shared" si="7"/>
        <v>0.16385686480011977</v>
      </c>
    </row>
    <row r="469" spans="1:5">
      <c r="A469" s="3" t="s">
        <v>5756</v>
      </c>
      <c r="B469" t="s">
        <v>17</v>
      </c>
      <c r="C469" s="3">
        <v>9072</v>
      </c>
      <c r="D469">
        <f>VLOOKUP(A469,Feuil2!$E$2:$J$578,6,FALSE)</f>
        <v>62602</v>
      </c>
      <c r="E469">
        <f t="shared" si="7"/>
        <v>0.14491549790741509</v>
      </c>
    </row>
    <row r="470" spans="1:5">
      <c r="A470" s="3" t="s">
        <v>5768</v>
      </c>
      <c r="B470" t="s">
        <v>17</v>
      </c>
      <c r="C470" s="3">
        <v>7453</v>
      </c>
      <c r="D470">
        <f>VLOOKUP(A470,Feuil2!$E$2:$J$578,6,FALSE)</f>
        <v>61614</v>
      </c>
      <c r="E470">
        <f t="shared" si="7"/>
        <v>0.120962768202032</v>
      </c>
    </row>
    <row r="471" spans="1:5">
      <c r="A471" s="3" t="s">
        <v>5782</v>
      </c>
      <c r="B471" t="s">
        <v>17</v>
      </c>
      <c r="C471" s="3">
        <v>10995</v>
      </c>
      <c r="D471">
        <f>VLOOKUP(A471,Feuil2!$E$2:$J$578,6,FALSE)</f>
        <v>61428</v>
      </c>
      <c r="E471">
        <f t="shared" si="7"/>
        <v>0.17899003711662434</v>
      </c>
    </row>
    <row r="472" spans="1:5">
      <c r="A472" s="3" t="s">
        <v>5792</v>
      </c>
      <c r="B472" t="s">
        <v>17</v>
      </c>
      <c r="C472" s="3">
        <v>12801</v>
      </c>
      <c r="D472">
        <f>VLOOKUP(A472,Feuil2!$E$2:$J$578,6,FALSE)</f>
        <v>60046</v>
      </c>
      <c r="E472">
        <f t="shared" si="7"/>
        <v>0.21318655697298738</v>
      </c>
    </row>
    <row r="473" spans="1:5">
      <c r="A473" s="3" t="s">
        <v>5802</v>
      </c>
      <c r="B473" t="s">
        <v>17</v>
      </c>
      <c r="C473" s="3">
        <v>11228</v>
      </c>
      <c r="D473">
        <f>VLOOKUP(A473,Feuil2!$E$2:$J$578,6,FALSE)</f>
        <v>69541</v>
      </c>
      <c r="E473">
        <f t="shared" si="7"/>
        <v>0.16145870781265728</v>
      </c>
    </row>
    <row r="474" spans="1:5">
      <c r="A474" s="3" t="s">
        <v>5809</v>
      </c>
      <c r="B474" t="s">
        <v>17</v>
      </c>
      <c r="C474" s="3">
        <v>13176</v>
      </c>
      <c r="D474">
        <f>VLOOKUP(A474,Feuil2!$E$2:$J$578,6,FALSE)</f>
        <v>80714</v>
      </c>
      <c r="E474">
        <f t="shared" si="7"/>
        <v>0.1632430557276309</v>
      </c>
    </row>
    <row r="475" spans="1:5">
      <c r="A475" s="3" t="s">
        <v>5817</v>
      </c>
      <c r="B475" t="s">
        <v>17</v>
      </c>
      <c r="C475" s="3">
        <v>11417</v>
      </c>
      <c r="D475">
        <f>VLOOKUP(A475,Feuil2!$E$2:$J$578,6,FALSE)</f>
        <v>67684</v>
      </c>
      <c r="E475">
        <f t="shared" si="7"/>
        <v>0.16868092902310738</v>
      </c>
    </row>
    <row r="476" spans="1:5">
      <c r="A476" s="3" t="s">
        <v>5824</v>
      </c>
      <c r="B476" t="s">
        <v>17</v>
      </c>
      <c r="C476" s="3">
        <v>13812</v>
      </c>
      <c r="D476">
        <f>VLOOKUP(A476,Feuil2!$E$2:$J$578,6,FALSE)</f>
        <v>60938</v>
      </c>
      <c r="E476">
        <f t="shared" si="7"/>
        <v>0.2266566017919853</v>
      </c>
    </row>
    <row r="477" spans="1:5">
      <c r="A477" s="3" t="s">
        <v>5833</v>
      </c>
      <c r="B477" t="s">
        <v>17</v>
      </c>
      <c r="C477" s="3">
        <v>16435</v>
      </c>
      <c r="D477">
        <f>VLOOKUP(A477,Feuil2!$E$2:$J$578,6,FALSE)</f>
        <v>59184</v>
      </c>
      <c r="E477">
        <f t="shared" si="7"/>
        <v>0.27769329548526628</v>
      </c>
    </row>
    <row r="478" spans="1:5">
      <c r="A478" s="3" t="s">
        <v>5843</v>
      </c>
      <c r="B478" t="s">
        <v>17</v>
      </c>
      <c r="C478" s="3">
        <v>12028</v>
      </c>
      <c r="D478">
        <f>VLOOKUP(A478,Feuil2!$E$2:$J$578,6,FALSE)</f>
        <v>53804</v>
      </c>
      <c r="E478">
        <f t="shared" si="7"/>
        <v>0.22355215225633782</v>
      </c>
    </row>
    <row r="479" spans="1:5">
      <c r="A479" s="3" t="s">
        <v>5852</v>
      </c>
      <c r="B479" t="s">
        <v>17</v>
      </c>
      <c r="C479" s="3">
        <v>13064</v>
      </c>
      <c r="D479">
        <f>VLOOKUP(A479,Feuil2!$E$2:$J$578,6,FALSE)</f>
        <v>54976</v>
      </c>
      <c r="E479">
        <f t="shared" si="7"/>
        <v>0.23763096623981372</v>
      </c>
    </row>
    <row r="480" spans="1:5">
      <c r="A480" s="3" t="s">
        <v>5860</v>
      </c>
      <c r="B480" t="s">
        <v>17</v>
      </c>
      <c r="C480" s="3">
        <v>13460</v>
      </c>
      <c r="D480">
        <f>VLOOKUP(A480,Feuil2!$E$2:$J$578,6,FALSE)</f>
        <v>62817</v>
      </c>
      <c r="E480">
        <f t="shared" si="7"/>
        <v>0.21427320629765828</v>
      </c>
    </row>
    <row r="481" spans="1:5">
      <c r="A481" s="3" t="s">
        <v>5869</v>
      </c>
      <c r="B481" t="s">
        <v>17</v>
      </c>
      <c r="C481" s="3">
        <v>14982</v>
      </c>
      <c r="D481">
        <f>VLOOKUP(A481,Feuil2!$E$2:$J$578,6,FALSE)</f>
        <v>62235</v>
      </c>
      <c r="E481">
        <f t="shared" si="7"/>
        <v>0.24073270667630756</v>
      </c>
    </row>
    <row r="482" spans="1:5">
      <c r="A482" s="3" t="s">
        <v>5877</v>
      </c>
      <c r="B482" t="s">
        <v>17</v>
      </c>
      <c r="C482" s="3">
        <v>17615</v>
      </c>
      <c r="D482">
        <f>VLOOKUP(A482,Feuil2!$E$2:$J$578,6,FALSE)</f>
        <v>69424</v>
      </c>
      <c r="E482">
        <f t="shared" si="7"/>
        <v>0.25373069831758471</v>
      </c>
    </row>
    <row r="483" spans="1:5">
      <c r="A483" s="3" t="s">
        <v>5887</v>
      </c>
      <c r="B483" t="s">
        <v>17</v>
      </c>
      <c r="C483" s="3">
        <v>9100</v>
      </c>
      <c r="D483">
        <f>VLOOKUP(A483,Feuil2!$E$2:$J$578,6,FALSE)</f>
        <v>37388</v>
      </c>
      <c r="E483">
        <f t="shared" si="7"/>
        <v>0.24339360222531292</v>
      </c>
    </row>
    <row r="484" spans="1:5">
      <c r="A484" s="3" t="s">
        <v>5900</v>
      </c>
      <c r="B484" t="s">
        <v>17</v>
      </c>
      <c r="C484" s="3">
        <v>8686</v>
      </c>
      <c r="D484">
        <f>VLOOKUP(A484,Feuil2!$E$2:$J$578,6,FALSE)</f>
        <v>37535</v>
      </c>
      <c r="E484">
        <f t="shared" si="7"/>
        <v>0.23141068336219528</v>
      </c>
    </row>
    <row r="485" spans="1:5">
      <c r="A485" s="3" t="s">
        <v>5912</v>
      </c>
      <c r="B485" t="s">
        <v>17</v>
      </c>
      <c r="C485" s="3">
        <v>7492</v>
      </c>
      <c r="D485">
        <f>VLOOKUP(A485,Feuil2!$E$2:$J$578,6,FALSE)</f>
        <v>51574</v>
      </c>
      <c r="E485">
        <f t="shared" si="7"/>
        <v>0.14526699499747936</v>
      </c>
    </row>
    <row r="486" spans="1:5">
      <c r="A486" s="3" t="s">
        <v>5930</v>
      </c>
      <c r="B486" t="s">
        <v>17</v>
      </c>
      <c r="C486" s="3">
        <v>14304</v>
      </c>
      <c r="D486">
        <f>VLOOKUP(A486,Feuil2!$E$2:$J$578,6,FALSE)</f>
        <v>69119</v>
      </c>
      <c r="E486">
        <f t="shared" si="7"/>
        <v>0.2069474384756724</v>
      </c>
    </row>
    <row r="487" spans="1:5">
      <c r="A487" s="3" t="s">
        <v>5944</v>
      </c>
      <c r="B487" t="s">
        <v>17</v>
      </c>
      <c r="C487" s="3">
        <v>12685</v>
      </c>
      <c r="D487">
        <f>VLOOKUP(A487,Feuil2!$E$2:$J$578,6,FALSE)</f>
        <v>72763</v>
      </c>
      <c r="E487">
        <f t="shared" si="7"/>
        <v>0.1743331088602724</v>
      </c>
    </row>
    <row r="488" spans="1:5">
      <c r="A488" s="3" t="s">
        <v>5956</v>
      </c>
      <c r="B488" t="s">
        <v>17</v>
      </c>
      <c r="C488" s="3">
        <v>11207</v>
      </c>
      <c r="D488">
        <f>VLOOKUP(A488,Feuil2!$E$2:$J$578,6,FALSE)</f>
        <v>73230</v>
      </c>
      <c r="E488">
        <f t="shared" si="7"/>
        <v>0.15303837225180936</v>
      </c>
    </row>
    <row r="489" spans="1:5">
      <c r="A489" s="3" t="s">
        <v>5967</v>
      </c>
      <c r="B489" t="s">
        <v>17</v>
      </c>
      <c r="C489" s="3">
        <v>4392</v>
      </c>
      <c r="D489">
        <f>VLOOKUP(A489,Feuil2!$E$2:$J$578,6,FALSE)</f>
        <v>53403</v>
      </c>
      <c r="E489">
        <f t="shared" si="7"/>
        <v>8.2242570642098764E-2</v>
      </c>
    </row>
    <row r="490" spans="1:5">
      <c r="A490" s="3" t="s">
        <v>5982</v>
      </c>
      <c r="B490" t="s">
        <v>17</v>
      </c>
      <c r="C490" s="3">
        <v>7605</v>
      </c>
      <c r="D490">
        <f>VLOOKUP(A490,Feuil2!$E$2:$J$578,6,FALSE)</f>
        <v>59402</v>
      </c>
      <c r="E490">
        <f t="shared" si="7"/>
        <v>0.1280259923908286</v>
      </c>
    </row>
    <row r="491" spans="1:5">
      <c r="A491" s="3" t="s">
        <v>5992</v>
      </c>
      <c r="B491" t="s">
        <v>17</v>
      </c>
      <c r="C491" s="3">
        <v>9130</v>
      </c>
      <c r="D491">
        <f>VLOOKUP(A491,Feuil2!$E$2:$J$578,6,FALSE)</f>
        <v>55022</v>
      </c>
      <c r="E491">
        <f t="shared" si="7"/>
        <v>0.16593362654938024</v>
      </c>
    </row>
    <row r="492" spans="1:5">
      <c r="A492" s="3" t="s">
        <v>6004</v>
      </c>
      <c r="B492" t="s">
        <v>17</v>
      </c>
      <c r="C492" s="3">
        <v>7697</v>
      </c>
      <c r="D492">
        <f>VLOOKUP(A492,Feuil2!$E$2:$J$578,6,FALSE)</f>
        <v>58355</v>
      </c>
      <c r="E492">
        <f t="shared" si="7"/>
        <v>0.13189958015594208</v>
      </c>
    </row>
    <row r="493" spans="1:5">
      <c r="A493" s="3" t="s">
        <v>6017</v>
      </c>
      <c r="B493" t="s">
        <v>17</v>
      </c>
      <c r="C493" s="3">
        <v>9171</v>
      </c>
      <c r="D493">
        <f>VLOOKUP(A493,Feuil2!$E$2:$J$578,6,FALSE)</f>
        <v>58888</v>
      </c>
      <c r="E493">
        <f t="shared" si="7"/>
        <v>0.15573631300095095</v>
      </c>
    </row>
    <row r="494" spans="1:5">
      <c r="A494" s="3" t="s">
        <v>6027</v>
      </c>
      <c r="B494" t="s">
        <v>17</v>
      </c>
      <c r="C494" s="3">
        <v>7077</v>
      </c>
      <c r="D494">
        <f>VLOOKUP(A494,Feuil2!$E$2:$J$578,6,FALSE)</f>
        <v>45495</v>
      </c>
      <c r="E494">
        <f t="shared" si="7"/>
        <v>0.15555555555555556</v>
      </c>
    </row>
    <row r="495" spans="1:5">
      <c r="A495" s="3" t="s">
        <v>6042</v>
      </c>
      <c r="B495" t="s">
        <v>17</v>
      </c>
      <c r="C495" s="3">
        <v>4932</v>
      </c>
      <c r="D495">
        <f>VLOOKUP(A495,Feuil2!$E$2:$J$578,6,FALSE)</f>
        <v>43618</v>
      </c>
      <c r="E495">
        <f t="shared" si="7"/>
        <v>0.11307258471273328</v>
      </c>
    </row>
    <row r="496" spans="1:5">
      <c r="A496" s="3" t="s">
        <v>6061</v>
      </c>
      <c r="B496" t="s">
        <v>17</v>
      </c>
      <c r="C496" s="3">
        <v>4107</v>
      </c>
      <c r="D496">
        <f>VLOOKUP(A496,Feuil2!$E$2:$J$578,6,FALSE)</f>
        <v>49826</v>
      </c>
      <c r="E496">
        <f t="shared" si="7"/>
        <v>8.2426845422068795E-2</v>
      </c>
    </row>
    <row r="497" spans="1:5">
      <c r="A497" s="3" t="s">
        <v>6073</v>
      </c>
      <c r="B497" t="s">
        <v>17</v>
      </c>
      <c r="C497" s="3">
        <v>4948</v>
      </c>
      <c r="D497">
        <f>VLOOKUP(A497,Feuil2!$E$2:$J$578,6,FALSE)</f>
        <v>59012</v>
      </c>
      <c r="E497">
        <f t="shared" si="7"/>
        <v>8.3847353080729339E-2</v>
      </c>
    </row>
    <row r="498" spans="1:5">
      <c r="A498" s="3" t="s">
        <v>6086</v>
      </c>
      <c r="B498" t="s">
        <v>17</v>
      </c>
      <c r="C498" s="3">
        <v>5369</v>
      </c>
      <c r="D498">
        <f>VLOOKUP(A498,Feuil2!$E$2:$J$578,6,FALSE)</f>
        <v>54141</v>
      </c>
      <c r="E498">
        <f t="shared" si="7"/>
        <v>9.9166989896751073E-2</v>
      </c>
    </row>
    <row r="499" spans="1:5">
      <c r="A499" s="3" t="s">
        <v>6104</v>
      </c>
      <c r="B499" t="s">
        <v>17</v>
      </c>
      <c r="C499" s="3">
        <v>4438</v>
      </c>
      <c r="D499">
        <f>VLOOKUP(A499,Feuil2!$E$2:$J$578,6,FALSE)</f>
        <v>53829</v>
      </c>
      <c r="E499">
        <f t="shared" si="7"/>
        <v>8.2446265024429213E-2</v>
      </c>
    </row>
    <row r="500" spans="1:5">
      <c r="A500" s="3" t="s">
        <v>6122</v>
      </c>
      <c r="B500" t="s">
        <v>17</v>
      </c>
      <c r="C500" s="3">
        <v>4387</v>
      </c>
      <c r="D500">
        <f>VLOOKUP(A500,Feuil2!$E$2:$J$578,6,FALSE)</f>
        <v>58992</v>
      </c>
      <c r="E500">
        <f t="shared" si="7"/>
        <v>7.4366015730946575E-2</v>
      </c>
    </row>
    <row r="501" spans="1:5">
      <c r="A501" s="3" t="s">
        <v>6136</v>
      </c>
      <c r="B501" t="s">
        <v>17</v>
      </c>
      <c r="C501" s="3">
        <v>5619</v>
      </c>
      <c r="D501">
        <f>VLOOKUP(A501,Feuil2!$E$2:$J$578,6,FALSE)</f>
        <v>66276</v>
      </c>
      <c r="E501">
        <f t="shared" si="7"/>
        <v>8.4781821473836685E-2</v>
      </c>
    </row>
    <row r="502" spans="1:5">
      <c r="A502" s="3" t="s">
        <v>6145</v>
      </c>
      <c r="B502" t="s">
        <v>17</v>
      </c>
      <c r="C502" s="3">
        <v>4058</v>
      </c>
      <c r="D502">
        <f>VLOOKUP(A502,Feuil2!$E$2:$J$578,6,FALSE)</f>
        <v>53018</v>
      </c>
      <c r="E502">
        <f t="shared" si="7"/>
        <v>7.6540043004262703E-2</v>
      </c>
    </row>
    <row r="503" spans="1:5">
      <c r="A503" s="3" t="s">
        <v>6160</v>
      </c>
      <c r="B503" t="s">
        <v>17</v>
      </c>
      <c r="C503" s="3">
        <v>3072</v>
      </c>
      <c r="D503">
        <f>VLOOKUP(A503,Feuil2!$E$2:$J$578,6,FALSE)</f>
        <v>48406</v>
      </c>
      <c r="E503">
        <f t="shared" si="7"/>
        <v>6.3463207040449526E-2</v>
      </c>
    </row>
    <row r="504" spans="1:5">
      <c r="A504" s="3" t="s">
        <v>6172</v>
      </c>
      <c r="B504" t="s">
        <v>17</v>
      </c>
      <c r="C504" s="3">
        <v>4290</v>
      </c>
      <c r="D504">
        <f>VLOOKUP(A504,Feuil2!$E$2:$J$578,6,FALSE)</f>
        <v>55710</v>
      </c>
      <c r="E504">
        <f t="shared" si="7"/>
        <v>7.7005923532579429E-2</v>
      </c>
    </row>
    <row r="505" spans="1:5">
      <c r="A505" s="3" t="s">
        <v>6182</v>
      </c>
      <c r="B505" t="s">
        <v>17</v>
      </c>
      <c r="C505" s="3">
        <v>4857</v>
      </c>
      <c r="D505">
        <f>VLOOKUP(A505,Feuil2!$E$2:$J$578,6,FALSE)</f>
        <v>52158</v>
      </c>
      <c r="E505">
        <f t="shared" si="7"/>
        <v>9.3120901875071896E-2</v>
      </c>
    </row>
    <row r="506" spans="1:5">
      <c r="A506" s="3" t="s">
        <v>6198</v>
      </c>
      <c r="B506" t="s">
        <v>17</v>
      </c>
      <c r="C506" s="3">
        <v>7008</v>
      </c>
      <c r="D506">
        <f>VLOOKUP(A506,Feuil2!$E$2:$J$578,6,FALSE)</f>
        <v>70720</v>
      </c>
      <c r="E506">
        <f t="shared" si="7"/>
        <v>9.9095022624434384E-2</v>
      </c>
    </row>
    <row r="507" spans="1:5">
      <c r="A507" s="3" t="s">
        <v>6209</v>
      </c>
      <c r="B507" t="s">
        <v>17</v>
      </c>
      <c r="C507" s="3">
        <v>5362</v>
      </c>
      <c r="D507">
        <f>VLOOKUP(A507,Feuil2!$E$2:$J$578,6,FALSE)</f>
        <v>67946</v>
      </c>
      <c r="E507">
        <f t="shared" si="7"/>
        <v>7.8915609454566868E-2</v>
      </c>
    </row>
    <row r="508" spans="1:5">
      <c r="A508" s="3" t="s">
        <v>6222</v>
      </c>
      <c r="B508" t="s">
        <v>17</v>
      </c>
      <c r="C508" s="3">
        <v>4061</v>
      </c>
      <c r="D508">
        <f>VLOOKUP(A508,Feuil2!$E$2:$J$578,6,FALSE)</f>
        <v>39045</v>
      </c>
      <c r="E508">
        <f t="shared" si="7"/>
        <v>0.10400819567166091</v>
      </c>
    </row>
    <row r="509" spans="1:5">
      <c r="A509" s="3" t="s">
        <v>6239</v>
      </c>
      <c r="B509" t="s">
        <v>17</v>
      </c>
      <c r="C509" s="3">
        <v>3715</v>
      </c>
      <c r="D509">
        <f>VLOOKUP(A509,Feuil2!$E$2:$J$578,6,FALSE)</f>
        <v>35256</v>
      </c>
      <c r="E509">
        <f t="shared" si="7"/>
        <v>0.10537213523939187</v>
      </c>
    </row>
    <row r="510" spans="1:5">
      <c r="A510" s="3" t="s">
        <v>6255</v>
      </c>
      <c r="B510" t="s">
        <v>17</v>
      </c>
      <c r="C510" s="3">
        <v>7149</v>
      </c>
      <c r="D510">
        <f>VLOOKUP(A510,Feuil2!$E$2:$J$578,6,FALSE)</f>
        <v>53557</v>
      </c>
      <c r="E510">
        <f t="shared" si="7"/>
        <v>0.13348395167765184</v>
      </c>
    </row>
    <row r="511" spans="1:5">
      <c r="A511" s="3" t="s">
        <v>6270</v>
      </c>
      <c r="B511" t="s">
        <v>17</v>
      </c>
      <c r="C511" s="3">
        <v>6139</v>
      </c>
      <c r="D511">
        <f>VLOOKUP(A511,Feuil2!$E$2:$J$578,6,FALSE)</f>
        <v>41840</v>
      </c>
      <c r="E511">
        <f t="shared" si="7"/>
        <v>0.14672562141491396</v>
      </c>
    </row>
    <row r="512" spans="1:5">
      <c r="A512" s="3" t="s">
        <v>6284</v>
      </c>
      <c r="B512" t="s">
        <v>17</v>
      </c>
      <c r="C512" s="3">
        <v>6837</v>
      </c>
      <c r="D512">
        <f>VLOOKUP(A512,Feuil2!$E$2:$J$578,6,FALSE)</f>
        <v>43272</v>
      </c>
      <c r="E512">
        <f t="shared" si="7"/>
        <v>0.15800055463117027</v>
      </c>
    </row>
    <row r="513" spans="1:5">
      <c r="A513" s="3" t="s">
        <v>6301</v>
      </c>
      <c r="B513" t="s">
        <v>17</v>
      </c>
      <c r="C513" s="3">
        <v>3981</v>
      </c>
      <c r="D513">
        <f>VLOOKUP(A513,Feuil2!$E$2:$J$578,6,FALSE)</f>
        <v>35468</v>
      </c>
      <c r="E513">
        <f t="shared" si="7"/>
        <v>0.11224202097665502</v>
      </c>
    </row>
    <row r="514" spans="1:5">
      <c r="A514" s="3" t="s">
        <v>6317</v>
      </c>
      <c r="B514" t="s">
        <v>17</v>
      </c>
      <c r="C514" s="3">
        <v>4998</v>
      </c>
      <c r="D514">
        <f>VLOOKUP(A514,Feuil2!$E$2:$J$578,6,FALSE)</f>
        <v>51373</v>
      </c>
      <c r="E514">
        <f t="shared" si="7"/>
        <v>9.7288458918108736E-2</v>
      </c>
    </row>
    <row r="515" spans="1:5">
      <c r="A515" s="3" t="s">
        <v>6334</v>
      </c>
      <c r="B515" t="s">
        <v>17</v>
      </c>
      <c r="C515" s="3">
        <v>7149</v>
      </c>
      <c r="D515">
        <f>VLOOKUP(A515,Feuil2!$E$2:$J$578,6,FALSE)</f>
        <v>45092</v>
      </c>
      <c r="E515">
        <f t="shared" ref="E515:E578" si="8">C515/D515</f>
        <v>0.15854253526124368</v>
      </c>
    </row>
    <row r="516" spans="1:5">
      <c r="A516" s="3" t="s">
        <v>6347</v>
      </c>
      <c r="B516" t="s">
        <v>17</v>
      </c>
      <c r="C516" s="3">
        <v>5885</v>
      </c>
      <c r="D516">
        <f>VLOOKUP(A516,Feuil2!$E$2:$J$578,6,FALSE)</f>
        <v>49012</v>
      </c>
      <c r="E516">
        <f t="shared" si="8"/>
        <v>0.12007263527299437</v>
      </c>
    </row>
    <row r="517" spans="1:5">
      <c r="A517" s="3" t="s">
        <v>6357</v>
      </c>
      <c r="B517" t="s">
        <v>17</v>
      </c>
      <c r="C517" s="3">
        <v>6962</v>
      </c>
      <c r="D517">
        <f>VLOOKUP(A517,Feuil2!$E$2:$J$578,6,FALSE)</f>
        <v>48304</v>
      </c>
      <c r="E517">
        <f t="shared" si="8"/>
        <v>0.14412885061278569</v>
      </c>
    </row>
    <row r="518" spans="1:5">
      <c r="A518" s="3" t="s">
        <v>6373</v>
      </c>
      <c r="B518" t="s">
        <v>17</v>
      </c>
      <c r="C518" s="3">
        <v>6935</v>
      </c>
      <c r="D518">
        <f>VLOOKUP(A518,Feuil2!$E$2:$J$578,6,FALSE)</f>
        <v>44253</v>
      </c>
      <c r="E518">
        <f t="shared" si="8"/>
        <v>0.15671253926287484</v>
      </c>
    </row>
    <row r="519" spans="1:5">
      <c r="A519" s="3" t="s">
        <v>6390</v>
      </c>
      <c r="B519" t="s">
        <v>17</v>
      </c>
      <c r="C519" s="3">
        <v>8524</v>
      </c>
      <c r="D519">
        <f>VLOOKUP(A519,Feuil2!$E$2:$J$578,6,FALSE)</f>
        <v>47443</v>
      </c>
      <c r="E519">
        <f t="shared" si="8"/>
        <v>0.1796682334590983</v>
      </c>
    </row>
    <row r="520" spans="1:5">
      <c r="A520" s="3" t="s">
        <v>6410</v>
      </c>
      <c r="B520" t="s">
        <v>17</v>
      </c>
      <c r="C520" s="3">
        <v>7190</v>
      </c>
      <c r="D520">
        <f>VLOOKUP(A520,Feuil2!$E$2:$J$578,6,FALSE)</f>
        <v>64636</v>
      </c>
      <c r="E520">
        <f t="shared" si="8"/>
        <v>0.11123831920292097</v>
      </c>
    </row>
    <row r="521" spans="1:5">
      <c r="A521" s="3" t="s">
        <v>6423</v>
      </c>
      <c r="B521" t="s">
        <v>17</v>
      </c>
      <c r="C521" s="3">
        <v>5856</v>
      </c>
      <c r="D521">
        <f>VLOOKUP(A521,Feuil2!$E$2:$J$578,6,FALSE)</f>
        <v>49109</v>
      </c>
      <c r="E521">
        <f t="shared" si="8"/>
        <v>0.11924494491844673</v>
      </c>
    </row>
    <row r="522" spans="1:5">
      <c r="A522" s="3" t="s">
        <v>6440</v>
      </c>
      <c r="B522" t="s">
        <v>17</v>
      </c>
      <c r="C522" s="3">
        <v>8762</v>
      </c>
      <c r="D522">
        <f>VLOOKUP(A522,Feuil2!$E$2:$J$578,6,FALSE)</f>
        <v>53428</v>
      </c>
      <c r="E522">
        <f t="shared" si="8"/>
        <v>0.16399640637867785</v>
      </c>
    </row>
    <row r="523" spans="1:5">
      <c r="A523" s="3" t="s">
        <v>6450</v>
      </c>
      <c r="B523" t="s">
        <v>17</v>
      </c>
      <c r="C523" s="3">
        <v>7807</v>
      </c>
      <c r="D523">
        <f>VLOOKUP(A523,Feuil2!$E$2:$J$578,6,FALSE)</f>
        <v>55581</v>
      </c>
      <c r="E523">
        <f t="shared" si="8"/>
        <v>0.14046166855580144</v>
      </c>
    </row>
    <row r="524" spans="1:5">
      <c r="A524" s="3" t="s">
        <v>6460</v>
      </c>
      <c r="B524" t="s">
        <v>17</v>
      </c>
      <c r="C524" s="3">
        <v>7200</v>
      </c>
      <c r="D524">
        <f>VLOOKUP(A524,Feuil2!$E$2:$J$578,6,FALSE)</f>
        <v>64506</v>
      </c>
      <c r="E524">
        <f t="shared" si="8"/>
        <v>0.11161752395126034</v>
      </c>
    </row>
    <row r="525" spans="1:5">
      <c r="A525" s="3" t="s">
        <v>6472</v>
      </c>
      <c r="B525" t="s">
        <v>17</v>
      </c>
      <c r="C525" s="3">
        <v>4929</v>
      </c>
      <c r="D525">
        <f>VLOOKUP(A525,Feuil2!$E$2:$J$578,6,FALSE)</f>
        <v>60851</v>
      </c>
      <c r="E525">
        <f t="shared" si="8"/>
        <v>8.1001133917273344E-2</v>
      </c>
    </row>
    <row r="526" spans="1:5">
      <c r="A526" s="3" t="s">
        <v>6490</v>
      </c>
      <c r="B526" t="s">
        <v>17</v>
      </c>
      <c r="C526" s="3">
        <v>6018</v>
      </c>
      <c r="D526">
        <f>VLOOKUP(A526,Feuil2!$E$2:$J$578,6,FALSE)</f>
        <v>48717</v>
      </c>
      <c r="E526">
        <f t="shared" si="8"/>
        <v>0.12352977400086212</v>
      </c>
    </row>
    <row r="527" spans="1:5">
      <c r="A527" s="3" t="s">
        <v>6505</v>
      </c>
      <c r="B527" t="s">
        <v>17</v>
      </c>
      <c r="C527" s="3">
        <v>6596</v>
      </c>
      <c r="D527">
        <f>VLOOKUP(A527,Feuil2!$E$2:$J$578,6,FALSE)</f>
        <v>57350</v>
      </c>
      <c r="E527">
        <f t="shared" si="8"/>
        <v>0.11501307759372276</v>
      </c>
    </row>
    <row r="528" spans="1:5">
      <c r="A528" s="3" t="s">
        <v>6518</v>
      </c>
      <c r="B528" t="s">
        <v>17</v>
      </c>
      <c r="C528" s="3">
        <v>4931</v>
      </c>
      <c r="D528">
        <f>VLOOKUP(A528,Feuil2!$E$2:$J$578,6,FALSE)</f>
        <v>39396</v>
      </c>
      <c r="E528">
        <f t="shared" si="8"/>
        <v>0.1251649913696822</v>
      </c>
    </row>
    <row r="529" spans="1:5">
      <c r="A529" s="3" t="s">
        <v>6527</v>
      </c>
      <c r="B529" t="s">
        <v>17</v>
      </c>
      <c r="C529" s="3">
        <v>4976</v>
      </c>
      <c r="D529">
        <f>VLOOKUP(A529,Feuil2!$E$2:$J$578,6,FALSE)</f>
        <v>47238</v>
      </c>
      <c r="E529">
        <f t="shared" si="8"/>
        <v>0.10533892205427833</v>
      </c>
    </row>
    <row r="530" spans="1:5">
      <c r="A530" s="3" t="s">
        <v>6540</v>
      </c>
      <c r="B530" t="s">
        <v>17</v>
      </c>
      <c r="C530" s="3">
        <v>5134</v>
      </c>
      <c r="D530">
        <f>VLOOKUP(A530,Feuil2!$E$2:$J$578,6,FALSE)</f>
        <v>44550</v>
      </c>
      <c r="E530">
        <f t="shared" si="8"/>
        <v>0.11524130190796858</v>
      </c>
    </row>
    <row r="531" spans="1:5">
      <c r="A531" s="3" t="s">
        <v>6550</v>
      </c>
      <c r="B531" t="s">
        <v>17</v>
      </c>
      <c r="C531" s="3">
        <v>11486</v>
      </c>
      <c r="D531">
        <f>VLOOKUP(A531,Feuil2!$E$2:$J$578,6,FALSE)</f>
        <v>62144</v>
      </c>
      <c r="E531">
        <f t="shared" si="8"/>
        <v>0.18482878475798145</v>
      </c>
    </row>
    <row r="532" spans="1:5">
      <c r="A532" s="3" t="s">
        <v>6561</v>
      </c>
      <c r="B532" t="s">
        <v>17</v>
      </c>
      <c r="C532" s="3">
        <v>9529</v>
      </c>
      <c r="D532">
        <f>VLOOKUP(A532,Feuil2!$E$2:$J$578,6,FALSE)</f>
        <v>57286</v>
      </c>
      <c r="E532">
        <f t="shared" si="8"/>
        <v>0.16634081625528052</v>
      </c>
    </row>
    <row r="533" spans="1:5">
      <c r="A533" s="3" t="s">
        <v>6570</v>
      </c>
      <c r="B533" t="s">
        <v>17</v>
      </c>
      <c r="C533" s="3">
        <v>10732</v>
      </c>
      <c r="D533">
        <f>VLOOKUP(A533,Feuil2!$E$2:$J$578,6,FALSE)</f>
        <v>66685</v>
      </c>
      <c r="E533">
        <f t="shared" si="8"/>
        <v>0.16093574267076555</v>
      </c>
    </row>
    <row r="534" spans="1:5">
      <c r="A534" s="3" t="s">
        <v>6583</v>
      </c>
      <c r="B534" t="s">
        <v>17</v>
      </c>
      <c r="C534" s="3">
        <v>8029</v>
      </c>
      <c r="D534">
        <f>VLOOKUP(A534,Feuil2!$E$2:$J$578,6,FALSE)</f>
        <v>55475</v>
      </c>
      <c r="E534">
        <f t="shared" si="8"/>
        <v>0.14473186119873818</v>
      </c>
    </row>
    <row r="535" spans="1:5">
      <c r="A535" s="3" t="s">
        <v>6592</v>
      </c>
      <c r="B535" t="s">
        <v>17</v>
      </c>
      <c r="C535" s="3">
        <v>7382</v>
      </c>
      <c r="D535">
        <f>VLOOKUP(A535,Feuil2!$E$2:$J$578,6,FALSE)</f>
        <v>49154</v>
      </c>
      <c r="E535">
        <f t="shared" si="8"/>
        <v>0.15018106359604508</v>
      </c>
    </row>
    <row r="536" spans="1:5">
      <c r="A536" s="3" t="s">
        <v>6606</v>
      </c>
      <c r="B536" t="s">
        <v>17</v>
      </c>
      <c r="C536" s="3">
        <v>7489</v>
      </c>
      <c r="D536">
        <f>VLOOKUP(A536,Feuil2!$E$2:$J$578,6,FALSE)</f>
        <v>56035</v>
      </c>
      <c r="E536">
        <f t="shared" si="8"/>
        <v>0.1336486124743464</v>
      </c>
    </row>
    <row r="537" spans="1:5">
      <c r="A537" s="3" t="s">
        <v>6618</v>
      </c>
      <c r="B537" t="s">
        <v>17</v>
      </c>
      <c r="C537" s="3">
        <v>7238</v>
      </c>
      <c r="D537">
        <f>VLOOKUP(A537,Feuil2!$E$2:$J$578,6,FALSE)</f>
        <v>51464</v>
      </c>
      <c r="E537">
        <f t="shared" si="8"/>
        <v>0.14064200217627856</v>
      </c>
    </row>
    <row r="538" spans="1:5">
      <c r="A538" s="3" t="s">
        <v>6623</v>
      </c>
      <c r="B538" t="s">
        <v>17</v>
      </c>
      <c r="C538" s="3">
        <v>4845</v>
      </c>
      <c r="D538">
        <f>VLOOKUP(A538,Feuil2!$E$2:$J$578,6,FALSE)</f>
        <v>36903</v>
      </c>
      <c r="E538">
        <f t="shared" si="8"/>
        <v>0.13129013901308836</v>
      </c>
    </row>
    <row r="539" spans="1:5">
      <c r="A539" s="3" t="s">
        <v>6636</v>
      </c>
      <c r="B539" t="s">
        <v>17</v>
      </c>
      <c r="C539" s="3">
        <v>10197</v>
      </c>
      <c r="D539">
        <f>VLOOKUP(A539,Feuil2!$E$2:$J$578,6,FALSE)</f>
        <v>50278</v>
      </c>
      <c r="E539">
        <f t="shared" si="8"/>
        <v>0.20281236326027288</v>
      </c>
    </row>
    <row r="540" spans="1:5">
      <c r="A540" s="3" t="s">
        <v>6649</v>
      </c>
      <c r="B540" t="s">
        <v>17</v>
      </c>
      <c r="C540" s="3">
        <v>6175</v>
      </c>
      <c r="D540">
        <f>VLOOKUP(A540,Feuil2!$E$2:$J$578,6,FALSE)</f>
        <v>47291</v>
      </c>
      <c r="E540">
        <f t="shared" si="8"/>
        <v>0.13057452792286059</v>
      </c>
    </row>
    <row r="541" spans="1:5">
      <c r="A541" s="3" t="s">
        <v>6846</v>
      </c>
      <c r="B541" t="s">
        <v>17</v>
      </c>
      <c r="C541" s="3">
        <v>1625</v>
      </c>
      <c r="D541">
        <f>VLOOKUP(A541,Feuil2!$E$2:$J$578,6,FALSE)</f>
        <v>34542</v>
      </c>
      <c r="E541">
        <f t="shared" si="8"/>
        <v>4.7044178102020731E-2</v>
      </c>
    </row>
    <row r="542" spans="1:5">
      <c r="A542" s="3" t="s">
        <v>6858</v>
      </c>
      <c r="B542" t="s">
        <v>17</v>
      </c>
      <c r="C542" s="3">
        <v>2210</v>
      </c>
      <c r="D542">
        <f>VLOOKUP(A542,Feuil2!$E$2:$J$578,6,FALSE)</f>
        <v>39194</v>
      </c>
      <c r="E542">
        <f t="shared" si="8"/>
        <v>5.6386181558401798E-2</v>
      </c>
    </row>
    <row r="543" spans="1:5">
      <c r="A543" s="3" t="s">
        <v>6866</v>
      </c>
      <c r="B543" t="s">
        <v>17</v>
      </c>
      <c r="C543" s="3">
        <v>1971</v>
      </c>
      <c r="D543">
        <f>VLOOKUP(A543,Feuil2!$E$2:$J$578,6,FALSE)</f>
        <v>37534</v>
      </c>
      <c r="E543">
        <f t="shared" si="8"/>
        <v>5.2512388767517452E-2</v>
      </c>
    </row>
    <row r="544" spans="1:5">
      <c r="A544" s="3" t="s">
        <v>6877</v>
      </c>
      <c r="B544" t="s">
        <v>17</v>
      </c>
      <c r="C544" s="3">
        <v>1680</v>
      </c>
      <c r="D544">
        <f>VLOOKUP(A544,Feuil2!$E$2:$J$578,6,FALSE)</f>
        <v>33889</v>
      </c>
      <c r="E544">
        <f t="shared" si="8"/>
        <v>4.957360795538375E-2</v>
      </c>
    </row>
    <row r="545" spans="1:5">
      <c r="A545" s="3" t="s">
        <v>6886</v>
      </c>
      <c r="B545" t="s">
        <v>17</v>
      </c>
      <c r="C545" s="3">
        <v>1934</v>
      </c>
      <c r="D545">
        <f>VLOOKUP(A545,Feuil2!$E$2:$J$578,6,FALSE)</f>
        <v>38877</v>
      </c>
      <c r="E545">
        <f t="shared" si="8"/>
        <v>4.9746636828973428E-2</v>
      </c>
    </row>
    <row r="546" spans="1:5">
      <c r="A546" s="3" t="s">
        <v>6898</v>
      </c>
      <c r="B546" t="s">
        <v>17</v>
      </c>
      <c r="C546" s="3">
        <v>1901</v>
      </c>
      <c r="D546">
        <f>VLOOKUP(A546,Feuil2!$E$2:$J$578,6,FALSE)</f>
        <v>40837</v>
      </c>
      <c r="E546">
        <f t="shared" si="8"/>
        <v>4.6550921958028256E-2</v>
      </c>
    </row>
    <row r="547" spans="1:5">
      <c r="A547" s="3" t="s">
        <v>6918</v>
      </c>
      <c r="B547" t="s">
        <v>17</v>
      </c>
      <c r="C547" s="3">
        <v>1451</v>
      </c>
      <c r="D547">
        <f>VLOOKUP(A547,Feuil2!$E$2:$J$578,6,FALSE)</f>
        <v>30447</v>
      </c>
      <c r="E547">
        <f t="shared" si="8"/>
        <v>4.7656583571452034E-2</v>
      </c>
    </row>
    <row r="548" spans="1:5">
      <c r="A548" s="3" t="s">
        <v>6927</v>
      </c>
      <c r="B548" t="s">
        <v>17</v>
      </c>
      <c r="C548" s="3">
        <v>1674</v>
      </c>
      <c r="D548">
        <f>VLOOKUP(A548,Feuil2!$E$2:$J$578,6,FALSE)</f>
        <v>36109</v>
      </c>
      <c r="E548">
        <f t="shared" si="8"/>
        <v>4.6359633332410201E-2</v>
      </c>
    </row>
    <row r="549" spans="1:5">
      <c r="A549" s="3" t="s">
        <v>6936</v>
      </c>
      <c r="B549" t="s">
        <v>17</v>
      </c>
      <c r="C549" s="3">
        <v>2500</v>
      </c>
      <c r="D549">
        <f>VLOOKUP(A549,Feuil2!$E$2:$J$578,6,FALSE)</f>
        <v>23320</v>
      </c>
      <c r="E549">
        <f t="shared" si="8"/>
        <v>0.1072041166380789</v>
      </c>
    </row>
    <row r="550" spans="1:5">
      <c r="A550" s="3" t="s">
        <v>6947</v>
      </c>
      <c r="B550" t="s">
        <v>17</v>
      </c>
      <c r="C550" s="3">
        <v>1420</v>
      </c>
      <c r="D550">
        <f>VLOOKUP(A550,Feuil2!$E$2:$J$578,6,FALSE)</f>
        <v>14092</v>
      </c>
      <c r="E550">
        <f t="shared" si="8"/>
        <v>0.10076639227930741</v>
      </c>
    </row>
    <row r="551" spans="1:5">
      <c r="A551" s="3" t="s">
        <v>6955</v>
      </c>
      <c r="B551" t="s">
        <v>17</v>
      </c>
      <c r="C551" s="3">
        <v>4820</v>
      </c>
      <c r="D551">
        <f>VLOOKUP(A551,Feuil2!$E$2:$J$578,6,FALSE)</f>
        <v>46872</v>
      </c>
      <c r="E551">
        <f t="shared" si="8"/>
        <v>0.10283324799453832</v>
      </c>
    </row>
    <row r="552" spans="1:5">
      <c r="A552" s="3" t="s">
        <v>6970</v>
      </c>
      <c r="B552" t="s">
        <v>17</v>
      </c>
      <c r="C552" s="3">
        <v>4555</v>
      </c>
      <c r="D552">
        <f>VLOOKUP(A552,Feuil2!$E$2:$J$578,6,FALSE)</f>
        <v>52264</v>
      </c>
      <c r="E552">
        <f t="shared" si="8"/>
        <v>8.7153681310270931E-2</v>
      </c>
    </row>
    <row r="553" spans="1:5">
      <c r="A553" s="3" t="s">
        <v>6981</v>
      </c>
      <c r="B553" t="s">
        <v>17</v>
      </c>
      <c r="C553" s="3">
        <v>6745</v>
      </c>
      <c r="D553">
        <f>VLOOKUP(A553,Feuil2!$E$2:$J$578,6,FALSE)</f>
        <v>53341</v>
      </c>
      <c r="E553">
        <f t="shared" si="8"/>
        <v>0.12645057273017005</v>
      </c>
    </row>
    <row r="554" spans="1:5">
      <c r="A554" s="3" t="s">
        <v>6991</v>
      </c>
      <c r="B554" t="s">
        <v>17</v>
      </c>
      <c r="C554" s="3">
        <v>6172</v>
      </c>
      <c r="D554">
        <f>VLOOKUP(A554,Feuil2!$E$2:$J$578,6,FALSE)</f>
        <v>62984</v>
      </c>
      <c r="E554">
        <f t="shared" si="8"/>
        <v>9.7993141115203866E-2</v>
      </c>
    </row>
    <row r="555" spans="1:5">
      <c r="A555" s="3" t="s">
        <v>7000</v>
      </c>
      <c r="B555" t="s">
        <v>17</v>
      </c>
      <c r="C555" s="3">
        <v>4949</v>
      </c>
      <c r="D555">
        <f>VLOOKUP(A555,Feuil2!$E$2:$J$578,6,FALSE)</f>
        <v>45144</v>
      </c>
      <c r="E555">
        <f t="shared" si="8"/>
        <v>0.10962697146907673</v>
      </c>
    </row>
    <row r="556" spans="1:5">
      <c r="A556" s="3" t="s">
        <v>7008</v>
      </c>
      <c r="B556" t="s">
        <v>17</v>
      </c>
      <c r="C556" s="3">
        <v>4655</v>
      </c>
      <c r="D556">
        <f>VLOOKUP(A556,Feuil2!$E$2:$J$578,6,FALSE)</f>
        <v>41082</v>
      </c>
      <c r="E556">
        <f t="shared" si="8"/>
        <v>0.11330996543498369</v>
      </c>
    </row>
    <row r="557" spans="1:5">
      <c r="A557" s="3" t="s">
        <v>7014</v>
      </c>
      <c r="B557" t="s">
        <v>17</v>
      </c>
      <c r="C557" s="3">
        <v>5653</v>
      </c>
      <c r="D557">
        <f>VLOOKUP(A557,Feuil2!$E$2:$J$578,6,FALSE)</f>
        <v>62398</v>
      </c>
      <c r="E557">
        <f t="shared" si="8"/>
        <v>9.0595852431167662E-2</v>
      </c>
    </row>
    <row r="558" spans="1:5">
      <c r="A558" s="3" t="s">
        <v>7299</v>
      </c>
      <c r="B558" t="s">
        <v>17</v>
      </c>
      <c r="C558" s="3">
        <v>594</v>
      </c>
      <c r="D558" t="e">
        <f>VLOOKUP(A558,Feuil2!$E$2:$J$578,6,FALSE)</f>
        <v>#N/A</v>
      </c>
      <c r="E558" t="e">
        <f t="shared" si="8"/>
        <v>#N/A</v>
      </c>
    </row>
    <row r="559" spans="1:5">
      <c r="A559" s="3" t="s">
        <v>7300</v>
      </c>
      <c r="B559" t="s">
        <v>17</v>
      </c>
      <c r="C559" s="3">
        <v>402</v>
      </c>
      <c r="D559" t="e">
        <f>VLOOKUP(A559,Feuil2!$E$2:$J$578,6,FALSE)</f>
        <v>#N/A</v>
      </c>
      <c r="E559" t="e">
        <f t="shared" si="8"/>
        <v>#N/A</v>
      </c>
    </row>
    <row r="560" spans="1:5">
      <c r="A560" s="3" t="s">
        <v>7146</v>
      </c>
      <c r="B560" t="s">
        <v>17</v>
      </c>
      <c r="C560" s="3">
        <v>4937</v>
      </c>
      <c r="D560">
        <f>VLOOKUP(A560,Feuil2!$E$2:$J$578,6,FALSE)</f>
        <v>41349</v>
      </c>
      <c r="E560">
        <f t="shared" si="8"/>
        <v>0.11939829258265013</v>
      </c>
    </row>
    <row r="561" spans="1:5">
      <c r="A561" s="3" t="s">
        <v>7155</v>
      </c>
      <c r="B561" t="s">
        <v>17</v>
      </c>
      <c r="C561" s="3">
        <v>5472</v>
      </c>
      <c r="D561">
        <f>VLOOKUP(A561,Feuil2!$E$2:$J$578,6,FALSE)</f>
        <v>47910</v>
      </c>
      <c r="E561">
        <f t="shared" si="8"/>
        <v>0.11421415153412649</v>
      </c>
    </row>
    <row r="562" spans="1:5">
      <c r="A562" s="3" t="s">
        <v>7084</v>
      </c>
      <c r="B562" t="s">
        <v>17</v>
      </c>
      <c r="C562" s="3">
        <v>1904</v>
      </c>
      <c r="D562">
        <f>VLOOKUP(A562,Feuil2!$E$2:$J$578,6,FALSE)</f>
        <v>32971</v>
      </c>
      <c r="E562">
        <f t="shared" si="8"/>
        <v>5.7747717691304483E-2</v>
      </c>
    </row>
    <row r="563" spans="1:5">
      <c r="A563" s="3" t="s">
        <v>7107</v>
      </c>
      <c r="B563" t="s">
        <v>17</v>
      </c>
      <c r="C563" s="3">
        <v>1560</v>
      </c>
      <c r="D563">
        <f>VLOOKUP(A563,Feuil2!$E$2:$J$578,6,FALSE)</f>
        <v>27511</v>
      </c>
      <c r="E563">
        <f t="shared" si="8"/>
        <v>5.6704590890916361E-2</v>
      </c>
    </row>
    <row r="564" spans="1:5">
      <c r="A564" s="3" t="s">
        <v>7127</v>
      </c>
      <c r="B564" t="s">
        <v>17</v>
      </c>
      <c r="C564" s="3">
        <v>1687</v>
      </c>
      <c r="D564">
        <f>VLOOKUP(A564,Feuil2!$E$2:$J$578,6,FALSE)</f>
        <v>29337</v>
      </c>
      <c r="E564">
        <f t="shared" si="8"/>
        <v>5.7504175614411832E-2</v>
      </c>
    </row>
    <row r="565" spans="1:5">
      <c r="A565" s="3" t="s">
        <v>7024</v>
      </c>
      <c r="B565" t="s">
        <v>17</v>
      </c>
      <c r="C565" s="3">
        <v>416</v>
      </c>
      <c r="D565">
        <f>VLOOKUP(A565,Feuil2!$E$2:$J$578,6,FALSE)</f>
        <v>2631</v>
      </c>
      <c r="E565">
        <f t="shared" si="8"/>
        <v>0.1581147852527556</v>
      </c>
    </row>
    <row r="566" spans="1:5">
      <c r="A566" s="3" t="s">
        <v>7075</v>
      </c>
      <c r="B566" t="s">
        <v>17</v>
      </c>
      <c r="C566" s="3">
        <v>152</v>
      </c>
      <c r="D566">
        <f>VLOOKUP(A566,Feuil2!$E$2:$J$578,6,FALSE)</f>
        <v>6407</v>
      </c>
      <c r="E566">
        <f t="shared" si="8"/>
        <v>2.3724051818323707E-2</v>
      </c>
    </row>
    <row r="567" spans="1:5">
      <c r="A567" s="3" t="s">
        <v>7299</v>
      </c>
      <c r="B567" t="s">
        <v>17</v>
      </c>
      <c r="C567" s="3">
        <v>975</v>
      </c>
      <c r="D567" t="e">
        <f>VLOOKUP(A567,Feuil2!$E$2:$J$578,6,FALSE)</f>
        <v>#N/A</v>
      </c>
      <c r="E567" t="e">
        <f t="shared" si="8"/>
        <v>#N/A</v>
      </c>
    </row>
    <row r="568" spans="1:5">
      <c r="A568" s="3" t="s">
        <v>6657</v>
      </c>
      <c r="B568" t="s">
        <v>17</v>
      </c>
      <c r="C568" s="3">
        <v>2998</v>
      </c>
      <c r="D568">
        <f>VLOOKUP(A568,Feuil2!$E$2:$J$578,6,FALSE)</f>
        <v>52394</v>
      </c>
      <c r="E568">
        <f t="shared" si="8"/>
        <v>5.7220292399893118E-2</v>
      </c>
    </row>
    <row r="569" spans="1:5">
      <c r="A569" s="3" t="s">
        <v>6675</v>
      </c>
      <c r="B569" t="s">
        <v>17</v>
      </c>
      <c r="C569" s="3">
        <v>1180</v>
      </c>
      <c r="D569">
        <f>VLOOKUP(A569,Feuil2!$E$2:$J$578,6,FALSE)</f>
        <v>20901</v>
      </c>
      <c r="E569">
        <f t="shared" si="8"/>
        <v>5.6456628869432084E-2</v>
      </c>
    </row>
    <row r="570" spans="1:5">
      <c r="A570" s="3" t="s">
        <v>6690</v>
      </c>
      <c r="B570" t="s">
        <v>17</v>
      </c>
      <c r="C570" s="3">
        <v>927</v>
      </c>
      <c r="D570">
        <f>VLOOKUP(A570,Feuil2!$E$2:$J$578,6,FALSE)</f>
        <v>28141</v>
      </c>
      <c r="E570">
        <f t="shared" si="8"/>
        <v>3.2941260083152693E-2</v>
      </c>
    </row>
    <row r="571" spans="1:5">
      <c r="A571" s="3" t="s">
        <v>6711</v>
      </c>
      <c r="B571" t="s">
        <v>17</v>
      </c>
      <c r="C571" s="3">
        <v>3270</v>
      </c>
      <c r="D571">
        <f>VLOOKUP(A571,Feuil2!$E$2:$J$578,6,FALSE)</f>
        <v>47770</v>
      </c>
      <c r="E571">
        <f t="shared" si="8"/>
        <v>6.8453003977391666E-2</v>
      </c>
    </row>
    <row r="572" spans="1:5">
      <c r="A572" s="3" t="s">
        <v>6730</v>
      </c>
      <c r="B572" t="s">
        <v>17</v>
      </c>
      <c r="C572" s="3">
        <v>2028</v>
      </c>
      <c r="D572">
        <f>VLOOKUP(A572,Feuil2!$E$2:$J$578,6,FALSE)</f>
        <v>27241</v>
      </c>
      <c r="E572">
        <f t="shared" si="8"/>
        <v>7.4446606218567607E-2</v>
      </c>
    </row>
    <row r="573" spans="1:5">
      <c r="A573" s="3" t="s">
        <v>6744</v>
      </c>
      <c r="B573" t="s">
        <v>17</v>
      </c>
      <c r="C573" s="3">
        <v>3982</v>
      </c>
      <c r="D573">
        <f>VLOOKUP(A573,Feuil2!$E$2:$J$578,6,FALSE)</f>
        <v>49536</v>
      </c>
      <c r="E573">
        <f t="shared" si="8"/>
        <v>8.0385981912144702E-2</v>
      </c>
    </row>
    <row r="574" spans="1:5">
      <c r="A574" s="3" t="s">
        <v>6763</v>
      </c>
      <c r="B574" t="s">
        <v>17</v>
      </c>
      <c r="C574" s="3">
        <v>1446</v>
      </c>
      <c r="D574">
        <f>VLOOKUP(A574,Feuil2!$E$2:$J$578,6,FALSE)</f>
        <v>34344</v>
      </c>
      <c r="E574">
        <f t="shared" si="8"/>
        <v>4.2103424178895878E-2</v>
      </c>
    </row>
    <row r="575" spans="1:5">
      <c r="A575" s="3" t="s">
        <v>6775</v>
      </c>
      <c r="B575" t="s">
        <v>17</v>
      </c>
      <c r="C575" s="3">
        <v>1321</v>
      </c>
      <c r="D575">
        <f>VLOOKUP(A575,Feuil2!$E$2:$J$578,6,FALSE)</f>
        <v>25005</v>
      </c>
      <c r="E575">
        <f t="shared" si="8"/>
        <v>5.2829434113177365E-2</v>
      </c>
    </row>
    <row r="576" spans="1:5">
      <c r="A576" s="3" t="s">
        <v>6787</v>
      </c>
      <c r="B576" t="s">
        <v>17</v>
      </c>
      <c r="C576" s="3">
        <v>1395</v>
      </c>
      <c r="D576">
        <f>VLOOKUP(A576,Feuil2!$E$2:$J$578,6,FALSE)</f>
        <v>38789</v>
      </c>
      <c r="E576">
        <f t="shared" si="8"/>
        <v>3.5963804171285675E-2</v>
      </c>
    </row>
    <row r="577" spans="1:5">
      <c r="A577" s="3" t="s">
        <v>6804</v>
      </c>
      <c r="B577" t="s">
        <v>17</v>
      </c>
      <c r="C577" s="3">
        <v>3254</v>
      </c>
      <c r="D577">
        <f>VLOOKUP(A577,Feuil2!$E$2:$J$578,6,FALSE)</f>
        <v>42511</v>
      </c>
      <c r="E577">
        <f t="shared" si="8"/>
        <v>7.6544894262661423E-2</v>
      </c>
    </row>
    <row r="578" spans="1:5">
      <c r="A578" s="3" t="s">
        <v>6824</v>
      </c>
      <c r="B578" t="s">
        <v>17</v>
      </c>
      <c r="C578" s="3">
        <v>2194</v>
      </c>
      <c r="D578">
        <f>VLOOKUP(A578,Feuil2!$E$2:$J$578,6,FALSE)</f>
        <v>36662</v>
      </c>
      <c r="E578">
        <f t="shared" si="8"/>
        <v>5.9843980142927279E-2</v>
      </c>
    </row>
    <row r="579" spans="1:5">
      <c r="A579" s="3" t="s">
        <v>0</v>
      </c>
      <c r="B579" t="s">
        <v>26</v>
      </c>
      <c r="C579" s="3">
        <v>18845</v>
      </c>
      <c r="D579">
        <f>VLOOKUP(A579,Feuil2!$E$2:$J$578,6,FALSE)</f>
        <v>64752</v>
      </c>
      <c r="E579">
        <f t="shared" ref="E579:E642" si="9">C579/D579</f>
        <v>0.29103348159130221</v>
      </c>
    </row>
    <row r="580" spans="1:5">
      <c r="A580" s="3" t="s">
        <v>30</v>
      </c>
      <c r="B580" t="s">
        <v>26</v>
      </c>
      <c r="C580" s="3">
        <v>22322</v>
      </c>
      <c r="D580">
        <f>VLOOKUP(A580,Feuil2!$E$2:$J$578,6,FALSE)</f>
        <v>72317</v>
      </c>
      <c r="E580">
        <f t="shared" si="9"/>
        <v>0.30866877774243956</v>
      </c>
    </row>
    <row r="581" spans="1:5">
      <c r="A581" s="3" t="s">
        <v>48</v>
      </c>
      <c r="B581" t="s">
        <v>26</v>
      </c>
      <c r="C581" s="3">
        <v>17472</v>
      </c>
      <c r="D581">
        <f>VLOOKUP(A581,Feuil2!$E$2:$J$578,6,FALSE)</f>
        <v>55280</v>
      </c>
      <c r="E581">
        <f t="shared" si="9"/>
        <v>0.31606367583212736</v>
      </c>
    </row>
    <row r="582" spans="1:5">
      <c r="A582" s="3" t="s">
        <v>64</v>
      </c>
      <c r="B582" t="s">
        <v>26</v>
      </c>
      <c r="C582" s="3">
        <v>22666</v>
      </c>
      <c r="D582">
        <f>VLOOKUP(A582,Feuil2!$E$2:$J$578,6,FALSE)</f>
        <v>69847</v>
      </c>
      <c r="E582">
        <f t="shared" si="9"/>
        <v>0.32450928457915157</v>
      </c>
    </row>
    <row r="583" spans="1:5">
      <c r="A583" s="3" t="s">
        <v>81</v>
      </c>
      <c r="B583" t="s">
        <v>26</v>
      </c>
      <c r="C583" s="3">
        <v>16417</v>
      </c>
      <c r="D583">
        <f>VLOOKUP(A583,Feuil2!$E$2:$J$578,6,FALSE)</f>
        <v>59163</v>
      </c>
      <c r="E583">
        <f t="shared" si="9"/>
        <v>0.27748761895103358</v>
      </c>
    </row>
    <row r="584" spans="1:5">
      <c r="A584" s="3" t="s">
        <v>105</v>
      </c>
      <c r="B584" t="s">
        <v>26</v>
      </c>
      <c r="C584" s="3">
        <v>13626</v>
      </c>
      <c r="D584">
        <f>VLOOKUP(A584,Feuil2!$E$2:$J$578,6,FALSE)</f>
        <v>58027</v>
      </c>
      <c r="E584">
        <f t="shared" si="9"/>
        <v>0.23482172092301859</v>
      </c>
    </row>
    <row r="585" spans="1:5">
      <c r="A585" s="3" t="s">
        <v>122</v>
      </c>
      <c r="B585" t="s">
        <v>26</v>
      </c>
      <c r="C585" s="3">
        <v>14766</v>
      </c>
      <c r="D585">
        <f>VLOOKUP(A585,Feuil2!$E$2:$J$578,6,FALSE)</f>
        <v>58561</v>
      </c>
      <c r="E585">
        <f t="shared" si="9"/>
        <v>0.25214733354963198</v>
      </c>
    </row>
    <row r="586" spans="1:5">
      <c r="A586" s="3" t="s">
        <v>139</v>
      </c>
      <c r="B586" t="s">
        <v>26</v>
      </c>
      <c r="C586" s="3">
        <v>13422</v>
      </c>
      <c r="D586">
        <f>VLOOKUP(A586,Feuil2!$E$2:$J$578,6,FALSE)</f>
        <v>55643</v>
      </c>
      <c r="E586">
        <f t="shared" si="9"/>
        <v>0.24121632550365724</v>
      </c>
    </row>
    <row r="587" spans="1:5">
      <c r="A587" s="3" t="s">
        <v>156</v>
      </c>
      <c r="B587" t="s">
        <v>26</v>
      </c>
      <c r="C587" s="3">
        <v>13844</v>
      </c>
      <c r="D587">
        <f>VLOOKUP(A587,Feuil2!$E$2:$J$578,6,FALSE)</f>
        <v>60868</v>
      </c>
      <c r="E587">
        <f t="shared" si="9"/>
        <v>0.22744299139120719</v>
      </c>
    </row>
    <row r="588" spans="1:5">
      <c r="A588" s="3" t="s">
        <v>174</v>
      </c>
      <c r="B588" t="s">
        <v>26</v>
      </c>
      <c r="C588" s="3">
        <v>16432</v>
      </c>
      <c r="D588">
        <f>VLOOKUP(A588,Feuil2!$E$2:$J$578,6,FALSE)</f>
        <v>64845</v>
      </c>
      <c r="E588">
        <f t="shared" si="9"/>
        <v>0.25340427172488239</v>
      </c>
    </row>
    <row r="589" spans="1:5">
      <c r="A589" s="3" t="s">
        <v>185</v>
      </c>
      <c r="B589" t="s">
        <v>26</v>
      </c>
      <c r="C589" s="3">
        <v>17001</v>
      </c>
      <c r="D589">
        <f>VLOOKUP(A589,Feuil2!$E$2:$J$578,6,FALSE)</f>
        <v>73276</v>
      </c>
      <c r="E589">
        <f t="shared" si="9"/>
        <v>0.23201321032807468</v>
      </c>
    </row>
    <row r="590" spans="1:5">
      <c r="A590" s="3" t="s">
        <v>193</v>
      </c>
      <c r="B590" t="s">
        <v>26</v>
      </c>
      <c r="C590" s="3">
        <v>15219</v>
      </c>
      <c r="D590">
        <f>VLOOKUP(A590,Feuil2!$E$2:$J$578,6,FALSE)</f>
        <v>68897</v>
      </c>
      <c r="E590">
        <f t="shared" si="9"/>
        <v>0.22089495914190749</v>
      </c>
    </row>
    <row r="591" spans="1:5">
      <c r="A591" s="3" t="s">
        <v>207</v>
      </c>
      <c r="B591" t="s">
        <v>26</v>
      </c>
      <c r="C591" s="3">
        <v>17257</v>
      </c>
      <c r="D591">
        <f>VLOOKUP(A591,Feuil2!$E$2:$J$578,6,FALSE)</f>
        <v>63777</v>
      </c>
      <c r="E591">
        <f t="shared" si="9"/>
        <v>0.27058343917086097</v>
      </c>
    </row>
    <row r="592" spans="1:5">
      <c r="A592" s="3" t="s">
        <v>224</v>
      </c>
      <c r="B592" t="s">
        <v>26</v>
      </c>
      <c r="C592" s="3">
        <v>12124</v>
      </c>
      <c r="D592">
        <f>VLOOKUP(A592,Feuil2!$E$2:$J$578,6,FALSE)</f>
        <v>49591</v>
      </c>
      <c r="E592">
        <f t="shared" si="9"/>
        <v>0.24447984513318949</v>
      </c>
    </row>
    <row r="593" spans="1:5">
      <c r="A593" s="3" t="s">
        <v>245</v>
      </c>
      <c r="B593" t="s">
        <v>26</v>
      </c>
      <c r="C593" s="3">
        <v>13544</v>
      </c>
      <c r="D593">
        <f>VLOOKUP(A593,Feuil2!$E$2:$J$578,6,FALSE)</f>
        <v>51197</v>
      </c>
      <c r="E593">
        <f t="shared" si="9"/>
        <v>0.2645467507861789</v>
      </c>
    </row>
    <row r="594" spans="1:5">
      <c r="A594" s="3" t="s">
        <v>263</v>
      </c>
      <c r="B594" t="s">
        <v>26</v>
      </c>
      <c r="C594" s="3">
        <v>11235</v>
      </c>
      <c r="D594">
        <f>VLOOKUP(A594,Feuil2!$E$2:$J$578,6,FALSE)</f>
        <v>45625</v>
      </c>
      <c r="E594">
        <f t="shared" si="9"/>
        <v>0.24624657534246575</v>
      </c>
    </row>
    <row r="595" spans="1:5">
      <c r="A595" s="3" t="s">
        <v>279</v>
      </c>
      <c r="B595" t="s">
        <v>26</v>
      </c>
      <c r="C595" s="3">
        <v>11420</v>
      </c>
      <c r="D595">
        <f>VLOOKUP(A595,Feuil2!$E$2:$J$578,6,FALSE)</f>
        <v>41152</v>
      </c>
      <c r="E595">
        <f t="shared" si="9"/>
        <v>0.27750777604976673</v>
      </c>
    </row>
    <row r="596" spans="1:5">
      <c r="A596" s="3" t="s">
        <v>293</v>
      </c>
      <c r="B596" t="s">
        <v>26</v>
      </c>
      <c r="C596" s="3">
        <v>21807</v>
      </c>
      <c r="D596">
        <f>VLOOKUP(A596,Feuil2!$E$2:$J$578,6,FALSE)</f>
        <v>62219</v>
      </c>
      <c r="E596">
        <f t="shared" si="9"/>
        <v>0.35048779311785788</v>
      </c>
    </row>
    <row r="597" spans="1:5">
      <c r="A597" s="3" t="s">
        <v>314</v>
      </c>
      <c r="B597" t="s">
        <v>26</v>
      </c>
      <c r="C597" s="3">
        <v>21592</v>
      </c>
      <c r="D597">
        <f>VLOOKUP(A597,Feuil2!$E$2:$J$578,6,FALSE)</f>
        <v>65621</v>
      </c>
      <c r="E597">
        <f t="shared" si="9"/>
        <v>0.32904100821383397</v>
      </c>
    </row>
    <row r="598" spans="1:5">
      <c r="A598" s="3" t="s">
        <v>325</v>
      </c>
      <c r="B598" t="s">
        <v>26</v>
      </c>
      <c r="C598" s="3">
        <v>22145</v>
      </c>
      <c r="D598">
        <f>VLOOKUP(A598,Feuil2!$E$2:$J$578,6,FALSE)</f>
        <v>67754</v>
      </c>
      <c r="E598">
        <f t="shared" si="9"/>
        <v>0.3268441715618266</v>
      </c>
    </row>
    <row r="599" spans="1:5">
      <c r="A599" s="3" t="s">
        <v>351</v>
      </c>
      <c r="B599" t="s">
        <v>26</v>
      </c>
      <c r="C599" s="3">
        <v>23450</v>
      </c>
      <c r="D599">
        <f>VLOOKUP(A599,Feuil2!$E$2:$J$578,6,FALSE)</f>
        <v>65778</v>
      </c>
      <c r="E599">
        <f t="shared" si="9"/>
        <v>0.35650217397914197</v>
      </c>
    </row>
    <row r="600" spans="1:5">
      <c r="A600" s="3" t="s">
        <v>367</v>
      </c>
      <c r="B600" t="s">
        <v>26</v>
      </c>
      <c r="C600" s="3">
        <v>23509</v>
      </c>
      <c r="D600">
        <f>VLOOKUP(A600,Feuil2!$E$2:$J$578,6,FALSE)</f>
        <v>67679</v>
      </c>
      <c r="E600">
        <f t="shared" si="9"/>
        <v>0.34736033333825855</v>
      </c>
    </row>
    <row r="601" spans="1:5">
      <c r="A601" s="3" t="s">
        <v>384</v>
      </c>
      <c r="B601" t="s">
        <v>26</v>
      </c>
      <c r="C601" s="3">
        <v>23923</v>
      </c>
      <c r="D601">
        <f>VLOOKUP(A601,Feuil2!$E$2:$J$578,6,FALSE)</f>
        <v>59655</v>
      </c>
      <c r="E601">
        <f t="shared" si="9"/>
        <v>0.40102254630793732</v>
      </c>
    </row>
    <row r="602" spans="1:5">
      <c r="A602" s="3" t="s">
        <v>395</v>
      </c>
      <c r="B602" t="s">
        <v>26</v>
      </c>
      <c r="C602" s="3">
        <v>29151</v>
      </c>
      <c r="D602">
        <f>VLOOKUP(A602,Feuil2!$E$2:$J$578,6,FALSE)</f>
        <v>70944</v>
      </c>
      <c r="E602">
        <f t="shared" si="9"/>
        <v>0.41090155615696888</v>
      </c>
    </row>
    <row r="603" spans="1:5">
      <c r="A603" s="3" t="s">
        <v>408</v>
      </c>
      <c r="B603" t="s">
        <v>26</v>
      </c>
      <c r="C603" s="3">
        <v>27046</v>
      </c>
      <c r="D603">
        <f>VLOOKUP(A603,Feuil2!$E$2:$J$578,6,FALSE)</f>
        <v>62417</v>
      </c>
      <c r="E603">
        <f t="shared" si="9"/>
        <v>0.43331143758911833</v>
      </c>
    </row>
    <row r="604" spans="1:5">
      <c r="A604" s="3" t="s">
        <v>421</v>
      </c>
      <c r="B604" t="s">
        <v>26</v>
      </c>
      <c r="C604" s="3">
        <v>24115</v>
      </c>
      <c r="D604">
        <f>VLOOKUP(A604,Feuil2!$E$2:$J$578,6,FALSE)</f>
        <v>60775</v>
      </c>
      <c r="E604">
        <f t="shared" si="9"/>
        <v>0.39679144385026738</v>
      </c>
    </row>
    <row r="605" spans="1:5">
      <c r="A605" s="3" t="s">
        <v>431</v>
      </c>
      <c r="B605" t="s">
        <v>26</v>
      </c>
      <c r="C605" s="3">
        <v>13552</v>
      </c>
      <c r="D605">
        <f>VLOOKUP(A605,Feuil2!$E$2:$J$578,6,FALSE)</f>
        <v>62660</v>
      </c>
      <c r="E605">
        <f t="shared" si="9"/>
        <v>0.21627832748164699</v>
      </c>
    </row>
    <row r="606" spans="1:5">
      <c r="A606" s="3" t="s">
        <v>444</v>
      </c>
      <c r="B606" t="s">
        <v>26</v>
      </c>
      <c r="C606" s="3">
        <v>19561</v>
      </c>
      <c r="D606">
        <f>VLOOKUP(A606,Feuil2!$E$2:$J$578,6,FALSE)</f>
        <v>75491</v>
      </c>
      <c r="E606">
        <f t="shared" si="9"/>
        <v>0.25911698083215218</v>
      </c>
    </row>
    <row r="607" spans="1:5">
      <c r="A607" s="3" t="s">
        <v>464</v>
      </c>
      <c r="B607" t="s">
        <v>26</v>
      </c>
      <c r="C607" s="3">
        <v>14574</v>
      </c>
      <c r="D607">
        <f>VLOOKUP(A607,Feuil2!$E$2:$J$578,6,FALSE)</f>
        <v>62567</v>
      </c>
      <c r="E607">
        <f t="shared" si="9"/>
        <v>0.23293429443636421</v>
      </c>
    </row>
    <row r="608" spans="1:5">
      <c r="A608" s="3" t="s">
        <v>479</v>
      </c>
      <c r="B608" t="s">
        <v>26</v>
      </c>
      <c r="C608" s="3">
        <v>15052</v>
      </c>
      <c r="D608">
        <f>VLOOKUP(A608,Feuil2!$E$2:$J$578,6,FALSE)</f>
        <v>57808</v>
      </c>
      <c r="E608">
        <f t="shared" si="9"/>
        <v>0.26037918627179629</v>
      </c>
    </row>
    <row r="609" spans="1:5">
      <c r="A609" s="3" t="s">
        <v>492</v>
      </c>
      <c r="B609" t="s">
        <v>26</v>
      </c>
      <c r="C609" s="3">
        <v>10643</v>
      </c>
      <c r="D609">
        <f>VLOOKUP(A609,Feuil2!$E$2:$J$578,6,FALSE)</f>
        <v>49457</v>
      </c>
      <c r="E609">
        <f t="shared" si="9"/>
        <v>0.21519703985280142</v>
      </c>
    </row>
    <row r="610" spans="1:5">
      <c r="A610" s="3" t="s">
        <v>505</v>
      </c>
      <c r="B610" t="s">
        <v>26</v>
      </c>
      <c r="C610" s="3">
        <v>11829</v>
      </c>
      <c r="D610">
        <f>VLOOKUP(A610,Feuil2!$E$2:$J$578,6,FALSE)</f>
        <v>46326</v>
      </c>
      <c r="E610">
        <f t="shared" si="9"/>
        <v>0.25534257220567286</v>
      </c>
    </row>
    <row r="611" spans="1:5">
      <c r="A611" s="3" t="s">
        <v>516</v>
      </c>
      <c r="B611" t="s">
        <v>26</v>
      </c>
      <c r="C611" s="3">
        <v>8108</v>
      </c>
      <c r="D611">
        <f>VLOOKUP(A611,Feuil2!$E$2:$J$578,6,FALSE)</f>
        <v>46704</v>
      </c>
      <c r="E611">
        <f t="shared" si="9"/>
        <v>0.17360397396368618</v>
      </c>
    </row>
    <row r="612" spans="1:5">
      <c r="A612" s="3" t="s">
        <v>530</v>
      </c>
      <c r="B612" t="s">
        <v>26</v>
      </c>
      <c r="C612" s="3">
        <v>9871</v>
      </c>
      <c r="D612">
        <f>VLOOKUP(A612,Feuil2!$E$2:$J$578,6,FALSE)</f>
        <v>49344</v>
      </c>
      <c r="E612">
        <f t="shared" si="9"/>
        <v>0.20004458495460442</v>
      </c>
    </row>
    <row r="613" spans="1:5">
      <c r="A613" s="3" t="s">
        <v>544</v>
      </c>
      <c r="B613" t="s">
        <v>26</v>
      </c>
      <c r="C613" s="3">
        <v>16305</v>
      </c>
      <c r="D613">
        <f>VLOOKUP(A613,Feuil2!$E$2:$J$578,6,FALSE)</f>
        <v>52141</v>
      </c>
      <c r="E613">
        <f t="shared" si="9"/>
        <v>0.31270976774515258</v>
      </c>
    </row>
    <row r="614" spans="1:5">
      <c r="A614" s="3" t="s">
        <v>554</v>
      </c>
      <c r="B614" t="s">
        <v>26</v>
      </c>
      <c r="C614" s="3">
        <v>19131</v>
      </c>
      <c r="D614">
        <f>VLOOKUP(A614,Feuil2!$E$2:$J$578,6,FALSE)</f>
        <v>60122</v>
      </c>
      <c r="E614">
        <f t="shared" si="9"/>
        <v>0.31820298725923957</v>
      </c>
    </row>
    <row r="615" spans="1:5">
      <c r="A615" s="3" t="s">
        <v>568</v>
      </c>
      <c r="B615" t="s">
        <v>26</v>
      </c>
      <c r="C615" s="3">
        <v>13760</v>
      </c>
      <c r="D615">
        <f>VLOOKUP(A615,Feuil2!$E$2:$J$578,6,FALSE)</f>
        <v>49922</v>
      </c>
      <c r="E615">
        <f t="shared" si="9"/>
        <v>0.27562998277312606</v>
      </c>
    </row>
    <row r="616" spans="1:5">
      <c r="A616" s="3" t="s">
        <v>584</v>
      </c>
      <c r="B616" t="s">
        <v>26</v>
      </c>
      <c r="C616" s="3">
        <v>15670</v>
      </c>
      <c r="D616">
        <f>VLOOKUP(A616,Feuil2!$E$2:$J$578,6,FALSE)</f>
        <v>76424</v>
      </c>
      <c r="E616">
        <f t="shared" si="9"/>
        <v>0.20504030147597613</v>
      </c>
    </row>
    <row r="617" spans="1:5">
      <c r="A617" s="3" t="s">
        <v>599</v>
      </c>
      <c r="B617" t="s">
        <v>26</v>
      </c>
      <c r="C617" s="3">
        <v>15546</v>
      </c>
      <c r="D617">
        <f>VLOOKUP(A617,Feuil2!$E$2:$J$578,6,FALSE)</f>
        <v>67200</v>
      </c>
      <c r="E617">
        <f t="shared" si="9"/>
        <v>0.23133928571428572</v>
      </c>
    </row>
    <row r="618" spans="1:5">
      <c r="A618" s="3" t="s">
        <v>615</v>
      </c>
      <c r="B618" t="s">
        <v>26</v>
      </c>
      <c r="C618" s="3">
        <v>15585</v>
      </c>
      <c r="D618">
        <f>VLOOKUP(A618,Feuil2!$E$2:$J$578,6,FALSE)</f>
        <v>72724</v>
      </c>
      <c r="E618">
        <f t="shared" si="9"/>
        <v>0.21430339365271436</v>
      </c>
    </row>
    <row r="619" spans="1:5">
      <c r="A619" s="3" t="s">
        <v>629</v>
      </c>
      <c r="B619" t="s">
        <v>26</v>
      </c>
      <c r="C619" s="3">
        <v>18670</v>
      </c>
      <c r="D619">
        <f>VLOOKUP(A619,Feuil2!$E$2:$J$578,6,FALSE)</f>
        <v>63468</v>
      </c>
      <c r="E619">
        <f t="shared" si="9"/>
        <v>0.2941639881515094</v>
      </c>
    </row>
    <row r="620" spans="1:5">
      <c r="A620" s="3" t="s">
        <v>642</v>
      </c>
      <c r="B620" t="s">
        <v>26</v>
      </c>
      <c r="C620" s="3">
        <v>12731</v>
      </c>
      <c r="D620">
        <f>VLOOKUP(A620,Feuil2!$E$2:$J$578,6,FALSE)</f>
        <v>58426</v>
      </c>
      <c r="E620">
        <f t="shared" si="9"/>
        <v>0.21789956526204088</v>
      </c>
    </row>
    <row r="621" spans="1:5">
      <c r="A621" s="3" t="s">
        <v>654</v>
      </c>
      <c r="B621" t="s">
        <v>26</v>
      </c>
      <c r="C621" s="3">
        <v>14950</v>
      </c>
      <c r="D621">
        <f>VLOOKUP(A621,Feuil2!$E$2:$J$578,6,FALSE)</f>
        <v>59819</v>
      </c>
      <c r="E621">
        <f t="shared" si="9"/>
        <v>0.24992059379127032</v>
      </c>
    </row>
    <row r="622" spans="1:5">
      <c r="A622" s="3" t="s">
        <v>666</v>
      </c>
      <c r="B622" t="s">
        <v>26</v>
      </c>
      <c r="C622" s="3">
        <v>17091</v>
      </c>
      <c r="D622">
        <f>VLOOKUP(A622,Feuil2!$E$2:$J$578,6,FALSE)</f>
        <v>58532</v>
      </c>
      <c r="E622">
        <f t="shared" si="9"/>
        <v>0.29199412287295839</v>
      </c>
    </row>
    <row r="623" spans="1:5">
      <c r="A623" s="3" t="s">
        <v>684</v>
      </c>
      <c r="B623" t="s">
        <v>26</v>
      </c>
      <c r="C623" s="3">
        <v>24511</v>
      </c>
      <c r="D623">
        <f>VLOOKUP(A623,Feuil2!$E$2:$J$578,6,FALSE)</f>
        <v>62062</v>
      </c>
      <c r="E623">
        <f t="shared" si="9"/>
        <v>0.39494376591150787</v>
      </c>
    </row>
    <row r="624" spans="1:5">
      <c r="A624" s="3" t="s">
        <v>699</v>
      </c>
      <c r="B624" t="s">
        <v>26</v>
      </c>
      <c r="C624" s="3">
        <v>12881</v>
      </c>
      <c r="D624">
        <f>VLOOKUP(A624,Feuil2!$E$2:$J$578,6,FALSE)</f>
        <v>54099</v>
      </c>
      <c r="E624">
        <f t="shared" si="9"/>
        <v>0.23810051941810384</v>
      </c>
    </row>
    <row r="625" spans="1:5">
      <c r="A625" s="3" t="s">
        <v>719</v>
      </c>
      <c r="B625" t="s">
        <v>26</v>
      </c>
      <c r="C625" s="3">
        <v>7156</v>
      </c>
      <c r="D625">
        <f>VLOOKUP(A625,Feuil2!$E$2:$J$578,6,FALSE)</f>
        <v>43193</v>
      </c>
      <c r="E625">
        <f t="shared" si="9"/>
        <v>0.1656749936332276</v>
      </c>
    </row>
    <row r="626" spans="1:5">
      <c r="A626" s="3" t="s">
        <v>744</v>
      </c>
      <c r="B626" t="s">
        <v>26</v>
      </c>
      <c r="C626" s="3">
        <v>15224</v>
      </c>
      <c r="D626">
        <f>VLOOKUP(A626,Feuil2!$E$2:$J$578,6,FALSE)</f>
        <v>53550</v>
      </c>
      <c r="E626">
        <f t="shared" si="9"/>
        <v>0.28429505135387489</v>
      </c>
    </row>
    <row r="627" spans="1:5">
      <c r="A627" s="3" t="s">
        <v>765</v>
      </c>
      <c r="B627" t="s">
        <v>26</v>
      </c>
      <c r="C627" s="3">
        <v>17702</v>
      </c>
      <c r="D627">
        <f>VLOOKUP(A627,Feuil2!$E$2:$J$578,6,FALSE)</f>
        <v>56959</v>
      </c>
      <c r="E627">
        <f t="shared" si="9"/>
        <v>0.31078495057848626</v>
      </c>
    </row>
    <row r="628" spans="1:5">
      <c r="A628" s="3" t="s">
        <v>781</v>
      </c>
      <c r="B628" t="s">
        <v>26</v>
      </c>
      <c r="C628" s="3">
        <v>6072</v>
      </c>
      <c r="D628">
        <f>VLOOKUP(A628,Feuil2!$E$2:$J$578,6,FALSE)</f>
        <v>45309</v>
      </c>
      <c r="E628">
        <f t="shared" si="9"/>
        <v>0.13401310997815002</v>
      </c>
    </row>
    <row r="629" spans="1:5">
      <c r="A629" s="3" t="s">
        <v>808</v>
      </c>
      <c r="B629" t="s">
        <v>26</v>
      </c>
      <c r="C629" s="3">
        <v>21527</v>
      </c>
      <c r="D629">
        <f>VLOOKUP(A629,Feuil2!$E$2:$J$578,6,FALSE)</f>
        <v>74671</v>
      </c>
      <c r="E629">
        <f t="shared" si="9"/>
        <v>0.2882913045225054</v>
      </c>
    </row>
    <row r="630" spans="1:5">
      <c r="A630" s="3" t="s">
        <v>827</v>
      </c>
      <c r="B630" t="s">
        <v>26</v>
      </c>
      <c r="C630" s="3">
        <v>22599</v>
      </c>
      <c r="D630">
        <f>VLOOKUP(A630,Feuil2!$E$2:$J$578,6,FALSE)</f>
        <v>74599</v>
      </c>
      <c r="E630">
        <f t="shared" si="9"/>
        <v>0.30293971769058564</v>
      </c>
    </row>
    <row r="631" spans="1:5">
      <c r="A631" s="3" t="s">
        <v>841</v>
      </c>
      <c r="B631" t="s">
        <v>26</v>
      </c>
      <c r="C631" s="3">
        <v>22926</v>
      </c>
      <c r="D631">
        <f>VLOOKUP(A631,Feuil2!$E$2:$J$578,6,FALSE)</f>
        <v>81870</v>
      </c>
      <c r="E631">
        <f t="shared" si="9"/>
        <v>0.28002931476731402</v>
      </c>
    </row>
    <row r="632" spans="1:5">
      <c r="A632" s="3" t="s">
        <v>854</v>
      </c>
      <c r="B632" t="s">
        <v>26</v>
      </c>
      <c r="C632" s="3">
        <v>21321</v>
      </c>
      <c r="D632">
        <f>VLOOKUP(A632,Feuil2!$E$2:$J$578,6,FALSE)</f>
        <v>67248</v>
      </c>
      <c r="E632">
        <f t="shared" si="9"/>
        <v>0.31705032119914345</v>
      </c>
    </row>
    <row r="633" spans="1:5">
      <c r="A633" s="3" t="s">
        <v>864</v>
      </c>
      <c r="B633" t="s">
        <v>26</v>
      </c>
      <c r="C633" s="3">
        <v>18791</v>
      </c>
      <c r="D633">
        <f>VLOOKUP(A633,Feuil2!$E$2:$J$578,6,FALSE)</f>
        <v>70478</v>
      </c>
      <c r="E633">
        <f t="shared" si="9"/>
        <v>0.26662220834870454</v>
      </c>
    </row>
    <row r="634" spans="1:5">
      <c r="A634" s="3" t="s">
        <v>879</v>
      </c>
      <c r="B634" t="s">
        <v>26</v>
      </c>
      <c r="C634" s="3">
        <v>14068</v>
      </c>
      <c r="D634">
        <f>VLOOKUP(A634,Feuil2!$E$2:$J$578,6,FALSE)</f>
        <v>72303</v>
      </c>
      <c r="E634">
        <f t="shared" si="9"/>
        <v>0.19457007316432237</v>
      </c>
    </row>
    <row r="635" spans="1:5">
      <c r="A635" s="3" t="s">
        <v>893</v>
      </c>
      <c r="B635" t="s">
        <v>26</v>
      </c>
      <c r="C635" s="3">
        <v>23068</v>
      </c>
      <c r="D635">
        <f>VLOOKUP(A635,Feuil2!$E$2:$J$578,6,FALSE)</f>
        <v>75066</v>
      </c>
      <c r="E635">
        <f t="shared" si="9"/>
        <v>0.30730290677537103</v>
      </c>
    </row>
    <row r="636" spans="1:5">
      <c r="A636" s="3" t="s">
        <v>911</v>
      </c>
      <c r="B636" t="s">
        <v>26</v>
      </c>
      <c r="C636" s="3">
        <v>24371</v>
      </c>
      <c r="D636">
        <f>VLOOKUP(A636,Feuil2!$E$2:$J$578,6,FALSE)</f>
        <v>80262</v>
      </c>
      <c r="E636">
        <f t="shared" si="9"/>
        <v>0.30364306894919141</v>
      </c>
    </row>
    <row r="637" spans="1:5">
      <c r="A637" s="3" t="s">
        <v>926</v>
      </c>
      <c r="B637" t="s">
        <v>26</v>
      </c>
      <c r="C637" s="3">
        <v>16867</v>
      </c>
      <c r="D637">
        <f>VLOOKUP(A637,Feuil2!$E$2:$J$578,6,FALSE)</f>
        <v>70422</v>
      </c>
      <c r="E637">
        <f t="shared" si="9"/>
        <v>0.23951322030047428</v>
      </c>
    </row>
    <row r="638" spans="1:5">
      <c r="A638" s="3" t="s">
        <v>936</v>
      </c>
      <c r="B638" t="s">
        <v>26</v>
      </c>
      <c r="C638" s="3">
        <v>14798</v>
      </c>
      <c r="D638">
        <f>VLOOKUP(A638,Feuil2!$E$2:$J$578,6,FALSE)</f>
        <v>57303</v>
      </c>
      <c r="E638">
        <f t="shared" si="9"/>
        <v>0.2582412788161178</v>
      </c>
    </row>
    <row r="639" spans="1:5">
      <c r="A639" s="3" t="s">
        <v>946</v>
      </c>
      <c r="B639" t="s">
        <v>26</v>
      </c>
      <c r="C639" s="3">
        <v>10825</v>
      </c>
      <c r="D639">
        <f>VLOOKUP(A639,Feuil2!$E$2:$J$578,6,FALSE)</f>
        <v>54211</v>
      </c>
      <c r="E639">
        <f t="shared" si="9"/>
        <v>0.19968272121894082</v>
      </c>
    </row>
    <row r="640" spans="1:5">
      <c r="A640" s="3" t="s">
        <v>964</v>
      </c>
      <c r="B640" t="s">
        <v>26</v>
      </c>
      <c r="C640" s="3">
        <v>17097</v>
      </c>
      <c r="D640">
        <f>VLOOKUP(A640,Feuil2!$E$2:$J$578,6,FALSE)</f>
        <v>62997</v>
      </c>
      <c r="E640">
        <f t="shared" si="9"/>
        <v>0.27139387589885233</v>
      </c>
    </row>
    <row r="641" spans="1:5">
      <c r="A641" s="3" t="s">
        <v>974</v>
      </c>
      <c r="B641" t="s">
        <v>26</v>
      </c>
      <c r="C641" s="3">
        <v>26852</v>
      </c>
      <c r="D641">
        <f>VLOOKUP(A641,Feuil2!$E$2:$J$578,6,FALSE)</f>
        <v>79349</v>
      </c>
      <c r="E641">
        <f t="shared" si="9"/>
        <v>0.33840376060189792</v>
      </c>
    </row>
    <row r="642" spans="1:5">
      <c r="A642" s="3" t="s">
        <v>985</v>
      </c>
      <c r="B642" t="s">
        <v>26</v>
      </c>
      <c r="C642" s="3">
        <v>20808</v>
      </c>
      <c r="D642">
        <f>VLOOKUP(A642,Feuil2!$E$2:$J$578,6,FALSE)</f>
        <v>71373</v>
      </c>
      <c r="E642">
        <f t="shared" si="9"/>
        <v>0.29153881719978142</v>
      </c>
    </row>
    <row r="643" spans="1:5">
      <c r="A643" s="3" t="s">
        <v>997</v>
      </c>
      <c r="B643" t="s">
        <v>26</v>
      </c>
      <c r="C643" s="3">
        <v>19365</v>
      </c>
      <c r="D643">
        <f>VLOOKUP(A643,Feuil2!$E$2:$J$578,6,FALSE)</f>
        <v>76199</v>
      </c>
      <c r="E643">
        <f t="shared" ref="E643:E706" si="10">C643/D643</f>
        <v>0.25413719340148822</v>
      </c>
    </row>
    <row r="644" spans="1:5">
      <c r="A644" s="3" t="s">
        <v>1008</v>
      </c>
      <c r="B644" t="s">
        <v>26</v>
      </c>
      <c r="C644" s="3">
        <v>14142</v>
      </c>
      <c r="D644">
        <f>VLOOKUP(A644,Feuil2!$E$2:$J$578,6,FALSE)</f>
        <v>52773</v>
      </c>
      <c r="E644">
        <f t="shared" si="10"/>
        <v>0.26797794326644309</v>
      </c>
    </row>
    <row r="645" spans="1:5">
      <c r="A645" s="3" t="s">
        <v>1018</v>
      </c>
      <c r="B645" t="s">
        <v>26</v>
      </c>
      <c r="C645" s="3">
        <v>14009</v>
      </c>
      <c r="D645">
        <f>VLOOKUP(A645,Feuil2!$E$2:$J$578,6,FALSE)</f>
        <v>45633</v>
      </c>
      <c r="E645">
        <f t="shared" si="10"/>
        <v>0.30699274647732999</v>
      </c>
    </row>
    <row r="646" spans="1:5">
      <c r="A646" s="3" t="s">
        <v>1032</v>
      </c>
      <c r="B646" t="s">
        <v>26</v>
      </c>
      <c r="C646" s="3">
        <v>14635</v>
      </c>
      <c r="D646">
        <f>VLOOKUP(A646,Feuil2!$E$2:$J$578,6,FALSE)</f>
        <v>66184</v>
      </c>
      <c r="E646">
        <f t="shared" si="10"/>
        <v>0.22112595189169587</v>
      </c>
    </row>
    <row r="647" spans="1:5">
      <c r="A647" s="3" t="s">
        <v>1049</v>
      </c>
      <c r="B647" t="s">
        <v>26</v>
      </c>
      <c r="C647" s="3">
        <v>17472</v>
      </c>
      <c r="D647">
        <f>VLOOKUP(A647,Feuil2!$E$2:$J$578,6,FALSE)</f>
        <v>67994</v>
      </c>
      <c r="E647">
        <f t="shared" si="10"/>
        <v>0.25696384975144865</v>
      </c>
    </row>
    <row r="648" spans="1:5">
      <c r="A648" s="3" t="s">
        <v>1064</v>
      </c>
      <c r="B648" t="s">
        <v>26</v>
      </c>
      <c r="C648" s="3">
        <v>16184</v>
      </c>
      <c r="D648">
        <f>VLOOKUP(A648,Feuil2!$E$2:$J$578,6,FALSE)</f>
        <v>75281</v>
      </c>
      <c r="E648">
        <f t="shared" si="10"/>
        <v>0.21498120375659197</v>
      </c>
    </row>
    <row r="649" spans="1:5">
      <c r="A649" s="3" t="s">
        <v>1072</v>
      </c>
      <c r="B649" t="s">
        <v>26</v>
      </c>
      <c r="C649" s="3">
        <v>22446</v>
      </c>
      <c r="D649">
        <f>VLOOKUP(A649,Feuil2!$E$2:$J$578,6,FALSE)</f>
        <v>78937</v>
      </c>
      <c r="E649">
        <f t="shared" si="10"/>
        <v>0.28435334507265286</v>
      </c>
    </row>
    <row r="650" spans="1:5">
      <c r="A650" s="3" t="s">
        <v>1091</v>
      </c>
      <c r="B650" t="s">
        <v>26</v>
      </c>
      <c r="C650" s="3">
        <v>20103</v>
      </c>
      <c r="D650">
        <f>VLOOKUP(A650,Feuil2!$E$2:$J$578,6,FALSE)</f>
        <v>78685</v>
      </c>
      <c r="E650">
        <f t="shared" si="10"/>
        <v>0.25548706869161847</v>
      </c>
    </row>
    <row r="651" spans="1:5">
      <c r="A651" s="3" t="s">
        <v>1104</v>
      </c>
      <c r="B651" t="s">
        <v>26</v>
      </c>
      <c r="C651" s="3">
        <v>16460</v>
      </c>
      <c r="D651">
        <f>VLOOKUP(A651,Feuil2!$E$2:$J$578,6,FALSE)</f>
        <v>65200</v>
      </c>
      <c r="E651">
        <f t="shared" si="10"/>
        <v>0.25245398773006134</v>
      </c>
    </row>
    <row r="652" spans="1:5">
      <c r="A652" s="3" t="s">
        <v>1116</v>
      </c>
      <c r="B652" t="s">
        <v>26</v>
      </c>
      <c r="C652" s="3">
        <v>20378</v>
      </c>
      <c r="D652">
        <f>VLOOKUP(A652,Feuil2!$E$2:$J$578,6,FALSE)</f>
        <v>70438</v>
      </c>
      <c r="E652">
        <f t="shared" si="10"/>
        <v>0.28930406882648568</v>
      </c>
    </row>
    <row r="653" spans="1:5">
      <c r="A653" s="3" t="s">
        <v>1129</v>
      </c>
      <c r="B653" t="s">
        <v>26</v>
      </c>
      <c r="C653" s="3">
        <v>27044</v>
      </c>
      <c r="D653">
        <f>VLOOKUP(A653,Feuil2!$E$2:$J$578,6,FALSE)</f>
        <v>85481</v>
      </c>
      <c r="E653">
        <f t="shared" si="10"/>
        <v>0.31637439898924907</v>
      </c>
    </row>
    <row r="654" spans="1:5">
      <c r="A654" s="3" t="s">
        <v>1138</v>
      </c>
      <c r="B654" t="s">
        <v>26</v>
      </c>
      <c r="C654" s="3">
        <v>16156</v>
      </c>
      <c r="D654">
        <f>VLOOKUP(A654,Feuil2!$E$2:$J$578,6,FALSE)</f>
        <v>58637</v>
      </c>
      <c r="E654">
        <f t="shared" si="10"/>
        <v>0.27552569196923443</v>
      </c>
    </row>
    <row r="655" spans="1:5">
      <c r="A655" s="3" t="s">
        <v>1148</v>
      </c>
      <c r="B655" t="s">
        <v>26</v>
      </c>
      <c r="C655" s="3">
        <v>12429</v>
      </c>
      <c r="D655">
        <f>VLOOKUP(A655,Feuil2!$E$2:$J$578,6,FALSE)</f>
        <v>54830</v>
      </c>
      <c r="E655">
        <f t="shared" si="10"/>
        <v>0.22668247309866862</v>
      </c>
    </row>
    <row r="656" spans="1:5">
      <c r="A656" s="3" t="s">
        <v>1157</v>
      </c>
      <c r="B656" t="s">
        <v>26</v>
      </c>
      <c r="C656" s="3">
        <v>16746</v>
      </c>
      <c r="D656">
        <f>VLOOKUP(A656,Feuil2!$E$2:$J$578,6,FALSE)</f>
        <v>68148</v>
      </c>
      <c r="E656">
        <f t="shared" si="10"/>
        <v>0.24572988202148266</v>
      </c>
    </row>
    <row r="657" spans="1:5">
      <c r="A657" s="3" t="s">
        <v>1170</v>
      </c>
      <c r="B657" t="s">
        <v>26</v>
      </c>
      <c r="C657" s="3">
        <v>15907</v>
      </c>
      <c r="D657">
        <f>VLOOKUP(A657,Feuil2!$E$2:$J$578,6,FALSE)</f>
        <v>80242</v>
      </c>
      <c r="E657">
        <f t="shared" si="10"/>
        <v>0.19823783056254829</v>
      </c>
    </row>
    <row r="658" spans="1:5">
      <c r="A658" s="3" t="s">
        <v>1180</v>
      </c>
      <c r="B658" t="s">
        <v>26</v>
      </c>
      <c r="C658" s="3">
        <v>17799</v>
      </c>
      <c r="D658">
        <f>VLOOKUP(A658,Feuil2!$E$2:$J$578,6,FALSE)</f>
        <v>75853</v>
      </c>
      <c r="E658">
        <f t="shared" si="10"/>
        <v>0.2346512333065271</v>
      </c>
    </row>
    <row r="659" spans="1:5">
      <c r="A659" s="3" t="s">
        <v>7295</v>
      </c>
      <c r="B659" t="s">
        <v>26</v>
      </c>
      <c r="C659" s="3">
        <v>10728</v>
      </c>
      <c r="D659" t="e">
        <f>VLOOKUP(A659,Feuil2!$E$2:$J$578,6,FALSE)</f>
        <v>#N/A</v>
      </c>
      <c r="E659" t="e">
        <f t="shared" si="10"/>
        <v>#N/A</v>
      </c>
    </row>
    <row r="660" spans="1:5">
      <c r="A660" s="3" t="s">
        <v>7296</v>
      </c>
      <c r="B660" t="s">
        <v>26</v>
      </c>
      <c r="C660" s="3">
        <v>12895</v>
      </c>
      <c r="D660" t="e">
        <f>VLOOKUP(A660,Feuil2!$E$2:$J$578,6,FALSE)</f>
        <v>#N/A</v>
      </c>
      <c r="E660" t="e">
        <f t="shared" si="10"/>
        <v>#N/A</v>
      </c>
    </row>
    <row r="661" spans="1:5">
      <c r="A661" s="3" t="s">
        <v>7297</v>
      </c>
      <c r="B661" t="s">
        <v>26</v>
      </c>
      <c r="C661" s="3">
        <v>12505</v>
      </c>
      <c r="D661" t="e">
        <f>VLOOKUP(A661,Feuil2!$E$2:$J$578,6,FALSE)</f>
        <v>#N/A</v>
      </c>
      <c r="E661" t="e">
        <f t="shared" si="10"/>
        <v>#N/A</v>
      </c>
    </row>
    <row r="662" spans="1:5">
      <c r="A662" s="3" t="s">
        <v>7298</v>
      </c>
      <c r="B662" t="s">
        <v>26</v>
      </c>
      <c r="C662" s="3">
        <v>14364</v>
      </c>
      <c r="D662" t="e">
        <f>VLOOKUP(A662,Feuil2!$E$2:$J$578,6,FALSE)</f>
        <v>#N/A</v>
      </c>
      <c r="E662" t="e">
        <f t="shared" si="10"/>
        <v>#N/A</v>
      </c>
    </row>
    <row r="663" spans="1:5">
      <c r="A663" s="3" t="s">
        <v>1191</v>
      </c>
      <c r="B663" t="s">
        <v>26</v>
      </c>
      <c r="C663" s="3">
        <v>17901</v>
      </c>
      <c r="D663">
        <f>VLOOKUP(A663,Feuil2!$E$2:$J$578,6,FALSE)</f>
        <v>56021</v>
      </c>
      <c r="E663">
        <f t="shared" si="10"/>
        <v>0.31954088645329431</v>
      </c>
    </row>
    <row r="664" spans="1:5">
      <c r="A664" s="3" t="s">
        <v>1202</v>
      </c>
      <c r="B664" t="s">
        <v>26</v>
      </c>
      <c r="C664" s="3">
        <v>15187</v>
      </c>
      <c r="D664">
        <f>VLOOKUP(A664,Feuil2!$E$2:$J$578,6,FALSE)</f>
        <v>53719</v>
      </c>
      <c r="E664">
        <f t="shared" si="10"/>
        <v>0.28271188964798305</v>
      </c>
    </row>
    <row r="665" spans="1:5">
      <c r="A665" s="3" t="s">
        <v>1214</v>
      </c>
      <c r="B665" t="s">
        <v>26</v>
      </c>
      <c r="C665" s="3">
        <v>13477</v>
      </c>
      <c r="D665">
        <f>VLOOKUP(A665,Feuil2!$E$2:$J$578,6,FALSE)</f>
        <v>55895</v>
      </c>
      <c r="E665">
        <f t="shared" si="10"/>
        <v>0.24111280078719027</v>
      </c>
    </row>
    <row r="666" spans="1:5">
      <c r="A666" s="3" t="s">
        <v>1226</v>
      </c>
      <c r="B666" t="s">
        <v>26</v>
      </c>
      <c r="C666" s="3">
        <v>15541</v>
      </c>
      <c r="D666">
        <f>VLOOKUP(A666,Feuil2!$E$2:$J$578,6,FALSE)</f>
        <v>56197</v>
      </c>
      <c r="E666">
        <f t="shared" si="10"/>
        <v>0.27654501129953557</v>
      </c>
    </row>
    <row r="667" spans="1:5">
      <c r="A667" s="3" t="s">
        <v>1238</v>
      </c>
      <c r="B667" t="s">
        <v>26</v>
      </c>
      <c r="C667" s="3">
        <v>20482</v>
      </c>
      <c r="D667">
        <f>VLOOKUP(A667,Feuil2!$E$2:$J$578,6,FALSE)</f>
        <v>67239</v>
      </c>
      <c r="E667">
        <f t="shared" si="10"/>
        <v>0.30461488124451586</v>
      </c>
    </row>
    <row r="668" spans="1:5">
      <c r="A668" s="3" t="s">
        <v>1253</v>
      </c>
      <c r="B668" t="s">
        <v>26</v>
      </c>
      <c r="C668" s="3">
        <v>16426</v>
      </c>
      <c r="D668">
        <f>VLOOKUP(A668,Feuil2!$E$2:$J$578,6,FALSE)</f>
        <v>73427</v>
      </c>
      <c r="E668">
        <f t="shared" si="10"/>
        <v>0.22370517656992658</v>
      </c>
    </row>
    <row r="669" spans="1:5">
      <c r="A669" s="3" t="s">
        <v>1265</v>
      </c>
      <c r="B669" t="s">
        <v>26</v>
      </c>
      <c r="C669" s="3">
        <v>21530</v>
      </c>
      <c r="D669">
        <f>VLOOKUP(A669,Feuil2!$E$2:$J$578,6,FALSE)</f>
        <v>79494</v>
      </c>
      <c r="E669">
        <f t="shared" si="10"/>
        <v>0.27083805067049088</v>
      </c>
    </row>
    <row r="670" spans="1:5">
      <c r="A670" s="3" t="s">
        <v>1279</v>
      </c>
      <c r="B670" t="s">
        <v>26</v>
      </c>
      <c r="C670" s="3">
        <v>18914</v>
      </c>
      <c r="D670">
        <f>VLOOKUP(A670,Feuil2!$E$2:$J$578,6,FALSE)</f>
        <v>73605</v>
      </c>
      <c r="E670">
        <f t="shared" si="10"/>
        <v>0.25696623870660962</v>
      </c>
    </row>
    <row r="671" spans="1:5">
      <c r="A671" s="3" t="s">
        <v>1292</v>
      </c>
      <c r="B671" t="s">
        <v>26</v>
      </c>
      <c r="C671" s="3">
        <v>12667</v>
      </c>
      <c r="D671">
        <f>VLOOKUP(A671,Feuil2!$E$2:$J$578,6,FALSE)</f>
        <v>67185</v>
      </c>
      <c r="E671">
        <f t="shared" si="10"/>
        <v>0.18853910843194166</v>
      </c>
    </row>
    <row r="672" spans="1:5">
      <c r="A672" s="3" t="s">
        <v>1304</v>
      </c>
      <c r="B672" t="s">
        <v>26</v>
      </c>
      <c r="C672" s="3">
        <v>21018</v>
      </c>
      <c r="D672">
        <f>VLOOKUP(A672,Feuil2!$E$2:$J$578,6,FALSE)</f>
        <v>85826</v>
      </c>
      <c r="E672">
        <f t="shared" si="10"/>
        <v>0.2448908256239368</v>
      </c>
    </row>
    <row r="673" spans="1:5">
      <c r="A673" s="3" t="s">
        <v>1317</v>
      </c>
      <c r="B673" t="s">
        <v>26</v>
      </c>
      <c r="C673" s="3">
        <v>17280</v>
      </c>
      <c r="D673">
        <f>VLOOKUP(A673,Feuil2!$E$2:$J$578,6,FALSE)</f>
        <v>77750</v>
      </c>
      <c r="E673">
        <f t="shared" si="10"/>
        <v>0.22225080385852089</v>
      </c>
    </row>
    <row r="674" spans="1:5">
      <c r="A674" s="3" t="s">
        <v>1327</v>
      </c>
      <c r="B674" t="s">
        <v>26</v>
      </c>
      <c r="C674" s="3">
        <v>13499</v>
      </c>
      <c r="D674">
        <f>VLOOKUP(A674,Feuil2!$E$2:$J$578,6,FALSE)</f>
        <v>61817</v>
      </c>
      <c r="E674">
        <f t="shared" si="10"/>
        <v>0.21837035119789056</v>
      </c>
    </row>
    <row r="675" spans="1:5">
      <c r="A675" s="3" t="s">
        <v>1343</v>
      </c>
      <c r="B675" t="s">
        <v>26</v>
      </c>
      <c r="C675" s="3">
        <v>15855</v>
      </c>
      <c r="D675">
        <f>VLOOKUP(A675,Feuil2!$E$2:$J$578,6,FALSE)</f>
        <v>66455</v>
      </c>
      <c r="E675">
        <f t="shared" si="10"/>
        <v>0.23858249943570836</v>
      </c>
    </row>
    <row r="676" spans="1:5">
      <c r="A676" s="3" t="s">
        <v>1355</v>
      </c>
      <c r="B676" t="s">
        <v>26</v>
      </c>
      <c r="C676" s="3">
        <v>13591</v>
      </c>
      <c r="D676">
        <f>VLOOKUP(A676,Feuil2!$E$2:$J$578,6,FALSE)</f>
        <v>57565</v>
      </c>
      <c r="E676">
        <f t="shared" si="10"/>
        <v>0.2360983236341527</v>
      </c>
    </row>
    <row r="677" spans="1:5">
      <c r="A677" s="3" t="s">
        <v>1365</v>
      </c>
      <c r="B677" t="s">
        <v>26</v>
      </c>
      <c r="C677" s="3">
        <v>16402</v>
      </c>
      <c r="D677">
        <f>VLOOKUP(A677,Feuil2!$E$2:$J$578,6,FALSE)</f>
        <v>72977</v>
      </c>
      <c r="E677">
        <f t="shared" si="10"/>
        <v>0.22475574496074105</v>
      </c>
    </row>
    <row r="678" spans="1:5">
      <c r="A678" s="3" t="s">
        <v>1376</v>
      </c>
      <c r="B678" t="s">
        <v>26</v>
      </c>
      <c r="C678" s="3">
        <v>15221</v>
      </c>
      <c r="D678">
        <f>VLOOKUP(A678,Feuil2!$E$2:$J$578,6,FALSE)</f>
        <v>58482</v>
      </c>
      <c r="E678">
        <f t="shared" si="10"/>
        <v>0.26026811668547589</v>
      </c>
    </row>
    <row r="679" spans="1:5">
      <c r="A679" s="3" t="s">
        <v>1391</v>
      </c>
      <c r="B679" t="s">
        <v>26</v>
      </c>
      <c r="C679" s="3">
        <v>17429</v>
      </c>
      <c r="D679">
        <f>VLOOKUP(A679,Feuil2!$E$2:$J$578,6,FALSE)</f>
        <v>62161</v>
      </c>
      <c r="E679">
        <f t="shared" si="10"/>
        <v>0.28038480719422143</v>
      </c>
    </row>
    <row r="680" spans="1:5">
      <c r="A680" s="3" t="s">
        <v>1403</v>
      </c>
      <c r="B680" t="s">
        <v>26</v>
      </c>
      <c r="C680" s="3">
        <v>14518</v>
      </c>
      <c r="D680">
        <f>VLOOKUP(A680,Feuil2!$E$2:$J$578,6,FALSE)</f>
        <v>53039</v>
      </c>
      <c r="E680">
        <f t="shared" si="10"/>
        <v>0.27372310941005673</v>
      </c>
    </row>
    <row r="681" spans="1:5">
      <c r="A681" s="3" t="s">
        <v>1417</v>
      </c>
      <c r="B681" t="s">
        <v>26</v>
      </c>
      <c r="C681" s="3">
        <v>11907</v>
      </c>
      <c r="D681">
        <f>VLOOKUP(A681,Feuil2!$E$2:$J$578,6,FALSE)</f>
        <v>53864</v>
      </c>
      <c r="E681">
        <f t="shared" si="10"/>
        <v>0.22105673548195456</v>
      </c>
    </row>
    <row r="682" spans="1:5">
      <c r="A682" s="3" t="s">
        <v>1431</v>
      </c>
      <c r="B682" t="s">
        <v>26</v>
      </c>
      <c r="C682" s="3">
        <v>23961</v>
      </c>
      <c r="D682">
        <f>VLOOKUP(A682,Feuil2!$E$2:$J$578,6,FALSE)</f>
        <v>63866</v>
      </c>
      <c r="E682">
        <f t="shared" si="10"/>
        <v>0.37517615006419691</v>
      </c>
    </row>
    <row r="683" spans="1:5">
      <c r="A683" s="3" t="s">
        <v>1444</v>
      </c>
      <c r="B683" t="s">
        <v>26</v>
      </c>
      <c r="C683" s="3">
        <v>16159</v>
      </c>
      <c r="D683">
        <f>VLOOKUP(A683,Feuil2!$E$2:$J$578,6,FALSE)</f>
        <v>58198</v>
      </c>
      <c r="E683">
        <f t="shared" si="10"/>
        <v>0.27765558953915942</v>
      </c>
    </row>
    <row r="684" spans="1:5">
      <c r="A684" s="3" t="s">
        <v>1456</v>
      </c>
      <c r="B684" t="s">
        <v>26</v>
      </c>
      <c r="C684" s="3">
        <v>18497</v>
      </c>
      <c r="D684">
        <f>VLOOKUP(A684,Feuil2!$E$2:$J$578,6,FALSE)</f>
        <v>70998</v>
      </c>
      <c r="E684">
        <f t="shared" si="10"/>
        <v>0.26052846559058002</v>
      </c>
    </row>
    <row r="685" spans="1:5">
      <c r="A685" s="3" t="s">
        <v>1467</v>
      </c>
      <c r="B685" t="s">
        <v>26</v>
      </c>
      <c r="C685" s="3">
        <v>21429</v>
      </c>
      <c r="D685">
        <f>VLOOKUP(A685,Feuil2!$E$2:$J$578,6,FALSE)</f>
        <v>85669</v>
      </c>
      <c r="E685">
        <f t="shared" si="10"/>
        <v>0.25013715579731294</v>
      </c>
    </row>
    <row r="686" spans="1:5">
      <c r="A686" s="3" t="s">
        <v>1478</v>
      </c>
      <c r="B686" t="s">
        <v>26</v>
      </c>
      <c r="C686" s="3">
        <v>19206</v>
      </c>
      <c r="D686">
        <f>VLOOKUP(A686,Feuil2!$E$2:$J$578,6,FALSE)</f>
        <v>73388</v>
      </c>
      <c r="E686">
        <f t="shared" si="10"/>
        <v>0.26170491088461328</v>
      </c>
    </row>
    <row r="687" spans="1:5">
      <c r="A687" s="3" t="s">
        <v>1486</v>
      </c>
      <c r="B687" t="s">
        <v>26</v>
      </c>
      <c r="C687" s="3">
        <v>20110</v>
      </c>
      <c r="D687">
        <f>VLOOKUP(A687,Feuil2!$E$2:$J$578,6,FALSE)</f>
        <v>67177</v>
      </c>
      <c r="E687">
        <f t="shared" si="10"/>
        <v>0.29935841136103131</v>
      </c>
    </row>
    <row r="688" spans="1:5">
      <c r="A688" s="3" t="s">
        <v>1497</v>
      </c>
      <c r="B688" t="s">
        <v>26</v>
      </c>
      <c r="C688" s="3">
        <v>17531</v>
      </c>
      <c r="D688">
        <f>VLOOKUP(A688,Feuil2!$E$2:$J$578,6,FALSE)</f>
        <v>62482</v>
      </c>
      <c r="E688">
        <f t="shared" si="10"/>
        <v>0.28057680612016261</v>
      </c>
    </row>
    <row r="689" spans="1:5">
      <c r="A689" s="3" t="s">
        <v>1510</v>
      </c>
      <c r="B689" t="s">
        <v>26</v>
      </c>
      <c r="C689" s="3">
        <v>18886</v>
      </c>
      <c r="D689">
        <f>VLOOKUP(A689,Feuil2!$E$2:$J$578,6,FALSE)</f>
        <v>66491</v>
      </c>
      <c r="E689">
        <f t="shared" si="10"/>
        <v>0.28403844129280653</v>
      </c>
    </row>
    <row r="690" spans="1:5">
      <c r="A690" s="3" t="s">
        <v>1522</v>
      </c>
      <c r="B690" t="s">
        <v>26</v>
      </c>
      <c r="C690" s="3">
        <v>17235</v>
      </c>
      <c r="D690">
        <f>VLOOKUP(A690,Feuil2!$E$2:$J$578,6,FALSE)</f>
        <v>69184</v>
      </c>
      <c r="E690">
        <f t="shared" si="10"/>
        <v>0.24911829324699353</v>
      </c>
    </row>
    <row r="691" spans="1:5">
      <c r="A691" s="3" t="s">
        <v>1531</v>
      </c>
      <c r="B691" t="s">
        <v>26</v>
      </c>
      <c r="C691" s="3">
        <v>19148</v>
      </c>
      <c r="D691">
        <f>VLOOKUP(A691,Feuil2!$E$2:$J$578,6,FALSE)</f>
        <v>69141</v>
      </c>
      <c r="E691">
        <f t="shared" si="10"/>
        <v>0.27694132280412492</v>
      </c>
    </row>
    <row r="692" spans="1:5">
      <c r="A692" s="3" t="s">
        <v>1542</v>
      </c>
      <c r="B692" t="s">
        <v>26</v>
      </c>
      <c r="C692" s="3">
        <v>20990</v>
      </c>
      <c r="D692">
        <f>VLOOKUP(A692,Feuil2!$E$2:$J$578,6,FALSE)</f>
        <v>69453</v>
      </c>
      <c r="E692">
        <f t="shared" si="10"/>
        <v>0.302218766647949</v>
      </c>
    </row>
    <row r="693" spans="1:5">
      <c r="A693" s="3" t="s">
        <v>1555</v>
      </c>
      <c r="B693" t="s">
        <v>26</v>
      </c>
      <c r="C693" s="3">
        <v>15753</v>
      </c>
      <c r="D693">
        <f>VLOOKUP(A693,Feuil2!$E$2:$J$578,6,FALSE)</f>
        <v>56045</v>
      </c>
      <c r="E693">
        <f t="shared" si="10"/>
        <v>0.28107770541529126</v>
      </c>
    </row>
    <row r="694" spans="1:5">
      <c r="A694" s="3" t="s">
        <v>1571</v>
      </c>
      <c r="B694" t="s">
        <v>26</v>
      </c>
      <c r="C694" s="3">
        <v>16163</v>
      </c>
      <c r="D694">
        <f>VLOOKUP(A694,Feuil2!$E$2:$J$578,6,FALSE)</f>
        <v>56480</v>
      </c>
      <c r="E694">
        <f t="shared" si="10"/>
        <v>0.28617209631728047</v>
      </c>
    </row>
    <row r="695" spans="1:5">
      <c r="A695" s="3" t="s">
        <v>1586</v>
      </c>
      <c r="B695" t="s">
        <v>26</v>
      </c>
      <c r="C695" s="3">
        <v>16685</v>
      </c>
      <c r="D695">
        <f>VLOOKUP(A695,Feuil2!$E$2:$J$578,6,FALSE)</f>
        <v>54837</v>
      </c>
      <c r="E695">
        <f t="shared" si="10"/>
        <v>0.30426536827324618</v>
      </c>
    </row>
    <row r="696" spans="1:5">
      <c r="A696" s="3" t="s">
        <v>1596</v>
      </c>
      <c r="B696" t="s">
        <v>26</v>
      </c>
      <c r="C696" s="3">
        <v>17743</v>
      </c>
      <c r="D696">
        <f>VLOOKUP(A696,Feuil2!$E$2:$J$578,6,FALSE)</f>
        <v>72006</v>
      </c>
      <c r="E696">
        <f t="shared" si="10"/>
        <v>0.24641002138710663</v>
      </c>
    </row>
    <row r="697" spans="1:5">
      <c r="A697" s="3" t="s">
        <v>1606</v>
      </c>
      <c r="B697" t="s">
        <v>26</v>
      </c>
      <c r="C697" s="3">
        <v>13801</v>
      </c>
      <c r="D697">
        <f>VLOOKUP(A697,Feuil2!$E$2:$J$578,6,FALSE)</f>
        <v>61019</v>
      </c>
      <c r="E697">
        <f t="shared" si="10"/>
        <v>0.22617545354725577</v>
      </c>
    </row>
    <row r="698" spans="1:5">
      <c r="A698" s="3" t="s">
        <v>1618</v>
      </c>
      <c r="B698" t="s">
        <v>26</v>
      </c>
      <c r="C698" s="3">
        <v>18564</v>
      </c>
      <c r="D698">
        <f>VLOOKUP(A698,Feuil2!$E$2:$J$578,6,FALSE)</f>
        <v>71754</v>
      </c>
      <c r="E698">
        <f t="shared" si="10"/>
        <v>0.25871728405385064</v>
      </c>
    </row>
    <row r="699" spans="1:5">
      <c r="A699" s="3" t="s">
        <v>1631</v>
      </c>
      <c r="B699" t="s">
        <v>26</v>
      </c>
      <c r="C699" s="3">
        <v>16888</v>
      </c>
      <c r="D699">
        <f>VLOOKUP(A699,Feuil2!$E$2:$J$578,6,FALSE)</f>
        <v>68860</v>
      </c>
      <c r="E699">
        <f t="shared" si="10"/>
        <v>0.24525123438861457</v>
      </c>
    </row>
    <row r="700" spans="1:5">
      <c r="A700" s="3" t="s">
        <v>1643</v>
      </c>
      <c r="B700" t="s">
        <v>26</v>
      </c>
      <c r="C700" s="3">
        <v>20660</v>
      </c>
      <c r="D700">
        <f>VLOOKUP(A700,Feuil2!$E$2:$J$578,6,FALSE)</f>
        <v>76951</v>
      </c>
      <c r="E700">
        <f t="shared" si="10"/>
        <v>0.26848254083767592</v>
      </c>
    </row>
    <row r="701" spans="1:5">
      <c r="A701" s="3" t="s">
        <v>1654</v>
      </c>
      <c r="B701" t="s">
        <v>26</v>
      </c>
      <c r="C701" s="3">
        <v>17722</v>
      </c>
      <c r="D701">
        <f>VLOOKUP(A701,Feuil2!$E$2:$J$578,6,FALSE)</f>
        <v>74876</v>
      </c>
      <c r="E701">
        <f t="shared" si="10"/>
        <v>0.23668465195790372</v>
      </c>
    </row>
    <row r="702" spans="1:5">
      <c r="A702" s="3" t="s">
        <v>1664</v>
      </c>
      <c r="B702" t="s">
        <v>26</v>
      </c>
      <c r="C702" s="3">
        <v>15787</v>
      </c>
      <c r="D702">
        <f>VLOOKUP(A702,Feuil2!$E$2:$J$578,6,FALSE)</f>
        <v>65739</v>
      </c>
      <c r="E702">
        <f t="shared" si="10"/>
        <v>0.2401466405025936</v>
      </c>
    </row>
    <row r="703" spans="1:5">
      <c r="A703" s="3" t="s">
        <v>1675</v>
      </c>
      <c r="B703" t="s">
        <v>26</v>
      </c>
      <c r="C703" s="3">
        <v>15829</v>
      </c>
      <c r="D703">
        <f>VLOOKUP(A703,Feuil2!$E$2:$J$578,6,FALSE)</f>
        <v>68867</v>
      </c>
      <c r="E703">
        <f t="shared" si="10"/>
        <v>0.22984883906660664</v>
      </c>
    </row>
    <row r="704" spans="1:5">
      <c r="A704" s="3" t="s">
        <v>1730</v>
      </c>
      <c r="B704" t="s">
        <v>26</v>
      </c>
      <c r="C704" s="3">
        <v>17226</v>
      </c>
      <c r="D704">
        <f>VLOOKUP(A704,Feuil2!$E$2:$J$578,6,FALSE)</f>
        <v>65934</v>
      </c>
      <c r="E704">
        <f t="shared" si="10"/>
        <v>0.26126126126126126</v>
      </c>
    </row>
    <row r="705" spans="1:5">
      <c r="A705" s="3" t="s">
        <v>1746</v>
      </c>
      <c r="B705" t="s">
        <v>26</v>
      </c>
      <c r="C705" s="3">
        <v>18187</v>
      </c>
      <c r="D705">
        <f>VLOOKUP(A705,Feuil2!$E$2:$J$578,6,FALSE)</f>
        <v>68267</v>
      </c>
      <c r="E705">
        <f t="shared" si="10"/>
        <v>0.26640983198324225</v>
      </c>
    </row>
    <row r="706" spans="1:5">
      <c r="A706" s="3" t="s">
        <v>1761</v>
      </c>
      <c r="B706" t="s">
        <v>26</v>
      </c>
      <c r="C706" s="3">
        <v>19867</v>
      </c>
      <c r="D706">
        <f>VLOOKUP(A706,Feuil2!$E$2:$J$578,6,FALSE)</f>
        <v>73125</v>
      </c>
      <c r="E706">
        <f t="shared" si="10"/>
        <v>0.27168547008547006</v>
      </c>
    </row>
    <row r="707" spans="1:5">
      <c r="A707" s="3" t="s">
        <v>1768</v>
      </c>
      <c r="B707" t="s">
        <v>26</v>
      </c>
      <c r="C707" s="3">
        <v>16170</v>
      </c>
      <c r="D707">
        <f>VLOOKUP(A707,Feuil2!$E$2:$J$578,6,FALSE)</f>
        <v>72119</v>
      </c>
      <c r="E707">
        <f t="shared" ref="E707:E770" si="11">C707/D707</f>
        <v>0.22421275946699207</v>
      </c>
    </row>
    <row r="708" spans="1:5">
      <c r="A708" s="3" t="s">
        <v>1783</v>
      </c>
      <c r="B708" t="s">
        <v>26</v>
      </c>
      <c r="C708" s="3">
        <v>15801</v>
      </c>
      <c r="D708">
        <f>VLOOKUP(A708,Feuil2!$E$2:$J$578,6,FALSE)</f>
        <v>76657</v>
      </c>
      <c r="E708">
        <f t="shared" si="11"/>
        <v>0.20612598979871374</v>
      </c>
    </row>
    <row r="709" spans="1:5">
      <c r="A709" s="3" t="s">
        <v>1796</v>
      </c>
      <c r="B709" t="s">
        <v>26</v>
      </c>
      <c r="C709" s="3">
        <v>16676</v>
      </c>
      <c r="D709">
        <f>VLOOKUP(A709,Feuil2!$E$2:$J$578,6,FALSE)</f>
        <v>61924</v>
      </c>
      <c r="E709">
        <f t="shared" si="11"/>
        <v>0.26929784897616432</v>
      </c>
    </row>
    <row r="710" spans="1:5">
      <c r="A710" s="3" t="s">
        <v>1811</v>
      </c>
      <c r="B710" t="s">
        <v>26</v>
      </c>
      <c r="C710" s="3">
        <v>13584</v>
      </c>
      <c r="D710">
        <f>VLOOKUP(A710,Feuil2!$E$2:$J$578,6,FALSE)</f>
        <v>60622</v>
      </c>
      <c r="E710">
        <f t="shared" si="11"/>
        <v>0.22407706773118669</v>
      </c>
    </row>
    <row r="711" spans="1:5">
      <c r="A711" s="3" t="s">
        <v>1832</v>
      </c>
      <c r="B711" t="s">
        <v>26</v>
      </c>
      <c r="C711" s="3">
        <v>18033</v>
      </c>
      <c r="D711">
        <f>VLOOKUP(A711,Feuil2!$E$2:$J$578,6,FALSE)</f>
        <v>76327</v>
      </c>
      <c r="E711">
        <f t="shared" si="11"/>
        <v>0.23625977701206649</v>
      </c>
    </row>
    <row r="712" spans="1:5">
      <c r="A712" s="3" t="s">
        <v>1849</v>
      </c>
      <c r="B712" t="s">
        <v>26</v>
      </c>
      <c r="C712" s="3">
        <v>18276</v>
      </c>
      <c r="D712">
        <f>VLOOKUP(A712,Feuil2!$E$2:$J$578,6,FALSE)</f>
        <v>59921</v>
      </c>
      <c r="E712">
        <f t="shared" si="11"/>
        <v>0.30500158542080408</v>
      </c>
    </row>
    <row r="713" spans="1:5">
      <c r="A713" s="3" t="s">
        <v>1864</v>
      </c>
      <c r="B713" t="s">
        <v>26</v>
      </c>
      <c r="C713" s="3">
        <v>11153</v>
      </c>
      <c r="D713">
        <f>VLOOKUP(A713,Feuil2!$E$2:$J$578,6,FALSE)</f>
        <v>50244</v>
      </c>
      <c r="E713">
        <f t="shared" si="11"/>
        <v>0.2219767534431972</v>
      </c>
    </row>
    <row r="714" spans="1:5">
      <c r="A714" s="3" t="s">
        <v>1883</v>
      </c>
      <c r="B714" t="s">
        <v>26</v>
      </c>
      <c r="C714" s="3">
        <v>17773</v>
      </c>
      <c r="D714">
        <f>VLOOKUP(A714,Feuil2!$E$2:$J$578,6,FALSE)</f>
        <v>76227</v>
      </c>
      <c r="E714">
        <f t="shared" si="11"/>
        <v>0.23315885447413645</v>
      </c>
    </row>
    <row r="715" spans="1:5">
      <c r="A715" s="3" t="s">
        <v>1895</v>
      </c>
      <c r="B715" t="s">
        <v>26</v>
      </c>
      <c r="C715" s="3">
        <v>18578</v>
      </c>
      <c r="D715">
        <f>VLOOKUP(A715,Feuil2!$E$2:$J$578,6,FALSE)</f>
        <v>86621</v>
      </c>
      <c r="E715">
        <f t="shared" si="11"/>
        <v>0.21447455005137323</v>
      </c>
    </row>
    <row r="716" spans="1:5">
      <c r="A716" s="3" t="s">
        <v>1912</v>
      </c>
      <c r="B716" t="s">
        <v>26</v>
      </c>
      <c r="C716" s="3">
        <v>16951</v>
      </c>
      <c r="D716">
        <f>VLOOKUP(A716,Feuil2!$E$2:$J$578,6,FALSE)</f>
        <v>77576</v>
      </c>
      <c r="E716">
        <f t="shared" si="11"/>
        <v>0.2185083015365577</v>
      </c>
    </row>
    <row r="717" spans="1:5">
      <c r="A717" s="3" t="s">
        <v>1922</v>
      </c>
      <c r="B717" t="s">
        <v>26</v>
      </c>
      <c r="C717" s="3">
        <v>14213</v>
      </c>
      <c r="D717">
        <f>VLOOKUP(A717,Feuil2!$E$2:$J$578,6,FALSE)</f>
        <v>69289</v>
      </c>
      <c r="E717">
        <f t="shared" si="11"/>
        <v>0.20512635483265743</v>
      </c>
    </row>
    <row r="718" spans="1:5">
      <c r="A718" s="3" t="s">
        <v>1932</v>
      </c>
      <c r="B718" t="s">
        <v>26</v>
      </c>
      <c r="C718" s="3">
        <v>12179</v>
      </c>
      <c r="D718">
        <f>VLOOKUP(A718,Feuil2!$E$2:$J$578,6,FALSE)</f>
        <v>60290</v>
      </c>
      <c r="E718">
        <f t="shared" si="11"/>
        <v>0.20200696632940787</v>
      </c>
    </row>
    <row r="719" spans="1:5">
      <c r="A719" s="3" t="s">
        <v>1944</v>
      </c>
      <c r="B719" t="s">
        <v>26</v>
      </c>
      <c r="C719" s="3">
        <v>17667</v>
      </c>
      <c r="D719">
        <f>VLOOKUP(A719,Feuil2!$E$2:$J$578,6,FALSE)</f>
        <v>76476</v>
      </c>
      <c r="E719">
        <f t="shared" si="11"/>
        <v>0.23101365134159738</v>
      </c>
    </row>
    <row r="720" spans="1:5">
      <c r="A720" s="3" t="s">
        <v>1958</v>
      </c>
      <c r="B720" t="s">
        <v>26</v>
      </c>
      <c r="C720" s="3">
        <v>14005</v>
      </c>
      <c r="D720">
        <f>VLOOKUP(A720,Feuil2!$E$2:$J$578,6,FALSE)</f>
        <v>61665</v>
      </c>
      <c r="E720">
        <f t="shared" si="11"/>
        <v>0.22711424633098193</v>
      </c>
    </row>
    <row r="721" spans="1:5">
      <c r="A721" s="3" t="s">
        <v>1972</v>
      </c>
      <c r="B721" t="s">
        <v>26</v>
      </c>
      <c r="C721" s="3">
        <v>15128</v>
      </c>
      <c r="D721">
        <f>VLOOKUP(A721,Feuil2!$E$2:$J$578,6,FALSE)</f>
        <v>59001</v>
      </c>
      <c r="E721">
        <f t="shared" si="11"/>
        <v>0.25640243385705325</v>
      </c>
    </row>
    <row r="722" spans="1:5">
      <c r="A722" s="3" t="s">
        <v>1983</v>
      </c>
      <c r="B722" t="s">
        <v>26</v>
      </c>
      <c r="C722" s="3">
        <v>22136</v>
      </c>
      <c r="D722">
        <f>VLOOKUP(A722,Feuil2!$E$2:$J$578,6,FALSE)</f>
        <v>68472</v>
      </c>
      <c r="E722">
        <f t="shared" si="11"/>
        <v>0.32328543054095105</v>
      </c>
    </row>
    <row r="723" spans="1:5">
      <c r="A723" s="3" t="s">
        <v>1993</v>
      </c>
      <c r="B723" t="s">
        <v>26</v>
      </c>
      <c r="C723" s="3">
        <v>13350</v>
      </c>
      <c r="D723">
        <f>VLOOKUP(A723,Feuil2!$E$2:$J$578,6,FALSE)</f>
        <v>48570</v>
      </c>
      <c r="E723">
        <f t="shared" si="11"/>
        <v>0.27486102532427426</v>
      </c>
    </row>
    <row r="724" spans="1:5">
      <c r="A724" s="3" t="s">
        <v>2004</v>
      </c>
      <c r="B724" t="s">
        <v>26</v>
      </c>
      <c r="C724" s="3">
        <v>11084</v>
      </c>
      <c r="D724">
        <f>VLOOKUP(A724,Feuil2!$E$2:$J$578,6,FALSE)</f>
        <v>58888</v>
      </c>
      <c r="E724">
        <f t="shared" si="11"/>
        <v>0.18822170900692842</v>
      </c>
    </row>
    <row r="725" spans="1:5">
      <c r="A725" s="3" t="s">
        <v>2014</v>
      </c>
      <c r="B725" t="s">
        <v>26</v>
      </c>
      <c r="C725" s="3">
        <v>12833</v>
      </c>
      <c r="D725">
        <f>VLOOKUP(A725,Feuil2!$E$2:$J$578,6,FALSE)</f>
        <v>68112</v>
      </c>
      <c r="E725">
        <f t="shared" si="11"/>
        <v>0.18841026544514916</v>
      </c>
    </row>
    <row r="726" spans="1:5">
      <c r="A726" s="3" t="s">
        <v>2028</v>
      </c>
      <c r="B726" t="s">
        <v>26</v>
      </c>
      <c r="C726" s="3">
        <v>20145</v>
      </c>
      <c r="D726">
        <f>VLOOKUP(A726,Feuil2!$E$2:$J$578,6,FALSE)</f>
        <v>84166</v>
      </c>
      <c r="E726">
        <f t="shared" si="11"/>
        <v>0.2393484304826177</v>
      </c>
    </row>
    <row r="727" spans="1:5">
      <c r="A727" s="3" t="s">
        <v>2041</v>
      </c>
      <c r="B727" t="s">
        <v>26</v>
      </c>
      <c r="C727" s="3">
        <v>19253</v>
      </c>
      <c r="D727">
        <f>VLOOKUP(A727,Feuil2!$E$2:$J$578,6,FALSE)</f>
        <v>78530</v>
      </c>
      <c r="E727">
        <f t="shared" si="11"/>
        <v>0.24516745192919903</v>
      </c>
    </row>
    <row r="728" spans="1:5">
      <c r="A728" s="3" t="s">
        <v>2053</v>
      </c>
      <c r="B728" t="s">
        <v>26</v>
      </c>
      <c r="C728" s="3">
        <v>13402</v>
      </c>
      <c r="D728">
        <f>VLOOKUP(A728,Feuil2!$E$2:$J$578,6,FALSE)</f>
        <v>59654</v>
      </c>
      <c r="E728">
        <f t="shared" si="11"/>
        <v>0.22466221879505147</v>
      </c>
    </row>
    <row r="729" spans="1:5">
      <c r="A729" s="3" t="s">
        <v>2065</v>
      </c>
      <c r="B729" t="s">
        <v>26</v>
      </c>
      <c r="C729" s="3">
        <v>26850</v>
      </c>
      <c r="D729">
        <f>VLOOKUP(A729,Feuil2!$E$2:$J$578,6,FALSE)</f>
        <v>79597</v>
      </c>
      <c r="E729">
        <f t="shared" si="11"/>
        <v>0.33732427101523926</v>
      </c>
    </row>
    <row r="730" spans="1:5">
      <c r="A730" s="3" t="s">
        <v>2079</v>
      </c>
      <c r="B730" t="s">
        <v>26</v>
      </c>
      <c r="C730" s="3">
        <v>16345</v>
      </c>
      <c r="D730">
        <f>VLOOKUP(A730,Feuil2!$E$2:$J$578,6,FALSE)</f>
        <v>71594</v>
      </c>
      <c r="E730">
        <f t="shared" si="11"/>
        <v>0.22830125429505266</v>
      </c>
    </row>
    <row r="731" spans="1:5">
      <c r="A731" s="3" t="s">
        <v>2092</v>
      </c>
      <c r="B731" t="s">
        <v>26</v>
      </c>
      <c r="C731" s="3">
        <v>16723</v>
      </c>
      <c r="D731">
        <f>VLOOKUP(A731,Feuil2!$E$2:$J$578,6,FALSE)</f>
        <v>64268</v>
      </c>
      <c r="E731">
        <f t="shared" si="11"/>
        <v>0.2602072571108483</v>
      </c>
    </row>
    <row r="732" spans="1:5">
      <c r="A732" s="3" t="s">
        <v>2104</v>
      </c>
      <c r="B732" t="s">
        <v>26</v>
      </c>
      <c r="C732" s="3">
        <v>15613</v>
      </c>
      <c r="D732">
        <f>VLOOKUP(A732,Feuil2!$E$2:$J$578,6,FALSE)</f>
        <v>71521</v>
      </c>
      <c r="E732">
        <f t="shared" si="11"/>
        <v>0.21829952042057577</v>
      </c>
    </row>
    <row r="733" spans="1:5">
      <c r="A733" s="3" t="s">
        <v>2115</v>
      </c>
      <c r="B733" t="s">
        <v>26</v>
      </c>
      <c r="C733" s="3">
        <v>15662</v>
      </c>
      <c r="D733">
        <f>VLOOKUP(A733,Feuil2!$E$2:$J$578,6,FALSE)</f>
        <v>65534</v>
      </c>
      <c r="E733">
        <f t="shared" si="11"/>
        <v>0.23899044770653402</v>
      </c>
    </row>
    <row r="734" spans="1:5">
      <c r="A734" s="3" t="s">
        <v>2128</v>
      </c>
      <c r="B734" t="s">
        <v>26</v>
      </c>
      <c r="C734" s="3">
        <v>16589</v>
      </c>
      <c r="D734">
        <f>VLOOKUP(A734,Feuil2!$E$2:$J$578,6,FALSE)</f>
        <v>62854</v>
      </c>
      <c r="E734">
        <f t="shared" si="11"/>
        <v>0.26392910554618643</v>
      </c>
    </row>
    <row r="735" spans="1:5">
      <c r="A735" s="3" t="s">
        <v>2144</v>
      </c>
      <c r="B735" t="s">
        <v>26</v>
      </c>
      <c r="C735" s="3">
        <v>9118</v>
      </c>
      <c r="D735">
        <f>VLOOKUP(A735,Feuil2!$E$2:$J$578,6,FALSE)</f>
        <v>43803</v>
      </c>
      <c r="E735">
        <f t="shared" si="11"/>
        <v>0.20815925849827638</v>
      </c>
    </row>
    <row r="736" spans="1:5">
      <c r="A736" s="3" t="s">
        <v>2164</v>
      </c>
      <c r="B736" t="s">
        <v>26</v>
      </c>
      <c r="C736" s="3">
        <v>17833</v>
      </c>
      <c r="D736">
        <f>VLOOKUP(A736,Feuil2!$E$2:$J$578,6,FALSE)</f>
        <v>64278</v>
      </c>
      <c r="E736">
        <f t="shared" si="11"/>
        <v>0.27743551448396031</v>
      </c>
    </row>
    <row r="737" spans="1:5">
      <c r="A737" s="3" t="s">
        <v>2178</v>
      </c>
      <c r="B737" t="s">
        <v>26</v>
      </c>
      <c r="C737" s="3">
        <v>20222</v>
      </c>
      <c r="D737">
        <f>VLOOKUP(A737,Feuil2!$E$2:$J$578,6,FALSE)</f>
        <v>85198</v>
      </c>
      <c r="E737">
        <f t="shared" si="11"/>
        <v>0.23735298950679593</v>
      </c>
    </row>
    <row r="738" spans="1:5">
      <c r="A738" s="3" t="s">
        <v>2195</v>
      </c>
      <c r="B738" t="s">
        <v>26</v>
      </c>
      <c r="C738" s="3">
        <v>16008</v>
      </c>
      <c r="D738">
        <f>VLOOKUP(A738,Feuil2!$E$2:$J$578,6,FALSE)</f>
        <v>74286</v>
      </c>
      <c r="E738">
        <f t="shared" si="11"/>
        <v>0.21549147887892739</v>
      </c>
    </row>
    <row r="739" spans="1:5">
      <c r="A739" s="3" t="s">
        <v>2210</v>
      </c>
      <c r="B739" t="s">
        <v>26</v>
      </c>
      <c r="C739" s="3">
        <v>18796</v>
      </c>
      <c r="D739">
        <f>VLOOKUP(A739,Feuil2!$E$2:$J$578,6,FALSE)</f>
        <v>68927</v>
      </c>
      <c r="E739">
        <f t="shared" si="11"/>
        <v>0.27269429976641957</v>
      </c>
    </row>
    <row r="740" spans="1:5">
      <c r="A740" s="3" t="s">
        <v>2228</v>
      </c>
      <c r="B740" t="s">
        <v>26</v>
      </c>
      <c r="C740" s="3">
        <v>21427</v>
      </c>
      <c r="D740">
        <f>VLOOKUP(A740,Feuil2!$E$2:$J$578,6,FALSE)</f>
        <v>77476</v>
      </c>
      <c r="E740">
        <f t="shared" si="11"/>
        <v>0.27656306469100106</v>
      </c>
    </row>
    <row r="741" spans="1:5">
      <c r="A741" s="3" t="s">
        <v>2239</v>
      </c>
      <c r="B741" t="s">
        <v>26</v>
      </c>
      <c r="C741" s="3">
        <v>15827</v>
      </c>
      <c r="D741">
        <f>VLOOKUP(A741,Feuil2!$E$2:$J$578,6,FALSE)</f>
        <v>65079</v>
      </c>
      <c r="E741">
        <f t="shared" si="11"/>
        <v>0.24319673012799828</v>
      </c>
    </row>
    <row r="742" spans="1:5">
      <c r="A742" s="3" t="s">
        <v>2252</v>
      </c>
      <c r="B742" t="s">
        <v>26</v>
      </c>
      <c r="C742" s="3">
        <v>16794</v>
      </c>
      <c r="D742">
        <f>VLOOKUP(A742,Feuil2!$E$2:$J$578,6,FALSE)</f>
        <v>61043</v>
      </c>
      <c r="E742">
        <f t="shared" si="11"/>
        <v>0.27511754009468736</v>
      </c>
    </row>
    <row r="743" spans="1:5">
      <c r="A743" s="3" t="s">
        <v>2270</v>
      </c>
      <c r="B743" t="s">
        <v>26</v>
      </c>
      <c r="C743" s="3">
        <v>14366</v>
      </c>
      <c r="D743">
        <f>VLOOKUP(A743,Feuil2!$E$2:$J$578,6,FALSE)</f>
        <v>71141</v>
      </c>
      <c r="E743">
        <f t="shared" si="11"/>
        <v>0.20193699835537876</v>
      </c>
    </row>
    <row r="744" spans="1:5">
      <c r="A744" s="3" t="s">
        <v>2286</v>
      </c>
      <c r="B744" t="s">
        <v>26</v>
      </c>
      <c r="C744" s="3">
        <v>18129</v>
      </c>
      <c r="D744">
        <f>VLOOKUP(A744,Feuil2!$E$2:$J$578,6,FALSE)</f>
        <v>73581</v>
      </c>
      <c r="E744">
        <f t="shared" si="11"/>
        <v>0.24638153871243934</v>
      </c>
    </row>
    <row r="745" spans="1:5">
      <c r="A745" s="3" t="s">
        <v>2293</v>
      </c>
      <c r="B745" t="s">
        <v>26</v>
      </c>
      <c r="C745" s="3">
        <v>16993</v>
      </c>
      <c r="D745">
        <f>VLOOKUP(A745,Feuil2!$E$2:$J$578,6,FALSE)</f>
        <v>68710</v>
      </c>
      <c r="E745">
        <f t="shared" si="11"/>
        <v>0.24731480133896086</v>
      </c>
    </row>
    <row r="746" spans="1:5">
      <c r="A746" s="3" t="s">
        <v>2309</v>
      </c>
      <c r="B746" t="s">
        <v>26</v>
      </c>
      <c r="C746" s="3">
        <v>17390</v>
      </c>
      <c r="D746">
        <f>VLOOKUP(A746,Feuil2!$E$2:$J$578,6,FALSE)</f>
        <v>71788</v>
      </c>
      <c r="E746">
        <f t="shared" si="11"/>
        <v>0.2422410430712654</v>
      </c>
    </row>
    <row r="747" spans="1:5">
      <c r="A747" s="3" t="s">
        <v>2318</v>
      </c>
      <c r="B747" t="s">
        <v>26</v>
      </c>
      <c r="C747" s="3">
        <v>25230</v>
      </c>
      <c r="D747">
        <f>VLOOKUP(A747,Feuil2!$E$2:$J$578,6,FALSE)</f>
        <v>81959</v>
      </c>
      <c r="E747">
        <f t="shared" si="11"/>
        <v>0.30783684525189425</v>
      </c>
    </row>
    <row r="748" spans="1:5">
      <c r="A748" s="3" t="s">
        <v>2328</v>
      </c>
      <c r="B748" t="s">
        <v>26</v>
      </c>
      <c r="C748" s="3">
        <v>20012</v>
      </c>
      <c r="D748">
        <f>VLOOKUP(A748,Feuil2!$E$2:$J$578,6,FALSE)</f>
        <v>71074</v>
      </c>
      <c r="E748">
        <f t="shared" si="11"/>
        <v>0.28156569209556237</v>
      </c>
    </row>
    <row r="749" spans="1:5">
      <c r="A749" s="3" t="s">
        <v>2337</v>
      </c>
      <c r="B749" t="s">
        <v>26</v>
      </c>
      <c r="C749" s="3">
        <v>23656</v>
      </c>
      <c r="D749">
        <f>VLOOKUP(A749,Feuil2!$E$2:$J$578,6,FALSE)</f>
        <v>76155</v>
      </c>
      <c r="E749">
        <f t="shared" si="11"/>
        <v>0.31062963692469309</v>
      </c>
    </row>
    <row r="750" spans="1:5">
      <c r="A750" s="3" t="s">
        <v>2352</v>
      </c>
      <c r="B750" t="s">
        <v>26</v>
      </c>
      <c r="C750" s="3">
        <v>14909</v>
      </c>
      <c r="D750">
        <f>VLOOKUP(A750,Feuil2!$E$2:$J$578,6,FALSE)</f>
        <v>64618</v>
      </c>
      <c r="E750">
        <f t="shared" si="11"/>
        <v>0.2307251849329908</v>
      </c>
    </row>
    <row r="751" spans="1:5">
      <c r="A751" s="3" t="s">
        <v>2367</v>
      </c>
      <c r="B751" t="s">
        <v>26</v>
      </c>
      <c r="C751" s="3">
        <v>15944</v>
      </c>
      <c r="D751">
        <f>VLOOKUP(A751,Feuil2!$E$2:$J$578,6,FALSE)</f>
        <v>64567</v>
      </c>
      <c r="E751">
        <f t="shared" si="11"/>
        <v>0.24693728994687689</v>
      </c>
    </row>
    <row r="752" spans="1:5">
      <c r="A752" s="3" t="s">
        <v>2378</v>
      </c>
      <c r="B752" t="s">
        <v>26</v>
      </c>
      <c r="C752" s="3">
        <v>17620</v>
      </c>
      <c r="D752">
        <f>VLOOKUP(A752,Feuil2!$E$2:$J$578,6,FALSE)</f>
        <v>74381</v>
      </c>
      <c r="E752">
        <f t="shared" si="11"/>
        <v>0.23688845269625308</v>
      </c>
    </row>
    <row r="753" spans="1:5">
      <c r="A753" s="3" t="s">
        <v>2388</v>
      </c>
      <c r="B753" t="s">
        <v>26</v>
      </c>
      <c r="C753" s="3">
        <v>13905</v>
      </c>
      <c r="D753">
        <f>VLOOKUP(A753,Feuil2!$E$2:$J$578,6,FALSE)</f>
        <v>50555</v>
      </c>
      <c r="E753">
        <f t="shared" si="11"/>
        <v>0.27504697853822568</v>
      </c>
    </row>
    <row r="754" spans="1:5">
      <c r="A754" s="3" t="s">
        <v>2402</v>
      </c>
      <c r="B754" t="s">
        <v>26</v>
      </c>
      <c r="C754" s="3">
        <v>19605</v>
      </c>
      <c r="D754">
        <f>VLOOKUP(A754,Feuil2!$E$2:$J$578,6,FALSE)</f>
        <v>69673</v>
      </c>
      <c r="E754">
        <f t="shared" si="11"/>
        <v>0.28138590271697789</v>
      </c>
    </row>
    <row r="755" spans="1:5">
      <c r="A755" s="3" t="s">
        <v>2417</v>
      </c>
      <c r="B755" t="s">
        <v>26</v>
      </c>
      <c r="C755" s="3">
        <v>21470</v>
      </c>
      <c r="D755">
        <f>VLOOKUP(A755,Feuil2!$E$2:$J$578,6,FALSE)</f>
        <v>77701</v>
      </c>
      <c r="E755">
        <f t="shared" si="11"/>
        <v>0.27631562013358901</v>
      </c>
    </row>
    <row r="756" spans="1:5">
      <c r="A756" s="3" t="s">
        <v>2433</v>
      </c>
      <c r="B756" t="s">
        <v>26</v>
      </c>
      <c r="C756" s="3">
        <v>19614</v>
      </c>
      <c r="D756">
        <f>VLOOKUP(A756,Feuil2!$E$2:$J$578,6,FALSE)</f>
        <v>71393</v>
      </c>
      <c r="E756">
        <f t="shared" si="11"/>
        <v>0.27473281694283752</v>
      </c>
    </row>
    <row r="757" spans="1:5">
      <c r="A757" s="3" t="s">
        <v>2444</v>
      </c>
      <c r="B757" t="s">
        <v>26</v>
      </c>
      <c r="C757" s="3">
        <v>20086</v>
      </c>
      <c r="D757">
        <f>VLOOKUP(A757,Feuil2!$E$2:$J$578,6,FALSE)</f>
        <v>65933</v>
      </c>
      <c r="E757">
        <f t="shared" si="11"/>
        <v>0.3046425917218995</v>
      </c>
    </row>
    <row r="758" spans="1:5">
      <c r="A758" s="3" t="s">
        <v>2453</v>
      </c>
      <c r="B758" t="s">
        <v>26</v>
      </c>
      <c r="C758" s="3">
        <v>19594</v>
      </c>
      <c r="D758">
        <f>VLOOKUP(A758,Feuil2!$E$2:$J$578,6,FALSE)</f>
        <v>65582</v>
      </c>
      <c r="E758">
        <f t="shared" si="11"/>
        <v>0.29877100423896802</v>
      </c>
    </row>
    <row r="759" spans="1:5">
      <c r="A759" s="3" t="s">
        <v>2468</v>
      </c>
      <c r="B759" t="s">
        <v>26</v>
      </c>
      <c r="C759" s="3">
        <v>12538</v>
      </c>
      <c r="D759">
        <f>VLOOKUP(A759,Feuil2!$E$2:$J$578,6,FALSE)</f>
        <v>61054</v>
      </c>
      <c r="E759">
        <f t="shared" si="11"/>
        <v>0.20535919022504667</v>
      </c>
    </row>
    <row r="760" spans="1:5">
      <c r="A760" s="3" t="s">
        <v>2484</v>
      </c>
      <c r="B760" t="s">
        <v>26</v>
      </c>
      <c r="C760" s="3">
        <v>9190</v>
      </c>
      <c r="D760">
        <f>VLOOKUP(A760,Feuil2!$E$2:$J$578,6,FALSE)</f>
        <v>47092</v>
      </c>
      <c r="E760">
        <f t="shared" si="11"/>
        <v>0.19514991930688863</v>
      </c>
    </row>
    <row r="761" spans="1:5">
      <c r="A761" s="3" t="s">
        <v>2504</v>
      </c>
      <c r="B761" t="s">
        <v>26</v>
      </c>
      <c r="C761" s="3">
        <v>17985</v>
      </c>
      <c r="D761">
        <f>VLOOKUP(A761,Feuil2!$E$2:$J$578,6,FALSE)</f>
        <v>71821</v>
      </c>
      <c r="E761">
        <f t="shared" si="11"/>
        <v>0.25041422425195975</v>
      </c>
    </row>
    <row r="762" spans="1:5">
      <c r="A762" s="3" t="s">
        <v>2517</v>
      </c>
      <c r="B762" t="s">
        <v>26</v>
      </c>
      <c r="C762" s="3">
        <v>18852</v>
      </c>
      <c r="D762">
        <f>VLOOKUP(A762,Feuil2!$E$2:$J$578,6,FALSE)</f>
        <v>80897</v>
      </c>
      <c r="E762">
        <f t="shared" si="11"/>
        <v>0.23303707183208278</v>
      </c>
    </row>
    <row r="763" spans="1:5">
      <c r="A763" s="3" t="s">
        <v>2526</v>
      </c>
      <c r="B763" t="s">
        <v>26</v>
      </c>
      <c r="C763" s="3">
        <v>17056</v>
      </c>
      <c r="D763">
        <f>VLOOKUP(A763,Feuil2!$E$2:$J$578,6,FALSE)</f>
        <v>61717</v>
      </c>
      <c r="E763">
        <f t="shared" si="11"/>
        <v>0.27635821572662311</v>
      </c>
    </row>
    <row r="764" spans="1:5">
      <c r="A764" s="3" t="s">
        <v>2537</v>
      </c>
      <c r="B764" t="s">
        <v>26</v>
      </c>
      <c r="C764" s="3">
        <v>18159</v>
      </c>
      <c r="D764">
        <f>VLOOKUP(A764,Feuil2!$E$2:$J$578,6,FALSE)</f>
        <v>71657</v>
      </c>
      <c r="E764">
        <f t="shared" si="11"/>
        <v>0.2534155769848026</v>
      </c>
    </row>
    <row r="765" spans="1:5">
      <c r="A765" s="3" t="s">
        <v>2546</v>
      </c>
      <c r="B765" t="s">
        <v>26</v>
      </c>
      <c r="C765" s="3">
        <v>16612</v>
      </c>
      <c r="D765">
        <f>VLOOKUP(A765,Feuil2!$E$2:$J$578,6,FALSE)</f>
        <v>61120</v>
      </c>
      <c r="E765">
        <f t="shared" si="11"/>
        <v>0.2717931937172775</v>
      </c>
    </row>
    <row r="766" spans="1:5">
      <c r="A766" s="3" t="s">
        <v>2559</v>
      </c>
      <c r="B766" t="s">
        <v>26</v>
      </c>
      <c r="C766" s="3">
        <v>18938</v>
      </c>
      <c r="D766">
        <f>VLOOKUP(A766,Feuil2!$E$2:$J$578,6,FALSE)</f>
        <v>75680</v>
      </c>
      <c r="E766">
        <f t="shared" si="11"/>
        <v>0.25023784355179707</v>
      </c>
    </row>
    <row r="767" spans="1:5">
      <c r="A767" s="3" t="s">
        <v>2574</v>
      </c>
      <c r="B767" t="s">
        <v>26</v>
      </c>
      <c r="C767" s="3">
        <v>17366</v>
      </c>
      <c r="D767">
        <f>VLOOKUP(A767,Feuil2!$E$2:$J$578,6,FALSE)</f>
        <v>69719</v>
      </c>
      <c r="E767">
        <f t="shared" si="11"/>
        <v>0.24908561511209282</v>
      </c>
    </row>
    <row r="768" spans="1:5">
      <c r="A768" s="3" t="s">
        <v>2590</v>
      </c>
      <c r="B768" t="s">
        <v>26</v>
      </c>
      <c r="C768" s="3">
        <v>13539</v>
      </c>
      <c r="D768">
        <f>VLOOKUP(A768,Feuil2!$E$2:$J$578,6,FALSE)</f>
        <v>53082</v>
      </c>
      <c r="E768">
        <f t="shared" si="11"/>
        <v>0.25505821182321692</v>
      </c>
    </row>
    <row r="769" spans="1:5">
      <c r="A769" s="3" t="s">
        <v>2600</v>
      </c>
      <c r="B769" t="s">
        <v>26</v>
      </c>
      <c r="C769" s="3">
        <v>12507</v>
      </c>
      <c r="D769">
        <f>VLOOKUP(A769,Feuil2!$E$2:$J$578,6,FALSE)</f>
        <v>44700</v>
      </c>
      <c r="E769">
        <f t="shared" si="11"/>
        <v>0.27979865771812079</v>
      </c>
    </row>
    <row r="770" spans="1:5">
      <c r="A770" s="3" t="s">
        <v>2609</v>
      </c>
      <c r="B770" t="s">
        <v>26</v>
      </c>
      <c r="C770" s="3">
        <v>13762</v>
      </c>
      <c r="D770">
        <f>VLOOKUP(A770,Feuil2!$E$2:$J$578,6,FALSE)</f>
        <v>56311</v>
      </c>
      <c r="E770">
        <f t="shared" si="11"/>
        <v>0.24439274742057501</v>
      </c>
    </row>
    <row r="771" spans="1:5">
      <c r="A771" s="3" t="s">
        <v>2621</v>
      </c>
      <c r="B771" t="s">
        <v>26</v>
      </c>
      <c r="C771" s="3">
        <v>19694</v>
      </c>
      <c r="D771">
        <f>VLOOKUP(A771,Feuil2!$E$2:$J$578,6,FALSE)</f>
        <v>78772</v>
      </c>
      <c r="E771">
        <f t="shared" ref="E771:E834" si="12">C771/D771</f>
        <v>0.25001269486619609</v>
      </c>
    </row>
    <row r="772" spans="1:5">
      <c r="A772" s="3" t="s">
        <v>2633</v>
      </c>
      <c r="B772" t="s">
        <v>26</v>
      </c>
      <c r="C772" s="3">
        <v>22263</v>
      </c>
      <c r="D772">
        <f>VLOOKUP(A772,Feuil2!$E$2:$J$578,6,FALSE)</f>
        <v>85606</v>
      </c>
      <c r="E772">
        <f t="shared" si="12"/>
        <v>0.26006354694764383</v>
      </c>
    </row>
    <row r="773" spans="1:5">
      <c r="A773" s="3" t="s">
        <v>2643</v>
      </c>
      <c r="B773" t="s">
        <v>26</v>
      </c>
      <c r="C773" s="3">
        <v>17930</v>
      </c>
      <c r="D773">
        <f>VLOOKUP(A773,Feuil2!$E$2:$J$578,6,FALSE)</f>
        <v>79452</v>
      </c>
      <c r="E773">
        <f t="shared" si="12"/>
        <v>0.22567084529023812</v>
      </c>
    </row>
    <row r="774" spans="1:5">
      <c r="A774" s="3" t="s">
        <v>2654</v>
      </c>
      <c r="B774" t="s">
        <v>26</v>
      </c>
      <c r="C774" s="3">
        <v>17412</v>
      </c>
      <c r="D774">
        <f>VLOOKUP(A774,Feuil2!$E$2:$J$578,6,FALSE)</f>
        <v>64310</v>
      </c>
      <c r="E774">
        <f t="shared" si="12"/>
        <v>0.27075104960348312</v>
      </c>
    </row>
    <row r="775" spans="1:5">
      <c r="A775" s="3" t="s">
        <v>2666</v>
      </c>
      <c r="B775" t="s">
        <v>26</v>
      </c>
      <c r="C775" s="3">
        <v>18874</v>
      </c>
      <c r="D775">
        <f>VLOOKUP(A775,Feuil2!$E$2:$J$578,6,FALSE)</f>
        <v>64998</v>
      </c>
      <c r="E775">
        <f t="shared" si="12"/>
        <v>0.29037816548201484</v>
      </c>
    </row>
    <row r="776" spans="1:5">
      <c r="A776" s="3" t="s">
        <v>2681</v>
      </c>
      <c r="B776" t="s">
        <v>26</v>
      </c>
      <c r="C776" s="3">
        <v>19658</v>
      </c>
      <c r="D776">
        <f>VLOOKUP(A776,Feuil2!$E$2:$J$578,6,FALSE)</f>
        <v>67993</v>
      </c>
      <c r="E776">
        <f t="shared" si="12"/>
        <v>0.28911799744091304</v>
      </c>
    </row>
    <row r="777" spans="1:5">
      <c r="A777" s="3" t="s">
        <v>2693</v>
      </c>
      <c r="B777" t="s">
        <v>26</v>
      </c>
      <c r="C777" s="3">
        <v>12142</v>
      </c>
      <c r="D777">
        <f>VLOOKUP(A777,Feuil2!$E$2:$J$578,6,FALSE)</f>
        <v>53533</v>
      </c>
      <c r="E777">
        <f t="shared" si="12"/>
        <v>0.22681336745558814</v>
      </c>
    </row>
    <row r="778" spans="1:5">
      <c r="A778" s="3" t="s">
        <v>2704</v>
      </c>
      <c r="B778" t="s">
        <v>26</v>
      </c>
      <c r="C778" s="3">
        <v>10248</v>
      </c>
      <c r="D778">
        <f>VLOOKUP(A778,Feuil2!$E$2:$J$578,6,FALSE)</f>
        <v>43697</v>
      </c>
      <c r="E778">
        <f t="shared" si="12"/>
        <v>0.23452410920658168</v>
      </c>
    </row>
    <row r="779" spans="1:5">
      <c r="A779" s="3" t="s">
        <v>2714</v>
      </c>
      <c r="B779" t="s">
        <v>26</v>
      </c>
      <c r="C779" s="3">
        <v>16101</v>
      </c>
      <c r="D779">
        <f>VLOOKUP(A779,Feuil2!$E$2:$J$578,6,FALSE)</f>
        <v>65437</v>
      </c>
      <c r="E779">
        <f t="shared" si="12"/>
        <v>0.24605345599584333</v>
      </c>
    </row>
    <row r="780" spans="1:5">
      <c r="A780" s="3" t="s">
        <v>2721</v>
      </c>
      <c r="B780" t="s">
        <v>26</v>
      </c>
      <c r="C780" s="3">
        <v>18613</v>
      </c>
      <c r="D780">
        <f>VLOOKUP(A780,Feuil2!$E$2:$J$578,6,FALSE)</f>
        <v>81116</v>
      </c>
      <c r="E780">
        <f t="shared" si="12"/>
        <v>0.22946151190887124</v>
      </c>
    </row>
    <row r="781" spans="1:5">
      <c r="A781" s="3" t="s">
        <v>2733</v>
      </c>
      <c r="B781" t="s">
        <v>26</v>
      </c>
      <c r="C781" s="3">
        <v>22330</v>
      </c>
      <c r="D781">
        <f>VLOOKUP(A781,Feuil2!$E$2:$J$578,6,FALSE)</f>
        <v>82872</v>
      </c>
      <c r="E781">
        <f t="shared" si="12"/>
        <v>0.26945168452553336</v>
      </c>
    </row>
    <row r="782" spans="1:5">
      <c r="A782" s="3" t="s">
        <v>2740</v>
      </c>
      <c r="B782" t="s">
        <v>26</v>
      </c>
      <c r="C782" s="3">
        <v>23976</v>
      </c>
      <c r="D782">
        <f>VLOOKUP(A782,Feuil2!$E$2:$J$578,6,FALSE)</f>
        <v>85768</v>
      </c>
      <c r="E782">
        <f t="shared" si="12"/>
        <v>0.27954481858035629</v>
      </c>
    </row>
    <row r="783" spans="1:5">
      <c r="A783" s="3" t="s">
        <v>2747</v>
      </c>
      <c r="B783" t="s">
        <v>26</v>
      </c>
      <c r="C783" s="3">
        <v>19255</v>
      </c>
      <c r="D783">
        <f>VLOOKUP(A783,Feuil2!$E$2:$J$578,6,FALSE)</f>
        <v>79735</v>
      </c>
      <c r="E783">
        <f t="shared" si="12"/>
        <v>0.2414874271022763</v>
      </c>
    </row>
    <row r="784" spans="1:5">
      <c r="A784" s="3" t="s">
        <v>2760</v>
      </c>
      <c r="B784" t="s">
        <v>26</v>
      </c>
      <c r="C784" s="3">
        <v>16183</v>
      </c>
      <c r="D784">
        <f>VLOOKUP(A784,Feuil2!$E$2:$J$578,6,FALSE)</f>
        <v>65364</v>
      </c>
      <c r="E784">
        <f t="shared" si="12"/>
        <v>0.24758276727250475</v>
      </c>
    </row>
    <row r="785" spans="1:5">
      <c r="A785" s="3" t="s">
        <v>2769</v>
      </c>
      <c r="B785" t="s">
        <v>26</v>
      </c>
      <c r="C785" s="3">
        <v>16674</v>
      </c>
      <c r="D785">
        <f>VLOOKUP(A785,Feuil2!$E$2:$J$578,6,FALSE)</f>
        <v>58713</v>
      </c>
      <c r="E785">
        <f t="shared" si="12"/>
        <v>0.28399162025445812</v>
      </c>
    </row>
    <row r="786" spans="1:5">
      <c r="A786" s="3" t="s">
        <v>2783</v>
      </c>
      <c r="B786" t="s">
        <v>26</v>
      </c>
      <c r="C786" s="3">
        <v>17746</v>
      </c>
      <c r="D786">
        <f>VLOOKUP(A786,Feuil2!$E$2:$J$578,6,FALSE)</f>
        <v>65572</v>
      </c>
      <c r="E786">
        <f t="shared" si="12"/>
        <v>0.27063380711279206</v>
      </c>
    </row>
    <row r="787" spans="1:5">
      <c r="A787" s="3" t="s">
        <v>2795</v>
      </c>
      <c r="B787" t="s">
        <v>26</v>
      </c>
      <c r="C787" s="3">
        <v>14244</v>
      </c>
      <c r="D787">
        <f>VLOOKUP(A787,Feuil2!$E$2:$J$578,6,FALSE)</f>
        <v>70765</v>
      </c>
      <c r="E787">
        <f t="shared" si="12"/>
        <v>0.20128594644245038</v>
      </c>
    </row>
    <row r="788" spans="1:5">
      <c r="A788" s="3" t="s">
        <v>2807</v>
      </c>
      <c r="B788" t="s">
        <v>26</v>
      </c>
      <c r="C788" s="3">
        <v>14146</v>
      </c>
      <c r="D788">
        <f>VLOOKUP(A788,Feuil2!$E$2:$J$578,6,FALSE)</f>
        <v>68507</v>
      </c>
      <c r="E788">
        <f t="shared" si="12"/>
        <v>0.20648984775278439</v>
      </c>
    </row>
    <row r="789" spans="1:5">
      <c r="A789" s="3" t="s">
        <v>2816</v>
      </c>
      <c r="B789" t="s">
        <v>26</v>
      </c>
      <c r="C789" s="3">
        <v>22587</v>
      </c>
      <c r="D789">
        <f>VLOOKUP(A789,Feuil2!$E$2:$J$578,6,FALSE)</f>
        <v>89019</v>
      </c>
      <c r="E789">
        <f t="shared" si="12"/>
        <v>0.25373234927375055</v>
      </c>
    </row>
    <row r="790" spans="1:5">
      <c r="A790" s="3" t="s">
        <v>2827</v>
      </c>
      <c r="B790" t="s">
        <v>26</v>
      </c>
      <c r="C790" s="3">
        <v>23889</v>
      </c>
      <c r="D790">
        <f>VLOOKUP(A790,Feuil2!$E$2:$J$578,6,FALSE)</f>
        <v>89116</v>
      </c>
      <c r="E790">
        <f t="shared" si="12"/>
        <v>0.26806634050002243</v>
      </c>
    </row>
    <row r="791" spans="1:5">
      <c r="A791" s="3" t="s">
        <v>2839</v>
      </c>
      <c r="B791" t="s">
        <v>26</v>
      </c>
      <c r="C791" s="3">
        <v>27469</v>
      </c>
      <c r="D791">
        <f>VLOOKUP(A791,Feuil2!$E$2:$J$578,6,FALSE)</f>
        <v>84576</v>
      </c>
      <c r="E791">
        <f t="shared" si="12"/>
        <v>0.32478480892924705</v>
      </c>
    </row>
    <row r="792" spans="1:5">
      <c r="A792" s="3" t="s">
        <v>2848</v>
      </c>
      <c r="B792" t="s">
        <v>26</v>
      </c>
      <c r="C792" s="3">
        <v>12374</v>
      </c>
      <c r="D792">
        <f>VLOOKUP(A792,Feuil2!$E$2:$J$578,6,FALSE)</f>
        <v>65434</v>
      </c>
      <c r="E792">
        <f t="shared" si="12"/>
        <v>0.1891065806767124</v>
      </c>
    </row>
    <row r="793" spans="1:5">
      <c r="A793" s="3" t="s">
        <v>2862</v>
      </c>
      <c r="B793" t="s">
        <v>26</v>
      </c>
      <c r="C793" s="3">
        <v>26199</v>
      </c>
      <c r="D793">
        <f>VLOOKUP(A793,Feuil2!$E$2:$J$578,6,FALSE)</f>
        <v>90630</v>
      </c>
      <c r="E793">
        <f t="shared" si="12"/>
        <v>0.28907646474677257</v>
      </c>
    </row>
    <row r="794" spans="1:5">
      <c r="A794" s="3" t="s">
        <v>2876</v>
      </c>
      <c r="B794" t="s">
        <v>26</v>
      </c>
      <c r="C794" s="3">
        <v>26343</v>
      </c>
      <c r="D794">
        <f>VLOOKUP(A794,Feuil2!$E$2:$J$578,6,FALSE)</f>
        <v>91390</v>
      </c>
      <c r="E794">
        <f t="shared" si="12"/>
        <v>0.28824816719553564</v>
      </c>
    </row>
    <row r="795" spans="1:5">
      <c r="A795" s="3" t="s">
        <v>2887</v>
      </c>
      <c r="B795" t="s">
        <v>26</v>
      </c>
      <c r="C795" s="3">
        <v>18298</v>
      </c>
      <c r="D795">
        <f>VLOOKUP(A795,Feuil2!$E$2:$J$578,6,FALSE)</f>
        <v>59241</v>
      </c>
      <c r="E795">
        <f t="shared" si="12"/>
        <v>0.30887392177714756</v>
      </c>
    </row>
    <row r="796" spans="1:5">
      <c r="A796" s="3" t="s">
        <v>2900</v>
      </c>
      <c r="B796" t="s">
        <v>26</v>
      </c>
      <c r="C796" s="3">
        <v>18799</v>
      </c>
      <c r="D796">
        <f>VLOOKUP(A796,Feuil2!$E$2:$J$578,6,FALSE)</f>
        <v>65386</v>
      </c>
      <c r="E796">
        <f t="shared" si="12"/>
        <v>0.28750802924173369</v>
      </c>
    </row>
    <row r="797" spans="1:5">
      <c r="A797" s="3" t="s">
        <v>2911</v>
      </c>
      <c r="B797" t="s">
        <v>26</v>
      </c>
      <c r="C797" s="3">
        <v>17200</v>
      </c>
      <c r="D797">
        <f>VLOOKUP(A797,Feuil2!$E$2:$J$578,6,FALSE)</f>
        <v>58007</v>
      </c>
      <c r="E797">
        <f t="shared" si="12"/>
        <v>0.29651593773165308</v>
      </c>
    </row>
    <row r="798" spans="1:5">
      <c r="A798" s="3" t="s">
        <v>2923</v>
      </c>
      <c r="B798" t="s">
        <v>26</v>
      </c>
      <c r="C798" s="3">
        <v>17572</v>
      </c>
      <c r="D798">
        <f>VLOOKUP(A798,Feuil2!$E$2:$J$578,6,FALSE)</f>
        <v>58981</v>
      </c>
      <c r="E798">
        <f t="shared" si="12"/>
        <v>0.29792645089096487</v>
      </c>
    </row>
    <row r="799" spans="1:5">
      <c r="A799" s="3" t="s">
        <v>2935</v>
      </c>
      <c r="B799" t="s">
        <v>26</v>
      </c>
      <c r="C799" s="3">
        <v>16396</v>
      </c>
      <c r="D799">
        <f>VLOOKUP(A799,Feuil2!$E$2:$J$578,6,FALSE)</f>
        <v>58304</v>
      </c>
      <c r="E799">
        <f t="shared" si="12"/>
        <v>0.28121569703622395</v>
      </c>
    </row>
    <row r="800" spans="1:5">
      <c r="A800" s="3" t="s">
        <v>2948</v>
      </c>
      <c r="B800" t="s">
        <v>26</v>
      </c>
      <c r="C800" s="3">
        <v>16085</v>
      </c>
      <c r="D800">
        <f>VLOOKUP(A800,Feuil2!$E$2:$J$578,6,FALSE)</f>
        <v>56126</v>
      </c>
      <c r="E800">
        <f t="shared" si="12"/>
        <v>0.28658732138402881</v>
      </c>
    </row>
    <row r="801" spans="1:5">
      <c r="A801" s="3" t="s">
        <v>2960</v>
      </c>
      <c r="B801" t="s">
        <v>26</v>
      </c>
      <c r="C801" s="3">
        <v>12663</v>
      </c>
      <c r="D801">
        <f>VLOOKUP(A801,Feuil2!$E$2:$J$578,6,FALSE)</f>
        <v>58968</v>
      </c>
      <c r="E801">
        <f t="shared" si="12"/>
        <v>0.21474358974358973</v>
      </c>
    </row>
    <row r="802" spans="1:5">
      <c r="A802" s="3" t="s">
        <v>2972</v>
      </c>
      <c r="B802" t="s">
        <v>26</v>
      </c>
      <c r="C802" s="3">
        <v>11784</v>
      </c>
      <c r="D802">
        <f>VLOOKUP(A802,Feuil2!$E$2:$J$578,6,FALSE)</f>
        <v>55102</v>
      </c>
      <c r="E802">
        <f t="shared" si="12"/>
        <v>0.21385793619106386</v>
      </c>
    </row>
    <row r="803" spans="1:5">
      <c r="A803" s="3" t="s">
        <v>2981</v>
      </c>
      <c r="B803" t="s">
        <v>26</v>
      </c>
      <c r="C803" s="3">
        <v>18032</v>
      </c>
      <c r="D803">
        <f>VLOOKUP(A803,Feuil2!$E$2:$J$578,6,FALSE)</f>
        <v>71095</v>
      </c>
      <c r="E803">
        <f t="shared" si="12"/>
        <v>0.2536324636050355</v>
      </c>
    </row>
    <row r="804" spans="1:5">
      <c r="A804" s="3" t="s">
        <v>2990</v>
      </c>
      <c r="B804" t="s">
        <v>26</v>
      </c>
      <c r="C804" s="3">
        <v>16104</v>
      </c>
      <c r="D804">
        <f>VLOOKUP(A804,Feuil2!$E$2:$J$578,6,FALSE)</f>
        <v>63272</v>
      </c>
      <c r="E804">
        <f t="shared" si="12"/>
        <v>0.25452016689847012</v>
      </c>
    </row>
    <row r="805" spans="1:5">
      <c r="A805" s="3" t="s">
        <v>2999</v>
      </c>
      <c r="B805" t="s">
        <v>26</v>
      </c>
      <c r="C805" s="3">
        <v>15632</v>
      </c>
      <c r="D805">
        <f>VLOOKUP(A805,Feuil2!$E$2:$J$578,6,FALSE)</f>
        <v>62165</v>
      </c>
      <c r="E805">
        <f t="shared" si="12"/>
        <v>0.25145982466017858</v>
      </c>
    </row>
    <row r="806" spans="1:5">
      <c r="A806" s="3" t="s">
        <v>3006</v>
      </c>
      <c r="B806" t="s">
        <v>26</v>
      </c>
      <c r="C806" s="3">
        <v>13885</v>
      </c>
      <c r="D806">
        <f>VLOOKUP(A806,Feuil2!$E$2:$J$578,6,FALSE)</f>
        <v>50006</v>
      </c>
      <c r="E806">
        <f t="shared" si="12"/>
        <v>0.27766667999840017</v>
      </c>
    </row>
    <row r="807" spans="1:5">
      <c r="A807" s="3" t="s">
        <v>3018</v>
      </c>
      <c r="B807" t="s">
        <v>26</v>
      </c>
      <c r="C807" s="3">
        <v>19686</v>
      </c>
      <c r="D807">
        <f>VLOOKUP(A807,Feuil2!$E$2:$J$578,6,FALSE)</f>
        <v>65695</v>
      </c>
      <c r="E807">
        <f t="shared" si="12"/>
        <v>0.29965750818174897</v>
      </c>
    </row>
    <row r="808" spans="1:5">
      <c r="A808" s="3" t="s">
        <v>3033</v>
      </c>
      <c r="B808" t="s">
        <v>26</v>
      </c>
      <c r="C808" s="3">
        <v>19604</v>
      </c>
      <c r="D808">
        <f>VLOOKUP(A808,Feuil2!$E$2:$J$578,6,FALSE)</f>
        <v>71938</v>
      </c>
      <c r="E808">
        <f t="shared" si="12"/>
        <v>0.27251244126887042</v>
      </c>
    </row>
    <row r="809" spans="1:5">
      <c r="A809" s="3" t="s">
        <v>3047</v>
      </c>
      <c r="B809" t="s">
        <v>26</v>
      </c>
      <c r="C809" s="3">
        <v>16835</v>
      </c>
      <c r="D809">
        <f>VLOOKUP(A809,Feuil2!$E$2:$J$578,6,FALSE)</f>
        <v>56554</v>
      </c>
      <c r="E809">
        <f t="shared" si="12"/>
        <v>0.29768009336209639</v>
      </c>
    </row>
    <row r="810" spans="1:5">
      <c r="A810" s="3" t="s">
        <v>3058</v>
      </c>
      <c r="B810" t="s">
        <v>26</v>
      </c>
      <c r="C810" s="3">
        <v>19492</v>
      </c>
      <c r="D810">
        <f>VLOOKUP(A810,Feuil2!$E$2:$J$578,6,FALSE)</f>
        <v>60346</v>
      </c>
      <c r="E810">
        <f t="shared" si="12"/>
        <v>0.32300401020780167</v>
      </c>
    </row>
    <row r="811" spans="1:5">
      <c r="A811" s="3" t="s">
        <v>3069</v>
      </c>
      <c r="B811" t="s">
        <v>26</v>
      </c>
      <c r="C811" s="3">
        <v>18670</v>
      </c>
      <c r="D811">
        <f>VLOOKUP(A811,Feuil2!$E$2:$J$578,6,FALSE)</f>
        <v>61470</v>
      </c>
      <c r="E811">
        <f t="shared" si="12"/>
        <v>0.30372539450138281</v>
      </c>
    </row>
    <row r="812" spans="1:5">
      <c r="A812" s="3" t="s">
        <v>3080</v>
      </c>
      <c r="B812" t="s">
        <v>26</v>
      </c>
      <c r="C812" s="3">
        <v>23299</v>
      </c>
      <c r="D812">
        <f>VLOOKUP(A812,Feuil2!$E$2:$J$578,6,FALSE)</f>
        <v>77333</v>
      </c>
      <c r="E812">
        <f t="shared" si="12"/>
        <v>0.30128147104082348</v>
      </c>
    </row>
    <row r="813" spans="1:5">
      <c r="A813" s="3" t="s">
        <v>3089</v>
      </c>
      <c r="B813" t="s">
        <v>26</v>
      </c>
      <c r="C813" s="3">
        <v>18834</v>
      </c>
      <c r="D813">
        <f>VLOOKUP(A813,Feuil2!$E$2:$J$578,6,FALSE)</f>
        <v>62437</v>
      </c>
      <c r="E813">
        <f t="shared" si="12"/>
        <v>0.30164806124573568</v>
      </c>
    </row>
    <row r="814" spans="1:5">
      <c r="A814" s="3" t="s">
        <v>3099</v>
      </c>
      <c r="B814" t="s">
        <v>26</v>
      </c>
      <c r="C814" s="3">
        <v>20750</v>
      </c>
      <c r="D814">
        <f>VLOOKUP(A814,Feuil2!$E$2:$J$578,6,FALSE)</f>
        <v>70691</v>
      </c>
      <c r="E814">
        <f t="shared" si="12"/>
        <v>0.29353100111753971</v>
      </c>
    </row>
    <row r="815" spans="1:5">
      <c r="A815" s="3" t="s">
        <v>3110</v>
      </c>
      <c r="B815" t="s">
        <v>26</v>
      </c>
      <c r="C815" s="3">
        <v>25266</v>
      </c>
      <c r="D815">
        <f>VLOOKUP(A815,Feuil2!$E$2:$J$578,6,FALSE)</f>
        <v>77591</v>
      </c>
      <c r="E815">
        <f t="shared" si="12"/>
        <v>0.32563054993491514</v>
      </c>
    </row>
    <row r="816" spans="1:5">
      <c r="A816" s="3" t="s">
        <v>3120</v>
      </c>
      <c r="B816" t="s">
        <v>26</v>
      </c>
      <c r="C816" s="3">
        <v>25442</v>
      </c>
      <c r="D816">
        <f>VLOOKUP(A816,Feuil2!$E$2:$J$578,6,FALSE)</f>
        <v>86990</v>
      </c>
      <c r="E816">
        <f t="shared" si="12"/>
        <v>0.2924703988964249</v>
      </c>
    </row>
    <row r="817" spans="1:5">
      <c r="A817" s="3" t="s">
        <v>3135</v>
      </c>
      <c r="B817" t="s">
        <v>26</v>
      </c>
      <c r="C817" s="3">
        <v>16776</v>
      </c>
      <c r="D817">
        <f>VLOOKUP(A817,Feuil2!$E$2:$J$578,6,FALSE)</f>
        <v>70857</v>
      </c>
      <c r="E817">
        <f t="shared" si="12"/>
        <v>0.2367585418518989</v>
      </c>
    </row>
    <row r="818" spans="1:5">
      <c r="A818" s="3" t="s">
        <v>3144</v>
      </c>
      <c r="B818" t="s">
        <v>26</v>
      </c>
      <c r="C818" s="3">
        <v>15129</v>
      </c>
      <c r="D818">
        <f>VLOOKUP(A818,Feuil2!$E$2:$J$578,6,FALSE)</f>
        <v>52508</v>
      </c>
      <c r="E818">
        <f t="shared" si="12"/>
        <v>0.28812752342500192</v>
      </c>
    </row>
    <row r="819" spans="1:5">
      <c r="A819" s="3" t="s">
        <v>3154</v>
      </c>
      <c r="B819" t="s">
        <v>26</v>
      </c>
      <c r="C819" s="3">
        <v>17421</v>
      </c>
      <c r="D819">
        <f>VLOOKUP(A819,Feuil2!$E$2:$J$578,6,FALSE)</f>
        <v>55969</v>
      </c>
      <c r="E819">
        <f t="shared" si="12"/>
        <v>0.31126159123800673</v>
      </c>
    </row>
    <row r="820" spans="1:5">
      <c r="A820" s="3" t="s">
        <v>3166</v>
      </c>
      <c r="B820" t="s">
        <v>26</v>
      </c>
      <c r="C820" s="3">
        <v>18751</v>
      </c>
      <c r="D820">
        <f>VLOOKUP(A820,Feuil2!$E$2:$J$578,6,FALSE)</f>
        <v>63029</v>
      </c>
      <c r="E820">
        <f t="shared" si="12"/>
        <v>0.29749797712164244</v>
      </c>
    </row>
    <row r="821" spans="1:5">
      <c r="A821" s="3" t="s">
        <v>3175</v>
      </c>
      <c r="B821" t="s">
        <v>26</v>
      </c>
      <c r="C821" s="3">
        <v>17881</v>
      </c>
      <c r="D821">
        <f>VLOOKUP(A821,Feuil2!$E$2:$J$578,6,FALSE)</f>
        <v>62404</v>
      </c>
      <c r="E821">
        <f t="shared" si="12"/>
        <v>0.28653611947952057</v>
      </c>
    </row>
    <row r="822" spans="1:5">
      <c r="A822" s="3" t="s">
        <v>3188</v>
      </c>
      <c r="B822" t="s">
        <v>26</v>
      </c>
      <c r="C822" s="3">
        <v>19525</v>
      </c>
      <c r="D822">
        <f>VLOOKUP(A822,Feuil2!$E$2:$J$578,6,FALSE)</f>
        <v>63077</v>
      </c>
      <c r="E822">
        <f t="shared" si="12"/>
        <v>0.30954230543621286</v>
      </c>
    </row>
    <row r="823" spans="1:5">
      <c r="A823" s="3" t="s">
        <v>3202</v>
      </c>
      <c r="B823" t="s">
        <v>26</v>
      </c>
      <c r="C823" s="3">
        <v>16939</v>
      </c>
      <c r="D823">
        <f>VLOOKUP(A823,Feuil2!$E$2:$J$578,6,FALSE)</f>
        <v>59111</v>
      </c>
      <c r="E823">
        <f t="shared" si="12"/>
        <v>0.28656256872663294</v>
      </c>
    </row>
    <row r="824" spans="1:5">
      <c r="A824" s="3" t="s">
        <v>3211</v>
      </c>
      <c r="B824" t="s">
        <v>26</v>
      </c>
      <c r="C824" s="3">
        <v>13665</v>
      </c>
      <c r="D824">
        <f>VLOOKUP(A824,Feuil2!$E$2:$J$578,6,FALSE)</f>
        <v>50242</v>
      </c>
      <c r="E824">
        <f t="shared" si="12"/>
        <v>0.27198359937900562</v>
      </c>
    </row>
    <row r="825" spans="1:5">
      <c r="A825" s="3" t="s">
        <v>3217</v>
      </c>
      <c r="B825" t="s">
        <v>26</v>
      </c>
      <c r="C825" s="3">
        <v>16617</v>
      </c>
      <c r="D825">
        <f>VLOOKUP(A825,Feuil2!$E$2:$J$578,6,FALSE)</f>
        <v>59188</v>
      </c>
      <c r="E825">
        <f t="shared" si="12"/>
        <v>0.28074947624518481</v>
      </c>
    </row>
    <row r="826" spans="1:5">
      <c r="A826" s="3" t="s">
        <v>3233</v>
      </c>
      <c r="B826" t="s">
        <v>26</v>
      </c>
      <c r="C826" s="3">
        <v>20581</v>
      </c>
      <c r="D826">
        <f>VLOOKUP(A826,Feuil2!$E$2:$J$578,6,FALSE)</f>
        <v>63461</v>
      </c>
      <c r="E826">
        <f t="shared" si="12"/>
        <v>0.32430941838294386</v>
      </c>
    </row>
    <row r="827" spans="1:5">
      <c r="A827" s="3" t="s">
        <v>3242</v>
      </c>
      <c r="B827" t="s">
        <v>26</v>
      </c>
      <c r="C827" s="3">
        <v>18747</v>
      </c>
      <c r="D827">
        <f>VLOOKUP(A827,Feuil2!$E$2:$J$578,6,FALSE)</f>
        <v>59622</v>
      </c>
      <c r="E827">
        <f t="shared" si="12"/>
        <v>0.31443091476300694</v>
      </c>
    </row>
    <row r="828" spans="1:5">
      <c r="A828" s="3" t="s">
        <v>3250</v>
      </c>
      <c r="B828" t="s">
        <v>26</v>
      </c>
      <c r="C828" s="3">
        <v>16551</v>
      </c>
      <c r="D828">
        <f>VLOOKUP(A828,Feuil2!$E$2:$J$578,6,FALSE)</f>
        <v>62311</v>
      </c>
      <c r="E828">
        <f t="shared" si="12"/>
        <v>0.26561923255925918</v>
      </c>
    </row>
    <row r="829" spans="1:5">
      <c r="A829" s="3" t="s">
        <v>3265</v>
      </c>
      <c r="B829" t="s">
        <v>26</v>
      </c>
      <c r="C829" s="3">
        <v>15536</v>
      </c>
      <c r="D829">
        <f>VLOOKUP(A829,Feuil2!$E$2:$J$578,6,FALSE)</f>
        <v>55329</v>
      </c>
      <c r="E829">
        <f t="shared" si="12"/>
        <v>0.28079307415640986</v>
      </c>
    </row>
    <row r="830" spans="1:5">
      <c r="A830" s="3" t="s">
        <v>3286</v>
      </c>
      <c r="B830" t="s">
        <v>26</v>
      </c>
      <c r="C830" s="3">
        <v>12652</v>
      </c>
      <c r="D830">
        <f>VLOOKUP(A830,Feuil2!$E$2:$J$578,6,FALSE)</f>
        <v>63286</v>
      </c>
      <c r="E830">
        <f t="shared" si="12"/>
        <v>0.19991783332806623</v>
      </c>
    </row>
    <row r="831" spans="1:5">
      <c r="A831" s="3" t="s">
        <v>3299</v>
      </c>
      <c r="B831" t="s">
        <v>26</v>
      </c>
      <c r="C831" s="3">
        <v>19251</v>
      </c>
      <c r="D831">
        <f>VLOOKUP(A831,Feuil2!$E$2:$J$578,6,FALSE)</f>
        <v>77582</v>
      </c>
      <c r="E831">
        <f t="shared" si="12"/>
        <v>0.24813745456420302</v>
      </c>
    </row>
    <row r="832" spans="1:5">
      <c r="A832" s="3" t="s">
        <v>3308</v>
      </c>
      <c r="B832" t="s">
        <v>26</v>
      </c>
      <c r="C832" s="3">
        <v>16287</v>
      </c>
      <c r="D832">
        <f>VLOOKUP(A832,Feuil2!$E$2:$J$578,6,FALSE)</f>
        <v>62520</v>
      </c>
      <c r="E832">
        <f t="shared" si="12"/>
        <v>0.26050863723608447</v>
      </c>
    </row>
    <row r="833" spans="1:5">
      <c r="A833" s="3" t="s">
        <v>3317</v>
      </c>
      <c r="B833" t="s">
        <v>26</v>
      </c>
      <c r="C833" s="3">
        <v>14138</v>
      </c>
      <c r="D833">
        <f>VLOOKUP(A833,Feuil2!$E$2:$J$578,6,FALSE)</f>
        <v>68875</v>
      </c>
      <c r="E833">
        <f t="shared" si="12"/>
        <v>0.2052704174228675</v>
      </c>
    </row>
    <row r="834" spans="1:5">
      <c r="A834" s="3" t="s">
        <v>3326</v>
      </c>
      <c r="B834" t="s">
        <v>26</v>
      </c>
      <c r="C834" s="3">
        <v>16509</v>
      </c>
      <c r="D834">
        <f>VLOOKUP(A834,Feuil2!$E$2:$J$578,6,FALSE)</f>
        <v>64071</v>
      </c>
      <c r="E834">
        <f t="shared" si="12"/>
        <v>0.25766727536639039</v>
      </c>
    </row>
    <row r="835" spans="1:5">
      <c r="A835" s="3" t="s">
        <v>3335</v>
      </c>
      <c r="B835" t="s">
        <v>26</v>
      </c>
      <c r="C835" s="3">
        <v>13354</v>
      </c>
      <c r="D835">
        <f>VLOOKUP(A835,Feuil2!$E$2:$J$578,6,FALSE)</f>
        <v>48383</v>
      </c>
      <c r="E835">
        <f t="shared" ref="E835:E898" si="13">C835/D835</f>
        <v>0.27600603517764505</v>
      </c>
    </row>
    <row r="836" spans="1:5">
      <c r="A836" s="3" t="s">
        <v>3343</v>
      </c>
      <c r="B836" t="s">
        <v>26</v>
      </c>
      <c r="C836" s="3">
        <v>26855</v>
      </c>
      <c r="D836">
        <f>VLOOKUP(A836,Feuil2!$E$2:$J$578,6,FALSE)</f>
        <v>82641</v>
      </c>
      <c r="E836">
        <f t="shared" si="13"/>
        <v>0.32495976573371571</v>
      </c>
    </row>
    <row r="837" spans="1:5">
      <c r="A837" s="3" t="s">
        <v>3357</v>
      </c>
      <c r="B837" t="s">
        <v>26</v>
      </c>
      <c r="C837" s="3">
        <v>24392</v>
      </c>
      <c r="D837">
        <f>VLOOKUP(A837,Feuil2!$E$2:$J$578,6,FALSE)</f>
        <v>82388</v>
      </c>
      <c r="E837">
        <f t="shared" si="13"/>
        <v>0.29606253337864735</v>
      </c>
    </row>
    <row r="838" spans="1:5">
      <c r="A838" s="3" t="s">
        <v>3368</v>
      </c>
      <c r="B838" t="s">
        <v>26</v>
      </c>
      <c r="C838" s="3">
        <v>19732</v>
      </c>
      <c r="D838">
        <f>VLOOKUP(A838,Feuil2!$E$2:$J$578,6,FALSE)</f>
        <v>73325</v>
      </c>
      <c r="E838">
        <f t="shared" si="13"/>
        <v>0.26910330719399933</v>
      </c>
    </row>
    <row r="839" spans="1:5">
      <c r="A839" s="3" t="s">
        <v>3375</v>
      </c>
      <c r="B839" t="s">
        <v>26</v>
      </c>
      <c r="C839" s="3">
        <v>25127</v>
      </c>
      <c r="D839">
        <f>VLOOKUP(A839,Feuil2!$E$2:$J$578,6,FALSE)</f>
        <v>85869</v>
      </c>
      <c r="E839">
        <f t="shared" si="13"/>
        <v>0.29262015395544377</v>
      </c>
    </row>
    <row r="840" spans="1:5">
      <c r="A840" s="3" t="s">
        <v>3385</v>
      </c>
      <c r="B840" t="s">
        <v>26</v>
      </c>
      <c r="C840" s="3">
        <v>15938</v>
      </c>
      <c r="D840">
        <f>VLOOKUP(A840,Feuil2!$E$2:$J$578,6,FALSE)</f>
        <v>63162</v>
      </c>
      <c r="E840">
        <f t="shared" si="13"/>
        <v>0.25233526487444985</v>
      </c>
    </row>
    <row r="841" spans="1:5">
      <c r="A841" s="3" t="s">
        <v>3398</v>
      </c>
      <c r="B841" t="s">
        <v>26</v>
      </c>
      <c r="C841" s="3">
        <v>17794</v>
      </c>
      <c r="D841">
        <f>VLOOKUP(A841,Feuil2!$E$2:$J$578,6,FALSE)</f>
        <v>73773</v>
      </c>
      <c r="E841">
        <f t="shared" si="13"/>
        <v>0.24119935477749313</v>
      </c>
    </row>
    <row r="842" spans="1:5">
      <c r="A842" s="3" t="s">
        <v>3408</v>
      </c>
      <c r="B842" t="s">
        <v>26</v>
      </c>
      <c r="C842" s="3">
        <v>16435</v>
      </c>
      <c r="D842">
        <f>VLOOKUP(A842,Feuil2!$E$2:$J$578,6,FALSE)</f>
        <v>68229</v>
      </c>
      <c r="E842">
        <f t="shared" si="13"/>
        <v>0.24087997772208297</v>
      </c>
    </row>
    <row r="843" spans="1:5">
      <c r="A843" s="3" t="s">
        <v>3419</v>
      </c>
      <c r="B843" t="s">
        <v>26</v>
      </c>
      <c r="C843" s="3">
        <v>17335</v>
      </c>
      <c r="D843">
        <f>VLOOKUP(A843,Feuil2!$E$2:$J$578,6,FALSE)</f>
        <v>58849</v>
      </c>
      <c r="E843">
        <f t="shared" si="13"/>
        <v>0.29456745229315706</v>
      </c>
    </row>
    <row r="844" spans="1:5">
      <c r="A844" s="3" t="s">
        <v>3434</v>
      </c>
      <c r="B844" t="s">
        <v>26</v>
      </c>
      <c r="C844" s="3">
        <v>15935</v>
      </c>
      <c r="D844">
        <f>VLOOKUP(A844,Feuil2!$E$2:$J$578,6,FALSE)</f>
        <v>56661</v>
      </c>
      <c r="E844">
        <f t="shared" si="13"/>
        <v>0.28123400575351654</v>
      </c>
    </row>
    <row r="845" spans="1:5">
      <c r="A845" s="3" t="s">
        <v>3445</v>
      </c>
      <c r="B845" t="s">
        <v>26</v>
      </c>
      <c r="C845" s="3">
        <v>19512</v>
      </c>
      <c r="D845">
        <f>VLOOKUP(A845,Feuil2!$E$2:$J$578,6,FALSE)</f>
        <v>65048</v>
      </c>
      <c r="E845">
        <f t="shared" si="13"/>
        <v>0.29996310416922889</v>
      </c>
    </row>
    <row r="846" spans="1:5">
      <c r="A846" s="3" t="s">
        <v>3453</v>
      </c>
      <c r="B846" t="s">
        <v>26</v>
      </c>
      <c r="C846" s="3">
        <v>15906</v>
      </c>
      <c r="D846">
        <f>VLOOKUP(A846,Feuil2!$E$2:$J$578,6,FALSE)</f>
        <v>57783</v>
      </c>
      <c r="E846">
        <f t="shared" si="13"/>
        <v>0.27527127355796688</v>
      </c>
    </row>
    <row r="847" spans="1:5">
      <c r="A847" s="3" t="s">
        <v>3461</v>
      </c>
      <c r="B847" t="s">
        <v>26</v>
      </c>
      <c r="C847" s="3">
        <v>12353</v>
      </c>
      <c r="D847">
        <f>VLOOKUP(A847,Feuil2!$E$2:$J$578,6,FALSE)</f>
        <v>52940</v>
      </c>
      <c r="E847">
        <f t="shared" si="13"/>
        <v>0.23333962976955044</v>
      </c>
    </row>
    <row r="848" spans="1:5">
      <c r="A848" s="3" t="s">
        <v>3469</v>
      </c>
      <c r="B848" t="s">
        <v>26</v>
      </c>
      <c r="C848" s="3">
        <v>16926</v>
      </c>
      <c r="D848">
        <f>VLOOKUP(A848,Feuil2!$E$2:$J$578,6,FALSE)</f>
        <v>70881</v>
      </c>
      <c r="E848">
        <f t="shared" si="13"/>
        <v>0.23879459939899267</v>
      </c>
    </row>
    <row r="849" spans="1:5">
      <c r="A849" s="3" t="s">
        <v>3480</v>
      </c>
      <c r="B849" t="s">
        <v>26</v>
      </c>
      <c r="C849" s="3">
        <v>12761</v>
      </c>
      <c r="D849">
        <f>VLOOKUP(A849,Feuil2!$E$2:$J$578,6,FALSE)</f>
        <v>67129</v>
      </c>
      <c r="E849">
        <f t="shared" si="13"/>
        <v>0.19009667952747694</v>
      </c>
    </row>
    <row r="850" spans="1:5">
      <c r="A850" s="3" t="s">
        <v>3496</v>
      </c>
      <c r="B850" t="s">
        <v>26</v>
      </c>
      <c r="C850" s="3">
        <v>21165</v>
      </c>
      <c r="D850">
        <f>VLOOKUP(A850,Feuil2!$E$2:$J$578,6,FALSE)</f>
        <v>74552</v>
      </c>
      <c r="E850">
        <f t="shared" si="13"/>
        <v>0.28389580427084449</v>
      </c>
    </row>
    <row r="851" spans="1:5">
      <c r="A851" s="3" t="s">
        <v>3505</v>
      </c>
      <c r="B851" t="s">
        <v>26</v>
      </c>
      <c r="C851" s="3">
        <v>13548</v>
      </c>
      <c r="D851">
        <f>VLOOKUP(A851,Feuil2!$E$2:$J$578,6,FALSE)</f>
        <v>61056</v>
      </c>
      <c r="E851">
        <f t="shared" si="13"/>
        <v>0.22189465408805031</v>
      </c>
    </row>
    <row r="852" spans="1:5">
      <c r="A852" s="3" t="s">
        <v>3514</v>
      </c>
      <c r="B852" t="s">
        <v>26</v>
      </c>
      <c r="C852" s="3">
        <v>15852</v>
      </c>
      <c r="D852">
        <f>VLOOKUP(A852,Feuil2!$E$2:$J$578,6,FALSE)</f>
        <v>69540</v>
      </c>
      <c r="E852">
        <f t="shared" si="13"/>
        <v>0.22795513373597928</v>
      </c>
    </row>
    <row r="853" spans="1:5">
      <c r="A853" s="3" t="s">
        <v>3524</v>
      </c>
      <c r="B853" t="s">
        <v>26</v>
      </c>
      <c r="C853" s="3">
        <v>9156</v>
      </c>
      <c r="D853">
        <f>VLOOKUP(A853,Feuil2!$E$2:$J$578,6,FALSE)</f>
        <v>43912</v>
      </c>
      <c r="E853">
        <f t="shared" si="13"/>
        <v>0.20850792494079068</v>
      </c>
    </row>
    <row r="854" spans="1:5">
      <c r="A854" s="3" t="s">
        <v>3541</v>
      </c>
      <c r="B854" t="s">
        <v>26</v>
      </c>
      <c r="C854" s="3">
        <v>13673</v>
      </c>
      <c r="D854">
        <f>VLOOKUP(A854,Feuil2!$E$2:$J$578,6,FALSE)</f>
        <v>66275</v>
      </c>
      <c r="E854">
        <f t="shared" si="13"/>
        <v>0.20630705394190871</v>
      </c>
    </row>
    <row r="855" spans="1:5">
      <c r="A855" s="3" t="s">
        <v>3560</v>
      </c>
      <c r="B855" t="s">
        <v>26</v>
      </c>
      <c r="C855" s="3">
        <v>16440</v>
      </c>
      <c r="D855">
        <f>VLOOKUP(A855,Feuil2!$E$2:$J$578,6,FALSE)</f>
        <v>72111</v>
      </c>
      <c r="E855">
        <f t="shared" si="13"/>
        <v>0.22798186129716685</v>
      </c>
    </row>
    <row r="856" spans="1:5">
      <c r="A856" s="3" t="s">
        <v>3574</v>
      </c>
      <c r="B856" t="s">
        <v>26</v>
      </c>
      <c r="C856" s="3">
        <v>24210</v>
      </c>
      <c r="D856">
        <f>VLOOKUP(A856,Feuil2!$E$2:$J$578,6,FALSE)</f>
        <v>74531</v>
      </c>
      <c r="E856">
        <f t="shared" si="13"/>
        <v>0.32483127826005287</v>
      </c>
    </row>
    <row r="857" spans="1:5">
      <c r="A857" s="3" t="s">
        <v>3587</v>
      </c>
      <c r="B857" t="s">
        <v>26</v>
      </c>
      <c r="C857" s="3">
        <v>19466</v>
      </c>
      <c r="D857">
        <f>VLOOKUP(A857,Feuil2!$E$2:$J$578,6,FALSE)</f>
        <v>76774</v>
      </c>
      <c r="E857">
        <f t="shared" si="13"/>
        <v>0.25354937869591265</v>
      </c>
    </row>
    <row r="858" spans="1:5">
      <c r="A858" s="3" t="s">
        <v>3594</v>
      </c>
      <c r="B858" t="s">
        <v>26</v>
      </c>
      <c r="C858" s="3">
        <v>22483</v>
      </c>
      <c r="D858">
        <f>VLOOKUP(A858,Feuil2!$E$2:$J$578,6,FALSE)</f>
        <v>69795</v>
      </c>
      <c r="E858">
        <f t="shared" si="13"/>
        <v>0.32212909234185833</v>
      </c>
    </row>
    <row r="859" spans="1:5">
      <c r="A859" s="3" t="s">
        <v>3602</v>
      </c>
      <c r="B859" t="s">
        <v>26</v>
      </c>
      <c r="C859" s="3">
        <v>16652</v>
      </c>
      <c r="D859">
        <f>VLOOKUP(A859,Feuil2!$E$2:$J$578,6,FALSE)</f>
        <v>54376</v>
      </c>
      <c r="E859">
        <f t="shared" si="13"/>
        <v>0.30623804619685158</v>
      </c>
    </row>
    <row r="860" spans="1:5">
      <c r="A860" s="3" t="s">
        <v>3614</v>
      </c>
      <c r="B860" t="s">
        <v>26</v>
      </c>
      <c r="C860" s="3">
        <v>8813</v>
      </c>
      <c r="D860">
        <f>VLOOKUP(A860,Feuil2!$E$2:$J$578,6,FALSE)</f>
        <v>47973</v>
      </c>
      <c r="E860">
        <f t="shared" si="13"/>
        <v>0.18370750213661852</v>
      </c>
    </row>
    <row r="861" spans="1:5">
      <c r="A861" s="3" t="s">
        <v>3630</v>
      </c>
      <c r="B861" t="s">
        <v>26</v>
      </c>
      <c r="C861" s="3">
        <v>25821</v>
      </c>
      <c r="D861">
        <f>VLOOKUP(A861,Feuil2!$E$2:$J$578,6,FALSE)</f>
        <v>66958</v>
      </c>
      <c r="E861">
        <f t="shared" si="13"/>
        <v>0.38562979778368528</v>
      </c>
    </row>
    <row r="862" spans="1:5">
      <c r="A862" s="3" t="s">
        <v>3645</v>
      </c>
      <c r="B862" t="s">
        <v>26</v>
      </c>
      <c r="C862" s="3">
        <v>16304</v>
      </c>
      <c r="D862">
        <f>VLOOKUP(A862,Feuil2!$E$2:$J$578,6,FALSE)</f>
        <v>58135</v>
      </c>
      <c r="E862">
        <f t="shared" si="13"/>
        <v>0.28045067515266192</v>
      </c>
    </row>
    <row r="863" spans="1:5">
      <c r="A863" s="3" t="s">
        <v>3660</v>
      </c>
      <c r="B863" t="s">
        <v>26</v>
      </c>
      <c r="C863" s="3">
        <v>16759</v>
      </c>
      <c r="D863">
        <f>VLOOKUP(A863,Feuil2!$E$2:$J$578,6,FALSE)</f>
        <v>68058</v>
      </c>
      <c r="E863">
        <f t="shared" si="13"/>
        <v>0.24624584912868436</v>
      </c>
    </row>
    <row r="864" spans="1:5">
      <c r="A864" s="3" t="s">
        <v>3671</v>
      </c>
      <c r="B864" t="s">
        <v>26</v>
      </c>
      <c r="C864" s="3">
        <v>16755</v>
      </c>
      <c r="D864">
        <f>VLOOKUP(A864,Feuil2!$E$2:$J$578,6,FALSE)</f>
        <v>73783</v>
      </c>
      <c r="E864">
        <f t="shared" si="13"/>
        <v>0.22708482983885178</v>
      </c>
    </row>
    <row r="865" spans="1:5">
      <c r="A865" s="3" t="s">
        <v>3681</v>
      </c>
      <c r="B865" t="s">
        <v>26</v>
      </c>
      <c r="C865" s="3">
        <v>12703</v>
      </c>
      <c r="D865">
        <f>VLOOKUP(A865,Feuil2!$E$2:$J$578,6,FALSE)</f>
        <v>68299</v>
      </c>
      <c r="E865">
        <f t="shared" si="13"/>
        <v>0.18599101011727845</v>
      </c>
    </row>
    <row r="866" spans="1:5">
      <c r="A866" s="3" t="s">
        <v>3697</v>
      </c>
      <c r="B866" t="s">
        <v>26</v>
      </c>
      <c r="C866" s="3">
        <v>20868</v>
      </c>
      <c r="D866">
        <f>VLOOKUP(A866,Feuil2!$E$2:$J$578,6,FALSE)</f>
        <v>79426</v>
      </c>
      <c r="E866">
        <f t="shared" si="13"/>
        <v>0.26273512451841968</v>
      </c>
    </row>
    <row r="867" spans="1:5">
      <c r="A867" s="3" t="s">
        <v>3706</v>
      </c>
      <c r="B867" t="s">
        <v>26</v>
      </c>
      <c r="C867" s="3">
        <v>20633</v>
      </c>
      <c r="D867">
        <f>VLOOKUP(A867,Feuil2!$E$2:$J$578,6,FALSE)</f>
        <v>76482</v>
      </c>
      <c r="E867">
        <f t="shared" si="13"/>
        <v>0.2697758949818258</v>
      </c>
    </row>
    <row r="868" spans="1:5">
      <c r="A868" s="3" t="s">
        <v>3714</v>
      </c>
      <c r="B868" t="s">
        <v>26</v>
      </c>
      <c r="C868" s="3">
        <v>10403</v>
      </c>
      <c r="D868">
        <f>VLOOKUP(A868,Feuil2!$E$2:$J$578,6,FALSE)</f>
        <v>64271</v>
      </c>
      <c r="E868">
        <f t="shared" si="13"/>
        <v>0.16186149274167197</v>
      </c>
    </row>
    <row r="869" spans="1:5">
      <c r="A869" s="3" t="s">
        <v>3723</v>
      </c>
      <c r="B869" t="s">
        <v>26</v>
      </c>
      <c r="C869" s="3">
        <v>12245</v>
      </c>
      <c r="D869">
        <f>VLOOKUP(A869,Feuil2!$E$2:$J$578,6,FALSE)</f>
        <v>57772</v>
      </c>
      <c r="E869">
        <f t="shared" si="13"/>
        <v>0.21195388769646195</v>
      </c>
    </row>
    <row r="870" spans="1:5">
      <c r="A870" s="3" t="s">
        <v>3731</v>
      </c>
      <c r="B870" t="s">
        <v>26</v>
      </c>
      <c r="C870" s="3">
        <v>17795</v>
      </c>
      <c r="D870">
        <f>VLOOKUP(A870,Feuil2!$E$2:$J$578,6,FALSE)</f>
        <v>70980</v>
      </c>
      <c r="E870">
        <f t="shared" si="13"/>
        <v>0.25070442378134689</v>
      </c>
    </row>
    <row r="871" spans="1:5">
      <c r="A871" s="3" t="s">
        <v>3738</v>
      </c>
      <c r="B871" t="s">
        <v>26</v>
      </c>
      <c r="C871" s="3">
        <v>10398</v>
      </c>
      <c r="D871">
        <f>VLOOKUP(A871,Feuil2!$E$2:$J$578,6,FALSE)</f>
        <v>60631</v>
      </c>
      <c r="E871">
        <f t="shared" si="13"/>
        <v>0.17149642921937622</v>
      </c>
    </row>
    <row r="872" spans="1:5">
      <c r="A872" s="3" t="s">
        <v>3749</v>
      </c>
      <c r="B872" t="s">
        <v>26</v>
      </c>
      <c r="C872" s="3">
        <v>11859</v>
      </c>
      <c r="D872">
        <f>VLOOKUP(A872,Feuil2!$E$2:$J$578,6,FALSE)</f>
        <v>59397</v>
      </c>
      <c r="E872">
        <f t="shared" si="13"/>
        <v>0.19965654831052074</v>
      </c>
    </row>
    <row r="873" spans="1:5">
      <c r="A873" s="3" t="s">
        <v>3756</v>
      </c>
      <c r="B873" t="s">
        <v>26</v>
      </c>
      <c r="C873" s="3">
        <v>15278</v>
      </c>
      <c r="D873">
        <f>VLOOKUP(A873,Feuil2!$E$2:$J$578,6,FALSE)</f>
        <v>61160</v>
      </c>
      <c r="E873">
        <f t="shared" si="13"/>
        <v>0.24980379332897318</v>
      </c>
    </row>
    <row r="874" spans="1:5">
      <c r="A874" s="3" t="s">
        <v>3764</v>
      </c>
      <c r="B874" t="s">
        <v>26</v>
      </c>
      <c r="C874" s="3">
        <v>16257</v>
      </c>
      <c r="D874">
        <f>VLOOKUP(A874,Feuil2!$E$2:$J$578,6,FALSE)</f>
        <v>64604</v>
      </c>
      <c r="E874">
        <f t="shared" si="13"/>
        <v>0.2516407652776918</v>
      </c>
    </row>
    <row r="875" spans="1:5">
      <c r="A875" s="3" t="s">
        <v>3774</v>
      </c>
      <c r="B875" t="s">
        <v>26</v>
      </c>
      <c r="C875" s="3">
        <v>19122</v>
      </c>
      <c r="D875">
        <f>VLOOKUP(A875,Feuil2!$E$2:$J$578,6,FALSE)</f>
        <v>69322</v>
      </c>
      <c r="E875">
        <f t="shared" si="13"/>
        <v>0.27584316667147513</v>
      </c>
    </row>
    <row r="876" spans="1:5">
      <c r="A876" s="3" t="s">
        <v>3786</v>
      </c>
      <c r="B876" t="s">
        <v>26</v>
      </c>
      <c r="C876" s="3">
        <v>12458</v>
      </c>
      <c r="D876">
        <f>VLOOKUP(A876,Feuil2!$E$2:$J$578,6,FALSE)</f>
        <v>55698</v>
      </c>
      <c r="E876">
        <f t="shared" si="13"/>
        <v>0.22367050881539732</v>
      </c>
    </row>
    <row r="877" spans="1:5">
      <c r="A877" s="3" t="s">
        <v>3800</v>
      </c>
      <c r="B877" t="s">
        <v>26</v>
      </c>
      <c r="C877" s="3">
        <v>24451</v>
      </c>
      <c r="D877">
        <f>VLOOKUP(A877,Feuil2!$E$2:$J$578,6,FALSE)</f>
        <v>71700</v>
      </c>
      <c r="E877">
        <f t="shared" si="13"/>
        <v>0.34101813110181312</v>
      </c>
    </row>
    <row r="878" spans="1:5">
      <c r="A878" s="3" t="s">
        <v>3809</v>
      </c>
      <c r="B878" t="s">
        <v>26</v>
      </c>
      <c r="C878" s="3">
        <v>14222</v>
      </c>
      <c r="D878">
        <f>VLOOKUP(A878,Feuil2!$E$2:$J$578,6,FALSE)</f>
        <v>56430</v>
      </c>
      <c r="E878">
        <f t="shared" si="13"/>
        <v>0.25202906255537832</v>
      </c>
    </row>
    <row r="879" spans="1:5">
      <c r="A879" s="3" t="s">
        <v>3820</v>
      </c>
      <c r="B879" t="s">
        <v>26</v>
      </c>
      <c r="C879" s="3">
        <v>15996</v>
      </c>
      <c r="D879">
        <f>VLOOKUP(A879,Feuil2!$E$2:$J$578,6,FALSE)</f>
        <v>58847</v>
      </c>
      <c r="E879">
        <f t="shared" si="13"/>
        <v>0.2718235424065798</v>
      </c>
    </row>
    <row r="880" spans="1:5">
      <c r="A880" s="3" t="s">
        <v>3828</v>
      </c>
      <c r="B880" t="s">
        <v>26</v>
      </c>
      <c r="C880" s="3">
        <v>13420</v>
      </c>
      <c r="D880">
        <f>VLOOKUP(A880,Feuil2!$E$2:$J$578,6,FALSE)</f>
        <v>59368</v>
      </c>
      <c r="E880">
        <f t="shared" si="13"/>
        <v>0.22604770246597494</v>
      </c>
    </row>
    <row r="881" spans="1:5">
      <c r="A881" s="3" t="s">
        <v>3840</v>
      </c>
      <c r="B881" t="s">
        <v>26</v>
      </c>
      <c r="C881" s="3">
        <v>17316</v>
      </c>
      <c r="D881">
        <f>VLOOKUP(A881,Feuil2!$E$2:$J$578,6,FALSE)</f>
        <v>57818</v>
      </c>
      <c r="E881">
        <f t="shared" si="13"/>
        <v>0.29949150783493028</v>
      </c>
    </row>
    <row r="882" spans="1:5">
      <c r="A882" s="3" t="s">
        <v>3850</v>
      </c>
      <c r="B882" t="s">
        <v>26</v>
      </c>
      <c r="C882" s="3">
        <v>18033</v>
      </c>
      <c r="D882">
        <f>VLOOKUP(A882,Feuil2!$E$2:$J$578,6,FALSE)</f>
        <v>56125</v>
      </c>
      <c r="E882">
        <f t="shared" si="13"/>
        <v>0.32130066815144764</v>
      </c>
    </row>
    <row r="883" spans="1:5">
      <c r="A883" s="3" t="s">
        <v>3860</v>
      </c>
      <c r="B883" t="s">
        <v>26</v>
      </c>
      <c r="C883" s="3">
        <v>16149</v>
      </c>
      <c r="D883">
        <f>VLOOKUP(A883,Feuil2!$E$2:$J$578,6,FALSE)</f>
        <v>59811</v>
      </c>
      <c r="E883">
        <f t="shared" si="13"/>
        <v>0.2700005015799769</v>
      </c>
    </row>
    <row r="884" spans="1:5">
      <c r="A884" s="3" t="s">
        <v>3872</v>
      </c>
      <c r="B884" t="s">
        <v>26</v>
      </c>
      <c r="C884" s="3">
        <v>22877</v>
      </c>
      <c r="D884">
        <f>VLOOKUP(A884,Feuil2!$E$2:$J$578,6,FALSE)</f>
        <v>85807</v>
      </c>
      <c r="E884">
        <f t="shared" si="13"/>
        <v>0.26660995023716016</v>
      </c>
    </row>
    <row r="885" spans="1:5">
      <c r="A885" s="3" t="s">
        <v>3879</v>
      </c>
      <c r="B885" t="s">
        <v>26</v>
      </c>
      <c r="C885" s="3">
        <v>17237</v>
      </c>
      <c r="D885">
        <f>VLOOKUP(A885,Feuil2!$E$2:$J$578,6,FALSE)</f>
        <v>68196</v>
      </c>
      <c r="E885">
        <f t="shared" si="13"/>
        <v>0.25275675992726848</v>
      </c>
    </row>
    <row r="886" spans="1:5">
      <c r="A886" s="3" t="s">
        <v>3893</v>
      </c>
      <c r="B886" t="s">
        <v>26</v>
      </c>
      <c r="C886" s="3">
        <v>9573</v>
      </c>
      <c r="D886">
        <f>VLOOKUP(A886,Feuil2!$E$2:$J$578,6,FALSE)</f>
        <v>64369</v>
      </c>
      <c r="E886">
        <f t="shared" si="13"/>
        <v>0.14872065745933602</v>
      </c>
    </row>
    <row r="887" spans="1:5">
      <c r="A887" s="3" t="s">
        <v>3906</v>
      </c>
      <c r="B887" t="s">
        <v>26</v>
      </c>
      <c r="C887" s="3">
        <v>22217</v>
      </c>
      <c r="D887">
        <f>VLOOKUP(A887,Feuil2!$E$2:$J$578,6,FALSE)</f>
        <v>70705</v>
      </c>
      <c r="E887">
        <f t="shared" si="13"/>
        <v>0.31422105933102329</v>
      </c>
    </row>
    <row r="888" spans="1:5">
      <c r="A888" s="3" t="s">
        <v>3916</v>
      </c>
      <c r="B888" t="s">
        <v>26</v>
      </c>
      <c r="C888" s="3">
        <v>15927</v>
      </c>
      <c r="D888">
        <f>VLOOKUP(A888,Feuil2!$E$2:$J$578,6,FALSE)</f>
        <v>69786</v>
      </c>
      <c r="E888">
        <f t="shared" si="13"/>
        <v>0.22822629180637952</v>
      </c>
    </row>
    <row r="889" spans="1:5">
      <c r="A889" s="3" t="s">
        <v>3926</v>
      </c>
      <c r="B889" t="s">
        <v>26</v>
      </c>
      <c r="C889" s="3">
        <v>18513</v>
      </c>
      <c r="D889">
        <f>VLOOKUP(A889,Feuil2!$E$2:$J$578,6,FALSE)</f>
        <v>74394</v>
      </c>
      <c r="E889">
        <f t="shared" si="13"/>
        <v>0.2488507137672393</v>
      </c>
    </row>
    <row r="890" spans="1:5">
      <c r="A890" s="3" t="s">
        <v>3938</v>
      </c>
      <c r="B890" t="s">
        <v>26</v>
      </c>
      <c r="C890" s="3">
        <v>14974</v>
      </c>
      <c r="D890">
        <f>VLOOKUP(A890,Feuil2!$E$2:$J$578,6,FALSE)</f>
        <v>69894</v>
      </c>
      <c r="E890">
        <f t="shared" si="13"/>
        <v>0.21423870432369016</v>
      </c>
    </row>
    <row r="891" spans="1:5">
      <c r="A891" s="3" t="s">
        <v>3946</v>
      </c>
      <c r="B891" t="s">
        <v>26</v>
      </c>
      <c r="C891" s="3">
        <v>15585</v>
      </c>
      <c r="D891">
        <f>VLOOKUP(A891,Feuil2!$E$2:$J$578,6,FALSE)</f>
        <v>73480</v>
      </c>
      <c r="E891">
        <f t="shared" si="13"/>
        <v>0.21209853021230266</v>
      </c>
    </row>
    <row r="892" spans="1:5">
      <c r="A892" s="3" t="s">
        <v>3955</v>
      </c>
      <c r="B892" t="s">
        <v>26</v>
      </c>
      <c r="C892" s="3">
        <v>15008</v>
      </c>
      <c r="D892">
        <f>VLOOKUP(A892,Feuil2!$E$2:$J$578,6,FALSE)</f>
        <v>62502</v>
      </c>
      <c r="E892">
        <f t="shared" si="13"/>
        <v>0.24012031614988322</v>
      </c>
    </row>
    <row r="893" spans="1:5">
      <c r="A893" s="3" t="s">
        <v>3968</v>
      </c>
      <c r="B893" t="s">
        <v>26</v>
      </c>
      <c r="C893" s="3">
        <v>11479</v>
      </c>
      <c r="D893">
        <f>VLOOKUP(A893,Feuil2!$E$2:$J$578,6,FALSE)</f>
        <v>67499</v>
      </c>
      <c r="E893">
        <f t="shared" si="13"/>
        <v>0.17006177869301767</v>
      </c>
    </row>
    <row r="894" spans="1:5">
      <c r="A894" s="3" t="s">
        <v>3984</v>
      </c>
      <c r="B894" t="s">
        <v>26</v>
      </c>
      <c r="C894" s="3">
        <v>11100</v>
      </c>
      <c r="D894">
        <f>VLOOKUP(A894,Feuil2!$E$2:$J$578,6,FALSE)</f>
        <v>70292</v>
      </c>
      <c r="E894">
        <f t="shared" si="13"/>
        <v>0.15791270699368348</v>
      </c>
    </row>
    <row r="895" spans="1:5">
      <c r="A895" s="3" t="s">
        <v>3997</v>
      </c>
      <c r="B895" t="s">
        <v>26</v>
      </c>
      <c r="C895" s="3">
        <v>11142</v>
      </c>
      <c r="D895">
        <f>VLOOKUP(A895,Feuil2!$E$2:$J$578,6,FALSE)</f>
        <v>72215</v>
      </c>
      <c r="E895">
        <f t="shared" si="13"/>
        <v>0.15428927508135429</v>
      </c>
    </row>
    <row r="896" spans="1:5">
      <c r="A896" s="3" t="s">
        <v>4011</v>
      </c>
      <c r="B896" t="s">
        <v>26</v>
      </c>
      <c r="C896" s="3">
        <v>12580</v>
      </c>
      <c r="D896">
        <f>VLOOKUP(A896,Feuil2!$E$2:$J$578,6,FALSE)</f>
        <v>64793</v>
      </c>
      <c r="E896">
        <f t="shared" si="13"/>
        <v>0.19415677619495933</v>
      </c>
    </row>
    <row r="897" spans="1:5">
      <c r="A897" s="3" t="s">
        <v>4022</v>
      </c>
      <c r="B897" t="s">
        <v>26</v>
      </c>
      <c r="C897" s="3">
        <v>15017</v>
      </c>
      <c r="D897">
        <f>VLOOKUP(A897,Feuil2!$E$2:$J$578,6,FALSE)</f>
        <v>71644</v>
      </c>
      <c r="E897">
        <f t="shared" si="13"/>
        <v>0.20960582882027803</v>
      </c>
    </row>
    <row r="898" spans="1:5">
      <c r="A898" s="3" t="s">
        <v>4031</v>
      </c>
      <c r="B898" t="s">
        <v>26</v>
      </c>
      <c r="C898" s="3">
        <v>18827</v>
      </c>
      <c r="D898">
        <f>VLOOKUP(A898,Feuil2!$E$2:$J$578,6,FALSE)</f>
        <v>71045</v>
      </c>
      <c r="E898">
        <f t="shared" si="13"/>
        <v>0.26500105566894222</v>
      </c>
    </row>
    <row r="899" spans="1:5">
      <c r="A899" s="3" t="s">
        <v>4042</v>
      </c>
      <c r="B899" t="s">
        <v>26</v>
      </c>
      <c r="C899" s="3">
        <v>15628</v>
      </c>
      <c r="D899">
        <f>VLOOKUP(A899,Feuil2!$E$2:$J$578,6,FALSE)</f>
        <v>79430</v>
      </c>
      <c r="E899">
        <f t="shared" ref="E899:E962" si="14">C899/D899</f>
        <v>0.19675185698098954</v>
      </c>
    </row>
    <row r="900" spans="1:5">
      <c r="A900" s="3" t="s">
        <v>4053</v>
      </c>
      <c r="B900" t="s">
        <v>26</v>
      </c>
      <c r="C900" s="3">
        <v>17072</v>
      </c>
      <c r="D900">
        <f>VLOOKUP(A900,Feuil2!$E$2:$J$578,6,FALSE)</f>
        <v>82532</v>
      </c>
      <c r="E900">
        <f t="shared" si="14"/>
        <v>0.20685309940386759</v>
      </c>
    </row>
    <row r="901" spans="1:5">
      <c r="A901" s="3" t="s">
        <v>4065</v>
      </c>
      <c r="B901" t="s">
        <v>26</v>
      </c>
      <c r="C901" s="3">
        <v>12517</v>
      </c>
      <c r="D901">
        <f>VLOOKUP(A901,Feuil2!$E$2:$J$578,6,FALSE)</f>
        <v>54687</v>
      </c>
      <c r="E901">
        <f t="shared" si="14"/>
        <v>0.22888437837145939</v>
      </c>
    </row>
    <row r="902" spans="1:5">
      <c r="A902" s="3" t="s">
        <v>4080</v>
      </c>
      <c r="B902" t="s">
        <v>26</v>
      </c>
      <c r="C902" s="3">
        <v>13746</v>
      </c>
      <c r="D902">
        <f>VLOOKUP(A902,Feuil2!$E$2:$J$578,6,FALSE)</f>
        <v>63960</v>
      </c>
      <c r="E902">
        <f t="shared" si="14"/>
        <v>0.2149155722326454</v>
      </c>
    </row>
    <row r="903" spans="1:5">
      <c r="A903" s="3" t="s">
        <v>4093</v>
      </c>
      <c r="B903" t="s">
        <v>26</v>
      </c>
      <c r="C903" s="3">
        <v>13380</v>
      </c>
      <c r="D903">
        <f>VLOOKUP(A903,Feuil2!$E$2:$J$578,6,FALSE)</f>
        <v>67635</v>
      </c>
      <c r="E903">
        <f t="shared" si="14"/>
        <v>0.1978265690840541</v>
      </c>
    </row>
    <row r="904" spans="1:5">
      <c r="A904" s="3" t="s">
        <v>4102</v>
      </c>
      <c r="B904" t="s">
        <v>26</v>
      </c>
      <c r="C904" s="3">
        <v>13944</v>
      </c>
      <c r="D904">
        <f>VLOOKUP(A904,Feuil2!$E$2:$J$578,6,FALSE)</f>
        <v>65993</v>
      </c>
      <c r="E904">
        <f t="shared" si="14"/>
        <v>0.21129513736305366</v>
      </c>
    </row>
    <row r="905" spans="1:5">
      <c r="A905" s="3" t="s">
        <v>4116</v>
      </c>
      <c r="B905" t="s">
        <v>26</v>
      </c>
      <c r="C905" s="3">
        <v>16951</v>
      </c>
      <c r="D905">
        <f>VLOOKUP(A905,Feuil2!$E$2:$J$578,6,FALSE)</f>
        <v>66765</v>
      </c>
      <c r="E905">
        <f t="shared" si="14"/>
        <v>0.25389051149554409</v>
      </c>
    </row>
    <row r="906" spans="1:5">
      <c r="A906" s="3" t="s">
        <v>4127</v>
      </c>
      <c r="B906" t="s">
        <v>26</v>
      </c>
      <c r="C906" s="3">
        <v>22429</v>
      </c>
      <c r="D906">
        <f>VLOOKUP(A906,Feuil2!$E$2:$J$578,6,FALSE)</f>
        <v>74617</v>
      </c>
      <c r="E906">
        <f t="shared" si="14"/>
        <v>0.30058833777825428</v>
      </c>
    </row>
    <row r="907" spans="1:5">
      <c r="A907" s="3" t="s">
        <v>4144</v>
      </c>
      <c r="B907" t="s">
        <v>26</v>
      </c>
      <c r="C907" s="3">
        <v>13589</v>
      </c>
      <c r="D907">
        <f>VLOOKUP(A907,Feuil2!$E$2:$J$578,6,FALSE)</f>
        <v>71394</v>
      </c>
      <c r="E907">
        <f t="shared" si="14"/>
        <v>0.19033812365184749</v>
      </c>
    </row>
    <row r="908" spans="1:5">
      <c r="A908" s="3" t="s">
        <v>4152</v>
      </c>
      <c r="B908" t="s">
        <v>26</v>
      </c>
      <c r="C908" s="3">
        <v>15923</v>
      </c>
      <c r="D908">
        <f>VLOOKUP(A908,Feuil2!$E$2:$J$578,6,FALSE)</f>
        <v>73310</v>
      </c>
      <c r="E908">
        <f t="shared" si="14"/>
        <v>0.2172009275678625</v>
      </c>
    </row>
    <row r="909" spans="1:5">
      <c r="A909" s="3" t="s">
        <v>4164</v>
      </c>
      <c r="B909" t="s">
        <v>26</v>
      </c>
      <c r="C909" s="3">
        <v>14001</v>
      </c>
      <c r="D909">
        <f>VLOOKUP(A909,Feuil2!$E$2:$J$578,6,FALSE)</f>
        <v>53168</v>
      </c>
      <c r="E909">
        <f t="shared" si="14"/>
        <v>0.26333508877520312</v>
      </c>
    </row>
    <row r="910" spans="1:5">
      <c r="A910" s="3" t="s">
        <v>4178</v>
      </c>
      <c r="B910" t="s">
        <v>26</v>
      </c>
      <c r="C910" s="3">
        <v>18901</v>
      </c>
      <c r="D910">
        <f>VLOOKUP(A910,Feuil2!$E$2:$J$578,6,FALSE)</f>
        <v>72481</v>
      </c>
      <c r="E910">
        <f t="shared" si="14"/>
        <v>0.26077178846870214</v>
      </c>
    </row>
    <row r="911" spans="1:5">
      <c r="A911" s="3" t="s">
        <v>4193</v>
      </c>
      <c r="B911" t="s">
        <v>26</v>
      </c>
      <c r="C911" s="3">
        <v>15689</v>
      </c>
      <c r="D911">
        <f>VLOOKUP(A911,Feuil2!$E$2:$J$578,6,FALSE)</f>
        <v>63866</v>
      </c>
      <c r="E911">
        <f t="shared" si="14"/>
        <v>0.24565496508314283</v>
      </c>
    </row>
    <row r="912" spans="1:5">
      <c r="A912" s="3" t="s">
        <v>4205</v>
      </c>
      <c r="B912" t="s">
        <v>26</v>
      </c>
      <c r="C912" s="3">
        <v>18279</v>
      </c>
      <c r="D912">
        <f>VLOOKUP(A912,Feuil2!$E$2:$J$578,6,FALSE)</f>
        <v>74679</v>
      </c>
      <c r="E912">
        <f t="shared" si="14"/>
        <v>0.24476760535090186</v>
      </c>
    </row>
    <row r="913" spans="1:5">
      <c r="A913" s="3" t="s">
        <v>4215</v>
      </c>
      <c r="B913" t="s">
        <v>26</v>
      </c>
      <c r="C913" s="3">
        <v>13267</v>
      </c>
      <c r="D913">
        <f>VLOOKUP(A913,Feuil2!$E$2:$J$578,6,FALSE)</f>
        <v>48105</v>
      </c>
      <c r="E913">
        <f t="shared" si="14"/>
        <v>0.27579253715829954</v>
      </c>
    </row>
    <row r="914" spans="1:5">
      <c r="A914" s="3" t="s">
        <v>4228</v>
      </c>
      <c r="B914" t="s">
        <v>26</v>
      </c>
      <c r="C914" s="3">
        <v>14583</v>
      </c>
      <c r="D914">
        <f>VLOOKUP(A914,Feuil2!$E$2:$J$578,6,FALSE)</f>
        <v>52964</v>
      </c>
      <c r="E914">
        <f t="shared" si="14"/>
        <v>0.27533796541046751</v>
      </c>
    </row>
    <row r="915" spans="1:5">
      <c r="A915" s="3" t="s">
        <v>4240</v>
      </c>
      <c r="B915" t="s">
        <v>26</v>
      </c>
      <c r="C915" s="3">
        <v>15509</v>
      </c>
      <c r="D915">
        <f>VLOOKUP(A915,Feuil2!$E$2:$J$578,6,FALSE)</f>
        <v>51580</v>
      </c>
      <c r="E915">
        <f t="shared" si="14"/>
        <v>0.30067855758045753</v>
      </c>
    </row>
    <row r="916" spans="1:5">
      <c r="A916" s="3" t="s">
        <v>4249</v>
      </c>
      <c r="B916" t="s">
        <v>26</v>
      </c>
      <c r="C916" s="3">
        <v>27155</v>
      </c>
      <c r="D916">
        <f>VLOOKUP(A916,Feuil2!$E$2:$J$578,6,FALSE)</f>
        <v>72314</v>
      </c>
      <c r="E916">
        <f t="shared" si="14"/>
        <v>0.37551511463893578</v>
      </c>
    </row>
    <row r="917" spans="1:5">
      <c r="A917" s="3" t="s">
        <v>4262</v>
      </c>
      <c r="B917" t="s">
        <v>26</v>
      </c>
      <c r="C917" s="3">
        <v>26469</v>
      </c>
      <c r="D917">
        <f>VLOOKUP(A917,Feuil2!$E$2:$J$578,6,FALSE)</f>
        <v>78369</v>
      </c>
      <c r="E917">
        <f t="shared" si="14"/>
        <v>0.33774834437086093</v>
      </c>
    </row>
    <row r="918" spans="1:5">
      <c r="A918" s="3" t="s">
        <v>4270</v>
      </c>
      <c r="B918" t="s">
        <v>26</v>
      </c>
      <c r="C918" s="3">
        <v>25203</v>
      </c>
      <c r="D918">
        <f>VLOOKUP(A918,Feuil2!$E$2:$J$578,6,FALSE)</f>
        <v>72972</v>
      </c>
      <c r="E918">
        <f t="shared" si="14"/>
        <v>0.34537904949843778</v>
      </c>
    </row>
    <row r="919" spans="1:5">
      <c r="A919" s="3" t="s">
        <v>4279</v>
      </c>
      <c r="B919" t="s">
        <v>26</v>
      </c>
      <c r="C919" s="3">
        <v>23004</v>
      </c>
      <c r="D919">
        <f>VLOOKUP(A919,Feuil2!$E$2:$J$578,6,FALSE)</f>
        <v>67469</v>
      </c>
      <c r="E919">
        <f t="shared" si="14"/>
        <v>0.34095658746980095</v>
      </c>
    </row>
    <row r="920" spans="1:5">
      <c r="A920" s="3" t="s">
        <v>4287</v>
      </c>
      <c r="B920" t="s">
        <v>26</v>
      </c>
      <c r="C920" s="3">
        <v>25787</v>
      </c>
      <c r="D920">
        <f>VLOOKUP(A920,Feuil2!$E$2:$J$578,6,FALSE)</f>
        <v>72326</v>
      </c>
      <c r="E920">
        <f t="shared" si="14"/>
        <v>0.35653845090285652</v>
      </c>
    </row>
    <row r="921" spans="1:5">
      <c r="A921" s="3" t="s">
        <v>4298</v>
      </c>
      <c r="B921" t="s">
        <v>26</v>
      </c>
      <c r="C921" s="3">
        <v>25991</v>
      </c>
      <c r="D921">
        <f>VLOOKUP(A921,Feuil2!$E$2:$J$578,6,FALSE)</f>
        <v>69833</v>
      </c>
      <c r="E921">
        <f t="shared" si="14"/>
        <v>0.37218793407128437</v>
      </c>
    </row>
    <row r="922" spans="1:5">
      <c r="A922" s="3" t="s">
        <v>4311</v>
      </c>
      <c r="B922" t="s">
        <v>26</v>
      </c>
      <c r="C922" s="3">
        <v>18052</v>
      </c>
      <c r="D922">
        <f>VLOOKUP(A922,Feuil2!$E$2:$J$578,6,FALSE)</f>
        <v>57459</v>
      </c>
      <c r="E922">
        <f t="shared" si="14"/>
        <v>0.31417184427156758</v>
      </c>
    </row>
    <row r="923" spans="1:5">
      <c r="A923" s="3" t="s">
        <v>4322</v>
      </c>
      <c r="B923" t="s">
        <v>26</v>
      </c>
      <c r="C923" s="3">
        <v>23682</v>
      </c>
      <c r="D923">
        <f>VLOOKUP(A923,Feuil2!$E$2:$J$578,6,FALSE)</f>
        <v>72857</v>
      </c>
      <c r="E923">
        <f t="shared" si="14"/>
        <v>0.32504769617195328</v>
      </c>
    </row>
    <row r="924" spans="1:5">
      <c r="A924" s="3" t="s">
        <v>4330</v>
      </c>
      <c r="B924" t="s">
        <v>26</v>
      </c>
      <c r="C924" s="3">
        <v>25293</v>
      </c>
      <c r="D924">
        <f>VLOOKUP(A924,Feuil2!$E$2:$J$578,6,FALSE)</f>
        <v>66348</v>
      </c>
      <c r="E924">
        <f t="shared" si="14"/>
        <v>0.3812172183034907</v>
      </c>
    </row>
    <row r="925" spans="1:5">
      <c r="A925" s="3" t="s">
        <v>4339</v>
      </c>
      <c r="B925" t="s">
        <v>26</v>
      </c>
      <c r="C925" s="3">
        <v>22558</v>
      </c>
      <c r="D925">
        <f>VLOOKUP(A925,Feuil2!$E$2:$J$578,6,FALSE)</f>
        <v>79473</v>
      </c>
      <c r="E925">
        <f t="shared" si="14"/>
        <v>0.28384482780315329</v>
      </c>
    </row>
    <row r="926" spans="1:5">
      <c r="A926" s="3" t="s">
        <v>4348</v>
      </c>
      <c r="B926" t="s">
        <v>26</v>
      </c>
      <c r="C926" s="3">
        <v>18903</v>
      </c>
      <c r="D926">
        <f>VLOOKUP(A926,Feuil2!$E$2:$J$578,6,FALSE)</f>
        <v>58639</v>
      </c>
      <c r="E926">
        <f t="shared" si="14"/>
        <v>0.32236225037944033</v>
      </c>
    </row>
    <row r="927" spans="1:5">
      <c r="A927" s="3" t="s">
        <v>4360</v>
      </c>
      <c r="B927" t="s">
        <v>26</v>
      </c>
      <c r="C927" s="3">
        <v>20861</v>
      </c>
      <c r="D927">
        <f>VLOOKUP(A927,Feuil2!$E$2:$J$578,6,FALSE)</f>
        <v>70635</v>
      </c>
      <c r="E927">
        <f t="shared" si="14"/>
        <v>0.29533517378070362</v>
      </c>
    </row>
    <row r="928" spans="1:5">
      <c r="A928" s="3" t="s">
        <v>4374</v>
      </c>
      <c r="B928" t="s">
        <v>26</v>
      </c>
      <c r="C928" s="3">
        <v>14679</v>
      </c>
      <c r="D928">
        <f>VLOOKUP(A928,Feuil2!$E$2:$J$578,6,FALSE)</f>
        <v>52918</v>
      </c>
      <c r="E928">
        <f t="shared" si="14"/>
        <v>0.2773914358063419</v>
      </c>
    </row>
    <row r="929" spans="1:5">
      <c r="A929" s="3" t="s">
        <v>4388</v>
      </c>
      <c r="B929" t="s">
        <v>26</v>
      </c>
      <c r="C929" s="3">
        <v>17200</v>
      </c>
      <c r="D929">
        <f>VLOOKUP(A929,Feuil2!$E$2:$J$578,6,FALSE)</f>
        <v>58986</v>
      </c>
      <c r="E929">
        <f t="shared" si="14"/>
        <v>0.29159461567151529</v>
      </c>
    </row>
    <row r="930" spans="1:5">
      <c r="A930" s="3" t="s">
        <v>4406</v>
      </c>
      <c r="B930" t="s">
        <v>26</v>
      </c>
      <c r="C930" s="3">
        <v>15192</v>
      </c>
      <c r="D930">
        <f>VLOOKUP(A930,Feuil2!$E$2:$J$578,6,FALSE)</f>
        <v>55241</v>
      </c>
      <c r="E930">
        <f t="shared" si="14"/>
        <v>0.27501312430984232</v>
      </c>
    </row>
    <row r="931" spans="1:5">
      <c r="A931" s="3" t="s">
        <v>4429</v>
      </c>
      <c r="B931" t="s">
        <v>26</v>
      </c>
      <c r="C931" s="3">
        <v>23240</v>
      </c>
      <c r="D931">
        <f>VLOOKUP(A931,Feuil2!$E$2:$J$578,6,FALSE)</f>
        <v>63069</v>
      </c>
      <c r="E931">
        <f t="shared" si="14"/>
        <v>0.36848530974012589</v>
      </c>
    </row>
    <row r="932" spans="1:5">
      <c r="A932" s="3" t="s">
        <v>4446</v>
      </c>
      <c r="B932" t="s">
        <v>26</v>
      </c>
      <c r="C932" s="3">
        <v>26647</v>
      </c>
      <c r="D932">
        <f>VLOOKUP(A932,Feuil2!$E$2:$J$578,6,FALSE)</f>
        <v>67161</v>
      </c>
      <c r="E932">
        <f t="shared" si="14"/>
        <v>0.3967630023376662</v>
      </c>
    </row>
    <row r="933" spans="1:5">
      <c r="A933" s="3" t="s">
        <v>4460</v>
      </c>
      <c r="B933" t="s">
        <v>26</v>
      </c>
      <c r="C933" s="3">
        <v>14738</v>
      </c>
      <c r="D933">
        <f>VLOOKUP(A933,Feuil2!$E$2:$J$578,6,FALSE)</f>
        <v>61208</v>
      </c>
      <c r="E933">
        <f t="shared" si="14"/>
        <v>0.24078551823291072</v>
      </c>
    </row>
    <row r="934" spans="1:5">
      <c r="A934" s="3" t="s">
        <v>4476</v>
      </c>
      <c r="B934" t="s">
        <v>26</v>
      </c>
      <c r="C934" s="3">
        <v>11392</v>
      </c>
      <c r="D934">
        <f>VLOOKUP(A934,Feuil2!$E$2:$J$578,6,FALSE)</f>
        <v>48636</v>
      </c>
      <c r="E934">
        <f t="shared" si="14"/>
        <v>0.23422978863393371</v>
      </c>
    </row>
    <row r="935" spans="1:5">
      <c r="A935" s="3" t="s">
        <v>4494</v>
      </c>
      <c r="B935" t="s">
        <v>26</v>
      </c>
      <c r="C935" s="3">
        <v>28791</v>
      </c>
      <c r="D935">
        <f>VLOOKUP(A935,Feuil2!$E$2:$J$578,6,FALSE)</f>
        <v>81527</v>
      </c>
      <c r="E935">
        <f t="shared" si="14"/>
        <v>0.35314681025917793</v>
      </c>
    </row>
    <row r="936" spans="1:5">
      <c r="A936" s="3" t="s">
        <v>4501</v>
      </c>
      <c r="B936" t="s">
        <v>26</v>
      </c>
      <c r="C936" s="3">
        <v>23100</v>
      </c>
      <c r="D936">
        <f>VLOOKUP(A936,Feuil2!$E$2:$J$578,6,FALSE)</f>
        <v>69937</v>
      </c>
      <c r="E936">
        <f t="shared" si="14"/>
        <v>0.3302972675407867</v>
      </c>
    </row>
    <row r="937" spans="1:5">
      <c r="A937" s="3" t="s">
        <v>4509</v>
      </c>
      <c r="B937" t="s">
        <v>26</v>
      </c>
      <c r="C937" s="3">
        <v>26427</v>
      </c>
      <c r="D937">
        <f>VLOOKUP(A937,Feuil2!$E$2:$J$578,6,FALSE)</f>
        <v>74586</v>
      </c>
      <c r="E937">
        <f t="shared" si="14"/>
        <v>0.35431582334486367</v>
      </c>
    </row>
    <row r="938" spans="1:5">
      <c r="A938" s="3" t="s">
        <v>4523</v>
      </c>
      <c r="B938" t="s">
        <v>26</v>
      </c>
      <c r="C938" s="3">
        <v>20000</v>
      </c>
      <c r="D938">
        <f>VLOOKUP(A938,Feuil2!$E$2:$J$578,6,FALSE)</f>
        <v>70724</v>
      </c>
      <c r="E938">
        <f t="shared" si="14"/>
        <v>0.28278943498670889</v>
      </c>
    </row>
    <row r="939" spans="1:5">
      <c r="A939" s="3" t="s">
        <v>4532</v>
      </c>
      <c r="B939" t="s">
        <v>26</v>
      </c>
      <c r="C939" s="3">
        <v>20725</v>
      </c>
      <c r="D939">
        <f>VLOOKUP(A939,Feuil2!$E$2:$J$578,6,FALSE)</f>
        <v>62587</v>
      </c>
      <c r="E939">
        <f t="shared" si="14"/>
        <v>0.33113905443622477</v>
      </c>
    </row>
    <row r="940" spans="1:5">
      <c r="A940" s="3" t="s">
        <v>4543</v>
      </c>
      <c r="B940" t="s">
        <v>26</v>
      </c>
      <c r="C940" s="3">
        <v>19592</v>
      </c>
      <c r="D940">
        <f>VLOOKUP(A940,Feuil2!$E$2:$J$578,6,FALSE)</f>
        <v>63917</v>
      </c>
      <c r="E940">
        <f t="shared" si="14"/>
        <v>0.30652252139493408</v>
      </c>
    </row>
    <row r="941" spans="1:5">
      <c r="A941" s="3" t="s">
        <v>4551</v>
      </c>
      <c r="B941" t="s">
        <v>26</v>
      </c>
      <c r="C941" s="3">
        <v>10199</v>
      </c>
      <c r="D941">
        <f>VLOOKUP(A941,Feuil2!$E$2:$J$578,6,FALSE)</f>
        <v>53154</v>
      </c>
      <c r="E941">
        <f t="shared" si="14"/>
        <v>0.19187643451104339</v>
      </c>
    </row>
    <row r="942" spans="1:5">
      <c r="A942" s="3" t="s">
        <v>4562</v>
      </c>
      <c r="B942" t="s">
        <v>26</v>
      </c>
      <c r="C942" s="3">
        <v>20071</v>
      </c>
      <c r="D942">
        <f>VLOOKUP(A942,Feuil2!$E$2:$J$578,6,FALSE)</f>
        <v>72728</v>
      </c>
      <c r="E942">
        <f t="shared" si="14"/>
        <v>0.27597349026509738</v>
      </c>
    </row>
    <row r="943" spans="1:5">
      <c r="A943" s="3" t="s">
        <v>4571</v>
      </c>
      <c r="B943" t="s">
        <v>26</v>
      </c>
      <c r="C943" s="3">
        <v>16896</v>
      </c>
      <c r="D943">
        <f>VLOOKUP(A943,Feuil2!$E$2:$J$578,6,FALSE)</f>
        <v>73808</v>
      </c>
      <c r="E943">
        <f t="shared" si="14"/>
        <v>0.22891827444179494</v>
      </c>
    </row>
    <row r="944" spans="1:5">
      <c r="A944" s="3" t="s">
        <v>4581</v>
      </c>
      <c r="B944" t="s">
        <v>26</v>
      </c>
      <c r="C944" s="3">
        <v>16313</v>
      </c>
      <c r="D944">
        <f>VLOOKUP(A944,Feuil2!$E$2:$J$578,6,FALSE)</f>
        <v>57374</v>
      </c>
      <c r="E944">
        <f t="shared" si="14"/>
        <v>0.28432739568445636</v>
      </c>
    </row>
    <row r="945" spans="1:5">
      <c r="A945" s="3" t="s">
        <v>4592</v>
      </c>
      <c r="B945" t="s">
        <v>26</v>
      </c>
      <c r="C945" s="3">
        <v>17338</v>
      </c>
      <c r="D945">
        <f>VLOOKUP(A945,Feuil2!$E$2:$J$578,6,FALSE)</f>
        <v>64945</v>
      </c>
      <c r="E945">
        <f t="shared" si="14"/>
        <v>0.26696435445376859</v>
      </c>
    </row>
    <row r="946" spans="1:5">
      <c r="A946" s="3" t="s">
        <v>4600</v>
      </c>
      <c r="B946" t="s">
        <v>26</v>
      </c>
      <c r="C946" s="3">
        <v>17395</v>
      </c>
      <c r="D946">
        <f>VLOOKUP(A946,Feuil2!$E$2:$J$578,6,FALSE)</f>
        <v>67027</v>
      </c>
      <c r="E946">
        <f t="shared" si="14"/>
        <v>0.25952228206543632</v>
      </c>
    </row>
    <row r="947" spans="1:5">
      <c r="A947" s="3" t="s">
        <v>4608</v>
      </c>
      <c r="B947" t="s">
        <v>26</v>
      </c>
      <c r="C947" s="3">
        <v>16357</v>
      </c>
      <c r="D947">
        <f>VLOOKUP(A947,Feuil2!$E$2:$J$578,6,FALSE)</f>
        <v>64925</v>
      </c>
      <c r="E947">
        <f t="shared" si="14"/>
        <v>0.2519368502117828</v>
      </c>
    </row>
    <row r="948" spans="1:5">
      <c r="A948" s="3" t="s">
        <v>4616</v>
      </c>
      <c r="B948" t="s">
        <v>26</v>
      </c>
      <c r="C948" s="3">
        <v>17096</v>
      </c>
      <c r="D948">
        <f>VLOOKUP(A948,Feuil2!$E$2:$J$578,6,FALSE)</f>
        <v>70555</v>
      </c>
      <c r="E948">
        <f t="shared" si="14"/>
        <v>0.24230741974346254</v>
      </c>
    </row>
    <row r="949" spans="1:5">
      <c r="A949" s="3" t="s">
        <v>4627</v>
      </c>
      <c r="B949" t="s">
        <v>26</v>
      </c>
      <c r="C949" s="3">
        <v>16768</v>
      </c>
      <c r="D949">
        <f>VLOOKUP(A949,Feuil2!$E$2:$J$578,6,FALSE)</f>
        <v>58110</v>
      </c>
      <c r="E949">
        <f t="shared" si="14"/>
        <v>0.28855618654276372</v>
      </c>
    </row>
    <row r="950" spans="1:5">
      <c r="A950" s="3" t="s">
        <v>4635</v>
      </c>
      <c r="B950" t="s">
        <v>26</v>
      </c>
      <c r="C950" s="3">
        <v>14881</v>
      </c>
      <c r="D950">
        <f>VLOOKUP(A950,Feuil2!$E$2:$J$578,6,FALSE)</f>
        <v>64962</v>
      </c>
      <c r="E950">
        <f t="shared" si="14"/>
        <v>0.22907238077645392</v>
      </c>
    </row>
    <row r="951" spans="1:5">
      <c r="A951" s="3" t="s">
        <v>4648</v>
      </c>
      <c r="B951" t="s">
        <v>26</v>
      </c>
      <c r="C951" s="3">
        <v>18160</v>
      </c>
      <c r="D951">
        <f>VLOOKUP(A951,Feuil2!$E$2:$J$578,6,FALSE)</f>
        <v>68961</v>
      </c>
      <c r="E951">
        <f t="shared" si="14"/>
        <v>0.26333724858978264</v>
      </c>
    </row>
    <row r="952" spans="1:5">
      <c r="A952" s="3" t="s">
        <v>4657</v>
      </c>
      <c r="B952" t="s">
        <v>26</v>
      </c>
      <c r="C952" s="3">
        <v>16727</v>
      </c>
      <c r="D952">
        <f>VLOOKUP(A952,Feuil2!$E$2:$J$578,6,FALSE)</f>
        <v>63903</v>
      </c>
      <c r="E952">
        <f t="shared" si="14"/>
        <v>0.26175609908767977</v>
      </c>
    </row>
    <row r="953" spans="1:5">
      <c r="A953" s="3" t="s">
        <v>4667</v>
      </c>
      <c r="B953" t="s">
        <v>26</v>
      </c>
      <c r="C953" s="3">
        <v>19638</v>
      </c>
      <c r="D953">
        <f>VLOOKUP(A953,Feuil2!$E$2:$J$578,6,FALSE)</f>
        <v>70166</v>
      </c>
      <c r="E953">
        <f t="shared" si="14"/>
        <v>0.27987914374483369</v>
      </c>
    </row>
    <row r="954" spans="1:5">
      <c r="A954" s="3" t="s">
        <v>4678</v>
      </c>
      <c r="B954" t="s">
        <v>26</v>
      </c>
      <c r="C954" s="3">
        <v>20564</v>
      </c>
      <c r="D954">
        <f>VLOOKUP(A954,Feuil2!$E$2:$J$578,6,FALSE)</f>
        <v>67303</v>
      </c>
      <c r="E954">
        <f t="shared" si="14"/>
        <v>0.30554358646717084</v>
      </c>
    </row>
    <row r="955" spans="1:5">
      <c r="A955" s="3" t="s">
        <v>4687</v>
      </c>
      <c r="B955" t="s">
        <v>26</v>
      </c>
      <c r="C955" s="3">
        <v>18725</v>
      </c>
      <c r="D955">
        <f>VLOOKUP(A955,Feuil2!$E$2:$J$578,6,FALSE)</f>
        <v>59725</v>
      </c>
      <c r="E955">
        <f t="shared" si="14"/>
        <v>0.31352030138133108</v>
      </c>
    </row>
    <row r="956" spans="1:5">
      <c r="A956" s="3" t="s">
        <v>4697</v>
      </c>
      <c r="B956" t="s">
        <v>26</v>
      </c>
      <c r="C956" s="3">
        <v>15343</v>
      </c>
      <c r="D956">
        <f>VLOOKUP(A956,Feuil2!$E$2:$J$578,6,FALSE)</f>
        <v>57913</v>
      </c>
      <c r="E956">
        <f t="shared" si="14"/>
        <v>0.26493188057948991</v>
      </c>
    </row>
    <row r="957" spans="1:5">
      <c r="A957" s="3" t="s">
        <v>4705</v>
      </c>
      <c r="B957" t="s">
        <v>26</v>
      </c>
      <c r="C957" s="3">
        <v>14912</v>
      </c>
      <c r="D957">
        <f>VLOOKUP(A957,Feuil2!$E$2:$J$578,6,FALSE)</f>
        <v>58174</v>
      </c>
      <c r="E957">
        <f t="shared" si="14"/>
        <v>0.25633444494103896</v>
      </c>
    </row>
    <row r="958" spans="1:5">
      <c r="A958" s="3" t="s">
        <v>4712</v>
      </c>
      <c r="B958" t="s">
        <v>26</v>
      </c>
      <c r="C958" s="3">
        <v>25791</v>
      </c>
      <c r="D958">
        <f>VLOOKUP(A958,Feuil2!$E$2:$J$578,6,FALSE)</f>
        <v>76673</v>
      </c>
      <c r="E958">
        <f t="shared" si="14"/>
        <v>0.33637656019720108</v>
      </c>
    </row>
    <row r="959" spans="1:5">
      <c r="A959" s="3" t="s">
        <v>4723</v>
      </c>
      <c r="B959" t="s">
        <v>26</v>
      </c>
      <c r="C959" s="3">
        <v>24309</v>
      </c>
      <c r="D959">
        <f>VLOOKUP(A959,Feuil2!$E$2:$J$578,6,FALSE)</f>
        <v>73429</v>
      </c>
      <c r="E959">
        <f t="shared" si="14"/>
        <v>0.33105448800882487</v>
      </c>
    </row>
    <row r="960" spans="1:5">
      <c r="A960" s="3" t="s">
        <v>4734</v>
      </c>
      <c r="B960" t="s">
        <v>26</v>
      </c>
      <c r="C960" s="3">
        <v>19277</v>
      </c>
      <c r="D960">
        <f>VLOOKUP(A960,Feuil2!$E$2:$J$578,6,FALSE)</f>
        <v>61061</v>
      </c>
      <c r="E960">
        <f t="shared" si="14"/>
        <v>0.31570069274987306</v>
      </c>
    </row>
    <row r="961" spans="1:5">
      <c r="A961" s="3" t="s">
        <v>4743</v>
      </c>
      <c r="B961" t="s">
        <v>26</v>
      </c>
      <c r="C961" s="3">
        <v>20567</v>
      </c>
      <c r="D961">
        <f>VLOOKUP(A961,Feuil2!$E$2:$J$578,6,FALSE)</f>
        <v>61242</v>
      </c>
      <c r="E961">
        <f t="shared" si="14"/>
        <v>0.33583161882368312</v>
      </c>
    </row>
    <row r="962" spans="1:5">
      <c r="A962" s="3" t="s">
        <v>4753</v>
      </c>
      <c r="B962" t="s">
        <v>26</v>
      </c>
      <c r="C962" s="3">
        <v>24646</v>
      </c>
      <c r="D962">
        <f>VLOOKUP(A962,Feuil2!$E$2:$J$578,6,FALSE)</f>
        <v>70267</v>
      </c>
      <c r="E962">
        <f t="shared" si="14"/>
        <v>0.35074786172741118</v>
      </c>
    </row>
    <row r="963" spans="1:5">
      <c r="A963" s="3" t="s">
        <v>4768</v>
      </c>
      <c r="B963" t="s">
        <v>26</v>
      </c>
      <c r="C963" s="3">
        <v>22356</v>
      </c>
      <c r="D963">
        <f>VLOOKUP(A963,Feuil2!$E$2:$J$578,6,FALSE)</f>
        <v>59343</v>
      </c>
      <c r="E963">
        <f t="shared" ref="E963:E1026" si="15">C963/D963</f>
        <v>0.37672514028613313</v>
      </c>
    </row>
    <row r="964" spans="1:5">
      <c r="A964" s="3" t="s">
        <v>4779</v>
      </c>
      <c r="B964" t="s">
        <v>26</v>
      </c>
      <c r="C964" s="3">
        <v>25555</v>
      </c>
      <c r="D964">
        <f>VLOOKUP(A964,Feuil2!$E$2:$J$578,6,FALSE)</f>
        <v>60879</v>
      </c>
      <c r="E964">
        <f t="shared" si="15"/>
        <v>0.41976707895990406</v>
      </c>
    </row>
    <row r="965" spans="1:5">
      <c r="A965" s="3" t="s">
        <v>4793</v>
      </c>
      <c r="B965" t="s">
        <v>26</v>
      </c>
      <c r="C965" s="3">
        <v>24194</v>
      </c>
      <c r="D965">
        <f>VLOOKUP(A965,Feuil2!$E$2:$J$578,6,FALSE)</f>
        <v>57456</v>
      </c>
      <c r="E965">
        <f t="shared" si="15"/>
        <v>0.42108744082428295</v>
      </c>
    </row>
    <row r="966" spans="1:5">
      <c r="A966" s="3" t="s">
        <v>4812</v>
      </c>
      <c r="B966" t="s">
        <v>26</v>
      </c>
      <c r="C966" s="3">
        <v>14652</v>
      </c>
      <c r="D966">
        <f>VLOOKUP(A966,Feuil2!$E$2:$J$578,6,FALSE)</f>
        <v>50975</v>
      </c>
      <c r="E966">
        <f t="shared" si="15"/>
        <v>0.28743501716527708</v>
      </c>
    </row>
    <row r="967" spans="1:5">
      <c r="A967" s="3" t="s">
        <v>4825</v>
      </c>
      <c r="B967" t="s">
        <v>26</v>
      </c>
      <c r="C967" s="3">
        <v>33002</v>
      </c>
      <c r="D967">
        <f>VLOOKUP(A967,Feuil2!$E$2:$J$578,6,FALSE)</f>
        <v>53524</v>
      </c>
      <c r="E967">
        <f t="shared" si="15"/>
        <v>0.61658321500635227</v>
      </c>
    </row>
    <row r="968" spans="1:5">
      <c r="A968" s="3" t="s">
        <v>4840</v>
      </c>
      <c r="B968" t="s">
        <v>26</v>
      </c>
      <c r="C968" s="3">
        <v>13027</v>
      </c>
      <c r="D968">
        <f>VLOOKUP(A968,Feuil2!$E$2:$J$578,6,FALSE)</f>
        <v>56457</v>
      </c>
      <c r="E968">
        <f t="shared" si="15"/>
        <v>0.2307419806224206</v>
      </c>
    </row>
    <row r="969" spans="1:5">
      <c r="A969" s="3" t="s">
        <v>4859</v>
      </c>
      <c r="B969" t="s">
        <v>26</v>
      </c>
      <c r="C969" s="3">
        <v>11377</v>
      </c>
      <c r="D969">
        <f>VLOOKUP(A969,Feuil2!$E$2:$J$578,6,FALSE)</f>
        <v>58351</v>
      </c>
      <c r="E969">
        <f t="shared" si="15"/>
        <v>0.19497523607136125</v>
      </c>
    </row>
    <row r="970" spans="1:5">
      <c r="A970" s="3" t="s">
        <v>4876</v>
      </c>
      <c r="B970" t="s">
        <v>26</v>
      </c>
      <c r="C970" s="3">
        <v>14777</v>
      </c>
      <c r="D970">
        <f>VLOOKUP(A970,Feuil2!$E$2:$J$578,6,FALSE)</f>
        <v>58322</v>
      </c>
      <c r="E970">
        <f t="shared" si="15"/>
        <v>0.25336922602105549</v>
      </c>
    </row>
    <row r="971" spans="1:5">
      <c r="A971" s="3" t="s">
        <v>4897</v>
      </c>
      <c r="B971" t="s">
        <v>26</v>
      </c>
      <c r="C971" s="3">
        <v>17656</v>
      </c>
      <c r="D971">
        <f>VLOOKUP(A971,Feuil2!$E$2:$J$578,6,FALSE)</f>
        <v>63730</v>
      </c>
      <c r="E971">
        <f t="shared" si="15"/>
        <v>0.27704377844029499</v>
      </c>
    </row>
    <row r="972" spans="1:5">
      <c r="A972" s="3" t="s">
        <v>4919</v>
      </c>
      <c r="B972" t="s">
        <v>26</v>
      </c>
      <c r="C972" s="3">
        <v>11642</v>
      </c>
      <c r="D972">
        <f>VLOOKUP(A972,Feuil2!$E$2:$J$578,6,FALSE)</f>
        <v>52364</v>
      </c>
      <c r="E972">
        <f t="shared" si="15"/>
        <v>0.22232831716446413</v>
      </c>
    </row>
    <row r="973" spans="1:5">
      <c r="A973" s="3" t="s">
        <v>4936</v>
      </c>
      <c r="B973" t="s">
        <v>26</v>
      </c>
      <c r="C973" s="3">
        <v>12414</v>
      </c>
      <c r="D973">
        <f>VLOOKUP(A973,Feuil2!$E$2:$J$578,6,FALSE)</f>
        <v>52241</v>
      </c>
      <c r="E973">
        <f t="shared" si="15"/>
        <v>0.23762944813460693</v>
      </c>
    </row>
    <row r="974" spans="1:5">
      <c r="A974" s="3" t="s">
        <v>4956</v>
      </c>
      <c r="B974" t="s">
        <v>26</v>
      </c>
      <c r="C974" s="3">
        <v>17766</v>
      </c>
      <c r="D974">
        <f>VLOOKUP(A974,Feuil2!$E$2:$J$578,6,FALSE)</f>
        <v>56074</v>
      </c>
      <c r="E974">
        <f t="shared" si="15"/>
        <v>0.31683133002817704</v>
      </c>
    </row>
    <row r="975" spans="1:5">
      <c r="A975" s="3" t="s">
        <v>4968</v>
      </c>
      <c r="B975" t="s">
        <v>26</v>
      </c>
      <c r="C975" s="3">
        <v>25375</v>
      </c>
      <c r="D975">
        <f>VLOOKUP(A975,Feuil2!$E$2:$J$578,6,FALSE)</f>
        <v>57188</v>
      </c>
      <c r="E975">
        <f t="shared" si="15"/>
        <v>0.44371196754563896</v>
      </c>
    </row>
    <row r="976" spans="1:5">
      <c r="A976" s="3" t="s">
        <v>4981</v>
      </c>
      <c r="B976" t="s">
        <v>26</v>
      </c>
      <c r="C976" s="3">
        <v>21665</v>
      </c>
      <c r="D976">
        <f>VLOOKUP(A976,Feuil2!$E$2:$J$578,6,FALSE)</f>
        <v>57789</v>
      </c>
      <c r="E976">
        <f t="shared" si="15"/>
        <v>0.37489833705376457</v>
      </c>
    </row>
    <row r="977" spans="1:5">
      <c r="A977" s="3" t="s">
        <v>4994</v>
      </c>
      <c r="B977" t="s">
        <v>26</v>
      </c>
      <c r="C977" s="3">
        <v>35303</v>
      </c>
      <c r="D977">
        <f>VLOOKUP(A977,Feuil2!$E$2:$J$578,6,FALSE)</f>
        <v>55872</v>
      </c>
      <c r="E977">
        <f t="shared" si="15"/>
        <v>0.63185495418098514</v>
      </c>
    </row>
    <row r="978" spans="1:5">
      <c r="A978" s="3" t="s">
        <v>5009</v>
      </c>
      <c r="B978" t="s">
        <v>26</v>
      </c>
      <c r="C978" s="3">
        <v>10919</v>
      </c>
      <c r="D978">
        <f>VLOOKUP(A978,Feuil2!$E$2:$J$578,6,FALSE)</f>
        <v>57745</v>
      </c>
      <c r="E978">
        <f t="shared" si="15"/>
        <v>0.18908996449909082</v>
      </c>
    </row>
    <row r="979" spans="1:5">
      <c r="A979" s="3" t="s">
        <v>5025</v>
      </c>
      <c r="B979" t="s">
        <v>26</v>
      </c>
      <c r="C979" s="3">
        <v>11510</v>
      </c>
      <c r="D979">
        <f>VLOOKUP(A979,Feuil2!$E$2:$J$578,6,FALSE)</f>
        <v>51019</v>
      </c>
      <c r="E979">
        <f t="shared" si="15"/>
        <v>0.22560222662145477</v>
      </c>
    </row>
    <row r="980" spans="1:5">
      <c r="A980" s="3" t="s">
        <v>5044</v>
      </c>
      <c r="B980" t="s">
        <v>26</v>
      </c>
      <c r="C980" s="3">
        <v>7675</v>
      </c>
      <c r="D980">
        <f>VLOOKUP(A980,Feuil2!$E$2:$J$578,6,FALSE)</f>
        <v>41415</v>
      </c>
      <c r="E980">
        <f t="shared" si="15"/>
        <v>0.18531932874562357</v>
      </c>
    </row>
    <row r="981" spans="1:5">
      <c r="A981" s="3" t="s">
        <v>5062</v>
      </c>
      <c r="B981" t="s">
        <v>26</v>
      </c>
      <c r="C981" s="3">
        <v>10973</v>
      </c>
      <c r="D981">
        <f>VLOOKUP(A981,Feuil2!$E$2:$J$578,6,FALSE)</f>
        <v>51073</v>
      </c>
      <c r="E981">
        <f t="shared" si="15"/>
        <v>0.21484933330722691</v>
      </c>
    </row>
    <row r="982" spans="1:5">
      <c r="A982" s="3" t="s">
        <v>5075</v>
      </c>
      <c r="B982" t="s">
        <v>26</v>
      </c>
      <c r="C982" s="3">
        <v>14211</v>
      </c>
      <c r="D982">
        <f>VLOOKUP(A982,Feuil2!$E$2:$J$578,6,FALSE)</f>
        <v>50770</v>
      </c>
      <c r="E982">
        <f t="shared" si="15"/>
        <v>0.27990939531219222</v>
      </c>
    </row>
    <row r="983" spans="1:5">
      <c r="A983" s="3" t="s">
        <v>5090</v>
      </c>
      <c r="B983" t="s">
        <v>26</v>
      </c>
      <c r="C983" s="3">
        <v>23619</v>
      </c>
      <c r="D983">
        <f>VLOOKUP(A983,Feuil2!$E$2:$J$578,6,FALSE)</f>
        <v>74940</v>
      </c>
      <c r="E983">
        <f t="shared" si="15"/>
        <v>0.31517213771016811</v>
      </c>
    </row>
    <row r="984" spans="1:5">
      <c r="A984" s="3" t="s">
        <v>5096</v>
      </c>
      <c r="B984" t="s">
        <v>26</v>
      </c>
      <c r="C984" s="3">
        <v>9115</v>
      </c>
      <c r="D984">
        <f>VLOOKUP(A984,Feuil2!$E$2:$J$578,6,FALSE)</f>
        <v>54657</v>
      </c>
      <c r="E984">
        <f t="shared" si="15"/>
        <v>0.16676729421666026</v>
      </c>
    </row>
    <row r="985" spans="1:5">
      <c r="A985" s="3" t="s">
        <v>5106</v>
      </c>
      <c r="B985" t="s">
        <v>26</v>
      </c>
      <c r="C985" s="3">
        <v>12618</v>
      </c>
      <c r="D985">
        <f>VLOOKUP(A985,Feuil2!$E$2:$J$578,6,FALSE)</f>
        <v>69810</v>
      </c>
      <c r="E985">
        <f t="shared" si="15"/>
        <v>0.18074774387623549</v>
      </c>
    </row>
    <row r="986" spans="1:5">
      <c r="A986" s="3" t="s">
        <v>5113</v>
      </c>
      <c r="B986" t="s">
        <v>26</v>
      </c>
      <c r="C986" s="3">
        <v>17416</v>
      </c>
      <c r="D986">
        <f>VLOOKUP(A986,Feuil2!$E$2:$J$578,6,FALSE)</f>
        <v>75924</v>
      </c>
      <c r="E986">
        <f t="shared" si="15"/>
        <v>0.22938728201886097</v>
      </c>
    </row>
    <row r="987" spans="1:5">
      <c r="A987" s="3" t="s">
        <v>5123</v>
      </c>
      <c r="B987" t="s">
        <v>26</v>
      </c>
      <c r="C987" s="3">
        <v>23846</v>
      </c>
      <c r="D987">
        <f>VLOOKUP(A987,Feuil2!$E$2:$J$578,6,FALSE)</f>
        <v>88144</v>
      </c>
      <c r="E987">
        <f t="shared" si="15"/>
        <v>0.27053457977854423</v>
      </c>
    </row>
    <row r="988" spans="1:5">
      <c r="A988" s="3" t="s">
        <v>5133</v>
      </c>
      <c r="B988" t="s">
        <v>26</v>
      </c>
      <c r="C988" s="3">
        <v>19305</v>
      </c>
      <c r="D988">
        <f>VLOOKUP(A988,Feuil2!$E$2:$J$578,6,FALSE)</f>
        <v>68000</v>
      </c>
      <c r="E988">
        <f t="shared" si="15"/>
        <v>0.28389705882352939</v>
      </c>
    </row>
    <row r="989" spans="1:5">
      <c r="A989" s="3" t="s">
        <v>5144</v>
      </c>
      <c r="B989" t="s">
        <v>26</v>
      </c>
      <c r="C989" s="3">
        <v>9032</v>
      </c>
      <c r="D989">
        <f>VLOOKUP(A989,Feuil2!$E$2:$J$578,6,FALSE)</f>
        <v>50170</v>
      </c>
      <c r="E989">
        <f t="shared" si="15"/>
        <v>0.18002790512258321</v>
      </c>
    </row>
    <row r="990" spans="1:5">
      <c r="A990" s="3" t="s">
        <v>5153</v>
      </c>
      <c r="B990" t="s">
        <v>26</v>
      </c>
      <c r="C990" s="3">
        <v>20104</v>
      </c>
      <c r="D990">
        <f>VLOOKUP(A990,Feuil2!$E$2:$J$578,6,FALSE)</f>
        <v>75076</v>
      </c>
      <c r="E990">
        <f t="shared" si="15"/>
        <v>0.26778198092599498</v>
      </c>
    </row>
    <row r="991" spans="1:5">
      <c r="A991" s="3" t="s">
        <v>5161</v>
      </c>
      <c r="B991" t="s">
        <v>26</v>
      </c>
      <c r="C991" s="3">
        <v>24758</v>
      </c>
      <c r="D991">
        <f>VLOOKUP(A991,Feuil2!$E$2:$J$578,6,FALSE)</f>
        <v>87910</v>
      </c>
      <c r="E991">
        <f t="shared" si="15"/>
        <v>0.28162893868729383</v>
      </c>
    </row>
    <row r="992" spans="1:5">
      <c r="A992" s="3" t="s">
        <v>5168</v>
      </c>
      <c r="B992" t="s">
        <v>26</v>
      </c>
      <c r="C992" s="3">
        <v>14619</v>
      </c>
      <c r="D992">
        <f>VLOOKUP(A992,Feuil2!$E$2:$J$578,6,FALSE)</f>
        <v>51223</v>
      </c>
      <c r="E992">
        <f t="shared" si="15"/>
        <v>0.28539913710637799</v>
      </c>
    </row>
    <row r="993" spans="1:5">
      <c r="A993" s="3" t="s">
        <v>5177</v>
      </c>
      <c r="B993" t="s">
        <v>26</v>
      </c>
      <c r="C993" s="3">
        <v>19124</v>
      </c>
      <c r="D993">
        <f>VLOOKUP(A993,Feuil2!$E$2:$J$578,6,FALSE)</f>
        <v>61498</v>
      </c>
      <c r="E993">
        <f t="shared" si="15"/>
        <v>0.31096946242154216</v>
      </c>
    </row>
    <row r="994" spans="1:5">
      <c r="A994" s="3" t="s">
        <v>5185</v>
      </c>
      <c r="B994" t="s">
        <v>26</v>
      </c>
      <c r="C994" s="3">
        <v>14770</v>
      </c>
      <c r="D994">
        <f>VLOOKUP(A994,Feuil2!$E$2:$J$578,6,FALSE)</f>
        <v>56808</v>
      </c>
      <c r="E994">
        <f t="shared" si="15"/>
        <v>0.25999859174764117</v>
      </c>
    </row>
    <row r="995" spans="1:5">
      <c r="A995" s="3" t="s">
        <v>5196</v>
      </c>
      <c r="B995" t="s">
        <v>26</v>
      </c>
      <c r="C995" s="3">
        <v>19193</v>
      </c>
      <c r="D995">
        <f>VLOOKUP(A995,Feuil2!$E$2:$J$578,6,FALSE)</f>
        <v>66722</v>
      </c>
      <c r="E995">
        <f t="shared" si="15"/>
        <v>0.28765624531638739</v>
      </c>
    </row>
    <row r="996" spans="1:5">
      <c r="A996" s="3" t="s">
        <v>5208</v>
      </c>
      <c r="B996" t="s">
        <v>26</v>
      </c>
      <c r="C996" s="3">
        <v>18161</v>
      </c>
      <c r="D996">
        <f>VLOOKUP(A996,Feuil2!$E$2:$J$578,6,FALSE)</f>
        <v>60798</v>
      </c>
      <c r="E996">
        <f t="shared" si="15"/>
        <v>0.2987104838974966</v>
      </c>
    </row>
    <row r="997" spans="1:5">
      <c r="A997" s="3" t="s">
        <v>5217</v>
      </c>
      <c r="B997" t="s">
        <v>26</v>
      </c>
      <c r="C997" s="3">
        <v>15704</v>
      </c>
      <c r="D997">
        <f>VLOOKUP(A997,Feuil2!$E$2:$J$578,6,FALSE)</f>
        <v>56985</v>
      </c>
      <c r="E997">
        <f t="shared" si="15"/>
        <v>0.27558129332280423</v>
      </c>
    </row>
    <row r="998" spans="1:5">
      <c r="A998" s="3" t="s">
        <v>5226</v>
      </c>
      <c r="B998" t="s">
        <v>26</v>
      </c>
      <c r="C998" s="3">
        <v>16603</v>
      </c>
      <c r="D998">
        <f>VLOOKUP(A998,Feuil2!$E$2:$J$578,6,FALSE)</f>
        <v>62204</v>
      </c>
      <c r="E998">
        <f t="shared" si="15"/>
        <v>0.26691209568516494</v>
      </c>
    </row>
    <row r="999" spans="1:5">
      <c r="A999" s="3" t="s">
        <v>5236</v>
      </c>
      <c r="B999" t="s">
        <v>26</v>
      </c>
      <c r="C999" s="3">
        <v>17548</v>
      </c>
      <c r="D999">
        <f>VLOOKUP(A999,Feuil2!$E$2:$J$578,6,FALSE)</f>
        <v>62952</v>
      </c>
      <c r="E999">
        <f t="shared" si="15"/>
        <v>0.2787520650654467</v>
      </c>
    </row>
    <row r="1000" spans="1:5">
      <c r="A1000" s="3" t="s">
        <v>5250</v>
      </c>
      <c r="B1000" t="s">
        <v>26</v>
      </c>
      <c r="C1000" s="3">
        <v>17420</v>
      </c>
      <c r="D1000">
        <f>VLOOKUP(A1000,Feuil2!$E$2:$J$578,6,FALSE)</f>
        <v>61923</v>
      </c>
      <c r="E1000">
        <f t="shared" si="15"/>
        <v>0.28131711964859585</v>
      </c>
    </row>
    <row r="1001" spans="1:5">
      <c r="A1001" s="3" t="s">
        <v>5261</v>
      </c>
      <c r="B1001" t="s">
        <v>26</v>
      </c>
      <c r="C1001" s="3">
        <v>13466</v>
      </c>
      <c r="D1001">
        <f>VLOOKUP(A1001,Feuil2!$E$2:$J$578,6,FALSE)</f>
        <v>58227</v>
      </c>
      <c r="E1001">
        <f t="shared" si="15"/>
        <v>0.23126728150170883</v>
      </c>
    </row>
    <row r="1002" spans="1:5">
      <c r="A1002" s="3" t="s">
        <v>5274</v>
      </c>
      <c r="B1002" t="s">
        <v>26</v>
      </c>
      <c r="C1002" s="3">
        <v>9508</v>
      </c>
      <c r="D1002">
        <f>VLOOKUP(A1002,Feuil2!$E$2:$J$578,6,FALSE)</f>
        <v>46458</v>
      </c>
      <c r="E1002">
        <f t="shared" si="15"/>
        <v>0.2046579706401481</v>
      </c>
    </row>
    <row r="1003" spans="1:5">
      <c r="A1003" s="3" t="s">
        <v>5285</v>
      </c>
      <c r="B1003" t="s">
        <v>26</v>
      </c>
      <c r="C1003" s="3">
        <v>23826</v>
      </c>
      <c r="D1003">
        <f>VLOOKUP(A1003,Feuil2!$E$2:$J$578,6,FALSE)</f>
        <v>64023</v>
      </c>
      <c r="E1003">
        <f t="shared" si="15"/>
        <v>0.37214750948877745</v>
      </c>
    </row>
    <row r="1004" spans="1:5">
      <c r="A1004" s="3" t="s">
        <v>5299</v>
      </c>
      <c r="B1004" t="s">
        <v>26</v>
      </c>
      <c r="C1004" s="3">
        <v>23788</v>
      </c>
      <c r="D1004">
        <f>VLOOKUP(A1004,Feuil2!$E$2:$J$578,6,FALSE)</f>
        <v>65984</v>
      </c>
      <c r="E1004">
        <f t="shared" si="15"/>
        <v>0.36051163918525703</v>
      </c>
    </row>
    <row r="1005" spans="1:5">
      <c r="A1005" s="3" t="s">
        <v>5309</v>
      </c>
      <c r="B1005" t="s">
        <v>26</v>
      </c>
      <c r="C1005" s="3">
        <v>29057</v>
      </c>
      <c r="D1005">
        <f>VLOOKUP(A1005,Feuil2!$E$2:$J$578,6,FALSE)</f>
        <v>63939</v>
      </c>
      <c r="E1005">
        <f t="shared" si="15"/>
        <v>0.45444877148532192</v>
      </c>
    </row>
    <row r="1006" spans="1:5">
      <c r="A1006" s="3" t="s">
        <v>5327</v>
      </c>
      <c r="B1006" t="s">
        <v>26</v>
      </c>
      <c r="C1006" s="3">
        <v>22605</v>
      </c>
      <c r="D1006">
        <f>VLOOKUP(A1006,Feuil2!$E$2:$J$578,6,FALSE)</f>
        <v>59863</v>
      </c>
      <c r="E1006">
        <f t="shared" si="15"/>
        <v>0.37761221455657085</v>
      </c>
    </row>
    <row r="1007" spans="1:5">
      <c r="A1007" s="3" t="s">
        <v>5339</v>
      </c>
      <c r="B1007" t="s">
        <v>26</v>
      </c>
      <c r="C1007" s="3">
        <v>20508</v>
      </c>
      <c r="D1007">
        <f>VLOOKUP(A1007,Feuil2!$E$2:$J$578,6,FALSE)</f>
        <v>54993</v>
      </c>
      <c r="E1007">
        <f t="shared" si="15"/>
        <v>0.3729201898423436</v>
      </c>
    </row>
    <row r="1008" spans="1:5">
      <c r="A1008" s="3" t="s">
        <v>5348</v>
      </c>
      <c r="B1008" t="s">
        <v>26</v>
      </c>
      <c r="C1008" s="3">
        <v>21830</v>
      </c>
      <c r="D1008">
        <f>VLOOKUP(A1008,Feuil2!$E$2:$J$578,6,FALSE)</f>
        <v>55798</v>
      </c>
      <c r="E1008">
        <f t="shared" si="15"/>
        <v>0.39123266066884116</v>
      </c>
    </row>
    <row r="1009" spans="1:5">
      <c r="A1009" s="3" t="s">
        <v>5362</v>
      </c>
      <c r="B1009" t="s">
        <v>26</v>
      </c>
      <c r="C1009" s="3">
        <v>17829</v>
      </c>
      <c r="D1009">
        <f>VLOOKUP(A1009,Feuil2!$E$2:$J$578,6,FALSE)</f>
        <v>60176</v>
      </c>
      <c r="E1009">
        <f t="shared" si="15"/>
        <v>0.2962809093326243</v>
      </c>
    </row>
    <row r="1010" spans="1:5">
      <c r="A1010" s="3" t="s">
        <v>5377</v>
      </c>
      <c r="B1010" t="s">
        <v>26</v>
      </c>
      <c r="C1010" s="3">
        <v>12567</v>
      </c>
      <c r="D1010">
        <f>VLOOKUP(A1010,Feuil2!$E$2:$J$578,6,FALSE)</f>
        <v>53313</v>
      </c>
      <c r="E1010">
        <f t="shared" si="15"/>
        <v>0.23572111867649542</v>
      </c>
    </row>
    <row r="1011" spans="1:5">
      <c r="A1011" s="3" t="s">
        <v>5389</v>
      </c>
      <c r="B1011" t="s">
        <v>26</v>
      </c>
      <c r="C1011" s="3">
        <v>21170</v>
      </c>
      <c r="D1011">
        <f>VLOOKUP(A1011,Feuil2!$E$2:$J$578,6,FALSE)</f>
        <v>69617</v>
      </c>
      <c r="E1011">
        <f t="shared" si="15"/>
        <v>0.30409239122628096</v>
      </c>
    </row>
    <row r="1012" spans="1:5">
      <c r="A1012" s="3" t="s">
        <v>5398</v>
      </c>
      <c r="B1012" t="s">
        <v>26</v>
      </c>
      <c r="C1012" s="3">
        <v>23395</v>
      </c>
      <c r="D1012">
        <f>VLOOKUP(A1012,Feuil2!$E$2:$J$578,6,FALSE)</f>
        <v>69792</v>
      </c>
      <c r="E1012">
        <f t="shared" si="15"/>
        <v>0.33521033929390187</v>
      </c>
    </row>
    <row r="1013" spans="1:5">
      <c r="A1013" s="3" t="s">
        <v>5411</v>
      </c>
      <c r="B1013" t="s">
        <v>26</v>
      </c>
      <c r="C1013" s="3">
        <v>12799</v>
      </c>
      <c r="D1013">
        <f>VLOOKUP(A1013,Feuil2!$E$2:$J$578,6,FALSE)</f>
        <v>49694</v>
      </c>
      <c r="E1013">
        <f t="shared" si="15"/>
        <v>0.25755624421459333</v>
      </c>
    </row>
    <row r="1014" spans="1:5">
      <c r="A1014" s="3" t="s">
        <v>5423</v>
      </c>
      <c r="B1014" t="s">
        <v>26</v>
      </c>
      <c r="C1014" s="3">
        <v>16954</v>
      </c>
      <c r="D1014">
        <f>VLOOKUP(A1014,Feuil2!$E$2:$J$578,6,FALSE)</f>
        <v>52121</v>
      </c>
      <c r="E1014">
        <f t="shared" si="15"/>
        <v>0.32528155637842709</v>
      </c>
    </row>
    <row r="1015" spans="1:5">
      <c r="A1015" s="3" t="s">
        <v>5431</v>
      </c>
      <c r="B1015" t="s">
        <v>26</v>
      </c>
      <c r="C1015" s="3">
        <v>16650</v>
      </c>
      <c r="D1015">
        <f>VLOOKUP(A1015,Feuil2!$E$2:$J$578,6,FALSE)</f>
        <v>71674</v>
      </c>
      <c r="E1015">
        <f t="shared" si="15"/>
        <v>0.23230181097748137</v>
      </c>
    </row>
    <row r="1016" spans="1:5">
      <c r="A1016" s="3" t="s">
        <v>5437</v>
      </c>
      <c r="B1016" t="s">
        <v>26</v>
      </c>
      <c r="C1016" s="3">
        <v>18776</v>
      </c>
      <c r="D1016">
        <f>VLOOKUP(A1016,Feuil2!$E$2:$J$578,6,FALSE)</f>
        <v>80209</v>
      </c>
      <c r="E1016">
        <f t="shared" si="15"/>
        <v>0.2340884439402062</v>
      </c>
    </row>
    <row r="1017" spans="1:5">
      <c r="A1017" s="3" t="s">
        <v>5446</v>
      </c>
      <c r="B1017" t="s">
        <v>26</v>
      </c>
      <c r="C1017" s="3">
        <v>20036</v>
      </c>
      <c r="D1017">
        <f>VLOOKUP(A1017,Feuil2!$E$2:$J$578,6,FALSE)</f>
        <v>69832</v>
      </c>
      <c r="E1017">
        <f t="shared" si="15"/>
        <v>0.28691717264291444</v>
      </c>
    </row>
    <row r="1018" spans="1:5">
      <c r="A1018" s="3" t="s">
        <v>5461</v>
      </c>
      <c r="B1018" t="s">
        <v>26</v>
      </c>
      <c r="C1018" s="3">
        <v>13675</v>
      </c>
      <c r="D1018">
        <f>VLOOKUP(A1018,Feuil2!$E$2:$J$578,6,FALSE)</f>
        <v>66210</v>
      </c>
      <c r="E1018">
        <f t="shared" si="15"/>
        <v>0.20653979761365351</v>
      </c>
    </row>
    <row r="1019" spans="1:5">
      <c r="A1019" s="3" t="s">
        <v>5477</v>
      </c>
      <c r="B1019" t="s">
        <v>26</v>
      </c>
      <c r="C1019" s="3">
        <v>15200</v>
      </c>
      <c r="D1019">
        <f>VLOOKUP(A1019,Feuil2!$E$2:$J$578,6,FALSE)</f>
        <v>58392</v>
      </c>
      <c r="E1019">
        <f t="shared" si="15"/>
        <v>0.26030963145636388</v>
      </c>
    </row>
    <row r="1020" spans="1:5">
      <c r="A1020" s="3" t="s">
        <v>5487</v>
      </c>
      <c r="B1020" t="s">
        <v>26</v>
      </c>
      <c r="C1020" s="3">
        <v>17445</v>
      </c>
      <c r="D1020">
        <f>VLOOKUP(A1020,Feuil2!$E$2:$J$578,6,FALSE)</f>
        <v>69978</v>
      </c>
      <c r="E1020">
        <f t="shared" si="15"/>
        <v>0.24929263482808883</v>
      </c>
    </row>
    <row r="1021" spans="1:5">
      <c r="A1021" s="3" t="s">
        <v>5497</v>
      </c>
      <c r="B1021" t="s">
        <v>26</v>
      </c>
      <c r="C1021" s="3">
        <v>16910</v>
      </c>
      <c r="D1021">
        <f>VLOOKUP(A1021,Feuil2!$E$2:$J$578,6,FALSE)</f>
        <v>68189</v>
      </c>
      <c r="E1021">
        <f t="shared" si="15"/>
        <v>0.24798721201366788</v>
      </c>
    </row>
    <row r="1022" spans="1:5">
      <c r="A1022" s="3" t="s">
        <v>5507</v>
      </c>
      <c r="B1022" t="s">
        <v>26</v>
      </c>
      <c r="C1022" s="3">
        <v>15450</v>
      </c>
      <c r="D1022">
        <f>VLOOKUP(A1022,Feuil2!$E$2:$J$578,6,FALSE)</f>
        <v>66368</v>
      </c>
      <c r="E1022">
        <f t="shared" si="15"/>
        <v>0.23279291224686596</v>
      </c>
    </row>
    <row r="1023" spans="1:5">
      <c r="A1023" s="3" t="s">
        <v>5514</v>
      </c>
      <c r="B1023" t="s">
        <v>26</v>
      </c>
      <c r="C1023" s="3">
        <v>17017</v>
      </c>
      <c r="D1023">
        <f>VLOOKUP(A1023,Feuil2!$E$2:$J$578,6,FALSE)</f>
        <v>68965</v>
      </c>
      <c r="E1023">
        <f t="shared" si="15"/>
        <v>0.24674835061262959</v>
      </c>
    </row>
    <row r="1024" spans="1:5">
      <c r="A1024" s="3" t="s">
        <v>5522</v>
      </c>
      <c r="B1024" t="s">
        <v>26</v>
      </c>
      <c r="C1024" s="3">
        <v>17579</v>
      </c>
      <c r="D1024">
        <f>VLOOKUP(A1024,Feuil2!$E$2:$J$578,6,FALSE)</f>
        <v>85385</v>
      </c>
      <c r="E1024">
        <f t="shared" si="15"/>
        <v>0.20587925279615857</v>
      </c>
    </row>
    <row r="1025" spans="1:5">
      <c r="A1025" s="3" t="s">
        <v>5536</v>
      </c>
      <c r="B1025" t="s">
        <v>26</v>
      </c>
      <c r="C1025" s="3">
        <v>20503</v>
      </c>
      <c r="D1025">
        <f>VLOOKUP(A1025,Feuil2!$E$2:$J$578,6,FALSE)</f>
        <v>82364</v>
      </c>
      <c r="E1025">
        <f t="shared" si="15"/>
        <v>0.24893157204603952</v>
      </c>
    </row>
    <row r="1026" spans="1:5">
      <c r="A1026" s="3" t="s">
        <v>5547</v>
      </c>
      <c r="B1026" t="s">
        <v>26</v>
      </c>
      <c r="C1026" s="3">
        <v>18471</v>
      </c>
      <c r="D1026">
        <f>VLOOKUP(A1026,Feuil2!$E$2:$J$578,6,FALSE)</f>
        <v>71500</v>
      </c>
      <c r="E1026">
        <f t="shared" si="15"/>
        <v>0.25833566433566435</v>
      </c>
    </row>
    <row r="1027" spans="1:5">
      <c r="A1027" s="3" t="s">
        <v>5558</v>
      </c>
      <c r="B1027" t="s">
        <v>26</v>
      </c>
      <c r="C1027" s="3">
        <v>18195</v>
      </c>
      <c r="D1027">
        <f>VLOOKUP(A1027,Feuil2!$E$2:$J$578,6,FALSE)</f>
        <v>74344</v>
      </c>
      <c r="E1027">
        <f t="shared" ref="E1027:E1090" si="16">C1027/D1027</f>
        <v>0.24474066501667921</v>
      </c>
    </row>
    <row r="1028" spans="1:5">
      <c r="A1028" s="3" t="s">
        <v>5569</v>
      </c>
      <c r="B1028" t="s">
        <v>26</v>
      </c>
      <c r="C1028" s="3">
        <v>19157</v>
      </c>
      <c r="D1028">
        <f>VLOOKUP(A1028,Feuil2!$E$2:$J$578,6,FALSE)</f>
        <v>56199</v>
      </c>
      <c r="E1028">
        <f t="shared" si="16"/>
        <v>0.34087795156497447</v>
      </c>
    </row>
    <row r="1029" spans="1:5">
      <c r="A1029" s="3" t="s">
        <v>5579</v>
      </c>
      <c r="B1029" t="s">
        <v>26</v>
      </c>
      <c r="C1029" s="3">
        <v>21067</v>
      </c>
      <c r="D1029">
        <f>VLOOKUP(A1029,Feuil2!$E$2:$J$578,6,FALSE)</f>
        <v>68421</v>
      </c>
      <c r="E1029">
        <f t="shared" si="16"/>
        <v>0.30790254454041888</v>
      </c>
    </row>
    <row r="1030" spans="1:5">
      <c r="A1030" s="3" t="s">
        <v>5585</v>
      </c>
      <c r="B1030" t="s">
        <v>26</v>
      </c>
      <c r="C1030" s="3">
        <v>28251</v>
      </c>
      <c r="D1030">
        <f>VLOOKUP(A1030,Feuil2!$E$2:$J$578,6,FALSE)</f>
        <v>77812</v>
      </c>
      <c r="E1030">
        <f t="shared" si="16"/>
        <v>0.36306739320413306</v>
      </c>
    </row>
    <row r="1031" spans="1:5">
      <c r="A1031" s="3" t="s">
        <v>5596</v>
      </c>
      <c r="B1031" t="s">
        <v>26</v>
      </c>
      <c r="C1031" s="3">
        <v>31955</v>
      </c>
      <c r="D1031">
        <f>VLOOKUP(A1031,Feuil2!$E$2:$J$578,6,FALSE)</f>
        <v>79765</v>
      </c>
      <c r="E1031">
        <f t="shared" si="16"/>
        <v>0.40061430451952612</v>
      </c>
    </row>
    <row r="1032" spans="1:5">
      <c r="A1032" s="3" t="s">
        <v>5608</v>
      </c>
      <c r="B1032" t="s">
        <v>26</v>
      </c>
      <c r="C1032" s="3">
        <v>29755</v>
      </c>
      <c r="D1032">
        <f>VLOOKUP(A1032,Feuil2!$E$2:$J$578,6,FALSE)</f>
        <v>72656</v>
      </c>
      <c r="E1032">
        <f t="shared" si="16"/>
        <v>0.40953259194010128</v>
      </c>
    </row>
    <row r="1033" spans="1:5">
      <c r="A1033" s="3" t="s">
        <v>5618</v>
      </c>
      <c r="B1033" t="s">
        <v>26</v>
      </c>
      <c r="C1033" s="3">
        <v>26839</v>
      </c>
      <c r="D1033">
        <f>VLOOKUP(A1033,Feuil2!$E$2:$J$578,6,FALSE)</f>
        <v>87455</v>
      </c>
      <c r="E1033">
        <f t="shared" si="16"/>
        <v>0.30688925733234235</v>
      </c>
    </row>
    <row r="1034" spans="1:5">
      <c r="A1034" s="3" t="s">
        <v>5630</v>
      </c>
      <c r="B1034" t="s">
        <v>26</v>
      </c>
      <c r="C1034" s="3">
        <v>27181</v>
      </c>
      <c r="D1034">
        <f>VLOOKUP(A1034,Feuil2!$E$2:$J$578,6,FALSE)</f>
        <v>78649</v>
      </c>
      <c r="E1034">
        <f t="shared" si="16"/>
        <v>0.34559879973044794</v>
      </c>
    </row>
    <row r="1035" spans="1:5">
      <c r="A1035" s="3" t="s">
        <v>5646</v>
      </c>
      <c r="B1035" t="s">
        <v>26</v>
      </c>
      <c r="C1035" s="3">
        <v>25028</v>
      </c>
      <c r="D1035">
        <f>VLOOKUP(A1035,Feuil2!$E$2:$J$578,6,FALSE)</f>
        <v>79773</v>
      </c>
      <c r="E1035">
        <f t="shared" si="16"/>
        <v>0.31374023792511252</v>
      </c>
    </row>
    <row r="1036" spans="1:5">
      <c r="A1036" s="3" t="s">
        <v>5660</v>
      </c>
      <c r="B1036" t="s">
        <v>26</v>
      </c>
      <c r="C1036" s="3">
        <v>13369</v>
      </c>
      <c r="D1036">
        <f>VLOOKUP(A1036,Feuil2!$E$2:$J$578,6,FALSE)</f>
        <v>56249</v>
      </c>
      <c r="E1036">
        <f t="shared" si="16"/>
        <v>0.23767533645042579</v>
      </c>
    </row>
    <row r="1037" spans="1:5">
      <c r="A1037" s="3" t="s">
        <v>5674</v>
      </c>
      <c r="B1037" t="s">
        <v>26</v>
      </c>
      <c r="C1037" s="3">
        <v>18631</v>
      </c>
      <c r="D1037">
        <f>VLOOKUP(A1037,Feuil2!$E$2:$J$578,6,FALSE)</f>
        <v>65512</v>
      </c>
      <c r="E1037">
        <f t="shared" si="16"/>
        <v>0.28439064598852121</v>
      </c>
    </row>
    <row r="1038" spans="1:5">
      <c r="A1038" s="3" t="s">
        <v>5680</v>
      </c>
      <c r="B1038" t="s">
        <v>26</v>
      </c>
      <c r="C1038" s="3">
        <v>15985</v>
      </c>
      <c r="D1038">
        <f>VLOOKUP(A1038,Feuil2!$E$2:$J$578,6,FALSE)</f>
        <v>57807</v>
      </c>
      <c r="E1038">
        <f t="shared" si="16"/>
        <v>0.27652360440777068</v>
      </c>
    </row>
    <row r="1039" spans="1:5">
      <c r="A1039" s="3" t="s">
        <v>5686</v>
      </c>
      <c r="B1039" t="s">
        <v>26</v>
      </c>
      <c r="C1039" s="3">
        <v>20025</v>
      </c>
      <c r="D1039">
        <f>VLOOKUP(A1039,Feuil2!$E$2:$J$578,6,FALSE)</f>
        <v>69735</v>
      </c>
      <c r="E1039">
        <f t="shared" si="16"/>
        <v>0.28715852871585285</v>
      </c>
    </row>
    <row r="1040" spans="1:5">
      <c r="A1040" s="3" t="s">
        <v>5700</v>
      </c>
      <c r="B1040" t="s">
        <v>26</v>
      </c>
      <c r="C1040" s="3">
        <v>17888</v>
      </c>
      <c r="D1040">
        <f>VLOOKUP(A1040,Feuil2!$E$2:$J$578,6,FALSE)</f>
        <v>63586</v>
      </c>
      <c r="E1040">
        <f t="shared" si="16"/>
        <v>0.2813197873745793</v>
      </c>
    </row>
    <row r="1041" spans="1:5">
      <c r="A1041" s="3" t="s">
        <v>5710</v>
      </c>
      <c r="B1041" t="s">
        <v>26</v>
      </c>
      <c r="C1041" s="3">
        <v>26420</v>
      </c>
      <c r="D1041">
        <f>VLOOKUP(A1041,Feuil2!$E$2:$J$578,6,FALSE)</f>
        <v>85247</v>
      </c>
      <c r="E1041">
        <f t="shared" si="16"/>
        <v>0.30992292983917324</v>
      </c>
    </row>
    <row r="1042" spans="1:5">
      <c r="A1042" s="3" t="s">
        <v>5719</v>
      </c>
      <c r="B1042" t="s">
        <v>26</v>
      </c>
      <c r="C1042" s="3">
        <v>25031</v>
      </c>
      <c r="D1042">
        <f>VLOOKUP(A1042,Feuil2!$E$2:$J$578,6,FALSE)</f>
        <v>81903</v>
      </c>
      <c r="E1042">
        <f t="shared" si="16"/>
        <v>0.30561762084416932</v>
      </c>
    </row>
    <row r="1043" spans="1:5">
      <c r="A1043" s="3" t="s">
        <v>5733</v>
      </c>
      <c r="B1043" t="s">
        <v>26</v>
      </c>
      <c r="C1043" s="3">
        <v>34359</v>
      </c>
      <c r="D1043">
        <f>VLOOKUP(A1043,Feuil2!$E$2:$J$578,6,FALSE)</f>
        <v>93095</v>
      </c>
      <c r="E1043">
        <f t="shared" si="16"/>
        <v>0.36907460121381386</v>
      </c>
    </row>
    <row r="1044" spans="1:5">
      <c r="A1044" s="3" t="s">
        <v>5740</v>
      </c>
      <c r="B1044" t="s">
        <v>26</v>
      </c>
      <c r="C1044" s="3">
        <v>27725</v>
      </c>
      <c r="D1044">
        <f>VLOOKUP(A1044,Feuil2!$E$2:$J$578,6,FALSE)</f>
        <v>80349</v>
      </c>
      <c r="E1044">
        <f t="shared" si="16"/>
        <v>0.34505718801727464</v>
      </c>
    </row>
    <row r="1045" spans="1:5">
      <c r="A1045" s="3" t="s">
        <v>5748</v>
      </c>
      <c r="B1045" t="s">
        <v>26</v>
      </c>
      <c r="C1045" s="3">
        <v>20450</v>
      </c>
      <c r="D1045">
        <f>VLOOKUP(A1045,Feuil2!$E$2:$J$578,6,FALSE)</f>
        <v>66790</v>
      </c>
      <c r="E1045">
        <f t="shared" si="16"/>
        <v>0.30618356041323552</v>
      </c>
    </row>
    <row r="1046" spans="1:5">
      <c r="A1046" s="3" t="s">
        <v>5756</v>
      </c>
      <c r="B1046" t="s">
        <v>26</v>
      </c>
      <c r="C1046" s="3">
        <v>14174</v>
      </c>
      <c r="D1046">
        <f>VLOOKUP(A1046,Feuil2!$E$2:$J$578,6,FALSE)</f>
        <v>62602</v>
      </c>
      <c r="E1046">
        <f t="shared" si="16"/>
        <v>0.22641449154979074</v>
      </c>
    </row>
    <row r="1047" spans="1:5">
      <c r="A1047" s="3" t="s">
        <v>5768</v>
      </c>
      <c r="B1047" t="s">
        <v>26</v>
      </c>
      <c r="C1047" s="3">
        <v>14983</v>
      </c>
      <c r="D1047">
        <f>VLOOKUP(A1047,Feuil2!$E$2:$J$578,6,FALSE)</f>
        <v>61614</v>
      </c>
      <c r="E1047">
        <f t="shared" si="16"/>
        <v>0.24317525237770637</v>
      </c>
    </row>
    <row r="1048" spans="1:5">
      <c r="A1048" s="3" t="s">
        <v>5782</v>
      </c>
      <c r="B1048" t="s">
        <v>26</v>
      </c>
      <c r="C1048" s="3">
        <v>15708</v>
      </c>
      <c r="D1048">
        <f>VLOOKUP(A1048,Feuil2!$E$2:$J$578,6,FALSE)</f>
        <v>61428</v>
      </c>
      <c r="E1048">
        <f t="shared" si="16"/>
        <v>0.25571400664192223</v>
      </c>
    </row>
    <row r="1049" spans="1:5">
      <c r="A1049" s="3" t="s">
        <v>5792</v>
      </c>
      <c r="B1049" t="s">
        <v>26</v>
      </c>
      <c r="C1049" s="3">
        <v>15323</v>
      </c>
      <c r="D1049">
        <f>VLOOKUP(A1049,Feuil2!$E$2:$J$578,6,FALSE)</f>
        <v>60046</v>
      </c>
      <c r="E1049">
        <f t="shared" si="16"/>
        <v>0.25518768943809744</v>
      </c>
    </row>
    <row r="1050" spans="1:5">
      <c r="A1050" s="3" t="s">
        <v>5802</v>
      </c>
      <c r="B1050" t="s">
        <v>26</v>
      </c>
      <c r="C1050" s="3">
        <v>12841</v>
      </c>
      <c r="D1050">
        <f>VLOOKUP(A1050,Feuil2!$E$2:$J$578,6,FALSE)</f>
        <v>69541</v>
      </c>
      <c r="E1050">
        <f t="shared" si="16"/>
        <v>0.18465365755453617</v>
      </c>
    </row>
    <row r="1051" spans="1:5">
      <c r="A1051" s="3" t="s">
        <v>5809</v>
      </c>
      <c r="B1051" t="s">
        <v>26</v>
      </c>
      <c r="C1051" s="3">
        <v>16766</v>
      </c>
      <c r="D1051">
        <f>VLOOKUP(A1051,Feuil2!$E$2:$J$578,6,FALSE)</f>
        <v>80714</v>
      </c>
      <c r="E1051">
        <f t="shared" si="16"/>
        <v>0.20772108927819213</v>
      </c>
    </row>
    <row r="1052" spans="1:5">
      <c r="A1052" s="3" t="s">
        <v>5817</v>
      </c>
      <c r="B1052" t="s">
        <v>26</v>
      </c>
      <c r="C1052" s="3">
        <v>13618</v>
      </c>
      <c r="D1052">
        <f>VLOOKUP(A1052,Feuil2!$E$2:$J$578,6,FALSE)</f>
        <v>67684</v>
      </c>
      <c r="E1052">
        <f t="shared" si="16"/>
        <v>0.20119969268955734</v>
      </c>
    </row>
    <row r="1053" spans="1:5">
      <c r="A1053" s="3" t="s">
        <v>5824</v>
      </c>
      <c r="B1053" t="s">
        <v>26</v>
      </c>
      <c r="C1053" s="3">
        <v>15541</v>
      </c>
      <c r="D1053">
        <f>VLOOKUP(A1053,Feuil2!$E$2:$J$578,6,FALSE)</f>
        <v>60938</v>
      </c>
      <c r="E1053">
        <f t="shared" si="16"/>
        <v>0.25502970232039124</v>
      </c>
    </row>
    <row r="1054" spans="1:5">
      <c r="A1054" s="3" t="s">
        <v>5833</v>
      </c>
      <c r="B1054" t="s">
        <v>26</v>
      </c>
      <c r="C1054" s="3">
        <v>13962</v>
      </c>
      <c r="D1054">
        <f>VLOOKUP(A1054,Feuil2!$E$2:$J$578,6,FALSE)</f>
        <v>59184</v>
      </c>
      <c r="E1054">
        <f t="shared" si="16"/>
        <v>0.23590835360908355</v>
      </c>
    </row>
    <row r="1055" spans="1:5">
      <c r="A1055" s="3" t="s">
        <v>5843</v>
      </c>
      <c r="B1055" t="s">
        <v>26</v>
      </c>
      <c r="C1055" s="3">
        <v>13987</v>
      </c>
      <c r="D1055">
        <f>VLOOKUP(A1055,Feuil2!$E$2:$J$578,6,FALSE)</f>
        <v>53804</v>
      </c>
      <c r="E1055">
        <f t="shared" si="16"/>
        <v>0.25996208460337522</v>
      </c>
    </row>
    <row r="1056" spans="1:5">
      <c r="A1056" s="3" t="s">
        <v>5852</v>
      </c>
      <c r="B1056" t="s">
        <v>26</v>
      </c>
      <c r="C1056" s="3">
        <v>14474</v>
      </c>
      <c r="D1056">
        <f>VLOOKUP(A1056,Feuil2!$E$2:$J$578,6,FALSE)</f>
        <v>54976</v>
      </c>
      <c r="E1056">
        <f t="shared" si="16"/>
        <v>0.26327852153667053</v>
      </c>
    </row>
    <row r="1057" spans="1:5">
      <c r="A1057" s="3" t="s">
        <v>5860</v>
      </c>
      <c r="B1057" t="s">
        <v>26</v>
      </c>
      <c r="C1057" s="3">
        <v>17633</v>
      </c>
      <c r="D1057">
        <f>VLOOKUP(A1057,Feuil2!$E$2:$J$578,6,FALSE)</f>
        <v>62817</v>
      </c>
      <c r="E1057">
        <f t="shared" si="16"/>
        <v>0.28070426795294268</v>
      </c>
    </row>
    <row r="1058" spans="1:5">
      <c r="A1058" s="3" t="s">
        <v>5869</v>
      </c>
      <c r="B1058" t="s">
        <v>26</v>
      </c>
      <c r="C1058" s="3">
        <v>16538</v>
      </c>
      <c r="D1058">
        <f>VLOOKUP(A1058,Feuil2!$E$2:$J$578,6,FALSE)</f>
        <v>62235</v>
      </c>
      <c r="E1058">
        <f t="shared" si="16"/>
        <v>0.26573471519241582</v>
      </c>
    </row>
    <row r="1059" spans="1:5">
      <c r="A1059" s="3" t="s">
        <v>5877</v>
      </c>
      <c r="B1059" t="s">
        <v>26</v>
      </c>
      <c r="C1059" s="3">
        <v>19548</v>
      </c>
      <c r="D1059">
        <f>VLOOKUP(A1059,Feuil2!$E$2:$J$578,6,FALSE)</f>
        <v>69424</v>
      </c>
      <c r="E1059">
        <f t="shared" si="16"/>
        <v>0.28157409541368977</v>
      </c>
    </row>
    <row r="1060" spans="1:5">
      <c r="A1060" s="3" t="s">
        <v>5887</v>
      </c>
      <c r="B1060" t="s">
        <v>26</v>
      </c>
      <c r="C1060" s="3">
        <v>9464</v>
      </c>
      <c r="D1060">
        <f>VLOOKUP(A1060,Feuil2!$E$2:$J$578,6,FALSE)</f>
        <v>37388</v>
      </c>
      <c r="E1060">
        <f t="shared" si="16"/>
        <v>0.25312934631432543</v>
      </c>
    </row>
    <row r="1061" spans="1:5">
      <c r="A1061" s="3" t="s">
        <v>5900</v>
      </c>
      <c r="B1061" t="s">
        <v>26</v>
      </c>
      <c r="C1061" s="3">
        <v>8427</v>
      </c>
      <c r="D1061">
        <f>VLOOKUP(A1061,Feuil2!$E$2:$J$578,6,FALSE)</f>
        <v>37535</v>
      </c>
      <c r="E1061">
        <f t="shared" si="16"/>
        <v>0.2245104569068869</v>
      </c>
    </row>
    <row r="1062" spans="1:5">
      <c r="A1062" s="3" t="s">
        <v>5912</v>
      </c>
      <c r="B1062" t="s">
        <v>26</v>
      </c>
      <c r="C1062" s="3">
        <v>9856</v>
      </c>
      <c r="D1062">
        <f>VLOOKUP(A1062,Feuil2!$E$2:$J$578,6,FALSE)</f>
        <v>51574</v>
      </c>
      <c r="E1062">
        <f t="shared" si="16"/>
        <v>0.19110404467367278</v>
      </c>
    </row>
    <row r="1063" spans="1:5">
      <c r="A1063" s="3" t="s">
        <v>5930</v>
      </c>
      <c r="B1063" t="s">
        <v>26</v>
      </c>
      <c r="C1063" s="3">
        <v>19612</v>
      </c>
      <c r="D1063">
        <f>VLOOKUP(A1063,Feuil2!$E$2:$J$578,6,FALSE)</f>
        <v>69119</v>
      </c>
      <c r="E1063">
        <f t="shared" si="16"/>
        <v>0.2837425309972656</v>
      </c>
    </row>
    <row r="1064" spans="1:5">
      <c r="A1064" s="3" t="s">
        <v>5944</v>
      </c>
      <c r="B1064" t="s">
        <v>26</v>
      </c>
      <c r="C1064" s="3">
        <v>19535</v>
      </c>
      <c r="D1064">
        <f>VLOOKUP(A1064,Feuil2!$E$2:$J$578,6,FALSE)</f>
        <v>72763</v>
      </c>
      <c r="E1064">
        <f t="shared" si="16"/>
        <v>0.26847436196968238</v>
      </c>
    </row>
    <row r="1065" spans="1:5">
      <c r="A1065" s="3" t="s">
        <v>5956</v>
      </c>
      <c r="B1065" t="s">
        <v>26</v>
      </c>
      <c r="C1065" s="3">
        <v>20958</v>
      </c>
      <c r="D1065">
        <f>VLOOKUP(A1065,Feuil2!$E$2:$J$578,6,FALSE)</f>
        <v>73230</v>
      </c>
      <c r="E1065">
        <f t="shared" si="16"/>
        <v>0.28619418271200325</v>
      </c>
    </row>
    <row r="1066" spans="1:5">
      <c r="A1066" s="3" t="s">
        <v>5967</v>
      </c>
      <c r="B1066" t="s">
        <v>26</v>
      </c>
      <c r="C1066" s="3">
        <v>15363</v>
      </c>
      <c r="D1066">
        <f>VLOOKUP(A1066,Feuil2!$E$2:$J$578,6,FALSE)</f>
        <v>53403</v>
      </c>
      <c r="E1066">
        <f t="shared" si="16"/>
        <v>0.28768046738947251</v>
      </c>
    </row>
    <row r="1067" spans="1:5">
      <c r="A1067" s="3" t="s">
        <v>5982</v>
      </c>
      <c r="B1067" t="s">
        <v>26</v>
      </c>
      <c r="C1067" s="3">
        <v>14675</v>
      </c>
      <c r="D1067">
        <f>VLOOKUP(A1067,Feuil2!$E$2:$J$578,6,FALSE)</f>
        <v>59402</v>
      </c>
      <c r="E1067">
        <f t="shared" si="16"/>
        <v>0.2470455540217501</v>
      </c>
    </row>
    <row r="1068" spans="1:5">
      <c r="A1068" s="3" t="s">
        <v>5992</v>
      </c>
      <c r="B1068" t="s">
        <v>26</v>
      </c>
      <c r="C1068" s="3">
        <v>13791</v>
      </c>
      <c r="D1068">
        <f>VLOOKUP(A1068,Feuil2!$E$2:$J$578,6,FALSE)</f>
        <v>55022</v>
      </c>
      <c r="E1068">
        <f t="shared" si="16"/>
        <v>0.25064519646686778</v>
      </c>
    </row>
    <row r="1069" spans="1:5">
      <c r="A1069" s="3" t="s">
        <v>6004</v>
      </c>
      <c r="B1069" t="s">
        <v>26</v>
      </c>
      <c r="C1069" s="3">
        <v>12608</v>
      </c>
      <c r="D1069">
        <f>VLOOKUP(A1069,Feuil2!$E$2:$J$578,6,FALSE)</f>
        <v>58355</v>
      </c>
      <c r="E1069">
        <f t="shared" si="16"/>
        <v>0.21605689315397139</v>
      </c>
    </row>
    <row r="1070" spans="1:5">
      <c r="A1070" s="3" t="s">
        <v>6017</v>
      </c>
      <c r="B1070" t="s">
        <v>26</v>
      </c>
      <c r="C1070" s="3">
        <v>15679</v>
      </c>
      <c r="D1070">
        <f>VLOOKUP(A1070,Feuil2!$E$2:$J$578,6,FALSE)</f>
        <v>58888</v>
      </c>
      <c r="E1070">
        <f t="shared" si="16"/>
        <v>0.26625118869718789</v>
      </c>
    </row>
    <row r="1071" spans="1:5">
      <c r="A1071" s="3" t="s">
        <v>6027</v>
      </c>
      <c r="B1071" t="s">
        <v>26</v>
      </c>
      <c r="C1071" s="3">
        <v>10002</v>
      </c>
      <c r="D1071">
        <f>VLOOKUP(A1071,Feuil2!$E$2:$J$578,6,FALSE)</f>
        <v>45495</v>
      </c>
      <c r="E1071">
        <f t="shared" si="16"/>
        <v>0.21984833498186615</v>
      </c>
    </row>
    <row r="1072" spans="1:5">
      <c r="A1072" s="3" t="s">
        <v>6042</v>
      </c>
      <c r="B1072" t="s">
        <v>26</v>
      </c>
      <c r="C1072" s="3">
        <v>7453</v>
      </c>
      <c r="D1072">
        <f>VLOOKUP(A1072,Feuil2!$E$2:$J$578,6,FALSE)</f>
        <v>43618</v>
      </c>
      <c r="E1072">
        <f t="shared" si="16"/>
        <v>0.17086982438442844</v>
      </c>
    </row>
    <row r="1073" spans="1:5">
      <c r="A1073" s="3" t="s">
        <v>6061</v>
      </c>
      <c r="B1073" t="s">
        <v>26</v>
      </c>
      <c r="C1073" s="3">
        <v>16507</v>
      </c>
      <c r="D1073">
        <f>VLOOKUP(A1073,Feuil2!$E$2:$J$578,6,FALSE)</f>
        <v>49826</v>
      </c>
      <c r="E1073">
        <f t="shared" si="16"/>
        <v>0.33129289928952754</v>
      </c>
    </row>
    <row r="1074" spans="1:5">
      <c r="A1074" s="3" t="s">
        <v>6073</v>
      </c>
      <c r="B1074" t="s">
        <v>26</v>
      </c>
      <c r="C1074" s="3">
        <v>23337</v>
      </c>
      <c r="D1074">
        <f>VLOOKUP(A1074,Feuil2!$E$2:$J$578,6,FALSE)</f>
        <v>59012</v>
      </c>
      <c r="E1074">
        <f t="shared" si="16"/>
        <v>0.39546193994441808</v>
      </c>
    </row>
    <row r="1075" spans="1:5">
      <c r="A1075" s="3" t="s">
        <v>6086</v>
      </c>
      <c r="B1075" t="s">
        <v>26</v>
      </c>
      <c r="C1075" s="3">
        <v>13319</v>
      </c>
      <c r="D1075">
        <f>VLOOKUP(A1075,Feuil2!$E$2:$J$578,6,FALSE)</f>
        <v>54141</v>
      </c>
      <c r="E1075">
        <f t="shared" si="16"/>
        <v>0.24600579967122882</v>
      </c>
    </row>
    <row r="1076" spans="1:5">
      <c r="A1076" s="3" t="s">
        <v>6104</v>
      </c>
      <c r="B1076" t="s">
        <v>26</v>
      </c>
      <c r="C1076" s="3">
        <v>19534</v>
      </c>
      <c r="D1076">
        <f>VLOOKUP(A1076,Feuil2!$E$2:$J$578,6,FALSE)</f>
        <v>53829</v>
      </c>
      <c r="E1076">
        <f t="shared" si="16"/>
        <v>0.36288989206561517</v>
      </c>
    </row>
    <row r="1077" spans="1:5">
      <c r="A1077" s="3" t="s">
        <v>6122</v>
      </c>
      <c r="B1077" t="s">
        <v>26</v>
      </c>
      <c r="C1077" s="3">
        <v>32179</v>
      </c>
      <c r="D1077">
        <f>VLOOKUP(A1077,Feuil2!$E$2:$J$578,6,FALSE)</f>
        <v>58992</v>
      </c>
      <c r="E1077">
        <f t="shared" si="16"/>
        <v>0.54548074315161377</v>
      </c>
    </row>
    <row r="1078" spans="1:5">
      <c r="A1078" s="3" t="s">
        <v>6136</v>
      </c>
      <c r="B1078" t="s">
        <v>26</v>
      </c>
      <c r="C1078" s="3">
        <v>28599</v>
      </c>
      <c r="D1078">
        <f>VLOOKUP(A1078,Feuil2!$E$2:$J$578,6,FALSE)</f>
        <v>66276</v>
      </c>
      <c r="E1078">
        <f t="shared" si="16"/>
        <v>0.43151367010682601</v>
      </c>
    </row>
    <row r="1079" spans="1:5">
      <c r="A1079" s="3" t="s">
        <v>6145</v>
      </c>
      <c r="B1079" t="s">
        <v>26</v>
      </c>
      <c r="C1079" s="3">
        <v>20536</v>
      </c>
      <c r="D1079">
        <f>VLOOKUP(A1079,Feuil2!$E$2:$J$578,6,FALSE)</f>
        <v>53018</v>
      </c>
      <c r="E1079">
        <f t="shared" si="16"/>
        <v>0.38734014862876759</v>
      </c>
    </row>
    <row r="1080" spans="1:5">
      <c r="A1080" s="3" t="s">
        <v>6160</v>
      </c>
      <c r="B1080" t="s">
        <v>26</v>
      </c>
      <c r="C1080" s="3">
        <v>24372</v>
      </c>
      <c r="D1080">
        <f>VLOOKUP(A1080,Feuil2!$E$2:$J$578,6,FALSE)</f>
        <v>48406</v>
      </c>
      <c r="E1080">
        <f t="shared" si="16"/>
        <v>0.50349130273106635</v>
      </c>
    </row>
    <row r="1081" spans="1:5">
      <c r="A1081" s="3" t="s">
        <v>6172</v>
      </c>
      <c r="B1081" t="s">
        <v>26</v>
      </c>
      <c r="C1081" s="3">
        <v>17467</v>
      </c>
      <c r="D1081">
        <f>VLOOKUP(A1081,Feuil2!$E$2:$J$578,6,FALSE)</f>
        <v>55710</v>
      </c>
      <c r="E1081">
        <f t="shared" si="16"/>
        <v>0.3135343744390594</v>
      </c>
    </row>
    <row r="1082" spans="1:5">
      <c r="A1082" s="3" t="s">
        <v>6182</v>
      </c>
      <c r="B1082" t="s">
        <v>26</v>
      </c>
      <c r="C1082" s="3">
        <v>10903</v>
      </c>
      <c r="D1082">
        <f>VLOOKUP(A1082,Feuil2!$E$2:$J$578,6,FALSE)</f>
        <v>52158</v>
      </c>
      <c r="E1082">
        <f t="shared" si="16"/>
        <v>0.20903792323325282</v>
      </c>
    </row>
    <row r="1083" spans="1:5">
      <c r="A1083" s="3" t="s">
        <v>6198</v>
      </c>
      <c r="B1083" t="s">
        <v>26</v>
      </c>
      <c r="C1083" s="3">
        <v>20930</v>
      </c>
      <c r="D1083">
        <f>VLOOKUP(A1083,Feuil2!$E$2:$J$578,6,FALSE)</f>
        <v>70720</v>
      </c>
      <c r="E1083">
        <f t="shared" si="16"/>
        <v>0.29595588235294118</v>
      </c>
    </row>
    <row r="1084" spans="1:5">
      <c r="A1084" s="3" t="s">
        <v>6209</v>
      </c>
      <c r="B1084" t="s">
        <v>26</v>
      </c>
      <c r="C1084" s="3">
        <v>21434</v>
      </c>
      <c r="D1084">
        <f>VLOOKUP(A1084,Feuil2!$E$2:$J$578,6,FALSE)</f>
        <v>67946</v>
      </c>
      <c r="E1084">
        <f t="shared" si="16"/>
        <v>0.31545639184057928</v>
      </c>
    </row>
    <row r="1085" spans="1:5">
      <c r="A1085" s="3" t="s">
        <v>6222</v>
      </c>
      <c r="B1085" t="s">
        <v>26</v>
      </c>
      <c r="C1085" s="3">
        <v>6178</v>
      </c>
      <c r="D1085">
        <f>VLOOKUP(A1085,Feuil2!$E$2:$J$578,6,FALSE)</f>
        <v>39045</v>
      </c>
      <c r="E1085">
        <f t="shared" si="16"/>
        <v>0.15822768600332948</v>
      </c>
    </row>
    <row r="1086" spans="1:5">
      <c r="A1086" s="3" t="s">
        <v>6239</v>
      </c>
      <c r="B1086" t="s">
        <v>26</v>
      </c>
      <c r="C1086" s="3">
        <v>4467</v>
      </c>
      <c r="D1086">
        <f>VLOOKUP(A1086,Feuil2!$E$2:$J$578,6,FALSE)</f>
        <v>35256</v>
      </c>
      <c r="E1086">
        <f t="shared" si="16"/>
        <v>0.12670183798502382</v>
      </c>
    </row>
    <row r="1087" spans="1:5">
      <c r="A1087" s="3" t="s">
        <v>6255</v>
      </c>
      <c r="B1087" t="s">
        <v>26</v>
      </c>
      <c r="C1087" s="3">
        <v>12992</v>
      </c>
      <c r="D1087">
        <f>VLOOKUP(A1087,Feuil2!$E$2:$J$578,6,FALSE)</f>
        <v>53557</v>
      </c>
      <c r="E1087">
        <f t="shared" si="16"/>
        <v>0.24258266893216573</v>
      </c>
    </row>
    <row r="1088" spans="1:5">
      <c r="A1088" s="3" t="s">
        <v>6270</v>
      </c>
      <c r="B1088" t="s">
        <v>26</v>
      </c>
      <c r="C1088" s="3">
        <v>6541</v>
      </c>
      <c r="D1088">
        <f>VLOOKUP(A1088,Feuil2!$E$2:$J$578,6,FALSE)</f>
        <v>41840</v>
      </c>
      <c r="E1088">
        <f t="shared" si="16"/>
        <v>0.15633365200764818</v>
      </c>
    </row>
    <row r="1089" spans="1:5">
      <c r="A1089" s="3" t="s">
        <v>6284</v>
      </c>
      <c r="B1089" t="s">
        <v>26</v>
      </c>
      <c r="C1089" s="3">
        <v>7758</v>
      </c>
      <c r="D1089">
        <f>VLOOKUP(A1089,Feuil2!$E$2:$J$578,6,FALSE)</f>
        <v>43272</v>
      </c>
      <c r="E1089">
        <f t="shared" si="16"/>
        <v>0.17928452579034942</v>
      </c>
    </row>
    <row r="1090" spans="1:5">
      <c r="A1090" s="3" t="s">
        <v>6301</v>
      </c>
      <c r="B1090" t="s">
        <v>26</v>
      </c>
      <c r="C1090" s="3">
        <v>5699</v>
      </c>
      <c r="D1090">
        <f>VLOOKUP(A1090,Feuil2!$E$2:$J$578,6,FALSE)</f>
        <v>35468</v>
      </c>
      <c r="E1090">
        <f t="shared" si="16"/>
        <v>0.16068004962219465</v>
      </c>
    </row>
    <row r="1091" spans="1:5">
      <c r="A1091" s="3" t="s">
        <v>6317</v>
      </c>
      <c r="B1091" t="s">
        <v>26</v>
      </c>
      <c r="C1091" s="3">
        <v>7190</v>
      </c>
      <c r="D1091">
        <f>VLOOKUP(A1091,Feuil2!$E$2:$J$578,6,FALSE)</f>
        <v>51373</v>
      </c>
      <c r="E1091">
        <f t="shared" ref="E1091:E1154" si="17">C1091/D1091</f>
        <v>0.13995678663889591</v>
      </c>
    </row>
    <row r="1092" spans="1:5">
      <c r="A1092" s="3" t="s">
        <v>6334</v>
      </c>
      <c r="B1092" t="s">
        <v>26</v>
      </c>
      <c r="C1092" s="3">
        <v>12373</v>
      </c>
      <c r="D1092">
        <f>VLOOKUP(A1092,Feuil2!$E$2:$J$578,6,FALSE)</f>
        <v>45092</v>
      </c>
      <c r="E1092">
        <f t="shared" si="17"/>
        <v>0.27439457109908633</v>
      </c>
    </row>
    <row r="1093" spans="1:5">
      <c r="A1093" s="3" t="s">
        <v>6347</v>
      </c>
      <c r="B1093" t="s">
        <v>26</v>
      </c>
      <c r="C1093" s="3">
        <v>9469</v>
      </c>
      <c r="D1093">
        <f>VLOOKUP(A1093,Feuil2!$E$2:$J$578,6,FALSE)</f>
        <v>49012</v>
      </c>
      <c r="E1093">
        <f t="shared" si="17"/>
        <v>0.19319758426507794</v>
      </c>
    </row>
    <row r="1094" spans="1:5">
      <c r="A1094" s="3" t="s">
        <v>6357</v>
      </c>
      <c r="B1094" t="s">
        <v>26</v>
      </c>
      <c r="C1094" s="3">
        <v>10711</v>
      </c>
      <c r="D1094">
        <f>VLOOKUP(A1094,Feuil2!$E$2:$J$578,6,FALSE)</f>
        <v>48304</v>
      </c>
      <c r="E1094">
        <f t="shared" si="17"/>
        <v>0.2217414706856575</v>
      </c>
    </row>
    <row r="1095" spans="1:5">
      <c r="A1095" s="3" t="s">
        <v>6373</v>
      </c>
      <c r="B1095" t="s">
        <v>26</v>
      </c>
      <c r="C1095" s="3">
        <v>7971</v>
      </c>
      <c r="D1095">
        <f>VLOOKUP(A1095,Feuil2!$E$2:$J$578,6,FALSE)</f>
        <v>44253</v>
      </c>
      <c r="E1095">
        <f t="shared" si="17"/>
        <v>0.18012338146566334</v>
      </c>
    </row>
    <row r="1096" spans="1:5">
      <c r="A1096" s="3" t="s">
        <v>6390</v>
      </c>
      <c r="B1096" t="s">
        <v>26</v>
      </c>
      <c r="C1096" s="3">
        <v>12661</v>
      </c>
      <c r="D1096">
        <f>VLOOKUP(A1096,Feuil2!$E$2:$J$578,6,FALSE)</f>
        <v>47443</v>
      </c>
      <c r="E1096">
        <f t="shared" si="17"/>
        <v>0.26686760955251565</v>
      </c>
    </row>
    <row r="1097" spans="1:5">
      <c r="A1097" s="3" t="s">
        <v>6410</v>
      </c>
      <c r="B1097" t="s">
        <v>26</v>
      </c>
      <c r="C1097" s="3">
        <v>21915</v>
      </c>
      <c r="D1097">
        <f>VLOOKUP(A1097,Feuil2!$E$2:$J$578,6,FALSE)</f>
        <v>64636</v>
      </c>
      <c r="E1097">
        <f t="shared" si="17"/>
        <v>0.33905254037997401</v>
      </c>
    </row>
    <row r="1098" spans="1:5">
      <c r="A1098" s="3" t="s">
        <v>6423</v>
      </c>
      <c r="B1098" t="s">
        <v>26</v>
      </c>
      <c r="C1098" s="3">
        <v>9987</v>
      </c>
      <c r="D1098">
        <f>VLOOKUP(A1098,Feuil2!$E$2:$J$578,6,FALSE)</f>
        <v>49109</v>
      </c>
      <c r="E1098">
        <f t="shared" si="17"/>
        <v>0.20336394550896983</v>
      </c>
    </row>
    <row r="1099" spans="1:5">
      <c r="A1099" s="3" t="s">
        <v>6440</v>
      </c>
      <c r="B1099" t="s">
        <v>26</v>
      </c>
      <c r="C1099" s="3">
        <v>12603</v>
      </c>
      <c r="D1099">
        <f>VLOOKUP(A1099,Feuil2!$E$2:$J$578,6,FALSE)</f>
        <v>53428</v>
      </c>
      <c r="E1099">
        <f t="shared" si="17"/>
        <v>0.23588754959946096</v>
      </c>
    </row>
    <row r="1100" spans="1:5">
      <c r="A1100" s="3" t="s">
        <v>6450</v>
      </c>
      <c r="B1100" t="s">
        <v>26</v>
      </c>
      <c r="C1100" s="3">
        <v>16824</v>
      </c>
      <c r="D1100">
        <f>VLOOKUP(A1100,Feuil2!$E$2:$J$578,6,FALSE)</f>
        <v>55581</v>
      </c>
      <c r="E1100">
        <f t="shared" si="17"/>
        <v>0.3026933664381713</v>
      </c>
    </row>
    <row r="1101" spans="1:5">
      <c r="A1101" s="3" t="s">
        <v>6460</v>
      </c>
      <c r="B1101" t="s">
        <v>26</v>
      </c>
      <c r="C1101" s="3">
        <v>20379</v>
      </c>
      <c r="D1101">
        <f>VLOOKUP(A1101,Feuil2!$E$2:$J$578,6,FALSE)</f>
        <v>64506</v>
      </c>
      <c r="E1101">
        <f t="shared" si="17"/>
        <v>0.31592410008371313</v>
      </c>
    </row>
    <row r="1102" spans="1:5">
      <c r="A1102" s="3" t="s">
        <v>6472</v>
      </c>
      <c r="B1102" t="s">
        <v>26</v>
      </c>
      <c r="C1102" s="3">
        <v>19464</v>
      </c>
      <c r="D1102">
        <f>VLOOKUP(A1102,Feuil2!$E$2:$J$578,6,FALSE)</f>
        <v>60851</v>
      </c>
      <c r="E1102">
        <f t="shared" si="17"/>
        <v>0.31986327258385239</v>
      </c>
    </row>
    <row r="1103" spans="1:5">
      <c r="A1103" s="3" t="s">
        <v>6490</v>
      </c>
      <c r="B1103" t="s">
        <v>26</v>
      </c>
      <c r="C1103" s="3">
        <v>12086</v>
      </c>
      <c r="D1103">
        <f>VLOOKUP(A1103,Feuil2!$E$2:$J$578,6,FALSE)</f>
        <v>48717</v>
      </c>
      <c r="E1103">
        <f t="shared" si="17"/>
        <v>0.24808588377773672</v>
      </c>
    </row>
    <row r="1104" spans="1:5">
      <c r="A1104" s="3" t="s">
        <v>6505</v>
      </c>
      <c r="B1104" t="s">
        <v>26</v>
      </c>
      <c r="C1104" s="3">
        <v>18431</v>
      </c>
      <c r="D1104">
        <f>VLOOKUP(A1104,Feuil2!$E$2:$J$578,6,FALSE)</f>
        <v>57350</v>
      </c>
      <c r="E1104">
        <f t="shared" si="17"/>
        <v>0.32137750653879688</v>
      </c>
    </row>
    <row r="1105" spans="1:5">
      <c r="A1105" s="3" t="s">
        <v>6518</v>
      </c>
      <c r="B1105" t="s">
        <v>26</v>
      </c>
      <c r="C1105" s="3">
        <v>7804</v>
      </c>
      <c r="D1105">
        <f>VLOOKUP(A1105,Feuil2!$E$2:$J$578,6,FALSE)</f>
        <v>39396</v>
      </c>
      <c r="E1105">
        <f t="shared" si="17"/>
        <v>0.19809117676921514</v>
      </c>
    </row>
    <row r="1106" spans="1:5">
      <c r="A1106" s="3" t="s">
        <v>6527</v>
      </c>
      <c r="B1106" t="s">
        <v>26</v>
      </c>
      <c r="C1106" s="3">
        <v>8040</v>
      </c>
      <c r="D1106">
        <f>VLOOKUP(A1106,Feuil2!$E$2:$J$578,6,FALSE)</f>
        <v>47238</v>
      </c>
      <c r="E1106">
        <f t="shared" si="17"/>
        <v>0.17020195605233074</v>
      </c>
    </row>
    <row r="1107" spans="1:5">
      <c r="A1107" s="3" t="s">
        <v>6540</v>
      </c>
      <c r="B1107" t="s">
        <v>26</v>
      </c>
      <c r="C1107" s="3">
        <v>8019</v>
      </c>
      <c r="D1107">
        <f>VLOOKUP(A1107,Feuil2!$E$2:$J$578,6,FALSE)</f>
        <v>44550</v>
      </c>
      <c r="E1107">
        <f t="shared" si="17"/>
        <v>0.18</v>
      </c>
    </row>
    <row r="1108" spans="1:5">
      <c r="A1108" s="3" t="s">
        <v>6550</v>
      </c>
      <c r="B1108" t="s">
        <v>26</v>
      </c>
      <c r="C1108" s="3">
        <v>17382</v>
      </c>
      <c r="D1108">
        <f>VLOOKUP(A1108,Feuil2!$E$2:$J$578,6,FALSE)</f>
        <v>62144</v>
      </c>
      <c r="E1108">
        <f t="shared" si="17"/>
        <v>0.27970520082389289</v>
      </c>
    </row>
    <row r="1109" spans="1:5">
      <c r="A1109" s="3" t="s">
        <v>6561</v>
      </c>
      <c r="B1109" t="s">
        <v>26</v>
      </c>
      <c r="C1109" s="3">
        <v>15603</v>
      </c>
      <c r="D1109">
        <f>VLOOKUP(A1109,Feuil2!$E$2:$J$578,6,FALSE)</f>
        <v>57286</v>
      </c>
      <c r="E1109">
        <f t="shared" si="17"/>
        <v>0.27237021261739341</v>
      </c>
    </row>
    <row r="1110" spans="1:5">
      <c r="A1110" s="3" t="s">
        <v>6570</v>
      </c>
      <c r="B1110" t="s">
        <v>26</v>
      </c>
      <c r="C1110" s="3">
        <v>18429</v>
      </c>
      <c r="D1110">
        <f>VLOOKUP(A1110,Feuil2!$E$2:$J$578,6,FALSE)</f>
        <v>66685</v>
      </c>
      <c r="E1110">
        <f t="shared" si="17"/>
        <v>0.27635900127464946</v>
      </c>
    </row>
    <row r="1111" spans="1:5">
      <c r="A1111" s="3" t="s">
        <v>6583</v>
      </c>
      <c r="B1111" t="s">
        <v>26</v>
      </c>
      <c r="C1111" s="3">
        <v>15863</v>
      </c>
      <c r="D1111">
        <f>VLOOKUP(A1111,Feuil2!$E$2:$J$578,6,FALSE)</f>
        <v>55475</v>
      </c>
      <c r="E1111">
        <f t="shared" si="17"/>
        <v>0.28594862550698513</v>
      </c>
    </row>
    <row r="1112" spans="1:5">
      <c r="A1112" s="3" t="s">
        <v>6592</v>
      </c>
      <c r="B1112" t="s">
        <v>26</v>
      </c>
      <c r="C1112" s="3">
        <v>9167</v>
      </c>
      <c r="D1112">
        <f>VLOOKUP(A1112,Feuil2!$E$2:$J$578,6,FALSE)</f>
        <v>49154</v>
      </c>
      <c r="E1112">
        <f t="shared" si="17"/>
        <v>0.1864955039264353</v>
      </c>
    </row>
    <row r="1113" spans="1:5">
      <c r="A1113" s="3" t="s">
        <v>6606</v>
      </c>
      <c r="B1113" t="s">
        <v>26</v>
      </c>
      <c r="C1113" s="3">
        <v>17303</v>
      </c>
      <c r="D1113">
        <f>VLOOKUP(A1113,Feuil2!$E$2:$J$578,6,FALSE)</f>
        <v>56035</v>
      </c>
      <c r="E1113">
        <f t="shared" si="17"/>
        <v>0.3087891496386187</v>
      </c>
    </row>
    <row r="1114" spans="1:5">
      <c r="A1114" s="3" t="s">
        <v>6618</v>
      </c>
      <c r="B1114" t="s">
        <v>26</v>
      </c>
      <c r="C1114" s="3">
        <v>16631</v>
      </c>
      <c r="D1114">
        <f>VLOOKUP(A1114,Feuil2!$E$2:$J$578,6,FALSE)</f>
        <v>51464</v>
      </c>
      <c r="E1114">
        <f t="shared" si="17"/>
        <v>0.32315793564433393</v>
      </c>
    </row>
    <row r="1115" spans="1:5">
      <c r="A1115" s="3" t="s">
        <v>6623</v>
      </c>
      <c r="B1115" t="s">
        <v>26</v>
      </c>
      <c r="C1115" s="3">
        <v>7694</v>
      </c>
      <c r="D1115">
        <f>VLOOKUP(A1115,Feuil2!$E$2:$J$578,6,FALSE)</f>
        <v>36903</v>
      </c>
      <c r="E1115">
        <f t="shared" si="17"/>
        <v>0.20849253448229141</v>
      </c>
    </row>
    <row r="1116" spans="1:5">
      <c r="A1116" s="3" t="s">
        <v>6636</v>
      </c>
      <c r="B1116" t="s">
        <v>26</v>
      </c>
      <c r="C1116" s="3">
        <v>11662</v>
      </c>
      <c r="D1116">
        <f>VLOOKUP(A1116,Feuil2!$E$2:$J$578,6,FALSE)</f>
        <v>50278</v>
      </c>
      <c r="E1116">
        <f t="shared" si="17"/>
        <v>0.23195035602052588</v>
      </c>
    </row>
    <row r="1117" spans="1:5">
      <c r="A1117" s="3" t="s">
        <v>6649</v>
      </c>
      <c r="B1117" t="s">
        <v>26</v>
      </c>
      <c r="C1117" s="3">
        <v>10129</v>
      </c>
      <c r="D1117">
        <f>VLOOKUP(A1117,Feuil2!$E$2:$J$578,6,FALSE)</f>
        <v>47291</v>
      </c>
      <c r="E1117">
        <f t="shared" si="17"/>
        <v>0.21418451713856759</v>
      </c>
    </row>
    <row r="1118" spans="1:5">
      <c r="A1118" s="3" t="s">
        <v>6846</v>
      </c>
      <c r="B1118" t="s">
        <v>26</v>
      </c>
      <c r="C1118" s="3">
        <v>7345</v>
      </c>
      <c r="D1118">
        <f>VLOOKUP(A1118,Feuil2!$E$2:$J$578,6,FALSE)</f>
        <v>34542</v>
      </c>
      <c r="E1118">
        <f t="shared" si="17"/>
        <v>0.2126396850211337</v>
      </c>
    </row>
    <row r="1119" spans="1:5">
      <c r="A1119" s="3" t="s">
        <v>6858</v>
      </c>
      <c r="B1119" t="s">
        <v>26</v>
      </c>
      <c r="C1119" s="3">
        <v>9548</v>
      </c>
      <c r="D1119">
        <f>VLOOKUP(A1119,Feuil2!$E$2:$J$578,6,FALSE)</f>
        <v>39194</v>
      </c>
      <c r="E1119">
        <f t="shared" si="17"/>
        <v>0.24360871561973771</v>
      </c>
    </row>
    <row r="1120" spans="1:5">
      <c r="A1120" s="3" t="s">
        <v>6866</v>
      </c>
      <c r="B1120" t="s">
        <v>26</v>
      </c>
      <c r="C1120" s="3">
        <v>8007</v>
      </c>
      <c r="D1120">
        <f>VLOOKUP(A1120,Feuil2!$E$2:$J$578,6,FALSE)</f>
        <v>37534</v>
      </c>
      <c r="E1120">
        <f t="shared" si="17"/>
        <v>0.21332658389726647</v>
      </c>
    </row>
    <row r="1121" spans="1:5">
      <c r="A1121" s="3" t="s">
        <v>6877</v>
      </c>
      <c r="B1121" t="s">
        <v>26</v>
      </c>
      <c r="C1121" s="3">
        <v>9073</v>
      </c>
      <c r="D1121">
        <f>VLOOKUP(A1121,Feuil2!$E$2:$J$578,6,FALSE)</f>
        <v>33889</v>
      </c>
      <c r="E1121">
        <f t="shared" si="17"/>
        <v>0.26772699105904568</v>
      </c>
    </row>
    <row r="1122" spans="1:5">
      <c r="A1122" s="3" t="s">
        <v>6886</v>
      </c>
      <c r="B1122" t="s">
        <v>26</v>
      </c>
      <c r="C1122" s="3">
        <v>10394</v>
      </c>
      <c r="D1122">
        <f>VLOOKUP(A1122,Feuil2!$E$2:$J$578,6,FALSE)</f>
        <v>38877</v>
      </c>
      <c r="E1122">
        <f t="shared" si="17"/>
        <v>0.2673560202690537</v>
      </c>
    </row>
    <row r="1123" spans="1:5">
      <c r="A1123" s="3" t="s">
        <v>6898</v>
      </c>
      <c r="B1123" t="s">
        <v>26</v>
      </c>
      <c r="C1123" s="3">
        <v>11672</v>
      </c>
      <c r="D1123">
        <f>VLOOKUP(A1123,Feuil2!$E$2:$J$578,6,FALSE)</f>
        <v>40837</v>
      </c>
      <c r="E1123">
        <f t="shared" si="17"/>
        <v>0.285819232558709</v>
      </c>
    </row>
    <row r="1124" spans="1:5">
      <c r="A1124" s="3" t="s">
        <v>6918</v>
      </c>
      <c r="B1124" t="s">
        <v>26</v>
      </c>
      <c r="C1124" s="3">
        <v>7600</v>
      </c>
      <c r="D1124">
        <f>VLOOKUP(A1124,Feuil2!$E$2:$J$578,6,FALSE)</f>
        <v>30447</v>
      </c>
      <c r="E1124">
        <f t="shared" si="17"/>
        <v>0.24961408348934214</v>
      </c>
    </row>
    <row r="1125" spans="1:5">
      <c r="A1125" s="3" t="s">
        <v>6927</v>
      </c>
      <c r="B1125" t="s">
        <v>26</v>
      </c>
      <c r="C1125" s="3">
        <v>8777</v>
      </c>
      <c r="D1125">
        <f>VLOOKUP(A1125,Feuil2!$E$2:$J$578,6,FALSE)</f>
        <v>36109</v>
      </c>
      <c r="E1125">
        <f t="shared" si="17"/>
        <v>0.24306959483785207</v>
      </c>
    </row>
    <row r="1126" spans="1:5">
      <c r="A1126" s="3" t="s">
        <v>6936</v>
      </c>
      <c r="B1126" t="s">
        <v>26</v>
      </c>
      <c r="C1126" s="3">
        <v>6191</v>
      </c>
      <c r="D1126">
        <f>VLOOKUP(A1126,Feuil2!$E$2:$J$578,6,FALSE)</f>
        <v>23320</v>
      </c>
      <c r="E1126">
        <f t="shared" si="17"/>
        <v>0.26548027444253858</v>
      </c>
    </row>
    <row r="1127" spans="1:5">
      <c r="A1127" s="3" t="s">
        <v>6947</v>
      </c>
      <c r="B1127" t="s">
        <v>26</v>
      </c>
      <c r="C1127" s="3">
        <v>3983</v>
      </c>
      <c r="D1127">
        <f>VLOOKUP(A1127,Feuil2!$E$2:$J$578,6,FALSE)</f>
        <v>14092</v>
      </c>
      <c r="E1127">
        <f t="shared" si="17"/>
        <v>0.28264263411864887</v>
      </c>
    </row>
    <row r="1128" spans="1:5">
      <c r="A1128" s="3" t="s">
        <v>6955</v>
      </c>
      <c r="B1128" t="s">
        <v>26</v>
      </c>
      <c r="C1128" s="3">
        <v>10461</v>
      </c>
      <c r="D1128">
        <f>VLOOKUP(A1128,Feuil2!$E$2:$J$578,6,FALSE)</f>
        <v>46872</v>
      </c>
      <c r="E1128">
        <f t="shared" si="17"/>
        <v>0.22318228366615464</v>
      </c>
    </row>
    <row r="1129" spans="1:5">
      <c r="A1129" s="3" t="s">
        <v>6970</v>
      </c>
      <c r="B1129" t="s">
        <v>26</v>
      </c>
      <c r="C1129" s="3">
        <v>8398</v>
      </c>
      <c r="D1129">
        <f>VLOOKUP(A1129,Feuil2!$E$2:$J$578,6,FALSE)</f>
        <v>52264</v>
      </c>
      <c r="E1129">
        <f t="shared" si="17"/>
        <v>0.16068421858258075</v>
      </c>
    </row>
    <row r="1130" spans="1:5">
      <c r="A1130" s="3" t="s">
        <v>6981</v>
      </c>
      <c r="B1130" t="s">
        <v>26</v>
      </c>
      <c r="C1130" s="3">
        <v>9598</v>
      </c>
      <c r="D1130">
        <f>VLOOKUP(A1130,Feuil2!$E$2:$J$578,6,FALSE)</f>
        <v>53341</v>
      </c>
      <c r="E1130">
        <f t="shared" si="17"/>
        <v>0.17993663410884686</v>
      </c>
    </row>
    <row r="1131" spans="1:5">
      <c r="A1131" s="3" t="s">
        <v>6991</v>
      </c>
      <c r="B1131" t="s">
        <v>26</v>
      </c>
      <c r="C1131" s="3">
        <v>11915</v>
      </c>
      <c r="D1131">
        <f>VLOOKUP(A1131,Feuil2!$E$2:$J$578,6,FALSE)</f>
        <v>62984</v>
      </c>
      <c r="E1131">
        <f t="shared" si="17"/>
        <v>0.18917502857868665</v>
      </c>
    </row>
    <row r="1132" spans="1:5">
      <c r="A1132" s="3" t="s">
        <v>7000</v>
      </c>
      <c r="B1132" t="s">
        <v>26</v>
      </c>
      <c r="C1132" s="3">
        <v>7048</v>
      </c>
      <c r="D1132">
        <f>VLOOKUP(A1132,Feuil2!$E$2:$J$578,6,FALSE)</f>
        <v>45144</v>
      </c>
      <c r="E1132">
        <f t="shared" si="17"/>
        <v>0.15612262980684033</v>
      </c>
    </row>
    <row r="1133" spans="1:5">
      <c r="A1133" s="3" t="s">
        <v>7008</v>
      </c>
      <c r="B1133" t="s">
        <v>26</v>
      </c>
      <c r="C1133" s="3">
        <v>7059</v>
      </c>
      <c r="D1133">
        <f>VLOOKUP(A1133,Feuil2!$E$2:$J$578,6,FALSE)</f>
        <v>41082</v>
      </c>
      <c r="E1133">
        <f t="shared" si="17"/>
        <v>0.17182707755221266</v>
      </c>
    </row>
    <row r="1134" spans="1:5">
      <c r="A1134" s="3" t="s">
        <v>7014</v>
      </c>
      <c r="B1134" t="s">
        <v>26</v>
      </c>
      <c r="C1134" s="3">
        <v>10898</v>
      </c>
      <c r="D1134">
        <f>VLOOKUP(A1134,Feuil2!$E$2:$J$578,6,FALSE)</f>
        <v>62398</v>
      </c>
      <c r="E1134">
        <f t="shared" si="17"/>
        <v>0.17465303375108177</v>
      </c>
    </row>
    <row r="1135" spans="1:5">
      <c r="A1135" s="3" t="s">
        <v>7299</v>
      </c>
      <c r="B1135" t="s">
        <v>26</v>
      </c>
      <c r="C1135" s="3">
        <v>6454</v>
      </c>
      <c r="D1135" t="e">
        <f>VLOOKUP(A1135,Feuil2!$E$2:$J$578,6,FALSE)</f>
        <v>#N/A</v>
      </c>
      <c r="E1135" t="e">
        <f t="shared" si="17"/>
        <v>#N/A</v>
      </c>
    </row>
    <row r="1136" spans="1:5">
      <c r="A1136" s="3" t="s">
        <v>7300</v>
      </c>
      <c r="B1136" t="s">
        <v>26</v>
      </c>
      <c r="C1136" s="3">
        <v>11082</v>
      </c>
      <c r="D1136" t="e">
        <f>VLOOKUP(A1136,Feuil2!$E$2:$J$578,6,FALSE)</f>
        <v>#N/A</v>
      </c>
      <c r="E1136" t="e">
        <f t="shared" si="17"/>
        <v>#N/A</v>
      </c>
    </row>
    <row r="1137" spans="1:5">
      <c r="A1137" s="3" t="s">
        <v>7146</v>
      </c>
      <c r="B1137" t="s">
        <v>26</v>
      </c>
      <c r="C1137" s="3">
        <v>21956</v>
      </c>
      <c r="D1137">
        <f>VLOOKUP(A1137,Feuil2!$E$2:$J$578,6,FALSE)</f>
        <v>41349</v>
      </c>
      <c r="E1137">
        <f t="shared" si="17"/>
        <v>0.5309922851822293</v>
      </c>
    </row>
    <row r="1138" spans="1:5">
      <c r="A1138" s="3" t="s">
        <v>7155</v>
      </c>
      <c r="B1138" t="s">
        <v>26</v>
      </c>
      <c r="C1138" s="3">
        <v>22346</v>
      </c>
      <c r="D1138">
        <f>VLOOKUP(A1138,Feuil2!$E$2:$J$578,6,FALSE)</f>
        <v>47910</v>
      </c>
      <c r="E1138">
        <f t="shared" si="17"/>
        <v>0.46641619703610937</v>
      </c>
    </row>
    <row r="1139" spans="1:5">
      <c r="A1139" s="3" t="s">
        <v>7084</v>
      </c>
      <c r="B1139" t="s">
        <v>26</v>
      </c>
      <c r="C1139" s="3">
        <v>15359</v>
      </c>
      <c r="D1139">
        <f>VLOOKUP(A1139,Feuil2!$E$2:$J$578,6,FALSE)</f>
        <v>32971</v>
      </c>
      <c r="E1139">
        <f t="shared" si="17"/>
        <v>0.46583361135543355</v>
      </c>
    </row>
    <row r="1140" spans="1:5">
      <c r="A1140" s="3" t="s">
        <v>7107</v>
      </c>
      <c r="B1140" t="s">
        <v>26</v>
      </c>
      <c r="C1140" s="3">
        <v>12575</v>
      </c>
      <c r="D1140">
        <f>VLOOKUP(A1140,Feuil2!$E$2:$J$578,6,FALSE)</f>
        <v>27511</v>
      </c>
      <c r="E1140">
        <f t="shared" si="17"/>
        <v>0.45708989131620081</v>
      </c>
    </row>
    <row r="1141" spans="1:5">
      <c r="A1141" s="3" t="s">
        <v>7127</v>
      </c>
      <c r="B1141" t="s">
        <v>26</v>
      </c>
      <c r="C1141" s="3">
        <v>12677</v>
      </c>
      <c r="D1141">
        <f>VLOOKUP(A1141,Feuil2!$E$2:$J$578,6,FALSE)</f>
        <v>29337</v>
      </c>
      <c r="E1141">
        <f t="shared" si="17"/>
        <v>0.43211643999045574</v>
      </c>
    </row>
    <row r="1142" spans="1:5">
      <c r="A1142" s="3" t="s">
        <v>7024</v>
      </c>
      <c r="B1142" t="s">
        <v>26</v>
      </c>
      <c r="C1142" s="3">
        <v>488</v>
      </c>
      <c r="D1142">
        <f>VLOOKUP(A1142,Feuil2!$E$2:$J$578,6,FALSE)</f>
        <v>2631</v>
      </c>
      <c r="E1142">
        <f t="shared" si="17"/>
        <v>0.185480805777271</v>
      </c>
    </row>
    <row r="1143" spans="1:5">
      <c r="A1143" s="3" t="s">
        <v>7075</v>
      </c>
      <c r="B1143" t="s">
        <v>26</v>
      </c>
      <c r="C1143" s="3">
        <v>2414</v>
      </c>
      <c r="D1143">
        <f>VLOOKUP(A1143,Feuil2!$E$2:$J$578,6,FALSE)</f>
        <v>6407</v>
      </c>
      <c r="E1143">
        <f t="shared" si="17"/>
        <v>0.37677540190416731</v>
      </c>
    </row>
    <row r="1144" spans="1:5">
      <c r="A1144" s="3" t="s">
        <v>7299</v>
      </c>
      <c r="B1144" t="s">
        <v>26</v>
      </c>
      <c r="C1144" s="3">
        <v>3504</v>
      </c>
      <c r="D1144" t="e">
        <f>VLOOKUP(A1144,Feuil2!$E$2:$J$578,6,FALSE)</f>
        <v>#N/A</v>
      </c>
      <c r="E1144" t="e">
        <f t="shared" si="17"/>
        <v>#N/A</v>
      </c>
    </row>
    <row r="1145" spans="1:5">
      <c r="A1145" s="3" t="s">
        <v>6657</v>
      </c>
      <c r="B1145" t="s">
        <v>26</v>
      </c>
      <c r="C1145" s="3">
        <v>19755</v>
      </c>
      <c r="D1145">
        <f>VLOOKUP(A1145,Feuil2!$E$2:$J$578,6,FALSE)</f>
        <v>52394</v>
      </c>
      <c r="E1145">
        <f t="shared" si="17"/>
        <v>0.37704699011337178</v>
      </c>
    </row>
    <row r="1146" spans="1:5">
      <c r="A1146" s="3" t="s">
        <v>6675</v>
      </c>
      <c r="B1146" t="s">
        <v>26</v>
      </c>
      <c r="C1146" s="3">
        <v>8367</v>
      </c>
      <c r="D1146">
        <f>VLOOKUP(A1146,Feuil2!$E$2:$J$578,6,FALSE)</f>
        <v>20901</v>
      </c>
      <c r="E1146">
        <f t="shared" si="17"/>
        <v>0.40031577436486293</v>
      </c>
    </row>
    <row r="1147" spans="1:5">
      <c r="A1147" s="3" t="s">
        <v>6690</v>
      </c>
      <c r="B1147" t="s">
        <v>26</v>
      </c>
      <c r="C1147" s="3">
        <v>9443</v>
      </c>
      <c r="D1147">
        <f>VLOOKUP(A1147,Feuil2!$E$2:$J$578,6,FALSE)</f>
        <v>28141</v>
      </c>
      <c r="E1147">
        <f t="shared" si="17"/>
        <v>0.33556021463345298</v>
      </c>
    </row>
    <row r="1148" spans="1:5">
      <c r="A1148" s="3" t="s">
        <v>6711</v>
      </c>
      <c r="B1148" t="s">
        <v>26</v>
      </c>
      <c r="C1148" s="3">
        <v>16690</v>
      </c>
      <c r="D1148">
        <f>VLOOKUP(A1148,Feuil2!$E$2:$J$578,6,FALSE)</f>
        <v>47770</v>
      </c>
      <c r="E1148">
        <f t="shared" si="17"/>
        <v>0.34938245760937825</v>
      </c>
    </row>
    <row r="1149" spans="1:5">
      <c r="A1149" s="3" t="s">
        <v>6730</v>
      </c>
      <c r="B1149" t="s">
        <v>26</v>
      </c>
      <c r="C1149" s="3">
        <v>10651</v>
      </c>
      <c r="D1149">
        <f>VLOOKUP(A1149,Feuil2!$E$2:$J$578,6,FALSE)</f>
        <v>27241</v>
      </c>
      <c r="E1149">
        <f t="shared" si="17"/>
        <v>0.39099152013509048</v>
      </c>
    </row>
    <row r="1150" spans="1:5">
      <c r="A1150" s="3" t="s">
        <v>6744</v>
      </c>
      <c r="B1150" t="s">
        <v>26</v>
      </c>
      <c r="C1150" s="3">
        <v>20335</v>
      </c>
      <c r="D1150">
        <f>VLOOKUP(A1150,Feuil2!$E$2:$J$578,6,FALSE)</f>
        <v>49536</v>
      </c>
      <c r="E1150">
        <f t="shared" si="17"/>
        <v>0.41050952842377259</v>
      </c>
    </row>
    <row r="1151" spans="1:5">
      <c r="A1151" s="3" t="s">
        <v>6763</v>
      </c>
      <c r="B1151" t="s">
        <v>26</v>
      </c>
      <c r="C1151" s="3">
        <v>10363</v>
      </c>
      <c r="D1151">
        <f>VLOOKUP(A1151,Feuil2!$E$2:$J$578,6,FALSE)</f>
        <v>34344</v>
      </c>
      <c r="E1151">
        <f t="shared" si="17"/>
        <v>0.30174120661542048</v>
      </c>
    </row>
    <row r="1152" spans="1:5">
      <c r="A1152" s="3" t="s">
        <v>6775</v>
      </c>
      <c r="B1152" t="s">
        <v>26</v>
      </c>
      <c r="C1152" s="3">
        <v>12256</v>
      </c>
      <c r="D1152">
        <f>VLOOKUP(A1152,Feuil2!$E$2:$J$578,6,FALSE)</f>
        <v>25005</v>
      </c>
      <c r="E1152">
        <f t="shared" si="17"/>
        <v>0.49014197160567885</v>
      </c>
    </row>
    <row r="1153" spans="1:5">
      <c r="A1153" s="3" t="s">
        <v>6787</v>
      </c>
      <c r="B1153" t="s">
        <v>26</v>
      </c>
      <c r="C1153" s="3">
        <v>12307</v>
      </c>
      <c r="D1153">
        <f>VLOOKUP(A1153,Feuil2!$E$2:$J$578,6,FALSE)</f>
        <v>38789</v>
      </c>
      <c r="E1153">
        <f t="shared" si="17"/>
        <v>0.31728067235556473</v>
      </c>
    </row>
    <row r="1154" spans="1:5">
      <c r="A1154" s="3" t="s">
        <v>6804</v>
      </c>
      <c r="B1154" t="s">
        <v>26</v>
      </c>
      <c r="C1154" s="3">
        <v>17882</v>
      </c>
      <c r="D1154">
        <f>VLOOKUP(A1154,Feuil2!$E$2:$J$578,6,FALSE)</f>
        <v>42511</v>
      </c>
      <c r="E1154">
        <f t="shared" si="17"/>
        <v>0.42064406859401099</v>
      </c>
    </row>
    <row r="1155" spans="1:5">
      <c r="A1155" s="3" t="s">
        <v>6824</v>
      </c>
      <c r="B1155" t="s">
        <v>26</v>
      </c>
      <c r="C1155" s="3">
        <v>15252</v>
      </c>
      <c r="D1155">
        <f>VLOOKUP(A1155,Feuil2!$E$2:$J$578,6,FALSE)</f>
        <v>36662</v>
      </c>
      <c r="E1155">
        <f t="shared" ref="E1155:E1218" si="18">C1155/D1155</f>
        <v>0.41601658392886365</v>
      </c>
    </row>
    <row r="1156" spans="1:5">
      <c r="A1156" s="3" t="s">
        <v>0</v>
      </c>
      <c r="B1156" t="s">
        <v>7167</v>
      </c>
      <c r="C1156" s="3">
        <v>6038</v>
      </c>
      <c r="D1156">
        <f>VLOOKUP(A1156,Feuil2!$E$2:$J$578,6,FALSE)</f>
        <v>64752</v>
      </c>
      <c r="E1156">
        <f t="shared" si="18"/>
        <v>9.3248085001235478E-2</v>
      </c>
    </row>
    <row r="1157" spans="1:5">
      <c r="A1157" s="3" t="s">
        <v>30</v>
      </c>
      <c r="B1157" t="s">
        <v>7167</v>
      </c>
      <c r="C1157" s="3">
        <v>6778</v>
      </c>
      <c r="D1157">
        <f>VLOOKUP(A1157,Feuil2!$E$2:$J$578,6,FALSE)</f>
        <v>72317</v>
      </c>
      <c r="E1157">
        <f t="shared" si="18"/>
        <v>9.3726233112546145E-2</v>
      </c>
    </row>
    <row r="1158" spans="1:5">
      <c r="A1158" s="3" t="s">
        <v>48</v>
      </c>
      <c r="B1158" t="s">
        <v>7167</v>
      </c>
      <c r="C1158" s="3">
        <v>5572</v>
      </c>
      <c r="D1158">
        <f>VLOOKUP(A1158,Feuil2!$E$2:$J$578,6,FALSE)</f>
        <v>55280</v>
      </c>
      <c r="E1158">
        <f t="shared" si="18"/>
        <v>0.1007959479015919</v>
      </c>
    </row>
    <row r="1159" spans="1:5">
      <c r="A1159" s="3" t="s">
        <v>64</v>
      </c>
      <c r="B1159" t="s">
        <v>7167</v>
      </c>
      <c r="C1159" s="3">
        <v>5748</v>
      </c>
      <c r="D1159">
        <f>VLOOKUP(A1159,Feuil2!$E$2:$J$578,6,FALSE)</f>
        <v>69847</v>
      </c>
      <c r="E1159">
        <f t="shared" si="18"/>
        <v>8.2294157229372777E-2</v>
      </c>
    </row>
    <row r="1160" spans="1:5">
      <c r="A1160" s="3" t="s">
        <v>81</v>
      </c>
      <c r="B1160" t="s">
        <v>7167</v>
      </c>
      <c r="C1160" s="3">
        <v>6762</v>
      </c>
      <c r="D1160">
        <f>VLOOKUP(A1160,Feuil2!$E$2:$J$578,6,FALSE)</f>
        <v>59163</v>
      </c>
      <c r="E1160">
        <f t="shared" si="18"/>
        <v>0.11429440697733381</v>
      </c>
    </row>
    <row r="1161" spans="1:5">
      <c r="A1161" s="3" t="s">
        <v>105</v>
      </c>
      <c r="B1161" t="s">
        <v>7167</v>
      </c>
      <c r="C1161" s="3">
        <v>5767</v>
      </c>
      <c r="D1161">
        <f>VLOOKUP(A1161,Feuil2!$E$2:$J$578,6,FALSE)</f>
        <v>58027</v>
      </c>
      <c r="E1161">
        <f t="shared" si="18"/>
        <v>9.9384769159184524E-2</v>
      </c>
    </row>
    <row r="1162" spans="1:5">
      <c r="A1162" s="3" t="s">
        <v>122</v>
      </c>
      <c r="B1162" t="s">
        <v>7167</v>
      </c>
      <c r="C1162" s="3">
        <v>5927</v>
      </c>
      <c r="D1162">
        <f>VLOOKUP(A1162,Feuil2!$E$2:$J$578,6,FALSE)</f>
        <v>58561</v>
      </c>
      <c r="E1162">
        <f t="shared" si="18"/>
        <v>0.10121070336913646</v>
      </c>
    </row>
    <row r="1163" spans="1:5">
      <c r="A1163" s="3" t="s">
        <v>139</v>
      </c>
      <c r="B1163" t="s">
        <v>7167</v>
      </c>
      <c r="C1163" s="3">
        <v>5138</v>
      </c>
      <c r="D1163">
        <f>VLOOKUP(A1163,Feuil2!$E$2:$J$578,6,FALSE)</f>
        <v>55643</v>
      </c>
      <c r="E1163">
        <f t="shared" si="18"/>
        <v>9.233865895081142E-2</v>
      </c>
    </row>
    <row r="1164" spans="1:5">
      <c r="A1164" s="3" t="s">
        <v>156</v>
      </c>
      <c r="B1164" t="s">
        <v>7167</v>
      </c>
      <c r="C1164" s="3">
        <v>6960</v>
      </c>
      <c r="D1164">
        <f>VLOOKUP(A1164,Feuil2!$E$2:$J$578,6,FALSE)</f>
        <v>60868</v>
      </c>
      <c r="E1164">
        <f t="shared" si="18"/>
        <v>0.11434579746336335</v>
      </c>
    </row>
    <row r="1165" spans="1:5">
      <c r="A1165" s="3" t="s">
        <v>174</v>
      </c>
      <c r="B1165" t="s">
        <v>7167</v>
      </c>
      <c r="C1165" s="3">
        <v>6568</v>
      </c>
      <c r="D1165">
        <f>VLOOKUP(A1165,Feuil2!$E$2:$J$578,6,FALSE)</f>
        <v>64845</v>
      </c>
      <c r="E1165">
        <f t="shared" si="18"/>
        <v>0.10128768602051044</v>
      </c>
    </row>
    <row r="1166" spans="1:5">
      <c r="A1166" s="3" t="s">
        <v>185</v>
      </c>
      <c r="B1166" t="s">
        <v>7167</v>
      </c>
      <c r="C1166" s="3">
        <v>10274</v>
      </c>
      <c r="D1166">
        <f>VLOOKUP(A1166,Feuil2!$E$2:$J$578,6,FALSE)</f>
        <v>73276</v>
      </c>
      <c r="E1166">
        <f t="shared" si="18"/>
        <v>0.14020961842895355</v>
      </c>
    </row>
    <row r="1167" spans="1:5">
      <c r="A1167" s="3" t="s">
        <v>193</v>
      </c>
      <c r="B1167" t="s">
        <v>7167</v>
      </c>
      <c r="C1167" s="3">
        <v>10932</v>
      </c>
      <c r="D1167">
        <f>VLOOKUP(A1167,Feuil2!$E$2:$J$578,6,FALSE)</f>
        <v>68897</v>
      </c>
      <c r="E1167">
        <f t="shared" si="18"/>
        <v>0.15867164027461284</v>
      </c>
    </row>
    <row r="1168" spans="1:5">
      <c r="A1168" s="3" t="s">
        <v>207</v>
      </c>
      <c r="B1168" t="s">
        <v>7167</v>
      </c>
      <c r="C1168" s="3">
        <v>6763</v>
      </c>
      <c r="D1168">
        <f>VLOOKUP(A1168,Feuil2!$E$2:$J$578,6,FALSE)</f>
        <v>63777</v>
      </c>
      <c r="E1168">
        <f t="shared" si="18"/>
        <v>0.10604136287376327</v>
      </c>
    </row>
    <row r="1169" spans="1:5">
      <c r="A1169" s="3" t="s">
        <v>224</v>
      </c>
      <c r="B1169" t="s">
        <v>7167</v>
      </c>
      <c r="C1169" s="3">
        <v>7454</v>
      </c>
      <c r="D1169">
        <f>VLOOKUP(A1169,Feuil2!$E$2:$J$578,6,FALSE)</f>
        <v>49591</v>
      </c>
      <c r="E1169">
        <f t="shared" si="18"/>
        <v>0.1503095319715271</v>
      </c>
    </row>
    <row r="1170" spans="1:5">
      <c r="A1170" s="3" t="s">
        <v>245</v>
      </c>
      <c r="B1170" t="s">
        <v>7167</v>
      </c>
      <c r="C1170" s="3">
        <v>7815</v>
      </c>
      <c r="D1170">
        <f>VLOOKUP(A1170,Feuil2!$E$2:$J$578,6,FALSE)</f>
        <v>51197</v>
      </c>
      <c r="E1170">
        <f t="shared" si="18"/>
        <v>0.15264566283180656</v>
      </c>
    </row>
    <row r="1171" spans="1:5">
      <c r="A1171" s="3" t="s">
        <v>263</v>
      </c>
      <c r="B1171" t="s">
        <v>7167</v>
      </c>
      <c r="C1171" s="3">
        <v>6363</v>
      </c>
      <c r="D1171">
        <f>VLOOKUP(A1171,Feuil2!$E$2:$J$578,6,FALSE)</f>
        <v>45625</v>
      </c>
      <c r="E1171">
        <f t="shared" si="18"/>
        <v>0.13946301369863015</v>
      </c>
    </row>
    <row r="1172" spans="1:5">
      <c r="A1172" s="3" t="s">
        <v>279</v>
      </c>
      <c r="B1172" t="s">
        <v>7167</v>
      </c>
      <c r="C1172" s="3">
        <v>5812</v>
      </c>
      <c r="D1172">
        <f>VLOOKUP(A1172,Feuil2!$E$2:$J$578,6,FALSE)</f>
        <v>41152</v>
      </c>
      <c r="E1172">
        <f t="shared" si="18"/>
        <v>0.14123250388802489</v>
      </c>
    </row>
    <row r="1173" spans="1:5">
      <c r="A1173" s="3" t="s">
        <v>293</v>
      </c>
      <c r="B1173" t="s">
        <v>7167</v>
      </c>
      <c r="C1173" s="3">
        <v>6236</v>
      </c>
      <c r="D1173">
        <f>VLOOKUP(A1173,Feuil2!$E$2:$J$578,6,FALSE)</f>
        <v>62219</v>
      </c>
      <c r="E1173">
        <f t="shared" si="18"/>
        <v>0.10022661887847764</v>
      </c>
    </row>
    <row r="1174" spans="1:5">
      <c r="A1174" s="3" t="s">
        <v>314</v>
      </c>
      <c r="B1174" t="s">
        <v>7167</v>
      </c>
      <c r="C1174" s="3">
        <v>6534</v>
      </c>
      <c r="D1174">
        <f>VLOOKUP(A1174,Feuil2!$E$2:$J$578,6,FALSE)</f>
        <v>65621</v>
      </c>
      <c r="E1174">
        <f t="shared" si="18"/>
        <v>9.9571783422989585E-2</v>
      </c>
    </row>
    <row r="1175" spans="1:5">
      <c r="A1175" s="3" t="s">
        <v>325</v>
      </c>
      <c r="B1175" t="s">
        <v>7167</v>
      </c>
      <c r="C1175" s="3">
        <v>6515</v>
      </c>
      <c r="D1175">
        <f>VLOOKUP(A1175,Feuil2!$E$2:$J$578,6,FALSE)</f>
        <v>67754</v>
      </c>
      <c r="E1175">
        <f t="shared" si="18"/>
        <v>9.6156684476193285E-2</v>
      </c>
    </row>
    <row r="1176" spans="1:5">
      <c r="A1176" s="3" t="s">
        <v>351</v>
      </c>
      <c r="B1176" t="s">
        <v>7167</v>
      </c>
      <c r="C1176" s="3">
        <v>6375</v>
      </c>
      <c r="D1176">
        <f>VLOOKUP(A1176,Feuil2!$E$2:$J$578,6,FALSE)</f>
        <v>65778</v>
      </c>
      <c r="E1176">
        <f t="shared" si="18"/>
        <v>9.6916902307762468E-2</v>
      </c>
    </row>
    <row r="1177" spans="1:5">
      <c r="A1177" s="3" t="s">
        <v>367</v>
      </c>
      <c r="B1177" t="s">
        <v>7167</v>
      </c>
      <c r="C1177" s="3">
        <v>5883</v>
      </c>
      <c r="D1177">
        <f>VLOOKUP(A1177,Feuil2!$E$2:$J$578,6,FALSE)</f>
        <v>67679</v>
      </c>
      <c r="E1177">
        <f t="shared" si="18"/>
        <v>8.6925043218723685E-2</v>
      </c>
    </row>
    <row r="1178" spans="1:5">
      <c r="A1178" s="3" t="s">
        <v>384</v>
      </c>
      <c r="B1178" t="s">
        <v>7167</v>
      </c>
      <c r="C1178" s="3">
        <v>3883</v>
      </c>
      <c r="D1178">
        <f>VLOOKUP(A1178,Feuil2!$E$2:$J$578,6,FALSE)</f>
        <v>59655</v>
      </c>
      <c r="E1178">
        <f t="shared" si="18"/>
        <v>6.5090939569189502E-2</v>
      </c>
    </row>
    <row r="1179" spans="1:5">
      <c r="A1179" s="3" t="s">
        <v>395</v>
      </c>
      <c r="B1179" t="s">
        <v>7167</v>
      </c>
      <c r="C1179" s="3">
        <v>5294</v>
      </c>
      <c r="D1179">
        <f>VLOOKUP(A1179,Feuil2!$E$2:$J$578,6,FALSE)</f>
        <v>70944</v>
      </c>
      <c r="E1179">
        <f t="shared" si="18"/>
        <v>7.4622237257555249E-2</v>
      </c>
    </row>
    <row r="1180" spans="1:5">
      <c r="A1180" s="3" t="s">
        <v>408</v>
      </c>
      <c r="B1180" t="s">
        <v>7167</v>
      </c>
      <c r="C1180" s="3">
        <v>4287</v>
      </c>
      <c r="D1180">
        <f>VLOOKUP(A1180,Feuil2!$E$2:$J$578,6,FALSE)</f>
        <v>62417</v>
      </c>
      <c r="E1180">
        <f t="shared" si="18"/>
        <v>6.8683211304612524E-2</v>
      </c>
    </row>
    <row r="1181" spans="1:5">
      <c r="A1181" s="3" t="s">
        <v>421</v>
      </c>
      <c r="B1181" t="s">
        <v>7167</v>
      </c>
      <c r="C1181" s="3">
        <v>4486</v>
      </c>
      <c r="D1181">
        <f>VLOOKUP(A1181,Feuil2!$E$2:$J$578,6,FALSE)</f>
        <v>60775</v>
      </c>
      <c r="E1181">
        <f t="shared" si="18"/>
        <v>7.3813245577951464E-2</v>
      </c>
    </row>
    <row r="1182" spans="1:5">
      <c r="A1182" s="3" t="s">
        <v>431</v>
      </c>
      <c r="B1182" t="s">
        <v>7167</v>
      </c>
      <c r="C1182" s="3">
        <v>9138</v>
      </c>
      <c r="D1182">
        <f>VLOOKUP(A1182,Feuil2!$E$2:$J$578,6,FALSE)</f>
        <v>62660</v>
      </c>
      <c r="E1182">
        <f t="shared" si="18"/>
        <v>0.14583466326204916</v>
      </c>
    </row>
    <row r="1183" spans="1:5">
      <c r="A1183" s="3" t="s">
        <v>444</v>
      </c>
      <c r="B1183" t="s">
        <v>7167</v>
      </c>
      <c r="C1183" s="3">
        <v>8761</v>
      </c>
      <c r="D1183">
        <f>VLOOKUP(A1183,Feuil2!$E$2:$J$578,6,FALSE)</f>
        <v>75491</v>
      </c>
      <c r="E1183">
        <f t="shared" si="18"/>
        <v>0.11605356929965162</v>
      </c>
    </row>
    <row r="1184" spans="1:5">
      <c r="A1184" s="3" t="s">
        <v>464</v>
      </c>
      <c r="B1184" t="s">
        <v>7167</v>
      </c>
      <c r="C1184" s="3">
        <v>10348</v>
      </c>
      <c r="D1184">
        <f>VLOOKUP(A1184,Feuil2!$E$2:$J$578,6,FALSE)</f>
        <v>62567</v>
      </c>
      <c r="E1184">
        <f t="shared" si="18"/>
        <v>0.16539070116834753</v>
      </c>
    </row>
    <row r="1185" spans="1:5">
      <c r="A1185" s="3" t="s">
        <v>479</v>
      </c>
      <c r="B1185" t="s">
        <v>7167</v>
      </c>
      <c r="C1185" s="3">
        <v>4994</v>
      </c>
      <c r="D1185">
        <f>VLOOKUP(A1185,Feuil2!$E$2:$J$578,6,FALSE)</f>
        <v>57808</v>
      </c>
      <c r="E1185">
        <f t="shared" si="18"/>
        <v>8.6389427068917793E-2</v>
      </c>
    </row>
    <row r="1186" spans="1:5">
      <c r="A1186" s="3" t="s">
        <v>492</v>
      </c>
      <c r="B1186" t="s">
        <v>7167</v>
      </c>
      <c r="C1186" s="3">
        <v>5233</v>
      </c>
      <c r="D1186">
        <f>VLOOKUP(A1186,Feuil2!$E$2:$J$578,6,FALSE)</f>
        <v>49457</v>
      </c>
      <c r="E1186">
        <f t="shared" si="18"/>
        <v>0.10580908668135956</v>
      </c>
    </row>
    <row r="1187" spans="1:5">
      <c r="A1187" s="3" t="s">
        <v>505</v>
      </c>
      <c r="B1187" t="s">
        <v>7167</v>
      </c>
      <c r="C1187" s="3">
        <v>4033</v>
      </c>
      <c r="D1187">
        <f>VLOOKUP(A1187,Feuil2!$E$2:$J$578,6,FALSE)</f>
        <v>46326</v>
      </c>
      <c r="E1187">
        <f t="shared" si="18"/>
        <v>8.7056944264559857E-2</v>
      </c>
    </row>
    <row r="1188" spans="1:5">
      <c r="A1188" s="3" t="s">
        <v>516</v>
      </c>
      <c r="B1188" t="s">
        <v>7167</v>
      </c>
      <c r="C1188" s="3">
        <v>8268</v>
      </c>
      <c r="D1188">
        <f>VLOOKUP(A1188,Feuil2!$E$2:$J$578,6,FALSE)</f>
        <v>46704</v>
      </c>
      <c r="E1188">
        <f t="shared" si="18"/>
        <v>0.17702980472764646</v>
      </c>
    </row>
    <row r="1189" spans="1:5">
      <c r="A1189" s="3" t="s">
        <v>530</v>
      </c>
      <c r="B1189" t="s">
        <v>7167</v>
      </c>
      <c r="C1189" s="3">
        <v>7929</v>
      </c>
      <c r="D1189">
        <f>VLOOKUP(A1189,Feuil2!$E$2:$J$578,6,FALSE)</f>
        <v>49344</v>
      </c>
      <c r="E1189">
        <f t="shared" si="18"/>
        <v>0.16068822957198445</v>
      </c>
    </row>
    <row r="1190" spans="1:5">
      <c r="A1190" s="3" t="s">
        <v>544</v>
      </c>
      <c r="B1190" t="s">
        <v>7167</v>
      </c>
      <c r="C1190" s="3">
        <v>3619</v>
      </c>
      <c r="D1190">
        <f>VLOOKUP(A1190,Feuil2!$E$2:$J$578,6,FALSE)</f>
        <v>52141</v>
      </c>
      <c r="E1190">
        <f t="shared" si="18"/>
        <v>6.9407951516081395E-2</v>
      </c>
    </row>
    <row r="1191" spans="1:5">
      <c r="A1191" s="3" t="s">
        <v>554</v>
      </c>
      <c r="B1191" t="s">
        <v>7167</v>
      </c>
      <c r="C1191" s="3">
        <v>4610</v>
      </c>
      <c r="D1191">
        <f>VLOOKUP(A1191,Feuil2!$E$2:$J$578,6,FALSE)</f>
        <v>60122</v>
      </c>
      <c r="E1191">
        <f t="shared" si="18"/>
        <v>7.6677422574099333E-2</v>
      </c>
    </row>
    <row r="1192" spans="1:5">
      <c r="A1192" s="3" t="s">
        <v>568</v>
      </c>
      <c r="B1192" t="s">
        <v>7167</v>
      </c>
      <c r="C1192" s="3">
        <v>4631</v>
      </c>
      <c r="D1192">
        <f>VLOOKUP(A1192,Feuil2!$E$2:$J$578,6,FALSE)</f>
        <v>49922</v>
      </c>
      <c r="E1192">
        <f t="shared" si="18"/>
        <v>9.2764712952205439E-2</v>
      </c>
    </row>
    <row r="1193" spans="1:5">
      <c r="A1193" s="3" t="s">
        <v>584</v>
      </c>
      <c r="B1193" t="s">
        <v>7167</v>
      </c>
      <c r="C1193" s="3">
        <v>9938</v>
      </c>
      <c r="D1193">
        <f>VLOOKUP(A1193,Feuil2!$E$2:$J$578,6,FALSE)</f>
        <v>76424</v>
      </c>
      <c r="E1193">
        <f t="shared" si="18"/>
        <v>0.13003768449701664</v>
      </c>
    </row>
    <row r="1194" spans="1:5">
      <c r="A1194" s="3" t="s">
        <v>599</v>
      </c>
      <c r="B1194" t="s">
        <v>7167</v>
      </c>
      <c r="C1194" s="3">
        <v>8825</v>
      </c>
      <c r="D1194">
        <f>VLOOKUP(A1194,Feuil2!$E$2:$J$578,6,FALSE)</f>
        <v>67200</v>
      </c>
      <c r="E1194">
        <f t="shared" si="18"/>
        <v>0.13132440476190477</v>
      </c>
    </row>
    <row r="1195" spans="1:5">
      <c r="A1195" s="3" t="s">
        <v>615</v>
      </c>
      <c r="B1195" t="s">
        <v>7167</v>
      </c>
      <c r="C1195" s="3">
        <v>9693</v>
      </c>
      <c r="D1195">
        <f>VLOOKUP(A1195,Feuil2!$E$2:$J$578,6,FALSE)</f>
        <v>72724</v>
      </c>
      <c r="E1195">
        <f t="shared" si="18"/>
        <v>0.13328474781365163</v>
      </c>
    </row>
    <row r="1196" spans="1:5">
      <c r="A1196" s="3" t="s">
        <v>629</v>
      </c>
      <c r="B1196" t="s">
        <v>7167</v>
      </c>
      <c r="C1196" s="3">
        <v>6740</v>
      </c>
      <c r="D1196">
        <f>VLOOKUP(A1196,Feuil2!$E$2:$J$578,6,FALSE)</f>
        <v>63468</v>
      </c>
      <c r="E1196">
        <f t="shared" si="18"/>
        <v>0.10619524799899162</v>
      </c>
    </row>
    <row r="1197" spans="1:5">
      <c r="A1197" s="3" t="s">
        <v>642</v>
      </c>
      <c r="B1197" t="s">
        <v>7167</v>
      </c>
      <c r="C1197" s="3">
        <v>7928</v>
      </c>
      <c r="D1197">
        <f>VLOOKUP(A1197,Feuil2!$E$2:$J$578,6,FALSE)</f>
        <v>58426</v>
      </c>
      <c r="E1197">
        <f t="shared" si="18"/>
        <v>0.13569301338445214</v>
      </c>
    </row>
    <row r="1198" spans="1:5">
      <c r="A1198" s="3" t="s">
        <v>654</v>
      </c>
      <c r="B1198" t="s">
        <v>7167</v>
      </c>
      <c r="C1198" s="3">
        <v>7614</v>
      </c>
      <c r="D1198">
        <f>VLOOKUP(A1198,Feuil2!$E$2:$J$578,6,FALSE)</f>
        <v>59819</v>
      </c>
      <c r="E1198">
        <f t="shared" si="18"/>
        <v>0.12728397331951385</v>
      </c>
    </row>
    <row r="1199" spans="1:5">
      <c r="A1199" s="3" t="s">
        <v>666</v>
      </c>
      <c r="B1199" t="s">
        <v>7167</v>
      </c>
      <c r="C1199" s="3">
        <v>7203</v>
      </c>
      <c r="D1199">
        <f>VLOOKUP(A1199,Feuil2!$E$2:$J$578,6,FALSE)</f>
        <v>58532</v>
      </c>
      <c r="E1199">
        <f t="shared" si="18"/>
        <v>0.12306088976969863</v>
      </c>
    </row>
    <row r="1200" spans="1:5">
      <c r="A1200" s="3" t="s">
        <v>684</v>
      </c>
      <c r="B1200" t="s">
        <v>7167</v>
      </c>
      <c r="C1200" s="3">
        <v>6316</v>
      </c>
      <c r="D1200">
        <f>VLOOKUP(A1200,Feuil2!$E$2:$J$578,6,FALSE)</f>
        <v>62062</v>
      </c>
      <c r="E1200">
        <f t="shared" si="18"/>
        <v>0.10176919854339209</v>
      </c>
    </row>
    <row r="1201" spans="1:5">
      <c r="A1201" s="3" t="s">
        <v>699</v>
      </c>
      <c r="B1201" t="s">
        <v>7167</v>
      </c>
      <c r="C1201" s="3">
        <v>7051</v>
      </c>
      <c r="D1201">
        <f>VLOOKUP(A1201,Feuil2!$E$2:$J$578,6,FALSE)</f>
        <v>54099</v>
      </c>
      <c r="E1201">
        <f t="shared" si="18"/>
        <v>0.13033512634244626</v>
      </c>
    </row>
    <row r="1202" spans="1:5">
      <c r="A1202" s="3" t="s">
        <v>719</v>
      </c>
      <c r="B1202" t="s">
        <v>7167</v>
      </c>
      <c r="C1202" s="3">
        <v>8604</v>
      </c>
      <c r="D1202">
        <f>VLOOKUP(A1202,Feuil2!$E$2:$J$578,6,FALSE)</f>
        <v>43193</v>
      </c>
      <c r="E1202">
        <f t="shared" si="18"/>
        <v>0.19919894427337764</v>
      </c>
    </row>
    <row r="1203" spans="1:5">
      <c r="A1203" s="3" t="s">
        <v>744</v>
      </c>
      <c r="B1203" t="s">
        <v>7167</v>
      </c>
      <c r="C1203" s="3">
        <v>7540</v>
      </c>
      <c r="D1203">
        <f>VLOOKUP(A1203,Feuil2!$E$2:$J$578,6,FALSE)</f>
        <v>53550</v>
      </c>
      <c r="E1203">
        <f t="shared" si="18"/>
        <v>0.14080298786181139</v>
      </c>
    </row>
    <row r="1204" spans="1:5">
      <c r="A1204" s="3" t="s">
        <v>765</v>
      </c>
      <c r="B1204" t="s">
        <v>7167</v>
      </c>
      <c r="C1204" s="3">
        <v>6562</v>
      </c>
      <c r="D1204">
        <f>VLOOKUP(A1204,Feuil2!$E$2:$J$578,6,FALSE)</f>
        <v>56959</v>
      </c>
      <c r="E1204">
        <f t="shared" si="18"/>
        <v>0.11520567425692164</v>
      </c>
    </row>
    <row r="1205" spans="1:5">
      <c r="A1205" s="3" t="s">
        <v>781</v>
      </c>
      <c r="B1205" t="s">
        <v>7167</v>
      </c>
      <c r="C1205" s="3">
        <v>8424</v>
      </c>
      <c r="D1205">
        <f>VLOOKUP(A1205,Feuil2!$E$2:$J$578,6,FALSE)</f>
        <v>45309</v>
      </c>
      <c r="E1205">
        <f t="shared" si="18"/>
        <v>0.18592332649142554</v>
      </c>
    </row>
    <row r="1206" spans="1:5">
      <c r="A1206" s="3" t="s">
        <v>808</v>
      </c>
      <c r="B1206" t="s">
        <v>7167</v>
      </c>
      <c r="C1206" s="3">
        <v>8036</v>
      </c>
      <c r="D1206">
        <f>VLOOKUP(A1206,Feuil2!$E$2:$J$578,6,FALSE)</f>
        <v>74671</v>
      </c>
      <c r="E1206">
        <f t="shared" si="18"/>
        <v>0.10761875426872547</v>
      </c>
    </row>
    <row r="1207" spans="1:5">
      <c r="A1207" s="3" t="s">
        <v>827</v>
      </c>
      <c r="B1207" t="s">
        <v>7167</v>
      </c>
      <c r="C1207" s="3">
        <v>10553</v>
      </c>
      <c r="D1207">
        <f>VLOOKUP(A1207,Feuil2!$E$2:$J$578,6,FALSE)</f>
        <v>74599</v>
      </c>
      <c r="E1207">
        <f t="shared" si="18"/>
        <v>0.14146302229252403</v>
      </c>
    </row>
    <row r="1208" spans="1:5">
      <c r="A1208" s="3" t="s">
        <v>841</v>
      </c>
      <c r="B1208" t="s">
        <v>7167</v>
      </c>
      <c r="C1208" s="3">
        <v>10959</v>
      </c>
      <c r="D1208">
        <f>VLOOKUP(A1208,Feuil2!$E$2:$J$578,6,FALSE)</f>
        <v>81870</v>
      </c>
      <c r="E1208">
        <f t="shared" si="18"/>
        <v>0.13385855624770979</v>
      </c>
    </row>
    <row r="1209" spans="1:5">
      <c r="A1209" s="3" t="s">
        <v>854</v>
      </c>
      <c r="B1209" t="s">
        <v>7167</v>
      </c>
      <c r="C1209" s="3">
        <v>7864</v>
      </c>
      <c r="D1209">
        <f>VLOOKUP(A1209,Feuil2!$E$2:$J$578,6,FALSE)</f>
        <v>67248</v>
      </c>
      <c r="E1209">
        <f t="shared" si="18"/>
        <v>0.11694028075184391</v>
      </c>
    </row>
    <row r="1210" spans="1:5">
      <c r="A1210" s="3" t="s">
        <v>864</v>
      </c>
      <c r="B1210" t="s">
        <v>7167</v>
      </c>
      <c r="C1210" s="3">
        <v>8450</v>
      </c>
      <c r="D1210">
        <f>VLOOKUP(A1210,Feuil2!$E$2:$J$578,6,FALSE)</f>
        <v>70478</v>
      </c>
      <c r="E1210">
        <f t="shared" si="18"/>
        <v>0.11989557024887199</v>
      </c>
    </row>
    <row r="1211" spans="1:5">
      <c r="A1211" s="3" t="s">
        <v>879</v>
      </c>
      <c r="B1211" t="s">
        <v>7167</v>
      </c>
      <c r="C1211" s="3">
        <v>15567</v>
      </c>
      <c r="D1211">
        <f>VLOOKUP(A1211,Feuil2!$E$2:$J$578,6,FALSE)</f>
        <v>72303</v>
      </c>
      <c r="E1211">
        <f t="shared" si="18"/>
        <v>0.21530226961536866</v>
      </c>
    </row>
    <row r="1212" spans="1:5">
      <c r="A1212" s="3" t="s">
        <v>893</v>
      </c>
      <c r="B1212" t="s">
        <v>7167</v>
      </c>
      <c r="C1212" s="3">
        <v>8791</v>
      </c>
      <c r="D1212">
        <f>VLOOKUP(A1212,Feuil2!$E$2:$J$578,6,FALSE)</f>
        <v>75066</v>
      </c>
      <c r="E1212">
        <f t="shared" si="18"/>
        <v>0.11711027629019796</v>
      </c>
    </row>
    <row r="1213" spans="1:5">
      <c r="A1213" s="3" t="s">
        <v>911</v>
      </c>
      <c r="B1213" t="s">
        <v>7167</v>
      </c>
      <c r="C1213" s="3">
        <v>8277</v>
      </c>
      <c r="D1213">
        <f>VLOOKUP(A1213,Feuil2!$E$2:$J$578,6,FALSE)</f>
        <v>80262</v>
      </c>
      <c r="E1213">
        <f t="shared" si="18"/>
        <v>0.10312476639007251</v>
      </c>
    </row>
    <row r="1214" spans="1:5">
      <c r="A1214" s="3" t="s">
        <v>926</v>
      </c>
      <c r="B1214" t="s">
        <v>7167</v>
      </c>
      <c r="C1214" s="3">
        <v>9522</v>
      </c>
      <c r="D1214">
        <f>VLOOKUP(A1214,Feuil2!$E$2:$J$578,6,FALSE)</f>
        <v>70422</v>
      </c>
      <c r="E1214">
        <f t="shared" si="18"/>
        <v>0.13521342762204994</v>
      </c>
    </row>
    <row r="1215" spans="1:5">
      <c r="A1215" s="3" t="s">
        <v>936</v>
      </c>
      <c r="B1215" t="s">
        <v>7167</v>
      </c>
      <c r="C1215" s="3">
        <v>6655</v>
      </c>
      <c r="D1215">
        <f>VLOOKUP(A1215,Feuil2!$E$2:$J$578,6,FALSE)</f>
        <v>57303</v>
      </c>
      <c r="E1215">
        <f t="shared" si="18"/>
        <v>0.11613702598467794</v>
      </c>
    </row>
    <row r="1216" spans="1:5">
      <c r="A1216" s="3" t="s">
        <v>946</v>
      </c>
      <c r="B1216" t="s">
        <v>7167</v>
      </c>
      <c r="C1216" s="3">
        <v>7267</v>
      </c>
      <c r="D1216">
        <f>VLOOKUP(A1216,Feuil2!$E$2:$J$578,6,FALSE)</f>
        <v>54211</v>
      </c>
      <c r="E1216">
        <f t="shared" si="18"/>
        <v>0.13405028499750973</v>
      </c>
    </row>
    <row r="1217" spans="1:5">
      <c r="A1217" s="3" t="s">
        <v>964</v>
      </c>
      <c r="B1217" t="s">
        <v>7167</v>
      </c>
      <c r="C1217" s="3">
        <v>6159</v>
      </c>
      <c r="D1217">
        <f>VLOOKUP(A1217,Feuil2!$E$2:$J$578,6,FALSE)</f>
        <v>62997</v>
      </c>
      <c r="E1217">
        <f t="shared" si="18"/>
        <v>9.7766560312395834E-2</v>
      </c>
    </row>
    <row r="1218" spans="1:5">
      <c r="A1218" s="3" t="s">
        <v>974</v>
      </c>
      <c r="B1218" t="s">
        <v>7167</v>
      </c>
      <c r="C1218" s="3">
        <v>7722</v>
      </c>
      <c r="D1218">
        <f>VLOOKUP(A1218,Feuil2!$E$2:$J$578,6,FALSE)</f>
        <v>79349</v>
      </c>
      <c r="E1218">
        <f t="shared" si="18"/>
        <v>9.7316916407264115E-2</v>
      </c>
    </row>
    <row r="1219" spans="1:5">
      <c r="A1219" s="3" t="s">
        <v>985</v>
      </c>
      <c r="B1219" t="s">
        <v>7167</v>
      </c>
      <c r="C1219" s="3">
        <v>6905</v>
      </c>
      <c r="D1219">
        <f>VLOOKUP(A1219,Feuil2!$E$2:$J$578,6,FALSE)</f>
        <v>71373</v>
      </c>
      <c r="E1219">
        <f t="shared" ref="E1219:E1282" si="19">C1219/D1219</f>
        <v>9.6745267818362693E-2</v>
      </c>
    </row>
    <row r="1220" spans="1:5">
      <c r="A1220" s="3" t="s">
        <v>997</v>
      </c>
      <c r="B1220" t="s">
        <v>7167</v>
      </c>
      <c r="C1220" s="3">
        <v>7688</v>
      </c>
      <c r="D1220">
        <f>VLOOKUP(A1220,Feuil2!$E$2:$J$578,6,FALSE)</f>
        <v>76199</v>
      </c>
      <c r="E1220">
        <f t="shared" si="19"/>
        <v>0.10089371251591228</v>
      </c>
    </row>
    <row r="1221" spans="1:5">
      <c r="A1221" s="3" t="s">
        <v>1008</v>
      </c>
      <c r="B1221" t="s">
        <v>7167</v>
      </c>
      <c r="C1221" s="3">
        <v>5179</v>
      </c>
      <c r="D1221">
        <f>VLOOKUP(A1221,Feuil2!$E$2:$J$578,6,FALSE)</f>
        <v>52773</v>
      </c>
      <c r="E1221">
        <f t="shared" si="19"/>
        <v>9.8137305061300292E-2</v>
      </c>
    </row>
    <row r="1222" spans="1:5">
      <c r="A1222" s="3" t="s">
        <v>1018</v>
      </c>
      <c r="B1222" t="s">
        <v>7167</v>
      </c>
      <c r="C1222" s="3">
        <v>3657</v>
      </c>
      <c r="D1222">
        <f>VLOOKUP(A1222,Feuil2!$E$2:$J$578,6,FALSE)</f>
        <v>45633</v>
      </c>
      <c r="E1222">
        <f t="shared" si="19"/>
        <v>8.0139372822299645E-2</v>
      </c>
    </row>
    <row r="1223" spans="1:5">
      <c r="A1223" s="3" t="s">
        <v>1032</v>
      </c>
      <c r="B1223" t="s">
        <v>7167</v>
      </c>
      <c r="C1223" s="3">
        <v>7767</v>
      </c>
      <c r="D1223">
        <f>VLOOKUP(A1223,Feuil2!$E$2:$J$578,6,FALSE)</f>
        <v>66184</v>
      </c>
      <c r="E1223">
        <f t="shared" si="19"/>
        <v>0.1173546476489786</v>
      </c>
    </row>
    <row r="1224" spans="1:5">
      <c r="A1224" s="3" t="s">
        <v>1049</v>
      </c>
      <c r="B1224" t="s">
        <v>7167</v>
      </c>
      <c r="C1224" s="3">
        <v>6787</v>
      </c>
      <c r="D1224">
        <f>VLOOKUP(A1224,Feuil2!$E$2:$J$578,6,FALSE)</f>
        <v>67994</v>
      </c>
      <c r="E1224">
        <f t="shared" si="19"/>
        <v>9.9817630967438301E-2</v>
      </c>
    </row>
    <row r="1225" spans="1:5">
      <c r="A1225" s="3" t="s">
        <v>1064</v>
      </c>
      <c r="B1225" t="s">
        <v>7167</v>
      </c>
      <c r="C1225" s="3">
        <v>9153</v>
      </c>
      <c r="D1225">
        <f>VLOOKUP(A1225,Feuil2!$E$2:$J$578,6,FALSE)</f>
        <v>75281</v>
      </c>
      <c r="E1225">
        <f t="shared" si="19"/>
        <v>0.12158446354325793</v>
      </c>
    </row>
    <row r="1226" spans="1:5">
      <c r="A1226" s="3" t="s">
        <v>1072</v>
      </c>
      <c r="B1226" t="s">
        <v>7167</v>
      </c>
      <c r="C1226" s="3">
        <v>8831</v>
      </c>
      <c r="D1226">
        <f>VLOOKUP(A1226,Feuil2!$E$2:$J$578,6,FALSE)</f>
        <v>78937</v>
      </c>
      <c r="E1226">
        <f t="shared" si="19"/>
        <v>0.11187402612209738</v>
      </c>
    </row>
    <row r="1227" spans="1:5">
      <c r="A1227" s="3" t="s">
        <v>1091</v>
      </c>
      <c r="B1227" t="s">
        <v>7167</v>
      </c>
      <c r="C1227" s="3">
        <v>9026</v>
      </c>
      <c r="D1227">
        <f>VLOOKUP(A1227,Feuil2!$E$2:$J$578,6,FALSE)</f>
        <v>78685</v>
      </c>
      <c r="E1227">
        <f t="shared" si="19"/>
        <v>0.11471055474359788</v>
      </c>
    </row>
    <row r="1228" spans="1:5">
      <c r="A1228" s="3" t="s">
        <v>1104</v>
      </c>
      <c r="B1228" t="s">
        <v>7167</v>
      </c>
      <c r="C1228" s="3">
        <v>7315</v>
      </c>
      <c r="D1228">
        <f>VLOOKUP(A1228,Feuil2!$E$2:$J$578,6,FALSE)</f>
        <v>65200</v>
      </c>
      <c r="E1228">
        <f t="shared" si="19"/>
        <v>0.11219325153374234</v>
      </c>
    </row>
    <row r="1229" spans="1:5">
      <c r="A1229" s="3" t="s">
        <v>1116</v>
      </c>
      <c r="B1229" t="s">
        <v>7167</v>
      </c>
      <c r="C1229" s="3">
        <v>6329</v>
      </c>
      <c r="D1229">
        <f>VLOOKUP(A1229,Feuil2!$E$2:$J$578,6,FALSE)</f>
        <v>70438</v>
      </c>
      <c r="E1229">
        <f t="shared" si="19"/>
        <v>8.9852068485760522E-2</v>
      </c>
    </row>
    <row r="1230" spans="1:5">
      <c r="A1230" s="3" t="s">
        <v>1129</v>
      </c>
      <c r="B1230" t="s">
        <v>7167</v>
      </c>
      <c r="C1230" s="3">
        <v>7812</v>
      </c>
      <c r="D1230">
        <f>VLOOKUP(A1230,Feuil2!$E$2:$J$578,6,FALSE)</f>
        <v>85481</v>
      </c>
      <c r="E1230">
        <f t="shared" si="19"/>
        <v>9.1388729659222512E-2</v>
      </c>
    </row>
    <row r="1231" spans="1:5">
      <c r="A1231" s="3" t="s">
        <v>1138</v>
      </c>
      <c r="B1231" t="s">
        <v>7167</v>
      </c>
      <c r="C1231" s="3">
        <v>7134</v>
      </c>
      <c r="D1231">
        <f>VLOOKUP(A1231,Feuil2!$E$2:$J$578,6,FALSE)</f>
        <v>58637</v>
      </c>
      <c r="E1231">
        <f t="shared" si="19"/>
        <v>0.12166379589678872</v>
      </c>
    </row>
    <row r="1232" spans="1:5">
      <c r="A1232" s="3" t="s">
        <v>1148</v>
      </c>
      <c r="B1232" t="s">
        <v>7167</v>
      </c>
      <c r="C1232" s="3">
        <v>9597</v>
      </c>
      <c r="D1232">
        <f>VLOOKUP(A1232,Feuil2!$E$2:$J$578,6,FALSE)</f>
        <v>54830</v>
      </c>
      <c r="E1232">
        <f t="shared" si="19"/>
        <v>0.17503191683385008</v>
      </c>
    </row>
    <row r="1233" spans="1:5">
      <c r="A1233" s="3" t="s">
        <v>1157</v>
      </c>
      <c r="B1233" t="s">
        <v>7167</v>
      </c>
      <c r="C1233" s="3">
        <v>8348</v>
      </c>
      <c r="D1233">
        <f>VLOOKUP(A1233,Feuil2!$E$2:$J$578,6,FALSE)</f>
        <v>68148</v>
      </c>
      <c r="E1233">
        <f t="shared" si="19"/>
        <v>0.12249809238715736</v>
      </c>
    </row>
    <row r="1234" spans="1:5">
      <c r="A1234" s="3" t="s">
        <v>1170</v>
      </c>
      <c r="B1234" t="s">
        <v>7167</v>
      </c>
      <c r="C1234" s="3">
        <v>9405</v>
      </c>
      <c r="D1234">
        <f>VLOOKUP(A1234,Feuil2!$E$2:$J$578,6,FALSE)</f>
        <v>80242</v>
      </c>
      <c r="E1234">
        <f t="shared" si="19"/>
        <v>0.11720794596346053</v>
      </c>
    </row>
    <row r="1235" spans="1:5">
      <c r="A1235" s="3" t="s">
        <v>1180</v>
      </c>
      <c r="B1235" t="s">
        <v>7167</v>
      </c>
      <c r="C1235" s="3">
        <v>7057</v>
      </c>
      <c r="D1235">
        <f>VLOOKUP(A1235,Feuil2!$E$2:$J$578,6,FALSE)</f>
        <v>75853</v>
      </c>
      <c r="E1235">
        <f t="shared" si="19"/>
        <v>9.3035212845899301E-2</v>
      </c>
    </row>
    <row r="1236" spans="1:5">
      <c r="A1236" s="3" t="s">
        <v>7295</v>
      </c>
      <c r="B1236" t="s">
        <v>7167</v>
      </c>
      <c r="C1236" s="3">
        <v>3220</v>
      </c>
      <c r="D1236" t="e">
        <f>VLOOKUP(A1236,Feuil2!$E$2:$J$578,6,FALSE)</f>
        <v>#N/A</v>
      </c>
      <c r="E1236" t="e">
        <f t="shared" si="19"/>
        <v>#N/A</v>
      </c>
    </row>
    <row r="1237" spans="1:5">
      <c r="A1237" s="3" t="s">
        <v>7296</v>
      </c>
      <c r="B1237" t="s">
        <v>7167</v>
      </c>
      <c r="C1237" s="3">
        <v>3971</v>
      </c>
      <c r="D1237" t="e">
        <f>VLOOKUP(A1237,Feuil2!$E$2:$J$578,6,FALSE)</f>
        <v>#N/A</v>
      </c>
      <c r="E1237" t="e">
        <f t="shared" si="19"/>
        <v>#N/A</v>
      </c>
    </row>
    <row r="1238" spans="1:5">
      <c r="A1238" s="3" t="s">
        <v>7297</v>
      </c>
      <c r="B1238" t="s">
        <v>7167</v>
      </c>
      <c r="C1238" s="3">
        <v>4600</v>
      </c>
      <c r="D1238" t="e">
        <f>VLOOKUP(A1238,Feuil2!$E$2:$J$578,6,FALSE)</f>
        <v>#N/A</v>
      </c>
      <c r="E1238" t="e">
        <f t="shared" si="19"/>
        <v>#N/A</v>
      </c>
    </row>
    <row r="1239" spans="1:5">
      <c r="A1239" s="3" t="s">
        <v>7298</v>
      </c>
      <c r="B1239" t="s">
        <v>7167</v>
      </c>
      <c r="C1239" s="3">
        <v>4043</v>
      </c>
      <c r="D1239" t="e">
        <f>VLOOKUP(A1239,Feuil2!$E$2:$J$578,6,FALSE)</f>
        <v>#N/A</v>
      </c>
      <c r="E1239" t="e">
        <f t="shared" si="19"/>
        <v>#N/A</v>
      </c>
    </row>
    <row r="1240" spans="1:5">
      <c r="A1240" s="3" t="s">
        <v>1191</v>
      </c>
      <c r="B1240" t="s">
        <v>7167</v>
      </c>
      <c r="C1240" s="3">
        <v>5163</v>
      </c>
      <c r="D1240">
        <f>VLOOKUP(A1240,Feuil2!$E$2:$J$578,6,FALSE)</f>
        <v>56021</v>
      </c>
      <c r="E1240">
        <f t="shared" si="19"/>
        <v>9.2161867870976952E-2</v>
      </c>
    </row>
    <row r="1241" spans="1:5">
      <c r="A1241" s="3" t="s">
        <v>1202</v>
      </c>
      <c r="B1241" t="s">
        <v>7167</v>
      </c>
      <c r="C1241" s="3">
        <v>5001</v>
      </c>
      <c r="D1241">
        <f>VLOOKUP(A1241,Feuil2!$E$2:$J$578,6,FALSE)</f>
        <v>53719</v>
      </c>
      <c r="E1241">
        <f t="shared" si="19"/>
        <v>9.3095552783931196E-2</v>
      </c>
    </row>
    <row r="1242" spans="1:5">
      <c r="A1242" s="3" t="s">
        <v>1214</v>
      </c>
      <c r="B1242" t="s">
        <v>7167</v>
      </c>
      <c r="C1242" s="3">
        <v>5944</v>
      </c>
      <c r="D1242">
        <f>VLOOKUP(A1242,Feuil2!$E$2:$J$578,6,FALSE)</f>
        <v>55895</v>
      </c>
      <c r="E1242">
        <f t="shared" si="19"/>
        <v>0.10634224885946865</v>
      </c>
    </row>
    <row r="1243" spans="1:5">
      <c r="A1243" s="3" t="s">
        <v>1226</v>
      </c>
      <c r="B1243" t="s">
        <v>7167</v>
      </c>
      <c r="C1243" s="3">
        <v>5538</v>
      </c>
      <c r="D1243">
        <f>VLOOKUP(A1243,Feuil2!$E$2:$J$578,6,FALSE)</f>
        <v>56197</v>
      </c>
      <c r="E1243">
        <f t="shared" si="19"/>
        <v>9.8546185739452286E-2</v>
      </c>
    </row>
    <row r="1244" spans="1:5">
      <c r="A1244" s="3" t="s">
        <v>1238</v>
      </c>
      <c r="B1244" t="s">
        <v>7167</v>
      </c>
      <c r="C1244" s="3">
        <v>5850</v>
      </c>
      <c r="D1244">
        <f>VLOOKUP(A1244,Feuil2!$E$2:$J$578,6,FALSE)</f>
        <v>67239</v>
      </c>
      <c r="E1244">
        <f t="shared" si="19"/>
        <v>8.70030785704725E-2</v>
      </c>
    </row>
    <row r="1245" spans="1:5">
      <c r="A1245" s="3" t="s">
        <v>1253</v>
      </c>
      <c r="B1245" t="s">
        <v>7167</v>
      </c>
      <c r="C1245" s="3">
        <v>9538</v>
      </c>
      <c r="D1245">
        <f>VLOOKUP(A1245,Feuil2!$E$2:$J$578,6,FALSE)</f>
        <v>73427</v>
      </c>
      <c r="E1245">
        <f t="shared" si="19"/>
        <v>0.12989772154657006</v>
      </c>
    </row>
    <row r="1246" spans="1:5">
      <c r="A1246" s="3" t="s">
        <v>1265</v>
      </c>
      <c r="B1246" t="s">
        <v>7167</v>
      </c>
      <c r="C1246" s="3">
        <v>8107</v>
      </c>
      <c r="D1246">
        <f>VLOOKUP(A1246,Feuil2!$E$2:$J$578,6,FALSE)</f>
        <v>79494</v>
      </c>
      <c r="E1246">
        <f t="shared" si="19"/>
        <v>0.1019825395627343</v>
      </c>
    </row>
    <row r="1247" spans="1:5">
      <c r="A1247" s="3" t="s">
        <v>1279</v>
      </c>
      <c r="B1247" t="s">
        <v>7167</v>
      </c>
      <c r="C1247" s="3">
        <v>7820</v>
      </c>
      <c r="D1247">
        <f>VLOOKUP(A1247,Feuil2!$E$2:$J$578,6,FALSE)</f>
        <v>73605</v>
      </c>
      <c r="E1247">
        <f t="shared" si="19"/>
        <v>0.10624278241967258</v>
      </c>
    </row>
    <row r="1248" spans="1:5">
      <c r="A1248" s="3" t="s">
        <v>1292</v>
      </c>
      <c r="B1248" t="s">
        <v>7167</v>
      </c>
      <c r="C1248" s="3">
        <v>10337</v>
      </c>
      <c r="D1248">
        <f>VLOOKUP(A1248,Feuil2!$E$2:$J$578,6,FALSE)</f>
        <v>67185</v>
      </c>
      <c r="E1248">
        <f t="shared" si="19"/>
        <v>0.15385874823249238</v>
      </c>
    </row>
    <row r="1249" spans="1:5">
      <c r="A1249" s="3" t="s">
        <v>1304</v>
      </c>
      <c r="B1249" t="s">
        <v>7167</v>
      </c>
      <c r="C1249" s="3">
        <v>10501</v>
      </c>
      <c r="D1249">
        <f>VLOOKUP(A1249,Feuil2!$E$2:$J$578,6,FALSE)</f>
        <v>85826</v>
      </c>
      <c r="E1249">
        <f t="shared" si="19"/>
        <v>0.12235220096474261</v>
      </c>
    </row>
    <row r="1250" spans="1:5">
      <c r="A1250" s="3" t="s">
        <v>1317</v>
      </c>
      <c r="B1250" t="s">
        <v>7167</v>
      </c>
      <c r="C1250" s="3">
        <v>10117</v>
      </c>
      <c r="D1250">
        <f>VLOOKUP(A1250,Feuil2!$E$2:$J$578,6,FALSE)</f>
        <v>77750</v>
      </c>
      <c r="E1250">
        <f t="shared" si="19"/>
        <v>0.13012218649517684</v>
      </c>
    </row>
    <row r="1251" spans="1:5">
      <c r="A1251" s="3" t="s">
        <v>1327</v>
      </c>
      <c r="B1251" t="s">
        <v>7167</v>
      </c>
      <c r="C1251" s="3">
        <v>9351</v>
      </c>
      <c r="D1251">
        <f>VLOOKUP(A1251,Feuil2!$E$2:$J$578,6,FALSE)</f>
        <v>61817</v>
      </c>
      <c r="E1251">
        <f t="shared" si="19"/>
        <v>0.15126906837924842</v>
      </c>
    </row>
    <row r="1252" spans="1:5">
      <c r="A1252" s="3" t="s">
        <v>1343</v>
      </c>
      <c r="B1252" t="s">
        <v>7167</v>
      </c>
      <c r="C1252" s="3">
        <v>8154</v>
      </c>
      <c r="D1252">
        <f>VLOOKUP(A1252,Feuil2!$E$2:$J$578,6,FALSE)</f>
        <v>66455</v>
      </c>
      <c r="E1252">
        <f t="shared" si="19"/>
        <v>0.12269957113836431</v>
      </c>
    </row>
    <row r="1253" spans="1:5">
      <c r="A1253" s="3" t="s">
        <v>1355</v>
      </c>
      <c r="B1253" t="s">
        <v>7167</v>
      </c>
      <c r="C1253" s="3">
        <v>7644</v>
      </c>
      <c r="D1253">
        <f>VLOOKUP(A1253,Feuil2!$E$2:$J$578,6,FALSE)</f>
        <v>57565</v>
      </c>
      <c r="E1253">
        <f t="shared" si="19"/>
        <v>0.13278902110657517</v>
      </c>
    </row>
    <row r="1254" spans="1:5">
      <c r="A1254" s="3" t="s">
        <v>1365</v>
      </c>
      <c r="B1254" t="s">
        <v>7167</v>
      </c>
      <c r="C1254" s="3">
        <v>10340</v>
      </c>
      <c r="D1254">
        <f>VLOOKUP(A1254,Feuil2!$E$2:$J$578,6,FALSE)</f>
        <v>72977</v>
      </c>
      <c r="E1254">
        <f t="shared" si="19"/>
        <v>0.14168847719144387</v>
      </c>
    </row>
    <row r="1255" spans="1:5">
      <c r="A1255" s="3" t="s">
        <v>1376</v>
      </c>
      <c r="B1255" t="s">
        <v>7167</v>
      </c>
      <c r="C1255" s="3">
        <v>7699</v>
      </c>
      <c r="D1255">
        <f>VLOOKUP(A1255,Feuil2!$E$2:$J$578,6,FALSE)</f>
        <v>58482</v>
      </c>
      <c r="E1255">
        <f t="shared" si="19"/>
        <v>0.13164734448206286</v>
      </c>
    </row>
    <row r="1256" spans="1:5">
      <c r="A1256" s="3" t="s">
        <v>1391</v>
      </c>
      <c r="B1256" t="s">
        <v>7167</v>
      </c>
      <c r="C1256" s="3">
        <v>8114</v>
      </c>
      <c r="D1256">
        <f>VLOOKUP(A1256,Feuil2!$E$2:$J$578,6,FALSE)</f>
        <v>62161</v>
      </c>
      <c r="E1256">
        <f t="shared" si="19"/>
        <v>0.13053200559836553</v>
      </c>
    </row>
    <row r="1257" spans="1:5">
      <c r="A1257" s="3" t="s">
        <v>1403</v>
      </c>
      <c r="B1257" t="s">
        <v>7167</v>
      </c>
      <c r="C1257" s="3">
        <v>5036</v>
      </c>
      <c r="D1257">
        <f>VLOOKUP(A1257,Feuil2!$E$2:$J$578,6,FALSE)</f>
        <v>53039</v>
      </c>
      <c r="E1257">
        <f t="shared" si="19"/>
        <v>9.4948999792605446E-2</v>
      </c>
    </row>
    <row r="1258" spans="1:5">
      <c r="A1258" s="3" t="s">
        <v>1417</v>
      </c>
      <c r="B1258" t="s">
        <v>7167</v>
      </c>
      <c r="C1258" s="3">
        <v>5480</v>
      </c>
      <c r="D1258">
        <f>VLOOKUP(A1258,Feuil2!$E$2:$J$578,6,FALSE)</f>
        <v>53864</v>
      </c>
      <c r="E1258">
        <f t="shared" si="19"/>
        <v>0.10173770978761325</v>
      </c>
    </row>
    <row r="1259" spans="1:5">
      <c r="A1259" s="3" t="s">
        <v>1431</v>
      </c>
      <c r="B1259" t="s">
        <v>7167</v>
      </c>
      <c r="C1259" s="3">
        <v>5607</v>
      </c>
      <c r="D1259">
        <f>VLOOKUP(A1259,Feuil2!$E$2:$J$578,6,FALSE)</f>
        <v>63866</v>
      </c>
      <c r="E1259">
        <f t="shared" si="19"/>
        <v>8.7793191995741079E-2</v>
      </c>
    </row>
    <row r="1260" spans="1:5">
      <c r="A1260" s="3" t="s">
        <v>1444</v>
      </c>
      <c r="B1260" t="s">
        <v>7167</v>
      </c>
      <c r="C1260" s="3">
        <v>6345</v>
      </c>
      <c r="D1260">
        <f>VLOOKUP(A1260,Feuil2!$E$2:$J$578,6,FALSE)</f>
        <v>58198</v>
      </c>
      <c r="E1260">
        <f t="shared" si="19"/>
        <v>0.10902436509845699</v>
      </c>
    </row>
    <row r="1261" spans="1:5">
      <c r="A1261" s="3" t="s">
        <v>1456</v>
      </c>
      <c r="B1261" t="s">
        <v>7167</v>
      </c>
      <c r="C1261" s="3">
        <v>7984</v>
      </c>
      <c r="D1261">
        <f>VLOOKUP(A1261,Feuil2!$E$2:$J$578,6,FALSE)</f>
        <v>70998</v>
      </c>
      <c r="E1261">
        <f t="shared" si="19"/>
        <v>0.11245387194005466</v>
      </c>
    </row>
    <row r="1262" spans="1:5">
      <c r="A1262" s="3" t="s">
        <v>1467</v>
      </c>
      <c r="B1262" t="s">
        <v>7167</v>
      </c>
      <c r="C1262" s="3">
        <v>12400</v>
      </c>
      <c r="D1262">
        <f>VLOOKUP(A1262,Feuil2!$E$2:$J$578,6,FALSE)</f>
        <v>85669</v>
      </c>
      <c r="E1262">
        <f t="shared" si="19"/>
        <v>0.14474313929192589</v>
      </c>
    </row>
    <row r="1263" spans="1:5">
      <c r="A1263" s="3" t="s">
        <v>1478</v>
      </c>
      <c r="B1263" t="s">
        <v>7167</v>
      </c>
      <c r="C1263" s="3">
        <v>8148</v>
      </c>
      <c r="D1263">
        <f>VLOOKUP(A1263,Feuil2!$E$2:$J$578,6,FALSE)</f>
        <v>73388</v>
      </c>
      <c r="E1263">
        <f t="shared" si="19"/>
        <v>0.11102632582983595</v>
      </c>
    </row>
    <row r="1264" spans="1:5">
      <c r="A1264" s="3" t="s">
        <v>1486</v>
      </c>
      <c r="B1264" t="s">
        <v>7167</v>
      </c>
      <c r="C1264" s="3">
        <v>6167</v>
      </c>
      <c r="D1264">
        <f>VLOOKUP(A1264,Feuil2!$E$2:$J$578,6,FALSE)</f>
        <v>67177</v>
      </c>
      <c r="E1264">
        <f t="shared" si="19"/>
        <v>9.1802253747562415E-2</v>
      </c>
    </row>
    <row r="1265" spans="1:5">
      <c r="A1265" s="3" t="s">
        <v>1497</v>
      </c>
      <c r="B1265" t="s">
        <v>7167</v>
      </c>
      <c r="C1265" s="3">
        <v>6256</v>
      </c>
      <c r="D1265">
        <f>VLOOKUP(A1265,Feuil2!$E$2:$J$578,6,FALSE)</f>
        <v>62482</v>
      </c>
      <c r="E1265">
        <f t="shared" si="19"/>
        <v>0.1001248359527544</v>
      </c>
    </row>
    <row r="1266" spans="1:5">
      <c r="A1266" s="3" t="s">
        <v>1510</v>
      </c>
      <c r="B1266" t="s">
        <v>7167</v>
      </c>
      <c r="C1266" s="3">
        <v>6727</v>
      </c>
      <c r="D1266">
        <f>VLOOKUP(A1266,Feuil2!$E$2:$J$578,6,FALSE)</f>
        <v>66491</v>
      </c>
      <c r="E1266">
        <f t="shared" si="19"/>
        <v>0.10117158713209307</v>
      </c>
    </row>
    <row r="1267" spans="1:5">
      <c r="A1267" s="3" t="s">
        <v>1522</v>
      </c>
      <c r="B1267" t="s">
        <v>7167</v>
      </c>
      <c r="C1267" s="3">
        <v>8088</v>
      </c>
      <c r="D1267">
        <f>VLOOKUP(A1267,Feuil2!$E$2:$J$578,6,FALSE)</f>
        <v>69184</v>
      </c>
      <c r="E1267">
        <f t="shared" si="19"/>
        <v>0.11690564292321924</v>
      </c>
    </row>
    <row r="1268" spans="1:5">
      <c r="A1268" s="3" t="s">
        <v>1531</v>
      </c>
      <c r="B1268" t="s">
        <v>7167</v>
      </c>
      <c r="C1268" s="3">
        <v>7334</v>
      </c>
      <c r="D1268">
        <f>VLOOKUP(A1268,Feuil2!$E$2:$J$578,6,FALSE)</f>
        <v>69141</v>
      </c>
      <c r="E1268">
        <f t="shared" si="19"/>
        <v>0.10607309700467162</v>
      </c>
    </row>
    <row r="1269" spans="1:5">
      <c r="A1269" s="3" t="s">
        <v>1542</v>
      </c>
      <c r="B1269" t="s">
        <v>7167</v>
      </c>
      <c r="C1269" s="3">
        <v>6612</v>
      </c>
      <c r="D1269">
        <f>VLOOKUP(A1269,Feuil2!$E$2:$J$578,6,FALSE)</f>
        <v>69453</v>
      </c>
      <c r="E1269">
        <f t="shared" si="19"/>
        <v>9.5201071228024708E-2</v>
      </c>
    </row>
    <row r="1270" spans="1:5">
      <c r="A1270" s="3" t="s">
        <v>1555</v>
      </c>
      <c r="B1270" t="s">
        <v>7167</v>
      </c>
      <c r="C1270" s="3">
        <v>5252</v>
      </c>
      <c r="D1270">
        <f>VLOOKUP(A1270,Feuil2!$E$2:$J$578,6,FALSE)</f>
        <v>56045</v>
      </c>
      <c r="E1270">
        <f t="shared" si="19"/>
        <v>9.3710411276652694E-2</v>
      </c>
    </row>
    <row r="1271" spans="1:5">
      <c r="A1271" s="3" t="s">
        <v>1571</v>
      </c>
      <c r="B1271" t="s">
        <v>7167</v>
      </c>
      <c r="C1271" s="3">
        <v>4950</v>
      </c>
      <c r="D1271">
        <f>VLOOKUP(A1271,Feuil2!$E$2:$J$578,6,FALSE)</f>
        <v>56480</v>
      </c>
      <c r="E1271">
        <f t="shared" si="19"/>
        <v>8.7641643059490085E-2</v>
      </c>
    </row>
    <row r="1272" spans="1:5">
      <c r="A1272" s="3" t="s">
        <v>1586</v>
      </c>
      <c r="B1272" t="s">
        <v>7167</v>
      </c>
      <c r="C1272" s="3">
        <v>4416</v>
      </c>
      <c r="D1272">
        <f>VLOOKUP(A1272,Feuil2!$E$2:$J$578,6,FALSE)</f>
        <v>54837</v>
      </c>
      <c r="E1272">
        <f t="shared" si="19"/>
        <v>8.0529569451282895E-2</v>
      </c>
    </row>
    <row r="1273" spans="1:5">
      <c r="A1273" s="3" t="s">
        <v>1596</v>
      </c>
      <c r="B1273" t="s">
        <v>7167</v>
      </c>
      <c r="C1273" s="3">
        <v>7900</v>
      </c>
      <c r="D1273">
        <f>VLOOKUP(A1273,Feuil2!$E$2:$J$578,6,FALSE)</f>
        <v>72006</v>
      </c>
      <c r="E1273">
        <f t="shared" si="19"/>
        <v>0.10971307946560009</v>
      </c>
    </row>
    <row r="1274" spans="1:5">
      <c r="A1274" s="3" t="s">
        <v>1606</v>
      </c>
      <c r="B1274" t="s">
        <v>7167</v>
      </c>
      <c r="C1274" s="3">
        <v>7328</v>
      </c>
      <c r="D1274">
        <f>VLOOKUP(A1274,Feuil2!$E$2:$J$578,6,FALSE)</f>
        <v>61019</v>
      </c>
      <c r="E1274">
        <f t="shared" si="19"/>
        <v>0.12009374129369541</v>
      </c>
    </row>
    <row r="1275" spans="1:5">
      <c r="A1275" s="3" t="s">
        <v>1618</v>
      </c>
      <c r="B1275" t="s">
        <v>7167</v>
      </c>
      <c r="C1275" s="3">
        <v>7340</v>
      </c>
      <c r="D1275">
        <f>VLOOKUP(A1275,Feuil2!$E$2:$J$578,6,FALSE)</f>
        <v>71754</v>
      </c>
      <c r="E1275">
        <f t="shared" si="19"/>
        <v>0.10229394876940659</v>
      </c>
    </row>
    <row r="1276" spans="1:5">
      <c r="A1276" s="3" t="s">
        <v>1631</v>
      </c>
      <c r="B1276" t="s">
        <v>7167</v>
      </c>
      <c r="C1276" s="3">
        <v>8432</v>
      </c>
      <c r="D1276">
        <f>VLOOKUP(A1276,Feuil2!$E$2:$J$578,6,FALSE)</f>
        <v>68860</v>
      </c>
      <c r="E1276">
        <f t="shared" si="19"/>
        <v>0.12245135056636654</v>
      </c>
    </row>
    <row r="1277" spans="1:5">
      <c r="A1277" s="3" t="s">
        <v>1643</v>
      </c>
      <c r="B1277" t="s">
        <v>7167</v>
      </c>
      <c r="C1277" s="3">
        <v>7470</v>
      </c>
      <c r="D1277">
        <f>VLOOKUP(A1277,Feuil2!$E$2:$J$578,6,FALSE)</f>
        <v>76951</v>
      </c>
      <c r="E1277">
        <f t="shared" si="19"/>
        <v>9.70747618614443E-2</v>
      </c>
    </row>
    <row r="1278" spans="1:5">
      <c r="A1278" s="3" t="s">
        <v>1654</v>
      </c>
      <c r="B1278" t="s">
        <v>7167</v>
      </c>
      <c r="C1278" s="3">
        <v>9173</v>
      </c>
      <c r="D1278">
        <f>VLOOKUP(A1278,Feuil2!$E$2:$J$578,6,FALSE)</f>
        <v>74876</v>
      </c>
      <c r="E1278">
        <f t="shared" si="19"/>
        <v>0.12250921523585662</v>
      </c>
    </row>
    <row r="1279" spans="1:5">
      <c r="A1279" s="3" t="s">
        <v>1664</v>
      </c>
      <c r="B1279" t="s">
        <v>7167</v>
      </c>
      <c r="C1279" s="3">
        <v>8181</v>
      </c>
      <c r="D1279">
        <f>VLOOKUP(A1279,Feuil2!$E$2:$J$578,6,FALSE)</f>
        <v>65739</v>
      </c>
      <c r="E1279">
        <f t="shared" si="19"/>
        <v>0.1244466754894355</v>
      </c>
    </row>
    <row r="1280" spans="1:5">
      <c r="A1280" s="3" t="s">
        <v>1675</v>
      </c>
      <c r="B1280" t="s">
        <v>7167</v>
      </c>
      <c r="C1280" s="3">
        <v>8681</v>
      </c>
      <c r="D1280">
        <f>VLOOKUP(A1280,Feuil2!$E$2:$J$578,6,FALSE)</f>
        <v>68867</v>
      </c>
      <c r="E1280">
        <f t="shared" si="19"/>
        <v>0.12605456895174758</v>
      </c>
    </row>
    <row r="1281" spans="1:5">
      <c r="A1281" s="3" t="s">
        <v>1730</v>
      </c>
      <c r="B1281" t="s">
        <v>7167</v>
      </c>
      <c r="C1281" s="3">
        <v>7679</v>
      </c>
      <c r="D1281">
        <f>VLOOKUP(A1281,Feuil2!$E$2:$J$578,6,FALSE)</f>
        <v>65934</v>
      </c>
      <c r="E1281">
        <f t="shared" si="19"/>
        <v>0.11646494979828313</v>
      </c>
    </row>
    <row r="1282" spans="1:5">
      <c r="A1282" s="3" t="s">
        <v>1746</v>
      </c>
      <c r="B1282" t="s">
        <v>7167</v>
      </c>
      <c r="C1282" s="3">
        <v>7584</v>
      </c>
      <c r="D1282">
        <f>VLOOKUP(A1282,Feuil2!$E$2:$J$578,6,FALSE)</f>
        <v>68267</v>
      </c>
      <c r="E1282">
        <f t="shared" si="19"/>
        <v>0.1110932075526975</v>
      </c>
    </row>
    <row r="1283" spans="1:5">
      <c r="A1283" s="3" t="s">
        <v>1761</v>
      </c>
      <c r="B1283" t="s">
        <v>7167</v>
      </c>
      <c r="C1283" s="3">
        <v>8127</v>
      </c>
      <c r="D1283">
        <f>VLOOKUP(A1283,Feuil2!$E$2:$J$578,6,FALSE)</f>
        <v>73125</v>
      </c>
      <c r="E1283">
        <f t="shared" ref="E1283:E1346" si="20">C1283/D1283</f>
        <v>0.11113846153846153</v>
      </c>
    </row>
    <row r="1284" spans="1:5">
      <c r="A1284" s="3" t="s">
        <v>1768</v>
      </c>
      <c r="B1284" t="s">
        <v>7167</v>
      </c>
      <c r="C1284" s="3">
        <v>10951</v>
      </c>
      <c r="D1284">
        <f>VLOOKUP(A1284,Feuil2!$E$2:$J$578,6,FALSE)</f>
        <v>72119</v>
      </c>
      <c r="E1284">
        <f t="shared" si="20"/>
        <v>0.15184625410779407</v>
      </c>
    </row>
    <row r="1285" spans="1:5">
      <c r="A1285" s="3" t="s">
        <v>1783</v>
      </c>
      <c r="B1285" t="s">
        <v>7167</v>
      </c>
      <c r="C1285" s="3">
        <v>13630</v>
      </c>
      <c r="D1285">
        <f>VLOOKUP(A1285,Feuil2!$E$2:$J$578,6,FALSE)</f>
        <v>76657</v>
      </c>
      <c r="E1285">
        <f t="shared" si="20"/>
        <v>0.17780502759043532</v>
      </c>
    </row>
    <row r="1286" spans="1:5">
      <c r="A1286" s="3" t="s">
        <v>1796</v>
      </c>
      <c r="B1286" t="s">
        <v>7167</v>
      </c>
      <c r="C1286" s="3">
        <v>7760</v>
      </c>
      <c r="D1286">
        <f>VLOOKUP(A1286,Feuil2!$E$2:$J$578,6,FALSE)</f>
        <v>61924</v>
      </c>
      <c r="E1286">
        <f t="shared" si="20"/>
        <v>0.12531490213810478</v>
      </c>
    </row>
    <row r="1287" spans="1:5">
      <c r="A1287" s="3" t="s">
        <v>1811</v>
      </c>
      <c r="B1287" t="s">
        <v>7167</v>
      </c>
      <c r="C1287" s="3">
        <v>9053</v>
      </c>
      <c r="D1287">
        <f>VLOOKUP(A1287,Feuil2!$E$2:$J$578,6,FALSE)</f>
        <v>60622</v>
      </c>
      <c r="E1287">
        <f t="shared" si="20"/>
        <v>0.14933522483586817</v>
      </c>
    </row>
    <row r="1288" spans="1:5">
      <c r="A1288" s="3" t="s">
        <v>1832</v>
      </c>
      <c r="B1288" t="s">
        <v>7167</v>
      </c>
      <c r="C1288" s="3">
        <v>10546</v>
      </c>
      <c r="D1288">
        <f>VLOOKUP(A1288,Feuil2!$E$2:$J$578,6,FALSE)</f>
        <v>76327</v>
      </c>
      <c r="E1288">
        <f t="shared" si="20"/>
        <v>0.13816866901620659</v>
      </c>
    </row>
    <row r="1289" spans="1:5">
      <c r="A1289" s="3" t="s">
        <v>1849</v>
      </c>
      <c r="B1289" t="s">
        <v>7167</v>
      </c>
      <c r="C1289" s="3">
        <v>7089</v>
      </c>
      <c r="D1289">
        <f>VLOOKUP(A1289,Feuil2!$E$2:$J$578,6,FALSE)</f>
        <v>59921</v>
      </c>
      <c r="E1289">
        <f t="shared" si="20"/>
        <v>0.11830576926286276</v>
      </c>
    </row>
    <row r="1290" spans="1:5">
      <c r="A1290" s="3" t="s">
        <v>1864</v>
      </c>
      <c r="B1290" t="s">
        <v>7167</v>
      </c>
      <c r="C1290" s="3">
        <v>8300</v>
      </c>
      <c r="D1290">
        <f>VLOOKUP(A1290,Feuil2!$E$2:$J$578,6,FALSE)</f>
        <v>50244</v>
      </c>
      <c r="E1290">
        <f t="shared" si="20"/>
        <v>0.16519385399251652</v>
      </c>
    </row>
    <row r="1291" spans="1:5">
      <c r="A1291" s="3" t="s">
        <v>1883</v>
      </c>
      <c r="B1291" t="s">
        <v>7167</v>
      </c>
      <c r="C1291" s="3">
        <v>9574</v>
      </c>
      <c r="D1291">
        <f>VLOOKUP(A1291,Feuil2!$E$2:$J$578,6,FALSE)</f>
        <v>76227</v>
      </c>
      <c r="E1291">
        <f t="shared" si="20"/>
        <v>0.12559854119931257</v>
      </c>
    </row>
    <row r="1292" spans="1:5">
      <c r="A1292" s="3" t="s">
        <v>1895</v>
      </c>
      <c r="B1292" t="s">
        <v>7167</v>
      </c>
      <c r="C1292" s="3">
        <v>10656</v>
      </c>
      <c r="D1292">
        <f>VLOOKUP(A1292,Feuil2!$E$2:$J$578,6,FALSE)</f>
        <v>86621</v>
      </c>
      <c r="E1292">
        <f t="shared" si="20"/>
        <v>0.12301866752865934</v>
      </c>
    </row>
    <row r="1293" spans="1:5">
      <c r="A1293" s="3" t="s">
        <v>1912</v>
      </c>
      <c r="B1293" t="s">
        <v>7167</v>
      </c>
      <c r="C1293" s="3">
        <v>10031</v>
      </c>
      <c r="D1293">
        <f>VLOOKUP(A1293,Feuil2!$E$2:$J$578,6,FALSE)</f>
        <v>77576</v>
      </c>
      <c r="E1293">
        <f t="shared" si="20"/>
        <v>0.1293054552954522</v>
      </c>
    </row>
    <row r="1294" spans="1:5">
      <c r="A1294" s="3" t="s">
        <v>1922</v>
      </c>
      <c r="B1294" t="s">
        <v>7167</v>
      </c>
      <c r="C1294" s="3">
        <v>8980</v>
      </c>
      <c r="D1294">
        <f>VLOOKUP(A1294,Feuil2!$E$2:$J$578,6,FALSE)</f>
        <v>69289</v>
      </c>
      <c r="E1294">
        <f t="shared" si="20"/>
        <v>0.12960210134364761</v>
      </c>
    </row>
    <row r="1295" spans="1:5">
      <c r="A1295" s="3" t="s">
        <v>1932</v>
      </c>
      <c r="B1295" t="s">
        <v>7167</v>
      </c>
      <c r="C1295" s="3">
        <v>8896</v>
      </c>
      <c r="D1295">
        <f>VLOOKUP(A1295,Feuil2!$E$2:$J$578,6,FALSE)</f>
        <v>60290</v>
      </c>
      <c r="E1295">
        <f t="shared" si="20"/>
        <v>0.14755349145795324</v>
      </c>
    </row>
    <row r="1296" spans="1:5">
      <c r="A1296" s="3" t="s">
        <v>1944</v>
      </c>
      <c r="B1296" t="s">
        <v>7167</v>
      </c>
      <c r="C1296" s="3">
        <v>9673</v>
      </c>
      <c r="D1296">
        <f>VLOOKUP(A1296,Feuil2!$E$2:$J$578,6,FALSE)</f>
        <v>76476</v>
      </c>
      <c r="E1296">
        <f t="shared" si="20"/>
        <v>0.12648412573879386</v>
      </c>
    </row>
    <row r="1297" spans="1:5">
      <c r="A1297" s="3" t="s">
        <v>1958</v>
      </c>
      <c r="B1297" t="s">
        <v>7167</v>
      </c>
      <c r="C1297" s="3">
        <v>7827</v>
      </c>
      <c r="D1297">
        <f>VLOOKUP(A1297,Feuil2!$E$2:$J$578,6,FALSE)</f>
        <v>61665</v>
      </c>
      <c r="E1297">
        <f t="shared" si="20"/>
        <v>0.12692775480418389</v>
      </c>
    </row>
    <row r="1298" spans="1:5">
      <c r="A1298" s="3" t="s">
        <v>1972</v>
      </c>
      <c r="B1298" t="s">
        <v>7167</v>
      </c>
      <c r="C1298" s="3">
        <v>6731</v>
      </c>
      <c r="D1298">
        <f>VLOOKUP(A1298,Feuil2!$E$2:$J$578,6,FALSE)</f>
        <v>59001</v>
      </c>
      <c r="E1298">
        <f t="shared" si="20"/>
        <v>0.11408281215572617</v>
      </c>
    </row>
    <row r="1299" spans="1:5">
      <c r="A1299" s="3" t="s">
        <v>1983</v>
      </c>
      <c r="B1299" t="s">
        <v>7167</v>
      </c>
      <c r="C1299" s="3">
        <v>6833</v>
      </c>
      <c r="D1299">
        <f>VLOOKUP(A1299,Feuil2!$E$2:$J$578,6,FALSE)</f>
        <v>68472</v>
      </c>
      <c r="E1299">
        <f t="shared" si="20"/>
        <v>9.9792615959808387E-2</v>
      </c>
    </row>
    <row r="1300" spans="1:5">
      <c r="A1300" s="3" t="s">
        <v>1993</v>
      </c>
      <c r="B1300" t="s">
        <v>7167</v>
      </c>
      <c r="C1300" s="3">
        <v>6246</v>
      </c>
      <c r="D1300">
        <f>VLOOKUP(A1300,Feuil2!$E$2:$J$578,6,FALSE)</f>
        <v>48570</v>
      </c>
      <c r="E1300">
        <f t="shared" si="20"/>
        <v>0.12859789993823348</v>
      </c>
    </row>
    <row r="1301" spans="1:5">
      <c r="A1301" s="3" t="s">
        <v>2004</v>
      </c>
      <c r="B1301" t="s">
        <v>7167</v>
      </c>
      <c r="C1301" s="3">
        <v>9436</v>
      </c>
      <c r="D1301">
        <f>VLOOKUP(A1301,Feuil2!$E$2:$J$578,6,FALSE)</f>
        <v>58888</v>
      </c>
      <c r="E1301">
        <f t="shared" si="20"/>
        <v>0.16023638092650455</v>
      </c>
    </row>
    <row r="1302" spans="1:5">
      <c r="A1302" s="3" t="s">
        <v>2014</v>
      </c>
      <c r="B1302" t="s">
        <v>7167</v>
      </c>
      <c r="C1302" s="3">
        <v>8848</v>
      </c>
      <c r="D1302">
        <f>VLOOKUP(A1302,Feuil2!$E$2:$J$578,6,FALSE)</f>
        <v>68112</v>
      </c>
      <c r="E1302">
        <f t="shared" si="20"/>
        <v>0.12990368804322291</v>
      </c>
    </row>
    <row r="1303" spans="1:5">
      <c r="A1303" s="3" t="s">
        <v>2028</v>
      </c>
      <c r="B1303" t="s">
        <v>7167</v>
      </c>
      <c r="C1303" s="3">
        <v>9223</v>
      </c>
      <c r="D1303">
        <f>VLOOKUP(A1303,Feuil2!$E$2:$J$578,6,FALSE)</f>
        <v>84166</v>
      </c>
      <c r="E1303">
        <f t="shared" si="20"/>
        <v>0.10958106598864149</v>
      </c>
    </row>
    <row r="1304" spans="1:5">
      <c r="A1304" s="3" t="s">
        <v>2041</v>
      </c>
      <c r="B1304" t="s">
        <v>7167</v>
      </c>
      <c r="C1304" s="3">
        <v>8799</v>
      </c>
      <c r="D1304">
        <f>VLOOKUP(A1304,Feuil2!$E$2:$J$578,6,FALSE)</f>
        <v>78530</v>
      </c>
      <c r="E1304">
        <f t="shared" si="20"/>
        <v>0.11204635171272126</v>
      </c>
    </row>
    <row r="1305" spans="1:5">
      <c r="A1305" s="3" t="s">
        <v>2053</v>
      </c>
      <c r="B1305" t="s">
        <v>7167</v>
      </c>
      <c r="C1305" s="3">
        <v>7207</v>
      </c>
      <c r="D1305">
        <f>VLOOKUP(A1305,Feuil2!$E$2:$J$578,6,FALSE)</f>
        <v>59654</v>
      </c>
      <c r="E1305">
        <f t="shared" si="20"/>
        <v>0.1208133570255138</v>
      </c>
    </row>
    <row r="1306" spans="1:5">
      <c r="A1306" s="3" t="s">
        <v>2065</v>
      </c>
      <c r="B1306" t="s">
        <v>7167</v>
      </c>
      <c r="C1306" s="3">
        <v>7540</v>
      </c>
      <c r="D1306">
        <f>VLOOKUP(A1306,Feuil2!$E$2:$J$578,6,FALSE)</f>
        <v>79597</v>
      </c>
      <c r="E1306">
        <f t="shared" si="20"/>
        <v>9.4727188210610949E-2</v>
      </c>
    </row>
    <row r="1307" spans="1:5">
      <c r="A1307" s="3" t="s">
        <v>2079</v>
      </c>
      <c r="B1307" t="s">
        <v>7167</v>
      </c>
      <c r="C1307" s="3">
        <v>8952</v>
      </c>
      <c r="D1307">
        <f>VLOOKUP(A1307,Feuil2!$E$2:$J$578,6,FALSE)</f>
        <v>71594</v>
      </c>
      <c r="E1307">
        <f t="shared" si="20"/>
        <v>0.1250384110400313</v>
      </c>
    </row>
    <row r="1308" spans="1:5">
      <c r="A1308" s="3" t="s">
        <v>2092</v>
      </c>
      <c r="B1308" t="s">
        <v>7167</v>
      </c>
      <c r="C1308" s="3">
        <v>6643</v>
      </c>
      <c r="D1308">
        <f>VLOOKUP(A1308,Feuil2!$E$2:$J$578,6,FALSE)</f>
        <v>64268</v>
      </c>
      <c r="E1308">
        <f t="shared" si="20"/>
        <v>0.10336403809049605</v>
      </c>
    </row>
    <row r="1309" spans="1:5">
      <c r="A1309" s="3" t="s">
        <v>2104</v>
      </c>
      <c r="B1309" t="s">
        <v>7167</v>
      </c>
      <c r="C1309" s="3">
        <v>8046</v>
      </c>
      <c r="D1309">
        <f>VLOOKUP(A1309,Feuil2!$E$2:$J$578,6,FALSE)</f>
        <v>71521</v>
      </c>
      <c r="E1309">
        <f t="shared" si="20"/>
        <v>0.11249842703541617</v>
      </c>
    </row>
    <row r="1310" spans="1:5">
      <c r="A1310" s="3" t="s">
        <v>2115</v>
      </c>
      <c r="B1310" t="s">
        <v>7167</v>
      </c>
      <c r="C1310" s="3">
        <v>8392</v>
      </c>
      <c r="D1310">
        <f>VLOOKUP(A1310,Feuil2!$E$2:$J$578,6,FALSE)</f>
        <v>65534</v>
      </c>
      <c r="E1310">
        <f t="shared" si="20"/>
        <v>0.12805566576128422</v>
      </c>
    </row>
    <row r="1311" spans="1:5">
      <c r="A1311" s="3" t="s">
        <v>2128</v>
      </c>
      <c r="B1311" t="s">
        <v>7167</v>
      </c>
      <c r="C1311" s="3">
        <v>7630</v>
      </c>
      <c r="D1311">
        <f>VLOOKUP(A1311,Feuil2!$E$2:$J$578,6,FALSE)</f>
        <v>62854</v>
      </c>
      <c r="E1311">
        <f t="shared" si="20"/>
        <v>0.12139243325802654</v>
      </c>
    </row>
    <row r="1312" spans="1:5">
      <c r="A1312" s="3" t="s">
        <v>2144</v>
      </c>
      <c r="B1312" t="s">
        <v>7167</v>
      </c>
      <c r="C1312" s="3">
        <v>7377</v>
      </c>
      <c r="D1312">
        <f>VLOOKUP(A1312,Feuil2!$E$2:$J$578,6,FALSE)</f>
        <v>43803</v>
      </c>
      <c r="E1312">
        <f t="shared" si="20"/>
        <v>0.16841312238887748</v>
      </c>
    </row>
    <row r="1313" spans="1:5">
      <c r="A1313" s="3" t="s">
        <v>2164</v>
      </c>
      <c r="B1313" t="s">
        <v>7167</v>
      </c>
      <c r="C1313" s="3">
        <v>7589</v>
      </c>
      <c r="D1313">
        <f>VLOOKUP(A1313,Feuil2!$E$2:$J$578,6,FALSE)</f>
        <v>64278</v>
      </c>
      <c r="E1313">
        <f t="shared" si="20"/>
        <v>0.11806527894458446</v>
      </c>
    </row>
    <row r="1314" spans="1:5">
      <c r="A1314" s="3" t="s">
        <v>2178</v>
      </c>
      <c r="B1314" t="s">
        <v>7167</v>
      </c>
      <c r="C1314" s="3">
        <v>12306</v>
      </c>
      <c r="D1314">
        <f>VLOOKUP(A1314,Feuil2!$E$2:$J$578,6,FALSE)</f>
        <v>85198</v>
      </c>
      <c r="E1314">
        <f t="shared" si="20"/>
        <v>0.14444001032888096</v>
      </c>
    </row>
    <row r="1315" spans="1:5">
      <c r="A1315" s="3" t="s">
        <v>2195</v>
      </c>
      <c r="B1315" t="s">
        <v>7167</v>
      </c>
      <c r="C1315" s="3">
        <v>11373</v>
      </c>
      <c r="D1315">
        <f>VLOOKUP(A1315,Feuil2!$E$2:$J$578,6,FALSE)</f>
        <v>74286</v>
      </c>
      <c r="E1315">
        <f t="shared" si="20"/>
        <v>0.15309748808658427</v>
      </c>
    </row>
    <row r="1316" spans="1:5">
      <c r="A1316" s="3" t="s">
        <v>2210</v>
      </c>
      <c r="B1316" t="s">
        <v>7167</v>
      </c>
      <c r="C1316" s="3">
        <v>7634</v>
      </c>
      <c r="D1316">
        <f>VLOOKUP(A1316,Feuil2!$E$2:$J$578,6,FALSE)</f>
        <v>68927</v>
      </c>
      <c r="E1316">
        <f t="shared" si="20"/>
        <v>0.11075485658740407</v>
      </c>
    </row>
    <row r="1317" spans="1:5">
      <c r="A1317" s="3" t="s">
        <v>2228</v>
      </c>
      <c r="B1317" t="s">
        <v>7167</v>
      </c>
      <c r="C1317" s="3">
        <v>9900</v>
      </c>
      <c r="D1317">
        <f>VLOOKUP(A1317,Feuil2!$E$2:$J$578,6,FALSE)</f>
        <v>77476</v>
      </c>
      <c r="E1317">
        <f t="shared" si="20"/>
        <v>0.12778150653105477</v>
      </c>
    </row>
    <row r="1318" spans="1:5">
      <c r="A1318" s="3" t="s">
        <v>2239</v>
      </c>
      <c r="B1318" t="s">
        <v>7167</v>
      </c>
      <c r="C1318" s="3">
        <v>9123</v>
      </c>
      <c r="D1318">
        <f>VLOOKUP(A1318,Feuil2!$E$2:$J$578,6,FALSE)</f>
        <v>65079</v>
      </c>
      <c r="E1318">
        <f t="shared" si="20"/>
        <v>0.14018346932190107</v>
      </c>
    </row>
    <row r="1319" spans="1:5">
      <c r="A1319" s="3" t="s">
        <v>2252</v>
      </c>
      <c r="B1319" t="s">
        <v>7167</v>
      </c>
      <c r="C1319" s="3">
        <v>7104</v>
      </c>
      <c r="D1319">
        <f>VLOOKUP(A1319,Feuil2!$E$2:$J$578,6,FALSE)</f>
        <v>61043</v>
      </c>
      <c r="E1319">
        <f t="shared" si="20"/>
        <v>0.11637698016152548</v>
      </c>
    </row>
    <row r="1320" spans="1:5">
      <c r="A1320" s="3" t="s">
        <v>2270</v>
      </c>
      <c r="B1320" t="s">
        <v>7167</v>
      </c>
      <c r="C1320" s="3">
        <v>8614</v>
      </c>
      <c r="D1320">
        <f>VLOOKUP(A1320,Feuil2!$E$2:$J$578,6,FALSE)</f>
        <v>71141</v>
      </c>
      <c r="E1320">
        <f t="shared" si="20"/>
        <v>0.12108348209893029</v>
      </c>
    </row>
    <row r="1321" spans="1:5">
      <c r="A1321" s="3" t="s">
        <v>2286</v>
      </c>
      <c r="B1321" t="s">
        <v>7167</v>
      </c>
      <c r="C1321" s="3">
        <v>7801</v>
      </c>
      <c r="D1321">
        <f>VLOOKUP(A1321,Feuil2!$E$2:$J$578,6,FALSE)</f>
        <v>73581</v>
      </c>
      <c r="E1321">
        <f t="shared" si="20"/>
        <v>0.10601921691741074</v>
      </c>
    </row>
    <row r="1322" spans="1:5">
      <c r="A1322" s="3" t="s">
        <v>2293</v>
      </c>
      <c r="B1322" t="s">
        <v>7167</v>
      </c>
      <c r="C1322" s="3">
        <v>7215</v>
      </c>
      <c r="D1322">
        <f>VLOOKUP(A1322,Feuil2!$E$2:$J$578,6,FALSE)</f>
        <v>68710</v>
      </c>
      <c r="E1322">
        <f t="shared" si="20"/>
        <v>0.10500654926502692</v>
      </c>
    </row>
    <row r="1323" spans="1:5">
      <c r="A1323" s="3" t="s">
        <v>2309</v>
      </c>
      <c r="B1323" t="s">
        <v>7167</v>
      </c>
      <c r="C1323" s="3">
        <v>7662</v>
      </c>
      <c r="D1323">
        <f>VLOOKUP(A1323,Feuil2!$E$2:$J$578,6,FALSE)</f>
        <v>71788</v>
      </c>
      <c r="E1323">
        <f t="shared" si="20"/>
        <v>0.10673092996043906</v>
      </c>
    </row>
    <row r="1324" spans="1:5">
      <c r="A1324" s="3" t="s">
        <v>2318</v>
      </c>
      <c r="B1324" t="s">
        <v>7167</v>
      </c>
      <c r="C1324" s="3">
        <v>6983</v>
      </c>
      <c r="D1324">
        <f>VLOOKUP(A1324,Feuil2!$E$2:$J$578,6,FALSE)</f>
        <v>81959</v>
      </c>
      <c r="E1324">
        <f t="shared" si="20"/>
        <v>8.5201137153942827E-2</v>
      </c>
    </row>
    <row r="1325" spans="1:5">
      <c r="A1325" s="3" t="s">
        <v>2328</v>
      </c>
      <c r="B1325" t="s">
        <v>7167</v>
      </c>
      <c r="C1325" s="3">
        <v>6598</v>
      </c>
      <c r="D1325">
        <f>VLOOKUP(A1325,Feuil2!$E$2:$J$578,6,FALSE)</f>
        <v>71074</v>
      </c>
      <c r="E1325">
        <f t="shared" si="20"/>
        <v>9.2832822129048601E-2</v>
      </c>
    </row>
    <row r="1326" spans="1:5">
      <c r="A1326" s="3" t="s">
        <v>2337</v>
      </c>
      <c r="B1326" t="s">
        <v>7167</v>
      </c>
      <c r="C1326" s="3">
        <v>7150</v>
      </c>
      <c r="D1326">
        <f>VLOOKUP(A1326,Feuil2!$E$2:$J$578,6,FALSE)</f>
        <v>76155</v>
      </c>
      <c r="E1326">
        <f t="shared" si="20"/>
        <v>9.3887466351519927E-2</v>
      </c>
    </row>
    <row r="1327" spans="1:5">
      <c r="A1327" s="3" t="s">
        <v>2352</v>
      </c>
      <c r="B1327" t="s">
        <v>7167</v>
      </c>
      <c r="C1327" s="3">
        <v>7878</v>
      </c>
      <c r="D1327">
        <f>VLOOKUP(A1327,Feuil2!$E$2:$J$578,6,FALSE)</f>
        <v>64618</v>
      </c>
      <c r="E1327">
        <f t="shared" si="20"/>
        <v>0.12191649385620106</v>
      </c>
    </row>
    <row r="1328" spans="1:5">
      <c r="A1328" s="3" t="s">
        <v>2367</v>
      </c>
      <c r="B1328" t="s">
        <v>7167</v>
      </c>
      <c r="C1328" s="3">
        <v>7034</v>
      </c>
      <c r="D1328">
        <f>VLOOKUP(A1328,Feuil2!$E$2:$J$578,6,FALSE)</f>
        <v>64567</v>
      </c>
      <c r="E1328">
        <f t="shared" si="20"/>
        <v>0.10894109994269519</v>
      </c>
    </row>
    <row r="1329" spans="1:5">
      <c r="A1329" s="3" t="s">
        <v>2378</v>
      </c>
      <c r="B1329" t="s">
        <v>7167</v>
      </c>
      <c r="C1329" s="3">
        <v>8611</v>
      </c>
      <c r="D1329">
        <f>VLOOKUP(A1329,Feuil2!$E$2:$J$578,6,FALSE)</f>
        <v>74381</v>
      </c>
      <c r="E1329">
        <f t="shared" si="20"/>
        <v>0.11576881192777726</v>
      </c>
    </row>
    <row r="1330" spans="1:5">
      <c r="A1330" s="3" t="s">
        <v>2388</v>
      </c>
      <c r="B1330" t="s">
        <v>7167</v>
      </c>
      <c r="C1330" s="3">
        <v>6381</v>
      </c>
      <c r="D1330">
        <f>VLOOKUP(A1330,Feuil2!$E$2:$J$578,6,FALSE)</f>
        <v>50555</v>
      </c>
      <c r="E1330">
        <f t="shared" si="20"/>
        <v>0.12621896943922462</v>
      </c>
    </row>
    <row r="1331" spans="1:5">
      <c r="A1331" s="3" t="s">
        <v>2402</v>
      </c>
      <c r="B1331" t="s">
        <v>7167</v>
      </c>
      <c r="C1331" s="3">
        <v>7439</v>
      </c>
      <c r="D1331">
        <f>VLOOKUP(A1331,Feuil2!$E$2:$J$578,6,FALSE)</f>
        <v>69673</v>
      </c>
      <c r="E1331">
        <f t="shared" si="20"/>
        <v>0.10677019792459058</v>
      </c>
    </row>
    <row r="1332" spans="1:5">
      <c r="A1332" s="3" t="s">
        <v>2417</v>
      </c>
      <c r="B1332" t="s">
        <v>7167</v>
      </c>
      <c r="C1332" s="3">
        <v>8688</v>
      </c>
      <c r="D1332">
        <f>VLOOKUP(A1332,Feuil2!$E$2:$J$578,6,FALSE)</f>
        <v>77701</v>
      </c>
      <c r="E1332">
        <f t="shared" si="20"/>
        <v>0.11181323277692694</v>
      </c>
    </row>
    <row r="1333" spans="1:5">
      <c r="A1333" s="3" t="s">
        <v>2433</v>
      </c>
      <c r="B1333" t="s">
        <v>7167</v>
      </c>
      <c r="C1333" s="3">
        <v>7946</v>
      </c>
      <c r="D1333">
        <f>VLOOKUP(A1333,Feuil2!$E$2:$J$578,6,FALSE)</f>
        <v>71393</v>
      </c>
      <c r="E1333">
        <f t="shared" si="20"/>
        <v>0.11129942711470313</v>
      </c>
    </row>
    <row r="1334" spans="1:5">
      <c r="A1334" s="3" t="s">
        <v>2444</v>
      </c>
      <c r="B1334" t="s">
        <v>7167</v>
      </c>
      <c r="C1334" s="3">
        <v>6203</v>
      </c>
      <c r="D1334">
        <f>VLOOKUP(A1334,Feuil2!$E$2:$J$578,6,FALSE)</f>
        <v>65933</v>
      </c>
      <c r="E1334">
        <f t="shared" si="20"/>
        <v>9.408035429906117E-2</v>
      </c>
    </row>
    <row r="1335" spans="1:5">
      <c r="A1335" s="3" t="s">
        <v>2453</v>
      </c>
      <c r="B1335" t="s">
        <v>7167</v>
      </c>
      <c r="C1335" s="3">
        <v>7425</v>
      </c>
      <c r="D1335">
        <f>VLOOKUP(A1335,Feuil2!$E$2:$J$578,6,FALSE)</f>
        <v>65582</v>
      </c>
      <c r="E1335">
        <f t="shared" si="20"/>
        <v>0.1132170412613217</v>
      </c>
    </row>
    <row r="1336" spans="1:5">
      <c r="A1336" s="3" t="s">
        <v>2468</v>
      </c>
      <c r="B1336" t="s">
        <v>7167</v>
      </c>
      <c r="C1336" s="3">
        <v>9633</v>
      </c>
      <c r="D1336">
        <f>VLOOKUP(A1336,Feuil2!$E$2:$J$578,6,FALSE)</f>
        <v>61054</v>
      </c>
      <c r="E1336">
        <f t="shared" si="20"/>
        <v>0.15777836014020374</v>
      </c>
    </row>
    <row r="1337" spans="1:5">
      <c r="A1337" s="3" t="s">
        <v>2484</v>
      </c>
      <c r="B1337" t="s">
        <v>7167</v>
      </c>
      <c r="C1337" s="3">
        <v>7439</v>
      </c>
      <c r="D1337">
        <f>VLOOKUP(A1337,Feuil2!$E$2:$J$578,6,FALSE)</f>
        <v>47092</v>
      </c>
      <c r="E1337">
        <f t="shared" si="20"/>
        <v>0.15796738299498853</v>
      </c>
    </row>
    <row r="1338" spans="1:5">
      <c r="A1338" s="3" t="s">
        <v>2504</v>
      </c>
      <c r="B1338" t="s">
        <v>7167</v>
      </c>
      <c r="C1338" s="3">
        <v>9670</v>
      </c>
      <c r="D1338">
        <f>VLOOKUP(A1338,Feuil2!$E$2:$J$578,6,FALSE)</f>
        <v>71821</v>
      </c>
      <c r="E1338">
        <f t="shared" si="20"/>
        <v>0.13464028626724775</v>
      </c>
    </row>
    <row r="1339" spans="1:5">
      <c r="A1339" s="3" t="s">
        <v>2517</v>
      </c>
      <c r="B1339" t="s">
        <v>7167</v>
      </c>
      <c r="C1339" s="3">
        <v>10808</v>
      </c>
      <c r="D1339">
        <f>VLOOKUP(A1339,Feuil2!$E$2:$J$578,6,FALSE)</f>
        <v>80897</v>
      </c>
      <c r="E1339">
        <f t="shared" si="20"/>
        <v>0.13360198771277057</v>
      </c>
    </row>
    <row r="1340" spans="1:5">
      <c r="A1340" s="3" t="s">
        <v>2526</v>
      </c>
      <c r="B1340" t="s">
        <v>7167</v>
      </c>
      <c r="C1340" s="3">
        <v>6001</v>
      </c>
      <c r="D1340">
        <f>VLOOKUP(A1340,Feuil2!$E$2:$J$578,6,FALSE)</f>
        <v>61717</v>
      </c>
      <c r="E1340">
        <f t="shared" si="20"/>
        <v>9.7234149423983673E-2</v>
      </c>
    </row>
    <row r="1341" spans="1:5">
      <c r="A1341" s="3" t="s">
        <v>2537</v>
      </c>
      <c r="B1341" t="s">
        <v>7167</v>
      </c>
      <c r="C1341" s="3">
        <v>8298</v>
      </c>
      <c r="D1341">
        <f>VLOOKUP(A1341,Feuil2!$E$2:$J$578,6,FALSE)</f>
        <v>71657</v>
      </c>
      <c r="E1341">
        <f t="shared" si="20"/>
        <v>0.11580166627126449</v>
      </c>
    </row>
    <row r="1342" spans="1:5">
      <c r="A1342" s="3" t="s">
        <v>2546</v>
      </c>
      <c r="B1342" t="s">
        <v>7167</v>
      </c>
      <c r="C1342" s="3">
        <v>6494</v>
      </c>
      <c r="D1342">
        <f>VLOOKUP(A1342,Feuil2!$E$2:$J$578,6,FALSE)</f>
        <v>61120</v>
      </c>
      <c r="E1342">
        <f t="shared" si="20"/>
        <v>0.10625</v>
      </c>
    </row>
    <row r="1343" spans="1:5">
      <c r="A1343" s="3" t="s">
        <v>2559</v>
      </c>
      <c r="B1343" t="s">
        <v>7167</v>
      </c>
      <c r="C1343" s="3">
        <v>9150</v>
      </c>
      <c r="D1343">
        <f>VLOOKUP(A1343,Feuil2!$E$2:$J$578,6,FALSE)</f>
        <v>75680</v>
      </c>
      <c r="E1343">
        <f t="shared" si="20"/>
        <v>0.12090380549682875</v>
      </c>
    </row>
    <row r="1344" spans="1:5">
      <c r="A1344" s="3" t="s">
        <v>2574</v>
      </c>
      <c r="B1344" t="s">
        <v>7167</v>
      </c>
      <c r="C1344" s="3">
        <v>7739</v>
      </c>
      <c r="D1344">
        <f>VLOOKUP(A1344,Feuil2!$E$2:$J$578,6,FALSE)</f>
        <v>69719</v>
      </c>
      <c r="E1344">
        <f t="shared" si="20"/>
        <v>0.11100273956884063</v>
      </c>
    </row>
    <row r="1345" spans="1:5">
      <c r="A1345" s="3" t="s">
        <v>2590</v>
      </c>
      <c r="B1345" t="s">
        <v>7167</v>
      </c>
      <c r="C1345" s="3">
        <v>6944</v>
      </c>
      <c r="D1345">
        <f>VLOOKUP(A1345,Feuil2!$E$2:$J$578,6,FALSE)</f>
        <v>53082</v>
      </c>
      <c r="E1345">
        <f t="shared" si="20"/>
        <v>0.13081647262725593</v>
      </c>
    </row>
    <row r="1346" spans="1:5">
      <c r="A1346" s="3" t="s">
        <v>2600</v>
      </c>
      <c r="B1346" t="s">
        <v>7167</v>
      </c>
      <c r="C1346" s="3">
        <v>5372</v>
      </c>
      <c r="D1346">
        <f>VLOOKUP(A1346,Feuil2!$E$2:$J$578,6,FALSE)</f>
        <v>44700</v>
      </c>
      <c r="E1346">
        <f t="shared" si="20"/>
        <v>0.12017897091722594</v>
      </c>
    </row>
    <row r="1347" spans="1:5">
      <c r="A1347" s="3" t="s">
        <v>2609</v>
      </c>
      <c r="B1347" t="s">
        <v>7167</v>
      </c>
      <c r="C1347" s="3">
        <v>7022</v>
      </c>
      <c r="D1347">
        <f>VLOOKUP(A1347,Feuil2!$E$2:$J$578,6,FALSE)</f>
        <v>56311</v>
      </c>
      <c r="E1347">
        <f t="shared" ref="E1347:E1410" si="21">C1347/D1347</f>
        <v>0.12470032498090959</v>
      </c>
    </row>
    <row r="1348" spans="1:5">
      <c r="A1348" s="3" t="s">
        <v>2621</v>
      </c>
      <c r="B1348" t="s">
        <v>7167</v>
      </c>
      <c r="C1348" s="3">
        <v>9082</v>
      </c>
      <c r="D1348">
        <f>VLOOKUP(A1348,Feuil2!$E$2:$J$578,6,FALSE)</f>
        <v>78772</v>
      </c>
      <c r="E1348">
        <f t="shared" si="21"/>
        <v>0.11529477479307368</v>
      </c>
    </row>
    <row r="1349" spans="1:5">
      <c r="A1349" s="3" t="s">
        <v>2633</v>
      </c>
      <c r="B1349" t="s">
        <v>7167</v>
      </c>
      <c r="C1349" s="3">
        <v>11234</v>
      </c>
      <c r="D1349">
        <f>VLOOKUP(A1349,Feuil2!$E$2:$J$578,6,FALSE)</f>
        <v>85606</v>
      </c>
      <c r="E1349">
        <f t="shared" si="21"/>
        <v>0.13122911945424387</v>
      </c>
    </row>
    <row r="1350" spans="1:5">
      <c r="A1350" s="3" t="s">
        <v>2643</v>
      </c>
      <c r="B1350" t="s">
        <v>7167</v>
      </c>
      <c r="C1350" s="3">
        <v>10192</v>
      </c>
      <c r="D1350">
        <f>VLOOKUP(A1350,Feuil2!$E$2:$J$578,6,FALSE)</f>
        <v>79452</v>
      </c>
      <c r="E1350">
        <f t="shared" si="21"/>
        <v>0.12827870915773046</v>
      </c>
    </row>
    <row r="1351" spans="1:5">
      <c r="A1351" s="3" t="s">
        <v>2654</v>
      </c>
      <c r="B1351" t="s">
        <v>7167</v>
      </c>
      <c r="C1351" s="3">
        <v>6555</v>
      </c>
      <c r="D1351">
        <f>VLOOKUP(A1351,Feuil2!$E$2:$J$578,6,FALSE)</f>
        <v>64310</v>
      </c>
      <c r="E1351">
        <f t="shared" si="21"/>
        <v>0.10192816047271031</v>
      </c>
    </row>
    <row r="1352" spans="1:5">
      <c r="A1352" s="3" t="s">
        <v>2666</v>
      </c>
      <c r="B1352" t="s">
        <v>7167</v>
      </c>
      <c r="C1352" s="3">
        <v>6418</v>
      </c>
      <c r="D1352">
        <f>VLOOKUP(A1352,Feuil2!$E$2:$J$578,6,FALSE)</f>
        <v>64998</v>
      </c>
      <c r="E1352">
        <f t="shared" si="21"/>
        <v>9.8741499738453489E-2</v>
      </c>
    </row>
    <row r="1353" spans="1:5">
      <c r="A1353" s="3" t="s">
        <v>2681</v>
      </c>
      <c r="B1353" t="s">
        <v>7167</v>
      </c>
      <c r="C1353" s="3">
        <v>6464</v>
      </c>
      <c r="D1353">
        <f>VLOOKUP(A1353,Feuil2!$E$2:$J$578,6,FALSE)</f>
        <v>67993</v>
      </c>
      <c r="E1353">
        <f t="shared" si="21"/>
        <v>9.5068610003971002E-2</v>
      </c>
    </row>
    <row r="1354" spans="1:5">
      <c r="A1354" s="3" t="s">
        <v>2693</v>
      </c>
      <c r="B1354" t="s">
        <v>7167</v>
      </c>
      <c r="C1354" s="3">
        <v>6612</v>
      </c>
      <c r="D1354">
        <f>VLOOKUP(A1354,Feuil2!$E$2:$J$578,6,FALSE)</f>
        <v>53533</v>
      </c>
      <c r="E1354">
        <f t="shared" si="21"/>
        <v>0.12351259970485495</v>
      </c>
    </row>
    <row r="1355" spans="1:5">
      <c r="A1355" s="3" t="s">
        <v>2704</v>
      </c>
      <c r="B1355" t="s">
        <v>7167</v>
      </c>
      <c r="C1355" s="3">
        <v>5768</v>
      </c>
      <c r="D1355">
        <f>VLOOKUP(A1355,Feuil2!$E$2:$J$578,6,FALSE)</f>
        <v>43697</v>
      </c>
      <c r="E1355">
        <f t="shared" si="21"/>
        <v>0.13199990846053505</v>
      </c>
    </row>
    <row r="1356" spans="1:5">
      <c r="A1356" s="3" t="s">
        <v>2714</v>
      </c>
      <c r="B1356" t="s">
        <v>7167</v>
      </c>
      <c r="C1356" s="3">
        <v>6868</v>
      </c>
      <c r="D1356">
        <f>VLOOKUP(A1356,Feuil2!$E$2:$J$578,6,FALSE)</f>
        <v>65437</v>
      </c>
      <c r="E1356">
        <f t="shared" si="21"/>
        <v>0.1049559117930223</v>
      </c>
    </row>
    <row r="1357" spans="1:5">
      <c r="A1357" s="3" t="s">
        <v>2721</v>
      </c>
      <c r="B1357" t="s">
        <v>7167</v>
      </c>
      <c r="C1357" s="3">
        <v>9891</v>
      </c>
      <c r="D1357">
        <f>VLOOKUP(A1357,Feuil2!$E$2:$J$578,6,FALSE)</f>
        <v>81116</v>
      </c>
      <c r="E1357">
        <f t="shared" si="21"/>
        <v>0.12193648602002072</v>
      </c>
    </row>
    <row r="1358" spans="1:5">
      <c r="A1358" s="3" t="s">
        <v>2733</v>
      </c>
      <c r="B1358" t="s">
        <v>7167</v>
      </c>
      <c r="C1358" s="3">
        <v>8990</v>
      </c>
      <c r="D1358">
        <f>VLOOKUP(A1358,Feuil2!$E$2:$J$578,6,FALSE)</f>
        <v>82872</v>
      </c>
      <c r="E1358">
        <f t="shared" si="21"/>
        <v>0.10848054831547446</v>
      </c>
    </row>
    <row r="1359" spans="1:5">
      <c r="A1359" s="3" t="s">
        <v>2740</v>
      </c>
      <c r="B1359" t="s">
        <v>7167</v>
      </c>
      <c r="C1359" s="3">
        <v>7975</v>
      </c>
      <c r="D1359">
        <f>VLOOKUP(A1359,Feuil2!$E$2:$J$578,6,FALSE)</f>
        <v>85768</v>
      </c>
      <c r="E1359">
        <f t="shared" si="21"/>
        <v>9.2983397071168733E-2</v>
      </c>
    </row>
    <row r="1360" spans="1:5">
      <c r="A1360" s="3" t="s">
        <v>2747</v>
      </c>
      <c r="B1360" t="s">
        <v>7167</v>
      </c>
      <c r="C1360" s="3">
        <v>8641</v>
      </c>
      <c r="D1360">
        <f>VLOOKUP(A1360,Feuil2!$E$2:$J$578,6,FALSE)</f>
        <v>79735</v>
      </c>
      <c r="E1360">
        <f t="shared" si="21"/>
        <v>0.10837148052925315</v>
      </c>
    </row>
    <row r="1361" spans="1:5">
      <c r="A1361" s="3" t="s">
        <v>2760</v>
      </c>
      <c r="B1361" t="s">
        <v>7167</v>
      </c>
      <c r="C1361" s="3">
        <v>7573</v>
      </c>
      <c r="D1361">
        <f>VLOOKUP(A1361,Feuil2!$E$2:$J$578,6,FALSE)</f>
        <v>65364</v>
      </c>
      <c r="E1361">
        <f t="shared" si="21"/>
        <v>0.11585888256532648</v>
      </c>
    </row>
    <row r="1362" spans="1:5">
      <c r="A1362" s="3" t="s">
        <v>2769</v>
      </c>
      <c r="B1362" t="s">
        <v>7167</v>
      </c>
      <c r="C1362" s="3">
        <v>6047</v>
      </c>
      <c r="D1362">
        <f>VLOOKUP(A1362,Feuil2!$E$2:$J$578,6,FALSE)</f>
        <v>58713</v>
      </c>
      <c r="E1362">
        <f t="shared" si="21"/>
        <v>0.10299252295062422</v>
      </c>
    </row>
    <row r="1363" spans="1:5">
      <c r="A1363" s="3" t="s">
        <v>2783</v>
      </c>
      <c r="B1363" t="s">
        <v>7167</v>
      </c>
      <c r="C1363" s="3">
        <v>8138</v>
      </c>
      <c r="D1363">
        <f>VLOOKUP(A1363,Feuil2!$E$2:$J$578,6,FALSE)</f>
        <v>65572</v>
      </c>
      <c r="E1363">
        <f t="shared" si="21"/>
        <v>0.12410785091197463</v>
      </c>
    </row>
    <row r="1364" spans="1:5">
      <c r="A1364" s="3" t="s">
        <v>2795</v>
      </c>
      <c r="B1364" t="s">
        <v>7167</v>
      </c>
      <c r="C1364" s="3">
        <v>9773</v>
      </c>
      <c r="D1364">
        <f>VLOOKUP(A1364,Feuil2!$E$2:$J$578,6,FALSE)</f>
        <v>70765</v>
      </c>
      <c r="E1364">
        <f t="shared" si="21"/>
        <v>0.13810499540733415</v>
      </c>
    </row>
    <row r="1365" spans="1:5">
      <c r="A1365" s="3" t="s">
        <v>2807</v>
      </c>
      <c r="B1365" t="s">
        <v>7167</v>
      </c>
      <c r="C1365" s="3">
        <v>9286</v>
      </c>
      <c r="D1365">
        <f>VLOOKUP(A1365,Feuil2!$E$2:$J$578,6,FALSE)</f>
        <v>68507</v>
      </c>
      <c r="E1365">
        <f t="shared" si="21"/>
        <v>0.13554819215554614</v>
      </c>
    </row>
    <row r="1366" spans="1:5">
      <c r="A1366" s="3" t="s">
        <v>2816</v>
      </c>
      <c r="B1366" t="s">
        <v>7167</v>
      </c>
      <c r="C1366" s="3">
        <v>9551</v>
      </c>
      <c r="D1366">
        <f>VLOOKUP(A1366,Feuil2!$E$2:$J$578,6,FALSE)</f>
        <v>89019</v>
      </c>
      <c r="E1366">
        <f t="shared" si="21"/>
        <v>0.10729170177153192</v>
      </c>
    </row>
    <row r="1367" spans="1:5">
      <c r="A1367" s="3" t="s">
        <v>2827</v>
      </c>
      <c r="B1367" t="s">
        <v>7167</v>
      </c>
      <c r="C1367" s="3">
        <v>9499</v>
      </c>
      <c r="D1367">
        <f>VLOOKUP(A1367,Feuil2!$E$2:$J$578,6,FALSE)</f>
        <v>89116</v>
      </c>
      <c r="E1367">
        <f t="shared" si="21"/>
        <v>0.10659140895013242</v>
      </c>
    </row>
    <row r="1368" spans="1:5">
      <c r="A1368" s="3" t="s">
        <v>2839</v>
      </c>
      <c r="B1368" t="s">
        <v>7167</v>
      </c>
      <c r="C1368" s="3">
        <v>8662</v>
      </c>
      <c r="D1368">
        <f>VLOOKUP(A1368,Feuil2!$E$2:$J$578,6,FALSE)</f>
        <v>84576</v>
      </c>
      <c r="E1368">
        <f t="shared" si="21"/>
        <v>0.10241676125614832</v>
      </c>
    </row>
    <row r="1369" spans="1:5">
      <c r="A1369" s="3" t="s">
        <v>2848</v>
      </c>
      <c r="B1369" t="s">
        <v>7167</v>
      </c>
      <c r="C1369" s="3">
        <v>10047</v>
      </c>
      <c r="D1369">
        <f>VLOOKUP(A1369,Feuil2!$E$2:$J$578,6,FALSE)</f>
        <v>65434</v>
      </c>
      <c r="E1369">
        <f t="shared" si="21"/>
        <v>0.15354402909802242</v>
      </c>
    </row>
    <row r="1370" spans="1:5">
      <c r="A1370" s="3" t="s">
        <v>2862</v>
      </c>
      <c r="B1370" t="s">
        <v>7167</v>
      </c>
      <c r="C1370" s="3">
        <v>9619</v>
      </c>
      <c r="D1370">
        <f>VLOOKUP(A1370,Feuil2!$E$2:$J$578,6,FALSE)</f>
        <v>90630</v>
      </c>
      <c r="E1370">
        <f t="shared" si="21"/>
        <v>0.1061348339401964</v>
      </c>
    </row>
    <row r="1371" spans="1:5">
      <c r="A1371" s="3" t="s">
        <v>2876</v>
      </c>
      <c r="B1371" t="s">
        <v>7167</v>
      </c>
      <c r="C1371" s="3">
        <v>9518</v>
      </c>
      <c r="D1371">
        <f>VLOOKUP(A1371,Feuil2!$E$2:$J$578,6,FALSE)</f>
        <v>91390</v>
      </c>
      <c r="E1371">
        <f t="shared" si="21"/>
        <v>0.10414706204179888</v>
      </c>
    </row>
    <row r="1372" spans="1:5">
      <c r="A1372" s="3" t="s">
        <v>2887</v>
      </c>
      <c r="B1372" t="s">
        <v>7167</v>
      </c>
      <c r="C1372" s="3">
        <v>5570</v>
      </c>
      <c r="D1372">
        <f>VLOOKUP(A1372,Feuil2!$E$2:$J$578,6,FALSE)</f>
        <v>59241</v>
      </c>
      <c r="E1372">
        <f t="shared" si="21"/>
        <v>9.4022720750831346E-2</v>
      </c>
    </row>
    <row r="1373" spans="1:5">
      <c r="A1373" s="3" t="s">
        <v>2900</v>
      </c>
      <c r="B1373" t="s">
        <v>7167</v>
      </c>
      <c r="C1373" s="3">
        <v>6512</v>
      </c>
      <c r="D1373">
        <f>VLOOKUP(A1373,Feuil2!$E$2:$J$578,6,FALSE)</f>
        <v>65386</v>
      </c>
      <c r="E1373">
        <f t="shared" si="21"/>
        <v>9.9593185085492308E-2</v>
      </c>
    </row>
    <row r="1374" spans="1:5">
      <c r="A1374" s="3" t="s">
        <v>2911</v>
      </c>
      <c r="B1374" t="s">
        <v>7167</v>
      </c>
      <c r="C1374" s="3">
        <v>5230</v>
      </c>
      <c r="D1374">
        <f>VLOOKUP(A1374,Feuil2!$E$2:$J$578,6,FALSE)</f>
        <v>58007</v>
      </c>
      <c r="E1374">
        <f t="shared" si="21"/>
        <v>9.0161532228868926E-2</v>
      </c>
    </row>
    <row r="1375" spans="1:5">
      <c r="A1375" s="3" t="s">
        <v>2923</v>
      </c>
      <c r="B1375" t="s">
        <v>7167</v>
      </c>
      <c r="C1375" s="3">
        <v>5789</v>
      </c>
      <c r="D1375">
        <f>VLOOKUP(A1375,Feuil2!$E$2:$J$578,6,FALSE)</f>
        <v>58981</v>
      </c>
      <c r="E1375">
        <f t="shared" si="21"/>
        <v>9.8150251775995664E-2</v>
      </c>
    </row>
    <row r="1376" spans="1:5">
      <c r="A1376" s="3" t="s">
        <v>2935</v>
      </c>
      <c r="B1376" t="s">
        <v>7167</v>
      </c>
      <c r="C1376" s="3">
        <v>5385</v>
      </c>
      <c r="D1376">
        <f>VLOOKUP(A1376,Feuil2!$E$2:$J$578,6,FALSE)</f>
        <v>58304</v>
      </c>
      <c r="E1376">
        <f t="shared" si="21"/>
        <v>9.236072996706915E-2</v>
      </c>
    </row>
    <row r="1377" spans="1:5">
      <c r="A1377" s="3" t="s">
        <v>2948</v>
      </c>
      <c r="B1377" t="s">
        <v>7167</v>
      </c>
      <c r="C1377" s="3">
        <v>5437</v>
      </c>
      <c r="D1377">
        <f>VLOOKUP(A1377,Feuil2!$E$2:$J$578,6,FALSE)</f>
        <v>56126</v>
      </c>
      <c r="E1377">
        <f t="shared" si="21"/>
        <v>9.6871325232512559E-2</v>
      </c>
    </row>
    <row r="1378" spans="1:5">
      <c r="A1378" s="3" t="s">
        <v>2960</v>
      </c>
      <c r="B1378" t="s">
        <v>7167</v>
      </c>
      <c r="C1378" s="3">
        <v>8693</v>
      </c>
      <c r="D1378">
        <f>VLOOKUP(A1378,Feuil2!$E$2:$J$578,6,FALSE)</f>
        <v>58968</v>
      </c>
      <c r="E1378">
        <f t="shared" si="21"/>
        <v>0.14741893908560574</v>
      </c>
    </row>
    <row r="1379" spans="1:5">
      <c r="A1379" s="3" t="s">
        <v>2972</v>
      </c>
      <c r="B1379" t="s">
        <v>7167</v>
      </c>
      <c r="C1379" s="3">
        <v>7707</v>
      </c>
      <c r="D1379">
        <f>VLOOKUP(A1379,Feuil2!$E$2:$J$578,6,FALSE)</f>
        <v>55102</v>
      </c>
      <c r="E1379">
        <f t="shared" si="21"/>
        <v>0.13986788138361583</v>
      </c>
    </row>
    <row r="1380" spans="1:5">
      <c r="A1380" s="3" t="s">
        <v>2981</v>
      </c>
      <c r="B1380" t="s">
        <v>7167</v>
      </c>
      <c r="C1380" s="3">
        <v>8157</v>
      </c>
      <c r="D1380">
        <f>VLOOKUP(A1380,Feuil2!$E$2:$J$578,6,FALSE)</f>
        <v>71095</v>
      </c>
      <c r="E1380">
        <f t="shared" si="21"/>
        <v>0.11473380687812082</v>
      </c>
    </row>
    <row r="1381" spans="1:5">
      <c r="A1381" s="3" t="s">
        <v>2990</v>
      </c>
      <c r="B1381" t="s">
        <v>7167</v>
      </c>
      <c r="C1381" s="3">
        <v>7674</v>
      </c>
      <c r="D1381">
        <f>VLOOKUP(A1381,Feuil2!$E$2:$J$578,6,FALSE)</f>
        <v>63272</v>
      </c>
      <c r="E1381">
        <f t="shared" si="21"/>
        <v>0.12128587684915919</v>
      </c>
    </row>
    <row r="1382" spans="1:5">
      <c r="A1382" s="3" t="s">
        <v>2999</v>
      </c>
      <c r="B1382" t="s">
        <v>7167</v>
      </c>
      <c r="C1382" s="3">
        <v>7135</v>
      </c>
      <c r="D1382">
        <f>VLOOKUP(A1382,Feuil2!$E$2:$J$578,6,FALSE)</f>
        <v>62165</v>
      </c>
      <c r="E1382">
        <f t="shared" si="21"/>
        <v>0.11477519504544358</v>
      </c>
    </row>
    <row r="1383" spans="1:5">
      <c r="A1383" s="3" t="s">
        <v>3006</v>
      </c>
      <c r="B1383" t="s">
        <v>7167</v>
      </c>
      <c r="C1383" s="3">
        <v>6208</v>
      </c>
      <c r="D1383">
        <f>VLOOKUP(A1383,Feuil2!$E$2:$J$578,6,FALSE)</f>
        <v>50006</v>
      </c>
      <c r="E1383">
        <f t="shared" si="21"/>
        <v>0.12414510258768947</v>
      </c>
    </row>
    <row r="1384" spans="1:5">
      <c r="A1384" s="3" t="s">
        <v>3018</v>
      </c>
      <c r="B1384" t="s">
        <v>7167</v>
      </c>
      <c r="C1384" s="3">
        <v>6571</v>
      </c>
      <c r="D1384">
        <f>VLOOKUP(A1384,Feuil2!$E$2:$J$578,6,FALSE)</f>
        <v>65695</v>
      </c>
      <c r="E1384">
        <f t="shared" si="21"/>
        <v>0.1000228327878834</v>
      </c>
    </row>
    <row r="1385" spans="1:5">
      <c r="A1385" s="3" t="s">
        <v>3033</v>
      </c>
      <c r="B1385" t="s">
        <v>7167</v>
      </c>
      <c r="C1385" s="3">
        <v>7551</v>
      </c>
      <c r="D1385">
        <f>VLOOKUP(A1385,Feuil2!$E$2:$J$578,6,FALSE)</f>
        <v>71938</v>
      </c>
      <c r="E1385">
        <f t="shared" si="21"/>
        <v>0.10496538686090801</v>
      </c>
    </row>
    <row r="1386" spans="1:5">
      <c r="A1386" s="3" t="s">
        <v>3047</v>
      </c>
      <c r="B1386" t="s">
        <v>7167</v>
      </c>
      <c r="C1386" s="3">
        <v>5464</v>
      </c>
      <c r="D1386">
        <f>VLOOKUP(A1386,Feuil2!$E$2:$J$578,6,FALSE)</f>
        <v>56554</v>
      </c>
      <c r="E1386">
        <f t="shared" si="21"/>
        <v>9.6615624005375392E-2</v>
      </c>
    </row>
    <row r="1387" spans="1:5">
      <c r="A1387" s="3" t="s">
        <v>3058</v>
      </c>
      <c r="B1387" t="s">
        <v>7167</v>
      </c>
      <c r="C1387" s="3">
        <v>5196</v>
      </c>
      <c r="D1387">
        <f>VLOOKUP(A1387,Feuil2!$E$2:$J$578,6,FALSE)</f>
        <v>60346</v>
      </c>
      <c r="E1387">
        <f t="shared" si="21"/>
        <v>8.6103469989725914E-2</v>
      </c>
    </row>
    <row r="1388" spans="1:5">
      <c r="A1388" s="3" t="s">
        <v>3069</v>
      </c>
      <c r="B1388" t="s">
        <v>7167</v>
      </c>
      <c r="C1388" s="3">
        <v>5017</v>
      </c>
      <c r="D1388">
        <f>VLOOKUP(A1388,Feuil2!$E$2:$J$578,6,FALSE)</f>
        <v>61470</v>
      </c>
      <c r="E1388">
        <f t="shared" si="21"/>
        <v>8.1617048966975761E-2</v>
      </c>
    </row>
    <row r="1389" spans="1:5">
      <c r="A1389" s="3" t="s">
        <v>3080</v>
      </c>
      <c r="B1389" t="s">
        <v>7167</v>
      </c>
      <c r="C1389" s="3">
        <v>7033</v>
      </c>
      <c r="D1389">
        <f>VLOOKUP(A1389,Feuil2!$E$2:$J$578,6,FALSE)</f>
        <v>77333</v>
      </c>
      <c r="E1389">
        <f t="shared" si="21"/>
        <v>9.0944357518782409E-2</v>
      </c>
    </row>
    <row r="1390" spans="1:5">
      <c r="A1390" s="3" t="s">
        <v>3089</v>
      </c>
      <c r="B1390" t="s">
        <v>7167</v>
      </c>
      <c r="C1390" s="3">
        <v>5769</v>
      </c>
      <c r="D1390">
        <f>VLOOKUP(A1390,Feuil2!$E$2:$J$578,6,FALSE)</f>
        <v>62437</v>
      </c>
      <c r="E1390">
        <f t="shared" si="21"/>
        <v>9.2397136313403905E-2</v>
      </c>
    </row>
    <row r="1391" spans="1:5">
      <c r="A1391" s="3" t="s">
        <v>3099</v>
      </c>
      <c r="B1391" t="s">
        <v>7167</v>
      </c>
      <c r="C1391" s="3">
        <v>6195</v>
      </c>
      <c r="D1391">
        <f>VLOOKUP(A1391,Feuil2!$E$2:$J$578,6,FALSE)</f>
        <v>70691</v>
      </c>
      <c r="E1391">
        <f t="shared" si="21"/>
        <v>8.7634918164971501E-2</v>
      </c>
    </row>
    <row r="1392" spans="1:5">
      <c r="A1392" s="3" t="s">
        <v>3110</v>
      </c>
      <c r="B1392" t="s">
        <v>7167</v>
      </c>
      <c r="C1392" s="3">
        <v>6679</v>
      </c>
      <c r="D1392">
        <f>VLOOKUP(A1392,Feuil2!$E$2:$J$578,6,FALSE)</f>
        <v>77591</v>
      </c>
      <c r="E1392">
        <f t="shared" si="21"/>
        <v>8.6079571084275233E-2</v>
      </c>
    </row>
    <row r="1393" spans="1:5">
      <c r="A1393" s="3" t="s">
        <v>3120</v>
      </c>
      <c r="B1393" t="s">
        <v>7167</v>
      </c>
      <c r="C1393" s="3">
        <v>8561</v>
      </c>
      <c r="D1393">
        <f>VLOOKUP(A1393,Feuil2!$E$2:$J$578,6,FALSE)</f>
        <v>86990</v>
      </c>
      <c r="E1393">
        <f t="shared" si="21"/>
        <v>9.8413610759857453E-2</v>
      </c>
    </row>
    <row r="1394" spans="1:5">
      <c r="A1394" s="3" t="s">
        <v>3135</v>
      </c>
      <c r="B1394" t="s">
        <v>7167</v>
      </c>
      <c r="C1394" s="3">
        <v>8732</v>
      </c>
      <c r="D1394">
        <f>VLOOKUP(A1394,Feuil2!$E$2:$J$578,6,FALSE)</f>
        <v>70857</v>
      </c>
      <c r="E1394">
        <f t="shared" si="21"/>
        <v>0.12323411942362787</v>
      </c>
    </row>
    <row r="1395" spans="1:5">
      <c r="A1395" s="3" t="s">
        <v>3144</v>
      </c>
      <c r="B1395" t="s">
        <v>7167</v>
      </c>
      <c r="C1395" s="3">
        <v>4918</v>
      </c>
      <c r="D1395">
        <f>VLOOKUP(A1395,Feuil2!$E$2:$J$578,6,FALSE)</f>
        <v>52508</v>
      </c>
      <c r="E1395">
        <f t="shared" si="21"/>
        <v>9.3661918183895784E-2</v>
      </c>
    </row>
    <row r="1396" spans="1:5">
      <c r="A1396" s="3" t="s">
        <v>3154</v>
      </c>
      <c r="B1396" t="s">
        <v>7167</v>
      </c>
      <c r="C1396" s="3">
        <v>4856</v>
      </c>
      <c r="D1396">
        <f>VLOOKUP(A1396,Feuil2!$E$2:$J$578,6,FALSE)</f>
        <v>55969</v>
      </c>
      <c r="E1396">
        <f t="shared" si="21"/>
        <v>8.676231485286498E-2</v>
      </c>
    </row>
    <row r="1397" spans="1:5">
      <c r="A1397" s="3" t="s">
        <v>3166</v>
      </c>
      <c r="B1397" t="s">
        <v>7167</v>
      </c>
      <c r="C1397" s="3">
        <v>5780</v>
      </c>
      <c r="D1397">
        <f>VLOOKUP(A1397,Feuil2!$E$2:$J$578,6,FALSE)</f>
        <v>63029</v>
      </c>
      <c r="E1397">
        <f t="shared" si="21"/>
        <v>9.1703818877024862E-2</v>
      </c>
    </row>
    <row r="1398" spans="1:5">
      <c r="A1398" s="3" t="s">
        <v>3175</v>
      </c>
      <c r="B1398" t="s">
        <v>7167</v>
      </c>
      <c r="C1398" s="3">
        <v>5429</v>
      </c>
      <c r="D1398">
        <f>VLOOKUP(A1398,Feuil2!$E$2:$J$578,6,FALSE)</f>
        <v>62404</v>
      </c>
      <c r="E1398">
        <f t="shared" si="21"/>
        <v>8.6997628357156589E-2</v>
      </c>
    </row>
    <row r="1399" spans="1:5">
      <c r="A1399" s="3" t="s">
        <v>3188</v>
      </c>
      <c r="B1399" t="s">
        <v>7167</v>
      </c>
      <c r="C1399" s="3">
        <v>4309</v>
      </c>
      <c r="D1399">
        <f>VLOOKUP(A1399,Feuil2!$E$2:$J$578,6,FALSE)</f>
        <v>63077</v>
      </c>
      <c r="E1399">
        <f t="shared" si="21"/>
        <v>6.8313331325205701E-2</v>
      </c>
    </row>
    <row r="1400" spans="1:5">
      <c r="A1400" s="3" t="s">
        <v>3202</v>
      </c>
      <c r="B1400" t="s">
        <v>7167</v>
      </c>
      <c r="C1400" s="3">
        <v>5419</v>
      </c>
      <c r="D1400">
        <f>VLOOKUP(A1400,Feuil2!$E$2:$J$578,6,FALSE)</f>
        <v>59111</v>
      </c>
      <c r="E1400">
        <f t="shared" si="21"/>
        <v>9.1674984351474351E-2</v>
      </c>
    </row>
    <row r="1401" spans="1:5">
      <c r="A1401" s="3" t="s">
        <v>3211</v>
      </c>
      <c r="B1401" t="s">
        <v>7167</v>
      </c>
      <c r="C1401" s="3">
        <v>4301</v>
      </c>
      <c r="D1401">
        <f>VLOOKUP(A1401,Feuil2!$E$2:$J$578,6,FALSE)</f>
        <v>50242</v>
      </c>
      <c r="E1401">
        <f t="shared" si="21"/>
        <v>8.5605668564149515E-2</v>
      </c>
    </row>
    <row r="1402" spans="1:5">
      <c r="A1402" s="3" t="s">
        <v>3217</v>
      </c>
      <c r="B1402" t="s">
        <v>7167</v>
      </c>
      <c r="C1402" s="3">
        <v>5325</v>
      </c>
      <c r="D1402">
        <f>VLOOKUP(A1402,Feuil2!$E$2:$J$578,6,FALSE)</f>
        <v>59188</v>
      </c>
      <c r="E1402">
        <f t="shared" si="21"/>
        <v>8.9967560992092993E-2</v>
      </c>
    </row>
    <row r="1403" spans="1:5">
      <c r="A1403" s="3" t="s">
        <v>3233</v>
      </c>
      <c r="B1403" t="s">
        <v>7167</v>
      </c>
      <c r="C1403" s="3">
        <v>5034</v>
      </c>
      <c r="D1403">
        <f>VLOOKUP(A1403,Feuil2!$E$2:$J$578,6,FALSE)</f>
        <v>63461</v>
      </c>
      <c r="E1403">
        <f t="shared" si="21"/>
        <v>7.9324309418382949E-2</v>
      </c>
    </row>
    <row r="1404" spans="1:5">
      <c r="A1404" s="3" t="s">
        <v>3242</v>
      </c>
      <c r="B1404" t="s">
        <v>7167</v>
      </c>
      <c r="C1404" s="3">
        <v>4777</v>
      </c>
      <c r="D1404">
        <f>VLOOKUP(A1404,Feuil2!$E$2:$J$578,6,FALSE)</f>
        <v>59622</v>
      </c>
      <c r="E1404">
        <f t="shared" si="21"/>
        <v>8.0121431686290295E-2</v>
      </c>
    </row>
    <row r="1405" spans="1:5">
      <c r="A1405" s="3" t="s">
        <v>3250</v>
      </c>
      <c r="B1405" t="s">
        <v>7167</v>
      </c>
      <c r="C1405" s="3">
        <v>7148</v>
      </c>
      <c r="D1405">
        <f>VLOOKUP(A1405,Feuil2!$E$2:$J$578,6,FALSE)</f>
        <v>62311</v>
      </c>
      <c r="E1405">
        <f t="shared" si="21"/>
        <v>0.11471489785110173</v>
      </c>
    </row>
    <row r="1406" spans="1:5">
      <c r="A1406" s="3" t="s">
        <v>3265</v>
      </c>
      <c r="B1406" t="s">
        <v>7167</v>
      </c>
      <c r="C1406" s="3">
        <v>5534</v>
      </c>
      <c r="D1406">
        <f>VLOOKUP(A1406,Feuil2!$E$2:$J$578,6,FALSE)</f>
        <v>55329</v>
      </c>
      <c r="E1406">
        <f t="shared" si="21"/>
        <v>0.10001988107502395</v>
      </c>
    </row>
    <row r="1407" spans="1:5">
      <c r="A1407" s="3" t="s">
        <v>3286</v>
      </c>
      <c r="B1407" t="s">
        <v>7167</v>
      </c>
      <c r="C1407" s="3">
        <v>11588</v>
      </c>
      <c r="D1407">
        <f>VLOOKUP(A1407,Feuil2!$E$2:$J$578,6,FALSE)</f>
        <v>63286</v>
      </c>
      <c r="E1407">
        <f t="shared" si="21"/>
        <v>0.18310526814777359</v>
      </c>
    </row>
    <row r="1408" spans="1:5">
      <c r="A1408" s="3" t="s">
        <v>3299</v>
      </c>
      <c r="B1408" t="s">
        <v>7167</v>
      </c>
      <c r="C1408" s="3">
        <v>7541</v>
      </c>
      <c r="D1408">
        <f>VLOOKUP(A1408,Feuil2!$E$2:$J$578,6,FALSE)</f>
        <v>77582</v>
      </c>
      <c r="E1408">
        <f t="shared" si="21"/>
        <v>9.7200381531798608E-2</v>
      </c>
    </row>
    <row r="1409" spans="1:5">
      <c r="A1409" s="3" t="s">
        <v>3308</v>
      </c>
      <c r="B1409" t="s">
        <v>7167</v>
      </c>
      <c r="C1409" s="3">
        <v>5873</v>
      </c>
      <c r="D1409">
        <f>VLOOKUP(A1409,Feuil2!$E$2:$J$578,6,FALSE)</f>
        <v>62520</v>
      </c>
      <c r="E1409">
        <f t="shared" si="21"/>
        <v>9.3937939859245048E-2</v>
      </c>
    </row>
    <row r="1410" spans="1:5">
      <c r="A1410" s="3" t="s">
        <v>3317</v>
      </c>
      <c r="B1410" t="s">
        <v>7167</v>
      </c>
      <c r="C1410" s="3">
        <v>9358</v>
      </c>
      <c r="D1410">
        <f>VLOOKUP(A1410,Feuil2!$E$2:$J$578,6,FALSE)</f>
        <v>68875</v>
      </c>
      <c r="E1410">
        <f t="shared" si="21"/>
        <v>0.13586932849364791</v>
      </c>
    </row>
    <row r="1411" spans="1:5">
      <c r="A1411" s="3" t="s">
        <v>3326</v>
      </c>
      <c r="B1411" t="s">
        <v>7167</v>
      </c>
      <c r="C1411" s="3">
        <v>5448</v>
      </c>
      <c r="D1411">
        <f>VLOOKUP(A1411,Feuil2!$E$2:$J$578,6,FALSE)</f>
        <v>64071</v>
      </c>
      <c r="E1411">
        <f t="shared" ref="E1411:E1474" si="22">C1411/D1411</f>
        <v>8.5030669101465561E-2</v>
      </c>
    </row>
    <row r="1412" spans="1:5">
      <c r="A1412" s="3" t="s">
        <v>3335</v>
      </c>
      <c r="B1412" t="s">
        <v>7167</v>
      </c>
      <c r="C1412" s="3">
        <v>4503</v>
      </c>
      <c r="D1412">
        <f>VLOOKUP(A1412,Feuil2!$E$2:$J$578,6,FALSE)</f>
        <v>48383</v>
      </c>
      <c r="E1412">
        <f t="shared" si="22"/>
        <v>9.3069879916499593E-2</v>
      </c>
    </row>
    <row r="1413" spans="1:5">
      <c r="A1413" s="3" t="s">
        <v>3343</v>
      </c>
      <c r="B1413" t="s">
        <v>7167</v>
      </c>
      <c r="C1413" s="3">
        <v>7109</v>
      </c>
      <c r="D1413">
        <f>VLOOKUP(A1413,Feuil2!$E$2:$J$578,6,FALSE)</f>
        <v>82641</v>
      </c>
      <c r="E1413">
        <f t="shared" si="22"/>
        <v>8.6022676395493769E-2</v>
      </c>
    </row>
    <row r="1414" spans="1:5">
      <c r="A1414" s="3" t="s">
        <v>3357</v>
      </c>
      <c r="B1414" t="s">
        <v>7167</v>
      </c>
      <c r="C1414" s="3">
        <v>8257</v>
      </c>
      <c r="D1414">
        <f>VLOOKUP(A1414,Feuil2!$E$2:$J$578,6,FALSE)</f>
        <v>82388</v>
      </c>
      <c r="E1414">
        <f t="shared" si="22"/>
        <v>0.10022090595717822</v>
      </c>
    </row>
    <row r="1415" spans="1:5">
      <c r="A1415" s="3" t="s">
        <v>3368</v>
      </c>
      <c r="B1415" t="s">
        <v>7167</v>
      </c>
      <c r="C1415" s="3">
        <v>7145</v>
      </c>
      <c r="D1415">
        <f>VLOOKUP(A1415,Feuil2!$E$2:$J$578,6,FALSE)</f>
        <v>73325</v>
      </c>
      <c r="E1415">
        <f t="shared" si="22"/>
        <v>9.7442891237640647E-2</v>
      </c>
    </row>
    <row r="1416" spans="1:5">
      <c r="A1416" s="3" t="s">
        <v>3375</v>
      </c>
      <c r="B1416" t="s">
        <v>7167</v>
      </c>
      <c r="C1416" s="3">
        <v>8143</v>
      </c>
      <c r="D1416">
        <f>VLOOKUP(A1416,Feuil2!$E$2:$J$578,6,FALSE)</f>
        <v>85869</v>
      </c>
      <c r="E1416">
        <f t="shared" si="22"/>
        <v>9.4830497618465334E-2</v>
      </c>
    </row>
    <row r="1417" spans="1:5">
      <c r="A1417" s="3" t="s">
        <v>3385</v>
      </c>
      <c r="B1417" t="s">
        <v>7167</v>
      </c>
      <c r="C1417" s="3">
        <v>7800</v>
      </c>
      <c r="D1417">
        <f>VLOOKUP(A1417,Feuil2!$E$2:$J$578,6,FALSE)</f>
        <v>63162</v>
      </c>
      <c r="E1417">
        <f t="shared" si="22"/>
        <v>0.12349197302175359</v>
      </c>
    </row>
    <row r="1418" spans="1:5">
      <c r="A1418" s="3" t="s">
        <v>3398</v>
      </c>
      <c r="B1418" t="s">
        <v>7167</v>
      </c>
      <c r="C1418" s="3">
        <v>8766</v>
      </c>
      <c r="D1418">
        <f>VLOOKUP(A1418,Feuil2!$E$2:$J$578,6,FALSE)</f>
        <v>73773</v>
      </c>
      <c r="E1418">
        <f t="shared" si="22"/>
        <v>0.11882395998536049</v>
      </c>
    </row>
    <row r="1419" spans="1:5">
      <c r="A1419" s="3" t="s">
        <v>3408</v>
      </c>
      <c r="B1419" t="s">
        <v>7167</v>
      </c>
      <c r="C1419" s="3">
        <v>7577</v>
      </c>
      <c r="D1419">
        <f>VLOOKUP(A1419,Feuil2!$E$2:$J$578,6,FALSE)</f>
        <v>68229</v>
      </c>
      <c r="E1419">
        <f t="shared" si="22"/>
        <v>0.11105248501370385</v>
      </c>
    </row>
    <row r="1420" spans="1:5">
      <c r="A1420" s="3" t="s">
        <v>3419</v>
      </c>
      <c r="B1420" t="s">
        <v>7167</v>
      </c>
      <c r="C1420" s="3">
        <v>5288</v>
      </c>
      <c r="D1420">
        <f>VLOOKUP(A1420,Feuil2!$E$2:$J$578,6,FALSE)</f>
        <v>58849</v>
      </c>
      <c r="E1420">
        <f t="shared" si="22"/>
        <v>8.9857091879216297E-2</v>
      </c>
    </row>
    <row r="1421" spans="1:5">
      <c r="A1421" s="3" t="s">
        <v>3434</v>
      </c>
      <c r="B1421" t="s">
        <v>7167</v>
      </c>
      <c r="C1421" s="3">
        <v>5560</v>
      </c>
      <c r="D1421">
        <f>VLOOKUP(A1421,Feuil2!$E$2:$J$578,6,FALSE)</f>
        <v>56661</v>
      </c>
      <c r="E1421">
        <f t="shared" si="22"/>
        <v>9.8127459804804015E-2</v>
      </c>
    </row>
    <row r="1422" spans="1:5">
      <c r="A1422" s="3" t="s">
        <v>3445</v>
      </c>
      <c r="B1422" t="s">
        <v>7167</v>
      </c>
      <c r="C1422" s="3">
        <v>4433</v>
      </c>
      <c r="D1422">
        <f>VLOOKUP(A1422,Feuil2!$E$2:$J$578,6,FALSE)</f>
        <v>65048</v>
      </c>
      <c r="E1422">
        <f t="shared" si="22"/>
        <v>6.8149674086828191E-2</v>
      </c>
    </row>
    <row r="1423" spans="1:5">
      <c r="A1423" s="3" t="s">
        <v>3453</v>
      </c>
      <c r="B1423" t="s">
        <v>7167</v>
      </c>
      <c r="C1423" s="3">
        <v>4099</v>
      </c>
      <c r="D1423">
        <f>VLOOKUP(A1423,Feuil2!$E$2:$J$578,6,FALSE)</f>
        <v>57783</v>
      </c>
      <c r="E1423">
        <f t="shared" si="22"/>
        <v>7.0937819081736839E-2</v>
      </c>
    </row>
    <row r="1424" spans="1:5">
      <c r="A1424" s="3" t="s">
        <v>3461</v>
      </c>
      <c r="B1424" t="s">
        <v>7167</v>
      </c>
      <c r="C1424" s="3">
        <v>4530</v>
      </c>
      <c r="D1424">
        <f>VLOOKUP(A1424,Feuil2!$E$2:$J$578,6,FALSE)</f>
        <v>52940</v>
      </c>
      <c r="E1424">
        <f t="shared" si="22"/>
        <v>8.5568568190404232E-2</v>
      </c>
    </row>
    <row r="1425" spans="1:5">
      <c r="A1425" s="3" t="s">
        <v>3469</v>
      </c>
      <c r="B1425" t="s">
        <v>7167</v>
      </c>
      <c r="C1425" s="3">
        <v>6231</v>
      </c>
      <c r="D1425">
        <f>VLOOKUP(A1425,Feuil2!$E$2:$J$578,6,FALSE)</f>
        <v>70881</v>
      </c>
      <c r="E1425">
        <f t="shared" si="22"/>
        <v>8.7907901976552252E-2</v>
      </c>
    </row>
    <row r="1426" spans="1:5">
      <c r="A1426" s="3" t="s">
        <v>3480</v>
      </c>
      <c r="B1426" t="s">
        <v>7167</v>
      </c>
      <c r="C1426" s="3">
        <v>9548</v>
      </c>
      <c r="D1426">
        <f>VLOOKUP(A1426,Feuil2!$E$2:$J$578,6,FALSE)</f>
        <v>67129</v>
      </c>
      <c r="E1426">
        <f t="shared" si="22"/>
        <v>0.14223360991523781</v>
      </c>
    </row>
    <row r="1427" spans="1:5">
      <c r="A1427" s="3" t="s">
        <v>3496</v>
      </c>
      <c r="B1427" t="s">
        <v>7167</v>
      </c>
      <c r="C1427" s="3">
        <v>7189</v>
      </c>
      <c r="D1427">
        <f>VLOOKUP(A1427,Feuil2!$E$2:$J$578,6,FALSE)</f>
        <v>74552</v>
      </c>
      <c r="E1427">
        <f t="shared" si="22"/>
        <v>9.6429337911793117E-2</v>
      </c>
    </row>
    <row r="1428" spans="1:5">
      <c r="A1428" s="3" t="s">
        <v>3505</v>
      </c>
      <c r="B1428" t="s">
        <v>7167</v>
      </c>
      <c r="C1428" s="3">
        <v>7403</v>
      </c>
      <c r="D1428">
        <f>VLOOKUP(A1428,Feuil2!$E$2:$J$578,6,FALSE)</f>
        <v>61056</v>
      </c>
      <c r="E1428">
        <f t="shared" si="22"/>
        <v>0.12124934486373165</v>
      </c>
    </row>
    <row r="1429" spans="1:5">
      <c r="A1429" s="3" t="s">
        <v>3514</v>
      </c>
      <c r="B1429" t="s">
        <v>7167</v>
      </c>
      <c r="C1429" s="3">
        <v>8198</v>
      </c>
      <c r="D1429">
        <f>VLOOKUP(A1429,Feuil2!$E$2:$J$578,6,FALSE)</f>
        <v>69540</v>
      </c>
      <c r="E1429">
        <f t="shared" si="22"/>
        <v>0.1178889847569744</v>
      </c>
    </row>
    <row r="1430" spans="1:5">
      <c r="A1430" s="3" t="s">
        <v>3524</v>
      </c>
      <c r="B1430" t="s">
        <v>7167</v>
      </c>
      <c r="C1430" s="3">
        <v>6694</v>
      </c>
      <c r="D1430">
        <f>VLOOKUP(A1430,Feuil2!$E$2:$J$578,6,FALSE)</f>
        <v>43912</v>
      </c>
      <c r="E1430">
        <f t="shared" si="22"/>
        <v>0.15244124612862087</v>
      </c>
    </row>
    <row r="1431" spans="1:5">
      <c r="A1431" s="3" t="s">
        <v>3541</v>
      </c>
      <c r="B1431" t="s">
        <v>7167</v>
      </c>
      <c r="C1431" s="3">
        <v>10237</v>
      </c>
      <c r="D1431">
        <f>VLOOKUP(A1431,Feuil2!$E$2:$J$578,6,FALSE)</f>
        <v>66275</v>
      </c>
      <c r="E1431">
        <f t="shared" si="22"/>
        <v>0.15446246699358732</v>
      </c>
    </row>
    <row r="1432" spans="1:5">
      <c r="A1432" s="3" t="s">
        <v>3560</v>
      </c>
      <c r="B1432" t="s">
        <v>7167</v>
      </c>
      <c r="C1432" s="3">
        <v>8945</v>
      </c>
      <c r="D1432">
        <f>VLOOKUP(A1432,Feuil2!$E$2:$J$578,6,FALSE)</f>
        <v>72111</v>
      </c>
      <c r="E1432">
        <f t="shared" si="22"/>
        <v>0.12404487526174925</v>
      </c>
    </row>
    <row r="1433" spans="1:5">
      <c r="A1433" s="3" t="s">
        <v>3574</v>
      </c>
      <c r="B1433" t="s">
        <v>7167</v>
      </c>
      <c r="C1433" s="3">
        <v>7588</v>
      </c>
      <c r="D1433">
        <f>VLOOKUP(A1433,Feuil2!$E$2:$J$578,6,FALSE)</f>
        <v>74531</v>
      </c>
      <c r="E1433">
        <f t="shared" si="22"/>
        <v>0.10180998510686828</v>
      </c>
    </row>
    <row r="1434" spans="1:5">
      <c r="A1434" s="3" t="s">
        <v>3587</v>
      </c>
      <c r="B1434" t="s">
        <v>7167</v>
      </c>
      <c r="C1434" s="3">
        <v>8959</v>
      </c>
      <c r="D1434">
        <f>VLOOKUP(A1434,Feuil2!$E$2:$J$578,6,FALSE)</f>
        <v>76774</v>
      </c>
      <c r="E1434">
        <f t="shared" si="22"/>
        <v>0.11669315132727226</v>
      </c>
    </row>
    <row r="1435" spans="1:5">
      <c r="A1435" s="3" t="s">
        <v>3594</v>
      </c>
      <c r="B1435" t="s">
        <v>7167</v>
      </c>
      <c r="C1435" s="3">
        <v>6512</v>
      </c>
      <c r="D1435">
        <f>VLOOKUP(A1435,Feuil2!$E$2:$J$578,6,FALSE)</f>
        <v>69795</v>
      </c>
      <c r="E1435">
        <f t="shared" si="22"/>
        <v>9.3301812450748617E-2</v>
      </c>
    </row>
    <row r="1436" spans="1:5">
      <c r="A1436" s="3" t="s">
        <v>3602</v>
      </c>
      <c r="B1436" t="s">
        <v>7167</v>
      </c>
      <c r="C1436" s="3">
        <v>5721</v>
      </c>
      <c r="D1436">
        <f>VLOOKUP(A1436,Feuil2!$E$2:$J$578,6,FALSE)</f>
        <v>54376</v>
      </c>
      <c r="E1436">
        <f t="shared" si="22"/>
        <v>0.10521185817272326</v>
      </c>
    </row>
    <row r="1437" spans="1:5">
      <c r="A1437" s="3" t="s">
        <v>3614</v>
      </c>
      <c r="B1437" t="s">
        <v>7167</v>
      </c>
      <c r="C1437" s="3">
        <v>6307</v>
      </c>
      <c r="D1437">
        <f>VLOOKUP(A1437,Feuil2!$E$2:$J$578,6,FALSE)</f>
        <v>47973</v>
      </c>
      <c r="E1437">
        <f t="shared" si="22"/>
        <v>0.13146978508744503</v>
      </c>
    </row>
    <row r="1438" spans="1:5">
      <c r="A1438" s="3" t="s">
        <v>3630</v>
      </c>
      <c r="B1438" t="s">
        <v>7167</v>
      </c>
      <c r="C1438" s="3">
        <v>6350</v>
      </c>
      <c r="D1438">
        <f>VLOOKUP(A1438,Feuil2!$E$2:$J$578,6,FALSE)</f>
        <v>66958</v>
      </c>
      <c r="E1438">
        <f t="shared" si="22"/>
        <v>9.483556856536933E-2</v>
      </c>
    </row>
    <row r="1439" spans="1:5">
      <c r="A1439" s="3" t="s">
        <v>3645</v>
      </c>
      <c r="B1439" t="s">
        <v>7167</v>
      </c>
      <c r="C1439" s="3">
        <v>5973</v>
      </c>
      <c r="D1439">
        <f>VLOOKUP(A1439,Feuil2!$E$2:$J$578,6,FALSE)</f>
        <v>58135</v>
      </c>
      <c r="E1439">
        <f t="shared" si="22"/>
        <v>0.10274361400189215</v>
      </c>
    </row>
    <row r="1440" spans="1:5">
      <c r="A1440" s="3" t="s">
        <v>3660</v>
      </c>
      <c r="B1440" t="s">
        <v>7167</v>
      </c>
      <c r="C1440" s="3">
        <v>8111</v>
      </c>
      <c r="D1440">
        <f>VLOOKUP(A1440,Feuil2!$E$2:$J$578,6,FALSE)</f>
        <v>68058</v>
      </c>
      <c r="E1440">
        <f t="shared" si="22"/>
        <v>0.11917776014575802</v>
      </c>
    </row>
    <row r="1441" spans="1:5">
      <c r="A1441" s="3" t="s">
        <v>3671</v>
      </c>
      <c r="B1441" t="s">
        <v>7167</v>
      </c>
      <c r="C1441" s="3">
        <v>10700</v>
      </c>
      <c r="D1441">
        <f>VLOOKUP(A1441,Feuil2!$E$2:$J$578,6,FALSE)</f>
        <v>73783</v>
      </c>
      <c r="E1441">
        <f t="shared" si="22"/>
        <v>0.14501985552227478</v>
      </c>
    </row>
    <row r="1442" spans="1:5">
      <c r="A1442" s="3" t="s">
        <v>3681</v>
      </c>
      <c r="B1442" t="s">
        <v>7167</v>
      </c>
      <c r="C1442" s="3">
        <v>8823</v>
      </c>
      <c r="D1442">
        <f>VLOOKUP(A1442,Feuil2!$E$2:$J$578,6,FALSE)</f>
        <v>68299</v>
      </c>
      <c r="E1442">
        <f t="shared" si="22"/>
        <v>0.12918197923834904</v>
      </c>
    </row>
    <row r="1443" spans="1:5">
      <c r="A1443" s="3" t="s">
        <v>3697</v>
      </c>
      <c r="B1443" t="s">
        <v>7167</v>
      </c>
      <c r="C1443" s="3">
        <v>7239</v>
      </c>
      <c r="D1443">
        <f>VLOOKUP(A1443,Feuil2!$E$2:$J$578,6,FALSE)</f>
        <v>79426</v>
      </c>
      <c r="E1443">
        <f t="shared" si="22"/>
        <v>9.1141439830785889E-2</v>
      </c>
    </row>
    <row r="1444" spans="1:5">
      <c r="A1444" s="3" t="s">
        <v>3706</v>
      </c>
      <c r="B1444" t="s">
        <v>7167</v>
      </c>
      <c r="C1444" s="3">
        <v>7224</v>
      </c>
      <c r="D1444">
        <f>VLOOKUP(A1444,Feuil2!$E$2:$J$578,6,FALSE)</f>
        <v>76482</v>
      </c>
      <c r="E1444">
        <f t="shared" si="22"/>
        <v>9.4453596924766611E-2</v>
      </c>
    </row>
    <row r="1445" spans="1:5">
      <c r="A1445" s="3" t="s">
        <v>3714</v>
      </c>
      <c r="B1445" t="s">
        <v>7167</v>
      </c>
      <c r="C1445" s="3">
        <v>12976</v>
      </c>
      <c r="D1445">
        <f>VLOOKUP(A1445,Feuil2!$E$2:$J$578,6,FALSE)</f>
        <v>64271</v>
      </c>
      <c r="E1445">
        <f t="shared" si="22"/>
        <v>0.20189510043409936</v>
      </c>
    </row>
    <row r="1446" spans="1:5">
      <c r="A1446" s="3" t="s">
        <v>3723</v>
      </c>
      <c r="B1446" t="s">
        <v>7167</v>
      </c>
      <c r="C1446" s="3">
        <v>8383</v>
      </c>
      <c r="D1446">
        <f>VLOOKUP(A1446,Feuil2!$E$2:$J$578,6,FALSE)</f>
        <v>57772</v>
      </c>
      <c r="E1446">
        <f t="shared" si="22"/>
        <v>0.1451048951048951</v>
      </c>
    </row>
    <row r="1447" spans="1:5">
      <c r="A1447" s="3" t="s">
        <v>3731</v>
      </c>
      <c r="B1447" t="s">
        <v>7167</v>
      </c>
      <c r="C1447" s="3">
        <v>7575</v>
      </c>
      <c r="D1447">
        <f>VLOOKUP(A1447,Feuil2!$E$2:$J$578,6,FALSE)</f>
        <v>70980</v>
      </c>
      <c r="E1447">
        <f t="shared" si="22"/>
        <v>0.10672020287404903</v>
      </c>
    </row>
    <row r="1448" spans="1:5">
      <c r="A1448" s="3" t="s">
        <v>3738</v>
      </c>
      <c r="B1448" t="s">
        <v>7167</v>
      </c>
      <c r="C1448" s="3">
        <v>10792</v>
      </c>
      <c r="D1448">
        <f>VLOOKUP(A1448,Feuil2!$E$2:$J$578,6,FALSE)</f>
        <v>60631</v>
      </c>
      <c r="E1448">
        <f t="shared" si="22"/>
        <v>0.17799475515825239</v>
      </c>
    </row>
    <row r="1449" spans="1:5">
      <c r="A1449" s="3" t="s">
        <v>3749</v>
      </c>
      <c r="B1449" t="s">
        <v>7167</v>
      </c>
      <c r="C1449" s="3">
        <v>9537</v>
      </c>
      <c r="D1449">
        <f>VLOOKUP(A1449,Feuil2!$E$2:$J$578,6,FALSE)</f>
        <v>59397</v>
      </c>
      <c r="E1449">
        <f t="shared" si="22"/>
        <v>0.16056366483155715</v>
      </c>
    </row>
    <row r="1450" spans="1:5">
      <c r="A1450" s="3" t="s">
        <v>3756</v>
      </c>
      <c r="B1450" t="s">
        <v>7167</v>
      </c>
      <c r="C1450" s="3">
        <v>8391</v>
      </c>
      <c r="D1450">
        <f>VLOOKUP(A1450,Feuil2!$E$2:$J$578,6,FALSE)</f>
        <v>61160</v>
      </c>
      <c r="E1450">
        <f t="shared" si="22"/>
        <v>0.13719751471550032</v>
      </c>
    </row>
    <row r="1451" spans="1:5">
      <c r="A1451" s="3" t="s">
        <v>3764</v>
      </c>
      <c r="B1451" t="s">
        <v>7167</v>
      </c>
      <c r="C1451" s="3">
        <v>6010</v>
      </c>
      <c r="D1451">
        <f>VLOOKUP(A1451,Feuil2!$E$2:$J$578,6,FALSE)</f>
        <v>64604</v>
      </c>
      <c r="E1451">
        <f t="shared" si="22"/>
        <v>9.3028295461581326E-2</v>
      </c>
    </row>
    <row r="1452" spans="1:5">
      <c r="A1452" s="3" t="s">
        <v>3774</v>
      </c>
      <c r="B1452" t="s">
        <v>7167</v>
      </c>
      <c r="C1452" s="3">
        <v>6268</v>
      </c>
      <c r="D1452">
        <f>VLOOKUP(A1452,Feuil2!$E$2:$J$578,6,FALSE)</f>
        <v>69322</v>
      </c>
      <c r="E1452">
        <f t="shared" si="22"/>
        <v>9.0418626121577569E-2</v>
      </c>
    </row>
    <row r="1453" spans="1:5">
      <c r="A1453" s="3" t="s">
        <v>3786</v>
      </c>
      <c r="B1453" t="s">
        <v>7167</v>
      </c>
      <c r="C1453" s="3">
        <v>6965</v>
      </c>
      <c r="D1453">
        <f>VLOOKUP(A1453,Feuil2!$E$2:$J$578,6,FALSE)</f>
        <v>55698</v>
      </c>
      <c r="E1453">
        <f t="shared" si="22"/>
        <v>0.12504937340658551</v>
      </c>
    </row>
    <row r="1454" spans="1:5">
      <c r="A1454" s="3" t="s">
        <v>3800</v>
      </c>
      <c r="B1454" t="s">
        <v>7167</v>
      </c>
      <c r="C1454" s="3">
        <v>5970</v>
      </c>
      <c r="D1454">
        <f>VLOOKUP(A1454,Feuil2!$E$2:$J$578,6,FALSE)</f>
        <v>71700</v>
      </c>
      <c r="E1454">
        <f t="shared" si="22"/>
        <v>8.3263598326359836E-2</v>
      </c>
    </row>
    <row r="1455" spans="1:5">
      <c r="A1455" s="3" t="s">
        <v>3809</v>
      </c>
      <c r="B1455" t="s">
        <v>7167</v>
      </c>
      <c r="C1455" s="3">
        <v>5633</v>
      </c>
      <c r="D1455">
        <f>VLOOKUP(A1455,Feuil2!$E$2:$J$578,6,FALSE)</f>
        <v>56430</v>
      </c>
      <c r="E1455">
        <f t="shared" si="22"/>
        <v>9.9822789296473508E-2</v>
      </c>
    </row>
    <row r="1456" spans="1:5">
      <c r="A1456" s="3" t="s">
        <v>3820</v>
      </c>
      <c r="B1456" t="s">
        <v>7167</v>
      </c>
      <c r="C1456" s="3">
        <v>6291</v>
      </c>
      <c r="D1456">
        <f>VLOOKUP(A1456,Feuil2!$E$2:$J$578,6,FALSE)</f>
        <v>58847</v>
      </c>
      <c r="E1456">
        <f t="shared" si="22"/>
        <v>0.10690434516627866</v>
      </c>
    </row>
    <row r="1457" spans="1:5">
      <c r="A1457" s="3" t="s">
        <v>3828</v>
      </c>
      <c r="B1457" t="s">
        <v>7167</v>
      </c>
      <c r="C1457" s="3">
        <v>6920</v>
      </c>
      <c r="D1457">
        <f>VLOOKUP(A1457,Feuil2!$E$2:$J$578,6,FALSE)</f>
        <v>59368</v>
      </c>
      <c r="E1457">
        <f t="shared" si="22"/>
        <v>0.11656111036248484</v>
      </c>
    </row>
    <row r="1458" spans="1:5">
      <c r="A1458" s="3" t="s">
        <v>3840</v>
      </c>
      <c r="B1458" t="s">
        <v>7167</v>
      </c>
      <c r="C1458" s="3">
        <v>5225</v>
      </c>
      <c r="D1458">
        <f>VLOOKUP(A1458,Feuil2!$E$2:$J$578,6,FALSE)</f>
        <v>57818</v>
      </c>
      <c r="E1458">
        <f t="shared" si="22"/>
        <v>9.0369781037047292E-2</v>
      </c>
    </row>
    <row r="1459" spans="1:5">
      <c r="A1459" s="3" t="s">
        <v>3850</v>
      </c>
      <c r="B1459" t="s">
        <v>7167</v>
      </c>
      <c r="C1459" s="3">
        <v>4394</v>
      </c>
      <c r="D1459">
        <f>VLOOKUP(A1459,Feuil2!$E$2:$J$578,6,FALSE)</f>
        <v>56125</v>
      </c>
      <c r="E1459">
        <f t="shared" si="22"/>
        <v>7.8289532293986636E-2</v>
      </c>
    </row>
    <row r="1460" spans="1:5">
      <c r="A1460" s="3" t="s">
        <v>3860</v>
      </c>
      <c r="B1460" t="s">
        <v>7167</v>
      </c>
      <c r="C1460" s="3">
        <v>5882</v>
      </c>
      <c r="D1460">
        <f>VLOOKUP(A1460,Feuil2!$E$2:$J$578,6,FALSE)</f>
        <v>59811</v>
      </c>
      <c r="E1460">
        <f t="shared" si="22"/>
        <v>9.8343114142883423E-2</v>
      </c>
    </row>
    <row r="1461" spans="1:5">
      <c r="A1461" s="3" t="s">
        <v>3872</v>
      </c>
      <c r="B1461" t="s">
        <v>7167</v>
      </c>
      <c r="C1461" s="3">
        <v>8113</v>
      </c>
      <c r="D1461">
        <f>VLOOKUP(A1461,Feuil2!$E$2:$J$578,6,FALSE)</f>
        <v>85807</v>
      </c>
      <c r="E1461">
        <f t="shared" si="22"/>
        <v>9.4549395736944541E-2</v>
      </c>
    </row>
    <row r="1462" spans="1:5">
      <c r="A1462" s="3" t="s">
        <v>3879</v>
      </c>
      <c r="B1462" t="s">
        <v>7167</v>
      </c>
      <c r="C1462" s="3">
        <v>7143</v>
      </c>
      <c r="D1462">
        <f>VLOOKUP(A1462,Feuil2!$E$2:$J$578,6,FALSE)</f>
        <v>68196</v>
      </c>
      <c r="E1462">
        <f t="shared" si="22"/>
        <v>0.10474221361956713</v>
      </c>
    </row>
    <row r="1463" spans="1:5">
      <c r="A1463" s="3" t="s">
        <v>3893</v>
      </c>
      <c r="B1463" t="s">
        <v>7167</v>
      </c>
      <c r="C1463" s="3">
        <v>10448</v>
      </c>
      <c r="D1463">
        <f>VLOOKUP(A1463,Feuil2!$E$2:$J$578,6,FALSE)</f>
        <v>64369</v>
      </c>
      <c r="E1463">
        <f t="shared" si="22"/>
        <v>0.16231415743603286</v>
      </c>
    </row>
    <row r="1464" spans="1:5">
      <c r="A1464" s="3" t="s">
        <v>3906</v>
      </c>
      <c r="B1464" t="s">
        <v>7167</v>
      </c>
      <c r="C1464" s="3">
        <v>6091</v>
      </c>
      <c r="D1464">
        <f>VLOOKUP(A1464,Feuil2!$E$2:$J$578,6,FALSE)</f>
        <v>70705</v>
      </c>
      <c r="E1464">
        <f t="shared" si="22"/>
        <v>8.6146665723781907E-2</v>
      </c>
    </row>
    <row r="1465" spans="1:5">
      <c r="A1465" s="3" t="s">
        <v>3916</v>
      </c>
      <c r="B1465" t="s">
        <v>7167</v>
      </c>
      <c r="C1465" s="3">
        <v>7746</v>
      </c>
      <c r="D1465">
        <f>VLOOKUP(A1465,Feuil2!$E$2:$J$578,6,FALSE)</f>
        <v>69786</v>
      </c>
      <c r="E1465">
        <f t="shared" si="22"/>
        <v>0.11099647493766658</v>
      </c>
    </row>
    <row r="1466" spans="1:5">
      <c r="A1466" s="3" t="s">
        <v>3926</v>
      </c>
      <c r="B1466" t="s">
        <v>7167</v>
      </c>
      <c r="C1466" s="3">
        <v>6437</v>
      </c>
      <c r="D1466">
        <f>VLOOKUP(A1466,Feuil2!$E$2:$J$578,6,FALSE)</f>
        <v>74394</v>
      </c>
      <c r="E1466">
        <f t="shared" si="22"/>
        <v>8.6525795091001959E-2</v>
      </c>
    </row>
    <row r="1467" spans="1:5">
      <c r="A1467" s="3" t="s">
        <v>3938</v>
      </c>
      <c r="B1467" t="s">
        <v>7167</v>
      </c>
      <c r="C1467" s="3">
        <v>8694</v>
      </c>
      <c r="D1467">
        <f>VLOOKUP(A1467,Feuil2!$E$2:$J$578,6,FALSE)</f>
        <v>69894</v>
      </c>
      <c r="E1467">
        <f t="shared" si="22"/>
        <v>0.12438835951583826</v>
      </c>
    </row>
    <row r="1468" spans="1:5">
      <c r="A1468" s="3" t="s">
        <v>3946</v>
      </c>
      <c r="B1468" t="s">
        <v>7167</v>
      </c>
      <c r="C1468" s="3">
        <v>8034</v>
      </c>
      <c r="D1468">
        <f>VLOOKUP(A1468,Feuil2!$E$2:$J$578,6,FALSE)</f>
        <v>73480</v>
      </c>
      <c r="E1468">
        <f t="shared" si="22"/>
        <v>0.10933587370713119</v>
      </c>
    </row>
    <row r="1469" spans="1:5">
      <c r="A1469" s="3" t="s">
        <v>3955</v>
      </c>
      <c r="B1469" t="s">
        <v>7167</v>
      </c>
      <c r="C1469" s="3">
        <v>6763</v>
      </c>
      <c r="D1469">
        <f>VLOOKUP(A1469,Feuil2!$E$2:$J$578,6,FALSE)</f>
        <v>62502</v>
      </c>
      <c r="E1469">
        <f t="shared" si="22"/>
        <v>0.10820453745480145</v>
      </c>
    </row>
    <row r="1470" spans="1:5">
      <c r="A1470" s="3" t="s">
        <v>3968</v>
      </c>
      <c r="B1470" t="s">
        <v>7167</v>
      </c>
      <c r="C1470" s="3">
        <v>9098</v>
      </c>
      <c r="D1470">
        <f>VLOOKUP(A1470,Feuil2!$E$2:$J$578,6,FALSE)</f>
        <v>67499</v>
      </c>
      <c r="E1470">
        <f t="shared" si="22"/>
        <v>0.1347871820323264</v>
      </c>
    </row>
    <row r="1471" spans="1:5">
      <c r="A1471" s="3" t="s">
        <v>3984</v>
      </c>
      <c r="B1471" t="s">
        <v>7167</v>
      </c>
      <c r="C1471" s="3">
        <v>10441</v>
      </c>
      <c r="D1471">
        <f>VLOOKUP(A1471,Feuil2!$E$2:$J$578,6,FALSE)</f>
        <v>70292</v>
      </c>
      <c r="E1471">
        <f t="shared" si="22"/>
        <v>0.14853752916405849</v>
      </c>
    </row>
    <row r="1472" spans="1:5">
      <c r="A1472" s="3" t="s">
        <v>3997</v>
      </c>
      <c r="B1472" t="s">
        <v>7167</v>
      </c>
      <c r="C1472" s="3">
        <v>8966</v>
      </c>
      <c r="D1472">
        <f>VLOOKUP(A1472,Feuil2!$E$2:$J$578,6,FALSE)</f>
        <v>72215</v>
      </c>
      <c r="E1472">
        <f t="shared" si="22"/>
        <v>0.12415703108772416</v>
      </c>
    </row>
    <row r="1473" spans="1:5">
      <c r="A1473" s="3" t="s">
        <v>4011</v>
      </c>
      <c r="B1473" t="s">
        <v>7167</v>
      </c>
      <c r="C1473" s="3">
        <v>9053</v>
      </c>
      <c r="D1473">
        <f>VLOOKUP(A1473,Feuil2!$E$2:$J$578,6,FALSE)</f>
        <v>64793</v>
      </c>
      <c r="E1473">
        <f t="shared" si="22"/>
        <v>0.13972188353680182</v>
      </c>
    </row>
    <row r="1474" spans="1:5">
      <c r="A1474" s="3" t="s">
        <v>4022</v>
      </c>
      <c r="B1474" t="s">
        <v>7167</v>
      </c>
      <c r="C1474" s="3">
        <v>10273</v>
      </c>
      <c r="D1474">
        <f>VLOOKUP(A1474,Feuil2!$E$2:$J$578,6,FALSE)</f>
        <v>71644</v>
      </c>
      <c r="E1474">
        <f t="shared" si="22"/>
        <v>0.14338953715593769</v>
      </c>
    </row>
    <row r="1475" spans="1:5">
      <c r="A1475" s="3" t="s">
        <v>4031</v>
      </c>
      <c r="B1475" t="s">
        <v>7167</v>
      </c>
      <c r="C1475" s="3">
        <v>8380</v>
      </c>
      <c r="D1475">
        <f>VLOOKUP(A1475,Feuil2!$E$2:$J$578,6,FALSE)</f>
        <v>71045</v>
      </c>
      <c r="E1475">
        <f t="shared" ref="E1475:E1538" si="23">C1475/D1475</f>
        <v>0.11795340981068336</v>
      </c>
    </row>
    <row r="1476" spans="1:5">
      <c r="A1476" s="3" t="s">
        <v>4042</v>
      </c>
      <c r="B1476" t="s">
        <v>7167</v>
      </c>
      <c r="C1476" s="3">
        <v>11616</v>
      </c>
      <c r="D1476">
        <f>VLOOKUP(A1476,Feuil2!$E$2:$J$578,6,FALSE)</f>
        <v>79430</v>
      </c>
      <c r="E1476">
        <f t="shared" si="23"/>
        <v>0.14624197406521466</v>
      </c>
    </row>
    <row r="1477" spans="1:5">
      <c r="A1477" s="3" t="s">
        <v>4053</v>
      </c>
      <c r="B1477" t="s">
        <v>7167</v>
      </c>
      <c r="C1477" s="3">
        <v>12369</v>
      </c>
      <c r="D1477">
        <f>VLOOKUP(A1477,Feuil2!$E$2:$J$578,6,FALSE)</f>
        <v>82532</v>
      </c>
      <c r="E1477">
        <f t="shared" si="23"/>
        <v>0.14986914166626278</v>
      </c>
    </row>
    <row r="1478" spans="1:5">
      <c r="A1478" s="3" t="s">
        <v>4065</v>
      </c>
      <c r="B1478" t="s">
        <v>7167</v>
      </c>
      <c r="C1478" s="3">
        <v>6500</v>
      </c>
      <c r="D1478">
        <f>VLOOKUP(A1478,Feuil2!$E$2:$J$578,6,FALSE)</f>
        <v>54687</v>
      </c>
      <c r="E1478">
        <f t="shared" si="23"/>
        <v>0.11885822956095599</v>
      </c>
    </row>
    <row r="1479" spans="1:5">
      <c r="A1479" s="3" t="s">
        <v>4080</v>
      </c>
      <c r="B1479" t="s">
        <v>7167</v>
      </c>
      <c r="C1479" s="3">
        <v>6757</v>
      </c>
      <c r="D1479">
        <f>VLOOKUP(A1479,Feuil2!$E$2:$J$578,6,FALSE)</f>
        <v>63960</v>
      </c>
      <c r="E1479">
        <f t="shared" si="23"/>
        <v>0.1056441525953721</v>
      </c>
    </row>
    <row r="1480" spans="1:5">
      <c r="A1480" s="3" t="s">
        <v>4093</v>
      </c>
      <c r="B1480" t="s">
        <v>7167</v>
      </c>
      <c r="C1480" s="3">
        <v>8268</v>
      </c>
      <c r="D1480">
        <f>VLOOKUP(A1480,Feuil2!$E$2:$J$578,6,FALSE)</f>
        <v>67635</v>
      </c>
      <c r="E1480">
        <f t="shared" si="23"/>
        <v>0.12224440008871147</v>
      </c>
    </row>
    <row r="1481" spans="1:5">
      <c r="A1481" s="3" t="s">
        <v>4102</v>
      </c>
      <c r="B1481" t="s">
        <v>7167</v>
      </c>
      <c r="C1481" s="3">
        <v>8370</v>
      </c>
      <c r="D1481">
        <f>VLOOKUP(A1481,Feuil2!$E$2:$J$578,6,FALSE)</f>
        <v>65993</v>
      </c>
      <c r="E1481">
        <f t="shared" si="23"/>
        <v>0.12683163365811526</v>
      </c>
    </row>
    <row r="1482" spans="1:5">
      <c r="A1482" s="3" t="s">
        <v>4116</v>
      </c>
      <c r="B1482" t="s">
        <v>7167</v>
      </c>
      <c r="C1482" s="3">
        <v>8430</v>
      </c>
      <c r="D1482">
        <f>VLOOKUP(A1482,Feuil2!$E$2:$J$578,6,FALSE)</f>
        <v>66765</v>
      </c>
      <c r="E1482">
        <f t="shared" si="23"/>
        <v>0.12626376095259492</v>
      </c>
    </row>
    <row r="1483" spans="1:5">
      <c r="A1483" s="3" t="s">
        <v>4127</v>
      </c>
      <c r="B1483" t="s">
        <v>7167</v>
      </c>
      <c r="C1483" s="3">
        <v>8424</v>
      </c>
      <c r="D1483">
        <f>VLOOKUP(A1483,Feuil2!$E$2:$J$578,6,FALSE)</f>
        <v>74617</v>
      </c>
      <c r="E1483">
        <f t="shared" si="23"/>
        <v>0.1128965249205945</v>
      </c>
    </row>
    <row r="1484" spans="1:5">
      <c r="A1484" s="3" t="s">
        <v>4144</v>
      </c>
      <c r="B1484" t="s">
        <v>7167</v>
      </c>
      <c r="C1484" s="3">
        <v>11494</v>
      </c>
      <c r="D1484">
        <f>VLOOKUP(A1484,Feuil2!$E$2:$J$578,6,FALSE)</f>
        <v>71394</v>
      </c>
      <c r="E1484">
        <f t="shared" si="23"/>
        <v>0.16099392105779198</v>
      </c>
    </row>
    <row r="1485" spans="1:5">
      <c r="A1485" s="3" t="s">
        <v>4152</v>
      </c>
      <c r="B1485" t="s">
        <v>7167</v>
      </c>
      <c r="C1485" s="3">
        <v>10440</v>
      </c>
      <c r="D1485">
        <f>VLOOKUP(A1485,Feuil2!$E$2:$J$578,6,FALSE)</f>
        <v>73310</v>
      </c>
      <c r="E1485">
        <f t="shared" si="23"/>
        <v>0.14240894830173237</v>
      </c>
    </row>
    <row r="1486" spans="1:5">
      <c r="A1486" s="3" t="s">
        <v>4164</v>
      </c>
      <c r="B1486" t="s">
        <v>7167</v>
      </c>
      <c r="C1486" s="3">
        <v>6366</v>
      </c>
      <c r="D1486">
        <f>VLOOKUP(A1486,Feuil2!$E$2:$J$578,6,FALSE)</f>
        <v>53168</v>
      </c>
      <c r="E1486">
        <f t="shared" si="23"/>
        <v>0.11973367439061089</v>
      </c>
    </row>
    <row r="1487" spans="1:5">
      <c r="A1487" s="3" t="s">
        <v>4178</v>
      </c>
      <c r="B1487" t="s">
        <v>7167</v>
      </c>
      <c r="C1487" s="3">
        <v>8451</v>
      </c>
      <c r="D1487">
        <f>VLOOKUP(A1487,Feuil2!$E$2:$J$578,6,FALSE)</f>
        <v>72481</v>
      </c>
      <c r="E1487">
        <f t="shared" si="23"/>
        <v>0.1165960734537327</v>
      </c>
    </row>
    <row r="1488" spans="1:5">
      <c r="A1488" s="3" t="s">
        <v>4193</v>
      </c>
      <c r="B1488" t="s">
        <v>7167</v>
      </c>
      <c r="C1488" s="3">
        <v>8792</v>
      </c>
      <c r="D1488">
        <f>VLOOKUP(A1488,Feuil2!$E$2:$J$578,6,FALSE)</f>
        <v>63866</v>
      </c>
      <c r="E1488">
        <f t="shared" si="23"/>
        <v>0.13766323239282247</v>
      </c>
    </row>
    <row r="1489" spans="1:5">
      <c r="A1489" s="3" t="s">
        <v>4205</v>
      </c>
      <c r="B1489" t="s">
        <v>7167</v>
      </c>
      <c r="C1489" s="3">
        <v>10130</v>
      </c>
      <c r="D1489">
        <f>VLOOKUP(A1489,Feuil2!$E$2:$J$578,6,FALSE)</f>
        <v>74679</v>
      </c>
      <c r="E1489">
        <f t="shared" si="23"/>
        <v>0.13564723684034333</v>
      </c>
    </row>
    <row r="1490" spans="1:5">
      <c r="A1490" s="3" t="s">
        <v>4215</v>
      </c>
      <c r="B1490" t="s">
        <v>7167</v>
      </c>
      <c r="C1490" s="3">
        <v>5641</v>
      </c>
      <c r="D1490">
        <f>VLOOKUP(A1490,Feuil2!$E$2:$J$578,6,FALSE)</f>
        <v>48105</v>
      </c>
      <c r="E1490">
        <f t="shared" si="23"/>
        <v>0.11726431763849912</v>
      </c>
    </row>
    <row r="1491" spans="1:5">
      <c r="A1491" s="3" t="s">
        <v>4228</v>
      </c>
      <c r="B1491" t="s">
        <v>7167</v>
      </c>
      <c r="C1491" s="3">
        <v>5707</v>
      </c>
      <c r="D1491">
        <f>VLOOKUP(A1491,Feuil2!$E$2:$J$578,6,FALSE)</f>
        <v>52964</v>
      </c>
      <c r="E1491">
        <f t="shared" si="23"/>
        <v>0.10775243561664527</v>
      </c>
    </row>
    <row r="1492" spans="1:5">
      <c r="A1492" s="3" t="s">
        <v>4240</v>
      </c>
      <c r="B1492" t="s">
        <v>7167</v>
      </c>
      <c r="C1492" s="3">
        <v>4923</v>
      </c>
      <c r="D1492">
        <f>VLOOKUP(A1492,Feuil2!$E$2:$J$578,6,FALSE)</f>
        <v>51580</v>
      </c>
      <c r="E1492">
        <f t="shared" si="23"/>
        <v>9.5443970531213645E-2</v>
      </c>
    </row>
    <row r="1493" spans="1:5">
      <c r="A1493" s="3" t="s">
        <v>4249</v>
      </c>
      <c r="B1493" t="s">
        <v>7167</v>
      </c>
      <c r="C1493" s="3">
        <v>4593</v>
      </c>
      <c r="D1493">
        <f>VLOOKUP(A1493,Feuil2!$E$2:$J$578,6,FALSE)</f>
        <v>72314</v>
      </c>
      <c r="E1493">
        <f t="shared" si="23"/>
        <v>6.3514672124346597E-2</v>
      </c>
    </row>
    <row r="1494" spans="1:5">
      <c r="A1494" s="3" t="s">
        <v>4262</v>
      </c>
      <c r="B1494" t="s">
        <v>7167</v>
      </c>
      <c r="C1494" s="3">
        <v>4952</v>
      </c>
      <c r="D1494">
        <f>VLOOKUP(A1494,Feuil2!$E$2:$J$578,6,FALSE)</f>
        <v>78369</v>
      </c>
      <c r="E1494">
        <f t="shared" si="23"/>
        <v>6.3188250456175279E-2</v>
      </c>
    </row>
    <row r="1495" spans="1:5">
      <c r="A1495" s="3" t="s">
        <v>4270</v>
      </c>
      <c r="B1495" t="s">
        <v>7167</v>
      </c>
      <c r="C1495" s="3">
        <v>4766</v>
      </c>
      <c r="D1495">
        <f>VLOOKUP(A1495,Feuil2!$E$2:$J$578,6,FALSE)</f>
        <v>72972</v>
      </c>
      <c r="E1495">
        <f t="shared" si="23"/>
        <v>6.5312722688154357E-2</v>
      </c>
    </row>
    <row r="1496" spans="1:5">
      <c r="A1496" s="3" t="s">
        <v>4279</v>
      </c>
      <c r="B1496" t="s">
        <v>7167</v>
      </c>
      <c r="C1496" s="3">
        <v>4003</v>
      </c>
      <c r="D1496">
        <f>VLOOKUP(A1496,Feuil2!$E$2:$J$578,6,FALSE)</f>
        <v>67469</v>
      </c>
      <c r="E1496">
        <f t="shared" si="23"/>
        <v>5.9330951992767049E-2</v>
      </c>
    </row>
    <row r="1497" spans="1:5">
      <c r="A1497" s="3" t="s">
        <v>4287</v>
      </c>
      <c r="B1497" t="s">
        <v>7167</v>
      </c>
      <c r="C1497" s="3">
        <v>3595</v>
      </c>
      <c r="D1497">
        <f>VLOOKUP(A1497,Feuil2!$E$2:$J$578,6,FALSE)</f>
        <v>72326</v>
      </c>
      <c r="E1497">
        <f t="shared" si="23"/>
        <v>4.9705500096784004E-2</v>
      </c>
    </row>
    <row r="1498" spans="1:5">
      <c r="A1498" s="3" t="s">
        <v>4298</v>
      </c>
      <c r="B1498" t="s">
        <v>7167</v>
      </c>
      <c r="C1498" s="3">
        <v>4122</v>
      </c>
      <c r="D1498">
        <f>VLOOKUP(A1498,Feuil2!$E$2:$J$578,6,FALSE)</f>
        <v>69833</v>
      </c>
      <c r="E1498">
        <f t="shared" si="23"/>
        <v>5.9026534732862686E-2</v>
      </c>
    </row>
    <row r="1499" spans="1:5">
      <c r="A1499" s="3" t="s">
        <v>4311</v>
      </c>
      <c r="B1499" t="s">
        <v>7167</v>
      </c>
      <c r="C1499" s="3">
        <v>3972</v>
      </c>
      <c r="D1499">
        <f>VLOOKUP(A1499,Feuil2!$E$2:$J$578,6,FALSE)</f>
        <v>57459</v>
      </c>
      <c r="E1499">
        <f t="shared" si="23"/>
        <v>6.9127551819558292E-2</v>
      </c>
    </row>
    <row r="1500" spans="1:5">
      <c r="A1500" s="3" t="s">
        <v>4322</v>
      </c>
      <c r="B1500" t="s">
        <v>7167</v>
      </c>
      <c r="C1500" s="3">
        <v>5029</v>
      </c>
      <c r="D1500">
        <f>VLOOKUP(A1500,Feuil2!$E$2:$J$578,6,FALSE)</f>
        <v>72857</v>
      </c>
      <c r="E1500">
        <f t="shared" si="23"/>
        <v>6.902562554044224E-2</v>
      </c>
    </row>
    <row r="1501" spans="1:5">
      <c r="A1501" s="3" t="s">
        <v>4330</v>
      </c>
      <c r="B1501" t="s">
        <v>7167</v>
      </c>
      <c r="C1501" s="3">
        <v>4199</v>
      </c>
      <c r="D1501">
        <f>VLOOKUP(A1501,Feuil2!$E$2:$J$578,6,FALSE)</f>
        <v>66348</v>
      </c>
      <c r="E1501">
        <f t="shared" si="23"/>
        <v>6.3287514318442151E-2</v>
      </c>
    </row>
    <row r="1502" spans="1:5">
      <c r="A1502" s="3" t="s">
        <v>4339</v>
      </c>
      <c r="B1502" t="s">
        <v>7167</v>
      </c>
      <c r="C1502" s="3">
        <v>6297</v>
      </c>
      <c r="D1502">
        <f>VLOOKUP(A1502,Feuil2!$E$2:$J$578,6,FALSE)</f>
        <v>79473</v>
      </c>
      <c r="E1502">
        <f t="shared" si="23"/>
        <v>7.9234456985391263E-2</v>
      </c>
    </row>
    <row r="1503" spans="1:5">
      <c r="A1503" s="3" t="s">
        <v>4348</v>
      </c>
      <c r="B1503" t="s">
        <v>7167</v>
      </c>
      <c r="C1503" s="3">
        <v>4914</v>
      </c>
      <c r="D1503">
        <f>VLOOKUP(A1503,Feuil2!$E$2:$J$578,6,FALSE)</f>
        <v>58639</v>
      </c>
      <c r="E1503">
        <f t="shared" si="23"/>
        <v>8.3800883371135254E-2</v>
      </c>
    </row>
    <row r="1504" spans="1:5">
      <c r="A1504" s="3" t="s">
        <v>4360</v>
      </c>
      <c r="B1504" t="s">
        <v>7167</v>
      </c>
      <c r="C1504" s="3">
        <v>5665</v>
      </c>
      <c r="D1504">
        <f>VLOOKUP(A1504,Feuil2!$E$2:$J$578,6,FALSE)</f>
        <v>70635</v>
      </c>
      <c r="E1504">
        <f t="shared" si="23"/>
        <v>8.0201033481984846E-2</v>
      </c>
    </row>
    <row r="1505" spans="1:5">
      <c r="A1505" s="3" t="s">
        <v>4374</v>
      </c>
      <c r="B1505" t="s">
        <v>7167</v>
      </c>
      <c r="C1505" s="3">
        <v>6272</v>
      </c>
      <c r="D1505">
        <f>VLOOKUP(A1505,Feuil2!$E$2:$J$578,6,FALSE)</f>
        <v>52918</v>
      </c>
      <c r="E1505">
        <f t="shared" si="23"/>
        <v>0.11852299784572357</v>
      </c>
    </row>
    <row r="1506" spans="1:5">
      <c r="A1506" s="3" t="s">
        <v>4388</v>
      </c>
      <c r="B1506" t="s">
        <v>7167</v>
      </c>
      <c r="C1506" s="3">
        <v>8444</v>
      </c>
      <c r="D1506">
        <f>VLOOKUP(A1506,Feuil2!$E$2:$J$578,6,FALSE)</f>
        <v>58986</v>
      </c>
      <c r="E1506">
        <f t="shared" si="23"/>
        <v>0.14315261248431832</v>
      </c>
    </row>
    <row r="1507" spans="1:5">
      <c r="A1507" s="3" t="s">
        <v>4406</v>
      </c>
      <c r="B1507" t="s">
        <v>7167</v>
      </c>
      <c r="C1507" s="3">
        <v>6788</v>
      </c>
      <c r="D1507">
        <f>VLOOKUP(A1507,Feuil2!$E$2:$J$578,6,FALSE)</f>
        <v>55241</v>
      </c>
      <c r="E1507">
        <f t="shared" si="23"/>
        <v>0.12287974511685161</v>
      </c>
    </row>
    <row r="1508" spans="1:5">
      <c r="A1508" s="3" t="s">
        <v>4429</v>
      </c>
      <c r="B1508" t="s">
        <v>7167</v>
      </c>
      <c r="C1508" s="3">
        <v>5736</v>
      </c>
      <c r="D1508">
        <f>VLOOKUP(A1508,Feuil2!$E$2:$J$578,6,FALSE)</f>
        <v>63069</v>
      </c>
      <c r="E1508">
        <f t="shared" si="23"/>
        <v>9.0948009323122289E-2</v>
      </c>
    </row>
    <row r="1509" spans="1:5">
      <c r="A1509" s="3" t="s">
        <v>4446</v>
      </c>
      <c r="B1509" t="s">
        <v>7167</v>
      </c>
      <c r="C1509" s="3">
        <v>5491</v>
      </c>
      <c r="D1509">
        <f>VLOOKUP(A1509,Feuil2!$E$2:$J$578,6,FALSE)</f>
        <v>67161</v>
      </c>
      <c r="E1509">
        <f t="shared" si="23"/>
        <v>8.1758758803472248E-2</v>
      </c>
    </row>
    <row r="1510" spans="1:5">
      <c r="A1510" s="3" t="s">
        <v>4460</v>
      </c>
      <c r="B1510" t="s">
        <v>7167</v>
      </c>
      <c r="C1510" s="3">
        <v>7939</v>
      </c>
      <c r="D1510">
        <f>VLOOKUP(A1510,Feuil2!$E$2:$J$578,6,FALSE)</f>
        <v>61208</v>
      </c>
      <c r="E1510">
        <f t="shared" si="23"/>
        <v>0.12970526728532217</v>
      </c>
    </row>
    <row r="1511" spans="1:5">
      <c r="A1511" s="3" t="s">
        <v>4476</v>
      </c>
      <c r="B1511" t="s">
        <v>7167</v>
      </c>
      <c r="C1511" s="3">
        <v>6497</v>
      </c>
      <c r="D1511">
        <f>VLOOKUP(A1511,Feuil2!$E$2:$J$578,6,FALSE)</f>
        <v>48636</v>
      </c>
      <c r="E1511">
        <f t="shared" si="23"/>
        <v>0.13358417633029032</v>
      </c>
    </row>
    <row r="1512" spans="1:5">
      <c r="A1512" s="3" t="s">
        <v>4494</v>
      </c>
      <c r="B1512" t="s">
        <v>7167</v>
      </c>
      <c r="C1512" s="3">
        <v>6981</v>
      </c>
      <c r="D1512">
        <f>VLOOKUP(A1512,Feuil2!$E$2:$J$578,6,FALSE)</f>
        <v>81527</v>
      </c>
      <c r="E1512">
        <f t="shared" si="23"/>
        <v>8.5628074134949161E-2</v>
      </c>
    </row>
    <row r="1513" spans="1:5">
      <c r="A1513" s="3" t="s">
        <v>4501</v>
      </c>
      <c r="B1513" t="s">
        <v>7167</v>
      </c>
      <c r="C1513" s="3">
        <v>6247</v>
      </c>
      <c r="D1513">
        <f>VLOOKUP(A1513,Feuil2!$E$2:$J$578,6,FALSE)</f>
        <v>69937</v>
      </c>
      <c r="E1513">
        <f t="shared" si="23"/>
        <v>8.9323248066116648E-2</v>
      </c>
    </row>
    <row r="1514" spans="1:5">
      <c r="A1514" s="3" t="s">
        <v>4509</v>
      </c>
      <c r="B1514" t="s">
        <v>7167</v>
      </c>
      <c r="C1514" s="3">
        <v>6093</v>
      </c>
      <c r="D1514">
        <f>VLOOKUP(A1514,Feuil2!$E$2:$J$578,6,FALSE)</f>
        <v>74586</v>
      </c>
      <c r="E1514">
        <f t="shared" si="23"/>
        <v>8.1690933955433989E-2</v>
      </c>
    </row>
    <row r="1515" spans="1:5">
      <c r="A1515" s="3" t="s">
        <v>4523</v>
      </c>
      <c r="B1515" t="s">
        <v>7167</v>
      </c>
      <c r="C1515" s="3">
        <v>7796</v>
      </c>
      <c r="D1515">
        <f>VLOOKUP(A1515,Feuil2!$E$2:$J$578,6,FALSE)</f>
        <v>70724</v>
      </c>
      <c r="E1515">
        <f t="shared" si="23"/>
        <v>0.11023132175781913</v>
      </c>
    </row>
    <row r="1516" spans="1:5">
      <c r="A1516" s="3" t="s">
        <v>4532</v>
      </c>
      <c r="B1516" t="s">
        <v>7167</v>
      </c>
      <c r="C1516" s="3">
        <v>6247</v>
      </c>
      <c r="D1516">
        <f>VLOOKUP(A1516,Feuil2!$E$2:$J$578,6,FALSE)</f>
        <v>62587</v>
      </c>
      <c r="E1516">
        <f t="shared" si="23"/>
        <v>9.9813060220173513E-2</v>
      </c>
    </row>
    <row r="1517" spans="1:5">
      <c r="A1517" s="3" t="s">
        <v>4543</v>
      </c>
      <c r="B1517" t="s">
        <v>7167</v>
      </c>
      <c r="C1517" s="3">
        <v>5872</v>
      </c>
      <c r="D1517">
        <f>VLOOKUP(A1517,Feuil2!$E$2:$J$578,6,FALSE)</f>
        <v>63917</v>
      </c>
      <c r="E1517">
        <f t="shared" si="23"/>
        <v>9.1869142794561695E-2</v>
      </c>
    </row>
    <row r="1518" spans="1:5">
      <c r="A1518" s="3" t="s">
        <v>4551</v>
      </c>
      <c r="B1518" t="s">
        <v>7167</v>
      </c>
      <c r="C1518" s="3">
        <v>8473</v>
      </c>
      <c r="D1518">
        <f>VLOOKUP(A1518,Feuil2!$E$2:$J$578,6,FALSE)</f>
        <v>53154</v>
      </c>
      <c r="E1518">
        <f t="shared" si="23"/>
        <v>0.15940474846671934</v>
      </c>
    </row>
    <row r="1519" spans="1:5">
      <c r="A1519" s="3" t="s">
        <v>4562</v>
      </c>
      <c r="B1519" t="s">
        <v>7167</v>
      </c>
      <c r="C1519" s="3">
        <v>6681</v>
      </c>
      <c r="D1519">
        <f>VLOOKUP(A1519,Feuil2!$E$2:$J$578,6,FALSE)</f>
        <v>72728</v>
      </c>
      <c r="E1519">
        <f t="shared" si="23"/>
        <v>9.1862831371686285E-2</v>
      </c>
    </row>
    <row r="1520" spans="1:5">
      <c r="A1520" s="3" t="s">
        <v>4571</v>
      </c>
      <c r="B1520" t="s">
        <v>7167</v>
      </c>
      <c r="C1520" s="3">
        <v>7444</v>
      </c>
      <c r="D1520">
        <f>VLOOKUP(A1520,Feuil2!$E$2:$J$578,6,FALSE)</f>
        <v>73808</v>
      </c>
      <c r="E1520">
        <f t="shared" si="23"/>
        <v>0.10085627574246694</v>
      </c>
    </row>
    <row r="1521" spans="1:5">
      <c r="A1521" s="3" t="s">
        <v>4581</v>
      </c>
      <c r="B1521" t="s">
        <v>7167</v>
      </c>
      <c r="C1521" s="3">
        <v>6337</v>
      </c>
      <c r="D1521">
        <f>VLOOKUP(A1521,Feuil2!$E$2:$J$578,6,FALSE)</f>
        <v>57374</v>
      </c>
      <c r="E1521">
        <f t="shared" si="23"/>
        <v>0.11045072681005333</v>
      </c>
    </row>
    <row r="1522" spans="1:5">
      <c r="A1522" s="3" t="s">
        <v>4592</v>
      </c>
      <c r="B1522" t="s">
        <v>7167</v>
      </c>
      <c r="C1522" s="3">
        <v>6799</v>
      </c>
      <c r="D1522">
        <f>VLOOKUP(A1522,Feuil2!$E$2:$J$578,6,FALSE)</f>
        <v>64945</v>
      </c>
      <c r="E1522">
        <f t="shared" si="23"/>
        <v>0.10468858264685503</v>
      </c>
    </row>
    <row r="1523" spans="1:5">
      <c r="A1523" s="3" t="s">
        <v>4600</v>
      </c>
      <c r="B1523" t="s">
        <v>7167</v>
      </c>
      <c r="C1523" s="3">
        <v>6594</v>
      </c>
      <c r="D1523">
        <f>VLOOKUP(A1523,Feuil2!$E$2:$J$578,6,FALSE)</f>
        <v>67027</v>
      </c>
      <c r="E1523">
        <f t="shared" si="23"/>
        <v>9.8378265475107043E-2</v>
      </c>
    </row>
    <row r="1524" spans="1:5">
      <c r="A1524" s="3" t="s">
        <v>4608</v>
      </c>
      <c r="B1524" t="s">
        <v>7167</v>
      </c>
      <c r="C1524" s="3">
        <v>6594</v>
      </c>
      <c r="D1524">
        <f>VLOOKUP(A1524,Feuil2!$E$2:$J$578,6,FALSE)</f>
        <v>64925</v>
      </c>
      <c r="E1524">
        <f t="shared" si="23"/>
        <v>0.1015633423180593</v>
      </c>
    </row>
    <row r="1525" spans="1:5">
      <c r="A1525" s="3" t="s">
        <v>4616</v>
      </c>
      <c r="B1525" t="s">
        <v>7167</v>
      </c>
      <c r="C1525" s="3">
        <v>8224</v>
      </c>
      <c r="D1525">
        <f>VLOOKUP(A1525,Feuil2!$E$2:$J$578,6,FALSE)</f>
        <v>70555</v>
      </c>
      <c r="E1525">
        <f t="shared" si="23"/>
        <v>0.11656154772872228</v>
      </c>
    </row>
    <row r="1526" spans="1:5">
      <c r="A1526" s="3" t="s">
        <v>4627</v>
      </c>
      <c r="B1526" t="s">
        <v>7167</v>
      </c>
      <c r="C1526" s="3">
        <v>5905</v>
      </c>
      <c r="D1526">
        <f>VLOOKUP(A1526,Feuil2!$E$2:$J$578,6,FALSE)</f>
        <v>58110</v>
      </c>
      <c r="E1526">
        <f t="shared" si="23"/>
        <v>0.10161762175184993</v>
      </c>
    </row>
    <row r="1527" spans="1:5">
      <c r="A1527" s="3" t="s">
        <v>4635</v>
      </c>
      <c r="B1527" t="s">
        <v>7167</v>
      </c>
      <c r="C1527" s="3">
        <v>8006</v>
      </c>
      <c r="D1527">
        <f>VLOOKUP(A1527,Feuil2!$E$2:$J$578,6,FALSE)</f>
        <v>64962</v>
      </c>
      <c r="E1527">
        <f t="shared" si="23"/>
        <v>0.12324127951725625</v>
      </c>
    </row>
    <row r="1528" spans="1:5">
      <c r="A1528" s="3" t="s">
        <v>4648</v>
      </c>
      <c r="B1528" t="s">
        <v>7167</v>
      </c>
      <c r="C1528" s="3">
        <v>7304</v>
      </c>
      <c r="D1528">
        <f>VLOOKUP(A1528,Feuil2!$E$2:$J$578,6,FALSE)</f>
        <v>68961</v>
      </c>
      <c r="E1528">
        <f t="shared" si="23"/>
        <v>0.10591493742840156</v>
      </c>
    </row>
    <row r="1529" spans="1:5">
      <c r="A1529" s="3" t="s">
        <v>4657</v>
      </c>
      <c r="B1529" t="s">
        <v>7167</v>
      </c>
      <c r="C1529" s="3">
        <v>7269</v>
      </c>
      <c r="D1529">
        <f>VLOOKUP(A1529,Feuil2!$E$2:$J$578,6,FALSE)</f>
        <v>63903</v>
      </c>
      <c r="E1529">
        <f t="shared" si="23"/>
        <v>0.11375052814421859</v>
      </c>
    </row>
    <row r="1530" spans="1:5">
      <c r="A1530" s="3" t="s">
        <v>4667</v>
      </c>
      <c r="B1530" t="s">
        <v>7167</v>
      </c>
      <c r="C1530" s="3">
        <v>6659</v>
      </c>
      <c r="D1530">
        <f>VLOOKUP(A1530,Feuil2!$E$2:$J$578,6,FALSE)</f>
        <v>70166</v>
      </c>
      <c r="E1530">
        <f t="shared" si="23"/>
        <v>9.4903514522703306E-2</v>
      </c>
    </row>
    <row r="1531" spans="1:5">
      <c r="A1531" s="3" t="s">
        <v>4678</v>
      </c>
      <c r="B1531" t="s">
        <v>7167</v>
      </c>
      <c r="C1531" s="3">
        <v>6489</v>
      </c>
      <c r="D1531">
        <f>VLOOKUP(A1531,Feuil2!$E$2:$J$578,6,FALSE)</f>
        <v>67303</v>
      </c>
      <c r="E1531">
        <f t="shared" si="23"/>
        <v>9.641472148344056E-2</v>
      </c>
    </row>
    <row r="1532" spans="1:5">
      <c r="A1532" s="3" t="s">
        <v>4687</v>
      </c>
      <c r="B1532" t="s">
        <v>7167</v>
      </c>
      <c r="C1532" s="3">
        <v>7152</v>
      </c>
      <c r="D1532">
        <f>VLOOKUP(A1532,Feuil2!$E$2:$J$578,6,FALSE)</f>
        <v>59725</v>
      </c>
      <c r="E1532">
        <f t="shared" si="23"/>
        <v>0.11974884889074927</v>
      </c>
    </row>
    <row r="1533" spans="1:5">
      <c r="A1533" s="3" t="s">
        <v>4697</v>
      </c>
      <c r="B1533" t="s">
        <v>7167</v>
      </c>
      <c r="C1533" s="3">
        <v>6737</v>
      </c>
      <c r="D1533">
        <f>VLOOKUP(A1533,Feuil2!$E$2:$J$578,6,FALSE)</f>
        <v>57913</v>
      </c>
      <c r="E1533">
        <f t="shared" si="23"/>
        <v>0.11632966691416435</v>
      </c>
    </row>
    <row r="1534" spans="1:5">
      <c r="A1534" s="3" t="s">
        <v>4705</v>
      </c>
      <c r="B1534" t="s">
        <v>7167</v>
      </c>
      <c r="C1534" s="3">
        <v>7497</v>
      </c>
      <c r="D1534">
        <f>VLOOKUP(A1534,Feuil2!$E$2:$J$578,6,FALSE)</f>
        <v>58174</v>
      </c>
      <c r="E1534">
        <f t="shared" si="23"/>
        <v>0.12887200467562829</v>
      </c>
    </row>
    <row r="1535" spans="1:5">
      <c r="A1535" s="3" t="s">
        <v>4712</v>
      </c>
      <c r="B1535" t="s">
        <v>7167</v>
      </c>
      <c r="C1535" s="3">
        <v>6442</v>
      </c>
      <c r="D1535">
        <f>VLOOKUP(A1535,Feuil2!$E$2:$J$578,6,FALSE)</f>
        <v>76673</v>
      </c>
      <c r="E1535">
        <f t="shared" si="23"/>
        <v>8.4019146244440679E-2</v>
      </c>
    </row>
    <row r="1536" spans="1:5">
      <c r="A1536" s="3" t="s">
        <v>4723</v>
      </c>
      <c r="B1536" t="s">
        <v>7167</v>
      </c>
      <c r="C1536" s="3">
        <v>6793</v>
      </c>
      <c r="D1536">
        <f>VLOOKUP(A1536,Feuil2!$E$2:$J$578,6,FALSE)</f>
        <v>73429</v>
      </c>
      <c r="E1536">
        <f t="shared" si="23"/>
        <v>9.251113320350271E-2</v>
      </c>
    </row>
    <row r="1537" spans="1:5">
      <c r="A1537" s="3" t="s">
        <v>4734</v>
      </c>
      <c r="B1537" t="s">
        <v>7167</v>
      </c>
      <c r="C1537" s="3">
        <v>5904</v>
      </c>
      <c r="D1537">
        <f>VLOOKUP(A1537,Feuil2!$E$2:$J$578,6,FALSE)</f>
        <v>61061</v>
      </c>
      <c r="E1537">
        <f t="shared" si="23"/>
        <v>9.6690195050850788E-2</v>
      </c>
    </row>
    <row r="1538" spans="1:5">
      <c r="A1538" s="3" t="s">
        <v>4743</v>
      </c>
      <c r="B1538" t="s">
        <v>7167</v>
      </c>
      <c r="C1538" s="3">
        <v>5679</v>
      </c>
      <c r="D1538">
        <f>VLOOKUP(A1538,Feuil2!$E$2:$J$578,6,FALSE)</f>
        <v>61242</v>
      </c>
      <c r="E1538">
        <f t="shared" si="23"/>
        <v>9.2730479082982264E-2</v>
      </c>
    </row>
    <row r="1539" spans="1:5">
      <c r="A1539" s="3" t="s">
        <v>4753</v>
      </c>
      <c r="B1539" t="s">
        <v>7167</v>
      </c>
      <c r="C1539" s="3">
        <v>6821</v>
      </c>
      <c r="D1539">
        <f>VLOOKUP(A1539,Feuil2!$E$2:$J$578,6,FALSE)</f>
        <v>70267</v>
      </c>
      <c r="E1539">
        <f t="shared" ref="E1539:E1602" si="24">C1539/D1539</f>
        <v>9.7072594532284007E-2</v>
      </c>
    </row>
    <row r="1540" spans="1:5">
      <c r="A1540" s="3" t="s">
        <v>4768</v>
      </c>
      <c r="B1540" t="s">
        <v>7167</v>
      </c>
      <c r="C1540" s="3">
        <v>5478</v>
      </c>
      <c r="D1540">
        <f>VLOOKUP(A1540,Feuil2!$E$2:$J$578,6,FALSE)</f>
        <v>59343</v>
      </c>
      <c r="E1540">
        <f t="shared" si="24"/>
        <v>9.2310803296092203E-2</v>
      </c>
    </row>
    <row r="1541" spans="1:5">
      <c r="A1541" s="3" t="s">
        <v>4779</v>
      </c>
      <c r="B1541" t="s">
        <v>7167</v>
      </c>
      <c r="C1541" s="3">
        <v>4573</v>
      </c>
      <c r="D1541">
        <f>VLOOKUP(A1541,Feuil2!$E$2:$J$578,6,FALSE)</f>
        <v>60879</v>
      </c>
      <c r="E1541">
        <f t="shared" si="24"/>
        <v>7.5116214129667042E-2</v>
      </c>
    </row>
    <row r="1542" spans="1:5">
      <c r="A1542" s="3" t="s">
        <v>4793</v>
      </c>
      <c r="B1542" t="s">
        <v>7167</v>
      </c>
      <c r="C1542" s="3">
        <v>4290</v>
      </c>
      <c r="D1542">
        <f>VLOOKUP(A1542,Feuil2!$E$2:$J$578,6,FALSE)</f>
        <v>57456</v>
      </c>
      <c r="E1542">
        <f t="shared" si="24"/>
        <v>7.4665831244778616E-2</v>
      </c>
    </row>
    <row r="1543" spans="1:5">
      <c r="A1543" s="3" t="s">
        <v>4812</v>
      </c>
      <c r="B1543" t="s">
        <v>7167</v>
      </c>
      <c r="C1543" s="3">
        <v>5732</v>
      </c>
      <c r="D1543">
        <f>VLOOKUP(A1543,Feuil2!$E$2:$J$578,6,FALSE)</f>
        <v>50975</v>
      </c>
      <c r="E1543">
        <f t="shared" si="24"/>
        <v>0.11244727807748897</v>
      </c>
    </row>
    <row r="1544" spans="1:5">
      <c r="A1544" s="3" t="s">
        <v>4825</v>
      </c>
      <c r="B1544" t="s">
        <v>7167</v>
      </c>
      <c r="C1544" s="3">
        <v>2015</v>
      </c>
      <c r="D1544">
        <f>VLOOKUP(A1544,Feuil2!$E$2:$J$578,6,FALSE)</f>
        <v>53524</v>
      </c>
      <c r="E1544">
        <f t="shared" si="24"/>
        <v>3.7646663179134593E-2</v>
      </c>
    </row>
    <row r="1545" spans="1:5">
      <c r="A1545" s="3" t="s">
        <v>4840</v>
      </c>
      <c r="B1545" t="s">
        <v>7167</v>
      </c>
      <c r="C1545" s="3">
        <v>7611</v>
      </c>
      <c r="D1545">
        <f>VLOOKUP(A1545,Feuil2!$E$2:$J$578,6,FALSE)</f>
        <v>56457</v>
      </c>
      <c r="E1545">
        <f t="shared" si="24"/>
        <v>0.13481056379191242</v>
      </c>
    </row>
    <row r="1546" spans="1:5">
      <c r="A1546" s="3" t="s">
        <v>4859</v>
      </c>
      <c r="B1546" t="s">
        <v>7167</v>
      </c>
      <c r="C1546" s="3">
        <v>9704</v>
      </c>
      <c r="D1546">
        <f>VLOOKUP(A1546,Feuil2!$E$2:$J$578,6,FALSE)</f>
        <v>58351</v>
      </c>
      <c r="E1546">
        <f t="shared" si="24"/>
        <v>0.16630391938441499</v>
      </c>
    </row>
    <row r="1547" spans="1:5">
      <c r="A1547" s="3" t="s">
        <v>4876</v>
      </c>
      <c r="B1547" t="s">
        <v>7167</v>
      </c>
      <c r="C1547" s="3">
        <v>7228</v>
      </c>
      <c r="D1547">
        <f>VLOOKUP(A1547,Feuil2!$E$2:$J$578,6,FALSE)</f>
        <v>58322</v>
      </c>
      <c r="E1547">
        <f t="shared" si="24"/>
        <v>0.1239326497719557</v>
      </c>
    </row>
    <row r="1548" spans="1:5">
      <c r="A1548" s="3" t="s">
        <v>4897</v>
      </c>
      <c r="B1548" t="s">
        <v>7167</v>
      </c>
      <c r="C1548" s="3">
        <v>7496</v>
      </c>
      <c r="D1548">
        <f>VLOOKUP(A1548,Feuil2!$E$2:$J$578,6,FALSE)</f>
        <v>63730</v>
      </c>
      <c r="E1548">
        <f t="shared" si="24"/>
        <v>0.11762121449866625</v>
      </c>
    </row>
    <row r="1549" spans="1:5">
      <c r="A1549" s="3" t="s">
        <v>4919</v>
      </c>
      <c r="B1549" t="s">
        <v>7167</v>
      </c>
      <c r="C1549" s="3">
        <v>7205</v>
      </c>
      <c r="D1549">
        <f>VLOOKUP(A1549,Feuil2!$E$2:$J$578,6,FALSE)</f>
        <v>52364</v>
      </c>
      <c r="E1549">
        <f t="shared" si="24"/>
        <v>0.13759453059353755</v>
      </c>
    </row>
    <row r="1550" spans="1:5">
      <c r="A1550" s="3" t="s">
        <v>4936</v>
      </c>
      <c r="B1550" t="s">
        <v>7167</v>
      </c>
      <c r="C1550" s="3">
        <v>6719</v>
      </c>
      <c r="D1550">
        <f>VLOOKUP(A1550,Feuil2!$E$2:$J$578,6,FALSE)</f>
        <v>52241</v>
      </c>
      <c r="E1550">
        <f t="shared" si="24"/>
        <v>0.1286154552937348</v>
      </c>
    </row>
    <row r="1551" spans="1:5">
      <c r="A1551" s="3" t="s">
        <v>4956</v>
      </c>
      <c r="B1551" t="s">
        <v>7167</v>
      </c>
      <c r="C1551" s="3">
        <v>5539</v>
      </c>
      <c r="D1551">
        <f>VLOOKUP(A1551,Feuil2!$E$2:$J$578,6,FALSE)</f>
        <v>56074</v>
      </c>
      <c r="E1551">
        <f t="shared" si="24"/>
        <v>9.8780183329172169E-2</v>
      </c>
    </row>
    <row r="1552" spans="1:5">
      <c r="A1552" s="3" t="s">
        <v>4968</v>
      </c>
      <c r="B1552" t="s">
        <v>7167</v>
      </c>
      <c r="C1552" s="3">
        <v>3568</v>
      </c>
      <c r="D1552">
        <f>VLOOKUP(A1552,Feuil2!$E$2:$J$578,6,FALSE)</f>
        <v>57188</v>
      </c>
      <c r="E1552">
        <f t="shared" si="24"/>
        <v>6.2390711338042949E-2</v>
      </c>
    </row>
    <row r="1553" spans="1:5">
      <c r="A1553" s="3" t="s">
        <v>4981</v>
      </c>
      <c r="B1553" t="s">
        <v>7167</v>
      </c>
      <c r="C1553" s="3">
        <v>4622</v>
      </c>
      <c r="D1553">
        <f>VLOOKUP(A1553,Feuil2!$E$2:$J$578,6,FALSE)</f>
        <v>57789</v>
      </c>
      <c r="E1553">
        <f t="shared" si="24"/>
        <v>7.998061914897299E-2</v>
      </c>
    </row>
    <row r="1554" spans="1:5">
      <c r="A1554" s="3" t="s">
        <v>4994</v>
      </c>
      <c r="B1554" t="s">
        <v>7167</v>
      </c>
      <c r="C1554" s="3">
        <v>1893</v>
      </c>
      <c r="D1554">
        <f>VLOOKUP(A1554,Feuil2!$E$2:$J$578,6,FALSE)</f>
        <v>55872</v>
      </c>
      <c r="E1554">
        <f t="shared" si="24"/>
        <v>3.3881013745704465E-2</v>
      </c>
    </row>
    <row r="1555" spans="1:5">
      <c r="A1555" s="3" t="s">
        <v>5009</v>
      </c>
      <c r="B1555" t="s">
        <v>7167</v>
      </c>
      <c r="C1555" s="3">
        <v>9641</v>
      </c>
      <c r="D1555">
        <f>VLOOKUP(A1555,Feuil2!$E$2:$J$578,6,FALSE)</f>
        <v>57745</v>
      </c>
      <c r="E1555">
        <f t="shared" si="24"/>
        <v>0.16695817819724651</v>
      </c>
    </row>
    <row r="1556" spans="1:5">
      <c r="A1556" s="3" t="s">
        <v>5025</v>
      </c>
      <c r="B1556" t="s">
        <v>7167</v>
      </c>
      <c r="C1556" s="3">
        <v>8077</v>
      </c>
      <c r="D1556">
        <f>VLOOKUP(A1556,Feuil2!$E$2:$J$578,6,FALSE)</f>
        <v>51019</v>
      </c>
      <c r="E1556">
        <f t="shared" si="24"/>
        <v>0.15831356945451694</v>
      </c>
    </row>
    <row r="1557" spans="1:5">
      <c r="A1557" s="3" t="s">
        <v>5044</v>
      </c>
      <c r="B1557" t="s">
        <v>7167</v>
      </c>
      <c r="C1557" s="3">
        <v>6942</v>
      </c>
      <c r="D1557">
        <f>VLOOKUP(A1557,Feuil2!$E$2:$J$578,6,FALSE)</f>
        <v>41415</v>
      </c>
      <c r="E1557">
        <f t="shared" si="24"/>
        <v>0.16762042738138355</v>
      </c>
    </row>
    <row r="1558" spans="1:5">
      <c r="A1558" s="3" t="s">
        <v>5062</v>
      </c>
      <c r="B1558" t="s">
        <v>7167</v>
      </c>
      <c r="C1558" s="3">
        <v>7246</v>
      </c>
      <c r="D1558">
        <f>VLOOKUP(A1558,Feuil2!$E$2:$J$578,6,FALSE)</f>
        <v>51073</v>
      </c>
      <c r="E1558">
        <f t="shared" si="24"/>
        <v>0.14187535488418537</v>
      </c>
    </row>
    <row r="1559" spans="1:5">
      <c r="A1559" s="3" t="s">
        <v>5075</v>
      </c>
      <c r="B1559" t="s">
        <v>7167</v>
      </c>
      <c r="C1559" s="3">
        <v>6513</v>
      </c>
      <c r="D1559">
        <f>VLOOKUP(A1559,Feuil2!$E$2:$J$578,6,FALSE)</f>
        <v>50770</v>
      </c>
      <c r="E1559">
        <f t="shared" si="24"/>
        <v>0.12828441993303133</v>
      </c>
    </row>
    <row r="1560" spans="1:5">
      <c r="A1560" s="3" t="s">
        <v>5090</v>
      </c>
      <c r="B1560" t="s">
        <v>7167</v>
      </c>
      <c r="C1560" s="3">
        <v>7613</v>
      </c>
      <c r="D1560">
        <f>VLOOKUP(A1560,Feuil2!$E$2:$J$578,6,FALSE)</f>
        <v>74940</v>
      </c>
      <c r="E1560">
        <f t="shared" si="24"/>
        <v>0.10158793701627969</v>
      </c>
    </row>
    <row r="1561" spans="1:5">
      <c r="A1561" s="3" t="s">
        <v>5096</v>
      </c>
      <c r="B1561" t="s">
        <v>7167</v>
      </c>
      <c r="C1561" s="3">
        <v>10030</v>
      </c>
      <c r="D1561">
        <f>VLOOKUP(A1561,Feuil2!$E$2:$J$578,6,FALSE)</f>
        <v>54657</v>
      </c>
      <c r="E1561">
        <f t="shared" si="24"/>
        <v>0.18350805935195857</v>
      </c>
    </row>
    <row r="1562" spans="1:5">
      <c r="A1562" s="3" t="s">
        <v>5106</v>
      </c>
      <c r="B1562" t="s">
        <v>7167</v>
      </c>
      <c r="C1562" s="3">
        <v>10252</v>
      </c>
      <c r="D1562">
        <f>VLOOKUP(A1562,Feuil2!$E$2:$J$578,6,FALSE)</f>
        <v>69810</v>
      </c>
      <c r="E1562">
        <f t="shared" si="24"/>
        <v>0.14685575132502507</v>
      </c>
    </row>
    <row r="1563" spans="1:5">
      <c r="A1563" s="3" t="s">
        <v>5113</v>
      </c>
      <c r="B1563" t="s">
        <v>7167</v>
      </c>
      <c r="C1563" s="3">
        <v>9225</v>
      </c>
      <c r="D1563">
        <f>VLOOKUP(A1563,Feuil2!$E$2:$J$578,6,FALSE)</f>
        <v>75924</v>
      </c>
      <c r="E1563">
        <f t="shared" si="24"/>
        <v>0.12150308202939782</v>
      </c>
    </row>
    <row r="1564" spans="1:5">
      <c r="A1564" s="3" t="s">
        <v>5123</v>
      </c>
      <c r="B1564" t="s">
        <v>7167</v>
      </c>
      <c r="C1564" s="3">
        <v>10853</v>
      </c>
      <c r="D1564">
        <f>VLOOKUP(A1564,Feuil2!$E$2:$J$578,6,FALSE)</f>
        <v>88144</v>
      </c>
      <c r="E1564">
        <f t="shared" si="24"/>
        <v>0.12312806316935923</v>
      </c>
    </row>
    <row r="1565" spans="1:5">
      <c r="A1565" s="3" t="s">
        <v>5133</v>
      </c>
      <c r="B1565" t="s">
        <v>7167</v>
      </c>
      <c r="C1565" s="3">
        <v>9274</v>
      </c>
      <c r="D1565">
        <f>VLOOKUP(A1565,Feuil2!$E$2:$J$578,6,FALSE)</f>
        <v>68000</v>
      </c>
      <c r="E1565">
        <f t="shared" si="24"/>
        <v>0.13638235294117648</v>
      </c>
    </row>
    <row r="1566" spans="1:5">
      <c r="A1566" s="3" t="s">
        <v>5144</v>
      </c>
      <c r="B1566" t="s">
        <v>7167</v>
      </c>
      <c r="C1566" s="3">
        <v>10071</v>
      </c>
      <c r="D1566">
        <f>VLOOKUP(A1566,Feuil2!$E$2:$J$578,6,FALSE)</f>
        <v>50170</v>
      </c>
      <c r="E1566">
        <f t="shared" si="24"/>
        <v>0.20073749252541359</v>
      </c>
    </row>
    <row r="1567" spans="1:5">
      <c r="A1567" s="3" t="s">
        <v>5153</v>
      </c>
      <c r="B1567" t="s">
        <v>7167</v>
      </c>
      <c r="C1567" s="3">
        <v>9157</v>
      </c>
      <c r="D1567">
        <f>VLOOKUP(A1567,Feuil2!$E$2:$J$578,6,FALSE)</f>
        <v>75076</v>
      </c>
      <c r="E1567">
        <f t="shared" si="24"/>
        <v>0.12196973733283606</v>
      </c>
    </row>
    <row r="1568" spans="1:5">
      <c r="A1568" s="3" t="s">
        <v>5161</v>
      </c>
      <c r="B1568" t="s">
        <v>7167</v>
      </c>
      <c r="C1568" s="3">
        <v>8771</v>
      </c>
      <c r="D1568">
        <f>VLOOKUP(A1568,Feuil2!$E$2:$J$578,6,FALSE)</f>
        <v>87910</v>
      </c>
      <c r="E1568">
        <f t="shared" si="24"/>
        <v>9.9772494596746669E-2</v>
      </c>
    </row>
    <row r="1569" spans="1:5">
      <c r="A1569" s="3" t="s">
        <v>5168</v>
      </c>
      <c r="B1569" t="s">
        <v>7167</v>
      </c>
      <c r="C1569" s="3">
        <v>5339</v>
      </c>
      <c r="D1569">
        <f>VLOOKUP(A1569,Feuil2!$E$2:$J$578,6,FALSE)</f>
        <v>51223</v>
      </c>
      <c r="E1569">
        <f t="shared" si="24"/>
        <v>0.10423052144544442</v>
      </c>
    </row>
    <row r="1570" spans="1:5">
      <c r="A1570" s="3" t="s">
        <v>5177</v>
      </c>
      <c r="B1570" t="s">
        <v>7167</v>
      </c>
      <c r="C1570" s="3">
        <v>6115</v>
      </c>
      <c r="D1570">
        <f>VLOOKUP(A1570,Feuil2!$E$2:$J$578,6,FALSE)</f>
        <v>61498</v>
      </c>
      <c r="E1570">
        <f t="shared" si="24"/>
        <v>9.9434127939119973E-2</v>
      </c>
    </row>
    <row r="1571" spans="1:5">
      <c r="A1571" s="3" t="s">
        <v>5185</v>
      </c>
      <c r="B1571" t="s">
        <v>7167</v>
      </c>
      <c r="C1571" s="3">
        <v>6457</v>
      </c>
      <c r="D1571">
        <f>VLOOKUP(A1571,Feuil2!$E$2:$J$578,6,FALSE)</f>
        <v>56808</v>
      </c>
      <c r="E1571">
        <f t="shared" si="24"/>
        <v>0.11366356851147726</v>
      </c>
    </row>
    <row r="1572" spans="1:5">
      <c r="A1572" s="3" t="s">
        <v>5196</v>
      </c>
      <c r="B1572" t="s">
        <v>7167</v>
      </c>
      <c r="C1572" s="3">
        <v>6501</v>
      </c>
      <c r="D1572">
        <f>VLOOKUP(A1572,Feuil2!$E$2:$J$578,6,FALSE)</f>
        <v>66722</v>
      </c>
      <c r="E1572">
        <f t="shared" si="24"/>
        <v>9.743412967237193E-2</v>
      </c>
    </row>
    <row r="1573" spans="1:5">
      <c r="A1573" s="3" t="s">
        <v>5208</v>
      </c>
      <c r="B1573" t="s">
        <v>7167</v>
      </c>
      <c r="C1573" s="3">
        <v>6022</v>
      </c>
      <c r="D1573">
        <f>VLOOKUP(A1573,Feuil2!$E$2:$J$578,6,FALSE)</f>
        <v>60798</v>
      </c>
      <c r="E1573">
        <f t="shared" si="24"/>
        <v>9.9049310832593176E-2</v>
      </c>
    </row>
    <row r="1574" spans="1:5">
      <c r="A1574" s="3" t="s">
        <v>5217</v>
      </c>
      <c r="B1574" t="s">
        <v>7167</v>
      </c>
      <c r="C1574" s="3">
        <v>5882</v>
      </c>
      <c r="D1574">
        <f>VLOOKUP(A1574,Feuil2!$E$2:$J$578,6,FALSE)</f>
        <v>56985</v>
      </c>
      <c r="E1574">
        <f t="shared" si="24"/>
        <v>0.10322014565236466</v>
      </c>
    </row>
    <row r="1575" spans="1:5">
      <c r="A1575" s="3" t="s">
        <v>5226</v>
      </c>
      <c r="B1575" t="s">
        <v>7167</v>
      </c>
      <c r="C1575" s="3">
        <v>7719</v>
      </c>
      <c r="D1575">
        <f>VLOOKUP(A1575,Feuil2!$E$2:$J$578,6,FALSE)</f>
        <v>62204</v>
      </c>
      <c r="E1575">
        <f t="shared" si="24"/>
        <v>0.12409169828306861</v>
      </c>
    </row>
    <row r="1576" spans="1:5">
      <c r="A1576" s="3" t="s">
        <v>5236</v>
      </c>
      <c r="B1576" t="s">
        <v>7167</v>
      </c>
      <c r="C1576" s="3">
        <v>6880</v>
      </c>
      <c r="D1576">
        <f>VLOOKUP(A1576,Feuil2!$E$2:$J$578,6,FALSE)</f>
        <v>62952</v>
      </c>
      <c r="E1576">
        <f t="shared" si="24"/>
        <v>0.10928961748633879</v>
      </c>
    </row>
    <row r="1577" spans="1:5">
      <c r="A1577" s="3" t="s">
        <v>5250</v>
      </c>
      <c r="B1577" t="s">
        <v>7167</v>
      </c>
      <c r="C1577" s="3">
        <v>6483</v>
      </c>
      <c r="D1577">
        <f>VLOOKUP(A1577,Feuil2!$E$2:$J$578,6,FALSE)</f>
        <v>61923</v>
      </c>
      <c r="E1577">
        <f t="shared" si="24"/>
        <v>0.10469453999321739</v>
      </c>
    </row>
    <row r="1578" spans="1:5">
      <c r="A1578" s="3" t="s">
        <v>5261</v>
      </c>
      <c r="B1578" t="s">
        <v>7167</v>
      </c>
      <c r="C1578" s="3">
        <v>7678</v>
      </c>
      <c r="D1578">
        <f>VLOOKUP(A1578,Feuil2!$E$2:$J$578,6,FALSE)</f>
        <v>58227</v>
      </c>
      <c r="E1578">
        <f t="shared" si="24"/>
        <v>0.13186322496436362</v>
      </c>
    </row>
    <row r="1579" spans="1:5">
      <c r="A1579" s="3" t="s">
        <v>5274</v>
      </c>
      <c r="B1579" t="s">
        <v>7167</v>
      </c>
      <c r="C1579" s="3">
        <v>6021</v>
      </c>
      <c r="D1579">
        <f>VLOOKUP(A1579,Feuil2!$E$2:$J$578,6,FALSE)</f>
        <v>46458</v>
      </c>
      <c r="E1579">
        <f t="shared" si="24"/>
        <v>0.12960092987214258</v>
      </c>
    </row>
    <row r="1580" spans="1:5">
      <c r="A1580" s="3" t="s">
        <v>5285</v>
      </c>
      <c r="B1580" t="s">
        <v>7167</v>
      </c>
      <c r="C1580" s="3">
        <v>5240</v>
      </c>
      <c r="D1580">
        <f>VLOOKUP(A1580,Feuil2!$E$2:$J$578,6,FALSE)</f>
        <v>64023</v>
      </c>
      <c r="E1580">
        <f t="shared" si="24"/>
        <v>8.1845586742264498E-2</v>
      </c>
    </row>
    <row r="1581" spans="1:5">
      <c r="A1581" s="3" t="s">
        <v>5299</v>
      </c>
      <c r="B1581" t="s">
        <v>7167</v>
      </c>
      <c r="C1581" s="3">
        <v>5309</v>
      </c>
      <c r="D1581">
        <f>VLOOKUP(A1581,Feuil2!$E$2:$J$578,6,FALSE)</f>
        <v>65984</v>
      </c>
      <c r="E1581">
        <f t="shared" si="24"/>
        <v>8.0458899127061112E-2</v>
      </c>
    </row>
    <row r="1582" spans="1:5">
      <c r="A1582" s="3" t="s">
        <v>5309</v>
      </c>
      <c r="B1582" t="s">
        <v>7167</v>
      </c>
      <c r="C1582" s="3">
        <v>4142</v>
      </c>
      <c r="D1582">
        <f>VLOOKUP(A1582,Feuil2!$E$2:$J$578,6,FALSE)</f>
        <v>63939</v>
      </c>
      <c r="E1582">
        <f t="shared" si="24"/>
        <v>6.4780493908256312E-2</v>
      </c>
    </row>
    <row r="1583" spans="1:5">
      <c r="A1583" s="3" t="s">
        <v>5327</v>
      </c>
      <c r="B1583" t="s">
        <v>7167</v>
      </c>
      <c r="C1583" s="3">
        <v>4639</v>
      </c>
      <c r="D1583">
        <f>VLOOKUP(A1583,Feuil2!$E$2:$J$578,6,FALSE)</f>
        <v>59863</v>
      </c>
      <c r="E1583">
        <f t="shared" si="24"/>
        <v>7.7493610410437161E-2</v>
      </c>
    </row>
    <row r="1584" spans="1:5">
      <c r="A1584" s="3" t="s">
        <v>5339</v>
      </c>
      <c r="B1584" t="s">
        <v>7167</v>
      </c>
      <c r="C1584" s="3">
        <v>4543</v>
      </c>
      <c r="D1584">
        <f>VLOOKUP(A1584,Feuil2!$E$2:$J$578,6,FALSE)</f>
        <v>54993</v>
      </c>
      <c r="E1584">
        <f t="shared" si="24"/>
        <v>8.2610514065426507E-2</v>
      </c>
    </row>
    <row r="1585" spans="1:5">
      <c r="A1585" s="3" t="s">
        <v>5348</v>
      </c>
      <c r="B1585" t="s">
        <v>7167</v>
      </c>
      <c r="C1585" s="3">
        <v>4766</v>
      </c>
      <c r="D1585">
        <f>VLOOKUP(A1585,Feuil2!$E$2:$J$578,6,FALSE)</f>
        <v>55798</v>
      </c>
      <c r="E1585">
        <f t="shared" si="24"/>
        <v>8.5415247858346172E-2</v>
      </c>
    </row>
    <row r="1586" spans="1:5">
      <c r="A1586" s="3" t="s">
        <v>5362</v>
      </c>
      <c r="B1586" t="s">
        <v>7167</v>
      </c>
      <c r="C1586" s="3">
        <v>5894</v>
      </c>
      <c r="D1586">
        <f>VLOOKUP(A1586,Feuil2!$E$2:$J$578,6,FALSE)</f>
        <v>60176</v>
      </c>
      <c r="E1586">
        <f t="shared" si="24"/>
        <v>9.7946024993352837E-2</v>
      </c>
    </row>
    <row r="1587" spans="1:5">
      <c r="A1587" s="3" t="s">
        <v>5377</v>
      </c>
      <c r="B1587" t="s">
        <v>7167</v>
      </c>
      <c r="C1587" s="3">
        <v>6846</v>
      </c>
      <c r="D1587">
        <f>VLOOKUP(A1587,Feuil2!$E$2:$J$578,6,FALSE)</f>
        <v>53313</v>
      </c>
      <c r="E1587">
        <f t="shared" si="24"/>
        <v>0.1284114568679309</v>
      </c>
    </row>
    <row r="1588" spans="1:5">
      <c r="A1588" s="3" t="s">
        <v>5389</v>
      </c>
      <c r="B1588" t="s">
        <v>7167</v>
      </c>
      <c r="C1588" s="3">
        <v>6812</v>
      </c>
      <c r="D1588">
        <f>VLOOKUP(A1588,Feuil2!$E$2:$J$578,6,FALSE)</f>
        <v>69617</v>
      </c>
      <c r="E1588">
        <f t="shared" si="24"/>
        <v>9.7849663156987524E-2</v>
      </c>
    </row>
    <row r="1589" spans="1:5">
      <c r="A1589" s="3" t="s">
        <v>5398</v>
      </c>
      <c r="B1589" t="s">
        <v>7167</v>
      </c>
      <c r="C1589" s="3">
        <v>6483</v>
      </c>
      <c r="D1589">
        <f>VLOOKUP(A1589,Feuil2!$E$2:$J$578,6,FALSE)</f>
        <v>69792</v>
      </c>
      <c r="E1589">
        <f t="shared" si="24"/>
        <v>9.2890302613480052E-2</v>
      </c>
    </row>
    <row r="1590" spans="1:5">
      <c r="A1590" s="3" t="s">
        <v>5411</v>
      </c>
      <c r="B1590" t="s">
        <v>7167</v>
      </c>
      <c r="C1590" s="3">
        <v>6046</v>
      </c>
      <c r="D1590">
        <f>VLOOKUP(A1590,Feuil2!$E$2:$J$578,6,FALSE)</f>
        <v>49694</v>
      </c>
      <c r="E1590">
        <f t="shared" si="24"/>
        <v>0.12166458727411759</v>
      </c>
    </row>
    <row r="1591" spans="1:5">
      <c r="A1591" s="3" t="s">
        <v>5423</v>
      </c>
      <c r="B1591" t="s">
        <v>7167</v>
      </c>
      <c r="C1591" s="3">
        <v>4800</v>
      </c>
      <c r="D1591">
        <f>VLOOKUP(A1591,Feuil2!$E$2:$J$578,6,FALSE)</f>
        <v>52121</v>
      </c>
      <c r="E1591">
        <f t="shared" si="24"/>
        <v>9.2093398054526959E-2</v>
      </c>
    </row>
    <row r="1592" spans="1:5">
      <c r="A1592" s="3" t="s">
        <v>5431</v>
      </c>
      <c r="B1592" t="s">
        <v>7167</v>
      </c>
      <c r="C1592" s="3">
        <v>8210</v>
      </c>
      <c r="D1592">
        <f>VLOOKUP(A1592,Feuil2!$E$2:$J$578,6,FALSE)</f>
        <v>71674</v>
      </c>
      <c r="E1592">
        <f t="shared" si="24"/>
        <v>0.11454641850601334</v>
      </c>
    </row>
    <row r="1593" spans="1:5">
      <c r="A1593" s="3" t="s">
        <v>5437</v>
      </c>
      <c r="B1593" t="s">
        <v>7167</v>
      </c>
      <c r="C1593" s="3">
        <v>8482</v>
      </c>
      <c r="D1593">
        <f>VLOOKUP(A1593,Feuil2!$E$2:$J$578,6,FALSE)</f>
        <v>80209</v>
      </c>
      <c r="E1593">
        <f t="shared" si="24"/>
        <v>0.10574873143911531</v>
      </c>
    </row>
    <row r="1594" spans="1:5">
      <c r="A1594" s="3" t="s">
        <v>5446</v>
      </c>
      <c r="B1594" t="s">
        <v>7167</v>
      </c>
      <c r="C1594" s="3">
        <v>6017</v>
      </c>
      <c r="D1594">
        <f>VLOOKUP(A1594,Feuil2!$E$2:$J$578,6,FALSE)</f>
        <v>69832</v>
      </c>
      <c r="E1594">
        <f t="shared" si="24"/>
        <v>8.6163936304273117E-2</v>
      </c>
    </row>
    <row r="1595" spans="1:5">
      <c r="A1595" s="3" t="s">
        <v>5461</v>
      </c>
      <c r="B1595" t="s">
        <v>7167</v>
      </c>
      <c r="C1595" s="3">
        <v>8365</v>
      </c>
      <c r="D1595">
        <f>VLOOKUP(A1595,Feuil2!$E$2:$J$578,6,FALSE)</f>
        <v>66210</v>
      </c>
      <c r="E1595">
        <f t="shared" si="24"/>
        <v>0.12634043195891859</v>
      </c>
    </row>
    <row r="1596" spans="1:5">
      <c r="A1596" s="3" t="s">
        <v>5477</v>
      </c>
      <c r="B1596" t="s">
        <v>7167</v>
      </c>
      <c r="C1596" s="3">
        <v>6713</v>
      </c>
      <c r="D1596">
        <f>VLOOKUP(A1596,Feuil2!$E$2:$J$578,6,FALSE)</f>
        <v>58392</v>
      </c>
      <c r="E1596">
        <f t="shared" si="24"/>
        <v>0.11496437868201123</v>
      </c>
    </row>
    <row r="1597" spans="1:5">
      <c r="A1597" s="3" t="s">
        <v>5487</v>
      </c>
      <c r="B1597" t="s">
        <v>7167</v>
      </c>
      <c r="C1597" s="3">
        <v>8052</v>
      </c>
      <c r="D1597">
        <f>VLOOKUP(A1597,Feuil2!$E$2:$J$578,6,FALSE)</f>
        <v>69978</v>
      </c>
      <c r="E1597">
        <f t="shared" si="24"/>
        <v>0.11506473463088399</v>
      </c>
    </row>
    <row r="1598" spans="1:5">
      <c r="A1598" s="3" t="s">
        <v>5497</v>
      </c>
      <c r="B1598" t="s">
        <v>7167</v>
      </c>
      <c r="C1598" s="3">
        <v>6430</v>
      </c>
      <c r="D1598">
        <f>VLOOKUP(A1598,Feuil2!$E$2:$J$578,6,FALSE)</f>
        <v>68189</v>
      </c>
      <c r="E1598">
        <f t="shared" si="24"/>
        <v>9.4296734077343847E-2</v>
      </c>
    </row>
    <row r="1599" spans="1:5">
      <c r="A1599" s="3" t="s">
        <v>5507</v>
      </c>
      <c r="B1599" t="s">
        <v>7167</v>
      </c>
      <c r="C1599" s="3">
        <v>6653</v>
      </c>
      <c r="D1599">
        <f>VLOOKUP(A1599,Feuil2!$E$2:$J$578,6,FALSE)</f>
        <v>66368</v>
      </c>
      <c r="E1599">
        <f t="shared" si="24"/>
        <v>0.10024409353905496</v>
      </c>
    </row>
    <row r="1600" spans="1:5">
      <c r="A1600" s="3" t="s">
        <v>5514</v>
      </c>
      <c r="B1600" t="s">
        <v>7167</v>
      </c>
      <c r="C1600" s="3">
        <v>7664</v>
      </c>
      <c r="D1600">
        <f>VLOOKUP(A1600,Feuil2!$E$2:$J$578,6,FALSE)</f>
        <v>68965</v>
      </c>
      <c r="E1600">
        <f t="shared" si="24"/>
        <v>0.11112883346625099</v>
      </c>
    </row>
    <row r="1601" spans="1:5">
      <c r="A1601" s="3" t="s">
        <v>5522</v>
      </c>
      <c r="B1601" t="s">
        <v>7167</v>
      </c>
      <c r="C1601" s="3">
        <v>11775</v>
      </c>
      <c r="D1601">
        <f>VLOOKUP(A1601,Feuil2!$E$2:$J$578,6,FALSE)</f>
        <v>85385</v>
      </c>
      <c r="E1601">
        <f t="shared" si="24"/>
        <v>0.13790478421268373</v>
      </c>
    </row>
    <row r="1602" spans="1:5">
      <c r="A1602" s="3" t="s">
        <v>5536</v>
      </c>
      <c r="B1602" t="s">
        <v>7167</v>
      </c>
      <c r="C1602" s="3">
        <v>9361</v>
      </c>
      <c r="D1602">
        <f>VLOOKUP(A1602,Feuil2!$E$2:$J$578,6,FALSE)</f>
        <v>82364</v>
      </c>
      <c r="E1602">
        <f t="shared" si="24"/>
        <v>0.1136540236025448</v>
      </c>
    </row>
    <row r="1603" spans="1:5">
      <c r="A1603" s="3" t="s">
        <v>5547</v>
      </c>
      <c r="B1603" t="s">
        <v>7167</v>
      </c>
      <c r="C1603" s="3">
        <v>8187</v>
      </c>
      <c r="D1603">
        <f>VLOOKUP(A1603,Feuil2!$E$2:$J$578,6,FALSE)</f>
        <v>71500</v>
      </c>
      <c r="E1603">
        <f t="shared" ref="E1603:E1666" si="25">C1603/D1603</f>
        <v>0.1145034965034965</v>
      </c>
    </row>
    <row r="1604" spans="1:5">
      <c r="A1604" s="3" t="s">
        <v>5558</v>
      </c>
      <c r="B1604" t="s">
        <v>7167</v>
      </c>
      <c r="C1604" s="3">
        <v>8126</v>
      </c>
      <c r="D1604">
        <f>VLOOKUP(A1604,Feuil2!$E$2:$J$578,6,FALSE)</f>
        <v>74344</v>
      </c>
      <c r="E1604">
        <f t="shared" si="25"/>
        <v>0.10930270095771011</v>
      </c>
    </row>
    <row r="1605" spans="1:5">
      <c r="A1605" s="3" t="s">
        <v>5569</v>
      </c>
      <c r="B1605" t="s">
        <v>7167</v>
      </c>
      <c r="C1605" s="3">
        <v>5176</v>
      </c>
      <c r="D1605">
        <f>VLOOKUP(A1605,Feuil2!$E$2:$J$578,6,FALSE)</f>
        <v>56199</v>
      </c>
      <c r="E1605">
        <f t="shared" si="25"/>
        <v>9.2101282940977594E-2</v>
      </c>
    </row>
    <row r="1606" spans="1:5">
      <c r="A1606" s="3" t="s">
        <v>5579</v>
      </c>
      <c r="B1606" t="s">
        <v>7167</v>
      </c>
      <c r="C1606" s="3">
        <v>6607</v>
      </c>
      <c r="D1606">
        <f>VLOOKUP(A1606,Feuil2!$E$2:$J$578,6,FALSE)</f>
        <v>68421</v>
      </c>
      <c r="E1606">
        <f t="shared" si="25"/>
        <v>9.656392043378495E-2</v>
      </c>
    </row>
    <row r="1607" spans="1:5">
      <c r="A1607" s="3" t="s">
        <v>5585</v>
      </c>
      <c r="B1607" t="s">
        <v>7167</v>
      </c>
      <c r="C1607" s="3">
        <v>6962</v>
      </c>
      <c r="D1607">
        <f>VLOOKUP(A1607,Feuil2!$E$2:$J$578,6,FALSE)</f>
        <v>77812</v>
      </c>
      <c r="E1607">
        <f t="shared" si="25"/>
        <v>8.9472060864648123E-2</v>
      </c>
    </row>
    <row r="1608" spans="1:5">
      <c r="A1608" s="3" t="s">
        <v>5596</v>
      </c>
      <c r="B1608" t="s">
        <v>7167</v>
      </c>
      <c r="C1608" s="3">
        <v>6098</v>
      </c>
      <c r="D1608">
        <f>VLOOKUP(A1608,Feuil2!$E$2:$J$578,6,FALSE)</f>
        <v>79765</v>
      </c>
      <c r="E1608">
        <f t="shared" si="25"/>
        <v>7.6449570613677673E-2</v>
      </c>
    </row>
    <row r="1609" spans="1:5">
      <c r="A1609" s="3" t="s">
        <v>5608</v>
      </c>
      <c r="B1609" t="s">
        <v>7167</v>
      </c>
      <c r="C1609" s="3">
        <v>4388</v>
      </c>
      <c r="D1609">
        <f>VLOOKUP(A1609,Feuil2!$E$2:$J$578,6,FALSE)</f>
        <v>72656</v>
      </c>
      <c r="E1609">
        <f t="shared" si="25"/>
        <v>6.0394186302576522E-2</v>
      </c>
    </row>
    <row r="1610" spans="1:5">
      <c r="A1610" s="3" t="s">
        <v>5618</v>
      </c>
      <c r="B1610" t="s">
        <v>7167</v>
      </c>
      <c r="C1610" s="3">
        <v>9247</v>
      </c>
      <c r="D1610">
        <f>VLOOKUP(A1610,Feuil2!$E$2:$J$578,6,FALSE)</f>
        <v>87455</v>
      </c>
      <c r="E1610">
        <f t="shared" si="25"/>
        <v>0.10573437767994968</v>
      </c>
    </row>
    <row r="1611" spans="1:5">
      <c r="A1611" s="3" t="s">
        <v>5630</v>
      </c>
      <c r="B1611" t="s">
        <v>7167</v>
      </c>
      <c r="C1611" s="3">
        <v>7768</v>
      </c>
      <c r="D1611">
        <f>VLOOKUP(A1611,Feuil2!$E$2:$J$578,6,FALSE)</f>
        <v>78649</v>
      </c>
      <c r="E1611">
        <f t="shared" si="25"/>
        <v>9.8767943648361708E-2</v>
      </c>
    </row>
    <row r="1612" spans="1:5">
      <c r="A1612" s="3" t="s">
        <v>5646</v>
      </c>
      <c r="B1612" t="s">
        <v>7167</v>
      </c>
      <c r="C1612" s="3">
        <v>8307</v>
      </c>
      <c r="D1612">
        <f>VLOOKUP(A1612,Feuil2!$E$2:$J$578,6,FALSE)</f>
        <v>79773</v>
      </c>
      <c r="E1612">
        <f t="shared" si="25"/>
        <v>0.10413297732315445</v>
      </c>
    </row>
    <row r="1613" spans="1:5">
      <c r="A1613" s="3" t="s">
        <v>5660</v>
      </c>
      <c r="B1613" t="s">
        <v>7167</v>
      </c>
      <c r="C1613" s="3">
        <v>7128</v>
      </c>
      <c r="D1613">
        <f>VLOOKUP(A1613,Feuil2!$E$2:$J$578,6,FALSE)</f>
        <v>56249</v>
      </c>
      <c r="E1613">
        <f t="shared" si="25"/>
        <v>0.12672225284005048</v>
      </c>
    </row>
    <row r="1614" spans="1:5">
      <c r="A1614" s="3" t="s">
        <v>5674</v>
      </c>
      <c r="B1614" t="s">
        <v>7167</v>
      </c>
      <c r="C1614" s="3">
        <v>7116</v>
      </c>
      <c r="D1614">
        <f>VLOOKUP(A1614,Feuil2!$E$2:$J$578,6,FALSE)</f>
        <v>65512</v>
      </c>
      <c r="E1614">
        <f t="shared" si="25"/>
        <v>0.10862132128465014</v>
      </c>
    </row>
    <row r="1615" spans="1:5">
      <c r="A1615" s="3" t="s">
        <v>5680</v>
      </c>
      <c r="B1615" t="s">
        <v>7167</v>
      </c>
      <c r="C1615" s="3">
        <v>6084</v>
      </c>
      <c r="D1615">
        <f>VLOOKUP(A1615,Feuil2!$E$2:$J$578,6,FALSE)</f>
        <v>57807</v>
      </c>
      <c r="E1615">
        <f t="shared" si="25"/>
        <v>0.10524676942238829</v>
      </c>
    </row>
    <row r="1616" spans="1:5">
      <c r="A1616" s="3" t="s">
        <v>5686</v>
      </c>
      <c r="B1616" t="s">
        <v>7167</v>
      </c>
      <c r="C1616" s="3">
        <v>7158</v>
      </c>
      <c r="D1616">
        <f>VLOOKUP(A1616,Feuil2!$E$2:$J$578,6,FALSE)</f>
        <v>69735</v>
      </c>
      <c r="E1616">
        <f t="shared" si="25"/>
        <v>0.10264573026457302</v>
      </c>
    </row>
    <row r="1617" spans="1:5">
      <c r="A1617" s="3" t="s">
        <v>5700</v>
      </c>
      <c r="B1617" t="s">
        <v>7167</v>
      </c>
      <c r="C1617" s="3">
        <v>7393</v>
      </c>
      <c r="D1617">
        <f>VLOOKUP(A1617,Feuil2!$E$2:$J$578,6,FALSE)</f>
        <v>63586</v>
      </c>
      <c r="E1617">
        <f t="shared" si="25"/>
        <v>0.11626773189066776</v>
      </c>
    </row>
    <row r="1618" spans="1:5">
      <c r="A1618" s="3" t="s">
        <v>5710</v>
      </c>
      <c r="B1618" t="s">
        <v>7167</v>
      </c>
      <c r="C1618" s="3">
        <v>7397</v>
      </c>
      <c r="D1618">
        <f>VLOOKUP(A1618,Feuil2!$E$2:$J$578,6,FALSE)</f>
        <v>85247</v>
      </c>
      <c r="E1618">
        <f t="shared" si="25"/>
        <v>8.6771381984116741E-2</v>
      </c>
    </row>
    <row r="1619" spans="1:5">
      <c r="A1619" s="3" t="s">
        <v>5719</v>
      </c>
      <c r="B1619" t="s">
        <v>7167</v>
      </c>
      <c r="C1619" s="3">
        <v>7475</v>
      </c>
      <c r="D1619">
        <f>VLOOKUP(A1619,Feuil2!$E$2:$J$578,6,FALSE)</f>
        <v>81903</v>
      </c>
      <c r="E1619">
        <f t="shared" si="25"/>
        <v>9.126649817467003E-2</v>
      </c>
    </row>
    <row r="1620" spans="1:5">
      <c r="A1620" s="3" t="s">
        <v>5733</v>
      </c>
      <c r="B1620" t="s">
        <v>7167</v>
      </c>
      <c r="C1620" s="3">
        <v>7334</v>
      </c>
      <c r="D1620">
        <f>VLOOKUP(A1620,Feuil2!$E$2:$J$578,6,FALSE)</f>
        <v>93095</v>
      </c>
      <c r="E1620">
        <f t="shared" si="25"/>
        <v>7.8779741124657604E-2</v>
      </c>
    </row>
    <row r="1621" spans="1:5">
      <c r="A1621" s="3" t="s">
        <v>5740</v>
      </c>
      <c r="B1621" t="s">
        <v>7167</v>
      </c>
      <c r="C1621" s="3">
        <v>6142</v>
      </c>
      <c r="D1621">
        <f>VLOOKUP(A1621,Feuil2!$E$2:$J$578,6,FALSE)</f>
        <v>80349</v>
      </c>
      <c r="E1621">
        <f t="shared" si="25"/>
        <v>7.6441523852194798E-2</v>
      </c>
    </row>
    <row r="1622" spans="1:5">
      <c r="A1622" s="3" t="s">
        <v>5748</v>
      </c>
      <c r="B1622" t="s">
        <v>7167</v>
      </c>
      <c r="C1622" s="3">
        <v>6123</v>
      </c>
      <c r="D1622">
        <f>VLOOKUP(A1622,Feuil2!$E$2:$J$578,6,FALSE)</f>
        <v>66790</v>
      </c>
      <c r="E1622">
        <f t="shared" si="25"/>
        <v>9.1675400509058244E-2</v>
      </c>
    </row>
    <row r="1623" spans="1:5">
      <c r="A1623" s="3" t="s">
        <v>5756</v>
      </c>
      <c r="B1623" t="s">
        <v>7167</v>
      </c>
      <c r="C1623" s="3">
        <v>7281</v>
      </c>
      <c r="D1623">
        <f>VLOOKUP(A1623,Feuil2!$E$2:$J$578,6,FALSE)</f>
        <v>62602</v>
      </c>
      <c r="E1623">
        <f t="shared" si="25"/>
        <v>0.11630618830069327</v>
      </c>
    </row>
    <row r="1624" spans="1:5">
      <c r="A1624" s="3" t="s">
        <v>5768</v>
      </c>
      <c r="B1624" t="s">
        <v>7167</v>
      </c>
      <c r="C1624" s="3">
        <v>7243</v>
      </c>
      <c r="D1624">
        <f>VLOOKUP(A1624,Feuil2!$E$2:$J$578,6,FALSE)</f>
        <v>61614</v>
      </c>
      <c r="E1624">
        <f t="shared" si="25"/>
        <v>0.11755445191028013</v>
      </c>
    </row>
    <row r="1625" spans="1:5">
      <c r="A1625" s="3" t="s">
        <v>5782</v>
      </c>
      <c r="B1625" t="s">
        <v>7167</v>
      </c>
      <c r="C1625" s="3">
        <v>6362</v>
      </c>
      <c r="D1625">
        <f>VLOOKUP(A1625,Feuil2!$E$2:$J$578,6,FALSE)</f>
        <v>61428</v>
      </c>
      <c r="E1625">
        <f t="shared" si="25"/>
        <v>0.10356840528749105</v>
      </c>
    </row>
    <row r="1626" spans="1:5">
      <c r="A1626" s="3" t="s">
        <v>5792</v>
      </c>
      <c r="B1626" t="s">
        <v>7167</v>
      </c>
      <c r="C1626" s="3">
        <v>6151</v>
      </c>
      <c r="D1626">
        <f>VLOOKUP(A1626,Feuil2!$E$2:$J$578,6,FALSE)</f>
        <v>60046</v>
      </c>
      <c r="E1626">
        <f t="shared" si="25"/>
        <v>0.10243813076641242</v>
      </c>
    </row>
    <row r="1627" spans="1:5">
      <c r="A1627" s="3" t="s">
        <v>5802</v>
      </c>
      <c r="B1627" t="s">
        <v>7167</v>
      </c>
      <c r="C1627" s="3">
        <v>10598</v>
      </c>
      <c r="D1627">
        <f>VLOOKUP(A1627,Feuil2!$E$2:$J$578,6,FALSE)</f>
        <v>69541</v>
      </c>
      <c r="E1627">
        <f t="shared" si="25"/>
        <v>0.15239930400770768</v>
      </c>
    </row>
    <row r="1628" spans="1:5">
      <c r="A1628" s="3" t="s">
        <v>5809</v>
      </c>
      <c r="B1628" t="s">
        <v>7167</v>
      </c>
      <c r="C1628" s="3">
        <v>11517</v>
      </c>
      <c r="D1628">
        <f>VLOOKUP(A1628,Feuil2!$E$2:$J$578,6,FALSE)</f>
        <v>80714</v>
      </c>
      <c r="E1628">
        <f t="shared" si="25"/>
        <v>0.14268900066902893</v>
      </c>
    </row>
    <row r="1629" spans="1:5">
      <c r="A1629" s="3" t="s">
        <v>5817</v>
      </c>
      <c r="B1629" t="s">
        <v>7167</v>
      </c>
      <c r="C1629" s="3">
        <v>9189</v>
      </c>
      <c r="D1629">
        <f>VLOOKUP(A1629,Feuil2!$E$2:$J$578,6,FALSE)</f>
        <v>67684</v>
      </c>
      <c r="E1629">
        <f t="shared" si="25"/>
        <v>0.13576325276283907</v>
      </c>
    </row>
    <row r="1630" spans="1:5">
      <c r="A1630" s="3" t="s">
        <v>5824</v>
      </c>
      <c r="B1630" t="s">
        <v>7167</v>
      </c>
      <c r="C1630" s="3">
        <v>5571</v>
      </c>
      <c r="D1630">
        <f>VLOOKUP(A1630,Feuil2!$E$2:$J$578,6,FALSE)</f>
        <v>60938</v>
      </c>
      <c r="E1630">
        <f t="shared" si="25"/>
        <v>9.1420788342249495E-2</v>
      </c>
    </row>
    <row r="1631" spans="1:5">
      <c r="A1631" s="3" t="s">
        <v>5833</v>
      </c>
      <c r="B1631" t="s">
        <v>7167</v>
      </c>
      <c r="C1631" s="3">
        <v>5750</v>
      </c>
      <c r="D1631">
        <f>VLOOKUP(A1631,Feuil2!$E$2:$J$578,6,FALSE)</f>
        <v>59184</v>
      </c>
      <c r="E1631">
        <f t="shared" si="25"/>
        <v>9.7154636388213034E-2</v>
      </c>
    </row>
    <row r="1632" spans="1:5">
      <c r="A1632" s="3" t="s">
        <v>5843</v>
      </c>
      <c r="B1632" t="s">
        <v>7167</v>
      </c>
      <c r="C1632" s="3">
        <v>5468</v>
      </c>
      <c r="D1632">
        <f>VLOOKUP(A1632,Feuil2!$E$2:$J$578,6,FALSE)</f>
        <v>53804</v>
      </c>
      <c r="E1632">
        <f t="shared" si="25"/>
        <v>0.10162813173741729</v>
      </c>
    </row>
    <row r="1633" spans="1:5">
      <c r="A1633" s="3" t="s">
        <v>5852</v>
      </c>
      <c r="B1633" t="s">
        <v>7167</v>
      </c>
      <c r="C1633" s="3">
        <v>5373</v>
      </c>
      <c r="D1633">
        <f>VLOOKUP(A1633,Feuil2!$E$2:$J$578,6,FALSE)</f>
        <v>54976</v>
      </c>
      <c r="E1633">
        <f t="shared" si="25"/>
        <v>9.7733556461001167E-2</v>
      </c>
    </row>
    <row r="1634" spans="1:5">
      <c r="A1634" s="3" t="s">
        <v>5860</v>
      </c>
      <c r="B1634" t="s">
        <v>7167</v>
      </c>
      <c r="C1634" s="3">
        <v>6277</v>
      </c>
      <c r="D1634">
        <f>VLOOKUP(A1634,Feuil2!$E$2:$J$578,6,FALSE)</f>
        <v>62817</v>
      </c>
      <c r="E1634">
        <f t="shared" si="25"/>
        <v>9.9925179489628604E-2</v>
      </c>
    </row>
    <row r="1635" spans="1:5">
      <c r="A1635" s="3" t="s">
        <v>5869</v>
      </c>
      <c r="B1635" t="s">
        <v>7167</v>
      </c>
      <c r="C1635" s="3">
        <v>6592</v>
      </c>
      <c r="D1635">
        <f>VLOOKUP(A1635,Feuil2!$E$2:$J$578,6,FALSE)</f>
        <v>62235</v>
      </c>
      <c r="E1635">
        <f t="shared" si="25"/>
        <v>0.10592110548726601</v>
      </c>
    </row>
    <row r="1636" spans="1:5">
      <c r="A1636" s="3" t="s">
        <v>5877</v>
      </c>
      <c r="B1636" t="s">
        <v>7167</v>
      </c>
      <c r="C1636" s="3">
        <v>6671</v>
      </c>
      <c r="D1636">
        <f>VLOOKUP(A1636,Feuil2!$E$2:$J$578,6,FALSE)</f>
        <v>69424</v>
      </c>
      <c r="E1636">
        <f t="shared" si="25"/>
        <v>9.609068909887071E-2</v>
      </c>
    </row>
    <row r="1637" spans="1:5">
      <c r="A1637" s="3" t="s">
        <v>5887</v>
      </c>
      <c r="B1637" t="s">
        <v>7167</v>
      </c>
      <c r="C1637" s="3">
        <v>4017</v>
      </c>
      <c r="D1637">
        <f>VLOOKUP(A1637,Feuil2!$E$2:$J$578,6,FALSE)</f>
        <v>37388</v>
      </c>
      <c r="E1637">
        <f t="shared" si="25"/>
        <v>0.10744089012517385</v>
      </c>
    </row>
    <row r="1638" spans="1:5">
      <c r="A1638" s="3" t="s">
        <v>5900</v>
      </c>
      <c r="B1638" t="s">
        <v>7167</v>
      </c>
      <c r="C1638" s="3">
        <v>4530</v>
      </c>
      <c r="D1638">
        <f>VLOOKUP(A1638,Feuil2!$E$2:$J$578,6,FALSE)</f>
        <v>37535</v>
      </c>
      <c r="E1638">
        <f t="shared" si="25"/>
        <v>0.12068735846543226</v>
      </c>
    </row>
    <row r="1639" spans="1:5">
      <c r="A1639" s="3" t="s">
        <v>5912</v>
      </c>
      <c r="B1639" t="s">
        <v>7167</v>
      </c>
      <c r="C1639" s="3">
        <v>7343</v>
      </c>
      <c r="D1639">
        <f>VLOOKUP(A1639,Feuil2!$E$2:$J$578,6,FALSE)</f>
        <v>51574</v>
      </c>
      <c r="E1639">
        <f t="shared" si="25"/>
        <v>0.14237794237406445</v>
      </c>
    </row>
    <row r="1640" spans="1:5">
      <c r="A1640" s="3" t="s">
        <v>5930</v>
      </c>
      <c r="B1640" t="s">
        <v>7167</v>
      </c>
      <c r="C1640" s="3">
        <v>7863</v>
      </c>
      <c r="D1640">
        <f>VLOOKUP(A1640,Feuil2!$E$2:$J$578,6,FALSE)</f>
        <v>69119</v>
      </c>
      <c r="E1640">
        <f t="shared" si="25"/>
        <v>0.11376032639361101</v>
      </c>
    </row>
    <row r="1641" spans="1:5">
      <c r="A1641" s="3" t="s">
        <v>5944</v>
      </c>
      <c r="B1641" t="s">
        <v>7167</v>
      </c>
      <c r="C1641" s="3">
        <v>8813</v>
      </c>
      <c r="D1641">
        <f>VLOOKUP(A1641,Feuil2!$E$2:$J$578,6,FALSE)</f>
        <v>72763</v>
      </c>
      <c r="E1641">
        <f t="shared" si="25"/>
        <v>0.1211192501683548</v>
      </c>
    </row>
    <row r="1642" spans="1:5">
      <c r="A1642" s="3" t="s">
        <v>5956</v>
      </c>
      <c r="B1642" t="s">
        <v>7167</v>
      </c>
      <c r="C1642" s="3">
        <v>8091</v>
      </c>
      <c r="D1642">
        <f>VLOOKUP(A1642,Feuil2!$E$2:$J$578,6,FALSE)</f>
        <v>73230</v>
      </c>
      <c r="E1642">
        <f t="shared" si="25"/>
        <v>0.11048750512085211</v>
      </c>
    </row>
    <row r="1643" spans="1:5">
      <c r="A1643" s="3" t="s">
        <v>5967</v>
      </c>
      <c r="B1643" t="s">
        <v>7167</v>
      </c>
      <c r="C1643" s="3">
        <v>6028</v>
      </c>
      <c r="D1643">
        <f>VLOOKUP(A1643,Feuil2!$E$2:$J$578,6,FALSE)</f>
        <v>53403</v>
      </c>
      <c r="E1643">
        <f t="shared" si="25"/>
        <v>0.11287755369548527</v>
      </c>
    </row>
    <row r="1644" spans="1:5">
      <c r="A1644" s="3" t="s">
        <v>5982</v>
      </c>
      <c r="B1644" t="s">
        <v>7167</v>
      </c>
      <c r="C1644" s="3">
        <v>7521</v>
      </c>
      <c r="D1644">
        <f>VLOOKUP(A1644,Feuil2!$E$2:$J$578,6,FALSE)</f>
        <v>59402</v>
      </c>
      <c r="E1644">
        <f t="shared" si="25"/>
        <v>0.12661189858927308</v>
      </c>
    </row>
    <row r="1645" spans="1:5">
      <c r="A1645" s="3" t="s">
        <v>5992</v>
      </c>
      <c r="B1645" t="s">
        <v>7167</v>
      </c>
      <c r="C1645" s="3">
        <v>6897</v>
      </c>
      <c r="D1645">
        <f>VLOOKUP(A1645,Feuil2!$E$2:$J$578,6,FALSE)</f>
        <v>55022</v>
      </c>
      <c r="E1645">
        <f t="shared" si="25"/>
        <v>0.12534986005597762</v>
      </c>
    </row>
    <row r="1646" spans="1:5">
      <c r="A1646" s="3" t="s">
        <v>6004</v>
      </c>
      <c r="B1646" t="s">
        <v>7167</v>
      </c>
      <c r="C1646" s="3">
        <v>6607</v>
      </c>
      <c r="D1646">
        <f>VLOOKUP(A1646,Feuil2!$E$2:$J$578,6,FALSE)</f>
        <v>58355</v>
      </c>
      <c r="E1646">
        <f t="shared" si="25"/>
        <v>0.11322080370148231</v>
      </c>
    </row>
    <row r="1647" spans="1:5">
      <c r="A1647" s="3" t="s">
        <v>6017</v>
      </c>
      <c r="B1647" t="s">
        <v>7167</v>
      </c>
      <c r="C1647" s="3">
        <v>6969</v>
      </c>
      <c r="D1647">
        <f>VLOOKUP(A1647,Feuil2!$E$2:$J$578,6,FALSE)</f>
        <v>58888</v>
      </c>
      <c r="E1647">
        <f t="shared" si="25"/>
        <v>0.11834329574786034</v>
      </c>
    </row>
    <row r="1648" spans="1:5">
      <c r="A1648" s="3" t="s">
        <v>6027</v>
      </c>
      <c r="B1648" t="s">
        <v>7167</v>
      </c>
      <c r="C1648" s="3">
        <v>7108</v>
      </c>
      <c r="D1648">
        <f>VLOOKUP(A1648,Feuil2!$E$2:$J$578,6,FALSE)</f>
        <v>45495</v>
      </c>
      <c r="E1648">
        <f t="shared" si="25"/>
        <v>0.1562369491152874</v>
      </c>
    </row>
    <row r="1649" spans="1:5">
      <c r="A1649" s="3" t="s">
        <v>6042</v>
      </c>
      <c r="B1649" t="s">
        <v>7167</v>
      </c>
      <c r="C1649" s="3">
        <v>8748</v>
      </c>
      <c r="D1649">
        <f>VLOOKUP(A1649,Feuil2!$E$2:$J$578,6,FALSE)</f>
        <v>43618</v>
      </c>
      <c r="E1649">
        <f t="shared" si="25"/>
        <v>0.20055940208170939</v>
      </c>
    </row>
    <row r="1650" spans="1:5">
      <c r="A1650" s="3" t="s">
        <v>6061</v>
      </c>
      <c r="B1650" t="s">
        <v>7167</v>
      </c>
      <c r="C1650" s="3">
        <v>4777</v>
      </c>
      <c r="D1650">
        <f>VLOOKUP(A1650,Feuil2!$E$2:$J$578,6,FALSE)</f>
        <v>49826</v>
      </c>
      <c r="E1650">
        <f t="shared" si="25"/>
        <v>9.5873640268133109E-2</v>
      </c>
    </row>
    <row r="1651" spans="1:5">
      <c r="A1651" s="3" t="s">
        <v>6073</v>
      </c>
      <c r="B1651" t="s">
        <v>7167</v>
      </c>
      <c r="C1651" s="3">
        <v>4593</v>
      </c>
      <c r="D1651">
        <f>VLOOKUP(A1651,Feuil2!$E$2:$J$578,6,FALSE)</f>
        <v>59012</v>
      </c>
      <c r="E1651">
        <f t="shared" si="25"/>
        <v>7.7831627465600212E-2</v>
      </c>
    </row>
    <row r="1652" spans="1:5">
      <c r="A1652" s="3" t="s">
        <v>6086</v>
      </c>
      <c r="B1652" t="s">
        <v>7167</v>
      </c>
      <c r="C1652" s="3">
        <v>8066</v>
      </c>
      <c r="D1652">
        <f>VLOOKUP(A1652,Feuil2!$E$2:$J$578,6,FALSE)</f>
        <v>54141</v>
      </c>
      <c r="E1652">
        <f t="shared" si="25"/>
        <v>0.14898136347684748</v>
      </c>
    </row>
    <row r="1653" spans="1:5">
      <c r="A1653" s="3" t="s">
        <v>6104</v>
      </c>
      <c r="B1653" t="s">
        <v>7167</v>
      </c>
      <c r="C1653" s="3">
        <v>5353</v>
      </c>
      <c r="D1653">
        <f>VLOOKUP(A1653,Feuil2!$E$2:$J$578,6,FALSE)</f>
        <v>53829</v>
      </c>
      <c r="E1653">
        <f t="shared" si="25"/>
        <v>9.9444537331178362E-2</v>
      </c>
    </row>
    <row r="1654" spans="1:5">
      <c r="A1654" s="3" t="s">
        <v>6122</v>
      </c>
      <c r="B1654" t="s">
        <v>7167</v>
      </c>
      <c r="C1654" s="3">
        <v>3253</v>
      </c>
      <c r="D1654">
        <f>VLOOKUP(A1654,Feuil2!$E$2:$J$578,6,FALSE)</f>
        <v>58992</v>
      </c>
      <c r="E1654">
        <f t="shared" si="25"/>
        <v>5.5143070246813128E-2</v>
      </c>
    </row>
    <row r="1655" spans="1:5">
      <c r="A1655" s="3" t="s">
        <v>6136</v>
      </c>
      <c r="B1655" t="s">
        <v>7167</v>
      </c>
      <c r="C1655" s="3">
        <v>4415</v>
      </c>
      <c r="D1655">
        <f>VLOOKUP(A1655,Feuil2!$E$2:$J$578,6,FALSE)</f>
        <v>66276</v>
      </c>
      <c r="E1655">
        <f t="shared" si="25"/>
        <v>6.6615366045023841E-2</v>
      </c>
    </row>
    <row r="1656" spans="1:5">
      <c r="A1656" s="3" t="s">
        <v>6145</v>
      </c>
      <c r="B1656" t="s">
        <v>7167</v>
      </c>
      <c r="C1656" s="3">
        <v>4257</v>
      </c>
      <c r="D1656">
        <f>VLOOKUP(A1656,Feuil2!$E$2:$J$578,6,FALSE)</f>
        <v>53018</v>
      </c>
      <c r="E1656">
        <f t="shared" si="25"/>
        <v>8.0293485231430831E-2</v>
      </c>
    </row>
    <row r="1657" spans="1:5">
      <c r="A1657" s="3" t="s">
        <v>6160</v>
      </c>
      <c r="B1657" t="s">
        <v>7167</v>
      </c>
      <c r="C1657" s="3">
        <v>2699</v>
      </c>
      <c r="D1657">
        <f>VLOOKUP(A1657,Feuil2!$E$2:$J$578,6,FALSE)</f>
        <v>48406</v>
      </c>
      <c r="E1657">
        <f t="shared" si="25"/>
        <v>5.5757550716853281E-2</v>
      </c>
    </row>
    <row r="1658" spans="1:5">
      <c r="A1658" s="3" t="s">
        <v>6172</v>
      </c>
      <c r="B1658" t="s">
        <v>7167</v>
      </c>
      <c r="C1658" s="3">
        <v>5639</v>
      </c>
      <c r="D1658">
        <f>VLOOKUP(A1658,Feuil2!$E$2:$J$578,6,FALSE)</f>
        <v>55710</v>
      </c>
      <c r="E1658">
        <f t="shared" si="25"/>
        <v>0.10122060671333692</v>
      </c>
    </row>
    <row r="1659" spans="1:5">
      <c r="A1659" s="3" t="s">
        <v>6182</v>
      </c>
      <c r="B1659" t="s">
        <v>7167</v>
      </c>
      <c r="C1659" s="3">
        <v>9194</v>
      </c>
      <c r="D1659">
        <f>VLOOKUP(A1659,Feuil2!$E$2:$J$578,6,FALSE)</f>
        <v>52158</v>
      </c>
      <c r="E1659">
        <f t="shared" si="25"/>
        <v>0.17627209632271176</v>
      </c>
    </row>
    <row r="1660" spans="1:5">
      <c r="A1660" s="3" t="s">
        <v>6198</v>
      </c>
      <c r="B1660" t="s">
        <v>7167</v>
      </c>
      <c r="C1660" s="3">
        <v>7899</v>
      </c>
      <c r="D1660">
        <f>VLOOKUP(A1660,Feuil2!$E$2:$J$578,6,FALSE)</f>
        <v>70720</v>
      </c>
      <c r="E1660">
        <f t="shared" si="25"/>
        <v>0.11169400452488688</v>
      </c>
    </row>
    <row r="1661" spans="1:5">
      <c r="A1661" s="3" t="s">
        <v>6209</v>
      </c>
      <c r="B1661" t="s">
        <v>7167</v>
      </c>
      <c r="C1661" s="3">
        <v>7018</v>
      </c>
      <c r="D1661">
        <f>VLOOKUP(A1661,Feuil2!$E$2:$J$578,6,FALSE)</f>
        <v>67946</v>
      </c>
      <c r="E1661">
        <f t="shared" si="25"/>
        <v>0.1032879051011097</v>
      </c>
    </row>
    <row r="1662" spans="1:5">
      <c r="A1662" s="3" t="s">
        <v>6222</v>
      </c>
      <c r="B1662" t="s">
        <v>7167</v>
      </c>
      <c r="C1662" s="3">
        <v>7135</v>
      </c>
      <c r="D1662">
        <f>VLOOKUP(A1662,Feuil2!$E$2:$J$578,6,FALSE)</f>
        <v>39045</v>
      </c>
      <c r="E1662">
        <f t="shared" si="25"/>
        <v>0.18273786656422078</v>
      </c>
    </row>
    <row r="1663" spans="1:5">
      <c r="A1663" s="3" t="s">
        <v>6239</v>
      </c>
      <c r="B1663" t="s">
        <v>7167</v>
      </c>
      <c r="C1663" s="3">
        <v>7422</v>
      </c>
      <c r="D1663">
        <f>VLOOKUP(A1663,Feuil2!$E$2:$J$578,6,FALSE)</f>
        <v>35256</v>
      </c>
      <c r="E1663">
        <f t="shared" si="25"/>
        <v>0.21051735874744723</v>
      </c>
    </row>
    <row r="1664" spans="1:5">
      <c r="A1664" s="3" t="s">
        <v>6255</v>
      </c>
      <c r="B1664" t="s">
        <v>7167</v>
      </c>
      <c r="C1664" s="3">
        <v>6774</v>
      </c>
      <c r="D1664">
        <f>VLOOKUP(A1664,Feuil2!$E$2:$J$578,6,FALSE)</f>
        <v>53557</v>
      </c>
      <c r="E1664">
        <f t="shared" si="25"/>
        <v>0.12648206583639859</v>
      </c>
    </row>
    <row r="1665" spans="1:5">
      <c r="A1665" s="3" t="s">
        <v>6270</v>
      </c>
      <c r="B1665" t="s">
        <v>7167</v>
      </c>
      <c r="C1665" s="3">
        <v>8202</v>
      </c>
      <c r="D1665">
        <f>VLOOKUP(A1665,Feuil2!$E$2:$J$578,6,FALSE)</f>
        <v>41840</v>
      </c>
      <c r="E1665">
        <f t="shared" si="25"/>
        <v>0.19603250478011472</v>
      </c>
    </row>
    <row r="1666" spans="1:5">
      <c r="A1666" s="3" t="s">
        <v>6284</v>
      </c>
      <c r="B1666" t="s">
        <v>7167</v>
      </c>
      <c r="C1666" s="3">
        <v>7301</v>
      </c>
      <c r="D1666">
        <f>VLOOKUP(A1666,Feuil2!$E$2:$J$578,6,FALSE)</f>
        <v>43272</v>
      </c>
      <c r="E1666">
        <f t="shared" si="25"/>
        <v>0.16872342392309114</v>
      </c>
    </row>
    <row r="1667" spans="1:5">
      <c r="A1667" s="3" t="s">
        <v>6301</v>
      </c>
      <c r="B1667" t="s">
        <v>7167</v>
      </c>
      <c r="C1667" s="3">
        <v>6971</v>
      </c>
      <c r="D1667">
        <f>VLOOKUP(A1667,Feuil2!$E$2:$J$578,6,FALSE)</f>
        <v>35468</v>
      </c>
      <c r="E1667">
        <f t="shared" ref="E1667:E1730" si="26">C1667/D1667</f>
        <v>0.196543363031465</v>
      </c>
    </row>
    <row r="1668" spans="1:5">
      <c r="A1668" s="3" t="s">
        <v>6317</v>
      </c>
      <c r="B1668" t="s">
        <v>7167</v>
      </c>
      <c r="C1668" s="3">
        <v>12473</v>
      </c>
      <c r="D1668">
        <f>VLOOKUP(A1668,Feuil2!$E$2:$J$578,6,FALSE)</f>
        <v>51373</v>
      </c>
      <c r="E1668">
        <f t="shared" si="26"/>
        <v>0.24279290677982598</v>
      </c>
    </row>
    <row r="1669" spans="1:5">
      <c r="A1669" s="3" t="s">
        <v>6334</v>
      </c>
      <c r="B1669" t="s">
        <v>7167</v>
      </c>
      <c r="C1669" s="3">
        <v>5527</v>
      </c>
      <c r="D1669">
        <f>VLOOKUP(A1669,Feuil2!$E$2:$J$578,6,FALSE)</f>
        <v>45092</v>
      </c>
      <c r="E1669">
        <f t="shared" si="26"/>
        <v>0.12257163133150005</v>
      </c>
    </row>
    <row r="1670" spans="1:5">
      <c r="A1670" s="3" t="s">
        <v>6347</v>
      </c>
      <c r="B1670" t="s">
        <v>7167</v>
      </c>
      <c r="C1670" s="3">
        <v>8479</v>
      </c>
      <c r="D1670">
        <f>VLOOKUP(A1670,Feuil2!$E$2:$J$578,6,FALSE)</f>
        <v>49012</v>
      </c>
      <c r="E1670">
        <f t="shared" si="26"/>
        <v>0.17299844935934056</v>
      </c>
    </row>
    <row r="1671" spans="1:5">
      <c r="A1671" s="3" t="s">
        <v>6357</v>
      </c>
      <c r="B1671" t="s">
        <v>7167</v>
      </c>
      <c r="C1671" s="3">
        <v>6945</v>
      </c>
      <c r="D1671">
        <f>VLOOKUP(A1671,Feuil2!$E$2:$J$578,6,FALSE)</f>
        <v>48304</v>
      </c>
      <c r="E1671">
        <f t="shared" si="26"/>
        <v>0.14377691288506128</v>
      </c>
    </row>
    <row r="1672" spans="1:5">
      <c r="A1672" s="3" t="s">
        <v>6373</v>
      </c>
      <c r="B1672" t="s">
        <v>7167</v>
      </c>
      <c r="C1672" s="3">
        <v>7720</v>
      </c>
      <c r="D1672">
        <f>VLOOKUP(A1672,Feuil2!$E$2:$J$578,6,FALSE)</f>
        <v>44253</v>
      </c>
      <c r="E1672">
        <f t="shared" si="26"/>
        <v>0.17445144961923487</v>
      </c>
    </row>
    <row r="1673" spans="1:5">
      <c r="A1673" s="3" t="s">
        <v>6390</v>
      </c>
      <c r="B1673" t="s">
        <v>7167</v>
      </c>
      <c r="C1673" s="3">
        <v>5761</v>
      </c>
      <c r="D1673">
        <f>VLOOKUP(A1673,Feuil2!$E$2:$J$578,6,FALSE)</f>
        <v>47443</v>
      </c>
      <c r="E1673">
        <f t="shared" si="26"/>
        <v>0.12142992643804144</v>
      </c>
    </row>
    <row r="1674" spans="1:5">
      <c r="A1674" s="3" t="s">
        <v>6410</v>
      </c>
      <c r="B1674" t="s">
        <v>7167</v>
      </c>
      <c r="C1674" s="3">
        <v>7037</v>
      </c>
      <c r="D1674">
        <f>VLOOKUP(A1674,Feuil2!$E$2:$J$578,6,FALSE)</f>
        <v>64636</v>
      </c>
      <c r="E1674">
        <f t="shared" si="26"/>
        <v>0.10887121727829692</v>
      </c>
    </row>
    <row r="1675" spans="1:5">
      <c r="A1675" s="3" t="s">
        <v>6423</v>
      </c>
      <c r="B1675" t="s">
        <v>7167</v>
      </c>
      <c r="C1675" s="3">
        <v>8188</v>
      </c>
      <c r="D1675">
        <f>VLOOKUP(A1675,Feuil2!$E$2:$J$578,6,FALSE)</f>
        <v>49109</v>
      </c>
      <c r="E1675">
        <f t="shared" si="26"/>
        <v>0.16673114907654402</v>
      </c>
    </row>
    <row r="1676" spans="1:5">
      <c r="A1676" s="3" t="s">
        <v>6440</v>
      </c>
      <c r="B1676" t="s">
        <v>7167</v>
      </c>
      <c r="C1676" s="3">
        <v>7548</v>
      </c>
      <c r="D1676">
        <f>VLOOKUP(A1676,Feuil2!$E$2:$J$578,6,FALSE)</f>
        <v>53428</v>
      </c>
      <c r="E1676">
        <f t="shared" si="26"/>
        <v>0.14127423822714683</v>
      </c>
    </row>
    <row r="1677" spans="1:5">
      <c r="A1677" s="3" t="s">
        <v>6450</v>
      </c>
      <c r="B1677" t="s">
        <v>7167</v>
      </c>
      <c r="C1677" s="3">
        <v>6057</v>
      </c>
      <c r="D1677">
        <f>VLOOKUP(A1677,Feuil2!$E$2:$J$578,6,FALSE)</f>
        <v>55581</v>
      </c>
      <c r="E1677">
        <f t="shared" si="26"/>
        <v>0.10897608895126032</v>
      </c>
    </row>
    <row r="1678" spans="1:5">
      <c r="A1678" s="3" t="s">
        <v>6460</v>
      </c>
      <c r="B1678" t="s">
        <v>7167</v>
      </c>
      <c r="C1678" s="3">
        <v>8133</v>
      </c>
      <c r="D1678">
        <f>VLOOKUP(A1678,Feuil2!$E$2:$J$578,6,FALSE)</f>
        <v>64506</v>
      </c>
      <c r="E1678">
        <f t="shared" si="26"/>
        <v>0.12608129476327784</v>
      </c>
    </row>
    <row r="1679" spans="1:5">
      <c r="A1679" s="3" t="s">
        <v>6472</v>
      </c>
      <c r="B1679" t="s">
        <v>7167</v>
      </c>
      <c r="C1679" s="3">
        <v>7066</v>
      </c>
      <c r="D1679">
        <f>VLOOKUP(A1679,Feuil2!$E$2:$J$578,6,FALSE)</f>
        <v>60851</v>
      </c>
      <c r="E1679">
        <f t="shared" si="26"/>
        <v>0.11611970222346388</v>
      </c>
    </row>
    <row r="1680" spans="1:5">
      <c r="A1680" s="3" t="s">
        <v>6490</v>
      </c>
      <c r="B1680" t="s">
        <v>7167</v>
      </c>
      <c r="C1680" s="3">
        <v>6451</v>
      </c>
      <c r="D1680">
        <f>VLOOKUP(A1680,Feuil2!$E$2:$J$578,6,FALSE)</f>
        <v>48717</v>
      </c>
      <c r="E1680">
        <f t="shared" si="26"/>
        <v>0.1324178418211302</v>
      </c>
    </row>
    <row r="1681" spans="1:5">
      <c r="A1681" s="3" t="s">
        <v>6505</v>
      </c>
      <c r="B1681" t="s">
        <v>7167</v>
      </c>
      <c r="C1681" s="3">
        <v>5799</v>
      </c>
      <c r="D1681">
        <f>VLOOKUP(A1681,Feuil2!$E$2:$J$578,6,FALSE)</f>
        <v>57350</v>
      </c>
      <c r="E1681">
        <f t="shared" si="26"/>
        <v>0.10111595466434176</v>
      </c>
    </row>
    <row r="1682" spans="1:5">
      <c r="A1682" s="3" t="s">
        <v>6518</v>
      </c>
      <c r="B1682" t="s">
        <v>7167</v>
      </c>
      <c r="C1682" s="3">
        <v>6961</v>
      </c>
      <c r="D1682">
        <f>VLOOKUP(A1682,Feuil2!$E$2:$J$578,6,FALSE)</f>
        <v>39396</v>
      </c>
      <c r="E1682">
        <f t="shared" si="26"/>
        <v>0.17669306528581583</v>
      </c>
    </row>
    <row r="1683" spans="1:5">
      <c r="A1683" s="3" t="s">
        <v>6527</v>
      </c>
      <c r="B1683" t="s">
        <v>7167</v>
      </c>
      <c r="C1683" s="3">
        <v>10265</v>
      </c>
      <c r="D1683">
        <f>VLOOKUP(A1683,Feuil2!$E$2:$J$578,6,FALSE)</f>
        <v>47238</v>
      </c>
      <c r="E1683">
        <f t="shared" si="26"/>
        <v>0.21730386553198697</v>
      </c>
    </row>
    <row r="1684" spans="1:5">
      <c r="A1684" s="3" t="s">
        <v>6540</v>
      </c>
      <c r="B1684" t="s">
        <v>7167</v>
      </c>
      <c r="C1684" s="3">
        <v>8445</v>
      </c>
      <c r="D1684">
        <f>VLOOKUP(A1684,Feuil2!$E$2:$J$578,6,FALSE)</f>
        <v>44550</v>
      </c>
      <c r="E1684">
        <f t="shared" si="26"/>
        <v>0.18956228956228957</v>
      </c>
    </row>
    <row r="1685" spans="1:5">
      <c r="A1685" s="3" t="s">
        <v>6550</v>
      </c>
      <c r="B1685" t="s">
        <v>7167</v>
      </c>
      <c r="C1685" s="3">
        <v>6819</v>
      </c>
      <c r="D1685">
        <f>VLOOKUP(A1685,Feuil2!$E$2:$J$578,6,FALSE)</f>
        <v>62144</v>
      </c>
      <c r="E1685">
        <f t="shared" si="26"/>
        <v>0.10972901647785788</v>
      </c>
    </row>
    <row r="1686" spans="1:5">
      <c r="A1686" s="3" t="s">
        <v>6561</v>
      </c>
      <c r="B1686" t="s">
        <v>7167</v>
      </c>
      <c r="C1686" s="3">
        <v>6489</v>
      </c>
      <c r="D1686">
        <f>VLOOKUP(A1686,Feuil2!$E$2:$J$578,6,FALSE)</f>
        <v>57286</v>
      </c>
      <c r="E1686">
        <f t="shared" si="26"/>
        <v>0.11327374925810844</v>
      </c>
    </row>
    <row r="1687" spans="1:5">
      <c r="A1687" s="3" t="s">
        <v>6570</v>
      </c>
      <c r="B1687" t="s">
        <v>7167</v>
      </c>
      <c r="C1687" s="3">
        <v>7792</v>
      </c>
      <c r="D1687">
        <f>VLOOKUP(A1687,Feuil2!$E$2:$J$578,6,FALSE)</f>
        <v>66685</v>
      </c>
      <c r="E1687">
        <f t="shared" si="26"/>
        <v>0.11684786683661993</v>
      </c>
    </row>
    <row r="1688" spans="1:5">
      <c r="A1688" s="3" t="s">
        <v>6583</v>
      </c>
      <c r="B1688" t="s">
        <v>7167</v>
      </c>
      <c r="C1688" s="3">
        <v>5954</v>
      </c>
      <c r="D1688">
        <f>VLOOKUP(A1688,Feuil2!$E$2:$J$578,6,FALSE)</f>
        <v>55475</v>
      </c>
      <c r="E1688">
        <f t="shared" si="26"/>
        <v>0.10732762505633169</v>
      </c>
    </row>
    <row r="1689" spans="1:5">
      <c r="A1689" s="3" t="s">
        <v>6592</v>
      </c>
      <c r="B1689" t="s">
        <v>7167</v>
      </c>
      <c r="C1689" s="3">
        <v>8293</v>
      </c>
      <c r="D1689">
        <f>VLOOKUP(A1689,Feuil2!$E$2:$J$578,6,FALSE)</f>
        <v>49154</v>
      </c>
      <c r="E1689">
        <f t="shared" si="26"/>
        <v>0.16871465191032267</v>
      </c>
    </row>
    <row r="1690" spans="1:5">
      <c r="A1690" s="3" t="s">
        <v>6606</v>
      </c>
      <c r="B1690" t="s">
        <v>7167</v>
      </c>
      <c r="C1690" s="3">
        <v>6149</v>
      </c>
      <c r="D1690">
        <f>VLOOKUP(A1690,Feuil2!$E$2:$J$578,6,FALSE)</f>
        <v>56035</v>
      </c>
      <c r="E1690">
        <f t="shared" si="26"/>
        <v>0.10973498706165789</v>
      </c>
    </row>
    <row r="1691" spans="1:5">
      <c r="A1691" s="3" t="s">
        <v>6618</v>
      </c>
      <c r="B1691" t="s">
        <v>7167</v>
      </c>
      <c r="C1691" s="3">
        <v>5531</v>
      </c>
      <c r="D1691">
        <f>VLOOKUP(A1691,Feuil2!$E$2:$J$578,6,FALSE)</f>
        <v>51464</v>
      </c>
      <c r="E1691">
        <f t="shared" si="26"/>
        <v>0.10747318513912638</v>
      </c>
    </row>
    <row r="1692" spans="1:5">
      <c r="A1692" s="3" t="s">
        <v>6623</v>
      </c>
      <c r="B1692" t="s">
        <v>7167</v>
      </c>
      <c r="C1692" s="3">
        <v>4857</v>
      </c>
      <c r="D1692">
        <f>VLOOKUP(A1692,Feuil2!$E$2:$J$578,6,FALSE)</f>
        <v>36903</v>
      </c>
      <c r="E1692">
        <f t="shared" si="26"/>
        <v>0.13161531582798147</v>
      </c>
    </row>
    <row r="1693" spans="1:5">
      <c r="A1693" s="3" t="s">
        <v>6636</v>
      </c>
      <c r="B1693" t="s">
        <v>7167</v>
      </c>
      <c r="C1693" s="3">
        <v>5950</v>
      </c>
      <c r="D1693">
        <f>VLOOKUP(A1693,Feuil2!$E$2:$J$578,6,FALSE)</f>
        <v>50278</v>
      </c>
      <c r="E1693">
        <f t="shared" si="26"/>
        <v>0.11834201837781932</v>
      </c>
    </row>
    <row r="1694" spans="1:5">
      <c r="A1694" s="3" t="s">
        <v>6649</v>
      </c>
      <c r="B1694" t="s">
        <v>7167</v>
      </c>
      <c r="C1694" s="3">
        <v>5845</v>
      </c>
      <c r="D1694">
        <f>VLOOKUP(A1694,Feuil2!$E$2:$J$578,6,FALSE)</f>
        <v>47291</v>
      </c>
      <c r="E1694">
        <f t="shared" si="26"/>
        <v>0.12359645598528261</v>
      </c>
    </row>
    <row r="1695" spans="1:5">
      <c r="A1695" s="3" t="s">
        <v>6846</v>
      </c>
      <c r="B1695" t="s">
        <v>7167</v>
      </c>
      <c r="C1695" s="3">
        <v>1662</v>
      </c>
      <c r="D1695">
        <f>VLOOKUP(A1695,Feuil2!$E$2:$J$578,6,FALSE)</f>
        <v>34542</v>
      </c>
      <c r="E1695">
        <f t="shared" si="26"/>
        <v>4.8115337849574433E-2</v>
      </c>
    </row>
    <row r="1696" spans="1:5">
      <c r="A1696" s="3" t="s">
        <v>6858</v>
      </c>
      <c r="B1696" t="s">
        <v>7167</v>
      </c>
      <c r="C1696" s="3">
        <v>2116</v>
      </c>
      <c r="D1696">
        <f>VLOOKUP(A1696,Feuil2!$E$2:$J$578,6,FALSE)</f>
        <v>39194</v>
      </c>
      <c r="E1696">
        <f t="shared" si="26"/>
        <v>5.3987855283972035E-2</v>
      </c>
    </row>
    <row r="1697" spans="1:5">
      <c r="A1697" s="3" t="s">
        <v>6866</v>
      </c>
      <c r="B1697" t="s">
        <v>7167</v>
      </c>
      <c r="C1697" s="3">
        <v>2420</v>
      </c>
      <c r="D1697">
        <f>VLOOKUP(A1697,Feuil2!$E$2:$J$578,6,FALSE)</f>
        <v>37534</v>
      </c>
      <c r="E1697">
        <f t="shared" si="26"/>
        <v>6.447487611232483E-2</v>
      </c>
    </row>
    <row r="1698" spans="1:5">
      <c r="A1698" s="3" t="s">
        <v>6877</v>
      </c>
      <c r="B1698" t="s">
        <v>7167</v>
      </c>
      <c r="C1698" s="3">
        <v>1608</v>
      </c>
      <c r="D1698">
        <f>VLOOKUP(A1698,Feuil2!$E$2:$J$578,6,FALSE)</f>
        <v>33889</v>
      </c>
      <c r="E1698">
        <f t="shared" si="26"/>
        <v>4.7449024757295878E-2</v>
      </c>
    </row>
    <row r="1699" spans="1:5">
      <c r="A1699" s="3" t="s">
        <v>6886</v>
      </c>
      <c r="B1699" t="s">
        <v>7167</v>
      </c>
      <c r="C1699" s="3">
        <v>2183</v>
      </c>
      <c r="D1699">
        <f>VLOOKUP(A1699,Feuil2!$E$2:$J$578,6,FALSE)</f>
        <v>38877</v>
      </c>
      <c r="E1699">
        <f t="shared" si="26"/>
        <v>5.6151452015330401E-2</v>
      </c>
    </row>
    <row r="1700" spans="1:5">
      <c r="A1700" s="3" t="s">
        <v>6898</v>
      </c>
      <c r="B1700" t="s">
        <v>7167</v>
      </c>
      <c r="C1700" s="3">
        <v>2142</v>
      </c>
      <c r="D1700">
        <f>VLOOKUP(A1700,Feuil2!$E$2:$J$578,6,FALSE)</f>
        <v>40837</v>
      </c>
      <c r="E1700">
        <f t="shared" si="26"/>
        <v>5.2452432842765143E-2</v>
      </c>
    </row>
    <row r="1701" spans="1:5">
      <c r="A1701" s="3" t="s">
        <v>6918</v>
      </c>
      <c r="B1701" t="s">
        <v>7167</v>
      </c>
      <c r="C1701" s="3">
        <v>1923</v>
      </c>
      <c r="D1701">
        <f>VLOOKUP(A1701,Feuil2!$E$2:$J$578,6,FALSE)</f>
        <v>30447</v>
      </c>
      <c r="E1701">
        <f t="shared" si="26"/>
        <v>6.3158931914474331E-2</v>
      </c>
    </row>
    <row r="1702" spans="1:5">
      <c r="A1702" s="3" t="s">
        <v>6927</v>
      </c>
      <c r="B1702" t="s">
        <v>7167</v>
      </c>
      <c r="C1702" s="3">
        <v>2352</v>
      </c>
      <c r="D1702">
        <f>VLOOKUP(A1702,Feuil2!$E$2:$J$578,6,FALSE)</f>
        <v>36109</v>
      </c>
      <c r="E1702">
        <f t="shared" si="26"/>
        <v>6.5136115649837997E-2</v>
      </c>
    </row>
    <row r="1703" spans="1:5">
      <c r="A1703" s="3" t="s">
        <v>6936</v>
      </c>
      <c r="B1703" t="s">
        <v>7167</v>
      </c>
      <c r="C1703" s="3">
        <v>1780</v>
      </c>
      <c r="D1703">
        <f>VLOOKUP(A1703,Feuil2!$E$2:$J$578,6,FALSE)</f>
        <v>23320</v>
      </c>
      <c r="E1703">
        <f t="shared" si="26"/>
        <v>7.6329331046312177E-2</v>
      </c>
    </row>
    <row r="1704" spans="1:5">
      <c r="A1704" s="3" t="s">
        <v>6947</v>
      </c>
      <c r="B1704" t="s">
        <v>7167</v>
      </c>
      <c r="C1704" s="3">
        <v>1172</v>
      </c>
      <c r="D1704">
        <f>VLOOKUP(A1704,Feuil2!$E$2:$J$578,6,FALSE)</f>
        <v>14092</v>
      </c>
      <c r="E1704">
        <f t="shared" si="26"/>
        <v>8.3167754754470621E-2</v>
      </c>
    </row>
    <row r="1705" spans="1:5">
      <c r="A1705" s="3" t="s">
        <v>6955</v>
      </c>
      <c r="B1705" t="s">
        <v>7167</v>
      </c>
      <c r="C1705" s="3">
        <v>3044</v>
      </c>
      <c r="D1705">
        <f>VLOOKUP(A1705,Feuil2!$E$2:$J$578,6,FALSE)</f>
        <v>46872</v>
      </c>
      <c r="E1705">
        <f t="shared" si="26"/>
        <v>6.494282300733914E-2</v>
      </c>
    </row>
    <row r="1706" spans="1:5">
      <c r="A1706" s="3" t="s">
        <v>6970</v>
      </c>
      <c r="B1706" t="s">
        <v>7167</v>
      </c>
      <c r="C1706" s="3">
        <v>4286</v>
      </c>
      <c r="D1706">
        <f>VLOOKUP(A1706,Feuil2!$E$2:$J$578,6,FALSE)</f>
        <v>52264</v>
      </c>
      <c r="E1706">
        <f t="shared" si="26"/>
        <v>8.2006735037501916E-2</v>
      </c>
    </row>
    <row r="1707" spans="1:5">
      <c r="A1707" s="3" t="s">
        <v>6981</v>
      </c>
      <c r="B1707" t="s">
        <v>7167</v>
      </c>
      <c r="C1707" s="3">
        <v>3461</v>
      </c>
      <c r="D1707">
        <f>VLOOKUP(A1707,Feuil2!$E$2:$J$578,6,FALSE)</f>
        <v>53341</v>
      </c>
      <c r="E1707">
        <f t="shared" si="26"/>
        <v>6.4884422864213268E-2</v>
      </c>
    </row>
    <row r="1708" spans="1:5">
      <c r="A1708" s="3" t="s">
        <v>6991</v>
      </c>
      <c r="B1708" t="s">
        <v>7167</v>
      </c>
      <c r="C1708" s="3">
        <v>4036</v>
      </c>
      <c r="D1708">
        <f>VLOOKUP(A1708,Feuil2!$E$2:$J$578,6,FALSE)</f>
        <v>62984</v>
      </c>
      <c r="E1708">
        <f t="shared" si="26"/>
        <v>6.4079766289851389E-2</v>
      </c>
    </row>
    <row r="1709" spans="1:5">
      <c r="A1709" s="3" t="s">
        <v>7000</v>
      </c>
      <c r="B1709" t="s">
        <v>7167</v>
      </c>
      <c r="C1709" s="3">
        <v>2647</v>
      </c>
      <c r="D1709">
        <f>VLOOKUP(A1709,Feuil2!$E$2:$J$578,6,FALSE)</f>
        <v>45144</v>
      </c>
      <c r="E1709">
        <f t="shared" si="26"/>
        <v>5.8634591529328373E-2</v>
      </c>
    </row>
    <row r="1710" spans="1:5">
      <c r="A1710" s="3" t="s">
        <v>7008</v>
      </c>
      <c r="B1710" t="s">
        <v>7167</v>
      </c>
      <c r="C1710" s="3">
        <v>2532</v>
      </c>
      <c r="D1710">
        <f>VLOOKUP(A1710,Feuil2!$E$2:$J$578,6,FALSE)</f>
        <v>41082</v>
      </c>
      <c r="E1710">
        <f t="shared" si="26"/>
        <v>6.1632831897181245E-2</v>
      </c>
    </row>
    <row r="1711" spans="1:5">
      <c r="A1711" s="3" t="s">
        <v>7014</v>
      </c>
      <c r="B1711" t="s">
        <v>7167</v>
      </c>
      <c r="C1711" s="3">
        <v>4497</v>
      </c>
      <c r="D1711">
        <f>VLOOKUP(A1711,Feuil2!$E$2:$J$578,6,FALSE)</f>
        <v>62398</v>
      </c>
      <c r="E1711">
        <f t="shared" si="26"/>
        <v>7.2069617615949225E-2</v>
      </c>
    </row>
    <row r="1712" spans="1:5">
      <c r="A1712" s="3" t="s">
        <v>7299</v>
      </c>
      <c r="B1712" t="s">
        <v>7167</v>
      </c>
      <c r="C1712" s="3">
        <v>444</v>
      </c>
      <c r="D1712" t="e">
        <f>VLOOKUP(A1712,Feuil2!$E$2:$J$578,6,FALSE)</f>
        <v>#N/A</v>
      </c>
      <c r="E1712" t="e">
        <f t="shared" si="26"/>
        <v>#N/A</v>
      </c>
    </row>
    <row r="1713" spans="1:5">
      <c r="A1713" s="3" t="s">
        <v>7300</v>
      </c>
      <c r="B1713" t="s">
        <v>7167</v>
      </c>
      <c r="C1713" s="3">
        <v>500</v>
      </c>
      <c r="D1713" t="e">
        <f>VLOOKUP(A1713,Feuil2!$E$2:$J$578,6,FALSE)</f>
        <v>#N/A</v>
      </c>
      <c r="E1713" t="e">
        <f t="shared" si="26"/>
        <v>#N/A</v>
      </c>
    </row>
    <row r="1714" spans="1:5">
      <c r="A1714" s="3" t="s">
        <v>7146</v>
      </c>
      <c r="B1714" t="s">
        <v>7167</v>
      </c>
      <c r="C1714" s="3">
        <v>1477</v>
      </c>
      <c r="D1714">
        <f>VLOOKUP(A1714,Feuil2!$E$2:$J$578,6,FALSE)</f>
        <v>41349</v>
      </c>
      <c r="E1714">
        <f t="shared" si="26"/>
        <v>3.5720331809717287E-2</v>
      </c>
    </row>
    <row r="1715" spans="1:5">
      <c r="A1715" s="3" t="s">
        <v>7155</v>
      </c>
      <c r="B1715" t="s">
        <v>7167</v>
      </c>
      <c r="C1715" s="3">
        <v>1450</v>
      </c>
      <c r="D1715">
        <f>VLOOKUP(A1715,Feuil2!$E$2:$J$578,6,FALSE)</f>
        <v>47910</v>
      </c>
      <c r="E1715">
        <f t="shared" si="26"/>
        <v>3.026508035900647E-2</v>
      </c>
    </row>
    <row r="1716" spans="1:5">
      <c r="A1716" s="3" t="s">
        <v>7084</v>
      </c>
      <c r="B1716" t="s">
        <v>7167</v>
      </c>
      <c r="C1716" s="3">
        <v>892</v>
      </c>
      <c r="D1716">
        <f>VLOOKUP(A1716,Feuil2!$E$2:$J$578,6,FALSE)</f>
        <v>32971</v>
      </c>
      <c r="E1716">
        <f t="shared" si="26"/>
        <v>2.7054077825968276E-2</v>
      </c>
    </row>
    <row r="1717" spans="1:5">
      <c r="A1717" s="3" t="s">
        <v>7107</v>
      </c>
      <c r="B1717" t="s">
        <v>7167</v>
      </c>
      <c r="C1717" s="3">
        <v>742</v>
      </c>
      <c r="D1717">
        <f>VLOOKUP(A1717,Feuil2!$E$2:$J$578,6,FALSE)</f>
        <v>27511</v>
      </c>
      <c r="E1717">
        <f t="shared" si="26"/>
        <v>2.6971029769910219E-2</v>
      </c>
    </row>
    <row r="1718" spans="1:5">
      <c r="A1718" s="3" t="s">
        <v>7127</v>
      </c>
      <c r="B1718" t="s">
        <v>7167</v>
      </c>
      <c r="C1718" s="3">
        <v>858</v>
      </c>
      <c r="D1718">
        <f>VLOOKUP(A1718,Feuil2!$E$2:$J$578,6,FALSE)</f>
        <v>29337</v>
      </c>
      <c r="E1718">
        <f t="shared" si="26"/>
        <v>2.9246344206974129E-2</v>
      </c>
    </row>
    <row r="1719" spans="1:5">
      <c r="A1719" s="3" t="s">
        <v>7024</v>
      </c>
      <c r="B1719" t="s">
        <v>7167</v>
      </c>
      <c r="C1719" s="3">
        <v>399</v>
      </c>
      <c r="D1719">
        <f>VLOOKUP(A1719,Feuil2!$E$2:$J$578,6,FALSE)</f>
        <v>2631</v>
      </c>
      <c r="E1719">
        <f t="shared" si="26"/>
        <v>0.15165336374002281</v>
      </c>
    </row>
    <row r="1720" spans="1:5">
      <c r="A1720" s="3" t="s">
        <v>7075</v>
      </c>
      <c r="B1720" t="s">
        <v>7167</v>
      </c>
      <c r="C1720" s="3">
        <v>76</v>
      </c>
      <c r="D1720">
        <f>VLOOKUP(A1720,Feuil2!$E$2:$J$578,6,FALSE)</f>
        <v>6407</v>
      </c>
      <c r="E1720">
        <f t="shared" si="26"/>
        <v>1.1862025909161853E-2</v>
      </c>
    </row>
    <row r="1721" spans="1:5">
      <c r="A1721" s="3" t="s">
        <v>7299</v>
      </c>
      <c r="B1721" t="s">
        <v>7167</v>
      </c>
      <c r="C1721" s="3">
        <v>473</v>
      </c>
      <c r="D1721" t="e">
        <f>VLOOKUP(A1721,Feuil2!$E$2:$J$578,6,FALSE)</f>
        <v>#N/A</v>
      </c>
      <c r="E1721" t="e">
        <f t="shared" si="26"/>
        <v>#N/A</v>
      </c>
    </row>
    <row r="1722" spans="1:5">
      <c r="A1722" s="3" t="s">
        <v>6657</v>
      </c>
      <c r="B1722" t="s">
        <v>7167</v>
      </c>
      <c r="C1722" s="3">
        <v>3729</v>
      </c>
      <c r="D1722">
        <f>VLOOKUP(A1722,Feuil2!$E$2:$J$578,6,FALSE)</f>
        <v>52394</v>
      </c>
      <c r="E1722">
        <f t="shared" si="26"/>
        <v>7.1172271634156584E-2</v>
      </c>
    </row>
    <row r="1723" spans="1:5">
      <c r="A1723" s="3" t="s">
        <v>6675</v>
      </c>
      <c r="B1723" t="s">
        <v>7167</v>
      </c>
      <c r="C1723" s="3">
        <v>2104</v>
      </c>
      <c r="D1723">
        <f>VLOOKUP(A1723,Feuil2!$E$2:$J$578,6,FALSE)</f>
        <v>20901</v>
      </c>
      <c r="E1723">
        <f t="shared" si="26"/>
        <v>0.10066503995024162</v>
      </c>
    </row>
    <row r="1724" spans="1:5">
      <c r="A1724" s="3" t="s">
        <v>6690</v>
      </c>
      <c r="B1724" t="s">
        <v>7167</v>
      </c>
      <c r="C1724" s="3">
        <v>2117</v>
      </c>
      <c r="D1724">
        <f>VLOOKUP(A1724,Feuil2!$E$2:$J$578,6,FALSE)</f>
        <v>28141</v>
      </c>
      <c r="E1724">
        <f t="shared" si="26"/>
        <v>7.5228314558828752E-2</v>
      </c>
    </row>
    <row r="1725" spans="1:5">
      <c r="A1725" s="3" t="s">
        <v>6711</v>
      </c>
      <c r="B1725" t="s">
        <v>7167</v>
      </c>
      <c r="C1725" s="3">
        <v>4679</v>
      </c>
      <c r="D1725">
        <f>VLOOKUP(A1725,Feuil2!$E$2:$J$578,6,FALSE)</f>
        <v>47770</v>
      </c>
      <c r="E1725">
        <f t="shared" si="26"/>
        <v>9.7948503244714255E-2</v>
      </c>
    </row>
    <row r="1726" spans="1:5">
      <c r="A1726" s="3" t="s">
        <v>6730</v>
      </c>
      <c r="B1726" t="s">
        <v>7167</v>
      </c>
      <c r="C1726" s="3">
        <v>2979</v>
      </c>
      <c r="D1726">
        <f>VLOOKUP(A1726,Feuil2!$E$2:$J$578,6,FALSE)</f>
        <v>27241</v>
      </c>
      <c r="E1726">
        <f t="shared" si="26"/>
        <v>0.10935721889798465</v>
      </c>
    </row>
    <row r="1727" spans="1:5">
      <c r="A1727" s="3" t="s">
        <v>6744</v>
      </c>
      <c r="B1727" t="s">
        <v>7167</v>
      </c>
      <c r="C1727" s="3">
        <v>4187</v>
      </c>
      <c r="D1727">
        <f>VLOOKUP(A1727,Feuil2!$E$2:$J$578,6,FALSE)</f>
        <v>49536</v>
      </c>
      <c r="E1727">
        <f t="shared" si="26"/>
        <v>8.4524386304909563E-2</v>
      </c>
    </row>
    <row r="1728" spans="1:5">
      <c r="A1728" s="3" t="s">
        <v>6763</v>
      </c>
      <c r="B1728" t="s">
        <v>7167</v>
      </c>
      <c r="C1728" s="3">
        <v>2592</v>
      </c>
      <c r="D1728">
        <f>VLOOKUP(A1728,Feuil2!$E$2:$J$578,6,FALSE)</f>
        <v>34344</v>
      </c>
      <c r="E1728">
        <f t="shared" si="26"/>
        <v>7.5471698113207544E-2</v>
      </c>
    </row>
    <row r="1729" spans="1:5">
      <c r="A1729" s="3" t="s">
        <v>6775</v>
      </c>
      <c r="B1729" t="s">
        <v>7167</v>
      </c>
      <c r="C1729" s="3">
        <v>1926</v>
      </c>
      <c r="D1729">
        <f>VLOOKUP(A1729,Feuil2!$E$2:$J$578,6,FALSE)</f>
        <v>25005</v>
      </c>
      <c r="E1729">
        <f t="shared" si="26"/>
        <v>7.7024595080983804E-2</v>
      </c>
    </row>
    <row r="1730" spans="1:5">
      <c r="A1730" s="3" t="s">
        <v>6787</v>
      </c>
      <c r="B1730" t="s">
        <v>7167</v>
      </c>
      <c r="C1730" s="3">
        <v>4378</v>
      </c>
      <c r="D1730">
        <f>VLOOKUP(A1730,Feuil2!$E$2:$J$578,6,FALSE)</f>
        <v>38789</v>
      </c>
      <c r="E1730">
        <f t="shared" si="26"/>
        <v>0.11286704993683776</v>
      </c>
    </row>
    <row r="1731" spans="1:5">
      <c r="A1731" s="3" t="s">
        <v>6804</v>
      </c>
      <c r="B1731" t="s">
        <v>7167</v>
      </c>
      <c r="C1731" s="3">
        <v>2484</v>
      </c>
      <c r="D1731">
        <f>VLOOKUP(A1731,Feuil2!$E$2:$J$578,6,FALSE)</f>
        <v>42511</v>
      </c>
      <c r="E1731">
        <f t="shared" ref="E1731:E1794" si="27">C1731/D1731</f>
        <v>5.8431935263814072E-2</v>
      </c>
    </row>
    <row r="1732" spans="1:5">
      <c r="A1732" s="3" t="s">
        <v>6824</v>
      </c>
      <c r="B1732" t="s">
        <v>7167</v>
      </c>
      <c r="C1732" s="3">
        <v>2328</v>
      </c>
      <c r="D1732">
        <f>VLOOKUP(A1732,Feuil2!$E$2:$J$578,6,FALSE)</f>
        <v>36662</v>
      </c>
      <c r="E1732">
        <f t="shared" si="27"/>
        <v>6.3498990780644804E-2</v>
      </c>
    </row>
    <row r="1733" spans="1:5">
      <c r="A1733" s="3" t="s">
        <v>0</v>
      </c>
      <c r="B1733" t="s">
        <v>43</v>
      </c>
      <c r="C1733" s="3">
        <v>6704</v>
      </c>
      <c r="D1733">
        <f>VLOOKUP(A1733,Feuil2!$E$2:$J$578,6,FALSE)</f>
        <v>64752</v>
      </c>
      <c r="E1733">
        <f t="shared" si="27"/>
        <v>0.1035334815913022</v>
      </c>
    </row>
    <row r="1734" spans="1:5">
      <c r="A1734" s="3" t="s">
        <v>30</v>
      </c>
      <c r="B1734" t="s">
        <v>43</v>
      </c>
      <c r="C1734" s="3">
        <v>7287</v>
      </c>
      <c r="D1734">
        <f>VLOOKUP(A1734,Feuil2!$E$2:$J$578,6,FALSE)</f>
        <v>72317</v>
      </c>
      <c r="E1734">
        <f t="shared" si="27"/>
        <v>0.10076468880069693</v>
      </c>
    </row>
    <row r="1735" spans="1:5">
      <c r="A1735" s="3" t="s">
        <v>48</v>
      </c>
      <c r="B1735" t="s">
        <v>43</v>
      </c>
      <c r="C1735" s="3">
        <v>6344</v>
      </c>
      <c r="D1735">
        <f>VLOOKUP(A1735,Feuil2!$E$2:$J$578,6,FALSE)</f>
        <v>55280</v>
      </c>
      <c r="E1735">
        <f t="shared" si="27"/>
        <v>0.11476121562952243</v>
      </c>
    </row>
    <row r="1736" spans="1:5">
      <c r="A1736" s="3" t="s">
        <v>64</v>
      </c>
      <c r="B1736" t="s">
        <v>43</v>
      </c>
      <c r="C1736" s="3">
        <v>6920</v>
      </c>
      <c r="D1736">
        <f>VLOOKUP(A1736,Feuil2!$E$2:$J$578,6,FALSE)</f>
        <v>69847</v>
      </c>
      <c r="E1736">
        <f t="shared" si="27"/>
        <v>9.9073689635918505E-2</v>
      </c>
    </row>
    <row r="1737" spans="1:5">
      <c r="A1737" s="3" t="s">
        <v>81</v>
      </c>
      <c r="B1737" t="s">
        <v>43</v>
      </c>
      <c r="C1737" s="3">
        <v>5395</v>
      </c>
      <c r="D1737">
        <f>VLOOKUP(A1737,Feuil2!$E$2:$J$578,6,FALSE)</f>
        <v>59163</v>
      </c>
      <c r="E1737">
        <f t="shared" si="27"/>
        <v>9.1188749725335097E-2</v>
      </c>
    </row>
    <row r="1738" spans="1:5">
      <c r="A1738" s="3" t="s">
        <v>105</v>
      </c>
      <c r="B1738" t="s">
        <v>43</v>
      </c>
      <c r="C1738" s="3">
        <v>4013</v>
      </c>
      <c r="D1738">
        <f>VLOOKUP(A1738,Feuil2!$E$2:$J$578,6,FALSE)</f>
        <v>58027</v>
      </c>
      <c r="E1738">
        <f t="shared" si="27"/>
        <v>6.9157461181863611E-2</v>
      </c>
    </row>
    <row r="1739" spans="1:5">
      <c r="A1739" s="3" t="s">
        <v>122</v>
      </c>
      <c r="B1739" t="s">
        <v>43</v>
      </c>
      <c r="C1739" s="3">
        <v>3891</v>
      </c>
      <c r="D1739">
        <f>VLOOKUP(A1739,Feuil2!$E$2:$J$578,6,FALSE)</f>
        <v>58561</v>
      </c>
      <c r="E1739">
        <f t="shared" si="27"/>
        <v>6.6443537507897749E-2</v>
      </c>
    </row>
    <row r="1740" spans="1:5">
      <c r="A1740" s="3" t="s">
        <v>139</v>
      </c>
      <c r="B1740" t="s">
        <v>43</v>
      </c>
      <c r="C1740" s="3">
        <v>3182</v>
      </c>
      <c r="D1740">
        <f>VLOOKUP(A1740,Feuil2!$E$2:$J$578,6,FALSE)</f>
        <v>55643</v>
      </c>
      <c r="E1740">
        <f t="shared" si="27"/>
        <v>5.718598925291591E-2</v>
      </c>
    </row>
    <row r="1741" spans="1:5">
      <c r="A1741" s="3" t="s">
        <v>156</v>
      </c>
      <c r="B1741" t="s">
        <v>43</v>
      </c>
      <c r="C1741" s="3">
        <v>4007</v>
      </c>
      <c r="D1741">
        <f>VLOOKUP(A1741,Feuil2!$E$2:$J$578,6,FALSE)</f>
        <v>60868</v>
      </c>
      <c r="E1741">
        <f t="shared" si="27"/>
        <v>6.5830978510875993E-2</v>
      </c>
    </row>
    <row r="1742" spans="1:5">
      <c r="A1742" s="3" t="s">
        <v>174</v>
      </c>
      <c r="B1742" t="s">
        <v>43</v>
      </c>
      <c r="C1742" s="3">
        <v>4802</v>
      </c>
      <c r="D1742">
        <f>VLOOKUP(A1742,Feuil2!$E$2:$J$578,6,FALSE)</f>
        <v>64845</v>
      </c>
      <c r="E1742">
        <f t="shared" si="27"/>
        <v>7.4053512221451151E-2</v>
      </c>
    </row>
    <row r="1743" spans="1:5">
      <c r="A1743" s="3" t="s">
        <v>185</v>
      </c>
      <c r="B1743" t="s">
        <v>43</v>
      </c>
      <c r="C1743" s="3">
        <v>6151</v>
      </c>
      <c r="D1743">
        <f>VLOOKUP(A1743,Feuil2!$E$2:$J$578,6,FALSE)</f>
        <v>73276</v>
      </c>
      <c r="E1743">
        <f t="shared" si="27"/>
        <v>8.3942900813363169E-2</v>
      </c>
    </row>
    <row r="1744" spans="1:5">
      <c r="A1744" s="3" t="s">
        <v>193</v>
      </c>
      <c r="B1744" t="s">
        <v>43</v>
      </c>
      <c r="C1744" s="3">
        <v>5750</v>
      </c>
      <c r="D1744">
        <f>VLOOKUP(A1744,Feuil2!$E$2:$J$578,6,FALSE)</f>
        <v>68897</v>
      </c>
      <c r="E1744">
        <f t="shared" si="27"/>
        <v>8.3457915438988631E-2</v>
      </c>
    </row>
    <row r="1745" spans="1:5">
      <c r="A1745" s="3" t="s">
        <v>207</v>
      </c>
      <c r="B1745" t="s">
        <v>43</v>
      </c>
      <c r="C1745" s="3">
        <v>5913</v>
      </c>
      <c r="D1745">
        <f>VLOOKUP(A1745,Feuil2!$E$2:$J$578,6,FALSE)</f>
        <v>63777</v>
      </c>
      <c r="E1745">
        <f t="shared" si="27"/>
        <v>9.271367420857049E-2</v>
      </c>
    </row>
    <row r="1746" spans="1:5">
      <c r="A1746" s="3" t="s">
        <v>224</v>
      </c>
      <c r="B1746" t="s">
        <v>43</v>
      </c>
      <c r="C1746" s="3">
        <v>3500</v>
      </c>
      <c r="D1746">
        <f>VLOOKUP(A1746,Feuil2!$E$2:$J$578,6,FALSE)</f>
        <v>49591</v>
      </c>
      <c r="E1746">
        <f t="shared" si="27"/>
        <v>7.0577322498033918E-2</v>
      </c>
    </row>
    <row r="1747" spans="1:5">
      <c r="A1747" s="3" t="s">
        <v>245</v>
      </c>
      <c r="B1747" t="s">
        <v>43</v>
      </c>
      <c r="C1747" s="3">
        <v>3983</v>
      </c>
      <c r="D1747">
        <f>VLOOKUP(A1747,Feuil2!$E$2:$J$578,6,FALSE)</f>
        <v>51197</v>
      </c>
      <c r="E1747">
        <f t="shared" si="27"/>
        <v>7.7797527198859309E-2</v>
      </c>
    </row>
    <row r="1748" spans="1:5">
      <c r="A1748" s="3" t="s">
        <v>263</v>
      </c>
      <c r="B1748" t="s">
        <v>43</v>
      </c>
      <c r="C1748" s="3">
        <v>4740</v>
      </c>
      <c r="D1748">
        <f>VLOOKUP(A1748,Feuil2!$E$2:$J$578,6,FALSE)</f>
        <v>45625</v>
      </c>
      <c r="E1748">
        <f t="shared" si="27"/>
        <v>0.10389041095890411</v>
      </c>
    </row>
    <row r="1749" spans="1:5">
      <c r="A1749" s="3" t="s">
        <v>279</v>
      </c>
      <c r="B1749" t="s">
        <v>43</v>
      </c>
      <c r="C1749" s="3">
        <v>3819</v>
      </c>
      <c r="D1749">
        <f>VLOOKUP(A1749,Feuil2!$E$2:$J$578,6,FALSE)</f>
        <v>41152</v>
      </c>
      <c r="E1749">
        <f t="shared" si="27"/>
        <v>9.2802293934681188E-2</v>
      </c>
    </row>
    <row r="1750" spans="1:5">
      <c r="A1750" s="3" t="s">
        <v>293</v>
      </c>
      <c r="B1750" t="s">
        <v>43</v>
      </c>
      <c r="C1750" s="3">
        <v>3747</v>
      </c>
      <c r="D1750">
        <f>VLOOKUP(A1750,Feuil2!$E$2:$J$578,6,FALSE)</f>
        <v>62219</v>
      </c>
      <c r="E1750">
        <f t="shared" si="27"/>
        <v>6.0222761535865248E-2</v>
      </c>
    </row>
    <row r="1751" spans="1:5">
      <c r="A1751" s="3" t="s">
        <v>314</v>
      </c>
      <c r="B1751" t="s">
        <v>43</v>
      </c>
      <c r="C1751" s="3">
        <v>4888</v>
      </c>
      <c r="D1751">
        <f>VLOOKUP(A1751,Feuil2!$E$2:$J$578,6,FALSE)</f>
        <v>65621</v>
      </c>
      <c r="E1751">
        <f t="shared" si="27"/>
        <v>7.4488349766080986E-2</v>
      </c>
    </row>
    <row r="1752" spans="1:5">
      <c r="A1752" s="3" t="s">
        <v>325</v>
      </c>
      <c r="B1752" t="s">
        <v>43</v>
      </c>
      <c r="C1752" s="3">
        <v>4394</v>
      </c>
      <c r="D1752">
        <f>VLOOKUP(A1752,Feuil2!$E$2:$J$578,6,FALSE)</f>
        <v>67754</v>
      </c>
      <c r="E1752">
        <f t="shared" si="27"/>
        <v>6.4852259645186996E-2</v>
      </c>
    </row>
    <row r="1753" spans="1:5">
      <c r="A1753" s="3" t="s">
        <v>351</v>
      </c>
      <c r="B1753" t="s">
        <v>43</v>
      </c>
      <c r="C1753" s="3">
        <v>3861</v>
      </c>
      <c r="D1753">
        <f>VLOOKUP(A1753,Feuil2!$E$2:$J$578,6,FALSE)</f>
        <v>65778</v>
      </c>
      <c r="E1753">
        <f t="shared" si="27"/>
        <v>5.8697436832983674E-2</v>
      </c>
    </row>
    <row r="1754" spans="1:5">
      <c r="A1754" s="3" t="s">
        <v>367</v>
      </c>
      <c r="B1754" t="s">
        <v>43</v>
      </c>
      <c r="C1754" s="3">
        <v>4228</v>
      </c>
      <c r="D1754">
        <f>VLOOKUP(A1754,Feuil2!$E$2:$J$578,6,FALSE)</f>
        <v>67679</v>
      </c>
      <c r="E1754">
        <f t="shared" si="27"/>
        <v>6.2471372212946408E-2</v>
      </c>
    </row>
    <row r="1755" spans="1:5">
      <c r="A1755" s="3" t="s">
        <v>384</v>
      </c>
      <c r="B1755" t="s">
        <v>43</v>
      </c>
      <c r="C1755" s="3">
        <v>4045</v>
      </c>
      <c r="D1755">
        <f>VLOOKUP(A1755,Feuil2!$E$2:$J$578,6,FALSE)</f>
        <v>59655</v>
      </c>
      <c r="E1755">
        <f t="shared" si="27"/>
        <v>6.7806554354203338E-2</v>
      </c>
    </row>
    <row r="1756" spans="1:5">
      <c r="A1756" s="3" t="s">
        <v>395</v>
      </c>
      <c r="B1756" t="s">
        <v>43</v>
      </c>
      <c r="C1756" s="3">
        <v>5691</v>
      </c>
      <c r="D1756">
        <f>VLOOKUP(A1756,Feuil2!$E$2:$J$578,6,FALSE)</f>
        <v>70944</v>
      </c>
      <c r="E1756">
        <f t="shared" si="27"/>
        <v>8.0218200270635989E-2</v>
      </c>
    </row>
    <row r="1757" spans="1:5">
      <c r="A1757" s="3" t="s">
        <v>408</v>
      </c>
      <c r="B1757" t="s">
        <v>43</v>
      </c>
      <c r="C1757" s="3">
        <v>3683</v>
      </c>
      <c r="D1757">
        <f>VLOOKUP(A1757,Feuil2!$E$2:$J$578,6,FALSE)</f>
        <v>62417</v>
      </c>
      <c r="E1757">
        <f t="shared" si="27"/>
        <v>5.9006360446673185E-2</v>
      </c>
    </row>
    <row r="1758" spans="1:5">
      <c r="A1758" s="3" t="s">
        <v>421</v>
      </c>
      <c r="B1758" t="s">
        <v>43</v>
      </c>
      <c r="C1758" s="3">
        <v>4443</v>
      </c>
      <c r="D1758">
        <f>VLOOKUP(A1758,Feuil2!$E$2:$J$578,6,FALSE)</f>
        <v>60775</v>
      </c>
      <c r="E1758">
        <f t="shared" si="27"/>
        <v>7.3105717811600163E-2</v>
      </c>
    </row>
    <row r="1759" spans="1:5">
      <c r="A1759" s="3" t="s">
        <v>431</v>
      </c>
      <c r="B1759" t="s">
        <v>43</v>
      </c>
      <c r="C1759" s="3">
        <v>5292</v>
      </c>
      <c r="D1759">
        <f>VLOOKUP(A1759,Feuil2!$E$2:$J$578,6,FALSE)</f>
        <v>62660</v>
      </c>
      <c r="E1759">
        <f t="shared" si="27"/>
        <v>8.4455793169486121E-2</v>
      </c>
    </row>
    <row r="1760" spans="1:5">
      <c r="A1760" s="3" t="s">
        <v>444</v>
      </c>
      <c r="B1760" t="s">
        <v>43</v>
      </c>
      <c r="C1760" s="3">
        <v>7958</v>
      </c>
      <c r="D1760">
        <f>VLOOKUP(A1760,Feuil2!$E$2:$J$578,6,FALSE)</f>
        <v>75491</v>
      </c>
      <c r="E1760">
        <f t="shared" si="27"/>
        <v>0.10541653971996662</v>
      </c>
    </row>
    <row r="1761" spans="1:5">
      <c r="A1761" s="3" t="s">
        <v>464</v>
      </c>
      <c r="B1761" t="s">
        <v>43</v>
      </c>
      <c r="C1761" s="3">
        <v>5123</v>
      </c>
      <c r="D1761">
        <f>VLOOKUP(A1761,Feuil2!$E$2:$J$578,6,FALSE)</f>
        <v>62567</v>
      </c>
      <c r="E1761">
        <f t="shared" si="27"/>
        <v>8.1880224399443799E-2</v>
      </c>
    </row>
    <row r="1762" spans="1:5">
      <c r="A1762" s="3" t="s">
        <v>479</v>
      </c>
      <c r="B1762" t="s">
        <v>43</v>
      </c>
      <c r="C1762" s="3">
        <v>4812</v>
      </c>
      <c r="D1762">
        <f>VLOOKUP(A1762,Feuil2!$E$2:$J$578,6,FALSE)</f>
        <v>57808</v>
      </c>
      <c r="E1762">
        <f t="shared" si="27"/>
        <v>8.3241073899806256E-2</v>
      </c>
    </row>
    <row r="1763" spans="1:5">
      <c r="A1763" s="3" t="s">
        <v>492</v>
      </c>
      <c r="B1763" t="s">
        <v>43</v>
      </c>
      <c r="C1763" s="3">
        <v>3008</v>
      </c>
      <c r="D1763">
        <f>VLOOKUP(A1763,Feuil2!$E$2:$J$578,6,FALSE)</f>
        <v>49457</v>
      </c>
      <c r="E1763">
        <f t="shared" si="27"/>
        <v>6.0820510746709265E-2</v>
      </c>
    </row>
    <row r="1764" spans="1:5">
      <c r="A1764" s="3" t="s">
        <v>505</v>
      </c>
      <c r="B1764" t="s">
        <v>43</v>
      </c>
      <c r="C1764" s="3">
        <v>3731</v>
      </c>
      <c r="D1764">
        <f>VLOOKUP(A1764,Feuil2!$E$2:$J$578,6,FALSE)</f>
        <v>46326</v>
      </c>
      <c r="E1764">
        <f t="shared" si="27"/>
        <v>8.0537926866122697E-2</v>
      </c>
    </row>
    <row r="1765" spans="1:5">
      <c r="A1765" s="3" t="s">
        <v>516</v>
      </c>
      <c r="B1765" t="s">
        <v>43</v>
      </c>
      <c r="C1765" s="3">
        <v>2948</v>
      </c>
      <c r="D1765">
        <f>VLOOKUP(A1765,Feuil2!$E$2:$J$578,6,FALSE)</f>
        <v>46704</v>
      </c>
      <c r="E1765">
        <f t="shared" si="27"/>
        <v>6.3120931825967799E-2</v>
      </c>
    </row>
    <row r="1766" spans="1:5">
      <c r="A1766" s="3" t="s">
        <v>530</v>
      </c>
      <c r="B1766" t="s">
        <v>43</v>
      </c>
      <c r="C1766" s="3">
        <v>3463</v>
      </c>
      <c r="D1766">
        <f>VLOOKUP(A1766,Feuil2!$E$2:$J$578,6,FALSE)</f>
        <v>49344</v>
      </c>
      <c r="E1766">
        <f t="shared" si="27"/>
        <v>7.0180771725032426E-2</v>
      </c>
    </row>
    <row r="1767" spans="1:5">
      <c r="A1767" s="3" t="s">
        <v>544</v>
      </c>
      <c r="B1767" t="s">
        <v>43</v>
      </c>
      <c r="C1767" s="3">
        <v>4405</v>
      </c>
      <c r="D1767">
        <f>VLOOKUP(A1767,Feuil2!$E$2:$J$578,6,FALSE)</f>
        <v>52141</v>
      </c>
      <c r="E1767">
        <f t="shared" si="27"/>
        <v>8.4482461019159585E-2</v>
      </c>
    </row>
    <row r="1768" spans="1:5">
      <c r="A1768" s="3" t="s">
        <v>554</v>
      </c>
      <c r="B1768" t="s">
        <v>43</v>
      </c>
      <c r="C1768" s="3">
        <v>5133</v>
      </c>
      <c r="D1768">
        <f>VLOOKUP(A1768,Feuil2!$E$2:$J$578,6,FALSE)</f>
        <v>60122</v>
      </c>
      <c r="E1768">
        <f t="shared" si="27"/>
        <v>8.5376401317321451E-2</v>
      </c>
    </row>
    <row r="1769" spans="1:5">
      <c r="A1769" s="3" t="s">
        <v>568</v>
      </c>
      <c r="B1769" t="s">
        <v>43</v>
      </c>
      <c r="C1769" s="3">
        <v>4037</v>
      </c>
      <c r="D1769">
        <f>VLOOKUP(A1769,Feuil2!$E$2:$J$578,6,FALSE)</f>
        <v>49922</v>
      </c>
      <c r="E1769">
        <f t="shared" si="27"/>
        <v>8.0866151195865557E-2</v>
      </c>
    </row>
    <row r="1770" spans="1:5">
      <c r="A1770" s="3" t="s">
        <v>584</v>
      </c>
      <c r="B1770" t="s">
        <v>43</v>
      </c>
      <c r="C1770" s="3">
        <v>4411</v>
      </c>
      <c r="D1770">
        <f>VLOOKUP(A1770,Feuil2!$E$2:$J$578,6,FALSE)</f>
        <v>76424</v>
      </c>
      <c r="E1770">
        <f t="shared" si="27"/>
        <v>5.7717470951533546E-2</v>
      </c>
    </row>
    <row r="1771" spans="1:5">
      <c r="A1771" s="3" t="s">
        <v>599</v>
      </c>
      <c r="B1771" t="s">
        <v>43</v>
      </c>
      <c r="C1771" s="3">
        <v>3989</v>
      </c>
      <c r="D1771">
        <f>VLOOKUP(A1771,Feuil2!$E$2:$J$578,6,FALSE)</f>
        <v>67200</v>
      </c>
      <c r="E1771">
        <f t="shared" si="27"/>
        <v>5.936011904761905E-2</v>
      </c>
    </row>
    <row r="1772" spans="1:5">
      <c r="A1772" s="3" t="s">
        <v>615</v>
      </c>
      <c r="B1772" t="s">
        <v>43</v>
      </c>
      <c r="C1772" s="3">
        <v>4676</v>
      </c>
      <c r="D1772">
        <f>VLOOKUP(A1772,Feuil2!$E$2:$J$578,6,FALSE)</f>
        <v>72724</v>
      </c>
      <c r="E1772">
        <f t="shared" si="27"/>
        <v>6.4297893405203241E-2</v>
      </c>
    </row>
    <row r="1773" spans="1:5">
      <c r="A1773" s="3" t="s">
        <v>629</v>
      </c>
      <c r="B1773" t="s">
        <v>43</v>
      </c>
      <c r="C1773" s="3">
        <v>8506</v>
      </c>
      <c r="D1773">
        <f>VLOOKUP(A1773,Feuil2!$E$2:$J$578,6,FALSE)</f>
        <v>63468</v>
      </c>
      <c r="E1773">
        <f t="shared" si="27"/>
        <v>0.13402029369130899</v>
      </c>
    </row>
    <row r="1774" spans="1:5">
      <c r="A1774" s="3" t="s">
        <v>642</v>
      </c>
      <c r="B1774" t="s">
        <v>43</v>
      </c>
      <c r="C1774" s="3">
        <v>7045</v>
      </c>
      <c r="D1774">
        <f>VLOOKUP(A1774,Feuil2!$E$2:$J$578,6,FALSE)</f>
        <v>58426</v>
      </c>
      <c r="E1774">
        <f t="shared" si="27"/>
        <v>0.12057987882107281</v>
      </c>
    </row>
    <row r="1775" spans="1:5">
      <c r="A1775" s="3" t="s">
        <v>654</v>
      </c>
      <c r="B1775" t="s">
        <v>43</v>
      </c>
      <c r="C1775" s="3">
        <v>7258</v>
      </c>
      <c r="D1775">
        <f>VLOOKUP(A1775,Feuil2!$E$2:$J$578,6,FALSE)</f>
        <v>59819</v>
      </c>
      <c r="E1775">
        <f t="shared" si="27"/>
        <v>0.12133268693893244</v>
      </c>
    </row>
    <row r="1776" spans="1:5">
      <c r="A1776" s="3" t="s">
        <v>666</v>
      </c>
      <c r="B1776" t="s">
        <v>43</v>
      </c>
      <c r="C1776" s="3">
        <v>3513</v>
      </c>
      <c r="D1776">
        <f>VLOOKUP(A1776,Feuil2!$E$2:$J$578,6,FALSE)</f>
        <v>58532</v>
      </c>
      <c r="E1776">
        <f t="shared" si="27"/>
        <v>6.0018451445363219E-2</v>
      </c>
    </row>
    <row r="1777" spans="1:5">
      <c r="A1777" s="3" t="s">
        <v>684</v>
      </c>
      <c r="B1777" t="s">
        <v>43</v>
      </c>
      <c r="C1777" s="3">
        <v>4443</v>
      </c>
      <c r="D1777">
        <f>VLOOKUP(A1777,Feuil2!$E$2:$J$578,6,FALSE)</f>
        <v>62062</v>
      </c>
      <c r="E1777">
        <f t="shared" si="27"/>
        <v>7.1589700621958685E-2</v>
      </c>
    </row>
    <row r="1778" spans="1:5">
      <c r="A1778" s="3" t="s">
        <v>699</v>
      </c>
      <c r="B1778" t="s">
        <v>43</v>
      </c>
      <c r="C1778" s="3">
        <v>2630</v>
      </c>
      <c r="D1778">
        <f>VLOOKUP(A1778,Feuil2!$E$2:$J$578,6,FALSE)</f>
        <v>54099</v>
      </c>
      <c r="E1778">
        <f t="shared" si="27"/>
        <v>4.8614576979241764E-2</v>
      </c>
    </row>
    <row r="1779" spans="1:5">
      <c r="A1779" s="3" t="s">
        <v>719</v>
      </c>
      <c r="B1779" t="s">
        <v>43</v>
      </c>
      <c r="C1779" s="3">
        <v>1798</v>
      </c>
      <c r="D1779">
        <f>VLOOKUP(A1779,Feuil2!$E$2:$J$578,6,FALSE)</f>
        <v>43193</v>
      </c>
      <c r="E1779">
        <f t="shared" si="27"/>
        <v>4.1627115504827172E-2</v>
      </c>
    </row>
    <row r="1780" spans="1:5">
      <c r="A1780" s="3" t="s">
        <v>744</v>
      </c>
      <c r="B1780" t="s">
        <v>43</v>
      </c>
      <c r="C1780" s="3">
        <v>3463</v>
      </c>
      <c r="D1780">
        <f>VLOOKUP(A1780,Feuil2!$E$2:$J$578,6,FALSE)</f>
        <v>53550</v>
      </c>
      <c r="E1780">
        <f t="shared" si="27"/>
        <v>6.4668534080298781E-2</v>
      </c>
    </row>
    <row r="1781" spans="1:5">
      <c r="A1781" s="3" t="s">
        <v>765</v>
      </c>
      <c r="B1781" t="s">
        <v>43</v>
      </c>
      <c r="C1781" s="3">
        <v>3428</v>
      </c>
      <c r="D1781">
        <f>VLOOKUP(A1781,Feuil2!$E$2:$J$578,6,FALSE)</f>
        <v>56959</v>
      </c>
      <c r="E1781">
        <f t="shared" si="27"/>
        <v>6.0183640864481469E-2</v>
      </c>
    </row>
    <row r="1782" spans="1:5">
      <c r="A1782" s="3" t="s">
        <v>781</v>
      </c>
      <c r="B1782" t="s">
        <v>43</v>
      </c>
      <c r="C1782" s="3">
        <v>1344</v>
      </c>
      <c r="D1782">
        <f>VLOOKUP(A1782,Feuil2!$E$2:$J$578,6,FALSE)</f>
        <v>45309</v>
      </c>
      <c r="E1782">
        <f t="shared" si="27"/>
        <v>2.9662980864728863E-2</v>
      </c>
    </row>
    <row r="1783" spans="1:5">
      <c r="A1783" s="3" t="s">
        <v>808</v>
      </c>
      <c r="B1783" t="s">
        <v>43</v>
      </c>
      <c r="C1783" s="3">
        <v>5756</v>
      </c>
      <c r="D1783">
        <f>VLOOKUP(A1783,Feuil2!$E$2:$J$578,6,FALSE)</f>
        <v>74671</v>
      </c>
      <c r="E1783">
        <f t="shared" si="27"/>
        <v>7.7084812042158266E-2</v>
      </c>
    </row>
    <row r="1784" spans="1:5">
      <c r="A1784" s="3" t="s">
        <v>827</v>
      </c>
      <c r="B1784" t="s">
        <v>43</v>
      </c>
      <c r="C1784" s="3">
        <v>4662</v>
      </c>
      <c r="D1784">
        <f>VLOOKUP(A1784,Feuil2!$E$2:$J$578,6,FALSE)</f>
        <v>74599</v>
      </c>
      <c r="E1784">
        <f t="shared" si="27"/>
        <v>6.24941353101248E-2</v>
      </c>
    </row>
    <row r="1785" spans="1:5">
      <c r="A1785" s="3" t="s">
        <v>841</v>
      </c>
      <c r="B1785" t="s">
        <v>43</v>
      </c>
      <c r="C1785" s="3">
        <v>5830</v>
      </c>
      <c r="D1785">
        <f>VLOOKUP(A1785,Feuil2!$E$2:$J$578,6,FALSE)</f>
        <v>81870</v>
      </c>
      <c r="E1785">
        <f t="shared" si="27"/>
        <v>7.1210455600342004E-2</v>
      </c>
    </row>
    <row r="1786" spans="1:5">
      <c r="A1786" s="3" t="s">
        <v>854</v>
      </c>
      <c r="B1786" t="s">
        <v>43</v>
      </c>
      <c r="C1786" s="3">
        <v>5328</v>
      </c>
      <c r="D1786">
        <f>VLOOKUP(A1786,Feuil2!$E$2:$J$578,6,FALSE)</f>
        <v>67248</v>
      </c>
      <c r="E1786">
        <f t="shared" si="27"/>
        <v>7.922912205567452E-2</v>
      </c>
    </row>
    <row r="1787" spans="1:5">
      <c r="A1787" s="3" t="s">
        <v>864</v>
      </c>
      <c r="B1787" t="s">
        <v>43</v>
      </c>
      <c r="C1787" s="3">
        <v>3834</v>
      </c>
      <c r="D1787">
        <f>VLOOKUP(A1787,Feuil2!$E$2:$J$578,6,FALSE)</f>
        <v>70478</v>
      </c>
      <c r="E1787">
        <f t="shared" si="27"/>
        <v>5.4399954595760379E-2</v>
      </c>
    </row>
    <row r="1788" spans="1:5">
      <c r="A1788" s="3" t="s">
        <v>879</v>
      </c>
      <c r="B1788" t="s">
        <v>43</v>
      </c>
      <c r="C1788" s="3">
        <v>3634</v>
      </c>
      <c r="D1788">
        <f>VLOOKUP(A1788,Feuil2!$E$2:$J$578,6,FALSE)</f>
        <v>72303</v>
      </c>
      <c r="E1788">
        <f t="shared" si="27"/>
        <v>5.0260708407673264E-2</v>
      </c>
    </row>
    <row r="1789" spans="1:5">
      <c r="A1789" s="3" t="s">
        <v>893</v>
      </c>
      <c r="B1789" t="s">
        <v>43</v>
      </c>
      <c r="C1789" s="3">
        <v>6538</v>
      </c>
      <c r="D1789">
        <f>VLOOKUP(A1789,Feuil2!$E$2:$J$578,6,FALSE)</f>
        <v>75066</v>
      </c>
      <c r="E1789">
        <f t="shared" si="27"/>
        <v>8.7096688247675386E-2</v>
      </c>
    </row>
    <row r="1790" spans="1:5">
      <c r="A1790" s="3" t="s">
        <v>911</v>
      </c>
      <c r="B1790" t="s">
        <v>43</v>
      </c>
      <c r="C1790" s="3">
        <v>5778</v>
      </c>
      <c r="D1790">
        <f>VLOOKUP(A1790,Feuil2!$E$2:$J$578,6,FALSE)</f>
        <v>80262</v>
      </c>
      <c r="E1790">
        <f t="shared" si="27"/>
        <v>7.1989235254541373E-2</v>
      </c>
    </row>
    <row r="1791" spans="1:5">
      <c r="A1791" s="3" t="s">
        <v>926</v>
      </c>
      <c r="B1791" t="s">
        <v>43</v>
      </c>
      <c r="C1791" s="3">
        <v>4103</v>
      </c>
      <c r="D1791">
        <f>VLOOKUP(A1791,Feuil2!$E$2:$J$578,6,FALSE)</f>
        <v>70422</v>
      </c>
      <c r="E1791">
        <f t="shared" si="27"/>
        <v>5.8263042799125274E-2</v>
      </c>
    </row>
    <row r="1792" spans="1:5">
      <c r="A1792" s="3" t="s">
        <v>936</v>
      </c>
      <c r="B1792" t="s">
        <v>43</v>
      </c>
      <c r="C1792" s="3">
        <v>6504</v>
      </c>
      <c r="D1792">
        <f>VLOOKUP(A1792,Feuil2!$E$2:$J$578,6,FALSE)</f>
        <v>57303</v>
      </c>
      <c r="E1792">
        <f t="shared" si="27"/>
        <v>0.11350191089471755</v>
      </c>
    </row>
    <row r="1793" spans="1:5">
      <c r="A1793" s="3" t="s">
        <v>946</v>
      </c>
      <c r="B1793" t="s">
        <v>43</v>
      </c>
      <c r="C1793" s="3">
        <v>5532</v>
      </c>
      <c r="D1793">
        <f>VLOOKUP(A1793,Feuil2!$E$2:$J$578,6,FALSE)</f>
        <v>54211</v>
      </c>
      <c r="E1793">
        <f t="shared" si="27"/>
        <v>0.10204571028020143</v>
      </c>
    </row>
    <row r="1794" spans="1:5">
      <c r="A1794" s="3" t="s">
        <v>964</v>
      </c>
      <c r="B1794" t="s">
        <v>43</v>
      </c>
      <c r="C1794" s="3">
        <v>5684</v>
      </c>
      <c r="D1794">
        <f>VLOOKUP(A1794,Feuil2!$E$2:$J$578,6,FALSE)</f>
        <v>62997</v>
      </c>
      <c r="E1794">
        <f t="shared" si="27"/>
        <v>9.0226518723113797E-2</v>
      </c>
    </row>
    <row r="1795" spans="1:5">
      <c r="A1795" s="3" t="s">
        <v>974</v>
      </c>
      <c r="B1795" t="s">
        <v>43</v>
      </c>
      <c r="C1795" s="3">
        <v>7167</v>
      </c>
      <c r="D1795">
        <f>VLOOKUP(A1795,Feuil2!$E$2:$J$578,6,FALSE)</f>
        <v>79349</v>
      </c>
      <c r="E1795">
        <f t="shared" ref="E1795:E1858" si="28">C1795/D1795</f>
        <v>9.0322499338365947E-2</v>
      </c>
    </row>
    <row r="1796" spans="1:5">
      <c r="A1796" s="3" t="s">
        <v>985</v>
      </c>
      <c r="B1796" t="s">
        <v>43</v>
      </c>
      <c r="C1796" s="3">
        <v>7578</v>
      </c>
      <c r="D1796">
        <f>VLOOKUP(A1796,Feuil2!$E$2:$J$578,6,FALSE)</f>
        <v>71373</v>
      </c>
      <c r="E1796">
        <f t="shared" si="28"/>
        <v>0.10617460384178891</v>
      </c>
    </row>
    <row r="1797" spans="1:5">
      <c r="A1797" s="3" t="s">
        <v>997</v>
      </c>
      <c r="B1797" t="s">
        <v>43</v>
      </c>
      <c r="C1797" s="3">
        <v>8097</v>
      </c>
      <c r="D1797">
        <f>VLOOKUP(A1797,Feuil2!$E$2:$J$578,6,FALSE)</f>
        <v>76199</v>
      </c>
      <c r="E1797">
        <f t="shared" si="28"/>
        <v>0.10626123702410793</v>
      </c>
    </row>
    <row r="1798" spans="1:5">
      <c r="A1798" s="3" t="s">
        <v>1008</v>
      </c>
      <c r="B1798" t="s">
        <v>43</v>
      </c>
      <c r="C1798" s="3">
        <v>5435</v>
      </c>
      <c r="D1798">
        <f>VLOOKUP(A1798,Feuil2!$E$2:$J$578,6,FALSE)</f>
        <v>52773</v>
      </c>
      <c r="E1798">
        <f t="shared" si="28"/>
        <v>0.10298827051712049</v>
      </c>
    </row>
    <row r="1799" spans="1:5">
      <c r="A1799" s="3" t="s">
        <v>1018</v>
      </c>
      <c r="B1799" t="s">
        <v>43</v>
      </c>
      <c r="C1799" s="3">
        <v>5545</v>
      </c>
      <c r="D1799">
        <f>VLOOKUP(A1799,Feuil2!$E$2:$J$578,6,FALSE)</f>
        <v>45633</v>
      </c>
      <c r="E1799">
        <f t="shared" si="28"/>
        <v>0.12151294019678742</v>
      </c>
    </row>
    <row r="1800" spans="1:5">
      <c r="A1800" s="3" t="s">
        <v>1032</v>
      </c>
      <c r="B1800" t="s">
        <v>43</v>
      </c>
      <c r="C1800" s="3">
        <v>5868</v>
      </c>
      <c r="D1800">
        <f>VLOOKUP(A1800,Feuil2!$E$2:$J$578,6,FALSE)</f>
        <v>66184</v>
      </c>
      <c r="E1800">
        <f t="shared" si="28"/>
        <v>8.8661912244651281E-2</v>
      </c>
    </row>
    <row r="1801" spans="1:5">
      <c r="A1801" s="3" t="s">
        <v>1049</v>
      </c>
      <c r="B1801" t="s">
        <v>43</v>
      </c>
      <c r="C1801" s="3">
        <v>6333</v>
      </c>
      <c r="D1801">
        <f>VLOOKUP(A1801,Feuil2!$E$2:$J$578,6,FALSE)</f>
        <v>67994</v>
      </c>
      <c r="E1801">
        <f t="shared" si="28"/>
        <v>9.3140571226872956E-2</v>
      </c>
    </row>
    <row r="1802" spans="1:5">
      <c r="A1802" s="3" t="s">
        <v>1064</v>
      </c>
      <c r="B1802" t="s">
        <v>43</v>
      </c>
      <c r="C1802" s="3">
        <v>6260</v>
      </c>
      <c r="D1802">
        <f>VLOOKUP(A1802,Feuil2!$E$2:$J$578,6,FALSE)</f>
        <v>75281</v>
      </c>
      <c r="E1802">
        <f t="shared" si="28"/>
        <v>8.3155112179700064E-2</v>
      </c>
    </row>
    <row r="1803" spans="1:5">
      <c r="A1803" s="3" t="s">
        <v>1072</v>
      </c>
      <c r="B1803" t="s">
        <v>43</v>
      </c>
      <c r="C1803" s="3">
        <v>7376</v>
      </c>
      <c r="D1803">
        <f>VLOOKUP(A1803,Feuil2!$E$2:$J$578,6,FALSE)</f>
        <v>78937</v>
      </c>
      <c r="E1803">
        <f t="shared" si="28"/>
        <v>9.3441605330833455E-2</v>
      </c>
    </row>
    <row r="1804" spans="1:5">
      <c r="A1804" s="3" t="s">
        <v>1091</v>
      </c>
      <c r="B1804" t="s">
        <v>43</v>
      </c>
      <c r="C1804" s="3">
        <v>7330</v>
      </c>
      <c r="D1804">
        <f>VLOOKUP(A1804,Feuil2!$E$2:$J$578,6,FALSE)</f>
        <v>78685</v>
      </c>
      <c r="E1804">
        <f t="shared" si="28"/>
        <v>9.3156255957298081E-2</v>
      </c>
    </row>
    <row r="1805" spans="1:5">
      <c r="A1805" s="3" t="s">
        <v>1104</v>
      </c>
      <c r="B1805" t="s">
        <v>43</v>
      </c>
      <c r="C1805" s="3">
        <v>6023</v>
      </c>
      <c r="D1805">
        <f>VLOOKUP(A1805,Feuil2!$E$2:$J$578,6,FALSE)</f>
        <v>65200</v>
      </c>
      <c r="E1805">
        <f t="shared" si="28"/>
        <v>9.2377300613496929E-2</v>
      </c>
    </row>
    <row r="1806" spans="1:5">
      <c r="A1806" s="3" t="s">
        <v>1116</v>
      </c>
      <c r="B1806" t="s">
        <v>43</v>
      </c>
      <c r="C1806" s="3">
        <v>6349</v>
      </c>
      <c r="D1806">
        <f>VLOOKUP(A1806,Feuil2!$E$2:$J$578,6,FALSE)</f>
        <v>70438</v>
      </c>
      <c r="E1806">
        <f t="shared" si="28"/>
        <v>9.0136006133053184E-2</v>
      </c>
    </row>
    <row r="1807" spans="1:5">
      <c r="A1807" s="3" t="s">
        <v>1129</v>
      </c>
      <c r="B1807" t="s">
        <v>43</v>
      </c>
      <c r="C1807" s="3">
        <v>7303</v>
      </c>
      <c r="D1807">
        <f>VLOOKUP(A1807,Feuil2!$E$2:$J$578,6,FALSE)</f>
        <v>85481</v>
      </c>
      <c r="E1807">
        <f t="shared" si="28"/>
        <v>8.5434190053930117E-2</v>
      </c>
    </row>
    <row r="1808" spans="1:5">
      <c r="A1808" s="3" t="s">
        <v>1138</v>
      </c>
      <c r="B1808" t="s">
        <v>43</v>
      </c>
      <c r="C1808" s="3">
        <v>5422</v>
      </c>
      <c r="D1808">
        <f>VLOOKUP(A1808,Feuil2!$E$2:$J$578,6,FALSE)</f>
        <v>58637</v>
      </c>
      <c r="E1808">
        <f t="shared" si="28"/>
        <v>9.2467213534116688E-2</v>
      </c>
    </row>
    <row r="1809" spans="1:5">
      <c r="A1809" s="3" t="s">
        <v>1148</v>
      </c>
      <c r="B1809" t="s">
        <v>43</v>
      </c>
      <c r="C1809" s="3">
        <v>4482</v>
      </c>
      <c r="D1809">
        <f>VLOOKUP(A1809,Feuil2!$E$2:$J$578,6,FALSE)</f>
        <v>54830</v>
      </c>
      <c r="E1809">
        <f t="shared" si="28"/>
        <v>8.1743571037753052E-2</v>
      </c>
    </row>
    <row r="1810" spans="1:5">
      <c r="A1810" s="3" t="s">
        <v>1157</v>
      </c>
      <c r="B1810" t="s">
        <v>43</v>
      </c>
      <c r="C1810" s="3">
        <v>6144</v>
      </c>
      <c r="D1810">
        <f>VLOOKUP(A1810,Feuil2!$E$2:$J$578,6,FALSE)</f>
        <v>68148</v>
      </c>
      <c r="E1810">
        <f t="shared" si="28"/>
        <v>9.0156717731995073E-2</v>
      </c>
    </row>
    <row r="1811" spans="1:5">
      <c r="A1811" s="3" t="s">
        <v>1170</v>
      </c>
      <c r="B1811" t="s">
        <v>43</v>
      </c>
      <c r="C1811" s="3">
        <v>5305</v>
      </c>
      <c r="D1811">
        <f>VLOOKUP(A1811,Feuil2!$E$2:$J$578,6,FALSE)</f>
        <v>80242</v>
      </c>
      <c r="E1811">
        <f t="shared" si="28"/>
        <v>6.6112509658283691E-2</v>
      </c>
    </row>
    <row r="1812" spans="1:5">
      <c r="A1812" s="3" t="s">
        <v>1180</v>
      </c>
      <c r="B1812" t="s">
        <v>43</v>
      </c>
      <c r="C1812" s="3">
        <v>5519</v>
      </c>
      <c r="D1812">
        <f>VLOOKUP(A1812,Feuil2!$E$2:$J$578,6,FALSE)</f>
        <v>75853</v>
      </c>
      <c r="E1812">
        <f t="shared" si="28"/>
        <v>7.2759152571421043E-2</v>
      </c>
    </row>
    <row r="1813" spans="1:5">
      <c r="A1813" s="3" t="s">
        <v>7295</v>
      </c>
      <c r="B1813" t="s">
        <v>43</v>
      </c>
      <c r="C1813" s="3">
        <v>1837</v>
      </c>
      <c r="D1813" t="e">
        <f>VLOOKUP(A1813,Feuil2!$E$2:$J$578,6,FALSE)</f>
        <v>#N/A</v>
      </c>
      <c r="E1813" t="e">
        <f t="shared" si="28"/>
        <v>#N/A</v>
      </c>
    </row>
    <row r="1814" spans="1:5">
      <c r="A1814" s="3" t="s">
        <v>7296</v>
      </c>
      <c r="B1814" t="s">
        <v>43</v>
      </c>
      <c r="C1814" s="3">
        <v>2232</v>
      </c>
      <c r="D1814" t="e">
        <f>VLOOKUP(A1814,Feuil2!$E$2:$J$578,6,FALSE)</f>
        <v>#N/A</v>
      </c>
      <c r="E1814" t="e">
        <f t="shared" si="28"/>
        <v>#N/A</v>
      </c>
    </row>
    <row r="1815" spans="1:5">
      <c r="A1815" s="3" t="s">
        <v>7297</v>
      </c>
      <c r="B1815" t="s">
        <v>43</v>
      </c>
      <c r="C1815" s="3">
        <v>1996</v>
      </c>
      <c r="D1815" t="e">
        <f>VLOOKUP(A1815,Feuil2!$E$2:$J$578,6,FALSE)</f>
        <v>#N/A</v>
      </c>
      <c r="E1815" t="e">
        <f t="shared" si="28"/>
        <v>#N/A</v>
      </c>
    </row>
    <row r="1816" spans="1:5">
      <c r="A1816" s="3" t="s">
        <v>7298</v>
      </c>
      <c r="B1816" t="s">
        <v>43</v>
      </c>
      <c r="C1816" s="3">
        <v>1985</v>
      </c>
      <c r="D1816" t="e">
        <f>VLOOKUP(A1816,Feuil2!$E$2:$J$578,6,FALSE)</f>
        <v>#N/A</v>
      </c>
      <c r="E1816" t="e">
        <f t="shared" si="28"/>
        <v>#N/A</v>
      </c>
    </row>
    <row r="1817" spans="1:5">
      <c r="A1817" s="3" t="s">
        <v>1191</v>
      </c>
      <c r="B1817" t="s">
        <v>43</v>
      </c>
      <c r="C1817" s="3">
        <v>5731</v>
      </c>
      <c r="D1817">
        <f>VLOOKUP(A1817,Feuil2!$E$2:$J$578,6,FALSE)</f>
        <v>56021</v>
      </c>
      <c r="E1817">
        <f t="shared" si="28"/>
        <v>0.10230092286821013</v>
      </c>
    </row>
    <row r="1818" spans="1:5">
      <c r="A1818" s="3" t="s">
        <v>1202</v>
      </c>
      <c r="B1818" t="s">
        <v>43</v>
      </c>
      <c r="C1818" s="3">
        <v>4996</v>
      </c>
      <c r="D1818">
        <f>VLOOKUP(A1818,Feuil2!$E$2:$J$578,6,FALSE)</f>
        <v>53719</v>
      </c>
      <c r="E1818">
        <f t="shared" si="28"/>
        <v>9.3002475846534746E-2</v>
      </c>
    </row>
    <row r="1819" spans="1:5">
      <c r="A1819" s="3" t="s">
        <v>1214</v>
      </c>
      <c r="B1819" t="s">
        <v>43</v>
      </c>
      <c r="C1819" s="3">
        <v>4792</v>
      </c>
      <c r="D1819">
        <f>VLOOKUP(A1819,Feuil2!$E$2:$J$578,6,FALSE)</f>
        <v>55895</v>
      </c>
      <c r="E1819">
        <f t="shared" si="28"/>
        <v>8.5732176402182669E-2</v>
      </c>
    </row>
    <row r="1820" spans="1:5">
      <c r="A1820" s="3" t="s">
        <v>1226</v>
      </c>
      <c r="B1820" t="s">
        <v>43</v>
      </c>
      <c r="C1820" s="3">
        <v>5241</v>
      </c>
      <c r="D1820">
        <f>VLOOKUP(A1820,Feuil2!$E$2:$J$578,6,FALSE)</f>
        <v>56197</v>
      </c>
      <c r="E1820">
        <f t="shared" si="28"/>
        <v>9.3261206114205381E-2</v>
      </c>
    </row>
    <row r="1821" spans="1:5">
      <c r="A1821" s="3" t="s">
        <v>1238</v>
      </c>
      <c r="B1821" t="s">
        <v>43</v>
      </c>
      <c r="C1821" s="3">
        <v>6326</v>
      </c>
      <c r="D1821">
        <f>VLOOKUP(A1821,Feuil2!$E$2:$J$578,6,FALSE)</f>
        <v>67239</v>
      </c>
      <c r="E1821">
        <f t="shared" si="28"/>
        <v>9.4082303425095548E-2</v>
      </c>
    </row>
    <row r="1822" spans="1:5">
      <c r="A1822" s="3" t="s">
        <v>1253</v>
      </c>
      <c r="B1822" t="s">
        <v>43</v>
      </c>
      <c r="C1822" s="3">
        <v>8192</v>
      </c>
      <c r="D1822">
        <f>VLOOKUP(A1822,Feuil2!$E$2:$J$578,6,FALSE)</f>
        <v>73427</v>
      </c>
      <c r="E1822">
        <f t="shared" si="28"/>
        <v>0.11156658994647746</v>
      </c>
    </row>
    <row r="1823" spans="1:5">
      <c r="A1823" s="3" t="s">
        <v>1265</v>
      </c>
      <c r="B1823" t="s">
        <v>43</v>
      </c>
      <c r="C1823" s="3">
        <v>8489</v>
      </c>
      <c r="D1823">
        <f>VLOOKUP(A1823,Feuil2!$E$2:$J$578,6,FALSE)</f>
        <v>79494</v>
      </c>
      <c r="E1823">
        <f t="shared" si="28"/>
        <v>0.10678793368052934</v>
      </c>
    </row>
    <row r="1824" spans="1:5">
      <c r="A1824" s="3" t="s">
        <v>1279</v>
      </c>
      <c r="B1824" t="s">
        <v>43</v>
      </c>
      <c r="C1824" s="3">
        <v>8201</v>
      </c>
      <c r="D1824">
        <f>VLOOKUP(A1824,Feuil2!$E$2:$J$578,6,FALSE)</f>
        <v>73605</v>
      </c>
      <c r="E1824">
        <f t="shared" si="28"/>
        <v>0.11141906120508117</v>
      </c>
    </row>
    <row r="1825" spans="1:5">
      <c r="A1825" s="3" t="s">
        <v>1292</v>
      </c>
      <c r="B1825" t="s">
        <v>43</v>
      </c>
      <c r="C1825" s="3">
        <v>6842</v>
      </c>
      <c r="D1825">
        <f>VLOOKUP(A1825,Feuil2!$E$2:$J$578,6,FALSE)</f>
        <v>67185</v>
      </c>
      <c r="E1825">
        <f t="shared" si="28"/>
        <v>0.10183820793331845</v>
      </c>
    </row>
    <row r="1826" spans="1:5">
      <c r="A1826" s="3" t="s">
        <v>1304</v>
      </c>
      <c r="B1826" t="s">
        <v>43</v>
      </c>
      <c r="C1826" s="3">
        <v>8516</v>
      </c>
      <c r="D1826">
        <f>VLOOKUP(A1826,Feuil2!$E$2:$J$578,6,FALSE)</f>
        <v>85826</v>
      </c>
      <c r="E1826">
        <f t="shared" si="28"/>
        <v>9.9224011371845361E-2</v>
      </c>
    </row>
    <row r="1827" spans="1:5">
      <c r="A1827" s="3" t="s">
        <v>1317</v>
      </c>
      <c r="B1827" t="s">
        <v>43</v>
      </c>
      <c r="C1827" s="3">
        <v>6476</v>
      </c>
      <c r="D1827">
        <f>VLOOKUP(A1827,Feuil2!$E$2:$J$578,6,FALSE)</f>
        <v>77750</v>
      </c>
      <c r="E1827">
        <f t="shared" si="28"/>
        <v>8.329260450160772E-2</v>
      </c>
    </row>
    <row r="1828" spans="1:5">
      <c r="A1828" s="3" t="s">
        <v>1327</v>
      </c>
      <c r="B1828" t="s">
        <v>43</v>
      </c>
      <c r="C1828" s="3">
        <v>4756</v>
      </c>
      <c r="D1828">
        <f>VLOOKUP(A1828,Feuil2!$E$2:$J$578,6,FALSE)</f>
        <v>61817</v>
      </c>
      <c r="E1828">
        <f t="shared" si="28"/>
        <v>7.693676496756556E-2</v>
      </c>
    </row>
    <row r="1829" spans="1:5">
      <c r="A1829" s="3" t="s">
        <v>1343</v>
      </c>
      <c r="B1829" t="s">
        <v>43</v>
      </c>
      <c r="C1829" s="3">
        <v>5959</v>
      </c>
      <c r="D1829">
        <f>VLOOKUP(A1829,Feuil2!$E$2:$J$578,6,FALSE)</f>
        <v>66455</v>
      </c>
      <c r="E1829">
        <f t="shared" si="28"/>
        <v>8.9669701301632682E-2</v>
      </c>
    </row>
    <row r="1830" spans="1:5">
      <c r="A1830" s="3" t="s">
        <v>1355</v>
      </c>
      <c r="B1830" t="s">
        <v>43</v>
      </c>
      <c r="C1830" s="3">
        <v>4377</v>
      </c>
      <c r="D1830">
        <f>VLOOKUP(A1830,Feuil2!$E$2:$J$578,6,FALSE)</f>
        <v>57565</v>
      </c>
      <c r="E1830">
        <f t="shared" si="28"/>
        <v>7.6035785633631545E-2</v>
      </c>
    </row>
    <row r="1831" spans="1:5">
      <c r="A1831" s="3" t="s">
        <v>1365</v>
      </c>
      <c r="B1831" t="s">
        <v>43</v>
      </c>
      <c r="C1831" s="3">
        <v>5806</v>
      </c>
      <c r="D1831">
        <f>VLOOKUP(A1831,Feuil2!$E$2:$J$578,6,FALSE)</f>
        <v>72977</v>
      </c>
      <c r="E1831">
        <f t="shared" si="28"/>
        <v>7.9559313208271101E-2</v>
      </c>
    </row>
    <row r="1832" spans="1:5">
      <c r="A1832" s="3" t="s">
        <v>1376</v>
      </c>
      <c r="B1832" t="s">
        <v>43</v>
      </c>
      <c r="C1832" s="3">
        <v>5297</v>
      </c>
      <c r="D1832">
        <f>VLOOKUP(A1832,Feuil2!$E$2:$J$578,6,FALSE)</f>
        <v>58482</v>
      </c>
      <c r="E1832">
        <f t="shared" si="28"/>
        <v>9.0574877740159362E-2</v>
      </c>
    </row>
    <row r="1833" spans="1:5">
      <c r="A1833" s="3" t="s">
        <v>1391</v>
      </c>
      <c r="B1833" t="s">
        <v>43</v>
      </c>
      <c r="C1833" s="3">
        <v>5712</v>
      </c>
      <c r="D1833">
        <f>VLOOKUP(A1833,Feuil2!$E$2:$J$578,6,FALSE)</f>
        <v>62161</v>
      </c>
      <c r="E1833">
        <f t="shared" si="28"/>
        <v>9.1890413603384763E-2</v>
      </c>
    </row>
    <row r="1834" spans="1:5">
      <c r="A1834" s="3" t="s">
        <v>1403</v>
      </c>
      <c r="B1834" t="s">
        <v>43</v>
      </c>
      <c r="C1834" s="3">
        <v>4310</v>
      </c>
      <c r="D1834">
        <f>VLOOKUP(A1834,Feuil2!$E$2:$J$578,6,FALSE)</f>
        <v>53039</v>
      </c>
      <c r="E1834">
        <f t="shared" si="28"/>
        <v>8.1260958917023327E-2</v>
      </c>
    </row>
    <row r="1835" spans="1:5">
      <c r="A1835" s="3" t="s">
        <v>1417</v>
      </c>
      <c r="B1835" t="s">
        <v>43</v>
      </c>
      <c r="C1835" s="3">
        <v>3791</v>
      </c>
      <c r="D1835">
        <f>VLOOKUP(A1835,Feuil2!$E$2:$J$578,6,FALSE)</f>
        <v>53864</v>
      </c>
      <c r="E1835">
        <f t="shared" si="28"/>
        <v>7.0380959453438294E-2</v>
      </c>
    </row>
    <row r="1836" spans="1:5">
      <c r="A1836" s="3" t="s">
        <v>1431</v>
      </c>
      <c r="B1836" t="s">
        <v>43</v>
      </c>
      <c r="C1836" s="3">
        <v>6529</v>
      </c>
      <c r="D1836">
        <f>VLOOKUP(A1836,Feuil2!$E$2:$J$578,6,FALSE)</f>
        <v>63866</v>
      </c>
      <c r="E1836">
        <f t="shared" si="28"/>
        <v>0.1022296683681458</v>
      </c>
    </row>
    <row r="1837" spans="1:5">
      <c r="A1837" s="3" t="s">
        <v>1444</v>
      </c>
      <c r="B1837" t="s">
        <v>43</v>
      </c>
      <c r="C1837" s="3">
        <v>5217</v>
      </c>
      <c r="D1837">
        <f>VLOOKUP(A1837,Feuil2!$E$2:$J$578,6,FALSE)</f>
        <v>58198</v>
      </c>
      <c r="E1837">
        <f t="shared" si="28"/>
        <v>8.9642255747620192E-2</v>
      </c>
    </row>
    <row r="1838" spans="1:5">
      <c r="A1838" s="3" t="s">
        <v>1456</v>
      </c>
      <c r="B1838" t="s">
        <v>43</v>
      </c>
      <c r="C1838" s="3">
        <v>5920</v>
      </c>
      <c r="D1838">
        <f>VLOOKUP(A1838,Feuil2!$E$2:$J$578,6,FALSE)</f>
        <v>70998</v>
      </c>
      <c r="E1838">
        <f t="shared" si="28"/>
        <v>8.3382630496633706E-2</v>
      </c>
    </row>
    <row r="1839" spans="1:5">
      <c r="A1839" s="3" t="s">
        <v>1467</v>
      </c>
      <c r="B1839" t="s">
        <v>43</v>
      </c>
      <c r="C1839" s="3">
        <v>8126</v>
      </c>
      <c r="D1839">
        <f>VLOOKUP(A1839,Feuil2!$E$2:$J$578,6,FALSE)</f>
        <v>85669</v>
      </c>
      <c r="E1839">
        <f t="shared" si="28"/>
        <v>9.4853447571466923E-2</v>
      </c>
    </row>
    <row r="1840" spans="1:5">
      <c r="A1840" s="3" t="s">
        <v>1478</v>
      </c>
      <c r="B1840" t="s">
        <v>43</v>
      </c>
      <c r="C1840" s="3">
        <v>6347</v>
      </c>
      <c r="D1840">
        <f>VLOOKUP(A1840,Feuil2!$E$2:$J$578,6,FALSE)</f>
        <v>73388</v>
      </c>
      <c r="E1840">
        <f t="shared" si="28"/>
        <v>8.6485528969313788E-2</v>
      </c>
    </row>
    <row r="1841" spans="1:5">
      <c r="A1841" s="3" t="s">
        <v>1486</v>
      </c>
      <c r="B1841" t="s">
        <v>43</v>
      </c>
      <c r="C1841" s="3">
        <v>5762</v>
      </c>
      <c r="D1841">
        <f>VLOOKUP(A1841,Feuil2!$E$2:$J$578,6,FALSE)</f>
        <v>67177</v>
      </c>
      <c r="E1841">
        <f t="shared" si="28"/>
        <v>8.5773404587879784E-2</v>
      </c>
    </row>
    <row r="1842" spans="1:5">
      <c r="A1842" s="3" t="s">
        <v>1497</v>
      </c>
      <c r="B1842" t="s">
        <v>43</v>
      </c>
      <c r="C1842" s="3">
        <v>5461</v>
      </c>
      <c r="D1842">
        <f>VLOOKUP(A1842,Feuil2!$E$2:$J$578,6,FALSE)</f>
        <v>62482</v>
      </c>
      <c r="E1842">
        <f t="shared" si="28"/>
        <v>8.7401171537402775E-2</v>
      </c>
    </row>
    <row r="1843" spans="1:5">
      <c r="A1843" s="3" t="s">
        <v>1510</v>
      </c>
      <c r="B1843" t="s">
        <v>43</v>
      </c>
      <c r="C1843" s="3">
        <v>5897</v>
      </c>
      <c r="D1843">
        <f>VLOOKUP(A1843,Feuil2!$E$2:$J$578,6,FALSE)</f>
        <v>66491</v>
      </c>
      <c r="E1843">
        <f t="shared" si="28"/>
        <v>8.868869471056233E-2</v>
      </c>
    </row>
    <row r="1844" spans="1:5">
      <c r="A1844" s="3" t="s">
        <v>1522</v>
      </c>
      <c r="B1844" t="s">
        <v>43</v>
      </c>
      <c r="C1844" s="3">
        <v>5629</v>
      </c>
      <c r="D1844">
        <f>VLOOKUP(A1844,Feuil2!$E$2:$J$578,6,FALSE)</f>
        <v>69184</v>
      </c>
      <c r="E1844">
        <f t="shared" si="28"/>
        <v>8.1362742830712306E-2</v>
      </c>
    </row>
    <row r="1845" spans="1:5">
      <c r="A1845" s="3" t="s">
        <v>1531</v>
      </c>
      <c r="B1845" t="s">
        <v>43</v>
      </c>
      <c r="C1845" s="3">
        <v>5395</v>
      </c>
      <c r="D1845">
        <f>VLOOKUP(A1845,Feuil2!$E$2:$J$578,6,FALSE)</f>
        <v>69141</v>
      </c>
      <c r="E1845">
        <f t="shared" si="28"/>
        <v>7.8028955323180174E-2</v>
      </c>
    </row>
    <row r="1846" spans="1:5">
      <c r="A1846" s="3" t="s">
        <v>1542</v>
      </c>
      <c r="B1846" t="s">
        <v>43</v>
      </c>
      <c r="C1846" s="3">
        <v>7255</v>
      </c>
      <c r="D1846">
        <f>VLOOKUP(A1846,Feuil2!$E$2:$J$578,6,FALSE)</f>
        <v>69453</v>
      </c>
      <c r="E1846">
        <f t="shared" si="28"/>
        <v>0.10445913063510576</v>
      </c>
    </row>
    <row r="1847" spans="1:5">
      <c r="A1847" s="3" t="s">
        <v>1555</v>
      </c>
      <c r="B1847" t="s">
        <v>43</v>
      </c>
      <c r="C1847" s="3">
        <v>4593</v>
      </c>
      <c r="D1847">
        <f>VLOOKUP(A1847,Feuil2!$E$2:$J$578,6,FALSE)</f>
        <v>56045</v>
      </c>
      <c r="E1847">
        <f t="shared" si="28"/>
        <v>8.1952002854848785E-2</v>
      </c>
    </row>
    <row r="1848" spans="1:5">
      <c r="A1848" s="3" t="s">
        <v>1571</v>
      </c>
      <c r="B1848" t="s">
        <v>43</v>
      </c>
      <c r="C1848" s="3">
        <v>5037</v>
      </c>
      <c r="D1848">
        <f>VLOOKUP(A1848,Feuil2!$E$2:$J$578,6,FALSE)</f>
        <v>56480</v>
      </c>
      <c r="E1848">
        <f t="shared" si="28"/>
        <v>8.9182011331444766E-2</v>
      </c>
    </row>
    <row r="1849" spans="1:5">
      <c r="A1849" s="3" t="s">
        <v>1586</v>
      </c>
      <c r="B1849" t="s">
        <v>43</v>
      </c>
      <c r="C1849" s="3">
        <v>4957</v>
      </c>
      <c r="D1849">
        <f>VLOOKUP(A1849,Feuil2!$E$2:$J$578,6,FALSE)</f>
        <v>54837</v>
      </c>
      <c r="E1849">
        <f t="shared" si="28"/>
        <v>9.0395171143570943E-2</v>
      </c>
    </row>
    <row r="1850" spans="1:5">
      <c r="A1850" s="3" t="s">
        <v>1596</v>
      </c>
      <c r="B1850" t="s">
        <v>43</v>
      </c>
      <c r="C1850" s="3">
        <v>8669</v>
      </c>
      <c r="D1850">
        <f>VLOOKUP(A1850,Feuil2!$E$2:$J$578,6,FALSE)</f>
        <v>72006</v>
      </c>
      <c r="E1850">
        <f t="shared" si="28"/>
        <v>0.1203927450490237</v>
      </c>
    </row>
    <row r="1851" spans="1:5">
      <c r="A1851" s="3" t="s">
        <v>1606</v>
      </c>
      <c r="B1851" t="s">
        <v>43</v>
      </c>
      <c r="C1851" s="3">
        <v>6322</v>
      </c>
      <c r="D1851">
        <f>VLOOKUP(A1851,Feuil2!$E$2:$J$578,6,FALSE)</f>
        <v>61019</v>
      </c>
      <c r="E1851">
        <f t="shared" si="28"/>
        <v>0.1036070732067061</v>
      </c>
    </row>
    <row r="1852" spans="1:5">
      <c r="A1852" s="3" t="s">
        <v>1618</v>
      </c>
      <c r="B1852" t="s">
        <v>43</v>
      </c>
      <c r="C1852" s="3">
        <v>8660</v>
      </c>
      <c r="D1852">
        <f>VLOOKUP(A1852,Feuil2!$E$2:$J$578,6,FALSE)</f>
        <v>71754</v>
      </c>
      <c r="E1852">
        <f t="shared" si="28"/>
        <v>0.12069013574156144</v>
      </c>
    </row>
    <row r="1853" spans="1:5">
      <c r="A1853" s="3" t="s">
        <v>1631</v>
      </c>
      <c r="B1853" t="s">
        <v>43</v>
      </c>
      <c r="C1853" s="3">
        <v>7296</v>
      </c>
      <c r="D1853">
        <f>VLOOKUP(A1853,Feuil2!$E$2:$J$578,6,FALSE)</f>
        <v>68860</v>
      </c>
      <c r="E1853">
        <f t="shared" si="28"/>
        <v>0.10595410978797561</v>
      </c>
    </row>
    <row r="1854" spans="1:5">
      <c r="A1854" s="3" t="s">
        <v>1643</v>
      </c>
      <c r="B1854" t="s">
        <v>43</v>
      </c>
      <c r="C1854" s="3">
        <v>9743</v>
      </c>
      <c r="D1854">
        <f>VLOOKUP(A1854,Feuil2!$E$2:$J$578,6,FALSE)</f>
        <v>76951</v>
      </c>
      <c r="E1854">
        <f t="shared" si="28"/>
        <v>0.1266130394666736</v>
      </c>
    </row>
    <row r="1855" spans="1:5">
      <c r="A1855" s="3" t="s">
        <v>1654</v>
      </c>
      <c r="B1855" t="s">
        <v>43</v>
      </c>
      <c r="C1855" s="3">
        <v>8267</v>
      </c>
      <c r="D1855">
        <f>VLOOKUP(A1855,Feuil2!$E$2:$J$578,6,FALSE)</f>
        <v>74876</v>
      </c>
      <c r="E1855">
        <f t="shared" si="28"/>
        <v>0.11040920989369091</v>
      </c>
    </row>
    <row r="1856" spans="1:5">
      <c r="A1856" s="3" t="s">
        <v>1664</v>
      </c>
      <c r="B1856" t="s">
        <v>43</v>
      </c>
      <c r="C1856" s="3">
        <v>7355</v>
      </c>
      <c r="D1856">
        <f>VLOOKUP(A1856,Feuil2!$E$2:$J$578,6,FALSE)</f>
        <v>65739</v>
      </c>
      <c r="E1856">
        <f t="shared" si="28"/>
        <v>0.1118818357443831</v>
      </c>
    </row>
    <row r="1857" spans="1:5">
      <c r="A1857" s="3" t="s">
        <v>1675</v>
      </c>
      <c r="B1857" t="s">
        <v>43</v>
      </c>
      <c r="C1857" s="3">
        <v>6809</v>
      </c>
      <c r="D1857">
        <f>VLOOKUP(A1857,Feuil2!$E$2:$J$578,6,FALSE)</f>
        <v>68867</v>
      </c>
      <c r="E1857">
        <f t="shared" si="28"/>
        <v>9.8871738278130311E-2</v>
      </c>
    </row>
    <row r="1858" spans="1:5">
      <c r="A1858" s="3" t="s">
        <v>1730</v>
      </c>
      <c r="B1858" t="s">
        <v>43</v>
      </c>
      <c r="C1858" s="3">
        <v>4457</v>
      </c>
      <c r="D1858">
        <f>VLOOKUP(A1858,Feuil2!$E$2:$J$578,6,FALSE)</f>
        <v>65934</v>
      </c>
      <c r="E1858">
        <f t="shared" si="28"/>
        <v>6.7597900931234259E-2</v>
      </c>
    </row>
    <row r="1859" spans="1:5">
      <c r="A1859" s="3" t="s">
        <v>1746</v>
      </c>
      <c r="B1859" t="s">
        <v>43</v>
      </c>
      <c r="C1859" s="3">
        <v>4349</v>
      </c>
      <c r="D1859">
        <f>VLOOKUP(A1859,Feuil2!$E$2:$J$578,6,FALSE)</f>
        <v>68267</v>
      </c>
      <c r="E1859">
        <f t="shared" ref="E1859:E1922" si="29">C1859/D1859</f>
        <v>6.3705743624298705E-2</v>
      </c>
    </row>
    <row r="1860" spans="1:5">
      <c r="A1860" s="3" t="s">
        <v>1761</v>
      </c>
      <c r="B1860" t="s">
        <v>43</v>
      </c>
      <c r="C1860" s="3">
        <v>5584</v>
      </c>
      <c r="D1860">
        <f>VLOOKUP(A1860,Feuil2!$E$2:$J$578,6,FALSE)</f>
        <v>73125</v>
      </c>
      <c r="E1860">
        <f t="shared" si="29"/>
        <v>7.6362393162393169E-2</v>
      </c>
    </row>
    <row r="1861" spans="1:5">
      <c r="A1861" s="3" t="s">
        <v>1768</v>
      </c>
      <c r="B1861" t="s">
        <v>43</v>
      </c>
      <c r="C1861" s="3">
        <v>5083</v>
      </c>
      <c r="D1861">
        <f>VLOOKUP(A1861,Feuil2!$E$2:$J$578,6,FALSE)</f>
        <v>72119</v>
      </c>
      <c r="E1861">
        <f t="shared" si="29"/>
        <v>7.0480733232573936E-2</v>
      </c>
    </row>
    <row r="1862" spans="1:5">
      <c r="A1862" s="3" t="s">
        <v>1783</v>
      </c>
      <c r="B1862" t="s">
        <v>43</v>
      </c>
      <c r="C1862" s="3">
        <v>4996</v>
      </c>
      <c r="D1862">
        <f>VLOOKUP(A1862,Feuil2!$E$2:$J$578,6,FALSE)</f>
        <v>76657</v>
      </c>
      <c r="E1862">
        <f t="shared" si="29"/>
        <v>6.5173434911358394E-2</v>
      </c>
    </row>
    <row r="1863" spans="1:5">
      <c r="A1863" s="3" t="s">
        <v>1796</v>
      </c>
      <c r="B1863" t="s">
        <v>43</v>
      </c>
      <c r="C1863" s="3">
        <v>4424</v>
      </c>
      <c r="D1863">
        <f>VLOOKUP(A1863,Feuil2!$E$2:$J$578,6,FALSE)</f>
        <v>61924</v>
      </c>
      <c r="E1863">
        <f t="shared" si="29"/>
        <v>7.1442413280795813E-2</v>
      </c>
    </row>
    <row r="1864" spans="1:5">
      <c r="A1864" s="3" t="s">
        <v>1811</v>
      </c>
      <c r="B1864" t="s">
        <v>43</v>
      </c>
      <c r="C1864" s="3">
        <v>5842</v>
      </c>
      <c r="D1864">
        <f>VLOOKUP(A1864,Feuil2!$E$2:$J$578,6,FALSE)</f>
        <v>60622</v>
      </c>
      <c r="E1864">
        <f t="shared" si="29"/>
        <v>9.6367655306654351E-2</v>
      </c>
    </row>
    <row r="1865" spans="1:5">
      <c r="A1865" s="3" t="s">
        <v>1832</v>
      </c>
      <c r="B1865" t="s">
        <v>43</v>
      </c>
      <c r="C1865" s="3">
        <v>7044</v>
      </c>
      <c r="D1865">
        <f>VLOOKUP(A1865,Feuil2!$E$2:$J$578,6,FALSE)</f>
        <v>76327</v>
      </c>
      <c r="E1865">
        <f t="shared" si="29"/>
        <v>9.2287132993567153E-2</v>
      </c>
    </row>
    <row r="1866" spans="1:5">
      <c r="A1866" s="3" t="s">
        <v>1849</v>
      </c>
      <c r="B1866" t="s">
        <v>43</v>
      </c>
      <c r="C1866" s="3">
        <v>6460</v>
      </c>
      <c r="D1866">
        <f>VLOOKUP(A1866,Feuil2!$E$2:$J$578,6,FALSE)</f>
        <v>59921</v>
      </c>
      <c r="E1866">
        <f t="shared" si="29"/>
        <v>0.10780861467599005</v>
      </c>
    </row>
    <row r="1867" spans="1:5">
      <c r="A1867" s="3" t="s">
        <v>1864</v>
      </c>
      <c r="B1867" t="s">
        <v>43</v>
      </c>
      <c r="C1867" s="3">
        <v>4397</v>
      </c>
      <c r="D1867">
        <f>VLOOKUP(A1867,Feuil2!$E$2:$J$578,6,FALSE)</f>
        <v>50244</v>
      </c>
      <c r="E1867">
        <f t="shared" si="29"/>
        <v>8.7512936868083757E-2</v>
      </c>
    </row>
    <row r="1868" spans="1:5">
      <c r="A1868" s="3" t="s">
        <v>1883</v>
      </c>
      <c r="B1868" t="s">
        <v>43</v>
      </c>
      <c r="C1868" s="3">
        <v>6800</v>
      </c>
      <c r="D1868">
        <f>VLOOKUP(A1868,Feuil2!$E$2:$J$578,6,FALSE)</f>
        <v>76227</v>
      </c>
      <c r="E1868">
        <f t="shared" si="29"/>
        <v>8.9207236281107744E-2</v>
      </c>
    </row>
    <row r="1869" spans="1:5">
      <c r="A1869" s="3" t="s">
        <v>1895</v>
      </c>
      <c r="B1869" t="s">
        <v>43</v>
      </c>
      <c r="C1869" s="3">
        <v>8870</v>
      </c>
      <c r="D1869">
        <f>VLOOKUP(A1869,Feuil2!$E$2:$J$578,6,FALSE)</f>
        <v>86621</v>
      </c>
      <c r="E1869">
        <f t="shared" si="29"/>
        <v>0.1024001108276284</v>
      </c>
    </row>
    <row r="1870" spans="1:5">
      <c r="A1870" s="3" t="s">
        <v>1912</v>
      </c>
      <c r="B1870" t="s">
        <v>43</v>
      </c>
      <c r="C1870" s="3">
        <v>6708</v>
      </c>
      <c r="D1870">
        <f>VLOOKUP(A1870,Feuil2!$E$2:$J$578,6,FALSE)</f>
        <v>77576</v>
      </c>
      <c r="E1870">
        <f t="shared" si="29"/>
        <v>8.6470042281117876E-2</v>
      </c>
    </row>
    <row r="1871" spans="1:5">
      <c r="A1871" s="3" t="s">
        <v>1922</v>
      </c>
      <c r="B1871" t="s">
        <v>43</v>
      </c>
      <c r="C1871" s="3">
        <v>5638</v>
      </c>
      <c r="D1871">
        <f>VLOOKUP(A1871,Feuil2!$E$2:$J$578,6,FALSE)</f>
        <v>69289</v>
      </c>
      <c r="E1871">
        <f t="shared" si="29"/>
        <v>8.1369337124218857E-2</v>
      </c>
    </row>
    <row r="1872" spans="1:5">
      <c r="A1872" s="3" t="s">
        <v>1932</v>
      </c>
      <c r="B1872" t="s">
        <v>43</v>
      </c>
      <c r="C1872" s="3">
        <v>4965</v>
      </c>
      <c r="D1872">
        <f>VLOOKUP(A1872,Feuil2!$E$2:$J$578,6,FALSE)</f>
        <v>60290</v>
      </c>
      <c r="E1872">
        <f t="shared" si="29"/>
        <v>8.2351965500082933E-2</v>
      </c>
    </row>
    <row r="1873" spans="1:5">
      <c r="A1873" s="3" t="s">
        <v>1944</v>
      </c>
      <c r="B1873" t="s">
        <v>43</v>
      </c>
      <c r="C1873" s="3">
        <v>7924</v>
      </c>
      <c r="D1873">
        <f>VLOOKUP(A1873,Feuil2!$E$2:$J$578,6,FALSE)</f>
        <v>76476</v>
      </c>
      <c r="E1873">
        <f t="shared" si="29"/>
        <v>0.10361420576389979</v>
      </c>
    </row>
    <row r="1874" spans="1:5">
      <c r="A1874" s="3" t="s">
        <v>1958</v>
      </c>
      <c r="B1874" t="s">
        <v>43</v>
      </c>
      <c r="C1874" s="3">
        <v>6267</v>
      </c>
      <c r="D1874">
        <f>VLOOKUP(A1874,Feuil2!$E$2:$J$578,6,FALSE)</f>
        <v>61665</v>
      </c>
      <c r="E1874">
        <f t="shared" si="29"/>
        <v>0.10162977377766967</v>
      </c>
    </row>
    <row r="1875" spans="1:5">
      <c r="A1875" s="3" t="s">
        <v>1972</v>
      </c>
      <c r="B1875" t="s">
        <v>43</v>
      </c>
      <c r="C1875" s="3">
        <v>5736</v>
      </c>
      <c r="D1875">
        <f>VLOOKUP(A1875,Feuil2!$E$2:$J$578,6,FALSE)</f>
        <v>59001</v>
      </c>
      <c r="E1875">
        <f t="shared" si="29"/>
        <v>9.7218691208623587E-2</v>
      </c>
    </row>
    <row r="1876" spans="1:5">
      <c r="A1876" s="3" t="s">
        <v>1983</v>
      </c>
      <c r="B1876" t="s">
        <v>43</v>
      </c>
      <c r="C1876" s="3">
        <v>7562</v>
      </c>
      <c r="D1876">
        <f>VLOOKUP(A1876,Feuil2!$E$2:$J$578,6,FALSE)</f>
        <v>68472</v>
      </c>
      <c r="E1876">
        <f t="shared" si="29"/>
        <v>0.11043930365696927</v>
      </c>
    </row>
    <row r="1877" spans="1:5">
      <c r="A1877" s="3" t="s">
        <v>1993</v>
      </c>
      <c r="B1877" t="s">
        <v>43</v>
      </c>
      <c r="C1877" s="3">
        <v>5458</v>
      </c>
      <c r="D1877">
        <f>VLOOKUP(A1877,Feuil2!$E$2:$J$578,6,FALSE)</f>
        <v>48570</v>
      </c>
      <c r="E1877">
        <f t="shared" si="29"/>
        <v>0.11237389334980441</v>
      </c>
    </row>
    <row r="1878" spans="1:5">
      <c r="A1878" s="3" t="s">
        <v>2004</v>
      </c>
      <c r="B1878" t="s">
        <v>43</v>
      </c>
      <c r="C1878" s="3">
        <v>5750</v>
      </c>
      <c r="D1878">
        <f>VLOOKUP(A1878,Feuil2!$E$2:$J$578,6,FALSE)</f>
        <v>58888</v>
      </c>
      <c r="E1878">
        <f t="shared" si="29"/>
        <v>9.7642983290313817E-2</v>
      </c>
    </row>
    <row r="1879" spans="1:5">
      <c r="A1879" s="3" t="s">
        <v>2014</v>
      </c>
      <c r="B1879" t="s">
        <v>43</v>
      </c>
      <c r="C1879" s="3">
        <v>5410</v>
      </c>
      <c r="D1879">
        <f>VLOOKUP(A1879,Feuil2!$E$2:$J$578,6,FALSE)</f>
        <v>68112</v>
      </c>
      <c r="E1879">
        <f t="shared" si="29"/>
        <v>7.9428000939628846E-2</v>
      </c>
    </row>
    <row r="1880" spans="1:5">
      <c r="A1880" s="3" t="s">
        <v>2028</v>
      </c>
      <c r="B1880" t="s">
        <v>43</v>
      </c>
      <c r="C1880" s="3">
        <v>7667</v>
      </c>
      <c r="D1880">
        <f>VLOOKUP(A1880,Feuil2!$E$2:$J$578,6,FALSE)</f>
        <v>84166</v>
      </c>
      <c r="E1880">
        <f t="shared" si="29"/>
        <v>9.1093790841907663E-2</v>
      </c>
    </row>
    <row r="1881" spans="1:5">
      <c r="A1881" s="3" t="s">
        <v>2041</v>
      </c>
      <c r="B1881" t="s">
        <v>43</v>
      </c>
      <c r="C1881" s="3">
        <v>8636</v>
      </c>
      <c r="D1881">
        <f>VLOOKUP(A1881,Feuil2!$E$2:$J$578,6,FALSE)</f>
        <v>78530</v>
      </c>
      <c r="E1881">
        <f t="shared" si="29"/>
        <v>0.10997071182987393</v>
      </c>
    </row>
    <row r="1882" spans="1:5">
      <c r="A1882" s="3" t="s">
        <v>2053</v>
      </c>
      <c r="B1882" t="s">
        <v>43</v>
      </c>
      <c r="C1882" s="3">
        <v>6764</v>
      </c>
      <c r="D1882">
        <f>VLOOKUP(A1882,Feuil2!$E$2:$J$578,6,FALSE)</f>
        <v>59654</v>
      </c>
      <c r="E1882">
        <f t="shared" si="29"/>
        <v>0.11338719951721594</v>
      </c>
    </row>
    <row r="1883" spans="1:5">
      <c r="A1883" s="3" t="s">
        <v>2065</v>
      </c>
      <c r="B1883" t="s">
        <v>43</v>
      </c>
      <c r="C1883" s="3">
        <v>7786</v>
      </c>
      <c r="D1883">
        <f>VLOOKUP(A1883,Feuil2!$E$2:$J$578,6,FALSE)</f>
        <v>79597</v>
      </c>
      <c r="E1883">
        <f t="shared" si="29"/>
        <v>9.7817756950638837E-2</v>
      </c>
    </row>
    <row r="1884" spans="1:5">
      <c r="A1884" s="3" t="s">
        <v>2079</v>
      </c>
      <c r="B1884" t="s">
        <v>43</v>
      </c>
      <c r="C1884" s="3">
        <v>6937</v>
      </c>
      <c r="D1884">
        <f>VLOOKUP(A1884,Feuil2!$E$2:$J$578,6,FALSE)</f>
        <v>71594</v>
      </c>
      <c r="E1884">
        <f t="shared" si="29"/>
        <v>9.6893594435287875E-2</v>
      </c>
    </row>
    <row r="1885" spans="1:5">
      <c r="A1885" s="3" t="s">
        <v>2092</v>
      </c>
      <c r="B1885" t="s">
        <v>43</v>
      </c>
      <c r="C1885" s="3">
        <v>5417</v>
      </c>
      <c r="D1885">
        <f>VLOOKUP(A1885,Feuil2!$E$2:$J$578,6,FALSE)</f>
        <v>64268</v>
      </c>
      <c r="E1885">
        <f t="shared" si="29"/>
        <v>8.4287670380282564E-2</v>
      </c>
    </row>
    <row r="1886" spans="1:5">
      <c r="A1886" s="3" t="s">
        <v>2104</v>
      </c>
      <c r="B1886" t="s">
        <v>43</v>
      </c>
      <c r="C1886" s="3">
        <v>5712</v>
      </c>
      <c r="D1886">
        <f>VLOOKUP(A1886,Feuil2!$E$2:$J$578,6,FALSE)</f>
        <v>71521</v>
      </c>
      <c r="E1886">
        <f t="shared" si="29"/>
        <v>7.9864655136253682E-2</v>
      </c>
    </row>
    <row r="1887" spans="1:5">
      <c r="A1887" s="3" t="s">
        <v>2115</v>
      </c>
      <c r="B1887" t="s">
        <v>43</v>
      </c>
      <c r="C1887" s="3">
        <v>6178</v>
      </c>
      <c r="D1887">
        <f>VLOOKUP(A1887,Feuil2!$E$2:$J$578,6,FALSE)</f>
        <v>65534</v>
      </c>
      <c r="E1887">
        <f t="shared" si="29"/>
        <v>9.4271675771355326E-2</v>
      </c>
    </row>
    <row r="1888" spans="1:5">
      <c r="A1888" s="3" t="s">
        <v>2128</v>
      </c>
      <c r="B1888" t="s">
        <v>43</v>
      </c>
      <c r="C1888" s="3">
        <v>4706</v>
      </c>
      <c r="D1888">
        <f>VLOOKUP(A1888,Feuil2!$E$2:$J$578,6,FALSE)</f>
        <v>62854</v>
      </c>
      <c r="E1888">
        <f t="shared" si="29"/>
        <v>7.4871925414452548E-2</v>
      </c>
    </row>
    <row r="1889" spans="1:5">
      <c r="A1889" s="3" t="s">
        <v>2144</v>
      </c>
      <c r="B1889" t="s">
        <v>43</v>
      </c>
      <c r="C1889" s="3">
        <v>2937</v>
      </c>
      <c r="D1889">
        <f>VLOOKUP(A1889,Feuil2!$E$2:$J$578,6,FALSE)</f>
        <v>43803</v>
      </c>
      <c r="E1889">
        <f t="shared" si="29"/>
        <v>6.7050202040956103E-2</v>
      </c>
    </row>
    <row r="1890" spans="1:5">
      <c r="A1890" s="3" t="s">
        <v>2164</v>
      </c>
      <c r="B1890" t="s">
        <v>43</v>
      </c>
      <c r="C1890" s="3">
        <v>5814</v>
      </c>
      <c r="D1890">
        <f>VLOOKUP(A1890,Feuil2!$E$2:$J$578,6,FALSE)</f>
        <v>64278</v>
      </c>
      <c r="E1890">
        <f t="shared" si="29"/>
        <v>9.0450854102492304E-2</v>
      </c>
    </row>
    <row r="1891" spans="1:5">
      <c r="A1891" s="3" t="s">
        <v>2178</v>
      </c>
      <c r="B1891" t="s">
        <v>43</v>
      </c>
      <c r="C1891" s="3">
        <v>6265</v>
      </c>
      <c r="D1891">
        <f>VLOOKUP(A1891,Feuil2!$E$2:$J$578,6,FALSE)</f>
        <v>85198</v>
      </c>
      <c r="E1891">
        <f t="shared" si="29"/>
        <v>7.3534590013850085E-2</v>
      </c>
    </row>
    <row r="1892" spans="1:5">
      <c r="A1892" s="3" t="s">
        <v>2195</v>
      </c>
      <c r="B1892" t="s">
        <v>43</v>
      </c>
      <c r="C1892" s="3">
        <v>4824</v>
      </c>
      <c r="D1892">
        <f>VLOOKUP(A1892,Feuil2!$E$2:$J$578,6,FALSE)</f>
        <v>74286</v>
      </c>
      <c r="E1892">
        <f t="shared" si="29"/>
        <v>6.4938211776108548E-2</v>
      </c>
    </row>
    <row r="1893" spans="1:5">
      <c r="A1893" s="3" t="s">
        <v>2210</v>
      </c>
      <c r="B1893" t="s">
        <v>43</v>
      </c>
      <c r="C1893" s="3">
        <v>3893</v>
      </c>
      <c r="D1893">
        <f>VLOOKUP(A1893,Feuil2!$E$2:$J$578,6,FALSE)</f>
        <v>68927</v>
      </c>
      <c r="E1893">
        <f t="shared" si="29"/>
        <v>5.6480044104632435E-2</v>
      </c>
    </row>
    <row r="1894" spans="1:5">
      <c r="A1894" s="3" t="s">
        <v>2228</v>
      </c>
      <c r="B1894" t="s">
        <v>43</v>
      </c>
      <c r="C1894" s="3">
        <v>4135</v>
      </c>
      <c r="D1894">
        <f>VLOOKUP(A1894,Feuil2!$E$2:$J$578,6,FALSE)</f>
        <v>77476</v>
      </c>
      <c r="E1894">
        <f t="shared" si="29"/>
        <v>5.3371366616758738E-2</v>
      </c>
    </row>
    <row r="1895" spans="1:5">
      <c r="A1895" s="3" t="s">
        <v>2239</v>
      </c>
      <c r="B1895" t="s">
        <v>43</v>
      </c>
      <c r="C1895" s="3">
        <v>4536</v>
      </c>
      <c r="D1895">
        <f>VLOOKUP(A1895,Feuil2!$E$2:$J$578,6,FALSE)</f>
        <v>65079</v>
      </c>
      <c r="E1895">
        <f t="shared" si="29"/>
        <v>6.9699903194578902E-2</v>
      </c>
    </row>
    <row r="1896" spans="1:5">
      <c r="A1896" s="3" t="s">
        <v>2252</v>
      </c>
      <c r="B1896" t="s">
        <v>43</v>
      </c>
      <c r="C1896" s="3">
        <v>4241</v>
      </c>
      <c r="D1896">
        <f>VLOOKUP(A1896,Feuil2!$E$2:$J$578,6,FALSE)</f>
        <v>61043</v>
      </c>
      <c r="E1896">
        <f t="shared" si="29"/>
        <v>6.9475615549694475E-2</v>
      </c>
    </row>
    <row r="1897" spans="1:5">
      <c r="A1897" s="3" t="s">
        <v>2270</v>
      </c>
      <c r="B1897" t="s">
        <v>43</v>
      </c>
      <c r="C1897" s="3">
        <v>8222</v>
      </c>
      <c r="D1897">
        <f>VLOOKUP(A1897,Feuil2!$E$2:$J$578,6,FALSE)</f>
        <v>71141</v>
      </c>
      <c r="E1897">
        <f t="shared" si="29"/>
        <v>0.11557329809814312</v>
      </c>
    </row>
    <row r="1898" spans="1:5">
      <c r="A1898" s="3" t="s">
        <v>2286</v>
      </c>
      <c r="B1898" t="s">
        <v>43</v>
      </c>
      <c r="C1898" s="3">
        <v>9745</v>
      </c>
      <c r="D1898">
        <f>VLOOKUP(A1898,Feuil2!$E$2:$J$578,6,FALSE)</f>
        <v>73581</v>
      </c>
      <c r="E1898">
        <f t="shared" si="29"/>
        <v>0.13243908074095215</v>
      </c>
    </row>
    <row r="1899" spans="1:5">
      <c r="A1899" s="3" t="s">
        <v>2293</v>
      </c>
      <c r="B1899" t="s">
        <v>43</v>
      </c>
      <c r="C1899" s="3">
        <v>8203</v>
      </c>
      <c r="D1899">
        <f>VLOOKUP(A1899,Feuil2!$E$2:$J$578,6,FALSE)</f>
        <v>68710</v>
      </c>
      <c r="E1899">
        <f t="shared" si="29"/>
        <v>0.11938582447969728</v>
      </c>
    </row>
    <row r="1900" spans="1:5">
      <c r="A1900" s="3" t="s">
        <v>2309</v>
      </c>
      <c r="B1900" t="s">
        <v>43</v>
      </c>
      <c r="C1900" s="3">
        <v>8297</v>
      </c>
      <c r="D1900">
        <f>VLOOKUP(A1900,Feuil2!$E$2:$J$578,6,FALSE)</f>
        <v>71788</v>
      </c>
      <c r="E1900">
        <f t="shared" si="29"/>
        <v>0.11557641945729091</v>
      </c>
    </row>
    <row r="1901" spans="1:5">
      <c r="A1901" s="3" t="s">
        <v>2318</v>
      </c>
      <c r="B1901" t="s">
        <v>43</v>
      </c>
      <c r="C1901" s="3">
        <v>12342</v>
      </c>
      <c r="D1901">
        <f>VLOOKUP(A1901,Feuil2!$E$2:$J$578,6,FALSE)</f>
        <v>81959</v>
      </c>
      <c r="E1901">
        <f t="shared" si="29"/>
        <v>0.1505874888663844</v>
      </c>
    </row>
    <row r="1902" spans="1:5">
      <c r="A1902" s="3" t="s">
        <v>2328</v>
      </c>
      <c r="B1902" t="s">
        <v>43</v>
      </c>
      <c r="C1902" s="3">
        <v>8898</v>
      </c>
      <c r="D1902">
        <f>VLOOKUP(A1902,Feuil2!$E$2:$J$578,6,FALSE)</f>
        <v>71074</v>
      </c>
      <c r="E1902">
        <f t="shared" si="29"/>
        <v>0.12519346033711343</v>
      </c>
    </row>
    <row r="1903" spans="1:5">
      <c r="A1903" s="3" t="s">
        <v>2337</v>
      </c>
      <c r="B1903" t="s">
        <v>43</v>
      </c>
      <c r="C1903" s="3">
        <v>8304</v>
      </c>
      <c r="D1903">
        <f>VLOOKUP(A1903,Feuil2!$E$2:$J$578,6,FALSE)</f>
        <v>76155</v>
      </c>
      <c r="E1903">
        <f t="shared" si="29"/>
        <v>0.10904077210951349</v>
      </c>
    </row>
    <row r="1904" spans="1:5">
      <c r="A1904" s="3" t="s">
        <v>2352</v>
      </c>
      <c r="B1904" t="s">
        <v>43</v>
      </c>
      <c r="C1904" s="3">
        <v>7480</v>
      </c>
      <c r="D1904">
        <f>VLOOKUP(A1904,Feuil2!$E$2:$J$578,6,FALSE)</f>
        <v>64618</v>
      </c>
      <c r="E1904">
        <f t="shared" si="29"/>
        <v>0.11575721935064533</v>
      </c>
    </row>
    <row r="1905" spans="1:5">
      <c r="A1905" s="3" t="s">
        <v>2367</v>
      </c>
      <c r="B1905" t="s">
        <v>43</v>
      </c>
      <c r="C1905" s="3">
        <v>5579</v>
      </c>
      <c r="D1905">
        <f>VLOOKUP(A1905,Feuil2!$E$2:$J$578,6,FALSE)</f>
        <v>64567</v>
      </c>
      <c r="E1905">
        <f t="shared" si="29"/>
        <v>8.6406368578375956E-2</v>
      </c>
    </row>
    <row r="1906" spans="1:5">
      <c r="A1906" s="3" t="s">
        <v>2378</v>
      </c>
      <c r="B1906" t="s">
        <v>43</v>
      </c>
      <c r="C1906" s="3">
        <v>6894</v>
      </c>
      <c r="D1906">
        <f>VLOOKUP(A1906,Feuil2!$E$2:$J$578,6,FALSE)</f>
        <v>74381</v>
      </c>
      <c r="E1906">
        <f t="shared" si="29"/>
        <v>9.2684959868783695E-2</v>
      </c>
    </row>
    <row r="1907" spans="1:5">
      <c r="A1907" s="3" t="s">
        <v>2388</v>
      </c>
      <c r="B1907" t="s">
        <v>43</v>
      </c>
      <c r="C1907" s="3">
        <v>5126</v>
      </c>
      <c r="D1907">
        <f>VLOOKUP(A1907,Feuil2!$E$2:$J$578,6,FALSE)</f>
        <v>50555</v>
      </c>
      <c r="E1907">
        <f t="shared" si="29"/>
        <v>0.10139452081891009</v>
      </c>
    </row>
    <row r="1908" spans="1:5">
      <c r="A1908" s="3" t="s">
        <v>2402</v>
      </c>
      <c r="B1908" t="s">
        <v>43</v>
      </c>
      <c r="C1908" s="3">
        <v>7135</v>
      </c>
      <c r="D1908">
        <f>VLOOKUP(A1908,Feuil2!$E$2:$J$578,6,FALSE)</f>
        <v>69673</v>
      </c>
      <c r="E1908">
        <f t="shared" si="29"/>
        <v>0.10240695821910926</v>
      </c>
    </row>
    <row r="1909" spans="1:5">
      <c r="A1909" s="3" t="s">
        <v>2417</v>
      </c>
      <c r="B1909" t="s">
        <v>43</v>
      </c>
      <c r="C1909" s="3">
        <v>7959</v>
      </c>
      <c r="D1909">
        <f>VLOOKUP(A1909,Feuil2!$E$2:$J$578,6,FALSE)</f>
        <v>77701</v>
      </c>
      <c r="E1909">
        <f t="shared" si="29"/>
        <v>0.10243111414267513</v>
      </c>
    </row>
    <row r="1910" spans="1:5">
      <c r="A1910" s="3" t="s">
        <v>2433</v>
      </c>
      <c r="B1910" t="s">
        <v>43</v>
      </c>
      <c r="C1910" s="3">
        <v>7182</v>
      </c>
      <c r="D1910">
        <f>VLOOKUP(A1910,Feuil2!$E$2:$J$578,6,FALSE)</f>
        <v>71393</v>
      </c>
      <c r="E1910">
        <f t="shared" si="29"/>
        <v>0.10059809785273066</v>
      </c>
    </row>
    <row r="1911" spans="1:5">
      <c r="A1911" s="3" t="s">
        <v>2444</v>
      </c>
      <c r="B1911" t="s">
        <v>43</v>
      </c>
      <c r="C1911" s="3">
        <v>7018</v>
      </c>
      <c r="D1911">
        <f>VLOOKUP(A1911,Feuil2!$E$2:$J$578,6,FALSE)</f>
        <v>65933</v>
      </c>
      <c r="E1911">
        <f t="shared" si="29"/>
        <v>0.10644138746909741</v>
      </c>
    </row>
    <row r="1912" spans="1:5">
      <c r="A1912" s="3" t="s">
        <v>2453</v>
      </c>
      <c r="B1912" t="s">
        <v>43</v>
      </c>
      <c r="C1912" s="3">
        <v>7053</v>
      </c>
      <c r="D1912">
        <f>VLOOKUP(A1912,Feuil2!$E$2:$J$578,6,FALSE)</f>
        <v>65582</v>
      </c>
      <c r="E1912">
        <f t="shared" si="29"/>
        <v>0.10754475313348175</v>
      </c>
    </row>
    <row r="1913" spans="1:5">
      <c r="A1913" s="3" t="s">
        <v>2468</v>
      </c>
      <c r="B1913" t="s">
        <v>43</v>
      </c>
      <c r="C1913" s="3">
        <v>4973</v>
      </c>
      <c r="D1913">
        <f>VLOOKUP(A1913,Feuil2!$E$2:$J$578,6,FALSE)</f>
        <v>61054</v>
      </c>
      <c r="E1913">
        <f t="shared" si="29"/>
        <v>8.1452484685688081E-2</v>
      </c>
    </row>
    <row r="1914" spans="1:5">
      <c r="A1914" s="3" t="s">
        <v>2484</v>
      </c>
      <c r="B1914" t="s">
        <v>43</v>
      </c>
      <c r="C1914" s="3">
        <v>3604</v>
      </c>
      <c r="D1914">
        <f>VLOOKUP(A1914,Feuil2!$E$2:$J$578,6,FALSE)</f>
        <v>47092</v>
      </c>
      <c r="E1914">
        <f t="shared" si="29"/>
        <v>7.6531045612842949E-2</v>
      </c>
    </row>
    <row r="1915" spans="1:5">
      <c r="A1915" s="3" t="s">
        <v>2504</v>
      </c>
      <c r="B1915" t="s">
        <v>43</v>
      </c>
      <c r="C1915" s="3">
        <v>6108</v>
      </c>
      <c r="D1915">
        <f>VLOOKUP(A1915,Feuil2!$E$2:$J$578,6,FALSE)</f>
        <v>71821</v>
      </c>
      <c r="E1915">
        <f t="shared" si="29"/>
        <v>8.5044764066220191E-2</v>
      </c>
    </row>
    <row r="1916" spans="1:5">
      <c r="A1916" s="3" t="s">
        <v>2517</v>
      </c>
      <c r="B1916" t="s">
        <v>43</v>
      </c>
      <c r="C1916" s="3">
        <v>7790</v>
      </c>
      <c r="D1916">
        <f>VLOOKUP(A1916,Feuil2!$E$2:$J$578,6,FALSE)</f>
        <v>80897</v>
      </c>
      <c r="E1916">
        <f t="shared" si="29"/>
        <v>9.6295289071288176E-2</v>
      </c>
    </row>
    <row r="1917" spans="1:5">
      <c r="A1917" s="3" t="s">
        <v>2526</v>
      </c>
      <c r="B1917" t="s">
        <v>43</v>
      </c>
      <c r="C1917" s="3">
        <v>5288</v>
      </c>
      <c r="D1917">
        <f>VLOOKUP(A1917,Feuil2!$E$2:$J$578,6,FALSE)</f>
        <v>61717</v>
      </c>
      <c r="E1917">
        <f t="shared" si="29"/>
        <v>8.5681416789539347E-2</v>
      </c>
    </row>
    <row r="1918" spans="1:5">
      <c r="A1918" s="3" t="s">
        <v>2537</v>
      </c>
      <c r="B1918" t="s">
        <v>43</v>
      </c>
      <c r="C1918" s="3">
        <v>6453</v>
      </c>
      <c r="D1918">
        <f>VLOOKUP(A1918,Feuil2!$E$2:$J$578,6,FALSE)</f>
        <v>71657</v>
      </c>
      <c r="E1918">
        <f t="shared" si="29"/>
        <v>9.0054007284703516E-2</v>
      </c>
    </row>
    <row r="1919" spans="1:5">
      <c r="A1919" s="3" t="s">
        <v>2546</v>
      </c>
      <c r="B1919" t="s">
        <v>43</v>
      </c>
      <c r="C1919" s="3">
        <v>5342</v>
      </c>
      <c r="D1919">
        <f>VLOOKUP(A1919,Feuil2!$E$2:$J$578,6,FALSE)</f>
        <v>61120</v>
      </c>
      <c r="E1919">
        <f t="shared" si="29"/>
        <v>8.7401832460732978E-2</v>
      </c>
    </row>
    <row r="1920" spans="1:5">
      <c r="A1920" s="3" t="s">
        <v>2559</v>
      </c>
      <c r="B1920" t="s">
        <v>43</v>
      </c>
      <c r="C1920" s="3">
        <v>7685</v>
      </c>
      <c r="D1920">
        <f>VLOOKUP(A1920,Feuil2!$E$2:$J$578,6,FALSE)</f>
        <v>75680</v>
      </c>
      <c r="E1920">
        <f t="shared" si="29"/>
        <v>0.10154598308668077</v>
      </c>
    </row>
    <row r="1921" spans="1:5">
      <c r="A1921" s="3" t="s">
        <v>2574</v>
      </c>
      <c r="B1921" t="s">
        <v>43</v>
      </c>
      <c r="C1921" s="3">
        <v>6312</v>
      </c>
      <c r="D1921">
        <f>VLOOKUP(A1921,Feuil2!$E$2:$J$578,6,FALSE)</f>
        <v>69719</v>
      </c>
      <c r="E1921">
        <f t="shared" si="29"/>
        <v>9.0534861372079348E-2</v>
      </c>
    </row>
    <row r="1922" spans="1:5">
      <c r="A1922" s="3" t="s">
        <v>2590</v>
      </c>
      <c r="B1922" t="s">
        <v>43</v>
      </c>
      <c r="C1922" s="3">
        <v>5385</v>
      </c>
      <c r="D1922">
        <f>VLOOKUP(A1922,Feuil2!$E$2:$J$578,6,FALSE)</f>
        <v>53082</v>
      </c>
      <c r="E1922">
        <f t="shared" si="29"/>
        <v>0.10144681813043969</v>
      </c>
    </row>
    <row r="1923" spans="1:5">
      <c r="A1923" s="3" t="s">
        <v>2600</v>
      </c>
      <c r="B1923" t="s">
        <v>43</v>
      </c>
      <c r="C1923" s="3">
        <v>4582</v>
      </c>
      <c r="D1923">
        <f>VLOOKUP(A1923,Feuil2!$E$2:$J$578,6,FALSE)</f>
        <v>44700</v>
      </c>
      <c r="E1923">
        <f t="shared" ref="E1923:E1986" si="30">C1923/D1923</f>
        <v>0.10250559284116331</v>
      </c>
    </row>
    <row r="1924" spans="1:5">
      <c r="A1924" s="3" t="s">
        <v>2609</v>
      </c>
      <c r="B1924" t="s">
        <v>43</v>
      </c>
      <c r="C1924" s="3">
        <v>4852</v>
      </c>
      <c r="D1924">
        <f>VLOOKUP(A1924,Feuil2!$E$2:$J$578,6,FALSE)</f>
        <v>56311</v>
      </c>
      <c r="E1924">
        <f t="shared" si="30"/>
        <v>8.6164337340839267E-2</v>
      </c>
    </row>
    <row r="1925" spans="1:5">
      <c r="A1925" s="3" t="s">
        <v>2621</v>
      </c>
      <c r="B1925" t="s">
        <v>43</v>
      </c>
      <c r="C1925" s="3">
        <v>8048</v>
      </c>
      <c r="D1925">
        <f>VLOOKUP(A1925,Feuil2!$E$2:$J$578,6,FALSE)</f>
        <v>78772</v>
      </c>
      <c r="E1925">
        <f t="shared" si="30"/>
        <v>0.10216828314629564</v>
      </c>
    </row>
    <row r="1926" spans="1:5">
      <c r="A1926" s="3" t="s">
        <v>2633</v>
      </c>
      <c r="B1926" t="s">
        <v>43</v>
      </c>
      <c r="C1926" s="3">
        <v>8801</v>
      </c>
      <c r="D1926">
        <f>VLOOKUP(A1926,Feuil2!$E$2:$J$578,6,FALSE)</f>
        <v>85606</v>
      </c>
      <c r="E1926">
        <f t="shared" si="30"/>
        <v>0.1028082143774969</v>
      </c>
    </row>
    <row r="1927" spans="1:5">
      <c r="A1927" s="3" t="s">
        <v>2643</v>
      </c>
      <c r="B1927" t="s">
        <v>43</v>
      </c>
      <c r="C1927" s="3">
        <v>8588</v>
      </c>
      <c r="D1927">
        <f>VLOOKUP(A1927,Feuil2!$E$2:$J$578,6,FALSE)</f>
        <v>79452</v>
      </c>
      <c r="E1927">
        <f t="shared" si="30"/>
        <v>0.10809041937270301</v>
      </c>
    </row>
    <row r="1928" spans="1:5">
      <c r="A1928" s="3" t="s">
        <v>2654</v>
      </c>
      <c r="B1928" t="s">
        <v>43</v>
      </c>
      <c r="C1928" s="3">
        <v>6806</v>
      </c>
      <c r="D1928">
        <f>VLOOKUP(A1928,Feuil2!$E$2:$J$578,6,FALSE)</f>
        <v>64310</v>
      </c>
      <c r="E1928">
        <f t="shared" si="30"/>
        <v>0.10583113046182553</v>
      </c>
    </row>
    <row r="1929" spans="1:5">
      <c r="A1929" s="3" t="s">
        <v>2666</v>
      </c>
      <c r="B1929" t="s">
        <v>43</v>
      </c>
      <c r="C1929" s="3">
        <v>5476</v>
      </c>
      <c r="D1929">
        <f>VLOOKUP(A1929,Feuil2!$E$2:$J$578,6,FALSE)</f>
        <v>64998</v>
      </c>
      <c r="E1929">
        <f t="shared" si="30"/>
        <v>8.4248746115265088E-2</v>
      </c>
    </row>
    <row r="1930" spans="1:5">
      <c r="A1930" s="3" t="s">
        <v>2681</v>
      </c>
      <c r="B1930" t="s">
        <v>43</v>
      </c>
      <c r="C1930" s="3">
        <v>6974</v>
      </c>
      <c r="D1930">
        <f>VLOOKUP(A1930,Feuil2!$E$2:$J$578,6,FALSE)</f>
        <v>67993</v>
      </c>
      <c r="E1930">
        <f t="shared" si="30"/>
        <v>0.10256938214227936</v>
      </c>
    </row>
    <row r="1931" spans="1:5">
      <c r="A1931" s="3" t="s">
        <v>2693</v>
      </c>
      <c r="B1931" t="s">
        <v>43</v>
      </c>
      <c r="C1931" s="3">
        <v>4702</v>
      </c>
      <c r="D1931">
        <f>VLOOKUP(A1931,Feuil2!$E$2:$J$578,6,FALSE)</f>
        <v>53533</v>
      </c>
      <c r="E1931">
        <f t="shared" si="30"/>
        <v>8.7833672687874773E-2</v>
      </c>
    </row>
    <row r="1932" spans="1:5">
      <c r="A1932" s="3" t="s">
        <v>2704</v>
      </c>
      <c r="B1932" t="s">
        <v>43</v>
      </c>
      <c r="C1932" s="3">
        <v>3784</v>
      </c>
      <c r="D1932">
        <f>VLOOKUP(A1932,Feuil2!$E$2:$J$578,6,FALSE)</f>
        <v>43697</v>
      </c>
      <c r="E1932">
        <f t="shared" si="30"/>
        <v>8.6596333844428677E-2</v>
      </c>
    </row>
    <row r="1933" spans="1:5">
      <c r="A1933" s="3" t="s">
        <v>2714</v>
      </c>
      <c r="B1933" t="s">
        <v>43</v>
      </c>
      <c r="C1933" s="3">
        <v>6158</v>
      </c>
      <c r="D1933">
        <f>VLOOKUP(A1933,Feuil2!$E$2:$J$578,6,FALSE)</f>
        <v>65437</v>
      </c>
      <c r="E1933">
        <f t="shared" si="30"/>
        <v>9.4105781132998154E-2</v>
      </c>
    </row>
    <row r="1934" spans="1:5">
      <c r="A1934" s="3" t="s">
        <v>2721</v>
      </c>
      <c r="B1934" t="s">
        <v>43</v>
      </c>
      <c r="C1934" s="3">
        <v>7824</v>
      </c>
      <c r="D1934">
        <f>VLOOKUP(A1934,Feuil2!$E$2:$J$578,6,FALSE)</f>
        <v>81116</v>
      </c>
      <c r="E1934">
        <f t="shared" si="30"/>
        <v>9.6454460279106466E-2</v>
      </c>
    </row>
    <row r="1935" spans="1:5">
      <c r="A1935" s="3" t="s">
        <v>2733</v>
      </c>
      <c r="B1935" t="s">
        <v>43</v>
      </c>
      <c r="C1935" s="3">
        <v>8052</v>
      </c>
      <c r="D1935">
        <f>VLOOKUP(A1935,Feuil2!$E$2:$J$578,6,FALSE)</f>
        <v>82872</v>
      </c>
      <c r="E1935">
        <f t="shared" si="30"/>
        <v>9.7161888213147987E-2</v>
      </c>
    </row>
    <row r="1936" spans="1:5">
      <c r="A1936" s="3" t="s">
        <v>2740</v>
      </c>
      <c r="B1936" t="s">
        <v>43</v>
      </c>
      <c r="C1936" s="3">
        <v>9689</v>
      </c>
      <c r="D1936">
        <f>VLOOKUP(A1936,Feuil2!$E$2:$J$578,6,FALSE)</f>
        <v>85768</v>
      </c>
      <c r="E1936">
        <f t="shared" si="30"/>
        <v>0.11296754034138606</v>
      </c>
    </row>
    <row r="1937" spans="1:5">
      <c r="A1937" s="3" t="s">
        <v>2747</v>
      </c>
      <c r="B1937" t="s">
        <v>43</v>
      </c>
      <c r="C1937" s="3">
        <v>9132</v>
      </c>
      <c r="D1937">
        <f>VLOOKUP(A1937,Feuil2!$E$2:$J$578,6,FALSE)</f>
        <v>79735</v>
      </c>
      <c r="E1937">
        <f t="shared" si="30"/>
        <v>0.11452937856650154</v>
      </c>
    </row>
    <row r="1938" spans="1:5">
      <c r="A1938" s="3" t="s">
        <v>2760</v>
      </c>
      <c r="B1938" t="s">
        <v>43</v>
      </c>
      <c r="C1938" s="3">
        <v>7080</v>
      </c>
      <c r="D1938">
        <f>VLOOKUP(A1938,Feuil2!$E$2:$J$578,6,FALSE)</f>
        <v>65364</v>
      </c>
      <c r="E1938">
        <f t="shared" si="30"/>
        <v>0.10831650449788875</v>
      </c>
    </row>
    <row r="1939" spans="1:5">
      <c r="A1939" s="3" t="s">
        <v>2769</v>
      </c>
      <c r="B1939" t="s">
        <v>43</v>
      </c>
      <c r="C1939" s="3">
        <v>7163</v>
      </c>
      <c r="D1939">
        <f>VLOOKUP(A1939,Feuil2!$E$2:$J$578,6,FALSE)</f>
        <v>58713</v>
      </c>
      <c r="E1939">
        <f t="shared" si="30"/>
        <v>0.12200023844804388</v>
      </c>
    </row>
    <row r="1940" spans="1:5">
      <c r="A1940" s="3" t="s">
        <v>2783</v>
      </c>
      <c r="B1940" t="s">
        <v>43</v>
      </c>
      <c r="C1940" s="3">
        <v>7133</v>
      </c>
      <c r="D1940">
        <f>VLOOKUP(A1940,Feuil2!$E$2:$J$578,6,FALSE)</f>
        <v>65572</v>
      </c>
      <c r="E1940">
        <f t="shared" si="30"/>
        <v>0.10878118709205148</v>
      </c>
    </row>
    <row r="1941" spans="1:5">
      <c r="A1941" s="3" t="s">
        <v>2795</v>
      </c>
      <c r="B1941" t="s">
        <v>43</v>
      </c>
      <c r="C1941" s="3">
        <v>7256</v>
      </c>
      <c r="D1941">
        <f>VLOOKUP(A1941,Feuil2!$E$2:$J$578,6,FALSE)</f>
        <v>70765</v>
      </c>
      <c r="E1941">
        <f t="shared" si="30"/>
        <v>0.10253656468593231</v>
      </c>
    </row>
    <row r="1942" spans="1:5">
      <c r="A1942" s="3" t="s">
        <v>2807</v>
      </c>
      <c r="B1942" t="s">
        <v>43</v>
      </c>
      <c r="C1942" s="3">
        <v>7190</v>
      </c>
      <c r="D1942">
        <f>VLOOKUP(A1942,Feuil2!$E$2:$J$578,6,FALSE)</f>
        <v>68507</v>
      </c>
      <c r="E1942">
        <f t="shared" si="30"/>
        <v>0.10495277854817756</v>
      </c>
    </row>
    <row r="1943" spans="1:5">
      <c r="A1943" s="3" t="s">
        <v>2816</v>
      </c>
      <c r="B1943" t="s">
        <v>43</v>
      </c>
      <c r="C1943" s="3">
        <v>11896</v>
      </c>
      <c r="D1943">
        <f>VLOOKUP(A1943,Feuil2!$E$2:$J$578,6,FALSE)</f>
        <v>89019</v>
      </c>
      <c r="E1943">
        <f t="shared" si="30"/>
        <v>0.13363439265774724</v>
      </c>
    </row>
    <row r="1944" spans="1:5">
      <c r="A1944" s="3" t="s">
        <v>2827</v>
      </c>
      <c r="B1944" t="s">
        <v>43</v>
      </c>
      <c r="C1944" s="3">
        <v>10141</v>
      </c>
      <c r="D1944">
        <f>VLOOKUP(A1944,Feuil2!$E$2:$J$578,6,FALSE)</f>
        <v>89116</v>
      </c>
      <c r="E1944">
        <f t="shared" si="30"/>
        <v>0.11379550249113515</v>
      </c>
    </row>
    <row r="1945" spans="1:5">
      <c r="A1945" s="3" t="s">
        <v>2839</v>
      </c>
      <c r="B1945" t="s">
        <v>43</v>
      </c>
      <c r="C1945" s="3">
        <v>8646</v>
      </c>
      <c r="D1945">
        <f>VLOOKUP(A1945,Feuil2!$E$2:$J$578,6,FALSE)</f>
        <v>84576</v>
      </c>
      <c r="E1945">
        <f t="shared" si="30"/>
        <v>0.10222758229284903</v>
      </c>
    </row>
    <row r="1946" spans="1:5">
      <c r="A1946" s="3" t="s">
        <v>2848</v>
      </c>
      <c r="B1946" t="s">
        <v>43</v>
      </c>
      <c r="C1946" s="3">
        <v>5818</v>
      </c>
      <c r="D1946">
        <f>VLOOKUP(A1946,Feuil2!$E$2:$J$578,6,FALSE)</f>
        <v>65434</v>
      </c>
      <c r="E1946">
        <f t="shared" si="30"/>
        <v>8.8914020234129046E-2</v>
      </c>
    </row>
    <row r="1947" spans="1:5">
      <c r="A1947" s="3" t="s">
        <v>2862</v>
      </c>
      <c r="B1947" t="s">
        <v>43</v>
      </c>
      <c r="C1947" s="3">
        <v>10182</v>
      </c>
      <c r="D1947">
        <f>VLOOKUP(A1947,Feuil2!$E$2:$J$578,6,FALSE)</f>
        <v>90630</v>
      </c>
      <c r="E1947">
        <f t="shared" si="30"/>
        <v>0.11234690499834492</v>
      </c>
    </row>
    <row r="1948" spans="1:5">
      <c r="A1948" s="3" t="s">
        <v>2876</v>
      </c>
      <c r="B1948" t="s">
        <v>43</v>
      </c>
      <c r="C1948" s="3">
        <v>12028</v>
      </c>
      <c r="D1948">
        <f>VLOOKUP(A1948,Feuil2!$E$2:$J$578,6,FALSE)</f>
        <v>91390</v>
      </c>
      <c r="E1948">
        <f t="shared" si="30"/>
        <v>0.13161177371703686</v>
      </c>
    </row>
    <row r="1949" spans="1:5">
      <c r="A1949" s="3" t="s">
        <v>2887</v>
      </c>
      <c r="B1949" t="s">
        <v>43</v>
      </c>
      <c r="C1949" s="3">
        <v>6385</v>
      </c>
      <c r="D1949">
        <f>VLOOKUP(A1949,Feuil2!$E$2:$J$578,6,FALSE)</f>
        <v>59241</v>
      </c>
      <c r="E1949">
        <f t="shared" si="30"/>
        <v>0.10778008473861009</v>
      </c>
    </row>
    <row r="1950" spans="1:5">
      <c r="A1950" s="3" t="s">
        <v>2900</v>
      </c>
      <c r="B1950" t="s">
        <v>43</v>
      </c>
      <c r="C1950" s="3">
        <v>6255</v>
      </c>
      <c r="D1950">
        <f>VLOOKUP(A1950,Feuil2!$E$2:$J$578,6,FALSE)</f>
        <v>65386</v>
      </c>
      <c r="E1950">
        <f t="shared" si="30"/>
        <v>9.5662680084421747E-2</v>
      </c>
    </row>
    <row r="1951" spans="1:5">
      <c r="A1951" s="3" t="s">
        <v>2911</v>
      </c>
      <c r="B1951" t="s">
        <v>43</v>
      </c>
      <c r="C1951" s="3">
        <v>5097</v>
      </c>
      <c r="D1951">
        <f>VLOOKUP(A1951,Feuil2!$E$2:$J$578,6,FALSE)</f>
        <v>58007</v>
      </c>
      <c r="E1951">
        <f t="shared" si="30"/>
        <v>8.7868705501060212E-2</v>
      </c>
    </row>
    <row r="1952" spans="1:5">
      <c r="A1952" s="3" t="s">
        <v>2923</v>
      </c>
      <c r="B1952" t="s">
        <v>43</v>
      </c>
      <c r="C1952" s="3">
        <v>4673</v>
      </c>
      <c r="D1952">
        <f>VLOOKUP(A1952,Feuil2!$E$2:$J$578,6,FALSE)</f>
        <v>58981</v>
      </c>
      <c r="E1952">
        <f t="shared" si="30"/>
        <v>7.9228904223393973E-2</v>
      </c>
    </row>
    <row r="1953" spans="1:5">
      <c r="A1953" s="3" t="s">
        <v>2935</v>
      </c>
      <c r="B1953" t="s">
        <v>43</v>
      </c>
      <c r="C1953" s="3">
        <v>5220</v>
      </c>
      <c r="D1953">
        <f>VLOOKUP(A1953,Feuil2!$E$2:$J$578,6,FALSE)</f>
        <v>58304</v>
      </c>
      <c r="E1953">
        <f t="shared" si="30"/>
        <v>8.9530735455543353E-2</v>
      </c>
    </row>
    <row r="1954" spans="1:5">
      <c r="A1954" s="3" t="s">
        <v>2948</v>
      </c>
      <c r="B1954" t="s">
        <v>43</v>
      </c>
      <c r="C1954" s="3">
        <v>5503</v>
      </c>
      <c r="D1954">
        <f>VLOOKUP(A1954,Feuil2!$E$2:$J$578,6,FALSE)</f>
        <v>56126</v>
      </c>
      <c r="E1954">
        <f t="shared" si="30"/>
        <v>9.8047250828493027E-2</v>
      </c>
    </row>
    <row r="1955" spans="1:5">
      <c r="A1955" s="3" t="s">
        <v>2960</v>
      </c>
      <c r="B1955" t="s">
        <v>43</v>
      </c>
      <c r="C1955" s="3">
        <v>5288</v>
      </c>
      <c r="D1955">
        <f>VLOOKUP(A1955,Feuil2!$E$2:$J$578,6,FALSE)</f>
        <v>58968</v>
      </c>
      <c r="E1955">
        <f t="shared" si="30"/>
        <v>8.9675756342423016E-2</v>
      </c>
    </row>
    <row r="1956" spans="1:5">
      <c r="A1956" s="3" t="s">
        <v>2972</v>
      </c>
      <c r="B1956" t="s">
        <v>43</v>
      </c>
      <c r="C1956" s="3">
        <v>5360</v>
      </c>
      <c r="D1956">
        <f>VLOOKUP(A1956,Feuil2!$E$2:$J$578,6,FALSE)</f>
        <v>55102</v>
      </c>
      <c r="E1956">
        <f t="shared" si="30"/>
        <v>9.7274146128997138E-2</v>
      </c>
    </row>
    <row r="1957" spans="1:5">
      <c r="A1957" s="3" t="s">
        <v>2981</v>
      </c>
      <c r="B1957" t="s">
        <v>43</v>
      </c>
      <c r="C1957" s="3">
        <v>6480</v>
      </c>
      <c r="D1957">
        <f>VLOOKUP(A1957,Feuil2!$E$2:$J$578,6,FALSE)</f>
        <v>71095</v>
      </c>
      <c r="E1957">
        <f t="shared" si="30"/>
        <v>9.1145650186370344E-2</v>
      </c>
    </row>
    <row r="1958" spans="1:5">
      <c r="A1958" s="3" t="s">
        <v>2990</v>
      </c>
      <c r="B1958" t="s">
        <v>43</v>
      </c>
      <c r="C1958" s="3">
        <v>5495</v>
      </c>
      <c r="D1958">
        <f>VLOOKUP(A1958,Feuil2!$E$2:$J$578,6,FALSE)</f>
        <v>63272</v>
      </c>
      <c r="E1958">
        <f t="shared" si="30"/>
        <v>8.6847262612213927E-2</v>
      </c>
    </row>
    <row r="1959" spans="1:5">
      <c r="A1959" s="3" t="s">
        <v>2999</v>
      </c>
      <c r="B1959" t="s">
        <v>43</v>
      </c>
      <c r="C1959" s="3">
        <v>5419</v>
      </c>
      <c r="D1959">
        <f>VLOOKUP(A1959,Feuil2!$E$2:$J$578,6,FALSE)</f>
        <v>62165</v>
      </c>
      <c r="E1959">
        <f t="shared" si="30"/>
        <v>8.7171237834794496E-2</v>
      </c>
    </row>
    <row r="1960" spans="1:5">
      <c r="A1960" s="3" t="s">
        <v>3006</v>
      </c>
      <c r="B1960" t="s">
        <v>43</v>
      </c>
      <c r="C1960" s="3">
        <v>5505</v>
      </c>
      <c r="D1960">
        <f>VLOOKUP(A1960,Feuil2!$E$2:$J$578,6,FALSE)</f>
        <v>50006</v>
      </c>
      <c r="E1960">
        <f t="shared" si="30"/>
        <v>0.11008678958524977</v>
      </c>
    </row>
    <row r="1961" spans="1:5">
      <c r="A1961" s="3" t="s">
        <v>3018</v>
      </c>
      <c r="B1961" t="s">
        <v>43</v>
      </c>
      <c r="C1961" s="3">
        <v>7958</v>
      </c>
      <c r="D1961">
        <f>VLOOKUP(A1961,Feuil2!$E$2:$J$578,6,FALSE)</f>
        <v>65695</v>
      </c>
      <c r="E1961">
        <f t="shared" si="30"/>
        <v>0.12113555065073446</v>
      </c>
    </row>
    <row r="1962" spans="1:5">
      <c r="A1962" s="3" t="s">
        <v>3033</v>
      </c>
      <c r="B1962" t="s">
        <v>43</v>
      </c>
      <c r="C1962" s="3">
        <v>9029</v>
      </c>
      <c r="D1962">
        <f>VLOOKUP(A1962,Feuil2!$E$2:$J$578,6,FALSE)</f>
        <v>71938</v>
      </c>
      <c r="E1962">
        <f t="shared" si="30"/>
        <v>0.12551085657093608</v>
      </c>
    </row>
    <row r="1963" spans="1:5">
      <c r="A1963" s="3" t="s">
        <v>3047</v>
      </c>
      <c r="B1963" t="s">
        <v>43</v>
      </c>
      <c r="C1963" s="3">
        <v>6001</v>
      </c>
      <c r="D1963">
        <f>VLOOKUP(A1963,Feuil2!$E$2:$J$578,6,FALSE)</f>
        <v>56554</v>
      </c>
      <c r="E1963">
        <f t="shared" si="30"/>
        <v>0.10611097358277045</v>
      </c>
    </row>
    <row r="1964" spans="1:5">
      <c r="A1964" s="3" t="s">
        <v>3058</v>
      </c>
      <c r="B1964" t="s">
        <v>43</v>
      </c>
      <c r="C1964" s="3">
        <v>7169</v>
      </c>
      <c r="D1964">
        <f>VLOOKUP(A1964,Feuil2!$E$2:$J$578,6,FALSE)</f>
        <v>60346</v>
      </c>
      <c r="E1964">
        <f t="shared" si="30"/>
        <v>0.11879826334802639</v>
      </c>
    </row>
    <row r="1965" spans="1:5">
      <c r="A1965" s="3" t="s">
        <v>3069</v>
      </c>
      <c r="B1965" t="s">
        <v>43</v>
      </c>
      <c r="C1965" s="3">
        <v>8672</v>
      </c>
      <c r="D1965">
        <f>VLOOKUP(A1965,Feuil2!$E$2:$J$578,6,FALSE)</f>
        <v>61470</v>
      </c>
      <c r="E1965">
        <f t="shared" si="30"/>
        <v>0.14107694810476656</v>
      </c>
    </row>
    <row r="1966" spans="1:5">
      <c r="A1966" s="3" t="s">
        <v>3080</v>
      </c>
      <c r="B1966" t="s">
        <v>43</v>
      </c>
      <c r="C1966" s="3">
        <v>11234</v>
      </c>
      <c r="D1966">
        <f>VLOOKUP(A1966,Feuil2!$E$2:$J$578,6,FALSE)</f>
        <v>77333</v>
      </c>
      <c r="E1966">
        <f t="shared" si="30"/>
        <v>0.14526786753391177</v>
      </c>
    </row>
    <row r="1967" spans="1:5">
      <c r="A1967" s="3" t="s">
        <v>3089</v>
      </c>
      <c r="B1967" t="s">
        <v>43</v>
      </c>
      <c r="C1967" s="3">
        <v>8133</v>
      </c>
      <c r="D1967">
        <f>VLOOKUP(A1967,Feuil2!$E$2:$J$578,6,FALSE)</f>
        <v>62437</v>
      </c>
      <c r="E1967">
        <f t="shared" si="30"/>
        <v>0.13025930137578678</v>
      </c>
    </row>
    <row r="1968" spans="1:5">
      <c r="A1968" s="3" t="s">
        <v>3099</v>
      </c>
      <c r="B1968" t="s">
        <v>43</v>
      </c>
      <c r="C1968" s="3">
        <v>8130</v>
      </c>
      <c r="D1968">
        <f>VLOOKUP(A1968,Feuil2!$E$2:$J$578,6,FALSE)</f>
        <v>70691</v>
      </c>
      <c r="E1968">
        <f t="shared" si="30"/>
        <v>0.11500756814870351</v>
      </c>
    </row>
    <row r="1969" spans="1:5">
      <c r="A1969" s="3" t="s">
        <v>3110</v>
      </c>
      <c r="B1969" t="s">
        <v>43</v>
      </c>
      <c r="C1969" s="3">
        <v>10079</v>
      </c>
      <c r="D1969">
        <f>VLOOKUP(A1969,Feuil2!$E$2:$J$578,6,FALSE)</f>
        <v>77591</v>
      </c>
      <c r="E1969">
        <f t="shared" si="30"/>
        <v>0.12989908623422819</v>
      </c>
    </row>
    <row r="1970" spans="1:5">
      <c r="A1970" s="3" t="s">
        <v>3120</v>
      </c>
      <c r="B1970" t="s">
        <v>43</v>
      </c>
      <c r="C1970" s="3">
        <v>9635</v>
      </c>
      <c r="D1970">
        <f>VLOOKUP(A1970,Feuil2!$E$2:$J$578,6,FALSE)</f>
        <v>86990</v>
      </c>
      <c r="E1970">
        <f t="shared" si="30"/>
        <v>0.11075985745487987</v>
      </c>
    </row>
    <row r="1971" spans="1:5">
      <c r="A1971" s="3" t="s">
        <v>3135</v>
      </c>
      <c r="B1971" t="s">
        <v>43</v>
      </c>
      <c r="C1971" s="3">
        <v>6428</v>
      </c>
      <c r="D1971">
        <f>VLOOKUP(A1971,Feuil2!$E$2:$J$578,6,FALSE)</f>
        <v>70857</v>
      </c>
      <c r="E1971">
        <f t="shared" si="30"/>
        <v>9.071792483452587E-2</v>
      </c>
    </row>
    <row r="1972" spans="1:5">
      <c r="A1972" s="3" t="s">
        <v>3144</v>
      </c>
      <c r="B1972" t="s">
        <v>43</v>
      </c>
      <c r="C1972" s="3">
        <v>5092</v>
      </c>
      <c r="D1972">
        <f>VLOOKUP(A1972,Feuil2!$E$2:$J$578,6,FALSE)</f>
        <v>52508</v>
      </c>
      <c r="E1972">
        <f t="shared" si="30"/>
        <v>9.6975698941113742E-2</v>
      </c>
    </row>
    <row r="1973" spans="1:5">
      <c r="A1973" s="3" t="s">
        <v>3154</v>
      </c>
      <c r="B1973" t="s">
        <v>43</v>
      </c>
      <c r="C1973" s="3">
        <v>5590</v>
      </c>
      <c r="D1973">
        <f>VLOOKUP(A1973,Feuil2!$E$2:$J$578,6,FALSE)</f>
        <v>55969</v>
      </c>
      <c r="E1973">
        <f t="shared" si="30"/>
        <v>9.9876717468598691E-2</v>
      </c>
    </row>
    <row r="1974" spans="1:5">
      <c r="A1974" s="3" t="s">
        <v>3166</v>
      </c>
      <c r="B1974" t="s">
        <v>43</v>
      </c>
      <c r="C1974" s="3">
        <v>5766</v>
      </c>
      <c r="D1974">
        <f>VLOOKUP(A1974,Feuil2!$E$2:$J$578,6,FALSE)</f>
        <v>63029</v>
      </c>
      <c r="E1974">
        <f t="shared" si="30"/>
        <v>9.1481698900506114E-2</v>
      </c>
    </row>
    <row r="1975" spans="1:5">
      <c r="A1975" s="3" t="s">
        <v>3175</v>
      </c>
      <c r="B1975" t="s">
        <v>43</v>
      </c>
      <c r="C1975" s="3">
        <v>6019</v>
      </c>
      <c r="D1975">
        <f>VLOOKUP(A1975,Feuil2!$E$2:$J$578,6,FALSE)</f>
        <v>62404</v>
      </c>
      <c r="E1975">
        <f t="shared" si="30"/>
        <v>9.6452150503172879E-2</v>
      </c>
    </row>
    <row r="1976" spans="1:5">
      <c r="A1976" s="3" t="s">
        <v>3188</v>
      </c>
      <c r="B1976" t="s">
        <v>43</v>
      </c>
      <c r="C1976" s="3">
        <v>5743</v>
      </c>
      <c r="D1976">
        <f>VLOOKUP(A1976,Feuil2!$E$2:$J$578,6,FALSE)</f>
        <v>63077</v>
      </c>
      <c r="E1976">
        <f t="shared" si="30"/>
        <v>9.104744994213422E-2</v>
      </c>
    </row>
    <row r="1977" spans="1:5">
      <c r="A1977" s="3" t="s">
        <v>3202</v>
      </c>
      <c r="B1977" t="s">
        <v>43</v>
      </c>
      <c r="C1977" s="3">
        <v>5245</v>
      </c>
      <c r="D1977">
        <f>VLOOKUP(A1977,Feuil2!$E$2:$J$578,6,FALSE)</f>
        <v>59111</v>
      </c>
      <c r="E1977">
        <f t="shared" si="30"/>
        <v>8.8731369795807882E-2</v>
      </c>
    </row>
    <row r="1978" spans="1:5">
      <c r="A1978" s="3" t="s">
        <v>3211</v>
      </c>
      <c r="B1978" t="s">
        <v>43</v>
      </c>
      <c r="C1978" s="3">
        <v>3467</v>
      </c>
      <c r="D1978">
        <f>VLOOKUP(A1978,Feuil2!$E$2:$J$578,6,FALSE)</f>
        <v>50242</v>
      </c>
      <c r="E1978">
        <f t="shared" si="30"/>
        <v>6.9006010907209106E-2</v>
      </c>
    </row>
    <row r="1979" spans="1:5">
      <c r="A1979" s="3" t="s">
        <v>3217</v>
      </c>
      <c r="B1979" t="s">
        <v>43</v>
      </c>
      <c r="C1979" s="3">
        <v>8002</v>
      </c>
      <c r="D1979">
        <f>VLOOKUP(A1979,Feuil2!$E$2:$J$578,6,FALSE)</f>
        <v>59188</v>
      </c>
      <c r="E1979">
        <f t="shared" si="30"/>
        <v>0.13519632357910388</v>
      </c>
    </row>
    <row r="1980" spans="1:5">
      <c r="A1980" s="3" t="s">
        <v>3233</v>
      </c>
      <c r="B1980" t="s">
        <v>43</v>
      </c>
      <c r="C1980" s="3">
        <v>9096</v>
      </c>
      <c r="D1980">
        <f>VLOOKUP(A1980,Feuil2!$E$2:$J$578,6,FALSE)</f>
        <v>63461</v>
      </c>
      <c r="E1980">
        <f t="shared" si="30"/>
        <v>0.14333212524227479</v>
      </c>
    </row>
    <row r="1981" spans="1:5">
      <c r="A1981" s="3" t="s">
        <v>3242</v>
      </c>
      <c r="B1981" t="s">
        <v>43</v>
      </c>
      <c r="C1981" s="3">
        <v>8020</v>
      </c>
      <c r="D1981">
        <f>VLOOKUP(A1981,Feuil2!$E$2:$J$578,6,FALSE)</f>
        <v>59622</v>
      </c>
      <c r="E1981">
        <f t="shared" si="30"/>
        <v>0.13451410553151522</v>
      </c>
    </row>
    <row r="1982" spans="1:5">
      <c r="A1982" s="3" t="s">
        <v>3250</v>
      </c>
      <c r="B1982" t="s">
        <v>43</v>
      </c>
      <c r="C1982" s="3">
        <v>6231</v>
      </c>
      <c r="D1982">
        <f>VLOOKUP(A1982,Feuil2!$E$2:$J$578,6,FALSE)</f>
        <v>62311</v>
      </c>
      <c r="E1982">
        <f t="shared" si="30"/>
        <v>9.9998395146924296E-2</v>
      </c>
    </row>
    <row r="1983" spans="1:5">
      <c r="A1983" s="3" t="s">
        <v>3265</v>
      </c>
      <c r="B1983" t="s">
        <v>43</v>
      </c>
      <c r="C1983" s="3">
        <v>6251</v>
      </c>
      <c r="D1983">
        <f>VLOOKUP(A1983,Feuil2!$E$2:$J$578,6,FALSE)</f>
        <v>55329</v>
      </c>
      <c r="E1983">
        <f t="shared" si="30"/>
        <v>0.11297872724972438</v>
      </c>
    </row>
    <row r="1984" spans="1:5">
      <c r="A1984" s="3" t="s">
        <v>3286</v>
      </c>
      <c r="B1984" t="s">
        <v>43</v>
      </c>
      <c r="C1984" s="3">
        <v>4067</v>
      </c>
      <c r="D1984">
        <f>VLOOKUP(A1984,Feuil2!$E$2:$J$578,6,FALSE)</f>
        <v>63286</v>
      </c>
      <c r="E1984">
        <f t="shared" si="30"/>
        <v>6.4263818222039623E-2</v>
      </c>
    </row>
    <row r="1985" spans="1:5">
      <c r="A1985" s="3" t="s">
        <v>3299</v>
      </c>
      <c r="B1985" t="s">
        <v>43</v>
      </c>
      <c r="C1985" s="3">
        <v>6680</v>
      </c>
      <c r="D1985">
        <f>VLOOKUP(A1985,Feuil2!$E$2:$J$578,6,FALSE)</f>
        <v>77582</v>
      </c>
      <c r="E1985">
        <f t="shared" si="30"/>
        <v>8.6102446443762734E-2</v>
      </c>
    </row>
    <row r="1986" spans="1:5">
      <c r="A1986" s="3" t="s">
        <v>3308</v>
      </c>
      <c r="B1986" t="s">
        <v>43</v>
      </c>
      <c r="C1986" s="3">
        <v>5493</v>
      </c>
      <c r="D1986">
        <f>VLOOKUP(A1986,Feuil2!$E$2:$J$578,6,FALSE)</f>
        <v>62520</v>
      </c>
      <c r="E1986">
        <f t="shared" si="30"/>
        <v>8.7859884836852212E-2</v>
      </c>
    </row>
    <row r="1987" spans="1:5">
      <c r="A1987" s="3" t="s">
        <v>3317</v>
      </c>
      <c r="B1987" t="s">
        <v>43</v>
      </c>
      <c r="C1987" s="3">
        <v>5149</v>
      </c>
      <c r="D1987">
        <f>VLOOKUP(A1987,Feuil2!$E$2:$J$578,6,FALSE)</f>
        <v>68875</v>
      </c>
      <c r="E1987">
        <f t="shared" ref="E1987:E2050" si="31">C1987/D1987</f>
        <v>7.4758620689655178E-2</v>
      </c>
    </row>
    <row r="1988" spans="1:5">
      <c r="A1988" s="3" t="s">
        <v>3326</v>
      </c>
      <c r="B1988" t="s">
        <v>43</v>
      </c>
      <c r="C1988" s="3">
        <v>6101</v>
      </c>
      <c r="D1988">
        <f>VLOOKUP(A1988,Feuil2!$E$2:$J$578,6,FALSE)</f>
        <v>64071</v>
      </c>
      <c r="E1988">
        <f t="shared" si="31"/>
        <v>9.5222487552871035E-2</v>
      </c>
    </row>
    <row r="1989" spans="1:5">
      <c r="A1989" s="3" t="s">
        <v>3335</v>
      </c>
      <c r="B1989" t="s">
        <v>43</v>
      </c>
      <c r="C1989" s="3">
        <v>4274</v>
      </c>
      <c r="D1989">
        <f>VLOOKUP(A1989,Feuil2!$E$2:$J$578,6,FALSE)</f>
        <v>48383</v>
      </c>
      <c r="E1989">
        <f t="shared" si="31"/>
        <v>8.8336812516793095E-2</v>
      </c>
    </row>
    <row r="1990" spans="1:5">
      <c r="A1990" s="3" t="s">
        <v>3343</v>
      </c>
      <c r="B1990" t="s">
        <v>43</v>
      </c>
      <c r="C1990" s="3">
        <v>9854</v>
      </c>
      <c r="D1990">
        <f>VLOOKUP(A1990,Feuil2!$E$2:$J$578,6,FALSE)</f>
        <v>82641</v>
      </c>
      <c r="E1990">
        <f t="shared" si="31"/>
        <v>0.11923863457605789</v>
      </c>
    </row>
    <row r="1991" spans="1:5">
      <c r="A1991" s="3" t="s">
        <v>3357</v>
      </c>
      <c r="B1991" t="s">
        <v>43</v>
      </c>
      <c r="C1991" s="3">
        <v>8596</v>
      </c>
      <c r="D1991">
        <f>VLOOKUP(A1991,Feuil2!$E$2:$J$578,6,FALSE)</f>
        <v>82388</v>
      </c>
      <c r="E1991">
        <f t="shared" si="31"/>
        <v>0.10433558285187162</v>
      </c>
    </row>
    <row r="1992" spans="1:5">
      <c r="A1992" s="3" t="s">
        <v>3368</v>
      </c>
      <c r="B1992" t="s">
        <v>43</v>
      </c>
      <c r="C1992" s="3">
        <v>8567</v>
      </c>
      <c r="D1992">
        <f>VLOOKUP(A1992,Feuil2!$E$2:$J$578,6,FALSE)</f>
        <v>73325</v>
      </c>
      <c r="E1992">
        <f t="shared" si="31"/>
        <v>0.11683600409137403</v>
      </c>
    </row>
    <row r="1993" spans="1:5">
      <c r="A1993" s="3" t="s">
        <v>3375</v>
      </c>
      <c r="B1993" t="s">
        <v>43</v>
      </c>
      <c r="C1993" s="3">
        <v>9613</v>
      </c>
      <c r="D1993">
        <f>VLOOKUP(A1993,Feuil2!$E$2:$J$578,6,FALSE)</f>
        <v>85869</v>
      </c>
      <c r="E1993">
        <f t="shared" si="31"/>
        <v>0.1119495976429212</v>
      </c>
    </row>
    <row r="1994" spans="1:5">
      <c r="A1994" s="3" t="s">
        <v>3385</v>
      </c>
      <c r="B1994" t="s">
        <v>43</v>
      </c>
      <c r="C1994" s="3">
        <v>5699</v>
      </c>
      <c r="D1994">
        <f>VLOOKUP(A1994,Feuil2!$E$2:$J$578,6,FALSE)</f>
        <v>63162</v>
      </c>
      <c r="E1994">
        <f t="shared" si="31"/>
        <v>9.0228301827047913E-2</v>
      </c>
    </row>
    <row r="1995" spans="1:5">
      <c r="A1995" s="3" t="s">
        <v>3398</v>
      </c>
      <c r="B1995" t="s">
        <v>43</v>
      </c>
      <c r="C1995" s="3">
        <v>7721</v>
      </c>
      <c r="D1995">
        <f>VLOOKUP(A1995,Feuil2!$E$2:$J$578,6,FALSE)</f>
        <v>73773</v>
      </c>
      <c r="E1995">
        <f t="shared" si="31"/>
        <v>0.104658886042319</v>
      </c>
    </row>
    <row r="1996" spans="1:5">
      <c r="A1996" s="3" t="s">
        <v>3408</v>
      </c>
      <c r="B1996" t="s">
        <v>43</v>
      </c>
      <c r="C1996" s="3">
        <v>5944</v>
      </c>
      <c r="D1996">
        <f>VLOOKUP(A1996,Feuil2!$E$2:$J$578,6,FALSE)</f>
        <v>68229</v>
      </c>
      <c r="E1996">
        <f t="shared" si="31"/>
        <v>8.7118380747189611E-2</v>
      </c>
    </row>
    <row r="1997" spans="1:5">
      <c r="A1997" s="3" t="s">
        <v>3419</v>
      </c>
      <c r="B1997" t="s">
        <v>43</v>
      </c>
      <c r="C1997" s="3">
        <v>6115</v>
      </c>
      <c r="D1997">
        <f>VLOOKUP(A1997,Feuil2!$E$2:$J$578,6,FALSE)</f>
        <v>58849</v>
      </c>
      <c r="E1997">
        <f t="shared" si="31"/>
        <v>0.1039100069669833</v>
      </c>
    </row>
    <row r="1998" spans="1:5">
      <c r="A1998" s="3" t="s">
        <v>3434</v>
      </c>
      <c r="B1998" t="s">
        <v>43</v>
      </c>
      <c r="C1998" s="3">
        <v>5825</v>
      </c>
      <c r="D1998">
        <f>VLOOKUP(A1998,Feuil2!$E$2:$J$578,6,FALSE)</f>
        <v>56661</v>
      </c>
      <c r="E1998">
        <f t="shared" si="31"/>
        <v>0.1028043980868675</v>
      </c>
    </row>
    <row r="1999" spans="1:5">
      <c r="A1999" s="3" t="s">
        <v>3445</v>
      </c>
      <c r="B1999" t="s">
        <v>43</v>
      </c>
      <c r="C1999" s="3">
        <v>6748</v>
      </c>
      <c r="D1999">
        <f>VLOOKUP(A1999,Feuil2!$E$2:$J$578,6,FALSE)</f>
        <v>65048</v>
      </c>
      <c r="E1999">
        <f t="shared" si="31"/>
        <v>0.10373877751814045</v>
      </c>
    </row>
    <row r="2000" spans="1:5">
      <c r="A2000" s="3" t="s">
        <v>3453</v>
      </c>
      <c r="B2000" t="s">
        <v>43</v>
      </c>
      <c r="C2000" s="3">
        <v>6048</v>
      </c>
      <c r="D2000">
        <f>VLOOKUP(A2000,Feuil2!$E$2:$J$578,6,FALSE)</f>
        <v>57783</v>
      </c>
      <c r="E2000">
        <f t="shared" si="31"/>
        <v>0.10466746274855926</v>
      </c>
    </row>
    <row r="2001" spans="1:5">
      <c r="A2001" s="3" t="s">
        <v>3461</v>
      </c>
      <c r="B2001" t="s">
        <v>43</v>
      </c>
      <c r="C2001" s="3">
        <v>3841</v>
      </c>
      <c r="D2001">
        <f>VLOOKUP(A2001,Feuil2!$E$2:$J$578,6,FALSE)</f>
        <v>52940</v>
      </c>
      <c r="E2001">
        <f t="shared" si="31"/>
        <v>7.2553834529656219E-2</v>
      </c>
    </row>
    <row r="2002" spans="1:5">
      <c r="A2002" s="3" t="s">
        <v>3469</v>
      </c>
      <c r="B2002" t="s">
        <v>43</v>
      </c>
      <c r="C2002" s="3">
        <v>6296</v>
      </c>
      <c r="D2002">
        <f>VLOOKUP(A2002,Feuil2!$E$2:$J$578,6,FALSE)</f>
        <v>70881</v>
      </c>
      <c r="E2002">
        <f t="shared" si="31"/>
        <v>8.882493192816128E-2</v>
      </c>
    </row>
    <row r="2003" spans="1:5">
      <c r="A2003" s="3" t="s">
        <v>3480</v>
      </c>
      <c r="B2003" t="s">
        <v>43</v>
      </c>
      <c r="C2003" s="3">
        <v>4321</v>
      </c>
      <c r="D2003">
        <f>VLOOKUP(A2003,Feuil2!$E$2:$J$578,6,FALSE)</f>
        <v>67129</v>
      </c>
      <c r="E2003">
        <f t="shared" si="31"/>
        <v>6.4368603733110874E-2</v>
      </c>
    </row>
    <row r="2004" spans="1:5">
      <c r="A2004" s="3" t="s">
        <v>3496</v>
      </c>
      <c r="B2004" t="s">
        <v>43</v>
      </c>
      <c r="C2004" s="3">
        <v>8022</v>
      </c>
      <c r="D2004">
        <f>VLOOKUP(A2004,Feuil2!$E$2:$J$578,6,FALSE)</f>
        <v>74552</v>
      </c>
      <c r="E2004">
        <f t="shared" si="31"/>
        <v>0.10760274707586651</v>
      </c>
    </row>
    <row r="2005" spans="1:5">
      <c r="A2005" s="3" t="s">
        <v>3505</v>
      </c>
      <c r="B2005" t="s">
        <v>43</v>
      </c>
      <c r="C2005" s="3">
        <v>4616</v>
      </c>
      <c r="D2005">
        <f>VLOOKUP(A2005,Feuil2!$E$2:$J$578,6,FALSE)</f>
        <v>61056</v>
      </c>
      <c r="E2005">
        <f t="shared" si="31"/>
        <v>7.5602725366876317E-2</v>
      </c>
    </row>
    <row r="2006" spans="1:5">
      <c r="A2006" s="3" t="s">
        <v>3514</v>
      </c>
      <c r="B2006" t="s">
        <v>43</v>
      </c>
      <c r="C2006" s="3">
        <v>5130</v>
      </c>
      <c r="D2006">
        <f>VLOOKUP(A2006,Feuil2!$E$2:$J$578,6,FALSE)</f>
        <v>69540</v>
      </c>
      <c r="E2006">
        <f t="shared" si="31"/>
        <v>7.3770491803278687E-2</v>
      </c>
    </row>
    <row r="2007" spans="1:5">
      <c r="A2007" s="3" t="s">
        <v>3524</v>
      </c>
      <c r="B2007" t="s">
        <v>43</v>
      </c>
      <c r="C2007" s="3">
        <v>3641</v>
      </c>
      <c r="D2007">
        <f>VLOOKUP(A2007,Feuil2!$E$2:$J$578,6,FALSE)</f>
        <v>43912</v>
      </c>
      <c r="E2007">
        <f t="shared" si="31"/>
        <v>8.2915831663326653E-2</v>
      </c>
    </row>
    <row r="2008" spans="1:5">
      <c r="A2008" s="3" t="s">
        <v>3541</v>
      </c>
      <c r="B2008" t="s">
        <v>43</v>
      </c>
      <c r="C2008" s="3">
        <v>5235</v>
      </c>
      <c r="D2008">
        <f>VLOOKUP(A2008,Feuil2!$E$2:$J$578,6,FALSE)</f>
        <v>66275</v>
      </c>
      <c r="E2008">
        <f t="shared" si="31"/>
        <v>7.8989060731799315E-2</v>
      </c>
    </row>
    <row r="2009" spans="1:5">
      <c r="A2009" s="3" t="s">
        <v>3560</v>
      </c>
      <c r="B2009" t="s">
        <v>43</v>
      </c>
      <c r="C2009" s="3">
        <v>4126</v>
      </c>
      <c r="D2009">
        <f>VLOOKUP(A2009,Feuil2!$E$2:$J$578,6,FALSE)</f>
        <v>72111</v>
      </c>
      <c r="E2009">
        <f t="shared" si="31"/>
        <v>5.7217345481271928E-2</v>
      </c>
    </row>
    <row r="2010" spans="1:5">
      <c r="A2010" s="3" t="s">
        <v>3574</v>
      </c>
      <c r="B2010" t="s">
        <v>43</v>
      </c>
      <c r="C2010" s="3">
        <v>7977</v>
      </c>
      <c r="D2010">
        <f>VLOOKUP(A2010,Feuil2!$E$2:$J$578,6,FALSE)</f>
        <v>74531</v>
      </c>
      <c r="E2010">
        <f t="shared" si="31"/>
        <v>0.10702928982571011</v>
      </c>
    </row>
    <row r="2011" spans="1:5">
      <c r="A2011" s="3" t="s">
        <v>3587</v>
      </c>
      <c r="B2011" t="s">
        <v>43</v>
      </c>
      <c r="C2011" s="3">
        <v>6570</v>
      </c>
      <c r="D2011">
        <f>VLOOKUP(A2011,Feuil2!$E$2:$J$578,6,FALSE)</f>
        <v>76774</v>
      </c>
      <c r="E2011">
        <f t="shared" si="31"/>
        <v>8.5575845989527707E-2</v>
      </c>
    </row>
    <row r="2012" spans="1:5">
      <c r="A2012" s="3" t="s">
        <v>3594</v>
      </c>
      <c r="B2012" t="s">
        <v>43</v>
      </c>
      <c r="C2012" s="3">
        <v>6758</v>
      </c>
      <c r="D2012">
        <f>VLOOKUP(A2012,Feuil2!$E$2:$J$578,6,FALSE)</f>
        <v>69795</v>
      </c>
      <c r="E2012">
        <f t="shared" si="31"/>
        <v>9.6826420230675544E-2</v>
      </c>
    </row>
    <row r="2013" spans="1:5">
      <c r="A2013" s="3" t="s">
        <v>3602</v>
      </c>
      <c r="B2013" t="s">
        <v>43</v>
      </c>
      <c r="C2013" s="3">
        <v>4923</v>
      </c>
      <c r="D2013">
        <f>VLOOKUP(A2013,Feuil2!$E$2:$J$578,6,FALSE)</f>
        <v>54376</v>
      </c>
      <c r="E2013">
        <f t="shared" si="31"/>
        <v>9.0536265999705753E-2</v>
      </c>
    </row>
    <row r="2014" spans="1:5">
      <c r="A2014" s="3" t="s">
        <v>3614</v>
      </c>
      <c r="B2014" t="s">
        <v>43</v>
      </c>
      <c r="C2014" s="3">
        <v>2721</v>
      </c>
      <c r="D2014">
        <f>VLOOKUP(A2014,Feuil2!$E$2:$J$578,6,FALSE)</f>
        <v>47973</v>
      </c>
      <c r="E2014">
        <f t="shared" si="31"/>
        <v>5.671940466512413E-2</v>
      </c>
    </row>
    <row r="2015" spans="1:5">
      <c r="A2015" s="3" t="s">
        <v>3630</v>
      </c>
      <c r="B2015" t="s">
        <v>43</v>
      </c>
      <c r="C2015" s="3">
        <v>6669</v>
      </c>
      <c r="D2015">
        <f>VLOOKUP(A2015,Feuil2!$E$2:$J$578,6,FALSE)</f>
        <v>66958</v>
      </c>
      <c r="E2015">
        <f t="shared" si="31"/>
        <v>9.9599749096448517E-2</v>
      </c>
    </row>
    <row r="2016" spans="1:5">
      <c r="A2016" s="3" t="s">
        <v>3645</v>
      </c>
      <c r="B2016" t="s">
        <v>43</v>
      </c>
      <c r="C2016" s="3">
        <v>4509</v>
      </c>
      <c r="D2016">
        <f>VLOOKUP(A2016,Feuil2!$E$2:$J$578,6,FALSE)</f>
        <v>58135</v>
      </c>
      <c r="E2016">
        <f t="shared" si="31"/>
        <v>7.7560849746280205E-2</v>
      </c>
    </row>
    <row r="2017" spans="1:5">
      <c r="A2017" s="3" t="s">
        <v>3660</v>
      </c>
      <c r="B2017" t="s">
        <v>43</v>
      </c>
      <c r="C2017" s="3">
        <v>5499</v>
      </c>
      <c r="D2017">
        <f>VLOOKUP(A2017,Feuil2!$E$2:$J$578,6,FALSE)</f>
        <v>68058</v>
      </c>
      <c r="E2017">
        <f t="shared" si="31"/>
        <v>8.0798730494578155E-2</v>
      </c>
    </row>
    <row r="2018" spans="1:5">
      <c r="A2018" s="3" t="s">
        <v>3671</v>
      </c>
      <c r="B2018" t="s">
        <v>43</v>
      </c>
      <c r="C2018" s="3">
        <v>4690</v>
      </c>
      <c r="D2018">
        <f>VLOOKUP(A2018,Feuil2!$E$2:$J$578,6,FALSE)</f>
        <v>73783</v>
      </c>
      <c r="E2018">
        <f t="shared" si="31"/>
        <v>6.3564777794342872E-2</v>
      </c>
    </row>
    <row r="2019" spans="1:5">
      <c r="A2019" s="3" t="s">
        <v>3681</v>
      </c>
      <c r="B2019" t="s">
        <v>43</v>
      </c>
      <c r="C2019" s="3">
        <v>3879</v>
      </c>
      <c r="D2019">
        <f>VLOOKUP(A2019,Feuil2!$E$2:$J$578,6,FALSE)</f>
        <v>68299</v>
      </c>
      <c r="E2019">
        <f t="shared" si="31"/>
        <v>5.6794389376125569E-2</v>
      </c>
    </row>
    <row r="2020" spans="1:5">
      <c r="A2020" s="3" t="s">
        <v>3697</v>
      </c>
      <c r="B2020" t="s">
        <v>43</v>
      </c>
      <c r="C2020" s="3">
        <v>5888</v>
      </c>
      <c r="D2020">
        <f>VLOOKUP(A2020,Feuil2!$E$2:$J$578,6,FALSE)</f>
        <v>79426</v>
      </c>
      <c r="E2020">
        <f t="shared" si="31"/>
        <v>7.4131896356356863E-2</v>
      </c>
    </row>
    <row r="2021" spans="1:5">
      <c r="A2021" s="3" t="s">
        <v>3706</v>
      </c>
      <c r="B2021" t="s">
        <v>43</v>
      </c>
      <c r="C2021" s="3">
        <v>6552</v>
      </c>
      <c r="D2021">
        <f>VLOOKUP(A2021,Feuil2!$E$2:$J$578,6,FALSE)</f>
        <v>76482</v>
      </c>
      <c r="E2021">
        <f t="shared" si="31"/>
        <v>8.5667215815486003E-2</v>
      </c>
    </row>
    <row r="2022" spans="1:5">
      <c r="A2022" s="3" t="s">
        <v>3714</v>
      </c>
      <c r="B2022" t="s">
        <v>43</v>
      </c>
      <c r="C2022" s="3">
        <v>3381</v>
      </c>
      <c r="D2022">
        <f>VLOOKUP(A2022,Feuil2!$E$2:$J$578,6,FALSE)</f>
        <v>64271</v>
      </c>
      <c r="E2022">
        <f t="shared" si="31"/>
        <v>5.2605374118965008E-2</v>
      </c>
    </row>
    <row r="2023" spans="1:5">
      <c r="A2023" s="3" t="s">
        <v>3723</v>
      </c>
      <c r="B2023" t="s">
        <v>43</v>
      </c>
      <c r="C2023" s="3">
        <v>3892</v>
      </c>
      <c r="D2023">
        <f>VLOOKUP(A2023,Feuil2!$E$2:$J$578,6,FALSE)</f>
        <v>57772</v>
      </c>
      <c r="E2023">
        <f t="shared" si="31"/>
        <v>6.7368275289067373E-2</v>
      </c>
    </row>
    <row r="2024" spans="1:5">
      <c r="A2024" s="3" t="s">
        <v>3731</v>
      </c>
      <c r="B2024" t="s">
        <v>43</v>
      </c>
      <c r="C2024" s="3">
        <v>4718</v>
      </c>
      <c r="D2024">
        <f>VLOOKUP(A2024,Feuil2!$E$2:$J$578,6,FALSE)</f>
        <v>70980</v>
      </c>
      <c r="E2024">
        <f t="shared" si="31"/>
        <v>6.6469428007889547E-2</v>
      </c>
    </row>
    <row r="2025" spans="1:5">
      <c r="A2025" s="3" t="s">
        <v>3738</v>
      </c>
      <c r="B2025" t="s">
        <v>43</v>
      </c>
      <c r="C2025" s="3">
        <v>2985</v>
      </c>
      <c r="D2025">
        <f>VLOOKUP(A2025,Feuil2!$E$2:$J$578,6,FALSE)</f>
        <v>60631</v>
      </c>
      <c r="E2025">
        <f t="shared" si="31"/>
        <v>4.9232240932856129E-2</v>
      </c>
    </row>
    <row r="2026" spans="1:5">
      <c r="A2026" s="3" t="s">
        <v>3749</v>
      </c>
      <c r="B2026" t="s">
        <v>43</v>
      </c>
      <c r="C2026" s="3">
        <v>3383</v>
      </c>
      <c r="D2026">
        <f>VLOOKUP(A2026,Feuil2!$E$2:$J$578,6,FALSE)</f>
        <v>59397</v>
      </c>
      <c r="E2026">
        <f t="shared" si="31"/>
        <v>5.6955738505311715E-2</v>
      </c>
    </row>
    <row r="2027" spans="1:5">
      <c r="A2027" s="3" t="s">
        <v>3756</v>
      </c>
      <c r="B2027" t="s">
        <v>43</v>
      </c>
      <c r="C2027" s="3">
        <v>4515</v>
      </c>
      <c r="D2027">
        <f>VLOOKUP(A2027,Feuil2!$E$2:$J$578,6,FALSE)</f>
        <v>61160</v>
      </c>
      <c r="E2027">
        <f t="shared" si="31"/>
        <v>7.3822759973839108E-2</v>
      </c>
    </row>
    <row r="2028" spans="1:5">
      <c r="A2028" s="3" t="s">
        <v>3764</v>
      </c>
      <c r="B2028" t="s">
        <v>43</v>
      </c>
      <c r="C2028" s="3">
        <v>4589</v>
      </c>
      <c r="D2028">
        <f>VLOOKUP(A2028,Feuil2!$E$2:$J$578,6,FALSE)</f>
        <v>64604</v>
      </c>
      <c r="E2028">
        <f t="shared" si="31"/>
        <v>7.1032753389882977E-2</v>
      </c>
    </row>
    <row r="2029" spans="1:5">
      <c r="A2029" s="3" t="s">
        <v>3774</v>
      </c>
      <c r="B2029" t="s">
        <v>43</v>
      </c>
      <c r="C2029" s="3">
        <v>5154</v>
      </c>
      <c r="D2029">
        <f>VLOOKUP(A2029,Feuil2!$E$2:$J$578,6,FALSE)</f>
        <v>69322</v>
      </c>
      <c r="E2029">
        <f t="shared" si="31"/>
        <v>7.4348691613052131E-2</v>
      </c>
    </row>
    <row r="2030" spans="1:5">
      <c r="A2030" s="3" t="s">
        <v>3786</v>
      </c>
      <c r="B2030" t="s">
        <v>43</v>
      </c>
      <c r="C2030" s="3">
        <v>3546</v>
      </c>
      <c r="D2030">
        <f>VLOOKUP(A2030,Feuil2!$E$2:$J$578,6,FALSE)</f>
        <v>55698</v>
      </c>
      <c r="E2030">
        <f t="shared" si="31"/>
        <v>6.3664763546267364E-2</v>
      </c>
    </row>
    <row r="2031" spans="1:5">
      <c r="A2031" s="3" t="s">
        <v>3800</v>
      </c>
      <c r="B2031" t="s">
        <v>43</v>
      </c>
      <c r="C2031" s="3">
        <v>6553</v>
      </c>
      <c r="D2031">
        <f>VLOOKUP(A2031,Feuil2!$E$2:$J$578,6,FALSE)</f>
        <v>71700</v>
      </c>
      <c r="E2031">
        <f t="shared" si="31"/>
        <v>9.1394700139470014E-2</v>
      </c>
    </row>
    <row r="2032" spans="1:5">
      <c r="A2032" s="3" t="s">
        <v>3809</v>
      </c>
      <c r="B2032" t="s">
        <v>43</v>
      </c>
      <c r="C2032" s="3">
        <v>4533</v>
      </c>
      <c r="D2032">
        <f>VLOOKUP(A2032,Feuil2!$E$2:$J$578,6,FALSE)</f>
        <v>56430</v>
      </c>
      <c r="E2032">
        <f t="shared" si="31"/>
        <v>8.0329611908559279E-2</v>
      </c>
    </row>
    <row r="2033" spans="1:5">
      <c r="A2033" s="3" t="s">
        <v>3820</v>
      </c>
      <c r="B2033" t="s">
        <v>43</v>
      </c>
      <c r="C2033" s="3">
        <v>4709</v>
      </c>
      <c r="D2033">
        <f>VLOOKUP(A2033,Feuil2!$E$2:$J$578,6,FALSE)</f>
        <v>58847</v>
      </c>
      <c r="E2033">
        <f t="shared" si="31"/>
        <v>8.0021071592434614E-2</v>
      </c>
    </row>
    <row r="2034" spans="1:5">
      <c r="A2034" s="3" t="s">
        <v>3828</v>
      </c>
      <c r="B2034" t="s">
        <v>43</v>
      </c>
      <c r="C2034" s="3">
        <v>4076</v>
      </c>
      <c r="D2034">
        <f>VLOOKUP(A2034,Feuil2!$E$2:$J$578,6,FALSE)</f>
        <v>59368</v>
      </c>
      <c r="E2034">
        <f t="shared" si="31"/>
        <v>6.8656515294434714E-2</v>
      </c>
    </row>
    <row r="2035" spans="1:5">
      <c r="A2035" s="3" t="s">
        <v>3840</v>
      </c>
      <c r="B2035" t="s">
        <v>43</v>
      </c>
      <c r="C2035" s="3">
        <v>6714</v>
      </c>
      <c r="D2035">
        <f>VLOOKUP(A2035,Feuil2!$E$2:$J$578,6,FALSE)</f>
        <v>57818</v>
      </c>
      <c r="E2035">
        <f t="shared" si="31"/>
        <v>0.11612300667612162</v>
      </c>
    </row>
    <row r="2036" spans="1:5">
      <c r="A2036" s="3" t="s">
        <v>3850</v>
      </c>
      <c r="B2036" t="s">
        <v>43</v>
      </c>
      <c r="C2036" s="3">
        <v>5356</v>
      </c>
      <c r="D2036">
        <f>VLOOKUP(A2036,Feuil2!$E$2:$J$578,6,FALSE)</f>
        <v>56125</v>
      </c>
      <c r="E2036">
        <f t="shared" si="31"/>
        <v>9.5429844097995542E-2</v>
      </c>
    </row>
    <row r="2037" spans="1:5">
      <c r="A2037" s="3" t="s">
        <v>3860</v>
      </c>
      <c r="B2037" t="s">
        <v>43</v>
      </c>
      <c r="C2037" s="3">
        <v>6256</v>
      </c>
      <c r="D2037">
        <f>VLOOKUP(A2037,Feuil2!$E$2:$J$578,6,FALSE)</f>
        <v>59811</v>
      </c>
      <c r="E2037">
        <f t="shared" si="31"/>
        <v>0.10459614452191068</v>
      </c>
    </row>
    <row r="2038" spans="1:5">
      <c r="A2038" s="3" t="s">
        <v>3872</v>
      </c>
      <c r="B2038" t="s">
        <v>43</v>
      </c>
      <c r="C2038" s="3">
        <v>6551</v>
      </c>
      <c r="D2038">
        <f>VLOOKUP(A2038,Feuil2!$E$2:$J$578,6,FALSE)</f>
        <v>85807</v>
      </c>
      <c r="E2038">
        <f t="shared" si="31"/>
        <v>7.6345752677520487E-2</v>
      </c>
    </row>
    <row r="2039" spans="1:5">
      <c r="A2039" s="3" t="s">
        <v>3879</v>
      </c>
      <c r="B2039" t="s">
        <v>43</v>
      </c>
      <c r="C2039" s="3">
        <v>6356</v>
      </c>
      <c r="D2039">
        <f>VLOOKUP(A2039,Feuil2!$E$2:$J$578,6,FALSE)</f>
        <v>68196</v>
      </c>
      <c r="E2039">
        <f t="shared" si="31"/>
        <v>9.3201947328289056E-2</v>
      </c>
    </row>
    <row r="2040" spans="1:5">
      <c r="A2040" s="3" t="s">
        <v>3893</v>
      </c>
      <c r="B2040" t="s">
        <v>43</v>
      </c>
      <c r="C2040" s="3">
        <v>2559</v>
      </c>
      <c r="D2040">
        <f>VLOOKUP(A2040,Feuil2!$E$2:$J$578,6,FALSE)</f>
        <v>64369</v>
      </c>
      <c r="E2040">
        <f t="shared" si="31"/>
        <v>3.9755161646134012E-2</v>
      </c>
    </row>
    <row r="2041" spans="1:5">
      <c r="A2041" s="3" t="s">
        <v>3906</v>
      </c>
      <c r="B2041" t="s">
        <v>43</v>
      </c>
      <c r="C2041" s="3">
        <v>5158</v>
      </c>
      <c r="D2041">
        <f>VLOOKUP(A2041,Feuil2!$E$2:$J$578,6,FALSE)</f>
        <v>70705</v>
      </c>
      <c r="E2041">
        <f t="shared" si="31"/>
        <v>7.2950993564811537E-2</v>
      </c>
    </row>
    <row r="2042" spans="1:5">
      <c r="A2042" s="3" t="s">
        <v>3916</v>
      </c>
      <c r="B2042" t="s">
        <v>43</v>
      </c>
      <c r="C2042" s="3">
        <v>4390</v>
      </c>
      <c r="D2042">
        <f>VLOOKUP(A2042,Feuil2!$E$2:$J$578,6,FALSE)</f>
        <v>69786</v>
      </c>
      <c r="E2042">
        <f t="shared" si="31"/>
        <v>6.2906600177686067E-2</v>
      </c>
    </row>
    <row r="2043" spans="1:5">
      <c r="A2043" s="3" t="s">
        <v>3926</v>
      </c>
      <c r="B2043" t="s">
        <v>43</v>
      </c>
      <c r="C2043" s="3">
        <v>5281</v>
      </c>
      <c r="D2043">
        <f>VLOOKUP(A2043,Feuil2!$E$2:$J$578,6,FALSE)</f>
        <v>74394</v>
      </c>
      <c r="E2043">
        <f t="shared" si="31"/>
        <v>7.0986907546307501E-2</v>
      </c>
    </row>
    <row r="2044" spans="1:5">
      <c r="A2044" s="3" t="s">
        <v>3938</v>
      </c>
      <c r="B2044" t="s">
        <v>43</v>
      </c>
      <c r="C2044" s="3">
        <v>4283</v>
      </c>
      <c r="D2044">
        <f>VLOOKUP(A2044,Feuil2!$E$2:$J$578,6,FALSE)</f>
        <v>69894</v>
      </c>
      <c r="E2044">
        <f t="shared" si="31"/>
        <v>6.127850745414485E-2</v>
      </c>
    </row>
    <row r="2045" spans="1:5">
      <c r="A2045" s="3" t="s">
        <v>3946</v>
      </c>
      <c r="B2045" t="s">
        <v>43</v>
      </c>
      <c r="C2045" s="3">
        <v>4825</v>
      </c>
      <c r="D2045">
        <f>VLOOKUP(A2045,Feuil2!$E$2:$J$578,6,FALSE)</f>
        <v>73480</v>
      </c>
      <c r="E2045">
        <f t="shared" si="31"/>
        <v>6.5664126292868802E-2</v>
      </c>
    </row>
    <row r="2046" spans="1:5">
      <c r="A2046" s="3" t="s">
        <v>3955</v>
      </c>
      <c r="B2046" t="s">
        <v>43</v>
      </c>
      <c r="C2046" s="3">
        <v>4792</v>
      </c>
      <c r="D2046">
        <f>VLOOKUP(A2046,Feuil2!$E$2:$J$578,6,FALSE)</f>
        <v>62502</v>
      </c>
      <c r="E2046">
        <f t="shared" si="31"/>
        <v>7.6669546574509612E-2</v>
      </c>
    </row>
    <row r="2047" spans="1:5">
      <c r="A2047" s="3" t="s">
        <v>3968</v>
      </c>
      <c r="B2047" t="s">
        <v>43</v>
      </c>
      <c r="C2047" s="3">
        <v>3586</v>
      </c>
      <c r="D2047">
        <f>VLOOKUP(A2047,Feuil2!$E$2:$J$578,6,FALSE)</f>
        <v>67499</v>
      </c>
      <c r="E2047">
        <f t="shared" si="31"/>
        <v>5.3126712988340569E-2</v>
      </c>
    </row>
    <row r="2048" spans="1:5">
      <c r="A2048" s="3" t="s">
        <v>3984</v>
      </c>
      <c r="B2048" t="s">
        <v>43</v>
      </c>
      <c r="C2048" s="3">
        <v>3201</v>
      </c>
      <c r="D2048">
        <f>VLOOKUP(A2048,Feuil2!$E$2:$J$578,6,FALSE)</f>
        <v>70292</v>
      </c>
      <c r="E2048">
        <f t="shared" si="31"/>
        <v>4.5538610368178453E-2</v>
      </c>
    </row>
    <row r="2049" spans="1:5">
      <c r="A2049" s="3" t="s">
        <v>3997</v>
      </c>
      <c r="B2049" t="s">
        <v>43</v>
      </c>
      <c r="C2049" s="3">
        <v>3372</v>
      </c>
      <c r="D2049">
        <f>VLOOKUP(A2049,Feuil2!$E$2:$J$578,6,FALSE)</f>
        <v>72215</v>
      </c>
      <c r="E2049">
        <f t="shared" si="31"/>
        <v>4.6693900159246696E-2</v>
      </c>
    </row>
    <row r="2050" spans="1:5">
      <c r="A2050" s="3" t="s">
        <v>4011</v>
      </c>
      <c r="B2050" t="s">
        <v>43</v>
      </c>
      <c r="C2050" s="3">
        <v>5930</v>
      </c>
      <c r="D2050">
        <f>VLOOKUP(A2050,Feuil2!$E$2:$J$578,6,FALSE)</f>
        <v>64793</v>
      </c>
      <c r="E2050">
        <f t="shared" si="31"/>
        <v>9.1522232339913259E-2</v>
      </c>
    </row>
    <row r="2051" spans="1:5">
      <c r="A2051" s="3" t="s">
        <v>4022</v>
      </c>
      <c r="B2051" t="s">
        <v>43</v>
      </c>
      <c r="C2051" s="3">
        <v>7170</v>
      </c>
      <c r="D2051">
        <f>VLOOKUP(A2051,Feuil2!$E$2:$J$578,6,FALSE)</f>
        <v>71644</v>
      </c>
      <c r="E2051">
        <f t="shared" ref="E2051:E2114" si="32">C2051/D2051</f>
        <v>0.10007816425660208</v>
      </c>
    </row>
    <row r="2052" spans="1:5">
      <c r="A2052" s="3" t="s">
        <v>4031</v>
      </c>
      <c r="B2052" t="s">
        <v>43</v>
      </c>
      <c r="C2052" s="3">
        <v>8297</v>
      </c>
      <c r="D2052">
        <f>VLOOKUP(A2052,Feuil2!$E$2:$J$578,6,FALSE)</f>
        <v>71045</v>
      </c>
      <c r="E2052">
        <f t="shared" si="32"/>
        <v>0.11678513618129355</v>
      </c>
    </row>
    <row r="2053" spans="1:5">
      <c r="A2053" s="3" t="s">
        <v>4042</v>
      </c>
      <c r="B2053" t="s">
        <v>43</v>
      </c>
      <c r="C2053" s="3">
        <v>7680</v>
      </c>
      <c r="D2053">
        <f>VLOOKUP(A2053,Feuil2!$E$2:$J$578,6,FALSE)</f>
        <v>79430</v>
      </c>
      <c r="E2053">
        <f t="shared" si="32"/>
        <v>9.6688908472869192E-2</v>
      </c>
    </row>
    <row r="2054" spans="1:5">
      <c r="A2054" s="3" t="s">
        <v>4053</v>
      </c>
      <c r="B2054" t="s">
        <v>43</v>
      </c>
      <c r="C2054" s="3">
        <v>7694</v>
      </c>
      <c r="D2054">
        <f>VLOOKUP(A2054,Feuil2!$E$2:$J$578,6,FALSE)</f>
        <v>82532</v>
      </c>
      <c r="E2054">
        <f t="shared" si="32"/>
        <v>9.3224446275384093E-2</v>
      </c>
    </row>
    <row r="2055" spans="1:5">
      <c r="A2055" s="3" t="s">
        <v>4065</v>
      </c>
      <c r="B2055" t="s">
        <v>43</v>
      </c>
      <c r="C2055" s="3">
        <v>8440</v>
      </c>
      <c r="D2055">
        <f>VLOOKUP(A2055,Feuil2!$E$2:$J$578,6,FALSE)</f>
        <v>54687</v>
      </c>
      <c r="E2055">
        <f t="shared" si="32"/>
        <v>0.15433283961453362</v>
      </c>
    </row>
    <row r="2056" spans="1:5">
      <c r="A2056" s="3" t="s">
        <v>4080</v>
      </c>
      <c r="B2056" t="s">
        <v>43</v>
      </c>
      <c r="C2056" s="3">
        <v>12705</v>
      </c>
      <c r="D2056">
        <f>VLOOKUP(A2056,Feuil2!$E$2:$J$578,6,FALSE)</f>
        <v>63960</v>
      </c>
      <c r="E2056">
        <f t="shared" si="32"/>
        <v>0.19863977485928705</v>
      </c>
    </row>
    <row r="2057" spans="1:5">
      <c r="A2057" s="3" t="s">
        <v>4093</v>
      </c>
      <c r="B2057" t="s">
        <v>43</v>
      </c>
      <c r="C2057" s="3">
        <v>10641</v>
      </c>
      <c r="D2057">
        <f>VLOOKUP(A2057,Feuil2!$E$2:$J$578,6,FALSE)</f>
        <v>67635</v>
      </c>
      <c r="E2057">
        <f t="shared" si="32"/>
        <v>0.15732978487469507</v>
      </c>
    </row>
    <row r="2058" spans="1:5">
      <c r="A2058" s="3" t="s">
        <v>4102</v>
      </c>
      <c r="B2058" t="s">
        <v>43</v>
      </c>
      <c r="C2058" s="3">
        <v>11751</v>
      </c>
      <c r="D2058">
        <f>VLOOKUP(A2058,Feuil2!$E$2:$J$578,6,FALSE)</f>
        <v>65993</v>
      </c>
      <c r="E2058">
        <f t="shared" si="32"/>
        <v>0.17806434015728942</v>
      </c>
    </row>
    <row r="2059" spans="1:5">
      <c r="A2059" s="3" t="s">
        <v>4116</v>
      </c>
      <c r="B2059" t="s">
        <v>43</v>
      </c>
      <c r="C2059" s="3">
        <v>8481</v>
      </c>
      <c r="D2059">
        <f>VLOOKUP(A2059,Feuil2!$E$2:$J$578,6,FALSE)</f>
        <v>66765</v>
      </c>
      <c r="E2059">
        <f t="shared" si="32"/>
        <v>0.12702763423949676</v>
      </c>
    </row>
    <row r="2060" spans="1:5">
      <c r="A2060" s="3" t="s">
        <v>4127</v>
      </c>
      <c r="B2060" t="s">
        <v>43</v>
      </c>
      <c r="C2060" s="3">
        <v>9663</v>
      </c>
      <c r="D2060">
        <f>VLOOKUP(A2060,Feuil2!$E$2:$J$578,6,FALSE)</f>
        <v>74617</v>
      </c>
      <c r="E2060">
        <f t="shared" si="32"/>
        <v>0.12950132007451384</v>
      </c>
    </row>
    <row r="2061" spans="1:5">
      <c r="A2061" s="3" t="s">
        <v>4144</v>
      </c>
      <c r="B2061" t="s">
        <v>43</v>
      </c>
      <c r="C2061" s="3">
        <v>7093</v>
      </c>
      <c r="D2061">
        <f>VLOOKUP(A2061,Feuil2!$E$2:$J$578,6,FALSE)</f>
        <v>71394</v>
      </c>
      <c r="E2061">
        <f t="shared" si="32"/>
        <v>9.9350085441353611E-2</v>
      </c>
    </row>
    <row r="2062" spans="1:5">
      <c r="A2062" s="3" t="s">
        <v>4152</v>
      </c>
      <c r="B2062" t="s">
        <v>43</v>
      </c>
      <c r="C2062" s="3">
        <v>8172</v>
      </c>
      <c r="D2062">
        <f>VLOOKUP(A2062,Feuil2!$E$2:$J$578,6,FALSE)</f>
        <v>73310</v>
      </c>
      <c r="E2062">
        <f t="shared" si="32"/>
        <v>0.11147183194652845</v>
      </c>
    </row>
    <row r="2063" spans="1:5">
      <c r="A2063" s="3" t="s">
        <v>4164</v>
      </c>
      <c r="B2063" t="s">
        <v>43</v>
      </c>
      <c r="C2063" s="3">
        <v>3571</v>
      </c>
      <c r="D2063">
        <f>VLOOKUP(A2063,Feuil2!$E$2:$J$578,6,FALSE)</f>
        <v>53168</v>
      </c>
      <c r="E2063">
        <f t="shared" si="32"/>
        <v>6.7164459825458919E-2</v>
      </c>
    </row>
    <row r="2064" spans="1:5">
      <c r="A2064" s="3" t="s">
        <v>4178</v>
      </c>
      <c r="B2064" t="s">
        <v>43</v>
      </c>
      <c r="C2064" s="3">
        <v>4179</v>
      </c>
      <c r="D2064">
        <f>VLOOKUP(A2064,Feuil2!$E$2:$J$578,6,FALSE)</f>
        <v>72481</v>
      </c>
      <c r="E2064">
        <f t="shared" si="32"/>
        <v>5.7656489286847586E-2</v>
      </c>
    </row>
    <row r="2065" spans="1:5">
      <c r="A2065" s="3" t="s">
        <v>4193</v>
      </c>
      <c r="B2065" t="s">
        <v>43</v>
      </c>
      <c r="C2065" s="3">
        <v>4203</v>
      </c>
      <c r="D2065">
        <f>VLOOKUP(A2065,Feuil2!$E$2:$J$578,6,FALSE)</f>
        <v>63866</v>
      </c>
      <c r="E2065">
        <f t="shared" si="32"/>
        <v>6.5809663983966427E-2</v>
      </c>
    </row>
    <row r="2066" spans="1:5">
      <c r="A2066" s="3" t="s">
        <v>4205</v>
      </c>
      <c r="B2066" t="s">
        <v>43</v>
      </c>
      <c r="C2066" s="3">
        <v>4655</v>
      </c>
      <c r="D2066">
        <f>VLOOKUP(A2066,Feuil2!$E$2:$J$578,6,FALSE)</f>
        <v>74679</v>
      </c>
      <c r="E2066">
        <f t="shared" si="32"/>
        <v>6.2333453849140991E-2</v>
      </c>
    </row>
    <row r="2067" spans="1:5">
      <c r="A2067" s="3" t="s">
        <v>4215</v>
      </c>
      <c r="B2067" t="s">
        <v>43</v>
      </c>
      <c r="C2067" s="3">
        <v>4895</v>
      </c>
      <c r="D2067">
        <f>VLOOKUP(A2067,Feuil2!$E$2:$J$578,6,FALSE)</f>
        <v>48105</v>
      </c>
      <c r="E2067">
        <f t="shared" si="32"/>
        <v>0.10175657416069016</v>
      </c>
    </row>
    <row r="2068" spans="1:5">
      <c r="A2068" s="3" t="s">
        <v>4228</v>
      </c>
      <c r="B2068" t="s">
        <v>43</v>
      </c>
      <c r="C2068" s="3">
        <v>5707</v>
      </c>
      <c r="D2068">
        <f>VLOOKUP(A2068,Feuil2!$E$2:$J$578,6,FALSE)</f>
        <v>52964</v>
      </c>
      <c r="E2068">
        <f t="shared" si="32"/>
        <v>0.10775243561664527</v>
      </c>
    </row>
    <row r="2069" spans="1:5">
      <c r="A2069" s="3" t="s">
        <v>4240</v>
      </c>
      <c r="B2069" t="s">
        <v>43</v>
      </c>
      <c r="C2069" s="3">
        <v>5724</v>
      </c>
      <c r="D2069">
        <f>VLOOKUP(A2069,Feuil2!$E$2:$J$578,6,FALSE)</f>
        <v>51580</v>
      </c>
      <c r="E2069">
        <f t="shared" si="32"/>
        <v>0.11097324544397053</v>
      </c>
    </row>
    <row r="2070" spans="1:5">
      <c r="A2070" s="3" t="s">
        <v>4249</v>
      </c>
      <c r="B2070" t="s">
        <v>43</v>
      </c>
      <c r="C2070" s="3">
        <v>9166</v>
      </c>
      <c r="D2070">
        <f>VLOOKUP(A2070,Feuil2!$E$2:$J$578,6,FALSE)</f>
        <v>72314</v>
      </c>
      <c r="E2070">
        <f t="shared" si="32"/>
        <v>0.12675277263047266</v>
      </c>
    </row>
    <row r="2071" spans="1:5">
      <c r="A2071" s="3" t="s">
        <v>4262</v>
      </c>
      <c r="B2071" t="s">
        <v>43</v>
      </c>
      <c r="C2071" s="3">
        <v>9941</v>
      </c>
      <c r="D2071">
        <f>VLOOKUP(A2071,Feuil2!$E$2:$J$578,6,FALSE)</f>
        <v>78369</v>
      </c>
      <c r="E2071">
        <f t="shared" si="32"/>
        <v>0.12684862637012084</v>
      </c>
    </row>
    <row r="2072" spans="1:5">
      <c r="A2072" s="3" t="s">
        <v>4270</v>
      </c>
      <c r="B2072" t="s">
        <v>43</v>
      </c>
      <c r="C2072" s="3">
        <v>9055</v>
      </c>
      <c r="D2072">
        <f>VLOOKUP(A2072,Feuil2!$E$2:$J$578,6,FALSE)</f>
        <v>72972</v>
      </c>
      <c r="E2072">
        <f t="shared" si="32"/>
        <v>0.12408869155292442</v>
      </c>
    </row>
    <row r="2073" spans="1:5">
      <c r="A2073" s="3" t="s">
        <v>4279</v>
      </c>
      <c r="B2073" t="s">
        <v>43</v>
      </c>
      <c r="C2073" s="3">
        <v>8534</v>
      </c>
      <c r="D2073">
        <f>VLOOKUP(A2073,Feuil2!$E$2:$J$578,6,FALSE)</f>
        <v>67469</v>
      </c>
      <c r="E2073">
        <f t="shared" si="32"/>
        <v>0.12648772028635374</v>
      </c>
    </row>
    <row r="2074" spans="1:5">
      <c r="A2074" s="3" t="s">
        <v>4287</v>
      </c>
      <c r="B2074" t="s">
        <v>43</v>
      </c>
      <c r="C2074" s="3">
        <v>8509</v>
      </c>
      <c r="D2074">
        <f>VLOOKUP(A2074,Feuil2!$E$2:$J$578,6,FALSE)</f>
        <v>72326</v>
      </c>
      <c r="E2074">
        <f t="shared" si="32"/>
        <v>0.11764787213450212</v>
      </c>
    </row>
    <row r="2075" spans="1:5">
      <c r="A2075" s="3" t="s">
        <v>4298</v>
      </c>
      <c r="B2075" t="s">
        <v>43</v>
      </c>
      <c r="C2075" s="3">
        <v>8409</v>
      </c>
      <c r="D2075">
        <f>VLOOKUP(A2075,Feuil2!$E$2:$J$578,6,FALSE)</f>
        <v>69833</v>
      </c>
      <c r="E2075">
        <f t="shared" si="32"/>
        <v>0.1204158492403305</v>
      </c>
    </row>
    <row r="2076" spans="1:5">
      <c r="A2076" s="3" t="s">
        <v>4311</v>
      </c>
      <c r="B2076" t="s">
        <v>43</v>
      </c>
      <c r="C2076" s="3">
        <v>6841</v>
      </c>
      <c r="D2076">
        <f>VLOOKUP(A2076,Feuil2!$E$2:$J$578,6,FALSE)</f>
        <v>57459</v>
      </c>
      <c r="E2076">
        <f t="shared" si="32"/>
        <v>0.11905880714944569</v>
      </c>
    </row>
    <row r="2077" spans="1:5">
      <c r="A2077" s="3" t="s">
        <v>4322</v>
      </c>
      <c r="B2077" t="s">
        <v>43</v>
      </c>
      <c r="C2077" s="3">
        <v>8969</v>
      </c>
      <c r="D2077">
        <f>VLOOKUP(A2077,Feuil2!$E$2:$J$578,6,FALSE)</f>
        <v>72857</v>
      </c>
      <c r="E2077">
        <f t="shared" si="32"/>
        <v>0.12310416294933911</v>
      </c>
    </row>
    <row r="2078" spans="1:5">
      <c r="A2078" s="3" t="s">
        <v>4330</v>
      </c>
      <c r="B2078" t="s">
        <v>43</v>
      </c>
      <c r="C2078" s="3">
        <v>8076</v>
      </c>
      <c r="D2078">
        <f>VLOOKUP(A2078,Feuil2!$E$2:$J$578,6,FALSE)</f>
        <v>66348</v>
      </c>
      <c r="E2078">
        <f t="shared" si="32"/>
        <v>0.12172183034906854</v>
      </c>
    </row>
    <row r="2079" spans="1:5">
      <c r="A2079" s="3" t="s">
        <v>4339</v>
      </c>
      <c r="B2079" t="s">
        <v>43</v>
      </c>
      <c r="C2079" s="3">
        <v>8756</v>
      </c>
      <c r="D2079">
        <f>VLOOKUP(A2079,Feuil2!$E$2:$J$578,6,FALSE)</f>
        <v>79473</v>
      </c>
      <c r="E2079">
        <f t="shared" si="32"/>
        <v>0.11017578297031697</v>
      </c>
    </row>
    <row r="2080" spans="1:5">
      <c r="A2080" s="3" t="s">
        <v>4348</v>
      </c>
      <c r="B2080" t="s">
        <v>43</v>
      </c>
      <c r="C2080" s="3">
        <v>6535</v>
      </c>
      <c r="D2080">
        <f>VLOOKUP(A2080,Feuil2!$E$2:$J$578,6,FALSE)</f>
        <v>58639</v>
      </c>
      <c r="E2080">
        <f t="shared" si="32"/>
        <v>0.11144460171558178</v>
      </c>
    </row>
    <row r="2081" spans="1:5">
      <c r="A2081" s="3" t="s">
        <v>4360</v>
      </c>
      <c r="B2081" t="s">
        <v>43</v>
      </c>
      <c r="C2081" s="3">
        <v>6999</v>
      </c>
      <c r="D2081">
        <f>VLOOKUP(A2081,Feuil2!$E$2:$J$578,6,FALSE)</f>
        <v>70635</v>
      </c>
      <c r="E2081">
        <f t="shared" si="32"/>
        <v>9.9086854958589932E-2</v>
      </c>
    </row>
    <row r="2082" spans="1:5">
      <c r="A2082" s="3" t="s">
        <v>4374</v>
      </c>
      <c r="B2082" t="s">
        <v>43</v>
      </c>
      <c r="C2082" s="3">
        <v>5679</v>
      </c>
      <c r="D2082">
        <f>VLOOKUP(A2082,Feuil2!$E$2:$J$578,6,FALSE)</f>
        <v>52918</v>
      </c>
      <c r="E2082">
        <f t="shared" si="32"/>
        <v>0.10731698098945538</v>
      </c>
    </row>
    <row r="2083" spans="1:5">
      <c r="A2083" s="3" t="s">
        <v>4388</v>
      </c>
      <c r="B2083" t="s">
        <v>43</v>
      </c>
      <c r="C2083" s="3">
        <v>5831</v>
      </c>
      <c r="D2083">
        <f>VLOOKUP(A2083,Feuil2!$E$2:$J$578,6,FALSE)</f>
        <v>58986</v>
      </c>
      <c r="E2083">
        <f t="shared" si="32"/>
        <v>9.8853965347709627E-2</v>
      </c>
    </row>
    <row r="2084" spans="1:5">
      <c r="A2084" s="3" t="s">
        <v>4406</v>
      </c>
      <c r="B2084" t="s">
        <v>43</v>
      </c>
      <c r="C2084" s="3">
        <v>5951</v>
      </c>
      <c r="D2084">
        <f>VLOOKUP(A2084,Feuil2!$E$2:$J$578,6,FALSE)</f>
        <v>55241</v>
      </c>
      <c r="E2084">
        <f t="shared" si="32"/>
        <v>0.10772795568508897</v>
      </c>
    </row>
    <row r="2085" spans="1:5">
      <c r="A2085" s="3" t="s">
        <v>4429</v>
      </c>
      <c r="B2085" t="s">
        <v>43</v>
      </c>
      <c r="C2085" s="3">
        <v>7070</v>
      </c>
      <c r="D2085">
        <f>VLOOKUP(A2085,Feuil2!$E$2:$J$578,6,FALSE)</f>
        <v>63069</v>
      </c>
      <c r="E2085">
        <f t="shared" si="32"/>
        <v>0.11209944663780938</v>
      </c>
    </row>
    <row r="2086" spans="1:5">
      <c r="A2086" s="3" t="s">
        <v>4446</v>
      </c>
      <c r="B2086" t="s">
        <v>43</v>
      </c>
      <c r="C2086" s="3">
        <v>7761</v>
      </c>
      <c r="D2086">
        <f>VLOOKUP(A2086,Feuil2!$E$2:$J$578,6,FALSE)</f>
        <v>67161</v>
      </c>
      <c r="E2086">
        <f t="shared" si="32"/>
        <v>0.11555813641845714</v>
      </c>
    </row>
    <row r="2087" spans="1:5">
      <c r="A2087" s="3" t="s">
        <v>4460</v>
      </c>
      <c r="B2087" t="s">
        <v>43</v>
      </c>
      <c r="C2087" s="3">
        <v>5653</v>
      </c>
      <c r="D2087">
        <f>VLOOKUP(A2087,Feuil2!$E$2:$J$578,6,FALSE)</f>
        <v>61208</v>
      </c>
      <c r="E2087">
        <f t="shared" si="32"/>
        <v>9.2357208208077371E-2</v>
      </c>
    </row>
    <row r="2088" spans="1:5">
      <c r="A2088" s="3" t="s">
        <v>4476</v>
      </c>
      <c r="B2088" t="s">
        <v>43</v>
      </c>
      <c r="C2088" s="3">
        <v>3801</v>
      </c>
      <c r="D2088">
        <f>VLOOKUP(A2088,Feuil2!$E$2:$J$578,6,FALSE)</f>
        <v>48636</v>
      </c>
      <c r="E2088">
        <f t="shared" si="32"/>
        <v>7.8151986183074271E-2</v>
      </c>
    </row>
    <row r="2089" spans="1:5">
      <c r="A2089" s="3" t="s">
        <v>4494</v>
      </c>
      <c r="B2089" t="s">
        <v>43</v>
      </c>
      <c r="C2089" s="3">
        <v>9393</v>
      </c>
      <c r="D2089">
        <f>VLOOKUP(A2089,Feuil2!$E$2:$J$578,6,FALSE)</f>
        <v>81527</v>
      </c>
      <c r="E2089">
        <f t="shared" si="32"/>
        <v>0.11521336489751861</v>
      </c>
    </row>
    <row r="2090" spans="1:5">
      <c r="A2090" s="3" t="s">
        <v>4501</v>
      </c>
      <c r="B2090" t="s">
        <v>43</v>
      </c>
      <c r="C2090" s="3">
        <v>7475</v>
      </c>
      <c r="D2090">
        <f>VLOOKUP(A2090,Feuil2!$E$2:$J$578,6,FALSE)</f>
        <v>69937</v>
      </c>
      <c r="E2090">
        <f t="shared" si="32"/>
        <v>0.10688190800291691</v>
      </c>
    </row>
    <row r="2091" spans="1:5">
      <c r="A2091" s="3" t="s">
        <v>4509</v>
      </c>
      <c r="B2091" t="s">
        <v>43</v>
      </c>
      <c r="C2091" s="3">
        <v>9178</v>
      </c>
      <c r="D2091">
        <f>VLOOKUP(A2091,Feuil2!$E$2:$J$578,6,FALSE)</f>
        <v>74586</v>
      </c>
      <c r="E2091">
        <f t="shared" si="32"/>
        <v>0.1230525835947765</v>
      </c>
    </row>
    <row r="2092" spans="1:5">
      <c r="A2092" s="3" t="s">
        <v>4523</v>
      </c>
      <c r="B2092" t="s">
        <v>43</v>
      </c>
      <c r="C2092" s="3">
        <v>6936</v>
      </c>
      <c r="D2092">
        <f>VLOOKUP(A2092,Feuil2!$E$2:$J$578,6,FALSE)</f>
        <v>70724</v>
      </c>
      <c r="E2092">
        <f t="shared" si="32"/>
        <v>9.8071376053390641E-2</v>
      </c>
    </row>
    <row r="2093" spans="1:5">
      <c r="A2093" s="3" t="s">
        <v>4532</v>
      </c>
      <c r="B2093" t="s">
        <v>43</v>
      </c>
      <c r="C2093" s="3">
        <v>7105</v>
      </c>
      <c r="D2093">
        <f>VLOOKUP(A2093,Feuil2!$E$2:$J$578,6,FALSE)</f>
        <v>62587</v>
      </c>
      <c r="E2093">
        <f t="shared" si="32"/>
        <v>0.11352197740744883</v>
      </c>
    </row>
    <row r="2094" spans="1:5">
      <c r="A2094" s="3" t="s">
        <v>4543</v>
      </c>
      <c r="B2094" t="s">
        <v>43</v>
      </c>
      <c r="C2094" s="3">
        <v>5820</v>
      </c>
      <c r="D2094">
        <f>VLOOKUP(A2094,Feuil2!$E$2:$J$578,6,FALSE)</f>
        <v>63917</v>
      </c>
      <c r="E2094">
        <f t="shared" si="32"/>
        <v>9.1055587715318298E-2</v>
      </c>
    </row>
    <row r="2095" spans="1:5">
      <c r="A2095" s="3" t="s">
        <v>4551</v>
      </c>
      <c r="B2095" t="s">
        <v>43</v>
      </c>
      <c r="C2095" s="3">
        <v>3389</v>
      </c>
      <c r="D2095">
        <f>VLOOKUP(A2095,Feuil2!$E$2:$J$578,6,FALSE)</f>
        <v>53154</v>
      </c>
      <c r="E2095">
        <f t="shared" si="32"/>
        <v>6.3758136734770668E-2</v>
      </c>
    </row>
    <row r="2096" spans="1:5">
      <c r="A2096" s="3" t="s">
        <v>4562</v>
      </c>
      <c r="B2096" t="s">
        <v>43</v>
      </c>
      <c r="C2096" s="3">
        <v>5810</v>
      </c>
      <c r="D2096">
        <f>VLOOKUP(A2096,Feuil2!$E$2:$J$578,6,FALSE)</f>
        <v>72728</v>
      </c>
      <c r="E2096">
        <f t="shared" si="32"/>
        <v>7.9886701132988666E-2</v>
      </c>
    </row>
    <row r="2097" spans="1:5">
      <c r="A2097" s="3" t="s">
        <v>4571</v>
      </c>
      <c r="B2097" t="s">
        <v>43</v>
      </c>
      <c r="C2097" s="3">
        <v>5337</v>
      </c>
      <c r="D2097">
        <f>VLOOKUP(A2097,Feuil2!$E$2:$J$578,6,FALSE)</f>
        <v>73808</v>
      </c>
      <c r="E2097">
        <f t="shared" si="32"/>
        <v>7.2309234771298497E-2</v>
      </c>
    </row>
    <row r="2098" spans="1:5">
      <c r="A2098" s="3" t="s">
        <v>4581</v>
      </c>
      <c r="B2098" t="s">
        <v>43</v>
      </c>
      <c r="C2098" s="3">
        <v>5691</v>
      </c>
      <c r="D2098">
        <f>VLOOKUP(A2098,Feuil2!$E$2:$J$578,6,FALSE)</f>
        <v>57374</v>
      </c>
      <c r="E2098">
        <f t="shared" si="32"/>
        <v>9.9191271307560919E-2</v>
      </c>
    </row>
    <row r="2099" spans="1:5">
      <c r="A2099" s="3" t="s">
        <v>4592</v>
      </c>
      <c r="B2099" t="s">
        <v>43</v>
      </c>
      <c r="C2099" s="3">
        <v>6451</v>
      </c>
      <c r="D2099">
        <f>VLOOKUP(A2099,Feuil2!$E$2:$J$578,6,FALSE)</f>
        <v>64945</v>
      </c>
      <c r="E2099">
        <f t="shared" si="32"/>
        <v>9.9330202479020704E-2</v>
      </c>
    </row>
    <row r="2100" spans="1:5">
      <c r="A2100" s="3" t="s">
        <v>4600</v>
      </c>
      <c r="B2100" t="s">
        <v>43</v>
      </c>
      <c r="C2100" s="3">
        <v>5568</v>
      </c>
      <c r="D2100">
        <f>VLOOKUP(A2100,Feuil2!$E$2:$J$578,6,FALSE)</f>
        <v>67027</v>
      </c>
      <c r="E2100">
        <f t="shared" si="32"/>
        <v>8.3071001238306949E-2</v>
      </c>
    </row>
    <row r="2101" spans="1:5">
      <c r="A2101" s="3" t="s">
        <v>4608</v>
      </c>
      <c r="B2101" t="s">
        <v>43</v>
      </c>
      <c r="C2101" s="3">
        <v>5458</v>
      </c>
      <c r="D2101">
        <f>VLOOKUP(A2101,Feuil2!$E$2:$J$578,6,FALSE)</f>
        <v>64925</v>
      </c>
      <c r="E2101">
        <f t="shared" si="32"/>
        <v>8.4066230265691183E-2</v>
      </c>
    </row>
    <row r="2102" spans="1:5">
      <c r="A2102" s="3" t="s">
        <v>4616</v>
      </c>
      <c r="B2102" t="s">
        <v>43</v>
      </c>
      <c r="C2102" s="3">
        <v>5515</v>
      </c>
      <c r="D2102">
        <f>VLOOKUP(A2102,Feuil2!$E$2:$J$578,6,FALSE)</f>
        <v>70555</v>
      </c>
      <c r="E2102">
        <f t="shared" si="32"/>
        <v>7.8165969810785912E-2</v>
      </c>
    </row>
    <row r="2103" spans="1:5">
      <c r="A2103" s="3" t="s">
        <v>4627</v>
      </c>
      <c r="B2103" t="s">
        <v>43</v>
      </c>
      <c r="C2103" s="3">
        <v>6029</v>
      </c>
      <c r="D2103">
        <f>VLOOKUP(A2103,Feuil2!$E$2:$J$578,6,FALSE)</f>
        <v>58110</v>
      </c>
      <c r="E2103">
        <f t="shared" si="32"/>
        <v>0.10375150576492859</v>
      </c>
    </row>
    <row r="2104" spans="1:5">
      <c r="A2104" s="3" t="s">
        <v>4635</v>
      </c>
      <c r="B2104" t="s">
        <v>43</v>
      </c>
      <c r="C2104" s="3">
        <v>5213</v>
      </c>
      <c r="D2104">
        <f>VLOOKUP(A2104,Feuil2!$E$2:$J$578,6,FALSE)</f>
        <v>64962</v>
      </c>
      <c r="E2104">
        <f t="shared" si="32"/>
        <v>8.0246913580246909E-2</v>
      </c>
    </row>
    <row r="2105" spans="1:5">
      <c r="A2105" s="3" t="s">
        <v>4648</v>
      </c>
      <c r="B2105" t="s">
        <v>43</v>
      </c>
      <c r="C2105" s="3">
        <v>6076</v>
      </c>
      <c r="D2105">
        <f>VLOOKUP(A2105,Feuil2!$E$2:$J$578,6,FALSE)</f>
        <v>68961</v>
      </c>
      <c r="E2105">
        <f t="shared" si="32"/>
        <v>8.8107771059004358E-2</v>
      </c>
    </row>
    <row r="2106" spans="1:5">
      <c r="A2106" s="3" t="s">
        <v>4657</v>
      </c>
      <c r="B2106" t="s">
        <v>43</v>
      </c>
      <c r="C2106" s="3">
        <v>5975</v>
      </c>
      <c r="D2106">
        <f>VLOOKUP(A2106,Feuil2!$E$2:$J$578,6,FALSE)</f>
        <v>63903</v>
      </c>
      <c r="E2106">
        <f t="shared" si="32"/>
        <v>9.3501087585872333E-2</v>
      </c>
    </row>
    <row r="2107" spans="1:5">
      <c r="A2107" s="3" t="s">
        <v>4667</v>
      </c>
      <c r="B2107" t="s">
        <v>43</v>
      </c>
      <c r="C2107" s="3">
        <v>6509</v>
      </c>
      <c r="D2107">
        <f>VLOOKUP(A2107,Feuil2!$E$2:$J$578,6,FALSE)</f>
        <v>70166</v>
      </c>
      <c r="E2107">
        <f t="shared" si="32"/>
        <v>9.2765726990280198E-2</v>
      </c>
    </row>
    <row r="2108" spans="1:5">
      <c r="A2108" s="3" t="s">
        <v>4678</v>
      </c>
      <c r="B2108" t="s">
        <v>43</v>
      </c>
      <c r="C2108" s="3">
        <v>7393</v>
      </c>
      <c r="D2108">
        <f>VLOOKUP(A2108,Feuil2!$E$2:$J$578,6,FALSE)</f>
        <v>67303</v>
      </c>
      <c r="E2108">
        <f t="shared" si="32"/>
        <v>0.10984651501418956</v>
      </c>
    </row>
    <row r="2109" spans="1:5">
      <c r="A2109" s="3" t="s">
        <v>4687</v>
      </c>
      <c r="B2109" t="s">
        <v>43</v>
      </c>
      <c r="C2109" s="3">
        <v>5609</v>
      </c>
      <c r="D2109">
        <f>VLOOKUP(A2109,Feuil2!$E$2:$J$578,6,FALSE)</f>
        <v>59725</v>
      </c>
      <c r="E2109">
        <f t="shared" si="32"/>
        <v>9.391377145249058E-2</v>
      </c>
    </row>
    <row r="2110" spans="1:5">
      <c r="A2110" s="3" t="s">
        <v>4697</v>
      </c>
      <c r="B2110" t="s">
        <v>43</v>
      </c>
      <c r="C2110" s="3">
        <v>5323</v>
      </c>
      <c r="D2110">
        <f>VLOOKUP(A2110,Feuil2!$E$2:$J$578,6,FALSE)</f>
        <v>57913</v>
      </c>
      <c r="E2110">
        <f t="shared" si="32"/>
        <v>9.1913732667967471E-2</v>
      </c>
    </row>
    <row r="2111" spans="1:5">
      <c r="A2111" s="3" t="s">
        <v>4705</v>
      </c>
      <c r="B2111" t="s">
        <v>43</v>
      </c>
      <c r="C2111" s="3">
        <v>5709</v>
      </c>
      <c r="D2111">
        <f>VLOOKUP(A2111,Feuil2!$E$2:$J$578,6,FALSE)</f>
        <v>58174</v>
      </c>
      <c r="E2111">
        <f t="shared" si="32"/>
        <v>9.8136624608931827E-2</v>
      </c>
    </row>
    <row r="2112" spans="1:5">
      <c r="A2112" s="3" t="s">
        <v>4712</v>
      </c>
      <c r="B2112" t="s">
        <v>43</v>
      </c>
      <c r="C2112" s="3">
        <v>9890</v>
      </c>
      <c r="D2112">
        <f>VLOOKUP(A2112,Feuil2!$E$2:$J$578,6,FALSE)</f>
        <v>76673</v>
      </c>
      <c r="E2112">
        <f t="shared" si="32"/>
        <v>0.12898934435850951</v>
      </c>
    </row>
    <row r="2113" spans="1:5">
      <c r="A2113" s="3" t="s">
        <v>4723</v>
      </c>
      <c r="B2113" t="s">
        <v>43</v>
      </c>
      <c r="C2113" s="3">
        <v>9212</v>
      </c>
      <c r="D2113">
        <f>VLOOKUP(A2113,Feuil2!$E$2:$J$578,6,FALSE)</f>
        <v>73429</v>
      </c>
      <c r="E2113">
        <f t="shared" si="32"/>
        <v>0.125454520693459</v>
      </c>
    </row>
    <row r="2114" spans="1:5">
      <c r="A2114" s="3" t="s">
        <v>4734</v>
      </c>
      <c r="B2114" t="s">
        <v>43</v>
      </c>
      <c r="C2114" s="3">
        <v>7225</v>
      </c>
      <c r="D2114">
        <f>VLOOKUP(A2114,Feuil2!$E$2:$J$578,6,FALSE)</f>
        <v>61061</v>
      </c>
      <c r="E2114">
        <f t="shared" si="32"/>
        <v>0.11832429865216751</v>
      </c>
    </row>
    <row r="2115" spans="1:5">
      <c r="A2115" s="3" t="s">
        <v>4743</v>
      </c>
      <c r="B2115" t="s">
        <v>43</v>
      </c>
      <c r="C2115" s="3">
        <v>7234</v>
      </c>
      <c r="D2115">
        <f>VLOOKUP(A2115,Feuil2!$E$2:$J$578,6,FALSE)</f>
        <v>61242</v>
      </c>
      <c r="E2115">
        <f t="shared" ref="E2115:E2178" si="33">C2115/D2115</f>
        <v>0.11812155056987035</v>
      </c>
    </row>
    <row r="2116" spans="1:5">
      <c r="A2116" s="3" t="s">
        <v>4753</v>
      </c>
      <c r="B2116" t="s">
        <v>43</v>
      </c>
      <c r="C2116" s="3">
        <v>7981</v>
      </c>
      <c r="D2116">
        <f>VLOOKUP(A2116,Feuil2!$E$2:$J$578,6,FALSE)</f>
        <v>70267</v>
      </c>
      <c r="E2116">
        <f t="shared" si="33"/>
        <v>0.11358105511833436</v>
      </c>
    </row>
    <row r="2117" spans="1:5">
      <c r="A2117" s="3" t="s">
        <v>4768</v>
      </c>
      <c r="B2117" t="s">
        <v>43</v>
      </c>
      <c r="C2117" s="3">
        <v>6005</v>
      </c>
      <c r="D2117">
        <f>VLOOKUP(A2117,Feuil2!$E$2:$J$578,6,FALSE)</f>
        <v>59343</v>
      </c>
      <c r="E2117">
        <f t="shared" si="33"/>
        <v>0.10119137893264581</v>
      </c>
    </row>
    <row r="2118" spans="1:5">
      <c r="A2118" s="3" t="s">
        <v>4779</v>
      </c>
      <c r="B2118" t="s">
        <v>43</v>
      </c>
      <c r="C2118" s="3">
        <v>6377</v>
      </c>
      <c r="D2118">
        <f>VLOOKUP(A2118,Feuil2!$E$2:$J$578,6,FALSE)</f>
        <v>60879</v>
      </c>
      <c r="E2118">
        <f t="shared" si="33"/>
        <v>0.10474876394158905</v>
      </c>
    </row>
    <row r="2119" spans="1:5">
      <c r="A2119" s="3" t="s">
        <v>4793</v>
      </c>
      <c r="B2119" t="s">
        <v>43</v>
      </c>
      <c r="C2119" s="3">
        <v>6203</v>
      </c>
      <c r="D2119">
        <f>VLOOKUP(A2119,Feuil2!$E$2:$J$578,6,FALSE)</f>
        <v>57456</v>
      </c>
      <c r="E2119">
        <f t="shared" si="33"/>
        <v>0.10796087440824283</v>
      </c>
    </row>
    <row r="2120" spans="1:5">
      <c r="A2120" s="3" t="s">
        <v>4812</v>
      </c>
      <c r="B2120" t="s">
        <v>43</v>
      </c>
      <c r="C2120" s="3">
        <v>5212</v>
      </c>
      <c r="D2120">
        <f>VLOOKUP(A2120,Feuil2!$E$2:$J$578,6,FALSE)</f>
        <v>50975</v>
      </c>
      <c r="E2120">
        <f t="shared" si="33"/>
        <v>0.10224619911721432</v>
      </c>
    </row>
    <row r="2121" spans="1:5">
      <c r="A2121" s="3" t="s">
        <v>4825</v>
      </c>
      <c r="B2121" t="s">
        <v>43</v>
      </c>
      <c r="C2121" s="3">
        <v>4829</v>
      </c>
      <c r="D2121">
        <f>VLOOKUP(A2121,Feuil2!$E$2:$J$578,6,FALSE)</f>
        <v>53524</v>
      </c>
      <c r="E2121">
        <f t="shared" si="33"/>
        <v>9.0221209177191536E-2</v>
      </c>
    </row>
    <row r="2122" spans="1:5">
      <c r="A2122" s="3" t="s">
        <v>4840</v>
      </c>
      <c r="B2122" t="s">
        <v>43</v>
      </c>
      <c r="C2122" s="3">
        <v>4994</v>
      </c>
      <c r="D2122">
        <f>VLOOKUP(A2122,Feuil2!$E$2:$J$578,6,FALSE)</f>
        <v>56457</v>
      </c>
      <c r="E2122">
        <f t="shared" si="33"/>
        <v>8.8456701560479661E-2</v>
      </c>
    </row>
    <row r="2123" spans="1:5">
      <c r="A2123" s="3" t="s">
        <v>4859</v>
      </c>
      <c r="B2123" t="s">
        <v>43</v>
      </c>
      <c r="C2123" s="3">
        <v>4374</v>
      </c>
      <c r="D2123">
        <f>VLOOKUP(A2123,Feuil2!$E$2:$J$578,6,FALSE)</f>
        <v>58351</v>
      </c>
      <c r="E2123">
        <f t="shared" si="33"/>
        <v>7.4960154924508582E-2</v>
      </c>
    </row>
    <row r="2124" spans="1:5">
      <c r="A2124" s="3" t="s">
        <v>4876</v>
      </c>
      <c r="B2124" t="s">
        <v>43</v>
      </c>
      <c r="C2124" s="3">
        <v>5659</v>
      </c>
      <c r="D2124">
        <f>VLOOKUP(A2124,Feuil2!$E$2:$J$578,6,FALSE)</f>
        <v>58322</v>
      </c>
      <c r="E2124">
        <f t="shared" si="33"/>
        <v>9.7030280168718494E-2</v>
      </c>
    </row>
    <row r="2125" spans="1:5">
      <c r="A2125" s="3" t="s">
        <v>4897</v>
      </c>
      <c r="B2125" t="s">
        <v>43</v>
      </c>
      <c r="C2125" s="3">
        <v>6319</v>
      </c>
      <c r="D2125">
        <f>VLOOKUP(A2125,Feuil2!$E$2:$J$578,6,FALSE)</f>
        <v>63730</v>
      </c>
      <c r="E2125">
        <f t="shared" si="33"/>
        <v>9.9152675349129138E-2</v>
      </c>
    </row>
    <row r="2126" spans="1:5">
      <c r="A2126" s="3" t="s">
        <v>4919</v>
      </c>
      <c r="B2126" t="s">
        <v>43</v>
      </c>
      <c r="C2126" s="3">
        <v>4892</v>
      </c>
      <c r="D2126">
        <f>VLOOKUP(A2126,Feuil2!$E$2:$J$578,6,FALSE)</f>
        <v>52364</v>
      </c>
      <c r="E2126">
        <f t="shared" si="33"/>
        <v>9.3422962340539303E-2</v>
      </c>
    </row>
    <row r="2127" spans="1:5">
      <c r="A2127" s="3" t="s">
        <v>4936</v>
      </c>
      <c r="B2127" t="s">
        <v>43</v>
      </c>
      <c r="C2127" s="3">
        <v>4998</v>
      </c>
      <c r="D2127">
        <f>VLOOKUP(A2127,Feuil2!$E$2:$J$578,6,FALSE)</f>
        <v>52241</v>
      </c>
      <c r="E2127">
        <f t="shared" si="33"/>
        <v>9.5671981776765377E-2</v>
      </c>
    </row>
    <row r="2128" spans="1:5">
      <c r="A2128" s="3" t="s">
        <v>4956</v>
      </c>
      <c r="B2128" t="s">
        <v>43</v>
      </c>
      <c r="C2128" s="3">
        <v>6188</v>
      </c>
      <c r="D2128">
        <f>VLOOKUP(A2128,Feuil2!$E$2:$J$578,6,FALSE)</f>
        <v>56074</v>
      </c>
      <c r="E2128">
        <f t="shared" si="33"/>
        <v>0.11035417484038948</v>
      </c>
    </row>
    <row r="2129" spans="1:5">
      <c r="A2129" s="3" t="s">
        <v>4968</v>
      </c>
      <c r="B2129" t="s">
        <v>43</v>
      </c>
      <c r="C2129" s="3">
        <v>6730</v>
      </c>
      <c r="D2129">
        <f>VLOOKUP(A2129,Feuil2!$E$2:$J$578,6,FALSE)</f>
        <v>57188</v>
      </c>
      <c r="E2129">
        <f t="shared" si="33"/>
        <v>0.11768203119535567</v>
      </c>
    </row>
    <row r="2130" spans="1:5">
      <c r="A2130" s="3" t="s">
        <v>4981</v>
      </c>
      <c r="B2130" t="s">
        <v>43</v>
      </c>
      <c r="C2130" s="3">
        <v>6454</v>
      </c>
      <c r="D2130">
        <f>VLOOKUP(A2130,Feuil2!$E$2:$J$578,6,FALSE)</f>
        <v>57789</v>
      </c>
      <c r="E2130">
        <f t="shared" si="33"/>
        <v>0.111682154043157</v>
      </c>
    </row>
    <row r="2131" spans="1:5">
      <c r="A2131" s="3" t="s">
        <v>4994</v>
      </c>
      <c r="B2131" t="s">
        <v>43</v>
      </c>
      <c r="C2131" s="3">
        <v>4952</v>
      </c>
      <c r="D2131">
        <f>VLOOKUP(A2131,Feuil2!$E$2:$J$578,6,FALSE)</f>
        <v>55872</v>
      </c>
      <c r="E2131">
        <f t="shared" si="33"/>
        <v>8.8631156930126007E-2</v>
      </c>
    </row>
    <row r="2132" spans="1:5">
      <c r="A2132" s="3" t="s">
        <v>5009</v>
      </c>
      <c r="B2132" t="s">
        <v>43</v>
      </c>
      <c r="C2132" s="3">
        <v>4147</v>
      </c>
      <c r="D2132">
        <f>VLOOKUP(A2132,Feuil2!$E$2:$J$578,6,FALSE)</f>
        <v>57745</v>
      </c>
      <c r="E2132">
        <f t="shared" si="33"/>
        <v>7.1815741622651308E-2</v>
      </c>
    </row>
    <row r="2133" spans="1:5">
      <c r="A2133" s="3" t="s">
        <v>5025</v>
      </c>
      <c r="B2133" t="s">
        <v>43</v>
      </c>
      <c r="C2133" s="3">
        <v>3432</v>
      </c>
      <c r="D2133">
        <f>VLOOKUP(A2133,Feuil2!$E$2:$J$578,6,FALSE)</f>
        <v>51019</v>
      </c>
      <c r="E2133">
        <f t="shared" si="33"/>
        <v>6.7269056625962872E-2</v>
      </c>
    </row>
    <row r="2134" spans="1:5">
      <c r="A2134" s="3" t="s">
        <v>5044</v>
      </c>
      <c r="B2134" t="s">
        <v>43</v>
      </c>
      <c r="C2134" s="3">
        <v>2527</v>
      </c>
      <c r="D2134">
        <f>VLOOKUP(A2134,Feuil2!$E$2:$J$578,6,FALSE)</f>
        <v>41415</v>
      </c>
      <c r="E2134">
        <f t="shared" si="33"/>
        <v>6.1016539901002052E-2</v>
      </c>
    </row>
    <row r="2135" spans="1:5">
      <c r="A2135" s="3" t="s">
        <v>5062</v>
      </c>
      <c r="B2135" t="s">
        <v>43</v>
      </c>
      <c r="C2135" s="3">
        <v>4377</v>
      </c>
      <c r="D2135">
        <f>VLOOKUP(A2135,Feuil2!$E$2:$J$578,6,FALSE)</f>
        <v>51073</v>
      </c>
      <c r="E2135">
        <f t="shared" si="33"/>
        <v>8.5700859553971762E-2</v>
      </c>
    </row>
    <row r="2136" spans="1:5">
      <c r="A2136" s="3" t="s">
        <v>5075</v>
      </c>
      <c r="B2136" t="s">
        <v>43</v>
      </c>
      <c r="C2136" s="3">
        <v>4900</v>
      </c>
      <c r="D2136">
        <f>VLOOKUP(A2136,Feuil2!$E$2:$J$578,6,FALSE)</f>
        <v>50770</v>
      </c>
      <c r="E2136">
        <f t="shared" si="33"/>
        <v>9.6513689186527474E-2</v>
      </c>
    </row>
    <row r="2137" spans="1:5">
      <c r="A2137" s="3" t="s">
        <v>5090</v>
      </c>
      <c r="B2137" t="s">
        <v>43</v>
      </c>
      <c r="C2137" s="3">
        <v>7682</v>
      </c>
      <c r="D2137">
        <f>VLOOKUP(A2137,Feuil2!$E$2:$J$578,6,FALSE)</f>
        <v>74940</v>
      </c>
      <c r="E2137">
        <f t="shared" si="33"/>
        <v>0.1025086736055511</v>
      </c>
    </row>
    <row r="2138" spans="1:5">
      <c r="A2138" s="3" t="s">
        <v>5096</v>
      </c>
      <c r="B2138" t="s">
        <v>43</v>
      </c>
      <c r="C2138" s="3">
        <v>3520</v>
      </c>
      <c r="D2138">
        <f>VLOOKUP(A2138,Feuil2!$E$2:$J$578,6,FALSE)</f>
        <v>54657</v>
      </c>
      <c r="E2138">
        <f t="shared" si="33"/>
        <v>6.4401631995901709E-2</v>
      </c>
    </row>
    <row r="2139" spans="1:5">
      <c r="A2139" s="3" t="s">
        <v>5106</v>
      </c>
      <c r="B2139" t="s">
        <v>43</v>
      </c>
      <c r="C2139" s="3">
        <v>4330</v>
      </c>
      <c r="D2139">
        <f>VLOOKUP(A2139,Feuil2!$E$2:$J$578,6,FALSE)</f>
        <v>69810</v>
      </c>
      <c r="E2139">
        <f t="shared" si="33"/>
        <v>6.2025497779687723E-2</v>
      </c>
    </row>
    <row r="2140" spans="1:5">
      <c r="A2140" s="3" t="s">
        <v>5113</v>
      </c>
      <c r="B2140" t="s">
        <v>43</v>
      </c>
      <c r="C2140" s="3">
        <v>6069</v>
      </c>
      <c r="D2140">
        <f>VLOOKUP(A2140,Feuil2!$E$2:$J$578,6,FALSE)</f>
        <v>75924</v>
      </c>
      <c r="E2140">
        <f t="shared" si="33"/>
        <v>7.9935198356250986E-2</v>
      </c>
    </row>
    <row r="2141" spans="1:5">
      <c r="A2141" s="3" t="s">
        <v>5123</v>
      </c>
      <c r="B2141" t="s">
        <v>43</v>
      </c>
      <c r="C2141" s="3">
        <v>6142</v>
      </c>
      <c r="D2141">
        <f>VLOOKUP(A2141,Feuil2!$E$2:$J$578,6,FALSE)</f>
        <v>88144</v>
      </c>
      <c r="E2141">
        <f t="shared" si="33"/>
        <v>6.9681430386640042E-2</v>
      </c>
    </row>
    <row r="2142" spans="1:5">
      <c r="A2142" s="3" t="s">
        <v>5133</v>
      </c>
      <c r="B2142" t="s">
        <v>43</v>
      </c>
      <c r="C2142" s="3">
        <v>5755</v>
      </c>
      <c r="D2142">
        <f>VLOOKUP(A2142,Feuil2!$E$2:$J$578,6,FALSE)</f>
        <v>68000</v>
      </c>
      <c r="E2142">
        <f t="shared" si="33"/>
        <v>8.4632352941176464E-2</v>
      </c>
    </row>
    <row r="2143" spans="1:5">
      <c r="A2143" s="3" t="s">
        <v>5144</v>
      </c>
      <c r="B2143" t="s">
        <v>43</v>
      </c>
      <c r="C2143" s="3">
        <v>2974</v>
      </c>
      <c r="D2143">
        <f>VLOOKUP(A2143,Feuil2!$E$2:$J$578,6,FALSE)</f>
        <v>50170</v>
      </c>
      <c r="E2143">
        <f t="shared" si="33"/>
        <v>5.9278453258919672E-2</v>
      </c>
    </row>
    <row r="2144" spans="1:5">
      <c r="A2144" s="3" t="s">
        <v>5153</v>
      </c>
      <c r="B2144" t="s">
        <v>43</v>
      </c>
      <c r="C2144" s="3">
        <v>5816</v>
      </c>
      <c r="D2144">
        <f>VLOOKUP(A2144,Feuil2!$E$2:$J$578,6,FALSE)</f>
        <v>75076</v>
      </c>
      <c r="E2144">
        <f t="shared" si="33"/>
        <v>7.7468165592199906E-2</v>
      </c>
    </row>
    <row r="2145" spans="1:5">
      <c r="A2145" s="3" t="s">
        <v>5161</v>
      </c>
      <c r="B2145" t="s">
        <v>43</v>
      </c>
      <c r="C2145" s="3">
        <v>7258</v>
      </c>
      <c r="D2145">
        <f>VLOOKUP(A2145,Feuil2!$E$2:$J$578,6,FALSE)</f>
        <v>87910</v>
      </c>
      <c r="E2145">
        <f t="shared" si="33"/>
        <v>8.2561710840632463E-2</v>
      </c>
    </row>
    <row r="2146" spans="1:5">
      <c r="A2146" s="3" t="s">
        <v>5168</v>
      </c>
      <c r="B2146" t="s">
        <v>43</v>
      </c>
      <c r="C2146" s="3">
        <v>4631</v>
      </c>
      <c r="D2146">
        <f>VLOOKUP(A2146,Feuil2!$E$2:$J$578,6,FALSE)</f>
        <v>51223</v>
      </c>
      <c r="E2146">
        <f t="shared" si="33"/>
        <v>9.04086055092439E-2</v>
      </c>
    </row>
    <row r="2147" spans="1:5">
      <c r="A2147" s="3" t="s">
        <v>5177</v>
      </c>
      <c r="B2147" t="s">
        <v>43</v>
      </c>
      <c r="C2147" s="3">
        <v>5949</v>
      </c>
      <c r="D2147">
        <f>VLOOKUP(A2147,Feuil2!$E$2:$J$578,6,FALSE)</f>
        <v>61498</v>
      </c>
      <c r="E2147">
        <f t="shared" si="33"/>
        <v>9.6734853165956619E-2</v>
      </c>
    </row>
    <row r="2148" spans="1:5">
      <c r="A2148" s="3" t="s">
        <v>5185</v>
      </c>
      <c r="B2148" t="s">
        <v>43</v>
      </c>
      <c r="C2148" s="3">
        <v>4664</v>
      </c>
      <c r="D2148">
        <f>VLOOKUP(A2148,Feuil2!$E$2:$J$578,6,FALSE)</f>
        <v>56808</v>
      </c>
      <c r="E2148">
        <f t="shared" si="33"/>
        <v>8.2101112519363473E-2</v>
      </c>
    </row>
    <row r="2149" spans="1:5">
      <c r="A2149" s="3" t="s">
        <v>5196</v>
      </c>
      <c r="B2149" t="s">
        <v>43</v>
      </c>
      <c r="C2149" s="3">
        <v>5049</v>
      </c>
      <c r="D2149">
        <f>VLOOKUP(A2149,Feuil2!$E$2:$J$578,6,FALSE)</f>
        <v>66722</v>
      </c>
      <c r="E2149">
        <f t="shared" si="33"/>
        <v>7.5672192080573131E-2</v>
      </c>
    </row>
    <row r="2150" spans="1:5">
      <c r="A2150" s="3" t="s">
        <v>5208</v>
      </c>
      <c r="B2150" t="s">
        <v>43</v>
      </c>
      <c r="C2150" s="3">
        <v>5141</v>
      </c>
      <c r="D2150">
        <f>VLOOKUP(A2150,Feuil2!$E$2:$J$578,6,FALSE)</f>
        <v>60798</v>
      </c>
      <c r="E2150">
        <f t="shared" si="33"/>
        <v>8.4558702588900955E-2</v>
      </c>
    </row>
    <row r="2151" spans="1:5">
      <c r="A2151" s="3" t="s">
        <v>5217</v>
      </c>
      <c r="B2151" t="s">
        <v>43</v>
      </c>
      <c r="C2151" s="3">
        <v>4091</v>
      </c>
      <c r="D2151">
        <f>VLOOKUP(A2151,Feuil2!$E$2:$J$578,6,FALSE)</f>
        <v>56985</v>
      </c>
      <c r="E2151">
        <f t="shared" si="33"/>
        <v>7.1790822146178823E-2</v>
      </c>
    </row>
    <row r="2152" spans="1:5">
      <c r="A2152" s="3" t="s">
        <v>5226</v>
      </c>
      <c r="B2152" t="s">
        <v>43</v>
      </c>
      <c r="C2152" s="3">
        <v>5108</v>
      </c>
      <c r="D2152">
        <f>VLOOKUP(A2152,Feuil2!$E$2:$J$578,6,FALSE)</f>
        <v>62204</v>
      </c>
      <c r="E2152">
        <f t="shared" si="33"/>
        <v>8.2116905665230527E-2</v>
      </c>
    </row>
    <row r="2153" spans="1:5">
      <c r="A2153" s="3" t="s">
        <v>5236</v>
      </c>
      <c r="B2153" t="s">
        <v>43</v>
      </c>
      <c r="C2153" s="3">
        <v>6215</v>
      </c>
      <c r="D2153">
        <f>VLOOKUP(A2153,Feuil2!$E$2:$J$578,6,FALSE)</f>
        <v>62952</v>
      </c>
      <c r="E2153">
        <f t="shared" si="33"/>
        <v>9.8726013470580756E-2</v>
      </c>
    </row>
    <row r="2154" spans="1:5">
      <c r="A2154" s="3" t="s">
        <v>5250</v>
      </c>
      <c r="B2154" t="s">
        <v>43</v>
      </c>
      <c r="C2154" s="3">
        <v>5592</v>
      </c>
      <c r="D2154">
        <f>VLOOKUP(A2154,Feuil2!$E$2:$J$578,6,FALSE)</f>
        <v>61923</v>
      </c>
      <c r="E2154">
        <f t="shared" si="33"/>
        <v>9.0305702243108382E-2</v>
      </c>
    </row>
    <row r="2155" spans="1:5">
      <c r="A2155" s="3" t="s">
        <v>5261</v>
      </c>
      <c r="B2155" t="s">
        <v>43</v>
      </c>
      <c r="C2155" s="3">
        <v>4847</v>
      </c>
      <c r="D2155">
        <f>VLOOKUP(A2155,Feuil2!$E$2:$J$578,6,FALSE)</f>
        <v>58227</v>
      </c>
      <c r="E2155">
        <f t="shared" si="33"/>
        <v>8.3243168976591619E-2</v>
      </c>
    </row>
    <row r="2156" spans="1:5">
      <c r="A2156" s="3" t="s">
        <v>5274</v>
      </c>
      <c r="B2156" t="s">
        <v>43</v>
      </c>
      <c r="C2156" s="3">
        <v>3900</v>
      </c>
      <c r="D2156">
        <f>VLOOKUP(A2156,Feuil2!$E$2:$J$578,6,FALSE)</f>
        <v>46458</v>
      </c>
      <c r="E2156">
        <f t="shared" si="33"/>
        <v>8.3946790649619005E-2</v>
      </c>
    </row>
    <row r="2157" spans="1:5">
      <c r="A2157" s="3" t="s">
        <v>5285</v>
      </c>
      <c r="B2157" t="s">
        <v>43</v>
      </c>
      <c r="C2157" s="3">
        <v>8143</v>
      </c>
      <c r="D2157">
        <f>VLOOKUP(A2157,Feuil2!$E$2:$J$578,6,FALSE)</f>
        <v>64023</v>
      </c>
      <c r="E2157">
        <f t="shared" si="33"/>
        <v>0.12718866657295036</v>
      </c>
    </row>
    <row r="2158" spans="1:5">
      <c r="A2158" s="3" t="s">
        <v>5299</v>
      </c>
      <c r="B2158" t="s">
        <v>43</v>
      </c>
      <c r="C2158" s="3">
        <v>8861</v>
      </c>
      <c r="D2158">
        <f>VLOOKUP(A2158,Feuil2!$E$2:$J$578,6,FALSE)</f>
        <v>65984</v>
      </c>
      <c r="E2158">
        <f t="shared" si="33"/>
        <v>0.13429013094083414</v>
      </c>
    </row>
    <row r="2159" spans="1:5">
      <c r="A2159" s="3" t="s">
        <v>5309</v>
      </c>
      <c r="B2159" t="s">
        <v>43</v>
      </c>
      <c r="C2159" s="3">
        <v>7642</v>
      </c>
      <c r="D2159">
        <f>VLOOKUP(A2159,Feuil2!$E$2:$J$578,6,FALSE)</f>
        <v>63939</v>
      </c>
      <c r="E2159">
        <f t="shared" si="33"/>
        <v>0.11952016765980075</v>
      </c>
    </row>
    <row r="2160" spans="1:5">
      <c r="A2160" s="3" t="s">
        <v>5327</v>
      </c>
      <c r="B2160" t="s">
        <v>43</v>
      </c>
      <c r="C2160" s="3">
        <v>7734</v>
      </c>
      <c r="D2160">
        <f>VLOOKUP(A2160,Feuil2!$E$2:$J$578,6,FALSE)</f>
        <v>59863</v>
      </c>
      <c r="E2160">
        <f t="shared" si="33"/>
        <v>0.12919499523912933</v>
      </c>
    </row>
    <row r="2161" spans="1:5">
      <c r="A2161" s="3" t="s">
        <v>5339</v>
      </c>
      <c r="B2161" t="s">
        <v>43</v>
      </c>
      <c r="C2161" s="3">
        <v>6421</v>
      </c>
      <c r="D2161">
        <f>VLOOKUP(A2161,Feuil2!$E$2:$J$578,6,FALSE)</f>
        <v>54993</v>
      </c>
      <c r="E2161">
        <f t="shared" si="33"/>
        <v>0.11676031494917535</v>
      </c>
    </row>
    <row r="2162" spans="1:5">
      <c r="A2162" s="3" t="s">
        <v>5348</v>
      </c>
      <c r="B2162" t="s">
        <v>43</v>
      </c>
      <c r="C2162" s="3">
        <v>6451</v>
      </c>
      <c r="D2162">
        <f>VLOOKUP(A2162,Feuil2!$E$2:$J$578,6,FALSE)</f>
        <v>55798</v>
      </c>
      <c r="E2162">
        <f t="shared" si="33"/>
        <v>0.11561346284813076</v>
      </c>
    </row>
    <row r="2163" spans="1:5">
      <c r="A2163" s="3" t="s">
        <v>5362</v>
      </c>
      <c r="B2163" t="s">
        <v>43</v>
      </c>
      <c r="C2163" s="3">
        <v>6355</v>
      </c>
      <c r="D2163">
        <f>VLOOKUP(A2163,Feuil2!$E$2:$J$578,6,FALSE)</f>
        <v>60176</v>
      </c>
      <c r="E2163">
        <f t="shared" si="33"/>
        <v>0.10560688646636533</v>
      </c>
    </row>
    <row r="2164" spans="1:5">
      <c r="A2164" s="3" t="s">
        <v>5377</v>
      </c>
      <c r="B2164" t="s">
        <v>43</v>
      </c>
      <c r="C2164" s="3">
        <v>3882</v>
      </c>
      <c r="D2164">
        <f>VLOOKUP(A2164,Feuil2!$E$2:$J$578,6,FALSE)</f>
        <v>53313</v>
      </c>
      <c r="E2164">
        <f t="shared" si="33"/>
        <v>7.2815260818186928E-2</v>
      </c>
    </row>
    <row r="2165" spans="1:5">
      <c r="A2165" s="3" t="s">
        <v>5389</v>
      </c>
      <c r="B2165" t="s">
        <v>43</v>
      </c>
      <c r="C2165" s="3">
        <v>6193</v>
      </c>
      <c r="D2165">
        <f>VLOOKUP(A2165,Feuil2!$E$2:$J$578,6,FALSE)</f>
        <v>69617</v>
      </c>
      <c r="E2165">
        <f t="shared" si="33"/>
        <v>8.8958156772052807E-2</v>
      </c>
    </row>
    <row r="2166" spans="1:5">
      <c r="A2166" s="3" t="s">
        <v>5398</v>
      </c>
      <c r="B2166" t="s">
        <v>43</v>
      </c>
      <c r="C2166" s="3">
        <v>8124</v>
      </c>
      <c r="D2166">
        <f>VLOOKUP(A2166,Feuil2!$E$2:$J$578,6,FALSE)</f>
        <v>69792</v>
      </c>
      <c r="E2166">
        <f t="shared" si="33"/>
        <v>0.11640302613480055</v>
      </c>
    </row>
    <row r="2167" spans="1:5">
      <c r="A2167" s="3" t="s">
        <v>5411</v>
      </c>
      <c r="B2167" t="s">
        <v>43</v>
      </c>
      <c r="C2167" s="3">
        <v>5138</v>
      </c>
      <c r="D2167">
        <f>VLOOKUP(A2167,Feuil2!$E$2:$J$578,6,FALSE)</f>
        <v>49694</v>
      </c>
      <c r="E2167">
        <f t="shared" si="33"/>
        <v>0.10339276371392925</v>
      </c>
    </row>
    <row r="2168" spans="1:5">
      <c r="A2168" s="3" t="s">
        <v>5423</v>
      </c>
      <c r="B2168" t="s">
        <v>43</v>
      </c>
      <c r="C2168" s="3">
        <v>5904</v>
      </c>
      <c r="D2168">
        <f>VLOOKUP(A2168,Feuil2!$E$2:$J$578,6,FALSE)</f>
        <v>52121</v>
      </c>
      <c r="E2168">
        <f t="shared" si="33"/>
        <v>0.11327487960706817</v>
      </c>
    </row>
    <row r="2169" spans="1:5">
      <c r="A2169" s="3" t="s">
        <v>5431</v>
      </c>
      <c r="B2169" t="s">
        <v>43</v>
      </c>
      <c r="C2169" s="3">
        <v>7890</v>
      </c>
      <c r="D2169">
        <f>VLOOKUP(A2169,Feuil2!$E$2:$J$578,6,FALSE)</f>
        <v>71674</v>
      </c>
      <c r="E2169">
        <f t="shared" si="33"/>
        <v>0.11008175907581549</v>
      </c>
    </row>
    <row r="2170" spans="1:5">
      <c r="A2170" s="3" t="s">
        <v>5437</v>
      </c>
      <c r="B2170" t="s">
        <v>43</v>
      </c>
      <c r="C2170" s="3">
        <v>7999</v>
      </c>
      <c r="D2170">
        <f>VLOOKUP(A2170,Feuil2!$E$2:$J$578,6,FALSE)</f>
        <v>80209</v>
      </c>
      <c r="E2170">
        <f t="shared" si="33"/>
        <v>9.9726963308356911E-2</v>
      </c>
    </row>
    <row r="2171" spans="1:5">
      <c r="A2171" s="3" t="s">
        <v>5446</v>
      </c>
      <c r="B2171" t="s">
        <v>43</v>
      </c>
      <c r="C2171" s="3">
        <v>8506</v>
      </c>
      <c r="D2171">
        <f>VLOOKUP(A2171,Feuil2!$E$2:$J$578,6,FALSE)</f>
        <v>69832</v>
      </c>
      <c r="E2171">
        <f t="shared" si="33"/>
        <v>0.12180662160614045</v>
      </c>
    </row>
    <row r="2172" spans="1:5">
      <c r="A2172" s="3" t="s">
        <v>5461</v>
      </c>
      <c r="B2172" t="s">
        <v>43</v>
      </c>
      <c r="C2172" s="3">
        <v>4310</v>
      </c>
      <c r="D2172">
        <f>VLOOKUP(A2172,Feuil2!$E$2:$J$578,6,FALSE)</f>
        <v>66210</v>
      </c>
      <c r="E2172">
        <f t="shared" si="33"/>
        <v>6.5095906962694461E-2</v>
      </c>
    </row>
    <row r="2173" spans="1:5">
      <c r="A2173" s="3" t="s">
        <v>5477</v>
      </c>
      <c r="B2173" t="s">
        <v>43</v>
      </c>
      <c r="C2173" s="3">
        <v>5547</v>
      </c>
      <c r="D2173">
        <f>VLOOKUP(A2173,Feuil2!$E$2:$J$578,6,FALSE)</f>
        <v>58392</v>
      </c>
      <c r="E2173">
        <f t="shared" si="33"/>
        <v>9.499588984792437E-2</v>
      </c>
    </row>
    <row r="2174" spans="1:5">
      <c r="A2174" s="3" t="s">
        <v>5487</v>
      </c>
      <c r="B2174" t="s">
        <v>43</v>
      </c>
      <c r="C2174" s="3">
        <v>4351</v>
      </c>
      <c r="D2174">
        <f>VLOOKUP(A2174,Feuil2!$E$2:$J$578,6,FALSE)</f>
        <v>69978</v>
      </c>
      <c r="E2174">
        <f t="shared" si="33"/>
        <v>6.2176684100717368E-2</v>
      </c>
    </row>
    <row r="2175" spans="1:5">
      <c r="A2175" s="3" t="s">
        <v>5497</v>
      </c>
      <c r="B2175" t="s">
        <v>43</v>
      </c>
      <c r="C2175" s="3">
        <v>5343</v>
      </c>
      <c r="D2175">
        <f>VLOOKUP(A2175,Feuil2!$E$2:$J$578,6,FALSE)</f>
        <v>68189</v>
      </c>
      <c r="E2175">
        <f t="shared" si="33"/>
        <v>7.8355746528032386E-2</v>
      </c>
    </row>
    <row r="2176" spans="1:5">
      <c r="A2176" s="3" t="s">
        <v>5507</v>
      </c>
      <c r="B2176" t="s">
        <v>43</v>
      </c>
      <c r="C2176" s="3">
        <v>4515</v>
      </c>
      <c r="D2176">
        <f>VLOOKUP(A2176,Feuil2!$E$2:$J$578,6,FALSE)</f>
        <v>66368</v>
      </c>
      <c r="E2176">
        <f t="shared" si="33"/>
        <v>6.8029773384763736E-2</v>
      </c>
    </row>
    <row r="2177" spans="1:5">
      <c r="A2177" s="3" t="s">
        <v>5514</v>
      </c>
      <c r="B2177" t="s">
        <v>43</v>
      </c>
      <c r="C2177" s="3">
        <v>7007</v>
      </c>
      <c r="D2177">
        <f>VLOOKUP(A2177,Feuil2!$E$2:$J$578,6,FALSE)</f>
        <v>68965</v>
      </c>
      <c r="E2177">
        <f t="shared" si="33"/>
        <v>0.10160226201696512</v>
      </c>
    </row>
    <row r="2178" spans="1:5">
      <c r="A2178" s="3" t="s">
        <v>5522</v>
      </c>
      <c r="B2178" t="s">
        <v>43</v>
      </c>
      <c r="C2178" s="3">
        <v>7127</v>
      </c>
      <c r="D2178">
        <f>VLOOKUP(A2178,Feuil2!$E$2:$J$578,6,FALSE)</f>
        <v>85385</v>
      </c>
      <c r="E2178">
        <f t="shared" si="33"/>
        <v>8.3468993382912693E-2</v>
      </c>
    </row>
    <row r="2179" spans="1:5">
      <c r="A2179" s="3" t="s">
        <v>5536</v>
      </c>
      <c r="B2179" t="s">
        <v>43</v>
      </c>
      <c r="C2179" s="3">
        <v>7590</v>
      </c>
      <c r="D2179">
        <f>VLOOKUP(A2179,Feuil2!$E$2:$J$578,6,FALSE)</f>
        <v>82364</v>
      </c>
      <c r="E2179">
        <f t="shared" ref="E2179:E2242" si="34">C2179/D2179</f>
        <v>9.2151911029090386E-2</v>
      </c>
    </row>
    <row r="2180" spans="1:5">
      <c r="A2180" s="3" t="s">
        <v>5547</v>
      </c>
      <c r="B2180" t="s">
        <v>43</v>
      </c>
      <c r="C2180" s="3">
        <v>6043</v>
      </c>
      <c r="D2180">
        <f>VLOOKUP(A2180,Feuil2!$E$2:$J$578,6,FALSE)</f>
        <v>71500</v>
      </c>
      <c r="E2180">
        <f t="shared" si="34"/>
        <v>8.451748251748252E-2</v>
      </c>
    </row>
    <row r="2181" spans="1:5">
      <c r="A2181" s="3" t="s">
        <v>5558</v>
      </c>
      <c r="B2181" t="s">
        <v>43</v>
      </c>
      <c r="C2181" s="3">
        <v>6032</v>
      </c>
      <c r="D2181">
        <f>VLOOKUP(A2181,Feuil2!$E$2:$J$578,6,FALSE)</f>
        <v>74344</v>
      </c>
      <c r="E2181">
        <f t="shared" si="34"/>
        <v>8.113633918002798E-2</v>
      </c>
    </row>
    <row r="2182" spans="1:5">
      <c r="A2182" s="3" t="s">
        <v>5569</v>
      </c>
      <c r="B2182" t="s">
        <v>43</v>
      </c>
      <c r="C2182" s="3">
        <v>4056</v>
      </c>
      <c r="D2182">
        <f>VLOOKUP(A2182,Feuil2!$E$2:$J$578,6,FALSE)</f>
        <v>56199</v>
      </c>
      <c r="E2182">
        <f t="shared" si="34"/>
        <v>7.2172102706453856E-2</v>
      </c>
    </row>
    <row r="2183" spans="1:5">
      <c r="A2183" s="3" t="s">
        <v>5579</v>
      </c>
      <c r="B2183" t="s">
        <v>43</v>
      </c>
      <c r="C2183" s="3">
        <v>4691</v>
      </c>
      <c r="D2183">
        <f>VLOOKUP(A2183,Feuil2!$E$2:$J$578,6,FALSE)</f>
        <v>68421</v>
      </c>
      <c r="E2183">
        <f t="shared" si="34"/>
        <v>6.8560821969863059E-2</v>
      </c>
    </row>
    <row r="2184" spans="1:5">
      <c r="A2184" s="3" t="s">
        <v>5585</v>
      </c>
      <c r="B2184" t="s">
        <v>43</v>
      </c>
      <c r="C2184" s="3">
        <v>5317</v>
      </c>
      <c r="D2184">
        <f>VLOOKUP(A2184,Feuil2!$E$2:$J$578,6,FALSE)</f>
        <v>77812</v>
      </c>
      <c r="E2184">
        <f t="shared" si="34"/>
        <v>6.8331362771808971E-2</v>
      </c>
    </row>
    <row r="2185" spans="1:5">
      <c r="A2185" s="3" t="s">
        <v>5596</v>
      </c>
      <c r="B2185" t="s">
        <v>43</v>
      </c>
      <c r="C2185" s="3">
        <v>4602</v>
      </c>
      <c r="D2185">
        <f>VLOOKUP(A2185,Feuil2!$E$2:$J$578,6,FALSE)</f>
        <v>79765</v>
      </c>
      <c r="E2185">
        <f t="shared" si="34"/>
        <v>5.7694477527737729E-2</v>
      </c>
    </row>
    <row r="2186" spans="1:5">
      <c r="A2186" s="3" t="s">
        <v>5608</v>
      </c>
      <c r="B2186" t="s">
        <v>43</v>
      </c>
      <c r="C2186" s="3">
        <v>4725</v>
      </c>
      <c r="D2186">
        <f>VLOOKUP(A2186,Feuil2!$E$2:$J$578,6,FALSE)</f>
        <v>72656</v>
      </c>
      <c r="E2186">
        <f t="shared" si="34"/>
        <v>6.5032481832195552E-2</v>
      </c>
    </row>
    <row r="2187" spans="1:5">
      <c r="A2187" s="3" t="s">
        <v>5618</v>
      </c>
      <c r="B2187" t="s">
        <v>43</v>
      </c>
      <c r="C2187" s="3">
        <v>6098</v>
      </c>
      <c r="D2187">
        <f>VLOOKUP(A2187,Feuil2!$E$2:$J$578,6,FALSE)</f>
        <v>87455</v>
      </c>
      <c r="E2187">
        <f t="shared" si="34"/>
        <v>6.9727288319707273E-2</v>
      </c>
    </row>
    <row r="2188" spans="1:5">
      <c r="A2188" s="3" t="s">
        <v>5630</v>
      </c>
      <c r="B2188" t="s">
        <v>43</v>
      </c>
      <c r="C2188" s="3">
        <v>5240</v>
      </c>
      <c r="D2188">
        <f>VLOOKUP(A2188,Feuil2!$E$2:$J$578,6,FALSE)</f>
        <v>78649</v>
      </c>
      <c r="E2188">
        <f t="shared" si="34"/>
        <v>6.6625131915218253E-2</v>
      </c>
    </row>
    <row r="2189" spans="1:5">
      <c r="A2189" s="3" t="s">
        <v>5646</v>
      </c>
      <c r="B2189" t="s">
        <v>43</v>
      </c>
      <c r="C2189" s="3">
        <v>5275</v>
      </c>
      <c r="D2189">
        <f>VLOOKUP(A2189,Feuil2!$E$2:$J$578,6,FALSE)</f>
        <v>79773</v>
      </c>
      <c r="E2189">
        <f t="shared" si="34"/>
        <v>6.6125130056535419E-2</v>
      </c>
    </row>
    <row r="2190" spans="1:5">
      <c r="A2190" s="3" t="s">
        <v>5660</v>
      </c>
      <c r="B2190" t="s">
        <v>43</v>
      </c>
      <c r="C2190" s="3">
        <v>3635</v>
      </c>
      <c r="D2190">
        <f>VLOOKUP(A2190,Feuil2!$E$2:$J$578,6,FALSE)</f>
        <v>56249</v>
      </c>
      <c r="E2190">
        <f t="shared" si="34"/>
        <v>6.4623371082152575E-2</v>
      </c>
    </row>
    <row r="2191" spans="1:5">
      <c r="A2191" s="3" t="s">
        <v>5674</v>
      </c>
      <c r="B2191" t="s">
        <v>43</v>
      </c>
      <c r="C2191" s="3">
        <v>4398</v>
      </c>
      <c r="D2191">
        <f>VLOOKUP(A2191,Feuil2!$E$2:$J$578,6,FALSE)</f>
        <v>65512</v>
      </c>
      <c r="E2191">
        <f t="shared" si="34"/>
        <v>6.7132739040175846E-2</v>
      </c>
    </row>
    <row r="2192" spans="1:5">
      <c r="A2192" s="3" t="s">
        <v>5680</v>
      </c>
      <c r="B2192" t="s">
        <v>43</v>
      </c>
      <c r="C2192" s="3">
        <v>3705</v>
      </c>
      <c r="D2192">
        <f>VLOOKUP(A2192,Feuil2!$E$2:$J$578,6,FALSE)</f>
        <v>57807</v>
      </c>
      <c r="E2192">
        <f t="shared" si="34"/>
        <v>6.4092583943121076E-2</v>
      </c>
    </row>
    <row r="2193" spans="1:5">
      <c r="A2193" s="3" t="s">
        <v>5686</v>
      </c>
      <c r="B2193" t="s">
        <v>43</v>
      </c>
      <c r="C2193" s="3">
        <v>4800</v>
      </c>
      <c r="D2193">
        <f>VLOOKUP(A2193,Feuil2!$E$2:$J$578,6,FALSE)</f>
        <v>69735</v>
      </c>
      <c r="E2193">
        <f t="shared" si="34"/>
        <v>6.8832006883200694E-2</v>
      </c>
    </row>
    <row r="2194" spans="1:5">
      <c r="A2194" s="3" t="s">
        <v>5700</v>
      </c>
      <c r="B2194" t="s">
        <v>43</v>
      </c>
      <c r="C2194" s="3">
        <v>4532</v>
      </c>
      <c r="D2194">
        <f>VLOOKUP(A2194,Feuil2!$E$2:$J$578,6,FALSE)</f>
        <v>63586</v>
      </c>
      <c r="E2194">
        <f t="shared" si="34"/>
        <v>7.1273550781618594E-2</v>
      </c>
    </row>
    <row r="2195" spans="1:5">
      <c r="A2195" s="3" t="s">
        <v>5710</v>
      </c>
      <c r="B2195" t="s">
        <v>43</v>
      </c>
      <c r="C2195" s="3">
        <v>11025</v>
      </c>
      <c r="D2195">
        <f>VLOOKUP(A2195,Feuil2!$E$2:$J$578,6,FALSE)</f>
        <v>85247</v>
      </c>
      <c r="E2195">
        <f t="shared" si="34"/>
        <v>0.12933006440109329</v>
      </c>
    </row>
    <row r="2196" spans="1:5">
      <c r="A2196" s="3" t="s">
        <v>5719</v>
      </c>
      <c r="B2196" t="s">
        <v>43</v>
      </c>
      <c r="C2196" s="3">
        <v>9400</v>
      </c>
      <c r="D2196">
        <f>VLOOKUP(A2196,Feuil2!$E$2:$J$578,6,FALSE)</f>
        <v>81903</v>
      </c>
      <c r="E2196">
        <f t="shared" si="34"/>
        <v>0.11476991074808005</v>
      </c>
    </row>
    <row r="2197" spans="1:5">
      <c r="A2197" s="3" t="s">
        <v>5733</v>
      </c>
      <c r="B2197" t="s">
        <v>43</v>
      </c>
      <c r="C2197" s="3">
        <v>9329</v>
      </c>
      <c r="D2197">
        <f>VLOOKUP(A2197,Feuil2!$E$2:$J$578,6,FALSE)</f>
        <v>93095</v>
      </c>
      <c r="E2197">
        <f t="shared" si="34"/>
        <v>0.10020946345131318</v>
      </c>
    </row>
    <row r="2198" spans="1:5">
      <c r="A2198" s="3" t="s">
        <v>5740</v>
      </c>
      <c r="B2198" t="s">
        <v>43</v>
      </c>
      <c r="C2198" s="3">
        <v>12449</v>
      </c>
      <c r="D2198">
        <f>VLOOKUP(A2198,Feuil2!$E$2:$J$578,6,FALSE)</f>
        <v>80349</v>
      </c>
      <c r="E2198">
        <f t="shared" si="34"/>
        <v>0.15493658912992073</v>
      </c>
    </row>
    <row r="2199" spans="1:5">
      <c r="A2199" s="3" t="s">
        <v>5748</v>
      </c>
      <c r="B2199" t="s">
        <v>43</v>
      </c>
      <c r="C2199" s="3">
        <v>7199</v>
      </c>
      <c r="D2199">
        <f>VLOOKUP(A2199,Feuil2!$E$2:$J$578,6,FALSE)</f>
        <v>66790</v>
      </c>
      <c r="E2199">
        <f t="shared" si="34"/>
        <v>0.10778559664620452</v>
      </c>
    </row>
    <row r="2200" spans="1:5">
      <c r="A2200" s="3" t="s">
        <v>5756</v>
      </c>
      <c r="B2200" t="s">
        <v>43</v>
      </c>
      <c r="C2200" s="3">
        <v>6174</v>
      </c>
      <c r="D2200">
        <f>VLOOKUP(A2200,Feuil2!$E$2:$J$578,6,FALSE)</f>
        <v>62602</v>
      </c>
      <c r="E2200">
        <f t="shared" si="34"/>
        <v>9.8623047186990831E-2</v>
      </c>
    </row>
    <row r="2201" spans="1:5">
      <c r="A2201" s="3" t="s">
        <v>5768</v>
      </c>
      <c r="B2201" t="s">
        <v>43</v>
      </c>
      <c r="C2201" s="3">
        <v>6450</v>
      </c>
      <c r="D2201">
        <f>VLOOKUP(A2201,Feuil2!$E$2:$J$578,6,FALSE)</f>
        <v>61614</v>
      </c>
      <c r="E2201">
        <f t="shared" si="34"/>
        <v>0.10468400038952186</v>
      </c>
    </row>
    <row r="2202" spans="1:5">
      <c r="A2202" s="3" t="s">
        <v>5782</v>
      </c>
      <c r="B2202" t="s">
        <v>43</v>
      </c>
      <c r="C2202" s="3">
        <v>5464</v>
      </c>
      <c r="D2202">
        <f>VLOOKUP(A2202,Feuil2!$E$2:$J$578,6,FALSE)</f>
        <v>61428</v>
      </c>
      <c r="E2202">
        <f t="shared" si="34"/>
        <v>8.8949664648043242E-2</v>
      </c>
    </row>
    <row r="2203" spans="1:5">
      <c r="A2203" s="3" t="s">
        <v>5792</v>
      </c>
      <c r="B2203" t="s">
        <v>43</v>
      </c>
      <c r="C2203" s="3">
        <v>5477</v>
      </c>
      <c r="D2203">
        <f>VLOOKUP(A2203,Feuil2!$E$2:$J$578,6,FALSE)</f>
        <v>60046</v>
      </c>
      <c r="E2203">
        <f t="shared" si="34"/>
        <v>9.1213403057655795E-2</v>
      </c>
    </row>
    <row r="2204" spans="1:5">
      <c r="A2204" s="3" t="s">
        <v>5802</v>
      </c>
      <c r="B2204" t="s">
        <v>43</v>
      </c>
      <c r="C2204" s="3">
        <v>5093</v>
      </c>
      <c r="D2204">
        <f>VLOOKUP(A2204,Feuil2!$E$2:$J$578,6,FALSE)</f>
        <v>69541</v>
      </c>
      <c r="E2204">
        <f t="shared" si="34"/>
        <v>7.3237370759695719E-2</v>
      </c>
    </row>
    <row r="2205" spans="1:5">
      <c r="A2205" s="3" t="s">
        <v>5809</v>
      </c>
      <c r="B2205" t="s">
        <v>43</v>
      </c>
      <c r="C2205" s="3">
        <v>6530</v>
      </c>
      <c r="D2205">
        <f>VLOOKUP(A2205,Feuil2!$E$2:$J$578,6,FALSE)</f>
        <v>80714</v>
      </c>
      <c r="E2205">
        <f t="shared" si="34"/>
        <v>8.0902941249349561E-2</v>
      </c>
    </row>
    <row r="2206" spans="1:5">
      <c r="A2206" s="3" t="s">
        <v>5817</v>
      </c>
      <c r="B2206" t="s">
        <v>43</v>
      </c>
      <c r="C2206" s="3">
        <v>5566</v>
      </c>
      <c r="D2206">
        <f>VLOOKUP(A2206,Feuil2!$E$2:$J$578,6,FALSE)</f>
        <v>67684</v>
      </c>
      <c r="E2206">
        <f t="shared" si="34"/>
        <v>8.223509248862361E-2</v>
      </c>
    </row>
    <row r="2207" spans="1:5">
      <c r="A2207" s="3" t="s">
        <v>5824</v>
      </c>
      <c r="B2207" t="s">
        <v>43</v>
      </c>
      <c r="C2207" s="3">
        <v>5785</v>
      </c>
      <c r="D2207">
        <f>VLOOKUP(A2207,Feuil2!$E$2:$J$578,6,FALSE)</f>
        <v>60938</v>
      </c>
      <c r="E2207">
        <f t="shared" si="34"/>
        <v>9.4932554399553642E-2</v>
      </c>
    </row>
    <row r="2208" spans="1:5">
      <c r="A2208" s="3" t="s">
        <v>5833</v>
      </c>
      <c r="B2208" t="s">
        <v>43</v>
      </c>
      <c r="C2208" s="3">
        <v>4977</v>
      </c>
      <c r="D2208">
        <f>VLOOKUP(A2208,Feuil2!$E$2:$J$578,6,FALSE)</f>
        <v>59184</v>
      </c>
      <c r="E2208">
        <f t="shared" si="34"/>
        <v>8.4093673965936741E-2</v>
      </c>
    </row>
    <row r="2209" spans="1:5">
      <c r="A2209" s="3" t="s">
        <v>5843</v>
      </c>
      <c r="B2209" t="s">
        <v>43</v>
      </c>
      <c r="C2209" s="3">
        <v>5750</v>
      </c>
      <c r="D2209">
        <f>VLOOKUP(A2209,Feuil2!$E$2:$J$578,6,FALSE)</f>
        <v>53804</v>
      </c>
      <c r="E2209">
        <f t="shared" si="34"/>
        <v>0.10686937774143186</v>
      </c>
    </row>
    <row r="2210" spans="1:5">
      <c r="A2210" s="3" t="s">
        <v>5852</v>
      </c>
      <c r="B2210" t="s">
        <v>43</v>
      </c>
      <c r="C2210" s="3">
        <v>5004</v>
      </c>
      <c r="D2210">
        <f>VLOOKUP(A2210,Feuil2!$E$2:$J$578,6,FALSE)</f>
        <v>54976</v>
      </c>
      <c r="E2210">
        <f t="shared" si="34"/>
        <v>9.1021536670547146E-2</v>
      </c>
    </row>
    <row r="2211" spans="1:5">
      <c r="A2211" s="3" t="s">
        <v>5860</v>
      </c>
      <c r="B2211" t="s">
        <v>43</v>
      </c>
      <c r="C2211" s="3">
        <v>5721</v>
      </c>
      <c r="D2211">
        <f>VLOOKUP(A2211,Feuil2!$E$2:$J$578,6,FALSE)</f>
        <v>62817</v>
      </c>
      <c r="E2211">
        <f t="shared" si="34"/>
        <v>9.1074072305267678E-2</v>
      </c>
    </row>
    <row r="2212" spans="1:5">
      <c r="A2212" s="3" t="s">
        <v>5869</v>
      </c>
      <c r="B2212" t="s">
        <v>43</v>
      </c>
      <c r="C2212" s="3">
        <v>5159</v>
      </c>
      <c r="D2212">
        <f>VLOOKUP(A2212,Feuil2!$E$2:$J$578,6,FALSE)</f>
        <v>62235</v>
      </c>
      <c r="E2212">
        <f t="shared" si="34"/>
        <v>8.2895476821724115E-2</v>
      </c>
    </row>
    <row r="2213" spans="1:5">
      <c r="A2213" s="3" t="s">
        <v>5877</v>
      </c>
      <c r="B2213" t="s">
        <v>43</v>
      </c>
      <c r="C2213" s="3">
        <v>5592</v>
      </c>
      <c r="D2213">
        <f>VLOOKUP(A2213,Feuil2!$E$2:$J$578,6,FALSE)</f>
        <v>69424</v>
      </c>
      <c r="E2213">
        <f t="shared" si="34"/>
        <v>8.0548513482369216E-2</v>
      </c>
    </row>
    <row r="2214" spans="1:5">
      <c r="A2214" s="3" t="s">
        <v>5887</v>
      </c>
      <c r="B2214" t="s">
        <v>43</v>
      </c>
      <c r="C2214" s="3">
        <v>3243</v>
      </c>
      <c r="D2214">
        <f>VLOOKUP(A2214,Feuil2!$E$2:$J$578,6,FALSE)</f>
        <v>37388</v>
      </c>
      <c r="E2214">
        <f t="shared" si="34"/>
        <v>8.6739060661174705E-2</v>
      </c>
    </row>
    <row r="2215" spans="1:5">
      <c r="A2215" s="3" t="s">
        <v>5900</v>
      </c>
      <c r="B2215" t="s">
        <v>43</v>
      </c>
      <c r="C2215" s="3">
        <v>3387</v>
      </c>
      <c r="D2215">
        <f>VLOOKUP(A2215,Feuil2!$E$2:$J$578,6,FALSE)</f>
        <v>37535</v>
      </c>
      <c r="E2215">
        <f t="shared" si="34"/>
        <v>9.0235779938723865E-2</v>
      </c>
    </row>
    <row r="2216" spans="1:5">
      <c r="A2216" s="3" t="s">
        <v>5912</v>
      </c>
      <c r="B2216" t="s">
        <v>43</v>
      </c>
      <c r="C2216" s="3">
        <v>3776</v>
      </c>
      <c r="D2216">
        <f>VLOOKUP(A2216,Feuil2!$E$2:$J$578,6,FALSE)</f>
        <v>51574</v>
      </c>
      <c r="E2216">
        <f t="shared" si="34"/>
        <v>7.3215185946407108E-2</v>
      </c>
    </row>
    <row r="2217" spans="1:5">
      <c r="A2217" s="3" t="s">
        <v>5930</v>
      </c>
      <c r="B2217" t="s">
        <v>43</v>
      </c>
      <c r="C2217" s="3">
        <v>6303</v>
      </c>
      <c r="D2217">
        <f>VLOOKUP(A2217,Feuil2!$E$2:$J$578,6,FALSE)</f>
        <v>69119</v>
      </c>
      <c r="E2217">
        <f t="shared" si="34"/>
        <v>9.1190555418915201E-2</v>
      </c>
    </row>
    <row r="2218" spans="1:5">
      <c r="A2218" s="3" t="s">
        <v>5944</v>
      </c>
      <c r="B2218" t="s">
        <v>43</v>
      </c>
      <c r="C2218" s="3">
        <v>7213</v>
      </c>
      <c r="D2218">
        <f>VLOOKUP(A2218,Feuil2!$E$2:$J$578,6,FALSE)</f>
        <v>72763</v>
      </c>
      <c r="E2218">
        <f t="shared" si="34"/>
        <v>9.9130052361777271E-2</v>
      </c>
    </row>
    <row r="2219" spans="1:5">
      <c r="A2219" s="3" t="s">
        <v>5956</v>
      </c>
      <c r="B2219" t="s">
        <v>43</v>
      </c>
      <c r="C2219" s="3">
        <v>7917</v>
      </c>
      <c r="D2219">
        <f>VLOOKUP(A2219,Feuil2!$E$2:$J$578,6,FALSE)</f>
        <v>73230</v>
      </c>
      <c r="E2219">
        <f t="shared" si="34"/>
        <v>0.10811142974190906</v>
      </c>
    </row>
    <row r="2220" spans="1:5">
      <c r="A2220" s="3" t="s">
        <v>5967</v>
      </c>
      <c r="B2220" t="s">
        <v>43</v>
      </c>
      <c r="C2220" s="3">
        <v>6581</v>
      </c>
      <c r="D2220">
        <f>VLOOKUP(A2220,Feuil2!$E$2:$J$578,6,FALSE)</f>
        <v>53403</v>
      </c>
      <c r="E2220">
        <f t="shared" si="34"/>
        <v>0.12323277718480236</v>
      </c>
    </row>
    <row r="2221" spans="1:5">
      <c r="A2221" s="3" t="s">
        <v>5982</v>
      </c>
      <c r="B2221" t="s">
        <v>43</v>
      </c>
      <c r="C2221" s="3">
        <v>6222</v>
      </c>
      <c r="D2221">
        <f>VLOOKUP(A2221,Feuil2!$E$2:$J$578,6,FALSE)</f>
        <v>59402</v>
      </c>
      <c r="E2221">
        <f t="shared" si="34"/>
        <v>0.10474394801521834</v>
      </c>
    </row>
    <row r="2222" spans="1:5">
      <c r="A2222" s="3" t="s">
        <v>5992</v>
      </c>
      <c r="B2222" t="s">
        <v>43</v>
      </c>
      <c r="C2222" s="3">
        <v>4685</v>
      </c>
      <c r="D2222">
        <f>VLOOKUP(A2222,Feuil2!$E$2:$J$578,6,FALSE)</f>
        <v>55022</v>
      </c>
      <c r="E2222">
        <f t="shared" si="34"/>
        <v>8.5147759078186905E-2</v>
      </c>
    </row>
    <row r="2223" spans="1:5">
      <c r="A2223" s="3" t="s">
        <v>6004</v>
      </c>
      <c r="B2223" t="s">
        <v>43</v>
      </c>
      <c r="C2223" s="3">
        <v>4300</v>
      </c>
      <c r="D2223">
        <f>VLOOKUP(A2223,Feuil2!$E$2:$J$578,6,FALSE)</f>
        <v>58355</v>
      </c>
      <c r="E2223">
        <f t="shared" si="34"/>
        <v>7.3686916288235801E-2</v>
      </c>
    </row>
    <row r="2224" spans="1:5">
      <c r="A2224" s="3" t="s">
        <v>6017</v>
      </c>
      <c r="B2224" t="s">
        <v>43</v>
      </c>
      <c r="C2224" s="3">
        <v>5186</v>
      </c>
      <c r="D2224">
        <f>VLOOKUP(A2224,Feuil2!$E$2:$J$578,6,FALSE)</f>
        <v>58888</v>
      </c>
      <c r="E2224">
        <f t="shared" si="34"/>
        <v>8.8065480233663909E-2</v>
      </c>
    </row>
    <row r="2225" spans="1:5">
      <c r="A2225" s="3" t="s">
        <v>6027</v>
      </c>
      <c r="B2225" t="s">
        <v>43</v>
      </c>
      <c r="C2225" s="3">
        <v>3555</v>
      </c>
      <c r="D2225">
        <f>VLOOKUP(A2225,Feuil2!$E$2:$J$578,6,FALSE)</f>
        <v>45495</v>
      </c>
      <c r="E2225">
        <f t="shared" si="34"/>
        <v>7.8140454995054398E-2</v>
      </c>
    </row>
    <row r="2226" spans="1:5">
      <c r="A2226" s="3" t="s">
        <v>6042</v>
      </c>
      <c r="B2226" t="s">
        <v>43</v>
      </c>
      <c r="C2226" s="3">
        <v>2548</v>
      </c>
      <c r="D2226">
        <f>VLOOKUP(A2226,Feuil2!$E$2:$J$578,6,FALSE)</f>
        <v>43618</v>
      </c>
      <c r="E2226">
        <f t="shared" si="34"/>
        <v>5.8416250171947362E-2</v>
      </c>
    </row>
    <row r="2227" spans="1:5">
      <c r="A2227" s="3" t="s">
        <v>6061</v>
      </c>
      <c r="B2227" t="s">
        <v>43</v>
      </c>
      <c r="C2227" s="3">
        <v>5539</v>
      </c>
      <c r="D2227">
        <f>VLOOKUP(A2227,Feuil2!$E$2:$J$578,6,FALSE)</f>
        <v>49826</v>
      </c>
      <c r="E2227">
        <f t="shared" si="34"/>
        <v>0.11116686067514953</v>
      </c>
    </row>
    <row r="2228" spans="1:5">
      <c r="A2228" s="3" t="s">
        <v>6073</v>
      </c>
      <c r="B2228" t="s">
        <v>43</v>
      </c>
      <c r="C2228" s="3">
        <v>7018</v>
      </c>
      <c r="D2228">
        <f>VLOOKUP(A2228,Feuil2!$E$2:$J$578,6,FALSE)</f>
        <v>59012</v>
      </c>
      <c r="E2228">
        <f t="shared" si="34"/>
        <v>0.11892496441401748</v>
      </c>
    </row>
    <row r="2229" spans="1:5">
      <c r="A2229" s="3" t="s">
        <v>6086</v>
      </c>
      <c r="B2229" t="s">
        <v>43</v>
      </c>
      <c r="C2229" s="3">
        <v>4939</v>
      </c>
      <c r="D2229">
        <f>VLOOKUP(A2229,Feuil2!$E$2:$J$578,6,FALSE)</f>
        <v>54141</v>
      </c>
      <c r="E2229">
        <f t="shared" si="34"/>
        <v>9.1224764965552901E-2</v>
      </c>
    </row>
    <row r="2230" spans="1:5">
      <c r="A2230" s="3" t="s">
        <v>6104</v>
      </c>
      <c r="B2230" t="s">
        <v>43</v>
      </c>
      <c r="C2230" s="3">
        <v>5143</v>
      </c>
      <c r="D2230">
        <f>VLOOKUP(A2230,Feuil2!$E$2:$J$578,6,FALSE)</f>
        <v>53829</v>
      </c>
      <c r="E2230">
        <f t="shared" si="34"/>
        <v>9.5543294506678561E-2</v>
      </c>
    </row>
    <row r="2231" spans="1:5">
      <c r="A2231" s="3" t="s">
        <v>6122</v>
      </c>
      <c r="B2231" t="s">
        <v>43</v>
      </c>
      <c r="C2231" s="3">
        <v>5451</v>
      </c>
      <c r="D2231">
        <f>VLOOKUP(A2231,Feuil2!$E$2:$J$578,6,FALSE)</f>
        <v>58992</v>
      </c>
      <c r="E2231">
        <f t="shared" si="34"/>
        <v>9.2402359641985357E-2</v>
      </c>
    </row>
    <row r="2232" spans="1:5">
      <c r="A2232" s="3" t="s">
        <v>6136</v>
      </c>
      <c r="B2232" t="s">
        <v>43</v>
      </c>
      <c r="C2232" s="3">
        <v>8266</v>
      </c>
      <c r="D2232">
        <f>VLOOKUP(A2232,Feuil2!$E$2:$J$578,6,FALSE)</f>
        <v>66276</v>
      </c>
      <c r="E2232">
        <f t="shared" si="34"/>
        <v>0.1247208642645905</v>
      </c>
    </row>
    <row r="2233" spans="1:5">
      <c r="A2233" s="3" t="s">
        <v>6145</v>
      </c>
      <c r="B2233" t="s">
        <v>43</v>
      </c>
      <c r="C2233" s="3">
        <v>6466</v>
      </c>
      <c r="D2233">
        <f>VLOOKUP(A2233,Feuil2!$E$2:$J$578,6,FALSE)</f>
        <v>53018</v>
      </c>
      <c r="E2233">
        <f t="shared" si="34"/>
        <v>0.12195858010487004</v>
      </c>
    </row>
    <row r="2234" spans="1:5">
      <c r="A2234" s="3" t="s">
        <v>6160</v>
      </c>
      <c r="B2234" t="s">
        <v>43</v>
      </c>
      <c r="C2234" s="3">
        <v>5267</v>
      </c>
      <c r="D2234">
        <f>VLOOKUP(A2234,Feuil2!$E$2:$J$578,6,FALSE)</f>
        <v>48406</v>
      </c>
      <c r="E2234">
        <f t="shared" si="34"/>
        <v>0.10880882535222906</v>
      </c>
    </row>
    <row r="2235" spans="1:5">
      <c r="A2235" s="3" t="s">
        <v>6172</v>
      </c>
      <c r="B2235" t="s">
        <v>43</v>
      </c>
      <c r="C2235" s="3">
        <v>6720</v>
      </c>
      <c r="D2235">
        <f>VLOOKUP(A2235,Feuil2!$E$2:$J$578,6,FALSE)</f>
        <v>55710</v>
      </c>
      <c r="E2235">
        <f t="shared" si="34"/>
        <v>0.1206246634356489</v>
      </c>
    </row>
    <row r="2236" spans="1:5">
      <c r="A2236" s="3" t="s">
        <v>6182</v>
      </c>
      <c r="B2236" t="s">
        <v>43</v>
      </c>
      <c r="C2236" s="3">
        <v>4626</v>
      </c>
      <c r="D2236">
        <f>VLOOKUP(A2236,Feuil2!$E$2:$J$578,6,FALSE)</f>
        <v>52158</v>
      </c>
      <c r="E2236">
        <f t="shared" si="34"/>
        <v>8.8692051075578052E-2</v>
      </c>
    </row>
    <row r="2237" spans="1:5">
      <c r="A2237" s="3" t="s">
        <v>6198</v>
      </c>
      <c r="B2237" t="s">
        <v>43</v>
      </c>
      <c r="C2237" s="3">
        <v>7902</v>
      </c>
      <c r="D2237">
        <f>VLOOKUP(A2237,Feuil2!$E$2:$J$578,6,FALSE)</f>
        <v>70720</v>
      </c>
      <c r="E2237">
        <f t="shared" si="34"/>
        <v>0.11173642533936652</v>
      </c>
    </row>
    <row r="2238" spans="1:5">
      <c r="A2238" s="3" t="s">
        <v>6209</v>
      </c>
      <c r="B2238" t="s">
        <v>43</v>
      </c>
      <c r="C2238" s="3">
        <v>8512</v>
      </c>
      <c r="D2238">
        <f>VLOOKUP(A2238,Feuil2!$E$2:$J$578,6,FALSE)</f>
        <v>67946</v>
      </c>
      <c r="E2238">
        <f t="shared" si="34"/>
        <v>0.12527595443440379</v>
      </c>
    </row>
    <row r="2239" spans="1:5">
      <c r="A2239" s="3" t="s">
        <v>6222</v>
      </c>
      <c r="B2239" t="s">
        <v>43</v>
      </c>
      <c r="C2239" s="3">
        <v>2411</v>
      </c>
      <c r="D2239">
        <f>VLOOKUP(A2239,Feuil2!$E$2:$J$578,6,FALSE)</f>
        <v>39045</v>
      </c>
      <c r="E2239">
        <f t="shared" si="34"/>
        <v>6.1749263670124219E-2</v>
      </c>
    </row>
    <row r="2240" spans="1:5">
      <c r="A2240" s="3" t="s">
        <v>6239</v>
      </c>
      <c r="B2240" t="s">
        <v>43</v>
      </c>
      <c r="C2240" s="3">
        <v>1551</v>
      </c>
      <c r="D2240">
        <f>VLOOKUP(A2240,Feuil2!$E$2:$J$578,6,FALSE)</f>
        <v>35256</v>
      </c>
      <c r="E2240">
        <f t="shared" si="34"/>
        <v>4.3992511912865892E-2</v>
      </c>
    </row>
    <row r="2241" spans="1:5">
      <c r="A2241" s="3" t="s">
        <v>6255</v>
      </c>
      <c r="B2241" t="s">
        <v>43</v>
      </c>
      <c r="C2241" s="3">
        <v>4445</v>
      </c>
      <c r="D2241">
        <f>VLOOKUP(A2241,Feuil2!$E$2:$J$578,6,FALSE)</f>
        <v>53557</v>
      </c>
      <c r="E2241">
        <f t="shared" si="34"/>
        <v>8.2995686838321786E-2</v>
      </c>
    </row>
    <row r="2242" spans="1:5">
      <c r="A2242" s="3" t="s">
        <v>6270</v>
      </c>
      <c r="B2242" t="s">
        <v>43</v>
      </c>
      <c r="C2242" s="3">
        <v>1823</v>
      </c>
      <c r="D2242">
        <f>VLOOKUP(A2242,Feuil2!$E$2:$J$578,6,FALSE)</f>
        <v>41840</v>
      </c>
      <c r="E2242">
        <f t="shared" si="34"/>
        <v>4.3570745697896748E-2</v>
      </c>
    </row>
    <row r="2243" spans="1:5">
      <c r="A2243" s="3" t="s">
        <v>6284</v>
      </c>
      <c r="B2243" t="s">
        <v>43</v>
      </c>
      <c r="C2243" s="3">
        <v>2338</v>
      </c>
      <c r="D2243">
        <f>VLOOKUP(A2243,Feuil2!$E$2:$J$578,6,FALSE)</f>
        <v>43272</v>
      </c>
      <c r="E2243">
        <f t="shared" ref="E2243:E2306" si="35">C2243/D2243</f>
        <v>5.4030319837308188E-2</v>
      </c>
    </row>
    <row r="2244" spans="1:5">
      <c r="A2244" s="3" t="s">
        <v>6301</v>
      </c>
      <c r="B2244" t="s">
        <v>43</v>
      </c>
      <c r="C2244" s="3">
        <v>1702</v>
      </c>
      <c r="D2244">
        <f>VLOOKUP(A2244,Feuil2!$E$2:$J$578,6,FALSE)</f>
        <v>35468</v>
      </c>
      <c r="E2244">
        <f t="shared" si="35"/>
        <v>4.7986917785045678E-2</v>
      </c>
    </row>
    <row r="2245" spans="1:5">
      <c r="A2245" s="3" t="s">
        <v>6317</v>
      </c>
      <c r="B2245" t="s">
        <v>43</v>
      </c>
      <c r="C2245" s="3">
        <v>2880</v>
      </c>
      <c r="D2245">
        <f>VLOOKUP(A2245,Feuil2!$E$2:$J$578,6,FALSE)</f>
        <v>51373</v>
      </c>
      <c r="E2245">
        <f t="shared" si="35"/>
        <v>5.6060576567457616E-2</v>
      </c>
    </row>
    <row r="2246" spans="1:5">
      <c r="A2246" s="3" t="s">
        <v>6334</v>
      </c>
      <c r="B2246" t="s">
        <v>43</v>
      </c>
      <c r="C2246" s="3">
        <v>3652</v>
      </c>
      <c r="D2246">
        <f>VLOOKUP(A2246,Feuil2!$E$2:$J$578,6,FALSE)</f>
        <v>45092</v>
      </c>
      <c r="E2246">
        <f t="shared" si="35"/>
        <v>8.0989976048966558E-2</v>
      </c>
    </row>
    <row r="2247" spans="1:5">
      <c r="A2247" s="3" t="s">
        <v>6347</v>
      </c>
      <c r="B2247" t="s">
        <v>43</v>
      </c>
      <c r="C2247" s="3">
        <v>2846</v>
      </c>
      <c r="D2247">
        <f>VLOOKUP(A2247,Feuil2!$E$2:$J$578,6,FALSE)</f>
        <v>49012</v>
      </c>
      <c r="E2247">
        <f t="shared" si="35"/>
        <v>5.8067412062352074E-2</v>
      </c>
    </row>
    <row r="2248" spans="1:5">
      <c r="A2248" s="3" t="s">
        <v>6357</v>
      </c>
      <c r="B2248" t="s">
        <v>43</v>
      </c>
      <c r="C2248" s="3">
        <v>3124</v>
      </c>
      <c r="D2248">
        <f>VLOOKUP(A2248,Feuil2!$E$2:$J$578,6,FALSE)</f>
        <v>48304</v>
      </c>
      <c r="E2248">
        <f t="shared" si="35"/>
        <v>6.4673733024180197E-2</v>
      </c>
    </row>
    <row r="2249" spans="1:5">
      <c r="A2249" s="3" t="s">
        <v>6373</v>
      </c>
      <c r="B2249" t="s">
        <v>43</v>
      </c>
      <c r="C2249" s="3">
        <v>2577</v>
      </c>
      <c r="D2249">
        <f>VLOOKUP(A2249,Feuil2!$E$2:$J$578,6,FALSE)</f>
        <v>44253</v>
      </c>
      <c r="E2249">
        <f t="shared" si="35"/>
        <v>5.823334011253474E-2</v>
      </c>
    </row>
    <row r="2250" spans="1:5">
      <c r="A2250" s="3" t="s">
        <v>6390</v>
      </c>
      <c r="B2250" t="s">
        <v>43</v>
      </c>
      <c r="C2250" s="3">
        <v>3312</v>
      </c>
      <c r="D2250">
        <f>VLOOKUP(A2250,Feuil2!$E$2:$J$578,6,FALSE)</f>
        <v>47443</v>
      </c>
      <c r="E2250">
        <f t="shared" si="35"/>
        <v>6.9810087894947623E-2</v>
      </c>
    </row>
    <row r="2251" spans="1:5">
      <c r="A2251" s="3" t="s">
        <v>6410</v>
      </c>
      <c r="B2251" t="s">
        <v>43</v>
      </c>
      <c r="C2251" s="3">
        <v>6649</v>
      </c>
      <c r="D2251">
        <f>VLOOKUP(A2251,Feuil2!$E$2:$J$578,6,FALSE)</f>
        <v>64636</v>
      </c>
      <c r="E2251">
        <f t="shared" si="35"/>
        <v>0.10286837056748561</v>
      </c>
    </row>
    <row r="2252" spans="1:5">
      <c r="A2252" s="3" t="s">
        <v>6423</v>
      </c>
      <c r="B2252" t="s">
        <v>43</v>
      </c>
      <c r="C2252" s="3">
        <v>3119</v>
      </c>
      <c r="D2252">
        <f>VLOOKUP(A2252,Feuil2!$E$2:$J$578,6,FALSE)</f>
        <v>49109</v>
      </c>
      <c r="E2252">
        <f t="shared" si="35"/>
        <v>6.3511779918141276E-2</v>
      </c>
    </row>
    <row r="2253" spans="1:5">
      <c r="A2253" s="3" t="s">
        <v>6440</v>
      </c>
      <c r="B2253" t="s">
        <v>43</v>
      </c>
      <c r="C2253" s="3">
        <v>3922</v>
      </c>
      <c r="D2253">
        <f>VLOOKUP(A2253,Feuil2!$E$2:$J$578,6,FALSE)</f>
        <v>53428</v>
      </c>
      <c r="E2253">
        <f t="shared" si="35"/>
        <v>7.3407202216066489E-2</v>
      </c>
    </row>
    <row r="2254" spans="1:5">
      <c r="A2254" s="3" t="s">
        <v>6450</v>
      </c>
      <c r="B2254" t="s">
        <v>43</v>
      </c>
      <c r="C2254" s="3">
        <v>5689</v>
      </c>
      <c r="D2254">
        <f>VLOOKUP(A2254,Feuil2!$E$2:$J$578,6,FALSE)</f>
        <v>55581</v>
      </c>
      <c r="E2254">
        <f t="shared" si="35"/>
        <v>0.10235512135441968</v>
      </c>
    </row>
    <row r="2255" spans="1:5">
      <c r="A2255" s="3" t="s">
        <v>6460</v>
      </c>
      <c r="B2255" t="s">
        <v>43</v>
      </c>
      <c r="C2255" s="3">
        <v>6278</v>
      </c>
      <c r="D2255">
        <f>VLOOKUP(A2255,Feuil2!$E$2:$J$578,6,FALSE)</f>
        <v>64506</v>
      </c>
      <c r="E2255">
        <f t="shared" si="35"/>
        <v>9.7324279911946171E-2</v>
      </c>
    </row>
    <row r="2256" spans="1:5">
      <c r="A2256" s="3" t="s">
        <v>6472</v>
      </c>
      <c r="B2256" t="s">
        <v>43</v>
      </c>
      <c r="C2256" s="3">
        <v>6687</v>
      </c>
      <c r="D2256">
        <f>VLOOKUP(A2256,Feuil2!$E$2:$J$578,6,FALSE)</f>
        <v>60851</v>
      </c>
      <c r="E2256">
        <f t="shared" si="35"/>
        <v>0.10989137401193078</v>
      </c>
    </row>
    <row r="2257" spans="1:5">
      <c r="A2257" s="3" t="s">
        <v>6490</v>
      </c>
      <c r="B2257" t="s">
        <v>43</v>
      </c>
      <c r="C2257" s="3">
        <v>4422</v>
      </c>
      <c r="D2257">
        <f>VLOOKUP(A2257,Feuil2!$E$2:$J$578,6,FALSE)</f>
        <v>48717</v>
      </c>
      <c r="E2257">
        <f t="shared" si="35"/>
        <v>9.0769136030543748E-2</v>
      </c>
    </row>
    <row r="2258" spans="1:5">
      <c r="A2258" s="3" t="s">
        <v>6505</v>
      </c>
      <c r="B2258" t="s">
        <v>43</v>
      </c>
      <c r="C2258" s="3">
        <v>5751</v>
      </c>
      <c r="D2258">
        <f>VLOOKUP(A2258,Feuil2!$E$2:$J$578,6,FALSE)</f>
        <v>57350</v>
      </c>
      <c r="E2258">
        <f t="shared" si="35"/>
        <v>0.10027898866608544</v>
      </c>
    </row>
    <row r="2259" spans="1:5">
      <c r="A2259" s="3" t="s">
        <v>6518</v>
      </c>
      <c r="B2259" t="s">
        <v>43</v>
      </c>
      <c r="C2259" s="3">
        <v>2594</v>
      </c>
      <c r="D2259">
        <f>VLOOKUP(A2259,Feuil2!$E$2:$J$578,6,FALSE)</f>
        <v>39396</v>
      </c>
      <c r="E2259">
        <f t="shared" si="35"/>
        <v>6.5844248147020001E-2</v>
      </c>
    </row>
    <row r="2260" spans="1:5">
      <c r="A2260" s="3" t="s">
        <v>6527</v>
      </c>
      <c r="B2260" t="s">
        <v>43</v>
      </c>
      <c r="C2260" s="3">
        <v>3216</v>
      </c>
      <c r="D2260">
        <f>VLOOKUP(A2260,Feuil2!$E$2:$J$578,6,FALSE)</f>
        <v>47238</v>
      </c>
      <c r="E2260">
        <f t="shared" si="35"/>
        <v>6.8080782420932295E-2</v>
      </c>
    </row>
    <row r="2261" spans="1:5">
      <c r="A2261" s="3" t="s">
        <v>6540</v>
      </c>
      <c r="B2261" t="s">
        <v>43</v>
      </c>
      <c r="C2261" s="3">
        <v>3565</v>
      </c>
      <c r="D2261">
        <f>VLOOKUP(A2261,Feuil2!$E$2:$J$578,6,FALSE)</f>
        <v>44550</v>
      </c>
      <c r="E2261">
        <f t="shared" si="35"/>
        <v>8.0022446689113361E-2</v>
      </c>
    </row>
    <row r="2262" spans="1:5">
      <c r="A2262" s="3" t="s">
        <v>6550</v>
      </c>
      <c r="B2262" t="s">
        <v>43</v>
      </c>
      <c r="C2262" s="3">
        <v>5458</v>
      </c>
      <c r="D2262">
        <f>VLOOKUP(A2262,Feuil2!$E$2:$J$578,6,FALSE)</f>
        <v>62144</v>
      </c>
      <c r="E2262">
        <f t="shared" si="35"/>
        <v>8.7828269824922756E-2</v>
      </c>
    </row>
    <row r="2263" spans="1:5">
      <c r="A2263" s="3" t="s">
        <v>6561</v>
      </c>
      <c r="B2263" t="s">
        <v>43</v>
      </c>
      <c r="C2263" s="3">
        <v>5256</v>
      </c>
      <c r="D2263">
        <f>VLOOKUP(A2263,Feuil2!$E$2:$J$578,6,FALSE)</f>
        <v>57286</v>
      </c>
      <c r="E2263">
        <f t="shared" si="35"/>
        <v>9.1750165834584368E-2</v>
      </c>
    </row>
    <row r="2264" spans="1:5">
      <c r="A2264" s="3" t="s">
        <v>6570</v>
      </c>
      <c r="B2264" t="s">
        <v>43</v>
      </c>
      <c r="C2264" s="3">
        <v>6543</v>
      </c>
      <c r="D2264">
        <f>VLOOKUP(A2264,Feuil2!$E$2:$J$578,6,FALSE)</f>
        <v>66685</v>
      </c>
      <c r="E2264">
        <f t="shared" si="35"/>
        <v>9.8118017545175074E-2</v>
      </c>
    </row>
    <row r="2265" spans="1:5">
      <c r="A2265" s="3" t="s">
        <v>6583</v>
      </c>
      <c r="B2265" t="s">
        <v>43</v>
      </c>
      <c r="C2265" s="3">
        <v>5617</v>
      </c>
      <c r="D2265">
        <f>VLOOKUP(A2265,Feuil2!$E$2:$J$578,6,FALSE)</f>
        <v>55475</v>
      </c>
      <c r="E2265">
        <f t="shared" si="35"/>
        <v>0.10125281658404686</v>
      </c>
    </row>
    <row r="2266" spans="1:5">
      <c r="A2266" s="3" t="s">
        <v>6592</v>
      </c>
      <c r="B2266" t="s">
        <v>43</v>
      </c>
      <c r="C2266" s="3">
        <v>3136</v>
      </c>
      <c r="D2266">
        <f>VLOOKUP(A2266,Feuil2!$E$2:$J$578,6,FALSE)</f>
        <v>49154</v>
      </c>
      <c r="E2266">
        <f t="shared" si="35"/>
        <v>6.3799487325548271E-2</v>
      </c>
    </row>
    <row r="2267" spans="1:5">
      <c r="A2267" s="3" t="s">
        <v>6606</v>
      </c>
      <c r="B2267" t="s">
        <v>43</v>
      </c>
      <c r="C2267" s="3">
        <v>5159</v>
      </c>
      <c r="D2267">
        <f>VLOOKUP(A2267,Feuil2!$E$2:$J$578,6,FALSE)</f>
        <v>56035</v>
      </c>
      <c r="E2267">
        <f t="shared" si="35"/>
        <v>9.2067457838850716E-2</v>
      </c>
    </row>
    <row r="2268" spans="1:5">
      <c r="A2268" s="3" t="s">
        <v>6618</v>
      </c>
      <c r="B2268" t="s">
        <v>43</v>
      </c>
      <c r="C2268" s="3">
        <v>3992</v>
      </c>
      <c r="D2268">
        <f>VLOOKUP(A2268,Feuil2!$E$2:$J$578,6,FALSE)</f>
        <v>51464</v>
      </c>
      <c r="E2268">
        <f t="shared" si="35"/>
        <v>7.7568785947458418E-2</v>
      </c>
    </row>
    <row r="2269" spans="1:5">
      <c r="A2269" s="3" t="s">
        <v>6623</v>
      </c>
      <c r="B2269" t="s">
        <v>43</v>
      </c>
      <c r="C2269" s="3">
        <v>1746</v>
      </c>
      <c r="D2269">
        <f>VLOOKUP(A2269,Feuil2!$E$2:$J$578,6,FALSE)</f>
        <v>36903</v>
      </c>
      <c r="E2269">
        <f t="shared" si="35"/>
        <v>4.7313226566945775E-2</v>
      </c>
    </row>
    <row r="2270" spans="1:5">
      <c r="A2270" s="3" t="s">
        <v>6636</v>
      </c>
      <c r="B2270" t="s">
        <v>43</v>
      </c>
      <c r="C2270" s="3">
        <v>3330</v>
      </c>
      <c r="D2270">
        <f>VLOOKUP(A2270,Feuil2!$E$2:$J$578,6,FALSE)</f>
        <v>50278</v>
      </c>
      <c r="E2270">
        <f t="shared" si="35"/>
        <v>6.623175146187199E-2</v>
      </c>
    </row>
    <row r="2271" spans="1:5">
      <c r="A2271" s="3" t="s">
        <v>6649</v>
      </c>
      <c r="B2271" t="s">
        <v>43</v>
      </c>
      <c r="C2271" s="3">
        <v>4446</v>
      </c>
      <c r="D2271">
        <f>VLOOKUP(A2271,Feuil2!$E$2:$J$578,6,FALSE)</f>
        <v>47291</v>
      </c>
      <c r="E2271">
        <f t="shared" si="35"/>
        <v>9.401366010445962E-2</v>
      </c>
    </row>
    <row r="2272" spans="1:5">
      <c r="A2272" s="3" t="s">
        <v>6846</v>
      </c>
      <c r="B2272" t="s">
        <v>43</v>
      </c>
      <c r="C2272" s="3">
        <v>1433</v>
      </c>
      <c r="D2272">
        <f>VLOOKUP(A2272,Feuil2!$E$2:$J$578,6,FALSE)</f>
        <v>34542</v>
      </c>
      <c r="E2272">
        <f t="shared" si="35"/>
        <v>4.1485727520120433E-2</v>
      </c>
    </row>
    <row r="2273" spans="1:5">
      <c r="A2273" s="3" t="s">
        <v>6858</v>
      </c>
      <c r="B2273" t="s">
        <v>43</v>
      </c>
      <c r="C2273" s="3">
        <v>1915</v>
      </c>
      <c r="D2273">
        <f>VLOOKUP(A2273,Feuil2!$E$2:$J$578,6,FALSE)</f>
        <v>39194</v>
      </c>
      <c r="E2273">
        <f t="shared" si="35"/>
        <v>4.8859519314180741E-2</v>
      </c>
    </row>
    <row r="2274" spans="1:5">
      <c r="A2274" s="3" t="s">
        <v>6866</v>
      </c>
      <c r="B2274" t="s">
        <v>43</v>
      </c>
      <c r="C2274" s="3">
        <v>2032</v>
      </c>
      <c r="D2274">
        <f>VLOOKUP(A2274,Feuil2!$E$2:$J$578,6,FALSE)</f>
        <v>37534</v>
      </c>
      <c r="E2274">
        <f t="shared" si="35"/>
        <v>5.4137581925720678E-2</v>
      </c>
    </row>
    <row r="2275" spans="1:5">
      <c r="A2275" s="3" t="s">
        <v>6877</v>
      </c>
      <c r="B2275" t="s">
        <v>43</v>
      </c>
      <c r="C2275" s="3">
        <v>1481</v>
      </c>
      <c r="D2275">
        <f>VLOOKUP(A2275,Feuil2!$E$2:$J$578,6,FALSE)</f>
        <v>33889</v>
      </c>
      <c r="E2275">
        <f t="shared" si="35"/>
        <v>4.3701496060668657E-2</v>
      </c>
    </row>
    <row r="2276" spans="1:5">
      <c r="A2276" s="3" t="s">
        <v>6886</v>
      </c>
      <c r="B2276" t="s">
        <v>43</v>
      </c>
      <c r="C2276" s="3">
        <v>2227</v>
      </c>
      <c r="D2276">
        <f>VLOOKUP(A2276,Feuil2!$E$2:$J$578,6,FALSE)</f>
        <v>38877</v>
      </c>
      <c r="E2276">
        <f t="shared" si="35"/>
        <v>5.7283226586413563E-2</v>
      </c>
    </row>
    <row r="2277" spans="1:5">
      <c r="A2277" s="3" t="s">
        <v>6898</v>
      </c>
      <c r="B2277" t="s">
        <v>43</v>
      </c>
      <c r="C2277" s="3">
        <v>2444</v>
      </c>
      <c r="D2277">
        <f>VLOOKUP(A2277,Feuil2!$E$2:$J$578,6,FALSE)</f>
        <v>40837</v>
      </c>
      <c r="E2277">
        <f t="shared" si="35"/>
        <v>5.984768714646032E-2</v>
      </c>
    </row>
    <row r="2278" spans="1:5">
      <c r="A2278" s="3" t="s">
        <v>6918</v>
      </c>
      <c r="B2278" t="s">
        <v>43</v>
      </c>
      <c r="C2278" s="3">
        <v>1843</v>
      </c>
      <c r="D2278">
        <f>VLOOKUP(A2278,Feuil2!$E$2:$J$578,6,FALSE)</f>
        <v>30447</v>
      </c>
      <c r="E2278">
        <f t="shared" si="35"/>
        <v>6.0531415246165468E-2</v>
      </c>
    </row>
    <row r="2279" spans="1:5">
      <c r="A2279" s="3" t="s">
        <v>6927</v>
      </c>
      <c r="B2279" t="s">
        <v>43</v>
      </c>
      <c r="C2279" s="3">
        <v>2167</v>
      </c>
      <c r="D2279">
        <f>VLOOKUP(A2279,Feuil2!$E$2:$J$578,6,FALSE)</f>
        <v>36109</v>
      </c>
      <c r="E2279">
        <f t="shared" si="35"/>
        <v>6.0012739206292062E-2</v>
      </c>
    </row>
    <row r="2280" spans="1:5">
      <c r="A2280" s="3" t="s">
        <v>6936</v>
      </c>
      <c r="B2280" t="s">
        <v>43</v>
      </c>
      <c r="C2280" s="3">
        <v>1528</v>
      </c>
      <c r="D2280">
        <f>VLOOKUP(A2280,Feuil2!$E$2:$J$578,6,FALSE)</f>
        <v>23320</v>
      </c>
      <c r="E2280">
        <f t="shared" si="35"/>
        <v>6.5523156089193832E-2</v>
      </c>
    </row>
    <row r="2281" spans="1:5">
      <c r="A2281" s="3" t="s">
        <v>6947</v>
      </c>
      <c r="B2281" t="s">
        <v>43</v>
      </c>
      <c r="C2281" s="3">
        <v>801</v>
      </c>
      <c r="D2281">
        <f>VLOOKUP(A2281,Feuil2!$E$2:$J$578,6,FALSE)</f>
        <v>14092</v>
      </c>
      <c r="E2281">
        <f t="shared" si="35"/>
        <v>5.6840760715299463E-2</v>
      </c>
    </row>
    <row r="2282" spans="1:5">
      <c r="A2282" s="3" t="s">
        <v>6955</v>
      </c>
      <c r="B2282" t="s">
        <v>43</v>
      </c>
      <c r="C2282" s="3">
        <v>4118</v>
      </c>
      <c r="D2282">
        <f>VLOOKUP(A2282,Feuil2!$E$2:$J$578,6,FALSE)</f>
        <v>46872</v>
      </c>
      <c r="E2282">
        <f t="shared" si="35"/>
        <v>8.7856289469192689E-2</v>
      </c>
    </row>
    <row r="2283" spans="1:5">
      <c r="A2283" s="3" t="s">
        <v>6970</v>
      </c>
      <c r="B2283" t="s">
        <v>43</v>
      </c>
      <c r="C2283" s="3">
        <v>3567</v>
      </c>
      <c r="D2283">
        <f>VLOOKUP(A2283,Feuil2!$E$2:$J$578,6,FALSE)</f>
        <v>52264</v>
      </c>
      <c r="E2283">
        <f t="shared" si="35"/>
        <v>6.8249655594673192E-2</v>
      </c>
    </row>
    <row r="2284" spans="1:5">
      <c r="A2284" s="3" t="s">
        <v>6981</v>
      </c>
      <c r="B2284" t="s">
        <v>43</v>
      </c>
      <c r="C2284" s="3">
        <v>3599</v>
      </c>
      <c r="D2284">
        <f>VLOOKUP(A2284,Feuil2!$E$2:$J$578,6,FALSE)</f>
        <v>53341</v>
      </c>
      <c r="E2284">
        <f t="shared" si="35"/>
        <v>6.7471550964548849E-2</v>
      </c>
    </row>
    <row r="2285" spans="1:5">
      <c r="A2285" s="3" t="s">
        <v>6991</v>
      </c>
      <c r="B2285" t="s">
        <v>43</v>
      </c>
      <c r="C2285" s="3">
        <v>3081</v>
      </c>
      <c r="D2285">
        <f>VLOOKUP(A2285,Feuil2!$E$2:$J$578,6,FALSE)</f>
        <v>62984</v>
      </c>
      <c r="E2285">
        <f t="shared" si="35"/>
        <v>4.8917185316905878E-2</v>
      </c>
    </row>
    <row r="2286" spans="1:5">
      <c r="A2286" s="3" t="s">
        <v>7000</v>
      </c>
      <c r="B2286" t="s">
        <v>43</v>
      </c>
      <c r="C2286" s="3">
        <v>2129</v>
      </c>
      <c r="D2286">
        <f>VLOOKUP(A2286,Feuil2!$E$2:$J$578,6,FALSE)</f>
        <v>45144</v>
      </c>
      <c r="E2286">
        <f t="shared" si="35"/>
        <v>4.7160198475987951E-2</v>
      </c>
    </row>
    <row r="2287" spans="1:5">
      <c r="A2287" s="3" t="s">
        <v>7008</v>
      </c>
      <c r="B2287" t="s">
        <v>43</v>
      </c>
      <c r="C2287" s="3">
        <v>2387</v>
      </c>
      <c r="D2287">
        <f>VLOOKUP(A2287,Feuil2!$E$2:$J$578,6,FALSE)</f>
        <v>41082</v>
      </c>
      <c r="E2287">
        <f t="shared" si="35"/>
        <v>5.8103305583954046E-2</v>
      </c>
    </row>
    <row r="2288" spans="1:5">
      <c r="A2288" s="3" t="s">
        <v>7014</v>
      </c>
      <c r="B2288" t="s">
        <v>43</v>
      </c>
      <c r="C2288" s="3">
        <v>5972</v>
      </c>
      <c r="D2288">
        <f>VLOOKUP(A2288,Feuil2!$E$2:$J$578,6,FALSE)</f>
        <v>62398</v>
      </c>
      <c r="E2288">
        <f t="shared" si="35"/>
        <v>9.5708195775505628E-2</v>
      </c>
    </row>
    <row r="2289" spans="1:5">
      <c r="A2289" s="3" t="s">
        <v>7299</v>
      </c>
      <c r="B2289" t="s">
        <v>43</v>
      </c>
      <c r="C2289" s="3">
        <v>849</v>
      </c>
      <c r="D2289" t="e">
        <f>VLOOKUP(A2289,Feuil2!$E$2:$J$578,6,FALSE)</f>
        <v>#N/A</v>
      </c>
      <c r="E2289" t="e">
        <f t="shared" si="35"/>
        <v>#N/A</v>
      </c>
    </row>
    <row r="2290" spans="1:5">
      <c r="A2290" s="3" t="s">
        <v>7300</v>
      </c>
      <c r="B2290" t="s">
        <v>43</v>
      </c>
      <c r="C2290" s="3">
        <v>656</v>
      </c>
      <c r="D2290" t="e">
        <f>VLOOKUP(A2290,Feuil2!$E$2:$J$578,6,FALSE)</f>
        <v>#N/A</v>
      </c>
      <c r="E2290" t="e">
        <f t="shared" si="35"/>
        <v>#N/A</v>
      </c>
    </row>
    <row r="2291" spans="1:5">
      <c r="A2291" s="3" t="s">
        <v>7146</v>
      </c>
      <c r="B2291" t="s">
        <v>43</v>
      </c>
      <c r="C2291" s="3">
        <v>2487</v>
      </c>
      <c r="D2291">
        <f>VLOOKUP(A2291,Feuil2!$E$2:$J$578,6,FALSE)</f>
        <v>41349</v>
      </c>
      <c r="E2291">
        <f t="shared" si="35"/>
        <v>6.0146557353261264E-2</v>
      </c>
    </row>
    <row r="2292" spans="1:5">
      <c r="A2292" s="3" t="s">
        <v>7155</v>
      </c>
      <c r="B2292" t="s">
        <v>43</v>
      </c>
      <c r="C2292" s="3">
        <v>2092</v>
      </c>
      <c r="D2292">
        <f>VLOOKUP(A2292,Feuil2!$E$2:$J$578,6,FALSE)</f>
        <v>47910</v>
      </c>
      <c r="E2292">
        <f t="shared" si="35"/>
        <v>4.3665205593821747E-2</v>
      </c>
    </row>
    <row r="2293" spans="1:5">
      <c r="A2293" s="3" t="s">
        <v>7084</v>
      </c>
      <c r="B2293" t="s">
        <v>43</v>
      </c>
      <c r="C2293" s="3">
        <v>2430</v>
      </c>
      <c r="D2293">
        <f>VLOOKUP(A2293,Feuil2!$E$2:$J$578,6,FALSE)</f>
        <v>32971</v>
      </c>
      <c r="E2293">
        <f t="shared" si="35"/>
        <v>7.3701131297200573E-2</v>
      </c>
    </row>
    <row r="2294" spans="1:5">
      <c r="A2294" s="3" t="s">
        <v>7107</v>
      </c>
      <c r="B2294" t="s">
        <v>43</v>
      </c>
      <c r="C2294" s="3">
        <v>1170</v>
      </c>
      <c r="D2294">
        <f>VLOOKUP(A2294,Feuil2!$E$2:$J$578,6,FALSE)</f>
        <v>27511</v>
      </c>
      <c r="E2294">
        <f t="shared" si="35"/>
        <v>4.2528443168187269E-2</v>
      </c>
    </row>
    <row r="2295" spans="1:5">
      <c r="A2295" s="3" t="s">
        <v>7127</v>
      </c>
      <c r="B2295" t="s">
        <v>43</v>
      </c>
      <c r="C2295" s="3">
        <v>1539</v>
      </c>
      <c r="D2295">
        <f>VLOOKUP(A2295,Feuil2!$E$2:$J$578,6,FALSE)</f>
        <v>29337</v>
      </c>
      <c r="E2295">
        <f t="shared" si="35"/>
        <v>5.2459351671950094E-2</v>
      </c>
    </row>
    <row r="2296" spans="1:5">
      <c r="A2296" s="3" t="s">
        <v>7024</v>
      </c>
      <c r="B2296" t="s">
        <v>43</v>
      </c>
      <c r="C2296" s="3">
        <v>194</v>
      </c>
      <c r="D2296">
        <f>VLOOKUP(A2296,Feuil2!$E$2:$J$578,6,FALSE)</f>
        <v>2631</v>
      </c>
      <c r="E2296">
        <f t="shared" si="35"/>
        <v>7.3736221968833143E-2</v>
      </c>
    </row>
    <row r="2297" spans="1:5">
      <c r="A2297" s="3" t="s">
        <v>7075</v>
      </c>
      <c r="B2297" t="s">
        <v>43</v>
      </c>
      <c r="C2297" s="3">
        <v>410</v>
      </c>
      <c r="D2297">
        <f>VLOOKUP(A2297,Feuil2!$E$2:$J$578,6,FALSE)</f>
        <v>6407</v>
      </c>
      <c r="E2297">
        <f t="shared" si="35"/>
        <v>6.3992508194162634E-2</v>
      </c>
    </row>
    <row r="2298" spans="1:5">
      <c r="A2298" s="3" t="s">
        <v>7299</v>
      </c>
      <c r="B2298" t="s">
        <v>43</v>
      </c>
      <c r="C2298" s="3">
        <v>473</v>
      </c>
      <c r="D2298" t="e">
        <f>VLOOKUP(A2298,Feuil2!$E$2:$J$578,6,FALSE)</f>
        <v>#N/A</v>
      </c>
      <c r="E2298" t="e">
        <f t="shared" si="35"/>
        <v>#N/A</v>
      </c>
    </row>
    <row r="2299" spans="1:5">
      <c r="A2299" s="3" t="s">
        <v>6657</v>
      </c>
      <c r="B2299" t="s">
        <v>43</v>
      </c>
      <c r="C2299" s="3">
        <v>6574</v>
      </c>
      <c r="D2299">
        <f>VLOOKUP(A2299,Feuil2!$E$2:$J$578,6,FALSE)</f>
        <v>52394</v>
      </c>
      <c r="E2299">
        <f t="shared" si="35"/>
        <v>0.12547238233385502</v>
      </c>
    </row>
    <row r="2300" spans="1:5">
      <c r="A2300" s="3" t="s">
        <v>6675</v>
      </c>
      <c r="B2300" t="s">
        <v>43</v>
      </c>
      <c r="C2300" s="3">
        <v>1591</v>
      </c>
      <c r="D2300">
        <f>VLOOKUP(A2300,Feuil2!$E$2:$J$578,6,FALSE)</f>
        <v>20901</v>
      </c>
      <c r="E2300">
        <f t="shared" si="35"/>
        <v>7.6120759772259697E-2</v>
      </c>
    </row>
    <row r="2301" spans="1:5">
      <c r="A2301" s="3" t="s">
        <v>6690</v>
      </c>
      <c r="B2301" t="s">
        <v>43</v>
      </c>
      <c r="C2301" s="3">
        <v>3904</v>
      </c>
      <c r="D2301">
        <f>VLOOKUP(A2301,Feuil2!$E$2:$J$578,6,FALSE)</f>
        <v>28141</v>
      </c>
      <c r="E2301">
        <f t="shared" si="35"/>
        <v>0.13872996695213391</v>
      </c>
    </row>
    <row r="2302" spans="1:5">
      <c r="A2302" s="3" t="s">
        <v>6711</v>
      </c>
      <c r="B2302" t="s">
        <v>43</v>
      </c>
      <c r="C2302" s="3">
        <v>6639</v>
      </c>
      <c r="D2302">
        <f>VLOOKUP(A2302,Feuil2!$E$2:$J$578,6,FALSE)</f>
        <v>47770</v>
      </c>
      <c r="E2302">
        <f t="shared" si="35"/>
        <v>0.13897843835042914</v>
      </c>
    </row>
    <row r="2303" spans="1:5">
      <c r="A2303" s="3" t="s">
        <v>6730</v>
      </c>
      <c r="B2303" t="s">
        <v>43</v>
      </c>
      <c r="C2303" s="3">
        <v>2269</v>
      </c>
      <c r="D2303">
        <f>VLOOKUP(A2303,Feuil2!$E$2:$J$578,6,FALSE)</f>
        <v>27241</v>
      </c>
      <c r="E2303">
        <f t="shared" si="35"/>
        <v>8.329356484710547E-2</v>
      </c>
    </row>
    <row r="2304" spans="1:5">
      <c r="A2304" s="3" t="s">
        <v>6744</v>
      </c>
      <c r="B2304" t="s">
        <v>43</v>
      </c>
      <c r="C2304" s="3">
        <v>7168</v>
      </c>
      <c r="D2304">
        <f>VLOOKUP(A2304,Feuil2!$E$2:$J$578,6,FALSE)</f>
        <v>49536</v>
      </c>
      <c r="E2304">
        <f t="shared" si="35"/>
        <v>0.14470284237726097</v>
      </c>
    </row>
    <row r="2305" spans="1:5">
      <c r="A2305" s="3" t="s">
        <v>6763</v>
      </c>
      <c r="B2305" t="s">
        <v>43</v>
      </c>
      <c r="C2305" s="3">
        <v>4911</v>
      </c>
      <c r="D2305">
        <f>VLOOKUP(A2305,Feuil2!$E$2:$J$578,6,FALSE)</f>
        <v>34344</v>
      </c>
      <c r="E2305">
        <f t="shared" si="35"/>
        <v>0.14299440950384346</v>
      </c>
    </row>
    <row r="2306" spans="1:5">
      <c r="A2306" s="3" t="s">
        <v>6775</v>
      </c>
      <c r="B2306" t="s">
        <v>43</v>
      </c>
      <c r="C2306" s="3">
        <v>1722</v>
      </c>
      <c r="D2306">
        <f>VLOOKUP(A2306,Feuil2!$E$2:$J$578,6,FALSE)</f>
        <v>25005</v>
      </c>
      <c r="E2306">
        <f t="shared" si="35"/>
        <v>6.8866226754649068E-2</v>
      </c>
    </row>
    <row r="2307" spans="1:5">
      <c r="A2307" s="3" t="s">
        <v>6787</v>
      </c>
      <c r="B2307" t="s">
        <v>43</v>
      </c>
      <c r="C2307" s="3">
        <v>2615</v>
      </c>
      <c r="D2307">
        <f>VLOOKUP(A2307,Feuil2!$E$2:$J$578,6,FALSE)</f>
        <v>38789</v>
      </c>
      <c r="E2307">
        <f t="shared" ref="E2307:E2370" si="36">C2307/D2307</f>
        <v>6.7416020005671706E-2</v>
      </c>
    </row>
    <row r="2308" spans="1:5">
      <c r="A2308" s="3" t="s">
        <v>6804</v>
      </c>
      <c r="B2308" t="s">
        <v>43</v>
      </c>
      <c r="C2308" s="3">
        <v>3779</v>
      </c>
      <c r="D2308">
        <f>VLOOKUP(A2308,Feuil2!$E$2:$J$578,6,FALSE)</f>
        <v>42511</v>
      </c>
      <c r="E2308">
        <f t="shared" si="36"/>
        <v>8.8894639034602804E-2</v>
      </c>
    </row>
    <row r="2309" spans="1:5">
      <c r="A2309" s="3" t="s">
        <v>6824</v>
      </c>
      <c r="B2309" t="s">
        <v>43</v>
      </c>
      <c r="C2309" s="3">
        <v>4695</v>
      </c>
      <c r="D2309">
        <f>VLOOKUP(A2309,Feuil2!$E$2:$J$578,6,FALSE)</f>
        <v>36662</v>
      </c>
      <c r="E2309">
        <f t="shared" si="36"/>
        <v>0.12806175331405814</v>
      </c>
    </row>
    <row r="2310" spans="1:5">
      <c r="A2310" s="3" t="s">
        <v>0</v>
      </c>
      <c r="B2310" t="s">
        <v>21</v>
      </c>
      <c r="C2310" s="3">
        <v>15675</v>
      </c>
      <c r="D2310">
        <f>VLOOKUP(A2310,Feuil2!$E$2:$J$578,6,FALSE)</f>
        <v>64752</v>
      </c>
      <c r="E2310">
        <f t="shared" si="36"/>
        <v>0.2420774647887324</v>
      </c>
    </row>
    <row r="2311" spans="1:5">
      <c r="A2311" s="3" t="s">
        <v>30</v>
      </c>
      <c r="B2311" t="s">
        <v>21</v>
      </c>
      <c r="C2311" s="3">
        <v>16126</v>
      </c>
      <c r="D2311">
        <f>VLOOKUP(A2311,Feuil2!$E$2:$J$578,6,FALSE)</f>
        <v>72317</v>
      </c>
      <c r="E2311">
        <f t="shared" si="36"/>
        <v>0.2229904448469931</v>
      </c>
    </row>
    <row r="2312" spans="1:5">
      <c r="A2312" s="3" t="s">
        <v>48</v>
      </c>
      <c r="B2312" t="s">
        <v>21</v>
      </c>
      <c r="C2312" s="3">
        <v>12682</v>
      </c>
      <c r="D2312">
        <f>VLOOKUP(A2312,Feuil2!$E$2:$J$578,6,FALSE)</f>
        <v>55280</v>
      </c>
      <c r="E2312">
        <f t="shared" si="36"/>
        <v>0.2294138929088278</v>
      </c>
    </row>
    <row r="2313" spans="1:5">
      <c r="A2313" s="3" t="s">
        <v>64</v>
      </c>
      <c r="B2313" t="s">
        <v>21</v>
      </c>
      <c r="C2313" s="3">
        <v>15084</v>
      </c>
      <c r="D2313">
        <f>VLOOKUP(A2313,Feuil2!$E$2:$J$578,6,FALSE)</f>
        <v>69847</v>
      </c>
      <c r="E2313">
        <f t="shared" si="36"/>
        <v>0.21595773619482583</v>
      </c>
    </row>
    <row r="2314" spans="1:5">
      <c r="A2314" s="3" t="s">
        <v>81</v>
      </c>
      <c r="B2314" t="s">
        <v>21</v>
      </c>
      <c r="C2314" s="3">
        <v>13529</v>
      </c>
      <c r="D2314">
        <f>VLOOKUP(A2314,Feuil2!$E$2:$J$578,6,FALSE)</f>
        <v>59163</v>
      </c>
      <c r="E2314">
        <f t="shared" si="36"/>
        <v>0.22867332623430184</v>
      </c>
    </row>
    <row r="2315" spans="1:5">
      <c r="A2315" s="3" t="s">
        <v>105</v>
      </c>
      <c r="B2315" t="s">
        <v>21</v>
      </c>
      <c r="C2315" s="3">
        <v>16717</v>
      </c>
      <c r="D2315">
        <f>VLOOKUP(A2315,Feuil2!$E$2:$J$578,6,FALSE)</f>
        <v>58027</v>
      </c>
      <c r="E2315">
        <f t="shared" si="36"/>
        <v>0.28809002705637032</v>
      </c>
    </row>
    <row r="2316" spans="1:5">
      <c r="A2316" s="3" t="s">
        <v>122</v>
      </c>
      <c r="B2316" t="s">
        <v>21</v>
      </c>
      <c r="C2316" s="3">
        <v>16484</v>
      </c>
      <c r="D2316">
        <f>VLOOKUP(A2316,Feuil2!$E$2:$J$578,6,FALSE)</f>
        <v>58561</v>
      </c>
      <c r="E2316">
        <f t="shared" si="36"/>
        <v>0.28148426427144346</v>
      </c>
    </row>
    <row r="2317" spans="1:5">
      <c r="A2317" s="3" t="s">
        <v>139</v>
      </c>
      <c r="B2317" t="s">
        <v>21</v>
      </c>
      <c r="C2317" s="3">
        <v>15481</v>
      </c>
      <c r="D2317">
        <f>VLOOKUP(A2317,Feuil2!$E$2:$J$578,6,FALSE)</f>
        <v>55643</v>
      </c>
      <c r="E2317">
        <f t="shared" si="36"/>
        <v>0.27822008159157485</v>
      </c>
    </row>
    <row r="2318" spans="1:5">
      <c r="A2318" s="3" t="s">
        <v>156</v>
      </c>
      <c r="B2318" t="s">
        <v>21</v>
      </c>
      <c r="C2318" s="3">
        <v>16841</v>
      </c>
      <c r="D2318">
        <f>VLOOKUP(A2318,Feuil2!$E$2:$J$578,6,FALSE)</f>
        <v>60868</v>
      </c>
      <c r="E2318">
        <f t="shared" si="36"/>
        <v>0.2766806860747848</v>
      </c>
    </row>
    <row r="2319" spans="1:5">
      <c r="A2319" s="3" t="s">
        <v>174</v>
      </c>
      <c r="B2319" t="s">
        <v>21</v>
      </c>
      <c r="C2319" s="3">
        <v>15228</v>
      </c>
      <c r="D2319">
        <f>VLOOKUP(A2319,Feuil2!$E$2:$J$578,6,FALSE)</f>
        <v>64845</v>
      </c>
      <c r="E2319">
        <f t="shared" si="36"/>
        <v>0.23483691880638446</v>
      </c>
    </row>
    <row r="2320" spans="1:5">
      <c r="A2320" s="3" t="s">
        <v>185</v>
      </c>
      <c r="B2320" t="s">
        <v>21</v>
      </c>
      <c r="C2320" s="3">
        <v>22305</v>
      </c>
      <c r="D2320">
        <f>VLOOKUP(A2320,Feuil2!$E$2:$J$578,6,FALSE)</f>
        <v>73276</v>
      </c>
      <c r="E2320">
        <f t="shared" si="36"/>
        <v>0.30439707407609584</v>
      </c>
    </row>
    <row r="2321" spans="1:5">
      <c r="A2321" s="3" t="s">
        <v>193</v>
      </c>
      <c r="B2321" t="s">
        <v>21</v>
      </c>
      <c r="C2321" s="3">
        <v>21366</v>
      </c>
      <c r="D2321">
        <f>VLOOKUP(A2321,Feuil2!$E$2:$J$578,6,FALSE)</f>
        <v>68897</v>
      </c>
      <c r="E2321">
        <f t="shared" si="36"/>
        <v>0.3101150993512054</v>
      </c>
    </row>
    <row r="2322" spans="1:5">
      <c r="A2322" s="3" t="s">
        <v>207</v>
      </c>
      <c r="B2322" t="s">
        <v>21</v>
      </c>
      <c r="C2322" s="3">
        <v>17460</v>
      </c>
      <c r="D2322">
        <f>VLOOKUP(A2322,Feuil2!$E$2:$J$578,6,FALSE)</f>
        <v>63777</v>
      </c>
      <c r="E2322">
        <f t="shared" si="36"/>
        <v>0.27376640481678349</v>
      </c>
    </row>
    <row r="2323" spans="1:5">
      <c r="A2323" s="3" t="s">
        <v>224</v>
      </c>
      <c r="B2323" t="s">
        <v>21</v>
      </c>
      <c r="C2323" s="3">
        <v>12385</v>
      </c>
      <c r="D2323">
        <f>VLOOKUP(A2323,Feuil2!$E$2:$J$578,6,FALSE)</f>
        <v>49591</v>
      </c>
      <c r="E2323">
        <f t="shared" si="36"/>
        <v>0.2497428968966143</v>
      </c>
    </row>
    <row r="2324" spans="1:5">
      <c r="A2324" s="3" t="s">
        <v>245</v>
      </c>
      <c r="B2324" t="s">
        <v>21</v>
      </c>
      <c r="C2324" s="3">
        <v>12166</v>
      </c>
      <c r="D2324">
        <f>VLOOKUP(A2324,Feuil2!$E$2:$J$578,6,FALSE)</f>
        <v>51197</v>
      </c>
      <c r="E2324">
        <f t="shared" si="36"/>
        <v>0.23763111119792174</v>
      </c>
    </row>
    <row r="2325" spans="1:5">
      <c r="A2325" s="3" t="s">
        <v>263</v>
      </c>
      <c r="B2325" t="s">
        <v>21</v>
      </c>
      <c r="C2325" s="3">
        <v>11513</v>
      </c>
      <c r="D2325">
        <f>VLOOKUP(A2325,Feuil2!$E$2:$J$578,6,FALSE)</f>
        <v>45625</v>
      </c>
      <c r="E2325">
        <f t="shared" si="36"/>
        <v>0.25233972602739724</v>
      </c>
    </row>
    <row r="2326" spans="1:5">
      <c r="A2326" s="3" t="s">
        <v>279</v>
      </c>
      <c r="B2326" t="s">
        <v>21</v>
      </c>
      <c r="C2326" s="3">
        <v>9735</v>
      </c>
      <c r="D2326">
        <f>VLOOKUP(A2326,Feuil2!$E$2:$J$578,6,FALSE)</f>
        <v>41152</v>
      </c>
      <c r="E2326">
        <f t="shared" si="36"/>
        <v>0.23656201399688959</v>
      </c>
    </row>
    <row r="2327" spans="1:5">
      <c r="A2327" s="3" t="s">
        <v>293</v>
      </c>
      <c r="B2327" t="s">
        <v>21</v>
      </c>
      <c r="C2327" s="3">
        <v>13867</v>
      </c>
      <c r="D2327">
        <f>VLOOKUP(A2327,Feuil2!$E$2:$J$578,6,FALSE)</f>
        <v>62219</v>
      </c>
      <c r="E2327">
        <f t="shared" si="36"/>
        <v>0.22287404169144473</v>
      </c>
    </row>
    <row r="2328" spans="1:5">
      <c r="A2328" s="3" t="s">
        <v>314</v>
      </c>
      <c r="B2328" t="s">
        <v>21</v>
      </c>
      <c r="C2328" s="3">
        <v>12733</v>
      </c>
      <c r="D2328">
        <f>VLOOKUP(A2328,Feuil2!$E$2:$J$578,6,FALSE)</f>
        <v>65621</v>
      </c>
      <c r="E2328">
        <f t="shared" si="36"/>
        <v>0.19403849377485866</v>
      </c>
    </row>
    <row r="2329" spans="1:5">
      <c r="A2329" s="3" t="s">
        <v>325</v>
      </c>
      <c r="B2329" t="s">
        <v>21</v>
      </c>
      <c r="C2329" s="3">
        <v>15112</v>
      </c>
      <c r="D2329">
        <f>VLOOKUP(A2329,Feuil2!$E$2:$J$578,6,FALSE)</f>
        <v>67754</v>
      </c>
      <c r="E2329">
        <f t="shared" si="36"/>
        <v>0.22304218201139417</v>
      </c>
    </row>
    <row r="2330" spans="1:5">
      <c r="A2330" s="3" t="s">
        <v>351</v>
      </c>
      <c r="B2330" t="s">
        <v>21</v>
      </c>
      <c r="C2330" s="3">
        <v>11030</v>
      </c>
      <c r="D2330">
        <f>VLOOKUP(A2330,Feuil2!$E$2:$J$578,6,FALSE)</f>
        <v>65778</v>
      </c>
      <c r="E2330">
        <f t="shared" si="36"/>
        <v>0.16768524430660708</v>
      </c>
    </row>
    <row r="2331" spans="1:5">
      <c r="A2331" s="3" t="s">
        <v>367</v>
      </c>
      <c r="B2331" t="s">
        <v>21</v>
      </c>
      <c r="C2331" s="3">
        <v>13593</v>
      </c>
      <c r="D2331">
        <f>VLOOKUP(A2331,Feuil2!$E$2:$J$578,6,FALSE)</f>
        <v>67679</v>
      </c>
      <c r="E2331">
        <f t="shared" si="36"/>
        <v>0.20084516615198214</v>
      </c>
    </row>
    <row r="2332" spans="1:5">
      <c r="A2332" s="3" t="s">
        <v>384</v>
      </c>
      <c r="B2332" t="s">
        <v>21</v>
      </c>
      <c r="C2332" s="3">
        <v>10234</v>
      </c>
      <c r="D2332">
        <f>VLOOKUP(A2332,Feuil2!$E$2:$J$578,6,FALSE)</f>
        <v>59655</v>
      </c>
      <c r="E2332">
        <f t="shared" si="36"/>
        <v>0.17155309697426871</v>
      </c>
    </row>
    <row r="2333" spans="1:5">
      <c r="A2333" s="3" t="s">
        <v>395</v>
      </c>
      <c r="B2333" t="s">
        <v>21</v>
      </c>
      <c r="C2333" s="3">
        <v>13161</v>
      </c>
      <c r="D2333">
        <f>VLOOKUP(A2333,Feuil2!$E$2:$J$578,6,FALSE)</f>
        <v>70944</v>
      </c>
      <c r="E2333">
        <f t="shared" si="36"/>
        <v>0.18551251691474965</v>
      </c>
    </row>
    <row r="2334" spans="1:5">
      <c r="A2334" s="3" t="s">
        <v>408</v>
      </c>
      <c r="B2334" t="s">
        <v>21</v>
      </c>
      <c r="C2334" s="3">
        <v>11086</v>
      </c>
      <c r="D2334">
        <f>VLOOKUP(A2334,Feuil2!$E$2:$J$578,6,FALSE)</f>
        <v>62417</v>
      </c>
      <c r="E2334">
        <f t="shared" si="36"/>
        <v>0.17761186856144962</v>
      </c>
    </row>
    <row r="2335" spans="1:5">
      <c r="A2335" s="3" t="s">
        <v>421</v>
      </c>
      <c r="B2335" t="s">
        <v>21</v>
      </c>
      <c r="C2335" s="3">
        <v>11174</v>
      </c>
      <c r="D2335">
        <f>VLOOKUP(A2335,Feuil2!$E$2:$J$578,6,FALSE)</f>
        <v>60775</v>
      </c>
      <c r="E2335">
        <f t="shared" si="36"/>
        <v>0.18385849444672975</v>
      </c>
    </row>
    <row r="2336" spans="1:5">
      <c r="A2336" s="3" t="s">
        <v>431</v>
      </c>
      <c r="B2336" t="s">
        <v>21</v>
      </c>
      <c r="C2336" s="3">
        <v>17039</v>
      </c>
      <c r="D2336">
        <f>VLOOKUP(A2336,Feuil2!$E$2:$J$578,6,FALSE)</f>
        <v>62660</v>
      </c>
      <c r="E2336">
        <f t="shared" si="36"/>
        <v>0.27192786466645386</v>
      </c>
    </row>
    <row r="2337" spans="1:5">
      <c r="A2337" s="3" t="s">
        <v>444</v>
      </c>
      <c r="B2337" t="s">
        <v>21</v>
      </c>
      <c r="C2337" s="3">
        <v>18804</v>
      </c>
      <c r="D2337">
        <f>VLOOKUP(A2337,Feuil2!$E$2:$J$578,6,FALSE)</f>
        <v>75491</v>
      </c>
      <c r="E2337">
        <f t="shared" si="36"/>
        <v>0.2490892954126982</v>
      </c>
    </row>
    <row r="2338" spans="1:5">
      <c r="A2338" s="3" t="s">
        <v>464</v>
      </c>
      <c r="B2338" t="s">
        <v>21</v>
      </c>
      <c r="C2338" s="3">
        <v>16313</v>
      </c>
      <c r="D2338">
        <f>VLOOKUP(A2338,Feuil2!$E$2:$J$578,6,FALSE)</f>
        <v>62567</v>
      </c>
      <c r="E2338">
        <f t="shared" si="36"/>
        <v>0.26072849904901946</v>
      </c>
    </row>
    <row r="2339" spans="1:5">
      <c r="A2339" s="3" t="s">
        <v>479</v>
      </c>
      <c r="B2339" t="s">
        <v>21</v>
      </c>
      <c r="C2339" s="3">
        <v>15552</v>
      </c>
      <c r="D2339">
        <f>VLOOKUP(A2339,Feuil2!$E$2:$J$578,6,FALSE)</f>
        <v>57808</v>
      </c>
      <c r="E2339">
        <f t="shared" si="36"/>
        <v>0.26902850816495988</v>
      </c>
    </row>
    <row r="2340" spans="1:5">
      <c r="A2340" s="3" t="s">
        <v>492</v>
      </c>
      <c r="B2340" t="s">
        <v>21</v>
      </c>
      <c r="C2340" s="3">
        <v>16133</v>
      </c>
      <c r="D2340">
        <f>VLOOKUP(A2340,Feuil2!$E$2:$J$578,6,FALSE)</f>
        <v>49457</v>
      </c>
      <c r="E2340">
        <f t="shared" si="36"/>
        <v>0.3262025597994217</v>
      </c>
    </row>
    <row r="2341" spans="1:5">
      <c r="A2341" s="3" t="s">
        <v>505</v>
      </c>
      <c r="B2341" t="s">
        <v>21</v>
      </c>
      <c r="C2341" s="3">
        <v>12756</v>
      </c>
      <c r="D2341">
        <f>VLOOKUP(A2341,Feuil2!$E$2:$J$578,6,FALSE)</f>
        <v>46326</v>
      </c>
      <c r="E2341">
        <f t="shared" si="36"/>
        <v>0.2753529335578293</v>
      </c>
    </row>
    <row r="2342" spans="1:5">
      <c r="A2342" s="3" t="s">
        <v>516</v>
      </c>
      <c r="B2342" t="s">
        <v>21</v>
      </c>
      <c r="C2342" s="3">
        <v>16898</v>
      </c>
      <c r="D2342">
        <f>VLOOKUP(A2342,Feuil2!$E$2:$J$578,6,FALSE)</f>
        <v>46704</v>
      </c>
      <c r="E2342">
        <f t="shared" si="36"/>
        <v>0.36181055155875302</v>
      </c>
    </row>
    <row r="2343" spans="1:5">
      <c r="A2343" s="3" t="s">
        <v>530</v>
      </c>
      <c r="B2343" t="s">
        <v>21</v>
      </c>
      <c r="C2343" s="3">
        <v>16105</v>
      </c>
      <c r="D2343">
        <f>VLOOKUP(A2343,Feuil2!$E$2:$J$578,6,FALSE)</f>
        <v>49344</v>
      </c>
      <c r="E2343">
        <f t="shared" si="36"/>
        <v>0.32638213359273671</v>
      </c>
    </row>
    <row r="2344" spans="1:5">
      <c r="A2344" s="3" t="s">
        <v>544</v>
      </c>
      <c r="B2344" t="s">
        <v>21</v>
      </c>
      <c r="C2344" s="3">
        <v>10709</v>
      </c>
      <c r="D2344">
        <f>VLOOKUP(A2344,Feuil2!$E$2:$J$578,6,FALSE)</f>
        <v>52141</v>
      </c>
      <c r="E2344">
        <f t="shared" si="36"/>
        <v>0.20538539728812258</v>
      </c>
    </row>
    <row r="2345" spans="1:5">
      <c r="A2345" s="3" t="s">
        <v>554</v>
      </c>
      <c r="B2345" t="s">
        <v>21</v>
      </c>
      <c r="C2345" s="3">
        <v>13326</v>
      </c>
      <c r="D2345">
        <f>VLOOKUP(A2345,Feuil2!$E$2:$J$578,6,FALSE)</f>
        <v>60122</v>
      </c>
      <c r="E2345">
        <f t="shared" si="36"/>
        <v>0.22164931306343769</v>
      </c>
    </row>
    <row r="2346" spans="1:5">
      <c r="A2346" s="3" t="s">
        <v>568</v>
      </c>
      <c r="B2346" t="s">
        <v>21</v>
      </c>
      <c r="C2346" s="3">
        <v>12932</v>
      </c>
      <c r="D2346">
        <f>VLOOKUP(A2346,Feuil2!$E$2:$J$578,6,FALSE)</f>
        <v>49922</v>
      </c>
      <c r="E2346">
        <f t="shared" si="36"/>
        <v>0.25904410880974321</v>
      </c>
    </row>
    <row r="2347" spans="1:5">
      <c r="A2347" s="3" t="s">
        <v>584</v>
      </c>
      <c r="B2347" t="s">
        <v>21</v>
      </c>
      <c r="C2347" s="3">
        <v>24249</v>
      </c>
      <c r="D2347">
        <f>VLOOKUP(A2347,Feuil2!$E$2:$J$578,6,FALSE)</f>
        <v>76424</v>
      </c>
      <c r="E2347">
        <f t="shared" si="36"/>
        <v>0.31729561394326389</v>
      </c>
    </row>
    <row r="2348" spans="1:5">
      <c r="A2348" s="3" t="s">
        <v>599</v>
      </c>
      <c r="B2348" t="s">
        <v>21</v>
      </c>
      <c r="C2348" s="3">
        <v>18685</v>
      </c>
      <c r="D2348">
        <f>VLOOKUP(A2348,Feuil2!$E$2:$J$578,6,FALSE)</f>
        <v>67200</v>
      </c>
      <c r="E2348">
        <f t="shared" si="36"/>
        <v>0.27805059523809522</v>
      </c>
    </row>
    <row r="2349" spans="1:5">
      <c r="A2349" s="3" t="s">
        <v>615</v>
      </c>
      <c r="B2349" t="s">
        <v>21</v>
      </c>
      <c r="C2349" s="3">
        <v>22849</v>
      </c>
      <c r="D2349">
        <f>VLOOKUP(A2349,Feuil2!$E$2:$J$578,6,FALSE)</f>
        <v>72724</v>
      </c>
      <c r="E2349">
        <f t="shared" si="36"/>
        <v>0.31418788845498047</v>
      </c>
    </row>
    <row r="2350" spans="1:5">
      <c r="A2350" s="3" t="s">
        <v>629</v>
      </c>
      <c r="B2350" t="s">
        <v>21</v>
      </c>
      <c r="C2350" s="3">
        <v>17527</v>
      </c>
      <c r="D2350">
        <f>VLOOKUP(A2350,Feuil2!$E$2:$J$578,6,FALSE)</f>
        <v>63468</v>
      </c>
      <c r="E2350">
        <f t="shared" si="36"/>
        <v>0.27615491271191783</v>
      </c>
    </row>
    <row r="2351" spans="1:5">
      <c r="A2351" s="3" t="s">
        <v>642</v>
      </c>
      <c r="B2351" t="s">
        <v>21</v>
      </c>
      <c r="C2351" s="3">
        <v>19846</v>
      </c>
      <c r="D2351">
        <f>VLOOKUP(A2351,Feuil2!$E$2:$J$578,6,FALSE)</f>
        <v>58426</v>
      </c>
      <c r="E2351">
        <f t="shared" si="36"/>
        <v>0.33967754082086743</v>
      </c>
    </row>
    <row r="2352" spans="1:5">
      <c r="A2352" s="3" t="s">
        <v>654</v>
      </c>
      <c r="B2352" t="s">
        <v>21</v>
      </c>
      <c r="C2352" s="3">
        <v>16120</v>
      </c>
      <c r="D2352">
        <f>VLOOKUP(A2352,Feuil2!$E$2:$J$578,6,FALSE)</f>
        <v>59819</v>
      </c>
      <c r="E2352">
        <f t="shared" si="36"/>
        <v>0.26947959678363059</v>
      </c>
    </row>
    <row r="2353" spans="1:5">
      <c r="A2353" s="3" t="s">
        <v>666</v>
      </c>
      <c r="B2353" t="s">
        <v>21</v>
      </c>
      <c r="C2353" s="3">
        <v>13618</v>
      </c>
      <c r="D2353">
        <f>VLOOKUP(A2353,Feuil2!$E$2:$J$578,6,FALSE)</f>
        <v>58532</v>
      </c>
      <c r="E2353">
        <f t="shared" si="36"/>
        <v>0.23265905829289962</v>
      </c>
    </row>
    <row r="2354" spans="1:5">
      <c r="A2354" s="3" t="s">
        <v>684</v>
      </c>
      <c r="B2354" t="s">
        <v>21</v>
      </c>
      <c r="C2354" s="3">
        <v>13346</v>
      </c>
      <c r="D2354">
        <f>VLOOKUP(A2354,Feuil2!$E$2:$J$578,6,FALSE)</f>
        <v>62062</v>
      </c>
      <c r="E2354">
        <f t="shared" si="36"/>
        <v>0.21504302149463439</v>
      </c>
    </row>
    <row r="2355" spans="1:5">
      <c r="A2355" s="3" t="s">
        <v>699</v>
      </c>
      <c r="B2355" t="s">
        <v>21</v>
      </c>
      <c r="C2355" s="3">
        <v>15333</v>
      </c>
      <c r="D2355">
        <f>VLOOKUP(A2355,Feuil2!$E$2:$J$578,6,FALSE)</f>
        <v>54099</v>
      </c>
      <c r="E2355">
        <f t="shared" si="36"/>
        <v>0.28342483225198245</v>
      </c>
    </row>
    <row r="2356" spans="1:5">
      <c r="A2356" s="3" t="s">
        <v>719</v>
      </c>
      <c r="B2356" t="s">
        <v>21</v>
      </c>
      <c r="C2356" s="3">
        <v>16895</v>
      </c>
      <c r="D2356">
        <f>VLOOKUP(A2356,Feuil2!$E$2:$J$578,6,FALSE)</f>
        <v>43193</v>
      </c>
      <c r="E2356">
        <f t="shared" si="36"/>
        <v>0.39115134396777257</v>
      </c>
    </row>
    <row r="2357" spans="1:5">
      <c r="A2357" s="3" t="s">
        <v>744</v>
      </c>
      <c r="B2357" t="s">
        <v>21</v>
      </c>
      <c r="C2357" s="3">
        <v>14443</v>
      </c>
      <c r="D2357">
        <f>VLOOKUP(A2357,Feuil2!$E$2:$J$578,6,FALSE)</f>
        <v>53550</v>
      </c>
      <c r="E2357">
        <f t="shared" si="36"/>
        <v>0.26971055088702145</v>
      </c>
    </row>
    <row r="2358" spans="1:5">
      <c r="A2358" s="3" t="s">
        <v>765</v>
      </c>
      <c r="B2358" t="s">
        <v>21</v>
      </c>
      <c r="C2358" s="3">
        <v>13715</v>
      </c>
      <c r="D2358">
        <f>VLOOKUP(A2358,Feuil2!$E$2:$J$578,6,FALSE)</f>
        <v>56959</v>
      </c>
      <c r="E2358">
        <f t="shared" si="36"/>
        <v>0.2407872329219263</v>
      </c>
    </row>
    <row r="2359" spans="1:5">
      <c r="A2359" s="3" t="s">
        <v>781</v>
      </c>
      <c r="B2359" t="s">
        <v>21</v>
      </c>
      <c r="C2359" s="3">
        <v>17468</v>
      </c>
      <c r="D2359">
        <f>VLOOKUP(A2359,Feuil2!$E$2:$J$578,6,FALSE)</f>
        <v>45309</v>
      </c>
      <c r="E2359">
        <f t="shared" si="36"/>
        <v>0.38553046856033019</v>
      </c>
    </row>
    <row r="2360" spans="1:5">
      <c r="A2360" s="3" t="s">
        <v>808</v>
      </c>
      <c r="B2360" t="s">
        <v>21</v>
      </c>
      <c r="C2360" s="3">
        <v>16831</v>
      </c>
      <c r="D2360">
        <f>VLOOKUP(A2360,Feuil2!$E$2:$J$578,6,FALSE)</f>
        <v>74671</v>
      </c>
      <c r="E2360">
        <f t="shared" si="36"/>
        <v>0.2254020971997161</v>
      </c>
    </row>
    <row r="2361" spans="1:5">
      <c r="A2361" s="3" t="s">
        <v>827</v>
      </c>
      <c r="B2361" t="s">
        <v>21</v>
      </c>
      <c r="C2361" s="3">
        <v>15510</v>
      </c>
      <c r="D2361">
        <f>VLOOKUP(A2361,Feuil2!$E$2:$J$578,6,FALSE)</f>
        <v>74599</v>
      </c>
      <c r="E2361">
        <f t="shared" si="36"/>
        <v>0.20791163420421185</v>
      </c>
    </row>
    <row r="2362" spans="1:5">
      <c r="A2362" s="3" t="s">
        <v>841</v>
      </c>
      <c r="B2362" t="s">
        <v>21</v>
      </c>
      <c r="C2362" s="3">
        <v>17406</v>
      </c>
      <c r="D2362">
        <f>VLOOKUP(A2362,Feuil2!$E$2:$J$578,6,FALSE)</f>
        <v>81870</v>
      </c>
      <c r="E2362">
        <f t="shared" si="36"/>
        <v>0.2126053499450348</v>
      </c>
    </row>
    <row r="2363" spans="1:5">
      <c r="A2363" s="3" t="s">
        <v>854</v>
      </c>
      <c r="B2363" t="s">
        <v>21</v>
      </c>
      <c r="C2363" s="3">
        <v>15723</v>
      </c>
      <c r="D2363">
        <f>VLOOKUP(A2363,Feuil2!$E$2:$J$578,6,FALSE)</f>
        <v>67248</v>
      </c>
      <c r="E2363">
        <f t="shared" si="36"/>
        <v>0.23380620985010706</v>
      </c>
    </row>
    <row r="2364" spans="1:5">
      <c r="A2364" s="3" t="s">
        <v>864</v>
      </c>
      <c r="B2364" t="s">
        <v>21</v>
      </c>
      <c r="C2364" s="3">
        <v>15391</v>
      </c>
      <c r="D2364">
        <f>VLOOKUP(A2364,Feuil2!$E$2:$J$578,6,FALSE)</f>
        <v>70478</v>
      </c>
      <c r="E2364">
        <f t="shared" si="36"/>
        <v>0.21838020375152531</v>
      </c>
    </row>
    <row r="2365" spans="1:5">
      <c r="A2365" s="3" t="s">
        <v>879</v>
      </c>
      <c r="B2365" t="s">
        <v>21</v>
      </c>
      <c r="C2365" s="3">
        <v>17073</v>
      </c>
      <c r="D2365">
        <f>VLOOKUP(A2365,Feuil2!$E$2:$J$578,6,FALSE)</f>
        <v>72303</v>
      </c>
      <c r="E2365">
        <f t="shared" si="36"/>
        <v>0.23613128085971535</v>
      </c>
    </row>
    <row r="2366" spans="1:5">
      <c r="A2366" s="3" t="s">
        <v>893</v>
      </c>
      <c r="B2366" t="s">
        <v>21</v>
      </c>
      <c r="C2366" s="3">
        <v>19280</v>
      </c>
      <c r="D2366">
        <f>VLOOKUP(A2366,Feuil2!$E$2:$J$578,6,FALSE)</f>
        <v>75066</v>
      </c>
      <c r="E2366">
        <f t="shared" si="36"/>
        <v>0.25684064689739694</v>
      </c>
    </row>
    <row r="2367" spans="1:5">
      <c r="A2367" s="3" t="s">
        <v>911</v>
      </c>
      <c r="B2367" t="s">
        <v>21</v>
      </c>
      <c r="C2367" s="3">
        <v>16125</v>
      </c>
      <c r="D2367">
        <f>VLOOKUP(A2367,Feuil2!$E$2:$J$578,6,FALSE)</f>
        <v>80262</v>
      </c>
      <c r="E2367">
        <f t="shared" si="36"/>
        <v>0.20090453763923152</v>
      </c>
    </row>
    <row r="2368" spans="1:5">
      <c r="A2368" s="3" t="s">
        <v>926</v>
      </c>
      <c r="B2368" t="s">
        <v>21</v>
      </c>
      <c r="C2368" s="3">
        <v>16895</v>
      </c>
      <c r="D2368">
        <f>VLOOKUP(A2368,Feuil2!$E$2:$J$578,6,FALSE)</f>
        <v>70422</v>
      </c>
      <c r="E2368">
        <f t="shared" si="36"/>
        <v>0.23991082332225724</v>
      </c>
    </row>
    <row r="2369" spans="1:5">
      <c r="A2369" s="3" t="s">
        <v>936</v>
      </c>
      <c r="B2369" t="s">
        <v>21</v>
      </c>
      <c r="C2369" s="3">
        <v>19172</v>
      </c>
      <c r="D2369">
        <f>VLOOKUP(A2369,Feuil2!$E$2:$J$578,6,FALSE)</f>
        <v>57303</v>
      </c>
      <c r="E2369">
        <f t="shared" si="36"/>
        <v>0.33457236095841403</v>
      </c>
    </row>
    <row r="2370" spans="1:5">
      <c r="A2370" s="3" t="s">
        <v>946</v>
      </c>
      <c r="B2370" t="s">
        <v>21</v>
      </c>
      <c r="C2370" s="3">
        <v>19825</v>
      </c>
      <c r="D2370">
        <f>VLOOKUP(A2370,Feuil2!$E$2:$J$578,6,FALSE)</f>
        <v>54211</v>
      </c>
      <c r="E2370">
        <f t="shared" si="36"/>
        <v>0.36570068805224032</v>
      </c>
    </row>
    <row r="2371" spans="1:5">
      <c r="A2371" s="3" t="s">
        <v>964</v>
      </c>
      <c r="B2371" t="s">
        <v>21</v>
      </c>
      <c r="C2371" s="3">
        <v>17072</v>
      </c>
      <c r="D2371">
        <f>VLOOKUP(A2371,Feuil2!$E$2:$J$578,6,FALSE)</f>
        <v>62997</v>
      </c>
      <c r="E2371">
        <f t="shared" ref="E2371:E2434" si="37">C2371/D2371</f>
        <v>0.27099703160467958</v>
      </c>
    </row>
    <row r="2372" spans="1:5">
      <c r="A2372" s="3" t="s">
        <v>974</v>
      </c>
      <c r="B2372" t="s">
        <v>21</v>
      </c>
      <c r="C2372" s="3">
        <v>19824</v>
      </c>
      <c r="D2372">
        <f>VLOOKUP(A2372,Feuil2!$E$2:$J$578,6,FALSE)</f>
        <v>79349</v>
      </c>
      <c r="E2372">
        <f t="shared" si="37"/>
        <v>0.24983301616907586</v>
      </c>
    </row>
    <row r="2373" spans="1:5">
      <c r="A2373" s="3" t="s">
        <v>985</v>
      </c>
      <c r="B2373" t="s">
        <v>21</v>
      </c>
      <c r="C2373" s="3">
        <v>19642</v>
      </c>
      <c r="D2373">
        <f>VLOOKUP(A2373,Feuil2!$E$2:$J$578,6,FALSE)</f>
        <v>71373</v>
      </c>
      <c r="E2373">
        <f t="shared" si="37"/>
        <v>0.27520210723943228</v>
      </c>
    </row>
    <row r="2374" spans="1:5">
      <c r="A2374" s="3" t="s">
        <v>997</v>
      </c>
      <c r="B2374" t="s">
        <v>21</v>
      </c>
      <c r="C2374" s="3">
        <v>22238</v>
      </c>
      <c r="D2374">
        <f>VLOOKUP(A2374,Feuil2!$E$2:$J$578,6,FALSE)</f>
        <v>76199</v>
      </c>
      <c r="E2374">
        <f t="shared" si="37"/>
        <v>0.29184110027690652</v>
      </c>
    </row>
    <row r="2375" spans="1:5">
      <c r="A2375" s="3" t="s">
        <v>1008</v>
      </c>
      <c r="B2375" t="s">
        <v>21</v>
      </c>
      <c r="C2375" s="3">
        <v>17723</v>
      </c>
      <c r="D2375">
        <f>VLOOKUP(A2375,Feuil2!$E$2:$J$578,6,FALSE)</f>
        <v>52773</v>
      </c>
      <c r="E2375">
        <f t="shared" si="37"/>
        <v>0.33583461239649065</v>
      </c>
    </row>
    <row r="2376" spans="1:5">
      <c r="A2376" s="3" t="s">
        <v>1018</v>
      </c>
      <c r="B2376" t="s">
        <v>21</v>
      </c>
      <c r="C2376" s="3">
        <v>12630</v>
      </c>
      <c r="D2376">
        <f>VLOOKUP(A2376,Feuil2!$E$2:$J$578,6,FALSE)</f>
        <v>45633</v>
      </c>
      <c r="E2376">
        <f t="shared" si="37"/>
        <v>0.27677338767996845</v>
      </c>
    </row>
    <row r="2377" spans="1:5">
      <c r="A2377" s="3" t="s">
        <v>1032</v>
      </c>
      <c r="B2377" t="s">
        <v>21</v>
      </c>
      <c r="C2377" s="3">
        <v>23549</v>
      </c>
      <c r="D2377">
        <f>VLOOKUP(A2377,Feuil2!$E$2:$J$578,6,FALSE)</f>
        <v>66184</v>
      </c>
      <c r="E2377">
        <f t="shared" si="37"/>
        <v>0.35581107216245617</v>
      </c>
    </row>
    <row r="2378" spans="1:5">
      <c r="A2378" s="3" t="s">
        <v>1049</v>
      </c>
      <c r="B2378" t="s">
        <v>21</v>
      </c>
      <c r="C2378" s="3">
        <v>20279</v>
      </c>
      <c r="D2378">
        <f>VLOOKUP(A2378,Feuil2!$E$2:$J$578,6,FALSE)</f>
        <v>67994</v>
      </c>
      <c r="E2378">
        <f t="shared" si="37"/>
        <v>0.29824690413860044</v>
      </c>
    </row>
    <row r="2379" spans="1:5">
      <c r="A2379" s="3" t="s">
        <v>1064</v>
      </c>
      <c r="B2379" t="s">
        <v>21</v>
      </c>
      <c r="C2379" s="3">
        <v>24863</v>
      </c>
      <c r="D2379">
        <f>VLOOKUP(A2379,Feuil2!$E$2:$J$578,6,FALSE)</f>
        <v>75281</v>
      </c>
      <c r="E2379">
        <f t="shared" si="37"/>
        <v>0.33026925784726557</v>
      </c>
    </row>
    <row r="2380" spans="1:5">
      <c r="A2380" s="3" t="s">
        <v>1072</v>
      </c>
      <c r="B2380" t="s">
        <v>21</v>
      </c>
      <c r="C2380" s="3">
        <v>26008</v>
      </c>
      <c r="D2380">
        <f>VLOOKUP(A2380,Feuil2!$E$2:$J$578,6,FALSE)</f>
        <v>78937</v>
      </c>
      <c r="E2380">
        <f t="shared" si="37"/>
        <v>0.32947793810253745</v>
      </c>
    </row>
    <row r="2381" spans="1:5">
      <c r="A2381" s="3" t="s">
        <v>1091</v>
      </c>
      <c r="B2381" t="s">
        <v>21</v>
      </c>
      <c r="C2381" s="3">
        <v>24042</v>
      </c>
      <c r="D2381">
        <f>VLOOKUP(A2381,Feuil2!$E$2:$J$578,6,FALSE)</f>
        <v>78685</v>
      </c>
      <c r="E2381">
        <f t="shared" si="37"/>
        <v>0.30554743597890321</v>
      </c>
    </row>
    <row r="2382" spans="1:5">
      <c r="A2382" s="3" t="s">
        <v>1104</v>
      </c>
      <c r="B2382" t="s">
        <v>21</v>
      </c>
      <c r="C2382" s="3">
        <v>19303</v>
      </c>
      <c r="D2382">
        <f>VLOOKUP(A2382,Feuil2!$E$2:$J$578,6,FALSE)</f>
        <v>65200</v>
      </c>
      <c r="E2382">
        <f t="shared" si="37"/>
        <v>0.29605828220858893</v>
      </c>
    </row>
    <row r="2383" spans="1:5">
      <c r="A2383" s="3" t="s">
        <v>1116</v>
      </c>
      <c r="B2383" t="s">
        <v>21</v>
      </c>
      <c r="C2383" s="3">
        <v>18026</v>
      </c>
      <c r="D2383">
        <f>VLOOKUP(A2383,Feuil2!$E$2:$J$578,6,FALSE)</f>
        <v>70438</v>
      </c>
      <c r="E2383">
        <f t="shared" si="37"/>
        <v>0.25591300150486951</v>
      </c>
    </row>
    <row r="2384" spans="1:5">
      <c r="A2384" s="3" t="s">
        <v>1129</v>
      </c>
      <c r="B2384" t="s">
        <v>21</v>
      </c>
      <c r="C2384" s="3">
        <v>20442</v>
      </c>
      <c r="D2384">
        <f>VLOOKUP(A2384,Feuil2!$E$2:$J$578,6,FALSE)</f>
        <v>85481</v>
      </c>
      <c r="E2384">
        <f t="shared" si="37"/>
        <v>0.23914086171195939</v>
      </c>
    </row>
    <row r="2385" spans="1:5">
      <c r="A2385" s="3" t="s">
        <v>1138</v>
      </c>
      <c r="B2385" t="s">
        <v>21</v>
      </c>
      <c r="C2385" s="3">
        <v>15334</v>
      </c>
      <c r="D2385">
        <f>VLOOKUP(A2385,Feuil2!$E$2:$J$578,6,FALSE)</f>
        <v>58637</v>
      </c>
      <c r="E2385">
        <f t="shared" si="37"/>
        <v>0.26150723945631599</v>
      </c>
    </row>
    <row r="2386" spans="1:5">
      <c r="A2386" s="3" t="s">
        <v>1148</v>
      </c>
      <c r="B2386" t="s">
        <v>21</v>
      </c>
      <c r="C2386" s="3">
        <v>14971</v>
      </c>
      <c r="D2386">
        <f>VLOOKUP(A2386,Feuil2!$E$2:$J$578,6,FALSE)</f>
        <v>54830</v>
      </c>
      <c r="E2386">
        <f t="shared" si="37"/>
        <v>0.27304395403975923</v>
      </c>
    </row>
    <row r="2387" spans="1:5">
      <c r="A2387" s="3" t="s">
        <v>1157</v>
      </c>
      <c r="B2387" t="s">
        <v>21</v>
      </c>
      <c r="C2387" s="3">
        <v>18303</v>
      </c>
      <c r="D2387">
        <f>VLOOKUP(A2387,Feuil2!$E$2:$J$578,6,FALSE)</f>
        <v>68148</v>
      </c>
      <c r="E2387">
        <f t="shared" si="37"/>
        <v>0.26857721429829196</v>
      </c>
    </row>
    <row r="2388" spans="1:5">
      <c r="A2388" s="3" t="s">
        <v>1170</v>
      </c>
      <c r="B2388" t="s">
        <v>21</v>
      </c>
      <c r="C2388" s="3">
        <v>35882</v>
      </c>
      <c r="D2388">
        <f>VLOOKUP(A2388,Feuil2!$E$2:$J$578,6,FALSE)</f>
        <v>80242</v>
      </c>
      <c r="E2388">
        <f t="shared" si="37"/>
        <v>0.44717230378106226</v>
      </c>
    </row>
    <row r="2389" spans="1:5">
      <c r="A2389" s="3" t="s">
        <v>1180</v>
      </c>
      <c r="B2389" t="s">
        <v>21</v>
      </c>
      <c r="C2389" s="3">
        <v>31188</v>
      </c>
      <c r="D2389">
        <f>VLOOKUP(A2389,Feuil2!$E$2:$J$578,6,FALSE)</f>
        <v>75853</v>
      </c>
      <c r="E2389">
        <f t="shared" si="37"/>
        <v>0.41116369820574006</v>
      </c>
    </row>
    <row r="2390" spans="1:5">
      <c r="A2390" s="3" t="s">
        <v>7295</v>
      </c>
      <c r="B2390" t="s">
        <v>21</v>
      </c>
      <c r="C2390" s="3">
        <v>8459</v>
      </c>
      <c r="D2390" t="e">
        <f>VLOOKUP(A2390,Feuil2!$E$2:$J$578,6,FALSE)</f>
        <v>#N/A</v>
      </c>
      <c r="E2390" t="e">
        <f t="shared" si="37"/>
        <v>#N/A</v>
      </c>
    </row>
    <row r="2391" spans="1:5">
      <c r="A2391" s="3" t="s">
        <v>7296</v>
      </c>
      <c r="B2391" t="s">
        <v>21</v>
      </c>
      <c r="C2391" s="3">
        <v>8081</v>
      </c>
      <c r="D2391" t="e">
        <f>VLOOKUP(A2391,Feuil2!$E$2:$J$578,6,FALSE)</f>
        <v>#N/A</v>
      </c>
      <c r="E2391" t="e">
        <f t="shared" si="37"/>
        <v>#N/A</v>
      </c>
    </row>
    <row r="2392" spans="1:5">
      <c r="A2392" s="3" t="s">
        <v>7297</v>
      </c>
      <c r="B2392" t="s">
        <v>21</v>
      </c>
      <c r="C2392" s="3">
        <v>9670</v>
      </c>
      <c r="D2392" t="e">
        <f>VLOOKUP(A2392,Feuil2!$E$2:$J$578,6,FALSE)</f>
        <v>#N/A</v>
      </c>
      <c r="E2392" t="e">
        <f t="shared" si="37"/>
        <v>#N/A</v>
      </c>
    </row>
    <row r="2393" spans="1:5">
      <c r="A2393" s="3" t="s">
        <v>7298</v>
      </c>
      <c r="B2393" t="s">
        <v>21</v>
      </c>
      <c r="C2393" s="3">
        <v>12819</v>
      </c>
      <c r="D2393" t="e">
        <f>VLOOKUP(A2393,Feuil2!$E$2:$J$578,6,FALSE)</f>
        <v>#N/A</v>
      </c>
      <c r="E2393" t="e">
        <f t="shared" si="37"/>
        <v>#N/A</v>
      </c>
    </row>
    <row r="2394" spans="1:5">
      <c r="A2394" s="3" t="s">
        <v>1191</v>
      </c>
      <c r="B2394" t="s">
        <v>21</v>
      </c>
      <c r="C2394" s="3">
        <v>16700</v>
      </c>
      <c r="D2394">
        <f>VLOOKUP(A2394,Feuil2!$E$2:$J$578,6,FALSE)</f>
        <v>56021</v>
      </c>
      <c r="E2394">
        <f t="shared" si="37"/>
        <v>0.29810249727780652</v>
      </c>
    </row>
    <row r="2395" spans="1:5">
      <c r="A2395" s="3" t="s">
        <v>1202</v>
      </c>
      <c r="B2395" t="s">
        <v>21</v>
      </c>
      <c r="C2395" s="3">
        <v>15455</v>
      </c>
      <c r="D2395">
        <f>VLOOKUP(A2395,Feuil2!$E$2:$J$578,6,FALSE)</f>
        <v>53719</v>
      </c>
      <c r="E2395">
        <f t="shared" si="37"/>
        <v>0.28770081349243287</v>
      </c>
    </row>
    <row r="2396" spans="1:5">
      <c r="A2396" s="3" t="s">
        <v>1214</v>
      </c>
      <c r="B2396" t="s">
        <v>21</v>
      </c>
      <c r="C2396" s="3">
        <v>17663</v>
      </c>
      <c r="D2396">
        <f>VLOOKUP(A2396,Feuil2!$E$2:$J$578,6,FALSE)</f>
        <v>55895</v>
      </c>
      <c r="E2396">
        <f t="shared" si="37"/>
        <v>0.31600322032382144</v>
      </c>
    </row>
    <row r="2397" spans="1:5">
      <c r="A2397" s="3" t="s">
        <v>1226</v>
      </c>
      <c r="B2397" t="s">
        <v>21</v>
      </c>
      <c r="C2397" s="3">
        <v>14314</v>
      </c>
      <c r="D2397">
        <f>VLOOKUP(A2397,Feuil2!$E$2:$J$578,6,FALSE)</f>
        <v>56197</v>
      </c>
      <c r="E2397">
        <f t="shared" si="37"/>
        <v>0.25471110557503068</v>
      </c>
    </row>
    <row r="2398" spans="1:5">
      <c r="A2398" s="3" t="s">
        <v>1238</v>
      </c>
      <c r="B2398" t="s">
        <v>21</v>
      </c>
      <c r="C2398" s="3">
        <v>16189</v>
      </c>
      <c r="D2398">
        <f>VLOOKUP(A2398,Feuil2!$E$2:$J$578,6,FALSE)</f>
        <v>67239</v>
      </c>
      <c r="E2398">
        <f t="shared" si="37"/>
        <v>0.24076800666279985</v>
      </c>
    </row>
    <row r="2399" spans="1:5">
      <c r="A2399" s="3" t="s">
        <v>1253</v>
      </c>
      <c r="B2399" t="s">
        <v>21</v>
      </c>
      <c r="C2399" s="3">
        <v>25265</v>
      </c>
      <c r="D2399">
        <f>VLOOKUP(A2399,Feuil2!$E$2:$J$578,6,FALSE)</f>
        <v>73427</v>
      </c>
      <c r="E2399">
        <f t="shared" si="37"/>
        <v>0.3440832391354679</v>
      </c>
    </row>
    <row r="2400" spans="1:5">
      <c r="A2400" s="3" t="s">
        <v>1265</v>
      </c>
      <c r="B2400" t="s">
        <v>21</v>
      </c>
      <c r="C2400" s="3">
        <v>24973</v>
      </c>
      <c r="D2400">
        <f>VLOOKUP(A2400,Feuil2!$E$2:$J$578,6,FALSE)</f>
        <v>79494</v>
      </c>
      <c r="E2400">
        <f t="shared" si="37"/>
        <v>0.31414949555941329</v>
      </c>
    </row>
    <row r="2401" spans="1:5">
      <c r="A2401" s="3" t="s">
        <v>1279</v>
      </c>
      <c r="B2401" t="s">
        <v>21</v>
      </c>
      <c r="C2401" s="3">
        <v>23121</v>
      </c>
      <c r="D2401">
        <f>VLOOKUP(A2401,Feuil2!$E$2:$J$578,6,FALSE)</f>
        <v>73605</v>
      </c>
      <c r="E2401">
        <f t="shared" si="37"/>
        <v>0.31412268188302422</v>
      </c>
    </row>
    <row r="2402" spans="1:5">
      <c r="A2402" s="3" t="s">
        <v>1292</v>
      </c>
      <c r="B2402" t="s">
        <v>21</v>
      </c>
      <c r="C2402" s="3">
        <v>23415</v>
      </c>
      <c r="D2402">
        <f>VLOOKUP(A2402,Feuil2!$E$2:$J$578,6,FALSE)</f>
        <v>67185</v>
      </c>
      <c r="E2402">
        <f t="shared" si="37"/>
        <v>0.3485152935923197</v>
      </c>
    </row>
    <row r="2403" spans="1:5">
      <c r="A2403" s="3" t="s">
        <v>1304</v>
      </c>
      <c r="B2403" t="s">
        <v>21</v>
      </c>
      <c r="C2403" s="3">
        <v>28559</v>
      </c>
      <c r="D2403">
        <f>VLOOKUP(A2403,Feuil2!$E$2:$J$578,6,FALSE)</f>
        <v>85826</v>
      </c>
      <c r="E2403">
        <f t="shared" si="37"/>
        <v>0.33275464311513991</v>
      </c>
    </row>
    <row r="2404" spans="1:5">
      <c r="A2404" s="3" t="s">
        <v>1317</v>
      </c>
      <c r="B2404" t="s">
        <v>21</v>
      </c>
      <c r="C2404" s="3">
        <v>26447</v>
      </c>
      <c r="D2404">
        <f>VLOOKUP(A2404,Feuil2!$E$2:$J$578,6,FALSE)</f>
        <v>77750</v>
      </c>
      <c r="E2404">
        <f t="shared" si="37"/>
        <v>0.34015434083601287</v>
      </c>
    </row>
    <row r="2405" spans="1:5">
      <c r="A2405" s="3" t="s">
        <v>1327</v>
      </c>
      <c r="B2405" t="s">
        <v>21</v>
      </c>
      <c r="C2405" s="3">
        <v>20595</v>
      </c>
      <c r="D2405">
        <f>VLOOKUP(A2405,Feuil2!$E$2:$J$578,6,FALSE)</f>
        <v>61817</v>
      </c>
      <c r="E2405">
        <f t="shared" si="37"/>
        <v>0.33316078101493118</v>
      </c>
    </row>
    <row r="2406" spans="1:5">
      <c r="A2406" s="3" t="s">
        <v>1343</v>
      </c>
      <c r="B2406" t="s">
        <v>21</v>
      </c>
      <c r="C2406" s="3">
        <v>18850</v>
      </c>
      <c r="D2406">
        <f>VLOOKUP(A2406,Feuil2!$E$2:$J$578,6,FALSE)</f>
        <v>66455</v>
      </c>
      <c r="E2406">
        <f t="shared" si="37"/>
        <v>0.28365059062523512</v>
      </c>
    </row>
    <row r="2407" spans="1:5">
      <c r="A2407" s="3" t="s">
        <v>1355</v>
      </c>
      <c r="B2407" t="s">
        <v>21</v>
      </c>
      <c r="C2407" s="3">
        <v>18994</v>
      </c>
      <c r="D2407">
        <f>VLOOKUP(A2407,Feuil2!$E$2:$J$578,6,FALSE)</f>
        <v>57565</v>
      </c>
      <c r="E2407">
        <f t="shared" si="37"/>
        <v>0.329957439416312</v>
      </c>
    </row>
    <row r="2408" spans="1:5">
      <c r="A2408" s="3" t="s">
        <v>1365</v>
      </c>
      <c r="B2408" t="s">
        <v>21</v>
      </c>
      <c r="C2408" s="3">
        <v>24611</v>
      </c>
      <c r="D2408">
        <f>VLOOKUP(A2408,Feuil2!$E$2:$J$578,6,FALSE)</f>
        <v>72977</v>
      </c>
      <c r="E2408">
        <f t="shared" si="37"/>
        <v>0.33724324102114367</v>
      </c>
    </row>
    <row r="2409" spans="1:5">
      <c r="A2409" s="3" t="s">
        <v>1376</v>
      </c>
      <c r="B2409" t="s">
        <v>21</v>
      </c>
      <c r="C2409" s="3">
        <v>17178</v>
      </c>
      <c r="D2409">
        <f>VLOOKUP(A2409,Feuil2!$E$2:$J$578,6,FALSE)</f>
        <v>58482</v>
      </c>
      <c r="E2409">
        <f t="shared" si="37"/>
        <v>0.29373140453472862</v>
      </c>
    </row>
    <row r="2410" spans="1:5">
      <c r="A2410" s="3" t="s">
        <v>1391</v>
      </c>
      <c r="B2410" t="s">
        <v>21</v>
      </c>
      <c r="C2410" s="3">
        <v>17599</v>
      </c>
      <c r="D2410">
        <f>VLOOKUP(A2410,Feuil2!$E$2:$J$578,6,FALSE)</f>
        <v>62161</v>
      </c>
      <c r="E2410">
        <f t="shared" si="37"/>
        <v>0.28311964093241743</v>
      </c>
    </row>
    <row r="2411" spans="1:5">
      <c r="A2411" s="3" t="s">
        <v>1403</v>
      </c>
      <c r="B2411" t="s">
        <v>21</v>
      </c>
      <c r="C2411" s="3">
        <v>13893</v>
      </c>
      <c r="D2411">
        <f>VLOOKUP(A2411,Feuil2!$E$2:$J$578,6,FALSE)</f>
        <v>53039</v>
      </c>
      <c r="E2411">
        <f t="shared" si="37"/>
        <v>0.26193932766454875</v>
      </c>
    </row>
    <row r="2412" spans="1:5">
      <c r="A2412" s="3" t="s">
        <v>1417</v>
      </c>
      <c r="B2412" t="s">
        <v>21</v>
      </c>
      <c r="C2412" s="3">
        <v>15341</v>
      </c>
      <c r="D2412">
        <f>VLOOKUP(A2412,Feuil2!$E$2:$J$578,6,FALSE)</f>
        <v>53864</v>
      </c>
      <c r="E2412">
        <f t="shared" si="37"/>
        <v>0.28480989157879105</v>
      </c>
    </row>
    <row r="2413" spans="1:5">
      <c r="A2413" s="3" t="s">
        <v>1431</v>
      </c>
      <c r="B2413" t="s">
        <v>21</v>
      </c>
      <c r="C2413" s="3">
        <v>12581</v>
      </c>
      <c r="D2413">
        <f>VLOOKUP(A2413,Feuil2!$E$2:$J$578,6,FALSE)</f>
        <v>63866</v>
      </c>
      <c r="E2413">
        <f t="shared" si="37"/>
        <v>0.19699057401434253</v>
      </c>
    </row>
    <row r="2414" spans="1:5">
      <c r="A2414" s="3" t="s">
        <v>1444</v>
      </c>
      <c r="B2414" t="s">
        <v>21</v>
      </c>
      <c r="C2414" s="3">
        <v>16518</v>
      </c>
      <c r="D2414">
        <f>VLOOKUP(A2414,Feuil2!$E$2:$J$578,6,FALSE)</f>
        <v>58198</v>
      </c>
      <c r="E2414">
        <f t="shared" si="37"/>
        <v>0.28382418639815798</v>
      </c>
    </row>
    <row r="2415" spans="1:5">
      <c r="A2415" s="3" t="s">
        <v>1456</v>
      </c>
      <c r="B2415" t="s">
        <v>21</v>
      </c>
      <c r="C2415" s="3">
        <v>17415</v>
      </c>
      <c r="D2415">
        <f>VLOOKUP(A2415,Feuil2!$E$2:$J$578,6,FALSE)</f>
        <v>70998</v>
      </c>
      <c r="E2415">
        <f t="shared" si="37"/>
        <v>0.24528859967886418</v>
      </c>
    </row>
    <row r="2416" spans="1:5">
      <c r="A2416" s="3" t="s">
        <v>1467</v>
      </c>
      <c r="B2416" t="s">
        <v>21</v>
      </c>
      <c r="C2416" s="3">
        <v>20417</v>
      </c>
      <c r="D2416">
        <f>VLOOKUP(A2416,Feuil2!$E$2:$J$578,6,FALSE)</f>
        <v>85669</v>
      </c>
      <c r="E2416">
        <f t="shared" si="37"/>
        <v>0.23832424797768154</v>
      </c>
    </row>
    <row r="2417" spans="1:5">
      <c r="A2417" s="3" t="s">
        <v>1478</v>
      </c>
      <c r="B2417" t="s">
        <v>21</v>
      </c>
      <c r="C2417" s="3">
        <v>17857</v>
      </c>
      <c r="D2417">
        <f>VLOOKUP(A2417,Feuil2!$E$2:$J$578,6,FALSE)</f>
        <v>73388</v>
      </c>
      <c r="E2417">
        <f t="shared" si="37"/>
        <v>0.2433231590995803</v>
      </c>
    </row>
    <row r="2418" spans="1:5">
      <c r="A2418" s="3" t="s">
        <v>1486</v>
      </c>
      <c r="B2418" t="s">
        <v>21</v>
      </c>
      <c r="C2418" s="3">
        <v>15700</v>
      </c>
      <c r="D2418">
        <f>VLOOKUP(A2418,Feuil2!$E$2:$J$578,6,FALSE)</f>
        <v>67177</v>
      </c>
      <c r="E2418">
        <f t="shared" si="37"/>
        <v>0.233710942733376</v>
      </c>
    </row>
    <row r="2419" spans="1:5">
      <c r="A2419" s="3" t="s">
        <v>1497</v>
      </c>
      <c r="B2419" t="s">
        <v>21</v>
      </c>
      <c r="C2419" s="3">
        <v>15528</v>
      </c>
      <c r="D2419">
        <f>VLOOKUP(A2419,Feuil2!$E$2:$J$578,6,FALSE)</f>
        <v>62482</v>
      </c>
      <c r="E2419">
        <f t="shared" si="37"/>
        <v>0.2485195736372075</v>
      </c>
    </row>
    <row r="2420" spans="1:5">
      <c r="A2420" s="3" t="s">
        <v>1510</v>
      </c>
      <c r="B2420" t="s">
        <v>21</v>
      </c>
      <c r="C2420" s="3">
        <v>15928</v>
      </c>
      <c r="D2420">
        <f>VLOOKUP(A2420,Feuil2!$E$2:$J$578,6,FALSE)</f>
        <v>66491</v>
      </c>
      <c r="E2420">
        <f t="shared" si="37"/>
        <v>0.23955121745800184</v>
      </c>
    </row>
    <row r="2421" spans="1:5">
      <c r="A2421" s="3" t="s">
        <v>1522</v>
      </c>
      <c r="B2421" t="s">
        <v>21</v>
      </c>
      <c r="C2421" s="3">
        <v>18718</v>
      </c>
      <c r="D2421">
        <f>VLOOKUP(A2421,Feuil2!$E$2:$J$578,6,FALSE)</f>
        <v>69184</v>
      </c>
      <c r="E2421">
        <f t="shared" si="37"/>
        <v>0.27055388529139685</v>
      </c>
    </row>
    <row r="2422" spans="1:5">
      <c r="A2422" s="3" t="s">
        <v>1531</v>
      </c>
      <c r="B2422" t="s">
        <v>21</v>
      </c>
      <c r="C2422" s="3">
        <v>16590</v>
      </c>
      <c r="D2422">
        <f>VLOOKUP(A2422,Feuil2!$E$2:$J$578,6,FALSE)</f>
        <v>69141</v>
      </c>
      <c r="E2422">
        <f t="shared" si="37"/>
        <v>0.2399444613181759</v>
      </c>
    </row>
    <row r="2423" spans="1:5">
      <c r="A2423" s="3" t="s">
        <v>1542</v>
      </c>
      <c r="B2423" t="s">
        <v>21</v>
      </c>
      <c r="C2423" s="3">
        <v>18368</v>
      </c>
      <c r="D2423">
        <f>VLOOKUP(A2423,Feuil2!$E$2:$J$578,6,FALSE)</f>
        <v>69453</v>
      </c>
      <c r="E2423">
        <f t="shared" si="37"/>
        <v>0.2644666177126978</v>
      </c>
    </row>
    <row r="2424" spans="1:5">
      <c r="A2424" s="3" t="s">
        <v>1555</v>
      </c>
      <c r="B2424" t="s">
        <v>21</v>
      </c>
      <c r="C2424" s="3">
        <v>14960</v>
      </c>
      <c r="D2424">
        <f>VLOOKUP(A2424,Feuil2!$E$2:$J$578,6,FALSE)</f>
        <v>56045</v>
      </c>
      <c r="E2424">
        <f t="shared" si="37"/>
        <v>0.26692836113837093</v>
      </c>
    </row>
    <row r="2425" spans="1:5">
      <c r="A2425" s="3" t="s">
        <v>1571</v>
      </c>
      <c r="B2425" t="s">
        <v>21</v>
      </c>
      <c r="C2425" s="3">
        <v>14900</v>
      </c>
      <c r="D2425">
        <f>VLOOKUP(A2425,Feuil2!$E$2:$J$578,6,FALSE)</f>
        <v>56480</v>
      </c>
      <c r="E2425">
        <f t="shared" si="37"/>
        <v>0.26381019830028329</v>
      </c>
    </row>
    <row r="2426" spans="1:5">
      <c r="A2426" s="3" t="s">
        <v>1586</v>
      </c>
      <c r="B2426" t="s">
        <v>21</v>
      </c>
      <c r="C2426" s="3">
        <v>12654</v>
      </c>
      <c r="D2426">
        <f>VLOOKUP(A2426,Feuil2!$E$2:$J$578,6,FALSE)</f>
        <v>54837</v>
      </c>
      <c r="E2426">
        <f t="shared" si="37"/>
        <v>0.23075660594124406</v>
      </c>
    </row>
    <row r="2427" spans="1:5">
      <c r="A2427" s="3" t="s">
        <v>1596</v>
      </c>
      <c r="B2427" t="s">
        <v>21</v>
      </c>
      <c r="C2427" s="3">
        <v>24625</v>
      </c>
      <c r="D2427">
        <f>VLOOKUP(A2427,Feuil2!$E$2:$J$578,6,FALSE)</f>
        <v>72006</v>
      </c>
      <c r="E2427">
        <f t="shared" si="37"/>
        <v>0.34198539010638002</v>
      </c>
    </row>
    <row r="2428" spans="1:5">
      <c r="A2428" s="3" t="s">
        <v>1606</v>
      </c>
      <c r="B2428" t="s">
        <v>21</v>
      </c>
      <c r="C2428" s="3">
        <v>22845</v>
      </c>
      <c r="D2428">
        <f>VLOOKUP(A2428,Feuil2!$E$2:$J$578,6,FALSE)</f>
        <v>61019</v>
      </c>
      <c r="E2428">
        <f t="shared" si="37"/>
        <v>0.37439158294957309</v>
      </c>
    </row>
    <row r="2429" spans="1:5">
      <c r="A2429" s="3" t="s">
        <v>1618</v>
      </c>
      <c r="B2429" t="s">
        <v>21</v>
      </c>
      <c r="C2429" s="3">
        <v>23295</v>
      </c>
      <c r="D2429">
        <f>VLOOKUP(A2429,Feuil2!$E$2:$J$578,6,FALSE)</f>
        <v>71754</v>
      </c>
      <c r="E2429">
        <f t="shared" si="37"/>
        <v>0.32465089054268753</v>
      </c>
    </row>
    <row r="2430" spans="1:5">
      <c r="A2430" s="3" t="s">
        <v>1631</v>
      </c>
      <c r="B2430" t="s">
        <v>21</v>
      </c>
      <c r="C2430" s="3">
        <v>24544</v>
      </c>
      <c r="D2430">
        <f>VLOOKUP(A2430,Feuil2!$E$2:$J$578,6,FALSE)</f>
        <v>68860</v>
      </c>
      <c r="E2430">
        <f t="shared" si="37"/>
        <v>0.35643334301481266</v>
      </c>
    </row>
    <row r="2431" spans="1:5">
      <c r="A2431" s="3" t="s">
        <v>1643</v>
      </c>
      <c r="B2431" t="s">
        <v>21</v>
      </c>
      <c r="C2431" s="3">
        <v>25298</v>
      </c>
      <c r="D2431">
        <f>VLOOKUP(A2431,Feuil2!$E$2:$J$578,6,FALSE)</f>
        <v>76951</v>
      </c>
      <c r="E2431">
        <f t="shared" si="37"/>
        <v>0.32875466205767306</v>
      </c>
    </row>
    <row r="2432" spans="1:5">
      <c r="A2432" s="3" t="s">
        <v>1654</v>
      </c>
      <c r="B2432" t="s">
        <v>21</v>
      </c>
      <c r="C2432" s="3">
        <v>24262</v>
      </c>
      <c r="D2432">
        <f>VLOOKUP(A2432,Feuil2!$E$2:$J$578,6,FALSE)</f>
        <v>74876</v>
      </c>
      <c r="E2432">
        <f t="shared" si="37"/>
        <v>0.32402906138148407</v>
      </c>
    </row>
    <row r="2433" spans="1:5">
      <c r="A2433" s="3" t="s">
        <v>1664</v>
      </c>
      <c r="B2433" t="s">
        <v>21</v>
      </c>
      <c r="C2433" s="3">
        <v>21320</v>
      </c>
      <c r="D2433">
        <f>VLOOKUP(A2433,Feuil2!$E$2:$J$578,6,FALSE)</f>
        <v>65739</v>
      </c>
      <c r="E2433">
        <f t="shared" si="37"/>
        <v>0.32431281278997248</v>
      </c>
    </row>
    <row r="2434" spans="1:5">
      <c r="A2434" s="3" t="s">
        <v>1675</v>
      </c>
      <c r="B2434" t="s">
        <v>21</v>
      </c>
      <c r="C2434" s="3">
        <v>22531</v>
      </c>
      <c r="D2434">
        <f>VLOOKUP(A2434,Feuil2!$E$2:$J$578,6,FALSE)</f>
        <v>68867</v>
      </c>
      <c r="E2434">
        <f t="shared" si="37"/>
        <v>0.32716685785644795</v>
      </c>
    </row>
    <row r="2435" spans="1:5">
      <c r="A2435" s="3" t="s">
        <v>1730</v>
      </c>
      <c r="B2435" t="s">
        <v>21</v>
      </c>
      <c r="C2435" s="3">
        <v>16763</v>
      </c>
      <c r="D2435">
        <f>VLOOKUP(A2435,Feuil2!$E$2:$J$578,6,FALSE)</f>
        <v>65934</v>
      </c>
      <c r="E2435">
        <f t="shared" ref="E2435:E2498" si="38">C2435/D2435</f>
        <v>0.25423908757242092</v>
      </c>
    </row>
    <row r="2436" spans="1:5">
      <c r="A2436" s="3" t="s">
        <v>1746</v>
      </c>
      <c r="B2436" t="s">
        <v>21</v>
      </c>
      <c r="C2436" s="3">
        <v>15092</v>
      </c>
      <c r="D2436">
        <f>VLOOKUP(A2436,Feuil2!$E$2:$J$578,6,FALSE)</f>
        <v>68267</v>
      </c>
      <c r="E2436">
        <f t="shared" si="38"/>
        <v>0.22107313929131206</v>
      </c>
    </row>
    <row r="2437" spans="1:5">
      <c r="A2437" s="3" t="s">
        <v>1761</v>
      </c>
      <c r="B2437" t="s">
        <v>21</v>
      </c>
      <c r="C2437" s="3">
        <v>16820</v>
      </c>
      <c r="D2437">
        <f>VLOOKUP(A2437,Feuil2!$E$2:$J$578,6,FALSE)</f>
        <v>73125</v>
      </c>
      <c r="E2437">
        <f t="shared" si="38"/>
        <v>0.23001709401709403</v>
      </c>
    </row>
    <row r="2438" spans="1:5">
      <c r="A2438" s="3" t="s">
        <v>1768</v>
      </c>
      <c r="B2438" t="s">
        <v>21</v>
      </c>
      <c r="C2438" s="3">
        <v>17400</v>
      </c>
      <c r="D2438">
        <f>VLOOKUP(A2438,Feuil2!$E$2:$J$578,6,FALSE)</f>
        <v>72119</v>
      </c>
      <c r="E2438">
        <f t="shared" si="38"/>
        <v>0.2412679044357243</v>
      </c>
    </row>
    <row r="2439" spans="1:5">
      <c r="A2439" s="3" t="s">
        <v>1783</v>
      </c>
      <c r="B2439" t="s">
        <v>21</v>
      </c>
      <c r="C2439" s="3">
        <v>19954</v>
      </c>
      <c r="D2439">
        <f>VLOOKUP(A2439,Feuil2!$E$2:$J$578,6,FALSE)</f>
        <v>76657</v>
      </c>
      <c r="E2439">
        <f t="shared" si="38"/>
        <v>0.26030238595301147</v>
      </c>
    </row>
    <row r="2440" spans="1:5">
      <c r="A2440" s="3" t="s">
        <v>1796</v>
      </c>
      <c r="B2440" t="s">
        <v>21</v>
      </c>
      <c r="C2440" s="3">
        <v>14749</v>
      </c>
      <c r="D2440">
        <f>VLOOKUP(A2440,Feuil2!$E$2:$J$578,6,FALSE)</f>
        <v>61924</v>
      </c>
      <c r="E2440">
        <f t="shared" si="38"/>
        <v>0.23817905820037466</v>
      </c>
    </row>
    <row r="2441" spans="1:5">
      <c r="A2441" s="3" t="s">
        <v>1811</v>
      </c>
      <c r="B2441" t="s">
        <v>21</v>
      </c>
      <c r="C2441" s="3">
        <v>20787</v>
      </c>
      <c r="D2441">
        <f>VLOOKUP(A2441,Feuil2!$E$2:$J$578,6,FALSE)</f>
        <v>60622</v>
      </c>
      <c r="E2441">
        <f t="shared" si="38"/>
        <v>0.34289531853122629</v>
      </c>
    </row>
    <row r="2442" spans="1:5">
      <c r="A2442" s="3" t="s">
        <v>1832</v>
      </c>
      <c r="B2442" t="s">
        <v>21</v>
      </c>
      <c r="C2442" s="3">
        <v>25211</v>
      </c>
      <c r="D2442">
        <f>VLOOKUP(A2442,Feuil2!$E$2:$J$578,6,FALSE)</f>
        <v>76327</v>
      </c>
      <c r="E2442">
        <f t="shared" si="38"/>
        <v>0.33030251418239942</v>
      </c>
    </row>
    <row r="2443" spans="1:5">
      <c r="A2443" s="3" t="s">
        <v>1849</v>
      </c>
      <c r="B2443" t="s">
        <v>21</v>
      </c>
      <c r="C2443" s="3">
        <v>17821</v>
      </c>
      <c r="D2443">
        <f>VLOOKUP(A2443,Feuil2!$E$2:$J$578,6,FALSE)</f>
        <v>59921</v>
      </c>
      <c r="E2443">
        <f t="shared" si="38"/>
        <v>0.29740825420136513</v>
      </c>
    </row>
    <row r="2444" spans="1:5">
      <c r="A2444" s="3" t="s">
        <v>1864</v>
      </c>
      <c r="B2444" t="s">
        <v>21</v>
      </c>
      <c r="C2444" s="3">
        <v>17771</v>
      </c>
      <c r="D2444">
        <f>VLOOKUP(A2444,Feuil2!$E$2:$J$578,6,FALSE)</f>
        <v>50244</v>
      </c>
      <c r="E2444">
        <f t="shared" si="38"/>
        <v>0.35369397340976039</v>
      </c>
    </row>
    <row r="2445" spans="1:5">
      <c r="A2445" s="3" t="s">
        <v>1883</v>
      </c>
      <c r="B2445" t="s">
        <v>21</v>
      </c>
      <c r="C2445" s="3">
        <v>22727</v>
      </c>
      <c r="D2445">
        <f>VLOOKUP(A2445,Feuil2!$E$2:$J$578,6,FALSE)</f>
        <v>76227</v>
      </c>
      <c r="E2445">
        <f t="shared" si="38"/>
        <v>0.298148949847167</v>
      </c>
    </row>
    <row r="2446" spans="1:5">
      <c r="A2446" s="3" t="s">
        <v>1895</v>
      </c>
      <c r="B2446" t="s">
        <v>21</v>
      </c>
      <c r="C2446" s="3">
        <v>29431</v>
      </c>
      <c r="D2446">
        <f>VLOOKUP(A2446,Feuil2!$E$2:$J$578,6,FALSE)</f>
        <v>86621</v>
      </c>
      <c r="E2446">
        <f t="shared" si="38"/>
        <v>0.33976749287124369</v>
      </c>
    </row>
    <row r="2447" spans="1:5">
      <c r="A2447" s="3" t="s">
        <v>1912</v>
      </c>
      <c r="B2447" t="s">
        <v>21</v>
      </c>
      <c r="C2447" s="3">
        <v>23847</v>
      </c>
      <c r="D2447">
        <f>VLOOKUP(A2447,Feuil2!$E$2:$J$578,6,FALSE)</f>
        <v>77576</v>
      </c>
      <c r="E2447">
        <f t="shared" si="38"/>
        <v>0.30740177374445704</v>
      </c>
    </row>
    <row r="2448" spans="1:5">
      <c r="A2448" s="3" t="s">
        <v>1922</v>
      </c>
      <c r="B2448" t="s">
        <v>21</v>
      </c>
      <c r="C2448" s="3">
        <v>22799</v>
      </c>
      <c r="D2448">
        <f>VLOOKUP(A2448,Feuil2!$E$2:$J$578,6,FALSE)</f>
        <v>69289</v>
      </c>
      <c r="E2448">
        <f t="shared" si="38"/>
        <v>0.32904212789908932</v>
      </c>
    </row>
    <row r="2449" spans="1:5">
      <c r="A2449" s="3" t="s">
        <v>1932</v>
      </c>
      <c r="B2449" t="s">
        <v>21</v>
      </c>
      <c r="C2449" s="3">
        <v>21895</v>
      </c>
      <c r="D2449">
        <f>VLOOKUP(A2449,Feuil2!$E$2:$J$578,6,FALSE)</f>
        <v>60290</v>
      </c>
      <c r="E2449">
        <f t="shared" si="38"/>
        <v>0.36316138663128211</v>
      </c>
    </row>
    <row r="2450" spans="1:5">
      <c r="A2450" s="3" t="s">
        <v>1944</v>
      </c>
      <c r="B2450" t="s">
        <v>21</v>
      </c>
      <c r="C2450" s="3">
        <v>25406</v>
      </c>
      <c r="D2450">
        <f>VLOOKUP(A2450,Feuil2!$E$2:$J$578,6,FALSE)</f>
        <v>76476</v>
      </c>
      <c r="E2450">
        <f t="shared" si="38"/>
        <v>0.33220879753125165</v>
      </c>
    </row>
    <row r="2451" spans="1:5">
      <c r="A2451" s="3" t="s">
        <v>1958</v>
      </c>
      <c r="B2451" t="s">
        <v>21</v>
      </c>
      <c r="C2451" s="3">
        <v>20741</v>
      </c>
      <c r="D2451">
        <f>VLOOKUP(A2451,Feuil2!$E$2:$J$578,6,FALSE)</f>
        <v>61665</v>
      </c>
      <c r="E2451">
        <f t="shared" si="38"/>
        <v>0.33634963107111004</v>
      </c>
    </row>
    <row r="2452" spans="1:5">
      <c r="A2452" s="3" t="s">
        <v>1972</v>
      </c>
      <c r="B2452" t="s">
        <v>21</v>
      </c>
      <c r="C2452" s="3">
        <v>17705</v>
      </c>
      <c r="D2452">
        <f>VLOOKUP(A2452,Feuil2!$E$2:$J$578,6,FALSE)</f>
        <v>59001</v>
      </c>
      <c r="E2452">
        <f t="shared" si="38"/>
        <v>0.30007965966678529</v>
      </c>
    </row>
    <row r="2453" spans="1:5">
      <c r="A2453" s="3" t="s">
        <v>1983</v>
      </c>
      <c r="B2453" t="s">
        <v>21</v>
      </c>
      <c r="C2453" s="3">
        <v>21039</v>
      </c>
      <c r="D2453">
        <f>VLOOKUP(A2453,Feuil2!$E$2:$J$578,6,FALSE)</f>
        <v>68472</v>
      </c>
      <c r="E2453">
        <f t="shared" si="38"/>
        <v>0.30726428321065546</v>
      </c>
    </row>
    <row r="2454" spans="1:5">
      <c r="A2454" s="3" t="s">
        <v>1993</v>
      </c>
      <c r="B2454" t="s">
        <v>21</v>
      </c>
      <c r="C2454" s="3">
        <v>16338</v>
      </c>
      <c r="D2454">
        <f>VLOOKUP(A2454,Feuil2!$E$2:$J$578,6,FALSE)</f>
        <v>48570</v>
      </c>
      <c r="E2454">
        <f t="shared" si="38"/>
        <v>0.33638048177887586</v>
      </c>
    </row>
    <row r="2455" spans="1:5">
      <c r="A2455" s="3" t="s">
        <v>2004</v>
      </c>
      <c r="B2455" t="s">
        <v>21</v>
      </c>
      <c r="C2455" s="3">
        <v>22190</v>
      </c>
      <c r="D2455">
        <f>VLOOKUP(A2455,Feuil2!$E$2:$J$578,6,FALSE)</f>
        <v>58888</v>
      </c>
      <c r="E2455">
        <f t="shared" si="38"/>
        <v>0.37681700855861977</v>
      </c>
    </row>
    <row r="2456" spans="1:5">
      <c r="A2456" s="3" t="s">
        <v>2014</v>
      </c>
      <c r="B2456" t="s">
        <v>21</v>
      </c>
      <c r="C2456" s="3">
        <v>25514</v>
      </c>
      <c r="D2456">
        <f>VLOOKUP(A2456,Feuil2!$E$2:$J$578,6,FALSE)</f>
        <v>68112</v>
      </c>
      <c r="E2456">
        <f t="shared" si="38"/>
        <v>0.37458891237961006</v>
      </c>
    </row>
    <row r="2457" spans="1:5">
      <c r="A2457" s="3" t="s">
        <v>2028</v>
      </c>
      <c r="B2457" t="s">
        <v>21</v>
      </c>
      <c r="C2457" s="3">
        <v>25196</v>
      </c>
      <c r="D2457">
        <f>VLOOKUP(A2457,Feuil2!$E$2:$J$578,6,FALSE)</f>
        <v>84166</v>
      </c>
      <c r="E2457">
        <f t="shared" si="38"/>
        <v>0.29936078701613478</v>
      </c>
    </row>
    <row r="2458" spans="1:5">
      <c r="A2458" s="3" t="s">
        <v>2041</v>
      </c>
      <c r="B2458" t="s">
        <v>21</v>
      </c>
      <c r="C2458" s="3">
        <v>26939</v>
      </c>
      <c r="D2458">
        <f>VLOOKUP(A2458,Feuil2!$E$2:$J$578,6,FALSE)</f>
        <v>78530</v>
      </c>
      <c r="E2458">
        <f t="shared" si="38"/>
        <v>0.34304087609830636</v>
      </c>
    </row>
    <row r="2459" spans="1:5">
      <c r="A2459" s="3" t="s">
        <v>2053</v>
      </c>
      <c r="B2459" t="s">
        <v>21</v>
      </c>
      <c r="C2459" s="3">
        <v>21863</v>
      </c>
      <c r="D2459">
        <f>VLOOKUP(A2459,Feuil2!$E$2:$J$578,6,FALSE)</f>
        <v>59654</v>
      </c>
      <c r="E2459">
        <f t="shared" si="38"/>
        <v>0.36649679820297049</v>
      </c>
    </row>
    <row r="2460" spans="1:5">
      <c r="A2460" s="3" t="s">
        <v>2065</v>
      </c>
      <c r="B2460" t="s">
        <v>21</v>
      </c>
      <c r="C2460" s="3">
        <v>19846</v>
      </c>
      <c r="D2460">
        <f>VLOOKUP(A2460,Feuil2!$E$2:$J$578,6,FALSE)</f>
        <v>79597</v>
      </c>
      <c r="E2460">
        <f t="shared" si="38"/>
        <v>0.24933100493737201</v>
      </c>
    </row>
    <row r="2461" spans="1:5">
      <c r="A2461" s="3" t="s">
        <v>2079</v>
      </c>
      <c r="B2461" t="s">
        <v>21</v>
      </c>
      <c r="C2461" s="3">
        <v>22876</v>
      </c>
      <c r="D2461">
        <f>VLOOKUP(A2461,Feuil2!$E$2:$J$578,6,FALSE)</f>
        <v>71594</v>
      </c>
      <c r="E2461">
        <f t="shared" si="38"/>
        <v>0.31952398245663044</v>
      </c>
    </row>
    <row r="2462" spans="1:5">
      <c r="A2462" s="3" t="s">
        <v>2092</v>
      </c>
      <c r="B2462" t="s">
        <v>21</v>
      </c>
      <c r="C2462" s="3">
        <v>18143</v>
      </c>
      <c r="D2462">
        <f>VLOOKUP(A2462,Feuil2!$E$2:$J$578,6,FALSE)</f>
        <v>64268</v>
      </c>
      <c r="E2462">
        <f t="shared" si="38"/>
        <v>0.28230223439347729</v>
      </c>
    </row>
    <row r="2463" spans="1:5">
      <c r="A2463" s="3" t="s">
        <v>2104</v>
      </c>
      <c r="B2463" t="s">
        <v>21</v>
      </c>
      <c r="C2463" s="3">
        <v>20707</v>
      </c>
      <c r="D2463">
        <f>VLOOKUP(A2463,Feuil2!$E$2:$J$578,6,FALSE)</f>
        <v>71521</v>
      </c>
      <c r="E2463">
        <f t="shared" si="38"/>
        <v>0.28952335677633145</v>
      </c>
    </row>
    <row r="2464" spans="1:5">
      <c r="A2464" s="3" t="s">
        <v>2115</v>
      </c>
      <c r="B2464" t="s">
        <v>21</v>
      </c>
      <c r="C2464" s="3">
        <v>19392</v>
      </c>
      <c r="D2464">
        <f>VLOOKUP(A2464,Feuil2!$E$2:$J$578,6,FALSE)</f>
        <v>65534</v>
      </c>
      <c r="E2464">
        <f t="shared" si="38"/>
        <v>0.2959074678792688</v>
      </c>
    </row>
    <row r="2465" spans="1:5">
      <c r="A2465" s="3" t="s">
        <v>2128</v>
      </c>
      <c r="B2465" t="s">
        <v>21</v>
      </c>
      <c r="C2465" s="3">
        <v>17440</v>
      </c>
      <c r="D2465">
        <f>VLOOKUP(A2465,Feuil2!$E$2:$J$578,6,FALSE)</f>
        <v>62854</v>
      </c>
      <c r="E2465">
        <f t="shared" si="38"/>
        <v>0.27746841887548923</v>
      </c>
    </row>
    <row r="2466" spans="1:5">
      <c r="A2466" s="3" t="s">
        <v>2144</v>
      </c>
      <c r="B2466" t="s">
        <v>21</v>
      </c>
      <c r="C2466" s="3">
        <v>16339</v>
      </c>
      <c r="D2466">
        <f>VLOOKUP(A2466,Feuil2!$E$2:$J$578,6,FALSE)</f>
        <v>43803</v>
      </c>
      <c r="E2466">
        <f t="shared" si="38"/>
        <v>0.3730109809830377</v>
      </c>
    </row>
    <row r="2467" spans="1:5">
      <c r="A2467" s="3" t="s">
        <v>2164</v>
      </c>
      <c r="B2467" t="s">
        <v>21</v>
      </c>
      <c r="C2467" s="3">
        <v>17785</v>
      </c>
      <c r="D2467">
        <f>VLOOKUP(A2467,Feuil2!$E$2:$J$578,6,FALSE)</f>
        <v>64278</v>
      </c>
      <c r="E2467">
        <f t="shared" si="38"/>
        <v>0.27668875820654032</v>
      </c>
    </row>
    <row r="2468" spans="1:5">
      <c r="A2468" s="3" t="s">
        <v>2178</v>
      </c>
      <c r="B2468" t="s">
        <v>21</v>
      </c>
      <c r="C2468" s="3">
        <v>22097</v>
      </c>
      <c r="D2468">
        <f>VLOOKUP(A2468,Feuil2!$E$2:$J$578,6,FALSE)</f>
        <v>85198</v>
      </c>
      <c r="E2468">
        <f t="shared" si="38"/>
        <v>0.25936054836968003</v>
      </c>
    </row>
    <row r="2469" spans="1:5">
      <c r="A2469" s="3" t="s">
        <v>2195</v>
      </c>
      <c r="B2469" t="s">
        <v>21</v>
      </c>
      <c r="C2469" s="3">
        <v>19886</v>
      </c>
      <c r="D2469">
        <f>VLOOKUP(A2469,Feuil2!$E$2:$J$578,6,FALSE)</f>
        <v>74286</v>
      </c>
      <c r="E2469">
        <f t="shared" si="38"/>
        <v>0.26769512424952213</v>
      </c>
    </row>
    <row r="2470" spans="1:5">
      <c r="A2470" s="3" t="s">
        <v>2210</v>
      </c>
      <c r="B2470" t="s">
        <v>21</v>
      </c>
      <c r="C2470" s="3">
        <v>16577</v>
      </c>
      <c r="D2470">
        <f>VLOOKUP(A2470,Feuil2!$E$2:$J$578,6,FALSE)</f>
        <v>68927</v>
      </c>
      <c r="E2470">
        <f t="shared" si="38"/>
        <v>0.24050081970780682</v>
      </c>
    </row>
    <row r="2471" spans="1:5">
      <c r="A2471" s="3" t="s">
        <v>2228</v>
      </c>
      <c r="B2471" t="s">
        <v>21</v>
      </c>
      <c r="C2471" s="3">
        <v>18037</v>
      </c>
      <c r="D2471">
        <f>VLOOKUP(A2471,Feuil2!$E$2:$J$578,6,FALSE)</f>
        <v>77476</v>
      </c>
      <c r="E2471">
        <f t="shared" si="38"/>
        <v>0.23280757912127625</v>
      </c>
    </row>
    <row r="2472" spans="1:5">
      <c r="A2472" s="3" t="s">
        <v>2239</v>
      </c>
      <c r="B2472" t="s">
        <v>21</v>
      </c>
      <c r="C2472" s="3">
        <v>17043</v>
      </c>
      <c r="D2472">
        <f>VLOOKUP(A2472,Feuil2!$E$2:$J$578,6,FALSE)</f>
        <v>65079</v>
      </c>
      <c r="E2472">
        <f t="shared" si="38"/>
        <v>0.26188171299497531</v>
      </c>
    </row>
    <row r="2473" spans="1:5">
      <c r="A2473" s="3" t="s">
        <v>2252</v>
      </c>
      <c r="B2473" t="s">
        <v>21</v>
      </c>
      <c r="C2473" s="3">
        <v>15727</v>
      </c>
      <c r="D2473">
        <f>VLOOKUP(A2473,Feuil2!$E$2:$J$578,6,FALSE)</f>
        <v>61043</v>
      </c>
      <c r="E2473">
        <f t="shared" si="38"/>
        <v>0.2576380584178366</v>
      </c>
    </row>
    <row r="2474" spans="1:5">
      <c r="A2474" s="3" t="s">
        <v>2270</v>
      </c>
      <c r="B2474" t="s">
        <v>21</v>
      </c>
      <c r="C2474" s="3">
        <v>27550</v>
      </c>
      <c r="D2474">
        <f>VLOOKUP(A2474,Feuil2!$E$2:$J$578,6,FALSE)</f>
        <v>71141</v>
      </c>
      <c r="E2474">
        <f t="shared" si="38"/>
        <v>0.38725910515736356</v>
      </c>
    </row>
    <row r="2475" spans="1:5">
      <c r="A2475" s="3" t="s">
        <v>2286</v>
      </c>
      <c r="B2475" t="s">
        <v>21</v>
      </c>
      <c r="C2475" s="3">
        <v>26488</v>
      </c>
      <c r="D2475">
        <f>VLOOKUP(A2475,Feuil2!$E$2:$J$578,6,FALSE)</f>
        <v>73581</v>
      </c>
      <c r="E2475">
        <f t="shared" si="38"/>
        <v>0.35998423506068145</v>
      </c>
    </row>
    <row r="2476" spans="1:5">
      <c r="A2476" s="3" t="s">
        <v>2293</v>
      </c>
      <c r="B2476" t="s">
        <v>21</v>
      </c>
      <c r="C2476" s="3">
        <v>22321</v>
      </c>
      <c r="D2476">
        <f>VLOOKUP(A2476,Feuil2!$E$2:$J$578,6,FALSE)</f>
        <v>68710</v>
      </c>
      <c r="E2476">
        <f t="shared" si="38"/>
        <v>0.32485809925774994</v>
      </c>
    </row>
    <row r="2477" spans="1:5">
      <c r="A2477" s="3" t="s">
        <v>2309</v>
      </c>
      <c r="B2477" t="s">
        <v>21</v>
      </c>
      <c r="C2477" s="3">
        <v>21221</v>
      </c>
      <c r="D2477">
        <f>VLOOKUP(A2477,Feuil2!$E$2:$J$578,6,FALSE)</f>
        <v>71788</v>
      </c>
      <c r="E2477">
        <f t="shared" si="38"/>
        <v>0.29560650805148492</v>
      </c>
    </row>
    <row r="2478" spans="1:5">
      <c r="A2478" s="3" t="s">
        <v>2318</v>
      </c>
      <c r="B2478" t="s">
        <v>21</v>
      </c>
      <c r="C2478" s="3">
        <v>20697</v>
      </c>
      <c r="D2478">
        <f>VLOOKUP(A2478,Feuil2!$E$2:$J$578,6,FALSE)</f>
        <v>81959</v>
      </c>
      <c r="E2478">
        <f t="shared" si="38"/>
        <v>0.2525287033760783</v>
      </c>
    </row>
    <row r="2479" spans="1:5">
      <c r="A2479" s="3" t="s">
        <v>2328</v>
      </c>
      <c r="B2479" t="s">
        <v>21</v>
      </c>
      <c r="C2479" s="3">
        <v>19636</v>
      </c>
      <c r="D2479">
        <f>VLOOKUP(A2479,Feuil2!$E$2:$J$578,6,FALSE)</f>
        <v>71074</v>
      </c>
      <c r="E2479">
        <f t="shared" si="38"/>
        <v>0.27627543124067871</v>
      </c>
    </row>
    <row r="2480" spans="1:5">
      <c r="A2480" s="3" t="s">
        <v>2337</v>
      </c>
      <c r="B2480" t="s">
        <v>21</v>
      </c>
      <c r="C2480" s="3">
        <v>21717</v>
      </c>
      <c r="D2480">
        <f>VLOOKUP(A2480,Feuil2!$E$2:$J$578,6,FALSE)</f>
        <v>76155</v>
      </c>
      <c r="E2480">
        <f t="shared" si="38"/>
        <v>0.28516840653929487</v>
      </c>
    </row>
    <row r="2481" spans="1:5">
      <c r="A2481" s="3" t="s">
        <v>2352</v>
      </c>
      <c r="B2481" t="s">
        <v>21</v>
      </c>
      <c r="C2481" s="3">
        <v>24305</v>
      </c>
      <c r="D2481">
        <f>VLOOKUP(A2481,Feuil2!$E$2:$J$578,6,FALSE)</f>
        <v>64618</v>
      </c>
      <c r="E2481">
        <f t="shared" si="38"/>
        <v>0.37613358506917577</v>
      </c>
    </row>
    <row r="2482" spans="1:5">
      <c r="A2482" s="3" t="s">
        <v>2367</v>
      </c>
      <c r="B2482" t="s">
        <v>21</v>
      </c>
      <c r="C2482" s="3">
        <v>19876</v>
      </c>
      <c r="D2482">
        <f>VLOOKUP(A2482,Feuil2!$E$2:$J$578,6,FALSE)</f>
        <v>64567</v>
      </c>
      <c r="E2482">
        <f t="shared" si="38"/>
        <v>0.30783527188811621</v>
      </c>
    </row>
    <row r="2483" spans="1:5">
      <c r="A2483" s="3" t="s">
        <v>2378</v>
      </c>
      <c r="B2483" t="s">
        <v>21</v>
      </c>
      <c r="C2483" s="3">
        <v>21629</v>
      </c>
      <c r="D2483">
        <f>VLOOKUP(A2483,Feuil2!$E$2:$J$578,6,FALSE)</f>
        <v>74381</v>
      </c>
      <c r="E2483">
        <f t="shared" si="38"/>
        <v>0.29078662561675694</v>
      </c>
    </row>
    <row r="2484" spans="1:5">
      <c r="A2484" s="3" t="s">
        <v>2388</v>
      </c>
      <c r="B2484" t="s">
        <v>21</v>
      </c>
      <c r="C2484" s="3">
        <v>16260</v>
      </c>
      <c r="D2484">
        <f>VLOOKUP(A2484,Feuil2!$E$2:$J$578,6,FALSE)</f>
        <v>50555</v>
      </c>
      <c r="E2484">
        <f t="shared" si="38"/>
        <v>0.32162990802096725</v>
      </c>
    </row>
    <row r="2485" spans="1:5">
      <c r="A2485" s="3" t="s">
        <v>2402</v>
      </c>
      <c r="B2485" t="s">
        <v>21</v>
      </c>
      <c r="C2485" s="3">
        <v>18478</v>
      </c>
      <c r="D2485">
        <f>VLOOKUP(A2485,Feuil2!$E$2:$J$578,6,FALSE)</f>
        <v>69673</v>
      </c>
      <c r="E2485">
        <f t="shared" si="38"/>
        <v>0.26521033972988101</v>
      </c>
    </row>
    <row r="2486" spans="1:5">
      <c r="A2486" s="3" t="s">
        <v>2417</v>
      </c>
      <c r="B2486" t="s">
        <v>21</v>
      </c>
      <c r="C2486" s="3">
        <v>21802</v>
      </c>
      <c r="D2486">
        <f>VLOOKUP(A2486,Feuil2!$E$2:$J$578,6,FALSE)</f>
        <v>77701</v>
      </c>
      <c r="E2486">
        <f t="shared" si="38"/>
        <v>0.28058840941558022</v>
      </c>
    </row>
    <row r="2487" spans="1:5">
      <c r="A2487" s="3" t="s">
        <v>2433</v>
      </c>
      <c r="B2487" t="s">
        <v>21</v>
      </c>
      <c r="C2487" s="3">
        <v>20389</v>
      </c>
      <c r="D2487">
        <f>VLOOKUP(A2487,Feuil2!$E$2:$J$578,6,FALSE)</f>
        <v>71393</v>
      </c>
      <c r="E2487">
        <f t="shared" si="38"/>
        <v>0.28558822293502162</v>
      </c>
    </row>
    <row r="2488" spans="1:5">
      <c r="A2488" s="3" t="s">
        <v>2444</v>
      </c>
      <c r="B2488" t="s">
        <v>21</v>
      </c>
      <c r="C2488" s="3">
        <v>17281</v>
      </c>
      <c r="D2488">
        <f>VLOOKUP(A2488,Feuil2!$E$2:$J$578,6,FALSE)</f>
        <v>65933</v>
      </c>
      <c r="E2488">
        <f t="shared" si="38"/>
        <v>0.26209940394036368</v>
      </c>
    </row>
    <row r="2489" spans="1:5">
      <c r="A2489" s="3" t="s">
        <v>2453</v>
      </c>
      <c r="B2489" t="s">
        <v>21</v>
      </c>
      <c r="C2489" s="3">
        <v>20448</v>
      </c>
      <c r="D2489">
        <f>VLOOKUP(A2489,Feuil2!$E$2:$J$578,6,FALSE)</f>
        <v>65582</v>
      </c>
      <c r="E2489">
        <f t="shared" si="38"/>
        <v>0.31179286999481565</v>
      </c>
    </row>
    <row r="2490" spans="1:5">
      <c r="A2490" s="3" t="s">
        <v>2468</v>
      </c>
      <c r="B2490" t="s">
        <v>21</v>
      </c>
      <c r="C2490" s="3">
        <v>19647</v>
      </c>
      <c r="D2490">
        <f>VLOOKUP(A2490,Feuil2!$E$2:$J$578,6,FALSE)</f>
        <v>61054</v>
      </c>
      <c r="E2490">
        <f t="shared" si="38"/>
        <v>0.32179709765125952</v>
      </c>
    </row>
    <row r="2491" spans="1:5">
      <c r="A2491" s="3" t="s">
        <v>2484</v>
      </c>
      <c r="B2491" t="s">
        <v>21</v>
      </c>
      <c r="C2491" s="3">
        <v>16763</v>
      </c>
      <c r="D2491">
        <f>VLOOKUP(A2491,Feuil2!$E$2:$J$578,6,FALSE)</f>
        <v>47092</v>
      </c>
      <c r="E2491">
        <f t="shared" si="38"/>
        <v>0.35596279622865878</v>
      </c>
    </row>
    <row r="2492" spans="1:5">
      <c r="A2492" s="3" t="s">
        <v>2504</v>
      </c>
      <c r="B2492" t="s">
        <v>21</v>
      </c>
      <c r="C2492" s="3">
        <v>20271</v>
      </c>
      <c r="D2492">
        <f>VLOOKUP(A2492,Feuil2!$E$2:$J$578,6,FALSE)</f>
        <v>71821</v>
      </c>
      <c r="E2492">
        <f t="shared" si="38"/>
        <v>0.28224335500758829</v>
      </c>
    </row>
    <row r="2493" spans="1:5">
      <c r="A2493" s="3" t="s">
        <v>2517</v>
      </c>
      <c r="B2493" t="s">
        <v>21</v>
      </c>
      <c r="C2493" s="3">
        <v>23418</v>
      </c>
      <c r="D2493">
        <f>VLOOKUP(A2493,Feuil2!$E$2:$J$578,6,FALSE)</f>
        <v>80897</v>
      </c>
      <c r="E2493">
        <f t="shared" si="38"/>
        <v>0.28947921430955414</v>
      </c>
    </row>
    <row r="2494" spans="1:5">
      <c r="A2494" s="3" t="s">
        <v>2526</v>
      </c>
      <c r="B2494" t="s">
        <v>21</v>
      </c>
      <c r="C2494" s="3">
        <v>14325</v>
      </c>
      <c r="D2494">
        <f>VLOOKUP(A2494,Feuil2!$E$2:$J$578,6,FALSE)</f>
        <v>61717</v>
      </c>
      <c r="E2494">
        <f t="shared" si="38"/>
        <v>0.23210784710857624</v>
      </c>
    </row>
    <row r="2495" spans="1:5">
      <c r="A2495" s="3" t="s">
        <v>2537</v>
      </c>
      <c r="B2495" t="s">
        <v>21</v>
      </c>
      <c r="C2495" s="3">
        <v>17064</v>
      </c>
      <c r="D2495">
        <f>VLOOKUP(A2495,Feuil2!$E$2:$J$578,6,FALSE)</f>
        <v>71657</v>
      </c>
      <c r="E2495">
        <f t="shared" si="38"/>
        <v>0.23813444604155909</v>
      </c>
    </row>
    <row r="2496" spans="1:5">
      <c r="A2496" s="3" t="s">
        <v>2546</v>
      </c>
      <c r="B2496" t="s">
        <v>21</v>
      </c>
      <c r="C2496" s="3">
        <v>15674</v>
      </c>
      <c r="D2496">
        <f>VLOOKUP(A2496,Feuil2!$E$2:$J$578,6,FALSE)</f>
        <v>61120</v>
      </c>
      <c r="E2496">
        <f t="shared" si="38"/>
        <v>0.25644633507853404</v>
      </c>
    </row>
    <row r="2497" spans="1:5">
      <c r="A2497" s="3" t="s">
        <v>2559</v>
      </c>
      <c r="B2497" t="s">
        <v>21</v>
      </c>
      <c r="C2497" s="3">
        <v>20310</v>
      </c>
      <c r="D2497">
        <f>VLOOKUP(A2497,Feuil2!$E$2:$J$578,6,FALSE)</f>
        <v>75680</v>
      </c>
      <c r="E2497">
        <f t="shared" si="38"/>
        <v>0.26836680761099369</v>
      </c>
    </row>
    <row r="2498" spans="1:5">
      <c r="A2498" s="3" t="s">
        <v>2574</v>
      </c>
      <c r="B2498" t="s">
        <v>21</v>
      </c>
      <c r="C2498" s="3">
        <v>17618</v>
      </c>
      <c r="D2498">
        <f>VLOOKUP(A2498,Feuil2!$E$2:$J$578,6,FALSE)</f>
        <v>69719</v>
      </c>
      <c r="E2498">
        <f t="shared" si="38"/>
        <v>0.2527001247866435</v>
      </c>
    </row>
    <row r="2499" spans="1:5">
      <c r="A2499" s="3" t="s">
        <v>2590</v>
      </c>
      <c r="B2499" t="s">
        <v>21</v>
      </c>
      <c r="C2499" s="3">
        <v>13052</v>
      </c>
      <c r="D2499">
        <f>VLOOKUP(A2499,Feuil2!$E$2:$J$578,6,FALSE)</f>
        <v>53082</v>
      </c>
      <c r="E2499">
        <f t="shared" ref="E2499:E2562" si="39">C2499/D2499</f>
        <v>0.24588372706378811</v>
      </c>
    </row>
    <row r="2500" spans="1:5">
      <c r="A2500" s="3" t="s">
        <v>2600</v>
      </c>
      <c r="B2500" t="s">
        <v>21</v>
      </c>
      <c r="C2500" s="3">
        <v>9978</v>
      </c>
      <c r="D2500">
        <f>VLOOKUP(A2500,Feuil2!$E$2:$J$578,6,FALSE)</f>
        <v>44700</v>
      </c>
      <c r="E2500">
        <f t="shared" si="39"/>
        <v>0.2232214765100671</v>
      </c>
    </row>
    <row r="2501" spans="1:5">
      <c r="A2501" s="3" t="s">
        <v>2609</v>
      </c>
      <c r="B2501" t="s">
        <v>21</v>
      </c>
      <c r="C2501" s="3">
        <v>14880</v>
      </c>
      <c r="D2501">
        <f>VLOOKUP(A2501,Feuil2!$E$2:$J$578,6,FALSE)</f>
        <v>56311</v>
      </c>
      <c r="E2501">
        <f t="shared" si="39"/>
        <v>0.26424677238905364</v>
      </c>
    </row>
    <row r="2502" spans="1:5">
      <c r="A2502" s="3" t="s">
        <v>2621</v>
      </c>
      <c r="B2502" t="s">
        <v>21</v>
      </c>
      <c r="C2502" s="3">
        <v>25271</v>
      </c>
      <c r="D2502">
        <f>VLOOKUP(A2502,Feuil2!$E$2:$J$578,6,FALSE)</f>
        <v>78772</v>
      </c>
      <c r="E2502">
        <f t="shared" si="39"/>
        <v>0.32081196364190323</v>
      </c>
    </row>
    <row r="2503" spans="1:5">
      <c r="A2503" s="3" t="s">
        <v>2633</v>
      </c>
      <c r="B2503" t="s">
        <v>21</v>
      </c>
      <c r="C2503" s="3">
        <v>26938</v>
      </c>
      <c r="D2503">
        <f>VLOOKUP(A2503,Feuil2!$E$2:$J$578,6,FALSE)</f>
        <v>85606</v>
      </c>
      <c r="E2503">
        <f t="shared" si="39"/>
        <v>0.31467420507908322</v>
      </c>
    </row>
    <row r="2504" spans="1:5">
      <c r="A2504" s="3" t="s">
        <v>2643</v>
      </c>
      <c r="B2504" t="s">
        <v>21</v>
      </c>
      <c r="C2504" s="3">
        <v>27652</v>
      </c>
      <c r="D2504">
        <f>VLOOKUP(A2504,Feuil2!$E$2:$J$578,6,FALSE)</f>
        <v>79452</v>
      </c>
      <c r="E2504">
        <f t="shared" si="39"/>
        <v>0.34803403312691938</v>
      </c>
    </row>
    <row r="2505" spans="1:5">
      <c r="A2505" s="3" t="s">
        <v>2654</v>
      </c>
      <c r="B2505" t="s">
        <v>21</v>
      </c>
      <c r="C2505" s="3">
        <v>17805</v>
      </c>
      <c r="D2505">
        <f>VLOOKUP(A2505,Feuil2!$E$2:$J$578,6,FALSE)</f>
        <v>64310</v>
      </c>
      <c r="E2505">
        <f t="shared" si="39"/>
        <v>0.27686207432747628</v>
      </c>
    </row>
    <row r="2506" spans="1:5">
      <c r="A2506" s="3" t="s">
        <v>2666</v>
      </c>
      <c r="B2506" t="s">
        <v>21</v>
      </c>
      <c r="C2506" s="3">
        <v>15391</v>
      </c>
      <c r="D2506">
        <f>VLOOKUP(A2506,Feuil2!$E$2:$J$578,6,FALSE)</f>
        <v>64998</v>
      </c>
      <c r="E2506">
        <f t="shared" si="39"/>
        <v>0.23679190128927044</v>
      </c>
    </row>
    <row r="2507" spans="1:5">
      <c r="A2507" s="3" t="s">
        <v>2681</v>
      </c>
      <c r="B2507" t="s">
        <v>21</v>
      </c>
      <c r="C2507" s="3">
        <v>16151</v>
      </c>
      <c r="D2507">
        <f>VLOOKUP(A2507,Feuil2!$E$2:$J$578,6,FALSE)</f>
        <v>67993</v>
      </c>
      <c r="E2507">
        <f t="shared" si="39"/>
        <v>0.23753915844278087</v>
      </c>
    </row>
    <row r="2508" spans="1:5">
      <c r="A2508" s="3" t="s">
        <v>2693</v>
      </c>
      <c r="B2508" t="s">
        <v>21</v>
      </c>
      <c r="C2508" s="3">
        <v>16745</v>
      </c>
      <c r="D2508">
        <f>VLOOKUP(A2508,Feuil2!$E$2:$J$578,6,FALSE)</f>
        <v>53533</v>
      </c>
      <c r="E2508">
        <f t="shared" si="39"/>
        <v>0.31279771355986025</v>
      </c>
    </row>
    <row r="2509" spans="1:5">
      <c r="A2509" s="3" t="s">
        <v>2704</v>
      </c>
      <c r="B2509" t="s">
        <v>21</v>
      </c>
      <c r="C2509" s="3">
        <v>13801</v>
      </c>
      <c r="D2509">
        <f>VLOOKUP(A2509,Feuil2!$E$2:$J$578,6,FALSE)</f>
        <v>43697</v>
      </c>
      <c r="E2509">
        <f t="shared" si="39"/>
        <v>0.31583403895004236</v>
      </c>
    </row>
    <row r="2510" spans="1:5">
      <c r="A2510" s="3" t="s">
        <v>2714</v>
      </c>
      <c r="B2510" t="s">
        <v>21</v>
      </c>
      <c r="C2510" s="3">
        <v>17691</v>
      </c>
      <c r="D2510">
        <f>VLOOKUP(A2510,Feuil2!$E$2:$J$578,6,FALSE)</f>
        <v>65437</v>
      </c>
      <c r="E2510">
        <f t="shared" si="39"/>
        <v>0.2703516359246298</v>
      </c>
    </row>
    <row r="2511" spans="1:5">
      <c r="A2511" s="3" t="s">
        <v>2721</v>
      </c>
      <c r="B2511" t="s">
        <v>21</v>
      </c>
      <c r="C2511" s="3">
        <v>20240</v>
      </c>
      <c r="D2511">
        <f>VLOOKUP(A2511,Feuil2!$E$2:$J$578,6,FALSE)</f>
        <v>81116</v>
      </c>
      <c r="E2511">
        <f t="shared" si="39"/>
        <v>0.24951920706149219</v>
      </c>
    </row>
    <row r="2512" spans="1:5">
      <c r="A2512" s="3" t="s">
        <v>2733</v>
      </c>
      <c r="B2512" t="s">
        <v>21</v>
      </c>
      <c r="C2512" s="3">
        <v>20872</v>
      </c>
      <c r="D2512">
        <f>VLOOKUP(A2512,Feuil2!$E$2:$J$578,6,FALSE)</f>
        <v>82872</v>
      </c>
      <c r="E2512">
        <f t="shared" si="39"/>
        <v>0.25185828747948646</v>
      </c>
    </row>
    <row r="2513" spans="1:5">
      <c r="A2513" s="3" t="s">
        <v>2740</v>
      </c>
      <c r="B2513" t="s">
        <v>21</v>
      </c>
      <c r="C2513" s="3">
        <v>19773</v>
      </c>
      <c r="D2513">
        <f>VLOOKUP(A2513,Feuil2!$E$2:$J$578,6,FALSE)</f>
        <v>85768</v>
      </c>
      <c r="E2513">
        <f t="shared" si="39"/>
        <v>0.23054052793582688</v>
      </c>
    </row>
    <row r="2514" spans="1:5">
      <c r="A2514" s="3" t="s">
        <v>2747</v>
      </c>
      <c r="B2514" t="s">
        <v>21</v>
      </c>
      <c r="C2514" s="3">
        <v>19871</v>
      </c>
      <c r="D2514">
        <f>VLOOKUP(A2514,Feuil2!$E$2:$J$578,6,FALSE)</f>
        <v>79735</v>
      </c>
      <c r="E2514">
        <f t="shared" si="39"/>
        <v>0.24921301812253088</v>
      </c>
    </row>
    <row r="2515" spans="1:5">
      <c r="A2515" s="3" t="s">
        <v>2760</v>
      </c>
      <c r="B2515" t="s">
        <v>21</v>
      </c>
      <c r="C2515" s="3">
        <v>18382</v>
      </c>
      <c r="D2515">
        <f>VLOOKUP(A2515,Feuil2!$E$2:$J$578,6,FALSE)</f>
        <v>65364</v>
      </c>
      <c r="E2515">
        <f t="shared" si="39"/>
        <v>0.28122513922036596</v>
      </c>
    </row>
    <row r="2516" spans="1:5">
      <c r="A2516" s="3" t="s">
        <v>2769</v>
      </c>
      <c r="B2516" t="s">
        <v>21</v>
      </c>
      <c r="C2516" s="3">
        <v>19864</v>
      </c>
      <c r="D2516">
        <f>VLOOKUP(A2516,Feuil2!$E$2:$J$578,6,FALSE)</f>
        <v>58713</v>
      </c>
      <c r="E2516">
        <f t="shared" si="39"/>
        <v>0.33832371025156266</v>
      </c>
    </row>
    <row r="2517" spans="1:5">
      <c r="A2517" s="3" t="s">
        <v>2783</v>
      </c>
      <c r="B2517" t="s">
        <v>21</v>
      </c>
      <c r="C2517" s="3">
        <v>23017</v>
      </c>
      <c r="D2517">
        <f>VLOOKUP(A2517,Feuil2!$E$2:$J$578,6,FALSE)</f>
        <v>65572</v>
      </c>
      <c r="E2517">
        <f t="shared" si="39"/>
        <v>0.35101872750564267</v>
      </c>
    </row>
    <row r="2518" spans="1:5">
      <c r="A2518" s="3" t="s">
        <v>2795</v>
      </c>
      <c r="B2518" t="s">
        <v>21</v>
      </c>
      <c r="C2518" s="3">
        <v>26813</v>
      </c>
      <c r="D2518">
        <f>VLOOKUP(A2518,Feuil2!$E$2:$J$578,6,FALSE)</f>
        <v>70765</v>
      </c>
      <c r="E2518">
        <f t="shared" si="39"/>
        <v>0.37890199957606163</v>
      </c>
    </row>
    <row r="2519" spans="1:5">
      <c r="A2519" s="3" t="s">
        <v>2807</v>
      </c>
      <c r="B2519" t="s">
        <v>21</v>
      </c>
      <c r="C2519" s="3">
        <v>26005</v>
      </c>
      <c r="D2519">
        <f>VLOOKUP(A2519,Feuil2!$E$2:$J$578,6,FALSE)</f>
        <v>68507</v>
      </c>
      <c r="E2519">
        <f t="shared" si="39"/>
        <v>0.37959624563913175</v>
      </c>
    </row>
    <row r="2520" spans="1:5">
      <c r="A2520" s="3" t="s">
        <v>2816</v>
      </c>
      <c r="B2520" t="s">
        <v>21</v>
      </c>
      <c r="C2520" s="3">
        <v>28728</v>
      </c>
      <c r="D2520">
        <f>VLOOKUP(A2520,Feuil2!$E$2:$J$578,6,FALSE)</f>
        <v>89019</v>
      </c>
      <c r="E2520">
        <f t="shared" si="39"/>
        <v>0.32271762208067939</v>
      </c>
    </row>
    <row r="2521" spans="1:5">
      <c r="A2521" s="3" t="s">
        <v>2827</v>
      </c>
      <c r="B2521" t="s">
        <v>21</v>
      </c>
      <c r="C2521" s="3">
        <v>24570</v>
      </c>
      <c r="D2521">
        <f>VLOOKUP(A2521,Feuil2!$E$2:$J$578,6,FALSE)</f>
        <v>89116</v>
      </c>
      <c r="E2521">
        <f t="shared" si="39"/>
        <v>0.27570806589164687</v>
      </c>
    </row>
    <row r="2522" spans="1:5">
      <c r="A2522" s="3" t="s">
        <v>2839</v>
      </c>
      <c r="B2522" t="s">
        <v>21</v>
      </c>
      <c r="C2522" s="3">
        <v>22650</v>
      </c>
      <c r="D2522">
        <f>VLOOKUP(A2522,Feuil2!$E$2:$J$578,6,FALSE)</f>
        <v>84576</v>
      </c>
      <c r="E2522">
        <f t="shared" si="39"/>
        <v>0.26780646992054485</v>
      </c>
    </row>
    <row r="2523" spans="1:5">
      <c r="A2523" s="3" t="s">
        <v>2848</v>
      </c>
      <c r="B2523" t="s">
        <v>21</v>
      </c>
      <c r="C2523" s="3">
        <v>23745</v>
      </c>
      <c r="D2523">
        <f>VLOOKUP(A2523,Feuil2!$E$2:$J$578,6,FALSE)</f>
        <v>65434</v>
      </c>
      <c r="E2523">
        <f t="shared" si="39"/>
        <v>0.36288473882079653</v>
      </c>
    </row>
    <row r="2524" spans="1:5">
      <c r="A2524" s="3" t="s">
        <v>2862</v>
      </c>
      <c r="B2524" t="s">
        <v>21</v>
      </c>
      <c r="C2524" s="3">
        <v>24121</v>
      </c>
      <c r="D2524">
        <f>VLOOKUP(A2524,Feuil2!$E$2:$J$578,6,FALSE)</f>
        <v>90630</v>
      </c>
      <c r="E2524">
        <f t="shared" si="39"/>
        <v>0.2661480745889882</v>
      </c>
    </row>
    <row r="2525" spans="1:5">
      <c r="A2525" s="3" t="s">
        <v>2876</v>
      </c>
      <c r="B2525" t="s">
        <v>21</v>
      </c>
      <c r="C2525" s="3">
        <v>26195</v>
      </c>
      <c r="D2525">
        <f>VLOOKUP(A2525,Feuil2!$E$2:$J$578,6,FALSE)</f>
        <v>91390</v>
      </c>
      <c r="E2525">
        <f t="shared" si="39"/>
        <v>0.28662873399715505</v>
      </c>
    </row>
    <row r="2526" spans="1:5">
      <c r="A2526" s="3" t="s">
        <v>2887</v>
      </c>
      <c r="B2526" t="s">
        <v>21</v>
      </c>
      <c r="C2526" s="3">
        <v>16906</v>
      </c>
      <c r="D2526">
        <f>VLOOKUP(A2526,Feuil2!$E$2:$J$578,6,FALSE)</f>
        <v>59241</v>
      </c>
      <c r="E2526">
        <f t="shared" si="39"/>
        <v>0.28537668169004576</v>
      </c>
    </row>
    <row r="2527" spans="1:5">
      <c r="A2527" s="3" t="s">
        <v>2900</v>
      </c>
      <c r="B2527" t="s">
        <v>21</v>
      </c>
      <c r="C2527" s="3">
        <v>17928</v>
      </c>
      <c r="D2527">
        <f>VLOOKUP(A2527,Feuil2!$E$2:$J$578,6,FALSE)</f>
        <v>65386</v>
      </c>
      <c r="E2527">
        <f t="shared" si="39"/>
        <v>0.27418713486067353</v>
      </c>
    </row>
    <row r="2528" spans="1:5">
      <c r="A2528" s="3" t="s">
        <v>2911</v>
      </c>
      <c r="B2528" t="s">
        <v>21</v>
      </c>
      <c r="C2528" s="3">
        <v>13724</v>
      </c>
      <c r="D2528">
        <f>VLOOKUP(A2528,Feuil2!$E$2:$J$578,6,FALSE)</f>
        <v>58007</v>
      </c>
      <c r="E2528">
        <f t="shared" si="39"/>
        <v>0.23659213543193064</v>
      </c>
    </row>
    <row r="2529" spans="1:5">
      <c r="A2529" s="3" t="s">
        <v>2923</v>
      </c>
      <c r="B2529" t="s">
        <v>21</v>
      </c>
      <c r="C2529" s="3">
        <v>12676</v>
      </c>
      <c r="D2529">
        <f>VLOOKUP(A2529,Feuil2!$E$2:$J$578,6,FALSE)</f>
        <v>58981</v>
      </c>
      <c r="E2529">
        <f t="shared" si="39"/>
        <v>0.21491666807955104</v>
      </c>
    </row>
    <row r="2530" spans="1:5">
      <c r="A2530" s="3" t="s">
        <v>2935</v>
      </c>
      <c r="B2530" t="s">
        <v>21</v>
      </c>
      <c r="C2530" s="3">
        <v>13898</v>
      </c>
      <c r="D2530">
        <f>VLOOKUP(A2530,Feuil2!$E$2:$J$578,6,FALSE)</f>
        <v>58304</v>
      </c>
      <c r="E2530">
        <f t="shared" si="39"/>
        <v>0.23837129527991219</v>
      </c>
    </row>
    <row r="2531" spans="1:5">
      <c r="A2531" s="3" t="s">
        <v>2948</v>
      </c>
      <c r="B2531" t="s">
        <v>21</v>
      </c>
      <c r="C2531" s="3">
        <v>15485</v>
      </c>
      <c r="D2531">
        <f>VLOOKUP(A2531,Feuil2!$E$2:$J$578,6,FALSE)</f>
        <v>56126</v>
      </c>
      <c r="E2531">
        <f t="shared" si="39"/>
        <v>0.27589708869329721</v>
      </c>
    </row>
    <row r="2532" spans="1:5">
      <c r="A2532" s="3" t="s">
        <v>2960</v>
      </c>
      <c r="B2532" t="s">
        <v>21</v>
      </c>
      <c r="C2532" s="3">
        <v>19699</v>
      </c>
      <c r="D2532">
        <f>VLOOKUP(A2532,Feuil2!$E$2:$J$578,6,FALSE)</f>
        <v>58968</v>
      </c>
      <c r="E2532">
        <f t="shared" si="39"/>
        <v>0.33406254239587574</v>
      </c>
    </row>
    <row r="2533" spans="1:5">
      <c r="A2533" s="3" t="s">
        <v>2972</v>
      </c>
      <c r="B2533" t="s">
        <v>21</v>
      </c>
      <c r="C2533" s="3">
        <v>19670</v>
      </c>
      <c r="D2533">
        <f>VLOOKUP(A2533,Feuil2!$E$2:$J$578,6,FALSE)</f>
        <v>55102</v>
      </c>
      <c r="E2533">
        <f t="shared" si="39"/>
        <v>0.35697433849950999</v>
      </c>
    </row>
    <row r="2534" spans="1:5">
      <c r="A2534" s="3" t="s">
        <v>2981</v>
      </c>
      <c r="B2534" t="s">
        <v>21</v>
      </c>
      <c r="C2534" s="3">
        <v>19374</v>
      </c>
      <c r="D2534">
        <f>VLOOKUP(A2534,Feuil2!$E$2:$J$578,6,FALSE)</f>
        <v>71095</v>
      </c>
      <c r="E2534">
        <f t="shared" si="39"/>
        <v>0.27250861523313874</v>
      </c>
    </row>
    <row r="2535" spans="1:5">
      <c r="A2535" s="3" t="s">
        <v>2990</v>
      </c>
      <c r="B2535" t="s">
        <v>21</v>
      </c>
      <c r="C2535" s="3">
        <v>16359</v>
      </c>
      <c r="D2535">
        <f>VLOOKUP(A2535,Feuil2!$E$2:$J$578,6,FALSE)</f>
        <v>63272</v>
      </c>
      <c r="E2535">
        <f t="shared" si="39"/>
        <v>0.25855038563661653</v>
      </c>
    </row>
    <row r="2536" spans="1:5">
      <c r="A2536" s="3" t="s">
        <v>2999</v>
      </c>
      <c r="B2536" t="s">
        <v>21</v>
      </c>
      <c r="C2536" s="3">
        <v>17160</v>
      </c>
      <c r="D2536">
        <f>VLOOKUP(A2536,Feuil2!$E$2:$J$578,6,FALSE)</f>
        <v>62165</v>
      </c>
      <c r="E2536">
        <f t="shared" si="39"/>
        <v>0.27603957210649077</v>
      </c>
    </row>
    <row r="2537" spans="1:5">
      <c r="A2537" s="3" t="s">
        <v>3006</v>
      </c>
      <c r="B2537" t="s">
        <v>21</v>
      </c>
      <c r="C2537" s="3">
        <v>12579</v>
      </c>
      <c r="D2537">
        <f>VLOOKUP(A2537,Feuil2!$E$2:$J$578,6,FALSE)</f>
        <v>50006</v>
      </c>
      <c r="E2537">
        <f t="shared" si="39"/>
        <v>0.2515498140223173</v>
      </c>
    </row>
    <row r="2538" spans="1:5">
      <c r="A2538" s="3" t="s">
        <v>3018</v>
      </c>
      <c r="B2538" t="s">
        <v>21</v>
      </c>
      <c r="C2538" s="3">
        <v>19365</v>
      </c>
      <c r="D2538">
        <f>VLOOKUP(A2538,Feuil2!$E$2:$J$578,6,FALSE)</f>
        <v>65695</v>
      </c>
      <c r="E2538">
        <f t="shared" si="39"/>
        <v>0.29477129157470128</v>
      </c>
    </row>
    <row r="2539" spans="1:5">
      <c r="A2539" s="3" t="s">
        <v>3033</v>
      </c>
      <c r="B2539" t="s">
        <v>21</v>
      </c>
      <c r="C2539" s="3">
        <v>21900</v>
      </c>
      <c r="D2539">
        <f>VLOOKUP(A2539,Feuil2!$E$2:$J$578,6,FALSE)</f>
        <v>71938</v>
      </c>
      <c r="E2539">
        <f t="shared" si="39"/>
        <v>0.3044288137006867</v>
      </c>
    </row>
    <row r="2540" spans="1:5">
      <c r="A2540" s="3" t="s">
        <v>3047</v>
      </c>
      <c r="B2540" t="s">
        <v>21</v>
      </c>
      <c r="C2540" s="3">
        <v>13750</v>
      </c>
      <c r="D2540">
        <f>VLOOKUP(A2540,Feuil2!$E$2:$J$578,6,FALSE)</f>
        <v>56554</v>
      </c>
      <c r="E2540">
        <f t="shared" si="39"/>
        <v>0.24313045938395161</v>
      </c>
    </row>
    <row r="2541" spans="1:5">
      <c r="A2541" s="3" t="s">
        <v>3058</v>
      </c>
      <c r="B2541" t="s">
        <v>21</v>
      </c>
      <c r="C2541" s="3">
        <v>14003</v>
      </c>
      <c r="D2541">
        <f>VLOOKUP(A2541,Feuil2!$E$2:$J$578,6,FALSE)</f>
        <v>60346</v>
      </c>
      <c r="E2541">
        <f t="shared" si="39"/>
        <v>0.23204520597885528</v>
      </c>
    </row>
    <row r="2542" spans="1:5">
      <c r="A2542" s="3" t="s">
        <v>3069</v>
      </c>
      <c r="B2542" t="s">
        <v>21</v>
      </c>
      <c r="C2542" s="3">
        <v>17547</v>
      </c>
      <c r="D2542">
        <f>VLOOKUP(A2542,Feuil2!$E$2:$J$578,6,FALSE)</f>
        <v>61470</v>
      </c>
      <c r="E2542">
        <f t="shared" si="39"/>
        <v>0.28545632015617373</v>
      </c>
    </row>
    <row r="2543" spans="1:5">
      <c r="A2543" s="3" t="s">
        <v>3080</v>
      </c>
      <c r="B2543" t="s">
        <v>21</v>
      </c>
      <c r="C2543" s="3">
        <v>19713</v>
      </c>
      <c r="D2543">
        <f>VLOOKUP(A2543,Feuil2!$E$2:$J$578,6,FALSE)</f>
        <v>77333</v>
      </c>
      <c r="E2543">
        <f t="shared" si="39"/>
        <v>0.25491058151112722</v>
      </c>
    </row>
    <row r="2544" spans="1:5">
      <c r="A2544" s="3" t="s">
        <v>3089</v>
      </c>
      <c r="B2544" t="s">
        <v>21</v>
      </c>
      <c r="C2544" s="3">
        <v>17256</v>
      </c>
      <c r="D2544">
        <f>VLOOKUP(A2544,Feuil2!$E$2:$J$578,6,FALSE)</f>
        <v>62437</v>
      </c>
      <c r="E2544">
        <f t="shared" si="39"/>
        <v>0.27637458558226691</v>
      </c>
    </row>
    <row r="2545" spans="1:5">
      <c r="A2545" s="3" t="s">
        <v>3099</v>
      </c>
      <c r="B2545" t="s">
        <v>21</v>
      </c>
      <c r="C2545" s="3">
        <v>18937</v>
      </c>
      <c r="D2545">
        <f>VLOOKUP(A2545,Feuil2!$E$2:$J$578,6,FALSE)</f>
        <v>70691</v>
      </c>
      <c r="E2545">
        <f t="shared" si="39"/>
        <v>0.26788417195965541</v>
      </c>
    </row>
    <row r="2546" spans="1:5">
      <c r="A2546" s="3" t="s">
        <v>3110</v>
      </c>
      <c r="B2546" t="s">
        <v>21</v>
      </c>
      <c r="C2546" s="3">
        <v>18113</v>
      </c>
      <c r="D2546">
        <f>VLOOKUP(A2546,Feuil2!$E$2:$J$578,6,FALSE)</f>
        <v>77591</v>
      </c>
      <c r="E2546">
        <f t="shared" si="39"/>
        <v>0.2334420229150288</v>
      </c>
    </row>
    <row r="2547" spans="1:5">
      <c r="A2547" s="3" t="s">
        <v>3120</v>
      </c>
      <c r="B2547" t="s">
        <v>21</v>
      </c>
      <c r="C2547" s="3">
        <v>22085</v>
      </c>
      <c r="D2547">
        <f>VLOOKUP(A2547,Feuil2!$E$2:$J$578,6,FALSE)</f>
        <v>86990</v>
      </c>
      <c r="E2547">
        <f t="shared" si="39"/>
        <v>0.25387975629382686</v>
      </c>
    </row>
    <row r="2548" spans="1:5">
      <c r="A2548" s="3" t="s">
        <v>3135</v>
      </c>
      <c r="B2548" t="s">
        <v>21</v>
      </c>
      <c r="C2548" s="3">
        <v>23638</v>
      </c>
      <c r="D2548">
        <f>VLOOKUP(A2548,Feuil2!$E$2:$J$578,6,FALSE)</f>
        <v>70857</v>
      </c>
      <c r="E2548">
        <f t="shared" si="39"/>
        <v>0.33360147903524001</v>
      </c>
    </row>
    <row r="2549" spans="1:5">
      <c r="A2549" s="3" t="s">
        <v>3144</v>
      </c>
      <c r="B2549" t="s">
        <v>21</v>
      </c>
      <c r="C2549" s="3">
        <v>14087</v>
      </c>
      <c r="D2549">
        <f>VLOOKUP(A2549,Feuil2!$E$2:$J$578,6,FALSE)</f>
        <v>52508</v>
      </c>
      <c r="E2549">
        <f t="shared" si="39"/>
        <v>0.26828292831568523</v>
      </c>
    </row>
    <row r="2550" spans="1:5">
      <c r="A2550" s="3" t="s">
        <v>3154</v>
      </c>
      <c r="B2550" t="s">
        <v>21</v>
      </c>
      <c r="C2550" s="3">
        <v>14757</v>
      </c>
      <c r="D2550">
        <f>VLOOKUP(A2550,Feuil2!$E$2:$J$578,6,FALSE)</f>
        <v>55969</v>
      </c>
      <c r="E2550">
        <f t="shared" si="39"/>
        <v>0.26366381389697868</v>
      </c>
    </row>
    <row r="2551" spans="1:5">
      <c r="A2551" s="3" t="s">
        <v>3166</v>
      </c>
      <c r="B2551" t="s">
        <v>21</v>
      </c>
      <c r="C2551" s="3">
        <v>14574</v>
      </c>
      <c r="D2551">
        <f>VLOOKUP(A2551,Feuil2!$E$2:$J$578,6,FALSE)</f>
        <v>63029</v>
      </c>
      <c r="E2551">
        <f t="shared" si="39"/>
        <v>0.23122689555601389</v>
      </c>
    </row>
    <row r="2552" spans="1:5">
      <c r="A2552" s="3" t="s">
        <v>3175</v>
      </c>
      <c r="B2552" t="s">
        <v>21</v>
      </c>
      <c r="C2552" s="3">
        <v>15284</v>
      </c>
      <c r="D2552">
        <f>VLOOKUP(A2552,Feuil2!$E$2:$J$578,6,FALSE)</f>
        <v>62404</v>
      </c>
      <c r="E2552">
        <f t="shared" si="39"/>
        <v>0.24492019742324209</v>
      </c>
    </row>
    <row r="2553" spans="1:5">
      <c r="A2553" s="3" t="s">
        <v>3188</v>
      </c>
      <c r="B2553" t="s">
        <v>21</v>
      </c>
      <c r="C2553" s="3">
        <v>12730</v>
      </c>
      <c r="D2553">
        <f>VLOOKUP(A2553,Feuil2!$E$2:$J$578,6,FALSE)</f>
        <v>63077</v>
      </c>
      <c r="E2553">
        <f t="shared" si="39"/>
        <v>0.20181682705264994</v>
      </c>
    </row>
    <row r="2554" spans="1:5">
      <c r="A2554" s="3" t="s">
        <v>3202</v>
      </c>
      <c r="B2554" t="s">
        <v>21</v>
      </c>
      <c r="C2554" s="3">
        <v>14657</v>
      </c>
      <c r="D2554">
        <f>VLOOKUP(A2554,Feuil2!$E$2:$J$578,6,FALSE)</f>
        <v>59111</v>
      </c>
      <c r="E2554">
        <f t="shared" si="39"/>
        <v>0.24795723300231767</v>
      </c>
    </row>
    <row r="2555" spans="1:5">
      <c r="A2555" s="3" t="s">
        <v>3211</v>
      </c>
      <c r="B2555" t="s">
        <v>21</v>
      </c>
      <c r="C2555" s="3">
        <v>11313</v>
      </c>
      <c r="D2555">
        <f>VLOOKUP(A2555,Feuil2!$E$2:$J$578,6,FALSE)</f>
        <v>50242</v>
      </c>
      <c r="E2555">
        <f t="shared" si="39"/>
        <v>0.22517017634648301</v>
      </c>
    </row>
    <row r="2556" spans="1:5">
      <c r="A2556" s="3" t="s">
        <v>3217</v>
      </c>
      <c r="B2556" t="s">
        <v>21</v>
      </c>
      <c r="C2556" s="3">
        <v>17057</v>
      </c>
      <c r="D2556">
        <f>VLOOKUP(A2556,Feuil2!$E$2:$J$578,6,FALSE)</f>
        <v>59188</v>
      </c>
      <c r="E2556">
        <f t="shared" si="39"/>
        <v>0.28818341555720756</v>
      </c>
    </row>
    <row r="2557" spans="1:5">
      <c r="A2557" s="3" t="s">
        <v>3233</v>
      </c>
      <c r="B2557" t="s">
        <v>21</v>
      </c>
      <c r="C2557" s="3">
        <v>15662</v>
      </c>
      <c r="D2557">
        <f>VLOOKUP(A2557,Feuil2!$E$2:$J$578,6,FALSE)</f>
        <v>63461</v>
      </c>
      <c r="E2557">
        <f t="shared" si="39"/>
        <v>0.2467972455523865</v>
      </c>
    </row>
    <row r="2558" spans="1:5">
      <c r="A2558" s="3" t="s">
        <v>3242</v>
      </c>
      <c r="B2558" t="s">
        <v>21</v>
      </c>
      <c r="C2558" s="3">
        <v>14427</v>
      </c>
      <c r="D2558">
        <f>VLOOKUP(A2558,Feuil2!$E$2:$J$578,6,FALSE)</f>
        <v>59622</v>
      </c>
      <c r="E2558">
        <f t="shared" si="39"/>
        <v>0.24197443896548254</v>
      </c>
    </row>
    <row r="2559" spans="1:5">
      <c r="A2559" s="3" t="s">
        <v>3250</v>
      </c>
      <c r="B2559" t="s">
        <v>21</v>
      </c>
      <c r="C2559" s="3">
        <v>18825</v>
      </c>
      <c r="D2559">
        <f>VLOOKUP(A2559,Feuil2!$E$2:$J$578,6,FALSE)</f>
        <v>62311</v>
      </c>
      <c r="E2559">
        <f t="shared" si="39"/>
        <v>0.30211359150069811</v>
      </c>
    </row>
    <row r="2560" spans="1:5">
      <c r="A2560" s="3" t="s">
        <v>3265</v>
      </c>
      <c r="B2560" t="s">
        <v>21</v>
      </c>
      <c r="C2560" s="3">
        <v>17364</v>
      </c>
      <c r="D2560">
        <f>VLOOKUP(A2560,Feuil2!$E$2:$J$578,6,FALSE)</f>
        <v>55329</v>
      </c>
      <c r="E2560">
        <f t="shared" si="39"/>
        <v>0.31383180610529743</v>
      </c>
    </row>
    <row r="2561" spans="1:5">
      <c r="A2561" s="3" t="s">
        <v>3286</v>
      </c>
      <c r="B2561" t="s">
        <v>21</v>
      </c>
      <c r="C2561" s="3">
        <v>17981</v>
      </c>
      <c r="D2561">
        <f>VLOOKUP(A2561,Feuil2!$E$2:$J$578,6,FALSE)</f>
        <v>63286</v>
      </c>
      <c r="E2561">
        <f t="shared" si="39"/>
        <v>0.28412287077710713</v>
      </c>
    </row>
    <row r="2562" spans="1:5">
      <c r="A2562" s="3" t="s">
        <v>3299</v>
      </c>
      <c r="B2562" t="s">
        <v>21</v>
      </c>
      <c r="C2562" s="3">
        <v>19536</v>
      </c>
      <c r="D2562">
        <f>VLOOKUP(A2562,Feuil2!$E$2:$J$578,6,FALSE)</f>
        <v>77582</v>
      </c>
      <c r="E2562">
        <f t="shared" si="39"/>
        <v>0.25181098708463301</v>
      </c>
    </row>
    <row r="2563" spans="1:5">
      <c r="A2563" s="3" t="s">
        <v>3308</v>
      </c>
      <c r="B2563" t="s">
        <v>21</v>
      </c>
      <c r="C2563" s="3">
        <v>15648</v>
      </c>
      <c r="D2563">
        <f>VLOOKUP(A2563,Feuil2!$E$2:$J$578,6,FALSE)</f>
        <v>62520</v>
      </c>
      <c r="E2563">
        <f t="shared" ref="E2563:E2626" si="40">C2563/D2563</f>
        <v>0.25028790786948174</v>
      </c>
    </row>
    <row r="2564" spans="1:5">
      <c r="A2564" s="3" t="s">
        <v>3317</v>
      </c>
      <c r="B2564" t="s">
        <v>21</v>
      </c>
      <c r="C2564" s="3">
        <v>19516</v>
      </c>
      <c r="D2564">
        <f>VLOOKUP(A2564,Feuil2!$E$2:$J$578,6,FALSE)</f>
        <v>68875</v>
      </c>
      <c r="E2564">
        <f t="shared" si="40"/>
        <v>0.28335390199637023</v>
      </c>
    </row>
    <row r="2565" spans="1:5">
      <c r="A2565" s="3" t="s">
        <v>3326</v>
      </c>
      <c r="B2565" t="s">
        <v>21</v>
      </c>
      <c r="C2565" s="3">
        <v>15173</v>
      </c>
      <c r="D2565">
        <f>VLOOKUP(A2565,Feuil2!$E$2:$J$578,6,FALSE)</f>
        <v>64071</v>
      </c>
      <c r="E2565">
        <f t="shared" si="40"/>
        <v>0.23681540790685335</v>
      </c>
    </row>
    <row r="2566" spans="1:5">
      <c r="A2566" s="3" t="s">
        <v>3335</v>
      </c>
      <c r="B2566" t="s">
        <v>21</v>
      </c>
      <c r="C2566" s="3">
        <v>11140</v>
      </c>
      <c r="D2566">
        <f>VLOOKUP(A2566,Feuil2!$E$2:$J$578,6,FALSE)</f>
        <v>48383</v>
      </c>
      <c r="E2566">
        <f t="shared" si="40"/>
        <v>0.23024616084161792</v>
      </c>
    </row>
    <row r="2567" spans="1:5">
      <c r="A2567" s="3" t="s">
        <v>3343</v>
      </c>
      <c r="B2567" t="s">
        <v>21</v>
      </c>
      <c r="C2567" s="3">
        <v>23435</v>
      </c>
      <c r="D2567">
        <f>VLOOKUP(A2567,Feuil2!$E$2:$J$578,6,FALSE)</f>
        <v>82641</v>
      </c>
      <c r="E2567">
        <f t="shared" si="40"/>
        <v>0.28357594898416039</v>
      </c>
    </row>
    <row r="2568" spans="1:5">
      <c r="A2568" s="3" t="s">
        <v>3357</v>
      </c>
      <c r="B2568" t="s">
        <v>21</v>
      </c>
      <c r="C2568" s="3">
        <v>21707</v>
      </c>
      <c r="D2568">
        <f>VLOOKUP(A2568,Feuil2!$E$2:$J$578,6,FALSE)</f>
        <v>82388</v>
      </c>
      <c r="E2568">
        <f t="shared" si="40"/>
        <v>0.26347283584988107</v>
      </c>
    </row>
    <row r="2569" spans="1:5">
      <c r="A2569" s="3" t="s">
        <v>3368</v>
      </c>
      <c r="B2569" t="s">
        <v>21</v>
      </c>
      <c r="C2569" s="3">
        <v>19723</v>
      </c>
      <c r="D2569">
        <f>VLOOKUP(A2569,Feuil2!$E$2:$J$578,6,FALSE)</f>
        <v>73325</v>
      </c>
      <c r="E2569">
        <f t="shared" si="40"/>
        <v>0.26898056597340608</v>
      </c>
    </row>
    <row r="2570" spans="1:5">
      <c r="A2570" s="3" t="s">
        <v>3375</v>
      </c>
      <c r="B2570" t="s">
        <v>21</v>
      </c>
      <c r="C2570" s="3">
        <v>22843</v>
      </c>
      <c r="D2570">
        <f>VLOOKUP(A2570,Feuil2!$E$2:$J$578,6,FALSE)</f>
        <v>85869</v>
      </c>
      <c r="E2570">
        <f t="shared" si="40"/>
        <v>0.26602149786302393</v>
      </c>
    </row>
    <row r="2571" spans="1:5">
      <c r="A2571" s="3" t="s">
        <v>3385</v>
      </c>
      <c r="B2571" t="s">
        <v>21</v>
      </c>
      <c r="C2571" s="3">
        <v>20482</v>
      </c>
      <c r="D2571">
        <f>VLOOKUP(A2571,Feuil2!$E$2:$J$578,6,FALSE)</f>
        <v>63162</v>
      </c>
      <c r="E2571">
        <f t="shared" si="40"/>
        <v>0.32427725531173807</v>
      </c>
    </row>
    <row r="2572" spans="1:5">
      <c r="A2572" s="3" t="s">
        <v>3398</v>
      </c>
      <c r="B2572" t="s">
        <v>21</v>
      </c>
      <c r="C2572" s="3">
        <v>22263</v>
      </c>
      <c r="D2572">
        <f>VLOOKUP(A2572,Feuil2!$E$2:$J$578,6,FALSE)</f>
        <v>73773</v>
      </c>
      <c r="E2572">
        <f t="shared" si="40"/>
        <v>0.30177707291285427</v>
      </c>
    </row>
    <row r="2573" spans="1:5">
      <c r="A2573" s="3" t="s">
        <v>3408</v>
      </c>
      <c r="B2573" t="s">
        <v>21</v>
      </c>
      <c r="C2573" s="3">
        <v>19411</v>
      </c>
      <c r="D2573">
        <f>VLOOKUP(A2573,Feuil2!$E$2:$J$578,6,FALSE)</f>
        <v>68229</v>
      </c>
      <c r="E2573">
        <f t="shared" si="40"/>
        <v>0.28449779419308507</v>
      </c>
    </row>
    <row r="2574" spans="1:5">
      <c r="A2574" s="3" t="s">
        <v>3419</v>
      </c>
      <c r="B2574" t="s">
        <v>21</v>
      </c>
      <c r="C2574" s="3">
        <v>14824</v>
      </c>
      <c r="D2574">
        <f>VLOOKUP(A2574,Feuil2!$E$2:$J$578,6,FALSE)</f>
        <v>58849</v>
      </c>
      <c r="E2574">
        <f t="shared" si="40"/>
        <v>0.25189892776427808</v>
      </c>
    </row>
    <row r="2575" spans="1:5">
      <c r="A2575" s="3" t="s">
        <v>3434</v>
      </c>
      <c r="B2575" t="s">
        <v>21</v>
      </c>
      <c r="C2575" s="3">
        <v>14535</v>
      </c>
      <c r="D2575">
        <f>VLOOKUP(A2575,Feuil2!$E$2:$J$578,6,FALSE)</f>
        <v>56661</v>
      </c>
      <c r="E2575">
        <f t="shared" si="40"/>
        <v>0.2565256525652565</v>
      </c>
    </row>
    <row r="2576" spans="1:5">
      <c r="A2576" s="3" t="s">
        <v>3445</v>
      </c>
      <c r="B2576" t="s">
        <v>21</v>
      </c>
      <c r="C2576" s="3">
        <v>11673</v>
      </c>
      <c r="D2576">
        <f>VLOOKUP(A2576,Feuil2!$E$2:$J$578,6,FALSE)</f>
        <v>65048</v>
      </c>
      <c r="E2576">
        <f t="shared" si="40"/>
        <v>0.17945209691304884</v>
      </c>
    </row>
    <row r="2577" spans="1:5">
      <c r="A2577" s="3" t="s">
        <v>3453</v>
      </c>
      <c r="B2577" t="s">
        <v>21</v>
      </c>
      <c r="C2577" s="3">
        <v>11157</v>
      </c>
      <c r="D2577">
        <f>VLOOKUP(A2577,Feuil2!$E$2:$J$578,6,FALSE)</f>
        <v>57783</v>
      </c>
      <c r="E2577">
        <f t="shared" si="40"/>
        <v>0.19308447121125591</v>
      </c>
    </row>
    <row r="2578" spans="1:5">
      <c r="A2578" s="3" t="s">
        <v>3461</v>
      </c>
      <c r="B2578" t="s">
        <v>21</v>
      </c>
      <c r="C2578" s="3">
        <v>13714</v>
      </c>
      <c r="D2578">
        <f>VLOOKUP(A2578,Feuil2!$E$2:$J$578,6,FALSE)</f>
        <v>52940</v>
      </c>
      <c r="E2578">
        <f t="shared" si="40"/>
        <v>0.25904797884397429</v>
      </c>
    </row>
    <row r="2579" spans="1:5">
      <c r="A2579" s="3" t="s">
        <v>3469</v>
      </c>
      <c r="B2579" t="s">
        <v>21</v>
      </c>
      <c r="C2579" s="3">
        <v>16343</v>
      </c>
      <c r="D2579">
        <f>VLOOKUP(A2579,Feuil2!$E$2:$J$578,6,FALSE)</f>
        <v>70881</v>
      </c>
      <c r="E2579">
        <f t="shared" si="40"/>
        <v>0.23056954614071473</v>
      </c>
    </row>
    <row r="2580" spans="1:5">
      <c r="A2580" s="3" t="s">
        <v>3480</v>
      </c>
      <c r="B2580" t="s">
        <v>21</v>
      </c>
      <c r="C2580" s="3">
        <v>20607</v>
      </c>
      <c r="D2580">
        <f>VLOOKUP(A2580,Feuil2!$E$2:$J$578,6,FALSE)</f>
        <v>67129</v>
      </c>
      <c r="E2580">
        <f t="shared" si="40"/>
        <v>0.30697612060361396</v>
      </c>
    </row>
    <row r="2581" spans="1:5">
      <c r="A2581" s="3" t="s">
        <v>3496</v>
      </c>
      <c r="B2581" t="s">
        <v>21</v>
      </c>
      <c r="C2581" s="3">
        <v>18059</v>
      </c>
      <c r="D2581">
        <f>VLOOKUP(A2581,Feuil2!$E$2:$J$578,6,FALSE)</f>
        <v>74552</v>
      </c>
      <c r="E2581">
        <f t="shared" si="40"/>
        <v>0.24223360875630431</v>
      </c>
    </row>
    <row r="2582" spans="1:5">
      <c r="A2582" s="3" t="s">
        <v>3505</v>
      </c>
      <c r="B2582" t="s">
        <v>21</v>
      </c>
      <c r="C2582" s="3">
        <v>20140</v>
      </c>
      <c r="D2582">
        <f>VLOOKUP(A2582,Feuil2!$E$2:$J$578,6,FALSE)</f>
        <v>61056</v>
      </c>
      <c r="E2582">
        <f t="shared" si="40"/>
        <v>0.3298611111111111</v>
      </c>
    </row>
    <row r="2583" spans="1:5">
      <c r="A2583" s="3" t="s">
        <v>3514</v>
      </c>
      <c r="B2583" t="s">
        <v>21</v>
      </c>
      <c r="C2583" s="3">
        <v>22491</v>
      </c>
      <c r="D2583">
        <f>VLOOKUP(A2583,Feuil2!$E$2:$J$578,6,FALSE)</f>
        <v>69540</v>
      </c>
      <c r="E2583">
        <f t="shared" si="40"/>
        <v>0.3234253666954271</v>
      </c>
    </row>
    <row r="2584" spans="1:5">
      <c r="A2584" s="3" t="s">
        <v>3524</v>
      </c>
      <c r="B2584" t="s">
        <v>21</v>
      </c>
      <c r="C2584" s="3">
        <v>15268</v>
      </c>
      <c r="D2584">
        <f>VLOOKUP(A2584,Feuil2!$E$2:$J$578,6,FALSE)</f>
        <v>43912</v>
      </c>
      <c r="E2584">
        <f t="shared" si="40"/>
        <v>0.34769539078156314</v>
      </c>
    </row>
    <row r="2585" spans="1:5">
      <c r="A2585" s="3" t="s">
        <v>3541</v>
      </c>
      <c r="B2585" t="s">
        <v>21</v>
      </c>
      <c r="C2585" s="3">
        <v>22259</v>
      </c>
      <c r="D2585">
        <f>VLOOKUP(A2585,Feuil2!$E$2:$J$578,6,FALSE)</f>
        <v>66275</v>
      </c>
      <c r="E2585">
        <f t="shared" si="40"/>
        <v>0.335858166729536</v>
      </c>
    </row>
    <row r="2586" spans="1:5">
      <c r="A2586" s="3" t="s">
        <v>3560</v>
      </c>
      <c r="B2586" t="s">
        <v>21</v>
      </c>
      <c r="C2586" s="3">
        <v>19903</v>
      </c>
      <c r="D2586">
        <f>VLOOKUP(A2586,Feuil2!$E$2:$J$578,6,FALSE)</f>
        <v>72111</v>
      </c>
      <c r="E2586">
        <f t="shared" si="40"/>
        <v>0.27600504777357132</v>
      </c>
    </row>
    <row r="2587" spans="1:5">
      <c r="A2587" s="3" t="s">
        <v>3574</v>
      </c>
      <c r="B2587" t="s">
        <v>21</v>
      </c>
      <c r="C2587" s="3">
        <v>18688</v>
      </c>
      <c r="D2587">
        <f>VLOOKUP(A2587,Feuil2!$E$2:$J$578,6,FALSE)</f>
        <v>74531</v>
      </c>
      <c r="E2587">
        <f t="shared" si="40"/>
        <v>0.25074130227690489</v>
      </c>
    </row>
    <row r="2588" spans="1:5">
      <c r="A2588" s="3" t="s">
        <v>3587</v>
      </c>
      <c r="B2588" t="s">
        <v>21</v>
      </c>
      <c r="C2588" s="3">
        <v>20565</v>
      </c>
      <c r="D2588">
        <f>VLOOKUP(A2588,Feuil2!$E$2:$J$578,6,FALSE)</f>
        <v>76774</v>
      </c>
      <c r="E2588">
        <f t="shared" si="40"/>
        <v>0.26786412066585041</v>
      </c>
    </row>
    <row r="2589" spans="1:5">
      <c r="A2589" s="3" t="s">
        <v>3594</v>
      </c>
      <c r="B2589" t="s">
        <v>21</v>
      </c>
      <c r="C2589" s="3">
        <v>17243</v>
      </c>
      <c r="D2589">
        <f>VLOOKUP(A2589,Feuil2!$E$2:$J$578,6,FALSE)</f>
        <v>69795</v>
      </c>
      <c r="E2589">
        <f t="shared" si="40"/>
        <v>0.24705208109463428</v>
      </c>
    </row>
    <row r="2590" spans="1:5">
      <c r="A2590" s="3" t="s">
        <v>3602</v>
      </c>
      <c r="B2590" t="s">
        <v>21</v>
      </c>
      <c r="C2590" s="3">
        <v>14680</v>
      </c>
      <c r="D2590">
        <f>VLOOKUP(A2590,Feuil2!$E$2:$J$578,6,FALSE)</f>
        <v>54376</v>
      </c>
      <c r="E2590">
        <f t="shared" si="40"/>
        <v>0.26997204649109902</v>
      </c>
    </row>
    <row r="2591" spans="1:5">
      <c r="A2591" s="3" t="s">
        <v>3614</v>
      </c>
      <c r="B2591" t="s">
        <v>21</v>
      </c>
      <c r="C2591" s="3">
        <v>17664</v>
      </c>
      <c r="D2591">
        <f>VLOOKUP(A2591,Feuil2!$E$2:$J$578,6,FALSE)</f>
        <v>47973</v>
      </c>
      <c r="E2591">
        <f t="shared" si="40"/>
        <v>0.36820711650303295</v>
      </c>
    </row>
    <row r="2592" spans="1:5">
      <c r="A2592" s="3" t="s">
        <v>3630</v>
      </c>
      <c r="B2592" t="s">
        <v>21</v>
      </c>
      <c r="C2592" s="3">
        <v>15755</v>
      </c>
      <c r="D2592">
        <f>VLOOKUP(A2592,Feuil2!$E$2:$J$578,6,FALSE)</f>
        <v>66958</v>
      </c>
      <c r="E2592">
        <f t="shared" si="40"/>
        <v>0.23529675318856597</v>
      </c>
    </row>
    <row r="2593" spans="1:5">
      <c r="A2593" s="3" t="s">
        <v>3645</v>
      </c>
      <c r="B2593" t="s">
        <v>21</v>
      </c>
      <c r="C2593" s="3">
        <v>15379</v>
      </c>
      <c r="D2593">
        <f>VLOOKUP(A2593,Feuil2!$E$2:$J$578,6,FALSE)</f>
        <v>58135</v>
      </c>
      <c r="E2593">
        <f t="shared" si="40"/>
        <v>0.26453943407585789</v>
      </c>
    </row>
    <row r="2594" spans="1:5">
      <c r="A2594" s="3" t="s">
        <v>3660</v>
      </c>
      <c r="B2594" t="s">
        <v>21</v>
      </c>
      <c r="C2594" s="3">
        <v>20562</v>
      </c>
      <c r="D2594">
        <f>VLOOKUP(A2594,Feuil2!$E$2:$J$578,6,FALSE)</f>
        <v>68058</v>
      </c>
      <c r="E2594">
        <f t="shared" si="40"/>
        <v>0.30212465837961738</v>
      </c>
    </row>
    <row r="2595" spans="1:5">
      <c r="A2595" s="3" t="s">
        <v>3671</v>
      </c>
      <c r="B2595" t="s">
        <v>21</v>
      </c>
      <c r="C2595" s="3">
        <v>19247</v>
      </c>
      <c r="D2595">
        <f>VLOOKUP(A2595,Feuil2!$E$2:$J$578,6,FALSE)</f>
        <v>73783</v>
      </c>
      <c r="E2595">
        <f t="shared" si="40"/>
        <v>0.26085954759226382</v>
      </c>
    </row>
    <row r="2596" spans="1:5">
      <c r="A2596" s="3" t="s">
        <v>3681</v>
      </c>
      <c r="B2596" t="s">
        <v>21</v>
      </c>
      <c r="C2596" s="3">
        <v>21993</v>
      </c>
      <c r="D2596">
        <f>VLOOKUP(A2596,Feuil2!$E$2:$J$578,6,FALSE)</f>
        <v>68299</v>
      </c>
      <c r="E2596">
        <f t="shared" si="40"/>
        <v>0.32201057116502435</v>
      </c>
    </row>
    <row r="2597" spans="1:5">
      <c r="A2597" s="3" t="s">
        <v>3697</v>
      </c>
      <c r="B2597" t="s">
        <v>21</v>
      </c>
      <c r="C2597" s="3">
        <v>21587</v>
      </c>
      <c r="D2597">
        <f>VLOOKUP(A2597,Feuil2!$E$2:$J$578,6,FALSE)</f>
        <v>79426</v>
      </c>
      <c r="E2597">
        <f t="shared" si="40"/>
        <v>0.27178757585677232</v>
      </c>
    </row>
    <row r="2598" spans="1:5">
      <c r="A2598" s="3" t="s">
        <v>3706</v>
      </c>
      <c r="B2598" t="s">
        <v>21</v>
      </c>
      <c r="C2598" s="3">
        <v>20252</v>
      </c>
      <c r="D2598">
        <f>VLOOKUP(A2598,Feuil2!$E$2:$J$578,6,FALSE)</f>
        <v>76482</v>
      </c>
      <c r="E2598">
        <f t="shared" si="40"/>
        <v>0.26479433069218899</v>
      </c>
    </row>
    <row r="2599" spans="1:5">
      <c r="A2599" s="3" t="s">
        <v>3714</v>
      </c>
      <c r="B2599" t="s">
        <v>21</v>
      </c>
      <c r="C2599" s="3">
        <v>18276</v>
      </c>
      <c r="D2599">
        <f>VLOOKUP(A2599,Feuil2!$E$2:$J$578,6,FALSE)</f>
        <v>64271</v>
      </c>
      <c r="E2599">
        <f t="shared" si="40"/>
        <v>0.28435841981609122</v>
      </c>
    </row>
    <row r="2600" spans="1:5">
      <c r="A2600" s="3" t="s">
        <v>3723</v>
      </c>
      <c r="B2600" t="s">
        <v>21</v>
      </c>
      <c r="C2600" s="3">
        <v>16549</v>
      </c>
      <c r="D2600">
        <f>VLOOKUP(A2600,Feuil2!$E$2:$J$578,6,FALSE)</f>
        <v>57772</v>
      </c>
      <c r="E2600">
        <f t="shared" si="40"/>
        <v>0.28645364536453644</v>
      </c>
    </row>
    <row r="2601" spans="1:5">
      <c r="A2601" s="3" t="s">
        <v>3731</v>
      </c>
      <c r="B2601" t="s">
        <v>21</v>
      </c>
      <c r="C2601" s="3">
        <v>19216</v>
      </c>
      <c r="D2601">
        <f>VLOOKUP(A2601,Feuil2!$E$2:$J$578,6,FALSE)</f>
        <v>70980</v>
      </c>
      <c r="E2601">
        <f t="shared" si="40"/>
        <v>0.27072414764722458</v>
      </c>
    </row>
    <row r="2602" spans="1:5">
      <c r="A2602" s="3" t="s">
        <v>3738</v>
      </c>
      <c r="B2602" t="s">
        <v>21</v>
      </c>
      <c r="C2602" s="3">
        <v>17395</v>
      </c>
      <c r="D2602">
        <f>VLOOKUP(A2602,Feuil2!$E$2:$J$578,6,FALSE)</f>
        <v>60631</v>
      </c>
      <c r="E2602">
        <f t="shared" si="40"/>
        <v>0.28689944088007785</v>
      </c>
    </row>
    <row r="2603" spans="1:5">
      <c r="A2603" s="3" t="s">
        <v>3749</v>
      </c>
      <c r="B2603" t="s">
        <v>21</v>
      </c>
      <c r="C2603" s="3">
        <v>15033</v>
      </c>
      <c r="D2603">
        <f>VLOOKUP(A2603,Feuil2!$E$2:$J$578,6,FALSE)</f>
        <v>59397</v>
      </c>
      <c r="E2603">
        <f t="shared" si="40"/>
        <v>0.25309359058538311</v>
      </c>
    </row>
    <row r="2604" spans="1:5">
      <c r="A2604" s="3" t="s">
        <v>3756</v>
      </c>
      <c r="B2604" t="s">
        <v>21</v>
      </c>
      <c r="C2604" s="3">
        <v>15957</v>
      </c>
      <c r="D2604">
        <f>VLOOKUP(A2604,Feuil2!$E$2:$J$578,6,FALSE)</f>
        <v>61160</v>
      </c>
      <c r="E2604">
        <f t="shared" si="40"/>
        <v>0.26090582079790714</v>
      </c>
    </row>
    <row r="2605" spans="1:5">
      <c r="A2605" s="3" t="s">
        <v>3764</v>
      </c>
      <c r="B2605" t="s">
        <v>21</v>
      </c>
      <c r="C2605" s="3">
        <v>16341</v>
      </c>
      <c r="D2605">
        <f>VLOOKUP(A2605,Feuil2!$E$2:$J$578,6,FALSE)</f>
        <v>64604</v>
      </c>
      <c r="E2605">
        <f t="shared" si="40"/>
        <v>0.25294099436567397</v>
      </c>
    </row>
    <row r="2606" spans="1:5">
      <c r="A2606" s="3" t="s">
        <v>3774</v>
      </c>
      <c r="B2606" t="s">
        <v>21</v>
      </c>
      <c r="C2606" s="3">
        <v>15336</v>
      </c>
      <c r="D2606">
        <f>VLOOKUP(A2606,Feuil2!$E$2:$J$578,6,FALSE)</f>
        <v>69322</v>
      </c>
      <c r="E2606">
        <f t="shared" si="40"/>
        <v>0.22122847003837165</v>
      </c>
    </row>
    <row r="2607" spans="1:5">
      <c r="A2607" s="3" t="s">
        <v>3786</v>
      </c>
      <c r="B2607" t="s">
        <v>21</v>
      </c>
      <c r="C2607" s="3">
        <v>16365</v>
      </c>
      <c r="D2607">
        <f>VLOOKUP(A2607,Feuil2!$E$2:$J$578,6,FALSE)</f>
        <v>55698</v>
      </c>
      <c r="E2607">
        <f t="shared" si="40"/>
        <v>0.29381665409889046</v>
      </c>
    </row>
    <row r="2608" spans="1:5">
      <c r="A2608" s="3" t="s">
        <v>3800</v>
      </c>
      <c r="B2608" t="s">
        <v>21</v>
      </c>
      <c r="C2608" s="3">
        <v>15219</v>
      </c>
      <c r="D2608">
        <f>VLOOKUP(A2608,Feuil2!$E$2:$J$578,6,FALSE)</f>
        <v>71700</v>
      </c>
      <c r="E2608">
        <f t="shared" si="40"/>
        <v>0.21225941422594141</v>
      </c>
    </row>
    <row r="2609" spans="1:5">
      <c r="A2609" s="3" t="s">
        <v>3809</v>
      </c>
      <c r="B2609" t="s">
        <v>21</v>
      </c>
      <c r="C2609" s="3">
        <v>14850</v>
      </c>
      <c r="D2609">
        <f>VLOOKUP(A2609,Feuil2!$E$2:$J$578,6,FALSE)</f>
        <v>56430</v>
      </c>
      <c r="E2609">
        <f t="shared" si="40"/>
        <v>0.26315789473684209</v>
      </c>
    </row>
    <row r="2610" spans="1:5">
      <c r="A2610" s="3" t="s">
        <v>3820</v>
      </c>
      <c r="B2610" t="s">
        <v>21</v>
      </c>
      <c r="C2610" s="3">
        <v>14023</v>
      </c>
      <c r="D2610">
        <f>VLOOKUP(A2610,Feuil2!$E$2:$J$578,6,FALSE)</f>
        <v>58847</v>
      </c>
      <c r="E2610">
        <f t="shared" si="40"/>
        <v>0.23829591992794874</v>
      </c>
    </row>
    <row r="2611" spans="1:5">
      <c r="A2611" s="3" t="s">
        <v>3828</v>
      </c>
      <c r="B2611" t="s">
        <v>21</v>
      </c>
      <c r="C2611" s="3">
        <v>16440</v>
      </c>
      <c r="D2611">
        <f>VLOOKUP(A2611,Feuil2!$E$2:$J$578,6,FALSE)</f>
        <v>59368</v>
      </c>
      <c r="E2611">
        <f t="shared" si="40"/>
        <v>0.27691685756636569</v>
      </c>
    </row>
    <row r="2612" spans="1:5">
      <c r="A2612" s="3" t="s">
        <v>3840</v>
      </c>
      <c r="B2612" t="s">
        <v>21</v>
      </c>
      <c r="C2612" s="3">
        <v>14211</v>
      </c>
      <c r="D2612">
        <f>VLOOKUP(A2612,Feuil2!$E$2:$J$578,6,FALSE)</f>
        <v>57818</v>
      </c>
      <c r="E2612">
        <f t="shared" si="40"/>
        <v>0.24578850876889549</v>
      </c>
    </row>
    <row r="2613" spans="1:5">
      <c r="A2613" s="3" t="s">
        <v>3850</v>
      </c>
      <c r="B2613" t="s">
        <v>21</v>
      </c>
      <c r="C2613" s="3">
        <v>11808</v>
      </c>
      <c r="D2613">
        <f>VLOOKUP(A2613,Feuil2!$E$2:$J$578,6,FALSE)</f>
        <v>56125</v>
      </c>
      <c r="E2613">
        <f t="shared" si="40"/>
        <v>0.21038752783964365</v>
      </c>
    </row>
    <row r="2614" spans="1:5">
      <c r="A2614" s="3" t="s">
        <v>3860</v>
      </c>
      <c r="B2614" t="s">
        <v>21</v>
      </c>
      <c r="C2614" s="3">
        <v>16140</v>
      </c>
      <c r="D2614">
        <f>VLOOKUP(A2614,Feuil2!$E$2:$J$578,6,FALSE)</f>
        <v>59811</v>
      </c>
      <c r="E2614">
        <f t="shared" si="40"/>
        <v>0.26985002758689874</v>
      </c>
    </row>
    <row r="2615" spans="1:5">
      <c r="A2615" s="3" t="s">
        <v>3872</v>
      </c>
      <c r="B2615" t="s">
        <v>21</v>
      </c>
      <c r="C2615" s="3">
        <v>21638</v>
      </c>
      <c r="D2615">
        <f>VLOOKUP(A2615,Feuil2!$E$2:$J$578,6,FALSE)</f>
        <v>85807</v>
      </c>
      <c r="E2615">
        <f t="shared" si="40"/>
        <v>0.25217056883471045</v>
      </c>
    </row>
    <row r="2616" spans="1:5">
      <c r="A2616" s="3" t="s">
        <v>3879</v>
      </c>
      <c r="B2616" t="s">
        <v>21</v>
      </c>
      <c r="C2616" s="3">
        <v>20639</v>
      </c>
      <c r="D2616">
        <f>VLOOKUP(A2616,Feuil2!$E$2:$J$578,6,FALSE)</f>
        <v>68196</v>
      </c>
      <c r="E2616">
        <f t="shared" si="40"/>
        <v>0.30264238371752011</v>
      </c>
    </row>
    <row r="2617" spans="1:5">
      <c r="A2617" s="3" t="s">
        <v>3893</v>
      </c>
      <c r="B2617" t="s">
        <v>21</v>
      </c>
      <c r="C2617" s="3">
        <v>19797</v>
      </c>
      <c r="D2617">
        <f>VLOOKUP(A2617,Feuil2!$E$2:$J$578,6,FALSE)</f>
        <v>64369</v>
      </c>
      <c r="E2617">
        <f t="shared" si="40"/>
        <v>0.30755487890133448</v>
      </c>
    </row>
    <row r="2618" spans="1:5">
      <c r="A2618" s="3" t="s">
        <v>3906</v>
      </c>
      <c r="B2618" t="s">
        <v>21</v>
      </c>
      <c r="C2618" s="3">
        <v>18371</v>
      </c>
      <c r="D2618">
        <f>VLOOKUP(A2618,Feuil2!$E$2:$J$578,6,FALSE)</f>
        <v>70705</v>
      </c>
      <c r="E2618">
        <f t="shared" si="40"/>
        <v>0.25982603776253449</v>
      </c>
    </row>
    <row r="2619" spans="1:5">
      <c r="A2619" s="3" t="s">
        <v>3916</v>
      </c>
      <c r="B2619" t="s">
        <v>21</v>
      </c>
      <c r="C2619" s="3">
        <v>22547</v>
      </c>
      <c r="D2619">
        <f>VLOOKUP(A2619,Feuil2!$E$2:$J$578,6,FALSE)</f>
        <v>69786</v>
      </c>
      <c r="E2619">
        <f t="shared" si="40"/>
        <v>0.32308772533172841</v>
      </c>
    </row>
    <row r="2620" spans="1:5">
      <c r="A2620" s="3" t="s">
        <v>3926</v>
      </c>
      <c r="B2620" t="s">
        <v>21</v>
      </c>
      <c r="C2620" s="3">
        <v>21426</v>
      </c>
      <c r="D2620">
        <f>VLOOKUP(A2620,Feuil2!$E$2:$J$578,6,FALSE)</f>
        <v>74394</v>
      </c>
      <c r="E2620">
        <f t="shared" si="40"/>
        <v>0.28800709734656021</v>
      </c>
    </row>
    <row r="2621" spans="1:5">
      <c r="A2621" s="3" t="s">
        <v>3938</v>
      </c>
      <c r="B2621" t="s">
        <v>21</v>
      </c>
      <c r="C2621" s="3">
        <v>20413</v>
      </c>
      <c r="D2621">
        <f>VLOOKUP(A2621,Feuil2!$E$2:$J$578,6,FALSE)</f>
        <v>69894</v>
      </c>
      <c r="E2621">
        <f t="shared" si="40"/>
        <v>0.29205654276475806</v>
      </c>
    </row>
    <row r="2622" spans="1:5">
      <c r="A2622" s="3" t="s">
        <v>3946</v>
      </c>
      <c r="B2622" t="s">
        <v>21</v>
      </c>
      <c r="C2622" s="3">
        <v>23131</v>
      </c>
      <c r="D2622">
        <f>VLOOKUP(A2622,Feuil2!$E$2:$J$578,6,FALSE)</f>
        <v>73480</v>
      </c>
      <c r="E2622">
        <f t="shared" si="40"/>
        <v>0.31479314099074579</v>
      </c>
    </row>
    <row r="2623" spans="1:5">
      <c r="A2623" s="3" t="s">
        <v>3955</v>
      </c>
      <c r="B2623" t="s">
        <v>21</v>
      </c>
      <c r="C2623" s="3">
        <v>17614</v>
      </c>
      <c r="D2623">
        <f>VLOOKUP(A2623,Feuil2!$E$2:$J$578,6,FALSE)</f>
        <v>62502</v>
      </c>
      <c r="E2623">
        <f t="shared" si="40"/>
        <v>0.28181498192057852</v>
      </c>
    </row>
    <row r="2624" spans="1:5">
      <c r="A2624" s="3" t="s">
        <v>3968</v>
      </c>
      <c r="B2624" t="s">
        <v>21</v>
      </c>
      <c r="C2624" s="3">
        <v>21000</v>
      </c>
      <c r="D2624">
        <f>VLOOKUP(A2624,Feuil2!$E$2:$J$578,6,FALSE)</f>
        <v>67499</v>
      </c>
      <c r="E2624">
        <f t="shared" si="40"/>
        <v>0.31111572023289236</v>
      </c>
    </row>
    <row r="2625" spans="1:5">
      <c r="A2625" s="3" t="s">
        <v>3984</v>
      </c>
      <c r="B2625" t="s">
        <v>21</v>
      </c>
      <c r="C2625" s="3">
        <v>20210</v>
      </c>
      <c r="D2625">
        <f>VLOOKUP(A2625,Feuil2!$E$2:$J$578,6,FALSE)</f>
        <v>70292</v>
      </c>
      <c r="E2625">
        <f t="shared" si="40"/>
        <v>0.28751493768849939</v>
      </c>
    </row>
    <row r="2626" spans="1:5">
      <c r="A2626" s="3" t="s">
        <v>3997</v>
      </c>
      <c r="B2626" t="s">
        <v>21</v>
      </c>
      <c r="C2626" s="3">
        <v>23185</v>
      </c>
      <c r="D2626">
        <f>VLOOKUP(A2626,Feuil2!$E$2:$J$578,6,FALSE)</f>
        <v>72215</v>
      </c>
      <c r="E2626">
        <f t="shared" si="40"/>
        <v>0.32105518244132103</v>
      </c>
    </row>
    <row r="2627" spans="1:5">
      <c r="A2627" s="3" t="s">
        <v>4011</v>
      </c>
      <c r="B2627" t="s">
        <v>21</v>
      </c>
      <c r="C2627" s="3">
        <v>24272</v>
      </c>
      <c r="D2627">
        <f>VLOOKUP(A2627,Feuil2!$E$2:$J$578,6,FALSE)</f>
        <v>64793</v>
      </c>
      <c r="E2627">
        <f t="shared" ref="E2627:E2690" si="41">C2627/D2627</f>
        <v>0.37460836818792154</v>
      </c>
    </row>
    <row r="2628" spans="1:5">
      <c r="A2628" s="3" t="s">
        <v>4022</v>
      </c>
      <c r="B2628" t="s">
        <v>21</v>
      </c>
      <c r="C2628" s="3">
        <v>23062</v>
      </c>
      <c r="D2628">
        <f>VLOOKUP(A2628,Feuil2!$E$2:$J$578,6,FALSE)</f>
        <v>71644</v>
      </c>
      <c r="E2628">
        <f t="shared" si="41"/>
        <v>0.32189715817095638</v>
      </c>
    </row>
    <row r="2629" spans="1:5">
      <c r="A2629" s="3" t="s">
        <v>4031</v>
      </c>
      <c r="B2629" t="s">
        <v>21</v>
      </c>
      <c r="C2629" s="3">
        <v>22371</v>
      </c>
      <c r="D2629">
        <f>VLOOKUP(A2629,Feuil2!$E$2:$J$578,6,FALSE)</f>
        <v>71045</v>
      </c>
      <c r="E2629">
        <f t="shared" si="41"/>
        <v>0.31488493208529805</v>
      </c>
    </row>
    <row r="2630" spans="1:5">
      <c r="A2630" s="3" t="s">
        <v>4042</v>
      </c>
      <c r="B2630" t="s">
        <v>21</v>
      </c>
      <c r="C2630" s="3">
        <v>27725</v>
      </c>
      <c r="D2630">
        <f>VLOOKUP(A2630,Feuil2!$E$2:$J$578,6,FALSE)</f>
        <v>79430</v>
      </c>
      <c r="E2630">
        <f t="shared" si="41"/>
        <v>0.34904947752738258</v>
      </c>
    </row>
    <row r="2631" spans="1:5">
      <c r="A2631" s="3" t="s">
        <v>4053</v>
      </c>
      <c r="B2631" t="s">
        <v>21</v>
      </c>
      <c r="C2631" s="3">
        <v>24814</v>
      </c>
      <c r="D2631">
        <f>VLOOKUP(A2631,Feuil2!$E$2:$J$578,6,FALSE)</f>
        <v>82532</v>
      </c>
      <c r="E2631">
        <f t="shared" si="41"/>
        <v>0.30065913827363933</v>
      </c>
    </row>
    <row r="2632" spans="1:5">
      <c r="A2632" s="3" t="s">
        <v>4065</v>
      </c>
      <c r="B2632" t="s">
        <v>21</v>
      </c>
      <c r="C2632" s="3">
        <v>17315</v>
      </c>
      <c r="D2632">
        <f>VLOOKUP(A2632,Feuil2!$E$2:$J$578,6,FALSE)</f>
        <v>54687</v>
      </c>
      <c r="E2632">
        <f t="shared" si="41"/>
        <v>0.31662003766891583</v>
      </c>
    </row>
    <row r="2633" spans="1:5">
      <c r="A2633" s="3" t="s">
        <v>4080</v>
      </c>
      <c r="B2633" t="s">
        <v>21</v>
      </c>
      <c r="C2633" s="3">
        <v>19075</v>
      </c>
      <c r="D2633">
        <f>VLOOKUP(A2633,Feuil2!$E$2:$J$578,6,FALSE)</f>
        <v>63960</v>
      </c>
      <c r="E2633">
        <f t="shared" si="41"/>
        <v>0.29823327079424639</v>
      </c>
    </row>
    <row r="2634" spans="1:5">
      <c r="A2634" s="3" t="s">
        <v>4093</v>
      </c>
      <c r="B2634" t="s">
        <v>21</v>
      </c>
      <c r="C2634" s="3">
        <v>21969</v>
      </c>
      <c r="D2634">
        <f>VLOOKUP(A2634,Feuil2!$E$2:$J$578,6,FALSE)</f>
        <v>67635</v>
      </c>
      <c r="E2634">
        <f t="shared" si="41"/>
        <v>0.32481703260146372</v>
      </c>
    </row>
    <row r="2635" spans="1:5">
      <c r="A2635" s="3" t="s">
        <v>4102</v>
      </c>
      <c r="B2635" t="s">
        <v>21</v>
      </c>
      <c r="C2635" s="3">
        <v>19449</v>
      </c>
      <c r="D2635">
        <f>VLOOKUP(A2635,Feuil2!$E$2:$J$578,6,FALSE)</f>
        <v>65993</v>
      </c>
      <c r="E2635">
        <f t="shared" si="41"/>
        <v>0.29471307562923338</v>
      </c>
    </row>
    <row r="2636" spans="1:5">
      <c r="A2636" s="3" t="s">
        <v>4116</v>
      </c>
      <c r="B2636" t="s">
        <v>21</v>
      </c>
      <c r="C2636" s="3">
        <v>20212</v>
      </c>
      <c r="D2636">
        <f>VLOOKUP(A2636,Feuil2!$E$2:$J$578,6,FALSE)</f>
        <v>66765</v>
      </c>
      <c r="E2636">
        <f t="shared" si="41"/>
        <v>0.30273346813450164</v>
      </c>
    </row>
    <row r="2637" spans="1:5">
      <c r="A2637" s="3" t="s">
        <v>4127</v>
      </c>
      <c r="B2637" t="s">
        <v>21</v>
      </c>
      <c r="C2637" s="3">
        <v>19803</v>
      </c>
      <c r="D2637">
        <f>VLOOKUP(A2637,Feuil2!$E$2:$J$578,6,FALSE)</f>
        <v>74617</v>
      </c>
      <c r="E2637">
        <f t="shared" si="41"/>
        <v>0.26539528525671091</v>
      </c>
    </row>
    <row r="2638" spans="1:5">
      <c r="A2638" s="3" t="s">
        <v>4144</v>
      </c>
      <c r="B2638" t="s">
        <v>21</v>
      </c>
      <c r="C2638" s="3">
        <v>24800</v>
      </c>
      <c r="D2638">
        <f>VLOOKUP(A2638,Feuil2!$E$2:$J$578,6,FALSE)</f>
        <v>71394</v>
      </c>
      <c r="E2638">
        <f t="shared" si="41"/>
        <v>0.34736812617306778</v>
      </c>
    </row>
    <row r="2639" spans="1:5">
      <c r="A2639" s="3" t="s">
        <v>4152</v>
      </c>
      <c r="B2639" t="s">
        <v>21</v>
      </c>
      <c r="C2639" s="3">
        <v>23183</v>
      </c>
      <c r="D2639">
        <f>VLOOKUP(A2639,Feuil2!$E$2:$J$578,6,FALSE)</f>
        <v>73310</v>
      </c>
      <c r="E2639">
        <f t="shared" si="41"/>
        <v>0.31623243759377984</v>
      </c>
    </row>
    <row r="2640" spans="1:5">
      <c r="A2640" s="3" t="s">
        <v>4164</v>
      </c>
      <c r="B2640" t="s">
        <v>21</v>
      </c>
      <c r="C2640" s="3">
        <v>14064</v>
      </c>
      <c r="D2640">
        <f>VLOOKUP(A2640,Feuil2!$E$2:$J$578,6,FALSE)</f>
        <v>53168</v>
      </c>
      <c r="E2640">
        <f t="shared" si="41"/>
        <v>0.26452001203731568</v>
      </c>
    </row>
    <row r="2641" spans="1:5">
      <c r="A2641" s="3" t="s">
        <v>4178</v>
      </c>
      <c r="B2641" t="s">
        <v>21</v>
      </c>
      <c r="C2641" s="3">
        <v>17534</v>
      </c>
      <c r="D2641">
        <f>VLOOKUP(A2641,Feuil2!$E$2:$J$578,6,FALSE)</f>
        <v>72481</v>
      </c>
      <c r="E2641">
        <f t="shared" si="41"/>
        <v>0.24191167340406453</v>
      </c>
    </row>
    <row r="2642" spans="1:5">
      <c r="A2642" s="3" t="s">
        <v>4193</v>
      </c>
      <c r="B2642" t="s">
        <v>21</v>
      </c>
      <c r="C2642" s="3">
        <v>17030</v>
      </c>
      <c r="D2642">
        <f>VLOOKUP(A2642,Feuil2!$E$2:$J$578,6,FALSE)</f>
        <v>63866</v>
      </c>
      <c r="E2642">
        <f t="shared" si="41"/>
        <v>0.26665205273541476</v>
      </c>
    </row>
    <row r="2643" spans="1:5">
      <c r="A2643" s="3" t="s">
        <v>4205</v>
      </c>
      <c r="B2643" t="s">
        <v>21</v>
      </c>
      <c r="C2643" s="3">
        <v>19965</v>
      </c>
      <c r="D2643">
        <f>VLOOKUP(A2643,Feuil2!$E$2:$J$578,6,FALSE)</f>
        <v>74679</v>
      </c>
      <c r="E2643">
        <f t="shared" si="41"/>
        <v>0.26734423331860363</v>
      </c>
    </row>
    <row r="2644" spans="1:5">
      <c r="A2644" s="3" t="s">
        <v>4215</v>
      </c>
      <c r="B2644" t="s">
        <v>21</v>
      </c>
      <c r="C2644" s="3">
        <v>16280</v>
      </c>
      <c r="D2644">
        <f>VLOOKUP(A2644,Feuil2!$E$2:$J$578,6,FALSE)</f>
        <v>48105</v>
      </c>
      <c r="E2644">
        <f t="shared" si="41"/>
        <v>0.33842635900634027</v>
      </c>
    </row>
    <row r="2645" spans="1:5">
      <c r="A2645" s="3" t="s">
        <v>4228</v>
      </c>
      <c r="B2645" t="s">
        <v>21</v>
      </c>
      <c r="C2645" s="3">
        <v>15632</v>
      </c>
      <c r="D2645">
        <f>VLOOKUP(A2645,Feuil2!$E$2:$J$578,6,FALSE)</f>
        <v>52964</v>
      </c>
      <c r="E2645">
        <f t="shared" si="41"/>
        <v>0.29514387130881353</v>
      </c>
    </row>
    <row r="2646" spans="1:5">
      <c r="A2646" s="3" t="s">
        <v>4240</v>
      </c>
      <c r="B2646" t="s">
        <v>21</v>
      </c>
      <c r="C2646" s="3">
        <v>14125</v>
      </c>
      <c r="D2646">
        <f>VLOOKUP(A2646,Feuil2!$E$2:$J$578,6,FALSE)</f>
        <v>51580</v>
      </c>
      <c r="E2646">
        <f t="shared" si="41"/>
        <v>0.27384645211322217</v>
      </c>
    </row>
    <row r="2647" spans="1:5">
      <c r="A2647" s="3" t="s">
        <v>4249</v>
      </c>
      <c r="B2647" t="s">
        <v>21</v>
      </c>
      <c r="C2647" s="3">
        <v>13733</v>
      </c>
      <c r="D2647">
        <f>VLOOKUP(A2647,Feuil2!$E$2:$J$578,6,FALSE)</f>
        <v>72314</v>
      </c>
      <c r="E2647">
        <f t="shared" si="41"/>
        <v>0.18990790165113255</v>
      </c>
    </row>
    <row r="2648" spans="1:5">
      <c r="A2648" s="3" t="s">
        <v>4262</v>
      </c>
      <c r="B2648" t="s">
        <v>21</v>
      </c>
      <c r="C2648" s="3">
        <v>12934</v>
      </c>
      <c r="D2648">
        <f>VLOOKUP(A2648,Feuil2!$E$2:$J$578,6,FALSE)</f>
        <v>78369</v>
      </c>
      <c r="E2648">
        <f t="shared" si="41"/>
        <v>0.16503974785948525</v>
      </c>
    </row>
    <row r="2649" spans="1:5">
      <c r="A2649" s="3" t="s">
        <v>4270</v>
      </c>
      <c r="B2649" t="s">
        <v>21</v>
      </c>
      <c r="C2649" s="3">
        <v>11910</v>
      </c>
      <c r="D2649">
        <f>VLOOKUP(A2649,Feuil2!$E$2:$J$578,6,FALSE)</f>
        <v>72972</v>
      </c>
      <c r="E2649">
        <f t="shared" si="41"/>
        <v>0.16321328728827494</v>
      </c>
    </row>
    <row r="2650" spans="1:5">
      <c r="A2650" s="3" t="s">
        <v>4279</v>
      </c>
      <c r="B2650" t="s">
        <v>21</v>
      </c>
      <c r="C2650" s="3">
        <v>9373</v>
      </c>
      <c r="D2650">
        <f>VLOOKUP(A2650,Feuil2!$E$2:$J$578,6,FALSE)</f>
        <v>67469</v>
      </c>
      <c r="E2650">
        <f t="shared" si="41"/>
        <v>0.13892306096133039</v>
      </c>
    </row>
    <row r="2651" spans="1:5">
      <c r="A2651" s="3" t="s">
        <v>4287</v>
      </c>
      <c r="B2651" t="s">
        <v>21</v>
      </c>
      <c r="C2651" s="3">
        <v>9617</v>
      </c>
      <c r="D2651">
        <f>VLOOKUP(A2651,Feuil2!$E$2:$J$578,6,FALSE)</f>
        <v>72326</v>
      </c>
      <c r="E2651">
        <f t="shared" si="41"/>
        <v>0.13296739761634821</v>
      </c>
    </row>
    <row r="2652" spans="1:5">
      <c r="A2652" s="3" t="s">
        <v>4298</v>
      </c>
      <c r="B2652" t="s">
        <v>21</v>
      </c>
      <c r="C2652" s="3">
        <v>11098</v>
      </c>
      <c r="D2652">
        <f>VLOOKUP(A2652,Feuil2!$E$2:$J$578,6,FALSE)</f>
        <v>69833</v>
      </c>
      <c r="E2652">
        <f t="shared" si="41"/>
        <v>0.15892199962768319</v>
      </c>
    </row>
    <row r="2653" spans="1:5">
      <c r="A2653" s="3" t="s">
        <v>4311</v>
      </c>
      <c r="B2653" t="s">
        <v>21</v>
      </c>
      <c r="C2653" s="3">
        <v>11513</v>
      </c>
      <c r="D2653">
        <f>VLOOKUP(A2653,Feuil2!$E$2:$J$578,6,FALSE)</f>
        <v>57459</v>
      </c>
      <c r="E2653">
        <f t="shared" si="41"/>
        <v>0.20036895873579422</v>
      </c>
    </row>
    <row r="2654" spans="1:5">
      <c r="A2654" s="3" t="s">
        <v>4322</v>
      </c>
      <c r="B2654" t="s">
        <v>21</v>
      </c>
      <c r="C2654" s="3">
        <v>12127</v>
      </c>
      <c r="D2654">
        <f>VLOOKUP(A2654,Feuil2!$E$2:$J$578,6,FALSE)</f>
        <v>72857</v>
      </c>
      <c r="E2654">
        <f t="shared" si="41"/>
        <v>0.16644934597910976</v>
      </c>
    </row>
    <row r="2655" spans="1:5">
      <c r="A2655" s="3" t="s">
        <v>4330</v>
      </c>
      <c r="B2655" t="s">
        <v>21</v>
      </c>
      <c r="C2655" s="3">
        <v>9470</v>
      </c>
      <c r="D2655">
        <f>VLOOKUP(A2655,Feuil2!$E$2:$J$578,6,FALSE)</f>
        <v>66348</v>
      </c>
      <c r="E2655">
        <f t="shared" si="41"/>
        <v>0.14273226020377405</v>
      </c>
    </row>
    <row r="2656" spans="1:5">
      <c r="A2656" s="3" t="s">
        <v>4339</v>
      </c>
      <c r="B2656" t="s">
        <v>21</v>
      </c>
      <c r="C2656" s="3">
        <v>14294</v>
      </c>
      <c r="D2656">
        <f>VLOOKUP(A2656,Feuil2!$E$2:$J$578,6,FALSE)</f>
        <v>79473</v>
      </c>
      <c r="E2656">
        <f t="shared" si="41"/>
        <v>0.17985982660777874</v>
      </c>
    </row>
    <row r="2657" spans="1:5">
      <c r="A2657" s="3" t="s">
        <v>4348</v>
      </c>
      <c r="B2657" t="s">
        <v>21</v>
      </c>
      <c r="C2657" s="3">
        <v>13543</v>
      </c>
      <c r="D2657">
        <f>VLOOKUP(A2657,Feuil2!$E$2:$J$578,6,FALSE)</f>
        <v>58639</v>
      </c>
      <c r="E2657">
        <f t="shared" si="41"/>
        <v>0.23095550742679785</v>
      </c>
    </row>
    <row r="2658" spans="1:5">
      <c r="A2658" s="3" t="s">
        <v>4360</v>
      </c>
      <c r="B2658" t="s">
        <v>21</v>
      </c>
      <c r="C2658" s="3">
        <v>15633</v>
      </c>
      <c r="D2658">
        <f>VLOOKUP(A2658,Feuil2!$E$2:$J$578,6,FALSE)</f>
        <v>70635</v>
      </c>
      <c r="E2658">
        <f t="shared" si="41"/>
        <v>0.22132087492036526</v>
      </c>
    </row>
    <row r="2659" spans="1:5">
      <c r="A2659" s="3" t="s">
        <v>4374</v>
      </c>
      <c r="B2659" t="s">
        <v>21</v>
      </c>
      <c r="C2659" s="3">
        <v>16261</v>
      </c>
      <c r="D2659">
        <f>VLOOKUP(A2659,Feuil2!$E$2:$J$578,6,FALSE)</f>
        <v>52918</v>
      </c>
      <c r="E2659">
        <f t="shared" si="41"/>
        <v>0.30728674553082125</v>
      </c>
    </row>
    <row r="2660" spans="1:5">
      <c r="A2660" s="3" t="s">
        <v>4388</v>
      </c>
      <c r="B2660" t="s">
        <v>21</v>
      </c>
      <c r="C2660" s="3">
        <v>18300</v>
      </c>
      <c r="D2660">
        <f>VLOOKUP(A2660,Feuil2!$E$2:$J$578,6,FALSE)</f>
        <v>58986</v>
      </c>
      <c r="E2660">
        <f t="shared" si="41"/>
        <v>0.31024310853422848</v>
      </c>
    </row>
    <row r="2661" spans="1:5">
      <c r="A2661" s="3" t="s">
        <v>4406</v>
      </c>
      <c r="B2661" t="s">
        <v>21</v>
      </c>
      <c r="C2661" s="3">
        <v>17727</v>
      </c>
      <c r="D2661">
        <f>VLOOKUP(A2661,Feuil2!$E$2:$J$578,6,FALSE)</f>
        <v>55241</v>
      </c>
      <c r="E2661">
        <f t="shared" si="41"/>
        <v>0.32090295251715212</v>
      </c>
    </row>
    <row r="2662" spans="1:5">
      <c r="A2662" s="3" t="s">
        <v>4429</v>
      </c>
      <c r="B2662" t="s">
        <v>21</v>
      </c>
      <c r="C2662" s="3">
        <v>17341</v>
      </c>
      <c r="D2662">
        <f>VLOOKUP(A2662,Feuil2!$E$2:$J$578,6,FALSE)</f>
        <v>63069</v>
      </c>
      <c r="E2662">
        <f t="shared" si="41"/>
        <v>0.27495282944077121</v>
      </c>
    </row>
    <row r="2663" spans="1:5">
      <c r="A2663" s="3" t="s">
        <v>4446</v>
      </c>
      <c r="B2663" t="s">
        <v>21</v>
      </c>
      <c r="C2663" s="3">
        <v>14803</v>
      </c>
      <c r="D2663">
        <f>VLOOKUP(A2663,Feuil2!$E$2:$J$578,6,FALSE)</f>
        <v>67161</v>
      </c>
      <c r="E2663">
        <f t="shared" si="41"/>
        <v>0.22041065499322524</v>
      </c>
    </row>
    <row r="2664" spans="1:5">
      <c r="A2664" s="3" t="s">
        <v>4460</v>
      </c>
      <c r="B2664" t="s">
        <v>21</v>
      </c>
      <c r="C2664" s="3">
        <v>20698</v>
      </c>
      <c r="D2664">
        <f>VLOOKUP(A2664,Feuil2!$E$2:$J$578,6,FALSE)</f>
        <v>61208</v>
      </c>
      <c r="E2664">
        <f t="shared" si="41"/>
        <v>0.33815841066527252</v>
      </c>
    </row>
    <row r="2665" spans="1:5">
      <c r="A2665" s="3" t="s">
        <v>4476</v>
      </c>
      <c r="B2665" t="s">
        <v>21</v>
      </c>
      <c r="C2665" s="3">
        <v>16858</v>
      </c>
      <c r="D2665">
        <f>VLOOKUP(A2665,Feuil2!$E$2:$J$578,6,FALSE)</f>
        <v>48636</v>
      </c>
      <c r="E2665">
        <f t="shared" si="41"/>
        <v>0.3466156756312197</v>
      </c>
    </row>
    <row r="2666" spans="1:5">
      <c r="A2666" s="3" t="s">
        <v>4494</v>
      </c>
      <c r="B2666" t="s">
        <v>21</v>
      </c>
      <c r="C2666" s="3">
        <v>16785</v>
      </c>
      <c r="D2666">
        <f>VLOOKUP(A2666,Feuil2!$E$2:$J$578,6,FALSE)</f>
        <v>81527</v>
      </c>
      <c r="E2666">
        <f t="shared" si="41"/>
        <v>0.20588271370220909</v>
      </c>
    </row>
    <row r="2667" spans="1:5">
      <c r="A2667" s="3" t="s">
        <v>4501</v>
      </c>
      <c r="B2667" t="s">
        <v>21</v>
      </c>
      <c r="C2667" s="3">
        <v>14265</v>
      </c>
      <c r="D2667">
        <f>VLOOKUP(A2667,Feuil2!$E$2:$J$578,6,FALSE)</f>
        <v>69937</v>
      </c>
      <c r="E2667">
        <f t="shared" si="41"/>
        <v>0.2039692866436936</v>
      </c>
    </row>
    <row r="2668" spans="1:5">
      <c r="A2668" s="3" t="s">
        <v>4509</v>
      </c>
      <c r="B2668" t="s">
        <v>21</v>
      </c>
      <c r="C2668" s="3">
        <v>16132</v>
      </c>
      <c r="D2668">
        <f>VLOOKUP(A2668,Feuil2!$E$2:$J$578,6,FALSE)</f>
        <v>74586</v>
      </c>
      <c r="E2668">
        <f t="shared" si="41"/>
        <v>0.21628723889201726</v>
      </c>
    </row>
    <row r="2669" spans="1:5">
      <c r="A2669" s="3" t="s">
        <v>4523</v>
      </c>
      <c r="B2669" t="s">
        <v>21</v>
      </c>
      <c r="C2669" s="3">
        <v>17574</v>
      </c>
      <c r="D2669">
        <f>VLOOKUP(A2669,Feuil2!$E$2:$J$578,6,FALSE)</f>
        <v>70724</v>
      </c>
      <c r="E2669">
        <f t="shared" si="41"/>
        <v>0.24848707652282112</v>
      </c>
    </row>
    <row r="2670" spans="1:5">
      <c r="A2670" s="3" t="s">
        <v>4532</v>
      </c>
      <c r="B2670" t="s">
        <v>21</v>
      </c>
      <c r="C2670" s="3">
        <v>16269</v>
      </c>
      <c r="D2670">
        <f>VLOOKUP(A2670,Feuil2!$E$2:$J$578,6,FALSE)</f>
        <v>62587</v>
      </c>
      <c r="E2670">
        <f t="shared" si="41"/>
        <v>0.25994216051256652</v>
      </c>
    </row>
    <row r="2671" spans="1:5">
      <c r="A2671" s="3" t="s">
        <v>4543</v>
      </c>
      <c r="B2671" t="s">
        <v>21</v>
      </c>
      <c r="C2671" s="3">
        <v>16316</v>
      </c>
      <c r="D2671">
        <f>VLOOKUP(A2671,Feuil2!$E$2:$J$578,6,FALSE)</f>
        <v>63917</v>
      </c>
      <c r="E2671">
        <f t="shared" si="41"/>
        <v>0.25526855140260024</v>
      </c>
    </row>
    <row r="2672" spans="1:5">
      <c r="A2672" s="3" t="s">
        <v>4551</v>
      </c>
      <c r="B2672" t="s">
        <v>21</v>
      </c>
      <c r="C2672" s="3">
        <v>18450</v>
      </c>
      <c r="D2672">
        <f>VLOOKUP(A2672,Feuil2!$E$2:$J$578,6,FALSE)</f>
        <v>53154</v>
      </c>
      <c r="E2672">
        <f t="shared" si="41"/>
        <v>0.34710463934981373</v>
      </c>
    </row>
    <row r="2673" spans="1:5">
      <c r="A2673" s="3" t="s">
        <v>4562</v>
      </c>
      <c r="B2673" t="s">
        <v>21</v>
      </c>
      <c r="C2673" s="3">
        <v>18977</v>
      </c>
      <c r="D2673">
        <f>VLOOKUP(A2673,Feuil2!$E$2:$J$578,6,FALSE)</f>
        <v>72728</v>
      </c>
      <c r="E2673">
        <f t="shared" si="41"/>
        <v>0.26093114068859313</v>
      </c>
    </row>
    <row r="2674" spans="1:5">
      <c r="A2674" s="3" t="s">
        <v>4571</v>
      </c>
      <c r="B2674" t="s">
        <v>21</v>
      </c>
      <c r="C2674" s="3">
        <v>19684</v>
      </c>
      <c r="D2674">
        <f>VLOOKUP(A2674,Feuil2!$E$2:$J$578,6,FALSE)</f>
        <v>73808</v>
      </c>
      <c r="E2674">
        <f t="shared" si="41"/>
        <v>0.26669195751138086</v>
      </c>
    </row>
    <row r="2675" spans="1:5">
      <c r="A2675" s="3" t="s">
        <v>4581</v>
      </c>
      <c r="B2675" t="s">
        <v>21</v>
      </c>
      <c r="C2675" s="3">
        <v>15561</v>
      </c>
      <c r="D2675">
        <f>VLOOKUP(A2675,Feuil2!$E$2:$J$578,6,FALSE)</f>
        <v>57374</v>
      </c>
      <c r="E2675">
        <f t="shared" si="41"/>
        <v>0.27122041342768499</v>
      </c>
    </row>
    <row r="2676" spans="1:5">
      <c r="A2676" s="3" t="s">
        <v>4592</v>
      </c>
      <c r="B2676" t="s">
        <v>21</v>
      </c>
      <c r="C2676" s="3">
        <v>18088</v>
      </c>
      <c r="D2676">
        <f>VLOOKUP(A2676,Feuil2!$E$2:$J$578,6,FALSE)</f>
        <v>64945</v>
      </c>
      <c r="E2676">
        <f t="shared" si="41"/>
        <v>0.27851258757410119</v>
      </c>
    </row>
    <row r="2677" spans="1:5">
      <c r="A2677" s="3" t="s">
        <v>4600</v>
      </c>
      <c r="B2677" t="s">
        <v>21</v>
      </c>
      <c r="C2677" s="3">
        <v>19721</v>
      </c>
      <c r="D2677">
        <f>VLOOKUP(A2677,Feuil2!$E$2:$J$578,6,FALSE)</f>
        <v>67027</v>
      </c>
      <c r="E2677">
        <f t="shared" si="41"/>
        <v>0.29422471541319167</v>
      </c>
    </row>
    <row r="2678" spans="1:5">
      <c r="A2678" s="3" t="s">
        <v>4608</v>
      </c>
      <c r="B2678" t="s">
        <v>21</v>
      </c>
      <c r="C2678" s="3">
        <v>17831</v>
      </c>
      <c r="D2678">
        <f>VLOOKUP(A2678,Feuil2!$E$2:$J$578,6,FALSE)</f>
        <v>64925</v>
      </c>
      <c r="E2678">
        <f t="shared" si="41"/>
        <v>0.27463996919522526</v>
      </c>
    </row>
    <row r="2679" spans="1:5">
      <c r="A2679" s="3" t="s">
        <v>4616</v>
      </c>
      <c r="B2679" t="s">
        <v>21</v>
      </c>
      <c r="C2679" s="3">
        <v>21997</v>
      </c>
      <c r="D2679">
        <f>VLOOKUP(A2679,Feuil2!$E$2:$J$578,6,FALSE)</f>
        <v>70555</v>
      </c>
      <c r="E2679">
        <f t="shared" si="41"/>
        <v>0.31177095882644745</v>
      </c>
    </row>
    <row r="2680" spans="1:5">
      <c r="A2680" s="3" t="s">
        <v>4627</v>
      </c>
      <c r="B2680" t="s">
        <v>21</v>
      </c>
      <c r="C2680" s="3">
        <v>15864</v>
      </c>
      <c r="D2680">
        <f>VLOOKUP(A2680,Feuil2!$E$2:$J$578,6,FALSE)</f>
        <v>58110</v>
      </c>
      <c r="E2680">
        <f t="shared" si="41"/>
        <v>0.27299948373773875</v>
      </c>
    </row>
    <row r="2681" spans="1:5">
      <c r="A2681" s="3" t="s">
        <v>4635</v>
      </c>
      <c r="B2681" t="s">
        <v>21</v>
      </c>
      <c r="C2681" s="3">
        <v>20784</v>
      </c>
      <c r="D2681">
        <f>VLOOKUP(A2681,Feuil2!$E$2:$J$578,6,FALSE)</f>
        <v>64962</v>
      </c>
      <c r="E2681">
        <f t="shared" si="41"/>
        <v>0.31994088851944213</v>
      </c>
    </row>
    <row r="2682" spans="1:5">
      <c r="A2682" s="3" t="s">
        <v>4648</v>
      </c>
      <c r="B2682" t="s">
        <v>21</v>
      </c>
      <c r="C2682" s="3">
        <v>18084</v>
      </c>
      <c r="D2682">
        <f>VLOOKUP(A2682,Feuil2!$E$2:$J$578,6,FALSE)</f>
        <v>68961</v>
      </c>
      <c r="E2682">
        <f t="shared" si="41"/>
        <v>0.26223517640405447</v>
      </c>
    </row>
    <row r="2683" spans="1:5">
      <c r="A2683" s="3" t="s">
        <v>4657</v>
      </c>
      <c r="B2683" t="s">
        <v>21</v>
      </c>
      <c r="C2683" s="3">
        <v>17770</v>
      </c>
      <c r="D2683">
        <f>VLOOKUP(A2683,Feuil2!$E$2:$J$578,6,FALSE)</f>
        <v>63903</v>
      </c>
      <c r="E2683">
        <f t="shared" si="41"/>
        <v>0.27807771153153998</v>
      </c>
    </row>
    <row r="2684" spans="1:5">
      <c r="A2684" s="3" t="s">
        <v>4667</v>
      </c>
      <c r="B2684" t="s">
        <v>21</v>
      </c>
      <c r="C2684" s="3">
        <v>19220</v>
      </c>
      <c r="D2684">
        <f>VLOOKUP(A2684,Feuil2!$E$2:$J$578,6,FALSE)</f>
        <v>70166</v>
      </c>
      <c r="E2684">
        <f t="shared" si="41"/>
        <v>0.27392184248781459</v>
      </c>
    </row>
    <row r="2685" spans="1:5">
      <c r="A2685" s="3" t="s">
        <v>4678</v>
      </c>
      <c r="B2685" t="s">
        <v>21</v>
      </c>
      <c r="C2685" s="3">
        <v>15030</v>
      </c>
      <c r="D2685">
        <f>VLOOKUP(A2685,Feuil2!$E$2:$J$578,6,FALSE)</f>
        <v>67303</v>
      </c>
      <c r="E2685">
        <f t="shared" si="41"/>
        <v>0.2233184256273866</v>
      </c>
    </row>
    <row r="2686" spans="1:5">
      <c r="A2686" s="3" t="s">
        <v>4687</v>
      </c>
      <c r="B2686" t="s">
        <v>21</v>
      </c>
      <c r="C2686" s="3">
        <v>12242</v>
      </c>
      <c r="D2686">
        <f>VLOOKUP(A2686,Feuil2!$E$2:$J$578,6,FALSE)</f>
        <v>59725</v>
      </c>
      <c r="E2686">
        <f t="shared" si="41"/>
        <v>0.20497279196316451</v>
      </c>
    </row>
    <row r="2687" spans="1:5">
      <c r="A2687" s="3" t="s">
        <v>4697</v>
      </c>
      <c r="B2687" t="s">
        <v>21</v>
      </c>
      <c r="C2687" s="3">
        <v>14231</v>
      </c>
      <c r="D2687">
        <f>VLOOKUP(A2687,Feuil2!$E$2:$J$578,6,FALSE)</f>
        <v>57913</v>
      </c>
      <c r="E2687">
        <f t="shared" si="41"/>
        <v>0.24573066496296167</v>
      </c>
    </row>
    <row r="2688" spans="1:5">
      <c r="A2688" s="3" t="s">
        <v>4705</v>
      </c>
      <c r="B2688" t="s">
        <v>21</v>
      </c>
      <c r="C2688" s="3">
        <v>15966</v>
      </c>
      <c r="D2688">
        <f>VLOOKUP(A2688,Feuil2!$E$2:$J$578,6,FALSE)</f>
        <v>58174</v>
      </c>
      <c r="E2688">
        <f t="shared" si="41"/>
        <v>0.27445250455529963</v>
      </c>
    </row>
    <row r="2689" spans="1:5">
      <c r="A2689" s="3" t="s">
        <v>4712</v>
      </c>
      <c r="B2689" t="s">
        <v>21</v>
      </c>
      <c r="C2689" s="3">
        <v>16466</v>
      </c>
      <c r="D2689">
        <f>VLOOKUP(A2689,Feuil2!$E$2:$J$578,6,FALSE)</f>
        <v>76673</v>
      </c>
      <c r="E2689">
        <f t="shared" si="41"/>
        <v>0.21475617231619998</v>
      </c>
    </row>
    <row r="2690" spans="1:5">
      <c r="A2690" s="3" t="s">
        <v>4723</v>
      </c>
      <c r="B2690" t="s">
        <v>21</v>
      </c>
      <c r="C2690" s="3">
        <v>16505</v>
      </c>
      <c r="D2690">
        <f>VLOOKUP(A2690,Feuil2!$E$2:$J$578,6,FALSE)</f>
        <v>73429</v>
      </c>
      <c r="E2690">
        <f t="shared" si="41"/>
        <v>0.22477495267537348</v>
      </c>
    </row>
    <row r="2691" spans="1:5">
      <c r="A2691" s="3" t="s">
        <v>4734</v>
      </c>
      <c r="B2691" t="s">
        <v>21</v>
      </c>
      <c r="C2691" s="3">
        <v>11919</v>
      </c>
      <c r="D2691">
        <f>VLOOKUP(A2691,Feuil2!$E$2:$J$578,6,FALSE)</f>
        <v>61061</v>
      </c>
      <c r="E2691">
        <f t="shared" ref="E2691:E2754" si="42">C2691/D2691</f>
        <v>0.19519824437857225</v>
      </c>
    </row>
    <row r="2692" spans="1:5">
      <c r="A2692" s="3" t="s">
        <v>4743</v>
      </c>
      <c r="B2692" t="s">
        <v>21</v>
      </c>
      <c r="C2692" s="3">
        <v>13107</v>
      </c>
      <c r="D2692">
        <f>VLOOKUP(A2692,Feuil2!$E$2:$J$578,6,FALSE)</f>
        <v>61242</v>
      </c>
      <c r="E2692">
        <f t="shared" si="42"/>
        <v>0.21401979033996277</v>
      </c>
    </row>
    <row r="2693" spans="1:5">
      <c r="A2693" s="3" t="s">
        <v>4753</v>
      </c>
      <c r="B2693" t="s">
        <v>21</v>
      </c>
      <c r="C2693" s="3">
        <v>13768</v>
      </c>
      <c r="D2693">
        <f>VLOOKUP(A2693,Feuil2!$E$2:$J$578,6,FALSE)</f>
        <v>70267</v>
      </c>
      <c r="E2693">
        <f t="shared" si="42"/>
        <v>0.19593834943857003</v>
      </c>
    </row>
    <row r="2694" spans="1:5">
      <c r="A2694" s="3" t="s">
        <v>4768</v>
      </c>
      <c r="B2694" t="s">
        <v>21</v>
      </c>
      <c r="C2694" s="3">
        <v>10717</v>
      </c>
      <c r="D2694">
        <f>VLOOKUP(A2694,Feuil2!$E$2:$J$578,6,FALSE)</f>
        <v>59343</v>
      </c>
      <c r="E2694">
        <f t="shared" si="42"/>
        <v>0.18059417285947796</v>
      </c>
    </row>
    <row r="2695" spans="1:5">
      <c r="A2695" s="3" t="s">
        <v>4779</v>
      </c>
      <c r="B2695" t="s">
        <v>21</v>
      </c>
      <c r="C2695" s="3">
        <v>17703</v>
      </c>
      <c r="D2695">
        <f>VLOOKUP(A2695,Feuil2!$E$2:$J$578,6,FALSE)</f>
        <v>60879</v>
      </c>
      <c r="E2695">
        <f t="shared" si="42"/>
        <v>0.29078992756122801</v>
      </c>
    </row>
    <row r="2696" spans="1:5">
      <c r="A2696" s="3" t="s">
        <v>4793</v>
      </c>
      <c r="B2696" t="s">
        <v>21</v>
      </c>
      <c r="C2696" s="3">
        <v>16454</v>
      </c>
      <c r="D2696">
        <f>VLOOKUP(A2696,Feuil2!$E$2:$J$578,6,FALSE)</f>
        <v>57456</v>
      </c>
      <c r="E2696">
        <f t="shared" si="42"/>
        <v>0.28637566137566139</v>
      </c>
    </row>
    <row r="2697" spans="1:5">
      <c r="A2697" s="3" t="s">
        <v>4812</v>
      </c>
      <c r="B2697" t="s">
        <v>21</v>
      </c>
      <c r="C2697" s="3">
        <v>18671</v>
      </c>
      <c r="D2697">
        <f>VLOOKUP(A2697,Feuil2!$E$2:$J$578,6,FALSE)</f>
        <v>50975</v>
      </c>
      <c r="E2697">
        <f t="shared" si="42"/>
        <v>0.36627758705247671</v>
      </c>
    </row>
    <row r="2698" spans="1:5">
      <c r="A2698" s="3" t="s">
        <v>4825</v>
      </c>
      <c r="B2698" t="s">
        <v>21</v>
      </c>
      <c r="C2698" s="3">
        <v>8741</v>
      </c>
      <c r="D2698">
        <f>VLOOKUP(A2698,Feuil2!$E$2:$J$578,6,FALSE)</f>
        <v>53524</v>
      </c>
      <c r="E2698">
        <f t="shared" si="42"/>
        <v>0.16330991704655856</v>
      </c>
    </row>
    <row r="2699" spans="1:5">
      <c r="A2699" s="3" t="s">
        <v>4840</v>
      </c>
      <c r="B2699" t="s">
        <v>21</v>
      </c>
      <c r="C2699" s="3">
        <v>23640</v>
      </c>
      <c r="D2699">
        <f>VLOOKUP(A2699,Feuil2!$E$2:$J$578,6,FALSE)</f>
        <v>56457</v>
      </c>
      <c r="E2699">
        <f t="shared" si="42"/>
        <v>0.41872575588500982</v>
      </c>
    </row>
    <row r="2700" spans="1:5">
      <c r="A2700" s="3" t="s">
        <v>4859</v>
      </c>
      <c r="B2700" t="s">
        <v>21</v>
      </c>
      <c r="C2700" s="3">
        <v>25109</v>
      </c>
      <c r="D2700">
        <f>VLOOKUP(A2700,Feuil2!$E$2:$J$578,6,FALSE)</f>
        <v>58351</v>
      </c>
      <c r="E2700">
        <f t="shared" si="42"/>
        <v>0.430309677640486</v>
      </c>
    </row>
    <row r="2701" spans="1:5">
      <c r="A2701" s="3" t="s">
        <v>4876</v>
      </c>
      <c r="B2701" t="s">
        <v>21</v>
      </c>
      <c r="C2701" s="3">
        <v>23467</v>
      </c>
      <c r="D2701">
        <f>VLOOKUP(A2701,Feuil2!$E$2:$J$578,6,FALSE)</f>
        <v>58322</v>
      </c>
      <c r="E2701">
        <f t="shared" si="42"/>
        <v>0.40236960323720039</v>
      </c>
    </row>
    <row r="2702" spans="1:5">
      <c r="A2702" s="3" t="s">
        <v>4897</v>
      </c>
      <c r="B2702" t="s">
        <v>21</v>
      </c>
      <c r="C2702" s="3">
        <v>23364</v>
      </c>
      <c r="D2702">
        <f>VLOOKUP(A2702,Feuil2!$E$2:$J$578,6,FALSE)</f>
        <v>63730</v>
      </c>
      <c r="E2702">
        <f t="shared" si="42"/>
        <v>0.3666091322767927</v>
      </c>
    </row>
    <row r="2703" spans="1:5">
      <c r="A2703" s="3" t="s">
        <v>4919</v>
      </c>
      <c r="B2703" t="s">
        <v>21</v>
      </c>
      <c r="C2703" s="3">
        <v>20980</v>
      </c>
      <c r="D2703">
        <f>VLOOKUP(A2703,Feuil2!$E$2:$J$578,6,FALSE)</f>
        <v>52364</v>
      </c>
      <c r="E2703">
        <f t="shared" si="42"/>
        <v>0.40065693988236195</v>
      </c>
    </row>
    <row r="2704" spans="1:5">
      <c r="A2704" s="3" t="s">
        <v>4936</v>
      </c>
      <c r="B2704" t="s">
        <v>21</v>
      </c>
      <c r="C2704" s="3">
        <v>20603</v>
      </c>
      <c r="D2704">
        <f>VLOOKUP(A2704,Feuil2!$E$2:$J$578,6,FALSE)</f>
        <v>52241</v>
      </c>
      <c r="E2704">
        <f t="shared" si="42"/>
        <v>0.39438372159797858</v>
      </c>
    </row>
    <row r="2705" spans="1:5">
      <c r="A2705" s="3" t="s">
        <v>4956</v>
      </c>
      <c r="B2705" t="s">
        <v>21</v>
      </c>
      <c r="C2705" s="3">
        <v>19955</v>
      </c>
      <c r="D2705">
        <f>VLOOKUP(A2705,Feuil2!$E$2:$J$578,6,FALSE)</f>
        <v>56074</v>
      </c>
      <c r="E2705">
        <f t="shared" si="42"/>
        <v>0.35586903021007954</v>
      </c>
    </row>
    <row r="2706" spans="1:5">
      <c r="A2706" s="3" t="s">
        <v>4968</v>
      </c>
      <c r="B2706" t="s">
        <v>21</v>
      </c>
      <c r="C2706" s="3">
        <v>15277</v>
      </c>
      <c r="D2706">
        <f>VLOOKUP(A2706,Feuil2!$E$2:$J$578,6,FALSE)</f>
        <v>57188</v>
      </c>
      <c r="E2706">
        <f t="shared" si="42"/>
        <v>0.26713646219486603</v>
      </c>
    </row>
    <row r="2707" spans="1:5">
      <c r="A2707" s="3" t="s">
        <v>4981</v>
      </c>
      <c r="B2707" t="s">
        <v>21</v>
      </c>
      <c r="C2707" s="3">
        <v>17878</v>
      </c>
      <c r="D2707">
        <f>VLOOKUP(A2707,Feuil2!$E$2:$J$578,6,FALSE)</f>
        <v>57789</v>
      </c>
      <c r="E2707">
        <f t="shared" si="42"/>
        <v>0.30936683451868002</v>
      </c>
    </row>
    <row r="2708" spans="1:5">
      <c r="A2708" s="3" t="s">
        <v>4994</v>
      </c>
      <c r="B2708" t="s">
        <v>21</v>
      </c>
      <c r="C2708" s="3">
        <v>8618</v>
      </c>
      <c r="D2708">
        <f>VLOOKUP(A2708,Feuil2!$E$2:$J$578,6,FALSE)</f>
        <v>55872</v>
      </c>
      <c r="E2708">
        <f t="shared" si="42"/>
        <v>0.15424541809851089</v>
      </c>
    </row>
    <row r="2709" spans="1:5">
      <c r="A2709" s="3" t="s">
        <v>5009</v>
      </c>
      <c r="B2709" t="s">
        <v>21</v>
      </c>
      <c r="C2709" s="3">
        <v>24549</v>
      </c>
      <c r="D2709">
        <f>VLOOKUP(A2709,Feuil2!$E$2:$J$578,6,FALSE)</f>
        <v>57745</v>
      </c>
      <c r="E2709">
        <f t="shared" si="42"/>
        <v>0.42512771668542731</v>
      </c>
    </row>
    <row r="2710" spans="1:5">
      <c r="A2710" s="3" t="s">
        <v>5025</v>
      </c>
      <c r="B2710" t="s">
        <v>21</v>
      </c>
      <c r="C2710" s="3">
        <v>20974</v>
      </c>
      <c r="D2710">
        <f>VLOOKUP(A2710,Feuil2!$E$2:$J$578,6,FALSE)</f>
        <v>51019</v>
      </c>
      <c r="E2710">
        <f t="shared" si="42"/>
        <v>0.41110174640820085</v>
      </c>
    </row>
    <row r="2711" spans="1:5">
      <c r="A2711" s="3" t="s">
        <v>5044</v>
      </c>
      <c r="B2711" t="s">
        <v>21</v>
      </c>
      <c r="C2711" s="3">
        <v>18279</v>
      </c>
      <c r="D2711">
        <f>VLOOKUP(A2711,Feuil2!$E$2:$J$578,6,FALSE)</f>
        <v>41415</v>
      </c>
      <c r="E2711">
        <f t="shared" si="42"/>
        <v>0.44136182542557045</v>
      </c>
    </row>
    <row r="2712" spans="1:5">
      <c r="A2712" s="3" t="s">
        <v>5062</v>
      </c>
      <c r="B2712" t="s">
        <v>21</v>
      </c>
      <c r="C2712" s="3">
        <v>21373</v>
      </c>
      <c r="D2712">
        <f>VLOOKUP(A2712,Feuil2!$E$2:$J$578,6,FALSE)</f>
        <v>51073</v>
      </c>
      <c r="E2712">
        <f t="shared" si="42"/>
        <v>0.41847943140211069</v>
      </c>
    </row>
    <row r="2713" spans="1:5">
      <c r="A2713" s="3" t="s">
        <v>5075</v>
      </c>
      <c r="B2713" t="s">
        <v>21</v>
      </c>
      <c r="C2713" s="3">
        <v>16443</v>
      </c>
      <c r="D2713">
        <f>VLOOKUP(A2713,Feuil2!$E$2:$J$578,6,FALSE)</f>
        <v>50770</v>
      </c>
      <c r="E2713">
        <f t="shared" si="42"/>
        <v>0.32387236557021865</v>
      </c>
    </row>
    <row r="2714" spans="1:5">
      <c r="A2714" s="3" t="s">
        <v>5090</v>
      </c>
      <c r="B2714" t="s">
        <v>21</v>
      </c>
      <c r="C2714" s="3">
        <v>18940</v>
      </c>
      <c r="D2714">
        <f>VLOOKUP(A2714,Feuil2!$E$2:$J$578,6,FALSE)</f>
        <v>74940</v>
      </c>
      <c r="E2714">
        <f t="shared" si="42"/>
        <v>0.25273552175073394</v>
      </c>
    </row>
    <row r="2715" spans="1:5">
      <c r="A2715" s="3" t="s">
        <v>5096</v>
      </c>
      <c r="B2715" t="s">
        <v>21</v>
      </c>
      <c r="C2715" s="3">
        <v>20015</v>
      </c>
      <c r="D2715">
        <f>VLOOKUP(A2715,Feuil2!$E$2:$J$578,6,FALSE)</f>
        <v>54657</v>
      </c>
      <c r="E2715">
        <f t="shared" si="42"/>
        <v>0.36619280238578772</v>
      </c>
    </row>
    <row r="2716" spans="1:5">
      <c r="A2716" s="3" t="s">
        <v>5106</v>
      </c>
      <c r="B2716" t="s">
        <v>21</v>
      </c>
      <c r="C2716" s="3">
        <v>25563</v>
      </c>
      <c r="D2716">
        <f>VLOOKUP(A2716,Feuil2!$E$2:$J$578,6,FALSE)</f>
        <v>69810</v>
      </c>
      <c r="E2716">
        <f t="shared" si="42"/>
        <v>0.36617963042544049</v>
      </c>
    </row>
    <row r="2717" spans="1:5">
      <c r="A2717" s="3" t="s">
        <v>5113</v>
      </c>
      <c r="B2717" t="s">
        <v>21</v>
      </c>
      <c r="C2717" s="3">
        <v>23405</v>
      </c>
      <c r="D2717">
        <f>VLOOKUP(A2717,Feuil2!$E$2:$J$578,6,FALSE)</f>
        <v>75924</v>
      </c>
      <c r="E2717">
        <f t="shared" si="42"/>
        <v>0.30826879511090038</v>
      </c>
    </row>
    <row r="2718" spans="1:5">
      <c r="A2718" s="3" t="s">
        <v>5123</v>
      </c>
      <c r="B2718" t="s">
        <v>21</v>
      </c>
      <c r="C2718" s="3">
        <v>22353</v>
      </c>
      <c r="D2718">
        <f>VLOOKUP(A2718,Feuil2!$E$2:$J$578,6,FALSE)</f>
        <v>88144</v>
      </c>
      <c r="E2718">
        <f t="shared" si="42"/>
        <v>0.25359638772917042</v>
      </c>
    </row>
    <row r="2719" spans="1:5">
      <c r="A2719" s="3" t="s">
        <v>5133</v>
      </c>
      <c r="B2719" t="s">
        <v>21</v>
      </c>
      <c r="C2719" s="3">
        <v>18522</v>
      </c>
      <c r="D2719">
        <f>VLOOKUP(A2719,Feuil2!$E$2:$J$578,6,FALSE)</f>
        <v>68000</v>
      </c>
      <c r="E2719">
        <f t="shared" si="42"/>
        <v>0.27238235294117646</v>
      </c>
    </row>
    <row r="2720" spans="1:5">
      <c r="A2720" s="3" t="s">
        <v>5144</v>
      </c>
      <c r="B2720" t="s">
        <v>21</v>
      </c>
      <c r="C2720" s="3">
        <v>15723</v>
      </c>
      <c r="D2720">
        <f>VLOOKUP(A2720,Feuil2!$E$2:$J$578,6,FALSE)</f>
        <v>50170</v>
      </c>
      <c r="E2720">
        <f t="shared" si="42"/>
        <v>0.31339445883994421</v>
      </c>
    </row>
    <row r="2721" spans="1:5">
      <c r="A2721" s="3" t="s">
        <v>5153</v>
      </c>
      <c r="B2721" t="s">
        <v>21</v>
      </c>
      <c r="C2721" s="3">
        <v>19665</v>
      </c>
      <c r="D2721">
        <f>VLOOKUP(A2721,Feuil2!$E$2:$J$578,6,FALSE)</f>
        <v>75076</v>
      </c>
      <c r="E2721">
        <f t="shared" si="42"/>
        <v>0.26193457296606104</v>
      </c>
    </row>
    <row r="2722" spans="1:5">
      <c r="A2722" s="3" t="s">
        <v>5161</v>
      </c>
      <c r="B2722" t="s">
        <v>21</v>
      </c>
      <c r="C2722" s="3">
        <v>23819</v>
      </c>
      <c r="D2722">
        <f>VLOOKUP(A2722,Feuil2!$E$2:$J$578,6,FALSE)</f>
        <v>87910</v>
      </c>
      <c r="E2722">
        <f t="shared" si="42"/>
        <v>0.27094756000455011</v>
      </c>
    </row>
    <row r="2723" spans="1:5">
      <c r="A2723" s="3" t="s">
        <v>5168</v>
      </c>
      <c r="B2723" t="s">
        <v>21</v>
      </c>
      <c r="C2723" s="3">
        <v>14501</v>
      </c>
      <c r="D2723">
        <f>VLOOKUP(A2723,Feuil2!$E$2:$J$578,6,FALSE)</f>
        <v>51223</v>
      </c>
      <c r="E2723">
        <f t="shared" si="42"/>
        <v>0.28309548445034455</v>
      </c>
    </row>
    <row r="2724" spans="1:5">
      <c r="A2724" s="3" t="s">
        <v>5177</v>
      </c>
      <c r="B2724" t="s">
        <v>21</v>
      </c>
      <c r="C2724" s="3">
        <v>14922</v>
      </c>
      <c r="D2724">
        <f>VLOOKUP(A2724,Feuil2!$E$2:$J$578,6,FALSE)</f>
        <v>61498</v>
      </c>
      <c r="E2724">
        <f t="shared" si="42"/>
        <v>0.24264203713941918</v>
      </c>
    </row>
    <row r="2725" spans="1:5">
      <c r="A2725" s="3" t="s">
        <v>5185</v>
      </c>
      <c r="B2725" t="s">
        <v>21</v>
      </c>
      <c r="C2725" s="3">
        <v>15168</v>
      </c>
      <c r="D2725">
        <f>VLOOKUP(A2725,Feuil2!$E$2:$J$578,6,FALSE)</f>
        <v>56808</v>
      </c>
      <c r="E2725">
        <f t="shared" si="42"/>
        <v>0.26700464723278411</v>
      </c>
    </row>
    <row r="2726" spans="1:5">
      <c r="A2726" s="3" t="s">
        <v>5196</v>
      </c>
      <c r="B2726" t="s">
        <v>21</v>
      </c>
      <c r="C2726" s="3">
        <v>14324</v>
      </c>
      <c r="D2726">
        <f>VLOOKUP(A2726,Feuil2!$E$2:$J$578,6,FALSE)</f>
        <v>66722</v>
      </c>
      <c r="E2726">
        <f t="shared" si="42"/>
        <v>0.21468181409430173</v>
      </c>
    </row>
    <row r="2727" spans="1:5">
      <c r="A2727" s="3" t="s">
        <v>5208</v>
      </c>
      <c r="B2727" t="s">
        <v>21</v>
      </c>
      <c r="C2727" s="3">
        <v>14135</v>
      </c>
      <c r="D2727">
        <f>VLOOKUP(A2727,Feuil2!$E$2:$J$578,6,FALSE)</f>
        <v>60798</v>
      </c>
      <c r="E2727">
        <f t="shared" si="42"/>
        <v>0.23249120036843318</v>
      </c>
    </row>
    <row r="2728" spans="1:5">
      <c r="A2728" s="3" t="s">
        <v>5217</v>
      </c>
      <c r="B2728" t="s">
        <v>21</v>
      </c>
      <c r="C2728" s="3">
        <v>15528</v>
      </c>
      <c r="D2728">
        <f>VLOOKUP(A2728,Feuil2!$E$2:$J$578,6,FALSE)</f>
        <v>56985</v>
      </c>
      <c r="E2728">
        <f t="shared" si="42"/>
        <v>0.27249276125296129</v>
      </c>
    </row>
    <row r="2729" spans="1:5">
      <c r="A2729" s="3" t="s">
        <v>5226</v>
      </c>
      <c r="B2729" t="s">
        <v>21</v>
      </c>
      <c r="C2729" s="3">
        <v>16418</v>
      </c>
      <c r="D2729">
        <f>VLOOKUP(A2729,Feuil2!$E$2:$J$578,6,FALSE)</f>
        <v>62204</v>
      </c>
      <c r="E2729">
        <f t="shared" si="42"/>
        <v>0.2639380104173365</v>
      </c>
    </row>
    <row r="2730" spans="1:5">
      <c r="A2730" s="3" t="s">
        <v>5236</v>
      </c>
      <c r="B2730" t="s">
        <v>21</v>
      </c>
      <c r="C2730" s="3">
        <v>19276</v>
      </c>
      <c r="D2730">
        <f>VLOOKUP(A2730,Feuil2!$E$2:$J$578,6,FALSE)</f>
        <v>62952</v>
      </c>
      <c r="E2730">
        <f t="shared" si="42"/>
        <v>0.30620155038759689</v>
      </c>
    </row>
    <row r="2731" spans="1:5">
      <c r="A2731" s="3" t="s">
        <v>5250</v>
      </c>
      <c r="B2731" t="s">
        <v>21</v>
      </c>
      <c r="C2731" s="3">
        <v>17245</v>
      </c>
      <c r="D2731">
        <f>VLOOKUP(A2731,Feuil2!$E$2:$J$578,6,FALSE)</f>
        <v>61923</v>
      </c>
      <c r="E2731">
        <f t="shared" si="42"/>
        <v>0.27849102918140273</v>
      </c>
    </row>
    <row r="2732" spans="1:5">
      <c r="A2732" s="3" t="s">
        <v>5261</v>
      </c>
      <c r="B2732" t="s">
        <v>21</v>
      </c>
      <c r="C2732" s="3">
        <v>20391</v>
      </c>
      <c r="D2732">
        <f>VLOOKUP(A2732,Feuil2!$E$2:$J$578,6,FALSE)</f>
        <v>58227</v>
      </c>
      <c r="E2732">
        <f t="shared" si="42"/>
        <v>0.35019836158483175</v>
      </c>
    </row>
    <row r="2733" spans="1:5">
      <c r="A2733" s="3" t="s">
        <v>5274</v>
      </c>
      <c r="B2733" t="s">
        <v>21</v>
      </c>
      <c r="C2733" s="3">
        <v>16629</v>
      </c>
      <c r="D2733">
        <f>VLOOKUP(A2733,Feuil2!$E$2:$J$578,6,FALSE)</f>
        <v>46458</v>
      </c>
      <c r="E2733">
        <f t="shared" si="42"/>
        <v>0.35793620043910629</v>
      </c>
    </row>
    <row r="2734" spans="1:5">
      <c r="A2734" s="3" t="s">
        <v>5285</v>
      </c>
      <c r="B2734" t="s">
        <v>21</v>
      </c>
      <c r="C2734" s="3">
        <v>17187</v>
      </c>
      <c r="D2734">
        <f>VLOOKUP(A2734,Feuil2!$E$2:$J$578,6,FALSE)</f>
        <v>64023</v>
      </c>
      <c r="E2734">
        <f t="shared" si="42"/>
        <v>0.26845040063727099</v>
      </c>
    </row>
    <row r="2735" spans="1:5">
      <c r="A2735" s="3" t="s">
        <v>5299</v>
      </c>
      <c r="B2735" t="s">
        <v>21</v>
      </c>
      <c r="C2735" s="3">
        <v>16844</v>
      </c>
      <c r="D2735">
        <f>VLOOKUP(A2735,Feuil2!$E$2:$J$578,6,FALSE)</f>
        <v>65984</v>
      </c>
      <c r="E2735">
        <f t="shared" si="42"/>
        <v>0.25527400581959264</v>
      </c>
    </row>
    <row r="2736" spans="1:5">
      <c r="A2736" s="3" t="s">
        <v>5309</v>
      </c>
      <c r="B2736" t="s">
        <v>21</v>
      </c>
      <c r="C2736" s="3">
        <v>14207</v>
      </c>
      <c r="D2736">
        <f>VLOOKUP(A2736,Feuil2!$E$2:$J$578,6,FALSE)</f>
        <v>63939</v>
      </c>
      <c r="E2736">
        <f t="shared" si="42"/>
        <v>0.22219615571091197</v>
      </c>
    </row>
    <row r="2737" spans="1:5">
      <c r="A2737" s="3" t="s">
        <v>5327</v>
      </c>
      <c r="B2737" t="s">
        <v>21</v>
      </c>
      <c r="C2737" s="3">
        <v>15525</v>
      </c>
      <c r="D2737">
        <f>VLOOKUP(A2737,Feuil2!$E$2:$J$578,6,FALSE)</f>
        <v>59863</v>
      </c>
      <c r="E2737">
        <f t="shared" si="42"/>
        <v>0.25934216460919096</v>
      </c>
    </row>
    <row r="2738" spans="1:5">
      <c r="A2738" s="3" t="s">
        <v>5339</v>
      </c>
      <c r="B2738" t="s">
        <v>21</v>
      </c>
      <c r="C2738" s="3">
        <v>14679</v>
      </c>
      <c r="D2738">
        <f>VLOOKUP(A2738,Feuil2!$E$2:$J$578,6,FALSE)</f>
        <v>54993</v>
      </c>
      <c r="E2738">
        <f t="shared" si="42"/>
        <v>0.26692488134853526</v>
      </c>
    </row>
    <row r="2739" spans="1:5">
      <c r="A2739" s="3" t="s">
        <v>5348</v>
      </c>
      <c r="B2739" t="s">
        <v>21</v>
      </c>
      <c r="C2739" s="3">
        <v>13900</v>
      </c>
      <c r="D2739">
        <f>VLOOKUP(A2739,Feuil2!$E$2:$J$578,6,FALSE)</f>
        <v>55798</v>
      </c>
      <c r="E2739">
        <f t="shared" si="42"/>
        <v>0.24911287142908348</v>
      </c>
    </row>
    <row r="2740" spans="1:5">
      <c r="A2740" s="3" t="s">
        <v>5362</v>
      </c>
      <c r="B2740" t="s">
        <v>21</v>
      </c>
      <c r="C2740" s="3">
        <v>17643</v>
      </c>
      <c r="D2740">
        <f>VLOOKUP(A2740,Feuil2!$E$2:$J$578,6,FALSE)</f>
        <v>60176</v>
      </c>
      <c r="E2740">
        <f t="shared" si="42"/>
        <v>0.29318997607019409</v>
      </c>
    </row>
    <row r="2741" spans="1:5">
      <c r="A2741" s="3" t="s">
        <v>5377</v>
      </c>
      <c r="B2741" t="s">
        <v>21</v>
      </c>
      <c r="C2741" s="3">
        <v>17394</v>
      </c>
      <c r="D2741">
        <f>VLOOKUP(A2741,Feuil2!$E$2:$J$578,6,FALSE)</f>
        <v>53313</v>
      </c>
      <c r="E2741">
        <f t="shared" si="42"/>
        <v>0.32626188734455008</v>
      </c>
    </row>
    <row r="2742" spans="1:5">
      <c r="A2742" s="3" t="s">
        <v>5389</v>
      </c>
      <c r="B2742" t="s">
        <v>21</v>
      </c>
      <c r="C2742" s="3">
        <v>18419</v>
      </c>
      <c r="D2742">
        <f>VLOOKUP(A2742,Feuil2!$E$2:$J$578,6,FALSE)</f>
        <v>69617</v>
      </c>
      <c r="E2742">
        <f t="shared" si="42"/>
        <v>0.26457618110518982</v>
      </c>
    </row>
    <row r="2743" spans="1:5">
      <c r="A2743" s="3" t="s">
        <v>5398</v>
      </c>
      <c r="B2743" t="s">
        <v>21</v>
      </c>
      <c r="C2743" s="3">
        <v>17955</v>
      </c>
      <c r="D2743">
        <f>VLOOKUP(A2743,Feuil2!$E$2:$J$578,6,FALSE)</f>
        <v>69792</v>
      </c>
      <c r="E2743">
        <f t="shared" si="42"/>
        <v>0.25726444291609352</v>
      </c>
    </row>
    <row r="2744" spans="1:5">
      <c r="A2744" s="3" t="s">
        <v>5411</v>
      </c>
      <c r="B2744" t="s">
        <v>21</v>
      </c>
      <c r="C2744" s="3">
        <v>17528</v>
      </c>
      <c r="D2744">
        <f>VLOOKUP(A2744,Feuil2!$E$2:$J$578,6,FALSE)</f>
        <v>49694</v>
      </c>
      <c r="E2744">
        <f t="shared" si="42"/>
        <v>0.35271863806495751</v>
      </c>
    </row>
    <row r="2745" spans="1:5">
      <c r="A2745" s="3" t="s">
        <v>5423</v>
      </c>
      <c r="B2745" t="s">
        <v>21</v>
      </c>
      <c r="C2745" s="3">
        <v>15204</v>
      </c>
      <c r="D2745">
        <f>VLOOKUP(A2745,Feuil2!$E$2:$J$578,6,FALSE)</f>
        <v>52121</v>
      </c>
      <c r="E2745">
        <f t="shared" si="42"/>
        <v>0.29170583833771419</v>
      </c>
    </row>
    <row r="2746" spans="1:5">
      <c r="A2746" s="3" t="s">
        <v>5431</v>
      </c>
      <c r="B2746" t="s">
        <v>21</v>
      </c>
      <c r="C2746" s="3">
        <v>26032</v>
      </c>
      <c r="D2746">
        <f>VLOOKUP(A2746,Feuil2!$E$2:$J$578,6,FALSE)</f>
        <v>71674</v>
      </c>
      <c r="E2746">
        <f t="shared" si="42"/>
        <v>0.36320004464659428</v>
      </c>
    </row>
    <row r="2747" spans="1:5">
      <c r="A2747" s="3" t="s">
        <v>5437</v>
      </c>
      <c r="B2747" t="s">
        <v>21</v>
      </c>
      <c r="C2747" s="3">
        <v>27410</v>
      </c>
      <c r="D2747">
        <f>VLOOKUP(A2747,Feuil2!$E$2:$J$578,6,FALSE)</f>
        <v>80209</v>
      </c>
      <c r="E2747">
        <f t="shared" si="42"/>
        <v>0.3417322245633283</v>
      </c>
    </row>
    <row r="2748" spans="1:5">
      <c r="A2748" s="3" t="s">
        <v>5446</v>
      </c>
      <c r="B2748" t="s">
        <v>21</v>
      </c>
      <c r="C2748" s="3">
        <v>20469</v>
      </c>
      <c r="D2748">
        <f>VLOOKUP(A2748,Feuil2!$E$2:$J$578,6,FALSE)</f>
        <v>69832</v>
      </c>
      <c r="E2748">
        <f t="shared" si="42"/>
        <v>0.29311776835834574</v>
      </c>
    </row>
    <row r="2749" spans="1:5">
      <c r="A2749" s="3" t="s">
        <v>5461</v>
      </c>
      <c r="B2749" t="s">
        <v>21</v>
      </c>
      <c r="C2749" s="3">
        <v>21101</v>
      </c>
      <c r="D2749">
        <f>VLOOKUP(A2749,Feuil2!$E$2:$J$578,6,FALSE)</f>
        <v>66210</v>
      </c>
      <c r="E2749">
        <f t="shared" si="42"/>
        <v>0.31869808186074611</v>
      </c>
    </row>
    <row r="2750" spans="1:5">
      <c r="A2750" s="3" t="s">
        <v>5477</v>
      </c>
      <c r="B2750" t="s">
        <v>21</v>
      </c>
      <c r="C2750" s="3">
        <v>17739</v>
      </c>
      <c r="D2750">
        <f>VLOOKUP(A2750,Feuil2!$E$2:$J$578,6,FALSE)</f>
        <v>58392</v>
      </c>
      <c r="E2750">
        <f t="shared" si="42"/>
        <v>0.30379161528976573</v>
      </c>
    </row>
    <row r="2751" spans="1:5">
      <c r="A2751" s="3" t="s">
        <v>5487</v>
      </c>
      <c r="B2751" t="s">
        <v>21</v>
      </c>
      <c r="C2751" s="3">
        <v>18592</v>
      </c>
      <c r="D2751">
        <f>VLOOKUP(A2751,Feuil2!$E$2:$J$578,6,FALSE)</f>
        <v>69978</v>
      </c>
      <c r="E2751">
        <f t="shared" si="42"/>
        <v>0.26568350052873763</v>
      </c>
    </row>
    <row r="2752" spans="1:5">
      <c r="A2752" s="3" t="s">
        <v>5497</v>
      </c>
      <c r="B2752" t="s">
        <v>21</v>
      </c>
      <c r="C2752" s="3">
        <v>18047</v>
      </c>
      <c r="D2752">
        <f>VLOOKUP(A2752,Feuil2!$E$2:$J$578,6,FALSE)</f>
        <v>68189</v>
      </c>
      <c r="E2752">
        <f t="shared" si="42"/>
        <v>0.26466145566000382</v>
      </c>
    </row>
    <row r="2753" spans="1:5">
      <c r="A2753" s="3" t="s">
        <v>5507</v>
      </c>
      <c r="B2753" t="s">
        <v>21</v>
      </c>
      <c r="C2753" s="3">
        <v>17900</v>
      </c>
      <c r="D2753">
        <f>VLOOKUP(A2753,Feuil2!$E$2:$J$578,6,FALSE)</f>
        <v>66368</v>
      </c>
      <c r="E2753">
        <f t="shared" si="42"/>
        <v>0.26970829315332689</v>
      </c>
    </row>
    <row r="2754" spans="1:5">
      <c r="A2754" s="3" t="s">
        <v>5514</v>
      </c>
      <c r="B2754" t="s">
        <v>21</v>
      </c>
      <c r="C2754" s="3">
        <v>20962</v>
      </c>
      <c r="D2754">
        <f>VLOOKUP(A2754,Feuil2!$E$2:$J$578,6,FALSE)</f>
        <v>68965</v>
      </c>
      <c r="E2754">
        <f t="shared" si="42"/>
        <v>0.30395127963459728</v>
      </c>
    </row>
    <row r="2755" spans="1:5">
      <c r="A2755" s="3" t="s">
        <v>5522</v>
      </c>
      <c r="B2755" t="s">
        <v>21</v>
      </c>
      <c r="C2755" s="3">
        <v>28146</v>
      </c>
      <c r="D2755">
        <f>VLOOKUP(A2755,Feuil2!$E$2:$J$578,6,FALSE)</f>
        <v>85385</v>
      </c>
      <c r="E2755">
        <f t="shared" ref="E2755:E2818" si="43">C2755/D2755</f>
        <v>0.32963635298940097</v>
      </c>
    </row>
    <row r="2756" spans="1:5">
      <c r="A2756" s="3" t="s">
        <v>5536</v>
      </c>
      <c r="B2756" t="s">
        <v>21</v>
      </c>
      <c r="C2756" s="3">
        <v>23539</v>
      </c>
      <c r="D2756">
        <f>VLOOKUP(A2756,Feuil2!$E$2:$J$578,6,FALSE)</f>
        <v>82364</v>
      </c>
      <c r="E2756">
        <f t="shared" si="43"/>
        <v>0.28579233645767571</v>
      </c>
    </row>
    <row r="2757" spans="1:5">
      <c r="A2757" s="3" t="s">
        <v>5547</v>
      </c>
      <c r="B2757" t="s">
        <v>21</v>
      </c>
      <c r="C2757" s="3">
        <v>19996</v>
      </c>
      <c r="D2757">
        <f>VLOOKUP(A2757,Feuil2!$E$2:$J$578,6,FALSE)</f>
        <v>71500</v>
      </c>
      <c r="E2757">
        <f t="shared" si="43"/>
        <v>0.27966433566433568</v>
      </c>
    </row>
    <row r="2758" spans="1:5">
      <c r="A2758" s="3" t="s">
        <v>5558</v>
      </c>
      <c r="B2758" t="s">
        <v>21</v>
      </c>
      <c r="C2758" s="3">
        <v>20301</v>
      </c>
      <c r="D2758">
        <f>VLOOKUP(A2758,Feuil2!$E$2:$J$578,6,FALSE)</f>
        <v>74344</v>
      </c>
      <c r="E2758">
        <f t="shared" si="43"/>
        <v>0.27306843860970625</v>
      </c>
    </row>
    <row r="2759" spans="1:5">
      <c r="A2759" s="3" t="s">
        <v>5569</v>
      </c>
      <c r="B2759" t="s">
        <v>21</v>
      </c>
      <c r="C2759" s="3">
        <v>12389</v>
      </c>
      <c r="D2759">
        <f>VLOOKUP(A2759,Feuil2!$E$2:$J$578,6,FALSE)</f>
        <v>56199</v>
      </c>
      <c r="E2759">
        <f t="shared" si="43"/>
        <v>0.22044876243349526</v>
      </c>
    </row>
    <row r="2760" spans="1:5">
      <c r="A2760" s="3" t="s">
        <v>5579</v>
      </c>
      <c r="B2760" t="s">
        <v>21</v>
      </c>
      <c r="C2760" s="3">
        <v>15121</v>
      </c>
      <c r="D2760">
        <f>VLOOKUP(A2760,Feuil2!$E$2:$J$578,6,FALSE)</f>
        <v>68421</v>
      </c>
      <c r="E2760">
        <f t="shared" si="43"/>
        <v>0.22099940076876981</v>
      </c>
    </row>
    <row r="2761" spans="1:5">
      <c r="A2761" s="3" t="s">
        <v>5585</v>
      </c>
      <c r="B2761" t="s">
        <v>21</v>
      </c>
      <c r="C2761" s="3">
        <v>15673</v>
      </c>
      <c r="D2761">
        <f>VLOOKUP(A2761,Feuil2!$E$2:$J$578,6,FALSE)</f>
        <v>77812</v>
      </c>
      <c r="E2761">
        <f t="shared" si="43"/>
        <v>0.20142137459517812</v>
      </c>
    </row>
    <row r="2762" spans="1:5">
      <c r="A2762" s="3" t="s">
        <v>5596</v>
      </c>
      <c r="B2762" t="s">
        <v>21</v>
      </c>
      <c r="C2762" s="3">
        <v>13478</v>
      </c>
      <c r="D2762">
        <f>VLOOKUP(A2762,Feuil2!$E$2:$J$578,6,FALSE)</f>
        <v>79765</v>
      </c>
      <c r="E2762">
        <f t="shared" si="43"/>
        <v>0.16897135335046701</v>
      </c>
    </row>
    <row r="2763" spans="1:5">
      <c r="A2763" s="3" t="s">
        <v>5608</v>
      </c>
      <c r="B2763" t="s">
        <v>21</v>
      </c>
      <c r="C2763" s="3">
        <v>12581</v>
      </c>
      <c r="D2763">
        <f>VLOOKUP(A2763,Feuil2!$E$2:$J$578,6,FALSE)</f>
        <v>72656</v>
      </c>
      <c r="E2763">
        <f t="shared" si="43"/>
        <v>0.17315844527637084</v>
      </c>
    </row>
    <row r="2764" spans="1:5">
      <c r="A2764" s="3" t="s">
        <v>5618</v>
      </c>
      <c r="B2764" t="s">
        <v>21</v>
      </c>
      <c r="C2764" s="3">
        <v>17265</v>
      </c>
      <c r="D2764">
        <f>VLOOKUP(A2764,Feuil2!$E$2:$J$578,6,FALSE)</f>
        <v>87455</v>
      </c>
      <c r="E2764">
        <f t="shared" si="43"/>
        <v>0.19741581384712137</v>
      </c>
    </row>
    <row r="2765" spans="1:5">
      <c r="A2765" s="3" t="s">
        <v>5630</v>
      </c>
      <c r="B2765" t="s">
        <v>21</v>
      </c>
      <c r="C2765" s="3">
        <v>15774</v>
      </c>
      <c r="D2765">
        <f>VLOOKUP(A2765,Feuil2!$E$2:$J$578,6,FALSE)</f>
        <v>78649</v>
      </c>
      <c r="E2765">
        <f t="shared" si="43"/>
        <v>0.20056199061653676</v>
      </c>
    </row>
    <row r="2766" spans="1:5">
      <c r="A2766" s="3" t="s">
        <v>5646</v>
      </c>
      <c r="B2766" t="s">
        <v>21</v>
      </c>
      <c r="C2766" s="3">
        <v>15742</v>
      </c>
      <c r="D2766">
        <f>VLOOKUP(A2766,Feuil2!$E$2:$J$578,6,FALSE)</f>
        <v>79773</v>
      </c>
      <c r="E2766">
        <f t="shared" si="43"/>
        <v>0.19733493788625225</v>
      </c>
    </row>
    <row r="2767" spans="1:5">
      <c r="A2767" s="3" t="s">
        <v>5660</v>
      </c>
      <c r="B2767" t="s">
        <v>21</v>
      </c>
      <c r="C2767" s="3">
        <v>16249</v>
      </c>
      <c r="D2767">
        <f>VLOOKUP(A2767,Feuil2!$E$2:$J$578,6,FALSE)</f>
        <v>56249</v>
      </c>
      <c r="E2767">
        <f t="shared" si="43"/>
        <v>0.28887624668883</v>
      </c>
    </row>
    <row r="2768" spans="1:5">
      <c r="A2768" s="3" t="s">
        <v>5674</v>
      </c>
      <c r="B2768" t="s">
        <v>21</v>
      </c>
      <c r="C2768" s="3">
        <v>14038</v>
      </c>
      <c r="D2768">
        <f>VLOOKUP(A2768,Feuil2!$E$2:$J$578,6,FALSE)</f>
        <v>65512</v>
      </c>
      <c r="E2768">
        <f t="shared" si="43"/>
        <v>0.21428135303455856</v>
      </c>
    </row>
    <row r="2769" spans="1:5">
      <c r="A2769" s="3" t="s">
        <v>5680</v>
      </c>
      <c r="B2769" t="s">
        <v>21</v>
      </c>
      <c r="C2769" s="3">
        <v>11040</v>
      </c>
      <c r="D2769">
        <f>VLOOKUP(A2769,Feuil2!$E$2:$J$578,6,FALSE)</f>
        <v>57807</v>
      </c>
      <c r="E2769">
        <f t="shared" si="43"/>
        <v>0.19098033110176968</v>
      </c>
    </row>
    <row r="2770" spans="1:5">
      <c r="A2770" s="3" t="s">
        <v>5686</v>
      </c>
      <c r="B2770" t="s">
        <v>21</v>
      </c>
      <c r="C2770" s="3">
        <v>14181</v>
      </c>
      <c r="D2770">
        <f>VLOOKUP(A2770,Feuil2!$E$2:$J$578,6,FALSE)</f>
        <v>69735</v>
      </c>
      <c r="E2770">
        <f t="shared" si="43"/>
        <v>0.20335556033555605</v>
      </c>
    </row>
    <row r="2771" spans="1:5">
      <c r="A2771" s="3" t="s">
        <v>5700</v>
      </c>
      <c r="B2771" t="s">
        <v>21</v>
      </c>
      <c r="C2771" s="3">
        <v>14370</v>
      </c>
      <c r="D2771">
        <f>VLOOKUP(A2771,Feuil2!$E$2:$J$578,6,FALSE)</f>
        <v>63586</v>
      </c>
      <c r="E2771">
        <f t="shared" si="43"/>
        <v>0.22599314314471738</v>
      </c>
    </row>
    <row r="2772" spans="1:5">
      <c r="A2772" s="3" t="s">
        <v>5710</v>
      </c>
      <c r="B2772" t="s">
        <v>21</v>
      </c>
      <c r="C2772" s="3">
        <v>22341</v>
      </c>
      <c r="D2772">
        <f>VLOOKUP(A2772,Feuil2!$E$2:$J$578,6,FALSE)</f>
        <v>85247</v>
      </c>
      <c r="E2772">
        <f t="shared" si="43"/>
        <v>0.26207373866529027</v>
      </c>
    </row>
    <row r="2773" spans="1:5">
      <c r="A2773" s="3" t="s">
        <v>5719</v>
      </c>
      <c r="B2773" t="s">
        <v>21</v>
      </c>
      <c r="C2773" s="3">
        <v>22395</v>
      </c>
      <c r="D2773">
        <f>VLOOKUP(A2773,Feuil2!$E$2:$J$578,6,FALSE)</f>
        <v>81903</v>
      </c>
      <c r="E2773">
        <f t="shared" si="43"/>
        <v>0.2734332075748141</v>
      </c>
    </row>
    <row r="2774" spans="1:5">
      <c r="A2774" s="3" t="s">
        <v>5733</v>
      </c>
      <c r="B2774" t="s">
        <v>21</v>
      </c>
      <c r="C2774" s="3">
        <v>20714</v>
      </c>
      <c r="D2774">
        <f>VLOOKUP(A2774,Feuil2!$E$2:$J$578,6,FALSE)</f>
        <v>93095</v>
      </c>
      <c r="E2774">
        <f t="shared" si="43"/>
        <v>0.22250389387185132</v>
      </c>
    </row>
    <row r="2775" spans="1:5">
      <c r="A2775" s="3" t="s">
        <v>5740</v>
      </c>
      <c r="B2775" t="s">
        <v>21</v>
      </c>
      <c r="C2775" s="3">
        <v>17792</v>
      </c>
      <c r="D2775">
        <f>VLOOKUP(A2775,Feuil2!$E$2:$J$578,6,FALSE)</f>
        <v>80349</v>
      </c>
      <c r="E2775">
        <f t="shared" si="43"/>
        <v>0.22143399420030119</v>
      </c>
    </row>
    <row r="2776" spans="1:5">
      <c r="A2776" s="3" t="s">
        <v>5748</v>
      </c>
      <c r="B2776" t="s">
        <v>21</v>
      </c>
      <c r="C2776" s="3">
        <v>17837</v>
      </c>
      <c r="D2776">
        <f>VLOOKUP(A2776,Feuil2!$E$2:$J$578,6,FALSE)</f>
        <v>66790</v>
      </c>
      <c r="E2776">
        <f t="shared" si="43"/>
        <v>0.26706093726605779</v>
      </c>
    </row>
    <row r="2777" spans="1:5">
      <c r="A2777" s="3" t="s">
        <v>5756</v>
      </c>
      <c r="B2777" t="s">
        <v>21</v>
      </c>
      <c r="C2777" s="3">
        <v>21868</v>
      </c>
      <c r="D2777">
        <f>VLOOKUP(A2777,Feuil2!$E$2:$J$578,6,FALSE)</f>
        <v>62602</v>
      </c>
      <c r="E2777">
        <f t="shared" si="43"/>
        <v>0.34931791316571353</v>
      </c>
    </row>
    <row r="2778" spans="1:5">
      <c r="A2778" s="3" t="s">
        <v>5768</v>
      </c>
      <c r="B2778" t="s">
        <v>21</v>
      </c>
      <c r="C2778" s="3">
        <v>21139</v>
      </c>
      <c r="D2778">
        <f>VLOOKUP(A2778,Feuil2!$E$2:$J$578,6,FALSE)</f>
        <v>61614</v>
      </c>
      <c r="E2778">
        <f t="shared" si="43"/>
        <v>0.34308760995877563</v>
      </c>
    </row>
    <row r="2779" spans="1:5">
      <c r="A2779" s="3" t="s">
        <v>5782</v>
      </c>
      <c r="B2779" t="s">
        <v>21</v>
      </c>
      <c r="C2779" s="3">
        <v>18891</v>
      </c>
      <c r="D2779">
        <f>VLOOKUP(A2779,Feuil2!$E$2:$J$578,6,FALSE)</f>
        <v>61428</v>
      </c>
      <c r="E2779">
        <f t="shared" si="43"/>
        <v>0.30753076772807186</v>
      </c>
    </row>
    <row r="2780" spans="1:5">
      <c r="A2780" s="3" t="s">
        <v>5792</v>
      </c>
      <c r="B2780" t="s">
        <v>21</v>
      </c>
      <c r="C2780" s="3">
        <v>16693</v>
      </c>
      <c r="D2780">
        <f>VLOOKUP(A2780,Feuil2!$E$2:$J$578,6,FALSE)</f>
        <v>60046</v>
      </c>
      <c r="E2780">
        <f t="shared" si="43"/>
        <v>0.27800353062651967</v>
      </c>
    </row>
    <row r="2781" spans="1:5">
      <c r="A2781" s="3" t="s">
        <v>5802</v>
      </c>
      <c r="B2781" t="s">
        <v>21</v>
      </c>
      <c r="C2781" s="3">
        <v>26004</v>
      </c>
      <c r="D2781">
        <f>VLOOKUP(A2781,Feuil2!$E$2:$J$578,6,FALSE)</f>
        <v>69541</v>
      </c>
      <c r="E2781">
        <f t="shared" si="43"/>
        <v>0.37393767705382436</v>
      </c>
    </row>
    <row r="2782" spans="1:5">
      <c r="A2782" s="3" t="s">
        <v>5809</v>
      </c>
      <c r="B2782" t="s">
        <v>21</v>
      </c>
      <c r="C2782" s="3">
        <v>28196</v>
      </c>
      <c r="D2782">
        <f>VLOOKUP(A2782,Feuil2!$E$2:$J$578,6,FALSE)</f>
        <v>80714</v>
      </c>
      <c r="E2782">
        <f t="shared" si="43"/>
        <v>0.34933221002552223</v>
      </c>
    </row>
    <row r="2783" spans="1:5">
      <c r="A2783" s="3" t="s">
        <v>5817</v>
      </c>
      <c r="B2783" t="s">
        <v>21</v>
      </c>
      <c r="C2783" s="3">
        <v>24049</v>
      </c>
      <c r="D2783">
        <f>VLOOKUP(A2783,Feuil2!$E$2:$J$578,6,FALSE)</f>
        <v>67684</v>
      </c>
      <c r="E2783">
        <f t="shared" si="43"/>
        <v>0.35531292476803972</v>
      </c>
    </row>
    <row r="2784" spans="1:5">
      <c r="A2784" s="3" t="s">
        <v>5824</v>
      </c>
      <c r="B2784" t="s">
        <v>21</v>
      </c>
      <c r="C2784" s="3">
        <v>16350</v>
      </c>
      <c r="D2784">
        <f>VLOOKUP(A2784,Feuil2!$E$2:$J$578,6,FALSE)</f>
        <v>60938</v>
      </c>
      <c r="E2784">
        <f t="shared" si="43"/>
        <v>0.26830549082674193</v>
      </c>
    </row>
    <row r="2785" spans="1:5">
      <c r="A2785" s="3" t="s">
        <v>5833</v>
      </c>
      <c r="B2785" t="s">
        <v>21</v>
      </c>
      <c r="C2785" s="3">
        <v>14223</v>
      </c>
      <c r="D2785">
        <f>VLOOKUP(A2785,Feuil2!$E$2:$J$578,6,FALSE)</f>
        <v>59184</v>
      </c>
      <c r="E2785">
        <f t="shared" si="43"/>
        <v>0.24031832927818328</v>
      </c>
    </row>
    <row r="2786" spans="1:5">
      <c r="A2786" s="3" t="s">
        <v>5843</v>
      </c>
      <c r="B2786" t="s">
        <v>21</v>
      </c>
      <c r="C2786" s="3">
        <v>12492</v>
      </c>
      <c r="D2786">
        <f>VLOOKUP(A2786,Feuil2!$E$2:$J$578,6,FALSE)</f>
        <v>53804</v>
      </c>
      <c r="E2786">
        <f t="shared" si="43"/>
        <v>0.23217604639060294</v>
      </c>
    </row>
    <row r="2787" spans="1:5">
      <c r="A2787" s="3" t="s">
        <v>5852</v>
      </c>
      <c r="B2787" t="s">
        <v>21</v>
      </c>
      <c r="C2787" s="3">
        <v>13430</v>
      </c>
      <c r="D2787">
        <f>VLOOKUP(A2787,Feuil2!$E$2:$J$578,6,FALSE)</f>
        <v>54976</v>
      </c>
      <c r="E2787">
        <f t="shared" si="43"/>
        <v>0.24428841676367868</v>
      </c>
    </row>
    <row r="2788" spans="1:5">
      <c r="A2788" s="3" t="s">
        <v>5860</v>
      </c>
      <c r="B2788" t="s">
        <v>21</v>
      </c>
      <c r="C2788" s="3">
        <v>15752</v>
      </c>
      <c r="D2788">
        <f>VLOOKUP(A2788,Feuil2!$E$2:$J$578,6,FALSE)</f>
        <v>62817</v>
      </c>
      <c r="E2788">
        <f t="shared" si="43"/>
        <v>0.25076014454685835</v>
      </c>
    </row>
    <row r="2789" spans="1:5">
      <c r="A2789" s="3" t="s">
        <v>5869</v>
      </c>
      <c r="B2789" t="s">
        <v>21</v>
      </c>
      <c r="C2789" s="3">
        <v>15212</v>
      </c>
      <c r="D2789">
        <f>VLOOKUP(A2789,Feuil2!$E$2:$J$578,6,FALSE)</f>
        <v>62235</v>
      </c>
      <c r="E2789">
        <f t="shared" si="43"/>
        <v>0.24442837631557804</v>
      </c>
    </row>
    <row r="2790" spans="1:5">
      <c r="A2790" s="3" t="s">
        <v>5877</v>
      </c>
      <c r="B2790" t="s">
        <v>21</v>
      </c>
      <c r="C2790" s="3">
        <v>15703</v>
      </c>
      <c r="D2790">
        <f>VLOOKUP(A2790,Feuil2!$E$2:$J$578,6,FALSE)</f>
        <v>69424</v>
      </c>
      <c r="E2790">
        <f t="shared" si="43"/>
        <v>0.22618979027425673</v>
      </c>
    </row>
    <row r="2791" spans="1:5">
      <c r="A2791" s="3" t="s">
        <v>5887</v>
      </c>
      <c r="B2791" t="s">
        <v>21</v>
      </c>
      <c r="C2791" s="3">
        <v>9371</v>
      </c>
      <c r="D2791">
        <f>VLOOKUP(A2791,Feuil2!$E$2:$J$578,6,FALSE)</f>
        <v>37388</v>
      </c>
      <c r="E2791">
        <f t="shared" si="43"/>
        <v>0.25064191719268214</v>
      </c>
    </row>
    <row r="2792" spans="1:5">
      <c r="A2792" s="3" t="s">
        <v>5900</v>
      </c>
      <c r="B2792" t="s">
        <v>21</v>
      </c>
      <c r="C2792" s="3">
        <v>10113</v>
      </c>
      <c r="D2792">
        <f>VLOOKUP(A2792,Feuil2!$E$2:$J$578,6,FALSE)</f>
        <v>37535</v>
      </c>
      <c r="E2792">
        <f t="shared" si="43"/>
        <v>0.26942853336885575</v>
      </c>
    </row>
    <row r="2793" spans="1:5">
      <c r="A2793" s="3" t="s">
        <v>5912</v>
      </c>
      <c r="B2793" t="s">
        <v>21</v>
      </c>
      <c r="C2793" s="3">
        <v>20124</v>
      </c>
      <c r="D2793">
        <f>VLOOKUP(A2793,Feuil2!$E$2:$J$578,6,FALSE)</f>
        <v>51574</v>
      </c>
      <c r="E2793">
        <f t="shared" si="43"/>
        <v>0.39019661069531159</v>
      </c>
    </row>
    <row r="2794" spans="1:5">
      <c r="A2794" s="3" t="s">
        <v>5930</v>
      </c>
      <c r="B2794" t="s">
        <v>21</v>
      </c>
      <c r="C2794" s="3">
        <v>16647</v>
      </c>
      <c r="D2794">
        <f>VLOOKUP(A2794,Feuil2!$E$2:$J$578,6,FALSE)</f>
        <v>69119</v>
      </c>
      <c r="E2794">
        <f t="shared" si="43"/>
        <v>0.24084549834343669</v>
      </c>
    </row>
    <row r="2795" spans="1:5">
      <c r="A2795" s="3" t="s">
        <v>5944</v>
      </c>
      <c r="B2795" t="s">
        <v>21</v>
      </c>
      <c r="C2795" s="3">
        <v>19830</v>
      </c>
      <c r="D2795">
        <f>VLOOKUP(A2795,Feuil2!$E$2:$J$578,6,FALSE)</f>
        <v>72763</v>
      </c>
      <c r="E2795">
        <f t="shared" si="43"/>
        <v>0.27252862031527014</v>
      </c>
    </row>
    <row r="2796" spans="1:5">
      <c r="A2796" s="3" t="s">
        <v>5956</v>
      </c>
      <c r="B2796" t="s">
        <v>21</v>
      </c>
      <c r="C2796" s="3">
        <v>20473</v>
      </c>
      <c r="D2796">
        <f>VLOOKUP(A2796,Feuil2!$E$2:$J$578,6,FALSE)</f>
        <v>73230</v>
      </c>
      <c r="E2796">
        <f t="shared" si="43"/>
        <v>0.27957121398334017</v>
      </c>
    </row>
    <row r="2797" spans="1:5">
      <c r="A2797" s="3" t="s">
        <v>5967</v>
      </c>
      <c r="B2797" t="s">
        <v>21</v>
      </c>
      <c r="C2797" s="3">
        <v>17570</v>
      </c>
      <c r="D2797">
        <f>VLOOKUP(A2797,Feuil2!$E$2:$J$578,6,FALSE)</f>
        <v>53403</v>
      </c>
      <c r="E2797">
        <f t="shared" si="43"/>
        <v>0.32900773364792241</v>
      </c>
    </row>
    <row r="2798" spans="1:5">
      <c r="A2798" s="3" t="s">
        <v>5982</v>
      </c>
      <c r="B2798" t="s">
        <v>21</v>
      </c>
      <c r="C2798" s="3">
        <v>19649</v>
      </c>
      <c r="D2798">
        <f>VLOOKUP(A2798,Feuil2!$E$2:$J$578,6,FALSE)</f>
        <v>59402</v>
      </c>
      <c r="E2798">
        <f t="shared" si="43"/>
        <v>0.33078010841385813</v>
      </c>
    </row>
    <row r="2799" spans="1:5">
      <c r="A2799" s="3" t="s">
        <v>5992</v>
      </c>
      <c r="B2799" t="s">
        <v>21</v>
      </c>
      <c r="C2799" s="3">
        <v>17341</v>
      </c>
      <c r="D2799">
        <f>VLOOKUP(A2799,Feuil2!$E$2:$J$578,6,FALSE)</f>
        <v>55022</v>
      </c>
      <c r="E2799">
        <f t="shared" si="43"/>
        <v>0.31516484315364762</v>
      </c>
    </row>
    <row r="2800" spans="1:5">
      <c r="A2800" s="3" t="s">
        <v>6004</v>
      </c>
      <c r="B2800" t="s">
        <v>21</v>
      </c>
      <c r="C2800" s="3">
        <v>16927</v>
      </c>
      <c r="D2800">
        <f>VLOOKUP(A2800,Feuil2!$E$2:$J$578,6,FALSE)</f>
        <v>58355</v>
      </c>
      <c r="E2800">
        <f t="shared" si="43"/>
        <v>0.29006940279324822</v>
      </c>
    </row>
    <row r="2801" spans="1:5">
      <c r="A2801" s="3" t="s">
        <v>6017</v>
      </c>
      <c r="B2801" t="s">
        <v>21</v>
      </c>
      <c r="C2801" s="3">
        <v>17726</v>
      </c>
      <c r="D2801">
        <f>VLOOKUP(A2801,Feuil2!$E$2:$J$578,6,FALSE)</f>
        <v>58888</v>
      </c>
      <c r="E2801">
        <f t="shared" si="43"/>
        <v>0.30101209074853957</v>
      </c>
    </row>
    <row r="2802" spans="1:5">
      <c r="A2802" s="3" t="s">
        <v>6027</v>
      </c>
      <c r="B2802" t="s">
        <v>21</v>
      </c>
      <c r="C2802" s="3">
        <v>15219</v>
      </c>
      <c r="D2802">
        <f>VLOOKUP(A2802,Feuil2!$E$2:$J$578,6,FALSE)</f>
        <v>45495</v>
      </c>
      <c r="E2802">
        <f t="shared" si="43"/>
        <v>0.33452027695351139</v>
      </c>
    </row>
    <row r="2803" spans="1:5">
      <c r="A2803" s="3" t="s">
        <v>6042</v>
      </c>
      <c r="B2803" t="s">
        <v>21</v>
      </c>
      <c r="C2803" s="3">
        <v>17764</v>
      </c>
      <c r="D2803">
        <f>VLOOKUP(A2803,Feuil2!$E$2:$J$578,6,FALSE)</f>
        <v>43618</v>
      </c>
      <c r="E2803">
        <f t="shared" si="43"/>
        <v>0.40726305653629236</v>
      </c>
    </row>
    <row r="2804" spans="1:5">
      <c r="A2804" s="3" t="s">
        <v>6061</v>
      </c>
      <c r="B2804" t="s">
        <v>21</v>
      </c>
      <c r="C2804" s="3">
        <v>16015</v>
      </c>
      <c r="D2804">
        <f>VLOOKUP(A2804,Feuil2!$E$2:$J$578,6,FALSE)</f>
        <v>49826</v>
      </c>
      <c r="E2804">
        <f t="shared" si="43"/>
        <v>0.32141853650704449</v>
      </c>
    </row>
    <row r="2805" spans="1:5">
      <c r="A2805" s="3" t="s">
        <v>6073</v>
      </c>
      <c r="B2805" t="s">
        <v>21</v>
      </c>
      <c r="C2805" s="3">
        <v>16129</v>
      </c>
      <c r="D2805">
        <f>VLOOKUP(A2805,Feuil2!$E$2:$J$578,6,FALSE)</f>
        <v>59012</v>
      </c>
      <c r="E2805">
        <f t="shared" si="43"/>
        <v>0.27331729139835964</v>
      </c>
    </row>
    <row r="2806" spans="1:5">
      <c r="A2806" s="3" t="s">
        <v>6086</v>
      </c>
      <c r="B2806" t="s">
        <v>21</v>
      </c>
      <c r="C2806" s="3">
        <v>19514</v>
      </c>
      <c r="D2806">
        <f>VLOOKUP(A2806,Feuil2!$E$2:$J$578,6,FALSE)</f>
        <v>54141</v>
      </c>
      <c r="E2806">
        <f t="shared" si="43"/>
        <v>0.36042924955209543</v>
      </c>
    </row>
    <row r="2807" spans="1:5">
      <c r="A2807" s="3" t="s">
        <v>6104</v>
      </c>
      <c r="B2807" t="s">
        <v>21</v>
      </c>
      <c r="C2807" s="3">
        <v>16554</v>
      </c>
      <c r="D2807">
        <f>VLOOKUP(A2807,Feuil2!$E$2:$J$578,6,FALSE)</f>
        <v>53829</v>
      </c>
      <c r="E2807">
        <f t="shared" si="43"/>
        <v>0.30752939865128465</v>
      </c>
    </row>
    <row r="2808" spans="1:5">
      <c r="A2808" s="3" t="s">
        <v>6122</v>
      </c>
      <c r="B2808" t="s">
        <v>21</v>
      </c>
      <c r="C2808" s="3">
        <v>11350</v>
      </c>
      <c r="D2808">
        <f>VLOOKUP(A2808,Feuil2!$E$2:$J$578,6,FALSE)</f>
        <v>58992</v>
      </c>
      <c r="E2808">
        <f t="shared" si="43"/>
        <v>0.1923989693517765</v>
      </c>
    </row>
    <row r="2809" spans="1:5">
      <c r="A2809" s="3" t="s">
        <v>6136</v>
      </c>
      <c r="B2809" t="s">
        <v>21</v>
      </c>
      <c r="C2809" s="3">
        <v>16084</v>
      </c>
      <c r="D2809">
        <f>VLOOKUP(A2809,Feuil2!$E$2:$J$578,6,FALSE)</f>
        <v>66276</v>
      </c>
      <c r="E2809">
        <f t="shared" si="43"/>
        <v>0.24268211720683203</v>
      </c>
    </row>
    <row r="2810" spans="1:5">
      <c r="A2810" s="3" t="s">
        <v>6145</v>
      </c>
      <c r="B2810" t="s">
        <v>21</v>
      </c>
      <c r="C2810" s="3">
        <v>14693</v>
      </c>
      <c r="D2810">
        <f>VLOOKUP(A2810,Feuil2!$E$2:$J$578,6,FALSE)</f>
        <v>53018</v>
      </c>
      <c r="E2810">
        <f t="shared" si="43"/>
        <v>0.27713229469236861</v>
      </c>
    </row>
    <row r="2811" spans="1:5">
      <c r="A2811" s="3" t="s">
        <v>6160</v>
      </c>
      <c r="B2811" t="s">
        <v>21</v>
      </c>
      <c r="C2811" s="3">
        <v>10883</v>
      </c>
      <c r="D2811">
        <f>VLOOKUP(A2811,Feuil2!$E$2:$J$578,6,FALSE)</f>
        <v>48406</v>
      </c>
      <c r="E2811">
        <f t="shared" si="43"/>
        <v>0.22482750072305085</v>
      </c>
    </row>
    <row r="2812" spans="1:5">
      <c r="A2812" s="3" t="s">
        <v>6172</v>
      </c>
      <c r="B2812" t="s">
        <v>21</v>
      </c>
      <c r="C2812" s="3">
        <v>18424</v>
      </c>
      <c r="D2812">
        <f>VLOOKUP(A2812,Feuil2!$E$2:$J$578,6,FALSE)</f>
        <v>55710</v>
      </c>
      <c r="E2812">
        <f t="shared" si="43"/>
        <v>0.33071261891940407</v>
      </c>
    </row>
    <row r="2813" spans="1:5">
      <c r="A2813" s="3" t="s">
        <v>6182</v>
      </c>
      <c r="B2813" t="s">
        <v>21</v>
      </c>
      <c r="C2813" s="3">
        <v>19323</v>
      </c>
      <c r="D2813">
        <f>VLOOKUP(A2813,Feuil2!$E$2:$J$578,6,FALSE)</f>
        <v>52158</v>
      </c>
      <c r="E2813">
        <f t="shared" si="43"/>
        <v>0.37047049350051764</v>
      </c>
    </row>
    <row r="2814" spans="1:5">
      <c r="A2814" s="3" t="s">
        <v>6198</v>
      </c>
      <c r="B2814" t="s">
        <v>21</v>
      </c>
      <c r="C2814" s="3">
        <v>22770</v>
      </c>
      <c r="D2814">
        <f>VLOOKUP(A2814,Feuil2!$E$2:$J$578,6,FALSE)</f>
        <v>70720</v>
      </c>
      <c r="E2814">
        <f t="shared" si="43"/>
        <v>0.32197398190045251</v>
      </c>
    </row>
    <row r="2815" spans="1:5">
      <c r="A2815" s="3" t="s">
        <v>6209</v>
      </c>
      <c r="B2815" t="s">
        <v>21</v>
      </c>
      <c r="C2815" s="3">
        <v>21730</v>
      </c>
      <c r="D2815">
        <f>VLOOKUP(A2815,Feuil2!$E$2:$J$578,6,FALSE)</f>
        <v>67946</v>
      </c>
      <c r="E2815">
        <f t="shared" si="43"/>
        <v>0.31981279251170047</v>
      </c>
    </row>
    <row r="2816" spans="1:5">
      <c r="A2816" s="3" t="s">
        <v>6222</v>
      </c>
      <c r="B2816" t="s">
        <v>21</v>
      </c>
      <c r="C2816" s="3">
        <v>17168</v>
      </c>
      <c r="D2816">
        <f>VLOOKUP(A2816,Feuil2!$E$2:$J$578,6,FALSE)</f>
        <v>39045</v>
      </c>
      <c r="E2816">
        <f t="shared" si="43"/>
        <v>0.43969778460750414</v>
      </c>
    </row>
    <row r="2817" spans="1:5">
      <c r="A2817" s="3" t="s">
        <v>6239</v>
      </c>
      <c r="B2817" t="s">
        <v>21</v>
      </c>
      <c r="C2817" s="3">
        <v>16257</v>
      </c>
      <c r="D2817">
        <f>VLOOKUP(A2817,Feuil2!$E$2:$J$578,6,FALSE)</f>
        <v>35256</v>
      </c>
      <c r="E2817">
        <f t="shared" si="43"/>
        <v>0.46111300204220557</v>
      </c>
    </row>
    <row r="2818" spans="1:5">
      <c r="A2818" s="3" t="s">
        <v>6255</v>
      </c>
      <c r="B2818" t="s">
        <v>21</v>
      </c>
      <c r="C2818" s="3">
        <v>19146</v>
      </c>
      <c r="D2818">
        <f>VLOOKUP(A2818,Feuil2!$E$2:$J$578,6,FALSE)</f>
        <v>53557</v>
      </c>
      <c r="E2818">
        <f t="shared" si="43"/>
        <v>0.35748828351102563</v>
      </c>
    </row>
    <row r="2819" spans="1:5">
      <c r="A2819" s="3" t="s">
        <v>6270</v>
      </c>
      <c r="B2819" t="s">
        <v>21</v>
      </c>
      <c r="C2819" s="3">
        <v>17463</v>
      </c>
      <c r="D2819">
        <f>VLOOKUP(A2819,Feuil2!$E$2:$J$578,6,FALSE)</f>
        <v>41840</v>
      </c>
      <c r="E2819">
        <f t="shared" ref="E2819:E2882" si="44">C2819/D2819</f>
        <v>0.41737571701720844</v>
      </c>
    </row>
    <row r="2820" spans="1:5">
      <c r="A2820" s="3" t="s">
        <v>6284</v>
      </c>
      <c r="B2820" t="s">
        <v>21</v>
      </c>
      <c r="C2820" s="3">
        <v>17097</v>
      </c>
      <c r="D2820">
        <f>VLOOKUP(A2820,Feuil2!$E$2:$J$578,6,FALSE)</f>
        <v>43272</v>
      </c>
      <c r="E2820">
        <f t="shared" si="44"/>
        <v>0.39510537992235162</v>
      </c>
    </row>
    <row r="2821" spans="1:5">
      <c r="A2821" s="3" t="s">
        <v>6301</v>
      </c>
      <c r="B2821" t="s">
        <v>21</v>
      </c>
      <c r="C2821" s="3">
        <v>15151</v>
      </c>
      <c r="D2821">
        <f>VLOOKUP(A2821,Feuil2!$E$2:$J$578,6,FALSE)</f>
        <v>35468</v>
      </c>
      <c r="E2821">
        <f t="shared" si="44"/>
        <v>0.42717379045900528</v>
      </c>
    </row>
    <row r="2822" spans="1:5">
      <c r="A2822" s="3" t="s">
        <v>6317</v>
      </c>
      <c r="B2822" t="s">
        <v>21</v>
      </c>
      <c r="C2822" s="3">
        <v>20270</v>
      </c>
      <c r="D2822">
        <f>VLOOKUP(A2822,Feuil2!$E$2:$J$578,6,FALSE)</f>
        <v>51373</v>
      </c>
      <c r="E2822">
        <f t="shared" si="44"/>
        <v>0.3945652385494326</v>
      </c>
    </row>
    <row r="2823" spans="1:5">
      <c r="A2823" s="3" t="s">
        <v>6334</v>
      </c>
      <c r="B2823" t="s">
        <v>21</v>
      </c>
      <c r="C2823" s="3">
        <v>14115</v>
      </c>
      <c r="D2823">
        <f>VLOOKUP(A2823,Feuil2!$E$2:$J$578,6,FALSE)</f>
        <v>45092</v>
      </c>
      <c r="E2823">
        <f t="shared" si="44"/>
        <v>0.3130267009669121</v>
      </c>
    </row>
    <row r="2824" spans="1:5">
      <c r="A2824" s="3" t="s">
        <v>6347</v>
      </c>
      <c r="B2824" t="s">
        <v>21</v>
      </c>
      <c r="C2824" s="3">
        <v>19494</v>
      </c>
      <c r="D2824">
        <f>VLOOKUP(A2824,Feuil2!$E$2:$J$578,6,FALSE)</f>
        <v>49012</v>
      </c>
      <c r="E2824">
        <f t="shared" si="44"/>
        <v>0.39773932914388316</v>
      </c>
    </row>
    <row r="2825" spans="1:5">
      <c r="A2825" s="3" t="s">
        <v>6357</v>
      </c>
      <c r="B2825" t="s">
        <v>21</v>
      </c>
      <c r="C2825" s="3">
        <v>18290</v>
      </c>
      <c r="D2825">
        <f>VLOOKUP(A2825,Feuil2!$E$2:$J$578,6,FALSE)</f>
        <v>48304</v>
      </c>
      <c r="E2825">
        <f t="shared" si="44"/>
        <v>0.37864359059291158</v>
      </c>
    </row>
    <row r="2826" spans="1:5">
      <c r="A2826" s="3" t="s">
        <v>6373</v>
      </c>
      <c r="B2826" t="s">
        <v>21</v>
      </c>
      <c r="C2826" s="3">
        <v>17035</v>
      </c>
      <c r="D2826">
        <f>VLOOKUP(A2826,Feuil2!$E$2:$J$578,6,FALSE)</f>
        <v>44253</v>
      </c>
      <c r="E2826">
        <f t="shared" si="44"/>
        <v>0.38494565340202924</v>
      </c>
    </row>
    <row r="2827" spans="1:5">
      <c r="A2827" s="3" t="s">
        <v>6390</v>
      </c>
      <c r="B2827" t="s">
        <v>21</v>
      </c>
      <c r="C2827" s="3">
        <v>15051</v>
      </c>
      <c r="D2827">
        <f>VLOOKUP(A2827,Feuil2!$E$2:$J$578,6,FALSE)</f>
        <v>47443</v>
      </c>
      <c r="E2827">
        <f t="shared" si="44"/>
        <v>0.31724385051535525</v>
      </c>
    </row>
    <row r="2828" spans="1:5">
      <c r="A2828" s="3" t="s">
        <v>6410</v>
      </c>
      <c r="B2828" t="s">
        <v>21</v>
      </c>
      <c r="C2828" s="3">
        <v>18096</v>
      </c>
      <c r="D2828">
        <f>VLOOKUP(A2828,Feuil2!$E$2:$J$578,6,FALSE)</f>
        <v>64636</v>
      </c>
      <c r="E2828">
        <f t="shared" si="44"/>
        <v>0.27996781979082863</v>
      </c>
    </row>
    <row r="2829" spans="1:5">
      <c r="A2829" s="3" t="s">
        <v>6423</v>
      </c>
      <c r="B2829" t="s">
        <v>21</v>
      </c>
      <c r="C2829" s="3">
        <v>19444</v>
      </c>
      <c r="D2829">
        <f>VLOOKUP(A2829,Feuil2!$E$2:$J$578,6,FALSE)</f>
        <v>49109</v>
      </c>
      <c r="E2829">
        <f t="shared" si="44"/>
        <v>0.3959355718910994</v>
      </c>
    </row>
    <row r="2830" spans="1:5">
      <c r="A2830" s="3" t="s">
        <v>6440</v>
      </c>
      <c r="B2830" t="s">
        <v>21</v>
      </c>
      <c r="C2830" s="3">
        <v>17393</v>
      </c>
      <c r="D2830">
        <f>VLOOKUP(A2830,Feuil2!$E$2:$J$578,6,FALSE)</f>
        <v>53428</v>
      </c>
      <c r="E2830">
        <f t="shared" si="44"/>
        <v>0.32554091487609493</v>
      </c>
    </row>
    <row r="2831" spans="1:5">
      <c r="A2831" s="3" t="s">
        <v>6450</v>
      </c>
      <c r="B2831" t="s">
        <v>21</v>
      </c>
      <c r="C2831" s="3">
        <v>16170</v>
      </c>
      <c r="D2831">
        <f>VLOOKUP(A2831,Feuil2!$E$2:$J$578,6,FALSE)</f>
        <v>55581</v>
      </c>
      <c r="E2831">
        <f t="shared" si="44"/>
        <v>0.29092675554595993</v>
      </c>
    </row>
    <row r="2832" spans="1:5">
      <c r="A2832" s="3" t="s">
        <v>6460</v>
      </c>
      <c r="B2832" t="s">
        <v>21</v>
      </c>
      <c r="C2832" s="3">
        <v>19047</v>
      </c>
      <c r="D2832">
        <f>VLOOKUP(A2832,Feuil2!$E$2:$J$578,6,FALSE)</f>
        <v>64506</v>
      </c>
      <c r="E2832">
        <f t="shared" si="44"/>
        <v>0.29527485815272997</v>
      </c>
    </row>
    <row r="2833" spans="1:5">
      <c r="A2833" s="3" t="s">
        <v>6472</v>
      </c>
      <c r="B2833" t="s">
        <v>21</v>
      </c>
      <c r="C2833" s="3">
        <v>18940</v>
      </c>
      <c r="D2833">
        <f>VLOOKUP(A2833,Feuil2!$E$2:$J$578,6,FALSE)</f>
        <v>60851</v>
      </c>
      <c r="E2833">
        <f t="shared" si="44"/>
        <v>0.31125207473993854</v>
      </c>
    </row>
    <row r="2834" spans="1:5">
      <c r="A2834" s="3" t="s">
        <v>6490</v>
      </c>
      <c r="B2834" t="s">
        <v>21</v>
      </c>
      <c r="C2834" s="3">
        <v>17051</v>
      </c>
      <c r="D2834">
        <f>VLOOKUP(A2834,Feuil2!$E$2:$J$578,6,FALSE)</f>
        <v>48717</v>
      </c>
      <c r="E2834">
        <f t="shared" si="44"/>
        <v>0.35000102633577601</v>
      </c>
    </row>
    <row r="2835" spans="1:5">
      <c r="A2835" s="3" t="s">
        <v>6505</v>
      </c>
      <c r="B2835" t="s">
        <v>21</v>
      </c>
      <c r="C2835" s="3">
        <v>17288</v>
      </c>
      <c r="D2835">
        <f>VLOOKUP(A2835,Feuil2!$E$2:$J$578,6,FALSE)</f>
        <v>57350</v>
      </c>
      <c r="E2835">
        <f t="shared" si="44"/>
        <v>0.30144725370531822</v>
      </c>
    </row>
    <row r="2836" spans="1:5">
      <c r="A2836" s="3" t="s">
        <v>6518</v>
      </c>
      <c r="B2836" t="s">
        <v>21</v>
      </c>
      <c r="C2836" s="3">
        <v>14888</v>
      </c>
      <c r="D2836">
        <f>VLOOKUP(A2836,Feuil2!$E$2:$J$578,6,FALSE)</f>
        <v>39396</v>
      </c>
      <c r="E2836">
        <f t="shared" si="44"/>
        <v>0.3779063864351711</v>
      </c>
    </row>
    <row r="2837" spans="1:5">
      <c r="A2837" s="3" t="s">
        <v>6527</v>
      </c>
      <c r="B2837" t="s">
        <v>21</v>
      </c>
      <c r="C2837" s="3">
        <v>17849</v>
      </c>
      <c r="D2837">
        <f>VLOOKUP(A2837,Feuil2!$E$2:$J$578,6,FALSE)</f>
        <v>47238</v>
      </c>
      <c r="E2837">
        <f t="shared" si="44"/>
        <v>0.37785257631567803</v>
      </c>
    </row>
    <row r="2838" spans="1:5">
      <c r="A2838" s="3" t="s">
        <v>6540</v>
      </c>
      <c r="B2838" t="s">
        <v>21</v>
      </c>
      <c r="C2838" s="3">
        <v>16615</v>
      </c>
      <c r="D2838">
        <f>VLOOKUP(A2838,Feuil2!$E$2:$J$578,6,FALSE)</f>
        <v>44550</v>
      </c>
      <c r="E2838">
        <f t="shared" si="44"/>
        <v>0.37295173961840627</v>
      </c>
    </row>
    <row r="2839" spans="1:5">
      <c r="A2839" s="3" t="s">
        <v>6550</v>
      </c>
      <c r="B2839" t="s">
        <v>21</v>
      </c>
      <c r="C2839" s="3">
        <v>17076</v>
      </c>
      <c r="D2839">
        <f>VLOOKUP(A2839,Feuil2!$E$2:$J$578,6,FALSE)</f>
        <v>62144</v>
      </c>
      <c r="E2839">
        <f t="shared" si="44"/>
        <v>0.2747811534500515</v>
      </c>
    </row>
    <row r="2840" spans="1:5">
      <c r="A2840" s="3" t="s">
        <v>6561</v>
      </c>
      <c r="B2840" t="s">
        <v>21</v>
      </c>
      <c r="C2840" s="3">
        <v>17020</v>
      </c>
      <c r="D2840">
        <f>VLOOKUP(A2840,Feuil2!$E$2:$J$578,6,FALSE)</f>
        <v>57286</v>
      </c>
      <c r="E2840">
        <f t="shared" si="44"/>
        <v>0.29710575009600948</v>
      </c>
    </row>
    <row r="2841" spans="1:5">
      <c r="A2841" s="3" t="s">
        <v>6570</v>
      </c>
      <c r="B2841" t="s">
        <v>21</v>
      </c>
      <c r="C2841" s="3">
        <v>19368</v>
      </c>
      <c r="D2841">
        <f>VLOOKUP(A2841,Feuil2!$E$2:$J$578,6,FALSE)</f>
        <v>66685</v>
      </c>
      <c r="E2841">
        <f t="shared" si="44"/>
        <v>0.29044012896453475</v>
      </c>
    </row>
    <row r="2842" spans="1:5">
      <c r="A2842" s="3" t="s">
        <v>6583</v>
      </c>
      <c r="B2842" t="s">
        <v>21</v>
      </c>
      <c r="C2842" s="3">
        <v>16690</v>
      </c>
      <c r="D2842">
        <f>VLOOKUP(A2842,Feuil2!$E$2:$J$578,6,FALSE)</f>
        <v>55475</v>
      </c>
      <c r="E2842">
        <f t="shared" si="44"/>
        <v>0.30085624155024787</v>
      </c>
    </row>
    <row r="2843" spans="1:5">
      <c r="A2843" s="3" t="s">
        <v>6592</v>
      </c>
      <c r="B2843" t="s">
        <v>21</v>
      </c>
      <c r="C2843" s="3">
        <v>18737</v>
      </c>
      <c r="D2843">
        <f>VLOOKUP(A2843,Feuil2!$E$2:$J$578,6,FALSE)</f>
        <v>49154</v>
      </c>
      <c r="E2843">
        <f t="shared" si="44"/>
        <v>0.38118973023558611</v>
      </c>
    </row>
    <row r="2844" spans="1:5">
      <c r="A2844" s="3" t="s">
        <v>6606</v>
      </c>
      <c r="B2844" t="s">
        <v>21</v>
      </c>
      <c r="C2844" s="3">
        <v>17046</v>
      </c>
      <c r="D2844">
        <f>VLOOKUP(A2844,Feuil2!$E$2:$J$578,6,FALSE)</f>
        <v>56035</v>
      </c>
      <c r="E2844">
        <f t="shared" si="44"/>
        <v>0.30420273043633445</v>
      </c>
    </row>
    <row r="2845" spans="1:5">
      <c r="A2845" s="3" t="s">
        <v>6618</v>
      </c>
      <c r="B2845" t="s">
        <v>21</v>
      </c>
      <c r="C2845" s="3">
        <v>15644</v>
      </c>
      <c r="D2845">
        <f>VLOOKUP(A2845,Feuil2!$E$2:$J$578,6,FALSE)</f>
        <v>51464</v>
      </c>
      <c r="E2845">
        <f t="shared" si="44"/>
        <v>0.30397948080211412</v>
      </c>
    </row>
    <row r="2846" spans="1:5">
      <c r="A2846" s="3" t="s">
        <v>6623</v>
      </c>
      <c r="B2846" t="s">
        <v>21</v>
      </c>
      <c r="C2846" s="3">
        <v>16362</v>
      </c>
      <c r="D2846">
        <f>VLOOKUP(A2846,Feuil2!$E$2:$J$578,6,FALSE)</f>
        <v>36903</v>
      </c>
      <c r="E2846">
        <f t="shared" si="44"/>
        <v>0.44337858710673927</v>
      </c>
    </row>
    <row r="2847" spans="1:5">
      <c r="A2847" s="3" t="s">
        <v>6636</v>
      </c>
      <c r="B2847" t="s">
        <v>21</v>
      </c>
      <c r="C2847" s="3">
        <v>16794</v>
      </c>
      <c r="D2847">
        <f>VLOOKUP(A2847,Feuil2!$E$2:$J$578,6,FALSE)</f>
        <v>50278</v>
      </c>
      <c r="E2847">
        <f t="shared" si="44"/>
        <v>0.3340228330482517</v>
      </c>
    </row>
    <row r="2848" spans="1:5">
      <c r="A2848" s="3" t="s">
        <v>6649</v>
      </c>
      <c r="B2848" t="s">
        <v>21</v>
      </c>
      <c r="C2848" s="3">
        <v>17921</v>
      </c>
      <c r="D2848">
        <f>VLOOKUP(A2848,Feuil2!$E$2:$J$578,6,FALSE)</f>
        <v>47291</v>
      </c>
      <c r="E2848">
        <f t="shared" si="44"/>
        <v>0.37895159755556024</v>
      </c>
    </row>
    <row r="2849" spans="1:5">
      <c r="A2849" s="3" t="s">
        <v>6846</v>
      </c>
      <c r="B2849" t="s">
        <v>21</v>
      </c>
      <c r="C2849" s="3">
        <v>20980</v>
      </c>
      <c r="D2849">
        <f>VLOOKUP(A2849,Feuil2!$E$2:$J$578,6,FALSE)</f>
        <v>34542</v>
      </c>
      <c r="E2849">
        <f t="shared" si="44"/>
        <v>0.60737652712639689</v>
      </c>
    </row>
    <row r="2850" spans="1:5">
      <c r="A2850" s="3" t="s">
        <v>6858</v>
      </c>
      <c r="B2850" t="s">
        <v>21</v>
      </c>
      <c r="C2850" s="3">
        <v>21710</v>
      </c>
      <c r="D2850">
        <f>VLOOKUP(A2850,Feuil2!$E$2:$J$578,6,FALSE)</f>
        <v>39194</v>
      </c>
      <c r="E2850">
        <f t="shared" si="44"/>
        <v>0.55391131295606466</v>
      </c>
    </row>
    <row r="2851" spans="1:5">
      <c r="A2851" s="3" t="s">
        <v>6866</v>
      </c>
      <c r="B2851" t="s">
        <v>21</v>
      </c>
      <c r="C2851" s="3">
        <v>21420</v>
      </c>
      <c r="D2851">
        <f>VLOOKUP(A2851,Feuil2!$E$2:$J$578,6,FALSE)</f>
        <v>37534</v>
      </c>
      <c r="E2851">
        <f t="shared" si="44"/>
        <v>0.57068258112644532</v>
      </c>
    </row>
    <row r="2852" spans="1:5">
      <c r="A2852" s="3" t="s">
        <v>6877</v>
      </c>
      <c r="B2852" t="s">
        <v>21</v>
      </c>
      <c r="C2852" s="3">
        <v>18625</v>
      </c>
      <c r="D2852">
        <f>VLOOKUP(A2852,Feuil2!$E$2:$J$578,6,FALSE)</f>
        <v>33889</v>
      </c>
      <c r="E2852">
        <f t="shared" si="44"/>
        <v>0.54958836200537042</v>
      </c>
    </row>
    <row r="2853" spans="1:5">
      <c r="A2853" s="3" t="s">
        <v>6886</v>
      </c>
      <c r="B2853" t="s">
        <v>21</v>
      </c>
      <c r="C2853" s="3">
        <v>20155</v>
      </c>
      <c r="D2853">
        <f>VLOOKUP(A2853,Feuil2!$E$2:$J$578,6,FALSE)</f>
        <v>38877</v>
      </c>
      <c r="E2853">
        <f t="shared" si="44"/>
        <v>0.51842992000411559</v>
      </c>
    </row>
    <row r="2854" spans="1:5">
      <c r="A2854" s="3" t="s">
        <v>6898</v>
      </c>
      <c r="B2854" t="s">
        <v>21</v>
      </c>
      <c r="C2854" s="3">
        <v>20649</v>
      </c>
      <c r="D2854">
        <f>VLOOKUP(A2854,Feuil2!$E$2:$J$578,6,FALSE)</f>
        <v>40837</v>
      </c>
      <c r="E2854">
        <f t="shared" si="44"/>
        <v>0.50564439111589976</v>
      </c>
    </row>
    <row r="2855" spans="1:5">
      <c r="A2855" s="3" t="s">
        <v>6918</v>
      </c>
      <c r="B2855" t="s">
        <v>21</v>
      </c>
      <c r="C2855" s="3">
        <v>15964</v>
      </c>
      <c r="D2855">
        <f>VLOOKUP(A2855,Feuil2!$E$2:$J$578,6,FALSE)</f>
        <v>30447</v>
      </c>
      <c r="E2855">
        <f t="shared" si="44"/>
        <v>0.52432095116103394</v>
      </c>
    </row>
    <row r="2856" spans="1:5">
      <c r="A2856" s="3" t="s">
        <v>6927</v>
      </c>
      <c r="B2856" t="s">
        <v>21</v>
      </c>
      <c r="C2856" s="3">
        <v>19266</v>
      </c>
      <c r="D2856">
        <f>VLOOKUP(A2856,Feuil2!$E$2:$J$578,6,FALSE)</f>
        <v>36109</v>
      </c>
      <c r="E2856">
        <f t="shared" si="44"/>
        <v>0.53355119222354541</v>
      </c>
    </row>
    <row r="2857" spans="1:5">
      <c r="A2857" s="3" t="s">
        <v>6936</v>
      </c>
      <c r="B2857" t="s">
        <v>21</v>
      </c>
      <c r="C2857" s="3">
        <v>9971</v>
      </c>
      <c r="D2857">
        <f>VLOOKUP(A2857,Feuil2!$E$2:$J$578,6,FALSE)</f>
        <v>23320</v>
      </c>
      <c r="E2857">
        <f t="shared" si="44"/>
        <v>0.42757289879931387</v>
      </c>
    </row>
    <row r="2858" spans="1:5">
      <c r="A2858" s="3" t="s">
        <v>6947</v>
      </c>
      <c r="B2858" t="s">
        <v>21</v>
      </c>
      <c r="C2858" s="3">
        <v>5972</v>
      </c>
      <c r="D2858">
        <f>VLOOKUP(A2858,Feuil2!$E$2:$J$578,6,FALSE)</f>
        <v>14092</v>
      </c>
      <c r="E2858">
        <f t="shared" si="44"/>
        <v>0.42378654555776329</v>
      </c>
    </row>
    <row r="2859" spans="1:5">
      <c r="A2859" s="3" t="s">
        <v>6955</v>
      </c>
      <c r="B2859" t="s">
        <v>21</v>
      </c>
      <c r="C2859" s="3">
        <v>22104</v>
      </c>
      <c r="D2859">
        <f>VLOOKUP(A2859,Feuil2!$E$2:$J$578,6,FALSE)</f>
        <v>46872</v>
      </c>
      <c r="E2859">
        <f t="shared" si="44"/>
        <v>0.47158218125960061</v>
      </c>
    </row>
    <row r="2860" spans="1:5">
      <c r="A2860" s="3" t="s">
        <v>6970</v>
      </c>
      <c r="B2860" t="s">
        <v>21</v>
      </c>
      <c r="C2860" s="3">
        <v>28653</v>
      </c>
      <c r="D2860">
        <f>VLOOKUP(A2860,Feuil2!$E$2:$J$578,6,FALSE)</f>
        <v>52264</v>
      </c>
      <c r="E2860">
        <f t="shared" si="44"/>
        <v>0.54823587938160112</v>
      </c>
    </row>
    <row r="2861" spans="1:5">
      <c r="A2861" s="3" t="s">
        <v>6981</v>
      </c>
      <c r="B2861" t="s">
        <v>21</v>
      </c>
      <c r="C2861" s="3">
        <v>27218</v>
      </c>
      <c r="D2861">
        <f>VLOOKUP(A2861,Feuil2!$E$2:$J$578,6,FALSE)</f>
        <v>53341</v>
      </c>
      <c r="E2861">
        <f t="shared" si="44"/>
        <v>0.5102641495285053</v>
      </c>
    </row>
    <row r="2862" spans="1:5">
      <c r="A2862" s="3" t="s">
        <v>6991</v>
      </c>
      <c r="B2862" t="s">
        <v>21</v>
      </c>
      <c r="C2862" s="3">
        <v>34728</v>
      </c>
      <c r="D2862">
        <f>VLOOKUP(A2862,Feuil2!$E$2:$J$578,6,FALSE)</f>
        <v>62984</v>
      </c>
      <c r="E2862">
        <f t="shared" si="44"/>
        <v>0.55137812777848338</v>
      </c>
    </row>
    <row r="2863" spans="1:5">
      <c r="A2863" s="3" t="s">
        <v>7000</v>
      </c>
      <c r="B2863" t="s">
        <v>21</v>
      </c>
      <c r="C2863" s="3">
        <v>26541</v>
      </c>
      <c r="D2863">
        <f>VLOOKUP(A2863,Feuil2!$E$2:$J$578,6,FALSE)</f>
        <v>45144</v>
      </c>
      <c r="E2863">
        <f t="shared" si="44"/>
        <v>0.58791866028708128</v>
      </c>
    </row>
    <row r="2864" spans="1:5">
      <c r="A2864" s="3" t="s">
        <v>7008</v>
      </c>
      <c r="B2864" t="s">
        <v>21</v>
      </c>
      <c r="C2864" s="3">
        <v>22611</v>
      </c>
      <c r="D2864">
        <f>VLOOKUP(A2864,Feuil2!$E$2:$J$578,6,FALSE)</f>
        <v>41082</v>
      </c>
      <c r="E2864">
        <f t="shared" si="44"/>
        <v>0.55038703081641593</v>
      </c>
    </row>
    <row r="2865" spans="1:5">
      <c r="A2865" s="3" t="s">
        <v>7014</v>
      </c>
      <c r="B2865" t="s">
        <v>21</v>
      </c>
      <c r="C2865" s="3">
        <v>32154</v>
      </c>
      <c r="D2865">
        <f>VLOOKUP(A2865,Feuil2!$E$2:$J$578,6,FALSE)</f>
        <v>62398</v>
      </c>
      <c r="E2865">
        <f t="shared" si="44"/>
        <v>0.51530497772364503</v>
      </c>
    </row>
    <row r="2866" spans="1:5">
      <c r="A2866" s="3" t="s">
        <v>7299</v>
      </c>
      <c r="B2866" t="s">
        <v>21</v>
      </c>
      <c r="C2866" s="3">
        <v>6558</v>
      </c>
      <c r="D2866" t="e">
        <f>VLOOKUP(A2866,Feuil2!$E$2:$J$578,6,FALSE)</f>
        <v>#N/A</v>
      </c>
      <c r="E2866" t="e">
        <f t="shared" si="44"/>
        <v>#N/A</v>
      </c>
    </row>
    <row r="2867" spans="1:5">
      <c r="A2867" s="3" t="s">
        <v>7300</v>
      </c>
      <c r="B2867" t="s">
        <v>21</v>
      </c>
      <c r="C2867" s="3">
        <v>6594</v>
      </c>
      <c r="D2867" t="e">
        <f>VLOOKUP(A2867,Feuil2!$E$2:$J$578,6,FALSE)</f>
        <v>#N/A</v>
      </c>
      <c r="E2867" t="e">
        <f t="shared" si="44"/>
        <v>#N/A</v>
      </c>
    </row>
    <row r="2868" spans="1:5">
      <c r="A2868" s="3" t="s">
        <v>7146</v>
      </c>
      <c r="B2868" t="s">
        <v>21</v>
      </c>
      <c r="C2868" s="3">
        <v>8162</v>
      </c>
      <c r="D2868">
        <f>VLOOKUP(A2868,Feuil2!$E$2:$J$578,6,FALSE)</f>
        <v>41349</v>
      </c>
      <c r="E2868">
        <f t="shared" si="44"/>
        <v>0.1973929236499069</v>
      </c>
    </row>
    <row r="2869" spans="1:5">
      <c r="A2869" s="3" t="s">
        <v>7155</v>
      </c>
      <c r="B2869" t="s">
        <v>21</v>
      </c>
      <c r="C2869" s="3">
        <v>14073</v>
      </c>
      <c r="D2869">
        <f>VLOOKUP(A2869,Feuil2!$E$2:$J$578,6,FALSE)</f>
        <v>47910</v>
      </c>
      <c r="E2869">
        <f t="shared" si="44"/>
        <v>0.29373825923606761</v>
      </c>
    </row>
    <row r="2870" spans="1:5">
      <c r="A2870" s="3" t="s">
        <v>7084</v>
      </c>
      <c r="B2870" t="s">
        <v>21</v>
      </c>
      <c r="C2870" s="3">
        <v>9978</v>
      </c>
      <c r="D2870">
        <f>VLOOKUP(A2870,Feuil2!$E$2:$J$578,6,FALSE)</f>
        <v>32971</v>
      </c>
      <c r="E2870">
        <f t="shared" si="44"/>
        <v>0.30262958357344333</v>
      </c>
    </row>
    <row r="2871" spans="1:5">
      <c r="A2871" s="3" t="s">
        <v>7107</v>
      </c>
      <c r="B2871" t="s">
        <v>21</v>
      </c>
      <c r="C2871" s="3">
        <v>8572</v>
      </c>
      <c r="D2871">
        <f>VLOOKUP(A2871,Feuil2!$E$2:$J$578,6,FALSE)</f>
        <v>27511</v>
      </c>
      <c r="E2871">
        <f t="shared" si="44"/>
        <v>0.31158445712624039</v>
      </c>
    </row>
    <row r="2872" spans="1:5">
      <c r="A2872" s="3" t="s">
        <v>7127</v>
      </c>
      <c r="B2872" t="s">
        <v>21</v>
      </c>
      <c r="C2872" s="3">
        <v>10580</v>
      </c>
      <c r="D2872">
        <f>VLOOKUP(A2872,Feuil2!$E$2:$J$578,6,FALSE)</f>
        <v>29337</v>
      </c>
      <c r="E2872">
        <f t="shared" si="44"/>
        <v>0.36063673858949452</v>
      </c>
    </row>
    <row r="2873" spans="1:5">
      <c r="A2873" s="3" t="s">
        <v>7024</v>
      </c>
      <c r="B2873" t="s">
        <v>21</v>
      </c>
      <c r="C2873" s="3">
        <v>888</v>
      </c>
      <c r="D2873">
        <f>VLOOKUP(A2873,Feuil2!$E$2:$J$578,6,FALSE)</f>
        <v>2631</v>
      </c>
      <c r="E2873">
        <f t="shared" si="44"/>
        <v>0.33751425313568983</v>
      </c>
    </row>
    <row r="2874" spans="1:5">
      <c r="A2874" s="3" t="s">
        <v>7075</v>
      </c>
      <c r="B2874" t="s">
        <v>21</v>
      </c>
      <c r="C2874" s="3">
        <v>3093</v>
      </c>
      <c r="D2874">
        <f>VLOOKUP(A2874,Feuil2!$E$2:$J$578,6,FALSE)</f>
        <v>6407</v>
      </c>
      <c r="E2874">
        <f t="shared" si="44"/>
        <v>0.48275323864523179</v>
      </c>
    </row>
    <row r="2875" spans="1:5">
      <c r="A2875" s="3" t="s">
        <v>7299</v>
      </c>
      <c r="B2875" t="s">
        <v>21</v>
      </c>
      <c r="C2875" s="3">
        <v>2151</v>
      </c>
      <c r="D2875" t="e">
        <f>VLOOKUP(A2875,Feuil2!$E$2:$J$578,6,FALSE)</f>
        <v>#N/A</v>
      </c>
      <c r="E2875" t="e">
        <f t="shared" si="44"/>
        <v>#N/A</v>
      </c>
    </row>
    <row r="2876" spans="1:5">
      <c r="A2876" s="3" t="s">
        <v>6657</v>
      </c>
      <c r="B2876" t="s">
        <v>21</v>
      </c>
      <c r="C2876" s="3">
        <v>14827</v>
      </c>
      <c r="D2876">
        <f>VLOOKUP(A2876,Feuil2!$E$2:$J$578,6,FALSE)</f>
        <v>52394</v>
      </c>
      <c r="E2876">
        <f t="shared" si="44"/>
        <v>0.28299041875023856</v>
      </c>
    </row>
    <row r="2877" spans="1:5">
      <c r="A2877" s="3" t="s">
        <v>6675</v>
      </c>
      <c r="B2877" t="s">
        <v>21</v>
      </c>
      <c r="C2877" s="3">
        <v>6068</v>
      </c>
      <c r="D2877">
        <f>VLOOKUP(A2877,Feuil2!$E$2:$J$578,6,FALSE)</f>
        <v>20901</v>
      </c>
      <c r="E2877">
        <f t="shared" si="44"/>
        <v>0.29032103727094399</v>
      </c>
    </row>
    <row r="2878" spans="1:5">
      <c r="A2878" s="3" t="s">
        <v>6690</v>
      </c>
      <c r="B2878" t="s">
        <v>21</v>
      </c>
      <c r="C2878" s="3">
        <v>9084</v>
      </c>
      <c r="D2878">
        <f>VLOOKUP(A2878,Feuil2!$E$2:$J$578,6,FALSE)</f>
        <v>28141</v>
      </c>
      <c r="E2878">
        <f t="shared" si="44"/>
        <v>0.32280302761095908</v>
      </c>
    </row>
    <row r="2879" spans="1:5">
      <c r="A2879" s="3" t="s">
        <v>6711</v>
      </c>
      <c r="B2879" t="s">
        <v>21</v>
      </c>
      <c r="C2879" s="3">
        <v>12144</v>
      </c>
      <c r="D2879">
        <f>VLOOKUP(A2879,Feuil2!$E$2:$J$578,6,FALSE)</f>
        <v>47770</v>
      </c>
      <c r="E2879">
        <f t="shared" si="44"/>
        <v>0.25421812853255182</v>
      </c>
    </row>
    <row r="2880" spans="1:5">
      <c r="A2880" s="3" t="s">
        <v>6730</v>
      </c>
      <c r="B2880" t="s">
        <v>21</v>
      </c>
      <c r="C2880" s="3">
        <v>7069</v>
      </c>
      <c r="D2880">
        <f>VLOOKUP(A2880,Feuil2!$E$2:$J$578,6,FALSE)</f>
        <v>27241</v>
      </c>
      <c r="E2880">
        <f t="shared" si="44"/>
        <v>0.25949854997980987</v>
      </c>
    </row>
    <row r="2881" spans="1:5">
      <c r="A2881" s="3" t="s">
        <v>6744</v>
      </c>
      <c r="B2881" t="s">
        <v>21</v>
      </c>
      <c r="C2881" s="3">
        <v>9700</v>
      </c>
      <c r="D2881">
        <f>VLOOKUP(A2881,Feuil2!$E$2:$J$578,6,FALSE)</f>
        <v>49536</v>
      </c>
      <c r="E2881">
        <f t="shared" si="44"/>
        <v>0.1958171834625323</v>
      </c>
    </row>
    <row r="2882" spans="1:5">
      <c r="A2882" s="3" t="s">
        <v>6763</v>
      </c>
      <c r="B2882" t="s">
        <v>21</v>
      </c>
      <c r="C2882" s="3">
        <v>10645</v>
      </c>
      <c r="D2882">
        <f>VLOOKUP(A2882,Feuil2!$E$2:$J$578,6,FALSE)</f>
        <v>34344</v>
      </c>
      <c r="E2882">
        <f t="shared" si="44"/>
        <v>0.3099522478453296</v>
      </c>
    </row>
    <row r="2883" spans="1:5">
      <c r="A2883" s="3" t="s">
        <v>6775</v>
      </c>
      <c r="B2883" t="s">
        <v>21</v>
      </c>
      <c r="C2883" s="3">
        <v>6047</v>
      </c>
      <c r="D2883">
        <f>VLOOKUP(A2883,Feuil2!$E$2:$J$578,6,FALSE)</f>
        <v>25005</v>
      </c>
      <c r="E2883">
        <f t="shared" ref="E2883:E2886" si="45">C2883/D2883</f>
        <v>0.24183163367326535</v>
      </c>
    </row>
    <row r="2884" spans="1:5">
      <c r="A2884" s="3" t="s">
        <v>6787</v>
      </c>
      <c r="B2884" t="s">
        <v>21</v>
      </c>
      <c r="C2884" s="3">
        <v>16441</v>
      </c>
      <c r="D2884">
        <f>VLOOKUP(A2884,Feuil2!$E$2:$J$578,6,FALSE)</f>
        <v>38789</v>
      </c>
      <c r="E2884">
        <f t="shared" si="45"/>
        <v>0.42385727912552529</v>
      </c>
    </row>
    <row r="2885" spans="1:5">
      <c r="A2885" s="3" t="s">
        <v>6804</v>
      </c>
      <c r="B2885" t="s">
        <v>21</v>
      </c>
      <c r="C2885" s="3">
        <v>12897</v>
      </c>
      <c r="D2885">
        <f>VLOOKUP(A2885,Feuil2!$E$2:$J$578,6,FALSE)</f>
        <v>42511</v>
      </c>
      <c r="E2885">
        <f t="shared" si="45"/>
        <v>0.30338030156900569</v>
      </c>
    </row>
    <row r="2886" spans="1:5">
      <c r="A2886" s="3" t="s">
        <v>6824</v>
      </c>
      <c r="B2886" t="s">
        <v>21</v>
      </c>
      <c r="C2886" s="3">
        <v>9274</v>
      </c>
      <c r="D2886">
        <f>VLOOKUP(A2886,Feuil2!$E$2:$J$578,6,FALSE)</f>
        <v>36662</v>
      </c>
      <c r="E2886">
        <f t="shared" si="45"/>
        <v>0.25295946756859966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P623"/>
  <sheetViews>
    <sheetView topLeftCell="A548" workbookViewId="0">
      <selection activeCell="B594" sqref="B594"/>
    </sheetView>
  </sheetViews>
  <sheetFormatPr defaultRowHeight="12.75"/>
  <cols>
    <col min="6" max="6" width="33.28515625" bestFit="1" customWidth="1"/>
    <col min="9" max="9" width="26.85546875" bestFit="1" customWidth="1"/>
  </cols>
  <sheetData>
    <row r="2" spans="1:16">
      <c r="A2">
        <v>1</v>
      </c>
      <c r="B2">
        <v>1</v>
      </c>
      <c r="C2" t="str">
        <f t="shared" ref="C2:C33" si="0">IF(A2&lt;10,"00"&amp;A2,IF(A2&lt;100,"0"&amp;A2,""&amp;A2))</f>
        <v>001</v>
      </c>
      <c r="D2" t="str">
        <f t="shared" ref="D2:D65" si="1">IF(B2&lt;10,C2&amp;"-0"&amp;B2,C2&amp;"-"&amp;B2)</f>
        <v>001-01</v>
      </c>
      <c r="E2" t="s">
        <v>8418</v>
      </c>
      <c r="F2" t="s">
        <v>7302</v>
      </c>
      <c r="G2" t="s">
        <v>11</v>
      </c>
      <c r="H2">
        <v>0.55395041911895848</v>
      </c>
      <c r="I2" t="s">
        <v>7303</v>
      </c>
      <c r="J2" t="str">
        <f>VLOOKUP(I2,output!$A$2:$M$8335,8,FALSE)</f>
        <v>SOC</v>
      </c>
      <c r="K2">
        <f>VLOOKUP(I2,output!$A$2:$M$8335,9,FALSE)</f>
        <v>18312</v>
      </c>
      <c r="L2">
        <f>VLOOKUP(I2,output!$A$2:$M$8335,10,FALSE)</f>
        <v>0.38917816079700002</v>
      </c>
      <c r="M2">
        <f>VLOOKUP(Sheet3!D2,Feuil2!$E$2:$T$578,16,FALSE)</f>
        <v>15675</v>
      </c>
      <c r="N2">
        <f>VLOOKUP(Sheet3!D2,Feuil2!$E$2:$T$578,6,FALSE)</f>
        <v>64752</v>
      </c>
      <c r="O2">
        <f t="shared" ref="O2:O65" si="2">M2/N2</f>
        <v>0.2420774647887324</v>
      </c>
      <c r="P2">
        <f t="shared" ref="P2:P65" si="3">L2-O2</f>
        <v>0.14710069600826761</v>
      </c>
    </row>
    <row r="3" spans="1:16">
      <c r="A3">
        <v>1</v>
      </c>
      <c r="B3">
        <v>2</v>
      </c>
      <c r="C3" t="str">
        <f t="shared" si="0"/>
        <v>001</v>
      </c>
      <c r="D3" t="str">
        <f t="shared" si="1"/>
        <v>001-02</v>
      </c>
      <c r="E3" t="s">
        <v>8419</v>
      </c>
      <c r="F3" t="s">
        <v>7304</v>
      </c>
      <c r="G3" t="s">
        <v>11</v>
      </c>
      <c r="H3">
        <v>0.58523081382708897</v>
      </c>
      <c r="I3" t="s">
        <v>7305</v>
      </c>
      <c r="J3" t="str">
        <f>VLOOKUP(I3,output!$A$2:$M$8335,8,FALSE)</f>
        <v>VEC</v>
      </c>
      <c r="K3">
        <f>VLOOKUP(I3,output!$A$2:$M$8335,9,FALSE)</f>
        <v>5213</v>
      </c>
      <c r="L3">
        <f>VLOOKUP(I3,output!$A$2:$M$8335,10,FALSE)</f>
        <v>0.101074143012</v>
      </c>
      <c r="M3">
        <f>VLOOKUP(Sheet3!D3,Feuil2!$E$2:$T$578,16,FALSE)</f>
        <v>16126</v>
      </c>
      <c r="N3">
        <f>VLOOKUP(Sheet3!D3,Feuil2!$E$2:$T$578,6,FALSE)</f>
        <v>72317</v>
      </c>
      <c r="O3">
        <f t="shared" si="2"/>
        <v>0.2229904448469931</v>
      </c>
      <c r="P3">
        <f t="shared" si="3"/>
        <v>-0.12191630183499309</v>
      </c>
    </row>
    <row r="4" spans="1:16">
      <c r="A4">
        <v>1</v>
      </c>
      <c r="B4">
        <v>3</v>
      </c>
      <c r="C4" t="str">
        <f t="shared" si="0"/>
        <v>001</v>
      </c>
      <c r="D4" t="str">
        <f t="shared" si="1"/>
        <v>001-03</v>
      </c>
      <c r="E4" t="s">
        <v>8420</v>
      </c>
      <c r="F4" t="s">
        <v>7306</v>
      </c>
      <c r="G4" t="s">
        <v>11</v>
      </c>
      <c r="H4">
        <v>0.56361334996184131</v>
      </c>
      <c r="I4" t="s">
        <v>7307</v>
      </c>
      <c r="J4" t="str">
        <f>VLOOKUP(I4,output!$A$2:$M$8335,8,FALSE)</f>
        <v>SOC</v>
      </c>
      <c r="K4">
        <f>VLOOKUP(I4,output!$A$2:$M$8335,9,FALSE)</f>
        <v>12164</v>
      </c>
      <c r="L4">
        <f>VLOOKUP(I4,output!$A$2:$M$8335,10,FALSE)</f>
        <v>0.32678720146099999</v>
      </c>
      <c r="M4">
        <f>VLOOKUP(Sheet3!D4,Feuil2!$E$2:$T$578,16,FALSE)</f>
        <v>12682</v>
      </c>
      <c r="N4">
        <f>VLOOKUP(Sheet3!D4,Feuil2!$E$2:$T$578,6,FALSE)</f>
        <v>55280</v>
      </c>
      <c r="O4">
        <f t="shared" si="2"/>
        <v>0.2294138929088278</v>
      </c>
      <c r="P4">
        <f t="shared" si="3"/>
        <v>9.7373308552172189E-2</v>
      </c>
    </row>
    <row r="5" spans="1:16">
      <c r="A5">
        <v>1</v>
      </c>
      <c r="B5">
        <v>4</v>
      </c>
      <c r="C5" t="str">
        <f t="shared" si="0"/>
        <v>001</v>
      </c>
      <c r="D5" t="str">
        <f t="shared" si="1"/>
        <v>001-04</v>
      </c>
      <c r="E5" t="s">
        <v>8421</v>
      </c>
      <c r="F5" t="s">
        <v>7308</v>
      </c>
      <c r="G5" t="s">
        <v>11</v>
      </c>
      <c r="H5">
        <v>0.60591236494597844</v>
      </c>
      <c r="I5" t="s">
        <v>7309</v>
      </c>
      <c r="J5" t="str">
        <f>VLOOKUP(I5,output!$A$2:$M$8335,8,FALSE)</f>
        <v>RDG</v>
      </c>
      <c r="K5">
        <f>VLOOKUP(I5,output!$A$2:$M$8335,9,FALSE)</f>
        <v>15419</v>
      </c>
      <c r="L5">
        <f>VLOOKUP(I5,output!$A$2:$M$8335,10,FALSE)</f>
        <v>0.31320333130200001</v>
      </c>
      <c r="M5">
        <f>VLOOKUP(Sheet3!D5,Feuil2!$E$2:$T$578,16,FALSE)</f>
        <v>15084</v>
      </c>
      <c r="N5">
        <f>VLOOKUP(Sheet3!D5,Feuil2!$E$2:$T$578,6,FALSE)</f>
        <v>69847</v>
      </c>
      <c r="O5">
        <f t="shared" si="2"/>
        <v>0.21595773619482583</v>
      </c>
      <c r="P5">
        <f t="shared" si="3"/>
        <v>9.7245595107174176E-2</v>
      </c>
    </row>
    <row r="6" spans="1:16">
      <c r="A6">
        <v>1</v>
      </c>
      <c r="B6">
        <v>5</v>
      </c>
      <c r="C6" t="str">
        <f t="shared" si="0"/>
        <v>001</v>
      </c>
      <c r="D6" t="str">
        <f t="shared" si="1"/>
        <v>001-05</v>
      </c>
      <c r="E6" t="s">
        <v>8422</v>
      </c>
      <c r="F6" t="s">
        <v>7310</v>
      </c>
      <c r="G6" t="s">
        <v>11</v>
      </c>
      <c r="H6">
        <v>0.54497760488231406</v>
      </c>
      <c r="I6" t="s">
        <v>7311</v>
      </c>
      <c r="J6" t="str">
        <f>VLOOKUP(I6,output!$A$2:$M$8335,8,FALSE)</f>
        <v>SOC</v>
      </c>
      <c r="K6">
        <f>VLOOKUP(I6,output!$A$2:$M$8335,9,FALSE)</f>
        <v>11857</v>
      </c>
      <c r="L6">
        <f>VLOOKUP(I6,output!$A$2:$M$8335,10,FALSE)</f>
        <v>0.28507200730900001</v>
      </c>
      <c r="M6">
        <f>VLOOKUP(Sheet3!D6,Feuil2!$E$2:$T$578,16,FALSE)</f>
        <v>13529</v>
      </c>
      <c r="N6">
        <f>VLOOKUP(Sheet3!D6,Feuil2!$E$2:$T$578,6,FALSE)</f>
        <v>59163</v>
      </c>
      <c r="O6">
        <f t="shared" si="2"/>
        <v>0.22867332623430184</v>
      </c>
      <c r="P6">
        <f t="shared" si="3"/>
        <v>5.639868107469817E-2</v>
      </c>
    </row>
    <row r="7" spans="1:16">
      <c r="A7">
        <v>2</v>
      </c>
      <c r="B7">
        <v>1</v>
      </c>
      <c r="C7" t="str">
        <f t="shared" si="0"/>
        <v>002</v>
      </c>
      <c r="D7" t="str">
        <f t="shared" si="1"/>
        <v>002-01</v>
      </c>
      <c r="E7" t="s">
        <v>8423</v>
      </c>
      <c r="F7" t="s">
        <v>7312</v>
      </c>
      <c r="G7" t="s">
        <v>4</v>
      </c>
      <c r="H7">
        <v>0.45128486511202559</v>
      </c>
      <c r="I7" t="s">
        <v>7305</v>
      </c>
      <c r="J7" t="str">
        <f>VLOOKUP(I7,output!$A$2:$M$8335,8,FALSE)</f>
        <v>VEC</v>
      </c>
      <c r="K7">
        <f>VLOOKUP(I7,output!$A$2:$M$8335,9,FALSE)</f>
        <v>5213</v>
      </c>
      <c r="L7">
        <f>VLOOKUP(I7,output!$A$2:$M$8335,10,FALSE)</f>
        <v>0.101074143012</v>
      </c>
      <c r="M7">
        <f>VLOOKUP(Sheet3!D7,Feuil2!$E$2:$T$578,16,FALSE)</f>
        <v>16717</v>
      </c>
      <c r="N7">
        <f>VLOOKUP(Sheet3!D7,Feuil2!$E$2:$T$578,6,FALSE)</f>
        <v>58027</v>
      </c>
      <c r="O7">
        <f t="shared" si="2"/>
        <v>0.28809002705637032</v>
      </c>
      <c r="P7">
        <f t="shared" si="3"/>
        <v>-0.18701588404437031</v>
      </c>
    </row>
    <row r="8" spans="1:16">
      <c r="A8">
        <v>2</v>
      </c>
      <c r="B8">
        <v>2</v>
      </c>
      <c r="C8" t="str">
        <f t="shared" si="0"/>
        <v>002</v>
      </c>
      <c r="D8" t="str">
        <f t="shared" si="1"/>
        <v>002-02</v>
      </c>
      <c r="E8" t="s">
        <v>8424</v>
      </c>
      <c r="F8" t="s">
        <v>7313</v>
      </c>
      <c r="G8" t="s">
        <v>11</v>
      </c>
      <c r="H8">
        <v>0.47426808810000542</v>
      </c>
      <c r="I8" t="s">
        <v>7314</v>
      </c>
      <c r="J8" t="str">
        <f>VLOOKUP(I8,output!$A$2:$M$8335,8,FALSE)</f>
        <v>SOC</v>
      </c>
      <c r="K8">
        <f>VLOOKUP(I8,output!$A$2:$M$8335,9,FALSE)</f>
        <v>15874</v>
      </c>
      <c r="L8">
        <f>VLOOKUP(I8,output!$A$2:$M$8335,10,FALSE)</f>
        <v>0.354710404004</v>
      </c>
      <c r="M8">
        <f>VLOOKUP(Sheet3!D8,Feuil2!$E$2:$T$578,16,FALSE)</f>
        <v>16484</v>
      </c>
      <c r="N8">
        <f>VLOOKUP(Sheet3!D8,Feuil2!$E$2:$T$578,6,FALSE)</f>
        <v>58561</v>
      </c>
      <c r="O8">
        <f t="shared" si="2"/>
        <v>0.28148426427144346</v>
      </c>
      <c r="P8">
        <f t="shared" si="3"/>
        <v>7.3226139732556539E-2</v>
      </c>
    </row>
    <row r="9" spans="1:16">
      <c r="A9">
        <v>2</v>
      </c>
      <c r="B9">
        <v>3</v>
      </c>
      <c r="C9" t="str">
        <f t="shared" si="0"/>
        <v>002</v>
      </c>
      <c r="D9" t="str">
        <f t="shared" si="1"/>
        <v>002-03</v>
      </c>
      <c r="E9" t="s">
        <v>8425</v>
      </c>
      <c r="F9" t="s">
        <v>7315</v>
      </c>
      <c r="G9" t="s">
        <v>11</v>
      </c>
      <c r="H9">
        <v>0.46911706104480161</v>
      </c>
      <c r="I9" t="s">
        <v>7316</v>
      </c>
      <c r="J9" t="str">
        <f>VLOOKUP(I9,output!$A$2:$M$8335,8,FALSE)</f>
        <v>SOC</v>
      </c>
      <c r="K9">
        <f>VLOOKUP(I9,output!$A$2:$M$8335,9,FALSE)</f>
        <v>16683</v>
      </c>
      <c r="L9">
        <f>VLOOKUP(I9,output!$A$2:$M$8335,10,FALSE)</f>
        <v>0.411012564671</v>
      </c>
      <c r="M9">
        <f>VLOOKUP(Sheet3!D9,Feuil2!$E$2:$T$578,16,FALSE)</f>
        <v>15481</v>
      </c>
      <c r="N9">
        <f>VLOOKUP(Sheet3!D9,Feuil2!$E$2:$T$578,6,FALSE)</f>
        <v>55643</v>
      </c>
      <c r="O9">
        <f t="shared" si="2"/>
        <v>0.27822008159157485</v>
      </c>
      <c r="P9">
        <f t="shared" si="3"/>
        <v>0.13279248307942515</v>
      </c>
    </row>
    <row r="10" spans="1:16">
      <c r="A10">
        <v>2</v>
      </c>
      <c r="B10">
        <v>4</v>
      </c>
      <c r="C10" t="str">
        <f t="shared" si="0"/>
        <v>002</v>
      </c>
      <c r="D10" t="str">
        <f t="shared" si="1"/>
        <v>002-04</v>
      </c>
      <c r="E10" t="s">
        <v>8426</v>
      </c>
      <c r="F10" t="s">
        <v>7317</v>
      </c>
      <c r="G10" t="s">
        <v>4</v>
      </c>
      <c r="H10">
        <v>0.46418512465662926</v>
      </c>
      <c r="I10" t="s">
        <v>7318</v>
      </c>
      <c r="J10" t="str">
        <f>VLOOKUP(I10,output!$A$2:$M$8335,8,FALSE)</f>
        <v>RDG</v>
      </c>
      <c r="K10">
        <f>VLOOKUP(I10,output!$A$2:$M$8335,9,FALSE)</f>
        <v>4096</v>
      </c>
      <c r="L10">
        <f>VLOOKUP(I10,output!$A$2:$M$8335,10,FALSE)</f>
        <v>9.5032597851599995E-2</v>
      </c>
      <c r="M10">
        <f>VLOOKUP(Sheet3!D10,Feuil2!$E$2:$T$578,16,FALSE)</f>
        <v>16841</v>
      </c>
      <c r="N10">
        <f>VLOOKUP(Sheet3!D10,Feuil2!$E$2:$T$578,6,FALSE)</f>
        <v>60868</v>
      </c>
      <c r="O10">
        <f t="shared" si="2"/>
        <v>0.2766806860747848</v>
      </c>
      <c r="P10">
        <f t="shared" si="3"/>
        <v>-0.18164808822318479</v>
      </c>
    </row>
    <row r="11" spans="1:16">
      <c r="A11">
        <v>2</v>
      </c>
      <c r="B11">
        <v>5</v>
      </c>
      <c r="C11" t="str">
        <f t="shared" si="0"/>
        <v>002</v>
      </c>
      <c r="D11" t="str">
        <f t="shared" si="1"/>
        <v>002-05</v>
      </c>
      <c r="E11" t="s">
        <v>8427</v>
      </c>
      <c r="F11" t="s">
        <v>7319</v>
      </c>
      <c r="G11" t="s">
        <v>4</v>
      </c>
      <c r="H11">
        <v>0.5169300225733634</v>
      </c>
      <c r="I11" t="s">
        <v>7320</v>
      </c>
      <c r="J11" t="str">
        <f>VLOOKUP(I11,output!$A$2:$M$8335,8,FALSE)</f>
        <v>RDG</v>
      </c>
      <c r="K11">
        <f>VLOOKUP(I11,output!$A$2:$M$8335,9,FALSE)</f>
        <v>14141</v>
      </c>
      <c r="L11">
        <f>VLOOKUP(I11,output!$A$2:$M$8335,10,FALSE)</f>
        <v>0.29788713109100001</v>
      </c>
      <c r="M11">
        <f>VLOOKUP(Sheet3!D11,Feuil2!$E$2:$T$578,16,FALSE)</f>
        <v>15228</v>
      </c>
      <c r="N11">
        <f>VLOOKUP(Sheet3!D11,Feuil2!$E$2:$T$578,6,FALSE)</f>
        <v>64845</v>
      </c>
      <c r="O11">
        <f t="shared" si="2"/>
        <v>0.23483691880638446</v>
      </c>
      <c r="P11">
        <f t="shared" si="3"/>
        <v>6.3050212284615548E-2</v>
      </c>
    </row>
    <row r="12" spans="1:16">
      <c r="A12">
        <v>3</v>
      </c>
      <c r="B12">
        <v>1</v>
      </c>
      <c r="C12" t="str">
        <f t="shared" si="0"/>
        <v>003</v>
      </c>
      <c r="D12" t="str">
        <f t="shared" si="1"/>
        <v>003-01</v>
      </c>
      <c r="E12" t="s">
        <v>8428</v>
      </c>
      <c r="F12" t="s">
        <v>7321</v>
      </c>
      <c r="G12" t="s">
        <v>11</v>
      </c>
      <c r="H12">
        <v>0.41968118596531395</v>
      </c>
      <c r="I12" t="s">
        <v>7322</v>
      </c>
      <c r="J12" t="str">
        <f>VLOOKUP(I12,output!$A$2:$M$8335,8,FALSE)</f>
        <v>SOC</v>
      </c>
      <c r="K12">
        <f>VLOOKUP(I12,output!$A$2:$M$8335,9,FALSE)</f>
        <v>20947</v>
      </c>
      <c r="L12">
        <f>VLOOKUP(I12,output!$A$2:$M$8335,10,FALSE)</f>
        <v>0.38165950003600002</v>
      </c>
      <c r="M12">
        <f>VLOOKUP(Sheet3!D12,Feuil2!$E$2:$T$578,16,FALSE)</f>
        <v>22305</v>
      </c>
      <c r="N12">
        <f>VLOOKUP(Sheet3!D12,Feuil2!$E$2:$T$578,6,FALSE)</f>
        <v>73276</v>
      </c>
      <c r="O12">
        <f t="shared" si="2"/>
        <v>0.30439707407609584</v>
      </c>
      <c r="P12">
        <f t="shared" si="3"/>
        <v>7.726242595990418E-2</v>
      </c>
    </row>
    <row r="13" spans="1:16">
      <c r="A13">
        <v>3</v>
      </c>
      <c r="B13">
        <v>2</v>
      </c>
      <c r="C13" t="str">
        <f t="shared" si="0"/>
        <v>003</v>
      </c>
      <c r="D13" t="str">
        <f t="shared" si="1"/>
        <v>003-02</v>
      </c>
      <c r="E13" t="s">
        <v>8429</v>
      </c>
      <c r="F13" t="s">
        <v>7323</v>
      </c>
      <c r="G13" t="s">
        <v>11</v>
      </c>
      <c r="H13">
        <v>0.39058213959158794</v>
      </c>
      <c r="I13" t="s">
        <v>7324</v>
      </c>
      <c r="J13" t="str">
        <f>VLOOKUP(I13,output!$A$2:$M$8335,8,FALSE)</f>
        <v>SOC</v>
      </c>
      <c r="K13">
        <f>VLOOKUP(I13,output!$A$2:$M$8335,9,FALSE)</f>
        <v>18827</v>
      </c>
      <c r="L13">
        <f>VLOOKUP(I13,output!$A$2:$M$8335,10,FALSE)</f>
        <v>0.36511199456999999</v>
      </c>
      <c r="M13">
        <f>VLOOKUP(Sheet3!D13,Feuil2!$E$2:$T$578,16,FALSE)</f>
        <v>21366</v>
      </c>
      <c r="N13">
        <f>VLOOKUP(Sheet3!D13,Feuil2!$E$2:$T$578,6,FALSE)</f>
        <v>68897</v>
      </c>
      <c r="O13">
        <f t="shared" si="2"/>
        <v>0.3101150993512054</v>
      </c>
      <c r="P13">
        <f t="shared" si="3"/>
        <v>5.4996895218794584E-2</v>
      </c>
    </row>
    <row r="14" spans="1:16">
      <c r="A14">
        <v>3</v>
      </c>
      <c r="B14">
        <v>3</v>
      </c>
      <c r="C14" t="str">
        <f t="shared" si="0"/>
        <v>003</v>
      </c>
      <c r="D14" t="str">
        <f t="shared" si="1"/>
        <v>003-03</v>
      </c>
      <c r="E14" t="s">
        <v>8430</v>
      </c>
      <c r="F14" t="s">
        <v>7325</v>
      </c>
      <c r="G14" t="s">
        <v>11</v>
      </c>
      <c r="H14">
        <v>0.48817211386399578</v>
      </c>
      <c r="I14" t="s">
        <v>7326</v>
      </c>
      <c r="J14" t="str">
        <f>VLOOKUP(I14,output!$A$2:$M$8335,8,FALSE)</f>
        <v>PRV</v>
      </c>
      <c r="K14">
        <f>VLOOKUP(I14,output!$A$2:$M$8335,9,FALSE)</f>
        <v>325</v>
      </c>
      <c r="L14">
        <f>VLOOKUP(I14,output!$A$2:$M$8335,10,FALSE)</f>
        <v>6.9085730076700004E-3</v>
      </c>
      <c r="M14">
        <f>VLOOKUP(Sheet3!D14,Feuil2!$E$2:$T$578,16,FALSE)</f>
        <v>17460</v>
      </c>
      <c r="N14">
        <f>VLOOKUP(Sheet3!D14,Feuil2!$E$2:$T$578,6,FALSE)</f>
        <v>63777</v>
      </c>
      <c r="O14">
        <f t="shared" si="2"/>
        <v>0.27376640481678349</v>
      </c>
      <c r="P14">
        <f t="shared" si="3"/>
        <v>-0.26685783180911349</v>
      </c>
    </row>
    <row r="15" spans="1:16">
      <c r="A15">
        <v>4</v>
      </c>
      <c r="B15">
        <v>1</v>
      </c>
      <c r="C15" t="str">
        <f t="shared" si="0"/>
        <v>004</v>
      </c>
      <c r="D15" t="str">
        <f t="shared" si="1"/>
        <v>004-01</v>
      </c>
      <c r="E15" t="s">
        <v>8431</v>
      </c>
      <c r="F15" t="s">
        <v>7327</v>
      </c>
      <c r="G15" t="s">
        <v>4</v>
      </c>
      <c r="H15">
        <v>0.48131284386264467</v>
      </c>
      <c r="I15" t="s">
        <v>7328</v>
      </c>
      <c r="J15" t="str">
        <f>VLOOKUP(I15,output!$A$2:$M$8335,8,FALSE)</f>
        <v>SOC</v>
      </c>
      <c r="K15">
        <f>VLOOKUP(I15,output!$A$2:$M$8335,9,FALSE)</f>
        <v>12286</v>
      </c>
      <c r="L15">
        <f>VLOOKUP(I15,output!$A$2:$M$8335,10,FALSE)</f>
        <v>0.33041092943200001</v>
      </c>
      <c r="M15">
        <f>VLOOKUP(Sheet3!D15,Feuil2!$E$2:$T$578,16,FALSE)</f>
        <v>12385</v>
      </c>
      <c r="N15">
        <f>VLOOKUP(Sheet3!D15,Feuil2!$E$2:$T$578,6,FALSE)</f>
        <v>49591</v>
      </c>
      <c r="O15">
        <f t="shared" si="2"/>
        <v>0.2497428968966143</v>
      </c>
      <c r="P15">
        <f t="shared" si="3"/>
        <v>8.0668032535385709E-2</v>
      </c>
    </row>
    <row r="16" spans="1:16">
      <c r="A16">
        <v>4</v>
      </c>
      <c r="B16">
        <v>2</v>
      </c>
      <c r="C16" t="str">
        <f t="shared" si="0"/>
        <v>004</v>
      </c>
      <c r="D16" t="str">
        <f t="shared" si="1"/>
        <v>004-02</v>
      </c>
      <c r="E16" t="s">
        <v>8432</v>
      </c>
      <c r="F16" t="s">
        <v>7329</v>
      </c>
      <c r="G16" t="s">
        <v>11</v>
      </c>
      <c r="H16">
        <v>0.49716178817445406</v>
      </c>
      <c r="I16" t="s">
        <v>7330</v>
      </c>
      <c r="J16" t="str">
        <f>VLOOKUP(I16,output!$A$2:$M$8335,8,FALSE)</f>
        <v>SOC</v>
      </c>
      <c r="K16">
        <f>VLOOKUP(I16,output!$A$2:$M$8335,9,FALSE)</f>
        <v>13872</v>
      </c>
      <c r="L16">
        <f>VLOOKUP(I16,output!$A$2:$M$8335,10,FALSE)</f>
        <v>0.35756263532299998</v>
      </c>
      <c r="M16">
        <f>VLOOKUP(Sheet3!D16,Feuil2!$E$2:$T$578,16,FALSE)</f>
        <v>12166</v>
      </c>
      <c r="N16">
        <f>VLOOKUP(Sheet3!D16,Feuil2!$E$2:$T$578,6,FALSE)</f>
        <v>51197</v>
      </c>
      <c r="O16">
        <f t="shared" si="2"/>
        <v>0.23763111119792174</v>
      </c>
      <c r="P16">
        <f t="shared" si="3"/>
        <v>0.11993152412507824</v>
      </c>
    </row>
    <row r="17" spans="1:16">
      <c r="A17">
        <v>5</v>
      </c>
      <c r="B17">
        <v>1</v>
      </c>
      <c r="C17" t="str">
        <f t="shared" si="0"/>
        <v>005</v>
      </c>
      <c r="D17" t="str">
        <f t="shared" si="1"/>
        <v>005-01</v>
      </c>
      <c r="E17" t="s">
        <v>8433</v>
      </c>
      <c r="F17" t="s">
        <v>7331</v>
      </c>
      <c r="G17" t="s">
        <v>11</v>
      </c>
      <c r="H17">
        <v>0.48493464801650998</v>
      </c>
      <c r="I17" t="s">
        <v>7332</v>
      </c>
      <c r="J17" t="str">
        <f>VLOOKUP(I17,output!$A$2:$M$8335,8,FALSE)</f>
        <v>SOC</v>
      </c>
      <c r="K17">
        <f>VLOOKUP(I17,output!$A$2:$M$8335,9,FALSE)</f>
        <v>10181</v>
      </c>
      <c r="L17">
        <f>VLOOKUP(I17,output!$A$2:$M$8335,10,FALSE)</f>
        <v>0.29916840527799998</v>
      </c>
      <c r="M17">
        <f>VLOOKUP(Sheet3!D17,Feuil2!$E$2:$T$578,16,FALSE)</f>
        <v>11513</v>
      </c>
      <c r="N17">
        <f>VLOOKUP(Sheet3!D17,Feuil2!$E$2:$T$578,6,FALSE)</f>
        <v>45625</v>
      </c>
      <c r="O17">
        <f t="shared" si="2"/>
        <v>0.25233972602739724</v>
      </c>
      <c r="P17">
        <f t="shared" si="3"/>
        <v>4.6828679250602745E-2</v>
      </c>
    </row>
    <row r="18" spans="1:16">
      <c r="A18">
        <v>5</v>
      </c>
      <c r="B18">
        <v>2</v>
      </c>
      <c r="C18" t="str">
        <f t="shared" si="0"/>
        <v>005</v>
      </c>
      <c r="D18" t="str">
        <f t="shared" si="1"/>
        <v>005-02</v>
      </c>
      <c r="E18" t="s">
        <v>8434</v>
      </c>
      <c r="F18" t="s">
        <v>7333</v>
      </c>
      <c r="G18" t="s">
        <v>4</v>
      </c>
      <c r="H18">
        <v>0.4977872768418406</v>
      </c>
      <c r="I18" t="s">
        <v>7334</v>
      </c>
      <c r="J18" t="str">
        <f>VLOOKUP(I18,output!$A$2:$M$8335,8,FALSE)</f>
        <v>RDG</v>
      </c>
      <c r="K18">
        <f>VLOOKUP(I18,output!$A$2:$M$8335,9,FALSE)</f>
        <v>13362</v>
      </c>
      <c r="L18">
        <f>VLOOKUP(I18,output!$A$2:$M$8335,10,FALSE)</f>
        <v>0.42996428226700001</v>
      </c>
      <c r="M18">
        <f>VLOOKUP(Sheet3!D18,Feuil2!$E$2:$T$578,16,FALSE)</f>
        <v>9735</v>
      </c>
      <c r="N18">
        <f>VLOOKUP(Sheet3!D18,Feuil2!$E$2:$T$578,6,FALSE)</f>
        <v>41152</v>
      </c>
      <c r="O18">
        <f t="shared" si="2"/>
        <v>0.23656201399688959</v>
      </c>
      <c r="P18">
        <f t="shared" si="3"/>
        <v>0.19340226827011042</v>
      </c>
    </row>
    <row r="19" spans="1:16">
      <c r="A19">
        <v>6</v>
      </c>
      <c r="B19">
        <v>1</v>
      </c>
      <c r="C19" t="str">
        <f t="shared" si="0"/>
        <v>006</v>
      </c>
      <c r="D19" t="str">
        <f t="shared" si="1"/>
        <v>006-01</v>
      </c>
      <c r="E19" t="s">
        <v>8435</v>
      </c>
      <c r="F19" t="s">
        <v>7335</v>
      </c>
      <c r="G19" t="s">
        <v>11</v>
      </c>
      <c r="H19">
        <v>0.59500269638684167</v>
      </c>
      <c r="I19" t="s">
        <v>7336</v>
      </c>
      <c r="J19" t="str">
        <f>VLOOKUP(I19,output!$A$2:$M$8335,8,FALSE)</f>
        <v>SOC</v>
      </c>
      <c r="K19">
        <f>VLOOKUP(I19,output!$A$2:$M$8335,9,FALSE)</f>
        <v>13048</v>
      </c>
      <c r="L19">
        <f>VLOOKUP(I19,output!$A$2:$M$8335,10,FALSE)</f>
        <v>0.28675662608199998</v>
      </c>
      <c r="M19">
        <f>VLOOKUP(Sheet3!D19,Feuil2!$E$2:$T$578,16,FALSE)</f>
        <v>13867</v>
      </c>
      <c r="N19">
        <f>VLOOKUP(Sheet3!D19,Feuil2!$E$2:$T$578,6,FALSE)</f>
        <v>62219</v>
      </c>
      <c r="O19">
        <f t="shared" si="2"/>
        <v>0.22287404169144473</v>
      </c>
      <c r="P19">
        <f t="shared" si="3"/>
        <v>6.3882584390555247E-2</v>
      </c>
    </row>
    <row r="20" spans="1:16">
      <c r="A20">
        <v>6</v>
      </c>
      <c r="B20">
        <v>2</v>
      </c>
      <c r="C20" t="str">
        <f t="shared" si="0"/>
        <v>006</v>
      </c>
      <c r="D20" t="str">
        <f t="shared" si="1"/>
        <v>006-02</v>
      </c>
      <c r="E20" t="s">
        <v>8436</v>
      </c>
      <c r="F20" t="s">
        <v>7337</v>
      </c>
      <c r="G20" t="s">
        <v>11</v>
      </c>
      <c r="H20">
        <v>0.61542345071311377</v>
      </c>
      <c r="I20" t="s">
        <v>7338</v>
      </c>
      <c r="J20" t="str">
        <f>VLOOKUP(I20,output!$A$2:$M$8335,8,FALSE)</f>
        <v>VEC</v>
      </c>
      <c r="K20">
        <f>VLOOKUP(I20,output!$A$2:$M$8335,9,FALSE)</f>
        <v>13802</v>
      </c>
      <c r="L20">
        <f>VLOOKUP(I20,output!$A$2:$M$8335,10,FALSE)</f>
        <v>0.28715878828199998</v>
      </c>
      <c r="M20">
        <f>VLOOKUP(Sheet3!D20,Feuil2!$E$2:$T$578,16,FALSE)</f>
        <v>12733</v>
      </c>
      <c r="N20">
        <f>VLOOKUP(Sheet3!D20,Feuil2!$E$2:$T$578,6,FALSE)</f>
        <v>65621</v>
      </c>
      <c r="O20">
        <f t="shared" si="2"/>
        <v>0.19403849377485866</v>
      </c>
      <c r="P20">
        <f t="shared" si="3"/>
        <v>9.3120294507141321E-2</v>
      </c>
    </row>
    <row r="21" spans="1:16">
      <c r="A21">
        <v>6</v>
      </c>
      <c r="B21">
        <v>3</v>
      </c>
      <c r="C21" t="str">
        <f t="shared" si="0"/>
        <v>006</v>
      </c>
      <c r="D21" t="str">
        <f t="shared" si="1"/>
        <v>006-03</v>
      </c>
      <c r="E21" t="s">
        <v>8437</v>
      </c>
      <c r="F21" t="s">
        <v>7339</v>
      </c>
      <c r="G21" t="s">
        <v>11</v>
      </c>
      <c r="H21">
        <v>0.59876899696048635</v>
      </c>
      <c r="I21" t="s">
        <v>7340</v>
      </c>
      <c r="J21" t="str">
        <f>VLOOKUP(I21,output!$A$2:$M$8335,8,FALSE)</f>
        <v>SOC</v>
      </c>
      <c r="K21">
        <f>VLOOKUP(I21,output!$A$2:$M$8335,9,FALSE)</f>
        <v>10891</v>
      </c>
      <c r="L21">
        <f>VLOOKUP(I21,output!$A$2:$M$8335,10,FALSE)</f>
        <v>0.23009803093</v>
      </c>
      <c r="M21">
        <f>VLOOKUP(Sheet3!D21,Feuil2!$E$2:$T$578,16,FALSE)</f>
        <v>15112</v>
      </c>
      <c r="N21">
        <f>VLOOKUP(Sheet3!D21,Feuil2!$E$2:$T$578,6,FALSE)</f>
        <v>67754</v>
      </c>
      <c r="O21">
        <f t="shared" si="2"/>
        <v>0.22304218201139417</v>
      </c>
      <c r="P21">
        <f t="shared" si="3"/>
        <v>7.0558489186058337E-3</v>
      </c>
    </row>
    <row r="22" spans="1:16">
      <c r="A22">
        <v>6</v>
      </c>
      <c r="B22">
        <v>4</v>
      </c>
      <c r="C22" t="str">
        <f t="shared" si="0"/>
        <v>006</v>
      </c>
      <c r="D22" t="str">
        <f t="shared" si="1"/>
        <v>006-04</v>
      </c>
      <c r="E22" t="s">
        <v>8438</v>
      </c>
      <c r="F22" t="s">
        <v>7341</v>
      </c>
      <c r="G22" t="s">
        <v>11</v>
      </c>
      <c r="H22">
        <v>0.65697213015265399</v>
      </c>
      <c r="I22" t="s">
        <v>7342</v>
      </c>
      <c r="J22" t="str">
        <f>VLOOKUP(I22,output!$A$2:$M$8335,8,FALSE)</f>
        <v>SOC</v>
      </c>
      <c r="K22">
        <f>VLOOKUP(I22,output!$A$2:$M$8335,9,FALSE)</f>
        <v>9541</v>
      </c>
      <c r="L22">
        <f>VLOOKUP(I22,output!$A$2:$M$8335,10,FALSE)</f>
        <v>0.19792552639800001</v>
      </c>
      <c r="M22">
        <f>VLOOKUP(Sheet3!D22,Feuil2!$E$2:$T$578,16,FALSE)</f>
        <v>11030</v>
      </c>
      <c r="N22">
        <f>VLOOKUP(Sheet3!D22,Feuil2!$E$2:$T$578,6,FALSE)</f>
        <v>65778</v>
      </c>
      <c r="O22">
        <f t="shared" si="2"/>
        <v>0.16768524430660708</v>
      </c>
      <c r="P22">
        <f t="shared" si="3"/>
        <v>3.0240282091392928E-2</v>
      </c>
    </row>
    <row r="23" spans="1:16">
      <c r="A23" s="4">
        <v>6</v>
      </c>
      <c r="B23" s="4">
        <v>5</v>
      </c>
      <c r="C23" t="str">
        <f t="shared" si="0"/>
        <v>006</v>
      </c>
      <c r="D23" t="str">
        <f t="shared" si="1"/>
        <v>006-05</v>
      </c>
      <c r="E23" t="s">
        <v>8439</v>
      </c>
      <c r="F23" t="s">
        <v>7343</v>
      </c>
      <c r="G23" t="s">
        <v>11</v>
      </c>
      <c r="H23">
        <v>0.62927311435523114</v>
      </c>
      <c r="I23" t="s">
        <v>7344</v>
      </c>
      <c r="J23" t="str">
        <f>VLOOKUP(I23,output!$A$2:$M$8335,8,FALSE)</f>
        <v>SOC</v>
      </c>
      <c r="K23">
        <f>VLOOKUP(I23,output!$A$2:$M$8335,9,FALSE)</f>
        <v>12419</v>
      </c>
      <c r="L23">
        <f>VLOOKUP(I23,output!$A$2:$M$8335,10,FALSE)</f>
        <v>0.25179943634599999</v>
      </c>
      <c r="M23">
        <f>VLOOKUP(Sheet3!D23,Feuil2!$E$2:$T$578,16,FALSE)</f>
        <v>13593</v>
      </c>
      <c r="N23">
        <f>VLOOKUP(Sheet3!D23,Feuil2!$E$2:$T$578,6,FALSE)</f>
        <v>67679</v>
      </c>
      <c r="O23">
        <f t="shared" si="2"/>
        <v>0.20084516615198214</v>
      </c>
      <c r="P23">
        <f t="shared" si="3"/>
        <v>5.0954270194017853E-2</v>
      </c>
    </row>
    <row r="24" spans="1:16">
      <c r="A24">
        <v>6</v>
      </c>
      <c r="B24">
        <v>6</v>
      </c>
      <c r="C24" t="str">
        <f t="shared" si="0"/>
        <v>006</v>
      </c>
      <c r="D24" t="str">
        <f t="shared" si="1"/>
        <v>006-06</v>
      </c>
      <c r="E24" t="s">
        <v>8440</v>
      </c>
      <c r="F24" t="s">
        <v>7345</v>
      </c>
      <c r="G24" t="s">
        <v>11</v>
      </c>
      <c r="H24">
        <v>0.68924343975602609</v>
      </c>
      <c r="I24" t="s">
        <v>7346</v>
      </c>
      <c r="J24" t="str">
        <f>VLOOKUP(I24,output!$A$2:$M$8335,8,FALSE)</f>
        <v>SOC</v>
      </c>
      <c r="K24">
        <f>VLOOKUP(I24,output!$A$2:$M$8335,9,FALSE)</f>
        <v>9461</v>
      </c>
      <c r="L24">
        <f>VLOOKUP(I24,output!$A$2:$M$8335,10,FALSE)</f>
        <v>0.22281623136500001</v>
      </c>
      <c r="M24">
        <f>VLOOKUP(Sheet3!D24,Feuil2!$E$2:$T$578,16,FALSE)</f>
        <v>10234</v>
      </c>
      <c r="N24">
        <f>VLOOKUP(Sheet3!D24,Feuil2!$E$2:$T$578,6,FALSE)</f>
        <v>59655</v>
      </c>
      <c r="O24">
        <f t="shared" si="2"/>
        <v>0.17155309697426871</v>
      </c>
      <c r="P24">
        <f t="shared" si="3"/>
        <v>5.1263134390731296E-2</v>
      </c>
    </row>
    <row r="25" spans="1:16">
      <c r="A25">
        <v>6</v>
      </c>
      <c r="B25">
        <v>7</v>
      </c>
      <c r="C25" t="str">
        <f t="shared" si="0"/>
        <v>006</v>
      </c>
      <c r="D25" t="str">
        <f t="shared" si="1"/>
        <v>006-07</v>
      </c>
      <c r="E25" t="s">
        <v>8441</v>
      </c>
      <c r="F25" t="s">
        <v>7347</v>
      </c>
      <c r="G25" t="s">
        <v>11</v>
      </c>
      <c r="H25">
        <v>0.66246364144373915</v>
      </c>
      <c r="I25" t="s">
        <v>7348</v>
      </c>
      <c r="J25" t="str">
        <f>VLOOKUP(I25,output!$A$2:$M$8335,8,FALSE)</f>
        <v>DVG</v>
      </c>
      <c r="K25">
        <f>VLOOKUP(I25,output!$A$2:$M$8335,9,FALSE)</f>
        <v>10769</v>
      </c>
      <c r="L25">
        <f>VLOOKUP(I25,output!$A$2:$M$8335,10,FALSE)</f>
        <v>0.21237280113599999</v>
      </c>
      <c r="M25">
        <f>VLOOKUP(Sheet3!D25,Feuil2!$E$2:$T$578,16,FALSE)</f>
        <v>13161</v>
      </c>
      <c r="N25">
        <f>VLOOKUP(Sheet3!D25,Feuil2!$E$2:$T$578,6,FALSE)</f>
        <v>70944</v>
      </c>
      <c r="O25">
        <f t="shared" si="2"/>
        <v>0.18551251691474965</v>
      </c>
      <c r="P25">
        <f t="shared" si="3"/>
        <v>2.6860284221250336E-2</v>
      </c>
    </row>
    <row r="26" spans="1:16">
      <c r="A26">
        <v>6</v>
      </c>
      <c r="B26">
        <v>8</v>
      </c>
      <c r="C26" t="str">
        <f t="shared" si="0"/>
        <v>006</v>
      </c>
      <c r="D26" t="str">
        <f t="shared" si="1"/>
        <v>006-08</v>
      </c>
      <c r="E26" t="s">
        <v>8442</v>
      </c>
      <c r="F26" t="s">
        <v>7349</v>
      </c>
      <c r="G26" t="s">
        <v>11</v>
      </c>
      <c r="H26">
        <v>0.68130456695985819</v>
      </c>
      <c r="I26" t="s">
        <v>7350</v>
      </c>
      <c r="J26" t="str">
        <f>VLOOKUP(I26,output!$A$2:$M$8335,8,FALSE)</f>
        <v>VEC</v>
      </c>
      <c r="K26">
        <f>VLOOKUP(I26,output!$A$2:$M$8335,9,FALSE)</f>
        <v>8997</v>
      </c>
      <c r="L26">
        <f>VLOOKUP(I26,output!$A$2:$M$8335,10,FALSE)</f>
        <v>0.211256692026</v>
      </c>
      <c r="M26">
        <f>VLOOKUP(Sheet3!D26,Feuil2!$E$2:$T$578,16,FALSE)</f>
        <v>11086</v>
      </c>
      <c r="N26">
        <f>VLOOKUP(Sheet3!D26,Feuil2!$E$2:$T$578,6,FALSE)</f>
        <v>62417</v>
      </c>
      <c r="O26">
        <f t="shared" si="2"/>
        <v>0.17761186856144962</v>
      </c>
      <c r="P26">
        <f t="shared" si="3"/>
        <v>3.3644823464550389E-2</v>
      </c>
    </row>
    <row r="27" spans="1:16">
      <c r="A27">
        <v>6</v>
      </c>
      <c r="B27">
        <v>9</v>
      </c>
      <c r="C27" t="str">
        <f t="shared" si="0"/>
        <v>006</v>
      </c>
      <c r="D27" t="str">
        <f t="shared" si="1"/>
        <v>006-09</v>
      </c>
      <c r="E27" t="s">
        <v>8443</v>
      </c>
      <c r="F27" t="s">
        <v>7351</v>
      </c>
      <c r="G27" t="s">
        <v>4</v>
      </c>
      <c r="H27">
        <v>0.66452427021115501</v>
      </c>
      <c r="I27" t="s">
        <v>7352</v>
      </c>
      <c r="J27" t="str">
        <f>VLOOKUP(I27,output!$A$2:$M$8335,8,FALSE)</f>
        <v>SOC</v>
      </c>
      <c r="K27">
        <f>VLOOKUP(I27,output!$A$2:$M$8335,9,FALSE)</f>
        <v>12462</v>
      </c>
      <c r="L27">
        <f>VLOOKUP(I27,output!$A$2:$M$8335,10,FALSE)</f>
        <v>0.28585191302000001</v>
      </c>
      <c r="M27">
        <f>VLOOKUP(Sheet3!D27,Feuil2!$E$2:$T$578,16,FALSE)</f>
        <v>11174</v>
      </c>
      <c r="N27">
        <f>VLOOKUP(Sheet3!D27,Feuil2!$E$2:$T$578,6,FALSE)</f>
        <v>60775</v>
      </c>
      <c r="O27">
        <f t="shared" si="2"/>
        <v>0.18385849444672975</v>
      </c>
      <c r="P27">
        <f t="shared" si="3"/>
        <v>0.10199341857327027</v>
      </c>
    </row>
    <row r="28" spans="1:16">
      <c r="A28">
        <v>7</v>
      </c>
      <c r="B28">
        <v>1</v>
      </c>
      <c r="C28" t="str">
        <f t="shared" si="0"/>
        <v>007</v>
      </c>
      <c r="D28" t="str">
        <f t="shared" si="1"/>
        <v>007-01</v>
      </c>
      <c r="E28" t="s">
        <v>8444</v>
      </c>
      <c r="F28" t="s">
        <v>7353</v>
      </c>
      <c r="G28" t="s">
        <v>11</v>
      </c>
      <c r="H28">
        <v>0.44772654091887404</v>
      </c>
      <c r="I28" t="s">
        <v>7354</v>
      </c>
      <c r="J28" t="str">
        <f>VLOOKUP(I28,output!$A$2:$M$8335,8,FALSE)</f>
        <v>SOC</v>
      </c>
      <c r="K28">
        <f>VLOOKUP(I28,output!$A$2:$M$8335,9,FALSE)</f>
        <v>20381</v>
      </c>
      <c r="L28">
        <f>VLOOKUP(I28,output!$A$2:$M$8335,10,FALSE)</f>
        <v>0.45131645962</v>
      </c>
      <c r="M28">
        <f>VLOOKUP(Sheet3!D28,Feuil2!$E$2:$T$578,16,FALSE)</f>
        <v>17039</v>
      </c>
      <c r="N28">
        <f>VLOOKUP(Sheet3!D28,Feuil2!$E$2:$T$578,6,FALSE)</f>
        <v>62660</v>
      </c>
      <c r="O28">
        <f t="shared" si="2"/>
        <v>0.27192786466645386</v>
      </c>
      <c r="P28">
        <f t="shared" si="3"/>
        <v>0.17938859495354614</v>
      </c>
    </row>
    <row r="29" spans="1:16">
      <c r="A29">
        <v>7</v>
      </c>
      <c r="B29">
        <v>2</v>
      </c>
      <c r="C29" t="str">
        <f t="shared" si="0"/>
        <v>007</v>
      </c>
      <c r="D29" t="str">
        <f t="shared" si="1"/>
        <v>007-02</v>
      </c>
      <c r="E29" t="s">
        <v>8445</v>
      </c>
      <c r="F29" t="s">
        <v>7355</v>
      </c>
      <c r="G29" t="s">
        <v>11</v>
      </c>
      <c r="H29">
        <v>0.50120681429092639</v>
      </c>
      <c r="I29" t="s">
        <v>7356</v>
      </c>
      <c r="J29" t="str">
        <f>VLOOKUP(I29,output!$A$2:$M$8335,8,FALSE)</f>
        <v>SOC</v>
      </c>
      <c r="K29">
        <f>VLOOKUP(I29,output!$A$2:$M$8335,9,FALSE)</f>
        <v>22629</v>
      </c>
      <c r="L29">
        <f>VLOOKUP(I29,output!$A$2:$M$8335,10,FALSE)</f>
        <v>0.40295238434399999</v>
      </c>
      <c r="M29">
        <f>VLOOKUP(Sheet3!D29,Feuil2!$E$2:$T$578,16,FALSE)</f>
        <v>18804</v>
      </c>
      <c r="N29">
        <f>VLOOKUP(Sheet3!D29,Feuil2!$E$2:$T$578,6,FALSE)</f>
        <v>75491</v>
      </c>
      <c r="O29">
        <f t="shared" si="2"/>
        <v>0.2490892954126982</v>
      </c>
      <c r="P29">
        <f t="shared" si="3"/>
        <v>0.15386308893130179</v>
      </c>
    </row>
    <row r="30" spans="1:16">
      <c r="A30">
        <v>7</v>
      </c>
      <c r="B30">
        <v>3</v>
      </c>
      <c r="C30" t="str">
        <f t="shared" si="0"/>
        <v>007</v>
      </c>
      <c r="D30" t="str">
        <f t="shared" si="1"/>
        <v>007-03</v>
      </c>
      <c r="E30" t="s">
        <v>8446</v>
      </c>
      <c r="F30" t="s">
        <v>7357</v>
      </c>
      <c r="G30" t="s">
        <v>11</v>
      </c>
      <c r="H30">
        <v>0.44052206547599104</v>
      </c>
      <c r="I30" t="s">
        <v>7358</v>
      </c>
      <c r="J30" t="str">
        <f>VLOOKUP(I30,output!$A$2:$M$8335,8,FALSE)</f>
        <v>SOC</v>
      </c>
      <c r="K30">
        <f>VLOOKUP(I30,output!$A$2:$M$8335,9,FALSE)</f>
        <v>16478</v>
      </c>
      <c r="L30">
        <f>VLOOKUP(I30,output!$A$2:$M$8335,10,FALSE)</f>
        <v>0.33260667716300002</v>
      </c>
      <c r="M30">
        <f>VLOOKUP(Sheet3!D30,Feuil2!$E$2:$T$578,16,FALSE)</f>
        <v>16313</v>
      </c>
      <c r="N30">
        <f>VLOOKUP(Sheet3!D30,Feuil2!$E$2:$T$578,6,FALSE)</f>
        <v>62567</v>
      </c>
      <c r="O30">
        <f t="shared" si="2"/>
        <v>0.26072849904901946</v>
      </c>
      <c r="P30">
        <f t="shared" si="3"/>
        <v>7.1878178113980562E-2</v>
      </c>
    </row>
    <row r="31" spans="1:16">
      <c r="A31">
        <v>8</v>
      </c>
      <c r="B31">
        <v>1</v>
      </c>
      <c r="C31" t="str">
        <f t="shared" si="0"/>
        <v>008</v>
      </c>
      <c r="D31" t="str">
        <f t="shared" si="1"/>
        <v>008-01</v>
      </c>
      <c r="E31" t="s">
        <v>8447</v>
      </c>
      <c r="F31" t="s">
        <v>7359</v>
      </c>
      <c r="G31" t="s">
        <v>4</v>
      </c>
      <c r="H31">
        <v>0.50950758408441421</v>
      </c>
      <c r="I31" t="s">
        <v>7360</v>
      </c>
      <c r="J31" t="str">
        <f>VLOOKUP(I31,output!$A$2:$M$8335,8,FALSE)</f>
        <v>SOC</v>
      </c>
      <c r="K31">
        <f>VLOOKUP(I31,output!$A$2:$M$8335,9,FALSE)</f>
        <v>14126</v>
      </c>
      <c r="L31">
        <f>VLOOKUP(I31,output!$A$2:$M$8335,10,FALSE)</f>
        <v>0.33830678960600002</v>
      </c>
      <c r="M31">
        <f>VLOOKUP(Sheet3!D31,Feuil2!$E$2:$T$578,16,FALSE)</f>
        <v>15552</v>
      </c>
      <c r="N31">
        <f>VLOOKUP(Sheet3!D31,Feuil2!$E$2:$T$578,6,FALSE)</f>
        <v>57808</v>
      </c>
      <c r="O31">
        <f t="shared" si="2"/>
        <v>0.26902850816495988</v>
      </c>
      <c r="P31">
        <f t="shared" si="3"/>
        <v>6.9278281441040146E-2</v>
      </c>
    </row>
    <row r="32" spans="1:16">
      <c r="A32">
        <v>8</v>
      </c>
      <c r="B32">
        <v>2</v>
      </c>
      <c r="C32" t="str">
        <f t="shared" si="0"/>
        <v>008</v>
      </c>
      <c r="D32" t="str">
        <f t="shared" si="1"/>
        <v>008-02</v>
      </c>
      <c r="E32" t="s">
        <v>8448</v>
      </c>
      <c r="F32" t="s">
        <v>7361</v>
      </c>
      <c r="G32" t="s">
        <v>11</v>
      </c>
      <c r="H32">
        <v>0.4323035850495805</v>
      </c>
      <c r="I32" t="s">
        <v>7362</v>
      </c>
      <c r="J32" t="str">
        <f>VLOOKUP(I32,output!$A$2:$M$8335,8,FALSE)</f>
        <v>SOC</v>
      </c>
      <c r="K32">
        <f>VLOOKUP(I32,output!$A$2:$M$8335,9,FALSE)</f>
        <v>10586</v>
      </c>
      <c r="L32">
        <f>VLOOKUP(I32,output!$A$2:$M$8335,10,FALSE)</f>
        <v>0.30413422587400002</v>
      </c>
      <c r="M32">
        <f>VLOOKUP(Sheet3!D32,Feuil2!$E$2:$T$578,16,FALSE)</f>
        <v>16133</v>
      </c>
      <c r="N32">
        <f>VLOOKUP(Sheet3!D32,Feuil2!$E$2:$T$578,6,FALSE)</f>
        <v>49457</v>
      </c>
      <c r="O32">
        <f t="shared" si="2"/>
        <v>0.3262025597994217</v>
      </c>
      <c r="P32">
        <f t="shared" si="3"/>
        <v>-2.2068333925421679E-2</v>
      </c>
    </row>
    <row r="33" spans="1:16">
      <c r="A33">
        <v>8</v>
      </c>
      <c r="B33">
        <v>3</v>
      </c>
      <c r="C33" t="str">
        <f t="shared" si="0"/>
        <v>008</v>
      </c>
      <c r="D33" t="str">
        <f t="shared" si="1"/>
        <v>008-03</v>
      </c>
      <c r="E33" t="s">
        <v>8449</v>
      </c>
      <c r="F33" t="s">
        <v>7363</v>
      </c>
      <c r="G33" t="s">
        <v>11</v>
      </c>
      <c r="H33">
        <v>0.49821465123154951</v>
      </c>
      <c r="I33" t="s">
        <v>7364</v>
      </c>
      <c r="J33" t="str">
        <f>VLOOKUP(I33,output!$A$2:$M$8335,8,FALSE)</f>
        <v>SOC</v>
      </c>
      <c r="K33">
        <f>VLOOKUP(I33,output!$A$2:$M$8335,9,FALSE)</f>
        <v>10231</v>
      </c>
      <c r="L33">
        <f>VLOOKUP(I33,output!$A$2:$M$8335,10,FALSE)</f>
        <v>0.29375789594599999</v>
      </c>
      <c r="M33">
        <f>VLOOKUP(Sheet3!D33,Feuil2!$E$2:$T$578,16,FALSE)</f>
        <v>12756</v>
      </c>
      <c r="N33">
        <f>VLOOKUP(Sheet3!D33,Feuil2!$E$2:$T$578,6,FALSE)</f>
        <v>46326</v>
      </c>
      <c r="O33">
        <f t="shared" si="2"/>
        <v>0.2753529335578293</v>
      </c>
      <c r="P33">
        <f t="shared" si="3"/>
        <v>1.8404962388170687E-2</v>
      </c>
    </row>
    <row r="34" spans="1:16">
      <c r="A34">
        <v>9</v>
      </c>
      <c r="B34">
        <v>1</v>
      </c>
      <c r="C34" t="str">
        <f t="shared" ref="C34:C65" si="4">IF(A34&lt;10,"00"&amp;A34,IF(A34&lt;100,"0"&amp;A34,""&amp;A34))</f>
        <v>009</v>
      </c>
      <c r="D34" t="str">
        <f t="shared" si="1"/>
        <v>009-01</v>
      </c>
      <c r="E34" t="s">
        <v>8450</v>
      </c>
      <c r="F34" t="s">
        <v>7365</v>
      </c>
      <c r="G34" t="s">
        <v>4</v>
      </c>
      <c r="H34">
        <v>0.32668434776794669</v>
      </c>
      <c r="I34" t="s">
        <v>7366</v>
      </c>
      <c r="J34" t="str">
        <f>VLOOKUP(I34,output!$A$2:$M$8335,8,FALSE)</f>
        <v>SOC</v>
      </c>
      <c r="K34">
        <f>VLOOKUP(I34,output!$A$2:$M$8335,9,FALSE)</f>
        <v>17791</v>
      </c>
      <c r="L34">
        <f>VLOOKUP(I34,output!$A$2:$M$8335,10,FALSE)</f>
        <v>0.51687972109199998</v>
      </c>
      <c r="M34">
        <f>VLOOKUP(Sheet3!D34,Feuil2!$E$2:$T$578,16,FALSE)</f>
        <v>16898</v>
      </c>
      <c r="N34">
        <f>VLOOKUP(Sheet3!D34,Feuil2!$E$2:$T$578,6,FALSE)</f>
        <v>46704</v>
      </c>
      <c r="O34">
        <f t="shared" si="2"/>
        <v>0.36181055155875302</v>
      </c>
      <c r="P34">
        <f t="shared" si="3"/>
        <v>0.15506916953324695</v>
      </c>
    </row>
    <row r="35" spans="1:16">
      <c r="A35">
        <v>9</v>
      </c>
      <c r="B35">
        <v>2</v>
      </c>
      <c r="C35" t="str">
        <f t="shared" si="4"/>
        <v>009</v>
      </c>
      <c r="D35" t="str">
        <f t="shared" si="1"/>
        <v>009-02</v>
      </c>
      <c r="E35" t="s">
        <v>8451</v>
      </c>
      <c r="F35" t="s">
        <v>7367</v>
      </c>
      <c r="G35" t="s">
        <v>11</v>
      </c>
      <c r="H35">
        <v>0.3782014495525941</v>
      </c>
      <c r="I35" t="s">
        <v>14645</v>
      </c>
      <c r="J35" t="str">
        <f>VLOOKUP(I35,output!$A$2:$M$8335,8,FALSE)</f>
        <v>SOC</v>
      </c>
      <c r="K35">
        <f>VLOOKUP(I35,output!$A$2:$M$8335,9,FALSE)</f>
        <v>16193</v>
      </c>
      <c r="L35">
        <f>VLOOKUP(I35,output!$A$2:$M$8335,10,FALSE)</f>
        <v>0.44527855689399998</v>
      </c>
      <c r="M35">
        <f>VLOOKUP(Sheet3!D35,Feuil2!$E$2:$T$578,16,FALSE)</f>
        <v>16105</v>
      </c>
      <c r="N35">
        <f>VLOOKUP(Sheet3!D35,Feuil2!$E$2:$T$578,6,FALSE)</f>
        <v>49344</v>
      </c>
      <c r="O35">
        <f t="shared" si="2"/>
        <v>0.32638213359273671</v>
      </c>
      <c r="P35">
        <f t="shared" si="3"/>
        <v>0.11889642330126327</v>
      </c>
    </row>
    <row r="36" spans="1:16">
      <c r="A36">
        <v>10</v>
      </c>
      <c r="B36">
        <v>1</v>
      </c>
      <c r="C36" t="str">
        <f t="shared" si="4"/>
        <v>010</v>
      </c>
      <c r="D36" t="str">
        <f t="shared" si="1"/>
        <v>010-01</v>
      </c>
      <c r="E36" t="s">
        <v>8452</v>
      </c>
      <c r="F36" t="s">
        <v>7368</v>
      </c>
      <c r="G36" t="s">
        <v>11</v>
      </c>
      <c r="H36">
        <v>0.60558613659531091</v>
      </c>
      <c r="I36" t="s">
        <v>7369</v>
      </c>
      <c r="J36" t="str">
        <f>VLOOKUP(I36,output!$A$2:$M$8335,8,FALSE)</f>
        <v>RDG</v>
      </c>
      <c r="K36">
        <f>VLOOKUP(I36,output!$A$2:$M$8335,9,FALSE)</f>
        <v>10703</v>
      </c>
      <c r="L36">
        <f>VLOOKUP(I36,output!$A$2:$M$8335,10,FALSE)</f>
        <v>0.27991944764100002</v>
      </c>
      <c r="M36">
        <f>VLOOKUP(Sheet3!D36,Feuil2!$E$2:$T$578,16,FALSE)</f>
        <v>10709</v>
      </c>
      <c r="N36">
        <f>VLOOKUP(Sheet3!D36,Feuil2!$E$2:$T$578,6,FALSE)</f>
        <v>52141</v>
      </c>
      <c r="O36">
        <f t="shared" si="2"/>
        <v>0.20538539728812258</v>
      </c>
      <c r="P36">
        <f t="shared" si="3"/>
        <v>7.453405035287744E-2</v>
      </c>
    </row>
    <row r="37" spans="1:16">
      <c r="A37">
        <v>10</v>
      </c>
      <c r="B37">
        <v>2</v>
      </c>
      <c r="C37" t="str">
        <f t="shared" si="4"/>
        <v>010</v>
      </c>
      <c r="D37" t="str">
        <f t="shared" si="1"/>
        <v>010-02</v>
      </c>
      <c r="E37" t="s">
        <v>8453</v>
      </c>
      <c r="F37" t="s">
        <v>7370</v>
      </c>
      <c r="G37" t="s">
        <v>11</v>
      </c>
      <c r="H37">
        <v>0.58274077125611223</v>
      </c>
      <c r="I37" t="s">
        <v>7371</v>
      </c>
      <c r="J37" t="str">
        <f>VLOOKUP(I37,output!$A$2:$M$8335,8,FALSE)</f>
        <v>SOC</v>
      </c>
      <c r="K37">
        <f>VLOOKUP(I37,output!$A$2:$M$8335,9,FALSE)</f>
        <v>12986</v>
      </c>
      <c r="L37">
        <f>VLOOKUP(I37,output!$A$2:$M$8335,10,FALSE)</f>
        <v>0.30146717429699998</v>
      </c>
      <c r="M37">
        <f>VLOOKUP(Sheet3!D37,Feuil2!$E$2:$T$578,16,FALSE)</f>
        <v>13326</v>
      </c>
      <c r="N37">
        <f>VLOOKUP(Sheet3!D37,Feuil2!$E$2:$T$578,6,FALSE)</f>
        <v>60122</v>
      </c>
      <c r="O37">
        <f t="shared" si="2"/>
        <v>0.22164931306343769</v>
      </c>
      <c r="P37">
        <f t="shared" si="3"/>
        <v>7.9817861233562298E-2</v>
      </c>
    </row>
    <row r="38" spans="1:16">
      <c r="A38" s="4">
        <v>10</v>
      </c>
      <c r="B38" s="4">
        <v>3</v>
      </c>
      <c r="C38" t="str">
        <f t="shared" si="4"/>
        <v>010</v>
      </c>
      <c r="D38" t="str">
        <f t="shared" si="1"/>
        <v>010-03</v>
      </c>
      <c r="E38" t="s">
        <v>8454</v>
      </c>
      <c r="F38" t="s">
        <v>7372</v>
      </c>
      <c r="G38" t="s">
        <v>11</v>
      </c>
      <c r="H38">
        <v>0.53137210777193589</v>
      </c>
      <c r="I38" t="s">
        <v>7373</v>
      </c>
      <c r="J38" t="str">
        <f>VLOOKUP(I38,output!$A$2:$M$8335,8,FALSE)</f>
        <v>SOC</v>
      </c>
      <c r="K38">
        <f>VLOOKUP(I38,output!$A$2:$M$8335,9,FALSE)</f>
        <v>10899</v>
      </c>
      <c r="L38">
        <f>VLOOKUP(I38,output!$A$2:$M$8335,10,FALSE)</f>
        <v>0.28794483633200002</v>
      </c>
      <c r="M38">
        <f>VLOOKUP(Sheet3!D38,Feuil2!$E$2:$T$578,16,FALSE)</f>
        <v>12932</v>
      </c>
      <c r="N38">
        <f>VLOOKUP(Sheet3!D38,Feuil2!$E$2:$T$578,6,FALSE)</f>
        <v>49922</v>
      </c>
      <c r="O38">
        <f t="shared" si="2"/>
        <v>0.25904410880974321</v>
      </c>
      <c r="P38">
        <f t="shared" si="3"/>
        <v>2.8900727522256808E-2</v>
      </c>
    </row>
    <row r="39" spans="1:16">
      <c r="A39">
        <v>11</v>
      </c>
      <c r="B39">
        <v>1</v>
      </c>
      <c r="C39" t="str">
        <f t="shared" si="4"/>
        <v>011</v>
      </c>
      <c r="D39" t="str">
        <f t="shared" si="1"/>
        <v>011-01</v>
      </c>
      <c r="E39" t="s">
        <v>8455</v>
      </c>
      <c r="F39" t="s">
        <v>7374</v>
      </c>
      <c r="G39" t="s">
        <v>4</v>
      </c>
      <c r="H39">
        <v>0.42629273533706163</v>
      </c>
      <c r="I39" t="s">
        <v>7375</v>
      </c>
      <c r="J39" t="str">
        <f>VLOOKUP(I39,output!$A$2:$M$8335,8,FALSE)</f>
        <v>SOC</v>
      </c>
      <c r="K39">
        <f>VLOOKUP(I39,output!$A$2:$M$8335,9,FALSE)</f>
        <v>23365</v>
      </c>
      <c r="L39">
        <f>VLOOKUP(I39,output!$A$2:$M$8335,10,FALSE)</f>
        <v>0.41373021213299999</v>
      </c>
      <c r="M39">
        <f>VLOOKUP(Sheet3!D39,Feuil2!$E$2:$T$578,16,FALSE)</f>
        <v>24249</v>
      </c>
      <c r="N39">
        <f>VLOOKUP(Sheet3!D39,Feuil2!$E$2:$T$578,6,FALSE)</f>
        <v>76424</v>
      </c>
      <c r="O39">
        <f t="shared" si="2"/>
        <v>0.31729561394326389</v>
      </c>
      <c r="P39">
        <f t="shared" si="3"/>
        <v>9.6434598189736098E-2</v>
      </c>
    </row>
    <row r="40" spans="1:16">
      <c r="A40">
        <v>11</v>
      </c>
      <c r="B40">
        <v>2</v>
      </c>
      <c r="C40" t="str">
        <f t="shared" si="4"/>
        <v>011</v>
      </c>
      <c r="D40" t="str">
        <f t="shared" si="1"/>
        <v>011-02</v>
      </c>
      <c r="E40" t="s">
        <v>8456</v>
      </c>
      <c r="F40" t="s">
        <v>7376</v>
      </c>
      <c r="G40" t="s">
        <v>11</v>
      </c>
      <c r="H40">
        <v>0.46619951184946068</v>
      </c>
      <c r="I40" t="s">
        <v>7377</v>
      </c>
      <c r="J40" t="str">
        <f>VLOOKUP(I40,output!$A$2:$M$8335,8,FALSE)</f>
        <v>SOC</v>
      </c>
      <c r="K40">
        <f>VLOOKUP(I40,output!$A$2:$M$8335,9,FALSE)</f>
        <v>13613</v>
      </c>
      <c r="L40">
        <f>VLOOKUP(I40,output!$A$2:$M$8335,10,FALSE)</f>
        <v>0.268416278886</v>
      </c>
      <c r="M40">
        <f>VLOOKUP(Sheet3!D40,Feuil2!$E$2:$T$578,16,FALSE)</f>
        <v>18685</v>
      </c>
      <c r="N40">
        <f>VLOOKUP(Sheet3!D40,Feuil2!$E$2:$T$578,6,FALSE)</f>
        <v>67200</v>
      </c>
      <c r="O40">
        <f t="shared" si="2"/>
        <v>0.27805059523809522</v>
      </c>
      <c r="P40">
        <f t="shared" si="3"/>
        <v>-9.634316352095218E-3</v>
      </c>
    </row>
    <row r="41" spans="1:16">
      <c r="A41">
        <v>11</v>
      </c>
      <c r="B41">
        <v>3</v>
      </c>
      <c r="C41" t="str">
        <f t="shared" si="4"/>
        <v>011</v>
      </c>
      <c r="D41" t="str">
        <f t="shared" si="1"/>
        <v>011-03</v>
      </c>
      <c r="E41" t="s">
        <v>8457</v>
      </c>
      <c r="F41" t="s">
        <v>7378</v>
      </c>
      <c r="G41" t="s">
        <v>11</v>
      </c>
      <c r="H41">
        <v>0.42285077047850772</v>
      </c>
      <c r="I41" t="s">
        <v>7379</v>
      </c>
      <c r="J41" t="str">
        <f>VLOOKUP(I41,output!$A$2:$M$8335,8,FALSE)</f>
        <v>SOC</v>
      </c>
      <c r="K41">
        <f>VLOOKUP(I41,output!$A$2:$M$8335,9,FALSE)</f>
        <v>25040</v>
      </c>
      <c r="L41">
        <f>VLOOKUP(I41,output!$A$2:$M$8335,10,FALSE)</f>
        <v>0.449583453031</v>
      </c>
      <c r="M41">
        <f>VLOOKUP(Sheet3!D41,Feuil2!$E$2:$T$578,16,FALSE)</f>
        <v>22849</v>
      </c>
      <c r="N41">
        <f>VLOOKUP(Sheet3!D41,Feuil2!$E$2:$T$578,6,FALSE)</f>
        <v>72724</v>
      </c>
      <c r="O41">
        <f t="shared" si="2"/>
        <v>0.31418788845498047</v>
      </c>
      <c r="P41">
        <f t="shared" si="3"/>
        <v>0.13539556457601953</v>
      </c>
    </row>
    <row r="42" spans="1:16">
      <c r="A42">
        <v>12</v>
      </c>
      <c r="B42">
        <v>1</v>
      </c>
      <c r="C42" t="str">
        <f t="shared" si="4"/>
        <v>012</v>
      </c>
      <c r="D42" t="str">
        <f t="shared" si="1"/>
        <v>012-01</v>
      </c>
      <c r="E42" t="s">
        <v>8458</v>
      </c>
      <c r="F42" t="s">
        <v>7380</v>
      </c>
      <c r="G42" t="s">
        <v>11</v>
      </c>
      <c r="H42">
        <v>0.5035438935358727</v>
      </c>
      <c r="I42" t="s">
        <v>7381</v>
      </c>
      <c r="J42" t="str">
        <f>VLOOKUP(I42,output!$A$2:$M$8335,8,FALSE)</f>
        <v>SOC</v>
      </c>
      <c r="K42">
        <f>VLOOKUP(I42,output!$A$2:$M$8335,9,FALSE)</f>
        <v>13829</v>
      </c>
      <c r="L42">
        <f>VLOOKUP(I42,output!$A$2:$M$8335,10,FALSE)</f>
        <v>0.282662905731</v>
      </c>
      <c r="M42">
        <f>VLOOKUP(Sheet3!D42,Feuil2!$E$2:$T$578,16,FALSE)</f>
        <v>17527</v>
      </c>
      <c r="N42">
        <f>VLOOKUP(Sheet3!D42,Feuil2!$E$2:$T$578,6,FALSE)</f>
        <v>63468</v>
      </c>
      <c r="O42">
        <f t="shared" si="2"/>
        <v>0.27615491271191783</v>
      </c>
      <c r="P42">
        <f t="shared" si="3"/>
        <v>6.50799301908217E-3</v>
      </c>
    </row>
    <row r="43" spans="1:16">
      <c r="A43">
        <v>12</v>
      </c>
      <c r="B43">
        <v>2</v>
      </c>
      <c r="C43" t="str">
        <f t="shared" si="4"/>
        <v>012</v>
      </c>
      <c r="D43" t="str">
        <f t="shared" si="1"/>
        <v>012-02</v>
      </c>
      <c r="E43" t="s">
        <v>8459</v>
      </c>
      <c r="F43" t="s">
        <v>7382</v>
      </c>
      <c r="G43" t="s">
        <v>11</v>
      </c>
      <c r="H43">
        <v>0.39292661361626879</v>
      </c>
      <c r="I43" t="s">
        <v>7383</v>
      </c>
      <c r="J43" t="str">
        <f>VLOOKUP(I43,output!$A$2:$M$8335,8,FALSE)</f>
        <v>SOC</v>
      </c>
      <c r="K43">
        <f>VLOOKUP(I43,output!$A$2:$M$8335,9,FALSE)</f>
        <v>22441</v>
      </c>
      <c r="L43">
        <f>VLOOKUP(I43,output!$A$2:$M$8335,10,FALSE)</f>
        <v>0.49652624126</v>
      </c>
      <c r="M43">
        <f>VLOOKUP(Sheet3!D43,Feuil2!$E$2:$T$578,16,FALSE)</f>
        <v>19846</v>
      </c>
      <c r="N43">
        <f>VLOOKUP(Sheet3!D43,Feuil2!$E$2:$T$578,6,FALSE)</f>
        <v>58426</v>
      </c>
      <c r="O43">
        <f t="shared" si="2"/>
        <v>0.33967754082086743</v>
      </c>
      <c r="P43">
        <f t="shared" si="3"/>
        <v>0.15684870043913257</v>
      </c>
    </row>
    <row r="44" spans="1:16">
      <c r="A44">
        <v>12</v>
      </c>
      <c r="B44">
        <v>3</v>
      </c>
      <c r="C44" t="str">
        <f t="shared" si="4"/>
        <v>012</v>
      </c>
      <c r="D44" t="str">
        <f t="shared" si="1"/>
        <v>012-03</v>
      </c>
      <c r="E44" t="s">
        <v>8460</v>
      </c>
      <c r="F44" t="s">
        <v>7384</v>
      </c>
      <c r="G44" t="s">
        <v>11</v>
      </c>
      <c r="H44">
        <v>0.46677223449979988</v>
      </c>
      <c r="I44" t="s">
        <v>7385</v>
      </c>
      <c r="J44" t="str">
        <f>VLOOKUP(I44,output!$A$2:$M$8335,8,FALSE)</f>
        <v>VEC</v>
      </c>
      <c r="K44">
        <f>VLOOKUP(I44,output!$A$2:$M$8335,9,FALSE)</f>
        <v>10138</v>
      </c>
      <c r="L44">
        <f>VLOOKUP(I44,output!$A$2:$M$8335,10,FALSE)</f>
        <v>0.21786689016399999</v>
      </c>
      <c r="M44">
        <f>VLOOKUP(Sheet3!D44,Feuil2!$E$2:$T$578,16,FALSE)</f>
        <v>16120</v>
      </c>
      <c r="N44">
        <f>VLOOKUP(Sheet3!D44,Feuil2!$E$2:$T$578,6,FALSE)</f>
        <v>59819</v>
      </c>
      <c r="O44">
        <f t="shared" si="2"/>
        <v>0.26947959678363059</v>
      </c>
      <c r="P44">
        <f t="shared" si="3"/>
        <v>-5.1612706619630605E-2</v>
      </c>
    </row>
    <row r="45" spans="1:16">
      <c r="A45">
        <v>13</v>
      </c>
      <c r="B45">
        <v>1</v>
      </c>
      <c r="C45" t="str">
        <f t="shared" si="4"/>
        <v>013</v>
      </c>
      <c r="D45" t="str">
        <f t="shared" si="1"/>
        <v>013-01</v>
      </c>
      <c r="E45" t="s">
        <v>8461</v>
      </c>
      <c r="F45" t="s">
        <v>7386</v>
      </c>
      <c r="G45" t="s">
        <v>4</v>
      </c>
      <c r="H45">
        <v>0.55777335002556738</v>
      </c>
      <c r="I45" t="s">
        <v>7387</v>
      </c>
      <c r="J45" t="str">
        <f>VLOOKUP(I45,output!$A$2:$M$8335,8,FALSE)</f>
        <v>SOC</v>
      </c>
      <c r="K45">
        <f>VLOOKUP(I45,output!$A$2:$M$8335,9,FALSE)</f>
        <v>13464</v>
      </c>
      <c r="L45">
        <f>VLOOKUP(I45,output!$A$2:$M$8335,10,FALSE)</f>
        <v>0.32035785666700001</v>
      </c>
      <c r="M45">
        <f>VLOOKUP(Sheet3!D45,Feuil2!$E$2:$T$578,16,FALSE)</f>
        <v>13618</v>
      </c>
      <c r="N45">
        <f>VLOOKUP(Sheet3!D45,Feuil2!$E$2:$T$578,6,FALSE)</f>
        <v>58532</v>
      </c>
      <c r="O45">
        <f t="shared" si="2"/>
        <v>0.23265905829289962</v>
      </c>
      <c r="P45">
        <f t="shared" si="3"/>
        <v>8.7698798374100384E-2</v>
      </c>
    </row>
    <row r="46" spans="1:16">
      <c r="A46">
        <v>13</v>
      </c>
      <c r="B46">
        <v>2</v>
      </c>
      <c r="C46" t="str">
        <f t="shared" si="4"/>
        <v>013</v>
      </c>
      <c r="D46" t="str">
        <f t="shared" si="1"/>
        <v>013-02</v>
      </c>
      <c r="E46" t="s">
        <v>8462</v>
      </c>
      <c r="F46" t="s">
        <v>7388</v>
      </c>
      <c r="G46" t="s">
        <v>11</v>
      </c>
      <c r="H46">
        <v>0.60798026176042874</v>
      </c>
      <c r="I46" t="s">
        <v>7389</v>
      </c>
      <c r="J46" t="str">
        <f>VLOOKUP(I46,output!$A$2:$M$8335,8,FALSE)</f>
        <v>SOC</v>
      </c>
      <c r="K46">
        <f>VLOOKUP(I46,output!$A$2:$M$8335,9,FALSE)</f>
        <v>13138</v>
      </c>
      <c r="L46">
        <f>VLOOKUP(I46,output!$A$2:$M$8335,10,FALSE)</f>
        <v>0.28996446622099997</v>
      </c>
      <c r="M46">
        <f>VLOOKUP(Sheet3!D46,Feuil2!$E$2:$T$578,16,FALSE)</f>
        <v>13346</v>
      </c>
      <c r="N46">
        <f>VLOOKUP(Sheet3!D46,Feuil2!$E$2:$T$578,6,FALSE)</f>
        <v>62062</v>
      </c>
      <c r="O46">
        <f t="shared" si="2"/>
        <v>0.21504302149463439</v>
      </c>
      <c r="P46">
        <f t="shared" si="3"/>
        <v>7.4921444726365583E-2</v>
      </c>
    </row>
    <row r="47" spans="1:16">
      <c r="A47">
        <v>13</v>
      </c>
      <c r="B47">
        <v>3</v>
      </c>
      <c r="C47" t="str">
        <f t="shared" si="4"/>
        <v>013</v>
      </c>
      <c r="D47" t="str">
        <f t="shared" si="1"/>
        <v>013-03</v>
      </c>
      <c r="E47" t="s">
        <v>8463</v>
      </c>
      <c r="F47" t="s">
        <v>7390</v>
      </c>
      <c r="G47" t="s">
        <v>4</v>
      </c>
      <c r="H47">
        <v>0.49323963028034529</v>
      </c>
      <c r="I47" t="s">
        <v>7391</v>
      </c>
      <c r="J47" t="str">
        <f>VLOOKUP(I47,output!$A$2:$M$8335,8,FALSE)</f>
        <v>SOC</v>
      </c>
      <c r="K47">
        <f>VLOOKUP(I47,output!$A$2:$M$8335,9,FALSE)</f>
        <v>10948</v>
      </c>
      <c r="L47">
        <f>VLOOKUP(I47,output!$A$2:$M$8335,10,FALSE)</f>
        <v>0.29799395737500001</v>
      </c>
      <c r="M47">
        <f>VLOOKUP(Sheet3!D47,Feuil2!$E$2:$T$578,16,FALSE)</f>
        <v>15333</v>
      </c>
      <c r="N47">
        <f>VLOOKUP(Sheet3!D47,Feuil2!$E$2:$T$578,6,FALSE)</f>
        <v>54099</v>
      </c>
      <c r="O47">
        <f t="shared" si="2"/>
        <v>0.28342483225198245</v>
      </c>
      <c r="P47">
        <f t="shared" si="3"/>
        <v>1.4569125123017557E-2</v>
      </c>
    </row>
    <row r="48" spans="1:16">
      <c r="A48">
        <v>13</v>
      </c>
      <c r="B48">
        <v>4</v>
      </c>
      <c r="C48" t="str">
        <f t="shared" si="4"/>
        <v>013</v>
      </c>
      <c r="D48" t="str">
        <f t="shared" si="1"/>
        <v>013-04</v>
      </c>
      <c r="E48" t="s">
        <v>8464</v>
      </c>
      <c r="F48" t="s">
        <v>7392</v>
      </c>
      <c r="G48" t="s">
        <v>4</v>
      </c>
      <c r="H48">
        <v>0.30611006047022016</v>
      </c>
      <c r="I48" t="s">
        <v>7393</v>
      </c>
      <c r="J48" t="str">
        <f>VLOOKUP(I48,output!$A$2:$M$8335,8,FALSE)</f>
        <v>SOC</v>
      </c>
      <c r="K48">
        <f>VLOOKUP(I48,output!$A$2:$M$8335,9,FALSE)</f>
        <v>10135</v>
      </c>
      <c r="L48">
        <f>VLOOKUP(I48,output!$A$2:$M$8335,10,FALSE)</f>
        <v>0.33262225139500001</v>
      </c>
      <c r="M48">
        <f>VLOOKUP(Sheet3!D48,Feuil2!$E$2:$T$578,16,FALSE)</f>
        <v>16895</v>
      </c>
      <c r="N48">
        <f>VLOOKUP(Sheet3!D48,Feuil2!$E$2:$T$578,6,FALSE)</f>
        <v>43193</v>
      </c>
      <c r="O48">
        <f t="shared" si="2"/>
        <v>0.39115134396777257</v>
      </c>
      <c r="P48">
        <f t="shared" si="3"/>
        <v>-5.8529092572772556E-2</v>
      </c>
    </row>
    <row r="49" spans="1:16">
      <c r="A49" s="4">
        <v>13</v>
      </c>
      <c r="B49" s="4">
        <v>5</v>
      </c>
      <c r="C49" t="str">
        <f t="shared" si="4"/>
        <v>013</v>
      </c>
      <c r="D49" t="str">
        <f t="shared" si="1"/>
        <v>013-05</v>
      </c>
      <c r="E49" t="s">
        <v>8465</v>
      </c>
      <c r="F49" t="s">
        <v>7394</v>
      </c>
      <c r="G49" t="s">
        <v>11</v>
      </c>
      <c r="H49">
        <v>0.49781133518111442</v>
      </c>
      <c r="I49" t="s">
        <v>7395</v>
      </c>
      <c r="J49" t="str">
        <f>VLOOKUP(I49,output!$A$2:$M$8335,8,FALSE)</f>
        <v>SOC</v>
      </c>
      <c r="K49">
        <f>VLOOKUP(I49,output!$A$2:$M$8335,9,FALSE)</f>
        <v>13785</v>
      </c>
      <c r="L49">
        <f>VLOOKUP(I49,output!$A$2:$M$8335,10,FALSE)</f>
        <v>0.34434952038400002</v>
      </c>
      <c r="M49">
        <f>VLOOKUP(Sheet3!D49,Feuil2!$E$2:$T$578,16,FALSE)</f>
        <v>14443</v>
      </c>
      <c r="N49">
        <f>VLOOKUP(Sheet3!D49,Feuil2!$E$2:$T$578,6,FALSE)</f>
        <v>53550</v>
      </c>
      <c r="O49">
        <f t="shared" si="2"/>
        <v>0.26971055088702145</v>
      </c>
      <c r="P49">
        <f t="shared" si="3"/>
        <v>7.4638969496978569E-2</v>
      </c>
    </row>
    <row r="50" spans="1:16">
      <c r="A50">
        <v>13</v>
      </c>
      <c r="B50">
        <v>6</v>
      </c>
      <c r="C50" t="str">
        <f t="shared" si="4"/>
        <v>013</v>
      </c>
      <c r="D50" t="str">
        <f t="shared" si="1"/>
        <v>013-06</v>
      </c>
      <c r="E50" t="s">
        <v>8466</v>
      </c>
      <c r="F50" t="s">
        <v>7396</v>
      </c>
      <c r="G50" t="s">
        <v>11</v>
      </c>
      <c r="H50">
        <v>0.5596934174932372</v>
      </c>
      <c r="I50" t="s">
        <v>7397</v>
      </c>
      <c r="J50" t="str">
        <f>VLOOKUP(I50,output!$A$2:$M$8335,8,FALSE)</f>
        <v>VEC</v>
      </c>
      <c r="K50">
        <f>VLOOKUP(I50,output!$A$2:$M$8335,9,FALSE)</f>
        <v>11016</v>
      </c>
      <c r="L50">
        <f>VLOOKUP(I50,output!$A$2:$M$8335,10,FALSE)</f>
        <v>0.27101631116699998</v>
      </c>
      <c r="M50">
        <f>VLOOKUP(Sheet3!D50,Feuil2!$E$2:$T$578,16,FALSE)</f>
        <v>13715</v>
      </c>
      <c r="N50">
        <f>VLOOKUP(Sheet3!D50,Feuil2!$E$2:$T$578,6,FALSE)</f>
        <v>56959</v>
      </c>
      <c r="O50">
        <f t="shared" si="2"/>
        <v>0.2407872329219263</v>
      </c>
      <c r="P50">
        <f t="shared" si="3"/>
        <v>3.0229078245073676E-2</v>
      </c>
    </row>
    <row r="51" spans="1:16">
      <c r="A51">
        <v>13</v>
      </c>
      <c r="B51">
        <v>7</v>
      </c>
      <c r="C51" t="str">
        <f t="shared" si="4"/>
        <v>013</v>
      </c>
      <c r="D51" t="str">
        <f t="shared" si="1"/>
        <v>013-07</v>
      </c>
      <c r="E51" t="s">
        <v>8467</v>
      </c>
      <c r="F51" t="s">
        <v>7398</v>
      </c>
      <c r="G51" t="s">
        <v>4</v>
      </c>
      <c r="H51">
        <v>0.32912846619962605</v>
      </c>
      <c r="I51" t="s">
        <v>7399</v>
      </c>
      <c r="J51" t="str">
        <f>VLOOKUP(I51,output!$A$2:$M$8335,8,FALSE)</f>
        <v>SOC</v>
      </c>
      <c r="K51">
        <f>VLOOKUP(I51,output!$A$2:$M$8335,9,FALSE)</f>
        <v>8244</v>
      </c>
      <c r="L51">
        <f>VLOOKUP(I51,output!$A$2:$M$8335,10,FALSE)</f>
        <v>0.27513933851799999</v>
      </c>
      <c r="M51">
        <f>VLOOKUP(Sheet3!D51,Feuil2!$E$2:$T$578,16,FALSE)</f>
        <v>17468</v>
      </c>
      <c r="N51">
        <f>VLOOKUP(Sheet3!D51,Feuil2!$E$2:$T$578,6,FALSE)</f>
        <v>45309</v>
      </c>
      <c r="O51">
        <f t="shared" si="2"/>
        <v>0.38553046856033019</v>
      </c>
      <c r="P51">
        <f t="shared" si="3"/>
        <v>-0.1103911300423302</v>
      </c>
    </row>
    <row r="52" spans="1:16">
      <c r="A52">
        <v>13</v>
      </c>
      <c r="B52">
        <v>8</v>
      </c>
      <c r="C52" t="str">
        <f t="shared" si="4"/>
        <v>013</v>
      </c>
      <c r="D52" t="str">
        <f t="shared" si="1"/>
        <v>013-08</v>
      </c>
      <c r="E52" t="s">
        <v>8468</v>
      </c>
      <c r="F52" t="s">
        <v>7400</v>
      </c>
      <c r="G52" t="s">
        <v>11</v>
      </c>
      <c r="H52">
        <v>0.57278250643969086</v>
      </c>
      <c r="I52" t="s">
        <v>7401</v>
      </c>
      <c r="J52" t="str">
        <f>VLOOKUP(I52,output!$A$2:$M$8335,8,FALSE)</f>
        <v>SOC</v>
      </c>
      <c r="K52">
        <f>VLOOKUP(I52,output!$A$2:$M$8335,9,FALSE)</f>
        <v>17034</v>
      </c>
      <c r="L52">
        <f>VLOOKUP(I52,output!$A$2:$M$8335,10,FALSE)</f>
        <v>0.31546781243100003</v>
      </c>
      <c r="M52">
        <f>VLOOKUP(Sheet3!D52,Feuil2!$E$2:$T$578,16,FALSE)</f>
        <v>16831</v>
      </c>
      <c r="N52">
        <f>VLOOKUP(Sheet3!D52,Feuil2!$E$2:$T$578,6,FALSE)</f>
        <v>74671</v>
      </c>
      <c r="O52">
        <f t="shared" si="2"/>
        <v>0.2254020971997161</v>
      </c>
      <c r="P52">
        <f t="shared" si="3"/>
        <v>9.0065715231283927E-2</v>
      </c>
    </row>
    <row r="53" spans="1:16">
      <c r="A53">
        <v>13</v>
      </c>
      <c r="B53">
        <v>9</v>
      </c>
      <c r="C53" t="str">
        <f t="shared" si="4"/>
        <v>013</v>
      </c>
      <c r="D53" t="str">
        <f t="shared" si="1"/>
        <v>013-09</v>
      </c>
      <c r="E53" t="s">
        <v>8469</v>
      </c>
      <c r="F53" t="s">
        <v>7402</v>
      </c>
      <c r="G53" t="s">
        <v>11</v>
      </c>
      <c r="H53">
        <v>0.56519559374434247</v>
      </c>
      <c r="I53" t="s">
        <v>7403</v>
      </c>
      <c r="J53" t="str">
        <f>VLOOKUP(I53,output!$A$2:$M$8335,8,FALSE)</f>
        <v>VEC</v>
      </c>
      <c r="K53">
        <f>VLOOKUP(I53,output!$A$2:$M$8335,9,FALSE)</f>
        <v>10268</v>
      </c>
      <c r="L53">
        <f>VLOOKUP(I53,output!$A$2:$M$8335,10,FALSE)</f>
        <v>0.190338486635</v>
      </c>
      <c r="M53">
        <f>VLOOKUP(Sheet3!D53,Feuil2!$E$2:$T$578,16,FALSE)</f>
        <v>15510</v>
      </c>
      <c r="N53">
        <f>VLOOKUP(Sheet3!D53,Feuil2!$E$2:$T$578,6,FALSE)</f>
        <v>74599</v>
      </c>
      <c r="O53">
        <f t="shared" si="2"/>
        <v>0.20791163420421185</v>
      </c>
      <c r="P53">
        <f t="shared" si="3"/>
        <v>-1.7573147569211856E-2</v>
      </c>
    </row>
    <row r="54" spans="1:16">
      <c r="A54">
        <v>13</v>
      </c>
      <c r="B54">
        <v>10</v>
      </c>
      <c r="C54" t="str">
        <f t="shared" si="4"/>
        <v>013</v>
      </c>
      <c r="D54" t="str">
        <f t="shared" si="1"/>
        <v>013-10</v>
      </c>
      <c r="E54" t="s">
        <v>8470</v>
      </c>
      <c r="F54" t="s">
        <v>7404</v>
      </c>
      <c r="G54" t="s">
        <v>11</v>
      </c>
      <c r="H54">
        <v>0.55964762644329302</v>
      </c>
      <c r="I54" t="s">
        <v>14646</v>
      </c>
      <c r="J54" t="str">
        <f>VLOOKUP(I54,output!$A$2:$M$8335,8,FALSE)</f>
        <v>VEC</v>
      </c>
      <c r="K54">
        <f>VLOOKUP(I54,output!$A$2:$M$8335,9,FALSE)</f>
        <v>17236</v>
      </c>
      <c r="L54">
        <f>VLOOKUP(I54,output!$A$2:$M$8335,10,FALSE)</f>
        <v>0.29017323523999999</v>
      </c>
      <c r="M54">
        <f>VLOOKUP(Sheet3!D54,Feuil2!$E$2:$T$578,16,FALSE)</f>
        <v>17406</v>
      </c>
      <c r="N54">
        <f>VLOOKUP(Sheet3!D54,Feuil2!$E$2:$T$578,6,FALSE)</f>
        <v>81870</v>
      </c>
      <c r="O54">
        <f t="shared" si="2"/>
        <v>0.2126053499450348</v>
      </c>
      <c r="P54">
        <f t="shared" si="3"/>
        <v>7.7567885294965194E-2</v>
      </c>
    </row>
    <row r="55" spans="1:16">
      <c r="A55">
        <v>13</v>
      </c>
      <c r="B55">
        <v>11</v>
      </c>
      <c r="C55" t="str">
        <f t="shared" si="4"/>
        <v>013</v>
      </c>
      <c r="D55" t="str">
        <f t="shared" si="1"/>
        <v>013-11</v>
      </c>
      <c r="E55" t="s">
        <v>8471</v>
      </c>
      <c r="F55" t="s">
        <v>7405</v>
      </c>
      <c r="G55" t="s">
        <v>11</v>
      </c>
      <c r="H55">
        <v>0.56244553501811678</v>
      </c>
      <c r="I55" t="s">
        <v>7406</v>
      </c>
      <c r="J55" t="str">
        <f>VLOOKUP(I55,output!$A$2:$M$8335,8,FALSE)</f>
        <v>SOC</v>
      </c>
      <c r="K55">
        <f>VLOOKUP(I55,output!$A$2:$M$8335,9,FALSE)</f>
        <v>16787</v>
      </c>
      <c r="L55">
        <f>VLOOKUP(I55,output!$A$2:$M$8335,10,FALSE)</f>
        <v>0.34852385500100003</v>
      </c>
      <c r="M55">
        <f>VLOOKUP(Sheet3!D55,Feuil2!$E$2:$T$578,16,FALSE)</f>
        <v>15723</v>
      </c>
      <c r="N55">
        <f>VLOOKUP(Sheet3!D55,Feuil2!$E$2:$T$578,6,FALSE)</f>
        <v>67248</v>
      </c>
      <c r="O55">
        <f t="shared" si="2"/>
        <v>0.23380620985010706</v>
      </c>
      <c r="P55">
        <f t="shared" si="3"/>
        <v>0.11471764515089297</v>
      </c>
    </row>
    <row r="56" spans="1:16">
      <c r="A56">
        <v>13</v>
      </c>
      <c r="B56">
        <v>12</v>
      </c>
      <c r="C56" t="str">
        <f t="shared" si="4"/>
        <v>013</v>
      </c>
      <c r="D56" t="str">
        <f t="shared" si="1"/>
        <v>013-12</v>
      </c>
      <c r="E56" t="s">
        <v>8472</v>
      </c>
      <c r="F56" t="s">
        <v>7407</v>
      </c>
      <c r="G56" t="s">
        <v>11</v>
      </c>
      <c r="H56">
        <v>0.57625312634118186</v>
      </c>
      <c r="I56" t="s">
        <v>7408</v>
      </c>
      <c r="J56" t="str">
        <f>VLOOKUP(I56,output!$A$2:$M$8335,8,FALSE)</f>
        <v>SOC</v>
      </c>
      <c r="K56">
        <f>VLOOKUP(I56,output!$A$2:$M$8335,9,FALSE)</f>
        <v>13597</v>
      </c>
      <c r="L56">
        <f>VLOOKUP(I56,output!$A$2:$M$8335,10,FALSE)</f>
        <v>0.27359800390400002</v>
      </c>
      <c r="M56">
        <f>VLOOKUP(Sheet3!D56,Feuil2!$E$2:$T$578,16,FALSE)</f>
        <v>15391</v>
      </c>
      <c r="N56">
        <f>VLOOKUP(Sheet3!D56,Feuil2!$E$2:$T$578,6,FALSE)</f>
        <v>70478</v>
      </c>
      <c r="O56">
        <f t="shared" si="2"/>
        <v>0.21838020375152531</v>
      </c>
      <c r="P56">
        <f t="shared" si="3"/>
        <v>5.5217800152474711E-2</v>
      </c>
    </row>
    <row r="57" spans="1:16">
      <c r="A57">
        <v>13</v>
      </c>
      <c r="B57">
        <v>13</v>
      </c>
      <c r="C57" t="str">
        <f t="shared" si="4"/>
        <v>013</v>
      </c>
      <c r="D57" t="str">
        <f t="shared" si="1"/>
        <v>013-13</v>
      </c>
      <c r="E57" t="s">
        <v>8473</v>
      </c>
      <c r="F57" t="s">
        <v>7409</v>
      </c>
      <c r="G57" t="s">
        <v>4</v>
      </c>
      <c r="H57">
        <v>0.44880754782912552</v>
      </c>
      <c r="I57" t="s">
        <v>7410</v>
      </c>
      <c r="J57" t="str">
        <f>VLOOKUP(I57,output!$A$2:$M$8335,8,FALSE)</f>
        <v>SOC</v>
      </c>
      <c r="K57">
        <f>VLOOKUP(I57,output!$A$2:$M$8335,9,FALSE)</f>
        <v>13234</v>
      </c>
      <c r="L57">
        <f>VLOOKUP(I57,output!$A$2:$M$8335,10,FALSE)</f>
        <v>0.24817162359799999</v>
      </c>
      <c r="M57">
        <f>VLOOKUP(Sheet3!D57,Feuil2!$E$2:$T$578,16,FALSE)</f>
        <v>17073</v>
      </c>
      <c r="N57">
        <f>VLOOKUP(Sheet3!D57,Feuil2!$E$2:$T$578,6,FALSE)</f>
        <v>72303</v>
      </c>
      <c r="O57">
        <f t="shared" si="2"/>
        <v>0.23613128085971535</v>
      </c>
      <c r="P57">
        <f t="shared" si="3"/>
        <v>1.2040342738284637E-2</v>
      </c>
    </row>
    <row r="58" spans="1:16">
      <c r="A58">
        <v>13</v>
      </c>
      <c r="B58">
        <v>14</v>
      </c>
      <c r="C58" t="str">
        <f t="shared" si="4"/>
        <v>013</v>
      </c>
      <c r="D58" t="str">
        <f t="shared" si="1"/>
        <v>013-14</v>
      </c>
      <c r="E58" t="s">
        <v>8474</v>
      </c>
      <c r="F58" t="s">
        <v>7411</v>
      </c>
      <c r="G58" t="s">
        <v>4</v>
      </c>
      <c r="H58">
        <v>0.5300504124033536</v>
      </c>
      <c r="I58" t="s">
        <v>7412</v>
      </c>
      <c r="J58" t="str">
        <f>VLOOKUP(I58,output!$A$2:$M$8335,8,FALSE)</f>
        <v>SOC</v>
      </c>
      <c r="K58">
        <f>VLOOKUP(I58,output!$A$2:$M$8335,9,FALSE)</f>
        <v>19554</v>
      </c>
      <c r="L58">
        <f>VLOOKUP(I58,output!$A$2:$M$8335,10,FALSE)</f>
        <v>0.356019226568</v>
      </c>
      <c r="M58">
        <f>VLOOKUP(Sheet3!D58,Feuil2!$E$2:$T$578,16,FALSE)</f>
        <v>19280</v>
      </c>
      <c r="N58">
        <f>VLOOKUP(Sheet3!D58,Feuil2!$E$2:$T$578,6,FALSE)</f>
        <v>75066</v>
      </c>
      <c r="O58">
        <f t="shared" si="2"/>
        <v>0.25684064689739694</v>
      </c>
      <c r="P58">
        <f t="shared" si="3"/>
        <v>9.9178579670603062E-2</v>
      </c>
    </row>
    <row r="59" spans="1:16">
      <c r="A59">
        <v>13</v>
      </c>
      <c r="B59">
        <v>15</v>
      </c>
      <c r="C59" t="str">
        <f t="shared" si="4"/>
        <v>013</v>
      </c>
      <c r="D59" t="str">
        <f t="shared" si="1"/>
        <v>013-15</v>
      </c>
      <c r="E59" t="s">
        <v>8475</v>
      </c>
      <c r="F59" t="s">
        <v>7413</v>
      </c>
      <c r="G59" t="s">
        <v>11</v>
      </c>
      <c r="H59">
        <v>0.60336350866240052</v>
      </c>
      <c r="I59" t="s">
        <v>7414</v>
      </c>
      <c r="J59" t="str">
        <f>VLOOKUP(I59,output!$A$2:$M$8335,8,FALSE)</f>
        <v>DVG</v>
      </c>
      <c r="K59">
        <f>VLOOKUP(I59,output!$A$2:$M$8335,9,FALSE)</f>
        <v>16744</v>
      </c>
      <c r="L59">
        <f>VLOOKUP(I59,output!$A$2:$M$8335,10,FALSE)</f>
        <v>0.28336915500299997</v>
      </c>
      <c r="M59">
        <f>VLOOKUP(Sheet3!D59,Feuil2!$E$2:$T$578,16,FALSE)</f>
        <v>16125</v>
      </c>
      <c r="N59">
        <f>VLOOKUP(Sheet3!D59,Feuil2!$E$2:$T$578,6,FALSE)</f>
        <v>80262</v>
      </c>
      <c r="O59">
        <f t="shared" si="2"/>
        <v>0.20090453763923152</v>
      </c>
      <c r="P59">
        <f t="shared" si="3"/>
        <v>8.246461736376845E-2</v>
      </c>
    </row>
    <row r="60" spans="1:16">
      <c r="A60">
        <v>13</v>
      </c>
      <c r="B60">
        <v>16</v>
      </c>
      <c r="C60" t="str">
        <f t="shared" si="4"/>
        <v>013</v>
      </c>
      <c r="D60" t="str">
        <f t="shared" si="1"/>
        <v>013-16</v>
      </c>
      <c r="E60" t="s">
        <v>8476</v>
      </c>
      <c r="F60" t="s">
        <v>7415</v>
      </c>
      <c r="G60" t="s">
        <v>11</v>
      </c>
      <c r="H60">
        <v>0.51774918848089579</v>
      </c>
      <c r="I60" t="s">
        <v>7416</v>
      </c>
      <c r="J60" t="str">
        <f>VLOOKUP(I60,output!$A$2:$M$8335,8,FALSE)</f>
        <v>SOC</v>
      </c>
      <c r="K60">
        <f>VLOOKUP(I60,output!$A$2:$M$8335,9,FALSE)</f>
        <v>19828</v>
      </c>
      <c r="L60">
        <f>VLOOKUP(I60,output!$A$2:$M$8335,10,FALSE)</f>
        <v>0.383980789341</v>
      </c>
      <c r="M60">
        <f>VLOOKUP(Sheet3!D60,Feuil2!$E$2:$T$578,16,FALSE)</f>
        <v>16895</v>
      </c>
      <c r="N60">
        <f>VLOOKUP(Sheet3!D60,Feuil2!$E$2:$T$578,6,FALSE)</f>
        <v>70422</v>
      </c>
      <c r="O60">
        <f t="shared" si="2"/>
        <v>0.23991082332225724</v>
      </c>
      <c r="P60">
        <f t="shared" si="3"/>
        <v>0.14406996601874275</v>
      </c>
    </row>
    <row r="61" spans="1:16">
      <c r="A61">
        <v>14</v>
      </c>
      <c r="B61">
        <v>1</v>
      </c>
      <c r="C61" t="str">
        <f t="shared" si="4"/>
        <v>014</v>
      </c>
      <c r="D61" t="str">
        <f t="shared" si="1"/>
        <v>014-01</v>
      </c>
      <c r="E61" t="s">
        <v>8477</v>
      </c>
      <c r="F61" t="s">
        <v>7417</v>
      </c>
      <c r="G61" t="s">
        <v>11</v>
      </c>
      <c r="H61">
        <v>0.41863302768755944</v>
      </c>
      <c r="I61" t="s">
        <v>7418</v>
      </c>
      <c r="J61" t="str">
        <f>VLOOKUP(I61,output!$A$2:$M$8335,8,FALSE)</f>
        <v>SOC</v>
      </c>
      <c r="K61">
        <f>VLOOKUP(I61,output!$A$2:$M$8335,9,FALSE)</f>
        <v>16200</v>
      </c>
      <c r="L61">
        <f>VLOOKUP(I61,output!$A$2:$M$8335,10,FALSE)</f>
        <v>0.39627210684699998</v>
      </c>
      <c r="M61">
        <f>VLOOKUP(Sheet3!D61,Feuil2!$E$2:$T$578,16,FALSE)</f>
        <v>19172</v>
      </c>
      <c r="N61">
        <f>VLOOKUP(Sheet3!D61,Feuil2!$E$2:$T$578,6,FALSE)</f>
        <v>57303</v>
      </c>
      <c r="O61">
        <f t="shared" si="2"/>
        <v>0.33457236095841403</v>
      </c>
      <c r="P61">
        <f t="shared" si="3"/>
        <v>6.1699745888585955E-2</v>
      </c>
    </row>
    <row r="62" spans="1:16">
      <c r="A62">
        <v>14</v>
      </c>
      <c r="B62">
        <v>2</v>
      </c>
      <c r="C62" t="str">
        <f t="shared" si="4"/>
        <v>014</v>
      </c>
      <c r="D62" t="str">
        <f t="shared" si="1"/>
        <v>014-02</v>
      </c>
      <c r="E62" t="s">
        <v>8478</v>
      </c>
      <c r="F62" t="s">
        <v>7419</v>
      </c>
      <c r="G62" t="s">
        <v>4</v>
      </c>
      <c r="H62">
        <v>0.35870874027637084</v>
      </c>
      <c r="I62" t="s">
        <v>7420</v>
      </c>
      <c r="J62" t="str">
        <f>VLOOKUP(I62,output!$A$2:$M$8335,8,FALSE)</f>
        <v>SOC</v>
      </c>
      <c r="K62">
        <f>VLOOKUP(I62,output!$A$2:$M$8335,9,FALSE)</f>
        <v>17837</v>
      </c>
      <c r="L62">
        <f>VLOOKUP(I62,output!$A$2:$M$8335,10,FALSE)</f>
        <v>0.45965726066200002</v>
      </c>
      <c r="M62">
        <f>VLOOKUP(Sheet3!D62,Feuil2!$E$2:$T$578,16,FALSE)</f>
        <v>19825</v>
      </c>
      <c r="N62">
        <f>VLOOKUP(Sheet3!D62,Feuil2!$E$2:$T$578,6,FALSE)</f>
        <v>54211</v>
      </c>
      <c r="O62">
        <f t="shared" si="2"/>
        <v>0.36570068805224032</v>
      </c>
      <c r="P62">
        <f t="shared" si="3"/>
        <v>9.3956572609759703E-2</v>
      </c>
    </row>
    <row r="63" spans="1:16">
      <c r="A63">
        <v>14</v>
      </c>
      <c r="B63">
        <v>3</v>
      </c>
      <c r="C63" t="str">
        <f t="shared" si="4"/>
        <v>014</v>
      </c>
      <c r="D63" t="str">
        <f t="shared" si="1"/>
        <v>014-03</v>
      </c>
      <c r="E63" t="s">
        <v>8479</v>
      </c>
      <c r="F63" t="s">
        <v>7421</v>
      </c>
      <c r="G63" t="s">
        <v>11</v>
      </c>
      <c r="H63">
        <v>0.48601178651834193</v>
      </c>
      <c r="I63" t="s">
        <v>7422</v>
      </c>
      <c r="J63" t="str">
        <f>VLOOKUP(I63,output!$A$2:$M$8335,8,FALSE)</f>
        <v>SOC</v>
      </c>
      <c r="K63">
        <f>VLOOKUP(I63,output!$A$2:$M$8335,9,FALSE)</f>
        <v>17353</v>
      </c>
      <c r="L63">
        <f>VLOOKUP(I63,output!$A$2:$M$8335,10,FALSE)</f>
        <v>0.38523698523700001</v>
      </c>
      <c r="M63">
        <f>VLOOKUP(Sheet3!D63,Feuil2!$E$2:$T$578,16,FALSE)</f>
        <v>17072</v>
      </c>
      <c r="N63">
        <f>VLOOKUP(Sheet3!D63,Feuil2!$E$2:$T$578,6,FALSE)</f>
        <v>62997</v>
      </c>
      <c r="O63">
        <f t="shared" si="2"/>
        <v>0.27099703160467958</v>
      </c>
      <c r="P63">
        <f t="shared" si="3"/>
        <v>0.11423995363232042</v>
      </c>
    </row>
    <row r="64" spans="1:16">
      <c r="A64">
        <v>14</v>
      </c>
      <c r="B64">
        <v>4</v>
      </c>
      <c r="C64" t="str">
        <f t="shared" si="4"/>
        <v>014</v>
      </c>
      <c r="D64" t="str">
        <f t="shared" si="1"/>
        <v>014-04</v>
      </c>
      <c r="E64" t="s">
        <v>8480</v>
      </c>
      <c r="F64" t="s">
        <v>7423</v>
      </c>
      <c r="G64" t="s">
        <v>4</v>
      </c>
      <c r="H64">
        <v>0.54780553066022419</v>
      </c>
      <c r="I64" t="s">
        <v>14647</v>
      </c>
      <c r="J64" t="str">
        <f>VLOOKUP(I64,output!$A$2:$M$8335,8,FALSE)</f>
        <v>SOC</v>
      </c>
      <c r="K64">
        <f>VLOOKUP(I64,output!$A$2:$M$8335,9,FALSE)</f>
        <v>17315</v>
      </c>
      <c r="L64">
        <f>VLOOKUP(I64,output!$A$2:$M$8335,10,FALSE)</f>
        <v>0.30636257475500001</v>
      </c>
      <c r="M64">
        <f>VLOOKUP(Sheet3!D64,Feuil2!$E$2:$T$578,16,FALSE)</f>
        <v>19824</v>
      </c>
      <c r="N64">
        <f>VLOOKUP(Sheet3!D64,Feuil2!$E$2:$T$578,6,FALSE)</f>
        <v>79349</v>
      </c>
      <c r="O64">
        <f t="shared" si="2"/>
        <v>0.24983301616907586</v>
      </c>
      <c r="P64">
        <f t="shared" si="3"/>
        <v>5.652955858592415E-2</v>
      </c>
    </row>
    <row r="65" spans="1:16">
      <c r="A65">
        <v>14</v>
      </c>
      <c r="B65">
        <v>5</v>
      </c>
      <c r="C65" t="str">
        <f t="shared" si="4"/>
        <v>014</v>
      </c>
      <c r="D65" t="str">
        <f t="shared" si="1"/>
        <v>014-05</v>
      </c>
      <c r="E65" t="s">
        <v>8481</v>
      </c>
      <c r="F65" t="s">
        <v>7424</v>
      </c>
      <c r="G65" t="s">
        <v>11</v>
      </c>
      <c r="H65">
        <v>0.4989906911224386</v>
      </c>
      <c r="I65" t="s">
        <v>7425</v>
      </c>
      <c r="J65" t="str">
        <f>VLOOKUP(I65,output!$A$2:$M$8335,8,FALSE)</f>
        <v>VEC</v>
      </c>
      <c r="K65">
        <f>VLOOKUP(I65,output!$A$2:$M$8335,9,FALSE)</f>
        <v>11108</v>
      </c>
      <c r="L65">
        <f>VLOOKUP(I65,output!$A$2:$M$8335,10,FALSE)</f>
        <v>0.21468467946100001</v>
      </c>
      <c r="M65">
        <f>VLOOKUP(Sheet3!D65,Feuil2!$E$2:$T$578,16,FALSE)</f>
        <v>19642</v>
      </c>
      <c r="N65">
        <f>VLOOKUP(Sheet3!D65,Feuil2!$E$2:$T$578,6,FALSE)</f>
        <v>71373</v>
      </c>
      <c r="O65">
        <f t="shared" si="2"/>
        <v>0.27520210723943228</v>
      </c>
      <c r="P65">
        <f t="shared" si="3"/>
        <v>-6.0517427778432276E-2</v>
      </c>
    </row>
    <row r="66" spans="1:16">
      <c r="A66">
        <v>14</v>
      </c>
      <c r="B66">
        <v>6</v>
      </c>
      <c r="C66" t="str">
        <f t="shared" ref="C66:C97" si="5">IF(A66&lt;10,"00"&amp;A66,IF(A66&lt;100,"0"&amp;A66,""&amp;A66))</f>
        <v>014</v>
      </c>
      <c r="D66" t="str">
        <f t="shared" ref="D66:D129" si="6">IF(B66&lt;10,C66&amp;"-0"&amp;B66,C66&amp;"-"&amp;B66)</f>
        <v>014-06</v>
      </c>
      <c r="E66" t="s">
        <v>8482</v>
      </c>
      <c r="F66" t="s">
        <v>7426</v>
      </c>
      <c r="G66" t="s">
        <v>11</v>
      </c>
      <c r="H66">
        <v>0.45995429641254371</v>
      </c>
      <c r="I66" t="s">
        <v>7427</v>
      </c>
      <c r="J66" t="str">
        <f>VLOOKUP(I66,output!$A$2:$M$8335,8,FALSE)</f>
        <v>RDG</v>
      </c>
      <c r="K66">
        <f>VLOOKUP(I66,output!$A$2:$M$8335,9,FALSE)</f>
        <v>22826</v>
      </c>
      <c r="L66">
        <f>VLOOKUP(I66,output!$A$2:$M$8335,10,FALSE)</f>
        <v>0.41472410472600002</v>
      </c>
      <c r="M66">
        <f>VLOOKUP(Sheet3!D66,Feuil2!$E$2:$T$578,16,FALSE)</f>
        <v>22238</v>
      </c>
      <c r="N66">
        <f>VLOOKUP(Sheet3!D66,Feuil2!$E$2:$T$578,6,FALSE)</f>
        <v>76199</v>
      </c>
      <c r="O66">
        <f t="shared" ref="O66:O129" si="7">M66/N66</f>
        <v>0.29184110027690652</v>
      </c>
      <c r="P66">
        <f t="shared" ref="P66:P129" si="8">L66-O66</f>
        <v>0.1228830044490935</v>
      </c>
    </row>
    <row r="67" spans="1:16">
      <c r="A67">
        <v>15</v>
      </c>
      <c r="B67">
        <v>1</v>
      </c>
      <c r="C67" t="str">
        <f t="shared" si="5"/>
        <v>015</v>
      </c>
      <c r="D67" t="str">
        <f t="shared" si="6"/>
        <v>015-01</v>
      </c>
      <c r="E67" t="s">
        <v>8483</v>
      </c>
      <c r="F67" t="s">
        <v>7428</v>
      </c>
      <c r="G67" t="s">
        <v>11</v>
      </c>
      <c r="H67">
        <v>0.45010342270616244</v>
      </c>
      <c r="I67" t="s">
        <v>7429</v>
      </c>
      <c r="J67" t="str">
        <f>VLOOKUP(I67,output!$A$2:$M$8335,8,FALSE)</f>
        <v>SOC</v>
      </c>
      <c r="K67">
        <f>VLOOKUP(I67,output!$A$2:$M$8335,9,FALSE)</f>
        <v>17154</v>
      </c>
      <c r="L67">
        <f>VLOOKUP(I67,output!$A$2:$M$8335,10,FALSE)</f>
        <v>0.42923631268099999</v>
      </c>
      <c r="M67">
        <f>VLOOKUP(Sheet3!D67,Feuil2!$E$2:$T$578,16,FALSE)</f>
        <v>17723</v>
      </c>
      <c r="N67">
        <f>VLOOKUP(Sheet3!D67,Feuil2!$E$2:$T$578,6,FALSE)</f>
        <v>52773</v>
      </c>
      <c r="O67">
        <f t="shared" si="7"/>
        <v>0.33583461239649065</v>
      </c>
      <c r="P67">
        <f t="shared" si="8"/>
        <v>9.3401700284509337E-2</v>
      </c>
    </row>
    <row r="68" spans="1:16">
      <c r="A68">
        <v>15</v>
      </c>
      <c r="B68">
        <v>2</v>
      </c>
      <c r="C68" t="str">
        <f t="shared" si="5"/>
        <v>015</v>
      </c>
      <c r="D68" t="str">
        <f t="shared" si="6"/>
        <v>015-02</v>
      </c>
      <c r="E68" t="s">
        <v>8484</v>
      </c>
      <c r="F68" t="s">
        <v>7430</v>
      </c>
      <c r="G68" t="s">
        <v>11</v>
      </c>
      <c r="H68">
        <v>0.51878632247601031</v>
      </c>
      <c r="I68" t="s">
        <v>7431</v>
      </c>
      <c r="J68" t="str">
        <f>VLOOKUP(I68,output!$A$2:$M$8335,8,FALSE)</f>
        <v>SOC</v>
      </c>
      <c r="K68">
        <f>VLOOKUP(I68,output!$A$2:$M$8335,9,FALSE)</f>
        <v>12626</v>
      </c>
      <c r="L68">
        <f>VLOOKUP(I68,output!$A$2:$M$8335,10,FALSE)</f>
        <v>0.35863205135499998</v>
      </c>
      <c r="M68">
        <f>VLOOKUP(Sheet3!D68,Feuil2!$E$2:$T$578,16,FALSE)</f>
        <v>12630</v>
      </c>
      <c r="N68">
        <f>VLOOKUP(Sheet3!D68,Feuil2!$E$2:$T$578,6,FALSE)</f>
        <v>45633</v>
      </c>
      <c r="O68">
        <f t="shared" si="7"/>
        <v>0.27677338767996845</v>
      </c>
      <c r="P68">
        <f t="shared" si="8"/>
        <v>8.1858663675031529E-2</v>
      </c>
    </row>
    <row r="69" spans="1:16">
      <c r="A69">
        <v>16</v>
      </c>
      <c r="B69">
        <v>1</v>
      </c>
      <c r="C69" t="str">
        <f t="shared" si="5"/>
        <v>016</v>
      </c>
      <c r="D69" t="str">
        <f t="shared" si="6"/>
        <v>016-01</v>
      </c>
      <c r="E69" t="s">
        <v>8485</v>
      </c>
      <c r="F69" t="s">
        <v>7432</v>
      </c>
      <c r="G69" t="s">
        <v>4</v>
      </c>
      <c r="H69">
        <v>0.3896065073396372</v>
      </c>
      <c r="I69" t="s">
        <v>7433</v>
      </c>
      <c r="J69" t="str">
        <f>VLOOKUP(I69,output!$A$2:$M$8335,8,FALSE)</f>
        <v>SOC</v>
      </c>
      <c r="K69">
        <f>VLOOKUP(I69,output!$A$2:$M$8335,9,FALSE)</f>
        <v>23089</v>
      </c>
      <c r="L69">
        <f>VLOOKUP(I69,output!$A$2:$M$8335,10,FALSE)</f>
        <v>0.50159675001600001</v>
      </c>
      <c r="M69">
        <f>VLOOKUP(Sheet3!D69,Feuil2!$E$2:$T$578,16,FALSE)</f>
        <v>23549</v>
      </c>
      <c r="N69">
        <f>VLOOKUP(Sheet3!D69,Feuil2!$E$2:$T$578,6,FALSE)</f>
        <v>66184</v>
      </c>
      <c r="O69">
        <f t="shared" si="7"/>
        <v>0.35581107216245617</v>
      </c>
      <c r="P69">
        <f t="shared" si="8"/>
        <v>0.14578567785354385</v>
      </c>
    </row>
    <row r="70" spans="1:16">
      <c r="A70">
        <v>16</v>
      </c>
      <c r="B70">
        <v>2</v>
      </c>
      <c r="C70" t="str">
        <f t="shared" si="5"/>
        <v>016</v>
      </c>
      <c r="D70" t="str">
        <f t="shared" si="6"/>
        <v>016-02</v>
      </c>
      <c r="E70" t="s">
        <v>8486</v>
      </c>
      <c r="F70" t="s">
        <v>7434</v>
      </c>
      <c r="G70" t="s">
        <v>11</v>
      </c>
      <c r="H70">
        <v>0.45178382197103495</v>
      </c>
      <c r="I70" t="s">
        <v>7435</v>
      </c>
      <c r="J70" t="str">
        <f>VLOOKUP(I70,output!$A$2:$M$8335,8,FALSE)</f>
        <v>SOC</v>
      </c>
      <c r="K70">
        <f>VLOOKUP(I70,output!$A$2:$M$8335,9,FALSE)</f>
        <v>20442</v>
      </c>
      <c r="L70">
        <f>VLOOKUP(I70,output!$A$2:$M$8335,10,FALSE)</f>
        <v>0.42575082267699998</v>
      </c>
      <c r="M70">
        <f>VLOOKUP(Sheet3!D70,Feuil2!$E$2:$T$578,16,FALSE)</f>
        <v>20279</v>
      </c>
      <c r="N70">
        <f>VLOOKUP(Sheet3!D70,Feuil2!$E$2:$T$578,6,FALSE)</f>
        <v>67994</v>
      </c>
      <c r="O70">
        <f t="shared" si="7"/>
        <v>0.29824690413860044</v>
      </c>
      <c r="P70">
        <f t="shared" si="8"/>
        <v>0.12750391853839954</v>
      </c>
    </row>
    <row r="71" spans="1:16">
      <c r="A71">
        <v>16</v>
      </c>
      <c r="B71">
        <v>3</v>
      </c>
      <c r="C71" t="str">
        <f t="shared" si="5"/>
        <v>016</v>
      </c>
      <c r="D71" t="str">
        <f t="shared" si="6"/>
        <v>016-03</v>
      </c>
      <c r="E71" t="s">
        <v>8487</v>
      </c>
      <c r="F71" t="s">
        <v>7436</v>
      </c>
      <c r="G71" t="s">
        <v>11</v>
      </c>
      <c r="H71">
        <v>0.39497197402741552</v>
      </c>
      <c r="I71" t="s">
        <v>7437</v>
      </c>
      <c r="J71" t="str">
        <f>VLOOKUP(I71,output!$A$2:$M$8335,8,FALSE)</f>
        <v>SOC</v>
      </c>
      <c r="K71">
        <f>VLOOKUP(I71,output!$A$2:$M$8335,9,FALSE)</f>
        <v>29706</v>
      </c>
      <c r="L71">
        <f>VLOOKUP(I71,output!$A$2:$M$8335,10,FALSE)</f>
        <v>0.54243663720699997</v>
      </c>
      <c r="M71">
        <f>VLOOKUP(Sheet3!D71,Feuil2!$E$2:$T$578,16,FALSE)</f>
        <v>24863</v>
      </c>
      <c r="N71">
        <f>VLOOKUP(Sheet3!D71,Feuil2!$E$2:$T$578,6,FALSE)</f>
        <v>75281</v>
      </c>
      <c r="O71">
        <f t="shared" si="7"/>
        <v>0.33026925784726557</v>
      </c>
      <c r="P71">
        <f t="shared" si="8"/>
        <v>0.2121673793597344</v>
      </c>
    </row>
    <row r="72" spans="1:16">
      <c r="A72">
        <v>17</v>
      </c>
      <c r="B72">
        <v>1</v>
      </c>
      <c r="C72" t="str">
        <f t="shared" si="5"/>
        <v>017</v>
      </c>
      <c r="D72" t="str">
        <f t="shared" si="6"/>
        <v>017-01</v>
      </c>
      <c r="E72" t="s">
        <v>8488</v>
      </c>
      <c r="F72" t="s">
        <v>7438</v>
      </c>
      <c r="G72" t="s">
        <v>4</v>
      </c>
      <c r="H72">
        <v>0.44409511980541322</v>
      </c>
      <c r="I72" t="s">
        <v>7439</v>
      </c>
      <c r="J72" t="str">
        <f>VLOOKUP(I72,output!$A$2:$M$8335,8,FALSE)</f>
        <v>SOC</v>
      </c>
      <c r="K72">
        <f>VLOOKUP(I72,output!$A$2:$M$8335,9,FALSE)</f>
        <v>19005</v>
      </c>
      <c r="L72">
        <f>VLOOKUP(I72,output!$A$2:$M$8335,10,FALSE)</f>
        <v>0.32030538982700002</v>
      </c>
      <c r="M72">
        <f>VLOOKUP(Sheet3!D72,Feuil2!$E$2:$T$578,16,FALSE)</f>
        <v>26008</v>
      </c>
      <c r="N72">
        <f>VLOOKUP(Sheet3!D72,Feuil2!$E$2:$T$578,6,FALSE)</f>
        <v>78937</v>
      </c>
      <c r="O72">
        <f t="shared" si="7"/>
        <v>0.32947793810253745</v>
      </c>
      <c r="P72">
        <f t="shared" si="8"/>
        <v>-9.1725482755374288E-3</v>
      </c>
    </row>
    <row r="73" spans="1:16">
      <c r="A73">
        <v>17</v>
      </c>
      <c r="B73">
        <v>2</v>
      </c>
      <c r="C73" t="str">
        <f t="shared" si="5"/>
        <v>017</v>
      </c>
      <c r="D73" t="str">
        <f t="shared" si="6"/>
        <v>017-02</v>
      </c>
      <c r="E73" t="s">
        <v>8489</v>
      </c>
      <c r="F73" t="s">
        <v>7440</v>
      </c>
      <c r="G73" t="s">
        <v>11</v>
      </c>
      <c r="H73">
        <v>0.44797886393659181</v>
      </c>
      <c r="I73" t="s">
        <v>7441</v>
      </c>
      <c r="J73" t="str">
        <f>VLOOKUP(I73,output!$A$2:$M$8335,8,FALSE)</f>
        <v>SOC</v>
      </c>
      <c r="K73">
        <f>VLOOKUP(I73,output!$A$2:$M$8335,9,FALSE)</f>
        <v>17711</v>
      </c>
      <c r="L73">
        <f>VLOOKUP(I73,output!$A$2:$M$8335,10,FALSE)</f>
        <v>0.31503584197500001</v>
      </c>
      <c r="M73">
        <f>VLOOKUP(Sheet3!D73,Feuil2!$E$2:$T$578,16,FALSE)</f>
        <v>24042</v>
      </c>
      <c r="N73">
        <f>VLOOKUP(Sheet3!D73,Feuil2!$E$2:$T$578,6,FALSE)</f>
        <v>78685</v>
      </c>
      <c r="O73">
        <f t="shared" si="7"/>
        <v>0.30554743597890321</v>
      </c>
      <c r="P73">
        <f t="shared" si="8"/>
        <v>9.4884059960967937E-3</v>
      </c>
    </row>
    <row r="74" spans="1:16">
      <c r="A74">
        <v>17</v>
      </c>
      <c r="B74">
        <v>3</v>
      </c>
      <c r="C74" t="str">
        <f t="shared" si="5"/>
        <v>017</v>
      </c>
      <c r="D74" t="str">
        <f t="shared" si="6"/>
        <v>017-03</v>
      </c>
      <c r="E74" t="s">
        <v>8490</v>
      </c>
      <c r="F74" t="s">
        <v>7442</v>
      </c>
      <c r="G74" t="s">
        <v>11</v>
      </c>
      <c r="H74">
        <v>0.45307598745278793</v>
      </c>
      <c r="I74" t="s">
        <v>7443</v>
      </c>
      <c r="J74" t="str">
        <f>VLOOKUP(I74,output!$A$2:$M$8335,8,FALSE)</f>
        <v>SOC</v>
      </c>
      <c r="K74">
        <f>VLOOKUP(I74,output!$A$2:$M$8335,9,FALSE)</f>
        <v>20403</v>
      </c>
      <c r="L74">
        <f>VLOOKUP(I74,output!$A$2:$M$8335,10,FALSE)</f>
        <v>0.43959666472800002</v>
      </c>
      <c r="M74">
        <f>VLOOKUP(Sheet3!D74,Feuil2!$E$2:$T$578,16,FALSE)</f>
        <v>19303</v>
      </c>
      <c r="N74">
        <f>VLOOKUP(Sheet3!D74,Feuil2!$E$2:$T$578,6,FALSE)</f>
        <v>65200</v>
      </c>
      <c r="O74">
        <f t="shared" si="7"/>
        <v>0.29605828220858893</v>
      </c>
      <c r="P74">
        <f t="shared" si="8"/>
        <v>0.14353838251941109</v>
      </c>
    </row>
    <row r="75" spans="1:16">
      <c r="A75">
        <v>17</v>
      </c>
      <c r="B75">
        <v>4</v>
      </c>
      <c r="C75" t="str">
        <f t="shared" si="5"/>
        <v>017</v>
      </c>
      <c r="D75" t="str">
        <f t="shared" si="6"/>
        <v>017-04</v>
      </c>
      <c r="E75" t="s">
        <v>8491</v>
      </c>
      <c r="F75" t="s">
        <v>7444</v>
      </c>
      <c r="G75" t="s">
        <v>11</v>
      </c>
      <c r="H75">
        <v>0.51909753064487474</v>
      </c>
      <c r="I75" t="s">
        <v>7445</v>
      </c>
      <c r="J75" t="str">
        <f>VLOOKUP(I75,output!$A$2:$M$8335,8,FALSE)</f>
        <v>SOC</v>
      </c>
      <c r="K75">
        <f>VLOOKUP(I75,output!$A$2:$M$8335,9,FALSE)</f>
        <v>18129</v>
      </c>
      <c r="L75">
        <f>VLOOKUP(I75,output!$A$2:$M$8335,10,FALSE)</f>
        <v>0.35408894704999999</v>
      </c>
      <c r="M75">
        <f>VLOOKUP(Sheet3!D75,Feuil2!$E$2:$T$578,16,FALSE)</f>
        <v>18026</v>
      </c>
      <c r="N75">
        <f>VLOOKUP(Sheet3!D75,Feuil2!$E$2:$T$578,6,FALSE)</f>
        <v>70438</v>
      </c>
      <c r="O75">
        <f t="shared" si="7"/>
        <v>0.25591300150486951</v>
      </c>
      <c r="P75">
        <f t="shared" si="8"/>
        <v>9.8175945545130483E-2</v>
      </c>
    </row>
    <row r="76" spans="1:16">
      <c r="A76">
        <v>17</v>
      </c>
      <c r="B76">
        <v>5</v>
      </c>
      <c r="C76" t="str">
        <f t="shared" si="5"/>
        <v>017</v>
      </c>
      <c r="D76" t="str">
        <f t="shared" si="6"/>
        <v>017-05</v>
      </c>
      <c r="E76" t="s">
        <v>8492</v>
      </c>
      <c r="F76" t="s">
        <v>7446</v>
      </c>
      <c r="G76" t="s">
        <v>11</v>
      </c>
      <c r="H76">
        <v>0.55077939907905771</v>
      </c>
      <c r="I76" t="s">
        <v>7447</v>
      </c>
      <c r="J76" t="str">
        <f>VLOOKUP(I76,output!$A$2:$M$8335,8,FALSE)</f>
        <v>RDG</v>
      </c>
      <c r="K76">
        <f>VLOOKUP(I76,output!$A$2:$M$8335,9,FALSE)</f>
        <v>21637</v>
      </c>
      <c r="L76">
        <f>VLOOKUP(I76,output!$A$2:$M$8335,10,FALSE)</f>
        <v>0.34788410830299998</v>
      </c>
      <c r="M76">
        <f>VLOOKUP(Sheet3!D76,Feuil2!$E$2:$T$578,16,FALSE)</f>
        <v>20442</v>
      </c>
      <c r="N76">
        <f>VLOOKUP(Sheet3!D76,Feuil2!$E$2:$T$578,6,FALSE)</f>
        <v>85481</v>
      </c>
      <c r="O76">
        <f t="shared" si="7"/>
        <v>0.23914086171195939</v>
      </c>
      <c r="P76">
        <f t="shared" si="8"/>
        <v>0.10874324659104059</v>
      </c>
    </row>
    <row r="77" spans="1:16">
      <c r="A77">
        <v>18</v>
      </c>
      <c r="B77">
        <v>1</v>
      </c>
      <c r="C77" t="str">
        <f t="shared" si="5"/>
        <v>018</v>
      </c>
      <c r="D77" t="str">
        <f t="shared" si="6"/>
        <v>018-01</v>
      </c>
      <c r="E77" t="s">
        <v>8493</v>
      </c>
      <c r="F77" t="s">
        <v>7448</v>
      </c>
      <c r="G77" t="s">
        <v>11</v>
      </c>
      <c r="H77">
        <v>0.49541084313262207</v>
      </c>
      <c r="I77" t="s">
        <v>7449</v>
      </c>
      <c r="J77" t="str">
        <f>VLOOKUP(I77,output!$A$2:$M$8335,8,FALSE)</f>
        <v>SOC</v>
      </c>
      <c r="K77">
        <f>VLOOKUP(I77,output!$A$2:$M$8335,9,FALSE)</f>
        <v>13331</v>
      </c>
      <c r="L77">
        <f>VLOOKUP(I77,output!$A$2:$M$8335,10,FALSE)</f>
        <v>0.31061559252499998</v>
      </c>
      <c r="M77">
        <f>VLOOKUP(Sheet3!D77,Feuil2!$E$2:$T$578,16,FALSE)</f>
        <v>15334</v>
      </c>
      <c r="N77">
        <f>VLOOKUP(Sheet3!D77,Feuil2!$E$2:$T$578,6,FALSE)</f>
        <v>58637</v>
      </c>
      <c r="O77">
        <f t="shared" si="7"/>
        <v>0.26150723945631599</v>
      </c>
      <c r="P77">
        <f t="shared" si="8"/>
        <v>4.9108353068683996E-2</v>
      </c>
    </row>
    <row r="78" spans="1:16">
      <c r="A78">
        <v>18</v>
      </c>
      <c r="B78">
        <v>2</v>
      </c>
      <c r="C78" t="str">
        <f t="shared" si="5"/>
        <v>018</v>
      </c>
      <c r="D78" t="str">
        <f t="shared" si="6"/>
        <v>018-02</v>
      </c>
      <c r="E78" t="s">
        <v>8494</v>
      </c>
      <c r="F78" t="s">
        <v>7450</v>
      </c>
      <c r="G78" t="s">
        <v>4</v>
      </c>
      <c r="H78">
        <v>0.41867920495832445</v>
      </c>
      <c r="I78" t="s">
        <v>7451</v>
      </c>
      <c r="J78" t="str">
        <f>VLOOKUP(I78,output!$A$2:$M$8335,8,FALSE)</f>
        <v>SOC</v>
      </c>
      <c r="K78">
        <f>VLOOKUP(I78,output!$A$2:$M$8335,9,FALSE)</f>
        <v>10202</v>
      </c>
      <c r="L78">
        <f>VLOOKUP(I78,output!$A$2:$M$8335,10,FALSE)</f>
        <v>0.26945222122399998</v>
      </c>
      <c r="M78">
        <f>VLOOKUP(Sheet3!D78,Feuil2!$E$2:$T$578,16,FALSE)</f>
        <v>14971</v>
      </c>
      <c r="N78">
        <f>VLOOKUP(Sheet3!D78,Feuil2!$E$2:$T$578,6,FALSE)</f>
        <v>54830</v>
      </c>
      <c r="O78">
        <f t="shared" si="7"/>
        <v>0.27304395403975923</v>
      </c>
      <c r="P78">
        <f t="shared" si="8"/>
        <v>-3.5917328157592521E-3</v>
      </c>
    </row>
    <row r="79" spans="1:16">
      <c r="A79">
        <v>18</v>
      </c>
      <c r="B79">
        <v>3</v>
      </c>
      <c r="C79" t="str">
        <f t="shared" si="5"/>
        <v>018</v>
      </c>
      <c r="D79" t="str">
        <f t="shared" si="6"/>
        <v>018-03</v>
      </c>
      <c r="E79" t="s">
        <v>8495</v>
      </c>
      <c r="F79" t="s">
        <v>7452</v>
      </c>
      <c r="G79" t="s">
        <v>11</v>
      </c>
      <c r="H79">
        <v>0.46156201206257846</v>
      </c>
      <c r="I79" t="s">
        <v>7453</v>
      </c>
      <c r="J79" t="str">
        <f>VLOOKUP(I79,output!$A$2:$M$8335,8,FALSE)</f>
        <v>SOC</v>
      </c>
      <c r="K79">
        <f>VLOOKUP(I79,output!$A$2:$M$8335,9,FALSE)</f>
        <v>19979</v>
      </c>
      <c r="L79">
        <f>VLOOKUP(I79,output!$A$2:$M$8335,10,FALSE)</f>
        <v>0.38828856842999998</v>
      </c>
      <c r="M79">
        <f>VLOOKUP(Sheet3!D79,Feuil2!$E$2:$T$578,16,FALSE)</f>
        <v>18303</v>
      </c>
      <c r="N79">
        <f>VLOOKUP(Sheet3!D79,Feuil2!$E$2:$T$578,6,FALSE)</f>
        <v>68148</v>
      </c>
      <c r="O79">
        <f t="shared" si="7"/>
        <v>0.26857721429829196</v>
      </c>
      <c r="P79">
        <f t="shared" si="8"/>
        <v>0.11971135413170803</v>
      </c>
    </row>
    <row r="80" spans="1:16">
      <c r="A80">
        <v>19</v>
      </c>
      <c r="B80">
        <v>1</v>
      </c>
      <c r="C80" t="str">
        <f t="shared" si="5"/>
        <v>019</v>
      </c>
      <c r="D80" t="str">
        <f t="shared" si="6"/>
        <v>019-01</v>
      </c>
      <c r="E80" t="s">
        <v>8496</v>
      </c>
      <c r="F80" t="s">
        <v>7454</v>
      </c>
      <c r="G80" t="s">
        <v>11</v>
      </c>
      <c r="H80">
        <v>0.32364806209467395</v>
      </c>
      <c r="I80" t="s">
        <v>7455</v>
      </c>
      <c r="J80" t="str">
        <f>VLOOKUP(I80,output!$A$2:$M$8335,8,FALSE)</f>
        <v>SOC</v>
      </c>
      <c r="K80">
        <f>VLOOKUP(I80,output!$A$2:$M$8335,9,FALSE)</f>
        <v>33247</v>
      </c>
      <c r="L80">
        <f>VLOOKUP(I80,output!$A$2:$M$8335,10,FALSE)</f>
        <v>0.51444442725200001</v>
      </c>
      <c r="M80">
        <f>VLOOKUP(Sheet3!D80,Feuil2!$E$2:$T$578,16,FALSE)</f>
        <v>35882</v>
      </c>
      <c r="N80">
        <f>VLOOKUP(Sheet3!D80,Feuil2!$E$2:$T$578,6,FALSE)</f>
        <v>80242</v>
      </c>
      <c r="O80">
        <f t="shared" si="7"/>
        <v>0.44717230378106226</v>
      </c>
      <c r="P80">
        <f t="shared" si="8"/>
        <v>6.727212347093775E-2</v>
      </c>
    </row>
    <row r="81" spans="1:16">
      <c r="A81">
        <v>19</v>
      </c>
      <c r="B81">
        <v>2</v>
      </c>
      <c r="C81" t="str">
        <f t="shared" si="5"/>
        <v>019</v>
      </c>
      <c r="D81" t="str">
        <f t="shared" si="6"/>
        <v>019-02</v>
      </c>
      <c r="E81" t="s">
        <v>8497</v>
      </c>
      <c r="F81" t="s">
        <v>7456</v>
      </c>
      <c r="G81" t="s">
        <v>11</v>
      </c>
      <c r="H81">
        <v>0.38074498877377122</v>
      </c>
      <c r="I81" t="s">
        <v>7457</v>
      </c>
      <c r="J81" t="str">
        <f>VLOOKUP(I81,output!$A$2:$M$8335,8,FALSE)</f>
        <v>SOC</v>
      </c>
      <c r="K81">
        <f>VLOOKUP(I81,output!$A$2:$M$8335,9,FALSE)</f>
        <v>26810</v>
      </c>
      <c r="L81">
        <f>VLOOKUP(I81,output!$A$2:$M$8335,10,FALSE)</f>
        <v>0.46390503876</v>
      </c>
      <c r="M81">
        <f>VLOOKUP(Sheet3!D81,Feuil2!$E$2:$T$578,16,FALSE)</f>
        <v>31188</v>
      </c>
      <c r="N81">
        <f>VLOOKUP(Sheet3!D81,Feuil2!$E$2:$T$578,6,FALSE)</f>
        <v>75853</v>
      </c>
      <c r="O81">
        <f t="shared" si="7"/>
        <v>0.41116369820574006</v>
      </c>
      <c r="P81">
        <f t="shared" si="8"/>
        <v>5.2741340554259941E-2</v>
      </c>
    </row>
    <row r="82" spans="1:16">
      <c r="A82">
        <v>21</v>
      </c>
      <c r="B82">
        <v>1</v>
      </c>
      <c r="C82" t="str">
        <f t="shared" si="5"/>
        <v>021</v>
      </c>
      <c r="D82" t="str">
        <f t="shared" si="6"/>
        <v>021-01</v>
      </c>
      <c r="E82" t="s">
        <v>8498</v>
      </c>
      <c r="F82" t="s">
        <v>7458</v>
      </c>
      <c r="G82" t="s">
        <v>11</v>
      </c>
      <c r="H82">
        <v>0.50974598047133102</v>
      </c>
      <c r="I82" t="s">
        <v>7459</v>
      </c>
      <c r="J82" t="str">
        <f>VLOOKUP(I82,output!$A$2:$M$8335,8,FALSE)</f>
        <v>SOC</v>
      </c>
      <c r="K82">
        <f>VLOOKUP(I82,output!$A$2:$M$8335,9,FALSE)</f>
        <v>16908</v>
      </c>
      <c r="L82">
        <f>VLOOKUP(I82,output!$A$2:$M$8335,10,FALSE)</f>
        <v>0.39946133673500001</v>
      </c>
      <c r="M82">
        <f>VLOOKUP(Sheet3!D82,Feuil2!$E$2:$T$578,16,FALSE)</f>
        <v>16700</v>
      </c>
      <c r="N82">
        <f>VLOOKUP(Sheet3!D82,Feuil2!$E$2:$T$578,6,FALSE)</f>
        <v>56021</v>
      </c>
      <c r="O82">
        <f t="shared" si="7"/>
        <v>0.29810249727780652</v>
      </c>
      <c r="P82">
        <f t="shared" si="8"/>
        <v>0.10135883945719348</v>
      </c>
    </row>
    <row r="83" spans="1:16">
      <c r="A83">
        <v>21</v>
      </c>
      <c r="B83">
        <v>2</v>
      </c>
      <c r="C83" t="str">
        <f t="shared" si="5"/>
        <v>021</v>
      </c>
      <c r="D83" t="str">
        <f t="shared" si="6"/>
        <v>021-02</v>
      </c>
      <c r="E83" t="s">
        <v>8499</v>
      </c>
      <c r="F83" t="s">
        <v>7460</v>
      </c>
      <c r="G83" t="s">
        <v>11</v>
      </c>
      <c r="H83">
        <v>0.51153355743595685</v>
      </c>
      <c r="I83" t="s">
        <v>7461</v>
      </c>
      <c r="J83" t="str">
        <f>VLOOKUP(I83,output!$A$2:$M$8335,8,FALSE)</f>
        <v>SOC</v>
      </c>
      <c r="K83">
        <f>VLOOKUP(I83,output!$A$2:$M$8335,9,FALSE)</f>
        <v>13885</v>
      </c>
      <c r="L83">
        <f>VLOOKUP(I83,output!$A$2:$M$8335,10,FALSE)</f>
        <v>0.34956320334300001</v>
      </c>
      <c r="M83">
        <f>VLOOKUP(Sheet3!D83,Feuil2!$E$2:$T$578,16,FALSE)</f>
        <v>15455</v>
      </c>
      <c r="N83">
        <f>VLOOKUP(Sheet3!D83,Feuil2!$E$2:$T$578,6,FALSE)</f>
        <v>53719</v>
      </c>
      <c r="O83">
        <f t="shared" si="7"/>
        <v>0.28770081349243287</v>
      </c>
      <c r="P83">
        <f t="shared" si="8"/>
        <v>6.1862389850567134E-2</v>
      </c>
    </row>
    <row r="84" spans="1:16">
      <c r="A84">
        <v>21</v>
      </c>
      <c r="B84">
        <v>3</v>
      </c>
      <c r="C84" t="str">
        <f t="shared" si="5"/>
        <v>021</v>
      </c>
      <c r="D84" t="str">
        <f t="shared" si="6"/>
        <v>021-03</v>
      </c>
      <c r="E84" t="s">
        <v>8500</v>
      </c>
      <c r="F84" t="s">
        <v>7462</v>
      </c>
      <c r="G84" t="s">
        <v>4</v>
      </c>
      <c r="H84">
        <v>0.46506078007308527</v>
      </c>
      <c r="I84" t="s">
        <v>7463</v>
      </c>
      <c r="J84" t="str">
        <f>VLOOKUP(I84,output!$A$2:$M$8335,8,FALSE)</f>
        <v>SOC</v>
      </c>
      <c r="K84">
        <f>VLOOKUP(I84,output!$A$2:$M$8335,9,FALSE)</f>
        <v>15061</v>
      </c>
      <c r="L84">
        <f>VLOOKUP(I84,output!$A$2:$M$8335,10,FALSE)</f>
        <v>0.37981993796199998</v>
      </c>
      <c r="M84">
        <f>VLOOKUP(Sheet3!D84,Feuil2!$E$2:$T$578,16,FALSE)</f>
        <v>17663</v>
      </c>
      <c r="N84">
        <f>VLOOKUP(Sheet3!D84,Feuil2!$E$2:$T$578,6,FALSE)</f>
        <v>55895</v>
      </c>
      <c r="O84">
        <f t="shared" si="7"/>
        <v>0.31600322032382144</v>
      </c>
      <c r="P84">
        <f t="shared" si="8"/>
        <v>6.3816717638178533E-2</v>
      </c>
    </row>
    <row r="85" spans="1:16">
      <c r="A85">
        <v>21</v>
      </c>
      <c r="B85">
        <v>4</v>
      </c>
      <c r="C85" t="str">
        <f t="shared" si="5"/>
        <v>021</v>
      </c>
      <c r="D85" t="str">
        <f t="shared" si="6"/>
        <v>021-04</v>
      </c>
      <c r="E85" t="s">
        <v>8501</v>
      </c>
      <c r="F85" t="s">
        <v>7464</v>
      </c>
      <c r="G85" t="s">
        <v>11</v>
      </c>
      <c r="H85">
        <v>0.52296400637580165</v>
      </c>
      <c r="I85" t="s">
        <v>7465</v>
      </c>
      <c r="J85" t="str">
        <f>VLOOKUP(I85,output!$A$2:$M$8335,8,FALSE)</f>
        <v>RDG</v>
      </c>
      <c r="K85">
        <f>VLOOKUP(I85,output!$A$2:$M$8335,9,FALSE)</f>
        <v>15382</v>
      </c>
      <c r="L85">
        <f>VLOOKUP(I85,output!$A$2:$M$8335,10,FALSE)</f>
        <v>0.34889312284500001</v>
      </c>
      <c r="M85">
        <f>VLOOKUP(Sheet3!D85,Feuil2!$E$2:$T$578,16,FALSE)</f>
        <v>14314</v>
      </c>
      <c r="N85">
        <f>VLOOKUP(Sheet3!D85,Feuil2!$E$2:$T$578,6,FALSE)</f>
        <v>56197</v>
      </c>
      <c r="O85">
        <f t="shared" si="7"/>
        <v>0.25471110557503068</v>
      </c>
      <c r="P85">
        <f t="shared" si="8"/>
        <v>9.4182017269969331E-2</v>
      </c>
    </row>
    <row r="86" spans="1:16">
      <c r="A86">
        <v>21</v>
      </c>
      <c r="B86">
        <v>5</v>
      </c>
      <c r="C86" t="str">
        <f t="shared" si="5"/>
        <v>021</v>
      </c>
      <c r="D86" t="str">
        <f t="shared" si="6"/>
        <v>021-05</v>
      </c>
      <c r="E86" t="s">
        <v>8502</v>
      </c>
      <c r="F86" t="s">
        <v>7466</v>
      </c>
      <c r="G86" t="s">
        <v>11</v>
      </c>
      <c r="H86">
        <v>0.55904233107010837</v>
      </c>
      <c r="I86" t="s">
        <v>7467</v>
      </c>
      <c r="J86" t="str">
        <f>VLOOKUP(I86,output!$A$2:$M$8335,8,FALSE)</f>
        <v>SOC</v>
      </c>
      <c r="K86">
        <f>VLOOKUP(I86,output!$A$2:$M$8335,9,FALSE)</f>
        <v>15638</v>
      </c>
      <c r="L86">
        <f>VLOOKUP(I86,output!$A$2:$M$8335,10,FALSE)</f>
        <v>0.31431270476200002</v>
      </c>
      <c r="M86">
        <f>VLOOKUP(Sheet3!D86,Feuil2!$E$2:$T$578,16,FALSE)</f>
        <v>16189</v>
      </c>
      <c r="N86">
        <f>VLOOKUP(Sheet3!D86,Feuil2!$E$2:$T$578,6,FALSE)</f>
        <v>67239</v>
      </c>
      <c r="O86">
        <f t="shared" si="7"/>
        <v>0.24076800666279985</v>
      </c>
      <c r="P86">
        <f t="shared" si="8"/>
        <v>7.3544698099200168E-2</v>
      </c>
    </row>
    <row r="87" spans="1:16">
      <c r="A87">
        <v>22</v>
      </c>
      <c r="B87">
        <v>1</v>
      </c>
      <c r="C87" t="str">
        <f t="shared" si="5"/>
        <v>022</v>
      </c>
      <c r="D87" t="str">
        <f t="shared" si="6"/>
        <v>022-01</v>
      </c>
      <c r="E87" t="s">
        <v>8503</v>
      </c>
      <c r="F87" t="s">
        <v>7468</v>
      </c>
      <c r="G87" t="s">
        <v>4</v>
      </c>
      <c r="H87">
        <v>0.38630538264372027</v>
      </c>
      <c r="I87" t="s">
        <v>7469</v>
      </c>
      <c r="J87" t="str">
        <f>VLOOKUP(I87,output!$A$2:$M$8335,8,FALSE)</f>
        <v>SOC</v>
      </c>
      <c r="K87">
        <f>VLOOKUP(I87,output!$A$2:$M$8335,9,FALSE)</f>
        <v>27235</v>
      </c>
      <c r="L87">
        <f>VLOOKUP(I87,output!$A$2:$M$8335,10,FALSE)</f>
        <v>0.44410201219700002</v>
      </c>
      <c r="M87">
        <f>VLOOKUP(Sheet3!D87,Feuil2!$E$2:$T$578,16,FALSE)</f>
        <v>25265</v>
      </c>
      <c r="N87">
        <f>VLOOKUP(Sheet3!D87,Feuil2!$E$2:$T$578,6,FALSE)</f>
        <v>73427</v>
      </c>
      <c r="O87">
        <f t="shared" si="7"/>
        <v>0.3440832391354679</v>
      </c>
      <c r="P87">
        <f t="shared" si="8"/>
        <v>0.10001877306153212</v>
      </c>
    </row>
    <row r="88" spans="1:16">
      <c r="A88">
        <v>22</v>
      </c>
      <c r="B88">
        <v>2</v>
      </c>
      <c r="C88" t="str">
        <f t="shared" si="5"/>
        <v>022</v>
      </c>
      <c r="D88" t="str">
        <f t="shared" si="6"/>
        <v>022-02</v>
      </c>
      <c r="E88" t="s">
        <v>8504</v>
      </c>
      <c r="F88" t="s">
        <v>7470</v>
      </c>
      <c r="G88" t="s">
        <v>11</v>
      </c>
      <c r="H88">
        <v>0.45252716720979447</v>
      </c>
      <c r="I88" t="s">
        <v>7471</v>
      </c>
      <c r="J88" t="str">
        <f>VLOOKUP(I88,output!$A$2:$M$8335,8,FALSE)</f>
        <v>SOC</v>
      </c>
      <c r="K88">
        <f>VLOOKUP(I88,output!$A$2:$M$8335,9,FALSE)</f>
        <v>25090</v>
      </c>
      <c r="L88">
        <f>VLOOKUP(I88,output!$A$2:$M$8335,10,FALSE)</f>
        <v>0.42431212054599998</v>
      </c>
      <c r="M88">
        <f>VLOOKUP(Sheet3!D88,Feuil2!$E$2:$T$578,16,FALSE)</f>
        <v>24973</v>
      </c>
      <c r="N88">
        <f>VLOOKUP(Sheet3!D88,Feuil2!$E$2:$T$578,6,FALSE)</f>
        <v>79494</v>
      </c>
      <c r="O88">
        <f t="shared" si="7"/>
        <v>0.31414949555941329</v>
      </c>
      <c r="P88">
        <f t="shared" si="8"/>
        <v>0.11016262498658669</v>
      </c>
    </row>
    <row r="89" spans="1:16">
      <c r="A89">
        <v>22</v>
      </c>
      <c r="B89">
        <v>3</v>
      </c>
      <c r="C89" t="str">
        <f t="shared" si="5"/>
        <v>022</v>
      </c>
      <c r="D89" t="str">
        <f t="shared" si="6"/>
        <v>022-03</v>
      </c>
      <c r="E89" t="s">
        <v>8505</v>
      </c>
      <c r="F89" t="s">
        <v>7472</v>
      </c>
      <c r="G89" t="s">
        <v>11</v>
      </c>
      <c r="H89">
        <v>0.44292186049129123</v>
      </c>
      <c r="I89" t="s">
        <v>7473</v>
      </c>
      <c r="J89" t="str">
        <f>VLOOKUP(I89,output!$A$2:$M$8335,8,FALSE)</f>
        <v>SOC</v>
      </c>
      <c r="K89">
        <f>VLOOKUP(I89,output!$A$2:$M$8335,9,FALSE)</f>
        <v>22068</v>
      </c>
      <c r="L89">
        <f>VLOOKUP(I89,output!$A$2:$M$8335,10,FALSE)</f>
        <v>0.37862878319999999</v>
      </c>
      <c r="M89">
        <f>VLOOKUP(Sheet3!D89,Feuil2!$E$2:$T$578,16,FALSE)</f>
        <v>23121</v>
      </c>
      <c r="N89">
        <f>VLOOKUP(Sheet3!D89,Feuil2!$E$2:$T$578,6,FALSE)</f>
        <v>73605</v>
      </c>
      <c r="O89">
        <f t="shared" si="7"/>
        <v>0.31412268188302422</v>
      </c>
      <c r="P89">
        <f t="shared" si="8"/>
        <v>6.4506101316975761E-2</v>
      </c>
    </row>
    <row r="90" spans="1:16">
      <c r="A90">
        <v>22</v>
      </c>
      <c r="B90">
        <v>4</v>
      </c>
      <c r="C90" t="str">
        <f t="shared" si="5"/>
        <v>022</v>
      </c>
      <c r="D90" t="str">
        <f t="shared" si="6"/>
        <v>022-04</v>
      </c>
      <c r="E90" t="s">
        <v>8506</v>
      </c>
      <c r="F90" t="s">
        <v>7474</v>
      </c>
      <c r="G90" t="s">
        <v>4</v>
      </c>
      <c r="H90">
        <v>0.34297005951191006</v>
      </c>
      <c r="I90" t="s">
        <v>7475</v>
      </c>
      <c r="J90" t="str">
        <f>VLOOKUP(I90,output!$A$2:$M$8335,8,FALSE)</f>
        <v>VEC</v>
      </c>
      <c r="K90">
        <f>VLOOKUP(I90,output!$A$2:$M$8335,9,FALSE)</f>
        <v>6327</v>
      </c>
      <c r="L90">
        <f>VLOOKUP(I90,output!$A$2:$M$8335,10,FALSE)</f>
        <v>0.124209823707</v>
      </c>
      <c r="M90">
        <f>VLOOKUP(Sheet3!D90,Feuil2!$E$2:$T$578,16,FALSE)</f>
        <v>23415</v>
      </c>
      <c r="N90">
        <f>VLOOKUP(Sheet3!D90,Feuil2!$E$2:$T$578,6,FALSE)</f>
        <v>67185</v>
      </c>
      <c r="O90">
        <f t="shared" si="7"/>
        <v>0.3485152935923197</v>
      </c>
      <c r="P90">
        <f t="shared" si="8"/>
        <v>-0.22430546988531969</v>
      </c>
    </row>
    <row r="91" spans="1:16">
      <c r="A91">
        <v>22</v>
      </c>
      <c r="B91">
        <v>5</v>
      </c>
      <c r="C91" t="str">
        <f t="shared" si="5"/>
        <v>022</v>
      </c>
      <c r="D91" t="str">
        <f t="shared" si="6"/>
        <v>022-05</v>
      </c>
      <c r="E91" t="s">
        <v>8507</v>
      </c>
      <c r="F91" t="s">
        <v>7476</v>
      </c>
      <c r="G91" t="s">
        <v>11</v>
      </c>
      <c r="H91">
        <v>0.40669197513861777</v>
      </c>
      <c r="I91" t="s">
        <v>7477</v>
      </c>
      <c r="J91" t="str">
        <f>VLOOKUP(I91,output!$A$2:$M$8335,8,FALSE)</f>
        <v>SOC</v>
      </c>
      <c r="K91">
        <f>VLOOKUP(I91,output!$A$2:$M$8335,9,FALSE)</f>
        <v>29465</v>
      </c>
      <c r="L91">
        <f>VLOOKUP(I91,output!$A$2:$M$8335,10,FALSE)</f>
        <v>0.46187005251199997</v>
      </c>
      <c r="M91">
        <f>VLOOKUP(Sheet3!D91,Feuil2!$E$2:$T$578,16,FALSE)</f>
        <v>28559</v>
      </c>
      <c r="N91">
        <f>VLOOKUP(Sheet3!D91,Feuil2!$E$2:$T$578,6,FALSE)</f>
        <v>85826</v>
      </c>
      <c r="O91">
        <f t="shared" si="7"/>
        <v>0.33275464311513991</v>
      </c>
      <c r="P91">
        <f t="shared" si="8"/>
        <v>0.12911540939686006</v>
      </c>
    </row>
    <row r="92" spans="1:16">
      <c r="A92">
        <v>23</v>
      </c>
      <c r="B92">
        <v>1</v>
      </c>
      <c r="C92" t="str">
        <f t="shared" si="5"/>
        <v>023</v>
      </c>
      <c r="D92" t="str">
        <f t="shared" si="6"/>
        <v>023-01</v>
      </c>
      <c r="E92" t="s">
        <v>8508</v>
      </c>
      <c r="F92" t="s">
        <v>7478</v>
      </c>
      <c r="G92" t="s">
        <v>11</v>
      </c>
      <c r="H92">
        <v>0.38983186123230817</v>
      </c>
      <c r="I92" t="s">
        <v>7469</v>
      </c>
      <c r="J92" t="str">
        <f>VLOOKUP(I92,output!$A$2:$M$8335,8,FALSE)</f>
        <v>SOC</v>
      </c>
      <c r="K92">
        <f>VLOOKUP(I92,output!$A$2:$M$8335,9,FALSE)</f>
        <v>27235</v>
      </c>
      <c r="L92">
        <f>VLOOKUP(I92,output!$A$2:$M$8335,10,FALSE)</f>
        <v>0.44410201219700002</v>
      </c>
      <c r="M92">
        <f>VLOOKUP(Sheet3!D92,Feuil2!$E$2:$T$578,16,FALSE)</f>
        <v>26447</v>
      </c>
      <c r="N92">
        <f>VLOOKUP(Sheet3!D92,Feuil2!$E$2:$T$578,6,FALSE)</f>
        <v>77750</v>
      </c>
      <c r="O92">
        <f t="shared" si="7"/>
        <v>0.34015434083601287</v>
      </c>
      <c r="P92">
        <f t="shared" si="8"/>
        <v>0.10394767136098715</v>
      </c>
    </row>
    <row r="93" spans="1:16">
      <c r="A93">
        <v>24</v>
      </c>
      <c r="B93">
        <v>1</v>
      </c>
      <c r="C93" t="str">
        <f t="shared" si="5"/>
        <v>024</v>
      </c>
      <c r="D93" t="str">
        <f t="shared" si="6"/>
        <v>024-01</v>
      </c>
      <c r="E93" t="s">
        <v>8509</v>
      </c>
      <c r="F93" t="s">
        <v>7479</v>
      </c>
      <c r="G93" t="s">
        <v>11</v>
      </c>
      <c r="H93">
        <v>0.38263762349755093</v>
      </c>
      <c r="I93" t="s">
        <v>7480</v>
      </c>
      <c r="J93" t="str">
        <f>VLOOKUP(I93,output!$A$2:$M$8335,8,FALSE)</f>
        <v>SOC</v>
      </c>
      <c r="K93">
        <f>VLOOKUP(I93,output!$A$2:$M$8335,9,FALSE)</f>
        <v>22906</v>
      </c>
      <c r="L93">
        <f>VLOOKUP(I93,output!$A$2:$M$8335,10,FALSE)</f>
        <v>0.49265512420699997</v>
      </c>
      <c r="M93">
        <f>VLOOKUP(Sheet3!D93,Feuil2!$E$2:$T$578,16,FALSE)</f>
        <v>20595</v>
      </c>
      <c r="N93">
        <f>VLOOKUP(Sheet3!D93,Feuil2!$E$2:$T$578,6,FALSE)</f>
        <v>61817</v>
      </c>
      <c r="O93">
        <f t="shared" si="7"/>
        <v>0.33316078101493118</v>
      </c>
      <c r="P93">
        <f t="shared" si="8"/>
        <v>0.15949434319206879</v>
      </c>
    </row>
    <row r="94" spans="1:16">
      <c r="A94">
        <v>24</v>
      </c>
      <c r="B94">
        <v>2</v>
      </c>
      <c r="C94" t="str">
        <f t="shared" si="5"/>
        <v>024</v>
      </c>
      <c r="D94" t="str">
        <f t="shared" si="6"/>
        <v>024-02</v>
      </c>
      <c r="E94" t="s">
        <v>8510</v>
      </c>
      <c r="F94" t="s">
        <v>7481</v>
      </c>
      <c r="G94" t="s">
        <v>11</v>
      </c>
      <c r="H94">
        <v>0.45251247186944277</v>
      </c>
      <c r="I94" t="s">
        <v>7482</v>
      </c>
      <c r="J94" t="str">
        <f>VLOOKUP(I94,output!$A$2:$M$8335,8,FALSE)</f>
        <v>VEC</v>
      </c>
      <c r="K94">
        <f>VLOOKUP(I94,output!$A$2:$M$8335,9,FALSE)</f>
        <v>8223</v>
      </c>
      <c r="L94">
        <f>VLOOKUP(I94,output!$A$2:$M$8335,10,FALSE)</f>
        <v>0.16311592478</v>
      </c>
      <c r="M94">
        <f>VLOOKUP(Sheet3!D94,Feuil2!$E$2:$T$578,16,FALSE)</f>
        <v>18850</v>
      </c>
      <c r="N94">
        <f>VLOOKUP(Sheet3!D94,Feuil2!$E$2:$T$578,6,FALSE)</f>
        <v>66455</v>
      </c>
      <c r="O94">
        <f t="shared" si="7"/>
        <v>0.28365059062523512</v>
      </c>
      <c r="P94">
        <f t="shared" si="8"/>
        <v>-0.12053466584523512</v>
      </c>
    </row>
    <row r="95" spans="1:16">
      <c r="A95">
        <v>24</v>
      </c>
      <c r="B95">
        <v>3</v>
      </c>
      <c r="C95" t="str">
        <f t="shared" si="5"/>
        <v>024</v>
      </c>
      <c r="D95" t="str">
        <f t="shared" si="6"/>
        <v>024-03</v>
      </c>
      <c r="E95" t="s">
        <v>8511</v>
      </c>
      <c r="F95" t="s">
        <v>7483</v>
      </c>
      <c r="G95" t="s">
        <v>4</v>
      </c>
      <c r="H95">
        <v>0.40711886212565218</v>
      </c>
      <c r="I95" t="s">
        <v>7484</v>
      </c>
      <c r="J95" t="str">
        <f>VLOOKUP(I95,output!$A$2:$M$8335,8,FALSE)</f>
        <v>SOC</v>
      </c>
      <c r="K95">
        <f>VLOOKUP(I95,output!$A$2:$M$8335,9,FALSE)</f>
        <v>23584</v>
      </c>
      <c r="L95">
        <f>VLOOKUP(I95,output!$A$2:$M$8335,10,FALSE)</f>
        <v>0.51743127317399995</v>
      </c>
      <c r="M95">
        <f>VLOOKUP(Sheet3!D95,Feuil2!$E$2:$T$578,16,FALSE)</f>
        <v>18994</v>
      </c>
      <c r="N95">
        <f>VLOOKUP(Sheet3!D95,Feuil2!$E$2:$T$578,6,FALSE)</f>
        <v>57565</v>
      </c>
      <c r="O95">
        <f t="shared" si="7"/>
        <v>0.329957439416312</v>
      </c>
      <c r="P95">
        <f t="shared" si="8"/>
        <v>0.18747383375768795</v>
      </c>
    </row>
    <row r="96" spans="1:16">
      <c r="A96">
        <v>24</v>
      </c>
      <c r="B96">
        <v>4</v>
      </c>
      <c r="C96" t="str">
        <f t="shared" si="5"/>
        <v>024</v>
      </c>
      <c r="D96" t="str">
        <f t="shared" si="6"/>
        <v>024-04</v>
      </c>
      <c r="E96" t="s">
        <v>8512</v>
      </c>
      <c r="F96" t="s">
        <v>7485</v>
      </c>
      <c r="G96" t="s">
        <v>4</v>
      </c>
      <c r="H96">
        <v>0.39248925526668077</v>
      </c>
      <c r="I96" t="s">
        <v>7486</v>
      </c>
      <c r="J96" t="str">
        <f>VLOOKUP(I96,output!$A$2:$M$8335,8,FALSE)</f>
        <v>SOC</v>
      </c>
      <c r="K96">
        <f>VLOOKUP(I96,output!$A$2:$M$8335,9,FALSE)</f>
        <v>28617</v>
      </c>
      <c r="L96">
        <f>VLOOKUP(I96,output!$A$2:$M$8335,10,FALSE)</f>
        <v>0.51261061154300003</v>
      </c>
      <c r="M96">
        <f>VLOOKUP(Sheet3!D96,Feuil2!$E$2:$T$578,16,FALSE)</f>
        <v>24611</v>
      </c>
      <c r="N96">
        <f>VLOOKUP(Sheet3!D96,Feuil2!$E$2:$T$578,6,FALSE)</f>
        <v>72977</v>
      </c>
      <c r="O96">
        <f t="shared" si="7"/>
        <v>0.33724324102114367</v>
      </c>
      <c r="P96">
        <f t="shared" si="8"/>
        <v>0.17536737052185636</v>
      </c>
    </row>
    <row r="97" spans="1:16">
      <c r="A97">
        <v>25</v>
      </c>
      <c r="B97">
        <v>1</v>
      </c>
      <c r="C97" t="str">
        <f t="shared" si="5"/>
        <v>025</v>
      </c>
      <c r="D97" t="str">
        <f t="shared" si="6"/>
        <v>025-01</v>
      </c>
      <c r="E97" t="s">
        <v>8513</v>
      </c>
      <c r="F97" t="s">
        <v>7487</v>
      </c>
      <c r="G97" t="s">
        <v>4</v>
      </c>
      <c r="H97">
        <v>0.46355371171330212</v>
      </c>
      <c r="I97" t="s">
        <v>7488</v>
      </c>
      <c r="J97" t="str">
        <f>VLOOKUP(I97,output!$A$2:$M$8335,8,FALSE)</f>
        <v>SOC</v>
      </c>
      <c r="K97">
        <f>VLOOKUP(I97,output!$A$2:$M$8335,9,FALSE)</f>
        <v>16960</v>
      </c>
      <c r="L97">
        <f>VLOOKUP(I97,output!$A$2:$M$8335,10,FALSE)</f>
        <v>0.39421691227700001</v>
      </c>
      <c r="M97">
        <f>VLOOKUP(Sheet3!D97,Feuil2!$E$2:$T$578,16,FALSE)</f>
        <v>17178</v>
      </c>
      <c r="N97">
        <f>VLOOKUP(Sheet3!D97,Feuil2!$E$2:$T$578,6,FALSE)</f>
        <v>58482</v>
      </c>
      <c r="O97">
        <f t="shared" si="7"/>
        <v>0.29373140453472862</v>
      </c>
      <c r="P97">
        <f t="shared" si="8"/>
        <v>0.10048550774227138</v>
      </c>
    </row>
    <row r="98" spans="1:16">
      <c r="A98">
        <v>25</v>
      </c>
      <c r="B98">
        <v>2</v>
      </c>
      <c r="C98" t="str">
        <f t="shared" ref="C98:C122" si="9">IF(A98&lt;10,"00"&amp;A98,IF(A98&lt;100,"0"&amp;A98,""&amp;A98))</f>
        <v>025</v>
      </c>
      <c r="D98" t="str">
        <f t="shared" si="6"/>
        <v>025-02</v>
      </c>
      <c r="E98" t="s">
        <v>8514</v>
      </c>
      <c r="F98" t="s">
        <v>7489</v>
      </c>
      <c r="G98" t="s">
        <v>11</v>
      </c>
      <c r="H98">
        <v>0.47830643819663948</v>
      </c>
      <c r="I98" t="s">
        <v>7490</v>
      </c>
      <c r="J98" t="str">
        <f>VLOOKUP(I98,output!$A$2:$M$8335,8,FALSE)</f>
        <v>VEC</v>
      </c>
      <c r="K98">
        <f>VLOOKUP(I98,output!$A$2:$M$8335,9,FALSE)</f>
        <v>17153</v>
      </c>
      <c r="L98">
        <f>VLOOKUP(I98,output!$A$2:$M$8335,10,FALSE)</f>
        <v>0.36782964853200001</v>
      </c>
      <c r="M98">
        <f>VLOOKUP(Sheet3!D98,Feuil2!$E$2:$T$578,16,FALSE)</f>
        <v>17599</v>
      </c>
      <c r="N98">
        <f>VLOOKUP(Sheet3!D98,Feuil2!$E$2:$T$578,6,FALSE)</f>
        <v>62161</v>
      </c>
      <c r="O98">
        <f t="shared" si="7"/>
        <v>0.28311964093241743</v>
      </c>
      <c r="P98">
        <f t="shared" si="8"/>
        <v>8.4710007599582582E-2</v>
      </c>
    </row>
    <row r="99" spans="1:16">
      <c r="A99">
        <v>25</v>
      </c>
      <c r="B99">
        <v>3</v>
      </c>
      <c r="C99" t="str">
        <f t="shared" si="9"/>
        <v>025</v>
      </c>
      <c r="D99" t="str">
        <f t="shared" si="6"/>
        <v>025-03</v>
      </c>
      <c r="E99" t="s">
        <v>8515</v>
      </c>
      <c r="F99" t="s">
        <v>7491</v>
      </c>
      <c r="G99" t="s">
        <v>11</v>
      </c>
      <c r="H99">
        <v>0.52216582064297801</v>
      </c>
      <c r="I99" t="s">
        <v>7492</v>
      </c>
      <c r="J99" t="str">
        <f>VLOOKUP(I99,output!$A$2:$M$8335,8,FALSE)</f>
        <v>SOC</v>
      </c>
      <c r="K99">
        <f>VLOOKUP(I99,output!$A$2:$M$8335,9,FALSE)</f>
        <v>13312</v>
      </c>
      <c r="L99">
        <f>VLOOKUP(I99,output!$A$2:$M$8335,10,FALSE)</f>
        <v>0.342193203434</v>
      </c>
      <c r="M99">
        <f>VLOOKUP(Sheet3!D99,Feuil2!$E$2:$T$578,16,FALSE)</f>
        <v>13893</v>
      </c>
      <c r="N99">
        <f>VLOOKUP(Sheet3!D99,Feuil2!$E$2:$T$578,6,FALSE)</f>
        <v>53039</v>
      </c>
      <c r="O99">
        <f t="shared" si="7"/>
        <v>0.26193932766454875</v>
      </c>
      <c r="P99">
        <f t="shared" si="8"/>
        <v>8.0253875769451255E-2</v>
      </c>
    </row>
    <row r="100" spans="1:16">
      <c r="A100">
        <v>25</v>
      </c>
      <c r="B100">
        <v>4</v>
      </c>
      <c r="C100" t="str">
        <f t="shared" si="9"/>
        <v>025</v>
      </c>
      <c r="D100" t="str">
        <f t="shared" si="6"/>
        <v>025-04</v>
      </c>
      <c r="E100" t="s">
        <v>8516</v>
      </c>
      <c r="F100" t="s">
        <v>7493</v>
      </c>
      <c r="G100" t="s">
        <v>11</v>
      </c>
      <c r="H100">
        <v>0.48728654253319348</v>
      </c>
      <c r="I100" t="s">
        <v>7494</v>
      </c>
      <c r="J100" t="str">
        <f>VLOOKUP(I100,output!$A$2:$M$8335,8,FALSE)</f>
        <v>SOC</v>
      </c>
      <c r="K100">
        <f>VLOOKUP(I100,output!$A$2:$M$8335,9,FALSE)</f>
        <v>16421</v>
      </c>
      <c r="L100">
        <f>VLOOKUP(I100,output!$A$2:$M$8335,10,FALSE)</f>
        <v>0.40810696622499998</v>
      </c>
      <c r="M100">
        <f>VLOOKUP(Sheet3!D100,Feuil2!$E$2:$T$578,16,FALSE)</f>
        <v>15341</v>
      </c>
      <c r="N100">
        <f>VLOOKUP(Sheet3!D100,Feuil2!$E$2:$T$578,6,FALSE)</f>
        <v>53864</v>
      </c>
      <c r="O100">
        <f t="shared" si="7"/>
        <v>0.28480989157879105</v>
      </c>
      <c r="P100">
        <f t="shared" si="8"/>
        <v>0.12329707464620893</v>
      </c>
    </row>
    <row r="101" spans="1:16">
      <c r="A101">
        <v>25</v>
      </c>
      <c r="B101">
        <v>5</v>
      </c>
      <c r="C101" t="str">
        <f t="shared" si="9"/>
        <v>025</v>
      </c>
      <c r="D101" t="str">
        <f t="shared" si="6"/>
        <v>025-05</v>
      </c>
      <c r="E101" t="s">
        <v>8517</v>
      </c>
      <c r="F101" t="s">
        <v>7495</v>
      </c>
      <c r="G101" t="s">
        <v>4</v>
      </c>
      <c r="H101">
        <v>0.63235836796252021</v>
      </c>
      <c r="I101" t="s">
        <v>7496</v>
      </c>
      <c r="J101" t="str">
        <f>VLOOKUP(I101,output!$A$2:$M$8335,8,FALSE)</f>
        <v>SOC</v>
      </c>
      <c r="K101">
        <f>VLOOKUP(I101,output!$A$2:$M$8335,9,FALSE)</f>
        <v>11009</v>
      </c>
      <c r="L101">
        <f>VLOOKUP(I101,output!$A$2:$M$8335,10,FALSE)</f>
        <v>0.231631880155</v>
      </c>
      <c r="M101">
        <f>VLOOKUP(Sheet3!D101,Feuil2!$E$2:$T$578,16,FALSE)</f>
        <v>12581</v>
      </c>
      <c r="N101">
        <f>VLOOKUP(Sheet3!D101,Feuil2!$E$2:$T$578,6,FALSE)</f>
        <v>63866</v>
      </c>
      <c r="O101">
        <f t="shared" si="7"/>
        <v>0.19699057401434253</v>
      </c>
      <c r="P101">
        <f t="shared" si="8"/>
        <v>3.4641306140657468E-2</v>
      </c>
    </row>
    <row r="102" spans="1:16">
      <c r="A102">
        <v>26</v>
      </c>
      <c r="B102">
        <v>1</v>
      </c>
      <c r="C102" t="str">
        <f t="shared" si="9"/>
        <v>026</v>
      </c>
      <c r="D102" t="str">
        <f t="shared" si="6"/>
        <v>026-01</v>
      </c>
      <c r="E102" t="s">
        <v>8518</v>
      </c>
      <c r="F102" t="s">
        <v>7497</v>
      </c>
      <c r="G102" t="s">
        <v>11</v>
      </c>
      <c r="H102">
        <v>0.49531294553749644</v>
      </c>
      <c r="I102" t="s">
        <v>7498</v>
      </c>
      <c r="J102" t="str">
        <f>VLOOKUP(I102,output!$A$2:$M$8335,8,FALSE)</f>
        <v>SOC</v>
      </c>
      <c r="K102">
        <f>VLOOKUP(I102,output!$A$2:$M$8335,9,FALSE)</f>
        <v>14524</v>
      </c>
      <c r="L102">
        <f>VLOOKUP(I102,output!$A$2:$M$8335,10,FALSE)</f>
        <v>0.34557913771799997</v>
      </c>
      <c r="M102">
        <f>VLOOKUP(Sheet3!D102,Feuil2!$E$2:$T$578,16,FALSE)</f>
        <v>16518</v>
      </c>
      <c r="N102">
        <f>VLOOKUP(Sheet3!D102,Feuil2!$E$2:$T$578,6,FALSE)</f>
        <v>58198</v>
      </c>
      <c r="O102">
        <f t="shared" si="7"/>
        <v>0.28382418639815798</v>
      </c>
      <c r="P102">
        <f t="shared" si="8"/>
        <v>6.1754951319841989E-2</v>
      </c>
    </row>
    <row r="103" spans="1:16">
      <c r="A103">
        <v>26</v>
      </c>
      <c r="B103">
        <v>2</v>
      </c>
      <c r="C103" t="str">
        <f t="shared" si="9"/>
        <v>026</v>
      </c>
      <c r="D103" t="str">
        <f t="shared" si="6"/>
        <v>026-02</v>
      </c>
      <c r="E103" t="s">
        <v>8519</v>
      </c>
      <c r="F103" t="s">
        <v>7499</v>
      </c>
      <c r="G103" t="s">
        <v>11</v>
      </c>
      <c r="H103">
        <v>0.52643184933547882</v>
      </c>
      <c r="I103" t="s">
        <v>7500</v>
      </c>
      <c r="J103" t="str">
        <f>VLOOKUP(I103,output!$A$2:$M$8335,8,FALSE)</f>
        <v>DVG</v>
      </c>
      <c r="K103">
        <f>VLOOKUP(I103,output!$A$2:$M$8335,9,FALSE)</f>
        <v>17020</v>
      </c>
      <c r="L103">
        <f>VLOOKUP(I103,output!$A$2:$M$8335,10,FALSE)</f>
        <v>0.32897788773800002</v>
      </c>
      <c r="M103">
        <f>VLOOKUP(Sheet3!D103,Feuil2!$E$2:$T$578,16,FALSE)</f>
        <v>17415</v>
      </c>
      <c r="N103">
        <f>VLOOKUP(Sheet3!D103,Feuil2!$E$2:$T$578,6,FALSE)</f>
        <v>70998</v>
      </c>
      <c r="O103">
        <f t="shared" si="7"/>
        <v>0.24528859967886418</v>
      </c>
      <c r="P103">
        <f t="shared" si="8"/>
        <v>8.3689288059135836E-2</v>
      </c>
    </row>
    <row r="104" spans="1:16">
      <c r="A104">
        <v>26</v>
      </c>
      <c r="B104">
        <v>3</v>
      </c>
      <c r="C104" t="str">
        <f t="shared" si="9"/>
        <v>026</v>
      </c>
      <c r="D104" t="str">
        <f t="shared" si="6"/>
        <v>026-03</v>
      </c>
      <c r="E104" t="s">
        <v>8520</v>
      </c>
      <c r="F104" t="s">
        <v>7501</v>
      </c>
      <c r="G104" t="s">
        <v>11</v>
      </c>
      <c r="H104">
        <v>0.48854280086617158</v>
      </c>
      <c r="I104" t="s">
        <v>7502</v>
      </c>
      <c r="J104" t="str">
        <f>VLOOKUP(I104,output!$A$2:$M$8335,8,FALSE)</f>
        <v>SOC</v>
      </c>
      <c r="K104">
        <f>VLOOKUP(I104,output!$A$2:$M$8335,9,FALSE)</f>
        <v>19729</v>
      </c>
      <c r="L104">
        <f>VLOOKUP(I104,output!$A$2:$M$8335,10,FALSE)</f>
        <v>0.298716046392</v>
      </c>
      <c r="M104">
        <f>VLOOKUP(Sheet3!D104,Feuil2!$E$2:$T$578,16,FALSE)</f>
        <v>20417</v>
      </c>
      <c r="N104">
        <f>VLOOKUP(Sheet3!D104,Feuil2!$E$2:$T$578,6,FALSE)</f>
        <v>85669</v>
      </c>
      <c r="O104">
        <f t="shared" si="7"/>
        <v>0.23832424797768154</v>
      </c>
      <c r="P104">
        <f t="shared" si="8"/>
        <v>6.0391798414318465E-2</v>
      </c>
    </row>
    <row r="105" spans="1:16">
      <c r="A105">
        <v>26</v>
      </c>
      <c r="B105">
        <v>4</v>
      </c>
      <c r="C105" t="str">
        <f t="shared" si="9"/>
        <v>026</v>
      </c>
      <c r="D105" t="str">
        <f t="shared" si="6"/>
        <v>026-04</v>
      </c>
      <c r="E105" t="s">
        <v>8521</v>
      </c>
      <c r="F105" t="s">
        <v>7503</v>
      </c>
      <c r="G105" t="s">
        <v>4</v>
      </c>
      <c r="H105">
        <v>0.52396727545082677</v>
      </c>
      <c r="I105" t="s">
        <v>7504</v>
      </c>
      <c r="J105" t="str">
        <f>VLOOKUP(I105,output!$A$2:$M$8335,8,FALSE)</f>
        <v>SOC</v>
      </c>
      <c r="K105">
        <f>VLOOKUP(I105,output!$A$2:$M$8335,9,FALSE)</f>
        <v>19068</v>
      </c>
      <c r="L105">
        <f>VLOOKUP(I105,output!$A$2:$M$8335,10,FALSE)</f>
        <v>0.355275660971</v>
      </c>
      <c r="M105">
        <f>VLOOKUP(Sheet3!D105,Feuil2!$E$2:$T$578,16,FALSE)</f>
        <v>17857</v>
      </c>
      <c r="N105">
        <f>VLOOKUP(Sheet3!D105,Feuil2!$E$2:$T$578,6,FALSE)</f>
        <v>73388</v>
      </c>
      <c r="O105">
        <f t="shared" si="7"/>
        <v>0.2433231590995803</v>
      </c>
      <c r="P105">
        <f t="shared" si="8"/>
        <v>0.1119525018714197</v>
      </c>
    </row>
    <row r="106" spans="1:16">
      <c r="A106" s="4">
        <v>27</v>
      </c>
      <c r="B106" s="4">
        <v>1</v>
      </c>
      <c r="C106" t="str">
        <f t="shared" si="9"/>
        <v>027</v>
      </c>
      <c r="D106" t="str">
        <f t="shared" si="6"/>
        <v>027-01</v>
      </c>
      <c r="E106" t="s">
        <v>8522</v>
      </c>
      <c r="F106" t="s">
        <v>7505</v>
      </c>
      <c r="G106" t="s">
        <v>11</v>
      </c>
      <c r="H106">
        <v>0.55752460883265997</v>
      </c>
      <c r="I106" t="s">
        <v>7506</v>
      </c>
      <c r="J106" t="str">
        <f>VLOOKUP(I106,output!$A$2:$M$8335,8,FALSE)</f>
        <v>RDG</v>
      </c>
      <c r="K106">
        <f>VLOOKUP(I106,output!$A$2:$M$8335,9,FALSE)</f>
        <v>15164</v>
      </c>
      <c r="L106">
        <f>VLOOKUP(I106,output!$A$2:$M$8335,10,FALSE)</f>
        <v>0.31499792272499999</v>
      </c>
      <c r="M106">
        <f>VLOOKUP(Sheet3!D106,Feuil2!$E$2:$T$578,16,FALSE)</f>
        <v>15700</v>
      </c>
      <c r="N106">
        <f>VLOOKUP(Sheet3!D106,Feuil2!$E$2:$T$578,6,FALSE)</f>
        <v>67177</v>
      </c>
      <c r="O106">
        <f t="shared" si="7"/>
        <v>0.233710942733376</v>
      </c>
      <c r="P106">
        <f t="shared" si="8"/>
        <v>8.1286979991623987E-2</v>
      </c>
    </row>
    <row r="107" spans="1:16">
      <c r="A107">
        <v>27</v>
      </c>
      <c r="B107">
        <v>2</v>
      </c>
      <c r="C107" t="str">
        <f t="shared" si="9"/>
        <v>027</v>
      </c>
      <c r="D107" t="str">
        <f t="shared" si="6"/>
        <v>027-02</v>
      </c>
      <c r="E107" t="s">
        <v>8523</v>
      </c>
      <c r="F107" t="s">
        <v>7507</v>
      </c>
      <c r="G107" t="s">
        <v>11</v>
      </c>
      <c r="H107">
        <v>0.52386172006745357</v>
      </c>
      <c r="I107" t="s">
        <v>7508</v>
      </c>
      <c r="J107" t="str">
        <f>VLOOKUP(I107,output!$A$2:$M$8335,8,FALSE)</f>
        <v>SOC</v>
      </c>
      <c r="K107">
        <f>VLOOKUP(I107,output!$A$2:$M$8335,9,FALSE)</f>
        <v>15983</v>
      </c>
      <c r="L107">
        <f>VLOOKUP(I107,output!$A$2:$M$8335,10,FALSE)</f>
        <v>0.35624651733000001</v>
      </c>
      <c r="M107">
        <f>VLOOKUP(Sheet3!D107,Feuil2!$E$2:$T$578,16,FALSE)</f>
        <v>15528</v>
      </c>
      <c r="N107">
        <f>VLOOKUP(Sheet3!D107,Feuil2!$E$2:$T$578,6,FALSE)</f>
        <v>62482</v>
      </c>
      <c r="O107">
        <f t="shared" si="7"/>
        <v>0.2485195736372075</v>
      </c>
      <c r="P107">
        <f t="shared" si="8"/>
        <v>0.10772694369279251</v>
      </c>
    </row>
    <row r="108" spans="1:16">
      <c r="A108">
        <v>27</v>
      </c>
      <c r="B108">
        <v>3</v>
      </c>
      <c r="C108" t="str">
        <f t="shared" si="9"/>
        <v>027</v>
      </c>
      <c r="D108" t="str">
        <f t="shared" si="6"/>
        <v>027-03</v>
      </c>
      <c r="E108" t="s">
        <v>8524</v>
      </c>
      <c r="F108" t="s">
        <v>7509</v>
      </c>
      <c r="G108" t="s">
        <v>11</v>
      </c>
      <c r="H108">
        <v>0.52523911153268521</v>
      </c>
      <c r="I108" t="s">
        <v>7510</v>
      </c>
      <c r="J108" t="str">
        <f>VLOOKUP(I108,output!$A$2:$M$8335,8,FALSE)</f>
        <v>SOC</v>
      </c>
      <c r="K108">
        <f>VLOOKUP(I108,output!$A$2:$M$8335,9,FALSE)</f>
        <v>12326</v>
      </c>
      <c r="L108">
        <f>VLOOKUP(I108,output!$A$2:$M$8335,10,FALSE)</f>
        <v>0.252758069147</v>
      </c>
      <c r="M108">
        <f>VLOOKUP(Sheet3!D108,Feuil2!$E$2:$T$578,16,FALSE)</f>
        <v>15928</v>
      </c>
      <c r="N108">
        <f>VLOOKUP(Sheet3!D108,Feuil2!$E$2:$T$578,6,FALSE)</f>
        <v>66491</v>
      </c>
      <c r="O108">
        <f t="shared" si="7"/>
        <v>0.23955121745800184</v>
      </c>
      <c r="P108">
        <f t="shared" si="8"/>
        <v>1.3206851688998156E-2</v>
      </c>
    </row>
    <row r="109" spans="1:16">
      <c r="A109">
        <v>27</v>
      </c>
      <c r="B109">
        <v>4</v>
      </c>
      <c r="C109" t="str">
        <f t="shared" si="9"/>
        <v>027</v>
      </c>
      <c r="D109" t="str">
        <f t="shared" si="6"/>
        <v>027-04</v>
      </c>
      <c r="E109" t="s">
        <v>8525</v>
      </c>
      <c r="F109" t="s">
        <v>7511</v>
      </c>
      <c r="G109" t="s">
        <v>11</v>
      </c>
      <c r="H109">
        <v>0.48660891315620902</v>
      </c>
      <c r="I109" t="s">
        <v>7512</v>
      </c>
      <c r="J109" t="str">
        <f>VLOOKUP(I109,output!$A$2:$M$8335,8,FALSE)</f>
        <v>SOC</v>
      </c>
      <c r="K109">
        <f>VLOOKUP(I109,output!$A$2:$M$8335,9,FALSE)</f>
        <v>19526</v>
      </c>
      <c r="L109">
        <f>VLOOKUP(I109,output!$A$2:$M$8335,10,FALSE)</f>
        <v>0.39801867177599998</v>
      </c>
      <c r="M109">
        <f>VLOOKUP(Sheet3!D109,Feuil2!$E$2:$T$578,16,FALSE)</f>
        <v>18718</v>
      </c>
      <c r="N109">
        <f>VLOOKUP(Sheet3!D109,Feuil2!$E$2:$T$578,6,FALSE)</f>
        <v>69184</v>
      </c>
      <c r="O109">
        <f t="shared" si="7"/>
        <v>0.27055388529139685</v>
      </c>
      <c r="P109">
        <f t="shared" si="8"/>
        <v>0.12746478648460313</v>
      </c>
    </row>
    <row r="110" spans="1:16">
      <c r="A110">
        <v>27</v>
      </c>
      <c r="B110">
        <v>5</v>
      </c>
      <c r="C110" t="str">
        <f t="shared" si="9"/>
        <v>027</v>
      </c>
      <c r="D110" t="str">
        <f t="shared" si="6"/>
        <v>027-05</v>
      </c>
      <c r="E110" t="s">
        <v>8526</v>
      </c>
      <c r="F110" t="s">
        <v>7513</v>
      </c>
      <c r="G110" t="s">
        <v>11</v>
      </c>
      <c r="H110">
        <v>0.53012777811421308</v>
      </c>
      <c r="I110" t="s">
        <v>7514</v>
      </c>
      <c r="J110" t="str">
        <f>VLOOKUP(I110,output!$A$2:$M$8335,8,FALSE)</f>
        <v>VEC</v>
      </c>
      <c r="K110">
        <f>VLOOKUP(I110,output!$A$2:$M$8335,9,FALSE)</f>
        <v>6389</v>
      </c>
      <c r="L110">
        <f>VLOOKUP(I110,output!$A$2:$M$8335,10,FALSE)</f>
        <v>0.12816706453500001</v>
      </c>
      <c r="M110">
        <f>VLOOKUP(Sheet3!D110,Feuil2!$E$2:$T$578,16,FALSE)</f>
        <v>16590</v>
      </c>
      <c r="N110">
        <f>VLOOKUP(Sheet3!D110,Feuil2!$E$2:$T$578,6,FALSE)</f>
        <v>69141</v>
      </c>
      <c r="O110">
        <f t="shared" si="7"/>
        <v>0.2399444613181759</v>
      </c>
      <c r="P110">
        <f t="shared" si="8"/>
        <v>-0.11177739678317589</v>
      </c>
    </row>
    <row r="111" spans="1:16">
      <c r="A111">
        <v>28</v>
      </c>
      <c r="B111">
        <v>1</v>
      </c>
      <c r="C111" t="str">
        <f t="shared" si="9"/>
        <v>028</v>
      </c>
      <c r="D111" t="str">
        <f t="shared" si="6"/>
        <v>028-01</v>
      </c>
      <c r="E111" t="s">
        <v>8527</v>
      </c>
      <c r="F111" t="s">
        <v>7515</v>
      </c>
      <c r="G111" t="s">
        <v>11</v>
      </c>
      <c r="H111">
        <v>0.52844442465529784</v>
      </c>
      <c r="I111" t="s">
        <v>7516</v>
      </c>
      <c r="J111" t="str">
        <f>VLOOKUP(I111,output!$A$2:$M$8335,8,FALSE)</f>
        <v>SOC</v>
      </c>
      <c r="K111">
        <f>VLOOKUP(I111,output!$A$2:$M$8335,9,FALSE)</f>
        <v>19444</v>
      </c>
      <c r="L111">
        <f>VLOOKUP(I111,output!$A$2:$M$8335,10,FALSE)</f>
        <v>0.38376820747599999</v>
      </c>
      <c r="M111">
        <f>VLOOKUP(Sheet3!D111,Feuil2!$E$2:$T$578,16,FALSE)</f>
        <v>18368</v>
      </c>
      <c r="N111">
        <f>VLOOKUP(Sheet3!D111,Feuil2!$E$2:$T$578,6,FALSE)</f>
        <v>69453</v>
      </c>
      <c r="O111">
        <f t="shared" si="7"/>
        <v>0.2644666177126978</v>
      </c>
      <c r="P111">
        <f t="shared" si="8"/>
        <v>0.11930158976330218</v>
      </c>
    </row>
    <row r="112" spans="1:16">
      <c r="A112">
        <v>28</v>
      </c>
      <c r="B112">
        <v>2</v>
      </c>
      <c r="C112" t="str">
        <f t="shared" si="9"/>
        <v>028</v>
      </c>
      <c r="D112" t="str">
        <f t="shared" si="6"/>
        <v>028-02</v>
      </c>
      <c r="E112" t="s">
        <v>8528</v>
      </c>
      <c r="F112" t="s">
        <v>7517</v>
      </c>
      <c r="G112" t="s">
        <v>11</v>
      </c>
      <c r="H112">
        <v>0.52335442685619904</v>
      </c>
      <c r="I112" t="s">
        <v>7518</v>
      </c>
      <c r="J112" t="str">
        <f>VLOOKUP(I112,output!$A$2:$M$8335,8,FALSE)</f>
        <v>SOC</v>
      </c>
      <c r="K112">
        <f>VLOOKUP(I112,output!$A$2:$M$8335,9,FALSE)</f>
        <v>12538</v>
      </c>
      <c r="L112">
        <f>VLOOKUP(I112,output!$A$2:$M$8335,10,FALSE)</f>
        <v>0.32684236594499999</v>
      </c>
      <c r="M112">
        <f>VLOOKUP(Sheet3!D112,Feuil2!$E$2:$T$578,16,FALSE)</f>
        <v>14960</v>
      </c>
      <c r="N112">
        <f>VLOOKUP(Sheet3!D112,Feuil2!$E$2:$T$578,6,FALSE)</f>
        <v>56045</v>
      </c>
      <c r="O112">
        <f t="shared" si="7"/>
        <v>0.26692836113837093</v>
      </c>
      <c r="P112">
        <f t="shared" si="8"/>
        <v>5.9914004806629062E-2</v>
      </c>
    </row>
    <row r="113" spans="1:16">
      <c r="A113">
        <v>28</v>
      </c>
      <c r="B113">
        <v>3</v>
      </c>
      <c r="C113" t="str">
        <f t="shared" si="9"/>
        <v>028</v>
      </c>
      <c r="D113" t="str">
        <f t="shared" si="6"/>
        <v>028-03</v>
      </c>
      <c r="E113" t="s">
        <v>8529</v>
      </c>
      <c r="F113" t="s">
        <v>7519</v>
      </c>
      <c r="G113" t="s">
        <v>4</v>
      </c>
      <c r="H113">
        <v>0.52451978237536545</v>
      </c>
      <c r="I113" t="s">
        <v>7520</v>
      </c>
      <c r="J113" t="str">
        <f>VLOOKUP(I113,output!$A$2:$M$8335,8,FALSE)</f>
        <v>RDG</v>
      </c>
      <c r="K113">
        <f>VLOOKUP(I113,output!$A$2:$M$8335,9,FALSE)</f>
        <v>14837</v>
      </c>
      <c r="L113">
        <f>VLOOKUP(I113,output!$A$2:$M$8335,10,FALSE)</f>
        <v>0.35832971067000002</v>
      </c>
      <c r="M113">
        <f>VLOOKUP(Sheet3!D113,Feuil2!$E$2:$T$578,16,FALSE)</f>
        <v>14900</v>
      </c>
      <c r="N113">
        <f>VLOOKUP(Sheet3!D113,Feuil2!$E$2:$T$578,6,FALSE)</f>
        <v>56480</v>
      </c>
      <c r="O113">
        <f t="shared" si="7"/>
        <v>0.26381019830028329</v>
      </c>
      <c r="P113">
        <f t="shared" si="8"/>
        <v>9.4519512369716729E-2</v>
      </c>
    </row>
    <row r="114" spans="1:16">
      <c r="A114">
        <v>28</v>
      </c>
      <c r="B114">
        <v>4</v>
      </c>
      <c r="C114" t="str">
        <f t="shared" si="9"/>
        <v>028</v>
      </c>
      <c r="D114" t="str">
        <f t="shared" si="6"/>
        <v>028-04</v>
      </c>
      <c r="E114" t="s">
        <v>8530</v>
      </c>
      <c r="F114" t="s">
        <v>7521</v>
      </c>
      <c r="G114" t="s">
        <v>11</v>
      </c>
      <c r="H114">
        <v>0.56537259290703512</v>
      </c>
      <c r="I114" t="s">
        <v>7522</v>
      </c>
      <c r="J114" t="str">
        <f>VLOOKUP(I114,output!$A$2:$M$8335,8,FALSE)</f>
        <v>VEC</v>
      </c>
      <c r="K114">
        <f>VLOOKUP(I114,output!$A$2:$M$8335,9,FALSE)</f>
        <v>9504</v>
      </c>
      <c r="L114">
        <f>VLOOKUP(I114,output!$A$2:$M$8335,10,FALSE)</f>
        <v>0.23397341211200001</v>
      </c>
      <c r="M114">
        <f>VLOOKUP(Sheet3!D114,Feuil2!$E$2:$T$578,16,FALSE)</f>
        <v>12654</v>
      </c>
      <c r="N114">
        <f>VLOOKUP(Sheet3!D114,Feuil2!$E$2:$T$578,6,FALSE)</f>
        <v>54837</v>
      </c>
      <c r="O114">
        <f t="shared" si="7"/>
        <v>0.23075660594124406</v>
      </c>
      <c r="P114">
        <f t="shared" si="8"/>
        <v>3.2168061707559537E-3</v>
      </c>
    </row>
    <row r="115" spans="1:16">
      <c r="A115">
        <v>29</v>
      </c>
      <c r="B115">
        <v>1</v>
      </c>
      <c r="C115" t="str">
        <f t="shared" si="9"/>
        <v>029</v>
      </c>
      <c r="D115" t="str">
        <f t="shared" si="6"/>
        <v>029-01</v>
      </c>
      <c r="E115" t="s">
        <v>8531</v>
      </c>
      <c r="F115" t="s">
        <v>7523</v>
      </c>
      <c r="G115" t="s">
        <v>11</v>
      </c>
      <c r="H115">
        <v>0.40779985492611187</v>
      </c>
      <c r="I115" t="s">
        <v>7524</v>
      </c>
      <c r="J115" t="str">
        <f>VLOOKUP(I115,output!$A$2:$M$8335,8,FALSE)</f>
        <v>SOC</v>
      </c>
      <c r="K115">
        <f>VLOOKUP(I115,output!$A$2:$M$8335,9,FALSE)</f>
        <v>25959</v>
      </c>
      <c r="L115">
        <f>VLOOKUP(I115,output!$A$2:$M$8335,10,FALSE)</f>
        <v>0.49384571482900003</v>
      </c>
      <c r="M115">
        <f>VLOOKUP(Sheet3!D115,Feuil2!$E$2:$T$578,16,FALSE)</f>
        <v>24625</v>
      </c>
      <c r="N115">
        <f>VLOOKUP(Sheet3!D115,Feuil2!$E$2:$T$578,6,FALSE)</f>
        <v>72006</v>
      </c>
      <c r="O115">
        <f t="shared" si="7"/>
        <v>0.34198539010638002</v>
      </c>
      <c r="P115">
        <f t="shared" si="8"/>
        <v>0.15186032472262001</v>
      </c>
    </row>
    <row r="116" spans="1:16">
      <c r="A116">
        <v>29</v>
      </c>
      <c r="B116">
        <v>2</v>
      </c>
      <c r="C116" t="str">
        <f t="shared" si="9"/>
        <v>029</v>
      </c>
      <c r="D116" t="str">
        <f t="shared" si="6"/>
        <v>029-02</v>
      </c>
      <c r="E116" t="s">
        <v>8532</v>
      </c>
      <c r="F116" t="s">
        <v>7525</v>
      </c>
      <c r="G116" t="s">
        <v>11</v>
      </c>
      <c r="H116">
        <v>0.37382059576762366</v>
      </c>
      <c r="I116" t="s">
        <v>7526</v>
      </c>
      <c r="J116" t="str">
        <f>VLOOKUP(I116,output!$A$2:$M$8335,8,FALSE)</f>
        <v>SOC</v>
      </c>
      <c r="K116">
        <f>VLOOKUP(I116,output!$A$2:$M$8335,9,FALSE)</f>
        <v>20655</v>
      </c>
      <c r="L116">
        <f>VLOOKUP(I116,output!$A$2:$M$8335,10,FALSE)</f>
        <v>0.49360736049699999</v>
      </c>
      <c r="M116">
        <f>VLOOKUP(Sheet3!D116,Feuil2!$E$2:$T$578,16,FALSE)</f>
        <v>22845</v>
      </c>
      <c r="N116">
        <f>VLOOKUP(Sheet3!D116,Feuil2!$E$2:$T$578,6,FALSE)</f>
        <v>61019</v>
      </c>
      <c r="O116">
        <f t="shared" si="7"/>
        <v>0.37439158294957309</v>
      </c>
      <c r="P116">
        <f t="shared" si="8"/>
        <v>0.1192157775474269</v>
      </c>
    </row>
    <row r="117" spans="1:16">
      <c r="A117">
        <v>29</v>
      </c>
      <c r="B117">
        <v>3</v>
      </c>
      <c r="C117" t="str">
        <f t="shared" si="9"/>
        <v>029</v>
      </c>
      <c r="D117" t="str">
        <f t="shared" si="6"/>
        <v>029-03</v>
      </c>
      <c r="E117" t="s">
        <v>8533</v>
      </c>
      <c r="F117" t="s">
        <v>7527</v>
      </c>
      <c r="G117" t="s">
        <v>4</v>
      </c>
      <c r="H117">
        <v>0.44123554560844741</v>
      </c>
      <c r="I117" t="s">
        <v>7528</v>
      </c>
      <c r="J117" t="str">
        <f>VLOOKUP(I117,output!$A$2:$M$8335,8,FALSE)</f>
        <v>VEC</v>
      </c>
      <c r="K117">
        <f>VLOOKUP(I117,output!$A$2:$M$8335,9,FALSE)</f>
        <v>10799</v>
      </c>
      <c r="L117">
        <f>VLOOKUP(I117,output!$A$2:$M$8335,10,FALSE)</f>
        <v>0.207752981916</v>
      </c>
      <c r="M117">
        <f>VLOOKUP(Sheet3!D117,Feuil2!$E$2:$T$578,16,FALSE)</f>
        <v>23295</v>
      </c>
      <c r="N117">
        <f>VLOOKUP(Sheet3!D117,Feuil2!$E$2:$T$578,6,FALSE)</f>
        <v>71754</v>
      </c>
      <c r="O117">
        <f t="shared" si="7"/>
        <v>0.32465089054268753</v>
      </c>
      <c r="P117">
        <f t="shared" si="8"/>
        <v>-0.11689790862668753</v>
      </c>
    </row>
    <row r="118" spans="1:16">
      <c r="A118" s="4">
        <v>29</v>
      </c>
      <c r="B118" s="4">
        <v>4</v>
      </c>
      <c r="C118" t="str">
        <f t="shared" si="9"/>
        <v>029</v>
      </c>
      <c r="D118" t="str">
        <f t="shared" si="6"/>
        <v>029-04</v>
      </c>
      <c r="E118" t="s">
        <v>8534</v>
      </c>
      <c r="F118" t="s">
        <v>7529</v>
      </c>
      <c r="G118" t="s">
        <v>4</v>
      </c>
      <c r="H118">
        <v>0.39285980806256621</v>
      </c>
      <c r="I118" t="s">
        <v>7530</v>
      </c>
      <c r="J118" t="str">
        <f>VLOOKUP(I118,output!$A$2:$M$8335,8,FALSE)</f>
        <v>SOC</v>
      </c>
      <c r="K118">
        <f>VLOOKUP(I118,output!$A$2:$M$8335,9,FALSE)</f>
        <v>24900</v>
      </c>
      <c r="L118">
        <f>VLOOKUP(I118,output!$A$2:$M$8335,10,FALSE)</f>
        <v>0.48211900013600001</v>
      </c>
      <c r="M118">
        <f>VLOOKUP(Sheet3!D118,Feuil2!$E$2:$T$578,16,FALSE)</f>
        <v>24544</v>
      </c>
      <c r="N118">
        <f>VLOOKUP(Sheet3!D118,Feuil2!$E$2:$T$578,6,FALSE)</f>
        <v>68860</v>
      </c>
      <c r="O118">
        <f t="shared" si="7"/>
        <v>0.35643334301481266</v>
      </c>
      <c r="P118">
        <f t="shared" si="8"/>
        <v>0.12568565712118734</v>
      </c>
    </row>
    <row r="119" spans="1:16">
      <c r="A119">
        <v>29</v>
      </c>
      <c r="B119">
        <v>5</v>
      </c>
      <c r="C119" t="str">
        <f t="shared" si="9"/>
        <v>029</v>
      </c>
      <c r="D119" t="str">
        <f t="shared" si="6"/>
        <v>029-05</v>
      </c>
      <c r="E119" t="s">
        <v>8535</v>
      </c>
      <c r="F119" t="s">
        <v>7531</v>
      </c>
      <c r="G119" t="s">
        <v>11</v>
      </c>
      <c r="H119">
        <v>0.4461792725367158</v>
      </c>
      <c r="I119" t="s">
        <v>7532</v>
      </c>
      <c r="J119" t="str">
        <f>VLOOKUP(I119,output!$A$2:$M$8335,8,FALSE)</f>
        <v>SOC</v>
      </c>
      <c r="K119">
        <f>VLOOKUP(I119,output!$A$2:$M$8335,9,FALSE)</f>
        <v>23069</v>
      </c>
      <c r="L119">
        <f>VLOOKUP(I119,output!$A$2:$M$8335,10,FALSE)</f>
        <v>0.41988678764499998</v>
      </c>
      <c r="M119">
        <f>VLOOKUP(Sheet3!D119,Feuil2!$E$2:$T$578,16,FALSE)</f>
        <v>25298</v>
      </c>
      <c r="N119">
        <f>VLOOKUP(Sheet3!D119,Feuil2!$E$2:$T$578,6,FALSE)</f>
        <v>76951</v>
      </c>
      <c r="O119">
        <f t="shared" si="7"/>
        <v>0.32875466205767306</v>
      </c>
      <c r="P119">
        <f t="shared" si="8"/>
        <v>9.1132125587326918E-2</v>
      </c>
    </row>
    <row r="120" spans="1:16">
      <c r="A120">
        <v>29</v>
      </c>
      <c r="B120">
        <v>6</v>
      </c>
      <c r="C120" t="str">
        <f t="shared" si="9"/>
        <v>029</v>
      </c>
      <c r="D120" t="str">
        <f t="shared" si="6"/>
        <v>029-06</v>
      </c>
      <c r="E120" t="s">
        <v>8536</v>
      </c>
      <c r="F120" t="s">
        <v>7533</v>
      </c>
      <c r="G120" t="s">
        <v>11</v>
      </c>
      <c r="H120">
        <v>0.40744075238583322</v>
      </c>
      <c r="I120" t="s">
        <v>7534</v>
      </c>
      <c r="J120" t="str">
        <f>VLOOKUP(I120,output!$A$2:$M$8335,8,FALSE)</f>
        <v>SOC</v>
      </c>
      <c r="K120">
        <f>VLOOKUP(I120,output!$A$2:$M$8335,9,FALSE)</f>
        <v>18300</v>
      </c>
      <c r="L120">
        <f>VLOOKUP(I120,output!$A$2:$M$8335,10,FALSE)</f>
        <v>0.32293357803299999</v>
      </c>
      <c r="M120">
        <f>VLOOKUP(Sheet3!D120,Feuil2!$E$2:$T$578,16,FALSE)</f>
        <v>24262</v>
      </c>
      <c r="N120">
        <f>VLOOKUP(Sheet3!D120,Feuil2!$E$2:$T$578,6,FALSE)</f>
        <v>74876</v>
      </c>
      <c r="O120">
        <f t="shared" si="7"/>
        <v>0.32402906138148407</v>
      </c>
      <c r="P120">
        <f t="shared" si="8"/>
        <v>-1.0954833484840831E-3</v>
      </c>
    </row>
    <row r="121" spans="1:16">
      <c r="A121">
        <v>29</v>
      </c>
      <c r="B121">
        <v>7</v>
      </c>
      <c r="C121" t="str">
        <f t="shared" si="9"/>
        <v>029</v>
      </c>
      <c r="D121" t="str">
        <f t="shared" si="6"/>
        <v>029-07</v>
      </c>
      <c r="E121" t="s">
        <v>8537</v>
      </c>
      <c r="F121" t="s">
        <v>7535</v>
      </c>
      <c r="G121" t="s">
        <v>11</v>
      </c>
      <c r="H121">
        <v>0.4104531475553882</v>
      </c>
      <c r="I121" t="s">
        <v>7536</v>
      </c>
      <c r="J121" t="str">
        <f>VLOOKUP(I121,output!$A$2:$M$8335,8,FALSE)</f>
        <v>SOC</v>
      </c>
      <c r="K121">
        <f>VLOOKUP(I121,output!$A$2:$M$8335,9,FALSE)</f>
        <v>22563</v>
      </c>
      <c r="L121">
        <f>VLOOKUP(I121,output!$A$2:$M$8335,10,FALSE)</f>
        <v>0.44760752261499998</v>
      </c>
      <c r="M121">
        <f>VLOOKUP(Sheet3!D121,Feuil2!$E$2:$T$578,16,FALSE)</f>
        <v>21320</v>
      </c>
      <c r="N121">
        <f>VLOOKUP(Sheet3!D121,Feuil2!$E$2:$T$578,6,FALSE)</f>
        <v>65739</v>
      </c>
      <c r="O121">
        <f t="shared" si="7"/>
        <v>0.32431281278997248</v>
      </c>
      <c r="P121">
        <f t="shared" si="8"/>
        <v>0.12329470982502749</v>
      </c>
    </row>
    <row r="122" spans="1:16">
      <c r="A122">
        <v>29</v>
      </c>
      <c r="B122">
        <v>8</v>
      </c>
      <c r="C122" t="str">
        <f t="shared" si="9"/>
        <v>029</v>
      </c>
      <c r="D122" t="str">
        <f t="shared" si="6"/>
        <v>029-08</v>
      </c>
      <c r="E122" t="s">
        <v>8538</v>
      </c>
      <c r="F122" t="s">
        <v>7537</v>
      </c>
      <c r="G122" t="s">
        <v>11</v>
      </c>
      <c r="H122">
        <v>0.40214859890316279</v>
      </c>
      <c r="I122" t="s">
        <v>7538</v>
      </c>
      <c r="J122" t="str">
        <f>VLOOKUP(I122,output!$A$2:$M$8335,8,FALSE)</f>
        <v>SOC</v>
      </c>
      <c r="K122">
        <f>VLOOKUP(I122,output!$A$2:$M$8335,9,FALSE)</f>
        <v>24092</v>
      </c>
      <c r="L122">
        <f>VLOOKUP(I122,output!$A$2:$M$8335,10,FALSE)</f>
        <v>0.48583355179600002</v>
      </c>
      <c r="M122">
        <f>VLOOKUP(Sheet3!D122,Feuil2!$E$2:$T$578,16,FALSE)</f>
        <v>22531</v>
      </c>
      <c r="N122">
        <f>VLOOKUP(Sheet3!D122,Feuil2!$E$2:$T$578,6,FALSE)</f>
        <v>68867</v>
      </c>
      <c r="O122">
        <f t="shared" si="7"/>
        <v>0.32716685785644795</v>
      </c>
      <c r="P122">
        <f t="shared" si="8"/>
        <v>0.15866669393955207</v>
      </c>
    </row>
    <row r="123" spans="1:16">
      <c r="A123" t="s">
        <v>7202</v>
      </c>
      <c r="B123">
        <v>1</v>
      </c>
      <c r="C123" t="s">
        <v>14638</v>
      </c>
      <c r="D123" t="str">
        <f t="shared" si="6"/>
        <v>02A-01</v>
      </c>
      <c r="E123" t="s">
        <v>8539</v>
      </c>
      <c r="F123" t="s">
        <v>7539</v>
      </c>
      <c r="G123" t="s">
        <v>11</v>
      </c>
      <c r="H123">
        <v>0.55428789300797743</v>
      </c>
      <c r="I123" t="s">
        <v>7540</v>
      </c>
      <c r="J123" t="str">
        <f>VLOOKUP(I123,output!$A$2:$M$8335,8,FALSE)</f>
        <v>DVG</v>
      </c>
      <c r="K123">
        <f>VLOOKUP(I123,output!$A$2:$M$8335,9,FALSE)</f>
        <v>7914</v>
      </c>
      <c r="L123">
        <f>VLOOKUP(I123,output!$A$2:$M$8335,10,FALSE)</f>
        <v>0.29385118075200001</v>
      </c>
      <c r="M123">
        <f>VLOOKUP(Sheet3!D123,Feuil2!$E$2:$T$578,16,FALSE)</f>
        <v>8459</v>
      </c>
      <c r="N123">
        <f>VLOOKUP(Sheet3!D123,Feuil2!$E$2:$T$578,6,FALSE)</f>
        <v>35184</v>
      </c>
      <c r="O123">
        <f t="shared" si="7"/>
        <v>0.24042178262846747</v>
      </c>
      <c r="P123">
        <f t="shared" si="8"/>
        <v>5.3429398123532534E-2</v>
      </c>
    </row>
    <row r="124" spans="1:16">
      <c r="A124" t="s">
        <v>7202</v>
      </c>
      <c r="B124">
        <v>2</v>
      </c>
      <c r="C124" t="s">
        <v>14638</v>
      </c>
      <c r="D124" t="str">
        <f t="shared" si="6"/>
        <v>02A-02</v>
      </c>
      <c r="E124" t="s">
        <v>8540</v>
      </c>
      <c r="F124" t="s">
        <v>7541</v>
      </c>
      <c r="G124" t="s">
        <v>11</v>
      </c>
      <c r="H124">
        <v>0.59527640799377113</v>
      </c>
      <c r="I124" t="s">
        <v>7542</v>
      </c>
      <c r="J124" t="str">
        <f>VLOOKUP(I124,output!$A$2:$M$8335,8,FALSE)</f>
        <v>DVG</v>
      </c>
      <c r="K124">
        <f>VLOOKUP(I124,output!$A$2:$M$8335,9,FALSE)</f>
        <v>5431</v>
      </c>
      <c r="L124">
        <f>VLOOKUP(I124,output!$A$2:$M$8335,10,FALSE)</f>
        <v>0.16810598322299999</v>
      </c>
      <c r="M124">
        <f>VLOOKUP(Sheet3!D124,Feuil2!$E$2:$T$578,16,FALSE)</f>
        <v>8081</v>
      </c>
      <c r="N124">
        <f>VLOOKUP(Sheet3!D124,Feuil2!$E$2:$T$578,6,FALSE)</f>
        <v>39031</v>
      </c>
      <c r="O124">
        <f t="shared" si="7"/>
        <v>0.20704055750557249</v>
      </c>
      <c r="P124">
        <f t="shared" si="8"/>
        <v>-3.8934574282572493E-2</v>
      </c>
    </row>
    <row r="125" spans="1:16">
      <c r="A125" t="s">
        <v>7204</v>
      </c>
      <c r="B125">
        <v>1</v>
      </c>
      <c r="C125" t="s">
        <v>14639</v>
      </c>
      <c r="D125" t="str">
        <f t="shared" si="6"/>
        <v>02B-01</v>
      </c>
      <c r="E125" t="s">
        <v>8541</v>
      </c>
      <c r="F125" t="s">
        <v>7543</v>
      </c>
      <c r="G125" t="s">
        <v>11</v>
      </c>
      <c r="H125">
        <v>0.55238522059555817</v>
      </c>
      <c r="I125" t="s">
        <v>14648</v>
      </c>
      <c r="J125" t="str">
        <f>VLOOKUP(I125,output!$A$2:$M$8335,8,FALSE)</f>
        <v>RDG</v>
      </c>
      <c r="K125">
        <f>VLOOKUP(I125,output!$A$2:$M$8335,9,FALSE)</f>
        <v>7734</v>
      </c>
      <c r="L125">
        <f>VLOOKUP(I125,output!$A$2:$M$8335,10,FALSE)</f>
        <v>0.23554134307899999</v>
      </c>
      <c r="M125">
        <f>VLOOKUP(Sheet3!D125,Feuil2!$E$2:$T$578,16,FALSE)</f>
        <v>9670</v>
      </c>
      <c r="N125">
        <f>VLOOKUP(Sheet3!D125,Feuil2!$E$2:$T$578,6,FALSE)</f>
        <v>40912</v>
      </c>
      <c r="O125">
        <f t="shared" si="7"/>
        <v>0.23636096988658584</v>
      </c>
      <c r="P125">
        <f t="shared" si="8"/>
        <v>-8.1962680758584927E-4</v>
      </c>
    </row>
    <row r="126" spans="1:16">
      <c r="A126" t="s">
        <v>7204</v>
      </c>
      <c r="B126">
        <v>2</v>
      </c>
      <c r="C126" t="s">
        <v>14639</v>
      </c>
      <c r="D126" t="str">
        <f t="shared" si="6"/>
        <v>02B-02</v>
      </c>
      <c r="E126" t="s">
        <v>8542</v>
      </c>
      <c r="F126" t="s">
        <v>7544</v>
      </c>
      <c r="G126" t="s">
        <v>4</v>
      </c>
      <c r="H126">
        <v>0.53683001863165647</v>
      </c>
      <c r="I126" t="s">
        <v>7545</v>
      </c>
      <c r="J126" t="e">
        <f>VLOOKUP(I126,output!$A$2:$M$8335,8,FALSE)</f>
        <v>#N/A</v>
      </c>
      <c r="K126" t="e">
        <f>VLOOKUP(I126,output!$A$2:$M$8335,9,FALSE)</f>
        <v>#N/A</v>
      </c>
      <c r="L126" t="e">
        <f>VLOOKUP(I126,output!$A$2:$M$8335,10,FALSE)</f>
        <v>#N/A</v>
      </c>
      <c r="M126">
        <f>VLOOKUP(Sheet3!D126,Feuil2!$E$2:$T$578,16,FALSE)</f>
        <v>12819</v>
      </c>
      <c r="N126">
        <f>VLOOKUP(Sheet3!D126,Feuil2!$E$2:$T$578,6,FALSE)</f>
        <v>45605</v>
      </c>
      <c r="O126">
        <f t="shared" si="7"/>
        <v>0.28108760004385486</v>
      </c>
      <c r="P126" t="e">
        <f t="shared" si="8"/>
        <v>#N/A</v>
      </c>
    </row>
    <row r="127" spans="1:16">
      <c r="A127">
        <v>30</v>
      </c>
      <c r="B127">
        <v>1</v>
      </c>
      <c r="C127" t="str">
        <f t="shared" ref="C127:C190" si="10">IF(A127&lt;10,"00"&amp;A127,IF(A127&lt;100,"0"&amp;A127,""&amp;A127))</f>
        <v>030</v>
      </c>
      <c r="D127" t="str">
        <f t="shared" si="6"/>
        <v>030-01</v>
      </c>
      <c r="E127" t="s">
        <v>8543</v>
      </c>
      <c r="F127" t="s">
        <v>7546</v>
      </c>
      <c r="G127" t="s">
        <v>11</v>
      </c>
      <c r="H127">
        <v>0.52221134720424334</v>
      </c>
      <c r="I127" t="s">
        <v>7547</v>
      </c>
      <c r="J127" t="str">
        <f>VLOOKUP(I127,output!$A$2:$M$8335,8,FALSE)</f>
        <v>SOC</v>
      </c>
      <c r="K127">
        <f>VLOOKUP(I127,output!$A$2:$M$8335,9,FALSE)</f>
        <v>14545</v>
      </c>
      <c r="L127">
        <f>VLOOKUP(I127,output!$A$2:$M$8335,10,FALSE)</f>
        <v>0.30308397582800001</v>
      </c>
      <c r="M127">
        <f>VLOOKUP(Sheet3!D127,Feuil2!$E$2:$T$578,16,FALSE)</f>
        <v>16763</v>
      </c>
      <c r="N127">
        <f>VLOOKUP(Sheet3!D127,Feuil2!$E$2:$T$578,6,FALSE)</f>
        <v>65934</v>
      </c>
      <c r="O127">
        <f t="shared" si="7"/>
        <v>0.25423908757242092</v>
      </c>
      <c r="P127">
        <f t="shared" si="8"/>
        <v>4.8844888255579089E-2</v>
      </c>
    </row>
    <row r="128" spans="1:16">
      <c r="A128">
        <v>30</v>
      </c>
      <c r="B128">
        <v>2</v>
      </c>
      <c r="C128" t="str">
        <f t="shared" si="10"/>
        <v>030</v>
      </c>
      <c r="D128" t="str">
        <f t="shared" si="6"/>
        <v>030-02</v>
      </c>
      <c r="E128" t="s">
        <v>8544</v>
      </c>
      <c r="F128" t="s">
        <v>7548</v>
      </c>
      <c r="G128" t="s">
        <v>11</v>
      </c>
      <c r="H128">
        <v>0.56031122361820751</v>
      </c>
      <c r="I128" t="s">
        <v>7549</v>
      </c>
      <c r="J128" t="str">
        <f>VLOOKUP(I128,output!$A$2:$M$8335,8,FALSE)</f>
        <v>SOC</v>
      </c>
      <c r="K128">
        <f>VLOOKUP(I128,output!$A$2:$M$8335,9,FALSE)</f>
        <v>16948</v>
      </c>
      <c r="L128">
        <f>VLOOKUP(I128,output!$A$2:$M$8335,10,FALSE)</f>
        <v>0.32870442203299999</v>
      </c>
      <c r="M128">
        <f>VLOOKUP(Sheet3!D128,Feuil2!$E$2:$T$578,16,FALSE)</f>
        <v>15092</v>
      </c>
      <c r="N128">
        <f>VLOOKUP(Sheet3!D128,Feuil2!$E$2:$T$578,6,FALSE)</f>
        <v>68267</v>
      </c>
      <c r="O128">
        <f t="shared" si="7"/>
        <v>0.22107313929131206</v>
      </c>
      <c r="P128">
        <f t="shared" si="8"/>
        <v>0.10763128274168793</v>
      </c>
    </row>
    <row r="129" spans="1:16">
      <c r="A129">
        <v>30</v>
      </c>
      <c r="B129">
        <v>3</v>
      </c>
      <c r="C129" t="str">
        <f t="shared" si="10"/>
        <v>030</v>
      </c>
      <c r="D129" t="str">
        <f t="shared" si="6"/>
        <v>030-03</v>
      </c>
      <c r="E129" t="s">
        <v>8545</v>
      </c>
      <c r="F129" t="s">
        <v>7550</v>
      </c>
      <c r="G129" t="s">
        <v>11</v>
      </c>
      <c r="H129">
        <v>0.55301596474752579</v>
      </c>
      <c r="I129" t="s">
        <v>7551</v>
      </c>
      <c r="J129" t="str">
        <f>VLOOKUP(I129,output!$A$2:$M$8335,8,FALSE)</f>
        <v>SOC</v>
      </c>
      <c r="K129">
        <f>VLOOKUP(I129,output!$A$2:$M$8335,9,FALSE)</f>
        <v>17753</v>
      </c>
      <c r="L129">
        <f>VLOOKUP(I129,output!$A$2:$M$8335,10,FALSE)</f>
        <v>0.32335798331600002</v>
      </c>
      <c r="M129">
        <f>VLOOKUP(Sheet3!D129,Feuil2!$E$2:$T$578,16,FALSE)</f>
        <v>16820</v>
      </c>
      <c r="N129">
        <f>VLOOKUP(Sheet3!D129,Feuil2!$E$2:$T$578,6,FALSE)</f>
        <v>73125</v>
      </c>
      <c r="O129">
        <f t="shared" si="7"/>
        <v>0.23001709401709403</v>
      </c>
      <c r="P129">
        <f t="shared" si="8"/>
        <v>9.3340889298905994E-2</v>
      </c>
    </row>
    <row r="130" spans="1:16">
      <c r="A130">
        <v>30</v>
      </c>
      <c r="B130">
        <v>4</v>
      </c>
      <c r="C130" t="str">
        <f t="shared" si="10"/>
        <v>030</v>
      </c>
      <c r="D130" t="str">
        <f t="shared" ref="D130:D193" si="11">IF(B130&lt;10,C130&amp;"-0"&amp;B130,C130&amp;"-"&amp;B130)</f>
        <v>030-04</v>
      </c>
      <c r="E130" t="s">
        <v>8546</v>
      </c>
      <c r="F130" t="s">
        <v>7552</v>
      </c>
      <c r="G130" t="s">
        <v>11</v>
      </c>
      <c r="H130">
        <v>0.48311630659958565</v>
      </c>
      <c r="I130" t="s">
        <v>7553</v>
      </c>
      <c r="J130" t="str">
        <f>VLOOKUP(I130,output!$A$2:$M$8335,8,FALSE)</f>
        <v>SOC</v>
      </c>
      <c r="K130">
        <f>VLOOKUP(I130,output!$A$2:$M$8335,9,FALSE)</f>
        <v>16130</v>
      </c>
      <c r="L130">
        <f>VLOOKUP(I130,output!$A$2:$M$8335,10,FALSE)</f>
        <v>0.29507536953000002</v>
      </c>
      <c r="M130">
        <f>VLOOKUP(Sheet3!D130,Feuil2!$E$2:$T$578,16,FALSE)</f>
        <v>17400</v>
      </c>
      <c r="N130">
        <f>VLOOKUP(Sheet3!D130,Feuil2!$E$2:$T$578,6,FALSE)</f>
        <v>72119</v>
      </c>
      <c r="O130">
        <f t="shared" ref="O130:O193" si="12">M130/N130</f>
        <v>0.2412679044357243</v>
      </c>
      <c r="P130">
        <f t="shared" ref="P130:P193" si="13">L130-O130</f>
        <v>5.3807465094275725E-2</v>
      </c>
    </row>
    <row r="131" spans="1:16">
      <c r="A131">
        <v>30</v>
      </c>
      <c r="B131">
        <v>5</v>
      </c>
      <c r="C131" t="str">
        <f t="shared" si="10"/>
        <v>030</v>
      </c>
      <c r="D131" t="str">
        <f t="shared" si="11"/>
        <v>030-05</v>
      </c>
      <c r="E131" t="s">
        <v>8547</v>
      </c>
      <c r="F131" t="s">
        <v>7554</v>
      </c>
      <c r="G131" t="s">
        <v>11</v>
      </c>
      <c r="H131">
        <v>0.43269799766049682</v>
      </c>
      <c r="I131" t="s">
        <v>7555</v>
      </c>
      <c r="J131" t="str">
        <f>VLOOKUP(I131,output!$A$2:$M$8335,8,FALSE)</f>
        <v>SOC</v>
      </c>
      <c r="K131">
        <f>VLOOKUP(I131,output!$A$2:$M$8335,9,FALSE)</f>
        <v>18287</v>
      </c>
      <c r="L131">
        <f>VLOOKUP(I131,output!$A$2:$M$8335,10,FALSE)</f>
        <v>0.31850561699899999</v>
      </c>
      <c r="M131">
        <f>VLOOKUP(Sheet3!D131,Feuil2!$E$2:$T$578,16,FALSE)</f>
        <v>19954</v>
      </c>
      <c r="N131">
        <f>VLOOKUP(Sheet3!D131,Feuil2!$E$2:$T$578,6,FALSE)</f>
        <v>76657</v>
      </c>
      <c r="O131">
        <f t="shared" si="12"/>
        <v>0.26030238595301147</v>
      </c>
      <c r="P131">
        <f t="shared" si="13"/>
        <v>5.8203231045988513E-2</v>
      </c>
    </row>
    <row r="132" spans="1:16">
      <c r="A132">
        <v>30</v>
      </c>
      <c r="B132">
        <v>6</v>
      </c>
      <c r="C132" t="str">
        <f t="shared" si="10"/>
        <v>030</v>
      </c>
      <c r="D132" t="str">
        <f t="shared" si="11"/>
        <v>030-06</v>
      </c>
      <c r="E132" t="s">
        <v>8548</v>
      </c>
      <c r="F132" t="s">
        <v>7556</v>
      </c>
      <c r="G132" t="s">
        <v>11</v>
      </c>
      <c r="H132">
        <v>0.53079193725225604</v>
      </c>
      <c r="I132" t="s">
        <v>7557</v>
      </c>
      <c r="J132" t="str">
        <f>VLOOKUP(I132,output!$A$2:$M$8335,8,FALSE)</f>
        <v>VEC</v>
      </c>
      <c r="K132">
        <f>VLOOKUP(I132,output!$A$2:$M$8335,9,FALSE)</f>
        <v>13517</v>
      </c>
      <c r="L132">
        <f>VLOOKUP(I132,output!$A$2:$M$8335,10,FALSE)</f>
        <v>0.305310234229</v>
      </c>
      <c r="M132">
        <f>VLOOKUP(Sheet3!D132,Feuil2!$E$2:$T$578,16,FALSE)</f>
        <v>14749</v>
      </c>
      <c r="N132">
        <f>VLOOKUP(Sheet3!D132,Feuil2!$E$2:$T$578,6,FALSE)</f>
        <v>61924</v>
      </c>
      <c r="O132">
        <f t="shared" si="12"/>
        <v>0.23817905820037466</v>
      </c>
      <c r="P132">
        <f t="shared" si="13"/>
        <v>6.7131176028625339E-2</v>
      </c>
    </row>
    <row r="133" spans="1:16">
      <c r="A133">
        <v>31</v>
      </c>
      <c r="B133">
        <v>1</v>
      </c>
      <c r="C133" t="str">
        <f t="shared" si="10"/>
        <v>031</v>
      </c>
      <c r="D133" t="str">
        <f t="shared" si="11"/>
        <v>031-01</v>
      </c>
      <c r="E133" t="s">
        <v>8549</v>
      </c>
      <c r="F133" t="s">
        <v>7558</v>
      </c>
      <c r="G133" t="s">
        <v>11</v>
      </c>
      <c r="H133">
        <v>0.38333218564935961</v>
      </c>
      <c r="I133" t="s">
        <v>7559</v>
      </c>
      <c r="J133" t="str">
        <f>VLOOKUP(I133,output!$A$2:$M$8335,8,FALSE)</f>
        <v>SOC</v>
      </c>
      <c r="K133">
        <f>VLOOKUP(I133,output!$A$2:$M$8335,9,FALSE)</f>
        <v>18759</v>
      </c>
      <c r="L133">
        <f>VLOOKUP(I133,output!$A$2:$M$8335,10,FALSE)</f>
        <v>0.436306547273</v>
      </c>
      <c r="M133">
        <f>VLOOKUP(Sheet3!D133,Feuil2!$E$2:$T$578,16,FALSE)</f>
        <v>20787</v>
      </c>
      <c r="N133">
        <f>VLOOKUP(Sheet3!D133,Feuil2!$E$2:$T$578,6,FALSE)</f>
        <v>60622</v>
      </c>
      <c r="O133">
        <f t="shared" si="12"/>
        <v>0.34289531853122629</v>
      </c>
      <c r="P133">
        <f t="shared" si="13"/>
        <v>9.3411228741773711E-2</v>
      </c>
    </row>
    <row r="134" spans="1:16">
      <c r="A134">
        <v>31</v>
      </c>
      <c r="B134">
        <v>2</v>
      </c>
      <c r="C134" t="str">
        <f t="shared" si="10"/>
        <v>031</v>
      </c>
      <c r="D134" t="str">
        <f t="shared" si="11"/>
        <v>031-02</v>
      </c>
      <c r="E134" t="s">
        <v>8550</v>
      </c>
      <c r="F134" t="s">
        <v>7560</v>
      </c>
      <c r="G134" t="s">
        <v>11</v>
      </c>
      <c r="H134">
        <v>0.41239090821904673</v>
      </c>
      <c r="I134" t="s">
        <v>7561</v>
      </c>
      <c r="J134" t="str">
        <f>VLOOKUP(I134,output!$A$2:$M$8335,8,FALSE)</f>
        <v>SOC</v>
      </c>
      <c r="K134">
        <f>VLOOKUP(I134,output!$A$2:$M$8335,9,FALSE)</f>
        <v>25308</v>
      </c>
      <c r="L134">
        <f>VLOOKUP(I134,output!$A$2:$M$8335,10,FALSE)</f>
        <v>0.463796800264</v>
      </c>
      <c r="M134">
        <f>VLOOKUP(Sheet3!D134,Feuil2!$E$2:$T$578,16,FALSE)</f>
        <v>25211</v>
      </c>
      <c r="N134">
        <f>VLOOKUP(Sheet3!D134,Feuil2!$E$2:$T$578,6,FALSE)</f>
        <v>76327</v>
      </c>
      <c r="O134">
        <f t="shared" si="12"/>
        <v>0.33030251418239942</v>
      </c>
      <c r="P134">
        <f t="shared" si="13"/>
        <v>0.13349428608160058</v>
      </c>
    </row>
    <row r="135" spans="1:16">
      <c r="A135">
        <v>31</v>
      </c>
      <c r="B135">
        <v>3</v>
      </c>
      <c r="C135" t="str">
        <f t="shared" si="10"/>
        <v>031</v>
      </c>
      <c r="D135" t="str">
        <f t="shared" si="11"/>
        <v>031-03</v>
      </c>
      <c r="E135" t="s">
        <v>8551</v>
      </c>
      <c r="F135" t="s">
        <v>7562</v>
      </c>
      <c r="G135" t="s">
        <v>11</v>
      </c>
      <c r="H135">
        <v>0.47337667967056785</v>
      </c>
      <c r="I135" t="s">
        <v>7563</v>
      </c>
      <c r="J135" t="str">
        <f>VLOOKUP(I135,output!$A$2:$M$8335,8,FALSE)</f>
        <v>VEC</v>
      </c>
      <c r="K135">
        <f>VLOOKUP(I135,output!$A$2:$M$8335,9,FALSE)</f>
        <v>10064</v>
      </c>
      <c r="L135">
        <f>VLOOKUP(I135,output!$A$2:$M$8335,10,FALSE)</f>
        <v>0.22243341805700001</v>
      </c>
      <c r="M135">
        <f>VLOOKUP(Sheet3!D135,Feuil2!$E$2:$T$578,16,FALSE)</f>
        <v>17821</v>
      </c>
      <c r="N135">
        <f>VLOOKUP(Sheet3!D135,Feuil2!$E$2:$T$578,6,FALSE)</f>
        <v>59921</v>
      </c>
      <c r="O135">
        <f t="shared" si="12"/>
        <v>0.29740825420136513</v>
      </c>
      <c r="P135">
        <f t="shared" si="13"/>
        <v>-7.497483614436512E-2</v>
      </c>
    </row>
    <row r="136" spans="1:16">
      <c r="A136">
        <v>31</v>
      </c>
      <c r="B136">
        <v>4</v>
      </c>
      <c r="C136" t="str">
        <f t="shared" si="10"/>
        <v>031</v>
      </c>
      <c r="D136" t="str">
        <f t="shared" si="11"/>
        <v>031-04</v>
      </c>
      <c r="E136" t="s">
        <v>8552</v>
      </c>
      <c r="F136" t="s">
        <v>7564</v>
      </c>
      <c r="G136" t="s">
        <v>11</v>
      </c>
      <c r="H136">
        <v>0.35661538461538461</v>
      </c>
      <c r="I136" t="s">
        <v>7565</v>
      </c>
      <c r="J136" t="str">
        <f>VLOOKUP(I136,output!$A$2:$M$8335,8,FALSE)</f>
        <v>SOC</v>
      </c>
      <c r="K136">
        <f>VLOOKUP(I136,output!$A$2:$M$8335,9,FALSE)</f>
        <v>14696</v>
      </c>
      <c r="L136">
        <f>VLOOKUP(I136,output!$A$2:$M$8335,10,FALSE)</f>
        <v>0.421294040077</v>
      </c>
      <c r="M136">
        <f>VLOOKUP(Sheet3!D136,Feuil2!$E$2:$T$578,16,FALSE)</f>
        <v>17771</v>
      </c>
      <c r="N136">
        <f>VLOOKUP(Sheet3!D136,Feuil2!$E$2:$T$578,6,FALSE)</f>
        <v>50244</v>
      </c>
      <c r="O136">
        <f t="shared" si="12"/>
        <v>0.35369397340976039</v>
      </c>
      <c r="P136">
        <f t="shared" si="13"/>
        <v>6.7600066667239611E-2</v>
      </c>
    </row>
    <row r="137" spans="1:16">
      <c r="A137">
        <v>31</v>
      </c>
      <c r="B137">
        <v>5</v>
      </c>
      <c r="C137" t="str">
        <f t="shared" si="10"/>
        <v>031</v>
      </c>
      <c r="D137" t="str">
        <f t="shared" si="11"/>
        <v>031-05</v>
      </c>
      <c r="E137" t="s">
        <v>8553</v>
      </c>
      <c r="F137" t="s">
        <v>7566</v>
      </c>
      <c r="G137" t="s">
        <v>11</v>
      </c>
      <c r="H137">
        <v>0.45365724848164773</v>
      </c>
      <c r="I137" t="s">
        <v>7567</v>
      </c>
      <c r="J137" t="str">
        <f>VLOOKUP(I137,output!$A$2:$M$8335,8,FALSE)</f>
        <v>SOC</v>
      </c>
      <c r="K137">
        <f>VLOOKUP(I137,output!$A$2:$M$8335,9,FALSE)</f>
        <v>24129</v>
      </c>
      <c r="L137">
        <f>VLOOKUP(I137,output!$A$2:$M$8335,10,FALSE)</f>
        <v>0.44603212747499998</v>
      </c>
      <c r="M137">
        <f>VLOOKUP(Sheet3!D137,Feuil2!$E$2:$T$578,16,FALSE)</f>
        <v>22727</v>
      </c>
      <c r="N137">
        <f>VLOOKUP(Sheet3!D137,Feuil2!$E$2:$T$578,6,FALSE)</f>
        <v>76227</v>
      </c>
      <c r="O137">
        <f t="shared" si="12"/>
        <v>0.298148949847167</v>
      </c>
      <c r="P137">
        <f t="shared" si="13"/>
        <v>0.14788317762783298</v>
      </c>
    </row>
    <row r="138" spans="1:16">
      <c r="A138">
        <v>31</v>
      </c>
      <c r="B138">
        <v>6</v>
      </c>
      <c r="C138" t="str">
        <f t="shared" si="10"/>
        <v>031</v>
      </c>
      <c r="D138" t="str">
        <f t="shared" si="11"/>
        <v>031-06</v>
      </c>
      <c r="E138" t="s">
        <v>8554</v>
      </c>
      <c r="F138" t="s">
        <v>7568</v>
      </c>
      <c r="G138" t="s">
        <v>4</v>
      </c>
      <c r="H138">
        <v>0.40739793121093609</v>
      </c>
      <c r="I138" t="s">
        <v>7569</v>
      </c>
      <c r="J138" t="str">
        <f>VLOOKUP(I138,output!$A$2:$M$8335,8,FALSE)</f>
        <v>SOC</v>
      </c>
      <c r="K138">
        <f>VLOOKUP(I138,output!$A$2:$M$8335,9,FALSE)</f>
        <v>27853</v>
      </c>
      <c r="L138">
        <f>VLOOKUP(I138,output!$A$2:$M$8335,10,FALSE)</f>
        <v>0.44951744617700001</v>
      </c>
      <c r="M138">
        <f>VLOOKUP(Sheet3!D138,Feuil2!$E$2:$T$578,16,FALSE)</f>
        <v>29431</v>
      </c>
      <c r="N138">
        <f>VLOOKUP(Sheet3!D138,Feuil2!$E$2:$T$578,6,FALSE)</f>
        <v>86621</v>
      </c>
      <c r="O138">
        <f t="shared" si="12"/>
        <v>0.33976749287124369</v>
      </c>
      <c r="P138">
        <f t="shared" si="13"/>
        <v>0.10974995330575632</v>
      </c>
    </row>
    <row r="139" spans="1:16">
      <c r="A139">
        <v>31</v>
      </c>
      <c r="B139">
        <v>7</v>
      </c>
      <c r="C139" t="str">
        <f t="shared" si="10"/>
        <v>031</v>
      </c>
      <c r="D139" t="str">
        <f t="shared" si="11"/>
        <v>031-07</v>
      </c>
      <c r="E139" t="s">
        <v>8555</v>
      </c>
      <c r="F139" t="s">
        <v>7570</v>
      </c>
      <c r="G139" t="s">
        <v>4</v>
      </c>
      <c r="H139">
        <v>0.43450780172825687</v>
      </c>
      <c r="I139" t="s">
        <v>7571</v>
      </c>
      <c r="J139" t="str">
        <f>VLOOKUP(I139,output!$A$2:$M$8335,8,FALSE)</f>
        <v>SOC</v>
      </c>
      <c r="K139">
        <f>VLOOKUP(I139,output!$A$2:$M$8335,9,FALSE)</f>
        <v>25116</v>
      </c>
      <c r="L139">
        <f>VLOOKUP(I139,output!$A$2:$M$8335,10,FALSE)</f>
        <v>0.45125588415000001</v>
      </c>
      <c r="M139">
        <f>VLOOKUP(Sheet3!D139,Feuil2!$E$2:$T$578,16,FALSE)</f>
        <v>23847</v>
      </c>
      <c r="N139">
        <f>VLOOKUP(Sheet3!D139,Feuil2!$E$2:$T$578,6,FALSE)</f>
        <v>77576</v>
      </c>
      <c r="O139">
        <f t="shared" si="12"/>
        <v>0.30740177374445704</v>
      </c>
      <c r="P139">
        <f t="shared" si="13"/>
        <v>0.14385411040554297</v>
      </c>
    </row>
    <row r="140" spans="1:16">
      <c r="A140">
        <v>31</v>
      </c>
      <c r="B140">
        <v>8</v>
      </c>
      <c r="C140" t="str">
        <f t="shared" si="10"/>
        <v>031</v>
      </c>
      <c r="D140" t="str">
        <f t="shared" si="11"/>
        <v>031-08</v>
      </c>
      <c r="E140" t="s">
        <v>8556</v>
      </c>
      <c r="F140" t="s">
        <v>7572</v>
      </c>
      <c r="G140" t="s">
        <v>4</v>
      </c>
      <c r="H140">
        <v>0.40194590328162472</v>
      </c>
      <c r="I140" t="s">
        <v>7573</v>
      </c>
      <c r="J140" t="str">
        <f>VLOOKUP(I140,output!$A$2:$M$8335,8,FALSE)</f>
        <v>SOC</v>
      </c>
      <c r="K140">
        <f>VLOOKUP(I140,output!$A$2:$M$8335,9,FALSE)</f>
        <v>26351</v>
      </c>
      <c r="L140">
        <f>VLOOKUP(I140,output!$A$2:$M$8335,10,FALSE)</f>
        <v>0.51615999373200006</v>
      </c>
      <c r="M140">
        <f>VLOOKUP(Sheet3!D140,Feuil2!$E$2:$T$578,16,FALSE)</f>
        <v>22799</v>
      </c>
      <c r="N140">
        <f>VLOOKUP(Sheet3!D140,Feuil2!$E$2:$T$578,6,FALSE)</f>
        <v>69289</v>
      </c>
      <c r="O140">
        <f t="shared" si="12"/>
        <v>0.32904212789908932</v>
      </c>
      <c r="P140">
        <f t="shared" si="13"/>
        <v>0.18711786583291073</v>
      </c>
    </row>
    <row r="141" spans="1:16">
      <c r="A141">
        <v>31</v>
      </c>
      <c r="B141">
        <v>9</v>
      </c>
      <c r="C141" t="str">
        <f t="shared" si="10"/>
        <v>031</v>
      </c>
      <c r="D141" t="str">
        <f t="shared" si="11"/>
        <v>031-09</v>
      </c>
      <c r="E141" t="s">
        <v>8557</v>
      </c>
      <c r="F141" t="s">
        <v>7574</v>
      </c>
      <c r="G141" t="s">
        <v>4</v>
      </c>
      <c r="H141">
        <v>0.36369463162818094</v>
      </c>
      <c r="I141" t="s">
        <v>7575</v>
      </c>
      <c r="J141" t="str">
        <f>VLOOKUP(I141,output!$A$2:$M$8335,8,FALSE)</f>
        <v>SOC</v>
      </c>
      <c r="K141">
        <f>VLOOKUP(I141,output!$A$2:$M$8335,9,FALSE)</f>
        <v>12697</v>
      </c>
      <c r="L141">
        <f>VLOOKUP(I141,output!$A$2:$M$8335,10,FALSE)</f>
        <v>0.29875294117599999</v>
      </c>
      <c r="M141">
        <f>VLOOKUP(Sheet3!D141,Feuil2!$E$2:$T$578,16,FALSE)</f>
        <v>21895</v>
      </c>
      <c r="N141">
        <f>VLOOKUP(Sheet3!D141,Feuil2!$E$2:$T$578,6,FALSE)</f>
        <v>60290</v>
      </c>
      <c r="O141">
        <f t="shared" si="12"/>
        <v>0.36316138663128211</v>
      </c>
      <c r="P141">
        <f t="shared" si="13"/>
        <v>-6.4408445455282126E-2</v>
      </c>
    </row>
    <row r="142" spans="1:16">
      <c r="A142">
        <v>31</v>
      </c>
      <c r="B142">
        <v>10</v>
      </c>
      <c r="C142" t="str">
        <f t="shared" si="10"/>
        <v>031</v>
      </c>
      <c r="D142" t="str">
        <f t="shared" si="11"/>
        <v>031-10</v>
      </c>
      <c r="E142" t="s">
        <v>8558</v>
      </c>
      <c r="F142" t="s">
        <v>7576</v>
      </c>
      <c r="G142" t="s">
        <v>4</v>
      </c>
      <c r="H142">
        <v>0.41362037581945338</v>
      </c>
      <c r="I142" t="s">
        <v>7577</v>
      </c>
      <c r="J142" t="str">
        <f>VLOOKUP(I142,output!$A$2:$M$8335,8,FALSE)</f>
        <v>SOC</v>
      </c>
      <c r="K142">
        <f>VLOOKUP(I142,output!$A$2:$M$8335,9,FALSE)</f>
        <v>18084</v>
      </c>
      <c r="L142">
        <f>VLOOKUP(I142,output!$A$2:$M$8335,10,FALSE)</f>
        <v>0.30839543648399997</v>
      </c>
      <c r="M142">
        <f>VLOOKUP(Sheet3!D142,Feuil2!$E$2:$T$578,16,FALSE)</f>
        <v>25406</v>
      </c>
      <c r="N142">
        <f>VLOOKUP(Sheet3!D142,Feuil2!$E$2:$T$578,6,FALSE)</f>
        <v>76476</v>
      </c>
      <c r="O142">
        <f t="shared" si="12"/>
        <v>0.33220879753125165</v>
      </c>
      <c r="P142">
        <f t="shared" si="13"/>
        <v>-2.381336104725168E-2</v>
      </c>
    </row>
    <row r="143" spans="1:16">
      <c r="A143">
        <v>32</v>
      </c>
      <c r="B143">
        <v>1</v>
      </c>
      <c r="C143" t="str">
        <f t="shared" si="10"/>
        <v>032</v>
      </c>
      <c r="D143" t="str">
        <f t="shared" si="11"/>
        <v>032-01</v>
      </c>
      <c r="E143" t="s">
        <v>8559</v>
      </c>
      <c r="F143" t="s">
        <v>7578</v>
      </c>
      <c r="G143" t="s">
        <v>4</v>
      </c>
      <c r="H143">
        <v>0.40558272895935232</v>
      </c>
      <c r="I143" t="s">
        <v>7579</v>
      </c>
      <c r="J143" t="str">
        <f>VLOOKUP(I143,output!$A$2:$M$8335,8,FALSE)</f>
        <v>SOC</v>
      </c>
      <c r="K143">
        <f>VLOOKUP(I143,output!$A$2:$M$8335,9,FALSE)</f>
        <v>23651</v>
      </c>
      <c r="L143">
        <f>VLOOKUP(I143,output!$A$2:$M$8335,10,FALSE)</f>
        <v>0.52362291888099999</v>
      </c>
      <c r="M143">
        <f>VLOOKUP(Sheet3!D143,Feuil2!$E$2:$T$578,16,FALSE)</f>
        <v>20741</v>
      </c>
      <c r="N143">
        <f>VLOOKUP(Sheet3!D143,Feuil2!$E$2:$T$578,6,FALSE)</f>
        <v>61665</v>
      </c>
      <c r="O143">
        <f t="shared" si="12"/>
        <v>0.33634963107111004</v>
      </c>
      <c r="P143">
        <f t="shared" si="13"/>
        <v>0.18727328780988994</v>
      </c>
    </row>
    <row r="144" spans="1:16">
      <c r="A144">
        <v>32</v>
      </c>
      <c r="B144">
        <v>2</v>
      </c>
      <c r="C144" t="str">
        <f t="shared" si="10"/>
        <v>032</v>
      </c>
      <c r="D144" t="str">
        <f t="shared" si="11"/>
        <v>032-02</v>
      </c>
      <c r="E144" t="s">
        <v>8560</v>
      </c>
      <c r="F144" t="s">
        <v>7580</v>
      </c>
      <c r="G144" t="s">
        <v>11</v>
      </c>
      <c r="H144">
        <v>0.46296296296296297</v>
      </c>
      <c r="I144" t="s">
        <v>7581</v>
      </c>
      <c r="J144" t="str">
        <f>VLOOKUP(I144,output!$A$2:$M$8335,8,FALSE)</f>
        <v>SOC</v>
      </c>
      <c r="K144">
        <f>VLOOKUP(I144,output!$A$2:$M$8335,9,FALSE)</f>
        <v>19026</v>
      </c>
      <c r="L144">
        <f>VLOOKUP(I144,output!$A$2:$M$8335,10,FALSE)</f>
        <v>0.425694724124</v>
      </c>
      <c r="M144">
        <f>VLOOKUP(Sheet3!D144,Feuil2!$E$2:$T$578,16,FALSE)</f>
        <v>17705</v>
      </c>
      <c r="N144">
        <f>VLOOKUP(Sheet3!D144,Feuil2!$E$2:$T$578,6,FALSE)</f>
        <v>59001</v>
      </c>
      <c r="O144">
        <f t="shared" si="12"/>
        <v>0.30007965966678529</v>
      </c>
      <c r="P144">
        <f t="shared" si="13"/>
        <v>0.12561506445721471</v>
      </c>
    </row>
    <row r="145" spans="1:16">
      <c r="A145">
        <v>33</v>
      </c>
      <c r="B145">
        <v>1</v>
      </c>
      <c r="C145" t="str">
        <f t="shared" si="10"/>
        <v>033</v>
      </c>
      <c r="D145" t="str">
        <f t="shared" si="11"/>
        <v>033-01</v>
      </c>
      <c r="E145" t="s">
        <v>8561</v>
      </c>
      <c r="F145" t="s">
        <v>7582</v>
      </c>
      <c r="G145" t="s">
        <v>4</v>
      </c>
      <c r="H145">
        <v>0.48514880864069315</v>
      </c>
      <c r="I145" t="s">
        <v>7583</v>
      </c>
      <c r="J145" t="str">
        <f>VLOOKUP(I145,output!$A$2:$M$8335,8,FALSE)</f>
        <v>SOC</v>
      </c>
      <c r="K145">
        <f>VLOOKUP(I145,output!$A$2:$M$8335,9,FALSE)</f>
        <v>19397</v>
      </c>
      <c r="L145">
        <f>VLOOKUP(I145,output!$A$2:$M$8335,10,FALSE)</f>
        <v>0.39156590023600002</v>
      </c>
      <c r="M145">
        <f>VLOOKUP(Sheet3!D145,Feuil2!$E$2:$T$578,16,FALSE)</f>
        <v>21039</v>
      </c>
      <c r="N145">
        <f>VLOOKUP(Sheet3!D145,Feuil2!$E$2:$T$578,6,FALSE)</f>
        <v>68472</v>
      </c>
      <c r="O145">
        <f t="shared" si="12"/>
        <v>0.30726428321065546</v>
      </c>
      <c r="P145">
        <f t="shared" si="13"/>
        <v>8.4301617025344555E-2</v>
      </c>
    </row>
    <row r="146" spans="1:16">
      <c r="A146">
        <v>33</v>
      </c>
      <c r="B146">
        <v>2</v>
      </c>
      <c r="C146" t="str">
        <f t="shared" si="10"/>
        <v>033</v>
      </c>
      <c r="D146" t="str">
        <f t="shared" si="11"/>
        <v>033-02</v>
      </c>
      <c r="E146" t="s">
        <v>8562</v>
      </c>
      <c r="F146" t="s">
        <v>7584</v>
      </c>
      <c r="G146" t="s">
        <v>11</v>
      </c>
      <c r="H146">
        <v>0.40990821860659155</v>
      </c>
      <c r="I146" t="s">
        <v>7585</v>
      </c>
      <c r="J146" t="str">
        <f>VLOOKUP(I146,output!$A$2:$M$8335,8,FALSE)</f>
        <v>SOC</v>
      </c>
      <c r="K146">
        <f>VLOOKUP(I146,output!$A$2:$M$8335,9,FALSE)</f>
        <v>15389</v>
      </c>
      <c r="L146">
        <f>VLOOKUP(I146,output!$A$2:$M$8335,10,FALSE)</f>
        <v>0.43502473498200001</v>
      </c>
      <c r="M146">
        <f>VLOOKUP(Sheet3!D146,Feuil2!$E$2:$T$578,16,FALSE)</f>
        <v>16338</v>
      </c>
      <c r="N146">
        <f>VLOOKUP(Sheet3!D146,Feuil2!$E$2:$T$578,6,FALSE)</f>
        <v>48570</v>
      </c>
      <c r="O146">
        <f t="shared" si="12"/>
        <v>0.33638048177887586</v>
      </c>
      <c r="P146">
        <f t="shared" si="13"/>
        <v>9.8644253203124144E-2</v>
      </c>
    </row>
    <row r="147" spans="1:16">
      <c r="A147">
        <v>33</v>
      </c>
      <c r="B147">
        <v>3</v>
      </c>
      <c r="C147" t="str">
        <f t="shared" si="10"/>
        <v>033</v>
      </c>
      <c r="D147" t="str">
        <f t="shared" si="11"/>
        <v>033-03</v>
      </c>
      <c r="E147" t="s">
        <v>8563</v>
      </c>
      <c r="F147" t="s">
        <v>7586</v>
      </c>
      <c r="G147" t="s">
        <v>4</v>
      </c>
      <c r="H147">
        <v>0.32846359873386899</v>
      </c>
      <c r="I147" t="s">
        <v>7587</v>
      </c>
      <c r="J147" t="str">
        <f>VLOOKUP(I147,output!$A$2:$M$8335,8,FALSE)</f>
        <v>VEC</v>
      </c>
      <c r="K147">
        <f>VLOOKUP(I147,output!$A$2:$M$8335,9,FALSE)</f>
        <v>21840</v>
      </c>
      <c r="L147">
        <f>VLOOKUP(I147,output!$A$2:$M$8335,10,FALSE)</f>
        <v>0.51975249880999996</v>
      </c>
      <c r="M147">
        <f>VLOOKUP(Sheet3!D147,Feuil2!$E$2:$T$578,16,FALSE)</f>
        <v>22190</v>
      </c>
      <c r="N147">
        <f>VLOOKUP(Sheet3!D147,Feuil2!$E$2:$T$578,6,FALSE)</f>
        <v>58888</v>
      </c>
      <c r="O147">
        <f t="shared" si="12"/>
        <v>0.37681700855861977</v>
      </c>
      <c r="P147">
        <f t="shared" si="13"/>
        <v>0.14293549025138019</v>
      </c>
    </row>
    <row r="148" spans="1:16">
      <c r="A148">
        <v>33</v>
      </c>
      <c r="B148">
        <v>4</v>
      </c>
      <c r="C148" t="str">
        <f t="shared" si="10"/>
        <v>033</v>
      </c>
      <c r="D148" t="str">
        <f t="shared" si="11"/>
        <v>033-04</v>
      </c>
      <c r="E148" t="s">
        <v>8564</v>
      </c>
      <c r="F148" t="s">
        <v>7588</v>
      </c>
      <c r="G148" t="s">
        <v>4</v>
      </c>
      <c r="H148">
        <v>0.36451912393650215</v>
      </c>
      <c r="I148" t="s">
        <v>7589</v>
      </c>
      <c r="J148" t="str">
        <f>VLOOKUP(I148,output!$A$2:$M$8335,8,FALSE)</f>
        <v>SOC</v>
      </c>
      <c r="K148">
        <f>VLOOKUP(I148,output!$A$2:$M$8335,9,FALSE)</f>
        <v>23072</v>
      </c>
      <c r="L148">
        <f>VLOOKUP(I148,output!$A$2:$M$8335,10,FALSE)</f>
        <v>0.497831481282</v>
      </c>
      <c r="M148">
        <f>VLOOKUP(Sheet3!D148,Feuil2!$E$2:$T$578,16,FALSE)</f>
        <v>25514</v>
      </c>
      <c r="N148">
        <f>VLOOKUP(Sheet3!D148,Feuil2!$E$2:$T$578,6,FALSE)</f>
        <v>68112</v>
      </c>
      <c r="O148">
        <f t="shared" si="12"/>
        <v>0.37458891237961006</v>
      </c>
      <c r="P148">
        <f t="shared" si="13"/>
        <v>0.12324256890238994</v>
      </c>
    </row>
    <row r="149" spans="1:16">
      <c r="A149">
        <v>33</v>
      </c>
      <c r="B149">
        <v>5</v>
      </c>
      <c r="C149" t="str">
        <f t="shared" si="10"/>
        <v>033</v>
      </c>
      <c r="D149" t="str">
        <f t="shared" si="11"/>
        <v>033-05</v>
      </c>
      <c r="E149" t="s">
        <v>8565</v>
      </c>
      <c r="F149" t="s">
        <v>7590</v>
      </c>
      <c r="G149" t="s">
        <v>11</v>
      </c>
      <c r="H149">
        <v>0.44915696806923305</v>
      </c>
      <c r="I149" t="s">
        <v>7591</v>
      </c>
      <c r="J149" t="str">
        <f>VLOOKUP(I149,output!$A$2:$M$8335,8,FALSE)</f>
        <v>SOC</v>
      </c>
      <c r="K149">
        <f>VLOOKUP(I149,output!$A$2:$M$8335,9,FALSE)</f>
        <v>27011</v>
      </c>
      <c r="L149">
        <f>VLOOKUP(I149,output!$A$2:$M$8335,10,FALSE)</f>
        <v>0.45369188390199999</v>
      </c>
      <c r="M149">
        <f>VLOOKUP(Sheet3!D149,Feuil2!$E$2:$T$578,16,FALSE)</f>
        <v>25196</v>
      </c>
      <c r="N149">
        <f>VLOOKUP(Sheet3!D149,Feuil2!$E$2:$T$578,6,FALSE)</f>
        <v>84166</v>
      </c>
      <c r="O149">
        <f t="shared" si="12"/>
        <v>0.29936078701613478</v>
      </c>
      <c r="P149">
        <f t="shared" si="13"/>
        <v>0.15433109688586522</v>
      </c>
    </row>
    <row r="150" spans="1:16">
      <c r="A150">
        <v>33</v>
      </c>
      <c r="B150">
        <v>6</v>
      </c>
      <c r="C150" t="str">
        <f t="shared" si="10"/>
        <v>033</v>
      </c>
      <c r="D150" t="str">
        <f t="shared" si="11"/>
        <v>033-06</v>
      </c>
      <c r="E150" t="s">
        <v>8566</v>
      </c>
      <c r="F150" t="s">
        <v>7592</v>
      </c>
      <c r="G150" t="s">
        <v>11</v>
      </c>
      <c r="H150">
        <v>0.42221409253041015</v>
      </c>
      <c r="I150" t="s">
        <v>7593</v>
      </c>
      <c r="J150" t="str">
        <f>VLOOKUP(I150,output!$A$2:$M$8335,8,FALSE)</f>
        <v>SOC</v>
      </c>
      <c r="K150">
        <f>VLOOKUP(I150,output!$A$2:$M$8335,9,FALSE)</f>
        <v>27211</v>
      </c>
      <c r="L150">
        <f>VLOOKUP(I150,output!$A$2:$M$8335,10,FALSE)</f>
        <v>0.48224222876</v>
      </c>
      <c r="M150">
        <f>VLOOKUP(Sheet3!D150,Feuil2!$E$2:$T$578,16,FALSE)</f>
        <v>26939</v>
      </c>
      <c r="N150">
        <f>VLOOKUP(Sheet3!D150,Feuil2!$E$2:$T$578,6,FALSE)</f>
        <v>78530</v>
      </c>
      <c r="O150">
        <f t="shared" si="12"/>
        <v>0.34304087609830636</v>
      </c>
      <c r="P150">
        <f t="shared" si="13"/>
        <v>0.13920135266169364</v>
      </c>
    </row>
    <row r="151" spans="1:16">
      <c r="A151">
        <v>33</v>
      </c>
      <c r="B151">
        <v>7</v>
      </c>
      <c r="C151" t="str">
        <f t="shared" si="10"/>
        <v>033</v>
      </c>
      <c r="D151" t="str">
        <f t="shared" si="11"/>
        <v>033-07</v>
      </c>
      <c r="E151" t="s">
        <v>8567</v>
      </c>
      <c r="F151" t="s">
        <v>7594</v>
      </c>
      <c r="G151" t="s">
        <v>4</v>
      </c>
      <c r="H151">
        <v>0.3832496443934123</v>
      </c>
      <c r="I151" t="s">
        <v>7595</v>
      </c>
      <c r="J151" t="str">
        <f>VLOOKUP(I151,output!$A$2:$M$8335,8,FALSE)</f>
        <v>SOC</v>
      </c>
      <c r="K151">
        <f>VLOOKUP(I151,output!$A$2:$M$8335,9,FALSE)</f>
        <v>24316</v>
      </c>
      <c r="L151">
        <f>VLOOKUP(I151,output!$A$2:$M$8335,10,FALSE)</f>
        <v>0.55524855570499998</v>
      </c>
      <c r="M151">
        <f>VLOOKUP(Sheet3!D151,Feuil2!$E$2:$T$578,16,FALSE)</f>
        <v>21863</v>
      </c>
      <c r="N151">
        <f>VLOOKUP(Sheet3!D151,Feuil2!$E$2:$T$578,6,FALSE)</f>
        <v>59654</v>
      </c>
      <c r="O151">
        <f t="shared" si="12"/>
        <v>0.36649679820297049</v>
      </c>
      <c r="P151">
        <f t="shared" si="13"/>
        <v>0.18875175750202949</v>
      </c>
    </row>
    <row r="152" spans="1:16">
      <c r="A152">
        <v>33</v>
      </c>
      <c r="B152">
        <v>8</v>
      </c>
      <c r="C152" t="str">
        <f t="shared" si="10"/>
        <v>033</v>
      </c>
      <c r="D152" t="str">
        <f t="shared" si="11"/>
        <v>033-08</v>
      </c>
      <c r="E152" t="s">
        <v>8568</v>
      </c>
      <c r="F152" t="s">
        <v>7596</v>
      </c>
      <c r="G152" t="s">
        <v>11</v>
      </c>
      <c r="H152">
        <v>0.54695478808926623</v>
      </c>
      <c r="I152" t="s">
        <v>7597</v>
      </c>
      <c r="J152" t="str">
        <f>VLOOKUP(I152,output!$A$2:$M$8335,8,FALSE)</f>
        <v>SOC</v>
      </c>
      <c r="K152">
        <f>VLOOKUP(I152,output!$A$2:$M$8335,9,FALSE)</f>
        <v>21036</v>
      </c>
      <c r="L152">
        <f>VLOOKUP(I152,output!$A$2:$M$8335,10,FALSE)</f>
        <v>0.36045236463300001</v>
      </c>
      <c r="M152">
        <f>VLOOKUP(Sheet3!D152,Feuil2!$E$2:$T$578,16,FALSE)</f>
        <v>19846</v>
      </c>
      <c r="N152">
        <f>VLOOKUP(Sheet3!D152,Feuil2!$E$2:$T$578,6,FALSE)</f>
        <v>79597</v>
      </c>
      <c r="O152">
        <f t="shared" si="12"/>
        <v>0.24933100493737201</v>
      </c>
      <c r="P152">
        <f t="shared" si="13"/>
        <v>0.111121359695628</v>
      </c>
    </row>
    <row r="153" spans="1:16">
      <c r="A153">
        <v>33</v>
      </c>
      <c r="B153">
        <v>9</v>
      </c>
      <c r="C153" t="str">
        <f t="shared" si="10"/>
        <v>033</v>
      </c>
      <c r="D153" t="str">
        <f t="shared" si="11"/>
        <v>033-09</v>
      </c>
      <c r="E153" t="s">
        <v>8569</v>
      </c>
      <c r="F153" t="s">
        <v>7598</v>
      </c>
      <c r="G153" t="s">
        <v>11</v>
      </c>
      <c r="H153">
        <v>0.41392371995820271</v>
      </c>
      <c r="I153" t="s">
        <v>7599</v>
      </c>
      <c r="J153" t="str">
        <f>VLOOKUP(I153,output!$A$2:$M$8335,8,FALSE)</f>
        <v>SOC</v>
      </c>
      <c r="K153">
        <f>VLOOKUP(I153,output!$A$2:$M$8335,9,FALSE)</f>
        <v>21253</v>
      </c>
      <c r="L153">
        <f>VLOOKUP(I153,output!$A$2:$M$8335,10,FALSE)</f>
        <v>0.40876656473</v>
      </c>
      <c r="M153">
        <f>VLOOKUP(Sheet3!D153,Feuil2!$E$2:$T$578,16,FALSE)</f>
        <v>22876</v>
      </c>
      <c r="N153">
        <f>VLOOKUP(Sheet3!D153,Feuil2!$E$2:$T$578,6,FALSE)</f>
        <v>71594</v>
      </c>
      <c r="O153">
        <f t="shared" si="12"/>
        <v>0.31952398245663044</v>
      </c>
      <c r="P153">
        <f t="shared" si="13"/>
        <v>8.9242582273369564E-2</v>
      </c>
    </row>
    <row r="154" spans="1:16">
      <c r="A154">
        <v>33</v>
      </c>
      <c r="B154">
        <v>10</v>
      </c>
      <c r="C154" t="str">
        <f t="shared" si="10"/>
        <v>033</v>
      </c>
      <c r="D154" t="str">
        <f t="shared" si="11"/>
        <v>033-10</v>
      </c>
      <c r="E154" t="s">
        <v>8570</v>
      </c>
      <c r="F154" t="s">
        <v>7600</v>
      </c>
      <c r="G154" t="s">
        <v>11</v>
      </c>
      <c r="H154">
        <v>0.4793766589047565</v>
      </c>
      <c r="I154" t="s">
        <v>7601</v>
      </c>
      <c r="J154" t="str">
        <f>VLOOKUP(I154,output!$A$2:$M$8335,8,FALSE)</f>
        <v>SOC</v>
      </c>
      <c r="K154">
        <f>VLOOKUP(I154,output!$A$2:$M$8335,9,FALSE)</f>
        <v>17313</v>
      </c>
      <c r="L154">
        <f>VLOOKUP(I154,output!$A$2:$M$8335,10,FALSE)</f>
        <v>0.36961998292100001</v>
      </c>
      <c r="M154">
        <f>VLOOKUP(Sheet3!D154,Feuil2!$E$2:$T$578,16,FALSE)</f>
        <v>18143</v>
      </c>
      <c r="N154">
        <f>VLOOKUP(Sheet3!D154,Feuil2!$E$2:$T$578,6,FALSE)</f>
        <v>64268</v>
      </c>
      <c r="O154">
        <f t="shared" si="12"/>
        <v>0.28230223439347729</v>
      </c>
      <c r="P154">
        <f t="shared" si="13"/>
        <v>8.7317748527522721E-2</v>
      </c>
    </row>
    <row r="155" spans="1:16">
      <c r="A155">
        <v>33</v>
      </c>
      <c r="B155">
        <v>11</v>
      </c>
      <c r="C155" t="str">
        <f t="shared" si="10"/>
        <v>033</v>
      </c>
      <c r="D155" t="str">
        <f t="shared" si="11"/>
        <v>033-11</v>
      </c>
      <c r="E155" t="s">
        <v>8571</v>
      </c>
      <c r="F155" t="s">
        <v>7602</v>
      </c>
      <c r="G155" t="s">
        <v>11</v>
      </c>
      <c r="H155">
        <v>0.44041082712998181</v>
      </c>
      <c r="I155" t="s">
        <v>7603</v>
      </c>
      <c r="J155" t="str">
        <f>VLOOKUP(I155,output!$A$2:$M$8335,8,FALSE)</f>
        <v>SOC</v>
      </c>
      <c r="K155">
        <f>VLOOKUP(I155,output!$A$2:$M$8335,9,FALSE)</f>
        <v>23137</v>
      </c>
      <c r="L155">
        <f>VLOOKUP(I155,output!$A$2:$M$8335,10,FALSE)</f>
        <v>0.46559877648800002</v>
      </c>
      <c r="M155">
        <f>VLOOKUP(Sheet3!D155,Feuil2!$E$2:$T$578,16,FALSE)</f>
        <v>20707</v>
      </c>
      <c r="N155">
        <f>VLOOKUP(Sheet3!D155,Feuil2!$E$2:$T$578,6,FALSE)</f>
        <v>71521</v>
      </c>
      <c r="O155">
        <f t="shared" si="12"/>
        <v>0.28952335677633145</v>
      </c>
      <c r="P155">
        <f t="shared" si="13"/>
        <v>0.17607541971166857</v>
      </c>
    </row>
    <row r="156" spans="1:16">
      <c r="A156">
        <v>33</v>
      </c>
      <c r="B156">
        <v>12</v>
      </c>
      <c r="C156" t="str">
        <f t="shared" si="10"/>
        <v>033</v>
      </c>
      <c r="D156" t="str">
        <f t="shared" si="11"/>
        <v>033-12</v>
      </c>
      <c r="E156" t="s">
        <v>8572</v>
      </c>
      <c r="F156" t="s">
        <v>7604</v>
      </c>
      <c r="G156" t="s">
        <v>11</v>
      </c>
      <c r="H156">
        <v>0.43856920684292378</v>
      </c>
      <c r="I156" t="s">
        <v>7605</v>
      </c>
      <c r="J156" t="str">
        <f>VLOOKUP(I156,output!$A$2:$M$8335,8,FALSE)</f>
        <v>SOC</v>
      </c>
      <c r="K156">
        <f>VLOOKUP(I156,output!$A$2:$M$8335,9,FALSE)</f>
        <v>21145</v>
      </c>
      <c r="L156">
        <f>VLOOKUP(I156,output!$A$2:$M$8335,10,FALSE)</f>
        <v>0.43725960544300002</v>
      </c>
      <c r="M156">
        <f>VLOOKUP(Sheet3!D156,Feuil2!$E$2:$T$578,16,FALSE)</f>
        <v>19392</v>
      </c>
      <c r="N156">
        <f>VLOOKUP(Sheet3!D156,Feuil2!$E$2:$T$578,6,FALSE)</f>
        <v>65534</v>
      </c>
      <c r="O156">
        <f t="shared" si="12"/>
        <v>0.2959074678792688</v>
      </c>
      <c r="P156">
        <f t="shared" si="13"/>
        <v>0.14135213756373122</v>
      </c>
    </row>
    <row r="157" spans="1:16">
      <c r="A157">
        <v>34</v>
      </c>
      <c r="B157">
        <v>1</v>
      </c>
      <c r="C157" t="str">
        <f t="shared" si="10"/>
        <v>034</v>
      </c>
      <c r="D157" t="str">
        <f t="shared" si="11"/>
        <v>034-01</v>
      </c>
      <c r="E157" t="s">
        <v>8573</v>
      </c>
      <c r="F157" t="s">
        <v>7606</v>
      </c>
      <c r="G157" t="s">
        <v>11</v>
      </c>
      <c r="H157">
        <v>0.49636545624600037</v>
      </c>
      <c r="I157" t="s">
        <v>7607</v>
      </c>
      <c r="J157" t="str">
        <f>VLOOKUP(I157,output!$A$2:$M$8335,8,FALSE)</f>
        <v>VEC</v>
      </c>
      <c r="K157">
        <f>VLOOKUP(I157,output!$A$2:$M$8335,9,FALSE)</f>
        <v>12096</v>
      </c>
      <c r="L157">
        <f>VLOOKUP(I157,output!$A$2:$M$8335,10,FALSE)</f>
        <v>0.26549022189999999</v>
      </c>
      <c r="M157">
        <f>VLOOKUP(Sheet3!D157,Feuil2!$E$2:$T$578,16,FALSE)</f>
        <v>17440</v>
      </c>
      <c r="N157">
        <f>VLOOKUP(Sheet3!D157,Feuil2!$E$2:$T$578,6,FALSE)</f>
        <v>62854</v>
      </c>
      <c r="O157">
        <f t="shared" si="12"/>
        <v>0.27746841887548923</v>
      </c>
      <c r="P157">
        <f t="shared" si="13"/>
        <v>-1.1978196975489241E-2</v>
      </c>
    </row>
    <row r="158" spans="1:16">
      <c r="A158">
        <v>34</v>
      </c>
      <c r="B158">
        <v>2</v>
      </c>
      <c r="C158" t="str">
        <f t="shared" si="10"/>
        <v>034</v>
      </c>
      <c r="D158" t="str">
        <f t="shared" si="11"/>
        <v>034-02</v>
      </c>
      <c r="E158" t="s">
        <v>8574</v>
      </c>
      <c r="F158" t="s">
        <v>7608</v>
      </c>
      <c r="G158" t="s">
        <v>4</v>
      </c>
      <c r="H158">
        <v>0.34734625884965992</v>
      </c>
      <c r="I158" t="s">
        <v>7609</v>
      </c>
      <c r="J158" t="str">
        <f>VLOOKUP(I158,output!$A$2:$M$8335,8,FALSE)</f>
        <v>SOC</v>
      </c>
      <c r="K158">
        <f>VLOOKUP(I158,output!$A$2:$M$8335,9,FALSE)</f>
        <v>12036</v>
      </c>
      <c r="L158">
        <f>VLOOKUP(I158,output!$A$2:$M$8335,10,FALSE)</f>
        <v>0.39343619246900002</v>
      </c>
      <c r="M158">
        <f>VLOOKUP(Sheet3!D158,Feuil2!$E$2:$T$578,16,FALSE)</f>
        <v>16339</v>
      </c>
      <c r="N158">
        <f>VLOOKUP(Sheet3!D158,Feuil2!$E$2:$T$578,6,FALSE)</f>
        <v>43803</v>
      </c>
      <c r="O158">
        <f t="shared" si="12"/>
        <v>0.3730109809830377</v>
      </c>
      <c r="P158">
        <f t="shared" si="13"/>
        <v>2.0425211485962325E-2</v>
      </c>
    </row>
    <row r="159" spans="1:16">
      <c r="A159">
        <v>34</v>
      </c>
      <c r="B159">
        <v>3</v>
      </c>
      <c r="C159" t="str">
        <f t="shared" si="10"/>
        <v>034</v>
      </c>
      <c r="D159" t="str">
        <f t="shared" si="11"/>
        <v>034-03</v>
      </c>
      <c r="E159" t="s">
        <v>8575</v>
      </c>
      <c r="F159" t="s">
        <v>7610</v>
      </c>
      <c r="G159" t="s">
        <v>11</v>
      </c>
      <c r="H159">
        <v>0.49545417713313344</v>
      </c>
      <c r="I159" t="s">
        <v>7611</v>
      </c>
      <c r="J159" t="e">
        <f>VLOOKUP(I159,output!$A$2:$M$8335,8,FALSE)</f>
        <v>#N/A</v>
      </c>
      <c r="K159" t="e">
        <f>VLOOKUP(I159,output!$A$2:$M$8335,9,FALSE)</f>
        <v>#N/A</v>
      </c>
      <c r="L159" t="e">
        <f>VLOOKUP(I159,output!$A$2:$M$8335,10,FALSE)</f>
        <v>#N/A</v>
      </c>
      <c r="M159">
        <f>VLOOKUP(Sheet3!D159,Feuil2!$E$2:$T$578,16,FALSE)</f>
        <v>17785</v>
      </c>
      <c r="N159">
        <f>VLOOKUP(Sheet3!D159,Feuil2!$E$2:$T$578,6,FALSE)</f>
        <v>64278</v>
      </c>
      <c r="O159">
        <f t="shared" si="12"/>
        <v>0.27668875820654032</v>
      </c>
      <c r="P159" t="e">
        <f t="shared" si="13"/>
        <v>#N/A</v>
      </c>
    </row>
    <row r="160" spans="1:16">
      <c r="A160">
        <v>34</v>
      </c>
      <c r="B160">
        <v>4</v>
      </c>
      <c r="C160" t="str">
        <f t="shared" si="10"/>
        <v>034</v>
      </c>
      <c r="D160" t="str">
        <f t="shared" si="11"/>
        <v>034-04</v>
      </c>
      <c r="E160" t="s">
        <v>8576</v>
      </c>
      <c r="F160" t="s">
        <v>7612</v>
      </c>
      <c r="G160" t="s">
        <v>11</v>
      </c>
      <c r="H160">
        <v>0.47605303731113169</v>
      </c>
      <c r="I160" t="s">
        <v>7613</v>
      </c>
      <c r="J160" t="str">
        <f>VLOOKUP(I160,output!$A$2:$M$8335,8,FALSE)</f>
        <v>SOC</v>
      </c>
      <c r="K160">
        <f>VLOOKUP(I160,output!$A$2:$M$8335,9,FALSE)</f>
        <v>19717</v>
      </c>
      <c r="L160">
        <f>VLOOKUP(I160,output!$A$2:$M$8335,10,FALSE)</f>
        <v>0.31819062066300002</v>
      </c>
      <c r="M160">
        <f>VLOOKUP(Sheet3!D160,Feuil2!$E$2:$T$578,16,FALSE)</f>
        <v>22097</v>
      </c>
      <c r="N160">
        <f>VLOOKUP(Sheet3!D160,Feuil2!$E$2:$T$578,6,FALSE)</f>
        <v>85198</v>
      </c>
      <c r="O160">
        <f t="shared" si="12"/>
        <v>0.25936054836968003</v>
      </c>
      <c r="P160">
        <f t="shared" si="13"/>
        <v>5.883007229331999E-2</v>
      </c>
    </row>
    <row r="161" spans="1:16">
      <c r="A161">
        <v>34</v>
      </c>
      <c r="B161">
        <v>5</v>
      </c>
      <c r="C161" t="str">
        <f t="shared" si="10"/>
        <v>034</v>
      </c>
      <c r="D161" t="str">
        <f t="shared" si="11"/>
        <v>034-05</v>
      </c>
      <c r="E161" t="s">
        <v>8577</v>
      </c>
      <c r="F161" t="s">
        <v>7614</v>
      </c>
      <c r="G161" t="s">
        <v>4</v>
      </c>
      <c r="H161">
        <v>0.44953880316574618</v>
      </c>
      <c r="I161" t="s">
        <v>7615</v>
      </c>
      <c r="J161" t="str">
        <f>VLOOKUP(I161,output!$A$2:$M$8335,8,FALSE)</f>
        <v>SOC</v>
      </c>
      <c r="K161">
        <f>VLOOKUP(I161,output!$A$2:$M$8335,9,FALSE)</f>
        <v>22319</v>
      </c>
      <c r="L161">
        <f>VLOOKUP(I161,output!$A$2:$M$8335,10,FALSE)</f>
        <v>0.40983124919699998</v>
      </c>
      <c r="M161">
        <f>VLOOKUP(Sheet3!D161,Feuil2!$E$2:$T$578,16,FALSE)</f>
        <v>19886</v>
      </c>
      <c r="N161">
        <f>VLOOKUP(Sheet3!D161,Feuil2!$E$2:$T$578,6,FALSE)</f>
        <v>74286</v>
      </c>
      <c r="O161">
        <f t="shared" si="12"/>
        <v>0.26769512424952213</v>
      </c>
      <c r="P161">
        <f t="shared" si="13"/>
        <v>0.14213612494747785</v>
      </c>
    </row>
    <row r="162" spans="1:16">
      <c r="A162">
        <v>34</v>
      </c>
      <c r="B162">
        <v>6</v>
      </c>
      <c r="C162" t="str">
        <f t="shared" si="10"/>
        <v>034</v>
      </c>
      <c r="D162" t="str">
        <f t="shared" si="11"/>
        <v>034-06</v>
      </c>
      <c r="E162" t="s">
        <v>8578</v>
      </c>
      <c r="F162" t="s">
        <v>7616</v>
      </c>
      <c r="G162" t="s">
        <v>11</v>
      </c>
      <c r="H162">
        <v>0.53876876463297063</v>
      </c>
      <c r="I162" t="s">
        <v>7617</v>
      </c>
      <c r="J162" t="str">
        <f>VLOOKUP(I162,output!$A$2:$M$8335,8,FALSE)</f>
        <v>SOC</v>
      </c>
      <c r="K162">
        <f>VLOOKUP(I162,output!$A$2:$M$8335,9,FALSE)</f>
        <v>14598</v>
      </c>
      <c r="L162">
        <f>VLOOKUP(I162,output!$A$2:$M$8335,10,FALSE)</f>
        <v>0.29039766058599997</v>
      </c>
      <c r="M162">
        <f>VLOOKUP(Sheet3!D162,Feuil2!$E$2:$T$578,16,FALSE)</f>
        <v>16577</v>
      </c>
      <c r="N162">
        <f>VLOOKUP(Sheet3!D162,Feuil2!$E$2:$T$578,6,FALSE)</f>
        <v>68927</v>
      </c>
      <c r="O162">
        <f t="shared" si="12"/>
        <v>0.24050081970780682</v>
      </c>
      <c r="P162">
        <f t="shared" si="13"/>
        <v>4.9896840878193155E-2</v>
      </c>
    </row>
    <row r="163" spans="1:16">
      <c r="A163">
        <v>34</v>
      </c>
      <c r="B163">
        <v>7</v>
      </c>
      <c r="C163" t="str">
        <f t="shared" si="10"/>
        <v>034</v>
      </c>
      <c r="D163" t="str">
        <f t="shared" si="11"/>
        <v>034-07</v>
      </c>
      <c r="E163" t="s">
        <v>8579</v>
      </c>
      <c r="F163" t="s">
        <v>7618</v>
      </c>
      <c r="G163" t="s">
        <v>11</v>
      </c>
      <c r="H163">
        <v>0.53448993567966052</v>
      </c>
      <c r="I163" t="s">
        <v>7619</v>
      </c>
      <c r="J163" t="str">
        <f>VLOOKUP(I163,output!$A$2:$M$8335,8,FALSE)</f>
        <v>SOC</v>
      </c>
      <c r="K163">
        <f>VLOOKUP(I163,output!$A$2:$M$8335,9,FALSE)</f>
        <v>18500</v>
      </c>
      <c r="L163">
        <f>VLOOKUP(I163,output!$A$2:$M$8335,10,FALSE)</f>
        <v>0.31399572286900002</v>
      </c>
      <c r="M163">
        <f>VLOOKUP(Sheet3!D163,Feuil2!$E$2:$T$578,16,FALSE)</f>
        <v>18037</v>
      </c>
      <c r="N163">
        <f>VLOOKUP(Sheet3!D163,Feuil2!$E$2:$T$578,6,FALSE)</f>
        <v>77476</v>
      </c>
      <c r="O163">
        <f t="shared" si="12"/>
        <v>0.23280757912127625</v>
      </c>
      <c r="P163">
        <f t="shared" si="13"/>
        <v>8.1188143747723762E-2</v>
      </c>
    </row>
    <row r="164" spans="1:16">
      <c r="A164">
        <v>34</v>
      </c>
      <c r="B164">
        <v>8</v>
      </c>
      <c r="C164" t="str">
        <f t="shared" si="10"/>
        <v>034</v>
      </c>
      <c r="D164" t="str">
        <f t="shared" si="11"/>
        <v>034-08</v>
      </c>
      <c r="E164" t="s">
        <v>8580</v>
      </c>
      <c r="F164" t="s">
        <v>7620</v>
      </c>
      <c r="G164" t="s">
        <v>11</v>
      </c>
      <c r="H164">
        <v>0.48265770473878017</v>
      </c>
      <c r="I164" t="s">
        <v>7621</v>
      </c>
      <c r="J164" t="str">
        <f>VLOOKUP(I164,output!$A$2:$M$8335,8,FALSE)</f>
        <v>SOC</v>
      </c>
      <c r="K164">
        <f>VLOOKUP(I164,output!$A$2:$M$8335,9,FALSE)</f>
        <v>16882</v>
      </c>
      <c r="L164">
        <f>VLOOKUP(I164,output!$A$2:$M$8335,10,FALSE)</f>
        <v>0.360811301802</v>
      </c>
      <c r="M164">
        <f>VLOOKUP(Sheet3!D164,Feuil2!$E$2:$T$578,16,FALSE)</f>
        <v>17043</v>
      </c>
      <c r="N164">
        <f>VLOOKUP(Sheet3!D164,Feuil2!$E$2:$T$578,6,FALSE)</f>
        <v>65079</v>
      </c>
      <c r="O164">
        <f t="shared" si="12"/>
        <v>0.26188171299497531</v>
      </c>
      <c r="P164">
        <f t="shared" si="13"/>
        <v>9.8929588807024682E-2</v>
      </c>
    </row>
    <row r="165" spans="1:16">
      <c r="A165">
        <v>34</v>
      </c>
      <c r="B165">
        <v>9</v>
      </c>
      <c r="C165" t="str">
        <f t="shared" si="10"/>
        <v>034</v>
      </c>
      <c r="D165" t="str">
        <f t="shared" si="11"/>
        <v>034-09</v>
      </c>
      <c r="E165" t="s">
        <v>8581</v>
      </c>
      <c r="F165" t="s">
        <v>7622</v>
      </c>
      <c r="G165" t="s">
        <v>11</v>
      </c>
      <c r="H165">
        <v>0.51662789106336393</v>
      </c>
      <c r="I165" t="s">
        <v>7623</v>
      </c>
      <c r="J165" t="str">
        <f>VLOOKUP(I165,output!$A$2:$M$8335,8,FALSE)</f>
        <v>SOC</v>
      </c>
      <c r="K165">
        <f>VLOOKUP(I165,output!$A$2:$M$8335,9,FALSE)</f>
        <v>15236</v>
      </c>
      <c r="L165">
        <f>VLOOKUP(I165,output!$A$2:$M$8335,10,FALSE)</f>
        <v>0.34746516454199999</v>
      </c>
      <c r="M165">
        <f>VLOOKUP(Sheet3!D165,Feuil2!$E$2:$T$578,16,FALSE)</f>
        <v>15727</v>
      </c>
      <c r="N165">
        <f>VLOOKUP(Sheet3!D165,Feuil2!$E$2:$T$578,6,FALSE)</f>
        <v>61043</v>
      </c>
      <c r="O165">
        <f t="shared" si="12"/>
        <v>0.2576380584178366</v>
      </c>
      <c r="P165">
        <f t="shared" si="13"/>
        <v>8.9827106124163392E-2</v>
      </c>
    </row>
    <row r="166" spans="1:16">
      <c r="A166">
        <v>35</v>
      </c>
      <c r="B166">
        <v>1</v>
      </c>
      <c r="C166" t="str">
        <f t="shared" si="10"/>
        <v>035</v>
      </c>
      <c r="D166" t="str">
        <f t="shared" si="11"/>
        <v>035-01</v>
      </c>
      <c r="E166" t="s">
        <v>8582</v>
      </c>
      <c r="F166" t="s">
        <v>7624</v>
      </c>
      <c r="G166" t="s">
        <v>4</v>
      </c>
      <c r="H166">
        <v>0.34967871369173958</v>
      </c>
      <c r="I166" t="s">
        <v>7625</v>
      </c>
      <c r="J166" t="str">
        <f>VLOOKUP(I166,output!$A$2:$M$8335,8,FALSE)</f>
        <v>SOC</v>
      </c>
      <c r="K166">
        <f>VLOOKUP(I166,output!$A$2:$M$8335,9,FALSE)</f>
        <v>17168</v>
      </c>
      <c r="L166">
        <f>VLOOKUP(I166,output!$A$2:$M$8335,10,FALSE)</f>
        <v>0.35134969199600002</v>
      </c>
      <c r="M166">
        <f>VLOOKUP(Sheet3!D166,Feuil2!$E$2:$T$578,16,FALSE)</f>
        <v>27550</v>
      </c>
      <c r="N166">
        <f>VLOOKUP(Sheet3!D166,Feuil2!$E$2:$T$578,6,FALSE)</f>
        <v>71141</v>
      </c>
      <c r="O166">
        <f t="shared" si="12"/>
        <v>0.38725910515736356</v>
      </c>
      <c r="P166">
        <f t="shared" si="13"/>
        <v>-3.5909413161363535E-2</v>
      </c>
    </row>
    <row r="167" spans="1:16">
      <c r="A167">
        <v>35</v>
      </c>
      <c r="B167">
        <v>2</v>
      </c>
      <c r="C167" t="str">
        <f t="shared" si="10"/>
        <v>035</v>
      </c>
      <c r="D167" t="str">
        <f t="shared" si="11"/>
        <v>035-02</v>
      </c>
      <c r="E167" t="s">
        <v>8583</v>
      </c>
      <c r="F167" t="s">
        <v>7626</v>
      </c>
      <c r="G167" t="s">
        <v>11</v>
      </c>
      <c r="H167">
        <v>0.40275809823094511</v>
      </c>
      <c r="I167" t="s">
        <v>7627</v>
      </c>
      <c r="J167" t="str">
        <f>VLOOKUP(I167,output!$A$2:$M$8335,8,FALSE)</f>
        <v>SOC</v>
      </c>
      <c r="K167">
        <f>VLOOKUP(I167,output!$A$2:$M$8335,9,FALSE)</f>
        <v>25509</v>
      </c>
      <c r="L167">
        <f>VLOOKUP(I167,output!$A$2:$M$8335,10,FALSE)</f>
        <v>0.48095704966300001</v>
      </c>
      <c r="M167">
        <f>VLOOKUP(Sheet3!D167,Feuil2!$E$2:$T$578,16,FALSE)</f>
        <v>26488</v>
      </c>
      <c r="N167">
        <f>VLOOKUP(Sheet3!D167,Feuil2!$E$2:$T$578,6,FALSE)</f>
        <v>73581</v>
      </c>
      <c r="O167">
        <f t="shared" si="12"/>
        <v>0.35998423506068145</v>
      </c>
      <c r="P167">
        <f t="shared" si="13"/>
        <v>0.12097281460231857</v>
      </c>
    </row>
    <row r="168" spans="1:16">
      <c r="A168">
        <v>35</v>
      </c>
      <c r="B168">
        <v>3</v>
      </c>
      <c r="C168" t="str">
        <f t="shared" si="10"/>
        <v>035</v>
      </c>
      <c r="D168" t="str">
        <f t="shared" si="11"/>
        <v>035-03</v>
      </c>
      <c r="E168" t="s">
        <v>8584</v>
      </c>
      <c r="F168" t="s">
        <v>7628</v>
      </c>
      <c r="G168" t="s">
        <v>11</v>
      </c>
      <c r="H168">
        <v>0.4308604535373195</v>
      </c>
      <c r="I168" t="s">
        <v>7629</v>
      </c>
      <c r="J168" t="str">
        <f>VLOOKUP(I168,output!$A$2:$M$8335,8,FALSE)</f>
        <v>SOC</v>
      </c>
      <c r="K168">
        <f>VLOOKUP(I168,output!$A$2:$M$8335,9,FALSE)</f>
        <v>22075</v>
      </c>
      <c r="L168">
        <f>VLOOKUP(I168,output!$A$2:$M$8335,10,FALSE)</f>
        <v>0.45241218182600001</v>
      </c>
      <c r="M168">
        <f>VLOOKUP(Sheet3!D168,Feuil2!$E$2:$T$578,16,FALSE)</f>
        <v>22321</v>
      </c>
      <c r="N168">
        <f>VLOOKUP(Sheet3!D168,Feuil2!$E$2:$T$578,6,FALSE)</f>
        <v>68710</v>
      </c>
      <c r="O168">
        <f t="shared" si="12"/>
        <v>0.32485809925774994</v>
      </c>
      <c r="P168">
        <f t="shared" si="13"/>
        <v>0.12755408256825007</v>
      </c>
    </row>
    <row r="169" spans="1:16">
      <c r="A169">
        <v>35</v>
      </c>
      <c r="B169">
        <v>4</v>
      </c>
      <c r="C169" t="str">
        <f t="shared" si="10"/>
        <v>035</v>
      </c>
      <c r="D169" t="str">
        <f t="shared" si="11"/>
        <v>035-04</v>
      </c>
      <c r="E169" t="s">
        <v>8585</v>
      </c>
      <c r="F169" t="s">
        <v>7630</v>
      </c>
      <c r="G169" t="s">
        <v>11</v>
      </c>
      <c r="H169">
        <v>0.44210835413302013</v>
      </c>
      <c r="I169" t="s">
        <v>7631</v>
      </c>
      <c r="J169" t="str">
        <f>VLOOKUP(I169,output!$A$2:$M$8335,8,FALSE)</f>
        <v>SOC</v>
      </c>
      <c r="K169">
        <f>VLOOKUP(I169,output!$A$2:$M$8335,9,FALSE)</f>
        <v>23128</v>
      </c>
      <c r="L169">
        <f>VLOOKUP(I169,output!$A$2:$M$8335,10,FALSE)</f>
        <v>0.476865979381</v>
      </c>
      <c r="M169">
        <f>VLOOKUP(Sheet3!D169,Feuil2!$E$2:$T$578,16,FALSE)</f>
        <v>21221</v>
      </c>
      <c r="N169">
        <f>VLOOKUP(Sheet3!D169,Feuil2!$E$2:$T$578,6,FALSE)</f>
        <v>71788</v>
      </c>
      <c r="O169">
        <f t="shared" si="12"/>
        <v>0.29560650805148492</v>
      </c>
      <c r="P169">
        <f t="shared" si="13"/>
        <v>0.18125947132951509</v>
      </c>
    </row>
    <row r="170" spans="1:16">
      <c r="A170">
        <v>35</v>
      </c>
      <c r="B170">
        <v>5</v>
      </c>
      <c r="C170" t="str">
        <f t="shared" si="10"/>
        <v>035</v>
      </c>
      <c r="D170" t="str">
        <f t="shared" si="11"/>
        <v>035-05</v>
      </c>
      <c r="E170" t="s">
        <v>8586</v>
      </c>
      <c r="F170" t="s">
        <v>7632</v>
      </c>
      <c r="G170" t="s">
        <v>4</v>
      </c>
      <c r="H170">
        <v>0.53372917065696224</v>
      </c>
      <c r="I170" t="s">
        <v>7633</v>
      </c>
      <c r="J170" t="str">
        <f>VLOOKUP(I170,output!$A$2:$M$8335,8,FALSE)</f>
        <v>SOC</v>
      </c>
      <c r="K170">
        <f>VLOOKUP(I170,output!$A$2:$M$8335,9,FALSE)</f>
        <v>19241</v>
      </c>
      <c r="L170">
        <f>VLOOKUP(I170,output!$A$2:$M$8335,10,FALSE)</f>
        <v>0.33835683888399998</v>
      </c>
      <c r="M170">
        <f>VLOOKUP(Sheet3!D170,Feuil2!$E$2:$T$578,16,FALSE)</f>
        <v>20697</v>
      </c>
      <c r="N170">
        <f>VLOOKUP(Sheet3!D170,Feuil2!$E$2:$T$578,6,FALSE)</f>
        <v>81959</v>
      </c>
      <c r="O170">
        <f t="shared" si="12"/>
        <v>0.2525287033760783</v>
      </c>
      <c r="P170">
        <f t="shared" si="13"/>
        <v>8.5828135507921677E-2</v>
      </c>
    </row>
    <row r="171" spans="1:16">
      <c r="A171">
        <v>35</v>
      </c>
      <c r="B171">
        <v>6</v>
      </c>
      <c r="C171" t="str">
        <f t="shared" si="10"/>
        <v>035</v>
      </c>
      <c r="D171" t="str">
        <f t="shared" si="11"/>
        <v>035-06</v>
      </c>
      <c r="E171" t="s">
        <v>8587</v>
      </c>
      <c r="F171" t="s">
        <v>7634</v>
      </c>
      <c r="G171" t="s">
        <v>11</v>
      </c>
      <c r="H171">
        <v>0.49115342859657873</v>
      </c>
      <c r="I171" t="s">
        <v>7635</v>
      </c>
      <c r="J171" t="str">
        <f>VLOOKUP(I171,output!$A$2:$M$8335,8,FALSE)</f>
        <v>VEC</v>
      </c>
      <c r="K171">
        <f>VLOOKUP(I171,output!$A$2:$M$8335,9,FALSE)</f>
        <v>6733</v>
      </c>
      <c r="L171">
        <f>VLOOKUP(I171,output!$A$2:$M$8335,10,FALSE)</f>
        <v>0.13231797189700001</v>
      </c>
      <c r="M171">
        <f>VLOOKUP(Sheet3!D171,Feuil2!$E$2:$T$578,16,FALSE)</f>
        <v>19636</v>
      </c>
      <c r="N171">
        <f>VLOOKUP(Sheet3!D171,Feuil2!$E$2:$T$578,6,FALSE)</f>
        <v>71074</v>
      </c>
      <c r="O171">
        <f t="shared" si="12"/>
        <v>0.27627543124067871</v>
      </c>
      <c r="P171">
        <f t="shared" si="13"/>
        <v>-0.14395745934367871</v>
      </c>
    </row>
    <row r="172" spans="1:16">
      <c r="A172">
        <v>35</v>
      </c>
      <c r="B172">
        <v>7</v>
      </c>
      <c r="C172" t="str">
        <f t="shared" si="10"/>
        <v>035</v>
      </c>
      <c r="D172" t="str">
        <f t="shared" si="11"/>
        <v>035-07</v>
      </c>
      <c r="E172" t="s">
        <v>8588</v>
      </c>
      <c r="F172" t="s">
        <v>7636</v>
      </c>
      <c r="G172" t="s">
        <v>11</v>
      </c>
      <c r="H172">
        <v>0.50392511262780215</v>
      </c>
      <c r="I172" t="s">
        <v>7637</v>
      </c>
      <c r="J172" t="str">
        <f>VLOOKUP(I172,output!$A$2:$M$8335,8,FALSE)</f>
        <v>SOC</v>
      </c>
      <c r="K172">
        <f>VLOOKUP(I172,output!$A$2:$M$8335,9,FALSE)</f>
        <v>17678</v>
      </c>
      <c r="L172">
        <f>VLOOKUP(I172,output!$A$2:$M$8335,10,FALSE)</f>
        <v>0.31328973718300002</v>
      </c>
      <c r="M172">
        <f>VLOOKUP(Sheet3!D172,Feuil2!$E$2:$T$578,16,FALSE)</f>
        <v>21717</v>
      </c>
      <c r="N172">
        <f>VLOOKUP(Sheet3!D172,Feuil2!$E$2:$T$578,6,FALSE)</f>
        <v>76155</v>
      </c>
      <c r="O172">
        <f t="shared" si="12"/>
        <v>0.28516840653929487</v>
      </c>
      <c r="P172">
        <f t="shared" si="13"/>
        <v>2.8121330643705145E-2</v>
      </c>
    </row>
    <row r="173" spans="1:16">
      <c r="A173">
        <v>35</v>
      </c>
      <c r="B173">
        <v>8</v>
      </c>
      <c r="C173" t="str">
        <f t="shared" si="10"/>
        <v>035</v>
      </c>
      <c r="D173" t="str">
        <f t="shared" si="11"/>
        <v>035-08</v>
      </c>
      <c r="E173" t="s">
        <v>8589</v>
      </c>
      <c r="F173" t="s">
        <v>7638</v>
      </c>
      <c r="G173" t="s">
        <v>11</v>
      </c>
      <c r="H173">
        <v>0.36624259462206765</v>
      </c>
      <c r="I173" t="s">
        <v>7639</v>
      </c>
      <c r="J173" t="str">
        <f>VLOOKUP(I173,output!$A$2:$M$8335,8,FALSE)</f>
        <v>SOC</v>
      </c>
      <c r="K173">
        <f>VLOOKUP(I173,output!$A$2:$M$8335,9,FALSE)</f>
        <v>21484</v>
      </c>
      <c r="L173">
        <f>VLOOKUP(I173,output!$A$2:$M$8335,10,FALSE)</f>
        <v>0.478506837721</v>
      </c>
      <c r="M173">
        <f>VLOOKUP(Sheet3!D173,Feuil2!$E$2:$T$578,16,FALSE)</f>
        <v>24305</v>
      </c>
      <c r="N173">
        <f>VLOOKUP(Sheet3!D173,Feuil2!$E$2:$T$578,6,FALSE)</f>
        <v>64618</v>
      </c>
      <c r="O173">
        <f t="shared" si="12"/>
        <v>0.37613358506917577</v>
      </c>
      <c r="P173">
        <f t="shared" si="13"/>
        <v>0.10237325265182423</v>
      </c>
    </row>
    <row r="174" spans="1:16">
      <c r="A174" s="4">
        <v>36</v>
      </c>
      <c r="B174" s="4">
        <v>1</v>
      </c>
      <c r="C174" t="str">
        <f t="shared" si="10"/>
        <v>036</v>
      </c>
      <c r="D174" t="str">
        <f t="shared" si="11"/>
        <v>036-01</v>
      </c>
      <c r="E174" t="s">
        <v>8590</v>
      </c>
      <c r="F174" t="s">
        <v>7640</v>
      </c>
      <c r="G174" t="s">
        <v>11</v>
      </c>
      <c r="H174">
        <v>0.44291303430250489</v>
      </c>
      <c r="I174" t="s">
        <v>14651</v>
      </c>
      <c r="J174" t="str">
        <f>VLOOKUP(I174,output!$A$2:$M$8335,8,FALSE)</f>
        <v>SOC</v>
      </c>
      <c r="K174">
        <f>VLOOKUP(I174,output!$A$2:$M$8335,9,FALSE)</f>
        <v>22311</v>
      </c>
      <c r="L174">
        <f>VLOOKUP(I174,output!$A$2:$M$8335,10,FALSE)</f>
        <v>0.46953721825900002</v>
      </c>
      <c r="M174">
        <f>VLOOKUP(Sheet3!D174,Feuil2!$E$2:$T$578,16,FALSE)</f>
        <v>19876</v>
      </c>
      <c r="N174">
        <f>VLOOKUP(Sheet3!D174,Feuil2!$E$2:$T$578,6,FALSE)</f>
        <v>64567</v>
      </c>
      <c r="O174">
        <f t="shared" si="12"/>
        <v>0.30783527188811621</v>
      </c>
      <c r="P174">
        <f t="shared" si="13"/>
        <v>0.16170194637088381</v>
      </c>
    </row>
    <row r="175" spans="1:16">
      <c r="A175">
        <v>36</v>
      </c>
      <c r="B175">
        <v>2</v>
      </c>
      <c r="C175" t="str">
        <f t="shared" si="10"/>
        <v>036</v>
      </c>
      <c r="D175" t="str">
        <f t="shared" si="11"/>
        <v>036-02</v>
      </c>
      <c r="E175" t="s">
        <v>8591</v>
      </c>
      <c r="F175" t="s">
        <v>7641</v>
      </c>
      <c r="G175" t="s">
        <v>11</v>
      </c>
      <c r="H175">
        <v>0.4438154542881404</v>
      </c>
      <c r="I175" t="s">
        <v>7642</v>
      </c>
      <c r="J175" t="str">
        <f>VLOOKUP(I175,output!$A$2:$M$8335,8,FALSE)</f>
        <v>SOC</v>
      </c>
      <c r="K175">
        <f>VLOOKUP(I175,output!$A$2:$M$8335,9,FALSE)</f>
        <v>22299</v>
      </c>
      <c r="L175">
        <f>VLOOKUP(I175,output!$A$2:$M$8335,10,FALSE)</f>
        <v>0.40121268824599998</v>
      </c>
      <c r="M175">
        <f>VLOOKUP(Sheet3!D175,Feuil2!$E$2:$T$578,16,FALSE)</f>
        <v>21629</v>
      </c>
      <c r="N175">
        <f>VLOOKUP(Sheet3!D175,Feuil2!$E$2:$T$578,6,FALSE)</f>
        <v>74381</v>
      </c>
      <c r="O175">
        <f t="shared" si="12"/>
        <v>0.29078662561675694</v>
      </c>
      <c r="P175">
        <f t="shared" si="13"/>
        <v>0.11042606262924304</v>
      </c>
    </row>
    <row r="176" spans="1:16">
      <c r="A176">
        <v>37</v>
      </c>
      <c r="B176">
        <v>1</v>
      </c>
      <c r="C176" t="str">
        <f t="shared" si="10"/>
        <v>037</v>
      </c>
      <c r="D176" t="str">
        <f t="shared" si="11"/>
        <v>037-01</v>
      </c>
      <c r="E176" t="s">
        <v>8592</v>
      </c>
      <c r="F176" t="s">
        <v>7643</v>
      </c>
      <c r="G176" t="s">
        <v>11</v>
      </c>
      <c r="H176">
        <v>0.43390898008939455</v>
      </c>
      <c r="I176" t="s">
        <v>7644</v>
      </c>
      <c r="J176" t="str">
        <f>VLOOKUP(I176,output!$A$2:$M$8335,8,FALSE)</f>
        <v>SOC</v>
      </c>
      <c r="K176">
        <f>VLOOKUP(I176,output!$A$2:$M$8335,9,FALSE)</f>
        <v>14835</v>
      </c>
      <c r="L176">
        <f>VLOOKUP(I176,output!$A$2:$M$8335,10,FALSE)</f>
        <v>0.41687742370600001</v>
      </c>
      <c r="M176">
        <f>VLOOKUP(Sheet3!D176,Feuil2!$E$2:$T$578,16,FALSE)</f>
        <v>16260</v>
      </c>
      <c r="N176">
        <f>VLOOKUP(Sheet3!D176,Feuil2!$E$2:$T$578,6,FALSE)</f>
        <v>50555</v>
      </c>
      <c r="O176">
        <f t="shared" si="12"/>
        <v>0.32162990802096725</v>
      </c>
      <c r="P176">
        <f t="shared" si="13"/>
        <v>9.5247515685032758E-2</v>
      </c>
    </row>
    <row r="177" spans="1:16">
      <c r="A177">
        <v>37</v>
      </c>
      <c r="B177">
        <v>2</v>
      </c>
      <c r="C177" t="str">
        <f t="shared" si="10"/>
        <v>037</v>
      </c>
      <c r="D177" t="str">
        <f t="shared" si="11"/>
        <v>037-02</v>
      </c>
      <c r="E177" t="s">
        <v>8593</v>
      </c>
      <c r="F177" t="s">
        <v>7645</v>
      </c>
      <c r="G177" t="s">
        <v>4</v>
      </c>
      <c r="H177">
        <v>0.50598303430673375</v>
      </c>
      <c r="I177" t="s">
        <v>7646</v>
      </c>
      <c r="J177" t="str">
        <f>VLOOKUP(I177,output!$A$2:$M$8335,8,FALSE)</f>
        <v>VEC</v>
      </c>
      <c r="K177">
        <f>VLOOKUP(I177,output!$A$2:$M$8335,9,FALSE)</f>
        <v>12829</v>
      </c>
      <c r="L177">
        <f>VLOOKUP(I177,output!$A$2:$M$8335,10,FALSE)</f>
        <v>0.25494326424399999</v>
      </c>
      <c r="M177">
        <f>VLOOKUP(Sheet3!D177,Feuil2!$E$2:$T$578,16,FALSE)</f>
        <v>18478</v>
      </c>
      <c r="N177">
        <f>VLOOKUP(Sheet3!D177,Feuil2!$E$2:$T$578,6,FALSE)</f>
        <v>69673</v>
      </c>
      <c r="O177">
        <f t="shared" si="12"/>
        <v>0.26521033972988101</v>
      </c>
      <c r="P177">
        <f t="shared" si="13"/>
        <v>-1.0267075485881016E-2</v>
      </c>
    </row>
    <row r="178" spans="1:16">
      <c r="A178" s="4">
        <v>37</v>
      </c>
      <c r="B178" s="4">
        <v>3</v>
      </c>
      <c r="C178" t="str">
        <f t="shared" si="10"/>
        <v>037</v>
      </c>
      <c r="D178" t="str">
        <f t="shared" si="11"/>
        <v>037-03</v>
      </c>
      <c r="E178" t="s">
        <v>8594</v>
      </c>
      <c r="F178" t="s">
        <v>7647</v>
      </c>
      <c r="G178" t="s">
        <v>11</v>
      </c>
      <c r="H178">
        <v>0.48211462715361325</v>
      </c>
      <c r="I178" t="s">
        <v>7648</v>
      </c>
      <c r="J178" t="str">
        <f>VLOOKUP(I178,output!$A$2:$M$8335,8,FALSE)</f>
        <v>SOC</v>
      </c>
      <c r="K178">
        <f>VLOOKUP(I178,output!$A$2:$M$8335,9,FALSE)</f>
        <v>25830</v>
      </c>
      <c r="L178">
        <f>VLOOKUP(I178,output!$A$2:$M$8335,10,FALSE)</f>
        <v>0.44762152326499999</v>
      </c>
      <c r="M178">
        <f>VLOOKUP(Sheet3!D178,Feuil2!$E$2:$T$578,16,FALSE)</f>
        <v>21802</v>
      </c>
      <c r="N178">
        <f>VLOOKUP(Sheet3!D178,Feuil2!$E$2:$T$578,6,FALSE)</f>
        <v>77701</v>
      </c>
      <c r="O178">
        <f t="shared" si="12"/>
        <v>0.28058840941558022</v>
      </c>
      <c r="P178">
        <f t="shared" si="13"/>
        <v>0.16703311384941977</v>
      </c>
    </row>
    <row r="179" spans="1:16">
      <c r="A179" s="4">
        <v>37</v>
      </c>
      <c r="B179" s="4">
        <v>4</v>
      </c>
      <c r="C179" t="str">
        <f t="shared" si="10"/>
        <v>037</v>
      </c>
      <c r="D179" t="str">
        <f t="shared" si="11"/>
        <v>037-04</v>
      </c>
      <c r="E179" t="s">
        <v>8595</v>
      </c>
      <c r="F179" t="s">
        <v>7649</v>
      </c>
      <c r="G179" t="s">
        <v>11</v>
      </c>
      <c r="H179">
        <v>0.47995983234369544</v>
      </c>
      <c r="I179" t="s">
        <v>7650</v>
      </c>
      <c r="J179" t="str">
        <f>VLOOKUP(I179,output!$A$2:$M$8335,8,FALSE)</f>
        <v>SOC</v>
      </c>
      <c r="K179">
        <f>VLOOKUP(I179,output!$A$2:$M$8335,9,FALSE)</f>
        <v>20673</v>
      </c>
      <c r="L179">
        <f>VLOOKUP(I179,output!$A$2:$M$8335,10,FALSE)</f>
        <v>0.39645980362099997</v>
      </c>
      <c r="M179">
        <f>VLOOKUP(Sheet3!D179,Feuil2!$E$2:$T$578,16,FALSE)</f>
        <v>20389</v>
      </c>
      <c r="N179">
        <f>VLOOKUP(Sheet3!D179,Feuil2!$E$2:$T$578,6,FALSE)</f>
        <v>71393</v>
      </c>
      <c r="O179">
        <f t="shared" si="12"/>
        <v>0.28558822293502162</v>
      </c>
      <c r="P179">
        <f t="shared" si="13"/>
        <v>0.11087158068597835</v>
      </c>
    </row>
    <row r="180" spans="1:16">
      <c r="A180">
        <v>37</v>
      </c>
      <c r="B180">
        <v>5</v>
      </c>
      <c r="C180" t="str">
        <f t="shared" si="10"/>
        <v>037</v>
      </c>
      <c r="D180" t="str">
        <f t="shared" si="11"/>
        <v>037-05</v>
      </c>
      <c r="E180" t="s">
        <v>8596</v>
      </c>
      <c r="F180" t="s">
        <v>7651</v>
      </c>
      <c r="G180" t="s">
        <v>11</v>
      </c>
      <c r="H180">
        <v>0.52531186995967738</v>
      </c>
      <c r="I180" t="s">
        <v>7652</v>
      </c>
      <c r="J180" t="str">
        <f>VLOOKUP(I180,output!$A$2:$M$8335,8,FALSE)</f>
        <v>SOC</v>
      </c>
      <c r="K180">
        <f>VLOOKUP(I180,output!$A$2:$M$8335,9,FALSE)</f>
        <v>17187</v>
      </c>
      <c r="L180">
        <f>VLOOKUP(I180,output!$A$2:$M$8335,10,FALSE)</f>
        <v>0.35362014690499999</v>
      </c>
      <c r="M180">
        <f>VLOOKUP(Sheet3!D180,Feuil2!$E$2:$T$578,16,FALSE)</f>
        <v>17281</v>
      </c>
      <c r="N180">
        <f>VLOOKUP(Sheet3!D180,Feuil2!$E$2:$T$578,6,FALSE)</f>
        <v>65933</v>
      </c>
      <c r="O180">
        <f t="shared" si="12"/>
        <v>0.26209940394036368</v>
      </c>
      <c r="P180">
        <f t="shared" si="13"/>
        <v>9.1520742964636304E-2</v>
      </c>
    </row>
    <row r="181" spans="1:16">
      <c r="A181" s="4">
        <v>38</v>
      </c>
      <c r="B181" s="4">
        <v>1</v>
      </c>
      <c r="C181" t="str">
        <f t="shared" si="10"/>
        <v>038</v>
      </c>
      <c r="D181" t="str">
        <f t="shared" si="11"/>
        <v>038-01</v>
      </c>
      <c r="E181" t="s">
        <v>8597</v>
      </c>
      <c r="F181" t="s">
        <v>7653</v>
      </c>
      <c r="G181" t="s">
        <v>11</v>
      </c>
      <c r="H181">
        <v>0.46049237983587338</v>
      </c>
      <c r="I181" t="s">
        <v>7654</v>
      </c>
      <c r="J181" t="str">
        <f>VLOOKUP(I181,output!$A$2:$M$8335,8,FALSE)</f>
        <v>SOC</v>
      </c>
      <c r="K181">
        <f>VLOOKUP(I181,output!$A$2:$M$8335,9,FALSE)</f>
        <v>18892</v>
      </c>
      <c r="L181">
        <f>VLOOKUP(I181,output!$A$2:$M$8335,10,FALSE)</f>
        <v>0.38306500669100002</v>
      </c>
      <c r="M181">
        <f>VLOOKUP(Sheet3!D181,Feuil2!$E$2:$T$578,16,FALSE)</f>
        <v>20448</v>
      </c>
      <c r="N181">
        <f>VLOOKUP(Sheet3!D181,Feuil2!$E$2:$T$578,6,FALSE)</f>
        <v>65582</v>
      </c>
      <c r="O181">
        <f t="shared" si="12"/>
        <v>0.31179286999481565</v>
      </c>
      <c r="P181">
        <f t="shared" si="13"/>
        <v>7.1272136696184374E-2</v>
      </c>
    </row>
    <row r="182" spans="1:16">
      <c r="A182">
        <v>38</v>
      </c>
      <c r="B182">
        <v>2</v>
      </c>
      <c r="C182" t="str">
        <f t="shared" si="10"/>
        <v>038</v>
      </c>
      <c r="D182" t="str">
        <f t="shared" si="11"/>
        <v>038-02</v>
      </c>
      <c r="E182" t="s">
        <v>8598</v>
      </c>
      <c r="F182" t="s">
        <v>7655</v>
      </c>
      <c r="G182" t="s">
        <v>4</v>
      </c>
      <c r="H182">
        <v>0.40166461159062883</v>
      </c>
      <c r="I182" t="s">
        <v>7656</v>
      </c>
      <c r="J182" t="str">
        <f>VLOOKUP(I182,output!$A$2:$M$8335,8,FALSE)</f>
        <v>SOC</v>
      </c>
      <c r="K182">
        <f>VLOOKUP(I182,output!$A$2:$M$8335,9,FALSE)</f>
        <v>16241</v>
      </c>
      <c r="L182">
        <f>VLOOKUP(I182,output!$A$2:$M$8335,10,FALSE)</f>
        <v>0.38399337983199999</v>
      </c>
      <c r="M182">
        <f>VLOOKUP(Sheet3!D182,Feuil2!$E$2:$T$578,16,FALSE)</f>
        <v>19647</v>
      </c>
      <c r="N182">
        <f>VLOOKUP(Sheet3!D182,Feuil2!$E$2:$T$578,6,FALSE)</f>
        <v>61054</v>
      </c>
      <c r="O182">
        <f t="shared" si="12"/>
        <v>0.32179709765125952</v>
      </c>
      <c r="P182">
        <f t="shared" si="13"/>
        <v>6.219628218074047E-2</v>
      </c>
    </row>
    <row r="183" spans="1:16">
      <c r="A183">
        <v>38</v>
      </c>
      <c r="B183">
        <v>3</v>
      </c>
      <c r="C183" t="str">
        <f t="shared" si="10"/>
        <v>038</v>
      </c>
      <c r="D183" t="str">
        <f t="shared" si="11"/>
        <v>038-03</v>
      </c>
      <c r="E183" t="s">
        <v>8599</v>
      </c>
      <c r="F183" t="s">
        <v>7657</v>
      </c>
      <c r="G183" t="s">
        <v>4</v>
      </c>
      <c r="H183">
        <v>0.35977100077067048</v>
      </c>
      <c r="I183" t="s">
        <v>7658</v>
      </c>
      <c r="J183" t="str">
        <f>VLOOKUP(I183,output!$A$2:$M$8335,8,FALSE)</f>
        <v>SOC</v>
      </c>
      <c r="K183">
        <f>VLOOKUP(I183,output!$A$2:$M$8335,9,FALSE)</f>
        <v>13124</v>
      </c>
      <c r="L183">
        <f>VLOOKUP(I183,output!$A$2:$M$8335,10,FALSE)</f>
        <v>0.40488677731799999</v>
      </c>
      <c r="M183">
        <f>VLOOKUP(Sheet3!D183,Feuil2!$E$2:$T$578,16,FALSE)</f>
        <v>16763</v>
      </c>
      <c r="N183">
        <f>VLOOKUP(Sheet3!D183,Feuil2!$E$2:$T$578,6,FALSE)</f>
        <v>47092</v>
      </c>
      <c r="O183">
        <f t="shared" si="12"/>
        <v>0.35596279622865878</v>
      </c>
      <c r="P183">
        <f t="shared" si="13"/>
        <v>4.8923981089341206E-2</v>
      </c>
    </row>
    <row r="184" spans="1:16">
      <c r="A184">
        <v>38</v>
      </c>
      <c r="B184">
        <v>4</v>
      </c>
      <c r="C184" t="str">
        <f t="shared" si="10"/>
        <v>038</v>
      </c>
      <c r="D184" t="str">
        <f t="shared" si="11"/>
        <v>038-04</v>
      </c>
      <c r="E184" t="s">
        <v>8600</v>
      </c>
      <c r="F184" t="s">
        <v>7659</v>
      </c>
      <c r="G184" t="s">
        <v>4</v>
      </c>
      <c r="H184">
        <v>0.46744564585513315</v>
      </c>
      <c r="I184" t="s">
        <v>7660</v>
      </c>
      <c r="J184" t="str">
        <f>VLOOKUP(I184,output!$A$2:$M$8335,8,FALSE)</f>
        <v>SOC</v>
      </c>
      <c r="K184">
        <f>VLOOKUP(I184,output!$A$2:$M$8335,9,FALSE)</f>
        <v>21504</v>
      </c>
      <c r="L184">
        <f>VLOOKUP(I184,output!$A$2:$M$8335,10,FALSE)</f>
        <v>0.41956568395999999</v>
      </c>
      <c r="M184">
        <f>VLOOKUP(Sheet3!D184,Feuil2!$E$2:$T$578,16,FALSE)</f>
        <v>20271</v>
      </c>
      <c r="N184">
        <f>VLOOKUP(Sheet3!D184,Feuil2!$E$2:$T$578,6,FALSE)</f>
        <v>71821</v>
      </c>
      <c r="O184">
        <f t="shared" si="12"/>
        <v>0.28224335500758829</v>
      </c>
      <c r="P184">
        <f t="shared" si="13"/>
        <v>0.1373223289524117</v>
      </c>
    </row>
    <row r="185" spans="1:16">
      <c r="A185">
        <v>38</v>
      </c>
      <c r="B185">
        <v>5</v>
      </c>
      <c r="C185" t="str">
        <f t="shared" si="10"/>
        <v>038</v>
      </c>
      <c r="D185" t="str">
        <f t="shared" si="11"/>
        <v>038-05</v>
      </c>
      <c r="E185" t="s">
        <v>8601</v>
      </c>
      <c r="F185" t="s">
        <v>7661</v>
      </c>
      <c r="G185" t="s">
        <v>11</v>
      </c>
      <c r="H185">
        <v>0.44707056825400943</v>
      </c>
      <c r="I185" t="s">
        <v>7662</v>
      </c>
      <c r="J185" t="str">
        <f>VLOOKUP(I185,output!$A$2:$M$8335,8,FALSE)</f>
        <v>SOC</v>
      </c>
      <c r="K185">
        <f>VLOOKUP(I185,output!$A$2:$M$8335,9,FALSE)</f>
        <v>25598</v>
      </c>
      <c r="L185">
        <f>VLOOKUP(I185,output!$A$2:$M$8335,10,FALSE)</f>
        <v>0.43847959026400002</v>
      </c>
      <c r="M185">
        <f>VLOOKUP(Sheet3!D185,Feuil2!$E$2:$T$578,16,FALSE)</f>
        <v>23418</v>
      </c>
      <c r="N185">
        <f>VLOOKUP(Sheet3!D185,Feuil2!$E$2:$T$578,6,FALSE)</f>
        <v>80897</v>
      </c>
      <c r="O185">
        <f t="shared" si="12"/>
        <v>0.28947921430955414</v>
      </c>
      <c r="P185">
        <f t="shared" si="13"/>
        <v>0.14900037595444587</v>
      </c>
    </row>
    <row r="186" spans="1:16">
      <c r="A186">
        <v>38</v>
      </c>
      <c r="B186">
        <v>6</v>
      </c>
      <c r="C186" t="str">
        <f t="shared" si="10"/>
        <v>038</v>
      </c>
      <c r="D186" t="str">
        <f t="shared" si="11"/>
        <v>038-06</v>
      </c>
      <c r="E186" t="s">
        <v>8602</v>
      </c>
      <c r="F186" t="s">
        <v>7663</v>
      </c>
      <c r="G186" t="s">
        <v>11</v>
      </c>
      <c r="H186">
        <v>0.56693476927271491</v>
      </c>
      <c r="I186" t="s">
        <v>7664</v>
      </c>
      <c r="J186" t="str">
        <f>VLOOKUP(I186,output!$A$2:$M$8335,8,FALSE)</f>
        <v>SOC</v>
      </c>
      <c r="K186">
        <f>VLOOKUP(I186,output!$A$2:$M$8335,9,FALSE)</f>
        <v>13088</v>
      </c>
      <c r="L186">
        <f>VLOOKUP(I186,output!$A$2:$M$8335,10,FALSE)</f>
        <v>0.30355320530699997</v>
      </c>
      <c r="M186">
        <f>VLOOKUP(Sheet3!D186,Feuil2!$E$2:$T$578,16,FALSE)</f>
        <v>14325</v>
      </c>
      <c r="N186">
        <f>VLOOKUP(Sheet3!D186,Feuil2!$E$2:$T$578,6,FALSE)</f>
        <v>61717</v>
      </c>
      <c r="O186">
        <f t="shared" si="12"/>
        <v>0.23210784710857624</v>
      </c>
      <c r="P186">
        <f t="shared" si="13"/>
        <v>7.1445358198423736E-2</v>
      </c>
    </row>
    <row r="187" spans="1:16">
      <c r="A187">
        <v>38</v>
      </c>
      <c r="B187">
        <v>7</v>
      </c>
      <c r="C187" t="str">
        <f t="shared" si="10"/>
        <v>038</v>
      </c>
      <c r="D187" t="str">
        <f t="shared" si="11"/>
        <v>038-07</v>
      </c>
      <c r="E187" t="s">
        <v>8603</v>
      </c>
      <c r="F187" t="s">
        <v>7665</v>
      </c>
      <c r="G187" t="s">
        <v>11</v>
      </c>
      <c r="H187">
        <v>0.52418781124021818</v>
      </c>
      <c r="I187" t="s">
        <v>7666</v>
      </c>
      <c r="J187" t="str">
        <f>VLOOKUP(I187,output!$A$2:$M$8335,8,FALSE)</f>
        <v>SOC</v>
      </c>
      <c r="K187">
        <f>VLOOKUP(I187,output!$A$2:$M$8335,9,FALSE)</f>
        <v>18077</v>
      </c>
      <c r="L187">
        <f>VLOOKUP(I187,output!$A$2:$M$8335,10,FALSE)</f>
        <v>0.34822391739899999</v>
      </c>
      <c r="M187">
        <f>VLOOKUP(Sheet3!D187,Feuil2!$E$2:$T$578,16,FALSE)</f>
        <v>17064</v>
      </c>
      <c r="N187">
        <f>VLOOKUP(Sheet3!D187,Feuil2!$E$2:$T$578,6,FALSE)</f>
        <v>71657</v>
      </c>
      <c r="O187">
        <f t="shared" si="12"/>
        <v>0.23813444604155909</v>
      </c>
      <c r="P187">
        <f t="shared" si="13"/>
        <v>0.1100894713574409</v>
      </c>
    </row>
    <row r="188" spans="1:16">
      <c r="A188">
        <v>38</v>
      </c>
      <c r="B188">
        <v>8</v>
      </c>
      <c r="C188" t="str">
        <f t="shared" si="10"/>
        <v>038</v>
      </c>
      <c r="D188" t="str">
        <f t="shared" si="11"/>
        <v>038-08</v>
      </c>
      <c r="E188" t="s">
        <v>8604</v>
      </c>
      <c r="F188" t="s">
        <v>7667</v>
      </c>
      <c r="G188" t="s">
        <v>11</v>
      </c>
      <c r="H188">
        <v>0.52782237875727289</v>
      </c>
      <c r="I188" t="s">
        <v>7668</v>
      </c>
      <c r="J188" t="str">
        <f>VLOOKUP(I188,output!$A$2:$M$8335,8,FALSE)</f>
        <v>SOC</v>
      </c>
      <c r="K188">
        <f>VLOOKUP(I188,output!$A$2:$M$8335,9,FALSE)</f>
        <v>16186</v>
      </c>
      <c r="L188">
        <f>VLOOKUP(I188,output!$A$2:$M$8335,10,FALSE)</f>
        <v>0.37093225776900002</v>
      </c>
      <c r="M188">
        <f>VLOOKUP(Sheet3!D188,Feuil2!$E$2:$T$578,16,FALSE)</f>
        <v>15674</v>
      </c>
      <c r="N188">
        <f>VLOOKUP(Sheet3!D188,Feuil2!$E$2:$T$578,6,FALSE)</f>
        <v>61120</v>
      </c>
      <c r="O188">
        <f t="shared" si="12"/>
        <v>0.25644633507853404</v>
      </c>
      <c r="P188">
        <f t="shared" si="13"/>
        <v>0.11448592269046598</v>
      </c>
    </row>
    <row r="189" spans="1:16">
      <c r="A189">
        <v>38</v>
      </c>
      <c r="B189">
        <v>9</v>
      </c>
      <c r="C189" t="str">
        <f t="shared" si="10"/>
        <v>038</v>
      </c>
      <c r="D189" t="str">
        <f t="shared" si="11"/>
        <v>038-09</v>
      </c>
      <c r="E189" t="s">
        <v>8605</v>
      </c>
      <c r="F189" t="s">
        <v>7669</v>
      </c>
      <c r="G189" t="s">
        <v>11</v>
      </c>
      <c r="H189">
        <v>0.48670872911322194</v>
      </c>
      <c r="I189" t="s">
        <v>7670</v>
      </c>
      <c r="J189" t="str">
        <f>VLOOKUP(I189,output!$A$2:$M$8335,8,FALSE)</f>
        <v>VEC</v>
      </c>
      <c r="K189">
        <f>VLOOKUP(I189,output!$A$2:$M$8335,9,FALSE)</f>
        <v>19770</v>
      </c>
      <c r="L189">
        <f>VLOOKUP(I189,output!$A$2:$M$8335,10,FALSE)</f>
        <v>0.37198013095499999</v>
      </c>
      <c r="M189">
        <f>VLOOKUP(Sheet3!D189,Feuil2!$E$2:$T$578,16,FALSE)</f>
        <v>20310</v>
      </c>
      <c r="N189">
        <f>VLOOKUP(Sheet3!D189,Feuil2!$E$2:$T$578,6,FALSE)</f>
        <v>75680</v>
      </c>
      <c r="O189">
        <f t="shared" si="12"/>
        <v>0.26836680761099369</v>
      </c>
      <c r="P189">
        <f t="shared" si="13"/>
        <v>0.1036133233440063</v>
      </c>
    </row>
    <row r="190" spans="1:16">
      <c r="A190">
        <v>38</v>
      </c>
      <c r="B190">
        <v>10</v>
      </c>
      <c r="C190" t="str">
        <f t="shared" si="10"/>
        <v>038</v>
      </c>
      <c r="D190" t="str">
        <f t="shared" si="11"/>
        <v>038-10</v>
      </c>
      <c r="E190" t="s">
        <v>8606</v>
      </c>
      <c r="F190" t="s">
        <v>7671</v>
      </c>
      <c r="G190" t="s">
        <v>11</v>
      </c>
      <c r="H190">
        <v>0.51876781274634653</v>
      </c>
      <c r="I190" t="s">
        <v>7672</v>
      </c>
      <c r="J190" t="str">
        <f>VLOOKUP(I190,output!$A$2:$M$8335,8,FALSE)</f>
        <v>SOC</v>
      </c>
      <c r="K190">
        <f>VLOOKUP(I190,output!$A$2:$M$8335,9,FALSE)</f>
        <v>15493</v>
      </c>
      <c r="L190">
        <f>VLOOKUP(I190,output!$A$2:$M$8335,10,FALSE)</f>
        <v>0.322622964475</v>
      </c>
      <c r="M190">
        <f>VLOOKUP(Sheet3!D190,Feuil2!$E$2:$T$578,16,FALSE)</f>
        <v>17618</v>
      </c>
      <c r="N190">
        <f>VLOOKUP(Sheet3!D190,Feuil2!$E$2:$T$578,6,FALSE)</f>
        <v>69719</v>
      </c>
      <c r="O190">
        <f t="shared" si="12"/>
        <v>0.2527001247866435</v>
      </c>
      <c r="P190">
        <f t="shared" si="13"/>
        <v>6.9922839688356497E-2</v>
      </c>
    </row>
    <row r="191" spans="1:16">
      <c r="A191">
        <v>39</v>
      </c>
      <c r="B191">
        <v>1</v>
      </c>
      <c r="C191" t="str">
        <f t="shared" ref="C191:C254" si="14">IF(A191&lt;10,"00"&amp;A191,IF(A191&lt;100,"0"&amp;A191,""&amp;A191))</f>
        <v>039</v>
      </c>
      <c r="D191" t="str">
        <f t="shared" si="11"/>
        <v>039-01</v>
      </c>
      <c r="E191" t="s">
        <v>8607</v>
      </c>
      <c r="F191" t="s">
        <v>7673</v>
      </c>
      <c r="G191" t="s">
        <v>11</v>
      </c>
      <c r="H191">
        <v>0.49621679741945762</v>
      </c>
      <c r="I191" t="s">
        <v>7674</v>
      </c>
      <c r="J191" t="str">
        <f>VLOOKUP(I191,output!$A$2:$M$8335,8,FALSE)</f>
        <v>SOC</v>
      </c>
      <c r="K191">
        <f>VLOOKUP(I191,output!$A$2:$M$8335,9,FALSE)</f>
        <v>13459</v>
      </c>
      <c r="L191">
        <f>VLOOKUP(I191,output!$A$2:$M$8335,10,FALSE)</f>
        <v>0.32938498813</v>
      </c>
      <c r="M191">
        <f>VLOOKUP(Sheet3!D191,Feuil2!$E$2:$T$578,16,FALSE)</f>
        <v>13052</v>
      </c>
      <c r="N191">
        <f>VLOOKUP(Sheet3!D191,Feuil2!$E$2:$T$578,6,FALSE)</f>
        <v>53082</v>
      </c>
      <c r="O191">
        <f t="shared" si="12"/>
        <v>0.24588372706378811</v>
      </c>
      <c r="P191">
        <f t="shared" si="13"/>
        <v>8.350126106621189E-2</v>
      </c>
    </row>
    <row r="192" spans="1:16">
      <c r="A192">
        <v>39</v>
      </c>
      <c r="B192">
        <v>2</v>
      </c>
      <c r="C192" t="str">
        <f t="shared" si="14"/>
        <v>039</v>
      </c>
      <c r="D192" t="str">
        <f t="shared" si="11"/>
        <v>039-02</v>
      </c>
      <c r="E192" t="s">
        <v>8608</v>
      </c>
      <c r="F192" t="s">
        <v>7675</v>
      </c>
      <c r="G192" t="s">
        <v>4</v>
      </c>
      <c r="H192">
        <v>0.54598064712635597</v>
      </c>
      <c r="I192" t="s">
        <v>7676</v>
      </c>
      <c r="J192" t="str">
        <f>VLOOKUP(I192,output!$A$2:$M$8335,8,FALSE)</f>
        <v>SOC</v>
      </c>
      <c r="K192">
        <f>VLOOKUP(I192,output!$A$2:$M$8335,9,FALSE)</f>
        <v>8496</v>
      </c>
      <c r="L192">
        <f>VLOOKUP(I192,output!$A$2:$M$8335,10,FALSE)</f>
        <v>0.25766536256900002</v>
      </c>
      <c r="M192">
        <f>VLOOKUP(Sheet3!D192,Feuil2!$E$2:$T$578,16,FALSE)</f>
        <v>9978</v>
      </c>
      <c r="N192">
        <f>VLOOKUP(Sheet3!D192,Feuil2!$E$2:$T$578,6,FALSE)</f>
        <v>44700</v>
      </c>
      <c r="O192">
        <f t="shared" si="12"/>
        <v>0.2232214765100671</v>
      </c>
      <c r="P192">
        <f t="shared" si="13"/>
        <v>3.4443886058932921E-2</v>
      </c>
    </row>
    <row r="193" spans="1:16">
      <c r="A193">
        <v>39</v>
      </c>
      <c r="B193">
        <v>3</v>
      </c>
      <c r="C193" t="str">
        <f t="shared" si="14"/>
        <v>039</v>
      </c>
      <c r="D193" t="str">
        <f t="shared" si="11"/>
        <v>039-03</v>
      </c>
      <c r="E193" t="s">
        <v>8609</v>
      </c>
      <c r="F193" t="s">
        <v>7677</v>
      </c>
      <c r="G193" t="s">
        <v>11</v>
      </c>
      <c r="H193">
        <v>0.48257272284826475</v>
      </c>
      <c r="I193" t="s">
        <v>7678</v>
      </c>
      <c r="J193" t="str">
        <f>VLOOKUP(I193,output!$A$2:$M$8335,8,FALSE)</f>
        <v>SOC</v>
      </c>
      <c r="K193">
        <f>VLOOKUP(I193,output!$A$2:$M$8335,9,FALSE)</f>
        <v>11116</v>
      </c>
      <c r="L193">
        <f>VLOOKUP(I193,output!$A$2:$M$8335,10,FALSE)</f>
        <v>0.25852966486000001</v>
      </c>
      <c r="M193">
        <f>VLOOKUP(Sheet3!D193,Feuil2!$E$2:$T$578,16,FALSE)</f>
        <v>14880</v>
      </c>
      <c r="N193">
        <f>VLOOKUP(Sheet3!D193,Feuil2!$E$2:$T$578,6,FALSE)</f>
        <v>56311</v>
      </c>
      <c r="O193">
        <f t="shared" si="12"/>
        <v>0.26424677238905364</v>
      </c>
      <c r="P193">
        <f t="shared" si="13"/>
        <v>-5.7171075290536333E-3</v>
      </c>
    </row>
    <row r="194" spans="1:16">
      <c r="A194">
        <v>40</v>
      </c>
      <c r="B194">
        <v>1</v>
      </c>
      <c r="C194" t="str">
        <f t="shared" si="14"/>
        <v>040</v>
      </c>
      <c r="D194" t="str">
        <f t="shared" ref="D194:D257" si="15">IF(B194&lt;10,C194&amp;"-0"&amp;B194,C194&amp;"-"&amp;B194)</f>
        <v>040-01</v>
      </c>
      <c r="E194" t="s">
        <v>8610</v>
      </c>
      <c r="F194" t="s">
        <v>7679</v>
      </c>
      <c r="G194" t="s">
        <v>11</v>
      </c>
      <c r="H194">
        <v>0.44639412034910425</v>
      </c>
      <c r="I194" t="s">
        <v>7680</v>
      </c>
      <c r="J194" t="str">
        <f>VLOOKUP(I194,output!$A$2:$M$8335,8,FALSE)</f>
        <v>SOC</v>
      </c>
      <c r="K194">
        <f>VLOOKUP(I194,output!$A$2:$M$8335,9,FALSE)</f>
        <v>26434</v>
      </c>
      <c r="L194">
        <f>VLOOKUP(I194,output!$A$2:$M$8335,10,FALSE)</f>
        <v>0.45565649078699999</v>
      </c>
      <c r="M194">
        <f>VLOOKUP(Sheet3!D194,Feuil2!$E$2:$T$578,16,FALSE)</f>
        <v>25271</v>
      </c>
      <c r="N194">
        <f>VLOOKUP(Sheet3!D194,Feuil2!$E$2:$T$578,6,FALSE)</f>
        <v>78772</v>
      </c>
      <c r="O194">
        <f t="shared" ref="O194:O257" si="16">M194/N194</f>
        <v>0.32081196364190323</v>
      </c>
      <c r="P194">
        <f t="shared" ref="P194:P257" si="17">L194-O194</f>
        <v>0.13484452714509676</v>
      </c>
    </row>
    <row r="195" spans="1:16">
      <c r="A195">
        <v>40</v>
      </c>
      <c r="B195">
        <v>2</v>
      </c>
      <c r="C195" t="str">
        <f t="shared" si="14"/>
        <v>040</v>
      </c>
      <c r="D195" t="str">
        <f t="shared" si="15"/>
        <v>040-02</v>
      </c>
      <c r="E195" t="s">
        <v>8611</v>
      </c>
      <c r="F195" t="s">
        <v>7681</v>
      </c>
      <c r="G195" t="s">
        <v>11</v>
      </c>
      <c r="H195">
        <v>0.44120919215723803</v>
      </c>
      <c r="I195" t="s">
        <v>7682</v>
      </c>
      <c r="J195" t="str">
        <f>VLOOKUP(I195,output!$A$2:$M$8335,8,FALSE)</f>
        <v>SOC</v>
      </c>
      <c r="K195">
        <f>VLOOKUP(I195,output!$A$2:$M$8335,9,FALSE)</f>
        <v>27501</v>
      </c>
      <c r="L195">
        <f>VLOOKUP(I195,output!$A$2:$M$8335,10,FALSE)</f>
        <v>0.44368617201499999</v>
      </c>
      <c r="M195">
        <f>VLOOKUP(Sheet3!D195,Feuil2!$E$2:$T$578,16,FALSE)</f>
        <v>26938</v>
      </c>
      <c r="N195">
        <f>VLOOKUP(Sheet3!D195,Feuil2!$E$2:$T$578,6,FALSE)</f>
        <v>85606</v>
      </c>
      <c r="O195">
        <f t="shared" si="16"/>
        <v>0.31467420507908322</v>
      </c>
      <c r="P195">
        <f t="shared" si="17"/>
        <v>0.12901196693591677</v>
      </c>
    </row>
    <row r="196" spans="1:16">
      <c r="A196">
        <v>40</v>
      </c>
      <c r="B196">
        <v>3</v>
      </c>
      <c r="C196" t="str">
        <f t="shared" si="14"/>
        <v>040</v>
      </c>
      <c r="D196" t="str">
        <f t="shared" si="15"/>
        <v>040-03</v>
      </c>
      <c r="E196" t="s">
        <v>8612</v>
      </c>
      <c r="F196" t="s">
        <v>7683</v>
      </c>
      <c r="G196" t="s">
        <v>4</v>
      </c>
      <c r="H196">
        <v>0.40190696706384305</v>
      </c>
      <c r="I196" t="s">
        <v>7684</v>
      </c>
      <c r="J196" t="str">
        <f>VLOOKUP(I196,output!$A$2:$M$8335,8,FALSE)</f>
        <v>SOC</v>
      </c>
      <c r="K196">
        <f>VLOOKUP(I196,output!$A$2:$M$8335,9,FALSE)</f>
        <v>33603</v>
      </c>
      <c r="L196">
        <f>VLOOKUP(I196,output!$A$2:$M$8335,10,FALSE)</f>
        <v>0.56065737882699995</v>
      </c>
      <c r="M196">
        <f>VLOOKUP(Sheet3!D196,Feuil2!$E$2:$T$578,16,FALSE)</f>
        <v>27652</v>
      </c>
      <c r="N196">
        <f>VLOOKUP(Sheet3!D196,Feuil2!$E$2:$T$578,6,FALSE)</f>
        <v>79452</v>
      </c>
      <c r="O196">
        <f t="shared" si="16"/>
        <v>0.34803403312691938</v>
      </c>
      <c r="P196">
        <f t="shared" si="17"/>
        <v>0.21262334570008057</v>
      </c>
    </row>
    <row r="197" spans="1:16">
      <c r="A197">
        <v>41</v>
      </c>
      <c r="B197">
        <v>1</v>
      </c>
      <c r="C197" t="str">
        <f t="shared" si="14"/>
        <v>041</v>
      </c>
      <c r="D197" t="str">
        <f t="shared" si="15"/>
        <v>041-01</v>
      </c>
      <c r="E197" t="s">
        <v>8613</v>
      </c>
      <c r="F197" t="s">
        <v>7685</v>
      </c>
      <c r="G197" t="s">
        <v>11</v>
      </c>
      <c r="H197">
        <v>0.49280950056938344</v>
      </c>
      <c r="I197" t="s">
        <v>7686</v>
      </c>
      <c r="J197" t="str">
        <f>VLOOKUP(I197,output!$A$2:$M$8335,8,FALSE)</f>
        <v>SOC</v>
      </c>
      <c r="K197">
        <f>VLOOKUP(I197,output!$A$2:$M$8335,9,FALSE)</f>
        <v>17278</v>
      </c>
      <c r="L197">
        <f>VLOOKUP(I197,output!$A$2:$M$8335,10,FALSE)</f>
        <v>0.37267589836499998</v>
      </c>
      <c r="M197">
        <f>VLOOKUP(Sheet3!D197,Feuil2!$E$2:$T$578,16,FALSE)</f>
        <v>17805</v>
      </c>
      <c r="N197">
        <f>VLOOKUP(Sheet3!D197,Feuil2!$E$2:$T$578,6,FALSE)</f>
        <v>64310</v>
      </c>
      <c r="O197">
        <f t="shared" si="16"/>
        <v>0.27686207432747628</v>
      </c>
      <c r="P197">
        <f t="shared" si="17"/>
        <v>9.5813824037523698E-2</v>
      </c>
    </row>
    <row r="198" spans="1:16">
      <c r="A198">
        <v>41</v>
      </c>
      <c r="B198">
        <v>2</v>
      </c>
      <c r="C198" t="str">
        <f t="shared" si="14"/>
        <v>041</v>
      </c>
      <c r="D198" t="str">
        <f t="shared" si="15"/>
        <v>041-02</v>
      </c>
      <c r="E198" t="s">
        <v>8614</v>
      </c>
      <c r="F198" t="s">
        <v>7687</v>
      </c>
      <c r="G198" t="s">
        <v>11</v>
      </c>
      <c r="H198">
        <v>0.54142588143627035</v>
      </c>
      <c r="I198" t="s">
        <v>7688</v>
      </c>
      <c r="J198" t="str">
        <f>VLOOKUP(I198,output!$A$2:$M$8335,8,FALSE)</f>
        <v>SOC</v>
      </c>
      <c r="K198">
        <f>VLOOKUP(I198,output!$A$2:$M$8335,9,FALSE)</f>
        <v>15631</v>
      </c>
      <c r="L198">
        <f>VLOOKUP(I198,output!$A$2:$M$8335,10,FALSE)</f>
        <v>0.32665301345800002</v>
      </c>
      <c r="M198">
        <f>VLOOKUP(Sheet3!D198,Feuil2!$E$2:$T$578,16,FALSE)</f>
        <v>15391</v>
      </c>
      <c r="N198">
        <f>VLOOKUP(Sheet3!D198,Feuil2!$E$2:$T$578,6,FALSE)</f>
        <v>64998</v>
      </c>
      <c r="O198">
        <f t="shared" si="16"/>
        <v>0.23679190128927044</v>
      </c>
      <c r="P198">
        <f t="shared" si="17"/>
        <v>8.9861112168729579E-2</v>
      </c>
    </row>
    <row r="199" spans="1:16">
      <c r="A199">
        <v>41</v>
      </c>
      <c r="B199">
        <v>3</v>
      </c>
      <c r="C199" t="str">
        <f t="shared" si="14"/>
        <v>041</v>
      </c>
      <c r="D199" t="str">
        <f t="shared" si="15"/>
        <v>041-03</v>
      </c>
      <c r="E199" t="s">
        <v>8615</v>
      </c>
      <c r="F199" t="s">
        <v>7689</v>
      </c>
      <c r="G199" t="s">
        <v>11</v>
      </c>
      <c r="H199">
        <v>0.53784384076541947</v>
      </c>
      <c r="I199" t="s">
        <v>7690</v>
      </c>
      <c r="J199" t="e">
        <f>VLOOKUP(I199,output!$A$2:$M$8335,8,FALSE)</f>
        <v>#N/A</v>
      </c>
      <c r="K199" t="e">
        <f>VLOOKUP(I199,output!$A$2:$M$8335,9,FALSE)</f>
        <v>#N/A</v>
      </c>
      <c r="L199" t="e">
        <f>VLOOKUP(I199,output!$A$2:$M$8335,10,FALSE)</f>
        <v>#N/A</v>
      </c>
      <c r="M199">
        <f>VLOOKUP(Sheet3!D199,Feuil2!$E$2:$T$578,16,FALSE)</f>
        <v>16151</v>
      </c>
      <c r="N199">
        <f>VLOOKUP(Sheet3!D199,Feuil2!$E$2:$T$578,6,FALSE)</f>
        <v>67993</v>
      </c>
      <c r="O199">
        <f t="shared" si="16"/>
        <v>0.23753915844278087</v>
      </c>
      <c r="P199" t="e">
        <f t="shared" si="17"/>
        <v>#N/A</v>
      </c>
    </row>
    <row r="200" spans="1:16">
      <c r="A200">
        <v>42</v>
      </c>
      <c r="B200">
        <v>1</v>
      </c>
      <c r="C200" t="str">
        <f t="shared" si="14"/>
        <v>042</v>
      </c>
      <c r="D200" t="str">
        <f t="shared" si="15"/>
        <v>042-01</v>
      </c>
      <c r="E200" t="s">
        <v>8616</v>
      </c>
      <c r="F200" t="s">
        <v>7691</v>
      </c>
      <c r="G200" t="s">
        <v>11</v>
      </c>
      <c r="H200">
        <v>0.43769968051118213</v>
      </c>
      <c r="I200" t="s">
        <v>7692</v>
      </c>
      <c r="J200" t="str">
        <f>VLOOKUP(I200,output!$A$2:$M$8335,8,FALSE)</f>
        <v>SOC</v>
      </c>
      <c r="K200">
        <f>VLOOKUP(I200,output!$A$2:$M$8335,9,FALSE)</f>
        <v>15274</v>
      </c>
      <c r="L200">
        <f>VLOOKUP(I200,output!$A$2:$M$8335,10,FALSE)</f>
        <v>0.41789329685400001</v>
      </c>
      <c r="M200">
        <f>VLOOKUP(Sheet3!D200,Feuil2!$E$2:$T$578,16,FALSE)</f>
        <v>16745</v>
      </c>
      <c r="N200">
        <f>VLOOKUP(Sheet3!D200,Feuil2!$E$2:$T$578,6,FALSE)</f>
        <v>53533</v>
      </c>
      <c r="O200">
        <f t="shared" si="16"/>
        <v>0.31279771355986025</v>
      </c>
      <c r="P200">
        <f t="shared" si="17"/>
        <v>0.10509558329413976</v>
      </c>
    </row>
    <row r="201" spans="1:16">
      <c r="A201">
        <v>42</v>
      </c>
      <c r="B201">
        <v>2</v>
      </c>
      <c r="C201" t="str">
        <f t="shared" si="14"/>
        <v>042</v>
      </c>
      <c r="D201" t="str">
        <f t="shared" si="15"/>
        <v>042-02</v>
      </c>
      <c r="E201" t="s">
        <v>8617</v>
      </c>
      <c r="F201" t="s">
        <v>7693</v>
      </c>
      <c r="G201" t="s">
        <v>4</v>
      </c>
      <c r="H201">
        <v>0.42540115264127032</v>
      </c>
      <c r="I201" t="s">
        <v>7694</v>
      </c>
      <c r="J201" t="str">
        <f>VLOOKUP(I201,output!$A$2:$M$8335,8,FALSE)</f>
        <v>SOC</v>
      </c>
      <c r="K201">
        <f>VLOOKUP(I201,output!$A$2:$M$8335,9,FALSE)</f>
        <v>12439</v>
      </c>
      <c r="L201">
        <f>VLOOKUP(I201,output!$A$2:$M$8335,10,FALSE)</f>
        <v>0.42106153950300002</v>
      </c>
      <c r="M201">
        <f>VLOOKUP(Sheet3!D201,Feuil2!$E$2:$T$578,16,FALSE)</f>
        <v>13801</v>
      </c>
      <c r="N201">
        <f>VLOOKUP(Sheet3!D201,Feuil2!$E$2:$T$578,6,FALSE)</f>
        <v>43697</v>
      </c>
      <c r="O201">
        <f t="shared" si="16"/>
        <v>0.31583403895004236</v>
      </c>
      <c r="P201">
        <f t="shared" si="17"/>
        <v>0.10522750055295765</v>
      </c>
    </row>
    <row r="202" spans="1:16">
      <c r="A202">
        <v>42</v>
      </c>
      <c r="B202">
        <v>3</v>
      </c>
      <c r="C202" t="str">
        <f t="shared" si="14"/>
        <v>042</v>
      </c>
      <c r="D202" t="str">
        <f t="shared" si="15"/>
        <v>042-03</v>
      </c>
      <c r="E202" t="s">
        <v>8618</v>
      </c>
      <c r="F202" t="s">
        <v>7695</v>
      </c>
      <c r="G202" t="s">
        <v>11</v>
      </c>
      <c r="H202">
        <v>0.49874523351693117</v>
      </c>
      <c r="I202" t="s">
        <v>7696</v>
      </c>
      <c r="J202" t="str">
        <f>VLOOKUP(I202,output!$A$2:$M$8335,8,FALSE)</f>
        <v>SOC</v>
      </c>
      <c r="K202">
        <f>VLOOKUP(I202,output!$A$2:$M$8335,9,FALSE)</f>
        <v>14809</v>
      </c>
      <c r="L202">
        <f>VLOOKUP(I202,output!$A$2:$M$8335,10,FALSE)</f>
        <v>0.31981427491600001</v>
      </c>
      <c r="M202">
        <f>VLOOKUP(Sheet3!D202,Feuil2!$E$2:$T$578,16,FALSE)</f>
        <v>17691</v>
      </c>
      <c r="N202">
        <f>VLOOKUP(Sheet3!D202,Feuil2!$E$2:$T$578,6,FALSE)</f>
        <v>65437</v>
      </c>
      <c r="O202">
        <f t="shared" si="16"/>
        <v>0.2703516359246298</v>
      </c>
      <c r="P202">
        <f t="shared" si="17"/>
        <v>4.9462638991370211E-2</v>
      </c>
    </row>
    <row r="203" spans="1:16">
      <c r="A203">
        <v>42</v>
      </c>
      <c r="B203">
        <v>4</v>
      </c>
      <c r="C203" t="str">
        <f t="shared" si="14"/>
        <v>042</v>
      </c>
      <c r="D203" t="str">
        <f t="shared" si="15"/>
        <v>042-04</v>
      </c>
      <c r="E203" t="s">
        <v>8619</v>
      </c>
      <c r="F203" t="s">
        <v>7697</v>
      </c>
      <c r="G203" t="s">
        <v>11</v>
      </c>
      <c r="H203">
        <v>0.49065414379257888</v>
      </c>
      <c r="I203" t="s">
        <v>14653</v>
      </c>
      <c r="J203" t="str">
        <f>VLOOKUP(I203,output!$A$2:$M$8335,8,FALSE)</f>
        <v>VEC</v>
      </c>
      <c r="K203">
        <f>VLOOKUP(I203,output!$A$2:$M$8335,9,FALSE)</f>
        <v>12979</v>
      </c>
      <c r="L203">
        <f>VLOOKUP(I203,output!$A$2:$M$8335,10,FALSE)</f>
        <v>0.223333046546</v>
      </c>
      <c r="M203">
        <f>VLOOKUP(Sheet3!D203,Feuil2!$E$2:$T$578,16,FALSE)</f>
        <v>20240</v>
      </c>
      <c r="N203">
        <f>VLOOKUP(Sheet3!D203,Feuil2!$E$2:$T$578,6,FALSE)</f>
        <v>81116</v>
      </c>
      <c r="O203">
        <f t="shared" si="16"/>
        <v>0.24951920706149219</v>
      </c>
      <c r="P203">
        <f t="shared" si="17"/>
        <v>-2.6186160515492191E-2</v>
      </c>
    </row>
    <row r="204" spans="1:16">
      <c r="A204">
        <v>42</v>
      </c>
      <c r="B204">
        <v>5</v>
      </c>
      <c r="C204" t="str">
        <f t="shared" si="14"/>
        <v>042</v>
      </c>
      <c r="D204" t="str">
        <f t="shared" si="15"/>
        <v>042-05</v>
      </c>
      <c r="E204" t="s">
        <v>8620</v>
      </c>
      <c r="F204" t="s">
        <v>7698</v>
      </c>
      <c r="G204" t="s">
        <v>11</v>
      </c>
      <c r="H204">
        <v>0.5154096526471037</v>
      </c>
      <c r="I204" t="s">
        <v>7699</v>
      </c>
      <c r="J204" t="str">
        <f>VLOOKUP(I204,output!$A$2:$M$8335,8,FALSE)</f>
        <v>SOC</v>
      </c>
      <c r="K204">
        <f>VLOOKUP(I204,output!$A$2:$M$8335,9,FALSE)</f>
        <v>19803</v>
      </c>
      <c r="L204">
        <f>VLOOKUP(I204,output!$A$2:$M$8335,10,FALSE)</f>
        <v>0.32316655243300002</v>
      </c>
      <c r="M204">
        <f>VLOOKUP(Sheet3!D204,Feuil2!$E$2:$T$578,16,FALSE)</f>
        <v>20872</v>
      </c>
      <c r="N204">
        <f>VLOOKUP(Sheet3!D204,Feuil2!$E$2:$T$578,6,FALSE)</f>
        <v>82872</v>
      </c>
      <c r="O204">
        <f t="shared" si="16"/>
        <v>0.25185828747948646</v>
      </c>
      <c r="P204">
        <f t="shared" si="17"/>
        <v>7.1308264953513556E-2</v>
      </c>
    </row>
    <row r="205" spans="1:16">
      <c r="A205">
        <v>42</v>
      </c>
      <c r="B205">
        <v>6</v>
      </c>
      <c r="C205" t="str">
        <f t="shared" si="14"/>
        <v>042</v>
      </c>
      <c r="D205" t="str">
        <f t="shared" si="15"/>
        <v>042-06</v>
      </c>
      <c r="E205" t="s">
        <v>8621</v>
      </c>
      <c r="F205" t="s">
        <v>7700</v>
      </c>
      <c r="G205" t="s">
        <v>11</v>
      </c>
      <c r="H205">
        <v>0.54856618831635562</v>
      </c>
      <c r="I205" t="s">
        <v>7701</v>
      </c>
      <c r="J205" t="str">
        <f>VLOOKUP(I205,output!$A$2:$M$8335,8,FALSE)</f>
        <v>SOC</v>
      </c>
      <c r="K205">
        <f>VLOOKUP(I205,output!$A$2:$M$8335,9,FALSE)</f>
        <v>21891</v>
      </c>
      <c r="L205">
        <f>VLOOKUP(I205,output!$A$2:$M$8335,10,FALSE)</f>
        <v>0.35494697927800001</v>
      </c>
      <c r="M205">
        <f>VLOOKUP(Sheet3!D205,Feuil2!$E$2:$T$578,16,FALSE)</f>
        <v>19773</v>
      </c>
      <c r="N205">
        <f>VLOOKUP(Sheet3!D205,Feuil2!$E$2:$T$578,6,FALSE)</f>
        <v>85768</v>
      </c>
      <c r="O205">
        <f t="shared" si="16"/>
        <v>0.23054052793582688</v>
      </c>
      <c r="P205">
        <f t="shared" si="17"/>
        <v>0.12440645134217312</v>
      </c>
    </row>
    <row r="206" spans="1:16">
      <c r="A206" s="4">
        <v>43</v>
      </c>
      <c r="B206" s="4">
        <v>1</v>
      </c>
      <c r="C206" t="str">
        <f t="shared" si="14"/>
        <v>043</v>
      </c>
      <c r="D206" t="str">
        <f t="shared" si="15"/>
        <v>043-01</v>
      </c>
      <c r="E206" t="s">
        <v>8622</v>
      </c>
      <c r="F206" t="s">
        <v>7702</v>
      </c>
      <c r="G206" t="s">
        <v>11</v>
      </c>
      <c r="H206">
        <v>0.50181564807246515</v>
      </c>
      <c r="I206" t="s">
        <v>7703</v>
      </c>
      <c r="J206" t="str">
        <f>VLOOKUP(I206,output!$A$2:$M$8335,8,FALSE)</f>
        <v>REG</v>
      </c>
      <c r="K206">
        <f>VLOOKUP(I206,output!$A$2:$M$8335,9,FALSE)</f>
        <v>3895</v>
      </c>
      <c r="L206">
        <f>VLOOKUP(I206,output!$A$2:$M$8335,10,FALSE)</f>
        <v>6.2664907651700005E-2</v>
      </c>
      <c r="M206">
        <f>VLOOKUP(Sheet3!D206,Feuil2!$E$2:$T$578,16,FALSE)</f>
        <v>19871</v>
      </c>
      <c r="N206">
        <f>VLOOKUP(Sheet3!D206,Feuil2!$E$2:$T$578,6,FALSE)</f>
        <v>79735</v>
      </c>
      <c r="O206">
        <f t="shared" si="16"/>
        <v>0.24921301812253088</v>
      </c>
      <c r="P206">
        <f t="shared" si="17"/>
        <v>-0.18654811047083086</v>
      </c>
    </row>
    <row r="207" spans="1:16">
      <c r="A207">
        <v>43</v>
      </c>
      <c r="B207">
        <v>2</v>
      </c>
      <c r="C207" t="str">
        <f t="shared" si="14"/>
        <v>043</v>
      </c>
      <c r="D207" t="str">
        <f t="shared" si="15"/>
        <v>043-02</v>
      </c>
      <c r="E207" t="s">
        <v>8623</v>
      </c>
      <c r="F207" t="s">
        <v>7704</v>
      </c>
      <c r="G207" t="s">
        <v>11</v>
      </c>
      <c r="H207">
        <v>0.46758415651673541</v>
      </c>
      <c r="I207" t="s">
        <v>7705</v>
      </c>
      <c r="J207" t="str">
        <f>VLOOKUP(I207,output!$A$2:$M$8335,8,FALSE)</f>
        <v>SOC</v>
      </c>
      <c r="K207">
        <f>VLOOKUP(I207,output!$A$2:$M$8335,9,FALSE)</f>
        <v>17229</v>
      </c>
      <c r="L207">
        <f>VLOOKUP(I207,output!$A$2:$M$8335,10,FALSE)</f>
        <v>0.35857892107900002</v>
      </c>
      <c r="M207">
        <f>VLOOKUP(Sheet3!D207,Feuil2!$E$2:$T$578,16,FALSE)</f>
        <v>18382</v>
      </c>
      <c r="N207">
        <f>VLOOKUP(Sheet3!D207,Feuil2!$E$2:$T$578,6,FALSE)</f>
        <v>65364</v>
      </c>
      <c r="O207">
        <f t="shared" si="16"/>
        <v>0.28122513922036596</v>
      </c>
      <c r="P207">
        <f t="shared" si="17"/>
        <v>7.7353781858634063E-2</v>
      </c>
    </row>
    <row r="208" spans="1:16">
      <c r="A208">
        <v>44</v>
      </c>
      <c r="B208">
        <v>1</v>
      </c>
      <c r="C208" t="str">
        <f t="shared" si="14"/>
        <v>044</v>
      </c>
      <c r="D208" t="str">
        <f t="shared" si="15"/>
        <v>044-01</v>
      </c>
      <c r="E208" t="s">
        <v>8624</v>
      </c>
      <c r="F208" t="s">
        <v>7706</v>
      </c>
      <c r="G208" t="s">
        <v>11</v>
      </c>
      <c r="H208">
        <v>0.43311367092590325</v>
      </c>
      <c r="I208" t="s">
        <v>7707</v>
      </c>
      <c r="J208" t="str">
        <f>VLOOKUP(I208,output!$A$2:$M$8335,8,FALSE)</f>
        <v>VEC</v>
      </c>
      <c r="K208">
        <f>VLOOKUP(I208,output!$A$2:$M$8335,9,FALSE)</f>
        <v>20804</v>
      </c>
      <c r="L208">
        <f>VLOOKUP(I208,output!$A$2:$M$8335,10,FALSE)</f>
        <v>0.478307851477</v>
      </c>
      <c r="M208">
        <f>VLOOKUP(Sheet3!D208,Feuil2!$E$2:$T$578,16,FALSE)</f>
        <v>19864</v>
      </c>
      <c r="N208">
        <f>VLOOKUP(Sheet3!D208,Feuil2!$E$2:$T$578,6,FALSE)</f>
        <v>58713</v>
      </c>
      <c r="O208">
        <f t="shared" si="16"/>
        <v>0.33832371025156266</v>
      </c>
      <c r="P208">
        <f t="shared" si="17"/>
        <v>0.13998414122543734</v>
      </c>
    </row>
    <row r="209" spans="1:16">
      <c r="A209">
        <v>44</v>
      </c>
      <c r="B209">
        <v>2</v>
      </c>
      <c r="C209" t="str">
        <f t="shared" si="14"/>
        <v>044</v>
      </c>
      <c r="D209" t="str">
        <f t="shared" si="15"/>
        <v>044-02</v>
      </c>
      <c r="E209" t="s">
        <v>8625</v>
      </c>
      <c r="F209" t="s">
        <v>7708</v>
      </c>
      <c r="G209" t="s">
        <v>4</v>
      </c>
      <c r="H209">
        <v>0.40001254449375129</v>
      </c>
      <c r="I209" t="s">
        <v>7709</v>
      </c>
      <c r="J209" t="str">
        <f>VLOOKUP(I209,output!$A$2:$M$8335,8,FALSE)</f>
        <v>SOC</v>
      </c>
      <c r="K209">
        <f>VLOOKUP(I209,output!$A$2:$M$8335,9,FALSE)</f>
        <v>21118</v>
      </c>
      <c r="L209">
        <f>VLOOKUP(I209,output!$A$2:$M$8335,10,FALSE)</f>
        <v>0.44641271720300002</v>
      </c>
      <c r="M209">
        <f>VLOOKUP(Sheet3!D209,Feuil2!$E$2:$T$578,16,FALSE)</f>
        <v>23017</v>
      </c>
      <c r="N209">
        <f>VLOOKUP(Sheet3!D209,Feuil2!$E$2:$T$578,6,FALSE)</f>
        <v>65572</v>
      </c>
      <c r="O209">
        <f t="shared" si="16"/>
        <v>0.35101872750564267</v>
      </c>
      <c r="P209">
        <f t="shared" si="17"/>
        <v>9.5393989697357351E-2</v>
      </c>
    </row>
    <row r="210" spans="1:16">
      <c r="A210" s="4">
        <v>44</v>
      </c>
      <c r="B210" s="4">
        <v>3</v>
      </c>
      <c r="C210" t="str">
        <f t="shared" si="14"/>
        <v>044</v>
      </c>
      <c r="D210" t="str">
        <f t="shared" si="15"/>
        <v>044-03</v>
      </c>
      <c r="E210" t="s">
        <v>8626</v>
      </c>
      <c r="F210" t="s">
        <v>7710</v>
      </c>
      <c r="G210" t="s">
        <v>4</v>
      </c>
      <c r="H210">
        <v>0.3477552577894536</v>
      </c>
      <c r="I210" t="s">
        <v>7711</v>
      </c>
      <c r="J210" t="str">
        <f>VLOOKUP(I210,output!$A$2:$M$8335,8,FALSE)</f>
        <v>SOC</v>
      </c>
      <c r="K210">
        <f>VLOOKUP(I210,output!$A$2:$M$8335,9,FALSE)</f>
        <v>28589</v>
      </c>
      <c r="L210">
        <f>VLOOKUP(I210,output!$A$2:$M$8335,10,FALSE)</f>
        <v>0.56214483748499999</v>
      </c>
      <c r="M210">
        <f>VLOOKUP(Sheet3!D210,Feuil2!$E$2:$T$578,16,FALSE)</f>
        <v>26813</v>
      </c>
      <c r="N210">
        <f>VLOOKUP(Sheet3!D210,Feuil2!$E$2:$T$578,6,FALSE)</f>
        <v>70765</v>
      </c>
      <c r="O210">
        <f t="shared" si="16"/>
        <v>0.37890199957606163</v>
      </c>
      <c r="P210">
        <f t="shared" si="17"/>
        <v>0.18324283790893836</v>
      </c>
    </row>
    <row r="211" spans="1:16">
      <c r="A211">
        <v>44</v>
      </c>
      <c r="B211">
        <v>4</v>
      </c>
      <c r="C211" t="str">
        <f t="shared" si="14"/>
        <v>044</v>
      </c>
      <c r="D211" t="str">
        <f t="shared" si="15"/>
        <v>044-04</v>
      </c>
      <c r="E211" t="s">
        <v>8627</v>
      </c>
      <c r="F211" t="s">
        <v>7712</v>
      </c>
      <c r="G211" t="s">
        <v>4</v>
      </c>
      <c r="H211">
        <v>0.35455535060929516</v>
      </c>
      <c r="I211" t="s">
        <v>7713</v>
      </c>
      <c r="J211" t="str">
        <f>VLOOKUP(I211,output!$A$2:$M$8335,8,FALSE)</f>
        <v>SOC</v>
      </c>
      <c r="K211">
        <f>VLOOKUP(I211,output!$A$2:$M$8335,9,FALSE)</f>
        <v>27581</v>
      </c>
      <c r="L211">
        <f>VLOOKUP(I211,output!$A$2:$M$8335,10,FALSE)</f>
        <v>0.55353523190200005</v>
      </c>
      <c r="M211">
        <f>VLOOKUP(Sheet3!D211,Feuil2!$E$2:$T$578,16,FALSE)</f>
        <v>26005</v>
      </c>
      <c r="N211">
        <f>VLOOKUP(Sheet3!D211,Feuil2!$E$2:$T$578,6,FALSE)</f>
        <v>68507</v>
      </c>
      <c r="O211">
        <f t="shared" si="16"/>
        <v>0.37959624563913175</v>
      </c>
      <c r="P211">
        <f t="shared" si="17"/>
        <v>0.1739389862628683</v>
      </c>
    </row>
    <row r="212" spans="1:16">
      <c r="A212">
        <v>44</v>
      </c>
      <c r="B212">
        <v>5</v>
      </c>
      <c r="C212" t="str">
        <f t="shared" si="14"/>
        <v>044</v>
      </c>
      <c r="D212" t="str">
        <f t="shared" si="15"/>
        <v>044-05</v>
      </c>
      <c r="E212" t="s">
        <v>8628</v>
      </c>
      <c r="F212" t="s">
        <v>7714</v>
      </c>
      <c r="G212" t="s">
        <v>11</v>
      </c>
      <c r="H212">
        <v>0.43745900871357629</v>
      </c>
      <c r="I212" t="s">
        <v>7715</v>
      </c>
      <c r="J212" t="str">
        <f>VLOOKUP(I212,output!$A$2:$M$8335,8,FALSE)</f>
        <v>SOC</v>
      </c>
      <c r="K212">
        <f>VLOOKUP(I212,output!$A$2:$M$8335,9,FALSE)</f>
        <v>29193</v>
      </c>
      <c r="L212">
        <f>VLOOKUP(I212,output!$A$2:$M$8335,10,FALSE)</f>
        <v>0.450808406813</v>
      </c>
      <c r="M212">
        <f>VLOOKUP(Sheet3!D212,Feuil2!$E$2:$T$578,16,FALSE)</f>
        <v>28728</v>
      </c>
      <c r="N212">
        <f>VLOOKUP(Sheet3!D212,Feuil2!$E$2:$T$578,6,FALSE)</f>
        <v>89019</v>
      </c>
      <c r="O212">
        <f t="shared" si="16"/>
        <v>0.32271762208067939</v>
      </c>
      <c r="P212">
        <f t="shared" si="17"/>
        <v>0.12809078473232061</v>
      </c>
    </row>
    <row r="213" spans="1:16">
      <c r="A213">
        <v>44</v>
      </c>
      <c r="B213">
        <v>6</v>
      </c>
      <c r="C213" t="str">
        <f t="shared" si="14"/>
        <v>044</v>
      </c>
      <c r="D213" t="str">
        <f t="shared" si="15"/>
        <v>044-06</v>
      </c>
      <c r="E213" t="s">
        <v>8629</v>
      </c>
      <c r="F213" t="s">
        <v>7716</v>
      </c>
      <c r="G213" t="s">
        <v>11</v>
      </c>
      <c r="H213">
        <v>0.47616353757852187</v>
      </c>
      <c r="I213" t="s">
        <v>7717</v>
      </c>
      <c r="J213" t="str">
        <f>VLOOKUP(I213,output!$A$2:$M$8335,8,FALSE)</f>
        <v>SOC</v>
      </c>
      <c r="K213">
        <f>VLOOKUP(I213,output!$A$2:$M$8335,9,FALSE)</f>
        <v>22252</v>
      </c>
      <c r="L213">
        <f>VLOOKUP(I213,output!$A$2:$M$8335,10,FALSE)</f>
        <v>0.34782880545200001</v>
      </c>
      <c r="M213">
        <f>VLOOKUP(Sheet3!D213,Feuil2!$E$2:$T$578,16,FALSE)</f>
        <v>24570</v>
      </c>
      <c r="N213">
        <f>VLOOKUP(Sheet3!D213,Feuil2!$E$2:$T$578,6,FALSE)</f>
        <v>89116</v>
      </c>
      <c r="O213">
        <f t="shared" si="16"/>
        <v>0.27570806589164687</v>
      </c>
      <c r="P213">
        <f t="shared" si="17"/>
        <v>7.2120739560353142E-2</v>
      </c>
    </row>
    <row r="214" spans="1:16">
      <c r="A214">
        <v>44</v>
      </c>
      <c r="B214">
        <v>7</v>
      </c>
      <c r="C214" t="str">
        <f t="shared" si="14"/>
        <v>044</v>
      </c>
      <c r="D214" t="str">
        <f t="shared" si="15"/>
        <v>044-07</v>
      </c>
      <c r="E214" t="s">
        <v>8630</v>
      </c>
      <c r="F214" t="s">
        <v>7718</v>
      </c>
      <c r="G214" t="s">
        <v>11</v>
      </c>
      <c r="H214">
        <v>0.51538828946884985</v>
      </c>
      <c r="I214" t="s">
        <v>7719</v>
      </c>
      <c r="J214" t="str">
        <f>VLOOKUP(I214,output!$A$2:$M$8335,8,FALSE)</f>
        <v>SOC</v>
      </c>
      <c r="K214">
        <f>VLOOKUP(I214,output!$A$2:$M$8335,9,FALSE)</f>
        <v>22270</v>
      </c>
      <c r="L214">
        <f>VLOOKUP(I214,output!$A$2:$M$8335,10,FALSE)</f>
        <v>0.359680857937</v>
      </c>
      <c r="M214">
        <f>VLOOKUP(Sheet3!D214,Feuil2!$E$2:$T$578,16,FALSE)</f>
        <v>22650</v>
      </c>
      <c r="N214">
        <f>VLOOKUP(Sheet3!D214,Feuil2!$E$2:$T$578,6,FALSE)</f>
        <v>84576</v>
      </c>
      <c r="O214">
        <f t="shared" si="16"/>
        <v>0.26780646992054485</v>
      </c>
      <c r="P214">
        <f t="shared" si="17"/>
        <v>9.1874388016455144E-2</v>
      </c>
    </row>
    <row r="215" spans="1:16">
      <c r="A215">
        <v>44</v>
      </c>
      <c r="B215">
        <v>8</v>
      </c>
      <c r="C215" t="str">
        <f t="shared" si="14"/>
        <v>044</v>
      </c>
      <c r="D215" t="str">
        <f t="shared" si="15"/>
        <v>044-08</v>
      </c>
      <c r="E215" t="s">
        <v>8631</v>
      </c>
      <c r="F215" t="s">
        <v>7720</v>
      </c>
      <c r="G215" t="s">
        <v>4</v>
      </c>
      <c r="H215">
        <v>0.34130275287887973</v>
      </c>
      <c r="I215" t="s">
        <v>7721</v>
      </c>
      <c r="J215" t="str">
        <f>VLOOKUP(I215,output!$A$2:$M$8335,8,FALSE)</f>
        <v>SOC</v>
      </c>
      <c r="K215">
        <f>VLOOKUP(I215,output!$A$2:$M$8335,9,FALSE)</f>
        <v>23475</v>
      </c>
      <c r="L215">
        <f>VLOOKUP(I215,output!$A$2:$M$8335,10,FALSE)</f>
        <v>0.51701354476399997</v>
      </c>
      <c r="M215">
        <f>VLOOKUP(Sheet3!D215,Feuil2!$E$2:$T$578,16,FALSE)</f>
        <v>23745</v>
      </c>
      <c r="N215">
        <f>VLOOKUP(Sheet3!D215,Feuil2!$E$2:$T$578,6,FALSE)</f>
        <v>65434</v>
      </c>
      <c r="O215">
        <f t="shared" si="16"/>
        <v>0.36288473882079653</v>
      </c>
      <c r="P215">
        <f t="shared" si="17"/>
        <v>0.15412880594320344</v>
      </c>
    </row>
    <row r="216" spans="1:16">
      <c r="A216">
        <v>44</v>
      </c>
      <c r="B216">
        <v>9</v>
      </c>
      <c r="C216" t="str">
        <f t="shared" si="14"/>
        <v>044</v>
      </c>
      <c r="D216" t="str">
        <f t="shared" si="15"/>
        <v>044-09</v>
      </c>
      <c r="E216" t="s">
        <v>8632</v>
      </c>
      <c r="F216" t="s">
        <v>7722</v>
      </c>
      <c r="G216" t="s">
        <v>11</v>
      </c>
      <c r="H216">
        <v>0.50174617627735962</v>
      </c>
      <c r="I216" t="s">
        <v>7723</v>
      </c>
      <c r="J216" t="str">
        <f>VLOOKUP(I216,output!$A$2:$M$8335,8,FALSE)</f>
        <v>SOC</v>
      </c>
      <c r="K216">
        <f>VLOOKUP(I216,output!$A$2:$M$8335,9,FALSE)</f>
        <v>25278</v>
      </c>
      <c r="L216">
        <f>VLOOKUP(I216,output!$A$2:$M$8335,10,FALSE)</f>
        <v>0.37990321320100001</v>
      </c>
      <c r="M216">
        <f>VLOOKUP(Sheet3!D216,Feuil2!$E$2:$T$578,16,FALSE)</f>
        <v>24121</v>
      </c>
      <c r="N216">
        <f>VLOOKUP(Sheet3!D216,Feuil2!$E$2:$T$578,6,FALSE)</f>
        <v>90630</v>
      </c>
      <c r="O216">
        <f t="shared" si="16"/>
        <v>0.2661480745889882</v>
      </c>
      <c r="P216">
        <f t="shared" si="17"/>
        <v>0.11375513861201181</v>
      </c>
    </row>
    <row r="217" spans="1:16">
      <c r="A217">
        <v>44</v>
      </c>
      <c r="B217">
        <v>10</v>
      </c>
      <c r="C217" t="str">
        <f t="shared" si="14"/>
        <v>044</v>
      </c>
      <c r="D217" t="str">
        <f t="shared" si="15"/>
        <v>044-10</v>
      </c>
      <c r="E217" t="s">
        <v>8633</v>
      </c>
      <c r="F217" t="s">
        <v>7724</v>
      </c>
      <c r="G217" t="s">
        <v>11</v>
      </c>
      <c r="H217">
        <v>0.48639072130886057</v>
      </c>
      <c r="I217" t="s">
        <v>7725</v>
      </c>
      <c r="J217" t="str">
        <f>VLOOKUP(I217,output!$A$2:$M$8335,8,FALSE)</f>
        <v>SOC</v>
      </c>
      <c r="K217">
        <f>VLOOKUP(I217,output!$A$2:$M$8335,9,FALSE)</f>
        <v>26048</v>
      </c>
      <c r="L217">
        <f>VLOOKUP(I217,output!$A$2:$M$8335,10,FALSE)</f>
        <v>0.38994011975999998</v>
      </c>
      <c r="M217">
        <f>VLOOKUP(Sheet3!D217,Feuil2!$E$2:$T$578,16,FALSE)</f>
        <v>26195</v>
      </c>
      <c r="N217">
        <f>VLOOKUP(Sheet3!D217,Feuil2!$E$2:$T$578,6,FALSE)</f>
        <v>91390</v>
      </c>
      <c r="O217">
        <f t="shared" si="16"/>
        <v>0.28662873399715505</v>
      </c>
      <c r="P217">
        <f t="shared" si="17"/>
        <v>0.10331138576284493</v>
      </c>
    </row>
    <row r="218" spans="1:16">
      <c r="A218">
        <v>45</v>
      </c>
      <c r="B218">
        <v>1</v>
      </c>
      <c r="C218" t="str">
        <f t="shared" si="14"/>
        <v>045</v>
      </c>
      <c r="D218" t="str">
        <f t="shared" si="15"/>
        <v>045-01</v>
      </c>
      <c r="E218" t="s">
        <v>8634</v>
      </c>
      <c r="F218" t="s">
        <v>7726</v>
      </c>
      <c r="G218" t="s">
        <v>11</v>
      </c>
      <c r="H218">
        <v>0.51553118384062746</v>
      </c>
      <c r="I218" t="s">
        <v>7727</v>
      </c>
      <c r="J218" t="str">
        <f>VLOOKUP(I218,output!$A$2:$M$8335,8,FALSE)</f>
        <v>VEC</v>
      </c>
      <c r="K218">
        <f>VLOOKUP(I218,output!$A$2:$M$8335,9,FALSE)</f>
        <v>13650</v>
      </c>
      <c r="L218">
        <f>VLOOKUP(I218,output!$A$2:$M$8335,10,FALSE)</f>
        <v>0.31728690639500001</v>
      </c>
      <c r="M218">
        <f>VLOOKUP(Sheet3!D218,Feuil2!$E$2:$T$578,16,FALSE)</f>
        <v>16906</v>
      </c>
      <c r="N218">
        <f>VLOOKUP(Sheet3!D218,Feuil2!$E$2:$T$578,6,FALSE)</f>
        <v>59241</v>
      </c>
      <c r="O218">
        <f t="shared" si="16"/>
        <v>0.28537668169004576</v>
      </c>
      <c r="P218">
        <f t="shared" si="17"/>
        <v>3.1910224704954249E-2</v>
      </c>
    </row>
    <row r="219" spans="1:16">
      <c r="A219">
        <v>45</v>
      </c>
      <c r="B219">
        <v>2</v>
      </c>
      <c r="C219" t="str">
        <f t="shared" si="14"/>
        <v>045</v>
      </c>
      <c r="D219" t="str">
        <f t="shared" si="15"/>
        <v>045-02</v>
      </c>
      <c r="E219" t="s">
        <v>8635</v>
      </c>
      <c r="F219" t="s">
        <v>7728</v>
      </c>
      <c r="G219" t="s">
        <v>11</v>
      </c>
      <c r="H219">
        <v>0.51771809947560787</v>
      </c>
      <c r="I219" t="s">
        <v>7729</v>
      </c>
      <c r="J219" t="str">
        <f>VLOOKUP(I219,output!$A$2:$M$8335,8,FALSE)</f>
        <v>SOC</v>
      </c>
      <c r="K219">
        <f>VLOOKUP(I219,output!$A$2:$M$8335,9,FALSE)</f>
        <v>17444</v>
      </c>
      <c r="L219">
        <f>VLOOKUP(I219,output!$A$2:$M$8335,10,FALSE)</f>
        <v>0.36332583520799999</v>
      </c>
      <c r="M219">
        <f>VLOOKUP(Sheet3!D219,Feuil2!$E$2:$T$578,16,FALSE)</f>
        <v>17928</v>
      </c>
      <c r="N219">
        <f>VLOOKUP(Sheet3!D219,Feuil2!$E$2:$T$578,6,FALSE)</f>
        <v>65386</v>
      </c>
      <c r="O219">
        <f t="shared" si="16"/>
        <v>0.27418713486067353</v>
      </c>
      <c r="P219">
        <f t="shared" si="17"/>
        <v>8.9138700347326461E-2</v>
      </c>
    </row>
    <row r="220" spans="1:16">
      <c r="A220">
        <v>45</v>
      </c>
      <c r="B220">
        <v>3</v>
      </c>
      <c r="C220" t="str">
        <f t="shared" si="14"/>
        <v>045</v>
      </c>
      <c r="D220" t="str">
        <f t="shared" si="15"/>
        <v>045-03</v>
      </c>
      <c r="E220" t="s">
        <v>8636</v>
      </c>
      <c r="F220" t="s">
        <v>7730</v>
      </c>
      <c r="G220" t="s">
        <v>11</v>
      </c>
      <c r="H220">
        <v>0.56353813017924292</v>
      </c>
      <c r="I220" t="s">
        <v>7731</v>
      </c>
      <c r="J220" t="str">
        <f>VLOOKUP(I220,output!$A$2:$M$8335,8,FALSE)</f>
        <v>SOC</v>
      </c>
      <c r="K220">
        <f>VLOOKUP(I220,output!$A$2:$M$8335,9,FALSE)</f>
        <v>13561</v>
      </c>
      <c r="L220">
        <f>VLOOKUP(I220,output!$A$2:$M$8335,10,FALSE)</f>
        <v>0.316121963728</v>
      </c>
      <c r="M220">
        <f>VLOOKUP(Sheet3!D220,Feuil2!$E$2:$T$578,16,FALSE)</f>
        <v>13724</v>
      </c>
      <c r="N220">
        <f>VLOOKUP(Sheet3!D220,Feuil2!$E$2:$T$578,6,FALSE)</f>
        <v>58007</v>
      </c>
      <c r="O220">
        <f t="shared" si="16"/>
        <v>0.23659213543193064</v>
      </c>
      <c r="P220">
        <f t="shared" si="17"/>
        <v>7.952982829606936E-2</v>
      </c>
    </row>
    <row r="221" spans="1:16">
      <c r="A221">
        <v>45</v>
      </c>
      <c r="B221">
        <v>4</v>
      </c>
      <c r="C221" t="str">
        <f t="shared" si="14"/>
        <v>045</v>
      </c>
      <c r="D221" t="str">
        <f t="shared" si="15"/>
        <v>045-04</v>
      </c>
      <c r="E221" t="s">
        <v>8637</v>
      </c>
      <c r="F221" t="s">
        <v>7732</v>
      </c>
      <c r="G221" t="s">
        <v>11</v>
      </c>
      <c r="H221">
        <v>0.57545492105121343</v>
      </c>
      <c r="I221" t="s">
        <v>7733</v>
      </c>
      <c r="J221" t="str">
        <f>VLOOKUP(I221,output!$A$2:$M$8335,8,FALSE)</f>
        <v>SOC</v>
      </c>
      <c r="K221">
        <f>VLOOKUP(I221,output!$A$2:$M$8335,9,FALSE)</f>
        <v>11107</v>
      </c>
      <c r="L221">
        <f>VLOOKUP(I221,output!$A$2:$M$8335,10,FALSE)</f>
        <v>0.25442675524000002</v>
      </c>
      <c r="M221">
        <f>VLOOKUP(Sheet3!D221,Feuil2!$E$2:$T$578,16,FALSE)</f>
        <v>12676</v>
      </c>
      <c r="N221">
        <f>VLOOKUP(Sheet3!D221,Feuil2!$E$2:$T$578,6,FALSE)</f>
        <v>58981</v>
      </c>
      <c r="O221">
        <f t="shared" si="16"/>
        <v>0.21491666807955104</v>
      </c>
      <c r="P221">
        <f t="shared" si="17"/>
        <v>3.9510087160448987E-2</v>
      </c>
    </row>
    <row r="222" spans="1:16">
      <c r="A222">
        <v>45</v>
      </c>
      <c r="B222">
        <v>5</v>
      </c>
      <c r="C222" t="str">
        <f t="shared" si="14"/>
        <v>045</v>
      </c>
      <c r="D222" t="str">
        <f t="shared" si="15"/>
        <v>045-05</v>
      </c>
      <c r="E222" t="s">
        <v>8638</v>
      </c>
      <c r="F222" t="s">
        <v>7734</v>
      </c>
      <c r="G222" t="s">
        <v>4</v>
      </c>
      <c r="H222">
        <v>0.55460797299994558</v>
      </c>
      <c r="I222" t="s">
        <v>14654</v>
      </c>
      <c r="J222" t="str">
        <f>VLOOKUP(I222,output!$A$2:$M$8335,8,FALSE)</f>
        <v>SOC</v>
      </c>
      <c r="K222">
        <f>VLOOKUP(I222,output!$A$2:$M$8335,9,FALSE)</f>
        <v>13751</v>
      </c>
      <c r="L222">
        <f>VLOOKUP(I222,output!$A$2:$M$8335,10,FALSE)</f>
        <v>0.32470660464200002</v>
      </c>
      <c r="M222">
        <f>VLOOKUP(Sheet3!D222,Feuil2!$E$2:$T$578,16,FALSE)</f>
        <v>13898</v>
      </c>
      <c r="N222">
        <f>VLOOKUP(Sheet3!D222,Feuil2!$E$2:$T$578,6,FALSE)</f>
        <v>58304</v>
      </c>
      <c r="O222">
        <f t="shared" si="16"/>
        <v>0.23837129527991219</v>
      </c>
      <c r="P222">
        <f t="shared" si="17"/>
        <v>8.6335309362087831E-2</v>
      </c>
    </row>
    <row r="223" spans="1:16">
      <c r="A223">
        <v>45</v>
      </c>
      <c r="B223">
        <v>6</v>
      </c>
      <c r="C223" t="str">
        <f t="shared" si="14"/>
        <v>045</v>
      </c>
      <c r="D223" t="str">
        <f t="shared" si="15"/>
        <v>045-06</v>
      </c>
      <c r="E223" t="s">
        <v>8639</v>
      </c>
      <c r="F223" t="s">
        <v>7735</v>
      </c>
      <c r="G223" t="s">
        <v>11</v>
      </c>
      <c r="H223">
        <v>0.51838849882982285</v>
      </c>
      <c r="I223" t="s">
        <v>7736</v>
      </c>
      <c r="J223" t="str">
        <f>VLOOKUP(I223,output!$A$2:$M$8335,8,FALSE)</f>
        <v>SOC</v>
      </c>
      <c r="K223">
        <f>VLOOKUP(I223,output!$A$2:$M$8335,9,FALSE)</f>
        <v>14386</v>
      </c>
      <c r="L223">
        <f>VLOOKUP(I223,output!$A$2:$M$8335,10,FALSE)</f>
        <v>0.35641552907399998</v>
      </c>
      <c r="M223">
        <f>VLOOKUP(Sheet3!D223,Feuil2!$E$2:$T$578,16,FALSE)</f>
        <v>15485</v>
      </c>
      <c r="N223">
        <f>VLOOKUP(Sheet3!D223,Feuil2!$E$2:$T$578,6,FALSE)</f>
        <v>56126</v>
      </c>
      <c r="O223">
        <f t="shared" si="16"/>
        <v>0.27589708869329721</v>
      </c>
      <c r="P223">
        <f t="shared" si="17"/>
        <v>8.0518440380702772E-2</v>
      </c>
    </row>
    <row r="224" spans="1:16">
      <c r="A224">
        <v>46</v>
      </c>
      <c r="B224">
        <v>1</v>
      </c>
      <c r="C224" t="str">
        <f t="shared" si="14"/>
        <v>046</v>
      </c>
      <c r="D224" t="str">
        <f t="shared" si="15"/>
        <v>046-01</v>
      </c>
      <c r="E224" t="s">
        <v>8640</v>
      </c>
      <c r="F224" t="s">
        <v>7737</v>
      </c>
      <c r="G224" t="s">
        <v>11</v>
      </c>
      <c r="H224">
        <v>0.38661880125294762</v>
      </c>
      <c r="I224" t="s">
        <v>7738</v>
      </c>
      <c r="J224" t="str">
        <f>VLOOKUP(I224,output!$A$2:$M$8335,8,FALSE)</f>
        <v>RDG</v>
      </c>
      <c r="K224">
        <f>VLOOKUP(I224,output!$A$2:$M$8335,9,FALSE)</f>
        <v>18560</v>
      </c>
      <c r="L224">
        <f>VLOOKUP(I224,output!$A$2:$M$8335,10,FALSE)</f>
        <v>0.415407685937</v>
      </c>
      <c r="M224">
        <f>VLOOKUP(Sheet3!D224,Feuil2!$E$2:$T$578,16,FALSE)</f>
        <v>19699</v>
      </c>
      <c r="N224">
        <f>VLOOKUP(Sheet3!D224,Feuil2!$E$2:$T$578,6,FALSE)</f>
        <v>58968</v>
      </c>
      <c r="O224">
        <f t="shared" si="16"/>
        <v>0.33406254239587574</v>
      </c>
      <c r="P224">
        <f t="shared" si="17"/>
        <v>8.1345143541124265E-2</v>
      </c>
    </row>
    <row r="225" spans="1:16">
      <c r="A225">
        <v>46</v>
      </c>
      <c r="B225">
        <v>2</v>
      </c>
      <c r="C225" t="str">
        <f t="shared" si="14"/>
        <v>046</v>
      </c>
      <c r="D225" t="str">
        <f t="shared" si="15"/>
        <v>046-02</v>
      </c>
      <c r="E225" t="s">
        <v>8641</v>
      </c>
      <c r="F225" t="s">
        <v>7739</v>
      </c>
      <c r="G225" t="s">
        <v>4</v>
      </c>
      <c r="H225">
        <v>0.37520040741648902</v>
      </c>
      <c r="I225" t="s">
        <v>7740</v>
      </c>
      <c r="J225" t="str">
        <f>VLOOKUP(I225,output!$A$2:$M$8335,8,FALSE)</f>
        <v>SOC</v>
      </c>
      <c r="K225">
        <f>VLOOKUP(I225,output!$A$2:$M$8335,9,FALSE)</f>
        <v>21824</v>
      </c>
      <c r="L225">
        <f>VLOOKUP(I225,output!$A$2:$M$8335,10,FALSE)</f>
        <v>0.52758303921100003</v>
      </c>
      <c r="M225">
        <f>VLOOKUP(Sheet3!D225,Feuil2!$E$2:$T$578,16,FALSE)</f>
        <v>19670</v>
      </c>
      <c r="N225">
        <f>VLOOKUP(Sheet3!D225,Feuil2!$E$2:$T$578,6,FALSE)</f>
        <v>55102</v>
      </c>
      <c r="O225">
        <f t="shared" si="16"/>
        <v>0.35697433849950999</v>
      </c>
      <c r="P225">
        <f t="shared" si="17"/>
        <v>0.17060870071149004</v>
      </c>
    </row>
    <row r="226" spans="1:16">
      <c r="A226">
        <v>47</v>
      </c>
      <c r="B226">
        <v>1</v>
      </c>
      <c r="C226" t="str">
        <f t="shared" si="14"/>
        <v>047</v>
      </c>
      <c r="D226" t="str">
        <f t="shared" si="15"/>
        <v>047-01</v>
      </c>
      <c r="E226" t="s">
        <v>8642</v>
      </c>
      <c r="F226" t="s">
        <v>7741</v>
      </c>
      <c r="G226" t="s">
        <v>11</v>
      </c>
      <c r="H226">
        <v>0.48844351058671409</v>
      </c>
      <c r="I226" t="s">
        <v>7742</v>
      </c>
      <c r="J226" t="str">
        <f>VLOOKUP(I226,output!$A$2:$M$8335,8,FALSE)</f>
        <v>SOC</v>
      </c>
      <c r="K226">
        <f>VLOOKUP(I226,output!$A$2:$M$8335,9,FALSE)</f>
        <v>13272</v>
      </c>
      <c r="L226">
        <f>VLOOKUP(I226,output!$A$2:$M$8335,10,FALSE)</f>
        <v>0.33084880967199998</v>
      </c>
      <c r="M226">
        <f>VLOOKUP(Sheet3!D226,Feuil2!$E$2:$T$578,16,FALSE)</f>
        <v>19374</v>
      </c>
      <c r="N226">
        <f>VLOOKUP(Sheet3!D226,Feuil2!$E$2:$T$578,6,FALSE)</f>
        <v>71095</v>
      </c>
      <c r="O226">
        <f t="shared" si="16"/>
        <v>0.27250861523313874</v>
      </c>
      <c r="P226">
        <f t="shared" si="17"/>
        <v>5.8340194438861237E-2</v>
      </c>
    </row>
    <row r="227" spans="1:16">
      <c r="A227">
        <v>47</v>
      </c>
      <c r="B227">
        <v>2</v>
      </c>
      <c r="C227" t="str">
        <f t="shared" si="14"/>
        <v>047</v>
      </c>
      <c r="D227" t="str">
        <f t="shared" si="15"/>
        <v>047-02</v>
      </c>
      <c r="E227" t="s">
        <v>8643</v>
      </c>
      <c r="F227" t="s">
        <v>7743</v>
      </c>
      <c r="G227" t="s">
        <v>11</v>
      </c>
      <c r="H227">
        <v>0.48886898244915561</v>
      </c>
      <c r="I227" t="s">
        <v>14655</v>
      </c>
      <c r="J227" t="str">
        <f>VLOOKUP(I227,output!$A$2:$M$8335,8,FALSE)</f>
        <v>SOC</v>
      </c>
      <c r="K227">
        <f>VLOOKUP(I227,output!$A$2:$M$8335,9,FALSE)</f>
        <v>16781</v>
      </c>
      <c r="L227">
        <f>VLOOKUP(I227,output!$A$2:$M$8335,10,FALSE)</f>
        <v>0.35092745561400002</v>
      </c>
      <c r="M227">
        <f>VLOOKUP(Sheet3!D227,Feuil2!$E$2:$T$578,16,FALSE)</f>
        <v>16359</v>
      </c>
      <c r="N227">
        <f>VLOOKUP(Sheet3!D227,Feuil2!$E$2:$T$578,6,FALSE)</f>
        <v>63272</v>
      </c>
      <c r="O227">
        <f t="shared" si="16"/>
        <v>0.25855038563661653</v>
      </c>
      <c r="P227">
        <f t="shared" si="17"/>
        <v>9.2377069977383486E-2</v>
      </c>
    </row>
    <row r="228" spans="1:16">
      <c r="A228">
        <v>47</v>
      </c>
      <c r="B228">
        <v>3</v>
      </c>
      <c r="C228" t="str">
        <f t="shared" si="14"/>
        <v>047</v>
      </c>
      <c r="D228" t="str">
        <f t="shared" si="15"/>
        <v>047-03</v>
      </c>
      <c r="E228" t="s">
        <v>8644</v>
      </c>
      <c r="F228" t="s">
        <v>7744</v>
      </c>
      <c r="G228" t="s">
        <v>11</v>
      </c>
      <c r="H228">
        <v>0.481793975703112</v>
      </c>
      <c r="I228" t="s">
        <v>7745</v>
      </c>
      <c r="J228" t="str">
        <f>VLOOKUP(I228,output!$A$2:$M$8335,8,FALSE)</f>
        <v>SOC</v>
      </c>
      <c r="K228">
        <f>VLOOKUP(I228,output!$A$2:$M$8335,9,FALSE)</f>
        <v>22572</v>
      </c>
      <c r="L228">
        <f>VLOOKUP(I228,output!$A$2:$M$8335,10,FALSE)</f>
        <v>0.46858068132300001</v>
      </c>
      <c r="M228">
        <f>VLOOKUP(Sheet3!D228,Feuil2!$E$2:$T$578,16,FALSE)</f>
        <v>17160</v>
      </c>
      <c r="N228">
        <f>VLOOKUP(Sheet3!D228,Feuil2!$E$2:$T$578,6,FALSE)</f>
        <v>62165</v>
      </c>
      <c r="O228">
        <f t="shared" si="16"/>
        <v>0.27603957210649077</v>
      </c>
      <c r="P228">
        <f t="shared" si="17"/>
        <v>0.19254110921650924</v>
      </c>
    </row>
    <row r="229" spans="1:16">
      <c r="A229">
        <v>48</v>
      </c>
      <c r="B229">
        <v>1</v>
      </c>
      <c r="C229" t="str">
        <f t="shared" si="14"/>
        <v>048</v>
      </c>
      <c r="D229" t="str">
        <f t="shared" si="15"/>
        <v>048-01</v>
      </c>
      <c r="E229" t="s">
        <v>8645</v>
      </c>
      <c r="F229" t="s">
        <v>7746</v>
      </c>
      <c r="G229" t="s">
        <v>11</v>
      </c>
      <c r="H229">
        <v>0.500468486476357</v>
      </c>
      <c r="I229" t="s">
        <v>7742</v>
      </c>
      <c r="J229" t="str">
        <f>VLOOKUP(I229,output!$A$2:$M$8335,8,FALSE)</f>
        <v>SOC</v>
      </c>
      <c r="K229">
        <f>VLOOKUP(I229,output!$A$2:$M$8335,9,FALSE)</f>
        <v>13272</v>
      </c>
      <c r="L229">
        <f>VLOOKUP(I229,output!$A$2:$M$8335,10,FALSE)</f>
        <v>0.33084880967199998</v>
      </c>
      <c r="M229">
        <f>VLOOKUP(Sheet3!D229,Feuil2!$E$2:$T$578,16,FALSE)</f>
        <v>12579</v>
      </c>
      <c r="N229">
        <f>VLOOKUP(Sheet3!D229,Feuil2!$E$2:$T$578,6,FALSE)</f>
        <v>50006</v>
      </c>
      <c r="O229">
        <f t="shared" si="16"/>
        <v>0.2515498140223173</v>
      </c>
      <c r="P229">
        <f t="shared" si="17"/>
        <v>7.929899564968268E-2</v>
      </c>
    </row>
    <row r="230" spans="1:16">
      <c r="A230">
        <v>49</v>
      </c>
      <c r="B230">
        <v>1</v>
      </c>
      <c r="C230" t="str">
        <f t="shared" si="14"/>
        <v>049</v>
      </c>
      <c r="D230" t="str">
        <f t="shared" si="15"/>
        <v>049-01</v>
      </c>
      <c r="E230" t="s">
        <v>8646</v>
      </c>
      <c r="F230" t="s">
        <v>7747</v>
      </c>
      <c r="G230" t="s">
        <v>11</v>
      </c>
      <c r="H230">
        <v>0.48420820606480464</v>
      </c>
      <c r="I230" t="s">
        <v>7748</v>
      </c>
      <c r="J230" t="str">
        <f>VLOOKUP(I230,output!$A$2:$M$8335,8,FALSE)</f>
        <v>SOC</v>
      </c>
      <c r="K230">
        <f>VLOOKUP(I230,output!$A$2:$M$8335,9,FALSE)</f>
        <v>18940</v>
      </c>
      <c r="L230">
        <f>VLOOKUP(I230,output!$A$2:$M$8335,10,FALSE)</f>
        <v>0.40450206095300001</v>
      </c>
      <c r="M230">
        <f>VLOOKUP(Sheet3!D230,Feuil2!$E$2:$T$578,16,FALSE)</f>
        <v>19365</v>
      </c>
      <c r="N230">
        <f>VLOOKUP(Sheet3!D230,Feuil2!$E$2:$T$578,6,FALSE)</f>
        <v>65695</v>
      </c>
      <c r="O230">
        <f t="shared" si="16"/>
        <v>0.29477129157470128</v>
      </c>
      <c r="P230">
        <f t="shared" si="17"/>
        <v>0.10973076937829873</v>
      </c>
    </row>
    <row r="231" spans="1:16">
      <c r="A231">
        <v>49</v>
      </c>
      <c r="B231">
        <v>2</v>
      </c>
      <c r="C231" t="str">
        <f t="shared" si="14"/>
        <v>049</v>
      </c>
      <c r="D231" t="str">
        <f t="shared" si="15"/>
        <v>049-02</v>
      </c>
      <c r="E231" t="s">
        <v>8647</v>
      </c>
      <c r="F231" t="s">
        <v>7749</v>
      </c>
      <c r="G231" t="s">
        <v>11</v>
      </c>
      <c r="H231">
        <v>0.46160832708609656</v>
      </c>
      <c r="I231" t="s">
        <v>7750</v>
      </c>
      <c r="J231" t="str">
        <f>VLOOKUP(I231,output!$A$2:$M$8335,8,FALSE)</f>
        <v>SOC</v>
      </c>
      <c r="K231">
        <f>VLOOKUP(I231,output!$A$2:$M$8335,9,FALSE)</f>
        <v>24732</v>
      </c>
      <c r="L231">
        <f>VLOOKUP(I231,output!$A$2:$M$8335,10,FALSE)</f>
        <v>0.48967469855700002</v>
      </c>
      <c r="M231">
        <f>VLOOKUP(Sheet3!D231,Feuil2!$E$2:$T$578,16,FALSE)</f>
        <v>21900</v>
      </c>
      <c r="N231">
        <f>VLOOKUP(Sheet3!D231,Feuil2!$E$2:$T$578,6,FALSE)</f>
        <v>71938</v>
      </c>
      <c r="O231">
        <f t="shared" si="16"/>
        <v>0.3044288137006867</v>
      </c>
      <c r="P231">
        <f t="shared" si="17"/>
        <v>0.18524588485631333</v>
      </c>
    </row>
    <row r="232" spans="1:16">
      <c r="A232">
        <v>49</v>
      </c>
      <c r="B232">
        <v>3</v>
      </c>
      <c r="C232" t="str">
        <f t="shared" si="14"/>
        <v>049</v>
      </c>
      <c r="D232" t="str">
        <f t="shared" si="15"/>
        <v>049-03</v>
      </c>
      <c r="E232" t="s">
        <v>8648</v>
      </c>
      <c r="F232" t="s">
        <v>7751</v>
      </c>
      <c r="G232" t="s">
        <v>11</v>
      </c>
      <c r="H232">
        <v>0.53439919781627765</v>
      </c>
      <c r="I232" t="s">
        <v>7752</v>
      </c>
      <c r="J232" t="str">
        <f>VLOOKUP(I232,output!$A$2:$M$8335,8,FALSE)</f>
        <v>RDG</v>
      </c>
      <c r="K232">
        <f>VLOOKUP(I232,output!$A$2:$M$8335,9,FALSE)</f>
        <v>13244</v>
      </c>
      <c r="L232">
        <f>VLOOKUP(I232,output!$A$2:$M$8335,10,FALSE)</f>
        <v>0.32745704042500001</v>
      </c>
      <c r="M232">
        <f>VLOOKUP(Sheet3!D232,Feuil2!$E$2:$T$578,16,FALSE)</f>
        <v>13750</v>
      </c>
      <c r="N232">
        <f>VLOOKUP(Sheet3!D232,Feuil2!$E$2:$T$578,6,FALSE)</f>
        <v>56554</v>
      </c>
      <c r="O232">
        <f t="shared" si="16"/>
        <v>0.24313045938395161</v>
      </c>
      <c r="P232">
        <f t="shared" si="17"/>
        <v>8.4326581041048398E-2</v>
      </c>
    </row>
    <row r="233" spans="1:16">
      <c r="A233">
        <v>49</v>
      </c>
      <c r="B233">
        <v>4</v>
      </c>
      <c r="C233" t="str">
        <f t="shared" si="14"/>
        <v>049</v>
      </c>
      <c r="D233" t="str">
        <f t="shared" si="15"/>
        <v>049-04</v>
      </c>
      <c r="E233" t="s">
        <v>8649</v>
      </c>
      <c r="F233" t="s">
        <v>7753</v>
      </c>
      <c r="G233" t="s">
        <v>11</v>
      </c>
      <c r="H233">
        <v>0.55905224787363306</v>
      </c>
      <c r="I233" t="s">
        <v>7754</v>
      </c>
      <c r="J233" t="str">
        <f>VLOOKUP(I233,output!$A$2:$M$8335,8,FALSE)</f>
        <v>SOC</v>
      </c>
      <c r="K233">
        <f>VLOOKUP(I233,output!$A$2:$M$8335,9,FALSE)</f>
        <v>14403</v>
      </c>
      <c r="L233">
        <f>VLOOKUP(I233,output!$A$2:$M$8335,10,FALSE)</f>
        <v>0.33038950314299997</v>
      </c>
      <c r="M233">
        <f>VLOOKUP(Sheet3!D233,Feuil2!$E$2:$T$578,16,FALSE)</f>
        <v>14003</v>
      </c>
      <c r="N233">
        <f>VLOOKUP(Sheet3!D233,Feuil2!$E$2:$T$578,6,FALSE)</f>
        <v>60346</v>
      </c>
      <c r="O233">
        <f t="shared" si="16"/>
        <v>0.23204520597885528</v>
      </c>
      <c r="P233">
        <f t="shared" si="17"/>
        <v>9.8344297164144695E-2</v>
      </c>
    </row>
    <row r="234" spans="1:16">
      <c r="A234">
        <v>49</v>
      </c>
      <c r="B234">
        <v>5</v>
      </c>
      <c r="C234" t="str">
        <f t="shared" si="14"/>
        <v>049</v>
      </c>
      <c r="D234" t="str">
        <f t="shared" si="15"/>
        <v>049-05</v>
      </c>
      <c r="E234" t="s">
        <v>8650</v>
      </c>
      <c r="F234" t="s">
        <v>7755</v>
      </c>
      <c r="G234" t="s">
        <v>11</v>
      </c>
      <c r="H234">
        <v>0.51217697199296441</v>
      </c>
      <c r="I234" t="s">
        <v>7756</v>
      </c>
      <c r="J234" t="str">
        <f>VLOOKUP(I234,output!$A$2:$M$8335,8,FALSE)</f>
        <v>SOC</v>
      </c>
      <c r="K234">
        <f>VLOOKUP(I234,output!$A$2:$M$8335,9,FALSE)</f>
        <v>15226</v>
      </c>
      <c r="L234">
        <f>VLOOKUP(I234,output!$A$2:$M$8335,10,FALSE)</f>
        <v>0.35554829067799998</v>
      </c>
      <c r="M234">
        <f>VLOOKUP(Sheet3!D234,Feuil2!$E$2:$T$578,16,FALSE)</f>
        <v>17547</v>
      </c>
      <c r="N234">
        <f>VLOOKUP(Sheet3!D234,Feuil2!$E$2:$T$578,6,FALSE)</f>
        <v>61470</v>
      </c>
      <c r="O234">
        <f t="shared" si="16"/>
        <v>0.28545632015617373</v>
      </c>
      <c r="P234">
        <f t="shared" si="17"/>
        <v>7.0091970521826252E-2</v>
      </c>
    </row>
    <row r="235" spans="1:16">
      <c r="A235">
        <v>49</v>
      </c>
      <c r="B235">
        <v>6</v>
      </c>
      <c r="C235" t="str">
        <f t="shared" si="14"/>
        <v>049</v>
      </c>
      <c r="D235" t="str">
        <f t="shared" si="15"/>
        <v>049-06</v>
      </c>
      <c r="E235" t="s">
        <v>8651</v>
      </c>
      <c r="F235" t="s">
        <v>7757</v>
      </c>
      <c r="G235" t="s">
        <v>11</v>
      </c>
      <c r="H235">
        <v>0.52947796610169495</v>
      </c>
      <c r="I235" t="s">
        <v>7758</v>
      </c>
      <c r="J235" t="str">
        <f>VLOOKUP(I235,output!$A$2:$M$8335,8,FALSE)</f>
        <v>VEC</v>
      </c>
      <c r="K235">
        <f>VLOOKUP(I235,output!$A$2:$M$8335,9,FALSE)</f>
        <v>8912</v>
      </c>
      <c r="L235">
        <f>VLOOKUP(I235,output!$A$2:$M$8335,10,FALSE)</f>
        <v>0.16440377804</v>
      </c>
      <c r="M235">
        <f>VLOOKUP(Sheet3!D235,Feuil2!$E$2:$T$578,16,FALSE)</f>
        <v>19713</v>
      </c>
      <c r="N235">
        <f>VLOOKUP(Sheet3!D235,Feuil2!$E$2:$T$578,6,FALSE)</f>
        <v>77333</v>
      </c>
      <c r="O235">
        <f t="shared" si="16"/>
        <v>0.25491058151112722</v>
      </c>
      <c r="P235">
        <f t="shared" si="17"/>
        <v>-9.0506803471127217E-2</v>
      </c>
    </row>
    <row r="236" spans="1:16">
      <c r="A236">
        <v>49</v>
      </c>
      <c r="B236">
        <v>7</v>
      </c>
      <c r="C236" t="str">
        <f t="shared" si="14"/>
        <v>049</v>
      </c>
      <c r="D236" t="str">
        <f t="shared" si="15"/>
        <v>049-07</v>
      </c>
      <c r="E236" t="s">
        <v>8652</v>
      </c>
      <c r="F236" t="s">
        <v>7759</v>
      </c>
      <c r="G236" t="s">
        <v>11</v>
      </c>
      <c r="H236">
        <v>0.50889466320207877</v>
      </c>
      <c r="I236" t="s">
        <v>7760</v>
      </c>
      <c r="J236" t="str">
        <f>VLOOKUP(I236,output!$A$2:$M$8335,8,FALSE)</f>
        <v>SOC</v>
      </c>
      <c r="K236">
        <f>VLOOKUP(I236,output!$A$2:$M$8335,9,FALSE)</f>
        <v>15941</v>
      </c>
      <c r="L236">
        <f>VLOOKUP(I236,output!$A$2:$M$8335,10,FALSE)</f>
        <v>0.35408707241199999</v>
      </c>
      <c r="M236">
        <f>VLOOKUP(Sheet3!D236,Feuil2!$E$2:$T$578,16,FALSE)</f>
        <v>17256</v>
      </c>
      <c r="N236">
        <f>VLOOKUP(Sheet3!D236,Feuil2!$E$2:$T$578,6,FALSE)</f>
        <v>62437</v>
      </c>
      <c r="O236">
        <f t="shared" si="16"/>
        <v>0.27637458558226691</v>
      </c>
      <c r="P236">
        <f t="shared" si="17"/>
        <v>7.7712486829733085E-2</v>
      </c>
    </row>
    <row r="237" spans="1:16">
      <c r="A237">
        <v>50</v>
      </c>
      <c r="B237">
        <v>1</v>
      </c>
      <c r="C237" t="str">
        <f t="shared" si="14"/>
        <v>050</v>
      </c>
      <c r="D237" t="str">
        <f t="shared" si="15"/>
        <v>050-01</v>
      </c>
      <c r="E237" t="s">
        <v>8653</v>
      </c>
      <c r="F237" t="s">
        <v>7761</v>
      </c>
      <c r="G237" t="s">
        <v>11</v>
      </c>
      <c r="H237">
        <v>0.50873892016639966</v>
      </c>
      <c r="I237" t="s">
        <v>7762</v>
      </c>
      <c r="J237" t="str">
        <f>VLOOKUP(I237,output!$A$2:$M$8335,8,FALSE)</f>
        <v>SOC</v>
      </c>
      <c r="K237">
        <f>VLOOKUP(I237,output!$A$2:$M$8335,9,FALSE)</f>
        <v>19282</v>
      </c>
      <c r="L237">
        <f>VLOOKUP(I237,output!$A$2:$M$8335,10,FALSE)</f>
        <v>0.37642511322799999</v>
      </c>
      <c r="M237">
        <f>VLOOKUP(Sheet3!D237,Feuil2!$E$2:$T$578,16,FALSE)</f>
        <v>18937</v>
      </c>
      <c r="N237">
        <f>VLOOKUP(Sheet3!D237,Feuil2!$E$2:$T$578,6,FALSE)</f>
        <v>70691</v>
      </c>
      <c r="O237">
        <f t="shared" si="16"/>
        <v>0.26788417195965541</v>
      </c>
      <c r="P237">
        <f t="shared" si="17"/>
        <v>0.10854094126834457</v>
      </c>
    </row>
    <row r="238" spans="1:16">
      <c r="A238">
        <v>50</v>
      </c>
      <c r="B238">
        <v>2</v>
      </c>
      <c r="C238" t="str">
        <f t="shared" si="14"/>
        <v>050</v>
      </c>
      <c r="D238" t="str">
        <f t="shared" si="15"/>
        <v>050-02</v>
      </c>
      <c r="E238" t="s">
        <v>8654</v>
      </c>
      <c r="F238" t="s">
        <v>7763</v>
      </c>
      <c r="G238" t="s">
        <v>11</v>
      </c>
      <c r="H238">
        <v>0.5532925186400437</v>
      </c>
      <c r="I238" t="s">
        <v>7764</v>
      </c>
      <c r="J238" t="str">
        <f>VLOOKUP(I238,output!$A$2:$M$8335,8,FALSE)</f>
        <v>RDG</v>
      </c>
      <c r="K238">
        <f>VLOOKUP(I238,output!$A$2:$M$8335,9,FALSE)</f>
        <v>9449</v>
      </c>
      <c r="L238">
        <f>VLOOKUP(I238,output!$A$2:$M$8335,10,FALSE)</f>
        <v>0.16540050413099999</v>
      </c>
      <c r="M238">
        <f>VLOOKUP(Sheet3!D238,Feuil2!$E$2:$T$578,16,FALSE)</f>
        <v>18113</v>
      </c>
      <c r="N238">
        <f>VLOOKUP(Sheet3!D238,Feuil2!$E$2:$T$578,6,FALSE)</f>
        <v>77591</v>
      </c>
      <c r="O238">
        <f t="shared" si="16"/>
        <v>0.2334420229150288</v>
      </c>
      <c r="P238">
        <f t="shared" si="17"/>
        <v>-6.8041518784028809E-2</v>
      </c>
    </row>
    <row r="239" spans="1:16">
      <c r="A239">
        <v>50</v>
      </c>
      <c r="B239">
        <v>3</v>
      </c>
      <c r="C239" t="str">
        <f t="shared" si="14"/>
        <v>050</v>
      </c>
      <c r="D239" t="str">
        <f t="shared" si="15"/>
        <v>050-03</v>
      </c>
      <c r="E239" t="s">
        <v>8655</v>
      </c>
      <c r="F239" t="s">
        <v>7765</v>
      </c>
      <c r="G239" t="s">
        <v>11</v>
      </c>
      <c r="H239">
        <v>0.51495442404206648</v>
      </c>
      <c r="I239" t="s">
        <v>7766</v>
      </c>
      <c r="J239" t="str">
        <f>VLOOKUP(I239,output!$A$2:$M$8335,8,FALSE)</f>
        <v>SOC</v>
      </c>
      <c r="K239">
        <f>VLOOKUP(I239,output!$A$2:$M$8335,9,FALSE)</f>
        <v>23011</v>
      </c>
      <c r="L239">
        <f>VLOOKUP(I239,output!$A$2:$M$8335,10,FALSE)</f>
        <v>0.37435738921099998</v>
      </c>
      <c r="M239">
        <f>VLOOKUP(Sheet3!D239,Feuil2!$E$2:$T$578,16,FALSE)</f>
        <v>22085</v>
      </c>
      <c r="N239">
        <f>VLOOKUP(Sheet3!D239,Feuil2!$E$2:$T$578,6,FALSE)</f>
        <v>86990</v>
      </c>
      <c r="O239">
        <f t="shared" si="16"/>
        <v>0.25387975629382686</v>
      </c>
      <c r="P239">
        <f t="shared" si="17"/>
        <v>0.12047763291717312</v>
      </c>
    </row>
    <row r="240" spans="1:16">
      <c r="A240">
        <v>50</v>
      </c>
      <c r="B240">
        <v>4</v>
      </c>
      <c r="C240" t="str">
        <f t="shared" si="14"/>
        <v>050</v>
      </c>
      <c r="D240" t="str">
        <f t="shared" si="15"/>
        <v>050-04</v>
      </c>
      <c r="E240" t="s">
        <v>8656</v>
      </c>
      <c r="F240" t="s">
        <v>7767</v>
      </c>
      <c r="G240" t="s">
        <v>11</v>
      </c>
      <c r="H240">
        <v>0.41857050566746934</v>
      </c>
      <c r="I240" t="s">
        <v>7768</v>
      </c>
      <c r="J240" t="str">
        <f>VLOOKUP(I240,output!$A$2:$M$8335,8,FALSE)</f>
        <v>SOC</v>
      </c>
      <c r="K240">
        <f>VLOOKUP(I240,output!$A$2:$M$8335,9,FALSE)</f>
        <v>27738</v>
      </c>
      <c r="L240">
        <f>VLOOKUP(I240,output!$A$2:$M$8335,10,FALSE)</f>
        <v>0.553918044572</v>
      </c>
      <c r="M240">
        <f>VLOOKUP(Sheet3!D240,Feuil2!$E$2:$T$578,16,FALSE)</f>
        <v>23638</v>
      </c>
      <c r="N240">
        <f>VLOOKUP(Sheet3!D240,Feuil2!$E$2:$T$578,6,FALSE)</f>
        <v>70857</v>
      </c>
      <c r="O240">
        <f t="shared" si="16"/>
        <v>0.33360147903524001</v>
      </c>
      <c r="P240">
        <f t="shared" si="17"/>
        <v>0.22031656553675999</v>
      </c>
    </row>
    <row r="241" spans="1:16">
      <c r="A241">
        <v>51</v>
      </c>
      <c r="B241">
        <v>1</v>
      </c>
      <c r="C241" t="str">
        <f t="shared" si="14"/>
        <v>051</v>
      </c>
      <c r="D241" t="str">
        <f t="shared" si="15"/>
        <v>051-01</v>
      </c>
      <c r="E241" t="s">
        <v>8657</v>
      </c>
      <c r="F241" t="s">
        <v>7769</v>
      </c>
      <c r="G241" t="s">
        <v>11</v>
      </c>
      <c r="H241">
        <v>0.51915453114727972</v>
      </c>
      <c r="I241" t="s">
        <v>7770</v>
      </c>
      <c r="J241" t="str">
        <f>VLOOKUP(I241,output!$A$2:$M$8335,8,FALSE)</f>
        <v>SOC</v>
      </c>
      <c r="K241">
        <f>VLOOKUP(I241,output!$A$2:$M$8335,9,FALSE)</f>
        <v>12522</v>
      </c>
      <c r="L241">
        <f>VLOOKUP(I241,output!$A$2:$M$8335,10,FALSE)</f>
        <v>0.34616022557600001</v>
      </c>
      <c r="M241">
        <f>VLOOKUP(Sheet3!D241,Feuil2!$E$2:$T$578,16,FALSE)</f>
        <v>14087</v>
      </c>
      <c r="N241">
        <f>VLOOKUP(Sheet3!D241,Feuil2!$E$2:$T$578,6,FALSE)</f>
        <v>52508</v>
      </c>
      <c r="O241">
        <f t="shared" si="16"/>
        <v>0.26828292831568523</v>
      </c>
      <c r="P241">
        <f t="shared" si="17"/>
        <v>7.7877297260314782E-2</v>
      </c>
    </row>
    <row r="242" spans="1:16">
      <c r="A242">
        <v>51</v>
      </c>
      <c r="B242">
        <v>2</v>
      </c>
      <c r="C242" t="str">
        <f t="shared" si="14"/>
        <v>051</v>
      </c>
      <c r="D242" t="str">
        <f t="shared" si="15"/>
        <v>051-02</v>
      </c>
      <c r="E242" t="s">
        <v>8658</v>
      </c>
      <c r="F242" t="s">
        <v>7771</v>
      </c>
      <c r="G242" t="s">
        <v>4</v>
      </c>
      <c r="H242">
        <v>0.53594406634683323</v>
      </c>
      <c r="I242" t="s">
        <v>7772</v>
      </c>
      <c r="J242" t="str">
        <f>VLOOKUP(I242,output!$A$2:$M$8335,8,FALSE)</f>
        <v>SOC</v>
      </c>
      <c r="K242">
        <f>VLOOKUP(I242,output!$A$2:$M$8335,9,FALSE)</f>
        <v>14427</v>
      </c>
      <c r="L242">
        <f>VLOOKUP(I242,output!$A$2:$M$8335,10,FALSE)</f>
        <v>0.36113544769599998</v>
      </c>
      <c r="M242">
        <f>VLOOKUP(Sheet3!D242,Feuil2!$E$2:$T$578,16,FALSE)</f>
        <v>14757</v>
      </c>
      <c r="N242">
        <f>VLOOKUP(Sheet3!D242,Feuil2!$E$2:$T$578,6,FALSE)</f>
        <v>55969</v>
      </c>
      <c r="O242">
        <f t="shared" si="16"/>
        <v>0.26366381389697868</v>
      </c>
      <c r="P242">
        <f t="shared" si="17"/>
        <v>9.7471633799021296E-2</v>
      </c>
    </row>
    <row r="243" spans="1:16">
      <c r="A243">
        <v>51</v>
      </c>
      <c r="B243">
        <v>3</v>
      </c>
      <c r="C243" t="str">
        <f t="shared" si="14"/>
        <v>051</v>
      </c>
      <c r="D243" t="str">
        <f t="shared" si="15"/>
        <v>051-03</v>
      </c>
      <c r="E243" t="s">
        <v>8659</v>
      </c>
      <c r="F243" t="s">
        <v>7773</v>
      </c>
      <c r="G243" t="s">
        <v>11</v>
      </c>
      <c r="H243">
        <v>0.55287994912815019</v>
      </c>
      <c r="I243" t="s">
        <v>7774</v>
      </c>
      <c r="J243" t="str">
        <f>VLOOKUP(I243,output!$A$2:$M$8335,8,FALSE)</f>
        <v>VEC</v>
      </c>
      <c r="K243">
        <f>VLOOKUP(I243,output!$A$2:$M$8335,9,FALSE)</f>
        <v>11069</v>
      </c>
      <c r="L243">
        <f>VLOOKUP(I243,output!$A$2:$M$8335,10,FALSE)</f>
        <v>0.24965604348500001</v>
      </c>
      <c r="M243">
        <f>VLOOKUP(Sheet3!D243,Feuil2!$E$2:$T$578,16,FALSE)</f>
        <v>14574</v>
      </c>
      <c r="N243">
        <f>VLOOKUP(Sheet3!D243,Feuil2!$E$2:$T$578,6,FALSE)</f>
        <v>63029</v>
      </c>
      <c r="O243">
        <f t="shared" si="16"/>
        <v>0.23122689555601389</v>
      </c>
      <c r="P243">
        <f t="shared" si="17"/>
        <v>1.8429147928986117E-2</v>
      </c>
    </row>
    <row r="244" spans="1:16">
      <c r="A244" s="4">
        <v>51</v>
      </c>
      <c r="B244" s="4">
        <v>4</v>
      </c>
      <c r="C244" t="str">
        <f t="shared" si="14"/>
        <v>051</v>
      </c>
      <c r="D244" t="str">
        <f t="shared" si="15"/>
        <v>051-04</v>
      </c>
      <c r="E244" t="s">
        <v>8660</v>
      </c>
      <c r="F244" t="s">
        <v>7775</v>
      </c>
      <c r="G244" t="s">
        <v>11</v>
      </c>
      <c r="H244">
        <v>0.54372308991135498</v>
      </c>
      <c r="I244" t="s">
        <v>7776</v>
      </c>
      <c r="J244" t="str">
        <f>VLOOKUP(I244,output!$A$2:$M$8335,8,FALSE)</f>
        <v>SOC</v>
      </c>
      <c r="K244">
        <f>VLOOKUP(I244,output!$A$2:$M$8335,9,FALSE)</f>
        <v>14529</v>
      </c>
      <c r="L244">
        <f>VLOOKUP(I244,output!$A$2:$M$8335,10,FALSE)</f>
        <v>0.326824879091</v>
      </c>
      <c r="M244">
        <f>VLOOKUP(Sheet3!D244,Feuil2!$E$2:$T$578,16,FALSE)</f>
        <v>15284</v>
      </c>
      <c r="N244">
        <f>VLOOKUP(Sheet3!D244,Feuil2!$E$2:$T$578,6,FALSE)</f>
        <v>62404</v>
      </c>
      <c r="O244">
        <f t="shared" si="16"/>
        <v>0.24492019742324209</v>
      </c>
      <c r="P244">
        <f t="shared" si="17"/>
        <v>8.1904681667757911E-2</v>
      </c>
    </row>
    <row r="245" spans="1:16">
      <c r="A245">
        <v>51</v>
      </c>
      <c r="B245">
        <v>5</v>
      </c>
      <c r="C245" t="str">
        <f t="shared" si="14"/>
        <v>051</v>
      </c>
      <c r="D245" t="str">
        <f t="shared" si="15"/>
        <v>051-05</v>
      </c>
      <c r="E245" t="s">
        <v>8661</v>
      </c>
      <c r="F245" t="s">
        <v>7777</v>
      </c>
      <c r="G245" t="s">
        <v>11</v>
      </c>
      <c r="H245">
        <v>0.60711277334141989</v>
      </c>
      <c r="I245" t="s">
        <v>7778</v>
      </c>
      <c r="J245" t="str">
        <f>VLOOKUP(I245,output!$A$2:$M$8335,8,FALSE)</f>
        <v>SOC</v>
      </c>
      <c r="K245">
        <f>VLOOKUP(I245,output!$A$2:$M$8335,9,FALSE)</f>
        <v>11704</v>
      </c>
      <c r="L245">
        <f>VLOOKUP(I245,output!$A$2:$M$8335,10,FALSE)</f>
        <v>0.25309229305399999</v>
      </c>
      <c r="M245">
        <f>VLOOKUP(Sheet3!D245,Feuil2!$E$2:$T$578,16,FALSE)</f>
        <v>12730</v>
      </c>
      <c r="N245">
        <f>VLOOKUP(Sheet3!D245,Feuil2!$E$2:$T$578,6,FALSE)</f>
        <v>63077</v>
      </c>
      <c r="O245">
        <f t="shared" si="16"/>
        <v>0.20181682705264994</v>
      </c>
      <c r="P245">
        <f t="shared" si="17"/>
        <v>5.1275466001350051E-2</v>
      </c>
    </row>
    <row r="246" spans="1:16">
      <c r="A246">
        <v>52</v>
      </c>
      <c r="B246">
        <v>1</v>
      </c>
      <c r="C246" t="str">
        <f t="shared" si="14"/>
        <v>052</v>
      </c>
      <c r="D246" t="str">
        <f t="shared" si="15"/>
        <v>052-01</v>
      </c>
      <c r="E246" t="s">
        <v>8662</v>
      </c>
      <c r="F246" t="s">
        <v>7779</v>
      </c>
      <c r="G246" t="s">
        <v>11</v>
      </c>
      <c r="H246">
        <v>0.53165412597612827</v>
      </c>
      <c r="I246" t="s">
        <v>7780</v>
      </c>
      <c r="J246" t="str">
        <f>VLOOKUP(I246,output!$A$2:$M$8335,8,FALSE)</f>
        <v>VEC</v>
      </c>
      <c r="K246">
        <f>VLOOKUP(I246,output!$A$2:$M$8335,9,FALSE)</f>
        <v>14417</v>
      </c>
      <c r="L246">
        <f>VLOOKUP(I246,output!$A$2:$M$8335,10,FALSE)</f>
        <v>0.31992987595099998</v>
      </c>
      <c r="M246">
        <f>VLOOKUP(Sheet3!D246,Feuil2!$E$2:$T$578,16,FALSE)</f>
        <v>14657</v>
      </c>
      <c r="N246">
        <f>VLOOKUP(Sheet3!D246,Feuil2!$E$2:$T$578,6,FALSE)</f>
        <v>59111</v>
      </c>
      <c r="O246">
        <f t="shared" si="16"/>
        <v>0.24795723300231767</v>
      </c>
      <c r="P246">
        <f t="shared" si="17"/>
        <v>7.1972642948682303E-2</v>
      </c>
    </row>
    <row r="247" spans="1:16">
      <c r="A247">
        <v>52</v>
      </c>
      <c r="B247">
        <v>2</v>
      </c>
      <c r="C247" t="str">
        <f t="shared" si="14"/>
        <v>052</v>
      </c>
      <c r="D247" t="str">
        <f t="shared" si="15"/>
        <v>052-02</v>
      </c>
      <c r="E247" t="s">
        <v>8663</v>
      </c>
      <c r="F247" t="s">
        <v>7781</v>
      </c>
      <c r="G247" t="s">
        <v>11</v>
      </c>
      <c r="H247">
        <v>0.55937052932761089</v>
      </c>
      <c r="I247" t="s">
        <v>7782</v>
      </c>
      <c r="J247" t="str">
        <f>VLOOKUP(I247,output!$A$2:$M$8335,8,FALSE)</f>
        <v>SOC</v>
      </c>
      <c r="K247">
        <f>VLOOKUP(I247,output!$A$2:$M$8335,9,FALSE)</f>
        <v>10477</v>
      </c>
      <c r="L247">
        <f>VLOOKUP(I247,output!$A$2:$M$8335,10,FALSE)</f>
        <v>0.28609267906399999</v>
      </c>
      <c r="M247">
        <f>VLOOKUP(Sheet3!D247,Feuil2!$E$2:$T$578,16,FALSE)</f>
        <v>11313</v>
      </c>
      <c r="N247">
        <f>VLOOKUP(Sheet3!D247,Feuil2!$E$2:$T$578,6,FALSE)</f>
        <v>50242</v>
      </c>
      <c r="O247">
        <f t="shared" si="16"/>
        <v>0.22517017634648301</v>
      </c>
      <c r="P247">
        <f t="shared" si="17"/>
        <v>6.092250271751698E-2</v>
      </c>
    </row>
    <row r="248" spans="1:16">
      <c r="A248">
        <v>53</v>
      </c>
      <c r="B248">
        <v>1</v>
      </c>
      <c r="C248" t="str">
        <f t="shared" si="14"/>
        <v>053</v>
      </c>
      <c r="D248" t="str">
        <f t="shared" si="15"/>
        <v>053-01</v>
      </c>
      <c r="E248" t="s">
        <v>8664</v>
      </c>
      <c r="F248" t="s">
        <v>7783</v>
      </c>
      <c r="G248" t="s">
        <v>4</v>
      </c>
      <c r="H248">
        <v>0.48699146865966297</v>
      </c>
      <c r="I248" t="s">
        <v>7784</v>
      </c>
      <c r="J248" t="str">
        <f>VLOOKUP(I248,output!$A$2:$M$8335,8,FALSE)</f>
        <v>SOC</v>
      </c>
      <c r="K248">
        <f>VLOOKUP(I248,output!$A$2:$M$8335,9,FALSE)</f>
        <v>20108</v>
      </c>
      <c r="L248">
        <f>VLOOKUP(I248,output!$A$2:$M$8335,10,FALSE)</f>
        <v>0.47148752579300002</v>
      </c>
      <c r="M248">
        <f>VLOOKUP(Sheet3!D248,Feuil2!$E$2:$T$578,16,FALSE)</f>
        <v>17057</v>
      </c>
      <c r="N248">
        <f>VLOOKUP(Sheet3!D248,Feuil2!$E$2:$T$578,6,FALSE)</f>
        <v>59188</v>
      </c>
      <c r="O248">
        <f t="shared" si="16"/>
        <v>0.28818341555720756</v>
      </c>
      <c r="P248">
        <f t="shared" si="17"/>
        <v>0.18330411023579246</v>
      </c>
    </row>
    <row r="249" spans="1:16">
      <c r="A249">
        <v>53</v>
      </c>
      <c r="B249">
        <v>2</v>
      </c>
      <c r="C249" t="str">
        <f t="shared" si="14"/>
        <v>053</v>
      </c>
      <c r="D249" t="str">
        <f t="shared" si="15"/>
        <v>053-02</v>
      </c>
      <c r="E249" t="s">
        <v>8665</v>
      </c>
      <c r="F249" t="s">
        <v>7785</v>
      </c>
      <c r="G249" t="s">
        <v>11</v>
      </c>
      <c r="H249">
        <v>0.55243732018084668</v>
      </c>
      <c r="I249" t="s">
        <v>7786</v>
      </c>
      <c r="J249" t="str">
        <f>VLOOKUP(I249,output!$A$2:$M$8335,8,FALSE)</f>
        <v>SOC</v>
      </c>
      <c r="K249">
        <f>VLOOKUP(I249,output!$A$2:$M$8335,9,FALSE)</f>
        <v>13666</v>
      </c>
      <c r="L249">
        <f>VLOOKUP(I249,output!$A$2:$M$8335,10,FALSE)</f>
        <v>0.30652251928899998</v>
      </c>
      <c r="M249">
        <f>VLOOKUP(Sheet3!D249,Feuil2!$E$2:$T$578,16,FALSE)</f>
        <v>15662</v>
      </c>
      <c r="N249">
        <f>VLOOKUP(Sheet3!D249,Feuil2!$E$2:$T$578,6,FALSE)</f>
        <v>63461</v>
      </c>
      <c r="O249">
        <f t="shared" si="16"/>
        <v>0.2467972455523865</v>
      </c>
      <c r="P249">
        <f t="shared" si="17"/>
        <v>5.9725273736613488E-2</v>
      </c>
    </row>
    <row r="250" spans="1:16">
      <c r="A250">
        <v>53</v>
      </c>
      <c r="B250">
        <v>3</v>
      </c>
      <c r="C250" t="str">
        <f t="shared" si="14"/>
        <v>053</v>
      </c>
      <c r="D250" t="str">
        <f t="shared" si="15"/>
        <v>053-03</v>
      </c>
      <c r="E250" t="s">
        <v>8666</v>
      </c>
      <c r="F250" t="s">
        <v>7787</v>
      </c>
      <c r="G250" t="s">
        <v>11</v>
      </c>
      <c r="H250">
        <v>0.55105942608573633</v>
      </c>
      <c r="I250" t="s">
        <v>7788</v>
      </c>
      <c r="J250" t="str">
        <f>VLOOKUP(I250,output!$A$2:$M$8335,8,FALSE)</f>
        <v>VEC</v>
      </c>
      <c r="K250">
        <f>VLOOKUP(I250,output!$A$2:$M$8335,9,FALSE)</f>
        <v>12153</v>
      </c>
      <c r="L250">
        <f>VLOOKUP(I250,output!$A$2:$M$8335,10,FALSE)</f>
        <v>0.28314810931700002</v>
      </c>
      <c r="M250">
        <f>VLOOKUP(Sheet3!D250,Feuil2!$E$2:$T$578,16,FALSE)</f>
        <v>14427</v>
      </c>
      <c r="N250">
        <f>VLOOKUP(Sheet3!D250,Feuil2!$E$2:$T$578,6,FALSE)</f>
        <v>59622</v>
      </c>
      <c r="O250">
        <f t="shared" si="16"/>
        <v>0.24197443896548254</v>
      </c>
      <c r="P250">
        <f t="shared" si="17"/>
        <v>4.1173670351517477E-2</v>
      </c>
    </row>
    <row r="251" spans="1:16">
      <c r="A251">
        <v>54</v>
      </c>
      <c r="B251">
        <v>1</v>
      </c>
      <c r="C251" t="str">
        <f t="shared" si="14"/>
        <v>054</v>
      </c>
      <c r="D251" t="str">
        <f t="shared" si="15"/>
        <v>054-01</v>
      </c>
      <c r="E251" t="s">
        <v>8667</v>
      </c>
      <c r="F251" t="s">
        <v>7789</v>
      </c>
      <c r="G251" t="s">
        <v>11</v>
      </c>
      <c r="H251">
        <v>0.46275634543012983</v>
      </c>
      <c r="I251" t="s">
        <v>7790</v>
      </c>
      <c r="J251" t="str">
        <f>VLOOKUP(I251,output!$A$2:$M$8335,8,FALSE)</f>
        <v>SOC</v>
      </c>
      <c r="K251">
        <f>VLOOKUP(I251,output!$A$2:$M$8335,9,FALSE)</f>
        <v>16953</v>
      </c>
      <c r="L251">
        <f>VLOOKUP(I251,output!$A$2:$M$8335,10,FALSE)</f>
        <v>0.37932963393899999</v>
      </c>
      <c r="M251">
        <f>VLOOKUP(Sheet3!D251,Feuil2!$E$2:$T$578,16,FALSE)</f>
        <v>18825</v>
      </c>
      <c r="N251">
        <f>VLOOKUP(Sheet3!D251,Feuil2!$E$2:$T$578,6,FALSE)</f>
        <v>62311</v>
      </c>
      <c r="O251">
        <f t="shared" si="16"/>
        <v>0.30211359150069811</v>
      </c>
      <c r="P251">
        <f t="shared" si="17"/>
        <v>7.721604243830188E-2</v>
      </c>
    </row>
    <row r="252" spans="1:16">
      <c r="A252">
        <v>54</v>
      </c>
      <c r="B252">
        <v>2</v>
      </c>
      <c r="C252" t="str">
        <f t="shared" si="14"/>
        <v>054</v>
      </c>
      <c r="D252" t="str">
        <f t="shared" si="15"/>
        <v>054-02</v>
      </c>
      <c r="E252" t="s">
        <v>8668</v>
      </c>
      <c r="F252" t="s">
        <v>7791</v>
      </c>
      <c r="G252" t="s">
        <v>4</v>
      </c>
      <c r="H252">
        <v>0.46989233266779867</v>
      </c>
      <c r="I252" t="s">
        <v>7792</v>
      </c>
      <c r="J252" t="str">
        <f>VLOOKUP(I252,output!$A$2:$M$8335,8,FALSE)</f>
        <v>SOC</v>
      </c>
      <c r="K252">
        <f>VLOOKUP(I252,output!$A$2:$M$8335,9,FALSE)</f>
        <v>15976</v>
      </c>
      <c r="L252">
        <f>VLOOKUP(I252,output!$A$2:$M$8335,10,FALSE)</f>
        <v>0.39514234127300002</v>
      </c>
      <c r="M252">
        <f>VLOOKUP(Sheet3!D252,Feuil2!$E$2:$T$578,16,FALSE)</f>
        <v>17364</v>
      </c>
      <c r="N252">
        <f>VLOOKUP(Sheet3!D252,Feuil2!$E$2:$T$578,6,FALSE)</f>
        <v>55329</v>
      </c>
      <c r="O252">
        <f t="shared" si="16"/>
        <v>0.31383180610529743</v>
      </c>
      <c r="P252">
        <f t="shared" si="17"/>
        <v>8.1310535167702591E-2</v>
      </c>
    </row>
    <row r="253" spans="1:16">
      <c r="A253">
        <v>54</v>
      </c>
      <c r="B253">
        <v>3</v>
      </c>
      <c r="C253" t="str">
        <f t="shared" si="14"/>
        <v>054</v>
      </c>
      <c r="D253" t="str">
        <f t="shared" si="15"/>
        <v>054-03</v>
      </c>
      <c r="E253" t="s">
        <v>8669</v>
      </c>
      <c r="F253" t="s">
        <v>7793</v>
      </c>
      <c r="G253" t="s">
        <v>11</v>
      </c>
      <c r="H253">
        <v>0.41088108645246768</v>
      </c>
      <c r="I253" t="s">
        <v>7794</v>
      </c>
      <c r="J253" t="str">
        <f>VLOOKUP(I253,output!$A$2:$M$8335,8,FALSE)</f>
        <v>SOC</v>
      </c>
      <c r="K253">
        <f>VLOOKUP(I253,output!$A$2:$M$8335,9,FALSE)</f>
        <v>16255</v>
      </c>
      <c r="L253">
        <f>VLOOKUP(I253,output!$A$2:$M$8335,10,FALSE)</f>
        <v>0.39523913730600002</v>
      </c>
      <c r="M253">
        <f>VLOOKUP(Sheet3!D253,Feuil2!$E$2:$T$578,16,FALSE)</f>
        <v>17981</v>
      </c>
      <c r="N253">
        <f>VLOOKUP(Sheet3!D253,Feuil2!$E$2:$T$578,6,FALSE)</f>
        <v>63286</v>
      </c>
      <c r="O253">
        <f t="shared" si="16"/>
        <v>0.28412287077710713</v>
      </c>
      <c r="P253">
        <f t="shared" si="17"/>
        <v>0.11111626652889289</v>
      </c>
    </row>
    <row r="254" spans="1:16">
      <c r="A254">
        <v>54</v>
      </c>
      <c r="B254">
        <v>4</v>
      </c>
      <c r="C254" t="str">
        <f t="shared" si="14"/>
        <v>054</v>
      </c>
      <c r="D254" t="str">
        <f t="shared" si="15"/>
        <v>054-04</v>
      </c>
      <c r="E254" t="s">
        <v>8670</v>
      </c>
      <c r="F254" t="s">
        <v>7795</v>
      </c>
      <c r="G254" t="s">
        <v>11</v>
      </c>
      <c r="H254">
        <v>0.50548665760235123</v>
      </c>
      <c r="I254" t="s">
        <v>7796</v>
      </c>
      <c r="J254" t="str">
        <f>VLOOKUP(I254,output!$A$2:$M$8335,8,FALSE)</f>
        <v>VEC</v>
      </c>
      <c r="K254">
        <f>VLOOKUP(I254,output!$A$2:$M$8335,9,FALSE)</f>
        <v>18348</v>
      </c>
      <c r="L254">
        <f>VLOOKUP(I254,output!$A$2:$M$8335,10,FALSE)</f>
        <v>0.331304960185</v>
      </c>
      <c r="M254">
        <f>VLOOKUP(Sheet3!D254,Feuil2!$E$2:$T$578,16,FALSE)</f>
        <v>19536</v>
      </c>
      <c r="N254">
        <f>VLOOKUP(Sheet3!D254,Feuil2!$E$2:$T$578,6,FALSE)</f>
        <v>77582</v>
      </c>
      <c r="O254">
        <f t="shared" si="16"/>
        <v>0.25181098708463301</v>
      </c>
      <c r="P254">
        <f t="shared" si="17"/>
        <v>7.9493973100366988E-2</v>
      </c>
    </row>
    <row r="255" spans="1:16">
      <c r="A255" s="4">
        <v>54</v>
      </c>
      <c r="B255" s="4">
        <v>5</v>
      </c>
      <c r="C255" t="str">
        <f t="shared" ref="C255:C318" si="18">IF(A255&lt;10,"00"&amp;A255,IF(A255&lt;100,"0"&amp;A255,""&amp;A255))</f>
        <v>054</v>
      </c>
      <c r="D255" t="str">
        <f t="shared" si="15"/>
        <v>054-05</v>
      </c>
      <c r="E255" t="s">
        <v>8671</v>
      </c>
      <c r="F255" t="s">
        <v>7797</v>
      </c>
      <c r="G255" t="s">
        <v>4</v>
      </c>
      <c r="H255">
        <v>0.5283790693710585</v>
      </c>
      <c r="I255" t="s">
        <v>7798</v>
      </c>
      <c r="J255" t="str">
        <f>VLOOKUP(I255,output!$A$2:$M$8335,8,FALSE)</f>
        <v>DVD</v>
      </c>
      <c r="K255">
        <f>VLOOKUP(I255,output!$A$2:$M$8335,9,FALSE)</f>
        <v>439</v>
      </c>
      <c r="L255">
        <f>VLOOKUP(I255,output!$A$2:$M$8335,10,FALSE)</f>
        <v>6.5977336259E-3</v>
      </c>
      <c r="M255">
        <f>VLOOKUP(Sheet3!D255,Feuil2!$E$2:$T$578,16,FALSE)</f>
        <v>15648</v>
      </c>
      <c r="N255">
        <f>VLOOKUP(Sheet3!D255,Feuil2!$E$2:$T$578,6,FALSE)</f>
        <v>62520</v>
      </c>
      <c r="O255">
        <f t="shared" si="16"/>
        <v>0.25028790786948174</v>
      </c>
      <c r="P255">
        <f t="shared" si="17"/>
        <v>-0.24369017424358175</v>
      </c>
    </row>
    <row r="256" spans="1:16">
      <c r="A256">
        <v>54</v>
      </c>
      <c r="B256">
        <v>6</v>
      </c>
      <c r="C256" t="str">
        <f t="shared" si="18"/>
        <v>054</v>
      </c>
      <c r="D256" t="str">
        <f t="shared" si="15"/>
        <v>054-06</v>
      </c>
      <c r="E256" t="s">
        <v>8672</v>
      </c>
      <c r="F256" t="s">
        <v>7799</v>
      </c>
      <c r="G256" t="s">
        <v>11</v>
      </c>
      <c r="H256">
        <v>0.43558594714744381</v>
      </c>
      <c r="I256" t="s">
        <v>7800</v>
      </c>
      <c r="J256" t="str">
        <f>VLOOKUP(I256,output!$A$2:$M$8335,8,FALSE)</f>
        <v>SOC</v>
      </c>
      <c r="K256">
        <f>VLOOKUP(I256,output!$A$2:$M$8335,9,FALSE)</f>
        <v>20273</v>
      </c>
      <c r="L256">
        <f>VLOOKUP(I256,output!$A$2:$M$8335,10,FALSE)</f>
        <v>0.436457189606</v>
      </c>
      <c r="M256">
        <f>VLOOKUP(Sheet3!D256,Feuil2!$E$2:$T$578,16,FALSE)</f>
        <v>19516</v>
      </c>
      <c r="N256">
        <f>VLOOKUP(Sheet3!D256,Feuil2!$E$2:$T$578,6,FALSE)</f>
        <v>68875</v>
      </c>
      <c r="O256">
        <f t="shared" si="16"/>
        <v>0.28335390199637023</v>
      </c>
      <c r="P256">
        <f t="shared" si="17"/>
        <v>0.15310328760962977</v>
      </c>
    </row>
    <row r="257" spans="1:16">
      <c r="A257">
        <v>55</v>
      </c>
      <c r="B257">
        <v>1</v>
      </c>
      <c r="C257" t="str">
        <f t="shared" si="18"/>
        <v>055</v>
      </c>
      <c r="D257" t="str">
        <f t="shared" si="15"/>
        <v>055-01</v>
      </c>
      <c r="E257" t="s">
        <v>8673</v>
      </c>
      <c r="F257" t="s">
        <v>7801</v>
      </c>
      <c r="G257" t="s">
        <v>11</v>
      </c>
      <c r="H257">
        <v>0.53175913419047138</v>
      </c>
      <c r="I257" t="s">
        <v>7802</v>
      </c>
      <c r="J257" t="str">
        <f>VLOOKUP(I257,output!$A$2:$M$8335,8,FALSE)</f>
        <v>SOC</v>
      </c>
      <c r="K257">
        <f>VLOOKUP(I257,output!$A$2:$M$8335,9,FALSE)</f>
        <v>15521</v>
      </c>
      <c r="L257">
        <f>VLOOKUP(I257,output!$A$2:$M$8335,10,FALSE)</f>
        <v>0.33110053970999997</v>
      </c>
      <c r="M257">
        <f>VLOOKUP(Sheet3!D257,Feuil2!$E$2:$T$578,16,FALSE)</f>
        <v>15173</v>
      </c>
      <c r="N257">
        <f>VLOOKUP(Sheet3!D257,Feuil2!$E$2:$T$578,6,FALSE)</f>
        <v>64071</v>
      </c>
      <c r="O257">
        <f t="shared" si="16"/>
        <v>0.23681540790685335</v>
      </c>
      <c r="P257">
        <f t="shared" si="17"/>
        <v>9.4285131803146627E-2</v>
      </c>
    </row>
    <row r="258" spans="1:16">
      <c r="A258">
        <v>55</v>
      </c>
      <c r="B258">
        <v>2</v>
      </c>
      <c r="C258" t="str">
        <f t="shared" si="18"/>
        <v>055</v>
      </c>
      <c r="D258" t="str">
        <f t="shared" ref="D258:D321" si="19">IF(B258&lt;10,C258&amp;"-0"&amp;B258,C258&amp;"-"&amp;B258)</f>
        <v>055-02</v>
      </c>
      <c r="E258" t="s">
        <v>8674</v>
      </c>
      <c r="F258" t="s">
        <v>7803</v>
      </c>
      <c r="G258" t="s">
        <v>11</v>
      </c>
      <c r="H258">
        <v>0.54617719639230411</v>
      </c>
      <c r="I258" t="s">
        <v>7804</v>
      </c>
      <c r="J258" t="str">
        <f>VLOOKUP(I258,output!$A$2:$M$8335,8,FALSE)</f>
        <v>SOC</v>
      </c>
      <c r="K258">
        <f>VLOOKUP(I258,output!$A$2:$M$8335,9,FALSE)</f>
        <v>12581</v>
      </c>
      <c r="L258">
        <f>VLOOKUP(I258,output!$A$2:$M$8335,10,FALSE)</f>
        <v>0.35862717710399999</v>
      </c>
      <c r="M258">
        <f>VLOOKUP(Sheet3!D258,Feuil2!$E$2:$T$578,16,FALSE)</f>
        <v>11140</v>
      </c>
      <c r="N258">
        <f>VLOOKUP(Sheet3!D258,Feuil2!$E$2:$T$578,6,FALSE)</f>
        <v>48383</v>
      </c>
      <c r="O258">
        <f t="shared" ref="O258:O321" si="20">M258/N258</f>
        <v>0.23024616084161792</v>
      </c>
      <c r="P258">
        <f t="shared" ref="P258:P321" si="21">L258-O258</f>
        <v>0.12838101626238207</v>
      </c>
    </row>
    <row r="259" spans="1:16">
      <c r="A259">
        <v>56</v>
      </c>
      <c r="B259">
        <v>1</v>
      </c>
      <c r="C259" t="str">
        <f t="shared" si="18"/>
        <v>056</v>
      </c>
      <c r="D259" t="str">
        <f t="shared" si="19"/>
        <v>056-01</v>
      </c>
      <c r="E259" t="s">
        <v>8675</v>
      </c>
      <c r="F259" t="s">
        <v>7805</v>
      </c>
      <c r="G259" t="s">
        <v>11</v>
      </c>
      <c r="H259">
        <v>0.51784174280393458</v>
      </c>
      <c r="I259" t="s">
        <v>7806</v>
      </c>
      <c r="J259" t="str">
        <f>VLOOKUP(I259,output!$A$2:$M$8335,8,FALSE)</f>
        <v>SOC</v>
      </c>
      <c r="K259">
        <f>VLOOKUP(I259,output!$A$2:$M$8335,9,FALSE)</f>
        <v>10316</v>
      </c>
      <c r="L259">
        <f>VLOOKUP(I259,output!$A$2:$M$8335,10,FALSE)</f>
        <v>0.166124512867</v>
      </c>
      <c r="M259">
        <f>VLOOKUP(Sheet3!D259,Feuil2!$E$2:$T$578,16,FALSE)</f>
        <v>23435</v>
      </c>
      <c r="N259">
        <f>VLOOKUP(Sheet3!D259,Feuil2!$E$2:$T$578,6,FALSE)</f>
        <v>82641</v>
      </c>
      <c r="O259">
        <f t="shared" si="20"/>
        <v>0.28357594898416039</v>
      </c>
      <c r="P259">
        <f t="shared" si="21"/>
        <v>-0.11745143611716038</v>
      </c>
    </row>
    <row r="260" spans="1:16">
      <c r="A260">
        <v>56</v>
      </c>
      <c r="B260">
        <v>2</v>
      </c>
      <c r="C260" t="str">
        <f t="shared" si="18"/>
        <v>056</v>
      </c>
      <c r="D260" t="str">
        <f t="shared" si="19"/>
        <v>056-02</v>
      </c>
      <c r="E260" t="s">
        <v>8676</v>
      </c>
      <c r="F260" t="s">
        <v>7807</v>
      </c>
      <c r="G260" t="s">
        <v>11</v>
      </c>
      <c r="H260">
        <v>0.5059270998415214</v>
      </c>
      <c r="I260" t="s">
        <v>7808</v>
      </c>
      <c r="J260" t="str">
        <f>VLOOKUP(I260,output!$A$2:$M$8335,8,FALSE)</f>
        <v>SOC</v>
      </c>
      <c r="K260">
        <f>VLOOKUP(I260,output!$A$2:$M$8335,9,FALSE)</f>
        <v>22030</v>
      </c>
      <c r="L260">
        <f>VLOOKUP(I260,output!$A$2:$M$8335,10,FALSE)</f>
        <v>0.354009320264</v>
      </c>
      <c r="M260">
        <f>VLOOKUP(Sheet3!D260,Feuil2!$E$2:$T$578,16,FALSE)</f>
        <v>21707</v>
      </c>
      <c r="N260">
        <f>VLOOKUP(Sheet3!D260,Feuil2!$E$2:$T$578,6,FALSE)</f>
        <v>82388</v>
      </c>
      <c r="O260">
        <f t="shared" si="20"/>
        <v>0.26347283584988107</v>
      </c>
      <c r="P260">
        <f t="shared" si="21"/>
        <v>9.0536484414118934E-2</v>
      </c>
    </row>
    <row r="261" spans="1:16">
      <c r="A261">
        <v>56</v>
      </c>
      <c r="B261">
        <v>3</v>
      </c>
      <c r="C261" t="str">
        <f t="shared" si="18"/>
        <v>056</v>
      </c>
      <c r="D261" t="str">
        <f t="shared" si="19"/>
        <v>056-03</v>
      </c>
      <c r="E261" t="s">
        <v>8677</v>
      </c>
      <c r="F261" t="s">
        <v>7809</v>
      </c>
      <c r="G261" t="s">
        <v>11</v>
      </c>
      <c r="H261">
        <v>0.49066448191108619</v>
      </c>
      <c r="I261" t="s">
        <v>7810</v>
      </c>
      <c r="J261" t="str">
        <f>VLOOKUP(I261,output!$A$2:$M$8335,8,FALSE)</f>
        <v>SOC</v>
      </c>
      <c r="K261">
        <f>VLOOKUP(I261,output!$A$2:$M$8335,9,FALSE)</f>
        <v>21879</v>
      </c>
      <c r="L261">
        <f>VLOOKUP(I261,output!$A$2:$M$8335,10,FALSE)</f>
        <v>0.40859431900900001</v>
      </c>
      <c r="M261">
        <f>VLOOKUP(Sheet3!D261,Feuil2!$E$2:$T$578,16,FALSE)</f>
        <v>19723</v>
      </c>
      <c r="N261">
        <f>VLOOKUP(Sheet3!D261,Feuil2!$E$2:$T$578,6,FALSE)</f>
        <v>73325</v>
      </c>
      <c r="O261">
        <f t="shared" si="20"/>
        <v>0.26898056597340608</v>
      </c>
      <c r="P261">
        <f t="shared" si="21"/>
        <v>0.13961375303559392</v>
      </c>
    </row>
    <row r="262" spans="1:16">
      <c r="A262">
        <v>56</v>
      </c>
      <c r="B262">
        <v>4</v>
      </c>
      <c r="C262" t="str">
        <f t="shared" si="18"/>
        <v>056</v>
      </c>
      <c r="D262" t="str">
        <f t="shared" si="19"/>
        <v>056-04</v>
      </c>
      <c r="E262" t="s">
        <v>8678</v>
      </c>
      <c r="F262" t="s">
        <v>7811</v>
      </c>
      <c r="G262" t="s">
        <v>11</v>
      </c>
      <c r="H262">
        <v>0.50370118680678588</v>
      </c>
      <c r="I262" t="s">
        <v>7812</v>
      </c>
      <c r="J262" t="str">
        <f>VLOOKUP(I262,output!$A$2:$M$8335,8,FALSE)</f>
        <v>DVG</v>
      </c>
      <c r="K262">
        <f>VLOOKUP(I262,output!$A$2:$M$8335,9,FALSE)</f>
        <v>16058</v>
      </c>
      <c r="L262">
        <f>VLOOKUP(I262,output!$A$2:$M$8335,10,FALSE)</f>
        <v>0.26042393084799997</v>
      </c>
      <c r="M262">
        <f>VLOOKUP(Sheet3!D262,Feuil2!$E$2:$T$578,16,FALSE)</f>
        <v>22843</v>
      </c>
      <c r="N262">
        <f>VLOOKUP(Sheet3!D262,Feuil2!$E$2:$T$578,6,FALSE)</f>
        <v>85869</v>
      </c>
      <c r="O262">
        <f t="shared" si="20"/>
        <v>0.26602149786302393</v>
      </c>
      <c r="P262">
        <f t="shared" si="21"/>
        <v>-5.597567015023952E-3</v>
      </c>
    </row>
    <row r="263" spans="1:16">
      <c r="A263">
        <v>56</v>
      </c>
      <c r="B263">
        <v>5</v>
      </c>
      <c r="C263" t="str">
        <f t="shared" si="18"/>
        <v>056</v>
      </c>
      <c r="D263" t="str">
        <f t="shared" si="19"/>
        <v>056-05</v>
      </c>
      <c r="E263" t="s">
        <v>8679</v>
      </c>
      <c r="F263" t="s">
        <v>7813</v>
      </c>
      <c r="G263" t="s">
        <v>4</v>
      </c>
      <c r="H263">
        <v>0.42352787910369982</v>
      </c>
      <c r="I263" t="s">
        <v>7814</v>
      </c>
      <c r="J263" t="str">
        <f>VLOOKUP(I263,output!$A$2:$M$8335,8,FALSE)</f>
        <v>SOC</v>
      </c>
      <c r="K263">
        <f>VLOOKUP(I263,output!$A$2:$M$8335,9,FALSE)</f>
        <v>19864</v>
      </c>
      <c r="L263">
        <f>VLOOKUP(I263,output!$A$2:$M$8335,10,FALSE)</f>
        <v>0.43752340256799999</v>
      </c>
      <c r="M263">
        <f>VLOOKUP(Sheet3!D263,Feuil2!$E$2:$T$578,16,FALSE)</f>
        <v>20482</v>
      </c>
      <c r="N263">
        <f>VLOOKUP(Sheet3!D263,Feuil2!$E$2:$T$578,6,FALSE)</f>
        <v>63162</v>
      </c>
      <c r="O263">
        <f t="shared" si="20"/>
        <v>0.32427725531173807</v>
      </c>
      <c r="P263">
        <f t="shared" si="21"/>
        <v>0.11324614725626192</v>
      </c>
    </row>
    <row r="264" spans="1:16">
      <c r="A264">
        <v>56</v>
      </c>
      <c r="B264">
        <v>6</v>
      </c>
      <c r="C264" t="str">
        <f t="shared" si="18"/>
        <v>056</v>
      </c>
      <c r="D264" t="str">
        <f t="shared" si="19"/>
        <v>056-06</v>
      </c>
      <c r="E264" t="s">
        <v>8680</v>
      </c>
      <c r="F264" t="s">
        <v>7815</v>
      </c>
      <c r="G264" t="s">
        <v>11</v>
      </c>
      <c r="H264">
        <v>0.43605192606180332</v>
      </c>
      <c r="I264" t="s">
        <v>7816</v>
      </c>
      <c r="J264" t="str">
        <f>VLOOKUP(I264,output!$A$2:$M$8335,8,FALSE)</f>
        <v>SOC</v>
      </c>
      <c r="K264">
        <f>VLOOKUP(I264,output!$A$2:$M$8335,9,FALSE)</f>
        <v>14229</v>
      </c>
      <c r="L264">
        <f>VLOOKUP(I264,output!$A$2:$M$8335,10,FALSE)</f>
        <v>0.254284539915</v>
      </c>
      <c r="M264">
        <f>VLOOKUP(Sheet3!D264,Feuil2!$E$2:$T$578,16,FALSE)</f>
        <v>22263</v>
      </c>
      <c r="N264">
        <f>VLOOKUP(Sheet3!D264,Feuil2!$E$2:$T$578,6,FALSE)</f>
        <v>73773</v>
      </c>
      <c r="O264">
        <f t="shared" si="20"/>
        <v>0.30177707291285427</v>
      </c>
      <c r="P264">
        <f t="shared" si="21"/>
        <v>-4.7492532997854275E-2</v>
      </c>
    </row>
    <row r="265" spans="1:16">
      <c r="A265" s="4">
        <v>57</v>
      </c>
      <c r="B265" s="4">
        <v>1</v>
      </c>
      <c r="C265" t="str">
        <f t="shared" si="18"/>
        <v>057</v>
      </c>
      <c r="D265" t="str">
        <f t="shared" si="19"/>
        <v>057-01</v>
      </c>
      <c r="E265" t="s">
        <v>8681</v>
      </c>
      <c r="F265" t="s">
        <v>7817</v>
      </c>
      <c r="G265" t="s">
        <v>11</v>
      </c>
      <c r="H265">
        <v>0.47729862929308486</v>
      </c>
      <c r="I265" t="s">
        <v>14656</v>
      </c>
      <c r="J265" t="str">
        <f>VLOOKUP(I265,output!$A$2:$M$8335,8,FALSE)</f>
        <v>SOC</v>
      </c>
      <c r="K265">
        <f>VLOOKUP(I265,output!$A$2:$M$8335,9,FALSE)</f>
        <v>20209</v>
      </c>
      <c r="L265">
        <f>VLOOKUP(I265,output!$A$2:$M$8335,10,FALSE)</f>
        <v>0.435107436593</v>
      </c>
      <c r="M265">
        <f>VLOOKUP(Sheet3!D265,Feuil2!$E$2:$T$578,16,FALSE)</f>
        <v>19411</v>
      </c>
      <c r="N265">
        <f>VLOOKUP(Sheet3!D265,Feuil2!$E$2:$T$578,6,FALSE)</f>
        <v>68229</v>
      </c>
      <c r="O265">
        <f t="shared" si="20"/>
        <v>0.28449779419308507</v>
      </c>
      <c r="P265">
        <f t="shared" si="21"/>
        <v>0.15060964239991492</v>
      </c>
    </row>
    <row r="266" spans="1:16">
      <c r="A266">
        <v>57</v>
      </c>
      <c r="B266">
        <v>2</v>
      </c>
      <c r="C266" t="str">
        <f t="shared" si="18"/>
        <v>057</v>
      </c>
      <c r="D266" t="str">
        <f t="shared" si="19"/>
        <v>057-02</v>
      </c>
      <c r="E266" t="s">
        <v>8682</v>
      </c>
      <c r="F266" t="s">
        <v>7818</v>
      </c>
      <c r="G266" t="s">
        <v>11</v>
      </c>
      <c r="H266">
        <v>0.5445637370217733</v>
      </c>
      <c r="I266" t="s">
        <v>7819</v>
      </c>
      <c r="J266" t="str">
        <f>VLOOKUP(I266,output!$A$2:$M$8335,8,FALSE)</f>
        <v>SOC</v>
      </c>
      <c r="K266">
        <f>VLOOKUP(I266,output!$A$2:$M$8335,9,FALSE)</f>
        <v>13400</v>
      </c>
      <c r="L266">
        <f>VLOOKUP(I266,output!$A$2:$M$8335,10,FALSE)</f>
        <v>0.33334162541399998</v>
      </c>
      <c r="M266">
        <f>VLOOKUP(Sheet3!D266,Feuil2!$E$2:$T$578,16,FALSE)</f>
        <v>14824</v>
      </c>
      <c r="N266">
        <f>VLOOKUP(Sheet3!D266,Feuil2!$E$2:$T$578,6,FALSE)</f>
        <v>58849</v>
      </c>
      <c r="O266">
        <f t="shared" si="20"/>
        <v>0.25189892776427808</v>
      </c>
      <c r="P266">
        <f t="shared" si="21"/>
        <v>8.1442697649721896E-2</v>
      </c>
    </row>
    <row r="267" spans="1:16">
      <c r="A267">
        <v>57</v>
      </c>
      <c r="B267">
        <v>3</v>
      </c>
      <c r="C267" t="str">
        <f t="shared" si="18"/>
        <v>057</v>
      </c>
      <c r="D267" t="str">
        <f t="shared" si="19"/>
        <v>057-03</v>
      </c>
      <c r="E267" t="s">
        <v>8683</v>
      </c>
      <c r="F267" t="s">
        <v>7820</v>
      </c>
      <c r="G267" t="s">
        <v>4</v>
      </c>
      <c r="H267">
        <v>0.52471489894802781</v>
      </c>
      <c r="I267" t="s">
        <v>7821</v>
      </c>
      <c r="J267" t="str">
        <f>VLOOKUP(I267,output!$A$2:$M$8335,8,FALSE)</f>
        <v>SOC</v>
      </c>
      <c r="K267">
        <f>VLOOKUP(I267,output!$A$2:$M$8335,9,FALSE)</f>
        <v>13368</v>
      </c>
      <c r="L267">
        <f>VLOOKUP(I267,output!$A$2:$M$8335,10,FALSE)</f>
        <v>0.336708478162</v>
      </c>
      <c r="M267">
        <f>VLOOKUP(Sheet3!D267,Feuil2!$E$2:$T$578,16,FALSE)</f>
        <v>14535</v>
      </c>
      <c r="N267">
        <f>VLOOKUP(Sheet3!D267,Feuil2!$E$2:$T$578,6,FALSE)</f>
        <v>56661</v>
      </c>
      <c r="O267">
        <f t="shared" si="20"/>
        <v>0.2565256525652565</v>
      </c>
      <c r="P267">
        <f t="shared" si="21"/>
        <v>8.0182825596743501E-2</v>
      </c>
    </row>
    <row r="268" spans="1:16">
      <c r="A268">
        <v>57</v>
      </c>
      <c r="B268">
        <v>4</v>
      </c>
      <c r="C268" t="str">
        <f t="shared" si="18"/>
        <v>057</v>
      </c>
      <c r="D268" t="str">
        <f t="shared" si="19"/>
        <v>057-04</v>
      </c>
      <c r="E268" t="s">
        <v>8684</v>
      </c>
      <c r="F268" t="s">
        <v>7822</v>
      </c>
      <c r="G268" t="s">
        <v>11</v>
      </c>
      <c r="H268">
        <v>0.63300645077213791</v>
      </c>
      <c r="I268" t="s">
        <v>7823</v>
      </c>
      <c r="J268" t="str">
        <f>VLOOKUP(I268,output!$A$2:$M$8335,8,FALSE)</f>
        <v>SOC</v>
      </c>
      <c r="K268">
        <f>VLOOKUP(I268,output!$A$2:$M$8335,9,FALSE)</f>
        <v>13471</v>
      </c>
      <c r="L268">
        <f>VLOOKUP(I268,output!$A$2:$M$8335,10,FALSE)</f>
        <v>0.29197823872400003</v>
      </c>
      <c r="M268">
        <f>VLOOKUP(Sheet3!D268,Feuil2!$E$2:$T$578,16,FALSE)</f>
        <v>11673</v>
      </c>
      <c r="N268">
        <f>VLOOKUP(Sheet3!D268,Feuil2!$E$2:$T$578,6,FALSE)</f>
        <v>65048</v>
      </c>
      <c r="O268">
        <f t="shared" si="20"/>
        <v>0.17945209691304884</v>
      </c>
      <c r="P268">
        <f t="shared" si="21"/>
        <v>0.11252614181095119</v>
      </c>
    </row>
    <row r="269" spans="1:16">
      <c r="A269">
        <v>57</v>
      </c>
      <c r="B269">
        <v>5</v>
      </c>
      <c r="C269" t="str">
        <f t="shared" si="18"/>
        <v>057</v>
      </c>
      <c r="D269" t="str">
        <f t="shared" si="19"/>
        <v>057-05</v>
      </c>
      <c r="E269" t="s">
        <v>8685</v>
      </c>
      <c r="F269" t="s">
        <v>7824</v>
      </c>
      <c r="G269" t="s">
        <v>4</v>
      </c>
      <c r="H269">
        <v>0.60548295714155165</v>
      </c>
      <c r="I269" t="s">
        <v>7825</v>
      </c>
      <c r="J269" t="str">
        <f>VLOOKUP(I269,output!$A$2:$M$8335,8,FALSE)</f>
        <v>SOC</v>
      </c>
      <c r="K269">
        <f>VLOOKUP(I269,output!$A$2:$M$8335,9,FALSE)</f>
        <v>9714</v>
      </c>
      <c r="L269">
        <f>VLOOKUP(I269,output!$A$2:$M$8335,10,FALSE)</f>
        <v>0.249447896872</v>
      </c>
      <c r="M269">
        <f>VLOOKUP(Sheet3!D269,Feuil2!$E$2:$T$578,16,FALSE)</f>
        <v>11157</v>
      </c>
      <c r="N269">
        <f>VLOOKUP(Sheet3!D269,Feuil2!$E$2:$T$578,6,FALSE)</f>
        <v>57783</v>
      </c>
      <c r="O269">
        <f t="shared" si="20"/>
        <v>0.19308447121125591</v>
      </c>
      <c r="P269">
        <f t="shared" si="21"/>
        <v>5.6363425660744093E-2</v>
      </c>
    </row>
    <row r="270" spans="1:16">
      <c r="A270">
        <v>57</v>
      </c>
      <c r="B270">
        <v>6</v>
      </c>
      <c r="C270" t="str">
        <f t="shared" si="18"/>
        <v>057</v>
      </c>
      <c r="D270" t="str">
        <f t="shared" si="19"/>
        <v>057-06</v>
      </c>
      <c r="E270" t="s">
        <v>8686</v>
      </c>
      <c r="F270" t="s">
        <v>7826</v>
      </c>
      <c r="G270" t="s">
        <v>11</v>
      </c>
      <c r="H270">
        <v>0.53011645290738851</v>
      </c>
      <c r="I270" t="s">
        <v>7827</v>
      </c>
      <c r="J270" t="str">
        <f>VLOOKUP(I270,output!$A$2:$M$8335,8,FALSE)</f>
        <v>SOC</v>
      </c>
      <c r="K270">
        <f>VLOOKUP(I270,output!$A$2:$M$8335,9,FALSE)</f>
        <v>12750</v>
      </c>
      <c r="L270">
        <f>VLOOKUP(I270,output!$A$2:$M$8335,10,FALSE)</f>
        <v>0.37446033657400002</v>
      </c>
      <c r="M270">
        <f>VLOOKUP(Sheet3!D270,Feuil2!$E$2:$T$578,16,FALSE)</f>
        <v>13714</v>
      </c>
      <c r="N270">
        <f>VLOOKUP(Sheet3!D270,Feuil2!$E$2:$T$578,6,FALSE)</f>
        <v>52940</v>
      </c>
      <c r="O270">
        <f t="shared" si="20"/>
        <v>0.25904797884397429</v>
      </c>
      <c r="P270">
        <f t="shared" si="21"/>
        <v>0.11541235773002573</v>
      </c>
    </row>
    <row r="271" spans="1:16">
      <c r="A271">
        <v>57</v>
      </c>
      <c r="B271">
        <v>7</v>
      </c>
      <c r="C271" t="str">
        <f t="shared" si="18"/>
        <v>057</v>
      </c>
      <c r="D271" t="str">
        <f t="shared" si="19"/>
        <v>057-07</v>
      </c>
      <c r="E271" t="s">
        <v>8687</v>
      </c>
      <c r="F271" t="s">
        <v>7828</v>
      </c>
      <c r="G271" t="s">
        <v>11</v>
      </c>
      <c r="H271">
        <v>0.54659169498150761</v>
      </c>
      <c r="I271" t="s">
        <v>7829</v>
      </c>
      <c r="J271" t="str">
        <f>VLOOKUP(I271,output!$A$2:$M$8335,8,FALSE)</f>
        <v>SOC</v>
      </c>
      <c r="K271">
        <f>VLOOKUP(I271,output!$A$2:$M$8335,9,FALSE)</f>
        <v>15054</v>
      </c>
      <c r="L271">
        <f>VLOOKUP(I271,output!$A$2:$M$8335,10,FALSE)</f>
        <v>0.31910969793299998</v>
      </c>
      <c r="M271">
        <f>VLOOKUP(Sheet3!D271,Feuil2!$E$2:$T$578,16,FALSE)</f>
        <v>16343</v>
      </c>
      <c r="N271">
        <f>VLOOKUP(Sheet3!D271,Feuil2!$E$2:$T$578,6,FALSE)</f>
        <v>70881</v>
      </c>
      <c r="O271">
        <f t="shared" si="20"/>
        <v>0.23056954614071473</v>
      </c>
      <c r="P271">
        <f t="shared" si="21"/>
        <v>8.8540151792285249E-2</v>
      </c>
    </row>
    <row r="272" spans="1:16">
      <c r="A272">
        <v>57</v>
      </c>
      <c r="B272">
        <v>8</v>
      </c>
      <c r="C272" t="str">
        <f t="shared" si="18"/>
        <v>057</v>
      </c>
      <c r="D272" t="str">
        <f t="shared" si="19"/>
        <v>057-08</v>
      </c>
      <c r="E272" t="s">
        <v>8688</v>
      </c>
      <c r="F272" t="s">
        <v>7830</v>
      </c>
      <c r="G272" t="s">
        <v>4</v>
      </c>
      <c r="H272">
        <v>0.41840624999999998</v>
      </c>
      <c r="I272" t="s">
        <v>7831</v>
      </c>
      <c r="J272" t="str">
        <f>VLOOKUP(I272,output!$A$2:$M$8335,8,FALSE)</f>
        <v>SOC</v>
      </c>
      <c r="K272">
        <f>VLOOKUP(I272,output!$A$2:$M$8335,9,FALSE)</f>
        <v>18326</v>
      </c>
      <c r="L272">
        <f>VLOOKUP(I272,output!$A$2:$M$8335,10,FALSE)</f>
        <v>0.44275325553900002</v>
      </c>
      <c r="M272">
        <f>VLOOKUP(Sheet3!D272,Feuil2!$E$2:$T$578,16,FALSE)</f>
        <v>20607</v>
      </c>
      <c r="N272">
        <f>VLOOKUP(Sheet3!D272,Feuil2!$E$2:$T$578,6,FALSE)</f>
        <v>67129</v>
      </c>
      <c r="O272">
        <f t="shared" si="20"/>
        <v>0.30697612060361396</v>
      </c>
      <c r="P272">
        <f t="shared" si="21"/>
        <v>0.13577713493538607</v>
      </c>
    </row>
    <row r="273" spans="1:16">
      <c r="A273">
        <v>57</v>
      </c>
      <c r="B273">
        <v>9</v>
      </c>
      <c r="C273" t="str">
        <f t="shared" si="18"/>
        <v>057</v>
      </c>
      <c r="D273" t="str">
        <f t="shared" si="19"/>
        <v>057-09</v>
      </c>
      <c r="E273" t="s">
        <v>8689</v>
      </c>
      <c r="F273" t="s">
        <v>7832</v>
      </c>
      <c r="G273" t="s">
        <v>4</v>
      </c>
      <c r="H273">
        <v>0.54635409377186839</v>
      </c>
      <c r="I273" t="s">
        <v>7833</v>
      </c>
      <c r="J273" t="str">
        <f>VLOOKUP(I273,output!$A$2:$M$8335,8,FALSE)</f>
        <v>SOC</v>
      </c>
      <c r="K273">
        <f>VLOOKUP(I273,output!$A$2:$M$8335,9,FALSE)</f>
        <v>19421</v>
      </c>
      <c r="L273">
        <f>VLOOKUP(I273,output!$A$2:$M$8335,10,FALSE)</f>
        <v>0.38632611246999998</v>
      </c>
      <c r="M273">
        <f>VLOOKUP(Sheet3!D273,Feuil2!$E$2:$T$578,16,FALSE)</f>
        <v>18059</v>
      </c>
      <c r="N273">
        <f>VLOOKUP(Sheet3!D273,Feuil2!$E$2:$T$578,6,FALSE)</f>
        <v>74552</v>
      </c>
      <c r="O273">
        <f t="shared" si="20"/>
        <v>0.24223360875630431</v>
      </c>
      <c r="P273">
        <f t="shared" si="21"/>
        <v>0.14409250371369567</v>
      </c>
    </row>
    <row r="274" spans="1:16">
      <c r="A274">
        <v>58</v>
      </c>
      <c r="B274">
        <v>1</v>
      </c>
      <c r="C274" t="str">
        <f t="shared" si="18"/>
        <v>058</v>
      </c>
      <c r="D274" t="str">
        <f t="shared" si="19"/>
        <v>058-01</v>
      </c>
      <c r="E274" t="s">
        <v>8690</v>
      </c>
      <c r="F274" t="s">
        <v>7834</v>
      </c>
      <c r="G274" t="s">
        <v>11</v>
      </c>
      <c r="H274">
        <v>0.40695622376424229</v>
      </c>
      <c r="I274" t="s">
        <v>14657</v>
      </c>
      <c r="J274" t="str">
        <f>VLOOKUP(I274,output!$A$2:$M$8335,8,FALSE)</f>
        <v>SOC</v>
      </c>
      <c r="K274">
        <f>VLOOKUP(I274,output!$A$2:$M$8335,9,FALSE)</f>
        <v>18896</v>
      </c>
      <c r="L274">
        <f>VLOOKUP(I274,output!$A$2:$M$8335,10,FALSE)</f>
        <v>0.43570292144200001</v>
      </c>
      <c r="M274">
        <f>VLOOKUP(Sheet3!D274,Feuil2!$E$2:$T$578,16,FALSE)</f>
        <v>20140</v>
      </c>
      <c r="N274">
        <f>VLOOKUP(Sheet3!D274,Feuil2!$E$2:$T$578,6,FALSE)</f>
        <v>61056</v>
      </c>
      <c r="O274">
        <f t="shared" si="20"/>
        <v>0.3298611111111111</v>
      </c>
      <c r="P274">
        <f t="shared" si="21"/>
        <v>0.10584181033088891</v>
      </c>
    </row>
    <row r="275" spans="1:16">
      <c r="A275">
        <v>58</v>
      </c>
      <c r="B275">
        <v>2</v>
      </c>
      <c r="C275" t="str">
        <f t="shared" si="18"/>
        <v>058</v>
      </c>
      <c r="D275" t="str">
        <f t="shared" si="19"/>
        <v>058-02</v>
      </c>
      <c r="E275" t="s">
        <v>8691</v>
      </c>
      <c r="F275" t="s">
        <v>7835</v>
      </c>
      <c r="G275" t="s">
        <v>4</v>
      </c>
      <c r="H275">
        <v>0.4162003610108303</v>
      </c>
      <c r="I275" t="s">
        <v>7836</v>
      </c>
      <c r="J275" t="str">
        <f>VLOOKUP(I275,output!$A$2:$M$8335,8,FALSE)</f>
        <v>SOC</v>
      </c>
      <c r="K275">
        <f>VLOOKUP(I275,output!$A$2:$M$8335,9,FALSE)</f>
        <v>25466</v>
      </c>
      <c r="L275">
        <f>VLOOKUP(I275,output!$A$2:$M$8335,10,FALSE)</f>
        <v>0.49544747081700002</v>
      </c>
      <c r="M275">
        <f>VLOOKUP(Sheet3!D275,Feuil2!$E$2:$T$578,16,FALSE)</f>
        <v>22491</v>
      </c>
      <c r="N275">
        <f>VLOOKUP(Sheet3!D275,Feuil2!$E$2:$T$578,6,FALSE)</f>
        <v>69540</v>
      </c>
      <c r="O275">
        <f t="shared" si="20"/>
        <v>0.3234253666954271</v>
      </c>
      <c r="P275">
        <f t="shared" si="21"/>
        <v>0.17202210412157293</v>
      </c>
    </row>
    <row r="276" spans="1:16">
      <c r="A276">
        <v>59</v>
      </c>
      <c r="B276">
        <v>1</v>
      </c>
      <c r="C276" t="str">
        <f t="shared" si="18"/>
        <v>059</v>
      </c>
      <c r="D276" t="str">
        <f t="shared" si="19"/>
        <v>059-01</v>
      </c>
      <c r="E276" t="s">
        <v>8692</v>
      </c>
      <c r="F276" t="s">
        <v>7837</v>
      </c>
      <c r="G276" t="s">
        <v>11</v>
      </c>
      <c r="H276">
        <v>0.37928370786516852</v>
      </c>
      <c r="I276" t="s">
        <v>7838</v>
      </c>
      <c r="J276" t="str">
        <f>VLOOKUP(I276,output!$A$2:$M$8335,8,FALSE)</f>
        <v>SOC</v>
      </c>
      <c r="K276">
        <f>VLOOKUP(I276,output!$A$2:$M$8335,9,FALSE)</f>
        <v>12313</v>
      </c>
      <c r="L276">
        <f>VLOOKUP(I276,output!$A$2:$M$8335,10,FALSE)</f>
        <v>0.41675410390899997</v>
      </c>
      <c r="M276">
        <f>VLOOKUP(Sheet3!D276,Feuil2!$E$2:$T$578,16,FALSE)</f>
        <v>15268</v>
      </c>
      <c r="N276">
        <f>VLOOKUP(Sheet3!D276,Feuil2!$E$2:$T$578,6,FALSE)</f>
        <v>43912</v>
      </c>
      <c r="O276">
        <f t="shared" si="20"/>
        <v>0.34769539078156314</v>
      </c>
      <c r="P276">
        <f t="shared" si="21"/>
        <v>6.9058713127436833E-2</v>
      </c>
    </row>
    <row r="277" spans="1:16">
      <c r="A277">
        <v>59</v>
      </c>
      <c r="B277">
        <v>2</v>
      </c>
      <c r="C277" t="str">
        <f t="shared" si="18"/>
        <v>059</v>
      </c>
      <c r="D277" t="str">
        <f t="shared" si="19"/>
        <v>059-02</v>
      </c>
      <c r="E277" t="s">
        <v>8693</v>
      </c>
      <c r="F277" t="s">
        <v>7839</v>
      </c>
      <c r="G277" t="s">
        <v>4</v>
      </c>
      <c r="H277">
        <v>0.39170492520066208</v>
      </c>
      <c r="I277" t="s">
        <v>7840</v>
      </c>
      <c r="J277" t="str">
        <f>VLOOKUP(I277,output!$A$2:$M$8335,8,FALSE)</f>
        <v>SOC</v>
      </c>
      <c r="K277">
        <f>VLOOKUP(I277,output!$A$2:$M$8335,9,FALSE)</f>
        <v>18385</v>
      </c>
      <c r="L277">
        <f>VLOOKUP(I277,output!$A$2:$M$8335,10,FALSE)</f>
        <v>0.40440367779699998</v>
      </c>
      <c r="M277">
        <f>VLOOKUP(Sheet3!D277,Feuil2!$E$2:$T$578,16,FALSE)</f>
        <v>22259</v>
      </c>
      <c r="N277">
        <f>VLOOKUP(Sheet3!D277,Feuil2!$E$2:$T$578,6,FALSE)</f>
        <v>66275</v>
      </c>
      <c r="O277">
        <f t="shared" si="20"/>
        <v>0.335858166729536</v>
      </c>
      <c r="P277">
        <f t="shared" si="21"/>
        <v>6.8545511067463982E-2</v>
      </c>
    </row>
    <row r="278" spans="1:16">
      <c r="A278">
        <v>59</v>
      </c>
      <c r="B278">
        <v>3</v>
      </c>
      <c r="C278" t="str">
        <f t="shared" si="18"/>
        <v>059</v>
      </c>
      <c r="D278" t="str">
        <f t="shared" si="19"/>
        <v>059-03</v>
      </c>
      <c r="E278" t="s">
        <v>8694</v>
      </c>
      <c r="F278" t="s">
        <v>7841</v>
      </c>
      <c r="G278" t="s">
        <v>4</v>
      </c>
      <c r="H278">
        <v>0.47609126405967711</v>
      </c>
      <c r="I278" t="s">
        <v>7842</v>
      </c>
      <c r="J278" t="str">
        <f>VLOOKUP(I278,output!$A$2:$M$8335,8,FALSE)</f>
        <v>SOC</v>
      </c>
      <c r="K278">
        <f>VLOOKUP(I278,output!$A$2:$M$8335,9,FALSE)</f>
        <v>13158</v>
      </c>
      <c r="L278">
        <f>VLOOKUP(I278,output!$A$2:$M$8335,10,FALSE)</f>
        <v>0.26220034673100001</v>
      </c>
      <c r="M278">
        <f>VLOOKUP(Sheet3!D278,Feuil2!$E$2:$T$578,16,FALSE)</f>
        <v>19903</v>
      </c>
      <c r="N278">
        <f>VLOOKUP(Sheet3!D278,Feuil2!$E$2:$T$578,6,FALSE)</f>
        <v>72111</v>
      </c>
      <c r="O278">
        <f t="shared" si="20"/>
        <v>0.27600504777357132</v>
      </c>
      <c r="P278">
        <f t="shared" si="21"/>
        <v>-1.380470104257131E-2</v>
      </c>
    </row>
    <row r="279" spans="1:16">
      <c r="A279">
        <v>59</v>
      </c>
      <c r="B279">
        <v>4</v>
      </c>
      <c r="C279" t="str">
        <f t="shared" si="18"/>
        <v>059</v>
      </c>
      <c r="D279" t="str">
        <f t="shared" si="19"/>
        <v>059-04</v>
      </c>
      <c r="E279" t="s">
        <v>8695</v>
      </c>
      <c r="F279" t="s">
        <v>7843</v>
      </c>
      <c r="G279" t="s">
        <v>11</v>
      </c>
      <c r="H279">
        <v>0.54154140286224905</v>
      </c>
      <c r="I279" t="s">
        <v>7844</v>
      </c>
      <c r="J279" t="str">
        <f>VLOOKUP(I279,output!$A$2:$M$8335,8,FALSE)</f>
        <v>SOC</v>
      </c>
      <c r="K279">
        <f>VLOOKUP(I279,output!$A$2:$M$8335,9,FALSE)</f>
        <v>17250</v>
      </c>
      <c r="L279">
        <f>VLOOKUP(I279,output!$A$2:$M$8335,10,FALSE)</f>
        <v>0.327517135317</v>
      </c>
      <c r="M279">
        <f>VLOOKUP(Sheet3!D279,Feuil2!$E$2:$T$578,16,FALSE)</f>
        <v>18688</v>
      </c>
      <c r="N279">
        <f>VLOOKUP(Sheet3!D279,Feuil2!$E$2:$T$578,6,FALSE)</f>
        <v>74531</v>
      </c>
      <c r="O279">
        <f t="shared" si="20"/>
        <v>0.25074130227690489</v>
      </c>
      <c r="P279">
        <f t="shared" si="21"/>
        <v>7.6775833040095109E-2</v>
      </c>
    </row>
    <row r="280" spans="1:16">
      <c r="A280" s="4">
        <v>59</v>
      </c>
      <c r="B280" s="4">
        <v>5</v>
      </c>
      <c r="C280" t="str">
        <f t="shared" si="18"/>
        <v>059</v>
      </c>
      <c r="D280" t="str">
        <f t="shared" si="19"/>
        <v>059-05</v>
      </c>
      <c r="E280" t="s">
        <v>8696</v>
      </c>
      <c r="F280" t="s">
        <v>7845</v>
      </c>
      <c r="G280" t="s">
        <v>11</v>
      </c>
      <c r="H280">
        <v>0.49729796625551753</v>
      </c>
      <c r="I280" t="s">
        <v>7846</v>
      </c>
      <c r="J280" t="str">
        <f>VLOOKUP(I280,output!$A$2:$M$8335,8,FALSE)</f>
        <v>SOC</v>
      </c>
      <c r="K280">
        <f>VLOOKUP(I280,output!$A$2:$M$8335,9,FALSE)</f>
        <v>18354</v>
      </c>
      <c r="L280">
        <f>VLOOKUP(I280,output!$A$2:$M$8335,10,FALSE)</f>
        <v>0.329190207156</v>
      </c>
      <c r="M280">
        <f>VLOOKUP(Sheet3!D280,Feuil2!$E$2:$T$578,16,FALSE)</f>
        <v>20565</v>
      </c>
      <c r="N280">
        <f>VLOOKUP(Sheet3!D280,Feuil2!$E$2:$T$578,6,FALSE)</f>
        <v>76774</v>
      </c>
      <c r="O280">
        <f t="shared" si="20"/>
        <v>0.26786412066585041</v>
      </c>
      <c r="P280">
        <f t="shared" si="21"/>
        <v>6.1326086490149589E-2</v>
      </c>
    </row>
    <row r="281" spans="1:16">
      <c r="A281">
        <v>59</v>
      </c>
      <c r="B281">
        <v>6</v>
      </c>
      <c r="C281" t="str">
        <f t="shared" si="18"/>
        <v>059</v>
      </c>
      <c r="D281" t="str">
        <f t="shared" si="19"/>
        <v>059-06</v>
      </c>
      <c r="E281" t="s">
        <v>8697</v>
      </c>
      <c r="F281" t="s">
        <v>7847</v>
      </c>
      <c r="G281" t="s">
        <v>11</v>
      </c>
      <c r="H281">
        <v>0.56138029467299033</v>
      </c>
      <c r="I281" t="s">
        <v>7848</v>
      </c>
      <c r="J281" t="str">
        <f>VLOOKUP(I281,output!$A$2:$M$8335,8,FALSE)</f>
        <v>SOC</v>
      </c>
      <c r="K281">
        <f>VLOOKUP(I281,output!$A$2:$M$8335,9,FALSE)</f>
        <v>15979</v>
      </c>
      <c r="L281">
        <f>VLOOKUP(I281,output!$A$2:$M$8335,10,FALSE)</f>
        <v>0.30736530286399999</v>
      </c>
      <c r="M281">
        <f>VLOOKUP(Sheet3!D281,Feuil2!$E$2:$T$578,16,FALSE)</f>
        <v>17243</v>
      </c>
      <c r="N281">
        <f>VLOOKUP(Sheet3!D281,Feuil2!$E$2:$T$578,6,FALSE)</f>
        <v>69795</v>
      </c>
      <c r="O281">
        <f t="shared" si="20"/>
        <v>0.24705208109463428</v>
      </c>
      <c r="P281">
        <f t="shared" si="21"/>
        <v>6.031322176936571E-2</v>
      </c>
    </row>
    <row r="282" spans="1:16">
      <c r="A282">
        <v>59</v>
      </c>
      <c r="B282">
        <v>7</v>
      </c>
      <c r="C282" t="str">
        <f t="shared" si="18"/>
        <v>059</v>
      </c>
      <c r="D282" t="str">
        <f t="shared" si="19"/>
        <v>059-07</v>
      </c>
      <c r="E282" t="s">
        <v>8698</v>
      </c>
      <c r="F282" t="s">
        <v>7849</v>
      </c>
      <c r="G282" t="s">
        <v>11</v>
      </c>
      <c r="H282">
        <v>0.52864371126987431</v>
      </c>
      <c r="I282" t="s">
        <v>14658</v>
      </c>
      <c r="J282" t="str">
        <f>VLOOKUP(I282,output!$A$2:$M$8335,8,FALSE)</f>
        <v>SOC</v>
      </c>
      <c r="K282">
        <f>VLOOKUP(I282,output!$A$2:$M$8335,9,FALSE)</f>
        <v>12209</v>
      </c>
      <c r="L282">
        <f>VLOOKUP(I282,output!$A$2:$M$8335,10,FALSE)</f>
        <v>0.32488025545499999</v>
      </c>
      <c r="M282">
        <f>VLOOKUP(Sheet3!D282,Feuil2!$E$2:$T$578,16,FALSE)</f>
        <v>14680</v>
      </c>
      <c r="N282">
        <f>VLOOKUP(Sheet3!D282,Feuil2!$E$2:$T$578,6,FALSE)</f>
        <v>54376</v>
      </c>
      <c r="O282">
        <f t="shared" si="20"/>
        <v>0.26997204649109902</v>
      </c>
      <c r="P282">
        <f t="shared" si="21"/>
        <v>5.4908208963900973E-2</v>
      </c>
    </row>
    <row r="283" spans="1:16">
      <c r="A283">
        <v>59</v>
      </c>
      <c r="B283">
        <v>8</v>
      </c>
      <c r="C283" t="str">
        <f t="shared" si="18"/>
        <v>059</v>
      </c>
      <c r="D283" t="str">
        <f t="shared" si="19"/>
        <v>059-08</v>
      </c>
      <c r="E283" t="s">
        <v>8699</v>
      </c>
      <c r="F283" t="s">
        <v>7850</v>
      </c>
      <c r="G283" t="s">
        <v>4</v>
      </c>
      <c r="H283">
        <v>0.38809748562601903</v>
      </c>
      <c r="I283" t="s">
        <v>7851</v>
      </c>
      <c r="J283" t="str">
        <f>VLOOKUP(I283,output!$A$2:$M$8335,8,FALSE)</f>
        <v>VEC</v>
      </c>
      <c r="K283">
        <f>VLOOKUP(I283,output!$A$2:$M$8335,9,FALSE)</f>
        <v>6436</v>
      </c>
      <c r="L283">
        <f>VLOOKUP(I283,output!$A$2:$M$8335,10,FALSE)</f>
        <v>0.214005453215</v>
      </c>
      <c r="M283">
        <f>VLOOKUP(Sheet3!D283,Feuil2!$E$2:$T$578,16,FALSE)</f>
        <v>17664</v>
      </c>
      <c r="N283">
        <f>VLOOKUP(Sheet3!D283,Feuil2!$E$2:$T$578,6,FALSE)</f>
        <v>47973</v>
      </c>
      <c r="O283">
        <f t="shared" si="20"/>
        <v>0.36820711650303295</v>
      </c>
      <c r="P283">
        <f t="shared" si="21"/>
        <v>-0.15420166328803295</v>
      </c>
    </row>
    <row r="284" spans="1:16">
      <c r="A284">
        <v>59</v>
      </c>
      <c r="B284">
        <v>9</v>
      </c>
      <c r="C284" t="str">
        <f t="shared" si="18"/>
        <v>059</v>
      </c>
      <c r="D284" t="str">
        <f t="shared" si="19"/>
        <v>059-09</v>
      </c>
      <c r="E284" t="s">
        <v>8700</v>
      </c>
      <c r="F284" t="s">
        <v>7852</v>
      </c>
      <c r="G284" t="s">
        <v>11</v>
      </c>
      <c r="H284">
        <v>0.58272624744719115</v>
      </c>
      <c r="I284" t="s">
        <v>7853</v>
      </c>
      <c r="J284" t="str">
        <f>VLOOKUP(I284,output!$A$2:$M$8335,8,FALSE)</f>
        <v>DVG</v>
      </c>
      <c r="K284">
        <f>VLOOKUP(I284,output!$A$2:$M$8335,9,FALSE)</f>
        <v>0</v>
      </c>
      <c r="L284">
        <f>VLOOKUP(I284,output!$A$2:$M$8335,10,FALSE)</f>
        <v>0</v>
      </c>
      <c r="M284">
        <f>VLOOKUP(Sheet3!D284,Feuil2!$E$2:$T$578,16,FALSE)</f>
        <v>15755</v>
      </c>
      <c r="N284">
        <f>VLOOKUP(Sheet3!D284,Feuil2!$E$2:$T$578,6,FALSE)</f>
        <v>66958</v>
      </c>
      <c r="O284">
        <f t="shared" si="20"/>
        <v>0.23529675318856597</v>
      </c>
      <c r="P284">
        <f t="shared" si="21"/>
        <v>-0.23529675318856597</v>
      </c>
    </row>
    <row r="285" spans="1:16">
      <c r="A285">
        <v>59</v>
      </c>
      <c r="B285">
        <v>10</v>
      </c>
      <c r="C285" t="str">
        <f t="shared" si="18"/>
        <v>059</v>
      </c>
      <c r="D285" t="str">
        <f t="shared" si="19"/>
        <v>059-10</v>
      </c>
      <c r="E285" t="s">
        <v>8701</v>
      </c>
      <c r="F285" t="s">
        <v>7854</v>
      </c>
      <c r="G285" t="s">
        <v>11</v>
      </c>
      <c r="H285">
        <v>0.53193762016663104</v>
      </c>
      <c r="I285" t="s">
        <v>14659</v>
      </c>
      <c r="J285" t="str">
        <f>VLOOKUP(I285,output!$A$2:$M$8335,8,FALSE)</f>
        <v>SOC</v>
      </c>
      <c r="K285">
        <f>VLOOKUP(I285,output!$A$2:$M$8335,9,FALSE)</f>
        <v>11525</v>
      </c>
      <c r="L285">
        <f>VLOOKUP(I285,output!$A$2:$M$8335,10,FALSE)</f>
        <v>0.30685055512699999</v>
      </c>
      <c r="M285">
        <f>VLOOKUP(Sheet3!D285,Feuil2!$E$2:$T$578,16,FALSE)</f>
        <v>15379</v>
      </c>
      <c r="N285">
        <f>VLOOKUP(Sheet3!D285,Feuil2!$E$2:$T$578,6,FALSE)</f>
        <v>58135</v>
      </c>
      <c r="O285">
        <f t="shared" si="20"/>
        <v>0.26453943407585789</v>
      </c>
      <c r="P285">
        <f t="shared" si="21"/>
        <v>4.2311121051142098E-2</v>
      </c>
    </row>
    <row r="286" spans="1:16">
      <c r="A286">
        <v>59</v>
      </c>
      <c r="B286">
        <v>11</v>
      </c>
      <c r="C286" t="str">
        <f t="shared" si="18"/>
        <v>059</v>
      </c>
      <c r="D286" t="str">
        <f t="shared" si="19"/>
        <v>059-11</v>
      </c>
      <c r="E286" t="s">
        <v>8702</v>
      </c>
      <c r="F286" t="s">
        <v>7855</v>
      </c>
      <c r="G286" t="s">
        <v>11</v>
      </c>
      <c r="H286">
        <v>0.46165153347930604</v>
      </c>
      <c r="I286" t="s">
        <v>7856</v>
      </c>
      <c r="J286" t="str">
        <f>VLOOKUP(I286,output!$A$2:$M$8335,8,FALSE)</f>
        <v>SOC</v>
      </c>
      <c r="K286">
        <f>VLOOKUP(I286,output!$A$2:$M$8335,9,FALSE)</f>
        <v>18769</v>
      </c>
      <c r="L286">
        <f>VLOOKUP(I286,output!$A$2:$M$8335,10,FALSE)</f>
        <v>0.39494560528599998</v>
      </c>
      <c r="M286">
        <f>VLOOKUP(Sheet3!D286,Feuil2!$E$2:$T$578,16,FALSE)</f>
        <v>20562</v>
      </c>
      <c r="N286">
        <f>VLOOKUP(Sheet3!D286,Feuil2!$E$2:$T$578,6,FALSE)</f>
        <v>68058</v>
      </c>
      <c r="O286">
        <f t="shared" si="20"/>
        <v>0.30212465837961738</v>
      </c>
      <c r="P286">
        <f t="shared" si="21"/>
        <v>9.2820946906382595E-2</v>
      </c>
    </row>
    <row r="287" spans="1:16">
      <c r="A287">
        <v>59</v>
      </c>
      <c r="B287">
        <v>12</v>
      </c>
      <c r="C287" t="str">
        <f t="shared" si="18"/>
        <v>059</v>
      </c>
      <c r="D287" t="str">
        <f t="shared" si="19"/>
        <v>059-12</v>
      </c>
      <c r="E287" t="s">
        <v>8703</v>
      </c>
      <c r="F287" t="s">
        <v>7857</v>
      </c>
      <c r="G287" t="s">
        <v>11</v>
      </c>
      <c r="H287">
        <v>0.45979572350337083</v>
      </c>
      <c r="I287" t="s">
        <v>7858</v>
      </c>
      <c r="J287" t="str">
        <f>VLOOKUP(I287,output!$A$2:$M$8335,8,FALSE)</f>
        <v>SOC</v>
      </c>
      <c r="K287">
        <f>VLOOKUP(I287,output!$A$2:$M$8335,9,FALSE)</f>
        <v>17275</v>
      </c>
      <c r="L287">
        <f>VLOOKUP(I287,output!$A$2:$M$8335,10,FALSE)</f>
        <v>0.33344271154999999</v>
      </c>
      <c r="M287">
        <f>VLOOKUP(Sheet3!D287,Feuil2!$E$2:$T$578,16,FALSE)</f>
        <v>19247</v>
      </c>
      <c r="N287">
        <f>VLOOKUP(Sheet3!D287,Feuil2!$E$2:$T$578,6,FALSE)</f>
        <v>73783</v>
      </c>
      <c r="O287">
        <f t="shared" si="20"/>
        <v>0.26085954759226382</v>
      </c>
      <c r="P287">
        <f t="shared" si="21"/>
        <v>7.2583163957736174E-2</v>
      </c>
    </row>
    <row r="288" spans="1:16">
      <c r="A288">
        <v>59</v>
      </c>
      <c r="B288">
        <v>13</v>
      </c>
      <c r="C288" t="str">
        <f t="shared" si="18"/>
        <v>059</v>
      </c>
      <c r="D288" t="str">
        <f t="shared" si="19"/>
        <v>059-13</v>
      </c>
      <c r="E288" t="s">
        <v>8704</v>
      </c>
      <c r="F288" t="s">
        <v>7859</v>
      </c>
      <c r="G288" t="s">
        <v>11</v>
      </c>
      <c r="H288">
        <v>0.40262615701589838</v>
      </c>
      <c r="I288" t="s">
        <v>7860</v>
      </c>
      <c r="J288" t="str">
        <f>VLOOKUP(I288,output!$A$2:$M$8335,8,FALSE)</f>
        <v>DVG</v>
      </c>
      <c r="K288">
        <f>VLOOKUP(I288,output!$A$2:$M$8335,9,FALSE)</f>
        <v>22564</v>
      </c>
      <c r="L288">
        <f>VLOOKUP(I288,output!$A$2:$M$8335,10,FALSE)</f>
        <v>0.478679621537</v>
      </c>
      <c r="M288">
        <f>VLOOKUP(Sheet3!D288,Feuil2!$E$2:$T$578,16,FALSE)</f>
        <v>21993</v>
      </c>
      <c r="N288">
        <f>VLOOKUP(Sheet3!D288,Feuil2!$E$2:$T$578,6,FALSE)</f>
        <v>68299</v>
      </c>
      <c r="O288">
        <f t="shared" si="20"/>
        <v>0.32201057116502435</v>
      </c>
      <c r="P288">
        <f t="shared" si="21"/>
        <v>0.15666905037197565</v>
      </c>
    </row>
    <row r="289" spans="1:16">
      <c r="A289">
        <v>59</v>
      </c>
      <c r="B289">
        <v>14</v>
      </c>
      <c r="C289" t="str">
        <f t="shared" si="18"/>
        <v>059</v>
      </c>
      <c r="D289" t="str">
        <f t="shared" si="19"/>
        <v>059-14</v>
      </c>
      <c r="E289" t="s">
        <v>8705</v>
      </c>
      <c r="F289" t="s">
        <v>7861</v>
      </c>
      <c r="G289" t="s">
        <v>11</v>
      </c>
      <c r="H289">
        <v>0.50538660306102168</v>
      </c>
      <c r="I289" t="s">
        <v>7862</v>
      </c>
      <c r="J289" t="str">
        <f>VLOOKUP(I289,output!$A$2:$M$8335,8,FALSE)</f>
        <v>SOC</v>
      </c>
      <c r="K289">
        <f>VLOOKUP(I289,output!$A$2:$M$8335,9,FALSE)</f>
        <v>21496</v>
      </c>
      <c r="L289">
        <f>VLOOKUP(I289,output!$A$2:$M$8335,10,FALSE)</f>
        <v>0.36576484600999998</v>
      </c>
      <c r="M289">
        <f>VLOOKUP(Sheet3!D289,Feuil2!$E$2:$T$578,16,FALSE)</f>
        <v>21587</v>
      </c>
      <c r="N289">
        <f>VLOOKUP(Sheet3!D289,Feuil2!$E$2:$T$578,6,FALSE)</f>
        <v>79426</v>
      </c>
      <c r="O289">
        <f t="shared" si="20"/>
        <v>0.27178757585677232</v>
      </c>
      <c r="P289">
        <f t="shared" si="21"/>
        <v>9.3977270153227654E-2</v>
      </c>
    </row>
    <row r="290" spans="1:16">
      <c r="A290">
        <v>59</v>
      </c>
      <c r="B290">
        <v>15</v>
      </c>
      <c r="C290" t="str">
        <f t="shared" si="18"/>
        <v>059</v>
      </c>
      <c r="D290" t="str">
        <f t="shared" si="19"/>
        <v>059-15</v>
      </c>
      <c r="E290" t="s">
        <v>8706</v>
      </c>
      <c r="F290" t="s">
        <v>7863</v>
      </c>
      <c r="G290" t="s">
        <v>4</v>
      </c>
      <c r="H290">
        <v>0.50730608657437926</v>
      </c>
      <c r="I290" t="s">
        <v>7864</v>
      </c>
      <c r="J290" t="str">
        <f>VLOOKUP(I290,output!$A$2:$M$8335,8,FALSE)</f>
        <v>SOC</v>
      </c>
      <c r="K290">
        <f>VLOOKUP(I290,output!$A$2:$M$8335,9,FALSE)</f>
        <v>21526</v>
      </c>
      <c r="L290">
        <f>VLOOKUP(I290,output!$A$2:$M$8335,10,FALSE)</f>
        <v>0.37772864462700001</v>
      </c>
      <c r="M290">
        <f>VLOOKUP(Sheet3!D290,Feuil2!$E$2:$T$578,16,FALSE)</f>
        <v>20252</v>
      </c>
      <c r="N290">
        <f>VLOOKUP(Sheet3!D290,Feuil2!$E$2:$T$578,6,FALSE)</f>
        <v>76482</v>
      </c>
      <c r="O290">
        <f t="shared" si="20"/>
        <v>0.26479433069218899</v>
      </c>
      <c r="P290">
        <f t="shared" si="21"/>
        <v>0.11293431393481101</v>
      </c>
    </row>
    <row r="291" spans="1:16">
      <c r="A291">
        <v>59</v>
      </c>
      <c r="B291">
        <v>16</v>
      </c>
      <c r="C291" t="str">
        <f t="shared" si="18"/>
        <v>059</v>
      </c>
      <c r="D291" t="str">
        <f t="shared" si="19"/>
        <v>059-16</v>
      </c>
      <c r="E291" t="s">
        <v>8707</v>
      </c>
      <c r="F291" t="s">
        <v>7865</v>
      </c>
      <c r="G291" t="s">
        <v>4</v>
      </c>
      <c r="H291">
        <v>0.3641672196416722</v>
      </c>
      <c r="I291" t="s">
        <v>7866</v>
      </c>
      <c r="J291" t="str">
        <f>VLOOKUP(I291,output!$A$2:$M$8335,8,FALSE)</f>
        <v>SOC</v>
      </c>
      <c r="K291">
        <f>VLOOKUP(I291,output!$A$2:$M$8335,9,FALSE)</f>
        <v>11580</v>
      </c>
      <c r="L291">
        <f>VLOOKUP(I291,output!$A$2:$M$8335,10,FALSE)</f>
        <v>0.25824004281700003</v>
      </c>
      <c r="M291">
        <f>VLOOKUP(Sheet3!D291,Feuil2!$E$2:$T$578,16,FALSE)</f>
        <v>18276</v>
      </c>
      <c r="N291">
        <f>VLOOKUP(Sheet3!D291,Feuil2!$E$2:$T$578,6,FALSE)</f>
        <v>64271</v>
      </c>
      <c r="O291">
        <f t="shared" si="20"/>
        <v>0.28435841981609122</v>
      </c>
      <c r="P291">
        <f t="shared" si="21"/>
        <v>-2.6118376999091197E-2</v>
      </c>
    </row>
    <row r="292" spans="1:16">
      <c r="A292">
        <v>59</v>
      </c>
      <c r="B292">
        <v>17</v>
      </c>
      <c r="C292" t="str">
        <f t="shared" si="18"/>
        <v>059</v>
      </c>
      <c r="D292" t="str">
        <f t="shared" si="19"/>
        <v>059-17</v>
      </c>
      <c r="E292" t="s">
        <v>8708</v>
      </c>
      <c r="F292" t="s">
        <v>7867</v>
      </c>
      <c r="G292" t="s">
        <v>11</v>
      </c>
      <c r="H292">
        <v>0.43352875641517358</v>
      </c>
      <c r="I292" t="s">
        <v>7868</v>
      </c>
      <c r="J292" t="str">
        <f>VLOOKUP(I292,output!$A$2:$M$8335,8,FALSE)</f>
        <v>SOC</v>
      </c>
      <c r="K292">
        <f>VLOOKUP(I292,output!$A$2:$M$8335,9,FALSE)</f>
        <v>9141</v>
      </c>
      <c r="L292">
        <f>VLOOKUP(I292,output!$A$2:$M$8335,10,FALSE)</f>
        <v>0.22727498756799999</v>
      </c>
      <c r="M292">
        <f>VLOOKUP(Sheet3!D292,Feuil2!$E$2:$T$578,16,FALSE)</f>
        <v>16549</v>
      </c>
      <c r="N292">
        <f>VLOOKUP(Sheet3!D292,Feuil2!$E$2:$T$578,6,FALSE)</f>
        <v>57772</v>
      </c>
      <c r="O292">
        <f t="shared" si="20"/>
        <v>0.28645364536453644</v>
      </c>
      <c r="P292">
        <f t="shared" si="21"/>
        <v>-5.9178657796536444E-2</v>
      </c>
    </row>
    <row r="293" spans="1:16">
      <c r="A293">
        <v>59</v>
      </c>
      <c r="B293">
        <v>18</v>
      </c>
      <c r="C293" t="str">
        <f t="shared" si="18"/>
        <v>059</v>
      </c>
      <c r="D293" t="str">
        <f t="shared" si="19"/>
        <v>059-18</v>
      </c>
      <c r="E293" t="s">
        <v>8709</v>
      </c>
      <c r="F293" t="s">
        <v>7869</v>
      </c>
      <c r="G293" t="s">
        <v>11</v>
      </c>
      <c r="H293">
        <v>0.48106924142863527</v>
      </c>
      <c r="I293" t="s">
        <v>7870</v>
      </c>
      <c r="J293" t="str">
        <f>VLOOKUP(I293,output!$A$2:$M$8335,8,FALSE)</f>
        <v>SOC</v>
      </c>
      <c r="K293">
        <f>VLOOKUP(I293,output!$A$2:$M$8335,9,FALSE)</f>
        <v>16604</v>
      </c>
      <c r="L293">
        <f>VLOOKUP(I293,output!$A$2:$M$8335,10,FALSE)</f>
        <v>0.32215129702599998</v>
      </c>
      <c r="M293">
        <f>VLOOKUP(Sheet3!D293,Feuil2!$E$2:$T$578,16,FALSE)</f>
        <v>19216</v>
      </c>
      <c r="N293">
        <f>VLOOKUP(Sheet3!D293,Feuil2!$E$2:$T$578,6,FALSE)</f>
        <v>70980</v>
      </c>
      <c r="O293">
        <f t="shared" si="20"/>
        <v>0.27072414764722458</v>
      </c>
      <c r="P293">
        <f t="shared" si="21"/>
        <v>5.1427149378775405E-2</v>
      </c>
    </row>
    <row r="294" spans="1:16">
      <c r="A294">
        <v>59</v>
      </c>
      <c r="B294">
        <v>19</v>
      </c>
      <c r="C294" t="str">
        <f t="shared" si="18"/>
        <v>059</v>
      </c>
      <c r="D294" t="str">
        <f t="shared" si="19"/>
        <v>059-19</v>
      </c>
      <c r="E294" t="s">
        <v>8710</v>
      </c>
      <c r="F294" t="s">
        <v>7871</v>
      </c>
      <c r="G294" t="s">
        <v>11</v>
      </c>
      <c r="H294">
        <v>0.39204252520044802</v>
      </c>
      <c r="I294" t="s">
        <v>7872</v>
      </c>
      <c r="J294" t="str">
        <f>VLOOKUP(I294,output!$A$2:$M$8335,8,FALSE)</f>
        <v>SOC</v>
      </c>
      <c r="K294">
        <f>VLOOKUP(I294,output!$A$2:$M$8335,9,FALSE)</f>
        <v>13756</v>
      </c>
      <c r="L294">
        <f>VLOOKUP(I294,output!$A$2:$M$8335,10,FALSE)</f>
        <v>0.328219321896</v>
      </c>
      <c r="M294">
        <f>VLOOKUP(Sheet3!D294,Feuil2!$E$2:$T$578,16,FALSE)</f>
        <v>17395</v>
      </c>
      <c r="N294">
        <f>VLOOKUP(Sheet3!D294,Feuil2!$E$2:$T$578,6,FALSE)</f>
        <v>60631</v>
      </c>
      <c r="O294">
        <f t="shared" si="20"/>
        <v>0.28689944088007785</v>
      </c>
      <c r="P294">
        <f t="shared" si="21"/>
        <v>4.1319881015922155E-2</v>
      </c>
    </row>
    <row r="295" spans="1:16">
      <c r="A295">
        <v>59</v>
      </c>
      <c r="B295">
        <v>20</v>
      </c>
      <c r="C295" t="str">
        <f t="shared" si="18"/>
        <v>059</v>
      </c>
      <c r="D295" t="str">
        <f t="shared" si="19"/>
        <v>059-20</v>
      </c>
      <c r="E295" t="s">
        <v>8711</v>
      </c>
      <c r="F295" t="s">
        <v>7873</v>
      </c>
      <c r="G295" t="s">
        <v>4</v>
      </c>
      <c r="H295">
        <v>0.44160374995527246</v>
      </c>
      <c r="I295" t="s">
        <v>7874</v>
      </c>
      <c r="J295" t="str">
        <f>VLOOKUP(I295,output!$A$2:$M$8335,8,FALSE)</f>
        <v>SOC</v>
      </c>
      <c r="K295">
        <f>VLOOKUP(I295,output!$A$2:$M$8335,9,FALSE)</f>
        <v>4946</v>
      </c>
      <c r="L295">
        <f>VLOOKUP(I295,output!$A$2:$M$8335,10,FALSE)</f>
        <v>0.12416840308300001</v>
      </c>
      <c r="M295">
        <f>VLOOKUP(Sheet3!D295,Feuil2!$E$2:$T$578,16,FALSE)</f>
        <v>15033</v>
      </c>
      <c r="N295">
        <f>VLOOKUP(Sheet3!D295,Feuil2!$E$2:$T$578,6,FALSE)</f>
        <v>59397</v>
      </c>
      <c r="O295">
        <f t="shared" si="20"/>
        <v>0.25309359058538311</v>
      </c>
      <c r="P295">
        <f t="shared" si="21"/>
        <v>-0.1289251875023831</v>
      </c>
    </row>
    <row r="296" spans="1:16">
      <c r="A296" s="4">
        <v>59</v>
      </c>
      <c r="B296" s="4">
        <v>21</v>
      </c>
      <c r="C296" t="str">
        <f t="shared" si="18"/>
        <v>059</v>
      </c>
      <c r="D296" t="str">
        <f t="shared" si="19"/>
        <v>059-21</v>
      </c>
      <c r="E296" t="s">
        <v>8712</v>
      </c>
      <c r="F296" t="s">
        <v>7875</v>
      </c>
      <c r="G296" t="s">
        <v>11</v>
      </c>
      <c r="H296">
        <v>0.47777016612433637</v>
      </c>
      <c r="I296" t="s">
        <v>7876</v>
      </c>
      <c r="J296" t="str">
        <f>VLOOKUP(I296,output!$A$2:$M$8335,8,FALSE)</f>
        <v>VEC</v>
      </c>
      <c r="K296">
        <f>VLOOKUP(I296,output!$A$2:$M$8335,9,FALSE)</f>
        <v>7171</v>
      </c>
      <c r="L296">
        <f>VLOOKUP(I296,output!$A$2:$M$8335,10,FALSE)</f>
        <v>0.16707049997699999</v>
      </c>
      <c r="M296">
        <f>VLOOKUP(Sheet3!D296,Feuil2!$E$2:$T$578,16,FALSE)</f>
        <v>15957</v>
      </c>
      <c r="N296">
        <f>VLOOKUP(Sheet3!D296,Feuil2!$E$2:$T$578,6,FALSE)</f>
        <v>61160</v>
      </c>
      <c r="O296">
        <f t="shared" si="20"/>
        <v>0.26090582079790714</v>
      </c>
      <c r="P296">
        <f t="shared" si="21"/>
        <v>-9.3835320820907148E-2</v>
      </c>
    </row>
    <row r="297" spans="1:16">
      <c r="A297">
        <v>60</v>
      </c>
      <c r="B297">
        <v>1</v>
      </c>
      <c r="C297" t="str">
        <f t="shared" si="18"/>
        <v>060</v>
      </c>
      <c r="D297" t="str">
        <f t="shared" si="19"/>
        <v>060-01</v>
      </c>
      <c r="E297" t="s">
        <v>8713</v>
      </c>
      <c r="F297" t="s">
        <v>7877</v>
      </c>
      <c r="G297" t="s">
        <v>11</v>
      </c>
      <c r="H297">
        <v>0.51443146289287478</v>
      </c>
      <c r="I297" t="s">
        <v>7878</v>
      </c>
      <c r="J297" t="str">
        <f>VLOOKUP(I297,output!$A$2:$M$8335,8,FALSE)</f>
        <v>SOC</v>
      </c>
      <c r="K297">
        <f>VLOOKUP(I297,output!$A$2:$M$8335,9,FALSE)</f>
        <v>14787</v>
      </c>
      <c r="L297">
        <f>VLOOKUP(I297,output!$A$2:$M$8335,10,FALSE)</f>
        <v>0.30810101262700001</v>
      </c>
      <c r="M297">
        <f>VLOOKUP(Sheet3!D297,Feuil2!$E$2:$T$578,16,FALSE)</f>
        <v>16341</v>
      </c>
      <c r="N297">
        <f>VLOOKUP(Sheet3!D297,Feuil2!$E$2:$T$578,6,FALSE)</f>
        <v>64604</v>
      </c>
      <c r="O297">
        <f t="shared" si="20"/>
        <v>0.25294099436567397</v>
      </c>
      <c r="P297">
        <f t="shared" si="21"/>
        <v>5.5160018261326049E-2</v>
      </c>
    </row>
    <row r="298" spans="1:16">
      <c r="A298">
        <v>60</v>
      </c>
      <c r="B298">
        <v>2</v>
      </c>
      <c r="C298" t="str">
        <f t="shared" si="18"/>
        <v>060</v>
      </c>
      <c r="D298" t="str">
        <f t="shared" si="19"/>
        <v>060-02</v>
      </c>
      <c r="E298" t="s">
        <v>8714</v>
      </c>
      <c r="F298" t="s">
        <v>7879</v>
      </c>
      <c r="G298" t="s">
        <v>11</v>
      </c>
      <c r="H298">
        <v>0.56124199626236937</v>
      </c>
      <c r="I298" t="s">
        <v>7880</v>
      </c>
      <c r="J298" t="str">
        <f>VLOOKUP(I298,output!$A$2:$M$8335,8,FALSE)</f>
        <v>SOC</v>
      </c>
      <c r="K298">
        <f>VLOOKUP(I298,output!$A$2:$M$8335,9,FALSE)</f>
        <v>15143</v>
      </c>
      <c r="L298">
        <f>VLOOKUP(I298,output!$A$2:$M$8335,10,FALSE)</f>
        <v>0.30497039513399998</v>
      </c>
      <c r="M298">
        <f>VLOOKUP(Sheet3!D298,Feuil2!$E$2:$T$578,16,FALSE)</f>
        <v>15336</v>
      </c>
      <c r="N298">
        <f>VLOOKUP(Sheet3!D298,Feuil2!$E$2:$T$578,6,FALSE)</f>
        <v>69322</v>
      </c>
      <c r="O298">
        <f t="shared" si="20"/>
        <v>0.22122847003837165</v>
      </c>
      <c r="P298">
        <f t="shared" si="21"/>
        <v>8.3741925095628333E-2</v>
      </c>
    </row>
    <row r="299" spans="1:16">
      <c r="A299">
        <v>60</v>
      </c>
      <c r="B299">
        <v>3</v>
      </c>
      <c r="C299" t="str">
        <f t="shared" si="18"/>
        <v>060</v>
      </c>
      <c r="D299" t="str">
        <f t="shared" si="19"/>
        <v>060-03</v>
      </c>
      <c r="E299" t="s">
        <v>8715</v>
      </c>
      <c r="F299" t="s">
        <v>7881</v>
      </c>
      <c r="G299" t="s">
        <v>4</v>
      </c>
      <c r="H299">
        <v>0.47086513756306148</v>
      </c>
      <c r="I299" t="s">
        <v>7882</v>
      </c>
      <c r="J299" t="str">
        <f>VLOOKUP(I299,output!$A$2:$M$8335,8,FALSE)</f>
        <v>SOC</v>
      </c>
      <c r="K299">
        <f>VLOOKUP(I299,output!$A$2:$M$8335,9,FALSE)</f>
        <v>14773</v>
      </c>
      <c r="L299">
        <f>VLOOKUP(I299,output!$A$2:$M$8335,10,FALSE)</f>
        <v>0.38698100851299999</v>
      </c>
      <c r="M299">
        <f>VLOOKUP(Sheet3!D299,Feuil2!$E$2:$T$578,16,FALSE)</f>
        <v>16365</v>
      </c>
      <c r="N299">
        <f>VLOOKUP(Sheet3!D299,Feuil2!$E$2:$T$578,6,FALSE)</f>
        <v>55698</v>
      </c>
      <c r="O299">
        <f t="shared" si="20"/>
        <v>0.29381665409889046</v>
      </c>
      <c r="P299">
        <f t="shared" si="21"/>
        <v>9.3164354414109529E-2</v>
      </c>
    </row>
    <row r="300" spans="1:16">
      <c r="A300" s="4">
        <v>60</v>
      </c>
      <c r="B300" s="4">
        <v>4</v>
      </c>
      <c r="C300" t="str">
        <f t="shared" si="18"/>
        <v>060</v>
      </c>
      <c r="D300" t="str">
        <f t="shared" si="19"/>
        <v>060-04</v>
      </c>
      <c r="E300" t="s">
        <v>8716</v>
      </c>
      <c r="F300" t="s">
        <v>7883</v>
      </c>
      <c r="G300" t="s">
        <v>11</v>
      </c>
      <c r="H300">
        <v>0.6020726139575332</v>
      </c>
      <c r="I300" t="s">
        <v>7884</v>
      </c>
      <c r="J300" t="str">
        <f>VLOOKUP(I300,output!$A$2:$M$8335,8,FALSE)</f>
        <v>VEC</v>
      </c>
      <c r="K300">
        <f>VLOOKUP(I300,output!$A$2:$M$8335,9,FALSE)</f>
        <v>13912</v>
      </c>
      <c r="L300">
        <f>VLOOKUP(I300,output!$A$2:$M$8335,10,FALSE)</f>
        <v>0.27238908250799998</v>
      </c>
      <c r="M300">
        <f>VLOOKUP(Sheet3!D300,Feuil2!$E$2:$T$578,16,FALSE)</f>
        <v>15219</v>
      </c>
      <c r="N300">
        <f>VLOOKUP(Sheet3!D300,Feuil2!$E$2:$T$578,6,FALSE)</f>
        <v>71700</v>
      </c>
      <c r="O300">
        <f t="shared" si="20"/>
        <v>0.21225941422594141</v>
      </c>
      <c r="P300">
        <f t="shared" si="21"/>
        <v>6.0129668282058568E-2</v>
      </c>
    </row>
    <row r="301" spans="1:16">
      <c r="A301">
        <v>60</v>
      </c>
      <c r="B301">
        <v>5</v>
      </c>
      <c r="C301" t="str">
        <f t="shared" si="18"/>
        <v>060</v>
      </c>
      <c r="D301" t="str">
        <f t="shared" si="19"/>
        <v>060-05</v>
      </c>
      <c r="E301" t="s">
        <v>8717</v>
      </c>
      <c r="F301" t="s">
        <v>7885</v>
      </c>
      <c r="G301" t="s">
        <v>11</v>
      </c>
      <c r="H301">
        <v>0.50396593628125175</v>
      </c>
      <c r="I301" t="s">
        <v>7886</v>
      </c>
      <c r="J301" t="str">
        <f>VLOOKUP(I301,output!$A$2:$M$8335,8,FALSE)</f>
        <v>SOC</v>
      </c>
      <c r="K301">
        <f>VLOOKUP(I301,output!$A$2:$M$8335,9,FALSE)</f>
        <v>4680</v>
      </c>
      <c r="L301">
        <f>VLOOKUP(I301,output!$A$2:$M$8335,10,FALSE)</f>
        <v>0.114397457834</v>
      </c>
      <c r="M301">
        <f>VLOOKUP(Sheet3!D301,Feuil2!$E$2:$T$578,16,FALSE)</f>
        <v>14850</v>
      </c>
      <c r="N301">
        <f>VLOOKUP(Sheet3!D301,Feuil2!$E$2:$T$578,6,FALSE)</f>
        <v>56430</v>
      </c>
      <c r="O301">
        <f t="shared" si="20"/>
        <v>0.26315789473684209</v>
      </c>
      <c r="P301">
        <f t="shared" si="21"/>
        <v>-0.14876043690284207</v>
      </c>
    </row>
    <row r="302" spans="1:16">
      <c r="A302">
        <v>60</v>
      </c>
      <c r="B302">
        <v>6</v>
      </c>
      <c r="C302" t="str">
        <f t="shared" si="18"/>
        <v>060</v>
      </c>
      <c r="D302" t="str">
        <f t="shared" si="19"/>
        <v>060-06</v>
      </c>
      <c r="E302" t="s">
        <v>8718</v>
      </c>
      <c r="F302" t="s">
        <v>7887</v>
      </c>
      <c r="G302" t="s">
        <v>11</v>
      </c>
      <c r="H302">
        <v>0.52323453423281185</v>
      </c>
      <c r="I302" t="s">
        <v>7888</v>
      </c>
      <c r="J302" t="str">
        <f>VLOOKUP(I302,output!$A$2:$M$8335,8,FALSE)</f>
        <v>DVG</v>
      </c>
      <c r="K302">
        <f>VLOOKUP(I302,output!$A$2:$M$8335,9,FALSE)</f>
        <v>8855</v>
      </c>
      <c r="L302">
        <f>VLOOKUP(I302,output!$A$2:$M$8335,10,FALSE)</f>
        <v>0.20491518755900001</v>
      </c>
      <c r="M302">
        <f>VLOOKUP(Sheet3!D302,Feuil2!$E$2:$T$578,16,FALSE)</f>
        <v>14023</v>
      </c>
      <c r="N302">
        <f>VLOOKUP(Sheet3!D302,Feuil2!$E$2:$T$578,6,FALSE)</f>
        <v>58847</v>
      </c>
      <c r="O302">
        <f t="shared" si="20"/>
        <v>0.23829591992794874</v>
      </c>
      <c r="P302">
        <f t="shared" si="21"/>
        <v>-3.3380732368948729E-2</v>
      </c>
    </row>
    <row r="303" spans="1:16">
      <c r="A303">
        <v>60</v>
      </c>
      <c r="B303">
        <v>7</v>
      </c>
      <c r="C303" t="str">
        <f t="shared" si="18"/>
        <v>060</v>
      </c>
      <c r="D303" t="str">
        <f t="shared" si="19"/>
        <v>060-07</v>
      </c>
      <c r="E303" t="s">
        <v>8719</v>
      </c>
      <c r="F303" t="s">
        <v>7889</v>
      </c>
      <c r="G303" t="s">
        <v>11</v>
      </c>
      <c r="H303">
        <v>0.4848183175709308</v>
      </c>
      <c r="I303" t="s">
        <v>7890</v>
      </c>
      <c r="J303" t="str">
        <f>VLOOKUP(I303,output!$A$2:$M$8335,8,FALSE)</f>
        <v>SOC</v>
      </c>
      <c r="K303">
        <f>VLOOKUP(I303,output!$A$2:$M$8335,9,FALSE)</f>
        <v>14188</v>
      </c>
      <c r="L303">
        <f>VLOOKUP(I303,output!$A$2:$M$8335,10,FALSE)</f>
        <v>0.324943315851</v>
      </c>
      <c r="M303">
        <f>VLOOKUP(Sheet3!D303,Feuil2!$E$2:$T$578,16,FALSE)</f>
        <v>16440</v>
      </c>
      <c r="N303">
        <f>VLOOKUP(Sheet3!D303,Feuil2!$E$2:$T$578,6,FALSE)</f>
        <v>59368</v>
      </c>
      <c r="O303">
        <f t="shared" si="20"/>
        <v>0.27691685756636569</v>
      </c>
      <c r="P303">
        <f t="shared" si="21"/>
        <v>4.802645828463431E-2</v>
      </c>
    </row>
    <row r="304" spans="1:16">
      <c r="A304">
        <v>61</v>
      </c>
      <c r="B304">
        <v>1</v>
      </c>
      <c r="C304" t="str">
        <f t="shared" si="18"/>
        <v>061</v>
      </c>
      <c r="D304" t="str">
        <f t="shared" si="19"/>
        <v>061-01</v>
      </c>
      <c r="E304" t="s">
        <v>8720</v>
      </c>
      <c r="F304" t="s">
        <v>7891</v>
      </c>
      <c r="G304" t="s">
        <v>11</v>
      </c>
      <c r="H304">
        <v>0.52846254831886808</v>
      </c>
      <c r="I304" t="s">
        <v>7892</v>
      </c>
      <c r="J304" t="str">
        <f>VLOOKUP(I304,output!$A$2:$M$8335,8,FALSE)</f>
        <v>SOC</v>
      </c>
      <c r="K304">
        <f>VLOOKUP(I304,output!$A$2:$M$8335,9,FALSE)</f>
        <v>16071</v>
      </c>
      <c r="L304">
        <f>VLOOKUP(I304,output!$A$2:$M$8335,10,FALSE)</f>
        <v>0.38123591507499999</v>
      </c>
      <c r="M304">
        <f>VLOOKUP(Sheet3!D304,Feuil2!$E$2:$T$578,16,FALSE)</f>
        <v>14211</v>
      </c>
      <c r="N304">
        <f>VLOOKUP(Sheet3!D304,Feuil2!$E$2:$T$578,6,FALSE)</f>
        <v>57818</v>
      </c>
      <c r="O304">
        <f t="shared" si="20"/>
        <v>0.24578850876889549</v>
      </c>
      <c r="P304">
        <f t="shared" si="21"/>
        <v>0.1354474063061045</v>
      </c>
    </row>
    <row r="305" spans="1:16">
      <c r="A305">
        <v>61</v>
      </c>
      <c r="B305">
        <v>2</v>
      </c>
      <c r="C305" t="str">
        <f t="shared" si="18"/>
        <v>061</v>
      </c>
      <c r="D305" t="str">
        <f t="shared" si="19"/>
        <v>061-02</v>
      </c>
      <c r="E305" t="s">
        <v>8721</v>
      </c>
      <c r="F305" t="s">
        <v>7893</v>
      </c>
      <c r="G305" t="s">
        <v>4</v>
      </c>
      <c r="H305">
        <v>0.57706133664577575</v>
      </c>
      <c r="I305" t="s">
        <v>7894</v>
      </c>
      <c r="J305" t="str">
        <f>VLOOKUP(I305,output!$A$2:$M$8335,8,FALSE)</f>
        <v>SOC</v>
      </c>
      <c r="K305">
        <f>VLOOKUP(I305,output!$A$2:$M$8335,9,FALSE)</f>
        <v>11106</v>
      </c>
      <c r="L305">
        <f>VLOOKUP(I305,output!$A$2:$M$8335,10,FALSE)</f>
        <v>0.27909431306999999</v>
      </c>
      <c r="M305">
        <f>VLOOKUP(Sheet3!D305,Feuil2!$E$2:$T$578,16,FALSE)</f>
        <v>11808</v>
      </c>
      <c r="N305">
        <f>VLOOKUP(Sheet3!D305,Feuil2!$E$2:$T$578,6,FALSE)</f>
        <v>56125</v>
      </c>
      <c r="O305">
        <f t="shared" si="20"/>
        <v>0.21038752783964365</v>
      </c>
      <c r="P305">
        <f t="shared" si="21"/>
        <v>6.8706785230356338E-2</v>
      </c>
    </row>
    <row r="306" spans="1:16">
      <c r="A306">
        <v>61</v>
      </c>
      <c r="B306">
        <v>3</v>
      </c>
      <c r="C306" t="str">
        <f t="shared" si="18"/>
        <v>061</v>
      </c>
      <c r="D306" t="str">
        <f t="shared" si="19"/>
        <v>061-03</v>
      </c>
      <c r="E306" t="s">
        <v>8722</v>
      </c>
      <c r="F306" t="s">
        <v>7895</v>
      </c>
      <c r="G306" t="s">
        <v>11</v>
      </c>
      <c r="H306">
        <v>0.48409744394856147</v>
      </c>
      <c r="I306" t="s">
        <v>7896</v>
      </c>
      <c r="J306" t="str">
        <f>VLOOKUP(I306,output!$A$2:$M$8335,8,FALSE)</f>
        <v>VEC</v>
      </c>
      <c r="K306">
        <f>VLOOKUP(I306,output!$A$2:$M$8335,9,FALSE)</f>
        <v>1874</v>
      </c>
      <c r="L306">
        <f>VLOOKUP(I306,output!$A$2:$M$8335,10,FALSE)</f>
        <v>4.21426643879E-2</v>
      </c>
      <c r="M306">
        <f>VLOOKUP(Sheet3!D306,Feuil2!$E$2:$T$578,16,FALSE)</f>
        <v>16140</v>
      </c>
      <c r="N306">
        <f>VLOOKUP(Sheet3!D306,Feuil2!$E$2:$T$578,6,FALSE)</f>
        <v>59811</v>
      </c>
      <c r="O306">
        <f t="shared" si="20"/>
        <v>0.26985002758689874</v>
      </c>
      <c r="P306">
        <f t="shared" si="21"/>
        <v>-0.22770736319899876</v>
      </c>
    </row>
    <row r="307" spans="1:16">
      <c r="A307">
        <v>62</v>
      </c>
      <c r="B307">
        <v>1</v>
      </c>
      <c r="C307" t="str">
        <f t="shared" si="18"/>
        <v>062</v>
      </c>
      <c r="D307" t="str">
        <f t="shared" si="19"/>
        <v>062-01</v>
      </c>
      <c r="E307" t="s">
        <v>8723</v>
      </c>
      <c r="F307" t="s">
        <v>7897</v>
      </c>
      <c r="G307" t="s">
        <v>11</v>
      </c>
      <c r="H307">
        <v>0.50979980227385069</v>
      </c>
      <c r="I307" t="s">
        <v>7898</v>
      </c>
      <c r="J307" t="str">
        <f>VLOOKUP(I307,output!$A$2:$M$8335,8,FALSE)</f>
        <v>SOC</v>
      </c>
      <c r="K307">
        <f>VLOOKUP(I307,output!$A$2:$M$8335,9,FALSE)</f>
        <v>23132</v>
      </c>
      <c r="L307">
        <f>VLOOKUP(I307,output!$A$2:$M$8335,10,FALSE)</f>
        <v>0.37155064409400002</v>
      </c>
      <c r="M307">
        <f>VLOOKUP(Sheet3!D307,Feuil2!$E$2:$T$578,16,FALSE)</f>
        <v>21638</v>
      </c>
      <c r="N307">
        <f>VLOOKUP(Sheet3!D307,Feuil2!$E$2:$T$578,6,FALSE)</f>
        <v>85807</v>
      </c>
      <c r="O307">
        <f t="shared" si="20"/>
        <v>0.25217056883471045</v>
      </c>
      <c r="P307">
        <f t="shared" si="21"/>
        <v>0.11938007525928956</v>
      </c>
    </row>
    <row r="308" spans="1:16">
      <c r="A308">
        <v>62</v>
      </c>
      <c r="B308">
        <v>2</v>
      </c>
      <c r="C308" t="str">
        <f t="shared" si="18"/>
        <v>062</v>
      </c>
      <c r="D308" t="str">
        <f t="shared" si="19"/>
        <v>062-02</v>
      </c>
      <c r="E308" t="s">
        <v>8724</v>
      </c>
      <c r="F308" t="s">
        <v>7899</v>
      </c>
      <c r="G308" t="s">
        <v>11</v>
      </c>
      <c r="H308">
        <v>0.46300253670535785</v>
      </c>
      <c r="I308" t="s">
        <v>7900</v>
      </c>
      <c r="J308" t="str">
        <f>VLOOKUP(I308,output!$A$2:$M$8335,8,FALSE)</f>
        <v>SOC</v>
      </c>
      <c r="K308">
        <f>VLOOKUP(I308,output!$A$2:$M$8335,9,FALSE)</f>
        <v>21345</v>
      </c>
      <c r="L308">
        <f>VLOOKUP(I308,output!$A$2:$M$8335,10,FALSE)</f>
        <v>0.42920051475900001</v>
      </c>
      <c r="M308">
        <f>VLOOKUP(Sheet3!D308,Feuil2!$E$2:$T$578,16,FALSE)</f>
        <v>20639</v>
      </c>
      <c r="N308">
        <f>VLOOKUP(Sheet3!D308,Feuil2!$E$2:$T$578,6,FALSE)</f>
        <v>68196</v>
      </c>
      <c r="O308">
        <f t="shared" si="20"/>
        <v>0.30264238371752011</v>
      </c>
      <c r="P308">
        <f t="shared" si="21"/>
        <v>0.12655813104147989</v>
      </c>
    </row>
    <row r="309" spans="1:16">
      <c r="A309">
        <v>62</v>
      </c>
      <c r="B309">
        <v>3</v>
      </c>
      <c r="C309" t="str">
        <f t="shared" si="18"/>
        <v>062</v>
      </c>
      <c r="D309" t="str">
        <f t="shared" si="19"/>
        <v>062-03</v>
      </c>
      <c r="E309" t="s">
        <v>8725</v>
      </c>
      <c r="F309" t="s">
        <v>7901</v>
      </c>
      <c r="G309" t="s">
        <v>4</v>
      </c>
      <c r="H309">
        <v>0.35963492566699479</v>
      </c>
      <c r="I309" t="s">
        <v>7902</v>
      </c>
      <c r="J309" t="str">
        <f>VLOOKUP(I309,output!$A$2:$M$8335,8,FALSE)</f>
        <v>SOC</v>
      </c>
      <c r="K309">
        <f>VLOOKUP(I309,output!$A$2:$M$8335,9,FALSE)</f>
        <v>15325</v>
      </c>
      <c r="L309">
        <f>VLOOKUP(I309,output!$A$2:$M$8335,10,FALSE)</f>
        <v>0.33803158637699998</v>
      </c>
      <c r="M309">
        <f>VLOOKUP(Sheet3!D309,Feuil2!$E$2:$T$578,16,FALSE)</f>
        <v>19797</v>
      </c>
      <c r="N309">
        <f>VLOOKUP(Sheet3!D309,Feuil2!$E$2:$T$578,6,FALSE)</f>
        <v>64369</v>
      </c>
      <c r="O309">
        <f t="shared" si="20"/>
        <v>0.30755487890133448</v>
      </c>
      <c r="P309">
        <f t="shared" si="21"/>
        <v>3.0476707475665499E-2</v>
      </c>
    </row>
    <row r="310" spans="1:16">
      <c r="A310">
        <v>62</v>
      </c>
      <c r="B310">
        <v>4</v>
      </c>
      <c r="C310" t="str">
        <f t="shared" si="18"/>
        <v>062</v>
      </c>
      <c r="D310" t="str">
        <f t="shared" si="19"/>
        <v>062-04</v>
      </c>
      <c r="E310" t="s">
        <v>8726</v>
      </c>
      <c r="F310" t="s">
        <v>7903</v>
      </c>
      <c r="G310" t="s">
        <v>11</v>
      </c>
      <c r="H310">
        <v>0.53407486132747095</v>
      </c>
      <c r="I310" t="s">
        <v>7904</v>
      </c>
      <c r="J310" t="str">
        <f>VLOOKUP(I310,output!$A$2:$M$8335,8,FALSE)</f>
        <v>SOC</v>
      </c>
      <c r="K310">
        <f>VLOOKUP(I310,output!$A$2:$M$8335,9,FALSE)</f>
        <v>18321</v>
      </c>
      <c r="L310">
        <f>VLOOKUP(I310,output!$A$2:$M$8335,10,FALSE)</f>
        <v>0.34781865816200003</v>
      </c>
      <c r="M310">
        <f>VLOOKUP(Sheet3!D310,Feuil2!$E$2:$T$578,16,FALSE)</f>
        <v>18371</v>
      </c>
      <c r="N310">
        <f>VLOOKUP(Sheet3!D310,Feuil2!$E$2:$T$578,6,FALSE)</f>
        <v>70705</v>
      </c>
      <c r="O310">
        <f t="shared" si="20"/>
        <v>0.25982603776253449</v>
      </c>
      <c r="P310">
        <f t="shared" si="21"/>
        <v>8.7992620399465538E-2</v>
      </c>
    </row>
    <row r="311" spans="1:16">
      <c r="A311">
        <v>62</v>
      </c>
      <c r="B311">
        <v>5</v>
      </c>
      <c r="C311" t="str">
        <f t="shared" si="18"/>
        <v>062</v>
      </c>
      <c r="D311" t="str">
        <f t="shared" si="19"/>
        <v>062-05</v>
      </c>
      <c r="E311" t="s">
        <v>8727</v>
      </c>
      <c r="F311" t="s">
        <v>7905</v>
      </c>
      <c r="G311" t="s">
        <v>11</v>
      </c>
      <c r="H311">
        <v>0.42527052071501165</v>
      </c>
      <c r="I311" t="s">
        <v>7906</v>
      </c>
      <c r="J311" t="str">
        <f>VLOOKUP(I311,output!$A$2:$M$8335,8,FALSE)</f>
        <v>SOC</v>
      </c>
      <c r="K311">
        <f>VLOOKUP(I311,output!$A$2:$M$8335,9,FALSE)</f>
        <v>25202</v>
      </c>
      <c r="L311">
        <f>VLOOKUP(I311,output!$A$2:$M$8335,10,FALSE)</f>
        <v>0.50657286432199999</v>
      </c>
      <c r="M311">
        <f>VLOOKUP(Sheet3!D311,Feuil2!$E$2:$T$578,16,FALSE)</f>
        <v>22547</v>
      </c>
      <c r="N311">
        <f>VLOOKUP(Sheet3!D311,Feuil2!$E$2:$T$578,6,FALSE)</f>
        <v>69786</v>
      </c>
      <c r="O311">
        <f t="shared" si="20"/>
        <v>0.32308772533172841</v>
      </c>
      <c r="P311">
        <f t="shared" si="21"/>
        <v>0.18348513899027158</v>
      </c>
    </row>
    <row r="312" spans="1:16">
      <c r="A312">
        <v>62</v>
      </c>
      <c r="B312">
        <v>6</v>
      </c>
      <c r="C312" t="str">
        <f t="shared" si="18"/>
        <v>062</v>
      </c>
      <c r="D312" t="str">
        <f t="shared" si="19"/>
        <v>062-06</v>
      </c>
      <c r="E312" t="s">
        <v>8728</v>
      </c>
      <c r="F312" t="s">
        <v>7907</v>
      </c>
      <c r="G312" t="s">
        <v>11</v>
      </c>
      <c r="H312">
        <v>0.48083737279247102</v>
      </c>
      <c r="I312" t="s">
        <v>7908</v>
      </c>
      <c r="J312" t="str">
        <f>VLOOKUP(I312,output!$A$2:$M$8335,8,FALSE)</f>
        <v>SOC</v>
      </c>
      <c r="K312">
        <f>VLOOKUP(I312,output!$A$2:$M$8335,9,FALSE)</f>
        <v>15035</v>
      </c>
      <c r="L312">
        <f>VLOOKUP(I312,output!$A$2:$M$8335,10,FALSE)</f>
        <v>0.27663293468299999</v>
      </c>
      <c r="M312">
        <f>VLOOKUP(Sheet3!D312,Feuil2!$E$2:$T$578,16,FALSE)</f>
        <v>21426</v>
      </c>
      <c r="N312">
        <f>VLOOKUP(Sheet3!D312,Feuil2!$E$2:$T$578,6,FALSE)</f>
        <v>74394</v>
      </c>
      <c r="O312">
        <f t="shared" si="20"/>
        <v>0.28800709734656021</v>
      </c>
      <c r="P312">
        <f t="shared" si="21"/>
        <v>-1.1374162663560228E-2</v>
      </c>
    </row>
    <row r="313" spans="1:16">
      <c r="A313">
        <v>62</v>
      </c>
      <c r="B313">
        <v>7</v>
      </c>
      <c r="C313" t="str">
        <f t="shared" si="18"/>
        <v>062</v>
      </c>
      <c r="D313" t="str">
        <f t="shared" si="19"/>
        <v>062-07</v>
      </c>
      <c r="E313" t="s">
        <v>8729</v>
      </c>
      <c r="F313" t="s">
        <v>7909</v>
      </c>
      <c r="G313" t="s">
        <v>11</v>
      </c>
      <c r="H313">
        <v>0.42672289994406903</v>
      </c>
      <c r="I313" t="s">
        <v>7910</v>
      </c>
      <c r="J313" t="str">
        <f>VLOOKUP(I313,output!$A$2:$M$8335,8,FALSE)</f>
        <v>SOC</v>
      </c>
      <c r="K313">
        <f>VLOOKUP(I313,output!$A$2:$M$8335,9,FALSE)</f>
        <v>15860</v>
      </c>
      <c r="L313">
        <f>VLOOKUP(I313,output!$A$2:$M$8335,10,FALSE)</f>
        <v>0.33638754560099998</v>
      </c>
      <c r="M313">
        <f>VLOOKUP(Sheet3!D313,Feuil2!$E$2:$T$578,16,FALSE)</f>
        <v>20413</v>
      </c>
      <c r="N313">
        <f>VLOOKUP(Sheet3!D313,Feuil2!$E$2:$T$578,6,FALSE)</f>
        <v>69894</v>
      </c>
      <c r="O313">
        <f t="shared" si="20"/>
        <v>0.29205654276475806</v>
      </c>
      <c r="P313">
        <f t="shared" si="21"/>
        <v>4.4331002836241917E-2</v>
      </c>
    </row>
    <row r="314" spans="1:16">
      <c r="A314">
        <v>62</v>
      </c>
      <c r="B314">
        <v>8</v>
      </c>
      <c r="C314" t="str">
        <f t="shared" si="18"/>
        <v>062</v>
      </c>
      <c r="D314" t="str">
        <f t="shared" si="19"/>
        <v>062-08</v>
      </c>
      <c r="E314" t="s">
        <v>8730</v>
      </c>
      <c r="F314" t="s">
        <v>7911</v>
      </c>
      <c r="G314" t="s">
        <v>11</v>
      </c>
      <c r="H314">
        <v>0.4161071895800687</v>
      </c>
      <c r="I314" t="s">
        <v>7912</v>
      </c>
      <c r="J314" t="str">
        <f>VLOOKUP(I314,output!$A$2:$M$8335,8,FALSE)</f>
        <v>SOC</v>
      </c>
      <c r="K314">
        <f>VLOOKUP(I314,output!$A$2:$M$8335,9,FALSE)</f>
        <v>26144</v>
      </c>
      <c r="L314">
        <f>VLOOKUP(I314,output!$A$2:$M$8335,10,FALSE)</f>
        <v>0.48549675023200001</v>
      </c>
      <c r="M314">
        <f>VLOOKUP(Sheet3!D314,Feuil2!$E$2:$T$578,16,FALSE)</f>
        <v>23131</v>
      </c>
      <c r="N314">
        <f>VLOOKUP(Sheet3!D314,Feuil2!$E$2:$T$578,6,FALSE)</f>
        <v>73480</v>
      </c>
      <c r="O314">
        <f t="shared" si="20"/>
        <v>0.31479314099074579</v>
      </c>
      <c r="P314">
        <f t="shared" si="21"/>
        <v>0.17070360924125422</v>
      </c>
    </row>
    <row r="315" spans="1:16">
      <c r="A315">
        <v>62</v>
      </c>
      <c r="B315">
        <v>9</v>
      </c>
      <c r="C315" t="str">
        <f t="shared" si="18"/>
        <v>062</v>
      </c>
      <c r="D315" t="str">
        <f t="shared" si="19"/>
        <v>062-09</v>
      </c>
      <c r="E315" t="s">
        <v>8731</v>
      </c>
      <c r="F315" t="s">
        <v>7913</v>
      </c>
      <c r="G315" t="s">
        <v>11</v>
      </c>
      <c r="H315">
        <v>0.47068750210941984</v>
      </c>
      <c r="I315" t="s">
        <v>7914</v>
      </c>
      <c r="J315" t="str">
        <f>VLOOKUP(I315,output!$A$2:$M$8335,8,FALSE)</f>
        <v>RDG</v>
      </c>
      <c r="K315">
        <f>VLOOKUP(I315,output!$A$2:$M$8335,9,FALSE)</f>
        <v>10159</v>
      </c>
      <c r="L315">
        <f>VLOOKUP(I315,output!$A$2:$M$8335,10,FALSE)</f>
        <v>0.22399347356400001</v>
      </c>
      <c r="M315">
        <f>VLOOKUP(Sheet3!D315,Feuil2!$E$2:$T$578,16,FALSE)</f>
        <v>17614</v>
      </c>
      <c r="N315">
        <f>VLOOKUP(Sheet3!D315,Feuil2!$E$2:$T$578,6,FALSE)</f>
        <v>62502</v>
      </c>
      <c r="O315">
        <f t="shared" si="20"/>
        <v>0.28181498192057852</v>
      </c>
      <c r="P315">
        <f t="shared" si="21"/>
        <v>-5.782150835657851E-2</v>
      </c>
    </row>
    <row r="316" spans="1:16">
      <c r="A316">
        <v>62</v>
      </c>
      <c r="B316">
        <v>10</v>
      </c>
      <c r="C316" t="str">
        <f t="shared" si="18"/>
        <v>062</v>
      </c>
      <c r="D316" t="str">
        <f t="shared" si="19"/>
        <v>062-10</v>
      </c>
      <c r="E316" t="s">
        <v>8732</v>
      </c>
      <c r="F316" t="s">
        <v>7915</v>
      </c>
      <c r="G316" t="s">
        <v>4</v>
      </c>
      <c r="H316">
        <v>0.37344325835557252</v>
      </c>
      <c r="I316" t="s">
        <v>7916</v>
      </c>
      <c r="J316" t="str">
        <f>VLOOKUP(I316,output!$A$2:$M$8335,8,FALSE)</f>
        <v>SOC</v>
      </c>
      <c r="K316">
        <f>VLOOKUP(I316,output!$A$2:$M$8335,9,FALSE)</f>
        <v>20985</v>
      </c>
      <c r="L316">
        <f>VLOOKUP(I316,output!$A$2:$M$8335,10,FALSE)</f>
        <v>0.45128061762100002</v>
      </c>
      <c r="M316">
        <f>VLOOKUP(Sheet3!D316,Feuil2!$E$2:$T$578,16,FALSE)</f>
        <v>21000</v>
      </c>
      <c r="N316">
        <f>VLOOKUP(Sheet3!D316,Feuil2!$E$2:$T$578,6,FALSE)</f>
        <v>67499</v>
      </c>
      <c r="O316">
        <f t="shared" si="20"/>
        <v>0.31111572023289236</v>
      </c>
      <c r="P316">
        <f t="shared" si="21"/>
        <v>0.14016489738810767</v>
      </c>
    </row>
    <row r="317" spans="1:16">
      <c r="A317">
        <v>62</v>
      </c>
      <c r="B317">
        <v>11</v>
      </c>
      <c r="C317" t="str">
        <f t="shared" si="18"/>
        <v>062</v>
      </c>
      <c r="D317" t="str">
        <f t="shared" si="19"/>
        <v>062-11</v>
      </c>
      <c r="E317" t="s">
        <v>8733</v>
      </c>
      <c r="F317" t="s">
        <v>7917</v>
      </c>
      <c r="G317" t="s">
        <v>11</v>
      </c>
      <c r="H317">
        <v>0.39562593570094612</v>
      </c>
      <c r="I317" t="s">
        <v>7918</v>
      </c>
      <c r="J317" t="str">
        <f>VLOOKUP(I317,output!$A$2:$M$8335,8,FALSE)</f>
        <v>SOC</v>
      </c>
      <c r="K317">
        <f>VLOOKUP(I317,output!$A$2:$M$8335,9,FALSE)</f>
        <v>12358</v>
      </c>
      <c r="L317">
        <f>VLOOKUP(I317,output!$A$2:$M$8335,10,FALSE)</f>
        <v>0.234965300884</v>
      </c>
      <c r="M317">
        <f>VLOOKUP(Sheet3!D317,Feuil2!$E$2:$T$578,16,FALSE)</f>
        <v>20210</v>
      </c>
      <c r="N317">
        <f>VLOOKUP(Sheet3!D317,Feuil2!$E$2:$T$578,6,FALSE)</f>
        <v>70292</v>
      </c>
      <c r="O317">
        <f t="shared" si="20"/>
        <v>0.28751493768849939</v>
      </c>
      <c r="P317">
        <f t="shared" si="21"/>
        <v>-5.2549636804499394E-2</v>
      </c>
    </row>
    <row r="318" spans="1:16">
      <c r="A318">
        <v>62</v>
      </c>
      <c r="B318">
        <v>12</v>
      </c>
      <c r="C318" t="str">
        <f t="shared" si="18"/>
        <v>062</v>
      </c>
      <c r="D318" t="str">
        <f t="shared" si="19"/>
        <v>062-12</v>
      </c>
      <c r="E318" t="s">
        <v>8734</v>
      </c>
      <c r="F318" t="s">
        <v>7919</v>
      </c>
      <c r="G318" t="s">
        <v>11</v>
      </c>
      <c r="H318">
        <v>0.37406190662768618</v>
      </c>
      <c r="I318" t="s">
        <v>7920</v>
      </c>
      <c r="J318" t="str">
        <f>VLOOKUP(I318,output!$A$2:$M$8335,8,FALSE)</f>
        <v>SOC</v>
      </c>
      <c r="K318">
        <f>VLOOKUP(I318,output!$A$2:$M$8335,9,FALSE)</f>
        <v>12296</v>
      </c>
      <c r="L318">
        <f>VLOOKUP(I318,output!$A$2:$M$8335,10,FALSE)</f>
        <v>0.24607748959299999</v>
      </c>
      <c r="M318">
        <f>VLOOKUP(Sheet3!D318,Feuil2!$E$2:$T$578,16,FALSE)</f>
        <v>23185</v>
      </c>
      <c r="N318">
        <f>VLOOKUP(Sheet3!D318,Feuil2!$E$2:$T$578,6,FALSE)</f>
        <v>72215</v>
      </c>
      <c r="O318">
        <f t="shared" si="20"/>
        <v>0.32105518244132103</v>
      </c>
      <c r="P318">
        <f t="shared" si="21"/>
        <v>-7.4977692848321037E-2</v>
      </c>
    </row>
    <row r="319" spans="1:16">
      <c r="A319">
        <v>63</v>
      </c>
      <c r="B319">
        <v>1</v>
      </c>
      <c r="C319" t="str">
        <f t="shared" ref="C319:C382" si="22">IF(A319&lt;10,"00"&amp;A319,IF(A319&lt;100,"0"&amp;A319,""&amp;A319))</f>
        <v>063</v>
      </c>
      <c r="D319" t="str">
        <f t="shared" si="19"/>
        <v>063-01</v>
      </c>
      <c r="E319" t="s">
        <v>8735</v>
      </c>
      <c r="F319" t="s">
        <v>7921</v>
      </c>
      <c r="G319" t="s">
        <v>11</v>
      </c>
      <c r="H319">
        <v>0.35488254707823724</v>
      </c>
      <c r="I319" t="s">
        <v>7922</v>
      </c>
      <c r="J319" t="str">
        <f>VLOOKUP(I319,output!$A$2:$M$8335,8,FALSE)</f>
        <v>SOC</v>
      </c>
      <c r="K319">
        <f>VLOOKUP(I319,output!$A$2:$M$8335,9,FALSE)</f>
        <v>19342</v>
      </c>
      <c r="L319">
        <f>VLOOKUP(I319,output!$A$2:$M$8335,10,FALSE)</f>
        <v>0.44816719959200002</v>
      </c>
      <c r="M319">
        <f>VLOOKUP(Sheet3!D319,Feuil2!$E$2:$T$578,16,FALSE)</f>
        <v>24272</v>
      </c>
      <c r="N319">
        <f>VLOOKUP(Sheet3!D319,Feuil2!$E$2:$T$578,6,FALSE)</f>
        <v>64793</v>
      </c>
      <c r="O319">
        <f t="shared" si="20"/>
        <v>0.37460836818792154</v>
      </c>
      <c r="P319">
        <f t="shared" si="21"/>
        <v>7.3558831404078484E-2</v>
      </c>
    </row>
    <row r="320" spans="1:16">
      <c r="A320">
        <v>63</v>
      </c>
      <c r="B320">
        <v>2</v>
      </c>
      <c r="C320" t="str">
        <f t="shared" si="22"/>
        <v>063</v>
      </c>
      <c r="D320" t="str">
        <f t="shared" si="19"/>
        <v>063-02</v>
      </c>
      <c r="E320" t="s">
        <v>8736</v>
      </c>
      <c r="F320" t="s">
        <v>7923</v>
      </c>
      <c r="G320" t="s">
        <v>11</v>
      </c>
      <c r="H320">
        <v>0.39140941575186033</v>
      </c>
      <c r="I320" t="s">
        <v>14660</v>
      </c>
      <c r="J320" t="e">
        <f>VLOOKUP(I320,output!$A$2:$M$8335,8,FALSE)</f>
        <v>#N/A</v>
      </c>
      <c r="K320" t="e">
        <f>VLOOKUP(I320,output!$A$2:$M$8335,9,FALSE)</f>
        <v>#N/A</v>
      </c>
      <c r="L320" t="e">
        <f>VLOOKUP(I320,output!$A$2:$M$8335,10,FALSE)</f>
        <v>#N/A</v>
      </c>
      <c r="M320">
        <f>VLOOKUP(Sheet3!D320,Feuil2!$E$2:$T$578,16,FALSE)</f>
        <v>23062</v>
      </c>
      <c r="N320">
        <f>VLOOKUP(Sheet3!D320,Feuil2!$E$2:$T$578,6,FALSE)</f>
        <v>71644</v>
      </c>
      <c r="O320">
        <f t="shared" si="20"/>
        <v>0.32189715817095638</v>
      </c>
      <c r="P320" t="e">
        <f t="shared" si="21"/>
        <v>#N/A</v>
      </c>
    </row>
    <row r="321" spans="1:16">
      <c r="A321">
        <v>63</v>
      </c>
      <c r="B321">
        <v>3</v>
      </c>
      <c r="C321" t="str">
        <f t="shared" si="22"/>
        <v>063</v>
      </c>
      <c r="D321" t="str">
        <f t="shared" si="19"/>
        <v>063-03</v>
      </c>
      <c r="E321" t="s">
        <v>8737</v>
      </c>
      <c r="F321" t="s">
        <v>7924</v>
      </c>
      <c r="G321" t="s">
        <v>11</v>
      </c>
      <c r="H321">
        <v>0.44827285034280973</v>
      </c>
      <c r="I321" t="s">
        <v>7925</v>
      </c>
      <c r="J321" t="str">
        <f>VLOOKUP(I321,output!$A$2:$M$8335,8,FALSE)</f>
        <v>VEC</v>
      </c>
      <c r="K321">
        <f>VLOOKUP(I321,output!$A$2:$M$8335,9,FALSE)</f>
        <v>18901</v>
      </c>
      <c r="L321">
        <f>VLOOKUP(I321,output!$A$2:$M$8335,10,FALSE)</f>
        <v>0.36422322426499998</v>
      </c>
      <c r="M321">
        <f>VLOOKUP(Sheet3!D321,Feuil2!$E$2:$T$578,16,FALSE)</f>
        <v>22371</v>
      </c>
      <c r="N321">
        <f>VLOOKUP(Sheet3!D321,Feuil2!$E$2:$T$578,6,FALSE)</f>
        <v>71045</v>
      </c>
      <c r="O321">
        <f t="shared" si="20"/>
        <v>0.31488493208529805</v>
      </c>
      <c r="P321">
        <f t="shared" si="21"/>
        <v>4.9338292179701926E-2</v>
      </c>
    </row>
    <row r="322" spans="1:16">
      <c r="A322">
        <v>63</v>
      </c>
      <c r="B322">
        <v>4</v>
      </c>
      <c r="C322" t="str">
        <f t="shared" si="22"/>
        <v>063</v>
      </c>
      <c r="D322" t="str">
        <f t="shared" ref="D322:D385" si="23">IF(B322&lt;10,C322&amp;"-0"&amp;B322,C322&amp;"-"&amp;B322)</f>
        <v>063-04</v>
      </c>
      <c r="E322" t="s">
        <v>8738</v>
      </c>
      <c r="F322" t="s">
        <v>7926</v>
      </c>
      <c r="G322" t="s">
        <v>11</v>
      </c>
      <c r="H322">
        <v>0.36863217538657062</v>
      </c>
      <c r="I322" t="s">
        <v>7927</v>
      </c>
      <c r="J322" t="str">
        <f>VLOOKUP(I322,output!$A$2:$M$8335,8,FALSE)</f>
        <v>SOC</v>
      </c>
      <c r="K322">
        <f>VLOOKUP(I322,output!$A$2:$M$8335,9,FALSE)</f>
        <v>28372</v>
      </c>
      <c r="L322">
        <f>VLOOKUP(I322,output!$A$2:$M$8335,10,FALSE)</f>
        <v>0.509188801149</v>
      </c>
      <c r="M322">
        <f>VLOOKUP(Sheet3!D322,Feuil2!$E$2:$T$578,16,FALSE)</f>
        <v>27725</v>
      </c>
      <c r="N322">
        <f>VLOOKUP(Sheet3!D322,Feuil2!$E$2:$T$578,6,FALSE)</f>
        <v>79430</v>
      </c>
      <c r="O322">
        <f t="shared" ref="O322:O385" si="24">M322/N322</f>
        <v>0.34904947752738258</v>
      </c>
      <c r="P322">
        <f t="shared" ref="P322:P385" si="25">L322-O322</f>
        <v>0.16013932362161742</v>
      </c>
    </row>
    <row r="323" spans="1:16">
      <c r="A323">
        <v>63</v>
      </c>
      <c r="B323">
        <v>5</v>
      </c>
      <c r="C323" t="str">
        <f t="shared" si="22"/>
        <v>063</v>
      </c>
      <c r="D323" t="str">
        <f t="shared" si="23"/>
        <v>063-05</v>
      </c>
      <c r="E323" t="s">
        <v>8739</v>
      </c>
      <c r="F323" t="s">
        <v>7928</v>
      </c>
      <c r="G323" t="s">
        <v>11</v>
      </c>
      <c r="H323">
        <v>0.41008212970829794</v>
      </c>
      <c r="I323" t="s">
        <v>7929</v>
      </c>
      <c r="J323" t="str">
        <f>VLOOKUP(I323,output!$A$2:$M$8335,8,FALSE)</f>
        <v>SOC</v>
      </c>
      <c r="K323">
        <f>VLOOKUP(I323,output!$A$2:$M$8335,9,FALSE)</f>
        <v>10987</v>
      </c>
      <c r="L323">
        <f>VLOOKUP(I323,output!$A$2:$M$8335,10,FALSE)</f>
        <v>0.184370385287</v>
      </c>
      <c r="M323">
        <f>VLOOKUP(Sheet3!D323,Feuil2!$E$2:$T$578,16,FALSE)</f>
        <v>24814</v>
      </c>
      <c r="N323">
        <f>VLOOKUP(Sheet3!D323,Feuil2!$E$2:$T$578,6,FALSE)</f>
        <v>82532</v>
      </c>
      <c r="O323">
        <f t="shared" si="24"/>
        <v>0.30065913827363933</v>
      </c>
      <c r="P323">
        <f t="shared" si="25"/>
        <v>-0.11628875298663932</v>
      </c>
    </row>
    <row r="324" spans="1:16">
      <c r="A324">
        <v>64</v>
      </c>
      <c r="B324">
        <v>1</v>
      </c>
      <c r="C324" t="str">
        <f t="shared" si="22"/>
        <v>064</v>
      </c>
      <c r="D324" t="str">
        <f t="shared" si="23"/>
        <v>064-01</v>
      </c>
      <c r="E324" t="s">
        <v>8740</v>
      </c>
      <c r="F324" t="s">
        <v>7930</v>
      </c>
      <c r="G324" t="s">
        <v>11</v>
      </c>
      <c r="H324">
        <v>0.42052082941331426</v>
      </c>
      <c r="I324" t="s">
        <v>7931</v>
      </c>
      <c r="J324" t="str">
        <f>VLOOKUP(I324,output!$A$2:$M$8335,8,FALSE)</f>
        <v>SOC</v>
      </c>
      <c r="K324">
        <f>VLOOKUP(I324,output!$A$2:$M$8335,9,FALSE)</f>
        <v>14700</v>
      </c>
      <c r="L324">
        <f>VLOOKUP(I324,output!$A$2:$M$8335,10,FALSE)</f>
        <v>0.37607449856699998</v>
      </c>
      <c r="M324">
        <f>VLOOKUP(Sheet3!D324,Feuil2!$E$2:$T$578,16,FALSE)</f>
        <v>17315</v>
      </c>
      <c r="N324">
        <f>VLOOKUP(Sheet3!D324,Feuil2!$E$2:$T$578,6,FALSE)</f>
        <v>54687</v>
      </c>
      <c r="O324">
        <f t="shared" si="24"/>
        <v>0.31662003766891583</v>
      </c>
      <c r="P324">
        <f t="shared" si="25"/>
        <v>5.9454460898084149E-2</v>
      </c>
    </row>
    <row r="325" spans="1:16">
      <c r="A325">
        <v>64</v>
      </c>
      <c r="B325">
        <v>2</v>
      </c>
      <c r="C325" t="str">
        <f t="shared" si="22"/>
        <v>064</v>
      </c>
      <c r="D325" t="str">
        <f t="shared" si="23"/>
        <v>064-02</v>
      </c>
      <c r="E325" t="s">
        <v>8741</v>
      </c>
      <c r="F325" t="s">
        <v>7932</v>
      </c>
      <c r="G325" t="s">
        <v>11</v>
      </c>
      <c r="H325">
        <v>0.43113333550509819</v>
      </c>
      <c r="I325" t="s">
        <v>7933</v>
      </c>
      <c r="J325" t="str">
        <f>VLOOKUP(I325,output!$A$2:$M$8335,8,FALSE)</f>
        <v>SOC</v>
      </c>
      <c r="K325">
        <f>VLOOKUP(I325,output!$A$2:$M$8335,9,FALSE)</f>
        <v>16761</v>
      </c>
      <c r="L325">
        <f>VLOOKUP(I325,output!$A$2:$M$8335,10,FALSE)</f>
        <v>0.349042065806</v>
      </c>
      <c r="M325">
        <f>VLOOKUP(Sheet3!D325,Feuil2!$E$2:$T$578,16,FALSE)</f>
        <v>19075</v>
      </c>
      <c r="N325">
        <f>VLOOKUP(Sheet3!D325,Feuil2!$E$2:$T$578,6,FALSE)</f>
        <v>63960</v>
      </c>
      <c r="O325">
        <f t="shared" si="24"/>
        <v>0.29823327079424639</v>
      </c>
      <c r="P325">
        <f t="shared" si="25"/>
        <v>5.0808795011753616E-2</v>
      </c>
    </row>
    <row r="326" spans="1:16">
      <c r="A326">
        <v>64</v>
      </c>
      <c r="B326">
        <v>3</v>
      </c>
      <c r="C326" t="str">
        <f t="shared" si="22"/>
        <v>064</v>
      </c>
      <c r="D326" t="str">
        <f t="shared" si="23"/>
        <v>064-03</v>
      </c>
      <c r="E326" t="s">
        <v>8742</v>
      </c>
      <c r="F326" t="s">
        <v>7934</v>
      </c>
      <c r="G326" t="s">
        <v>4</v>
      </c>
      <c r="H326">
        <v>0.39258747697974217</v>
      </c>
      <c r="I326" t="s">
        <v>7935</v>
      </c>
      <c r="J326" t="str">
        <f>VLOOKUP(I326,output!$A$2:$M$8335,8,FALSE)</f>
        <v>SOC</v>
      </c>
      <c r="K326">
        <f>VLOOKUP(I326,output!$A$2:$M$8335,9,FALSE)</f>
        <v>28419</v>
      </c>
      <c r="L326">
        <f>VLOOKUP(I326,output!$A$2:$M$8335,10,FALSE)</f>
        <v>0.56310929698000001</v>
      </c>
      <c r="M326">
        <f>VLOOKUP(Sheet3!D326,Feuil2!$E$2:$T$578,16,FALSE)</f>
        <v>21969</v>
      </c>
      <c r="N326">
        <f>VLOOKUP(Sheet3!D326,Feuil2!$E$2:$T$578,6,FALSE)</f>
        <v>67635</v>
      </c>
      <c r="O326">
        <f t="shared" si="24"/>
        <v>0.32481703260146372</v>
      </c>
      <c r="P326">
        <f t="shared" si="25"/>
        <v>0.23829226437853629</v>
      </c>
    </row>
    <row r="327" spans="1:16">
      <c r="A327">
        <v>64</v>
      </c>
      <c r="B327">
        <v>4</v>
      </c>
      <c r="C327" t="str">
        <f t="shared" si="22"/>
        <v>064</v>
      </c>
      <c r="D327" t="str">
        <f t="shared" si="23"/>
        <v>064-04</v>
      </c>
      <c r="E327" t="s">
        <v>8743</v>
      </c>
      <c r="F327" t="s">
        <v>7936</v>
      </c>
      <c r="G327" t="s">
        <v>11</v>
      </c>
      <c r="H327">
        <v>0.40307576659253924</v>
      </c>
      <c r="I327" t="s">
        <v>7937</v>
      </c>
      <c r="J327" t="str">
        <f>VLOOKUP(I327,output!$A$2:$M$8335,8,FALSE)</f>
        <v>SOC</v>
      </c>
      <c r="K327">
        <f>VLOOKUP(I327,output!$A$2:$M$8335,9,FALSE)</f>
        <v>16418</v>
      </c>
      <c r="L327">
        <f>VLOOKUP(I327,output!$A$2:$M$8335,10,FALSE)</f>
        <v>0.31989556339300002</v>
      </c>
      <c r="M327">
        <f>VLOOKUP(Sheet3!D327,Feuil2!$E$2:$T$578,16,FALSE)</f>
        <v>19449</v>
      </c>
      <c r="N327">
        <f>VLOOKUP(Sheet3!D327,Feuil2!$E$2:$T$578,6,FALSE)</f>
        <v>65993</v>
      </c>
      <c r="O327">
        <f t="shared" si="24"/>
        <v>0.29471307562923338</v>
      </c>
      <c r="P327">
        <f t="shared" si="25"/>
        <v>2.5182487763766637E-2</v>
      </c>
    </row>
    <row r="328" spans="1:16">
      <c r="A328">
        <v>64</v>
      </c>
      <c r="B328">
        <v>5</v>
      </c>
      <c r="C328" t="str">
        <f t="shared" si="22"/>
        <v>064</v>
      </c>
      <c r="D328" t="str">
        <f t="shared" si="23"/>
        <v>064-05</v>
      </c>
      <c r="E328" t="s">
        <v>8744</v>
      </c>
      <c r="F328" t="s">
        <v>7938</v>
      </c>
      <c r="G328" t="s">
        <v>11</v>
      </c>
      <c r="H328">
        <v>0.43237989028874557</v>
      </c>
      <c r="I328" t="s">
        <v>7939</v>
      </c>
      <c r="J328" t="str">
        <f>VLOOKUP(I328,output!$A$2:$M$8335,8,FALSE)</f>
        <v>SOC</v>
      </c>
      <c r="K328">
        <f>VLOOKUP(I328,output!$A$2:$M$8335,9,FALSE)</f>
        <v>18756</v>
      </c>
      <c r="L328">
        <f>VLOOKUP(I328,output!$A$2:$M$8335,10,FALSE)</f>
        <v>0.37696713898099998</v>
      </c>
      <c r="M328">
        <f>VLOOKUP(Sheet3!D328,Feuil2!$E$2:$T$578,16,FALSE)</f>
        <v>20212</v>
      </c>
      <c r="N328">
        <f>VLOOKUP(Sheet3!D328,Feuil2!$E$2:$T$578,6,FALSE)</f>
        <v>66765</v>
      </c>
      <c r="O328">
        <f t="shared" si="24"/>
        <v>0.30273346813450164</v>
      </c>
      <c r="P328">
        <f t="shared" si="25"/>
        <v>7.4233670846498345E-2</v>
      </c>
    </row>
    <row r="329" spans="1:16">
      <c r="A329" s="4">
        <v>64</v>
      </c>
      <c r="B329" s="4">
        <v>6</v>
      </c>
      <c r="C329" t="str">
        <f t="shared" si="22"/>
        <v>064</v>
      </c>
      <c r="D329" t="str">
        <f t="shared" si="23"/>
        <v>064-06</v>
      </c>
      <c r="E329" t="s">
        <v>8745</v>
      </c>
      <c r="F329" t="s">
        <v>7940</v>
      </c>
      <c r="G329" t="s">
        <v>4</v>
      </c>
      <c r="H329">
        <v>0.48409326142615894</v>
      </c>
      <c r="I329" t="s">
        <v>7941</v>
      </c>
      <c r="J329" t="str">
        <f>VLOOKUP(I329,output!$A$2:$M$8335,8,FALSE)</f>
        <v>SOC</v>
      </c>
      <c r="K329">
        <f>VLOOKUP(I329,output!$A$2:$M$8335,9,FALSE)</f>
        <v>17412</v>
      </c>
      <c r="L329">
        <f>VLOOKUP(I329,output!$A$2:$M$8335,10,FALSE)</f>
        <v>0.31550908728499999</v>
      </c>
      <c r="M329">
        <f>VLOOKUP(Sheet3!D329,Feuil2!$E$2:$T$578,16,FALSE)</f>
        <v>19803</v>
      </c>
      <c r="N329">
        <f>VLOOKUP(Sheet3!D329,Feuil2!$E$2:$T$578,6,FALSE)</f>
        <v>74617</v>
      </c>
      <c r="O329">
        <f t="shared" si="24"/>
        <v>0.26539528525671091</v>
      </c>
      <c r="P329">
        <f t="shared" si="25"/>
        <v>5.0113802028289078E-2</v>
      </c>
    </row>
    <row r="330" spans="1:16">
      <c r="A330">
        <v>65</v>
      </c>
      <c r="B330">
        <v>1</v>
      </c>
      <c r="C330" t="str">
        <f t="shared" si="22"/>
        <v>065</v>
      </c>
      <c r="D330" t="str">
        <f t="shared" si="23"/>
        <v>065-01</v>
      </c>
      <c r="E330" t="s">
        <v>8746</v>
      </c>
      <c r="F330" t="s">
        <v>7942</v>
      </c>
      <c r="G330" t="s">
        <v>11</v>
      </c>
      <c r="H330">
        <v>0.35038333406072242</v>
      </c>
      <c r="I330" t="s">
        <v>7943</v>
      </c>
      <c r="J330" t="str">
        <f>VLOOKUP(I330,output!$A$2:$M$8335,8,FALSE)</f>
        <v>SOC</v>
      </c>
      <c r="K330">
        <f>VLOOKUP(I330,output!$A$2:$M$8335,9,FALSE)</f>
        <v>25079</v>
      </c>
      <c r="L330">
        <f>VLOOKUP(I330,output!$A$2:$M$8335,10,FALSE)</f>
        <v>0.47769523809499997</v>
      </c>
      <c r="M330">
        <f>VLOOKUP(Sheet3!D330,Feuil2!$E$2:$T$578,16,FALSE)</f>
        <v>24800</v>
      </c>
      <c r="N330">
        <f>VLOOKUP(Sheet3!D330,Feuil2!$E$2:$T$578,6,FALSE)</f>
        <v>71394</v>
      </c>
      <c r="O330">
        <f t="shared" si="24"/>
        <v>0.34736812617306778</v>
      </c>
      <c r="P330">
        <f t="shared" si="25"/>
        <v>0.13032711192193219</v>
      </c>
    </row>
    <row r="331" spans="1:16">
      <c r="A331">
        <v>65</v>
      </c>
      <c r="B331">
        <v>2</v>
      </c>
      <c r="C331" t="str">
        <f t="shared" si="22"/>
        <v>065</v>
      </c>
      <c r="D331" t="str">
        <f t="shared" si="23"/>
        <v>065-02</v>
      </c>
      <c r="E331" t="s">
        <v>8747</v>
      </c>
      <c r="F331" t="s">
        <v>7944</v>
      </c>
      <c r="G331" t="s">
        <v>11</v>
      </c>
      <c r="H331">
        <v>0.39977503132475223</v>
      </c>
      <c r="I331" t="s">
        <v>7945</v>
      </c>
      <c r="J331" t="str">
        <f>VLOOKUP(I331,output!$A$2:$M$8335,8,FALSE)</f>
        <v>RDG</v>
      </c>
      <c r="K331">
        <f>VLOOKUP(I331,output!$A$2:$M$8335,9,FALSE)</f>
        <v>22732</v>
      </c>
      <c r="L331">
        <f>VLOOKUP(I331,output!$A$2:$M$8335,10,FALSE)</f>
        <v>0.42625963359500002</v>
      </c>
      <c r="M331">
        <f>VLOOKUP(Sheet3!D331,Feuil2!$E$2:$T$578,16,FALSE)</f>
        <v>23183</v>
      </c>
      <c r="N331">
        <f>VLOOKUP(Sheet3!D331,Feuil2!$E$2:$T$578,6,FALSE)</f>
        <v>73310</v>
      </c>
      <c r="O331">
        <f t="shared" si="24"/>
        <v>0.31623243759377984</v>
      </c>
      <c r="P331">
        <f t="shared" si="25"/>
        <v>0.11002719600122018</v>
      </c>
    </row>
    <row r="332" spans="1:16">
      <c r="A332">
        <v>66</v>
      </c>
      <c r="B332">
        <v>1</v>
      </c>
      <c r="C332" t="str">
        <f t="shared" si="22"/>
        <v>066</v>
      </c>
      <c r="D332" t="str">
        <f t="shared" si="23"/>
        <v>066-01</v>
      </c>
      <c r="E332" t="s">
        <v>8748</v>
      </c>
      <c r="F332" t="s">
        <v>7946</v>
      </c>
      <c r="G332" t="s">
        <v>11</v>
      </c>
      <c r="H332">
        <v>0.50262189872427021</v>
      </c>
      <c r="I332" t="s">
        <v>7947</v>
      </c>
      <c r="J332" t="str">
        <f>VLOOKUP(I332,output!$A$2:$M$8335,8,FALSE)</f>
        <v>DVG</v>
      </c>
      <c r="K332">
        <f>VLOOKUP(I332,output!$A$2:$M$8335,9,FALSE)</f>
        <v>9668</v>
      </c>
      <c r="L332">
        <f>VLOOKUP(I332,output!$A$2:$M$8335,10,FALSE)</f>
        <v>0.245773699062</v>
      </c>
      <c r="M332">
        <f>VLOOKUP(Sheet3!D332,Feuil2!$E$2:$T$578,16,FALSE)</f>
        <v>14064</v>
      </c>
      <c r="N332">
        <f>VLOOKUP(Sheet3!D332,Feuil2!$E$2:$T$578,6,FALSE)</f>
        <v>53168</v>
      </c>
      <c r="O332">
        <f t="shared" si="24"/>
        <v>0.26452001203731568</v>
      </c>
      <c r="P332">
        <f t="shared" si="25"/>
        <v>-1.8746312975315677E-2</v>
      </c>
    </row>
    <row r="333" spans="1:16">
      <c r="A333">
        <v>66</v>
      </c>
      <c r="B333">
        <v>2</v>
      </c>
      <c r="C333" t="str">
        <f t="shared" si="22"/>
        <v>066</v>
      </c>
      <c r="D333" t="str">
        <f t="shared" si="23"/>
        <v>066-02</v>
      </c>
      <c r="E333" t="s">
        <v>8749</v>
      </c>
      <c r="F333" t="s">
        <v>7948</v>
      </c>
      <c r="G333" t="s">
        <v>11</v>
      </c>
      <c r="H333">
        <v>0.52237416351469301</v>
      </c>
      <c r="I333" t="s">
        <v>7949</v>
      </c>
      <c r="J333" t="str">
        <f>VLOOKUP(I333,output!$A$2:$M$8335,8,FALSE)</f>
        <v>SOC</v>
      </c>
      <c r="K333">
        <f>VLOOKUP(I333,output!$A$2:$M$8335,9,FALSE)</f>
        <v>17060</v>
      </c>
      <c r="L333">
        <f>VLOOKUP(I333,output!$A$2:$M$8335,10,FALSE)</f>
        <v>0.32136533172600001</v>
      </c>
      <c r="M333">
        <f>VLOOKUP(Sheet3!D333,Feuil2!$E$2:$T$578,16,FALSE)</f>
        <v>17534</v>
      </c>
      <c r="N333">
        <f>VLOOKUP(Sheet3!D333,Feuil2!$E$2:$T$578,6,FALSE)</f>
        <v>72481</v>
      </c>
      <c r="O333">
        <f t="shared" si="24"/>
        <v>0.24191167340406453</v>
      </c>
      <c r="P333">
        <f t="shared" si="25"/>
        <v>7.9453658321935489E-2</v>
      </c>
    </row>
    <row r="334" spans="1:16">
      <c r="A334">
        <v>66</v>
      </c>
      <c r="B334">
        <v>3</v>
      </c>
      <c r="C334" t="str">
        <f t="shared" si="22"/>
        <v>066</v>
      </c>
      <c r="D334" t="str">
        <f t="shared" si="23"/>
        <v>066-03</v>
      </c>
      <c r="E334" t="s">
        <v>8750</v>
      </c>
      <c r="F334" t="s">
        <v>7950</v>
      </c>
      <c r="G334" t="s">
        <v>11</v>
      </c>
      <c r="H334">
        <v>0.47029840729403677</v>
      </c>
      <c r="I334" t="s">
        <v>7951</v>
      </c>
      <c r="J334" t="str">
        <f>VLOOKUP(I334,output!$A$2:$M$8335,8,FALSE)</f>
        <v>SOC</v>
      </c>
      <c r="K334">
        <f>VLOOKUP(I334,output!$A$2:$M$8335,9,FALSE)</f>
        <v>18186</v>
      </c>
      <c r="L334">
        <f>VLOOKUP(I334,output!$A$2:$M$8335,10,FALSE)</f>
        <v>0.37646717867000001</v>
      </c>
      <c r="M334">
        <f>VLOOKUP(Sheet3!D334,Feuil2!$E$2:$T$578,16,FALSE)</f>
        <v>17030</v>
      </c>
      <c r="N334">
        <f>VLOOKUP(Sheet3!D334,Feuil2!$E$2:$T$578,6,FALSE)</f>
        <v>63866</v>
      </c>
      <c r="O334">
        <f t="shared" si="24"/>
        <v>0.26665205273541476</v>
      </c>
      <c r="P334">
        <f t="shared" si="25"/>
        <v>0.10981512593458526</v>
      </c>
    </row>
    <row r="335" spans="1:16">
      <c r="A335">
        <v>66</v>
      </c>
      <c r="B335">
        <v>4</v>
      </c>
      <c r="C335" t="str">
        <f t="shared" si="22"/>
        <v>066</v>
      </c>
      <c r="D335" t="str">
        <f t="shared" si="23"/>
        <v>066-04</v>
      </c>
      <c r="E335" t="s">
        <v>8751</v>
      </c>
      <c r="F335" t="s">
        <v>7952</v>
      </c>
      <c r="G335" t="s">
        <v>4</v>
      </c>
      <c r="H335">
        <v>0.48127645261653168</v>
      </c>
      <c r="I335" t="s">
        <v>7953</v>
      </c>
      <c r="J335" t="str">
        <f>VLOOKUP(I335,output!$A$2:$M$8335,8,FALSE)</f>
        <v>SOC</v>
      </c>
      <c r="K335">
        <f>VLOOKUP(I335,output!$A$2:$M$8335,9,FALSE)</f>
        <v>20457</v>
      </c>
      <c r="L335">
        <f>VLOOKUP(I335,output!$A$2:$M$8335,10,FALSE)</f>
        <v>0.359765748655</v>
      </c>
      <c r="M335">
        <f>VLOOKUP(Sheet3!D335,Feuil2!$E$2:$T$578,16,FALSE)</f>
        <v>19965</v>
      </c>
      <c r="N335">
        <f>VLOOKUP(Sheet3!D335,Feuil2!$E$2:$T$578,6,FALSE)</f>
        <v>74679</v>
      </c>
      <c r="O335">
        <f t="shared" si="24"/>
        <v>0.26734423331860363</v>
      </c>
      <c r="P335">
        <f t="shared" si="25"/>
        <v>9.2421515336396365E-2</v>
      </c>
    </row>
    <row r="336" spans="1:16">
      <c r="A336">
        <v>67</v>
      </c>
      <c r="B336">
        <v>1</v>
      </c>
      <c r="C336" t="str">
        <f t="shared" si="22"/>
        <v>067</v>
      </c>
      <c r="D336" t="str">
        <f t="shared" si="23"/>
        <v>067-01</v>
      </c>
      <c r="E336" t="s">
        <v>8752</v>
      </c>
      <c r="F336" t="s">
        <v>7954</v>
      </c>
      <c r="G336" t="s">
        <v>4</v>
      </c>
      <c r="H336">
        <v>0.4343791890080429</v>
      </c>
      <c r="I336" t="s">
        <v>7955</v>
      </c>
      <c r="J336" t="str">
        <f>VLOOKUP(I336,output!$A$2:$M$8335,8,FALSE)</f>
        <v>SOC</v>
      </c>
      <c r="K336">
        <f>VLOOKUP(I336,output!$A$2:$M$8335,9,FALSE)</f>
        <v>13830</v>
      </c>
      <c r="L336">
        <f>VLOOKUP(I336,output!$A$2:$M$8335,10,FALSE)</f>
        <v>0.41887512493599999</v>
      </c>
      <c r="M336">
        <f>VLOOKUP(Sheet3!D336,Feuil2!$E$2:$T$578,16,FALSE)</f>
        <v>16280</v>
      </c>
      <c r="N336">
        <f>VLOOKUP(Sheet3!D336,Feuil2!$E$2:$T$578,6,FALSE)</f>
        <v>48105</v>
      </c>
      <c r="O336">
        <f t="shared" si="24"/>
        <v>0.33842635900634027</v>
      </c>
      <c r="P336">
        <f t="shared" si="25"/>
        <v>8.0448765929659716E-2</v>
      </c>
    </row>
    <row r="337" spans="1:16">
      <c r="A337">
        <v>67</v>
      </c>
      <c r="B337">
        <v>2</v>
      </c>
      <c r="C337" t="str">
        <f t="shared" si="22"/>
        <v>067</v>
      </c>
      <c r="D337" t="str">
        <f t="shared" si="23"/>
        <v>067-02</v>
      </c>
      <c r="E337" t="s">
        <v>8753</v>
      </c>
      <c r="F337" t="s">
        <v>7956</v>
      </c>
      <c r="G337" t="s">
        <v>11</v>
      </c>
      <c r="H337">
        <v>0.48444238169828469</v>
      </c>
      <c r="I337" t="s">
        <v>7957</v>
      </c>
      <c r="J337" t="str">
        <f>VLOOKUP(I337,output!$A$2:$M$8335,8,FALSE)</f>
        <v>SOC</v>
      </c>
      <c r="K337">
        <f>VLOOKUP(I337,output!$A$2:$M$8335,9,FALSE)</f>
        <v>13983</v>
      </c>
      <c r="L337">
        <f>VLOOKUP(I337,output!$A$2:$M$8335,10,FALSE)</f>
        <v>0.37623096378400001</v>
      </c>
      <c r="M337">
        <f>VLOOKUP(Sheet3!D337,Feuil2!$E$2:$T$578,16,FALSE)</f>
        <v>15632</v>
      </c>
      <c r="N337">
        <f>VLOOKUP(Sheet3!D337,Feuil2!$E$2:$T$578,6,FALSE)</f>
        <v>52964</v>
      </c>
      <c r="O337">
        <f t="shared" si="24"/>
        <v>0.29514387130881353</v>
      </c>
      <c r="P337">
        <f t="shared" si="25"/>
        <v>8.1087092475186473E-2</v>
      </c>
    </row>
    <row r="338" spans="1:16">
      <c r="A338">
        <v>67</v>
      </c>
      <c r="B338">
        <v>3</v>
      </c>
      <c r="C338" t="str">
        <f t="shared" si="22"/>
        <v>067</v>
      </c>
      <c r="D338" t="str">
        <f t="shared" si="23"/>
        <v>067-03</v>
      </c>
      <c r="E338" t="s">
        <v>8754</v>
      </c>
      <c r="F338" t="s">
        <v>7958</v>
      </c>
      <c r="G338" t="s">
        <v>11</v>
      </c>
      <c r="H338">
        <v>0.52384923944556971</v>
      </c>
      <c r="I338" t="s">
        <v>7959</v>
      </c>
      <c r="J338" t="str">
        <f>VLOOKUP(I338,output!$A$2:$M$8335,8,FALSE)</f>
        <v>VEC</v>
      </c>
      <c r="K338">
        <f>VLOOKUP(I338,output!$A$2:$M$8335,9,FALSE)</f>
        <v>12942</v>
      </c>
      <c r="L338">
        <f>VLOOKUP(I338,output!$A$2:$M$8335,10,FALSE)</f>
        <v>0.36708645337000001</v>
      </c>
      <c r="M338">
        <f>VLOOKUP(Sheet3!D338,Feuil2!$E$2:$T$578,16,FALSE)</f>
        <v>14125</v>
      </c>
      <c r="N338">
        <f>VLOOKUP(Sheet3!D338,Feuil2!$E$2:$T$578,6,FALSE)</f>
        <v>51580</v>
      </c>
      <c r="O338">
        <f t="shared" si="24"/>
        <v>0.27384645211322217</v>
      </c>
      <c r="P338">
        <f t="shared" si="25"/>
        <v>9.3240001256777838E-2</v>
      </c>
    </row>
    <row r="339" spans="1:16">
      <c r="A339">
        <v>67</v>
      </c>
      <c r="B339">
        <v>4</v>
      </c>
      <c r="C339" t="str">
        <f t="shared" si="22"/>
        <v>067</v>
      </c>
      <c r="D339" t="str">
        <f t="shared" si="23"/>
        <v>067-04</v>
      </c>
      <c r="E339" t="s">
        <v>8755</v>
      </c>
      <c r="F339" t="s">
        <v>7960</v>
      </c>
      <c r="G339" t="s">
        <v>4</v>
      </c>
      <c r="H339">
        <v>0.66158592939102245</v>
      </c>
      <c r="I339" t="s">
        <v>7961</v>
      </c>
      <c r="J339" t="str">
        <f>VLOOKUP(I339,output!$A$2:$M$8335,8,FALSE)</f>
        <v>SOC</v>
      </c>
      <c r="K339">
        <f>VLOOKUP(I339,output!$A$2:$M$8335,9,FALSE)</f>
        <v>11646</v>
      </c>
      <c r="L339">
        <f>VLOOKUP(I339,output!$A$2:$M$8335,10,FALSE)</f>
        <v>0.23311581728700001</v>
      </c>
      <c r="M339">
        <f>VLOOKUP(Sheet3!D339,Feuil2!$E$2:$T$578,16,FALSE)</f>
        <v>13733</v>
      </c>
      <c r="N339">
        <f>VLOOKUP(Sheet3!D339,Feuil2!$E$2:$T$578,6,FALSE)</f>
        <v>72314</v>
      </c>
      <c r="O339">
        <f t="shared" si="24"/>
        <v>0.18990790165113255</v>
      </c>
      <c r="P339">
        <f t="shared" si="25"/>
        <v>4.3207915635867455E-2</v>
      </c>
    </row>
    <row r="340" spans="1:16">
      <c r="A340">
        <v>67</v>
      </c>
      <c r="B340">
        <v>5</v>
      </c>
      <c r="C340" t="str">
        <f t="shared" si="22"/>
        <v>067</v>
      </c>
      <c r="D340" t="str">
        <f t="shared" si="23"/>
        <v>067-05</v>
      </c>
      <c r="E340" t="s">
        <v>8756</v>
      </c>
      <c r="F340" t="s">
        <v>7962</v>
      </c>
      <c r="G340" t="s">
        <v>11</v>
      </c>
      <c r="H340">
        <v>0.67059796675294181</v>
      </c>
      <c r="I340" t="s">
        <v>7963</v>
      </c>
      <c r="J340" t="str">
        <f>VLOOKUP(I340,output!$A$2:$M$8335,8,FALSE)</f>
        <v>VEC</v>
      </c>
      <c r="K340">
        <f>VLOOKUP(I340,output!$A$2:$M$8335,9,FALSE)</f>
        <v>11888</v>
      </c>
      <c r="L340">
        <f>VLOOKUP(I340,output!$A$2:$M$8335,10,FALSE)</f>
        <v>0.222031302529</v>
      </c>
      <c r="M340">
        <f>VLOOKUP(Sheet3!D340,Feuil2!$E$2:$T$578,16,FALSE)</f>
        <v>12934</v>
      </c>
      <c r="N340">
        <f>VLOOKUP(Sheet3!D340,Feuil2!$E$2:$T$578,6,FALSE)</f>
        <v>78369</v>
      </c>
      <c r="O340">
        <f t="shared" si="24"/>
        <v>0.16503974785948525</v>
      </c>
      <c r="P340">
        <f t="shared" si="25"/>
        <v>5.6991554669514749E-2</v>
      </c>
    </row>
    <row r="341" spans="1:16">
      <c r="A341">
        <v>67</v>
      </c>
      <c r="B341">
        <v>6</v>
      </c>
      <c r="C341" t="str">
        <f t="shared" si="22"/>
        <v>067</v>
      </c>
      <c r="D341" t="str">
        <f t="shared" si="23"/>
        <v>067-06</v>
      </c>
      <c r="E341" t="s">
        <v>8757</v>
      </c>
      <c r="F341" t="s">
        <v>7964</v>
      </c>
      <c r="G341" t="s">
        <v>11</v>
      </c>
      <c r="H341">
        <v>0.67506874427131069</v>
      </c>
      <c r="I341" t="s">
        <v>7965</v>
      </c>
      <c r="J341" t="str">
        <f>VLOOKUP(I341,output!$A$2:$M$8335,8,FALSE)</f>
        <v>SOC</v>
      </c>
      <c r="K341">
        <f>VLOOKUP(I341,output!$A$2:$M$8335,9,FALSE)</f>
        <v>8043</v>
      </c>
      <c r="L341">
        <f>VLOOKUP(I341,output!$A$2:$M$8335,10,FALSE)</f>
        <v>0.160085187692</v>
      </c>
      <c r="M341">
        <f>VLOOKUP(Sheet3!D341,Feuil2!$E$2:$T$578,16,FALSE)</f>
        <v>11910</v>
      </c>
      <c r="N341">
        <f>VLOOKUP(Sheet3!D341,Feuil2!$E$2:$T$578,6,FALSE)</f>
        <v>72972</v>
      </c>
      <c r="O341">
        <f t="shared" si="24"/>
        <v>0.16321328728827494</v>
      </c>
      <c r="P341">
        <f t="shared" si="25"/>
        <v>-3.1280995962749414E-3</v>
      </c>
    </row>
    <row r="342" spans="1:16">
      <c r="A342">
        <v>67</v>
      </c>
      <c r="B342">
        <v>7</v>
      </c>
      <c r="C342" t="str">
        <f t="shared" si="22"/>
        <v>067</v>
      </c>
      <c r="D342" t="str">
        <f t="shared" si="23"/>
        <v>067-07</v>
      </c>
      <c r="E342" t="s">
        <v>8758</v>
      </c>
      <c r="F342" t="s">
        <v>7966</v>
      </c>
      <c r="G342" t="s">
        <v>11</v>
      </c>
      <c r="H342">
        <v>0.70331550136849963</v>
      </c>
      <c r="I342" t="s">
        <v>14662</v>
      </c>
      <c r="J342" t="str">
        <f>VLOOKUP(I342,output!$A$2:$M$8335,8,FALSE)</f>
        <v>VEC</v>
      </c>
      <c r="K342">
        <f>VLOOKUP(I342,output!$A$2:$M$8335,9,FALSE)</f>
        <v>5665</v>
      </c>
      <c r="L342">
        <f>VLOOKUP(I342,output!$A$2:$M$8335,10,FALSE)</f>
        <v>0.122627010412</v>
      </c>
      <c r="M342">
        <f>VLOOKUP(Sheet3!D342,Feuil2!$E$2:$T$578,16,FALSE)</f>
        <v>9373</v>
      </c>
      <c r="N342">
        <f>VLOOKUP(Sheet3!D342,Feuil2!$E$2:$T$578,6,FALSE)</f>
        <v>67469</v>
      </c>
      <c r="O342">
        <f t="shared" si="24"/>
        <v>0.13892306096133039</v>
      </c>
      <c r="P342">
        <f t="shared" si="25"/>
        <v>-1.6296050549330393E-2</v>
      </c>
    </row>
    <row r="343" spans="1:16">
      <c r="A343">
        <v>67</v>
      </c>
      <c r="B343">
        <v>8</v>
      </c>
      <c r="C343" t="str">
        <f t="shared" si="22"/>
        <v>067</v>
      </c>
      <c r="D343" t="str">
        <f t="shared" si="23"/>
        <v>067-08</v>
      </c>
      <c r="E343" t="s">
        <v>8759</v>
      </c>
      <c r="F343" t="s">
        <v>7967</v>
      </c>
      <c r="G343" t="s">
        <v>11</v>
      </c>
      <c r="H343">
        <v>0.73072764233502974</v>
      </c>
      <c r="I343" t="s">
        <v>7968</v>
      </c>
      <c r="J343" t="str">
        <f>VLOOKUP(I343,output!$A$2:$M$8335,8,FALSE)</f>
        <v>SOC</v>
      </c>
      <c r="K343">
        <f>VLOOKUP(I343,output!$A$2:$M$8335,9,FALSE)</f>
        <v>8648</v>
      </c>
      <c r="L343">
        <f>VLOOKUP(I343,output!$A$2:$M$8335,10,FALSE)</f>
        <v>0.17585099028000001</v>
      </c>
      <c r="M343">
        <f>VLOOKUP(Sheet3!D343,Feuil2!$E$2:$T$578,16,FALSE)</f>
        <v>9617</v>
      </c>
      <c r="N343">
        <f>VLOOKUP(Sheet3!D343,Feuil2!$E$2:$T$578,6,FALSE)</f>
        <v>72326</v>
      </c>
      <c r="O343">
        <f t="shared" si="24"/>
        <v>0.13296739761634821</v>
      </c>
      <c r="P343">
        <f t="shared" si="25"/>
        <v>4.2883592663651798E-2</v>
      </c>
    </row>
    <row r="344" spans="1:16">
      <c r="A344">
        <v>67</v>
      </c>
      <c r="B344">
        <v>9</v>
      </c>
      <c r="C344" t="str">
        <f t="shared" si="22"/>
        <v>067</v>
      </c>
      <c r="D344" t="str">
        <f t="shared" si="23"/>
        <v>067-09</v>
      </c>
      <c r="E344" t="s">
        <v>8760</v>
      </c>
      <c r="F344" t="s">
        <v>7969</v>
      </c>
      <c r="G344" t="s">
        <v>4</v>
      </c>
      <c r="H344">
        <v>0.69822476416846169</v>
      </c>
      <c r="I344" t="s">
        <v>7970</v>
      </c>
      <c r="J344" t="str">
        <f>VLOOKUP(I344,output!$A$2:$M$8335,8,FALSE)</f>
        <v>SOC</v>
      </c>
      <c r="K344">
        <f>VLOOKUP(I344,output!$A$2:$M$8335,9,FALSE)</f>
        <v>9196</v>
      </c>
      <c r="L344">
        <f>VLOOKUP(I344,output!$A$2:$M$8335,10,FALSE)</f>
        <v>0.195568031985</v>
      </c>
      <c r="M344">
        <f>VLOOKUP(Sheet3!D344,Feuil2!$E$2:$T$578,16,FALSE)</f>
        <v>11098</v>
      </c>
      <c r="N344">
        <f>VLOOKUP(Sheet3!D344,Feuil2!$E$2:$T$578,6,FALSE)</f>
        <v>69833</v>
      </c>
      <c r="O344">
        <f t="shared" si="24"/>
        <v>0.15892199962768319</v>
      </c>
      <c r="P344">
        <f t="shared" si="25"/>
        <v>3.664603235731681E-2</v>
      </c>
    </row>
    <row r="345" spans="1:16">
      <c r="A345">
        <v>68</v>
      </c>
      <c r="B345">
        <v>1</v>
      </c>
      <c r="C345" t="str">
        <f t="shared" si="22"/>
        <v>068</v>
      </c>
      <c r="D345" t="str">
        <f t="shared" si="23"/>
        <v>068-01</v>
      </c>
      <c r="E345" t="s">
        <v>8761</v>
      </c>
      <c r="F345" t="s">
        <v>7971</v>
      </c>
      <c r="G345" t="s">
        <v>11</v>
      </c>
      <c r="H345">
        <v>0.61756683033278781</v>
      </c>
      <c r="I345" t="s">
        <v>7972</v>
      </c>
      <c r="J345" t="str">
        <f>VLOOKUP(I345,output!$A$2:$M$8335,8,FALSE)</f>
        <v>SOC</v>
      </c>
      <c r="K345">
        <f>VLOOKUP(I345,output!$A$2:$M$8335,9,FALSE)</f>
        <v>9005</v>
      </c>
      <c r="L345">
        <f>VLOOKUP(I345,output!$A$2:$M$8335,10,FALSE)</f>
        <v>0.21999364815700001</v>
      </c>
      <c r="M345">
        <f>VLOOKUP(Sheet3!D345,Feuil2!$E$2:$T$578,16,FALSE)</f>
        <v>11513</v>
      </c>
      <c r="N345">
        <f>VLOOKUP(Sheet3!D345,Feuil2!$E$2:$T$578,6,FALSE)</f>
        <v>57459</v>
      </c>
      <c r="O345">
        <f t="shared" si="24"/>
        <v>0.20036895873579422</v>
      </c>
      <c r="P345">
        <f t="shared" si="25"/>
        <v>1.9624689421205793E-2</v>
      </c>
    </row>
    <row r="346" spans="1:16">
      <c r="A346">
        <v>68</v>
      </c>
      <c r="B346">
        <v>2</v>
      </c>
      <c r="C346" t="str">
        <f t="shared" si="22"/>
        <v>068</v>
      </c>
      <c r="D346" t="str">
        <f t="shared" si="23"/>
        <v>068-02</v>
      </c>
      <c r="E346" t="s">
        <v>8762</v>
      </c>
      <c r="F346" t="s">
        <v>7973</v>
      </c>
      <c r="G346" t="s">
        <v>11</v>
      </c>
      <c r="H346">
        <v>0.64800011564203008</v>
      </c>
      <c r="I346" t="s">
        <v>14663</v>
      </c>
      <c r="J346" t="str">
        <f>VLOOKUP(I346,output!$A$2:$M$8335,8,FALSE)</f>
        <v>VEC</v>
      </c>
      <c r="K346">
        <f>VLOOKUP(I346,output!$A$2:$M$8335,9,FALSE)</f>
        <v>10801</v>
      </c>
      <c r="L346">
        <f>VLOOKUP(I346,output!$A$2:$M$8335,10,FALSE)</f>
        <v>0.21147746407199999</v>
      </c>
      <c r="M346">
        <f>VLOOKUP(Sheet3!D346,Feuil2!$E$2:$T$578,16,FALSE)</f>
        <v>12127</v>
      </c>
      <c r="N346">
        <f>VLOOKUP(Sheet3!D346,Feuil2!$E$2:$T$578,6,FALSE)</f>
        <v>72857</v>
      </c>
      <c r="O346">
        <f t="shared" si="24"/>
        <v>0.16644934597910976</v>
      </c>
      <c r="P346">
        <f t="shared" si="25"/>
        <v>4.5028118092890229E-2</v>
      </c>
    </row>
    <row r="347" spans="1:16">
      <c r="A347">
        <v>68</v>
      </c>
      <c r="B347">
        <v>3</v>
      </c>
      <c r="C347" t="str">
        <f t="shared" si="22"/>
        <v>068</v>
      </c>
      <c r="D347" t="str">
        <f t="shared" si="23"/>
        <v>068-03</v>
      </c>
      <c r="E347" t="s">
        <v>8763</v>
      </c>
      <c r="F347" t="s">
        <v>7974</v>
      </c>
      <c r="G347" t="s">
        <v>11</v>
      </c>
      <c r="H347">
        <v>0.71127076091154884</v>
      </c>
      <c r="I347" t="s">
        <v>7975</v>
      </c>
      <c r="J347" t="str">
        <f>VLOOKUP(I347,output!$A$2:$M$8335,8,FALSE)</f>
        <v>ECO</v>
      </c>
      <c r="K347">
        <f>VLOOKUP(I347,output!$A$2:$M$8335,9,FALSE)</f>
        <v>4802</v>
      </c>
      <c r="L347">
        <f>VLOOKUP(I347,output!$A$2:$M$8335,10,FALSE)</f>
        <v>0.10521933476500001</v>
      </c>
      <c r="M347">
        <f>VLOOKUP(Sheet3!D347,Feuil2!$E$2:$T$578,16,FALSE)</f>
        <v>9470</v>
      </c>
      <c r="N347">
        <f>VLOOKUP(Sheet3!D347,Feuil2!$E$2:$T$578,6,FALSE)</f>
        <v>66348</v>
      </c>
      <c r="O347">
        <f t="shared" si="24"/>
        <v>0.14273226020377405</v>
      </c>
      <c r="P347">
        <f t="shared" si="25"/>
        <v>-3.7512925438774047E-2</v>
      </c>
    </row>
    <row r="348" spans="1:16">
      <c r="A348">
        <v>68</v>
      </c>
      <c r="B348">
        <v>4</v>
      </c>
      <c r="C348" t="str">
        <f t="shared" si="22"/>
        <v>068</v>
      </c>
      <c r="D348" t="str">
        <f t="shared" si="23"/>
        <v>068-04</v>
      </c>
      <c r="E348" t="s">
        <v>8764</v>
      </c>
      <c r="F348" t="s">
        <v>7976</v>
      </c>
      <c r="G348" t="s">
        <v>11</v>
      </c>
      <c r="H348">
        <v>0.63038234470994314</v>
      </c>
      <c r="I348" t="s">
        <v>7977</v>
      </c>
      <c r="J348" t="str">
        <f>VLOOKUP(I348,output!$A$2:$M$8335,8,FALSE)</f>
        <v>SOC</v>
      </c>
      <c r="K348">
        <f>VLOOKUP(I348,output!$A$2:$M$8335,9,FALSE)</f>
        <v>15107</v>
      </c>
      <c r="L348">
        <f>VLOOKUP(I348,output!$A$2:$M$8335,10,FALSE)</f>
        <v>0.27376680801699999</v>
      </c>
      <c r="M348">
        <f>VLOOKUP(Sheet3!D348,Feuil2!$E$2:$T$578,16,FALSE)</f>
        <v>14294</v>
      </c>
      <c r="N348">
        <f>VLOOKUP(Sheet3!D348,Feuil2!$E$2:$T$578,6,FALSE)</f>
        <v>79473</v>
      </c>
      <c r="O348">
        <f t="shared" si="24"/>
        <v>0.17985982660777874</v>
      </c>
      <c r="P348">
        <f t="shared" si="25"/>
        <v>9.3906981409221241E-2</v>
      </c>
    </row>
    <row r="349" spans="1:16">
      <c r="A349">
        <v>68</v>
      </c>
      <c r="B349">
        <v>5</v>
      </c>
      <c r="C349" t="str">
        <f t="shared" si="22"/>
        <v>068</v>
      </c>
      <c r="D349" t="str">
        <f t="shared" si="23"/>
        <v>068-05</v>
      </c>
      <c r="E349" t="s">
        <v>8765</v>
      </c>
      <c r="F349" t="s">
        <v>7978</v>
      </c>
      <c r="G349" t="s">
        <v>4</v>
      </c>
      <c r="H349">
        <v>0.58317890982832765</v>
      </c>
      <c r="I349" t="s">
        <v>7979</v>
      </c>
      <c r="J349" t="str">
        <f>VLOOKUP(I349,output!$A$2:$M$8335,8,FALSE)</f>
        <v>SOC</v>
      </c>
      <c r="K349">
        <f>VLOOKUP(I349,output!$A$2:$M$8335,9,FALSE)</f>
        <v>13802</v>
      </c>
      <c r="L349">
        <f>VLOOKUP(I349,output!$A$2:$M$8335,10,FALSE)</f>
        <v>0.33798609070399999</v>
      </c>
      <c r="M349">
        <f>VLOOKUP(Sheet3!D349,Feuil2!$E$2:$T$578,16,FALSE)</f>
        <v>13543</v>
      </c>
      <c r="N349">
        <f>VLOOKUP(Sheet3!D349,Feuil2!$E$2:$T$578,6,FALSE)</f>
        <v>58639</v>
      </c>
      <c r="O349">
        <f t="shared" si="24"/>
        <v>0.23095550742679785</v>
      </c>
      <c r="P349">
        <f t="shared" si="25"/>
        <v>0.10703058327720213</v>
      </c>
    </row>
    <row r="350" spans="1:16">
      <c r="A350">
        <v>68</v>
      </c>
      <c r="B350">
        <v>6</v>
      </c>
      <c r="C350" t="str">
        <f t="shared" si="22"/>
        <v>068</v>
      </c>
      <c r="D350" t="str">
        <f t="shared" si="23"/>
        <v>068-06</v>
      </c>
      <c r="E350" t="s">
        <v>8766</v>
      </c>
      <c r="F350" t="s">
        <v>7980</v>
      </c>
      <c r="G350" t="s">
        <v>11</v>
      </c>
      <c r="H350">
        <v>0.60254528373895433</v>
      </c>
      <c r="I350" t="s">
        <v>14664</v>
      </c>
      <c r="J350" t="str">
        <f>VLOOKUP(I350,output!$A$2:$M$8335,8,FALSE)</f>
        <v>SOC</v>
      </c>
      <c r="K350">
        <f>VLOOKUP(I350,output!$A$2:$M$8335,9,FALSE)</f>
        <v>12394</v>
      </c>
      <c r="L350">
        <f>VLOOKUP(I350,output!$A$2:$M$8335,10,FALSE)</f>
        <v>0.26324285289499999</v>
      </c>
      <c r="M350">
        <f>VLOOKUP(Sheet3!D350,Feuil2!$E$2:$T$578,16,FALSE)</f>
        <v>15633</v>
      </c>
      <c r="N350">
        <f>VLOOKUP(Sheet3!D350,Feuil2!$E$2:$T$578,6,FALSE)</f>
        <v>70635</v>
      </c>
      <c r="O350">
        <f t="shared" si="24"/>
        <v>0.22132087492036526</v>
      </c>
      <c r="P350">
        <f t="shared" si="25"/>
        <v>4.1921977974634733E-2</v>
      </c>
    </row>
    <row r="351" spans="1:16">
      <c r="A351">
        <v>69</v>
      </c>
      <c r="B351">
        <v>1</v>
      </c>
      <c r="C351" t="str">
        <f t="shared" si="22"/>
        <v>069</v>
      </c>
      <c r="D351" t="str">
        <f t="shared" si="23"/>
        <v>069-01</v>
      </c>
      <c r="E351" t="s">
        <v>8767</v>
      </c>
      <c r="F351" t="s">
        <v>7981</v>
      </c>
      <c r="G351" t="s">
        <v>11</v>
      </c>
      <c r="H351">
        <v>0.46019890718974804</v>
      </c>
      <c r="I351" t="s">
        <v>7982</v>
      </c>
      <c r="J351" t="str">
        <f>VLOOKUP(I351,output!$A$2:$M$8335,8,FALSE)</f>
        <v>VEC</v>
      </c>
      <c r="K351">
        <f>VLOOKUP(I351,output!$A$2:$M$8335,9,FALSE)</f>
        <v>6844</v>
      </c>
      <c r="L351">
        <f>VLOOKUP(I351,output!$A$2:$M$8335,10,FALSE)</f>
        <v>0.18364280347799999</v>
      </c>
      <c r="M351">
        <f>VLOOKUP(Sheet3!D351,Feuil2!$E$2:$T$578,16,FALSE)</f>
        <v>16261</v>
      </c>
      <c r="N351">
        <f>VLOOKUP(Sheet3!D351,Feuil2!$E$2:$T$578,6,FALSE)</f>
        <v>52918</v>
      </c>
      <c r="O351">
        <f t="shared" si="24"/>
        <v>0.30728674553082125</v>
      </c>
      <c r="P351">
        <f t="shared" si="25"/>
        <v>-0.12364394205282125</v>
      </c>
    </row>
    <row r="352" spans="1:16">
      <c r="A352">
        <v>69</v>
      </c>
      <c r="B352">
        <v>2</v>
      </c>
      <c r="C352" t="str">
        <f t="shared" si="22"/>
        <v>069</v>
      </c>
      <c r="D352" t="str">
        <f t="shared" si="23"/>
        <v>069-02</v>
      </c>
      <c r="E352" t="s">
        <v>8768</v>
      </c>
      <c r="F352" t="s">
        <v>7983</v>
      </c>
      <c r="G352" t="s">
        <v>11</v>
      </c>
      <c r="H352">
        <v>0.43025403352266789</v>
      </c>
      <c r="I352" t="s">
        <v>7984</v>
      </c>
      <c r="J352" t="str">
        <f>VLOOKUP(I352,output!$A$2:$M$8335,8,FALSE)</f>
        <v>SOC</v>
      </c>
      <c r="K352">
        <f>VLOOKUP(I352,output!$A$2:$M$8335,9,FALSE)</f>
        <v>16098</v>
      </c>
      <c r="L352">
        <f>VLOOKUP(I352,output!$A$2:$M$8335,10,FALSE)</f>
        <v>0.37146087638699998</v>
      </c>
      <c r="M352">
        <f>VLOOKUP(Sheet3!D352,Feuil2!$E$2:$T$578,16,FALSE)</f>
        <v>18300</v>
      </c>
      <c r="N352">
        <f>VLOOKUP(Sheet3!D352,Feuil2!$E$2:$T$578,6,FALSE)</f>
        <v>58986</v>
      </c>
      <c r="O352">
        <f t="shared" si="24"/>
        <v>0.31024310853422848</v>
      </c>
      <c r="P352">
        <f t="shared" si="25"/>
        <v>6.1217767852771499E-2</v>
      </c>
    </row>
    <row r="353" spans="1:16">
      <c r="A353">
        <v>69</v>
      </c>
      <c r="B353">
        <v>3</v>
      </c>
      <c r="C353" t="str">
        <f t="shared" si="22"/>
        <v>069</v>
      </c>
      <c r="D353" t="str">
        <f t="shared" si="23"/>
        <v>069-03</v>
      </c>
      <c r="E353" t="s">
        <v>8769</v>
      </c>
      <c r="F353" t="s">
        <v>7985</v>
      </c>
      <c r="G353" t="s">
        <v>4</v>
      </c>
      <c r="H353">
        <v>0.43818888721123356</v>
      </c>
      <c r="I353" t="s">
        <v>7986</v>
      </c>
      <c r="J353" t="str">
        <f>VLOOKUP(I353,output!$A$2:$M$8335,8,FALSE)</f>
        <v>SOC</v>
      </c>
      <c r="K353">
        <f>VLOOKUP(I353,output!$A$2:$M$8335,9,FALSE)</f>
        <v>15762</v>
      </c>
      <c r="L353">
        <f>VLOOKUP(I353,output!$A$2:$M$8335,10,FALSE)</f>
        <v>0.40014216445400003</v>
      </c>
      <c r="M353">
        <f>VLOOKUP(Sheet3!D353,Feuil2!$E$2:$T$578,16,FALSE)</f>
        <v>17727</v>
      </c>
      <c r="N353">
        <f>VLOOKUP(Sheet3!D353,Feuil2!$E$2:$T$578,6,FALSE)</f>
        <v>55241</v>
      </c>
      <c r="O353">
        <f t="shared" si="24"/>
        <v>0.32090295251715212</v>
      </c>
      <c r="P353">
        <f t="shared" si="25"/>
        <v>7.9239211936847909E-2</v>
      </c>
    </row>
    <row r="354" spans="1:16">
      <c r="A354" s="5">
        <v>69</v>
      </c>
      <c r="B354" s="5">
        <v>4</v>
      </c>
      <c r="C354" t="str">
        <f t="shared" si="22"/>
        <v>069</v>
      </c>
      <c r="D354" t="str">
        <f t="shared" si="23"/>
        <v>069-04</v>
      </c>
      <c r="E354" t="s">
        <v>8770</v>
      </c>
      <c r="F354" t="s">
        <v>7987</v>
      </c>
      <c r="G354" t="s">
        <v>4</v>
      </c>
      <c r="H354">
        <v>0.53880171651325059</v>
      </c>
      <c r="I354" t="s">
        <v>14665</v>
      </c>
      <c r="J354" t="str">
        <f>VLOOKUP(I354,output!$A$2:$M$8335,8,FALSE)</f>
        <v>SOC</v>
      </c>
      <c r="K354">
        <f>VLOOKUP(I354,output!$A$2:$M$8335,9,FALSE)</f>
        <v>14862</v>
      </c>
      <c r="L354">
        <f>VLOOKUP(I354,output!$A$2:$M$8335,10,FALSE)</f>
        <v>0.32512250612499999</v>
      </c>
      <c r="M354">
        <f>VLOOKUP(Sheet3!D354,Feuil2!$E$2:$T$578,16,FALSE)</f>
        <v>17341</v>
      </c>
      <c r="N354">
        <f>VLOOKUP(Sheet3!D354,Feuil2!$E$2:$T$578,6,FALSE)</f>
        <v>63069</v>
      </c>
      <c r="O354">
        <f t="shared" si="24"/>
        <v>0.27495282944077121</v>
      </c>
      <c r="P354">
        <f t="shared" si="25"/>
        <v>5.0169676684228781E-2</v>
      </c>
    </row>
    <row r="355" spans="1:16">
      <c r="A355">
        <v>69</v>
      </c>
      <c r="B355">
        <v>5</v>
      </c>
      <c r="C355" t="str">
        <f t="shared" si="22"/>
        <v>069</v>
      </c>
      <c r="D355" t="str">
        <f t="shared" si="23"/>
        <v>069-05</v>
      </c>
      <c r="E355" t="s">
        <v>8771</v>
      </c>
      <c r="F355" t="s">
        <v>7988</v>
      </c>
      <c r="G355" t="s">
        <v>11</v>
      </c>
      <c r="H355">
        <v>0.6109247430418332</v>
      </c>
      <c r="I355" t="s">
        <v>7989</v>
      </c>
      <c r="J355" t="str">
        <f>VLOOKUP(I355,output!$A$2:$M$8335,8,FALSE)</f>
        <v>SOC</v>
      </c>
      <c r="K355">
        <f>VLOOKUP(I355,output!$A$2:$M$8335,9,FALSE)</f>
        <v>14034</v>
      </c>
      <c r="L355">
        <f>VLOOKUP(I355,output!$A$2:$M$8335,10,FALSE)</f>
        <v>0.28548761137599998</v>
      </c>
      <c r="M355">
        <f>VLOOKUP(Sheet3!D355,Feuil2!$E$2:$T$578,16,FALSE)</f>
        <v>14803</v>
      </c>
      <c r="N355">
        <f>VLOOKUP(Sheet3!D355,Feuil2!$E$2:$T$578,6,FALSE)</f>
        <v>67161</v>
      </c>
      <c r="O355">
        <f t="shared" si="24"/>
        <v>0.22041065499322524</v>
      </c>
      <c r="P355">
        <f t="shared" si="25"/>
        <v>6.5076956382774748E-2</v>
      </c>
    </row>
    <row r="356" spans="1:16">
      <c r="A356">
        <v>69</v>
      </c>
      <c r="B356">
        <v>6</v>
      </c>
      <c r="C356" t="str">
        <f t="shared" si="22"/>
        <v>069</v>
      </c>
      <c r="D356" t="str">
        <f t="shared" si="23"/>
        <v>069-06</v>
      </c>
      <c r="E356" t="s">
        <v>8772</v>
      </c>
      <c r="F356" t="s">
        <v>7990</v>
      </c>
      <c r="G356" t="s">
        <v>4</v>
      </c>
      <c r="H356">
        <v>0.41987455833375598</v>
      </c>
      <c r="I356" t="s">
        <v>7991</v>
      </c>
      <c r="J356" t="str">
        <f>VLOOKUP(I356,output!$A$2:$M$8335,8,FALSE)</f>
        <v>SOC</v>
      </c>
      <c r="K356">
        <f>VLOOKUP(I356,output!$A$2:$M$8335,9,FALSE)</f>
        <v>17448</v>
      </c>
      <c r="L356">
        <f>VLOOKUP(I356,output!$A$2:$M$8335,10,FALSE)</f>
        <v>0.42526018182300002</v>
      </c>
      <c r="M356">
        <f>VLOOKUP(Sheet3!D356,Feuil2!$E$2:$T$578,16,FALSE)</f>
        <v>20698</v>
      </c>
      <c r="N356">
        <f>VLOOKUP(Sheet3!D356,Feuil2!$E$2:$T$578,6,FALSE)</f>
        <v>61208</v>
      </c>
      <c r="O356">
        <f t="shared" si="24"/>
        <v>0.33815841066527252</v>
      </c>
      <c r="P356">
        <f t="shared" si="25"/>
        <v>8.7101771157727492E-2</v>
      </c>
    </row>
    <row r="357" spans="1:16">
      <c r="A357">
        <v>69</v>
      </c>
      <c r="B357">
        <v>7</v>
      </c>
      <c r="C357" t="str">
        <f t="shared" si="22"/>
        <v>069</v>
      </c>
      <c r="D357" t="str">
        <f t="shared" si="23"/>
        <v>069-07</v>
      </c>
      <c r="E357" t="s">
        <v>8773</v>
      </c>
      <c r="F357" t="s">
        <v>7992</v>
      </c>
      <c r="G357" t="s">
        <v>11</v>
      </c>
      <c r="H357">
        <v>0.41993646251919797</v>
      </c>
      <c r="I357" t="s">
        <v>7993</v>
      </c>
      <c r="J357" t="str">
        <f>VLOOKUP(I357,output!$A$2:$M$8335,8,FALSE)</f>
        <v>SOC</v>
      </c>
      <c r="K357">
        <f>VLOOKUP(I357,output!$A$2:$M$8335,9,FALSE)</f>
        <v>12713</v>
      </c>
      <c r="L357">
        <f>VLOOKUP(I357,output!$A$2:$M$8335,10,FALSE)</f>
        <v>0.40420323031900002</v>
      </c>
      <c r="M357">
        <f>VLOOKUP(Sheet3!D357,Feuil2!$E$2:$T$578,16,FALSE)</f>
        <v>16858</v>
      </c>
      <c r="N357">
        <f>VLOOKUP(Sheet3!D357,Feuil2!$E$2:$T$578,6,FALSE)</f>
        <v>48636</v>
      </c>
      <c r="O357">
        <f t="shared" si="24"/>
        <v>0.3466156756312197</v>
      </c>
      <c r="P357">
        <f t="shared" si="25"/>
        <v>5.7587554687780318E-2</v>
      </c>
    </row>
    <row r="358" spans="1:16">
      <c r="A358">
        <v>69</v>
      </c>
      <c r="B358">
        <v>8</v>
      </c>
      <c r="C358" t="str">
        <f t="shared" si="22"/>
        <v>069</v>
      </c>
      <c r="D358" t="str">
        <f t="shared" si="23"/>
        <v>069-08</v>
      </c>
      <c r="E358" t="s">
        <v>8774</v>
      </c>
      <c r="F358" t="s">
        <v>7994</v>
      </c>
      <c r="G358" t="s">
        <v>11</v>
      </c>
      <c r="H358">
        <v>0.608450992428893</v>
      </c>
      <c r="I358" t="s">
        <v>7995</v>
      </c>
      <c r="J358" t="str">
        <f>VLOOKUP(I358,output!$A$2:$M$8335,8,FALSE)</f>
        <v>SOC</v>
      </c>
      <c r="K358">
        <f>VLOOKUP(I358,output!$A$2:$M$8335,9,FALSE)</f>
        <v>16446</v>
      </c>
      <c r="L358">
        <f>VLOOKUP(I358,output!$A$2:$M$8335,10,FALSE)</f>
        <v>0.276482356303</v>
      </c>
      <c r="M358">
        <f>VLOOKUP(Sheet3!D358,Feuil2!$E$2:$T$578,16,FALSE)</f>
        <v>16785</v>
      </c>
      <c r="N358">
        <f>VLOOKUP(Sheet3!D358,Feuil2!$E$2:$T$578,6,FALSE)</f>
        <v>81527</v>
      </c>
      <c r="O358">
        <f t="shared" si="24"/>
        <v>0.20588271370220909</v>
      </c>
      <c r="P358">
        <f t="shared" si="25"/>
        <v>7.0599642600790907E-2</v>
      </c>
    </row>
    <row r="359" spans="1:16">
      <c r="A359">
        <v>69</v>
      </c>
      <c r="B359">
        <v>9</v>
      </c>
      <c r="C359" t="str">
        <f t="shared" si="22"/>
        <v>069</v>
      </c>
      <c r="D359" t="str">
        <f t="shared" si="23"/>
        <v>069-09</v>
      </c>
      <c r="E359" t="s">
        <v>8775</v>
      </c>
      <c r="F359" t="s">
        <v>7996</v>
      </c>
      <c r="G359" t="s">
        <v>11</v>
      </c>
      <c r="H359">
        <v>0.60670236088947216</v>
      </c>
      <c r="I359" t="s">
        <v>7997</v>
      </c>
      <c r="J359" t="str">
        <f>VLOOKUP(I359,output!$A$2:$M$8335,8,FALSE)</f>
        <v>VEC</v>
      </c>
      <c r="K359">
        <f>VLOOKUP(I359,output!$A$2:$M$8335,9,FALSE)</f>
        <v>12057</v>
      </c>
      <c r="L359">
        <f>VLOOKUP(I359,output!$A$2:$M$8335,10,FALSE)</f>
        <v>0.244891741479</v>
      </c>
      <c r="M359">
        <f>VLOOKUP(Sheet3!D359,Feuil2!$E$2:$T$578,16,FALSE)</f>
        <v>14265</v>
      </c>
      <c r="N359">
        <f>VLOOKUP(Sheet3!D359,Feuil2!$E$2:$T$578,6,FALSE)</f>
        <v>69937</v>
      </c>
      <c r="O359">
        <f t="shared" si="24"/>
        <v>0.2039692866436936</v>
      </c>
      <c r="P359">
        <f t="shared" si="25"/>
        <v>4.0922454835306404E-2</v>
      </c>
    </row>
    <row r="360" spans="1:16">
      <c r="A360">
        <v>69</v>
      </c>
      <c r="B360">
        <v>10</v>
      </c>
      <c r="C360" t="str">
        <f t="shared" si="22"/>
        <v>069</v>
      </c>
      <c r="D360" t="str">
        <f t="shared" si="23"/>
        <v>069-10</v>
      </c>
      <c r="E360" t="s">
        <v>8776</v>
      </c>
      <c r="F360" t="s">
        <v>7998</v>
      </c>
      <c r="G360" t="s">
        <v>11</v>
      </c>
      <c r="H360">
        <v>0.60308647129219894</v>
      </c>
      <c r="I360" t="s">
        <v>7999</v>
      </c>
      <c r="J360" t="str">
        <f>VLOOKUP(I360,output!$A$2:$M$8335,8,FALSE)</f>
        <v>SOC</v>
      </c>
      <c r="K360">
        <f>VLOOKUP(I360,output!$A$2:$M$8335,9,FALSE)</f>
        <v>14080</v>
      </c>
      <c r="L360">
        <f>VLOOKUP(I360,output!$A$2:$M$8335,10,FALSE)</f>
        <v>0.259936861927</v>
      </c>
      <c r="M360">
        <f>VLOOKUP(Sheet3!D360,Feuil2!$E$2:$T$578,16,FALSE)</f>
        <v>16132</v>
      </c>
      <c r="N360">
        <f>VLOOKUP(Sheet3!D360,Feuil2!$E$2:$T$578,6,FALSE)</f>
        <v>74586</v>
      </c>
      <c r="O360">
        <f t="shared" si="24"/>
        <v>0.21628723889201726</v>
      </c>
      <c r="P360">
        <f t="shared" si="25"/>
        <v>4.3649623034982737E-2</v>
      </c>
    </row>
    <row r="361" spans="1:16">
      <c r="A361">
        <v>69</v>
      </c>
      <c r="B361">
        <v>11</v>
      </c>
      <c r="C361" t="str">
        <f t="shared" si="22"/>
        <v>069</v>
      </c>
      <c r="D361" t="str">
        <f t="shared" si="23"/>
        <v>069-11</v>
      </c>
      <c r="E361" t="s">
        <v>8777</v>
      </c>
      <c r="F361" t="s">
        <v>8000</v>
      </c>
      <c r="G361" t="s">
        <v>11</v>
      </c>
      <c r="H361">
        <v>0.53299687717376831</v>
      </c>
      <c r="I361" t="s">
        <v>14666</v>
      </c>
      <c r="J361" t="str">
        <f>VLOOKUP(I361,output!$A$2:$M$8335,8,FALSE)</f>
        <v>RDG</v>
      </c>
      <c r="K361">
        <f>VLOOKUP(I361,output!$A$2:$M$8335,9,FALSE)</f>
        <v>9031</v>
      </c>
      <c r="L361">
        <f>VLOOKUP(I361,output!$A$2:$M$8335,10,FALSE)</f>
        <v>0.179582015948</v>
      </c>
      <c r="M361">
        <f>VLOOKUP(Sheet3!D361,Feuil2!$E$2:$T$578,16,FALSE)</f>
        <v>17574</v>
      </c>
      <c r="N361">
        <f>VLOOKUP(Sheet3!D361,Feuil2!$E$2:$T$578,6,FALSE)</f>
        <v>70724</v>
      </c>
      <c r="O361">
        <f t="shared" si="24"/>
        <v>0.24848707652282112</v>
      </c>
      <c r="P361">
        <f t="shared" si="25"/>
        <v>-6.8905060574821125E-2</v>
      </c>
    </row>
    <row r="362" spans="1:16">
      <c r="A362">
        <v>69</v>
      </c>
      <c r="B362">
        <v>12</v>
      </c>
      <c r="C362" t="str">
        <f t="shared" si="22"/>
        <v>069</v>
      </c>
      <c r="D362" t="str">
        <f t="shared" si="23"/>
        <v>069-12</v>
      </c>
      <c r="E362" t="s">
        <v>8778</v>
      </c>
      <c r="F362" t="s">
        <v>8001</v>
      </c>
      <c r="G362" t="s">
        <v>11</v>
      </c>
      <c r="H362">
        <v>0.53844750978181577</v>
      </c>
      <c r="I362" t="s">
        <v>8002</v>
      </c>
      <c r="J362" t="str">
        <f>VLOOKUP(I362,output!$A$2:$M$8335,8,FALSE)</f>
        <v>SOC</v>
      </c>
      <c r="K362">
        <f>VLOOKUP(I362,output!$A$2:$M$8335,9,FALSE)</f>
        <v>14516</v>
      </c>
      <c r="L362">
        <f>VLOOKUP(I362,output!$A$2:$M$8335,10,FALSE)</f>
        <v>0.318493977225</v>
      </c>
      <c r="M362">
        <f>VLOOKUP(Sheet3!D362,Feuil2!$E$2:$T$578,16,FALSE)</f>
        <v>16269</v>
      </c>
      <c r="N362">
        <f>VLOOKUP(Sheet3!D362,Feuil2!$E$2:$T$578,6,FALSE)</f>
        <v>62587</v>
      </c>
      <c r="O362">
        <f t="shared" si="24"/>
        <v>0.25994216051256652</v>
      </c>
      <c r="P362">
        <f t="shared" si="25"/>
        <v>5.855181671243348E-2</v>
      </c>
    </row>
    <row r="363" spans="1:16">
      <c r="A363">
        <v>69</v>
      </c>
      <c r="B363">
        <v>13</v>
      </c>
      <c r="C363" t="str">
        <f t="shared" si="22"/>
        <v>069</v>
      </c>
      <c r="D363" t="str">
        <f t="shared" si="23"/>
        <v>069-13</v>
      </c>
      <c r="E363" t="s">
        <v>8779</v>
      </c>
      <c r="F363" t="s">
        <v>8003</v>
      </c>
      <c r="G363" t="s">
        <v>11</v>
      </c>
      <c r="H363">
        <v>0.5600505893989266</v>
      </c>
      <c r="I363" t="s">
        <v>8004</v>
      </c>
      <c r="J363" t="str">
        <f>VLOOKUP(I363,output!$A$2:$M$8335,8,FALSE)</f>
        <v>SOC</v>
      </c>
      <c r="K363">
        <f>VLOOKUP(I363,output!$A$2:$M$8335,9,FALSE)</f>
        <v>14057</v>
      </c>
      <c r="L363">
        <f>VLOOKUP(I363,output!$A$2:$M$8335,10,FALSE)</f>
        <v>0.31250972632899998</v>
      </c>
      <c r="M363">
        <f>VLOOKUP(Sheet3!D363,Feuil2!$E$2:$T$578,16,FALSE)</f>
        <v>16316</v>
      </c>
      <c r="N363">
        <f>VLOOKUP(Sheet3!D363,Feuil2!$E$2:$T$578,6,FALSE)</f>
        <v>63917</v>
      </c>
      <c r="O363">
        <f t="shared" si="24"/>
        <v>0.25526855140260024</v>
      </c>
      <c r="P363">
        <f t="shared" si="25"/>
        <v>5.724117492639974E-2</v>
      </c>
    </row>
    <row r="364" spans="1:16">
      <c r="A364">
        <v>69</v>
      </c>
      <c r="B364">
        <v>14</v>
      </c>
      <c r="C364" t="str">
        <f t="shared" si="22"/>
        <v>069</v>
      </c>
      <c r="D364" t="str">
        <f t="shared" si="23"/>
        <v>069-14</v>
      </c>
      <c r="E364" t="s">
        <v>8780</v>
      </c>
      <c r="F364" t="s">
        <v>8005</v>
      </c>
      <c r="G364" t="s">
        <v>11</v>
      </c>
      <c r="H364">
        <v>0.38659341943778858</v>
      </c>
      <c r="I364" t="s">
        <v>8006</v>
      </c>
      <c r="J364" t="str">
        <f>VLOOKUP(I364,output!$A$2:$M$8335,8,FALSE)</f>
        <v>SOC</v>
      </c>
      <c r="K364">
        <f>VLOOKUP(I364,output!$A$2:$M$8335,9,FALSE)</f>
        <v>12461</v>
      </c>
      <c r="L364">
        <f>VLOOKUP(I364,output!$A$2:$M$8335,10,FALSE)</f>
        <v>0.37026802163200001</v>
      </c>
      <c r="M364">
        <f>VLOOKUP(Sheet3!D364,Feuil2!$E$2:$T$578,16,FALSE)</f>
        <v>18450</v>
      </c>
      <c r="N364">
        <f>VLOOKUP(Sheet3!D364,Feuil2!$E$2:$T$578,6,FALSE)</f>
        <v>53154</v>
      </c>
      <c r="O364">
        <f t="shared" si="24"/>
        <v>0.34710463934981373</v>
      </c>
      <c r="P364">
        <f t="shared" si="25"/>
        <v>2.3163382282186284E-2</v>
      </c>
    </row>
    <row r="365" spans="1:16">
      <c r="A365">
        <v>70</v>
      </c>
      <c r="B365">
        <v>1</v>
      </c>
      <c r="C365" t="str">
        <f t="shared" si="22"/>
        <v>070</v>
      </c>
      <c r="D365" t="str">
        <f t="shared" si="23"/>
        <v>070-01</v>
      </c>
      <c r="E365" t="s">
        <v>8781</v>
      </c>
      <c r="F365" t="s">
        <v>8007</v>
      </c>
      <c r="G365" t="s">
        <v>11</v>
      </c>
      <c r="H365">
        <v>0.51963409515262926</v>
      </c>
      <c r="I365" t="s">
        <v>14667</v>
      </c>
      <c r="J365" t="str">
        <f>VLOOKUP(I365,output!$A$2:$M$8335,8,FALSE)</f>
        <v>SOC</v>
      </c>
      <c r="K365">
        <f>VLOOKUP(I365,output!$A$2:$M$8335,9,FALSE)</f>
        <v>18968</v>
      </c>
      <c r="L365">
        <f>VLOOKUP(I365,output!$A$2:$M$8335,10,FALSE)</f>
        <v>0.33580002124399999</v>
      </c>
      <c r="M365">
        <f>VLOOKUP(Sheet3!D365,Feuil2!$E$2:$T$578,16,FALSE)</f>
        <v>18977</v>
      </c>
      <c r="N365">
        <f>VLOOKUP(Sheet3!D365,Feuil2!$E$2:$T$578,6,FALSE)</f>
        <v>72728</v>
      </c>
      <c r="O365">
        <f t="shared" si="24"/>
        <v>0.26093114068859313</v>
      </c>
      <c r="P365">
        <f t="shared" si="25"/>
        <v>7.4868880555406858E-2</v>
      </c>
    </row>
    <row r="366" spans="1:16">
      <c r="A366">
        <v>70</v>
      </c>
      <c r="B366">
        <v>2</v>
      </c>
      <c r="C366" t="str">
        <f t="shared" si="22"/>
        <v>070</v>
      </c>
      <c r="D366" t="str">
        <f t="shared" si="23"/>
        <v>070-02</v>
      </c>
      <c r="E366" t="s">
        <v>8782</v>
      </c>
      <c r="F366" t="s">
        <v>8008</v>
      </c>
      <c r="G366" t="s">
        <v>11</v>
      </c>
      <c r="H366">
        <v>0.48764914916360907</v>
      </c>
      <c r="I366" t="s">
        <v>14668</v>
      </c>
      <c r="J366" t="e">
        <f>VLOOKUP(I366,output!$A$2:$M$8335,8,FALSE)</f>
        <v>#N/A</v>
      </c>
      <c r="K366" t="e">
        <f>VLOOKUP(I366,output!$A$2:$M$8335,9,FALSE)</f>
        <v>#N/A</v>
      </c>
      <c r="L366" t="e">
        <f>VLOOKUP(I366,output!$A$2:$M$8335,10,FALSE)</f>
        <v>#N/A</v>
      </c>
      <c r="M366">
        <f>VLOOKUP(Sheet3!D366,Feuil2!$E$2:$T$578,16,FALSE)</f>
        <v>19684</v>
      </c>
      <c r="N366">
        <f>VLOOKUP(Sheet3!D366,Feuil2!$E$2:$T$578,6,FALSE)</f>
        <v>73808</v>
      </c>
      <c r="O366">
        <f t="shared" si="24"/>
        <v>0.26669195751138086</v>
      </c>
      <c r="P366" t="e">
        <f t="shared" si="25"/>
        <v>#N/A</v>
      </c>
    </row>
    <row r="367" spans="1:16">
      <c r="A367">
        <v>71</v>
      </c>
      <c r="B367">
        <v>1</v>
      </c>
      <c r="C367" t="str">
        <f t="shared" si="22"/>
        <v>071</v>
      </c>
      <c r="D367" t="str">
        <f t="shared" si="23"/>
        <v>071-01</v>
      </c>
      <c r="E367" t="s">
        <v>8783</v>
      </c>
      <c r="F367" t="s">
        <v>8009</v>
      </c>
      <c r="G367" t="s">
        <v>11</v>
      </c>
      <c r="H367">
        <v>0.51200549649237004</v>
      </c>
      <c r="I367" t="s">
        <v>8010</v>
      </c>
      <c r="J367" t="str">
        <f>VLOOKUP(I367,output!$A$2:$M$8335,8,FALSE)</f>
        <v>SOC</v>
      </c>
      <c r="K367">
        <f>VLOOKUP(I367,output!$A$2:$M$8335,9,FALSE)</f>
        <v>15316</v>
      </c>
      <c r="L367">
        <f>VLOOKUP(I367,output!$A$2:$M$8335,10,FALSE)</f>
        <v>0.36324826866499998</v>
      </c>
      <c r="M367">
        <f>VLOOKUP(Sheet3!D367,Feuil2!$E$2:$T$578,16,FALSE)</f>
        <v>15561</v>
      </c>
      <c r="N367">
        <f>VLOOKUP(Sheet3!D367,Feuil2!$E$2:$T$578,6,FALSE)</f>
        <v>57374</v>
      </c>
      <c r="O367">
        <f t="shared" si="24"/>
        <v>0.27122041342768499</v>
      </c>
      <c r="P367">
        <f t="shared" si="25"/>
        <v>9.2027855237314993E-2</v>
      </c>
    </row>
    <row r="368" spans="1:16">
      <c r="A368">
        <v>71</v>
      </c>
      <c r="B368">
        <v>2</v>
      </c>
      <c r="C368" t="str">
        <f t="shared" si="22"/>
        <v>071</v>
      </c>
      <c r="D368" t="str">
        <f t="shared" si="23"/>
        <v>071-02</v>
      </c>
      <c r="E368" t="s">
        <v>8784</v>
      </c>
      <c r="F368" t="s">
        <v>8011</v>
      </c>
      <c r="G368" t="s">
        <v>11</v>
      </c>
      <c r="H368">
        <v>0.49120803101722998</v>
      </c>
      <c r="I368" t="s">
        <v>8012</v>
      </c>
      <c r="J368" t="str">
        <f>VLOOKUP(I368,output!$A$2:$M$8335,8,FALSE)</f>
        <v>VEC</v>
      </c>
      <c r="K368">
        <f>VLOOKUP(I368,output!$A$2:$M$8335,9,FALSE)</f>
        <v>6996</v>
      </c>
      <c r="L368">
        <f>VLOOKUP(I368,output!$A$2:$M$8335,10,FALSE)</f>
        <v>0.14698405361700001</v>
      </c>
      <c r="M368">
        <f>VLOOKUP(Sheet3!D368,Feuil2!$E$2:$T$578,16,FALSE)</f>
        <v>18088</v>
      </c>
      <c r="N368">
        <f>VLOOKUP(Sheet3!D368,Feuil2!$E$2:$T$578,6,FALSE)</f>
        <v>64945</v>
      </c>
      <c r="O368">
        <f t="shared" si="24"/>
        <v>0.27851258757410119</v>
      </c>
      <c r="P368">
        <f t="shared" si="25"/>
        <v>-0.13152853395710118</v>
      </c>
    </row>
    <row r="369" spans="1:16">
      <c r="A369">
        <v>71</v>
      </c>
      <c r="B369">
        <v>3</v>
      </c>
      <c r="C369" t="str">
        <f t="shared" si="22"/>
        <v>071</v>
      </c>
      <c r="D369" t="str">
        <f t="shared" si="23"/>
        <v>071-03</v>
      </c>
      <c r="E369" t="s">
        <v>8785</v>
      </c>
      <c r="F369" t="s">
        <v>8013</v>
      </c>
      <c r="G369" t="s">
        <v>11</v>
      </c>
      <c r="H369">
        <v>0.48006777427401515</v>
      </c>
      <c r="I369" t="s">
        <v>8014</v>
      </c>
      <c r="J369" t="str">
        <f>VLOOKUP(I369,output!$A$2:$M$8335,8,FALSE)</f>
        <v>SOC</v>
      </c>
      <c r="K369">
        <f>VLOOKUP(I369,output!$A$2:$M$8335,9,FALSE)</f>
        <v>18504</v>
      </c>
      <c r="L369">
        <f>VLOOKUP(I369,output!$A$2:$M$8335,10,FALSE)</f>
        <v>0.36574952561700003</v>
      </c>
      <c r="M369">
        <f>VLOOKUP(Sheet3!D369,Feuil2!$E$2:$T$578,16,FALSE)</f>
        <v>19721</v>
      </c>
      <c r="N369">
        <f>VLOOKUP(Sheet3!D369,Feuil2!$E$2:$T$578,6,FALSE)</f>
        <v>67027</v>
      </c>
      <c r="O369">
        <f t="shared" si="24"/>
        <v>0.29422471541319167</v>
      </c>
      <c r="P369">
        <f t="shared" si="25"/>
        <v>7.1524810203808353E-2</v>
      </c>
    </row>
    <row r="370" spans="1:16">
      <c r="A370">
        <v>71</v>
      </c>
      <c r="B370">
        <v>4</v>
      </c>
      <c r="C370" t="str">
        <f t="shared" si="22"/>
        <v>071</v>
      </c>
      <c r="D370" t="str">
        <f t="shared" si="23"/>
        <v>071-04</v>
      </c>
      <c r="E370" t="s">
        <v>8786</v>
      </c>
      <c r="F370" t="s">
        <v>8015</v>
      </c>
      <c r="G370" t="s">
        <v>11</v>
      </c>
      <c r="H370">
        <v>0.48998766714267167</v>
      </c>
      <c r="I370" t="s">
        <v>8016</v>
      </c>
      <c r="J370" t="str">
        <f>VLOOKUP(I370,output!$A$2:$M$8335,8,FALSE)</f>
        <v>SOC</v>
      </c>
      <c r="K370">
        <f>VLOOKUP(I370,output!$A$2:$M$8335,9,FALSE)</f>
        <v>18179</v>
      </c>
      <c r="L370">
        <f>VLOOKUP(I370,output!$A$2:$M$8335,10,FALSE)</f>
        <v>0.37783181610299998</v>
      </c>
      <c r="M370">
        <f>VLOOKUP(Sheet3!D370,Feuil2!$E$2:$T$578,16,FALSE)</f>
        <v>17831</v>
      </c>
      <c r="N370">
        <f>VLOOKUP(Sheet3!D370,Feuil2!$E$2:$T$578,6,FALSE)</f>
        <v>64925</v>
      </c>
      <c r="O370">
        <f t="shared" si="24"/>
        <v>0.27463996919522526</v>
      </c>
      <c r="P370">
        <f t="shared" si="25"/>
        <v>0.10319184690777472</v>
      </c>
    </row>
    <row r="371" spans="1:16">
      <c r="A371">
        <v>71</v>
      </c>
      <c r="B371">
        <v>5</v>
      </c>
      <c r="C371" t="str">
        <f t="shared" si="22"/>
        <v>071</v>
      </c>
      <c r="D371" t="str">
        <f t="shared" si="23"/>
        <v>071-05</v>
      </c>
      <c r="E371" t="s">
        <v>8787</v>
      </c>
      <c r="F371" t="s">
        <v>8017</v>
      </c>
      <c r="G371" t="s">
        <v>4</v>
      </c>
      <c r="H371">
        <v>0.44068074208629882</v>
      </c>
      <c r="I371" t="s">
        <v>8018</v>
      </c>
      <c r="J371" t="str">
        <f>VLOOKUP(I371,output!$A$2:$M$8335,8,FALSE)</f>
        <v>SOC</v>
      </c>
      <c r="K371">
        <f>VLOOKUP(I371,output!$A$2:$M$8335,9,FALSE)</f>
        <v>22415</v>
      </c>
      <c r="L371">
        <f>VLOOKUP(I371,output!$A$2:$M$8335,10,FALSE)</f>
        <v>0.44821035792800001</v>
      </c>
      <c r="M371">
        <f>VLOOKUP(Sheet3!D371,Feuil2!$E$2:$T$578,16,FALSE)</f>
        <v>21997</v>
      </c>
      <c r="N371">
        <f>VLOOKUP(Sheet3!D371,Feuil2!$E$2:$T$578,6,FALSE)</f>
        <v>70555</v>
      </c>
      <c r="O371">
        <f t="shared" si="24"/>
        <v>0.31177095882644745</v>
      </c>
      <c r="P371">
        <f t="shared" si="25"/>
        <v>0.13643939910155256</v>
      </c>
    </row>
    <row r="372" spans="1:16">
      <c r="A372">
        <v>72</v>
      </c>
      <c r="B372">
        <v>1</v>
      </c>
      <c r="C372" t="str">
        <f t="shared" si="22"/>
        <v>072</v>
      </c>
      <c r="D372" t="str">
        <f t="shared" si="23"/>
        <v>072-01</v>
      </c>
      <c r="E372" t="s">
        <v>8788</v>
      </c>
      <c r="F372" t="s">
        <v>8019</v>
      </c>
      <c r="G372" t="s">
        <v>4</v>
      </c>
      <c r="H372">
        <v>0.49631763752588459</v>
      </c>
      <c r="I372" t="s">
        <v>8020</v>
      </c>
      <c r="J372" t="str">
        <f>VLOOKUP(I372,output!$A$2:$M$8335,8,FALSE)</f>
        <v>SOC</v>
      </c>
      <c r="K372">
        <f>VLOOKUP(I372,output!$A$2:$M$8335,9,FALSE)</f>
        <v>16476</v>
      </c>
      <c r="L372">
        <f>VLOOKUP(I372,output!$A$2:$M$8335,10,FALSE)</f>
        <v>0.39262224764100001</v>
      </c>
      <c r="M372">
        <f>VLOOKUP(Sheet3!D372,Feuil2!$E$2:$T$578,16,FALSE)</f>
        <v>15864</v>
      </c>
      <c r="N372">
        <f>VLOOKUP(Sheet3!D372,Feuil2!$E$2:$T$578,6,FALSE)</f>
        <v>58110</v>
      </c>
      <c r="O372">
        <f t="shared" si="24"/>
        <v>0.27299948373773875</v>
      </c>
      <c r="P372">
        <f t="shared" si="25"/>
        <v>0.11962276390326126</v>
      </c>
    </row>
    <row r="373" spans="1:16">
      <c r="A373">
        <v>72</v>
      </c>
      <c r="B373">
        <v>2</v>
      </c>
      <c r="C373" t="str">
        <f t="shared" si="22"/>
        <v>072</v>
      </c>
      <c r="D373" t="str">
        <f t="shared" si="23"/>
        <v>072-02</v>
      </c>
      <c r="E373" t="s">
        <v>8789</v>
      </c>
      <c r="F373" t="s">
        <v>8021</v>
      </c>
      <c r="G373" t="s">
        <v>11</v>
      </c>
      <c r="H373">
        <v>0.41555872624683832</v>
      </c>
      <c r="I373" t="s">
        <v>8022</v>
      </c>
      <c r="J373" t="str">
        <f>VLOOKUP(I373,output!$A$2:$M$8335,8,FALSE)</f>
        <v>SOC</v>
      </c>
      <c r="K373">
        <f>VLOOKUP(I373,output!$A$2:$M$8335,9,FALSE)</f>
        <v>22024</v>
      </c>
      <c r="L373">
        <f>VLOOKUP(I373,output!$A$2:$M$8335,10,FALSE)</f>
        <v>0.481504153913</v>
      </c>
      <c r="M373">
        <f>VLOOKUP(Sheet3!D373,Feuil2!$E$2:$T$578,16,FALSE)</f>
        <v>20784</v>
      </c>
      <c r="N373">
        <f>VLOOKUP(Sheet3!D373,Feuil2!$E$2:$T$578,6,FALSE)</f>
        <v>64962</v>
      </c>
      <c r="O373">
        <f t="shared" si="24"/>
        <v>0.31994088851944213</v>
      </c>
      <c r="P373">
        <f t="shared" si="25"/>
        <v>0.16156326539355786</v>
      </c>
    </row>
    <row r="374" spans="1:16">
      <c r="A374">
        <v>72</v>
      </c>
      <c r="B374">
        <v>3</v>
      </c>
      <c r="C374" t="str">
        <f t="shared" si="22"/>
        <v>072</v>
      </c>
      <c r="D374" t="str">
        <f t="shared" si="23"/>
        <v>072-03</v>
      </c>
      <c r="E374" t="s">
        <v>8790</v>
      </c>
      <c r="F374" t="s">
        <v>8023</v>
      </c>
      <c r="G374" t="s">
        <v>4</v>
      </c>
      <c r="H374">
        <v>0.48635559996925204</v>
      </c>
      <c r="I374" t="s">
        <v>8024</v>
      </c>
      <c r="J374" t="str">
        <f>VLOOKUP(I374,output!$A$2:$M$8335,8,FALSE)</f>
        <v>VEC</v>
      </c>
      <c r="K374">
        <f>VLOOKUP(I374,output!$A$2:$M$8335,9,FALSE)</f>
        <v>7717</v>
      </c>
      <c r="L374">
        <f>VLOOKUP(I374,output!$A$2:$M$8335,10,FALSE)</f>
        <v>0.15425978491199999</v>
      </c>
      <c r="M374">
        <f>VLOOKUP(Sheet3!D374,Feuil2!$E$2:$T$578,16,FALSE)</f>
        <v>18084</v>
      </c>
      <c r="N374">
        <f>VLOOKUP(Sheet3!D374,Feuil2!$E$2:$T$578,6,FALSE)</f>
        <v>68961</v>
      </c>
      <c r="O374">
        <f t="shared" si="24"/>
        <v>0.26223517640405447</v>
      </c>
      <c r="P374">
        <f t="shared" si="25"/>
        <v>-0.10797539149205448</v>
      </c>
    </row>
    <row r="375" spans="1:16">
      <c r="A375" s="4">
        <v>72</v>
      </c>
      <c r="B375" s="4">
        <v>4</v>
      </c>
      <c r="C375" t="str">
        <f t="shared" si="22"/>
        <v>072</v>
      </c>
      <c r="D375" t="str">
        <f t="shared" si="23"/>
        <v>072-04</v>
      </c>
      <c r="E375" t="s">
        <v>8791</v>
      </c>
      <c r="F375" t="s">
        <v>8025</v>
      </c>
      <c r="G375" t="s">
        <v>11</v>
      </c>
      <c r="H375">
        <v>0.47370254844704007</v>
      </c>
      <c r="I375" t="s">
        <v>8026</v>
      </c>
      <c r="J375" t="str">
        <f>VLOOKUP(I375,output!$A$2:$M$8335,8,FALSE)</f>
        <v>SOC</v>
      </c>
      <c r="K375">
        <f>VLOOKUP(I375,output!$A$2:$M$8335,9,FALSE)</f>
        <v>21415</v>
      </c>
      <c r="L375">
        <f>VLOOKUP(I375,output!$A$2:$M$8335,10,FALSE)</f>
        <v>0.46006273094400002</v>
      </c>
      <c r="M375">
        <f>VLOOKUP(Sheet3!D375,Feuil2!$E$2:$T$578,16,FALSE)</f>
        <v>17770</v>
      </c>
      <c r="N375">
        <f>VLOOKUP(Sheet3!D375,Feuil2!$E$2:$T$578,6,FALSE)</f>
        <v>63903</v>
      </c>
      <c r="O375">
        <f t="shared" si="24"/>
        <v>0.27807771153153998</v>
      </c>
      <c r="P375">
        <f t="shared" si="25"/>
        <v>0.18198501941246004</v>
      </c>
    </row>
    <row r="376" spans="1:16">
      <c r="A376">
        <v>72</v>
      </c>
      <c r="B376">
        <v>5</v>
      </c>
      <c r="C376" t="str">
        <f t="shared" si="22"/>
        <v>072</v>
      </c>
      <c r="D376" t="str">
        <f t="shared" si="23"/>
        <v>072-05</v>
      </c>
      <c r="E376" t="s">
        <v>8792</v>
      </c>
      <c r="F376" t="s">
        <v>8027</v>
      </c>
      <c r="G376" t="s">
        <v>11</v>
      </c>
      <c r="H376">
        <v>0.49438722889045006</v>
      </c>
      <c r="I376" t="s">
        <v>8028</v>
      </c>
      <c r="J376" t="str">
        <f>VLOOKUP(I376,output!$A$2:$M$8335,8,FALSE)</f>
        <v>SOC</v>
      </c>
      <c r="K376">
        <f>VLOOKUP(I376,output!$A$2:$M$8335,9,FALSE)</f>
        <v>19959</v>
      </c>
      <c r="L376">
        <f>VLOOKUP(I376,output!$A$2:$M$8335,10,FALSE)</f>
        <v>0.38606909358199998</v>
      </c>
      <c r="M376">
        <f>VLOOKUP(Sheet3!D376,Feuil2!$E$2:$T$578,16,FALSE)</f>
        <v>19220</v>
      </c>
      <c r="N376">
        <f>VLOOKUP(Sheet3!D376,Feuil2!$E$2:$T$578,6,FALSE)</f>
        <v>70166</v>
      </c>
      <c r="O376">
        <f t="shared" si="24"/>
        <v>0.27392184248781459</v>
      </c>
      <c r="P376">
        <f t="shared" si="25"/>
        <v>0.11214725109418539</v>
      </c>
    </row>
    <row r="377" spans="1:16">
      <c r="A377">
        <v>73</v>
      </c>
      <c r="B377">
        <v>1</v>
      </c>
      <c r="C377" t="str">
        <f t="shared" si="22"/>
        <v>073</v>
      </c>
      <c r="D377" t="str">
        <f t="shared" si="23"/>
        <v>073-01</v>
      </c>
      <c r="E377" t="s">
        <v>8793</v>
      </c>
      <c r="F377" t="s">
        <v>8029</v>
      </c>
      <c r="G377" t="s">
        <v>11</v>
      </c>
      <c r="H377">
        <v>0.56355069968381177</v>
      </c>
      <c r="I377" t="s">
        <v>8030</v>
      </c>
      <c r="J377" t="str">
        <f>VLOOKUP(I377,output!$A$2:$M$8335,8,FALSE)</f>
        <v>VEC</v>
      </c>
      <c r="K377">
        <f>VLOOKUP(I377,output!$A$2:$M$8335,9,FALSE)</f>
        <v>13919</v>
      </c>
      <c r="L377">
        <f>VLOOKUP(I377,output!$A$2:$M$8335,10,FALSE)</f>
        <v>0.28788004136500001</v>
      </c>
      <c r="M377">
        <f>VLOOKUP(Sheet3!D377,Feuil2!$E$2:$T$578,16,FALSE)</f>
        <v>15030</v>
      </c>
      <c r="N377">
        <f>VLOOKUP(Sheet3!D377,Feuil2!$E$2:$T$578,6,FALSE)</f>
        <v>67303</v>
      </c>
      <c r="O377">
        <f t="shared" si="24"/>
        <v>0.2233184256273866</v>
      </c>
      <c r="P377">
        <f t="shared" si="25"/>
        <v>6.4561615737613404E-2</v>
      </c>
    </row>
    <row r="378" spans="1:16">
      <c r="A378" s="4">
        <v>73</v>
      </c>
      <c r="B378" s="4">
        <v>2</v>
      </c>
      <c r="C378" t="str">
        <f t="shared" si="22"/>
        <v>073</v>
      </c>
      <c r="D378" t="str">
        <f t="shared" si="23"/>
        <v>073-02</v>
      </c>
      <c r="E378" t="s">
        <v>8794</v>
      </c>
      <c r="F378" t="s">
        <v>8031</v>
      </c>
      <c r="G378" t="s">
        <v>11</v>
      </c>
      <c r="H378">
        <v>0.56363604339861917</v>
      </c>
      <c r="I378" t="s">
        <v>8032</v>
      </c>
      <c r="J378" t="str">
        <f>VLOOKUP(I378,output!$A$2:$M$8335,8,FALSE)</f>
        <v>SOC</v>
      </c>
      <c r="K378">
        <f>VLOOKUP(I378,output!$A$2:$M$8335,9,FALSE)</f>
        <v>10856</v>
      </c>
      <c r="L378">
        <f>VLOOKUP(I378,output!$A$2:$M$8335,10,FALSE)</f>
        <v>0.26634608307399998</v>
      </c>
      <c r="M378">
        <f>VLOOKUP(Sheet3!D378,Feuil2!$E$2:$T$578,16,FALSE)</f>
        <v>12242</v>
      </c>
      <c r="N378">
        <f>VLOOKUP(Sheet3!D378,Feuil2!$E$2:$T$578,6,FALSE)</f>
        <v>59725</v>
      </c>
      <c r="O378">
        <f t="shared" si="24"/>
        <v>0.20497279196316451</v>
      </c>
      <c r="P378">
        <f t="shared" si="25"/>
        <v>6.1373291110835476E-2</v>
      </c>
    </row>
    <row r="379" spans="1:16">
      <c r="A379">
        <v>73</v>
      </c>
      <c r="B379">
        <v>3</v>
      </c>
      <c r="C379" t="str">
        <f t="shared" si="22"/>
        <v>073</v>
      </c>
      <c r="D379" t="str">
        <f t="shared" si="23"/>
        <v>073-03</v>
      </c>
      <c r="E379" t="s">
        <v>8795</v>
      </c>
      <c r="F379" t="s">
        <v>8033</v>
      </c>
      <c r="G379" t="s">
        <v>11</v>
      </c>
      <c r="H379">
        <v>0.51475409836065578</v>
      </c>
      <c r="I379" t="s">
        <v>8034</v>
      </c>
      <c r="J379" t="str">
        <f>VLOOKUP(I379,output!$A$2:$M$8335,8,FALSE)</f>
        <v>SOC</v>
      </c>
      <c r="K379">
        <f>VLOOKUP(I379,output!$A$2:$M$8335,9,FALSE)</f>
        <v>15576</v>
      </c>
      <c r="L379">
        <f>VLOOKUP(I379,output!$A$2:$M$8335,10,FALSE)</f>
        <v>0.37257809883699999</v>
      </c>
      <c r="M379">
        <f>VLOOKUP(Sheet3!D379,Feuil2!$E$2:$T$578,16,FALSE)</f>
        <v>14231</v>
      </c>
      <c r="N379">
        <f>VLOOKUP(Sheet3!D379,Feuil2!$E$2:$T$578,6,FALSE)</f>
        <v>57913</v>
      </c>
      <c r="O379">
        <f t="shared" si="24"/>
        <v>0.24573066496296167</v>
      </c>
      <c r="P379">
        <f t="shared" si="25"/>
        <v>0.12684743387403832</v>
      </c>
    </row>
    <row r="380" spans="1:16">
      <c r="A380">
        <v>73</v>
      </c>
      <c r="B380">
        <v>4</v>
      </c>
      <c r="C380" t="str">
        <f t="shared" si="22"/>
        <v>073</v>
      </c>
      <c r="D380" t="str">
        <f t="shared" si="23"/>
        <v>073-04</v>
      </c>
      <c r="E380" t="s">
        <v>8796</v>
      </c>
      <c r="F380" t="s">
        <v>8035</v>
      </c>
      <c r="G380" t="s">
        <v>4</v>
      </c>
      <c r="H380">
        <v>0.46936868959074413</v>
      </c>
      <c r="I380" t="s">
        <v>8036</v>
      </c>
      <c r="J380" t="str">
        <f>VLOOKUP(I380,output!$A$2:$M$8335,8,FALSE)</f>
        <v>SOC</v>
      </c>
      <c r="K380">
        <f>VLOOKUP(I380,output!$A$2:$M$8335,9,FALSE)</f>
        <v>16398</v>
      </c>
      <c r="L380">
        <f>VLOOKUP(I380,output!$A$2:$M$8335,10,FALSE)</f>
        <v>0.39624009278900002</v>
      </c>
      <c r="M380">
        <f>VLOOKUP(Sheet3!D380,Feuil2!$E$2:$T$578,16,FALSE)</f>
        <v>15966</v>
      </c>
      <c r="N380">
        <f>VLOOKUP(Sheet3!D380,Feuil2!$E$2:$T$578,6,FALSE)</f>
        <v>58174</v>
      </c>
      <c r="O380">
        <f t="shared" si="24"/>
        <v>0.27445250455529963</v>
      </c>
      <c r="P380">
        <f t="shared" si="25"/>
        <v>0.12178758823370039</v>
      </c>
    </row>
    <row r="381" spans="1:16">
      <c r="A381">
        <v>74</v>
      </c>
      <c r="B381">
        <v>1</v>
      </c>
      <c r="C381" t="str">
        <f t="shared" si="22"/>
        <v>074</v>
      </c>
      <c r="D381" t="str">
        <f t="shared" si="23"/>
        <v>074-01</v>
      </c>
      <c r="E381" t="s">
        <v>8797</v>
      </c>
      <c r="F381" t="s">
        <v>8037</v>
      </c>
      <c r="G381" t="s">
        <v>11</v>
      </c>
      <c r="H381">
        <v>0.58907998907998904</v>
      </c>
      <c r="I381" t="s">
        <v>8038</v>
      </c>
      <c r="J381" t="str">
        <f>VLOOKUP(I381,output!$A$2:$M$8335,8,FALSE)</f>
        <v>SOC</v>
      </c>
      <c r="K381">
        <f>VLOOKUP(I381,output!$A$2:$M$8335,9,FALSE)</f>
        <v>16936</v>
      </c>
      <c r="L381">
        <f>VLOOKUP(I381,output!$A$2:$M$8335,10,FALSE)</f>
        <v>0.31298626896600001</v>
      </c>
      <c r="M381">
        <f>VLOOKUP(Sheet3!D381,Feuil2!$E$2:$T$578,16,FALSE)</f>
        <v>16466</v>
      </c>
      <c r="N381">
        <f>VLOOKUP(Sheet3!D381,Feuil2!$E$2:$T$578,6,FALSE)</f>
        <v>76673</v>
      </c>
      <c r="O381">
        <f t="shared" si="24"/>
        <v>0.21475617231619998</v>
      </c>
      <c r="P381">
        <f t="shared" si="25"/>
        <v>9.8230096649800036E-2</v>
      </c>
    </row>
    <row r="382" spans="1:16">
      <c r="A382">
        <v>74</v>
      </c>
      <c r="B382">
        <v>2</v>
      </c>
      <c r="C382" t="str">
        <f t="shared" si="22"/>
        <v>074</v>
      </c>
      <c r="D382" t="str">
        <f t="shared" si="23"/>
        <v>074-02</v>
      </c>
      <c r="E382" t="s">
        <v>8798</v>
      </c>
      <c r="F382" t="s">
        <v>8039</v>
      </c>
      <c r="G382" t="s">
        <v>11</v>
      </c>
      <c r="H382">
        <v>0.5729688211197087</v>
      </c>
      <c r="I382" t="s">
        <v>8040</v>
      </c>
      <c r="J382" t="str">
        <f>VLOOKUP(I382,output!$A$2:$M$8335,8,FALSE)</f>
        <v>SOC</v>
      </c>
      <c r="K382">
        <f>VLOOKUP(I382,output!$A$2:$M$8335,9,FALSE)</f>
        <v>15237</v>
      </c>
      <c r="L382">
        <f>VLOOKUP(I382,output!$A$2:$M$8335,10,FALSE)</f>
        <v>0.29335772044699998</v>
      </c>
      <c r="M382">
        <f>VLOOKUP(Sheet3!D382,Feuil2!$E$2:$T$578,16,FALSE)</f>
        <v>16505</v>
      </c>
      <c r="N382">
        <f>VLOOKUP(Sheet3!D382,Feuil2!$E$2:$T$578,6,FALSE)</f>
        <v>73429</v>
      </c>
      <c r="O382">
        <f t="shared" si="24"/>
        <v>0.22477495267537348</v>
      </c>
      <c r="P382">
        <f t="shared" si="25"/>
        <v>6.8582767771626502E-2</v>
      </c>
    </row>
    <row r="383" spans="1:16">
      <c r="A383">
        <v>74</v>
      </c>
      <c r="B383">
        <v>3</v>
      </c>
      <c r="C383" t="str">
        <f t="shared" ref="C383:C446" si="26">IF(A383&lt;10,"00"&amp;A383,IF(A383&lt;100,"0"&amp;A383,""&amp;A383))</f>
        <v>074</v>
      </c>
      <c r="D383" t="str">
        <f t="shared" si="23"/>
        <v>074-03</v>
      </c>
      <c r="E383" t="s">
        <v>8799</v>
      </c>
      <c r="F383" t="s">
        <v>8041</v>
      </c>
      <c r="G383" t="s">
        <v>11</v>
      </c>
      <c r="H383">
        <v>0.60252780241522819</v>
      </c>
      <c r="I383" t="s">
        <v>8042</v>
      </c>
      <c r="J383" t="str">
        <f>VLOOKUP(I383,output!$A$2:$M$8335,8,FALSE)</f>
        <v>VEC</v>
      </c>
      <c r="K383">
        <f>VLOOKUP(I383,output!$A$2:$M$8335,9,FALSE)</f>
        <v>11392</v>
      </c>
      <c r="L383">
        <f>VLOOKUP(I383,output!$A$2:$M$8335,10,FALSE)</f>
        <v>0.27133500059499999</v>
      </c>
      <c r="M383">
        <f>VLOOKUP(Sheet3!D383,Feuil2!$E$2:$T$578,16,FALSE)</f>
        <v>11919</v>
      </c>
      <c r="N383">
        <f>VLOOKUP(Sheet3!D383,Feuil2!$E$2:$T$578,6,FALSE)</f>
        <v>61061</v>
      </c>
      <c r="O383">
        <f t="shared" si="24"/>
        <v>0.19519824437857225</v>
      </c>
      <c r="P383">
        <f t="shared" si="25"/>
        <v>7.6136756216427737E-2</v>
      </c>
    </row>
    <row r="384" spans="1:16">
      <c r="A384">
        <v>74</v>
      </c>
      <c r="B384">
        <v>4</v>
      </c>
      <c r="C384" t="str">
        <f t="shared" si="26"/>
        <v>074</v>
      </c>
      <c r="D384" t="str">
        <f t="shared" si="23"/>
        <v>074-04</v>
      </c>
      <c r="E384" t="s">
        <v>8800</v>
      </c>
      <c r="F384" t="s">
        <v>8043</v>
      </c>
      <c r="G384" t="s">
        <v>4</v>
      </c>
      <c r="H384">
        <v>0.59406637613141133</v>
      </c>
      <c r="I384" t="s">
        <v>8044</v>
      </c>
      <c r="J384" t="str">
        <f>VLOOKUP(I384,output!$A$2:$M$8335,8,FALSE)</f>
        <v>SOC</v>
      </c>
      <c r="K384">
        <f>VLOOKUP(I384,output!$A$2:$M$8335,9,FALSE)</f>
        <v>11598</v>
      </c>
      <c r="L384">
        <f>VLOOKUP(I384,output!$A$2:$M$8335,10,FALSE)</f>
        <v>0.28629261188299998</v>
      </c>
      <c r="M384">
        <f>VLOOKUP(Sheet3!D384,Feuil2!$E$2:$T$578,16,FALSE)</f>
        <v>13107</v>
      </c>
      <c r="N384">
        <f>VLOOKUP(Sheet3!D384,Feuil2!$E$2:$T$578,6,FALSE)</f>
        <v>61242</v>
      </c>
      <c r="O384">
        <f t="shared" si="24"/>
        <v>0.21401979033996277</v>
      </c>
      <c r="P384">
        <f t="shared" si="25"/>
        <v>7.2272821543037213E-2</v>
      </c>
    </row>
    <row r="385" spans="1:16">
      <c r="A385">
        <v>74</v>
      </c>
      <c r="B385">
        <v>5</v>
      </c>
      <c r="C385" t="str">
        <f t="shared" si="26"/>
        <v>074</v>
      </c>
      <c r="D385" t="str">
        <f t="shared" si="23"/>
        <v>074-05</v>
      </c>
      <c r="E385" t="s">
        <v>8801</v>
      </c>
      <c r="F385" t="s">
        <v>8045</v>
      </c>
      <c r="G385" t="s">
        <v>11</v>
      </c>
      <c r="H385">
        <v>0.61386124100323958</v>
      </c>
      <c r="I385" t="s">
        <v>14671</v>
      </c>
      <c r="J385" t="e">
        <f>VLOOKUP(I385,output!$A$2:$M$8335,8,FALSE)</f>
        <v>#N/A</v>
      </c>
      <c r="K385" t="e">
        <f>VLOOKUP(I385,output!$A$2:$M$8335,9,FALSE)</f>
        <v>#N/A</v>
      </c>
      <c r="L385" t="e">
        <f>VLOOKUP(I385,output!$A$2:$M$8335,10,FALSE)</f>
        <v>#N/A</v>
      </c>
      <c r="M385">
        <f>VLOOKUP(Sheet3!D385,Feuil2!$E$2:$T$578,16,FALSE)</f>
        <v>13768</v>
      </c>
      <c r="N385">
        <f>VLOOKUP(Sheet3!D385,Feuil2!$E$2:$T$578,6,FALSE)</f>
        <v>70267</v>
      </c>
      <c r="O385">
        <f t="shared" si="24"/>
        <v>0.19593834943857003</v>
      </c>
      <c r="P385" t="e">
        <f t="shared" si="25"/>
        <v>#N/A</v>
      </c>
    </row>
    <row r="386" spans="1:16">
      <c r="A386">
        <v>74</v>
      </c>
      <c r="B386">
        <v>6</v>
      </c>
      <c r="C386" t="str">
        <f t="shared" si="26"/>
        <v>074</v>
      </c>
      <c r="D386" t="str">
        <f t="shared" ref="D386:D449" si="27">IF(B386&lt;10,C386&amp;"-0"&amp;B386,C386&amp;"-"&amp;B386)</f>
        <v>074-06</v>
      </c>
      <c r="E386" t="s">
        <v>8802</v>
      </c>
      <c r="F386" t="s">
        <v>8046</v>
      </c>
      <c r="G386" t="s">
        <v>4</v>
      </c>
      <c r="H386">
        <v>0.6410341168078777</v>
      </c>
      <c r="I386" t="s">
        <v>8047</v>
      </c>
      <c r="J386" t="str">
        <f>VLOOKUP(I386,output!$A$2:$M$8335,8,FALSE)</f>
        <v>RDG</v>
      </c>
      <c r="K386">
        <f>VLOOKUP(I386,output!$A$2:$M$8335,9,FALSE)</f>
        <v>9373</v>
      </c>
      <c r="L386">
        <f>VLOOKUP(I386,output!$A$2:$M$8335,10,FALSE)</f>
        <v>0.22631350202799999</v>
      </c>
      <c r="M386">
        <f>VLOOKUP(Sheet3!D386,Feuil2!$E$2:$T$578,16,FALSE)</f>
        <v>10717</v>
      </c>
      <c r="N386">
        <f>VLOOKUP(Sheet3!D386,Feuil2!$E$2:$T$578,6,FALSE)</f>
        <v>59343</v>
      </c>
      <c r="O386">
        <f t="shared" ref="O386:O449" si="28">M386/N386</f>
        <v>0.18059417285947796</v>
      </c>
      <c r="P386">
        <f t="shared" ref="P386:P449" si="29">L386-O386</f>
        <v>4.5719329168522033E-2</v>
      </c>
    </row>
    <row r="387" spans="1:16">
      <c r="A387">
        <v>75</v>
      </c>
      <c r="B387">
        <v>1</v>
      </c>
      <c r="C387" t="str">
        <f t="shared" si="26"/>
        <v>075</v>
      </c>
      <c r="D387" t="str">
        <f t="shared" si="27"/>
        <v>075-01</v>
      </c>
      <c r="E387" t="s">
        <v>8803</v>
      </c>
      <c r="F387" t="s">
        <v>8048</v>
      </c>
      <c r="G387" t="s">
        <v>11</v>
      </c>
      <c r="H387">
        <v>0.54989227256648554</v>
      </c>
      <c r="I387" t="s">
        <v>8049</v>
      </c>
      <c r="J387" t="str">
        <f>VLOOKUP(I387,output!$A$2:$M$8335,8,FALSE)</f>
        <v>SOC</v>
      </c>
      <c r="K387">
        <f>VLOOKUP(I387,output!$A$2:$M$8335,9,FALSE)</f>
        <v>15489</v>
      </c>
      <c r="L387">
        <f>VLOOKUP(I387,output!$A$2:$M$8335,10,FALSE)</f>
        <v>0.34066465788400002</v>
      </c>
      <c r="M387">
        <f>VLOOKUP(Sheet3!D387,Feuil2!$E$2:$T$578,16,FALSE)</f>
        <v>17703</v>
      </c>
      <c r="N387">
        <f>VLOOKUP(Sheet3!D387,Feuil2!$E$2:$T$578,6,FALSE)</f>
        <v>60879</v>
      </c>
      <c r="O387">
        <f t="shared" si="28"/>
        <v>0.29078992756122801</v>
      </c>
      <c r="P387">
        <f t="shared" si="29"/>
        <v>4.987473032277201E-2</v>
      </c>
    </row>
    <row r="388" spans="1:16">
      <c r="A388">
        <v>75</v>
      </c>
      <c r="B388">
        <v>2</v>
      </c>
      <c r="C388" t="str">
        <f t="shared" si="26"/>
        <v>075</v>
      </c>
      <c r="D388" t="str">
        <f t="shared" si="27"/>
        <v>075-02</v>
      </c>
      <c r="E388" t="s">
        <v>8804</v>
      </c>
      <c r="F388" t="s">
        <v>8050</v>
      </c>
      <c r="G388" t="s">
        <v>11</v>
      </c>
      <c r="H388">
        <v>0.55010737294201861</v>
      </c>
      <c r="I388" t="s">
        <v>8051</v>
      </c>
      <c r="J388" t="str">
        <f>VLOOKUP(I388,output!$A$2:$M$8335,8,FALSE)</f>
        <v>SOC</v>
      </c>
      <c r="K388">
        <f>VLOOKUP(I388,output!$A$2:$M$8335,9,FALSE)</f>
        <v>15348</v>
      </c>
      <c r="L388">
        <f>VLOOKUP(I388,output!$A$2:$M$8335,10,FALSE)</f>
        <v>0.33878551089300002</v>
      </c>
      <c r="M388">
        <f>VLOOKUP(Sheet3!D388,Feuil2!$E$2:$T$578,16,FALSE)</f>
        <v>16454</v>
      </c>
      <c r="N388">
        <f>VLOOKUP(Sheet3!D388,Feuil2!$E$2:$T$578,6,FALSE)</f>
        <v>57456</v>
      </c>
      <c r="O388">
        <f t="shared" si="28"/>
        <v>0.28637566137566139</v>
      </c>
      <c r="P388">
        <f t="shared" si="29"/>
        <v>5.2409849517338625E-2</v>
      </c>
    </row>
    <row r="389" spans="1:16">
      <c r="A389">
        <v>75</v>
      </c>
      <c r="B389">
        <v>3</v>
      </c>
      <c r="C389" t="str">
        <f t="shared" si="26"/>
        <v>075</v>
      </c>
      <c r="D389" t="str">
        <f t="shared" si="27"/>
        <v>075-03</v>
      </c>
      <c r="E389" t="s">
        <v>8805</v>
      </c>
      <c r="F389" t="s">
        <v>8052</v>
      </c>
      <c r="G389" t="s">
        <v>4</v>
      </c>
      <c r="H389">
        <v>0.41743854301012234</v>
      </c>
      <c r="I389" t="s">
        <v>8053</v>
      </c>
      <c r="J389" t="str">
        <f>VLOOKUP(I389,output!$A$2:$M$8335,8,FALSE)</f>
        <v>SOC</v>
      </c>
      <c r="K389">
        <f>VLOOKUP(I389,output!$A$2:$M$8335,9,FALSE)</f>
        <v>16803</v>
      </c>
      <c r="L389">
        <f>VLOOKUP(I389,output!$A$2:$M$8335,10,FALSE)</f>
        <v>0.447376128225</v>
      </c>
      <c r="M389">
        <f>VLOOKUP(Sheet3!D389,Feuil2!$E$2:$T$578,16,FALSE)</f>
        <v>18671</v>
      </c>
      <c r="N389">
        <f>VLOOKUP(Sheet3!D389,Feuil2!$E$2:$T$578,6,FALSE)</f>
        <v>50975</v>
      </c>
      <c r="O389">
        <f t="shared" si="28"/>
        <v>0.36627758705247671</v>
      </c>
      <c r="P389">
        <f t="shared" si="29"/>
        <v>8.1098541172523297E-2</v>
      </c>
    </row>
    <row r="390" spans="1:16">
      <c r="A390">
        <v>75</v>
      </c>
      <c r="B390">
        <v>4</v>
      </c>
      <c r="C390" t="str">
        <f t="shared" si="26"/>
        <v>075</v>
      </c>
      <c r="D390" t="str">
        <f t="shared" si="27"/>
        <v>075-04</v>
      </c>
      <c r="E390" t="s">
        <v>8806</v>
      </c>
      <c r="F390" t="s">
        <v>8054</v>
      </c>
      <c r="G390" t="s">
        <v>11</v>
      </c>
      <c r="H390">
        <v>0.75169786912932557</v>
      </c>
      <c r="I390" t="s">
        <v>8055</v>
      </c>
      <c r="J390" t="str">
        <f>VLOOKUP(I390,output!$A$2:$M$8335,8,FALSE)</f>
        <v>SOC</v>
      </c>
      <c r="K390">
        <f>VLOOKUP(I390,output!$A$2:$M$8335,9,FALSE)</f>
        <v>6913</v>
      </c>
      <c r="L390">
        <f>VLOOKUP(I390,output!$A$2:$M$8335,10,FALSE)</f>
        <v>0.177079330925</v>
      </c>
      <c r="M390">
        <f>VLOOKUP(Sheet3!D390,Feuil2!$E$2:$T$578,16,FALSE)</f>
        <v>8741</v>
      </c>
      <c r="N390">
        <f>VLOOKUP(Sheet3!D390,Feuil2!$E$2:$T$578,6,FALSE)</f>
        <v>53524</v>
      </c>
      <c r="O390">
        <f t="shared" si="28"/>
        <v>0.16330991704655856</v>
      </c>
      <c r="P390">
        <f t="shared" si="29"/>
        <v>1.3769413878441439E-2</v>
      </c>
    </row>
    <row r="391" spans="1:16">
      <c r="A391">
        <v>75</v>
      </c>
      <c r="B391">
        <v>5</v>
      </c>
      <c r="C391" t="str">
        <f t="shared" si="26"/>
        <v>075</v>
      </c>
      <c r="D391" t="str">
        <f t="shared" si="27"/>
        <v>075-05</v>
      </c>
      <c r="E391" t="s">
        <v>8807</v>
      </c>
      <c r="F391" t="s">
        <v>8056</v>
      </c>
      <c r="G391" t="s">
        <v>11</v>
      </c>
      <c r="H391">
        <v>0.33006244424620873</v>
      </c>
      <c r="I391" t="s">
        <v>8057</v>
      </c>
      <c r="J391" t="str">
        <f>VLOOKUP(I391,output!$A$2:$M$8335,8,FALSE)</f>
        <v>SOC</v>
      </c>
      <c r="K391">
        <f>VLOOKUP(I391,output!$A$2:$M$8335,9,FALSE)</f>
        <v>18433</v>
      </c>
      <c r="L391">
        <f>VLOOKUP(I391,output!$A$2:$M$8335,10,FALSE)</f>
        <v>0.43600539300300001</v>
      </c>
      <c r="M391">
        <f>VLOOKUP(Sheet3!D391,Feuil2!$E$2:$T$578,16,FALSE)</f>
        <v>23640</v>
      </c>
      <c r="N391">
        <f>VLOOKUP(Sheet3!D391,Feuil2!$E$2:$T$578,6,FALSE)</f>
        <v>56457</v>
      </c>
      <c r="O391">
        <f t="shared" si="28"/>
        <v>0.41872575588500982</v>
      </c>
      <c r="P391">
        <f t="shared" si="29"/>
        <v>1.7279637117990188E-2</v>
      </c>
    </row>
    <row r="392" spans="1:16">
      <c r="A392" s="4">
        <v>75</v>
      </c>
      <c r="B392" s="4">
        <v>6</v>
      </c>
      <c r="C392" t="str">
        <f t="shared" si="26"/>
        <v>075</v>
      </c>
      <c r="D392" t="str">
        <f t="shared" si="27"/>
        <v>075-06</v>
      </c>
      <c r="E392" t="s">
        <v>8808</v>
      </c>
      <c r="F392" t="s">
        <v>8058</v>
      </c>
      <c r="G392" t="s">
        <v>11</v>
      </c>
      <c r="H392">
        <v>0.28726181596256867</v>
      </c>
      <c r="I392" t="s">
        <v>8059</v>
      </c>
      <c r="J392" t="str">
        <f>VLOOKUP(I392,output!$A$2:$M$8335,8,FALSE)</f>
        <v>VEC</v>
      </c>
      <c r="K392">
        <f>VLOOKUP(I392,output!$A$2:$M$8335,9,FALSE)</f>
        <v>21149</v>
      </c>
      <c r="L392">
        <f>VLOOKUP(I392,output!$A$2:$M$8335,10,FALSE)</f>
        <v>0.48743892320499999</v>
      </c>
      <c r="M392">
        <f>VLOOKUP(Sheet3!D392,Feuil2!$E$2:$T$578,16,FALSE)</f>
        <v>25109</v>
      </c>
      <c r="N392">
        <f>VLOOKUP(Sheet3!D392,Feuil2!$E$2:$T$578,6,FALSE)</f>
        <v>58351</v>
      </c>
      <c r="O392">
        <f t="shared" si="28"/>
        <v>0.430309677640486</v>
      </c>
      <c r="P392">
        <f t="shared" si="29"/>
        <v>5.7129245564513986E-2</v>
      </c>
    </row>
    <row r="393" spans="1:16">
      <c r="A393">
        <v>75</v>
      </c>
      <c r="B393">
        <v>7</v>
      </c>
      <c r="C393" t="str">
        <f t="shared" si="26"/>
        <v>075</v>
      </c>
      <c r="D393" t="str">
        <f t="shared" si="27"/>
        <v>075-07</v>
      </c>
      <c r="E393" t="s">
        <v>8809</v>
      </c>
      <c r="F393" t="s">
        <v>8060</v>
      </c>
      <c r="G393" t="s">
        <v>4</v>
      </c>
      <c r="H393">
        <v>0.36354019144470795</v>
      </c>
      <c r="I393" t="s">
        <v>8061</v>
      </c>
      <c r="J393" t="str">
        <f>VLOOKUP(I393,output!$A$2:$M$8335,8,FALSE)</f>
        <v>SOC</v>
      </c>
      <c r="K393">
        <f>VLOOKUP(I393,output!$A$2:$M$8335,9,FALSE)</f>
        <v>20553</v>
      </c>
      <c r="L393">
        <f>VLOOKUP(I393,output!$A$2:$M$8335,10,FALSE)</f>
        <v>0.46632935517500002</v>
      </c>
      <c r="M393">
        <f>VLOOKUP(Sheet3!D393,Feuil2!$E$2:$T$578,16,FALSE)</f>
        <v>23467</v>
      </c>
      <c r="N393">
        <f>VLOOKUP(Sheet3!D393,Feuil2!$E$2:$T$578,6,FALSE)</f>
        <v>58322</v>
      </c>
      <c r="O393">
        <f t="shared" si="28"/>
        <v>0.40236960323720039</v>
      </c>
      <c r="P393">
        <f t="shared" si="29"/>
        <v>6.3959751937799625E-2</v>
      </c>
    </row>
    <row r="394" spans="1:16">
      <c r="A394">
        <v>75</v>
      </c>
      <c r="B394">
        <v>8</v>
      </c>
      <c r="C394" t="str">
        <f t="shared" si="26"/>
        <v>075</v>
      </c>
      <c r="D394" t="str">
        <f t="shared" si="27"/>
        <v>075-08</v>
      </c>
      <c r="E394" t="s">
        <v>8810</v>
      </c>
      <c r="F394" t="s">
        <v>8062</v>
      </c>
      <c r="G394" t="s">
        <v>11</v>
      </c>
      <c r="H394">
        <v>0.41231576317761681</v>
      </c>
      <c r="I394" t="s">
        <v>8063</v>
      </c>
      <c r="J394" t="str">
        <f>VLOOKUP(I394,output!$A$2:$M$8335,8,FALSE)</f>
        <v>SOC</v>
      </c>
      <c r="K394">
        <f>VLOOKUP(I394,output!$A$2:$M$8335,9,FALSE)</f>
        <v>20565</v>
      </c>
      <c r="L394">
        <f>VLOOKUP(I394,output!$A$2:$M$8335,10,FALSE)</f>
        <v>0.42423054707500002</v>
      </c>
      <c r="M394">
        <f>VLOOKUP(Sheet3!D394,Feuil2!$E$2:$T$578,16,FALSE)</f>
        <v>23364</v>
      </c>
      <c r="N394">
        <f>VLOOKUP(Sheet3!D394,Feuil2!$E$2:$T$578,6,FALSE)</f>
        <v>63730</v>
      </c>
      <c r="O394">
        <f t="shared" si="28"/>
        <v>0.3666091322767927</v>
      </c>
      <c r="P394">
        <f t="shared" si="29"/>
        <v>5.7621414798207315E-2</v>
      </c>
    </row>
    <row r="395" spans="1:16">
      <c r="A395">
        <v>75</v>
      </c>
      <c r="B395">
        <v>9</v>
      </c>
      <c r="C395" t="str">
        <f t="shared" si="26"/>
        <v>075</v>
      </c>
      <c r="D395" t="str">
        <f t="shared" si="27"/>
        <v>075-09</v>
      </c>
      <c r="E395" t="s">
        <v>8811</v>
      </c>
      <c r="F395" t="s">
        <v>8064</v>
      </c>
      <c r="G395" t="s">
        <v>4</v>
      </c>
      <c r="H395">
        <v>0.34615603051700966</v>
      </c>
      <c r="I395" t="s">
        <v>8065</v>
      </c>
      <c r="J395" t="str">
        <f>VLOOKUP(I395,output!$A$2:$M$8335,8,FALSE)</f>
        <v>SOC</v>
      </c>
      <c r="K395">
        <f>VLOOKUP(I395,output!$A$2:$M$8335,9,FALSE)</f>
        <v>18372</v>
      </c>
      <c r="L395">
        <f>VLOOKUP(I395,output!$A$2:$M$8335,10,FALSE)</f>
        <v>0.471730087814</v>
      </c>
      <c r="M395">
        <f>VLOOKUP(Sheet3!D395,Feuil2!$E$2:$T$578,16,FALSE)</f>
        <v>20980</v>
      </c>
      <c r="N395">
        <f>VLOOKUP(Sheet3!D395,Feuil2!$E$2:$T$578,6,FALSE)</f>
        <v>52364</v>
      </c>
      <c r="O395">
        <f t="shared" si="28"/>
        <v>0.40065693988236195</v>
      </c>
      <c r="P395">
        <f t="shared" si="29"/>
        <v>7.1073147931638048E-2</v>
      </c>
    </row>
    <row r="396" spans="1:16">
      <c r="A396">
        <v>75</v>
      </c>
      <c r="B396">
        <v>10</v>
      </c>
      <c r="C396" t="str">
        <f t="shared" si="26"/>
        <v>075</v>
      </c>
      <c r="D396" t="str">
        <f t="shared" si="27"/>
        <v>075-10</v>
      </c>
      <c r="E396" t="s">
        <v>8812</v>
      </c>
      <c r="F396" t="s">
        <v>8066</v>
      </c>
      <c r="G396" t="s">
        <v>11</v>
      </c>
      <c r="H396">
        <v>0.36520765742690725</v>
      </c>
      <c r="I396" t="s">
        <v>8067</v>
      </c>
      <c r="J396" t="str">
        <f>VLOOKUP(I396,output!$A$2:$M$8335,8,FALSE)</f>
        <v>VEC</v>
      </c>
      <c r="K396">
        <f>VLOOKUP(I396,output!$A$2:$M$8335,9,FALSE)</f>
        <v>16692</v>
      </c>
      <c r="L396">
        <f>VLOOKUP(I396,output!$A$2:$M$8335,10,FALSE)</f>
        <v>0.42886873410199999</v>
      </c>
      <c r="M396">
        <f>VLOOKUP(Sheet3!D396,Feuil2!$E$2:$T$578,16,FALSE)</f>
        <v>20603</v>
      </c>
      <c r="N396">
        <f>VLOOKUP(Sheet3!D396,Feuil2!$E$2:$T$578,6,FALSE)</f>
        <v>52241</v>
      </c>
      <c r="O396">
        <f t="shared" si="28"/>
        <v>0.39438372159797858</v>
      </c>
      <c r="P396">
        <f t="shared" si="29"/>
        <v>3.4485012504021417E-2</v>
      </c>
    </row>
    <row r="397" spans="1:16">
      <c r="A397">
        <v>75</v>
      </c>
      <c r="B397">
        <v>11</v>
      </c>
      <c r="C397" t="str">
        <f t="shared" si="26"/>
        <v>075</v>
      </c>
      <c r="D397" t="str">
        <f t="shared" si="27"/>
        <v>075-11</v>
      </c>
      <c r="E397" t="s">
        <v>8813</v>
      </c>
      <c r="F397" t="s">
        <v>8068</v>
      </c>
      <c r="G397" t="s">
        <v>11</v>
      </c>
      <c r="H397">
        <v>0.44161723932193875</v>
      </c>
      <c r="I397" t="s">
        <v>8069</v>
      </c>
      <c r="J397" t="str">
        <f>VLOOKUP(I397,output!$A$2:$M$8335,8,FALSE)</f>
        <v>SOC</v>
      </c>
      <c r="K397">
        <f>VLOOKUP(I397,output!$A$2:$M$8335,9,FALSE)</f>
        <v>17722</v>
      </c>
      <c r="L397">
        <f>VLOOKUP(I397,output!$A$2:$M$8335,10,FALSE)</f>
        <v>0.40112265453500001</v>
      </c>
      <c r="M397">
        <f>VLOOKUP(Sheet3!D397,Feuil2!$E$2:$T$578,16,FALSE)</f>
        <v>19955</v>
      </c>
      <c r="N397">
        <f>VLOOKUP(Sheet3!D397,Feuil2!$E$2:$T$578,6,FALSE)</f>
        <v>56074</v>
      </c>
      <c r="O397">
        <f t="shared" si="28"/>
        <v>0.35586903021007954</v>
      </c>
      <c r="P397">
        <f t="shared" si="29"/>
        <v>4.5253624324920472E-2</v>
      </c>
    </row>
    <row r="398" spans="1:16">
      <c r="A398">
        <v>75</v>
      </c>
      <c r="B398">
        <v>12</v>
      </c>
      <c r="C398" t="str">
        <f t="shared" si="26"/>
        <v>075</v>
      </c>
      <c r="D398" t="str">
        <f t="shared" si="27"/>
        <v>075-12</v>
      </c>
      <c r="E398" t="s">
        <v>8814</v>
      </c>
      <c r="F398" t="s">
        <v>8070</v>
      </c>
      <c r="G398" t="s">
        <v>11</v>
      </c>
      <c r="H398">
        <v>0.58704883227176219</v>
      </c>
      <c r="I398" t="s">
        <v>8071</v>
      </c>
      <c r="J398" t="str">
        <f>VLOOKUP(I398,output!$A$2:$M$8335,8,FALSE)</f>
        <v>SOC</v>
      </c>
      <c r="K398">
        <f>VLOOKUP(I398,output!$A$2:$M$8335,9,FALSE)</f>
        <v>14391</v>
      </c>
      <c r="L398">
        <f>VLOOKUP(I398,output!$A$2:$M$8335,10,FALSE)</f>
        <v>0.32082664526499999</v>
      </c>
      <c r="M398">
        <f>VLOOKUP(Sheet3!D398,Feuil2!$E$2:$T$578,16,FALSE)</f>
        <v>15277</v>
      </c>
      <c r="N398">
        <f>VLOOKUP(Sheet3!D398,Feuil2!$E$2:$T$578,6,FALSE)</f>
        <v>57188</v>
      </c>
      <c r="O398">
        <f t="shared" si="28"/>
        <v>0.26713646219486603</v>
      </c>
      <c r="P398">
        <f t="shared" si="29"/>
        <v>5.3690183070133957E-2</v>
      </c>
    </row>
    <row r="399" spans="1:16">
      <c r="A399">
        <v>75</v>
      </c>
      <c r="B399">
        <v>13</v>
      </c>
      <c r="C399" t="str">
        <f t="shared" si="26"/>
        <v>075</v>
      </c>
      <c r="D399" t="str">
        <f t="shared" si="27"/>
        <v>075-13</v>
      </c>
      <c r="E399" t="s">
        <v>8815</v>
      </c>
      <c r="F399" t="s">
        <v>8072</v>
      </c>
      <c r="G399" t="s">
        <v>11</v>
      </c>
      <c r="H399">
        <v>0.52156909624974379</v>
      </c>
      <c r="I399" t="s">
        <v>8073</v>
      </c>
      <c r="J399" t="str">
        <f>VLOOKUP(I399,output!$A$2:$M$8335,8,FALSE)</f>
        <v>RDG</v>
      </c>
      <c r="K399">
        <f>VLOOKUP(I399,output!$A$2:$M$8335,9,FALSE)</f>
        <v>15602</v>
      </c>
      <c r="L399">
        <f>VLOOKUP(I399,output!$A$2:$M$8335,10,FALSE)</f>
        <v>0.34345213199199998</v>
      </c>
      <c r="M399">
        <f>VLOOKUP(Sheet3!D399,Feuil2!$E$2:$T$578,16,FALSE)</f>
        <v>17878</v>
      </c>
      <c r="N399">
        <f>VLOOKUP(Sheet3!D399,Feuil2!$E$2:$T$578,6,FALSE)</f>
        <v>57789</v>
      </c>
      <c r="O399">
        <f t="shared" si="28"/>
        <v>0.30936683451868002</v>
      </c>
      <c r="P399">
        <f t="shared" si="29"/>
        <v>3.4085297473319953E-2</v>
      </c>
    </row>
    <row r="400" spans="1:16">
      <c r="A400">
        <v>75</v>
      </c>
      <c r="B400">
        <v>14</v>
      </c>
      <c r="C400" t="str">
        <f t="shared" si="26"/>
        <v>075</v>
      </c>
      <c r="D400" t="str">
        <f t="shared" si="27"/>
        <v>075-14</v>
      </c>
      <c r="E400" t="s">
        <v>8816</v>
      </c>
      <c r="F400" t="s">
        <v>8074</v>
      </c>
      <c r="G400" t="s">
        <v>11</v>
      </c>
      <c r="H400">
        <v>0.76602602775144357</v>
      </c>
      <c r="I400" t="s">
        <v>8075</v>
      </c>
      <c r="J400" t="str">
        <f>VLOOKUP(I400,output!$A$2:$M$8335,8,FALSE)</f>
        <v>SOC</v>
      </c>
      <c r="K400">
        <f>VLOOKUP(I400,output!$A$2:$M$8335,9,FALSE)</f>
        <v>6385</v>
      </c>
      <c r="L400">
        <f>VLOOKUP(I400,output!$A$2:$M$8335,10,FALSE)</f>
        <v>0.16124551744999999</v>
      </c>
      <c r="M400">
        <f>VLOOKUP(Sheet3!D400,Feuil2!$E$2:$T$578,16,FALSE)</f>
        <v>8618</v>
      </c>
      <c r="N400">
        <f>VLOOKUP(Sheet3!D400,Feuil2!$E$2:$T$578,6,FALSE)</f>
        <v>55872</v>
      </c>
      <c r="O400">
        <f t="shared" si="28"/>
        <v>0.15424541809851089</v>
      </c>
      <c r="P400">
        <f t="shared" si="29"/>
        <v>7.0000993514890975E-3</v>
      </c>
    </row>
    <row r="401" spans="1:16">
      <c r="A401">
        <v>75</v>
      </c>
      <c r="B401">
        <v>15</v>
      </c>
      <c r="C401" t="str">
        <f t="shared" si="26"/>
        <v>075</v>
      </c>
      <c r="D401" t="str">
        <f t="shared" si="27"/>
        <v>075-15</v>
      </c>
      <c r="E401" t="s">
        <v>8817</v>
      </c>
      <c r="F401" t="s">
        <v>8076</v>
      </c>
      <c r="G401" t="s">
        <v>4</v>
      </c>
      <c r="H401">
        <v>0.29488520430033777</v>
      </c>
      <c r="I401" t="s">
        <v>8077</v>
      </c>
      <c r="J401" t="str">
        <f>VLOOKUP(I401,output!$A$2:$M$8335,8,FALSE)</f>
        <v>SOC</v>
      </c>
      <c r="K401">
        <f>VLOOKUP(I401,output!$A$2:$M$8335,9,FALSE)</f>
        <v>19858</v>
      </c>
      <c r="L401">
        <f>VLOOKUP(I401,output!$A$2:$M$8335,10,FALSE)</f>
        <v>0.47014536673099999</v>
      </c>
      <c r="M401">
        <f>VLOOKUP(Sheet3!D401,Feuil2!$E$2:$T$578,16,FALSE)</f>
        <v>24549</v>
      </c>
      <c r="N401">
        <f>VLOOKUP(Sheet3!D401,Feuil2!$E$2:$T$578,6,FALSE)</f>
        <v>57745</v>
      </c>
      <c r="O401">
        <f t="shared" si="28"/>
        <v>0.42512771668542731</v>
      </c>
      <c r="P401">
        <f t="shared" si="29"/>
        <v>4.5017650045572677E-2</v>
      </c>
    </row>
    <row r="402" spans="1:16">
      <c r="A402">
        <v>75</v>
      </c>
      <c r="B402">
        <v>16</v>
      </c>
      <c r="C402" t="str">
        <f t="shared" si="26"/>
        <v>075</v>
      </c>
      <c r="D402" t="str">
        <f t="shared" si="27"/>
        <v>075-16</v>
      </c>
      <c r="E402" t="s">
        <v>8818</v>
      </c>
      <c r="F402" t="s">
        <v>8078</v>
      </c>
      <c r="G402" t="s">
        <v>11</v>
      </c>
      <c r="H402">
        <v>0.32336193297679966</v>
      </c>
      <c r="I402" t="s">
        <v>8079</v>
      </c>
      <c r="J402" t="str">
        <f>VLOOKUP(I402,output!$A$2:$M$8335,8,FALSE)</f>
        <v>SOC</v>
      </c>
      <c r="K402">
        <f>VLOOKUP(I402,output!$A$2:$M$8335,9,FALSE)</f>
        <v>14864</v>
      </c>
      <c r="L402">
        <f>VLOOKUP(I402,output!$A$2:$M$8335,10,FALSE)</f>
        <v>0.41232766512199998</v>
      </c>
      <c r="M402">
        <f>VLOOKUP(Sheet3!D402,Feuil2!$E$2:$T$578,16,FALSE)</f>
        <v>20974</v>
      </c>
      <c r="N402">
        <f>VLOOKUP(Sheet3!D402,Feuil2!$E$2:$T$578,6,FALSE)</f>
        <v>51019</v>
      </c>
      <c r="O402">
        <f t="shared" si="28"/>
        <v>0.41110174640820085</v>
      </c>
      <c r="P402">
        <f t="shared" si="29"/>
        <v>1.2259187137991234E-3</v>
      </c>
    </row>
    <row r="403" spans="1:16">
      <c r="A403">
        <v>75</v>
      </c>
      <c r="B403">
        <v>17</v>
      </c>
      <c r="C403" t="str">
        <f t="shared" si="26"/>
        <v>075</v>
      </c>
      <c r="D403" t="str">
        <f t="shared" si="27"/>
        <v>075-17</v>
      </c>
      <c r="E403" t="s">
        <v>8819</v>
      </c>
      <c r="F403" t="s">
        <v>8080</v>
      </c>
      <c r="G403" t="s">
        <v>4</v>
      </c>
      <c r="H403">
        <v>0.27917310205536416</v>
      </c>
      <c r="I403" t="s">
        <v>8081</v>
      </c>
      <c r="J403" t="str">
        <f>VLOOKUP(I403,output!$A$2:$M$8335,8,FALSE)</f>
        <v>SOC</v>
      </c>
      <c r="K403">
        <f>VLOOKUP(I403,output!$A$2:$M$8335,9,FALSE)</f>
        <v>13174</v>
      </c>
      <c r="L403">
        <f>VLOOKUP(I403,output!$A$2:$M$8335,10,FALSE)</f>
        <v>0.46111305565299998</v>
      </c>
      <c r="M403">
        <f>VLOOKUP(Sheet3!D403,Feuil2!$E$2:$T$578,16,FALSE)</f>
        <v>18279</v>
      </c>
      <c r="N403">
        <f>VLOOKUP(Sheet3!D403,Feuil2!$E$2:$T$578,6,FALSE)</f>
        <v>41415</v>
      </c>
      <c r="O403">
        <f t="shared" si="28"/>
        <v>0.44136182542557045</v>
      </c>
      <c r="P403">
        <f t="shared" si="29"/>
        <v>1.9751230227429528E-2</v>
      </c>
    </row>
    <row r="404" spans="1:16">
      <c r="A404">
        <v>75</v>
      </c>
      <c r="B404">
        <v>18</v>
      </c>
      <c r="C404" t="str">
        <f t="shared" si="26"/>
        <v>075</v>
      </c>
      <c r="D404" t="str">
        <f t="shared" si="27"/>
        <v>075-18</v>
      </c>
      <c r="E404" t="s">
        <v>8820</v>
      </c>
      <c r="F404" t="s">
        <v>8082</v>
      </c>
      <c r="G404" t="s">
        <v>11</v>
      </c>
      <c r="H404">
        <v>0.32132330127210673</v>
      </c>
      <c r="I404" t="s">
        <v>8083</v>
      </c>
      <c r="J404" t="str">
        <f>VLOOKUP(I404,output!$A$2:$M$8335,8,FALSE)</f>
        <v>SOC</v>
      </c>
      <c r="K404">
        <f>VLOOKUP(I404,output!$A$2:$M$8335,9,FALSE)</f>
        <v>17217</v>
      </c>
      <c r="L404">
        <f>VLOOKUP(I404,output!$A$2:$M$8335,10,FALSE)</f>
        <v>0.45209148438899999</v>
      </c>
      <c r="M404">
        <f>VLOOKUP(Sheet3!D404,Feuil2!$E$2:$T$578,16,FALSE)</f>
        <v>21373</v>
      </c>
      <c r="N404">
        <f>VLOOKUP(Sheet3!D404,Feuil2!$E$2:$T$578,6,FALSE)</f>
        <v>51073</v>
      </c>
      <c r="O404">
        <f t="shared" si="28"/>
        <v>0.41847943140211069</v>
      </c>
      <c r="P404">
        <f t="shared" si="29"/>
        <v>3.3612052986889296E-2</v>
      </c>
    </row>
    <row r="405" spans="1:16">
      <c r="A405" s="4">
        <v>76</v>
      </c>
      <c r="B405" s="4">
        <v>1</v>
      </c>
      <c r="C405" t="str">
        <f t="shared" si="26"/>
        <v>076</v>
      </c>
      <c r="D405" t="str">
        <f t="shared" si="27"/>
        <v>076-01</v>
      </c>
      <c r="E405" t="s">
        <v>8821</v>
      </c>
      <c r="F405" t="s">
        <v>8084</v>
      </c>
      <c r="G405" t="s">
        <v>11</v>
      </c>
      <c r="H405">
        <v>0.43756439524030788</v>
      </c>
      <c r="I405" t="s">
        <v>8085</v>
      </c>
      <c r="J405" t="str">
        <f>VLOOKUP(I405,output!$A$2:$M$8335,8,FALSE)</f>
        <v>SOC</v>
      </c>
      <c r="K405">
        <f>VLOOKUP(I405,output!$A$2:$M$8335,9,FALSE)</f>
        <v>15235</v>
      </c>
      <c r="L405">
        <f>VLOOKUP(I405,output!$A$2:$M$8335,10,FALSE)</f>
        <v>0.415020839576</v>
      </c>
      <c r="M405">
        <f>VLOOKUP(Sheet3!D405,Feuil2!$E$2:$T$578,16,FALSE)</f>
        <v>16443</v>
      </c>
      <c r="N405">
        <f>VLOOKUP(Sheet3!D405,Feuil2!$E$2:$T$578,6,FALSE)</f>
        <v>50770</v>
      </c>
      <c r="O405">
        <f t="shared" si="28"/>
        <v>0.32387236557021865</v>
      </c>
      <c r="P405">
        <f t="shared" si="29"/>
        <v>9.1148474005781355E-2</v>
      </c>
    </row>
    <row r="406" spans="1:16">
      <c r="A406">
        <v>76</v>
      </c>
      <c r="B406">
        <v>2</v>
      </c>
      <c r="C406" t="str">
        <f t="shared" si="26"/>
        <v>076</v>
      </c>
      <c r="D406" t="str">
        <f t="shared" si="27"/>
        <v>076-02</v>
      </c>
      <c r="E406" t="s">
        <v>8822</v>
      </c>
      <c r="F406" t="s">
        <v>8086</v>
      </c>
      <c r="G406" t="s">
        <v>4</v>
      </c>
      <c r="H406">
        <v>0.53602365483924708</v>
      </c>
      <c r="I406" t="s">
        <v>8087</v>
      </c>
      <c r="J406" t="str">
        <f>VLOOKUP(I406,output!$A$2:$M$8335,8,FALSE)</f>
        <v>VEC</v>
      </c>
      <c r="K406">
        <f>VLOOKUP(I406,output!$A$2:$M$8335,9,FALSE)</f>
        <v>19563</v>
      </c>
      <c r="L406">
        <f>VLOOKUP(I406,output!$A$2:$M$8335,10,FALSE)</f>
        <v>0.35770707624800002</v>
      </c>
      <c r="M406">
        <f>VLOOKUP(Sheet3!D406,Feuil2!$E$2:$T$578,16,FALSE)</f>
        <v>18940</v>
      </c>
      <c r="N406">
        <f>VLOOKUP(Sheet3!D406,Feuil2!$E$2:$T$578,6,FALSE)</f>
        <v>74940</v>
      </c>
      <c r="O406">
        <f t="shared" si="28"/>
        <v>0.25273552175073394</v>
      </c>
      <c r="P406">
        <f t="shared" si="29"/>
        <v>0.10497155449726608</v>
      </c>
    </row>
    <row r="407" spans="1:16">
      <c r="A407">
        <v>76</v>
      </c>
      <c r="B407">
        <v>3</v>
      </c>
      <c r="C407" t="str">
        <f t="shared" si="26"/>
        <v>076</v>
      </c>
      <c r="D407" t="str">
        <f t="shared" si="27"/>
        <v>076-03</v>
      </c>
      <c r="E407" t="s">
        <v>8823</v>
      </c>
      <c r="F407" t="s">
        <v>8088</v>
      </c>
      <c r="G407" t="s">
        <v>11</v>
      </c>
      <c r="H407">
        <v>0.33172920221638513</v>
      </c>
      <c r="I407" t="s">
        <v>8089</v>
      </c>
      <c r="J407" t="str">
        <f>VLOOKUP(I407,output!$A$2:$M$8335,8,FALSE)</f>
        <v>SOC</v>
      </c>
      <c r="K407">
        <f>VLOOKUP(I407,output!$A$2:$M$8335,9,FALSE)</f>
        <v>14870</v>
      </c>
      <c r="L407">
        <f>VLOOKUP(I407,output!$A$2:$M$8335,10,FALSE)</f>
        <v>0.40483515286799998</v>
      </c>
      <c r="M407">
        <f>VLOOKUP(Sheet3!D407,Feuil2!$E$2:$T$578,16,FALSE)</f>
        <v>20015</v>
      </c>
      <c r="N407">
        <f>VLOOKUP(Sheet3!D407,Feuil2!$E$2:$T$578,6,FALSE)</f>
        <v>54657</v>
      </c>
      <c r="O407">
        <f t="shared" si="28"/>
        <v>0.36619280238578772</v>
      </c>
      <c r="P407">
        <f t="shared" si="29"/>
        <v>3.8642350482212262E-2</v>
      </c>
    </row>
    <row r="408" spans="1:16">
      <c r="A408">
        <v>76</v>
      </c>
      <c r="B408">
        <v>4</v>
      </c>
      <c r="C408" t="str">
        <f t="shared" si="26"/>
        <v>076</v>
      </c>
      <c r="D408" t="str">
        <f t="shared" si="27"/>
        <v>076-04</v>
      </c>
      <c r="E408" t="s">
        <v>8824</v>
      </c>
      <c r="F408" t="s">
        <v>8090</v>
      </c>
      <c r="G408" t="s">
        <v>11</v>
      </c>
      <c r="H408">
        <v>0.36097928436911486</v>
      </c>
      <c r="I408" t="s">
        <v>8091</v>
      </c>
      <c r="J408" t="str">
        <f>VLOOKUP(I408,output!$A$2:$M$8335,8,FALSE)</f>
        <v>SOC</v>
      </c>
      <c r="K408">
        <f>VLOOKUP(I408,output!$A$2:$M$8335,9,FALSE)</f>
        <v>25978</v>
      </c>
      <c r="L408">
        <f>VLOOKUP(I408,output!$A$2:$M$8335,10,FALSE)</f>
        <v>0.52814768129800005</v>
      </c>
      <c r="M408">
        <f>VLOOKUP(Sheet3!D408,Feuil2!$E$2:$T$578,16,FALSE)</f>
        <v>25563</v>
      </c>
      <c r="N408">
        <f>VLOOKUP(Sheet3!D408,Feuil2!$E$2:$T$578,6,FALSE)</f>
        <v>69810</v>
      </c>
      <c r="O408">
        <f t="shared" si="28"/>
        <v>0.36617963042544049</v>
      </c>
      <c r="P408">
        <f t="shared" si="29"/>
        <v>0.16196805087255955</v>
      </c>
    </row>
    <row r="409" spans="1:16">
      <c r="A409">
        <v>76</v>
      </c>
      <c r="B409">
        <v>5</v>
      </c>
      <c r="C409" t="str">
        <f t="shared" si="26"/>
        <v>076</v>
      </c>
      <c r="D409" t="str">
        <f t="shared" si="27"/>
        <v>076-05</v>
      </c>
      <c r="E409" t="s">
        <v>8825</v>
      </c>
      <c r="F409" t="s">
        <v>8092</v>
      </c>
      <c r="G409" t="s">
        <v>4</v>
      </c>
      <c r="H409">
        <v>0.43507859198583132</v>
      </c>
      <c r="I409" t="s">
        <v>8093</v>
      </c>
      <c r="J409" t="str">
        <f>VLOOKUP(I409,output!$A$2:$M$8335,8,FALSE)</f>
        <v>SOC</v>
      </c>
      <c r="K409">
        <f>VLOOKUP(I409,output!$A$2:$M$8335,9,FALSE)</f>
        <v>26713</v>
      </c>
      <c r="L409">
        <f>VLOOKUP(I409,output!$A$2:$M$8335,10,FALSE)</f>
        <v>0.49425500027800001</v>
      </c>
      <c r="M409">
        <f>VLOOKUP(Sheet3!D409,Feuil2!$E$2:$T$578,16,FALSE)</f>
        <v>23405</v>
      </c>
      <c r="N409">
        <f>VLOOKUP(Sheet3!D409,Feuil2!$E$2:$T$578,6,FALSE)</f>
        <v>75924</v>
      </c>
      <c r="O409">
        <f t="shared" si="28"/>
        <v>0.30826879511090038</v>
      </c>
      <c r="P409">
        <f t="shared" si="29"/>
        <v>0.18598620516709963</v>
      </c>
    </row>
    <row r="410" spans="1:16">
      <c r="A410">
        <v>76</v>
      </c>
      <c r="B410">
        <v>6</v>
      </c>
      <c r="C410" t="str">
        <f t="shared" si="26"/>
        <v>076</v>
      </c>
      <c r="D410" t="str">
        <f t="shared" si="27"/>
        <v>076-06</v>
      </c>
      <c r="E410" t="s">
        <v>8826</v>
      </c>
      <c r="F410" t="s">
        <v>8094</v>
      </c>
      <c r="G410" t="s">
        <v>11</v>
      </c>
      <c r="H410">
        <v>0.49143533589819471</v>
      </c>
      <c r="I410" t="s">
        <v>8095</v>
      </c>
      <c r="J410" t="str">
        <f>VLOOKUP(I410,output!$A$2:$M$8335,8,FALSE)</f>
        <v>SOC</v>
      </c>
      <c r="K410">
        <f>VLOOKUP(I410,output!$A$2:$M$8335,9,FALSE)</f>
        <v>21198</v>
      </c>
      <c r="L410">
        <f>VLOOKUP(I410,output!$A$2:$M$8335,10,FALSE)</f>
        <v>0.32468447494199998</v>
      </c>
      <c r="M410">
        <f>VLOOKUP(Sheet3!D410,Feuil2!$E$2:$T$578,16,FALSE)</f>
        <v>22353</v>
      </c>
      <c r="N410">
        <f>VLOOKUP(Sheet3!D410,Feuil2!$E$2:$T$578,6,FALSE)</f>
        <v>88144</v>
      </c>
      <c r="O410">
        <f t="shared" si="28"/>
        <v>0.25359638772917042</v>
      </c>
      <c r="P410">
        <f t="shared" si="29"/>
        <v>7.1088087212829554E-2</v>
      </c>
    </row>
    <row r="411" spans="1:16">
      <c r="A411">
        <v>76</v>
      </c>
      <c r="B411">
        <v>7</v>
      </c>
      <c r="C411" t="str">
        <f t="shared" si="26"/>
        <v>076</v>
      </c>
      <c r="D411" t="str">
        <f t="shared" si="27"/>
        <v>076-07</v>
      </c>
      <c r="E411" t="s">
        <v>8827</v>
      </c>
      <c r="F411" t="s">
        <v>8096</v>
      </c>
      <c r="G411" t="s">
        <v>11</v>
      </c>
      <c r="H411">
        <v>0.48286448880822747</v>
      </c>
      <c r="I411" t="s">
        <v>8097</v>
      </c>
      <c r="J411" t="str">
        <f>VLOOKUP(I411,output!$A$2:$M$8335,8,FALSE)</f>
        <v>SOC</v>
      </c>
      <c r="K411">
        <f>VLOOKUP(I411,output!$A$2:$M$8335,9,FALSE)</f>
        <v>16640</v>
      </c>
      <c r="L411">
        <f>VLOOKUP(I411,output!$A$2:$M$8335,10,FALSE)</f>
        <v>0.34331930345799999</v>
      </c>
      <c r="M411">
        <f>VLOOKUP(Sheet3!D411,Feuil2!$E$2:$T$578,16,FALSE)</f>
        <v>18522</v>
      </c>
      <c r="N411">
        <f>VLOOKUP(Sheet3!D411,Feuil2!$E$2:$T$578,6,FALSE)</f>
        <v>68000</v>
      </c>
      <c r="O411">
        <f t="shared" si="28"/>
        <v>0.27238235294117646</v>
      </c>
      <c r="P411">
        <f t="shared" si="29"/>
        <v>7.0936950516823527E-2</v>
      </c>
    </row>
    <row r="412" spans="1:16">
      <c r="A412">
        <v>76</v>
      </c>
      <c r="B412">
        <v>8</v>
      </c>
      <c r="C412" t="str">
        <f t="shared" si="26"/>
        <v>076</v>
      </c>
      <c r="D412" t="str">
        <f t="shared" si="27"/>
        <v>076-08</v>
      </c>
      <c r="E412" t="s">
        <v>8828</v>
      </c>
      <c r="F412" t="s">
        <v>8098</v>
      </c>
      <c r="G412" t="s">
        <v>4</v>
      </c>
      <c r="H412">
        <v>0.35788688935368301</v>
      </c>
      <c r="I412" t="s">
        <v>8099</v>
      </c>
      <c r="J412" t="str">
        <f>VLOOKUP(I412,output!$A$2:$M$8335,8,FALSE)</f>
        <v>SOC</v>
      </c>
      <c r="K412">
        <f>VLOOKUP(I412,output!$A$2:$M$8335,9,FALSE)</f>
        <v>10182</v>
      </c>
      <c r="L412">
        <f>VLOOKUP(I412,output!$A$2:$M$8335,10,FALSE)</f>
        <v>0.30504209233399998</v>
      </c>
      <c r="M412">
        <f>VLOOKUP(Sheet3!D412,Feuil2!$E$2:$T$578,16,FALSE)</f>
        <v>15723</v>
      </c>
      <c r="N412">
        <f>VLOOKUP(Sheet3!D412,Feuil2!$E$2:$T$578,6,FALSE)</f>
        <v>50170</v>
      </c>
      <c r="O412">
        <f t="shared" si="28"/>
        <v>0.31339445883994421</v>
      </c>
      <c r="P412">
        <f t="shared" si="29"/>
        <v>-8.3523665059442309E-3</v>
      </c>
    </row>
    <row r="413" spans="1:16">
      <c r="A413">
        <v>76</v>
      </c>
      <c r="B413">
        <v>9</v>
      </c>
      <c r="C413" t="str">
        <f t="shared" si="26"/>
        <v>076</v>
      </c>
      <c r="D413" t="str">
        <f t="shared" si="27"/>
        <v>076-09</v>
      </c>
      <c r="E413" t="s">
        <v>8829</v>
      </c>
      <c r="F413" t="s">
        <v>8100</v>
      </c>
      <c r="G413" t="s">
        <v>11</v>
      </c>
      <c r="H413">
        <v>0.48640138215460066</v>
      </c>
      <c r="I413" t="s">
        <v>8101</v>
      </c>
      <c r="J413" t="str">
        <f>VLOOKUP(I413,output!$A$2:$M$8335,8,FALSE)</f>
        <v>SOC</v>
      </c>
      <c r="K413">
        <f>VLOOKUP(I413,output!$A$2:$M$8335,9,FALSE)</f>
        <v>20654</v>
      </c>
      <c r="L413">
        <f>VLOOKUP(I413,output!$A$2:$M$8335,10,FALSE)</f>
        <v>0.38064872834500002</v>
      </c>
      <c r="M413">
        <f>VLOOKUP(Sheet3!D413,Feuil2!$E$2:$T$578,16,FALSE)</f>
        <v>19665</v>
      </c>
      <c r="N413">
        <f>VLOOKUP(Sheet3!D413,Feuil2!$E$2:$T$578,6,FALSE)</f>
        <v>75076</v>
      </c>
      <c r="O413">
        <f t="shared" si="28"/>
        <v>0.26193457296606104</v>
      </c>
      <c r="P413">
        <f t="shared" si="29"/>
        <v>0.11871415537893898</v>
      </c>
    </row>
    <row r="414" spans="1:16">
      <c r="A414">
        <v>76</v>
      </c>
      <c r="B414">
        <v>10</v>
      </c>
      <c r="C414" t="str">
        <f t="shared" si="26"/>
        <v>076</v>
      </c>
      <c r="D414" t="str">
        <f t="shared" si="27"/>
        <v>076-10</v>
      </c>
      <c r="E414" t="s">
        <v>8830</v>
      </c>
      <c r="F414" t="s">
        <v>8102</v>
      </c>
      <c r="G414" t="s">
        <v>11</v>
      </c>
      <c r="H414">
        <v>0.49889650917202594</v>
      </c>
      <c r="I414" t="s">
        <v>8103</v>
      </c>
      <c r="J414" t="str">
        <f>VLOOKUP(I414,output!$A$2:$M$8335,8,FALSE)</f>
        <v>SOC</v>
      </c>
      <c r="K414">
        <f>VLOOKUP(I414,output!$A$2:$M$8335,9,FALSE)</f>
        <v>25372</v>
      </c>
      <c r="L414">
        <f>VLOOKUP(I414,output!$A$2:$M$8335,10,FALSE)</f>
        <v>0.38883695269000002</v>
      </c>
      <c r="M414">
        <f>VLOOKUP(Sheet3!D414,Feuil2!$E$2:$T$578,16,FALSE)</f>
        <v>23819</v>
      </c>
      <c r="N414">
        <f>VLOOKUP(Sheet3!D414,Feuil2!$E$2:$T$578,6,FALSE)</f>
        <v>87910</v>
      </c>
      <c r="O414">
        <f t="shared" si="28"/>
        <v>0.27094756000455011</v>
      </c>
      <c r="P414">
        <f t="shared" si="29"/>
        <v>0.1178893926854499</v>
      </c>
    </row>
    <row r="415" spans="1:16">
      <c r="A415">
        <v>77</v>
      </c>
      <c r="B415">
        <v>1</v>
      </c>
      <c r="C415" t="str">
        <f t="shared" si="26"/>
        <v>077</v>
      </c>
      <c r="D415" t="str">
        <f t="shared" si="27"/>
        <v>077-01</v>
      </c>
      <c r="E415" t="s">
        <v>8831</v>
      </c>
      <c r="F415" t="s">
        <v>8104</v>
      </c>
      <c r="G415" t="s">
        <v>11</v>
      </c>
      <c r="H415">
        <v>0.51043546488819147</v>
      </c>
      <c r="I415" t="s">
        <v>8105</v>
      </c>
      <c r="J415" t="str">
        <f>VLOOKUP(I415,output!$A$2:$M$8335,8,FALSE)</f>
        <v>SOC</v>
      </c>
      <c r="K415">
        <f>VLOOKUP(I415,output!$A$2:$M$8335,9,FALSE)</f>
        <v>12419</v>
      </c>
      <c r="L415">
        <f>VLOOKUP(I415,output!$A$2:$M$8335,10,FALSE)</f>
        <v>0.33084689772800002</v>
      </c>
      <c r="M415">
        <f>VLOOKUP(Sheet3!D415,Feuil2!$E$2:$T$578,16,FALSE)</f>
        <v>14501</v>
      </c>
      <c r="N415">
        <f>VLOOKUP(Sheet3!D415,Feuil2!$E$2:$T$578,6,FALSE)</f>
        <v>51223</v>
      </c>
      <c r="O415">
        <f t="shared" si="28"/>
        <v>0.28309548445034455</v>
      </c>
      <c r="P415">
        <f t="shared" si="29"/>
        <v>4.7751413277655474E-2</v>
      </c>
    </row>
    <row r="416" spans="1:16">
      <c r="A416">
        <v>77</v>
      </c>
      <c r="B416">
        <v>2</v>
      </c>
      <c r="C416" t="str">
        <f t="shared" si="26"/>
        <v>077</v>
      </c>
      <c r="D416" t="str">
        <f t="shared" si="27"/>
        <v>077-02</v>
      </c>
      <c r="E416" t="s">
        <v>8832</v>
      </c>
      <c r="F416" t="s">
        <v>8106</v>
      </c>
      <c r="G416" t="s">
        <v>4</v>
      </c>
      <c r="H416">
        <v>0.54696516261305206</v>
      </c>
      <c r="I416" t="s">
        <v>14672</v>
      </c>
      <c r="J416" t="str">
        <f>VLOOKUP(I416,output!$A$2:$M$8335,8,FALSE)</f>
        <v>SOC</v>
      </c>
      <c r="K416">
        <f>VLOOKUP(I416,output!$A$2:$M$8335,9,FALSE)</f>
        <v>13851</v>
      </c>
      <c r="L416">
        <f>VLOOKUP(I416,output!$A$2:$M$8335,10,FALSE)</f>
        <v>0.30239056871499997</v>
      </c>
      <c r="M416">
        <f>VLOOKUP(Sheet3!D416,Feuil2!$E$2:$T$578,16,FALSE)</f>
        <v>14922</v>
      </c>
      <c r="N416">
        <f>VLOOKUP(Sheet3!D416,Feuil2!$E$2:$T$578,6,FALSE)</f>
        <v>61498</v>
      </c>
      <c r="O416">
        <f t="shared" si="28"/>
        <v>0.24264203713941918</v>
      </c>
      <c r="P416">
        <f t="shared" si="29"/>
        <v>5.9748531575580799E-2</v>
      </c>
    </row>
    <row r="417" spans="1:16">
      <c r="A417" s="4">
        <v>77</v>
      </c>
      <c r="B417" s="4">
        <v>3</v>
      </c>
      <c r="C417" t="str">
        <f t="shared" si="26"/>
        <v>077</v>
      </c>
      <c r="D417" t="str">
        <f t="shared" si="27"/>
        <v>077-03</v>
      </c>
      <c r="E417" t="s">
        <v>8833</v>
      </c>
      <c r="F417" t="s">
        <v>8107</v>
      </c>
      <c r="G417" t="s">
        <v>11</v>
      </c>
      <c r="H417">
        <v>0.50278666714609332</v>
      </c>
      <c r="I417" t="s">
        <v>8108</v>
      </c>
      <c r="J417" t="str">
        <f>VLOOKUP(I417,output!$A$2:$M$8335,8,FALSE)</f>
        <v>SOC</v>
      </c>
      <c r="K417">
        <f>VLOOKUP(I417,output!$A$2:$M$8335,9,FALSE)</f>
        <v>14531</v>
      </c>
      <c r="L417">
        <f>VLOOKUP(I417,output!$A$2:$M$8335,10,FALSE)</f>
        <v>0.34431201573300002</v>
      </c>
      <c r="M417">
        <f>VLOOKUP(Sheet3!D417,Feuil2!$E$2:$T$578,16,FALSE)</f>
        <v>15168</v>
      </c>
      <c r="N417">
        <f>VLOOKUP(Sheet3!D417,Feuil2!$E$2:$T$578,6,FALSE)</f>
        <v>56808</v>
      </c>
      <c r="O417">
        <f t="shared" si="28"/>
        <v>0.26700464723278411</v>
      </c>
      <c r="P417">
        <f t="shared" si="29"/>
        <v>7.7307368500215912E-2</v>
      </c>
    </row>
    <row r="418" spans="1:16">
      <c r="A418">
        <v>77</v>
      </c>
      <c r="B418">
        <v>4</v>
      </c>
      <c r="C418" t="str">
        <f t="shared" si="26"/>
        <v>077</v>
      </c>
      <c r="D418" t="str">
        <f t="shared" si="27"/>
        <v>077-04</v>
      </c>
      <c r="E418" t="s">
        <v>8834</v>
      </c>
      <c r="F418" t="s">
        <v>8109</v>
      </c>
      <c r="G418" t="s">
        <v>11</v>
      </c>
      <c r="H418">
        <v>0.56917063751596131</v>
      </c>
      <c r="I418" t="s">
        <v>8110</v>
      </c>
      <c r="J418" t="str">
        <f>VLOOKUP(I418,output!$A$2:$M$8335,8,FALSE)</f>
        <v>SOC</v>
      </c>
      <c r="K418">
        <f>VLOOKUP(I418,output!$A$2:$M$8335,9,FALSE)</f>
        <v>13856</v>
      </c>
      <c r="L418">
        <f>VLOOKUP(I418,output!$A$2:$M$8335,10,FALSE)</f>
        <v>0.28102056544800003</v>
      </c>
      <c r="M418">
        <f>VLOOKUP(Sheet3!D418,Feuil2!$E$2:$T$578,16,FALSE)</f>
        <v>14324</v>
      </c>
      <c r="N418">
        <f>VLOOKUP(Sheet3!D418,Feuil2!$E$2:$T$578,6,FALSE)</f>
        <v>66722</v>
      </c>
      <c r="O418">
        <f t="shared" si="28"/>
        <v>0.21468181409430173</v>
      </c>
      <c r="P418">
        <f t="shared" si="29"/>
        <v>6.6338751353698294E-2</v>
      </c>
    </row>
    <row r="419" spans="1:16">
      <c r="A419">
        <v>77</v>
      </c>
      <c r="B419">
        <v>5</v>
      </c>
      <c r="C419" t="str">
        <f t="shared" si="26"/>
        <v>077</v>
      </c>
      <c r="D419" t="str">
        <f t="shared" si="27"/>
        <v>077-05</v>
      </c>
      <c r="E419" t="s">
        <v>8835</v>
      </c>
      <c r="F419" t="s">
        <v>8111</v>
      </c>
      <c r="G419" t="s">
        <v>11</v>
      </c>
      <c r="H419">
        <v>0.56078935935567953</v>
      </c>
      <c r="I419" t="s">
        <v>8112</v>
      </c>
      <c r="J419" t="str">
        <f>VLOOKUP(I419,output!$A$2:$M$8335,8,FALSE)</f>
        <v>SOC</v>
      </c>
      <c r="K419">
        <f>VLOOKUP(I419,output!$A$2:$M$8335,9,FALSE)</f>
        <v>13833</v>
      </c>
      <c r="L419">
        <f>VLOOKUP(I419,output!$A$2:$M$8335,10,FALSE)</f>
        <v>0.31440780053200001</v>
      </c>
      <c r="M419">
        <f>VLOOKUP(Sheet3!D419,Feuil2!$E$2:$T$578,16,FALSE)</f>
        <v>14135</v>
      </c>
      <c r="N419">
        <f>VLOOKUP(Sheet3!D419,Feuil2!$E$2:$T$578,6,FALSE)</f>
        <v>60798</v>
      </c>
      <c r="O419">
        <f t="shared" si="28"/>
        <v>0.23249120036843318</v>
      </c>
      <c r="P419">
        <f t="shared" si="29"/>
        <v>8.1916600163566833E-2</v>
      </c>
    </row>
    <row r="420" spans="1:16">
      <c r="A420">
        <v>77</v>
      </c>
      <c r="B420">
        <v>6</v>
      </c>
      <c r="C420" t="str">
        <f t="shared" si="26"/>
        <v>077</v>
      </c>
      <c r="D420" t="str">
        <f t="shared" si="27"/>
        <v>077-06</v>
      </c>
      <c r="E420" t="s">
        <v>8836</v>
      </c>
      <c r="F420" t="s">
        <v>8113</v>
      </c>
      <c r="G420" t="s">
        <v>11</v>
      </c>
      <c r="H420">
        <v>0.51990107289646459</v>
      </c>
      <c r="I420" t="s">
        <v>8114</v>
      </c>
      <c r="J420" t="str">
        <f>VLOOKUP(I420,output!$A$2:$M$8335,8,FALSE)</f>
        <v>VEC</v>
      </c>
      <c r="K420">
        <f>VLOOKUP(I420,output!$A$2:$M$8335,9,FALSE)</f>
        <v>12586</v>
      </c>
      <c r="L420">
        <f>VLOOKUP(I420,output!$A$2:$M$8335,10,FALSE)</f>
        <v>0.28977298890300002</v>
      </c>
      <c r="M420">
        <f>VLOOKUP(Sheet3!D420,Feuil2!$E$2:$T$578,16,FALSE)</f>
        <v>15528</v>
      </c>
      <c r="N420">
        <f>VLOOKUP(Sheet3!D420,Feuil2!$E$2:$T$578,6,FALSE)</f>
        <v>56985</v>
      </c>
      <c r="O420">
        <f t="shared" si="28"/>
        <v>0.27249276125296129</v>
      </c>
      <c r="P420">
        <f t="shared" si="29"/>
        <v>1.7280227650038726E-2</v>
      </c>
    </row>
    <row r="421" spans="1:16">
      <c r="A421">
        <v>77</v>
      </c>
      <c r="B421">
        <v>7</v>
      </c>
      <c r="C421" t="str">
        <f t="shared" si="26"/>
        <v>077</v>
      </c>
      <c r="D421" t="str">
        <f t="shared" si="27"/>
        <v>077-07</v>
      </c>
      <c r="E421" t="s">
        <v>8837</v>
      </c>
      <c r="F421" t="s">
        <v>8115</v>
      </c>
      <c r="G421" t="s">
        <v>11</v>
      </c>
      <c r="H421">
        <v>0.51560440973226629</v>
      </c>
      <c r="I421" t="s">
        <v>8116</v>
      </c>
      <c r="J421" t="str">
        <f>VLOOKUP(I421,output!$A$2:$M$8335,8,FALSE)</f>
        <v>SOC</v>
      </c>
      <c r="K421">
        <f>VLOOKUP(I421,output!$A$2:$M$8335,9,FALSE)</f>
        <v>15058</v>
      </c>
      <c r="L421">
        <f>VLOOKUP(I421,output!$A$2:$M$8335,10,FALSE)</f>
        <v>0.33497208195200001</v>
      </c>
      <c r="M421">
        <f>VLOOKUP(Sheet3!D421,Feuil2!$E$2:$T$578,16,FALSE)</f>
        <v>16418</v>
      </c>
      <c r="N421">
        <f>VLOOKUP(Sheet3!D421,Feuil2!$E$2:$T$578,6,FALSE)</f>
        <v>62204</v>
      </c>
      <c r="O421">
        <f t="shared" si="28"/>
        <v>0.2639380104173365</v>
      </c>
      <c r="P421">
        <f t="shared" si="29"/>
        <v>7.1034071534663512E-2</v>
      </c>
    </row>
    <row r="422" spans="1:16">
      <c r="A422">
        <v>77</v>
      </c>
      <c r="B422">
        <v>8</v>
      </c>
      <c r="C422" t="str">
        <f t="shared" si="26"/>
        <v>077</v>
      </c>
      <c r="D422" t="str">
        <f t="shared" si="27"/>
        <v>077-08</v>
      </c>
      <c r="E422" t="s">
        <v>8838</v>
      </c>
      <c r="F422" t="s">
        <v>8117</v>
      </c>
      <c r="G422" t="s">
        <v>4</v>
      </c>
      <c r="H422">
        <v>0.48816846598041674</v>
      </c>
      <c r="I422" t="s">
        <v>8118</v>
      </c>
      <c r="J422" t="e">
        <f>VLOOKUP(I422,output!$A$2:$M$8335,8,FALSE)</f>
        <v>#N/A</v>
      </c>
      <c r="K422" t="e">
        <f>VLOOKUP(I422,output!$A$2:$M$8335,9,FALSE)</f>
        <v>#N/A</v>
      </c>
      <c r="L422" t="e">
        <f>VLOOKUP(I422,output!$A$2:$M$8335,10,FALSE)</f>
        <v>#N/A</v>
      </c>
      <c r="M422">
        <f>VLOOKUP(Sheet3!D422,Feuil2!$E$2:$T$578,16,FALSE)</f>
        <v>19276</v>
      </c>
      <c r="N422">
        <f>VLOOKUP(Sheet3!D422,Feuil2!$E$2:$T$578,6,FALSE)</f>
        <v>62952</v>
      </c>
      <c r="O422">
        <f t="shared" si="28"/>
        <v>0.30620155038759689</v>
      </c>
      <c r="P422" t="e">
        <f t="shared" si="29"/>
        <v>#N/A</v>
      </c>
    </row>
    <row r="423" spans="1:16">
      <c r="A423">
        <v>77</v>
      </c>
      <c r="B423">
        <v>9</v>
      </c>
      <c r="C423" t="str">
        <f t="shared" si="26"/>
        <v>077</v>
      </c>
      <c r="D423" t="str">
        <f t="shared" si="27"/>
        <v>077-09</v>
      </c>
      <c r="E423" t="s">
        <v>8839</v>
      </c>
      <c r="F423" t="s">
        <v>8119</v>
      </c>
      <c r="G423" t="s">
        <v>11</v>
      </c>
      <c r="H423">
        <v>0.51788586501962297</v>
      </c>
      <c r="I423" t="s">
        <v>8120</v>
      </c>
      <c r="J423" t="str">
        <f>VLOOKUP(I423,output!$A$2:$M$8335,8,FALSE)</f>
        <v>SOC</v>
      </c>
      <c r="K423">
        <f>VLOOKUP(I423,output!$A$2:$M$8335,9,FALSE)</f>
        <v>15106</v>
      </c>
      <c r="L423">
        <f>VLOOKUP(I423,output!$A$2:$M$8335,10,FALSE)</f>
        <v>0.34424921947999998</v>
      </c>
      <c r="M423">
        <f>VLOOKUP(Sheet3!D423,Feuil2!$E$2:$T$578,16,FALSE)</f>
        <v>17245</v>
      </c>
      <c r="N423">
        <f>VLOOKUP(Sheet3!D423,Feuil2!$E$2:$T$578,6,FALSE)</f>
        <v>61923</v>
      </c>
      <c r="O423">
        <f t="shared" si="28"/>
        <v>0.27849102918140273</v>
      </c>
      <c r="P423">
        <f t="shared" si="29"/>
        <v>6.5758190298597252E-2</v>
      </c>
    </row>
    <row r="424" spans="1:16">
      <c r="A424">
        <v>77</v>
      </c>
      <c r="B424">
        <v>10</v>
      </c>
      <c r="C424" t="str">
        <f t="shared" si="26"/>
        <v>077</v>
      </c>
      <c r="D424" t="str">
        <f t="shared" si="27"/>
        <v>077-10</v>
      </c>
      <c r="E424" t="s">
        <v>8840</v>
      </c>
      <c r="F424" t="s">
        <v>8121</v>
      </c>
      <c r="G424" t="s">
        <v>4</v>
      </c>
      <c r="H424">
        <v>0.42091207538825293</v>
      </c>
      <c r="I424" t="s">
        <v>8122</v>
      </c>
      <c r="J424" t="str">
        <f>VLOOKUP(I424,output!$A$2:$M$8335,8,FALSE)</f>
        <v>SOC</v>
      </c>
      <c r="K424">
        <f>VLOOKUP(I424,output!$A$2:$M$8335,9,FALSE)</f>
        <v>16844</v>
      </c>
      <c r="L424">
        <f>VLOOKUP(I424,output!$A$2:$M$8335,10,FALSE)</f>
        <v>0.42239887654500002</v>
      </c>
      <c r="M424">
        <f>VLOOKUP(Sheet3!D424,Feuil2!$E$2:$T$578,16,FALSE)</f>
        <v>20391</v>
      </c>
      <c r="N424">
        <f>VLOOKUP(Sheet3!D424,Feuil2!$E$2:$T$578,6,FALSE)</f>
        <v>58227</v>
      </c>
      <c r="O424">
        <f t="shared" si="28"/>
        <v>0.35019836158483175</v>
      </c>
      <c r="P424">
        <f t="shared" si="29"/>
        <v>7.2200514960168272E-2</v>
      </c>
    </row>
    <row r="425" spans="1:16">
      <c r="A425">
        <v>77</v>
      </c>
      <c r="B425">
        <v>11</v>
      </c>
      <c r="C425" t="str">
        <f t="shared" si="26"/>
        <v>077</v>
      </c>
      <c r="D425" t="str">
        <f t="shared" si="27"/>
        <v>077-11</v>
      </c>
      <c r="E425" t="s">
        <v>8841</v>
      </c>
      <c r="F425" t="s">
        <v>8123</v>
      </c>
      <c r="G425" t="s">
        <v>4</v>
      </c>
      <c r="H425">
        <v>0.40055534030737439</v>
      </c>
      <c r="I425" t="s">
        <v>8124</v>
      </c>
      <c r="J425" t="str">
        <f>VLOOKUP(I425,output!$A$2:$M$8335,8,FALSE)</f>
        <v>SOC</v>
      </c>
      <c r="K425">
        <f>VLOOKUP(I425,output!$A$2:$M$8335,9,FALSE)</f>
        <v>14800</v>
      </c>
      <c r="L425">
        <f>VLOOKUP(I425,output!$A$2:$M$8335,10,FALSE)</f>
        <v>0.47251133388700001</v>
      </c>
      <c r="M425">
        <f>VLOOKUP(Sheet3!D425,Feuil2!$E$2:$T$578,16,FALSE)</f>
        <v>16629</v>
      </c>
      <c r="N425">
        <f>VLOOKUP(Sheet3!D425,Feuil2!$E$2:$T$578,6,FALSE)</f>
        <v>46458</v>
      </c>
      <c r="O425">
        <f t="shared" si="28"/>
        <v>0.35793620043910629</v>
      </c>
      <c r="P425">
        <f t="shared" si="29"/>
        <v>0.11457513344789372</v>
      </c>
    </row>
    <row r="426" spans="1:16">
      <c r="A426">
        <v>78</v>
      </c>
      <c r="B426">
        <v>1</v>
      </c>
      <c r="C426" t="str">
        <f t="shared" si="26"/>
        <v>078</v>
      </c>
      <c r="D426" t="str">
        <f t="shared" si="27"/>
        <v>078-01</v>
      </c>
      <c r="E426" t="s">
        <v>8842</v>
      </c>
      <c r="F426" t="s">
        <v>8125</v>
      </c>
      <c r="G426" t="s">
        <v>11</v>
      </c>
      <c r="H426">
        <v>0.55767903431139465</v>
      </c>
      <c r="I426" t="s">
        <v>8126</v>
      </c>
      <c r="J426" t="str">
        <f>VLOOKUP(I426,output!$A$2:$M$8335,8,FALSE)</f>
        <v>SOC</v>
      </c>
      <c r="K426">
        <f>VLOOKUP(I426,output!$A$2:$M$8335,9,FALSE)</f>
        <v>15655</v>
      </c>
      <c r="L426">
        <f>VLOOKUP(I426,output!$A$2:$M$8335,10,FALSE)</f>
        <v>0.31821045998699998</v>
      </c>
      <c r="M426">
        <f>VLOOKUP(Sheet3!D426,Feuil2!$E$2:$T$578,16,FALSE)</f>
        <v>17187</v>
      </c>
      <c r="N426">
        <f>VLOOKUP(Sheet3!D426,Feuil2!$E$2:$T$578,6,FALSE)</f>
        <v>64023</v>
      </c>
      <c r="O426">
        <f t="shared" si="28"/>
        <v>0.26845040063727099</v>
      </c>
      <c r="P426">
        <f t="shared" si="29"/>
        <v>4.9760059349728991E-2</v>
      </c>
    </row>
    <row r="427" spans="1:16">
      <c r="A427" s="4">
        <v>78</v>
      </c>
      <c r="B427" s="4">
        <v>2</v>
      </c>
      <c r="C427" t="str">
        <f t="shared" si="26"/>
        <v>078</v>
      </c>
      <c r="D427" t="str">
        <f t="shared" si="27"/>
        <v>078-02</v>
      </c>
      <c r="E427" t="s">
        <v>8843</v>
      </c>
      <c r="F427" t="s">
        <v>8127</v>
      </c>
      <c r="G427" t="s">
        <v>4</v>
      </c>
      <c r="H427">
        <v>0.56884014602908617</v>
      </c>
      <c r="I427" t="s">
        <v>8128</v>
      </c>
      <c r="J427" t="str">
        <f>VLOOKUP(I427,output!$A$2:$M$8335,8,FALSE)</f>
        <v>SOC</v>
      </c>
      <c r="K427">
        <f>VLOOKUP(I427,output!$A$2:$M$8335,9,FALSE)</f>
        <v>15783</v>
      </c>
      <c r="L427">
        <f>VLOOKUP(I427,output!$A$2:$M$8335,10,FALSE)</f>
        <v>0.305374970977</v>
      </c>
      <c r="M427">
        <f>VLOOKUP(Sheet3!D427,Feuil2!$E$2:$T$578,16,FALSE)</f>
        <v>16844</v>
      </c>
      <c r="N427">
        <f>VLOOKUP(Sheet3!D427,Feuil2!$E$2:$T$578,6,FALSE)</f>
        <v>65984</v>
      </c>
      <c r="O427">
        <f t="shared" si="28"/>
        <v>0.25527400581959264</v>
      </c>
      <c r="P427">
        <f t="shared" si="29"/>
        <v>5.0100965157407362E-2</v>
      </c>
    </row>
    <row r="428" spans="1:16">
      <c r="A428" s="4">
        <v>78</v>
      </c>
      <c r="B428" s="4">
        <v>3</v>
      </c>
      <c r="C428" t="str">
        <f t="shared" si="26"/>
        <v>078</v>
      </c>
      <c r="D428" t="str">
        <f t="shared" si="27"/>
        <v>078-03</v>
      </c>
      <c r="E428" t="s">
        <v>8844</v>
      </c>
      <c r="F428" t="s">
        <v>8129</v>
      </c>
      <c r="G428" t="s">
        <v>11</v>
      </c>
      <c r="H428">
        <v>0.63859419473660173</v>
      </c>
      <c r="I428" t="s">
        <v>8130</v>
      </c>
      <c r="J428" t="str">
        <f>VLOOKUP(I428,output!$A$2:$M$8335,8,FALSE)</f>
        <v>SOC</v>
      </c>
      <c r="K428">
        <f>VLOOKUP(I428,output!$A$2:$M$8335,9,FALSE)</f>
        <v>12552</v>
      </c>
      <c r="L428">
        <f>VLOOKUP(I428,output!$A$2:$M$8335,10,FALSE)</f>
        <v>0.25757731218300001</v>
      </c>
      <c r="M428">
        <f>VLOOKUP(Sheet3!D428,Feuil2!$E$2:$T$578,16,FALSE)</f>
        <v>14207</v>
      </c>
      <c r="N428">
        <f>VLOOKUP(Sheet3!D428,Feuil2!$E$2:$T$578,6,FALSE)</f>
        <v>63939</v>
      </c>
      <c r="O428">
        <f t="shared" si="28"/>
        <v>0.22219615571091197</v>
      </c>
      <c r="P428">
        <f t="shared" si="29"/>
        <v>3.5381156472088032E-2</v>
      </c>
    </row>
    <row r="429" spans="1:16">
      <c r="A429">
        <v>78</v>
      </c>
      <c r="B429">
        <v>4</v>
      </c>
      <c r="C429" t="str">
        <f t="shared" si="26"/>
        <v>078</v>
      </c>
      <c r="D429" t="str">
        <f t="shared" si="27"/>
        <v>078-04</v>
      </c>
      <c r="E429" t="s">
        <v>8845</v>
      </c>
      <c r="F429" t="s">
        <v>8131</v>
      </c>
      <c r="G429" t="s">
        <v>11</v>
      </c>
      <c r="H429">
        <v>0.57010400313971743</v>
      </c>
      <c r="I429" t="s">
        <v>8132</v>
      </c>
      <c r="J429" t="str">
        <f>VLOOKUP(I429,output!$A$2:$M$8335,8,FALSE)</f>
        <v>SOC</v>
      </c>
      <c r="K429">
        <f>VLOOKUP(I429,output!$A$2:$M$8335,9,FALSE)</f>
        <v>13282</v>
      </c>
      <c r="L429">
        <f>VLOOKUP(I429,output!$A$2:$M$8335,10,FALSE)</f>
        <v>0.29122722389099998</v>
      </c>
      <c r="M429">
        <f>VLOOKUP(Sheet3!D429,Feuil2!$E$2:$T$578,16,FALSE)</f>
        <v>15525</v>
      </c>
      <c r="N429">
        <f>VLOOKUP(Sheet3!D429,Feuil2!$E$2:$T$578,6,FALSE)</f>
        <v>59863</v>
      </c>
      <c r="O429">
        <f t="shared" si="28"/>
        <v>0.25934216460919096</v>
      </c>
      <c r="P429">
        <f t="shared" si="29"/>
        <v>3.1885059281809014E-2</v>
      </c>
    </row>
    <row r="430" spans="1:16">
      <c r="A430">
        <v>78</v>
      </c>
      <c r="B430">
        <v>5</v>
      </c>
      <c r="C430" t="str">
        <f t="shared" si="26"/>
        <v>078</v>
      </c>
      <c r="D430" t="str">
        <f t="shared" si="27"/>
        <v>078-05</v>
      </c>
      <c r="E430" t="s">
        <v>8846</v>
      </c>
      <c r="F430" t="s">
        <v>8133</v>
      </c>
      <c r="G430" t="s">
        <v>11</v>
      </c>
      <c r="H430">
        <v>0.56151436403118438</v>
      </c>
      <c r="I430" t="s">
        <v>8134</v>
      </c>
      <c r="J430" t="str">
        <f>VLOOKUP(I430,output!$A$2:$M$8335,8,FALSE)</f>
        <v>SOC</v>
      </c>
      <c r="K430">
        <f>VLOOKUP(I430,output!$A$2:$M$8335,9,FALSE)</f>
        <v>13272</v>
      </c>
      <c r="L430">
        <f>VLOOKUP(I430,output!$A$2:$M$8335,10,FALSE)</f>
        <v>0.32230802855899998</v>
      </c>
      <c r="M430">
        <f>VLOOKUP(Sheet3!D430,Feuil2!$E$2:$T$578,16,FALSE)</f>
        <v>14679</v>
      </c>
      <c r="N430">
        <f>VLOOKUP(Sheet3!D430,Feuil2!$E$2:$T$578,6,FALSE)</f>
        <v>54993</v>
      </c>
      <c r="O430">
        <f t="shared" si="28"/>
        <v>0.26692488134853526</v>
      </c>
      <c r="P430">
        <f t="shared" si="29"/>
        <v>5.5383147210464723E-2</v>
      </c>
    </row>
    <row r="431" spans="1:16">
      <c r="A431">
        <v>78</v>
      </c>
      <c r="B431">
        <v>6</v>
      </c>
      <c r="C431" t="str">
        <f t="shared" si="26"/>
        <v>078</v>
      </c>
      <c r="D431" t="str">
        <f t="shared" si="27"/>
        <v>078-06</v>
      </c>
      <c r="E431" t="s">
        <v>8847</v>
      </c>
      <c r="F431" t="s">
        <v>8135</v>
      </c>
      <c r="G431" t="s">
        <v>11</v>
      </c>
      <c r="H431">
        <v>0.58056589201713127</v>
      </c>
      <c r="I431" t="s">
        <v>8136</v>
      </c>
      <c r="J431" t="e">
        <f>VLOOKUP(I431,output!$A$2:$M$8335,8,FALSE)</f>
        <v>#N/A</v>
      </c>
      <c r="K431" t="e">
        <f>VLOOKUP(I431,output!$A$2:$M$8335,9,FALSE)</f>
        <v>#N/A</v>
      </c>
      <c r="L431" t="e">
        <f>VLOOKUP(I431,output!$A$2:$M$8335,10,FALSE)</f>
        <v>#N/A</v>
      </c>
      <c r="M431">
        <f>VLOOKUP(Sheet3!D431,Feuil2!$E$2:$T$578,16,FALSE)</f>
        <v>13900</v>
      </c>
      <c r="N431">
        <f>VLOOKUP(Sheet3!D431,Feuil2!$E$2:$T$578,6,FALSE)</f>
        <v>55798</v>
      </c>
      <c r="O431">
        <f t="shared" si="28"/>
        <v>0.24911287142908348</v>
      </c>
      <c r="P431" t="e">
        <f t="shared" si="29"/>
        <v>#N/A</v>
      </c>
    </row>
    <row r="432" spans="1:16">
      <c r="A432">
        <v>78</v>
      </c>
      <c r="B432">
        <v>7</v>
      </c>
      <c r="C432" t="str">
        <f t="shared" si="26"/>
        <v>078</v>
      </c>
      <c r="D432" t="str">
        <f t="shared" si="27"/>
        <v>078-07</v>
      </c>
      <c r="E432" t="s">
        <v>8848</v>
      </c>
      <c r="F432" t="s">
        <v>8137</v>
      </c>
      <c r="G432" t="s">
        <v>11</v>
      </c>
      <c r="H432">
        <v>0.5067607482769938</v>
      </c>
      <c r="I432" t="s">
        <v>8138</v>
      </c>
      <c r="J432" t="str">
        <f>VLOOKUP(I432,output!$A$2:$M$8335,8,FALSE)</f>
        <v>SOC</v>
      </c>
      <c r="K432">
        <f>VLOOKUP(I432,output!$A$2:$M$8335,9,FALSE)</f>
        <v>15420</v>
      </c>
      <c r="L432">
        <f>VLOOKUP(I432,output!$A$2:$M$8335,10,FALSE)</f>
        <v>0.35158921975500002</v>
      </c>
      <c r="M432">
        <f>VLOOKUP(Sheet3!D432,Feuil2!$E$2:$T$578,16,FALSE)</f>
        <v>17643</v>
      </c>
      <c r="N432">
        <f>VLOOKUP(Sheet3!D432,Feuil2!$E$2:$T$578,6,FALSE)</f>
        <v>60176</v>
      </c>
      <c r="O432">
        <f t="shared" si="28"/>
        <v>0.29318997607019409</v>
      </c>
      <c r="P432">
        <f t="shared" si="29"/>
        <v>5.8399243684805924E-2</v>
      </c>
    </row>
    <row r="433" spans="1:16">
      <c r="A433">
        <v>78</v>
      </c>
      <c r="B433">
        <v>8</v>
      </c>
      <c r="C433" t="str">
        <f t="shared" si="26"/>
        <v>078</v>
      </c>
      <c r="D433" t="str">
        <f t="shared" si="27"/>
        <v>078-08</v>
      </c>
      <c r="E433" t="s">
        <v>8849</v>
      </c>
      <c r="F433" t="s">
        <v>8139</v>
      </c>
      <c r="G433" t="s">
        <v>4</v>
      </c>
      <c r="H433">
        <v>0.44442771934445968</v>
      </c>
      <c r="I433" t="s">
        <v>8140</v>
      </c>
      <c r="J433" t="str">
        <f>VLOOKUP(I433,output!$A$2:$M$8335,8,FALSE)</f>
        <v>SOC</v>
      </c>
      <c r="K433">
        <f>VLOOKUP(I433,output!$A$2:$M$8335,9,FALSE)</f>
        <v>13395</v>
      </c>
      <c r="L433">
        <f>VLOOKUP(I433,output!$A$2:$M$8335,10,FALSE)</f>
        <v>0.35779154869399998</v>
      </c>
      <c r="M433">
        <f>VLOOKUP(Sheet3!D433,Feuil2!$E$2:$T$578,16,FALSE)</f>
        <v>17394</v>
      </c>
      <c r="N433">
        <f>VLOOKUP(Sheet3!D433,Feuil2!$E$2:$T$578,6,FALSE)</f>
        <v>53313</v>
      </c>
      <c r="O433">
        <f t="shared" si="28"/>
        <v>0.32626188734455008</v>
      </c>
      <c r="P433">
        <f t="shared" si="29"/>
        <v>3.15296613494499E-2</v>
      </c>
    </row>
    <row r="434" spans="1:16">
      <c r="A434">
        <v>78</v>
      </c>
      <c r="B434">
        <v>9</v>
      </c>
      <c r="C434" t="str">
        <f t="shared" si="26"/>
        <v>078</v>
      </c>
      <c r="D434" t="str">
        <f t="shared" si="27"/>
        <v>078-09</v>
      </c>
      <c r="E434" t="s">
        <v>8850</v>
      </c>
      <c r="F434" t="s">
        <v>8141</v>
      </c>
      <c r="G434" t="s">
        <v>11</v>
      </c>
      <c r="H434">
        <v>0.5409573547232962</v>
      </c>
      <c r="I434" t="s">
        <v>8142</v>
      </c>
      <c r="J434" t="str">
        <f>VLOOKUP(I434,output!$A$2:$M$8335,8,FALSE)</f>
        <v>VEC</v>
      </c>
      <c r="K434">
        <f>VLOOKUP(I434,output!$A$2:$M$8335,9,FALSE)</f>
        <v>16146</v>
      </c>
      <c r="L434">
        <f>VLOOKUP(I434,output!$A$2:$M$8335,10,FALSE)</f>
        <v>0.33261917514700001</v>
      </c>
      <c r="M434">
        <f>VLOOKUP(Sheet3!D434,Feuil2!$E$2:$T$578,16,FALSE)</f>
        <v>18419</v>
      </c>
      <c r="N434">
        <f>VLOOKUP(Sheet3!D434,Feuil2!$E$2:$T$578,6,FALSE)</f>
        <v>69617</v>
      </c>
      <c r="O434">
        <f t="shared" si="28"/>
        <v>0.26457618110518982</v>
      </c>
      <c r="P434">
        <f t="shared" si="29"/>
        <v>6.804299404181019E-2</v>
      </c>
    </row>
    <row r="435" spans="1:16">
      <c r="A435">
        <v>78</v>
      </c>
      <c r="B435">
        <v>10</v>
      </c>
      <c r="C435" t="str">
        <f t="shared" si="26"/>
        <v>078</v>
      </c>
      <c r="D435" t="str">
        <f t="shared" si="27"/>
        <v>078-10</v>
      </c>
      <c r="E435" t="s">
        <v>8851</v>
      </c>
      <c r="F435" t="s">
        <v>8143</v>
      </c>
      <c r="G435" t="s">
        <v>11</v>
      </c>
      <c r="H435">
        <v>0.55204723398793476</v>
      </c>
      <c r="I435" t="s">
        <v>8144</v>
      </c>
      <c r="J435" t="str">
        <f>VLOOKUP(I435,output!$A$2:$M$8335,8,FALSE)</f>
        <v>VEC</v>
      </c>
      <c r="K435">
        <f>VLOOKUP(I435,output!$A$2:$M$8335,9,FALSE)</f>
        <v>18368</v>
      </c>
      <c r="L435">
        <f>VLOOKUP(I435,output!$A$2:$M$8335,10,FALSE)</f>
        <v>0.346664150231</v>
      </c>
      <c r="M435">
        <f>VLOOKUP(Sheet3!D435,Feuil2!$E$2:$T$578,16,FALSE)</f>
        <v>17955</v>
      </c>
      <c r="N435">
        <f>VLOOKUP(Sheet3!D435,Feuil2!$E$2:$T$578,6,FALSE)</f>
        <v>69792</v>
      </c>
      <c r="O435">
        <f t="shared" si="28"/>
        <v>0.25726444291609352</v>
      </c>
      <c r="P435">
        <f t="shared" si="29"/>
        <v>8.9399707314906485E-2</v>
      </c>
    </row>
    <row r="436" spans="1:16">
      <c r="A436">
        <v>78</v>
      </c>
      <c r="B436">
        <v>11</v>
      </c>
      <c r="C436" t="str">
        <f t="shared" si="26"/>
        <v>078</v>
      </c>
      <c r="D436" t="str">
        <f t="shared" si="27"/>
        <v>078-11</v>
      </c>
      <c r="E436" t="s">
        <v>8852</v>
      </c>
      <c r="F436" t="s">
        <v>8145</v>
      </c>
      <c r="G436" t="s">
        <v>11</v>
      </c>
      <c r="H436">
        <v>0.42920626103517368</v>
      </c>
      <c r="I436" t="s">
        <v>8146</v>
      </c>
      <c r="J436" t="str">
        <f>VLOOKUP(I436,output!$A$2:$M$8335,8,FALSE)</f>
        <v>SOC</v>
      </c>
      <c r="K436">
        <f>VLOOKUP(I436,output!$A$2:$M$8335,9,FALSE)</f>
        <v>16716</v>
      </c>
      <c r="L436">
        <f>VLOOKUP(I436,output!$A$2:$M$8335,10,FALSE)</f>
        <v>0.45302040705699997</v>
      </c>
      <c r="M436">
        <f>VLOOKUP(Sheet3!D436,Feuil2!$E$2:$T$578,16,FALSE)</f>
        <v>17528</v>
      </c>
      <c r="N436">
        <f>VLOOKUP(Sheet3!D436,Feuil2!$E$2:$T$578,6,FALSE)</f>
        <v>49694</v>
      </c>
      <c r="O436">
        <f t="shared" si="28"/>
        <v>0.35271863806495751</v>
      </c>
      <c r="P436">
        <f t="shared" si="29"/>
        <v>0.10030176899204246</v>
      </c>
    </row>
    <row r="437" spans="1:16">
      <c r="A437" s="4">
        <v>78</v>
      </c>
      <c r="B437" s="4">
        <v>12</v>
      </c>
      <c r="C437" t="str">
        <f t="shared" si="26"/>
        <v>078</v>
      </c>
      <c r="D437" t="str">
        <f t="shared" si="27"/>
        <v>078-12</v>
      </c>
      <c r="E437" t="s">
        <v>8853</v>
      </c>
      <c r="F437" t="s">
        <v>8147</v>
      </c>
      <c r="G437" t="s">
        <v>11</v>
      </c>
      <c r="H437">
        <v>0.52128042428260257</v>
      </c>
      <c r="I437" t="s">
        <v>8148</v>
      </c>
      <c r="J437" t="str">
        <f>VLOOKUP(I437,output!$A$2:$M$8335,8,FALSE)</f>
        <v>SOC</v>
      </c>
      <c r="K437">
        <f>VLOOKUP(I437,output!$A$2:$M$8335,9,FALSE)</f>
        <v>13240</v>
      </c>
      <c r="L437">
        <f>VLOOKUP(I437,output!$A$2:$M$8335,10,FALSE)</f>
        <v>0.339809562919</v>
      </c>
      <c r="M437">
        <f>VLOOKUP(Sheet3!D437,Feuil2!$E$2:$T$578,16,FALSE)</f>
        <v>15204</v>
      </c>
      <c r="N437">
        <f>VLOOKUP(Sheet3!D437,Feuil2!$E$2:$T$578,6,FALSE)</f>
        <v>52121</v>
      </c>
      <c r="O437">
        <f t="shared" si="28"/>
        <v>0.29170583833771419</v>
      </c>
      <c r="P437">
        <f t="shared" si="29"/>
        <v>4.8103724581285812E-2</v>
      </c>
    </row>
    <row r="438" spans="1:16">
      <c r="A438">
        <v>79</v>
      </c>
      <c r="B438">
        <v>1</v>
      </c>
      <c r="C438" t="str">
        <f t="shared" si="26"/>
        <v>079</v>
      </c>
      <c r="D438" t="str">
        <f t="shared" si="27"/>
        <v>079-01</v>
      </c>
      <c r="E438" t="s">
        <v>8854</v>
      </c>
      <c r="F438" t="s">
        <v>8149</v>
      </c>
      <c r="G438" t="s">
        <v>11</v>
      </c>
      <c r="H438">
        <v>0.39055009285786269</v>
      </c>
      <c r="I438" t="s">
        <v>8150</v>
      </c>
      <c r="J438" t="str">
        <f>VLOOKUP(I438,output!$A$2:$M$8335,8,FALSE)</f>
        <v>SOC</v>
      </c>
      <c r="K438">
        <f>VLOOKUP(I438,output!$A$2:$M$8335,9,FALSE)</f>
        <v>21446</v>
      </c>
      <c r="L438">
        <f>VLOOKUP(I438,output!$A$2:$M$8335,10,FALSE)</f>
        <v>0.42403511547</v>
      </c>
      <c r="M438">
        <f>VLOOKUP(Sheet3!D438,Feuil2!$E$2:$T$578,16,FALSE)</f>
        <v>26032</v>
      </c>
      <c r="N438">
        <f>VLOOKUP(Sheet3!D438,Feuil2!$E$2:$T$578,6,FALSE)</f>
        <v>71674</v>
      </c>
      <c r="O438">
        <f t="shared" si="28"/>
        <v>0.36320004464659428</v>
      </c>
      <c r="P438">
        <f t="shared" si="29"/>
        <v>6.0835070823405724E-2</v>
      </c>
    </row>
    <row r="439" spans="1:16">
      <c r="A439" s="4">
        <v>79</v>
      </c>
      <c r="B439" s="4">
        <v>2</v>
      </c>
      <c r="C439" t="str">
        <f t="shared" si="26"/>
        <v>079</v>
      </c>
      <c r="D439" t="str">
        <f t="shared" si="27"/>
        <v>079-02</v>
      </c>
      <c r="E439" t="s">
        <v>8855</v>
      </c>
      <c r="F439" t="s">
        <v>8151</v>
      </c>
      <c r="G439" t="s">
        <v>11</v>
      </c>
      <c r="H439">
        <v>0.40671497459965444</v>
      </c>
      <c r="I439" t="s">
        <v>8152</v>
      </c>
      <c r="J439" t="str">
        <f>VLOOKUP(I439,output!$A$2:$M$8335,8,FALSE)</f>
        <v>SOC</v>
      </c>
      <c r="K439">
        <f>VLOOKUP(I439,output!$A$2:$M$8335,9,FALSE)</f>
        <v>30226</v>
      </c>
      <c r="L439">
        <f>VLOOKUP(I439,output!$A$2:$M$8335,10,FALSE)</f>
        <v>0.53179211091199996</v>
      </c>
      <c r="M439">
        <f>VLOOKUP(Sheet3!D439,Feuil2!$E$2:$T$578,16,FALSE)</f>
        <v>27410</v>
      </c>
      <c r="N439">
        <f>VLOOKUP(Sheet3!D439,Feuil2!$E$2:$T$578,6,FALSE)</f>
        <v>80209</v>
      </c>
      <c r="O439">
        <f t="shared" si="28"/>
        <v>0.3417322245633283</v>
      </c>
      <c r="P439">
        <f t="shared" si="29"/>
        <v>0.19005988634867166</v>
      </c>
    </row>
    <row r="440" spans="1:16">
      <c r="A440">
        <v>79</v>
      </c>
      <c r="B440">
        <v>3</v>
      </c>
      <c r="C440" t="str">
        <f t="shared" si="26"/>
        <v>079</v>
      </c>
      <c r="D440" t="str">
        <f t="shared" si="27"/>
        <v>079-03</v>
      </c>
      <c r="E440" t="s">
        <v>8856</v>
      </c>
      <c r="F440" t="s">
        <v>8153</v>
      </c>
      <c r="G440" t="s">
        <v>11</v>
      </c>
      <c r="H440">
        <v>0.48770893328979009</v>
      </c>
      <c r="I440" t="s">
        <v>14675</v>
      </c>
      <c r="J440" t="str">
        <f>VLOOKUP(I440,output!$A$2:$M$8335,8,FALSE)</f>
        <v>SOC</v>
      </c>
      <c r="K440">
        <f>VLOOKUP(I440,output!$A$2:$M$8335,9,FALSE)</f>
        <v>23966</v>
      </c>
      <c r="L440">
        <f>VLOOKUP(I440,output!$A$2:$M$8335,10,FALSE)</f>
        <v>0.477972118625</v>
      </c>
      <c r="M440">
        <f>VLOOKUP(Sheet3!D440,Feuil2!$E$2:$T$578,16,FALSE)</f>
        <v>20469</v>
      </c>
      <c r="N440">
        <f>VLOOKUP(Sheet3!D440,Feuil2!$E$2:$T$578,6,FALSE)</f>
        <v>69832</v>
      </c>
      <c r="O440">
        <f t="shared" si="28"/>
        <v>0.29311776835834574</v>
      </c>
      <c r="P440">
        <f t="shared" si="29"/>
        <v>0.18485435026665425</v>
      </c>
    </row>
    <row r="441" spans="1:16">
      <c r="A441">
        <v>80</v>
      </c>
      <c r="B441">
        <v>1</v>
      </c>
      <c r="C441" t="str">
        <f t="shared" si="26"/>
        <v>080</v>
      </c>
      <c r="D441" t="str">
        <f t="shared" si="27"/>
        <v>080-01</v>
      </c>
      <c r="E441" t="s">
        <v>8857</v>
      </c>
      <c r="F441" t="s">
        <v>8154</v>
      </c>
      <c r="G441" t="s">
        <v>11</v>
      </c>
      <c r="H441">
        <v>0.4047920291001107</v>
      </c>
      <c r="I441" t="s">
        <v>8155</v>
      </c>
      <c r="J441" t="str">
        <f>VLOOKUP(I441,output!$A$2:$M$8335,8,FALSE)</f>
        <v>SOC</v>
      </c>
      <c r="K441">
        <f>VLOOKUP(I441,output!$A$2:$M$8335,9,FALSE)</f>
        <v>15345</v>
      </c>
      <c r="L441">
        <f>VLOOKUP(I441,output!$A$2:$M$8335,10,FALSE)</f>
        <v>0.32827742597999998</v>
      </c>
      <c r="M441">
        <f>VLOOKUP(Sheet3!D441,Feuil2!$E$2:$T$578,16,FALSE)</f>
        <v>21101</v>
      </c>
      <c r="N441">
        <f>VLOOKUP(Sheet3!D441,Feuil2!$E$2:$T$578,6,FALSE)</f>
        <v>66210</v>
      </c>
      <c r="O441">
        <f t="shared" si="28"/>
        <v>0.31869808186074611</v>
      </c>
      <c r="P441">
        <f t="shared" si="29"/>
        <v>9.5793441192538742E-3</v>
      </c>
    </row>
    <row r="442" spans="1:16">
      <c r="A442">
        <v>80</v>
      </c>
      <c r="B442">
        <v>2</v>
      </c>
      <c r="C442" t="str">
        <f t="shared" si="26"/>
        <v>080</v>
      </c>
      <c r="D442" t="str">
        <f t="shared" si="27"/>
        <v>080-02</v>
      </c>
      <c r="E442" t="s">
        <v>8858</v>
      </c>
      <c r="F442" t="s">
        <v>8156</v>
      </c>
      <c r="G442" t="s">
        <v>11</v>
      </c>
      <c r="H442">
        <v>0.45519649726126954</v>
      </c>
      <c r="I442" t="s">
        <v>8157</v>
      </c>
      <c r="J442" t="str">
        <f>VLOOKUP(I442,output!$A$2:$M$8335,8,FALSE)</f>
        <v>VEC</v>
      </c>
      <c r="K442">
        <f>VLOOKUP(I442,output!$A$2:$M$8335,9,FALSE)</f>
        <v>14365</v>
      </c>
      <c r="L442">
        <f>VLOOKUP(I442,output!$A$2:$M$8335,10,FALSE)</f>
        <v>0.340499668152</v>
      </c>
      <c r="M442">
        <f>VLOOKUP(Sheet3!D442,Feuil2!$E$2:$T$578,16,FALSE)</f>
        <v>17739</v>
      </c>
      <c r="N442">
        <f>VLOOKUP(Sheet3!D442,Feuil2!$E$2:$T$578,6,FALSE)</f>
        <v>58392</v>
      </c>
      <c r="O442">
        <f t="shared" si="28"/>
        <v>0.30379161528976573</v>
      </c>
      <c r="P442">
        <f t="shared" si="29"/>
        <v>3.6708052862234275E-2</v>
      </c>
    </row>
    <row r="443" spans="1:16">
      <c r="A443">
        <v>80</v>
      </c>
      <c r="B443">
        <v>3</v>
      </c>
      <c r="C443" t="str">
        <f t="shared" si="26"/>
        <v>080</v>
      </c>
      <c r="D443" t="str">
        <f t="shared" si="27"/>
        <v>080-03</v>
      </c>
      <c r="E443" t="s">
        <v>8859</v>
      </c>
      <c r="F443" t="s">
        <v>8158</v>
      </c>
      <c r="G443" t="s">
        <v>11</v>
      </c>
      <c r="H443">
        <v>0.46909341689030148</v>
      </c>
      <c r="I443" t="s">
        <v>8159</v>
      </c>
      <c r="J443" t="str">
        <f>VLOOKUP(I443,output!$A$2:$M$8335,8,FALSE)</f>
        <v>SOC</v>
      </c>
      <c r="K443">
        <f>VLOOKUP(I443,output!$A$2:$M$8335,9,FALSE)</f>
        <v>16753</v>
      </c>
      <c r="L443">
        <f>VLOOKUP(I443,output!$A$2:$M$8335,10,FALSE)</f>
        <v>0.31138247648799999</v>
      </c>
      <c r="M443">
        <f>VLOOKUP(Sheet3!D443,Feuil2!$E$2:$T$578,16,FALSE)</f>
        <v>18592</v>
      </c>
      <c r="N443">
        <f>VLOOKUP(Sheet3!D443,Feuil2!$E$2:$T$578,6,FALSE)</f>
        <v>69978</v>
      </c>
      <c r="O443">
        <f t="shared" si="28"/>
        <v>0.26568350052873763</v>
      </c>
      <c r="P443">
        <f t="shared" si="29"/>
        <v>4.5698975959262367E-2</v>
      </c>
    </row>
    <row r="444" spans="1:16">
      <c r="A444">
        <v>80</v>
      </c>
      <c r="B444">
        <v>4</v>
      </c>
      <c r="C444" t="str">
        <f t="shared" si="26"/>
        <v>080</v>
      </c>
      <c r="D444" t="str">
        <f t="shared" si="27"/>
        <v>080-04</v>
      </c>
      <c r="E444" t="s">
        <v>8860</v>
      </c>
      <c r="F444" t="s">
        <v>8160</v>
      </c>
      <c r="G444" t="s">
        <v>11</v>
      </c>
      <c r="H444">
        <v>0.48501982897508983</v>
      </c>
      <c r="I444" t="s">
        <v>14676</v>
      </c>
      <c r="J444" t="str">
        <f>VLOOKUP(I444,output!$A$2:$M$8335,8,FALSE)</f>
        <v>SOC</v>
      </c>
      <c r="K444">
        <f>VLOOKUP(I444,output!$A$2:$M$8335,9,FALSE)</f>
        <v>16738</v>
      </c>
      <c r="L444">
        <f>VLOOKUP(I444,output!$A$2:$M$8335,10,FALSE)</f>
        <v>0.32725921870699998</v>
      </c>
      <c r="M444">
        <f>VLOOKUP(Sheet3!D444,Feuil2!$E$2:$T$578,16,FALSE)</f>
        <v>18047</v>
      </c>
      <c r="N444">
        <f>VLOOKUP(Sheet3!D444,Feuil2!$E$2:$T$578,6,FALSE)</f>
        <v>68189</v>
      </c>
      <c r="O444">
        <f t="shared" si="28"/>
        <v>0.26466145566000382</v>
      </c>
      <c r="P444">
        <f t="shared" si="29"/>
        <v>6.2597763046996158E-2</v>
      </c>
    </row>
    <row r="445" spans="1:16">
      <c r="A445">
        <v>80</v>
      </c>
      <c r="B445">
        <v>5</v>
      </c>
      <c r="C445" t="str">
        <f t="shared" si="26"/>
        <v>080</v>
      </c>
      <c r="D445" t="str">
        <f t="shared" si="27"/>
        <v>080-05</v>
      </c>
      <c r="E445" t="s">
        <v>8861</v>
      </c>
      <c r="F445" t="s">
        <v>8161</v>
      </c>
      <c r="G445" t="s">
        <v>11</v>
      </c>
      <c r="H445">
        <v>0.46415148655780702</v>
      </c>
      <c r="I445" t="s">
        <v>8162</v>
      </c>
      <c r="J445" t="str">
        <f>VLOOKUP(I445,output!$A$2:$M$8335,8,FALSE)</f>
        <v>SOC</v>
      </c>
      <c r="K445">
        <f>VLOOKUP(I445,output!$A$2:$M$8335,9,FALSE)</f>
        <v>17061</v>
      </c>
      <c r="L445">
        <f>VLOOKUP(I445,output!$A$2:$M$8335,10,FALSE)</f>
        <v>0.33538431295499999</v>
      </c>
      <c r="M445">
        <f>VLOOKUP(Sheet3!D445,Feuil2!$E$2:$T$578,16,FALSE)</f>
        <v>17900</v>
      </c>
      <c r="N445">
        <f>VLOOKUP(Sheet3!D445,Feuil2!$E$2:$T$578,6,FALSE)</f>
        <v>66368</v>
      </c>
      <c r="O445">
        <f t="shared" si="28"/>
        <v>0.26970829315332689</v>
      </c>
      <c r="P445">
        <f t="shared" si="29"/>
        <v>6.5676019801673091E-2</v>
      </c>
    </row>
    <row r="446" spans="1:16">
      <c r="A446">
        <v>81</v>
      </c>
      <c r="B446">
        <v>1</v>
      </c>
      <c r="C446" t="str">
        <f t="shared" si="26"/>
        <v>081</v>
      </c>
      <c r="D446" t="str">
        <f t="shared" si="27"/>
        <v>081-01</v>
      </c>
      <c r="E446" t="s">
        <v>8862</v>
      </c>
      <c r="F446" t="s">
        <v>8163</v>
      </c>
      <c r="G446" t="s">
        <v>11</v>
      </c>
      <c r="H446">
        <v>0.46034078000757289</v>
      </c>
      <c r="I446" t="s">
        <v>8164</v>
      </c>
      <c r="J446" t="str">
        <f>VLOOKUP(I446,output!$A$2:$M$8335,8,FALSE)</f>
        <v>SOC</v>
      </c>
      <c r="K446">
        <f>VLOOKUP(I446,output!$A$2:$M$8335,9,FALSE)</f>
        <v>18985</v>
      </c>
      <c r="L446">
        <f>VLOOKUP(I446,output!$A$2:$M$8335,10,FALSE)</f>
        <v>0.35708911710500002</v>
      </c>
      <c r="M446">
        <f>VLOOKUP(Sheet3!D446,Feuil2!$E$2:$T$578,16,FALSE)</f>
        <v>20962</v>
      </c>
      <c r="N446">
        <f>VLOOKUP(Sheet3!D446,Feuil2!$E$2:$T$578,6,FALSE)</f>
        <v>68965</v>
      </c>
      <c r="O446">
        <f t="shared" si="28"/>
        <v>0.30395127963459728</v>
      </c>
      <c r="P446">
        <f t="shared" si="29"/>
        <v>5.3137837470402738E-2</v>
      </c>
    </row>
    <row r="447" spans="1:16">
      <c r="A447">
        <v>81</v>
      </c>
      <c r="B447">
        <v>2</v>
      </c>
      <c r="C447" t="str">
        <f t="shared" ref="C447:C510" si="30">IF(A447&lt;10,"00"&amp;A447,IF(A447&lt;100,"0"&amp;A447,""&amp;A447))</f>
        <v>081</v>
      </c>
      <c r="D447" t="str">
        <f t="shared" si="27"/>
        <v>081-02</v>
      </c>
      <c r="E447" t="s">
        <v>8863</v>
      </c>
      <c r="F447" t="s">
        <v>8165</v>
      </c>
      <c r="G447" t="s">
        <v>11</v>
      </c>
      <c r="H447">
        <v>0.40075663286054047</v>
      </c>
      <c r="I447" t="s">
        <v>8166</v>
      </c>
      <c r="J447" t="str">
        <f>VLOOKUP(I447,output!$A$2:$M$8335,8,FALSE)</f>
        <v>SOC</v>
      </c>
      <c r="K447">
        <f>VLOOKUP(I447,output!$A$2:$M$8335,9,FALSE)</f>
        <v>29407</v>
      </c>
      <c r="L447">
        <f>VLOOKUP(I447,output!$A$2:$M$8335,10,FALSE)</f>
        <v>0.46472707734099999</v>
      </c>
      <c r="M447">
        <f>VLOOKUP(Sheet3!D447,Feuil2!$E$2:$T$578,16,FALSE)</f>
        <v>28146</v>
      </c>
      <c r="N447">
        <f>VLOOKUP(Sheet3!D447,Feuil2!$E$2:$T$578,6,FALSE)</f>
        <v>85385</v>
      </c>
      <c r="O447">
        <f t="shared" si="28"/>
        <v>0.32963635298940097</v>
      </c>
      <c r="P447">
        <f t="shared" si="29"/>
        <v>0.13509072435159902</v>
      </c>
    </row>
    <row r="448" spans="1:16">
      <c r="A448">
        <v>81</v>
      </c>
      <c r="B448">
        <v>3</v>
      </c>
      <c r="C448" t="str">
        <f t="shared" si="30"/>
        <v>081</v>
      </c>
      <c r="D448" t="str">
        <f t="shared" si="27"/>
        <v>081-03</v>
      </c>
      <c r="E448" t="s">
        <v>8864</v>
      </c>
      <c r="F448" t="s">
        <v>8167</v>
      </c>
      <c r="G448" t="s">
        <v>11</v>
      </c>
      <c r="H448">
        <v>0.4764442167285769</v>
      </c>
      <c r="I448" t="s">
        <v>8168</v>
      </c>
      <c r="J448" t="str">
        <f>VLOOKUP(I448,output!$A$2:$M$8335,8,FALSE)</f>
        <v>SOC</v>
      </c>
      <c r="K448">
        <f>VLOOKUP(I448,output!$A$2:$M$8335,9,FALSE)</f>
        <v>15353</v>
      </c>
      <c r="L448">
        <f>VLOOKUP(I448,output!$A$2:$M$8335,10,FALSE)</f>
        <v>0.24152849007300001</v>
      </c>
      <c r="M448">
        <f>VLOOKUP(Sheet3!D448,Feuil2!$E$2:$T$578,16,FALSE)</f>
        <v>23539</v>
      </c>
      <c r="N448">
        <f>VLOOKUP(Sheet3!D448,Feuil2!$E$2:$T$578,6,FALSE)</f>
        <v>82364</v>
      </c>
      <c r="O448">
        <f t="shared" si="28"/>
        <v>0.28579233645767571</v>
      </c>
      <c r="P448">
        <f t="shared" si="29"/>
        <v>-4.4263846384675704E-2</v>
      </c>
    </row>
    <row r="449" spans="1:16">
      <c r="A449">
        <v>82</v>
      </c>
      <c r="B449">
        <v>1</v>
      </c>
      <c r="C449" t="str">
        <f t="shared" si="30"/>
        <v>082</v>
      </c>
      <c r="D449" t="str">
        <f t="shared" si="27"/>
        <v>082-01</v>
      </c>
      <c r="E449" t="s">
        <v>8865</v>
      </c>
      <c r="F449" t="s">
        <v>8169</v>
      </c>
      <c r="G449" t="s">
        <v>4</v>
      </c>
      <c r="H449">
        <v>0.48341044863535199</v>
      </c>
      <c r="I449" t="s">
        <v>8170</v>
      </c>
      <c r="J449" t="str">
        <f>VLOOKUP(I449,output!$A$2:$M$8335,8,FALSE)</f>
        <v>SOC</v>
      </c>
      <c r="K449">
        <f>VLOOKUP(I449,output!$A$2:$M$8335,9,FALSE)</f>
        <v>20657</v>
      </c>
      <c r="L449">
        <f>VLOOKUP(I449,output!$A$2:$M$8335,10,FALSE)</f>
        <v>0.38201353700500001</v>
      </c>
      <c r="M449">
        <f>VLOOKUP(Sheet3!D449,Feuil2!$E$2:$T$578,16,FALSE)</f>
        <v>19996</v>
      </c>
      <c r="N449">
        <f>VLOOKUP(Sheet3!D449,Feuil2!$E$2:$T$578,6,FALSE)</f>
        <v>71500</v>
      </c>
      <c r="O449">
        <f t="shared" si="28"/>
        <v>0.27966433566433568</v>
      </c>
      <c r="P449">
        <f t="shared" si="29"/>
        <v>0.10234920134066433</v>
      </c>
    </row>
    <row r="450" spans="1:16">
      <c r="A450">
        <v>82</v>
      </c>
      <c r="B450">
        <v>2</v>
      </c>
      <c r="C450" t="str">
        <f t="shared" si="30"/>
        <v>082</v>
      </c>
      <c r="D450" t="str">
        <f t="shared" ref="D450:D513" si="31">IF(B450&lt;10,C450&amp;"-0"&amp;B450,C450&amp;"-"&amp;B450)</f>
        <v>082-02</v>
      </c>
      <c r="E450" t="s">
        <v>8866</v>
      </c>
      <c r="F450" t="s">
        <v>8171</v>
      </c>
      <c r="G450" t="s">
        <v>11</v>
      </c>
      <c r="H450">
        <v>0.49140898338456307</v>
      </c>
      <c r="I450" t="s">
        <v>8172</v>
      </c>
      <c r="J450" t="str">
        <f>VLOOKUP(I450,output!$A$2:$M$8335,8,FALSE)</f>
        <v>RDG</v>
      </c>
      <c r="K450">
        <f>VLOOKUP(I450,output!$A$2:$M$8335,9,FALSE)</f>
        <v>22888</v>
      </c>
      <c r="L450">
        <f>VLOOKUP(I450,output!$A$2:$M$8335,10,FALSE)</f>
        <v>0.42049567342100003</v>
      </c>
      <c r="M450">
        <f>VLOOKUP(Sheet3!D450,Feuil2!$E$2:$T$578,16,FALSE)</f>
        <v>20301</v>
      </c>
      <c r="N450">
        <f>VLOOKUP(Sheet3!D450,Feuil2!$E$2:$T$578,6,FALSE)</f>
        <v>74344</v>
      </c>
      <c r="O450">
        <f t="shared" ref="O450:O513" si="32">M450/N450</f>
        <v>0.27306843860970625</v>
      </c>
      <c r="P450">
        <f t="shared" ref="P450:P513" si="33">L450-O450</f>
        <v>0.14742723481129377</v>
      </c>
    </row>
    <row r="451" spans="1:16">
      <c r="A451">
        <v>83</v>
      </c>
      <c r="B451">
        <v>1</v>
      </c>
      <c r="C451" t="str">
        <f t="shared" si="30"/>
        <v>083</v>
      </c>
      <c r="D451" t="str">
        <f t="shared" si="31"/>
        <v>083-01</v>
      </c>
      <c r="E451" t="s">
        <v>8867</v>
      </c>
      <c r="F451" t="s">
        <v>8173</v>
      </c>
      <c r="G451" t="s">
        <v>4</v>
      </c>
      <c r="H451">
        <v>0.59889909594634005</v>
      </c>
      <c r="I451" t="s">
        <v>8174</v>
      </c>
      <c r="J451" t="str">
        <f>VLOOKUP(I451,output!$A$2:$M$8335,8,FALSE)</f>
        <v>SOC</v>
      </c>
      <c r="K451">
        <f>VLOOKUP(I451,output!$A$2:$M$8335,9,FALSE)</f>
        <v>11094</v>
      </c>
      <c r="L451">
        <f>VLOOKUP(I451,output!$A$2:$M$8335,10,FALSE)</f>
        <v>0.27744710648699999</v>
      </c>
      <c r="M451">
        <f>VLOOKUP(Sheet3!D451,Feuil2!$E$2:$T$578,16,FALSE)</f>
        <v>12389</v>
      </c>
      <c r="N451">
        <f>VLOOKUP(Sheet3!D451,Feuil2!$E$2:$T$578,6,FALSE)</f>
        <v>56199</v>
      </c>
      <c r="O451">
        <f t="shared" si="32"/>
        <v>0.22044876243349526</v>
      </c>
      <c r="P451">
        <f t="shared" si="33"/>
        <v>5.6998344053504735E-2</v>
      </c>
    </row>
    <row r="452" spans="1:16">
      <c r="A452">
        <v>83</v>
      </c>
      <c r="B452">
        <v>2</v>
      </c>
      <c r="C452" t="str">
        <f t="shared" si="30"/>
        <v>083</v>
      </c>
      <c r="D452" t="str">
        <f t="shared" si="31"/>
        <v>083-02</v>
      </c>
      <c r="E452" t="s">
        <v>8868</v>
      </c>
      <c r="F452" t="s">
        <v>8175</v>
      </c>
      <c r="G452" t="s">
        <v>11</v>
      </c>
      <c r="H452">
        <v>0.58922324362799294</v>
      </c>
      <c r="I452" t="s">
        <v>8176</v>
      </c>
      <c r="J452" t="str">
        <f>VLOOKUP(I452,output!$A$2:$M$8335,8,FALSE)</f>
        <v>SOC</v>
      </c>
      <c r="K452">
        <f>VLOOKUP(I452,output!$A$2:$M$8335,9,FALSE)</f>
        <v>14461</v>
      </c>
      <c r="L452">
        <f>VLOOKUP(I452,output!$A$2:$M$8335,10,FALSE)</f>
        <v>0.30131477507100002</v>
      </c>
      <c r="M452">
        <f>VLOOKUP(Sheet3!D452,Feuil2!$E$2:$T$578,16,FALSE)</f>
        <v>15121</v>
      </c>
      <c r="N452">
        <f>VLOOKUP(Sheet3!D452,Feuil2!$E$2:$T$578,6,FALSE)</f>
        <v>68421</v>
      </c>
      <c r="O452">
        <f t="shared" si="32"/>
        <v>0.22099940076876981</v>
      </c>
      <c r="P452">
        <f t="shared" si="33"/>
        <v>8.0315374302230208E-2</v>
      </c>
    </row>
    <row r="453" spans="1:16">
      <c r="A453">
        <v>83</v>
      </c>
      <c r="B453">
        <v>3</v>
      </c>
      <c r="C453" t="str">
        <f t="shared" si="30"/>
        <v>083</v>
      </c>
      <c r="D453" t="str">
        <f t="shared" si="31"/>
        <v>083-03</v>
      </c>
      <c r="E453" t="s">
        <v>8869</v>
      </c>
      <c r="F453" t="s">
        <v>8177</v>
      </c>
      <c r="G453" t="s">
        <v>11</v>
      </c>
      <c r="H453">
        <v>0.62928303679847952</v>
      </c>
      <c r="I453" t="s">
        <v>8178</v>
      </c>
      <c r="J453" t="str">
        <f>VLOOKUP(I453,output!$A$2:$M$8335,8,FALSE)</f>
        <v>RDG</v>
      </c>
      <c r="K453">
        <f>VLOOKUP(I453,output!$A$2:$M$8335,9,FALSE)</f>
        <v>16154</v>
      </c>
      <c r="L453">
        <f>VLOOKUP(I453,output!$A$2:$M$8335,10,FALSE)</f>
        <v>0.287606601741</v>
      </c>
      <c r="M453">
        <f>VLOOKUP(Sheet3!D453,Feuil2!$E$2:$T$578,16,FALSE)</f>
        <v>15673</v>
      </c>
      <c r="N453">
        <f>VLOOKUP(Sheet3!D453,Feuil2!$E$2:$T$578,6,FALSE)</f>
        <v>77812</v>
      </c>
      <c r="O453">
        <f t="shared" si="32"/>
        <v>0.20142137459517812</v>
      </c>
      <c r="P453">
        <f t="shared" si="33"/>
        <v>8.6185227145821885E-2</v>
      </c>
    </row>
    <row r="454" spans="1:16">
      <c r="A454">
        <v>83</v>
      </c>
      <c r="B454">
        <v>4</v>
      </c>
      <c r="C454" t="str">
        <f t="shared" si="30"/>
        <v>083</v>
      </c>
      <c r="D454" t="str">
        <f t="shared" si="31"/>
        <v>083-04</v>
      </c>
      <c r="E454" t="s">
        <v>8870</v>
      </c>
      <c r="F454" t="s">
        <v>8179</v>
      </c>
      <c r="G454" t="s">
        <v>11</v>
      </c>
      <c r="H454">
        <v>0.67621071612570838</v>
      </c>
      <c r="I454" t="s">
        <v>8180</v>
      </c>
      <c r="J454" t="str">
        <f>VLOOKUP(I454,output!$A$2:$M$8335,8,FALSE)</f>
        <v>VEC</v>
      </c>
      <c r="K454">
        <f>VLOOKUP(I454,output!$A$2:$M$8335,9,FALSE)</f>
        <v>12250</v>
      </c>
      <c r="L454">
        <f>VLOOKUP(I454,output!$A$2:$M$8335,10,FALSE)</f>
        <v>0.21776616358199999</v>
      </c>
      <c r="M454">
        <f>VLOOKUP(Sheet3!D454,Feuil2!$E$2:$T$578,16,FALSE)</f>
        <v>13478</v>
      </c>
      <c r="N454">
        <f>VLOOKUP(Sheet3!D454,Feuil2!$E$2:$T$578,6,FALSE)</f>
        <v>79765</v>
      </c>
      <c r="O454">
        <f t="shared" si="32"/>
        <v>0.16897135335046701</v>
      </c>
      <c r="P454">
        <f t="shared" si="33"/>
        <v>4.8794810231532981E-2</v>
      </c>
    </row>
    <row r="455" spans="1:16">
      <c r="A455">
        <v>83</v>
      </c>
      <c r="B455">
        <v>5</v>
      </c>
      <c r="C455" t="str">
        <f t="shared" si="30"/>
        <v>083</v>
      </c>
      <c r="D455" t="str">
        <f t="shared" si="31"/>
        <v>083-05</v>
      </c>
      <c r="E455" t="s">
        <v>8871</v>
      </c>
      <c r="F455" t="s">
        <v>8181</v>
      </c>
      <c r="G455" t="s">
        <v>11</v>
      </c>
      <c r="H455">
        <v>0.69278140351373929</v>
      </c>
      <c r="I455" t="s">
        <v>8182</v>
      </c>
      <c r="J455" t="str">
        <f>VLOOKUP(I455,output!$A$2:$M$8335,8,FALSE)</f>
        <v>SOC</v>
      </c>
      <c r="K455">
        <f>VLOOKUP(I455,output!$A$2:$M$8335,9,FALSE)</f>
        <v>10938</v>
      </c>
      <c r="L455">
        <f>VLOOKUP(I455,output!$A$2:$M$8335,10,FALSE)</f>
        <v>0.210800185014</v>
      </c>
      <c r="M455">
        <f>VLOOKUP(Sheet3!D455,Feuil2!$E$2:$T$578,16,FALSE)</f>
        <v>12581</v>
      </c>
      <c r="N455">
        <f>VLOOKUP(Sheet3!D455,Feuil2!$E$2:$T$578,6,FALSE)</f>
        <v>72656</v>
      </c>
      <c r="O455">
        <f t="shared" si="32"/>
        <v>0.17315844527637084</v>
      </c>
      <c r="P455">
        <f t="shared" si="33"/>
        <v>3.764173973762916E-2</v>
      </c>
    </row>
    <row r="456" spans="1:16">
      <c r="A456">
        <v>83</v>
      </c>
      <c r="B456">
        <v>6</v>
      </c>
      <c r="C456" t="str">
        <f t="shared" si="30"/>
        <v>083</v>
      </c>
      <c r="D456" t="str">
        <f t="shared" si="31"/>
        <v>083-06</v>
      </c>
      <c r="E456" t="s">
        <v>8872</v>
      </c>
      <c r="F456" t="s">
        <v>8183</v>
      </c>
      <c r="G456" t="s">
        <v>4</v>
      </c>
      <c r="H456">
        <v>0.59649920436462833</v>
      </c>
      <c r="I456" t="s">
        <v>8184</v>
      </c>
      <c r="J456" t="str">
        <f>VLOOKUP(I456,output!$A$2:$M$8335,8,FALSE)</f>
        <v>VEC</v>
      </c>
      <c r="K456">
        <f>VLOOKUP(I456,output!$A$2:$M$8335,9,FALSE)</f>
        <v>12990</v>
      </c>
      <c r="L456">
        <f>VLOOKUP(I456,output!$A$2:$M$8335,10,FALSE)</f>
        <v>0.20654126850400001</v>
      </c>
      <c r="M456">
        <f>VLOOKUP(Sheet3!D456,Feuil2!$E$2:$T$578,16,FALSE)</f>
        <v>17265</v>
      </c>
      <c r="N456">
        <f>VLOOKUP(Sheet3!D456,Feuil2!$E$2:$T$578,6,FALSE)</f>
        <v>87455</v>
      </c>
      <c r="O456">
        <f t="shared" si="32"/>
        <v>0.19741581384712137</v>
      </c>
      <c r="P456">
        <f t="shared" si="33"/>
        <v>9.1254546568786399E-3</v>
      </c>
    </row>
    <row r="457" spans="1:16">
      <c r="A457">
        <v>83</v>
      </c>
      <c r="B457">
        <v>7</v>
      </c>
      <c r="C457" t="str">
        <f t="shared" si="30"/>
        <v>083</v>
      </c>
      <c r="D457" t="str">
        <f t="shared" si="31"/>
        <v>083-07</v>
      </c>
      <c r="E457" t="s">
        <v>8873</v>
      </c>
      <c r="F457" t="s">
        <v>8185</v>
      </c>
      <c r="G457" t="s">
        <v>11</v>
      </c>
      <c r="H457">
        <v>0.61852882392130737</v>
      </c>
      <c r="I457" t="s">
        <v>8186</v>
      </c>
      <c r="J457" t="str">
        <f>VLOOKUP(I457,output!$A$2:$M$8335,8,FALSE)</f>
        <v>DVG</v>
      </c>
      <c r="K457">
        <f>VLOOKUP(I457,output!$A$2:$M$8335,9,FALSE)</f>
        <v>15266</v>
      </c>
      <c r="L457">
        <f>VLOOKUP(I457,output!$A$2:$M$8335,10,FALSE)</f>
        <v>0.27274351461399998</v>
      </c>
      <c r="M457">
        <f>VLOOKUP(Sheet3!D457,Feuil2!$E$2:$T$578,16,FALSE)</f>
        <v>15774</v>
      </c>
      <c r="N457">
        <f>VLOOKUP(Sheet3!D457,Feuil2!$E$2:$T$578,6,FALSE)</f>
        <v>78649</v>
      </c>
      <c r="O457">
        <f t="shared" si="32"/>
        <v>0.20056199061653676</v>
      </c>
      <c r="P457">
        <f t="shared" si="33"/>
        <v>7.2181523997463221E-2</v>
      </c>
    </row>
    <row r="458" spans="1:16">
      <c r="A458">
        <v>83</v>
      </c>
      <c r="B458">
        <v>8</v>
      </c>
      <c r="C458" t="str">
        <f t="shared" si="30"/>
        <v>083</v>
      </c>
      <c r="D458" t="str">
        <f t="shared" si="31"/>
        <v>083-08</v>
      </c>
      <c r="E458" t="s">
        <v>8874</v>
      </c>
      <c r="F458" t="s">
        <v>8187</v>
      </c>
      <c r="G458" t="s">
        <v>11</v>
      </c>
      <c r="H458">
        <v>0.6040738714802949</v>
      </c>
      <c r="I458" t="s">
        <v>8188</v>
      </c>
      <c r="J458" t="str">
        <f>VLOOKUP(I458,output!$A$2:$M$8335,8,FALSE)</f>
        <v>SOC</v>
      </c>
      <c r="K458">
        <f>VLOOKUP(I458,output!$A$2:$M$8335,9,FALSE)</f>
        <v>16583</v>
      </c>
      <c r="L458">
        <f>VLOOKUP(I458,output!$A$2:$M$8335,10,FALSE)</f>
        <v>0.279363207547</v>
      </c>
      <c r="M458">
        <f>VLOOKUP(Sheet3!D458,Feuil2!$E$2:$T$578,16,FALSE)</f>
        <v>15742</v>
      </c>
      <c r="N458">
        <f>VLOOKUP(Sheet3!D458,Feuil2!$E$2:$T$578,6,FALSE)</f>
        <v>79773</v>
      </c>
      <c r="O458">
        <f t="shared" si="32"/>
        <v>0.19733493788625225</v>
      </c>
      <c r="P458">
        <f t="shared" si="33"/>
        <v>8.2028269660747749E-2</v>
      </c>
    </row>
    <row r="459" spans="1:16">
      <c r="A459">
        <v>84</v>
      </c>
      <c r="B459">
        <v>1</v>
      </c>
      <c r="C459" t="str">
        <f t="shared" si="30"/>
        <v>084</v>
      </c>
      <c r="D459" t="str">
        <f t="shared" si="31"/>
        <v>084-01</v>
      </c>
      <c r="E459" t="s">
        <v>8875</v>
      </c>
      <c r="F459" t="s">
        <v>8189</v>
      </c>
      <c r="G459" t="s">
        <v>4</v>
      </c>
      <c r="H459">
        <v>0.47779983092586464</v>
      </c>
      <c r="I459" t="s">
        <v>8190</v>
      </c>
      <c r="J459" t="str">
        <f>VLOOKUP(I459,output!$A$2:$M$8335,8,FALSE)</f>
        <v>SOC</v>
      </c>
      <c r="K459">
        <f>VLOOKUP(I459,output!$A$2:$M$8335,9,FALSE)</f>
        <v>11107</v>
      </c>
      <c r="L459">
        <f>VLOOKUP(I459,output!$A$2:$M$8335,10,FALSE)</f>
        <v>0.27446377384600001</v>
      </c>
      <c r="M459">
        <f>VLOOKUP(Sheet3!D459,Feuil2!$E$2:$T$578,16,FALSE)</f>
        <v>16249</v>
      </c>
      <c r="N459">
        <f>VLOOKUP(Sheet3!D459,Feuil2!$E$2:$T$578,6,FALSE)</f>
        <v>56249</v>
      </c>
      <c r="O459">
        <f t="shared" si="32"/>
        <v>0.28887624668883</v>
      </c>
      <c r="P459">
        <f t="shared" si="33"/>
        <v>-1.4412472842829982E-2</v>
      </c>
    </row>
    <row r="460" spans="1:16">
      <c r="A460">
        <v>84</v>
      </c>
      <c r="B460">
        <v>2</v>
      </c>
      <c r="C460" t="str">
        <f t="shared" si="30"/>
        <v>084</v>
      </c>
      <c r="D460" t="str">
        <f t="shared" si="31"/>
        <v>084-02</v>
      </c>
      <c r="E460" t="s">
        <v>8876</v>
      </c>
      <c r="F460" t="s">
        <v>8191</v>
      </c>
      <c r="G460" t="s">
        <v>11</v>
      </c>
      <c r="H460">
        <v>0.57821402920756526</v>
      </c>
      <c r="I460" t="s">
        <v>8192</v>
      </c>
      <c r="J460" t="str">
        <f>VLOOKUP(I460,output!$A$2:$M$8335,8,FALSE)</f>
        <v>VEC</v>
      </c>
      <c r="K460">
        <f>VLOOKUP(I460,output!$A$2:$M$8335,9,FALSE)</f>
        <v>9608</v>
      </c>
      <c r="L460">
        <f>VLOOKUP(I460,output!$A$2:$M$8335,10,FALSE)</f>
        <v>0.19586178778900001</v>
      </c>
      <c r="M460">
        <f>VLOOKUP(Sheet3!D460,Feuil2!$E$2:$T$578,16,FALSE)</f>
        <v>14038</v>
      </c>
      <c r="N460">
        <f>VLOOKUP(Sheet3!D460,Feuil2!$E$2:$T$578,6,FALSE)</f>
        <v>65512</v>
      </c>
      <c r="O460">
        <f t="shared" si="32"/>
        <v>0.21428135303455856</v>
      </c>
      <c r="P460">
        <f t="shared" si="33"/>
        <v>-1.8419565245558545E-2</v>
      </c>
    </row>
    <row r="461" spans="1:16">
      <c r="A461">
        <v>84</v>
      </c>
      <c r="B461">
        <v>3</v>
      </c>
      <c r="C461" t="str">
        <f t="shared" si="30"/>
        <v>084</v>
      </c>
      <c r="D461" t="str">
        <f t="shared" si="31"/>
        <v>084-03</v>
      </c>
      <c r="E461" t="s">
        <v>8877</v>
      </c>
      <c r="F461" t="s">
        <v>8193</v>
      </c>
      <c r="G461" t="s">
        <v>11</v>
      </c>
      <c r="H461">
        <v>0.60249096612065967</v>
      </c>
      <c r="I461" t="s">
        <v>8194</v>
      </c>
      <c r="J461" t="str">
        <f>VLOOKUP(I461,output!$A$2:$M$8335,8,FALSE)</f>
        <v>SOC</v>
      </c>
      <c r="K461">
        <f>VLOOKUP(I461,output!$A$2:$M$8335,9,FALSE)</f>
        <v>9624</v>
      </c>
      <c r="L461">
        <f>VLOOKUP(I461,output!$A$2:$M$8335,10,FALSE)</f>
        <v>0.21976616733599999</v>
      </c>
      <c r="M461">
        <f>VLOOKUP(Sheet3!D461,Feuil2!$E$2:$T$578,16,FALSE)</f>
        <v>11040</v>
      </c>
      <c r="N461">
        <f>VLOOKUP(Sheet3!D461,Feuil2!$E$2:$T$578,6,FALSE)</f>
        <v>57807</v>
      </c>
      <c r="O461">
        <f t="shared" si="32"/>
        <v>0.19098033110176968</v>
      </c>
      <c r="P461">
        <f t="shared" si="33"/>
        <v>2.8785836234230311E-2</v>
      </c>
    </row>
    <row r="462" spans="1:16">
      <c r="A462">
        <v>84</v>
      </c>
      <c r="B462">
        <v>4</v>
      </c>
      <c r="C462" t="str">
        <f t="shared" si="30"/>
        <v>084</v>
      </c>
      <c r="D462" t="str">
        <f t="shared" si="31"/>
        <v>084-04</v>
      </c>
      <c r="E462" t="s">
        <v>8878</v>
      </c>
      <c r="F462" t="s">
        <v>8195</v>
      </c>
      <c r="G462" t="s">
        <v>4</v>
      </c>
      <c r="H462">
        <v>0.60019554753309268</v>
      </c>
      <c r="I462" t="s">
        <v>8196</v>
      </c>
      <c r="J462" t="str">
        <f>VLOOKUP(I462,output!$A$2:$M$8335,8,FALSE)</f>
        <v>SOC</v>
      </c>
      <c r="K462">
        <f>VLOOKUP(I462,output!$A$2:$M$8335,9,FALSE)</f>
        <v>13125</v>
      </c>
      <c r="L462">
        <f>VLOOKUP(I462,output!$A$2:$M$8335,10,FALSE)</f>
        <v>0.25160548260299997</v>
      </c>
      <c r="M462">
        <f>VLOOKUP(Sheet3!D462,Feuil2!$E$2:$T$578,16,FALSE)</f>
        <v>14181</v>
      </c>
      <c r="N462">
        <f>VLOOKUP(Sheet3!D462,Feuil2!$E$2:$T$578,6,FALSE)</f>
        <v>69735</v>
      </c>
      <c r="O462">
        <f t="shared" si="32"/>
        <v>0.20335556033555605</v>
      </c>
      <c r="P462">
        <f t="shared" si="33"/>
        <v>4.8249922267443929E-2</v>
      </c>
    </row>
    <row r="463" spans="1:16">
      <c r="A463">
        <v>84</v>
      </c>
      <c r="B463">
        <v>5</v>
      </c>
      <c r="C463" t="str">
        <f t="shared" si="30"/>
        <v>084</v>
      </c>
      <c r="D463" t="str">
        <f t="shared" si="31"/>
        <v>084-05</v>
      </c>
      <c r="E463" t="s">
        <v>8879</v>
      </c>
      <c r="F463" t="s">
        <v>8197</v>
      </c>
      <c r="G463" t="s">
        <v>11</v>
      </c>
      <c r="H463">
        <v>0.55408131468026833</v>
      </c>
      <c r="I463" t="s">
        <v>8198</v>
      </c>
      <c r="J463" t="str">
        <f>VLOOKUP(I463,output!$A$2:$M$8335,8,FALSE)</f>
        <v>SOC</v>
      </c>
      <c r="K463">
        <f>VLOOKUP(I463,output!$A$2:$M$8335,9,FALSE)</f>
        <v>16594</v>
      </c>
      <c r="L463">
        <f>VLOOKUP(I463,output!$A$2:$M$8335,10,FALSE)</f>
        <v>0.352748607627</v>
      </c>
      <c r="M463">
        <f>VLOOKUP(Sheet3!D463,Feuil2!$E$2:$T$578,16,FALSE)</f>
        <v>14370</v>
      </c>
      <c r="N463">
        <f>VLOOKUP(Sheet3!D463,Feuil2!$E$2:$T$578,6,FALSE)</f>
        <v>63586</v>
      </c>
      <c r="O463">
        <f t="shared" si="32"/>
        <v>0.22599314314471738</v>
      </c>
      <c r="P463">
        <f t="shared" si="33"/>
        <v>0.12675546448228261</v>
      </c>
    </row>
    <row r="464" spans="1:16">
      <c r="A464">
        <v>85</v>
      </c>
      <c r="B464">
        <v>1</v>
      </c>
      <c r="C464" t="str">
        <f t="shared" si="30"/>
        <v>085</v>
      </c>
      <c r="D464" t="str">
        <f t="shared" si="31"/>
        <v>085-01</v>
      </c>
      <c r="E464" t="s">
        <v>8880</v>
      </c>
      <c r="F464" t="s">
        <v>8199</v>
      </c>
      <c r="G464" t="s">
        <v>11</v>
      </c>
      <c r="H464">
        <v>0.53525680426818778</v>
      </c>
      <c r="I464" t="s">
        <v>8200</v>
      </c>
      <c r="J464" t="str">
        <f>VLOOKUP(I464,output!$A$2:$M$8335,8,FALSE)</f>
        <v>SOC</v>
      </c>
      <c r="K464">
        <f>VLOOKUP(I464,output!$A$2:$M$8335,9,FALSE)</f>
        <v>20807</v>
      </c>
      <c r="L464">
        <f>VLOOKUP(I464,output!$A$2:$M$8335,10,FALSE)</f>
        <v>0.35365604922299998</v>
      </c>
      <c r="M464">
        <f>VLOOKUP(Sheet3!D464,Feuil2!$E$2:$T$578,16,FALSE)</f>
        <v>22341</v>
      </c>
      <c r="N464">
        <f>VLOOKUP(Sheet3!D464,Feuil2!$E$2:$T$578,6,FALSE)</f>
        <v>85247</v>
      </c>
      <c r="O464">
        <f t="shared" si="32"/>
        <v>0.26207373866529027</v>
      </c>
      <c r="P464">
        <f t="shared" si="33"/>
        <v>9.1582310557709712E-2</v>
      </c>
    </row>
    <row r="465" spans="1:16">
      <c r="A465">
        <v>85</v>
      </c>
      <c r="B465">
        <v>2</v>
      </c>
      <c r="C465" t="str">
        <f t="shared" si="30"/>
        <v>085</v>
      </c>
      <c r="D465" t="str">
        <f t="shared" si="31"/>
        <v>085-02</v>
      </c>
      <c r="E465" t="s">
        <v>8881</v>
      </c>
      <c r="F465" t="s">
        <v>8201</v>
      </c>
      <c r="G465" t="s">
        <v>11</v>
      </c>
      <c r="H465">
        <v>0.52032902169359851</v>
      </c>
      <c r="I465" t="s">
        <v>8202</v>
      </c>
      <c r="J465" t="str">
        <f>VLOOKUP(I465,output!$A$2:$M$8335,8,FALSE)</f>
        <v>SOC</v>
      </c>
      <c r="K465">
        <f>VLOOKUP(I465,output!$A$2:$M$8335,9,FALSE)</f>
        <v>22999</v>
      </c>
      <c r="L465">
        <f>VLOOKUP(I465,output!$A$2:$M$8335,10,FALSE)</f>
        <v>0.39058811541499999</v>
      </c>
      <c r="M465">
        <f>VLOOKUP(Sheet3!D465,Feuil2!$E$2:$T$578,16,FALSE)</f>
        <v>22395</v>
      </c>
      <c r="N465">
        <f>VLOOKUP(Sheet3!D465,Feuil2!$E$2:$T$578,6,FALSE)</f>
        <v>81903</v>
      </c>
      <c r="O465">
        <f t="shared" si="32"/>
        <v>0.2734332075748141</v>
      </c>
      <c r="P465">
        <f t="shared" si="33"/>
        <v>0.1171549078401859</v>
      </c>
    </row>
    <row r="466" spans="1:16">
      <c r="A466">
        <v>85</v>
      </c>
      <c r="B466">
        <v>3</v>
      </c>
      <c r="C466" t="str">
        <f t="shared" si="30"/>
        <v>085</v>
      </c>
      <c r="D466" t="str">
        <f t="shared" si="31"/>
        <v>085-03</v>
      </c>
      <c r="E466" t="s">
        <v>8882</v>
      </c>
      <c r="F466" t="s">
        <v>8203</v>
      </c>
      <c r="G466" t="s">
        <v>11</v>
      </c>
      <c r="H466">
        <v>0.60238284879861936</v>
      </c>
      <c r="I466" t="s">
        <v>8204</v>
      </c>
      <c r="J466" t="str">
        <f>VLOOKUP(I466,output!$A$2:$M$8335,8,FALSE)</f>
        <v>VEC</v>
      </c>
      <c r="K466">
        <f>VLOOKUP(I466,output!$A$2:$M$8335,9,FALSE)</f>
        <v>7870</v>
      </c>
      <c r="L466">
        <f>VLOOKUP(I466,output!$A$2:$M$8335,10,FALSE)</f>
        <v>0.117640024515</v>
      </c>
      <c r="M466">
        <f>VLOOKUP(Sheet3!D466,Feuil2!$E$2:$T$578,16,FALSE)</f>
        <v>20714</v>
      </c>
      <c r="N466">
        <f>VLOOKUP(Sheet3!D466,Feuil2!$E$2:$T$578,6,FALSE)</f>
        <v>93095</v>
      </c>
      <c r="O466">
        <f t="shared" si="32"/>
        <v>0.22250389387185132</v>
      </c>
      <c r="P466">
        <f t="shared" si="33"/>
        <v>-0.10486386935685132</v>
      </c>
    </row>
    <row r="467" spans="1:16">
      <c r="A467">
        <v>85</v>
      </c>
      <c r="B467">
        <v>4</v>
      </c>
      <c r="C467" t="str">
        <f t="shared" si="30"/>
        <v>085</v>
      </c>
      <c r="D467" t="str">
        <f t="shared" si="31"/>
        <v>085-04</v>
      </c>
      <c r="E467" t="s">
        <v>8883</v>
      </c>
      <c r="F467" t="s">
        <v>8205</v>
      </c>
      <c r="G467" t="s">
        <v>4</v>
      </c>
      <c r="H467">
        <v>0.59307743510095412</v>
      </c>
      <c r="I467" t="s">
        <v>8206</v>
      </c>
      <c r="J467" t="str">
        <f>VLOOKUP(I467,output!$A$2:$M$8335,8,FALSE)</f>
        <v>SOC</v>
      </c>
      <c r="K467">
        <f>VLOOKUP(I467,output!$A$2:$M$8335,9,FALSE)</f>
        <v>14248</v>
      </c>
      <c r="L467">
        <f>VLOOKUP(I467,output!$A$2:$M$8335,10,FALSE)</f>
        <v>0.25554200444800002</v>
      </c>
      <c r="M467">
        <f>VLOOKUP(Sheet3!D467,Feuil2!$E$2:$T$578,16,FALSE)</f>
        <v>17792</v>
      </c>
      <c r="N467">
        <f>VLOOKUP(Sheet3!D467,Feuil2!$E$2:$T$578,6,FALSE)</f>
        <v>80349</v>
      </c>
      <c r="O467">
        <f t="shared" si="32"/>
        <v>0.22143399420030119</v>
      </c>
      <c r="P467">
        <f t="shared" si="33"/>
        <v>3.4108010247698828E-2</v>
      </c>
    </row>
    <row r="468" spans="1:16">
      <c r="A468">
        <v>85</v>
      </c>
      <c r="B468">
        <v>5</v>
      </c>
      <c r="C468" t="str">
        <f t="shared" si="30"/>
        <v>085</v>
      </c>
      <c r="D468" t="str">
        <f t="shared" si="31"/>
        <v>085-05</v>
      </c>
      <c r="E468" t="s">
        <v>8884</v>
      </c>
      <c r="F468" t="s">
        <v>8207</v>
      </c>
      <c r="G468" t="s">
        <v>11</v>
      </c>
      <c r="H468">
        <v>0.51628923941902238</v>
      </c>
      <c r="I468" t="s">
        <v>8208</v>
      </c>
      <c r="J468" t="str">
        <f>VLOOKUP(I468,output!$A$2:$M$8335,8,FALSE)</f>
        <v>SOC</v>
      </c>
      <c r="K468">
        <f>VLOOKUP(I468,output!$A$2:$M$8335,9,FALSE)</f>
        <v>17461</v>
      </c>
      <c r="L468">
        <f>VLOOKUP(I468,output!$A$2:$M$8335,10,FALSE)</f>
        <v>0.357097572448</v>
      </c>
      <c r="M468">
        <f>VLOOKUP(Sheet3!D468,Feuil2!$E$2:$T$578,16,FALSE)</f>
        <v>17837</v>
      </c>
      <c r="N468">
        <f>VLOOKUP(Sheet3!D468,Feuil2!$E$2:$T$578,6,FALSE)</f>
        <v>66790</v>
      </c>
      <c r="O468">
        <f t="shared" si="32"/>
        <v>0.26706093726605779</v>
      </c>
      <c r="P468">
        <f t="shared" si="33"/>
        <v>9.0036635181942215E-2</v>
      </c>
    </row>
    <row r="469" spans="1:16">
      <c r="A469">
        <v>86</v>
      </c>
      <c r="B469">
        <v>1</v>
      </c>
      <c r="C469" t="str">
        <f t="shared" si="30"/>
        <v>086</v>
      </c>
      <c r="D469" t="str">
        <f t="shared" si="31"/>
        <v>086-01</v>
      </c>
      <c r="E469" t="s">
        <v>8885</v>
      </c>
      <c r="F469" t="s">
        <v>8209</v>
      </c>
      <c r="G469" t="s">
        <v>4</v>
      </c>
      <c r="H469">
        <v>0.39566710349518108</v>
      </c>
      <c r="I469" t="s">
        <v>8210</v>
      </c>
      <c r="J469" t="str">
        <f>VLOOKUP(I469,output!$A$2:$M$8335,8,FALSE)</f>
        <v>SOC</v>
      </c>
      <c r="K469">
        <f>VLOOKUP(I469,output!$A$2:$M$8335,9,FALSE)</f>
        <v>20878</v>
      </c>
      <c r="L469">
        <f>VLOOKUP(I469,output!$A$2:$M$8335,10,FALSE)</f>
        <v>0.48444207253400001</v>
      </c>
      <c r="M469">
        <f>VLOOKUP(Sheet3!D469,Feuil2!$E$2:$T$578,16,FALSE)</f>
        <v>21868</v>
      </c>
      <c r="N469">
        <f>VLOOKUP(Sheet3!D469,Feuil2!$E$2:$T$578,6,FALSE)</f>
        <v>62602</v>
      </c>
      <c r="O469">
        <f t="shared" si="32"/>
        <v>0.34931791316571353</v>
      </c>
      <c r="P469">
        <f t="shared" si="33"/>
        <v>0.13512415936828648</v>
      </c>
    </row>
    <row r="470" spans="1:16">
      <c r="A470">
        <v>86</v>
      </c>
      <c r="B470">
        <v>2</v>
      </c>
      <c r="C470" t="str">
        <f t="shared" si="30"/>
        <v>086</v>
      </c>
      <c r="D470" t="str">
        <f t="shared" si="31"/>
        <v>086-02</v>
      </c>
      <c r="E470" t="s">
        <v>8886</v>
      </c>
      <c r="F470" t="s">
        <v>8211</v>
      </c>
      <c r="G470" t="s">
        <v>11</v>
      </c>
      <c r="H470">
        <v>0.40364675237375008</v>
      </c>
      <c r="I470" t="s">
        <v>8212</v>
      </c>
      <c r="J470" t="str">
        <f>VLOOKUP(I470,output!$A$2:$M$8335,8,FALSE)</f>
        <v>SOC</v>
      </c>
      <c r="K470">
        <f>VLOOKUP(I470,output!$A$2:$M$8335,9,FALSE)</f>
        <v>20832</v>
      </c>
      <c r="L470">
        <f>VLOOKUP(I470,output!$A$2:$M$8335,10,FALSE)</f>
        <v>0.473207187152</v>
      </c>
      <c r="M470">
        <f>VLOOKUP(Sheet3!D470,Feuil2!$E$2:$T$578,16,FALSE)</f>
        <v>21139</v>
      </c>
      <c r="N470">
        <f>VLOOKUP(Sheet3!D470,Feuil2!$E$2:$T$578,6,FALSE)</f>
        <v>61614</v>
      </c>
      <c r="O470">
        <f t="shared" si="32"/>
        <v>0.34308760995877563</v>
      </c>
      <c r="P470">
        <f t="shared" si="33"/>
        <v>0.13011957719322437</v>
      </c>
    </row>
    <row r="471" spans="1:16">
      <c r="A471">
        <v>86</v>
      </c>
      <c r="B471">
        <v>3</v>
      </c>
      <c r="C471" t="str">
        <f t="shared" si="30"/>
        <v>086</v>
      </c>
      <c r="D471" t="str">
        <f t="shared" si="31"/>
        <v>086-03</v>
      </c>
      <c r="E471" t="s">
        <v>8887</v>
      </c>
      <c r="F471" t="s">
        <v>8213</v>
      </c>
      <c r="G471" t="s">
        <v>11</v>
      </c>
      <c r="H471">
        <v>0.44670480316826322</v>
      </c>
      <c r="I471" t="s">
        <v>8214</v>
      </c>
      <c r="J471" t="str">
        <f>VLOOKUP(I471,output!$A$2:$M$8335,8,FALSE)</f>
        <v>SOC</v>
      </c>
      <c r="K471">
        <f>VLOOKUP(I471,output!$A$2:$M$8335,9,FALSE)</f>
        <v>20377</v>
      </c>
      <c r="L471">
        <f>VLOOKUP(I471,output!$A$2:$M$8335,10,FALSE)</f>
        <v>0.46653845273299999</v>
      </c>
      <c r="M471">
        <f>VLOOKUP(Sheet3!D471,Feuil2!$E$2:$T$578,16,FALSE)</f>
        <v>18891</v>
      </c>
      <c r="N471">
        <f>VLOOKUP(Sheet3!D471,Feuil2!$E$2:$T$578,6,FALSE)</f>
        <v>61428</v>
      </c>
      <c r="O471">
        <f t="shared" si="32"/>
        <v>0.30753076772807186</v>
      </c>
      <c r="P471">
        <f t="shared" si="33"/>
        <v>0.15900768500492812</v>
      </c>
    </row>
    <row r="472" spans="1:16">
      <c r="A472">
        <v>86</v>
      </c>
      <c r="B472">
        <v>4</v>
      </c>
      <c r="C472" t="str">
        <f t="shared" si="30"/>
        <v>086</v>
      </c>
      <c r="D472" t="str">
        <f t="shared" si="31"/>
        <v>086-04</v>
      </c>
      <c r="E472" t="s">
        <v>8888</v>
      </c>
      <c r="F472" t="s">
        <v>8215</v>
      </c>
      <c r="G472" t="s">
        <v>11</v>
      </c>
      <c r="H472">
        <v>0.46981022565383329</v>
      </c>
      <c r="I472" t="s">
        <v>8216</v>
      </c>
      <c r="J472" t="str">
        <f>VLOOKUP(I472,output!$A$2:$M$8335,8,FALSE)</f>
        <v>VEC</v>
      </c>
      <c r="K472">
        <f>VLOOKUP(I472,output!$A$2:$M$8335,9,FALSE)</f>
        <v>8397</v>
      </c>
      <c r="L472">
        <f>VLOOKUP(I472,output!$A$2:$M$8335,10,FALSE)</f>
        <v>0.19970034246599999</v>
      </c>
      <c r="M472">
        <f>VLOOKUP(Sheet3!D472,Feuil2!$E$2:$T$578,16,FALSE)</f>
        <v>16693</v>
      </c>
      <c r="N472">
        <f>VLOOKUP(Sheet3!D472,Feuil2!$E$2:$T$578,6,FALSE)</f>
        <v>60046</v>
      </c>
      <c r="O472">
        <f t="shared" si="32"/>
        <v>0.27800353062651967</v>
      </c>
      <c r="P472">
        <f t="shared" si="33"/>
        <v>-7.8303188160519677E-2</v>
      </c>
    </row>
    <row r="473" spans="1:16">
      <c r="A473">
        <v>87</v>
      </c>
      <c r="B473">
        <v>1</v>
      </c>
      <c r="C473" t="str">
        <f t="shared" si="30"/>
        <v>087</v>
      </c>
      <c r="D473" t="str">
        <f t="shared" si="31"/>
        <v>087-01</v>
      </c>
      <c r="E473" t="s">
        <v>8889</v>
      </c>
      <c r="F473" t="s">
        <v>8217</v>
      </c>
      <c r="G473" t="s">
        <v>4</v>
      </c>
      <c r="H473">
        <v>0.34059990659415157</v>
      </c>
      <c r="I473" t="s">
        <v>8218</v>
      </c>
      <c r="J473" t="str">
        <f>VLOOKUP(I473,output!$A$2:$M$8335,8,FALSE)</f>
        <v>SOC</v>
      </c>
      <c r="K473">
        <f>VLOOKUP(I473,output!$A$2:$M$8335,9,FALSE)</f>
        <v>24747</v>
      </c>
      <c r="L473">
        <f>VLOOKUP(I473,output!$A$2:$M$8335,10,FALSE)</f>
        <v>0.49313512544100002</v>
      </c>
      <c r="M473">
        <f>VLOOKUP(Sheet3!D473,Feuil2!$E$2:$T$578,16,FALSE)</f>
        <v>26004</v>
      </c>
      <c r="N473">
        <f>VLOOKUP(Sheet3!D473,Feuil2!$E$2:$T$578,6,FALSE)</f>
        <v>69541</v>
      </c>
      <c r="O473">
        <f t="shared" si="32"/>
        <v>0.37393767705382436</v>
      </c>
      <c r="P473">
        <f t="shared" si="33"/>
        <v>0.11919744838717566</v>
      </c>
    </row>
    <row r="474" spans="1:16">
      <c r="A474">
        <v>87</v>
      </c>
      <c r="B474">
        <v>2</v>
      </c>
      <c r="C474" t="str">
        <f t="shared" si="30"/>
        <v>087</v>
      </c>
      <c r="D474" t="str">
        <f t="shared" si="31"/>
        <v>087-02</v>
      </c>
      <c r="E474" t="s">
        <v>8890</v>
      </c>
      <c r="F474" t="s">
        <v>8219</v>
      </c>
      <c r="G474" t="s">
        <v>11</v>
      </c>
      <c r="H474">
        <v>0.36866119827888777</v>
      </c>
      <c r="I474" t="s">
        <v>8220</v>
      </c>
      <c r="J474" t="str">
        <f>VLOOKUP(I474,output!$A$2:$M$8335,8,FALSE)</f>
        <v>SOC</v>
      </c>
      <c r="K474">
        <f>VLOOKUP(I474,output!$A$2:$M$8335,9,FALSE)</f>
        <v>28846</v>
      </c>
      <c r="L474">
        <f>VLOOKUP(I474,output!$A$2:$M$8335,10,FALSE)</f>
        <v>0.479583693556</v>
      </c>
      <c r="M474">
        <f>VLOOKUP(Sheet3!D474,Feuil2!$E$2:$T$578,16,FALSE)</f>
        <v>28196</v>
      </c>
      <c r="N474">
        <f>VLOOKUP(Sheet3!D474,Feuil2!$E$2:$T$578,6,FALSE)</f>
        <v>80714</v>
      </c>
      <c r="O474">
        <f t="shared" si="32"/>
        <v>0.34933221002552223</v>
      </c>
      <c r="P474">
        <f t="shared" si="33"/>
        <v>0.13025148353047777</v>
      </c>
    </row>
    <row r="475" spans="1:16">
      <c r="A475">
        <v>87</v>
      </c>
      <c r="B475">
        <v>3</v>
      </c>
      <c r="C475" t="str">
        <f t="shared" si="30"/>
        <v>087</v>
      </c>
      <c r="D475" t="str">
        <f t="shared" si="31"/>
        <v>087-03</v>
      </c>
      <c r="E475" t="s">
        <v>8891</v>
      </c>
      <c r="F475" t="s">
        <v>8221</v>
      </c>
      <c r="G475" t="s">
        <v>11</v>
      </c>
      <c r="H475">
        <v>0.36971712280486685</v>
      </c>
      <c r="I475" t="s">
        <v>8222</v>
      </c>
      <c r="J475" t="str">
        <f>VLOOKUP(I475,output!$A$2:$M$8335,8,FALSE)</f>
        <v>SOC</v>
      </c>
      <c r="K475">
        <f>VLOOKUP(I475,output!$A$2:$M$8335,9,FALSE)</f>
        <v>17080</v>
      </c>
      <c r="L475">
        <f>VLOOKUP(I475,output!$A$2:$M$8335,10,FALSE)</f>
        <v>0.33579081883400003</v>
      </c>
      <c r="M475">
        <f>VLOOKUP(Sheet3!D475,Feuil2!$E$2:$T$578,16,FALSE)</f>
        <v>24049</v>
      </c>
      <c r="N475">
        <f>VLOOKUP(Sheet3!D475,Feuil2!$E$2:$T$578,6,FALSE)</f>
        <v>67684</v>
      </c>
      <c r="O475">
        <f t="shared" si="32"/>
        <v>0.35531292476803972</v>
      </c>
      <c r="P475">
        <f t="shared" si="33"/>
        <v>-1.9522105934039691E-2</v>
      </c>
    </row>
    <row r="476" spans="1:16">
      <c r="A476">
        <v>88</v>
      </c>
      <c r="B476">
        <v>1</v>
      </c>
      <c r="C476" t="str">
        <f t="shared" si="30"/>
        <v>088</v>
      </c>
      <c r="D476" t="str">
        <f t="shared" si="31"/>
        <v>088-01</v>
      </c>
      <c r="E476" t="s">
        <v>8892</v>
      </c>
      <c r="F476" t="s">
        <v>8223</v>
      </c>
      <c r="G476" t="s">
        <v>11</v>
      </c>
      <c r="H476">
        <v>0.49810895211658568</v>
      </c>
      <c r="I476" t="s">
        <v>8224</v>
      </c>
      <c r="J476" t="str">
        <f>VLOOKUP(I476,output!$A$2:$M$8335,8,FALSE)</f>
        <v>VEC</v>
      </c>
      <c r="K476">
        <f>VLOOKUP(I476,output!$A$2:$M$8335,9,FALSE)</f>
        <v>6024</v>
      </c>
      <c r="L476">
        <f>VLOOKUP(I476,output!$A$2:$M$8335,10,FALSE)</f>
        <v>0.13680027251099999</v>
      </c>
      <c r="M476">
        <f>VLOOKUP(Sheet3!D476,Feuil2!$E$2:$T$578,16,FALSE)</f>
        <v>16350</v>
      </c>
      <c r="N476">
        <f>VLOOKUP(Sheet3!D476,Feuil2!$E$2:$T$578,6,FALSE)</f>
        <v>60938</v>
      </c>
      <c r="O476">
        <f t="shared" si="32"/>
        <v>0.26830549082674193</v>
      </c>
      <c r="P476">
        <f t="shared" si="33"/>
        <v>-0.13150521831574194</v>
      </c>
    </row>
    <row r="477" spans="1:16">
      <c r="A477">
        <v>88</v>
      </c>
      <c r="B477">
        <v>2</v>
      </c>
      <c r="C477" t="str">
        <f t="shared" si="30"/>
        <v>088</v>
      </c>
      <c r="D477" t="str">
        <f t="shared" si="31"/>
        <v>088-02</v>
      </c>
      <c r="E477" t="s">
        <v>8893</v>
      </c>
      <c r="F477" t="s">
        <v>8225</v>
      </c>
      <c r="G477" t="s">
        <v>11</v>
      </c>
      <c r="H477">
        <v>0.50263710192535815</v>
      </c>
      <c r="I477" t="s">
        <v>8226</v>
      </c>
      <c r="J477" t="str">
        <f>VLOOKUP(I477,output!$A$2:$M$8335,8,FALSE)</f>
        <v>SOC</v>
      </c>
      <c r="K477">
        <f>VLOOKUP(I477,output!$A$2:$M$8335,9,FALSE)</f>
        <v>16515</v>
      </c>
      <c r="L477">
        <f>VLOOKUP(I477,output!$A$2:$M$8335,10,FALSE)</f>
        <v>0.37500851518</v>
      </c>
      <c r="M477">
        <f>VLOOKUP(Sheet3!D477,Feuil2!$E$2:$T$578,16,FALSE)</f>
        <v>14223</v>
      </c>
      <c r="N477">
        <f>VLOOKUP(Sheet3!D477,Feuil2!$E$2:$T$578,6,FALSE)</f>
        <v>59184</v>
      </c>
      <c r="O477">
        <f t="shared" si="32"/>
        <v>0.24031832927818328</v>
      </c>
      <c r="P477">
        <f t="shared" si="33"/>
        <v>0.13469018590181672</v>
      </c>
    </row>
    <row r="478" spans="1:16">
      <c r="A478">
        <v>88</v>
      </c>
      <c r="B478">
        <v>3</v>
      </c>
      <c r="C478" t="str">
        <f t="shared" si="30"/>
        <v>088</v>
      </c>
      <c r="D478" t="str">
        <f t="shared" si="31"/>
        <v>088-03</v>
      </c>
      <c r="E478" t="s">
        <v>8894</v>
      </c>
      <c r="F478" t="s">
        <v>8227</v>
      </c>
      <c r="G478" t="s">
        <v>11</v>
      </c>
      <c r="H478">
        <v>0.52506103976020801</v>
      </c>
      <c r="I478" t="s">
        <v>8228</v>
      </c>
      <c r="J478" t="str">
        <f>VLOOKUP(I478,output!$A$2:$M$8335,8,FALSE)</f>
        <v>SOC</v>
      </c>
      <c r="K478">
        <f>VLOOKUP(I478,output!$A$2:$M$8335,9,FALSE)</f>
        <v>13944</v>
      </c>
      <c r="L478">
        <f>VLOOKUP(I478,output!$A$2:$M$8335,10,FALSE)</f>
        <v>0.345259613242</v>
      </c>
      <c r="M478">
        <f>VLOOKUP(Sheet3!D478,Feuil2!$E$2:$T$578,16,FALSE)</f>
        <v>12492</v>
      </c>
      <c r="N478">
        <f>VLOOKUP(Sheet3!D478,Feuil2!$E$2:$T$578,6,FALSE)</f>
        <v>53804</v>
      </c>
      <c r="O478">
        <f t="shared" si="32"/>
        <v>0.23217604639060294</v>
      </c>
      <c r="P478">
        <f t="shared" si="33"/>
        <v>0.11308356685139706</v>
      </c>
    </row>
    <row r="479" spans="1:16">
      <c r="A479">
        <v>88</v>
      </c>
      <c r="B479">
        <v>4</v>
      </c>
      <c r="C479" t="str">
        <f t="shared" si="30"/>
        <v>088</v>
      </c>
      <c r="D479" t="str">
        <f t="shared" si="31"/>
        <v>088-04</v>
      </c>
      <c r="E479" t="s">
        <v>8895</v>
      </c>
      <c r="F479" t="s">
        <v>8229</v>
      </c>
      <c r="G479" t="s">
        <v>11</v>
      </c>
      <c r="H479">
        <v>0.51382714623866987</v>
      </c>
      <c r="I479" t="s">
        <v>8230</v>
      </c>
      <c r="J479" t="str">
        <f>VLOOKUP(I479,output!$A$2:$M$8335,8,FALSE)</f>
        <v>SOC</v>
      </c>
      <c r="K479">
        <f>VLOOKUP(I479,output!$A$2:$M$8335,9,FALSE)</f>
        <v>15312</v>
      </c>
      <c r="L479">
        <f>VLOOKUP(I479,output!$A$2:$M$8335,10,FALSE)</f>
        <v>0.36990868241800001</v>
      </c>
      <c r="M479">
        <f>VLOOKUP(Sheet3!D479,Feuil2!$E$2:$T$578,16,FALSE)</f>
        <v>13430</v>
      </c>
      <c r="N479">
        <f>VLOOKUP(Sheet3!D479,Feuil2!$E$2:$T$578,6,FALSE)</f>
        <v>54976</v>
      </c>
      <c r="O479">
        <f t="shared" si="32"/>
        <v>0.24428841676367868</v>
      </c>
      <c r="P479">
        <f t="shared" si="33"/>
        <v>0.12562026565432133</v>
      </c>
    </row>
    <row r="480" spans="1:16">
      <c r="A480">
        <v>89</v>
      </c>
      <c r="B480">
        <v>1</v>
      </c>
      <c r="C480" t="str">
        <f t="shared" si="30"/>
        <v>089</v>
      </c>
      <c r="D480" t="str">
        <f t="shared" si="31"/>
        <v>089-01</v>
      </c>
      <c r="E480" t="s">
        <v>8896</v>
      </c>
      <c r="F480" t="s">
        <v>8231</v>
      </c>
      <c r="G480" t="s">
        <v>11</v>
      </c>
      <c r="H480">
        <v>0.52087047806308628</v>
      </c>
      <c r="I480" t="s">
        <v>8232</v>
      </c>
      <c r="J480" t="str">
        <f>VLOOKUP(I480,output!$A$2:$M$8335,8,FALSE)</f>
        <v>SOC</v>
      </c>
      <c r="K480">
        <f>VLOOKUP(I480,output!$A$2:$M$8335,9,FALSE)</f>
        <v>16631</v>
      </c>
      <c r="L480">
        <f>VLOOKUP(I480,output!$A$2:$M$8335,10,FALSE)</f>
        <v>0.35749446486499997</v>
      </c>
      <c r="M480">
        <f>VLOOKUP(Sheet3!D480,Feuil2!$E$2:$T$578,16,FALSE)</f>
        <v>15752</v>
      </c>
      <c r="N480">
        <f>VLOOKUP(Sheet3!D480,Feuil2!$E$2:$T$578,6,FALSE)</f>
        <v>62817</v>
      </c>
      <c r="O480">
        <f t="shared" si="32"/>
        <v>0.25076014454685835</v>
      </c>
      <c r="P480">
        <f t="shared" si="33"/>
        <v>0.10673432031814162</v>
      </c>
    </row>
    <row r="481" spans="1:16">
      <c r="A481">
        <v>89</v>
      </c>
      <c r="B481">
        <v>2</v>
      </c>
      <c r="C481" t="str">
        <f t="shared" si="30"/>
        <v>089</v>
      </c>
      <c r="D481" t="str">
        <f t="shared" si="31"/>
        <v>089-02</v>
      </c>
      <c r="E481" t="s">
        <v>8897</v>
      </c>
      <c r="F481" t="s">
        <v>8233</v>
      </c>
      <c r="G481" t="s">
        <v>11</v>
      </c>
      <c r="H481">
        <v>0.51390117743142993</v>
      </c>
      <c r="I481" t="s">
        <v>8234</v>
      </c>
      <c r="J481" t="str">
        <f>VLOOKUP(I481,output!$A$2:$M$8335,8,FALSE)</f>
        <v>SOC</v>
      </c>
      <c r="K481">
        <f>VLOOKUP(I481,output!$A$2:$M$8335,9,FALSE)</f>
        <v>16027</v>
      </c>
      <c r="L481">
        <f>VLOOKUP(I481,output!$A$2:$M$8335,10,FALSE)</f>
        <v>0.346927289651</v>
      </c>
      <c r="M481">
        <f>VLOOKUP(Sheet3!D481,Feuil2!$E$2:$T$578,16,FALSE)</f>
        <v>15212</v>
      </c>
      <c r="N481">
        <f>VLOOKUP(Sheet3!D481,Feuil2!$E$2:$T$578,6,FALSE)</f>
        <v>62235</v>
      </c>
      <c r="O481">
        <f t="shared" si="32"/>
        <v>0.24442837631557804</v>
      </c>
      <c r="P481">
        <f t="shared" si="33"/>
        <v>0.10249891333542197</v>
      </c>
    </row>
    <row r="482" spans="1:16">
      <c r="A482">
        <v>89</v>
      </c>
      <c r="B482">
        <v>3</v>
      </c>
      <c r="C482" t="str">
        <f t="shared" si="30"/>
        <v>089</v>
      </c>
      <c r="D482" t="str">
        <f t="shared" si="31"/>
        <v>089-03</v>
      </c>
      <c r="E482" t="s">
        <v>8898</v>
      </c>
      <c r="F482" t="s">
        <v>8235</v>
      </c>
      <c r="G482" t="s">
        <v>4</v>
      </c>
      <c r="H482">
        <v>0.55590095076349189</v>
      </c>
      <c r="I482" t="s">
        <v>8236</v>
      </c>
      <c r="J482" t="str">
        <f>VLOOKUP(I482,output!$A$2:$M$8335,8,FALSE)</f>
        <v>SOC</v>
      </c>
      <c r="K482">
        <f>VLOOKUP(I482,output!$A$2:$M$8335,9,FALSE)</f>
        <v>14393</v>
      </c>
      <c r="L482">
        <f>VLOOKUP(I482,output!$A$2:$M$8335,10,FALSE)</f>
        <v>0.280499688182</v>
      </c>
      <c r="M482">
        <f>VLOOKUP(Sheet3!D482,Feuil2!$E$2:$T$578,16,FALSE)</f>
        <v>15703</v>
      </c>
      <c r="N482">
        <f>VLOOKUP(Sheet3!D482,Feuil2!$E$2:$T$578,6,FALSE)</f>
        <v>69424</v>
      </c>
      <c r="O482">
        <f t="shared" si="32"/>
        <v>0.22618979027425673</v>
      </c>
      <c r="P482">
        <f t="shared" si="33"/>
        <v>5.4309897907743265E-2</v>
      </c>
    </row>
    <row r="483" spans="1:16">
      <c r="A483">
        <v>90</v>
      </c>
      <c r="B483">
        <v>1</v>
      </c>
      <c r="C483" t="str">
        <f t="shared" si="30"/>
        <v>090</v>
      </c>
      <c r="D483" t="str">
        <f t="shared" si="31"/>
        <v>090-01</v>
      </c>
      <c r="E483" t="s">
        <v>8899</v>
      </c>
      <c r="F483" t="s">
        <v>8237</v>
      </c>
      <c r="G483" t="s">
        <v>11</v>
      </c>
      <c r="H483">
        <v>0.51904225352112676</v>
      </c>
      <c r="I483" t="s">
        <v>8238</v>
      </c>
      <c r="J483" t="str">
        <f>VLOOKUP(I483,output!$A$2:$M$8335,8,FALSE)</f>
        <v>SOC</v>
      </c>
      <c r="K483">
        <f>VLOOKUP(I483,output!$A$2:$M$8335,9,FALSE)</f>
        <v>8822</v>
      </c>
      <c r="L483">
        <f>VLOOKUP(I483,output!$A$2:$M$8335,10,FALSE)</f>
        <v>0.31359306128300002</v>
      </c>
      <c r="M483">
        <f>VLOOKUP(Sheet3!D483,Feuil2!$E$2:$T$578,16,FALSE)</f>
        <v>9371</v>
      </c>
      <c r="N483">
        <f>VLOOKUP(Sheet3!D483,Feuil2!$E$2:$T$578,6,FALSE)</f>
        <v>37388</v>
      </c>
      <c r="O483">
        <f t="shared" si="32"/>
        <v>0.25064191719268214</v>
      </c>
      <c r="P483">
        <f t="shared" si="33"/>
        <v>6.2951144090317879E-2</v>
      </c>
    </row>
    <row r="484" spans="1:16">
      <c r="A484">
        <v>90</v>
      </c>
      <c r="B484">
        <v>2</v>
      </c>
      <c r="C484" t="str">
        <f t="shared" si="30"/>
        <v>090</v>
      </c>
      <c r="D484" t="str">
        <f t="shared" si="31"/>
        <v>090-02</v>
      </c>
      <c r="E484" t="s">
        <v>8900</v>
      </c>
      <c r="F484" t="s">
        <v>8239</v>
      </c>
      <c r="G484" t="s">
        <v>11</v>
      </c>
      <c r="H484">
        <v>0.47048381188537292</v>
      </c>
      <c r="I484" t="s">
        <v>8240</v>
      </c>
      <c r="J484" t="str">
        <f>VLOOKUP(I484,output!$A$2:$M$8335,8,FALSE)</f>
        <v>DVG</v>
      </c>
      <c r="K484">
        <f>VLOOKUP(I484,output!$A$2:$M$8335,9,FALSE)</f>
        <v>8403</v>
      </c>
      <c r="L484">
        <f>VLOOKUP(I484,output!$A$2:$M$8335,10,FALSE)</f>
        <v>0.29985012846100001</v>
      </c>
      <c r="M484">
        <f>VLOOKUP(Sheet3!D484,Feuil2!$E$2:$T$578,16,FALSE)</f>
        <v>10113</v>
      </c>
      <c r="N484">
        <f>VLOOKUP(Sheet3!D484,Feuil2!$E$2:$T$578,6,FALSE)</f>
        <v>37535</v>
      </c>
      <c r="O484">
        <f t="shared" si="32"/>
        <v>0.26942853336885575</v>
      </c>
      <c r="P484">
        <f t="shared" si="33"/>
        <v>3.042159509214426E-2</v>
      </c>
    </row>
    <row r="485" spans="1:16">
      <c r="A485" s="4">
        <v>91</v>
      </c>
      <c r="B485" s="4">
        <v>1</v>
      </c>
      <c r="C485" t="str">
        <f t="shared" si="30"/>
        <v>091</v>
      </c>
      <c r="D485" t="str">
        <f t="shared" si="31"/>
        <v>091-01</v>
      </c>
      <c r="E485" t="s">
        <v>8901</v>
      </c>
      <c r="F485" t="s">
        <v>8241</v>
      </c>
      <c r="G485" t="s">
        <v>4</v>
      </c>
      <c r="H485">
        <v>0.36301489242210044</v>
      </c>
      <c r="I485" t="s">
        <v>8242</v>
      </c>
      <c r="J485" t="str">
        <f>VLOOKUP(I485,output!$A$2:$M$8335,8,FALSE)</f>
        <v>SOC</v>
      </c>
      <c r="K485">
        <f>VLOOKUP(I485,output!$A$2:$M$8335,9,FALSE)</f>
        <v>16559</v>
      </c>
      <c r="L485">
        <f>VLOOKUP(I485,output!$A$2:$M$8335,10,FALSE)</f>
        <v>0.48601449913400002</v>
      </c>
      <c r="M485">
        <f>VLOOKUP(Sheet3!D485,Feuil2!$E$2:$T$578,16,FALSE)</f>
        <v>20124</v>
      </c>
      <c r="N485">
        <f>VLOOKUP(Sheet3!D485,Feuil2!$E$2:$T$578,6,FALSE)</f>
        <v>51574</v>
      </c>
      <c r="O485">
        <f t="shared" si="32"/>
        <v>0.39019661069531159</v>
      </c>
      <c r="P485">
        <f t="shared" si="33"/>
        <v>9.5817888438688437E-2</v>
      </c>
    </row>
    <row r="486" spans="1:16">
      <c r="A486">
        <v>91</v>
      </c>
      <c r="B486">
        <v>2</v>
      </c>
      <c r="C486" t="str">
        <f t="shared" si="30"/>
        <v>091</v>
      </c>
      <c r="D486" t="str">
        <f t="shared" si="31"/>
        <v>091-02</v>
      </c>
      <c r="E486" t="s">
        <v>8902</v>
      </c>
      <c r="F486" t="s">
        <v>8243</v>
      </c>
      <c r="G486" t="s">
        <v>11</v>
      </c>
      <c r="H486">
        <v>0.53934760749985211</v>
      </c>
      <c r="I486" t="s">
        <v>8244</v>
      </c>
      <c r="J486" t="str">
        <f>VLOOKUP(I486,output!$A$2:$M$8335,8,FALSE)</f>
        <v>SOC</v>
      </c>
      <c r="K486">
        <f>VLOOKUP(I486,output!$A$2:$M$8335,9,FALSE)</f>
        <v>14780</v>
      </c>
      <c r="L486">
        <f>VLOOKUP(I486,output!$A$2:$M$8335,10,FALSE)</f>
        <v>0.28908404561200002</v>
      </c>
      <c r="M486">
        <f>VLOOKUP(Sheet3!D486,Feuil2!$E$2:$T$578,16,FALSE)</f>
        <v>16647</v>
      </c>
      <c r="N486">
        <f>VLOOKUP(Sheet3!D486,Feuil2!$E$2:$T$578,6,FALSE)</f>
        <v>69119</v>
      </c>
      <c r="O486">
        <f t="shared" si="32"/>
        <v>0.24084549834343669</v>
      </c>
      <c r="P486">
        <f t="shared" si="33"/>
        <v>4.8238547268563331E-2</v>
      </c>
    </row>
    <row r="487" spans="1:16">
      <c r="A487">
        <v>91</v>
      </c>
      <c r="B487">
        <v>3</v>
      </c>
      <c r="C487" t="str">
        <f t="shared" si="30"/>
        <v>091</v>
      </c>
      <c r="D487" t="str">
        <f t="shared" si="31"/>
        <v>091-03</v>
      </c>
      <c r="E487" t="s">
        <v>8903</v>
      </c>
      <c r="F487" t="s">
        <v>8245</v>
      </c>
      <c r="G487" t="s">
        <v>4</v>
      </c>
      <c r="H487">
        <v>0.49773201614025325</v>
      </c>
      <c r="I487" t="s">
        <v>8246</v>
      </c>
      <c r="J487" t="str">
        <f>VLOOKUP(I487,output!$A$2:$M$8335,8,FALSE)</f>
        <v>SOC</v>
      </c>
      <c r="K487">
        <f>VLOOKUP(I487,output!$A$2:$M$8335,9,FALSE)</f>
        <v>17325</v>
      </c>
      <c r="L487">
        <f>VLOOKUP(I487,output!$A$2:$M$8335,10,FALSE)</f>
        <v>0.32180470680000001</v>
      </c>
      <c r="M487">
        <f>VLOOKUP(Sheet3!D487,Feuil2!$E$2:$T$578,16,FALSE)</f>
        <v>19830</v>
      </c>
      <c r="N487">
        <f>VLOOKUP(Sheet3!D487,Feuil2!$E$2:$T$578,6,FALSE)</f>
        <v>72763</v>
      </c>
      <c r="O487">
        <f t="shared" si="32"/>
        <v>0.27252862031527014</v>
      </c>
      <c r="P487">
        <f t="shared" si="33"/>
        <v>4.9276086484729864E-2</v>
      </c>
    </row>
    <row r="488" spans="1:16">
      <c r="A488" s="4">
        <v>91</v>
      </c>
      <c r="B488" s="4">
        <v>4</v>
      </c>
      <c r="C488" t="str">
        <f t="shared" si="30"/>
        <v>091</v>
      </c>
      <c r="D488" t="str">
        <f t="shared" si="31"/>
        <v>091-04</v>
      </c>
      <c r="E488" t="s">
        <v>8904</v>
      </c>
      <c r="F488" t="s">
        <v>8247</v>
      </c>
      <c r="G488" t="s">
        <v>4</v>
      </c>
      <c r="H488">
        <v>0.50996632630892891</v>
      </c>
      <c r="I488" t="s">
        <v>8248</v>
      </c>
      <c r="J488" t="str">
        <f>VLOOKUP(I488,output!$A$2:$M$8335,8,FALSE)</f>
        <v>SOC</v>
      </c>
      <c r="K488">
        <f>VLOOKUP(I488,output!$A$2:$M$8335,9,FALSE)</f>
        <v>20512</v>
      </c>
      <c r="L488">
        <f>VLOOKUP(I488,output!$A$2:$M$8335,10,FALSE)</f>
        <v>0.36289652000099998</v>
      </c>
      <c r="M488">
        <f>VLOOKUP(Sheet3!D488,Feuil2!$E$2:$T$578,16,FALSE)</f>
        <v>20473</v>
      </c>
      <c r="N488">
        <f>VLOOKUP(Sheet3!D488,Feuil2!$E$2:$T$578,6,FALSE)</f>
        <v>73230</v>
      </c>
      <c r="O488">
        <f t="shared" si="32"/>
        <v>0.27957121398334017</v>
      </c>
      <c r="P488">
        <f t="shared" si="33"/>
        <v>8.3325306017659806E-2</v>
      </c>
    </row>
    <row r="489" spans="1:16">
      <c r="A489">
        <v>91</v>
      </c>
      <c r="B489">
        <v>5</v>
      </c>
      <c r="C489" t="str">
        <f t="shared" si="30"/>
        <v>091</v>
      </c>
      <c r="D489" t="str">
        <f t="shared" si="31"/>
        <v>091-05</v>
      </c>
      <c r="E489" t="s">
        <v>8905</v>
      </c>
      <c r="F489" t="s">
        <v>8249</v>
      </c>
      <c r="G489" t="s">
        <v>11</v>
      </c>
      <c r="H489">
        <v>0.45453202334342913</v>
      </c>
      <c r="I489" t="s">
        <v>8250</v>
      </c>
      <c r="J489" t="str">
        <f>VLOOKUP(I489,output!$A$2:$M$8335,8,FALSE)</f>
        <v>SOC</v>
      </c>
      <c r="K489">
        <f>VLOOKUP(I489,output!$A$2:$M$8335,9,FALSE)</f>
        <v>15637</v>
      </c>
      <c r="L489">
        <f>VLOOKUP(I489,output!$A$2:$M$8335,10,FALSE)</f>
        <v>0.37317137197799999</v>
      </c>
      <c r="M489">
        <f>VLOOKUP(Sheet3!D489,Feuil2!$E$2:$T$578,16,FALSE)</f>
        <v>17570</v>
      </c>
      <c r="N489">
        <f>VLOOKUP(Sheet3!D489,Feuil2!$E$2:$T$578,6,FALSE)</f>
        <v>53403</v>
      </c>
      <c r="O489">
        <f t="shared" si="32"/>
        <v>0.32900773364792241</v>
      </c>
      <c r="P489">
        <f t="shared" si="33"/>
        <v>4.4163638330077581E-2</v>
      </c>
    </row>
    <row r="490" spans="1:16">
      <c r="A490">
        <v>91</v>
      </c>
      <c r="B490">
        <v>6</v>
      </c>
      <c r="C490" t="str">
        <f t="shared" si="30"/>
        <v>091</v>
      </c>
      <c r="D490" t="str">
        <f t="shared" si="31"/>
        <v>091-06</v>
      </c>
      <c r="E490" t="s">
        <v>8906</v>
      </c>
      <c r="F490" t="s">
        <v>8251</v>
      </c>
      <c r="G490" t="s">
        <v>11</v>
      </c>
      <c r="H490">
        <v>0.43181283008712618</v>
      </c>
      <c r="I490" t="s">
        <v>8252</v>
      </c>
      <c r="J490" t="str">
        <f>VLOOKUP(I490,output!$A$2:$M$8335,8,FALSE)</f>
        <v>SOC</v>
      </c>
      <c r="K490">
        <f>VLOOKUP(I490,output!$A$2:$M$8335,9,FALSE)</f>
        <v>18014</v>
      </c>
      <c r="L490">
        <f>VLOOKUP(I490,output!$A$2:$M$8335,10,FALSE)</f>
        <v>0.40604995041000003</v>
      </c>
      <c r="M490">
        <f>VLOOKUP(Sheet3!D490,Feuil2!$E$2:$T$578,16,FALSE)</f>
        <v>19649</v>
      </c>
      <c r="N490">
        <f>VLOOKUP(Sheet3!D490,Feuil2!$E$2:$T$578,6,FALSE)</f>
        <v>59402</v>
      </c>
      <c r="O490">
        <f t="shared" si="32"/>
        <v>0.33078010841385813</v>
      </c>
      <c r="P490">
        <f t="shared" si="33"/>
        <v>7.5269841996141895E-2</v>
      </c>
    </row>
    <row r="491" spans="1:16">
      <c r="A491">
        <v>91</v>
      </c>
      <c r="B491">
        <v>7</v>
      </c>
      <c r="C491" t="str">
        <f t="shared" si="30"/>
        <v>091</v>
      </c>
      <c r="D491" t="str">
        <f t="shared" si="31"/>
        <v>091-07</v>
      </c>
      <c r="E491" t="s">
        <v>8907</v>
      </c>
      <c r="F491" t="s">
        <v>8253</v>
      </c>
      <c r="G491" t="s">
        <v>4</v>
      </c>
      <c r="H491">
        <v>0.4581251029710583</v>
      </c>
      <c r="I491" t="s">
        <v>8254</v>
      </c>
      <c r="J491" t="str">
        <f>VLOOKUP(I491,output!$A$2:$M$8335,8,FALSE)</f>
        <v>VEC</v>
      </c>
      <c r="K491">
        <f>VLOOKUP(I491,output!$A$2:$M$8335,9,FALSE)</f>
        <v>8868</v>
      </c>
      <c r="L491">
        <f>VLOOKUP(I491,output!$A$2:$M$8335,10,FALSE)</f>
        <v>0.223414707883</v>
      </c>
      <c r="M491">
        <f>VLOOKUP(Sheet3!D491,Feuil2!$E$2:$T$578,16,FALSE)</f>
        <v>17341</v>
      </c>
      <c r="N491">
        <f>VLOOKUP(Sheet3!D491,Feuil2!$E$2:$T$578,6,FALSE)</f>
        <v>55022</v>
      </c>
      <c r="O491">
        <f t="shared" si="32"/>
        <v>0.31516484315364762</v>
      </c>
      <c r="P491">
        <f t="shared" si="33"/>
        <v>-9.1750135270647626E-2</v>
      </c>
    </row>
    <row r="492" spans="1:16">
      <c r="A492">
        <v>91</v>
      </c>
      <c r="B492">
        <v>8</v>
      </c>
      <c r="C492" t="str">
        <f t="shared" si="30"/>
        <v>091</v>
      </c>
      <c r="D492" t="str">
        <f t="shared" si="31"/>
        <v>091-08</v>
      </c>
      <c r="E492" t="s">
        <v>8908</v>
      </c>
      <c r="F492" t="s">
        <v>8255</v>
      </c>
      <c r="G492" t="s">
        <v>11</v>
      </c>
      <c r="H492">
        <v>0.45869747605397471</v>
      </c>
      <c r="I492" t="s">
        <v>8256</v>
      </c>
      <c r="J492" t="str">
        <f>VLOOKUP(I492,output!$A$2:$M$8335,8,FALSE)</f>
        <v>SOC</v>
      </c>
      <c r="K492">
        <f>VLOOKUP(I492,output!$A$2:$M$8335,9,FALSE)</f>
        <v>13331</v>
      </c>
      <c r="L492">
        <f>VLOOKUP(I492,output!$A$2:$M$8335,10,FALSE)</f>
        <v>0.30198210442899998</v>
      </c>
      <c r="M492">
        <f>VLOOKUP(Sheet3!D492,Feuil2!$E$2:$T$578,16,FALSE)</f>
        <v>16927</v>
      </c>
      <c r="N492">
        <f>VLOOKUP(Sheet3!D492,Feuil2!$E$2:$T$578,6,FALSE)</f>
        <v>58355</v>
      </c>
      <c r="O492">
        <f t="shared" si="32"/>
        <v>0.29006940279324822</v>
      </c>
      <c r="P492">
        <f t="shared" si="33"/>
        <v>1.1912701635751755E-2</v>
      </c>
    </row>
    <row r="493" spans="1:16">
      <c r="A493" s="4">
        <v>91</v>
      </c>
      <c r="B493" s="4">
        <v>9</v>
      </c>
      <c r="C493" t="str">
        <f t="shared" si="30"/>
        <v>091</v>
      </c>
      <c r="D493" t="str">
        <f t="shared" si="31"/>
        <v>091-09</v>
      </c>
      <c r="E493" t="s">
        <v>8909</v>
      </c>
      <c r="F493" t="s">
        <v>8257</v>
      </c>
      <c r="G493" t="s">
        <v>11</v>
      </c>
      <c r="H493">
        <v>0.47565574884479478</v>
      </c>
      <c r="I493" t="s">
        <v>8258</v>
      </c>
      <c r="J493" t="str">
        <f>VLOOKUP(I493,output!$A$2:$M$8335,8,FALSE)</f>
        <v>SOC</v>
      </c>
      <c r="K493">
        <f>VLOOKUP(I493,output!$A$2:$M$8335,9,FALSE)</f>
        <v>17032</v>
      </c>
      <c r="L493">
        <f>VLOOKUP(I493,output!$A$2:$M$8335,10,FALSE)</f>
        <v>0.39574329662199997</v>
      </c>
      <c r="M493">
        <f>VLOOKUP(Sheet3!D493,Feuil2!$E$2:$T$578,16,FALSE)</f>
        <v>17726</v>
      </c>
      <c r="N493">
        <f>VLOOKUP(Sheet3!D493,Feuil2!$E$2:$T$578,6,FALSE)</f>
        <v>58888</v>
      </c>
      <c r="O493">
        <f t="shared" si="32"/>
        <v>0.30101209074853957</v>
      </c>
      <c r="P493">
        <f t="shared" si="33"/>
        <v>9.47312058734604E-2</v>
      </c>
    </row>
    <row r="494" spans="1:16">
      <c r="A494">
        <v>91</v>
      </c>
      <c r="B494">
        <v>10</v>
      </c>
      <c r="C494" t="str">
        <f t="shared" si="30"/>
        <v>091</v>
      </c>
      <c r="D494" t="str">
        <f t="shared" si="31"/>
        <v>091-10</v>
      </c>
      <c r="E494" t="s">
        <v>8910</v>
      </c>
      <c r="F494" t="s">
        <v>8259</v>
      </c>
      <c r="G494" t="s">
        <v>11</v>
      </c>
      <c r="H494">
        <v>0.41281859400449</v>
      </c>
      <c r="I494" t="s">
        <v>8260</v>
      </c>
      <c r="J494" t="str">
        <f>VLOOKUP(I494,output!$A$2:$M$8335,8,FALSE)</f>
        <v>SOC</v>
      </c>
      <c r="K494">
        <f>VLOOKUP(I494,output!$A$2:$M$8335,9,FALSE)</f>
        <v>10914</v>
      </c>
      <c r="L494">
        <f>VLOOKUP(I494,output!$A$2:$M$8335,10,FALSE)</f>
        <v>0.34562036861099998</v>
      </c>
      <c r="M494">
        <f>VLOOKUP(Sheet3!D494,Feuil2!$E$2:$T$578,16,FALSE)</f>
        <v>15219</v>
      </c>
      <c r="N494">
        <f>VLOOKUP(Sheet3!D494,Feuil2!$E$2:$T$578,6,FALSE)</f>
        <v>45495</v>
      </c>
      <c r="O494">
        <f t="shared" si="32"/>
        <v>0.33452027695351139</v>
      </c>
      <c r="P494">
        <f t="shared" si="33"/>
        <v>1.1100091657488598E-2</v>
      </c>
    </row>
    <row r="495" spans="1:16">
      <c r="A495">
        <v>92</v>
      </c>
      <c r="B495">
        <v>1</v>
      </c>
      <c r="C495" t="str">
        <f t="shared" si="30"/>
        <v>092</v>
      </c>
      <c r="D495" t="str">
        <f t="shared" si="31"/>
        <v>092-01</v>
      </c>
      <c r="E495" t="s">
        <v>8911</v>
      </c>
      <c r="F495" t="s">
        <v>8261</v>
      </c>
      <c r="G495" t="s">
        <v>4</v>
      </c>
      <c r="H495">
        <v>0.30038005610352003</v>
      </c>
      <c r="I495" t="s">
        <v>8262</v>
      </c>
      <c r="J495" t="str">
        <f>VLOOKUP(I495,output!$A$2:$M$8335,8,FALSE)</f>
        <v>SOC</v>
      </c>
      <c r="K495">
        <f>VLOOKUP(I495,output!$A$2:$M$8335,9,FALSE)</f>
        <v>9227</v>
      </c>
      <c r="L495">
        <f>VLOOKUP(I495,output!$A$2:$M$8335,10,FALSE)</f>
        <v>0.32513478276199997</v>
      </c>
      <c r="M495">
        <f>VLOOKUP(Sheet3!D495,Feuil2!$E$2:$T$578,16,FALSE)</f>
        <v>17764</v>
      </c>
      <c r="N495">
        <f>VLOOKUP(Sheet3!D495,Feuil2!$E$2:$T$578,6,FALSE)</f>
        <v>43618</v>
      </c>
      <c r="O495">
        <f t="shared" si="32"/>
        <v>0.40726305653629236</v>
      </c>
      <c r="P495">
        <f t="shared" si="33"/>
        <v>-8.2128273774292382E-2</v>
      </c>
    </row>
    <row r="496" spans="1:16">
      <c r="A496">
        <v>92</v>
      </c>
      <c r="B496">
        <v>2</v>
      </c>
      <c r="C496" t="str">
        <f t="shared" si="30"/>
        <v>092</v>
      </c>
      <c r="D496" t="str">
        <f t="shared" si="31"/>
        <v>092-02</v>
      </c>
      <c r="E496" t="s">
        <v>8912</v>
      </c>
      <c r="F496" t="s">
        <v>8263</v>
      </c>
      <c r="G496" t="s">
        <v>11</v>
      </c>
      <c r="H496">
        <v>0.48855550284629978</v>
      </c>
      <c r="I496" t="s">
        <v>8264</v>
      </c>
      <c r="J496" t="str">
        <f>VLOOKUP(I496,output!$A$2:$M$8335,8,FALSE)</f>
        <v>SOC</v>
      </c>
      <c r="K496">
        <f>VLOOKUP(I496,output!$A$2:$M$8335,9,FALSE)</f>
        <v>14080</v>
      </c>
      <c r="L496">
        <f>VLOOKUP(I496,output!$A$2:$M$8335,10,FALSE)</f>
        <v>0.37558685446000001</v>
      </c>
      <c r="M496">
        <f>VLOOKUP(Sheet3!D496,Feuil2!$E$2:$T$578,16,FALSE)</f>
        <v>16015</v>
      </c>
      <c r="N496">
        <f>VLOOKUP(Sheet3!D496,Feuil2!$E$2:$T$578,6,FALSE)</f>
        <v>49826</v>
      </c>
      <c r="O496">
        <f t="shared" si="32"/>
        <v>0.32141853650704449</v>
      </c>
      <c r="P496">
        <f t="shared" si="33"/>
        <v>5.4168317952955514E-2</v>
      </c>
    </row>
    <row r="497" spans="1:16">
      <c r="A497">
        <v>92</v>
      </c>
      <c r="B497">
        <v>3</v>
      </c>
      <c r="C497" t="str">
        <f t="shared" si="30"/>
        <v>092</v>
      </c>
      <c r="D497" t="str">
        <f t="shared" si="31"/>
        <v>092-03</v>
      </c>
      <c r="E497" t="s">
        <v>8913</v>
      </c>
      <c r="F497" t="s">
        <v>8265</v>
      </c>
      <c r="G497" t="s">
        <v>11</v>
      </c>
      <c r="H497">
        <v>0.56305728237862707</v>
      </c>
      <c r="I497" t="s">
        <v>8266</v>
      </c>
      <c r="J497" t="str">
        <f>VLOOKUP(I497,output!$A$2:$M$8335,8,FALSE)</f>
        <v>SOC</v>
      </c>
      <c r="K497">
        <f>VLOOKUP(I497,output!$A$2:$M$8335,9,FALSE)</f>
        <v>14656</v>
      </c>
      <c r="L497">
        <f>VLOOKUP(I497,output!$A$2:$M$8335,10,FALSE)</f>
        <v>0.325053229241</v>
      </c>
      <c r="M497">
        <f>VLOOKUP(Sheet3!D497,Feuil2!$E$2:$T$578,16,FALSE)</f>
        <v>16129</v>
      </c>
      <c r="N497">
        <f>VLOOKUP(Sheet3!D497,Feuil2!$E$2:$T$578,6,FALSE)</f>
        <v>59012</v>
      </c>
      <c r="O497">
        <f t="shared" si="32"/>
        <v>0.27331729139835964</v>
      </c>
      <c r="P497">
        <f t="shared" si="33"/>
        <v>5.1735937842640356E-2</v>
      </c>
    </row>
    <row r="498" spans="1:16">
      <c r="A498">
        <v>92</v>
      </c>
      <c r="B498">
        <v>4</v>
      </c>
      <c r="C498" t="str">
        <f t="shared" si="30"/>
        <v>092</v>
      </c>
      <c r="D498" t="str">
        <f t="shared" si="31"/>
        <v>092-04</v>
      </c>
      <c r="E498" t="s">
        <v>8914</v>
      </c>
      <c r="F498" t="s">
        <v>8267</v>
      </c>
      <c r="G498" t="s">
        <v>11</v>
      </c>
      <c r="H498">
        <v>0.39308410874592564</v>
      </c>
      <c r="I498" t="s">
        <v>8268</v>
      </c>
      <c r="J498" t="str">
        <f>VLOOKUP(I498,output!$A$2:$M$8335,8,FALSE)</f>
        <v>SOC</v>
      </c>
      <c r="K498">
        <f>VLOOKUP(I498,output!$A$2:$M$8335,9,FALSE)</f>
        <v>8588</v>
      </c>
      <c r="L498">
        <f>VLOOKUP(I498,output!$A$2:$M$8335,10,FALSE)</f>
        <v>0.223482877069</v>
      </c>
      <c r="M498">
        <f>VLOOKUP(Sheet3!D498,Feuil2!$E$2:$T$578,16,FALSE)</f>
        <v>19514</v>
      </c>
      <c r="N498">
        <f>VLOOKUP(Sheet3!D498,Feuil2!$E$2:$T$578,6,FALSE)</f>
        <v>54141</v>
      </c>
      <c r="O498">
        <f t="shared" si="32"/>
        <v>0.36042924955209543</v>
      </c>
      <c r="P498">
        <f t="shared" si="33"/>
        <v>-0.13694637248309544</v>
      </c>
    </row>
    <row r="499" spans="1:16">
      <c r="A499">
        <v>92</v>
      </c>
      <c r="B499">
        <v>5</v>
      </c>
      <c r="C499" t="str">
        <f t="shared" si="30"/>
        <v>092</v>
      </c>
      <c r="D499" t="str">
        <f t="shared" si="31"/>
        <v>092-05</v>
      </c>
      <c r="E499" t="s">
        <v>8915</v>
      </c>
      <c r="F499" t="s">
        <v>8269</v>
      </c>
      <c r="G499" t="s">
        <v>11</v>
      </c>
      <c r="H499">
        <v>0.50960264900662255</v>
      </c>
      <c r="I499" t="s">
        <v>8270</v>
      </c>
      <c r="J499" t="str">
        <f>VLOOKUP(I499,output!$A$2:$M$8335,8,FALSE)</f>
        <v>SOC</v>
      </c>
      <c r="K499">
        <f>VLOOKUP(I499,output!$A$2:$M$8335,9,FALSE)</f>
        <v>12570</v>
      </c>
      <c r="L499">
        <f>VLOOKUP(I499,output!$A$2:$M$8335,10,FALSE)</f>
        <v>0.31329445192200001</v>
      </c>
      <c r="M499">
        <f>VLOOKUP(Sheet3!D499,Feuil2!$E$2:$T$578,16,FALSE)</f>
        <v>16554</v>
      </c>
      <c r="N499">
        <f>VLOOKUP(Sheet3!D499,Feuil2!$E$2:$T$578,6,FALSE)</f>
        <v>53829</v>
      </c>
      <c r="O499">
        <f t="shared" si="32"/>
        <v>0.30752939865128465</v>
      </c>
      <c r="P499">
        <f t="shared" si="33"/>
        <v>5.765053270715359E-3</v>
      </c>
    </row>
    <row r="500" spans="1:16">
      <c r="A500">
        <v>92</v>
      </c>
      <c r="B500">
        <v>6</v>
      </c>
      <c r="C500" t="str">
        <f t="shared" si="30"/>
        <v>092</v>
      </c>
      <c r="D500" t="str">
        <f t="shared" si="31"/>
        <v>092-06</v>
      </c>
      <c r="E500" t="s">
        <v>8916</v>
      </c>
      <c r="F500" t="s">
        <v>8259</v>
      </c>
      <c r="G500" t="s">
        <v>11</v>
      </c>
      <c r="H500">
        <v>0.68927301298486476</v>
      </c>
      <c r="I500" t="s">
        <v>8271</v>
      </c>
      <c r="J500" t="str">
        <f>VLOOKUP(I500,output!$A$2:$M$8335,8,FALSE)</f>
        <v>SOC</v>
      </c>
      <c r="K500">
        <f>VLOOKUP(I500,output!$A$2:$M$8335,9,FALSE)</f>
        <v>9225</v>
      </c>
      <c r="L500">
        <f>VLOOKUP(I500,output!$A$2:$M$8335,10,FALSE)</f>
        <v>0.21406692347</v>
      </c>
      <c r="M500">
        <f>VLOOKUP(Sheet3!D500,Feuil2!$E$2:$T$578,16,FALSE)</f>
        <v>11350</v>
      </c>
      <c r="N500">
        <f>VLOOKUP(Sheet3!D500,Feuil2!$E$2:$T$578,6,FALSE)</f>
        <v>58992</v>
      </c>
      <c r="O500">
        <f t="shared" si="32"/>
        <v>0.1923989693517765</v>
      </c>
      <c r="P500">
        <f t="shared" si="33"/>
        <v>2.1667954118223504E-2</v>
      </c>
    </row>
    <row r="501" spans="1:16">
      <c r="A501" s="4">
        <v>92</v>
      </c>
      <c r="B501" s="4">
        <v>7</v>
      </c>
      <c r="C501" t="str">
        <f t="shared" si="30"/>
        <v>092</v>
      </c>
      <c r="D501" t="str">
        <f t="shared" si="31"/>
        <v>092-07</v>
      </c>
      <c r="E501" t="s">
        <v>8917</v>
      </c>
      <c r="F501" t="s">
        <v>8272</v>
      </c>
      <c r="G501" t="s">
        <v>11</v>
      </c>
      <c r="H501">
        <v>0.61124166495314747</v>
      </c>
      <c r="I501" t="s">
        <v>8273</v>
      </c>
      <c r="J501" t="str">
        <f>VLOOKUP(I501,output!$A$2:$M$8335,8,FALSE)</f>
        <v>SOC</v>
      </c>
      <c r="K501">
        <f>VLOOKUP(I501,output!$A$2:$M$8335,9,FALSE)</f>
        <v>14569</v>
      </c>
      <c r="L501">
        <f>VLOOKUP(I501,output!$A$2:$M$8335,10,FALSE)</f>
        <v>0.28897572199299998</v>
      </c>
      <c r="M501">
        <f>VLOOKUP(Sheet3!D501,Feuil2!$E$2:$T$578,16,FALSE)</f>
        <v>16084</v>
      </c>
      <c r="N501">
        <f>VLOOKUP(Sheet3!D501,Feuil2!$E$2:$T$578,6,FALSE)</f>
        <v>66276</v>
      </c>
      <c r="O501">
        <f t="shared" si="32"/>
        <v>0.24268211720683203</v>
      </c>
      <c r="P501">
        <f t="shared" si="33"/>
        <v>4.6293604786167952E-2</v>
      </c>
    </row>
    <row r="502" spans="1:16">
      <c r="A502">
        <v>92</v>
      </c>
      <c r="B502">
        <v>8</v>
      </c>
      <c r="C502" t="str">
        <f t="shared" si="30"/>
        <v>092</v>
      </c>
      <c r="D502" t="str">
        <f t="shared" si="31"/>
        <v>092-08</v>
      </c>
      <c r="E502" t="s">
        <v>8918</v>
      </c>
      <c r="F502" t="s">
        <v>8274</v>
      </c>
      <c r="G502" t="s">
        <v>11</v>
      </c>
      <c r="H502">
        <v>0.54976285825013382</v>
      </c>
      <c r="I502" t="s">
        <v>8275</v>
      </c>
      <c r="J502" t="str">
        <f>VLOOKUP(I502,output!$A$2:$M$8335,8,FALSE)</f>
        <v>SOC</v>
      </c>
      <c r="K502">
        <f>VLOOKUP(I502,output!$A$2:$M$8335,9,FALSE)</f>
        <v>13440</v>
      </c>
      <c r="L502">
        <f>VLOOKUP(I502,output!$A$2:$M$8335,10,FALSE)</f>
        <v>0.32653061224500002</v>
      </c>
      <c r="M502">
        <f>VLOOKUP(Sheet3!D502,Feuil2!$E$2:$T$578,16,FALSE)</f>
        <v>14693</v>
      </c>
      <c r="N502">
        <f>VLOOKUP(Sheet3!D502,Feuil2!$E$2:$T$578,6,FALSE)</f>
        <v>53018</v>
      </c>
      <c r="O502">
        <f t="shared" si="32"/>
        <v>0.27713229469236861</v>
      </c>
      <c r="P502">
        <f t="shared" si="33"/>
        <v>4.939831755263141E-2</v>
      </c>
    </row>
    <row r="503" spans="1:16">
      <c r="A503" s="4">
        <v>92</v>
      </c>
      <c r="B503" s="4">
        <v>9</v>
      </c>
      <c r="C503" t="str">
        <f t="shared" si="30"/>
        <v>092</v>
      </c>
      <c r="D503" t="str">
        <f t="shared" si="31"/>
        <v>092-09</v>
      </c>
      <c r="E503" t="s">
        <v>8919</v>
      </c>
      <c r="F503" t="s">
        <v>8276</v>
      </c>
      <c r="G503" t="s">
        <v>11</v>
      </c>
      <c r="H503">
        <v>0.6531381007351601</v>
      </c>
      <c r="I503" t="s">
        <v>8277</v>
      </c>
      <c r="J503" t="str">
        <f>VLOOKUP(I503,output!$A$2:$M$8335,8,FALSE)</f>
        <v>SOC</v>
      </c>
      <c r="K503">
        <f>VLOOKUP(I503,output!$A$2:$M$8335,9,FALSE)</f>
        <v>7994</v>
      </c>
      <c r="L503">
        <f>VLOOKUP(I503,output!$A$2:$M$8335,10,FALSE)</f>
        <v>0.22143430929899999</v>
      </c>
      <c r="M503">
        <f>VLOOKUP(Sheet3!D503,Feuil2!$E$2:$T$578,16,FALSE)</f>
        <v>10883</v>
      </c>
      <c r="N503">
        <f>VLOOKUP(Sheet3!D503,Feuil2!$E$2:$T$578,6,FALSE)</f>
        <v>48406</v>
      </c>
      <c r="O503">
        <f t="shared" si="32"/>
        <v>0.22482750072305085</v>
      </c>
      <c r="P503">
        <f t="shared" si="33"/>
        <v>-3.3931914240508676E-3</v>
      </c>
    </row>
    <row r="504" spans="1:16">
      <c r="A504">
        <v>92</v>
      </c>
      <c r="B504">
        <v>10</v>
      </c>
      <c r="C504" t="str">
        <f t="shared" si="30"/>
        <v>092</v>
      </c>
      <c r="D504" t="str">
        <f t="shared" si="31"/>
        <v>092-10</v>
      </c>
      <c r="E504" t="s">
        <v>8920</v>
      </c>
      <c r="F504" t="s">
        <v>8278</v>
      </c>
      <c r="G504" t="s">
        <v>11</v>
      </c>
      <c r="H504">
        <v>0.46541963192361618</v>
      </c>
      <c r="I504" t="s">
        <v>8279</v>
      </c>
      <c r="J504" t="str">
        <f>VLOOKUP(I504,output!$A$2:$M$8335,8,FALSE)</f>
        <v>VEC</v>
      </c>
      <c r="K504">
        <f>VLOOKUP(I504,output!$A$2:$M$8335,9,FALSE)</f>
        <v>10288</v>
      </c>
      <c r="L504">
        <f>VLOOKUP(I504,output!$A$2:$M$8335,10,FALSE)</f>
        <v>0.237105323807</v>
      </c>
      <c r="M504">
        <f>VLOOKUP(Sheet3!D504,Feuil2!$E$2:$T$578,16,FALSE)</f>
        <v>18424</v>
      </c>
      <c r="N504">
        <f>VLOOKUP(Sheet3!D504,Feuil2!$E$2:$T$578,6,FALSE)</f>
        <v>55710</v>
      </c>
      <c r="O504">
        <f t="shared" si="32"/>
        <v>0.33071261891940407</v>
      </c>
      <c r="P504">
        <f t="shared" si="33"/>
        <v>-9.3607295112404065E-2</v>
      </c>
    </row>
    <row r="505" spans="1:16">
      <c r="A505">
        <v>92</v>
      </c>
      <c r="B505">
        <v>11</v>
      </c>
      <c r="C505" t="str">
        <f t="shared" si="30"/>
        <v>092</v>
      </c>
      <c r="D505" t="str">
        <f t="shared" si="31"/>
        <v>092-11</v>
      </c>
      <c r="E505" t="s">
        <v>8921</v>
      </c>
      <c r="F505" t="s">
        <v>8280</v>
      </c>
      <c r="G505" t="s">
        <v>11</v>
      </c>
      <c r="H505">
        <v>0.34424570981350333</v>
      </c>
      <c r="I505" t="s">
        <v>8281</v>
      </c>
      <c r="J505" t="str">
        <f>VLOOKUP(I505,output!$A$2:$M$8335,8,FALSE)</f>
        <v>SOC</v>
      </c>
      <c r="K505">
        <f>VLOOKUP(I505,output!$A$2:$M$8335,9,FALSE)</f>
        <v>11681</v>
      </c>
      <c r="L505">
        <f>VLOOKUP(I505,output!$A$2:$M$8335,10,FALSE)</f>
        <v>0.29925960085100001</v>
      </c>
      <c r="M505">
        <f>VLOOKUP(Sheet3!D505,Feuil2!$E$2:$T$578,16,FALSE)</f>
        <v>19323</v>
      </c>
      <c r="N505">
        <f>VLOOKUP(Sheet3!D505,Feuil2!$E$2:$T$578,6,FALSE)</f>
        <v>52158</v>
      </c>
      <c r="O505">
        <f t="shared" si="32"/>
        <v>0.37047049350051764</v>
      </c>
      <c r="P505">
        <f t="shared" si="33"/>
        <v>-7.1210892649517632E-2</v>
      </c>
    </row>
    <row r="506" spans="1:16">
      <c r="A506">
        <v>92</v>
      </c>
      <c r="B506">
        <v>12</v>
      </c>
      <c r="C506" t="str">
        <f t="shared" si="30"/>
        <v>092</v>
      </c>
      <c r="D506" t="str">
        <f t="shared" si="31"/>
        <v>092-12</v>
      </c>
      <c r="E506" t="s">
        <v>8922</v>
      </c>
      <c r="F506" t="s">
        <v>8282</v>
      </c>
      <c r="G506" t="s">
        <v>11</v>
      </c>
      <c r="H506">
        <v>0.46484795150092889</v>
      </c>
      <c r="I506" t="s">
        <v>8283</v>
      </c>
      <c r="J506" t="str">
        <f>VLOOKUP(I506,output!$A$2:$M$8335,8,FALSE)</f>
        <v>SOC</v>
      </c>
      <c r="K506">
        <f>VLOOKUP(I506,output!$A$2:$M$8335,9,FALSE)</f>
        <v>20248</v>
      </c>
      <c r="L506">
        <f>VLOOKUP(I506,output!$A$2:$M$8335,10,FALSE)</f>
        <v>0.36536865278399999</v>
      </c>
      <c r="M506">
        <f>VLOOKUP(Sheet3!D506,Feuil2!$E$2:$T$578,16,FALSE)</f>
        <v>22770</v>
      </c>
      <c r="N506">
        <f>VLOOKUP(Sheet3!D506,Feuil2!$E$2:$T$578,6,FALSE)</f>
        <v>70720</v>
      </c>
      <c r="O506">
        <f t="shared" si="32"/>
        <v>0.32197398190045251</v>
      </c>
      <c r="P506">
        <f t="shared" si="33"/>
        <v>4.3394670883547481E-2</v>
      </c>
    </row>
    <row r="507" spans="1:16">
      <c r="A507" s="4">
        <v>92</v>
      </c>
      <c r="B507" s="4">
        <v>13</v>
      </c>
      <c r="C507" t="str">
        <f t="shared" si="30"/>
        <v>092</v>
      </c>
      <c r="D507" t="str">
        <f t="shared" si="31"/>
        <v>092-13</v>
      </c>
      <c r="E507" t="s">
        <v>8923</v>
      </c>
      <c r="F507" t="s">
        <v>8284</v>
      </c>
      <c r="G507" t="s">
        <v>11</v>
      </c>
      <c r="H507">
        <v>0.47354626882866274</v>
      </c>
      <c r="I507" t="s">
        <v>8285</v>
      </c>
      <c r="J507" t="str">
        <f>VLOOKUP(I507,output!$A$2:$M$8335,8,FALSE)</f>
        <v>DVG</v>
      </c>
      <c r="K507">
        <f>VLOOKUP(I507,output!$A$2:$M$8335,9,FALSE)</f>
        <v>15753</v>
      </c>
      <c r="L507">
        <f>VLOOKUP(I507,output!$A$2:$M$8335,10,FALSE)</f>
        <v>0.29027621662500003</v>
      </c>
      <c r="M507">
        <f>VLOOKUP(Sheet3!D507,Feuil2!$E$2:$T$578,16,FALSE)</f>
        <v>21730</v>
      </c>
      <c r="N507">
        <f>VLOOKUP(Sheet3!D507,Feuil2!$E$2:$T$578,6,FALSE)</f>
        <v>67946</v>
      </c>
      <c r="O507">
        <f t="shared" si="32"/>
        <v>0.31981279251170047</v>
      </c>
      <c r="P507">
        <f t="shared" si="33"/>
        <v>-2.9536575886700445E-2</v>
      </c>
    </row>
    <row r="508" spans="1:16">
      <c r="A508">
        <v>93</v>
      </c>
      <c r="B508">
        <v>1</v>
      </c>
      <c r="C508" t="str">
        <f t="shared" si="30"/>
        <v>093</v>
      </c>
      <c r="D508" t="str">
        <f t="shared" si="31"/>
        <v>093-01</v>
      </c>
      <c r="E508" t="s">
        <v>8924</v>
      </c>
      <c r="F508" t="s">
        <v>8286</v>
      </c>
      <c r="G508" t="s">
        <v>4</v>
      </c>
      <c r="H508">
        <v>0.27523285029058703</v>
      </c>
      <c r="I508" t="s">
        <v>14678</v>
      </c>
      <c r="J508" t="str">
        <f>VLOOKUP(I508,output!$A$2:$M$8335,8,FALSE)</f>
        <v>SOC</v>
      </c>
      <c r="K508">
        <f>VLOOKUP(I508,output!$A$2:$M$8335,9,FALSE)</f>
        <v>11928</v>
      </c>
      <c r="L508">
        <f>VLOOKUP(I508,output!$A$2:$M$8335,10,FALSE)</f>
        <v>0.47457627118599999</v>
      </c>
      <c r="M508">
        <f>VLOOKUP(Sheet3!D508,Feuil2!$E$2:$T$578,16,FALSE)</f>
        <v>17168</v>
      </c>
      <c r="N508">
        <f>VLOOKUP(Sheet3!D508,Feuil2!$E$2:$T$578,6,FALSE)</f>
        <v>39045</v>
      </c>
      <c r="O508">
        <f t="shared" si="32"/>
        <v>0.43969778460750414</v>
      </c>
      <c r="P508">
        <f t="shared" si="33"/>
        <v>3.4878486578495849E-2</v>
      </c>
    </row>
    <row r="509" spans="1:16">
      <c r="A509">
        <v>93</v>
      </c>
      <c r="B509">
        <v>2</v>
      </c>
      <c r="C509" t="str">
        <f t="shared" si="30"/>
        <v>093</v>
      </c>
      <c r="D509" t="str">
        <f t="shared" si="31"/>
        <v>093-02</v>
      </c>
      <c r="E509" t="s">
        <v>8925</v>
      </c>
      <c r="F509" t="s">
        <v>8287</v>
      </c>
      <c r="G509" t="s">
        <v>11</v>
      </c>
      <c r="H509">
        <v>0.23163279413797871</v>
      </c>
      <c r="I509" t="s">
        <v>8288</v>
      </c>
      <c r="J509" t="str">
        <f>VLOOKUP(I509,output!$A$2:$M$8335,8,FALSE)</f>
        <v>SOC</v>
      </c>
      <c r="K509">
        <f>VLOOKUP(I509,output!$A$2:$M$8335,9,FALSE)</f>
        <v>8080</v>
      </c>
      <c r="L509">
        <f>VLOOKUP(I509,output!$A$2:$M$8335,10,FALSE)</f>
        <v>0.36514822848900003</v>
      </c>
      <c r="M509">
        <f>VLOOKUP(Sheet3!D509,Feuil2!$E$2:$T$578,16,FALSE)</f>
        <v>16257</v>
      </c>
      <c r="N509">
        <f>VLOOKUP(Sheet3!D509,Feuil2!$E$2:$T$578,6,FALSE)</f>
        <v>35256</v>
      </c>
      <c r="O509">
        <f t="shared" si="32"/>
        <v>0.46111300204220557</v>
      </c>
      <c r="P509">
        <f t="shared" si="33"/>
        <v>-9.596477355320554E-2</v>
      </c>
    </row>
    <row r="510" spans="1:16">
      <c r="A510">
        <v>93</v>
      </c>
      <c r="B510">
        <v>3</v>
      </c>
      <c r="C510" t="str">
        <f t="shared" si="30"/>
        <v>093</v>
      </c>
      <c r="D510" t="str">
        <f t="shared" si="31"/>
        <v>093-03</v>
      </c>
      <c r="E510" t="s">
        <v>8926</v>
      </c>
      <c r="F510" t="s">
        <v>8289</v>
      </c>
      <c r="G510" t="s">
        <v>11</v>
      </c>
      <c r="H510">
        <v>0.41996739412353179</v>
      </c>
      <c r="I510" t="s">
        <v>8290</v>
      </c>
      <c r="J510" t="str">
        <f>VLOOKUP(I510,output!$A$2:$M$8335,8,FALSE)</f>
        <v>SOC</v>
      </c>
      <c r="K510">
        <f>VLOOKUP(I510,output!$A$2:$M$8335,9,FALSE)</f>
        <v>16245</v>
      </c>
      <c r="L510">
        <f>VLOOKUP(I510,output!$A$2:$M$8335,10,FALSE)</f>
        <v>0.44192056583200001</v>
      </c>
      <c r="M510">
        <f>VLOOKUP(Sheet3!D510,Feuil2!$E$2:$T$578,16,FALSE)</f>
        <v>19146</v>
      </c>
      <c r="N510">
        <f>VLOOKUP(Sheet3!D510,Feuil2!$E$2:$T$578,6,FALSE)</f>
        <v>53557</v>
      </c>
      <c r="O510">
        <f t="shared" si="32"/>
        <v>0.35748828351102563</v>
      </c>
      <c r="P510">
        <f t="shared" si="33"/>
        <v>8.4432282320974383E-2</v>
      </c>
    </row>
    <row r="511" spans="1:16">
      <c r="A511">
        <v>93</v>
      </c>
      <c r="B511">
        <v>4</v>
      </c>
      <c r="C511" t="str">
        <f t="shared" ref="C511:C578" si="34">IF(A511&lt;10,"00"&amp;A511,IF(A511&lt;100,"0"&amp;A511,""&amp;A511))</f>
        <v>093</v>
      </c>
      <c r="D511" t="str">
        <f t="shared" si="31"/>
        <v>093-04</v>
      </c>
      <c r="E511" t="s">
        <v>8927</v>
      </c>
      <c r="F511" t="s">
        <v>8291</v>
      </c>
      <c r="G511" t="s">
        <v>11</v>
      </c>
      <c r="H511">
        <v>0.29339662746209438</v>
      </c>
      <c r="I511" t="s">
        <v>8292</v>
      </c>
      <c r="J511" t="str">
        <f>VLOOKUP(I511,output!$A$2:$M$8335,8,FALSE)</f>
        <v>SOC</v>
      </c>
      <c r="K511">
        <f>VLOOKUP(I511,output!$A$2:$M$8335,9,FALSE)</f>
        <v>7914</v>
      </c>
      <c r="L511">
        <f>VLOOKUP(I511,output!$A$2:$M$8335,10,FALSE)</f>
        <v>0.30491234829500002</v>
      </c>
      <c r="M511">
        <f>VLOOKUP(Sheet3!D511,Feuil2!$E$2:$T$578,16,FALSE)</f>
        <v>17463</v>
      </c>
      <c r="N511">
        <f>VLOOKUP(Sheet3!D511,Feuil2!$E$2:$T$578,6,FALSE)</f>
        <v>41840</v>
      </c>
      <c r="O511">
        <f t="shared" si="32"/>
        <v>0.41737571701720844</v>
      </c>
      <c r="P511">
        <f t="shared" si="33"/>
        <v>-0.11246336872220841</v>
      </c>
    </row>
    <row r="512" spans="1:16">
      <c r="A512">
        <v>93</v>
      </c>
      <c r="B512">
        <v>5</v>
      </c>
      <c r="C512" t="str">
        <f t="shared" si="34"/>
        <v>093</v>
      </c>
      <c r="D512" t="str">
        <f t="shared" si="31"/>
        <v>093-05</v>
      </c>
      <c r="E512" t="s">
        <v>8928</v>
      </c>
      <c r="F512" t="s">
        <v>8293</v>
      </c>
      <c r="G512" t="s">
        <v>11</v>
      </c>
      <c r="H512">
        <v>0.33600367267301734</v>
      </c>
      <c r="I512" t="s">
        <v>8294</v>
      </c>
      <c r="J512" t="str">
        <f>VLOOKUP(I512,output!$A$2:$M$8335,8,FALSE)</f>
        <v>SOC</v>
      </c>
      <c r="K512">
        <f>VLOOKUP(I512,output!$A$2:$M$8335,9,FALSE)</f>
        <v>6103</v>
      </c>
      <c r="L512">
        <f>VLOOKUP(I512,output!$A$2:$M$8335,10,FALSE)</f>
        <v>0.20609887883299999</v>
      </c>
      <c r="M512">
        <f>VLOOKUP(Sheet3!D512,Feuil2!$E$2:$T$578,16,FALSE)</f>
        <v>17097</v>
      </c>
      <c r="N512">
        <f>VLOOKUP(Sheet3!D512,Feuil2!$E$2:$T$578,6,FALSE)</f>
        <v>43272</v>
      </c>
      <c r="O512">
        <f t="shared" si="32"/>
        <v>0.39510537992235162</v>
      </c>
      <c r="P512">
        <f t="shared" si="33"/>
        <v>-0.18900650108935163</v>
      </c>
    </row>
    <row r="513" spans="1:16">
      <c r="A513">
        <v>93</v>
      </c>
      <c r="B513">
        <v>6</v>
      </c>
      <c r="C513" t="str">
        <f t="shared" si="34"/>
        <v>093</v>
      </c>
      <c r="D513" t="str">
        <f t="shared" si="31"/>
        <v>093-06</v>
      </c>
      <c r="E513" t="s">
        <v>8929</v>
      </c>
      <c r="F513" t="s">
        <v>8295</v>
      </c>
      <c r="G513" t="s">
        <v>4</v>
      </c>
      <c r="H513">
        <v>0.27888789936546809</v>
      </c>
      <c r="I513" t="s">
        <v>8296</v>
      </c>
      <c r="J513" t="str">
        <f>VLOOKUP(I513,output!$A$2:$M$8335,8,FALSE)</f>
        <v>SOC</v>
      </c>
      <c r="K513">
        <f>VLOOKUP(I513,output!$A$2:$M$8335,9,FALSE)</f>
        <v>10390</v>
      </c>
      <c r="L513">
        <f>VLOOKUP(I513,output!$A$2:$M$8335,10,FALSE)</f>
        <v>0.46116289391900001</v>
      </c>
      <c r="M513">
        <f>VLOOKUP(Sheet3!D513,Feuil2!$E$2:$T$578,16,FALSE)</f>
        <v>15151</v>
      </c>
      <c r="N513">
        <f>VLOOKUP(Sheet3!D513,Feuil2!$E$2:$T$578,6,FALSE)</f>
        <v>35468</v>
      </c>
      <c r="O513">
        <f t="shared" si="32"/>
        <v>0.42717379045900528</v>
      </c>
      <c r="P513">
        <f t="shared" si="33"/>
        <v>3.3989103459994729E-2</v>
      </c>
    </row>
    <row r="514" spans="1:16">
      <c r="A514">
        <v>93</v>
      </c>
      <c r="B514">
        <v>7</v>
      </c>
      <c r="C514" t="str">
        <f t="shared" si="34"/>
        <v>093</v>
      </c>
      <c r="D514" t="str">
        <f t="shared" ref="D514:D577" si="35">IF(B514&lt;10,C514&amp;"-0"&amp;B514,C514&amp;"-"&amp;B514)</f>
        <v>093-07</v>
      </c>
      <c r="E514" t="s">
        <v>8930</v>
      </c>
      <c r="F514" t="s">
        <v>8297</v>
      </c>
      <c r="G514" t="s">
        <v>4</v>
      </c>
      <c r="H514">
        <v>0.24998553993868933</v>
      </c>
      <c r="I514" t="s">
        <v>8298</v>
      </c>
      <c r="J514" t="str">
        <f>VLOOKUP(I514,output!$A$2:$M$8335,8,FALSE)</f>
        <v>SOC</v>
      </c>
      <c r="K514">
        <f>VLOOKUP(I514,output!$A$2:$M$8335,9,FALSE)</f>
        <v>13001</v>
      </c>
      <c r="L514">
        <f>VLOOKUP(I514,output!$A$2:$M$8335,10,FALSE)</f>
        <v>0.36710433432200001</v>
      </c>
      <c r="M514">
        <f>VLOOKUP(Sheet3!D514,Feuil2!$E$2:$T$578,16,FALSE)</f>
        <v>20270</v>
      </c>
      <c r="N514">
        <f>VLOOKUP(Sheet3!D514,Feuil2!$E$2:$T$578,6,FALSE)</f>
        <v>51373</v>
      </c>
      <c r="O514">
        <f t="shared" ref="O514:O577" si="36">M514/N514</f>
        <v>0.3945652385494326</v>
      </c>
      <c r="P514">
        <f t="shared" ref="P514:P577" si="37">L514-O514</f>
        <v>-2.7460904227432581E-2</v>
      </c>
    </row>
    <row r="515" spans="1:16">
      <c r="A515">
        <v>93</v>
      </c>
      <c r="B515">
        <v>8</v>
      </c>
      <c r="C515" t="str">
        <f t="shared" si="34"/>
        <v>093</v>
      </c>
      <c r="D515" t="str">
        <f t="shared" si="35"/>
        <v>093-08</v>
      </c>
      <c r="E515" t="s">
        <v>8931</v>
      </c>
      <c r="F515" t="s">
        <v>8299</v>
      </c>
      <c r="G515" t="s">
        <v>11</v>
      </c>
      <c r="H515">
        <v>0.47225506941707179</v>
      </c>
      <c r="I515" t="s">
        <v>8300</v>
      </c>
      <c r="J515" t="str">
        <f>VLOOKUP(I515,output!$A$2:$M$8335,8,FALSE)</f>
        <v>SOC</v>
      </c>
      <c r="K515">
        <f>VLOOKUP(I515,output!$A$2:$M$8335,9,FALSE)</f>
        <v>12371</v>
      </c>
      <c r="L515">
        <f>VLOOKUP(I515,output!$A$2:$M$8335,10,FALSE)</f>
        <v>0.37879298202599998</v>
      </c>
      <c r="M515">
        <f>VLOOKUP(Sheet3!D515,Feuil2!$E$2:$T$578,16,FALSE)</f>
        <v>14115</v>
      </c>
      <c r="N515">
        <f>VLOOKUP(Sheet3!D515,Feuil2!$E$2:$T$578,6,FALSE)</f>
        <v>45092</v>
      </c>
      <c r="O515">
        <f t="shared" si="36"/>
        <v>0.3130267009669121</v>
      </c>
      <c r="P515">
        <f t="shared" si="37"/>
        <v>6.5766281059087883E-2</v>
      </c>
    </row>
    <row r="516" spans="1:16">
      <c r="A516">
        <v>93</v>
      </c>
      <c r="B516">
        <v>9</v>
      </c>
      <c r="C516" t="str">
        <f t="shared" si="34"/>
        <v>093</v>
      </c>
      <c r="D516" t="str">
        <f t="shared" si="35"/>
        <v>093-09</v>
      </c>
      <c r="E516" t="s">
        <v>8932</v>
      </c>
      <c r="F516" t="s">
        <v>8301</v>
      </c>
      <c r="G516" t="s">
        <v>11</v>
      </c>
      <c r="H516">
        <v>0.33540222472996939</v>
      </c>
      <c r="I516" t="s">
        <v>8302</v>
      </c>
      <c r="J516" t="str">
        <f>VLOOKUP(I516,output!$A$2:$M$8335,8,FALSE)</f>
        <v>SOC</v>
      </c>
      <c r="K516">
        <f>VLOOKUP(I516,output!$A$2:$M$8335,9,FALSE)</f>
        <v>15857</v>
      </c>
      <c r="L516">
        <f>VLOOKUP(I516,output!$A$2:$M$8335,10,FALSE)</f>
        <v>0.48673951746600003</v>
      </c>
      <c r="M516">
        <f>VLOOKUP(Sheet3!D516,Feuil2!$E$2:$T$578,16,FALSE)</f>
        <v>19494</v>
      </c>
      <c r="N516">
        <f>VLOOKUP(Sheet3!D516,Feuil2!$E$2:$T$578,6,FALSE)</f>
        <v>49012</v>
      </c>
      <c r="O516">
        <f t="shared" si="36"/>
        <v>0.39773932914388316</v>
      </c>
      <c r="P516">
        <f t="shared" si="37"/>
        <v>8.9000188322116869E-2</v>
      </c>
    </row>
    <row r="517" spans="1:16">
      <c r="A517">
        <v>93</v>
      </c>
      <c r="B517">
        <v>10</v>
      </c>
      <c r="C517" t="str">
        <f t="shared" si="34"/>
        <v>093</v>
      </c>
      <c r="D517" t="str">
        <f t="shared" si="35"/>
        <v>093-10</v>
      </c>
      <c r="E517" t="s">
        <v>8933</v>
      </c>
      <c r="F517" t="s">
        <v>8303</v>
      </c>
      <c r="G517" t="s">
        <v>11</v>
      </c>
      <c r="H517">
        <v>0.38734546043180024</v>
      </c>
      <c r="I517" t="s">
        <v>8304</v>
      </c>
      <c r="J517" t="str">
        <f>VLOOKUP(I517,output!$A$2:$M$8335,8,FALSE)</f>
        <v>SOC</v>
      </c>
      <c r="K517">
        <f>VLOOKUP(I517,output!$A$2:$M$8335,9,FALSE)</f>
        <v>12659</v>
      </c>
      <c r="L517">
        <f>VLOOKUP(I517,output!$A$2:$M$8335,10,FALSE)</f>
        <v>0.39233248620799999</v>
      </c>
      <c r="M517">
        <f>VLOOKUP(Sheet3!D517,Feuil2!$E$2:$T$578,16,FALSE)</f>
        <v>18290</v>
      </c>
      <c r="N517">
        <f>VLOOKUP(Sheet3!D517,Feuil2!$E$2:$T$578,6,FALSE)</f>
        <v>48304</v>
      </c>
      <c r="O517">
        <f t="shared" si="36"/>
        <v>0.37864359059291158</v>
      </c>
      <c r="P517">
        <f t="shared" si="37"/>
        <v>1.3688895615088403E-2</v>
      </c>
    </row>
    <row r="518" spans="1:16">
      <c r="A518">
        <v>93</v>
      </c>
      <c r="B518">
        <v>11</v>
      </c>
      <c r="C518" t="str">
        <f t="shared" si="34"/>
        <v>093</v>
      </c>
      <c r="D518" t="str">
        <f t="shared" si="35"/>
        <v>093-11</v>
      </c>
      <c r="E518" t="s">
        <v>8934</v>
      </c>
      <c r="F518" t="s">
        <v>8305</v>
      </c>
      <c r="G518" t="s">
        <v>4</v>
      </c>
      <c r="H518">
        <v>0.34327092584741037</v>
      </c>
      <c r="I518" t="s">
        <v>8306</v>
      </c>
      <c r="J518" t="str">
        <f>VLOOKUP(I518,output!$A$2:$M$8335,8,FALSE)</f>
        <v>VEC</v>
      </c>
      <c r="K518">
        <f>VLOOKUP(I518,output!$A$2:$M$8335,9,FALSE)</f>
        <v>7503</v>
      </c>
      <c r="L518">
        <f>VLOOKUP(I518,output!$A$2:$M$8335,10,FALSE)</f>
        <v>0.25231193462700002</v>
      </c>
      <c r="M518">
        <f>VLOOKUP(Sheet3!D518,Feuil2!$E$2:$T$578,16,FALSE)</f>
        <v>17035</v>
      </c>
      <c r="N518">
        <f>VLOOKUP(Sheet3!D518,Feuil2!$E$2:$T$578,6,FALSE)</f>
        <v>44253</v>
      </c>
      <c r="O518">
        <f t="shared" si="36"/>
        <v>0.38494565340202924</v>
      </c>
      <c r="P518">
        <f t="shared" si="37"/>
        <v>-0.13263371877502922</v>
      </c>
    </row>
    <row r="519" spans="1:16">
      <c r="A519">
        <v>93</v>
      </c>
      <c r="B519">
        <v>12</v>
      </c>
      <c r="C519" t="str">
        <f t="shared" si="34"/>
        <v>093</v>
      </c>
      <c r="D519" t="str">
        <f t="shared" si="35"/>
        <v>093-12</v>
      </c>
      <c r="E519" t="s">
        <v>8935</v>
      </c>
      <c r="F519" t="s">
        <v>8307</v>
      </c>
      <c r="G519" t="s">
        <v>11</v>
      </c>
      <c r="H519">
        <v>0.47635599217416641</v>
      </c>
      <c r="I519" t="s">
        <v>8308</v>
      </c>
      <c r="J519" t="str">
        <f>VLOOKUP(I519,output!$A$2:$M$8335,8,FALSE)</f>
        <v>SOC</v>
      </c>
      <c r="K519">
        <f>VLOOKUP(I519,output!$A$2:$M$8335,9,FALSE)</f>
        <v>12413</v>
      </c>
      <c r="L519">
        <f>VLOOKUP(I519,output!$A$2:$M$8335,10,FALSE)</f>
        <v>0.373009195264</v>
      </c>
      <c r="M519">
        <f>VLOOKUP(Sheet3!D519,Feuil2!$E$2:$T$578,16,FALSE)</f>
        <v>15051</v>
      </c>
      <c r="N519">
        <f>VLOOKUP(Sheet3!D519,Feuil2!$E$2:$T$578,6,FALSE)</f>
        <v>47443</v>
      </c>
      <c r="O519">
        <f t="shared" si="36"/>
        <v>0.31724385051535525</v>
      </c>
      <c r="P519">
        <f t="shared" si="37"/>
        <v>5.5765344748644752E-2</v>
      </c>
    </row>
    <row r="520" spans="1:16">
      <c r="A520">
        <v>94</v>
      </c>
      <c r="B520">
        <v>1</v>
      </c>
      <c r="C520" t="str">
        <f t="shared" si="34"/>
        <v>094</v>
      </c>
      <c r="D520" t="str">
        <f t="shared" si="35"/>
        <v>094-01</v>
      </c>
      <c r="E520" t="s">
        <v>8936</v>
      </c>
      <c r="F520" t="s">
        <v>8309</v>
      </c>
      <c r="G520" t="s">
        <v>11</v>
      </c>
      <c r="H520">
        <v>0.52470724390503887</v>
      </c>
      <c r="I520" t="s">
        <v>8310</v>
      </c>
      <c r="J520" t="str">
        <f>VLOOKUP(I520,output!$A$2:$M$8335,8,FALSE)</f>
        <v>SOC</v>
      </c>
      <c r="K520">
        <f>VLOOKUP(I520,output!$A$2:$M$8335,9,FALSE)</f>
        <v>13400</v>
      </c>
      <c r="L520">
        <f>VLOOKUP(I520,output!$A$2:$M$8335,10,FALSE)</f>
        <v>0.278568904226</v>
      </c>
      <c r="M520">
        <f>VLOOKUP(Sheet3!D520,Feuil2!$E$2:$T$578,16,FALSE)</f>
        <v>18096</v>
      </c>
      <c r="N520">
        <f>VLOOKUP(Sheet3!D520,Feuil2!$E$2:$T$578,6,FALSE)</f>
        <v>64636</v>
      </c>
      <c r="O520">
        <f t="shared" si="36"/>
        <v>0.27996781979082863</v>
      </c>
      <c r="P520">
        <f t="shared" si="37"/>
        <v>-1.3989155648286289E-3</v>
      </c>
    </row>
    <row r="521" spans="1:16">
      <c r="A521">
        <v>94</v>
      </c>
      <c r="B521">
        <v>2</v>
      </c>
      <c r="C521" t="str">
        <f t="shared" si="34"/>
        <v>094</v>
      </c>
      <c r="D521" t="str">
        <f t="shared" si="35"/>
        <v>094-02</v>
      </c>
      <c r="E521" t="s">
        <v>8937</v>
      </c>
      <c r="F521" t="s">
        <v>8311</v>
      </c>
      <c r="G521" t="s">
        <v>11</v>
      </c>
      <c r="H521">
        <v>0.34442988204456093</v>
      </c>
      <c r="I521" t="s">
        <v>8312</v>
      </c>
      <c r="J521" t="str">
        <f>VLOOKUP(I521,output!$A$2:$M$8335,8,FALSE)</f>
        <v>SOC</v>
      </c>
      <c r="K521">
        <f>VLOOKUP(I521,output!$A$2:$M$8335,9,FALSE)</f>
        <v>15228</v>
      </c>
      <c r="L521">
        <f>VLOOKUP(I521,output!$A$2:$M$8335,10,FALSE)</f>
        <v>0.47862710585899998</v>
      </c>
      <c r="M521">
        <f>VLOOKUP(Sheet3!D521,Feuil2!$E$2:$T$578,16,FALSE)</f>
        <v>19444</v>
      </c>
      <c r="N521">
        <f>VLOOKUP(Sheet3!D521,Feuil2!$E$2:$T$578,6,FALSE)</f>
        <v>49109</v>
      </c>
      <c r="O521">
        <f t="shared" si="36"/>
        <v>0.3959355718910994</v>
      </c>
      <c r="P521">
        <f t="shared" si="37"/>
        <v>8.2691533967900577E-2</v>
      </c>
    </row>
    <row r="522" spans="1:16">
      <c r="A522">
        <v>94</v>
      </c>
      <c r="B522">
        <v>3</v>
      </c>
      <c r="C522" t="str">
        <f t="shared" si="34"/>
        <v>094</v>
      </c>
      <c r="D522" t="str">
        <f t="shared" si="35"/>
        <v>094-03</v>
      </c>
      <c r="E522" t="s">
        <v>8938</v>
      </c>
      <c r="F522" t="s">
        <v>8313</v>
      </c>
      <c r="G522" t="s">
        <v>11</v>
      </c>
      <c r="H522">
        <v>0.43686717167929195</v>
      </c>
      <c r="I522" t="s">
        <v>8314</v>
      </c>
      <c r="J522" t="str">
        <f>VLOOKUP(I522,output!$A$2:$M$8335,8,FALSE)</f>
        <v>RDG</v>
      </c>
      <c r="K522">
        <f>VLOOKUP(I522,output!$A$2:$M$8335,9,FALSE)</f>
        <v>10472</v>
      </c>
      <c r="L522">
        <f>VLOOKUP(I522,output!$A$2:$M$8335,10,FALSE)</f>
        <v>0.281052066559</v>
      </c>
      <c r="M522">
        <f>VLOOKUP(Sheet3!D522,Feuil2!$E$2:$T$578,16,FALSE)</f>
        <v>17393</v>
      </c>
      <c r="N522">
        <f>VLOOKUP(Sheet3!D522,Feuil2!$E$2:$T$578,6,FALSE)</f>
        <v>53428</v>
      </c>
      <c r="O522">
        <f t="shared" si="36"/>
        <v>0.32554091487609493</v>
      </c>
      <c r="P522">
        <f t="shared" si="37"/>
        <v>-4.4488848317094931E-2</v>
      </c>
    </row>
    <row r="523" spans="1:16">
      <c r="A523">
        <v>94</v>
      </c>
      <c r="B523">
        <v>4</v>
      </c>
      <c r="C523" t="str">
        <f t="shared" si="34"/>
        <v>094</v>
      </c>
      <c r="D523" t="str">
        <f t="shared" si="35"/>
        <v>094-04</v>
      </c>
      <c r="E523" t="s">
        <v>8939</v>
      </c>
      <c r="F523" t="s">
        <v>8315</v>
      </c>
      <c r="G523" t="s">
        <v>11</v>
      </c>
      <c r="H523">
        <v>0.51370938950374867</v>
      </c>
      <c r="I523" t="s">
        <v>14679</v>
      </c>
      <c r="J523" t="str">
        <f>VLOOKUP(I523,output!$A$2:$M$8335,8,FALSE)</f>
        <v>SOC</v>
      </c>
      <c r="K523">
        <f>VLOOKUP(I523,output!$A$2:$M$8335,9,FALSE)</f>
        <v>14138</v>
      </c>
      <c r="L523">
        <f>VLOOKUP(I523,output!$A$2:$M$8335,10,FALSE)</f>
        <v>0.34954384750400003</v>
      </c>
      <c r="M523">
        <f>VLOOKUP(Sheet3!D523,Feuil2!$E$2:$T$578,16,FALSE)</f>
        <v>16170</v>
      </c>
      <c r="N523">
        <f>VLOOKUP(Sheet3!D523,Feuil2!$E$2:$T$578,6,FALSE)</f>
        <v>55581</v>
      </c>
      <c r="O523">
        <f t="shared" si="36"/>
        <v>0.29092675554595993</v>
      </c>
      <c r="P523">
        <f t="shared" si="37"/>
        <v>5.8617091958040102E-2</v>
      </c>
    </row>
    <row r="524" spans="1:16">
      <c r="A524">
        <v>94</v>
      </c>
      <c r="B524">
        <v>5</v>
      </c>
      <c r="C524" t="str">
        <f t="shared" si="34"/>
        <v>094</v>
      </c>
      <c r="D524" t="str">
        <f t="shared" si="35"/>
        <v>094-05</v>
      </c>
      <c r="E524" t="s">
        <v>8940</v>
      </c>
      <c r="F524" t="s">
        <v>8316</v>
      </c>
      <c r="G524" t="s">
        <v>11</v>
      </c>
      <c r="H524">
        <v>0.49337516371721846</v>
      </c>
      <c r="I524" t="s">
        <v>8317</v>
      </c>
      <c r="J524" t="str">
        <f>VLOOKUP(I524,output!$A$2:$M$8335,8,FALSE)</f>
        <v>SOC</v>
      </c>
      <c r="K524">
        <f>VLOOKUP(I524,output!$A$2:$M$8335,9,FALSE)</f>
        <v>12794</v>
      </c>
      <c r="L524">
        <f>VLOOKUP(I524,output!$A$2:$M$8335,10,FALSE)</f>
        <v>0.27269433254499997</v>
      </c>
      <c r="M524">
        <f>VLOOKUP(Sheet3!D524,Feuil2!$E$2:$T$578,16,FALSE)</f>
        <v>19047</v>
      </c>
      <c r="N524">
        <f>VLOOKUP(Sheet3!D524,Feuil2!$E$2:$T$578,6,FALSE)</f>
        <v>64506</v>
      </c>
      <c r="O524">
        <f t="shared" si="36"/>
        <v>0.29527485815272997</v>
      </c>
      <c r="P524">
        <f t="shared" si="37"/>
        <v>-2.2580525607729995E-2</v>
      </c>
    </row>
    <row r="525" spans="1:16">
      <c r="A525">
        <v>94</v>
      </c>
      <c r="B525">
        <v>6</v>
      </c>
      <c r="C525" t="str">
        <f t="shared" si="34"/>
        <v>094</v>
      </c>
      <c r="D525" t="str">
        <f t="shared" si="35"/>
        <v>094-06</v>
      </c>
      <c r="E525" t="s">
        <v>8941</v>
      </c>
      <c r="F525" t="s">
        <v>8318</v>
      </c>
      <c r="G525" t="s">
        <v>11</v>
      </c>
      <c r="H525">
        <v>0.47242509819196937</v>
      </c>
      <c r="I525" t="s">
        <v>8319</v>
      </c>
      <c r="J525" t="str">
        <f>VLOOKUP(I525,output!$A$2:$M$8335,8,FALSE)</f>
        <v>VEC</v>
      </c>
      <c r="K525">
        <f>VLOOKUP(I525,output!$A$2:$M$8335,9,FALSE)</f>
        <v>12254</v>
      </c>
      <c r="L525">
        <f>VLOOKUP(I525,output!$A$2:$M$8335,10,FALSE)</f>
        <v>0.26724532745899998</v>
      </c>
      <c r="M525">
        <f>VLOOKUP(Sheet3!D525,Feuil2!$E$2:$T$578,16,FALSE)</f>
        <v>18940</v>
      </c>
      <c r="N525">
        <f>VLOOKUP(Sheet3!D525,Feuil2!$E$2:$T$578,6,FALSE)</f>
        <v>60851</v>
      </c>
      <c r="O525">
        <f t="shared" si="36"/>
        <v>0.31125207473993854</v>
      </c>
      <c r="P525">
        <f t="shared" si="37"/>
        <v>-4.4006747280938563E-2</v>
      </c>
    </row>
    <row r="526" spans="1:16">
      <c r="A526">
        <v>94</v>
      </c>
      <c r="B526">
        <v>7</v>
      </c>
      <c r="C526" t="str">
        <f t="shared" si="34"/>
        <v>094</v>
      </c>
      <c r="D526" t="str">
        <f t="shared" si="35"/>
        <v>094-07</v>
      </c>
      <c r="E526" t="s">
        <v>8942</v>
      </c>
      <c r="F526" t="s">
        <v>8320</v>
      </c>
      <c r="G526" t="s">
        <v>11</v>
      </c>
      <c r="H526">
        <v>0.41985740691840506</v>
      </c>
      <c r="I526" t="s">
        <v>8321</v>
      </c>
      <c r="J526" t="str">
        <f>VLOOKUP(I526,output!$A$2:$M$8335,8,FALSE)</f>
        <v>SOC</v>
      </c>
      <c r="K526">
        <f>VLOOKUP(I526,output!$A$2:$M$8335,9,FALSE)</f>
        <v>13101</v>
      </c>
      <c r="L526">
        <f>VLOOKUP(I526,output!$A$2:$M$8335,10,FALSE)</f>
        <v>0.36138695796100001</v>
      </c>
      <c r="M526">
        <f>VLOOKUP(Sheet3!D526,Feuil2!$E$2:$T$578,16,FALSE)</f>
        <v>17051</v>
      </c>
      <c r="N526">
        <f>VLOOKUP(Sheet3!D526,Feuil2!$E$2:$T$578,6,FALSE)</f>
        <v>48717</v>
      </c>
      <c r="O526">
        <f t="shared" si="36"/>
        <v>0.35000102633577601</v>
      </c>
      <c r="P526">
        <f t="shared" si="37"/>
        <v>1.1385931625223999E-2</v>
      </c>
    </row>
    <row r="527" spans="1:16">
      <c r="A527">
        <v>94</v>
      </c>
      <c r="B527">
        <v>8</v>
      </c>
      <c r="C527" t="str">
        <f t="shared" si="34"/>
        <v>094</v>
      </c>
      <c r="D527" t="str">
        <f t="shared" si="35"/>
        <v>094-08</v>
      </c>
      <c r="E527" t="s">
        <v>8943</v>
      </c>
      <c r="F527" t="s">
        <v>8322</v>
      </c>
      <c r="G527" t="s">
        <v>11</v>
      </c>
      <c r="H527">
        <v>0.49836686472775288</v>
      </c>
      <c r="I527" t="s">
        <v>8323</v>
      </c>
      <c r="J527" t="str">
        <f>VLOOKUP(I527,output!$A$2:$M$8335,8,FALSE)</f>
        <v>SOC</v>
      </c>
      <c r="K527">
        <f>VLOOKUP(I527,output!$A$2:$M$8335,9,FALSE)</f>
        <v>14266</v>
      </c>
      <c r="L527">
        <f>VLOOKUP(I527,output!$A$2:$M$8335,10,FALSE)</f>
        <v>0.32396956966000001</v>
      </c>
      <c r="M527">
        <f>VLOOKUP(Sheet3!D527,Feuil2!$E$2:$T$578,16,FALSE)</f>
        <v>17288</v>
      </c>
      <c r="N527">
        <f>VLOOKUP(Sheet3!D527,Feuil2!$E$2:$T$578,6,FALSE)</f>
        <v>57350</v>
      </c>
      <c r="O527">
        <f t="shared" si="36"/>
        <v>0.30144725370531822</v>
      </c>
      <c r="P527">
        <f t="shared" si="37"/>
        <v>2.2522315954681793E-2</v>
      </c>
    </row>
    <row r="528" spans="1:16">
      <c r="A528">
        <v>94</v>
      </c>
      <c r="B528">
        <v>9</v>
      </c>
      <c r="C528" t="str">
        <f t="shared" si="34"/>
        <v>094</v>
      </c>
      <c r="D528" t="str">
        <f t="shared" si="35"/>
        <v>094-09</v>
      </c>
      <c r="E528" t="s">
        <v>8944</v>
      </c>
      <c r="F528" t="s">
        <v>8324</v>
      </c>
      <c r="G528" t="s">
        <v>4</v>
      </c>
      <c r="H528">
        <v>0.35165609584214236</v>
      </c>
      <c r="I528" t="s">
        <v>8325</v>
      </c>
      <c r="J528" t="str">
        <f>VLOOKUP(I528,output!$A$2:$M$8335,8,FALSE)</f>
        <v>SOC</v>
      </c>
      <c r="K528">
        <f>VLOOKUP(I528,output!$A$2:$M$8335,9,FALSE)</f>
        <v>12065</v>
      </c>
      <c r="L528">
        <f>VLOOKUP(I528,output!$A$2:$M$8335,10,FALSE)</f>
        <v>0.46396708198699999</v>
      </c>
      <c r="M528">
        <f>VLOOKUP(Sheet3!D528,Feuil2!$E$2:$T$578,16,FALSE)</f>
        <v>14888</v>
      </c>
      <c r="N528">
        <f>VLOOKUP(Sheet3!D528,Feuil2!$E$2:$T$578,6,FALSE)</f>
        <v>39396</v>
      </c>
      <c r="O528">
        <f t="shared" si="36"/>
        <v>0.3779063864351711</v>
      </c>
      <c r="P528">
        <f t="shared" si="37"/>
        <v>8.6060695551828881E-2</v>
      </c>
    </row>
    <row r="529" spans="1:16">
      <c r="A529">
        <v>94</v>
      </c>
      <c r="B529">
        <v>10</v>
      </c>
      <c r="C529" t="str">
        <f t="shared" si="34"/>
        <v>094</v>
      </c>
      <c r="D529" t="str">
        <f t="shared" si="35"/>
        <v>094-10</v>
      </c>
      <c r="E529" t="s">
        <v>8945</v>
      </c>
      <c r="F529" t="s">
        <v>8326</v>
      </c>
      <c r="G529" t="s">
        <v>11</v>
      </c>
      <c r="H529">
        <v>0.29868018160701088</v>
      </c>
      <c r="I529" t="s">
        <v>8327</v>
      </c>
      <c r="J529" t="str">
        <f>VLOOKUP(I529,output!$A$2:$M$8335,8,FALSE)</f>
        <v>DVG</v>
      </c>
      <c r="K529">
        <f>VLOOKUP(I529,output!$A$2:$M$8335,9,FALSE)</f>
        <v>10810</v>
      </c>
      <c r="L529">
        <f>VLOOKUP(I529,output!$A$2:$M$8335,10,FALSE)</f>
        <v>0.33333333333300003</v>
      </c>
      <c r="M529">
        <f>VLOOKUP(Sheet3!D529,Feuil2!$E$2:$T$578,16,FALSE)</f>
        <v>17849</v>
      </c>
      <c r="N529">
        <f>VLOOKUP(Sheet3!D529,Feuil2!$E$2:$T$578,6,FALSE)</f>
        <v>47238</v>
      </c>
      <c r="O529">
        <f t="shared" si="36"/>
        <v>0.37785257631567803</v>
      </c>
      <c r="P529">
        <f t="shared" si="37"/>
        <v>-4.4519242982678009E-2</v>
      </c>
    </row>
    <row r="530" spans="1:16">
      <c r="A530">
        <v>94</v>
      </c>
      <c r="B530">
        <v>11</v>
      </c>
      <c r="C530" t="str">
        <f t="shared" si="34"/>
        <v>094</v>
      </c>
      <c r="D530" t="str">
        <f t="shared" si="35"/>
        <v>094-11</v>
      </c>
      <c r="E530" t="s">
        <v>8946</v>
      </c>
      <c r="F530" t="s">
        <v>8328</v>
      </c>
      <c r="G530" t="s">
        <v>4</v>
      </c>
      <c r="H530">
        <v>0.32170237640234717</v>
      </c>
      <c r="I530" t="s">
        <v>8329</v>
      </c>
      <c r="J530" t="str">
        <f>VLOOKUP(I530,output!$A$2:$M$8335,8,FALSE)</f>
        <v>SOC</v>
      </c>
      <c r="K530">
        <f>VLOOKUP(I530,output!$A$2:$M$8335,9,FALSE)</f>
        <v>12878</v>
      </c>
      <c r="L530">
        <f>VLOOKUP(I530,output!$A$2:$M$8335,10,FALSE)</f>
        <v>0.41170076726299998</v>
      </c>
      <c r="M530">
        <f>VLOOKUP(Sheet3!D530,Feuil2!$E$2:$T$578,16,FALSE)</f>
        <v>16615</v>
      </c>
      <c r="N530">
        <f>VLOOKUP(Sheet3!D530,Feuil2!$E$2:$T$578,6,FALSE)</f>
        <v>44550</v>
      </c>
      <c r="O530">
        <f t="shared" si="36"/>
        <v>0.37295173961840627</v>
      </c>
      <c r="P530">
        <f t="shared" si="37"/>
        <v>3.8749027644593703E-2</v>
      </c>
    </row>
    <row r="531" spans="1:16">
      <c r="A531">
        <v>95</v>
      </c>
      <c r="B531">
        <v>1</v>
      </c>
      <c r="C531" t="str">
        <f t="shared" si="34"/>
        <v>095</v>
      </c>
      <c r="D531" t="str">
        <f t="shared" si="35"/>
        <v>095-01</v>
      </c>
      <c r="E531" t="s">
        <v>8947</v>
      </c>
      <c r="F531" t="s">
        <v>8330</v>
      </c>
      <c r="G531" t="s">
        <v>11</v>
      </c>
      <c r="H531">
        <v>0.51248434373830865</v>
      </c>
      <c r="I531" t="s">
        <v>8331</v>
      </c>
      <c r="J531" t="e">
        <f>VLOOKUP(I531,output!$A$2:$M$8335,8,FALSE)</f>
        <v>#N/A</v>
      </c>
      <c r="K531" t="e">
        <f>VLOOKUP(I531,output!$A$2:$M$8335,9,FALSE)</f>
        <v>#N/A</v>
      </c>
      <c r="L531" t="e">
        <f>VLOOKUP(I531,output!$A$2:$M$8335,10,FALSE)</f>
        <v>#N/A</v>
      </c>
      <c r="M531">
        <f>VLOOKUP(Sheet3!D531,Feuil2!$E$2:$T$578,16,FALSE)</f>
        <v>17076</v>
      </c>
      <c r="N531">
        <f>VLOOKUP(Sheet3!D531,Feuil2!$E$2:$T$578,6,FALSE)</f>
        <v>62144</v>
      </c>
      <c r="O531">
        <f t="shared" si="36"/>
        <v>0.2747811534500515</v>
      </c>
      <c r="P531" t="e">
        <f t="shared" si="37"/>
        <v>#N/A</v>
      </c>
    </row>
    <row r="532" spans="1:16">
      <c r="A532">
        <v>95</v>
      </c>
      <c r="B532">
        <v>2</v>
      </c>
      <c r="C532" t="str">
        <f t="shared" si="34"/>
        <v>095</v>
      </c>
      <c r="D532" t="str">
        <f t="shared" si="35"/>
        <v>095-02</v>
      </c>
      <c r="E532" t="s">
        <v>8948</v>
      </c>
      <c r="F532" t="s">
        <v>8332</v>
      </c>
      <c r="G532" t="s">
        <v>11</v>
      </c>
      <c r="H532">
        <v>0.4897533503676279</v>
      </c>
      <c r="I532" t="s">
        <v>8333</v>
      </c>
      <c r="J532" t="str">
        <f>VLOOKUP(I532,output!$A$2:$M$8335,8,FALSE)</f>
        <v>VEC</v>
      </c>
      <c r="K532">
        <f>VLOOKUP(I532,output!$A$2:$M$8335,9,FALSE)</f>
        <v>15209</v>
      </c>
      <c r="L532">
        <f>VLOOKUP(I532,output!$A$2:$M$8335,10,FALSE)</f>
        <v>0.36213629220400001</v>
      </c>
      <c r="M532">
        <f>VLOOKUP(Sheet3!D532,Feuil2!$E$2:$T$578,16,FALSE)</f>
        <v>17020</v>
      </c>
      <c r="N532">
        <f>VLOOKUP(Sheet3!D532,Feuil2!$E$2:$T$578,6,FALSE)</f>
        <v>57286</v>
      </c>
      <c r="O532">
        <f t="shared" si="36"/>
        <v>0.29710575009600948</v>
      </c>
      <c r="P532">
        <f t="shared" si="37"/>
        <v>6.503054210799053E-2</v>
      </c>
    </row>
    <row r="533" spans="1:16">
      <c r="A533">
        <v>95</v>
      </c>
      <c r="B533">
        <v>3</v>
      </c>
      <c r="C533" t="str">
        <f t="shared" si="34"/>
        <v>095</v>
      </c>
      <c r="D533" t="str">
        <f t="shared" si="35"/>
        <v>095-03</v>
      </c>
      <c r="E533" t="s">
        <v>8949</v>
      </c>
      <c r="F533" t="s">
        <v>8334</v>
      </c>
      <c r="G533" t="s">
        <v>11</v>
      </c>
      <c r="H533">
        <v>0.49612760327630034</v>
      </c>
      <c r="I533" t="s">
        <v>8335</v>
      </c>
      <c r="J533" t="str">
        <f>VLOOKUP(I533,output!$A$2:$M$8335,8,FALSE)</f>
        <v>DVG</v>
      </c>
      <c r="K533">
        <f>VLOOKUP(I533,output!$A$2:$M$8335,9,FALSE)</f>
        <v>3124</v>
      </c>
      <c r="L533">
        <f>VLOOKUP(I533,output!$A$2:$M$8335,10,FALSE)</f>
        <v>6.4614875486099996E-2</v>
      </c>
      <c r="M533">
        <f>VLOOKUP(Sheet3!D533,Feuil2!$E$2:$T$578,16,FALSE)</f>
        <v>19368</v>
      </c>
      <c r="N533">
        <f>VLOOKUP(Sheet3!D533,Feuil2!$E$2:$T$578,6,FALSE)</f>
        <v>66685</v>
      </c>
      <c r="O533">
        <f t="shared" si="36"/>
        <v>0.29044012896453475</v>
      </c>
      <c r="P533">
        <f t="shared" si="37"/>
        <v>-0.22582525347843474</v>
      </c>
    </row>
    <row r="534" spans="1:16">
      <c r="A534">
        <v>95</v>
      </c>
      <c r="B534">
        <v>4</v>
      </c>
      <c r="C534" t="str">
        <f t="shared" si="34"/>
        <v>095</v>
      </c>
      <c r="D534" t="str">
        <f t="shared" si="35"/>
        <v>095-04</v>
      </c>
      <c r="E534" t="s">
        <v>8950</v>
      </c>
      <c r="F534" t="s">
        <v>8336</v>
      </c>
      <c r="G534" t="s">
        <v>11</v>
      </c>
      <c r="H534">
        <v>0.49284447708262435</v>
      </c>
      <c r="I534" t="s">
        <v>8337</v>
      </c>
      <c r="J534" t="str">
        <f>VLOOKUP(I534,output!$A$2:$M$8335,8,FALSE)</f>
        <v>SOC</v>
      </c>
      <c r="K534">
        <f>VLOOKUP(I534,output!$A$2:$M$8335,9,FALSE)</f>
        <v>15101</v>
      </c>
      <c r="L534">
        <f>VLOOKUP(I534,output!$A$2:$M$8335,10,FALSE)</f>
        <v>0.36956096128400001</v>
      </c>
      <c r="M534">
        <f>VLOOKUP(Sheet3!D534,Feuil2!$E$2:$T$578,16,FALSE)</f>
        <v>16690</v>
      </c>
      <c r="N534">
        <f>VLOOKUP(Sheet3!D534,Feuil2!$E$2:$T$578,6,FALSE)</f>
        <v>55475</v>
      </c>
      <c r="O534">
        <f t="shared" si="36"/>
        <v>0.30085624155024787</v>
      </c>
      <c r="P534">
        <f t="shared" si="37"/>
        <v>6.870471973375214E-2</v>
      </c>
    </row>
    <row r="535" spans="1:16">
      <c r="A535">
        <v>95</v>
      </c>
      <c r="B535">
        <v>5</v>
      </c>
      <c r="C535" t="str">
        <f t="shared" si="34"/>
        <v>095</v>
      </c>
      <c r="D535" t="str">
        <f t="shared" si="35"/>
        <v>095-05</v>
      </c>
      <c r="E535" t="s">
        <v>8951</v>
      </c>
      <c r="F535" t="s">
        <v>8338</v>
      </c>
      <c r="G535" t="s">
        <v>11</v>
      </c>
      <c r="H535">
        <v>0.35214761040532366</v>
      </c>
      <c r="I535" t="s">
        <v>14681</v>
      </c>
      <c r="J535" t="str">
        <f>VLOOKUP(I535,output!$A$2:$M$8335,8,FALSE)</f>
        <v>SOC</v>
      </c>
      <c r="K535">
        <f>VLOOKUP(I535,output!$A$2:$M$8335,9,FALSE)</f>
        <v>12929</v>
      </c>
      <c r="L535">
        <f>VLOOKUP(I535,output!$A$2:$M$8335,10,FALSE)</f>
        <v>0.38234511311500002</v>
      </c>
      <c r="M535">
        <f>VLOOKUP(Sheet3!D535,Feuil2!$E$2:$T$578,16,FALSE)</f>
        <v>18737</v>
      </c>
      <c r="N535">
        <f>VLOOKUP(Sheet3!D535,Feuil2!$E$2:$T$578,6,FALSE)</f>
        <v>49154</v>
      </c>
      <c r="O535">
        <f t="shared" si="36"/>
        <v>0.38118973023558611</v>
      </c>
      <c r="P535">
        <f t="shared" si="37"/>
        <v>1.1553828794139132E-3</v>
      </c>
    </row>
    <row r="536" spans="1:16">
      <c r="A536">
        <v>95</v>
      </c>
      <c r="B536">
        <v>6</v>
      </c>
      <c r="C536" t="str">
        <f t="shared" si="34"/>
        <v>095</v>
      </c>
      <c r="D536" t="str">
        <f t="shared" si="35"/>
        <v>095-06</v>
      </c>
      <c r="E536" t="s">
        <v>8952</v>
      </c>
      <c r="F536" t="s">
        <v>8339</v>
      </c>
      <c r="G536" t="s">
        <v>11</v>
      </c>
      <c r="H536">
        <v>0.49560416373610916</v>
      </c>
      <c r="I536" t="s">
        <v>8340</v>
      </c>
      <c r="J536" t="str">
        <f>VLOOKUP(I536,output!$A$2:$M$8335,8,FALSE)</f>
        <v>SOC</v>
      </c>
      <c r="K536">
        <f>VLOOKUP(I536,output!$A$2:$M$8335,9,FALSE)</f>
        <v>13733</v>
      </c>
      <c r="L536">
        <f>VLOOKUP(I536,output!$A$2:$M$8335,10,FALSE)</f>
        <v>0.33810965851699998</v>
      </c>
      <c r="M536">
        <f>VLOOKUP(Sheet3!D536,Feuil2!$E$2:$T$578,16,FALSE)</f>
        <v>17046</v>
      </c>
      <c r="N536">
        <f>VLOOKUP(Sheet3!D536,Feuil2!$E$2:$T$578,6,FALSE)</f>
        <v>56035</v>
      </c>
      <c r="O536">
        <f t="shared" si="36"/>
        <v>0.30420273043633445</v>
      </c>
      <c r="P536">
        <f t="shared" si="37"/>
        <v>3.3906928080665533E-2</v>
      </c>
    </row>
    <row r="537" spans="1:16">
      <c r="A537">
        <v>95</v>
      </c>
      <c r="B537">
        <v>7</v>
      </c>
      <c r="C537" t="str">
        <f t="shared" si="34"/>
        <v>095</v>
      </c>
      <c r="D537" t="str">
        <f t="shared" si="35"/>
        <v>095-07</v>
      </c>
      <c r="E537" t="s">
        <v>8953</v>
      </c>
      <c r="F537" t="s">
        <v>8341</v>
      </c>
      <c r="G537" t="s">
        <v>11</v>
      </c>
      <c r="H537">
        <v>0.50844652436936422</v>
      </c>
      <c r="I537" t="s">
        <v>8342</v>
      </c>
      <c r="J537" t="str">
        <f>VLOOKUP(I537,output!$A$2:$M$8335,8,FALSE)</f>
        <v>SOC</v>
      </c>
      <c r="K537">
        <f>VLOOKUP(I537,output!$A$2:$M$8335,9,FALSE)</f>
        <v>14153</v>
      </c>
      <c r="L537">
        <f>VLOOKUP(I537,output!$A$2:$M$8335,10,FALSE)</f>
        <v>0.39347771692299999</v>
      </c>
      <c r="M537">
        <f>VLOOKUP(Sheet3!D537,Feuil2!$E$2:$T$578,16,FALSE)</f>
        <v>15644</v>
      </c>
      <c r="N537">
        <f>VLOOKUP(Sheet3!D537,Feuil2!$E$2:$T$578,6,FALSE)</f>
        <v>51464</v>
      </c>
      <c r="O537">
        <f t="shared" si="36"/>
        <v>0.30397948080211412</v>
      </c>
      <c r="P537">
        <f t="shared" si="37"/>
        <v>8.9498236120885866E-2</v>
      </c>
    </row>
    <row r="538" spans="1:16">
      <c r="A538">
        <v>95</v>
      </c>
      <c r="B538">
        <v>8</v>
      </c>
      <c r="C538" t="str">
        <f t="shared" si="34"/>
        <v>095</v>
      </c>
      <c r="D538" t="str">
        <f t="shared" si="35"/>
        <v>095-08</v>
      </c>
      <c r="E538" t="s">
        <v>8954</v>
      </c>
      <c r="F538" t="s">
        <v>8343</v>
      </c>
      <c r="G538" t="s">
        <v>4</v>
      </c>
      <c r="H538">
        <v>0.3481448391843599</v>
      </c>
      <c r="I538" t="s">
        <v>8344</v>
      </c>
      <c r="J538" t="str">
        <f>VLOOKUP(I538,output!$A$2:$M$8335,8,FALSE)</f>
        <v>SOC</v>
      </c>
      <c r="K538">
        <f>VLOOKUP(I538,output!$A$2:$M$8335,9,FALSE)</f>
        <v>10997</v>
      </c>
      <c r="L538">
        <f>VLOOKUP(I538,output!$A$2:$M$8335,10,FALSE)</f>
        <v>0.50223785166199997</v>
      </c>
      <c r="M538">
        <f>VLOOKUP(Sheet3!D538,Feuil2!$E$2:$T$578,16,FALSE)</f>
        <v>16362</v>
      </c>
      <c r="N538">
        <f>VLOOKUP(Sheet3!D538,Feuil2!$E$2:$T$578,6,FALSE)</f>
        <v>36903</v>
      </c>
      <c r="O538">
        <f t="shared" si="36"/>
        <v>0.44337858710673927</v>
      </c>
      <c r="P538">
        <f t="shared" si="37"/>
        <v>5.8859264555260693E-2</v>
      </c>
    </row>
    <row r="539" spans="1:16">
      <c r="A539">
        <v>95</v>
      </c>
      <c r="B539">
        <v>9</v>
      </c>
      <c r="C539" t="str">
        <f t="shared" si="34"/>
        <v>095</v>
      </c>
      <c r="D539" t="str">
        <f t="shared" si="35"/>
        <v>095-09</v>
      </c>
      <c r="E539" t="s">
        <v>8955</v>
      </c>
      <c r="F539" t="s">
        <v>8345</v>
      </c>
      <c r="G539" t="s">
        <v>11</v>
      </c>
      <c r="H539">
        <v>0.4504157776138154</v>
      </c>
      <c r="I539" t="s">
        <v>8346</v>
      </c>
      <c r="J539" t="str">
        <f>VLOOKUP(I539,output!$A$2:$M$8335,8,FALSE)</f>
        <v>SOC</v>
      </c>
      <c r="K539">
        <f>VLOOKUP(I539,output!$A$2:$M$8335,9,FALSE)</f>
        <v>13468</v>
      </c>
      <c r="L539">
        <f>VLOOKUP(I539,output!$A$2:$M$8335,10,FALSE)</f>
        <v>0.40305252132300001</v>
      </c>
      <c r="M539">
        <f>VLOOKUP(Sheet3!D539,Feuil2!$E$2:$T$578,16,FALSE)</f>
        <v>16794</v>
      </c>
      <c r="N539">
        <f>VLOOKUP(Sheet3!D539,Feuil2!$E$2:$T$578,6,FALSE)</f>
        <v>50278</v>
      </c>
      <c r="O539">
        <f t="shared" si="36"/>
        <v>0.3340228330482517</v>
      </c>
      <c r="P539">
        <f t="shared" si="37"/>
        <v>6.9029688274748313E-2</v>
      </c>
    </row>
    <row r="540" spans="1:16">
      <c r="A540">
        <v>95</v>
      </c>
      <c r="B540">
        <v>10</v>
      </c>
      <c r="C540" t="str">
        <f t="shared" si="34"/>
        <v>095</v>
      </c>
      <c r="D540" t="str">
        <f t="shared" si="35"/>
        <v>095-10</v>
      </c>
      <c r="E540" t="s">
        <v>8956</v>
      </c>
      <c r="F540" t="s">
        <v>8347</v>
      </c>
      <c r="G540" t="s">
        <v>4</v>
      </c>
      <c r="H540">
        <v>0.39304274937133277</v>
      </c>
      <c r="I540" t="s">
        <v>8348</v>
      </c>
      <c r="J540" t="str">
        <f>VLOOKUP(I540,output!$A$2:$M$8335,8,FALSE)</f>
        <v>SOC</v>
      </c>
      <c r="K540">
        <f>VLOOKUP(I540,output!$A$2:$M$8335,9,FALSE)</f>
        <v>14083</v>
      </c>
      <c r="L540">
        <f>VLOOKUP(I540,output!$A$2:$M$8335,10,FALSE)</f>
        <v>0.44104475274799998</v>
      </c>
      <c r="M540">
        <f>VLOOKUP(Sheet3!D540,Feuil2!$E$2:$T$578,16,FALSE)</f>
        <v>17921</v>
      </c>
      <c r="N540">
        <f>VLOOKUP(Sheet3!D540,Feuil2!$E$2:$T$578,6,FALSE)</f>
        <v>47291</v>
      </c>
      <c r="O540">
        <f t="shared" si="36"/>
        <v>0.37895159755556024</v>
      </c>
      <c r="P540">
        <f t="shared" si="37"/>
        <v>6.2093155192439742E-2</v>
      </c>
    </row>
    <row r="541" spans="1:16">
      <c r="A541">
        <v>971</v>
      </c>
      <c r="B541">
        <v>1</v>
      </c>
      <c r="C541" t="str">
        <f t="shared" si="34"/>
        <v>971</v>
      </c>
      <c r="D541" t="str">
        <f t="shared" si="35"/>
        <v>971-01</v>
      </c>
      <c r="E541" t="s">
        <v>8957</v>
      </c>
      <c r="F541" t="s">
        <v>8349</v>
      </c>
      <c r="G541" t="s">
        <v>11</v>
      </c>
      <c r="H541">
        <v>0.24661029304563348</v>
      </c>
      <c r="I541" t="s">
        <v>8350</v>
      </c>
      <c r="J541" t="str">
        <f>VLOOKUP(I541,output!$A$2:$M$8335,8,FALSE)</f>
        <v>SOC</v>
      </c>
      <c r="K541">
        <f>VLOOKUP(I541,output!$A$2:$M$8335,9,FALSE)</f>
        <v>11346</v>
      </c>
      <c r="L541">
        <f>VLOOKUP(I541,output!$A$2:$M$8335,10,FALSE)</f>
        <v>0.55459966761199997</v>
      </c>
      <c r="M541">
        <f>VLOOKUP(Sheet3!D541,Feuil2!$E$2:$T$578,16,FALSE)</f>
        <v>20980</v>
      </c>
      <c r="N541">
        <f>VLOOKUP(Sheet3!D541,Feuil2!$E$2:$T$578,6,FALSE)</f>
        <v>34542</v>
      </c>
      <c r="O541">
        <f t="shared" si="36"/>
        <v>0.60737652712639689</v>
      </c>
      <c r="P541">
        <f t="shared" si="37"/>
        <v>-5.2776859514396923E-2</v>
      </c>
    </row>
    <row r="542" spans="1:16">
      <c r="A542">
        <v>971</v>
      </c>
      <c r="B542">
        <v>2</v>
      </c>
      <c r="C542" t="str">
        <f t="shared" si="34"/>
        <v>971</v>
      </c>
      <c r="D542" t="str">
        <f t="shared" si="35"/>
        <v>971-02</v>
      </c>
      <c r="E542" t="s">
        <v>8958</v>
      </c>
      <c r="F542" t="s">
        <v>8351</v>
      </c>
      <c r="G542" t="s">
        <v>11</v>
      </c>
      <c r="H542">
        <v>0.29426213613152052</v>
      </c>
      <c r="I542" t="s">
        <v>8352</v>
      </c>
      <c r="J542" t="str">
        <f>VLOOKUP(I542,output!$A$2:$M$8335,8,FALSE)</f>
        <v>DVG</v>
      </c>
      <c r="K542">
        <f>VLOOKUP(I542,output!$A$2:$M$8335,9,FALSE)</f>
        <v>13853</v>
      </c>
      <c r="L542">
        <f>VLOOKUP(I542,output!$A$2:$M$8335,10,FALSE)</f>
        <v>0.56951981582</v>
      </c>
      <c r="M542">
        <f>VLOOKUP(Sheet3!D542,Feuil2!$E$2:$T$578,16,FALSE)</f>
        <v>21710</v>
      </c>
      <c r="N542">
        <f>VLOOKUP(Sheet3!D542,Feuil2!$E$2:$T$578,6,FALSE)</f>
        <v>39194</v>
      </c>
      <c r="O542">
        <f t="shared" si="36"/>
        <v>0.55391131295606466</v>
      </c>
      <c r="P542">
        <f t="shared" si="37"/>
        <v>1.5608502863935336E-2</v>
      </c>
    </row>
    <row r="543" spans="1:16">
      <c r="A543">
        <v>971</v>
      </c>
      <c r="B543">
        <v>3</v>
      </c>
      <c r="C543" t="str">
        <f t="shared" si="34"/>
        <v>971</v>
      </c>
      <c r="D543" t="str">
        <f t="shared" si="35"/>
        <v>971-03</v>
      </c>
      <c r="E543" t="s">
        <v>8959</v>
      </c>
      <c r="F543" t="s">
        <v>8353</v>
      </c>
      <c r="G543" t="s">
        <v>11</v>
      </c>
      <c r="H543">
        <v>0.26163024534119855</v>
      </c>
      <c r="I543" t="s">
        <v>8354</v>
      </c>
      <c r="J543" t="str">
        <f>VLOOKUP(I543,output!$A$2:$M$8335,8,FALSE)</f>
        <v>SOC</v>
      </c>
      <c r="K543">
        <f>VLOOKUP(I543,output!$A$2:$M$8335,9,FALSE)</f>
        <v>6276</v>
      </c>
      <c r="L543">
        <f>VLOOKUP(I543,output!$A$2:$M$8335,10,FALSE)</f>
        <v>0.246688416336</v>
      </c>
      <c r="M543">
        <f>VLOOKUP(Sheet3!D543,Feuil2!$E$2:$T$578,16,FALSE)</f>
        <v>21420</v>
      </c>
      <c r="N543">
        <f>VLOOKUP(Sheet3!D543,Feuil2!$E$2:$T$578,6,FALSE)</f>
        <v>37534</v>
      </c>
      <c r="O543">
        <f t="shared" si="36"/>
        <v>0.57068258112644532</v>
      </c>
      <c r="P543">
        <f t="shared" si="37"/>
        <v>-0.32399416479044529</v>
      </c>
    </row>
    <row r="544" spans="1:16">
      <c r="A544">
        <v>971</v>
      </c>
      <c r="B544" s="4">
        <v>4</v>
      </c>
      <c r="C544" t="str">
        <f t="shared" si="34"/>
        <v>971</v>
      </c>
      <c r="D544" t="str">
        <f t="shared" si="35"/>
        <v>971-04</v>
      </c>
      <c r="E544" t="s">
        <v>8960</v>
      </c>
      <c r="F544" t="s">
        <v>8355</v>
      </c>
      <c r="G544" t="s">
        <v>4</v>
      </c>
      <c r="H544">
        <v>0.32139887626294439</v>
      </c>
      <c r="I544" t="s">
        <v>8356</v>
      </c>
      <c r="J544" t="str">
        <f>VLOOKUP(I544,output!$A$2:$M$8335,8,FALSE)</f>
        <v>SOC</v>
      </c>
      <c r="K544">
        <f>VLOOKUP(I544,output!$A$2:$M$8335,9,FALSE)</f>
        <v>18178</v>
      </c>
      <c r="L544">
        <f>VLOOKUP(I544,output!$A$2:$M$8335,10,FALSE)</f>
        <v>0.67231304090499999</v>
      </c>
      <c r="M544">
        <f>VLOOKUP(Sheet3!D544,Feuil2!$E$2:$T$578,16,FALSE)</f>
        <v>18625</v>
      </c>
      <c r="N544">
        <f>VLOOKUP(Sheet3!D544,Feuil2!$E$2:$T$578,6,FALSE)</f>
        <v>33889</v>
      </c>
      <c r="O544">
        <f t="shared" si="36"/>
        <v>0.54958836200537042</v>
      </c>
      <c r="P544">
        <f t="shared" si="37"/>
        <v>0.12272467889962957</v>
      </c>
    </row>
    <row r="545" spans="1:16">
      <c r="A545">
        <v>972</v>
      </c>
      <c r="B545">
        <v>1</v>
      </c>
      <c r="C545" t="str">
        <f t="shared" si="34"/>
        <v>972</v>
      </c>
      <c r="D545" t="str">
        <f t="shared" si="35"/>
        <v>972-01</v>
      </c>
      <c r="E545" t="s">
        <v>8961</v>
      </c>
      <c r="F545" t="s">
        <v>8357</v>
      </c>
      <c r="G545" t="s">
        <v>4</v>
      </c>
      <c r="H545">
        <v>0.31885062250248308</v>
      </c>
      <c r="I545" t="s">
        <v>8358</v>
      </c>
      <c r="J545" t="str">
        <f>VLOOKUP(I545,output!$A$2:$M$8335,8,FALSE)</f>
        <v>SOC</v>
      </c>
      <c r="K545">
        <f>VLOOKUP(I545,output!$A$2:$M$8335,9,FALSE)</f>
        <v>6205</v>
      </c>
      <c r="L545">
        <f>VLOOKUP(I545,output!$A$2:$M$8335,10,FALSE)</f>
        <v>0.27185104052600001</v>
      </c>
      <c r="M545">
        <f>VLOOKUP(Sheet3!D545,Feuil2!$E$2:$T$578,16,FALSE)</f>
        <v>20155</v>
      </c>
      <c r="N545">
        <f>VLOOKUP(Sheet3!D545,Feuil2!$E$2:$T$578,6,FALSE)</f>
        <v>38877</v>
      </c>
      <c r="O545">
        <f t="shared" si="36"/>
        <v>0.51842992000411559</v>
      </c>
      <c r="P545">
        <f t="shared" si="37"/>
        <v>-0.24657887947811558</v>
      </c>
    </row>
    <row r="546" spans="1:16">
      <c r="A546">
        <v>972</v>
      </c>
      <c r="B546">
        <v>2</v>
      </c>
      <c r="C546" t="str">
        <f t="shared" si="34"/>
        <v>972</v>
      </c>
      <c r="D546" t="str">
        <f t="shared" si="35"/>
        <v>972-02</v>
      </c>
      <c r="E546" t="s">
        <v>8962</v>
      </c>
      <c r="F546" t="s">
        <v>8359</v>
      </c>
      <c r="G546" t="s">
        <v>11</v>
      </c>
      <c r="H546">
        <v>0.34058202750239847</v>
      </c>
      <c r="I546" t="s">
        <v>8360</v>
      </c>
      <c r="J546" t="str">
        <f>VLOOKUP(I546,output!$A$2:$M$8335,8,FALSE)</f>
        <v>SOC</v>
      </c>
      <c r="K546">
        <f>VLOOKUP(I546,output!$A$2:$M$8335,9,FALSE)</f>
        <v>577</v>
      </c>
      <c r="L546">
        <f>VLOOKUP(I546,output!$A$2:$M$8335,10,FALSE)</f>
        <v>2.1708867903200001E-2</v>
      </c>
      <c r="M546">
        <f>VLOOKUP(Sheet3!D546,Feuil2!$E$2:$T$578,16,FALSE)</f>
        <v>20649</v>
      </c>
      <c r="N546">
        <f>VLOOKUP(Sheet3!D546,Feuil2!$E$2:$T$578,6,FALSE)</f>
        <v>40837</v>
      </c>
      <c r="O546">
        <f t="shared" si="36"/>
        <v>0.50564439111589976</v>
      </c>
      <c r="P546">
        <f t="shared" si="37"/>
        <v>-0.48393552321269978</v>
      </c>
    </row>
    <row r="547" spans="1:16">
      <c r="A547">
        <v>972</v>
      </c>
      <c r="B547">
        <v>3</v>
      </c>
      <c r="C547" t="str">
        <f t="shared" si="34"/>
        <v>972</v>
      </c>
      <c r="D547" t="str">
        <f t="shared" si="35"/>
        <v>972-03</v>
      </c>
      <c r="E547" t="s">
        <v>8963</v>
      </c>
      <c r="F547" t="s">
        <v>8361</v>
      </c>
      <c r="G547" t="s">
        <v>11</v>
      </c>
      <c r="H547">
        <v>0.31240351502196889</v>
      </c>
      <c r="I547" t="s">
        <v>8362</v>
      </c>
      <c r="J547" t="str">
        <f>VLOOKUP(I547,output!$A$2:$M$8335,8,FALSE)</f>
        <v>DVG</v>
      </c>
      <c r="K547">
        <f>VLOOKUP(I547,output!$A$2:$M$8335,9,FALSE)</f>
        <v>11713</v>
      </c>
      <c r="L547">
        <f>VLOOKUP(I547,output!$A$2:$M$8335,10,FALSE)</f>
        <v>0.63289566110100004</v>
      </c>
      <c r="M547">
        <f>VLOOKUP(Sheet3!D547,Feuil2!$E$2:$T$578,16,FALSE)</f>
        <v>15964</v>
      </c>
      <c r="N547">
        <f>VLOOKUP(Sheet3!D547,Feuil2!$E$2:$T$578,6,FALSE)</f>
        <v>30447</v>
      </c>
      <c r="O547">
        <f t="shared" si="36"/>
        <v>0.52432095116103394</v>
      </c>
      <c r="P547">
        <f t="shared" si="37"/>
        <v>0.1085747099399661</v>
      </c>
    </row>
    <row r="548" spans="1:16">
      <c r="A548">
        <v>972</v>
      </c>
      <c r="B548">
        <v>4</v>
      </c>
      <c r="C548" t="str">
        <f t="shared" si="34"/>
        <v>972</v>
      </c>
      <c r="D548" t="str">
        <f t="shared" si="35"/>
        <v>972-04</v>
      </c>
      <c r="E548" t="s">
        <v>8964</v>
      </c>
      <c r="F548" t="s">
        <v>8363</v>
      </c>
      <c r="G548" t="s">
        <v>11</v>
      </c>
      <c r="H548">
        <v>0.28814923862538527</v>
      </c>
      <c r="I548" t="s">
        <v>8364</v>
      </c>
      <c r="J548" t="str">
        <f>VLOOKUP(I548,output!$A$2:$M$8335,8,FALSE)</f>
        <v>SOC</v>
      </c>
      <c r="K548">
        <f>VLOOKUP(I548,output!$A$2:$M$8335,9,FALSE)</f>
        <v>3124</v>
      </c>
      <c r="L548">
        <f>VLOOKUP(I548,output!$A$2:$M$8335,10,FALSE)</f>
        <v>0.120047650156</v>
      </c>
      <c r="M548">
        <f>VLOOKUP(Sheet3!D548,Feuil2!$E$2:$T$578,16,FALSE)</f>
        <v>19266</v>
      </c>
      <c r="N548">
        <f>VLOOKUP(Sheet3!D548,Feuil2!$E$2:$T$578,6,FALSE)</f>
        <v>36109</v>
      </c>
      <c r="O548">
        <f t="shared" si="36"/>
        <v>0.53355119222354541</v>
      </c>
      <c r="P548">
        <f t="shared" si="37"/>
        <v>-0.41350354206754542</v>
      </c>
    </row>
    <row r="549" spans="1:16">
      <c r="A549">
        <v>973</v>
      </c>
      <c r="B549">
        <v>1</v>
      </c>
      <c r="C549" t="str">
        <f t="shared" si="34"/>
        <v>973</v>
      </c>
      <c r="D549" t="str">
        <f t="shared" si="35"/>
        <v>973-01</v>
      </c>
      <c r="E549" t="s">
        <v>8965</v>
      </c>
      <c r="F549" t="s">
        <v>8259</v>
      </c>
      <c r="G549" t="s">
        <v>11</v>
      </c>
      <c r="H549">
        <v>0.37716317043634517</v>
      </c>
      <c r="I549" t="s">
        <v>8365</v>
      </c>
      <c r="J549" t="str">
        <f>VLOOKUP(I549,output!$A$2:$M$8335,8,FALSE)</f>
        <v>SOC</v>
      </c>
      <c r="K549">
        <f>VLOOKUP(I549,output!$A$2:$M$8335,9,FALSE)</f>
        <v>3548</v>
      </c>
      <c r="L549">
        <f>VLOOKUP(I549,output!$A$2:$M$8335,10,FALSE)</f>
        <v>0.282304264799</v>
      </c>
      <c r="M549">
        <f>VLOOKUP(Sheet3!D549,Feuil2!$E$2:$T$578,16,FALSE)</f>
        <v>9971</v>
      </c>
      <c r="N549">
        <f>VLOOKUP(Sheet3!D549,Feuil2!$E$2:$T$578,6,FALSE)</f>
        <v>23320</v>
      </c>
      <c r="O549">
        <f t="shared" si="36"/>
        <v>0.42757289879931387</v>
      </c>
      <c r="P549">
        <f t="shared" si="37"/>
        <v>-0.14526863400031387</v>
      </c>
    </row>
    <row r="550" spans="1:16">
      <c r="A550">
        <v>973</v>
      </c>
      <c r="B550">
        <v>2</v>
      </c>
      <c r="C550" t="str">
        <f t="shared" si="34"/>
        <v>973</v>
      </c>
      <c r="D550" t="str">
        <f t="shared" si="35"/>
        <v>973-02</v>
      </c>
      <c r="E550" t="s">
        <v>8966</v>
      </c>
      <c r="F550" t="s">
        <v>8366</v>
      </c>
      <c r="G550" t="s">
        <v>11</v>
      </c>
      <c r="H550">
        <v>0.38327850536900254</v>
      </c>
      <c r="I550" t="s">
        <v>8367</v>
      </c>
      <c r="J550" t="str">
        <f>VLOOKUP(I550,output!$A$2:$M$8335,8,FALSE)</f>
        <v>SOC</v>
      </c>
      <c r="K550">
        <f>VLOOKUP(I550,output!$A$2:$M$8335,9,FALSE)</f>
        <v>931</v>
      </c>
      <c r="L550">
        <f>VLOOKUP(I550,output!$A$2:$M$8335,10,FALSE)</f>
        <v>9.6068517180899995E-2</v>
      </c>
      <c r="M550">
        <f>VLOOKUP(Sheet3!D550,Feuil2!$E$2:$T$578,16,FALSE)</f>
        <v>5972</v>
      </c>
      <c r="N550">
        <f>VLOOKUP(Sheet3!D550,Feuil2!$E$2:$T$578,6,FALSE)</f>
        <v>14092</v>
      </c>
      <c r="O550">
        <f t="shared" si="36"/>
        <v>0.42378654555776329</v>
      </c>
      <c r="P550">
        <f t="shared" si="37"/>
        <v>-0.32771802837686331</v>
      </c>
    </row>
    <row r="551" spans="1:16">
      <c r="A551">
        <v>974</v>
      </c>
      <c r="B551">
        <v>1</v>
      </c>
      <c r="C551" t="str">
        <f t="shared" si="34"/>
        <v>974</v>
      </c>
      <c r="D551" t="str">
        <f t="shared" si="35"/>
        <v>974-01</v>
      </c>
      <c r="E551" t="s">
        <v>8967</v>
      </c>
      <c r="F551" t="s">
        <v>8368</v>
      </c>
      <c r="G551" t="s">
        <v>11</v>
      </c>
      <c r="H551">
        <v>0.34965398615944637</v>
      </c>
      <c r="I551" t="s">
        <v>8369</v>
      </c>
      <c r="J551" t="str">
        <f>VLOOKUP(I551,output!$A$2:$M$8335,8,FALSE)</f>
        <v>SOC</v>
      </c>
      <c r="K551">
        <f>VLOOKUP(I551,output!$A$2:$M$8335,9,FALSE)</f>
        <v>13047</v>
      </c>
      <c r="L551">
        <f>VLOOKUP(I551,output!$A$2:$M$8335,10,FALSE)</f>
        <v>0.39886884744700002</v>
      </c>
      <c r="M551">
        <f>VLOOKUP(Sheet3!D551,Feuil2!$E$2:$T$578,16,FALSE)</f>
        <v>22104</v>
      </c>
      <c r="N551">
        <f>VLOOKUP(Sheet3!D551,Feuil2!$E$2:$T$578,6,FALSE)</f>
        <v>46872</v>
      </c>
      <c r="O551">
        <f t="shared" si="36"/>
        <v>0.47158218125960061</v>
      </c>
      <c r="P551">
        <f t="shared" si="37"/>
        <v>-7.2713333812600589E-2</v>
      </c>
    </row>
    <row r="552" spans="1:16">
      <c r="A552">
        <v>974</v>
      </c>
      <c r="B552">
        <v>2</v>
      </c>
      <c r="C552" t="str">
        <f t="shared" si="34"/>
        <v>974</v>
      </c>
      <c r="D552" t="str">
        <f t="shared" si="35"/>
        <v>974-02</v>
      </c>
      <c r="E552" t="s">
        <v>8968</v>
      </c>
      <c r="F552" t="s">
        <v>8370</v>
      </c>
      <c r="G552" t="s">
        <v>4</v>
      </c>
      <c r="H552">
        <v>0.25783041147368602</v>
      </c>
      <c r="I552" t="s">
        <v>14682</v>
      </c>
      <c r="J552" t="str">
        <f>VLOOKUP(I552,output!$A$2:$M$8335,8,FALSE)</f>
        <v>SOC</v>
      </c>
      <c r="K552">
        <f>VLOOKUP(I552,output!$A$2:$M$8335,9,FALSE)</f>
        <v>1164</v>
      </c>
      <c r="L552">
        <f>VLOOKUP(I552,output!$A$2:$M$8335,10,FALSE)</f>
        <v>3.0368650369200001E-2</v>
      </c>
      <c r="M552">
        <f>VLOOKUP(Sheet3!D552,Feuil2!$E$2:$T$578,16,FALSE)</f>
        <v>28653</v>
      </c>
      <c r="N552">
        <f>VLOOKUP(Sheet3!D552,Feuil2!$E$2:$T$578,6,FALSE)</f>
        <v>52264</v>
      </c>
      <c r="O552">
        <f t="shared" si="36"/>
        <v>0.54823587938160112</v>
      </c>
      <c r="P552">
        <f t="shared" si="37"/>
        <v>-0.51786722901240112</v>
      </c>
    </row>
    <row r="553" spans="1:16">
      <c r="A553">
        <v>974</v>
      </c>
      <c r="B553">
        <v>3</v>
      </c>
      <c r="C553" t="str">
        <f t="shared" si="34"/>
        <v>974</v>
      </c>
      <c r="D553" t="str">
        <f t="shared" si="35"/>
        <v>974-03</v>
      </c>
      <c r="E553" t="s">
        <v>8969</v>
      </c>
      <c r="F553" t="s">
        <v>8371</v>
      </c>
      <c r="G553" t="s">
        <v>4</v>
      </c>
      <c r="H553">
        <v>0.30260327947831173</v>
      </c>
      <c r="I553" t="s">
        <v>8372</v>
      </c>
      <c r="J553" t="str">
        <f>VLOOKUP(I553,output!$A$2:$M$8335,8,FALSE)</f>
        <v>SOC</v>
      </c>
      <c r="K553">
        <f>VLOOKUP(I553,output!$A$2:$M$8335,9,FALSE)</f>
        <v>16267</v>
      </c>
      <c r="L553">
        <f>VLOOKUP(I553,output!$A$2:$M$8335,10,FALSE)</f>
        <v>0.408811037672</v>
      </c>
      <c r="M553">
        <f>VLOOKUP(Sheet3!D553,Feuil2!$E$2:$T$578,16,FALSE)</f>
        <v>27218</v>
      </c>
      <c r="N553">
        <f>VLOOKUP(Sheet3!D553,Feuil2!$E$2:$T$578,6,FALSE)</f>
        <v>53341</v>
      </c>
      <c r="O553">
        <f t="shared" si="36"/>
        <v>0.5102641495285053</v>
      </c>
      <c r="P553">
        <f t="shared" si="37"/>
        <v>-0.1014531118565053</v>
      </c>
    </row>
    <row r="554" spans="1:16">
      <c r="A554">
        <v>974</v>
      </c>
      <c r="B554">
        <v>4</v>
      </c>
      <c r="C554" t="str">
        <f t="shared" si="34"/>
        <v>974</v>
      </c>
      <c r="D554" t="str">
        <f t="shared" si="35"/>
        <v>974-04</v>
      </c>
      <c r="E554" t="s">
        <v>8970</v>
      </c>
      <c r="F554" t="s">
        <v>8373</v>
      </c>
      <c r="G554" t="s">
        <v>4</v>
      </c>
      <c r="H554">
        <v>0.28856546394042137</v>
      </c>
      <c r="I554" t="s">
        <v>14683</v>
      </c>
      <c r="J554" t="str">
        <f>VLOOKUP(I554,output!$A$2:$M$8335,8,FALSE)</f>
        <v>SOC</v>
      </c>
      <c r="K554">
        <f>VLOOKUP(I554,output!$A$2:$M$8335,9,FALSE)</f>
        <v>24337</v>
      </c>
      <c r="L554">
        <f>VLOOKUP(I554,output!$A$2:$M$8335,10,FALSE)</f>
        <v>0.51160395207099996</v>
      </c>
      <c r="M554">
        <f>VLOOKUP(Sheet3!D554,Feuil2!$E$2:$T$578,16,FALSE)</f>
        <v>34728</v>
      </c>
      <c r="N554">
        <f>VLOOKUP(Sheet3!D554,Feuil2!$E$2:$T$578,6,FALSE)</f>
        <v>62984</v>
      </c>
      <c r="O554">
        <f t="shared" si="36"/>
        <v>0.55137812777848338</v>
      </c>
      <c r="P554">
        <f t="shared" si="37"/>
        <v>-3.9774175707483428E-2</v>
      </c>
    </row>
    <row r="555" spans="1:16">
      <c r="A555">
        <v>974</v>
      </c>
      <c r="B555">
        <v>5</v>
      </c>
      <c r="C555" t="str">
        <f t="shared" si="34"/>
        <v>974</v>
      </c>
      <c r="D555" t="str">
        <f t="shared" si="35"/>
        <v>974-05</v>
      </c>
      <c r="E555" t="s">
        <v>8971</v>
      </c>
      <c r="F555" t="s">
        <v>8374</v>
      </c>
      <c r="G555" t="s">
        <v>11</v>
      </c>
      <c r="H555">
        <v>0.24932270758765251</v>
      </c>
      <c r="I555" t="s">
        <v>14684</v>
      </c>
      <c r="J555" t="str">
        <f>VLOOKUP(I555,output!$A$2:$M$8335,8,FALSE)</f>
        <v>SOC</v>
      </c>
      <c r="K555">
        <f>VLOOKUP(I555,output!$A$2:$M$8335,9,FALSE)</f>
        <v>12964</v>
      </c>
      <c r="L555">
        <f>VLOOKUP(I555,output!$A$2:$M$8335,10,FALSE)</f>
        <v>0.43069767441899998</v>
      </c>
      <c r="M555">
        <f>VLOOKUP(Sheet3!D555,Feuil2!$E$2:$T$578,16,FALSE)</f>
        <v>26541</v>
      </c>
      <c r="N555">
        <f>VLOOKUP(Sheet3!D555,Feuil2!$E$2:$T$578,6,FALSE)</f>
        <v>45144</v>
      </c>
      <c r="O555">
        <f t="shared" si="36"/>
        <v>0.58791866028708128</v>
      </c>
      <c r="P555">
        <f t="shared" si="37"/>
        <v>-0.15722098586808131</v>
      </c>
    </row>
    <row r="556" spans="1:16">
      <c r="A556">
        <v>974</v>
      </c>
      <c r="B556">
        <v>6</v>
      </c>
      <c r="C556" t="str">
        <f t="shared" si="34"/>
        <v>974</v>
      </c>
      <c r="D556" t="str">
        <f t="shared" si="35"/>
        <v>974-06</v>
      </c>
      <c r="E556" t="s">
        <v>8972</v>
      </c>
      <c r="F556" t="s">
        <v>8375</v>
      </c>
      <c r="G556" t="s">
        <v>11</v>
      </c>
      <c r="H556">
        <v>0.2775922652174862</v>
      </c>
      <c r="I556" t="s">
        <v>8376</v>
      </c>
      <c r="J556" t="str">
        <f>VLOOKUP(I556,output!$A$2:$M$8335,8,FALSE)</f>
        <v>SOC</v>
      </c>
      <c r="K556">
        <f>VLOOKUP(I556,output!$A$2:$M$8335,9,FALSE)</f>
        <v>11642</v>
      </c>
      <c r="L556">
        <f>VLOOKUP(I556,output!$A$2:$M$8335,10,FALSE)</f>
        <v>0.422515787182</v>
      </c>
      <c r="M556">
        <f>VLOOKUP(Sheet3!D556,Feuil2!$E$2:$T$578,16,FALSE)</f>
        <v>22611</v>
      </c>
      <c r="N556">
        <f>VLOOKUP(Sheet3!D556,Feuil2!$E$2:$T$578,6,FALSE)</f>
        <v>41082</v>
      </c>
      <c r="O556">
        <f t="shared" si="36"/>
        <v>0.55038703081641593</v>
      </c>
      <c r="P556">
        <f t="shared" si="37"/>
        <v>-0.12787124363441593</v>
      </c>
    </row>
    <row r="557" spans="1:16">
      <c r="A557">
        <v>974</v>
      </c>
      <c r="B557">
        <v>7</v>
      </c>
      <c r="C557" t="str">
        <f t="shared" si="34"/>
        <v>974</v>
      </c>
      <c r="D557" t="str">
        <f t="shared" si="35"/>
        <v>974-07</v>
      </c>
      <c r="E557" t="s">
        <v>8973</v>
      </c>
      <c r="F557" t="s">
        <v>8377</v>
      </c>
      <c r="G557" t="s">
        <v>11</v>
      </c>
      <c r="H557">
        <v>0.2747107108248304</v>
      </c>
      <c r="I557" t="s">
        <v>14642</v>
      </c>
      <c r="J557" t="str">
        <f>VLOOKUP(I557,output!$A$2:$M$8335,8,FALSE)</f>
        <v>SOC</v>
      </c>
      <c r="K557">
        <f>VLOOKUP(I557,output!$A$2:$M$8335,9,FALSE)</f>
        <v>4822</v>
      </c>
      <c r="L557">
        <f>VLOOKUP(I557,output!$A$2:$M$8335,10,FALSE)</f>
        <v>0.112377356732</v>
      </c>
      <c r="M557">
        <f>VLOOKUP(Sheet3!D557,Feuil2!$E$2:$T$578,16,FALSE)</f>
        <v>32154</v>
      </c>
      <c r="N557">
        <f>VLOOKUP(Sheet3!D557,Feuil2!$E$2:$T$578,6,FALSE)</f>
        <v>62398</v>
      </c>
      <c r="O557">
        <f t="shared" si="36"/>
        <v>0.51530497772364503</v>
      </c>
      <c r="P557">
        <f t="shared" si="37"/>
        <v>-0.40292762099164503</v>
      </c>
    </row>
    <row r="558" spans="1:16">
      <c r="A558">
        <v>975</v>
      </c>
      <c r="B558">
        <v>1</v>
      </c>
      <c r="C558" t="str">
        <f t="shared" si="34"/>
        <v>975</v>
      </c>
      <c r="D558" t="str">
        <f t="shared" si="35"/>
        <v>975-01</v>
      </c>
      <c r="E558" t="s">
        <v>8974</v>
      </c>
      <c r="F558" t="s">
        <v>8379</v>
      </c>
      <c r="G558" t="s">
        <v>11</v>
      </c>
      <c r="H558">
        <v>0.34693877551020408</v>
      </c>
      <c r="I558" t="s">
        <v>8380</v>
      </c>
      <c r="J558" t="str">
        <f>VLOOKUP(I558,output!$A$2:$M$8335,8,FALSE)</f>
        <v>RDG</v>
      </c>
      <c r="K558">
        <f>VLOOKUP(I558,output!$A$2:$M$8335,9,FALSE)</f>
        <v>1675</v>
      </c>
      <c r="L558">
        <f>VLOOKUP(I558,output!$A$2:$M$8335,10,FALSE)</f>
        <v>0.65532081377200002</v>
      </c>
      <c r="M558">
        <f>VLOOKUP(Sheet3!D558,Feuil2!$E$2:$T$578,16,FALSE)</f>
        <v>888</v>
      </c>
      <c r="N558">
        <f>VLOOKUP(Sheet3!D558,Feuil2!$E$2:$T$578,6,FALSE)</f>
        <v>2631</v>
      </c>
      <c r="O558">
        <f t="shared" si="36"/>
        <v>0.33751425313568983</v>
      </c>
      <c r="P558">
        <f t="shared" si="37"/>
        <v>0.31780656063631019</v>
      </c>
    </row>
    <row r="559" spans="1:16">
      <c r="A559">
        <v>976</v>
      </c>
      <c r="B559">
        <v>1</v>
      </c>
      <c r="C559" t="str">
        <f t="shared" si="34"/>
        <v>976</v>
      </c>
      <c r="D559" t="str">
        <f t="shared" si="35"/>
        <v>976-01</v>
      </c>
      <c r="E559" t="s">
        <v>8975</v>
      </c>
      <c r="F559" t="s">
        <v>8381</v>
      </c>
      <c r="G559" t="s">
        <v>11</v>
      </c>
      <c r="H559">
        <v>0.44913731128684398</v>
      </c>
      <c r="I559" t="s">
        <v>8382</v>
      </c>
      <c r="J559" t="str">
        <f>VLOOKUP(I559,output!$A$2:$M$8335,8,FALSE)</f>
        <v>SOC</v>
      </c>
      <c r="K559">
        <f>VLOOKUP(I559,output!$A$2:$M$8335,9,FALSE)</f>
        <v>1236</v>
      </c>
      <c r="L559">
        <f>VLOOKUP(I559,output!$A$2:$M$8335,10,FALSE)</f>
        <v>7.9814025571499997E-2</v>
      </c>
      <c r="M559">
        <f>VLOOKUP(Sheet3!D559,Feuil2!$E$2:$T$578,16,FALSE)</f>
        <v>6558</v>
      </c>
      <c r="N559">
        <f>VLOOKUP(Sheet3!D559,Feuil2!$E$2:$T$578,6,FALSE)</f>
        <v>15757</v>
      </c>
      <c r="O559">
        <f t="shared" si="36"/>
        <v>0.41619597639144507</v>
      </c>
      <c r="P559">
        <f t="shared" si="37"/>
        <v>-0.33638195081994504</v>
      </c>
    </row>
    <row r="560" spans="1:16">
      <c r="A560">
        <v>976</v>
      </c>
      <c r="B560">
        <v>2</v>
      </c>
      <c r="C560" t="str">
        <f t="shared" si="34"/>
        <v>976</v>
      </c>
      <c r="D560" t="str">
        <f t="shared" si="35"/>
        <v>976-02</v>
      </c>
      <c r="E560" t="s">
        <v>8976</v>
      </c>
      <c r="F560" t="s">
        <v>8383</v>
      </c>
      <c r="G560" t="s">
        <v>11</v>
      </c>
      <c r="H560">
        <v>0.55535795713634295</v>
      </c>
      <c r="I560" t="s">
        <v>8384</v>
      </c>
      <c r="J560" t="str">
        <f>VLOOKUP(I560,output!$A$2:$M$8335,8,FALSE)</f>
        <v>SOC</v>
      </c>
      <c r="K560">
        <f>VLOOKUP(I560,output!$A$2:$M$8335,9,FALSE)</f>
        <v>5148</v>
      </c>
      <c r="L560">
        <f>VLOOKUP(I560,output!$A$2:$M$8335,10,FALSE)</f>
        <v>0.24190592547299999</v>
      </c>
      <c r="M560">
        <f>VLOOKUP(Sheet3!D560,Feuil2!$E$2:$T$578,16,FALSE)</f>
        <v>6594</v>
      </c>
      <c r="N560">
        <f>VLOOKUP(Sheet3!D560,Feuil2!$E$2:$T$578,6,FALSE)</f>
        <v>20226</v>
      </c>
      <c r="O560">
        <f t="shared" si="36"/>
        <v>0.32601601898546423</v>
      </c>
      <c r="P560">
        <f t="shared" si="37"/>
        <v>-8.4110093512464235E-2</v>
      </c>
    </row>
    <row r="561" spans="1:16">
      <c r="A561">
        <v>977</v>
      </c>
      <c r="B561">
        <v>1</v>
      </c>
      <c r="C561" t="str">
        <f t="shared" si="34"/>
        <v>977</v>
      </c>
      <c r="D561" t="str">
        <f t="shared" si="35"/>
        <v>977-01</v>
      </c>
      <c r="E561" t="s">
        <v>8977</v>
      </c>
      <c r="F561" t="s">
        <v>8385</v>
      </c>
      <c r="G561" t="s">
        <v>11</v>
      </c>
      <c r="H561">
        <v>0.59428992836072481</v>
      </c>
      <c r="I561" t="s">
        <v>8386</v>
      </c>
      <c r="J561" t="str">
        <f>VLOOKUP(I561,output!$A$2:$M$8335,8,FALSE)</f>
        <v>SOC</v>
      </c>
      <c r="K561">
        <f>VLOOKUP(I561,output!$A$2:$M$8335,9,FALSE)</f>
        <v>1107</v>
      </c>
      <c r="L561">
        <f>VLOOKUP(I561,output!$A$2:$M$8335,10,FALSE)</f>
        <v>0.16727107887600001</v>
      </c>
      <c r="M561">
        <f>VLOOKUP(Sheet3!D561,Feuil2!$E$2:$T$578,16,FALSE)</f>
        <v>2151</v>
      </c>
      <c r="N561">
        <f>VLOOKUP(Sheet3!D561,Feuil2!$E$2:$T$578,6,FALSE)</f>
        <v>8033</v>
      </c>
      <c r="O561">
        <f t="shared" si="36"/>
        <v>0.26777044690651064</v>
      </c>
      <c r="P561">
        <f t="shared" si="37"/>
        <v>-0.10049936803051063</v>
      </c>
    </row>
    <row r="562" spans="1:16">
      <c r="A562">
        <v>986</v>
      </c>
      <c r="B562">
        <v>1</v>
      </c>
      <c r="C562" t="str">
        <f t="shared" si="34"/>
        <v>986</v>
      </c>
      <c r="D562" t="str">
        <f t="shared" si="35"/>
        <v>986-01</v>
      </c>
      <c r="E562" t="s">
        <v>8978</v>
      </c>
      <c r="F562" t="s">
        <v>8387</v>
      </c>
      <c r="G562" t="s">
        <v>11</v>
      </c>
      <c r="H562">
        <v>0.43935588713251589</v>
      </c>
      <c r="I562" t="s">
        <v>8388</v>
      </c>
      <c r="J562" t="str">
        <f>VLOOKUP(I562,output!$A$2:$M$8335,8,FALSE)</f>
        <v>SOC</v>
      </c>
      <c r="K562">
        <f>VLOOKUP(I562,output!$A$2:$M$8335,9,FALSE)</f>
        <v>913</v>
      </c>
      <c r="L562">
        <f>VLOOKUP(I562,output!$A$2:$M$8335,10,FALSE)</f>
        <v>0.13167003172799999</v>
      </c>
      <c r="M562">
        <f>VLOOKUP(Sheet3!D562,Feuil2!$E$2:$T$578,16,FALSE)</f>
        <v>3093</v>
      </c>
      <c r="N562">
        <f>VLOOKUP(Sheet3!D562,Feuil2!$E$2:$T$578,6,FALSE)</f>
        <v>6407</v>
      </c>
      <c r="O562">
        <f t="shared" si="36"/>
        <v>0.48275323864523179</v>
      </c>
      <c r="P562">
        <f t="shared" si="37"/>
        <v>-0.35108320691723183</v>
      </c>
    </row>
    <row r="563" spans="1:16">
      <c r="A563">
        <v>987</v>
      </c>
      <c r="B563">
        <v>1</v>
      </c>
      <c r="C563" t="str">
        <f t="shared" si="34"/>
        <v>987</v>
      </c>
      <c r="D563" t="str">
        <f t="shared" si="35"/>
        <v>987-01</v>
      </c>
      <c r="E563" t="s">
        <v>8979</v>
      </c>
      <c r="F563" t="s">
        <v>8259</v>
      </c>
      <c r="G563" t="s">
        <v>4</v>
      </c>
      <c r="H563">
        <v>0.55562236921226704</v>
      </c>
      <c r="I563" t="s">
        <v>8389</v>
      </c>
      <c r="J563" t="str">
        <f>VLOOKUP(I563,output!$A$2:$M$8335,8,FALSE)</f>
        <v>REG</v>
      </c>
      <c r="K563">
        <f>VLOOKUP(I563,output!$A$2:$M$8335,9,FALSE)</f>
        <v>5512</v>
      </c>
      <c r="L563">
        <f>VLOOKUP(I563,output!$A$2:$M$8335,10,FALSE)</f>
        <v>0.182722270105</v>
      </c>
      <c r="M563">
        <f>VLOOKUP(Sheet3!D563,Feuil2!$E$2:$T$578,16,FALSE)</f>
        <v>9978</v>
      </c>
      <c r="N563">
        <f>VLOOKUP(Sheet3!D563,Feuil2!$E$2:$T$578,6,FALSE)</f>
        <v>32971</v>
      </c>
      <c r="O563">
        <f t="shared" si="36"/>
        <v>0.30262958357344333</v>
      </c>
      <c r="P563">
        <f t="shared" si="37"/>
        <v>-0.11990731346844333</v>
      </c>
    </row>
    <row r="564" spans="1:16">
      <c r="A564">
        <v>987</v>
      </c>
      <c r="B564">
        <v>2</v>
      </c>
      <c r="C564" t="str">
        <f t="shared" si="34"/>
        <v>987</v>
      </c>
      <c r="D564" t="str">
        <f t="shared" si="35"/>
        <v>987-02</v>
      </c>
      <c r="E564" t="s">
        <v>8980</v>
      </c>
      <c r="F564" t="s">
        <v>8390</v>
      </c>
      <c r="G564" t="s">
        <v>11</v>
      </c>
      <c r="H564">
        <v>0.52198107957707285</v>
      </c>
      <c r="I564" t="s">
        <v>8391</v>
      </c>
      <c r="J564" t="str">
        <f>VLOOKUP(I564,output!$A$2:$M$8335,8,FALSE)</f>
        <v>REG</v>
      </c>
      <c r="K564">
        <f>VLOOKUP(I564,output!$A$2:$M$8335,9,FALSE)</f>
        <v>6330</v>
      </c>
      <c r="L564">
        <f>VLOOKUP(I564,output!$A$2:$M$8335,10,FALSE)</f>
        <v>0.24249157217299999</v>
      </c>
      <c r="M564">
        <f>VLOOKUP(Sheet3!D564,Feuil2!$E$2:$T$578,16,FALSE)</f>
        <v>8572</v>
      </c>
      <c r="N564">
        <f>VLOOKUP(Sheet3!D564,Feuil2!$E$2:$T$578,6,FALSE)</f>
        <v>27511</v>
      </c>
      <c r="O564">
        <f t="shared" si="36"/>
        <v>0.31158445712624039</v>
      </c>
      <c r="P564">
        <f t="shared" si="37"/>
        <v>-6.9092884953240397E-2</v>
      </c>
    </row>
    <row r="565" spans="1:16">
      <c r="A565">
        <v>987</v>
      </c>
      <c r="B565">
        <v>3</v>
      </c>
      <c r="C565" t="str">
        <f t="shared" si="34"/>
        <v>987</v>
      </c>
      <c r="D565" t="str">
        <f t="shared" si="35"/>
        <v>987-03</v>
      </c>
      <c r="E565" t="s">
        <v>8981</v>
      </c>
      <c r="F565" t="s">
        <v>8259</v>
      </c>
      <c r="G565" t="s">
        <v>11</v>
      </c>
      <c r="H565">
        <v>0.51621507791660814</v>
      </c>
      <c r="I565" t="s">
        <v>8392</v>
      </c>
      <c r="J565" t="str">
        <f>VLOOKUP(I565,output!$A$2:$M$8335,8,FALSE)</f>
        <v>REG</v>
      </c>
      <c r="K565">
        <f>VLOOKUP(I565,output!$A$2:$M$8335,9,FALSE)</f>
        <v>8545</v>
      </c>
      <c r="L565">
        <f>VLOOKUP(I565,output!$A$2:$M$8335,10,FALSE)</f>
        <v>0.30523307733499999</v>
      </c>
      <c r="M565">
        <f>VLOOKUP(Sheet3!D565,Feuil2!$E$2:$T$578,16,FALSE)</f>
        <v>10580</v>
      </c>
      <c r="N565">
        <f>VLOOKUP(Sheet3!D565,Feuil2!$E$2:$T$578,6,FALSE)</f>
        <v>29337</v>
      </c>
      <c r="O565">
        <f t="shared" si="36"/>
        <v>0.36063673858949452</v>
      </c>
      <c r="P565">
        <f t="shared" si="37"/>
        <v>-5.5403661254494529E-2</v>
      </c>
    </row>
    <row r="566" spans="1:16">
      <c r="A566">
        <v>988</v>
      </c>
      <c r="B566">
        <v>1</v>
      </c>
      <c r="C566" t="str">
        <f t="shared" si="34"/>
        <v>988</v>
      </c>
      <c r="D566" t="str">
        <f t="shared" si="35"/>
        <v>988-01</v>
      </c>
      <c r="E566" t="s">
        <v>8982</v>
      </c>
      <c r="F566" t="s">
        <v>8393</v>
      </c>
      <c r="G566" t="s">
        <v>11</v>
      </c>
      <c r="H566">
        <v>0.69120472008781564</v>
      </c>
      <c r="I566" t="s">
        <v>8394</v>
      </c>
      <c r="J566" t="str">
        <f>VLOOKUP(I566,output!$A$2:$M$8335,8,FALSE)</f>
        <v>SOC</v>
      </c>
      <c r="K566">
        <f>VLOOKUP(I566,output!$A$2:$M$8335,9,FALSE)</f>
        <v>1272</v>
      </c>
      <c r="L566">
        <f>VLOOKUP(I566,output!$A$2:$M$8335,10,FALSE)</f>
        <v>3.61949748172E-2</v>
      </c>
      <c r="M566">
        <f>VLOOKUP(Sheet3!D566,Feuil2!$E$2:$T$578,16,FALSE)</f>
        <v>8162</v>
      </c>
      <c r="N566">
        <f>VLOOKUP(Sheet3!D566,Feuil2!$E$2:$T$578,6,FALSE)</f>
        <v>41349</v>
      </c>
      <c r="O566">
        <f t="shared" si="36"/>
        <v>0.1973929236499069</v>
      </c>
      <c r="P566">
        <f t="shared" si="37"/>
        <v>-0.16119794883270691</v>
      </c>
    </row>
    <row r="567" spans="1:16">
      <c r="A567">
        <v>988</v>
      </c>
      <c r="B567">
        <v>2</v>
      </c>
      <c r="C567" t="str">
        <f t="shared" si="34"/>
        <v>988</v>
      </c>
      <c r="D567" t="str">
        <f t="shared" si="35"/>
        <v>988-02</v>
      </c>
      <c r="E567" t="s">
        <v>8983</v>
      </c>
      <c r="F567" t="s">
        <v>8395</v>
      </c>
      <c r="G567" t="s">
        <v>11</v>
      </c>
      <c r="H567">
        <v>0.58115800526868444</v>
      </c>
      <c r="I567" t="s">
        <v>8396</v>
      </c>
      <c r="J567" t="str">
        <f>VLOOKUP(I567,output!$A$2:$M$8335,8,FALSE)</f>
        <v>REG</v>
      </c>
      <c r="K567">
        <f>VLOOKUP(I567,output!$A$2:$M$8335,9,FALSE)</f>
        <v>15890</v>
      </c>
      <c r="L567">
        <f>VLOOKUP(I567,output!$A$2:$M$8335,10,FALSE)</f>
        <v>0.36195075283</v>
      </c>
      <c r="M567">
        <f>VLOOKUP(Sheet3!D567,Feuil2!$E$2:$T$578,16,FALSE)</f>
        <v>14073</v>
      </c>
      <c r="N567">
        <f>VLOOKUP(Sheet3!D567,Feuil2!$E$2:$T$578,6,FALSE)</f>
        <v>47910</v>
      </c>
      <c r="O567">
        <f t="shared" si="36"/>
        <v>0.29373825923606761</v>
      </c>
      <c r="P567">
        <f t="shared" si="37"/>
        <v>6.8212493593932388E-2</v>
      </c>
    </row>
    <row r="568" spans="1:16">
      <c r="A568" s="4">
        <v>99</v>
      </c>
      <c r="B568" s="4">
        <v>1</v>
      </c>
      <c r="C568" t="str">
        <f t="shared" si="34"/>
        <v>099</v>
      </c>
      <c r="D568" t="str">
        <f t="shared" si="35"/>
        <v>099-01</v>
      </c>
      <c r="E568" t="s">
        <v>8984</v>
      </c>
      <c r="F568" t="s">
        <v>8397</v>
      </c>
      <c r="G568" t="s">
        <v>11</v>
      </c>
      <c r="H568">
        <v>0.5363027979553403</v>
      </c>
      <c r="I568" t="s">
        <v>8398</v>
      </c>
      <c r="J568" t="str">
        <f>VLOOKUP(I568,output!$A$2:$M$8335,8,FALSE)</f>
        <v>SOC</v>
      </c>
      <c r="K568">
        <f>VLOOKUP(I568,output!$A$2:$M$8335,9,FALSE)</f>
        <v>12529</v>
      </c>
      <c r="L568">
        <f>VLOOKUP(I568,output!$A$2:$M$8335,10,FALSE)</f>
        <v>0.39649988923700002</v>
      </c>
      <c r="M568">
        <f>VLOOKUP(Sheet3!D568,Feuil2!$E$2:$T$578,16,FALSE)</f>
        <v>14827</v>
      </c>
      <c r="N568">
        <f>VLOOKUP(Sheet3!D568,Feuil2!$E$2:$T$578,6,FALSE)</f>
        <v>52394</v>
      </c>
      <c r="O568">
        <f t="shared" si="36"/>
        <v>0.28299041875023856</v>
      </c>
      <c r="P568">
        <f t="shared" si="37"/>
        <v>0.11350947048676147</v>
      </c>
    </row>
    <row r="569" spans="1:16">
      <c r="A569" s="4">
        <v>99</v>
      </c>
      <c r="B569">
        <v>2</v>
      </c>
      <c r="C569" t="str">
        <f t="shared" si="34"/>
        <v>099</v>
      </c>
      <c r="D569" t="str">
        <f t="shared" si="35"/>
        <v>099-02</v>
      </c>
      <c r="E569" t="s">
        <v>8985</v>
      </c>
      <c r="F569" t="s">
        <v>8399</v>
      </c>
      <c r="G569" t="s">
        <v>11</v>
      </c>
      <c r="H569">
        <v>0.52379930469118852</v>
      </c>
      <c r="I569" t="s">
        <v>8400</v>
      </c>
      <c r="J569" t="str">
        <f>VLOOKUP(I569,output!$A$2:$M$8335,8,FALSE)</f>
        <v>VEC</v>
      </c>
      <c r="K569">
        <f>VLOOKUP(I569,output!$A$2:$M$8335,9,FALSE)</f>
        <v>4128</v>
      </c>
      <c r="L569">
        <f>VLOOKUP(I569,output!$A$2:$M$8335,10,FALSE)</f>
        <v>0.35880052151199998</v>
      </c>
      <c r="M569">
        <f>VLOOKUP(Sheet3!D569,Feuil2!$E$2:$T$578,16,FALSE)</f>
        <v>6068</v>
      </c>
      <c r="N569">
        <f>VLOOKUP(Sheet3!D569,Feuil2!$E$2:$T$578,6,FALSE)</f>
        <v>20901</v>
      </c>
      <c r="O569">
        <f t="shared" si="36"/>
        <v>0.29032103727094399</v>
      </c>
      <c r="P569">
        <f t="shared" si="37"/>
        <v>6.8479484241055988E-2</v>
      </c>
    </row>
    <row r="570" spans="1:16">
      <c r="A570" s="4">
        <v>99</v>
      </c>
      <c r="B570">
        <v>3</v>
      </c>
      <c r="C570" t="str">
        <f t="shared" si="34"/>
        <v>099</v>
      </c>
      <c r="D570" t="str">
        <f t="shared" si="35"/>
        <v>099-03</v>
      </c>
      <c r="E570" t="s">
        <v>8986</v>
      </c>
      <c r="F570" t="s">
        <v>8401</v>
      </c>
      <c r="G570" t="s">
        <v>4</v>
      </c>
      <c r="H570">
        <v>0.46902318510072216</v>
      </c>
      <c r="I570" t="s">
        <v>8402</v>
      </c>
      <c r="J570" t="str">
        <f>VLOOKUP(I570,output!$A$2:$M$8335,8,FALSE)</f>
        <v>SOC</v>
      </c>
      <c r="K570">
        <f>VLOOKUP(I570,output!$A$2:$M$8335,9,FALSE)</f>
        <v>5486</v>
      </c>
      <c r="L570">
        <f>VLOOKUP(I570,output!$A$2:$M$8335,10,FALSE)</f>
        <v>0.30159428257300003</v>
      </c>
      <c r="M570">
        <f>VLOOKUP(Sheet3!D570,Feuil2!$E$2:$T$578,16,FALSE)</f>
        <v>9084</v>
      </c>
      <c r="N570">
        <f>VLOOKUP(Sheet3!D570,Feuil2!$E$2:$T$578,6,FALSE)</f>
        <v>28141</v>
      </c>
      <c r="O570">
        <f t="shared" si="36"/>
        <v>0.32280302761095908</v>
      </c>
      <c r="P570">
        <f t="shared" si="37"/>
        <v>-2.1208745037959054E-2</v>
      </c>
    </row>
    <row r="571" spans="1:16">
      <c r="A571" s="4">
        <v>99</v>
      </c>
      <c r="B571" s="4">
        <v>4</v>
      </c>
      <c r="C571" t="str">
        <f t="shared" si="34"/>
        <v>099</v>
      </c>
      <c r="D571" t="str">
        <f t="shared" si="35"/>
        <v>099-04</v>
      </c>
      <c r="E571" t="s">
        <v>8987</v>
      </c>
      <c r="F571" t="s">
        <v>8403</v>
      </c>
      <c r="G571" t="s">
        <v>4</v>
      </c>
      <c r="H571">
        <v>0.53123048723991384</v>
      </c>
      <c r="I571" t="s">
        <v>8404</v>
      </c>
      <c r="J571" t="str">
        <f>VLOOKUP(I571,output!$A$2:$M$8335,8,FALSE)</f>
        <v>SOC</v>
      </c>
      <c r="K571">
        <f>VLOOKUP(I571,output!$A$2:$M$8335,9,FALSE)</f>
        <v>7024</v>
      </c>
      <c r="L571">
        <f>VLOOKUP(I571,output!$A$2:$M$8335,10,FALSE)</f>
        <v>0.30375367583500001</v>
      </c>
      <c r="M571">
        <f>VLOOKUP(Sheet3!D571,Feuil2!$E$2:$T$578,16,FALSE)</f>
        <v>12144</v>
      </c>
      <c r="N571">
        <f>VLOOKUP(Sheet3!D571,Feuil2!$E$2:$T$578,6,FALSE)</f>
        <v>47770</v>
      </c>
      <c r="O571">
        <f t="shared" si="36"/>
        <v>0.25421812853255182</v>
      </c>
      <c r="P571">
        <f t="shared" si="37"/>
        <v>4.9535547302448191E-2</v>
      </c>
    </row>
    <row r="572" spans="1:16">
      <c r="A572" s="4">
        <v>99</v>
      </c>
      <c r="B572">
        <v>5</v>
      </c>
      <c r="C572" t="str">
        <f t="shared" si="34"/>
        <v>099</v>
      </c>
      <c r="D572" t="str">
        <f t="shared" si="35"/>
        <v>099-05</v>
      </c>
      <c r="E572" t="s">
        <v>8988</v>
      </c>
      <c r="F572" t="s">
        <v>8405</v>
      </c>
      <c r="G572" t="s">
        <v>4</v>
      </c>
      <c r="H572">
        <v>0.53400161681487468</v>
      </c>
      <c r="I572" t="s">
        <v>8406</v>
      </c>
      <c r="J572" t="str">
        <f>VLOOKUP(I572,output!$A$2:$M$8335,8,FALSE)</f>
        <v>SOC</v>
      </c>
      <c r="K572">
        <f>VLOOKUP(I572,output!$A$2:$M$8335,9,FALSE)</f>
        <v>4870</v>
      </c>
      <c r="L572">
        <f>VLOOKUP(I572,output!$A$2:$M$8335,10,FALSE)</f>
        <v>0.30521433943300003</v>
      </c>
      <c r="M572">
        <f>VLOOKUP(Sheet3!D572,Feuil2!$E$2:$T$578,16,FALSE)</f>
        <v>7069</v>
      </c>
      <c r="N572">
        <f>VLOOKUP(Sheet3!D572,Feuil2!$E$2:$T$578,6,FALSE)</f>
        <v>27241</v>
      </c>
      <c r="O572">
        <f t="shared" si="36"/>
        <v>0.25949854997980987</v>
      </c>
      <c r="P572">
        <f t="shared" si="37"/>
        <v>4.5715789453190159E-2</v>
      </c>
    </row>
    <row r="573" spans="1:16">
      <c r="A573" s="4">
        <v>99</v>
      </c>
      <c r="B573">
        <v>6</v>
      </c>
      <c r="C573" t="str">
        <f t="shared" si="34"/>
        <v>099</v>
      </c>
      <c r="D573" t="str">
        <f t="shared" si="35"/>
        <v>099-06</v>
      </c>
      <c r="E573" t="s">
        <v>8989</v>
      </c>
      <c r="F573" t="s">
        <v>8407</v>
      </c>
      <c r="G573" t="s">
        <v>4</v>
      </c>
      <c r="H573">
        <v>0.62286447813036827</v>
      </c>
      <c r="I573" t="s">
        <v>8408</v>
      </c>
      <c r="J573" t="str">
        <f>VLOOKUP(I573,output!$A$2:$M$8335,8,FALSE)</f>
        <v>SOC</v>
      </c>
      <c r="K573">
        <f>VLOOKUP(I573,output!$A$2:$M$8335,9,FALSE)</f>
        <v>6276</v>
      </c>
      <c r="L573">
        <f>VLOOKUP(I573,output!$A$2:$M$8335,10,FALSE)</f>
        <v>0.27086750107899998</v>
      </c>
      <c r="M573">
        <f>VLOOKUP(Sheet3!D573,Feuil2!$E$2:$T$578,16,FALSE)</f>
        <v>9700</v>
      </c>
      <c r="N573">
        <f>VLOOKUP(Sheet3!D573,Feuil2!$E$2:$T$578,6,FALSE)</f>
        <v>49536</v>
      </c>
      <c r="O573">
        <f t="shared" si="36"/>
        <v>0.1958171834625323</v>
      </c>
      <c r="P573">
        <f t="shared" si="37"/>
        <v>7.5050317616467688E-2</v>
      </c>
    </row>
    <row r="574" spans="1:16">
      <c r="A574" s="4">
        <v>99</v>
      </c>
      <c r="B574">
        <v>7</v>
      </c>
      <c r="C574" t="str">
        <f t="shared" si="34"/>
        <v>099</v>
      </c>
      <c r="D574" t="str">
        <f t="shared" si="35"/>
        <v>099-07</v>
      </c>
      <c r="E574" t="s">
        <v>8990</v>
      </c>
      <c r="F574" t="s">
        <v>8409</v>
      </c>
      <c r="G574" t="s">
        <v>11</v>
      </c>
      <c r="H574">
        <v>0.45338902082821497</v>
      </c>
      <c r="I574" t="s">
        <v>8410</v>
      </c>
      <c r="J574" t="e">
        <f>VLOOKUP(I574,output!$A$2:$M$8335,8,FALSE)</f>
        <v>#N/A</v>
      </c>
      <c r="K574" t="e">
        <f>VLOOKUP(I574,output!$A$2:$M$8335,9,FALSE)</f>
        <v>#N/A</v>
      </c>
      <c r="L574" t="e">
        <f>VLOOKUP(I574,output!$A$2:$M$8335,10,FALSE)</f>
        <v>#N/A</v>
      </c>
      <c r="M574">
        <f>VLOOKUP(Sheet3!D574,Feuil2!$E$2:$T$578,16,FALSE)</f>
        <v>10645</v>
      </c>
      <c r="N574">
        <f>VLOOKUP(Sheet3!D574,Feuil2!$E$2:$T$578,6,FALSE)</f>
        <v>34344</v>
      </c>
      <c r="O574">
        <f t="shared" si="36"/>
        <v>0.3099522478453296</v>
      </c>
      <c r="P574" t="e">
        <f t="shared" si="37"/>
        <v>#N/A</v>
      </c>
    </row>
    <row r="575" spans="1:16">
      <c r="A575" s="4">
        <v>99</v>
      </c>
      <c r="B575">
        <v>8</v>
      </c>
      <c r="C575" t="str">
        <f t="shared" si="34"/>
        <v>099</v>
      </c>
      <c r="D575" t="str">
        <f t="shared" si="35"/>
        <v>099-08</v>
      </c>
      <c r="E575" t="s">
        <v>8991</v>
      </c>
      <c r="F575" t="s">
        <v>8411</v>
      </c>
      <c r="G575" t="s">
        <v>4</v>
      </c>
      <c r="H575">
        <v>0.62907058899094359</v>
      </c>
      <c r="I575" t="s">
        <v>14686</v>
      </c>
      <c r="J575" t="str">
        <f>VLOOKUP(I575,output!$A$2:$M$8335,8,FALSE)</f>
        <v>SOC</v>
      </c>
      <c r="K575">
        <f>VLOOKUP(I575,output!$A$2:$M$8335,9,FALSE)</f>
        <v>4400</v>
      </c>
      <c r="L575">
        <f>VLOOKUP(I575,output!$A$2:$M$8335,10,FALSE)</f>
        <v>0.30504714364899999</v>
      </c>
      <c r="M575">
        <f>VLOOKUP(Sheet3!D575,Feuil2!$E$2:$T$578,16,FALSE)</f>
        <v>6047</v>
      </c>
      <c r="N575">
        <f>VLOOKUP(Sheet3!D575,Feuil2!$E$2:$T$578,6,FALSE)</f>
        <v>25005</v>
      </c>
      <c r="O575">
        <f t="shared" si="36"/>
        <v>0.24183163367326535</v>
      </c>
      <c r="P575">
        <f t="shared" si="37"/>
        <v>6.3215509975734635E-2</v>
      </c>
    </row>
    <row r="576" spans="1:16">
      <c r="A576" s="4">
        <v>99</v>
      </c>
      <c r="B576">
        <v>9</v>
      </c>
      <c r="C576" t="str">
        <f t="shared" si="34"/>
        <v>099</v>
      </c>
      <c r="D576" t="str">
        <f t="shared" si="35"/>
        <v>099-09</v>
      </c>
      <c r="E576" t="s">
        <v>8992</v>
      </c>
      <c r="F576" t="s">
        <v>8412</v>
      </c>
      <c r="G576" t="s">
        <v>4</v>
      </c>
      <c r="H576">
        <v>0.3831732330966634</v>
      </c>
      <c r="I576" t="s">
        <v>8413</v>
      </c>
      <c r="J576" t="str">
        <f>VLOOKUP(I576,output!$A$2:$M$8335,8,FALSE)</f>
        <v>SOC</v>
      </c>
      <c r="K576">
        <f>VLOOKUP(I576,output!$A$2:$M$8335,9,FALSE)</f>
        <v>8000</v>
      </c>
      <c r="L576">
        <f>VLOOKUP(I576,output!$A$2:$M$8335,10,FALSE)</f>
        <v>0.47225501771</v>
      </c>
      <c r="M576">
        <f>VLOOKUP(Sheet3!D576,Feuil2!$E$2:$T$578,16,FALSE)</f>
        <v>16441</v>
      </c>
      <c r="N576">
        <f>VLOOKUP(Sheet3!D576,Feuil2!$E$2:$T$578,6,FALSE)</f>
        <v>38789</v>
      </c>
      <c r="O576">
        <f t="shared" si="36"/>
        <v>0.42385727912552529</v>
      </c>
      <c r="P576">
        <f t="shared" si="37"/>
        <v>4.8397738584474714E-2</v>
      </c>
    </row>
    <row r="577" spans="1:16">
      <c r="A577" s="4">
        <v>99</v>
      </c>
      <c r="B577">
        <v>10</v>
      </c>
      <c r="C577" t="str">
        <f t="shared" si="34"/>
        <v>099</v>
      </c>
      <c r="D577" t="str">
        <f t="shared" si="35"/>
        <v>099-10</v>
      </c>
      <c r="E577" t="s">
        <v>8993</v>
      </c>
      <c r="F577" t="s">
        <v>8414</v>
      </c>
      <c r="G577" t="s">
        <v>11</v>
      </c>
      <c r="H577">
        <v>0.55320928287685556</v>
      </c>
      <c r="I577" t="s">
        <v>8415</v>
      </c>
      <c r="J577" t="str">
        <f>VLOOKUP(I577,output!$A$2:$M$8335,8,FALSE)</f>
        <v>SOC</v>
      </c>
      <c r="K577">
        <f>VLOOKUP(I577,output!$A$2:$M$8335,9,FALSE)</f>
        <v>6060</v>
      </c>
      <c r="L577">
        <f>VLOOKUP(I577,output!$A$2:$M$8335,10,FALSE)</f>
        <v>0.28850273744299998</v>
      </c>
      <c r="M577">
        <f>VLOOKUP(Sheet3!D577,Feuil2!$E$2:$T$578,16,FALSE)</f>
        <v>12897</v>
      </c>
      <c r="N577">
        <f>VLOOKUP(Sheet3!D577,Feuil2!$E$2:$T$578,6,FALSE)</f>
        <v>42511</v>
      </c>
      <c r="O577">
        <f t="shared" si="36"/>
        <v>0.30338030156900569</v>
      </c>
      <c r="P577">
        <f t="shared" si="37"/>
        <v>-1.4877564126005716E-2</v>
      </c>
    </row>
    <row r="578" spans="1:16">
      <c r="A578" s="4">
        <v>99</v>
      </c>
      <c r="B578" s="4">
        <v>11</v>
      </c>
      <c r="C578" t="str">
        <f t="shared" si="34"/>
        <v>099</v>
      </c>
      <c r="D578" t="str">
        <f t="shared" ref="D578" si="38">IF(B578&lt;10,C578&amp;"-0"&amp;B578,C578&amp;"-"&amp;B578)</f>
        <v>099-11</v>
      </c>
      <c r="E578" t="s">
        <v>8994</v>
      </c>
      <c r="F578" t="s">
        <v>8416</v>
      </c>
      <c r="G578" t="s">
        <v>11</v>
      </c>
      <c r="H578">
        <v>0.57547634478289045</v>
      </c>
      <c r="I578" t="s">
        <v>8417</v>
      </c>
      <c r="J578" t="str">
        <f>VLOOKUP(I578,output!$A$2:$M$8335,8,FALSE)</f>
        <v>SOC</v>
      </c>
      <c r="K578">
        <f>VLOOKUP(I578,output!$A$2:$M$8335,9,FALSE)</f>
        <v>5819</v>
      </c>
      <c r="L578">
        <f>VLOOKUP(I578,output!$A$2:$M$8335,10,FALSE)</f>
        <v>0.26653536093800001</v>
      </c>
      <c r="M578">
        <f>VLOOKUP(Sheet3!D578,Feuil2!$E$2:$T$578,16,FALSE)</f>
        <v>9274</v>
      </c>
      <c r="N578">
        <f>VLOOKUP(Sheet3!D578,Feuil2!$E$2:$T$578,6,FALSE)</f>
        <v>36662</v>
      </c>
      <c r="O578">
        <f t="shared" ref="O578" si="39">M578/N578</f>
        <v>0.25295946756859966</v>
      </c>
      <c r="P578">
        <f t="shared" ref="P578" si="40">L578-O578</f>
        <v>1.3575893369400349E-2</v>
      </c>
    </row>
    <row r="582" spans="1:16">
      <c r="A582" t="s">
        <v>530</v>
      </c>
    </row>
    <row r="583" spans="1:16">
      <c r="A583" t="s">
        <v>841</v>
      </c>
    </row>
    <row r="584" spans="1:16">
      <c r="A584" t="s">
        <v>974</v>
      </c>
    </row>
    <row r="585" spans="1:16">
      <c r="A585" t="s">
        <v>1708</v>
      </c>
    </row>
    <row r="586" spans="1:16">
      <c r="A586" t="s">
        <v>1719</v>
      </c>
    </row>
    <row r="587" spans="1:16">
      <c r="A587" t="s">
        <v>2164</v>
      </c>
    </row>
    <row r="588" spans="1:16">
      <c r="A588" t="s">
        <v>2210</v>
      </c>
    </row>
    <row r="589" spans="1:16">
      <c r="A589" t="s">
        <v>2367</v>
      </c>
    </row>
    <row r="590" spans="1:16">
      <c r="A590" t="s">
        <v>2681</v>
      </c>
    </row>
    <row r="591" spans="1:16">
      <c r="A591" t="s">
        <v>2721</v>
      </c>
    </row>
    <row r="592" spans="1:16">
      <c r="A592" t="s">
        <v>2935</v>
      </c>
    </row>
    <row r="593" spans="1:1">
      <c r="A593" t="s">
        <v>2990</v>
      </c>
    </row>
    <row r="594" spans="1:1">
      <c r="A594" t="s">
        <v>3408</v>
      </c>
    </row>
    <row r="595" spans="1:1">
      <c r="A595" t="s">
        <v>3505</v>
      </c>
    </row>
    <row r="596" spans="1:1">
      <c r="A596" t="s">
        <v>3602</v>
      </c>
    </row>
    <row r="597" spans="1:1">
      <c r="A597" t="s">
        <v>3645</v>
      </c>
    </row>
    <row r="598" spans="1:1">
      <c r="A598" t="s">
        <v>4022</v>
      </c>
    </row>
    <row r="599" spans="1:1">
      <c r="A599" t="s">
        <v>4279</v>
      </c>
    </row>
    <row r="600" spans="1:1">
      <c r="A600" t="s">
        <v>4322</v>
      </c>
    </row>
    <row r="601" spans="1:1">
      <c r="A601" t="s">
        <v>4360</v>
      </c>
    </row>
    <row r="602" spans="1:1">
      <c r="A602" t="s">
        <v>4429</v>
      </c>
    </row>
    <row r="603" spans="1:1">
      <c r="A603" t="s">
        <v>4523</v>
      </c>
    </row>
    <row r="604" spans="1:1">
      <c r="A604" t="s">
        <v>4562</v>
      </c>
    </row>
    <row r="605" spans="1:1">
      <c r="A605" t="s">
        <v>4571</v>
      </c>
    </row>
    <row r="606" spans="1:1">
      <c r="A606" t="s">
        <v>4753</v>
      </c>
    </row>
    <row r="607" spans="1:1">
      <c r="A607" t="s">
        <v>5177</v>
      </c>
    </row>
    <row r="608" spans="1:1">
      <c r="A608" t="s">
        <v>5236</v>
      </c>
    </row>
    <row r="609" spans="1:1">
      <c r="A609" t="s">
        <v>5348</v>
      </c>
    </row>
    <row r="610" spans="1:1">
      <c r="A610" t="s">
        <v>5446</v>
      </c>
    </row>
    <row r="611" spans="1:1">
      <c r="A611" t="s">
        <v>5497</v>
      </c>
    </row>
    <row r="612" spans="1:1">
      <c r="A612" t="s">
        <v>5900</v>
      </c>
    </row>
    <row r="613" spans="1:1">
      <c r="A613" t="s">
        <v>6222</v>
      </c>
    </row>
    <row r="614" spans="1:1">
      <c r="A614" t="s">
        <v>6450</v>
      </c>
    </row>
    <row r="615" spans="1:1">
      <c r="A615" t="s">
        <v>6550</v>
      </c>
    </row>
    <row r="616" spans="1:1">
      <c r="A616" t="s">
        <v>6592</v>
      </c>
    </row>
    <row r="617" spans="1:1">
      <c r="A617" t="s">
        <v>6970</v>
      </c>
    </row>
    <row r="618" spans="1:1">
      <c r="A618" t="s">
        <v>6981</v>
      </c>
    </row>
    <row r="619" spans="1:1">
      <c r="A619" t="s">
        <v>6991</v>
      </c>
    </row>
    <row r="620" spans="1:1">
      <c r="A620" t="s">
        <v>7000</v>
      </c>
    </row>
    <row r="621" spans="1:1">
      <c r="A621" t="s">
        <v>7014</v>
      </c>
    </row>
    <row r="622" spans="1:1">
      <c r="A622" t="s">
        <v>6763</v>
      </c>
    </row>
    <row r="623" spans="1:1">
      <c r="A623" t="s">
        <v>6775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578"/>
  <sheetViews>
    <sheetView topLeftCell="A557" workbookViewId="0">
      <selection activeCell="A580" sqref="A580:B1156"/>
    </sheetView>
  </sheetViews>
  <sheetFormatPr defaultRowHeight="12.75"/>
  <cols>
    <col min="9" max="9" width="26.85546875" bestFit="1" customWidth="1"/>
  </cols>
  <sheetData>
    <row r="1" spans="1:17">
      <c r="A1">
        <v>975</v>
      </c>
      <c r="B1">
        <v>1</v>
      </c>
      <c r="C1" t="s">
        <v>14785</v>
      </c>
      <c r="D1" t="s">
        <v>7024</v>
      </c>
      <c r="E1" t="s">
        <v>8974</v>
      </c>
      <c r="F1" t="s">
        <v>8379</v>
      </c>
      <c r="G1" t="s">
        <v>11</v>
      </c>
      <c r="H1">
        <v>0.34693877551020408</v>
      </c>
      <c r="I1" t="s">
        <v>8380</v>
      </c>
      <c r="J1" t="s">
        <v>67</v>
      </c>
      <c r="K1">
        <v>1675</v>
      </c>
      <c r="L1">
        <v>0.65532081377200002</v>
      </c>
      <c r="M1">
        <v>888</v>
      </c>
      <c r="N1">
        <v>2631</v>
      </c>
      <c r="O1">
        <v>0.33751425313568983</v>
      </c>
      <c r="P1">
        <v>0.31780656063631019</v>
      </c>
      <c r="Q1">
        <f>K1-M1</f>
        <v>787</v>
      </c>
    </row>
    <row r="2" spans="1:17">
      <c r="A2">
        <v>64</v>
      </c>
      <c r="B2">
        <v>3</v>
      </c>
      <c r="C2" t="s">
        <v>14749</v>
      </c>
      <c r="D2" t="s">
        <v>4093</v>
      </c>
      <c r="E2" t="s">
        <v>8742</v>
      </c>
      <c r="F2" t="s">
        <v>7934</v>
      </c>
      <c r="G2" t="s">
        <v>4</v>
      </c>
      <c r="H2">
        <v>0.39258747697974217</v>
      </c>
      <c r="I2" t="s">
        <v>7935</v>
      </c>
      <c r="J2" t="s">
        <v>21</v>
      </c>
      <c r="K2">
        <v>28419</v>
      </c>
      <c r="L2">
        <v>0.56310929698000001</v>
      </c>
      <c r="M2">
        <v>21969</v>
      </c>
      <c r="N2">
        <v>67635</v>
      </c>
      <c r="O2">
        <v>0.32481703260146372</v>
      </c>
      <c r="P2">
        <v>0.23829226437853629</v>
      </c>
      <c r="Q2">
        <f t="shared" ref="Q2:Q65" si="0">K2-M2</f>
        <v>6450</v>
      </c>
    </row>
    <row r="3" spans="1:17">
      <c r="A3">
        <v>50</v>
      </c>
      <c r="B3">
        <v>4</v>
      </c>
      <c r="C3" t="s">
        <v>14735</v>
      </c>
      <c r="D3" t="s">
        <v>3135</v>
      </c>
      <c r="E3" t="s">
        <v>8656</v>
      </c>
      <c r="F3" t="s">
        <v>7767</v>
      </c>
      <c r="G3" t="s">
        <v>11</v>
      </c>
      <c r="H3">
        <v>0.41857050566746934</v>
      </c>
      <c r="I3" t="s">
        <v>7768</v>
      </c>
      <c r="J3" t="s">
        <v>21</v>
      </c>
      <c r="K3">
        <v>27738</v>
      </c>
      <c r="L3">
        <v>0.553918044572</v>
      </c>
      <c r="M3">
        <v>23638</v>
      </c>
      <c r="N3">
        <v>70857</v>
      </c>
      <c r="O3">
        <v>0.33360147903524001</v>
      </c>
      <c r="P3">
        <v>0.22031656553675999</v>
      </c>
      <c r="Q3">
        <f t="shared" si="0"/>
        <v>4100</v>
      </c>
    </row>
    <row r="4" spans="1:17">
      <c r="A4">
        <v>40</v>
      </c>
      <c r="B4">
        <v>3</v>
      </c>
      <c r="C4" t="s">
        <v>14725</v>
      </c>
      <c r="D4" t="s">
        <v>2643</v>
      </c>
      <c r="E4" t="s">
        <v>8612</v>
      </c>
      <c r="F4" t="s">
        <v>7683</v>
      </c>
      <c r="G4" t="s">
        <v>4</v>
      </c>
      <c r="H4">
        <v>0.40190696706384305</v>
      </c>
      <c r="I4" t="s">
        <v>7684</v>
      </c>
      <c r="J4" t="s">
        <v>21</v>
      </c>
      <c r="K4">
        <v>33603</v>
      </c>
      <c r="L4">
        <v>0.56065737882699995</v>
      </c>
      <c r="M4">
        <v>27652</v>
      </c>
      <c r="N4">
        <v>79452</v>
      </c>
      <c r="O4">
        <v>0.34803403312691938</v>
      </c>
      <c r="P4">
        <v>0.21262334570008057</v>
      </c>
      <c r="Q4">
        <f t="shared" si="0"/>
        <v>5951</v>
      </c>
    </row>
    <row r="5" spans="1:17">
      <c r="A5">
        <v>16</v>
      </c>
      <c r="B5">
        <v>3</v>
      </c>
      <c r="C5" t="s">
        <v>14702</v>
      </c>
      <c r="D5" t="s">
        <v>1064</v>
      </c>
      <c r="E5" t="s">
        <v>8487</v>
      </c>
      <c r="F5" t="s">
        <v>7436</v>
      </c>
      <c r="G5" t="s">
        <v>11</v>
      </c>
      <c r="H5">
        <v>0.39497197402741552</v>
      </c>
      <c r="I5" t="s">
        <v>7437</v>
      </c>
      <c r="J5" t="s">
        <v>21</v>
      </c>
      <c r="K5">
        <v>29706</v>
      </c>
      <c r="L5">
        <v>0.54243663720699997</v>
      </c>
      <c r="M5">
        <v>24863</v>
      </c>
      <c r="N5">
        <v>75281</v>
      </c>
      <c r="O5">
        <v>0.33026925784726557</v>
      </c>
      <c r="P5">
        <v>0.2121673793597344</v>
      </c>
      <c r="Q5">
        <f t="shared" si="0"/>
        <v>4843</v>
      </c>
    </row>
    <row r="6" spans="1:17">
      <c r="A6">
        <v>5</v>
      </c>
      <c r="B6">
        <v>2</v>
      </c>
      <c r="C6" t="s">
        <v>14691</v>
      </c>
      <c r="D6" t="s">
        <v>279</v>
      </c>
      <c r="E6" t="s">
        <v>8434</v>
      </c>
      <c r="F6" t="s">
        <v>7333</v>
      </c>
      <c r="G6" t="s">
        <v>4</v>
      </c>
      <c r="H6">
        <v>0.4977872768418406</v>
      </c>
      <c r="I6" t="s">
        <v>7334</v>
      </c>
      <c r="J6" t="s">
        <v>67</v>
      </c>
      <c r="K6">
        <v>13362</v>
      </c>
      <c r="L6">
        <v>0.42996428226700001</v>
      </c>
      <c r="M6">
        <v>9735</v>
      </c>
      <c r="N6">
        <v>41152</v>
      </c>
      <c r="O6">
        <v>0.23656201399688959</v>
      </c>
      <c r="P6">
        <v>0.19340226827011042</v>
      </c>
      <c r="Q6">
        <f t="shared" si="0"/>
        <v>3627</v>
      </c>
    </row>
    <row r="7" spans="1:17">
      <c r="A7">
        <v>47</v>
      </c>
      <c r="B7">
        <v>3</v>
      </c>
      <c r="C7" t="s">
        <v>14732</v>
      </c>
      <c r="D7" t="s">
        <v>2999</v>
      </c>
      <c r="E7" t="s">
        <v>8644</v>
      </c>
      <c r="F7" t="s">
        <v>7744</v>
      </c>
      <c r="G7" t="s">
        <v>11</v>
      </c>
      <c r="H7">
        <v>0.481793975703112</v>
      </c>
      <c r="I7" t="s">
        <v>7745</v>
      </c>
      <c r="J7" t="s">
        <v>21</v>
      </c>
      <c r="K7">
        <v>22572</v>
      </c>
      <c r="L7">
        <v>0.46858068132300001</v>
      </c>
      <c r="M7">
        <v>17160</v>
      </c>
      <c r="N7">
        <v>62165</v>
      </c>
      <c r="O7">
        <v>0.27603957210649077</v>
      </c>
      <c r="P7">
        <v>0.19254110921650924</v>
      </c>
      <c r="Q7">
        <f t="shared" si="0"/>
        <v>5412</v>
      </c>
    </row>
    <row r="8" spans="1:17">
      <c r="A8">
        <v>79</v>
      </c>
      <c r="B8">
        <v>2</v>
      </c>
      <c r="C8" t="s">
        <v>14764</v>
      </c>
      <c r="D8" t="s">
        <v>5437</v>
      </c>
      <c r="E8" t="s">
        <v>8855</v>
      </c>
      <c r="F8" t="s">
        <v>8151</v>
      </c>
      <c r="G8" t="s">
        <v>11</v>
      </c>
      <c r="H8">
        <v>0.40671497459965444</v>
      </c>
      <c r="I8" t="s">
        <v>8152</v>
      </c>
      <c r="J8" t="s">
        <v>21</v>
      </c>
      <c r="K8">
        <v>30226</v>
      </c>
      <c r="L8">
        <v>0.53179211091199996</v>
      </c>
      <c r="M8">
        <v>27410</v>
      </c>
      <c r="N8">
        <v>80209</v>
      </c>
      <c r="O8">
        <v>0.3417322245633283</v>
      </c>
      <c r="P8">
        <v>0.19005988634867166</v>
      </c>
      <c r="Q8">
        <f t="shared" si="0"/>
        <v>2816</v>
      </c>
    </row>
    <row r="9" spans="1:17">
      <c r="A9">
        <v>33</v>
      </c>
      <c r="B9">
        <v>7</v>
      </c>
      <c r="C9" t="s">
        <v>14718</v>
      </c>
      <c r="D9" t="s">
        <v>2053</v>
      </c>
      <c r="E9" t="s">
        <v>8567</v>
      </c>
      <c r="F9" t="s">
        <v>7594</v>
      </c>
      <c r="G9" t="s">
        <v>4</v>
      </c>
      <c r="H9">
        <v>0.3832496443934123</v>
      </c>
      <c r="I9" t="s">
        <v>7595</v>
      </c>
      <c r="J9" t="s">
        <v>21</v>
      </c>
      <c r="K9">
        <v>24316</v>
      </c>
      <c r="L9">
        <v>0.55524855570499998</v>
      </c>
      <c r="M9">
        <v>21863</v>
      </c>
      <c r="N9">
        <v>59654</v>
      </c>
      <c r="O9">
        <v>0.36649679820297049</v>
      </c>
      <c r="P9">
        <v>0.18875175750202949</v>
      </c>
      <c r="Q9">
        <f t="shared" si="0"/>
        <v>2453</v>
      </c>
    </row>
    <row r="10" spans="1:17">
      <c r="A10">
        <v>24</v>
      </c>
      <c r="B10">
        <v>3</v>
      </c>
      <c r="C10" t="s">
        <v>14709</v>
      </c>
      <c r="D10" t="s">
        <v>1355</v>
      </c>
      <c r="E10" t="s">
        <v>8511</v>
      </c>
      <c r="F10" t="s">
        <v>7483</v>
      </c>
      <c r="G10" t="s">
        <v>4</v>
      </c>
      <c r="H10">
        <v>0.40711886212565218</v>
      </c>
      <c r="I10" t="s">
        <v>7484</v>
      </c>
      <c r="J10" t="s">
        <v>21</v>
      </c>
      <c r="K10">
        <v>23584</v>
      </c>
      <c r="L10">
        <v>0.51743127317399995</v>
      </c>
      <c r="M10">
        <v>18994</v>
      </c>
      <c r="N10">
        <v>57565</v>
      </c>
      <c r="O10">
        <v>0.329957439416312</v>
      </c>
      <c r="P10">
        <v>0.18747383375768795</v>
      </c>
      <c r="Q10">
        <f t="shared" si="0"/>
        <v>4590</v>
      </c>
    </row>
    <row r="11" spans="1:17">
      <c r="A11">
        <v>32</v>
      </c>
      <c r="B11">
        <v>1</v>
      </c>
      <c r="C11" t="s">
        <v>14717</v>
      </c>
      <c r="D11" t="s">
        <v>1958</v>
      </c>
      <c r="E11" t="s">
        <v>8559</v>
      </c>
      <c r="F11" t="s">
        <v>7578</v>
      </c>
      <c r="G11" t="s">
        <v>4</v>
      </c>
      <c r="H11">
        <v>0.40558272895935232</v>
      </c>
      <c r="I11" t="s">
        <v>7579</v>
      </c>
      <c r="J11" t="s">
        <v>21</v>
      </c>
      <c r="K11">
        <v>23651</v>
      </c>
      <c r="L11">
        <v>0.52362291888099999</v>
      </c>
      <c r="M11">
        <v>20741</v>
      </c>
      <c r="N11">
        <v>61665</v>
      </c>
      <c r="O11">
        <v>0.33634963107111004</v>
      </c>
      <c r="P11">
        <v>0.18727328780988994</v>
      </c>
      <c r="Q11">
        <f t="shared" si="0"/>
        <v>2910</v>
      </c>
    </row>
    <row r="12" spans="1:17">
      <c r="A12">
        <v>31</v>
      </c>
      <c r="B12">
        <v>8</v>
      </c>
      <c r="C12" t="s">
        <v>14716</v>
      </c>
      <c r="D12" t="s">
        <v>1922</v>
      </c>
      <c r="E12" t="s">
        <v>8556</v>
      </c>
      <c r="F12" t="s">
        <v>7572</v>
      </c>
      <c r="G12" t="s">
        <v>4</v>
      </c>
      <c r="H12">
        <v>0.40194590328162472</v>
      </c>
      <c r="I12" t="s">
        <v>7573</v>
      </c>
      <c r="J12" t="s">
        <v>21</v>
      </c>
      <c r="K12">
        <v>26351</v>
      </c>
      <c r="L12">
        <v>0.51615999373200006</v>
      </c>
      <c r="M12">
        <v>22799</v>
      </c>
      <c r="N12">
        <v>69289</v>
      </c>
      <c r="O12">
        <v>0.32904212789908932</v>
      </c>
      <c r="P12">
        <v>0.18711786583291073</v>
      </c>
      <c r="Q12">
        <f t="shared" si="0"/>
        <v>3552</v>
      </c>
    </row>
    <row r="13" spans="1:17">
      <c r="A13">
        <v>76</v>
      </c>
      <c r="B13">
        <v>5</v>
      </c>
      <c r="C13" t="s">
        <v>14761</v>
      </c>
      <c r="D13" t="s">
        <v>5113</v>
      </c>
      <c r="E13" t="s">
        <v>8825</v>
      </c>
      <c r="F13" t="s">
        <v>8092</v>
      </c>
      <c r="G13" t="s">
        <v>4</v>
      </c>
      <c r="H13">
        <v>0.43507859198583132</v>
      </c>
      <c r="I13" t="s">
        <v>8093</v>
      </c>
      <c r="J13" t="s">
        <v>21</v>
      </c>
      <c r="K13">
        <v>26713</v>
      </c>
      <c r="L13">
        <v>0.49425500027800001</v>
      </c>
      <c r="M13">
        <v>23405</v>
      </c>
      <c r="N13">
        <v>75924</v>
      </c>
      <c r="O13">
        <v>0.30826879511090038</v>
      </c>
      <c r="P13">
        <v>0.18598620516709963</v>
      </c>
      <c r="Q13">
        <f t="shared" si="0"/>
        <v>3308</v>
      </c>
    </row>
    <row r="14" spans="1:17">
      <c r="A14">
        <v>49</v>
      </c>
      <c r="B14">
        <v>2</v>
      </c>
      <c r="C14" t="s">
        <v>14734</v>
      </c>
      <c r="D14" t="s">
        <v>3033</v>
      </c>
      <c r="E14" t="s">
        <v>8647</v>
      </c>
      <c r="F14" t="s">
        <v>7749</v>
      </c>
      <c r="G14" t="s">
        <v>11</v>
      </c>
      <c r="H14">
        <v>0.46160832708609656</v>
      </c>
      <c r="I14" t="s">
        <v>7750</v>
      </c>
      <c r="J14" t="s">
        <v>21</v>
      </c>
      <c r="K14">
        <v>24732</v>
      </c>
      <c r="L14">
        <v>0.48967469855700002</v>
      </c>
      <c r="M14">
        <v>21900</v>
      </c>
      <c r="N14">
        <v>71938</v>
      </c>
      <c r="O14">
        <v>0.3044288137006867</v>
      </c>
      <c r="P14">
        <v>0.18524588485631333</v>
      </c>
      <c r="Q14">
        <f t="shared" si="0"/>
        <v>2832</v>
      </c>
    </row>
    <row r="15" spans="1:17">
      <c r="A15">
        <v>79</v>
      </c>
      <c r="B15">
        <v>3</v>
      </c>
      <c r="C15" t="s">
        <v>14764</v>
      </c>
      <c r="D15" t="s">
        <v>5446</v>
      </c>
      <c r="E15" t="s">
        <v>8856</v>
      </c>
      <c r="F15" t="s">
        <v>8153</v>
      </c>
      <c r="G15" t="s">
        <v>11</v>
      </c>
      <c r="H15">
        <v>0.48770893328979009</v>
      </c>
      <c r="I15" t="s">
        <v>14675</v>
      </c>
      <c r="J15" t="s">
        <v>21</v>
      </c>
      <c r="K15">
        <v>23966</v>
      </c>
      <c r="L15">
        <v>0.477972118625</v>
      </c>
      <c r="M15">
        <v>20469</v>
      </c>
      <c r="N15">
        <v>69832</v>
      </c>
      <c r="O15">
        <v>0.29311776835834574</v>
      </c>
      <c r="P15">
        <v>0.18485435026665425</v>
      </c>
      <c r="Q15">
        <f t="shared" si="0"/>
        <v>3497</v>
      </c>
    </row>
    <row r="16" spans="1:17">
      <c r="A16">
        <v>62</v>
      </c>
      <c r="B16">
        <v>5</v>
      </c>
      <c r="C16" t="s">
        <v>14747</v>
      </c>
      <c r="D16" t="s">
        <v>3916</v>
      </c>
      <c r="E16" t="s">
        <v>8727</v>
      </c>
      <c r="F16" t="s">
        <v>7905</v>
      </c>
      <c r="G16" t="s">
        <v>11</v>
      </c>
      <c r="H16">
        <v>0.42527052071501165</v>
      </c>
      <c r="I16" t="s">
        <v>7906</v>
      </c>
      <c r="J16" t="s">
        <v>21</v>
      </c>
      <c r="K16">
        <v>25202</v>
      </c>
      <c r="L16">
        <v>0.50657286432199999</v>
      </c>
      <c r="M16">
        <v>22547</v>
      </c>
      <c r="N16">
        <v>69786</v>
      </c>
      <c r="O16">
        <v>0.32308772533172841</v>
      </c>
      <c r="P16">
        <v>0.18348513899027158</v>
      </c>
      <c r="Q16">
        <f t="shared" si="0"/>
        <v>2655</v>
      </c>
    </row>
    <row r="17" spans="1:17">
      <c r="A17">
        <v>53</v>
      </c>
      <c r="B17">
        <v>1</v>
      </c>
      <c r="C17" t="s">
        <v>14738</v>
      </c>
      <c r="D17" t="s">
        <v>3217</v>
      </c>
      <c r="E17" t="s">
        <v>8664</v>
      </c>
      <c r="F17" t="s">
        <v>7783</v>
      </c>
      <c r="G17" t="s">
        <v>4</v>
      </c>
      <c r="H17">
        <v>0.48699146865966297</v>
      </c>
      <c r="I17" t="s">
        <v>7784</v>
      </c>
      <c r="J17" t="s">
        <v>21</v>
      </c>
      <c r="K17">
        <v>20108</v>
      </c>
      <c r="L17">
        <v>0.47148752579300002</v>
      </c>
      <c r="M17">
        <v>17057</v>
      </c>
      <c r="N17">
        <v>59188</v>
      </c>
      <c r="O17">
        <v>0.28818341555720756</v>
      </c>
      <c r="P17">
        <v>0.18330411023579246</v>
      </c>
      <c r="Q17">
        <f t="shared" si="0"/>
        <v>3051</v>
      </c>
    </row>
    <row r="18" spans="1:17">
      <c r="A18">
        <v>44</v>
      </c>
      <c r="B18">
        <v>3</v>
      </c>
      <c r="C18" t="s">
        <v>14729</v>
      </c>
      <c r="D18" t="s">
        <v>2795</v>
      </c>
      <c r="E18" t="s">
        <v>8626</v>
      </c>
      <c r="F18" t="s">
        <v>7710</v>
      </c>
      <c r="G18" t="s">
        <v>4</v>
      </c>
      <c r="H18">
        <v>0.3477552577894536</v>
      </c>
      <c r="I18" t="s">
        <v>7711</v>
      </c>
      <c r="J18" t="s">
        <v>21</v>
      </c>
      <c r="K18">
        <v>28589</v>
      </c>
      <c r="L18">
        <v>0.56214483748499999</v>
      </c>
      <c r="M18">
        <v>26813</v>
      </c>
      <c r="N18">
        <v>70765</v>
      </c>
      <c r="O18">
        <v>0.37890199957606163</v>
      </c>
      <c r="P18">
        <v>0.18324283790893836</v>
      </c>
      <c r="Q18">
        <f t="shared" si="0"/>
        <v>1776</v>
      </c>
    </row>
    <row r="19" spans="1:17">
      <c r="A19">
        <v>72</v>
      </c>
      <c r="B19">
        <v>4</v>
      </c>
      <c r="C19" t="s">
        <v>14757</v>
      </c>
      <c r="D19" t="s">
        <v>4657</v>
      </c>
      <c r="E19" t="s">
        <v>8791</v>
      </c>
      <c r="F19" t="s">
        <v>8025</v>
      </c>
      <c r="G19" t="s">
        <v>11</v>
      </c>
      <c r="H19">
        <v>0.47370254844704007</v>
      </c>
      <c r="I19" t="s">
        <v>8026</v>
      </c>
      <c r="J19" t="s">
        <v>21</v>
      </c>
      <c r="K19">
        <v>21415</v>
      </c>
      <c r="L19">
        <v>0.46006273094400002</v>
      </c>
      <c r="M19">
        <v>17770</v>
      </c>
      <c r="N19">
        <v>63903</v>
      </c>
      <c r="O19">
        <v>0.27807771153153998</v>
      </c>
      <c r="P19">
        <v>0.18198501941246004</v>
      </c>
      <c r="Q19">
        <f t="shared" si="0"/>
        <v>3645</v>
      </c>
    </row>
    <row r="20" spans="1:17">
      <c r="A20">
        <v>35</v>
      </c>
      <c r="B20">
        <v>4</v>
      </c>
      <c r="C20" t="s">
        <v>14720</v>
      </c>
      <c r="D20" t="s">
        <v>2309</v>
      </c>
      <c r="E20" t="s">
        <v>8585</v>
      </c>
      <c r="F20" t="s">
        <v>7630</v>
      </c>
      <c r="G20" t="s">
        <v>11</v>
      </c>
      <c r="H20">
        <v>0.44210835413302013</v>
      </c>
      <c r="I20" t="s">
        <v>7631</v>
      </c>
      <c r="J20" t="s">
        <v>21</v>
      </c>
      <c r="K20">
        <v>23128</v>
      </c>
      <c r="L20">
        <v>0.476865979381</v>
      </c>
      <c r="M20">
        <v>21221</v>
      </c>
      <c r="N20">
        <v>71788</v>
      </c>
      <c r="O20">
        <v>0.29560650805148492</v>
      </c>
      <c r="P20">
        <v>0.18125947132951509</v>
      </c>
      <c r="Q20">
        <f t="shared" si="0"/>
        <v>1907</v>
      </c>
    </row>
    <row r="21" spans="1:17">
      <c r="A21">
        <v>7</v>
      </c>
      <c r="B21">
        <v>1</v>
      </c>
      <c r="C21" t="s">
        <v>14693</v>
      </c>
      <c r="D21" t="s">
        <v>431</v>
      </c>
      <c r="E21" t="s">
        <v>8444</v>
      </c>
      <c r="F21" t="s">
        <v>7353</v>
      </c>
      <c r="G21" t="s">
        <v>11</v>
      </c>
      <c r="H21">
        <v>0.44772654091887404</v>
      </c>
      <c r="I21" t="s">
        <v>7354</v>
      </c>
      <c r="J21" t="s">
        <v>21</v>
      </c>
      <c r="K21">
        <v>20381</v>
      </c>
      <c r="L21">
        <v>0.45131645962</v>
      </c>
      <c r="M21">
        <v>17039</v>
      </c>
      <c r="N21">
        <v>62660</v>
      </c>
      <c r="O21">
        <v>0.27192786466645386</v>
      </c>
      <c r="P21">
        <v>0.17938859495354614</v>
      </c>
      <c r="Q21">
        <f t="shared" si="0"/>
        <v>3342</v>
      </c>
    </row>
    <row r="22" spans="1:17">
      <c r="A22">
        <v>33</v>
      </c>
      <c r="B22">
        <v>11</v>
      </c>
      <c r="C22" t="s">
        <v>14718</v>
      </c>
      <c r="D22" t="s">
        <v>2104</v>
      </c>
      <c r="E22" t="s">
        <v>8571</v>
      </c>
      <c r="F22" t="s">
        <v>7602</v>
      </c>
      <c r="G22" t="s">
        <v>11</v>
      </c>
      <c r="H22">
        <v>0.44041082712998181</v>
      </c>
      <c r="I22" t="s">
        <v>7603</v>
      </c>
      <c r="J22" t="s">
        <v>21</v>
      </c>
      <c r="K22">
        <v>23137</v>
      </c>
      <c r="L22">
        <v>0.46559877648800002</v>
      </c>
      <c r="M22">
        <v>20707</v>
      </c>
      <c r="N22">
        <v>71521</v>
      </c>
      <c r="O22">
        <v>0.28952335677633145</v>
      </c>
      <c r="P22">
        <v>0.17607541971166857</v>
      </c>
      <c r="Q22">
        <f t="shared" si="0"/>
        <v>2430</v>
      </c>
    </row>
    <row r="23" spans="1:17">
      <c r="A23">
        <v>24</v>
      </c>
      <c r="B23">
        <v>4</v>
      </c>
      <c r="C23" t="s">
        <v>14709</v>
      </c>
      <c r="D23" t="s">
        <v>1365</v>
      </c>
      <c r="E23" t="s">
        <v>8512</v>
      </c>
      <c r="F23" t="s">
        <v>7485</v>
      </c>
      <c r="G23" t="s">
        <v>4</v>
      </c>
      <c r="H23">
        <v>0.39248925526668077</v>
      </c>
      <c r="I23" t="s">
        <v>7486</v>
      </c>
      <c r="J23" t="s">
        <v>21</v>
      </c>
      <c r="K23">
        <v>28617</v>
      </c>
      <c r="L23">
        <v>0.51261061154300003</v>
      </c>
      <c r="M23">
        <v>24611</v>
      </c>
      <c r="N23">
        <v>72977</v>
      </c>
      <c r="O23">
        <v>0.33724324102114367</v>
      </c>
      <c r="P23">
        <v>0.17536737052185636</v>
      </c>
      <c r="Q23">
        <f t="shared" si="0"/>
        <v>4006</v>
      </c>
    </row>
    <row r="24" spans="1:17">
      <c r="A24">
        <v>44</v>
      </c>
      <c r="B24">
        <v>4</v>
      </c>
      <c r="C24" t="s">
        <v>14729</v>
      </c>
      <c r="D24" t="s">
        <v>2807</v>
      </c>
      <c r="E24" t="s">
        <v>8627</v>
      </c>
      <c r="F24" t="s">
        <v>7712</v>
      </c>
      <c r="G24" t="s">
        <v>4</v>
      </c>
      <c r="H24">
        <v>0.35455535060929516</v>
      </c>
      <c r="I24" t="s">
        <v>7713</v>
      </c>
      <c r="J24" t="s">
        <v>21</v>
      </c>
      <c r="K24">
        <v>27581</v>
      </c>
      <c r="L24">
        <v>0.55353523190200005</v>
      </c>
      <c r="M24">
        <v>26005</v>
      </c>
      <c r="N24">
        <v>68507</v>
      </c>
      <c r="O24">
        <v>0.37959624563913175</v>
      </c>
      <c r="P24">
        <v>0.1739389862628683</v>
      </c>
      <c r="Q24">
        <f t="shared" si="0"/>
        <v>1576</v>
      </c>
    </row>
    <row r="25" spans="1:17">
      <c r="A25">
        <v>58</v>
      </c>
      <c r="B25">
        <v>2</v>
      </c>
      <c r="C25" t="s">
        <v>14743</v>
      </c>
      <c r="D25" t="s">
        <v>3514</v>
      </c>
      <c r="E25" t="s">
        <v>8691</v>
      </c>
      <c r="F25" t="s">
        <v>7835</v>
      </c>
      <c r="G25" t="s">
        <v>4</v>
      </c>
      <c r="H25">
        <v>0.4162003610108303</v>
      </c>
      <c r="I25" t="s">
        <v>7836</v>
      </c>
      <c r="J25" t="s">
        <v>21</v>
      </c>
      <c r="K25">
        <v>25466</v>
      </c>
      <c r="L25">
        <v>0.49544747081700002</v>
      </c>
      <c r="M25">
        <v>22491</v>
      </c>
      <c r="N25">
        <v>69540</v>
      </c>
      <c r="O25">
        <v>0.3234253666954271</v>
      </c>
      <c r="P25">
        <v>0.17202210412157293</v>
      </c>
      <c r="Q25">
        <f t="shared" si="0"/>
        <v>2975</v>
      </c>
    </row>
    <row r="26" spans="1:17">
      <c r="A26">
        <v>62</v>
      </c>
      <c r="B26">
        <v>8</v>
      </c>
      <c r="C26" t="s">
        <v>14747</v>
      </c>
      <c r="D26" t="s">
        <v>3946</v>
      </c>
      <c r="E26" t="s">
        <v>8730</v>
      </c>
      <c r="F26" t="s">
        <v>7911</v>
      </c>
      <c r="G26" t="s">
        <v>11</v>
      </c>
      <c r="H26">
        <v>0.4161071895800687</v>
      </c>
      <c r="I26" t="s">
        <v>7912</v>
      </c>
      <c r="J26" t="s">
        <v>21</v>
      </c>
      <c r="K26">
        <v>26144</v>
      </c>
      <c r="L26">
        <v>0.48549675023200001</v>
      </c>
      <c r="M26">
        <v>23131</v>
      </c>
      <c r="N26">
        <v>73480</v>
      </c>
      <c r="O26">
        <v>0.31479314099074579</v>
      </c>
      <c r="P26">
        <v>0.17070360924125422</v>
      </c>
      <c r="Q26">
        <f t="shared" si="0"/>
        <v>3013</v>
      </c>
    </row>
    <row r="27" spans="1:17">
      <c r="A27">
        <v>46</v>
      </c>
      <c r="B27">
        <v>2</v>
      </c>
      <c r="C27" t="s">
        <v>14731</v>
      </c>
      <c r="D27" t="s">
        <v>2972</v>
      </c>
      <c r="E27" t="s">
        <v>8641</v>
      </c>
      <c r="F27" t="s">
        <v>7739</v>
      </c>
      <c r="G27" t="s">
        <v>4</v>
      </c>
      <c r="H27">
        <v>0.37520040741648902</v>
      </c>
      <c r="I27" t="s">
        <v>7740</v>
      </c>
      <c r="J27" t="s">
        <v>21</v>
      </c>
      <c r="K27">
        <v>21824</v>
      </c>
      <c r="L27">
        <v>0.52758303921100003</v>
      </c>
      <c r="M27">
        <v>19670</v>
      </c>
      <c r="N27">
        <v>55102</v>
      </c>
      <c r="O27">
        <v>0.35697433849950999</v>
      </c>
      <c r="P27">
        <v>0.17060870071149004</v>
      </c>
      <c r="Q27">
        <f t="shared" si="0"/>
        <v>2154</v>
      </c>
    </row>
    <row r="28" spans="1:17">
      <c r="A28">
        <v>37</v>
      </c>
      <c r="B28">
        <v>3</v>
      </c>
      <c r="C28" t="s">
        <v>14722</v>
      </c>
      <c r="D28" t="s">
        <v>2417</v>
      </c>
      <c r="E28" t="s">
        <v>8594</v>
      </c>
      <c r="F28" t="s">
        <v>7647</v>
      </c>
      <c r="G28" t="s">
        <v>11</v>
      </c>
      <c r="H28">
        <v>0.48211462715361325</v>
      </c>
      <c r="I28" t="s">
        <v>7648</v>
      </c>
      <c r="J28" t="s">
        <v>21</v>
      </c>
      <c r="K28">
        <v>25830</v>
      </c>
      <c r="L28">
        <v>0.44762152326499999</v>
      </c>
      <c r="M28">
        <v>21802</v>
      </c>
      <c r="N28">
        <v>77701</v>
      </c>
      <c r="O28">
        <v>0.28058840941558022</v>
      </c>
      <c r="P28">
        <v>0.16703311384941977</v>
      </c>
      <c r="Q28">
        <f t="shared" si="0"/>
        <v>4028</v>
      </c>
    </row>
    <row r="29" spans="1:17">
      <c r="A29">
        <v>76</v>
      </c>
      <c r="B29">
        <v>4</v>
      </c>
      <c r="C29" t="s">
        <v>14761</v>
      </c>
      <c r="D29" t="s">
        <v>5106</v>
      </c>
      <c r="E29" t="s">
        <v>8824</v>
      </c>
      <c r="F29" t="s">
        <v>8090</v>
      </c>
      <c r="G29" t="s">
        <v>11</v>
      </c>
      <c r="H29">
        <v>0.36097928436911486</v>
      </c>
      <c r="I29" t="s">
        <v>8091</v>
      </c>
      <c r="J29" t="s">
        <v>21</v>
      </c>
      <c r="K29">
        <v>25978</v>
      </c>
      <c r="L29">
        <v>0.52814768129800005</v>
      </c>
      <c r="M29">
        <v>25563</v>
      </c>
      <c r="N29">
        <v>69810</v>
      </c>
      <c r="O29">
        <v>0.36617963042544049</v>
      </c>
      <c r="P29">
        <v>0.16196805087255955</v>
      </c>
      <c r="Q29">
        <f t="shared" si="0"/>
        <v>415</v>
      </c>
    </row>
    <row r="30" spans="1:17">
      <c r="A30">
        <v>36</v>
      </c>
      <c r="B30">
        <v>1</v>
      </c>
      <c r="C30" t="s">
        <v>14721</v>
      </c>
      <c r="D30" t="s">
        <v>2367</v>
      </c>
      <c r="E30" t="s">
        <v>8590</v>
      </c>
      <c r="F30" t="s">
        <v>7640</v>
      </c>
      <c r="G30" t="s">
        <v>11</v>
      </c>
      <c r="H30">
        <v>0.44291303430250489</v>
      </c>
      <c r="I30" t="s">
        <v>14651</v>
      </c>
      <c r="J30" t="s">
        <v>21</v>
      </c>
      <c r="K30">
        <v>22311</v>
      </c>
      <c r="L30">
        <v>0.46953721825900002</v>
      </c>
      <c r="M30">
        <v>19876</v>
      </c>
      <c r="N30">
        <v>64567</v>
      </c>
      <c r="O30">
        <v>0.30783527188811621</v>
      </c>
      <c r="P30">
        <v>0.16170194637088381</v>
      </c>
      <c r="Q30">
        <f t="shared" si="0"/>
        <v>2435</v>
      </c>
    </row>
    <row r="31" spans="1:17">
      <c r="A31">
        <v>72</v>
      </c>
      <c r="B31">
        <v>2</v>
      </c>
      <c r="C31" t="s">
        <v>14757</v>
      </c>
      <c r="D31" t="s">
        <v>4635</v>
      </c>
      <c r="E31" t="s">
        <v>8789</v>
      </c>
      <c r="F31" t="s">
        <v>8021</v>
      </c>
      <c r="G31" t="s">
        <v>11</v>
      </c>
      <c r="H31">
        <v>0.41555872624683832</v>
      </c>
      <c r="I31" t="s">
        <v>8022</v>
      </c>
      <c r="J31" t="s">
        <v>21</v>
      </c>
      <c r="K31">
        <v>22024</v>
      </c>
      <c r="L31">
        <v>0.481504153913</v>
      </c>
      <c r="M31">
        <v>20784</v>
      </c>
      <c r="N31">
        <v>64962</v>
      </c>
      <c r="O31">
        <v>0.31994088851944213</v>
      </c>
      <c r="P31">
        <v>0.16156326539355786</v>
      </c>
      <c r="Q31">
        <f t="shared" si="0"/>
        <v>1240</v>
      </c>
    </row>
    <row r="32" spans="1:17">
      <c r="A32">
        <v>63</v>
      </c>
      <c r="B32">
        <v>4</v>
      </c>
      <c r="C32" t="s">
        <v>14748</v>
      </c>
      <c r="D32" t="s">
        <v>4042</v>
      </c>
      <c r="E32" t="s">
        <v>8738</v>
      </c>
      <c r="F32" t="s">
        <v>7926</v>
      </c>
      <c r="G32" t="s">
        <v>11</v>
      </c>
      <c r="H32">
        <v>0.36863217538657062</v>
      </c>
      <c r="I32" t="s">
        <v>7927</v>
      </c>
      <c r="J32" t="s">
        <v>21</v>
      </c>
      <c r="K32">
        <v>28372</v>
      </c>
      <c r="L32">
        <v>0.509188801149</v>
      </c>
      <c r="M32">
        <v>27725</v>
      </c>
      <c r="N32">
        <v>79430</v>
      </c>
      <c r="O32">
        <v>0.34904947752738258</v>
      </c>
      <c r="P32">
        <v>0.16013932362161742</v>
      </c>
      <c r="Q32">
        <f t="shared" si="0"/>
        <v>647</v>
      </c>
    </row>
    <row r="33" spans="1:17">
      <c r="A33">
        <v>24</v>
      </c>
      <c r="B33">
        <v>1</v>
      </c>
      <c r="C33" t="s">
        <v>14709</v>
      </c>
      <c r="D33" t="s">
        <v>1327</v>
      </c>
      <c r="E33" t="s">
        <v>8509</v>
      </c>
      <c r="F33" t="s">
        <v>7479</v>
      </c>
      <c r="G33" t="s">
        <v>11</v>
      </c>
      <c r="H33">
        <v>0.38263762349755093</v>
      </c>
      <c r="I33" t="s">
        <v>7480</v>
      </c>
      <c r="J33" t="s">
        <v>21</v>
      </c>
      <c r="K33">
        <v>22906</v>
      </c>
      <c r="L33">
        <v>0.49265512420699997</v>
      </c>
      <c r="M33">
        <v>20595</v>
      </c>
      <c r="N33">
        <v>61817</v>
      </c>
      <c r="O33">
        <v>0.33316078101493118</v>
      </c>
      <c r="P33">
        <v>0.15949434319206879</v>
      </c>
      <c r="Q33">
        <f t="shared" si="0"/>
        <v>2311</v>
      </c>
    </row>
    <row r="34" spans="1:17">
      <c r="A34">
        <v>86</v>
      </c>
      <c r="B34">
        <v>3</v>
      </c>
      <c r="C34" t="s">
        <v>14771</v>
      </c>
      <c r="D34" t="s">
        <v>5782</v>
      </c>
      <c r="E34" t="s">
        <v>8887</v>
      </c>
      <c r="F34" t="s">
        <v>8213</v>
      </c>
      <c r="G34" t="s">
        <v>11</v>
      </c>
      <c r="H34">
        <v>0.44670480316826322</v>
      </c>
      <c r="I34" t="s">
        <v>8214</v>
      </c>
      <c r="J34" t="s">
        <v>21</v>
      </c>
      <c r="K34">
        <v>20377</v>
      </c>
      <c r="L34">
        <v>0.46653845273299999</v>
      </c>
      <c r="M34">
        <v>18891</v>
      </c>
      <c r="N34">
        <v>61428</v>
      </c>
      <c r="O34">
        <v>0.30753076772807186</v>
      </c>
      <c r="P34">
        <v>0.15900768500492812</v>
      </c>
      <c r="Q34">
        <f t="shared" si="0"/>
        <v>1486</v>
      </c>
    </row>
    <row r="35" spans="1:17">
      <c r="A35">
        <v>29</v>
      </c>
      <c r="B35">
        <v>8</v>
      </c>
      <c r="C35" t="s">
        <v>14714</v>
      </c>
      <c r="D35" t="s">
        <v>1675</v>
      </c>
      <c r="E35" t="s">
        <v>8538</v>
      </c>
      <c r="F35" t="s">
        <v>7537</v>
      </c>
      <c r="G35" t="s">
        <v>11</v>
      </c>
      <c r="H35">
        <v>0.40214859890316279</v>
      </c>
      <c r="I35" t="s">
        <v>7538</v>
      </c>
      <c r="J35" t="s">
        <v>21</v>
      </c>
      <c r="K35">
        <v>24092</v>
      </c>
      <c r="L35">
        <v>0.48583355179600002</v>
      </c>
      <c r="M35">
        <v>22531</v>
      </c>
      <c r="N35">
        <v>68867</v>
      </c>
      <c r="O35">
        <v>0.32716685785644795</v>
      </c>
      <c r="P35">
        <v>0.15866669393955207</v>
      </c>
      <c r="Q35">
        <f t="shared" si="0"/>
        <v>1561</v>
      </c>
    </row>
    <row r="36" spans="1:17">
      <c r="A36">
        <v>12</v>
      </c>
      <c r="B36">
        <v>2</v>
      </c>
      <c r="C36" t="s">
        <v>14698</v>
      </c>
      <c r="D36" t="s">
        <v>642</v>
      </c>
      <c r="E36" t="s">
        <v>8459</v>
      </c>
      <c r="F36" t="s">
        <v>7382</v>
      </c>
      <c r="G36" t="s">
        <v>11</v>
      </c>
      <c r="H36">
        <v>0.39292661361626879</v>
      </c>
      <c r="I36" t="s">
        <v>7383</v>
      </c>
      <c r="J36" t="s">
        <v>21</v>
      </c>
      <c r="K36">
        <v>22441</v>
      </c>
      <c r="L36">
        <v>0.49652624126</v>
      </c>
      <c r="M36">
        <v>19846</v>
      </c>
      <c r="N36">
        <v>58426</v>
      </c>
      <c r="O36">
        <v>0.33967754082086743</v>
      </c>
      <c r="P36">
        <v>0.15684870043913257</v>
      </c>
      <c r="Q36">
        <f t="shared" si="0"/>
        <v>2595</v>
      </c>
    </row>
    <row r="37" spans="1:17">
      <c r="A37">
        <v>59</v>
      </c>
      <c r="B37">
        <v>13</v>
      </c>
      <c r="C37" t="s">
        <v>14744</v>
      </c>
      <c r="D37" t="s">
        <v>3681</v>
      </c>
      <c r="E37" t="s">
        <v>8704</v>
      </c>
      <c r="F37" t="s">
        <v>7859</v>
      </c>
      <c r="G37" t="s">
        <v>11</v>
      </c>
      <c r="H37">
        <v>0.40262615701589838</v>
      </c>
      <c r="I37" t="s">
        <v>7860</v>
      </c>
      <c r="J37" t="s">
        <v>33</v>
      </c>
      <c r="K37">
        <v>22564</v>
      </c>
      <c r="L37">
        <v>0.478679621537</v>
      </c>
      <c r="M37">
        <v>21993</v>
      </c>
      <c r="N37">
        <v>68299</v>
      </c>
      <c r="O37">
        <v>0.32201057116502435</v>
      </c>
      <c r="P37">
        <v>0.15666905037197565</v>
      </c>
      <c r="Q37">
        <f t="shared" si="0"/>
        <v>571</v>
      </c>
    </row>
    <row r="38" spans="1:17">
      <c r="A38">
        <v>9</v>
      </c>
      <c r="B38">
        <v>1</v>
      </c>
      <c r="C38" t="s">
        <v>14695</v>
      </c>
      <c r="D38" t="s">
        <v>516</v>
      </c>
      <c r="E38" t="s">
        <v>8450</v>
      </c>
      <c r="F38" t="s">
        <v>7365</v>
      </c>
      <c r="G38" t="s">
        <v>4</v>
      </c>
      <c r="H38">
        <v>0.32668434776794669</v>
      </c>
      <c r="I38" t="s">
        <v>7366</v>
      </c>
      <c r="J38" t="s">
        <v>21</v>
      </c>
      <c r="K38">
        <v>17791</v>
      </c>
      <c r="L38">
        <v>0.51687972109199998</v>
      </c>
      <c r="M38">
        <v>16898</v>
      </c>
      <c r="N38">
        <v>46704</v>
      </c>
      <c r="O38">
        <v>0.36181055155875302</v>
      </c>
      <c r="P38">
        <v>0.15506916953324695</v>
      </c>
      <c r="Q38">
        <f t="shared" si="0"/>
        <v>893</v>
      </c>
    </row>
    <row r="39" spans="1:17">
      <c r="A39" t="s">
        <v>7204</v>
      </c>
      <c r="B39">
        <v>2</v>
      </c>
      <c r="C39" t="s">
        <v>14639</v>
      </c>
      <c r="D39" t="s">
        <v>1719</v>
      </c>
      <c r="E39" t="s">
        <v>8542</v>
      </c>
      <c r="F39" t="s">
        <v>7544</v>
      </c>
      <c r="G39" t="s">
        <v>4</v>
      </c>
      <c r="H39">
        <v>0.53683001863165647</v>
      </c>
      <c r="I39" t="s">
        <v>7545</v>
      </c>
      <c r="J39" t="s">
        <v>67</v>
      </c>
      <c r="K39">
        <v>16970</v>
      </c>
      <c r="L39">
        <v>0.43598900393099999</v>
      </c>
      <c r="M39">
        <v>12819</v>
      </c>
      <c r="N39">
        <v>45605</v>
      </c>
      <c r="O39">
        <v>0.28108760004385486</v>
      </c>
      <c r="P39">
        <v>0.15490140388714513</v>
      </c>
      <c r="Q39">
        <f t="shared" si="0"/>
        <v>4151</v>
      </c>
    </row>
    <row r="40" spans="1:17">
      <c r="A40">
        <v>33</v>
      </c>
      <c r="B40">
        <v>5</v>
      </c>
      <c r="C40" t="s">
        <v>14718</v>
      </c>
      <c r="D40" t="s">
        <v>2028</v>
      </c>
      <c r="E40" t="s">
        <v>8565</v>
      </c>
      <c r="F40" t="s">
        <v>7590</v>
      </c>
      <c r="G40" t="s">
        <v>11</v>
      </c>
      <c r="H40">
        <v>0.44915696806923305</v>
      </c>
      <c r="I40" t="s">
        <v>7591</v>
      </c>
      <c r="J40" t="s">
        <v>21</v>
      </c>
      <c r="K40">
        <v>27011</v>
      </c>
      <c r="L40">
        <v>0.45369188390199999</v>
      </c>
      <c r="M40">
        <v>25196</v>
      </c>
      <c r="N40">
        <v>84166</v>
      </c>
      <c r="O40">
        <v>0.29936078701613478</v>
      </c>
      <c r="P40">
        <v>0.15433109688586522</v>
      </c>
      <c r="Q40">
        <f t="shared" si="0"/>
        <v>1815</v>
      </c>
    </row>
    <row r="41" spans="1:17">
      <c r="A41">
        <v>44</v>
      </c>
      <c r="B41">
        <v>8</v>
      </c>
      <c r="C41" t="s">
        <v>14729</v>
      </c>
      <c r="D41" t="s">
        <v>2848</v>
      </c>
      <c r="E41" t="s">
        <v>8631</v>
      </c>
      <c r="F41" t="s">
        <v>7720</v>
      </c>
      <c r="G41" t="s">
        <v>4</v>
      </c>
      <c r="H41">
        <v>0.34130275287887973</v>
      </c>
      <c r="I41" t="s">
        <v>7721</v>
      </c>
      <c r="J41" t="s">
        <v>21</v>
      </c>
      <c r="K41">
        <v>23475</v>
      </c>
      <c r="L41">
        <v>0.51701354476399997</v>
      </c>
      <c r="M41">
        <v>23745</v>
      </c>
      <c r="N41">
        <v>65434</v>
      </c>
      <c r="O41">
        <v>0.36288473882079653</v>
      </c>
      <c r="P41">
        <v>0.15412880594320344</v>
      </c>
      <c r="Q41">
        <f t="shared" si="0"/>
        <v>-270</v>
      </c>
    </row>
    <row r="42" spans="1:17">
      <c r="A42">
        <v>7</v>
      </c>
      <c r="B42">
        <v>2</v>
      </c>
      <c r="C42" t="s">
        <v>14693</v>
      </c>
      <c r="D42" t="s">
        <v>444</v>
      </c>
      <c r="E42" t="s">
        <v>8445</v>
      </c>
      <c r="F42" t="s">
        <v>7355</v>
      </c>
      <c r="G42" t="s">
        <v>11</v>
      </c>
      <c r="H42">
        <v>0.50120681429092639</v>
      </c>
      <c r="I42" t="s">
        <v>7356</v>
      </c>
      <c r="J42" t="s">
        <v>21</v>
      </c>
      <c r="K42">
        <v>22629</v>
      </c>
      <c r="L42">
        <v>0.40295238434399999</v>
      </c>
      <c r="M42">
        <v>18804</v>
      </c>
      <c r="N42">
        <v>75491</v>
      </c>
      <c r="O42">
        <v>0.2490892954126982</v>
      </c>
      <c r="P42">
        <v>0.15386308893130179</v>
      </c>
      <c r="Q42">
        <f t="shared" si="0"/>
        <v>3825</v>
      </c>
    </row>
    <row r="43" spans="1:17">
      <c r="A43">
        <v>54</v>
      </c>
      <c r="B43">
        <v>6</v>
      </c>
      <c r="C43" t="s">
        <v>14739</v>
      </c>
      <c r="D43" t="s">
        <v>3317</v>
      </c>
      <c r="E43" t="s">
        <v>8672</v>
      </c>
      <c r="F43" t="s">
        <v>7799</v>
      </c>
      <c r="G43" t="s">
        <v>11</v>
      </c>
      <c r="H43">
        <v>0.43558594714744381</v>
      </c>
      <c r="I43" t="s">
        <v>7800</v>
      </c>
      <c r="J43" t="s">
        <v>21</v>
      </c>
      <c r="K43">
        <v>20273</v>
      </c>
      <c r="L43">
        <v>0.436457189606</v>
      </c>
      <c r="M43">
        <v>19516</v>
      </c>
      <c r="N43">
        <v>68875</v>
      </c>
      <c r="O43">
        <v>0.28335390199637023</v>
      </c>
      <c r="P43">
        <v>0.15310328760962977</v>
      </c>
      <c r="Q43">
        <f t="shared" si="0"/>
        <v>757</v>
      </c>
    </row>
    <row r="44" spans="1:17">
      <c r="A44">
        <v>29</v>
      </c>
      <c r="B44">
        <v>1</v>
      </c>
      <c r="C44" t="s">
        <v>14714</v>
      </c>
      <c r="D44" t="s">
        <v>1596</v>
      </c>
      <c r="E44" t="s">
        <v>8531</v>
      </c>
      <c r="F44" t="s">
        <v>7523</v>
      </c>
      <c r="G44" t="s">
        <v>11</v>
      </c>
      <c r="H44">
        <v>0.40779985492611187</v>
      </c>
      <c r="I44" t="s">
        <v>7524</v>
      </c>
      <c r="J44" t="s">
        <v>21</v>
      </c>
      <c r="K44">
        <v>25959</v>
      </c>
      <c r="L44">
        <v>0.49384571482900003</v>
      </c>
      <c r="M44">
        <v>24625</v>
      </c>
      <c r="N44">
        <v>72006</v>
      </c>
      <c r="O44">
        <v>0.34198539010638002</v>
      </c>
      <c r="P44">
        <v>0.15186032472262001</v>
      </c>
      <c r="Q44">
        <f t="shared" si="0"/>
        <v>1334</v>
      </c>
    </row>
    <row r="45" spans="1:17">
      <c r="A45">
        <v>57</v>
      </c>
      <c r="B45">
        <v>1</v>
      </c>
      <c r="C45" t="s">
        <v>14742</v>
      </c>
      <c r="D45" t="s">
        <v>3408</v>
      </c>
      <c r="E45" t="s">
        <v>8681</v>
      </c>
      <c r="F45" t="s">
        <v>7817</v>
      </c>
      <c r="G45" t="s">
        <v>11</v>
      </c>
      <c r="H45">
        <v>0.47729862929308486</v>
      </c>
      <c r="I45" t="s">
        <v>14656</v>
      </c>
      <c r="J45" t="s">
        <v>21</v>
      </c>
      <c r="K45">
        <v>20209</v>
      </c>
      <c r="L45">
        <v>0.435107436593</v>
      </c>
      <c r="M45">
        <v>19411</v>
      </c>
      <c r="N45">
        <v>68229</v>
      </c>
      <c r="O45">
        <v>0.28449779419308507</v>
      </c>
      <c r="P45">
        <v>0.15060964239991492</v>
      </c>
      <c r="Q45">
        <f t="shared" si="0"/>
        <v>798</v>
      </c>
    </row>
    <row r="46" spans="1:17">
      <c r="A46">
        <v>38</v>
      </c>
      <c r="B46">
        <v>5</v>
      </c>
      <c r="C46" t="s">
        <v>14723</v>
      </c>
      <c r="D46" t="s">
        <v>2517</v>
      </c>
      <c r="E46" t="s">
        <v>8601</v>
      </c>
      <c r="F46" t="s">
        <v>7661</v>
      </c>
      <c r="G46" t="s">
        <v>11</v>
      </c>
      <c r="H46">
        <v>0.44707056825400943</v>
      </c>
      <c r="I46" t="s">
        <v>7662</v>
      </c>
      <c r="J46" t="s">
        <v>21</v>
      </c>
      <c r="K46">
        <v>25598</v>
      </c>
      <c r="L46">
        <v>0.43847959026400002</v>
      </c>
      <c r="M46">
        <v>23418</v>
      </c>
      <c r="N46">
        <v>80897</v>
      </c>
      <c r="O46">
        <v>0.28947921430955414</v>
      </c>
      <c r="P46">
        <v>0.14900037595444587</v>
      </c>
      <c r="Q46">
        <f t="shared" si="0"/>
        <v>2180</v>
      </c>
    </row>
    <row r="47" spans="1:17">
      <c r="A47">
        <v>31</v>
      </c>
      <c r="B47">
        <v>5</v>
      </c>
      <c r="C47" t="s">
        <v>14716</v>
      </c>
      <c r="D47" t="s">
        <v>1883</v>
      </c>
      <c r="E47" t="s">
        <v>8553</v>
      </c>
      <c r="F47" t="s">
        <v>7566</v>
      </c>
      <c r="G47" t="s">
        <v>11</v>
      </c>
      <c r="H47">
        <v>0.45365724848164773</v>
      </c>
      <c r="I47" t="s">
        <v>7567</v>
      </c>
      <c r="J47" t="s">
        <v>21</v>
      </c>
      <c r="K47">
        <v>24129</v>
      </c>
      <c r="L47">
        <v>0.44603212747499998</v>
      </c>
      <c r="M47">
        <v>22727</v>
      </c>
      <c r="N47">
        <v>76227</v>
      </c>
      <c r="O47">
        <v>0.298148949847167</v>
      </c>
      <c r="P47">
        <v>0.14788317762783298</v>
      </c>
      <c r="Q47">
        <f t="shared" si="0"/>
        <v>1402</v>
      </c>
    </row>
    <row r="48" spans="1:17">
      <c r="A48">
        <v>82</v>
      </c>
      <c r="B48">
        <v>2</v>
      </c>
      <c r="C48" t="s">
        <v>14767</v>
      </c>
      <c r="D48" t="s">
        <v>5558</v>
      </c>
      <c r="E48" t="s">
        <v>8866</v>
      </c>
      <c r="F48" t="s">
        <v>8171</v>
      </c>
      <c r="G48" t="s">
        <v>11</v>
      </c>
      <c r="H48">
        <v>0.49140898338456307</v>
      </c>
      <c r="I48" t="s">
        <v>8172</v>
      </c>
      <c r="J48" t="s">
        <v>67</v>
      </c>
      <c r="K48">
        <v>22888</v>
      </c>
      <c r="L48">
        <v>0.42049567342100003</v>
      </c>
      <c r="M48">
        <v>20301</v>
      </c>
      <c r="N48">
        <v>74344</v>
      </c>
      <c r="O48">
        <v>0.27306843860970625</v>
      </c>
      <c r="P48">
        <v>0.14742723481129377</v>
      </c>
      <c r="Q48">
        <f t="shared" si="0"/>
        <v>2587</v>
      </c>
    </row>
    <row r="49" spans="1:17">
      <c r="A49">
        <v>1</v>
      </c>
      <c r="B49">
        <v>1</v>
      </c>
      <c r="C49" t="s">
        <v>14687</v>
      </c>
      <c r="D49" t="s">
        <v>0</v>
      </c>
      <c r="E49" t="s">
        <v>8418</v>
      </c>
      <c r="F49" t="s">
        <v>7302</v>
      </c>
      <c r="G49" t="s">
        <v>11</v>
      </c>
      <c r="H49">
        <v>0.55395041911895848</v>
      </c>
      <c r="I49" t="s">
        <v>7303</v>
      </c>
      <c r="J49" t="s">
        <v>21</v>
      </c>
      <c r="K49">
        <v>18312</v>
      </c>
      <c r="L49">
        <v>0.38917816079700002</v>
      </c>
      <c r="M49">
        <v>15675</v>
      </c>
      <c r="N49">
        <v>64752</v>
      </c>
      <c r="O49">
        <v>0.2420774647887324</v>
      </c>
      <c r="P49">
        <v>0.14710069600826761</v>
      </c>
      <c r="Q49">
        <f t="shared" si="0"/>
        <v>2637</v>
      </c>
    </row>
    <row r="50" spans="1:17">
      <c r="A50">
        <v>16</v>
      </c>
      <c r="B50">
        <v>1</v>
      </c>
      <c r="C50" t="s">
        <v>14702</v>
      </c>
      <c r="D50" t="s">
        <v>1032</v>
      </c>
      <c r="E50" t="s">
        <v>8485</v>
      </c>
      <c r="F50" t="s">
        <v>7432</v>
      </c>
      <c r="G50" t="s">
        <v>4</v>
      </c>
      <c r="H50">
        <v>0.3896065073396372</v>
      </c>
      <c r="I50" t="s">
        <v>7433</v>
      </c>
      <c r="J50" t="s">
        <v>21</v>
      </c>
      <c r="K50">
        <v>23089</v>
      </c>
      <c r="L50">
        <v>0.50159675001600001</v>
      </c>
      <c r="M50">
        <v>23549</v>
      </c>
      <c r="N50">
        <v>66184</v>
      </c>
      <c r="O50">
        <v>0.35581107216245617</v>
      </c>
      <c r="P50">
        <v>0.14578567785354385</v>
      </c>
      <c r="Q50">
        <f t="shared" si="0"/>
        <v>-460</v>
      </c>
    </row>
    <row r="51" spans="1:17">
      <c r="A51">
        <v>57</v>
      </c>
      <c r="B51">
        <v>9</v>
      </c>
      <c r="C51" t="s">
        <v>14742</v>
      </c>
      <c r="D51" t="s">
        <v>3496</v>
      </c>
      <c r="E51" t="s">
        <v>8689</v>
      </c>
      <c r="F51" t="s">
        <v>7832</v>
      </c>
      <c r="G51" t="s">
        <v>4</v>
      </c>
      <c r="H51">
        <v>0.54635409377186839</v>
      </c>
      <c r="I51" t="s">
        <v>7833</v>
      </c>
      <c r="J51" t="s">
        <v>21</v>
      </c>
      <c r="K51">
        <v>19421</v>
      </c>
      <c r="L51">
        <v>0.38632611246999998</v>
      </c>
      <c r="M51">
        <v>18059</v>
      </c>
      <c r="N51">
        <v>74552</v>
      </c>
      <c r="O51">
        <v>0.24223360875630431</v>
      </c>
      <c r="P51">
        <v>0.14409250371369567</v>
      </c>
      <c r="Q51">
        <f t="shared" si="0"/>
        <v>1362</v>
      </c>
    </row>
    <row r="52" spans="1:17">
      <c r="A52">
        <v>13</v>
      </c>
      <c r="B52">
        <v>16</v>
      </c>
      <c r="C52" t="s">
        <v>14699</v>
      </c>
      <c r="D52" t="s">
        <v>926</v>
      </c>
      <c r="E52" t="s">
        <v>8476</v>
      </c>
      <c r="F52" t="s">
        <v>7415</v>
      </c>
      <c r="G52" t="s">
        <v>11</v>
      </c>
      <c r="H52">
        <v>0.51774918848089579</v>
      </c>
      <c r="I52" t="s">
        <v>7416</v>
      </c>
      <c r="J52" t="s">
        <v>21</v>
      </c>
      <c r="K52">
        <v>19828</v>
      </c>
      <c r="L52">
        <v>0.383980789341</v>
      </c>
      <c r="M52">
        <v>16895</v>
      </c>
      <c r="N52">
        <v>70422</v>
      </c>
      <c r="O52">
        <v>0.23991082332225724</v>
      </c>
      <c r="P52">
        <v>0.14406996601874275</v>
      </c>
      <c r="Q52">
        <f t="shared" si="0"/>
        <v>2933</v>
      </c>
    </row>
    <row r="53" spans="1:17">
      <c r="A53">
        <v>31</v>
      </c>
      <c r="B53">
        <v>7</v>
      </c>
      <c r="C53" t="s">
        <v>14716</v>
      </c>
      <c r="D53" t="s">
        <v>1912</v>
      </c>
      <c r="E53" t="s">
        <v>8555</v>
      </c>
      <c r="F53" t="s">
        <v>7570</v>
      </c>
      <c r="G53" t="s">
        <v>4</v>
      </c>
      <c r="H53">
        <v>0.43450780172825687</v>
      </c>
      <c r="I53" t="s">
        <v>7571</v>
      </c>
      <c r="J53" t="s">
        <v>21</v>
      </c>
      <c r="K53">
        <v>25116</v>
      </c>
      <c r="L53">
        <v>0.45125588415000001</v>
      </c>
      <c r="M53">
        <v>23847</v>
      </c>
      <c r="N53">
        <v>77576</v>
      </c>
      <c r="O53">
        <v>0.30740177374445704</v>
      </c>
      <c r="P53">
        <v>0.14385411040554297</v>
      </c>
      <c r="Q53">
        <f t="shared" si="0"/>
        <v>1269</v>
      </c>
    </row>
    <row r="54" spans="1:17">
      <c r="A54">
        <v>17</v>
      </c>
      <c r="B54">
        <v>3</v>
      </c>
      <c r="C54" t="s">
        <v>14703</v>
      </c>
      <c r="D54" t="s">
        <v>1104</v>
      </c>
      <c r="E54" t="s">
        <v>8490</v>
      </c>
      <c r="F54" t="s">
        <v>7442</v>
      </c>
      <c r="G54" t="s">
        <v>11</v>
      </c>
      <c r="H54">
        <v>0.45307598745278793</v>
      </c>
      <c r="I54" t="s">
        <v>7443</v>
      </c>
      <c r="J54" t="s">
        <v>21</v>
      </c>
      <c r="K54">
        <v>20403</v>
      </c>
      <c r="L54">
        <v>0.43959666472800002</v>
      </c>
      <c r="M54">
        <v>19303</v>
      </c>
      <c r="N54">
        <v>65200</v>
      </c>
      <c r="O54">
        <v>0.29605828220858893</v>
      </c>
      <c r="P54">
        <v>0.14353838251941109</v>
      </c>
      <c r="Q54">
        <f t="shared" si="0"/>
        <v>1100</v>
      </c>
    </row>
    <row r="55" spans="1:17">
      <c r="A55">
        <v>33</v>
      </c>
      <c r="B55">
        <v>3</v>
      </c>
      <c r="C55" t="s">
        <v>14718</v>
      </c>
      <c r="D55" t="s">
        <v>2004</v>
      </c>
      <c r="E55" t="s">
        <v>8563</v>
      </c>
      <c r="F55" t="s">
        <v>7586</v>
      </c>
      <c r="G55" t="s">
        <v>4</v>
      </c>
      <c r="H55">
        <v>0.32846359873386899</v>
      </c>
      <c r="I55" t="s">
        <v>7587</v>
      </c>
      <c r="J55" t="s">
        <v>7</v>
      </c>
      <c r="K55">
        <v>21840</v>
      </c>
      <c r="L55">
        <v>0.51975249880999996</v>
      </c>
      <c r="M55">
        <v>22190</v>
      </c>
      <c r="N55">
        <v>58888</v>
      </c>
      <c r="O55">
        <v>0.37681700855861977</v>
      </c>
      <c r="P55">
        <v>0.14293549025138019</v>
      </c>
      <c r="Q55">
        <f t="shared" si="0"/>
        <v>-350</v>
      </c>
    </row>
    <row r="56" spans="1:17">
      <c r="A56">
        <v>34</v>
      </c>
      <c r="B56">
        <v>5</v>
      </c>
      <c r="C56" t="s">
        <v>14719</v>
      </c>
      <c r="D56" t="s">
        <v>2195</v>
      </c>
      <c r="E56" t="s">
        <v>8577</v>
      </c>
      <c r="F56" t="s">
        <v>7614</v>
      </c>
      <c r="G56" t="s">
        <v>4</v>
      </c>
      <c r="H56">
        <v>0.44953880316574618</v>
      </c>
      <c r="I56" t="s">
        <v>7615</v>
      </c>
      <c r="J56" t="s">
        <v>21</v>
      </c>
      <c r="K56">
        <v>22319</v>
      </c>
      <c r="L56">
        <v>0.40983124919699998</v>
      </c>
      <c r="M56">
        <v>19886</v>
      </c>
      <c r="N56">
        <v>74286</v>
      </c>
      <c r="O56">
        <v>0.26769512424952213</v>
      </c>
      <c r="P56">
        <v>0.14213612494747785</v>
      </c>
      <c r="Q56">
        <f t="shared" si="0"/>
        <v>2433</v>
      </c>
    </row>
    <row r="57" spans="1:17">
      <c r="A57">
        <v>33</v>
      </c>
      <c r="B57">
        <v>12</v>
      </c>
      <c r="C57" t="s">
        <v>14718</v>
      </c>
      <c r="D57" t="s">
        <v>2115</v>
      </c>
      <c r="E57" t="s">
        <v>8572</v>
      </c>
      <c r="F57" t="s">
        <v>7604</v>
      </c>
      <c r="G57" t="s">
        <v>11</v>
      </c>
      <c r="H57">
        <v>0.43856920684292378</v>
      </c>
      <c r="I57" t="s">
        <v>7605</v>
      </c>
      <c r="J57" t="s">
        <v>21</v>
      </c>
      <c r="K57">
        <v>21145</v>
      </c>
      <c r="L57">
        <v>0.43725960544300002</v>
      </c>
      <c r="M57">
        <v>19392</v>
      </c>
      <c r="N57">
        <v>65534</v>
      </c>
      <c r="O57">
        <v>0.2959074678792688</v>
      </c>
      <c r="P57">
        <v>0.14135213756373122</v>
      </c>
      <c r="Q57">
        <f t="shared" si="0"/>
        <v>1753</v>
      </c>
    </row>
    <row r="58" spans="1:17">
      <c r="A58">
        <v>62</v>
      </c>
      <c r="B58">
        <v>10</v>
      </c>
      <c r="C58" t="s">
        <v>14747</v>
      </c>
      <c r="D58" t="s">
        <v>3968</v>
      </c>
      <c r="E58" t="s">
        <v>8732</v>
      </c>
      <c r="F58" t="s">
        <v>7915</v>
      </c>
      <c r="G58" t="s">
        <v>4</v>
      </c>
      <c r="H58">
        <v>0.37344325835557252</v>
      </c>
      <c r="I58" t="s">
        <v>7916</v>
      </c>
      <c r="J58" t="s">
        <v>21</v>
      </c>
      <c r="K58">
        <v>20985</v>
      </c>
      <c r="L58">
        <v>0.45128061762100002</v>
      </c>
      <c r="M58">
        <v>21000</v>
      </c>
      <c r="N58">
        <v>67499</v>
      </c>
      <c r="O58">
        <v>0.31111572023289236</v>
      </c>
      <c r="P58">
        <v>0.14016489738810767</v>
      </c>
      <c r="Q58">
        <f t="shared" si="0"/>
        <v>-15</v>
      </c>
    </row>
    <row r="59" spans="1:17">
      <c r="A59">
        <v>44</v>
      </c>
      <c r="B59">
        <v>1</v>
      </c>
      <c r="C59" t="s">
        <v>14729</v>
      </c>
      <c r="D59" t="s">
        <v>2769</v>
      </c>
      <c r="E59" t="s">
        <v>8624</v>
      </c>
      <c r="F59" t="s">
        <v>7706</v>
      </c>
      <c r="G59" t="s">
        <v>11</v>
      </c>
      <c r="H59">
        <v>0.43311367092590325</v>
      </c>
      <c r="I59" t="s">
        <v>7707</v>
      </c>
      <c r="J59" t="s">
        <v>7</v>
      </c>
      <c r="K59">
        <v>20804</v>
      </c>
      <c r="L59">
        <v>0.478307851477</v>
      </c>
      <c r="M59">
        <v>19864</v>
      </c>
      <c r="N59">
        <v>58713</v>
      </c>
      <c r="O59">
        <v>0.33832371025156266</v>
      </c>
      <c r="P59">
        <v>0.13998414122543734</v>
      </c>
      <c r="Q59">
        <f t="shared" si="0"/>
        <v>940</v>
      </c>
    </row>
    <row r="60" spans="1:17">
      <c r="A60">
        <v>56</v>
      </c>
      <c r="B60">
        <v>3</v>
      </c>
      <c r="C60" t="s">
        <v>14741</v>
      </c>
      <c r="D60" t="s">
        <v>3368</v>
      </c>
      <c r="E60" t="s">
        <v>8677</v>
      </c>
      <c r="F60" t="s">
        <v>7809</v>
      </c>
      <c r="G60" t="s">
        <v>11</v>
      </c>
      <c r="H60">
        <v>0.49066448191108619</v>
      </c>
      <c r="I60" t="s">
        <v>7810</v>
      </c>
      <c r="J60" t="s">
        <v>21</v>
      </c>
      <c r="K60">
        <v>21879</v>
      </c>
      <c r="L60">
        <v>0.40859431900900001</v>
      </c>
      <c r="M60">
        <v>19723</v>
      </c>
      <c r="N60">
        <v>73325</v>
      </c>
      <c r="O60">
        <v>0.26898056597340608</v>
      </c>
      <c r="P60">
        <v>0.13961375303559392</v>
      </c>
      <c r="Q60">
        <f t="shared" si="0"/>
        <v>2156</v>
      </c>
    </row>
    <row r="61" spans="1:17">
      <c r="A61">
        <v>33</v>
      </c>
      <c r="B61">
        <v>6</v>
      </c>
      <c r="C61" t="s">
        <v>14718</v>
      </c>
      <c r="D61" t="s">
        <v>2041</v>
      </c>
      <c r="E61" t="s">
        <v>8566</v>
      </c>
      <c r="F61" t="s">
        <v>7592</v>
      </c>
      <c r="G61" t="s">
        <v>11</v>
      </c>
      <c r="H61">
        <v>0.42221409253041015</v>
      </c>
      <c r="I61" t="s">
        <v>7593</v>
      </c>
      <c r="J61" t="s">
        <v>21</v>
      </c>
      <c r="K61">
        <v>27211</v>
      </c>
      <c r="L61">
        <v>0.48224222876</v>
      </c>
      <c r="M61">
        <v>26939</v>
      </c>
      <c r="N61">
        <v>78530</v>
      </c>
      <c r="O61">
        <v>0.34304087609830636</v>
      </c>
      <c r="P61">
        <v>0.13920135266169364</v>
      </c>
      <c r="Q61">
        <f t="shared" si="0"/>
        <v>272</v>
      </c>
    </row>
    <row r="62" spans="1:17">
      <c r="A62">
        <v>38</v>
      </c>
      <c r="B62">
        <v>4</v>
      </c>
      <c r="C62" t="s">
        <v>14723</v>
      </c>
      <c r="D62" t="s">
        <v>2504</v>
      </c>
      <c r="E62" t="s">
        <v>8600</v>
      </c>
      <c r="F62" t="s">
        <v>7659</v>
      </c>
      <c r="G62" t="s">
        <v>4</v>
      </c>
      <c r="H62">
        <v>0.46744564585513315</v>
      </c>
      <c r="I62" t="s">
        <v>7660</v>
      </c>
      <c r="J62" t="s">
        <v>21</v>
      </c>
      <c r="K62">
        <v>21504</v>
      </c>
      <c r="L62">
        <v>0.41956568395999999</v>
      </c>
      <c r="M62">
        <v>20271</v>
      </c>
      <c r="N62">
        <v>71821</v>
      </c>
      <c r="O62">
        <v>0.28224335500758829</v>
      </c>
      <c r="P62">
        <v>0.1373223289524117</v>
      </c>
      <c r="Q62">
        <f t="shared" si="0"/>
        <v>1233</v>
      </c>
    </row>
    <row r="63" spans="1:17">
      <c r="A63">
        <v>71</v>
      </c>
      <c r="B63">
        <v>5</v>
      </c>
      <c r="C63" t="s">
        <v>14756</v>
      </c>
      <c r="D63" t="s">
        <v>4616</v>
      </c>
      <c r="E63" t="s">
        <v>8787</v>
      </c>
      <c r="F63" t="s">
        <v>8017</v>
      </c>
      <c r="G63" t="s">
        <v>4</v>
      </c>
      <c r="H63">
        <v>0.44068074208629882</v>
      </c>
      <c r="I63" t="s">
        <v>8018</v>
      </c>
      <c r="J63" t="s">
        <v>21</v>
      </c>
      <c r="K63">
        <v>22415</v>
      </c>
      <c r="L63">
        <v>0.44821035792800001</v>
      </c>
      <c r="M63">
        <v>21997</v>
      </c>
      <c r="N63">
        <v>70555</v>
      </c>
      <c r="O63">
        <v>0.31177095882644745</v>
      </c>
      <c r="P63">
        <v>0.13643939910155256</v>
      </c>
      <c r="Q63">
        <f t="shared" si="0"/>
        <v>418</v>
      </c>
    </row>
    <row r="64" spans="1:17">
      <c r="A64">
        <v>57</v>
      </c>
      <c r="B64">
        <v>8</v>
      </c>
      <c r="C64" t="s">
        <v>14742</v>
      </c>
      <c r="D64" t="s">
        <v>3480</v>
      </c>
      <c r="E64" t="s">
        <v>8688</v>
      </c>
      <c r="F64" t="s">
        <v>7830</v>
      </c>
      <c r="G64" t="s">
        <v>4</v>
      </c>
      <c r="H64">
        <v>0.41840624999999998</v>
      </c>
      <c r="I64" t="s">
        <v>7831</v>
      </c>
      <c r="J64" t="s">
        <v>21</v>
      </c>
      <c r="K64">
        <v>18326</v>
      </c>
      <c r="L64">
        <v>0.44275325553900002</v>
      </c>
      <c r="M64">
        <v>20607</v>
      </c>
      <c r="N64">
        <v>67129</v>
      </c>
      <c r="O64">
        <v>0.30697612060361396</v>
      </c>
      <c r="P64">
        <v>0.13577713493538607</v>
      </c>
      <c r="Q64">
        <f t="shared" si="0"/>
        <v>-2281</v>
      </c>
    </row>
    <row r="65" spans="1:17">
      <c r="A65">
        <v>61</v>
      </c>
      <c r="B65">
        <v>1</v>
      </c>
      <c r="C65" t="s">
        <v>14746</v>
      </c>
      <c r="D65" t="s">
        <v>3840</v>
      </c>
      <c r="E65" t="s">
        <v>8720</v>
      </c>
      <c r="F65" t="s">
        <v>7891</v>
      </c>
      <c r="G65" t="s">
        <v>11</v>
      </c>
      <c r="H65">
        <v>0.52846254831886808</v>
      </c>
      <c r="I65" t="s">
        <v>7892</v>
      </c>
      <c r="J65" t="s">
        <v>21</v>
      </c>
      <c r="K65">
        <v>16071</v>
      </c>
      <c r="L65">
        <v>0.38123591507499999</v>
      </c>
      <c r="M65">
        <v>14211</v>
      </c>
      <c r="N65">
        <v>57818</v>
      </c>
      <c r="O65">
        <v>0.24578850876889549</v>
      </c>
      <c r="P65">
        <v>0.1354474063061045</v>
      </c>
      <c r="Q65">
        <f t="shared" si="0"/>
        <v>1860</v>
      </c>
    </row>
    <row r="66" spans="1:17">
      <c r="A66">
        <v>11</v>
      </c>
      <c r="B66">
        <v>3</v>
      </c>
      <c r="C66" t="s">
        <v>14697</v>
      </c>
      <c r="D66" t="s">
        <v>615</v>
      </c>
      <c r="E66" t="s">
        <v>8457</v>
      </c>
      <c r="F66" t="s">
        <v>7378</v>
      </c>
      <c r="G66" t="s">
        <v>11</v>
      </c>
      <c r="H66">
        <v>0.42285077047850772</v>
      </c>
      <c r="I66" t="s">
        <v>7379</v>
      </c>
      <c r="J66" t="s">
        <v>21</v>
      </c>
      <c r="K66">
        <v>25040</v>
      </c>
      <c r="L66">
        <v>0.449583453031</v>
      </c>
      <c r="M66">
        <v>22849</v>
      </c>
      <c r="N66">
        <v>72724</v>
      </c>
      <c r="O66">
        <v>0.31418788845498047</v>
      </c>
      <c r="P66">
        <v>0.13539556457601953</v>
      </c>
      <c r="Q66">
        <f t="shared" ref="Q66:Q129" si="1">K66-M66</f>
        <v>2191</v>
      </c>
    </row>
    <row r="67" spans="1:17">
      <c r="A67">
        <v>86</v>
      </c>
      <c r="B67">
        <v>1</v>
      </c>
      <c r="C67" t="s">
        <v>14771</v>
      </c>
      <c r="D67" t="s">
        <v>5756</v>
      </c>
      <c r="E67" t="s">
        <v>8885</v>
      </c>
      <c r="F67" t="s">
        <v>8209</v>
      </c>
      <c r="G67" t="s">
        <v>4</v>
      </c>
      <c r="H67">
        <v>0.39566710349518108</v>
      </c>
      <c r="I67" t="s">
        <v>8210</v>
      </c>
      <c r="J67" t="s">
        <v>21</v>
      </c>
      <c r="K67">
        <v>20878</v>
      </c>
      <c r="L67">
        <v>0.48444207253400001</v>
      </c>
      <c r="M67">
        <v>21868</v>
      </c>
      <c r="N67">
        <v>62602</v>
      </c>
      <c r="O67">
        <v>0.34931791316571353</v>
      </c>
      <c r="P67">
        <v>0.13512415936828648</v>
      </c>
      <c r="Q67">
        <f t="shared" si="1"/>
        <v>-990</v>
      </c>
    </row>
    <row r="68" spans="1:17">
      <c r="A68">
        <v>81</v>
      </c>
      <c r="B68">
        <v>2</v>
      </c>
      <c r="C68" t="s">
        <v>14766</v>
      </c>
      <c r="D68" t="s">
        <v>5522</v>
      </c>
      <c r="E68" t="s">
        <v>8863</v>
      </c>
      <c r="F68" t="s">
        <v>8165</v>
      </c>
      <c r="G68" t="s">
        <v>11</v>
      </c>
      <c r="H68">
        <v>0.40075663286054047</v>
      </c>
      <c r="I68" t="s">
        <v>8166</v>
      </c>
      <c r="J68" t="s">
        <v>21</v>
      </c>
      <c r="K68">
        <v>29407</v>
      </c>
      <c r="L68">
        <v>0.46472707734099999</v>
      </c>
      <c r="M68">
        <v>28146</v>
      </c>
      <c r="N68">
        <v>85385</v>
      </c>
      <c r="O68">
        <v>0.32963635298940097</v>
      </c>
      <c r="P68">
        <v>0.13509072435159902</v>
      </c>
      <c r="Q68">
        <f t="shared" si="1"/>
        <v>1261</v>
      </c>
    </row>
    <row r="69" spans="1:17">
      <c r="A69">
        <v>40</v>
      </c>
      <c r="B69">
        <v>1</v>
      </c>
      <c r="C69" t="s">
        <v>14725</v>
      </c>
      <c r="D69" t="s">
        <v>2621</v>
      </c>
      <c r="E69" t="s">
        <v>8610</v>
      </c>
      <c r="F69" t="s">
        <v>7679</v>
      </c>
      <c r="G69" t="s">
        <v>11</v>
      </c>
      <c r="H69">
        <v>0.44639412034910425</v>
      </c>
      <c r="I69" t="s">
        <v>7680</v>
      </c>
      <c r="J69" t="s">
        <v>21</v>
      </c>
      <c r="K69">
        <v>26434</v>
      </c>
      <c r="L69">
        <v>0.45565649078699999</v>
      </c>
      <c r="M69">
        <v>25271</v>
      </c>
      <c r="N69">
        <v>78772</v>
      </c>
      <c r="O69">
        <v>0.32081196364190323</v>
      </c>
      <c r="P69">
        <v>0.13484452714509676</v>
      </c>
      <c r="Q69">
        <f t="shared" si="1"/>
        <v>1163</v>
      </c>
    </row>
    <row r="70" spans="1:17">
      <c r="A70">
        <v>88</v>
      </c>
      <c r="B70">
        <v>2</v>
      </c>
      <c r="C70" t="s">
        <v>14773</v>
      </c>
      <c r="D70" t="s">
        <v>5833</v>
      </c>
      <c r="E70" t="s">
        <v>8893</v>
      </c>
      <c r="F70" t="s">
        <v>8225</v>
      </c>
      <c r="G70" t="s">
        <v>11</v>
      </c>
      <c r="H70">
        <v>0.50263710192535815</v>
      </c>
      <c r="I70" t="s">
        <v>8226</v>
      </c>
      <c r="J70" t="s">
        <v>21</v>
      </c>
      <c r="K70">
        <v>16515</v>
      </c>
      <c r="L70">
        <v>0.37500851518</v>
      </c>
      <c r="M70">
        <v>14223</v>
      </c>
      <c r="N70">
        <v>59184</v>
      </c>
      <c r="O70">
        <v>0.24031832927818328</v>
      </c>
      <c r="P70">
        <v>0.13469018590181672</v>
      </c>
      <c r="Q70">
        <f t="shared" si="1"/>
        <v>2292</v>
      </c>
    </row>
    <row r="71" spans="1:17">
      <c r="A71">
        <v>31</v>
      </c>
      <c r="B71">
        <v>2</v>
      </c>
      <c r="C71" t="s">
        <v>14716</v>
      </c>
      <c r="D71" t="s">
        <v>1832</v>
      </c>
      <c r="E71" t="s">
        <v>8550</v>
      </c>
      <c r="F71" t="s">
        <v>7560</v>
      </c>
      <c r="G71" t="s">
        <v>11</v>
      </c>
      <c r="H71">
        <v>0.41239090821904673</v>
      </c>
      <c r="I71" t="s">
        <v>7561</v>
      </c>
      <c r="J71" t="s">
        <v>21</v>
      </c>
      <c r="K71">
        <v>25308</v>
      </c>
      <c r="L71">
        <v>0.463796800264</v>
      </c>
      <c r="M71">
        <v>25211</v>
      </c>
      <c r="N71">
        <v>76327</v>
      </c>
      <c r="O71">
        <v>0.33030251418239942</v>
      </c>
      <c r="P71">
        <v>0.13349428608160058</v>
      </c>
      <c r="Q71">
        <f t="shared" si="1"/>
        <v>97</v>
      </c>
    </row>
    <row r="72" spans="1:17">
      <c r="A72">
        <v>2</v>
      </c>
      <c r="B72">
        <v>3</v>
      </c>
      <c r="C72" t="s">
        <v>14688</v>
      </c>
      <c r="D72" t="s">
        <v>139</v>
      </c>
      <c r="E72" t="s">
        <v>8425</v>
      </c>
      <c r="F72" t="s">
        <v>7315</v>
      </c>
      <c r="G72" t="s">
        <v>11</v>
      </c>
      <c r="H72">
        <v>0.46911706104480161</v>
      </c>
      <c r="I72" t="s">
        <v>7316</v>
      </c>
      <c r="J72" t="s">
        <v>21</v>
      </c>
      <c r="K72">
        <v>16683</v>
      </c>
      <c r="L72">
        <v>0.411012564671</v>
      </c>
      <c r="M72">
        <v>15481</v>
      </c>
      <c r="N72">
        <v>55643</v>
      </c>
      <c r="O72">
        <v>0.27822008159157485</v>
      </c>
      <c r="P72">
        <v>0.13279248307942515</v>
      </c>
      <c r="Q72">
        <f t="shared" si="1"/>
        <v>1202</v>
      </c>
    </row>
    <row r="73" spans="1:17">
      <c r="A73">
        <v>65</v>
      </c>
      <c r="B73">
        <v>1</v>
      </c>
      <c r="C73" t="s">
        <v>14750</v>
      </c>
      <c r="D73" t="s">
        <v>4144</v>
      </c>
      <c r="E73" t="s">
        <v>8746</v>
      </c>
      <c r="F73" t="s">
        <v>7942</v>
      </c>
      <c r="G73" t="s">
        <v>11</v>
      </c>
      <c r="H73">
        <v>0.35038333406072242</v>
      </c>
      <c r="I73" t="s">
        <v>7943</v>
      </c>
      <c r="J73" t="s">
        <v>21</v>
      </c>
      <c r="K73">
        <v>25079</v>
      </c>
      <c r="L73">
        <v>0.47769523809499997</v>
      </c>
      <c r="M73">
        <v>24800</v>
      </c>
      <c r="N73">
        <v>71394</v>
      </c>
      <c r="O73">
        <v>0.34736812617306778</v>
      </c>
      <c r="P73">
        <v>0.13032711192193219</v>
      </c>
      <c r="Q73">
        <f t="shared" si="1"/>
        <v>279</v>
      </c>
    </row>
    <row r="74" spans="1:17">
      <c r="A74">
        <v>87</v>
      </c>
      <c r="B74">
        <v>2</v>
      </c>
      <c r="C74" t="s">
        <v>14772</v>
      </c>
      <c r="D74" t="s">
        <v>5809</v>
      </c>
      <c r="E74" t="s">
        <v>8890</v>
      </c>
      <c r="F74" t="s">
        <v>8219</v>
      </c>
      <c r="G74" t="s">
        <v>11</v>
      </c>
      <c r="H74">
        <v>0.36866119827888777</v>
      </c>
      <c r="I74" t="s">
        <v>8220</v>
      </c>
      <c r="J74" t="s">
        <v>21</v>
      </c>
      <c r="K74">
        <v>28846</v>
      </c>
      <c r="L74">
        <v>0.479583693556</v>
      </c>
      <c r="M74">
        <v>28196</v>
      </c>
      <c r="N74">
        <v>80714</v>
      </c>
      <c r="O74">
        <v>0.34933221002552223</v>
      </c>
      <c r="P74">
        <v>0.13025148353047777</v>
      </c>
      <c r="Q74">
        <f t="shared" si="1"/>
        <v>650</v>
      </c>
    </row>
    <row r="75" spans="1:17">
      <c r="A75">
        <v>86</v>
      </c>
      <c r="B75">
        <v>2</v>
      </c>
      <c r="C75" t="s">
        <v>14771</v>
      </c>
      <c r="D75" t="s">
        <v>5768</v>
      </c>
      <c r="E75" t="s">
        <v>8886</v>
      </c>
      <c r="F75" t="s">
        <v>8211</v>
      </c>
      <c r="G75" t="s">
        <v>11</v>
      </c>
      <c r="H75">
        <v>0.40364675237375008</v>
      </c>
      <c r="I75" t="s">
        <v>8212</v>
      </c>
      <c r="J75" t="s">
        <v>21</v>
      </c>
      <c r="K75">
        <v>20832</v>
      </c>
      <c r="L75">
        <v>0.473207187152</v>
      </c>
      <c r="M75">
        <v>21139</v>
      </c>
      <c r="N75">
        <v>61614</v>
      </c>
      <c r="O75">
        <v>0.34308760995877563</v>
      </c>
      <c r="P75">
        <v>0.13011957719322437</v>
      </c>
      <c r="Q75">
        <f t="shared" si="1"/>
        <v>-307</v>
      </c>
    </row>
    <row r="76" spans="1:17">
      <c r="A76">
        <v>22</v>
      </c>
      <c r="B76">
        <v>5</v>
      </c>
      <c r="C76" t="s">
        <v>14707</v>
      </c>
      <c r="D76" t="s">
        <v>1304</v>
      </c>
      <c r="E76" t="s">
        <v>8507</v>
      </c>
      <c r="F76" t="s">
        <v>7476</v>
      </c>
      <c r="G76" t="s">
        <v>11</v>
      </c>
      <c r="H76">
        <v>0.40669197513861777</v>
      </c>
      <c r="I76" t="s">
        <v>7477</v>
      </c>
      <c r="J76" t="s">
        <v>21</v>
      </c>
      <c r="K76">
        <v>29465</v>
      </c>
      <c r="L76">
        <v>0.46187005251199997</v>
      </c>
      <c r="M76">
        <v>28559</v>
      </c>
      <c r="N76">
        <v>85826</v>
      </c>
      <c r="O76">
        <v>0.33275464311513991</v>
      </c>
      <c r="P76">
        <v>0.12911540939686006</v>
      </c>
      <c r="Q76">
        <f t="shared" si="1"/>
        <v>906</v>
      </c>
    </row>
    <row r="77" spans="1:17">
      <c r="A77">
        <v>40</v>
      </c>
      <c r="B77">
        <v>2</v>
      </c>
      <c r="C77" t="s">
        <v>14725</v>
      </c>
      <c r="D77" t="s">
        <v>2633</v>
      </c>
      <c r="E77" t="s">
        <v>8611</v>
      </c>
      <c r="F77" t="s">
        <v>7681</v>
      </c>
      <c r="G77" t="s">
        <v>11</v>
      </c>
      <c r="H77">
        <v>0.44120919215723803</v>
      </c>
      <c r="I77" t="s">
        <v>7682</v>
      </c>
      <c r="J77" t="s">
        <v>21</v>
      </c>
      <c r="K77">
        <v>27501</v>
      </c>
      <c r="L77">
        <v>0.44368617201499999</v>
      </c>
      <c r="M77">
        <v>26938</v>
      </c>
      <c r="N77">
        <v>85606</v>
      </c>
      <c r="O77">
        <v>0.31467420507908322</v>
      </c>
      <c r="P77">
        <v>0.12901196693591677</v>
      </c>
      <c r="Q77">
        <f t="shared" si="1"/>
        <v>563</v>
      </c>
    </row>
    <row r="78" spans="1:17">
      <c r="A78">
        <v>55</v>
      </c>
      <c r="B78">
        <v>2</v>
      </c>
      <c r="C78" t="s">
        <v>14740</v>
      </c>
      <c r="D78" t="s">
        <v>3335</v>
      </c>
      <c r="E78" t="s">
        <v>8674</v>
      </c>
      <c r="F78" t="s">
        <v>7803</v>
      </c>
      <c r="G78" t="s">
        <v>11</v>
      </c>
      <c r="H78">
        <v>0.54617719639230411</v>
      </c>
      <c r="I78" t="s">
        <v>7804</v>
      </c>
      <c r="J78" t="s">
        <v>21</v>
      </c>
      <c r="K78">
        <v>12581</v>
      </c>
      <c r="L78">
        <v>0.35862717710399999</v>
      </c>
      <c r="M78">
        <v>11140</v>
      </c>
      <c r="N78">
        <v>48383</v>
      </c>
      <c r="O78">
        <v>0.23024616084161792</v>
      </c>
      <c r="P78">
        <v>0.12838101626238207</v>
      </c>
      <c r="Q78">
        <f t="shared" si="1"/>
        <v>1441</v>
      </c>
    </row>
    <row r="79" spans="1:17">
      <c r="A79">
        <v>44</v>
      </c>
      <c r="B79">
        <v>5</v>
      </c>
      <c r="C79" t="s">
        <v>14729</v>
      </c>
      <c r="D79" t="s">
        <v>2816</v>
      </c>
      <c r="E79" t="s">
        <v>8628</v>
      </c>
      <c r="F79" t="s">
        <v>7714</v>
      </c>
      <c r="G79" t="s">
        <v>11</v>
      </c>
      <c r="H79">
        <v>0.43745900871357629</v>
      </c>
      <c r="I79" t="s">
        <v>7715</v>
      </c>
      <c r="J79" t="s">
        <v>21</v>
      </c>
      <c r="K79">
        <v>29193</v>
      </c>
      <c r="L79">
        <v>0.450808406813</v>
      </c>
      <c r="M79">
        <v>28728</v>
      </c>
      <c r="N79">
        <v>89019</v>
      </c>
      <c r="O79">
        <v>0.32271762208067939</v>
      </c>
      <c r="P79">
        <v>0.12809078473232061</v>
      </c>
      <c r="Q79">
        <f t="shared" si="1"/>
        <v>465</v>
      </c>
    </row>
    <row r="80" spans="1:17">
      <c r="A80">
        <v>35</v>
      </c>
      <c r="B80">
        <v>3</v>
      </c>
      <c r="C80" t="s">
        <v>14720</v>
      </c>
      <c r="D80" t="s">
        <v>2293</v>
      </c>
      <c r="E80" t="s">
        <v>8584</v>
      </c>
      <c r="F80" t="s">
        <v>7628</v>
      </c>
      <c r="G80" t="s">
        <v>11</v>
      </c>
      <c r="H80">
        <v>0.4308604535373195</v>
      </c>
      <c r="I80" t="s">
        <v>7629</v>
      </c>
      <c r="J80" t="s">
        <v>21</v>
      </c>
      <c r="K80">
        <v>22075</v>
      </c>
      <c r="L80">
        <v>0.45241218182600001</v>
      </c>
      <c r="M80">
        <v>22321</v>
      </c>
      <c r="N80">
        <v>68710</v>
      </c>
      <c r="O80">
        <v>0.32485809925774994</v>
      </c>
      <c r="P80">
        <v>0.12755408256825007</v>
      </c>
      <c r="Q80">
        <f t="shared" si="1"/>
        <v>-246</v>
      </c>
    </row>
    <row r="81" spans="1:17">
      <c r="A81">
        <v>16</v>
      </c>
      <c r="B81">
        <v>2</v>
      </c>
      <c r="C81" t="s">
        <v>14702</v>
      </c>
      <c r="D81" t="s">
        <v>1049</v>
      </c>
      <c r="E81" t="s">
        <v>8486</v>
      </c>
      <c r="F81" t="s">
        <v>7434</v>
      </c>
      <c r="G81" t="s">
        <v>11</v>
      </c>
      <c r="H81">
        <v>0.45178382197103495</v>
      </c>
      <c r="I81" t="s">
        <v>7435</v>
      </c>
      <c r="J81" t="s">
        <v>21</v>
      </c>
      <c r="K81">
        <v>20442</v>
      </c>
      <c r="L81">
        <v>0.42575082267699998</v>
      </c>
      <c r="M81">
        <v>20279</v>
      </c>
      <c r="N81">
        <v>67994</v>
      </c>
      <c r="O81">
        <v>0.29824690413860044</v>
      </c>
      <c r="P81">
        <v>0.12750391853839954</v>
      </c>
      <c r="Q81">
        <f t="shared" si="1"/>
        <v>163</v>
      </c>
    </row>
    <row r="82" spans="1:17">
      <c r="A82">
        <v>27</v>
      </c>
      <c r="B82">
        <v>4</v>
      </c>
      <c r="C82" t="s">
        <v>14712</v>
      </c>
      <c r="D82" t="s">
        <v>1522</v>
      </c>
      <c r="E82" t="s">
        <v>8525</v>
      </c>
      <c r="F82" t="s">
        <v>7511</v>
      </c>
      <c r="G82" t="s">
        <v>11</v>
      </c>
      <c r="H82">
        <v>0.48660891315620902</v>
      </c>
      <c r="I82" t="s">
        <v>7512</v>
      </c>
      <c r="J82" t="s">
        <v>21</v>
      </c>
      <c r="K82">
        <v>19526</v>
      </c>
      <c r="L82">
        <v>0.39801867177599998</v>
      </c>
      <c r="M82">
        <v>18718</v>
      </c>
      <c r="N82">
        <v>69184</v>
      </c>
      <c r="O82">
        <v>0.27055388529139685</v>
      </c>
      <c r="P82">
        <v>0.12746478648460313</v>
      </c>
      <c r="Q82">
        <f t="shared" si="1"/>
        <v>808</v>
      </c>
    </row>
    <row r="83" spans="1:17">
      <c r="A83">
        <v>73</v>
      </c>
      <c r="B83">
        <v>3</v>
      </c>
      <c r="C83" t="s">
        <v>14758</v>
      </c>
      <c r="D83" t="s">
        <v>4697</v>
      </c>
      <c r="E83" t="s">
        <v>8795</v>
      </c>
      <c r="F83" t="s">
        <v>8033</v>
      </c>
      <c r="G83" t="s">
        <v>11</v>
      </c>
      <c r="H83">
        <v>0.51475409836065578</v>
      </c>
      <c r="I83" t="s">
        <v>8034</v>
      </c>
      <c r="J83" t="s">
        <v>21</v>
      </c>
      <c r="K83">
        <v>15576</v>
      </c>
      <c r="L83">
        <v>0.37257809883699999</v>
      </c>
      <c r="M83">
        <v>14231</v>
      </c>
      <c r="N83">
        <v>57913</v>
      </c>
      <c r="O83">
        <v>0.24573066496296167</v>
      </c>
      <c r="P83">
        <v>0.12684743387403832</v>
      </c>
      <c r="Q83">
        <f t="shared" si="1"/>
        <v>1345</v>
      </c>
    </row>
    <row r="84" spans="1:17">
      <c r="A84">
        <v>84</v>
      </c>
      <c r="B84">
        <v>5</v>
      </c>
      <c r="C84" t="s">
        <v>14769</v>
      </c>
      <c r="D84" t="s">
        <v>5700</v>
      </c>
      <c r="E84" t="s">
        <v>8879</v>
      </c>
      <c r="F84" t="s">
        <v>8197</v>
      </c>
      <c r="G84" t="s">
        <v>11</v>
      </c>
      <c r="H84">
        <v>0.55408131468026833</v>
      </c>
      <c r="I84" t="s">
        <v>8198</v>
      </c>
      <c r="J84" t="s">
        <v>21</v>
      </c>
      <c r="K84">
        <v>16594</v>
      </c>
      <c r="L84">
        <v>0.352748607627</v>
      </c>
      <c r="M84">
        <v>14370</v>
      </c>
      <c r="N84">
        <v>63586</v>
      </c>
      <c r="O84">
        <v>0.22599314314471738</v>
      </c>
      <c r="P84">
        <v>0.12675546448228261</v>
      </c>
      <c r="Q84">
        <f t="shared" si="1"/>
        <v>2224</v>
      </c>
    </row>
    <row r="85" spans="1:17">
      <c r="A85">
        <v>62</v>
      </c>
      <c r="B85">
        <v>2</v>
      </c>
      <c r="C85" t="s">
        <v>14747</v>
      </c>
      <c r="D85" t="s">
        <v>3879</v>
      </c>
      <c r="E85" t="s">
        <v>8724</v>
      </c>
      <c r="F85" t="s">
        <v>7899</v>
      </c>
      <c r="G85" t="s">
        <v>11</v>
      </c>
      <c r="H85">
        <v>0.46300253670535785</v>
      </c>
      <c r="I85" t="s">
        <v>7900</v>
      </c>
      <c r="J85" t="s">
        <v>21</v>
      </c>
      <c r="K85">
        <v>21345</v>
      </c>
      <c r="L85">
        <v>0.42920051475900001</v>
      </c>
      <c r="M85">
        <v>20639</v>
      </c>
      <c r="N85">
        <v>68196</v>
      </c>
      <c r="O85">
        <v>0.30264238371752011</v>
      </c>
      <c r="P85">
        <v>0.12655813104147989</v>
      </c>
      <c r="Q85">
        <f t="shared" si="1"/>
        <v>706</v>
      </c>
    </row>
    <row r="86" spans="1:17">
      <c r="A86">
        <v>29</v>
      </c>
      <c r="B86">
        <v>4</v>
      </c>
      <c r="C86" t="s">
        <v>14714</v>
      </c>
      <c r="D86" t="s">
        <v>1631</v>
      </c>
      <c r="E86" t="s">
        <v>8534</v>
      </c>
      <c r="F86" t="s">
        <v>7529</v>
      </c>
      <c r="G86" t="s">
        <v>4</v>
      </c>
      <c r="H86">
        <v>0.39285980806256621</v>
      </c>
      <c r="I86" t="s">
        <v>7530</v>
      </c>
      <c r="J86" t="s">
        <v>21</v>
      </c>
      <c r="K86">
        <v>24900</v>
      </c>
      <c r="L86">
        <v>0.48211900013600001</v>
      </c>
      <c r="M86">
        <v>24544</v>
      </c>
      <c r="N86">
        <v>68860</v>
      </c>
      <c r="O86">
        <v>0.35643334301481266</v>
      </c>
      <c r="P86">
        <v>0.12568565712118734</v>
      </c>
      <c r="Q86">
        <f t="shared" si="1"/>
        <v>356</v>
      </c>
    </row>
    <row r="87" spans="1:17">
      <c r="A87">
        <v>88</v>
      </c>
      <c r="B87">
        <v>4</v>
      </c>
      <c r="C87" t="s">
        <v>14773</v>
      </c>
      <c r="D87" t="s">
        <v>5852</v>
      </c>
      <c r="E87" t="s">
        <v>8895</v>
      </c>
      <c r="F87" t="s">
        <v>8229</v>
      </c>
      <c r="G87" t="s">
        <v>11</v>
      </c>
      <c r="H87">
        <v>0.51382714623866987</v>
      </c>
      <c r="I87" t="s">
        <v>8230</v>
      </c>
      <c r="J87" t="s">
        <v>21</v>
      </c>
      <c r="K87">
        <v>15312</v>
      </c>
      <c r="L87">
        <v>0.36990868241800001</v>
      </c>
      <c r="M87">
        <v>13430</v>
      </c>
      <c r="N87">
        <v>54976</v>
      </c>
      <c r="O87">
        <v>0.24428841676367868</v>
      </c>
      <c r="P87">
        <v>0.12562026565432133</v>
      </c>
      <c r="Q87">
        <f t="shared" si="1"/>
        <v>1882</v>
      </c>
    </row>
    <row r="88" spans="1:17">
      <c r="A88">
        <v>32</v>
      </c>
      <c r="B88">
        <v>2</v>
      </c>
      <c r="C88" t="s">
        <v>14717</v>
      </c>
      <c r="D88" t="s">
        <v>1972</v>
      </c>
      <c r="E88" t="s">
        <v>8560</v>
      </c>
      <c r="F88" t="s">
        <v>7580</v>
      </c>
      <c r="G88" t="s">
        <v>11</v>
      </c>
      <c r="H88">
        <v>0.46296296296296297</v>
      </c>
      <c r="I88" t="s">
        <v>7581</v>
      </c>
      <c r="J88" t="s">
        <v>21</v>
      </c>
      <c r="K88">
        <v>19026</v>
      </c>
      <c r="L88">
        <v>0.425694724124</v>
      </c>
      <c r="M88">
        <v>17705</v>
      </c>
      <c r="N88">
        <v>59001</v>
      </c>
      <c r="O88">
        <v>0.30007965966678529</v>
      </c>
      <c r="P88">
        <v>0.12561506445721471</v>
      </c>
      <c r="Q88">
        <f t="shared" si="1"/>
        <v>1321</v>
      </c>
    </row>
    <row r="89" spans="1:17">
      <c r="A89">
        <v>42</v>
      </c>
      <c r="B89">
        <v>6</v>
      </c>
      <c r="C89" t="s">
        <v>14727</v>
      </c>
      <c r="D89" t="s">
        <v>2740</v>
      </c>
      <c r="E89" t="s">
        <v>8621</v>
      </c>
      <c r="F89" t="s">
        <v>7700</v>
      </c>
      <c r="G89" t="s">
        <v>11</v>
      </c>
      <c r="H89">
        <v>0.54856618831635562</v>
      </c>
      <c r="I89" t="s">
        <v>7701</v>
      </c>
      <c r="J89" t="s">
        <v>21</v>
      </c>
      <c r="K89">
        <v>21891</v>
      </c>
      <c r="L89">
        <v>0.35494697927800001</v>
      </c>
      <c r="M89">
        <v>19773</v>
      </c>
      <c r="N89">
        <v>85768</v>
      </c>
      <c r="O89">
        <v>0.23054052793582688</v>
      </c>
      <c r="P89">
        <v>0.12440645134217312</v>
      </c>
      <c r="Q89">
        <f t="shared" si="1"/>
        <v>2118</v>
      </c>
    </row>
    <row r="90" spans="1:17">
      <c r="A90">
        <v>25</v>
      </c>
      <c r="B90">
        <v>4</v>
      </c>
      <c r="C90" t="s">
        <v>14710</v>
      </c>
      <c r="D90" t="s">
        <v>1417</v>
      </c>
      <c r="E90" t="s">
        <v>8516</v>
      </c>
      <c r="F90" t="s">
        <v>7493</v>
      </c>
      <c r="G90" t="s">
        <v>11</v>
      </c>
      <c r="H90">
        <v>0.48728654253319348</v>
      </c>
      <c r="I90" t="s">
        <v>7494</v>
      </c>
      <c r="J90" t="s">
        <v>21</v>
      </c>
      <c r="K90">
        <v>16421</v>
      </c>
      <c r="L90">
        <v>0.40810696622499998</v>
      </c>
      <c r="M90">
        <v>15341</v>
      </c>
      <c r="N90">
        <v>53864</v>
      </c>
      <c r="O90">
        <v>0.28480989157879105</v>
      </c>
      <c r="P90">
        <v>0.12329707464620893</v>
      </c>
      <c r="Q90">
        <f t="shared" si="1"/>
        <v>1080</v>
      </c>
    </row>
    <row r="91" spans="1:17">
      <c r="A91">
        <v>29</v>
      </c>
      <c r="B91">
        <v>7</v>
      </c>
      <c r="C91" t="s">
        <v>14714</v>
      </c>
      <c r="D91" t="s">
        <v>1664</v>
      </c>
      <c r="E91" t="s">
        <v>8537</v>
      </c>
      <c r="F91" t="s">
        <v>7535</v>
      </c>
      <c r="G91" t="s">
        <v>11</v>
      </c>
      <c r="H91">
        <v>0.4104531475553882</v>
      </c>
      <c r="I91" t="s">
        <v>7536</v>
      </c>
      <c r="J91" t="s">
        <v>21</v>
      </c>
      <c r="K91">
        <v>22563</v>
      </c>
      <c r="L91">
        <v>0.44760752261499998</v>
      </c>
      <c r="M91">
        <v>21320</v>
      </c>
      <c r="N91">
        <v>65739</v>
      </c>
      <c r="O91">
        <v>0.32431281278997248</v>
      </c>
      <c r="P91">
        <v>0.12329470982502749</v>
      </c>
      <c r="Q91">
        <f t="shared" si="1"/>
        <v>1243</v>
      </c>
    </row>
    <row r="92" spans="1:17">
      <c r="A92">
        <v>33</v>
      </c>
      <c r="B92">
        <v>4</v>
      </c>
      <c r="C92" t="s">
        <v>14718</v>
      </c>
      <c r="D92" t="s">
        <v>2014</v>
      </c>
      <c r="E92" t="s">
        <v>8564</v>
      </c>
      <c r="F92" t="s">
        <v>7588</v>
      </c>
      <c r="G92" t="s">
        <v>4</v>
      </c>
      <c r="H92">
        <v>0.36451912393650215</v>
      </c>
      <c r="I92" t="s">
        <v>7589</v>
      </c>
      <c r="J92" t="s">
        <v>21</v>
      </c>
      <c r="K92">
        <v>23072</v>
      </c>
      <c r="L92">
        <v>0.497831481282</v>
      </c>
      <c r="M92">
        <v>25514</v>
      </c>
      <c r="N92">
        <v>68112</v>
      </c>
      <c r="O92">
        <v>0.37458891237961006</v>
      </c>
      <c r="P92">
        <v>0.12324256890238994</v>
      </c>
      <c r="Q92">
        <f t="shared" si="1"/>
        <v>-2442</v>
      </c>
    </row>
    <row r="93" spans="1:17">
      <c r="A93">
        <v>14</v>
      </c>
      <c r="B93">
        <v>6</v>
      </c>
      <c r="C93" t="s">
        <v>14700</v>
      </c>
      <c r="D93" t="s">
        <v>997</v>
      </c>
      <c r="E93" t="s">
        <v>8482</v>
      </c>
      <c r="F93" t="s">
        <v>7426</v>
      </c>
      <c r="G93" t="s">
        <v>11</v>
      </c>
      <c r="H93">
        <v>0.45995429641254371</v>
      </c>
      <c r="I93" t="s">
        <v>7427</v>
      </c>
      <c r="J93" t="s">
        <v>67</v>
      </c>
      <c r="K93">
        <v>22826</v>
      </c>
      <c r="L93">
        <v>0.41472410472600002</v>
      </c>
      <c r="M93">
        <v>22238</v>
      </c>
      <c r="N93">
        <v>76199</v>
      </c>
      <c r="O93">
        <v>0.29184110027690652</v>
      </c>
      <c r="P93">
        <v>0.1228830044490935</v>
      </c>
      <c r="Q93">
        <f t="shared" si="1"/>
        <v>588</v>
      </c>
    </row>
    <row r="94" spans="1:17">
      <c r="A94">
        <v>971</v>
      </c>
      <c r="B94">
        <v>4</v>
      </c>
      <c r="C94" t="s">
        <v>14781</v>
      </c>
      <c r="D94" t="s">
        <v>6877</v>
      </c>
      <c r="E94" t="s">
        <v>8960</v>
      </c>
      <c r="F94" t="s">
        <v>8355</v>
      </c>
      <c r="G94" t="s">
        <v>4</v>
      </c>
      <c r="H94">
        <v>0.32139887626294439</v>
      </c>
      <c r="I94" t="s">
        <v>8356</v>
      </c>
      <c r="J94" t="s">
        <v>21</v>
      </c>
      <c r="K94">
        <v>18178</v>
      </c>
      <c r="L94">
        <v>0.67231304090499999</v>
      </c>
      <c r="M94">
        <v>18625</v>
      </c>
      <c r="N94">
        <v>33889</v>
      </c>
      <c r="O94">
        <v>0.54958836200537042</v>
      </c>
      <c r="P94">
        <v>0.12272467889962957</v>
      </c>
      <c r="Q94">
        <f t="shared" si="1"/>
        <v>-447</v>
      </c>
    </row>
    <row r="95" spans="1:17">
      <c r="A95">
        <v>73</v>
      </c>
      <c r="B95">
        <v>4</v>
      </c>
      <c r="C95" t="s">
        <v>14758</v>
      </c>
      <c r="D95" t="s">
        <v>4705</v>
      </c>
      <c r="E95" t="s">
        <v>8796</v>
      </c>
      <c r="F95" t="s">
        <v>8035</v>
      </c>
      <c r="G95" t="s">
        <v>4</v>
      </c>
      <c r="H95">
        <v>0.46936868959074413</v>
      </c>
      <c r="I95" t="s">
        <v>8036</v>
      </c>
      <c r="J95" t="s">
        <v>21</v>
      </c>
      <c r="K95">
        <v>16398</v>
      </c>
      <c r="L95">
        <v>0.39624009278900002</v>
      </c>
      <c r="M95">
        <v>15966</v>
      </c>
      <c r="N95">
        <v>58174</v>
      </c>
      <c r="O95">
        <v>0.27445250455529963</v>
      </c>
      <c r="P95">
        <v>0.12178758823370039</v>
      </c>
      <c r="Q95">
        <f t="shared" si="1"/>
        <v>432</v>
      </c>
    </row>
    <row r="96" spans="1:17">
      <c r="A96">
        <v>35</v>
      </c>
      <c r="B96">
        <v>2</v>
      </c>
      <c r="C96" t="s">
        <v>14720</v>
      </c>
      <c r="D96" t="s">
        <v>2286</v>
      </c>
      <c r="E96" t="s">
        <v>8583</v>
      </c>
      <c r="F96" t="s">
        <v>7626</v>
      </c>
      <c r="G96" t="s">
        <v>11</v>
      </c>
      <c r="H96">
        <v>0.40275809823094511</v>
      </c>
      <c r="I96" t="s">
        <v>7627</v>
      </c>
      <c r="J96" t="s">
        <v>21</v>
      </c>
      <c r="K96">
        <v>25509</v>
      </c>
      <c r="L96">
        <v>0.48095704966300001</v>
      </c>
      <c r="M96">
        <v>26488</v>
      </c>
      <c r="N96">
        <v>73581</v>
      </c>
      <c r="O96">
        <v>0.35998423506068145</v>
      </c>
      <c r="P96">
        <v>0.12097281460231857</v>
      </c>
      <c r="Q96">
        <f t="shared" si="1"/>
        <v>-979</v>
      </c>
    </row>
    <row r="97" spans="1:17">
      <c r="A97">
        <v>50</v>
      </c>
      <c r="B97">
        <v>3</v>
      </c>
      <c r="C97" t="s">
        <v>14735</v>
      </c>
      <c r="D97" t="s">
        <v>3120</v>
      </c>
      <c r="E97" t="s">
        <v>8655</v>
      </c>
      <c r="F97" t="s">
        <v>7765</v>
      </c>
      <c r="G97" t="s">
        <v>11</v>
      </c>
      <c r="H97">
        <v>0.51495442404206648</v>
      </c>
      <c r="I97" t="s">
        <v>7766</v>
      </c>
      <c r="J97" t="s">
        <v>21</v>
      </c>
      <c r="K97">
        <v>23011</v>
      </c>
      <c r="L97">
        <v>0.37435738921099998</v>
      </c>
      <c r="M97">
        <v>22085</v>
      </c>
      <c r="N97">
        <v>86990</v>
      </c>
      <c r="O97">
        <v>0.25387975629382686</v>
      </c>
      <c r="P97">
        <v>0.12047763291717312</v>
      </c>
      <c r="Q97">
        <f t="shared" si="1"/>
        <v>926</v>
      </c>
    </row>
    <row r="98" spans="1:17">
      <c r="A98">
        <v>4</v>
      </c>
      <c r="B98">
        <v>2</v>
      </c>
      <c r="C98" t="s">
        <v>14690</v>
      </c>
      <c r="D98" t="s">
        <v>245</v>
      </c>
      <c r="E98" t="s">
        <v>8432</v>
      </c>
      <c r="F98" t="s">
        <v>7329</v>
      </c>
      <c r="G98" t="s">
        <v>11</v>
      </c>
      <c r="H98">
        <v>0.49716178817445406</v>
      </c>
      <c r="I98" t="s">
        <v>7330</v>
      </c>
      <c r="J98" t="s">
        <v>21</v>
      </c>
      <c r="K98">
        <v>13872</v>
      </c>
      <c r="L98">
        <v>0.35756263532299998</v>
      </c>
      <c r="M98">
        <v>12166</v>
      </c>
      <c r="N98">
        <v>51197</v>
      </c>
      <c r="O98">
        <v>0.23763111119792174</v>
      </c>
      <c r="P98">
        <v>0.11993152412507824</v>
      </c>
      <c r="Q98">
        <f t="shared" si="1"/>
        <v>1706</v>
      </c>
    </row>
    <row r="99" spans="1:17">
      <c r="A99">
        <v>18</v>
      </c>
      <c r="B99">
        <v>3</v>
      </c>
      <c r="C99" t="s">
        <v>14704</v>
      </c>
      <c r="D99" t="s">
        <v>1157</v>
      </c>
      <c r="E99" t="s">
        <v>8495</v>
      </c>
      <c r="F99" t="s">
        <v>7452</v>
      </c>
      <c r="G99" t="s">
        <v>11</v>
      </c>
      <c r="H99">
        <v>0.46156201206257846</v>
      </c>
      <c r="I99" t="s">
        <v>7453</v>
      </c>
      <c r="J99" t="s">
        <v>21</v>
      </c>
      <c r="K99">
        <v>19979</v>
      </c>
      <c r="L99">
        <v>0.38828856842999998</v>
      </c>
      <c r="M99">
        <v>18303</v>
      </c>
      <c r="N99">
        <v>68148</v>
      </c>
      <c r="O99">
        <v>0.26857721429829196</v>
      </c>
      <c r="P99">
        <v>0.11971135413170803</v>
      </c>
      <c r="Q99">
        <f t="shared" si="1"/>
        <v>1676</v>
      </c>
    </row>
    <row r="100" spans="1:17">
      <c r="A100">
        <v>72</v>
      </c>
      <c r="B100">
        <v>1</v>
      </c>
      <c r="C100" t="s">
        <v>14757</v>
      </c>
      <c r="D100" t="s">
        <v>4627</v>
      </c>
      <c r="E100" t="s">
        <v>8788</v>
      </c>
      <c r="F100" t="s">
        <v>8019</v>
      </c>
      <c r="G100" t="s">
        <v>4</v>
      </c>
      <c r="H100">
        <v>0.49631763752588459</v>
      </c>
      <c r="I100" t="s">
        <v>8020</v>
      </c>
      <c r="J100" t="s">
        <v>21</v>
      </c>
      <c r="K100">
        <v>16476</v>
      </c>
      <c r="L100">
        <v>0.39262224764100001</v>
      </c>
      <c r="M100">
        <v>15864</v>
      </c>
      <c r="N100">
        <v>58110</v>
      </c>
      <c r="O100">
        <v>0.27299948373773875</v>
      </c>
      <c r="P100">
        <v>0.11962276390326126</v>
      </c>
      <c r="Q100">
        <f t="shared" si="1"/>
        <v>612</v>
      </c>
    </row>
    <row r="101" spans="1:17">
      <c r="A101">
        <v>62</v>
      </c>
      <c r="B101">
        <v>1</v>
      </c>
      <c r="C101" t="s">
        <v>14747</v>
      </c>
      <c r="D101" t="s">
        <v>3872</v>
      </c>
      <c r="E101" t="s">
        <v>8723</v>
      </c>
      <c r="F101" t="s">
        <v>7897</v>
      </c>
      <c r="G101" t="s">
        <v>11</v>
      </c>
      <c r="H101">
        <v>0.50979980227385069</v>
      </c>
      <c r="I101" t="s">
        <v>7898</v>
      </c>
      <c r="J101" t="s">
        <v>21</v>
      </c>
      <c r="K101">
        <v>23132</v>
      </c>
      <c r="L101">
        <v>0.37155064409400002</v>
      </c>
      <c r="M101">
        <v>21638</v>
      </c>
      <c r="N101">
        <v>85807</v>
      </c>
      <c r="O101">
        <v>0.25217056883471045</v>
      </c>
      <c r="P101">
        <v>0.11938007525928956</v>
      </c>
      <c r="Q101">
        <f t="shared" si="1"/>
        <v>1494</v>
      </c>
    </row>
    <row r="102" spans="1:17">
      <c r="A102">
        <v>28</v>
      </c>
      <c r="B102">
        <v>1</v>
      </c>
      <c r="C102" t="s">
        <v>14713</v>
      </c>
      <c r="D102" t="s">
        <v>1542</v>
      </c>
      <c r="E102" t="s">
        <v>8527</v>
      </c>
      <c r="F102" t="s">
        <v>7515</v>
      </c>
      <c r="G102" t="s">
        <v>11</v>
      </c>
      <c r="H102">
        <v>0.52844442465529784</v>
      </c>
      <c r="I102" t="s">
        <v>7516</v>
      </c>
      <c r="J102" t="s">
        <v>21</v>
      </c>
      <c r="K102">
        <v>19444</v>
      </c>
      <c r="L102">
        <v>0.38376820747599999</v>
      </c>
      <c r="M102">
        <v>18368</v>
      </c>
      <c r="N102">
        <v>69453</v>
      </c>
      <c r="O102">
        <v>0.2644666177126978</v>
      </c>
      <c r="P102">
        <v>0.11930158976330218</v>
      </c>
      <c r="Q102">
        <f t="shared" si="1"/>
        <v>1076</v>
      </c>
    </row>
    <row r="103" spans="1:17">
      <c r="A103">
        <v>29</v>
      </c>
      <c r="B103">
        <v>2</v>
      </c>
      <c r="C103" t="s">
        <v>14714</v>
      </c>
      <c r="D103" t="s">
        <v>1606</v>
      </c>
      <c r="E103" t="s">
        <v>8532</v>
      </c>
      <c r="F103" t="s">
        <v>7525</v>
      </c>
      <c r="G103" t="s">
        <v>11</v>
      </c>
      <c r="H103">
        <v>0.37382059576762366</v>
      </c>
      <c r="I103" t="s">
        <v>7526</v>
      </c>
      <c r="J103" t="s">
        <v>21</v>
      </c>
      <c r="K103">
        <v>20655</v>
      </c>
      <c r="L103">
        <v>0.49360736049699999</v>
      </c>
      <c r="M103">
        <v>22845</v>
      </c>
      <c r="N103">
        <v>61019</v>
      </c>
      <c r="O103">
        <v>0.37439158294957309</v>
      </c>
      <c r="P103">
        <v>0.1192157775474269</v>
      </c>
      <c r="Q103">
        <f t="shared" si="1"/>
        <v>-2190</v>
      </c>
    </row>
    <row r="104" spans="1:17">
      <c r="A104">
        <v>87</v>
      </c>
      <c r="B104">
        <v>1</v>
      </c>
      <c r="C104" t="s">
        <v>14772</v>
      </c>
      <c r="D104" t="s">
        <v>5802</v>
      </c>
      <c r="E104" t="s">
        <v>8889</v>
      </c>
      <c r="F104" t="s">
        <v>8217</v>
      </c>
      <c r="G104" t="s">
        <v>4</v>
      </c>
      <c r="H104">
        <v>0.34059990659415157</v>
      </c>
      <c r="I104" t="s">
        <v>8218</v>
      </c>
      <c r="J104" t="s">
        <v>21</v>
      </c>
      <c r="K104">
        <v>24747</v>
      </c>
      <c r="L104">
        <v>0.49313512544100002</v>
      </c>
      <c r="M104">
        <v>26004</v>
      </c>
      <c r="N104">
        <v>69541</v>
      </c>
      <c r="O104">
        <v>0.37393767705382436</v>
      </c>
      <c r="P104">
        <v>0.11919744838717566</v>
      </c>
      <c r="Q104">
        <f t="shared" si="1"/>
        <v>-1257</v>
      </c>
    </row>
    <row r="105" spans="1:17">
      <c r="A105">
        <v>9</v>
      </c>
      <c r="B105">
        <v>2</v>
      </c>
      <c r="C105" t="s">
        <v>14695</v>
      </c>
      <c r="D105" t="s">
        <v>530</v>
      </c>
      <c r="E105" t="s">
        <v>8451</v>
      </c>
      <c r="F105" t="s">
        <v>7367</v>
      </c>
      <c r="G105" t="s">
        <v>11</v>
      </c>
      <c r="H105">
        <v>0.3782014495525941</v>
      </c>
      <c r="I105" t="s">
        <v>14645</v>
      </c>
      <c r="J105" t="s">
        <v>21</v>
      </c>
      <c r="K105">
        <v>16193</v>
      </c>
      <c r="L105">
        <v>0.44527855689399998</v>
      </c>
      <c r="M105">
        <v>16105</v>
      </c>
      <c r="N105">
        <v>49344</v>
      </c>
      <c r="O105">
        <v>0.32638213359273671</v>
      </c>
      <c r="P105">
        <v>0.11889642330126327</v>
      </c>
      <c r="Q105">
        <f t="shared" si="1"/>
        <v>88</v>
      </c>
    </row>
    <row r="106" spans="1:17">
      <c r="A106">
        <v>76</v>
      </c>
      <c r="B106">
        <v>9</v>
      </c>
      <c r="C106" t="s">
        <v>14761</v>
      </c>
      <c r="D106" t="s">
        <v>5153</v>
      </c>
      <c r="E106" t="s">
        <v>8829</v>
      </c>
      <c r="F106" t="s">
        <v>8100</v>
      </c>
      <c r="G106" t="s">
        <v>11</v>
      </c>
      <c r="H106">
        <v>0.48640138215460066</v>
      </c>
      <c r="I106" t="s">
        <v>8101</v>
      </c>
      <c r="J106" t="s">
        <v>21</v>
      </c>
      <c r="K106">
        <v>20654</v>
      </c>
      <c r="L106">
        <v>0.38064872834500002</v>
      </c>
      <c r="M106">
        <v>19665</v>
      </c>
      <c r="N106">
        <v>75076</v>
      </c>
      <c r="O106">
        <v>0.26193457296606104</v>
      </c>
      <c r="P106">
        <v>0.11871415537893898</v>
      </c>
      <c r="Q106">
        <f t="shared" si="1"/>
        <v>989</v>
      </c>
    </row>
    <row r="107" spans="1:17">
      <c r="A107">
        <v>76</v>
      </c>
      <c r="B107">
        <v>10</v>
      </c>
      <c r="C107" t="s">
        <v>14761</v>
      </c>
      <c r="D107" t="s">
        <v>5161</v>
      </c>
      <c r="E107" t="s">
        <v>8830</v>
      </c>
      <c r="F107" t="s">
        <v>8102</v>
      </c>
      <c r="G107" t="s">
        <v>11</v>
      </c>
      <c r="H107">
        <v>0.49889650917202594</v>
      </c>
      <c r="I107" t="s">
        <v>8103</v>
      </c>
      <c r="J107" t="s">
        <v>21</v>
      </c>
      <c r="K107">
        <v>25372</v>
      </c>
      <c r="L107">
        <v>0.38883695269000002</v>
      </c>
      <c r="M107">
        <v>23819</v>
      </c>
      <c r="N107">
        <v>87910</v>
      </c>
      <c r="O107">
        <v>0.27094756000455011</v>
      </c>
      <c r="P107">
        <v>0.1178893926854499</v>
      </c>
      <c r="Q107">
        <f t="shared" si="1"/>
        <v>1553</v>
      </c>
    </row>
    <row r="108" spans="1:17">
      <c r="A108">
        <v>85</v>
      </c>
      <c r="B108">
        <v>2</v>
      </c>
      <c r="C108" t="s">
        <v>14770</v>
      </c>
      <c r="D108" t="s">
        <v>5719</v>
      </c>
      <c r="E108" t="s">
        <v>8881</v>
      </c>
      <c r="F108" t="s">
        <v>8201</v>
      </c>
      <c r="G108" t="s">
        <v>11</v>
      </c>
      <c r="H108">
        <v>0.52032902169359851</v>
      </c>
      <c r="I108" t="s">
        <v>8202</v>
      </c>
      <c r="J108" t="s">
        <v>21</v>
      </c>
      <c r="K108">
        <v>22999</v>
      </c>
      <c r="L108">
        <v>0.39058811541499999</v>
      </c>
      <c r="M108">
        <v>22395</v>
      </c>
      <c r="N108">
        <v>81903</v>
      </c>
      <c r="O108">
        <v>0.2734332075748141</v>
      </c>
      <c r="P108">
        <v>0.1171549078401859</v>
      </c>
      <c r="Q108">
        <f t="shared" si="1"/>
        <v>604</v>
      </c>
    </row>
    <row r="109" spans="1:17">
      <c r="A109">
        <v>57</v>
      </c>
      <c r="B109">
        <v>6</v>
      </c>
      <c r="C109" t="s">
        <v>14742</v>
      </c>
      <c r="D109" t="s">
        <v>3461</v>
      </c>
      <c r="E109" t="s">
        <v>8686</v>
      </c>
      <c r="F109" t="s">
        <v>7826</v>
      </c>
      <c r="G109" t="s">
        <v>11</v>
      </c>
      <c r="H109">
        <v>0.53011645290738851</v>
      </c>
      <c r="I109" t="s">
        <v>7827</v>
      </c>
      <c r="J109" t="s">
        <v>21</v>
      </c>
      <c r="K109">
        <v>12750</v>
      </c>
      <c r="L109">
        <v>0.37446033657400002</v>
      </c>
      <c r="M109">
        <v>13714</v>
      </c>
      <c r="N109">
        <v>52940</v>
      </c>
      <c r="O109">
        <v>0.25904797884397429</v>
      </c>
      <c r="P109">
        <v>0.11541235773002573</v>
      </c>
      <c r="Q109">
        <f t="shared" si="1"/>
        <v>-964</v>
      </c>
    </row>
    <row r="110" spans="1:17">
      <c r="A110">
        <v>13</v>
      </c>
      <c r="B110">
        <v>11</v>
      </c>
      <c r="C110" t="s">
        <v>14699</v>
      </c>
      <c r="D110" t="s">
        <v>854</v>
      </c>
      <c r="E110" t="s">
        <v>8471</v>
      </c>
      <c r="F110" t="s">
        <v>7405</v>
      </c>
      <c r="G110" t="s">
        <v>11</v>
      </c>
      <c r="H110">
        <v>0.56244553501811678</v>
      </c>
      <c r="I110" t="s">
        <v>7406</v>
      </c>
      <c r="J110" t="s">
        <v>21</v>
      </c>
      <c r="K110">
        <v>16787</v>
      </c>
      <c r="L110">
        <v>0.34852385500100003</v>
      </c>
      <c r="M110">
        <v>15723</v>
      </c>
      <c r="N110">
        <v>67248</v>
      </c>
      <c r="O110">
        <v>0.23380620985010706</v>
      </c>
      <c r="P110">
        <v>0.11471764515089297</v>
      </c>
      <c r="Q110">
        <f t="shared" si="1"/>
        <v>1064</v>
      </c>
    </row>
    <row r="111" spans="1:17">
      <c r="A111">
        <v>77</v>
      </c>
      <c r="B111">
        <v>11</v>
      </c>
      <c r="C111" t="s">
        <v>14762</v>
      </c>
      <c r="D111" t="s">
        <v>5274</v>
      </c>
      <c r="E111" t="s">
        <v>8841</v>
      </c>
      <c r="F111" t="s">
        <v>8123</v>
      </c>
      <c r="G111" t="s">
        <v>4</v>
      </c>
      <c r="H111">
        <v>0.40055534030737439</v>
      </c>
      <c r="I111" t="s">
        <v>8124</v>
      </c>
      <c r="J111" t="s">
        <v>21</v>
      </c>
      <c r="K111">
        <v>14800</v>
      </c>
      <c r="L111">
        <v>0.47251133388700001</v>
      </c>
      <c r="M111">
        <v>16629</v>
      </c>
      <c r="N111">
        <v>46458</v>
      </c>
      <c r="O111">
        <v>0.35793620043910629</v>
      </c>
      <c r="P111">
        <v>0.11457513344789372</v>
      </c>
      <c r="Q111">
        <f t="shared" si="1"/>
        <v>-1829</v>
      </c>
    </row>
    <row r="112" spans="1:17">
      <c r="A112">
        <v>38</v>
      </c>
      <c r="B112">
        <v>8</v>
      </c>
      <c r="C112" t="s">
        <v>14723</v>
      </c>
      <c r="D112" t="s">
        <v>2546</v>
      </c>
      <c r="E112" t="s">
        <v>8604</v>
      </c>
      <c r="F112" t="s">
        <v>7667</v>
      </c>
      <c r="G112" t="s">
        <v>11</v>
      </c>
      <c r="H112">
        <v>0.52782237875727289</v>
      </c>
      <c r="I112" t="s">
        <v>7668</v>
      </c>
      <c r="J112" t="s">
        <v>21</v>
      </c>
      <c r="K112">
        <v>16186</v>
      </c>
      <c r="L112">
        <v>0.37093225776900002</v>
      </c>
      <c r="M112">
        <v>15674</v>
      </c>
      <c r="N112">
        <v>61120</v>
      </c>
      <c r="O112">
        <v>0.25644633507853404</v>
      </c>
      <c r="P112">
        <v>0.11448592269046598</v>
      </c>
      <c r="Q112">
        <f t="shared" si="1"/>
        <v>512</v>
      </c>
    </row>
    <row r="113" spans="1:17">
      <c r="A113">
        <v>14</v>
      </c>
      <c r="B113">
        <v>3</v>
      </c>
      <c r="C113" t="s">
        <v>14700</v>
      </c>
      <c r="D113" t="s">
        <v>964</v>
      </c>
      <c r="E113" t="s">
        <v>8479</v>
      </c>
      <c r="F113" t="s">
        <v>7421</v>
      </c>
      <c r="G113" t="s">
        <v>11</v>
      </c>
      <c r="H113">
        <v>0.48601178651834193</v>
      </c>
      <c r="I113" t="s">
        <v>7422</v>
      </c>
      <c r="J113" t="s">
        <v>21</v>
      </c>
      <c r="K113">
        <v>17353</v>
      </c>
      <c r="L113">
        <v>0.38523698523700001</v>
      </c>
      <c r="M113">
        <v>17072</v>
      </c>
      <c r="N113">
        <v>62997</v>
      </c>
      <c r="O113">
        <v>0.27099703160467958</v>
      </c>
      <c r="P113">
        <v>0.11423995363232042</v>
      </c>
      <c r="Q113">
        <f t="shared" si="1"/>
        <v>281</v>
      </c>
    </row>
    <row r="114" spans="1:17">
      <c r="A114">
        <v>44</v>
      </c>
      <c r="B114">
        <v>9</v>
      </c>
      <c r="C114" t="s">
        <v>14729</v>
      </c>
      <c r="D114" t="s">
        <v>2862</v>
      </c>
      <c r="E114" t="s">
        <v>8632</v>
      </c>
      <c r="F114" t="s">
        <v>7722</v>
      </c>
      <c r="G114" t="s">
        <v>11</v>
      </c>
      <c r="H114">
        <v>0.50174617627735962</v>
      </c>
      <c r="I114" t="s">
        <v>7723</v>
      </c>
      <c r="J114" t="s">
        <v>21</v>
      </c>
      <c r="K114">
        <v>25278</v>
      </c>
      <c r="L114">
        <v>0.37990321320100001</v>
      </c>
      <c r="M114">
        <v>24121</v>
      </c>
      <c r="N114">
        <v>90630</v>
      </c>
      <c r="O114">
        <v>0.2661480745889882</v>
      </c>
      <c r="P114">
        <v>0.11375513861201181</v>
      </c>
      <c r="Q114">
        <f t="shared" si="1"/>
        <v>1157</v>
      </c>
    </row>
    <row r="115" spans="1:17">
      <c r="A115">
        <v>99</v>
      </c>
      <c r="B115">
        <v>1</v>
      </c>
      <c r="C115" t="s">
        <v>7294</v>
      </c>
      <c r="D115" t="s">
        <v>6657</v>
      </c>
      <c r="E115" t="s">
        <v>8984</v>
      </c>
      <c r="F115" t="s">
        <v>8397</v>
      </c>
      <c r="G115" t="s">
        <v>11</v>
      </c>
      <c r="H115">
        <v>0.5363027979553403</v>
      </c>
      <c r="I115" t="s">
        <v>8398</v>
      </c>
      <c r="J115" t="s">
        <v>21</v>
      </c>
      <c r="K115">
        <v>12529</v>
      </c>
      <c r="L115">
        <v>0.39649988923700002</v>
      </c>
      <c r="M115">
        <v>14827</v>
      </c>
      <c r="N115">
        <v>52394</v>
      </c>
      <c r="O115">
        <v>0.28299041875023856</v>
      </c>
      <c r="P115">
        <v>0.11350947048676147</v>
      </c>
      <c r="Q115">
        <f t="shared" si="1"/>
        <v>-2298</v>
      </c>
    </row>
    <row r="116" spans="1:17">
      <c r="A116">
        <v>56</v>
      </c>
      <c r="B116">
        <v>5</v>
      </c>
      <c r="C116" t="s">
        <v>14741</v>
      </c>
      <c r="D116" t="s">
        <v>3385</v>
      </c>
      <c r="E116" t="s">
        <v>8679</v>
      </c>
      <c r="F116" t="s">
        <v>7813</v>
      </c>
      <c r="G116" t="s">
        <v>4</v>
      </c>
      <c r="H116">
        <v>0.42352787910369982</v>
      </c>
      <c r="I116" t="s">
        <v>7814</v>
      </c>
      <c r="J116" t="s">
        <v>21</v>
      </c>
      <c r="K116">
        <v>19864</v>
      </c>
      <c r="L116">
        <v>0.43752340256799999</v>
      </c>
      <c r="M116">
        <v>20482</v>
      </c>
      <c r="N116">
        <v>63162</v>
      </c>
      <c r="O116">
        <v>0.32427725531173807</v>
      </c>
      <c r="P116">
        <v>0.11324614725626192</v>
      </c>
      <c r="Q116">
        <f t="shared" si="1"/>
        <v>-618</v>
      </c>
    </row>
    <row r="117" spans="1:17">
      <c r="A117">
        <v>88</v>
      </c>
      <c r="B117">
        <v>3</v>
      </c>
      <c r="C117" t="s">
        <v>14773</v>
      </c>
      <c r="D117" t="s">
        <v>5843</v>
      </c>
      <c r="E117" t="s">
        <v>8894</v>
      </c>
      <c r="F117" t="s">
        <v>8227</v>
      </c>
      <c r="G117" t="s">
        <v>11</v>
      </c>
      <c r="H117">
        <v>0.52506103976020801</v>
      </c>
      <c r="I117" t="s">
        <v>8228</v>
      </c>
      <c r="J117" t="s">
        <v>21</v>
      </c>
      <c r="K117">
        <v>13944</v>
      </c>
      <c r="L117">
        <v>0.345259613242</v>
      </c>
      <c r="M117">
        <v>12492</v>
      </c>
      <c r="N117">
        <v>53804</v>
      </c>
      <c r="O117">
        <v>0.23217604639060294</v>
      </c>
      <c r="P117">
        <v>0.11308356685139706</v>
      </c>
      <c r="Q117">
        <f t="shared" si="1"/>
        <v>1452</v>
      </c>
    </row>
    <row r="118" spans="1:17">
      <c r="A118">
        <v>59</v>
      </c>
      <c r="B118">
        <v>15</v>
      </c>
      <c r="C118" t="s">
        <v>14744</v>
      </c>
      <c r="D118" t="s">
        <v>3706</v>
      </c>
      <c r="E118" t="s">
        <v>8706</v>
      </c>
      <c r="F118" t="s">
        <v>7863</v>
      </c>
      <c r="G118" t="s">
        <v>4</v>
      </c>
      <c r="H118">
        <v>0.50730608657437926</v>
      </c>
      <c r="I118" t="s">
        <v>7864</v>
      </c>
      <c r="J118" t="s">
        <v>21</v>
      </c>
      <c r="K118">
        <v>21526</v>
      </c>
      <c r="L118">
        <v>0.37772864462700001</v>
      </c>
      <c r="M118">
        <v>20252</v>
      </c>
      <c r="N118">
        <v>76482</v>
      </c>
      <c r="O118">
        <v>0.26479433069218899</v>
      </c>
      <c r="P118">
        <v>0.11293431393481101</v>
      </c>
      <c r="Q118">
        <f t="shared" si="1"/>
        <v>1274</v>
      </c>
    </row>
    <row r="119" spans="1:17">
      <c r="A119">
        <v>57</v>
      </c>
      <c r="B119">
        <v>4</v>
      </c>
      <c r="C119" t="s">
        <v>14742</v>
      </c>
      <c r="D119" t="s">
        <v>3445</v>
      </c>
      <c r="E119" t="s">
        <v>8684</v>
      </c>
      <c r="F119" t="s">
        <v>7822</v>
      </c>
      <c r="G119" t="s">
        <v>11</v>
      </c>
      <c r="H119">
        <v>0.63300645077213791</v>
      </c>
      <c r="I119" t="s">
        <v>7823</v>
      </c>
      <c r="J119" t="s">
        <v>21</v>
      </c>
      <c r="K119">
        <v>13471</v>
      </c>
      <c r="L119">
        <v>0.29197823872400003</v>
      </c>
      <c r="M119">
        <v>11673</v>
      </c>
      <c r="N119">
        <v>65048</v>
      </c>
      <c r="O119">
        <v>0.17945209691304884</v>
      </c>
      <c r="P119">
        <v>0.11252614181095119</v>
      </c>
      <c r="Q119">
        <f t="shared" si="1"/>
        <v>1798</v>
      </c>
    </row>
    <row r="120" spans="1:17">
      <c r="A120">
        <v>72</v>
      </c>
      <c r="B120">
        <v>5</v>
      </c>
      <c r="C120" t="s">
        <v>14757</v>
      </c>
      <c r="D120" t="s">
        <v>4667</v>
      </c>
      <c r="E120" t="s">
        <v>8792</v>
      </c>
      <c r="F120" t="s">
        <v>8027</v>
      </c>
      <c r="G120" t="s">
        <v>11</v>
      </c>
      <c r="H120">
        <v>0.49438722889045006</v>
      </c>
      <c r="I120" t="s">
        <v>8028</v>
      </c>
      <c r="J120" t="s">
        <v>21</v>
      </c>
      <c r="K120">
        <v>19959</v>
      </c>
      <c r="L120">
        <v>0.38606909358199998</v>
      </c>
      <c r="M120">
        <v>19220</v>
      </c>
      <c r="N120">
        <v>70166</v>
      </c>
      <c r="O120">
        <v>0.27392184248781459</v>
      </c>
      <c r="P120">
        <v>0.11214725109418539</v>
      </c>
      <c r="Q120">
        <f t="shared" si="1"/>
        <v>739</v>
      </c>
    </row>
    <row r="121" spans="1:17">
      <c r="A121">
        <v>26</v>
      </c>
      <c r="B121">
        <v>4</v>
      </c>
      <c r="C121" t="s">
        <v>14711</v>
      </c>
      <c r="D121" t="s">
        <v>1478</v>
      </c>
      <c r="E121" t="s">
        <v>8521</v>
      </c>
      <c r="F121" t="s">
        <v>7503</v>
      </c>
      <c r="G121" t="s">
        <v>4</v>
      </c>
      <c r="H121">
        <v>0.52396727545082677</v>
      </c>
      <c r="I121" t="s">
        <v>7504</v>
      </c>
      <c r="J121" t="s">
        <v>21</v>
      </c>
      <c r="K121">
        <v>19068</v>
      </c>
      <c r="L121">
        <v>0.355275660971</v>
      </c>
      <c r="M121">
        <v>17857</v>
      </c>
      <c r="N121">
        <v>73388</v>
      </c>
      <c r="O121">
        <v>0.2433231590995803</v>
      </c>
      <c r="P121">
        <v>0.1119525018714197</v>
      </c>
      <c r="Q121">
        <f t="shared" si="1"/>
        <v>1211</v>
      </c>
    </row>
    <row r="122" spans="1:17">
      <c r="A122">
        <v>33</v>
      </c>
      <c r="B122">
        <v>8</v>
      </c>
      <c r="C122" t="s">
        <v>14718</v>
      </c>
      <c r="D122" t="s">
        <v>2065</v>
      </c>
      <c r="E122" t="s">
        <v>8568</v>
      </c>
      <c r="F122" t="s">
        <v>7596</v>
      </c>
      <c r="G122" t="s">
        <v>11</v>
      </c>
      <c r="H122">
        <v>0.54695478808926623</v>
      </c>
      <c r="I122" t="s">
        <v>7597</v>
      </c>
      <c r="J122" t="s">
        <v>21</v>
      </c>
      <c r="K122">
        <v>21036</v>
      </c>
      <c r="L122">
        <v>0.36045236463300001</v>
      </c>
      <c r="M122">
        <v>19846</v>
      </c>
      <c r="N122">
        <v>79597</v>
      </c>
      <c r="O122">
        <v>0.24933100493737201</v>
      </c>
      <c r="P122">
        <v>0.111121359695628</v>
      </c>
      <c r="Q122">
        <f t="shared" si="1"/>
        <v>1190</v>
      </c>
    </row>
    <row r="123" spans="1:17">
      <c r="A123">
        <v>54</v>
      </c>
      <c r="B123">
        <v>3</v>
      </c>
      <c r="C123" t="s">
        <v>14739</v>
      </c>
      <c r="D123" t="s">
        <v>3286</v>
      </c>
      <c r="E123" t="s">
        <v>8669</v>
      </c>
      <c r="F123" t="s">
        <v>7793</v>
      </c>
      <c r="G123" t="s">
        <v>11</v>
      </c>
      <c r="H123">
        <v>0.41088108645246768</v>
      </c>
      <c r="I123" t="s">
        <v>7794</v>
      </c>
      <c r="J123" t="s">
        <v>21</v>
      </c>
      <c r="K123">
        <v>16255</v>
      </c>
      <c r="L123">
        <v>0.39523913730600002</v>
      </c>
      <c r="M123">
        <v>17981</v>
      </c>
      <c r="N123">
        <v>63286</v>
      </c>
      <c r="O123">
        <v>0.28412287077710713</v>
      </c>
      <c r="P123">
        <v>0.11111626652889289</v>
      </c>
      <c r="Q123">
        <f t="shared" si="1"/>
        <v>-1726</v>
      </c>
    </row>
    <row r="124" spans="1:17">
      <c r="A124">
        <v>37</v>
      </c>
      <c r="B124">
        <v>4</v>
      </c>
      <c r="C124" t="s">
        <v>14722</v>
      </c>
      <c r="D124" t="s">
        <v>2433</v>
      </c>
      <c r="E124" t="s">
        <v>8595</v>
      </c>
      <c r="F124" t="s">
        <v>7649</v>
      </c>
      <c r="G124" t="s">
        <v>11</v>
      </c>
      <c r="H124">
        <v>0.47995983234369544</v>
      </c>
      <c r="I124" t="s">
        <v>7650</v>
      </c>
      <c r="J124" t="s">
        <v>21</v>
      </c>
      <c r="K124">
        <v>20673</v>
      </c>
      <c r="L124">
        <v>0.39645980362099997</v>
      </c>
      <c r="M124">
        <v>20389</v>
      </c>
      <c r="N124">
        <v>71393</v>
      </c>
      <c r="O124">
        <v>0.28558822293502162</v>
      </c>
      <c r="P124">
        <v>0.11087158068597835</v>
      </c>
      <c r="Q124">
        <f t="shared" si="1"/>
        <v>284</v>
      </c>
    </row>
    <row r="125" spans="1:17">
      <c r="A125">
        <v>36</v>
      </c>
      <c r="B125">
        <v>2</v>
      </c>
      <c r="C125" t="s">
        <v>14721</v>
      </c>
      <c r="D125" t="s">
        <v>2378</v>
      </c>
      <c r="E125" t="s">
        <v>8591</v>
      </c>
      <c r="F125" t="s">
        <v>7641</v>
      </c>
      <c r="G125" t="s">
        <v>11</v>
      </c>
      <c r="H125">
        <v>0.4438154542881404</v>
      </c>
      <c r="I125" t="s">
        <v>7642</v>
      </c>
      <c r="J125" t="s">
        <v>21</v>
      </c>
      <c r="K125">
        <v>22299</v>
      </c>
      <c r="L125">
        <v>0.40121268824599998</v>
      </c>
      <c r="M125">
        <v>21629</v>
      </c>
      <c r="N125">
        <v>74381</v>
      </c>
      <c r="O125">
        <v>0.29078662561675694</v>
      </c>
      <c r="P125">
        <v>0.11042606262924304</v>
      </c>
      <c r="Q125">
        <f t="shared" si="1"/>
        <v>670</v>
      </c>
    </row>
    <row r="126" spans="1:17">
      <c r="A126">
        <v>22</v>
      </c>
      <c r="B126">
        <v>2</v>
      </c>
      <c r="C126" t="s">
        <v>14707</v>
      </c>
      <c r="D126" t="s">
        <v>1265</v>
      </c>
      <c r="E126" t="s">
        <v>8504</v>
      </c>
      <c r="F126" t="s">
        <v>7470</v>
      </c>
      <c r="G126" t="s">
        <v>11</v>
      </c>
      <c r="H126">
        <v>0.45252716720979447</v>
      </c>
      <c r="I126" t="s">
        <v>7471</v>
      </c>
      <c r="J126" t="s">
        <v>21</v>
      </c>
      <c r="K126">
        <v>25090</v>
      </c>
      <c r="L126">
        <v>0.42431212054599998</v>
      </c>
      <c r="M126">
        <v>24973</v>
      </c>
      <c r="N126">
        <v>79494</v>
      </c>
      <c r="O126">
        <v>0.31414949555941329</v>
      </c>
      <c r="P126">
        <v>0.11016262498658669</v>
      </c>
      <c r="Q126">
        <f t="shared" si="1"/>
        <v>117</v>
      </c>
    </row>
    <row r="127" spans="1:17">
      <c r="A127">
        <v>38</v>
      </c>
      <c r="B127">
        <v>7</v>
      </c>
      <c r="C127" t="s">
        <v>14723</v>
      </c>
      <c r="D127" t="s">
        <v>2537</v>
      </c>
      <c r="E127" t="s">
        <v>8603</v>
      </c>
      <c r="F127" t="s">
        <v>7665</v>
      </c>
      <c r="G127" t="s">
        <v>11</v>
      </c>
      <c r="H127">
        <v>0.52418781124021818</v>
      </c>
      <c r="I127" t="s">
        <v>7666</v>
      </c>
      <c r="J127" t="s">
        <v>21</v>
      </c>
      <c r="K127">
        <v>18077</v>
      </c>
      <c r="L127">
        <v>0.34822391739899999</v>
      </c>
      <c r="M127">
        <v>17064</v>
      </c>
      <c r="N127">
        <v>71657</v>
      </c>
      <c r="O127">
        <v>0.23813444604155909</v>
      </c>
      <c r="P127">
        <v>0.1100894713574409</v>
      </c>
      <c r="Q127">
        <f t="shared" si="1"/>
        <v>1013</v>
      </c>
    </row>
    <row r="128" spans="1:17">
      <c r="A128">
        <v>65</v>
      </c>
      <c r="B128">
        <v>2</v>
      </c>
      <c r="C128" t="s">
        <v>14750</v>
      </c>
      <c r="D128" t="s">
        <v>4152</v>
      </c>
      <c r="E128" t="s">
        <v>8747</v>
      </c>
      <c r="F128" t="s">
        <v>7944</v>
      </c>
      <c r="G128" t="s">
        <v>11</v>
      </c>
      <c r="H128">
        <v>0.39977503132475223</v>
      </c>
      <c r="I128" t="s">
        <v>7945</v>
      </c>
      <c r="J128" t="s">
        <v>67</v>
      </c>
      <c r="K128">
        <v>22732</v>
      </c>
      <c r="L128">
        <v>0.42625963359500002</v>
      </c>
      <c r="M128">
        <v>23183</v>
      </c>
      <c r="N128">
        <v>73310</v>
      </c>
      <c r="O128">
        <v>0.31623243759377984</v>
      </c>
      <c r="P128">
        <v>0.11002719600122018</v>
      </c>
      <c r="Q128">
        <f t="shared" si="1"/>
        <v>-451</v>
      </c>
    </row>
    <row r="129" spans="1:17">
      <c r="A129">
        <v>66</v>
      </c>
      <c r="B129">
        <v>3</v>
      </c>
      <c r="C129" t="s">
        <v>14751</v>
      </c>
      <c r="D129" t="s">
        <v>4193</v>
      </c>
      <c r="E129" t="s">
        <v>8750</v>
      </c>
      <c r="F129" t="s">
        <v>7950</v>
      </c>
      <c r="G129" t="s">
        <v>11</v>
      </c>
      <c r="H129">
        <v>0.47029840729403677</v>
      </c>
      <c r="I129" t="s">
        <v>7951</v>
      </c>
      <c r="J129" t="s">
        <v>21</v>
      </c>
      <c r="K129">
        <v>18186</v>
      </c>
      <c r="L129">
        <v>0.37646717867000001</v>
      </c>
      <c r="M129">
        <v>17030</v>
      </c>
      <c r="N129">
        <v>63866</v>
      </c>
      <c r="O129">
        <v>0.26665205273541476</v>
      </c>
      <c r="P129">
        <v>0.10981512593458526</v>
      </c>
      <c r="Q129">
        <f t="shared" si="1"/>
        <v>1156</v>
      </c>
    </row>
    <row r="130" spans="1:17">
      <c r="A130">
        <v>31</v>
      </c>
      <c r="B130">
        <v>6</v>
      </c>
      <c r="C130" t="s">
        <v>14716</v>
      </c>
      <c r="D130" t="s">
        <v>1895</v>
      </c>
      <c r="E130" t="s">
        <v>8554</v>
      </c>
      <c r="F130" t="s">
        <v>7568</v>
      </c>
      <c r="G130" t="s">
        <v>4</v>
      </c>
      <c r="H130">
        <v>0.40739793121093609</v>
      </c>
      <c r="I130" t="s">
        <v>7569</v>
      </c>
      <c r="J130" t="s">
        <v>21</v>
      </c>
      <c r="K130">
        <v>27853</v>
      </c>
      <c r="L130">
        <v>0.44951744617700001</v>
      </c>
      <c r="M130">
        <v>29431</v>
      </c>
      <c r="N130">
        <v>86621</v>
      </c>
      <c r="O130">
        <v>0.33976749287124369</v>
      </c>
      <c r="P130">
        <v>0.10974995330575632</v>
      </c>
      <c r="Q130">
        <f t="shared" ref="Q130:Q193" si="2">K130-M130</f>
        <v>-1578</v>
      </c>
    </row>
    <row r="131" spans="1:17">
      <c r="A131">
        <v>49</v>
      </c>
      <c r="B131">
        <v>1</v>
      </c>
      <c r="C131" t="s">
        <v>14734</v>
      </c>
      <c r="D131" t="s">
        <v>3018</v>
      </c>
      <c r="E131" t="s">
        <v>8646</v>
      </c>
      <c r="F131" t="s">
        <v>7747</v>
      </c>
      <c r="G131" t="s">
        <v>11</v>
      </c>
      <c r="H131">
        <v>0.48420820606480464</v>
      </c>
      <c r="I131" t="s">
        <v>7748</v>
      </c>
      <c r="J131" t="s">
        <v>21</v>
      </c>
      <c r="K131">
        <v>18940</v>
      </c>
      <c r="L131">
        <v>0.40450206095300001</v>
      </c>
      <c r="M131">
        <v>19365</v>
      </c>
      <c r="N131">
        <v>65695</v>
      </c>
      <c r="O131">
        <v>0.29477129157470128</v>
      </c>
      <c r="P131">
        <v>0.10973076937829873</v>
      </c>
      <c r="Q131">
        <f t="shared" si="2"/>
        <v>-425</v>
      </c>
    </row>
    <row r="132" spans="1:17">
      <c r="A132">
        <v>17</v>
      </c>
      <c r="B132">
        <v>5</v>
      </c>
      <c r="C132" t="s">
        <v>14703</v>
      </c>
      <c r="D132" t="s">
        <v>1129</v>
      </c>
      <c r="E132" t="s">
        <v>8492</v>
      </c>
      <c r="F132" t="s">
        <v>7446</v>
      </c>
      <c r="G132" t="s">
        <v>11</v>
      </c>
      <c r="H132">
        <v>0.55077939907905771</v>
      </c>
      <c r="I132" t="s">
        <v>7447</v>
      </c>
      <c r="J132" t="s">
        <v>67</v>
      </c>
      <c r="K132">
        <v>21637</v>
      </c>
      <c r="L132">
        <v>0.34788410830299998</v>
      </c>
      <c r="M132">
        <v>20442</v>
      </c>
      <c r="N132">
        <v>85481</v>
      </c>
      <c r="O132">
        <v>0.23914086171195939</v>
      </c>
      <c r="P132">
        <v>0.10874324659104059</v>
      </c>
      <c r="Q132">
        <f t="shared" si="2"/>
        <v>1195</v>
      </c>
    </row>
    <row r="133" spans="1:17">
      <c r="A133">
        <v>972</v>
      </c>
      <c r="B133">
        <v>3</v>
      </c>
      <c r="C133" t="s">
        <v>14782</v>
      </c>
      <c r="D133" t="s">
        <v>6918</v>
      </c>
      <c r="E133" t="s">
        <v>8963</v>
      </c>
      <c r="F133" t="s">
        <v>8361</v>
      </c>
      <c r="G133" t="s">
        <v>11</v>
      </c>
      <c r="H133">
        <v>0.31240351502196889</v>
      </c>
      <c r="I133" t="s">
        <v>8362</v>
      </c>
      <c r="J133" t="s">
        <v>33</v>
      </c>
      <c r="K133">
        <v>11713</v>
      </c>
      <c r="L133">
        <v>0.63289566110100004</v>
      </c>
      <c r="M133">
        <v>15964</v>
      </c>
      <c r="N133">
        <v>30447</v>
      </c>
      <c r="O133">
        <v>0.52432095116103394</v>
      </c>
      <c r="P133">
        <v>0.1085747099399661</v>
      </c>
      <c r="Q133">
        <f t="shared" si="2"/>
        <v>-4251</v>
      </c>
    </row>
    <row r="134" spans="1:17">
      <c r="A134">
        <v>50</v>
      </c>
      <c r="B134">
        <v>1</v>
      </c>
      <c r="C134" t="s">
        <v>14735</v>
      </c>
      <c r="D134" t="s">
        <v>3099</v>
      </c>
      <c r="E134" t="s">
        <v>8653</v>
      </c>
      <c r="F134" t="s">
        <v>7761</v>
      </c>
      <c r="G134" t="s">
        <v>11</v>
      </c>
      <c r="H134">
        <v>0.50873892016639966</v>
      </c>
      <c r="I134" t="s">
        <v>7762</v>
      </c>
      <c r="J134" t="s">
        <v>21</v>
      </c>
      <c r="K134">
        <v>19282</v>
      </c>
      <c r="L134">
        <v>0.37642511322799999</v>
      </c>
      <c r="M134">
        <v>18937</v>
      </c>
      <c r="N134">
        <v>70691</v>
      </c>
      <c r="O134">
        <v>0.26788417195965541</v>
      </c>
      <c r="P134">
        <v>0.10854094126834457</v>
      </c>
      <c r="Q134">
        <f t="shared" si="2"/>
        <v>345</v>
      </c>
    </row>
    <row r="135" spans="1:17">
      <c r="A135">
        <v>27</v>
      </c>
      <c r="B135">
        <v>2</v>
      </c>
      <c r="C135" t="s">
        <v>14712</v>
      </c>
      <c r="D135" t="s">
        <v>1497</v>
      </c>
      <c r="E135" t="s">
        <v>8523</v>
      </c>
      <c r="F135" t="s">
        <v>7507</v>
      </c>
      <c r="G135" t="s">
        <v>11</v>
      </c>
      <c r="H135">
        <v>0.52386172006745357</v>
      </c>
      <c r="I135" t="s">
        <v>7508</v>
      </c>
      <c r="J135" t="s">
        <v>21</v>
      </c>
      <c r="K135">
        <v>15983</v>
      </c>
      <c r="L135">
        <v>0.35624651733000001</v>
      </c>
      <c r="M135">
        <v>15528</v>
      </c>
      <c r="N135">
        <v>62482</v>
      </c>
      <c r="O135">
        <v>0.2485195736372075</v>
      </c>
      <c r="P135">
        <v>0.10772694369279251</v>
      </c>
      <c r="Q135">
        <f t="shared" si="2"/>
        <v>455</v>
      </c>
    </row>
    <row r="136" spans="1:17">
      <c r="A136">
        <v>30</v>
      </c>
      <c r="B136">
        <v>2</v>
      </c>
      <c r="C136" t="s">
        <v>14715</v>
      </c>
      <c r="D136" t="s">
        <v>1746</v>
      </c>
      <c r="E136" t="s">
        <v>8544</v>
      </c>
      <c r="F136" t="s">
        <v>7548</v>
      </c>
      <c r="G136" t="s">
        <v>11</v>
      </c>
      <c r="H136">
        <v>0.56031122361820751</v>
      </c>
      <c r="I136" t="s">
        <v>7549</v>
      </c>
      <c r="J136" t="s">
        <v>21</v>
      </c>
      <c r="K136">
        <v>16948</v>
      </c>
      <c r="L136">
        <v>0.32870442203299999</v>
      </c>
      <c r="M136">
        <v>15092</v>
      </c>
      <c r="N136">
        <v>68267</v>
      </c>
      <c r="O136">
        <v>0.22107313929131206</v>
      </c>
      <c r="P136">
        <v>0.10763128274168793</v>
      </c>
      <c r="Q136">
        <f t="shared" si="2"/>
        <v>1856</v>
      </c>
    </row>
    <row r="137" spans="1:17">
      <c r="A137">
        <v>68</v>
      </c>
      <c r="B137">
        <v>5</v>
      </c>
      <c r="C137" t="s">
        <v>14753</v>
      </c>
      <c r="D137" t="s">
        <v>4348</v>
      </c>
      <c r="E137" t="s">
        <v>8765</v>
      </c>
      <c r="F137" t="s">
        <v>7978</v>
      </c>
      <c r="G137" t="s">
        <v>4</v>
      </c>
      <c r="H137">
        <v>0.58317890982832765</v>
      </c>
      <c r="I137" t="s">
        <v>7979</v>
      </c>
      <c r="J137" t="s">
        <v>21</v>
      </c>
      <c r="K137">
        <v>13802</v>
      </c>
      <c r="L137">
        <v>0.33798609070399999</v>
      </c>
      <c r="M137">
        <v>13543</v>
      </c>
      <c r="N137">
        <v>58639</v>
      </c>
      <c r="O137">
        <v>0.23095550742679785</v>
      </c>
      <c r="P137">
        <v>0.10703058327720213</v>
      </c>
      <c r="Q137">
        <f t="shared" si="2"/>
        <v>259</v>
      </c>
    </row>
    <row r="138" spans="1:17">
      <c r="A138">
        <v>89</v>
      </c>
      <c r="B138">
        <v>1</v>
      </c>
      <c r="C138" t="s">
        <v>14774</v>
      </c>
      <c r="D138" t="s">
        <v>5860</v>
      </c>
      <c r="E138" t="s">
        <v>8896</v>
      </c>
      <c r="F138" t="s">
        <v>8231</v>
      </c>
      <c r="G138" t="s">
        <v>11</v>
      </c>
      <c r="H138">
        <v>0.52087047806308628</v>
      </c>
      <c r="I138" t="s">
        <v>8232</v>
      </c>
      <c r="J138" t="s">
        <v>21</v>
      </c>
      <c r="K138">
        <v>16631</v>
      </c>
      <c r="L138">
        <v>0.35749446486499997</v>
      </c>
      <c r="M138">
        <v>15752</v>
      </c>
      <c r="N138">
        <v>62817</v>
      </c>
      <c r="O138">
        <v>0.25076014454685835</v>
      </c>
      <c r="P138">
        <v>0.10673432031814162</v>
      </c>
      <c r="Q138">
        <f t="shared" si="2"/>
        <v>879</v>
      </c>
    </row>
    <row r="139" spans="1:17">
      <c r="A139">
        <v>58</v>
      </c>
      <c r="B139">
        <v>1</v>
      </c>
      <c r="C139" t="s">
        <v>14743</v>
      </c>
      <c r="D139" t="s">
        <v>3505</v>
      </c>
      <c r="E139" t="s">
        <v>8690</v>
      </c>
      <c r="F139" t="s">
        <v>7834</v>
      </c>
      <c r="G139" t="s">
        <v>11</v>
      </c>
      <c r="H139">
        <v>0.40695622376424229</v>
      </c>
      <c r="I139" t="s">
        <v>14657</v>
      </c>
      <c r="J139" t="s">
        <v>21</v>
      </c>
      <c r="K139">
        <v>18896</v>
      </c>
      <c r="L139">
        <v>0.43570292144200001</v>
      </c>
      <c r="M139">
        <v>20140</v>
      </c>
      <c r="N139">
        <v>61056</v>
      </c>
      <c r="O139">
        <v>0.3298611111111111</v>
      </c>
      <c r="P139">
        <v>0.10584181033088891</v>
      </c>
      <c r="Q139">
        <f t="shared" si="2"/>
        <v>-1244</v>
      </c>
    </row>
    <row r="140" spans="1:17">
      <c r="A140">
        <v>42</v>
      </c>
      <c r="B140">
        <v>2</v>
      </c>
      <c r="C140" t="s">
        <v>14727</v>
      </c>
      <c r="D140" t="s">
        <v>2704</v>
      </c>
      <c r="E140" t="s">
        <v>8617</v>
      </c>
      <c r="F140" t="s">
        <v>7693</v>
      </c>
      <c r="G140" t="s">
        <v>4</v>
      </c>
      <c r="H140">
        <v>0.42540115264127032</v>
      </c>
      <c r="I140" t="s">
        <v>7694</v>
      </c>
      <c r="J140" t="s">
        <v>21</v>
      </c>
      <c r="K140">
        <v>12439</v>
      </c>
      <c r="L140">
        <v>0.42106153950300002</v>
      </c>
      <c r="M140">
        <v>13801</v>
      </c>
      <c r="N140">
        <v>43697</v>
      </c>
      <c r="O140">
        <v>0.31583403895004236</v>
      </c>
      <c r="P140">
        <v>0.10522750055295765</v>
      </c>
      <c r="Q140">
        <f t="shared" si="2"/>
        <v>-1362</v>
      </c>
    </row>
    <row r="141" spans="1:17">
      <c r="A141">
        <v>42</v>
      </c>
      <c r="B141">
        <v>1</v>
      </c>
      <c r="C141" t="s">
        <v>14727</v>
      </c>
      <c r="D141" t="s">
        <v>2693</v>
      </c>
      <c r="E141" t="s">
        <v>8616</v>
      </c>
      <c r="F141" t="s">
        <v>7691</v>
      </c>
      <c r="G141" t="s">
        <v>11</v>
      </c>
      <c r="H141">
        <v>0.43769968051118213</v>
      </c>
      <c r="I141" t="s">
        <v>7692</v>
      </c>
      <c r="J141" t="s">
        <v>21</v>
      </c>
      <c r="K141">
        <v>15274</v>
      </c>
      <c r="L141">
        <v>0.41789329685400001</v>
      </c>
      <c r="M141">
        <v>16745</v>
      </c>
      <c r="N141">
        <v>53533</v>
      </c>
      <c r="O141">
        <v>0.31279771355986025</v>
      </c>
      <c r="P141">
        <v>0.10509558329413976</v>
      </c>
      <c r="Q141">
        <f t="shared" si="2"/>
        <v>-1471</v>
      </c>
    </row>
    <row r="142" spans="1:17">
      <c r="A142">
        <v>76</v>
      </c>
      <c r="B142">
        <v>2</v>
      </c>
      <c r="C142" t="s">
        <v>14761</v>
      </c>
      <c r="D142" t="s">
        <v>5090</v>
      </c>
      <c r="E142" t="s">
        <v>8822</v>
      </c>
      <c r="F142" t="s">
        <v>8086</v>
      </c>
      <c r="G142" t="s">
        <v>4</v>
      </c>
      <c r="H142">
        <v>0.53602365483924708</v>
      </c>
      <c r="I142" t="s">
        <v>8087</v>
      </c>
      <c r="J142" t="s">
        <v>7</v>
      </c>
      <c r="K142">
        <v>19563</v>
      </c>
      <c r="L142">
        <v>0.35770707624800002</v>
      </c>
      <c r="M142">
        <v>18940</v>
      </c>
      <c r="N142">
        <v>74940</v>
      </c>
      <c r="O142">
        <v>0.25273552175073394</v>
      </c>
      <c r="P142">
        <v>0.10497155449726608</v>
      </c>
      <c r="Q142">
        <f t="shared" si="2"/>
        <v>623</v>
      </c>
    </row>
    <row r="143" spans="1:17">
      <c r="A143">
        <v>23</v>
      </c>
      <c r="B143">
        <v>1</v>
      </c>
      <c r="C143" t="s">
        <v>14708</v>
      </c>
      <c r="D143" t="s">
        <v>1317</v>
      </c>
      <c r="E143" t="s">
        <v>8508</v>
      </c>
      <c r="F143" t="s">
        <v>7478</v>
      </c>
      <c r="G143" t="s">
        <v>11</v>
      </c>
      <c r="H143">
        <v>0.38983186123230817</v>
      </c>
      <c r="I143" t="s">
        <v>7469</v>
      </c>
      <c r="J143" t="s">
        <v>21</v>
      </c>
      <c r="K143">
        <v>27235</v>
      </c>
      <c r="L143">
        <v>0.44410201219700002</v>
      </c>
      <c r="M143">
        <v>26447</v>
      </c>
      <c r="N143">
        <v>77750</v>
      </c>
      <c r="O143">
        <v>0.34015434083601287</v>
      </c>
      <c r="P143">
        <v>0.10394767136098715</v>
      </c>
      <c r="Q143">
        <f t="shared" si="2"/>
        <v>788</v>
      </c>
    </row>
    <row r="144" spans="1:17">
      <c r="A144">
        <v>38</v>
      </c>
      <c r="B144">
        <v>9</v>
      </c>
      <c r="C144" t="s">
        <v>14723</v>
      </c>
      <c r="D144" t="s">
        <v>2559</v>
      </c>
      <c r="E144" t="s">
        <v>8605</v>
      </c>
      <c r="F144" t="s">
        <v>7669</v>
      </c>
      <c r="G144" t="s">
        <v>11</v>
      </c>
      <c r="H144">
        <v>0.48670872911322194</v>
      </c>
      <c r="I144" t="s">
        <v>7670</v>
      </c>
      <c r="J144" t="s">
        <v>7</v>
      </c>
      <c r="K144">
        <v>19770</v>
      </c>
      <c r="L144">
        <v>0.37198013095499999</v>
      </c>
      <c r="M144">
        <v>20310</v>
      </c>
      <c r="N144">
        <v>75680</v>
      </c>
      <c r="O144">
        <v>0.26836680761099369</v>
      </c>
      <c r="P144">
        <v>0.1036133233440063</v>
      </c>
      <c r="Q144">
        <f t="shared" si="2"/>
        <v>-540</v>
      </c>
    </row>
    <row r="145" spans="1:17">
      <c r="A145">
        <v>44</v>
      </c>
      <c r="B145">
        <v>10</v>
      </c>
      <c r="C145" t="s">
        <v>14729</v>
      </c>
      <c r="D145" t="s">
        <v>2876</v>
      </c>
      <c r="E145" t="s">
        <v>8633</v>
      </c>
      <c r="F145" t="s">
        <v>7724</v>
      </c>
      <c r="G145" t="s">
        <v>11</v>
      </c>
      <c r="H145">
        <v>0.48639072130886057</v>
      </c>
      <c r="I145" t="s">
        <v>7725</v>
      </c>
      <c r="J145" t="s">
        <v>21</v>
      </c>
      <c r="K145">
        <v>26048</v>
      </c>
      <c r="L145">
        <v>0.38994011975999998</v>
      </c>
      <c r="M145">
        <v>26195</v>
      </c>
      <c r="N145">
        <v>91390</v>
      </c>
      <c r="O145">
        <v>0.28662873399715505</v>
      </c>
      <c r="P145">
        <v>0.10331138576284493</v>
      </c>
      <c r="Q145">
        <f t="shared" si="2"/>
        <v>-147</v>
      </c>
    </row>
    <row r="146" spans="1:17">
      <c r="A146">
        <v>71</v>
      </c>
      <c r="B146">
        <v>4</v>
      </c>
      <c r="C146" t="s">
        <v>14756</v>
      </c>
      <c r="D146" t="s">
        <v>4608</v>
      </c>
      <c r="E146" t="s">
        <v>8786</v>
      </c>
      <c r="F146" t="s">
        <v>8015</v>
      </c>
      <c r="G146" t="s">
        <v>11</v>
      </c>
      <c r="H146">
        <v>0.48998766714267167</v>
      </c>
      <c r="I146" t="s">
        <v>8016</v>
      </c>
      <c r="J146" t="s">
        <v>21</v>
      </c>
      <c r="K146">
        <v>18179</v>
      </c>
      <c r="L146">
        <v>0.37783181610299998</v>
      </c>
      <c r="M146">
        <v>17831</v>
      </c>
      <c r="N146">
        <v>64925</v>
      </c>
      <c r="O146">
        <v>0.27463996919522526</v>
      </c>
      <c r="P146">
        <v>0.10319184690777472</v>
      </c>
      <c r="Q146">
        <f t="shared" si="2"/>
        <v>348</v>
      </c>
    </row>
    <row r="147" spans="1:17">
      <c r="A147">
        <v>89</v>
      </c>
      <c r="B147">
        <v>2</v>
      </c>
      <c r="C147" t="s">
        <v>14774</v>
      </c>
      <c r="D147" t="s">
        <v>5869</v>
      </c>
      <c r="E147" t="s">
        <v>8897</v>
      </c>
      <c r="F147" t="s">
        <v>8233</v>
      </c>
      <c r="G147" t="s">
        <v>11</v>
      </c>
      <c r="H147">
        <v>0.51390117743142993</v>
      </c>
      <c r="I147" t="s">
        <v>8234</v>
      </c>
      <c r="J147" t="s">
        <v>21</v>
      </c>
      <c r="K147">
        <v>16027</v>
      </c>
      <c r="L147">
        <v>0.346927289651</v>
      </c>
      <c r="M147">
        <v>15212</v>
      </c>
      <c r="N147">
        <v>62235</v>
      </c>
      <c r="O147">
        <v>0.24442837631557804</v>
      </c>
      <c r="P147">
        <v>0.10249891333542197</v>
      </c>
      <c r="Q147">
        <f t="shared" si="2"/>
        <v>815</v>
      </c>
    </row>
    <row r="148" spans="1:17">
      <c r="A148">
        <v>35</v>
      </c>
      <c r="B148">
        <v>8</v>
      </c>
      <c r="C148" t="s">
        <v>14720</v>
      </c>
      <c r="D148" t="s">
        <v>2352</v>
      </c>
      <c r="E148" t="s">
        <v>8589</v>
      </c>
      <c r="F148" t="s">
        <v>7638</v>
      </c>
      <c r="G148" t="s">
        <v>11</v>
      </c>
      <c r="H148">
        <v>0.36624259462206765</v>
      </c>
      <c r="I148" t="s">
        <v>7639</v>
      </c>
      <c r="J148" t="s">
        <v>21</v>
      </c>
      <c r="K148">
        <v>21484</v>
      </c>
      <c r="L148">
        <v>0.478506837721</v>
      </c>
      <c r="M148">
        <v>24305</v>
      </c>
      <c r="N148">
        <v>64618</v>
      </c>
      <c r="O148">
        <v>0.37613358506917577</v>
      </c>
      <c r="P148">
        <v>0.10237325265182423</v>
      </c>
      <c r="Q148">
        <f t="shared" si="2"/>
        <v>-2821</v>
      </c>
    </row>
    <row r="149" spans="1:17">
      <c r="A149">
        <v>82</v>
      </c>
      <c r="B149">
        <v>1</v>
      </c>
      <c r="C149" t="s">
        <v>14767</v>
      </c>
      <c r="D149" t="s">
        <v>5547</v>
      </c>
      <c r="E149" t="s">
        <v>8865</v>
      </c>
      <c r="F149" t="s">
        <v>8169</v>
      </c>
      <c r="G149" t="s">
        <v>4</v>
      </c>
      <c r="H149">
        <v>0.48341044863535199</v>
      </c>
      <c r="I149" t="s">
        <v>8170</v>
      </c>
      <c r="J149" t="s">
        <v>21</v>
      </c>
      <c r="K149">
        <v>20657</v>
      </c>
      <c r="L149">
        <v>0.38201353700500001</v>
      </c>
      <c r="M149">
        <v>19996</v>
      </c>
      <c r="N149">
        <v>71500</v>
      </c>
      <c r="O149">
        <v>0.27966433566433568</v>
      </c>
      <c r="P149">
        <v>0.10234920134066433</v>
      </c>
      <c r="Q149">
        <f t="shared" si="2"/>
        <v>661</v>
      </c>
    </row>
    <row r="150" spans="1:17">
      <c r="A150">
        <v>6</v>
      </c>
      <c r="B150">
        <v>9</v>
      </c>
      <c r="C150" t="s">
        <v>14692</v>
      </c>
      <c r="D150" t="s">
        <v>421</v>
      </c>
      <c r="E150" t="s">
        <v>8443</v>
      </c>
      <c r="F150" t="s">
        <v>7351</v>
      </c>
      <c r="G150" t="s">
        <v>4</v>
      </c>
      <c r="H150">
        <v>0.66452427021115501</v>
      </c>
      <c r="I150" t="s">
        <v>7352</v>
      </c>
      <c r="J150" t="s">
        <v>21</v>
      </c>
      <c r="K150">
        <v>12462</v>
      </c>
      <c r="L150">
        <v>0.28585191302000001</v>
      </c>
      <c r="M150">
        <v>11174</v>
      </c>
      <c r="N150">
        <v>60775</v>
      </c>
      <c r="O150">
        <v>0.18385849444672975</v>
      </c>
      <c r="P150">
        <v>0.10199341857327027</v>
      </c>
      <c r="Q150">
        <f t="shared" si="2"/>
        <v>1288</v>
      </c>
    </row>
    <row r="151" spans="1:17">
      <c r="A151">
        <v>21</v>
      </c>
      <c r="B151">
        <v>1</v>
      </c>
      <c r="C151" t="s">
        <v>14706</v>
      </c>
      <c r="D151" t="s">
        <v>1191</v>
      </c>
      <c r="E151" t="s">
        <v>8498</v>
      </c>
      <c r="F151" t="s">
        <v>7458</v>
      </c>
      <c r="G151" t="s">
        <v>11</v>
      </c>
      <c r="H151">
        <v>0.50974598047133102</v>
      </c>
      <c r="I151" t="s">
        <v>7459</v>
      </c>
      <c r="J151" t="s">
        <v>21</v>
      </c>
      <c r="K151">
        <v>16908</v>
      </c>
      <c r="L151">
        <v>0.39946133673500001</v>
      </c>
      <c r="M151">
        <v>16700</v>
      </c>
      <c r="N151">
        <v>56021</v>
      </c>
      <c r="O151">
        <v>0.29810249727780652</v>
      </c>
      <c r="P151">
        <v>0.10135883945719348</v>
      </c>
      <c r="Q151">
        <f t="shared" si="2"/>
        <v>208</v>
      </c>
    </row>
    <row r="152" spans="1:17">
      <c r="A152">
        <v>25</v>
      </c>
      <c r="B152">
        <v>1</v>
      </c>
      <c r="C152" t="s">
        <v>14710</v>
      </c>
      <c r="D152" t="s">
        <v>1376</v>
      </c>
      <c r="E152" t="s">
        <v>8513</v>
      </c>
      <c r="F152" t="s">
        <v>7487</v>
      </c>
      <c r="G152" t="s">
        <v>4</v>
      </c>
      <c r="H152">
        <v>0.46355371171330212</v>
      </c>
      <c r="I152" t="s">
        <v>7488</v>
      </c>
      <c r="J152" t="s">
        <v>21</v>
      </c>
      <c r="K152">
        <v>16960</v>
      </c>
      <c r="L152">
        <v>0.39421691227700001</v>
      </c>
      <c r="M152">
        <v>17178</v>
      </c>
      <c r="N152">
        <v>58482</v>
      </c>
      <c r="O152">
        <v>0.29373140453472862</v>
      </c>
      <c r="P152">
        <v>0.10048550774227138</v>
      </c>
      <c r="Q152">
        <f t="shared" si="2"/>
        <v>-218</v>
      </c>
    </row>
    <row r="153" spans="1:17">
      <c r="A153">
        <v>78</v>
      </c>
      <c r="B153">
        <v>11</v>
      </c>
      <c r="C153" t="s">
        <v>14763</v>
      </c>
      <c r="D153" t="s">
        <v>5411</v>
      </c>
      <c r="E153" t="s">
        <v>8852</v>
      </c>
      <c r="F153" t="s">
        <v>8145</v>
      </c>
      <c r="G153" t="s">
        <v>11</v>
      </c>
      <c r="H153">
        <v>0.42920626103517368</v>
      </c>
      <c r="I153" t="s">
        <v>8146</v>
      </c>
      <c r="J153" t="s">
        <v>21</v>
      </c>
      <c r="K153">
        <v>16716</v>
      </c>
      <c r="L153">
        <v>0.45302040705699997</v>
      </c>
      <c r="M153">
        <v>17528</v>
      </c>
      <c r="N153">
        <v>49694</v>
      </c>
      <c r="O153">
        <v>0.35271863806495751</v>
      </c>
      <c r="P153">
        <v>0.10030176899204246</v>
      </c>
      <c r="Q153">
        <f t="shared" si="2"/>
        <v>-812</v>
      </c>
    </row>
    <row r="154" spans="1:17">
      <c r="A154">
        <v>22</v>
      </c>
      <c r="B154">
        <v>1</v>
      </c>
      <c r="C154" t="s">
        <v>14707</v>
      </c>
      <c r="D154" t="s">
        <v>1253</v>
      </c>
      <c r="E154" t="s">
        <v>8503</v>
      </c>
      <c r="F154" t="s">
        <v>7468</v>
      </c>
      <c r="G154" t="s">
        <v>4</v>
      </c>
      <c r="H154">
        <v>0.38630538264372027</v>
      </c>
      <c r="I154" t="s">
        <v>7469</v>
      </c>
      <c r="J154" t="s">
        <v>21</v>
      </c>
      <c r="K154">
        <v>27235</v>
      </c>
      <c r="L154">
        <v>0.44410201219700002</v>
      </c>
      <c r="M154">
        <v>25265</v>
      </c>
      <c r="N154">
        <v>73427</v>
      </c>
      <c r="O154">
        <v>0.3440832391354679</v>
      </c>
      <c r="P154">
        <v>0.10001877306153212</v>
      </c>
      <c r="Q154">
        <f t="shared" si="2"/>
        <v>1970</v>
      </c>
    </row>
    <row r="155" spans="1:17">
      <c r="A155">
        <v>13</v>
      </c>
      <c r="B155">
        <v>14</v>
      </c>
      <c r="C155" t="s">
        <v>14699</v>
      </c>
      <c r="D155" t="s">
        <v>893</v>
      </c>
      <c r="E155" t="s">
        <v>8474</v>
      </c>
      <c r="F155" t="s">
        <v>7411</v>
      </c>
      <c r="G155" t="s">
        <v>4</v>
      </c>
      <c r="H155">
        <v>0.5300504124033536</v>
      </c>
      <c r="I155" t="s">
        <v>7412</v>
      </c>
      <c r="J155" t="s">
        <v>21</v>
      </c>
      <c r="K155">
        <v>19554</v>
      </c>
      <c r="L155">
        <v>0.356019226568</v>
      </c>
      <c r="M155">
        <v>19280</v>
      </c>
      <c r="N155">
        <v>75066</v>
      </c>
      <c r="O155">
        <v>0.25684064689739694</v>
      </c>
      <c r="P155">
        <v>9.9178579670603062E-2</v>
      </c>
      <c r="Q155">
        <f t="shared" si="2"/>
        <v>274</v>
      </c>
    </row>
    <row r="156" spans="1:17">
      <c r="A156">
        <v>34</v>
      </c>
      <c r="B156">
        <v>8</v>
      </c>
      <c r="C156" t="s">
        <v>14719</v>
      </c>
      <c r="D156" t="s">
        <v>2239</v>
      </c>
      <c r="E156" t="s">
        <v>8580</v>
      </c>
      <c r="F156" t="s">
        <v>7620</v>
      </c>
      <c r="G156" t="s">
        <v>11</v>
      </c>
      <c r="H156">
        <v>0.48265770473878017</v>
      </c>
      <c r="I156" t="s">
        <v>7621</v>
      </c>
      <c r="J156" t="s">
        <v>21</v>
      </c>
      <c r="K156">
        <v>16882</v>
      </c>
      <c r="L156">
        <v>0.360811301802</v>
      </c>
      <c r="M156">
        <v>17043</v>
      </c>
      <c r="N156">
        <v>65079</v>
      </c>
      <c r="O156">
        <v>0.26188171299497531</v>
      </c>
      <c r="P156">
        <v>9.8929588807024682E-2</v>
      </c>
      <c r="Q156">
        <f t="shared" si="2"/>
        <v>-161</v>
      </c>
    </row>
    <row r="157" spans="1:17">
      <c r="A157">
        <v>33</v>
      </c>
      <c r="B157">
        <v>2</v>
      </c>
      <c r="C157" t="s">
        <v>14718</v>
      </c>
      <c r="D157" t="s">
        <v>1993</v>
      </c>
      <c r="E157" t="s">
        <v>8562</v>
      </c>
      <c r="F157" t="s">
        <v>7584</v>
      </c>
      <c r="G157" t="s">
        <v>11</v>
      </c>
      <c r="H157">
        <v>0.40990821860659155</v>
      </c>
      <c r="I157" t="s">
        <v>7585</v>
      </c>
      <c r="J157" t="s">
        <v>21</v>
      </c>
      <c r="K157">
        <v>15389</v>
      </c>
      <c r="L157">
        <v>0.43502473498200001</v>
      </c>
      <c r="M157">
        <v>16338</v>
      </c>
      <c r="N157">
        <v>48570</v>
      </c>
      <c r="O157">
        <v>0.33638048177887586</v>
      </c>
      <c r="P157">
        <v>9.8644253203124144E-2</v>
      </c>
      <c r="Q157">
        <f t="shared" si="2"/>
        <v>-949</v>
      </c>
    </row>
    <row r="158" spans="1:17">
      <c r="A158">
        <v>49</v>
      </c>
      <c r="B158">
        <v>4</v>
      </c>
      <c r="C158" t="s">
        <v>14734</v>
      </c>
      <c r="D158" t="s">
        <v>3058</v>
      </c>
      <c r="E158" t="s">
        <v>8649</v>
      </c>
      <c r="F158" t="s">
        <v>7753</v>
      </c>
      <c r="G158" t="s">
        <v>11</v>
      </c>
      <c r="H158">
        <v>0.55905224787363306</v>
      </c>
      <c r="I158" t="s">
        <v>7754</v>
      </c>
      <c r="J158" t="s">
        <v>21</v>
      </c>
      <c r="K158">
        <v>14403</v>
      </c>
      <c r="L158">
        <v>0.33038950314299997</v>
      </c>
      <c r="M158">
        <v>14003</v>
      </c>
      <c r="N158">
        <v>60346</v>
      </c>
      <c r="O158">
        <v>0.23204520597885528</v>
      </c>
      <c r="P158">
        <v>9.8344297164144695E-2</v>
      </c>
      <c r="Q158">
        <f t="shared" si="2"/>
        <v>400</v>
      </c>
    </row>
    <row r="159" spans="1:17">
      <c r="A159">
        <v>74</v>
      </c>
      <c r="B159">
        <v>1</v>
      </c>
      <c r="C159" t="s">
        <v>14759</v>
      </c>
      <c r="D159" t="s">
        <v>4712</v>
      </c>
      <c r="E159" t="s">
        <v>8797</v>
      </c>
      <c r="F159" t="s">
        <v>8037</v>
      </c>
      <c r="G159" t="s">
        <v>11</v>
      </c>
      <c r="H159">
        <v>0.58907998907998904</v>
      </c>
      <c r="I159" t="s">
        <v>8038</v>
      </c>
      <c r="J159" t="s">
        <v>21</v>
      </c>
      <c r="K159">
        <v>16936</v>
      </c>
      <c r="L159">
        <v>0.31298626896600001</v>
      </c>
      <c r="M159">
        <v>16466</v>
      </c>
      <c r="N159">
        <v>76673</v>
      </c>
      <c r="O159">
        <v>0.21475617231619998</v>
      </c>
      <c r="P159">
        <v>9.8230096649800036E-2</v>
      </c>
      <c r="Q159">
        <f t="shared" si="2"/>
        <v>470</v>
      </c>
    </row>
    <row r="160" spans="1:17">
      <c r="A160">
        <v>17</v>
      </c>
      <c r="B160">
        <v>4</v>
      </c>
      <c r="C160" t="s">
        <v>14703</v>
      </c>
      <c r="D160" t="s">
        <v>1116</v>
      </c>
      <c r="E160" t="s">
        <v>8491</v>
      </c>
      <c r="F160" t="s">
        <v>7444</v>
      </c>
      <c r="G160" t="s">
        <v>11</v>
      </c>
      <c r="H160">
        <v>0.51909753064487474</v>
      </c>
      <c r="I160" t="s">
        <v>7445</v>
      </c>
      <c r="J160" t="s">
        <v>21</v>
      </c>
      <c r="K160">
        <v>18129</v>
      </c>
      <c r="L160">
        <v>0.35408894704999999</v>
      </c>
      <c r="M160">
        <v>18026</v>
      </c>
      <c r="N160">
        <v>70438</v>
      </c>
      <c r="O160">
        <v>0.25591300150486951</v>
      </c>
      <c r="P160">
        <v>9.8175945545130483E-2</v>
      </c>
      <c r="Q160">
        <f t="shared" si="2"/>
        <v>103</v>
      </c>
    </row>
    <row r="161" spans="1:17">
      <c r="A161">
        <v>51</v>
      </c>
      <c r="B161">
        <v>2</v>
      </c>
      <c r="C161" t="s">
        <v>14736</v>
      </c>
      <c r="D161" t="s">
        <v>3154</v>
      </c>
      <c r="E161" t="s">
        <v>8658</v>
      </c>
      <c r="F161" t="s">
        <v>7771</v>
      </c>
      <c r="G161" t="s">
        <v>4</v>
      </c>
      <c r="H161">
        <v>0.53594406634683323</v>
      </c>
      <c r="I161" t="s">
        <v>7772</v>
      </c>
      <c r="J161" t="s">
        <v>21</v>
      </c>
      <c r="K161">
        <v>14427</v>
      </c>
      <c r="L161">
        <v>0.36113544769599998</v>
      </c>
      <c r="M161">
        <v>14757</v>
      </c>
      <c r="N161">
        <v>55969</v>
      </c>
      <c r="O161">
        <v>0.26366381389697868</v>
      </c>
      <c r="P161">
        <v>9.7471633799021296E-2</v>
      </c>
      <c r="Q161">
        <f t="shared" si="2"/>
        <v>-330</v>
      </c>
    </row>
    <row r="162" spans="1:17">
      <c r="A162">
        <v>1</v>
      </c>
      <c r="B162">
        <v>3</v>
      </c>
      <c r="C162" t="s">
        <v>14687</v>
      </c>
      <c r="D162" t="s">
        <v>48</v>
      </c>
      <c r="E162" t="s">
        <v>8420</v>
      </c>
      <c r="F162" t="s">
        <v>7306</v>
      </c>
      <c r="G162" t="s">
        <v>11</v>
      </c>
      <c r="H162">
        <v>0.56361334996184131</v>
      </c>
      <c r="I162" t="s">
        <v>7307</v>
      </c>
      <c r="J162" t="s">
        <v>21</v>
      </c>
      <c r="K162">
        <v>12164</v>
      </c>
      <c r="L162">
        <v>0.32678720146099999</v>
      </c>
      <c r="M162">
        <v>12682</v>
      </c>
      <c r="N162">
        <v>55280</v>
      </c>
      <c r="O162">
        <v>0.2294138929088278</v>
      </c>
      <c r="P162">
        <v>9.7373308552172189E-2</v>
      </c>
      <c r="Q162">
        <f t="shared" si="2"/>
        <v>-518</v>
      </c>
    </row>
    <row r="163" spans="1:17">
      <c r="A163">
        <v>1</v>
      </c>
      <c r="B163">
        <v>4</v>
      </c>
      <c r="C163" t="s">
        <v>14687</v>
      </c>
      <c r="D163" t="s">
        <v>64</v>
      </c>
      <c r="E163" t="s">
        <v>8421</v>
      </c>
      <c r="F163" t="s">
        <v>7308</v>
      </c>
      <c r="G163" t="s">
        <v>11</v>
      </c>
      <c r="H163">
        <v>0.60591236494597844</v>
      </c>
      <c r="I163" t="s">
        <v>7309</v>
      </c>
      <c r="J163" t="s">
        <v>67</v>
      </c>
      <c r="K163">
        <v>15419</v>
      </c>
      <c r="L163">
        <v>0.31320333130200001</v>
      </c>
      <c r="M163">
        <v>15084</v>
      </c>
      <c r="N163">
        <v>69847</v>
      </c>
      <c r="O163">
        <v>0.21595773619482583</v>
      </c>
      <c r="P163">
        <v>9.7245595107174176E-2</v>
      </c>
      <c r="Q163">
        <f t="shared" si="2"/>
        <v>335</v>
      </c>
    </row>
    <row r="164" spans="1:17">
      <c r="A164">
        <v>11</v>
      </c>
      <c r="B164">
        <v>1</v>
      </c>
      <c r="C164" t="s">
        <v>14697</v>
      </c>
      <c r="D164" t="s">
        <v>584</v>
      </c>
      <c r="E164" t="s">
        <v>8455</v>
      </c>
      <c r="F164" t="s">
        <v>7374</v>
      </c>
      <c r="G164" t="s">
        <v>4</v>
      </c>
      <c r="H164">
        <v>0.42629273533706163</v>
      </c>
      <c r="I164" t="s">
        <v>7375</v>
      </c>
      <c r="J164" t="s">
        <v>21</v>
      </c>
      <c r="K164">
        <v>23365</v>
      </c>
      <c r="L164">
        <v>0.41373021213299999</v>
      </c>
      <c r="M164">
        <v>24249</v>
      </c>
      <c r="N164">
        <v>76424</v>
      </c>
      <c r="O164">
        <v>0.31729561394326389</v>
      </c>
      <c r="P164">
        <v>9.6434598189736098E-2</v>
      </c>
      <c r="Q164">
        <f t="shared" si="2"/>
        <v>-884</v>
      </c>
    </row>
    <row r="165" spans="1:17">
      <c r="A165">
        <v>91</v>
      </c>
      <c r="B165">
        <v>1</v>
      </c>
      <c r="C165" t="s">
        <v>14776</v>
      </c>
      <c r="D165" t="s">
        <v>5912</v>
      </c>
      <c r="E165" t="s">
        <v>8901</v>
      </c>
      <c r="F165" t="s">
        <v>8241</v>
      </c>
      <c r="G165" t="s">
        <v>4</v>
      </c>
      <c r="H165">
        <v>0.36301489242210044</v>
      </c>
      <c r="I165" t="s">
        <v>8242</v>
      </c>
      <c r="J165" t="s">
        <v>21</v>
      </c>
      <c r="K165">
        <v>16559</v>
      </c>
      <c r="L165">
        <v>0.48601449913400002</v>
      </c>
      <c r="M165">
        <v>20124</v>
      </c>
      <c r="N165">
        <v>51574</v>
      </c>
      <c r="O165">
        <v>0.39019661069531159</v>
      </c>
      <c r="P165">
        <v>9.5817888438688437E-2</v>
      </c>
      <c r="Q165">
        <f t="shared" si="2"/>
        <v>-3565</v>
      </c>
    </row>
    <row r="166" spans="1:17">
      <c r="A166">
        <v>41</v>
      </c>
      <c r="B166">
        <v>1</v>
      </c>
      <c r="C166" t="s">
        <v>14726</v>
      </c>
      <c r="D166" t="s">
        <v>2654</v>
      </c>
      <c r="E166" t="s">
        <v>8613</v>
      </c>
      <c r="F166" t="s">
        <v>7685</v>
      </c>
      <c r="G166" t="s">
        <v>11</v>
      </c>
      <c r="H166">
        <v>0.49280950056938344</v>
      </c>
      <c r="I166" t="s">
        <v>7686</v>
      </c>
      <c r="J166" t="s">
        <v>21</v>
      </c>
      <c r="K166">
        <v>17278</v>
      </c>
      <c r="L166">
        <v>0.37267589836499998</v>
      </c>
      <c r="M166">
        <v>17805</v>
      </c>
      <c r="N166">
        <v>64310</v>
      </c>
      <c r="O166">
        <v>0.27686207432747628</v>
      </c>
      <c r="P166">
        <v>9.5813824037523698E-2</v>
      </c>
      <c r="Q166">
        <f t="shared" si="2"/>
        <v>-527</v>
      </c>
    </row>
    <row r="167" spans="1:17">
      <c r="A167">
        <v>44</v>
      </c>
      <c r="B167">
        <v>2</v>
      </c>
      <c r="C167" t="s">
        <v>14729</v>
      </c>
      <c r="D167" t="s">
        <v>2783</v>
      </c>
      <c r="E167" t="s">
        <v>8625</v>
      </c>
      <c r="F167" t="s">
        <v>7708</v>
      </c>
      <c r="G167" t="s">
        <v>4</v>
      </c>
      <c r="H167">
        <v>0.40001254449375129</v>
      </c>
      <c r="I167" t="s">
        <v>7709</v>
      </c>
      <c r="J167" t="s">
        <v>21</v>
      </c>
      <c r="K167">
        <v>21118</v>
      </c>
      <c r="L167">
        <v>0.44641271720300002</v>
      </c>
      <c r="M167">
        <v>23017</v>
      </c>
      <c r="N167">
        <v>65572</v>
      </c>
      <c r="O167">
        <v>0.35101872750564267</v>
      </c>
      <c r="P167">
        <v>9.5393989697357351E-2</v>
      </c>
      <c r="Q167">
        <f t="shared" si="2"/>
        <v>-1899</v>
      </c>
    </row>
    <row r="168" spans="1:17">
      <c r="A168">
        <v>37</v>
      </c>
      <c r="B168">
        <v>1</v>
      </c>
      <c r="C168" t="s">
        <v>14722</v>
      </c>
      <c r="D168" t="s">
        <v>2388</v>
      </c>
      <c r="E168" t="s">
        <v>8592</v>
      </c>
      <c r="F168" t="s">
        <v>7643</v>
      </c>
      <c r="G168" t="s">
        <v>11</v>
      </c>
      <c r="H168">
        <v>0.43390898008939455</v>
      </c>
      <c r="I168" t="s">
        <v>7644</v>
      </c>
      <c r="J168" t="s">
        <v>21</v>
      </c>
      <c r="K168">
        <v>14835</v>
      </c>
      <c r="L168">
        <v>0.41687742370600001</v>
      </c>
      <c r="M168">
        <v>16260</v>
      </c>
      <c r="N168">
        <v>50555</v>
      </c>
      <c r="O168">
        <v>0.32162990802096725</v>
      </c>
      <c r="P168">
        <v>9.5247515685032758E-2</v>
      </c>
      <c r="Q168">
        <f t="shared" si="2"/>
        <v>-1425</v>
      </c>
    </row>
    <row r="169" spans="1:17">
      <c r="A169">
        <v>91</v>
      </c>
      <c r="B169">
        <v>9</v>
      </c>
      <c r="C169" t="s">
        <v>14776</v>
      </c>
      <c r="D169" t="s">
        <v>6017</v>
      </c>
      <c r="E169" t="s">
        <v>8909</v>
      </c>
      <c r="F169" t="s">
        <v>8257</v>
      </c>
      <c r="G169" t="s">
        <v>11</v>
      </c>
      <c r="H169">
        <v>0.47565574884479478</v>
      </c>
      <c r="I169" t="s">
        <v>8258</v>
      </c>
      <c r="J169" t="s">
        <v>21</v>
      </c>
      <c r="K169">
        <v>17032</v>
      </c>
      <c r="L169">
        <v>0.39574329662199997</v>
      </c>
      <c r="M169">
        <v>17726</v>
      </c>
      <c r="N169">
        <v>58888</v>
      </c>
      <c r="O169">
        <v>0.30101209074853957</v>
      </c>
      <c r="P169">
        <v>9.47312058734604E-2</v>
      </c>
      <c r="Q169">
        <f t="shared" si="2"/>
        <v>-694</v>
      </c>
    </row>
    <row r="170" spans="1:17">
      <c r="A170">
        <v>28</v>
      </c>
      <c r="B170">
        <v>3</v>
      </c>
      <c r="C170" t="s">
        <v>14713</v>
      </c>
      <c r="D170" t="s">
        <v>1571</v>
      </c>
      <c r="E170" t="s">
        <v>8529</v>
      </c>
      <c r="F170" t="s">
        <v>7519</v>
      </c>
      <c r="G170" t="s">
        <v>4</v>
      </c>
      <c r="H170">
        <v>0.52451978237536545</v>
      </c>
      <c r="I170" t="s">
        <v>7520</v>
      </c>
      <c r="J170" t="s">
        <v>67</v>
      </c>
      <c r="K170">
        <v>14837</v>
      </c>
      <c r="L170">
        <v>0.35832971067000002</v>
      </c>
      <c r="M170">
        <v>14900</v>
      </c>
      <c r="N170">
        <v>56480</v>
      </c>
      <c r="O170">
        <v>0.26381019830028329</v>
      </c>
      <c r="P170">
        <v>9.4519512369716729E-2</v>
      </c>
      <c r="Q170">
        <f t="shared" si="2"/>
        <v>-63</v>
      </c>
    </row>
    <row r="171" spans="1:17">
      <c r="A171">
        <v>55</v>
      </c>
      <c r="B171">
        <v>1</v>
      </c>
      <c r="C171" t="s">
        <v>14740</v>
      </c>
      <c r="D171" t="s">
        <v>3326</v>
      </c>
      <c r="E171" t="s">
        <v>8673</v>
      </c>
      <c r="F171" t="s">
        <v>7801</v>
      </c>
      <c r="G171" t="s">
        <v>11</v>
      </c>
      <c r="H171">
        <v>0.53175913419047138</v>
      </c>
      <c r="I171" t="s">
        <v>7802</v>
      </c>
      <c r="J171" t="s">
        <v>21</v>
      </c>
      <c r="K171">
        <v>15521</v>
      </c>
      <c r="L171">
        <v>0.33110053970999997</v>
      </c>
      <c r="M171">
        <v>15173</v>
      </c>
      <c r="N171">
        <v>64071</v>
      </c>
      <c r="O171">
        <v>0.23681540790685335</v>
      </c>
      <c r="P171">
        <v>9.4285131803146627E-2</v>
      </c>
      <c r="Q171">
        <f t="shared" si="2"/>
        <v>348</v>
      </c>
    </row>
    <row r="172" spans="1:17">
      <c r="A172">
        <v>21</v>
      </c>
      <c r="B172">
        <v>4</v>
      </c>
      <c r="C172" t="s">
        <v>14706</v>
      </c>
      <c r="D172" t="s">
        <v>1226</v>
      </c>
      <c r="E172" t="s">
        <v>8501</v>
      </c>
      <c r="F172" t="s">
        <v>7464</v>
      </c>
      <c r="G172" t="s">
        <v>11</v>
      </c>
      <c r="H172">
        <v>0.52296400637580165</v>
      </c>
      <c r="I172" t="s">
        <v>7465</v>
      </c>
      <c r="J172" t="s">
        <v>67</v>
      </c>
      <c r="K172">
        <v>15382</v>
      </c>
      <c r="L172">
        <v>0.34889312284500001</v>
      </c>
      <c r="M172">
        <v>14314</v>
      </c>
      <c r="N172">
        <v>56197</v>
      </c>
      <c r="O172">
        <v>0.25471110557503068</v>
      </c>
      <c r="P172">
        <v>9.4182017269969331E-2</v>
      </c>
      <c r="Q172">
        <f t="shared" si="2"/>
        <v>1068</v>
      </c>
    </row>
    <row r="173" spans="1:17">
      <c r="A173">
        <v>59</v>
      </c>
      <c r="B173">
        <v>14</v>
      </c>
      <c r="C173" t="s">
        <v>14744</v>
      </c>
      <c r="D173" t="s">
        <v>3697</v>
      </c>
      <c r="E173" t="s">
        <v>8705</v>
      </c>
      <c r="F173" t="s">
        <v>7861</v>
      </c>
      <c r="G173" t="s">
        <v>11</v>
      </c>
      <c r="H173">
        <v>0.50538660306102168</v>
      </c>
      <c r="I173" t="s">
        <v>7862</v>
      </c>
      <c r="J173" t="s">
        <v>21</v>
      </c>
      <c r="K173">
        <v>21496</v>
      </c>
      <c r="L173">
        <v>0.36576484600999998</v>
      </c>
      <c r="M173">
        <v>21587</v>
      </c>
      <c r="N173">
        <v>79426</v>
      </c>
      <c r="O173">
        <v>0.27178757585677232</v>
      </c>
      <c r="P173">
        <v>9.3977270153227654E-2</v>
      </c>
      <c r="Q173">
        <f t="shared" si="2"/>
        <v>-91</v>
      </c>
    </row>
    <row r="174" spans="1:17">
      <c r="A174">
        <v>14</v>
      </c>
      <c r="B174">
        <v>2</v>
      </c>
      <c r="C174" t="s">
        <v>14700</v>
      </c>
      <c r="D174" t="s">
        <v>946</v>
      </c>
      <c r="E174" t="s">
        <v>8478</v>
      </c>
      <c r="F174" t="s">
        <v>7419</v>
      </c>
      <c r="G174" t="s">
        <v>4</v>
      </c>
      <c r="H174">
        <v>0.35870874027637084</v>
      </c>
      <c r="I174" t="s">
        <v>7420</v>
      </c>
      <c r="J174" t="s">
        <v>21</v>
      </c>
      <c r="K174">
        <v>17837</v>
      </c>
      <c r="L174">
        <v>0.45965726066200002</v>
      </c>
      <c r="M174">
        <v>19825</v>
      </c>
      <c r="N174">
        <v>54211</v>
      </c>
      <c r="O174">
        <v>0.36570068805224032</v>
      </c>
      <c r="P174">
        <v>9.3956572609759703E-2</v>
      </c>
      <c r="Q174">
        <f t="shared" si="2"/>
        <v>-1988</v>
      </c>
    </row>
    <row r="175" spans="1:17">
      <c r="A175">
        <v>68</v>
      </c>
      <c r="B175">
        <v>4</v>
      </c>
      <c r="C175" t="s">
        <v>14753</v>
      </c>
      <c r="D175" t="s">
        <v>4339</v>
      </c>
      <c r="E175" t="s">
        <v>8764</v>
      </c>
      <c r="F175" t="s">
        <v>7976</v>
      </c>
      <c r="G175" t="s">
        <v>11</v>
      </c>
      <c r="H175">
        <v>0.63038234470994314</v>
      </c>
      <c r="I175" t="s">
        <v>7977</v>
      </c>
      <c r="J175" t="s">
        <v>21</v>
      </c>
      <c r="K175">
        <v>15107</v>
      </c>
      <c r="L175">
        <v>0.27376680801699999</v>
      </c>
      <c r="M175">
        <v>14294</v>
      </c>
      <c r="N175">
        <v>79473</v>
      </c>
      <c r="O175">
        <v>0.17985982660777874</v>
      </c>
      <c r="P175">
        <v>9.3906981409221241E-2</v>
      </c>
      <c r="Q175">
        <f t="shared" si="2"/>
        <v>813</v>
      </c>
    </row>
    <row r="176" spans="1:17">
      <c r="A176">
        <v>31</v>
      </c>
      <c r="B176">
        <v>1</v>
      </c>
      <c r="C176" t="s">
        <v>14716</v>
      </c>
      <c r="D176" t="s">
        <v>1811</v>
      </c>
      <c r="E176" t="s">
        <v>8549</v>
      </c>
      <c r="F176" t="s">
        <v>7558</v>
      </c>
      <c r="G176" t="s">
        <v>11</v>
      </c>
      <c r="H176">
        <v>0.38333218564935961</v>
      </c>
      <c r="I176" t="s">
        <v>7559</v>
      </c>
      <c r="J176" t="s">
        <v>21</v>
      </c>
      <c r="K176">
        <v>18759</v>
      </c>
      <c r="L176">
        <v>0.436306547273</v>
      </c>
      <c r="M176">
        <v>20787</v>
      </c>
      <c r="N176">
        <v>60622</v>
      </c>
      <c r="O176">
        <v>0.34289531853122629</v>
      </c>
      <c r="P176">
        <v>9.3411228741773711E-2</v>
      </c>
      <c r="Q176">
        <f t="shared" si="2"/>
        <v>-2028</v>
      </c>
    </row>
    <row r="177" spans="1:17">
      <c r="A177">
        <v>15</v>
      </c>
      <c r="B177">
        <v>1</v>
      </c>
      <c r="C177" t="s">
        <v>14701</v>
      </c>
      <c r="D177" t="s">
        <v>1008</v>
      </c>
      <c r="E177" t="s">
        <v>8483</v>
      </c>
      <c r="F177" t="s">
        <v>7428</v>
      </c>
      <c r="G177" t="s">
        <v>11</v>
      </c>
      <c r="H177">
        <v>0.45010342270616244</v>
      </c>
      <c r="I177" t="s">
        <v>7429</v>
      </c>
      <c r="J177" t="s">
        <v>21</v>
      </c>
      <c r="K177">
        <v>17154</v>
      </c>
      <c r="L177">
        <v>0.42923631268099999</v>
      </c>
      <c r="M177">
        <v>17723</v>
      </c>
      <c r="N177">
        <v>52773</v>
      </c>
      <c r="O177">
        <v>0.33583461239649065</v>
      </c>
      <c r="P177">
        <v>9.3401700284509337E-2</v>
      </c>
      <c r="Q177">
        <f t="shared" si="2"/>
        <v>-569</v>
      </c>
    </row>
    <row r="178" spans="1:17">
      <c r="A178">
        <v>30</v>
      </c>
      <c r="B178">
        <v>3</v>
      </c>
      <c r="C178" t="s">
        <v>14715</v>
      </c>
      <c r="D178" t="s">
        <v>1761</v>
      </c>
      <c r="E178" t="s">
        <v>8545</v>
      </c>
      <c r="F178" t="s">
        <v>7550</v>
      </c>
      <c r="G178" t="s">
        <v>11</v>
      </c>
      <c r="H178">
        <v>0.55301596474752579</v>
      </c>
      <c r="I178" t="s">
        <v>7551</v>
      </c>
      <c r="J178" t="s">
        <v>21</v>
      </c>
      <c r="K178">
        <v>17753</v>
      </c>
      <c r="L178">
        <v>0.32335798331600002</v>
      </c>
      <c r="M178">
        <v>16820</v>
      </c>
      <c r="N178">
        <v>73125</v>
      </c>
      <c r="O178">
        <v>0.23001709401709403</v>
      </c>
      <c r="P178">
        <v>9.3340889298905994E-2</v>
      </c>
      <c r="Q178">
        <f t="shared" si="2"/>
        <v>933</v>
      </c>
    </row>
    <row r="179" spans="1:17">
      <c r="A179">
        <v>67</v>
      </c>
      <c r="B179">
        <v>3</v>
      </c>
      <c r="C179" t="s">
        <v>14752</v>
      </c>
      <c r="D179" t="s">
        <v>4240</v>
      </c>
      <c r="E179" t="s">
        <v>8754</v>
      </c>
      <c r="F179" t="s">
        <v>7958</v>
      </c>
      <c r="G179" t="s">
        <v>11</v>
      </c>
      <c r="H179">
        <v>0.52384923944556971</v>
      </c>
      <c r="I179" t="s">
        <v>7959</v>
      </c>
      <c r="J179" t="s">
        <v>7</v>
      </c>
      <c r="K179">
        <v>12942</v>
      </c>
      <c r="L179">
        <v>0.36708645337000001</v>
      </c>
      <c r="M179">
        <v>14125</v>
      </c>
      <c r="N179">
        <v>51580</v>
      </c>
      <c r="O179">
        <v>0.27384645211322217</v>
      </c>
      <c r="P179">
        <v>9.3240001256777838E-2</v>
      </c>
      <c r="Q179">
        <f t="shared" si="2"/>
        <v>-1183</v>
      </c>
    </row>
    <row r="180" spans="1:17">
      <c r="A180">
        <v>60</v>
      </c>
      <c r="B180">
        <v>3</v>
      </c>
      <c r="C180" t="s">
        <v>14745</v>
      </c>
      <c r="D180" t="s">
        <v>3786</v>
      </c>
      <c r="E180" t="s">
        <v>8715</v>
      </c>
      <c r="F180" t="s">
        <v>7881</v>
      </c>
      <c r="G180" t="s">
        <v>4</v>
      </c>
      <c r="H180">
        <v>0.47086513756306148</v>
      </c>
      <c r="I180" t="s">
        <v>7882</v>
      </c>
      <c r="J180" t="s">
        <v>21</v>
      </c>
      <c r="K180">
        <v>14773</v>
      </c>
      <c r="L180">
        <v>0.38698100851299999</v>
      </c>
      <c r="M180">
        <v>16365</v>
      </c>
      <c r="N180">
        <v>55698</v>
      </c>
      <c r="O180">
        <v>0.29381665409889046</v>
      </c>
      <c r="P180">
        <v>9.3164354414109529E-2</v>
      </c>
      <c r="Q180">
        <f t="shared" si="2"/>
        <v>-1592</v>
      </c>
    </row>
    <row r="181" spans="1:17">
      <c r="A181">
        <v>6</v>
      </c>
      <c r="B181">
        <v>2</v>
      </c>
      <c r="C181" t="s">
        <v>14692</v>
      </c>
      <c r="D181" t="s">
        <v>314</v>
      </c>
      <c r="E181" t="s">
        <v>8436</v>
      </c>
      <c r="F181" t="s">
        <v>7337</v>
      </c>
      <c r="G181" t="s">
        <v>11</v>
      </c>
      <c r="H181">
        <v>0.61542345071311377</v>
      </c>
      <c r="I181" t="s">
        <v>7338</v>
      </c>
      <c r="J181" t="s">
        <v>7</v>
      </c>
      <c r="K181">
        <v>13802</v>
      </c>
      <c r="L181">
        <v>0.28715878828199998</v>
      </c>
      <c r="M181">
        <v>12733</v>
      </c>
      <c r="N181">
        <v>65621</v>
      </c>
      <c r="O181">
        <v>0.19403849377485866</v>
      </c>
      <c r="P181">
        <v>9.3120294507141321E-2</v>
      </c>
      <c r="Q181">
        <f t="shared" si="2"/>
        <v>1069</v>
      </c>
    </row>
    <row r="182" spans="1:17">
      <c r="A182">
        <v>59</v>
      </c>
      <c r="B182">
        <v>11</v>
      </c>
      <c r="C182" t="s">
        <v>14744</v>
      </c>
      <c r="D182" t="s">
        <v>3660</v>
      </c>
      <c r="E182" t="s">
        <v>8702</v>
      </c>
      <c r="F182" t="s">
        <v>7855</v>
      </c>
      <c r="G182" t="s">
        <v>11</v>
      </c>
      <c r="H182">
        <v>0.46165153347930604</v>
      </c>
      <c r="I182" t="s">
        <v>7856</v>
      </c>
      <c r="J182" t="s">
        <v>21</v>
      </c>
      <c r="K182">
        <v>18769</v>
      </c>
      <c r="L182">
        <v>0.39494560528599998</v>
      </c>
      <c r="M182">
        <v>20562</v>
      </c>
      <c r="N182">
        <v>68058</v>
      </c>
      <c r="O182">
        <v>0.30212465837961738</v>
      </c>
      <c r="P182">
        <v>9.2820946906382595E-2</v>
      </c>
      <c r="Q182">
        <f t="shared" si="2"/>
        <v>-1793</v>
      </c>
    </row>
    <row r="183" spans="1:17">
      <c r="A183">
        <v>66</v>
      </c>
      <c r="B183">
        <v>4</v>
      </c>
      <c r="C183" t="s">
        <v>14751</v>
      </c>
      <c r="D183" t="s">
        <v>4205</v>
      </c>
      <c r="E183" t="s">
        <v>8751</v>
      </c>
      <c r="F183" t="s">
        <v>7952</v>
      </c>
      <c r="G183" t="s">
        <v>4</v>
      </c>
      <c r="H183">
        <v>0.48127645261653168</v>
      </c>
      <c r="I183" t="s">
        <v>7953</v>
      </c>
      <c r="J183" t="s">
        <v>21</v>
      </c>
      <c r="K183">
        <v>20457</v>
      </c>
      <c r="L183">
        <v>0.359765748655</v>
      </c>
      <c r="M183">
        <v>19965</v>
      </c>
      <c r="N183">
        <v>74679</v>
      </c>
      <c r="O183">
        <v>0.26734423331860363</v>
      </c>
      <c r="P183">
        <v>9.2421515336396365E-2</v>
      </c>
      <c r="Q183">
        <f t="shared" si="2"/>
        <v>492</v>
      </c>
    </row>
    <row r="184" spans="1:17">
      <c r="A184">
        <v>47</v>
      </c>
      <c r="B184">
        <v>2</v>
      </c>
      <c r="C184" t="s">
        <v>14732</v>
      </c>
      <c r="D184" t="s">
        <v>2990</v>
      </c>
      <c r="E184" t="s">
        <v>8643</v>
      </c>
      <c r="F184" t="s">
        <v>7743</v>
      </c>
      <c r="G184" t="s">
        <v>11</v>
      </c>
      <c r="H184">
        <v>0.48886898244915561</v>
      </c>
      <c r="I184" t="s">
        <v>14655</v>
      </c>
      <c r="J184" t="s">
        <v>21</v>
      </c>
      <c r="K184">
        <v>16781</v>
      </c>
      <c r="L184">
        <v>0.35092745561400002</v>
      </c>
      <c r="M184">
        <v>16359</v>
      </c>
      <c r="N184">
        <v>63272</v>
      </c>
      <c r="O184">
        <v>0.25855038563661653</v>
      </c>
      <c r="P184">
        <v>9.2377069977383486E-2</v>
      </c>
      <c r="Q184">
        <f t="shared" si="2"/>
        <v>422</v>
      </c>
    </row>
    <row r="185" spans="1:17">
      <c r="A185">
        <v>71</v>
      </c>
      <c r="B185">
        <v>1</v>
      </c>
      <c r="C185" t="s">
        <v>14756</v>
      </c>
      <c r="D185" t="s">
        <v>4581</v>
      </c>
      <c r="E185" t="s">
        <v>8783</v>
      </c>
      <c r="F185" t="s">
        <v>8009</v>
      </c>
      <c r="G185" t="s">
        <v>11</v>
      </c>
      <c r="H185">
        <v>0.51200549649237004</v>
      </c>
      <c r="I185" t="s">
        <v>8010</v>
      </c>
      <c r="J185" t="s">
        <v>21</v>
      </c>
      <c r="K185">
        <v>15316</v>
      </c>
      <c r="L185">
        <v>0.36324826866499998</v>
      </c>
      <c r="M185">
        <v>15561</v>
      </c>
      <c r="N185">
        <v>57374</v>
      </c>
      <c r="O185">
        <v>0.27122041342768499</v>
      </c>
      <c r="P185">
        <v>9.2027855237314993E-2</v>
      </c>
      <c r="Q185">
        <f t="shared" si="2"/>
        <v>-245</v>
      </c>
    </row>
    <row r="186" spans="1:17">
      <c r="A186">
        <v>44</v>
      </c>
      <c r="B186">
        <v>7</v>
      </c>
      <c r="C186" t="s">
        <v>14729</v>
      </c>
      <c r="D186" t="s">
        <v>2839</v>
      </c>
      <c r="E186" t="s">
        <v>8630</v>
      </c>
      <c r="F186" t="s">
        <v>7718</v>
      </c>
      <c r="G186" t="s">
        <v>11</v>
      </c>
      <c r="H186">
        <v>0.51538828946884985</v>
      </c>
      <c r="I186" t="s">
        <v>7719</v>
      </c>
      <c r="J186" t="s">
        <v>21</v>
      </c>
      <c r="K186">
        <v>22270</v>
      </c>
      <c r="L186">
        <v>0.359680857937</v>
      </c>
      <c r="M186">
        <v>22650</v>
      </c>
      <c r="N186">
        <v>84576</v>
      </c>
      <c r="O186">
        <v>0.26780646992054485</v>
      </c>
      <c r="P186">
        <v>9.1874388016455144E-2</v>
      </c>
      <c r="Q186">
        <f t="shared" si="2"/>
        <v>-380</v>
      </c>
    </row>
    <row r="187" spans="1:17">
      <c r="A187">
        <v>85</v>
      </c>
      <c r="B187">
        <v>1</v>
      </c>
      <c r="C187" t="s">
        <v>14770</v>
      </c>
      <c r="D187" t="s">
        <v>5710</v>
      </c>
      <c r="E187" t="s">
        <v>8880</v>
      </c>
      <c r="F187" t="s">
        <v>8199</v>
      </c>
      <c r="G187" t="s">
        <v>11</v>
      </c>
      <c r="H187">
        <v>0.53525680426818778</v>
      </c>
      <c r="I187" t="s">
        <v>8200</v>
      </c>
      <c r="J187" t="s">
        <v>21</v>
      </c>
      <c r="K187">
        <v>20807</v>
      </c>
      <c r="L187">
        <v>0.35365604922299998</v>
      </c>
      <c r="M187">
        <v>22341</v>
      </c>
      <c r="N187">
        <v>85247</v>
      </c>
      <c r="O187">
        <v>0.26207373866529027</v>
      </c>
      <c r="P187">
        <v>9.1582310557709712E-2</v>
      </c>
      <c r="Q187">
        <f t="shared" si="2"/>
        <v>-1534</v>
      </c>
    </row>
    <row r="188" spans="1:17">
      <c r="A188">
        <v>37</v>
      </c>
      <c r="B188">
        <v>5</v>
      </c>
      <c r="C188" t="s">
        <v>14722</v>
      </c>
      <c r="D188" t="s">
        <v>2444</v>
      </c>
      <c r="E188" t="s">
        <v>8596</v>
      </c>
      <c r="F188" t="s">
        <v>7651</v>
      </c>
      <c r="G188" t="s">
        <v>11</v>
      </c>
      <c r="H188">
        <v>0.52531186995967738</v>
      </c>
      <c r="I188" t="s">
        <v>7652</v>
      </c>
      <c r="J188" t="s">
        <v>21</v>
      </c>
      <c r="K188">
        <v>17187</v>
      </c>
      <c r="L188">
        <v>0.35362014690499999</v>
      </c>
      <c r="M188">
        <v>17281</v>
      </c>
      <c r="N188">
        <v>65933</v>
      </c>
      <c r="O188">
        <v>0.26209940394036368</v>
      </c>
      <c r="P188">
        <v>9.1520742964636304E-2</v>
      </c>
      <c r="Q188">
        <f t="shared" si="2"/>
        <v>-94</v>
      </c>
    </row>
    <row r="189" spans="1:17">
      <c r="A189">
        <v>76</v>
      </c>
      <c r="B189">
        <v>1</v>
      </c>
      <c r="C189" t="s">
        <v>14761</v>
      </c>
      <c r="D189" t="s">
        <v>5075</v>
      </c>
      <c r="E189" t="s">
        <v>8821</v>
      </c>
      <c r="F189" t="s">
        <v>8084</v>
      </c>
      <c r="G189" t="s">
        <v>11</v>
      </c>
      <c r="H189">
        <v>0.43756439524030788</v>
      </c>
      <c r="I189" t="s">
        <v>8085</v>
      </c>
      <c r="J189" t="s">
        <v>21</v>
      </c>
      <c r="K189">
        <v>15235</v>
      </c>
      <c r="L189">
        <v>0.415020839576</v>
      </c>
      <c r="M189">
        <v>16443</v>
      </c>
      <c r="N189">
        <v>50770</v>
      </c>
      <c r="O189">
        <v>0.32387236557021865</v>
      </c>
      <c r="P189">
        <v>9.1148474005781355E-2</v>
      </c>
      <c r="Q189">
        <f t="shared" si="2"/>
        <v>-1208</v>
      </c>
    </row>
    <row r="190" spans="1:17">
      <c r="A190">
        <v>29</v>
      </c>
      <c r="B190">
        <v>5</v>
      </c>
      <c r="C190" t="s">
        <v>14714</v>
      </c>
      <c r="D190" t="s">
        <v>1643</v>
      </c>
      <c r="E190" t="s">
        <v>8535</v>
      </c>
      <c r="F190" t="s">
        <v>7531</v>
      </c>
      <c r="G190" t="s">
        <v>11</v>
      </c>
      <c r="H190">
        <v>0.4461792725367158</v>
      </c>
      <c r="I190" t="s">
        <v>7532</v>
      </c>
      <c r="J190" t="s">
        <v>21</v>
      </c>
      <c r="K190">
        <v>23069</v>
      </c>
      <c r="L190">
        <v>0.41988678764499998</v>
      </c>
      <c r="M190">
        <v>25298</v>
      </c>
      <c r="N190">
        <v>76951</v>
      </c>
      <c r="O190">
        <v>0.32875466205767306</v>
      </c>
      <c r="P190">
        <v>9.1132125587326918E-2</v>
      </c>
      <c r="Q190">
        <f t="shared" si="2"/>
        <v>-2229</v>
      </c>
    </row>
    <row r="191" spans="1:17">
      <c r="A191">
        <v>99</v>
      </c>
      <c r="B191">
        <v>7</v>
      </c>
      <c r="C191" t="s">
        <v>7294</v>
      </c>
      <c r="D191" t="s">
        <v>6763</v>
      </c>
      <c r="E191" t="s">
        <v>8990</v>
      </c>
      <c r="F191" t="s">
        <v>8409</v>
      </c>
      <c r="G191" t="s">
        <v>11</v>
      </c>
      <c r="H191">
        <v>0.45338902082821497</v>
      </c>
      <c r="I191" t="s">
        <v>8410</v>
      </c>
      <c r="J191" t="s">
        <v>21</v>
      </c>
      <c r="K191">
        <v>8359</v>
      </c>
      <c r="L191">
        <v>0.40079593402399999</v>
      </c>
      <c r="M191">
        <v>10645</v>
      </c>
      <c r="N191">
        <v>34344</v>
      </c>
      <c r="O191">
        <v>0.3099522478453296</v>
      </c>
      <c r="P191">
        <v>9.0843686178670391E-2</v>
      </c>
      <c r="Q191">
        <f t="shared" si="2"/>
        <v>-2286</v>
      </c>
    </row>
    <row r="192" spans="1:17">
      <c r="A192">
        <v>74</v>
      </c>
      <c r="B192">
        <v>5</v>
      </c>
      <c r="C192" t="s">
        <v>14759</v>
      </c>
      <c r="D192" t="s">
        <v>4753</v>
      </c>
      <c r="E192" t="s">
        <v>8801</v>
      </c>
      <c r="F192" t="s">
        <v>8045</v>
      </c>
      <c r="G192" t="s">
        <v>11</v>
      </c>
      <c r="H192">
        <v>0.61386124100323958</v>
      </c>
      <c r="I192" t="s">
        <v>14671</v>
      </c>
      <c r="J192" t="s">
        <v>21</v>
      </c>
      <c r="K192">
        <v>13772</v>
      </c>
      <c r="L192">
        <v>0.286647934228</v>
      </c>
      <c r="M192">
        <v>13768</v>
      </c>
      <c r="N192">
        <v>70267</v>
      </c>
      <c r="O192">
        <v>0.19593834943857003</v>
      </c>
      <c r="P192">
        <v>9.0709584789429976E-2</v>
      </c>
      <c r="Q192">
        <f t="shared" si="2"/>
        <v>4</v>
      </c>
    </row>
    <row r="193" spans="1:17">
      <c r="A193">
        <v>56</v>
      </c>
      <c r="B193">
        <v>2</v>
      </c>
      <c r="C193" t="s">
        <v>14741</v>
      </c>
      <c r="D193" t="s">
        <v>3357</v>
      </c>
      <c r="E193" t="s">
        <v>8676</v>
      </c>
      <c r="F193" t="s">
        <v>7807</v>
      </c>
      <c r="G193" t="s">
        <v>11</v>
      </c>
      <c r="H193">
        <v>0.5059270998415214</v>
      </c>
      <c r="I193" t="s">
        <v>7808</v>
      </c>
      <c r="J193" t="s">
        <v>21</v>
      </c>
      <c r="K193">
        <v>22030</v>
      </c>
      <c r="L193">
        <v>0.354009320264</v>
      </c>
      <c r="M193">
        <v>21707</v>
      </c>
      <c r="N193">
        <v>82388</v>
      </c>
      <c r="O193">
        <v>0.26347283584988107</v>
      </c>
      <c r="P193">
        <v>9.0536484414118934E-2</v>
      </c>
      <c r="Q193">
        <f t="shared" si="2"/>
        <v>323</v>
      </c>
    </row>
    <row r="194" spans="1:17">
      <c r="A194">
        <v>13</v>
      </c>
      <c r="B194">
        <v>8</v>
      </c>
      <c r="C194" t="s">
        <v>14699</v>
      </c>
      <c r="D194" t="s">
        <v>808</v>
      </c>
      <c r="E194" t="s">
        <v>8468</v>
      </c>
      <c r="F194" t="s">
        <v>7400</v>
      </c>
      <c r="G194" t="s">
        <v>11</v>
      </c>
      <c r="H194">
        <v>0.57278250643969086</v>
      </c>
      <c r="I194" t="s">
        <v>7401</v>
      </c>
      <c r="J194" t="s">
        <v>21</v>
      </c>
      <c r="K194">
        <v>17034</v>
      </c>
      <c r="L194">
        <v>0.31546781243100003</v>
      </c>
      <c r="M194">
        <v>16831</v>
      </c>
      <c r="N194">
        <v>74671</v>
      </c>
      <c r="O194">
        <v>0.2254020971997161</v>
      </c>
      <c r="P194">
        <v>9.0065715231283927E-2</v>
      </c>
      <c r="Q194">
        <f t="shared" ref="Q194:Q257" si="3">K194-M194</f>
        <v>203</v>
      </c>
    </row>
    <row r="195" spans="1:17">
      <c r="A195">
        <v>85</v>
      </c>
      <c r="B195">
        <v>5</v>
      </c>
      <c r="C195" t="s">
        <v>14770</v>
      </c>
      <c r="D195" t="s">
        <v>5748</v>
      </c>
      <c r="E195" t="s">
        <v>8884</v>
      </c>
      <c r="F195" t="s">
        <v>8207</v>
      </c>
      <c r="G195" t="s">
        <v>11</v>
      </c>
      <c r="H195">
        <v>0.51628923941902238</v>
      </c>
      <c r="I195" t="s">
        <v>8208</v>
      </c>
      <c r="J195" t="s">
        <v>21</v>
      </c>
      <c r="K195">
        <v>17461</v>
      </c>
      <c r="L195">
        <v>0.357097572448</v>
      </c>
      <c r="M195">
        <v>17837</v>
      </c>
      <c r="N195">
        <v>66790</v>
      </c>
      <c r="O195">
        <v>0.26706093726605779</v>
      </c>
      <c r="P195">
        <v>9.0036635181942215E-2</v>
      </c>
      <c r="Q195">
        <f t="shared" si="3"/>
        <v>-376</v>
      </c>
    </row>
    <row r="196" spans="1:17">
      <c r="A196">
        <v>41</v>
      </c>
      <c r="B196">
        <v>2</v>
      </c>
      <c r="C196" t="s">
        <v>14726</v>
      </c>
      <c r="D196" t="s">
        <v>2666</v>
      </c>
      <c r="E196" t="s">
        <v>8614</v>
      </c>
      <c r="F196" t="s">
        <v>7687</v>
      </c>
      <c r="G196" t="s">
        <v>11</v>
      </c>
      <c r="H196">
        <v>0.54142588143627035</v>
      </c>
      <c r="I196" t="s">
        <v>7688</v>
      </c>
      <c r="J196" t="s">
        <v>21</v>
      </c>
      <c r="K196">
        <v>15631</v>
      </c>
      <c r="L196">
        <v>0.32665301345800002</v>
      </c>
      <c r="M196">
        <v>15391</v>
      </c>
      <c r="N196">
        <v>64998</v>
      </c>
      <c r="O196">
        <v>0.23679190128927044</v>
      </c>
      <c r="P196">
        <v>8.9861112168729579E-2</v>
      </c>
      <c r="Q196">
        <f t="shared" si="3"/>
        <v>240</v>
      </c>
    </row>
    <row r="197" spans="1:17">
      <c r="A197">
        <v>34</v>
      </c>
      <c r="B197">
        <v>9</v>
      </c>
      <c r="C197" t="s">
        <v>14719</v>
      </c>
      <c r="D197" t="s">
        <v>2252</v>
      </c>
      <c r="E197" t="s">
        <v>8581</v>
      </c>
      <c r="F197" t="s">
        <v>7622</v>
      </c>
      <c r="G197" t="s">
        <v>11</v>
      </c>
      <c r="H197">
        <v>0.51662789106336393</v>
      </c>
      <c r="I197" t="s">
        <v>7623</v>
      </c>
      <c r="J197" t="s">
        <v>21</v>
      </c>
      <c r="K197">
        <v>15236</v>
      </c>
      <c r="L197">
        <v>0.34746516454199999</v>
      </c>
      <c r="M197">
        <v>15727</v>
      </c>
      <c r="N197">
        <v>61043</v>
      </c>
      <c r="O197">
        <v>0.2576380584178366</v>
      </c>
      <c r="P197">
        <v>8.9827106124163392E-2</v>
      </c>
      <c r="Q197">
        <f t="shared" si="3"/>
        <v>-491</v>
      </c>
    </row>
    <row r="198" spans="1:17">
      <c r="A198">
        <v>95</v>
      </c>
      <c r="B198">
        <v>7</v>
      </c>
      <c r="C198" t="s">
        <v>14780</v>
      </c>
      <c r="D198" t="s">
        <v>6618</v>
      </c>
      <c r="E198" t="s">
        <v>8953</v>
      </c>
      <c r="F198" t="s">
        <v>8341</v>
      </c>
      <c r="G198" t="s">
        <v>11</v>
      </c>
      <c r="H198">
        <v>0.50844652436936422</v>
      </c>
      <c r="I198" t="s">
        <v>8342</v>
      </c>
      <c r="J198" t="s">
        <v>21</v>
      </c>
      <c r="K198">
        <v>14153</v>
      </c>
      <c r="L198">
        <v>0.39347771692299999</v>
      </c>
      <c r="M198">
        <v>15644</v>
      </c>
      <c r="N198">
        <v>51464</v>
      </c>
      <c r="O198">
        <v>0.30397948080211412</v>
      </c>
      <c r="P198">
        <v>8.9498236120885866E-2</v>
      </c>
      <c r="Q198">
        <f t="shared" si="3"/>
        <v>-1491</v>
      </c>
    </row>
    <row r="199" spans="1:17">
      <c r="A199">
        <v>78</v>
      </c>
      <c r="B199">
        <v>10</v>
      </c>
      <c r="C199" t="s">
        <v>14763</v>
      </c>
      <c r="D199" t="s">
        <v>5398</v>
      </c>
      <c r="E199" t="s">
        <v>8851</v>
      </c>
      <c r="F199" t="s">
        <v>8143</v>
      </c>
      <c r="G199" t="s">
        <v>11</v>
      </c>
      <c r="H199">
        <v>0.55204723398793476</v>
      </c>
      <c r="I199" t="s">
        <v>8144</v>
      </c>
      <c r="J199" t="s">
        <v>7</v>
      </c>
      <c r="K199">
        <v>18368</v>
      </c>
      <c r="L199">
        <v>0.346664150231</v>
      </c>
      <c r="M199">
        <v>17955</v>
      </c>
      <c r="N199">
        <v>69792</v>
      </c>
      <c r="O199">
        <v>0.25726444291609352</v>
      </c>
      <c r="P199">
        <v>8.9399707314906485E-2</v>
      </c>
      <c r="Q199">
        <f t="shared" si="3"/>
        <v>413</v>
      </c>
    </row>
    <row r="200" spans="1:17">
      <c r="A200">
        <v>33</v>
      </c>
      <c r="B200">
        <v>9</v>
      </c>
      <c r="C200" t="s">
        <v>14718</v>
      </c>
      <c r="D200" t="s">
        <v>2079</v>
      </c>
      <c r="E200" t="s">
        <v>8569</v>
      </c>
      <c r="F200" t="s">
        <v>7598</v>
      </c>
      <c r="G200" t="s">
        <v>11</v>
      </c>
      <c r="H200">
        <v>0.41392371995820271</v>
      </c>
      <c r="I200" t="s">
        <v>7599</v>
      </c>
      <c r="J200" t="s">
        <v>21</v>
      </c>
      <c r="K200">
        <v>21253</v>
      </c>
      <c r="L200">
        <v>0.40876656473</v>
      </c>
      <c r="M200">
        <v>22876</v>
      </c>
      <c r="N200">
        <v>71594</v>
      </c>
      <c r="O200">
        <v>0.31952398245663044</v>
      </c>
      <c r="P200">
        <v>8.9242582273369564E-2</v>
      </c>
      <c r="Q200">
        <f t="shared" si="3"/>
        <v>-1623</v>
      </c>
    </row>
    <row r="201" spans="1:17">
      <c r="A201">
        <v>45</v>
      </c>
      <c r="B201">
        <v>2</v>
      </c>
      <c r="C201" t="s">
        <v>14730</v>
      </c>
      <c r="D201" t="s">
        <v>2900</v>
      </c>
      <c r="E201" t="s">
        <v>8635</v>
      </c>
      <c r="F201" t="s">
        <v>7728</v>
      </c>
      <c r="G201" t="s">
        <v>11</v>
      </c>
      <c r="H201">
        <v>0.51771809947560787</v>
      </c>
      <c r="I201" t="s">
        <v>7729</v>
      </c>
      <c r="J201" t="s">
        <v>21</v>
      </c>
      <c r="K201">
        <v>17444</v>
      </c>
      <c r="L201">
        <v>0.36332583520799999</v>
      </c>
      <c r="M201">
        <v>17928</v>
      </c>
      <c r="N201">
        <v>65386</v>
      </c>
      <c r="O201">
        <v>0.27418713486067353</v>
      </c>
      <c r="P201">
        <v>8.9138700347326461E-2</v>
      </c>
      <c r="Q201">
        <f t="shared" si="3"/>
        <v>-484</v>
      </c>
    </row>
    <row r="202" spans="1:17">
      <c r="A202">
        <v>93</v>
      </c>
      <c r="B202">
        <v>9</v>
      </c>
      <c r="C202" t="s">
        <v>14778</v>
      </c>
      <c r="D202" t="s">
        <v>6347</v>
      </c>
      <c r="E202" t="s">
        <v>8932</v>
      </c>
      <c r="F202" t="s">
        <v>8301</v>
      </c>
      <c r="G202" t="s">
        <v>11</v>
      </c>
      <c r="H202">
        <v>0.33540222472996939</v>
      </c>
      <c r="I202" t="s">
        <v>8302</v>
      </c>
      <c r="J202" t="s">
        <v>21</v>
      </c>
      <c r="K202">
        <v>15857</v>
      </c>
      <c r="L202">
        <v>0.48673951746600003</v>
      </c>
      <c r="M202">
        <v>19494</v>
      </c>
      <c r="N202">
        <v>49012</v>
      </c>
      <c r="O202">
        <v>0.39773932914388316</v>
      </c>
      <c r="P202">
        <v>8.9000188322116869E-2</v>
      </c>
      <c r="Q202">
        <f t="shared" si="3"/>
        <v>-3637</v>
      </c>
    </row>
    <row r="203" spans="1:17">
      <c r="A203">
        <v>57</v>
      </c>
      <c r="B203">
        <v>7</v>
      </c>
      <c r="C203" t="s">
        <v>14742</v>
      </c>
      <c r="D203" t="s">
        <v>3469</v>
      </c>
      <c r="E203" t="s">
        <v>8687</v>
      </c>
      <c r="F203" t="s">
        <v>7828</v>
      </c>
      <c r="G203" t="s">
        <v>11</v>
      </c>
      <c r="H203">
        <v>0.54659169498150761</v>
      </c>
      <c r="I203" t="s">
        <v>7829</v>
      </c>
      <c r="J203" t="s">
        <v>21</v>
      </c>
      <c r="K203">
        <v>15054</v>
      </c>
      <c r="L203">
        <v>0.31910969793299998</v>
      </c>
      <c r="M203">
        <v>16343</v>
      </c>
      <c r="N203">
        <v>70881</v>
      </c>
      <c r="O203">
        <v>0.23056954614071473</v>
      </c>
      <c r="P203">
        <v>8.8540151792285249E-2</v>
      </c>
      <c r="Q203">
        <f t="shared" si="3"/>
        <v>-1289</v>
      </c>
    </row>
    <row r="204" spans="1:17">
      <c r="A204">
        <v>62</v>
      </c>
      <c r="B204">
        <v>4</v>
      </c>
      <c r="C204" t="s">
        <v>14747</v>
      </c>
      <c r="D204" t="s">
        <v>3906</v>
      </c>
      <c r="E204" t="s">
        <v>8726</v>
      </c>
      <c r="F204" t="s">
        <v>7903</v>
      </c>
      <c r="G204" t="s">
        <v>11</v>
      </c>
      <c r="H204">
        <v>0.53407486132747095</v>
      </c>
      <c r="I204" t="s">
        <v>7904</v>
      </c>
      <c r="J204" t="s">
        <v>21</v>
      </c>
      <c r="K204">
        <v>18321</v>
      </c>
      <c r="L204">
        <v>0.34781865816200003</v>
      </c>
      <c r="M204">
        <v>18371</v>
      </c>
      <c r="N204">
        <v>70705</v>
      </c>
      <c r="O204">
        <v>0.25982603776253449</v>
      </c>
      <c r="P204">
        <v>8.7992620399465538E-2</v>
      </c>
      <c r="Q204">
        <f t="shared" si="3"/>
        <v>-50</v>
      </c>
    </row>
    <row r="205" spans="1:17">
      <c r="A205">
        <v>13</v>
      </c>
      <c r="B205">
        <v>1</v>
      </c>
      <c r="C205" t="s">
        <v>14699</v>
      </c>
      <c r="D205" t="s">
        <v>666</v>
      </c>
      <c r="E205" t="s">
        <v>8461</v>
      </c>
      <c r="F205" t="s">
        <v>7386</v>
      </c>
      <c r="G205" t="s">
        <v>4</v>
      </c>
      <c r="H205">
        <v>0.55777335002556738</v>
      </c>
      <c r="I205" t="s">
        <v>7387</v>
      </c>
      <c r="J205" t="s">
        <v>21</v>
      </c>
      <c r="K205">
        <v>13464</v>
      </c>
      <c r="L205">
        <v>0.32035785666700001</v>
      </c>
      <c r="M205">
        <v>13618</v>
      </c>
      <c r="N205">
        <v>58532</v>
      </c>
      <c r="O205">
        <v>0.23265905829289962</v>
      </c>
      <c r="P205">
        <v>8.7698798374100384E-2</v>
      </c>
      <c r="Q205">
        <f t="shared" si="3"/>
        <v>-154</v>
      </c>
    </row>
    <row r="206" spans="1:17">
      <c r="A206">
        <v>70</v>
      </c>
      <c r="B206">
        <v>2</v>
      </c>
      <c r="C206" t="s">
        <v>14755</v>
      </c>
      <c r="D206" t="s">
        <v>4571</v>
      </c>
      <c r="E206" t="s">
        <v>8782</v>
      </c>
      <c r="F206" t="s">
        <v>8008</v>
      </c>
      <c r="G206" t="s">
        <v>11</v>
      </c>
      <c r="H206">
        <v>0.48764914916360907</v>
      </c>
      <c r="I206" t="s">
        <v>14668</v>
      </c>
      <c r="J206" t="s">
        <v>21</v>
      </c>
      <c r="K206">
        <v>20227</v>
      </c>
      <c r="L206">
        <v>0.35403357079100001</v>
      </c>
      <c r="M206">
        <v>19684</v>
      </c>
      <c r="N206">
        <v>73808</v>
      </c>
      <c r="O206">
        <v>0.26669195751138086</v>
      </c>
      <c r="P206">
        <v>8.7341613279619146E-2</v>
      </c>
      <c r="Q206">
        <f t="shared" si="3"/>
        <v>543</v>
      </c>
    </row>
    <row r="207" spans="1:17">
      <c r="A207">
        <v>33</v>
      </c>
      <c r="B207">
        <v>10</v>
      </c>
      <c r="C207" t="s">
        <v>14718</v>
      </c>
      <c r="D207" t="s">
        <v>2092</v>
      </c>
      <c r="E207" t="s">
        <v>8570</v>
      </c>
      <c r="F207" t="s">
        <v>7600</v>
      </c>
      <c r="G207" t="s">
        <v>11</v>
      </c>
      <c r="H207">
        <v>0.4793766589047565</v>
      </c>
      <c r="I207" t="s">
        <v>7601</v>
      </c>
      <c r="J207" t="s">
        <v>21</v>
      </c>
      <c r="K207">
        <v>17313</v>
      </c>
      <c r="L207">
        <v>0.36961998292100001</v>
      </c>
      <c r="M207">
        <v>18143</v>
      </c>
      <c r="N207">
        <v>64268</v>
      </c>
      <c r="O207">
        <v>0.28230223439347729</v>
      </c>
      <c r="P207">
        <v>8.7317748527522721E-2</v>
      </c>
      <c r="Q207">
        <f t="shared" si="3"/>
        <v>-830</v>
      </c>
    </row>
    <row r="208" spans="1:17">
      <c r="A208">
        <v>69</v>
      </c>
      <c r="B208">
        <v>6</v>
      </c>
      <c r="C208" t="s">
        <v>14754</v>
      </c>
      <c r="D208" t="s">
        <v>4460</v>
      </c>
      <c r="E208" t="s">
        <v>8772</v>
      </c>
      <c r="F208" t="s">
        <v>7990</v>
      </c>
      <c r="G208" t="s">
        <v>4</v>
      </c>
      <c r="H208">
        <v>0.41987455833375598</v>
      </c>
      <c r="I208" t="s">
        <v>7991</v>
      </c>
      <c r="J208" t="s">
        <v>21</v>
      </c>
      <c r="K208">
        <v>17448</v>
      </c>
      <c r="L208">
        <v>0.42526018182300002</v>
      </c>
      <c r="M208">
        <v>20698</v>
      </c>
      <c r="N208">
        <v>61208</v>
      </c>
      <c r="O208">
        <v>0.33815841066527252</v>
      </c>
      <c r="P208">
        <v>8.7101771157727492E-2</v>
      </c>
      <c r="Q208">
        <f t="shared" si="3"/>
        <v>-3250</v>
      </c>
    </row>
    <row r="209" spans="1:17">
      <c r="A209">
        <v>45</v>
      </c>
      <c r="B209">
        <v>5</v>
      </c>
      <c r="C209" t="s">
        <v>14730</v>
      </c>
      <c r="D209" t="s">
        <v>2935</v>
      </c>
      <c r="E209" t="s">
        <v>8638</v>
      </c>
      <c r="F209" t="s">
        <v>7734</v>
      </c>
      <c r="G209" t="s">
        <v>4</v>
      </c>
      <c r="H209">
        <v>0.55460797299994558</v>
      </c>
      <c r="I209" t="s">
        <v>14654</v>
      </c>
      <c r="J209" t="s">
        <v>21</v>
      </c>
      <c r="K209">
        <v>13751</v>
      </c>
      <c r="L209">
        <v>0.32470660464200002</v>
      </c>
      <c r="M209">
        <v>13898</v>
      </c>
      <c r="N209">
        <v>58304</v>
      </c>
      <c r="O209">
        <v>0.23837129527991219</v>
      </c>
      <c r="P209">
        <v>8.6335309362087831E-2</v>
      </c>
      <c r="Q209">
        <f t="shared" si="3"/>
        <v>-147</v>
      </c>
    </row>
    <row r="210" spans="1:17">
      <c r="A210">
        <v>83</v>
      </c>
      <c r="B210">
        <v>3</v>
      </c>
      <c r="C210" t="s">
        <v>14768</v>
      </c>
      <c r="D210" t="s">
        <v>5585</v>
      </c>
      <c r="E210" t="s">
        <v>8869</v>
      </c>
      <c r="F210" t="s">
        <v>8177</v>
      </c>
      <c r="G210" t="s">
        <v>11</v>
      </c>
      <c r="H210">
        <v>0.62928303679847952</v>
      </c>
      <c r="I210" t="s">
        <v>8178</v>
      </c>
      <c r="J210" t="s">
        <v>67</v>
      </c>
      <c r="K210">
        <v>16154</v>
      </c>
      <c r="L210">
        <v>0.287606601741</v>
      </c>
      <c r="M210">
        <v>15673</v>
      </c>
      <c r="N210">
        <v>77812</v>
      </c>
      <c r="O210">
        <v>0.20142137459517812</v>
      </c>
      <c r="P210">
        <v>8.6185227145821885E-2</v>
      </c>
      <c r="Q210">
        <f t="shared" si="3"/>
        <v>481</v>
      </c>
    </row>
    <row r="211" spans="1:17">
      <c r="A211">
        <v>94</v>
      </c>
      <c r="B211">
        <v>9</v>
      </c>
      <c r="C211" t="s">
        <v>14779</v>
      </c>
      <c r="D211" t="s">
        <v>6518</v>
      </c>
      <c r="E211" t="s">
        <v>8944</v>
      </c>
      <c r="F211" t="s">
        <v>8324</v>
      </c>
      <c r="G211" t="s">
        <v>4</v>
      </c>
      <c r="H211">
        <v>0.35165609584214236</v>
      </c>
      <c r="I211" t="s">
        <v>8325</v>
      </c>
      <c r="J211" t="s">
        <v>21</v>
      </c>
      <c r="K211">
        <v>12065</v>
      </c>
      <c r="L211">
        <v>0.46396708198699999</v>
      </c>
      <c r="M211">
        <v>14888</v>
      </c>
      <c r="N211">
        <v>39396</v>
      </c>
      <c r="O211">
        <v>0.3779063864351711</v>
      </c>
      <c r="P211">
        <v>8.6060695551828881E-2</v>
      </c>
      <c r="Q211">
        <f t="shared" si="3"/>
        <v>-2823</v>
      </c>
    </row>
    <row r="212" spans="1:17">
      <c r="A212">
        <v>35</v>
      </c>
      <c r="B212">
        <v>5</v>
      </c>
      <c r="C212" t="s">
        <v>14720</v>
      </c>
      <c r="D212" t="s">
        <v>2318</v>
      </c>
      <c r="E212" t="s">
        <v>8586</v>
      </c>
      <c r="F212" t="s">
        <v>7632</v>
      </c>
      <c r="G212" t="s">
        <v>4</v>
      </c>
      <c r="H212">
        <v>0.53372917065696224</v>
      </c>
      <c r="I212" t="s">
        <v>7633</v>
      </c>
      <c r="J212" t="s">
        <v>21</v>
      </c>
      <c r="K212">
        <v>19241</v>
      </c>
      <c r="L212">
        <v>0.33835683888399998</v>
      </c>
      <c r="M212">
        <v>20697</v>
      </c>
      <c r="N212">
        <v>81959</v>
      </c>
      <c r="O212">
        <v>0.2525287033760783</v>
      </c>
      <c r="P212">
        <v>8.5828135507921677E-2</v>
      </c>
      <c r="Q212">
        <f t="shared" si="3"/>
        <v>-1456</v>
      </c>
    </row>
    <row r="213" spans="1:17">
      <c r="A213">
        <v>25</v>
      </c>
      <c r="B213">
        <v>2</v>
      </c>
      <c r="C213" t="s">
        <v>14710</v>
      </c>
      <c r="D213" t="s">
        <v>1391</v>
      </c>
      <c r="E213" t="s">
        <v>8514</v>
      </c>
      <c r="F213" t="s">
        <v>7489</v>
      </c>
      <c r="G213" t="s">
        <v>11</v>
      </c>
      <c r="H213">
        <v>0.47830643819663948</v>
      </c>
      <c r="I213" t="s">
        <v>7490</v>
      </c>
      <c r="J213" t="s">
        <v>7</v>
      </c>
      <c r="K213">
        <v>17153</v>
      </c>
      <c r="L213">
        <v>0.36782964853200001</v>
      </c>
      <c r="M213">
        <v>17599</v>
      </c>
      <c r="N213">
        <v>62161</v>
      </c>
      <c r="O213">
        <v>0.28311964093241743</v>
      </c>
      <c r="P213">
        <v>8.4710007599582582E-2</v>
      </c>
      <c r="Q213">
        <f t="shared" si="3"/>
        <v>-446</v>
      </c>
    </row>
    <row r="214" spans="1:17">
      <c r="A214">
        <v>93</v>
      </c>
      <c r="B214">
        <v>3</v>
      </c>
      <c r="C214" t="s">
        <v>14778</v>
      </c>
      <c r="D214" t="s">
        <v>6255</v>
      </c>
      <c r="E214" t="s">
        <v>8926</v>
      </c>
      <c r="F214" t="s">
        <v>8289</v>
      </c>
      <c r="G214" t="s">
        <v>11</v>
      </c>
      <c r="H214">
        <v>0.41996739412353179</v>
      </c>
      <c r="I214" t="s">
        <v>8290</v>
      </c>
      <c r="J214" t="s">
        <v>21</v>
      </c>
      <c r="K214">
        <v>16245</v>
      </c>
      <c r="L214">
        <v>0.44192056583200001</v>
      </c>
      <c r="M214">
        <v>19146</v>
      </c>
      <c r="N214">
        <v>53557</v>
      </c>
      <c r="O214">
        <v>0.35748828351102563</v>
      </c>
      <c r="P214">
        <v>8.4432282320974383E-2</v>
      </c>
      <c r="Q214">
        <f t="shared" si="3"/>
        <v>-2901</v>
      </c>
    </row>
    <row r="215" spans="1:17">
      <c r="A215">
        <v>49</v>
      </c>
      <c r="B215">
        <v>3</v>
      </c>
      <c r="C215" t="s">
        <v>14734</v>
      </c>
      <c r="D215" t="s">
        <v>3047</v>
      </c>
      <c r="E215" t="s">
        <v>8648</v>
      </c>
      <c r="F215" t="s">
        <v>7751</v>
      </c>
      <c r="G215" t="s">
        <v>11</v>
      </c>
      <c r="H215">
        <v>0.53439919781627765</v>
      </c>
      <c r="I215" t="s">
        <v>7752</v>
      </c>
      <c r="J215" t="s">
        <v>67</v>
      </c>
      <c r="K215">
        <v>13244</v>
      </c>
      <c r="L215">
        <v>0.32745704042500001</v>
      </c>
      <c r="M215">
        <v>13750</v>
      </c>
      <c r="N215">
        <v>56554</v>
      </c>
      <c r="O215">
        <v>0.24313045938395161</v>
      </c>
      <c r="P215">
        <v>8.4326581041048398E-2</v>
      </c>
      <c r="Q215">
        <f t="shared" si="3"/>
        <v>-506</v>
      </c>
    </row>
    <row r="216" spans="1:17">
      <c r="A216">
        <v>33</v>
      </c>
      <c r="B216">
        <v>1</v>
      </c>
      <c r="C216" t="s">
        <v>14718</v>
      </c>
      <c r="D216" t="s">
        <v>1983</v>
      </c>
      <c r="E216" t="s">
        <v>8561</v>
      </c>
      <c r="F216" t="s">
        <v>7582</v>
      </c>
      <c r="G216" t="s">
        <v>4</v>
      </c>
      <c r="H216">
        <v>0.48514880864069315</v>
      </c>
      <c r="I216" t="s">
        <v>7583</v>
      </c>
      <c r="J216" t="s">
        <v>21</v>
      </c>
      <c r="K216">
        <v>19397</v>
      </c>
      <c r="L216">
        <v>0.39156590023600002</v>
      </c>
      <c r="M216">
        <v>21039</v>
      </c>
      <c r="N216">
        <v>68472</v>
      </c>
      <c r="O216">
        <v>0.30726428321065546</v>
      </c>
      <c r="P216">
        <v>8.4301617025344555E-2</v>
      </c>
      <c r="Q216">
        <f t="shared" si="3"/>
        <v>-1642</v>
      </c>
    </row>
    <row r="217" spans="1:17">
      <c r="A217">
        <v>60</v>
      </c>
      <c r="B217">
        <v>2</v>
      </c>
      <c r="C217" t="s">
        <v>14745</v>
      </c>
      <c r="D217" t="s">
        <v>3774</v>
      </c>
      <c r="E217" t="s">
        <v>8714</v>
      </c>
      <c r="F217" t="s">
        <v>7879</v>
      </c>
      <c r="G217" t="s">
        <v>11</v>
      </c>
      <c r="H217">
        <v>0.56124199626236937</v>
      </c>
      <c r="I217" t="s">
        <v>7880</v>
      </c>
      <c r="J217" t="s">
        <v>21</v>
      </c>
      <c r="K217">
        <v>15143</v>
      </c>
      <c r="L217">
        <v>0.30497039513399998</v>
      </c>
      <c r="M217">
        <v>15336</v>
      </c>
      <c r="N217">
        <v>69322</v>
      </c>
      <c r="O217">
        <v>0.22122847003837165</v>
      </c>
      <c r="P217">
        <v>8.3741925095628333E-2</v>
      </c>
      <c r="Q217">
        <f t="shared" si="3"/>
        <v>-193</v>
      </c>
    </row>
    <row r="218" spans="1:17">
      <c r="A218">
        <v>26</v>
      </c>
      <c r="B218">
        <v>2</v>
      </c>
      <c r="C218" t="s">
        <v>14711</v>
      </c>
      <c r="D218" t="s">
        <v>1456</v>
      </c>
      <c r="E218" t="s">
        <v>8519</v>
      </c>
      <c r="F218" t="s">
        <v>7499</v>
      </c>
      <c r="G218" t="s">
        <v>11</v>
      </c>
      <c r="H218">
        <v>0.52643184933547882</v>
      </c>
      <c r="I218" t="s">
        <v>7500</v>
      </c>
      <c r="J218" t="s">
        <v>33</v>
      </c>
      <c r="K218">
        <v>17020</v>
      </c>
      <c r="L218">
        <v>0.32897788773800002</v>
      </c>
      <c r="M218">
        <v>17415</v>
      </c>
      <c r="N218">
        <v>70998</v>
      </c>
      <c r="O218">
        <v>0.24528859967886418</v>
      </c>
      <c r="P218">
        <v>8.3689288059135836E-2</v>
      </c>
      <c r="Q218">
        <f t="shared" si="3"/>
        <v>-395</v>
      </c>
    </row>
    <row r="219" spans="1:17">
      <c r="A219">
        <v>39</v>
      </c>
      <c r="B219">
        <v>1</v>
      </c>
      <c r="C219" t="s">
        <v>14724</v>
      </c>
      <c r="D219" t="s">
        <v>2590</v>
      </c>
      <c r="E219" t="s">
        <v>8607</v>
      </c>
      <c r="F219" t="s">
        <v>7673</v>
      </c>
      <c r="G219" t="s">
        <v>11</v>
      </c>
      <c r="H219">
        <v>0.49621679741945762</v>
      </c>
      <c r="I219" t="s">
        <v>7674</v>
      </c>
      <c r="J219" t="s">
        <v>21</v>
      </c>
      <c r="K219">
        <v>13459</v>
      </c>
      <c r="L219">
        <v>0.32938498813</v>
      </c>
      <c r="M219">
        <v>13052</v>
      </c>
      <c r="N219">
        <v>53082</v>
      </c>
      <c r="O219">
        <v>0.24588372706378811</v>
      </c>
      <c r="P219">
        <v>8.350126106621189E-2</v>
      </c>
      <c r="Q219">
        <f t="shared" si="3"/>
        <v>407</v>
      </c>
    </row>
    <row r="220" spans="1:17">
      <c r="A220">
        <v>91</v>
      </c>
      <c r="B220">
        <v>4</v>
      </c>
      <c r="C220" t="s">
        <v>14776</v>
      </c>
      <c r="D220" t="s">
        <v>5956</v>
      </c>
      <c r="E220" t="s">
        <v>8904</v>
      </c>
      <c r="F220" t="s">
        <v>8247</v>
      </c>
      <c r="G220" t="s">
        <v>4</v>
      </c>
      <c r="H220">
        <v>0.50996632630892891</v>
      </c>
      <c r="I220" t="s">
        <v>8248</v>
      </c>
      <c r="J220" t="s">
        <v>21</v>
      </c>
      <c r="K220">
        <v>20512</v>
      </c>
      <c r="L220">
        <v>0.36289652000099998</v>
      </c>
      <c r="M220">
        <v>20473</v>
      </c>
      <c r="N220">
        <v>73230</v>
      </c>
      <c r="O220">
        <v>0.27957121398334017</v>
      </c>
      <c r="P220">
        <v>8.3325306017659806E-2</v>
      </c>
      <c r="Q220">
        <f t="shared" si="3"/>
        <v>39</v>
      </c>
    </row>
    <row r="221" spans="1:17">
      <c r="A221">
        <v>95</v>
      </c>
      <c r="B221">
        <v>1</v>
      </c>
      <c r="C221" t="s">
        <v>14780</v>
      </c>
      <c r="D221" t="s">
        <v>6550</v>
      </c>
      <c r="E221" t="s">
        <v>8947</v>
      </c>
      <c r="F221" t="s">
        <v>8330</v>
      </c>
      <c r="G221" t="s">
        <v>11</v>
      </c>
      <c r="H221">
        <v>0.51248434373830865</v>
      </c>
      <c r="I221" t="s">
        <v>8331</v>
      </c>
      <c r="J221" t="s">
        <v>21</v>
      </c>
      <c r="K221">
        <v>16363</v>
      </c>
      <c r="L221">
        <v>0.35784892621300002</v>
      </c>
      <c r="M221">
        <v>17076</v>
      </c>
      <c r="N221">
        <v>62144</v>
      </c>
      <c r="O221">
        <v>0.2747811534500515</v>
      </c>
      <c r="P221">
        <v>8.3067772762948522E-2</v>
      </c>
      <c r="Q221">
        <f t="shared" si="3"/>
        <v>-713</v>
      </c>
    </row>
    <row r="222" spans="1:17">
      <c r="A222">
        <v>94</v>
      </c>
      <c r="B222">
        <v>2</v>
      </c>
      <c r="C222" t="s">
        <v>14779</v>
      </c>
      <c r="D222" t="s">
        <v>6423</v>
      </c>
      <c r="E222" t="s">
        <v>8937</v>
      </c>
      <c r="F222" t="s">
        <v>8311</v>
      </c>
      <c r="G222" t="s">
        <v>11</v>
      </c>
      <c r="H222">
        <v>0.34442988204456093</v>
      </c>
      <c r="I222" t="s">
        <v>8312</v>
      </c>
      <c r="J222" t="s">
        <v>21</v>
      </c>
      <c r="K222">
        <v>15228</v>
      </c>
      <c r="L222">
        <v>0.47862710585899998</v>
      </c>
      <c r="M222">
        <v>19444</v>
      </c>
      <c r="N222">
        <v>49109</v>
      </c>
      <c r="O222">
        <v>0.3959355718910994</v>
      </c>
      <c r="P222">
        <v>8.2691533967900577E-2</v>
      </c>
      <c r="Q222">
        <f t="shared" si="3"/>
        <v>-4216</v>
      </c>
    </row>
    <row r="223" spans="1:17">
      <c r="A223">
        <v>13</v>
      </c>
      <c r="B223">
        <v>15</v>
      </c>
      <c r="C223" t="s">
        <v>14699</v>
      </c>
      <c r="D223" t="s">
        <v>911</v>
      </c>
      <c r="E223" t="s">
        <v>8475</v>
      </c>
      <c r="F223" t="s">
        <v>7413</v>
      </c>
      <c r="G223" t="s">
        <v>11</v>
      </c>
      <c r="H223">
        <v>0.60336350866240052</v>
      </c>
      <c r="I223" t="s">
        <v>7414</v>
      </c>
      <c r="J223" t="s">
        <v>33</v>
      </c>
      <c r="K223">
        <v>16744</v>
      </c>
      <c r="L223">
        <v>0.28336915500299997</v>
      </c>
      <c r="M223">
        <v>16125</v>
      </c>
      <c r="N223">
        <v>80262</v>
      </c>
      <c r="O223">
        <v>0.20090453763923152</v>
      </c>
      <c r="P223">
        <v>8.246461736376845E-2</v>
      </c>
      <c r="Q223">
        <f t="shared" si="3"/>
        <v>619</v>
      </c>
    </row>
    <row r="224" spans="1:17">
      <c r="A224">
        <v>83</v>
      </c>
      <c r="B224">
        <v>8</v>
      </c>
      <c r="C224" t="s">
        <v>14768</v>
      </c>
      <c r="D224" t="s">
        <v>5646</v>
      </c>
      <c r="E224" t="s">
        <v>8874</v>
      </c>
      <c r="F224" t="s">
        <v>8187</v>
      </c>
      <c r="G224" t="s">
        <v>11</v>
      </c>
      <c r="H224">
        <v>0.6040738714802949</v>
      </c>
      <c r="I224" t="s">
        <v>8188</v>
      </c>
      <c r="J224" t="s">
        <v>21</v>
      </c>
      <c r="K224">
        <v>16583</v>
      </c>
      <c r="L224">
        <v>0.279363207547</v>
      </c>
      <c r="M224">
        <v>15742</v>
      </c>
      <c r="N224">
        <v>79773</v>
      </c>
      <c r="O224">
        <v>0.19733493788625225</v>
      </c>
      <c r="P224">
        <v>8.2028269660747749E-2</v>
      </c>
      <c r="Q224">
        <f t="shared" si="3"/>
        <v>841</v>
      </c>
    </row>
    <row r="225" spans="1:17">
      <c r="A225">
        <v>77</v>
      </c>
      <c r="B225">
        <v>5</v>
      </c>
      <c r="C225" t="s">
        <v>14762</v>
      </c>
      <c r="D225" t="s">
        <v>5208</v>
      </c>
      <c r="E225" t="s">
        <v>8835</v>
      </c>
      <c r="F225" t="s">
        <v>8111</v>
      </c>
      <c r="G225" t="s">
        <v>11</v>
      </c>
      <c r="H225">
        <v>0.56078935935567953</v>
      </c>
      <c r="I225" t="s">
        <v>8112</v>
      </c>
      <c r="J225" t="s">
        <v>21</v>
      </c>
      <c r="K225">
        <v>13833</v>
      </c>
      <c r="L225">
        <v>0.31440780053200001</v>
      </c>
      <c r="M225">
        <v>14135</v>
      </c>
      <c r="N225">
        <v>60798</v>
      </c>
      <c r="O225">
        <v>0.23249120036843318</v>
      </c>
      <c r="P225">
        <v>8.1916600163566833E-2</v>
      </c>
      <c r="Q225">
        <f t="shared" si="3"/>
        <v>-302</v>
      </c>
    </row>
    <row r="226" spans="1:17">
      <c r="A226">
        <v>51</v>
      </c>
      <c r="B226">
        <v>4</v>
      </c>
      <c r="C226" t="s">
        <v>14736</v>
      </c>
      <c r="D226" t="s">
        <v>3175</v>
      </c>
      <c r="E226" t="s">
        <v>8660</v>
      </c>
      <c r="F226" t="s">
        <v>7775</v>
      </c>
      <c r="G226" t="s">
        <v>11</v>
      </c>
      <c r="H226">
        <v>0.54372308991135498</v>
      </c>
      <c r="I226" t="s">
        <v>7776</v>
      </c>
      <c r="J226" t="s">
        <v>21</v>
      </c>
      <c r="K226">
        <v>14529</v>
      </c>
      <c r="L226">
        <v>0.326824879091</v>
      </c>
      <c r="M226">
        <v>15284</v>
      </c>
      <c r="N226">
        <v>62404</v>
      </c>
      <c r="O226">
        <v>0.24492019742324209</v>
      </c>
      <c r="P226">
        <v>8.1904681667757911E-2</v>
      </c>
      <c r="Q226">
        <f t="shared" si="3"/>
        <v>-755</v>
      </c>
    </row>
    <row r="227" spans="1:17">
      <c r="A227">
        <v>15</v>
      </c>
      <c r="B227">
        <v>2</v>
      </c>
      <c r="C227" t="s">
        <v>14701</v>
      </c>
      <c r="D227" t="s">
        <v>1018</v>
      </c>
      <c r="E227" t="s">
        <v>8484</v>
      </c>
      <c r="F227" t="s">
        <v>7430</v>
      </c>
      <c r="G227" t="s">
        <v>11</v>
      </c>
      <c r="H227">
        <v>0.51878632247601031</v>
      </c>
      <c r="I227" t="s">
        <v>7431</v>
      </c>
      <c r="J227" t="s">
        <v>21</v>
      </c>
      <c r="K227">
        <v>12626</v>
      </c>
      <c r="L227">
        <v>0.35863205135499998</v>
      </c>
      <c r="M227">
        <v>12630</v>
      </c>
      <c r="N227">
        <v>45633</v>
      </c>
      <c r="O227">
        <v>0.27677338767996845</v>
      </c>
      <c r="P227">
        <v>8.1858663675031529E-2</v>
      </c>
      <c r="Q227">
        <f t="shared" si="3"/>
        <v>-4</v>
      </c>
    </row>
    <row r="228" spans="1:17">
      <c r="A228">
        <v>57</v>
      </c>
      <c r="B228">
        <v>2</v>
      </c>
      <c r="C228" t="s">
        <v>14742</v>
      </c>
      <c r="D228" t="s">
        <v>3419</v>
      </c>
      <c r="E228" t="s">
        <v>8682</v>
      </c>
      <c r="F228" t="s">
        <v>7818</v>
      </c>
      <c r="G228" t="s">
        <v>11</v>
      </c>
      <c r="H228">
        <v>0.5445637370217733</v>
      </c>
      <c r="I228" t="s">
        <v>7819</v>
      </c>
      <c r="J228" t="s">
        <v>21</v>
      </c>
      <c r="K228">
        <v>13400</v>
      </c>
      <c r="L228">
        <v>0.33334162541399998</v>
      </c>
      <c r="M228">
        <v>14824</v>
      </c>
      <c r="N228">
        <v>58849</v>
      </c>
      <c r="O228">
        <v>0.25189892776427808</v>
      </c>
      <c r="P228">
        <v>8.1442697649721896E-2</v>
      </c>
      <c r="Q228">
        <f t="shared" si="3"/>
        <v>-1424</v>
      </c>
    </row>
    <row r="229" spans="1:17">
      <c r="A229">
        <v>46</v>
      </c>
      <c r="B229">
        <v>1</v>
      </c>
      <c r="C229" t="s">
        <v>14731</v>
      </c>
      <c r="D229" t="s">
        <v>2960</v>
      </c>
      <c r="E229" t="s">
        <v>8640</v>
      </c>
      <c r="F229" t="s">
        <v>7737</v>
      </c>
      <c r="G229" t="s">
        <v>11</v>
      </c>
      <c r="H229">
        <v>0.38661880125294762</v>
      </c>
      <c r="I229" t="s">
        <v>7738</v>
      </c>
      <c r="J229" t="s">
        <v>67</v>
      </c>
      <c r="K229">
        <v>18560</v>
      </c>
      <c r="L229">
        <v>0.415407685937</v>
      </c>
      <c r="M229">
        <v>19699</v>
      </c>
      <c r="N229">
        <v>58968</v>
      </c>
      <c r="O229">
        <v>0.33406254239587574</v>
      </c>
      <c r="P229">
        <v>8.1345143541124265E-2</v>
      </c>
      <c r="Q229">
        <f t="shared" si="3"/>
        <v>-1139</v>
      </c>
    </row>
    <row r="230" spans="1:17">
      <c r="A230">
        <v>54</v>
      </c>
      <c r="B230">
        <v>2</v>
      </c>
      <c r="C230" t="s">
        <v>14739</v>
      </c>
      <c r="D230" t="s">
        <v>3265</v>
      </c>
      <c r="E230" t="s">
        <v>8668</v>
      </c>
      <c r="F230" t="s">
        <v>7791</v>
      </c>
      <c r="G230" t="s">
        <v>4</v>
      </c>
      <c r="H230">
        <v>0.46989233266779867</v>
      </c>
      <c r="I230" t="s">
        <v>7792</v>
      </c>
      <c r="J230" t="s">
        <v>21</v>
      </c>
      <c r="K230">
        <v>15976</v>
      </c>
      <c r="L230">
        <v>0.39514234127300002</v>
      </c>
      <c r="M230">
        <v>17364</v>
      </c>
      <c r="N230">
        <v>55329</v>
      </c>
      <c r="O230">
        <v>0.31383180610529743</v>
      </c>
      <c r="P230">
        <v>8.1310535167702591E-2</v>
      </c>
      <c r="Q230">
        <f t="shared" si="3"/>
        <v>-1388</v>
      </c>
    </row>
    <row r="231" spans="1:17">
      <c r="A231">
        <v>27</v>
      </c>
      <c r="B231">
        <v>1</v>
      </c>
      <c r="C231" t="s">
        <v>14712</v>
      </c>
      <c r="D231" t="s">
        <v>1486</v>
      </c>
      <c r="E231" t="s">
        <v>8522</v>
      </c>
      <c r="F231" t="s">
        <v>7505</v>
      </c>
      <c r="G231" t="s">
        <v>11</v>
      </c>
      <c r="H231">
        <v>0.55752460883265997</v>
      </c>
      <c r="I231" t="s">
        <v>7506</v>
      </c>
      <c r="J231" t="s">
        <v>67</v>
      </c>
      <c r="K231">
        <v>15164</v>
      </c>
      <c r="L231">
        <v>0.31499792272499999</v>
      </c>
      <c r="M231">
        <v>15700</v>
      </c>
      <c r="N231">
        <v>67177</v>
      </c>
      <c r="O231">
        <v>0.233710942733376</v>
      </c>
      <c r="P231">
        <v>8.1286979991623987E-2</v>
      </c>
      <c r="Q231">
        <f t="shared" si="3"/>
        <v>-536</v>
      </c>
    </row>
    <row r="232" spans="1:17">
      <c r="A232">
        <v>34</v>
      </c>
      <c r="B232">
        <v>7</v>
      </c>
      <c r="C232" t="s">
        <v>14719</v>
      </c>
      <c r="D232" t="s">
        <v>2228</v>
      </c>
      <c r="E232" t="s">
        <v>8579</v>
      </c>
      <c r="F232" t="s">
        <v>7618</v>
      </c>
      <c r="G232" t="s">
        <v>11</v>
      </c>
      <c r="H232">
        <v>0.53448993567966052</v>
      </c>
      <c r="I232" t="s">
        <v>7619</v>
      </c>
      <c r="J232" t="s">
        <v>21</v>
      </c>
      <c r="K232">
        <v>18500</v>
      </c>
      <c r="L232">
        <v>0.31399572286900002</v>
      </c>
      <c r="M232">
        <v>18037</v>
      </c>
      <c r="N232">
        <v>77476</v>
      </c>
      <c r="O232">
        <v>0.23280757912127625</v>
      </c>
      <c r="P232">
        <v>8.1188143747723762E-2</v>
      </c>
      <c r="Q232">
        <f t="shared" si="3"/>
        <v>463</v>
      </c>
    </row>
    <row r="233" spans="1:17">
      <c r="A233">
        <v>75</v>
      </c>
      <c r="B233">
        <v>3</v>
      </c>
      <c r="C233" t="s">
        <v>14760</v>
      </c>
      <c r="D233" t="s">
        <v>4812</v>
      </c>
      <c r="E233" t="s">
        <v>8805</v>
      </c>
      <c r="F233" t="s">
        <v>8052</v>
      </c>
      <c r="G233" t="s">
        <v>4</v>
      </c>
      <c r="H233">
        <v>0.41743854301012234</v>
      </c>
      <c r="I233" t="s">
        <v>8053</v>
      </c>
      <c r="J233" t="s">
        <v>21</v>
      </c>
      <c r="K233">
        <v>16803</v>
      </c>
      <c r="L233">
        <v>0.447376128225</v>
      </c>
      <c r="M233">
        <v>18671</v>
      </c>
      <c r="N233">
        <v>50975</v>
      </c>
      <c r="O233">
        <v>0.36627758705247671</v>
      </c>
      <c r="P233">
        <v>8.1098541172523297E-2</v>
      </c>
      <c r="Q233">
        <f t="shared" si="3"/>
        <v>-1868</v>
      </c>
    </row>
    <row r="234" spans="1:17">
      <c r="A234">
        <v>67</v>
      </c>
      <c r="B234">
        <v>2</v>
      </c>
      <c r="C234" t="s">
        <v>14752</v>
      </c>
      <c r="D234" t="s">
        <v>4228</v>
      </c>
      <c r="E234" t="s">
        <v>8753</v>
      </c>
      <c r="F234" t="s">
        <v>7956</v>
      </c>
      <c r="G234" t="s">
        <v>11</v>
      </c>
      <c r="H234">
        <v>0.48444238169828469</v>
      </c>
      <c r="I234" t="s">
        <v>7957</v>
      </c>
      <c r="J234" t="s">
        <v>21</v>
      </c>
      <c r="K234">
        <v>13983</v>
      </c>
      <c r="L234">
        <v>0.37623096378400001</v>
      </c>
      <c r="M234">
        <v>15632</v>
      </c>
      <c r="N234">
        <v>52964</v>
      </c>
      <c r="O234">
        <v>0.29514387130881353</v>
      </c>
      <c r="P234">
        <v>8.1087092475186473E-2</v>
      </c>
      <c r="Q234">
        <f t="shared" si="3"/>
        <v>-1649</v>
      </c>
    </row>
    <row r="235" spans="1:17">
      <c r="A235">
        <v>4</v>
      </c>
      <c r="B235">
        <v>1</v>
      </c>
      <c r="C235" t="s">
        <v>14690</v>
      </c>
      <c r="D235" t="s">
        <v>224</v>
      </c>
      <c r="E235" t="s">
        <v>8431</v>
      </c>
      <c r="F235" t="s">
        <v>7327</v>
      </c>
      <c r="G235" t="s">
        <v>4</v>
      </c>
      <c r="H235">
        <v>0.48131284386264467</v>
      </c>
      <c r="I235" t="s">
        <v>7328</v>
      </c>
      <c r="J235" t="s">
        <v>21</v>
      </c>
      <c r="K235">
        <v>12286</v>
      </c>
      <c r="L235">
        <v>0.33041092943200001</v>
      </c>
      <c r="M235">
        <v>12385</v>
      </c>
      <c r="N235">
        <v>49591</v>
      </c>
      <c r="O235">
        <v>0.2497428968966143</v>
      </c>
      <c r="P235">
        <v>8.0668032535385709E-2</v>
      </c>
      <c r="Q235">
        <f t="shared" si="3"/>
        <v>-99</v>
      </c>
    </row>
    <row r="236" spans="1:17">
      <c r="A236">
        <v>45</v>
      </c>
      <c r="B236">
        <v>6</v>
      </c>
      <c r="C236" t="s">
        <v>14730</v>
      </c>
      <c r="D236" t="s">
        <v>2948</v>
      </c>
      <c r="E236" t="s">
        <v>8639</v>
      </c>
      <c r="F236" t="s">
        <v>7735</v>
      </c>
      <c r="G236" t="s">
        <v>11</v>
      </c>
      <c r="H236">
        <v>0.51838849882982285</v>
      </c>
      <c r="I236" t="s">
        <v>7736</v>
      </c>
      <c r="J236" t="s">
        <v>21</v>
      </c>
      <c r="K236">
        <v>14386</v>
      </c>
      <c r="L236">
        <v>0.35641552907399998</v>
      </c>
      <c r="M236">
        <v>15485</v>
      </c>
      <c r="N236">
        <v>56126</v>
      </c>
      <c r="O236">
        <v>0.27589708869329721</v>
      </c>
      <c r="P236">
        <v>8.0518440380702772E-2</v>
      </c>
      <c r="Q236">
        <f t="shared" si="3"/>
        <v>-1099</v>
      </c>
    </row>
    <row r="237" spans="1:17">
      <c r="A237">
        <v>67</v>
      </c>
      <c r="B237">
        <v>1</v>
      </c>
      <c r="C237" t="s">
        <v>14752</v>
      </c>
      <c r="D237" t="s">
        <v>4215</v>
      </c>
      <c r="E237" t="s">
        <v>8752</v>
      </c>
      <c r="F237" t="s">
        <v>7954</v>
      </c>
      <c r="G237" t="s">
        <v>4</v>
      </c>
      <c r="H237">
        <v>0.4343791890080429</v>
      </c>
      <c r="I237" t="s">
        <v>7955</v>
      </c>
      <c r="J237" t="s">
        <v>21</v>
      </c>
      <c r="K237">
        <v>13830</v>
      </c>
      <c r="L237">
        <v>0.41887512493599999</v>
      </c>
      <c r="M237">
        <v>16280</v>
      </c>
      <c r="N237">
        <v>48105</v>
      </c>
      <c r="O237">
        <v>0.33842635900634027</v>
      </c>
      <c r="P237">
        <v>8.0448765929659716E-2</v>
      </c>
      <c r="Q237">
        <f t="shared" si="3"/>
        <v>-2450</v>
      </c>
    </row>
    <row r="238" spans="1:17">
      <c r="A238">
        <v>83</v>
      </c>
      <c r="B238">
        <v>2</v>
      </c>
      <c r="C238" t="s">
        <v>14768</v>
      </c>
      <c r="D238" t="s">
        <v>5579</v>
      </c>
      <c r="E238" t="s">
        <v>8868</v>
      </c>
      <c r="F238" t="s">
        <v>8175</v>
      </c>
      <c r="G238" t="s">
        <v>11</v>
      </c>
      <c r="H238">
        <v>0.58922324362799294</v>
      </c>
      <c r="I238" t="s">
        <v>8176</v>
      </c>
      <c r="J238" t="s">
        <v>21</v>
      </c>
      <c r="K238">
        <v>14461</v>
      </c>
      <c r="L238">
        <v>0.30131477507100002</v>
      </c>
      <c r="M238">
        <v>15121</v>
      </c>
      <c r="N238">
        <v>68421</v>
      </c>
      <c r="O238">
        <v>0.22099940076876981</v>
      </c>
      <c r="P238">
        <v>8.0315374302230208E-2</v>
      </c>
      <c r="Q238">
        <f t="shared" si="3"/>
        <v>-660</v>
      </c>
    </row>
    <row r="239" spans="1:17">
      <c r="A239">
        <v>25</v>
      </c>
      <c r="B239">
        <v>3</v>
      </c>
      <c r="C239" t="s">
        <v>14710</v>
      </c>
      <c r="D239" t="s">
        <v>1403</v>
      </c>
      <c r="E239" t="s">
        <v>8515</v>
      </c>
      <c r="F239" t="s">
        <v>7491</v>
      </c>
      <c r="G239" t="s">
        <v>11</v>
      </c>
      <c r="H239">
        <v>0.52216582064297801</v>
      </c>
      <c r="I239" t="s">
        <v>7492</v>
      </c>
      <c r="J239" t="s">
        <v>21</v>
      </c>
      <c r="K239">
        <v>13312</v>
      </c>
      <c r="L239">
        <v>0.342193203434</v>
      </c>
      <c r="M239">
        <v>13893</v>
      </c>
      <c r="N239">
        <v>53039</v>
      </c>
      <c r="O239">
        <v>0.26193932766454875</v>
      </c>
      <c r="P239">
        <v>8.0253875769451255E-2</v>
      </c>
      <c r="Q239">
        <f t="shared" si="3"/>
        <v>-581</v>
      </c>
    </row>
    <row r="240" spans="1:17">
      <c r="A240">
        <v>57</v>
      </c>
      <c r="B240">
        <v>3</v>
      </c>
      <c r="C240" t="s">
        <v>14742</v>
      </c>
      <c r="D240" t="s">
        <v>3434</v>
      </c>
      <c r="E240" t="s">
        <v>8683</v>
      </c>
      <c r="F240" t="s">
        <v>7820</v>
      </c>
      <c r="G240" t="s">
        <v>4</v>
      </c>
      <c r="H240">
        <v>0.52471489894802781</v>
      </c>
      <c r="I240" t="s">
        <v>7821</v>
      </c>
      <c r="J240" t="s">
        <v>21</v>
      </c>
      <c r="K240">
        <v>13368</v>
      </c>
      <c r="L240">
        <v>0.336708478162</v>
      </c>
      <c r="M240">
        <v>14535</v>
      </c>
      <c r="N240">
        <v>56661</v>
      </c>
      <c r="O240">
        <v>0.2565256525652565</v>
      </c>
      <c r="P240">
        <v>8.0182825596743501E-2</v>
      </c>
      <c r="Q240">
        <f t="shared" si="3"/>
        <v>-1167</v>
      </c>
    </row>
    <row r="241" spans="1:17">
      <c r="A241">
        <v>10</v>
      </c>
      <c r="B241">
        <v>2</v>
      </c>
      <c r="C241" t="s">
        <v>14696</v>
      </c>
      <c r="D241" t="s">
        <v>554</v>
      </c>
      <c r="E241" t="s">
        <v>8453</v>
      </c>
      <c r="F241" t="s">
        <v>7370</v>
      </c>
      <c r="G241" t="s">
        <v>11</v>
      </c>
      <c r="H241">
        <v>0.58274077125611223</v>
      </c>
      <c r="I241" t="s">
        <v>7371</v>
      </c>
      <c r="J241" t="s">
        <v>21</v>
      </c>
      <c r="K241">
        <v>12986</v>
      </c>
      <c r="L241">
        <v>0.30146717429699998</v>
      </c>
      <c r="M241">
        <v>13326</v>
      </c>
      <c r="N241">
        <v>60122</v>
      </c>
      <c r="O241">
        <v>0.22164931306343769</v>
      </c>
      <c r="P241">
        <v>7.9817861233562298E-2</v>
      </c>
      <c r="Q241">
        <f t="shared" si="3"/>
        <v>-340</v>
      </c>
    </row>
    <row r="242" spans="1:17">
      <c r="A242">
        <v>45</v>
      </c>
      <c r="B242">
        <v>3</v>
      </c>
      <c r="C242" t="s">
        <v>14730</v>
      </c>
      <c r="D242" t="s">
        <v>2911</v>
      </c>
      <c r="E242" t="s">
        <v>8636</v>
      </c>
      <c r="F242" t="s">
        <v>7730</v>
      </c>
      <c r="G242" t="s">
        <v>11</v>
      </c>
      <c r="H242">
        <v>0.56353813017924292</v>
      </c>
      <c r="I242" t="s">
        <v>7731</v>
      </c>
      <c r="J242" t="s">
        <v>21</v>
      </c>
      <c r="K242">
        <v>13561</v>
      </c>
      <c r="L242">
        <v>0.316121963728</v>
      </c>
      <c r="M242">
        <v>13724</v>
      </c>
      <c r="N242">
        <v>58007</v>
      </c>
      <c r="O242">
        <v>0.23659213543193064</v>
      </c>
      <c r="P242">
        <v>7.952982829606936E-2</v>
      </c>
      <c r="Q242">
        <f t="shared" si="3"/>
        <v>-163</v>
      </c>
    </row>
    <row r="243" spans="1:17">
      <c r="A243">
        <v>54</v>
      </c>
      <c r="B243">
        <v>4</v>
      </c>
      <c r="C243" t="s">
        <v>14739</v>
      </c>
      <c r="D243" t="s">
        <v>3299</v>
      </c>
      <c r="E243" t="s">
        <v>8670</v>
      </c>
      <c r="F243" t="s">
        <v>7795</v>
      </c>
      <c r="G243" t="s">
        <v>11</v>
      </c>
      <c r="H243">
        <v>0.50548665760235123</v>
      </c>
      <c r="I243" t="s">
        <v>7796</v>
      </c>
      <c r="J243" t="s">
        <v>7</v>
      </c>
      <c r="K243">
        <v>18348</v>
      </c>
      <c r="L243">
        <v>0.331304960185</v>
      </c>
      <c r="M243">
        <v>19536</v>
      </c>
      <c r="N243">
        <v>77582</v>
      </c>
      <c r="O243">
        <v>0.25181098708463301</v>
      </c>
      <c r="P243">
        <v>7.9493973100366988E-2</v>
      </c>
      <c r="Q243">
        <f t="shared" si="3"/>
        <v>-1188</v>
      </c>
    </row>
    <row r="244" spans="1:17">
      <c r="A244">
        <v>66</v>
      </c>
      <c r="B244">
        <v>2</v>
      </c>
      <c r="C244" t="s">
        <v>14751</v>
      </c>
      <c r="D244" t="s">
        <v>4178</v>
      </c>
      <c r="E244" t="s">
        <v>8749</v>
      </c>
      <c r="F244" t="s">
        <v>7948</v>
      </c>
      <c r="G244" t="s">
        <v>11</v>
      </c>
      <c r="H244">
        <v>0.52237416351469301</v>
      </c>
      <c r="I244" t="s">
        <v>7949</v>
      </c>
      <c r="J244" t="s">
        <v>21</v>
      </c>
      <c r="K244">
        <v>17060</v>
      </c>
      <c r="L244">
        <v>0.32136533172600001</v>
      </c>
      <c r="M244">
        <v>17534</v>
      </c>
      <c r="N244">
        <v>72481</v>
      </c>
      <c r="O244">
        <v>0.24191167340406453</v>
      </c>
      <c r="P244">
        <v>7.9453658321935489E-2</v>
      </c>
      <c r="Q244">
        <f t="shared" si="3"/>
        <v>-474</v>
      </c>
    </row>
    <row r="245" spans="1:17">
      <c r="A245">
        <v>48</v>
      </c>
      <c r="B245">
        <v>1</v>
      </c>
      <c r="C245" t="s">
        <v>14733</v>
      </c>
      <c r="D245" t="s">
        <v>3006</v>
      </c>
      <c r="E245" t="s">
        <v>8645</v>
      </c>
      <c r="F245" t="s">
        <v>7746</v>
      </c>
      <c r="G245" t="s">
        <v>11</v>
      </c>
      <c r="H245">
        <v>0.500468486476357</v>
      </c>
      <c r="I245" t="s">
        <v>7742</v>
      </c>
      <c r="J245" t="s">
        <v>21</v>
      </c>
      <c r="K245">
        <v>13272</v>
      </c>
      <c r="L245">
        <v>0.33084880967199998</v>
      </c>
      <c r="M245">
        <v>12579</v>
      </c>
      <c r="N245">
        <v>50006</v>
      </c>
      <c r="O245">
        <v>0.2515498140223173</v>
      </c>
      <c r="P245">
        <v>7.929899564968268E-2</v>
      </c>
      <c r="Q245">
        <f t="shared" si="3"/>
        <v>693</v>
      </c>
    </row>
    <row r="246" spans="1:17">
      <c r="A246">
        <v>69</v>
      </c>
      <c r="B246">
        <v>3</v>
      </c>
      <c r="C246" t="s">
        <v>14754</v>
      </c>
      <c r="D246" t="s">
        <v>4406</v>
      </c>
      <c r="E246" t="s">
        <v>8769</v>
      </c>
      <c r="F246" t="s">
        <v>7985</v>
      </c>
      <c r="G246" t="s">
        <v>4</v>
      </c>
      <c r="H246">
        <v>0.43818888721123356</v>
      </c>
      <c r="I246" t="s">
        <v>7986</v>
      </c>
      <c r="J246" t="s">
        <v>21</v>
      </c>
      <c r="K246">
        <v>15762</v>
      </c>
      <c r="L246">
        <v>0.40014216445400003</v>
      </c>
      <c r="M246">
        <v>17727</v>
      </c>
      <c r="N246">
        <v>55241</v>
      </c>
      <c r="O246">
        <v>0.32090295251715212</v>
      </c>
      <c r="P246">
        <v>7.9239211936847909E-2</v>
      </c>
      <c r="Q246">
        <f t="shared" si="3"/>
        <v>-1965</v>
      </c>
    </row>
    <row r="247" spans="1:17">
      <c r="A247">
        <v>51</v>
      </c>
      <c r="B247">
        <v>1</v>
      </c>
      <c r="C247" t="s">
        <v>14736</v>
      </c>
      <c r="D247" t="s">
        <v>3144</v>
      </c>
      <c r="E247" t="s">
        <v>8657</v>
      </c>
      <c r="F247" t="s">
        <v>7769</v>
      </c>
      <c r="G247" t="s">
        <v>11</v>
      </c>
      <c r="H247">
        <v>0.51915453114727972</v>
      </c>
      <c r="I247" t="s">
        <v>7770</v>
      </c>
      <c r="J247" t="s">
        <v>21</v>
      </c>
      <c r="K247">
        <v>12522</v>
      </c>
      <c r="L247">
        <v>0.34616022557600001</v>
      </c>
      <c r="M247">
        <v>14087</v>
      </c>
      <c r="N247">
        <v>52508</v>
      </c>
      <c r="O247">
        <v>0.26828292831568523</v>
      </c>
      <c r="P247">
        <v>7.7877297260314782E-2</v>
      </c>
      <c r="Q247">
        <f t="shared" si="3"/>
        <v>-1565</v>
      </c>
    </row>
    <row r="248" spans="1:17">
      <c r="A248">
        <v>49</v>
      </c>
      <c r="B248">
        <v>7</v>
      </c>
      <c r="C248" t="s">
        <v>14734</v>
      </c>
      <c r="D248" t="s">
        <v>3089</v>
      </c>
      <c r="E248" t="s">
        <v>8652</v>
      </c>
      <c r="F248" t="s">
        <v>7759</v>
      </c>
      <c r="G248" t="s">
        <v>11</v>
      </c>
      <c r="H248">
        <v>0.50889466320207877</v>
      </c>
      <c r="I248" t="s">
        <v>7760</v>
      </c>
      <c r="J248" t="s">
        <v>21</v>
      </c>
      <c r="K248">
        <v>15941</v>
      </c>
      <c r="L248">
        <v>0.35408707241199999</v>
      </c>
      <c r="M248">
        <v>17256</v>
      </c>
      <c r="N248">
        <v>62437</v>
      </c>
      <c r="O248">
        <v>0.27637458558226691</v>
      </c>
      <c r="P248">
        <v>7.7712486829733085E-2</v>
      </c>
      <c r="Q248">
        <f t="shared" si="3"/>
        <v>-1315</v>
      </c>
    </row>
    <row r="249" spans="1:17">
      <c r="A249">
        <v>13</v>
      </c>
      <c r="B249">
        <v>10</v>
      </c>
      <c r="C249" t="s">
        <v>14699</v>
      </c>
      <c r="D249" t="s">
        <v>841</v>
      </c>
      <c r="E249" t="s">
        <v>8470</v>
      </c>
      <c r="F249" t="s">
        <v>7404</v>
      </c>
      <c r="G249" t="s">
        <v>11</v>
      </c>
      <c r="H249">
        <v>0.55964762644329302</v>
      </c>
      <c r="I249" t="s">
        <v>14646</v>
      </c>
      <c r="J249" t="s">
        <v>7</v>
      </c>
      <c r="K249">
        <v>17236</v>
      </c>
      <c r="L249">
        <v>0.29017323523999999</v>
      </c>
      <c r="M249">
        <v>17406</v>
      </c>
      <c r="N249">
        <v>81870</v>
      </c>
      <c r="O249">
        <v>0.2126053499450348</v>
      </c>
      <c r="P249">
        <v>7.7567885294965194E-2</v>
      </c>
      <c r="Q249">
        <f t="shared" si="3"/>
        <v>-170</v>
      </c>
    </row>
    <row r="250" spans="1:17">
      <c r="A250">
        <v>43</v>
      </c>
      <c r="B250">
        <v>2</v>
      </c>
      <c r="C250" t="s">
        <v>14728</v>
      </c>
      <c r="D250" t="s">
        <v>2760</v>
      </c>
      <c r="E250" t="s">
        <v>8623</v>
      </c>
      <c r="F250" t="s">
        <v>7704</v>
      </c>
      <c r="G250" t="s">
        <v>11</v>
      </c>
      <c r="H250">
        <v>0.46758415651673541</v>
      </c>
      <c r="I250" t="s">
        <v>7705</v>
      </c>
      <c r="J250" t="s">
        <v>21</v>
      </c>
      <c r="K250">
        <v>17229</v>
      </c>
      <c r="L250">
        <v>0.35857892107900002</v>
      </c>
      <c r="M250">
        <v>18382</v>
      </c>
      <c r="N250">
        <v>65364</v>
      </c>
      <c r="O250">
        <v>0.28122513922036596</v>
      </c>
      <c r="P250">
        <v>7.7353781858634063E-2</v>
      </c>
      <c r="Q250">
        <f t="shared" si="3"/>
        <v>-1153</v>
      </c>
    </row>
    <row r="251" spans="1:17">
      <c r="A251">
        <v>77</v>
      </c>
      <c r="B251">
        <v>3</v>
      </c>
      <c r="C251" t="s">
        <v>14762</v>
      </c>
      <c r="D251" t="s">
        <v>5185</v>
      </c>
      <c r="E251" t="s">
        <v>8833</v>
      </c>
      <c r="F251" t="s">
        <v>8107</v>
      </c>
      <c r="G251" t="s">
        <v>11</v>
      </c>
      <c r="H251">
        <v>0.50278666714609332</v>
      </c>
      <c r="I251" t="s">
        <v>8108</v>
      </c>
      <c r="J251" t="s">
        <v>21</v>
      </c>
      <c r="K251">
        <v>14531</v>
      </c>
      <c r="L251">
        <v>0.34431201573300002</v>
      </c>
      <c r="M251">
        <v>15168</v>
      </c>
      <c r="N251">
        <v>56808</v>
      </c>
      <c r="O251">
        <v>0.26700464723278411</v>
      </c>
      <c r="P251">
        <v>7.7307368500215912E-2</v>
      </c>
      <c r="Q251">
        <f t="shared" si="3"/>
        <v>-637</v>
      </c>
    </row>
    <row r="252" spans="1:17">
      <c r="A252">
        <v>3</v>
      </c>
      <c r="B252">
        <v>1</v>
      </c>
      <c r="C252" t="s">
        <v>14689</v>
      </c>
      <c r="D252" t="s">
        <v>185</v>
      </c>
      <c r="E252" t="s">
        <v>8428</v>
      </c>
      <c r="F252" t="s">
        <v>7321</v>
      </c>
      <c r="G252" t="s">
        <v>11</v>
      </c>
      <c r="H252">
        <v>0.41968118596531395</v>
      </c>
      <c r="I252" t="s">
        <v>7322</v>
      </c>
      <c r="J252" t="s">
        <v>21</v>
      </c>
      <c r="K252">
        <v>20947</v>
      </c>
      <c r="L252">
        <v>0.38165950003600002</v>
      </c>
      <c r="M252">
        <v>22305</v>
      </c>
      <c r="N252">
        <v>73276</v>
      </c>
      <c r="O252">
        <v>0.30439707407609584</v>
      </c>
      <c r="P252">
        <v>7.726242595990418E-2</v>
      </c>
      <c r="Q252">
        <f t="shared" si="3"/>
        <v>-1358</v>
      </c>
    </row>
    <row r="253" spans="1:17">
      <c r="A253">
        <v>54</v>
      </c>
      <c r="B253">
        <v>1</v>
      </c>
      <c r="C253" t="s">
        <v>14739</v>
      </c>
      <c r="D253" t="s">
        <v>3250</v>
      </c>
      <c r="E253" t="s">
        <v>8667</v>
      </c>
      <c r="F253" t="s">
        <v>7789</v>
      </c>
      <c r="G253" t="s">
        <v>11</v>
      </c>
      <c r="H253">
        <v>0.46275634543012983</v>
      </c>
      <c r="I253" t="s">
        <v>7790</v>
      </c>
      <c r="J253" t="s">
        <v>21</v>
      </c>
      <c r="K253">
        <v>16953</v>
      </c>
      <c r="L253">
        <v>0.37932963393899999</v>
      </c>
      <c r="M253">
        <v>18825</v>
      </c>
      <c r="N253">
        <v>62311</v>
      </c>
      <c r="O253">
        <v>0.30211359150069811</v>
      </c>
      <c r="P253">
        <v>7.721604243830188E-2</v>
      </c>
      <c r="Q253">
        <f t="shared" si="3"/>
        <v>-1872</v>
      </c>
    </row>
    <row r="254" spans="1:17">
      <c r="A254">
        <v>59</v>
      </c>
      <c r="B254">
        <v>4</v>
      </c>
      <c r="C254" t="s">
        <v>14744</v>
      </c>
      <c r="D254" t="s">
        <v>3574</v>
      </c>
      <c r="E254" t="s">
        <v>8695</v>
      </c>
      <c r="F254" t="s">
        <v>7843</v>
      </c>
      <c r="G254" t="s">
        <v>11</v>
      </c>
      <c r="H254">
        <v>0.54154140286224905</v>
      </c>
      <c r="I254" t="s">
        <v>7844</v>
      </c>
      <c r="J254" t="s">
        <v>21</v>
      </c>
      <c r="K254">
        <v>17250</v>
      </c>
      <c r="L254">
        <v>0.327517135317</v>
      </c>
      <c r="M254">
        <v>18688</v>
      </c>
      <c r="N254">
        <v>74531</v>
      </c>
      <c r="O254">
        <v>0.25074130227690489</v>
      </c>
      <c r="P254">
        <v>7.6775833040095109E-2</v>
      </c>
      <c r="Q254">
        <f t="shared" si="3"/>
        <v>-1438</v>
      </c>
    </row>
    <row r="255" spans="1:17">
      <c r="A255">
        <v>74</v>
      </c>
      <c r="B255">
        <v>3</v>
      </c>
      <c r="C255" t="s">
        <v>14759</v>
      </c>
      <c r="D255" t="s">
        <v>4734</v>
      </c>
      <c r="E255" t="s">
        <v>8799</v>
      </c>
      <c r="F255" t="s">
        <v>8041</v>
      </c>
      <c r="G255" t="s">
        <v>11</v>
      </c>
      <c r="H255">
        <v>0.60252780241522819</v>
      </c>
      <c r="I255" t="s">
        <v>8042</v>
      </c>
      <c r="J255" t="s">
        <v>7</v>
      </c>
      <c r="K255">
        <v>11392</v>
      </c>
      <c r="L255">
        <v>0.27133500059499999</v>
      </c>
      <c r="M255">
        <v>11919</v>
      </c>
      <c r="N255">
        <v>61061</v>
      </c>
      <c r="O255">
        <v>0.19519824437857225</v>
      </c>
      <c r="P255">
        <v>7.6136756216427737E-2</v>
      </c>
      <c r="Q255">
        <f t="shared" si="3"/>
        <v>-527</v>
      </c>
    </row>
    <row r="256" spans="1:17">
      <c r="A256">
        <v>91</v>
      </c>
      <c r="B256">
        <v>6</v>
      </c>
      <c r="C256" t="s">
        <v>14776</v>
      </c>
      <c r="D256" t="s">
        <v>5982</v>
      </c>
      <c r="E256" t="s">
        <v>8906</v>
      </c>
      <c r="F256" t="s">
        <v>8251</v>
      </c>
      <c r="G256" t="s">
        <v>11</v>
      </c>
      <c r="H256">
        <v>0.43181283008712618</v>
      </c>
      <c r="I256" t="s">
        <v>8252</v>
      </c>
      <c r="J256" t="s">
        <v>21</v>
      </c>
      <c r="K256">
        <v>18014</v>
      </c>
      <c r="L256">
        <v>0.40604995041000003</v>
      </c>
      <c r="M256">
        <v>19649</v>
      </c>
      <c r="N256">
        <v>59402</v>
      </c>
      <c r="O256">
        <v>0.33078010841385813</v>
      </c>
      <c r="P256">
        <v>7.5269841996141895E-2</v>
      </c>
      <c r="Q256">
        <f t="shared" si="3"/>
        <v>-1635</v>
      </c>
    </row>
    <row r="257" spans="1:17">
      <c r="A257">
        <v>99</v>
      </c>
      <c r="B257">
        <v>6</v>
      </c>
      <c r="C257" t="s">
        <v>7294</v>
      </c>
      <c r="D257" t="s">
        <v>6744</v>
      </c>
      <c r="E257" t="s">
        <v>8989</v>
      </c>
      <c r="F257" t="s">
        <v>8407</v>
      </c>
      <c r="G257" t="s">
        <v>4</v>
      </c>
      <c r="H257">
        <v>0.62286447813036827</v>
      </c>
      <c r="I257" t="s">
        <v>8408</v>
      </c>
      <c r="J257" t="s">
        <v>21</v>
      </c>
      <c r="K257">
        <v>6276</v>
      </c>
      <c r="L257">
        <v>0.27086750107899998</v>
      </c>
      <c r="M257">
        <v>9700</v>
      </c>
      <c r="N257">
        <v>49536</v>
      </c>
      <c r="O257">
        <v>0.1958171834625323</v>
      </c>
      <c r="P257">
        <v>7.5050317616467688E-2</v>
      </c>
      <c r="Q257">
        <f t="shared" si="3"/>
        <v>-3424</v>
      </c>
    </row>
    <row r="258" spans="1:17">
      <c r="A258">
        <v>13</v>
      </c>
      <c r="B258">
        <v>2</v>
      </c>
      <c r="C258" t="s">
        <v>14699</v>
      </c>
      <c r="D258" t="s">
        <v>684</v>
      </c>
      <c r="E258" t="s">
        <v>8462</v>
      </c>
      <c r="F258" t="s">
        <v>7388</v>
      </c>
      <c r="G258" t="s">
        <v>11</v>
      </c>
      <c r="H258">
        <v>0.60798026176042874</v>
      </c>
      <c r="I258" t="s">
        <v>7389</v>
      </c>
      <c r="J258" t="s">
        <v>21</v>
      </c>
      <c r="K258">
        <v>13138</v>
      </c>
      <c r="L258">
        <v>0.28996446622099997</v>
      </c>
      <c r="M258">
        <v>13346</v>
      </c>
      <c r="N258">
        <v>62062</v>
      </c>
      <c r="O258">
        <v>0.21504302149463439</v>
      </c>
      <c r="P258">
        <v>7.4921444726365583E-2</v>
      </c>
      <c r="Q258">
        <f t="shared" ref="Q258:Q321" si="4">K258-M258</f>
        <v>-208</v>
      </c>
    </row>
    <row r="259" spans="1:17">
      <c r="A259">
        <v>70</v>
      </c>
      <c r="B259">
        <v>1</v>
      </c>
      <c r="C259" t="s">
        <v>14755</v>
      </c>
      <c r="D259" t="s">
        <v>4562</v>
      </c>
      <c r="E259" t="s">
        <v>8781</v>
      </c>
      <c r="F259" t="s">
        <v>8007</v>
      </c>
      <c r="G259" t="s">
        <v>11</v>
      </c>
      <c r="H259">
        <v>0.51963409515262926</v>
      </c>
      <c r="I259" t="s">
        <v>14667</v>
      </c>
      <c r="J259" t="s">
        <v>21</v>
      </c>
      <c r="K259">
        <v>18968</v>
      </c>
      <c r="L259">
        <v>0.33580002124399999</v>
      </c>
      <c r="M259">
        <v>18977</v>
      </c>
      <c r="N259">
        <v>72728</v>
      </c>
      <c r="O259">
        <v>0.26093114068859313</v>
      </c>
      <c r="P259">
        <v>7.4868880555406858E-2</v>
      </c>
      <c r="Q259">
        <f t="shared" si="4"/>
        <v>-9</v>
      </c>
    </row>
    <row r="260" spans="1:17">
      <c r="A260">
        <v>13</v>
      </c>
      <c r="B260">
        <v>5</v>
      </c>
      <c r="C260" t="s">
        <v>14699</v>
      </c>
      <c r="D260" t="s">
        <v>744</v>
      </c>
      <c r="E260" t="s">
        <v>8465</v>
      </c>
      <c r="F260" t="s">
        <v>7394</v>
      </c>
      <c r="G260" t="s">
        <v>11</v>
      </c>
      <c r="H260">
        <v>0.49781133518111442</v>
      </c>
      <c r="I260" t="s">
        <v>7395</v>
      </c>
      <c r="J260" t="s">
        <v>21</v>
      </c>
      <c r="K260">
        <v>13785</v>
      </c>
      <c r="L260">
        <v>0.34434952038400002</v>
      </c>
      <c r="M260">
        <v>14443</v>
      </c>
      <c r="N260">
        <v>53550</v>
      </c>
      <c r="O260">
        <v>0.26971055088702145</v>
      </c>
      <c r="P260">
        <v>7.4638969496978569E-2</v>
      </c>
      <c r="Q260">
        <f t="shared" si="4"/>
        <v>-658</v>
      </c>
    </row>
    <row r="261" spans="1:17">
      <c r="A261">
        <v>10</v>
      </c>
      <c r="B261">
        <v>1</v>
      </c>
      <c r="C261" t="s">
        <v>14696</v>
      </c>
      <c r="D261" t="s">
        <v>544</v>
      </c>
      <c r="E261" t="s">
        <v>8452</v>
      </c>
      <c r="F261" t="s">
        <v>7368</v>
      </c>
      <c r="G261" t="s">
        <v>11</v>
      </c>
      <c r="H261">
        <v>0.60558613659531091</v>
      </c>
      <c r="I261" t="s">
        <v>7369</v>
      </c>
      <c r="J261" t="s">
        <v>67</v>
      </c>
      <c r="K261">
        <v>10703</v>
      </c>
      <c r="L261">
        <v>0.27991944764100002</v>
      </c>
      <c r="M261">
        <v>10709</v>
      </c>
      <c r="N261">
        <v>52141</v>
      </c>
      <c r="O261">
        <v>0.20538539728812258</v>
      </c>
      <c r="P261">
        <v>7.453405035287744E-2</v>
      </c>
      <c r="Q261">
        <f t="shared" si="4"/>
        <v>-6</v>
      </c>
    </row>
    <row r="262" spans="1:17">
      <c r="A262">
        <v>64</v>
      </c>
      <c r="B262">
        <v>5</v>
      </c>
      <c r="C262" t="s">
        <v>14749</v>
      </c>
      <c r="D262" t="s">
        <v>4116</v>
      </c>
      <c r="E262" t="s">
        <v>8744</v>
      </c>
      <c r="F262" t="s">
        <v>7938</v>
      </c>
      <c r="G262" t="s">
        <v>11</v>
      </c>
      <c r="H262">
        <v>0.43237989028874557</v>
      </c>
      <c r="I262" t="s">
        <v>7939</v>
      </c>
      <c r="J262" t="s">
        <v>21</v>
      </c>
      <c r="K262">
        <v>18756</v>
      </c>
      <c r="L262">
        <v>0.37696713898099998</v>
      </c>
      <c r="M262">
        <v>20212</v>
      </c>
      <c r="N262">
        <v>66765</v>
      </c>
      <c r="O262">
        <v>0.30273346813450164</v>
      </c>
      <c r="P262">
        <v>7.4233670846498345E-2</v>
      </c>
      <c r="Q262">
        <f t="shared" si="4"/>
        <v>-1456</v>
      </c>
    </row>
    <row r="263" spans="1:17">
      <c r="A263">
        <v>63</v>
      </c>
      <c r="B263">
        <v>1</v>
      </c>
      <c r="C263" t="s">
        <v>14748</v>
      </c>
      <c r="D263" t="s">
        <v>4011</v>
      </c>
      <c r="E263" t="s">
        <v>8735</v>
      </c>
      <c r="F263" t="s">
        <v>7921</v>
      </c>
      <c r="G263" t="s">
        <v>11</v>
      </c>
      <c r="H263">
        <v>0.35488254707823724</v>
      </c>
      <c r="I263" t="s">
        <v>7922</v>
      </c>
      <c r="J263" t="s">
        <v>21</v>
      </c>
      <c r="K263">
        <v>19342</v>
      </c>
      <c r="L263">
        <v>0.44816719959200002</v>
      </c>
      <c r="M263">
        <v>24272</v>
      </c>
      <c r="N263">
        <v>64793</v>
      </c>
      <c r="O263">
        <v>0.37460836818792154</v>
      </c>
      <c r="P263">
        <v>7.3558831404078484E-2</v>
      </c>
      <c r="Q263">
        <f t="shared" si="4"/>
        <v>-4930</v>
      </c>
    </row>
    <row r="264" spans="1:17">
      <c r="A264">
        <v>21</v>
      </c>
      <c r="B264">
        <v>5</v>
      </c>
      <c r="C264" t="s">
        <v>14706</v>
      </c>
      <c r="D264" t="s">
        <v>1238</v>
      </c>
      <c r="E264" t="s">
        <v>8502</v>
      </c>
      <c r="F264" t="s">
        <v>7466</v>
      </c>
      <c r="G264" t="s">
        <v>11</v>
      </c>
      <c r="H264">
        <v>0.55904233107010837</v>
      </c>
      <c r="I264" t="s">
        <v>7467</v>
      </c>
      <c r="J264" t="s">
        <v>21</v>
      </c>
      <c r="K264">
        <v>15638</v>
      </c>
      <c r="L264">
        <v>0.31431270476200002</v>
      </c>
      <c r="M264">
        <v>16189</v>
      </c>
      <c r="N264">
        <v>67239</v>
      </c>
      <c r="O264">
        <v>0.24076800666279985</v>
      </c>
      <c r="P264">
        <v>7.3544698099200168E-2</v>
      </c>
      <c r="Q264">
        <f t="shared" si="4"/>
        <v>-551</v>
      </c>
    </row>
    <row r="265" spans="1:17">
      <c r="A265">
        <v>2</v>
      </c>
      <c r="B265">
        <v>2</v>
      </c>
      <c r="C265" t="s">
        <v>14688</v>
      </c>
      <c r="D265" t="s">
        <v>122</v>
      </c>
      <c r="E265" t="s">
        <v>8424</v>
      </c>
      <c r="F265" t="s">
        <v>7313</v>
      </c>
      <c r="G265" t="s">
        <v>11</v>
      </c>
      <c r="H265">
        <v>0.47426808810000542</v>
      </c>
      <c r="I265" t="s">
        <v>7314</v>
      </c>
      <c r="J265" t="s">
        <v>21</v>
      </c>
      <c r="K265">
        <v>15874</v>
      </c>
      <c r="L265">
        <v>0.354710404004</v>
      </c>
      <c r="M265">
        <v>16484</v>
      </c>
      <c r="N265">
        <v>58561</v>
      </c>
      <c r="O265">
        <v>0.28148426427144346</v>
      </c>
      <c r="P265">
        <v>7.3226139732556539E-2</v>
      </c>
      <c r="Q265">
        <f t="shared" si="4"/>
        <v>-610</v>
      </c>
    </row>
    <row r="266" spans="1:17">
      <c r="A266">
        <v>59</v>
      </c>
      <c r="B266">
        <v>12</v>
      </c>
      <c r="C266" t="s">
        <v>14744</v>
      </c>
      <c r="D266" t="s">
        <v>3671</v>
      </c>
      <c r="E266" t="s">
        <v>8703</v>
      </c>
      <c r="F266" t="s">
        <v>7857</v>
      </c>
      <c r="G266" t="s">
        <v>11</v>
      </c>
      <c r="H266">
        <v>0.45979572350337083</v>
      </c>
      <c r="I266" t="s">
        <v>7858</v>
      </c>
      <c r="J266" t="s">
        <v>21</v>
      </c>
      <c r="K266">
        <v>17275</v>
      </c>
      <c r="L266">
        <v>0.33344271154999999</v>
      </c>
      <c r="M266">
        <v>19247</v>
      </c>
      <c r="N266">
        <v>73783</v>
      </c>
      <c r="O266">
        <v>0.26085954759226382</v>
      </c>
      <c r="P266">
        <v>7.2583163957736174E-2</v>
      </c>
      <c r="Q266">
        <f t="shared" si="4"/>
        <v>-1972</v>
      </c>
    </row>
    <row r="267" spans="1:17">
      <c r="A267">
        <v>74</v>
      </c>
      <c r="B267">
        <v>4</v>
      </c>
      <c r="C267" t="s">
        <v>14759</v>
      </c>
      <c r="D267" t="s">
        <v>4743</v>
      </c>
      <c r="E267" t="s">
        <v>8800</v>
      </c>
      <c r="F267" t="s">
        <v>8043</v>
      </c>
      <c r="G267" t="s">
        <v>4</v>
      </c>
      <c r="H267">
        <v>0.59406637613141133</v>
      </c>
      <c r="I267" t="s">
        <v>8044</v>
      </c>
      <c r="J267" t="s">
        <v>21</v>
      </c>
      <c r="K267">
        <v>11598</v>
      </c>
      <c r="L267">
        <v>0.28629261188299998</v>
      </c>
      <c r="M267">
        <v>13107</v>
      </c>
      <c r="N267">
        <v>61242</v>
      </c>
      <c r="O267">
        <v>0.21401979033996277</v>
      </c>
      <c r="P267">
        <v>7.2272821543037213E-2</v>
      </c>
      <c r="Q267">
        <f t="shared" si="4"/>
        <v>-1509</v>
      </c>
    </row>
    <row r="268" spans="1:17">
      <c r="A268">
        <v>77</v>
      </c>
      <c r="B268">
        <v>10</v>
      </c>
      <c r="C268" t="s">
        <v>14762</v>
      </c>
      <c r="D268" t="s">
        <v>5261</v>
      </c>
      <c r="E268" t="s">
        <v>8840</v>
      </c>
      <c r="F268" t="s">
        <v>8121</v>
      </c>
      <c r="G268" t="s">
        <v>4</v>
      </c>
      <c r="H268">
        <v>0.42091207538825293</v>
      </c>
      <c r="I268" t="s">
        <v>8122</v>
      </c>
      <c r="J268" t="s">
        <v>21</v>
      </c>
      <c r="K268">
        <v>16844</v>
      </c>
      <c r="L268">
        <v>0.42239887654500002</v>
      </c>
      <c r="M268">
        <v>20391</v>
      </c>
      <c r="N268">
        <v>58227</v>
      </c>
      <c r="O268">
        <v>0.35019836158483175</v>
      </c>
      <c r="P268">
        <v>7.2200514960168272E-2</v>
      </c>
      <c r="Q268">
        <f t="shared" si="4"/>
        <v>-3547</v>
      </c>
    </row>
    <row r="269" spans="1:17">
      <c r="A269">
        <v>83</v>
      </c>
      <c r="B269">
        <v>7</v>
      </c>
      <c r="C269" t="s">
        <v>14768</v>
      </c>
      <c r="D269" t="s">
        <v>5630</v>
      </c>
      <c r="E269" t="s">
        <v>8873</v>
      </c>
      <c r="F269" t="s">
        <v>8185</v>
      </c>
      <c r="G269" t="s">
        <v>11</v>
      </c>
      <c r="H269">
        <v>0.61852882392130737</v>
      </c>
      <c r="I269" t="s">
        <v>8186</v>
      </c>
      <c r="J269" t="s">
        <v>33</v>
      </c>
      <c r="K269">
        <v>15266</v>
      </c>
      <c r="L269">
        <v>0.27274351461399998</v>
      </c>
      <c r="M269">
        <v>15774</v>
      </c>
      <c r="N269">
        <v>78649</v>
      </c>
      <c r="O269">
        <v>0.20056199061653676</v>
      </c>
      <c r="P269">
        <v>7.2181523997463221E-2</v>
      </c>
      <c r="Q269">
        <f t="shared" si="4"/>
        <v>-508</v>
      </c>
    </row>
    <row r="270" spans="1:17">
      <c r="A270">
        <v>44</v>
      </c>
      <c r="B270">
        <v>6</v>
      </c>
      <c r="C270" t="s">
        <v>14729</v>
      </c>
      <c r="D270" t="s">
        <v>2827</v>
      </c>
      <c r="E270" t="s">
        <v>8629</v>
      </c>
      <c r="F270" t="s">
        <v>7716</v>
      </c>
      <c r="G270" t="s">
        <v>11</v>
      </c>
      <c r="H270">
        <v>0.47616353757852187</v>
      </c>
      <c r="I270" t="s">
        <v>7717</v>
      </c>
      <c r="J270" t="s">
        <v>21</v>
      </c>
      <c r="K270">
        <v>22252</v>
      </c>
      <c r="L270">
        <v>0.34782880545200001</v>
      </c>
      <c r="M270">
        <v>24570</v>
      </c>
      <c r="N270">
        <v>89116</v>
      </c>
      <c r="O270">
        <v>0.27570806589164687</v>
      </c>
      <c r="P270">
        <v>7.2120739560353142E-2</v>
      </c>
      <c r="Q270">
        <f t="shared" si="4"/>
        <v>-2318</v>
      </c>
    </row>
    <row r="271" spans="1:17">
      <c r="A271">
        <v>52</v>
      </c>
      <c r="B271">
        <v>1</v>
      </c>
      <c r="C271" t="s">
        <v>14737</v>
      </c>
      <c r="D271" t="s">
        <v>3202</v>
      </c>
      <c r="E271" t="s">
        <v>8662</v>
      </c>
      <c r="F271" t="s">
        <v>7779</v>
      </c>
      <c r="G271" t="s">
        <v>11</v>
      </c>
      <c r="H271">
        <v>0.53165412597612827</v>
      </c>
      <c r="I271" t="s">
        <v>7780</v>
      </c>
      <c r="J271" t="s">
        <v>7</v>
      </c>
      <c r="K271">
        <v>14417</v>
      </c>
      <c r="L271">
        <v>0.31992987595099998</v>
      </c>
      <c r="M271">
        <v>14657</v>
      </c>
      <c r="N271">
        <v>59111</v>
      </c>
      <c r="O271">
        <v>0.24795723300231767</v>
      </c>
      <c r="P271">
        <v>7.1972642948682303E-2</v>
      </c>
      <c r="Q271">
        <f t="shared" si="4"/>
        <v>-240</v>
      </c>
    </row>
    <row r="272" spans="1:17">
      <c r="A272">
        <v>7</v>
      </c>
      <c r="B272">
        <v>3</v>
      </c>
      <c r="C272" t="s">
        <v>14693</v>
      </c>
      <c r="D272" t="s">
        <v>464</v>
      </c>
      <c r="E272" t="s">
        <v>8446</v>
      </c>
      <c r="F272" t="s">
        <v>7357</v>
      </c>
      <c r="G272" t="s">
        <v>11</v>
      </c>
      <c r="H272">
        <v>0.44052206547599104</v>
      </c>
      <c r="I272" t="s">
        <v>7358</v>
      </c>
      <c r="J272" t="s">
        <v>21</v>
      </c>
      <c r="K272">
        <v>16478</v>
      </c>
      <c r="L272">
        <v>0.33260667716300002</v>
      </c>
      <c r="M272">
        <v>16313</v>
      </c>
      <c r="N272">
        <v>62567</v>
      </c>
      <c r="O272">
        <v>0.26072849904901946</v>
      </c>
      <c r="P272">
        <v>7.1878178113980562E-2</v>
      </c>
      <c r="Q272">
        <f t="shared" si="4"/>
        <v>165</v>
      </c>
    </row>
    <row r="273" spans="1:17">
      <c r="A273">
        <v>71</v>
      </c>
      <c r="B273">
        <v>3</v>
      </c>
      <c r="C273" t="s">
        <v>14756</v>
      </c>
      <c r="D273" t="s">
        <v>4600</v>
      </c>
      <c r="E273" t="s">
        <v>8785</v>
      </c>
      <c r="F273" t="s">
        <v>8013</v>
      </c>
      <c r="G273" t="s">
        <v>11</v>
      </c>
      <c r="H273">
        <v>0.48006777427401515</v>
      </c>
      <c r="I273" t="s">
        <v>8014</v>
      </c>
      <c r="J273" t="s">
        <v>21</v>
      </c>
      <c r="K273">
        <v>18504</v>
      </c>
      <c r="L273">
        <v>0.36574952561700003</v>
      </c>
      <c r="M273">
        <v>19721</v>
      </c>
      <c r="N273">
        <v>67027</v>
      </c>
      <c r="O273">
        <v>0.29422471541319167</v>
      </c>
      <c r="P273">
        <v>7.1524810203808353E-2</v>
      </c>
      <c r="Q273">
        <f t="shared" si="4"/>
        <v>-1217</v>
      </c>
    </row>
    <row r="274" spans="1:17">
      <c r="A274">
        <v>38</v>
      </c>
      <c r="B274">
        <v>6</v>
      </c>
      <c r="C274" t="s">
        <v>14723</v>
      </c>
      <c r="D274" t="s">
        <v>2526</v>
      </c>
      <c r="E274" t="s">
        <v>8602</v>
      </c>
      <c r="F274" t="s">
        <v>7663</v>
      </c>
      <c r="G274" t="s">
        <v>11</v>
      </c>
      <c r="H274">
        <v>0.56693476927271491</v>
      </c>
      <c r="I274" t="s">
        <v>7664</v>
      </c>
      <c r="J274" t="s">
        <v>21</v>
      </c>
      <c r="K274">
        <v>13088</v>
      </c>
      <c r="L274">
        <v>0.30355320530699997</v>
      </c>
      <c r="M274">
        <v>14325</v>
      </c>
      <c r="N274">
        <v>61717</v>
      </c>
      <c r="O274">
        <v>0.23210784710857624</v>
      </c>
      <c r="P274">
        <v>7.1445358198423736E-2</v>
      </c>
      <c r="Q274">
        <f t="shared" si="4"/>
        <v>-1237</v>
      </c>
    </row>
    <row r="275" spans="1:17">
      <c r="A275">
        <v>42</v>
      </c>
      <c r="B275">
        <v>5</v>
      </c>
      <c r="C275" t="s">
        <v>14727</v>
      </c>
      <c r="D275" t="s">
        <v>2733</v>
      </c>
      <c r="E275" t="s">
        <v>8620</v>
      </c>
      <c r="F275" t="s">
        <v>7698</v>
      </c>
      <c r="G275" t="s">
        <v>11</v>
      </c>
      <c r="H275">
        <v>0.5154096526471037</v>
      </c>
      <c r="I275" t="s">
        <v>7699</v>
      </c>
      <c r="J275" t="s">
        <v>21</v>
      </c>
      <c r="K275">
        <v>19803</v>
      </c>
      <c r="L275">
        <v>0.32316655243300002</v>
      </c>
      <c r="M275">
        <v>20872</v>
      </c>
      <c r="N275">
        <v>82872</v>
      </c>
      <c r="O275">
        <v>0.25185828747948646</v>
      </c>
      <c r="P275">
        <v>7.1308264953513556E-2</v>
      </c>
      <c r="Q275">
        <f t="shared" si="4"/>
        <v>-1069</v>
      </c>
    </row>
    <row r="276" spans="1:17">
      <c r="A276">
        <v>38</v>
      </c>
      <c r="B276">
        <v>1</v>
      </c>
      <c r="C276" t="s">
        <v>14723</v>
      </c>
      <c r="D276" t="s">
        <v>2453</v>
      </c>
      <c r="E276" t="s">
        <v>8597</v>
      </c>
      <c r="F276" t="s">
        <v>7653</v>
      </c>
      <c r="G276" t="s">
        <v>11</v>
      </c>
      <c r="H276">
        <v>0.46049237983587338</v>
      </c>
      <c r="I276" t="s">
        <v>7654</v>
      </c>
      <c r="J276" t="s">
        <v>21</v>
      </c>
      <c r="K276">
        <v>18892</v>
      </c>
      <c r="L276">
        <v>0.38306500669100002</v>
      </c>
      <c r="M276">
        <v>20448</v>
      </c>
      <c r="N276">
        <v>65582</v>
      </c>
      <c r="O276">
        <v>0.31179286999481565</v>
      </c>
      <c r="P276">
        <v>7.1272136696184374E-2</v>
      </c>
      <c r="Q276">
        <f t="shared" si="4"/>
        <v>-1556</v>
      </c>
    </row>
    <row r="277" spans="1:17">
      <c r="A277">
        <v>76</v>
      </c>
      <c r="B277">
        <v>6</v>
      </c>
      <c r="C277" t="s">
        <v>14761</v>
      </c>
      <c r="D277" t="s">
        <v>5123</v>
      </c>
      <c r="E277" t="s">
        <v>8826</v>
      </c>
      <c r="F277" t="s">
        <v>8094</v>
      </c>
      <c r="G277" t="s">
        <v>11</v>
      </c>
      <c r="H277">
        <v>0.49143533589819471</v>
      </c>
      <c r="I277" t="s">
        <v>8095</v>
      </c>
      <c r="J277" t="s">
        <v>21</v>
      </c>
      <c r="K277">
        <v>21198</v>
      </c>
      <c r="L277">
        <v>0.32468447494199998</v>
      </c>
      <c r="M277">
        <v>22353</v>
      </c>
      <c r="N277">
        <v>88144</v>
      </c>
      <c r="O277">
        <v>0.25359638772917042</v>
      </c>
      <c r="P277">
        <v>7.1088087212829554E-2</v>
      </c>
      <c r="Q277">
        <f t="shared" si="4"/>
        <v>-1155</v>
      </c>
    </row>
    <row r="278" spans="1:17">
      <c r="A278">
        <v>75</v>
      </c>
      <c r="B278">
        <v>9</v>
      </c>
      <c r="C278" t="s">
        <v>14760</v>
      </c>
      <c r="D278" t="s">
        <v>4919</v>
      </c>
      <c r="E278" t="s">
        <v>8811</v>
      </c>
      <c r="F278" t="s">
        <v>8064</v>
      </c>
      <c r="G278" t="s">
        <v>4</v>
      </c>
      <c r="H278">
        <v>0.34615603051700966</v>
      </c>
      <c r="I278" t="s">
        <v>8065</v>
      </c>
      <c r="J278" t="s">
        <v>21</v>
      </c>
      <c r="K278">
        <v>18372</v>
      </c>
      <c r="L278">
        <v>0.471730087814</v>
      </c>
      <c r="M278">
        <v>20980</v>
      </c>
      <c r="N278">
        <v>52364</v>
      </c>
      <c r="O278">
        <v>0.40065693988236195</v>
      </c>
      <c r="P278">
        <v>7.1073147931638048E-2</v>
      </c>
      <c r="Q278">
        <f t="shared" si="4"/>
        <v>-2608</v>
      </c>
    </row>
    <row r="279" spans="1:17">
      <c r="A279">
        <v>77</v>
      </c>
      <c r="B279">
        <v>7</v>
      </c>
      <c r="C279" t="s">
        <v>14762</v>
      </c>
      <c r="D279" t="s">
        <v>5226</v>
      </c>
      <c r="E279" t="s">
        <v>8837</v>
      </c>
      <c r="F279" t="s">
        <v>8115</v>
      </c>
      <c r="G279" t="s">
        <v>11</v>
      </c>
      <c r="H279">
        <v>0.51560440973226629</v>
      </c>
      <c r="I279" t="s">
        <v>8116</v>
      </c>
      <c r="J279" t="s">
        <v>21</v>
      </c>
      <c r="K279">
        <v>15058</v>
      </c>
      <c r="L279">
        <v>0.33497208195200001</v>
      </c>
      <c r="M279">
        <v>16418</v>
      </c>
      <c r="N279">
        <v>62204</v>
      </c>
      <c r="O279">
        <v>0.2639380104173365</v>
      </c>
      <c r="P279">
        <v>7.1034071534663512E-2</v>
      </c>
      <c r="Q279">
        <f t="shared" si="4"/>
        <v>-1360</v>
      </c>
    </row>
    <row r="280" spans="1:17">
      <c r="A280">
        <v>76</v>
      </c>
      <c r="B280">
        <v>7</v>
      </c>
      <c r="C280" t="s">
        <v>14761</v>
      </c>
      <c r="D280" t="s">
        <v>5133</v>
      </c>
      <c r="E280" t="s">
        <v>8827</v>
      </c>
      <c r="F280" t="s">
        <v>8096</v>
      </c>
      <c r="G280" t="s">
        <v>11</v>
      </c>
      <c r="H280">
        <v>0.48286448880822747</v>
      </c>
      <c r="I280" t="s">
        <v>8097</v>
      </c>
      <c r="J280" t="s">
        <v>21</v>
      </c>
      <c r="K280">
        <v>16640</v>
      </c>
      <c r="L280">
        <v>0.34331930345799999</v>
      </c>
      <c r="M280">
        <v>18522</v>
      </c>
      <c r="N280">
        <v>68000</v>
      </c>
      <c r="O280">
        <v>0.27238235294117646</v>
      </c>
      <c r="P280">
        <v>7.0936950516823527E-2</v>
      </c>
      <c r="Q280">
        <f t="shared" si="4"/>
        <v>-1882</v>
      </c>
    </row>
    <row r="281" spans="1:17">
      <c r="A281">
        <v>69</v>
      </c>
      <c r="B281">
        <v>8</v>
      </c>
      <c r="C281" t="s">
        <v>14754</v>
      </c>
      <c r="D281" t="s">
        <v>4494</v>
      </c>
      <c r="E281" t="s">
        <v>8774</v>
      </c>
      <c r="F281" t="s">
        <v>7994</v>
      </c>
      <c r="G281" t="s">
        <v>11</v>
      </c>
      <c r="H281">
        <v>0.608450992428893</v>
      </c>
      <c r="I281" t="s">
        <v>7995</v>
      </c>
      <c r="J281" t="s">
        <v>21</v>
      </c>
      <c r="K281">
        <v>16446</v>
      </c>
      <c r="L281">
        <v>0.276482356303</v>
      </c>
      <c r="M281">
        <v>16785</v>
      </c>
      <c r="N281">
        <v>81527</v>
      </c>
      <c r="O281">
        <v>0.20588271370220909</v>
      </c>
      <c r="P281">
        <v>7.0599642600790907E-2</v>
      </c>
      <c r="Q281">
        <f t="shared" si="4"/>
        <v>-339</v>
      </c>
    </row>
    <row r="282" spans="1:17">
      <c r="A282">
        <v>49</v>
      </c>
      <c r="B282">
        <v>5</v>
      </c>
      <c r="C282" t="s">
        <v>14734</v>
      </c>
      <c r="D282" t="s">
        <v>3069</v>
      </c>
      <c r="E282" t="s">
        <v>8650</v>
      </c>
      <c r="F282" t="s">
        <v>7755</v>
      </c>
      <c r="G282" t="s">
        <v>11</v>
      </c>
      <c r="H282">
        <v>0.51217697199296441</v>
      </c>
      <c r="I282" t="s">
        <v>7756</v>
      </c>
      <c r="J282" t="s">
        <v>21</v>
      </c>
      <c r="K282">
        <v>15226</v>
      </c>
      <c r="L282">
        <v>0.35554829067799998</v>
      </c>
      <c r="M282">
        <v>17547</v>
      </c>
      <c r="N282">
        <v>61470</v>
      </c>
      <c r="O282">
        <v>0.28545632015617373</v>
      </c>
      <c r="P282">
        <v>7.0091970521826252E-2</v>
      </c>
      <c r="Q282">
        <f t="shared" si="4"/>
        <v>-2321</v>
      </c>
    </row>
    <row r="283" spans="1:17">
      <c r="A283">
        <v>38</v>
      </c>
      <c r="B283">
        <v>10</v>
      </c>
      <c r="C283" t="s">
        <v>14723</v>
      </c>
      <c r="D283" t="s">
        <v>2574</v>
      </c>
      <c r="E283" t="s">
        <v>8606</v>
      </c>
      <c r="F283" t="s">
        <v>7671</v>
      </c>
      <c r="G283" t="s">
        <v>11</v>
      </c>
      <c r="H283">
        <v>0.51876781274634653</v>
      </c>
      <c r="I283" t="s">
        <v>7672</v>
      </c>
      <c r="J283" t="s">
        <v>21</v>
      </c>
      <c r="K283">
        <v>15493</v>
      </c>
      <c r="L283">
        <v>0.322622964475</v>
      </c>
      <c r="M283">
        <v>17618</v>
      </c>
      <c r="N283">
        <v>69719</v>
      </c>
      <c r="O283">
        <v>0.2527001247866435</v>
      </c>
      <c r="P283">
        <v>6.9922839688356497E-2</v>
      </c>
      <c r="Q283">
        <f t="shared" si="4"/>
        <v>-2125</v>
      </c>
    </row>
    <row r="284" spans="1:17">
      <c r="A284">
        <v>8</v>
      </c>
      <c r="B284">
        <v>1</v>
      </c>
      <c r="C284" t="s">
        <v>14694</v>
      </c>
      <c r="D284" t="s">
        <v>479</v>
      </c>
      <c r="E284" t="s">
        <v>8447</v>
      </c>
      <c r="F284" t="s">
        <v>7359</v>
      </c>
      <c r="G284" t="s">
        <v>4</v>
      </c>
      <c r="H284">
        <v>0.50950758408441421</v>
      </c>
      <c r="I284" t="s">
        <v>7360</v>
      </c>
      <c r="J284" t="s">
        <v>21</v>
      </c>
      <c r="K284">
        <v>14126</v>
      </c>
      <c r="L284">
        <v>0.33830678960600002</v>
      </c>
      <c r="M284">
        <v>15552</v>
      </c>
      <c r="N284">
        <v>57808</v>
      </c>
      <c r="O284">
        <v>0.26902850816495988</v>
      </c>
      <c r="P284">
        <v>6.9278281441040146E-2</v>
      </c>
      <c r="Q284">
        <f t="shared" si="4"/>
        <v>-1426</v>
      </c>
    </row>
    <row r="285" spans="1:17">
      <c r="A285">
        <v>59</v>
      </c>
      <c r="B285">
        <v>1</v>
      </c>
      <c r="C285" t="s">
        <v>14744</v>
      </c>
      <c r="D285" t="s">
        <v>3524</v>
      </c>
      <c r="E285" t="s">
        <v>8692</v>
      </c>
      <c r="F285" t="s">
        <v>7837</v>
      </c>
      <c r="G285" t="s">
        <v>11</v>
      </c>
      <c r="H285">
        <v>0.37928370786516852</v>
      </c>
      <c r="I285" t="s">
        <v>7838</v>
      </c>
      <c r="J285" t="s">
        <v>21</v>
      </c>
      <c r="K285">
        <v>12313</v>
      </c>
      <c r="L285">
        <v>0.41675410390899997</v>
      </c>
      <c r="M285">
        <v>15268</v>
      </c>
      <c r="N285">
        <v>43912</v>
      </c>
      <c r="O285">
        <v>0.34769539078156314</v>
      </c>
      <c r="P285">
        <v>6.9058713127436833E-2</v>
      </c>
      <c r="Q285">
        <f t="shared" si="4"/>
        <v>-2955</v>
      </c>
    </row>
    <row r="286" spans="1:17">
      <c r="A286">
        <v>95</v>
      </c>
      <c r="B286">
        <v>9</v>
      </c>
      <c r="C286" t="s">
        <v>14780</v>
      </c>
      <c r="D286" t="s">
        <v>6636</v>
      </c>
      <c r="E286" t="s">
        <v>8955</v>
      </c>
      <c r="F286" t="s">
        <v>8345</v>
      </c>
      <c r="G286" t="s">
        <v>11</v>
      </c>
      <c r="H286">
        <v>0.4504157776138154</v>
      </c>
      <c r="I286" t="s">
        <v>8346</v>
      </c>
      <c r="J286" t="s">
        <v>21</v>
      </c>
      <c r="K286">
        <v>13468</v>
      </c>
      <c r="L286">
        <v>0.40305252132300001</v>
      </c>
      <c r="M286">
        <v>16794</v>
      </c>
      <c r="N286">
        <v>50278</v>
      </c>
      <c r="O286">
        <v>0.3340228330482517</v>
      </c>
      <c r="P286">
        <v>6.9029688274748313E-2</v>
      </c>
      <c r="Q286">
        <f t="shared" si="4"/>
        <v>-3326</v>
      </c>
    </row>
    <row r="287" spans="1:17">
      <c r="A287">
        <v>61</v>
      </c>
      <c r="B287">
        <v>2</v>
      </c>
      <c r="C287" t="s">
        <v>14746</v>
      </c>
      <c r="D287" t="s">
        <v>3850</v>
      </c>
      <c r="E287" t="s">
        <v>8721</v>
      </c>
      <c r="F287" t="s">
        <v>7893</v>
      </c>
      <c r="G287" t="s">
        <v>4</v>
      </c>
      <c r="H287">
        <v>0.57706133664577575</v>
      </c>
      <c r="I287" t="s">
        <v>7894</v>
      </c>
      <c r="J287" t="s">
        <v>21</v>
      </c>
      <c r="K287">
        <v>11106</v>
      </c>
      <c r="L287">
        <v>0.27909431306999999</v>
      </c>
      <c r="M287">
        <v>11808</v>
      </c>
      <c r="N287">
        <v>56125</v>
      </c>
      <c r="O287">
        <v>0.21038752783964365</v>
      </c>
      <c r="P287">
        <v>6.8706785230356338E-2</v>
      </c>
      <c r="Q287">
        <f t="shared" si="4"/>
        <v>-702</v>
      </c>
    </row>
    <row r="288" spans="1:17">
      <c r="A288">
        <v>95</v>
      </c>
      <c r="B288">
        <v>4</v>
      </c>
      <c r="C288" t="s">
        <v>14780</v>
      </c>
      <c r="D288" t="s">
        <v>6583</v>
      </c>
      <c r="E288" t="s">
        <v>8950</v>
      </c>
      <c r="F288" t="s">
        <v>8336</v>
      </c>
      <c r="G288" t="s">
        <v>11</v>
      </c>
      <c r="H288">
        <v>0.49284447708262435</v>
      </c>
      <c r="I288" t="s">
        <v>8337</v>
      </c>
      <c r="J288" t="s">
        <v>21</v>
      </c>
      <c r="K288">
        <v>15101</v>
      </c>
      <c r="L288">
        <v>0.36956096128400001</v>
      </c>
      <c r="M288">
        <v>16690</v>
      </c>
      <c r="N288">
        <v>55475</v>
      </c>
      <c r="O288">
        <v>0.30085624155024787</v>
      </c>
      <c r="P288">
        <v>6.870471973375214E-2</v>
      </c>
      <c r="Q288">
        <f t="shared" si="4"/>
        <v>-1589</v>
      </c>
    </row>
    <row r="289" spans="1:17">
      <c r="A289">
        <v>74</v>
      </c>
      <c r="B289">
        <v>2</v>
      </c>
      <c r="C289" t="s">
        <v>14759</v>
      </c>
      <c r="D289" t="s">
        <v>4723</v>
      </c>
      <c r="E289" t="s">
        <v>8798</v>
      </c>
      <c r="F289" t="s">
        <v>8039</v>
      </c>
      <c r="G289" t="s">
        <v>11</v>
      </c>
      <c r="H289">
        <v>0.5729688211197087</v>
      </c>
      <c r="I289" t="s">
        <v>8040</v>
      </c>
      <c r="J289" t="s">
        <v>21</v>
      </c>
      <c r="K289">
        <v>15237</v>
      </c>
      <c r="L289">
        <v>0.29335772044699998</v>
      </c>
      <c r="M289">
        <v>16505</v>
      </c>
      <c r="N289">
        <v>73429</v>
      </c>
      <c r="O289">
        <v>0.22477495267537348</v>
      </c>
      <c r="P289">
        <v>6.8582767771626502E-2</v>
      </c>
      <c r="Q289">
        <f t="shared" si="4"/>
        <v>-1268</v>
      </c>
    </row>
    <row r="290" spans="1:17">
      <c r="A290">
        <v>59</v>
      </c>
      <c r="B290">
        <v>2</v>
      </c>
      <c r="C290" t="s">
        <v>14744</v>
      </c>
      <c r="D290" t="s">
        <v>3541</v>
      </c>
      <c r="E290" t="s">
        <v>8693</v>
      </c>
      <c r="F290" t="s">
        <v>7839</v>
      </c>
      <c r="G290" t="s">
        <v>4</v>
      </c>
      <c r="H290">
        <v>0.39170492520066208</v>
      </c>
      <c r="I290" t="s">
        <v>7840</v>
      </c>
      <c r="J290" t="s">
        <v>21</v>
      </c>
      <c r="K290">
        <v>18385</v>
      </c>
      <c r="L290">
        <v>0.40440367779699998</v>
      </c>
      <c r="M290">
        <v>22259</v>
      </c>
      <c r="N290">
        <v>66275</v>
      </c>
      <c r="O290">
        <v>0.335858166729536</v>
      </c>
      <c r="P290">
        <v>6.8545511067463982E-2</v>
      </c>
      <c r="Q290">
        <f t="shared" si="4"/>
        <v>-3874</v>
      </c>
    </row>
    <row r="291" spans="1:17">
      <c r="A291">
        <v>99</v>
      </c>
      <c r="B291">
        <v>2</v>
      </c>
      <c r="C291" t="s">
        <v>7294</v>
      </c>
      <c r="D291" t="s">
        <v>6675</v>
      </c>
      <c r="E291" t="s">
        <v>8985</v>
      </c>
      <c r="F291" t="s">
        <v>8399</v>
      </c>
      <c r="G291" t="s">
        <v>11</v>
      </c>
      <c r="H291">
        <v>0.52379930469118852</v>
      </c>
      <c r="I291" t="s">
        <v>8400</v>
      </c>
      <c r="J291" t="s">
        <v>7</v>
      </c>
      <c r="K291">
        <v>4128</v>
      </c>
      <c r="L291">
        <v>0.35880052151199998</v>
      </c>
      <c r="M291">
        <v>6068</v>
      </c>
      <c r="N291">
        <v>20901</v>
      </c>
      <c r="O291">
        <v>0.29032103727094399</v>
      </c>
      <c r="P291">
        <v>6.8479484241055988E-2</v>
      </c>
      <c r="Q291">
        <f t="shared" si="4"/>
        <v>-1940</v>
      </c>
    </row>
    <row r="292" spans="1:17">
      <c r="A292">
        <v>988</v>
      </c>
      <c r="B292">
        <v>2</v>
      </c>
      <c r="C292" t="s">
        <v>14790</v>
      </c>
      <c r="D292" t="s">
        <v>7155</v>
      </c>
      <c r="E292" t="s">
        <v>8983</v>
      </c>
      <c r="F292" t="s">
        <v>8395</v>
      </c>
      <c r="G292" t="s">
        <v>11</v>
      </c>
      <c r="H292">
        <v>0.58115800526868444</v>
      </c>
      <c r="I292" t="s">
        <v>8396</v>
      </c>
      <c r="J292" t="s">
        <v>306</v>
      </c>
      <c r="K292">
        <v>15890</v>
      </c>
      <c r="L292">
        <v>0.36195075283</v>
      </c>
      <c r="M292">
        <v>14073</v>
      </c>
      <c r="N292">
        <v>47910</v>
      </c>
      <c r="O292">
        <v>0.29373825923606761</v>
      </c>
      <c r="P292">
        <v>6.8212493593932388E-2</v>
      </c>
      <c r="Q292">
        <f t="shared" si="4"/>
        <v>1817</v>
      </c>
    </row>
    <row r="293" spans="1:17">
      <c r="A293">
        <v>78</v>
      </c>
      <c r="B293">
        <v>9</v>
      </c>
      <c r="C293" t="s">
        <v>14763</v>
      </c>
      <c r="D293" t="s">
        <v>5389</v>
      </c>
      <c r="E293" t="s">
        <v>8850</v>
      </c>
      <c r="F293" t="s">
        <v>8141</v>
      </c>
      <c r="G293" t="s">
        <v>11</v>
      </c>
      <c r="H293">
        <v>0.5409573547232962</v>
      </c>
      <c r="I293" t="s">
        <v>8142</v>
      </c>
      <c r="J293" t="s">
        <v>7</v>
      </c>
      <c r="K293">
        <v>16146</v>
      </c>
      <c r="L293">
        <v>0.33261917514700001</v>
      </c>
      <c r="M293">
        <v>18419</v>
      </c>
      <c r="N293">
        <v>69617</v>
      </c>
      <c r="O293">
        <v>0.26457618110518982</v>
      </c>
      <c r="P293">
        <v>6.804299404181019E-2</v>
      </c>
      <c r="Q293">
        <f t="shared" si="4"/>
        <v>-2273</v>
      </c>
    </row>
    <row r="294" spans="1:17">
      <c r="A294">
        <v>31</v>
      </c>
      <c r="B294">
        <v>4</v>
      </c>
      <c r="C294" t="s">
        <v>14716</v>
      </c>
      <c r="D294" t="s">
        <v>1864</v>
      </c>
      <c r="E294" t="s">
        <v>8552</v>
      </c>
      <c r="F294" t="s">
        <v>7564</v>
      </c>
      <c r="G294" t="s">
        <v>11</v>
      </c>
      <c r="H294">
        <v>0.35661538461538461</v>
      </c>
      <c r="I294" t="s">
        <v>7565</v>
      </c>
      <c r="J294" t="s">
        <v>21</v>
      </c>
      <c r="K294">
        <v>14696</v>
      </c>
      <c r="L294">
        <v>0.421294040077</v>
      </c>
      <c r="M294">
        <v>17771</v>
      </c>
      <c r="N294">
        <v>50244</v>
      </c>
      <c r="O294">
        <v>0.35369397340976039</v>
      </c>
      <c r="P294">
        <v>6.7600066667239611E-2</v>
      </c>
      <c r="Q294">
        <f t="shared" si="4"/>
        <v>-3075</v>
      </c>
    </row>
    <row r="295" spans="1:17">
      <c r="A295">
        <v>77</v>
      </c>
      <c r="B295">
        <v>8</v>
      </c>
      <c r="C295" t="s">
        <v>14762</v>
      </c>
      <c r="D295" t="s">
        <v>5236</v>
      </c>
      <c r="E295" t="s">
        <v>8838</v>
      </c>
      <c r="F295" t="s">
        <v>8117</v>
      </c>
      <c r="G295" t="s">
        <v>4</v>
      </c>
      <c r="H295">
        <v>0.48816846598041674</v>
      </c>
      <c r="I295" t="s">
        <v>8118</v>
      </c>
      <c r="J295" t="s">
        <v>21</v>
      </c>
      <c r="K295">
        <v>16432</v>
      </c>
      <c r="L295">
        <v>0.373547932438</v>
      </c>
      <c r="M295">
        <v>19276</v>
      </c>
      <c r="N295">
        <v>62952</v>
      </c>
      <c r="O295">
        <v>0.30620155038759689</v>
      </c>
      <c r="P295">
        <v>6.7346382050403109E-2</v>
      </c>
      <c r="Q295">
        <f t="shared" si="4"/>
        <v>-2844</v>
      </c>
    </row>
    <row r="296" spans="1:17">
      <c r="A296">
        <v>19</v>
      </c>
      <c r="B296">
        <v>1</v>
      </c>
      <c r="C296" t="s">
        <v>14705</v>
      </c>
      <c r="D296" t="s">
        <v>1170</v>
      </c>
      <c r="E296" t="s">
        <v>8496</v>
      </c>
      <c r="F296" t="s">
        <v>7454</v>
      </c>
      <c r="G296" t="s">
        <v>11</v>
      </c>
      <c r="H296">
        <v>0.32364806209467395</v>
      </c>
      <c r="I296" t="s">
        <v>7455</v>
      </c>
      <c r="J296" t="s">
        <v>21</v>
      </c>
      <c r="K296">
        <v>33247</v>
      </c>
      <c r="L296">
        <v>0.51444442725200001</v>
      </c>
      <c r="M296">
        <v>35882</v>
      </c>
      <c r="N296">
        <v>80242</v>
      </c>
      <c r="O296">
        <v>0.44717230378106226</v>
      </c>
      <c r="P296">
        <v>6.727212347093775E-2</v>
      </c>
      <c r="Q296">
        <f t="shared" si="4"/>
        <v>-2635</v>
      </c>
    </row>
    <row r="297" spans="1:17">
      <c r="A297">
        <v>30</v>
      </c>
      <c r="B297">
        <v>6</v>
      </c>
      <c r="C297" t="s">
        <v>14715</v>
      </c>
      <c r="D297" t="s">
        <v>1796</v>
      </c>
      <c r="E297" t="s">
        <v>8548</v>
      </c>
      <c r="F297" t="s">
        <v>7556</v>
      </c>
      <c r="G297" t="s">
        <v>11</v>
      </c>
      <c r="H297">
        <v>0.53079193725225604</v>
      </c>
      <c r="I297" t="s">
        <v>7557</v>
      </c>
      <c r="J297" t="s">
        <v>7</v>
      </c>
      <c r="K297">
        <v>13517</v>
      </c>
      <c r="L297">
        <v>0.305310234229</v>
      </c>
      <c r="M297">
        <v>14749</v>
      </c>
      <c r="N297">
        <v>61924</v>
      </c>
      <c r="O297">
        <v>0.23817905820037466</v>
      </c>
      <c r="P297">
        <v>6.7131176028625339E-2</v>
      </c>
      <c r="Q297">
        <f t="shared" si="4"/>
        <v>-1232</v>
      </c>
    </row>
    <row r="298" spans="1:17">
      <c r="A298">
        <v>77</v>
      </c>
      <c r="B298">
        <v>4</v>
      </c>
      <c r="C298" t="s">
        <v>14762</v>
      </c>
      <c r="D298" t="s">
        <v>5196</v>
      </c>
      <c r="E298" t="s">
        <v>8834</v>
      </c>
      <c r="F298" t="s">
        <v>8109</v>
      </c>
      <c r="G298" t="s">
        <v>11</v>
      </c>
      <c r="H298">
        <v>0.56917063751596131</v>
      </c>
      <c r="I298" t="s">
        <v>8110</v>
      </c>
      <c r="J298" t="s">
        <v>21</v>
      </c>
      <c r="K298">
        <v>13856</v>
      </c>
      <c r="L298">
        <v>0.28102056544800003</v>
      </c>
      <c r="M298">
        <v>14324</v>
      </c>
      <c r="N298">
        <v>66722</v>
      </c>
      <c r="O298">
        <v>0.21468181409430173</v>
      </c>
      <c r="P298">
        <v>6.6338751353698294E-2</v>
      </c>
      <c r="Q298">
        <f t="shared" si="4"/>
        <v>-468</v>
      </c>
    </row>
    <row r="299" spans="1:17">
      <c r="A299">
        <v>63</v>
      </c>
      <c r="B299">
        <v>2</v>
      </c>
      <c r="C299" t="s">
        <v>14748</v>
      </c>
      <c r="D299" t="s">
        <v>4022</v>
      </c>
      <c r="E299" t="s">
        <v>8736</v>
      </c>
      <c r="F299" t="s">
        <v>7923</v>
      </c>
      <c r="G299" t="s">
        <v>11</v>
      </c>
      <c r="H299">
        <v>0.39140941575186033</v>
      </c>
      <c r="I299" t="s">
        <v>14660</v>
      </c>
      <c r="J299" t="s">
        <v>21</v>
      </c>
      <c r="K299">
        <v>20299</v>
      </c>
      <c r="L299">
        <v>0.387711055084</v>
      </c>
      <c r="M299">
        <v>23062</v>
      </c>
      <c r="N299">
        <v>71644</v>
      </c>
      <c r="O299">
        <v>0.32189715817095638</v>
      </c>
      <c r="P299">
        <v>6.5813896913043624E-2</v>
      </c>
      <c r="Q299">
        <f t="shared" si="4"/>
        <v>-2763</v>
      </c>
    </row>
    <row r="300" spans="1:17">
      <c r="A300">
        <v>93</v>
      </c>
      <c r="B300">
        <v>8</v>
      </c>
      <c r="C300" t="s">
        <v>14778</v>
      </c>
      <c r="D300" t="s">
        <v>6334</v>
      </c>
      <c r="E300" t="s">
        <v>8931</v>
      </c>
      <c r="F300" t="s">
        <v>8299</v>
      </c>
      <c r="G300" t="s">
        <v>11</v>
      </c>
      <c r="H300">
        <v>0.47225506941707179</v>
      </c>
      <c r="I300" t="s">
        <v>8300</v>
      </c>
      <c r="J300" t="s">
        <v>21</v>
      </c>
      <c r="K300">
        <v>12371</v>
      </c>
      <c r="L300">
        <v>0.37879298202599998</v>
      </c>
      <c r="M300">
        <v>14115</v>
      </c>
      <c r="N300">
        <v>45092</v>
      </c>
      <c r="O300">
        <v>0.3130267009669121</v>
      </c>
      <c r="P300">
        <v>6.5766281059087883E-2</v>
      </c>
      <c r="Q300">
        <f t="shared" si="4"/>
        <v>-1744</v>
      </c>
    </row>
    <row r="301" spans="1:17">
      <c r="A301">
        <v>77</v>
      </c>
      <c r="B301">
        <v>9</v>
      </c>
      <c r="C301" t="s">
        <v>14762</v>
      </c>
      <c r="D301" t="s">
        <v>5250</v>
      </c>
      <c r="E301" t="s">
        <v>8839</v>
      </c>
      <c r="F301" t="s">
        <v>8119</v>
      </c>
      <c r="G301" t="s">
        <v>11</v>
      </c>
      <c r="H301">
        <v>0.51788586501962297</v>
      </c>
      <c r="I301" t="s">
        <v>8120</v>
      </c>
      <c r="J301" t="s">
        <v>21</v>
      </c>
      <c r="K301">
        <v>15106</v>
      </c>
      <c r="L301">
        <v>0.34424921947999998</v>
      </c>
      <c r="M301">
        <v>17245</v>
      </c>
      <c r="N301">
        <v>61923</v>
      </c>
      <c r="O301">
        <v>0.27849102918140273</v>
      </c>
      <c r="P301">
        <v>6.5758190298597252E-2</v>
      </c>
      <c r="Q301">
        <f t="shared" si="4"/>
        <v>-2139</v>
      </c>
    </row>
    <row r="302" spans="1:17">
      <c r="A302">
        <v>80</v>
      </c>
      <c r="B302">
        <v>5</v>
      </c>
      <c r="C302" t="s">
        <v>14765</v>
      </c>
      <c r="D302" t="s">
        <v>5507</v>
      </c>
      <c r="E302" t="s">
        <v>8861</v>
      </c>
      <c r="F302" t="s">
        <v>8161</v>
      </c>
      <c r="G302" t="s">
        <v>11</v>
      </c>
      <c r="H302">
        <v>0.46415148655780702</v>
      </c>
      <c r="I302" t="s">
        <v>8162</v>
      </c>
      <c r="J302" t="s">
        <v>21</v>
      </c>
      <c r="K302">
        <v>17061</v>
      </c>
      <c r="L302">
        <v>0.33538431295499999</v>
      </c>
      <c r="M302">
        <v>17900</v>
      </c>
      <c r="N302">
        <v>66368</v>
      </c>
      <c r="O302">
        <v>0.26970829315332689</v>
      </c>
      <c r="P302">
        <v>6.5676019801673091E-2</v>
      </c>
      <c r="Q302">
        <f t="shared" si="4"/>
        <v>-839</v>
      </c>
    </row>
    <row r="303" spans="1:17">
      <c r="A303">
        <v>69</v>
      </c>
      <c r="B303">
        <v>5</v>
      </c>
      <c r="C303" t="s">
        <v>14754</v>
      </c>
      <c r="D303" t="s">
        <v>4446</v>
      </c>
      <c r="E303" t="s">
        <v>8771</v>
      </c>
      <c r="F303" t="s">
        <v>7988</v>
      </c>
      <c r="G303" t="s">
        <v>11</v>
      </c>
      <c r="H303">
        <v>0.6109247430418332</v>
      </c>
      <c r="I303" t="s">
        <v>7989</v>
      </c>
      <c r="J303" t="s">
        <v>21</v>
      </c>
      <c r="K303">
        <v>14034</v>
      </c>
      <c r="L303">
        <v>0.28548761137599998</v>
      </c>
      <c r="M303">
        <v>14803</v>
      </c>
      <c r="N303">
        <v>67161</v>
      </c>
      <c r="O303">
        <v>0.22041065499322524</v>
      </c>
      <c r="P303">
        <v>6.5076956382774748E-2</v>
      </c>
      <c r="Q303">
        <f t="shared" si="4"/>
        <v>-769</v>
      </c>
    </row>
    <row r="304" spans="1:17">
      <c r="A304">
        <v>95</v>
      </c>
      <c r="B304">
        <v>2</v>
      </c>
      <c r="C304" t="s">
        <v>14780</v>
      </c>
      <c r="D304" t="s">
        <v>6561</v>
      </c>
      <c r="E304" t="s">
        <v>8948</v>
      </c>
      <c r="F304" t="s">
        <v>8332</v>
      </c>
      <c r="G304" t="s">
        <v>11</v>
      </c>
      <c r="H304">
        <v>0.4897533503676279</v>
      </c>
      <c r="I304" t="s">
        <v>8333</v>
      </c>
      <c r="J304" t="s">
        <v>7</v>
      </c>
      <c r="K304">
        <v>15209</v>
      </c>
      <c r="L304">
        <v>0.36213629220400001</v>
      </c>
      <c r="M304">
        <v>17020</v>
      </c>
      <c r="N304">
        <v>57286</v>
      </c>
      <c r="O304">
        <v>0.29710575009600948</v>
      </c>
      <c r="P304">
        <v>6.503054210799053E-2</v>
      </c>
      <c r="Q304">
        <f t="shared" si="4"/>
        <v>-1811</v>
      </c>
    </row>
    <row r="305" spans="1:17">
      <c r="A305">
        <v>73</v>
      </c>
      <c r="B305">
        <v>1</v>
      </c>
      <c r="C305" t="s">
        <v>14758</v>
      </c>
      <c r="D305" t="s">
        <v>4678</v>
      </c>
      <c r="E305" t="s">
        <v>8793</v>
      </c>
      <c r="F305" t="s">
        <v>8029</v>
      </c>
      <c r="G305" t="s">
        <v>11</v>
      </c>
      <c r="H305">
        <v>0.56355069968381177</v>
      </c>
      <c r="I305" t="s">
        <v>8030</v>
      </c>
      <c r="J305" t="s">
        <v>7</v>
      </c>
      <c r="K305">
        <v>13919</v>
      </c>
      <c r="L305">
        <v>0.28788004136500001</v>
      </c>
      <c r="M305">
        <v>15030</v>
      </c>
      <c r="N305">
        <v>67303</v>
      </c>
      <c r="O305">
        <v>0.2233184256273866</v>
      </c>
      <c r="P305">
        <v>6.4561615737613404E-2</v>
      </c>
      <c r="Q305">
        <f t="shared" si="4"/>
        <v>-1111</v>
      </c>
    </row>
    <row r="306" spans="1:17">
      <c r="A306">
        <v>22</v>
      </c>
      <c r="B306">
        <v>3</v>
      </c>
      <c r="C306" t="s">
        <v>14707</v>
      </c>
      <c r="D306" t="s">
        <v>1279</v>
      </c>
      <c r="E306" t="s">
        <v>8505</v>
      </c>
      <c r="F306" t="s">
        <v>7472</v>
      </c>
      <c r="G306" t="s">
        <v>11</v>
      </c>
      <c r="H306">
        <v>0.44292186049129123</v>
      </c>
      <c r="I306" t="s">
        <v>7473</v>
      </c>
      <c r="J306" t="s">
        <v>21</v>
      </c>
      <c r="K306">
        <v>22068</v>
      </c>
      <c r="L306">
        <v>0.37862878319999999</v>
      </c>
      <c r="M306">
        <v>23121</v>
      </c>
      <c r="N306">
        <v>73605</v>
      </c>
      <c r="O306">
        <v>0.31412268188302422</v>
      </c>
      <c r="P306">
        <v>6.4506101316975761E-2</v>
      </c>
      <c r="Q306">
        <f t="shared" si="4"/>
        <v>-1053</v>
      </c>
    </row>
    <row r="307" spans="1:17">
      <c r="A307">
        <v>75</v>
      </c>
      <c r="B307">
        <v>7</v>
      </c>
      <c r="C307" t="s">
        <v>14760</v>
      </c>
      <c r="D307" t="s">
        <v>4876</v>
      </c>
      <c r="E307" t="s">
        <v>8809</v>
      </c>
      <c r="F307" t="s">
        <v>8060</v>
      </c>
      <c r="G307" t="s">
        <v>4</v>
      </c>
      <c r="H307">
        <v>0.36354019144470795</v>
      </c>
      <c r="I307" t="s">
        <v>8061</v>
      </c>
      <c r="J307" t="s">
        <v>21</v>
      </c>
      <c r="K307">
        <v>20553</v>
      </c>
      <c r="L307">
        <v>0.46632935517500002</v>
      </c>
      <c r="M307">
        <v>23467</v>
      </c>
      <c r="N307">
        <v>58322</v>
      </c>
      <c r="O307">
        <v>0.40236960323720039</v>
      </c>
      <c r="P307">
        <v>6.3959751937799625E-2</v>
      </c>
      <c r="Q307">
        <f t="shared" si="4"/>
        <v>-2914</v>
      </c>
    </row>
    <row r="308" spans="1:17">
      <c r="A308">
        <v>6</v>
      </c>
      <c r="B308">
        <v>1</v>
      </c>
      <c r="C308" t="s">
        <v>14692</v>
      </c>
      <c r="D308" t="s">
        <v>293</v>
      </c>
      <c r="E308" t="s">
        <v>8435</v>
      </c>
      <c r="F308" t="s">
        <v>7335</v>
      </c>
      <c r="G308" t="s">
        <v>11</v>
      </c>
      <c r="H308">
        <v>0.59500269638684167</v>
      </c>
      <c r="I308" t="s">
        <v>7336</v>
      </c>
      <c r="J308" t="s">
        <v>21</v>
      </c>
      <c r="K308">
        <v>13048</v>
      </c>
      <c r="L308">
        <v>0.28675662608199998</v>
      </c>
      <c r="M308">
        <v>13867</v>
      </c>
      <c r="N308">
        <v>62219</v>
      </c>
      <c r="O308">
        <v>0.22287404169144473</v>
      </c>
      <c r="P308">
        <v>6.3882584390555247E-2</v>
      </c>
      <c r="Q308">
        <f t="shared" si="4"/>
        <v>-819</v>
      </c>
    </row>
    <row r="309" spans="1:17">
      <c r="A309">
        <v>21</v>
      </c>
      <c r="B309">
        <v>3</v>
      </c>
      <c r="C309" t="s">
        <v>14706</v>
      </c>
      <c r="D309" t="s">
        <v>1214</v>
      </c>
      <c r="E309" t="s">
        <v>8500</v>
      </c>
      <c r="F309" t="s">
        <v>7462</v>
      </c>
      <c r="G309" t="s">
        <v>4</v>
      </c>
      <c r="H309">
        <v>0.46506078007308527</v>
      </c>
      <c r="I309" t="s">
        <v>7463</v>
      </c>
      <c r="J309" t="s">
        <v>21</v>
      </c>
      <c r="K309">
        <v>15061</v>
      </c>
      <c r="L309">
        <v>0.37981993796199998</v>
      </c>
      <c r="M309">
        <v>17663</v>
      </c>
      <c r="N309">
        <v>55895</v>
      </c>
      <c r="O309">
        <v>0.31600322032382144</v>
      </c>
      <c r="P309">
        <v>6.3816717638178533E-2</v>
      </c>
      <c r="Q309">
        <f t="shared" si="4"/>
        <v>-2602</v>
      </c>
    </row>
    <row r="310" spans="1:17">
      <c r="A310">
        <v>99</v>
      </c>
      <c r="B310">
        <v>8</v>
      </c>
      <c r="C310" t="s">
        <v>7294</v>
      </c>
      <c r="D310" t="s">
        <v>6775</v>
      </c>
      <c r="E310" t="s">
        <v>8991</v>
      </c>
      <c r="F310" t="s">
        <v>8411</v>
      </c>
      <c r="G310" t="s">
        <v>4</v>
      </c>
      <c r="H310">
        <v>0.62907058899094359</v>
      </c>
      <c r="I310" t="s">
        <v>14686</v>
      </c>
      <c r="J310" t="s">
        <v>21</v>
      </c>
      <c r="K310">
        <v>4400</v>
      </c>
      <c r="L310">
        <v>0.30504714364899999</v>
      </c>
      <c r="M310">
        <v>6047</v>
      </c>
      <c r="N310">
        <v>25005</v>
      </c>
      <c r="O310">
        <v>0.24183163367326535</v>
      </c>
      <c r="P310">
        <v>6.3215509975734635E-2</v>
      </c>
      <c r="Q310">
        <f t="shared" si="4"/>
        <v>-1647</v>
      </c>
    </row>
    <row r="311" spans="1:17">
      <c r="A311">
        <v>2</v>
      </c>
      <c r="B311">
        <v>5</v>
      </c>
      <c r="C311" t="s">
        <v>14688</v>
      </c>
      <c r="D311" t="s">
        <v>174</v>
      </c>
      <c r="E311" t="s">
        <v>8427</v>
      </c>
      <c r="F311" t="s">
        <v>7319</v>
      </c>
      <c r="G311" t="s">
        <v>4</v>
      </c>
      <c r="H311">
        <v>0.5169300225733634</v>
      </c>
      <c r="I311" t="s">
        <v>7320</v>
      </c>
      <c r="J311" t="s">
        <v>67</v>
      </c>
      <c r="K311">
        <v>14141</v>
      </c>
      <c r="L311">
        <v>0.29788713109100001</v>
      </c>
      <c r="M311">
        <v>15228</v>
      </c>
      <c r="N311">
        <v>64845</v>
      </c>
      <c r="O311">
        <v>0.23483691880638446</v>
      </c>
      <c r="P311">
        <v>6.3050212284615548E-2</v>
      </c>
      <c r="Q311">
        <f t="shared" si="4"/>
        <v>-1087</v>
      </c>
    </row>
    <row r="312" spans="1:17">
      <c r="A312">
        <v>90</v>
      </c>
      <c r="B312">
        <v>1</v>
      </c>
      <c r="C312" t="s">
        <v>14775</v>
      </c>
      <c r="D312" t="s">
        <v>5887</v>
      </c>
      <c r="E312" t="s">
        <v>8899</v>
      </c>
      <c r="F312" t="s">
        <v>8237</v>
      </c>
      <c r="G312" t="s">
        <v>11</v>
      </c>
      <c r="H312">
        <v>0.51904225352112676</v>
      </c>
      <c r="I312" t="s">
        <v>8238</v>
      </c>
      <c r="J312" t="s">
        <v>21</v>
      </c>
      <c r="K312">
        <v>8822</v>
      </c>
      <c r="L312">
        <v>0.31359306128300002</v>
      </c>
      <c r="M312">
        <v>9371</v>
      </c>
      <c r="N312">
        <v>37388</v>
      </c>
      <c r="O312">
        <v>0.25064191719268214</v>
      </c>
      <c r="P312">
        <v>6.2951144090317879E-2</v>
      </c>
      <c r="Q312">
        <f t="shared" si="4"/>
        <v>-549</v>
      </c>
    </row>
    <row r="313" spans="1:17">
      <c r="A313">
        <v>34</v>
      </c>
      <c r="B313">
        <v>3</v>
      </c>
      <c r="C313" t="s">
        <v>14719</v>
      </c>
      <c r="D313" t="s">
        <v>2164</v>
      </c>
      <c r="E313" t="s">
        <v>8575</v>
      </c>
      <c r="F313" t="s">
        <v>7610</v>
      </c>
      <c r="G313" t="s">
        <v>11</v>
      </c>
      <c r="H313">
        <v>0.49545417713313344</v>
      </c>
      <c r="I313" t="s">
        <v>7611</v>
      </c>
      <c r="J313" t="s">
        <v>21</v>
      </c>
      <c r="K313">
        <v>16306</v>
      </c>
      <c r="L313">
        <v>0.339496148241</v>
      </c>
      <c r="M313">
        <v>17785</v>
      </c>
      <c r="N313">
        <v>64278</v>
      </c>
      <c r="O313">
        <v>0.27668875820654032</v>
      </c>
      <c r="P313">
        <v>6.2807390034459676E-2</v>
      </c>
      <c r="Q313">
        <f t="shared" si="4"/>
        <v>-1479</v>
      </c>
    </row>
    <row r="314" spans="1:17">
      <c r="A314">
        <v>80</v>
      </c>
      <c r="B314">
        <v>4</v>
      </c>
      <c r="C314" t="s">
        <v>14765</v>
      </c>
      <c r="D314" t="s">
        <v>5497</v>
      </c>
      <c r="E314" t="s">
        <v>8860</v>
      </c>
      <c r="F314" t="s">
        <v>8160</v>
      </c>
      <c r="G314" t="s">
        <v>11</v>
      </c>
      <c r="H314">
        <v>0.48501982897508983</v>
      </c>
      <c r="I314" t="s">
        <v>14676</v>
      </c>
      <c r="J314" t="s">
        <v>21</v>
      </c>
      <c r="K314">
        <v>16738</v>
      </c>
      <c r="L314">
        <v>0.32725921870699998</v>
      </c>
      <c r="M314">
        <v>18047</v>
      </c>
      <c r="N314">
        <v>68189</v>
      </c>
      <c r="O314">
        <v>0.26466145566000382</v>
      </c>
      <c r="P314">
        <v>6.2597763046996158E-2</v>
      </c>
      <c r="Q314">
        <f t="shared" si="4"/>
        <v>-1309</v>
      </c>
    </row>
    <row r="315" spans="1:17">
      <c r="A315">
        <v>38</v>
      </c>
      <c r="B315">
        <v>2</v>
      </c>
      <c r="C315" t="s">
        <v>14723</v>
      </c>
      <c r="D315" t="s">
        <v>2468</v>
      </c>
      <c r="E315" t="s">
        <v>8598</v>
      </c>
      <c r="F315" t="s">
        <v>7655</v>
      </c>
      <c r="G315" t="s">
        <v>4</v>
      </c>
      <c r="H315">
        <v>0.40166461159062883</v>
      </c>
      <c r="I315" t="s">
        <v>7656</v>
      </c>
      <c r="J315" t="s">
        <v>21</v>
      </c>
      <c r="K315">
        <v>16241</v>
      </c>
      <c r="L315">
        <v>0.38399337983199999</v>
      </c>
      <c r="M315">
        <v>19647</v>
      </c>
      <c r="N315">
        <v>61054</v>
      </c>
      <c r="O315">
        <v>0.32179709765125952</v>
      </c>
      <c r="P315">
        <v>6.219628218074047E-2</v>
      </c>
      <c r="Q315">
        <f t="shared" si="4"/>
        <v>-3406</v>
      </c>
    </row>
    <row r="316" spans="1:17">
      <c r="A316">
        <v>95</v>
      </c>
      <c r="B316">
        <v>10</v>
      </c>
      <c r="C316" t="s">
        <v>14780</v>
      </c>
      <c r="D316" t="s">
        <v>6649</v>
      </c>
      <c r="E316" t="s">
        <v>8956</v>
      </c>
      <c r="F316" t="s">
        <v>8347</v>
      </c>
      <c r="G316" t="s">
        <v>4</v>
      </c>
      <c r="H316">
        <v>0.39304274937133277</v>
      </c>
      <c r="I316" t="s">
        <v>8348</v>
      </c>
      <c r="J316" t="s">
        <v>21</v>
      </c>
      <c r="K316">
        <v>14083</v>
      </c>
      <c r="L316">
        <v>0.44104475274799998</v>
      </c>
      <c r="M316">
        <v>17921</v>
      </c>
      <c r="N316">
        <v>47291</v>
      </c>
      <c r="O316">
        <v>0.37895159755556024</v>
      </c>
      <c r="P316">
        <v>6.2093155192439742E-2</v>
      </c>
      <c r="Q316">
        <f t="shared" si="4"/>
        <v>-3838</v>
      </c>
    </row>
    <row r="317" spans="1:17">
      <c r="A317">
        <v>21</v>
      </c>
      <c r="B317">
        <v>2</v>
      </c>
      <c r="C317" t="s">
        <v>14706</v>
      </c>
      <c r="D317" t="s">
        <v>1202</v>
      </c>
      <c r="E317" t="s">
        <v>8499</v>
      </c>
      <c r="F317" t="s">
        <v>7460</v>
      </c>
      <c r="G317" t="s">
        <v>11</v>
      </c>
      <c r="H317">
        <v>0.51153355743595685</v>
      </c>
      <c r="I317" t="s">
        <v>7461</v>
      </c>
      <c r="J317" t="s">
        <v>21</v>
      </c>
      <c r="K317">
        <v>13885</v>
      </c>
      <c r="L317">
        <v>0.34956320334300001</v>
      </c>
      <c r="M317">
        <v>15455</v>
      </c>
      <c r="N317">
        <v>53719</v>
      </c>
      <c r="O317">
        <v>0.28770081349243287</v>
      </c>
      <c r="P317">
        <v>6.1862389850567134E-2</v>
      </c>
      <c r="Q317">
        <f t="shared" si="4"/>
        <v>-1570</v>
      </c>
    </row>
    <row r="318" spans="1:17">
      <c r="A318">
        <v>26</v>
      </c>
      <c r="B318">
        <v>1</v>
      </c>
      <c r="C318" t="s">
        <v>14711</v>
      </c>
      <c r="D318" t="s">
        <v>1444</v>
      </c>
      <c r="E318" t="s">
        <v>8518</v>
      </c>
      <c r="F318" t="s">
        <v>7497</v>
      </c>
      <c r="G318" t="s">
        <v>11</v>
      </c>
      <c r="H318">
        <v>0.49531294553749644</v>
      </c>
      <c r="I318" t="s">
        <v>7498</v>
      </c>
      <c r="J318" t="s">
        <v>21</v>
      </c>
      <c r="K318">
        <v>14524</v>
      </c>
      <c r="L318">
        <v>0.34557913771799997</v>
      </c>
      <c r="M318">
        <v>16518</v>
      </c>
      <c r="N318">
        <v>58198</v>
      </c>
      <c r="O318">
        <v>0.28382418639815798</v>
      </c>
      <c r="P318">
        <v>6.1754951319841989E-2</v>
      </c>
      <c r="Q318">
        <f t="shared" si="4"/>
        <v>-1994</v>
      </c>
    </row>
    <row r="319" spans="1:17">
      <c r="A319">
        <v>14</v>
      </c>
      <c r="B319">
        <v>1</v>
      </c>
      <c r="C319" t="s">
        <v>14700</v>
      </c>
      <c r="D319" t="s">
        <v>936</v>
      </c>
      <c r="E319" t="s">
        <v>8477</v>
      </c>
      <c r="F319" t="s">
        <v>7417</v>
      </c>
      <c r="G319" t="s">
        <v>11</v>
      </c>
      <c r="H319">
        <v>0.41863302768755944</v>
      </c>
      <c r="I319" t="s">
        <v>7418</v>
      </c>
      <c r="J319" t="s">
        <v>21</v>
      </c>
      <c r="K319">
        <v>16200</v>
      </c>
      <c r="L319">
        <v>0.39627210684699998</v>
      </c>
      <c r="M319">
        <v>19172</v>
      </c>
      <c r="N319">
        <v>57303</v>
      </c>
      <c r="O319">
        <v>0.33457236095841403</v>
      </c>
      <c r="P319">
        <v>6.1699745888585955E-2</v>
      </c>
      <c r="Q319">
        <f t="shared" si="4"/>
        <v>-2972</v>
      </c>
    </row>
    <row r="320" spans="1:17">
      <c r="A320">
        <v>73</v>
      </c>
      <c r="B320">
        <v>2</v>
      </c>
      <c r="C320" t="s">
        <v>14758</v>
      </c>
      <c r="D320" t="s">
        <v>4687</v>
      </c>
      <c r="E320" t="s">
        <v>8794</v>
      </c>
      <c r="F320" t="s">
        <v>8031</v>
      </c>
      <c r="G320" t="s">
        <v>11</v>
      </c>
      <c r="H320">
        <v>0.56363604339861917</v>
      </c>
      <c r="I320" t="s">
        <v>8032</v>
      </c>
      <c r="J320" t="s">
        <v>21</v>
      </c>
      <c r="K320">
        <v>10856</v>
      </c>
      <c r="L320">
        <v>0.26634608307399998</v>
      </c>
      <c r="M320">
        <v>12242</v>
      </c>
      <c r="N320">
        <v>59725</v>
      </c>
      <c r="O320">
        <v>0.20497279196316451</v>
      </c>
      <c r="P320">
        <v>6.1373291110835476E-2</v>
      </c>
      <c r="Q320">
        <f t="shared" si="4"/>
        <v>-1386</v>
      </c>
    </row>
    <row r="321" spans="1:17">
      <c r="A321">
        <v>59</v>
      </c>
      <c r="B321">
        <v>5</v>
      </c>
      <c r="C321" t="s">
        <v>14744</v>
      </c>
      <c r="D321" t="s">
        <v>3587</v>
      </c>
      <c r="E321" t="s">
        <v>8696</v>
      </c>
      <c r="F321" t="s">
        <v>7845</v>
      </c>
      <c r="G321" t="s">
        <v>11</v>
      </c>
      <c r="H321">
        <v>0.49729796625551753</v>
      </c>
      <c r="I321" t="s">
        <v>7846</v>
      </c>
      <c r="J321" t="s">
        <v>21</v>
      </c>
      <c r="K321">
        <v>18354</v>
      </c>
      <c r="L321">
        <v>0.329190207156</v>
      </c>
      <c r="M321">
        <v>20565</v>
      </c>
      <c r="N321">
        <v>76774</v>
      </c>
      <c r="O321">
        <v>0.26786412066585041</v>
      </c>
      <c r="P321">
        <v>6.1326086490149589E-2</v>
      </c>
      <c r="Q321">
        <f t="shared" si="4"/>
        <v>-2211</v>
      </c>
    </row>
    <row r="322" spans="1:17">
      <c r="A322">
        <v>69</v>
      </c>
      <c r="B322">
        <v>2</v>
      </c>
      <c r="C322" t="s">
        <v>14754</v>
      </c>
      <c r="D322" t="s">
        <v>4388</v>
      </c>
      <c r="E322" t="s">
        <v>8768</v>
      </c>
      <c r="F322" t="s">
        <v>7983</v>
      </c>
      <c r="G322" t="s">
        <v>11</v>
      </c>
      <c r="H322">
        <v>0.43025403352266789</v>
      </c>
      <c r="I322" t="s">
        <v>7984</v>
      </c>
      <c r="J322" t="s">
        <v>21</v>
      </c>
      <c r="K322">
        <v>16098</v>
      </c>
      <c r="L322">
        <v>0.37146087638699998</v>
      </c>
      <c r="M322">
        <v>18300</v>
      </c>
      <c r="N322">
        <v>58986</v>
      </c>
      <c r="O322">
        <v>0.31024310853422848</v>
      </c>
      <c r="P322">
        <v>6.1217767852771499E-2</v>
      </c>
      <c r="Q322">
        <f t="shared" ref="Q322:Q385" si="5">K322-M322</f>
        <v>-2202</v>
      </c>
    </row>
    <row r="323" spans="1:17">
      <c r="A323">
        <v>52</v>
      </c>
      <c r="B323">
        <v>2</v>
      </c>
      <c r="C323" t="s">
        <v>14737</v>
      </c>
      <c r="D323" t="s">
        <v>3211</v>
      </c>
      <c r="E323" t="s">
        <v>8663</v>
      </c>
      <c r="F323" t="s">
        <v>7781</v>
      </c>
      <c r="G323" t="s">
        <v>11</v>
      </c>
      <c r="H323">
        <v>0.55937052932761089</v>
      </c>
      <c r="I323" t="s">
        <v>7782</v>
      </c>
      <c r="J323" t="s">
        <v>21</v>
      </c>
      <c r="K323">
        <v>10477</v>
      </c>
      <c r="L323">
        <v>0.28609267906399999</v>
      </c>
      <c r="M323">
        <v>11313</v>
      </c>
      <c r="N323">
        <v>50242</v>
      </c>
      <c r="O323">
        <v>0.22517017634648301</v>
      </c>
      <c r="P323">
        <v>6.092250271751698E-2</v>
      </c>
      <c r="Q323">
        <f t="shared" si="5"/>
        <v>-836</v>
      </c>
    </row>
    <row r="324" spans="1:17">
      <c r="A324">
        <v>79</v>
      </c>
      <c r="B324">
        <v>1</v>
      </c>
      <c r="C324" t="s">
        <v>14764</v>
      </c>
      <c r="D324" t="s">
        <v>5431</v>
      </c>
      <c r="E324" t="s">
        <v>8854</v>
      </c>
      <c r="F324" t="s">
        <v>8149</v>
      </c>
      <c r="G324" t="s">
        <v>11</v>
      </c>
      <c r="H324">
        <v>0.39055009285786269</v>
      </c>
      <c r="I324" t="s">
        <v>8150</v>
      </c>
      <c r="J324" t="s">
        <v>21</v>
      </c>
      <c r="K324">
        <v>21446</v>
      </c>
      <c r="L324">
        <v>0.42403511547</v>
      </c>
      <c r="M324">
        <v>26032</v>
      </c>
      <c r="N324">
        <v>71674</v>
      </c>
      <c r="O324">
        <v>0.36320004464659428</v>
      </c>
      <c r="P324">
        <v>6.0835070823405724E-2</v>
      </c>
      <c r="Q324">
        <f t="shared" si="5"/>
        <v>-4586</v>
      </c>
    </row>
    <row r="325" spans="1:17">
      <c r="A325">
        <v>26</v>
      </c>
      <c r="B325">
        <v>3</v>
      </c>
      <c r="C325" t="s">
        <v>14711</v>
      </c>
      <c r="D325" t="s">
        <v>1467</v>
      </c>
      <c r="E325" t="s">
        <v>8520</v>
      </c>
      <c r="F325" t="s">
        <v>7501</v>
      </c>
      <c r="G325" t="s">
        <v>11</v>
      </c>
      <c r="H325">
        <v>0.48854280086617158</v>
      </c>
      <c r="I325" t="s">
        <v>7502</v>
      </c>
      <c r="J325" t="s">
        <v>21</v>
      </c>
      <c r="K325">
        <v>19729</v>
      </c>
      <c r="L325">
        <v>0.298716046392</v>
      </c>
      <c r="M325">
        <v>20417</v>
      </c>
      <c r="N325">
        <v>85669</v>
      </c>
      <c r="O325">
        <v>0.23832424797768154</v>
      </c>
      <c r="P325">
        <v>6.0391798414318465E-2</v>
      </c>
      <c r="Q325">
        <f t="shared" si="5"/>
        <v>-688</v>
      </c>
    </row>
    <row r="326" spans="1:17">
      <c r="A326">
        <v>59</v>
      </c>
      <c r="B326">
        <v>6</v>
      </c>
      <c r="C326" t="s">
        <v>14744</v>
      </c>
      <c r="D326" t="s">
        <v>3594</v>
      </c>
      <c r="E326" t="s">
        <v>8697</v>
      </c>
      <c r="F326" t="s">
        <v>7847</v>
      </c>
      <c r="G326" t="s">
        <v>11</v>
      </c>
      <c r="H326">
        <v>0.56138029467299033</v>
      </c>
      <c r="I326" t="s">
        <v>7848</v>
      </c>
      <c r="J326" t="s">
        <v>21</v>
      </c>
      <c r="K326">
        <v>15979</v>
      </c>
      <c r="L326">
        <v>0.30736530286399999</v>
      </c>
      <c r="M326">
        <v>17243</v>
      </c>
      <c r="N326">
        <v>69795</v>
      </c>
      <c r="O326">
        <v>0.24705208109463428</v>
      </c>
      <c r="P326">
        <v>6.031322176936571E-2</v>
      </c>
      <c r="Q326">
        <f t="shared" si="5"/>
        <v>-1264</v>
      </c>
    </row>
    <row r="327" spans="1:17">
      <c r="A327">
        <v>60</v>
      </c>
      <c r="B327">
        <v>4</v>
      </c>
      <c r="C327" t="s">
        <v>14745</v>
      </c>
      <c r="D327" t="s">
        <v>3800</v>
      </c>
      <c r="E327" t="s">
        <v>8716</v>
      </c>
      <c r="F327" t="s">
        <v>7883</v>
      </c>
      <c r="G327" t="s">
        <v>11</v>
      </c>
      <c r="H327">
        <v>0.6020726139575332</v>
      </c>
      <c r="I327" t="s">
        <v>7884</v>
      </c>
      <c r="J327" t="s">
        <v>7</v>
      </c>
      <c r="K327">
        <v>13912</v>
      </c>
      <c r="L327">
        <v>0.27238908250799998</v>
      </c>
      <c r="M327">
        <v>15219</v>
      </c>
      <c r="N327">
        <v>71700</v>
      </c>
      <c r="O327">
        <v>0.21225941422594141</v>
      </c>
      <c r="P327">
        <v>6.0129668282058568E-2</v>
      </c>
      <c r="Q327">
        <f t="shared" si="5"/>
        <v>-1307</v>
      </c>
    </row>
    <row r="328" spans="1:17">
      <c r="A328">
        <v>28</v>
      </c>
      <c r="B328">
        <v>2</v>
      </c>
      <c r="C328" t="s">
        <v>14713</v>
      </c>
      <c r="D328" t="s">
        <v>1555</v>
      </c>
      <c r="E328" t="s">
        <v>8528</v>
      </c>
      <c r="F328" t="s">
        <v>7517</v>
      </c>
      <c r="G328" t="s">
        <v>11</v>
      </c>
      <c r="H328">
        <v>0.52335442685619904</v>
      </c>
      <c r="I328" t="s">
        <v>7518</v>
      </c>
      <c r="J328" t="s">
        <v>21</v>
      </c>
      <c r="K328">
        <v>12538</v>
      </c>
      <c r="L328">
        <v>0.32684236594499999</v>
      </c>
      <c r="M328">
        <v>14960</v>
      </c>
      <c r="N328">
        <v>56045</v>
      </c>
      <c r="O328">
        <v>0.26692836113837093</v>
      </c>
      <c r="P328">
        <v>5.9914004806629062E-2</v>
      </c>
      <c r="Q328">
        <f t="shared" si="5"/>
        <v>-2422</v>
      </c>
    </row>
    <row r="329" spans="1:17">
      <c r="A329">
        <v>77</v>
      </c>
      <c r="B329">
        <v>2</v>
      </c>
      <c r="C329" t="s">
        <v>14762</v>
      </c>
      <c r="D329" t="s">
        <v>5177</v>
      </c>
      <c r="E329" t="s">
        <v>8832</v>
      </c>
      <c r="F329" t="s">
        <v>8106</v>
      </c>
      <c r="G329" t="s">
        <v>4</v>
      </c>
      <c r="H329">
        <v>0.54696516261305206</v>
      </c>
      <c r="I329" t="s">
        <v>14672</v>
      </c>
      <c r="J329" t="s">
        <v>21</v>
      </c>
      <c r="K329">
        <v>13851</v>
      </c>
      <c r="L329">
        <v>0.30239056871499997</v>
      </c>
      <c r="M329">
        <v>14922</v>
      </c>
      <c r="N329">
        <v>61498</v>
      </c>
      <c r="O329">
        <v>0.24264203713941918</v>
      </c>
      <c r="P329">
        <v>5.9748531575580799E-2</v>
      </c>
      <c r="Q329">
        <f t="shared" si="5"/>
        <v>-1071</v>
      </c>
    </row>
    <row r="330" spans="1:17">
      <c r="A330">
        <v>53</v>
      </c>
      <c r="B330">
        <v>2</v>
      </c>
      <c r="C330" t="s">
        <v>14738</v>
      </c>
      <c r="D330" t="s">
        <v>3233</v>
      </c>
      <c r="E330" t="s">
        <v>8665</v>
      </c>
      <c r="F330" t="s">
        <v>7785</v>
      </c>
      <c r="G330" t="s">
        <v>11</v>
      </c>
      <c r="H330">
        <v>0.55243732018084668</v>
      </c>
      <c r="I330" t="s">
        <v>7786</v>
      </c>
      <c r="J330" t="s">
        <v>21</v>
      </c>
      <c r="K330">
        <v>13666</v>
      </c>
      <c r="L330">
        <v>0.30652251928899998</v>
      </c>
      <c r="M330">
        <v>15662</v>
      </c>
      <c r="N330">
        <v>63461</v>
      </c>
      <c r="O330">
        <v>0.2467972455523865</v>
      </c>
      <c r="P330">
        <v>5.9725273736613488E-2</v>
      </c>
      <c r="Q330">
        <f t="shared" si="5"/>
        <v>-1996</v>
      </c>
    </row>
    <row r="331" spans="1:17">
      <c r="A331">
        <v>64</v>
      </c>
      <c r="B331">
        <v>1</v>
      </c>
      <c r="C331" t="s">
        <v>14749</v>
      </c>
      <c r="D331" t="s">
        <v>4065</v>
      </c>
      <c r="E331" t="s">
        <v>8740</v>
      </c>
      <c r="F331" t="s">
        <v>7930</v>
      </c>
      <c r="G331" t="s">
        <v>11</v>
      </c>
      <c r="H331">
        <v>0.42052082941331426</v>
      </c>
      <c r="I331" t="s">
        <v>7931</v>
      </c>
      <c r="J331" t="s">
        <v>21</v>
      </c>
      <c r="K331">
        <v>14700</v>
      </c>
      <c r="L331">
        <v>0.37607449856699998</v>
      </c>
      <c r="M331">
        <v>17315</v>
      </c>
      <c r="N331">
        <v>54687</v>
      </c>
      <c r="O331">
        <v>0.31662003766891583</v>
      </c>
      <c r="P331">
        <v>5.9454460898084149E-2</v>
      </c>
      <c r="Q331">
        <f t="shared" si="5"/>
        <v>-2615</v>
      </c>
    </row>
    <row r="332" spans="1:17">
      <c r="A332">
        <v>95</v>
      </c>
      <c r="B332">
        <v>8</v>
      </c>
      <c r="C332" t="s">
        <v>14780</v>
      </c>
      <c r="D332" t="s">
        <v>6623</v>
      </c>
      <c r="E332" t="s">
        <v>8954</v>
      </c>
      <c r="F332" t="s">
        <v>8343</v>
      </c>
      <c r="G332" t="s">
        <v>4</v>
      </c>
      <c r="H332">
        <v>0.3481448391843599</v>
      </c>
      <c r="I332" t="s">
        <v>8344</v>
      </c>
      <c r="J332" t="s">
        <v>21</v>
      </c>
      <c r="K332">
        <v>10997</v>
      </c>
      <c r="L332">
        <v>0.50223785166199997</v>
      </c>
      <c r="M332">
        <v>16362</v>
      </c>
      <c r="N332">
        <v>36903</v>
      </c>
      <c r="O332">
        <v>0.44337858710673927</v>
      </c>
      <c r="P332">
        <v>5.8859264555260693E-2</v>
      </c>
      <c r="Q332">
        <f t="shared" si="5"/>
        <v>-5365</v>
      </c>
    </row>
    <row r="333" spans="1:17">
      <c r="A333">
        <v>34</v>
      </c>
      <c r="B333">
        <v>4</v>
      </c>
      <c r="C333" t="s">
        <v>14719</v>
      </c>
      <c r="D333" t="s">
        <v>2178</v>
      </c>
      <c r="E333" t="s">
        <v>8576</v>
      </c>
      <c r="F333" t="s">
        <v>7612</v>
      </c>
      <c r="G333" t="s">
        <v>11</v>
      </c>
      <c r="H333">
        <v>0.47605303731113169</v>
      </c>
      <c r="I333" t="s">
        <v>7613</v>
      </c>
      <c r="J333" t="s">
        <v>21</v>
      </c>
      <c r="K333">
        <v>19717</v>
      </c>
      <c r="L333">
        <v>0.31819062066300002</v>
      </c>
      <c r="M333">
        <v>22097</v>
      </c>
      <c r="N333">
        <v>85198</v>
      </c>
      <c r="O333">
        <v>0.25936054836968003</v>
      </c>
      <c r="P333">
        <v>5.883007229331999E-2</v>
      </c>
      <c r="Q333">
        <f t="shared" si="5"/>
        <v>-2380</v>
      </c>
    </row>
    <row r="334" spans="1:17">
      <c r="A334">
        <v>94</v>
      </c>
      <c r="B334">
        <v>4</v>
      </c>
      <c r="C334" t="s">
        <v>14779</v>
      </c>
      <c r="D334" t="s">
        <v>6450</v>
      </c>
      <c r="E334" t="s">
        <v>8939</v>
      </c>
      <c r="F334" t="s">
        <v>8315</v>
      </c>
      <c r="G334" t="s">
        <v>11</v>
      </c>
      <c r="H334">
        <v>0.51370938950374867</v>
      </c>
      <c r="I334" t="s">
        <v>14679</v>
      </c>
      <c r="J334" t="s">
        <v>21</v>
      </c>
      <c r="K334">
        <v>14138</v>
      </c>
      <c r="L334">
        <v>0.34954384750400003</v>
      </c>
      <c r="M334">
        <v>16170</v>
      </c>
      <c r="N334">
        <v>55581</v>
      </c>
      <c r="O334">
        <v>0.29092675554595993</v>
      </c>
      <c r="P334">
        <v>5.8617091958040102E-2</v>
      </c>
      <c r="Q334">
        <f t="shared" si="5"/>
        <v>-2032</v>
      </c>
    </row>
    <row r="335" spans="1:17">
      <c r="A335">
        <v>69</v>
      </c>
      <c r="B335">
        <v>12</v>
      </c>
      <c r="C335" t="s">
        <v>14754</v>
      </c>
      <c r="D335" t="s">
        <v>4532</v>
      </c>
      <c r="E335" t="s">
        <v>8778</v>
      </c>
      <c r="F335" t="s">
        <v>8001</v>
      </c>
      <c r="G335" t="s">
        <v>11</v>
      </c>
      <c r="H335">
        <v>0.53844750978181577</v>
      </c>
      <c r="I335" t="s">
        <v>8002</v>
      </c>
      <c r="J335" t="s">
        <v>21</v>
      </c>
      <c r="K335">
        <v>14516</v>
      </c>
      <c r="L335">
        <v>0.318493977225</v>
      </c>
      <c r="M335">
        <v>16269</v>
      </c>
      <c r="N335">
        <v>62587</v>
      </c>
      <c r="O335">
        <v>0.25994216051256652</v>
      </c>
      <c r="P335">
        <v>5.855181671243348E-2</v>
      </c>
      <c r="Q335">
        <f t="shared" si="5"/>
        <v>-1753</v>
      </c>
    </row>
    <row r="336" spans="1:17">
      <c r="A336">
        <v>78</v>
      </c>
      <c r="B336">
        <v>7</v>
      </c>
      <c r="C336" t="s">
        <v>14763</v>
      </c>
      <c r="D336" t="s">
        <v>5362</v>
      </c>
      <c r="E336" t="s">
        <v>8848</v>
      </c>
      <c r="F336" t="s">
        <v>8137</v>
      </c>
      <c r="G336" t="s">
        <v>11</v>
      </c>
      <c r="H336">
        <v>0.5067607482769938</v>
      </c>
      <c r="I336" t="s">
        <v>8138</v>
      </c>
      <c r="J336" t="s">
        <v>21</v>
      </c>
      <c r="K336">
        <v>15420</v>
      </c>
      <c r="L336">
        <v>0.35158921975500002</v>
      </c>
      <c r="M336">
        <v>17643</v>
      </c>
      <c r="N336">
        <v>60176</v>
      </c>
      <c r="O336">
        <v>0.29318997607019409</v>
      </c>
      <c r="P336">
        <v>5.8399243684805924E-2</v>
      </c>
      <c r="Q336">
        <f t="shared" si="5"/>
        <v>-2223</v>
      </c>
    </row>
    <row r="337" spans="1:17">
      <c r="A337">
        <v>47</v>
      </c>
      <c r="B337">
        <v>1</v>
      </c>
      <c r="C337" t="s">
        <v>14732</v>
      </c>
      <c r="D337" t="s">
        <v>2981</v>
      </c>
      <c r="E337" t="s">
        <v>8642</v>
      </c>
      <c r="F337" t="s">
        <v>7741</v>
      </c>
      <c r="G337" t="s">
        <v>11</v>
      </c>
      <c r="H337">
        <v>0.48844351058671409</v>
      </c>
      <c r="I337" t="s">
        <v>7742</v>
      </c>
      <c r="J337" t="s">
        <v>21</v>
      </c>
      <c r="K337">
        <v>13272</v>
      </c>
      <c r="L337">
        <v>0.33084880967199998</v>
      </c>
      <c r="M337">
        <v>19374</v>
      </c>
      <c r="N337">
        <v>71095</v>
      </c>
      <c r="O337">
        <v>0.27250861523313874</v>
      </c>
      <c r="P337">
        <v>5.8340194438861237E-2</v>
      </c>
      <c r="Q337">
        <f t="shared" si="5"/>
        <v>-6102</v>
      </c>
    </row>
    <row r="338" spans="1:17">
      <c r="A338">
        <v>30</v>
      </c>
      <c r="B338">
        <v>5</v>
      </c>
      <c r="C338" t="s">
        <v>14715</v>
      </c>
      <c r="D338" t="s">
        <v>1783</v>
      </c>
      <c r="E338" t="s">
        <v>8547</v>
      </c>
      <c r="F338" t="s">
        <v>7554</v>
      </c>
      <c r="G338" t="s">
        <v>11</v>
      </c>
      <c r="H338">
        <v>0.43269799766049682</v>
      </c>
      <c r="I338" t="s">
        <v>7555</v>
      </c>
      <c r="J338" t="s">
        <v>21</v>
      </c>
      <c r="K338">
        <v>18287</v>
      </c>
      <c r="L338">
        <v>0.31850561699899999</v>
      </c>
      <c r="M338">
        <v>19954</v>
      </c>
      <c r="N338">
        <v>76657</v>
      </c>
      <c r="O338">
        <v>0.26030238595301147</v>
      </c>
      <c r="P338">
        <v>5.8203231045988513E-2</v>
      </c>
      <c r="Q338">
        <f t="shared" si="5"/>
        <v>-1667</v>
      </c>
    </row>
    <row r="339" spans="1:17">
      <c r="A339">
        <v>41</v>
      </c>
      <c r="B339">
        <v>3</v>
      </c>
      <c r="C339" t="s">
        <v>14726</v>
      </c>
      <c r="D339" t="s">
        <v>2681</v>
      </c>
      <c r="E339" t="s">
        <v>8615</v>
      </c>
      <c r="F339" t="s">
        <v>7689</v>
      </c>
      <c r="G339" t="s">
        <v>11</v>
      </c>
      <c r="H339">
        <v>0.53784384076541947</v>
      </c>
      <c r="I339" t="s">
        <v>7690</v>
      </c>
      <c r="J339" t="s">
        <v>21</v>
      </c>
      <c r="K339">
        <v>15290</v>
      </c>
      <c r="L339">
        <v>0.295658899739</v>
      </c>
      <c r="M339">
        <v>16151</v>
      </c>
      <c r="N339">
        <v>67993</v>
      </c>
      <c r="O339">
        <v>0.23753915844278087</v>
      </c>
      <c r="P339">
        <v>5.8119741296219135E-2</v>
      </c>
      <c r="Q339">
        <f t="shared" si="5"/>
        <v>-861</v>
      </c>
    </row>
    <row r="340" spans="1:17">
      <c r="A340">
        <v>75</v>
      </c>
      <c r="B340">
        <v>8</v>
      </c>
      <c r="C340" t="s">
        <v>14760</v>
      </c>
      <c r="D340" t="s">
        <v>4897</v>
      </c>
      <c r="E340" t="s">
        <v>8810</v>
      </c>
      <c r="F340" t="s">
        <v>8062</v>
      </c>
      <c r="G340" t="s">
        <v>11</v>
      </c>
      <c r="H340">
        <v>0.41231576317761681</v>
      </c>
      <c r="I340" t="s">
        <v>8063</v>
      </c>
      <c r="J340" t="s">
        <v>21</v>
      </c>
      <c r="K340">
        <v>20565</v>
      </c>
      <c r="L340">
        <v>0.42423054707500002</v>
      </c>
      <c r="M340">
        <v>23364</v>
      </c>
      <c r="N340">
        <v>63730</v>
      </c>
      <c r="O340">
        <v>0.3666091322767927</v>
      </c>
      <c r="P340">
        <v>5.7621414798207315E-2</v>
      </c>
      <c r="Q340">
        <f t="shared" si="5"/>
        <v>-2799</v>
      </c>
    </row>
    <row r="341" spans="1:17">
      <c r="A341">
        <v>69</v>
      </c>
      <c r="B341">
        <v>7</v>
      </c>
      <c r="C341" t="s">
        <v>14754</v>
      </c>
      <c r="D341" t="s">
        <v>4476</v>
      </c>
      <c r="E341" t="s">
        <v>8773</v>
      </c>
      <c r="F341" t="s">
        <v>7992</v>
      </c>
      <c r="G341" t="s">
        <v>11</v>
      </c>
      <c r="H341">
        <v>0.41993646251919797</v>
      </c>
      <c r="I341" t="s">
        <v>7993</v>
      </c>
      <c r="J341" t="s">
        <v>21</v>
      </c>
      <c r="K341">
        <v>12713</v>
      </c>
      <c r="L341">
        <v>0.40420323031900002</v>
      </c>
      <c r="M341">
        <v>16858</v>
      </c>
      <c r="N341">
        <v>48636</v>
      </c>
      <c r="O341">
        <v>0.3466156756312197</v>
      </c>
      <c r="P341">
        <v>5.7587554687780318E-2</v>
      </c>
      <c r="Q341">
        <f t="shared" si="5"/>
        <v>-4145</v>
      </c>
    </row>
    <row r="342" spans="1:17">
      <c r="A342">
        <v>69</v>
      </c>
      <c r="B342">
        <v>13</v>
      </c>
      <c r="C342" t="s">
        <v>14754</v>
      </c>
      <c r="D342" t="s">
        <v>4543</v>
      </c>
      <c r="E342" t="s">
        <v>8779</v>
      </c>
      <c r="F342" t="s">
        <v>8003</v>
      </c>
      <c r="G342" t="s">
        <v>11</v>
      </c>
      <c r="H342">
        <v>0.5600505893989266</v>
      </c>
      <c r="I342" t="s">
        <v>8004</v>
      </c>
      <c r="J342" t="s">
        <v>21</v>
      </c>
      <c r="K342">
        <v>14057</v>
      </c>
      <c r="L342">
        <v>0.31250972632899998</v>
      </c>
      <c r="M342">
        <v>16316</v>
      </c>
      <c r="N342">
        <v>63917</v>
      </c>
      <c r="O342">
        <v>0.25526855140260024</v>
      </c>
      <c r="P342">
        <v>5.724117492639974E-2</v>
      </c>
      <c r="Q342">
        <f t="shared" si="5"/>
        <v>-2259</v>
      </c>
    </row>
    <row r="343" spans="1:17">
      <c r="A343">
        <v>75</v>
      </c>
      <c r="B343">
        <v>6</v>
      </c>
      <c r="C343" t="s">
        <v>14760</v>
      </c>
      <c r="D343" t="s">
        <v>4859</v>
      </c>
      <c r="E343" t="s">
        <v>8808</v>
      </c>
      <c r="F343" t="s">
        <v>8058</v>
      </c>
      <c r="G343" t="s">
        <v>11</v>
      </c>
      <c r="H343">
        <v>0.28726181596256867</v>
      </c>
      <c r="I343" t="s">
        <v>8059</v>
      </c>
      <c r="J343" t="s">
        <v>7</v>
      </c>
      <c r="K343">
        <v>21149</v>
      </c>
      <c r="L343">
        <v>0.48743892320499999</v>
      </c>
      <c r="M343">
        <v>25109</v>
      </c>
      <c r="N343">
        <v>58351</v>
      </c>
      <c r="O343">
        <v>0.430309677640486</v>
      </c>
      <c r="P343">
        <v>5.7129245564513986E-2</v>
      </c>
      <c r="Q343">
        <f t="shared" si="5"/>
        <v>-3960</v>
      </c>
    </row>
    <row r="344" spans="1:17">
      <c r="A344">
        <v>83</v>
      </c>
      <c r="B344">
        <v>1</v>
      </c>
      <c r="C344" t="s">
        <v>14768</v>
      </c>
      <c r="D344" t="s">
        <v>5569</v>
      </c>
      <c r="E344" t="s">
        <v>8867</v>
      </c>
      <c r="F344" t="s">
        <v>8173</v>
      </c>
      <c r="G344" t="s">
        <v>4</v>
      </c>
      <c r="H344">
        <v>0.59889909594634005</v>
      </c>
      <c r="I344" t="s">
        <v>8174</v>
      </c>
      <c r="J344" t="s">
        <v>21</v>
      </c>
      <c r="K344">
        <v>11094</v>
      </c>
      <c r="L344">
        <v>0.27744710648699999</v>
      </c>
      <c r="M344">
        <v>12389</v>
      </c>
      <c r="N344">
        <v>56199</v>
      </c>
      <c r="O344">
        <v>0.22044876243349526</v>
      </c>
      <c r="P344">
        <v>5.6998344053504735E-2</v>
      </c>
      <c r="Q344">
        <f t="shared" si="5"/>
        <v>-1295</v>
      </c>
    </row>
    <row r="345" spans="1:17">
      <c r="A345">
        <v>67</v>
      </c>
      <c r="B345">
        <v>5</v>
      </c>
      <c r="C345" t="s">
        <v>14752</v>
      </c>
      <c r="D345" t="s">
        <v>4262</v>
      </c>
      <c r="E345" t="s">
        <v>8756</v>
      </c>
      <c r="F345" t="s">
        <v>7962</v>
      </c>
      <c r="G345" t="s">
        <v>11</v>
      </c>
      <c r="H345">
        <v>0.67059796675294181</v>
      </c>
      <c r="I345" t="s">
        <v>7963</v>
      </c>
      <c r="J345" t="s">
        <v>7</v>
      </c>
      <c r="K345">
        <v>11888</v>
      </c>
      <c r="L345">
        <v>0.222031302529</v>
      </c>
      <c r="M345">
        <v>12934</v>
      </c>
      <c r="N345">
        <v>78369</v>
      </c>
      <c r="O345">
        <v>0.16503974785948525</v>
      </c>
      <c r="P345">
        <v>5.6991554669514749E-2</v>
      </c>
      <c r="Q345">
        <f t="shared" si="5"/>
        <v>-1046</v>
      </c>
    </row>
    <row r="346" spans="1:17">
      <c r="A346">
        <v>14</v>
      </c>
      <c r="B346">
        <v>4</v>
      </c>
      <c r="C346" t="s">
        <v>14700</v>
      </c>
      <c r="D346" t="s">
        <v>974</v>
      </c>
      <c r="E346" t="s">
        <v>8480</v>
      </c>
      <c r="F346" t="s">
        <v>7423</v>
      </c>
      <c r="G346" t="s">
        <v>4</v>
      </c>
      <c r="H346">
        <v>0.54780553066022419</v>
      </c>
      <c r="I346" t="s">
        <v>14647</v>
      </c>
      <c r="J346" t="s">
        <v>21</v>
      </c>
      <c r="K346">
        <v>17315</v>
      </c>
      <c r="L346">
        <v>0.30636257475500001</v>
      </c>
      <c r="M346">
        <v>19824</v>
      </c>
      <c r="N346">
        <v>79349</v>
      </c>
      <c r="O346">
        <v>0.24983301616907586</v>
      </c>
      <c r="P346">
        <v>5.652955858592415E-2</v>
      </c>
      <c r="Q346">
        <f t="shared" si="5"/>
        <v>-2509</v>
      </c>
    </row>
    <row r="347" spans="1:17">
      <c r="A347">
        <v>1</v>
      </c>
      <c r="B347">
        <v>5</v>
      </c>
      <c r="C347" t="s">
        <v>14687</v>
      </c>
      <c r="D347" t="s">
        <v>81</v>
      </c>
      <c r="E347" t="s">
        <v>8422</v>
      </c>
      <c r="F347" t="s">
        <v>7310</v>
      </c>
      <c r="G347" t="s">
        <v>11</v>
      </c>
      <c r="H347">
        <v>0.54497760488231406</v>
      </c>
      <c r="I347" t="s">
        <v>7311</v>
      </c>
      <c r="J347" t="s">
        <v>21</v>
      </c>
      <c r="K347">
        <v>11857</v>
      </c>
      <c r="L347">
        <v>0.28507200730900001</v>
      </c>
      <c r="M347">
        <v>13529</v>
      </c>
      <c r="N347">
        <v>59163</v>
      </c>
      <c r="O347">
        <v>0.22867332623430184</v>
      </c>
      <c r="P347">
        <v>5.639868107469817E-2</v>
      </c>
      <c r="Q347">
        <f t="shared" si="5"/>
        <v>-1672</v>
      </c>
    </row>
    <row r="348" spans="1:17">
      <c r="A348">
        <v>57</v>
      </c>
      <c r="B348">
        <v>5</v>
      </c>
      <c r="C348" t="s">
        <v>14742</v>
      </c>
      <c r="D348" t="s">
        <v>3453</v>
      </c>
      <c r="E348" t="s">
        <v>8685</v>
      </c>
      <c r="F348" t="s">
        <v>7824</v>
      </c>
      <c r="G348" t="s">
        <v>4</v>
      </c>
      <c r="H348">
        <v>0.60548295714155165</v>
      </c>
      <c r="I348" t="s">
        <v>7825</v>
      </c>
      <c r="J348" t="s">
        <v>21</v>
      </c>
      <c r="K348">
        <v>9714</v>
      </c>
      <c r="L348">
        <v>0.249447896872</v>
      </c>
      <c r="M348">
        <v>11157</v>
      </c>
      <c r="N348">
        <v>57783</v>
      </c>
      <c r="O348">
        <v>0.19308447121125591</v>
      </c>
      <c r="P348">
        <v>5.6363425660744093E-2</v>
      </c>
      <c r="Q348">
        <f t="shared" si="5"/>
        <v>-1443</v>
      </c>
    </row>
    <row r="349" spans="1:17">
      <c r="A349">
        <v>93</v>
      </c>
      <c r="B349">
        <v>12</v>
      </c>
      <c r="C349" t="s">
        <v>14778</v>
      </c>
      <c r="D349" t="s">
        <v>6390</v>
      </c>
      <c r="E349" t="s">
        <v>8935</v>
      </c>
      <c r="F349" t="s">
        <v>8307</v>
      </c>
      <c r="G349" t="s">
        <v>11</v>
      </c>
      <c r="H349">
        <v>0.47635599217416641</v>
      </c>
      <c r="I349" t="s">
        <v>8308</v>
      </c>
      <c r="J349" t="s">
        <v>21</v>
      </c>
      <c r="K349">
        <v>12413</v>
      </c>
      <c r="L349">
        <v>0.373009195264</v>
      </c>
      <c r="M349">
        <v>15051</v>
      </c>
      <c r="N349">
        <v>47443</v>
      </c>
      <c r="O349">
        <v>0.31724385051535525</v>
      </c>
      <c r="P349">
        <v>5.5765344748644752E-2</v>
      </c>
      <c r="Q349">
        <f t="shared" si="5"/>
        <v>-2638</v>
      </c>
    </row>
    <row r="350" spans="1:17">
      <c r="A350">
        <v>78</v>
      </c>
      <c r="B350">
        <v>5</v>
      </c>
      <c r="C350" t="s">
        <v>14763</v>
      </c>
      <c r="D350" t="s">
        <v>5339</v>
      </c>
      <c r="E350" t="s">
        <v>8846</v>
      </c>
      <c r="F350" t="s">
        <v>8133</v>
      </c>
      <c r="G350" t="s">
        <v>11</v>
      </c>
      <c r="H350">
        <v>0.56151436403118438</v>
      </c>
      <c r="I350" t="s">
        <v>8134</v>
      </c>
      <c r="J350" t="s">
        <v>21</v>
      </c>
      <c r="K350">
        <v>13272</v>
      </c>
      <c r="L350">
        <v>0.32230802855899998</v>
      </c>
      <c r="M350">
        <v>14679</v>
      </c>
      <c r="N350">
        <v>54993</v>
      </c>
      <c r="O350">
        <v>0.26692488134853526</v>
      </c>
      <c r="P350">
        <v>5.5383147210464723E-2</v>
      </c>
      <c r="Q350">
        <f t="shared" si="5"/>
        <v>-1407</v>
      </c>
    </row>
    <row r="351" spans="1:17">
      <c r="A351">
        <v>13</v>
      </c>
      <c r="B351">
        <v>12</v>
      </c>
      <c r="C351" t="s">
        <v>14699</v>
      </c>
      <c r="D351" t="s">
        <v>864</v>
      </c>
      <c r="E351" t="s">
        <v>8472</v>
      </c>
      <c r="F351" t="s">
        <v>7407</v>
      </c>
      <c r="G351" t="s">
        <v>11</v>
      </c>
      <c r="H351">
        <v>0.57625312634118186</v>
      </c>
      <c r="I351" t="s">
        <v>7408</v>
      </c>
      <c r="J351" t="s">
        <v>21</v>
      </c>
      <c r="K351">
        <v>13597</v>
      </c>
      <c r="L351">
        <v>0.27359800390400002</v>
      </c>
      <c r="M351">
        <v>15391</v>
      </c>
      <c r="N351">
        <v>70478</v>
      </c>
      <c r="O351">
        <v>0.21838020375152531</v>
      </c>
      <c r="P351">
        <v>5.5217800152474711E-2</v>
      </c>
      <c r="Q351">
        <f t="shared" si="5"/>
        <v>-1794</v>
      </c>
    </row>
    <row r="352" spans="1:17">
      <c r="A352">
        <v>60</v>
      </c>
      <c r="B352">
        <v>1</v>
      </c>
      <c r="C352" t="s">
        <v>14745</v>
      </c>
      <c r="D352" t="s">
        <v>3764</v>
      </c>
      <c r="E352" t="s">
        <v>8713</v>
      </c>
      <c r="F352" t="s">
        <v>7877</v>
      </c>
      <c r="G352" t="s">
        <v>11</v>
      </c>
      <c r="H352">
        <v>0.51443146289287478</v>
      </c>
      <c r="I352" t="s">
        <v>7878</v>
      </c>
      <c r="J352" t="s">
        <v>21</v>
      </c>
      <c r="K352">
        <v>14787</v>
      </c>
      <c r="L352">
        <v>0.30810101262700001</v>
      </c>
      <c r="M352">
        <v>16341</v>
      </c>
      <c r="N352">
        <v>64604</v>
      </c>
      <c r="O352">
        <v>0.25294099436567397</v>
      </c>
      <c r="P352">
        <v>5.5160018261326049E-2</v>
      </c>
      <c r="Q352">
        <f t="shared" si="5"/>
        <v>-1554</v>
      </c>
    </row>
    <row r="353" spans="1:17">
      <c r="A353">
        <v>3</v>
      </c>
      <c r="B353">
        <v>2</v>
      </c>
      <c r="C353" t="s">
        <v>14689</v>
      </c>
      <c r="D353" t="s">
        <v>193</v>
      </c>
      <c r="E353" t="s">
        <v>8429</v>
      </c>
      <c r="F353" t="s">
        <v>7323</v>
      </c>
      <c r="G353" t="s">
        <v>11</v>
      </c>
      <c r="H353">
        <v>0.39058213959158794</v>
      </c>
      <c r="I353" t="s">
        <v>7324</v>
      </c>
      <c r="J353" t="s">
        <v>21</v>
      </c>
      <c r="K353">
        <v>18827</v>
      </c>
      <c r="L353">
        <v>0.36511199456999999</v>
      </c>
      <c r="M353">
        <v>21366</v>
      </c>
      <c r="N353">
        <v>68897</v>
      </c>
      <c r="O353">
        <v>0.3101150993512054</v>
      </c>
      <c r="P353">
        <v>5.4996895218794584E-2</v>
      </c>
      <c r="Q353">
        <f t="shared" si="5"/>
        <v>-2539</v>
      </c>
    </row>
    <row r="354" spans="1:17">
      <c r="A354">
        <v>59</v>
      </c>
      <c r="B354">
        <v>7</v>
      </c>
      <c r="C354" t="s">
        <v>14744</v>
      </c>
      <c r="D354" t="s">
        <v>3602</v>
      </c>
      <c r="E354" t="s">
        <v>8698</v>
      </c>
      <c r="F354" t="s">
        <v>7849</v>
      </c>
      <c r="G354" t="s">
        <v>11</v>
      </c>
      <c r="H354">
        <v>0.52864371126987431</v>
      </c>
      <c r="I354" t="s">
        <v>14658</v>
      </c>
      <c r="J354" t="s">
        <v>21</v>
      </c>
      <c r="K354">
        <v>12209</v>
      </c>
      <c r="L354">
        <v>0.32488025545499999</v>
      </c>
      <c r="M354">
        <v>14680</v>
      </c>
      <c r="N354">
        <v>54376</v>
      </c>
      <c r="O354">
        <v>0.26997204649109902</v>
      </c>
      <c r="P354">
        <v>5.4908208963900973E-2</v>
      </c>
      <c r="Q354">
        <f t="shared" si="5"/>
        <v>-2471</v>
      </c>
    </row>
    <row r="355" spans="1:17">
      <c r="A355">
        <v>89</v>
      </c>
      <c r="B355">
        <v>3</v>
      </c>
      <c r="C355" t="s">
        <v>14774</v>
      </c>
      <c r="D355" t="s">
        <v>5877</v>
      </c>
      <c r="E355" t="s">
        <v>8898</v>
      </c>
      <c r="F355" t="s">
        <v>8235</v>
      </c>
      <c r="G355" t="s">
        <v>4</v>
      </c>
      <c r="H355">
        <v>0.55590095076349189</v>
      </c>
      <c r="I355" t="s">
        <v>8236</v>
      </c>
      <c r="J355" t="s">
        <v>21</v>
      </c>
      <c r="K355">
        <v>14393</v>
      </c>
      <c r="L355">
        <v>0.280499688182</v>
      </c>
      <c r="M355">
        <v>15703</v>
      </c>
      <c r="N355">
        <v>69424</v>
      </c>
      <c r="O355">
        <v>0.22618979027425673</v>
      </c>
      <c r="P355">
        <v>5.4309897907743265E-2</v>
      </c>
      <c r="Q355">
        <f t="shared" si="5"/>
        <v>-1310</v>
      </c>
    </row>
    <row r="356" spans="1:17">
      <c r="A356">
        <v>92</v>
      </c>
      <c r="B356">
        <v>2</v>
      </c>
      <c r="C356" t="s">
        <v>14777</v>
      </c>
      <c r="D356" t="s">
        <v>6061</v>
      </c>
      <c r="E356" t="s">
        <v>8912</v>
      </c>
      <c r="F356" t="s">
        <v>8263</v>
      </c>
      <c r="G356" t="s">
        <v>11</v>
      </c>
      <c r="H356">
        <v>0.48855550284629978</v>
      </c>
      <c r="I356" t="s">
        <v>8264</v>
      </c>
      <c r="J356" t="s">
        <v>21</v>
      </c>
      <c r="K356">
        <v>14080</v>
      </c>
      <c r="L356">
        <v>0.37558685446000001</v>
      </c>
      <c r="M356">
        <v>16015</v>
      </c>
      <c r="N356">
        <v>49826</v>
      </c>
      <c r="O356">
        <v>0.32141853650704449</v>
      </c>
      <c r="P356">
        <v>5.4168317952955514E-2</v>
      </c>
      <c r="Q356">
        <f t="shared" si="5"/>
        <v>-1935</v>
      </c>
    </row>
    <row r="357" spans="1:17">
      <c r="A357">
        <v>30</v>
      </c>
      <c r="B357">
        <v>4</v>
      </c>
      <c r="C357" t="s">
        <v>14715</v>
      </c>
      <c r="D357" t="s">
        <v>1768</v>
      </c>
      <c r="E357" t="s">
        <v>8546</v>
      </c>
      <c r="F357" t="s">
        <v>7552</v>
      </c>
      <c r="G357" t="s">
        <v>11</v>
      </c>
      <c r="H357">
        <v>0.48311630659958565</v>
      </c>
      <c r="I357" t="s">
        <v>7553</v>
      </c>
      <c r="J357" t="s">
        <v>21</v>
      </c>
      <c r="K357">
        <v>16130</v>
      </c>
      <c r="L357">
        <v>0.29507536953000002</v>
      </c>
      <c r="M357">
        <v>17400</v>
      </c>
      <c r="N357">
        <v>72119</v>
      </c>
      <c r="O357">
        <v>0.2412679044357243</v>
      </c>
      <c r="P357">
        <v>5.3807465094275725E-2</v>
      </c>
      <c r="Q357">
        <f t="shared" si="5"/>
        <v>-1270</v>
      </c>
    </row>
    <row r="358" spans="1:17">
      <c r="A358">
        <v>75</v>
      </c>
      <c r="B358">
        <v>12</v>
      </c>
      <c r="C358" t="s">
        <v>14760</v>
      </c>
      <c r="D358" t="s">
        <v>4968</v>
      </c>
      <c r="E358" t="s">
        <v>8814</v>
      </c>
      <c r="F358" t="s">
        <v>8070</v>
      </c>
      <c r="G358" t="s">
        <v>11</v>
      </c>
      <c r="H358">
        <v>0.58704883227176219</v>
      </c>
      <c r="I358" t="s">
        <v>8071</v>
      </c>
      <c r="J358" t="s">
        <v>21</v>
      </c>
      <c r="K358">
        <v>14391</v>
      </c>
      <c r="L358">
        <v>0.32082664526499999</v>
      </c>
      <c r="M358">
        <v>15277</v>
      </c>
      <c r="N358">
        <v>57188</v>
      </c>
      <c r="O358">
        <v>0.26713646219486603</v>
      </c>
      <c r="P358">
        <v>5.3690183070133957E-2</v>
      </c>
      <c r="Q358">
        <f t="shared" si="5"/>
        <v>-886</v>
      </c>
    </row>
    <row r="359" spans="1:17">
      <c r="A359" t="s">
        <v>7202</v>
      </c>
      <c r="B359">
        <v>1</v>
      </c>
      <c r="C359" t="s">
        <v>14638</v>
      </c>
      <c r="D359" t="s">
        <v>1688</v>
      </c>
      <c r="E359" t="s">
        <v>8539</v>
      </c>
      <c r="F359" t="s">
        <v>7539</v>
      </c>
      <c r="G359" t="s">
        <v>11</v>
      </c>
      <c r="H359">
        <v>0.55428789300797743</v>
      </c>
      <c r="I359" t="s">
        <v>7540</v>
      </c>
      <c r="J359" t="s">
        <v>33</v>
      </c>
      <c r="K359">
        <v>7914</v>
      </c>
      <c r="L359">
        <v>0.29385118075200001</v>
      </c>
      <c r="M359">
        <v>8459</v>
      </c>
      <c r="N359">
        <v>35184</v>
      </c>
      <c r="O359">
        <v>0.24042178262846747</v>
      </c>
      <c r="P359">
        <v>5.3429398123532534E-2</v>
      </c>
      <c r="Q359">
        <f t="shared" si="5"/>
        <v>-545</v>
      </c>
    </row>
    <row r="360" spans="1:17">
      <c r="A360">
        <v>81</v>
      </c>
      <c r="B360">
        <v>1</v>
      </c>
      <c r="C360" t="s">
        <v>14766</v>
      </c>
      <c r="D360" t="s">
        <v>5514</v>
      </c>
      <c r="E360" t="s">
        <v>8862</v>
      </c>
      <c r="F360" t="s">
        <v>8163</v>
      </c>
      <c r="G360" t="s">
        <v>11</v>
      </c>
      <c r="H360">
        <v>0.46034078000757289</v>
      </c>
      <c r="I360" t="s">
        <v>8164</v>
      </c>
      <c r="J360" t="s">
        <v>21</v>
      </c>
      <c r="K360">
        <v>18985</v>
      </c>
      <c r="L360">
        <v>0.35708911710500002</v>
      </c>
      <c r="M360">
        <v>20962</v>
      </c>
      <c r="N360">
        <v>68965</v>
      </c>
      <c r="O360">
        <v>0.30395127963459728</v>
      </c>
      <c r="P360">
        <v>5.3137837470402738E-2</v>
      </c>
      <c r="Q360">
        <f t="shared" si="5"/>
        <v>-1977</v>
      </c>
    </row>
    <row r="361" spans="1:17">
      <c r="A361">
        <v>19</v>
      </c>
      <c r="B361">
        <v>2</v>
      </c>
      <c r="C361" t="s">
        <v>14705</v>
      </c>
      <c r="D361" t="s">
        <v>1180</v>
      </c>
      <c r="E361" t="s">
        <v>8497</v>
      </c>
      <c r="F361" t="s">
        <v>7456</v>
      </c>
      <c r="G361" t="s">
        <v>11</v>
      </c>
      <c r="H361">
        <v>0.38074498877377122</v>
      </c>
      <c r="I361" t="s">
        <v>7457</v>
      </c>
      <c r="J361" t="s">
        <v>21</v>
      </c>
      <c r="K361">
        <v>26810</v>
      </c>
      <c r="L361">
        <v>0.46390503876</v>
      </c>
      <c r="M361">
        <v>31188</v>
      </c>
      <c r="N361">
        <v>75853</v>
      </c>
      <c r="O361">
        <v>0.41116369820574006</v>
      </c>
      <c r="P361">
        <v>5.2741340554259941E-2</v>
      </c>
      <c r="Q361">
        <f t="shared" si="5"/>
        <v>-4378</v>
      </c>
    </row>
    <row r="362" spans="1:17">
      <c r="A362">
        <v>75</v>
      </c>
      <c r="B362">
        <v>2</v>
      </c>
      <c r="C362" t="s">
        <v>14760</v>
      </c>
      <c r="D362" t="s">
        <v>4793</v>
      </c>
      <c r="E362" t="s">
        <v>8804</v>
      </c>
      <c r="F362" t="s">
        <v>8050</v>
      </c>
      <c r="G362" t="s">
        <v>11</v>
      </c>
      <c r="H362">
        <v>0.55010737294201861</v>
      </c>
      <c r="I362" t="s">
        <v>8051</v>
      </c>
      <c r="J362" t="s">
        <v>21</v>
      </c>
      <c r="K362">
        <v>15348</v>
      </c>
      <c r="L362">
        <v>0.33878551089300002</v>
      </c>
      <c r="M362">
        <v>16454</v>
      </c>
      <c r="N362">
        <v>57456</v>
      </c>
      <c r="O362">
        <v>0.28637566137566139</v>
      </c>
      <c r="P362">
        <v>5.2409849517338625E-2</v>
      </c>
      <c r="Q362">
        <f t="shared" si="5"/>
        <v>-1106</v>
      </c>
    </row>
    <row r="363" spans="1:17">
      <c r="A363">
        <v>92</v>
      </c>
      <c r="B363">
        <v>3</v>
      </c>
      <c r="C363" t="s">
        <v>14777</v>
      </c>
      <c r="D363" t="s">
        <v>6073</v>
      </c>
      <c r="E363" t="s">
        <v>8913</v>
      </c>
      <c r="F363" t="s">
        <v>8265</v>
      </c>
      <c r="G363" t="s">
        <v>11</v>
      </c>
      <c r="H363">
        <v>0.56305728237862707</v>
      </c>
      <c r="I363" t="s">
        <v>8266</v>
      </c>
      <c r="J363" t="s">
        <v>21</v>
      </c>
      <c r="K363">
        <v>14656</v>
      </c>
      <c r="L363">
        <v>0.325053229241</v>
      </c>
      <c r="M363">
        <v>16129</v>
      </c>
      <c r="N363">
        <v>59012</v>
      </c>
      <c r="O363">
        <v>0.27331729139835964</v>
      </c>
      <c r="P363">
        <v>5.1735937842640356E-2</v>
      </c>
      <c r="Q363">
        <f t="shared" si="5"/>
        <v>-1473</v>
      </c>
    </row>
    <row r="364" spans="1:17">
      <c r="A364">
        <v>59</v>
      </c>
      <c r="B364">
        <v>18</v>
      </c>
      <c r="C364" t="s">
        <v>14744</v>
      </c>
      <c r="D364" t="s">
        <v>3731</v>
      </c>
      <c r="E364" t="s">
        <v>8709</v>
      </c>
      <c r="F364" t="s">
        <v>7869</v>
      </c>
      <c r="G364" t="s">
        <v>11</v>
      </c>
      <c r="H364">
        <v>0.48106924142863527</v>
      </c>
      <c r="I364" t="s">
        <v>7870</v>
      </c>
      <c r="J364" t="s">
        <v>21</v>
      </c>
      <c r="K364">
        <v>16604</v>
      </c>
      <c r="L364">
        <v>0.32215129702599998</v>
      </c>
      <c r="M364">
        <v>19216</v>
      </c>
      <c r="N364">
        <v>70980</v>
      </c>
      <c r="O364">
        <v>0.27072414764722458</v>
      </c>
      <c r="P364">
        <v>5.1427149378775405E-2</v>
      </c>
      <c r="Q364">
        <f t="shared" si="5"/>
        <v>-2612</v>
      </c>
    </row>
    <row r="365" spans="1:17">
      <c r="A365">
        <v>51</v>
      </c>
      <c r="B365">
        <v>5</v>
      </c>
      <c r="C365" t="s">
        <v>14736</v>
      </c>
      <c r="D365" t="s">
        <v>3188</v>
      </c>
      <c r="E365" t="s">
        <v>8661</v>
      </c>
      <c r="F365" t="s">
        <v>7777</v>
      </c>
      <c r="G365" t="s">
        <v>11</v>
      </c>
      <c r="H365">
        <v>0.60711277334141989</v>
      </c>
      <c r="I365" t="s">
        <v>7778</v>
      </c>
      <c r="J365" t="s">
        <v>21</v>
      </c>
      <c r="K365">
        <v>11704</v>
      </c>
      <c r="L365">
        <v>0.25309229305399999</v>
      </c>
      <c r="M365">
        <v>12730</v>
      </c>
      <c r="N365">
        <v>63077</v>
      </c>
      <c r="O365">
        <v>0.20181682705264994</v>
      </c>
      <c r="P365">
        <v>5.1275466001350051E-2</v>
      </c>
      <c r="Q365">
        <f t="shared" si="5"/>
        <v>-1026</v>
      </c>
    </row>
    <row r="366" spans="1:17">
      <c r="A366">
        <v>6</v>
      </c>
      <c r="B366">
        <v>6</v>
      </c>
      <c r="C366" t="s">
        <v>14692</v>
      </c>
      <c r="D366" t="s">
        <v>384</v>
      </c>
      <c r="E366" t="s">
        <v>8440</v>
      </c>
      <c r="F366" t="s">
        <v>7345</v>
      </c>
      <c r="G366" t="s">
        <v>11</v>
      </c>
      <c r="H366">
        <v>0.68924343975602609</v>
      </c>
      <c r="I366" t="s">
        <v>7346</v>
      </c>
      <c r="J366" t="s">
        <v>21</v>
      </c>
      <c r="K366">
        <v>9461</v>
      </c>
      <c r="L366">
        <v>0.22281623136500001</v>
      </c>
      <c r="M366">
        <v>10234</v>
      </c>
      <c r="N366">
        <v>59655</v>
      </c>
      <c r="O366">
        <v>0.17155309697426871</v>
      </c>
      <c r="P366">
        <v>5.1263134390731296E-2</v>
      </c>
      <c r="Q366">
        <f t="shared" si="5"/>
        <v>-773</v>
      </c>
    </row>
    <row r="367" spans="1:17">
      <c r="A367">
        <v>6</v>
      </c>
      <c r="B367">
        <v>5</v>
      </c>
      <c r="C367" t="s">
        <v>14692</v>
      </c>
      <c r="D367" t="s">
        <v>367</v>
      </c>
      <c r="E367" t="s">
        <v>8439</v>
      </c>
      <c r="F367" t="s">
        <v>7343</v>
      </c>
      <c r="G367" t="s">
        <v>11</v>
      </c>
      <c r="H367">
        <v>0.62927311435523114</v>
      </c>
      <c r="I367" t="s">
        <v>7344</v>
      </c>
      <c r="J367" t="s">
        <v>21</v>
      </c>
      <c r="K367">
        <v>12419</v>
      </c>
      <c r="L367">
        <v>0.25179943634599999</v>
      </c>
      <c r="M367">
        <v>13593</v>
      </c>
      <c r="N367">
        <v>67679</v>
      </c>
      <c r="O367">
        <v>0.20084516615198214</v>
      </c>
      <c r="P367">
        <v>5.0954270194017853E-2</v>
      </c>
      <c r="Q367">
        <f t="shared" si="5"/>
        <v>-1174</v>
      </c>
    </row>
    <row r="368" spans="1:17">
      <c r="A368">
        <v>64</v>
      </c>
      <c r="B368">
        <v>2</v>
      </c>
      <c r="C368" t="s">
        <v>14749</v>
      </c>
      <c r="D368" t="s">
        <v>4080</v>
      </c>
      <c r="E368" t="s">
        <v>8741</v>
      </c>
      <c r="F368" t="s">
        <v>7932</v>
      </c>
      <c r="G368" t="s">
        <v>11</v>
      </c>
      <c r="H368">
        <v>0.43113333550509819</v>
      </c>
      <c r="I368" t="s">
        <v>7933</v>
      </c>
      <c r="J368" t="s">
        <v>21</v>
      </c>
      <c r="K368">
        <v>16761</v>
      </c>
      <c r="L368">
        <v>0.349042065806</v>
      </c>
      <c r="M368">
        <v>19075</v>
      </c>
      <c r="N368">
        <v>63960</v>
      </c>
      <c r="O368">
        <v>0.29823327079424639</v>
      </c>
      <c r="P368">
        <v>5.0808795011753616E-2</v>
      </c>
      <c r="Q368">
        <f t="shared" si="5"/>
        <v>-2314</v>
      </c>
    </row>
    <row r="369" spans="1:17">
      <c r="A369">
        <v>69</v>
      </c>
      <c r="B369">
        <v>4</v>
      </c>
      <c r="C369" t="s">
        <v>14754</v>
      </c>
      <c r="D369" t="s">
        <v>4429</v>
      </c>
      <c r="E369" t="s">
        <v>8770</v>
      </c>
      <c r="F369" t="s">
        <v>7987</v>
      </c>
      <c r="G369" t="s">
        <v>4</v>
      </c>
      <c r="H369">
        <v>0.53880171651325059</v>
      </c>
      <c r="I369" t="s">
        <v>14665</v>
      </c>
      <c r="J369" t="s">
        <v>21</v>
      </c>
      <c r="K369">
        <v>14862</v>
      </c>
      <c r="L369">
        <v>0.32512250612499999</v>
      </c>
      <c r="M369">
        <v>17341</v>
      </c>
      <c r="N369">
        <v>63069</v>
      </c>
      <c r="O369">
        <v>0.27495282944077121</v>
      </c>
      <c r="P369">
        <v>5.0169676684228781E-2</v>
      </c>
      <c r="Q369">
        <f t="shared" si="5"/>
        <v>-2479</v>
      </c>
    </row>
    <row r="370" spans="1:17">
      <c r="A370">
        <v>64</v>
      </c>
      <c r="B370">
        <v>6</v>
      </c>
      <c r="C370" t="s">
        <v>14749</v>
      </c>
      <c r="D370" t="s">
        <v>4127</v>
      </c>
      <c r="E370" t="s">
        <v>8745</v>
      </c>
      <c r="F370" t="s">
        <v>7940</v>
      </c>
      <c r="G370" t="s">
        <v>4</v>
      </c>
      <c r="H370">
        <v>0.48409326142615894</v>
      </c>
      <c r="I370" t="s">
        <v>7941</v>
      </c>
      <c r="J370" t="s">
        <v>21</v>
      </c>
      <c r="K370">
        <v>17412</v>
      </c>
      <c r="L370">
        <v>0.31550908728499999</v>
      </c>
      <c r="M370">
        <v>19803</v>
      </c>
      <c r="N370">
        <v>74617</v>
      </c>
      <c r="O370">
        <v>0.26539528525671091</v>
      </c>
      <c r="P370">
        <v>5.0113802028289078E-2</v>
      </c>
      <c r="Q370">
        <f t="shared" si="5"/>
        <v>-2391</v>
      </c>
    </row>
    <row r="371" spans="1:17">
      <c r="A371">
        <v>78</v>
      </c>
      <c r="B371">
        <v>2</v>
      </c>
      <c r="C371" t="s">
        <v>14763</v>
      </c>
      <c r="D371" t="s">
        <v>5299</v>
      </c>
      <c r="E371" t="s">
        <v>8843</v>
      </c>
      <c r="F371" t="s">
        <v>8127</v>
      </c>
      <c r="G371" t="s">
        <v>4</v>
      </c>
      <c r="H371">
        <v>0.56884014602908617</v>
      </c>
      <c r="I371" t="s">
        <v>8128</v>
      </c>
      <c r="J371" t="s">
        <v>21</v>
      </c>
      <c r="K371">
        <v>15783</v>
      </c>
      <c r="L371">
        <v>0.305374970977</v>
      </c>
      <c r="M371">
        <v>16844</v>
      </c>
      <c r="N371">
        <v>65984</v>
      </c>
      <c r="O371">
        <v>0.25527400581959264</v>
      </c>
      <c r="P371">
        <v>5.0100965157407362E-2</v>
      </c>
      <c r="Q371">
        <f t="shared" si="5"/>
        <v>-1061</v>
      </c>
    </row>
    <row r="372" spans="1:17">
      <c r="A372">
        <v>34</v>
      </c>
      <c r="B372">
        <v>6</v>
      </c>
      <c r="C372" t="s">
        <v>14719</v>
      </c>
      <c r="D372" t="s">
        <v>2210</v>
      </c>
      <c r="E372" t="s">
        <v>8578</v>
      </c>
      <c r="F372" t="s">
        <v>7616</v>
      </c>
      <c r="G372" t="s">
        <v>11</v>
      </c>
      <c r="H372">
        <v>0.53876876463297063</v>
      </c>
      <c r="I372" t="s">
        <v>7617</v>
      </c>
      <c r="J372" t="s">
        <v>21</v>
      </c>
      <c r="K372">
        <v>14598</v>
      </c>
      <c r="L372">
        <v>0.29039766058599997</v>
      </c>
      <c r="M372">
        <v>16577</v>
      </c>
      <c r="N372">
        <v>68927</v>
      </c>
      <c r="O372">
        <v>0.24050081970780682</v>
      </c>
      <c r="P372">
        <v>4.9896840878193155E-2</v>
      </c>
      <c r="Q372">
        <f t="shared" si="5"/>
        <v>-1979</v>
      </c>
    </row>
    <row r="373" spans="1:17">
      <c r="A373">
        <v>75</v>
      </c>
      <c r="B373">
        <v>1</v>
      </c>
      <c r="C373" t="s">
        <v>14760</v>
      </c>
      <c r="D373" t="s">
        <v>4779</v>
      </c>
      <c r="E373" t="s">
        <v>8803</v>
      </c>
      <c r="F373" t="s">
        <v>8048</v>
      </c>
      <c r="G373" t="s">
        <v>11</v>
      </c>
      <c r="H373">
        <v>0.54989227256648554</v>
      </c>
      <c r="I373" t="s">
        <v>8049</v>
      </c>
      <c r="J373" t="s">
        <v>21</v>
      </c>
      <c r="K373">
        <v>15489</v>
      </c>
      <c r="L373">
        <v>0.34066465788400002</v>
      </c>
      <c r="M373">
        <v>17703</v>
      </c>
      <c r="N373">
        <v>60879</v>
      </c>
      <c r="O373">
        <v>0.29078992756122801</v>
      </c>
      <c r="P373">
        <v>4.987473032277201E-2</v>
      </c>
      <c r="Q373">
        <f t="shared" si="5"/>
        <v>-2214</v>
      </c>
    </row>
    <row r="374" spans="1:17">
      <c r="A374">
        <v>78</v>
      </c>
      <c r="B374">
        <v>1</v>
      </c>
      <c r="C374" t="s">
        <v>14763</v>
      </c>
      <c r="D374" t="s">
        <v>5285</v>
      </c>
      <c r="E374" t="s">
        <v>8842</v>
      </c>
      <c r="F374" t="s">
        <v>8125</v>
      </c>
      <c r="G374" t="s">
        <v>11</v>
      </c>
      <c r="H374">
        <v>0.55767903431139465</v>
      </c>
      <c r="I374" t="s">
        <v>8126</v>
      </c>
      <c r="J374" t="s">
        <v>21</v>
      </c>
      <c r="K374">
        <v>15655</v>
      </c>
      <c r="L374">
        <v>0.31821045998699998</v>
      </c>
      <c r="M374">
        <v>17187</v>
      </c>
      <c r="N374">
        <v>64023</v>
      </c>
      <c r="O374">
        <v>0.26845040063727099</v>
      </c>
      <c r="P374">
        <v>4.9760059349728991E-2</v>
      </c>
      <c r="Q374">
        <f t="shared" si="5"/>
        <v>-1532</v>
      </c>
    </row>
    <row r="375" spans="1:17">
      <c r="A375">
        <v>99</v>
      </c>
      <c r="B375">
        <v>4</v>
      </c>
      <c r="C375" t="s">
        <v>7294</v>
      </c>
      <c r="D375" t="s">
        <v>6711</v>
      </c>
      <c r="E375" t="s">
        <v>8987</v>
      </c>
      <c r="F375" t="s">
        <v>8403</v>
      </c>
      <c r="G375" t="s">
        <v>4</v>
      </c>
      <c r="H375">
        <v>0.53123048723991384</v>
      </c>
      <c r="I375" t="s">
        <v>8404</v>
      </c>
      <c r="J375" t="s">
        <v>21</v>
      </c>
      <c r="K375">
        <v>7024</v>
      </c>
      <c r="L375">
        <v>0.30375367583500001</v>
      </c>
      <c r="M375">
        <v>12144</v>
      </c>
      <c r="N375">
        <v>47770</v>
      </c>
      <c r="O375">
        <v>0.25421812853255182</v>
      </c>
      <c r="P375">
        <v>4.9535547302448191E-2</v>
      </c>
      <c r="Q375">
        <f t="shared" si="5"/>
        <v>-5120</v>
      </c>
    </row>
    <row r="376" spans="1:17">
      <c r="A376">
        <v>42</v>
      </c>
      <c r="B376">
        <v>3</v>
      </c>
      <c r="C376" t="s">
        <v>14727</v>
      </c>
      <c r="D376" t="s">
        <v>2714</v>
      </c>
      <c r="E376" t="s">
        <v>8618</v>
      </c>
      <c r="F376" t="s">
        <v>7695</v>
      </c>
      <c r="G376" t="s">
        <v>11</v>
      </c>
      <c r="H376">
        <v>0.49874523351693117</v>
      </c>
      <c r="I376" t="s">
        <v>7696</v>
      </c>
      <c r="J376" t="s">
        <v>21</v>
      </c>
      <c r="K376">
        <v>14809</v>
      </c>
      <c r="L376">
        <v>0.31981427491600001</v>
      </c>
      <c r="M376">
        <v>17691</v>
      </c>
      <c r="N376">
        <v>65437</v>
      </c>
      <c r="O376">
        <v>0.2703516359246298</v>
      </c>
      <c r="P376">
        <v>4.9462638991370211E-2</v>
      </c>
      <c r="Q376">
        <f t="shared" si="5"/>
        <v>-2882</v>
      </c>
    </row>
    <row r="377" spans="1:17">
      <c r="A377">
        <v>92</v>
      </c>
      <c r="B377">
        <v>8</v>
      </c>
      <c r="C377" t="s">
        <v>14777</v>
      </c>
      <c r="D377" t="s">
        <v>6145</v>
      </c>
      <c r="E377" t="s">
        <v>8918</v>
      </c>
      <c r="F377" t="s">
        <v>8274</v>
      </c>
      <c r="G377" t="s">
        <v>11</v>
      </c>
      <c r="H377">
        <v>0.54976285825013382</v>
      </c>
      <c r="I377" t="s">
        <v>8275</v>
      </c>
      <c r="J377" t="s">
        <v>21</v>
      </c>
      <c r="K377">
        <v>13440</v>
      </c>
      <c r="L377">
        <v>0.32653061224500002</v>
      </c>
      <c r="M377">
        <v>14693</v>
      </c>
      <c r="N377">
        <v>53018</v>
      </c>
      <c r="O377">
        <v>0.27713229469236861</v>
      </c>
      <c r="P377">
        <v>4.939831755263141E-2</v>
      </c>
      <c r="Q377">
        <f t="shared" si="5"/>
        <v>-1253</v>
      </c>
    </row>
    <row r="378" spans="1:17">
      <c r="A378">
        <v>63</v>
      </c>
      <c r="B378">
        <v>3</v>
      </c>
      <c r="C378" t="s">
        <v>14748</v>
      </c>
      <c r="D378" t="s">
        <v>4031</v>
      </c>
      <c r="E378" t="s">
        <v>8737</v>
      </c>
      <c r="F378" t="s">
        <v>7924</v>
      </c>
      <c r="G378" t="s">
        <v>11</v>
      </c>
      <c r="H378">
        <v>0.44827285034280973</v>
      </c>
      <c r="I378" t="s">
        <v>7925</v>
      </c>
      <c r="J378" t="s">
        <v>7</v>
      </c>
      <c r="K378">
        <v>18901</v>
      </c>
      <c r="L378">
        <v>0.36422322426499998</v>
      </c>
      <c r="M378">
        <v>22371</v>
      </c>
      <c r="N378">
        <v>71045</v>
      </c>
      <c r="O378">
        <v>0.31488493208529805</v>
      </c>
      <c r="P378">
        <v>4.9338292179701926E-2</v>
      </c>
      <c r="Q378">
        <f t="shared" si="5"/>
        <v>-3470</v>
      </c>
    </row>
    <row r="379" spans="1:17">
      <c r="A379">
        <v>91</v>
      </c>
      <c r="B379">
        <v>3</v>
      </c>
      <c r="C379" t="s">
        <v>14776</v>
      </c>
      <c r="D379" t="s">
        <v>5944</v>
      </c>
      <c r="E379" t="s">
        <v>8903</v>
      </c>
      <c r="F379" t="s">
        <v>8245</v>
      </c>
      <c r="G379" t="s">
        <v>4</v>
      </c>
      <c r="H379">
        <v>0.49773201614025325</v>
      </c>
      <c r="I379" t="s">
        <v>8246</v>
      </c>
      <c r="J379" t="s">
        <v>21</v>
      </c>
      <c r="K379">
        <v>17325</v>
      </c>
      <c r="L379">
        <v>0.32180470680000001</v>
      </c>
      <c r="M379">
        <v>19830</v>
      </c>
      <c r="N379">
        <v>72763</v>
      </c>
      <c r="O379">
        <v>0.27252862031527014</v>
      </c>
      <c r="P379">
        <v>4.9276086484729864E-2</v>
      </c>
      <c r="Q379">
        <f t="shared" si="5"/>
        <v>-2505</v>
      </c>
    </row>
    <row r="380" spans="1:17">
      <c r="A380">
        <v>18</v>
      </c>
      <c r="B380">
        <v>1</v>
      </c>
      <c r="C380" t="s">
        <v>14704</v>
      </c>
      <c r="D380" t="s">
        <v>1138</v>
      </c>
      <c r="E380" t="s">
        <v>8493</v>
      </c>
      <c r="F380" t="s">
        <v>7448</v>
      </c>
      <c r="G380" t="s">
        <v>11</v>
      </c>
      <c r="H380">
        <v>0.49541084313262207</v>
      </c>
      <c r="I380" t="s">
        <v>7449</v>
      </c>
      <c r="J380" t="s">
        <v>21</v>
      </c>
      <c r="K380">
        <v>13331</v>
      </c>
      <c r="L380">
        <v>0.31061559252499998</v>
      </c>
      <c r="M380">
        <v>15334</v>
      </c>
      <c r="N380">
        <v>58637</v>
      </c>
      <c r="O380">
        <v>0.26150723945631599</v>
      </c>
      <c r="P380">
        <v>4.9108353068683996E-2</v>
      </c>
      <c r="Q380">
        <f t="shared" si="5"/>
        <v>-2003</v>
      </c>
    </row>
    <row r="381" spans="1:17">
      <c r="A381">
        <v>38</v>
      </c>
      <c r="B381">
        <v>3</v>
      </c>
      <c r="C381" t="s">
        <v>14723</v>
      </c>
      <c r="D381" t="s">
        <v>2484</v>
      </c>
      <c r="E381" t="s">
        <v>8599</v>
      </c>
      <c r="F381" t="s">
        <v>7657</v>
      </c>
      <c r="G381" t="s">
        <v>4</v>
      </c>
      <c r="H381">
        <v>0.35977100077067048</v>
      </c>
      <c r="I381" t="s">
        <v>7658</v>
      </c>
      <c r="J381" t="s">
        <v>21</v>
      </c>
      <c r="K381">
        <v>13124</v>
      </c>
      <c r="L381">
        <v>0.40488677731799999</v>
      </c>
      <c r="M381">
        <v>16763</v>
      </c>
      <c r="N381">
        <v>47092</v>
      </c>
      <c r="O381">
        <v>0.35596279622865878</v>
      </c>
      <c r="P381">
        <v>4.8923981089341206E-2</v>
      </c>
      <c r="Q381">
        <f t="shared" si="5"/>
        <v>-3639</v>
      </c>
    </row>
    <row r="382" spans="1:17">
      <c r="A382">
        <v>30</v>
      </c>
      <c r="B382">
        <v>1</v>
      </c>
      <c r="C382" t="s">
        <v>14715</v>
      </c>
      <c r="D382" t="s">
        <v>1730</v>
      </c>
      <c r="E382" t="s">
        <v>8543</v>
      </c>
      <c r="F382" t="s">
        <v>7546</v>
      </c>
      <c r="G382" t="s">
        <v>11</v>
      </c>
      <c r="H382">
        <v>0.52221134720424334</v>
      </c>
      <c r="I382" t="s">
        <v>7547</v>
      </c>
      <c r="J382" t="s">
        <v>21</v>
      </c>
      <c r="K382">
        <v>14545</v>
      </c>
      <c r="L382">
        <v>0.30308397582800001</v>
      </c>
      <c r="M382">
        <v>16763</v>
      </c>
      <c r="N382">
        <v>65934</v>
      </c>
      <c r="O382">
        <v>0.25423908757242092</v>
      </c>
      <c r="P382">
        <v>4.8844888255579089E-2</v>
      </c>
      <c r="Q382">
        <f t="shared" si="5"/>
        <v>-2218</v>
      </c>
    </row>
    <row r="383" spans="1:17">
      <c r="A383">
        <v>83</v>
      </c>
      <c r="B383">
        <v>4</v>
      </c>
      <c r="C383" t="s">
        <v>14768</v>
      </c>
      <c r="D383" t="s">
        <v>5596</v>
      </c>
      <c r="E383" t="s">
        <v>8870</v>
      </c>
      <c r="F383" t="s">
        <v>8179</v>
      </c>
      <c r="G383" t="s">
        <v>11</v>
      </c>
      <c r="H383">
        <v>0.67621071612570838</v>
      </c>
      <c r="I383" t="s">
        <v>8180</v>
      </c>
      <c r="J383" t="s">
        <v>7</v>
      </c>
      <c r="K383">
        <v>12250</v>
      </c>
      <c r="L383">
        <v>0.21776616358199999</v>
      </c>
      <c r="M383">
        <v>13478</v>
      </c>
      <c r="N383">
        <v>79765</v>
      </c>
      <c r="O383">
        <v>0.16897135335046701</v>
      </c>
      <c r="P383">
        <v>4.8794810231532981E-2</v>
      </c>
      <c r="Q383">
        <f t="shared" si="5"/>
        <v>-1228</v>
      </c>
    </row>
    <row r="384" spans="1:17">
      <c r="A384">
        <v>99</v>
      </c>
      <c r="B384">
        <v>9</v>
      </c>
      <c r="C384" t="s">
        <v>7294</v>
      </c>
      <c r="D384" t="s">
        <v>6787</v>
      </c>
      <c r="E384" t="s">
        <v>8992</v>
      </c>
      <c r="F384" t="s">
        <v>8412</v>
      </c>
      <c r="G384" t="s">
        <v>4</v>
      </c>
      <c r="H384">
        <v>0.3831732330966634</v>
      </c>
      <c r="I384" t="s">
        <v>8413</v>
      </c>
      <c r="J384" t="s">
        <v>21</v>
      </c>
      <c r="K384">
        <v>8000</v>
      </c>
      <c r="L384">
        <v>0.47225501771</v>
      </c>
      <c r="M384">
        <v>16441</v>
      </c>
      <c r="N384">
        <v>38789</v>
      </c>
      <c r="O384">
        <v>0.42385727912552529</v>
      </c>
      <c r="P384">
        <v>4.8397738584474714E-2</v>
      </c>
      <c r="Q384">
        <f t="shared" si="5"/>
        <v>-8441</v>
      </c>
    </row>
    <row r="385" spans="1:17">
      <c r="A385">
        <v>84</v>
      </c>
      <c r="B385">
        <v>4</v>
      </c>
      <c r="C385" t="s">
        <v>14769</v>
      </c>
      <c r="D385" t="s">
        <v>5686</v>
      </c>
      <c r="E385" t="s">
        <v>8878</v>
      </c>
      <c r="F385" t="s">
        <v>8195</v>
      </c>
      <c r="G385" t="s">
        <v>4</v>
      </c>
      <c r="H385">
        <v>0.60019554753309268</v>
      </c>
      <c r="I385" t="s">
        <v>8196</v>
      </c>
      <c r="J385" t="s">
        <v>21</v>
      </c>
      <c r="K385">
        <v>13125</v>
      </c>
      <c r="L385">
        <v>0.25160548260299997</v>
      </c>
      <c r="M385">
        <v>14181</v>
      </c>
      <c r="N385">
        <v>69735</v>
      </c>
      <c r="O385">
        <v>0.20335556033555605</v>
      </c>
      <c r="P385">
        <v>4.8249922267443929E-2</v>
      </c>
      <c r="Q385">
        <f t="shared" si="5"/>
        <v>-1056</v>
      </c>
    </row>
    <row r="386" spans="1:17">
      <c r="A386">
        <v>91</v>
      </c>
      <c r="B386">
        <v>2</v>
      </c>
      <c r="C386" t="s">
        <v>14776</v>
      </c>
      <c r="D386" t="s">
        <v>5930</v>
      </c>
      <c r="E386" t="s">
        <v>8902</v>
      </c>
      <c r="F386" t="s">
        <v>8243</v>
      </c>
      <c r="G386" t="s">
        <v>11</v>
      </c>
      <c r="H386">
        <v>0.53934760749985211</v>
      </c>
      <c r="I386" t="s">
        <v>8244</v>
      </c>
      <c r="J386" t="s">
        <v>21</v>
      </c>
      <c r="K386">
        <v>14780</v>
      </c>
      <c r="L386">
        <v>0.28908404561200002</v>
      </c>
      <c r="M386">
        <v>16647</v>
      </c>
      <c r="N386">
        <v>69119</v>
      </c>
      <c r="O386">
        <v>0.24084549834343669</v>
      </c>
      <c r="P386">
        <v>4.8238547268563331E-2</v>
      </c>
      <c r="Q386">
        <f t="shared" ref="Q386:Q449" si="6">K386-M386</f>
        <v>-1867</v>
      </c>
    </row>
    <row r="387" spans="1:17">
      <c r="A387">
        <v>78</v>
      </c>
      <c r="B387">
        <v>12</v>
      </c>
      <c r="C387" t="s">
        <v>14763</v>
      </c>
      <c r="D387" t="s">
        <v>5423</v>
      </c>
      <c r="E387" t="s">
        <v>8853</v>
      </c>
      <c r="F387" t="s">
        <v>8147</v>
      </c>
      <c r="G387" t="s">
        <v>11</v>
      </c>
      <c r="H387">
        <v>0.52128042428260257</v>
      </c>
      <c r="I387" t="s">
        <v>8148</v>
      </c>
      <c r="J387" t="s">
        <v>21</v>
      </c>
      <c r="K387">
        <v>13240</v>
      </c>
      <c r="L387">
        <v>0.339809562919</v>
      </c>
      <c r="M387">
        <v>15204</v>
      </c>
      <c r="N387">
        <v>52121</v>
      </c>
      <c r="O387">
        <v>0.29170583833771419</v>
      </c>
      <c r="P387">
        <v>4.8103724581285812E-2</v>
      </c>
      <c r="Q387">
        <f t="shared" si="6"/>
        <v>-1964</v>
      </c>
    </row>
    <row r="388" spans="1:17">
      <c r="A388">
        <v>60</v>
      </c>
      <c r="B388">
        <v>7</v>
      </c>
      <c r="C388" t="s">
        <v>14745</v>
      </c>
      <c r="D388" t="s">
        <v>3828</v>
      </c>
      <c r="E388" t="s">
        <v>8719</v>
      </c>
      <c r="F388" t="s">
        <v>7889</v>
      </c>
      <c r="G388" t="s">
        <v>11</v>
      </c>
      <c r="H388">
        <v>0.4848183175709308</v>
      </c>
      <c r="I388" t="s">
        <v>7890</v>
      </c>
      <c r="J388" t="s">
        <v>21</v>
      </c>
      <c r="K388">
        <v>14188</v>
      </c>
      <c r="L388">
        <v>0.324943315851</v>
      </c>
      <c r="M388">
        <v>16440</v>
      </c>
      <c r="N388">
        <v>59368</v>
      </c>
      <c r="O388">
        <v>0.27691685756636569</v>
      </c>
      <c r="P388">
        <v>4.802645828463431E-2</v>
      </c>
      <c r="Q388">
        <f t="shared" si="6"/>
        <v>-2252</v>
      </c>
    </row>
    <row r="389" spans="1:17">
      <c r="A389">
        <v>77</v>
      </c>
      <c r="B389">
        <v>1</v>
      </c>
      <c r="C389" t="s">
        <v>14762</v>
      </c>
      <c r="D389" t="s">
        <v>5168</v>
      </c>
      <c r="E389" t="s">
        <v>8831</v>
      </c>
      <c r="F389" t="s">
        <v>8104</v>
      </c>
      <c r="G389" t="s">
        <v>11</v>
      </c>
      <c r="H389">
        <v>0.51043546488819147</v>
      </c>
      <c r="I389" t="s">
        <v>8105</v>
      </c>
      <c r="J389" t="s">
        <v>21</v>
      </c>
      <c r="K389">
        <v>12419</v>
      </c>
      <c r="L389">
        <v>0.33084689772800002</v>
      </c>
      <c r="M389">
        <v>14501</v>
      </c>
      <c r="N389">
        <v>51223</v>
      </c>
      <c r="O389">
        <v>0.28309548445034455</v>
      </c>
      <c r="P389">
        <v>4.7751413277655474E-2</v>
      </c>
      <c r="Q389">
        <f t="shared" si="6"/>
        <v>-2082</v>
      </c>
    </row>
    <row r="390" spans="1:17">
      <c r="A390">
        <v>5</v>
      </c>
      <c r="B390">
        <v>1</v>
      </c>
      <c r="C390" t="s">
        <v>14691</v>
      </c>
      <c r="D390" t="s">
        <v>263</v>
      </c>
      <c r="E390" t="s">
        <v>8433</v>
      </c>
      <c r="F390" t="s">
        <v>7331</v>
      </c>
      <c r="G390" t="s">
        <v>11</v>
      </c>
      <c r="H390">
        <v>0.48493464801650998</v>
      </c>
      <c r="I390" t="s">
        <v>7332</v>
      </c>
      <c r="J390" t="s">
        <v>21</v>
      </c>
      <c r="K390">
        <v>10181</v>
      </c>
      <c r="L390">
        <v>0.29916840527799998</v>
      </c>
      <c r="M390">
        <v>11513</v>
      </c>
      <c r="N390">
        <v>45625</v>
      </c>
      <c r="O390">
        <v>0.25233972602739724</v>
      </c>
      <c r="P390">
        <v>4.6828679250602745E-2</v>
      </c>
      <c r="Q390">
        <f t="shared" si="6"/>
        <v>-1332</v>
      </c>
    </row>
    <row r="391" spans="1:17">
      <c r="A391">
        <v>92</v>
      </c>
      <c r="B391">
        <v>7</v>
      </c>
      <c r="C391" t="s">
        <v>14777</v>
      </c>
      <c r="D391" t="s">
        <v>6136</v>
      </c>
      <c r="E391" t="s">
        <v>8917</v>
      </c>
      <c r="F391" t="s">
        <v>8272</v>
      </c>
      <c r="G391" t="s">
        <v>11</v>
      </c>
      <c r="H391">
        <v>0.61124166495314747</v>
      </c>
      <c r="I391" t="s">
        <v>8273</v>
      </c>
      <c r="J391" t="s">
        <v>21</v>
      </c>
      <c r="K391">
        <v>14569</v>
      </c>
      <c r="L391">
        <v>0.28897572199299998</v>
      </c>
      <c r="M391">
        <v>16084</v>
      </c>
      <c r="N391">
        <v>66276</v>
      </c>
      <c r="O391">
        <v>0.24268211720683203</v>
      </c>
      <c r="P391">
        <v>4.6293604786167952E-2</v>
      </c>
      <c r="Q391">
        <f t="shared" si="6"/>
        <v>-1515</v>
      </c>
    </row>
    <row r="392" spans="1:17">
      <c r="A392">
        <v>74</v>
      </c>
      <c r="B392">
        <v>6</v>
      </c>
      <c r="C392" t="s">
        <v>14759</v>
      </c>
      <c r="D392" t="s">
        <v>4768</v>
      </c>
      <c r="E392" t="s">
        <v>8802</v>
      </c>
      <c r="F392" t="s">
        <v>8046</v>
      </c>
      <c r="G392" t="s">
        <v>4</v>
      </c>
      <c r="H392">
        <v>0.6410341168078777</v>
      </c>
      <c r="I392" t="s">
        <v>8047</v>
      </c>
      <c r="J392" t="s">
        <v>67</v>
      </c>
      <c r="K392">
        <v>9373</v>
      </c>
      <c r="L392">
        <v>0.22631350202799999</v>
      </c>
      <c r="M392">
        <v>10717</v>
      </c>
      <c r="N392">
        <v>59343</v>
      </c>
      <c r="O392">
        <v>0.18059417285947796</v>
      </c>
      <c r="P392">
        <v>4.5719329168522033E-2</v>
      </c>
      <c r="Q392">
        <f t="shared" si="6"/>
        <v>-1344</v>
      </c>
    </row>
    <row r="393" spans="1:17">
      <c r="A393">
        <v>99</v>
      </c>
      <c r="B393">
        <v>5</v>
      </c>
      <c r="C393" t="s">
        <v>7294</v>
      </c>
      <c r="D393" t="s">
        <v>6730</v>
      </c>
      <c r="E393" t="s">
        <v>8988</v>
      </c>
      <c r="F393" t="s">
        <v>8405</v>
      </c>
      <c r="G393" t="s">
        <v>4</v>
      </c>
      <c r="H393">
        <v>0.53400161681487468</v>
      </c>
      <c r="I393" t="s">
        <v>8406</v>
      </c>
      <c r="J393" t="s">
        <v>21</v>
      </c>
      <c r="K393">
        <v>4870</v>
      </c>
      <c r="L393">
        <v>0.30521433943300003</v>
      </c>
      <c r="M393">
        <v>7069</v>
      </c>
      <c r="N393">
        <v>27241</v>
      </c>
      <c r="O393">
        <v>0.25949854997980987</v>
      </c>
      <c r="P393">
        <v>4.5715789453190159E-2</v>
      </c>
      <c r="Q393">
        <f t="shared" si="6"/>
        <v>-2199</v>
      </c>
    </row>
    <row r="394" spans="1:17">
      <c r="A394">
        <v>80</v>
      </c>
      <c r="B394">
        <v>3</v>
      </c>
      <c r="C394" t="s">
        <v>14765</v>
      </c>
      <c r="D394" t="s">
        <v>5487</v>
      </c>
      <c r="E394" t="s">
        <v>8859</v>
      </c>
      <c r="F394" t="s">
        <v>8158</v>
      </c>
      <c r="G394" t="s">
        <v>11</v>
      </c>
      <c r="H394">
        <v>0.46909341689030148</v>
      </c>
      <c r="I394" t="s">
        <v>8159</v>
      </c>
      <c r="J394" t="s">
        <v>21</v>
      </c>
      <c r="K394">
        <v>16753</v>
      </c>
      <c r="L394">
        <v>0.31138247648799999</v>
      </c>
      <c r="M394">
        <v>18592</v>
      </c>
      <c r="N394">
        <v>69978</v>
      </c>
      <c r="O394">
        <v>0.26568350052873763</v>
      </c>
      <c r="P394">
        <v>4.5698975959262367E-2</v>
      </c>
      <c r="Q394">
        <f t="shared" si="6"/>
        <v>-1839</v>
      </c>
    </row>
    <row r="395" spans="1:17">
      <c r="A395">
        <v>75</v>
      </c>
      <c r="B395">
        <v>11</v>
      </c>
      <c r="C395" t="s">
        <v>14760</v>
      </c>
      <c r="D395" t="s">
        <v>4956</v>
      </c>
      <c r="E395" t="s">
        <v>8813</v>
      </c>
      <c r="F395" t="s">
        <v>8068</v>
      </c>
      <c r="G395" t="s">
        <v>11</v>
      </c>
      <c r="H395">
        <v>0.44161723932193875</v>
      </c>
      <c r="I395" t="s">
        <v>8069</v>
      </c>
      <c r="J395" t="s">
        <v>21</v>
      </c>
      <c r="K395">
        <v>17722</v>
      </c>
      <c r="L395">
        <v>0.40112265453500001</v>
      </c>
      <c r="M395">
        <v>19955</v>
      </c>
      <c r="N395">
        <v>56074</v>
      </c>
      <c r="O395">
        <v>0.35586903021007954</v>
      </c>
      <c r="P395">
        <v>4.5253624324920472E-2</v>
      </c>
      <c r="Q395">
        <f t="shared" si="6"/>
        <v>-2233</v>
      </c>
    </row>
    <row r="396" spans="1:17">
      <c r="A396">
        <v>68</v>
      </c>
      <c r="B396">
        <v>2</v>
      </c>
      <c r="C396" t="s">
        <v>14753</v>
      </c>
      <c r="D396" t="s">
        <v>4322</v>
      </c>
      <c r="E396" t="s">
        <v>8762</v>
      </c>
      <c r="F396" t="s">
        <v>7973</v>
      </c>
      <c r="G396" t="s">
        <v>11</v>
      </c>
      <c r="H396">
        <v>0.64800011564203008</v>
      </c>
      <c r="I396" t="s">
        <v>14663</v>
      </c>
      <c r="J396" t="s">
        <v>7</v>
      </c>
      <c r="K396">
        <v>10801</v>
      </c>
      <c r="L396">
        <v>0.21147746407199999</v>
      </c>
      <c r="M396">
        <v>12127</v>
      </c>
      <c r="N396">
        <v>72857</v>
      </c>
      <c r="O396">
        <v>0.16644934597910976</v>
      </c>
      <c r="P396">
        <v>4.5028118092890229E-2</v>
      </c>
      <c r="Q396">
        <f t="shared" si="6"/>
        <v>-1326</v>
      </c>
    </row>
    <row r="397" spans="1:17">
      <c r="A397">
        <v>75</v>
      </c>
      <c r="B397">
        <v>15</v>
      </c>
      <c r="C397" t="s">
        <v>14760</v>
      </c>
      <c r="D397" t="s">
        <v>5009</v>
      </c>
      <c r="E397" t="s">
        <v>8817</v>
      </c>
      <c r="F397" t="s">
        <v>8076</v>
      </c>
      <c r="G397" t="s">
        <v>4</v>
      </c>
      <c r="H397">
        <v>0.29488520430033777</v>
      </c>
      <c r="I397" t="s">
        <v>8077</v>
      </c>
      <c r="J397" t="s">
        <v>21</v>
      </c>
      <c r="K397">
        <v>19858</v>
      </c>
      <c r="L397">
        <v>0.47014536673099999</v>
      </c>
      <c r="M397">
        <v>24549</v>
      </c>
      <c r="N397">
        <v>57745</v>
      </c>
      <c r="O397">
        <v>0.42512771668542731</v>
      </c>
      <c r="P397">
        <v>4.5017650045572677E-2</v>
      </c>
      <c r="Q397">
        <f t="shared" si="6"/>
        <v>-4691</v>
      </c>
    </row>
    <row r="398" spans="1:17">
      <c r="A398">
        <v>62</v>
      </c>
      <c r="B398">
        <v>7</v>
      </c>
      <c r="C398" t="s">
        <v>14747</v>
      </c>
      <c r="D398" t="s">
        <v>3938</v>
      </c>
      <c r="E398" t="s">
        <v>8729</v>
      </c>
      <c r="F398" t="s">
        <v>7909</v>
      </c>
      <c r="G398" t="s">
        <v>11</v>
      </c>
      <c r="H398">
        <v>0.42672289994406903</v>
      </c>
      <c r="I398" t="s">
        <v>7910</v>
      </c>
      <c r="J398" t="s">
        <v>21</v>
      </c>
      <c r="K398">
        <v>15860</v>
      </c>
      <c r="L398">
        <v>0.33638754560099998</v>
      </c>
      <c r="M398">
        <v>20413</v>
      </c>
      <c r="N398">
        <v>69894</v>
      </c>
      <c r="O398">
        <v>0.29205654276475806</v>
      </c>
      <c r="P398">
        <v>4.4331002836241917E-2</v>
      </c>
      <c r="Q398">
        <f t="shared" si="6"/>
        <v>-4553</v>
      </c>
    </row>
    <row r="399" spans="1:17">
      <c r="A399">
        <v>91</v>
      </c>
      <c r="B399">
        <v>5</v>
      </c>
      <c r="C399" t="s">
        <v>14776</v>
      </c>
      <c r="D399" t="s">
        <v>5967</v>
      </c>
      <c r="E399" t="s">
        <v>8905</v>
      </c>
      <c r="F399" t="s">
        <v>8249</v>
      </c>
      <c r="G399" t="s">
        <v>11</v>
      </c>
      <c r="H399">
        <v>0.45453202334342913</v>
      </c>
      <c r="I399" t="s">
        <v>8250</v>
      </c>
      <c r="J399" t="s">
        <v>21</v>
      </c>
      <c r="K399">
        <v>15637</v>
      </c>
      <c r="L399">
        <v>0.37317137197799999</v>
      </c>
      <c r="M399">
        <v>17570</v>
      </c>
      <c r="N399">
        <v>53403</v>
      </c>
      <c r="O399">
        <v>0.32900773364792241</v>
      </c>
      <c r="P399">
        <v>4.4163638330077581E-2</v>
      </c>
      <c r="Q399">
        <f t="shared" si="6"/>
        <v>-1933</v>
      </c>
    </row>
    <row r="400" spans="1:17">
      <c r="A400">
        <v>69</v>
      </c>
      <c r="B400">
        <v>10</v>
      </c>
      <c r="C400" t="s">
        <v>14754</v>
      </c>
      <c r="D400" t="s">
        <v>4509</v>
      </c>
      <c r="E400" t="s">
        <v>8776</v>
      </c>
      <c r="F400" t="s">
        <v>7998</v>
      </c>
      <c r="G400" t="s">
        <v>11</v>
      </c>
      <c r="H400">
        <v>0.60308647129219894</v>
      </c>
      <c r="I400" t="s">
        <v>7999</v>
      </c>
      <c r="J400" t="s">
        <v>21</v>
      </c>
      <c r="K400">
        <v>14080</v>
      </c>
      <c r="L400">
        <v>0.259936861927</v>
      </c>
      <c r="M400">
        <v>16132</v>
      </c>
      <c r="N400">
        <v>74586</v>
      </c>
      <c r="O400">
        <v>0.21628723889201726</v>
      </c>
      <c r="P400">
        <v>4.3649623034982737E-2</v>
      </c>
      <c r="Q400">
        <f t="shared" si="6"/>
        <v>-2052</v>
      </c>
    </row>
    <row r="401" spans="1:17">
      <c r="A401">
        <v>92</v>
      </c>
      <c r="B401">
        <v>12</v>
      </c>
      <c r="C401" t="s">
        <v>14777</v>
      </c>
      <c r="D401" t="s">
        <v>6198</v>
      </c>
      <c r="E401" t="s">
        <v>8922</v>
      </c>
      <c r="F401" t="s">
        <v>8282</v>
      </c>
      <c r="G401" t="s">
        <v>11</v>
      </c>
      <c r="H401">
        <v>0.46484795150092889</v>
      </c>
      <c r="I401" t="s">
        <v>8283</v>
      </c>
      <c r="J401" t="s">
        <v>21</v>
      </c>
      <c r="K401">
        <v>20248</v>
      </c>
      <c r="L401">
        <v>0.36536865278399999</v>
      </c>
      <c r="M401">
        <v>22770</v>
      </c>
      <c r="N401">
        <v>70720</v>
      </c>
      <c r="O401">
        <v>0.32197398190045251</v>
      </c>
      <c r="P401">
        <v>4.3394670883547481E-2</v>
      </c>
      <c r="Q401">
        <f t="shared" si="6"/>
        <v>-2522</v>
      </c>
    </row>
    <row r="402" spans="1:17">
      <c r="A402">
        <v>67</v>
      </c>
      <c r="B402">
        <v>4</v>
      </c>
      <c r="C402" t="s">
        <v>14752</v>
      </c>
      <c r="D402" t="s">
        <v>4249</v>
      </c>
      <c r="E402" t="s">
        <v>8755</v>
      </c>
      <c r="F402" t="s">
        <v>7960</v>
      </c>
      <c r="G402" t="s">
        <v>4</v>
      </c>
      <c r="H402">
        <v>0.66158592939102245</v>
      </c>
      <c r="I402" t="s">
        <v>7961</v>
      </c>
      <c r="J402" t="s">
        <v>21</v>
      </c>
      <c r="K402">
        <v>11646</v>
      </c>
      <c r="L402">
        <v>0.23311581728700001</v>
      </c>
      <c r="M402">
        <v>13733</v>
      </c>
      <c r="N402">
        <v>72314</v>
      </c>
      <c r="O402">
        <v>0.18990790165113255</v>
      </c>
      <c r="P402">
        <v>4.3207915635867455E-2</v>
      </c>
      <c r="Q402">
        <f t="shared" si="6"/>
        <v>-2087</v>
      </c>
    </row>
    <row r="403" spans="1:17">
      <c r="A403">
        <v>67</v>
      </c>
      <c r="B403">
        <v>8</v>
      </c>
      <c r="C403" t="s">
        <v>14752</v>
      </c>
      <c r="D403" t="s">
        <v>4287</v>
      </c>
      <c r="E403" t="s">
        <v>8759</v>
      </c>
      <c r="F403" t="s">
        <v>7967</v>
      </c>
      <c r="G403" t="s">
        <v>11</v>
      </c>
      <c r="H403">
        <v>0.73072764233502974</v>
      </c>
      <c r="I403" t="s">
        <v>7968</v>
      </c>
      <c r="J403" t="s">
        <v>21</v>
      </c>
      <c r="K403">
        <v>8648</v>
      </c>
      <c r="L403">
        <v>0.17585099028000001</v>
      </c>
      <c r="M403">
        <v>9617</v>
      </c>
      <c r="N403">
        <v>72326</v>
      </c>
      <c r="O403">
        <v>0.13296739761634821</v>
      </c>
      <c r="P403">
        <v>4.2883592663651798E-2</v>
      </c>
      <c r="Q403">
        <f t="shared" si="6"/>
        <v>-969</v>
      </c>
    </row>
    <row r="404" spans="1:17">
      <c r="A404">
        <v>59</v>
      </c>
      <c r="B404">
        <v>10</v>
      </c>
      <c r="C404" t="s">
        <v>14744</v>
      </c>
      <c r="D404" t="s">
        <v>3645</v>
      </c>
      <c r="E404" t="s">
        <v>8701</v>
      </c>
      <c r="F404" t="s">
        <v>7854</v>
      </c>
      <c r="G404" t="s">
        <v>11</v>
      </c>
      <c r="H404">
        <v>0.53193762016663104</v>
      </c>
      <c r="I404" t="s">
        <v>14659</v>
      </c>
      <c r="J404" t="s">
        <v>21</v>
      </c>
      <c r="K404">
        <v>11525</v>
      </c>
      <c r="L404">
        <v>0.30685055512699999</v>
      </c>
      <c r="M404">
        <v>15379</v>
      </c>
      <c r="N404">
        <v>58135</v>
      </c>
      <c r="O404">
        <v>0.26453943407585789</v>
      </c>
      <c r="P404">
        <v>4.2311121051142098E-2</v>
      </c>
      <c r="Q404">
        <f t="shared" si="6"/>
        <v>-3854</v>
      </c>
    </row>
    <row r="405" spans="1:17">
      <c r="A405">
        <v>68</v>
      </c>
      <c r="B405">
        <v>6</v>
      </c>
      <c r="C405" t="s">
        <v>14753</v>
      </c>
      <c r="D405" t="s">
        <v>4360</v>
      </c>
      <c r="E405" t="s">
        <v>8766</v>
      </c>
      <c r="F405" t="s">
        <v>7980</v>
      </c>
      <c r="G405" t="s">
        <v>11</v>
      </c>
      <c r="H405">
        <v>0.60254528373895433</v>
      </c>
      <c r="I405" t="s">
        <v>14664</v>
      </c>
      <c r="J405" t="s">
        <v>21</v>
      </c>
      <c r="K405">
        <v>12394</v>
      </c>
      <c r="L405">
        <v>0.26324285289499999</v>
      </c>
      <c r="M405">
        <v>15633</v>
      </c>
      <c r="N405">
        <v>70635</v>
      </c>
      <c r="O405">
        <v>0.22132087492036526</v>
      </c>
      <c r="P405">
        <v>4.1921977974634733E-2</v>
      </c>
      <c r="Q405">
        <f t="shared" si="6"/>
        <v>-3239</v>
      </c>
    </row>
    <row r="406" spans="1:17">
      <c r="A406">
        <v>59</v>
      </c>
      <c r="B406">
        <v>19</v>
      </c>
      <c r="C406" t="s">
        <v>14744</v>
      </c>
      <c r="D406" t="s">
        <v>3738</v>
      </c>
      <c r="E406" t="s">
        <v>8710</v>
      </c>
      <c r="F406" t="s">
        <v>7871</v>
      </c>
      <c r="G406" t="s">
        <v>11</v>
      </c>
      <c r="H406">
        <v>0.39204252520044802</v>
      </c>
      <c r="I406" t="s">
        <v>7872</v>
      </c>
      <c r="J406" t="s">
        <v>21</v>
      </c>
      <c r="K406">
        <v>13756</v>
      </c>
      <c r="L406">
        <v>0.328219321896</v>
      </c>
      <c r="M406">
        <v>17395</v>
      </c>
      <c r="N406">
        <v>60631</v>
      </c>
      <c r="O406">
        <v>0.28689944088007785</v>
      </c>
      <c r="P406">
        <v>4.1319881015922155E-2</v>
      </c>
      <c r="Q406">
        <f t="shared" si="6"/>
        <v>-3639</v>
      </c>
    </row>
    <row r="407" spans="1:17">
      <c r="A407">
        <v>53</v>
      </c>
      <c r="B407">
        <v>3</v>
      </c>
      <c r="C407" t="s">
        <v>14738</v>
      </c>
      <c r="D407" t="s">
        <v>3242</v>
      </c>
      <c r="E407" t="s">
        <v>8666</v>
      </c>
      <c r="F407" t="s">
        <v>7787</v>
      </c>
      <c r="G407" t="s">
        <v>11</v>
      </c>
      <c r="H407">
        <v>0.55105942608573633</v>
      </c>
      <c r="I407" t="s">
        <v>7788</v>
      </c>
      <c r="J407" t="s">
        <v>7</v>
      </c>
      <c r="K407">
        <v>12153</v>
      </c>
      <c r="L407">
        <v>0.28314810931700002</v>
      </c>
      <c r="M407">
        <v>14427</v>
      </c>
      <c r="N407">
        <v>59622</v>
      </c>
      <c r="O407">
        <v>0.24197443896548254</v>
      </c>
      <c r="P407">
        <v>4.1173670351517477E-2</v>
      </c>
      <c r="Q407">
        <f t="shared" si="6"/>
        <v>-2274</v>
      </c>
    </row>
    <row r="408" spans="1:17">
      <c r="A408">
        <v>69</v>
      </c>
      <c r="B408">
        <v>9</v>
      </c>
      <c r="C408" t="s">
        <v>14754</v>
      </c>
      <c r="D408" t="s">
        <v>4501</v>
      </c>
      <c r="E408" t="s">
        <v>8775</v>
      </c>
      <c r="F408" t="s">
        <v>7996</v>
      </c>
      <c r="G408" t="s">
        <v>11</v>
      </c>
      <c r="H408">
        <v>0.60670236088947216</v>
      </c>
      <c r="I408" t="s">
        <v>7997</v>
      </c>
      <c r="J408" t="s">
        <v>7</v>
      </c>
      <c r="K408">
        <v>12057</v>
      </c>
      <c r="L408">
        <v>0.244891741479</v>
      </c>
      <c r="M408">
        <v>14265</v>
      </c>
      <c r="N408">
        <v>69937</v>
      </c>
      <c r="O408">
        <v>0.2039692866436936</v>
      </c>
      <c r="P408">
        <v>4.0922454835306404E-2</v>
      </c>
      <c r="Q408">
        <f t="shared" si="6"/>
        <v>-2208</v>
      </c>
    </row>
    <row r="409" spans="1:17">
      <c r="A409">
        <v>45</v>
      </c>
      <c r="B409">
        <v>4</v>
      </c>
      <c r="C409" t="s">
        <v>14730</v>
      </c>
      <c r="D409" t="s">
        <v>2923</v>
      </c>
      <c r="E409" t="s">
        <v>8637</v>
      </c>
      <c r="F409" t="s">
        <v>7732</v>
      </c>
      <c r="G409" t="s">
        <v>11</v>
      </c>
      <c r="H409">
        <v>0.57545492105121343</v>
      </c>
      <c r="I409" t="s">
        <v>7733</v>
      </c>
      <c r="J409" t="s">
        <v>21</v>
      </c>
      <c r="K409">
        <v>11107</v>
      </c>
      <c r="L409">
        <v>0.25442675524000002</v>
      </c>
      <c r="M409">
        <v>12676</v>
      </c>
      <c r="N409">
        <v>58981</v>
      </c>
      <c r="O409">
        <v>0.21491666807955104</v>
      </c>
      <c r="P409">
        <v>3.9510087160448987E-2</v>
      </c>
      <c r="Q409">
        <f t="shared" si="6"/>
        <v>-1569</v>
      </c>
    </row>
    <row r="410" spans="1:17">
      <c r="A410">
        <v>94</v>
      </c>
      <c r="B410">
        <v>11</v>
      </c>
      <c r="C410" t="s">
        <v>14779</v>
      </c>
      <c r="D410" t="s">
        <v>6540</v>
      </c>
      <c r="E410" t="s">
        <v>8946</v>
      </c>
      <c r="F410" t="s">
        <v>8328</v>
      </c>
      <c r="G410" t="s">
        <v>4</v>
      </c>
      <c r="H410">
        <v>0.32170237640234717</v>
      </c>
      <c r="I410" t="s">
        <v>8329</v>
      </c>
      <c r="J410" t="s">
        <v>21</v>
      </c>
      <c r="K410">
        <v>12878</v>
      </c>
      <c r="L410">
        <v>0.41170076726299998</v>
      </c>
      <c r="M410">
        <v>16615</v>
      </c>
      <c r="N410">
        <v>44550</v>
      </c>
      <c r="O410">
        <v>0.37295173961840627</v>
      </c>
      <c r="P410">
        <v>3.8749027644593703E-2</v>
      </c>
      <c r="Q410">
        <f t="shared" si="6"/>
        <v>-3737</v>
      </c>
    </row>
    <row r="411" spans="1:17">
      <c r="A411">
        <v>76</v>
      </c>
      <c r="B411">
        <v>3</v>
      </c>
      <c r="C411" t="s">
        <v>14761</v>
      </c>
      <c r="D411" t="s">
        <v>5096</v>
      </c>
      <c r="E411" t="s">
        <v>8823</v>
      </c>
      <c r="F411" t="s">
        <v>8088</v>
      </c>
      <c r="G411" t="s">
        <v>11</v>
      </c>
      <c r="H411">
        <v>0.33172920221638513</v>
      </c>
      <c r="I411" t="s">
        <v>8089</v>
      </c>
      <c r="J411" t="s">
        <v>21</v>
      </c>
      <c r="K411">
        <v>14870</v>
      </c>
      <c r="L411">
        <v>0.40483515286799998</v>
      </c>
      <c r="M411">
        <v>20015</v>
      </c>
      <c r="N411">
        <v>54657</v>
      </c>
      <c r="O411">
        <v>0.36619280238578772</v>
      </c>
      <c r="P411">
        <v>3.8642350482212262E-2</v>
      </c>
      <c r="Q411">
        <f t="shared" si="6"/>
        <v>-5145</v>
      </c>
    </row>
    <row r="412" spans="1:17">
      <c r="A412">
        <v>83</v>
      </c>
      <c r="B412">
        <v>5</v>
      </c>
      <c r="C412" t="s">
        <v>14768</v>
      </c>
      <c r="D412" t="s">
        <v>5608</v>
      </c>
      <c r="E412" t="s">
        <v>8871</v>
      </c>
      <c r="F412" t="s">
        <v>8181</v>
      </c>
      <c r="G412" t="s">
        <v>11</v>
      </c>
      <c r="H412">
        <v>0.69278140351373929</v>
      </c>
      <c r="I412" t="s">
        <v>8182</v>
      </c>
      <c r="J412" t="s">
        <v>21</v>
      </c>
      <c r="K412">
        <v>10938</v>
      </c>
      <c r="L412">
        <v>0.210800185014</v>
      </c>
      <c r="M412">
        <v>12581</v>
      </c>
      <c r="N412">
        <v>72656</v>
      </c>
      <c r="O412">
        <v>0.17315844527637084</v>
      </c>
      <c r="P412">
        <v>3.764173973762916E-2</v>
      </c>
      <c r="Q412">
        <f t="shared" si="6"/>
        <v>-1643</v>
      </c>
    </row>
    <row r="413" spans="1:17">
      <c r="A413">
        <v>80</v>
      </c>
      <c r="B413">
        <v>2</v>
      </c>
      <c r="C413" t="s">
        <v>14765</v>
      </c>
      <c r="D413" t="s">
        <v>5477</v>
      </c>
      <c r="E413" t="s">
        <v>8858</v>
      </c>
      <c r="F413" t="s">
        <v>8156</v>
      </c>
      <c r="G413" t="s">
        <v>11</v>
      </c>
      <c r="H413">
        <v>0.45519649726126954</v>
      </c>
      <c r="I413" t="s">
        <v>8157</v>
      </c>
      <c r="J413" t="s">
        <v>7</v>
      </c>
      <c r="K413">
        <v>14365</v>
      </c>
      <c r="L413">
        <v>0.340499668152</v>
      </c>
      <c r="M413">
        <v>17739</v>
      </c>
      <c r="N413">
        <v>58392</v>
      </c>
      <c r="O413">
        <v>0.30379161528976573</v>
      </c>
      <c r="P413">
        <v>3.6708052862234275E-2</v>
      </c>
      <c r="Q413">
        <f t="shared" si="6"/>
        <v>-3374</v>
      </c>
    </row>
    <row r="414" spans="1:17">
      <c r="A414">
        <v>67</v>
      </c>
      <c r="B414">
        <v>9</v>
      </c>
      <c r="C414" t="s">
        <v>14752</v>
      </c>
      <c r="D414" t="s">
        <v>4298</v>
      </c>
      <c r="E414" t="s">
        <v>8760</v>
      </c>
      <c r="F414" t="s">
        <v>7969</v>
      </c>
      <c r="G414" t="s">
        <v>4</v>
      </c>
      <c r="H414">
        <v>0.69822476416846169</v>
      </c>
      <c r="I414" t="s">
        <v>7970</v>
      </c>
      <c r="J414" t="s">
        <v>21</v>
      </c>
      <c r="K414">
        <v>9196</v>
      </c>
      <c r="L414">
        <v>0.195568031985</v>
      </c>
      <c r="M414">
        <v>11098</v>
      </c>
      <c r="N414">
        <v>69833</v>
      </c>
      <c r="O414">
        <v>0.15892199962768319</v>
      </c>
      <c r="P414">
        <v>3.664603235731681E-2</v>
      </c>
      <c r="Q414">
        <f t="shared" si="6"/>
        <v>-1902</v>
      </c>
    </row>
    <row r="415" spans="1:17">
      <c r="A415">
        <v>78</v>
      </c>
      <c r="B415">
        <v>3</v>
      </c>
      <c r="C415" t="s">
        <v>14763</v>
      </c>
      <c r="D415" t="s">
        <v>5309</v>
      </c>
      <c r="E415" t="s">
        <v>8844</v>
      </c>
      <c r="F415" t="s">
        <v>8129</v>
      </c>
      <c r="G415" t="s">
        <v>11</v>
      </c>
      <c r="H415">
        <v>0.63859419473660173</v>
      </c>
      <c r="I415" t="s">
        <v>8130</v>
      </c>
      <c r="J415" t="s">
        <v>21</v>
      </c>
      <c r="K415">
        <v>12552</v>
      </c>
      <c r="L415">
        <v>0.25757731218300001</v>
      </c>
      <c r="M415">
        <v>14207</v>
      </c>
      <c r="N415">
        <v>63939</v>
      </c>
      <c r="O415">
        <v>0.22219615571091197</v>
      </c>
      <c r="P415">
        <v>3.5381156472088032E-2</v>
      </c>
      <c r="Q415">
        <f t="shared" si="6"/>
        <v>-1655</v>
      </c>
    </row>
    <row r="416" spans="1:17">
      <c r="A416">
        <v>93</v>
      </c>
      <c r="B416">
        <v>1</v>
      </c>
      <c r="C416" t="s">
        <v>14778</v>
      </c>
      <c r="D416" t="s">
        <v>6222</v>
      </c>
      <c r="E416" t="s">
        <v>8924</v>
      </c>
      <c r="F416" t="s">
        <v>8286</v>
      </c>
      <c r="G416" t="s">
        <v>4</v>
      </c>
      <c r="H416">
        <v>0.27523285029058703</v>
      </c>
      <c r="I416" t="s">
        <v>14678</v>
      </c>
      <c r="J416" t="s">
        <v>21</v>
      </c>
      <c r="K416">
        <v>11928</v>
      </c>
      <c r="L416">
        <v>0.47457627118599999</v>
      </c>
      <c r="M416">
        <v>17168</v>
      </c>
      <c r="N416">
        <v>39045</v>
      </c>
      <c r="O416">
        <v>0.43969778460750414</v>
      </c>
      <c r="P416">
        <v>3.4878486578495849E-2</v>
      </c>
      <c r="Q416">
        <f t="shared" si="6"/>
        <v>-5240</v>
      </c>
    </row>
    <row r="417" spans="1:17">
      <c r="A417">
        <v>25</v>
      </c>
      <c r="B417">
        <v>5</v>
      </c>
      <c r="C417" t="s">
        <v>14710</v>
      </c>
      <c r="D417" t="s">
        <v>1431</v>
      </c>
      <c r="E417" t="s">
        <v>8517</v>
      </c>
      <c r="F417" t="s">
        <v>7495</v>
      </c>
      <c r="G417" t="s">
        <v>4</v>
      </c>
      <c r="H417">
        <v>0.63235836796252021</v>
      </c>
      <c r="I417" t="s">
        <v>7496</v>
      </c>
      <c r="J417" t="s">
        <v>21</v>
      </c>
      <c r="K417">
        <v>11009</v>
      </c>
      <c r="L417">
        <v>0.231631880155</v>
      </c>
      <c r="M417">
        <v>12581</v>
      </c>
      <c r="N417">
        <v>63866</v>
      </c>
      <c r="O417">
        <v>0.19699057401434253</v>
      </c>
      <c r="P417">
        <v>3.4641306140657468E-2</v>
      </c>
      <c r="Q417">
        <f t="shared" si="6"/>
        <v>-1572</v>
      </c>
    </row>
    <row r="418" spans="1:17">
      <c r="A418">
        <v>75</v>
      </c>
      <c r="B418">
        <v>10</v>
      </c>
      <c r="C418" t="s">
        <v>14760</v>
      </c>
      <c r="D418" t="s">
        <v>4936</v>
      </c>
      <c r="E418" t="s">
        <v>8812</v>
      </c>
      <c r="F418" t="s">
        <v>8066</v>
      </c>
      <c r="G418" t="s">
        <v>11</v>
      </c>
      <c r="H418">
        <v>0.36520765742690725</v>
      </c>
      <c r="I418" t="s">
        <v>8067</v>
      </c>
      <c r="J418" t="s">
        <v>7</v>
      </c>
      <c r="K418">
        <v>16692</v>
      </c>
      <c r="L418">
        <v>0.42886873410199999</v>
      </c>
      <c r="M418">
        <v>20603</v>
      </c>
      <c r="N418">
        <v>52241</v>
      </c>
      <c r="O418">
        <v>0.39438372159797858</v>
      </c>
      <c r="P418">
        <v>3.4485012504021417E-2</v>
      </c>
      <c r="Q418">
        <f t="shared" si="6"/>
        <v>-3911</v>
      </c>
    </row>
    <row r="419" spans="1:17">
      <c r="A419">
        <v>39</v>
      </c>
      <c r="B419">
        <v>2</v>
      </c>
      <c r="C419" t="s">
        <v>14724</v>
      </c>
      <c r="D419" t="s">
        <v>2600</v>
      </c>
      <c r="E419" t="s">
        <v>8608</v>
      </c>
      <c r="F419" t="s">
        <v>7675</v>
      </c>
      <c r="G419" t="s">
        <v>4</v>
      </c>
      <c r="H419">
        <v>0.54598064712635597</v>
      </c>
      <c r="I419" t="s">
        <v>7676</v>
      </c>
      <c r="J419" t="s">
        <v>21</v>
      </c>
      <c r="K419">
        <v>8496</v>
      </c>
      <c r="L419">
        <v>0.25766536256900002</v>
      </c>
      <c r="M419">
        <v>9978</v>
      </c>
      <c r="N419">
        <v>44700</v>
      </c>
      <c r="O419">
        <v>0.2232214765100671</v>
      </c>
      <c r="P419">
        <v>3.4443886058932921E-2</v>
      </c>
      <c r="Q419">
        <f t="shared" si="6"/>
        <v>-1482</v>
      </c>
    </row>
    <row r="420" spans="1:17">
      <c r="A420">
        <v>85</v>
      </c>
      <c r="B420">
        <v>4</v>
      </c>
      <c r="C420" t="s">
        <v>14770</v>
      </c>
      <c r="D420" t="s">
        <v>5740</v>
      </c>
      <c r="E420" t="s">
        <v>8883</v>
      </c>
      <c r="F420" t="s">
        <v>8205</v>
      </c>
      <c r="G420" t="s">
        <v>4</v>
      </c>
      <c r="H420">
        <v>0.59307743510095412</v>
      </c>
      <c r="I420" t="s">
        <v>8206</v>
      </c>
      <c r="J420" t="s">
        <v>21</v>
      </c>
      <c r="K420">
        <v>14248</v>
      </c>
      <c r="L420">
        <v>0.25554200444800002</v>
      </c>
      <c r="M420">
        <v>17792</v>
      </c>
      <c r="N420">
        <v>80349</v>
      </c>
      <c r="O420">
        <v>0.22143399420030119</v>
      </c>
      <c r="P420">
        <v>3.4108010247698828E-2</v>
      </c>
      <c r="Q420">
        <f t="shared" si="6"/>
        <v>-3544</v>
      </c>
    </row>
    <row r="421" spans="1:17">
      <c r="A421">
        <v>75</v>
      </c>
      <c r="B421">
        <v>13</v>
      </c>
      <c r="C421" t="s">
        <v>14760</v>
      </c>
      <c r="D421" t="s">
        <v>4981</v>
      </c>
      <c r="E421" t="s">
        <v>8815</v>
      </c>
      <c r="F421" t="s">
        <v>8072</v>
      </c>
      <c r="G421" t="s">
        <v>11</v>
      </c>
      <c r="H421">
        <v>0.52156909624974379</v>
      </c>
      <c r="I421" t="s">
        <v>8073</v>
      </c>
      <c r="J421" t="s">
        <v>67</v>
      </c>
      <c r="K421">
        <v>15602</v>
      </c>
      <c r="L421">
        <v>0.34345213199199998</v>
      </c>
      <c r="M421">
        <v>17878</v>
      </c>
      <c r="N421">
        <v>57789</v>
      </c>
      <c r="O421">
        <v>0.30936683451868002</v>
      </c>
      <c r="P421">
        <v>3.4085297473319953E-2</v>
      </c>
      <c r="Q421">
        <f t="shared" si="6"/>
        <v>-2276</v>
      </c>
    </row>
    <row r="422" spans="1:17">
      <c r="A422">
        <v>93</v>
      </c>
      <c r="B422">
        <v>6</v>
      </c>
      <c r="C422" t="s">
        <v>14778</v>
      </c>
      <c r="D422" t="s">
        <v>6301</v>
      </c>
      <c r="E422" t="s">
        <v>8929</v>
      </c>
      <c r="F422" t="s">
        <v>8295</v>
      </c>
      <c r="G422" t="s">
        <v>4</v>
      </c>
      <c r="H422">
        <v>0.27888789936546809</v>
      </c>
      <c r="I422" t="s">
        <v>8296</v>
      </c>
      <c r="J422" t="s">
        <v>21</v>
      </c>
      <c r="K422">
        <v>10390</v>
      </c>
      <c r="L422">
        <v>0.46116289391900001</v>
      </c>
      <c r="M422">
        <v>15151</v>
      </c>
      <c r="N422">
        <v>35468</v>
      </c>
      <c r="O422">
        <v>0.42717379045900528</v>
      </c>
      <c r="P422">
        <v>3.3989103459994729E-2</v>
      </c>
      <c r="Q422">
        <f t="shared" si="6"/>
        <v>-4761</v>
      </c>
    </row>
    <row r="423" spans="1:17">
      <c r="A423">
        <v>95</v>
      </c>
      <c r="B423">
        <v>6</v>
      </c>
      <c r="C423" t="s">
        <v>14780</v>
      </c>
      <c r="D423" t="s">
        <v>6606</v>
      </c>
      <c r="E423" t="s">
        <v>8952</v>
      </c>
      <c r="F423" t="s">
        <v>8339</v>
      </c>
      <c r="G423" t="s">
        <v>11</v>
      </c>
      <c r="H423">
        <v>0.49560416373610916</v>
      </c>
      <c r="I423" t="s">
        <v>8340</v>
      </c>
      <c r="J423" t="s">
        <v>21</v>
      </c>
      <c r="K423">
        <v>13733</v>
      </c>
      <c r="L423">
        <v>0.33810965851699998</v>
      </c>
      <c r="M423">
        <v>17046</v>
      </c>
      <c r="N423">
        <v>56035</v>
      </c>
      <c r="O423">
        <v>0.30420273043633445</v>
      </c>
      <c r="P423">
        <v>3.3906928080665533E-2</v>
      </c>
      <c r="Q423">
        <f t="shared" si="6"/>
        <v>-3313</v>
      </c>
    </row>
    <row r="424" spans="1:17">
      <c r="A424">
        <v>6</v>
      </c>
      <c r="B424">
        <v>8</v>
      </c>
      <c r="C424" t="s">
        <v>14692</v>
      </c>
      <c r="D424" t="s">
        <v>408</v>
      </c>
      <c r="E424" t="s">
        <v>8442</v>
      </c>
      <c r="F424" t="s">
        <v>7349</v>
      </c>
      <c r="G424" t="s">
        <v>11</v>
      </c>
      <c r="H424">
        <v>0.68130456695985819</v>
      </c>
      <c r="I424" t="s">
        <v>7350</v>
      </c>
      <c r="J424" t="s">
        <v>7</v>
      </c>
      <c r="K424">
        <v>8997</v>
      </c>
      <c r="L424">
        <v>0.211256692026</v>
      </c>
      <c r="M424">
        <v>11086</v>
      </c>
      <c r="N424">
        <v>62417</v>
      </c>
      <c r="O424">
        <v>0.17761186856144962</v>
      </c>
      <c r="P424">
        <v>3.3644823464550389E-2</v>
      </c>
      <c r="Q424">
        <f t="shared" si="6"/>
        <v>-2089</v>
      </c>
    </row>
    <row r="425" spans="1:17">
      <c r="A425">
        <v>75</v>
      </c>
      <c r="B425">
        <v>18</v>
      </c>
      <c r="C425" t="s">
        <v>14760</v>
      </c>
      <c r="D425" t="s">
        <v>5062</v>
      </c>
      <c r="E425" t="s">
        <v>8820</v>
      </c>
      <c r="F425" t="s">
        <v>8082</v>
      </c>
      <c r="G425" t="s">
        <v>11</v>
      </c>
      <c r="H425">
        <v>0.32132330127210673</v>
      </c>
      <c r="I425" t="s">
        <v>8083</v>
      </c>
      <c r="J425" t="s">
        <v>21</v>
      </c>
      <c r="K425">
        <v>17217</v>
      </c>
      <c r="L425">
        <v>0.45209148438899999</v>
      </c>
      <c r="M425">
        <v>21373</v>
      </c>
      <c r="N425">
        <v>51073</v>
      </c>
      <c r="O425">
        <v>0.41847943140211069</v>
      </c>
      <c r="P425">
        <v>3.3612052986889296E-2</v>
      </c>
      <c r="Q425">
        <f t="shared" si="6"/>
        <v>-4156</v>
      </c>
    </row>
    <row r="426" spans="1:17">
      <c r="A426">
        <v>45</v>
      </c>
      <c r="B426">
        <v>1</v>
      </c>
      <c r="C426" t="s">
        <v>14730</v>
      </c>
      <c r="D426" t="s">
        <v>2887</v>
      </c>
      <c r="E426" t="s">
        <v>8634</v>
      </c>
      <c r="F426" t="s">
        <v>7726</v>
      </c>
      <c r="G426" t="s">
        <v>11</v>
      </c>
      <c r="H426">
        <v>0.51553118384062746</v>
      </c>
      <c r="I426" t="s">
        <v>7727</v>
      </c>
      <c r="J426" t="s">
        <v>7</v>
      </c>
      <c r="K426">
        <v>13650</v>
      </c>
      <c r="L426">
        <v>0.31728690639500001</v>
      </c>
      <c r="M426">
        <v>16906</v>
      </c>
      <c r="N426">
        <v>59241</v>
      </c>
      <c r="O426">
        <v>0.28537668169004576</v>
      </c>
      <c r="P426">
        <v>3.1910224704954249E-2</v>
      </c>
      <c r="Q426">
        <f t="shared" si="6"/>
        <v>-3256</v>
      </c>
    </row>
    <row r="427" spans="1:17">
      <c r="A427">
        <v>78</v>
      </c>
      <c r="B427">
        <v>4</v>
      </c>
      <c r="C427" t="s">
        <v>14763</v>
      </c>
      <c r="D427" t="s">
        <v>5327</v>
      </c>
      <c r="E427" t="s">
        <v>8845</v>
      </c>
      <c r="F427" t="s">
        <v>8131</v>
      </c>
      <c r="G427" t="s">
        <v>11</v>
      </c>
      <c r="H427">
        <v>0.57010400313971743</v>
      </c>
      <c r="I427" t="s">
        <v>8132</v>
      </c>
      <c r="J427" t="s">
        <v>21</v>
      </c>
      <c r="K427">
        <v>13282</v>
      </c>
      <c r="L427">
        <v>0.29122722389099998</v>
      </c>
      <c r="M427">
        <v>15525</v>
      </c>
      <c r="N427">
        <v>59863</v>
      </c>
      <c r="O427">
        <v>0.25934216460919096</v>
      </c>
      <c r="P427">
        <v>3.1885059281809014E-2</v>
      </c>
      <c r="Q427">
        <f t="shared" si="6"/>
        <v>-2243</v>
      </c>
    </row>
    <row r="428" spans="1:17">
      <c r="A428">
        <v>78</v>
      </c>
      <c r="B428">
        <v>8</v>
      </c>
      <c r="C428" t="s">
        <v>14763</v>
      </c>
      <c r="D428" t="s">
        <v>5377</v>
      </c>
      <c r="E428" t="s">
        <v>8849</v>
      </c>
      <c r="F428" t="s">
        <v>8139</v>
      </c>
      <c r="G428" t="s">
        <v>4</v>
      </c>
      <c r="H428">
        <v>0.44442771934445968</v>
      </c>
      <c r="I428" t="s">
        <v>8140</v>
      </c>
      <c r="J428" t="s">
        <v>21</v>
      </c>
      <c r="K428">
        <v>13395</v>
      </c>
      <c r="L428">
        <v>0.35779154869399998</v>
      </c>
      <c r="M428">
        <v>17394</v>
      </c>
      <c r="N428">
        <v>53313</v>
      </c>
      <c r="O428">
        <v>0.32626188734455008</v>
      </c>
      <c r="P428">
        <v>3.15296613494499E-2</v>
      </c>
      <c r="Q428">
        <f t="shared" si="6"/>
        <v>-3999</v>
      </c>
    </row>
    <row r="429" spans="1:17">
      <c r="A429">
        <v>62</v>
      </c>
      <c r="B429">
        <v>3</v>
      </c>
      <c r="C429" t="s">
        <v>14747</v>
      </c>
      <c r="D429" t="s">
        <v>3893</v>
      </c>
      <c r="E429" t="s">
        <v>8725</v>
      </c>
      <c r="F429" t="s">
        <v>7901</v>
      </c>
      <c r="G429" t="s">
        <v>4</v>
      </c>
      <c r="H429">
        <v>0.35963492566699479</v>
      </c>
      <c r="I429" t="s">
        <v>7902</v>
      </c>
      <c r="J429" t="s">
        <v>21</v>
      </c>
      <c r="K429">
        <v>15325</v>
      </c>
      <c r="L429">
        <v>0.33803158637699998</v>
      </c>
      <c r="M429">
        <v>19797</v>
      </c>
      <c r="N429">
        <v>64369</v>
      </c>
      <c r="O429">
        <v>0.30755487890133448</v>
      </c>
      <c r="P429">
        <v>3.0476707475665499E-2</v>
      </c>
      <c r="Q429">
        <f t="shared" si="6"/>
        <v>-4472</v>
      </c>
    </row>
    <row r="430" spans="1:17">
      <c r="A430">
        <v>90</v>
      </c>
      <c r="B430">
        <v>2</v>
      </c>
      <c r="C430" t="s">
        <v>14775</v>
      </c>
      <c r="D430" t="s">
        <v>5900</v>
      </c>
      <c r="E430" t="s">
        <v>8900</v>
      </c>
      <c r="F430" t="s">
        <v>8239</v>
      </c>
      <c r="G430" t="s">
        <v>11</v>
      </c>
      <c r="H430">
        <v>0.47048381188537292</v>
      </c>
      <c r="I430" t="s">
        <v>8240</v>
      </c>
      <c r="J430" t="s">
        <v>33</v>
      </c>
      <c r="K430">
        <v>8403</v>
      </c>
      <c r="L430">
        <v>0.29985012846100001</v>
      </c>
      <c r="M430">
        <v>10113</v>
      </c>
      <c r="N430">
        <v>37535</v>
      </c>
      <c r="O430">
        <v>0.26942853336885575</v>
      </c>
      <c r="P430">
        <v>3.042159509214426E-2</v>
      </c>
      <c r="Q430">
        <f t="shared" si="6"/>
        <v>-1710</v>
      </c>
    </row>
    <row r="431" spans="1:17">
      <c r="A431">
        <v>6</v>
      </c>
      <c r="B431">
        <v>4</v>
      </c>
      <c r="C431" t="s">
        <v>14692</v>
      </c>
      <c r="D431" t="s">
        <v>351</v>
      </c>
      <c r="E431" t="s">
        <v>8438</v>
      </c>
      <c r="F431" t="s">
        <v>7341</v>
      </c>
      <c r="G431" t="s">
        <v>11</v>
      </c>
      <c r="H431">
        <v>0.65697213015265399</v>
      </c>
      <c r="I431" t="s">
        <v>7342</v>
      </c>
      <c r="J431" t="s">
        <v>21</v>
      </c>
      <c r="K431">
        <v>9541</v>
      </c>
      <c r="L431">
        <v>0.19792552639800001</v>
      </c>
      <c r="M431">
        <v>11030</v>
      </c>
      <c r="N431">
        <v>65778</v>
      </c>
      <c r="O431">
        <v>0.16768524430660708</v>
      </c>
      <c r="P431">
        <v>3.0240282091392928E-2</v>
      </c>
      <c r="Q431">
        <f t="shared" si="6"/>
        <v>-1489</v>
      </c>
    </row>
    <row r="432" spans="1:17">
      <c r="A432">
        <v>13</v>
      </c>
      <c r="B432">
        <v>6</v>
      </c>
      <c r="C432" t="s">
        <v>14699</v>
      </c>
      <c r="D432" t="s">
        <v>765</v>
      </c>
      <c r="E432" t="s">
        <v>8466</v>
      </c>
      <c r="F432" t="s">
        <v>7396</v>
      </c>
      <c r="G432" t="s">
        <v>11</v>
      </c>
      <c r="H432">
        <v>0.5596934174932372</v>
      </c>
      <c r="I432" t="s">
        <v>7397</v>
      </c>
      <c r="J432" t="s">
        <v>7</v>
      </c>
      <c r="K432">
        <v>11016</v>
      </c>
      <c r="L432">
        <v>0.27101631116699998</v>
      </c>
      <c r="M432">
        <v>13715</v>
      </c>
      <c r="N432">
        <v>56959</v>
      </c>
      <c r="O432">
        <v>0.2407872329219263</v>
      </c>
      <c r="P432">
        <v>3.0229078245073676E-2</v>
      </c>
      <c r="Q432">
        <f t="shared" si="6"/>
        <v>-2699</v>
      </c>
    </row>
    <row r="433" spans="1:17">
      <c r="A433">
        <v>78</v>
      </c>
      <c r="B433">
        <v>6</v>
      </c>
      <c r="C433" t="s">
        <v>14763</v>
      </c>
      <c r="D433" t="s">
        <v>5348</v>
      </c>
      <c r="E433" t="s">
        <v>8847</v>
      </c>
      <c r="F433" t="s">
        <v>8135</v>
      </c>
      <c r="G433" t="s">
        <v>11</v>
      </c>
      <c r="H433">
        <v>0.58056589201713127</v>
      </c>
      <c r="I433" t="s">
        <v>8136</v>
      </c>
      <c r="J433" t="s">
        <v>67</v>
      </c>
      <c r="K433">
        <v>11411</v>
      </c>
      <c r="L433">
        <v>0.278582065868</v>
      </c>
      <c r="M433">
        <v>13900</v>
      </c>
      <c r="N433">
        <v>55798</v>
      </c>
      <c r="O433">
        <v>0.24911287142908348</v>
      </c>
      <c r="P433">
        <v>2.9469194438916518E-2</v>
      </c>
      <c r="Q433">
        <f t="shared" si="6"/>
        <v>-2489</v>
      </c>
    </row>
    <row r="434" spans="1:17">
      <c r="A434">
        <v>10</v>
      </c>
      <c r="B434">
        <v>3</v>
      </c>
      <c r="C434" t="s">
        <v>14696</v>
      </c>
      <c r="D434" t="s">
        <v>568</v>
      </c>
      <c r="E434" t="s">
        <v>8454</v>
      </c>
      <c r="F434" t="s">
        <v>7372</v>
      </c>
      <c r="G434" t="s">
        <v>11</v>
      </c>
      <c r="H434">
        <v>0.53137210777193589</v>
      </c>
      <c r="I434" t="s">
        <v>7373</v>
      </c>
      <c r="J434" t="s">
        <v>21</v>
      </c>
      <c r="K434">
        <v>10899</v>
      </c>
      <c r="L434">
        <v>0.28794483633200002</v>
      </c>
      <c r="M434">
        <v>12932</v>
      </c>
      <c r="N434">
        <v>49922</v>
      </c>
      <c r="O434">
        <v>0.25904410880974321</v>
      </c>
      <c r="P434">
        <v>2.8900727522256808E-2</v>
      </c>
      <c r="Q434">
        <f t="shared" si="6"/>
        <v>-2033</v>
      </c>
    </row>
    <row r="435" spans="1:17">
      <c r="A435">
        <v>84</v>
      </c>
      <c r="B435">
        <v>3</v>
      </c>
      <c r="C435" t="s">
        <v>14769</v>
      </c>
      <c r="D435" t="s">
        <v>5680</v>
      </c>
      <c r="E435" t="s">
        <v>8877</v>
      </c>
      <c r="F435" t="s">
        <v>8193</v>
      </c>
      <c r="G435" t="s">
        <v>11</v>
      </c>
      <c r="H435">
        <v>0.60249096612065967</v>
      </c>
      <c r="I435" t="s">
        <v>8194</v>
      </c>
      <c r="J435" t="s">
        <v>21</v>
      </c>
      <c r="K435">
        <v>9624</v>
      </c>
      <c r="L435">
        <v>0.21976616733599999</v>
      </c>
      <c r="M435">
        <v>11040</v>
      </c>
      <c r="N435">
        <v>57807</v>
      </c>
      <c r="O435">
        <v>0.19098033110176968</v>
      </c>
      <c r="P435">
        <v>2.8785836234230311E-2</v>
      </c>
      <c r="Q435">
        <f t="shared" si="6"/>
        <v>-1416</v>
      </c>
    </row>
    <row r="436" spans="1:17">
      <c r="A436">
        <v>35</v>
      </c>
      <c r="B436">
        <v>7</v>
      </c>
      <c r="C436" t="s">
        <v>14720</v>
      </c>
      <c r="D436" t="s">
        <v>2337</v>
      </c>
      <c r="E436" t="s">
        <v>8588</v>
      </c>
      <c r="F436" t="s">
        <v>7636</v>
      </c>
      <c r="G436" t="s">
        <v>11</v>
      </c>
      <c r="H436">
        <v>0.50392511262780215</v>
      </c>
      <c r="I436" t="s">
        <v>7637</v>
      </c>
      <c r="J436" t="s">
        <v>21</v>
      </c>
      <c r="K436">
        <v>17678</v>
      </c>
      <c r="L436">
        <v>0.31328973718300002</v>
      </c>
      <c r="M436">
        <v>21717</v>
      </c>
      <c r="N436">
        <v>76155</v>
      </c>
      <c r="O436">
        <v>0.28516840653929487</v>
      </c>
      <c r="P436">
        <v>2.8121330643705145E-2</v>
      </c>
      <c r="Q436">
        <f t="shared" si="6"/>
        <v>-4039</v>
      </c>
    </row>
    <row r="437" spans="1:17">
      <c r="A437">
        <v>6</v>
      </c>
      <c r="B437">
        <v>7</v>
      </c>
      <c r="C437" t="s">
        <v>14692</v>
      </c>
      <c r="D437" t="s">
        <v>395</v>
      </c>
      <c r="E437" t="s">
        <v>8441</v>
      </c>
      <c r="F437" t="s">
        <v>7347</v>
      </c>
      <c r="G437" t="s">
        <v>11</v>
      </c>
      <c r="H437">
        <v>0.66246364144373915</v>
      </c>
      <c r="I437" t="s">
        <v>7348</v>
      </c>
      <c r="J437" t="s">
        <v>33</v>
      </c>
      <c r="K437">
        <v>10769</v>
      </c>
      <c r="L437">
        <v>0.21237280113599999</v>
      </c>
      <c r="M437">
        <v>13161</v>
      </c>
      <c r="N437">
        <v>70944</v>
      </c>
      <c r="O437">
        <v>0.18551251691474965</v>
      </c>
      <c r="P437">
        <v>2.6860284221250336E-2</v>
      </c>
      <c r="Q437">
        <f t="shared" si="6"/>
        <v>-2392</v>
      </c>
    </row>
    <row r="438" spans="1:17">
      <c r="A438">
        <v>64</v>
      </c>
      <c r="B438">
        <v>4</v>
      </c>
      <c r="C438" t="s">
        <v>14749</v>
      </c>
      <c r="D438" t="s">
        <v>4102</v>
      </c>
      <c r="E438" t="s">
        <v>8743</v>
      </c>
      <c r="F438" t="s">
        <v>7936</v>
      </c>
      <c r="G438" t="s">
        <v>11</v>
      </c>
      <c r="H438">
        <v>0.40307576659253924</v>
      </c>
      <c r="I438" t="s">
        <v>7937</v>
      </c>
      <c r="J438" t="s">
        <v>21</v>
      </c>
      <c r="K438">
        <v>16418</v>
      </c>
      <c r="L438">
        <v>0.31989556339300002</v>
      </c>
      <c r="M438">
        <v>19449</v>
      </c>
      <c r="N438">
        <v>65993</v>
      </c>
      <c r="O438">
        <v>0.29471307562923338</v>
      </c>
      <c r="P438">
        <v>2.5182487763766637E-2</v>
      </c>
      <c r="Q438">
        <f t="shared" si="6"/>
        <v>-3031</v>
      </c>
    </row>
    <row r="439" spans="1:17">
      <c r="A439">
        <v>69</v>
      </c>
      <c r="B439">
        <v>14</v>
      </c>
      <c r="C439" t="s">
        <v>14754</v>
      </c>
      <c r="D439" t="s">
        <v>4551</v>
      </c>
      <c r="E439" t="s">
        <v>8780</v>
      </c>
      <c r="F439" t="s">
        <v>8005</v>
      </c>
      <c r="G439" t="s">
        <v>11</v>
      </c>
      <c r="H439">
        <v>0.38659341943778858</v>
      </c>
      <c r="I439" t="s">
        <v>8006</v>
      </c>
      <c r="J439" t="s">
        <v>21</v>
      </c>
      <c r="K439">
        <v>12461</v>
      </c>
      <c r="L439">
        <v>0.37026802163200001</v>
      </c>
      <c r="M439">
        <v>18450</v>
      </c>
      <c r="N439">
        <v>53154</v>
      </c>
      <c r="O439">
        <v>0.34710463934981373</v>
      </c>
      <c r="P439">
        <v>2.3163382282186284E-2</v>
      </c>
      <c r="Q439">
        <f t="shared" si="6"/>
        <v>-5989</v>
      </c>
    </row>
    <row r="440" spans="1:17">
      <c r="A440">
        <v>94</v>
      </c>
      <c r="B440">
        <v>8</v>
      </c>
      <c r="C440" t="s">
        <v>14779</v>
      </c>
      <c r="D440" t="s">
        <v>6505</v>
      </c>
      <c r="E440" t="s">
        <v>8943</v>
      </c>
      <c r="F440" t="s">
        <v>8322</v>
      </c>
      <c r="G440" t="s">
        <v>11</v>
      </c>
      <c r="H440">
        <v>0.49836686472775288</v>
      </c>
      <c r="I440" t="s">
        <v>8323</v>
      </c>
      <c r="J440" t="s">
        <v>21</v>
      </c>
      <c r="K440">
        <v>14266</v>
      </c>
      <c r="L440">
        <v>0.32396956966000001</v>
      </c>
      <c r="M440">
        <v>17288</v>
      </c>
      <c r="N440">
        <v>57350</v>
      </c>
      <c r="O440">
        <v>0.30144725370531822</v>
      </c>
      <c r="P440">
        <v>2.2522315954681793E-2</v>
      </c>
      <c r="Q440">
        <f t="shared" si="6"/>
        <v>-3022</v>
      </c>
    </row>
    <row r="441" spans="1:17">
      <c r="A441">
        <v>92</v>
      </c>
      <c r="B441">
        <v>6</v>
      </c>
      <c r="C441" t="s">
        <v>14777</v>
      </c>
      <c r="D441" t="s">
        <v>6122</v>
      </c>
      <c r="E441" t="s">
        <v>8916</v>
      </c>
      <c r="F441" t="s">
        <v>8259</v>
      </c>
      <c r="G441" t="s">
        <v>11</v>
      </c>
      <c r="H441">
        <v>0.68927301298486476</v>
      </c>
      <c r="I441" t="s">
        <v>8271</v>
      </c>
      <c r="J441" t="s">
        <v>21</v>
      </c>
      <c r="K441">
        <v>9225</v>
      </c>
      <c r="L441">
        <v>0.21406692347</v>
      </c>
      <c r="M441">
        <v>11350</v>
      </c>
      <c r="N441">
        <v>58992</v>
      </c>
      <c r="O441">
        <v>0.1923989693517765</v>
      </c>
      <c r="P441">
        <v>2.1667954118223504E-2</v>
      </c>
      <c r="Q441">
        <f t="shared" si="6"/>
        <v>-2125</v>
      </c>
    </row>
    <row r="442" spans="1:17">
      <c r="A442">
        <v>34</v>
      </c>
      <c r="B442">
        <v>2</v>
      </c>
      <c r="C442" t="s">
        <v>14719</v>
      </c>
      <c r="D442" t="s">
        <v>2144</v>
      </c>
      <c r="E442" t="s">
        <v>8574</v>
      </c>
      <c r="F442" t="s">
        <v>7608</v>
      </c>
      <c r="G442" t="s">
        <v>4</v>
      </c>
      <c r="H442">
        <v>0.34734625884965992</v>
      </c>
      <c r="I442" t="s">
        <v>7609</v>
      </c>
      <c r="J442" t="s">
        <v>21</v>
      </c>
      <c r="K442">
        <v>12036</v>
      </c>
      <c r="L442">
        <v>0.39343619246900002</v>
      </c>
      <c r="M442">
        <v>16339</v>
      </c>
      <c r="N442">
        <v>43803</v>
      </c>
      <c r="O442">
        <v>0.3730109809830377</v>
      </c>
      <c r="P442">
        <v>2.0425211485962325E-2</v>
      </c>
      <c r="Q442">
        <f t="shared" si="6"/>
        <v>-4303</v>
      </c>
    </row>
    <row r="443" spans="1:17">
      <c r="A443">
        <v>75</v>
      </c>
      <c r="B443">
        <v>17</v>
      </c>
      <c r="C443" t="s">
        <v>14760</v>
      </c>
      <c r="D443" t="s">
        <v>5044</v>
      </c>
      <c r="E443" t="s">
        <v>8819</v>
      </c>
      <c r="F443" t="s">
        <v>8080</v>
      </c>
      <c r="G443" t="s">
        <v>4</v>
      </c>
      <c r="H443">
        <v>0.27917310205536416</v>
      </c>
      <c r="I443" t="s">
        <v>8081</v>
      </c>
      <c r="J443" t="s">
        <v>21</v>
      </c>
      <c r="K443">
        <v>13174</v>
      </c>
      <c r="L443">
        <v>0.46111305565299998</v>
      </c>
      <c r="M443">
        <v>18279</v>
      </c>
      <c r="N443">
        <v>41415</v>
      </c>
      <c r="O443">
        <v>0.44136182542557045</v>
      </c>
      <c r="P443">
        <v>1.9751230227429528E-2</v>
      </c>
      <c r="Q443">
        <f t="shared" si="6"/>
        <v>-5105</v>
      </c>
    </row>
    <row r="444" spans="1:17">
      <c r="A444">
        <v>68</v>
      </c>
      <c r="B444">
        <v>1</v>
      </c>
      <c r="C444" t="s">
        <v>14753</v>
      </c>
      <c r="D444" t="s">
        <v>4311</v>
      </c>
      <c r="E444" t="s">
        <v>8761</v>
      </c>
      <c r="F444" t="s">
        <v>7971</v>
      </c>
      <c r="G444" t="s">
        <v>11</v>
      </c>
      <c r="H444">
        <v>0.61756683033278781</v>
      </c>
      <c r="I444" t="s">
        <v>7972</v>
      </c>
      <c r="J444" t="s">
        <v>21</v>
      </c>
      <c r="K444">
        <v>9005</v>
      </c>
      <c r="L444">
        <v>0.21999364815700001</v>
      </c>
      <c r="M444">
        <v>11513</v>
      </c>
      <c r="N444">
        <v>57459</v>
      </c>
      <c r="O444">
        <v>0.20036895873579422</v>
      </c>
      <c r="P444">
        <v>1.9624689421205793E-2</v>
      </c>
      <c r="Q444">
        <f t="shared" si="6"/>
        <v>-2508</v>
      </c>
    </row>
    <row r="445" spans="1:17">
      <c r="A445">
        <v>51</v>
      </c>
      <c r="B445">
        <v>3</v>
      </c>
      <c r="C445" t="s">
        <v>14736</v>
      </c>
      <c r="D445" t="s">
        <v>3166</v>
      </c>
      <c r="E445" t="s">
        <v>8659</v>
      </c>
      <c r="F445" t="s">
        <v>7773</v>
      </c>
      <c r="G445" t="s">
        <v>11</v>
      </c>
      <c r="H445">
        <v>0.55287994912815019</v>
      </c>
      <c r="I445" t="s">
        <v>7774</v>
      </c>
      <c r="J445" t="s">
        <v>7</v>
      </c>
      <c r="K445">
        <v>11069</v>
      </c>
      <c r="L445">
        <v>0.24965604348500001</v>
      </c>
      <c r="M445">
        <v>14574</v>
      </c>
      <c r="N445">
        <v>63029</v>
      </c>
      <c r="O445">
        <v>0.23122689555601389</v>
      </c>
      <c r="P445">
        <v>1.8429147928986117E-2</v>
      </c>
      <c r="Q445">
        <f t="shared" si="6"/>
        <v>-3505</v>
      </c>
    </row>
    <row r="446" spans="1:17">
      <c r="A446">
        <v>8</v>
      </c>
      <c r="B446">
        <v>3</v>
      </c>
      <c r="C446" t="s">
        <v>14694</v>
      </c>
      <c r="D446" t="s">
        <v>505</v>
      </c>
      <c r="E446" t="s">
        <v>8449</v>
      </c>
      <c r="F446" t="s">
        <v>7363</v>
      </c>
      <c r="G446" t="s">
        <v>11</v>
      </c>
      <c r="H446">
        <v>0.49821465123154951</v>
      </c>
      <c r="I446" t="s">
        <v>7364</v>
      </c>
      <c r="J446" t="s">
        <v>21</v>
      </c>
      <c r="K446">
        <v>10231</v>
      </c>
      <c r="L446">
        <v>0.29375789594599999</v>
      </c>
      <c r="M446">
        <v>12756</v>
      </c>
      <c r="N446">
        <v>46326</v>
      </c>
      <c r="O446">
        <v>0.2753529335578293</v>
      </c>
      <c r="P446">
        <v>1.8404962388170687E-2</v>
      </c>
      <c r="Q446">
        <f t="shared" si="6"/>
        <v>-2525</v>
      </c>
    </row>
    <row r="447" spans="1:17">
      <c r="A447">
        <v>77</v>
      </c>
      <c r="B447">
        <v>6</v>
      </c>
      <c r="C447" t="s">
        <v>14762</v>
      </c>
      <c r="D447" t="s">
        <v>5217</v>
      </c>
      <c r="E447" t="s">
        <v>8836</v>
      </c>
      <c r="F447" t="s">
        <v>8113</v>
      </c>
      <c r="G447" t="s">
        <v>11</v>
      </c>
      <c r="H447">
        <v>0.51990107289646459</v>
      </c>
      <c r="I447" t="s">
        <v>8114</v>
      </c>
      <c r="J447" t="s">
        <v>7</v>
      </c>
      <c r="K447">
        <v>12586</v>
      </c>
      <c r="L447">
        <v>0.28977298890300002</v>
      </c>
      <c r="M447">
        <v>15528</v>
      </c>
      <c r="N447">
        <v>56985</v>
      </c>
      <c r="O447">
        <v>0.27249276125296129</v>
      </c>
      <c r="P447">
        <v>1.7280227650038726E-2</v>
      </c>
      <c r="Q447">
        <f t="shared" si="6"/>
        <v>-2942</v>
      </c>
    </row>
    <row r="448" spans="1:17">
      <c r="A448">
        <v>75</v>
      </c>
      <c r="B448">
        <v>5</v>
      </c>
      <c r="C448" t="s">
        <v>14760</v>
      </c>
      <c r="D448" t="s">
        <v>4840</v>
      </c>
      <c r="E448" t="s">
        <v>8807</v>
      </c>
      <c r="F448" t="s">
        <v>8056</v>
      </c>
      <c r="G448" t="s">
        <v>11</v>
      </c>
      <c r="H448">
        <v>0.33006244424620873</v>
      </c>
      <c r="I448" t="s">
        <v>8057</v>
      </c>
      <c r="J448" t="s">
        <v>21</v>
      </c>
      <c r="K448">
        <v>18433</v>
      </c>
      <c r="L448">
        <v>0.43600539300300001</v>
      </c>
      <c r="M448">
        <v>23640</v>
      </c>
      <c r="N448">
        <v>56457</v>
      </c>
      <c r="O448">
        <v>0.41872575588500982</v>
      </c>
      <c r="P448">
        <v>1.7279637117990188E-2</v>
      </c>
      <c r="Q448">
        <f t="shared" si="6"/>
        <v>-5207</v>
      </c>
    </row>
    <row r="449" spans="1:17">
      <c r="A449">
        <v>971</v>
      </c>
      <c r="B449">
        <v>2</v>
      </c>
      <c r="C449" t="s">
        <v>14781</v>
      </c>
      <c r="D449" t="s">
        <v>6858</v>
      </c>
      <c r="E449" t="s">
        <v>8958</v>
      </c>
      <c r="F449" t="s">
        <v>8351</v>
      </c>
      <c r="G449" t="s">
        <v>11</v>
      </c>
      <c r="H449">
        <v>0.29426213613152052</v>
      </c>
      <c r="I449" t="s">
        <v>8352</v>
      </c>
      <c r="J449" t="s">
        <v>33</v>
      </c>
      <c r="K449">
        <v>13853</v>
      </c>
      <c r="L449">
        <v>0.56951981582</v>
      </c>
      <c r="M449">
        <v>21710</v>
      </c>
      <c r="N449">
        <v>39194</v>
      </c>
      <c r="O449">
        <v>0.55391131295606466</v>
      </c>
      <c r="P449">
        <v>1.5608502863935336E-2</v>
      </c>
      <c r="Q449">
        <f t="shared" si="6"/>
        <v>-7857</v>
      </c>
    </row>
    <row r="450" spans="1:17">
      <c r="A450">
        <v>13</v>
      </c>
      <c r="B450">
        <v>3</v>
      </c>
      <c r="C450" t="s">
        <v>14699</v>
      </c>
      <c r="D450" t="s">
        <v>699</v>
      </c>
      <c r="E450" t="s">
        <v>8463</v>
      </c>
      <c r="F450" t="s">
        <v>7390</v>
      </c>
      <c r="G450" t="s">
        <v>4</v>
      </c>
      <c r="H450">
        <v>0.49323963028034529</v>
      </c>
      <c r="I450" t="s">
        <v>7391</v>
      </c>
      <c r="J450" t="s">
        <v>21</v>
      </c>
      <c r="K450">
        <v>10948</v>
      </c>
      <c r="L450">
        <v>0.29799395737500001</v>
      </c>
      <c r="M450">
        <v>15333</v>
      </c>
      <c r="N450">
        <v>54099</v>
      </c>
      <c r="O450">
        <v>0.28342483225198245</v>
      </c>
      <c r="P450">
        <v>1.4569125123017557E-2</v>
      </c>
      <c r="Q450">
        <f t="shared" ref="Q450:Q513" si="7">K450-M450</f>
        <v>-4385</v>
      </c>
    </row>
    <row r="451" spans="1:17">
      <c r="A451">
        <v>75</v>
      </c>
      <c r="B451">
        <v>4</v>
      </c>
      <c r="C451" t="s">
        <v>14760</v>
      </c>
      <c r="D451" t="s">
        <v>4825</v>
      </c>
      <c r="E451" t="s">
        <v>8806</v>
      </c>
      <c r="F451" t="s">
        <v>8054</v>
      </c>
      <c r="G451" t="s">
        <v>11</v>
      </c>
      <c r="H451">
        <v>0.75169786912932557</v>
      </c>
      <c r="I451" t="s">
        <v>8055</v>
      </c>
      <c r="J451" t="s">
        <v>21</v>
      </c>
      <c r="K451">
        <v>6913</v>
      </c>
      <c r="L451">
        <v>0.177079330925</v>
      </c>
      <c r="M451">
        <v>8741</v>
      </c>
      <c r="N451">
        <v>53524</v>
      </c>
      <c r="O451">
        <v>0.16330991704655856</v>
      </c>
      <c r="P451">
        <v>1.3769413878441439E-2</v>
      </c>
      <c r="Q451">
        <f t="shared" si="7"/>
        <v>-1828</v>
      </c>
    </row>
    <row r="452" spans="1:17">
      <c r="A452">
        <v>93</v>
      </c>
      <c r="B452">
        <v>10</v>
      </c>
      <c r="C452" t="s">
        <v>14778</v>
      </c>
      <c r="D452" t="s">
        <v>6357</v>
      </c>
      <c r="E452" t="s">
        <v>8933</v>
      </c>
      <c r="F452" t="s">
        <v>8303</v>
      </c>
      <c r="G452" t="s">
        <v>11</v>
      </c>
      <c r="H452">
        <v>0.38734546043180024</v>
      </c>
      <c r="I452" t="s">
        <v>8304</v>
      </c>
      <c r="J452" t="s">
        <v>21</v>
      </c>
      <c r="K452">
        <v>12659</v>
      </c>
      <c r="L452">
        <v>0.39233248620799999</v>
      </c>
      <c r="M452">
        <v>18290</v>
      </c>
      <c r="N452">
        <v>48304</v>
      </c>
      <c r="O452">
        <v>0.37864359059291158</v>
      </c>
      <c r="P452">
        <v>1.3688895615088403E-2</v>
      </c>
      <c r="Q452">
        <f t="shared" si="7"/>
        <v>-5631</v>
      </c>
    </row>
    <row r="453" spans="1:17">
      <c r="A453">
        <v>99</v>
      </c>
      <c r="B453">
        <v>11</v>
      </c>
      <c r="C453" t="s">
        <v>7294</v>
      </c>
      <c r="D453" t="s">
        <v>6824</v>
      </c>
      <c r="E453" t="s">
        <v>8994</v>
      </c>
      <c r="F453" t="s">
        <v>8416</v>
      </c>
      <c r="G453" t="s">
        <v>11</v>
      </c>
      <c r="H453">
        <v>0.57547634478289045</v>
      </c>
      <c r="I453" t="s">
        <v>8417</v>
      </c>
      <c r="J453" t="s">
        <v>21</v>
      </c>
      <c r="K453">
        <v>5819</v>
      </c>
      <c r="L453">
        <v>0.26653536093800001</v>
      </c>
      <c r="M453">
        <v>9274</v>
      </c>
      <c r="N453">
        <v>36662</v>
      </c>
      <c r="O453">
        <v>0.25295946756859966</v>
      </c>
      <c r="P453">
        <v>1.3575893369400349E-2</v>
      </c>
      <c r="Q453">
        <f t="shared" si="7"/>
        <v>-3455</v>
      </c>
    </row>
    <row r="454" spans="1:17">
      <c r="A454">
        <v>27</v>
      </c>
      <c r="B454">
        <v>3</v>
      </c>
      <c r="C454" t="s">
        <v>14712</v>
      </c>
      <c r="D454" t="s">
        <v>1510</v>
      </c>
      <c r="E454" t="s">
        <v>8524</v>
      </c>
      <c r="F454" t="s">
        <v>7509</v>
      </c>
      <c r="G454" t="s">
        <v>11</v>
      </c>
      <c r="H454">
        <v>0.52523911153268521</v>
      </c>
      <c r="I454" t="s">
        <v>7510</v>
      </c>
      <c r="J454" t="s">
        <v>21</v>
      </c>
      <c r="K454">
        <v>12326</v>
      </c>
      <c r="L454">
        <v>0.252758069147</v>
      </c>
      <c r="M454">
        <v>15928</v>
      </c>
      <c r="N454">
        <v>66491</v>
      </c>
      <c r="O454">
        <v>0.23955121745800184</v>
      </c>
      <c r="P454">
        <v>1.3206851688998156E-2</v>
      </c>
      <c r="Q454">
        <f t="shared" si="7"/>
        <v>-3602</v>
      </c>
    </row>
    <row r="455" spans="1:17">
      <c r="A455">
        <v>13</v>
      </c>
      <c r="B455">
        <v>13</v>
      </c>
      <c r="C455" t="s">
        <v>14699</v>
      </c>
      <c r="D455" t="s">
        <v>879</v>
      </c>
      <c r="E455" t="s">
        <v>8473</v>
      </c>
      <c r="F455" t="s">
        <v>7409</v>
      </c>
      <c r="G455" t="s">
        <v>4</v>
      </c>
      <c r="H455">
        <v>0.44880754782912552</v>
      </c>
      <c r="I455" t="s">
        <v>7410</v>
      </c>
      <c r="J455" t="s">
        <v>21</v>
      </c>
      <c r="K455">
        <v>13234</v>
      </c>
      <c r="L455">
        <v>0.24817162359799999</v>
      </c>
      <c r="M455">
        <v>17073</v>
      </c>
      <c r="N455">
        <v>72303</v>
      </c>
      <c r="O455">
        <v>0.23613128085971535</v>
      </c>
      <c r="P455">
        <v>1.2040342738284637E-2</v>
      </c>
      <c r="Q455">
        <f t="shared" si="7"/>
        <v>-3839</v>
      </c>
    </row>
    <row r="456" spans="1:17">
      <c r="A456">
        <v>91</v>
      </c>
      <c r="B456">
        <v>8</v>
      </c>
      <c r="C456" t="s">
        <v>14776</v>
      </c>
      <c r="D456" t="s">
        <v>6004</v>
      </c>
      <c r="E456" t="s">
        <v>8908</v>
      </c>
      <c r="F456" t="s">
        <v>8255</v>
      </c>
      <c r="G456" t="s">
        <v>11</v>
      </c>
      <c r="H456">
        <v>0.45869747605397471</v>
      </c>
      <c r="I456" t="s">
        <v>8256</v>
      </c>
      <c r="J456" t="s">
        <v>21</v>
      </c>
      <c r="K456">
        <v>13331</v>
      </c>
      <c r="L456">
        <v>0.30198210442899998</v>
      </c>
      <c r="M456">
        <v>16927</v>
      </c>
      <c r="N456">
        <v>58355</v>
      </c>
      <c r="O456">
        <v>0.29006940279324822</v>
      </c>
      <c r="P456">
        <v>1.1912701635751755E-2</v>
      </c>
      <c r="Q456">
        <f t="shared" si="7"/>
        <v>-3596</v>
      </c>
    </row>
    <row r="457" spans="1:17">
      <c r="A457">
        <v>94</v>
      </c>
      <c r="B457">
        <v>7</v>
      </c>
      <c r="C457" t="s">
        <v>14779</v>
      </c>
      <c r="D457" t="s">
        <v>6490</v>
      </c>
      <c r="E457" t="s">
        <v>8942</v>
      </c>
      <c r="F457" t="s">
        <v>8320</v>
      </c>
      <c r="G457" t="s">
        <v>11</v>
      </c>
      <c r="H457">
        <v>0.41985740691840506</v>
      </c>
      <c r="I457" t="s">
        <v>8321</v>
      </c>
      <c r="J457" t="s">
        <v>21</v>
      </c>
      <c r="K457">
        <v>13101</v>
      </c>
      <c r="L457">
        <v>0.36138695796100001</v>
      </c>
      <c r="M457">
        <v>17051</v>
      </c>
      <c r="N457">
        <v>48717</v>
      </c>
      <c r="O457">
        <v>0.35000102633577601</v>
      </c>
      <c r="P457">
        <v>1.1385931625223999E-2</v>
      </c>
      <c r="Q457">
        <f t="shared" si="7"/>
        <v>-3950</v>
      </c>
    </row>
    <row r="458" spans="1:17">
      <c r="A458">
        <v>91</v>
      </c>
      <c r="B458">
        <v>10</v>
      </c>
      <c r="C458" t="s">
        <v>14776</v>
      </c>
      <c r="D458" t="s">
        <v>6027</v>
      </c>
      <c r="E458" t="s">
        <v>8910</v>
      </c>
      <c r="F458" t="s">
        <v>8259</v>
      </c>
      <c r="G458" t="s">
        <v>11</v>
      </c>
      <c r="H458">
        <v>0.41281859400449</v>
      </c>
      <c r="I458" t="s">
        <v>8260</v>
      </c>
      <c r="J458" t="s">
        <v>21</v>
      </c>
      <c r="K458">
        <v>10914</v>
      </c>
      <c r="L458">
        <v>0.34562036861099998</v>
      </c>
      <c r="M458">
        <v>15219</v>
      </c>
      <c r="N458">
        <v>45495</v>
      </c>
      <c r="O458">
        <v>0.33452027695351139</v>
      </c>
      <c r="P458">
        <v>1.1100091657488598E-2</v>
      </c>
      <c r="Q458">
        <f t="shared" si="7"/>
        <v>-4305</v>
      </c>
    </row>
    <row r="459" spans="1:17">
      <c r="A459">
        <v>80</v>
      </c>
      <c r="B459">
        <v>1</v>
      </c>
      <c r="C459" t="s">
        <v>14765</v>
      </c>
      <c r="D459" t="s">
        <v>5461</v>
      </c>
      <c r="E459" t="s">
        <v>8857</v>
      </c>
      <c r="F459" t="s">
        <v>8154</v>
      </c>
      <c r="G459" t="s">
        <v>11</v>
      </c>
      <c r="H459">
        <v>0.4047920291001107</v>
      </c>
      <c r="I459" t="s">
        <v>8155</v>
      </c>
      <c r="J459" t="s">
        <v>21</v>
      </c>
      <c r="K459">
        <v>15345</v>
      </c>
      <c r="L459">
        <v>0.32827742597999998</v>
      </c>
      <c r="M459">
        <v>21101</v>
      </c>
      <c r="N459">
        <v>66210</v>
      </c>
      <c r="O459">
        <v>0.31869808186074611</v>
      </c>
      <c r="P459">
        <v>9.5793441192538742E-3</v>
      </c>
      <c r="Q459">
        <f t="shared" si="7"/>
        <v>-5756</v>
      </c>
    </row>
    <row r="460" spans="1:17">
      <c r="A460">
        <v>17</v>
      </c>
      <c r="B460">
        <v>2</v>
      </c>
      <c r="C460" t="s">
        <v>14703</v>
      </c>
      <c r="D460" t="s">
        <v>1091</v>
      </c>
      <c r="E460" t="s">
        <v>8489</v>
      </c>
      <c r="F460" t="s">
        <v>7440</v>
      </c>
      <c r="G460" t="s">
        <v>11</v>
      </c>
      <c r="H460">
        <v>0.44797886393659181</v>
      </c>
      <c r="I460" t="s">
        <v>7441</v>
      </c>
      <c r="J460" t="s">
        <v>21</v>
      </c>
      <c r="K460">
        <v>17711</v>
      </c>
      <c r="L460">
        <v>0.31503584197500001</v>
      </c>
      <c r="M460">
        <v>24042</v>
      </c>
      <c r="N460">
        <v>78685</v>
      </c>
      <c r="O460">
        <v>0.30554743597890321</v>
      </c>
      <c r="P460">
        <v>9.4884059960967937E-3</v>
      </c>
      <c r="Q460">
        <f t="shared" si="7"/>
        <v>-6331</v>
      </c>
    </row>
    <row r="461" spans="1:17">
      <c r="A461">
        <v>83</v>
      </c>
      <c r="B461">
        <v>6</v>
      </c>
      <c r="C461" t="s">
        <v>14768</v>
      </c>
      <c r="D461" t="s">
        <v>5618</v>
      </c>
      <c r="E461" t="s">
        <v>8872</v>
      </c>
      <c r="F461" t="s">
        <v>8183</v>
      </c>
      <c r="G461" t="s">
        <v>4</v>
      </c>
      <c r="H461">
        <v>0.59649920436462833</v>
      </c>
      <c r="I461" t="s">
        <v>8184</v>
      </c>
      <c r="J461" t="s">
        <v>7</v>
      </c>
      <c r="K461">
        <v>12990</v>
      </c>
      <c r="L461">
        <v>0.20654126850400001</v>
      </c>
      <c r="M461">
        <v>17265</v>
      </c>
      <c r="N461">
        <v>87455</v>
      </c>
      <c r="O461">
        <v>0.19741581384712137</v>
      </c>
      <c r="P461">
        <v>9.1254546568786399E-3</v>
      </c>
      <c r="Q461">
        <f t="shared" si="7"/>
        <v>-4275</v>
      </c>
    </row>
    <row r="462" spans="1:17">
      <c r="A462">
        <v>6</v>
      </c>
      <c r="B462">
        <v>3</v>
      </c>
      <c r="C462" t="s">
        <v>14692</v>
      </c>
      <c r="D462" t="s">
        <v>325</v>
      </c>
      <c r="E462" t="s">
        <v>8437</v>
      </c>
      <c r="F462" t="s">
        <v>7339</v>
      </c>
      <c r="G462" t="s">
        <v>11</v>
      </c>
      <c r="H462">
        <v>0.59876899696048635</v>
      </c>
      <c r="I462" t="s">
        <v>7340</v>
      </c>
      <c r="J462" t="s">
        <v>21</v>
      </c>
      <c r="K462">
        <v>10891</v>
      </c>
      <c r="L462">
        <v>0.23009803093</v>
      </c>
      <c r="M462">
        <v>15112</v>
      </c>
      <c r="N462">
        <v>67754</v>
      </c>
      <c r="O462">
        <v>0.22304218201139417</v>
      </c>
      <c r="P462">
        <v>7.0558489186058337E-3</v>
      </c>
      <c r="Q462">
        <f t="shared" si="7"/>
        <v>-4221</v>
      </c>
    </row>
    <row r="463" spans="1:17">
      <c r="A463">
        <v>75</v>
      </c>
      <c r="B463">
        <v>14</v>
      </c>
      <c r="C463" t="s">
        <v>14760</v>
      </c>
      <c r="D463" t="s">
        <v>4994</v>
      </c>
      <c r="E463" t="s">
        <v>8816</v>
      </c>
      <c r="F463" t="s">
        <v>8074</v>
      </c>
      <c r="G463" t="s">
        <v>11</v>
      </c>
      <c r="H463">
        <v>0.76602602775144357</v>
      </c>
      <c r="I463" t="s">
        <v>8075</v>
      </c>
      <c r="J463" t="s">
        <v>21</v>
      </c>
      <c r="K463">
        <v>6385</v>
      </c>
      <c r="L463">
        <v>0.16124551744999999</v>
      </c>
      <c r="M463">
        <v>8618</v>
      </c>
      <c r="N463">
        <v>55872</v>
      </c>
      <c r="O463">
        <v>0.15424541809851089</v>
      </c>
      <c r="P463">
        <v>7.0000993514890975E-3</v>
      </c>
      <c r="Q463">
        <f t="shared" si="7"/>
        <v>-2233</v>
      </c>
    </row>
    <row r="464" spans="1:17">
      <c r="A464">
        <v>12</v>
      </c>
      <c r="B464">
        <v>1</v>
      </c>
      <c r="C464" t="s">
        <v>14698</v>
      </c>
      <c r="D464" t="s">
        <v>629</v>
      </c>
      <c r="E464" t="s">
        <v>8458</v>
      </c>
      <c r="F464" t="s">
        <v>7380</v>
      </c>
      <c r="G464" t="s">
        <v>11</v>
      </c>
      <c r="H464">
        <v>0.5035438935358727</v>
      </c>
      <c r="I464" t="s">
        <v>7381</v>
      </c>
      <c r="J464" t="s">
        <v>21</v>
      </c>
      <c r="K464">
        <v>13829</v>
      </c>
      <c r="L464">
        <v>0.282662905731</v>
      </c>
      <c r="M464">
        <v>17527</v>
      </c>
      <c r="N464">
        <v>63468</v>
      </c>
      <c r="O464">
        <v>0.27615491271191783</v>
      </c>
      <c r="P464">
        <v>6.50799301908217E-3</v>
      </c>
      <c r="Q464">
        <f t="shared" si="7"/>
        <v>-3698</v>
      </c>
    </row>
    <row r="465" spans="1:17">
      <c r="A465">
        <v>92</v>
      </c>
      <c r="B465">
        <v>5</v>
      </c>
      <c r="C465" t="s">
        <v>14777</v>
      </c>
      <c r="D465" t="s">
        <v>6104</v>
      </c>
      <c r="E465" t="s">
        <v>8915</v>
      </c>
      <c r="F465" t="s">
        <v>8269</v>
      </c>
      <c r="G465" t="s">
        <v>11</v>
      </c>
      <c r="H465">
        <v>0.50960264900662255</v>
      </c>
      <c r="I465" t="s">
        <v>8270</v>
      </c>
      <c r="J465" t="s">
        <v>21</v>
      </c>
      <c r="K465">
        <v>12570</v>
      </c>
      <c r="L465">
        <v>0.31329445192200001</v>
      </c>
      <c r="M465">
        <v>16554</v>
      </c>
      <c r="N465">
        <v>53829</v>
      </c>
      <c r="O465">
        <v>0.30752939865128465</v>
      </c>
      <c r="P465">
        <v>5.765053270715359E-3</v>
      </c>
      <c r="Q465">
        <f t="shared" si="7"/>
        <v>-3984</v>
      </c>
    </row>
    <row r="466" spans="1:17">
      <c r="A466">
        <v>28</v>
      </c>
      <c r="B466">
        <v>4</v>
      </c>
      <c r="C466" t="s">
        <v>14713</v>
      </c>
      <c r="D466" t="s">
        <v>1586</v>
      </c>
      <c r="E466" t="s">
        <v>8530</v>
      </c>
      <c r="F466" t="s">
        <v>7521</v>
      </c>
      <c r="G466" t="s">
        <v>11</v>
      </c>
      <c r="H466">
        <v>0.56537259290703512</v>
      </c>
      <c r="I466" t="s">
        <v>7522</v>
      </c>
      <c r="J466" t="s">
        <v>7</v>
      </c>
      <c r="K466">
        <v>9504</v>
      </c>
      <c r="L466">
        <v>0.23397341211200001</v>
      </c>
      <c r="M466">
        <v>12654</v>
      </c>
      <c r="N466">
        <v>54837</v>
      </c>
      <c r="O466">
        <v>0.23075660594124406</v>
      </c>
      <c r="P466">
        <v>3.2168061707559537E-3</v>
      </c>
      <c r="Q466">
        <f t="shared" si="7"/>
        <v>-3150</v>
      </c>
    </row>
    <row r="467" spans="1:17">
      <c r="A467">
        <v>75</v>
      </c>
      <c r="B467">
        <v>16</v>
      </c>
      <c r="C467" t="s">
        <v>14760</v>
      </c>
      <c r="D467" t="s">
        <v>5025</v>
      </c>
      <c r="E467" t="s">
        <v>8818</v>
      </c>
      <c r="F467" t="s">
        <v>8078</v>
      </c>
      <c r="G467" t="s">
        <v>11</v>
      </c>
      <c r="H467">
        <v>0.32336193297679966</v>
      </c>
      <c r="I467" t="s">
        <v>8079</v>
      </c>
      <c r="J467" t="s">
        <v>21</v>
      </c>
      <c r="K467">
        <v>14864</v>
      </c>
      <c r="L467">
        <v>0.41232766512199998</v>
      </c>
      <c r="M467">
        <v>20974</v>
      </c>
      <c r="N467">
        <v>51019</v>
      </c>
      <c r="O467">
        <v>0.41110174640820085</v>
      </c>
      <c r="P467">
        <v>1.2259187137991234E-3</v>
      </c>
      <c r="Q467">
        <f t="shared" si="7"/>
        <v>-6110</v>
      </c>
    </row>
    <row r="468" spans="1:17">
      <c r="A468">
        <v>95</v>
      </c>
      <c r="B468">
        <v>5</v>
      </c>
      <c r="C468" t="s">
        <v>14780</v>
      </c>
      <c r="D468" t="s">
        <v>6592</v>
      </c>
      <c r="E468" t="s">
        <v>8951</v>
      </c>
      <c r="F468" t="s">
        <v>8338</v>
      </c>
      <c r="G468" t="s">
        <v>11</v>
      </c>
      <c r="H468">
        <v>0.35214761040532366</v>
      </c>
      <c r="I468" t="s">
        <v>14681</v>
      </c>
      <c r="J468" t="s">
        <v>21</v>
      </c>
      <c r="K468">
        <v>12929</v>
      </c>
      <c r="L468">
        <v>0.38234511311500002</v>
      </c>
      <c r="M468">
        <v>18737</v>
      </c>
      <c r="N468">
        <v>49154</v>
      </c>
      <c r="O468">
        <v>0.38118973023558611</v>
      </c>
      <c r="P468">
        <v>1.1553828794139132E-3</v>
      </c>
      <c r="Q468">
        <f t="shared" si="7"/>
        <v>-5808</v>
      </c>
    </row>
    <row r="469" spans="1:17">
      <c r="A469" t="s">
        <v>7204</v>
      </c>
      <c r="B469">
        <v>1</v>
      </c>
      <c r="C469" t="s">
        <v>14639</v>
      </c>
      <c r="D469" t="s">
        <v>1708</v>
      </c>
      <c r="E469" t="s">
        <v>8541</v>
      </c>
      <c r="F469" t="s">
        <v>7543</v>
      </c>
      <c r="G469" t="s">
        <v>11</v>
      </c>
      <c r="H469">
        <v>0.55238522059555817</v>
      </c>
      <c r="I469" t="s">
        <v>14648</v>
      </c>
      <c r="J469" t="s">
        <v>67</v>
      </c>
      <c r="K469">
        <v>7734</v>
      </c>
      <c r="L469">
        <v>0.23554134307899999</v>
      </c>
      <c r="M469">
        <v>9670</v>
      </c>
      <c r="N469">
        <v>40912</v>
      </c>
      <c r="O469">
        <v>0.23636096988658584</v>
      </c>
      <c r="P469">
        <v>-8.1962680758584927E-4</v>
      </c>
      <c r="Q469">
        <f t="shared" si="7"/>
        <v>-1936</v>
      </c>
    </row>
    <row r="470" spans="1:17">
      <c r="A470">
        <v>29</v>
      </c>
      <c r="B470">
        <v>6</v>
      </c>
      <c r="C470" t="s">
        <v>14714</v>
      </c>
      <c r="D470" t="s">
        <v>1654</v>
      </c>
      <c r="E470" t="s">
        <v>8536</v>
      </c>
      <c r="F470" t="s">
        <v>7533</v>
      </c>
      <c r="G470" t="s">
        <v>11</v>
      </c>
      <c r="H470">
        <v>0.40744075238583322</v>
      </c>
      <c r="I470" t="s">
        <v>7534</v>
      </c>
      <c r="J470" t="s">
        <v>21</v>
      </c>
      <c r="K470">
        <v>18300</v>
      </c>
      <c r="L470">
        <v>0.32293357803299999</v>
      </c>
      <c r="M470">
        <v>24262</v>
      </c>
      <c r="N470">
        <v>74876</v>
      </c>
      <c r="O470">
        <v>0.32402906138148407</v>
      </c>
      <c r="P470">
        <v>-1.0954833484840831E-3</v>
      </c>
      <c r="Q470">
        <f t="shared" si="7"/>
        <v>-5962</v>
      </c>
    </row>
    <row r="471" spans="1:17">
      <c r="A471">
        <v>94</v>
      </c>
      <c r="B471">
        <v>1</v>
      </c>
      <c r="C471" t="s">
        <v>14779</v>
      </c>
      <c r="D471" t="s">
        <v>6410</v>
      </c>
      <c r="E471" t="s">
        <v>8936</v>
      </c>
      <c r="F471" t="s">
        <v>8309</v>
      </c>
      <c r="G471" t="s">
        <v>11</v>
      </c>
      <c r="H471">
        <v>0.52470724390503887</v>
      </c>
      <c r="I471" t="s">
        <v>8310</v>
      </c>
      <c r="J471" t="s">
        <v>21</v>
      </c>
      <c r="K471">
        <v>13400</v>
      </c>
      <c r="L471">
        <v>0.278568904226</v>
      </c>
      <c r="M471">
        <v>18096</v>
      </c>
      <c r="N471">
        <v>64636</v>
      </c>
      <c r="O471">
        <v>0.27996781979082863</v>
      </c>
      <c r="P471">
        <v>-1.3989155648286289E-3</v>
      </c>
      <c r="Q471">
        <f t="shared" si="7"/>
        <v>-4696</v>
      </c>
    </row>
    <row r="472" spans="1:17">
      <c r="A472">
        <v>67</v>
      </c>
      <c r="B472">
        <v>6</v>
      </c>
      <c r="C472" t="s">
        <v>14752</v>
      </c>
      <c r="D472" t="s">
        <v>4270</v>
      </c>
      <c r="E472" t="s">
        <v>8757</v>
      </c>
      <c r="F472" t="s">
        <v>7964</v>
      </c>
      <c r="G472" t="s">
        <v>11</v>
      </c>
      <c r="H472">
        <v>0.67506874427131069</v>
      </c>
      <c r="I472" t="s">
        <v>7965</v>
      </c>
      <c r="J472" t="s">
        <v>21</v>
      </c>
      <c r="K472">
        <v>8043</v>
      </c>
      <c r="L472">
        <v>0.160085187692</v>
      </c>
      <c r="M472">
        <v>11910</v>
      </c>
      <c r="N472">
        <v>72972</v>
      </c>
      <c r="O472">
        <v>0.16321328728827494</v>
      </c>
      <c r="P472">
        <v>-3.1280995962749414E-3</v>
      </c>
      <c r="Q472">
        <f t="shared" si="7"/>
        <v>-3867</v>
      </c>
    </row>
    <row r="473" spans="1:17">
      <c r="A473">
        <v>92</v>
      </c>
      <c r="B473">
        <v>9</v>
      </c>
      <c r="C473" t="s">
        <v>14777</v>
      </c>
      <c r="D473" t="s">
        <v>6160</v>
      </c>
      <c r="E473" t="s">
        <v>8919</v>
      </c>
      <c r="F473" t="s">
        <v>8276</v>
      </c>
      <c r="G473" t="s">
        <v>11</v>
      </c>
      <c r="H473">
        <v>0.6531381007351601</v>
      </c>
      <c r="I473" t="s">
        <v>8277</v>
      </c>
      <c r="J473" t="s">
        <v>21</v>
      </c>
      <c r="K473">
        <v>7994</v>
      </c>
      <c r="L473">
        <v>0.22143430929899999</v>
      </c>
      <c r="M473">
        <v>10883</v>
      </c>
      <c r="N473">
        <v>48406</v>
      </c>
      <c r="O473">
        <v>0.22482750072305085</v>
      </c>
      <c r="P473">
        <v>-3.3931914240508676E-3</v>
      </c>
      <c r="Q473">
        <f t="shared" si="7"/>
        <v>-2889</v>
      </c>
    </row>
    <row r="474" spans="1:17">
      <c r="A474">
        <v>18</v>
      </c>
      <c r="B474">
        <v>2</v>
      </c>
      <c r="C474" t="s">
        <v>14704</v>
      </c>
      <c r="D474" t="s">
        <v>1148</v>
      </c>
      <c r="E474" t="s">
        <v>8494</v>
      </c>
      <c r="F474" t="s">
        <v>7450</v>
      </c>
      <c r="G474" t="s">
        <v>4</v>
      </c>
      <c r="H474">
        <v>0.41867920495832445</v>
      </c>
      <c r="I474" t="s">
        <v>7451</v>
      </c>
      <c r="J474" t="s">
        <v>21</v>
      </c>
      <c r="K474">
        <v>10202</v>
      </c>
      <c r="L474">
        <v>0.26945222122399998</v>
      </c>
      <c r="M474">
        <v>14971</v>
      </c>
      <c r="N474">
        <v>54830</v>
      </c>
      <c r="O474">
        <v>0.27304395403975923</v>
      </c>
      <c r="P474">
        <v>-3.5917328157592521E-3</v>
      </c>
      <c r="Q474">
        <f t="shared" si="7"/>
        <v>-4769</v>
      </c>
    </row>
    <row r="475" spans="1:17">
      <c r="A475">
        <v>56</v>
      </c>
      <c r="B475">
        <v>4</v>
      </c>
      <c r="C475" t="s">
        <v>14741</v>
      </c>
      <c r="D475" t="s">
        <v>3375</v>
      </c>
      <c r="E475" t="s">
        <v>8678</v>
      </c>
      <c r="F475" t="s">
        <v>7811</v>
      </c>
      <c r="G475" t="s">
        <v>11</v>
      </c>
      <c r="H475">
        <v>0.50370118680678588</v>
      </c>
      <c r="I475" t="s">
        <v>7812</v>
      </c>
      <c r="J475" t="s">
        <v>33</v>
      </c>
      <c r="K475">
        <v>16058</v>
      </c>
      <c r="L475">
        <v>0.26042393084799997</v>
      </c>
      <c r="M475">
        <v>22843</v>
      </c>
      <c r="N475">
        <v>85869</v>
      </c>
      <c r="O475">
        <v>0.26602149786302393</v>
      </c>
      <c r="P475">
        <v>-5.597567015023952E-3</v>
      </c>
      <c r="Q475">
        <f t="shared" si="7"/>
        <v>-6785</v>
      </c>
    </row>
    <row r="476" spans="1:17">
      <c r="A476">
        <v>39</v>
      </c>
      <c r="B476">
        <v>3</v>
      </c>
      <c r="C476" t="s">
        <v>14724</v>
      </c>
      <c r="D476" t="s">
        <v>2609</v>
      </c>
      <c r="E476" t="s">
        <v>8609</v>
      </c>
      <c r="F476" t="s">
        <v>7677</v>
      </c>
      <c r="G476" t="s">
        <v>11</v>
      </c>
      <c r="H476">
        <v>0.48257272284826475</v>
      </c>
      <c r="I476" t="s">
        <v>7678</v>
      </c>
      <c r="J476" t="s">
        <v>21</v>
      </c>
      <c r="K476">
        <v>11116</v>
      </c>
      <c r="L476">
        <v>0.25852966486000001</v>
      </c>
      <c r="M476">
        <v>14880</v>
      </c>
      <c r="N476">
        <v>56311</v>
      </c>
      <c r="O476">
        <v>0.26424677238905364</v>
      </c>
      <c r="P476">
        <v>-5.7171075290536333E-3</v>
      </c>
      <c r="Q476">
        <f t="shared" si="7"/>
        <v>-3764</v>
      </c>
    </row>
    <row r="477" spans="1:17">
      <c r="A477">
        <v>76</v>
      </c>
      <c r="B477">
        <v>8</v>
      </c>
      <c r="C477" t="s">
        <v>14761</v>
      </c>
      <c r="D477" t="s">
        <v>5144</v>
      </c>
      <c r="E477" t="s">
        <v>8828</v>
      </c>
      <c r="F477" t="s">
        <v>8098</v>
      </c>
      <c r="G477" t="s">
        <v>4</v>
      </c>
      <c r="H477">
        <v>0.35788688935368301</v>
      </c>
      <c r="I477" t="s">
        <v>8099</v>
      </c>
      <c r="J477" t="s">
        <v>21</v>
      </c>
      <c r="K477">
        <v>10182</v>
      </c>
      <c r="L477">
        <v>0.30504209233399998</v>
      </c>
      <c r="M477">
        <v>15723</v>
      </c>
      <c r="N477">
        <v>50170</v>
      </c>
      <c r="O477">
        <v>0.31339445883994421</v>
      </c>
      <c r="P477">
        <v>-8.3523665059442309E-3</v>
      </c>
      <c r="Q477">
        <f t="shared" si="7"/>
        <v>-5541</v>
      </c>
    </row>
    <row r="478" spans="1:17">
      <c r="A478">
        <v>17</v>
      </c>
      <c r="B478">
        <v>1</v>
      </c>
      <c r="C478" t="s">
        <v>14703</v>
      </c>
      <c r="D478" t="s">
        <v>1072</v>
      </c>
      <c r="E478" t="s">
        <v>8488</v>
      </c>
      <c r="F478" t="s">
        <v>7438</v>
      </c>
      <c r="G478" t="s">
        <v>4</v>
      </c>
      <c r="H478">
        <v>0.44409511980541322</v>
      </c>
      <c r="I478" t="s">
        <v>7439</v>
      </c>
      <c r="J478" t="s">
        <v>21</v>
      </c>
      <c r="K478">
        <v>19005</v>
      </c>
      <c r="L478">
        <v>0.32030538982700002</v>
      </c>
      <c r="M478">
        <v>26008</v>
      </c>
      <c r="N478">
        <v>78937</v>
      </c>
      <c r="O478">
        <v>0.32947793810253745</v>
      </c>
      <c r="P478">
        <v>-9.1725482755374288E-3</v>
      </c>
      <c r="Q478">
        <f t="shared" si="7"/>
        <v>-7003</v>
      </c>
    </row>
    <row r="479" spans="1:17">
      <c r="A479">
        <v>11</v>
      </c>
      <c r="B479">
        <v>2</v>
      </c>
      <c r="C479" t="s">
        <v>14697</v>
      </c>
      <c r="D479" t="s">
        <v>599</v>
      </c>
      <c r="E479" t="s">
        <v>8456</v>
      </c>
      <c r="F479" t="s">
        <v>7376</v>
      </c>
      <c r="G479" t="s">
        <v>11</v>
      </c>
      <c r="H479">
        <v>0.46619951184946068</v>
      </c>
      <c r="I479" t="s">
        <v>7377</v>
      </c>
      <c r="J479" t="s">
        <v>21</v>
      </c>
      <c r="K479">
        <v>13613</v>
      </c>
      <c r="L479">
        <v>0.268416278886</v>
      </c>
      <c r="M479">
        <v>18685</v>
      </c>
      <c r="N479">
        <v>67200</v>
      </c>
      <c r="O479">
        <v>0.27805059523809522</v>
      </c>
      <c r="P479">
        <v>-9.634316352095218E-3</v>
      </c>
      <c r="Q479">
        <f t="shared" si="7"/>
        <v>-5072</v>
      </c>
    </row>
    <row r="480" spans="1:17">
      <c r="A480">
        <v>37</v>
      </c>
      <c r="B480">
        <v>2</v>
      </c>
      <c r="C480" t="s">
        <v>14722</v>
      </c>
      <c r="D480" t="s">
        <v>2402</v>
      </c>
      <c r="E480" t="s">
        <v>8593</v>
      </c>
      <c r="F480" t="s">
        <v>7645</v>
      </c>
      <c r="G480" t="s">
        <v>4</v>
      </c>
      <c r="H480">
        <v>0.50598303430673375</v>
      </c>
      <c r="I480" t="s">
        <v>7646</v>
      </c>
      <c r="J480" t="s">
        <v>7</v>
      </c>
      <c r="K480">
        <v>12829</v>
      </c>
      <c r="L480">
        <v>0.25494326424399999</v>
      </c>
      <c r="M480">
        <v>18478</v>
      </c>
      <c r="N480">
        <v>69673</v>
      </c>
      <c r="O480">
        <v>0.26521033972988101</v>
      </c>
      <c r="P480">
        <v>-1.0267075485881016E-2</v>
      </c>
      <c r="Q480">
        <f t="shared" si="7"/>
        <v>-5649</v>
      </c>
    </row>
    <row r="481" spans="1:17">
      <c r="A481">
        <v>62</v>
      </c>
      <c r="B481">
        <v>6</v>
      </c>
      <c r="C481" t="s">
        <v>14747</v>
      </c>
      <c r="D481" t="s">
        <v>3926</v>
      </c>
      <c r="E481" t="s">
        <v>8728</v>
      </c>
      <c r="F481" t="s">
        <v>7907</v>
      </c>
      <c r="G481" t="s">
        <v>11</v>
      </c>
      <c r="H481">
        <v>0.48083737279247102</v>
      </c>
      <c r="I481" t="s">
        <v>7908</v>
      </c>
      <c r="J481" t="s">
        <v>21</v>
      </c>
      <c r="K481">
        <v>15035</v>
      </c>
      <c r="L481">
        <v>0.27663293468299999</v>
      </c>
      <c r="M481">
        <v>21426</v>
      </c>
      <c r="N481">
        <v>74394</v>
      </c>
      <c r="O481">
        <v>0.28800709734656021</v>
      </c>
      <c r="P481">
        <v>-1.1374162663560228E-2</v>
      </c>
      <c r="Q481">
        <f t="shared" si="7"/>
        <v>-6391</v>
      </c>
    </row>
    <row r="482" spans="1:17">
      <c r="A482">
        <v>34</v>
      </c>
      <c r="B482">
        <v>1</v>
      </c>
      <c r="C482" t="s">
        <v>14719</v>
      </c>
      <c r="D482" t="s">
        <v>2128</v>
      </c>
      <c r="E482" t="s">
        <v>8573</v>
      </c>
      <c r="F482" t="s">
        <v>7606</v>
      </c>
      <c r="G482" t="s">
        <v>11</v>
      </c>
      <c r="H482">
        <v>0.49636545624600037</v>
      </c>
      <c r="I482" t="s">
        <v>7607</v>
      </c>
      <c r="J482" t="s">
        <v>7</v>
      </c>
      <c r="K482">
        <v>12096</v>
      </c>
      <c r="L482">
        <v>0.26549022189999999</v>
      </c>
      <c r="M482">
        <v>17440</v>
      </c>
      <c r="N482">
        <v>62854</v>
      </c>
      <c r="O482">
        <v>0.27746841887548923</v>
      </c>
      <c r="P482">
        <v>-1.1978196975489241E-2</v>
      </c>
      <c r="Q482">
        <f t="shared" si="7"/>
        <v>-5344</v>
      </c>
    </row>
    <row r="483" spans="1:17">
      <c r="A483">
        <v>59</v>
      </c>
      <c r="B483">
        <v>3</v>
      </c>
      <c r="C483" t="s">
        <v>14744</v>
      </c>
      <c r="D483" t="s">
        <v>3560</v>
      </c>
      <c r="E483" t="s">
        <v>8694</v>
      </c>
      <c r="F483" t="s">
        <v>7841</v>
      </c>
      <c r="G483" t="s">
        <v>4</v>
      </c>
      <c r="H483">
        <v>0.47609126405967711</v>
      </c>
      <c r="I483" t="s">
        <v>7842</v>
      </c>
      <c r="J483" t="s">
        <v>21</v>
      </c>
      <c r="K483">
        <v>13158</v>
      </c>
      <c r="L483">
        <v>0.26220034673100001</v>
      </c>
      <c r="M483">
        <v>19903</v>
      </c>
      <c r="N483">
        <v>72111</v>
      </c>
      <c r="O483">
        <v>0.27600504777357132</v>
      </c>
      <c r="P483">
        <v>-1.380470104257131E-2</v>
      </c>
      <c r="Q483">
        <f t="shared" si="7"/>
        <v>-6745</v>
      </c>
    </row>
    <row r="484" spans="1:17">
      <c r="A484">
        <v>84</v>
      </c>
      <c r="B484">
        <v>1</v>
      </c>
      <c r="C484" t="s">
        <v>14769</v>
      </c>
      <c r="D484" t="s">
        <v>5660</v>
      </c>
      <c r="E484" t="s">
        <v>8875</v>
      </c>
      <c r="F484" t="s">
        <v>8189</v>
      </c>
      <c r="G484" t="s">
        <v>4</v>
      </c>
      <c r="H484">
        <v>0.47779983092586464</v>
      </c>
      <c r="I484" t="s">
        <v>8190</v>
      </c>
      <c r="J484" t="s">
        <v>21</v>
      </c>
      <c r="K484">
        <v>11107</v>
      </c>
      <c r="L484">
        <v>0.27446377384600001</v>
      </c>
      <c r="M484">
        <v>16249</v>
      </c>
      <c r="N484">
        <v>56249</v>
      </c>
      <c r="O484">
        <v>0.28887624668883</v>
      </c>
      <c r="P484">
        <v>-1.4412472842829982E-2</v>
      </c>
      <c r="Q484">
        <f t="shared" si="7"/>
        <v>-5142</v>
      </c>
    </row>
    <row r="485" spans="1:17">
      <c r="A485">
        <v>99</v>
      </c>
      <c r="B485">
        <v>10</v>
      </c>
      <c r="C485" t="s">
        <v>7294</v>
      </c>
      <c r="D485" t="s">
        <v>6804</v>
      </c>
      <c r="E485" t="s">
        <v>8993</v>
      </c>
      <c r="F485" t="s">
        <v>8414</v>
      </c>
      <c r="G485" t="s">
        <v>11</v>
      </c>
      <c r="H485">
        <v>0.55320928287685556</v>
      </c>
      <c r="I485" t="s">
        <v>8415</v>
      </c>
      <c r="J485" t="s">
        <v>21</v>
      </c>
      <c r="K485">
        <v>6060</v>
      </c>
      <c r="L485">
        <v>0.28850273744299998</v>
      </c>
      <c r="M485">
        <v>12897</v>
      </c>
      <c r="N485">
        <v>42511</v>
      </c>
      <c r="O485">
        <v>0.30338030156900569</v>
      </c>
      <c r="P485">
        <v>-1.4877564126005716E-2</v>
      </c>
      <c r="Q485">
        <f t="shared" si="7"/>
        <v>-6837</v>
      </c>
    </row>
    <row r="486" spans="1:17">
      <c r="A486">
        <v>67</v>
      </c>
      <c r="B486">
        <v>7</v>
      </c>
      <c r="C486" t="s">
        <v>14752</v>
      </c>
      <c r="D486" t="s">
        <v>4279</v>
      </c>
      <c r="E486" t="s">
        <v>8758</v>
      </c>
      <c r="F486" t="s">
        <v>7966</v>
      </c>
      <c r="G486" t="s">
        <v>11</v>
      </c>
      <c r="H486">
        <v>0.70331550136849963</v>
      </c>
      <c r="I486" t="s">
        <v>14662</v>
      </c>
      <c r="J486" t="s">
        <v>7</v>
      </c>
      <c r="K486">
        <v>5665</v>
      </c>
      <c r="L486">
        <v>0.122627010412</v>
      </c>
      <c r="M486">
        <v>9373</v>
      </c>
      <c r="N486">
        <v>67469</v>
      </c>
      <c r="O486">
        <v>0.13892306096133039</v>
      </c>
      <c r="P486">
        <v>-1.6296050549330393E-2</v>
      </c>
      <c r="Q486">
        <f t="shared" si="7"/>
        <v>-3708</v>
      </c>
    </row>
    <row r="487" spans="1:17">
      <c r="A487">
        <v>13</v>
      </c>
      <c r="B487">
        <v>9</v>
      </c>
      <c r="C487" t="s">
        <v>14699</v>
      </c>
      <c r="D487" t="s">
        <v>827</v>
      </c>
      <c r="E487" t="s">
        <v>8469</v>
      </c>
      <c r="F487" t="s">
        <v>7402</v>
      </c>
      <c r="G487" t="s">
        <v>11</v>
      </c>
      <c r="H487">
        <v>0.56519559374434247</v>
      </c>
      <c r="I487" t="s">
        <v>7403</v>
      </c>
      <c r="J487" t="s">
        <v>7</v>
      </c>
      <c r="K487">
        <v>10268</v>
      </c>
      <c r="L487">
        <v>0.190338486635</v>
      </c>
      <c r="M487">
        <v>15510</v>
      </c>
      <c r="N487">
        <v>74599</v>
      </c>
      <c r="O487">
        <v>0.20791163420421185</v>
      </c>
      <c r="P487">
        <v>-1.7573147569211856E-2</v>
      </c>
      <c r="Q487">
        <f t="shared" si="7"/>
        <v>-5242</v>
      </c>
    </row>
    <row r="488" spans="1:17">
      <c r="A488">
        <v>84</v>
      </c>
      <c r="B488">
        <v>2</v>
      </c>
      <c r="C488" t="s">
        <v>14769</v>
      </c>
      <c r="D488" t="s">
        <v>5674</v>
      </c>
      <c r="E488" t="s">
        <v>8876</v>
      </c>
      <c r="F488" t="s">
        <v>8191</v>
      </c>
      <c r="G488" t="s">
        <v>11</v>
      </c>
      <c r="H488">
        <v>0.57821402920756526</v>
      </c>
      <c r="I488" t="s">
        <v>8192</v>
      </c>
      <c r="J488" t="s">
        <v>7</v>
      </c>
      <c r="K488">
        <v>9608</v>
      </c>
      <c r="L488">
        <v>0.19586178778900001</v>
      </c>
      <c r="M488">
        <v>14038</v>
      </c>
      <c r="N488">
        <v>65512</v>
      </c>
      <c r="O488">
        <v>0.21428135303455856</v>
      </c>
      <c r="P488">
        <v>-1.8419565245558545E-2</v>
      </c>
      <c r="Q488">
        <f t="shared" si="7"/>
        <v>-4430</v>
      </c>
    </row>
    <row r="489" spans="1:17">
      <c r="A489">
        <v>66</v>
      </c>
      <c r="B489">
        <v>1</v>
      </c>
      <c r="C489" t="s">
        <v>14751</v>
      </c>
      <c r="D489" t="s">
        <v>4164</v>
      </c>
      <c r="E489" t="s">
        <v>8748</v>
      </c>
      <c r="F489" t="s">
        <v>7946</v>
      </c>
      <c r="G489" t="s">
        <v>11</v>
      </c>
      <c r="H489">
        <v>0.50262189872427021</v>
      </c>
      <c r="I489" t="s">
        <v>7947</v>
      </c>
      <c r="J489" t="s">
        <v>33</v>
      </c>
      <c r="K489">
        <v>9668</v>
      </c>
      <c r="L489">
        <v>0.245773699062</v>
      </c>
      <c r="M489">
        <v>14064</v>
      </c>
      <c r="N489">
        <v>53168</v>
      </c>
      <c r="O489">
        <v>0.26452001203731568</v>
      </c>
      <c r="P489">
        <v>-1.8746312975315677E-2</v>
      </c>
      <c r="Q489">
        <f t="shared" si="7"/>
        <v>-4396</v>
      </c>
    </row>
    <row r="490" spans="1:17">
      <c r="A490">
        <v>87</v>
      </c>
      <c r="B490">
        <v>3</v>
      </c>
      <c r="C490" t="s">
        <v>14772</v>
      </c>
      <c r="D490" t="s">
        <v>5817</v>
      </c>
      <c r="E490" t="s">
        <v>8891</v>
      </c>
      <c r="F490" t="s">
        <v>8221</v>
      </c>
      <c r="G490" t="s">
        <v>11</v>
      </c>
      <c r="H490">
        <v>0.36971712280486685</v>
      </c>
      <c r="I490" t="s">
        <v>8222</v>
      </c>
      <c r="J490" t="s">
        <v>21</v>
      </c>
      <c r="K490">
        <v>17080</v>
      </c>
      <c r="L490">
        <v>0.33579081883400003</v>
      </c>
      <c r="M490">
        <v>24049</v>
      </c>
      <c r="N490">
        <v>67684</v>
      </c>
      <c r="O490">
        <v>0.35531292476803972</v>
      </c>
      <c r="P490">
        <v>-1.9522105934039691E-2</v>
      </c>
      <c r="Q490">
        <f t="shared" si="7"/>
        <v>-6969</v>
      </c>
    </row>
    <row r="491" spans="1:17">
      <c r="A491">
        <v>99</v>
      </c>
      <c r="B491">
        <v>3</v>
      </c>
      <c r="C491" t="s">
        <v>7294</v>
      </c>
      <c r="D491" t="s">
        <v>6690</v>
      </c>
      <c r="E491" t="s">
        <v>8986</v>
      </c>
      <c r="F491" t="s">
        <v>8401</v>
      </c>
      <c r="G491" t="s">
        <v>4</v>
      </c>
      <c r="H491">
        <v>0.46902318510072216</v>
      </c>
      <c r="I491" t="s">
        <v>8402</v>
      </c>
      <c r="J491" t="s">
        <v>21</v>
      </c>
      <c r="K491">
        <v>5486</v>
      </c>
      <c r="L491">
        <v>0.30159428257300003</v>
      </c>
      <c r="M491">
        <v>9084</v>
      </c>
      <c r="N491">
        <v>28141</v>
      </c>
      <c r="O491">
        <v>0.32280302761095908</v>
      </c>
      <c r="P491">
        <v>-2.1208745037959054E-2</v>
      </c>
      <c r="Q491">
        <f t="shared" si="7"/>
        <v>-3598</v>
      </c>
    </row>
    <row r="492" spans="1:17">
      <c r="A492">
        <v>8</v>
      </c>
      <c r="B492">
        <v>2</v>
      </c>
      <c r="C492" t="s">
        <v>14694</v>
      </c>
      <c r="D492" t="s">
        <v>492</v>
      </c>
      <c r="E492" t="s">
        <v>8448</v>
      </c>
      <c r="F492" t="s">
        <v>7361</v>
      </c>
      <c r="G492" t="s">
        <v>11</v>
      </c>
      <c r="H492">
        <v>0.4323035850495805</v>
      </c>
      <c r="I492" t="s">
        <v>7362</v>
      </c>
      <c r="J492" t="s">
        <v>21</v>
      </c>
      <c r="K492">
        <v>10586</v>
      </c>
      <c r="L492">
        <v>0.30413422587400002</v>
      </c>
      <c r="M492">
        <v>16133</v>
      </c>
      <c r="N492">
        <v>49457</v>
      </c>
      <c r="O492">
        <v>0.3262025597994217</v>
      </c>
      <c r="P492">
        <v>-2.2068333925421679E-2</v>
      </c>
      <c r="Q492">
        <f t="shared" si="7"/>
        <v>-5547</v>
      </c>
    </row>
    <row r="493" spans="1:17">
      <c r="A493">
        <v>94</v>
      </c>
      <c r="B493">
        <v>5</v>
      </c>
      <c r="C493" t="s">
        <v>14779</v>
      </c>
      <c r="D493" t="s">
        <v>6460</v>
      </c>
      <c r="E493" t="s">
        <v>8940</v>
      </c>
      <c r="F493" t="s">
        <v>8316</v>
      </c>
      <c r="G493" t="s">
        <v>11</v>
      </c>
      <c r="H493">
        <v>0.49337516371721846</v>
      </c>
      <c r="I493" t="s">
        <v>8317</v>
      </c>
      <c r="J493" t="s">
        <v>21</v>
      </c>
      <c r="K493">
        <v>12794</v>
      </c>
      <c r="L493">
        <v>0.27269433254499997</v>
      </c>
      <c r="M493">
        <v>19047</v>
      </c>
      <c r="N493">
        <v>64506</v>
      </c>
      <c r="O493">
        <v>0.29527485815272997</v>
      </c>
      <c r="P493">
        <v>-2.2580525607729995E-2</v>
      </c>
      <c r="Q493">
        <f t="shared" si="7"/>
        <v>-6253</v>
      </c>
    </row>
    <row r="494" spans="1:17">
      <c r="A494">
        <v>31</v>
      </c>
      <c r="B494">
        <v>10</v>
      </c>
      <c r="C494" t="s">
        <v>14716</v>
      </c>
      <c r="D494" t="s">
        <v>1944</v>
      </c>
      <c r="E494" t="s">
        <v>8558</v>
      </c>
      <c r="F494" t="s">
        <v>7576</v>
      </c>
      <c r="G494" t="s">
        <v>4</v>
      </c>
      <c r="H494">
        <v>0.41362037581945338</v>
      </c>
      <c r="I494" t="s">
        <v>7577</v>
      </c>
      <c r="J494" t="s">
        <v>21</v>
      </c>
      <c r="K494">
        <v>18084</v>
      </c>
      <c r="L494">
        <v>0.30839543648399997</v>
      </c>
      <c r="M494">
        <v>25406</v>
      </c>
      <c r="N494">
        <v>76476</v>
      </c>
      <c r="O494">
        <v>0.33220879753125165</v>
      </c>
      <c r="P494">
        <v>-2.381336104725168E-2</v>
      </c>
      <c r="Q494">
        <f t="shared" si="7"/>
        <v>-7322</v>
      </c>
    </row>
    <row r="495" spans="1:17">
      <c r="A495">
        <v>59</v>
      </c>
      <c r="B495">
        <v>16</v>
      </c>
      <c r="C495" t="s">
        <v>14744</v>
      </c>
      <c r="D495" t="s">
        <v>3714</v>
      </c>
      <c r="E495" t="s">
        <v>8707</v>
      </c>
      <c r="F495" t="s">
        <v>7865</v>
      </c>
      <c r="G495" t="s">
        <v>4</v>
      </c>
      <c r="H495">
        <v>0.3641672196416722</v>
      </c>
      <c r="I495" t="s">
        <v>7866</v>
      </c>
      <c r="J495" t="s">
        <v>21</v>
      </c>
      <c r="K495">
        <v>11580</v>
      </c>
      <c r="L495">
        <v>0.25824004281700003</v>
      </c>
      <c r="M495">
        <v>18276</v>
      </c>
      <c r="N495">
        <v>64271</v>
      </c>
      <c r="O495">
        <v>0.28435841981609122</v>
      </c>
      <c r="P495">
        <v>-2.6118376999091197E-2</v>
      </c>
      <c r="Q495">
        <f t="shared" si="7"/>
        <v>-6696</v>
      </c>
    </row>
    <row r="496" spans="1:17">
      <c r="A496">
        <v>42</v>
      </c>
      <c r="B496">
        <v>4</v>
      </c>
      <c r="C496" t="s">
        <v>14727</v>
      </c>
      <c r="D496" t="s">
        <v>2721</v>
      </c>
      <c r="E496" t="s">
        <v>8619</v>
      </c>
      <c r="F496" t="s">
        <v>7697</v>
      </c>
      <c r="G496" t="s">
        <v>11</v>
      </c>
      <c r="H496">
        <v>0.49065414379257888</v>
      </c>
      <c r="I496" t="s">
        <v>14653</v>
      </c>
      <c r="J496" t="s">
        <v>7</v>
      </c>
      <c r="K496">
        <v>12979</v>
      </c>
      <c r="L496">
        <v>0.223333046546</v>
      </c>
      <c r="M496">
        <v>20240</v>
      </c>
      <c r="N496">
        <v>81116</v>
      </c>
      <c r="O496">
        <v>0.24951920706149219</v>
      </c>
      <c r="P496">
        <v>-2.6186160515492191E-2</v>
      </c>
      <c r="Q496">
        <f t="shared" si="7"/>
        <v>-7261</v>
      </c>
    </row>
    <row r="497" spans="1:17">
      <c r="A497">
        <v>93</v>
      </c>
      <c r="B497">
        <v>7</v>
      </c>
      <c r="C497" t="s">
        <v>14778</v>
      </c>
      <c r="D497" t="s">
        <v>6317</v>
      </c>
      <c r="E497" t="s">
        <v>8930</v>
      </c>
      <c r="F497" t="s">
        <v>8297</v>
      </c>
      <c r="G497" t="s">
        <v>4</v>
      </c>
      <c r="H497">
        <v>0.24998553993868933</v>
      </c>
      <c r="I497" t="s">
        <v>8298</v>
      </c>
      <c r="J497" t="s">
        <v>21</v>
      </c>
      <c r="K497">
        <v>13001</v>
      </c>
      <c r="L497">
        <v>0.36710433432200001</v>
      </c>
      <c r="M497">
        <v>20270</v>
      </c>
      <c r="N497">
        <v>51373</v>
      </c>
      <c r="O497">
        <v>0.3945652385494326</v>
      </c>
      <c r="P497">
        <v>-2.7460904227432581E-2</v>
      </c>
      <c r="Q497">
        <f t="shared" si="7"/>
        <v>-7269</v>
      </c>
    </row>
    <row r="498" spans="1:17">
      <c r="A498">
        <v>92</v>
      </c>
      <c r="B498">
        <v>13</v>
      </c>
      <c r="C498" t="s">
        <v>14777</v>
      </c>
      <c r="D498" t="s">
        <v>6209</v>
      </c>
      <c r="E498" t="s">
        <v>8923</v>
      </c>
      <c r="F498" t="s">
        <v>8284</v>
      </c>
      <c r="G498" t="s">
        <v>11</v>
      </c>
      <c r="H498">
        <v>0.47354626882866274</v>
      </c>
      <c r="I498" t="s">
        <v>8285</v>
      </c>
      <c r="J498" t="s">
        <v>33</v>
      </c>
      <c r="K498">
        <v>15753</v>
      </c>
      <c r="L498">
        <v>0.29027621662500003</v>
      </c>
      <c r="M498">
        <v>21730</v>
      </c>
      <c r="N498">
        <v>67946</v>
      </c>
      <c r="O498">
        <v>0.31981279251170047</v>
      </c>
      <c r="P498">
        <v>-2.9536575886700445E-2</v>
      </c>
      <c r="Q498">
        <f t="shared" si="7"/>
        <v>-5977</v>
      </c>
    </row>
    <row r="499" spans="1:17">
      <c r="A499">
        <v>60</v>
      </c>
      <c r="B499">
        <v>6</v>
      </c>
      <c r="C499" t="s">
        <v>14745</v>
      </c>
      <c r="D499" t="s">
        <v>3820</v>
      </c>
      <c r="E499" t="s">
        <v>8718</v>
      </c>
      <c r="F499" t="s">
        <v>7887</v>
      </c>
      <c r="G499" t="s">
        <v>11</v>
      </c>
      <c r="H499">
        <v>0.52323453423281185</v>
      </c>
      <c r="I499" t="s">
        <v>7888</v>
      </c>
      <c r="J499" t="s">
        <v>33</v>
      </c>
      <c r="K499">
        <v>8855</v>
      </c>
      <c r="L499">
        <v>0.20491518755900001</v>
      </c>
      <c r="M499">
        <v>14023</v>
      </c>
      <c r="N499">
        <v>58847</v>
      </c>
      <c r="O499">
        <v>0.23829591992794874</v>
      </c>
      <c r="P499">
        <v>-3.3380732368948729E-2</v>
      </c>
      <c r="Q499">
        <f t="shared" si="7"/>
        <v>-5168</v>
      </c>
    </row>
    <row r="500" spans="1:17">
      <c r="A500">
        <v>35</v>
      </c>
      <c r="B500">
        <v>1</v>
      </c>
      <c r="C500" t="s">
        <v>14720</v>
      </c>
      <c r="D500" t="s">
        <v>2270</v>
      </c>
      <c r="E500" t="s">
        <v>8582</v>
      </c>
      <c r="F500" t="s">
        <v>7624</v>
      </c>
      <c r="G500" t="s">
        <v>4</v>
      </c>
      <c r="H500">
        <v>0.34967871369173958</v>
      </c>
      <c r="I500" t="s">
        <v>7625</v>
      </c>
      <c r="J500" t="s">
        <v>21</v>
      </c>
      <c r="K500">
        <v>17168</v>
      </c>
      <c r="L500">
        <v>0.35134969199600002</v>
      </c>
      <c r="M500">
        <v>27550</v>
      </c>
      <c r="N500">
        <v>71141</v>
      </c>
      <c r="O500">
        <v>0.38725910515736356</v>
      </c>
      <c r="P500">
        <v>-3.5909413161363535E-2</v>
      </c>
      <c r="Q500">
        <f t="shared" si="7"/>
        <v>-10382</v>
      </c>
    </row>
    <row r="501" spans="1:17">
      <c r="A501">
        <v>68</v>
      </c>
      <c r="B501">
        <v>3</v>
      </c>
      <c r="C501" t="s">
        <v>14753</v>
      </c>
      <c r="D501" t="s">
        <v>4330</v>
      </c>
      <c r="E501" t="s">
        <v>8763</v>
      </c>
      <c r="F501" t="s">
        <v>7974</v>
      </c>
      <c r="G501" t="s">
        <v>11</v>
      </c>
      <c r="H501">
        <v>0.71127076091154884</v>
      </c>
      <c r="I501" t="s">
        <v>7975</v>
      </c>
      <c r="J501" t="s">
        <v>29</v>
      </c>
      <c r="K501">
        <v>4802</v>
      </c>
      <c r="L501">
        <v>0.10521933476500001</v>
      </c>
      <c r="M501">
        <v>9470</v>
      </c>
      <c r="N501">
        <v>66348</v>
      </c>
      <c r="O501">
        <v>0.14273226020377405</v>
      </c>
      <c r="P501">
        <v>-3.7512925438774047E-2</v>
      </c>
      <c r="Q501">
        <f t="shared" si="7"/>
        <v>-4668</v>
      </c>
    </row>
    <row r="502" spans="1:17">
      <c r="A502" t="s">
        <v>7202</v>
      </c>
      <c r="B502">
        <v>2</v>
      </c>
      <c r="C502" t="s">
        <v>14638</v>
      </c>
      <c r="D502" t="s">
        <v>1701</v>
      </c>
      <c r="E502" t="s">
        <v>8540</v>
      </c>
      <c r="F502" t="s">
        <v>7541</v>
      </c>
      <c r="G502" t="s">
        <v>11</v>
      </c>
      <c r="H502">
        <v>0.59527640799377113</v>
      </c>
      <c r="I502" t="s">
        <v>7542</v>
      </c>
      <c r="J502" t="s">
        <v>33</v>
      </c>
      <c r="K502">
        <v>5431</v>
      </c>
      <c r="L502">
        <v>0.16810598322299999</v>
      </c>
      <c r="M502">
        <v>8081</v>
      </c>
      <c r="N502">
        <v>39031</v>
      </c>
      <c r="O502">
        <v>0.20704055750557249</v>
      </c>
      <c r="P502">
        <v>-3.8934574282572493E-2</v>
      </c>
      <c r="Q502">
        <f t="shared" si="7"/>
        <v>-2650</v>
      </c>
    </row>
    <row r="503" spans="1:17">
      <c r="A503">
        <v>974</v>
      </c>
      <c r="B503">
        <v>4</v>
      </c>
      <c r="C503" t="s">
        <v>14784</v>
      </c>
      <c r="D503" t="s">
        <v>6991</v>
      </c>
      <c r="E503" t="s">
        <v>8970</v>
      </c>
      <c r="F503" t="s">
        <v>8373</v>
      </c>
      <c r="G503" t="s">
        <v>4</v>
      </c>
      <c r="H503">
        <v>0.28856546394042137</v>
      </c>
      <c r="I503" t="s">
        <v>14683</v>
      </c>
      <c r="J503" t="s">
        <v>21</v>
      </c>
      <c r="K503">
        <v>24337</v>
      </c>
      <c r="L503">
        <v>0.51160395207099996</v>
      </c>
      <c r="M503">
        <v>34728</v>
      </c>
      <c r="N503">
        <v>62984</v>
      </c>
      <c r="O503">
        <v>0.55137812777848338</v>
      </c>
      <c r="P503">
        <v>-3.9774175707483428E-2</v>
      </c>
      <c r="Q503">
        <f t="shared" si="7"/>
        <v>-10391</v>
      </c>
    </row>
    <row r="504" spans="1:17">
      <c r="A504">
        <v>94</v>
      </c>
      <c r="B504">
        <v>6</v>
      </c>
      <c r="C504" t="s">
        <v>14779</v>
      </c>
      <c r="D504" t="s">
        <v>6472</v>
      </c>
      <c r="E504" t="s">
        <v>8941</v>
      </c>
      <c r="F504" t="s">
        <v>8318</v>
      </c>
      <c r="G504" t="s">
        <v>11</v>
      </c>
      <c r="H504">
        <v>0.47242509819196937</v>
      </c>
      <c r="I504" t="s">
        <v>8319</v>
      </c>
      <c r="J504" t="s">
        <v>7</v>
      </c>
      <c r="K504">
        <v>12254</v>
      </c>
      <c r="L504">
        <v>0.26724532745899998</v>
      </c>
      <c r="M504">
        <v>18940</v>
      </c>
      <c r="N504">
        <v>60851</v>
      </c>
      <c r="O504">
        <v>0.31125207473993854</v>
      </c>
      <c r="P504">
        <v>-4.4006747280938563E-2</v>
      </c>
      <c r="Q504">
        <f t="shared" si="7"/>
        <v>-6686</v>
      </c>
    </row>
    <row r="505" spans="1:17">
      <c r="A505">
        <v>81</v>
      </c>
      <c r="B505">
        <v>3</v>
      </c>
      <c r="C505" t="s">
        <v>14766</v>
      </c>
      <c r="D505" t="s">
        <v>5536</v>
      </c>
      <c r="E505" t="s">
        <v>8864</v>
      </c>
      <c r="F505" t="s">
        <v>8167</v>
      </c>
      <c r="G505" t="s">
        <v>11</v>
      </c>
      <c r="H505">
        <v>0.4764442167285769</v>
      </c>
      <c r="I505" t="s">
        <v>8168</v>
      </c>
      <c r="J505" t="s">
        <v>21</v>
      </c>
      <c r="K505">
        <v>15353</v>
      </c>
      <c r="L505">
        <v>0.24152849007300001</v>
      </c>
      <c r="M505">
        <v>23539</v>
      </c>
      <c r="N505">
        <v>82364</v>
      </c>
      <c r="O505">
        <v>0.28579233645767571</v>
      </c>
      <c r="P505">
        <v>-4.4263846384675704E-2</v>
      </c>
      <c r="Q505">
        <f t="shared" si="7"/>
        <v>-8186</v>
      </c>
    </row>
    <row r="506" spans="1:17">
      <c r="A506">
        <v>94</v>
      </c>
      <c r="B506">
        <v>3</v>
      </c>
      <c r="C506" t="s">
        <v>14779</v>
      </c>
      <c r="D506" t="s">
        <v>6440</v>
      </c>
      <c r="E506" t="s">
        <v>8938</v>
      </c>
      <c r="F506" t="s">
        <v>8313</v>
      </c>
      <c r="G506" t="s">
        <v>11</v>
      </c>
      <c r="H506">
        <v>0.43686717167929195</v>
      </c>
      <c r="I506" t="s">
        <v>8314</v>
      </c>
      <c r="J506" t="s">
        <v>67</v>
      </c>
      <c r="K506">
        <v>10472</v>
      </c>
      <c r="L506">
        <v>0.281052066559</v>
      </c>
      <c r="M506">
        <v>17393</v>
      </c>
      <c r="N506">
        <v>53428</v>
      </c>
      <c r="O506">
        <v>0.32554091487609493</v>
      </c>
      <c r="P506">
        <v>-4.4488848317094931E-2</v>
      </c>
      <c r="Q506">
        <f t="shared" si="7"/>
        <v>-6921</v>
      </c>
    </row>
    <row r="507" spans="1:17">
      <c r="A507">
        <v>94</v>
      </c>
      <c r="B507">
        <v>10</v>
      </c>
      <c r="C507" t="s">
        <v>14779</v>
      </c>
      <c r="D507" t="s">
        <v>6527</v>
      </c>
      <c r="E507" t="s">
        <v>8945</v>
      </c>
      <c r="F507" t="s">
        <v>8326</v>
      </c>
      <c r="G507" t="s">
        <v>11</v>
      </c>
      <c r="H507">
        <v>0.29868018160701088</v>
      </c>
      <c r="I507" t="s">
        <v>8327</v>
      </c>
      <c r="J507" t="s">
        <v>33</v>
      </c>
      <c r="K507">
        <v>10810</v>
      </c>
      <c r="L507">
        <v>0.33333333333300003</v>
      </c>
      <c r="M507">
        <v>17849</v>
      </c>
      <c r="N507">
        <v>47238</v>
      </c>
      <c r="O507">
        <v>0.37785257631567803</v>
      </c>
      <c r="P507">
        <v>-4.4519242982678009E-2</v>
      </c>
      <c r="Q507">
        <f t="shared" si="7"/>
        <v>-7039</v>
      </c>
    </row>
    <row r="508" spans="1:17">
      <c r="A508">
        <v>56</v>
      </c>
      <c r="B508">
        <v>6</v>
      </c>
      <c r="C508" t="s">
        <v>14741</v>
      </c>
      <c r="D508" t="s">
        <v>3398</v>
      </c>
      <c r="E508" t="s">
        <v>8680</v>
      </c>
      <c r="F508" t="s">
        <v>7815</v>
      </c>
      <c r="G508" t="s">
        <v>11</v>
      </c>
      <c r="H508">
        <v>0.43605192606180332</v>
      </c>
      <c r="I508" t="s">
        <v>7816</v>
      </c>
      <c r="J508" t="s">
        <v>21</v>
      </c>
      <c r="K508">
        <v>14229</v>
      </c>
      <c r="L508">
        <v>0.254284539915</v>
      </c>
      <c r="M508">
        <v>22263</v>
      </c>
      <c r="N508">
        <v>73773</v>
      </c>
      <c r="O508">
        <v>0.30177707291285427</v>
      </c>
      <c r="P508">
        <v>-4.7492532997854275E-2</v>
      </c>
      <c r="Q508">
        <f t="shared" si="7"/>
        <v>-8034</v>
      </c>
    </row>
    <row r="509" spans="1:17">
      <c r="A509">
        <v>12</v>
      </c>
      <c r="B509">
        <v>3</v>
      </c>
      <c r="C509" t="s">
        <v>14698</v>
      </c>
      <c r="D509" t="s">
        <v>654</v>
      </c>
      <c r="E509" t="s">
        <v>8460</v>
      </c>
      <c r="F509" t="s">
        <v>7384</v>
      </c>
      <c r="G509" t="s">
        <v>11</v>
      </c>
      <c r="H509">
        <v>0.46677223449979988</v>
      </c>
      <c r="I509" t="s">
        <v>7385</v>
      </c>
      <c r="J509" t="s">
        <v>7</v>
      </c>
      <c r="K509">
        <v>10138</v>
      </c>
      <c r="L509">
        <v>0.21786689016399999</v>
      </c>
      <c r="M509">
        <v>16120</v>
      </c>
      <c r="N509">
        <v>59819</v>
      </c>
      <c r="O509">
        <v>0.26947959678363059</v>
      </c>
      <c r="P509">
        <v>-5.1612706619630605E-2</v>
      </c>
      <c r="Q509">
        <f t="shared" si="7"/>
        <v>-5982</v>
      </c>
    </row>
    <row r="510" spans="1:17">
      <c r="A510">
        <v>62</v>
      </c>
      <c r="B510">
        <v>11</v>
      </c>
      <c r="C510" t="s">
        <v>14747</v>
      </c>
      <c r="D510" t="s">
        <v>3984</v>
      </c>
      <c r="E510" t="s">
        <v>8733</v>
      </c>
      <c r="F510" t="s">
        <v>7917</v>
      </c>
      <c r="G510" t="s">
        <v>11</v>
      </c>
      <c r="H510">
        <v>0.39562593570094612</v>
      </c>
      <c r="I510" t="s">
        <v>7918</v>
      </c>
      <c r="J510" t="s">
        <v>21</v>
      </c>
      <c r="K510">
        <v>12358</v>
      </c>
      <c r="L510">
        <v>0.234965300884</v>
      </c>
      <c r="M510">
        <v>20210</v>
      </c>
      <c r="N510">
        <v>70292</v>
      </c>
      <c r="O510">
        <v>0.28751493768849939</v>
      </c>
      <c r="P510">
        <v>-5.2549636804499394E-2</v>
      </c>
      <c r="Q510">
        <f t="shared" si="7"/>
        <v>-7852</v>
      </c>
    </row>
    <row r="511" spans="1:17">
      <c r="A511">
        <v>971</v>
      </c>
      <c r="B511">
        <v>1</v>
      </c>
      <c r="C511" t="s">
        <v>14781</v>
      </c>
      <c r="D511" t="s">
        <v>6846</v>
      </c>
      <c r="E511" t="s">
        <v>8957</v>
      </c>
      <c r="F511" t="s">
        <v>8349</v>
      </c>
      <c r="G511" t="s">
        <v>11</v>
      </c>
      <c r="H511">
        <v>0.24661029304563348</v>
      </c>
      <c r="I511" t="s">
        <v>8350</v>
      </c>
      <c r="J511" t="s">
        <v>21</v>
      </c>
      <c r="K511">
        <v>11346</v>
      </c>
      <c r="L511">
        <v>0.55459966761199997</v>
      </c>
      <c r="M511">
        <v>20980</v>
      </c>
      <c r="N511">
        <v>34542</v>
      </c>
      <c r="O511">
        <v>0.60737652712639689</v>
      </c>
      <c r="P511">
        <v>-5.2776859514396923E-2</v>
      </c>
      <c r="Q511">
        <f t="shared" si="7"/>
        <v>-9634</v>
      </c>
    </row>
    <row r="512" spans="1:17">
      <c r="A512">
        <v>987</v>
      </c>
      <c r="B512">
        <v>3</v>
      </c>
      <c r="C512" t="s">
        <v>14789</v>
      </c>
      <c r="D512" t="s">
        <v>7127</v>
      </c>
      <c r="E512" t="s">
        <v>8981</v>
      </c>
      <c r="F512" t="s">
        <v>8259</v>
      </c>
      <c r="G512" t="s">
        <v>11</v>
      </c>
      <c r="H512">
        <v>0.51621507791660814</v>
      </c>
      <c r="I512" t="s">
        <v>8392</v>
      </c>
      <c r="J512" t="s">
        <v>306</v>
      </c>
      <c r="K512">
        <v>8545</v>
      </c>
      <c r="L512">
        <v>0.30523307733499999</v>
      </c>
      <c r="M512">
        <v>10580</v>
      </c>
      <c r="N512">
        <v>29337</v>
      </c>
      <c r="O512">
        <v>0.36063673858949452</v>
      </c>
      <c r="P512">
        <v>-5.5403661254494529E-2</v>
      </c>
      <c r="Q512">
        <f t="shared" si="7"/>
        <v>-2035</v>
      </c>
    </row>
    <row r="513" spans="1:17">
      <c r="A513">
        <v>62</v>
      </c>
      <c r="B513">
        <v>9</v>
      </c>
      <c r="C513" t="s">
        <v>14747</v>
      </c>
      <c r="D513" t="s">
        <v>3955</v>
      </c>
      <c r="E513" t="s">
        <v>8731</v>
      </c>
      <c r="F513" t="s">
        <v>7913</v>
      </c>
      <c r="G513" t="s">
        <v>11</v>
      </c>
      <c r="H513">
        <v>0.47068750210941984</v>
      </c>
      <c r="I513" t="s">
        <v>7914</v>
      </c>
      <c r="J513" t="s">
        <v>67</v>
      </c>
      <c r="K513">
        <v>10159</v>
      </c>
      <c r="L513">
        <v>0.22399347356400001</v>
      </c>
      <c r="M513">
        <v>17614</v>
      </c>
      <c r="N513">
        <v>62502</v>
      </c>
      <c r="O513">
        <v>0.28181498192057852</v>
      </c>
      <c r="P513">
        <v>-5.782150835657851E-2</v>
      </c>
      <c r="Q513">
        <f t="shared" si="7"/>
        <v>-7455</v>
      </c>
    </row>
    <row r="514" spans="1:17">
      <c r="A514">
        <v>13</v>
      </c>
      <c r="B514">
        <v>4</v>
      </c>
      <c r="C514" t="s">
        <v>14699</v>
      </c>
      <c r="D514" t="s">
        <v>719</v>
      </c>
      <c r="E514" t="s">
        <v>8464</v>
      </c>
      <c r="F514" t="s">
        <v>7392</v>
      </c>
      <c r="G514" t="s">
        <v>4</v>
      </c>
      <c r="H514">
        <v>0.30611006047022016</v>
      </c>
      <c r="I514" t="s">
        <v>7393</v>
      </c>
      <c r="J514" t="s">
        <v>21</v>
      </c>
      <c r="K514">
        <v>10135</v>
      </c>
      <c r="L514">
        <v>0.33262225139500001</v>
      </c>
      <c r="M514">
        <v>16895</v>
      </c>
      <c r="N514">
        <v>43193</v>
      </c>
      <c r="O514">
        <v>0.39115134396777257</v>
      </c>
      <c r="P514">
        <v>-5.8529092572772556E-2</v>
      </c>
      <c r="Q514">
        <f t="shared" ref="Q514:Q577" si="8">K514-M514</f>
        <v>-6760</v>
      </c>
    </row>
    <row r="515" spans="1:17">
      <c r="A515">
        <v>59</v>
      </c>
      <c r="B515">
        <v>17</v>
      </c>
      <c r="C515" t="s">
        <v>14744</v>
      </c>
      <c r="D515" t="s">
        <v>3723</v>
      </c>
      <c r="E515" t="s">
        <v>8708</v>
      </c>
      <c r="F515" t="s">
        <v>7867</v>
      </c>
      <c r="G515" t="s">
        <v>11</v>
      </c>
      <c r="H515">
        <v>0.43352875641517358</v>
      </c>
      <c r="I515" t="s">
        <v>7868</v>
      </c>
      <c r="J515" t="s">
        <v>21</v>
      </c>
      <c r="K515">
        <v>9141</v>
      </c>
      <c r="L515">
        <v>0.22727498756799999</v>
      </c>
      <c r="M515">
        <v>16549</v>
      </c>
      <c r="N515">
        <v>57772</v>
      </c>
      <c r="O515">
        <v>0.28645364536453644</v>
      </c>
      <c r="P515">
        <v>-5.9178657796536444E-2</v>
      </c>
      <c r="Q515">
        <f t="shared" si="8"/>
        <v>-7408</v>
      </c>
    </row>
    <row r="516" spans="1:17">
      <c r="A516">
        <v>14</v>
      </c>
      <c r="B516">
        <v>5</v>
      </c>
      <c r="C516" t="s">
        <v>14700</v>
      </c>
      <c r="D516" t="s">
        <v>985</v>
      </c>
      <c r="E516" t="s">
        <v>8481</v>
      </c>
      <c r="F516" t="s">
        <v>7424</v>
      </c>
      <c r="G516" t="s">
        <v>11</v>
      </c>
      <c r="H516">
        <v>0.4989906911224386</v>
      </c>
      <c r="I516" t="s">
        <v>7425</v>
      </c>
      <c r="J516" t="s">
        <v>7</v>
      </c>
      <c r="K516">
        <v>11108</v>
      </c>
      <c r="L516">
        <v>0.21468467946100001</v>
      </c>
      <c r="M516">
        <v>19642</v>
      </c>
      <c r="N516">
        <v>71373</v>
      </c>
      <c r="O516">
        <v>0.27520210723943228</v>
      </c>
      <c r="P516">
        <v>-6.0517427778432276E-2</v>
      </c>
      <c r="Q516">
        <f t="shared" si="8"/>
        <v>-8534</v>
      </c>
    </row>
    <row r="517" spans="1:17">
      <c r="A517">
        <v>31</v>
      </c>
      <c r="B517">
        <v>9</v>
      </c>
      <c r="C517" t="s">
        <v>14716</v>
      </c>
      <c r="D517" t="s">
        <v>1932</v>
      </c>
      <c r="E517" t="s">
        <v>8557</v>
      </c>
      <c r="F517" t="s">
        <v>7574</v>
      </c>
      <c r="G517" t="s">
        <v>4</v>
      </c>
      <c r="H517">
        <v>0.36369463162818094</v>
      </c>
      <c r="I517" t="s">
        <v>7575</v>
      </c>
      <c r="J517" t="s">
        <v>21</v>
      </c>
      <c r="K517">
        <v>12697</v>
      </c>
      <c r="L517">
        <v>0.29875294117599999</v>
      </c>
      <c r="M517">
        <v>21895</v>
      </c>
      <c r="N517">
        <v>60290</v>
      </c>
      <c r="O517">
        <v>0.36316138663128211</v>
      </c>
      <c r="P517">
        <v>-6.4408445455282126E-2</v>
      </c>
      <c r="Q517">
        <f t="shared" si="8"/>
        <v>-9198</v>
      </c>
    </row>
    <row r="518" spans="1:17">
      <c r="A518">
        <v>50</v>
      </c>
      <c r="B518">
        <v>2</v>
      </c>
      <c r="C518" t="s">
        <v>14735</v>
      </c>
      <c r="D518" t="s">
        <v>3110</v>
      </c>
      <c r="E518" t="s">
        <v>8654</v>
      </c>
      <c r="F518" t="s">
        <v>7763</v>
      </c>
      <c r="G518" t="s">
        <v>11</v>
      </c>
      <c r="H518">
        <v>0.5532925186400437</v>
      </c>
      <c r="I518" t="s">
        <v>7764</v>
      </c>
      <c r="J518" t="s">
        <v>67</v>
      </c>
      <c r="K518">
        <v>9449</v>
      </c>
      <c r="L518">
        <v>0.16540050413099999</v>
      </c>
      <c r="M518">
        <v>18113</v>
      </c>
      <c r="N518">
        <v>77591</v>
      </c>
      <c r="O518">
        <v>0.2334420229150288</v>
      </c>
      <c r="P518">
        <v>-6.8041518784028809E-2</v>
      </c>
      <c r="Q518">
        <f t="shared" si="8"/>
        <v>-8664</v>
      </c>
    </row>
    <row r="519" spans="1:17">
      <c r="A519">
        <v>69</v>
      </c>
      <c r="B519">
        <v>11</v>
      </c>
      <c r="C519" t="s">
        <v>14754</v>
      </c>
      <c r="D519" t="s">
        <v>4523</v>
      </c>
      <c r="E519" t="s">
        <v>8777</v>
      </c>
      <c r="F519" t="s">
        <v>8000</v>
      </c>
      <c r="G519" t="s">
        <v>11</v>
      </c>
      <c r="H519">
        <v>0.53299687717376831</v>
      </c>
      <c r="I519" t="s">
        <v>14666</v>
      </c>
      <c r="J519" t="s">
        <v>67</v>
      </c>
      <c r="K519">
        <v>9031</v>
      </c>
      <c r="L519">
        <v>0.179582015948</v>
      </c>
      <c r="M519">
        <v>17574</v>
      </c>
      <c r="N519">
        <v>70724</v>
      </c>
      <c r="O519">
        <v>0.24848707652282112</v>
      </c>
      <c r="P519">
        <v>-6.8905060574821125E-2</v>
      </c>
      <c r="Q519">
        <f t="shared" si="8"/>
        <v>-8543</v>
      </c>
    </row>
    <row r="520" spans="1:17">
      <c r="A520">
        <v>987</v>
      </c>
      <c r="B520">
        <v>2</v>
      </c>
      <c r="C520" t="s">
        <v>14789</v>
      </c>
      <c r="D520" t="s">
        <v>7107</v>
      </c>
      <c r="E520" t="s">
        <v>8980</v>
      </c>
      <c r="F520" t="s">
        <v>8390</v>
      </c>
      <c r="G520" t="s">
        <v>11</v>
      </c>
      <c r="H520">
        <v>0.52198107957707285</v>
      </c>
      <c r="I520" t="s">
        <v>8391</v>
      </c>
      <c r="J520" t="s">
        <v>306</v>
      </c>
      <c r="K520">
        <v>6330</v>
      </c>
      <c r="L520">
        <v>0.24249157217299999</v>
      </c>
      <c r="M520">
        <v>8572</v>
      </c>
      <c r="N520">
        <v>27511</v>
      </c>
      <c r="O520">
        <v>0.31158445712624039</v>
      </c>
      <c r="P520">
        <v>-6.9092884953240397E-2</v>
      </c>
      <c r="Q520">
        <f t="shared" si="8"/>
        <v>-2242</v>
      </c>
    </row>
    <row r="521" spans="1:17">
      <c r="A521">
        <v>92</v>
      </c>
      <c r="B521">
        <v>11</v>
      </c>
      <c r="C521" t="s">
        <v>14777</v>
      </c>
      <c r="D521" t="s">
        <v>6182</v>
      </c>
      <c r="E521" t="s">
        <v>8921</v>
      </c>
      <c r="F521" t="s">
        <v>8280</v>
      </c>
      <c r="G521" t="s">
        <v>11</v>
      </c>
      <c r="H521">
        <v>0.34424570981350333</v>
      </c>
      <c r="I521" t="s">
        <v>8281</v>
      </c>
      <c r="J521" t="s">
        <v>21</v>
      </c>
      <c r="K521">
        <v>11681</v>
      </c>
      <c r="L521">
        <v>0.29925960085100001</v>
      </c>
      <c r="M521">
        <v>19323</v>
      </c>
      <c r="N521">
        <v>52158</v>
      </c>
      <c r="O521">
        <v>0.37047049350051764</v>
      </c>
      <c r="P521">
        <v>-7.1210892649517632E-2</v>
      </c>
      <c r="Q521">
        <f t="shared" si="8"/>
        <v>-7642</v>
      </c>
    </row>
    <row r="522" spans="1:17">
      <c r="A522">
        <v>974</v>
      </c>
      <c r="B522">
        <v>1</v>
      </c>
      <c r="C522" t="s">
        <v>14784</v>
      </c>
      <c r="D522" t="s">
        <v>6955</v>
      </c>
      <c r="E522" t="s">
        <v>8967</v>
      </c>
      <c r="F522" t="s">
        <v>8368</v>
      </c>
      <c r="G522" t="s">
        <v>11</v>
      </c>
      <c r="H522">
        <v>0.34965398615944637</v>
      </c>
      <c r="I522" t="s">
        <v>8369</v>
      </c>
      <c r="J522" t="s">
        <v>21</v>
      </c>
      <c r="K522">
        <v>13047</v>
      </c>
      <c r="L522">
        <v>0.39886884744700002</v>
      </c>
      <c r="M522">
        <v>22104</v>
      </c>
      <c r="N522">
        <v>46872</v>
      </c>
      <c r="O522">
        <v>0.47158218125960061</v>
      </c>
      <c r="P522">
        <v>-7.2713333812600589E-2</v>
      </c>
      <c r="Q522">
        <f t="shared" si="8"/>
        <v>-9057</v>
      </c>
    </row>
    <row r="523" spans="1:17">
      <c r="A523">
        <v>31</v>
      </c>
      <c r="B523">
        <v>3</v>
      </c>
      <c r="C523" t="s">
        <v>14716</v>
      </c>
      <c r="D523" t="s">
        <v>1849</v>
      </c>
      <c r="E523" t="s">
        <v>8551</v>
      </c>
      <c r="F523" t="s">
        <v>7562</v>
      </c>
      <c r="G523" t="s">
        <v>11</v>
      </c>
      <c r="H523">
        <v>0.47337667967056785</v>
      </c>
      <c r="I523" t="s">
        <v>7563</v>
      </c>
      <c r="J523" t="s">
        <v>7</v>
      </c>
      <c r="K523">
        <v>10064</v>
      </c>
      <c r="L523">
        <v>0.22243341805700001</v>
      </c>
      <c r="M523">
        <v>17821</v>
      </c>
      <c r="N523">
        <v>59921</v>
      </c>
      <c r="O523">
        <v>0.29740825420136513</v>
      </c>
      <c r="P523">
        <v>-7.497483614436512E-2</v>
      </c>
      <c r="Q523">
        <f t="shared" si="8"/>
        <v>-7757</v>
      </c>
    </row>
    <row r="524" spans="1:17">
      <c r="A524">
        <v>62</v>
      </c>
      <c r="B524">
        <v>12</v>
      </c>
      <c r="C524" t="s">
        <v>14747</v>
      </c>
      <c r="D524" t="s">
        <v>3997</v>
      </c>
      <c r="E524" t="s">
        <v>8734</v>
      </c>
      <c r="F524" t="s">
        <v>7919</v>
      </c>
      <c r="G524" t="s">
        <v>11</v>
      </c>
      <c r="H524">
        <v>0.37406190662768618</v>
      </c>
      <c r="I524" t="s">
        <v>7920</v>
      </c>
      <c r="J524" t="s">
        <v>21</v>
      </c>
      <c r="K524">
        <v>12296</v>
      </c>
      <c r="L524">
        <v>0.24607748959299999</v>
      </c>
      <c r="M524">
        <v>23185</v>
      </c>
      <c r="N524">
        <v>72215</v>
      </c>
      <c r="O524">
        <v>0.32105518244132103</v>
      </c>
      <c r="P524">
        <v>-7.4977692848321037E-2</v>
      </c>
      <c r="Q524">
        <f t="shared" si="8"/>
        <v>-10889</v>
      </c>
    </row>
    <row r="525" spans="1:17">
      <c r="A525">
        <v>86</v>
      </c>
      <c r="B525">
        <v>4</v>
      </c>
      <c r="C525" t="s">
        <v>14771</v>
      </c>
      <c r="D525" t="s">
        <v>5792</v>
      </c>
      <c r="E525" t="s">
        <v>8888</v>
      </c>
      <c r="F525" t="s">
        <v>8215</v>
      </c>
      <c r="G525" t="s">
        <v>11</v>
      </c>
      <c r="H525">
        <v>0.46981022565383329</v>
      </c>
      <c r="I525" t="s">
        <v>8216</v>
      </c>
      <c r="J525" t="s">
        <v>7</v>
      </c>
      <c r="K525">
        <v>8397</v>
      </c>
      <c r="L525">
        <v>0.19970034246599999</v>
      </c>
      <c r="M525">
        <v>16693</v>
      </c>
      <c r="N525">
        <v>60046</v>
      </c>
      <c r="O525">
        <v>0.27800353062651967</v>
      </c>
      <c r="P525">
        <v>-7.8303188160519677E-2</v>
      </c>
      <c r="Q525">
        <f t="shared" si="8"/>
        <v>-8296</v>
      </c>
    </row>
    <row r="526" spans="1:17">
      <c r="A526">
        <v>92</v>
      </c>
      <c r="B526">
        <v>1</v>
      </c>
      <c r="C526" t="s">
        <v>14777</v>
      </c>
      <c r="D526" t="s">
        <v>6042</v>
      </c>
      <c r="E526" t="s">
        <v>8911</v>
      </c>
      <c r="F526" t="s">
        <v>8261</v>
      </c>
      <c r="G526" t="s">
        <v>4</v>
      </c>
      <c r="H526">
        <v>0.30038005610352003</v>
      </c>
      <c r="I526" t="s">
        <v>8262</v>
      </c>
      <c r="J526" t="s">
        <v>21</v>
      </c>
      <c r="K526">
        <v>9227</v>
      </c>
      <c r="L526">
        <v>0.32513478276199997</v>
      </c>
      <c r="M526">
        <v>17764</v>
      </c>
      <c r="N526">
        <v>43618</v>
      </c>
      <c r="O526">
        <v>0.40726305653629236</v>
      </c>
      <c r="P526">
        <v>-8.2128273774292382E-2</v>
      </c>
      <c r="Q526">
        <f t="shared" si="8"/>
        <v>-8537</v>
      </c>
    </row>
    <row r="527" spans="1:17">
      <c r="A527">
        <v>976</v>
      </c>
      <c r="B527">
        <v>2</v>
      </c>
      <c r="C527" t="s">
        <v>14786</v>
      </c>
      <c r="D527" t="s">
        <v>7049</v>
      </c>
      <c r="E527" t="s">
        <v>8976</v>
      </c>
      <c r="F527" t="s">
        <v>8383</v>
      </c>
      <c r="G527" t="s">
        <v>11</v>
      </c>
      <c r="H527">
        <v>0.55535795713634295</v>
      </c>
      <c r="I527" t="s">
        <v>8384</v>
      </c>
      <c r="J527" t="s">
        <v>21</v>
      </c>
      <c r="K527">
        <v>5148</v>
      </c>
      <c r="L527">
        <v>0.24190592547299999</v>
      </c>
      <c r="M527">
        <v>6594</v>
      </c>
      <c r="N527">
        <v>20226</v>
      </c>
      <c r="O527">
        <v>0.32601601898546423</v>
      </c>
      <c r="P527">
        <v>-8.4110093512464235E-2</v>
      </c>
      <c r="Q527">
        <f t="shared" si="8"/>
        <v>-1446</v>
      </c>
    </row>
    <row r="528" spans="1:17">
      <c r="A528">
        <v>49</v>
      </c>
      <c r="B528">
        <v>6</v>
      </c>
      <c r="C528" t="s">
        <v>14734</v>
      </c>
      <c r="D528" t="s">
        <v>3080</v>
      </c>
      <c r="E528" t="s">
        <v>8651</v>
      </c>
      <c r="F528" t="s">
        <v>7757</v>
      </c>
      <c r="G528" t="s">
        <v>11</v>
      </c>
      <c r="H528">
        <v>0.52947796610169495</v>
      </c>
      <c r="I528" t="s">
        <v>7758</v>
      </c>
      <c r="J528" t="s">
        <v>7</v>
      </c>
      <c r="K528">
        <v>8912</v>
      </c>
      <c r="L528">
        <v>0.16440377804</v>
      </c>
      <c r="M528">
        <v>19713</v>
      </c>
      <c r="N528">
        <v>77333</v>
      </c>
      <c r="O528">
        <v>0.25491058151112722</v>
      </c>
      <c r="P528">
        <v>-9.0506803471127217E-2</v>
      </c>
      <c r="Q528">
        <f t="shared" si="8"/>
        <v>-10801</v>
      </c>
    </row>
    <row r="529" spans="1:17">
      <c r="A529">
        <v>91</v>
      </c>
      <c r="B529">
        <v>7</v>
      </c>
      <c r="C529" t="s">
        <v>14776</v>
      </c>
      <c r="D529" t="s">
        <v>5992</v>
      </c>
      <c r="E529" t="s">
        <v>8907</v>
      </c>
      <c r="F529" t="s">
        <v>8253</v>
      </c>
      <c r="G529" t="s">
        <v>4</v>
      </c>
      <c r="H529">
        <v>0.4581251029710583</v>
      </c>
      <c r="I529" t="s">
        <v>8254</v>
      </c>
      <c r="J529" t="s">
        <v>7</v>
      </c>
      <c r="K529">
        <v>8868</v>
      </c>
      <c r="L529">
        <v>0.223414707883</v>
      </c>
      <c r="M529">
        <v>17341</v>
      </c>
      <c r="N529">
        <v>55022</v>
      </c>
      <c r="O529">
        <v>0.31516484315364762</v>
      </c>
      <c r="P529">
        <v>-9.1750135270647626E-2</v>
      </c>
      <c r="Q529">
        <f t="shared" si="8"/>
        <v>-8473</v>
      </c>
    </row>
    <row r="530" spans="1:17">
      <c r="A530">
        <v>92</v>
      </c>
      <c r="B530">
        <v>10</v>
      </c>
      <c r="C530" t="s">
        <v>14777</v>
      </c>
      <c r="D530" t="s">
        <v>6172</v>
      </c>
      <c r="E530" t="s">
        <v>8920</v>
      </c>
      <c r="F530" t="s">
        <v>8278</v>
      </c>
      <c r="G530" t="s">
        <v>11</v>
      </c>
      <c r="H530">
        <v>0.46541963192361618</v>
      </c>
      <c r="I530" t="s">
        <v>8279</v>
      </c>
      <c r="J530" t="s">
        <v>7</v>
      </c>
      <c r="K530">
        <v>10288</v>
      </c>
      <c r="L530">
        <v>0.237105323807</v>
      </c>
      <c r="M530">
        <v>18424</v>
      </c>
      <c r="N530">
        <v>55710</v>
      </c>
      <c r="O530">
        <v>0.33071261891940407</v>
      </c>
      <c r="P530">
        <v>-9.3607295112404065E-2</v>
      </c>
      <c r="Q530">
        <f t="shared" si="8"/>
        <v>-8136</v>
      </c>
    </row>
    <row r="531" spans="1:17">
      <c r="A531">
        <v>59</v>
      </c>
      <c r="B531">
        <v>21</v>
      </c>
      <c r="C531" t="s">
        <v>14744</v>
      </c>
      <c r="D531" t="s">
        <v>3756</v>
      </c>
      <c r="E531" t="s">
        <v>8712</v>
      </c>
      <c r="F531" t="s">
        <v>7875</v>
      </c>
      <c r="G531" t="s">
        <v>11</v>
      </c>
      <c r="H531">
        <v>0.47777016612433637</v>
      </c>
      <c r="I531" t="s">
        <v>7876</v>
      </c>
      <c r="J531" t="s">
        <v>7</v>
      </c>
      <c r="K531">
        <v>7171</v>
      </c>
      <c r="L531">
        <v>0.16707049997699999</v>
      </c>
      <c r="M531">
        <v>15957</v>
      </c>
      <c r="N531">
        <v>61160</v>
      </c>
      <c r="O531">
        <v>0.26090582079790714</v>
      </c>
      <c r="P531">
        <v>-9.3835320820907148E-2</v>
      </c>
      <c r="Q531">
        <f t="shared" si="8"/>
        <v>-8786</v>
      </c>
    </row>
    <row r="532" spans="1:17">
      <c r="A532">
        <v>93</v>
      </c>
      <c r="B532">
        <v>2</v>
      </c>
      <c r="C532" t="s">
        <v>14778</v>
      </c>
      <c r="D532" t="s">
        <v>6239</v>
      </c>
      <c r="E532" t="s">
        <v>8925</v>
      </c>
      <c r="F532" t="s">
        <v>8287</v>
      </c>
      <c r="G532" t="s">
        <v>11</v>
      </c>
      <c r="H532">
        <v>0.23163279413797871</v>
      </c>
      <c r="I532" t="s">
        <v>8288</v>
      </c>
      <c r="J532" t="s">
        <v>21</v>
      </c>
      <c r="K532">
        <v>8080</v>
      </c>
      <c r="L532">
        <v>0.36514822848900003</v>
      </c>
      <c r="M532">
        <v>16257</v>
      </c>
      <c r="N532">
        <v>35256</v>
      </c>
      <c r="O532">
        <v>0.46111300204220557</v>
      </c>
      <c r="P532">
        <v>-9.596477355320554E-2</v>
      </c>
      <c r="Q532">
        <f t="shared" si="8"/>
        <v>-8177</v>
      </c>
    </row>
    <row r="533" spans="1:17">
      <c r="A533">
        <v>977</v>
      </c>
      <c r="B533">
        <v>1</v>
      </c>
      <c r="C533" t="s">
        <v>14787</v>
      </c>
      <c r="D533" t="s">
        <v>7068</v>
      </c>
      <c r="E533" t="s">
        <v>8977</v>
      </c>
      <c r="F533" t="s">
        <v>8385</v>
      </c>
      <c r="G533" t="s">
        <v>11</v>
      </c>
      <c r="H533">
        <v>0.59428992836072481</v>
      </c>
      <c r="I533" t="s">
        <v>8386</v>
      </c>
      <c r="J533" t="s">
        <v>21</v>
      </c>
      <c r="K533">
        <v>1107</v>
      </c>
      <c r="L533">
        <v>0.16727107887600001</v>
      </c>
      <c r="M533">
        <v>2151</v>
      </c>
      <c r="N533">
        <v>8033</v>
      </c>
      <c r="O533">
        <v>0.26777044690651064</v>
      </c>
      <c r="P533">
        <v>-0.10049936803051063</v>
      </c>
      <c r="Q533">
        <f t="shared" si="8"/>
        <v>-1044</v>
      </c>
    </row>
    <row r="534" spans="1:17">
      <c r="A534">
        <v>974</v>
      </c>
      <c r="B534">
        <v>3</v>
      </c>
      <c r="C534" t="s">
        <v>14784</v>
      </c>
      <c r="D534" t="s">
        <v>6981</v>
      </c>
      <c r="E534" t="s">
        <v>8969</v>
      </c>
      <c r="F534" t="s">
        <v>8371</v>
      </c>
      <c r="G534" t="s">
        <v>4</v>
      </c>
      <c r="H534">
        <v>0.30260327947831173</v>
      </c>
      <c r="I534" t="s">
        <v>8372</v>
      </c>
      <c r="J534" t="s">
        <v>21</v>
      </c>
      <c r="K534">
        <v>16267</v>
      </c>
      <c r="L534">
        <v>0.408811037672</v>
      </c>
      <c r="M534">
        <v>27218</v>
      </c>
      <c r="N534">
        <v>53341</v>
      </c>
      <c r="O534">
        <v>0.5102641495285053</v>
      </c>
      <c r="P534">
        <v>-0.1014531118565053</v>
      </c>
      <c r="Q534">
        <f t="shared" si="8"/>
        <v>-10951</v>
      </c>
    </row>
    <row r="535" spans="1:17">
      <c r="A535">
        <v>85</v>
      </c>
      <c r="B535">
        <v>3</v>
      </c>
      <c r="C535" t="s">
        <v>14770</v>
      </c>
      <c r="D535" t="s">
        <v>5733</v>
      </c>
      <c r="E535" t="s">
        <v>8882</v>
      </c>
      <c r="F535" t="s">
        <v>8203</v>
      </c>
      <c r="G535" t="s">
        <v>11</v>
      </c>
      <c r="H535">
        <v>0.60238284879861936</v>
      </c>
      <c r="I535" t="s">
        <v>8204</v>
      </c>
      <c r="J535" t="s">
        <v>7</v>
      </c>
      <c r="K535">
        <v>7870</v>
      </c>
      <c r="L535">
        <v>0.117640024515</v>
      </c>
      <c r="M535">
        <v>20714</v>
      </c>
      <c r="N535">
        <v>93095</v>
      </c>
      <c r="O535">
        <v>0.22250389387185132</v>
      </c>
      <c r="P535">
        <v>-0.10486386935685132</v>
      </c>
      <c r="Q535">
        <f t="shared" si="8"/>
        <v>-12844</v>
      </c>
    </row>
    <row r="536" spans="1:17">
      <c r="A536">
        <v>72</v>
      </c>
      <c r="B536">
        <v>3</v>
      </c>
      <c r="C536" t="s">
        <v>14757</v>
      </c>
      <c r="D536" t="s">
        <v>4648</v>
      </c>
      <c r="E536" t="s">
        <v>8790</v>
      </c>
      <c r="F536" t="s">
        <v>8023</v>
      </c>
      <c r="G536" t="s">
        <v>4</v>
      </c>
      <c r="H536">
        <v>0.48635559996925204</v>
      </c>
      <c r="I536" t="s">
        <v>8024</v>
      </c>
      <c r="J536" t="s">
        <v>7</v>
      </c>
      <c r="K536">
        <v>7717</v>
      </c>
      <c r="L536">
        <v>0.15425978491199999</v>
      </c>
      <c r="M536">
        <v>18084</v>
      </c>
      <c r="N536">
        <v>68961</v>
      </c>
      <c r="O536">
        <v>0.26223517640405447</v>
      </c>
      <c r="P536">
        <v>-0.10797539149205448</v>
      </c>
      <c r="Q536">
        <f t="shared" si="8"/>
        <v>-10367</v>
      </c>
    </row>
    <row r="537" spans="1:17">
      <c r="A537">
        <v>13</v>
      </c>
      <c r="B537">
        <v>7</v>
      </c>
      <c r="C537" t="s">
        <v>14699</v>
      </c>
      <c r="D537" t="s">
        <v>781</v>
      </c>
      <c r="E537" t="s">
        <v>8467</v>
      </c>
      <c r="F537" t="s">
        <v>7398</v>
      </c>
      <c r="G537" t="s">
        <v>4</v>
      </c>
      <c r="H537">
        <v>0.32912846619962605</v>
      </c>
      <c r="I537" t="s">
        <v>7399</v>
      </c>
      <c r="J537" t="s">
        <v>21</v>
      </c>
      <c r="K537">
        <v>8244</v>
      </c>
      <c r="L537">
        <v>0.27513933851799999</v>
      </c>
      <c r="M537">
        <v>17468</v>
      </c>
      <c r="N537">
        <v>45309</v>
      </c>
      <c r="O537">
        <v>0.38553046856033019</v>
      </c>
      <c r="P537">
        <v>-0.1103911300423302</v>
      </c>
      <c r="Q537">
        <f t="shared" si="8"/>
        <v>-9224</v>
      </c>
    </row>
    <row r="538" spans="1:17">
      <c r="A538">
        <v>27</v>
      </c>
      <c r="B538">
        <v>5</v>
      </c>
      <c r="C538" t="s">
        <v>14712</v>
      </c>
      <c r="D538" t="s">
        <v>1531</v>
      </c>
      <c r="E538" t="s">
        <v>8526</v>
      </c>
      <c r="F538" t="s">
        <v>7513</v>
      </c>
      <c r="G538" t="s">
        <v>11</v>
      </c>
      <c r="H538">
        <v>0.53012777811421308</v>
      </c>
      <c r="I538" t="s">
        <v>7514</v>
      </c>
      <c r="J538" t="s">
        <v>7</v>
      </c>
      <c r="K538">
        <v>6389</v>
      </c>
      <c r="L538">
        <v>0.12816706453500001</v>
      </c>
      <c r="M538">
        <v>16590</v>
      </c>
      <c r="N538">
        <v>69141</v>
      </c>
      <c r="O538">
        <v>0.2399444613181759</v>
      </c>
      <c r="P538">
        <v>-0.11177739678317589</v>
      </c>
      <c r="Q538">
        <f t="shared" si="8"/>
        <v>-10201</v>
      </c>
    </row>
    <row r="539" spans="1:17">
      <c r="A539">
        <v>93</v>
      </c>
      <c r="B539">
        <v>4</v>
      </c>
      <c r="C539" t="s">
        <v>14778</v>
      </c>
      <c r="D539" t="s">
        <v>6270</v>
      </c>
      <c r="E539" t="s">
        <v>8927</v>
      </c>
      <c r="F539" t="s">
        <v>8291</v>
      </c>
      <c r="G539" t="s">
        <v>11</v>
      </c>
      <c r="H539">
        <v>0.29339662746209438</v>
      </c>
      <c r="I539" t="s">
        <v>8292</v>
      </c>
      <c r="J539" t="s">
        <v>21</v>
      </c>
      <c r="K539">
        <v>7914</v>
      </c>
      <c r="L539">
        <v>0.30491234829500002</v>
      </c>
      <c r="M539">
        <v>17463</v>
      </c>
      <c r="N539">
        <v>41840</v>
      </c>
      <c r="O539">
        <v>0.41737571701720844</v>
      </c>
      <c r="P539">
        <v>-0.11246336872220841</v>
      </c>
      <c r="Q539">
        <f t="shared" si="8"/>
        <v>-9549</v>
      </c>
    </row>
    <row r="540" spans="1:17">
      <c r="A540">
        <v>63</v>
      </c>
      <c r="B540">
        <v>5</v>
      </c>
      <c r="C540" t="s">
        <v>14748</v>
      </c>
      <c r="D540" t="s">
        <v>4053</v>
      </c>
      <c r="E540" t="s">
        <v>8739</v>
      </c>
      <c r="F540" t="s">
        <v>7928</v>
      </c>
      <c r="G540" t="s">
        <v>11</v>
      </c>
      <c r="H540">
        <v>0.41008212970829794</v>
      </c>
      <c r="I540" t="s">
        <v>7929</v>
      </c>
      <c r="J540" t="s">
        <v>21</v>
      </c>
      <c r="K540">
        <v>10987</v>
      </c>
      <c r="L540">
        <v>0.184370385287</v>
      </c>
      <c r="M540">
        <v>24814</v>
      </c>
      <c r="N540">
        <v>82532</v>
      </c>
      <c r="O540">
        <v>0.30065913827363933</v>
      </c>
      <c r="P540">
        <v>-0.11628875298663932</v>
      </c>
      <c r="Q540">
        <f t="shared" si="8"/>
        <v>-13827</v>
      </c>
    </row>
    <row r="541" spans="1:17">
      <c r="A541">
        <v>29</v>
      </c>
      <c r="B541">
        <v>3</v>
      </c>
      <c r="C541" t="s">
        <v>14714</v>
      </c>
      <c r="D541" t="s">
        <v>1618</v>
      </c>
      <c r="E541" t="s">
        <v>8533</v>
      </c>
      <c r="F541" t="s">
        <v>7527</v>
      </c>
      <c r="G541" t="s">
        <v>4</v>
      </c>
      <c r="H541">
        <v>0.44123554560844741</v>
      </c>
      <c r="I541" t="s">
        <v>7528</v>
      </c>
      <c r="J541" t="s">
        <v>7</v>
      </c>
      <c r="K541">
        <v>10799</v>
      </c>
      <c r="L541">
        <v>0.207752981916</v>
      </c>
      <c r="M541">
        <v>23295</v>
      </c>
      <c r="N541">
        <v>71754</v>
      </c>
      <c r="O541">
        <v>0.32465089054268753</v>
      </c>
      <c r="P541">
        <v>-0.11689790862668753</v>
      </c>
      <c r="Q541">
        <f t="shared" si="8"/>
        <v>-12496</v>
      </c>
    </row>
    <row r="542" spans="1:17">
      <c r="A542">
        <v>56</v>
      </c>
      <c r="B542">
        <v>1</v>
      </c>
      <c r="C542" t="s">
        <v>14741</v>
      </c>
      <c r="D542" t="s">
        <v>3343</v>
      </c>
      <c r="E542" t="s">
        <v>8675</v>
      </c>
      <c r="F542" t="s">
        <v>7805</v>
      </c>
      <c r="G542" t="s">
        <v>11</v>
      </c>
      <c r="H542">
        <v>0.51784174280393458</v>
      </c>
      <c r="I542" t="s">
        <v>7806</v>
      </c>
      <c r="J542" t="s">
        <v>21</v>
      </c>
      <c r="K542">
        <v>10316</v>
      </c>
      <c r="L542">
        <v>0.166124512867</v>
      </c>
      <c r="M542">
        <v>23435</v>
      </c>
      <c r="N542">
        <v>82641</v>
      </c>
      <c r="O542">
        <v>0.28357594898416039</v>
      </c>
      <c r="P542">
        <v>-0.11745143611716038</v>
      </c>
      <c r="Q542">
        <f t="shared" si="8"/>
        <v>-13119</v>
      </c>
    </row>
    <row r="543" spans="1:17">
      <c r="A543">
        <v>987</v>
      </c>
      <c r="B543">
        <v>1</v>
      </c>
      <c r="C543" t="s">
        <v>14789</v>
      </c>
      <c r="D543" t="s">
        <v>7084</v>
      </c>
      <c r="E543" t="s">
        <v>8979</v>
      </c>
      <c r="F543" t="s">
        <v>8259</v>
      </c>
      <c r="G543" t="s">
        <v>4</v>
      </c>
      <c r="H543">
        <v>0.55562236921226704</v>
      </c>
      <c r="I543" t="s">
        <v>8389</v>
      </c>
      <c r="J543" t="s">
        <v>306</v>
      </c>
      <c r="K543">
        <v>5512</v>
      </c>
      <c r="L543">
        <v>0.182722270105</v>
      </c>
      <c r="M543">
        <v>9978</v>
      </c>
      <c r="N543">
        <v>32971</v>
      </c>
      <c r="O543">
        <v>0.30262958357344333</v>
      </c>
      <c r="P543">
        <v>-0.11990731346844333</v>
      </c>
      <c r="Q543">
        <f t="shared" si="8"/>
        <v>-4466</v>
      </c>
    </row>
    <row r="544" spans="1:17">
      <c r="A544">
        <v>24</v>
      </c>
      <c r="B544">
        <v>2</v>
      </c>
      <c r="C544" t="s">
        <v>14709</v>
      </c>
      <c r="D544" t="s">
        <v>1343</v>
      </c>
      <c r="E544" t="s">
        <v>8510</v>
      </c>
      <c r="F544" t="s">
        <v>7481</v>
      </c>
      <c r="G544" t="s">
        <v>11</v>
      </c>
      <c r="H544">
        <v>0.45251247186944277</v>
      </c>
      <c r="I544" t="s">
        <v>7482</v>
      </c>
      <c r="J544" t="s">
        <v>7</v>
      </c>
      <c r="K544">
        <v>8223</v>
      </c>
      <c r="L544">
        <v>0.16311592478</v>
      </c>
      <c r="M544">
        <v>18850</v>
      </c>
      <c r="N544">
        <v>66455</v>
      </c>
      <c r="O544">
        <v>0.28365059062523512</v>
      </c>
      <c r="P544">
        <v>-0.12053466584523512</v>
      </c>
      <c r="Q544">
        <f t="shared" si="8"/>
        <v>-10627</v>
      </c>
    </row>
    <row r="545" spans="1:17">
      <c r="A545">
        <v>1</v>
      </c>
      <c r="B545">
        <v>2</v>
      </c>
      <c r="C545" t="s">
        <v>14687</v>
      </c>
      <c r="D545" t="s">
        <v>30</v>
      </c>
      <c r="E545" t="s">
        <v>8419</v>
      </c>
      <c r="F545" t="s">
        <v>7304</v>
      </c>
      <c r="G545" t="s">
        <v>11</v>
      </c>
      <c r="H545">
        <v>0.58523081382708897</v>
      </c>
      <c r="I545" t="s">
        <v>7305</v>
      </c>
      <c r="J545" t="s">
        <v>7</v>
      </c>
      <c r="K545">
        <v>5213</v>
      </c>
      <c r="L545">
        <v>0.101074143012</v>
      </c>
      <c r="M545">
        <v>16126</v>
      </c>
      <c r="N545">
        <v>72317</v>
      </c>
      <c r="O545">
        <v>0.2229904448469931</v>
      </c>
      <c r="P545">
        <v>-0.12191630183499309</v>
      </c>
      <c r="Q545">
        <f t="shared" si="8"/>
        <v>-10913</v>
      </c>
    </row>
    <row r="546" spans="1:17">
      <c r="A546">
        <v>69</v>
      </c>
      <c r="B546">
        <v>1</v>
      </c>
      <c r="C546" t="s">
        <v>14754</v>
      </c>
      <c r="D546" t="s">
        <v>4374</v>
      </c>
      <c r="E546" t="s">
        <v>8767</v>
      </c>
      <c r="F546" t="s">
        <v>7981</v>
      </c>
      <c r="G546" t="s">
        <v>11</v>
      </c>
      <c r="H546">
        <v>0.46019890718974804</v>
      </c>
      <c r="I546" t="s">
        <v>7982</v>
      </c>
      <c r="J546" t="s">
        <v>7</v>
      </c>
      <c r="K546">
        <v>6844</v>
      </c>
      <c r="L546">
        <v>0.18364280347799999</v>
      </c>
      <c r="M546">
        <v>16261</v>
      </c>
      <c r="N546">
        <v>52918</v>
      </c>
      <c r="O546">
        <v>0.30728674553082125</v>
      </c>
      <c r="P546">
        <v>-0.12364394205282125</v>
      </c>
      <c r="Q546">
        <f t="shared" si="8"/>
        <v>-9417</v>
      </c>
    </row>
    <row r="547" spans="1:17">
      <c r="A547">
        <v>974</v>
      </c>
      <c r="B547">
        <v>6</v>
      </c>
      <c r="C547" t="s">
        <v>14784</v>
      </c>
      <c r="D547" t="s">
        <v>7008</v>
      </c>
      <c r="E547" t="s">
        <v>8972</v>
      </c>
      <c r="F547" t="s">
        <v>8375</v>
      </c>
      <c r="G547" t="s">
        <v>11</v>
      </c>
      <c r="H547">
        <v>0.2775922652174862</v>
      </c>
      <c r="I547" t="s">
        <v>8376</v>
      </c>
      <c r="J547" t="s">
        <v>21</v>
      </c>
      <c r="K547">
        <v>11642</v>
      </c>
      <c r="L547">
        <v>0.422515787182</v>
      </c>
      <c r="M547">
        <v>22611</v>
      </c>
      <c r="N547">
        <v>41082</v>
      </c>
      <c r="O547">
        <v>0.55038703081641593</v>
      </c>
      <c r="P547">
        <v>-0.12787124363441593</v>
      </c>
      <c r="Q547">
        <f t="shared" si="8"/>
        <v>-10969</v>
      </c>
    </row>
    <row r="548" spans="1:17">
      <c r="A548">
        <v>59</v>
      </c>
      <c r="B548">
        <v>20</v>
      </c>
      <c r="C548" t="s">
        <v>14744</v>
      </c>
      <c r="D548" t="s">
        <v>3749</v>
      </c>
      <c r="E548" t="s">
        <v>8711</v>
      </c>
      <c r="F548" t="s">
        <v>7873</v>
      </c>
      <c r="G548" t="s">
        <v>4</v>
      </c>
      <c r="H548">
        <v>0.44160374995527246</v>
      </c>
      <c r="I548" t="s">
        <v>7874</v>
      </c>
      <c r="J548" t="s">
        <v>21</v>
      </c>
      <c r="K548">
        <v>4946</v>
      </c>
      <c r="L548">
        <v>0.12416840308300001</v>
      </c>
      <c r="M548">
        <v>15033</v>
      </c>
      <c r="N548">
        <v>59397</v>
      </c>
      <c r="O548">
        <v>0.25309359058538311</v>
      </c>
      <c r="P548">
        <v>-0.1289251875023831</v>
      </c>
      <c r="Q548">
        <f t="shared" si="8"/>
        <v>-10087</v>
      </c>
    </row>
    <row r="549" spans="1:17">
      <c r="A549">
        <v>88</v>
      </c>
      <c r="B549">
        <v>1</v>
      </c>
      <c r="C549" t="s">
        <v>14773</v>
      </c>
      <c r="D549" t="s">
        <v>5824</v>
      </c>
      <c r="E549" t="s">
        <v>8892</v>
      </c>
      <c r="F549" t="s">
        <v>8223</v>
      </c>
      <c r="G549" t="s">
        <v>11</v>
      </c>
      <c r="H549">
        <v>0.49810895211658568</v>
      </c>
      <c r="I549" t="s">
        <v>8224</v>
      </c>
      <c r="J549" t="s">
        <v>7</v>
      </c>
      <c r="K549">
        <v>6024</v>
      </c>
      <c r="L549">
        <v>0.13680027251099999</v>
      </c>
      <c r="M549">
        <v>16350</v>
      </c>
      <c r="N549">
        <v>60938</v>
      </c>
      <c r="O549">
        <v>0.26830549082674193</v>
      </c>
      <c r="P549">
        <v>-0.13150521831574194</v>
      </c>
      <c r="Q549">
        <f t="shared" si="8"/>
        <v>-10326</v>
      </c>
    </row>
    <row r="550" spans="1:17">
      <c r="A550">
        <v>71</v>
      </c>
      <c r="B550">
        <v>2</v>
      </c>
      <c r="C550" t="s">
        <v>14756</v>
      </c>
      <c r="D550" t="s">
        <v>4592</v>
      </c>
      <c r="E550" t="s">
        <v>8784</v>
      </c>
      <c r="F550" t="s">
        <v>8011</v>
      </c>
      <c r="G550" t="s">
        <v>11</v>
      </c>
      <c r="H550">
        <v>0.49120803101722998</v>
      </c>
      <c r="I550" t="s">
        <v>8012</v>
      </c>
      <c r="J550" t="s">
        <v>7</v>
      </c>
      <c r="K550">
        <v>6996</v>
      </c>
      <c r="L550">
        <v>0.14698405361700001</v>
      </c>
      <c r="M550">
        <v>18088</v>
      </c>
      <c r="N550">
        <v>64945</v>
      </c>
      <c r="O550">
        <v>0.27851258757410119</v>
      </c>
      <c r="P550">
        <v>-0.13152853395710118</v>
      </c>
      <c r="Q550">
        <f t="shared" si="8"/>
        <v>-11092</v>
      </c>
    </row>
    <row r="551" spans="1:17">
      <c r="A551">
        <v>93</v>
      </c>
      <c r="B551">
        <v>11</v>
      </c>
      <c r="C551" t="s">
        <v>14778</v>
      </c>
      <c r="D551" t="s">
        <v>6373</v>
      </c>
      <c r="E551" t="s">
        <v>8934</v>
      </c>
      <c r="F551" t="s">
        <v>8305</v>
      </c>
      <c r="G551" t="s">
        <v>4</v>
      </c>
      <c r="H551">
        <v>0.34327092584741037</v>
      </c>
      <c r="I551" t="s">
        <v>8306</v>
      </c>
      <c r="J551" t="s">
        <v>7</v>
      </c>
      <c r="K551">
        <v>7503</v>
      </c>
      <c r="L551">
        <v>0.25231193462700002</v>
      </c>
      <c r="M551">
        <v>17035</v>
      </c>
      <c r="N551">
        <v>44253</v>
      </c>
      <c r="O551">
        <v>0.38494565340202924</v>
      </c>
      <c r="P551">
        <v>-0.13263371877502922</v>
      </c>
      <c r="Q551">
        <f t="shared" si="8"/>
        <v>-9532</v>
      </c>
    </row>
    <row r="552" spans="1:17">
      <c r="A552">
        <v>92</v>
      </c>
      <c r="B552">
        <v>4</v>
      </c>
      <c r="C552" t="s">
        <v>14777</v>
      </c>
      <c r="D552" t="s">
        <v>6086</v>
      </c>
      <c r="E552" t="s">
        <v>8914</v>
      </c>
      <c r="F552" t="s">
        <v>8267</v>
      </c>
      <c r="G552" t="s">
        <v>11</v>
      </c>
      <c r="H552">
        <v>0.39308410874592564</v>
      </c>
      <c r="I552" t="s">
        <v>8268</v>
      </c>
      <c r="J552" t="s">
        <v>21</v>
      </c>
      <c r="K552">
        <v>8588</v>
      </c>
      <c r="L552">
        <v>0.223482877069</v>
      </c>
      <c r="M552">
        <v>19514</v>
      </c>
      <c r="N552">
        <v>54141</v>
      </c>
      <c r="O552">
        <v>0.36042924955209543</v>
      </c>
      <c r="P552">
        <v>-0.13694637248309544</v>
      </c>
      <c r="Q552">
        <f t="shared" si="8"/>
        <v>-10926</v>
      </c>
    </row>
    <row r="553" spans="1:17">
      <c r="A553">
        <v>35</v>
      </c>
      <c r="B553">
        <v>6</v>
      </c>
      <c r="C553" t="s">
        <v>14720</v>
      </c>
      <c r="D553" t="s">
        <v>2328</v>
      </c>
      <c r="E553" t="s">
        <v>8587</v>
      </c>
      <c r="F553" t="s">
        <v>7634</v>
      </c>
      <c r="G553" t="s">
        <v>11</v>
      </c>
      <c r="H553">
        <v>0.49115342859657873</v>
      </c>
      <c r="I553" t="s">
        <v>7635</v>
      </c>
      <c r="J553" t="s">
        <v>7</v>
      </c>
      <c r="K553">
        <v>6733</v>
      </c>
      <c r="L553">
        <v>0.13231797189700001</v>
      </c>
      <c r="M553">
        <v>19636</v>
      </c>
      <c r="N553">
        <v>71074</v>
      </c>
      <c r="O553">
        <v>0.27627543124067871</v>
      </c>
      <c r="P553">
        <v>-0.14395745934367871</v>
      </c>
      <c r="Q553">
        <f t="shared" si="8"/>
        <v>-12903</v>
      </c>
    </row>
    <row r="554" spans="1:17">
      <c r="A554">
        <v>973</v>
      </c>
      <c r="B554">
        <v>1</v>
      </c>
      <c r="C554" t="s">
        <v>14783</v>
      </c>
      <c r="D554" t="s">
        <v>6936</v>
      </c>
      <c r="E554" t="s">
        <v>8965</v>
      </c>
      <c r="F554" t="s">
        <v>8259</v>
      </c>
      <c r="G554" t="s">
        <v>11</v>
      </c>
      <c r="H554">
        <v>0.37716317043634517</v>
      </c>
      <c r="I554" t="s">
        <v>8365</v>
      </c>
      <c r="J554" t="s">
        <v>21</v>
      </c>
      <c r="K554">
        <v>3548</v>
      </c>
      <c r="L554">
        <v>0.282304264799</v>
      </c>
      <c r="M554">
        <v>9971</v>
      </c>
      <c r="N554">
        <v>23320</v>
      </c>
      <c r="O554">
        <v>0.42757289879931387</v>
      </c>
      <c r="P554">
        <v>-0.14526863400031387</v>
      </c>
      <c r="Q554">
        <f t="shared" si="8"/>
        <v>-6423</v>
      </c>
    </row>
    <row r="555" spans="1:17">
      <c r="A555">
        <v>60</v>
      </c>
      <c r="B555">
        <v>5</v>
      </c>
      <c r="C555" t="s">
        <v>14745</v>
      </c>
      <c r="D555" t="s">
        <v>3809</v>
      </c>
      <c r="E555" t="s">
        <v>8717</v>
      </c>
      <c r="F555" t="s">
        <v>7885</v>
      </c>
      <c r="G555" t="s">
        <v>11</v>
      </c>
      <c r="H555">
        <v>0.50396593628125175</v>
      </c>
      <c r="I555" t="s">
        <v>7886</v>
      </c>
      <c r="J555" t="s">
        <v>21</v>
      </c>
      <c r="K555">
        <v>4680</v>
      </c>
      <c r="L555">
        <v>0.114397457834</v>
      </c>
      <c r="M555">
        <v>14850</v>
      </c>
      <c r="N555">
        <v>56430</v>
      </c>
      <c r="O555">
        <v>0.26315789473684209</v>
      </c>
      <c r="P555">
        <v>-0.14876043690284207</v>
      </c>
      <c r="Q555">
        <f t="shared" si="8"/>
        <v>-10170</v>
      </c>
    </row>
    <row r="556" spans="1:17">
      <c r="A556">
        <v>59</v>
      </c>
      <c r="B556">
        <v>8</v>
      </c>
      <c r="C556" t="s">
        <v>14744</v>
      </c>
      <c r="D556" t="s">
        <v>3614</v>
      </c>
      <c r="E556" t="s">
        <v>8699</v>
      </c>
      <c r="F556" t="s">
        <v>7850</v>
      </c>
      <c r="G556" t="s">
        <v>4</v>
      </c>
      <c r="H556">
        <v>0.38809748562601903</v>
      </c>
      <c r="I556" t="s">
        <v>7851</v>
      </c>
      <c r="J556" t="s">
        <v>7</v>
      </c>
      <c r="K556">
        <v>6436</v>
      </c>
      <c r="L556">
        <v>0.214005453215</v>
      </c>
      <c r="M556">
        <v>17664</v>
      </c>
      <c r="N556">
        <v>47973</v>
      </c>
      <c r="O556">
        <v>0.36820711650303295</v>
      </c>
      <c r="P556">
        <v>-0.15420166328803295</v>
      </c>
      <c r="Q556">
        <f t="shared" si="8"/>
        <v>-11228</v>
      </c>
    </row>
    <row r="557" spans="1:17">
      <c r="A557">
        <v>974</v>
      </c>
      <c r="B557">
        <v>5</v>
      </c>
      <c r="C557" t="s">
        <v>14784</v>
      </c>
      <c r="D557" t="s">
        <v>7000</v>
      </c>
      <c r="E557" t="s">
        <v>8971</v>
      </c>
      <c r="F557" t="s">
        <v>8374</v>
      </c>
      <c r="G557" t="s">
        <v>11</v>
      </c>
      <c r="H557">
        <v>0.24932270758765251</v>
      </c>
      <c r="I557" t="s">
        <v>14684</v>
      </c>
      <c r="J557" t="s">
        <v>21</v>
      </c>
      <c r="K557">
        <v>12964</v>
      </c>
      <c r="L557">
        <v>0.43069767441899998</v>
      </c>
      <c r="M557">
        <v>26541</v>
      </c>
      <c r="N557">
        <v>45144</v>
      </c>
      <c r="O557">
        <v>0.58791866028708128</v>
      </c>
      <c r="P557">
        <v>-0.15722098586808131</v>
      </c>
      <c r="Q557">
        <f t="shared" si="8"/>
        <v>-13577</v>
      </c>
    </row>
    <row r="558" spans="1:17">
      <c r="A558">
        <v>988</v>
      </c>
      <c r="B558">
        <v>1</v>
      </c>
      <c r="C558" t="s">
        <v>14790</v>
      </c>
      <c r="D558" t="s">
        <v>7146</v>
      </c>
      <c r="E558" t="s">
        <v>8982</v>
      </c>
      <c r="F558" t="s">
        <v>8393</v>
      </c>
      <c r="G558" t="s">
        <v>11</v>
      </c>
      <c r="H558">
        <v>0.69120472008781564</v>
      </c>
      <c r="I558" t="s">
        <v>8394</v>
      </c>
      <c r="J558" t="s">
        <v>21</v>
      </c>
      <c r="K558">
        <v>1272</v>
      </c>
      <c r="L558">
        <v>3.61949748172E-2</v>
      </c>
      <c r="M558">
        <v>8162</v>
      </c>
      <c r="N558">
        <v>41349</v>
      </c>
      <c r="O558">
        <v>0.1973929236499069</v>
      </c>
      <c r="P558">
        <v>-0.16119794883270691</v>
      </c>
      <c r="Q558">
        <f t="shared" si="8"/>
        <v>-6890</v>
      </c>
    </row>
    <row r="559" spans="1:17">
      <c r="A559">
        <v>2</v>
      </c>
      <c r="B559">
        <v>4</v>
      </c>
      <c r="C559" t="s">
        <v>14688</v>
      </c>
      <c r="D559" t="s">
        <v>156</v>
      </c>
      <c r="E559" t="s">
        <v>8426</v>
      </c>
      <c r="F559" t="s">
        <v>7317</v>
      </c>
      <c r="G559" t="s">
        <v>4</v>
      </c>
      <c r="H559">
        <v>0.46418512465662926</v>
      </c>
      <c r="I559" t="s">
        <v>7318</v>
      </c>
      <c r="J559" t="s">
        <v>67</v>
      </c>
      <c r="K559">
        <v>4096</v>
      </c>
      <c r="L559">
        <v>9.5032597851599995E-2</v>
      </c>
      <c r="M559">
        <v>16841</v>
      </c>
      <c r="N559">
        <v>60868</v>
      </c>
      <c r="O559">
        <v>0.2766806860747848</v>
      </c>
      <c r="P559">
        <v>-0.18164808822318479</v>
      </c>
      <c r="Q559">
        <f t="shared" si="8"/>
        <v>-12745</v>
      </c>
    </row>
    <row r="560" spans="1:17">
      <c r="A560">
        <v>43</v>
      </c>
      <c r="B560">
        <v>1</v>
      </c>
      <c r="C560" t="s">
        <v>14728</v>
      </c>
      <c r="D560" t="s">
        <v>2747</v>
      </c>
      <c r="E560" t="s">
        <v>8622</v>
      </c>
      <c r="F560" t="s">
        <v>7702</v>
      </c>
      <c r="G560" t="s">
        <v>11</v>
      </c>
      <c r="H560">
        <v>0.50181564807246515</v>
      </c>
      <c r="I560" t="s">
        <v>7703</v>
      </c>
      <c r="J560" t="s">
        <v>306</v>
      </c>
      <c r="K560">
        <v>3895</v>
      </c>
      <c r="L560">
        <v>6.2664907651700005E-2</v>
      </c>
      <c r="M560">
        <v>19871</v>
      </c>
      <c r="N560">
        <v>79735</v>
      </c>
      <c r="O560">
        <v>0.24921301812253088</v>
      </c>
      <c r="P560">
        <v>-0.18654811047083086</v>
      </c>
      <c r="Q560">
        <f t="shared" si="8"/>
        <v>-15976</v>
      </c>
    </row>
    <row r="561" spans="1:17">
      <c r="A561">
        <v>2</v>
      </c>
      <c r="B561">
        <v>1</v>
      </c>
      <c r="C561" t="s">
        <v>14688</v>
      </c>
      <c r="D561" t="s">
        <v>105</v>
      </c>
      <c r="E561" t="s">
        <v>8423</v>
      </c>
      <c r="F561" t="s">
        <v>7312</v>
      </c>
      <c r="G561" t="s">
        <v>4</v>
      </c>
      <c r="H561">
        <v>0.45128486511202559</v>
      </c>
      <c r="I561" t="s">
        <v>7305</v>
      </c>
      <c r="J561" t="s">
        <v>7</v>
      </c>
      <c r="K561">
        <v>5213</v>
      </c>
      <c r="L561">
        <v>0.101074143012</v>
      </c>
      <c r="M561">
        <v>16717</v>
      </c>
      <c r="N561">
        <v>58027</v>
      </c>
      <c r="O561">
        <v>0.28809002705637032</v>
      </c>
      <c r="P561">
        <v>-0.18701588404437031</v>
      </c>
      <c r="Q561">
        <f t="shared" si="8"/>
        <v>-11504</v>
      </c>
    </row>
    <row r="562" spans="1:17">
      <c r="A562">
        <v>93</v>
      </c>
      <c r="B562">
        <v>5</v>
      </c>
      <c r="C562" t="s">
        <v>14778</v>
      </c>
      <c r="D562" t="s">
        <v>6284</v>
      </c>
      <c r="E562" t="s">
        <v>8928</v>
      </c>
      <c r="F562" t="s">
        <v>8293</v>
      </c>
      <c r="G562" t="s">
        <v>11</v>
      </c>
      <c r="H562">
        <v>0.33600367267301734</v>
      </c>
      <c r="I562" t="s">
        <v>8294</v>
      </c>
      <c r="J562" t="s">
        <v>21</v>
      </c>
      <c r="K562">
        <v>6103</v>
      </c>
      <c r="L562">
        <v>0.20609887883299999</v>
      </c>
      <c r="M562">
        <v>17097</v>
      </c>
      <c r="N562">
        <v>43272</v>
      </c>
      <c r="O562">
        <v>0.39510537992235162</v>
      </c>
      <c r="P562">
        <v>-0.18900650108935163</v>
      </c>
      <c r="Q562">
        <f t="shared" si="8"/>
        <v>-10994</v>
      </c>
    </row>
    <row r="563" spans="1:17">
      <c r="A563">
        <v>22</v>
      </c>
      <c r="B563">
        <v>4</v>
      </c>
      <c r="C563" t="s">
        <v>14707</v>
      </c>
      <c r="D563" t="s">
        <v>1292</v>
      </c>
      <c r="E563" t="s">
        <v>8506</v>
      </c>
      <c r="F563" t="s">
        <v>7474</v>
      </c>
      <c r="G563" t="s">
        <v>4</v>
      </c>
      <c r="H563">
        <v>0.34297005951191006</v>
      </c>
      <c r="I563" t="s">
        <v>7475</v>
      </c>
      <c r="J563" t="s">
        <v>7</v>
      </c>
      <c r="K563">
        <v>6327</v>
      </c>
      <c r="L563">
        <v>0.124209823707</v>
      </c>
      <c r="M563">
        <v>23415</v>
      </c>
      <c r="N563">
        <v>67185</v>
      </c>
      <c r="O563">
        <v>0.3485152935923197</v>
      </c>
      <c r="P563">
        <v>-0.22430546988531969</v>
      </c>
      <c r="Q563">
        <f t="shared" si="8"/>
        <v>-17088</v>
      </c>
    </row>
    <row r="564" spans="1:17">
      <c r="A564">
        <v>95</v>
      </c>
      <c r="B564">
        <v>3</v>
      </c>
      <c r="C564" t="s">
        <v>14780</v>
      </c>
      <c r="D564" t="s">
        <v>6570</v>
      </c>
      <c r="E564" t="s">
        <v>8949</v>
      </c>
      <c r="F564" t="s">
        <v>8334</v>
      </c>
      <c r="G564" t="s">
        <v>11</v>
      </c>
      <c r="H564">
        <v>0.49612760327630034</v>
      </c>
      <c r="I564" t="s">
        <v>8335</v>
      </c>
      <c r="J564" t="s">
        <v>33</v>
      </c>
      <c r="K564">
        <v>3124</v>
      </c>
      <c r="L564">
        <v>6.4614875486099996E-2</v>
      </c>
      <c r="M564">
        <v>19368</v>
      </c>
      <c r="N564">
        <v>66685</v>
      </c>
      <c r="O564">
        <v>0.29044012896453475</v>
      </c>
      <c r="P564">
        <v>-0.22582525347843474</v>
      </c>
      <c r="Q564">
        <f t="shared" si="8"/>
        <v>-16244</v>
      </c>
    </row>
    <row r="565" spans="1:17">
      <c r="A565">
        <v>61</v>
      </c>
      <c r="B565">
        <v>3</v>
      </c>
      <c r="C565" t="s">
        <v>14746</v>
      </c>
      <c r="D565" t="s">
        <v>3860</v>
      </c>
      <c r="E565" t="s">
        <v>8722</v>
      </c>
      <c r="F565" t="s">
        <v>7895</v>
      </c>
      <c r="G565" t="s">
        <v>11</v>
      </c>
      <c r="H565">
        <v>0.48409744394856147</v>
      </c>
      <c r="I565" t="s">
        <v>7896</v>
      </c>
      <c r="J565" t="s">
        <v>7</v>
      </c>
      <c r="K565">
        <v>1874</v>
      </c>
      <c r="L565">
        <v>4.21426643879E-2</v>
      </c>
      <c r="M565">
        <v>16140</v>
      </c>
      <c r="N565">
        <v>59811</v>
      </c>
      <c r="O565">
        <v>0.26985002758689874</v>
      </c>
      <c r="P565">
        <v>-0.22770736319899876</v>
      </c>
      <c r="Q565">
        <f t="shared" si="8"/>
        <v>-14266</v>
      </c>
    </row>
    <row r="566" spans="1:17">
      <c r="A566">
        <v>59</v>
      </c>
      <c r="B566">
        <v>9</v>
      </c>
      <c r="C566" t="s">
        <v>14744</v>
      </c>
      <c r="D566" t="s">
        <v>3630</v>
      </c>
      <c r="E566" t="s">
        <v>8700</v>
      </c>
      <c r="F566" t="s">
        <v>7852</v>
      </c>
      <c r="G566" t="s">
        <v>11</v>
      </c>
      <c r="H566">
        <v>0.58272624744719115</v>
      </c>
      <c r="I566" t="s">
        <v>7853</v>
      </c>
      <c r="J566" t="s">
        <v>33</v>
      </c>
      <c r="K566">
        <v>0</v>
      </c>
      <c r="L566">
        <v>0</v>
      </c>
      <c r="M566">
        <v>15755</v>
      </c>
      <c r="N566">
        <v>66958</v>
      </c>
      <c r="O566">
        <v>0.23529675318856597</v>
      </c>
      <c r="P566">
        <v>-0.23529675318856597</v>
      </c>
      <c r="Q566">
        <f t="shared" si="8"/>
        <v>-15755</v>
      </c>
    </row>
    <row r="567" spans="1:17">
      <c r="A567">
        <v>54</v>
      </c>
      <c r="B567">
        <v>5</v>
      </c>
      <c r="C567" t="s">
        <v>14739</v>
      </c>
      <c r="D567" t="s">
        <v>3308</v>
      </c>
      <c r="E567" t="s">
        <v>8671</v>
      </c>
      <c r="F567" t="s">
        <v>7797</v>
      </c>
      <c r="G567" t="s">
        <v>4</v>
      </c>
      <c r="H567">
        <v>0.5283790693710585</v>
      </c>
      <c r="I567" t="s">
        <v>7798</v>
      </c>
      <c r="J567" t="s">
        <v>13</v>
      </c>
      <c r="K567">
        <v>439</v>
      </c>
      <c r="L567">
        <v>6.5977336259E-3</v>
      </c>
      <c r="M567">
        <v>15648</v>
      </c>
      <c r="N567">
        <v>62520</v>
      </c>
      <c r="O567">
        <v>0.25028790786948174</v>
      </c>
      <c r="P567">
        <v>-0.24369017424358175</v>
      </c>
      <c r="Q567">
        <f t="shared" si="8"/>
        <v>-15209</v>
      </c>
    </row>
    <row r="568" spans="1:17">
      <c r="A568">
        <v>972</v>
      </c>
      <c r="B568">
        <v>1</v>
      </c>
      <c r="C568" t="s">
        <v>14782</v>
      </c>
      <c r="D568" t="s">
        <v>6886</v>
      </c>
      <c r="E568" t="s">
        <v>8961</v>
      </c>
      <c r="F568" t="s">
        <v>8357</v>
      </c>
      <c r="G568" t="s">
        <v>4</v>
      </c>
      <c r="H568">
        <v>0.31885062250248308</v>
      </c>
      <c r="I568" t="s">
        <v>8358</v>
      </c>
      <c r="J568" t="s">
        <v>21</v>
      </c>
      <c r="K568">
        <v>6205</v>
      </c>
      <c r="L568">
        <v>0.27185104052600001</v>
      </c>
      <c r="M568">
        <v>20155</v>
      </c>
      <c r="N568">
        <v>38877</v>
      </c>
      <c r="O568">
        <v>0.51842992000411559</v>
      </c>
      <c r="P568">
        <v>-0.24657887947811558</v>
      </c>
      <c r="Q568">
        <f t="shared" si="8"/>
        <v>-13950</v>
      </c>
    </row>
    <row r="569" spans="1:17">
      <c r="A569">
        <v>3</v>
      </c>
      <c r="B569">
        <v>3</v>
      </c>
      <c r="C569" t="s">
        <v>14689</v>
      </c>
      <c r="D569" t="s">
        <v>207</v>
      </c>
      <c r="E569" t="s">
        <v>8430</v>
      </c>
      <c r="F569" t="s">
        <v>7325</v>
      </c>
      <c r="G569" t="s">
        <v>11</v>
      </c>
      <c r="H569">
        <v>0.48817211386399578</v>
      </c>
      <c r="I569" t="s">
        <v>7326</v>
      </c>
      <c r="J569" t="s">
        <v>87</v>
      </c>
      <c r="K569">
        <v>325</v>
      </c>
      <c r="L569">
        <v>6.9085730076700004E-3</v>
      </c>
      <c r="M569">
        <v>17460</v>
      </c>
      <c r="N569">
        <v>63777</v>
      </c>
      <c r="O569">
        <v>0.27376640481678349</v>
      </c>
      <c r="P569">
        <v>-0.26685783180911349</v>
      </c>
      <c r="Q569">
        <f t="shared" si="8"/>
        <v>-17135</v>
      </c>
    </row>
    <row r="570" spans="1:17">
      <c r="A570">
        <v>971</v>
      </c>
      <c r="B570">
        <v>3</v>
      </c>
      <c r="C570" t="s">
        <v>14781</v>
      </c>
      <c r="D570" t="s">
        <v>6866</v>
      </c>
      <c r="E570" t="s">
        <v>8959</v>
      </c>
      <c r="F570" t="s">
        <v>8353</v>
      </c>
      <c r="G570" t="s">
        <v>11</v>
      </c>
      <c r="H570">
        <v>0.26163024534119855</v>
      </c>
      <c r="I570" t="s">
        <v>8354</v>
      </c>
      <c r="J570" t="s">
        <v>21</v>
      </c>
      <c r="K570">
        <v>6276</v>
      </c>
      <c r="L570">
        <v>0.246688416336</v>
      </c>
      <c r="M570">
        <v>21420</v>
      </c>
      <c r="N570">
        <v>37534</v>
      </c>
      <c r="O570">
        <v>0.57068258112644532</v>
      </c>
      <c r="P570">
        <v>-0.32399416479044529</v>
      </c>
      <c r="Q570">
        <f t="shared" si="8"/>
        <v>-15144</v>
      </c>
    </row>
    <row r="571" spans="1:17">
      <c r="A571">
        <v>973</v>
      </c>
      <c r="B571">
        <v>2</v>
      </c>
      <c r="C571" t="s">
        <v>14783</v>
      </c>
      <c r="D571" t="s">
        <v>6947</v>
      </c>
      <c r="E571" t="s">
        <v>8966</v>
      </c>
      <c r="F571" t="s">
        <v>8366</v>
      </c>
      <c r="G571" t="s">
        <v>11</v>
      </c>
      <c r="H571">
        <v>0.38327850536900254</v>
      </c>
      <c r="I571" t="s">
        <v>8367</v>
      </c>
      <c r="J571" t="s">
        <v>21</v>
      </c>
      <c r="K571">
        <v>931</v>
      </c>
      <c r="L571">
        <v>9.6068517180899995E-2</v>
      </c>
      <c r="M571">
        <v>5972</v>
      </c>
      <c r="N571">
        <v>14092</v>
      </c>
      <c r="O571">
        <v>0.42378654555776329</v>
      </c>
      <c r="P571">
        <v>-0.32771802837686331</v>
      </c>
      <c r="Q571">
        <f t="shared" si="8"/>
        <v>-5041</v>
      </c>
    </row>
    <row r="572" spans="1:17">
      <c r="A572">
        <v>976</v>
      </c>
      <c r="B572">
        <v>1</v>
      </c>
      <c r="C572" t="s">
        <v>14786</v>
      </c>
      <c r="D572" t="s">
        <v>7027</v>
      </c>
      <c r="E572" t="s">
        <v>8975</v>
      </c>
      <c r="F572" t="s">
        <v>8381</v>
      </c>
      <c r="G572" t="s">
        <v>11</v>
      </c>
      <c r="H572">
        <v>0.44913731128684398</v>
      </c>
      <c r="I572" t="s">
        <v>8382</v>
      </c>
      <c r="J572" t="s">
        <v>21</v>
      </c>
      <c r="K572">
        <v>1236</v>
      </c>
      <c r="L572">
        <v>7.9814025571499997E-2</v>
      </c>
      <c r="M572">
        <v>6558</v>
      </c>
      <c r="N572">
        <v>15757</v>
      </c>
      <c r="O572">
        <v>0.41619597639144507</v>
      </c>
      <c r="P572">
        <v>-0.33638195081994504</v>
      </c>
      <c r="Q572">
        <f t="shared" si="8"/>
        <v>-5322</v>
      </c>
    </row>
    <row r="573" spans="1:17">
      <c r="A573">
        <v>986</v>
      </c>
      <c r="B573">
        <v>1</v>
      </c>
      <c r="C573" t="s">
        <v>14788</v>
      </c>
      <c r="D573" t="s">
        <v>7075</v>
      </c>
      <c r="E573" t="s">
        <v>8978</v>
      </c>
      <c r="F573" t="s">
        <v>8387</v>
      </c>
      <c r="G573" t="s">
        <v>11</v>
      </c>
      <c r="H573">
        <v>0.43935588713251589</v>
      </c>
      <c r="I573" t="s">
        <v>8388</v>
      </c>
      <c r="J573" t="s">
        <v>21</v>
      </c>
      <c r="K573">
        <v>913</v>
      </c>
      <c r="L573">
        <v>0.13167003172799999</v>
      </c>
      <c r="M573">
        <v>3093</v>
      </c>
      <c r="N573">
        <v>6407</v>
      </c>
      <c r="O573">
        <v>0.48275323864523179</v>
      </c>
      <c r="P573">
        <v>-0.35108320691723183</v>
      </c>
      <c r="Q573">
        <f t="shared" si="8"/>
        <v>-2180</v>
      </c>
    </row>
    <row r="574" spans="1:17">
      <c r="A574">
        <v>974</v>
      </c>
      <c r="B574">
        <v>7</v>
      </c>
      <c r="C574" t="s">
        <v>14784</v>
      </c>
      <c r="D574" t="s">
        <v>7014</v>
      </c>
      <c r="E574" t="s">
        <v>8973</v>
      </c>
      <c r="F574" t="s">
        <v>8377</v>
      </c>
      <c r="G574" t="s">
        <v>11</v>
      </c>
      <c r="H574">
        <v>0.2747107108248304</v>
      </c>
      <c r="I574" t="s">
        <v>14642</v>
      </c>
      <c r="J574" t="s">
        <v>21</v>
      </c>
      <c r="K574">
        <v>4822</v>
      </c>
      <c r="L574">
        <v>0.112377356732</v>
      </c>
      <c r="M574">
        <v>32154</v>
      </c>
      <c r="N574">
        <v>62398</v>
      </c>
      <c r="O574">
        <v>0.51530497772364503</v>
      </c>
      <c r="P574">
        <v>-0.40292762099164503</v>
      </c>
      <c r="Q574">
        <f t="shared" si="8"/>
        <v>-27332</v>
      </c>
    </row>
    <row r="575" spans="1:17">
      <c r="A575">
        <v>972</v>
      </c>
      <c r="B575">
        <v>4</v>
      </c>
      <c r="C575" t="s">
        <v>14782</v>
      </c>
      <c r="D575" t="s">
        <v>6927</v>
      </c>
      <c r="E575" t="s">
        <v>8964</v>
      </c>
      <c r="F575" t="s">
        <v>8363</v>
      </c>
      <c r="G575" t="s">
        <v>11</v>
      </c>
      <c r="H575">
        <v>0.28814923862538527</v>
      </c>
      <c r="I575" t="s">
        <v>8364</v>
      </c>
      <c r="J575" t="s">
        <v>21</v>
      </c>
      <c r="K575">
        <v>3124</v>
      </c>
      <c r="L575">
        <v>0.120047650156</v>
      </c>
      <c r="M575">
        <v>19266</v>
      </c>
      <c r="N575">
        <v>36109</v>
      </c>
      <c r="O575">
        <v>0.53355119222354541</v>
      </c>
      <c r="P575">
        <v>-0.41350354206754542</v>
      </c>
      <c r="Q575">
        <f t="shared" si="8"/>
        <v>-16142</v>
      </c>
    </row>
    <row r="576" spans="1:17">
      <c r="A576">
        <v>972</v>
      </c>
      <c r="B576">
        <v>2</v>
      </c>
      <c r="C576" t="s">
        <v>14782</v>
      </c>
      <c r="D576" t="s">
        <v>6898</v>
      </c>
      <c r="E576" t="s">
        <v>8962</v>
      </c>
      <c r="F576" t="s">
        <v>8359</v>
      </c>
      <c r="G576" t="s">
        <v>11</v>
      </c>
      <c r="H576">
        <v>0.34058202750239847</v>
      </c>
      <c r="I576" t="s">
        <v>8360</v>
      </c>
      <c r="J576" t="s">
        <v>21</v>
      </c>
      <c r="K576">
        <v>577</v>
      </c>
      <c r="L576">
        <v>2.1708867903200001E-2</v>
      </c>
      <c r="M576">
        <v>20649</v>
      </c>
      <c r="N576">
        <v>40837</v>
      </c>
      <c r="O576">
        <v>0.50564439111589976</v>
      </c>
      <c r="P576">
        <v>-0.48393552321269978</v>
      </c>
      <c r="Q576">
        <f t="shared" si="8"/>
        <v>-20072</v>
      </c>
    </row>
    <row r="577" spans="1:17">
      <c r="A577">
        <v>974</v>
      </c>
      <c r="B577">
        <v>2</v>
      </c>
      <c r="C577" t="s">
        <v>14784</v>
      </c>
      <c r="D577" t="s">
        <v>6970</v>
      </c>
      <c r="E577" t="s">
        <v>8968</v>
      </c>
      <c r="F577" t="s">
        <v>8370</v>
      </c>
      <c r="G577" t="s">
        <v>4</v>
      </c>
      <c r="H577">
        <v>0.25783041147368602</v>
      </c>
      <c r="I577" t="s">
        <v>14682</v>
      </c>
      <c r="J577" t="s">
        <v>21</v>
      </c>
      <c r="K577">
        <v>1164</v>
      </c>
      <c r="L577">
        <v>3.0368650369200001E-2</v>
      </c>
      <c r="M577">
        <v>28653</v>
      </c>
      <c r="N577">
        <v>52264</v>
      </c>
      <c r="O577">
        <v>0.54823587938160112</v>
      </c>
      <c r="P577">
        <v>-0.51786722901240112</v>
      </c>
      <c r="Q577">
        <f t="shared" si="8"/>
        <v>-27489</v>
      </c>
    </row>
    <row r="578" spans="1:17">
      <c r="A578" t="s">
        <v>7014</v>
      </c>
      <c r="B578" t="s">
        <v>8378</v>
      </c>
    </row>
  </sheetData>
  <sortState ref="A1:P578">
    <sortCondition descending="1" ref="J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88"/>
  <sheetViews>
    <sheetView topLeftCell="A546" workbookViewId="0">
      <selection activeCell="A578" sqref="A578:B588"/>
    </sheetView>
  </sheetViews>
  <sheetFormatPr defaultRowHeight="12.75"/>
  <sheetData>
    <row r="1" spans="1:2">
      <c r="A1" t="s">
        <v>0</v>
      </c>
      <c r="B1">
        <v>79071</v>
      </c>
    </row>
    <row r="2" spans="1:2">
      <c r="A2" t="s">
        <v>30</v>
      </c>
      <c r="B2">
        <v>86982</v>
      </c>
    </row>
    <row r="3" spans="1:2">
      <c r="A3" t="s">
        <v>48</v>
      </c>
      <c r="B3">
        <v>69837</v>
      </c>
    </row>
    <row r="4" spans="1:2">
      <c r="A4" t="s">
        <v>64</v>
      </c>
      <c r="B4">
        <v>84591</v>
      </c>
    </row>
    <row r="5" spans="1:2">
      <c r="A5" t="s">
        <v>81</v>
      </c>
      <c r="B5">
        <v>73724</v>
      </c>
    </row>
    <row r="6" spans="1:2">
      <c r="A6" t="s">
        <v>105</v>
      </c>
      <c r="B6">
        <v>72610</v>
      </c>
    </row>
    <row r="7" spans="1:2">
      <c r="A7" t="s">
        <v>122</v>
      </c>
      <c r="B7">
        <v>73249</v>
      </c>
    </row>
    <row r="8" spans="1:2">
      <c r="A8" t="s">
        <v>139</v>
      </c>
      <c r="B8">
        <v>70298</v>
      </c>
    </row>
    <row r="9" spans="1:2">
      <c r="A9" t="s">
        <v>156</v>
      </c>
      <c r="B9">
        <v>78987</v>
      </c>
    </row>
    <row r="10" spans="1:2">
      <c r="A10" t="s">
        <v>174</v>
      </c>
      <c r="B10">
        <v>81006</v>
      </c>
    </row>
    <row r="11" spans="1:2">
      <c r="A11" t="s">
        <v>185</v>
      </c>
      <c r="B11">
        <v>90355</v>
      </c>
    </row>
    <row r="12" spans="1:2">
      <c r="A12" t="s">
        <v>193</v>
      </c>
      <c r="B12">
        <v>86742</v>
      </c>
    </row>
    <row r="13" spans="1:2">
      <c r="A13" t="s">
        <v>207</v>
      </c>
      <c r="B13">
        <v>79030</v>
      </c>
    </row>
    <row r="14" spans="1:2">
      <c r="A14" t="s">
        <v>224</v>
      </c>
      <c r="B14">
        <v>60582</v>
      </c>
    </row>
    <row r="15" spans="1:2">
      <c r="A15" t="s">
        <v>245</v>
      </c>
      <c r="B15">
        <v>63327</v>
      </c>
    </row>
    <row r="16" spans="1:2">
      <c r="A16" t="s">
        <v>263</v>
      </c>
      <c r="B16">
        <v>56120</v>
      </c>
    </row>
    <row r="17" spans="1:2">
      <c r="A17" t="s">
        <v>279</v>
      </c>
      <c r="B17">
        <v>50805</v>
      </c>
    </row>
    <row r="18" spans="1:2">
      <c r="A18" t="s">
        <v>293</v>
      </c>
      <c r="B18">
        <v>82287</v>
      </c>
    </row>
    <row r="19" spans="1:2">
      <c r="A19" t="s">
        <v>314</v>
      </c>
      <c r="B19">
        <v>82428</v>
      </c>
    </row>
    <row r="20" spans="1:2">
      <c r="A20" t="s">
        <v>325</v>
      </c>
      <c r="B20">
        <v>87373</v>
      </c>
    </row>
    <row r="21" spans="1:2">
      <c r="A21" t="s">
        <v>351</v>
      </c>
      <c r="B21">
        <v>84882</v>
      </c>
    </row>
    <row r="22" spans="1:2">
      <c r="A22" t="s">
        <v>367</v>
      </c>
      <c r="B22">
        <v>85420</v>
      </c>
    </row>
    <row r="23" spans="1:2">
      <c r="A23" t="s">
        <v>384</v>
      </c>
      <c r="B23">
        <v>76095</v>
      </c>
    </row>
    <row r="24" spans="1:2">
      <c r="A24" t="s">
        <v>395</v>
      </c>
      <c r="B24">
        <v>89711</v>
      </c>
    </row>
    <row r="25" spans="1:2">
      <c r="A25" t="s">
        <v>408</v>
      </c>
      <c r="B25">
        <v>80580</v>
      </c>
    </row>
    <row r="26" spans="1:2">
      <c r="A26" t="s">
        <v>421</v>
      </c>
      <c r="B26">
        <v>77302</v>
      </c>
    </row>
    <row r="27" spans="1:2">
      <c r="A27" t="s">
        <v>431</v>
      </c>
      <c r="B27">
        <v>76649</v>
      </c>
    </row>
    <row r="28" spans="1:2">
      <c r="A28" t="s">
        <v>444</v>
      </c>
      <c r="B28">
        <v>90932</v>
      </c>
    </row>
    <row r="29" spans="1:2">
      <c r="A29" t="s">
        <v>464</v>
      </c>
      <c r="B29">
        <v>76075</v>
      </c>
    </row>
    <row r="30" spans="1:2">
      <c r="A30" t="s">
        <v>479</v>
      </c>
      <c r="B30">
        <v>73276</v>
      </c>
    </row>
    <row r="31" spans="1:2">
      <c r="A31" t="s">
        <v>492</v>
      </c>
      <c r="B31">
        <v>64802</v>
      </c>
    </row>
    <row r="32" spans="1:2">
      <c r="A32" t="s">
        <v>505</v>
      </c>
      <c r="B32">
        <v>58531</v>
      </c>
    </row>
    <row r="33" spans="1:2">
      <c r="A33" t="s">
        <v>516</v>
      </c>
      <c r="B33">
        <v>56664</v>
      </c>
    </row>
    <row r="34" spans="1:2">
      <c r="A34" t="s">
        <v>530</v>
      </c>
      <c r="B34">
        <v>59754</v>
      </c>
    </row>
    <row r="35" spans="1:2">
      <c r="A35" t="s">
        <v>544</v>
      </c>
      <c r="B35">
        <v>64707</v>
      </c>
    </row>
    <row r="36" spans="1:2">
      <c r="A36" t="s">
        <v>554</v>
      </c>
      <c r="B36">
        <v>72912</v>
      </c>
    </row>
    <row r="37" spans="1:2">
      <c r="A37" t="s">
        <v>568</v>
      </c>
      <c r="B37">
        <v>66187</v>
      </c>
    </row>
    <row r="38" spans="1:2">
      <c r="A38" t="s">
        <v>584</v>
      </c>
      <c r="B38">
        <v>92761</v>
      </c>
    </row>
    <row r="39" spans="1:2">
      <c r="A39" t="s">
        <v>599</v>
      </c>
      <c r="B39">
        <v>83699</v>
      </c>
    </row>
    <row r="40" spans="1:2">
      <c r="A40" t="s">
        <v>615</v>
      </c>
      <c r="B40">
        <v>87613</v>
      </c>
    </row>
    <row r="41" spans="1:2">
      <c r="A41" t="s">
        <v>629</v>
      </c>
      <c r="B41">
        <v>75457</v>
      </c>
    </row>
    <row r="42" spans="1:2">
      <c r="A42" t="s">
        <v>642</v>
      </c>
      <c r="B42">
        <v>70610</v>
      </c>
    </row>
    <row r="43" spans="1:2">
      <c r="A43" t="s">
        <v>654</v>
      </c>
      <c r="B43">
        <v>71919</v>
      </c>
    </row>
    <row r="44" spans="1:2">
      <c r="A44" t="s">
        <v>666</v>
      </c>
      <c r="B44">
        <v>73892</v>
      </c>
    </row>
    <row r="45" spans="1:2">
      <c r="A45" t="s">
        <v>684</v>
      </c>
      <c r="B45">
        <v>77390</v>
      </c>
    </row>
    <row r="46" spans="1:2">
      <c r="A46" t="s">
        <v>699</v>
      </c>
      <c r="B46">
        <v>70351</v>
      </c>
    </row>
    <row r="47" spans="1:2">
      <c r="A47" t="s">
        <v>719</v>
      </c>
      <c r="B47">
        <v>58700</v>
      </c>
    </row>
    <row r="48" spans="1:2">
      <c r="A48" t="s">
        <v>744</v>
      </c>
      <c r="B48">
        <v>68685</v>
      </c>
    </row>
    <row r="49" spans="1:2">
      <c r="A49" t="s">
        <v>765</v>
      </c>
      <c r="B49">
        <v>72571</v>
      </c>
    </row>
    <row r="50" spans="1:2">
      <c r="A50" t="s">
        <v>781</v>
      </c>
      <c r="B50">
        <v>63082</v>
      </c>
    </row>
    <row r="51" spans="1:2">
      <c r="A51" t="s">
        <v>808</v>
      </c>
      <c r="B51">
        <v>93086</v>
      </c>
    </row>
    <row r="52" spans="1:2">
      <c r="A52" t="s">
        <v>827</v>
      </c>
      <c r="B52">
        <v>92601</v>
      </c>
    </row>
    <row r="53" spans="1:2">
      <c r="A53" t="s">
        <v>841</v>
      </c>
      <c r="B53">
        <v>100194</v>
      </c>
    </row>
    <row r="54" spans="1:2">
      <c r="A54" t="s">
        <v>854</v>
      </c>
      <c r="B54">
        <v>85348</v>
      </c>
    </row>
    <row r="55" spans="1:2">
      <c r="A55" t="s">
        <v>864</v>
      </c>
      <c r="B55">
        <v>89006</v>
      </c>
    </row>
    <row r="56" spans="1:2">
      <c r="A56" t="s">
        <v>879</v>
      </c>
      <c r="B56">
        <v>90594</v>
      </c>
    </row>
    <row r="57" spans="1:2">
      <c r="A57" t="s">
        <v>893</v>
      </c>
      <c r="B57">
        <v>93933</v>
      </c>
    </row>
    <row r="58" spans="1:2">
      <c r="A58" t="s">
        <v>911</v>
      </c>
      <c r="B58">
        <v>98361</v>
      </c>
    </row>
    <row r="59" spans="1:2">
      <c r="A59" t="s">
        <v>926</v>
      </c>
      <c r="B59">
        <v>88594</v>
      </c>
    </row>
    <row r="60" spans="1:2">
      <c r="A60" t="s">
        <v>936</v>
      </c>
      <c r="B60">
        <v>70199</v>
      </c>
    </row>
    <row r="61" spans="1:2">
      <c r="A61" t="s">
        <v>946</v>
      </c>
      <c r="B61">
        <v>67112</v>
      </c>
    </row>
    <row r="62" spans="1:2">
      <c r="A62" t="s">
        <v>964</v>
      </c>
      <c r="B62">
        <v>78448</v>
      </c>
    </row>
    <row r="63" spans="1:2">
      <c r="A63" t="s">
        <v>974</v>
      </c>
      <c r="B63">
        <v>97743</v>
      </c>
    </row>
    <row r="64" spans="1:2">
      <c r="A64" t="s">
        <v>985</v>
      </c>
      <c r="B64">
        <v>86429</v>
      </c>
    </row>
    <row r="65" spans="1:2">
      <c r="A65" t="s">
        <v>997</v>
      </c>
      <c r="B65">
        <v>90977</v>
      </c>
    </row>
    <row r="66" spans="1:2">
      <c r="A66" t="s">
        <v>1008</v>
      </c>
      <c r="B66">
        <v>64438</v>
      </c>
    </row>
    <row r="67" spans="1:2">
      <c r="A67" t="s">
        <v>1018</v>
      </c>
      <c r="B67">
        <v>56422</v>
      </c>
    </row>
    <row r="68" spans="1:2">
      <c r="A68" t="s">
        <v>1032</v>
      </c>
      <c r="B68">
        <v>84303</v>
      </c>
    </row>
    <row r="69" spans="1:2">
      <c r="A69" t="s">
        <v>1049</v>
      </c>
      <c r="B69">
        <v>84854</v>
      </c>
    </row>
    <row r="70" spans="1:2">
      <c r="A70" t="s">
        <v>1064</v>
      </c>
      <c r="B70">
        <v>91864</v>
      </c>
    </row>
    <row r="71" spans="1:2">
      <c r="A71" t="s">
        <v>1072</v>
      </c>
      <c r="B71">
        <v>98753</v>
      </c>
    </row>
    <row r="72" spans="1:2">
      <c r="A72" t="s">
        <v>1091</v>
      </c>
      <c r="B72">
        <v>97490</v>
      </c>
    </row>
    <row r="73" spans="1:2">
      <c r="A73" t="s">
        <v>1104</v>
      </c>
      <c r="B73">
        <v>81745</v>
      </c>
    </row>
    <row r="74" spans="1:2">
      <c r="A74" t="s">
        <v>1116</v>
      </c>
      <c r="B74">
        <v>87692</v>
      </c>
    </row>
    <row r="75" spans="1:2">
      <c r="A75" t="s">
        <v>1129</v>
      </c>
      <c r="B75">
        <v>106006</v>
      </c>
    </row>
    <row r="76" spans="1:2">
      <c r="A76" t="s">
        <v>1138</v>
      </c>
      <c r="B76">
        <v>73619</v>
      </c>
    </row>
    <row r="77" spans="1:2">
      <c r="A77" t="s">
        <v>1148</v>
      </c>
      <c r="B77">
        <v>70128</v>
      </c>
    </row>
    <row r="78" spans="1:2">
      <c r="A78" t="s">
        <v>1157</v>
      </c>
      <c r="B78">
        <v>87187</v>
      </c>
    </row>
    <row r="79" spans="1:2">
      <c r="A79" t="s">
        <v>1170</v>
      </c>
      <c r="B79">
        <v>94584</v>
      </c>
    </row>
    <row r="80" spans="1:2">
      <c r="A80" t="s">
        <v>1180</v>
      </c>
      <c r="B80">
        <v>91934</v>
      </c>
    </row>
    <row r="81" spans="1:2">
      <c r="A81" t="s">
        <v>1191</v>
      </c>
      <c r="B81">
        <v>67638</v>
      </c>
    </row>
    <row r="82" spans="1:2">
      <c r="A82" t="s">
        <v>1202</v>
      </c>
      <c r="B82">
        <v>66188</v>
      </c>
    </row>
    <row r="83" spans="1:2">
      <c r="A83" t="s">
        <v>1214</v>
      </c>
      <c r="B83">
        <v>68861</v>
      </c>
    </row>
    <row r="84" spans="1:2">
      <c r="A84" t="s">
        <v>1226</v>
      </c>
      <c r="B84">
        <v>69044</v>
      </c>
    </row>
    <row r="85" spans="1:2">
      <c r="A85" t="s">
        <v>1238</v>
      </c>
      <c r="B85">
        <v>82966</v>
      </c>
    </row>
    <row r="86" spans="1:2">
      <c r="A86" t="s">
        <v>1253</v>
      </c>
      <c r="B86">
        <v>89082</v>
      </c>
    </row>
    <row r="87" spans="1:2">
      <c r="A87" t="s">
        <v>1265</v>
      </c>
      <c r="B87">
        <v>93788</v>
      </c>
    </row>
    <row r="88" spans="1:2">
      <c r="A88" t="s">
        <v>1279</v>
      </c>
      <c r="B88">
        <v>86375</v>
      </c>
    </row>
    <row r="89" spans="1:2">
      <c r="A89" t="s">
        <v>1292</v>
      </c>
      <c r="B89">
        <v>79644</v>
      </c>
    </row>
    <row r="90" spans="1:2">
      <c r="A90" t="s">
        <v>1304</v>
      </c>
      <c r="B90">
        <v>102346</v>
      </c>
    </row>
    <row r="91" spans="1:2">
      <c r="A91" t="s">
        <v>1317</v>
      </c>
      <c r="B91">
        <v>96753</v>
      </c>
    </row>
    <row r="92" spans="1:2">
      <c r="A92" t="s">
        <v>1327</v>
      </c>
      <c r="B92">
        <v>75056</v>
      </c>
    </row>
    <row r="93" spans="1:2">
      <c r="A93" t="s">
        <v>1343</v>
      </c>
      <c r="B93">
        <v>81128</v>
      </c>
    </row>
    <row r="94" spans="1:2">
      <c r="A94" t="s">
        <v>1355</v>
      </c>
      <c r="B94">
        <v>68958</v>
      </c>
    </row>
    <row r="95" spans="1:2">
      <c r="A95" t="s">
        <v>1365</v>
      </c>
      <c r="B95">
        <v>86693</v>
      </c>
    </row>
    <row r="96" spans="1:2">
      <c r="A96" t="s">
        <v>1376</v>
      </c>
      <c r="B96">
        <v>73025</v>
      </c>
    </row>
    <row r="97" spans="1:2">
      <c r="A97" t="s">
        <v>1391</v>
      </c>
      <c r="B97">
        <v>76302</v>
      </c>
    </row>
    <row r="98" spans="1:2">
      <c r="A98" t="s">
        <v>1403</v>
      </c>
      <c r="B98">
        <v>65469</v>
      </c>
    </row>
    <row r="99" spans="1:2">
      <c r="A99" t="s">
        <v>1417</v>
      </c>
      <c r="B99">
        <v>67395</v>
      </c>
    </row>
    <row r="100" spans="1:2">
      <c r="A100" t="s">
        <v>1431</v>
      </c>
      <c r="B100">
        <v>77342</v>
      </c>
    </row>
    <row r="101" spans="1:2">
      <c r="A101" t="s">
        <v>1444</v>
      </c>
      <c r="B101">
        <v>72894</v>
      </c>
    </row>
    <row r="102" spans="1:2">
      <c r="A102" t="s">
        <v>1456</v>
      </c>
      <c r="B102">
        <v>87797</v>
      </c>
    </row>
    <row r="103" spans="1:2">
      <c r="A103" t="s">
        <v>1467</v>
      </c>
      <c r="B103">
        <v>102610</v>
      </c>
    </row>
    <row r="104" spans="1:2">
      <c r="A104" t="s">
        <v>1478</v>
      </c>
      <c r="B104">
        <v>90017</v>
      </c>
    </row>
    <row r="105" spans="1:2">
      <c r="A105" t="s">
        <v>1486</v>
      </c>
      <c r="B105">
        <v>85371</v>
      </c>
    </row>
    <row r="106" spans="1:2">
      <c r="A106" t="s">
        <v>1497</v>
      </c>
      <c r="B106">
        <v>77004</v>
      </c>
    </row>
    <row r="107" spans="1:2">
      <c r="A107" t="s">
        <v>1510</v>
      </c>
      <c r="B107">
        <v>81703</v>
      </c>
    </row>
    <row r="108" spans="1:2">
      <c r="A108" t="s">
        <v>1522</v>
      </c>
      <c r="B108">
        <v>86749</v>
      </c>
    </row>
    <row r="109" spans="1:2">
      <c r="A109" t="s">
        <v>1531</v>
      </c>
      <c r="B109">
        <v>87236</v>
      </c>
    </row>
    <row r="110" spans="1:2">
      <c r="A110" t="s">
        <v>1542</v>
      </c>
      <c r="B110">
        <v>87340</v>
      </c>
    </row>
    <row r="111" spans="1:2">
      <c r="A111" t="s">
        <v>1555</v>
      </c>
      <c r="B111">
        <v>71956</v>
      </c>
    </row>
    <row r="112" spans="1:2">
      <c r="A112" t="s">
        <v>1571</v>
      </c>
      <c r="B112">
        <v>71270</v>
      </c>
    </row>
    <row r="113" spans="1:2">
      <c r="A113" t="s">
        <v>1586</v>
      </c>
      <c r="B113">
        <v>67204</v>
      </c>
    </row>
    <row r="114" spans="1:2">
      <c r="A114" t="s">
        <v>1596</v>
      </c>
      <c r="B114">
        <v>85917</v>
      </c>
    </row>
    <row r="115" spans="1:2">
      <c r="A115" t="s">
        <v>1606</v>
      </c>
      <c r="B115">
        <v>78114</v>
      </c>
    </row>
    <row r="116" spans="1:2">
      <c r="A116" t="s">
        <v>1618</v>
      </c>
      <c r="B116">
        <v>86268</v>
      </c>
    </row>
    <row r="117" spans="1:2">
      <c r="A117" t="s">
        <v>1631</v>
      </c>
      <c r="B117">
        <v>82126</v>
      </c>
    </row>
    <row r="118" spans="1:2">
      <c r="A118" t="s">
        <v>1643</v>
      </c>
      <c r="B118">
        <v>91131</v>
      </c>
    </row>
    <row r="119" spans="1:2">
      <c r="A119" t="s">
        <v>1654</v>
      </c>
      <c r="B119">
        <v>89396</v>
      </c>
    </row>
    <row r="120" spans="1:2">
      <c r="A120" t="s">
        <v>1664</v>
      </c>
      <c r="B120">
        <v>79860</v>
      </c>
    </row>
    <row r="121" spans="1:2">
      <c r="A121" t="s">
        <v>1675</v>
      </c>
      <c r="B121">
        <v>84438</v>
      </c>
    </row>
    <row r="122" spans="1:2">
      <c r="A122" t="s">
        <v>1688</v>
      </c>
      <c r="B122">
        <v>47854</v>
      </c>
    </row>
    <row r="123" spans="1:2">
      <c r="A123" t="s">
        <v>1701</v>
      </c>
      <c r="B123">
        <v>53677</v>
      </c>
    </row>
    <row r="124" spans="1:2">
      <c r="A124" t="s">
        <v>1708</v>
      </c>
      <c r="B124">
        <v>54669</v>
      </c>
    </row>
    <row r="125" spans="1:2">
      <c r="A125" t="s">
        <v>1719</v>
      </c>
      <c r="B125">
        <v>63918</v>
      </c>
    </row>
    <row r="126" spans="1:2">
      <c r="A126" t="s">
        <v>1730</v>
      </c>
      <c r="B126">
        <v>83406</v>
      </c>
    </row>
    <row r="127" spans="1:2">
      <c r="A127" t="s">
        <v>1746</v>
      </c>
      <c r="B127">
        <v>82317</v>
      </c>
    </row>
    <row r="128" spans="1:2">
      <c r="A128" t="s">
        <v>1761</v>
      </c>
      <c r="B128">
        <v>88893</v>
      </c>
    </row>
    <row r="129" spans="1:2">
      <c r="A129" t="s">
        <v>1768</v>
      </c>
      <c r="B129">
        <v>87721</v>
      </c>
    </row>
    <row r="130" spans="1:2">
      <c r="A130" t="s">
        <v>1783</v>
      </c>
      <c r="B130">
        <v>93442</v>
      </c>
    </row>
    <row r="131" spans="1:2">
      <c r="A131" t="s">
        <v>1796</v>
      </c>
      <c r="B131">
        <v>77652</v>
      </c>
    </row>
    <row r="132" spans="1:2">
      <c r="A132" t="s">
        <v>1811</v>
      </c>
      <c r="B132">
        <v>76438</v>
      </c>
    </row>
    <row r="133" spans="1:2">
      <c r="A133" t="s">
        <v>1832</v>
      </c>
      <c r="B133">
        <v>94408</v>
      </c>
    </row>
    <row r="134" spans="1:2">
      <c r="A134" t="s">
        <v>1849</v>
      </c>
      <c r="B134">
        <v>73131</v>
      </c>
    </row>
    <row r="135" spans="1:2">
      <c r="A135" t="s">
        <v>1864</v>
      </c>
      <c r="B135">
        <v>66108</v>
      </c>
    </row>
    <row r="136" spans="1:2">
      <c r="A136" t="s">
        <v>1883</v>
      </c>
      <c r="B136">
        <v>90351</v>
      </c>
    </row>
    <row r="137" spans="1:2">
      <c r="A137" t="s">
        <v>1895</v>
      </c>
      <c r="B137">
        <v>103292</v>
      </c>
    </row>
    <row r="138" spans="1:2">
      <c r="A138" t="s">
        <v>1912</v>
      </c>
      <c r="B138">
        <v>92521</v>
      </c>
    </row>
    <row r="139" spans="1:2">
      <c r="A139" t="s">
        <v>1922</v>
      </c>
      <c r="B139">
        <v>84896</v>
      </c>
    </row>
    <row r="140" spans="1:2">
      <c r="A140" t="s">
        <v>1932</v>
      </c>
      <c r="B140">
        <v>76393</v>
      </c>
    </row>
    <row r="141" spans="1:2">
      <c r="A141" t="s">
        <v>1944</v>
      </c>
      <c r="B141">
        <v>88459</v>
      </c>
    </row>
    <row r="142" spans="1:2">
      <c r="A142" t="s">
        <v>1958</v>
      </c>
      <c r="B142">
        <v>73648</v>
      </c>
    </row>
    <row r="143" spans="1:2">
      <c r="A143" t="s">
        <v>1972</v>
      </c>
      <c r="B143">
        <v>70159</v>
      </c>
    </row>
    <row r="144" spans="1:2">
      <c r="A144" t="s">
        <v>1983</v>
      </c>
      <c r="B144">
        <v>86024</v>
      </c>
    </row>
    <row r="145" spans="1:2">
      <c r="A145" t="s">
        <v>1993</v>
      </c>
      <c r="B145">
        <v>62176</v>
      </c>
    </row>
    <row r="146" spans="1:2">
      <c r="A146" t="s">
        <v>2004</v>
      </c>
      <c r="B146">
        <v>74223</v>
      </c>
    </row>
    <row r="147" spans="1:2">
      <c r="A147" t="s">
        <v>2014</v>
      </c>
      <c r="B147">
        <v>86755</v>
      </c>
    </row>
    <row r="148" spans="1:2">
      <c r="A148" t="s">
        <v>2028</v>
      </c>
      <c r="B148">
        <v>102587</v>
      </c>
    </row>
    <row r="149" spans="1:2">
      <c r="A149" t="s">
        <v>2041</v>
      </c>
      <c r="B149">
        <v>95294</v>
      </c>
    </row>
    <row r="150" spans="1:2">
      <c r="A150" t="s">
        <v>2053</v>
      </c>
      <c r="B150">
        <v>72718</v>
      </c>
    </row>
    <row r="151" spans="1:2">
      <c r="A151" t="s">
        <v>2065</v>
      </c>
      <c r="B151">
        <v>97831</v>
      </c>
    </row>
    <row r="152" spans="1:2">
      <c r="A152" t="s">
        <v>2079</v>
      </c>
      <c r="B152">
        <v>85692</v>
      </c>
    </row>
    <row r="153" spans="1:2">
      <c r="A153" t="s">
        <v>2092</v>
      </c>
      <c r="B153">
        <v>78573</v>
      </c>
    </row>
    <row r="154" spans="1:2">
      <c r="A154" t="s">
        <v>2104</v>
      </c>
      <c r="B154">
        <v>88213</v>
      </c>
    </row>
    <row r="155" spans="1:2">
      <c r="A155" t="s">
        <v>2115</v>
      </c>
      <c r="B155">
        <v>78646</v>
      </c>
    </row>
    <row r="156" spans="1:2">
      <c r="A156" t="s">
        <v>2128</v>
      </c>
      <c r="B156">
        <v>79111</v>
      </c>
    </row>
    <row r="157" spans="1:2">
      <c r="A157" t="s">
        <v>2144</v>
      </c>
      <c r="B157">
        <v>58306</v>
      </c>
    </row>
    <row r="158" spans="1:2">
      <c r="A158" t="s">
        <v>2164</v>
      </c>
      <c r="B158">
        <v>77414</v>
      </c>
    </row>
    <row r="159" spans="1:2">
      <c r="A159" t="s">
        <v>2178</v>
      </c>
      <c r="B159">
        <v>103272</v>
      </c>
    </row>
    <row r="160" spans="1:2">
      <c r="A160" t="s">
        <v>2195</v>
      </c>
      <c r="B160">
        <v>90977</v>
      </c>
    </row>
    <row r="161" spans="1:2">
      <c r="A161" t="s">
        <v>2210</v>
      </c>
      <c r="B161">
        <v>86217</v>
      </c>
    </row>
    <row r="162" spans="1:2">
      <c r="A162" t="s">
        <v>2228</v>
      </c>
      <c r="B162">
        <v>96193</v>
      </c>
    </row>
    <row r="163" spans="1:2">
      <c r="A163" t="s">
        <v>2239</v>
      </c>
      <c r="B163">
        <v>80691</v>
      </c>
    </row>
    <row r="164" spans="1:2">
      <c r="A164" t="s">
        <v>2252</v>
      </c>
      <c r="B164">
        <v>75618</v>
      </c>
    </row>
    <row r="165" spans="1:2">
      <c r="A165" t="s">
        <v>2270</v>
      </c>
      <c r="B165">
        <v>87110</v>
      </c>
    </row>
    <row r="166" spans="1:2">
      <c r="A166" t="s">
        <v>2286</v>
      </c>
      <c r="B166">
        <v>86964</v>
      </c>
    </row>
    <row r="167" spans="1:2">
      <c r="A167" t="s">
        <v>2293</v>
      </c>
      <c r="B167">
        <v>81491</v>
      </c>
    </row>
    <row r="168" spans="1:2">
      <c r="A168" t="s">
        <v>2309</v>
      </c>
      <c r="B168">
        <v>85092</v>
      </c>
    </row>
    <row r="169" spans="1:2">
      <c r="A169" t="s">
        <v>2318</v>
      </c>
      <c r="B169">
        <v>97508</v>
      </c>
    </row>
    <row r="170" spans="1:2">
      <c r="A170" t="s">
        <v>2328</v>
      </c>
      <c r="B170">
        <v>85292</v>
      </c>
    </row>
    <row r="171" spans="1:2">
      <c r="A171" t="s">
        <v>2337</v>
      </c>
      <c r="B171">
        <v>95134</v>
      </c>
    </row>
    <row r="172" spans="1:2">
      <c r="A172" t="s">
        <v>2352</v>
      </c>
      <c r="B172">
        <v>78953</v>
      </c>
    </row>
    <row r="173" spans="1:2">
      <c r="A173" t="s">
        <v>2367</v>
      </c>
      <c r="B173">
        <v>82182</v>
      </c>
    </row>
    <row r="174" spans="1:2">
      <c r="A174" t="s">
        <v>2378</v>
      </c>
      <c r="B174">
        <v>91529</v>
      </c>
    </row>
    <row r="175" spans="1:2">
      <c r="A175" t="s">
        <v>2388</v>
      </c>
      <c r="B175">
        <v>65540</v>
      </c>
    </row>
    <row r="176" spans="1:2">
      <c r="A176" t="s">
        <v>2402</v>
      </c>
      <c r="B176">
        <v>84414</v>
      </c>
    </row>
    <row r="177" spans="1:2">
      <c r="A177" t="s">
        <v>2417</v>
      </c>
      <c r="B177">
        <v>94510</v>
      </c>
    </row>
    <row r="178" spans="1:2">
      <c r="A178" t="s">
        <v>2433</v>
      </c>
      <c r="B178">
        <v>88305</v>
      </c>
    </row>
    <row r="179" spans="1:2">
      <c r="A179" t="s">
        <v>2444</v>
      </c>
      <c r="B179">
        <v>80469</v>
      </c>
    </row>
    <row r="180" spans="1:2">
      <c r="A180" t="s">
        <v>2453</v>
      </c>
      <c r="B180">
        <v>79795</v>
      </c>
    </row>
    <row r="181" spans="1:2">
      <c r="A181" t="s">
        <v>2468</v>
      </c>
      <c r="B181">
        <v>75154</v>
      </c>
    </row>
    <row r="182" spans="1:2">
      <c r="A182" t="s">
        <v>2484</v>
      </c>
      <c r="B182">
        <v>59259</v>
      </c>
    </row>
    <row r="183" spans="1:2">
      <c r="A183" t="s">
        <v>2504</v>
      </c>
      <c r="B183">
        <v>87909</v>
      </c>
    </row>
    <row r="184" spans="1:2">
      <c r="A184" t="s">
        <v>2517</v>
      </c>
      <c r="B184">
        <v>97943</v>
      </c>
    </row>
    <row r="185" spans="1:2">
      <c r="A185" t="s">
        <v>2526</v>
      </c>
      <c r="B185">
        <v>77141</v>
      </c>
    </row>
    <row r="186" spans="1:2">
      <c r="A186" t="s">
        <v>2537</v>
      </c>
      <c r="B186">
        <v>87643</v>
      </c>
    </row>
    <row r="187" spans="1:2">
      <c r="A187" t="s">
        <v>2546</v>
      </c>
      <c r="B187">
        <v>75071</v>
      </c>
    </row>
    <row r="188" spans="1:2">
      <c r="A188" t="s">
        <v>2559</v>
      </c>
      <c r="B188">
        <v>93417</v>
      </c>
    </row>
    <row r="189" spans="1:2">
      <c r="A189" t="s">
        <v>2574</v>
      </c>
      <c r="B189">
        <v>87765</v>
      </c>
    </row>
    <row r="190" spans="1:2">
      <c r="A190" t="s">
        <v>2590</v>
      </c>
      <c r="B190">
        <v>65071</v>
      </c>
    </row>
    <row r="191" spans="1:2">
      <c r="A191" t="s">
        <v>2600</v>
      </c>
      <c r="B191">
        <v>54973</v>
      </c>
    </row>
    <row r="192" spans="1:2">
      <c r="A192" t="s">
        <v>2609</v>
      </c>
      <c r="B192">
        <v>68321</v>
      </c>
    </row>
    <row r="193" spans="1:2">
      <c r="A193" t="s">
        <v>2621</v>
      </c>
      <c r="B193">
        <v>97687</v>
      </c>
    </row>
    <row r="194" spans="1:2">
      <c r="A194" t="s">
        <v>2633</v>
      </c>
      <c r="B194">
        <v>104784</v>
      </c>
    </row>
    <row r="195" spans="1:2">
      <c r="A195" t="s">
        <v>2643</v>
      </c>
      <c r="B195">
        <v>94602</v>
      </c>
    </row>
    <row r="196" spans="1:2">
      <c r="A196" t="s">
        <v>2654</v>
      </c>
      <c r="B196">
        <v>80490</v>
      </c>
    </row>
    <row r="197" spans="1:2">
      <c r="A197" t="s">
        <v>2666</v>
      </c>
      <c r="B197">
        <v>80287</v>
      </c>
    </row>
    <row r="198" spans="1:2">
      <c r="A198" t="s">
        <v>2681</v>
      </c>
      <c r="B198">
        <v>82400</v>
      </c>
    </row>
    <row r="199" spans="1:2">
      <c r="A199" t="s">
        <v>2693</v>
      </c>
      <c r="B199">
        <v>67997</v>
      </c>
    </row>
    <row r="200" spans="1:2">
      <c r="A200" t="s">
        <v>2704</v>
      </c>
      <c r="B200">
        <v>57310</v>
      </c>
    </row>
    <row r="201" spans="1:2">
      <c r="A201" t="s">
        <v>2714</v>
      </c>
      <c r="B201">
        <v>80445</v>
      </c>
    </row>
    <row r="202" spans="1:2">
      <c r="A202" t="s">
        <v>2721</v>
      </c>
      <c r="B202">
        <v>99120</v>
      </c>
    </row>
    <row r="203" spans="1:2">
      <c r="A203" t="s">
        <v>2733</v>
      </c>
      <c r="B203">
        <v>101429</v>
      </c>
    </row>
    <row r="204" spans="1:2">
      <c r="A204" t="s">
        <v>2740</v>
      </c>
      <c r="B204">
        <v>103991</v>
      </c>
    </row>
    <row r="205" spans="1:2">
      <c r="A205" t="s">
        <v>2747</v>
      </c>
      <c r="B205">
        <v>95803</v>
      </c>
    </row>
    <row r="206" spans="1:2">
      <c r="A206" t="s">
        <v>2760</v>
      </c>
      <c r="B206">
        <v>80301</v>
      </c>
    </row>
    <row r="207" spans="1:2">
      <c r="A207" t="s">
        <v>2769</v>
      </c>
      <c r="B207">
        <v>72772</v>
      </c>
    </row>
    <row r="208" spans="1:2">
      <c r="A208" t="s">
        <v>2783</v>
      </c>
      <c r="B208">
        <v>81581</v>
      </c>
    </row>
    <row r="209" spans="1:2">
      <c r="A209" t="s">
        <v>2795</v>
      </c>
      <c r="B209">
        <v>88763</v>
      </c>
    </row>
    <row r="210" spans="1:2">
      <c r="A210" t="s">
        <v>2807</v>
      </c>
      <c r="B210">
        <v>82817</v>
      </c>
    </row>
    <row r="211" spans="1:2">
      <c r="A211" t="s">
        <v>2816</v>
      </c>
      <c r="B211">
        <v>105669</v>
      </c>
    </row>
    <row r="212" spans="1:2">
      <c r="A212" t="s">
        <v>2827</v>
      </c>
      <c r="B212">
        <v>106923</v>
      </c>
    </row>
    <row r="213" spans="1:2">
      <c r="A213" t="s">
        <v>2839</v>
      </c>
      <c r="B213">
        <v>102073</v>
      </c>
    </row>
    <row r="214" spans="1:2">
      <c r="A214" t="s">
        <v>2848</v>
      </c>
      <c r="B214">
        <v>81111</v>
      </c>
    </row>
    <row r="215" spans="1:2">
      <c r="A215" t="s">
        <v>2862</v>
      </c>
      <c r="B215">
        <v>107736</v>
      </c>
    </row>
    <row r="216" spans="1:2">
      <c r="A216" t="s">
        <v>2876</v>
      </c>
      <c r="B216">
        <v>106663</v>
      </c>
    </row>
    <row r="217" spans="1:2">
      <c r="A217" t="s">
        <v>2887</v>
      </c>
      <c r="B217">
        <v>73262</v>
      </c>
    </row>
    <row r="218" spans="1:2">
      <c r="A218" t="s">
        <v>2900</v>
      </c>
      <c r="B218">
        <v>81930</v>
      </c>
    </row>
    <row r="219" spans="1:2">
      <c r="A219" t="s">
        <v>2911</v>
      </c>
      <c r="B219">
        <v>71107</v>
      </c>
    </row>
    <row r="220" spans="1:2">
      <c r="A220" t="s">
        <v>2923</v>
      </c>
      <c r="B220">
        <v>75011</v>
      </c>
    </row>
    <row r="221" spans="1:2">
      <c r="A221" t="s">
        <v>2935</v>
      </c>
      <c r="B221">
        <v>72690</v>
      </c>
    </row>
    <row r="222" spans="1:2">
      <c r="A222" t="s">
        <v>2948</v>
      </c>
      <c r="B222">
        <v>69213</v>
      </c>
    </row>
    <row r="223" spans="1:2">
      <c r="A223" t="s">
        <v>2960</v>
      </c>
      <c r="B223">
        <v>70201</v>
      </c>
    </row>
    <row r="224" spans="1:2">
      <c r="A224" t="s">
        <v>2972</v>
      </c>
      <c r="B224">
        <v>64982</v>
      </c>
    </row>
    <row r="225" spans="1:2">
      <c r="A225" t="s">
        <v>2981</v>
      </c>
      <c r="B225">
        <v>86737</v>
      </c>
    </row>
    <row r="226" spans="1:2">
      <c r="A226" t="s">
        <v>2990</v>
      </c>
      <c r="B226">
        <v>77691</v>
      </c>
    </row>
    <row r="227" spans="1:2">
      <c r="A227" t="s">
        <v>2999</v>
      </c>
      <c r="B227">
        <v>76369</v>
      </c>
    </row>
    <row r="228" spans="1:2">
      <c r="A228" t="s">
        <v>3006</v>
      </c>
      <c r="B228">
        <v>59906</v>
      </c>
    </row>
    <row r="229" spans="1:2">
      <c r="A229" t="s">
        <v>3018</v>
      </c>
      <c r="B229">
        <v>80923</v>
      </c>
    </row>
    <row r="230" spans="1:2">
      <c r="A230" t="s">
        <v>3033</v>
      </c>
      <c r="B230">
        <v>87424</v>
      </c>
    </row>
    <row r="231" spans="1:2">
      <c r="A231" t="s">
        <v>3047</v>
      </c>
      <c r="B231">
        <v>68437</v>
      </c>
    </row>
    <row r="232" spans="1:2">
      <c r="A232" t="s">
        <v>3058</v>
      </c>
      <c r="B232">
        <v>73567</v>
      </c>
    </row>
    <row r="233" spans="1:2">
      <c r="A233" t="s">
        <v>3069</v>
      </c>
      <c r="B233">
        <v>75351</v>
      </c>
    </row>
    <row r="234" spans="1:2">
      <c r="A234" t="s">
        <v>3080</v>
      </c>
      <c r="B234">
        <v>92534</v>
      </c>
    </row>
    <row r="235" spans="1:2">
      <c r="A235" t="s">
        <v>3089</v>
      </c>
      <c r="B235">
        <v>75335</v>
      </c>
    </row>
    <row r="236" spans="1:2">
      <c r="A236" t="s">
        <v>3099</v>
      </c>
      <c r="B236">
        <v>86106</v>
      </c>
    </row>
    <row r="237" spans="1:2">
      <c r="A237" t="s">
        <v>3110</v>
      </c>
      <c r="B237">
        <v>94631</v>
      </c>
    </row>
    <row r="238" spans="1:2">
      <c r="A238" t="s">
        <v>3120</v>
      </c>
      <c r="B238">
        <v>105857</v>
      </c>
    </row>
    <row r="239" spans="1:2">
      <c r="A239" t="s">
        <v>3135</v>
      </c>
      <c r="B239">
        <v>88713</v>
      </c>
    </row>
    <row r="240" spans="1:2">
      <c r="A240" t="s">
        <v>3144</v>
      </c>
      <c r="B240">
        <v>69254</v>
      </c>
    </row>
    <row r="241" spans="1:2">
      <c r="A241" t="s">
        <v>3154</v>
      </c>
      <c r="B241">
        <v>72611</v>
      </c>
    </row>
    <row r="242" spans="1:2">
      <c r="A242" t="s">
        <v>3166</v>
      </c>
      <c r="B242">
        <v>81313</v>
      </c>
    </row>
    <row r="243" spans="1:2">
      <c r="A243" t="s">
        <v>3175</v>
      </c>
      <c r="B243">
        <v>80946</v>
      </c>
    </row>
    <row r="244" spans="1:2">
      <c r="A244" t="s">
        <v>3188</v>
      </c>
      <c r="B244">
        <v>78230</v>
      </c>
    </row>
    <row r="245" spans="1:2">
      <c r="A245" t="s">
        <v>3202</v>
      </c>
      <c r="B245">
        <v>74514</v>
      </c>
    </row>
    <row r="246" spans="1:2">
      <c r="A246" t="s">
        <v>3211</v>
      </c>
      <c r="B246">
        <v>64325</v>
      </c>
    </row>
    <row r="247" spans="1:2">
      <c r="A247" t="s">
        <v>3217</v>
      </c>
      <c r="B247">
        <v>72668</v>
      </c>
    </row>
    <row r="248" spans="1:2">
      <c r="A248" t="s">
        <v>3233</v>
      </c>
      <c r="B248">
        <v>76727</v>
      </c>
    </row>
    <row r="249" spans="1:2">
      <c r="A249" t="s">
        <v>3242</v>
      </c>
      <c r="B249">
        <v>72334</v>
      </c>
    </row>
    <row r="250" spans="1:2">
      <c r="A250" t="s">
        <v>3250</v>
      </c>
      <c r="B250">
        <v>80695</v>
      </c>
    </row>
    <row r="251" spans="1:2">
      <c r="A251" t="s">
        <v>3265</v>
      </c>
      <c r="B251">
        <v>70932</v>
      </c>
    </row>
    <row r="252" spans="1:2">
      <c r="A252" t="s">
        <v>3286</v>
      </c>
      <c r="B252">
        <v>83072</v>
      </c>
    </row>
    <row r="253" spans="1:2">
      <c r="A253" t="s">
        <v>3299</v>
      </c>
      <c r="B253">
        <v>97191</v>
      </c>
    </row>
    <row r="254" spans="1:2">
      <c r="A254" t="s">
        <v>3308</v>
      </c>
      <c r="B254">
        <v>76723</v>
      </c>
    </row>
    <row r="255" spans="1:2">
      <c r="A255" t="s">
        <v>3317</v>
      </c>
      <c r="B255">
        <v>87338</v>
      </c>
    </row>
    <row r="256" spans="1:2">
      <c r="A256" t="s">
        <v>3326</v>
      </c>
      <c r="B256">
        <v>78903</v>
      </c>
    </row>
    <row r="257" spans="1:2">
      <c r="A257" t="s">
        <v>3335</v>
      </c>
      <c r="B257">
        <v>61301</v>
      </c>
    </row>
    <row r="258" spans="1:2">
      <c r="A258" t="s">
        <v>3343</v>
      </c>
      <c r="B258">
        <v>98889</v>
      </c>
    </row>
    <row r="259" spans="1:2">
      <c r="A259" t="s">
        <v>3357</v>
      </c>
      <c r="B259">
        <v>98529</v>
      </c>
    </row>
    <row r="260" spans="1:2">
      <c r="A260" t="s">
        <v>3368</v>
      </c>
      <c r="B260">
        <v>86770</v>
      </c>
    </row>
    <row r="261" spans="1:2">
      <c r="A261" t="s">
        <v>3375</v>
      </c>
      <c r="B261">
        <v>102164</v>
      </c>
    </row>
    <row r="262" spans="1:2">
      <c r="A262" t="s">
        <v>3385</v>
      </c>
      <c r="B262">
        <v>80305</v>
      </c>
    </row>
    <row r="263" spans="1:2">
      <c r="A263" t="s">
        <v>3398</v>
      </c>
      <c r="B263">
        <v>89093</v>
      </c>
    </row>
    <row r="264" spans="1:2">
      <c r="A264" t="s">
        <v>3408</v>
      </c>
      <c r="B264">
        <v>88218</v>
      </c>
    </row>
    <row r="265" spans="1:2">
      <c r="A265" t="s">
        <v>3419</v>
      </c>
      <c r="B265">
        <v>76243</v>
      </c>
    </row>
    <row r="266" spans="1:2">
      <c r="A266" t="s">
        <v>3434</v>
      </c>
      <c r="B266">
        <v>74066</v>
      </c>
    </row>
    <row r="267" spans="1:2">
      <c r="A267" t="s">
        <v>3445</v>
      </c>
      <c r="B267">
        <v>81179</v>
      </c>
    </row>
    <row r="268" spans="1:2">
      <c r="A268" t="s">
        <v>3453</v>
      </c>
      <c r="B268">
        <v>74626</v>
      </c>
    </row>
    <row r="269" spans="1:2">
      <c r="A269" t="s">
        <v>3461</v>
      </c>
      <c r="B269">
        <v>72287</v>
      </c>
    </row>
    <row r="270" spans="1:2">
      <c r="A270" t="s">
        <v>3469</v>
      </c>
      <c r="B270">
        <v>91564</v>
      </c>
    </row>
    <row r="271" spans="1:2">
      <c r="A271" t="s">
        <v>3480</v>
      </c>
      <c r="B271">
        <v>90885</v>
      </c>
    </row>
    <row r="272" spans="1:2">
      <c r="A272" t="s">
        <v>3496</v>
      </c>
      <c r="B272">
        <v>97026</v>
      </c>
    </row>
    <row r="273" spans="1:2">
      <c r="A273" t="s">
        <v>3505</v>
      </c>
      <c r="B273">
        <v>78206</v>
      </c>
    </row>
    <row r="274" spans="1:2">
      <c r="A274" t="s">
        <v>3514</v>
      </c>
      <c r="B274">
        <v>86675</v>
      </c>
    </row>
    <row r="275" spans="1:2">
      <c r="A275" t="s">
        <v>3524</v>
      </c>
      <c r="B275">
        <v>60531</v>
      </c>
    </row>
    <row r="276" spans="1:2">
      <c r="A276" t="s">
        <v>3541</v>
      </c>
      <c r="B276">
        <v>87326</v>
      </c>
    </row>
    <row r="277" spans="1:2">
      <c r="A277" t="s">
        <v>3560</v>
      </c>
      <c r="B277">
        <v>96585</v>
      </c>
    </row>
    <row r="278" spans="1:2">
      <c r="A278" t="s">
        <v>3574</v>
      </c>
      <c r="B278">
        <v>97182</v>
      </c>
    </row>
    <row r="279" spans="1:2">
      <c r="A279" t="s">
        <v>3587</v>
      </c>
      <c r="B279">
        <v>96489</v>
      </c>
    </row>
    <row r="280" spans="1:2">
      <c r="A280" t="s">
        <v>3594</v>
      </c>
      <c r="B280">
        <v>84774</v>
      </c>
    </row>
    <row r="281" spans="1:2">
      <c r="A281" t="s">
        <v>3602</v>
      </c>
      <c r="B281">
        <v>72159</v>
      </c>
    </row>
    <row r="282" spans="1:2">
      <c r="A282" t="s">
        <v>3614</v>
      </c>
      <c r="B282">
        <v>69045</v>
      </c>
    </row>
    <row r="283" spans="1:2">
      <c r="A283" t="s">
        <v>3630</v>
      </c>
      <c r="B283">
        <v>89257</v>
      </c>
    </row>
    <row r="284" spans="1:2">
      <c r="A284" t="s">
        <v>3645</v>
      </c>
      <c r="B284">
        <v>80304</v>
      </c>
    </row>
    <row r="285" spans="1:2">
      <c r="A285" t="s">
        <v>3660</v>
      </c>
      <c r="B285">
        <v>90402</v>
      </c>
    </row>
    <row r="286" spans="1:2">
      <c r="A286" t="s">
        <v>3671</v>
      </c>
      <c r="B286">
        <v>93685</v>
      </c>
    </row>
    <row r="287" spans="1:2">
      <c r="A287" t="s">
        <v>3681</v>
      </c>
      <c r="B287">
        <v>90528</v>
      </c>
    </row>
    <row r="288" spans="1:2">
      <c r="A288" t="s">
        <v>3697</v>
      </c>
      <c r="B288">
        <v>98801</v>
      </c>
    </row>
    <row r="289" spans="1:2">
      <c r="A289" t="s">
        <v>3706</v>
      </c>
      <c r="B289">
        <v>95223</v>
      </c>
    </row>
    <row r="290" spans="1:2">
      <c r="A290" t="s">
        <v>3714</v>
      </c>
      <c r="B290">
        <v>83611</v>
      </c>
    </row>
    <row r="291" spans="1:2">
      <c r="A291" t="s">
        <v>3723</v>
      </c>
      <c r="B291">
        <v>75067</v>
      </c>
    </row>
    <row r="292" spans="1:2">
      <c r="A292" t="s">
        <v>3731</v>
      </c>
      <c r="B292">
        <v>92022</v>
      </c>
    </row>
    <row r="293" spans="1:2">
      <c r="A293" t="s">
        <v>3738</v>
      </c>
      <c r="B293">
        <v>79055</v>
      </c>
    </row>
    <row r="294" spans="1:2">
      <c r="A294" t="s">
        <v>3749</v>
      </c>
      <c r="B294">
        <v>80858</v>
      </c>
    </row>
    <row r="295" spans="1:2">
      <c r="A295" t="s">
        <v>3756</v>
      </c>
      <c r="B295">
        <v>81075</v>
      </c>
    </row>
    <row r="296" spans="1:2">
      <c r="A296" t="s">
        <v>3764</v>
      </c>
      <c r="B296">
        <v>80777</v>
      </c>
    </row>
    <row r="297" spans="1:2">
      <c r="A297" t="s">
        <v>3774</v>
      </c>
      <c r="B297">
        <v>86092</v>
      </c>
    </row>
    <row r="298" spans="1:2">
      <c r="A298" t="s">
        <v>3786</v>
      </c>
      <c r="B298">
        <v>71330</v>
      </c>
    </row>
    <row r="299" spans="1:2">
      <c r="A299" t="s">
        <v>3800</v>
      </c>
      <c r="B299">
        <v>90399</v>
      </c>
    </row>
    <row r="300" spans="1:2">
      <c r="A300" t="s">
        <v>3809</v>
      </c>
      <c r="B300">
        <v>71393</v>
      </c>
    </row>
    <row r="301" spans="1:2">
      <c r="A301" t="s">
        <v>3820</v>
      </c>
      <c r="B301">
        <v>74666</v>
      </c>
    </row>
    <row r="302" spans="1:2">
      <c r="A302" t="s">
        <v>3828</v>
      </c>
      <c r="B302">
        <v>75108</v>
      </c>
    </row>
    <row r="303" spans="1:2">
      <c r="A303" t="s">
        <v>3840</v>
      </c>
      <c r="B303">
        <v>71232</v>
      </c>
    </row>
    <row r="304" spans="1:2">
      <c r="A304" t="s">
        <v>3850</v>
      </c>
      <c r="B304">
        <v>68826</v>
      </c>
    </row>
    <row r="305" spans="1:2">
      <c r="A305" t="s">
        <v>3860</v>
      </c>
      <c r="B305">
        <v>72537</v>
      </c>
    </row>
    <row r="306" spans="1:2">
      <c r="A306" t="s">
        <v>3872</v>
      </c>
      <c r="B306">
        <v>103104</v>
      </c>
    </row>
    <row r="307" spans="1:2">
      <c r="A307" t="s">
        <v>3879</v>
      </c>
      <c r="B307">
        <v>84287</v>
      </c>
    </row>
    <row r="308" spans="1:2">
      <c r="A308" t="s">
        <v>3893</v>
      </c>
      <c r="B308">
        <v>87348</v>
      </c>
    </row>
    <row r="309" spans="1:2">
      <c r="A309" t="s">
        <v>3906</v>
      </c>
      <c r="B309">
        <v>87379</v>
      </c>
    </row>
    <row r="310" spans="1:2">
      <c r="A310" t="s">
        <v>3916</v>
      </c>
      <c r="B310">
        <v>89827</v>
      </c>
    </row>
    <row r="311" spans="1:2">
      <c r="A311" t="s">
        <v>3926</v>
      </c>
      <c r="B311">
        <v>89029</v>
      </c>
    </row>
    <row r="312" spans="1:2">
      <c r="A312" t="s">
        <v>3938</v>
      </c>
      <c r="B312">
        <v>92413</v>
      </c>
    </row>
    <row r="313" spans="1:2">
      <c r="A313" t="s">
        <v>3946</v>
      </c>
      <c r="B313">
        <v>93221</v>
      </c>
    </row>
    <row r="314" spans="1:2">
      <c r="A314" t="s">
        <v>3955</v>
      </c>
      <c r="B314">
        <v>79278</v>
      </c>
    </row>
    <row r="315" spans="1:2">
      <c r="A315" t="s">
        <v>3968</v>
      </c>
      <c r="B315">
        <v>89878</v>
      </c>
    </row>
    <row r="316" spans="1:2">
      <c r="A316" t="s">
        <v>3984</v>
      </c>
      <c r="B316">
        <v>94135</v>
      </c>
    </row>
    <row r="317" spans="1:2">
      <c r="A317" t="s">
        <v>3997</v>
      </c>
      <c r="B317">
        <v>94597</v>
      </c>
    </row>
    <row r="318" spans="1:2">
      <c r="A318" t="s">
        <v>4011</v>
      </c>
      <c r="B318">
        <v>80630</v>
      </c>
    </row>
    <row r="319" spans="1:2">
      <c r="A319" t="s">
        <v>4022</v>
      </c>
      <c r="B319">
        <v>85866</v>
      </c>
    </row>
    <row r="320" spans="1:2">
      <c r="A320" t="s">
        <v>4031</v>
      </c>
      <c r="B320">
        <v>86568</v>
      </c>
    </row>
    <row r="321" spans="1:2">
      <c r="A321" t="s">
        <v>4042</v>
      </c>
      <c r="B321">
        <v>95540</v>
      </c>
    </row>
    <row r="322" spans="1:2">
      <c r="A322" t="s">
        <v>4053</v>
      </c>
      <c r="B322">
        <v>100343</v>
      </c>
    </row>
    <row r="323" spans="1:2">
      <c r="A323" t="s">
        <v>4065</v>
      </c>
      <c r="B323">
        <v>68853</v>
      </c>
    </row>
    <row r="324" spans="1:2">
      <c r="A324" t="s">
        <v>4080</v>
      </c>
      <c r="B324">
        <v>77703</v>
      </c>
    </row>
    <row r="325" spans="1:2">
      <c r="A325" t="s">
        <v>4093</v>
      </c>
      <c r="B325">
        <v>81929</v>
      </c>
    </row>
    <row r="326" spans="1:2">
      <c r="A326" t="s">
        <v>4102</v>
      </c>
      <c r="B326">
        <v>80345</v>
      </c>
    </row>
    <row r="327" spans="1:2">
      <c r="A327" t="s">
        <v>4116</v>
      </c>
      <c r="B327">
        <v>85476</v>
      </c>
    </row>
    <row r="328" spans="1:2">
      <c r="A328" t="s">
        <v>4127</v>
      </c>
      <c r="B328">
        <v>94887</v>
      </c>
    </row>
    <row r="329" spans="1:2">
      <c r="A329" t="s">
        <v>4144</v>
      </c>
      <c r="B329">
        <v>88338</v>
      </c>
    </row>
    <row r="330" spans="1:2">
      <c r="A330" t="s">
        <v>4152</v>
      </c>
      <c r="B330">
        <v>88972</v>
      </c>
    </row>
    <row r="331" spans="1:2">
      <c r="A331" t="s">
        <v>4164</v>
      </c>
      <c r="B331">
        <v>67612</v>
      </c>
    </row>
    <row r="332" spans="1:2">
      <c r="A332" t="s">
        <v>4178</v>
      </c>
      <c r="B332">
        <v>89077</v>
      </c>
    </row>
    <row r="333" spans="1:2">
      <c r="A333" t="s">
        <v>4193</v>
      </c>
      <c r="B333">
        <v>80130</v>
      </c>
    </row>
    <row r="334" spans="1:2">
      <c r="A334" t="s">
        <v>4205</v>
      </c>
      <c r="B334">
        <v>92344</v>
      </c>
    </row>
    <row r="335" spans="1:2">
      <c r="A335" t="s">
        <v>4215</v>
      </c>
      <c r="B335">
        <v>63978</v>
      </c>
    </row>
    <row r="336" spans="1:2">
      <c r="A336" t="s">
        <v>4228</v>
      </c>
      <c r="B336">
        <v>71162</v>
      </c>
    </row>
    <row r="337" spans="1:2">
      <c r="A337" t="s">
        <v>4240</v>
      </c>
      <c r="B337">
        <v>68329</v>
      </c>
    </row>
    <row r="338" spans="1:2">
      <c r="A338" t="s">
        <v>4249</v>
      </c>
      <c r="B338">
        <v>89933</v>
      </c>
    </row>
    <row r="339" spans="1:2">
      <c r="A339" t="s">
        <v>4262</v>
      </c>
      <c r="B339">
        <v>98427</v>
      </c>
    </row>
    <row r="340" spans="1:2">
      <c r="A340" t="s">
        <v>4270</v>
      </c>
      <c r="B340">
        <v>91200</v>
      </c>
    </row>
    <row r="341" spans="1:2">
      <c r="A341" t="s">
        <v>4279</v>
      </c>
      <c r="B341">
        <v>84670</v>
      </c>
    </row>
    <row r="342" spans="1:2">
      <c r="A342" t="s">
        <v>4287</v>
      </c>
      <c r="B342">
        <v>92744</v>
      </c>
    </row>
    <row r="343" spans="1:2">
      <c r="A343" t="s">
        <v>4298</v>
      </c>
      <c r="B343">
        <v>88326</v>
      </c>
    </row>
    <row r="344" spans="1:2">
      <c r="A344" t="s">
        <v>4311</v>
      </c>
      <c r="B344">
        <v>74093</v>
      </c>
    </row>
    <row r="345" spans="1:2">
      <c r="A345" t="s">
        <v>4322</v>
      </c>
      <c r="B345">
        <v>91139</v>
      </c>
    </row>
    <row r="346" spans="1:2">
      <c r="A346" t="s">
        <v>4330</v>
      </c>
      <c r="B346">
        <v>83613</v>
      </c>
    </row>
    <row r="347" spans="1:2">
      <c r="A347" t="s">
        <v>4339</v>
      </c>
      <c r="B347">
        <v>99291</v>
      </c>
    </row>
    <row r="348" spans="1:2">
      <c r="A348" t="s">
        <v>4348</v>
      </c>
      <c r="B348">
        <v>78848</v>
      </c>
    </row>
    <row r="349" spans="1:2">
      <c r="A349" t="s">
        <v>4360</v>
      </c>
      <c r="B349">
        <v>92486</v>
      </c>
    </row>
    <row r="350" spans="1:2">
      <c r="A350" t="s">
        <v>4374</v>
      </c>
      <c r="B350">
        <v>68147</v>
      </c>
    </row>
    <row r="351" spans="1:2">
      <c r="A351" t="s">
        <v>4388</v>
      </c>
      <c r="B351">
        <v>74893</v>
      </c>
    </row>
    <row r="352" spans="1:2">
      <c r="A352" t="s">
        <v>4406</v>
      </c>
      <c r="B352">
        <v>70342</v>
      </c>
    </row>
    <row r="353" spans="1:2">
      <c r="A353" t="s">
        <v>4429</v>
      </c>
      <c r="B353">
        <v>79524</v>
      </c>
    </row>
    <row r="354" spans="1:2">
      <c r="A354" t="s">
        <v>4446</v>
      </c>
      <c r="B354">
        <v>80543</v>
      </c>
    </row>
    <row r="355" spans="1:2">
      <c r="A355" t="s">
        <v>4460</v>
      </c>
      <c r="B355">
        <v>78362</v>
      </c>
    </row>
    <row r="356" spans="1:2">
      <c r="A356" t="s">
        <v>4476</v>
      </c>
      <c r="B356">
        <v>64848</v>
      </c>
    </row>
    <row r="357" spans="1:2">
      <c r="A357" t="s">
        <v>4494</v>
      </c>
      <c r="B357">
        <v>98429</v>
      </c>
    </row>
    <row r="358" spans="1:2">
      <c r="A358" t="s">
        <v>4501</v>
      </c>
      <c r="B358">
        <v>85945</v>
      </c>
    </row>
    <row r="359" spans="1:2">
      <c r="A359" t="s">
        <v>4509</v>
      </c>
      <c r="B359">
        <v>89520</v>
      </c>
    </row>
    <row r="360" spans="1:2">
      <c r="A360" t="s">
        <v>4523</v>
      </c>
      <c r="B360">
        <v>85531</v>
      </c>
    </row>
    <row r="361" spans="1:2">
      <c r="A361" t="s">
        <v>4532</v>
      </c>
      <c r="B361">
        <v>76167</v>
      </c>
    </row>
    <row r="362" spans="1:2">
      <c r="A362" t="s">
        <v>4543</v>
      </c>
      <c r="B362">
        <v>79506</v>
      </c>
    </row>
    <row r="363" spans="1:2">
      <c r="A363" t="s">
        <v>4551</v>
      </c>
      <c r="B363">
        <v>70147</v>
      </c>
    </row>
    <row r="364" spans="1:2">
      <c r="A364" t="s">
        <v>4562</v>
      </c>
      <c r="B364">
        <v>88840</v>
      </c>
    </row>
    <row r="365" spans="1:2">
      <c r="A365" t="s">
        <v>4571</v>
      </c>
      <c r="B365">
        <v>91956</v>
      </c>
    </row>
    <row r="366" spans="1:2">
      <c r="A366" t="s">
        <v>4581</v>
      </c>
      <c r="B366">
        <v>72455</v>
      </c>
    </row>
    <row r="367" spans="1:2">
      <c r="A367" t="s">
        <v>4592</v>
      </c>
      <c r="B367">
        <v>81300</v>
      </c>
    </row>
    <row r="368" spans="1:2">
      <c r="A368" t="s">
        <v>4600</v>
      </c>
      <c r="B368">
        <v>83735</v>
      </c>
    </row>
    <row r="369" spans="1:2">
      <c r="A369" t="s">
        <v>4608</v>
      </c>
      <c r="B369">
        <v>81145</v>
      </c>
    </row>
    <row r="370" spans="1:2">
      <c r="A370" t="s">
        <v>4616</v>
      </c>
      <c r="B370">
        <v>91106</v>
      </c>
    </row>
    <row r="371" spans="1:2">
      <c r="A371" t="s">
        <v>4627</v>
      </c>
      <c r="B371">
        <v>72569</v>
      </c>
    </row>
    <row r="372" spans="1:2">
      <c r="A372" t="s">
        <v>4635</v>
      </c>
      <c r="B372">
        <v>83350</v>
      </c>
    </row>
    <row r="373" spans="1:2">
      <c r="A373" t="s">
        <v>4648</v>
      </c>
      <c r="B373">
        <v>84856</v>
      </c>
    </row>
    <row r="374" spans="1:2">
      <c r="A374" t="s">
        <v>4657</v>
      </c>
      <c r="B374">
        <v>78909</v>
      </c>
    </row>
    <row r="375" spans="1:2">
      <c r="A375" t="s">
        <v>4667</v>
      </c>
      <c r="B375">
        <v>87462</v>
      </c>
    </row>
    <row r="376" spans="1:2">
      <c r="A376" t="s">
        <v>4678</v>
      </c>
      <c r="B376">
        <v>82150</v>
      </c>
    </row>
    <row r="377" spans="1:2">
      <c r="A377" t="s">
        <v>4687</v>
      </c>
      <c r="B377">
        <v>75054</v>
      </c>
    </row>
    <row r="378" spans="1:2">
      <c r="A378" t="s">
        <v>4697</v>
      </c>
      <c r="B378">
        <v>70400</v>
      </c>
    </row>
    <row r="379" spans="1:2">
      <c r="A379" t="s">
        <v>4705</v>
      </c>
      <c r="B379">
        <v>71720</v>
      </c>
    </row>
    <row r="380" spans="1:2">
      <c r="A380" t="s">
        <v>4712</v>
      </c>
      <c r="B380">
        <v>93155</v>
      </c>
    </row>
    <row r="381" spans="1:2">
      <c r="A381" t="s">
        <v>4723</v>
      </c>
      <c r="B381">
        <v>90295</v>
      </c>
    </row>
    <row r="382" spans="1:2">
      <c r="A382" t="s">
        <v>4734</v>
      </c>
      <c r="B382">
        <v>75157</v>
      </c>
    </row>
    <row r="383" spans="1:2">
      <c r="A383" t="s">
        <v>4743</v>
      </c>
      <c r="B383">
        <v>80042</v>
      </c>
    </row>
    <row r="384" spans="1:2">
      <c r="A384" t="s">
        <v>4753</v>
      </c>
      <c r="B384">
        <v>90541</v>
      </c>
    </row>
    <row r="385" spans="1:2">
      <c r="A385" t="s">
        <v>4768</v>
      </c>
      <c r="B385">
        <v>75888</v>
      </c>
    </row>
    <row r="386" spans="1:2">
      <c r="A386" t="s">
        <v>4779</v>
      </c>
      <c r="B386">
        <v>76662</v>
      </c>
    </row>
    <row r="387" spans="1:2">
      <c r="A387" t="s">
        <v>4793</v>
      </c>
      <c r="B387">
        <v>71198</v>
      </c>
    </row>
    <row r="388" spans="1:2">
      <c r="A388" t="s">
        <v>4812</v>
      </c>
      <c r="B388">
        <v>65007</v>
      </c>
    </row>
    <row r="389" spans="1:2">
      <c r="A389" t="s">
        <v>4825</v>
      </c>
      <c r="B389">
        <v>67401</v>
      </c>
    </row>
    <row r="390" spans="1:2">
      <c r="A390" t="s">
        <v>4840</v>
      </c>
      <c r="B390">
        <v>70918</v>
      </c>
    </row>
    <row r="391" spans="1:2">
      <c r="A391" t="s">
        <v>4859</v>
      </c>
      <c r="B391">
        <v>73170</v>
      </c>
    </row>
    <row r="392" spans="1:2">
      <c r="A392" t="s">
        <v>4876</v>
      </c>
      <c r="B392">
        <v>72464</v>
      </c>
    </row>
    <row r="393" spans="1:2">
      <c r="A393" t="s">
        <v>4897</v>
      </c>
      <c r="B393">
        <v>80079</v>
      </c>
    </row>
    <row r="394" spans="1:2">
      <c r="A394" t="s">
        <v>4919</v>
      </c>
      <c r="B394">
        <v>66545</v>
      </c>
    </row>
    <row r="395" spans="1:2">
      <c r="A395" t="s">
        <v>4936</v>
      </c>
      <c r="B395">
        <v>66720</v>
      </c>
    </row>
    <row r="396" spans="1:2">
      <c r="A396" t="s">
        <v>4956</v>
      </c>
      <c r="B396">
        <v>69530</v>
      </c>
    </row>
    <row r="397" spans="1:2">
      <c r="A397" t="s">
        <v>4968</v>
      </c>
      <c r="B397">
        <v>71312</v>
      </c>
    </row>
    <row r="398" spans="1:2">
      <c r="A398" t="s">
        <v>4981</v>
      </c>
      <c r="B398">
        <v>72599</v>
      </c>
    </row>
    <row r="399" spans="1:2">
      <c r="A399" t="s">
        <v>4994</v>
      </c>
      <c r="B399">
        <v>69895</v>
      </c>
    </row>
    <row r="400" spans="1:2">
      <c r="A400" t="s">
        <v>5009</v>
      </c>
      <c r="B400">
        <v>73938</v>
      </c>
    </row>
    <row r="401" spans="1:2">
      <c r="A401" t="s">
        <v>5025</v>
      </c>
      <c r="B401">
        <v>66230</v>
      </c>
    </row>
    <row r="402" spans="1:2">
      <c r="A402" t="s">
        <v>5044</v>
      </c>
      <c r="B402">
        <v>55057</v>
      </c>
    </row>
    <row r="403" spans="1:2">
      <c r="A403" t="s">
        <v>5062</v>
      </c>
      <c r="B403">
        <v>64943</v>
      </c>
    </row>
    <row r="404" spans="1:2">
      <c r="A404" t="s">
        <v>5075</v>
      </c>
      <c r="B404">
        <v>64797</v>
      </c>
    </row>
    <row r="405" spans="1:2">
      <c r="A405" t="s">
        <v>5090</v>
      </c>
      <c r="B405">
        <v>91527</v>
      </c>
    </row>
    <row r="406" spans="1:2">
      <c r="A406" t="s">
        <v>5096</v>
      </c>
      <c r="B406">
        <v>69261</v>
      </c>
    </row>
    <row r="407" spans="1:2">
      <c r="A407" t="s">
        <v>5106</v>
      </c>
      <c r="B407">
        <v>88989</v>
      </c>
    </row>
    <row r="408" spans="1:2">
      <c r="A408" t="s">
        <v>5113</v>
      </c>
      <c r="B408">
        <v>94293</v>
      </c>
    </row>
    <row r="409" spans="1:2">
      <c r="A409" t="s">
        <v>5123</v>
      </c>
      <c r="B409">
        <v>110300</v>
      </c>
    </row>
    <row r="410" spans="1:2">
      <c r="A410" t="s">
        <v>5133</v>
      </c>
      <c r="B410">
        <v>89254</v>
      </c>
    </row>
    <row r="411" spans="1:2">
      <c r="A411" t="s">
        <v>5144</v>
      </c>
      <c r="B411">
        <v>70545</v>
      </c>
    </row>
    <row r="412" spans="1:2">
      <c r="A412" t="s">
        <v>5153</v>
      </c>
      <c r="B412">
        <v>92420</v>
      </c>
    </row>
    <row r="413" spans="1:2">
      <c r="A413" t="s">
        <v>5161</v>
      </c>
      <c r="B413">
        <v>105902</v>
      </c>
    </row>
    <row r="414" spans="1:2">
      <c r="A414" t="s">
        <v>5168</v>
      </c>
      <c r="B414">
        <v>67785</v>
      </c>
    </row>
    <row r="415" spans="1:2">
      <c r="A415" t="s">
        <v>5177</v>
      </c>
      <c r="B415">
        <v>78548</v>
      </c>
    </row>
    <row r="416" spans="1:2">
      <c r="A416" t="s">
        <v>5185</v>
      </c>
      <c r="B416">
        <v>72468</v>
      </c>
    </row>
    <row r="417" spans="1:2">
      <c r="A417" t="s">
        <v>5196</v>
      </c>
      <c r="B417">
        <v>85115</v>
      </c>
    </row>
    <row r="418" spans="1:2">
      <c r="A418" t="s">
        <v>5208</v>
      </c>
      <c r="B418">
        <v>78929</v>
      </c>
    </row>
    <row r="419" spans="1:2">
      <c r="A419" t="s">
        <v>5217</v>
      </c>
      <c r="B419">
        <v>74061</v>
      </c>
    </row>
    <row r="420" spans="1:2">
      <c r="A420" t="s">
        <v>5226</v>
      </c>
      <c r="B420">
        <v>81916</v>
      </c>
    </row>
    <row r="421" spans="1:2">
      <c r="A421" t="s">
        <v>5236</v>
      </c>
      <c r="B421">
        <v>82686</v>
      </c>
    </row>
    <row r="422" spans="1:2">
      <c r="A422" t="s">
        <v>5250</v>
      </c>
      <c r="B422">
        <v>82229</v>
      </c>
    </row>
    <row r="423" spans="1:2">
      <c r="A423" t="s">
        <v>5261</v>
      </c>
      <c r="B423">
        <v>78331</v>
      </c>
    </row>
    <row r="424" spans="1:2">
      <c r="A424" t="s">
        <v>5274</v>
      </c>
      <c r="B424">
        <v>62581</v>
      </c>
    </row>
    <row r="425" spans="1:2">
      <c r="A425" t="s">
        <v>5285</v>
      </c>
      <c r="B425">
        <v>81679</v>
      </c>
    </row>
    <row r="426" spans="1:2">
      <c r="A426" t="s">
        <v>5299</v>
      </c>
      <c r="B426">
        <v>83179</v>
      </c>
    </row>
    <row r="427" spans="1:2">
      <c r="A427" t="s">
        <v>5309</v>
      </c>
      <c r="B427">
        <v>81513</v>
      </c>
    </row>
    <row r="428" spans="1:2">
      <c r="A428" t="s">
        <v>5327</v>
      </c>
      <c r="B428">
        <v>76867</v>
      </c>
    </row>
    <row r="429" spans="1:2">
      <c r="A429" t="s">
        <v>5339</v>
      </c>
      <c r="B429">
        <v>72106</v>
      </c>
    </row>
    <row r="430" spans="1:2">
      <c r="A430" t="s">
        <v>5348</v>
      </c>
      <c r="B430">
        <v>74205</v>
      </c>
    </row>
    <row r="431" spans="1:2">
      <c r="A431" t="s">
        <v>5362</v>
      </c>
      <c r="B431">
        <v>78360</v>
      </c>
    </row>
    <row r="432" spans="1:2">
      <c r="A432" t="s">
        <v>5377</v>
      </c>
      <c r="B432">
        <v>71093</v>
      </c>
    </row>
    <row r="433" spans="1:2">
      <c r="A433" t="s">
        <v>5389</v>
      </c>
      <c r="B433">
        <v>89317</v>
      </c>
    </row>
    <row r="434" spans="1:2">
      <c r="A434" t="s">
        <v>5398</v>
      </c>
      <c r="B434">
        <v>86781</v>
      </c>
    </row>
    <row r="435" spans="1:2">
      <c r="A435" t="s">
        <v>5411</v>
      </c>
      <c r="B435">
        <v>65700</v>
      </c>
    </row>
    <row r="436" spans="1:2">
      <c r="A436" t="s">
        <v>5423</v>
      </c>
      <c r="B436">
        <v>66393</v>
      </c>
    </row>
    <row r="437" spans="1:2">
      <c r="A437" t="s">
        <v>5431</v>
      </c>
      <c r="B437">
        <v>88446</v>
      </c>
    </row>
    <row r="438" spans="1:2">
      <c r="A438" t="s">
        <v>5437</v>
      </c>
      <c r="B438">
        <v>97215</v>
      </c>
    </row>
    <row r="439" spans="1:2">
      <c r="A439" t="s">
        <v>5446</v>
      </c>
      <c r="B439">
        <v>85111</v>
      </c>
    </row>
    <row r="440" spans="1:2">
      <c r="A440" t="s">
        <v>5461</v>
      </c>
      <c r="B440">
        <v>85137</v>
      </c>
    </row>
    <row r="441" spans="1:2">
      <c r="A441" t="s">
        <v>5477</v>
      </c>
      <c r="B441">
        <v>75033</v>
      </c>
    </row>
    <row r="442" spans="1:2">
      <c r="A442" t="s">
        <v>5487</v>
      </c>
      <c r="B442">
        <v>84702</v>
      </c>
    </row>
    <row r="443" spans="1:2">
      <c r="A443" t="s">
        <v>5497</v>
      </c>
      <c r="B443">
        <v>82797</v>
      </c>
    </row>
    <row r="444" spans="1:2">
      <c r="A444" t="s">
        <v>5507</v>
      </c>
      <c r="B444">
        <v>81994</v>
      </c>
    </row>
    <row r="445" spans="1:2">
      <c r="A445" t="s">
        <v>5514</v>
      </c>
      <c r="B445">
        <v>83084</v>
      </c>
    </row>
    <row r="446" spans="1:2">
      <c r="A446" t="s">
        <v>5522</v>
      </c>
      <c r="B446">
        <v>102423</v>
      </c>
    </row>
    <row r="447" spans="1:2">
      <c r="A447" t="s">
        <v>5536</v>
      </c>
      <c r="B447">
        <v>98454</v>
      </c>
    </row>
    <row r="448" spans="1:2">
      <c r="A448" t="s">
        <v>5547</v>
      </c>
      <c r="B448">
        <v>86113</v>
      </c>
    </row>
    <row r="449" spans="1:2">
      <c r="A449" t="s">
        <v>5558</v>
      </c>
      <c r="B449">
        <v>89286</v>
      </c>
    </row>
    <row r="450" spans="1:2">
      <c r="A450" t="s">
        <v>5569</v>
      </c>
      <c r="B450">
        <v>73594</v>
      </c>
    </row>
    <row r="451" spans="1:2">
      <c r="A451" t="s">
        <v>5579</v>
      </c>
      <c r="B451">
        <v>87294</v>
      </c>
    </row>
    <row r="452" spans="1:2">
      <c r="A452" t="s">
        <v>5585</v>
      </c>
      <c r="B452">
        <v>97734</v>
      </c>
    </row>
    <row r="453" spans="1:2">
      <c r="A453" t="s">
        <v>5596</v>
      </c>
      <c r="B453">
        <v>99234</v>
      </c>
    </row>
    <row r="454" spans="1:2">
      <c r="A454" t="s">
        <v>5608</v>
      </c>
      <c r="B454">
        <v>91027</v>
      </c>
    </row>
    <row r="455" spans="1:2">
      <c r="A455" t="s">
        <v>5618</v>
      </c>
      <c r="B455">
        <v>108178</v>
      </c>
    </row>
    <row r="456" spans="1:2">
      <c r="A456" t="s">
        <v>5630</v>
      </c>
      <c r="B456">
        <v>101228</v>
      </c>
    </row>
    <row r="457" spans="1:2">
      <c r="A457" t="s">
        <v>5646</v>
      </c>
      <c r="B457">
        <v>99861</v>
      </c>
    </row>
    <row r="458" spans="1:2">
      <c r="A458" t="s">
        <v>5660</v>
      </c>
      <c r="B458">
        <v>72480</v>
      </c>
    </row>
    <row r="459" spans="1:2">
      <c r="A459" t="s">
        <v>5674</v>
      </c>
      <c r="B459">
        <v>80396</v>
      </c>
    </row>
    <row r="460" spans="1:2">
      <c r="A460" t="s">
        <v>5680</v>
      </c>
      <c r="B460">
        <v>70918</v>
      </c>
    </row>
    <row r="461" spans="1:2">
      <c r="A461" t="s">
        <v>5686</v>
      </c>
      <c r="B461">
        <v>86087</v>
      </c>
    </row>
    <row r="462" spans="1:2">
      <c r="A462" t="s">
        <v>5700</v>
      </c>
      <c r="B462">
        <v>78545</v>
      </c>
    </row>
    <row r="463" spans="1:2">
      <c r="A463" t="s">
        <v>5710</v>
      </c>
      <c r="B463">
        <v>102171</v>
      </c>
    </row>
    <row r="464" spans="1:2">
      <c r="A464" t="s">
        <v>5719</v>
      </c>
      <c r="B464">
        <v>97865</v>
      </c>
    </row>
    <row r="465" spans="1:2">
      <c r="A465" t="s">
        <v>5733</v>
      </c>
      <c r="B465">
        <v>113872</v>
      </c>
    </row>
    <row r="466" spans="1:2">
      <c r="A466" t="s">
        <v>5740</v>
      </c>
      <c r="B466">
        <v>94523</v>
      </c>
    </row>
    <row r="467" spans="1:2">
      <c r="A467" t="s">
        <v>5748</v>
      </c>
      <c r="B467">
        <v>80539</v>
      </c>
    </row>
    <row r="468" spans="1:2">
      <c r="A468" t="s">
        <v>5756</v>
      </c>
      <c r="B468">
        <v>77232</v>
      </c>
    </row>
    <row r="469" spans="1:2">
      <c r="A469" t="s">
        <v>5768</v>
      </c>
      <c r="B469">
        <v>75580</v>
      </c>
    </row>
    <row r="470" spans="1:2">
      <c r="A470" t="s">
        <v>5782</v>
      </c>
      <c r="B470">
        <v>74817</v>
      </c>
    </row>
    <row r="471" spans="1:2">
      <c r="A471" t="s">
        <v>5792</v>
      </c>
      <c r="B471">
        <v>75950</v>
      </c>
    </row>
    <row r="472" spans="1:2">
      <c r="A472" t="s">
        <v>5802</v>
      </c>
      <c r="B472">
        <v>84652</v>
      </c>
    </row>
    <row r="473" spans="1:2">
      <c r="A473" t="s">
        <v>5809</v>
      </c>
      <c r="B473">
        <v>96680</v>
      </c>
    </row>
    <row r="474" spans="1:2">
      <c r="A474" t="s">
        <v>5817</v>
      </c>
      <c r="B474">
        <v>83525</v>
      </c>
    </row>
    <row r="475" spans="1:2">
      <c r="A475" t="s">
        <v>5824</v>
      </c>
      <c r="B475">
        <v>76603</v>
      </c>
    </row>
    <row r="476" spans="1:2">
      <c r="A476" t="s">
        <v>5833</v>
      </c>
      <c r="B476">
        <v>74272</v>
      </c>
    </row>
    <row r="477" spans="1:2">
      <c r="A477" t="s">
        <v>5843</v>
      </c>
      <c r="B477">
        <v>66793</v>
      </c>
    </row>
    <row r="478" spans="1:2">
      <c r="A478" t="s">
        <v>5852</v>
      </c>
      <c r="B478">
        <v>67905</v>
      </c>
    </row>
    <row r="479" spans="1:2">
      <c r="A479" t="s">
        <v>5860</v>
      </c>
      <c r="B479">
        <v>78353</v>
      </c>
    </row>
    <row r="480" spans="1:2">
      <c r="A480" t="s">
        <v>5869</v>
      </c>
      <c r="B480">
        <v>77714</v>
      </c>
    </row>
    <row r="481" spans="1:2">
      <c r="A481" t="s">
        <v>5877</v>
      </c>
      <c r="B481">
        <v>89161</v>
      </c>
    </row>
    <row r="482" spans="1:2">
      <c r="A482" t="s">
        <v>5887</v>
      </c>
      <c r="B482">
        <v>47187</v>
      </c>
    </row>
    <row r="483" spans="1:2">
      <c r="A483" t="s">
        <v>5900</v>
      </c>
      <c r="B483">
        <v>47783</v>
      </c>
    </row>
    <row r="484" spans="1:2">
      <c r="A484" t="s">
        <v>5912</v>
      </c>
      <c r="B484">
        <v>70325</v>
      </c>
    </row>
    <row r="485" spans="1:2">
      <c r="A485" t="s">
        <v>5930</v>
      </c>
      <c r="B485">
        <v>87370</v>
      </c>
    </row>
    <row r="486" spans="1:2">
      <c r="A486" t="s">
        <v>5944</v>
      </c>
      <c r="B486">
        <v>92141</v>
      </c>
    </row>
    <row r="487" spans="1:2">
      <c r="A487" t="s">
        <v>5956</v>
      </c>
      <c r="B487">
        <v>92245</v>
      </c>
    </row>
    <row r="488" spans="1:2">
      <c r="A488" t="s">
        <v>5967</v>
      </c>
      <c r="B488">
        <v>66683</v>
      </c>
    </row>
    <row r="489" spans="1:2">
      <c r="A489" t="s">
        <v>5982</v>
      </c>
      <c r="B489">
        <v>76221</v>
      </c>
    </row>
    <row r="490" spans="1:2">
      <c r="A490" t="s">
        <v>5992</v>
      </c>
      <c r="B490">
        <v>71747</v>
      </c>
    </row>
    <row r="491" spans="1:2">
      <c r="A491" t="s">
        <v>6004</v>
      </c>
      <c r="B491">
        <v>75339</v>
      </c>
    </row>
    <row r="492" spans="1:2">
      <c r="A492" t="s">
        <v>6017</v>
      </c>
      <c r="B492">
        <v>76276</v>
      </c>
    </row>
    <row r="493" spans="1:2">
      <c r="A493" t="s">
        <v>6027</v>
      </c>
      <c r="B493">
        <v>60673</v>
      </c>
    </row>
    <row r="494" spans="1:2">
      <c r="A494" t="s">
        <v>6042</v>
      </c>
      <c r="B494">
        <v>59481</v>
      </c>
    </row>
    <row r="495" spans="1:2">
      <c r="A495" t="s">
        <v>6061</v>
      </c>
      <c r="B495">
        <v>63572</v>
      </c>
    </row>
    <row r="496" spans="1:2">
      <c r="A496" t="s">
        <v>6073</v>
      </c>
      <c r="B496">
        <v>76553</v>
      </c>
    </row>
    <row r="497" spans="1:2">
      <c r="A497" t="s">
        <v>6086</v>
      </c>
      <c r="B497">
        <v>70836</v>
      </c>
    </row>
    <row r="498" spans="1:2">
      <c r="A498" t="s">
        <v>6104</v>
      </c>
      <c r="B498">
        <v>68822</v>
      </c>
    </row>
    <row r="499" spans="1:2">
      <c r="A499" t="s">
        <v>6122</v>
      </c>
      <c r="B499">
        <v>73407</v>
      </c>
    </row>
    <row r="500" spans="1:2">
      <c r="A500" t="s">
        <v>6136</v>
      </c>
      <c r="B500">
        <v>83959</v>
      </c>
    </row>
    <row r="501" spans="1:2">
      <c r="A501" t="s">
        <v>6145</v>
      </c>
      <c r="B501">
        <v>67018</v>
      </c>
    </row>
    <row r="502" spans="1:2">
      <c r="A502" t="s">
        <v>6160</v>
      </c>
      <c r="B502">
        <v>61020</v>
      </c>
    </row>
    <row r="503" spans="1:2">
      <c r="A503" t="s">
        <v>6172</v>
      </c>
      <c r="B503">
        <v>71749</v>
      </c>
    </row>
    <row r="504" spans="1:2">
      <c r="A504" t="s">
        <v>6182</v>
      </c>
      <c r="B504">
        <v>67356</v>
      </c>
    </row>
    <row r="505" spans="1:2">
      <c r="A505" t="s">
        <v>6198</v>
      </c>
      <c r="B505">
        <v>89869</v>
      </c>
    </row>
    <row r="506" spans="1:2">
      <c r="A506" t="s">
        <v>6209</v>
      </c>
      <c r="B506">
        <v>86549</v>
      </c>
    </row>
    <row r="507" spans="1:2">
      <c r="A507" t="s">
        <v>6222</v>
      </c>
      <c r="B507">
        <v>55214</v>
      </c>
    </row>
    <row r="508" spans="1:2">
      <c r="A508" t="s">
        <v>6239</v>
      </c>
      <c r="B508">
        <v>51767</v>
      </c>
    </row>
    <row r="509" spans="1:2">
      <c r="A509" t="s">
        <v>6255</v>
      </c>
      <c r="B509">
        <v>70715</v>
      </c>
    </row>
    <row r="510" spans="1:2">
      <c r="A510" t="s">
        <v>6270</v>
      </c>
      <c r="B510">
        <v>60162</v>
      </c>
    </row>
    <row r="511" spans="1:2">
      <c r="A511" t="s">
        <v>6284</v>
      </c>
      <c r="B511">
        <v>62242</v>
      </c>
    </row>
    <row r="512" spans="1:2">
      <c r="A512" t="s">
        <v>6301</v>
      </c>
      <c r="B512">
        <v>49966</v>
      </c>
    </row>
    <row r="513" spans="1:2">
      <c r="A513" t="s">
        <v>6317</v>
      </c>
      <c r="B513">
        <v>70898</v>
      </c>
    </row>
    <row r="514" spans="1:2">
      <c r="A514" t="s">
        <v>6334</v>
      </c>
      <c r="B514">
        <v>60129</v>
      </c>
    </row>
    <row r="515" spans="1:2">
      <c r="A515" t="s">
        <v>6347</v>
      </c>
      <c r="B515">
        <v>66535</v>
      </c>
    </row>
    <row r="516" spans="1:2">
      <c r="A516" t="s">
        <v>6357</v>
      </c>
      <c r="B516">
        <v>67078</v>
      </c>
    </row>
    <row r="517" spans="1:2">
      <c r="A517" t="s">
        <v>6373</v>
      </c>
      <c r="B517">
        <v>62048</v>
      </c>
    </row>
    <row r="518" spans="1:2">
      <c r="A518" t="s">
        <v>6390</v>
      </c>
      <c r="B518">
        <v>64451</v>
      </c>
    </row>
    <row r="519" spans="1:2">
      <c r="A519" t="s">
        <v>6410</v>
      </c>
      <c r="B519">
        <v>82695</v>
      </c>
    </row>
    <row r="520" spans="1:2">
      <c r="A520" t="s">
        <v>6423</v>
      </c>
      <c r="B520">
        <v>65093</v>
      </c>
    </row>
    <row r="521" spans="1:2">
      <c r="A521" t="s">
        <v>6440</v>
      </c>
      <c r="B521">
        <v>70815</v>
      </c>
    </row>
    <row r="522" spans="1:2">
      <c r="A522" t="s">
        <v>6450</v>
      </c>
      <c r="B522">
        <v>71850</v>
      </c>
    </row>
    <row r="523" spans="1:2">
      <c r="A523" t="s">
        <v>6460</v>
      </c>
      <c r="B523">
        <v>86117</v>
      </c>
    </row>
    <row r="524" spans="1:2">
      <c r="A524" t="s">
        <v>6472</v>
      </c>
      <c r="B524">
        <v>78031</v>
      </c>
    </row>
    <row r="525" spans="1:2">
      <c r="A525" t="s">
        <v>6490</v>
      </c>
      <c r="B525">
        <v>63662</v>
      </c>
    </row>
    <row r="526" spans="1:2">
      <c r="A526" t="s">
        <v>6505</v>
      </c>
      <c r="B526">
        <v>73789</v>
      </c>
    </row>
    <row r="527" spans="1:2">
      <c r="A527" t="s">
        <v>6518</v>
      </c>
      <c r="B527">
        <v>53318</v>
      </c>
    </row>
    <row r="528" spans="1:2">
      <c r="A528" t="s">
        <v>6527</v>
      </c>
      <c r="B528">
        <v>63302</v>
      </c>
    </row>
    <row r="529" spans="1:2">
      <c r="A529" t="s">
        <v>6540</v>
      </c>
      <c r="B529">
        <v>59907</v>
      </c>
    </row>
    <row r="530" spans="1:2">
      <c r="A530" t="s">
        <v>6550</v>
      </c>
      <c r="B530">
        <v>78679</v>
      </c>
    </row>
    <row r="531" spans="1:2">
      <c r="A531" t="s">
        <v>6561</v>
      </c>
      <c r="B531">
        <v>73480</v>
      </c>
    </row>
    <row r="532" spans="1:2">
      <c r="A532" t="s">
        <v>6570</v>
      </c>
      <c r="B532">
        <v>88017</v>
      </c>
    </row>
    <row r="533" spans="1:2">
      <c r="A533" t="s">
        <v>6583</v>
      </c>
      <c r="B533">
        <v>72598</v>
      </c>
    </row>
    <row r="534" spans="1:2">
      <c r="A534" t="s">
        <v>6592</v>
      </c>
      <c r="B534">
        <v>68075</v>
      </c>
    </row>
    <row r="535" spans="1:2">
      <c r="A535" t="s">
        <v>6606</v>
      </c>
      <c r="B535">
        <v>74709</v>
      </c>
    </row>
    <row r="536" spans="1:2">
      <c r="A536" t="s">
        <v>6618</v>
      </c>
      <c r="B536">
        <v>67830</v>
      </c>
    </row>
    <row r="537" spans="1:2">
      <c r="A537" t="s">
        <v>6623</v>
      </c>
      <c r="B537">
        <v>52042</v>
      </c>
    </row>
    <row r="538" spans="1:2">
      <c r="A538" t="s">
        <v>6636</v>
      </c>
      <c r="B538">
        <v>67835</v>
      </c>
    </row>
    <row r="539" spans="1:2">
      <c r="A539" t="s">
        <v>6649</v>
      </c>
      <c r="B539">
        <v>62833</v>
      </c>
    </row>
    <row r="540" spans="1:2">
      <c r="A540" t="s">
        <v>16348</v>
      </c>
      <c r="B540">
        <v>156683</v>
      </c>
    </row>
    <row r="541" spans="1:2">
      <c r="A541" t="s">
        <v>16350</v>
      </c>
      <c r="B541">
        <v>73237</v>
      </c>
    </row>
    <row r="542" spans="1:2">
      <c r="A542" t="s">
        <v>16352</v>
      </c>
      <c r="B542">
        <v>88513</v>
      </c>
    </row>
    <row r="543" spans="1:2">
      <c r="A543" t="s">
        <v>16354</v>
      </c>
      <c r="B543">
        <v>96959</v>
      </c>
    </row>
    <row r="544" spans="1:2">
      <c r="A544" t="s">
        <v>16356</v>
      </c>
      <c r="B544">
        <v>79386</v>
      </c>
    </row>
    <row r="545" spans="1:2">
      <c r="A545" t="s">
        <v>16358</v>
      </c>
      <c r="B545">
        <v>106695</v>
      </c>
    </row>
    <row r="546" spans="1:2">
      <c r="A546" t="s">
        <v>16360</v>
      </c>
      <c r="B546">
        <v>89033</v>
      </c>
    </row>
    <row r="547" spans="1:2">
      <c r="A547" t="s">
        <v>16362</v>
      </c>
      <c r="B547">
        <v>109411</v>
      </c>
    </row>
    <row r="548" spans="1:2">
      <c r="A548" t="s">
        <v>16364</v>
      </c>
      <c r="B548">
        <v>96769</v>
      </c>
    </row>
    <row r="549" spans="1:2">
      <c r="A549" t="s">
        <v>16366</v>
      </c>
      <c r="B549">
        <v>91600</v>
      </c>
    </row>
    <row r="550" spans="1:2">
      <c r="A550" t="s">
        <v>16368</v>
      </c>
      <c r="B550">
        <v>79171</v>
      </c>
    </row>
    <row r="551" spans="1:2">
      <c r="A551" t="s">
        <v>6846</v>
      </c>
      <c r="B551">
        <v>73095</v>
      </c>
    </row>
    <row r="552" spans="1:2">
      <c r="A552" t="s">
        <v>6858</v>
      </c>
      <c r="B552">
        <v>81526</v>
      </c>
    </row>
    <row r="553" spans="1:2">
      <c r="A553" t="s">
        <v>6866</v>
      </c>
      <c r="B553">
        <v>76964</v>
      </c>
    </row>
    <row r="554" spans="1:2">
      <c r="A554" t="s">
        <v>6877</v>
      </c>
      <c r="B554">
        <v>66940</v>
      </c>
    </row>
    <row r="555" spans="1:2">
      <c r="A555" t="s">
        <v>6886</v>
      </c>
      <c r="B555">
        <v>76396</v>
      </c>
    </row>
    <row r="556" spans="1:2">
      <c r="A556" t="s">
        <v>6898</v>
      </c>
      <c r="B556">
        <v>81699</v>
      </c>
    </row>
    <row r="557" spans="1:2">
      <c r="A557" t="s">
        <v>6918</v>
      </c>
      <c r="B557">
        <v>65814</v>
      </c>
    </row>
    <row r="558" spans="1:2">
      <c r="A558" t="s">
        <v>6927</v>
      </c>
      <c r="B558">
        <v>79004</v>
      </c>
    </row>
    <row r="559" spans="1:2">
      <c r="A559" t="s">
        <v>6936</v>
      </c>
      <c r="B559">
        <v>46389</v>
      </c>
    </row>
    <row r="560" spans="1:2">
      <c r="A560" t="s">
        <v>6947</v>
      </c>
      <c r="B560">
        <v>30818</v>
      </c>
    </row>
    <row r="561" spans="1:2">
      <c r="A561" t="s">
        <v>6955</v>
      </c>
      <c r="B561">
        <v>73995</v>
      </c>
    </row>
    <row r="562" spans="1:2">
      <c r="A562" t="s">
        <v>6970</v>
      </c>
      <c r="B562">
        <v>84036</v>
      </c>
    </row>
    <row r="563" spans="1:2">
      <c r="A563" t="s">
        <v>6981</v>
      </c>
      <c r="B563">
        <v>83850</v>
      </c>
    </row>
    <row r="564" spans="1:2">
      <c r="A564" t="s">
        <v>6991</v>
      </c>
      <c r="B564">
        <v>94872</v>
      </c>
    </row>
    <row r="565" spans="1:2">
      <c r="A565" t="s">
        <v>7000</v>
      </c>
      <c r="B565">
        <v>75802</v>
      </c>
    </row>
    <row r="566" spans="1:2">
      <c r="A566" t="s">
        <v>7008</v>
      </c>
      <c r="B566">
        <v>67883</v>
      </c>
    </row>
    <row r="567" spans="1:2">
      <c r="A567" t="s">
        <v>7014</v>
      </c>
      <c r="B567">
        <v>99102</v>
      </c>
    </row>
    <row r="568" spans="1:2">
      <c r="A568" t="s">
        <v>7024</v>
      </c>
      <c r="B568">
        <v>4926</v>
      </c>
    </row>
    <row r="569" spans="1:2">
      <c r="A569" t="s">
        <v>7027</v>
      </c>
      <c r="B569">
        <v>35586</v>
      </c>
    </row>
    <row r="570" spans="1:2">
      <c r="A570" t="s">
        <v>7049</v>
      </c>
      <c r="B570">
        <v>42012</v>
      </c>
    </row>
    <row r="571" spans="1:2">
      <c r="A571" t="s">
        <v>7068</v>
      </c>
      <c r="B571">
        <v>22721</v>
      </c>
    </row>
    <row r="572" spans="1:2">
      <c r="A572" t="s">
        <v>7075</v>
      </c>
      <c r="B572">
        <v>8980</v>
      </c>
    </row>
    <row r="573" spans="1:2">
      <c r="A573" t="s">
        <v>7084</v>
      </c>
      <c r="B573">
        <v>67132</v>
      </c>
    </row>
    <row r="574" spans="1:2">
      <c r="A574" t="s">
        <v>7107</v>
      </c>
      <c r="B574">
        <v>60043</v>
      </c>
    </row>
    <row r="575" spans="1:2">
      <c r="A575" t="s">
        <v>7127</v>
      </c>
      <c r="B575">
        <v>60194</v>
      </c>
    </row>
    <row r="576" spans="1:2">
      <c r="A576" t="s">
        <v>7146</v>
      </c>
      <c r="B576">
        <v>76468</v>
      </c>
    </row>
    <row r="577" spans="1:2">
      <c r="A577" t="s">
        <v>7155</v>
      </c>
      <c r="B577">
        <v>89358</v>
      </c>
    </row>
    <row r="578" spans="1:2">
      <c r="A578" t="s">
        <v>6657</v>
      </c>
      <c r="B578">
        <v>156683</v>
      </c>
    </row>
    <row r="579" spans="1:2">
      <c r="A579" t="s">
        <v>6675</v>
      </c>
      <c r="B579">
        <v>73237</v>
      </c>
    </row>
    <row r="580" spans="1:2">
      <c r="A580" t="s">
        <v>6690</v>
      </c>
      <c r="B580">
        <v>88513</v>
      </c>
    </row>
    <row r="581" spans="1:2">
      <c r="A581" t="s">
        <v>6711</v>
      </c>
      <c r="B581">
        <v>96959</v>
      </c>
    </row>
    <row r="582" spans="1:2">
      <c r="A582" t="s">
        <v>6730</v>
      </c>
      <c r="B582">
        <v>79386</v>
      </c>
    </row>
    <row r="583" spans="1:2">
      <c r="A583" t="s">
        <v>6744</v>
      </c>
      <c r="B583">
        <v>106695</v>
      </c>
    </row>
    <row r="584" spans="1:2">
      <c r="A584" t="s">
        <v>6763</v>
      </c>
      <c r="B584">
        <v>89033</v>
      </c>
    </row>
    <row r="585" spans="1:2">
      <c r="A585" t="s">
        <v>6775</v>
      </c>
      <c r="B585">
        <v>109411</v>
      </c>
    </row>
    <row r="586" spans="1:2">
      <c r="A586" t="s">
        <v>6787</v>
      </c>
      <c r="B586">
        <v>96769</v>
      </c>
    </row>
    <row r="587" spans="1:2">
      <c r="A587" t="s">
        <v>6804</v>
      </c>
      <c r="B587">
        <v>91600</v>
      </c>
    </row>
    <row r="588" spans="1:2">
      <c r="A588" t="s">
        <v>6824</v>
      </c>
      <c r="B588">
        <v>79171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2313"/>
  <sheetViews>
    <sheetView tabSelected="1" workbookViewId="0"/>
  </sheetViews>
  <sheetFormatPr defaultRowHeight="12.75"/>
  <sheetData>
    <row r="1" spans="1:18">
      <c r="A1" t="s">
        <v>15795</v>
      </c>
      <c r="B1" t="s">
        <v>15796</v>
      </c>
      <c r="C1" t="s">
        <v>15797</v>
      </c>
      <c r="D1" t="s">
        <v>15798</v>
      </c>
      <c r="E1" t="s">
        <v>15799</v>
      </c>
      <c r="F1" t="s">
        <v>15800</v>
      </c>
      <c r="G1" t="s">
        <v>15801</v>
      </c>
      <c r="H1" t="s">
        <v>15802</v>
      </c>
      <c r="I1" t="s">
        <v>15803</v>
      </c>
      <c r="J1" t="s">
        <v>15804</v>
      </c>
      <c r="K1" t="s">
        <v>15805</v>
      </c>
      <c r="L1" t="s">
        <v>15806</v>
      </c>
      <c r="M1" t="s">
        <v>15807</v>
      </c>
      <c r="N1" t="s">
        <v>15808</v>
      </c>
      <c r="O1" t="s">
        <v>1</v>
      </c>
      <c r="P1" t="s">
        <v>16401</v>
      </c>
      <c r="Q1" t="s">
        <v>16402</v>
      </c>
      <c r="R1" t="s">
        <v>16403</v>
      </c>
    </row>
    <row r="2" spans="1:18">
      <c r="A2" t="s">
        <v>0</v>
      </c>
      <c r="B2" t="s">
        <v>15809</v>
      </c>
      <c r="C2" t="s">
        <v>26</v>
      </c>
      <c r="D2" t="s">
        <v>7302</v>
      </c>
      <c r="E2" t="s">
        <v>26</v>
      </c>
      <c r="F2">
        <v>17716</v>
      </c>
      <c r="G2">
        <v>0.37651159299999998</v>
      </c>
      <c r="H2">
        <v>18845</v>
      </c>
      <c r="I2">
        <v>64752</v>
      </c>
      <c r="J2">
        <v>0.29103348200000001</v>
      </c>
      <c r="K2">
        <v>8.5478111999999995E-2</v>
      </c>
      <c r="L2">
        <v>-1129</v>
      </c>
      <c r="M2">
        <v>0.94009021000000004</v>
      </c>
      <c r="N2">
        <v>1.293705423</v>
      </c>
      <c r="O2">
        <f>VLOOKUP(A2,Sheet1!$A$1:$B$600,2,FALSE)</f>
        <v>79071</v>
      </c>
      <c r="P2">
        <f>IF(G2&gt;0.5,2,IF(G2&gt;0.2,IF(F2/O2&gt;0.125,1,0),0))</f>
        <v>1</v>
      </c>
      <c r="Q2" t="str">
        <f>MID(B2,2,LEN(B2)-3)</f>
        <v>01</v>
      </c>
      <c r="R2" t="s">
        <v>8418</v>
      </c>
    </row>
    <row r="3" spans="1:18">
      <c r="A3" t="s">
        <v>30</v>
      </c>
      <c r="B3" t="s">
        <v>15810</v>
      </c>
      <c r="C3" t="s">
        <v>26</v>
      </c>
      <c r="D3" t="s">
        <v>7304</v>
      </c>
      <c r="E3" t="s">
        <v>26</v>
      </c>
      <c r="F3">
        <v>19217</v>
      </c>
      <c r="G3">
        <v>0.37259578100000001</v>
      </c>
      <c r="H3">
        <v>22322</v>
      </c>
      <c r="I3">
        <v>72317</v>
      </c>
      <c r="J3">
        <v>0.30866877799999998</v>
      </c>
      <c r="K3">
        <v>6.3927002999999996E-2</v>
      </c>
      <c r="L3">
        <v>-3105</v>
      </c>
      <c r="M3">
        <v>0.86089956099999998</v>
      </c>
      <c r="N3">
        <v>1.2071055049999999</v>
      </c>
      <c r="O3">
        <f>VLOOKUP(A3,Sheet1!$A$1:$B$600,2,FALSE)</f>
        <v>86982</v>
      </c>
      <c r="P3">
        <f t="shared" ref="P3:P66" si="0">IF(G3&gt;0.5,2,IF(G3&gt;0.2,IF(F3/O3&gt;0.125,1,0),0))</f>
        <v>1</v>
      </c>
      <c r="Q3" t="str">
        <f t="shared" ref="Q3:Q66" si="1">MID(B3,2,LEN(B3)-3)</f>
        <v>01</v>
      </c>
      <c r="R3" t="s">
        <v>8419</v>
      </c>
    </row>
    <row r="4" spans="1:18">
      <c r="A4" t="s">
        <v>48</v>
      </c>
      <c r="B4" t="s">
        <v>15811</v>
      </c>
      <c r="C4" t="s">
        <v>26</v>
      </c>
      <c r="D4" t="s">
        <v>7306</v>
      </c>
      <c r="E4" t="s">
        <v>26</v>
      </c>
      <c r="F4">
        <v>15465</v>
      </c>
      <c r="G4">
        <v>0.41546893099999999</v>
      </c>
      <c r="H4">
        <v>17472</v>
      </c>
      <c r="I4">
        <v>55280</v>
      </c>
      <c r="J4">
        <v>0.31606367600000002</v>
      </c>
      <c r="K4">
        <v>9.9405254999999998E-2</v>
      </c>
      <c r="L4">
        <v>-2007</v>
      </c>
      <c r="M4">
        <v>0.88513049499999996</v>
      </c>
      <c r="N4">
        <v>1.3145102150000001</v>
      </c>
      <c r="O4">
        <f>VLOOKUP(A4,Sheet1!$A$1:$B$600,2,FALSE)</f>
        <v>69837</v>
      </c>
      <c r="P4">
        <f t="shared" si="0"/>
        <v>1</v>
      </c>
      <c r="Q4" t="str">
        <f t="shared" si="1"/>
        <v>01</v>
      </c>
      <c r="R4" t="s">
        <v>8420</v>
      </c>
    </row>
    <row r="5" spans="1:18">
      <c r="A5" t="s">
        <v>64</v>
      </c>
      <c r="B5" t="s">
        <v>15812</v>
      </c>
      <c r="C5" t="s">
        <v>26</v>
      </c>
      <c r="D5" t="s">
        <v>7308</v>
      </c>
      <c r="E5" t="s">
        <v>26</v>
      </c>
      <c r="F5">
        <v>20050</v>
      </c>
      <c r="G5">
        <v>0.407271989</v>
      </c>
      <c r="H5">
        <v>22666</v>
      </c>
      <c r="I5">
        <v>69847</v>
      </c>
      <c r="J5">
        <v>0.32450928499999998</v>
      </c>
      <c r="K5">
        <v>8.2762704000000006E-2</v>
      </c>
      <c r="L5">
        <v>-2616</v>
      </c>
      <c r="M5">
        <v>0.88458484100000001</v>
      </c>
      <c r="N5">
        <v>1.2550395569999999</v>
      </c>
      <c r="O5">
        <f>VLOOKUP(A5,Sheet1!$A$1:$B$600,2,FALSE)</f>
        <v>84591</v>
      </c>
      <c r="P5">
        <f t="shared" si="0"/>
        <v>1</v>
      </c>
      <c r="Q5" t="str">
        <f t="shared" si="1"/>
        <v>01</v>
      </c>
      <c r="R5" t="s">
        <v>8421</v>
      </c>
    </row>
    <row r="6" spans="1:18">
      <c r="A6" t="s">
        <v>81</v>
      </c>
      <c r="B6" t="s">
        <v>15813</v>
      </c>
      <c r="C6" t="s">
        <v>26</v>
      </c>
      <c r="D6" t="s">
        <v>7310</v>
      </c>
      <c r="E6" t="s">
        <v>26</v>
      </c>
      <c r="F6">
        <v>13231</v>
      </c>
      <c r="G6">
        <v>0.31810641200000001</v>
      </c>
      <c r="H6">
        <v>16417</v>
      </c>
      <c r="I6">
        <v>59163</v>
      </c>
      <c r="J6">
        <v>0.27748761900000002</v>
      </c>
      <c r="K6">
        <v>4.0618793E-2</v>
      </c>
      <c r="L6">
        <v>-3186</v>
      </c>
      <c r="M6">
        <v>0.80593287400000002</v>
      </c>
      <c r="N6">
        <v>1.1463805600000001</v>
      </c>
      <c r="O6">
        <f>VLOOKUP(A6,Sheet1!$A$1:$B$600,2,FALSE)</f>
        <v>73724</v>
      </c>
      <c r="P6">
        <f t="shared" si="0"/>
        <v>1</v>
      </c>
      <c r="Q6" t="str">
        <f t="shared" si="1"/>
        <v>01</v>
      </c>
      <c r="R6" t="s">
        <v>8422</v>
      </c>
    </row>
    <row r="7" spans="1:18">
      <c r="A7" t="s">
        <v>105</v>
      </c>
      <c r="B7" t="s">
        <v>15814</v>
      </c>
      <c r="C7" t="s">
        <v>26</v>
      </c>
      <c r="D7" t="s">
        <v>7312</v>
      </c>
      <c r="E7" t="s">
        <v>111</v>
      </c>
      <c r="F7">
        <v>11297</v>
      </c>
      <c r="G7">
        <v>0.26485206500000003</v>
      </c>
      <c r="H7">
        <v>13626</v>
      </c>
      <c r="I7">
        <v>58027</v>
      </c>
      <c r="J7">
        <v>0.23482172100000001</v>
      </c>
      <c r="K7">
        <v>3.0030345E-2</v>
      </c>
      <c r="L7">
        <v>-2329</v>
      </c>
      <c r="M7">
        <v>0.82907676500000005</v>
      </c>
      <c r="N7">
        <v>1.127885719</v>
      </c>
      <c r="O7">
        <f>VLOOKUP(A7,Sheet1!$A$1:$B$600,2,FALSE)</f>
        <v>72610</v>
      </c>
      <c r="P7">
        <f t="shared" si="0"/>
        <v>1</v>
      </c>
      <c r="Q7" t="str">
        <f t="shared" si="1"/>
        <v>02</v>
      </c>
      <c r="R7" t="s">
        <v>8423</v>
      </c>
    </row>
    <row r="8" spans="1:18">
      <c r="A8" t="s">
        <v>122</v>
      </c>
      <c r="B8" t="s">
        <v>15815</v>
      </c>
      <c r="C8" t="s">
        <v>26</v>
      </c>
      <c r="D8" t="s">
        <v>7313</v>
      </c>
      <c r="E8" t="s">
        <v>26</v>
      </c>
      <c r="F8">
        <v>17404</v>
      </c>
      <c r="G8">
        <v>0.38889881999999998</v>
      </c>
      <c r="H8">
        <v>14766</v>
      </c>
      <c r="I8">
        <v>58561</v>
      </c>
      <c r="J8">
        <v>0.252147334</v>
      </c>
      <c r="K8">
        <v>0.136751487</v>
      </c>
      <c r="L8">
        <v>2638</v>
      </c>
      <c r="M8">
        <v>1.178653664</v>
      </c>
      <c r="N8">
        <v>1.5423475419999999</v>
      </c>
      <c r="O8">
        <f>VLOOKUP(A8,Sheet1!$A$1:$B$600,2,FALSE)</f>
        <v>73249</v>
      </c>
      <c r="P8">
        <f t="shared" si="0"/>
        <v>1</v>
      </c>
      <c r="Q8" t="str">
        <f t="shared" si="1"/>
        <v>02</v>
      </c>
      <c r="R8" t="s">
        <v>8424</v>
      </c>
    </row>
    <row r="9" spans="1:18">
      <c r="A9" t="s">
        <v>139</v>
      </c>
      <c r="B9" t="s">
        <v>15816</v>
      </c>
      <c r="C9" t="s">
        <v>26</v>
      </c>
      <c r="D9" t="s">
        <v>14793</v>
      </c>
      <c r="E9" t="s">
        <v>26</v>
      </c>
      <c r="F9">
        <v>13005</v>
      </c>
      <c r="G9">
        <v>0.32039911300000001</v>
      </c>
      <c r="H9">
        <v>13422</v>
      </c>
      <c r="I9">
        <v>55643</v>
      </c>
      <c r="J9">
        <v>0.24121632600000001</v>
      </c>
      <c r="K9">
        <v>7.9182788000000004E-2</v>
      </c>
      <c r="L9">
        <v>-417</v>
      </c>
      <c r="M9">
        <v>0.96893160499999997</v>
      </c>
      <c r="N9">
        <v>1.328264629</v>
      </c>
      <c r="O9">
        <f>VLOOKUP(A9,Sheet1!$A$1:$B$600,2,FALSE)</f>
        <v>70298</v>
      </c>
      <c r="P9">
        <f t="shared" si="0"/>
        <v>1</v>
      </c>
      <c r="Q9" t="str">
        <f t="shared" si="1"/>
        <v>02</v>
      </c>
      <c r="R9" t="s">
        <v>8425</v>
      </c>
    </row>
    <row r="10" spans="1:18">
      <c r="A10" t="s">
        <v>156</v>
      </c>
      <c r="B10" t="s">
        <v>15817</v>
      </c>
      <c r="C10" t="s">
        <v>26</v>
      </c>
      <c r="D10" t="s">
        <v>7317</v>
      </c>
      <c r="E10" t="s">
        <v>26</v>
      </c>
      <c r="F10">
        <v>10476</v>
      </c>
      <c r="G10">
        <v>0.24305700599999999</v>
      </c>
      <c r="H10">
        <v>13844</v>
      </c>
      <c r="I10">
        <v>60868</v>
      </c>
      <c r="J10">
        <v>0.22744299100000001</v>
      </c>
      <c r="K10">
        <v>1.5614014000000001E-2</v>
      </c>
      <c r="L10">
        <v>-3368</v>
      </c>
      <c r="M10">
        <v>0.75671771200000004</v>
      </c>
      <c r="N10">
        <v>1.0686502330000001</v>
      </c>
      <c r="O10">
        <f>VLOOKUP(A10,Sheet1!$A$1:$B$600,2,FALSE)</f>
        <v>78987</v>
      </c>
      <c r="P10">
        <f t="shared" si="0"/>
        <v>1</v>
      </c>
      <c r="Q10" t="str">
        <f t="shared" si="1"/>
        <v>02</v>
      </c>
      <c r="R10" t="s">
        <v>8426</v>
      </c>
    </row>
    <row r="11" spans="1:18">
      <c r="A11" t="s">
        <v>174</v>
      </c>
      <c r="B11" t="s">
        <v>15818</v>
      </c>
      <c r="C11" t="s">
        <v>26</v>
      </c>
      <c r="D11" t="s">
        <v>7319</v>
      </c>
      <c r="E11" t="s">
        <v>26</v>
      </c>
      <c r="F11">
        <v>14820</v>
      </c>
      <c r="G11">
        <v>0.31219060100000001</v>
      </c>
      <c r="H11">
        <v>16432</v>
      </c>
      <c r="I11">
        <v>64845</v>
      </c>
      <c r="J11">
        <v>0.25340427199999999</v>
      </c>
      <c r="K11">
        <v>5.8786328999999998E-2</v>
      </c>
      <c r="L11">
        <v>-1612</v>
      </c>
      <c r="M11">
        <v>0.90189873399999998</v>
      </c>
      <c r="N11">
        <v>1.2319863369999999</v>
      </c>
      <c r="O11">
        <f>VLOOKUP(A11,Sheet1!$A$1:$B$600,2,FALSE)</f>
        <v>81006</v>
      </c>
      <c r="P11">
        <f t="shared" si="0"/>
        <v>1</v>
      </c>
      <c r="Q11" t="str">
        <f t="shared" si="1"/>
        <v>02</v>
      </c>
      <c r="R11" t="s">
        <v>8427</v>
      </c>
    </row>
    <row r="12" spans="1:18">
      <c r="A12" t="s">
        <v>185</v>
      </c>
      <c r="B12" t="s">
        <v>15819</v>
      </c>
      <c r="C12" t="s">
        <v>26</v>
      </c>
      <c r="D12" t="s">
        <v>7321</v>
      </c>
      <c r="E12" t="s">
        <v>26</v>
      </c>
      <c r="F12">
        <v>18312</v>
      </c>
      <c r="G12">
        <v>0.33364915099999998</v>
      </c>
      <c r="H12">
        <v>17001</v>
      </c>
      <c r="I12">
        <v>73276</v>
      </c>
      <c r="J12">
        <v>0.23201321</v>
      </c>
      <c r="K12">
        <v>0.10163594099999999</v>
      </c>
      <c r="L12">
        <v>1311</v>
      </c>
      <c r="M12">
        <v>1.0771131110000001</v>
      </c>
      <c r="N12">
        <v>1.4380610069999999</v>
      </c>
      <c r="O12">
        <f>VLOOKUP(A12,Sheet1!$A$1:$B$600,2,FALSE)</f>
        <v>90355</v>
      </c>
      <c r="P12">
        <f t="shared" si="0"/>
        <v>1</v>
      </c>
      <c r="Q12" t="str">
        <f t="shared" si="1"/>
        <v>03</v>
      </c>
      <c r="R12" t="s">
        <v>8428</v>
      </c>
    </row>
    <row r="13" spans="1:18">
      <c r="A13" t="s">
        <v>193</v>
      </c>
      <c r="B13" t="s">
        <v>15820</v>
      </c>
      <c r="C13" t="s">
        <v>26</v>
      </c>
      <c r="D13" t="s">
        <v>7323</v>
      </c>
      <c r="E13" t="s">
        <v>26</v>
      </c>
      <c r="F13">
        <v>15980</v>
      </c>
      <c r="G13">
        <v>0.309900126</v>
      </c>
      <c r="H13">
        <v>15219</v>
      </c>
      <c r="I13">
        <v>68897</v>
      </c>
      <c r="J13">
        <v>0.220894959</v>
      </c>
      <c r="K13">
        <v>8.9005166999999996E-2</v>
      </c>
      <c r="L13">
        <v>761</v>
      </c>
      <c r="M13">
        <v>1.0500032850000001</v>
      </c>
      <c r="N13">
        <v>1.4029298240000001</v>
      </c>
      <c r="O13">
        <f>VLOOKUP(A13,Sheet1!$A$1:$B$600,2,FALSE)</f>
        <v>86742</v>
      </c>
      <c r="P13">
        <f t="shared" si="0"/>
        <v>1</v>
      </c>
      <c r="Q13" t="str">
        <f t="shared" si="1"/>
        <v>03</v>
      </c>
      <c r="R13" t="s">
        <v>8429</v>
      </c>
    </row>
    <row r="14" spans="1:18">
      <c r="A14" t="s">
        <v>207</v>
      </c>
      <c r="B14" t="s">
        <v>15821</v>
      </c>
      <c r="C14" t="s">
        <v>26</v>
      </c>
      <c r="D14" t="s">
        <v>7325</v>
      </c>
      <c r="E14" t="s">
        <v>26</v>
      </c>
      <c r="F14">
        <v>15232</v>
      </c>
      <c r="G14">
        <v>0.323788874</v>
      </c>
      <c r="H14">
        <v>17257</v>
      </c>
      <c r="I14">
        <v>63777</v>
      </c>
      <c r="J14">
        <v>0.27058343899999998</v>
      </c>
      <c r="K14">
        <v>5.3205435000000002E-2</v>
      </c>
      <c r="L14">
        <v>-2025</v>
      </c>
      <c r="M14">
        <v>0.88265631300000003</v>
      </c>
      <c r="N14">
        <v>1.1966322659999999</v>
      </c>
      <c r="O14">
        <f>VLOOKUP(A14,Sheet1!$A$1:$B$600,2,FALSE)</f>
        <v>79030</v>
      </c>
      <c r="P14">
        <f t="shared" si="0"/>
        <v>1</v>
      </c>
      <c r="Q14" t="str">
        <f t="shared" si="1"/>
        <v>03</v>
      </c>
      <c r="R14" t="s">
        <v>8430</v>
      </c>
    </row>
    <row r="15" spans="1:18">
      <c r="A15" t="s">
        <v>224</v>
      </c>
      <c r="B15" t="s">
        <v>15822</v>
      </c>
      <c r="C15" t="s">
        <v>26</v>
      </c>
      <c r="D15" t="s">
        <v>7327</v>
      </c>
      <c r="E15" t="s">
        <v>26</v>
      </c>
      <c r="F15">
        <v>8804</v>
      </c>
      <c r="G15">
        <v>0.23676850299999999</v>
      </c>
      <c r="H15">
        <v>12124</v>
      </c>
      <c r="I15">
        <v>49591</v>
      </c>
      <c r="J15">
        <v>0.244479845</v>
      </c>
      <c r="K15">
        <v>-7.7113429999999998E-3</v>
      </c>
      <c r="L15">
        <v>-3320</v>
      </c>
      <c r="M15">
        <v>0.72616298300000004</v>
      </c>
      <c r="N15">
        <v>0.96845816699999998</v>
      </c>
      <c r="O15">
        <f>VLOOKUP(A15,Sheet1!$A$1:$B$600,2,FALSE)</f>
        <v>60582</v>
      </c>
      <c r="P15">
        <f t="shared" si="0"/>
        <v>1</v>
      </c>
      <c r="Q15" t="str">
        <f t="shared" si="1"/>
        <v>04</v>
      </c>
      <c r="R15" t="s">
        <v>8431</v>
      </c>
    </row>
    <row r="16" spans="1:18">
      <c r="A16" t="s">
        <v>245</v>
      </c>
      <c r="B16" t="s">
        <v>15823</v>
      </c>
      <c r="C16" t="s">
        <v>26</v>
      </c>
      <c r="D16" t="s">
        <v>7329</v>
      </c>
      <c r="E16" t="s">
        <v>26</v>
      </c>
      <c r="F16">
        <v>11549</v>
      </c>
      <c r="G16">
        <v>0.29768532800000003</v>
      </c>
      <c r="H16">
        <v>13544</v>
      </c>
      <c r="I16">
        <v>51197</v>
      </c>
      <c r="J16">
        <v>0.26454675100000002</v>
      </c>
      <c r="K16">
        <v>3.3138578000000002E-2</v>
      </c>
      <c r="L16">
        <v>-1995</v>
      </c>
      <c r="M16">
        <v>0.85270230400000002</v>
      </c>
      <c r="N16">
        <v>1.1252654870000001</v>
      </c>
      <c r="O16">
        <f>VLOOKUP(A16,Sheet1!$A$1:$B$600,2,FALSE)</f>
        <v>63327</v>
      </c>
      <c r="P16">
        <f t="shared" si="0"/>
        <v>1</v>
      </c>
      <c r="Q16" t="str">
        <f t="shared" si="1"/>
        <v>04</v>
      </c>
      <c r="R16" t="s">
        <v>8432</v>
      </c>
    </row>
    <row r="17" spans="1:18">
      <c r="A17" t="s">
        <v>263</v>
      </c>
      <c r="B17" t="s">
        <v>15824</v>
      </c>
      <c r="C17" t="s">
        <v>26</v>
      </c>
      <c r="D17" t="s">
        <v>7331</v>
      </c>
      <c r="E17" t="s">
        <v>26</v>
      </c>
      <c r="F17">
        <v>9206</v>
      </c>
      <c r="G17">
        <v>0.27051805699999998</v>
      </c>
      <c r="H17">
        <v>11235</v>
      </c>
      <c r="I17">
        <v>45625</v>
      </c>
      <c r="J17">
        <v>0.246246575</v>
      </c>
      <c r="K17">
        <v>2.4271482E-2</v>
      </c>
      <c r="L17">
        <v>-2029</v>
      </c>
      <c r="M17">
        <v>0.81940364899999996</v>
      </c>
      <c r="N17">
        <v>1.0985657639999999</v>
      </c>
      <c r="O17">
        <f>VLOOKUP(A17,Sheet1!$A$1:$B$600,2,FALSE)</f>
        <v>56120</v>
      </c>
      <c r="P17">
        <f t="shared" si="0"/>
        <v>1</v>
      </c>
      <c r="Q17" t="str">
        <f t="shared" si="1"/>
        <v>05</v>
      </c>
      <c r="R17" t="s">
        <v>8433</v>
      </c>
    </row>
    <row r="18" spans="1:18">
      <c r="A18" t="s">
        <v>279</v>
      </c>
      <c r="B18" t="s">
        <v>15825</v>
      </c>
      <c r="C18" t="s">
        <v>26</v>
      </c>
      <c r="D18" t="s">
        <v>14797</v>
      </c>
      <c r="E18" t="s">
        <v>26</v>
      </c>
      <c r="F18">
        <v>10438</v>
      </c>
      <c r="G18">
        <v>0.33587540599999999</v>
      </c>
      <c r="H18">
        <v>11420</v>
      </c>
      <c r="I18">
        <v>41152</v>
      </c>
      <c r="J18">
        <v>0.27750777599999998</v>
      </c>
      <c r="K18">
        <v>5.8367629999999997E-2</v>
      </c>
      <c r="L18">
        <v>-982</v>
      </c>
      <c r="M18">
        <v>0.91401050800000005</v>
      </c>
      <c r="N18">
        <v>1.2103279090000001</v>
      </c>
      <c r="O18">
        <f>VLOOKUP(A18,Sheet1!$A$1:$B$600,2,FALSE)</f>
        <v>50805</v>
      </c>
      <c r="P18">
        <f t="shared" si="0"/>
        <v>1</v>
      </c>
      <c r="Q18" t="str">
        <f t="shared" si="1"/>
        <v>05</v>
      </c>
      <c r="R18" t="s">
        <v>8434</v>
      </c>
    </row>
    <row r="19" spans="1:18">
      <c r="A19" t="s">
        <v>293</v>
      </c>
      <c r="B19" t="s">
        <v>15826</v>
      </c>
      <c r="C19" t="s">
        <v>26</v>
      </c>
      <c r="D19" t="s">
        <v>7335</v>
      </c>
      <c r="E19" t="s">
        <v>26</v>
      </c>
      <c r="F19">
        <v>19971</v>
      </c>
      <c r="G19">
        <v>0.43890378400000002</v>
      </c>
      <c r="H19">
        <v>21807</v>
      </c>
      <c r="I19">
        <v>62219</v>
      </c>
      <c r="J19">
        <v>0.35048779299999999</v>
      </c>
      <c r="K19">
        <v>8.8415990999999999E-2</v>
      </c>
      <c r="L19">
        <v>-1836</v>
      </c>
      <c r="M19">
        <v>0.91580685100000003</v>
      </c>
      <c r="N19">
        <v>1.252265537</v>
      </c>
      <c r="O19">
        <f>VLOOKUP(A19,Sheet1!$A$1:$B$600,2,FALSE)</f>
        <v>82287</v>
      </c>
      <c r="P19">
        <f t="shared" si="0"/>
        <v>1</v>
      </c>
      <c r="Q19" t="str">
        <f t="shared" si="1"/>
        <v>06</v>
      </c>
      <c r="R19" t="s">
        <v>8435</v>
      </c>
    </row>
    <row r="20" spans="1:18">
      <c r="A20" t="s">
        <v>314</v>
      </c>
      <c r="B20" t="s">
        <v>15827</v>
      </c>
      <c r="C20" t="s">
        <v>26</v>
      </c>
      <c r="D20" t="s">
        <v>7337</v>
      </c>
      <c r="E20" t="s">
        <v>26</v>
      </c>
      <c r="F20">
        <v>17197</v>
      </c>
      <c r="G20">
        <v>0.35779377499999998</v>
      </c>
      <c r="H20">
        <v>21592</v>
      </c>
      <c r="I20">
        <v>65621</v>
      </c>
      <c r="J20">
        <v>0.32904100800000002</v>
      </c>
      <c r="K20">
        <v>2.8752766999999999E-2</v>
      </c>
      <c r="L20">
        <v>-4395</v>
      </c>
      <c r="M20">
        <v>0.79645239000000001</v>
      </c>
      <c r="N20">
        <v>1.0873835359999999</v>
      </c>
      <c r="O20">
        <f>VLOOKUP(A20,Sheet1!$A$1:$B$600,2,FALSE)</f>
        <v>82428</v>
      </c>
      <c r="P20">
        <f t="shared" si="0"/>
        <v>1</v>
      </c>
      <c r="Q20" t="str">
        <f t="shared" si="1"/>
        <v>06</v>
      </c>
      <c r="R20" t="s">
        <v>8436</v>
      </c>
    </row>
    <row r="21" spans="1:18">
      <c r="A21" t="s">
        <v>325</v>
      </c>
      <c r="B21" t="s">
        <v>15828</v>
      </c>
      <c r="C21" t="s">
        <v>26</v>
      </c>
      <c r="D21" t="s">
        <v>7339</v>
      </c>
      <c r="E21" t="s">
        <v>111</v>
      </c>
      <c r="F21">
        <v>17420</v>
      </c>
      <c r="G21">
        <v>0.36803853600000003</v>
      </c>
      <c r="H21">
        <v>22145</v>
      </c>
      <c r="I21">
        <v>67754</v>
      </c>
      <c r="J21">
        <v>0.32684417199999999</v>
      </c>
      <c r="K21">
        <v>4.1194364999999997E-2</v>
      </c>
      <c r="L21">
        <v>-4725</v>
      </c>
      <c r="M21">
        <v>0.78663355199999996</v>
      </c>
      <c r="N21">
        <v>1.1260367120000001</v>
      </c>
      <c r="O21">
        <f>VLOOKUP(A21,Sheet1!$A$1:$B$600,2,FALSE)</f>
        <v>87373</v>
      </c>
      <c r="P21">
        <f t="shared" si="0"/>
        <v>1</v>
      </c>
      <c r="Q21" t="str">
        <f t="shared" si="1"/>
        <v>06</v>
      </c>
      <c r="R21" t="s">
        <v>8437</v>
      </c>
    </row>
    <row r="22" spans="1:18">
      <c r="A22" t="s">
        <v>351</v>
      </c>
      <c r="B22" t="s">
        <v>15829</v>
      </c>
      <c r="C22" t="s">
        <v>26</v>
      </c>
      <c r="D22" t="s">
        <v>7341</v>
      </c>
      <c r="E22" t="s">
        <v>26</v>
      </c>
      <c r="F22">
        <v>15763</v>
      </c>
      <c r="G22">
        <v>0.32699927400000001</v>
      </c>
      <c r="H22">
        <v>23450</v>
      </c>
      <c r="I22">
        <v>65778</v>
      </c>
      <c r="J22">
        <v>0.35650217400000001</v>
      </c>
      <c r="K22">
        <v>-2.9502899999999999E-2</v>
      </c>
      <c r="L22">
        <v>-7687</v>
      </c>
      <c r="M22">
        <v>0.67219616199999999</v>
      </c>
      <c r="N22">
        <v>0.91724342199999997</v>
      </c>
      <c r="O22">
        <f>VLOOKUP(A22,Sheet1!$A$1:$B$600,2,FALSE)</f>
        <v>84882</v>
      </c>
      <c r="P22">
        <f t="shared" si="0"/>
        <v>1</v>
      </c>
      <c r="Q22" t="str">
        <f t="shared" si="1"/>
        <v>06</v>
      </c>
      <c r="R22" t="s">
        <v>8438</v>
      </c>
    </row>
    <row r="23" spans="1:18">
      <c r="A23" t="s">
        <v>367</v>
      </c>
      <c r="B23" t="s">
        <v>15830</v>
      </c>
      <c r="C23" t="s">
        <v>26</v>
      </c>
      <c r="D23" t="s">
        <v>7343</v>
      </c>
      <c r="E23" t="s">
        <v>26</v>
      </c>
      <c r="F23">
        <v>21814</v>
      </c>
      <c r="G23">
        <v>0.44228624700000002</v>
      </c>
      <c r="H23">
        <v>23509</v>
      </c>
      <c r="I23">
        <v>67679</v>
      </c>
      <c r="J23">
        <v>0.34736033300000002</v>
      </c>
      <c r="K23">
        <v>9.4925914E-2</v>
      </c>
      <c r="L23">
        <v>-1695</v>
      </c>
      <c r="M23">
        <v>0.92789995300000006</v>
      </c>
      <c r="N23">
        <v>1.2732779329999999</v>
      </c>
      <c r="O23">
        <f>VLOOKUP(A23,Sheet1!$A$1:$B$600,2,FALSE)</f>
        <v>85420</v>
      </c>
      <c r="P23">
        <f t="shared" si="0"/>
        <v>1</v>
      </c>
      <c r="Q23" t="str">
        <f t="shared" si="1"/>
        <v>06</v>
      </c>
      <c r="R23" t="s">
        <v>8439</v>
      </c>
    </row>
    <row r="24" spans="1:18">
      <c r="A24" t="s">
        <v>384</v>
      </c>
      <c r="B24" t="s">
        <v>15831</v>
      </c>
      <c r="C24" t="s">
        <v>26</v>
      </c>
      <c r="D24" t="s">
        <v>7345</v>
      </c>
      <c r="E24" t="s">
        <v>26</v>
      </c>
      <c r="F24">
        <v>21841</v>
      </c>
      <c r="G24">
        <v>0.51437790000000005</v>
      </c>
      <c r="H24">
        <v>23923</v>
      </c>
      <c r="I24">
        <v>59655</v>
      </c>
      <c r="J24">
        <v>0.40102254599999998</v>
      </c>
      <c r="K24">
        <v>0.11335535300000001</v>
      </c>
      <c r="L24">
        <v>-2082</v>
      </c>
      <c r="M24">
        <v>0.91297078099999995</v>
      </c>
      <c r="N24">
        <v>1.2826657859999999</v>
      </c>
      <c r="O24">
        <f>VLOOKUP(A24,Sheet1!$A$1:$B$600,2,FALSE)</f>
        <v>76095</v>
      </c>
      <c r="P24">
        <f t="shared" si="0"/>
        <v>2</v>
      </c>
      <c r="Q24" t="str">
        <f t="shared" si="1"/>
        <v>06</v>
      </c>
      <c r="R24" t="s">
        <v>8440</v>
      </c>
    </row>
    <row r="25" spans="1:18">
      <c r="A25" t="s">
        <v>395</v>
      </c>
      <c r="B25" t="s">
        <v>15832</v>
      </c>
      <c r="C25" t="s">
        <v>26</v>
      </c>
      <c r="D25" t="s">
        <v>7347</v>
      </c>
      <c r="E25" t="s">
        <v>26</v>
      </c>
      <c r="F25">
        <v>25912</v>
      </c>
      <c r="G25">
        <v>0.511004181</v>
      </c>
      <c r="H25">
        <v>29151</v>
      </c>
      <c r="I25">
        <v>70944</v>
      </c>
      <c r="J25">
        <v>0.410901556</v>
      </c>
      <c r="K25">
        <v>0.100102625</v>
      </c>
      <c r="L25">
        <v>-3239</v>
      </c>
      <c r="M25">
        <v>0.88888888899999996</v>
      </c>
      <c r="N25">
        <v>1.243617049</v>
      </c>
      <c r="O25">
        <f>VLOOKUP(A25,Sheet1!$A$1:$B$600,2,FALSE)</f>
        <v>89711</v>
      </c>
      <c r="P25">
        <f t="shared" si="0"/>
        <v>2</v>
      </c>
      <c r="Q25" t="str">
        <f t="shared" si="1"/>
        <v>06</v>
      </c>
      <c r="R25" t="s">
        <v>8441</v>
      </c>
    </row>
    <row r="26" spans="1:18">
      <c r="A26" t="s">
        <v>408</v>
      </c>
      <c r="B26" t="s">
        <v>15833</v>
      </c>
      <c r="C26" t="s">
        <v>26</v>
      </c>
      <c r="D26" t="s">
        <v>7349</v>
      </c>
      <c r="E26" t="s">
        <v>26</v>
      </c>
      <c r="F26">
        <v>20350</v>
      </c>
      <c r="G26">
        <v>0.47783413200000002</v>
      </c>
      <c r="H26">
        <v>27046</v>
      </c>
      <c r="I26">
        <v>62417</v>
      </c>
      <c r="J26">
        <v>0.43331143799999999</v>
      </c>
      <c r="K26">
        <v>4.4522694000000002E-2</v>
      </c>
      <c r="L26">
        <v>-6696</v>
      </c>
      <c r="M26">
        <v>0.75242180000000003</v>
      </c>
      <c r="N26">
        <v>1.10274987</v>
      </c>
      <c r="O26">
        <f>VLOOKUP(A26,Sheet1!$A$1:$B$600,2,FALSE)</f>
        <v>80580</v>
      </c>
      <c r="P26">
        <f t="shared" si="0"/>
        <v>1</v>
      </c>
      <c r="Q26" t="str">
        <f t="shared" si="1"/>
        <v>06</v>
      </c>
      <c r="R26" t="s">
        <v>8442</v>
      </c>
    </row>
    <row r="27" spans="1:18">
      <c r="A27" t="s">
        <v>421</v>
      </c>
      <c r="B27" t="s">
        <v>15834</v>
      </c>
      <c r="C27" t="s">
        <v>26</v>
      </c>
      <c r="D27" t="s">
        <v>7351</v>
      </c>
      <c r="E27" t="s">
        <v>26</v>
      </c>
      <c r="F27">
        <v>20629</v>
      </c>
      <c r="G27">
        <v>0.473185613</v>
      </c>
      <c r="H27">
        <v>24115</v>
      </c>
      <c r="I27">
        <v>60775</v>
      </c>
      <c r="J27">
        <v>0.39679144399999999</v>
      </c>
      <c r="K27">
        <v>7.6394169999999997E-2</v>
      </c>
      <c r="L27">
        <v>-3486</v>
      </c>
      <c r="M27">
        <v>0.85544267100000004</v>
      </c>
      <c r="N27">
        <v>1.1925297800000001</v>
      </c>
      <c r="O27">
        <f>VLOOKUP(A27,Sheet1!$A$1:$B$600,2,FALSE)</f>
        <v>77302</v>
      </c>
      <c r="P27">
        <f t="shared" si="0"/>
        <v>1</v>
      </c>
      <c r="Q27" t="str">
        <f t="shared" si="1"/>
        <v>06</v>
      </c>
      <c r="R27" t="s">
        <v>8443</v>
      </c>
    </row>
    <row r="28" spans="1:18">
      <c r="A28" t="s">
        <v>431</v>
      </c>
      <c r="B28" t="s">
        <v>15835</v>
      </c>
      <c r="C28" t="s">
        <v>26</v>
      </c>
      <c r="D28" t="s">
        <v>14800</v>
      </c>
      <c r="E28" t="s">
        <v>13</v>
      </c>
      <c r="F28">
        <v>7046</v>
      </c>
      <c r="G28">
        <v>0.15602648399999999</v>
      </c>
      <c r="H28">
        <v>13552</v>
      </c>
      <c r="I28">
        <v>62660</v>
      </c>
      <c r="J28">
        <v>0.21627832699999999</v>
      </c>
      <c r="K28">
        <v>-6.0251842999999999E-2</v>
      </c>
      <c r="L28">
        <v>-6506</v>
      </c>
      <c r="M28">
        <v>0.51992325900000003</v>
      </c>
      <c r="N28">
        <v>0.72141525200000001</v>
      </c>
      <c r="O28">
        <f>VLOOKUP(A28,Sheet1!$A$1:$B$600,2,FALSE)</f>
        <v>76649</v>
      </c>
      <c r="P28">
        <f t="shared" si="0"/>
        <v>0</v>
      </c>
      <c r="Q28" t="str">
        <f t="shared" si="1"/>
        <v>07</v>
      </c>
      <c r="R28" t="s">
        <v>8444</v>
      </c>
    </row>
    <row r="29" spans="1:18">
      <c r="A29" t="s">
        <v>444</v>
      </c>
      <c r="B29" t="s">
        <v>15836</v>
      </c>
      <c r="C29" t="s">
        <v>26</v>
      </c>
      <c r="D29" t="s">
        <v>7355</v>
      </c>
      <c r="E29" t="s">
        <v>26</v>
      </c>
      <c r="F29">
        <v>19028</v>
      </c>
      <c r="G29">
        <v>0.33882973</v>
      </c>
      <c r="H29">
        <v>19561</v>
      </c>
      <c r="I29">
        <v>75491</v>
      </c>
      <c r="J29">
        <v>0.25911698100000002</v>
      </c>
      <c r="K29">
        <v>7.9712749999999999E-2</v>
      </c>
      <c r="L29">
        <v>-533</v>
      </c>
      <c r="M29">
        <v>0.972751904</v>
      </c>
      <c r="N29">
        <v>1.307632288</v>
      </c>
      <c r="O29">
        <f>VLOOKUP(A29,Sheet1!$A$1:$B$600,2,FALSE)</f>
        <v>90932</v>
      </c>
      <c r="P29">
        <f t="shared" si="0"/>
        <v>1</v>
      </c>
      <c r="Q29" t="str">
        <f t="shared" si="1"/>
        <v>07</v>
      </c>
      <c r="R29" t="s">
        <v>8445</v>
      </c>
    </row>
    <row r="30" spans="1:18">
      <c r="A30" t="s">
        <v>464</v>
      </c>
      <c r="B30" t="s">
        <v>15837</v>
      </c>
      <c r="C30" t="s">
        <v>26</v>
      </c>
      <c r="D30" t="s">
        <v>7357</v>
      </c>
      <c r="E30" t="s">
        <v>26</v>
      </c>
      <c r="F30">
        <v>18442</v>
      </c>
      <c r="G30">
        <v>0.37224980800000002</v>
      </c>
      <c r="H30">
        <v>14574</v>
      </c>
      <c r="I30">
        <v>62567</v>
      </c>
      <c r="J30">
        <v>0.23293429399999999</v>
      </c>
      <c r="K30">
        <v>0.139315514</v>
      </c>
      <c r="L30">
        <v>3868</v>
      </c>
      <c r="M30">
        <v>1.2654041439999999</v>
      </c>
      <c r="N30">
        <v>1.5980893199999999</v>
      </c>
      <c r="O30">
        <f>VLOOKUP(A30,Sheet1!$A$1:$B$600,2,FALSE)</f>
        <v>76075</v>
      </c>
      <c r="P30">
        <f t="shared" si="0"/>
        <v>1</v>
      </c>
      <c r="Q30" t="str">
        <f t="shared" si="1"/>
        <v>07</v>
      </c>
      <c r="R30" t="s">
        <v>8446</v>
      </c>
    </row>
    <row r="31" spans="1:18">
      <c r="A31" t="s">
        <v>479</v>
      </c>
      <c r="B31" t="s">
        <v>15838</v>
      </c>
      <c r="C31" t="s">
        <v>26</v>
      </c>
      <c r="D31" t="s">
        <v>7359</v>
      </c>
      <c r="E31" t="s">
        <v>26</v>
      </c>
      <c r="F31">
        <v>16520</v>
      </c>
      <c r="G31">
        <v>0.39564124099999998</v>
      </c>
      <c r="H31">
        <v>15052</v>
      </c>
      <c r="I31">
        <v>57808</v>
      </c>
      <c r="J31">
        <v>0.26037918599999998</v>
      </c>
      <c r="K31">
        <v>0.13526205399999999</v>
      </c>
      <c r="L31">
        <v>1468</v>
      </c>
      <c r="M31">
        <v>1.097528568</v>
      </c>
      <c r="N31">
        <v>1.519481055</v>
      </c>
      <c r="O31">
        <f>VLOOKUP(A31,Sheet1!$A$1:$B$600,2,FALSE)</f>
        <v>73276</v>
      </c>
      <c r="P31">
        <f t="shared" si="0"/>
        <v>1</v>
      </c>
      <c r="Q31" t="str">
        <f t="shared" si="1"/>
        <v>08</v>
      </c>
      <c r="R31" t="s">
        <v>8447</v>
      </c>
    </row>
    <row r="32" spans="1:18">
      <c r="A32" t="s">
        <v>492</v>
      </c>
      <c r="B32" t="s">
        <v>15839</v>
      </c>
      <c r="C32" t="s">
        <v>26</v>
      </c>
      <c r="D32" t="s">
        <v>7361</v>
      </c>
      <c r="E32" t="s">
        <v>26</v>
      </c>
      <c r="F32">
        <v>10373</v>
      </c>
      <c r="G32">
        <v>0.29801476700000001</v>
      </c>
      <c r="H32">
        <v>10643</v>
      </c>
      <c r="I32">
        <v>49457</v>
      </c>
      <c r="J32">
        <v>0.21519704000000001</v>
      </c>
      <c r="K32">
        <v>8.2817726999999994E-2</v>
      </c>
      <c r="L32">
        <v>-270</v>
      </c>
      <c r="M32">
        <v>0.974631213</v>
      </c>
      <c r="N32">
        <v>1.3848460339999999</v>
      </c>
      <c r="O32">
        <f>VLOOKUP(A32,Sheet1!$A$1:$B$600,2,FALSE)</f>
        <v>64802</v>
      </c>
      <c r="P32">
        <f t="shared" si="0"/>
        <v>1</v>
      </c>
      <c r="Q32" t="str">
        <f t="shared" si="1"/>
        <v>08</v>
      </c>
      <c r="R32" t="s">
        <v>8448</v>
      </c>
    </row>
    <row r="33" spans="1:18">
      <c r="A33" t="s">
        <v>505</v>
      </c>
      <c r="B33" t="s">
        <v>15840</v>
      </c>
      <c r="C33" t="s">
        <v>26</v>
      </c>
      <c r="D33" t="s">
        <v>7363</v>
      </c>
      <c r="E33" t="s">
        <v>26</v>
      </c>
      <c r="F33">
        <v>18285</v>
      </c>
      <c r="G33">
        <v>0.52500861399999998</v>
      </c>
      <c r="H33">
        <v>11829</v>
      </c>
      <c r="I33">
        <v>46326</v>
      </c>
      <c r="J33">
        <v>0.25534257199999999</v>
      </c>
      <c r="K33">
        <v>0.26966604199999999</v>
      </c>
      <c r="L33">
        <v>6456</v>
      </c>
      <c r="M33">
        <v>1.5457773269999999</v>
      </c>
      <c r="N33">
        <v>2.0560951090000001</v>
      </c>
      <c r="O33">
        <f>VLOOKUP(A33,Sheet1!$A$1:$B$600,2,FALSE)</f>
        <v>58531</v>
      </c>
      <c r="P33">
        <f t="shared" si="0"/>
        <v>2</v>
      </c>
      <c r="Q33" t="str">
        <f t="shared" si="1"/>
        <v>08</v>
      </c>
      <c r="R33" t="s">
        <v>8449</v>
      </c>
    </row>
    <row r="34" spans="1:18">
      <c r="A34" t="s">
        <v>516</v>
      </c>
      <c r="B34" t="s">
        <v>15841</v>
      </c>
      <c r="C34" t="s">
        <v>26</v>
      </c>
      <c r="D34" t="s">
        <v>7365</v>
      </c>
      <c r="E34" t="s">
        <v>26</v>
      </c>
      <c r="F34">
        <v>5449</v>
      </c>
      <c r="G34">
        <v>0.158309123</v>
      </c>
      <c r="H34">
        <v>8108</v>
      </c>
      <c r="I34">
        <v>46704</v>
      </c>
      <c r="J34">
        <v>0.17360397399999999</v>
      </c>
      <c r="K34">
        <v>-1.5294851E-2</v>
      </c>
      <c r="L34">
        <v>-2659</v>
      </c>
      <c r="M34">
        <v>0.67205229399999999</v>
      </c>
      <c r="N34">
        <v>0.91189803400000002</v>
      </c>
      <c r="O34">
        <f>VLOOKUP(A34,Sheet1!$A$1:$B$600,2,FALSE)</f>
        <v>56664</v>
      </c>
      <c r="P34">
        <f t="shared" si="0"/>
        <v>0</v>
      </c>
      <c r="Q34" t="str">
        <f t="shared" si="1"/>
        <v>09</v>
      </c>
      <c r="R34" t="s">
        <v>8450</v>
      </c>
    </row>
    <row r="35" spans="1:18">
      <c r="A35" t="s">
        <v>530</v>
      </c>
      <c r="B35" t="s">
        <v>15842</v>
      </c>
      <c r="C35" t="s">
        <v>26</v>
      </c>
      <c r="D35" t="s">
        <v>7367</v>
      </c>
      <c r="E35" t="s">
        <v>26</v>
      </c>
      <c r="F35">
        <v>8569</v>
      </c>
      <c r="G35">
        <v>0.23563218399999999</v>
      </c>
      <c r="H35">
        <v>9871</v>
      </c>
      <c r="I35">
        <v>49344</v>
      </c>
      <c r="J35">
        <v>0.200044585</v>
      </c>
      <c r="K35">
        <v>3.5587598999999998E-2</v>
      </c>
      <c r="L35">
        <v>-1302</v>
      </c>
      <c r="M35">
        <v>0.86809846999999996</v>
      </c>
      <c r="N35">
        <v>1.177898337</v>
      </c>
      <c r="O35">
        <f>VLOOKUP(A35,Sheet1!$A$1:$B$600,2,FALSE)</f>
        <v>59754</v>
      </c>
      <c r="P35">
        <f t="shared" si="0"/>
        <v>1</v>
      </c>
      <c r="Q35" t="str">
        <f t="shared" si="1"/>
        <v>09</v>
      </c>
      <c r="R35" t="s">
        <v>8451</v>
      </c>
    </row>
    <row r="36" spans="1:18">
      <c r="A36" t="s">
        <v>544</v>
      </c>
      <c r="B36" t="s">
        <v>15843</v>
      </c>
      <c r="C36" t="s">
        <v>26</v>
      </c>
      <c r="D36" t="s">
        <v>7368</v>
      </c>
      <c r="E36" t="s">
        <v>26</v>
      </c>
      <c r="F36">
        <v>13397</v>
      </c>
      <c r="G36">
        <v>0.35037660799999998</v>
      </c>
      <c r="H36">
        <v>16305</v>
      </c>
      <c r="I36">
        <v>52141</v>
      </c>
      <c r="J36">
        <v>0.312709768</v>
      </c>
      <c r="K36">
        <v>3.7666841E-2</v>
      </c>
      <c r="L36">
        <v>-2908</v>
      </c>
      <c r="M36">
        <v>0.82164980099999996</v>
      </c>
      <c r="N36">
        <v>1.1204530349999999</v>
      </c>
      <c r="O36">
        <f>VLOOKUP(A36,Sheet1!$A$1:$B$600,2,FALSE)</f>
        <v>64707</v>
      </c>
      <c r="P36">
        <f t="shared" si="0"/>
        <v>1</v>
      </c>
      <c r="Q36" t="str">
        <f t="shared" si="1"/>
        <v>10</v>
      </c>
      <c r="R36" t="s">
        <v>8452</v>
      </c>
    </row>
    <row r="37" spans="1:18">
      <c r="A37" t="s">
        <v>554</v>
      </c>
      <c r="B37" t="s">
        <v>15844</v>
      </c>
      <c r="C37" t="s">
        <v>26</v>
      </c>
      <c r="D37" t="s">
        <v>7370</v>
      </c>
      <c r="E37" t="s">
        <v>26</v>
      </c>
      <c r="F37">
        <v>16607</v>
      </c>
      <c r="G37">
        <v>0.38552790399999998</v>
      </c>
      <c r="H37">
        <v>19131</v>
      </c>
      <c r="I37">
        <v>60122</v>
      </c>
      <c r="J37">
        <v>0.31820298699999999</v>
      </c>
      <c r="K37">
        <v>6.7324916999999998E-2</v>
      </c>
      <c r="L37">
        <v>-2524</v>
      </c>
      <c r="M37">
        <v>0.86806753400000003</v>
      </c>
      <c r="N37">
        <v>1.2115785189999999</v>
      </c>
      <c r="O37">
        <f>VLOOKUP(A37,Sheet1!$A$1:$B$600,2,FALSE)</f>
        <v>72912</v>
      </c>
      <c r="P37">
        <f t="shared" si="0"/>
        <v>1</v>
      </c>
      <c r="Q37" t="str">
        <f t="shared" si="1"/>
        <v>10</v>
      </c>
      <c r="R37" t="s">
        <v>8453</v>
      </c>
    </row>
    <row r="38" spans="1:18">
      <c r="A38" t="s">
        <v>568</v>
      </c>
      <c r="B38" t="s">
        <v>15845</v>
      </c>
      <c r="C38" t="s">
        <v>26</v>
      </c>
      <c r="D38" t="s">
        <v>7372</v>
      </c>
      <c r="E38" t="s">
        <v>26</v>
      </c>
      <c r="F38">
        <v>15677</v>
      </c>
      <c r="G38">
        <v>0.41417663999999998</v>
      </c>
      <c r="H38">
        <v>13760</v>
      </c>
      <c r="I38">
        <v>49922</v>
      </c>
      <c r="J38">
        <v>0.27562998300000002</v>
      </c>
      <c r="K38">
        <v>0.13854665699999999</v>
      </c>
      <c r="L38">
        <v>1917</v>
      </c>
      <c r="M38">
        <v>1.1393168600000001</v>
      </c>
      <c r="N38">
        <v>1.502654522</v>
      </c>
      <c r="O38">
        <f>VLOOKUP(A38,Sheet1!$A$1:$B$600,2,FALSE)</f>
        <v>66187</v>
      </c>
      <c r="P38">
        <f t="shared" si="0"/>
        <v>1</v>
      </c>
      <c r="Q38" t="str">
        <f t="shared" si="1"/>
        <v>10</v>
      </c>
      <c r="R38" t="s">
        <v>8454</v>
      </c>
    </row>
    <row r="39" spans="1:18">
      <c r="A39" t="s">
        <v>584</v>
      </c>
      <c r="B39" t="s">
        <v>15846</v>
      </c>
      <c r="C39" t="s">
        <v>26</v>
      </c>
      <c r="D39" t="s">
        <v>14801</v>
      </c>
      <c r="E39" t="s">
        <v>26</v>
      </c>
      <c r="F39">
        <v>9961</v>
      </c>
      <c r="G39">
        <v>0.17638205200000001</v>
      </c>
      <c r="H39">
        <v>15670</v>
      </c>
      <c r="I39">
        <v>76424</v>
      </c>
      <c r="J39">
        <v>0.20504030100000001</v>
      </c>
      <c r="K39">
        <v>-2.865825E-2</v>
      </c>
      <c r="L39">
        <v>-5709</v>
      </c>
      <c r="M39">
        <v>0.63567326099999999</v>
      </c>
      <c r="N39">
        <v>0.86023113799999995</v>
      </c>
      <c r="O39">
        <f>VLOOKUP(A39,Sheet1!$A$1:$B$600,2,FALSE)</f>
        <v>92761</v>
      </c>
      <c r="P39">
        <f t="shared" si="0"/>
        <v>0</v>
      </c>
      <c r="Q39" t="str">
        <f t="shared" si="1"/>
        <v>11</v>
      </c>
      <c r="R39" t="s">
        <v>8455</v>
      </c>
    </row>
    <row r="40" spans="1:18">
      <c r="A40" t="s">
        <v>599</v>
      </c>
      <c r="B40" t="s">
        <v>15847</v>
      </c>
      <c r="C40" t="s">
        <v>26</v>
      </c>
      <c r="D40" t="s">
        <v>7376</v>
      </c>
      <c r="E40" t="s">
        <v>26</v>
      </c>
      <c r="F40">
        <v>11738</v>
      </c>
      <c r="G40">
        <v>0.23144569800000001</v>
      </c>
      <c r="H40">
        <v>15546</v>
      </c>
      <c r="I40">
        <v>67200</v>
      </c>
      <c r="J40">
        <v>0.23133928600000001</v>
      </c>
      <c r="K40">
        <v>1.06412E-4</v>
      </c>
      <c r="L40">
        <v>-3808</v>
      </c>
      <c r="M40">
        <v>0.75504952999999997</v>
      </c>
      <c r="N40">
        <v>1.000459982</v>
      </c>
      <c r="O40">
        <f>VLOOKUP(A40,Sheet1!$A$1:$B$600,2,FALSE)</f>
        <v>83699</v>
      </c>
      <c r="P40">
        <f t="shared" si="0"/>
        <v>1</v>
      </c>
      <c r="Q40" t="str">
        <f t="shared" si="1"/>
        <v>11</v>
      </c>
      <c r="R40" t="s">
        <v>8456</v>
      </c>
    </row>
    <row r="41" spans="1:18">
      <c r="A41" t="s">
        <v>615</v>
      </c>
      <c r="B41" t="s">
        <v>15848</v>
      </c>
      <c r="C41" t="s">
        <v>26</v>
      </c>
      <c r="D41" t="s">
        <v>7378</v>
      </c>
      <c r="E41" t="s">
        <v>26</v>
      </c>
      <c r="F41">
        <v>12559</v>
      </c>
      <c r="G41">
        <v>0.22549195599999999</v>
      </c>
      <c r="H41">
        <v>15585</v>
      </c>
      <c r="I41">
        <v>72724</v>
      </c>
      <c r="J41">
        <v>0.21430339400000001</v>
      </c>
      <c r="K41">
        <v>1.1188563E-2</v>
      </c>
      <c r="L41">
        <v>-3026</v>
      </c>
      <c r="M41">
        <v>0.805838948</v>
      </c>
      <c r="N41">
        <v>1.052208985</v>
      </c>
      <c r="O41">
        <f>VLOOKUP(A41,Sheet1!$A$1:$B$600,2,FALSE)</f>
        <v>87613</v>
      </c>
      <c r="P41">
        <f t="shared" si="0"/>
        <v>1</v>
      </c>
      <c r="Q41" t="str">
        <f t="shared" si="1"/>
        <v>11</v>
      </c>
      <c r="R41" t="s">
        <v>8457</v>
      </c>
    </row>
    <row r="42" spans="1:18">
      <c r="A42" t="s">
        <v>629</v>
      </c>
      <c r="B42" t="s">
        <v>15849</v>
      </c>
      <c r="C42" t="s">
        <v>26</v>
      </c>
      <c r="D42" t="s">
        <v>7380</v>
      </c>
      <c r="E42" t="s">
        <v>26</v>
      </c>
      <c r="F42">
        <v>19486</v>
      </c>
      <c r="G42">
        <v>0.39829122700000003</v>
      </c>
      <c r="H42">
        <v>18670</v>
      </c>
      <c r="I42">
        <v>63468</v>
      </c>
      <c r="J42">
        <v>0.29416398799999999</v>
      </c>
      <c r="K42">
        <v>0.104127239</v>
      </c>
      <c r="L42">
        <v>816</v>
      </c>
      <c r="M42">
        <v>1.0437064810000001</v>
      </c>
      <c r="N42">
        <v>1.3539768400000001</v>
      </c>
      <c r="O42">
        <f>VLOOKUP(A42,Sheet1!$A$1:$B$600,2,FALSE)</f>
        <v>75457</v>
      </c>
      <c r="P42">
        <f t="shared" si="0"/>
        <v>1</v>
      </c>
      <c r="Q42" t="str">
        <f t="shared" si="1"/>
        <v>12</v>
      </c>
      <c r="R42" t="s">
        <v>8458</v>
      </c>
    </row>
    <row r="43" spans="1:18">
      <c r="A43" t="s">
        <v>642</v>
      </c>
      <c r="B43" t="s">
        <v>15850</v>
      </c>
      <c r="C43" t="s">
        <v>26</v>
      </c>
      <c r="D43" t="s">
        <v>7382</v>
      </c>
      <c r="E43" t="s">
        <v>26</v>
      </c>
      <c r="F43">
        <v>12416</v>
      </c>
      <c r="G43">
        <v>0.27471457700000002</v>
      </c>
      <c r="H43">
        <v>12731</v>
      </c>
      <c r="I43">
        <v>58426</v>
      </c>
      <c r="J43">
        <v>0.21789956499999999</v>
      </c>
      <c r="K43">
        <v>5.6815010999999999E-2</v>
      </c>
      <c r="L43">
        <v>-315</v>
      </c>
      <c r="M43">
        <v>0.97525724599999997</v>
      </c>
      <c r="N43">
        <v>1.2607394430000001</v>
      </c>
      <c r="O43">
        <f>VLOOKUP(A43,Sheet1!$A$1:$B$600,2,FALSE)</f>
        <v>70610</v>
      </c>
      <c r="P43">
        <f t="shared" si="0"/>
        <v>1</v>
      </c>
      <c r="Q43" t="str">
        <f t="shared" si="1"/>
        <v>12</v>
      </c>
      <c r="R43" t="s">
        <v>8459</v>
      </c>
    </row>
    <row r="44" spans="1:18">
      <c r="A44" t="s">
        <v>654</v>
      </c>
      <c r="B44" t="s">
        <v>15851</v>
      </c>
      <c r="C44" t="s">
        <v>26</v>
      </c>
      <c r="D44" t="s">
        <v>7384</v>
      </c>
      <c r="E44" t="s">
        <v>26</v>
      </c>
      <c r="F44">
        <v>17756</v>
      </c>
      <c r="G44">
        <v>0.38157866499999998</v>
      </c>
      <c r="H44">
        <v>14950</v>
      </c>
      <c r="I44">
        <v>59819</v>
      </c>
      <c r="J44">
        <v>0.249920594</v>
      </c>
      <c r="K44">
        <v>0.13165807099999999</v>
      </c>
      <c r="L44">
        <v>2806</v>
      </c>
      <c r="M44">
        <v>1.1876923079999999</v>
      </c>
      <c r="N44">
        <v>1.5267996079999999</v>
      </c>
      <c r="O44">
        <f>VLOOKUP(A44,Sheet1!$A$1:$B$600,2,FALSE)</f>
        <v>71919</v>
      </c>
      <c r="P44">
        <f t="shared" si="0"/>
        <v>1</v>
      </c>
      <c r="Q44" t="str">
        <f t="shared" si="1"/>
        <v>12</v>
      </c>
      <c r="R44" t="s">
        <v>8460</v>
      </c>
    </row>
    <row r="45" spans="1:18">
      <c r="A45" t="s">
        <v>666</v>
      </c>
      <c r="B45" t="s">
        <v>15852</v>
      </c>
      <c r="C45" t="s">
        <v>26</v>
      </c>
      <c r="D45" t="s">
        <v>7386</v>
      </c>
      <c r="E45" t="s">
        <v>26</v>
      </c>
      <c r="F45">
        <v>10988</v>
      </c>
      <c r="G45">
        <v>0.26144475099999998</v>
      </c>
      <c r="H45">
        <v>17091</v>
      </c>
      <c r="I45">
        <v>58532</v>
      </c>
      <c r="J45">
        <v>0.29199412299999999</v>
      </c>
      <c r="K45">
        <v>-3.0549372000000002E-2</v>
      </c>
      <c r="L45">
        <v>-6103</v>
      </c>
      <c r="M45">
        <v>0.64291147400000004</v>
      </c>
      <c r="N45">
        <v>0.89537675800000005</v>
      </c>
      <c r="O45">
        <f>VLOOKUP(A45,Sheet1!$A$1:$B$600,2,FALSE)</f>
        <v>73892</v>
      </c>
      <c r="P45">
        <f t="shared" si="0"/>
        <v>1</v>
      </c>
      <c r="Q45" t="str">
        <f t="shared" si="1"/>
        <v>13</v>
      </c>
      <c r="R45" t="s">
        <v>8461</v>
      </c>
    </row>
    <row r="46" spans="1:18">
      <c r="A46" t="s">
        <v>684</v>
      </c>
      <c r="B46" t="s">
        <v>15853</v>
      </c>
      <c r="C46" t="s">
        <v>26</v>
      </c>
      <c r="D46" t="s">
        <v>7388</v>
      </c>
      <c r="E46" t="s">
        <v>26</v>
      </c>
      <c r="F46">
        <v>18602</v>
      </c>
      <c r="G46">
        <v>0.41055860900000002</v>
      </c>
      <c r="H46">
        <v>24511</v>
      </c>
      <c r="I46">
        <v>62062</v>
      </c>
      <c r="J46">
        <v>0.39494376599999997</v>
      </c>
      <c r="K46">
        <v>1.5614843E-2</v>
      </c>
      <c r="L46">
        <v>-5909</v>
      </c>
      <c r="M46">
        <v>0.75892456399999997</v>
      </c>
      <c r="N46">
        <v>1.0395368760000001</v>
      </c>
      <c r="O46">
        <f>VLOOKUP(A46,Sheet1!$A$1:$B$600,2,FALSE)</f>
        <v>77390</v>
      </c>
      <c r="P46">
        <f t="shared" si="0"/>
        <v>1</v>
      </c>
      <c r="Q46" t="str">
        <f t="shared" si="1"/>
        <v>13</v>
      </c>
      <c r="R46" t="s">
        <v>8462</v>
      </c>
    </row>
    <row r="47" spans="1:18">
      <c r="A47" t="s">
        <v>699</v>
      </c>
      <c r="B47" t="s">
        <v>15854</v>
      </c>
      <c r="C47" t="s">
        <v>26</v>
      </c>
      <c r="D47" t="s">
        <v>14802</v>
      </c>
      <c r="E47" t="s">
        <v>26</v>
      </c>
      <c r="F47">
        <v>7425</v>
      </c>
      <c r="G47">
        <v>0.20210130900000001</v>
      </c>
      <c r="H47">
        <v>12881</v>
      </c>
      <c r="I47">
        <v>54099</v>
      </c>
      <c r="J47">
        <v>0.23810051900000001</v>
      </c>
      <c r="K47">
        <v>-3.5999209999999997E-2</v>
      </c>
      <c r="L47">
        <v>-5456</v>
      </c>
      <c r="M47">
        <v>0.57643040099999998</v>
      </c>
      <c r="N47">
        <v>0.84880667099999996</v>
      </c>
      <c r="O47">
        <f>VLOOKUP(A47,Sheet1!$A$1:$B$600,2,FALSE)</f>
        <v>70351</v>
      </c>
      <c r="P47">
        <f t="shared" si="0"/>
        <v>0</v>
      </c>
      <c r="Q47" t="str">
        <f t="shared" si="1"/>
        <v>13</v>
      </c>
      <c r="R47" t="s">
        <v>8463</v>
      </c>
    </row>
    <row r="48" spans="1:18">
      <c r="A48" t="s">
        <v>719</v>
      </c>
      <c r="B48" t="s">
        <v>15855</v>
      </c>
      <c r="C48" t="s">
        <v>26</v>
      </c>
      <c r="D48" t="s">
        <v>7392</v>
      </c>
      <c r="E48" t="s">
        <v>26</v>
      </c>
      <c r="F48">
        <v>4253</v>
      </c>
      <c r="G48">
        <v>0.139579915</v>
      </c>
      <c r="H48">
        <v>7156</v>
      </c>
      <c r="I48">
        <v>43193</v>
      </c>
      <c r="J48">
        <v>0.16567499399999999</v>
      </c>
      <c r="K48">
        <v>-2.6095079E-2</v>
      </c>
      <c r="L48">
        <v>-2903</v>
      </c>
      <c r="M48">
        <v>0.59432643900000004</v>
      </c>
      <c r="N48">
        <v>0.84249235</v>
      </c>
      <c r="O48">
        <f>VLOOKUP(A48,Sheet1!$A$1:$B$600,2,FALSE)</f>
        <v>58700</v>
      </c>
      <c r="P48">
        <f t="shared" si="0"/>
        <v>0</v>
      </c>
      <c r="Q48" t="str">
        <f t="shared" si="1"/>
        <v>13</v>
      </c>
      <c r="R48" t="s">
        <v>8464</v>
      </c>
    </row>
    <row r="49" spans="1:18">
      <c r="A49" t="s">
        <v>744</v>
      </c>
      <c r="B49" t="s">
        <v>15856</v>
      </c>
      <c r="C49" t="s">
        <v>26</v>
      </c>
      <c r="D49" t="s">
        <v>7394</v>
      </c>
      <c r="E49" t="s">
        <v>26</v>
      </c>
      <c r="F49">
        <v>12991</v>
      </c>
      <c r="G49">
        <v>0.32451538800000002</v>
      </c>
      <c r="H49">
        <v>15224</v>
      </c>
      <c r="I49">
        <v>53550</v>
      </c>
      <c r="J49">
        <v>0.28429505100000002</v>
      </c>
      <c r="K49">
        <v>4.0220336000000002E-2</v>
      </c>
      <c r="L49">
        <v>-2233</v>
      </c>
      <c r="M49">
        <v>0.85332369900000005</v>
      </c>
      <c r="N49">
        <v>1.1414739229999999</v>
      </c>
      <c r="O49">
        <f>VLOOKUP(A49,Sheet1!$A$1:$B$600,2,FALSE)</f>
        <v>68685</v>
      </c>
      <c r="P49">
        <f t="shared" si="0"/>
        <v>1</v>
      </c>
      <c r="Q49" t="str">
        <f t="shared" si="1"/>
        <v>13</v>
      </c>
      <c r="R49" t="s">
        <v>8465</v>
      </c>
    </row>
    <row r="50" spans="1:18">
      <c r="A50" t="s">
        <v>765</v>
      </c>
      <c r="B50" t="s">
        <v>15857</v>
      </c>
      <c r="C50" t="s">
        <v>26</v>
      </c>
      <c r="D50" t="s">
        <v>7396</v>
      </c>
      <c r="E50" t="s">
        <v>26</v>
      </c>
      <c r="F50">
        <v>15063</v>
      </c>
      <c r="G50">
        <v>0.37058085499999999</v>
      </c>
      <c r="H50">
        <v>17702</v>
      </c>
      <c r="I50">
        <v>56959</v>
      </c>
      <c r="J50">
        <v>0.31078495099999998</v>
      </c>
      <c r="K50">
        <v>5.9795903999999997E-2</v>
      </c>
      <c r="L50">
        <v>-2639</v>
      </c>
      <c r="M50">
        <v>0.85092080000000003</v>
      </c>
      <c r="N50">
        <v>1.19240283</v>
      </c>
      <c r="O50">
        <f>VLOOKUP(A50,Sheet1!$A$1:$B$600,2,FALSE)</f>
        <v>72571</v>
      </c>
      <c r="P50">
        <f t="shared" si="0"/>
        <v>1</v>
      </c>
      <c r="Q50" t="str">
        <f t="shared" si="1"/>
        <v>13</v>
      </c>
      <c r="R50" t="s">
        <v>8466</v>
      </c>
    </row>
    <row r="51" spans="1:18">
      <c r="A51" t="s">
        <v>781</v>
      </c>
      <c r="B51" t="s">
        <v>15858</v>
      </c>
      <c r="C51" t="s">
        <v>26</v>
      </c>
      <c r="D51" t="s">
        <v>14803</v>
      </c>
      <c r="E51" t="s">
        <v>111</v>
      </c>
      <c r="F51">
        <v>2484</v>
      </c>
      <c r="G51">
        <v>8.2902245999999999E-2</v>
      </c>
      <c r="H51">
        <v>6072</v>
      </c>
      <c r="I51">
        <v>45309</v>
      </c>
      <c r="J51">
        <v>0.13401310999999999</v>
      </c>
      <c r="K51">
        <v>-5.1110863999999999E-2</v>
      </c>
      <c r="L51">
        <v>-3588</v>
      </c>
      <c r="M51">
        <v>0.409090909</v>
      </c>
      <c r="N51">
        <v>0.61861295599999999</v>
      </c>
      <c r="O51">
        <f>VLOOKUP(A51,Sheet1!$A$1:$B$600,2,FALSE)</f>
        <v>63082</v>
      </c>
      <c r="P51">
        <f t="shared" si="0"/>
        <v>0</v>
      </c>
      <c r="Q51" t="str">
        <f t="shared" si="1"/>
        <v>13</v>
      </c>
      <c r="R51" t="s">
        <v>8467</v>
      </c>
    </row>
    <row r="52" spans="1:18">
      <c r="A52" t="s">
        <v>808</v>
      </c>
      <c r="B52" t="s">
        <v>15859</v>
      </c>
      <c r="C52" t="s">
        <v>26</v>
      </c>
      <c r="D52" t="s">
        <v>7400</v>
      </c>
      <c r="E52" t="s">
        <v>26</v>
      </c>
      <c r="F52">
        <v>17601</v>
      </c>
      <c r="G52">
        <v>0.32596859</v>
      </c>
      <c r="H52">
        <v>21527</v>
      </c>
      <c r="I52">
        <v>74671</v>
      </c>
      <c r="J52">
        <v>0.288291305</v>
      </c>
      <c r="K52">
        <v>3.7677285999999997E-2</v>
      </c>
      <c r="L52">
        <v>-3926</v>
      </c>
      <c r="M52">
        <v>0.81762437899999996</v>
      </c>
      <c r="N52">
        <v>1.130691718</v>
      </c>
      <c r="O52">
        <f>VLOOKUP(A52,Sheet1!$A$1:$B$600,2,FALSE)</f>
        <v>93086</v>
      </c>
      <c r="P52">
        <f t="shared" si="0"/>
        <v>1</v>
      </c>
      <c r="Q52" t="str">
        <f t="shared" si="1"/>
        <v>13</v>
      </c>
      <c r="R52" t="s">
        <v>8468</v>
      </c>
    </row>
    <row r="53" spans="1:18">
      <c r="A53" t="s">
        <v>827</v>
      </c>
      <c r="B53" t="s">
        <v>15860</v>
      </c>
      <c r="C53" t="s">
        <v>26</v>
      </c>
      <c r="D53" t="s">
        <v>7402</v>
      </c>
      <c r="E53" t="s">
        <v>26</v>
      </c>
      <c r="F53">
        <v>19030</v>
      </c>
      <c r="G53">
        <v>0.35276016799999999</v>
      </c>
      <c r="H53">
        <v>22599</v>
      </c>
      <c r="I53">
        <v>74599</v>
      </c>
      <c r="J53">
        <v>0.30293971800000002</v>
      </c>
      <c r="K53">
        <v>4.9820450000000002E-2</v>
      </c>
      <c r="L53">
        <v>-3569</v>
      </c>
      <c r="M53">
        <v>0.84207265799999997</v>
      </c>
      <c r="N53">
        <v>1.1644566460000001</v>
      </c>
      <c r="O53">
        <f>VLOOKUP(A53,Sheet1!$A$1:$B$600,2,FALSE)</f>
        <v>92601</v>
      </c>
      <c r="P53">
        <f t="shared" si="0"/>
        <v>1</v>
      </c>
      <c r="Q53" t="str">
        <f t="shared" si="1"/>
        <v>13</v>
      </c>
      <c r="R53" t="s">
        <v>8469</v>
      </c>
    </row>
    <row r="54" spans="1:18">
      <c r="A54" t="s">
        <v>841</v>
      </c>
      <c r="B54" t="s">
        <v>15861</v>
      </c>
      <c r="C54" t="s">
        <v>26</v>
      </c>
      <c r="D54" t="s">
        <v>7404</v>
      </c>
      <c r="E54" t="s">
        <v>26</v>
      </c>
      <c r="F54">
        <v>18679</v>
      </c>
      <c r="G54">
        <v>0.314466574</v>
      </c>
      <c r="H54">
        <v>22926</v>
      </c>
      <c r="I54">
        <v>81870</v>
      </c>
      <c r="J54">
        <v>0.280029315</v>
      </c>
      <c r="K54">
        <v>3.4437258999999998E-2</v>
      </c>
      <c r="L54">
        <v>-4247</v>
      </c>
      <c r="M54">
        <v>0.81475180999999997</v>
      </c>
      <c r="N54">
        <v>1.1229773350000001</v>
      </c>
      <c r="O54">
        <f>VLOOKUP(A54,Sheet1!$A$1:$B$600,2,FALSE)</f>
        <v>100194</v>
      </c>
      <c r="P54">
        <f t="shared" si="0"/>
        <v>1</v>
      </c>
      <c r="Q54" t="str">
        <f t="shared" si="1"/>
        <v>13</v>
      </c>
      <c r="R54" t="s">
        <v>8470</v>
      </c>
    </row>
    <row r="55" spans="1:18">
      <c r="A55" t="s">
        <v>854</v>
      </c>
      <c r="B55" t="s">
        <v>15862</v>
      </c>
      <c r="C55" t="s">
        <v>26</v>
      </c>
      <c r="D55" t="s">
        <v>7405</v>
      </c>
      <c r="E55" t="s">
        <v>26</v>
      </c>
      <c r="F55">
        <v>15696</v>
      </c>
      <c r="G55">
        <v>0.32587302200000001</v>
      </c>
      <c r="H55">
        <v>21321</v>
      </c>
      <c r="I55">
        <v>67248</v>
      </c>
      <c r="J55">
        <v>0.31705032100000002</v>
      </c>
      <c r="K55">
        <v>8.8227010000000005E-3</v>
      </c>
      <c r="L55">
        <v>-5625</v>
      </c>
      <c r="M55">
        <v>0.73617560199999998</v>
      </c>
      <c r="N55">
        <v>1.027827448</v>
      </c>
      <c r="O55">
        <f>VLOOKUP(A55,Sheet1!$A$1:$B$600,2,FALSE)</f>
        <v>85348</v>
      </c>
      <c r="P55">
        <f t="shared" si="0"/>
        <v>1</v>
      </c>
      <c r="Q55" t="str">
        <f t="shared" si="1"/>
        <v>13</v>
      </c>
      <c r="R55" t="s">
        <v>8471</v>
      </c>
    </row>
    <row r="56" spans="1:18">
      <c r="A56" t="s">
        <v>864</v>
      </c>
      <c r="B56" t="s">
        <v>15863</v>
      </c>
      <c r="C56" t="s">
        <v>26</v>
      </c>
      <c r="D56" t="s">
        <v>7407</v>
      </c>
      <c r="E56" t="s">
        <v>26</v>
      </c>
      <c r="F56">
        <v>13968</v>
      </c>
      <c r="G56">
        <v>0.28106324300000002</v>
      </c>
      <c r="H56">
        <v>18791</v>
      </c>
      <c r="I56">
        <v>70478</v>
      </c>
      <c r="J56">
        <v>0.26662220800000003</v>
      </c>
      <c r="K56">
        <v>1.4441035E-2</v>
      </c>
      <c r="L56">
        <v>-4823</v>
      </c>
      <c r="M56">
        <v>0.743334575</v>
      </c>
      <c r="N56">
        <v>1.0541629109999999</v>
      </c>
      <c r="O56">
        <f>VLOOKUP(A56,Sheet1!$A$1:$B$600,2,FALSE)</f>
        <v>89006</v>
      </c>
      <c r="P56">
        <f t="shared" si="0"/>
        <v>1</v>
      </c>
      <c r="Q56" t="str">
        <f t="shared" si="1"/>
        <v>13</v>
      </c>
      <c r="R56" t="s">
        <v>8472</v>
      </c>
    </row>
    <row r="57" spans="1:18">
      <c r="A57" t="s">
        <v>879</v>
      </c>
      <c r="B57" t="s">
        <v>15864</v>
      </c>
      <c r="C57" t="s">
        <v>26</v>
      </c>
      <c r="D57" t="s">
        <v>7409</v>
      </c>
      <c r="E57" t="s">
        <v>26</v>
      </c>
      <c r="F57">
        <v>7875</v>
      </c>
      <c r="G57">
        <v>0.14767655599999999</v>
      </c>
      <c r="H57">
        <v>14068</v>
      </c>
      <c r="I57">
        <v>72303</v>
      </c>
      <c r="J57">
        <v>0.19457007300000001</v>
      </c>
      <c r="K57">
        <v>-4.6893518000000002E-2</v>
      </c>
      <c r="L57">
        <v>-6193</v>
      </c>
      <c r="M57">
        <v>0.55978106299999997</v>
      </c>
      <c r="N57">
        <v>0.75898905299999997</v>
      </c>
      <c r="O57">
        <f>VLOOKUP(A57,Sheet1!$A$1:$B$600,2,FALSE)</f>
        <v>90594</v>
      </c>
      <c r="P57">
        <f t="shared" si="0"/>
        <v>0</v>
      </c>
      <c r="Q57" t="str">
        <f t="shared" si="1"/>
        <v>13</v>
      </c>
      <c r="R57" t="s">
        <v>8473</v>
      </c>
    </row>
    <row r="58" spans="1:18">
      <c r="A58" t="s">
        <v>893</v>
      </c>
      <c r="B58" t="s">
        <v>15865</v>
      </c>
      <c r="C58" t="s">
        <v>26</v>
      </c>
      <c r="D58" t="s">
        <v>7411</v>
      </c>
      <c r="E58" t="s">
        <v>26</v>
      </c>
      <c r="F58">
        <v>15675</v>
      </c>
      <c r="G58">
        <v>0.28539436299999998</v>
      </c>
      <c r="H58">
        <v>23068</v>
      </c>
      <c r="I58">
        <v>75066</v>
      </c>
      <c r="J58">
        <v>0.30730290700000001</v>
      </c>
      <c r="K58">
        <v>-2.1908543999999999E-2</v>
      </c>
      <c r="L58">
        <v>-7393</v>
      </c>
      <c r="M58">
        <v>0.67951274500000003</v>
      </c>
      <c r="N58">
        <v>0.92870700799999995</v>
      </c>
      <c r="O58">
        <f>VLOOKUP(A58,Sheet1!$A$1:$B$600,2,FALSE)</f>
        <v>93933</v>
      </c>
      <c r="P58">
        <f t="shared" si="0"/>
        <v>1</v>
      </c>
      <c r="Q58" t="str">
        <f t="shared" si="1"/>
        <v>13</v>
      </c>
      <c r="R58" t="s">
        <v>8474</v>
      </c>
    </row>
    <row r="59" spans="1:18">
      <c r="A59" t="s">
        <v>911</v>
      </c>
      <c r="B59" t="s">
        <v>15866</v>
      </c>
      <c r="C59" t="s">
        <v>26</v>
      </c>
      <c r="D59" t="s">
        <v>7413</v>
      </c>
      <c r="E59" t="s">
        <v>26</v>
      </c>
      <c r="F59">
        <v>20954</v>
      </c>
      <c r="G59">
        <v>0.354617611</v>
      </c>
      <c r="H59">
        <v>24371</v>
      </c>
      <c r="I59">
        <v>80262</v>
      </c>
      <c r="J59">
        <v>0.30364306899999999</v>
      </c>
      <c r="K59">
        <v>5.0974541999999998E-2</v>
      </c>
      <c r="L59">
        <v>-3417</v>
      </c>
      <c r="M59">
        <v>0.85979237600000002</v>
      </c>
      <c r="N59">
        <v>1.1678765200000001</v>
      </c>
      <c r="O59">
        <f>VLOOKUP(A59,Sheet1!$A$1:$B$600,2,FALSE)</f>
        <v>98361</v>
      </c>
      <c r="P59">
        <f t="shared" si="0"/>
        <v>1</v>
      </c>
      <c r="Q59" t="str">
        <f t="shared" si="1"/>
        <v>13</v>
      </c>
      <c r="R59" t="s">
        <v>8475</v>
      </c>
    </row>
    <row r="60" spans="1:18">
      <c r="A60" t="s">
        <v>926</v>
      </c>
      <c r="B60" t="s">
        <v>15867</v>
      </c>
      <c r="C60" t="s">
        <v>26</v>
      </c>
      <c r="D60" t="s">
        <v>7415</v>
      </c>
      <c r="E60" t="s">
        <v>26</v>
      </c>
      <c r="F60">
        <v>11681</v>
      </c>
      <c r="G60">
        <v>0.22620938099999999</v>
      </c>
      <c r="H60">
        <v>16867</v>
      </c>
      <c r="I60">
        <v>70422</v>
      </c>
      <c r="J60">
        <v>0.23951322</v>
      </c>
      <c r="K60">
        <v>-1.3303840000000001E-2</v>
      </c>
      <c r="L60">
        <v>-5186</v>
      </c>
      <c r="M60">
        <v>0.69253572100000005</v>
      </c>
      <c r="N60">
        <v>0.94445467500000002</v>
      </c>
      <c r="O60">
        <f>VLOOKUP(A60,Sheet1!$A$1:$B$600,2,FALSE)</f>
        <v>88594</v>
      </c>
      <c r="P60">
        <f t="shared" si="0"/>
        <v>1</v>
      </c>
      <c r="Q60" t="str">
        <f t="shared" si="1"/>
        <v>13</v>
      </c>
      <c r="R60" t="s">
        <v>8476</v>
      </c>
    </row>
    <row r="61" spans="1:18">
      <c r="A61" t="s">
        <v>936</v>
      </c>
      <c r="B61" t="s">
        <v>15868</v>
      </c>
      <c r="C61" t="s">
        <v>26</v>
      </c>
      <c r="D61" t="s">
        <v>7417</v>
      </c>
      <c r="E61" t="s">
        <v>26</v>
      </c>
      <c r="F61">
        <v>11199</v>
      </c>
      <c r="G61">
        <v>0.27394143999999998</v>
      </c>
      <c r="H61">
        <v>14798</v>
      </c>
      <c r="I61">
        <v>57303</v>
      </c>
      <c r="J61">
        <v>0.25824127899999999</v>
      </c>
      <c r="K61">
        <v>1.5700161000000001E-2</v>
      </c>
      <c r="L61">
        <v>-3599</v>
      </c>
      <c r="M61">
        <v>0.75679145800000003</v>
      </c>
      <c r="N61">
        <v>1.0607964809999999</v>
      </c>
      <c r="O61">
        <f>VLOOKUP(A61,Sheet1!$A$1:$B$600,2,FALSE)</f>
        <v>70199</v>
      </c>
      <c r="P61">
        <f t="shared" si="0"/>
        <v>1</v>
      </c>
      <c r="Q61" t="str">
        <f t="shared" si="1"/>
        <v>14</v>
      </c>
      <c r="R61" t="s">
        <v>8477</v>
      </c>
    </row>
    <row r="62" spans="1:18">
      <c r="A62" t="s">
        <v>946</v>
      </c>
      <c r="B62" t="s">
        <v>15869</v>
      </c>
      <c r="C62" t="s">
        <v>26</v>
      </c>
      <c r="D62" t="s">
        <v>7419</v>
      </c>
      <c r="E62" t="s">
        <v>26</v>
      </c>
      <c r="F62">
        <v>4650</v>
      </c>
      <c r="G62">
        <v>0.11982991899999999</v>
      </c>
      <c r="H62">
        <v>10825</v>
      </c>
      <c r="I62">
        <v>54211</v>
      </c>
      <c r="J62">
        <v>0.19968272100000001</v>
      </c>
      <c r="K62">
        <v>-7.9852802000000001E-2</v>
      </c>
      <c r="L62">
        <v>-6175</v>
      </c>
      <c r="M62">
        <v>0.429561201</v>
      </c>
      <c r="N62">
        <v>0.60010159200000002</v>
      </c>
      <c r="O62">
        <f>VLOOKUP(A62,Sheet1!$A$1:$B$600,2,FALSE)</f>
        <v>67112</v>
      </c>
      <c r="P62">
        <f t="shared" si="0"/>
        <v>0</v>
      </c>
      <c r="Q62" t="str">
        <f t="shared" si="1"/>
        <v>14</v>
      </c>
      <c r="R62" t="s">
        <v>8478</v>
      </c>
    </row>
    <row r="63" spans="1:18">
      <c r="A63" t="s">
        <v>964</v>
      </c>
      <c r="B63" t="s">
        <v>15870</v>
      </c>
      <c r="C63" t="s">
        <v>26</v>
      </c>
      <c r="D63" t="s">
        <v>7421</v>
      </c>
      <c r="E63" t="s">
        <v>111</v>
      </c>
      <c r="F63">
        <v>15655</v>
      </c>
      <c r="G63">
        <v>0.34754134800000003</v>
      </c>
      <c r="H63">
        <v>17097</v>
      </c>
      <c r="I63">
        <v>62997</v>
      </c>
      <c r="J63">
        <v>0.27139387599999998</v>
      </c>
      <c r="K63">
        <v>7.6147471999999994E-2</v>
      </c>
      <c r="L63">
        <v>-1442</v>
      </c>
      <c r="M63">
        <v>0.91565771799999995</v>
      </c>
      <c r="N63">
        <v>1.2805791820000001</v>
      </c>
      <c r="O63">
        <f>VLOOKUP(A63,Sheet1!$A$1:$B$600,2,FALSE)</f>
        <v>78448</v>
      </c>
      <c r="P63">
        <f t="shared" si="0"/>
        <v>1</v>
      </c>
      <c r="Q63" t="str">
        <f t="shared" si="1"/>
        <v>14</v>
      </c>
      <c r="R63" t="s">
        <v>8479</v>
      </c>
    </row>
    <row r="64" spans="1:18">
      <c r="A64" t="s">
        <v>974</v>
      </c>
      <c r="B64" t="s">
        <v>15871</v>
      </c>
      <c r="C64" t="s">
        <v>26</v>
      </c>
      <c r="D64" t="s">
        <v>7423</v>
      </c>
      <c r="E64" t="s">
        <v>26</v>
      </c>
      <c r="F64">
        <v>23194</v>
      </c>
      <c r="G64">
        <v>0.41038253299999999</v>
      </c>
      <c r="H64">
        <v>26852</v>
      </c>
      <c r="I64">
        <v>79349</v>
      </c>
      <c r="J64">
        <v>0.33840376100000003</v>
      </c>
      <c r="K64">
        <v>7.1978771999999996E-2</v>
      </c>
      <c r="L64">
        <v>-3658</v>
      </c>
      <c r="M64">
        <v>0.86377178600000004</v>
      </c>
      <c r="N64">
        <v>1.2127008640000001</v>
      </c>
      <c r="O64">
        <f>VLOOKUP(A64,Sheet1!$A$1:$B$600,2,FALSE)</f>
        <v>97743</v>
      </c>
      <c r="P64">
        <f t="shared" si="0"/>
        <v>1</v>
      </c>
      <c r="Q64" t="str">
        <f t="shared" si="1"/>
        <v>14</v>
      </c>
      <c r="R64" t="s">
        <v>8480</v>
      </c>
    </row>
    <row r="65" spans="1:18">
      <c r="A65" t="s">
        <v>985</v>
      </c>
      <c r="B65" t="s">
        <v>15872</v>
      </c>
      <c r="C65" t="s">
        <v>26</v>
      </c>
      <c r="D65" t="s">
        <v>7424</v>
      </c>
      <c r="E65" t="s">
        <v>26</v>
      </c>
      <c r="F65">
        <v>12439</v>
      </c>
      <c r="G65">
        <v>0.24040896</v>
      </c>
      <c r="H65">
        <v>20808</v>
      </c>
      <c r="I65">
        <v>71373</v>
      </c>
      <c r="J65">
        <v>0.29153881700000001</v>
      </c>
      <c r="K65">
        <v>-5.1129857000000001E-2</v>
      </c>
      <c r="L65">
        <v>-8369</v>
      </c>
      <c r="M65">
        <v>0.59779892300000004</v>
      </c>
      <c r="N65">
        <v>0.82462075700000004</v>
      </c>
      <c r="O65">
        <f>VLOOKUP(A65,Sheet1!$A$1:$B$600,2,FALSE)</f>
        <v>86429</v>
      </c>
      <c r="P65">
        <f t="shared" si="0"/>
        <v>1</v>
      </c>
      <c r="Q65" t="str">
        <f t="shared" si="1"/>
        <v>14</v>
      </c>
      <c r="R65" t="s">
        <v>8481</v>
      </c>
    </row>
    <row r="66" spans="1:18">
      <c r="A66" t="s">
        <v>997</v>
      </c>
      <c r="B66" t="s">
        <v>15873</v>
      </c>
      <c r="C66" t="s">
        <v>26</v>
      </c>
      <c r="D66" t="s">
        <v>7426</v>
      </c>
      <c r="E66" t="s">
        <v>26</v>
      </c>
      <c r="F66">
        <v>20669</v>
      </c>
      <c r="G66">
        <v>0.37553371200000002</v>
      </c>
      <c r="H66">
        <v>19365</v>
      </c>
      <c r="I66">
        <v>76199</v>
      </c>
      <c r="J66">
        <v>0.25413719299999998</v>
      </c>
      <c r="K66">
        <v>0.12139651899999999</v>
      </c>
      <c r="L66">
        <v>1304</v>
      </c>
      <c r="M66">
        <v>1.0673379810000001</v>
      </c>
      <c r="N66">
        <v>1.4776810410000001</v>
      </c>
      <c r="O66">
        <f>VLOOKUP(A66,Sheet1!$A$1:$B$600,2,FALSE)</f>
        <v>90977</v>
      </c>
      <c r="P66">
        <f t="shared" si="0"/>
        <v>1</v>
      </c>
      <c r="Q66" t="str">
        <f t="shared" si="1"/>
        <v>14</v>
      </c>
      <c r="R66" t="s">
        <v>8482</v>
      </c>
    </row>
    <row r="67" spans="1:18">
      <c r="A67" t="s">
        <v>1008</v>
      </c>
      <c r="B67" t="s">
        <v>15874</v>
      </c>
      <c r="C67" t="s">
        <v>26</v>
      </c>
      <c r="D67" t="s">
        <v>7428</v>
      </c>
      <c r="E67" t="s">
        <v>26</v>
      </c>
      <c r="F67">
        <v>16478</v>
      </c>
      <c r="G67">
        <v>0.41232108899999997</v>
      </c>
      <c r="H67">
        <v>14142</v>
      </c>
      <c r="I67">
        <v>52773</v>
      </c>
      <c r="J67">
        <v>0.267977943</v>
      </c>
      <c r="K67">
        <v>0.14434314600000001</v>
      </c>
      <c r="L67">
        <v>2336</v>
      </c>
      <c r="M67">
        <v>1.1651817280000001</v>
      </c>
      <c r="N67">
        <v>1.5386381579999999</v>
      </c>
      <c r="O67">
        <f>VLOOKUP(A67,Sheet1!$A$1:$B$600,2,FALSE)</f>
        <v>64438</v>
      </c>
      <c r="P67">
        <f t="shared" ref="P67:P130" si="2">IF(G67&gt;0.5,2,IF(G67&gt;0.2,IF(F67/O67&gt;0.125,1,0),0))</f>
        <v>1</v>
      </c>
      <c r="Q67" t="str">
        <f t="shared" ref="Q67:Q130" si="3">MID(B67,2,LEN(B67)-3)</f>
        <v>15</v>
      </c>
      <c r="R67" t="s">
        <v>8483</v>
      </c>
    </row>
    <row r="68" spans="1:18">
      <c r="A68" t="s">
        <v>1018</v>
      </c>
      <c r="B68" t="s">
        <v>15875</v>
      </c>
      <c r="C68" t="s">
        <v>26</v>
      </c>
      <c r="D68" t="s">
        <v>7430</v>
      </c>
      <c r="E68" t="s">
        <v>26</v>
      </c>
      <c r="F68">
        <v>17688</v>
      </c>
      <c r="G68">
        <v>0.50241436100000003</v>
      </c>
      <c r="H68">
        <v>14009</v>
      </c>
      <c r="I68">
        <v>45633</v>
      </c>
      <c r="J68">
        <v>0.30699274599999998</v>
      </c>
      <c r="K68">
        <v>0.19542161499999999</v>
      </c>
      <c r="L68">
        <v>3679</v>
      </c>
      <c r="M68">
        <v>1.262616889</v>
      </c>
      <c r="N68">
        <v>1.6365675310000001</v>
      </c>
      <c r="O68">
        <f>VLOOKUP(A68,Sheet1!$A$1:$B$600,2,FALSE)</f>
        <v>56422</v>
      </c>
      <c r="P68">
        <f t="shared" si="2"/>
        <v>2</v>
      </c>
      <c r="Q68" t="str">
        <f t="shared" si="3"/>
        <v>15</v>
      </c>
      <c r="R68" t="s">
        <v>8484</v>
      </c>
    </row>
    <row r="69" spans="1:18">
      <c r="A69" t="s">
        <v>1032</v>
      </c>
      <c r="B69" t="s">
        <v>15876</v>
      </c>
      <c r="C69" t="s">
        <v>26</v>
      </c>
      <c r="D69" t="s">
        <v>7432</v>
      </c>
      <c r="E69" t="s">
        <v>26</v>
      </c>
      <c r="F69">
        <v>9979</v>
      </c>
      <c r="G69">
        <v>0.21678868600000001</v>
      </c>
      <c r="H69">
        <v>14635</v>
      </c>
      <c r="I69">
        <v>66184</v>
      </c>
      <c r="J69">
        <v>0.22112595199999999</v>
      </c>
      <c r="K69">
        <v>-4.3372660000000002E-3</v>
      </c>
      <c r="L69">
        <v>-4656</v>
      </c>
      <c r="M69">
        <v>0.68185855799999995</v>
      </c>
      <c r="N69">
        <v>0.98038554099999997</v>
      </c>
      <c r="O69">
        <f>VLOOKUP(A69,Sheet1!$A$1:$B$600,2,FALSE)</f>
        <v>84303</v>
      </c>
      <c r="P69">
        <f t="shared" si="2"/>
        <v>0</v>
      </c>
      <c r="Q69" t="str">
        <f t="shared" si="3"/>
        <v>16</v>
      </c>
      <c r="R69" t="s">
        <v>8485</v>
      </c>
    </row>
    <row r="70" spans="1:18">
      <c r="A70" t="s">
        <v>1049</v>
      </c>
      <c r="B70" t="s">
        <v>15877</v>
      </c>
      <c r="C70" t="s">
        <v>26</v>
      </c>
      <c r="D70" t="s">
        <v>7434</v>
      </c>
      <c r="E70" t="s">
        <v>26</v>
      </c>
      <c r="F70">
        <v>13119</v>
      </c>
      <c r="G70">
        <v>0.27323280700000002</v>
      </c>
      <c r="H70">
        <v>17472</v>
      </c>
      <c r="I70">
        <v>67994</v>
      </c>
      <c r="J70">
        <v>0.25696384999999999</v>
      </c>
      <c r="K70">
        <v>1.6268957000000001E-2</v>
      </c>
      <c r="L70">
        <v>-4353</v>
      </c>
      <c r="M70">
        <v>0.75085851599999998</v>
      </c>
      <c r="N70">
        <v>1.0633122420000001</v>
      </c>
      <c r="O70">
        <f>VLOOKUP(A70,Sheet1!$A$1:$B$600,2,FALSE)</f>
        <v>84854</v>
      </c>
      <c r="P70">
        <f t="shared" si="2"/>
        <v>1</v>
      </c>
      <c r="Q70" t="str">
        <f t="shared" si="3"/>
        <v>16</v>
      </c>
      <c r="R70" t="s">
        <v>8486</v>
      </c>
    </row>
    <row r="71" spans="1:18">
      <c r="A71" t="s">
        <v>1064</v>
      </c>
      <c r="B71" t="s">
        <v>15878</v>
      </c>
      <c r="C71" t="s">
        <v>26</v>
      </c>
      <c r="D71" t="s">
        <v>7436</v>
      </c>
      <c r="E71" t="s">
        <v>26</v>
      </c>
      <c r="F71">
        <v>12373</v>
      </c>
      <c r="G71">
        <v>0.225933095</v>
      </c>
      <c r="H71">
        <v>16184</v>
      </c>
      <c r="I71">
        <v>75281</v>
      </c>
      <c r="J71">
        <v>0.21498120400000001</v>
      </c>
      <c r="K71">
        <v>1.0951891E-2</v>
      </c>
      <c r="L71">
        <v>-3811</v>
      </c>
      <c r="M71">
        <v>0.76452051399999998</v>
      </c>
      <c r="N71">
        <v>1.0509434820000001</v>
      </c>
      <c r="O71">
        <f>VLOOKUP(A71,Sheet1!$A$1:$B$600,2,FALSE)</f>
        <v>91864</v>
      </c>
      <c r="P71">
        <f t="shared" si="2"/>
        <v>1</v>
      </c>
      <c r="Q71" t="str">
        <f t="shared" si="3"/>
        <v>16</v>
      </c>
      <c r="R71" t="s">
        <v>8487</v>
      </c>
    </row>
    <row r="72" spans="1:18">
      <c r="A72" t="s">
        <v>1072</v>
      </c>
      <c r="B72" t="s">
        <v>15879</v>
      </c>
      <c r="C72" t="s">
        <v>26</v>
      </c>
      <c r="D72" t="s">
        <v>7438</v>
      </c>
      <c r="E72" t="s">
        <v>26</v>
      </c>
      <c r="F72">
        <v>11554</v>
      </c>
      <c r="G72">
        <v>0.19472814899999999</v>
      </c>
      <c r="H72">
        <v>22446</v>
      </c>
      <c r="I72">
        <v>78937</v>
      </c>
      <c r="J72">
        <v>0.28435334499999998</v>
      </c>
      <c r="K72">
        <v>-8.9625196000000004E-2</v>
      </c>
      <c r="L72">
        <v>-10892</v>
      </c>
      <c r="M72">
        <v>0.51474650300000002</v>
      </c>
      <c r="N72">
        <v>0.68481047399999995</v>
      </c>
      <c r="O72">
        <f>VLOOKUP(A72,Sheet1!$A$1:$B$600,2,FALSE)</f>
        <v>98753</v>
      </c>
      <c r="P72">
        <f t="shared" si="2"/>
        <v>0</v>
      </c>
      <c r="Q72" t="str">
        <f t="shared" si="3"/>
        <v>17</v>
      </c>
      <c r="R72" t="s">
        <v>8488</v>
      </c>
    </row>
    <row r="73" spans="1:18">
      <c r="A73" t="s">
        <v>1091</v>
      </c>
      <c r="B73" t="s">
        <v>15880</v>
      </c>
      <c r="C73" t="s">
        <v>26</v>
      </c>
      <c r="D73" t="s">
        <v>7440</v>
      </c>
      <c r="E73" t="s">
        <v>26</v>
      </c>
      <c r="F73">
        <v>19238</v>
      </c>
      <c r="G73">
        <v>0.342197478</v>
      </c>
      <c r="H73">
        <v>20103</v>
      </c>
      <c r="I73">
        <v>78685</v>
      </c>
      <c r="J73">
        <v>0.25548706900000001</v>
      </c>
      <c r="K73">
        <v>8.6710409000000002E-2</v>
      </c>
      <c r="L73">
        <v>-865</v>
      </c>
      <c r="M73">
        <v>0.95697159600000004</v>
      </c>
      <c r="N73">
        <v>1.3393925550000001</v>
      </c>
      <c r="O73">
        <f>VLOOKUP(A73,Sheet1!$A$1:$B$600,2,FALSE)</f>
        <v>97490</v>
      </c>
      <c r="P73">
        <f t="shared" si="2"/>
        <v>1</v>
      </c>
      <c r="Q73" t="str">
        <f t="shared" si="3"/>
        <v>17</v>
      </c>
      <c r="R73" t="s">
        <v>8489</v>
      </c>
    </row>
    <row r="74" spans="1:18">
      <c r="A74" t="s">
        <v>1104</v>
      </c>
      <c r="B74" t="s">
        <v>15881</v>
      </c>
      <c r="C74" t="s">
        <v>26</v>
      </c>
      <c r="D74" t="s">
        <v>7442</v>
      </c>
      <c r="E74" t="s">
        <v>26</v>
      </c>
      <c r="F74">
        <v>13344</v>
      </c>
      <c r="G74">
        <v>0.287505656</v>
      </c>
      <c r="H74">
        <v>16460</v>
      </c>
      <c r="I74">
        <v>65200</v>
      </c>
      <c r="J74">
        <v>0.25245398800000002</v>
      </c>
      <c r="K74">
        <v>3.5051668000000001E-2</v>
      </c>
      <c r="L74">
        <v>-3116</v>
      </c>
      <c r="M74">
        <v>0.81069258799999999</v>
      </c>
      <c r="N74">
        <v>1.138843788</v>
      </c>
      <c r="O74">
        <f>VLOOKUP(A74,Sheet1!$A$1:$B$600,2,FALSE)</f>
        <v>81745</v>
      </c>
      <c r="P74">
        <f t="shared" si="2"/>
        <v>1</v>
      </c>
      <c r="Q74" t="str">
        <f t="shared" si="3"/>
        <v>17</v>
      </c>
      <c r="R74" t="s">
        <v>8490</v>
      </c>
    </row>
    <row r="75" spans="1:18">
      <c r="A75" t="s">
        <v>1116</v>
      </c>
      <c r="B75" t="s">
        <v>15882</v>
      </c>
      <c r="C75" t="s">
        <v>26</v>
      </c>
      <c r="D75" t="s">
        <v>7444</v>
      </c>
      <c r="E75" t="s">
        <v>26</v>
      </c>
      <c r="F75">
        <v>20485</v>
      </c>
      <c r="G75">
        <v>0.40010547099999999</v>
      </c>
      <c r="H75">
        <v>20378</v>
      </c>
      <c r="I75">
        <v>70438</v>
      </c>
      <c r="J75">
        <v>0.289304069</v>
      </c>
      <c r="K75">
        <v>0.11080140199999999</v>
      </c>
      <c r="L75">
        <v>107</v>
      </c>
      <c r="M75">
        <v>1.0052507610000001</v>
      </c>
      <c r="N75">
        <v>1.3829928920000001</v>
      </c>
      <c r="O75">
        <f>VLOOKUP(A75,Sheet1!$A$1:$B$600,2,FALSE)</f>
        <v>87692</v>
      </c>
      <c r="P75">
        <f t="shared" si="2"/>
        <v>1</v>
      </c>
      <c r="Q75" t="str">
        <f t="shared" si="3"/>
        <v>17</v>
      </c>
      <c r="R75" t="s">
        <v>8491</v>
      </c>
    </row>
    <row r="76" spans="1:18">
      <c r="A76" t="s">
        <v>1129</v>
      </c>
      <c r="B76" t="s">
        <v>15883</v>
      </c>
      <c r="C76" t="s">
        <v>26</v>
      </c>
      <c r="D76" t="s">
        <v>7446</v>
      </c>
      <c r="E76" t="s">
        <v>26</v>
      </c>
      <c r="F76">
        <v>25925</v>
      </c>
      <c r="G76">
        <v>0.41682744900000002</v>
      </c>
      <c r="H76">
        <v>27044</v>
      </c>
      <c r="I76">
        <v>85481</v>
      </c>
      <c r="J76">
        <v>0.31637439899999997</v>
      </c>
      <c r="K76">
        <v>0.10045305</v>
      </c>
      <c r="L76">
        <v>-1119</v>
      </c>
      <c r="M76">
        <v>0.95862298499999998</v>
      </c>
      <c r="N76">
        <v>1.3175132060000001</v>
      </c>
      <c r="O76">
        <f>VLOOKUP(A76,Sheet1!$A$1:$B$600,2,FALSE)</f>
        <v>106006</v>
      </c>
      <c r="P76">
        <f t="shared" si="2"/>
        <v>1</v>
      </c>
      <c r="Q76" t="str">
        <f t="shared" si="3"/>
        <v>17</v>
      </c>
      <c r="R76" t="s">
        <v>8492</v>
      </c>
    </row>
    <row r="77" spans="1:18">
      <c r="A77" t="s">
        <v>1138</v>
      </c>
      <c r="B77" t="s">
        <v>15884</v>
      </c>
      <c r="C77" t="s">
        <v>26</v>
      </c>
      <c r="D77" t="s">
        <v>7448</v>
      </c>
      <c r="E77" t="s">
        <v>26</v>
      </c>
      <c r="F77">
        <v>14546</v>
      </c>
      <c r="G77">
        <v>0.33892539300000002</v>
      </c>
      <c r="H77">
        <v>16156</v>
      </c>
      <c r="I77">
        <v>58637</v>
      </c>
      <c r="J77">
        <v>0.27552569199999999</v>
      </c>
      <c r="K77">
        <v>6.3399701000000003E-2</v>
      </c>
      <c r="L77">
        <v>-1610</v>
      </c>
      <c r="M77">
        <v>0.90034661999999999</v>
      </c>
      <c r="N77">
        <v>1.2301044969999999</v>
      </c>
      <c r="O77">
        <f>VLOOKUP(A77,Sheet1!$A$1:$B$600,2,FALSE)</f>
        <v>73619</v>
      </c>
      <c r="P77">
        <f t="shared" si="2"/>
        <v>1</v>
      </c>
      <c r="Q77" t="str">
        <f t="shared" si="3"/>
        <v>18</v>
      </c>
      <c r="R77" t="s">
        <v>8493</v>
      </c>
    </row>
    <row r="78" spans="1:18">
      <c r="A78" t="s">
        <v>1148</v>
      </c>
      <c r="B78" t="s">
        <v>15885</v>
      </c>
      <c r="C78" t="s">
        <v>26</v>
      </c>
      <c r="D78" t="s">
        <v>7450</v>
      </c>
      <c r="E78" t="s">
        <v>26</v>
      </c>
      <c r="F78">
        <v>7553</v>
      </c>
      <c r="G78">
        <v>0.19948761300000001</v>
      </c>
      <c r="H78">
        <v>12429</v>
      </c>
      <c r="I78">
        <v>54830</v>
      </c>
      <c r="J78">
        <v>0.226682473</v>
      </c>
      <c r="K78">
        <v>-2.7194860000000001E-2</v>
      </c>
      <c r="L78">
        <v>-4876</v>
      </c>
      <c r="M78">
        <v>0.60769168900000003</v>
      </c>
      <c r="N78">
        <v>0.88003104200000004</v>
      </c>
      <c r="O78">
        <f>VLOOKUP(A78,Sheet1!$A$1:$B$600,2,FALSE)</f>
        <v>70128</v>
      </c>
      <c r="P78">
        <f t="shared" si="2"/>
        <v>0</v>
      </c>
      <c r="Q78" t="str">
        <f t="shared" si="3"/>
        <v>18</v>
      </c>
      <c r="R78" t="s">
        <v>8494</v>
      </c>
    </row>
    <row r="79" spans="1:18">
      <c r="A79" t="s">
        <v>1157</v>
      </c>
      <c r="B79" t="s">
        <v>15886</v>
      </c>
      <c r="C79" t="s">
        <v>26</v>
      </c>
      <c r="D79" t="s">
        <v>7452</v>
      </c>
      <c r="E79" t="s">
        <v>26</v>
      </c>
      <c r="F79">
        <v>15380</v>
      </c>
      <c r="G79">
        <v>0.29890776200000002</v>
      </c>
      <c r="H79">
        <v>16746</v>
      </c>
      <c r="I79">
        <v>68148</v>
      </c>
      <c r="J79">
        <v>0.24572988200000001</v>
      </c>
      <c r="K79">
        <v>5.3177879999999997E-2</v>
      </c>
      <c r="L79">
        <v>-1366</v>
      </c>
      <c r="M79">
        <v>0.91842828099999996</v>
      </c>
      <c r="N79">
        <v>1.2164078700000001</v>
      </c>
      <c r="O79">
        <f>VLOOKUP(A79,Sheet1!$A$1:$B$600,2,FALSE)</f>
        <v>87187</v>
      </c>
      <c r="P79">
        <f t="shared" si="2"/>
        <v>1</v>
      </c>
      <c r="Q79" t="str">
        <f t="shared" si="3"/>
        <v>18</v>
      </c>
      <c r="R79" t="s">
        <v>8495</v>
      </c>
    </row>
    <row r="80" spans="1:18">
      <c r="A80" t="s">
        <v>1170</v>
      </c>
      <c r="B80" t="s">
        <v>15887</v>
      </c>
      <c r="C80" t="s">
        <v>26</v>
      </c>
      <c r="D80" t="s">
        <v>7454</v>
      </c>
      <c r="E80" t="s">
        <v>26</v>
      </c>
      <c r="F80">
        <v>17875</v>
      </c>
      <c r="G80">
        <v>0.27658718500000001</v>
      </c>
      <c r="H80">
        <v>15907</v>
      </c>
      <c r="I80">
        <v>80242</v>
      </c>
      <c r="J80">
        <v>0.198237831</v>
      </c>
      <c r="K80">
        <v>7.8349353999999996E-2</v>
      </c>
      <c r="L80">
        <v>1968</v>
      </c>
      <c r="M80">
        <v>1.123719117</v>
      </c>
      <c r="N80">
        <v>1.395229075</v>
      </c>
      <c r="O80">
        <f>VLOOKUP(A80,Sheet1!$A$1:$B$600,2,FALSE)</f>
        <v>94584</v>
      </c>
      <c r="P80">
        <f t="shared" si="2"/>
        <v>1</v>
      </c>
      <c r="Q80" t="str">
        <f t="shared" si="3"/>
        <v>19</v>
      </c>
      <c r="R80" t="s">
        <v>8496</v>
      </c>
    </row>
    <row r="81" spans="1:18">
      <c r="A81" t="s">
        <v>1180</v>
      </c>
      <c r="B81" t="s">
        <v>15888</v>
      </c>
      <c r="C81" t="s">
        <v>26</v>
      </c>
      <c r="D81" t="s">
        <v>7456</v>
      </c>
      <c r="E81" t="s">
        <v>26</v>
      </c>
      <c r="F81">
        <v>17748</v>
      </c>
      <c r="G81">
        <v>0.30710132899999998</v>
      </c>
      <c r="H81">
        <v>17799</v>
      </c>
      <c r="I81">
        <v>75853</v>
      </c>
      <c r="J81">
        <v>0.23465123299999999</v>
      </c>
      <c r="K81">
        <v>7.2450096000000005E-2</v>
      </c>
      <c r="L81">
        <v>-51</v>
      </c>
      <c r="M81">
        <v>0.99713467</v>
      </c>
      <c r="N81">
        <v>1.308756509</v>
      </c>
      <c r="O81">
        <f>VLOOKUP(A81,Sheet1!$A$1:$B$600,2,FALSE)</f>
        <v>91934</v>
      </c>
      <c r="P81">
        <f t="shared" si="2"/>
        <v>1</v>
      </c>
      <c r="Q81" t="str">
        <f t="shared" si="3"/>
        <v>19</v>
      </c>
      <c r="R81" t="s">
        <v>8497</v>
      </c>
    </row>
    <row r="82" spans="1:18">
      <c r="A82" t="s">
        <v>1191</v>
      </c>
      <c r="B82" t="s">
        <v>15889</v>
      </c>
      <c r="C82" t="s">
        <v>26</v>
      </c>
      <c r="D82" t="s">
        <v>7458</v>
      </c>
      <c r="E82" t="s">
        <v>26</v>
      </c>
      <c r="F82">
        <v>15560</v>
      </c>
      <c r="G82">
        <v>0.36761405200000002</v>
      </c>
      <c r="H82">
        <v>17901</v>
      </c>
      <c r="I82">
        <v>56021</v>
      </c>
      <c r="J82">
        <v>0.31954088600000002</v>
      </c>
      <c r="K82">
        <v>4.8073166000000001E-2</v>
      </c>
      <c r="L82">
        <v>-2341</v>
      </c>
      <c r="M82">
        <v>0.86922518299999996</v>
      </c>
      <c r="N82">
        <v>1.150444491</v>
      </c>
      <c r="O82">
        <f>VLOOKUP(A82,Sheet1!$A$1:$B$600,2,FALSE)</f>
        <v>67638</v>
      </c>
      <c r="P82">
        <f t="shared" si="2"/>
        <v>1</v>
      </c>
      <c r="Q82" t="str">
        <f t="shared" si="3"/>
        <v>21</v>
      </c>
      <c r="R82" t="s">
        <v>8498</v>
      </c>
    </row>
    <row r="83" spans="1:18">
      <c r="A83" t="s">
        <v>1202</v>
      </c>
      <c r="B83" t="s">
        <v>15890</v>
      </c>
      <c r="C83" t="s">
        <v>26</v>
      </c>
      <c r="D83" t="s">
        <v>7460</v>
      </c>
      <c r="E83" t="s">
        <v>26</v>
      </c>
      <c r="F83">
        <v>14813</v>
      </c>
      <c r="G83">
        <v>0.37292616000000001</v>
      </c>
      <c r="H83">
        <v>15187</v>
      </c>
      <c r="I83">
        <v>53719</v>
      </c>
      <c r="J83">
        <v>0.28271189000000002</v>
      </c>
      <c r="K83">
        <v>9.0214269999999999E-2</v>
      </c>
      <c r="L83">
        <v>-374</v>
      </c>
      <c r="M83">
        <v>0.97537367500000005</v>
      </c>
      <c r="N83">
        <v>1.3191032060000001</v>
      </c>
      <c r="O83">
        <f>VLOOKUP(A83,Sheet1!$A$1:$B$600,2,FALSE)</f>
        <v>66188</v>
      </c>
      <c r="P83">
        <f t="shared" si="2"/>
        <v>1</v>
      </c>
      <c r="Q83" t="str">
        <f t="shared" si="3"/>
        <v>21</v>
      </c>
      <c r="R83" t="s">
        <v>8499</v>
      </c>
    </row>
    <row r="84" spans="1:18">
      <c r="A84" t="s">
        <v>1214</v>
      </c>
      <c r="B84" t="s">
        <v>15891</v>
      </c>
      <c r="C84" t="s">
        <v>26</v>
      </c>
      <c r="D84" t="s">
        <v>14809</v>
      </c>
      <c r="E84" t="s">
        <v>26</v>
      </c>
      <c r="F84">
        <v>10788</v>
      </c>
      <c r="G84">
        <v>0.27206012200000002</v>
      </c>
      <c r="H84">
        <v>13477</v>
      </c>
      <c r="I84">
        <v>55895</v>
      </c>
      <c r="J84">
        <v>0.24111280099999999</v>
      </c>
      <c r="K84">
        <v>3.0947321E-2</v>
      </c>
      <c r="L84">
        <v>-2689</v>
      </c>
      <c r="M84">
        <v>0.80047488300000003</v>
      </c>
      <c r="N84">
        <v>1.1283520440000001</v>
      </c>
      <c r="O84">
        <f>VLOOKUP(A84,Sheet1!$A$1:$B$600,2,FALSE)</f>
        <v>68861</v>
      </c>
      <c r="P84">
        <f t="shared" si="2"/>
        <v>1</v>
      </c>
      <c r="Q84" t="str">
        <f t="shared" si="3"/>
        <v>21</v>
      </c>
      <c r="R84" t="s">
        <v>8500</v>
      </c>
    </row>
    <row r="85" spans="1:18">
      <c r="A85" t="s">
        <v>1226</v>
      </c>
      <c r="B85" t="s">
        <v>15892</v>
      </c>
      <c r="C85" t="s">
        <v>26</v>
      </c>
      <c r="D85" t="s">
        <v>7464</v>
      </c>
      <c r="E85" t="s">
        <v>111</v>
      </c>
      <c r="F85">
        <v>19182</v>
      </c>
      <c r="G85">
        <v>0.43508437700000002</v>
      </c>
      <c r="H85">
        <v>15541</v>
      </c>
      <c r="I85">
        <v>56197</v>
      </c>
      <c r="J85">
        <v>0.27654501100000001</v>
      </c>
      <c r="K85">
        <v>0.15853936499999999</v>
      </c>
      <c r="L85">
        <v>3641</v>
      </c>
      <c r="M85">
        <v>1.2342835080000001</v>
      </c>
      <c r="N85">
        <v>1.5732859349999999</v>
      </c>
      <c r="O85">
        <f>VLOOKUP(A85,Sheet1!$A$1:$B$600,2,FALSE)</f>
        <v>69044</v>
      </c>
      <c r="P85">
        <f t="shared" si="2"/>
        <v>1</v>
      </c>
      <c r="Q85" t="str">
        <f t="shared" si="3"/>
        <v>21</v>
      </c>
      <c r="R85" t="s">
        <v>8501</v>
      </c>
    </row>
    <row r="86" spans="1:18">
      <c r="A86" t="s">
        <v>1238</v>
      </c>
      <c r="B86" t="s">
        <v>15893</v>
      </c>
      <c r="C86" t="s">
        <v>26</v>
      </c>
      <c r="D86" t="s">
        <v>7466</v>
      </c>
      <c r="E86" t="s">
        <v>26</v>
      </c>
      <c r="F86">
        <v>21494</v>
      </c>
      <c r="G86">
        <v>0.43201414999999999</v>
      </c>
      <c r="H86">
        <v>20482</v>
      </c>
      <c r="I86">
        <v>67239</v>
      </c>
      <c r="J86">
        <v>0.304614881</v>
      </c>
      <c r="K86">
        <v>0.12739926900000001</v>
      </c>
      <c r="L86">
        <v>1012</v>
      </c>
      <c r="M86">
        <v>1.0494092370000001</v>
      </c>
      <c r="N86">
        <v>1.418230613</v>
      </c>
      <c r="O86">
        <f>VLOOKUP(A86,Sheet1!$A$1:$B$600,2,FALSE)</f>
        <v>82966</v>
      </c>
      <c r="P86">
        <f t="shared" si="2"/>
        <v>1</v>
      </c>
      <c r="Q86" t="str">
        <f t="shared" si="3"/>
        <v>21</v>
      </c>
      <c r="R86" t="s">
        <v>8502</v>
      </c>
    </row>
    <row r="87" spans="1:18">
      <c r="A87" t="s">
        <v>1253</v>
      </c>
      <c r="B87" t="s">
        <v>15894</v>
      </c>
      <c r="C87" t="s">
        <v>26</v>
      </c>
      <c r="D87" t="s">
        <v>7468</v>
      </c>
      <c r="E87" t="s">
        <v>26</v>
      </c>
      <c r="F87">
        <v>13434</v>
      </c>
      <c r="G87">
        <v>0.25165314799999999</v>
      </c>
      <c r="H87">
        <v>16426</v>
      </c>
      <c r="I87">
        <v>73427</v>
      </c>
      <c r="J87">
        <v>0.22370517700000001</v>
      </c>
      <c r="K87">
        <v>2.7947970999999999E-2</v>
      </c>
      <c r="L87">
        <v>-2992</v>
      </c>
      <c r="M87">
        <v>0.81784975000000004</v>
      </c>
      <c r="N87">
        <v>1.1249321619999999</v>
      </c>
      <c r="O87">
        <f>VLOOKUP(A87,Sheet1!$A$1:$B$600,2,FALSE)</f>
        <v>89082</v>
      </c>
      <c r="P87">
        <f t="shared" si="2"/>
        <v>1</v>
      </c>
      <c r="Q87" t="str">
        <f t="shared" si="3"/>
        <v>22</v>
      </c>
      <c r="R87" t="s">
        <v>8503</v>
      </c>
    </row>
    <row r="88" spans="1:18">
      <c r="A88" t="s">
        <v>1265</v>
      </c>
      <c r="B88" t="s">
        <v>15895</v>
      </c>
      <c r="C88" t="s">
        <v>26</v>
      </c>
      <c r="D88" t="s">
        <v>7470</v>
      </c>
      <c r="E88" t="s">
        <v>26</v>
      </c>
      <c r="F88">
        <v>16355</v>
      </c>
      <c r="G88">
        <v>0.276589268</v>
      </c>
      <c r="H88">
        <v>21530</v>
      </c>
      <c r="I88">
        <v>79494</v>
      </c>
      <c r="J88">
        <v>0.27083805100000002</v>
      </c>
      <c r="K88">
        <v>5.7512170000000003E-3</v>
      </c>
      <c r="L88">
        <v>-5175</v>
      </c>
      <c r="M88">
        <v>0.75963771499999999</v>
      </c>
      <c r="N88">
        <v>1.021234894</v>
      </c>
      <c r="O88">
        <f>VLOOKUP(A88,Sheet1!$A$1:$B$600,2,FALSE)</f>
        <v>93788</v>
      </c>
      <c r="P88">
        <f t="shared" si="2"/>
        <v>1</v>
      </c>
      <c r="Q88" t="str">
        <f t="shared" si="3"/>
        <v>22</v>
      </c>
      <c r="R88" t="s">
        <v>8504</v>
      </c>
    </row>
    <row r="89" spans="1:18">
      <c r="A89" t="s">
        <v>1279</v>
      </c>
      <c r="B89" t="s">
        <v>15896</v>
      </c>
      <c r="C89" t="s">
        <v>26</v>
      </c>
      <c r="D89" t="s">
        <v>7472</v>
      </c>
      <c r="E89" t="s">
        <v>26</v>
      </c>
      <c r="F89">
        <v>27183</v>
      </c>
      <c r="G89">
        <v>0.46638871700000001</v>
      </c>
      <c r="H89">
        <v>18914</v>
      </c>
      <c r="I89">
        <v>73605</v>
      </c>
      <c r="J89">
        <v>0.25696623899999999</v>
      </c>
      <c r="K89">
        <v>0.20942247899999999</v>
      </c>
      <c r="L89">
        <v>8269</v>
      </c>
      <c r="M89">
        <v>1.4371893840000001</v>
      </c>
      <c r="N89">
        <v>1.8149805189999999</v>
      </c>
      <c r="O89">
        <f>VLOOKUP(A89,Sheet1!$A$1:$B$600,2,FALSE)</f>
        <v>86375</v>
      </c>
      <c r="P89">
        <f t="shared" si="2"/>
        <v>1</v>
      </c>
      <c r="Q89" t="str">
        <f t="shared" si="3"/>
        <v>22</v>
      </c>
      <c r="R89" t="s">
        <v>8505</v>
      </c>
    </row>
    <row r="90" spans="1:18">
      <c r="A90" t="s">
        <v>1292</v>
      </c>
      <c r="B90" t="s">
        <v>15897</v>
      </c>
      <c r="C90" t="s">
        <v>26</v>
      </c>
      <c r="D90" t="s">
        <v>7474</v>
      </c>
      <c r="E90" t="s">
        <v>26</v>
      </c>
      <c r="F90">
        <v>9313</v>
      </c>
      <c r="G90">
        <v>0.18283010699999999</v>
      </c>
      <c r="H90">
        <v>12667</v>
      </c>
      <c r="I90">
        <v>67185</v>
      </c>
      <c r="J90">
        <v>0.18853910800000001</v>
      </c>
      <c r="K90">
        <v>-5.709001E-3</v>
      </c>
      <c r="L90">
        <v>-3354</v>
      </c>
      <c r="M90">
        <v>0.73521749400000003</v>
      </c>
      <c r="N90">
        <v>0.96971980400000002</v>
      </c>
      <c r="O90">
        <f>VLOOKUP(A90,Sheet1!$A$1:$B$600,2,FALSE)</f>
        <v>79644</v>
      </c>
      <c r="P90">
        <f t="shared" si="2"/>
        <v>0</v>
      </c>
      <c r="Q90" t="str">
        <f t="shared" si="3"/>
        <v>22</v>
      </c>
      <c r="R90" t="s">
        <v>8506</v>
      </c>
    </row>
    <row r="91" spans="1:18">
      <c r="A91" t="s">
        <v>1304</v>
      </c>
      <c r="B91" t="s">
        <v>15898</v>
      </c>
      <c r="C91" t="s">
        <v>26</v>
      </c>
      <c r="D91" t="s">
        <v>7476</v>
      </c>
      <c r="E91" t="s">
        <v>26</v>
      </c>
      <c r="F91">
        <v>16610</v>
      </c>
      <c r="G91">
        <v>0.260365232</v>
      </c>
      <c r="H91">
        <v>21018</v>
      </c>
      <c r="I91">
        <v>85826</v>
      </c>
      <c r="J91">
        <v>0.24489082600000001</v>
      </c>
      <c r="K91">
        <v>1.5474407000000001E-2</v>
      </c>
      <c r="L91">
        <v>-4408</v>
      </c>
      <c r="M91">
        <v>0.790275002</v>
      </c>
      <c r="N91">
        <v>1.0631890020000001</v>
      </c>
      <c r="O91">
        <f>VLOOKUP(A91,Sheet1!$A$1:$B$600,2,FALSE)</f>
        <v>102346</v>
      </c>
      <c r="P91">
        <f t="shared" si="2"/>
        <v>1</v>
      </c>
      <c r="Q91" t="str">
        <f t="shared" si="3"/>
        <v>22</v>
      </c>
      <c r="R91" t="s">
        <v>8507</v>
      </c>
    </row>
    <row r="92" spans="1:18">
      <c r="A92" t="s">
        <v>1317</v>
      </c>
      <c r="B92" t="s">
        <v>15899</v>
      </c>
      <c r="C92" t="s">
        <v>26</v>
      </c>
      <c r="D92" t="s">
        <v>7478</v>
      </c>
      <c r="E92" t="s">
        <v>26</v>
      </c>
      <c r="F92">
        <v>20726</v>
      </c>
      <c r="G92">
        <v>0.33796432199999998</v>
      </c>
      <c r="H92">
        <v>17280</v>
      </c>
      <c r="I92">
        <v>77750</v>
      </c>
      <c r="J92">
        <v>0.222250804</v>
      </c>
      <c r="K92">
        <v>0.115713518</v>
      </c>
      <c r="L92">
        <v>3446</v>
      </c>
      <c r="M92">
        <v>1.1994212959999999</v>
      </c>
      <c r="N92">
        <v>1.520643867</v>
      </c>
      <c r="O92">
        <f>VLOOKUP(A92,Sheet1!$A$1:$B$600,2,FALSE)</f>
        <v>96753</v>
      </c>
      <c r="P92">
        <f t="shared" si="2"/>
        <v>1</v>
      </c>
      <c r="Q92" t="str">
        <f t="shared" si="3"/>
        <v>23</v>
      </c>
      <c r="R92" t="s">
        <v>8508</v>
      </c>
    </row>
    <row r="93" spans="1:18">
      <c r="A93" t="s">
        <v>1327</v>
      </c>
      <c r="B93" t="s">
        <v>15900</v>
      </c>
      <c r="C93" t="s">
        <v>26</v>
      </c>
      <c r="D93" t="s">
        <v>7479</v>
      </c>
      <c r="E93" t="s">
        <v>26</v>
      </c>
      <c r="F93">
        <v>11436</v>
      </c>
      <c r="G93">
        <v>0.24596193099999999</v>
      </c>
      <c r="H93">
        <v>13499</v>
      </c>
      <c r="I93">
        <v>61817</v>
      </c>
      <c r="J93">
        <v>0.21837035099999999</v>
      </c>
      <c r="K93">
        <v>2.7591580000000001E-2</v>
      </c>
      <c r="L93">
        <v>-2063</v>
      </c>
      <c r="M93">
        <v>0.84717386500000003</v>
      </c>
      <c r="N93">
        <v>1.1263522269999999</v>
      </c>
      <c r="O93">
        <f>VLOOKUP(A93,Sheet1!$A$1:$B$600,2,FALSE)</f>
        <v>75056</v>
      </c>
      <c r="P93">
        <f t="shared" si="2"/>
        <v>1</v>
      </c>
      <c r="Q93" t="str">
        <f t="shared" si="3"/>
        <v>24</v>
      </c>
      <c r="R93" t="s">
        <v>8509</v>
      </c>
    </row>
    <row r="94" spans="1:18">
      <c r="A94" t="s">
        <v>1343</v>
      </c>
      <c r="B94" t="s">
        <v>15901</v>
      </c>
      <c r="C94" t="s">
        <v>26</v>
      </c>
      <c r="D94" t="s">
        <v>7481</v>
      </c>
      <c r="E94" t="s">
        <v>26</v>
      </c>
      <c r="F94">
        <v>11144</v>
      </c>
      <c r="G94">
        <v>0.221058478</v>
      </c>
      <c r="H94">
        <v>15855</v>
      </c>
      <c r="I94">
        <v>66455</v>
      </c>
      <c r="J94">
        <v>0.238582499</v>
      </c>
      <c r="K94">
        <v>-1.7524021000000001E-2</v>
      </c>
      <c r="L94">
        <v>-4711</v>
      </c>
      <c r="M94">
        <v>0.70286975699999998</v>
      </c>
      <c r="N94">
        <v>0.92654942699999998</v>
      </c>
      <c r="O94">
        <f>VLOOKUP(A94,Sheet1!$A$1:$B$600,2,FALSE)</f>
        <v>81128</v>
      </c>
      <c r="P94">
        <f t="shared" si="2"/>
        <v>1</v>
      </c>
      <c r="Q94" t="str">
        <f t="shared" si="3"/>
        <v>24</v>
      </c>
      <c r="R94" t="s">
        <v>8510</v>
      </c>
    </row>
    <row r="95" spans="1:18">
      <c r="A95" t="s">
        <v>1355</v>
      </c>
      <c r="B95" t="s">
        <v>15902</v>
      </c>
      <c r="C95" t="s">
        <v>26</v>
      </c>
      <c r="D95" t="s">
        <v>14808</v>
      </c>
      <c r="E95" t="s">
        <v>26</v>
      </c>
      <c r="F95">
        <v>11077</v>
      </c>
      <c r="G95">
        <v>0.24302858799999999</v>
      </c>
      <c r="H95">
        <v>13591</v>
      </c>
      <c r="I95">
        <v>57565</v>
      </c>
      <c r="J95">
        <v>0.236098324</v>
      </c>
      <c r="K95">
        <v>6.9302640000000002E-3</v>
      </c>
      <c r="L95">
        <v>-2514</v>
      </c>
      <c r="M95">
        <v>0.81502464900000005</v>
      </c>
      <c r="N95">
        <v>1.029353296</v>
      </c>
      <c r="O95">
        <f>VLOOKUP(A95,Sheet1!$A$1:$B$600,2,FALSE)</f>
        <v>68958</v>
      </c>
      <c r="P95">
        <f t="shared" si="2"/>
        <v>1</v>
      </c>
      <c r="Q95" t="str">
        <f t="shared" si="3"/>
        <v>24</v>
      </c>
      <c r="R95" t="s">
        <v>8511</v>
      </c>
    </row>
    <row r="96" spans="1:18">
      <c r="A96" t="s">
        <v>1365</v>
      </c>
      <c r="B96" t="s">
        <v>15903</v>
      </c>
      <c r="C96" t="s">
        <v>26</v>
      </c>
      <c r="D96" t="s">
        <v>7485</v>
      </c>
      <c r="E96" t="s">
        <v>26</v>
      </c>
      <c r="F96">
        <v>13365</v>
      </c>
      <c r="G96">
        <v>0.23940457900000001</v>
      </c>
      <c r="H96">
        <v>16402</v>
      </c>
      <c r="I96">
        <v>72977</v>
      </c>
      <c r="J96">
        <v>0.22475574500000001</v>
      </c>
      <c r="K96">
        <v>1.4648833999999999E-2</v>
      </c>
      <c r="L96">
        <v>-3037</v>
      </c>
      <c r="M96">
        <v>0.81483965400000002</v>
      </c>
      <c r="N96">
        <v>1.0651766810000001</v>
      </c>
      <c r="O96">
        <f>VLOOKUP(A96,Sheet1!$A$1:$B$600,2,FALSE)</f>
        <v>86693</v>
      </c>
      <c r="P96">
        <f t="shared" si="2"/>
        <v>1</v>
      </c>
      <c r="Q96" t="str">
        <f t="shared" si="3"/>
        <v>24</v>
      </c>
      <c r="R96" t="s">
        <v>8512</v>
      </c>
    </row>
    <row r="97" spans="1:18">
      <c r="A97" t="s">
        <v>1376</v>
      </c>
      <c r="B97" t="s">
        <v>15904</v>
      </c>
      <c r="C97" t="s">
        <v>26</v>
      </c>
      <c r="D97" t="s">
        <v>7487</v>
      </c>
      <c r="E97" t="s">
        <v>26</v>
      </c>
      <c r="F97">
        <v>14044</v>
      </c>
      <c r="G97">
        <v>0.326437637</v>
      </c>
      <c r="H97">
        <v>15221</v>
      </c>
      <c r="I97">
        <v>58482</v>
      </c>
      <c r="J97">
        <v>0.26026811700000002</v>
      </c>
      <c r="K97">
        <v>6.6169519999999996E-2</v>
      </c>
      <c r="L97">
        <v>-1177</v>
      </c>
      <c r="M97">
        <v>0.92267262299999997</v>
      </c>
      <c r="N97">
        <v>1.2542359810000001</v>
      </c>
      <c r="O97">
        <f>VLOOKUP(A97,Sheet1!$A$1:$B$600,2,FALSE)</f>
        <v>73025</v>
      </c>
      <c r="P97">
        <f t="shared" si="2"/>
        <v>1</v>
      </c>
      <c r="Q97" t="str">
        <f t="shared" si="3"/>
        <v>25</v>
      </c>
      <c r="R97" t="s">
        <v>8513</v>
      </c>
    </row>
    <row r="98" spans="1:18">
      <c r="A98" t="s">
        <v>1391</v>
      </c>
      <c r="B98" t="s">
        <v>15905</v>
      </c>
      <c r="C98" t="s">
        <v>26</v>
      </c>
      <c r="D98" t="s">
        <v>7489</v>
      </c>
      <c r="E98" t="s">
        <v>26</v>
      </c>
      <c r="F98">
        <v>17179</v>
      </c>
      <c r="G98">
        <v>0.36838719399999997</v>
      </c>
      <c r="H98">
        <v>17429</v>
      </c>
      <c r="I98">
        <v>62161</v>
      </c>
      <c r="J98">
        <v>0.28038480700000001</v>
      </c>
      <c r="K98">
        <v>8.8002386000000002E-2</v>
      </c>
      <c r="L98">
        <v>-250</v>
      </c>
      <c r="M98">
        <v>0.98565608999999998</v>
      </c>
      <c r="N98">
        <v>1.3138628919999999</v>
      </c>
      <c r="O98">
        <f>VLOOKUP(A98,Sheet1!$A$1:$B$600,2,FALSE)</f>
        <v>76302</v>
      </c>
      <c r="P98">
        <f t="shared" si="2"/>
        <v>1</v>
      </c>
      <c r="Q98" t="str">
        <f t="shared" si="3"/>
        <v>25</v>
      </c>
      <c r="R98" t="s">
        <v>8514</v>
      </c>
    </row>
    <row r="99" spans="1:18">
      <c r="A99" t="s">
        <v>1403</v>
      </c>
      <c r="B99" t="s">
        <v>15906</v>
      </c>
      <c r="C99" t="s">
        <v>26</v>
      </c>
      <c r="D99" t="s">
        <v>7491</v>
      </c>
      <c r="E99" t="s">
        <v>26</v>
      </c>
      <c r="F99">
        <v>14002</v>
      </c>
      <c r="G99">
        <v>0.35993008100000001</v>
      </c>
      <c r="H99">
        <v>14518</v>
      </c>
      <c r="I99">
        <v>53039</v>
      </c>
      <c r="J99">
        <v>0.27372310900000002</v>
      </c>
      <c r="K99">
        <v>8.6206970999999993E-2</v>
      </c>
      <c r="L99">
        <v>-516</v>
      </c>
      <c r="M99">
        <v>0.96445791400000003</v>
      </c>
      <c r="N99">
        <v>1.3149422479999999</v>
      </c>
      <c r="O99">
        <f>VLOOKUP(A99,Sheet1!$A$1:$B$600,2,FALSE)</f>
        <v>65469</v>
      </c>
      <c r="P99">
        <f t="shared" si="2"/>
        <v>1</v>
      </c>
      <c r="Q99" t="str">
        <f t="shared" si="3"/>
        <v>25</v>
      </c>
      <c r="R99" t="s">
        <v>8515</v>
      </c>
    </row>
    <row r="100" spans="1:18">
      <c r="A100" t="s">
        <v>1417</v>
      </c>
      <c r="B100" t="s">
        <v>15907</v>
      </c>
      <c r="C100" t="s">
        <v>26</v>
      </c>
      <c r="D100" t="s">
        <v>7493</v>
      </c>
      <c r="E100" t="s">
        <v>26</v>
      </c>
      <c r="F100">
        <v>9341</v>
      </c>
      <c r="G100">
        <v>0.232149514</v>
      </c>
      <c r="H100">
        <v>11907</v>
      </c>
      <c r="I100">
        <v>53864</v>
      </c>
      <c r="J100">
        <v>0.221056735</v>
      </c>
      <c r="K100">
        <v>1.1092779000000001E-2</v>
      </c>
      <c r="L100">
        <v>-2566</v>
      </c>
      <c r="M100">
        <v>0.78449651499999995</v>
      </c>
      <c r="N100">
        <v>1.050180686</v>
      </c>
      <c r="O100">
        <f>VLOOKUP(A100,Sheet1!$A$1:$B$600,2,FALSE)</f>
        <v>67395</v>
      </c>
      <c r="P100">
        <f t="shared" si="2"/>
        <v>1</v>
      </c>
      <c r="Q100" t="str">
        <f t="shared" si="3"/>
        <v>25</v>
      </c>
      <c r="R100" t="s">
        <v>8516</v>
      </c>
    </row>
    <row r="101" spans="1:18">
      <c r="A101" t="s">
        <v>1431</v>
      </c>
      <c r="B101" t="s">
        <v>15908</v>
      </c>
      <c r="C101" t="s">
        <v>26</v>
      </c>
      <c r="D101" t="s">
        <v>7495</v>
      </c>
      <c r="E101" t="s">
        <v>26</v>
      </c>
      <c r="F101">
        <v>19103</v>
      </c>
      <c r="G101">
        <v>0.40193149299999997</v>
      </c>
      <c r="H101">
        <v>23961</v>
      </c>
      <c r="I101">
        <v>63866</v>
      </c>
      <c r="J101">
        <v>0.37517614999999999</v>
      </c>
      <c r="K101">
        <v>2.6755343000000001E-2</v>
      </c>
      <c r="L101">
        <v>-4858</v>
      </c>
      <c r="M101">
        <v>0.797253871</v>
      </c>
      <c r="N101">
        <v>1.0713140830000001</v>
      </c>
      <c r="O101">
        <f>VLOOKUP(A101,Sheet1!$A$1:$B$600,2,FALSE)</f>
        <v>77342</v>
      </c>
      <c r="P101">
        <f t="shared" si="2"/>
        <v>1</v>
      </c>
      <c r="Q101" t="str">
        <f t="shared" si="3"/>
        <v>25</v>
      </c>
      <c r="R101" t="s">
        <v>8517</v>
      </c>
    </row>
    <row r="102" spans="1:18">
      <c r="A102" t="s">
        <v>1444</v>
      </c>
      <c r="B102" t="s">
        <v>15909</v>
      </c>
      <c r="C102" t="s">
        <v>26</v>
      </c>
      <c r="D102" t="s">
        <v>7497</v>
      </c>
      <c r="E102" t="s">
        <v>26</v>
      </c>
      <c r="F102">
        <v>15876</v>
      </c>
      <c r="G102">
        <v>0.377748168</v>
      </c>
      <c r="H102">
        <v>16159</v>
      </c>
      <c r="I102">
        <v>58198</v>
      </c>
      <c r="J102">
        <v>0.27765559000000001</v>
      </c>
      <c r="K102">
        <v>0.100092578</v>
      </c>
      <c r="L102">
        <v>-283</v>
      </c>
      <c r="M102">
        <v>0.98248654000000002</v>
      </c>
      <c r="N102">
        <v>1.3604918539999999</v>
      </c>
      <c r="O102">
        <f>VLOOKUP(A102,Sheet1!$A$1:$B$600,2,FALSE)</f>
        <v>72894</v>
      </c>
      <c r="P102">
        <f t="shared" si="2"/>
        <v>1</v>
      </c>
      <c r="Q102" t="str">
        <f t="shared" si="3"/>
        <v>26</v>
      </c>
      <c r="R102" t="s">
        <v>8518</v>
      </c>
    </row>
    <row r="103" spans="1:18">
      <c r="A103" t="s">
        <v>1456</v>
      </c>
      <c r="B103" t="s">
        <v>15910</v>
      </c>
      <c r="C103" t="s">
        <v>26</v>
      </c>
      <c r="D103" t="s">
        <v>7499</v>
      </c>
      <c r="E103" t="s">
        <v>87</v>
      </c>
      <c r="F103">
        <v>16753</v>
      </c>
      <c r="G103">
        <v>0.32381707100000001</v>
      </c>
      <c r="H103">
        <v>18497</v>
      </c>
      <c r="I103">
        <v>70998</v>
      </c>
      <c r="J103">
        <v>0.26052846600000001</v>
      </c>
      <c r="K103">
        <v>6.3288605999999997E-2</v>
      </c>
      <c r="L103">
        <v>-1744</v>
      </c>
      <c r="M103">
        <v>0.90571444000000001</v>
      </c>
      <c r="N103">
        <v>1.2429239569999999</v>
      </c>
      <c r="O103">
        <f>VLOOKUP(A103,Sheet1!$A$1:$B$600,2,FALSE)</f>
        <v>87797</v>
      </c>
      <c r="P103">
        <f t="shared" si="2"/>
        <v>1</v>
      </c>
      <c r="Q103" t="str">
        <f t="shared" si="3"/>
        <v>26</v>
      </c>
      <c r="R103" t="s">
        <v>8519</v>
      </c>
    </row>
    <row r="104" spans="1:18">
      <c r="A104" t="s">
        <v>1467</v>
      </c>
      <c r="B104" t="s">
        <v>15911</v>
      </c>
      <c r="C104" t="s">
        <v>26</v>
      </c>
      <c r="D104" t="s">
        <v>7501</v>
      </c>
      <c r="E104" t="s">
        <v>26</v>
      </c>
      <c r="F104">
        <v>24111</v>
      </c>
      <c r="G104">
        <v>0.365063743</v>
      </c>
      <c r="H104">
        <v>21429</v>
      </c>
      <c r="I104">
        <v>85669</v>
      </c>
      <c r="J104">
        <v>0.25013715600000003</v>
      </c>
      <c r="K104">
        <v>0.114926588</v>
      </c>
      <c r="L104">
        <v>2682</v>
      </c>
      <c r="M104">
        <v>1.125157497</v>
      </c>
      <c r="N104">
        <v>1.4594542829999999</v>
      </c>
      <c r="O104">
        <f>VLOOKUP(A104,Sheet1!$A$1:$B$600,2,FALSE)</f>
        <v>102610</v>
      </c>
      <c r="P104">
        <f t="shared" si="2"/>
        <v>1</v>
      </c>
      <c r="Q104" t="str">
        <f t="shared" si="3"/>
        <v>26</v>
      </c>
      <c r="R104" t="s">
        <v>8520</v>
      </c>
    </row>
    <row r="105" spans="1:18">
      <c r="A105" t="s">
        <v>1478</v>
      </c>
      <c r="B105" t="s">
        <v>15912</v>
      </c>
      <c r="C105" t="s">
        <v>26</v>
      </c>
      <c r="D105" t="s">
        <v>7503</v>
      </c>
      <c r="E105" t="s">
        <v>26</v>
      </c>
      <c r="F105">
        <v>16100</v>
      </c>
      <c r="G105">
        <v>0.29997577800000003</v>
      </c>
      <c r="H105">
        <v>19206</v>
      </c>
      <c r="I105">
        <v>73388</v>
      </c>
      <c r="J105">
        <v>0.26170491099999998</v>
      </c>
      <c r="K105">
        <v>3.8270867E-2</v>
      </c>
      <c r="L105">
        <v>-3106</v>
      </c>
      <c r="M105">
        <v>0.83827970399999996</v>
      </c>
      <c r="N105">
        <v>1.146236719</v>
      </c>
      <c r="O105">
        <f>VLOOKUP(A105,Sheet1!$A$1:$B$600,2,FALSE)</f>
        <v>90017</v>
      </c>
      <c r="P105">
        <f t="shared" si="2"/>
        <v>1</v>
      </c>
      <c r="Q105" t="str">
        <f t="shared" si="3"/>
        <v>26</v>
      </c>
      <c r="R105" t="s">
        <v>8521</v>
      </c>
    </row>
    <row r="106" spans="1:18">
      <c r="A106" t="s">
        <v>1486</v>
      </c>
      <c r="B106" t="s">
        <v>15913</v>
      </c>
      <c r="C106" t="s">
        <v>26</v>
      </c>
      <c r="D106" t="s">
        <v>7505</v>
      </c>
      <c r="E106" t="s">
        <v>26</v>
      </c>
      <c r="F106">
        <v>19906</v>
      </c>
      <c r="G106">
        <v>0.41350228500000002</v>
      </c>
      <c r="H106">
        <v>20110</v>
      </c>
      <c r="I106">
        <v>67177</v>
      </c>
      <c r="J106">
        <v>0.29935841099999999</v>
      </c>
      <c r="K106">
        <v>0.11414387400000001</v>
      </c>
      <c r="L106">
        <v>-204</v>
      </c>
      <c r="M106">
        <v>0.98985579300000004</v>
      </c>
      <c r="N106">
        <v>1.381295027</v>
      </c>
      <c r="O106">
        <f>VLOOKUP(A106,Sheet1!$A$1:$B$600,2,FALSE)</f>
        <v>85371</v>
      </c>
      <c r="P106">
        <f t="shared" si="2"/>
        <v>1</v>
      </c>
      <c r="Q106" t="str">
        <f t="shared" si="3"/>
        <v>27</v>
      </c>
      <c r="R106" t="s">
        <v>8522</v>
      </c>
    </row>
    <row r="107" spans="1:18">
      <c r="A107" t="s">
        <v>1497</v>
      </c>
      <c r="B107" t="s">
        <v>15914</v>
      </c>
      <c r="C107" t="s">
        <v>26</v>
      </c>
      <c r="D107" t="s">
        <v>7507</v>
      </c>
      <c r="E107" t="s">
        <v>26</v>
      </c>
      <c r="F107">
        <v>15671</v>
      </c>
      <c r="G107">
        <v>0.34929232100000002</v>
      </c>
      <c r="H107">
        <v>17531</v>
      </c>
      <c r="I107">
        <v>62482</v>
      </c>
      <c r="J107">
        <v>0.28057680600000001</v>
      </c>
      <c r="K107">
        <v>6.8715515000000005E-2</v>
      </c>
      <c r="L107">
        <v>-1860</v>
      </c>
      <c r="M107">
        <v>0.89390223000000002</v>
      </c>
      <c r="N107">
        <v>1.244908039</v>
      </c>
      <c r="O107">
        <f>VLOOKUP(A107,Sheet1!$A$1:$B$600,2,FALSE)</f>
        <v>77004</v>
      </c>
      <c r="P107">
        <f t="shared" si="2"/>
        <v>1</v>
      </c>
      <c r="Q107" t="str">
        <f t="shared" si="3"/>
        <v>27</v>
      </c>
      <c r="R107" t="s">
        <v>8523</v>
      </c>
    </row>
    <row r="108" spans="1:18">
      <c r="A108" t="s">
        <v>1510</v>
      </c>
      <c r="B108" t="s">
        <v>15915</v>
      </c>
      <c r="C108" t="s">
        <v>26</v>
      </c>
      <c r="D108" t="s">
        <v>7509</v>
      </c>
      <c r="E108" t="s">
        <v>111</v>
      </c>
      <c r="F108">
        <v>18725</v>
      </c>
      <c r="G108">
        <v>0.383976541</v>
      </c>
      <c r="H108">
        <v>18886</v>
      </c>
      <c r="I108">
        <v>66491</v>
      </c>
      <c r="J108">
        <v>0.28403844099999997</v>
      </c>
      <c r="K108">
        <v>9.9938100000000002E-2</v>
      </c>
      <c r="L108">
        <v>-161</v>
      </c>
      <c r="M108">
        <v>0.99147516700000005</v>
      </c>
      <c r="N108">
        <v>1.3518470929999999</v>
      </c>
      <c r="O108">
        <f>VLOOKUP(A108,Sheet1!$A$1:$B$600,2,FALSE)</f>
        <v>81703</v>
      </c>
      <c r="P108">
        <f t="shared" si="2"/>
        <v>1</v>
      </c>
      <c r="Q108" t="str">
        <f t="shared" si="3"/>
        <v>27</v>
      </c>
      <c r="R108" t="s">
        <v>8524</v>
      </c>
    </row>
    <row r="109" spans="1:18">
      <c r="A109" t="s">
        <v>1522</v>
      </c>
      <c r="B109" t="s">
        <v>15916</v>
      </c>
      <c r="C109" t="s">
        <v>26</v>
      </c>
      <c r="D109" t="s">
        <v>7511</v>
      </c>
      <c r="E109" t="s">
        <v>111</v>
      </c>
      <c r="F109">
        <v>12764</v>
      </c>
      <c r="G109">
        <v>0.260181826</v>
      </c>
      <c r="H109">
        <v>17235</v>
      </c>
      <c r="I109">
        <v>69184</v>
      </c>
      <c r="J109">
        <v>0.24911829299999999</v>
      </c>
      <c r="K109">
        <v>1.1063531999999999E-2</v>
      </c>
      <c r="L109">
        <v>-4471</v>
      </c>
      <c r="M109">
        <v>0.74058601700000004</v>
      </c>
      <c r="N109">
        <v>1.0444107579999999</v>
      </c>
      <c r="O109">
        <f>VLOOKUP(A109,Sheet1!$A$1:$B$600,2,FALSE)</f>
        <v>86749</v>
      </c>
      <c r="P109">
        <f t="shared" si="2"/>
        <v>1</v>
      </c>
      <c r="Q109" t="str">
        <f t="shared" si="3"/>
        <v>27</v>
      </c>
      <c r="R109" t="s">
        <v>8525</v>
      </c>
    </row>
    <row r="110" spans="1:18">
      <c r="A110" t="s">
        <v>1531</v>
      </c>
      <c r="B110" t="s">
        <v>15917</v>
      </c>
      <c r="C110" t="s">
        <v>26</v>
      </c>
      <c r="D110" t="s">
        <v>7513</v>
      </c>
      <c r="E110" t="s">
        <v>26</v>
      </c>
      <c r="F110">
        <v>16429</v>
      </c>
      <c r="G110">
        <v>0.32957531699999998</v>
      </c>
      <c r="H110">
        <v>19148</v>
      </c>
      <c r="I110">
        <v>69141</v>
      </c>
      <c r="J110">
        <v>0.27694132300000002</v>
      </c>
      <c r="K110">
        <v>5.2633995000000003E-2</v>
      </c>
      <c r="L110">
        <v>-2719</v>
      </c>
      <c r="M110">
        <v>0.85800083599999999</v>
      </c>
      <c r="N110">
        <v>1.1900546809999999</v>
      </c>
      <c r="O110">
        <f>VLOOKUP(A110,Sheet1!$A$1:$B$600,2,FALSE)</f>
        <v>87236</v>
      </c>
      <c r="P110">
        <f t="shared" si="2"/>
        <v>1</v>
      </c>
      <c r="Q110" t="str">
        <f t="shared" si="3"/>
        <v>27</v>
      </c>
      <c r="R110" t="s">
        <v>8526</v>
      </c>
    </row>
    <row r="111" spans="1:18">
      <c r="A111" t="s">
        <v>1542</v>
      </c>
      <c r="B111" t="s">
        <v>15918</v>
      </c>
      <c r="C111" t="s">
        <v>26</v>
      </c>
      <c r="D111" t="s">
        <v>7515</v>
      </c>
      <c r="E111" t="s">
        <v>26</v>
      </c>
      <c r="F111">
        <v>19562</v>
      </c>
      <c r="G111">
        <v>0.38609718500000001</v>
      </c>
      <c r="H111">
        <v>20990</v>
      </c>
      <c r="I111">
        <v>69453</v>
      </c>
      <c r="J111">
        <v>0.302218767</v>
      </c>
      <c r="K111">
        <v>8.3878418999999996E-2</v>
      </c>
      <c r="L111">
        <v>-1428</v>
      </c>
      <c r="M111">
        <v>0.93196760400000001</v>
      </c>
      <c r="N111">
        <v>1.277542059</v>
      </c>
      <c r="O111">
        <f>VLOOKUP(A111,Sheet1!$A$1:$B$600,2,FALSE)</f>
        <v>87340</v>
      </c>
      <c r="P111">
        <f t="shared" si="2"/>
        <v>1</v>
      </c>
      <c r="Q111" t="str">
        <f t="shared" si="3"/>
        <v>28</v>
      </c>
      <c r="R111" t="s">
        <v>8527</v>
      </c>
    </row>
    <row r="112" spans="1:18">
      <c r="A112" t="s">
        <v>1555</v>
      </c>
      <c r="B112" t="s">
        <v>15919</v>
      </c>
      <c r="C112" t="s">
        <v>26</v>
      </c>
      <c r="D112" t="s">
        <v>7517</v>
      </c>
      <c r="E112" t="s">
        <v>26</v>
      </c>
      <c r="F112">
        <v>14101</v>
      </c>
      <c r="G112">
        <v>0.36758687200000001</v>
      </c>
      <c r="H112">
        <v>15753</v>
      </c>
      <c r="I112">
        <v>56045</v>
      </c>
      <c r="J112">
        <v>0.28107770500000001</v>
      </c>
      <c r="K112">
        <v>8.6509166999999998E-2</v>
      </c>
      <c r="L112">
        <v>-1652</v>
      </c>
      <c r="M112">
        <v>0.89513108600000002</v>
      </c>
      <c r="N112">
        <v>1.3077766930000001</v>
      </c>
      <c r="O112">
        <f>VLOOKUP(A112,Sheet1!$A$1:$B$600,2,FALSE)</f>
        <v>71956</v>
      </c>
      <c r="P112">
        <f t="shared" si="2"/>
        <v>1</v>
      </c>
      <c r="Q112" t="str">
        <f t="shared" si="3"/>
        <v>28</v>
      </c>
      <c r="R112" t="s">
        <v>8528</v>
      </c>
    </row>
    <row r="113" spans="1:18">
      <c r="A113" t="s">
        <v>1571</v>
      </c>
      <c r="B113" t="s">
        <v>15920</v>
      </c>
      <c r="C113" t="s">
        <v>26</v>
      </c>
      <c r="D113" t="s">
        <v>7519</v>
      </c>
      <c r="E113" t="s">
        <v>26</v>
      </c>
      <c r="F113">
        <v>15906</v>
      </c>
      <c r="G113">
        <v>0.38414722499999998</v>
      </c>
      <c r="H113">
        <v>16163</v>
      </c>
      <c r="I113">
        <v>56480</v>
      </c>
      <c r="J113">
        <v>0.28617209599999999</v>
      </c>
      <c r="K113">
        <v>9.7975128999999994E-2</v>
      </c>
      <c r="L113">
        <v>-257</v>
      </c>
      <c r="M113">
        <v>0.98409948599999997</v>
      </c>
      <c r="N113">
        <v>1.3423643670000001</v>
      </c>
      <c r="O113">
        <f>VLOOKUP(A113,Sheet1!$A$1:$B$600,2,FALSE)</f>
        <v>71270</v>
      </c>
      <c r="P113">
        <f t="shared" si="2"/>
        <v>1</v>
      </c>
      <c r="Q113" t="str">
        <f t="shared" si="3"/>
        <v>28</v>
      </c>
      <c r="R113" t="s">
        <v>8529</v>
      </c>
    </row>
    <row r="114" spans="1:18">
      <c r="A114" t="s">
        <v>1586</v>
      </c>
      <c r="B114" t="s">
        <v>15921</v>
      </c>
      <c r="C114" t="s">
        <v>26</v>
      </c>
      <c r="D114" t="s">
        <v>7521</v>
      </c>
      <c r="E114" t="s">
        <v>111</v>
      </c>
      <c r="F114">
        <v>20603</v>
      </c>
      <c r="G114">
        <v>0.50721319499999995</v>
      </c>
      <c r="H114">
        <v>16685</v>
      </c>
      <c r="I114">
        <v>54837</v>
      </c>
      <c r="J114">
        <v>0.30426536799999998</v>
      </c>
      <c r="K114">
        <v>0.202947827</v>
      </c>
      <c r="L114">
        <v>3918</v>
      </c>
      <c r="M114">
        <v>1.234821696</v>
      </c>
      <c r="N114">
        <v>1.66700929</v>
      </c>
      <c r="O114">
        <f>VLOOKUP(A114,Sheet1!$A$1:$B$600,2,FALSE)</f>
        <v>67204</v>
      </c>
      <c r="P114">
        <f t="shared" si="2"/>
        <v>2</v>
      </c>
      <c r="Q114" t="str">
        <f t="shared" si="3"/>
        <v>28</v>
      </c>
      <c r="R114" t="s">
        <v>8530</v>
      </c>
    </row>
    <row r="115" spans="1:18">
      <c r="A115" t="s">
        <v>1596</v>
      </c>
      <c r="B115" t="s">
        <v>15922</v>
      </c>
      <c r="C115" t="s">
        <v>26</v>
      </c>
      <c r="D115" t="s">
        <v>7523</v>
      </c>
      <c r="E115" t="s">
        <v>26</v>
      </c>
      <c r="F115">
        <v>14335</v>
      </c>
      <c r="G115">
        <v>0.27270997800000002</v>
      </c>
      <c r="H115">
        <v>17743</v>
      </c>
      <c r="I115">
        <v>72006</v>
      </c>
      <c r="J115">
        <v>0.24641002100000001</v>
      </c>
      <c r="K115">
        <v>2.6299956999999999E-2</v>
      </c>
      <c r="L115">
        <v>-3408</v>
      </c>
      <c r="M115">
        <v>0.80792425199999995</v>
      </c>
      <c r="N115">
        <v>1.106732496</v>
      </c>
      <c r="O115">
        <f>VLOOKUP(A115,Sheet1!$A$1:$B$600,2,FALSE)</f>
        <v>85917</v>
      </c>
      <c r="P115">
        <f t="shared" si="2"/>
        <v>1</v>
      </c>
      <c r="Q115" t="str">
        <f t="shared" si="3"/>
        <v>29</v>
      </c>
      <c r="R115" t="s">
        <v>8531</v>
      </c>
    </row>
    <row r="116" spans="1:18">
      <c r="A116" t="s">
        <v>1606</v>
      </c>
      <c r="B116" t="s">
        <v>15923</v>
      </c>
      <c r="C116" t="s">
        <v>26</v>
      </c>
      <c r="D116" t="s">
        <v>7525</v>
      </c>
      <c r="E116" t="s">
        <v>26</v>
      </c>
      <c r="F116">
        <v>9416</v>
      </c>
      <c r="G116">
        <v>0.22502091099999999</v>
      </c>
      <c r="H116">
        <v>13801</v>
      </c>
      <c r="I116">
        <v>61019</v>
      </c>
      <c r="J116">
        <v>0.226175454</v>
      </c>
      <c r="K116">
        <v>-1.1545430000000001E-3</v>
      </c>
      <c r="L116">
        <v>-4385</v>
      </c>
      <c r="M116">
        <v>0.682269401</v>
      </c>
      <c r="N116">
        <v>0.99489536499999998</v>
      </c>
      <c r="O116">
        <f>VLOOKUP(A116,Sheet1!$A$1:$B$600,2,FALSE)</f>
        <v>78114</v>
      </c>
      <c r="P116">
        <f t="shared" si="2"/>
        <v>0</v>
      </c>
      <c r="Q116" t="str">
        <f t="shared" si="3"/>
        <v>29</v>
      </c>
      <c r="R116" t="s">
        <v>8532</v>
      </c>
    </row>
    <row r="117" spans="1:18">
      <c r="A117" t="s">
        <v>1618</v>
      </c>
      <c r="B117" t="s">
        <v>15924</v>
      </c>
      <c r="C117" t="s">
        <v>26</v>
      </c>
      <c r="D117" t="s">
        <v>7527</v>
      </c>
      <c r="E117" t="s">
        <v>26</v>
      </c>
      <c r="F117">
        <v>20177</v>
      </c>
      <c r="G117">
        <v>0.38816852600000001</v>
      </c>
      <c r="H117">
        <v>18564</v>
      </c>
      <c r="I117">
        <v>71754</v>
      </c>
      <c r="J117">
        <v>0.25871728399999999</v>
      </c>
      <c r="K117">
        <v>0.12945124199999999</v>
      </c>
      <c r="L117">
        <v>1613</v>
      </c>
      <c r="M117">
        <v>1.0868886019999999</v>
      </c>
      <c r="N117">
        <v>1.500357921</v>
      </c>
      <c r="O117">
        <f>VLOOKUP(A117,Sheet1!$A$1:$B$600,2,FALSE)</f>
        <v>86268</v>
      </c>
      <c r="P117">
        <f t="shared" si="2"/>
        <v>1</v>
      </c>
      <c r="Q117" t="str">
        <f t="shared" si="3"/>
        <v>29</v>
      </c>
      <c r="R117" t="s">
        <v>8533</v>
      </c>
    </row>
    <row r="118" spans="1:18">
      <c r="A118" t="s">
        <v>1631</v>
      </c>
      <c r="B118" t="s">
        <v>15925</v>
      </c>
      <c r="C118" t="s">
        <v>26</v>
      </c>
      <c r="D118" t="s">
        <v>7529</v>
      </c>
      <c r="E118" t="s">
        <v>26</v>
      </c>
      <c r="F118">
        <v>16830</v>
      </c>
      <c r="G118">
        <v>0.32586597499999997</v>
      </c>
      <c r="H118">
        <v>16888</v>
      </c>
      <c r="I118">
        <v>68860</v>
      </c>
      <c r="J118">
        <v>0.24525123400000001</v>
      </c>
      <c r="K118">
        <v>8.0614740000000004E-2</v>
      </c>
      <c r="L118">
        <v>-58</v>
      </c>
      <c r="M118">
        <v>0.99656560900000002</v>
      </c>
      <c r="N118">
        <v>1.3287026900000001</v>
      </c>
      <c r="O118">
        <f>VLOOKUP(A118,Sheet1!$A$1:$B$600,2,FALSE)</f>
        <v>82126</v>
      </c>
      <c r="P118">
        <f t="shared" si="2"/>
        <v>1</v>
      </c>
      <c r="Q118" t="str">
        <f t="shared" si="3"/>
        <v>29</v>
      </c>
      <c r="R118" t="s">
        <v>8534</v>
      </c>
    </row>
    <row r="119" spans="1:18">
      <c r="A119" t="s">
        <v>1643</v>
      </c>
      <c r="B119" t="s">
        <v>15926</v>
      </c>
      <c r="C119" t="s">
        <v>26</v>
      </c>
      <c r="D119" t="s">
        <v>7531</v>
      </c>
      <c r="E119" t="s">
        <v>26</v>
      </c>
      <c r="F119">
        <v>19534</v>
      </c>
      <c r="G119">
        <v>0.35554503900000001</v>
      </c>
      <c r="H119">
        <v>20660</v>
      </c>
      <c r="I119">
        <v>76951</v>
      </c>
      <c r="J119">
        <v>0.26848254100000002</v>
      </c>
      <c r="K119">
        <v>8.7062498000000002E-2</v>
      </c>
      <c r="L119">
        <v>-1126</v>
      </c>
      <c r="M119">
        <v>0.94549854799999999</v>
      </c>
      <c r="N119">
        <v>1.324276201</v>
      </c>
      <c r="O119">
        <f>VLOOKUP(A119,Sheet1!$A$1:$B$600,2,FALSE)</f>
        <v>91131</v>
      </c>
      <c r="P119">
        <f t="shared" si="2"/>
        <v>1</v>
      </c>
      <c r="Q119" t="str">
        <f t="shared" si="3"/>
        <v>29</v>
      </c>
      <c r="R119" t="s">
        <v>8535</v>
      </c>
    </row>
    <row r="120" spans="1:18">
      <c r="A120" t="s">
        <v>1654</v>
      </c>
      <c r="B120" t="s">
        <v>15927</v>
      </c>
      <c r="C120" t="s">
        <v>26</v>
      </c>
      <c r="D120" t="s">
        <v>7533</v>
      </c>
      <c r="E120" t="s">
        <v>26</v>
      </c>
      <c r="F120">
        <v>15733</v>
      </c>
      <c r="G120">
        <v>0.27763464399999999</v>
      </c>
      <c r="H120">
        <v>17722</v>
      </c>
      <c r="I120">
        <v>74876</v>
      </c>
      <c r="J120">
        <v>0.236684652</v>
      </c>
      <c r="K120">
        <v>4.0949991999999998E-2</v>
      </c>
      <c r="L120">
        <v>-1989</v>
      </c>
      <c r="M120">
        <v>0.88776661800000001</v>
      </c>
      <c r="N120">
        <v>1.173014987</v>
      </c>
      <c r="O120">
        <f>VLOOKUP(A120,Sheet1!$A$1:$B$600,2,FALSE)</f>
        <v>89396</v>
      </c>
      <c r="P120">
        <f t="shared" si="2"/>
        <v>1</v>
      </c>
      <c r="Q120" t="str">
        <f t="shared" si="3"/>
        <v>29</v>
      </c>
      <c r="R120" t="s">
        <v>8536</v>
      </c>
    </row>
    <row r="121" spans="1:18">
      <c r="A121" t="s">
        <v>1664</v>
      </c>
      <c r="B121" t="s">
        <v>15928</v>
      </c>
      <c r="C121" t="s">
        <v>26</v>
      </c>
      <c r="D121" t="s">
        <v>7535</v>
      </c>
      <c r="E121" t="s">
        <v>26</v>
      </c>
      <c r="F121">
        <v>11090</v>
      </c>
      <c r="G121">
        <v>0.22000476099999999</v>
      </c>
      <c r="H121">
        <v>15787</v>
      </c>
      <c r="I121">
        <v>65739</v>
      </c>
      <c r="J121">
        <v>0.24014664099999999</v>
      </c>
      <c r="K121">
        <v>-2.0141879000000001E-2</v>
      </c>
      <c r="L121">
        <v>-4697</v>
      </c>
      <c r="M121">
        <v>0.70247672100000003</v>
      </c>
      <c r="N121">
        <v>0.91612674900000002</v>
      </c>
      <c r="O121">
        <f>VLOOKUP(A121,Sheet1!$A$1:$B$600,2,FALSE)</f>
        <v>79860</v>
      </c>
      <c r="P121">
        <f t="shared" si="2"/>
        <v>1</v>
      </c>
      <c r="Q121" t="str">
        <f t="shared" si="3"/>
        <v>29</v>
      </c>
      <c r="R121" t="s">
        <v>8537</v>
      </c>
    </row>
    <row r="122" spans="1:18">
      <c r="A122" t="s">
        <v>1675</v>
      </c>
      <c r="B122" t="s">
        <v>15929</v>
      </c>
      <c r="C122" t="s">
        <v>26</v>
      </c>
      <c r="D122" t="s">
        <v>7537</v>
      </c>
      <c r="E122" t="s">
        <v>26</v>
      </c>
      <c r="F122">
        <v>10527</v>
      </c>
      <c r="G122">
        <v>0.21228498300000001</v>
      </c>
      <c r="H122">
        <v>15829</v>
      </c>
      <c r="I122">
        <v>68867</v>
      </c>
      <c r="J122">
        <v>0.229848839</v>
      </c>
      <c r="K122">
        <v>-1.7563856999999999E-2</v>
      </c>
      <c r="L122">
        <v>-5302</v>
      </c>
      <c r="M122">
        <v>0.66504516999999996</v>
      </c>
      <c r="N122">
        <v>0.92358518499999998</v>
      </c>
      <c r="O122">
        <f>VLOOKUP(A122,Sheet1!$A$1:$B$600,2,FALSE)</f>
        <v>84438</v>
      </c>
      <c r="P122">
        <f t="shared" si="2"/>
        <v>0</v>
      </c>
      <c r="Q122" t="str">
        <f t="shared" si="3"/>
        <v>29</v>
      </c>
      <c r="R122" t="s">
        <v>8538</v>
      </c>
    </row>
    <row r="123" spans="1:18">
      <c r="A123" t="s">
        <v>1688</v>
      </c>
      <c r="B123" t="s">
        <v>15930</v>
      </c>
      <c r="C123" t="s">
        <v>26</v>
      </c>
      <c r="D123" t="s">
        <v>7539</v>
      </c>
      <c r="E123" t="s">
        <v>26</v>
      </c>
      <c r="F123">
        <v>8282</v>
      </c>
      <c r="G123">
        <v>0.30751522399999998</v>
      </c>
      <c r="H123">
        <v>10728</v>
      </c>
      <c r="I123">
        <v>35184</v>
      </c>
      <c r="J123">
        <v>0.30491132300000001</v>
      </c>
      <c r="K123">
        <v>2.6039000000000001E-3</v>
      </c>
      <c r="L123">
        <v>-2446</v>
      </c>
      <c r="M123">
        <v>0.771998509</v>
      </c>
      <c r="N123">
        <v>1.008539861</v>
      </c>
      <c r="O123">
        <f>VLOOKUP(A123,Sheet1!$A$1:$B$600,2,FALSE)</f>
        <v>47854</v>
      </c>
      <c r="P123">
        <f t="shared" si="2"/>
        <v>1</v>
      </c>
      <c r="Q123" t="str">
        <f t="shared" si="3"/>
        <v>2A</v>
      </c>
      <c r="R123" t="s">
        <v>8539</v>
      </c>
    </row>
    <row r="124" spans="1:18">
      <c r="A124" t="s">
        <v>1701</v>
      </c>
      <c r="B124" t="s">
        <v>15931</v>
      </c>
      <c r="C124" t="s">
        <v>26</v>
      </c>
      <c r="D124" t="s">
        <v>7541</v>
      </c>
      <c r="E124" t="s">
        <v>26</v>
      </c>
      <c r="F124">
        <v>10662</v>
      </c>
      <c r="G124">
        <v>0.33002135799999999</v>
      </c>
      <c r="H124">
        <v>12895</v>
      </c>
      <c r="I124">
        <v>39031</v>
      </c>
      <c r="J124">
        <v>0.33037841699999998</v>
      </c>
      <c r="K124">
        <v>-3.5705999999999997E-4</v>
      </c>
      <c r="L124">
        <v>-2233</v>
      </c>
      <c r="M124">
        <v>0.82683210500000004</v>
      </c>
      <c r="N124">
        <v>0.99891924099999996</v>
      </c>
      <c r="O124">
        <f>VLOOKUP(A124,Sheet1!$A$1:$B$600,2,FALSE)</f>
        <v>53677</v>
      </c>
      <c r="P124">
        <f t="shared" si="2"/>
        <v>1</v>
      </c>
      <c r="Q124" t="str">
        <f t="shared" si="3"/>
        <v>2A</v>
      </c>
      <c r="R124" t="s">
        <v>8540</v>
      </c>
    </row>
    <row r="125" spans="1:18">
      <c r="A125" t="s">
        <v>1708</v>
      </c>
      <c r="B125" t="s">
        <v>15932</v>
      </c>
      <c r="C125" t="s">
        <v>26</v>
      </c>
      <c r="D125" t="s">
        <v>7543</v>
      </c>
      <c r="E125" t="s">
        <v>26</v>
      </c>
      <c r="F125">
        <v>10241</v>
      </c>
      <c r="G125">
        <v>0.311892797</v>
      </c>
      <c r="H125">
        <v>12505</v>
      </c>
      <c r="I125">
        <v>40912</v>
      </c>
      <c r="J125">
        <v>0.30565604200000002</v>
      </c>
      <c r="K125">
        <v>6.2367550000000001E-3</v>
      </c>
      <c r="L125">
        <v>-2264</v>
      </c>
      <c r="M125">
        <v>0.81895241900000004</v>
      </c>
      <c r="N125">
        <v>1.0204044880000001</v>
      </c>
      <c r="O125">
        <f>VLOOKUP(A125,Sheet1!$A$1:$B$600,2,FALSE)</f>
        <v>54669</v>
      </c>
      <c r="P125">
        <f t="shared" si="2"/>
        <v>1</v>
      </c>
      <c r="Q125" t="str">
        <f t="shared" si="3"/>
        <v>2B</v>
      </c>
      <c r="R125" t="s">
        <v>8541</v>
      </c>
    </row>
    <row r="126" spans="1:18">
      <c r="A126" t="s">
        <v>1719</v>
      </c>
      <c r="B126" t="s">
        <v>15933</v>
      </c>
      <c r="C126" t="s">
        <v>26</v>
      </c>
      <c r="D126" t="s">
        <v>7544</v>
      </c>
      <c r="E126" t="s">
        <v>26</v>
      </c>
      <c r="F126">
        <v>9645</v>
      </c>
      <c r="G126">
        <v>0.247796932</v>
      </c>
      <c r="H126">
        <v>14364</v>
      </c>
      <c r="I126">
        <v>45605</v>
      </c>
      <c r="J126">
        <v>0.31496546399999997</v>
      </c>
      <c r="K126">
        <v>-6.7168532000000003E-2</v>
      </c>
      <c r="L126">
        <v>-4719</v>
      </c>
      <c r="M126">
        <v>0.67147034299999997</v>
      </c>
      <c r="N126">
        <v>0.78674318499999996</v>
      </c>
      <c r="O126">
        <f>VLOOKUP(A126,Sheet1!$A$1:$B$600,2,FALSE)</f>
        <v>63918</v>
      </c>
      <c r="P126">
        <f t="shared" si="2"/>
        <v>1</v>
      </c>
      <c r="Q126" t="str">
        <f t="shared" si="3"/>
        <v>2B</v>
      </c>
      <c r="R126" t="s">
        <v>8542</v>
      </c>
    </row>
    <row r="127" spans="1:18">
      <c r="A127" t="s">
        <v>1730</v>
      </c>
      <c r="B127" t="s">
        <v>15934</v>
      </c>
      <c r="C127" t="s">
        <v>26</v>
      </c>
      <c r="D127" t="s">
        <v>7546</v>
      </c>
      <c r="E127" t="s">
        <v>111</v>
      </c>
      <c r="F127">
        <v>13920</v>
      </c>
      <c r="G127">
        <v>0.29006042900000001</v>
      </c>
      <c r="H127">
        <v>17226</v>
      </c>
      <c r="I127">
        <v>65934</v>
      </c>
      <c r="J127">
        <v>0.26126126100000002</v>
      </c>
      <c r="K127">
        <v>2.8799168E-2</v>
      </c>
      <c r="L127">
        <v>-3306</v>
      </c>
      <c r="M127">
        <v>0.80808080800000004</v>
      </c>
      <c r="N127">
        <v>1.110231298</v>
      </c>
      <c r="O127">
        <f>VLOOKUP(A127,Sheet1!$A$1:$B$600,2,FALSE)</f>
        <v>83406</v>
      </c>
      <c r="P127">
        <f t="shared" si="2"/>
        <v>1</v>
      </c>
      <c r="Q127" t="str">
        <f t="shared" si="3"/>
        <v>30</v>
      </c>
      <c r="R127" t="s">
        <v>8543</v>
      </c>
    </row>
    <row r="128" spans="1:18">
      <c r="A128" t="s">
        <v>1746</v>
      </c>
      <c r="B128" t="s">
        <v>15935</v>
      </c>
      <c r="C128" t="s">
        <v>26</v>
      </c>
      <c r="D128" t="s">
        <v>7548</v>
      </c>
      <c r="E128" t="s">
        <v>26</v>
      </c>
      <c r="F128">
        <v>12318</v>
      </c>
      <c r="G128">
        <v>0.23890612899999999</v>
      </c>
      <c r="H128">
        <v>18187</v>
      </c>
      <c r="I128">
        <v>68267</v>
      </c>
      <c r="J128">
        <v>0.26640983200000001</v>
      </c>
      <c r="K128">
        <v>-2.7503703000000001E-2</v>
      </c>
      <c r="L128">
        <v>-5869</v>
      </c>
      <c r="M128">
        <v>0.67729697</v>
      </c>
      <c r="N128">
        <v>0.89676168099999998</v>
      </c>
      <c r="O128">
        <f>VLOOKUP(A128,Sheet1!$A$1:$B$600,2,FALSE)</f>
        <v>82317</v>
      </c>
      <c r="P128">
        <f t="shared" si="2"/>
        <v>1</v>
      </c>
      <c r="Q128" t="str">
        <f t="shared" si="3"/>
        <v>30</v>
      </c>
      <c r="R128" t="s">
        <v>8544</v>
      </c>
    </row>
    <row r="129" spans="1:18">
      <c r="A129" t="s">
        <v>1761</v>
      </c>
      <c r="B129" t="s">
        <v>15936</v>
      </c>
      <c r="C129" t="s">
        <v>26</v>
      </c>
      <c r="D129" t="s">
        <v>14812</v>
      </c>
      <c r="E129" t="s">
        <v>26</v>
      </c>
      <c r="F129">
        <v>17266</v>
      </c>
      <c r="G129">
        <v>0.31448763299999999</v>
      </c>
      <c r="H129">
        <v>19867</v>
      </c>
      <c r="I129">
        <v>73125</v>
      </c>
      <c r="J129">
        <v>0.27168546999999998</v>
      </c>
      <c r="K129">
        <v>4.2802161999999998E-2</v>
      </c>
      <c r="L129">
        <v>-2601</v>
      </c>
      <c r="M129">
        <v>0.86907937800000001</v>
      </c>
      <c r="N129">
        <v>1.1575430680000001</v>
      </c>
      <c r="O129">
        <f>VLOOKUP(A129,Sheet1!$A$1:$B$600,2,FALSE)</f>
        <v>88893</v>
      </c>
      <c r="P129">
        <f t="shared" si="2"/>
        <v>1</v>
      </c>
      <c r="Q129" t="str">
        <f t="shared" si="3"/>
        <v>30</v>
      </c>
      <c r="R129" t="s">
        <v>8545</v>
      </c>
    </row>
    <row r="130" spans="1:18">
      <c r="A130" t="s">
        <v>1768</v>
      </c>
      <c r="B130" t="s">
        <v>15937</v>
      </c>
      <c r="C130" t="s">
        <v>26</v>
      </c>
      <c r="D130" t="s">
        <v>7552</v>
      </c>
      <c r="E130" t="s">
        <v>26</v>
      </c>
      <c r="F130">
        <v>17048</v>
      </c>
      <c r="G130">
        <v>0.31186887200000002</v>
      </c>
      <c r="H130">
        <v>16170</v>
      </c>
      <c r="I130">
        <v>72119</v>
      </c>
      <c r="J130">
        <v>0.22421275900000001</v>
      </c>
      <c r="K130">
        <v>8.7656111999999994E-2</v>
      </c>
      <c r="L130">
        <v>878</v>
      </c>
      <c r="M130">
        <v>1.0542980829999999</v>
      </c>
      <c r="N130">
        <v>1.390950597</v>
      </c>
      <c r="O130">
        <f>VLOOKUP(A130,Sheet1!$A$1:$B$600,2,FALSE)</f>
        <v>87721</v>
      </c>
      <c r="P130">
        <f t="shared" si="2"/>
        <v>1</v>
      </c>
      <c r="Q130" t="str">
        <f t="shared" si="3"/>
        <v>30</v>
      </c>
      <c r="R130" t="s">
        <v>8546</v>
      </c>
    </row>
    <row r="131" spans="1:18">
      <c r="A131" t="s">
        <v>1783</v>
      </c>
      <c r="B131" t="s">
        <v>15938</v>
      </c>
      <c r="C131" t="s">
        <v>26</v>
      </c>
      <c r="D131" t="s">
        <v>7554</v>
      </c>
      <c r="E131" t="s">
        <v>111</v>
      </c>
      <c r="F131">
        <v>10459</v>
      </c>
      <c r="G131">
        <v>0.182164939</v>
      </c>
      <c r="H131">
        <v>15801</v>
      </c>
      <c r="I131">
        <v>76657</v>
      </c>
      <c r="J131">
        <v>0.20612599000000001</v>
      </c>
      <c r="K131">
        <v>-2.3961050000000001E-2</v>
      </c>
      <c r="L131">
        <v>-5342</v>
      </c>
      <c r="M131">
        <v>0.66192013199999999</v>
      </c>
      <c r="N131">
        <v>0.88375531699999998</v>
      </c>
      <c r="O131">
        <f>VLOOKUP(A131,Sheet1!$A$1:$B$600,2,FALSE)</f>
        <v>93442</v>
      </c>
      <c r="P131">
        <f t="shared" ref="P131:P194" si="4">IF(G131&gt;0.5,2,IF(G131&gt;0.2,IF(F131/O131&gt;0.125,1,0),0))</f>
        <v>0</v>
      </c>
      <c r="Q131" t="str">
        <f t="shared" ref="Q131:Q194" si="5">MID(B131,2,LEN(B131)-3)</f>
        <v>30</v>
      </c>
      <c r="R131" t="s">
        <v>8547</v>
      </c>
    </row>
    <row r="132" spans="1:18">
      <c r="A132" t="s">
        <v>1796</v>
      </c>
      <c r="B132" t="s">
        <v>15939</v>
      </c>
      <c r="C132" t="s">
        <v>26</v>
      </c>
      <c r="D132" t="s">
        <v>7556</v>
      </c>
      <c r="E132" t="s">
        <v>26</v>
      </c>
      <c r="F132">
        <v>11804</v>
      </c>
      <c r="G132">
        <v>0.26661848100000002</v>
      </c>
      <c r="H132">
        <v>16676</v>
      </c>
      <c r="I132">
        <v>61924</v>
      </c>
      <c r="J132">
        <v>0.26929784899999998</v>
      </c>
      <c r="K132">
        <v>-2.6793680000000001E-3</v>
      </c>
      <c r="L132">
        <v>-4872</v>
      </c>
      <c r="M132">
        <v>0.70784360800000001</v>
      </c>
      <c r="N132">
        <v>0.99005054000000003</v>
      </c>
      <c r="O132">
        <f>VLOOKUP(A132,Sheet1!$A$1:$B$600,2,FALSE)</f>
        <v>77652</v>
      </c>
      <c r="P132">
        <f t="shared" si="4"/>
        <v>1</v>
      </c>
      <c r="Q132" t="str">
        <f t="shared" si="5"/>
        <v>30</v>
      </c>
      <c r="R132" t="s">
        <v>8548</v>
      </c>
    </row>
    <row r="133" spans="1:18">
      <c r="A133" t="s">
        <v>1811</v>
      </c>
      <c r="B133" t="s">
        <v>15940</v>
      </c>
      <c r="C133" t="s">
        <v>26</v>
      </c>
      <c r="D133" t="s">
        <v>7558</v>
      </c>
      <c r="E133" t="s">
        <v>26</v>
      </c>
      <c r="F133">
        <v>10037</v>
      </c>
      <c r="G133">
        <v>0.23344575000000001</v>
      </c>
      <c r="H133">
        <v>13584</v>
      </c>
      <c r="I133">
        <v>60622</v>
      </c>
      <c r="J133">
        <v>0.22407706799999999</v>
      </c>
      <c r="K133">
        <v>9.3686819999999997E-3</v>
      </c>
      <c r="L133">
        <v>-3547</v>
      </c>
      <c r="M133">
        <v>0.73888398099999997</v>
      </c>
      <c r="N133">
        <v>1.041810087</v>
      </c>
      <c r="O133">
        <f>VLOOKUP(A133,Sheet1!$A$1:$B$600,2,FALSE)</f>
        <v>76438</v>
      </c>
      <c r="P133">
        <f t="shared" si="4"/>
        <v>1</v>
      </c>
      <c r="Q133" t="str">
        <f t="shared" si="5"/>
        <v>31</v>
      </c>
      <c r="R133" t="s">
        <v>8549</v>
      </c>
    </row>
    <row r="134" spans="1:18">
      <c r="A134" t="s">
        <v>1832</v>
      </c>
      <c r="B134" t="s">
        <v>15941</v>
      </c>
      <c r="C134" t="s">
        <v>26</v>
      </c>
      <c r="D134" t="s">
        <v>7560</v>
      </c>
      <c r="E134" t="s">
        <v>26</v>
      </c>
      <c r="F134">
        <v>11803</v>
      </c>
      <c r="G134">
        <v>0.216302894</v>
      </c>
      <c r="H134">
        <v>18033</v>
      </c>
      <c r="I134">
        <v>76327</v>
      </c>
      <c r="J134">
        <v>0.236259777</v>
      </c>
      <c r="K134">
        <v>-1.9956883000000002E-2</v>
      </c>
      <c r="L134">
        <v>-6230</v>
      </c>
      <c r="M134">
        <v>0.65452226499999999</v>
      </c>
      <c r="N134">
        <v>0.915529916</v>
      </c>
      <c r="O134">
        <f>VLOOKUP(A134,Sheet1!$A$1:$B$600,2,FALSE)</f>
        <v>94408</v>
      </c>
      <c r="P134">
        <f t="shared" si="4"/>
        <v>1</v>
      </c>
      <c r="Q134" t="str">
        <f t="shared" si="5"/>
        <v>31</v>
      </c>
      <c r="R134" t="s">
        <v>8550</v>
      </c>
    </row>
    <row r="135" spans="1:18">
      <c r="A135" t="s">
        <v>1849</v>
      </c>
      <c r="B135" t="s">
        <v>15942</v>
      </c>
      <c r="C135" t="s">
        <v>26</v>
      </c>
      <c r="D135" t="s">
        <v>7562</v>
      </c>
      <c r="E135" t="s">
        <v>26</v>
      </c>
      <c r="F135">
        <v>15901</v>
      </c>
      <c r="G135">
        <v>0.35144214800000001</v>
      </c>
      <c r="H135">
        <v>18276</v>
      </c>
      <c r="I135">
        <v>59921</v>
      </c>
      <c r="J135">
        <v>0.30500158500000002</v>
      </c>
      <c r="K135">
        <v>4.6440562999999997E-2</v>
      </c>
      <c r="L135">
        <v>-2375</v>
      </c>
      <c r="M135">
        <v>0.87004815099999999</v>
      </c>
      <c r="N135">
        <v>1.152263349</v>
      </c>
      <c r="O135">
        <f>VLOOKUP(A135,Sheet1!$A$1:$B$600,2,FALSE)</f>
        <v>73131</v>
      </c>
      <c r="P135">
        <f t="shared" si="4"/>
        <v>1</v>
      </c>
      <c r="Q135" t="str">
        <f t="shared" si="5"/>
        <v>31</v>
      </c>
      <c r="R135" t="s">
        <v>8551</v>
      </c>
    </row>
    <row r="136" spans="1:18">
      <c r="A136" t="s">
        <v>1864</v>
      </c>
      <c r="B136" t="s">
        <v>15943</v>
      </c>
      <c r="C136" t="s">
        <v>26</v>
      </c>
      <c r="D136" t="s">
        <v>7564</v>
      </c>
      <c r="E136" t="s">
        <v>26</v>
      </c>
      <c r="F136">
        <v>7419</v>
      </c>
      <c r="G136">
        <v>0.212682395</v>
      </c>
      <c r="H136">
        <v>11153</v>
      </c>
      <c r="I136">
        <v>50244</v>
      </c>
      <c r="J136">
        <v>0.221976753</v>
      </c>
      <c r="K136">
        <v>-9.2943580000000008E-3</v>
      </c>
      <c r="L136">
        <v>-3734</v>
      </c>
      <c r="M136">
        <v>0.66520218799999997</v>
      </c>
      <c r="N136">
        <v>0.95812913799999999</v>
      </c>
      <c r="O136">
        <f>VLOOKUP(A136,Sheet1!$A$1:$B$600,2,FALSE)</f>
        <v>66108</v>
      </c>
      <c r="P136">
        <f t="shared" si="4"/>
        <v>0</v>
      </c>
      <c r="Q136" t="str">
        <f t="shared" si="5"/>
        <v>31</v>
      </c>
      <c r="R136" t="s">
        <v>8552</v>
      </c>
    </row>
    <row r="137" spans="1:18">
      <c r="A137" t="s">
        <v>1883</v>
      </c>
      <c r="B137" t="s">
        <v>15944</v>
      </c>
      <c r="C137" t="s">
        <v>26</v>
      </c>
      <c r="D137" t="s">
        <v>7566</v>
      </c>
      <c r="E137" t="s">
        <v>26</v>
      </c>
      <c r="F137">
        <v>13371</v>
      </c>
      <c r="G137">
        <v>0.24716712599999999</v>
      </c>
      <c r="H137">
        <v>17773</v>
      </c>
      <c r="I137">
        <v>76227</v>
      </c>
      <c r="J137">
        <v>0.233158854</v>
      </c>
      <c r="K137">
        <v>1.4008270999999999E-2</v>
      </c>
      <c r="L137">
        <v>-4402</v>
      </c>
      <c r="M137">
        <v>0.75232093600000005</v>
      </c>
      <c r="N137">
        <v>1.060080374</v>
      </c>
      <c r="O137">
        <f>VLOOKUP(A137,Sheet1!$A$1:$B$600,2,FALSE)</f>
        <v>90351</v>
      </c>
      <c r="P137">
        <f t="shared" si="4"/>
        <v>1</v>
      </c>
      <c r="Q137" t="str">
        <f t="shared" si="5"/>
        <v>31</v>
      </c>
      <c r="R137" t="s">
        <v>8553</v>
      </c>
    </row>
    <row r="138" spans="1:18">
      <c r="A138" t="s">
        <v>1895</v>
      </c>
      <c r="B138" t="s">
        <v>15945</v>
      </c>
      <c r="C138" t="s">
        <v>26</v>
      </c>
      <c r="D138" t="s">
        <v>7568</v>
      </c>
      <c r="E138" t="s">
        <v>26</v>
      </c>
      <c r="F138">
        <v>12828</v>
      </c>
      <c r="G138">
        <v>0.20703011499999999</v>
      </c>
      <c r="H138">
        <v>18578</v>
      </c>
      <c r="I138">
        <v>86621</v>
      </c>
      <c r="J138">
        <v>0.21447455000000001</v>
      </c>
      <c r="K138">
        <v>-7.4444350000000001E-3</v>
      </c>
      <c r="L138">
        <v>-5750</v>
      </c>
      <c r="M138">
        <v>0.69049413299999995</v>
      </c>
      <c r="N138">
        <v>0.96528989200000004</v>
      </c>
      <c r="O138">
        <f>VLOOKUP(A138,Sheet1!$A$1:$B$600,2,FALSE)</f>
        <v>103292</v>
      </c>
      <c r="P138">
        <f t="shared" si="4"/>
        <v>0</v>
      </c>
      <c r="Q138" t="str">
        <f t="shared" si="5"/>
        <v>31</v>
      </c>
      <c r="R138" t="s">
        <v>8554</v>
      </c>
    </row>
    <row r="139" spans="1:18">
      <c r="A139" t="s">
        <v>1912</v>
      </c>
      <c r="B139" t="s">
        <v>15946</v>
      </c>
      <c r="C139" t="s">
        <v>26</v>
      </c>
      <c r="D139" t="s">
        <v>14813</v>
      </c>
      <c r="E139" t="s">
        <v>26</v>
      </c>
      <c r="F139">
        <v>11866</v>
      </c>
      <c r="G139">
        <v>0.21319486900000001</v>
      </c>
      <c r="H139">
        <v>16951</v>
      </c>
      <c r="I139">
        <v>77576</v>
      </c>
      <c r="J139">
        <v>0.21850830199999999</v>
      </c>
      <c r="K139">
        <v>-5.3134330000000002E-3</v>
      </c>
      <c r="L139">
        <v>-5085</v>
      </c>
      <c r="M139">
        <v>0.70001769800000002</v>
      </c>
      <c r="N139">
        <v>0.97568315299999997</v>
      </c>
      <c r="O139">
        <f>VLOOKUP(A139,Sheet1!$A$1:$B$600,2,FALSE)</f>
        <v>92521</v>
      </c>
      <c r="P139">
        <f t="shared" si="4"/>
        <v>1</v>
      </c>
      <c r="Q139" t="str">
        <f t="shared" si="5"/>
        <v>31</v>
      </c>
      <c r="R139" t="s">
        <v>8555</v>
      </c>
    </row>
    <row r="140" spans="1:18">
      <c r="A140" t="s">
        <v>1922</v>
      </c>
      <c r="B140" t="s">
        <v>15947</v>
      </c>
      <c r="C140" t="s">
        <v>26</v>
      </c>
      <c r="D140" t="s">
        <v>7572</v>
      </c>
      <c r="E140" t="s">
        <v>26</v>
      </c>
      <c r="F140">
        <v>9348</v>
      </c>
      <c r="G140">
        <v>0.18310741999999999</v>
      </c>
      <c r="H140">
        <v>14213</v>
      </c>
      <c r="I140">
        <v>69289</v>
      </c>
      <c r="J140">
        <v>0.20512635500000001</v>
      </c>
      <c r="K140">
        <v>-2.2018935E-2</v>
      </c>
      <c r="L140">
        <v>-4865</v>
      </c>
      <c r="M140">
        <v>0.65770773199999999</v>
      </c>
      <c r="N140">
        <v>0.89265672399999996</v>
      </c>
      <c r="O140">
        <f>VLOOKUP(A140,Sheet1!$A$1:$B$600,2,FALSE)</f>
        <v>84896</v>
      </c>
      <c r="P140">
        <f t="shared" si="4"/>
        <v>0</v>
      </c>
      <c r="Q140" t="str">
        <f t="shared" si="5"/>
        <v>31</v>
      </c>
      <c r="R140" t="s">
        <v>8556</v>
      </c>
    </row>
    <row r="141" spans="1:18">
      <c r="A141" t="s">
        <v>1932</v>
      </c>
      <c r="B141" t="s">
        <v>15948</v>
      </c>
      <c r="C141" t="s">
        <v>26</v>
      </c>
      <c r="D141" t="s">
        <v>7574</v>
      </c>
      <c r="E141" t="s">
        <v>26</v>
      </c>
      <c r="F141">
        <v>8789</v>
      </c>
      <c r="G141">
        <v>0.20680000000000001</v>
      </c>
      <c r="H141">
        <v>12179</v>
      </c>
      <c r="I141">
        <v>60290</v>
      </c>
      <c r="J141">
        <v>0.20200696600000001</v>
      </c>
      <c r="K141">
        <v>4.7930339999999998E-3</v>
      </c>
      <c r="L141">
        <v>-3390</v>
      </c>
      <c r="M141">
        <v>0.72165202399999995</v>
      </c>
      <c r="N141">
        <v>1.0237270709999999</v>
      </c>
      <c r="O141">
        <f>VLOOKUP(A141,Sheet1!$A$1:$B$600,2,FALSE)</f>
        <v>76393</v>
      </c>
      <c r="P141">
        <f t="shared" si="4"/>
        <v>0</v>
      </c>
      <c r="Q141" t="str">
        <f t="shared" si="5"/>
        <v>31</v>
      </c>
      <c r="R141" t="s">
        <v>8557</v>
      </c>
    </row>
    <row r="142" spans="1:18">
      <c r="A142" t="s">
        <v>1944</v>
      </c>
      <c r="B142" t="s">
        <v>15949</v>
      </c>
      <c r="C142" t="s">
        <v>26</v>
      </c>
      <c r="D142" t="s">
        <v>7576</v>
      </c>
      <c r="E142" t="s">
        <v>87</v>
      </c>
      <c r="F142">
        <v>14314</v>
      </c>
      <c r="G142">
        <v>0.24410375300000001</v>
      </c>
      <c r="H142">
        <v>17667</v>
      </c>
      <c r="I142">
        <v>76476</v>
      </c>
      <c r="J142">
        <v>0.23101365099999999</v>
      </c>
      <c r="K142">
        <v>1.3090101999999999E-2</v>
      </c>
      <c r="L142">
        <v>-3353</v>
      </c>
      <c r="M142">
        <v>0.81021112799999995</v>
      </c>
      <c r="N142">
        <v>1.05666376</v>
      </c>
      <c r="O142">
        <f>VLOOKUP(A142,Sheet1!$A$1:$B$600,2,FALSE)</f>
        <v>88459</v>
      </c>
      <c r="P142">
        <f t="shared" si="4"/>
        <v>1</v>
      </c>
      <c r="Q142" t="str">
        <f t="shared" si="5"/>
        <v>31</v>
      </c>
      <c r="R142" t="s">
        <v>8558</v>
      </c>
    </row>
    <row r="143" spans="1:18">
      <c r="A143" t="s">
        <v>1958</v>
      </c>
      <c r="B143" t="s">
        <v>15950</v>
      </c>
      <c r="C143" t="s">
        <v>26</v>
      </c>
      <c r="D143" t="s">
        <v>7578</v>
      </c>
      <c r="E143" t="s">
        <v>26</v>
      </c>
      <c r="F143">
        <v>9453</v>
      </c>
      <c r="G143">
        <v>0.20928533499999999</v>
      </c>
      <c r="H143">
        <v>14005</v>
      </c>
      <c r="I143">
        <v>61665</v>
      </c>
      <c r="J143">
        <v>0.22711424599999999</v>
      </c>
      <c r="K143">
        <v>-1.7828911999999999E-2</v>
      </c>
      <c r="L143">
        <v>-4552</v>
      </c>
      <c r="M143">
        <v>0.67497322400000004</v>
      </c>
      <c r="N143">
        <v>0.92149804800000001</v>
      </c>
      <c r="O143">
        <f>VLOOKUP(A143,Sheet1!$A$1:$B$600,2,FALSE)</f>
        <v>73648</v>
      </c>
      <c r="P143">
        <f t="shared" si="4"/>
        <v>1</v>
      </c>
      <c r="Q143" t="str">
        <f t="shared" si="5"/>
        <v>32</v>
      </c>
      <c r="R143" t="s">
        <v>8559</v>
      </c>
    </row>
    <row r="144" spans="1:18">
      <c r="A144" t="s">
        <v>1972</v>
      </c>
      <c r="B144" t="s">
        <v>15951</v>
      </c>
      <c r="C144" t="s">
        <v>26</v>
      </c>
      <c r="D144" t="s">
        <v>7580</v>
      </c>
      <c r="E144" t="s">
        <v>26</v>
      </c>
      <c r="F144">
        <v>9311</v>
      </c>
      <c r="G144">
        <v>0.20832774000000001</v>
      </c>
      <c r="H144">
        <v>15128</v>
      </c>
      <c r="I144">
        <v>59001</v>
      </c>
      <c r="J144">
        <v>0.25640243400000001</v>
      </c>
      <c r="K144">
        <v>-4.8074694000000001E-2</v>
      </c>
      <c r="L144">
        <v>-5817</v>
      </c>
      <c r="M144">
        <v>0.61548122699999996</v>
      </c>
      <c r="N144">
        <v>0.81250297299999996</v>
      </c>
      <c r="O144">
        <f>VLOOKUP(A144,Sheet1!$A$1:$B$600,2,FALSE)</f>
        <v>70159</v>
      </c>
      <c r="P144">
        <f t="shared" si="4"/>
        <v>1</v>
      </c>
      <c r="Q144" t="str">
        <f t="shared" si="5"/>
        <v>32</v>
      </c>
      <c r="R144" t="s">
        <v>8560</v>
      </c>
    </row>
    <row r="145" spans="1:18">
      <c r="A145" t="s">
        <v>1983</v>
      </c>
      <c r="B145" t="s">
        <v>15952</v>
      </c>
      <c r="C145" t="s">
        <v>26</v>
      </c>
      <c r="D145" t="s">
        <v>7582</v>
      </c>
      <c r="E145" t="s">
        <v>26</v>
      </c>
      <c r="F145">
        <v>19926</v>
      </c>
      <c r="G145">
        <v>0.40224478699999999</v>
      </c>
      <c r="H145">
        <v>22136</v>
      </c>
      <c r="I145">
        <v>68472</v>
      </c>
      <c r="J145">
        <v>0.32328543100000001</v>
      </c>
      <c r="K145">
        <v>7.8959355999999994E-2</v>
      </c>
      <c r="L145">
        <v>-2210</v>
      </c>
      <c r="M145">
        <v>0.90016263100000005</v>
      </c>
      <c r="N145">
        <v>1.2442403790000001</v>
      </c>
      <c r="O145">
        <f>VLOOKUP(A145,Sheet1!$A$1:$B$600,2,FALSE)</f>
        <v>86024</v>
      </c>
      <c r="P145">
        <f t="shared" si="4"/>
        <v>1</v>
      </c>
      <c r="Q145" t="str">
        <f t="shared" si="5"/>
        <v>33</v>
      </c>
      <c r="R145" t="s">
        <v>8561</v>
      </c>
    </row>
    <row r="146" spans="1:18">
      <c r="A146" t="s">
        <v>1993</v>
      </c>
      <c r="B146" t="s">
        <v>15953</v>
      </c>
      <c r="C146" t="s">
        <v>26</v>
      </c>
      <c r="D146" t="s">
        <v>7584</v>
      </c>
      <c r="E146" t="s">
        <v>26</v>
      </c>
      <c r="F146">
        <v>12128</v>
      </c>
      <c r="G146">
        <v>0.34284098899999998</v>
      </c>
      <c r="H146">
        <v>13350</v>
      </c>
      <c r="I146">
        <v>48570</v>
      </c>
      <c r="J146">
        <v>0.27486102499999998</v>
      </c>
      <c r="K146">
        <v>6.7979964000000004E-2</v>
      </c>
      <c r="L146">
        <v>-1222</v>
      </c>
      <c r="M146">
        <v>0.90846441899999997</v>
      </c>
      <c r="N146">
        <v>1.247324858</v>
      </c>
      <c r="O146">
        <f>VLOOKUP(A146,Sheet1!$A$1:$B$600,2,FALSE)</f>
        <v>62176</v>
      </c>
      <c r="P146">
        <f t="shared" si="4"/>
        <v>1</v>
      </c>
      <c r="Q146" t="str">
        <f t="shared" si="5"/>
        <v>33</v>
      </c>
      <c r="R146" t="s">
        <v>8562</v>
      </c>
    </row>
    <row r="147" spans="1:18">
      <c r="A147" t="s">
        <v>2004</v>
      </c>
      <c r="B147" t="s">
        <v>15954</v>
      </c>
      <c r="C147" t="s">
        <v>26</v>
      </c>
      <c r="D147" t="s">
        <v>14815</v>
      </c>
      <c r="E147" t="s">
        <v>26</v>
      </c>
      <c r="F147">
        <v>6094</v>
      </c>
      <c r="G147">
        <v>0.14502617800000001</v>
      </c>
      <c r="H147">
        <v>11084</v>
      </c>
      <c r="I147">
        <v>58888</v>
      </c>
      <c r="J147">
        <v>0.18822170899999999</v>
      </c>
      <c r="K147">
        <v>-4.3195531000000002E-2</v>
      </c>
      <c r="L147">
        <v>-4990</v>
      </c>
      <c r="M147">
        <v>0.54980151600000005</v>
      </c>
      <c r="N147">
        <v>0.77050717899999999</v>
      </c>
      <c r="O147">
        <f>VLOOKUP(A147,Sheet1!$A$1:$B$600,2,FALSE)</f>
        <v>74223</v>
      </c>
      <c r="P147">
        <f t="shared" si="4"/>
        <v>0</v>
      </c>
      <c r="Q147" t="str">
        <f t="shared" si="5"/>
        <v>33</v>
      </c>
      <c r="R147" t="s">
        <v>8563</v>
      </c>
    </row>
    <row r="148" spans="1:18">
      <c r="A148" t="s">
        <v>2014</v>
      </c>
      <c r="B148" t="s">
        <v>15955</v>
      </c>
      <c r="C148" t="s">
        <v>26</v>
      </c>
      <c r="D148" t="s">
        <v>7588</v>
      </c>
      <c r="E148" t="s">
        <v>13</v>
      </c>
      <c r="F148">
        <v>8807</v>
      </c>
      <c r="G148">
        <v>0.19003128699999999</v>
      </c>
      <c r="H148">
        <v>12833</v>
      </c>
      <c r="I148">
        <v>68112</v>
      </c>
      <c r="J148">
        <v>0.18841026499999999</v>
      </c>
      <c r="K148">
        <v>1.621022E-3</v>
      </c>
      <c r="L148">
        <v>-4026</v>
      </c>
      <c r="M148">
        <v>0.68627756600000001</v>
      </c>
      <c r="N148">
        <v>1.00860368</v>
      </c>
      <c r="O148">
        <f>VLOOKUP(A148,Sheet1!$A$1:$B$600,2,FALSE)</f>
        <v>86755</v>
      </c>
      <c r="P148">
        <f t="shared" si="4"/>
        <v>0</v>
      </c>
      <c r="Q148" t="str">
        <f t="shared" si="5"/>
        <v>33</v>
      </c>
      <c r="R148" t="s">
        <v>8564</v>
      </c>
    </row>
    <row r="149" spans="1:18">
      <c r="A149" t="s">
        <v>2028</v>
      </c>
      <c r="B149" t="s">
        <v>15956</v>
      </c>
      <c r="C149" t="s">
        <v>26</v>
      </c>
      <c r="D149" t="s">
        <v>7590</v>
      </c>
      <c r="E149" t="s">
        <v>26</v>
      </c>
      <c r="F149">
        <v>13534</v>
      </c>
      <c r="G149">
        <v>0.22732464399999999</v>
      </c>
      <c r="H149">
        <v>20145</v>
      </c>
      <c r="I149">
        <v>84166</v>
      </c>
      <c r="J149">
        <v>0.23934843</v>
      </c>
      <c r="K149">
        <v>-1.2023786999999999E-2</v>
      </c>
      <c r="L149">
        <v>-6611</v>
      </c>
      <c r="M149">
        <v>0.67182923800000005</v>
      </c>
      <c r="N149">
        <v>0.94976450599999995</v>
      </c>
      <c r="O149">
        <f>VLOOKUP(A149,Sheet1!$A$1:$B$600,2,FALSE)</f>
        <v>102587</v>
      </c>
      <c r="P149">
        <f t="shared" si="4"/>
        <v>1</v>
      </c>
      <c r="Q149" t="str">
        <f t="shared" si="5"/>
        <v>33</v>
      </c>
      <c r="R149" t="s">
        <v>8565</v>
      </c>
    </row>
    <row r="150" spans="1:18">
      <c r="A150" t="s">
        <v>2041</v>
      </c>
      <c r="B150" t="s">
        <v>15957</v>
      </c>
      <c r="C150" t="s">
        <v>26</v>
      </c>
      <c r="D150" t="s">
        <v>7592</v>
      </c>
      <c r="E150" t="s">
        <v>111</v>
      </c>
      <c r="F150">
        <v>14292</v>
      </c>
      <c r="G150">
        <v>0.253287492</v>
      </c>
      <c r="H150">
        <v>19253</v>
      </c>
      <c r="I150">
        <v>78530</v>
      </c>
      <c r="J150">
        <v>0.24516745200000001</v>
      </c>
      <c r="K150">
        <v>8.1200400000000002E-3</v>
      </c>
      <c r="L150">
        <v>-4961</v>
      </c>
      <c r="M150">
        <v>0.74232587100000003</v>
      </c>
      <c r="N150">
        <v>1.0331203819999999</v>
      </c>
      <c r="O150">
        <f>VLOOKUP(A150,Sheet1!$A$1:$B$600,2,FALSE)</f>
        <v>95294</v>
      </c>
      <c r="P150">
        <f t="shared" si="4"/>
        <v>1</v>
      </c>
      <c r="Q150" t="str">
        <f t="shared" si="5"/>
        <v>33</v>
      </c>
      <c r="R150" t="s">
        <v>8566</v>
      </c>
    </row>
    <row r="151" spans="1:18">
      <c r="A151" t="s">
        <v>2053</v>
      </c>
      <c r="B151" t="s">
        <v>15958</v>
      </c>
      <c r="C151" t="s">
        <v>26</v>
      </c>
      <c r="D151" t="s">
        <v>7594</v>
      </c>
      <c r="E151" t="s">
        <v>26</v>
      </c>
      <c r="F151">
        <v>8576</v>
      </c>
      <c r="G151">
        <v>0.195830384</v>
      </c>
      <c r="H151">
        <v>13402</v>
      </c>
      <c r="I151">
        <v>59654</v>
      </c>
      <c r="J151">
        <v>0.224662219</v>
      </c>
      <c r="K151">
        <v>-2.8831835E-2</v>
      </c>
      <c r="L151">
        <v>-4826</v>
      </c>
      <c r="M151">
        <v>0.63990449199999999</v>
      </c>
      <c r="N151">
        <v>0.87166584999999996</v>
      </c>
      <c r="O151">
        <f>VLOOKUP(A151,Sheet1!$A$1:$B$600,2,FALSE)</f>
        <v>72718</v>
      </c>
      <c r="P151">
        <f t="shared" si="4"/>
        <v>0</v>
      </c>
      <c r="Q151" t="str">
        <f t="shared" si="5"/>
        <v>33</v>
      </c>
      <c r="R151" t="s">
        <v>8567</v>
      </c>
    </row>
    <row r="152" spans="1:18">
      <c r="A152" t="s">
        <v>2065</v>
      </c>
      <c r="B152" t="s">
        <v>15959</v>
      </c>
      <c r="C152" t="s">
        <v>26</v>
      </c>
      <c r="D152" t="s">
        <v>7596</v>
      </c>
      <c r="E152" t="s">
        <v>26</v>
      </c>
      <c r="F152">
        <v>22217</v>
      </c>
      <c r="G152">
        <v>0.38068882799999998</v>
      </c>
      <c r="H152">
        <v>26850</v>
      </c>
      <c r="I152">
        <v>79597</v>
      </c>
      <c r="J152">
        <v>0.33732427100000001</v>
      </c>
      <c r="K152">
        <v>4.3364556999999998E-2</v>
      </c>
      <c r="L152">
        <v>-4633</v>
      </c>
      <c r="M152">
        <v>0.82744879000000005</v>
      </c>
      <c r="N152">
        <v>1.128554512</v>
      </c>
      <c r="O152">
        <f>VLOOKUP(A152,Sheet1!$A$1:$B$600,2,FALSE)</f>
        <v>97831</v>
      </c>
      <c r="P152">
        <f t="shared" si="4"/>
        <v>1</v>
      </c>
      <c r="Q152" t="str">
        <f t="shared" si="5"/>
        <v>33</v>
      </c>
      <c r="R152" t="s">
        <v>8568</v>
      </c>
    </row>
    <row r="153" spans="1:18">
      <c r="A153" t="s">
        <v>2079</v>
      </c>
      <c r="B153" t="s">
        <v>15960</v>
      </c>
      <c r="C153" t="s">
        <v>26</v>
      </c>
      <c r="D153" t="s">
        <v>7598</v>
      </c>
      <c r="E153" t="s">
        <v>26</v>
      </c>
      <c r="F153">
        <v>12077</v>
      </c>
      <c r="G153">
        <v>0.23228126900000001</v>
      </c>
      <c r="H153">
        <v>16345</v>
      </c>
      <c r="I153">
        <v>71594</v>
      </c>
      <c r="J153">
        <v>0.22830125400000001</v>
      </c>
      <c r="K153">
        <v>3.9800139999999996E-3</v>
      </c>
      <c r="L153">
        <v>-4268</v>
      </c>
      <c r="M153">
        <v>0.738880392</v>
      </c>
      <c r="N153">
        <v>1.017433169</v>
      </c>
      <c r="O153">
        <f>VLOOKUP(A153,Sheet1!$A$1:$B$600,2,FALSE)</f>
        <v>85692</v>
      </c>
      <c r="P153">
        <f t="shared" si="4"/>
        <v>1</v>
      </c>
      <c r="Q153" t="str">
        <f t="shared" si="5"/>
        <v>33</v>
      </c>
      <c r="R153" t="s">
        <v>8569</v>
      </c>
    </row>
    <row r="154" spans="1:18">
      <c r="A154" t="s">
        <v>2092</v>
      </c>
      <c r="B154" t="s">
        <v>15961</v>
      </c>
      <c r="C154" t="s">
        <v>26</v>
      </c>
      <c r="D154" t="s">
        <v>7600</v>
      </c>
      <c r="E154" t="s">
        <v>26</v>
      </c>
      <c r="F154">
        <v>15094</v>
      </c>
      <c r="G154">
        <v>0.32224594400000001</v>
      </c>
      <c r="H154">
        <v>16723</v>
      </c>
      <c r="I154">
        <v>64268</v>
      </c>
      <c r="J154">
        <v>0.26020725700000003</v>
      </c>
      <c r="K154">
        <v>6.2038687000000002E-2</v>
      </c>
      <c r="L154">
        <v>-1629</v>
      </c>
      <c r="M154">
        <v>0.90258924799999996</v>
      </c>
      <c r="N154">
        <v>1.238420278</v>
      </c>
      <c r="O154">
        <f>VLOOKUP(A154,Sheet1!$A$1:$B$600,2,FALSE)</f>
        <v>78573</v>
      </c>
      <c r="P154">
        <f t="shared" si="4"/>
        <v>1</v>
      </c>
      <c r="Q154" t="str">
        <f t="shared" si="5"/>
        <v>33</v>
      </c>
      <c r="R154" t="s">
        <v>8570</v>
      </c>
    </row>
    <row r="155" spans="1:18">
      <c r="A155" t="s">
        <v>2104</v>
      </c>
      <c r="B155" t="s">
        <v>15962</v>
      </c>
      <c r="C155" t="s">
        <v>26</v>
      </c>
      <c r="D155" t="s">
        <v>7602</v>
      </c>
      <c r="E155" t="s">
        <v>26</v>
      </c>
      <c r="F155">
        <v>10105</v>
      </c>
      <c r="G155">
        <v>0.20334856000000001</v>
      </c>
      <c r="H155">
        <v>15613</v>
      </c>
      <c r="I155">
        <v>71521</v>
      </c>
      <c r="J155">
        <v>0.21829952</v>
      </c>
      <c r="K155">
        <v>-1.4950959999999999E-2</v>
      </c>
      <c r="L155">
        <v>-5508</v>
      </c>
      <c r="M155">
        <v>0.64721706300000004</v>
      </c>
      <c r="N155">
        <v>0.93151171300000002</v>
      </c>
      <c r="O155">
        <f>VLOOKUP(A155,Sheet1!$A$1:$B$600,2,FALSE)</f>
        <v>88213</v>
      </c>
      <c r="P155">
        <f t="shared" si="4"/>
        <v>0</v>
      </c>
      <c r="Q155" t="str">
        <f t="shared" si="5"/>
        <v>33</v>
      </c>
      <c r="R155" t="s">
        <v>8571</v>
      </c>
    </row>
    <row r="156" spans="1:18">
      <c r="A156" t="s">
        <v>2115</v>
      </c>
      <c r="B156" t="s">
        <v>15963</v>
      </c>
      <c r="C156" t="s">
        <v>26</v>
      </c>
      <c r="D156" t="s">
        <v>14817</v>
      </c>
      <c r="E156" t="s">
        <v>26</v>
      </c>
      <c r="F156">
        <v>13572</v>
      </c>
      <c r="G156">
        <v>0.280656768</v>
      </c>
      <c r="H156">
        <v>15662</v>
      </c>
      <c r="I156">
        <v>65534</v>
      </c>
      <c r="J156">
        <v>0.23899044799999999</v>
      </c>
      <c r="K156">
        <v>4.1666320999999999E-2</v>
      </c>
      <c r="L156">
        <v>-2090</v>
      </c>
      <c r="M156">
        <v>0.86655599500000002</v>
      </c>
      <c r="N156">
        <v>1.1743430370000001</v>
      </c>
      <c r="O156">
        <f>VLOOKUP(A156,Sheet1!$A$1:$B$600,2,FALSE)</f>
        <v>78646</v>
      </c>
      <c r="P156">
        <f t="shared" si="4"/>
        <v>1</v>
      </c>
      <c r="Q156" t="str">
        <f t="shared" si="5"/>
        <v>33</v>
      </c>
      <c r="R156" t="s">
        <v>8572</v>
      </c>
    </row>
    <row r="157" spans="1:18">
      <c r="A157" t="s">
        <v>2128</v>
      </c>
      <c r="B157" t="s">
        <v>15964</v>
      </c>
      <c r="C157" t="s">
        <v>26</v>
      </c>
      <c r="D157" t="s">
        <v>7606</v>
      </c>
      <c r="E157" t="s">
        <v>26</v>
      </c>
      <c r="F157">
        <v>12133</v>
      </c>
      <c r="G157">
        <v>0.26630231999999998</v>
      </c>
      <c r="H157">
        <v>16589</v>
      </c>
      <c r="I157">
        <v>62854</v>
      </c>
      <c r="J157">
        <v>0.26392910600000002</v>
      </c>
      <c r="K157">
        <v>2.3732139999999998E-3</v>
      </c>
      <c r="L157">
        <v>-4456</v>
      </c>
      <c r="M157">
        <v>0.73138826899999998</v>
      </c>
      <c r="N157">
        <v>1.0089918630000001</v>
      </c>
      <c r="O157">
        <f>VLOOKUP(A157,Sheet1!$A$1:$B$600,2,FALSE)</f>
        <v>79111</v>
      </c>
      <c r="P157">
        <f t="shared" si="4"/>
        <v>1</v>
      </c>
      <c r="Q157" t="str">
        <f t="shared" si="5"/>
        <v>34</v>
      </c>
      <c r="R157" t="s">
        <v>8573</v>
      </c>
    </row>
    <row r="158" spans="1:18">
      <c r="A158" t="s">
        <v>2144</v>
      </c>
      <c r="B158" t="s">
        <v>15965</v>
      </c>
      <c r="C158" t="s">
        <v>26</v>
      </c>
      <c r="D158" t="s">
        <v>7608</v>
      </c>
      <c r="E158" t="s">
        <v>87</v>
      </c>
      <c r="F158">
        <v>6112</v>
      </c>
      <c r="G158">
        <v>0.19979079499999999</v>
      </c>
      <c r="H158">
        <v>9118</v>
      </c>
      <c r="I158">
        <v>43803</v>
      </c>
      <c r="J158">
        <v>0.20815925800000001</v>
      </c>
      <c r="K158">
        <v>-8.3684640000000008E-3</v>
      </c>
      <c r="L158">
        <v>-3006</v>
      </c>
      <c r="M158">
        <v>0.67032243899999999</v>
      </c>
      <c r="N158">
        <v>0.95979778400000004</v>
      </c>
      <c r="O158">
        <f>VLOOKUP(A158,Sheet1!$A$1:$B$600,2,FALSE)</f>
        <v>58306</v>
      </c>
      <c r="P158">
        <f t="shared" si="4"/>
        <v>0</v>
      </c>
      <c r="Q158" t="str">
        <f t="shared" si="5"/>
        <v>34</v>
      </c>
      <c r="R158" t="s">
        <v>8574</v>
      </c>
    </row>
    <row r="159" spans="1:18">
      <c r="A159" t="s">
        <v>2164</v>
      </c>
      <c r="B159" t="s">
        <v>15966</v>
      </c>
      <c r="C159" t="s">
        <v>26</v>
      </c>
      <c r="D159" t="s">
        <v>7610</v>
      </c>
      <c r="E159" t="s">
        <v>26</v>
      </c>
      <c r="F159">
        <v>8331</v>
      </c>
      <c r="G159">
        <v>0.173454091</v>
      </c>
      <c r="H159">
        <v>17833</v>
      </c>
      <c r="I159">
        <v>64278</v>
      </c>
      <c r="J159">
        <v>0.27743551399999999</v>
      </c>
      <c r="K159">
        <v>-0.103981423</v>
      </c>
      <c r="L159">
        <v>-9502</v>
      </c>
      <c r="M159">
        <v>0.46716761099999998</v>
      </c>
      <c r="N159">
        <v>0.62520507299999994</v>
      </c>
      <c r="O159">
        <f>VLOOKUP(A159,Sheet1!$A$1:$B$600,2,FALSE)</f>
        <v>77414</v>
      </c>
      <c r="P159">
        <f t="shared" si="4"/>
        <v>0</v>
      </c>
      <c r="Q159" t="str">
        <f t="shared" si="5"/>
        <v>34</v>
      </c>
      <c r="R159" t="s">
        <v>8575</v>
      </c>
    </row>
    <row r="160" spans="1:18">
      <c r="A160" t="s">
        <v>2178</v>
      </c>
      <c r="B160" t="s">
        <v>15967</v>
      </c>
      <c r="C160" t="s">
        <v>26</v>
      </c>
      <c r="D160" t="s">
        <v>7612</v>
      </c>
      <c r="E160" t="s">
        <v>26</v>
      </c>
      <c r="F160">
        <v>15734</v>
      </c>
      <c r="G160">
        <v>0.25391343599999999</v>
      </c>
      <c r="H160">
        <v>20222</v>
      </c>
      <c r="I160">
        <v>85198</v>
      </c>
      <c r="J160">
        <v>0.23735299000000001</v>
      </c>
      <c r="K160">
        <v>1.6560446999999999E-2</v>
      </c>
      <c r="L160">
        <v>-4488</v>
      </c>
      <c r="M160">
        <v>0.77806349500000005</v>
      </c>
      <c r="N160">
        <v>1.0697713849999999</v>
      </c>
      <c r="O160">
        <f>VLOOKUP(A160,Sheet1!$A$1:$B$600,2,FALSE)</f>
        <v>103272</v>
      </c>
      <c r="P160">
        <f t="shared" si="4"/>
        <v>1</v>
      </c>
      <c r="Q160" t="str">
        <f t="shared" si="5"/>
        <v>34</v>
      </c>
      <c r="R160" t="s">
        <v>8576</v>
      </c>
    </row>
    <row r="161" spans="1:18">
      <c r="A161" t="s">
        <v>2195</v>
      </c>
      <c r="B161" t="s">
        <v>15968</v>
      </c>
      <c r="C161" t="s">
        <v>26</v>
      </c>
      <c r="D161" t="s">
        <v>7614</v>
      </c>
      <c r="E161" t="s">
        <v>111</v>
      </c>
      <c r="F161">
        <v>9148</v>
      </c>
      <c r="G161">
        <v>0.16797958099999999</v>
      </c>
      <c r="H161">
        <v>16008</v>
      </c>
      <c r="I161">
        <v>74286</v>
      </c>
      <c r="J161">
        <v>0.21549147900000001</v>
      </c>
      <c r="K161">
        <v>-4.7511897999999997E-2</v>
      </c>
      <c r="L161">
        <v>-6860</v>
      </c>
      <c r="M161">
        <v>0.57146426800000005</v>
      </c>
      <c r="N161">
        <v>0.77951843799999998</v>
      </c>
      <c r="O161">
        <f>VLOOKUP(A161,Sheet1!$A$1:$B$600,2,FALSE)</f>
        <v>90977</v>
      </c>
      <c r="P161">
        <f t="shared" si="4"/>
        <v>0</v>
      </c>
      <c r="Q161" t="str">
        <f t="shared" si="5"/>
        <v>34</v>
      </c>
      <c r="R161" t="s">
        <v>8577</v>
      </c>
    </row>
    <row r="162" spans="1:18">
      <c r="A162" t="s">
        <v>2210</v>
      </c>
      <c r="B162" t="s">
        <v>15969</v>
      </c>
      <c r="C162" t="s">
        <v>26</v>
      </c>
      <c r="D162" t="s">
        <v>7616</v>
      </c>
      <c r="E162" t="s">
        <v>26</v>
      </c>
      <c r="F162">
        <v>16901</v>
      </c>
      <c r="G162">
        <v>0.336211184</v>
      </c>
      <c r="H162">
        <v>18796</v>
      </c>
      <c r="I162">
        <v>68927</v>
      </c>
      <c r="J162">
        <v>0.2726943</v>
      </c>
      <c r="K162">
        <v>6.3516883999999996E-2</v>
      </c>
      <c r="L162">
        <v>-1895</v>
      </c>
      <c r="M162">
        <v>0.89918067700000004</v>
      </c>
      <c r="N162">
        <v>1.2329234019999999</v>
      </c>
      <c r="O162">
        <f>VLOOKUP(A162,Sheet1!$A$1:$B$600,2,FALSE)</f>
        <v>86217</v>
      </c>
      <c r="P162">
        <f t="shared" si="4"/>
        <v>1</v>
      </c>
      <c r="Q162" t="str">
        <f t="shared" si="5"/>
        <v>34</v>
      </c>
      <c r="R162" t="s">
        <v>8578</v>
      </c>
    </row>
    <row r="163" spans="1:18">
      <c r="A163" t="s">
        <v>2228</v>
      </c>
      <c r="B163" t="s">
        <v>15970</v>
      </c>
      <c r="C163" t="s">
        <v>26</v>
      </c>
      <c r="D163" t="s">
        <v>7618</v>
      </c>
      <c r="E163" t="s">
        <v>26</v>
      </c>
      <c r="F163">
        <v>19133</v>
      </c>
      <c r="G163">
        <v>0.32473946799999998</v>
      </c>
      <c r="H163">
        <v>21427</v>
      </c>
      <c r="I163">
        <v>77476</v>
      </c>
      <c r="J163">
        <v>0.276563065</v>
      </c>
      <c r="K163">
        <v>4.8176403999999999E-2</v>
      </c>
      <c r="L163">
        <v>-2294</v>
      </c>
      <c r="M163">
        <v>0.89293881600000002</v>
      </c>
      <c r="N163">
        <v>1.17419681</v>
      </c>
      <c r="O163">
        <f>VLOOKUP(A163,Sheet1!$A$1:$B$600,2,FALSE)</f>
        <v>96193</v>
      </c>
      <c r="P163">
        <f t="shared" si="4"/>
        <v>1</v>
      </c>
      <c r="Q163" t="str">
        <f t="shared" si="5"/>
        <v>34</v>
      </c>
      <c r="R163" t="s">
        <v>8579</v>
      </c>
    </row>
    <row r="164" spans="1:18">
      <c r="A164" t="s">
        <v>2239</v>
      </c>
      <c r="B164" t="s">
        <v>15971</v>
      </c>
      <c r="C164" t="s">
        <v>26</v>
      </c>
      <c r="D164" t="s">
        <v>7620</v>
      </c>
      <c r="E164" t="s">
        <v>26</v>
      </c>
      <c r="F164">
        <v>12381</v>
      </c>
      <c r="G164">
        <v>0.26461347800000001</v>
      </c>
      <c r="H164">
        <v>15827</v>
      </c>
      <c r="I164">
        <v>65079</v>
      </c>
      <c r="J164">
        <v>0.24319673</v>
      </c>
      <c r="K164">
        <v>2.1416747E-2</v>
      </c>
      <c r="L164">
        <v>-3446</v>
      </c>
      <c r="M164">
        <v>0.78227080299999996</v>
      </c>
      <c r="N164">
        <v>1.0880634680000001</v>
      </c>
      <c r="O164">
        <f>VLOOKUP(A164,Sheet1!$A$1:$B$600,2,FALSE)</f>
        <v>80691</v>
      </c>
      <c r="P164">
        <f t="shared" si="4"/>
        <v>1</v>
      </c>
      <c r="Q164" t="str">
        <f t="shared" si="5"/>
        <v>34</v>
      </c>
      <c r="R164" t="s">
        <v>8580</v>
      </c>
    </row>
    <row r="165" spans="1:18">
      <c r="A165" t="s">
        <v>2252</v>
      </c>
      <c r="B165" t="s">
        <v>15972</v>
      </c>
      <c r="C165" t="s">
        <v>26</v>
      </c>
      <c r="D165" t="s">
        <v>7622</v>
      </c>
      <c r="E165" t="s">
        <v>26</v>
      </c>
      <c r="F165">
        <v>12668</v>
      </c>
      <c r="G165">
        <v>0.28890054500000001</v>
      </c>
      <c r="H165">
        <v>16794</v>
      </c>
      <c r="I165">
        <v>61043</v>
      </c>
      <c r="J165">
        <v>0.27511753999999999</v>
      </c>
      <c r="K165">
        <v>1.3783004999999999E-2</v>
      </c>
      <c r="L165">
        <v>-4126</v>
      </c>
      <c r="M165">
        <v>0.75431701799999995</v>
      </c>
      <c r="N165">
        <v>1.0500986050000001</v>
      </c>
      <c r="O165">
        <f>VLOOKUP(A165,Sheet1!$A$1:$B$600,2,FALSE)</f>
        <v>75618</v>
      </c>
      <c r="P165">
        <f t="shared" si="4"/>
        <v>1</v>
      </c>
      <c r="Q165" t="str">
        <f t="shared" si="5"/>
        <v>34</v>
      </c>
      <c r="R165" t="s">
        <v>8581</v>
      </c>
    </row>
    <row r="166" spans="1:18">
      <c r="A166" t="s">
        <v>2270</v>
      </c>
      <c r="B166" t="s">
        <v>15973</v>
      </c>
      <c r="C166" t="s">
        <v>26</v>
      </c>
      <c r="D166" t="s">
        <v>14818</v>
      </c>
      <c r="E166" t="s">
        <v>260</v>
      </c>
      <c r="F166">
        <v>10126</v>
      </c>
      <c r="G166">
        <v>0.207232466</v>
      </c>
      <c r="H166">
        <v>14366</v>
      </c>
      <c r="I166">
        <v>71141</v>
      </c>
      <c r="J166">
        <v>0.20193699800000001</v>
      </c>
      <c r="K166">
        <v>5.2954680000000002E-3</v>
      </c>
      <c r="L166">
        <v>-4240</v>
      </c>
      <c r="M166">
        <v>0.70485869400000001</v>
      </c>
      <c r="N166">
        <v>1.0262233670000001</v>
      </c>
      <c r="O166">
        <f>VLOOKUP(A166,Sheet1!$A$1:$B$600,2,FALSE)</f>
        <v>87110</v>
      </c>
      <c r="P166">
        <f t="shared" si="4"/>
        <v>0</v>
      </c>
      <c r="Q166" t="str">
        <f t="shared" si="5"/>
        <v>35</v>
      </c>
      <c r="R166" t="s">
        <v>8582</v>
      </c>
    </row>
    <row r="167" spans="1:18">
      <c r="A167" t="s">
        <v>2286</v>
      </c>
      <c r="B167" t="s">
        <v>15974</v>
      </c>
      <c r="C167" t="s">
        <v>26</v>
      </c>
      <c r="D167" t="s">
        <v>7626</v>
      </c>
      <c r="E167" t="s">
        <v>26</v>
      </c>
      <c r="F167">
        <v>16158</v>
      </c>
      <c r="G167">
        <v>0.30464949699999999</v>
      </c>
      <c r="H167">
        <v>18129</v>
      </c>
      <c r="I167">
        <v>73581</v>
      </c>
      <c r="J167">
        <v>0.24638153900000001</v>
      </c>
      <c r="K167">
        <v>5.8267958000000002E-2</v>
      </c>
      <c r="L167">
        <v>-1971</v>
      </c>
      <c r="M167">
        <v>0.89127916600000001</v>
      </c>
      <c r="N167">
        <v>1.236494821</v>
      </c>
      <c r="O167">
        <f>VLOOKUP(A167,Sheet1!$A$1:$B$600,2,FALSE)</f>
        <v>86964</v>
      </c>
      <c r="P167">
        <f t="shared" si="4"/>
        <v>1</v>
      </c>
      <c r="Q167" t="str">
        <f t="shared" si="5"/>
        <v>35</v>
      </c>
      <c r="R167" t="s">
        <v>8583</v>
      </c>
    </row>
    <row r="168" spans="1:18">
      <c r="A168" t="s">
        <v>2293</v>
      </c>
      <c r="B168" t="s">
        <v>15975</v>
      </c>
      <c r="C168" t="s">
        <v>26</v>
      </c>
      <c r="D168" t="s">
        <v>7628</v>
      </c>
      <c r="E168" t="s">
        <v>26</v>
      </c>
      <c r="F168">
        <v>16000</v>
      </c>
      <c r="G168">
        <v>0.327909169</v>
      </c>
      <c r="H168">
        <v>16993</v>
      </c>
      <c r="I168">
        <v>68710</v>
      </c>
      <c r="J168">
        <v>0.247314801</v>
      </c>
      <c r="K168">
        <v>8.0594368E-2</v>
      </c>
      <c r="L168">
        <v>-993</v>
      </c>
      <c r="M168">
        <v>0.94156417299999995</v>
      </c>
      <c r="N168">
        <v>1.3258776560000001</v>
      </c>
      <c r="O168">
        <f>VLOOKUP(A168,Sheet1!$A$1:$B$600,2,FALSE)</f>
        <v>81491</v>
      </c>
      <c r="P168">
        <f t="shared" si="4"/>
        <v>1</v>
      </c>
      <c r="Q168" t="str">
        <f t="shared" si="5"/>
        <v>35</v>
      </c>
      <c r="R168" t="s">
        <v>8584</v>
      </c>
    </row>
    <row r="169" spans="1:18">
      <c r="A169" t="s">
        <v>2309</v>
      </c>
      <c r="B169" t="s">
        <v>15976</v>
      </c>
      <c r="C169" t="s">
        <v>26</v>
      </c>
      <c r="D169" t="s">
        <v>7630</v>
      </c>
      <c r="E169" t="s">
        <v>260</v>
      </c>
      <c r="F169">
        <v>11627</v>
      </c>
      <c r="G169">
        <v>0.23973195899999999</v>
      </c>
      <c r="H169">
        <v>17390</v>
      </c>
      <c r="I169">
        <v>71788</v>
      </c>
      <c r="J169">
        <v>0.24224104299999999</v>
      </c>
      <c r="K169">
        <v>-2.509084E-3</v>
      </c>
      <c r="L169">
        <v>-5763</v>
      </c>
      <c r="M169">
        <v>0.668602645</v>
      </c>
      <c r="N169">
        <v>0.98964220000000003</v>
      </c>
      <c r="O169">
        <f>VLOOKUP(A169,Sheet1!$A$1:$B$600,2,FALSE)</f>
        <v>85092</v>
      </c>
      <c r="P169">
        <f t="shared" si="4"/>
        <v>1</v>
      </c>
      <c r="Q169" t="str">
        <f t="shared" si="5"/>
        <v>35</v>
      </c>
      <c r="R169" t="s">
        <v>8585</v>
      </c>
    </row>
    <row r="170" spans="1:18">
      <c r="A170" t="s">
        <v>2318</v>
      </c>
      <c r="B170" t="s">
        <v>15977</v>
      </c>
      <c r="C170" t="s">
        <v>26</v>
      </c>
      <c r="D170" t="s">
        <v>14819</v>
      </c>
      <c r="E170" t="s">
        <v>26</v>
      </c>
      <c r="F170">
        <v>24640</v>
      </c>
      <c r="G170">
        <v>0.43329933500000001</v>
      </c>
      <c r="H170">
        <v>25230</v>
      </c>
      <c r="I170">
        <v>81959</v>
      </c>
      <c r="J170">
        <v>0.30783684500000003</v>
      </c>
      <c r="K170">
        <v>0.12546249000000001</v>
      </c>
      <c r="L170">
        <v>-590</v>
      </c>
      <c r="M170">
        <v>0.97661514100000002</v>
      </c>
      <c r="N170">
        <v>1.4075616419999999</v>
      </c>
      <c r="O170">
        <f>VLOOKUP(A170,Sheet1!$A$1:$B$600,2,FALSE)</f>
        <v>97508</v>
      </c>
      <c r="P170">
        <f t="shared" si="4"/>
        <v>1</v>
      </c>
      <c r="Q170" t="str">
        <f t="shared" si="5"/>
        <v>35</v>
      </c>
      <c r="R170" t="s">
        <v>8586</v>
      </c>
    </row>
    <row r="171" spans="1:18">
      <c r="A171" t="s">
        <v>2328</v>
      </c>
      <c r="B171" t="s">
        <v>15978</v>
      </c>
      <c r="C171" t="s">
        <v>26</v>
      </c>
      <c r="D171" t="s">
        <v>7634</v>
      </c>
      <c r="E171" t="s">
        <v>260</v>
      </c>
      <c r="F171">
        <v>20522</v>
      </c>
      <c r="G171">
        <v>0.403301562</v>
      </c>
      <c r="H171">
        <v>20012</v>
      </c>
      <c r="I171">
        <v>71074</v>
      </c>
      <c r="J171">
        <v>0.28156569199999998</v>
      </c>
      <c r="K171">
        <v>0.12173587</v>
      </c>
      <c r="L171">
        <v>510</v>
      </c>
      <c r="M171">
        <v>1.0254847090000001</v>
      </c>
      <c r="N171">
        <v>1.4323533500000001</v>
      </c>
      <c r="O171">
        <f>VLOOKUP(A171,Sheet1!$A$1:$B$600,2,FALSE)</f>
        <v>85292</v>
      </c>
      <c r="P171">
        <f t="shared" si="4"/>
        <v>1</v>
      </c>
      <c r="Q171" t="str">
        <f t="shared" si="5"/>
        <v>35</v>
      </c>
      <c r="R171" t="s">
        <v>8587</v>
      </c>
    </row>
    <row r="172" spans="1:18">
      <c r="A172" t="s">
        <v>2337</v>
      </c>
      <c r="B172" t="s">
        <v>15979</v>
      </c>
      <c r="C172" t="s">
        <v>26</v>
      </c>
      <c r="D172" t="s">
        <v>7636</v>
      </c>
      <c r="E172" t="s">
        <v>26</v>
      </c>
      <c r="F172">
        <v>10130</v>
      </c>
      <c r="G172">
        <v>0.179523987</v>
      </c>
      <c r="H172">
        <v>23656</v>
      </c>
      <c r="I172">
        <v>76155</v>
      </c>
      <c r="J172">
        <v>0.31062963700000001</v>
      </c>
      <c r="K172">
        <v>-0.13110564999999999</v>
      </c>
      <c r="L172">
        <v>-13526</v>
      </c>
      <c r="M172">
        <v>0.42822116999999998</v>
      </c>
      <c r="N172">
        <v>0.57793579699999997</v>
      </c>
      <c r="O172">
        <f>VLOOKUP(A172,Sheet1!$A$1:$B$600,2,FALSE)</f>
        <v>95134</v>
      </c>
      <c r="P172">
        <f t="shared" si="4"/>
        <v>0</v>
      </c>
      <c r="Q172" t="str">
        <f t="shared" si="5"/>
        <v>35</v>
      </c>
      <c r="R172" t="s">
        <v>8588</v>
      </c>
    </row>
    <row r="173" spans="1:18">
      <c r="A173" t="s">
        <v>2352</v>
      </c>
      <c r="B173" t="s">
        <v>15980</v>
      </c>
      <c r="C173" t="s">
        <v>26</v>
      </c>
      <c r="D173" t="s">
        <v>7638</v>
      </c>
      <c r="E173" t="s">
        <v>13</v>
      </c>
      <c r="F173">
        <v>11615</v>
      </c>
      <c r="G173">
        <v>0.25869749199999997</v>
      </c>
      <c r="H173">
        <v>14909</v>
      </c>
      <c r="I173">
        <v>64618</v>
      </c>
      <c r="J173">
        <v>0.230725185</v>
      </c>
      <c r="K173">
        <v>2.7972306999999998E-2</v>
      </c>
      <c r="L173">
        <v>-3294</v>
      </c>
      <c r="M173">
        <v>0.77905962799999995</v>
      </c>
      <c r="N173">
        <v>1.121236471</v>
      </c>
      <c r="O173">
        <f>VLOOKUP(A173,Sheet1!$A$1:$B$600,2,FALSE)</f>
        <v>78953</v>
      </c>
      <c r="P173">
        <f t="shared" si="4"/>
        <v>1</v>
      </c>
      <c r="Q173" t="str">
        <f t="shared" si="5"/>
        <v>35</v>
      </c>
      <c r="R173" t="s">
        <v>8589</v>
      </c>
    </row>
    <row r="174" spans="1:18">
      <c r="A174" t="s">
        <v>2367</v>
      </c>
      <c r="B174" t="s">
        <v>15981</v>
      </c>
      <c r="C174" t="s">
        <v>26</v>
      </c>
      <c r="D174" t="s">
        <v>7640</v>
      </c>
      <c r="E174" t="s">
        <v>26</v>
      </c>
      <c r="F174">
        <v>14351</v>
      </c>
      <c r="G174">
        <v>0.30201822499999997</v>
      </c>
      <c r="H174">
        <v>15944</v>
      </c>
      <c r="I174">
        <v>64567</v>
      </c>
      <c r="J174">
        <v>0.24693729</v>
      </c>
      <c r="K174">
        <v>5.5080934999999998E-2</v>
      </c>
      <c r="L174">
        <v>-1593</v>
      </c>
      <c r="M174">
        <v>0.90008780700000002</v>
      </c>
      <c r="N174">
        <v>1.2230563679999999</v>
      </c>
      <c r="O174">
        <f>VLOOKUP(A174,Sheet1!$A$1:$B$600,2,FALSE)</f>
        <v>82182</v>
      </c>
      <c r="P174">
        <f t="shared" si="4"/>
        <v>1</v>
      </c>
      <c r="Q174" t="str">
        <f t="shared" si="5"/>
        <v>36</v>
      </c>
      <c r="R174" t="s">
        <v>8590</v>
      </c>
    </row>
    <row r="175" spans="1:18">
      <c r="A175" t="s">
        <v>2378</v>
      </c>
      <c r="B175" t="s">
        <v>15982</v>
      </c>
      <c r="C175" t="s">
        <v>26</v>
      </c>
      <c r="D175" t="s">
        <v>7641</v>
      </c>
      <c r="E175" t="s">
        <v>26</v>
      </c>
      <c r="F175">
        <v>19153</v>
      </c>
      <c r="G175">
        <v>0.34460857499999997</v>
      </c>
      <c r="H175">
        <v>17620</v>
      </c>
      <c r="I175">
        <v>74381</v>
      </c>
      <c r="J175">
        <v>0.236888453</v>
      </c>
      <c r="K175">
        <v>0.107720122</v>
      </c>
      <c r="L175">
        <v>1533</v>
      </c>
      <c r="M175">
        <v>1.0870034049999999</v>
      </c>
      <c r="N175">
        <v>1.454729309</v>
      </c>
      <c r="O175">
        <f>VLOOKUP(A175,Sheet1!$A$1:$B$600,2,FALSE)</f>
        <v>91529</v>
      </c>
      <c r="P175">
        <f t="shared" si="4"/>
        <v>1</v>
      </c>
      <c r="Q175" t="str">
        <f t="shared" si="5"/>
        <v>36</v>
      </c>
      <c r="R175" t="s">
        <v>8591</v>
      </c>
    </row>
    <row r="176" spans="1:18">
      <c r="A176" t="s">
        <v>2388</v>
      </c>
      <c r="B176" t="s">
        <v>15983</v>
      </c>
      <c r="C176" t="s">
        <v>26</v>
      </c>
      <c r="D176" t="s">
        <v>7643</v>
      </c>
      <c r="E176" t="s">
        <v>26</v>
      </c>
      <c r="F176">
        <v>10197</v>
      </c>
      <c r="G176">
        <v>0.28654527099999999</v>
      </c>
      <c r="H176">
        <v>13905</v>
      </c>
      <c r="I176">
        <v>50555</v>
      </c>
      <c r="J176">
        <v>0.27504697900000002</v>
      </c>
      <c r="K176">
        <v>1.1498292E-2</v>
      </c>
      <c r="L176">
        <v>-3708</v>
      </c>
      <c r="M176">
        <v>0.73333333300000003</v>
      </c>
      <c r="N176">
        <v>1.04180483</v>
      </c>
      <c r="O176">
        <f>VLOOKUP(A176,Sheet1!$A$1:$B$600,2,FALSE)</f>
        <v>65540</v>
      </c>
      <c r="P176">
        <f t="shared" si="4"/>
        <v>1</v>
      </c>
      <c r="Q176" t="str">
        <f t="shared" si="5"/>
        <v>37</v>
      </c>
      <c r="R176" t="s">
        <v>8592</v>
      </c>
    </row>
    <row r="177" spans="1:18">
      <c r="A177" t="s">
        <v>2402</v>
      </c>
      <c r="B177" t="s">
        <v>15984</v>
      </c>
      <c r="C177" t="s">
        <v>26</v>
      </c>
      <c r="D177" t="s">
        <v>7645</v>
      </c>
      <c r="E177" t="s">
        <v>26</v>
      </c>
      <c r="F177">
        <v>18921</v>
      </c>
      <c r="G177">
        <v>0.37600604100000001</v>
      </c>
      <c r="H177">
        <v>19605</v>
      </c>
      <c r="I177">
        <v>69673</v>
      </c>
      <c r="J177">
        <v>0.28138590299999999</v>
      </c>
      <c r="K177">
        <v>9.4620138000000006E-2</v>
      </c>
      <c r="L177">
        <v>-684</v>
      </c>
      <c r="M177">
        <v>0.96511094100000006</v>
      </c>
      <c r="N177">
        <v>1.3362646730000001</v>
      </c>
      <c r="O177">
        <f>VLOOKUP(A177,Sheet1!$A$1:$B$600,2,FALSE)</f>
        <v>84414</v>
      </c>
      <c r="P177">
        <f t="shared" si="4"/>
        <v>1</v>
      </c>
      <c r="Q177" t="str">
        <f t="shared" si="5"/>
        <v>37</v>
      </c>
      <c r="R177" t="s">
        <v>8593</v>
      </c>
    </row>
    <row r="178" spans="1:18">
      <c r="A178" t="s">
        <v>2417</v>
      </c>
      <c r="B178" t="s">
        <v>15985</v>
      </c>
      <c r="C178" t="s">
        <v>26</v>
      </c>
      <c r="D178" t="s">
        <v>7647</v>
      </c>
      <c r="E178" t="s">
        <v>26</v>
      </c>
      <c r="F178">
        <v>13631</v>
      </c>
      <c r="G178">
        <v>0.236218699</v>
      </c>
      <c r="H178">
        <v>21470</v>
      </c>
      <c r="I178">
        <v>77701</v>
      </c>
      <c r="J178">
        <v>0.27631561999999998</v>
      </c>
      <c r="K178">
        <v>-4.0096922E-2</v>
      </c>
      <c r="L178">
        <v>-7839</v>
      </c>
      <c r="M178">
        <v>0.63488588700000004</v>
      </c>
      <c r="N178">
        <v>0.85488724199999999</v>
      </c>
      <c r="O178">
        <f>VLOOKUP(A178,Sheet1!$A$1:$B$600,2,FALSE)</f>
        <v>94510</v>
      </c>
      <c r="P178">
        <f t="shared" si="4"/>
        <v>1</v>
      </c>
      <c r="Q178" t="str">
        <f t="shared" si="5"/>
        <v>37</v>
      </c>
      <c r="R178" t="s">
        <v>8594</v>
      </c>
    </row>
    <row r="179" spans="1:18">
      <c r="A179" t="s">
        <v>2433</v>
      </c>
      <c r="B179" t="s">
        <v>15986</v>
      </c>
      <c r="C179" t="s">
        <v>26</v>
      </c>
      <c r="D179" t="s">
        <v>7649</v>
      </c>
      <c r="E179" t="s">
        <v>26</v>
      </c>
      <c r="F179">
        <v>18737</v>
      </c>
      <c r="G179">
        <v>0.35933185000000001</v>
      </c>
      <c r="H179">
        <v>19614</v>
      </c>
      <c r="I179">
        <v>71393</v>
      </c>
      <c r="J179">
        <v>0.27473281700000002</v>
      </c>
      <c r="K179">
        <v>8.4599033000000004E-2</v>
      </c>
      <c r="L179">
        <v>-877</v>
      </c>
      <c r="M179">
        <v>0.95528703999999998</v>
      </c>
      <c r="N179">
        <v>1.3079320270000001</v>
      </c>
      <c r="O179">
        <f>VLOOKUP(A179,Sheet1!$A$1:$B$600,2,FALSE)</f>
        <v>88305</v>
      </c>
      <c r="P179">
        <f t="shared" si="4"/>
        <v>1</v>
      </c>
      <c r="Q179" t="str">
        <f t="shared" si="5"/>
        <v>37</v>
      </c>
      <c r="R179" t="s">
        <v>8595</v>
      </c>
    </row>
    <row r="180" spans="1:18">
      <c r="A180" t="s">
        <v>2444</v>
      </c>
      <c r="B180" t="s">
        <v>15987</v>
      </c>
      <c r="C180" t="s">
        <v>26</v>
      </c>
      <c r="D180" t="s">
        <v>7651</v>
      </c>
      <c r="E180" t="s">
        <v>26</v>
      </c>
      <c r="F180">
        <v>19539</v>
      </c>
      <c r="G180">
        <v>0.402012221</v>
      </c>
      <c r="H180">
        <v>20086</v>
      </c>
      <c r="I180">
        <v>65933</v>
      </c>
      <c r="J180">
        <v>0.30464259199999999</v>
      </c>
      <c r="K180">
        <v>9.7369629999999999E-2</v>
      </c>
      <c r="L180">
        <v>-547</v>
      </c>
      <c r="M180">
        <v>0.97276710099999997</v>
      </c>
      <c r="N180">
        <v>1.319619227</v>
      </c>
      <c r="O180">
        <f>VLOOKUP(A180,Sheet1!$A$1:$B$600,2,FALSE)</f>
        <v>80469</v>
      </c>
      <c r="P180">
        <f t="shared" si="4"/>
        <v>1</v>
      </c>
      <c r="Q180" t="str">
        <f t="shared" si="5"/>
        <v>37</v>
      </c>
      <c r="R180" t="s">
        <v>8596</v>
      </c>
    </row>
    <row r="181" spans="1:18">
      <c r="A181" t="s">
        <v>2453</v>
      </c>
      <c r="B181" t="s">
        <v>15988</v>
      </c>
      <c r="C181" t="s">
        <v>26</v>
      </c>
      <c r="D181" t="s">
        <v>7653</v>
      </c>
      <c r="E181" t="s">
        <v>26</v>
      </c>
      <c r="F181">
        <v>8781</v>
      </c>
      <c r="G181">
        <v>0.17804858300000001</v>
      </c>
      <c r="H181">
        <v>19594</v>
      </c>
      <c r="I181">
        <v>65582</v>
      </c>
      <c r="J181">
        <v>0.29877100400000001</v>
      </c>
      <c r="K181">
        <v>-0.120722422</v>
      </c>
      <c r="L181">
        <v>-10813</v>
      </c>
      <c r="M181">
        <v>0.44814739199999998</v>
      </c>
      <c r="N181">
        <v>0.595936621</v>
      </c>
      <c r="O181">
        <f>VLOOKUP(A181,Sheet1!$A$1:$B$600,2,FALSE)</f>
        <v>79795</v>
      </c>
      <c r="P181">
        <f t="shared" si="4"/>
        <v>0</v>
      </c>
      <c r="Q181" t="str">
        <f t="shared" si="5"/>
        <v>38</v>
      </c>
      <c r="R181" t="s">
        <v>8597</v>
      </c>
    </row>
    <row r="182" spans="1:18">
      <c r="A182" t="s">
        <v>2468</v>
      </c>
      <c r="B182" t="s">
        <v>15989</v>
      </c>
      <c r="C182" t="s">
        <v>26</v>
      </c>
      <c r="D182" t="s">
        <v>7655</v>
      </c>
      <c r="E182" t="s">
        <v>26</v>
      </c>
      <c r="F182">
        <v>7938</v>
      </c>
      <c r="G182">
        <v>0.187681759</v>
      </c>
      <c r="H182">
        <v>12538</v>
      </c>
      <c r="I182">
        <v>61054</v>
      </c>
      <c r="J182">
        <v>0.20535919</v>
      </c>
      <c r="K182">
        <v>-1.7677431E-2</v>
      </c>
      <c r="L182">
        <v>-4600</v>
      </c>
      <c r="M182">
        <v>0.633115329</v>
      </c>
      <c r="N182">
        <v>0.91391945399999996</v>
      </c>
      <c r="O182">
        <f>VLOOKUP(A182,Sheet1!$A$1:$B$600,2,FALSE)</f>
        <v>75154</v>
      </c>
      <c r="P182">
        <f t="shared" si="4"/>
        <v>0</v>
      </c>
      <c r="Q182" t="str">
        <f t="shared" si="5"/>
        <v>38</v>
      </c>
      <c r="R182" t="s">
        <v>8598</v>
      </c>
    </row>
    <row r="183" spans="1:18">
      <c r="A183" t="s">
        <v>2484</v>
      </c>
      <c r="B183" t="s">
        <v>15990</v>
      </c>
      <c r="C183" t="s">
        <v>26</v>
      </c>
      <c r="D183" t="s">
        <v>7657</v>
      </c>
      <c r="E183" t="s">
        <v>26</v>
      </c>
      <c r="F183">
        <v>6272</v>
      </c>
      <c r="G183">
        <v>0.193496637</v>
      </c>
      <c r="H183">
        <v>9190</v>
      </c>
      <c r="I183">
        <v>47092</v>
      </c>
      <c r="J183">
        <v>0.19514991900000001</v>
      </c>
      <c r="K183">
        <v>-1.6532820000000001E-3</v>
      </c>
      <c r="L183">
        <v>-2918</v>
      </c>
      <c r="M183">
        <v>0.68248095799999997</v>
      </c>
      <c r="N183">
        <v>0.991528144</v>
      </c>
      <c r="O183">
        <f>VLOOKUP(A183,Sheet1!$A$1:$B$600,2,FALSE)</f>
        <v>59259</v>
      </c>
      <c r="P183">
        <f t="shared" si="4"/>
        <v>0</v>
      </c>
      <c r="Q183" t="str">
        <f t="shared" si="5"/>
        <v>38</v>
      </c>
      <c r="R183" t="s">
        <v>8599</v>
      </c>
    </row>
    <row r="184" spans="1:18">
      <c r="A184" t="s">
        <v>2504</v>
      </c>
      <c r="B184" t="s">
        <v>15991</v>
      </c>
      <c r="C184" t="s">
        <v>26</v>
      </c>
      <c r="D184" t="s">
        <v>7659</v>
      </c>
      <c r="E184" t="s">
        <v>26</v>
      </c>
      <c r="F184">
        <v>14791</v>
      </c>
      <c r="G184">
        <v>0.28858798499999999</v>
      </c>
      <c r="H184">
        <v>17985</v>
      </c>
      <c r="I184">
        <v>71821</v>
      </c>
      <c r="J184">
        <v>0.25041422400000002</v>
      </c>
      <c r="K184">
        <v>3.8173761E-2</v>
      </c>
      <c r="L184">
        <v>-3194</v>
      </c>
      <c r="M184">
        <v>0.82240756199999998</v>
      </c>
      <c r="N184">
        <v>1.152442462</v>
      </c>
      <c r="O184">
        <f>VLOOKUP(A184,Sheet1!$A$1:$B$600,2,FALSE)</f>
        <v>87909</v>
      </c>
      <c r="P184">
        <f t="shared" si="4"/>
        <v>1</v>
      </c>
      <c r="Q184" t="str">
        <f t="shared" si="5"/>
        <v>38</v>
      </c>
      <c r="R184" t="s">
        <v>8600</v>
      </c>
    </row>
    <row r="185" spans="1:18">
      <c r="A185" t="s">
        <v>2517</v>
      </c>
      <c r="B185" t="s">
        <v>15992</v>
      </c>
      <c r="C185" t="s">
        <v>26</v>
      </c>
      <c r="D185" t="s">
        <v>7661</v>
      </c>
      <c r="E185" t="s">
        <v>26</v>
      </c>
      <c r="F185">
        <v>14691</v>
      </c>
      <c r="G185">
        <v>0.25164870900000003</v>
      </c>
      <c r="H185">
        <v>18852</v>
      </c>
      <c r="I185">
        <v>80897</v>
      </c>
      <c r="J185">
        <v>0.23303707200000001</v>
      </c>
      <c r="K185">
        <v>1.8611637E-2</v>
      </c>
      <c r="L185">
        <v>-4161</v>
      </c>
      <c r="M185">
        <v>0.77928071300000001</v>
      </c>
      <c r="N185">
        <v>1.079865565</v>
      </c>
      <c r="O185">
        <f>VLOOKUP(A185,Sheet1!$A$1:$B$600,2,FALSE)</f>
        <v>97943</v>
      </c>
      <c r="P185">
        <f t="shared" si="4"/>
        <v>1</v>
      </c>
      <c r="Q185" t="str">
        <f t="shared" si="5"/>
        <v>38</v>
      </c>
      <c r="R185" t="s">
        <v>8601</v>
      </c>
    </row>
    <row r="186" spans="1:18">
      <c r="A186" t="s">
        <v>2526</v>
      </c>
      <c r="B186" t="s">
        <v>15993</v>
      </c>
      <c r="C186" t="s">
        <v>26</v>
      </c>
      <c r="D186" t="s">
        <v>7663</v>
      </c>
      <c r="E186" t="s">
        <v>26</v>
      </c>
      <c r="F186">
        <v>15648</v>
      </c>
      <c r="G186">
        <v>0.36292791499999999</v>
      </c>
      <c r="H186">
        <v>17056</v>
      </c>
      <c r="I186">
        <v>61717</v>
      </c>
      <c r="J186">
        <v>0.27635821599999999</v>
      </c>
      <c r="K186">
        <v>8.6569699999999999E-2</v>
      </c>
      <c r="L186">
        <v>-1408</v>
      </c>
      <c r="M186">
        <v>0.91744840500000002</v>
      </c>
      <c r="N186">
        <v>1.313251768</v>
      </c>
      <c r="O186">
        <f>VLOOKUP(A186,Sheet1!$A$1:$B$600,2,FALSE)</f>
        <v>77141</v>
      </c>
      <c r="P186">
        <f t="shared" si="4"/>
        <v>1</v>
      </c>
      <c r="Q186" t="str">
        <f t="shared" si="5"/>
        <v>38</v>
      </c>
      <c r="R186" t="s">
        <v>8602</v>
      </c>
    </row>
    <row r="187" spans="1:18">
      <c r="A187" t="s">
        <v>2537</v>
      </c>
      <c r="B187" t="s">
        <v>15994</v>
      </c>
      <c r="C187" t="s">
        <v>26</v>
      </c>
      <c r="D187" t="s">
        <v>7665</v>
      </c>
      <c r="E187" t="s">
        <v>26</v>
      </c>
      <c r="F187">
        <v>17853</v>
      </c>
      <c r="G187">
        <v>0.34390892299999998</v>
      </c>
      <c r="H187">
        <v>18159</v>
      </c>
      <c r="I187">
        <v>71657</v>
      </c>
      <c r="J187">
        <v>0.253415577</v>
      </c>
      <c r="K187">
        <v>9.0493346000000002E-2</v>
      </c>
      <c r="L187">
        <v>-306</v>
      </c>
      <c r="M187">
        <v>0.98314885200000002</v>
      </c>
      <c r="N187">
        <v>1.357094646</v>
      </c>
      <c r="O187">
        <f>VLOOKUP(A187,Sheet1!$A$1:$B$600,2,FALSE)</f>
        <v>87643</v>
      </c>
      <c r="P187">
        <f t="shared" si="4"/>
        <v>1</v>
      </c>
      <c r="Q187" t="str">
        <f t="shared" si="5"/>
        <v>38</v>
      </c>
      <c r="R187" t="s">
        <v>8603</v>
      </c>
    </row>
    <row r="188" spans="1:18">
      <c r="A188" t="s">
        <v>2546</v>
      </c>
      <c r="B188" t="s">
        <v>15995</v>
      </c>
      <c r="C188" t="s">
        <v>26</v>
      </c>
      <c r="D188" t="s">
        <v>7667</v>
      </c>
      <c r="E188" t="s">
        <v>26</v>
      </c>
      <c r="F188">
        <v>14122</v>
      </c>
      <c r="G188">
        <v>0.32363186399999999</v>
      </c>
      <c r="H188">
        <v>16612</v>
      </c>
      <c r="I188">
        <v>61120</v>
      </c>
      <c r="J188">
        <v>0.27179319400000002</v>
      </c>
      <c r="K188">
        <v>5.1838670000000003E-2</v>
      </c>
      <c r="L188">
        <v>-2490</v>
      </c>
      <c r="M188">
        <v>0.85010835500000004</v>
      </c>
      <c r="N188">
        <v>1.190728359</v>
      </c>
      <c r="O188">
        <f>VLOOKUP(A188,Sheet1!$A$1:$B$600,2,FALSE)</f>
        <v>75071</v>
      </c>
      <c r="P188">
        <f t="shared" si="4"/>
        <v>1</v>
      </c>
      <c r="Q188" t="str">
        <f t="shared" si="5"/>
        <v>38</v>
      </c>
      <c r="R188" t="s">
        <v>8604</v>
      </c>
    </row>
    <row r="189" spans="1:18">
      <c r="A189" t="s">
        <v>2559</v>
      </c>
      <c r="B189" t="s">
        <v>15996</v>
      </c>
      <c r="C189" t="s">
        <v>26</v>
      </c>
      <c r="D189" t="s">
        <v>7669</v>
      </c>
      <c r="E189" t="s">
        <v>26</v>
      </c>
      <c r="F189">
        <v>14251</v>
      </c>
      <c r="G189">
        <v>0.26813803000000003</v>
      </c>
      <c r="H189">
        <v>18938</v>
      </c>
      <c r="I189">
        <v>75680</v>
      </c>
      <c r="J189">
        <v>0.25023784399999999</v>
      </c>
      <c r="K189">
        <v>1.7900185999999998E-2</v>
      </c>
      <c r="L189">
        <v>-4687</v>
      </c>
      <c r="M189">
        <v>0.75250818500000005</v>
      </c>
      <c r="N189">
        <v>1.07153269</v>
      </c>
      <c r="O189">
        <f>VLOOKUP(A189,Sheet1!$A$1:$B$600,2,FALSE)</f>
        <v>93417</v>
      </c>
      <c r="P189">
        <f t="shared" si="4"/>
        <v>1</v>
      </c>
      <c r="Q189" t="str">
        <f t="shared" si="5"/>
        <v>38</v>
      </c>
      <c r="R189" t="s">
        <v>8605</v>
      </c>
    </row>
    <row r="190" spans="1:18">
      <c r="A190" t="s">
        <v>2574</v>
      </c>
      <c r="B190" t="s">
        <v>15997</v>
      </c>
      <c r="C190" t="s">
        <v>26</v>
      </c>
      <c r="D190" t="s">
        <v>7671</v>
      </c>
      <c r="E190" t="s">
        <v>26</v>
      </c>
      <c r="F190">
        <v>12868</v>
      </c>
      <c r="G190">
        <v>0.26796051799999998</v>
      </c>
      <c r="H190">
        <v>17366</v>
      </c>
      <c r="I190">
        <v>69719</v>
      </c>
      <c r="J190">
        <v>0.24908561500000001</v>
      </c>
      <c r="K190">
        <v>1.8874902999999998E-2</v>
      </c>
      <c r="L190">
        <v>-4498</v>
      </c>
      <c r="M190">
        <v>0.74098813799999996</v>
      </c>
      <c r="N190">
        <v>1.0757767680000001</v>
      </c>
      <c r="O190">
        <f>VLOOKUP(A190,Sheet1!$A$1:$B$600,2,FALSE)</f>
        <v>87765</v>
      </c>
      <c r="P190">
        <f t="shared" si="4"/>
        <v>1</v>
      </c>
      <c r="Q190" t="str">
        <f t="shared" si="5"/>
        <v>38</v>
      </c>
      <c r="R190" t="s">
        <v>8606</v>
      </c>
    </row>
    <row r="191" spans="1:18">
      <c r="A191" t="s">
        <v>2590</v>
      </c>
      <c r="B191" t="s">
        <v>15998</v>
      </c>
      <c r="C191" t="s">
        <v>26</v>
      </c>
      <c r="D191" t="s">
        <v>7673</v>
      </c>
      <c r="E191" t="s">
        <v>26</v>
      </c>
      <c r="F191">
        <v>16718</v>
      </c>
      <c r="G191">
        <v>0.40914319300000002</v>
      </c>
      <c r="H191">
        <v>13539</v>
      </c>
      <c r="I191">
        <v>53082</v>
      </c>
      <c r="J191">
        <v>0.25505821200000001</v>
      </c>
      <c r="K191">
        <v>0.15408498100000001</v>
      </c>
      <c r="L191">
        <v>3179</v>
      </c>
      <c r="M191">
        <v>1.2348031610000001</v>
      </c>
      <c r="N191">
        <v>1.6041169179999999</v>
      </c>
      <c r="O191">
        <f>VLOOKUP(A191,Sheet1!$A$1:$B$600,2,FALSE)</f>
        <v>65071</v>
      </c>
      <c r="P191">
        <f t="shared" si="4"/>
        <v>1</v>
      </c>
      <c r="Q191" t="str">
        <f t="shared" si="5"/>
        <v>39</v>
      </c>
      <c r="R191" t="s">
        <v>8607</v>
      </c>
    </row>
    <row r="192" spans="1:18">
      <c r="A192" t="s">
        <v>2600</v>
      </c>
      <c r="B192" t="s">
        <v>15999</v>
      </c>
      <c r="C192" t="s">
        <v>26</v>
      </c>
      <c r="D192" t="s">
        <v>7675</v>
      </c>
      <c r="E192" t="s">
        <v>26</v>
      </c>
      <c r="F192">
        <v>12248</v>
      </c>
      <c r="G192">
        <v>0.371455433</v>
      </c>
      <c r="H192">
        <v>12507</v>
      </c>
      <c r="I192">
        <v>44700</v>
      </c>
      <c r="J192">
        <v>0.27979865799999998</v>
      </c>
      <c r="K192">
        <v>9.1656775999999995E-2</v>
      </c>
      <c r="L192">
        <v>-259</v>
      </c>
      <c r="M192">
        <v>0.97929159700000001</v>
      </c>
      <c r="N192">
        <v>1.327581184</v>
      </c>
      <c r="O192">
        <f>VLOOKUP(A192,Sheet1!$A$1:$B$600,2,FALSE)</f>
        <v>54973</v>
      </c>
      <c r="P192">
        <f t="shared" si="4"/>
        <v>1</v>
      </c>
      <c r="Q192" t="str">
        <f t="shared" si="5"/>
        <v>39</v>
      </c>
      <c r="R192" t="s">
        <v>8608</v>
      </c>
    </row>
    <row r="193" spans="1:18">
      <c r="A193" t="s">
        <v>2609</v>
      </c>
      <c r="B193" t="s">
        <v>16000</v>
      </c>
      <c r="C193" t="s">
        <v>26</v>
      </c>
      <c r="D193" t="s">
        <v>7677</v>
      </c>
      <c r="E193" t="s">
        <v>26</v>
      </c>
      <c r="F193">
        <v>16187</v>
      </c>
      <c r="G193">
        <v>0.37646812600000001</v>
      </c>
      <c r="H193">
        <v>13762</v>
      </c>
      <c r="I193">
        <v>56311</v>
      </c>
      <c r="J193">
        <v>0.24439274699999999</v>
      </c>
      <c r="K193">
        <v>0.13207537799999999</v>
      </c>
      <c r="L193">
        <v>2425</v>
      </c>
      <c r="M193">
        <v>1.176209853</v>
      </c>
      <c r="N193">
        <v>1.540422658</v>
      </c>
      <c r="O193">
        <f>VLOOKUP(A193,Sheet1!$A$1:$B$600,2,FALSE)</f>
        <v>68321</v>
      </c>
      <c r="P193">
        <f t="shared" si="4"/>
        <v>1</v>
      </c>
      <c r="Q193" t="str">
        <f t="shared" si="5"/>
        <v>39</v>
      </c>
      <c r="R193" t="s">
        <v>8609</v>
      </c>
    </row>
    <row r="194" spans="1:18">
      <c r="A194" t="s">
        <v>2621</v>
      </c>
      <c r="B194" t="s">
        <v>16001</v>
      </c>
      <c r="C194" t="s">
        <v>26</v>
      </c>
      <c r="D194" t="s">
        <v>7679</v>
      </c>
      <c r="E194" t="s">
        <v>26</v>
      </c>
      <c r="F194">
        <v>15986</v>
      </c>
      <c r="G194">
        <v>0.27555892599999998</v>
      </c>
      <c r="H194">
        <v>19694</v>
      </c>
      <c r="I194">
        <v>78772</v>
      </c>
      <c r="J194">
        <v>0.25001269500000001</v>
      </c>
      <c r="K194">
        <v>2.5546231999999999E-2</v>
      </c>
      <c r="L194">
        <v>-3708</v>
      </c>
      <c r="M194">
        <v>0.811719305</v>
      </c>
      <c r="N194">
        <v>1.102179738</v>
      </c>
      <c r="O194">
        <f>VLOOKUP(A194,Sheet1!$A$1:$B$600,2,FALSE)</f>
        <v>97687</v>
      </c>
      <c r="P194">
        <f t="shared" si="4"/>
        <v>1</v>
      </c>
      <c r="Q194" t="str">
        <f t="shared" si="5"/>
        <v>40</v>
      </c>
      <c r="R194" t="s">
        <v>8610</v>
      </c>
    </row>
    <row r="195" spans="1:18">
      <c r="A195" t="s">
        <v>2633</v>
      </c>
      <c r="B195" t="s">
        <v>16002</v>
      </c>
      <c r="C195" t="s">
        <v>26</v>
      </c>
      <c r="D195" t="s">
        <v>7681</v>
      </c>
      <c r="E195" t="s">
        <v>26</v>
      </c>
      <c r="F195">
        <v>16065</v>
      </c>
      <c r="G195">
        <v>0.25918396999999999</v>
      </c>
      <c r="H195">
        <v>22263</v>
      </c>
      <c r="I195">
        <v>85606</v>
      </c>
      <c r="J195">
        <v>0.26006354700000001</v>
      </c>
      <c r="K195">
        <v>-8.7957699999999998E-4</v>
      </c>
      <c r="L195">
        <v>-6198</v>
      </c>
      <c r="M195">
        <v>0.72160086199999995</v>
      </c>
      <c r="N195">
        <v>0.99661783800000003</v>
      </c>
      <c r="O195">
        <f>VLOOKUP(A195,Sheet1!$A$1:$B$600,2,FALSE)</f>
        <v>104784</v>
      </c>
      <c r="P195">
        <f t="shared" ref="P195:P258" si="6">IF(G195&gt;0.5,2,IF(G195&gt;0.2,IF(F195/O195&gt;0.125,1,0),0))</f>
        <v>1</v>
      </c>
      <c r="Q195" t="str">
        <f t="shared" ref="Q195:Q258" si="7">MID(B195,2,LEN(B195)-3)</f>
        <v>40</v>
      </c>
      <c r="R195" t="s">
        <v>8611</v>
      </c>
    </row>
    <row r="196" spans="1:18">
      <c r="A196" t="s">
        <v>2643</v>
      </c>
      <c r="B196" t="s">
        <v>16003</v>
      </c>
      <c r="C196" t="s">
        <v>26</v>
      </c>
      <c r="D196" t="s">
        <v>7683</v>
      </c>
      <c r="E196" t="s">
        <v>26</v>
      </c>
      <c r="F196">
        <v>12803</v>
      </c>
      <c r="G196">
        <v>0.21361474899999999</v>
      </c>
      <c r="H196">
        <v>17930</v>
      </c>
      <c r="I196">
        <v>79452</v>
      </c>
      <c r="J196">
        <v>0.22567084500000001</v>
      </c>
      <c r="K196">
        <v>-1.2056096000000001E-2</v>
      </c>
      <c r="L196">
        <v>-5127</v>
      </c>
      <c r="M196">
        <v>0.71405465700000004</v>
      </c>
      <c r="N196">
        <v>0.946576635</v>
      </c>
      <c r="O196">
        <f>VLOOKUP(A196,Sheet1!$A$1:$B$600,2,FALSE)</f>
        <v>94602</v>
      </c>
      <c r="P196">
        <f t="shared" si="6"/>
        <v>1</v>
      </c>
      <c r="Q196" t="str">
        <f t="shared" si="7"/>
        <v>40</v>
      </c>
      <c r="R196" t="s">
        <v>8612</v>
      </c>
    </row>
    <row r="197" spans="1:18">
      <c r="A197" t="s">
        <v>2654</v>
      </c>
      <c r="B197" t="s">
        <v>16004</v>
      </c>
      <c r="C197" t="s">
        <v>26</v>
      </c>
      <c r="D197" t="s">
        <v>7685</v>
      </c>
      <c r="E197" t="s">
        <v>111</v>
      </c>
      <c r="F197">
        <v>16136</v>
      </c>
      <c r="G197">
        <v>0.34804365599999998</v>
      </c>
      <c r="H197">
        <v>17412</v>
      </c>
      <c r="I197">
        <v>64310</v>
      </c>
      <c r="J197">
        <v>0.27075104999999999</v>
      </c>
      <c r="K197">
        <v>7.7292606999999999E-2</v>
      </c>
      <c r="L197">
        <v>-1276</v>
      </c>
      <c r="M197">
        <v>0.92671720700000004</v>
      </c>
      <c r="N197">
        <v>1.285474819</v>
      </c>
      <c r="O197">
        <f>VLOOKUP(A197,Sheet1!$A$1:$B$600,2,FALSE)</f>
        <v>80490</v>
      </c>
      <c r="P197">
        <f t="shared" si="6"/>
        <v>1</v>
      </c>
      <c r="Q197" t="str">
        <f t="shared" si="7"/>
        <v>41</v>
      </c>
      <c r="R197" t="s">
        <v>8613</v>
      </c>
    </row>
    <row r="198" spans="1:18">
      <c r="A198" t="s">
        <v>2666</v>
      </c>
      <c r="B198" t="s">
        <v>16005</v>
      </c>
      <c r="C198" t="s">
        <v>26</v>
      </c>
      <c r="D198" t="s">
        <v>7687</v>
      </c>
      <c r="E198" t="s">
        <v>26</v>
      </c>
      <c r="F198">
        <v>17627</v>
      </c>
      <c r="G198">
        <v>0.36836495899999999</v>
      </c>
      <c r="H198">
        <v>18874</v>
      </c>
      <c r="I198">
        <v>64998</v>
      </c>
      <c r="J198">
        <v>0.29037816500000002</v>
      </c>
      <c r="K198">
        <v>7.7986792999999999E-2</v>
      </c>
      <c r="L198">
        <v>-1247</v>
      </c>
      <c r="M198">
        <v>0.93393027399999995</v>
      </c>
      <c r="N198">
        <v>1.268569756</v>
      </c>
      <c r="O198">
        <f>VLOOKUP(A198,Sheet1!$A$1:$B$600,2,FALSE)</f>
        <v>80287</v>
      </c>
      <c r="P198">
        <f t="shared" si="6"/>
        <v>1</v>
      </c>
      <c r="Q198" t="str">
        <f t="shared" si="7"/>
        <v>41</v>
      </c>
      <c r="R198" t="s">
        <v>8614</v>
      </c>
    </row>
    <row r="199" spans="1:18">
      <c r="A199" t="s">
        <v>2681</v>
      </c>
      <c r="B199" t="s">
        <v>16006</v>
      </c>
      <c r="C199" t="s">
        <v>26</v>
      </c>
      <c r="D199" t="s">
        <v>7689</v>
      </c>
      <c r="E199" t="s">
        <v>111</v>
      </c>
      <c r="F199">
        <v>22458</v>
      </c>
      <c r="G199">
        <v>0.43426471999999999</v>
      </c>
      <c r="H199">
        <v>19658</v>
      </c>
      <c r="I199">
        <v>67993</v>
      </c>
      <c r="J199">
        <v>0.28911799700000002</v>
      </c>
      <c r="K199">
        <v>0.14514672300000001</v>
      </c>
      <c r="L199">
        <v>2800</v>
      </c>
      <c r="M199">
        <v>1.1424356499999999</v>
      </c>
      <c r="N199">
        <v>1.5020328169999999</v>
      </c>
      <c r="O199">
        <f>VLOOKUP(A199,Sheet1!$A$1:$B$600,2,FALSE)</f>
        <v>82400</v>
      </c>
      <c r="P199">
        <f t="shared" si="6"/>
        <v>1</v>
      </c>
      <c r="Q199" t="str">
        <f t="shared" si="7"/>
        <v>41</v>
      </c>
      <c r="R199" t="s">
        <v>8615</v>
      </c>
    </row>
    <row r="200" spans="1:18">
      <c r="A200" t="s">
        <v>2693</v>
      </c>
      <c r="B200" t="s">
        <v>16007</v>
      </c>
      <c r="C200" t="s">
        <v>26</v>
      </c>
      <c r="D200" t="s">
        <v>7691</v>
      </c>
      <c r="E200" t="s">
        <v>43</v>
      </c>
      <c r="F200">
        <v>9340</v>
      </c>
      <c r="G200">
        <v>0.25554035600000002</v>
      </c>
      <c r="H200">
        <v>12142</v>
      </c>
      <c r="I200">
        <v>53533</v>
      </c>
      <c r="J200">
        <v>0.22681336699999999</v>
      </c>
      <c r="K200">
        <v>2.8726987999999998E-2</v>
      </c>
      <c r="L200">
        <v>-2802</v>
      </c>
      <c r="M200">
        <v>0.76923076899999998</v>
      </c>
      <c r="N200">
        <v>1.1266547410000001</v>
      </c>
      <c r="O200">
        <f>VLOOKUP(A200,Sheet1!$A$1:$B$600,2,FALSE)</f>
        <v>67997</v>
      </c>
      <c r="P200">
        <f t="shared" si="6"/>
        <v>1</v>
      </c>
      <c r="Q200" t="str">
        <f t="shared" si="7"/>
        <v>42</v>
      </c>
      <c r="R200" t="s">
        <v>8616</v>
      </c>
    </row>
    <row r="201" spans="1:18">
      <c r="A201" t="s">
        <v>2704</v>
      </c>
      <c r="B201" t="s">
        <v>16008</v>
      </c>
      <c r="C201" t="s">
        <v>26</v>
      </c>
      <c r="D201" t="s">
        <v>7693</v>
      </c>
      <c r="E201" t="s">
        <v>26</v>
      </c>
      <c r="F201">
        <v>7738</v>
      </c>
      <c r="G201">
        <v>0.26193216400000002</v>
      </c>
      <c r="H201">
        <v>10248</v>
      </c>
      <c r="I201">
        <v>43697</v>
      </c>
      <c r="J201">
        <v>0.23452410900000001</v>
      </c>
      <c r="K201">
        <v>2.7408055000000001E-2</v>
      </c>
      <c r="L201">
        <v>-2510</v>
      </c>
      <c r="M201">
        <v>0.75507416100000002</v>
      </c>
      <c r="N201">
        <v>1.116866685</v>
      </c>
      <c r="O201">
        <f>VLOOKUP(A201,Sheet1!$A$1:$B$600,2,FALSE)</f>
        <v>57310</v>
      </c>
      <c r="P201">
        <f t="shared" si="6"/>
        <v>1</v>
      </c>
      <c r="Q201" t="str">
        <f t="shared" si="7"/>
        <v>42</v>
      </c>
      <c r="R201" t="s">
        <v>8617</v>
      </c>
    </row>
    <row r="202" spans="1:18">
      <c r="A202" t="s">
        <v>2714</v>
      </c>
      <c r="B202" t="s">
        <v>16009</v>
      </c>
      <c r="C202" t="s">
        <v>26</v>
      </c>
      <c r="D202" t="s">
        <v>7695</v>
      </c>
      <c r="E202" t="s">
        <v>111</v>
      </c>
      <c r="F202">
        <v>11442</v>
      </c>
      <c r="G202">
        <v>0.24710074500000001</v>
      </c>
      <c r="H202">
        <v>16101</v>
      </c>
      <c r="I202">
        <v>65437</v>
      </c>
      <c r="J202">
        <v>0.246053456</v>
      </c>
      <c r="K202">
        <v>1.0472890000000001E-3</v>
      </c>
      <c r="L202">
        <v>-4659</v>
      </c>
      <c r="M202">
        <v>0.710639091</v>
      </c>
      <c r="N202">
        <v>1.004256348</v>
      </c>
      <c r="O202">
        <f>VLOOKUP(A202,Sheet1!$A$1:$B$600,2,FALSE)</f>
        <v>80445</v>
      </c>
      <c r="P202">
        <f t="shared" si="6"/>
        <v>1</v>
      </c>
      <c r="Q202" t="str">
        <f t="shared" si="7"/>
        <v>42</v>
      </c>
      <c r="R202" t="s">
        <v>8618</v>
      </c>
    </row>
    <row r="203" spans="1:18">
      <c r="A203" t="s">
        <v>2721</v>
      </c>
      <c r="B203" t="s">
        <v>16010</v>
      </c>
      <c r="C203" t="s">
        <v>26</v>
      </c>
      <c r="D203" t="s">
        <v>7697</v>
      </c>
      <c r="E203" t="s">
        <v>26</v>
      </c>
      <c r="F203">
        <v>19227</v>
      </c>
      <c r="G203">
        <v>0.33084401600000002</v>
      </c>
      <c r="H203">
        <v>18613</v>
      </c>
      <c r="I203">
        <v>81116</v>
      </c>
      <c r="J203">
        <v>0.22946151200000001</v>
      </c>
      <c r="K203">
        <v>0.101382504</v>
      </c>
      <c r="L203">
        <v>614</v>
      </c>
      <c r="M203">
        <v>1.032987697</v>
      </c>
      <c r="N203">
        <v>1.4418279279999999</v>
      </c>
      <c r="O203">
        <f>VLOOKUP(A203,Sheet1!$A$1:$B$600,2,FALSE)</f>
        <v>99120</v>
      </c>
      <c r="P203">
        <f t="shared" si="6"/>
        <v>1</v>
      </c>
      <c r="Q203" t="str">
        <f t="shared" si="7"/>
        <v>42</v>
      </c>
      <c r="R203" t="s">
        <v>8619</v>
      </c>
    </row>
    <row r="204" spans="1:18">
      <c r="A204" t="s">
        <v>2733</v>
      </c>
      <c r="B204" t="s">
        <v>16011</v>
      </c>
      <c r="C204" t="s">
        <v>26</v>
      </c>
      <c r="D204" t="s">
        <v>7698</v>
      </c>
      <c r="E204" t="s">
        <v>26</v>
      </c>
      <c r="F204">
        <v>25645</v>
      </c>
      <c r="G204">
        <v>0.41850256200000002</v>
      </c>
      <c r="H204">
        <v>22330</v>
      </c>
      <c r="I204">
        <v>82872</v>
      </c>
      <c r="J204">
        <v>0.269451685</v>
      </c>
      <c r="K204">
        <v>0.149050878</v>
      </c>
      <c r="L204">
        <v>3315</v>
      </c>
      <c r="M204">
        <v>1.1484549930000001</v>
      </c>
      <c r="N204">
        <v>1.553163651</v>
      </c>
      <c r="O204">
        <f>VLOOKUP(A204,Sheet1!$A$1:$B$600,2,FALSE)</f>
        <v>101429</v>
      </c>
      <c r="P204">
        <f t="shared" si="6"/>
        <v>1</v>
      </c>
      <c r="Q204" t="str">
        <f t="shared" si="7"/>
        <v>42</v>
      </c>
      <c r="R204" t="s">
        <v>8620</v>
      </c>
    </row>
    <row r="205" spans="1:18">
      <c r="A205" t="s">
        <v>2740</v>
      </c>
      <c r="B205" t="s">
        <v>16012</v>
      </c>
      <c r="C205" t="s">
        <v>26</v>
      </c>
      <c r="D205" t="s">
        <v>7700</v>
      </c>
      <c r="E205" t="s">
        <v>26</v>
      </c>
      <c r="F205">
        <v>22618</v>
      </c>
      <c r="G205">
        <v>0.36673476700000002</v>
      </c>
      <c r="H205">
        <v>23976</v>
      </c>
      <c r="I205">
        <v>85768</v>
      </c>
      <c r="J205">
        <v>0.279544819</v>
      </c>
      <c r="K205">
        <v>8.7189948000000003E-2</v>
      </c>
      <c r="L205">
        <v>-1358</v>
      </c>
      <c r="M205">
        <v>0.94336002699999999</v>
      </c>
      <c r="N205">
        <v>1.3118997109999999</v>
      </c>
      <c r="O205">
        <f>VLOOKUP(A205,Sheet1!$A$1:$B$600,2,FALSE)</f>
        <v>103991</v>
      </c>
      <c r="P205">
        <f t="shared" si="6"/>
        <v>1</v>
      </c>
      <c r="Q205" t="str">
        <f t="shared" si="7"/>
        <v>42</v>
      </c>
      <c r="R205" t="s">
        <v>8621</v>
      </c>
    </row>
    <row r="206" spans="1:18">
      <c r="A206" t="s">
        <v>2747</v>
      </c>
      <c r="B206" t="s">
        <v>16013</v>
      </c>
      <c r="C206" t="s">
        <v>26</v>
      </c>
      <c r="D206" t="s">
        <v>7702</v>
      </c>
      <c r="E206" t="s">
        <v>26</v>
      </c>
      <c r="F206">
        <v>30916</v>
      </c>
      <c r="G206">
        <v>0.49739365499999999</v>
      </c>
      <c r="H206">
        <v>19255</v>
      </c>
      <c r="I206">
        <v>79735</v>
      </c>
      <c r="J206">
        <v>0.241487427</v>
      </c>
      <c r="K206">
        <v>0.25590622800000001</v>
      </c>
      <c r="L206">
        <v>11661</v>
      </c>
      <c r="M206">
        <v>1.6056089330000001</v>
      </c>
      <c r="N206">
        <v>2.0597082860000002</v>
      </c>
      <c r="O206">
        <f>VLOOKUP(A206,Sheet1!$A$1:$B$600,2,FALSE)</f>
        <v>95803</v>
      </c>
      <c r="P206">
        <f t="shared" si="6"/>
        <v>1</v>
      </c>
      <c r="Q206" t="str">
        <f t="shared" si="7"/>
        <v>43</v>
      </c>
      <c r="R206" t="s">
        <v>8622</v>
      </c>
    </row>
    <row r="207" spans="1:18">
      <c r="A207" t="s">
        <v>2760</v>
      </c>
      <c r="B207" t="s">
        <v>16014</v>
      </c>
      <c r="C207" t="s">
        <v>26</v>
      </c>
      <c r="D207" t="s">
        <v>7704</v>
      </c>
      <c r="E207" t="s">
        <v>26</v>
      </c>
      <c r="F207">
        <v>18351</v>
      </c>
      <c r="G207">
        <v>0.381930569</v>
      </c>
      <c r="H207">
        <v>16183</v>
      </c>
      <c r="I207">
        <v>65364</v>
      </c>
      <c r="J207">
        <v>0.24758276700000001</v>
      </c>
      <c r="K207">
        <v>0.13434780199999999</v>
      </c>
      <c r="L207">
        <v>2168</v>
      </c>
      <c r="M207">
        <v>1.133967744</v>
      </c>
      <c r="N207">
        <v>1.5426379370000001</v>
      </c>
      <c r="O207">
        <f>VLOOKUP(A207,Sheet1!$A$1:$B$600,2,FALSE)</f>
        <v>80301</v>
      </c>
      <c r="P207">
        <f t="shared" si="6"/>
        <v>1</v>
      </c>
      <c r="Q207" t="str">
        <f t="shared" si="7"/>
        <v>43</v>
      </c>
      <c r="R207" t="s">
        <v>8623</v>
      </c>
    </row>
    <row r="208" spans="1:18">
      <c r="A208" t="s">
        <v>2769</v>
      </c>
      <c r="B208" t="s">
        <v>16015</v>
      </c>
      <c r="C208" t="s">
        <v>26</v>
      </c>
      <c r="D208" t="s">
        <v>7706</v>
      </c>
      <c r="E208" t="s">
        <v>26</v>
      </c>
      <c r="F208">
        <v>13828</v>
      </c>
      <c r="G208">
        <v>0.31792160000000003</v>
      </c>
      <c r="H208">
        <v>16674</v>
      </c>
      <c r="I208">
        <v>58713</v>
      </c>
      <c r="J208">
        <v>0.28399162</v>
      </c>
      <c r="K208">
        <v>3.3929979999999998E-2</v>
      </c>
      <c r="L208">
        <v>-2846</v>
      </c>
      <c r="M208">
        <v>0.82931510100000005</v>
      </c>
      <c r="N208">
        <v>1.1194752859999999</v>
      </c>
      <c r="O208">
        <f>VLOOKUP(A208,Sheet1!$A$1:$B$600,2,FALSE)</f>
        <v>72772</v>
      </c>
      <c r="P208">
        <f t="shared" si="6"/>
        <v>1</v>
      </c>
      <c r="Q208" t="str">
        <f t="shared" si="7"/>
        <v>44</v>
      </c>
      <c r="R208" t="s">
        <v>8624</v>
      </c>
    </row>
    <row r="209" spans="1:18">
      <c r="A209" t="s">
        <v>2783</v>
      </c>
      <c r="B209" t="s">
        <v>16016</v>
      </c>
      <c r="C209" t="s">
        <v>26</v>
      </c>
      <c r="D209" t="s">
        <v>7708</v>
      </c>
      <c r="E209" t="s">
        <v>26</v>
      </c>
      <c r="F209">
        <v>13195</v>
      </c>
      <c r="G209">
        <v>0.27892867700000001</v>
      </c>
      <c r="H209">
        <v>17746</v>
      </c>
      <c r="I209">
        <v>65572</v>
      </c>
      <c r="J209">
        <v>0.270633807</v>
      </c>
      <c r="K209">
        <v>8.2948699999999993E-3</v>
      </c>
      <c r="L209">
        <v>-4551</v>
      </c>
      <c r="M209">
        <v>0.74354784200000001</v>
      </c>
      <c r="N209">
        <v>1.030649792</v>
      </c>
      <c r="O209">
        <f>VLOOKUP(A209,Sheet1!$A$1:$B$600,2,FALSE)</f>
        <v>81581</v>
      </c>
      <c r="P209">
        <f t="shared" si="6"/>
        <v>1</v>
      </c>
      <c r="Q209" t="str">
        <f t="shared" si="7"/>
        <v>44</v>
      </c>
      <c r="R209" t="s">
        <v>8625</v>
      </c>
    </row>
    <row r="210" spans="1:18">
      <c r="A210" t="s">
        <v>2795</v>
      </c>
      <c r="B210" t="s">
        <v>16017</v>
      </c>
      <c r="C210" t="s">
        <v>26</v>
      </c>
      <c r="D210" t="s">
        <v>7710</v>
      </c>
      <c r="E210" t="s">
        <v>26</v>
      </c>
      <c r="F210">
        <v>9128</v>
      </c>
      <c r="G210">
        <v>0.17948364999999999</v>
      </c>
      <c r="H210">
        <v>14244</v>
      </c>
      <c r="I210">
        <v>70765</v>
      </c>
      <c r="J210">
        <v>0.20128594599999999</v>
      </c>
      <c r="K210">
        <v>-2.1802295999999999E-2</v>
      </c>
      <c r="L210">
        <v>-5116</v>
      </c>
      <c r="M210">
        <v>0.64083122699999995</v>
      </c>
      <c r="N210">
        <v>0.89168495599999997</v>
      </c>
      <c r="O210">
        <f>VLOOKUP(A210,Sheet1!$A$1:$B$600,2,FALSE)</f>
        <v>88763</v>
      </c>
      <c r="P210">
        <f t="shared" si="6"/>
        <v>0</v>
      </c>
      <c r="Q210" t="str">
        <f t="shared" si="7"/>
        <v>44</v>
      </c>
      <c r="R210" t="s">
        <v>8626</v>
      </c>
    </row>
    <row r="211" spans="1:18">
      <c r="A211" t="s">
        <v>2807</v>
      </c>
      <c r="B211" t="s">
        <v>16018</v>
      </c>
      <c r="C211" t="s">
        <v>26</v>
      </c>
      <c r="D211" t="s">
        <v>14821</v>
      </c>
      <c r="E211" t="s">
        <v>87</v>
      </c>
      <c r="F211">
        <v>9858</v>
      </c>
      <c r="G211">
        <v>0.19784454200000001</v>
      </c>
      <c r="H211">
        <v>14146</v>
      </c>
      <c r="I211">
        <v>68507</v>
      </c>
      <c r="J211">
        <v>0.206489848</v>
      </c>
      <c r="K211">
        <v>-8.6453060000000002E-3</v>
      </c>
      <c r="L211">
        <v>-4288</v>
      </c>
      <c r="M211">
        <v>0.69687544199999996</v>
      </c>
      <c r="N211">
        <v>0.95813205499999998</v>
      </c>
      <c r="O211">
        <f>VLOOKUP(A211,Sheet1!$A$1:$B$600,2,FALSE)</f>
        <v>82817</v>
      </c>
      <c r="P211">
        <f t="shared" si="6"/>
        <v>0</v>
      </c>
      <c r="Q211" t="str">
        <f t="shared" si="7"/>
        <v>44</v>
      </c>
      <c r="R211" t="s">
        <v>8627</v>
      </c>
    </row>
    <row r="212" spans="1:18">
      <c r="A212" t="s">
        <v>2816</v>
      </c>
      <c r="B212" t="s">
        <v>16019</v>
      </c>
      <c r="C212" t="s">
        <v>26</v>
      </c>
      <c r="D212" t="s">
        <v>14823</v>
      </c>
      <c r="E212" t="s">
        <v>260</v>
      </c>
      <c r="F212">
        <v>19020</v>
      </c>
      <c r="G212">
        <v>0.29371342099999997</v>
      </c>
      <c r="H212">
        <v>22587</v>
      </c>
      <c r="I212">
        <v>89019</v>
      </c>
      <c r="J212">
        <v>0.25373234900000002</v>
      </c>
      <c r="K212">
        <v>3.9981071999999999E-2</v>
      </c>
      <c r="L212">
        <v>-3567</v>
      </c>
      <c r="M212">
        <v>0.842077301</v>
      </c>
      <c r="N212">
        <v>1.1575718340000001</v>
      </c>
      <c r="O212">
        <f>VLOOKUP(A212,Sheet1!$A$1:$B$600,2,FALSE)</f>
        <v>105669</v>
      </c>
      <c r="P212">
        <f t="shared" si="6"/>
        <v>1</v>
      </c>
      <c r="Q212" t="str">
        <f t="shared" si="7"/>
        <v>44</v>
      </c>
      <c r="R212" t="s">
        <v>8628</v>
      </c>
    </row>
    <row r="213" spans="1:18">
      <c r="A213" t="s">
        <v>2827</v>
      </c>
      <c r="B213" t="s">
        <v>16020</v>
      </c>
      <c r="C213" t="s">
        <v>26</v>
      </c>
      <c r="D213" t="s">
        <v>7716</v>
      </c>
      <c r="E213" t="s">
        <v>111</v>
      </c>
      <c r="F213">
        <v>20777</v>
      </c>
      <c r="G213">
        <v>0.32477256399999999</v>
      </c>
      <c r="H213">
        <v>23889</v>
      </c>
      <c r="I213">
        <v>89116</v>
      </c>
      <c r="J213">
        <v>0.26806634099999999</v>
      </c>
      <c r="K213">
        <v>5.6706223E-2</v>
      </c>
      <c r="L213">
        <v>-3112</v>
      </c>
      <c r="M213">
        <v>0.86973083799999995</v>
      </c>
      <c r="N213">
        <v>1.211538022</v>
      </c>
      <c r="O213">
        <f>VLOOKUP(A213,Sheet1!$A$1:$B$600,2,FALSE)</f>
        <v>106923</v>
      </c>
      <c r="P213">
        <f t="shared" si="6"/>
        <v>1</v>
      </c>
      <c r="Q213" t="str">
        <f t="shared" si="7"/>
        <v>44</v>
      </c>
      <c r="R213" t="s">
        <v>8629</v>
      </c>
    </row>
    <row r="214" spans="1:18">
      <c r="A214" t="s">
        <v>2839</v>
      </c>
      <c r="B214" t="s">
        <v>16021</v>
      </c>
      <c r="C214" t="s">
        <v>26</v>
      </c>
      <c r="D214" t="s">
        <v>7718</v>
      </c>
      <c r="E214" t="s">
        <v>26</v>
      </c>
      <c r="F214">
        <v>25638</v>
      </c>
      <c r="G214">
        <v>0.41407713699999998</v>
      </c>
      <c r="H214">
        <v>27469</v>
      </c>
      <c r="I214">
        <v>84576</v>
      </c>
      <c r="J214">
        <v>0.32478480900000001</v>
      </c>
      <c r="K214">
        <v>8.9292328000000004E-2</v>
      </c>
      <c r="L214">
        <v>-1831</v>
      </c>
      <c r="M214">
        <v>0.93334304099999998</v>
      </c>
      <c r="N214">
        <v>1.274927661</v>
      </c>
      <c r="O214">
        <f>VLOOKUP(A214,Sheet1!$A$1:$B$600,2,FALSE)</f>
        <v>102073</v>
      </c>
      <c r="P214">
        <f t="shared" si="6"/>
        <v>1</v>
      </c>
      <c r="Q214" t="str">
        <f t="shared" si="7"/>
        <v>44</v>
      </c>
      <c r="R214" t="s">
        <v>8630</v>
      </c>
    </row>
    <row r="215" spans="1:18">
      <c r="A215" t="s">
        <v>2848</v>
      </c>
      <c r="B215" t="s">
        <v>16022</v>
      </c>
      <c r="C215" t="s">
        <v>26</v>
      </c>
      <c r="D215" t="s">
        <v>7720</v>
      </c>
      <c r="E215" t="s">
        <v>26</v>
      </c>
      <c r="F215">
        <v>7671</v>
      </c>
      <c r="G215">
        <v>0.16894615099999999</v>
      </c>
      <c r="H215">
        <v>12374</v>
      </c>
      <c r="I215">
        <v>65434</v>
      </c>
      <c r="J215">
        <v>0.189106581</v>
      </c>
      <c r="K215">
        <v>-2.0160429000000001E-2</v>
      </c>
      <c r="L215">
        <v>-4703</v>
      </c>
      <c r="M215">
        <v>0.61992888300000004</v>
      </c>
      <c r="N215">
        <v>0.89339117999999995</v>
      </c>
      <c r="O215">
        <f>VLOOKUP(A215,Sheet1!$A$1:$B$600,2,FALSE)</f>
        <v>81111</v>
      </c>
      <c r="P215">
        <f t="shared" si="6"/>
        <v>0</v>
      </c>
      <c r="Q215" t="str">
        <f t="shared" si="7"/>
        <v>44</v>
      </c>
      <c r="R215" t="s">
        <v>8631</v>
      </c>
    </row>
    <row r="216" spans="1:18">
      <c r="A216" t="s">
        <v>2862</v>
      </c>
      <c r="B216" t="s">
        <v>16023</v>
      </c>
      <c r="C216" t="s">
        <v>26</v>
      </c>
      <c r="D216" t="s">
        <v>7722</v>
      </c>
      <c r="E216" t="s">
        <v>26</v>
      </c>
      <c r="F216">
        <v>24626</v>
      </c>
      <c r="G216">
        <v>0.37010430100000002</v>
      </c>
      <c r="H216">
        <v>26199</v>
      </c>
      <c r="I216">
        <v>90630</v>
      </c>
      <c r="J216">
        <v>0.289076465</v>
      </c>
      <c r="K216">
        <v>8.1027837000000005E-2</v>
      </c>
      <c r="L216">
        <v>-1573</v>
      </c>
      <c r="M216">
        <v>0.93995954000000004</v>
      </c>
      <c r="N216">
        <v>1.2802989739999999</v>
      </c>
      <c r="O216">
        <f>VLOOKUP(A216,Sheet1!$A$1:$B$600,2,FALSE)</f>
        <v>107736</v>
      </c>
      <c r="P216">
        <f t="shared" si="6"/>
        <v>1</v>
      </c>
      <c r="Q216" t="str">
        <f t="shared" si="7"/>
        <v>44</v>
      </c>
      <c r="R216" t="s">
        <v>8632</v>
      </c>
    </row>
    <row r="217" spans="1:18">
      <c r="A217" t="s">
        <v>2876</v>
      </c>
      <c r="B217" t="s">
        <v>16024</v>
      </c>
      <c r="C217" t="s">
        <v>26</v>
      </c>
      <c r="D217" t="s">
        <v>7724</v>
      </c>
      <c r="E217" t="s">
        <v>26</v>
      </c>
      <c r="F217">
        <v>25500</v>
      </c>
      <c r="G217">
        <v>0.38173652699999999</v>
      </c>
      <c r="H217">
        <v>26343</v>
      </c>
      <c r="I217">
        <v>91390</v>
      </c>
      <c r="J217">
        <v>0.288248167</v>
      </c>
      <c r="K217">
        <v>9.3488360000000006E-2</v>
      </c>
      <c r="L217">
        <v>-843</v>
      </c>
      <c r="M217">
        <v>0.96799908899999998</v>
      </c>
      <c r="N217">
        <v>1.324332885</v>
      </c>
      <c r="O217">
        <f>VLOOKUP(A217,Sheet1!$A$1:$B$600,2,FALSE)</f>
        <v>106663</v>
      </c>
      <c r="P217">
        <f t="shared" si="6"/>
        <v>1</v>
      </c>
      <c r="Q217" t="str">
        <f t="shared" si="7"/>
        <v>44</v>
      </c>
      <c r="R217" t="s">
        <v>8633</v>
      </c>
    </row>
    <row r="218" spans="1:18">
      <c r="A218" t="s">
        <v>2887</v>
      </c>
      <c r="B218" t="s">
        <v>16025</v>
      </c>
      <c r="C218" t="s">
        <v>26</v>
      </c>
      <c r="D218" t="s">
        <v>7726</v>
      </c>
      <c r="E218" t="s">
        <v>26</v>
      </c>
      <c r="F218">
        <v>16559</v>
      </c>
      <c r="G218">
        <v>0.38490504599999997</v>
      </c>
      <c r="H218">
        <v>18298</v>
      </c>
      <c r="I218">
        <v>59241</v>
      </c>
      <c r="J218">
        <v>0.30887392200000002</v>
      </c>
      <c r="K218">
        <v>7.6031125000000005E-2</v>
      </c>
      <c r="L218">
        <v>-1739</v>
      </c>
      <c r="M218">
        <v>0.90496229100000003</v>
      </c>
      <c r="N218">
        <v>1.2461558559999999</v>
      </c>
      <c r="O218">
        <f>VLOOKUP(A218,Sheet1!$A$1:$B$600,2,FALSE)</f>
        <v>73262</v>
      </c>
      <c r="P218">
        <f t="shared" si="6"/>
        <v>1</v>
      </c>
      <c r="Q218" t="str">
        <f t="shared" si="7"/>
        <v>45</v>
      </c>
      <c r="R218" t="s">
        <v>8634</v>
      </c>
    </row>
    <row r="219" spans="1:18">
      <c r="A219" t="s">
        <v>2900</v>
      </c>
      <c r="B219" t="s">
        <v>16026</v>
      </c>
      <c r="C219" t="s">
        <v>26</v>
      </c>
      <c r="D219" t="s">
        <v>7728</v>
      </c>
      <c r="E219" t="s">
        <v>26</v>
      </c>
      <c r="F219">
        <v>17879</v>
      </c>
      <c r="G219">
        <v>0.37238607000000001</v>
      </c>
      <c r="H219">
        <v>18799</v>
      </c>
      <c r="I219">
        <v>65386</v>
      </c>
      <c r="J219">
        <v>0.287508029</v>
      </c>
      <c r="K219">
        <v>8.4878041000000001E-2</v>
      </c>
      <c r="L219">
        <v>-920</v>
      </c>
      <c r="M219">
        <v>0.95106122699999995</v>
      </c>
      <c r="N219">
        <v>1.2952197240000001</v>
      </c>
      <c r="O219">
        <f>VLOOKUP(A219,Sheet1!$A$1:$B$600,2,FALSE)</f>
        <v>81930</v>
      </c>
      <c r="P219">
        <f t="shared" si="6"/>
        <v>1</v>
      </c>
      <c r="Q219" t="str">
        <f t="shared" si="7"/>
        <v>45</v>
      </c>
      <c r="R219" t="s">
        <v>8635</v>
      </c>
    </row>
    <row r="220" spans="1:18">
      <c r="A220" t="s">
        <v>2911</v>
      </c>
      <c r="B220" t="s">
        <v>16027</v>
      </c>
      <c r="C220" t="s">
        <v>26</v>
      </c>
      <c r="D220" t="s">
        <v>7730</v>
      </c>
      <c r="E220" t="s">
        <v>26</v>
      </c>
      <c r="F220">
        <v>12508</v>
      </c>
      <c r="G220">
        <v>0.29157536499999998</v>
      </c>
      <c r="H220">
        <v>17200</v>
      </c>
      <c r="I220">
        <v>58007</v>
      </c>
      <c r="J220">
        <v>0.29651593799999998</v>
      </c>
      <c r="K220">
        <v>-4.9405730000000002E-3</v>
      </c>
      <c r="L220">
        <v>-4692</v>
      </c>
      <c r="M220">
        <v>0.727209302</v>
      </c>
      <c r="N220">
        <v>0.98333791800000003</v>
      </c>
      <c r="O220">
        <f>VLOOKUP(A220,Sheet1!$A$1:$B$600,2,FALSE)</f>
        <v>71107</v>
      </c>
      <c r="P220">
        <f t="shared" si="6"/>
        <v>1</v>
      </c>
      <c r="Q220" t="str">
        <f t="shared" si="7"/>
        <v>45</v>
      </c>
      <c r="R220" t="s">
        <v>8636</v>
      </c>
    </row>
    <row r="221" spans="1:18">
      <c r="A221" t="s">
        <v>2923</v>
      </c>
      <c r="B221" t="s">
        <v>16028</v>
      </c>
      <c r="C221" t="s">
        <v>26</v>
      </c>
      <c r="D221" t="s">
        <v>7732</v>
      </c>
      <c r="E221" t="s">
        <v>26</v>
      </c>
      <c r="F221">
        <v>16824</v>
      </c>
      <c r="G221">
        <v>0.38538540799999998</v>
      </c>
      <c r="H221">
        <v>17572</v>
      </c>
      <c r="I221">
        <v>58981</v>
      </c>
      <c r="J221">
        <v>0.29792645099999998</v>
      </c>
      <c r="K221">
        <v>8.7458957000000004E-2</v>
      </c>
      <c r="L221">
        <v>-748</v>
      </c>
      <c r="M221">
        <v>0.95743227900000005</v>
      </c>
      <c r="N221">
        <v>1.2935588870000001</v>
      </c>
      <c r="O221">
        <f>VLOOKUP(A221,Sheet1!$A$1:$B$600,2,FALSE)</f>
        <v>75011</v>
      </c>
      <c r="P221">
        <f t="shared" si="6"/>
        <v>1</v>
      </c>
      <c r="Q221" t="str">
        <f t="shared" si="7"/>
        <v>45</v>
      </c>
      <c r="R221" t="s">
        <v>8637</v>
      </c>
    </row>
    <row r="222" spans="1:18">
      <c r="A222" t="s">
        <v>2935</v>
      </c>
      <c r="B222" t="s">
        <v>16029</v>
      </c>
      <c r="C222" t="s">
        <v>26</v>
      </c>
      <c r="D222" t="s">
        <v>7734</v>
      </c>
      <c r="E222" t="s">
        <v>26</v>
      </c>
      <c r="F222">
        <v>14609</v>
      </c>
      <c r="G222">
        <v>0.34496682299999998</v>
      </c>
      <c r="H222">
        <v>16396</v>
      </c>
      <c r="I222">
        <v>58304</v>
      </c>
      <c r="J222">
        <v>0.28121569699999999</v>
      </c>
      <c r="K222">
        <v>6.3751126000000005E-2</v>
      </c>
      <c r="L222">
        <v>-1787</v>
      </c>
      <c r="M222">
        <v>0.89101000200000002</v>
      </c>
      <c r="N222">
        <v>1.226698321</v>
      </c>
      <c r="O222">
        <f>VLOOKUP(A222,Sheet1!$A$1:$B$600,2,FALSE)</f>
        <v>72690</v>
      </c>
      <c r="P222">
        <f t="shared" si="6"/>
        <v>1</v>
      </c>
      <c r="Q222" t="str">
        <f t="shared" si="7"/>
        <v>45</v>
      </c>
      <c r="R222" t="s">
        <v>8638</v>
      </c>
    </row>
    <row r="223" spans="1:18">
      <c r="A223" t="s">
        <v>2948</v>
      </c>
      <c r="B223" t="s">
        <v>16030</v>
      </c>
      <c r="C223" t="s">
        <v>26</v>
      </c>
      <c r="D223" t="s">
        <v>7735</v>
      </c>
      <c r="E223" t="s">
        <v>26</v>
      </c>
      <c r="F223">
        <v>10659</v>
      </c>
      <c r="G223">
        <v>0.264078488</v>
      </c>
      <c r="H223">
        <v>16085</v>
      </c>
      <c r="I223">
        <v>56126</v>
      </c>
      <c r="J223">
        <v>0.28658732100000001</v>
      </c>
      <c r="K223">
        <v>-2.2508833999999998E-2</v>
      </c>
      <c r="L223">
        <v>-5426</v>
      </c>
      <c r="M223">
        <v>0.66266708100000005</v>
      </c>
      <c r="N223">
        <v>0.92145907400000004</v>
      </c>
      <c r="O223">
        <f>VLOOKUP(A223,Sheet1!$A$1:$B$600,2,FALSE)</f>
        <v>69213</v>
      </c>
      <c r="P223">
        <f t="shared" si="6"/>
        <v>1</v>
      </c>
      <c r="Q223" t="str">
        <f t="shared" si="7"/>
        <v>45</v>
      </c>
      <c r="R223" t="s">
        <v>8639</v>
      </c>
    </row>
    <row r="224" spans="1:18">
      <c r="A224" t="s">
        <v>2960</v>
      </c>
      <c r="B224" t="s">
        <v>16031</v>
      </c>
      <c r="C224" t="s">
        <v>26</v>
      </c>
      <c r="D224" t="s">
        <v>7737</v>
      </c>
      <c r="E224" t="s">
        <v>26</v>
      </c>
      <c r="F224">
        <v>11320</v>
      </c>
      <c r="G224">
        <v>0.25336287699999999</v>
      </c>
      <c r="H224">
        <v>12663</v>
      </c>
      <c r="I224">
        <v>58968</v>
      </c>
      <c r="J224">
        <v>0.21474359000000001</v>
      </c>
      <c r="K224">
        <v>3.8619288000000002E-2</v>
      </c>
      <c r="L224">
        <v>-1343</v>
      </c>
      <c r="M224">
        <v>0.89394298299999997</v>
      </c>
      <c r="N224">
        <v>1.179839071</v>
      </c>
      <c r="O224">
        <f>VLOOKUP(A224,Sheet1!$A$1:$B$600,2,FALSE)</f>
        <v>70201</v>
      </c>
      <c r="P224">
        <f t="shared" si="6"/>
        <v>1</v>
      </c>
      <c r="Q224" t="str">
        <f t="shared" si="7"/>
        <v>46</v>
      </c>
      <c r="R224" t="s">
        <v>8640</v>
      </c>
    </row>
    <row r="225" spans="1:18">
      <c r="A225" t="s">
        <v>2972</v>
      </c>
      <c r="B225" t="s">
        <v>16032</v>
      </c>
      <c r="C225" t="s">
        <v>26</v>
      </c>
      <c r="D225" t="s">
        <v>7739</v>
      </c>
      <c r="E225" t="s">
        <v>87</v>
      </c>
      <c r="F225">
        <v>8449</v>
      </c>
      <c r="G225">
        <v>0.204249867</v>
      </c>
      <c r="H225">
        <v>11784</v>
      </c>
      <c r="I225">
        <v>55102</v>
      </c>
      <c r="J225">
        <v>0.213857936</v>
      </c>
      <c r="K225">
        <v>-9.6080690000000003E-3</v>
      </c>
      <c r="L225">
        <v>-3335</v>
      </c>
      <c r="M225">
        <v>0.71698913799999997</v>
      </c>
      <c r="N225">
        <v>0.95507265600000002</v>
      </c>
      <c r="O225">
        <f>VLOOKUP(A225,Sheet1!$A$1:$B$600,2,FALSE)</f>
        <v>64982</v>
      </c>
      <c r="P225">
        <f t="shared" si="6"/>
        <v>1</v>
      </c>
      <c r="Q225" t="str">
        <f t="shared" si="7"/>
        <v>46</v>
      </c>
      <c r="R225" t="s">
        <v>8641</v>
      </c>
    </row>
    <row r="226" spans="1:18">
      <c r="A226" t="s">
        <v>2981</v>
      </c>
      <c r="B226" t="s">
        <v>16033</v>
      </c>
      <c r="C226" t="s">
        <v>26</v>
      </c>
      <c r="D226" t="s">
        <v>7741</v>
      </c>
      <c r="E226" t="s">
        <v>111</v>
      </c>
      <c r="F226">
        <v>14606</v>
      </c>
      <c r="G226">
        <v>0.276461236</v>
      </c>
      <c r="H226">
        <v>18032</v>
      </c>
      <c r="I226">
        <v>71095</v>
      </c>
      <c r="J226">
        <v>0.253632464</v>
      </c>
      <c r="K226">
        <v>2.2828772000000001E-2</v>
      </c>
      <c r="L226">
        <v>-3426</v>
      </c>
      <c r="M226">
        <v>0.81000443700000002</v>
      </c>
      <c r="N226">
        <v>1.0900072949999999</v>
      </c>
      <c r="O226">
        <f>VLOOKUP(A226,Sheet1!$A$1:$B$600,2,FALSE)</f>
        <v>86737</v>
      </c>
      <c r="P226">
        <f t="shared" si="6"/>
        <v>1</v>
      </c>
      <c r="Q226" t="str">
        <f t="shared" si="7"/>
        <v>47</v>
      </c>
      <c r="R226" t="s">
        <v>8642</v>
      </c>
    </row>
    <row r="227" spans="1:18">
      <c r="A227" t="s">
        <v>2990</v>
      </c>
      <c r="B227" t="s">
        <v>16034</v>
      </c>
      <c r="C227" t="s">
        <v>26</v>
      </c>
      <c r="D227" t="s">
        <v>7743</v>
      </c>
      <c r="E227" t="s">
        <v>26</v>
      </c>
      <c r="F227">
        <v>14982</v>
      </c>
      <c r="G227">
        <v>0.31330642600000003</v>
      </c>
      <c r="H227">
        <v>16104</v>
      </c>
      <c r="I227">
        <v>63272</v>
      </c>
      <c r="J227">
        <v>0.25452016700000002</v>
      </c>
      <c r="K227">
        <v>5.8786259E-2</v>
      </c>
      <c r="L227">
        <v>-1122</v>
      </c>
      <c r="M227">
        <v>0.93032786899999997</v>
      </c>
      <c r="N227">
        <v>1.230968965</v>
      </c>
      <c r="O227">
        <f>VLOOKUP(A227,Sheet1!$A$1:$B$600,2,FALSE)</f>
        <v>77691</v>
      </c>
      <c r="P227">
        <f t="shared" si="6"/>
        <v>1</v>
      </c>
      <c r="Q227" t="str">
        <f t="shared" si="7"/>
        <v>47</v>
      </c>
      <c r="R227" t="s">
        <v>8643</v>
      </c>
    </row>
    <row r="228" spans="1:18">
      <c r="A228" t="s">
        <v>2999</v>
      </c>
      <c r="B228" t="s">
        <v>16035</v>
      </c>
      <c r="C228" t="s">
        <v>26</v>
      </c>
      <c r="D228" t="s">
        <v>7744</v>
      </c>
      <c r="E228" t="s">
        <v>26</v>
      </c>
      <c r="F228">
        <v>13006</v>
      </c>
      <c r="G228">
        <v>0.26999647100000002</v>
      </c>
      <c r="H228">
        <v>15632</v>
      </c>
      <c r="I228">
        <v>62165</v>
      </c>
      <c r="J228">
        <v>0.25145982500000003</v>
      </c>
      <c r="K228">
        <v>1.8536646E-2</v>
      </c>
      <c r="L228">
        <v>-2626</v>
      </c>
      <c r="M228">
        <v>0.83201125899999995</v>
      </c>
      <c r="N228">
        <v>1.0737161340000001</v>
      </c>
      <c r="O228">
        <f>VLOOKUP(A228,Sheet1!$A$1:$B$600,2,FALSE)</f>
        <v>76369</v>
      </c>
      <c r="P228">
        <f t="shared" si="6"/>
        <v>1</v>
      </c>
      <c r="Q228" t="str">
        <f t="shared" si="7"/>
        <v>47</v>
      </c>
      <c r="R228" t="s">
        <v>8644</v>
      </c>
    </row>
    <row r="229" spans="1:18">
      <c r="A229" t="s">
        <v>3006</v>
      </c>
      <c r="B229" t="s">
        <v>16036</v>
      </c>
      <c r="C229" t="s">
        <v>26</v>
      </c>
      <c r="D229" t="s">
        <v>7746</v>
      </c>
      <c r="E229" t="s">
        <v>26</v>
      </c>
      <c r="F229">
        <v>7153</v>
      </c>
      <c r="G229">
        <v>0.17831235200000001</v>
      </c>
      <c r="H229">
        <v>13885</v>
      </c>
      <c r="I229">
        <v>50006</v>
      </c>
      <c r="J229">
        <v>0.27766668</v>
      </c>
      <c r="K229">
        <v>-9.9354328000000006E-2</v>
      </c>
      <c r="L229">
        <v>-6732</v>
      </c>
      <c r="M229">
        <v>0.51516024500000002</v>
      </c>
      <c r="N229">
        <v>0.64218130900000003</v>
      </c>
      <c r="O229">
        <f>VLOOKUP(A229,Sheet1!$A$1:$B$600,2,FALSE)</f>
        <v>59906</v>
      </c>
      <c r="P229">
        <f t="shared" si="6"/>
        <v>0</v>
      </c>
      <c r="Q229" t="str">
        <f t="shared" si="7"/>
        <v>48</v>
      </c>
      <c r="R229" t="s">
        <v>8645</v>
      </c>
    </row>
    <row r="230" spans="1:18">
      <c r="A230" t="s">
        <v>3018</v>
      </c>
      <c r="B230" t="s">
        <v>16037</v>
      </c>
      <c r="C230" t="s">
        <v>26</v>
      </c>
      <c r="D230" t="s">
        <v>7747</v>
      </c>
      <c r="E230" t="s">
        <v>26</v>
      </c>
      <c r="F230">
        <v>16738</v>
      </c>
      <c r="G230">
        <v>0.35747389099999999</v>
      </c>
      <c r="H230">
        <v>19686</v>
      </c>
      <c r="I230">
        <v>65695</v>
      </c>
      <c r="J230">
        <v>0.29965750800000002</v>
      </c>
      <c r="K230">
        <v>5.7816382999999999E-2</v>
      </c>
      <c r="L230">
        <v>-2948</v>
      </c>
      <c r="M230">
        <v>0.85024890799999997</v>
      </c>
      <c r="N230">
        <v>1.1929415459999999</v>
      </c>
      <c r="O230">
        <f>VLOOKUP(A230,Sheet1!$A$1:$B$600,2,FALSE)</f>
        <v>80923</v>
      </c>
      <c r="P230">
        <f t="shared" si="6"/>
        <v>1</v>
      </c>
      <c r="Q230" t="str">
        <f t="shared" si="7"/>
        <v>49</v>
      </c>
      <c r="R230" t="s">
        <v>8646</v>
      </c>
    </row>
    <row r="231" spans="1:18">
      <c r="A231" t="s">
        <v>3033</v>
      </c>
      <c r="B231" t="s">
        <v>16038</v>
      </c>
      <c r="C231" t="s">
        <v>26</v>
      </c>
      <c r="D231" t="s">
        <v>7749</v>
      </c>
      <c r="E231" t="s">
        <v>26</v>
      </c>
      <c r="F231">
        <v>12187</v>
      </c>
      <c r="G231">
        <v>0.241293286</v>
      </c>
      <c r="H231">
        <v>19604</v>
      </c>
      <c r="I231">
        <v>71938</v>
      </c>
      <c r="J231">
        <v>0.27251244099999999</v>
      </c>
      <c r="K231">
        <v>-3.1219154999999998E-2</v>
      </c>
      <c r="L231">
        <v>-7417</v>
      </c>
      <c r="M231">
        <v>0.62165884500000002</v>
      </c>
      <c r="N231">
        <v>0.88543952299999995</v>
      </c>
      <c r="O231">
        <f>VLOOKUP(A231,Sheet1!$A$1:$B$600,2,FALSE)</f>
        <v>87424</v>
      </c>
      <c r="P231">
        <f t="shared" si="6"/>
        <v>1</v>
      </c>
      <c r="Q231" t="str">
        <f t="shared" si="7"/>
        <v>49</v>
      </c>
      <c r="R231" t="s">
        <v>8647</v>
      </c>
    </row>
    <row r="232" spans="1:18">
      <c r="A232" t="s">
        <v>3047</v>
      </c>
      <c r="B232" t="s">
        <v>16039</v>
      </c>
      <c r="C232" t="s">
        <v>26</v>
      </c>
      <c r="D232" t="s">
        <v>7751</v>
      </c>
      <c r="E232" t="s">
        <v>26</v>
      </c>
      <c r="F232">
        <v>15606</v>
      </c>
      <c r="G232">
        <v>0.38585733700000002</v>
      </c>
      <c r="H232">
        <v>16835</v>
      </c>
      <c r="I232">
        <v>56554</v>
      </c>
      <c r="J232">
        <v>0.29768009299999998</v>
      </c>
      <c r="K232">
        <v>8.8177244000000002E-2</v>
      </c>
      <c r="L232">
        <v>-1229</v>
      </c>
      <c r="M232">
        <v>0.92699732700000004</v>
      </c>
      <c r="N232">
        <v>1.296214781</v>
      </c>
      <c r="O232">
        <f>VLOOKUP(A232,Sheet1!$A$1:$B$600,2,FALSE)</f>
        <v>68437</v>
      </c>
      <c r="P232">
        <f t="shared" si="6"/>
        <v>1</v>
      </c>
      <c r="Q232" t="str">
        <f t="shared" si="7"/>
        <v>49</v>
      </c>
      <c r="R232" t="s">
        <v>8648</v>
      </c>
    </row>
    <row r="233" spans="1:18">
      <c r="A233" t="s">
        <v>3058</v>
      </c>
      <c r="B233" t="s">
        <v>16040</v>
      </c>
      <c r="C233" t="s">
        <v>26</v>
      </c>
      <c r="D233" t="s">
        <v>7753</v>
      </c>
      <c r="E233" t="s">
        <v>26</v>
      </c>
      <c r="F233">
        <v>19452</v>
      </c>
      <c r="G233">
        <v>0.446208194</v>
      </c>
      <c r="H233">
        <v>19492</v>
      </c>
      <c r="I233">
        <v>60346</v>
      </c>
      <c r="J233">
        <v>0.32300401000000001</v>
      </c>
      <c r="K233">
        <v>0.12320418399999999</v>
      </c>
      <c r="L233">
        <v>-40</v>
      </c>
      <c r="M233">
        <v>0.99794787600000001</v>
      </c>
      <c r="N233">
        <v>1.381432365</v>
      </c>
      <c r="O233">
        <f>VLOOKUP(A233,Sheet1!$A$1:$B$600,2,FALSE)</f>
        <v>73567</v>
      </c>
      <c r="P233">
        <f t="shared" si="6"/>
        <v>1</v>
      </c>
      <c r="Q233" t="str">
        <f t="shared" si="7"/>
        <v>49</v>
      </c>
      <c r="R233" t="s">
        <v>8649</v>
      </c>
    </row>
    <row r="234" spans="1:18">
      <c r="A234" t="s">
        <v>3069</v>
      </c>
      <c r="B234" t="s">
        <v>16041</v>
      </c>
      <c r="C234" t="s">
        <v>26</v>
      </c>
      <c r="D234" t="s">
        <v>7755</v>
      </c>
      <c r="E234" t="s">
        <v>26</v>
      </c>
      <c r="F234">
        <v>17994</v>
      </c>
      <c r="G234">
        <v>0.42018494299999998</v>
      </c>
      <c r="H234">
        <v>18670</v>
      </c>
      <c r="I234">
        <v>61470</v>
      </c>
      <c r="J234">
        <v>0.30372539500000001</v>
      </c>
      <c r="K234">
        <v>0.116459549</v>
      </c>
      <c r="L234">
        <v>-676</v>
      </c>
      <c r="M234">
        <v>0.96379218</v>
      </c>
      <c r="N234">
        <v>1.3834369820000001</v>
      </c>
      <c r="O234">
        <f>VLOOKUP(A234,Sheet1!$A$1:$B$600,2,FALSE)</f>
        <v>75351</v>
      </c>
      <c r="P234">
        <f t="shared" si="6"/>
        <v>1</v>
      </c>
      <c r="Q234" t="str">
        <f t="shared" si="7"/>
        <v>49</v>
      </c>
      <c r="R234" t="s">
        <v>8650</v>
      </c>
    </row>
    <row r="235" spans="1:18">
      <c r="A235" t="s">
        <v>3080</v>
      </c>
      <c r="B235" t="s">
        <v>16042</v>
      </c>
      <c r="C235" t="s">
        <v>26</v>
      </c>
      <c r="D235" t="s">
        <v>7757</v>
      </c>
      <c r="E235" t="s">
        <v>111</v>
      </c>
      <c r="F235">
        <v>12692</v>
      </c>
      <c r="G235">
        <v>0.234135183</v>
      </c>
      <c r="H235">
        <v>23299</v>
      </c>
      <c r="I235">
        <v>77333</v>
      </c>
      <c r="J235">
        <v>0.30128147100000002</v>
      </c>
      <c r="K235">
        <v>-6.7146287999999998E-2</v>
      </c>
      <c r="L235">
        <v>-10607</v>
      </c>
      <c r="M235">
        <v>0.54474440999999996</v>
      </c>
      <c r="N235">
        <v>0.77713104</v>
      </c>
      <c r="O235">
        <f>VLOOKUP(A235,Sheet1!$A$1:$B$600,2,FALSE)</f>
        <v>92534</v>
      </c>
      <c r="P235">
        <f t="shared" si="6"/>
        <v>1</v>
      </c>
      <c r="Q235" t="str">
        <f t="shared" si="7"/>
        <v>49</v>
      </c>
      <c r="R235" t="s">
        <v>8651</v>
      </c>
    </row>
    <row r="236" spans="1:18">
      <c r="A236" t="s">
        <v>3089</v>
      </c>
      <c r="B236" t="s">
        <v>16043</v>
      </c>
      <c r="C236" t="s">
        <v>26</v>
      </c>
      <c r="D236" t="s">
        <v>7759</v>
      </c>
      <c r="E236" t="s">
        <v>26</v>
      </c>
      <c r="F236">
        <v>17944</v>
      </c>
      <c r="G236">
        <v>0.39857840999999999</v>
      </c>
      <c r="H236">
        <v>18834</v>
      </c>
      <c r="I236">
        <v>62437</v>
      </c>
      <c r="J236">
        <v>0.30164806100000002</v>
      </c>
      <c r="K236">
        <v>9.6930348E-2</v>
      </c>
      <c r="L236">
        <v>-890</v>
      </c>
      <c r="M236">
        <v>0.95274503600000005</v>
      </c>
      <c r="N236">
        <v>1.3213358900000001</v>
      </c>
      <c r="O236">
        <f>VLOOKUP(A236,Sheet1!$A$1:$B$600,2,FALSE)</f>
        <v>75335</v>
      </c>
      <c r="P236">
        <f t="shared" si="6"/>
        <v>1</v>
      </c>
      <c r="Q236" t="str">
        <f t="shared" si="7"/>
        <v>49</v>
      </c>
      <c r="R236" t="s">
        <v>8652</v>
      </c>
    </row>
    <row r="237" spans="1:18">
      <c r="A237" t="s">
        <v>3099</v>
      </c>
      <c r="B237" t="s">
        <v>16044</v>
      </c>
      <c r="C237" t="s">
        <v>26</v>
      </c>
      <c r="D237" t="s">
        <v>7761</v>
      </c>
      <c r="E237" t="s">
        <v>26</v>
      </c>
      <c r="F237">
        <v>21376</v>
      </c>
      <c r="G237">
        <v>0.417304389</v>
      </c>
      <c r="H237">
        <v>20750</v>
      </c>
      <c r="I237">
        <v>70691</v>
      </c>
      <c r="J237">
        <v>0.29353100100000001</v>
      </c>
      <c r="K237">
        <v>0.123773387</v>
      </c>
      <c r="L237">
        <v>626</v>
      </c>
      <c r="M237">
        <v>1.0301686750000001</v>
      </c>
      <c r="N237">
        <v>1.42167058</v>
      </c>
      <c r="O237">
        <f>VLOOKUP(A237,Sheet1!$A$1:$B$600,2,FALSE)</f>
        <v>86106</v>
      </c>
      <c r="P237">
        <f t="shared" si="6"/>
        <v>1</v>
      </c>
      <c r="Q237" t="str">
        <f t="shared" si="7"/>
        <v>50</v>
      </c>
      <c r="R237" t="s">
        <v>8653</v>
      </c>
    </row>
    <row r="238" spans="1:18">
      <c r="A238" t="s">
        <v>3110</v>
      </c>
      <c r="B238" t="s">
        <v>16045</v>
      </c>
      <c r="C238" t="s">
        <v>26</v>
      </c>
      <c r="D238" t="s">
        <v>7763</v>
      </c>
      <c r="E238" t="s">
        <v>26</v>
      </c>
      <c r="F238">
        <v>24483</v>
      </c>
      <c r="G238">
        <v>0.42856392700000001</v>
      </c>
      <c r="H238">
        <v>25266</v>
      </c>
      <c r="I238">
        <v>77591</v>
      </c>
      <c r="J238">
        <v>0.32563055000000002</v>
      </c>
      <c r="K238">
        <v>0.10293337700000001</v>
      </c>
      <c r="L238">
        <v>-783</v>
      </c>
      <c r="M238">
        <v>0.96900973599999995</v>
      </c>
      <c r="N238">
        <v>1.31610479</v>
      </c>
      <c r="O238">
        <f>VLOOKUP(A238,Sheet1!$A$1:$B$600,2,FALSE)</f>
        <v>94631</v>
      </c>
      <c r="P238">
        <f t="shared" si="6"/>
        <v>1</v>
      </c>
      <c r="Q238" t="str">
        <f t="shared" si="7"/>
        <v>50</v>
      </c>
      <c r="R238" t="s">
        <v>8654</v>
      </c>
    </row>
    <row r="239" spans="1:18">
      <c r="A239" t="s">
        <v>3120</v>
      </c>
      <c r="B239" t="s">
        <v>16046</v>
      </c>
      <c r="C239" t="s">
        <v>26</v>
      </c>
      <c r="D239" t="s">
        <v>7765</v>
      </c>
      <c r="E239" t="s">
        <v>26</v>
      </c>
      <c r="F239">
        <v>21094</v>
      </c>
      <c r="G239">
        <v>0.34317043000000003</v>
      </c>
      <c r="H239">
        <v>25442</v>
      </c>
      <c r="I239">
        <v>86990</v>
      </c>
      <c r="J239">
        <v>0.29247039899999999</v>
      </c>
      <c r="K239">
        <v>5.0700031E-2</v>
      </c>
      <c r="L239">
        <v>-4348</v>
      </c>
      <c r="M239">
        <v>0.829101486</v>
      </c>
      <c r="N239">
        <v>1.173350983</v>
      </c>
      <c r="O239">
        <f>VLOOKUP(A239,Sheet1!$A$1:$B$600,2,FALSE)</f>
        <v>105857</v>
      </c>
      <c r="P239">
        <f t="shared" si="6"/>
        <v>1</v>
      </c>
      <c r="Q239" t="str">
        <f t="shared" si="7"/>
        <v>50</v>
      </c>
      <c r="R239" t="s">
        <v>8655</v>
      </c>
    </row>
    <row r="240" spans="1:18">
      <c r="A240" t="s">
        <v>3135</v>
      </c>
      <c r="B240" t="s">
        <v>16047</v>
      </c>
      <c r="C240" t="s">
        <v>26</v>
      </c>
      <c r="D240" t="s">
        <v>7767</v>
      </c>
      <c r="E240" t="s">
        <v>26</v>
      </c>
      <c r="F240">
        <v>11602</v>
      </c>
      <c r="G240">
        <v>0.23168783400000001</v>
      </c>
      <c r="H240">
        <v>16776</v>
      </c>
      <c r="I240">
        <v>70857</v>
      </c>
      <c r="J240">
        <v>0.23675854199999999</v>
      </c>
      <c r="K240">
        <v>-5.0707069999999998E-3</v>
      </c>
      <c r="L240">
        <v>-5174</v>
      </c>
      <c r="M240">
        <v>0.691583214</v>
      </c>
      <c r="N240">
        <v>0.97858279000000004</v>
      </c>
      <c r="O240">
        <f>VLOOKUP(A240,Sheet1!$A$1:$B$600,2,FALSE)</f>
        <v>88713</v>
      </c>
      <c r="P240">
        <f t="shared" si="6"/>
        <v>1</v>
      </c>
      <c r="Q240" t="str">
        <f t="shared" si="7"/>
        <v>50</v>
      </c>
      <c r="R240" t="s">
        <v>8656</v>
      </c>
    </row>
    <row r="241" spans="1:18">
      <c r="A241" t="s">
        <v>3144</v>
      </c>
      <c r="B241" t="s">
        <v>16048</v>
      </c>
      <c r="C241" t="s">
        <v>26</v>
      </c>
      <c r="D241" t="s">
        <v>7769</v>
      </c>
      <c r="E241" t="s">
        <v>26</v>
      </c>
      <c r="F241">
        <v>13941</v>
      </c>
      <c r="G241">
        <v>0.38538729500000002</v>
      </c>
      <c r="H241">
        <v>15129</v>
      </c>
      <c r="I241">
        <v>52508</v>
      </c>
      <c r="J241">
        <v>0.288127523</v>
      </c>
      <c r="K241">
        <v>9.7259770999999995E-2</v>
      </c>
      <c r="L241">
        <v>-1188</v>
      </c>
      <c r="M241">
        <v>0.92147531199999999</v>
      </c>
      <c r="N241">
        <v>1.337558072</v>
      </c>
      <c r="O241">
        <f>VLOOKUP(A241,Sheet1!$A$1:$B$600,2,FALSE)</f>
        <v>69254</v>
      </c>
      <c r="P241">
        <f t="shared" si="6"/>
        <v>1</v>
      </c>
      <c r="Q241" t="str">
        <f t="shared" si="7"/>
        <v>51</v>
      </c>
      <c r="R241" t="s">
        <v>8657</v>
      </c>
    </row>
    <row r="242" spans="1:18">
      <c r="A242" t="s">
        <v>3154</v>
      </c>
      <c r="B242" t="s">
        <v>16049</v>
      </c>
      <c r="C242" t="s">
        <v>26</v>
      </c>
      <c r="D242" t="s">
        <v>14828</v>
      </c>
      <c r="E242" t="s">
        <v>26</v>
      </c>
      <c r="F242">
        <v>16703</v>
      </c>
      <c r="G242">
        <v>0.41810808799999999</v>
      </c>
      <c r="H242">
        <v>17421</v>
      </c>
      <c r="I242">
        <v>55969</v>
      </c>
      <c r="J242">
        <v>0.311261591</v>
      </c>
      <c r="K242">
        <v>0.106846497</v>
      </c>
      <c r="L242">
        <v>-718</v>
      </c>
      <c r="M242">
        <v>0.95878537399999997</v>
      </c>
      <c r="N242">
        <v>1.3432691329999999</v>
      </c>
      <c r="O242">
        <f>VLOOKUP(A242,Sheet1!$A$1:$B$600,2,FALSE)</f>
        <v>72611</v>
      </c>
      <c r="P242">
        <f t="shared" si="6"/>
        <v>1</v>
      </c>
      <c r="Q242" t="str">
        <f t="shared" si="7"/>
        <v>51</v>
      </c>
      <c r="R242" t="s">
        <v>8658</v>
      </c>
    </row>
    <row r="243" spans="1:18">
      <c r="A243" t="s">
        <v>3166</v>
      </c>
      <c r="B243" t="s">
        <v>16050</v>
      </c>
      <c r="C243" t="s">
        <v>26</v>
      </c>
      <c r="D243" t="s">
        <v>7773</v>
      </c>
      <c r="E243" t="s">
        <v>26</v>
      </c>
      <c r="F243">
        <v>14526</v>
      </c>
      <c r="G243">
        <v>0.32762703799999998</v>
      </c>
      <c r="H243">
        <v>18751</v>
      </c>
      <c r="I243">
        <v>63029</v>
      </c>
      <c r="J243">
        <v>0.29749797700000002</v>
      </c>
      <c r="K243">
        <v>3.0129060999999999E-2</v>
      </c>
      <c r="L243">
        <v>-4225</v>
      </c>
      <c r="M243">
        <v>0.77467868399999995</v>
      </c>
      <c r="N243">
        <v>1.101274844</v>
      </c>
      <c r="O243">
        <f>VLOOKUP(A243,Sheet1!$A$1:$B$600,2,FALSE)</f>
        <v>81313</v>
      </c>
      <c r="P243">
        <f t="shared" si="6"/>
        <v>1</v>
      </c>
      <c r="Q243" t="str">
        <f t="shared" si="7"/>
        <v>51</v>
      </c>
      <c r="R243" t="s">
        <v>8659</v>
      </c>
    </row>
    <row r="244" spans="1:18">
      <c r="A244" t="s">
        <v>3175</v>
      </c>
      <c r="B244" t="s">
        <v>16051</v>
      </c>
      <c r="C244" t="s">
        <v>26</v>
      </c>
      <c r="D244" t="s">
        <v>7775</v>
      </c>
      <c r="E244" t="s">
        <v>26</v>
      </c>
      <c r="F244">
        <v>16580</v>
      </c>
      <c r="G244">
        <v>0.37296142199999999</v>
      </c>
      <c r="H244">
        <v>17881</v>
      </c>
      <c r="I244">
        <v>62404</v>
      </c>
      <c r="J244">
        <v>0.28653611899999998</v>
      </c>
      <c r="K244">
        <v>8.6425301999999996E-2</v>
      </c>
      <c r="L244">
        <v>-1301</v>
      </c>
      <c r="M244">
        <v>0.92724120600000004</v>
      </c>
      <c r="N244">
        <v>1.3016209700000001</v>
      </c>
      <c r="O244">
        <f>VLOOKUP(A244,Sheet1!$A$1:$B$600,2,FALSE)</f>
        <v>80946</v>
      </c>
      <c r="P244">
        <f t="shared" si="6"/>
        <v>1</v>
      </c>
      <c r="Q244" t="str">
        <f t="shared" si="7"/>
        <v>51</v>
      </c>
      <c r="R244" t="s">
        <v>8660</v>
      </c>
    </row>
    <row r="245" spans="1:18">
      <c r="A245" t="s">
        <v>3188</v>
      </c>
      <c r="B245" t="s">
        <v>16052</v>
      </c>
      <c r="C245" t="s">
        <v>26</v>
      </c>
      <c r="D245" t="s">
        <v>14830</v>
      </c>
      <c r="E245" t="s">
        <v>111</v>
      </c>
      <c r="F245">
        <v>22020</v>
      </c>
      <c r="G245">
        <v>0.47616988100000002</v>
      </c>
      <c r="H245">
        <v>19525</v>
      </c>
      <c r="I245">
        <v>63077</v>
      </c>
      <c r="J245">
        <v>0.30954230500000002</v>
      </c>
      <c r="K245">
        <v>0.166627576</v>
      </c>
      <c r="L245">
        <v>2495</v>
      </c>
      <c r="M245">
        <v>1.1277848909999999</v>
      </c>
      <c r="N245">
        <v>1.5383030790000001</v>
      </c>
      <c r="O245">
        <f>VLOOKUP(A245,Sheet1!$A$1:$B$600,2,FALSE)</f>
        <v>78230</v>
      </c>
      <c r="P245">
        <f t="shared" si="6"/>
        <v>1</v>
      </c>
      <c r="Q245" t="str">
        <f t="shared" si="7"/>
        <v>51</v>
      </c>
      <c r="R245" t="s">
        <v>8661</v>
      </c>
    </row>
    <row r="246" spans="1:18">
      <c r="A246" t="s">
        <v>3202</v>
      </c>
      <c r="B246" t="s">
        <v>16053</v>
      </c>
      <c r="C246" t="s">
        <v>26</v>
      </c>
      <c r="D246" t="s">
        <v>7779</v>
      </c>
      <c r="E246" t="s">
        <v>26</v>
      </c>
      <c r="F246">
        <v>20620</v>
      </c>
      <c r="G246">
        <v>0.45758160799999997</v>
      </c>
      <c r="H246">
        <v>16939</v>
      </c>
      <c r="I246">
        <v>59111</v>
      </c>
      <c r="J246">
        <v>0.28656256899999999</v>
      </c>
      <c r="K246">
        <v>0.17101903900000001</v>
      </c>
      <c r="L246">
        <v>3681</v>
      </c>
      <c r="M246">
        <v>1.2173091680000001</v>
      </c>
      <c r="N246">
        <v>1.596794759</v>
      </c>
      <c r="O246">
        <f>VLOOKUP(A246,Sheet1!$A$1:$B$600,2,FALSE)</f>
        <v>74514</v>
      </c>
      <c r="P246">
        <f t="shared" si="6"/>
        <v>1</v>
      </c>
      <c r="Q246" t="str">
        <f t="shared" si="7"/>
        <v>52</v>
      </c>
      <c r="R246" t="s">
        <v>8662</v>
      </c>
    </row>
    <row r="247" spans="1:18">
      <c r="A247" t="s">
        <v>3211</v>
      </c>
      <c r="B247" t="s">
        <v>16054</v>
      </c>
      <c r="C247" t="s">
        <v>26</v>
      </c>
      <c r="D247" t="s">
        <v>7781</v>
      </c>
      <c r="E247" t="s">
        <v>26</v>
      </c>
      <c r="F247">
        <v>16725</v>
      </c>
      <c r="G247">
        <v>0.45670516900000002</v>
      </c>
      <c r="H247">
        <v>13665</v>
      </c>
      <c r="I247">
        <v>50242</v>
      </c>
      <c r="J247">
        <v>0.27198359900000002</v>
      </c>
      <c r="K247">
        <v>0.18472157</v>
      </c>
      <c r="L247">
        <v>3060</v>
      </c>
      <c r="M247">
        <v>1.223929748</v>
      </c>
      <c r="N247">
        <v>1.679164369</v>
      </c>
      <c r="O247">
        <f>VLOOKUP(A247,Sheet1!$A$1:$B$600,2,FALSE)</f>
        <v>64325</v>
      </c>
      <c r="P247">
        <f t="shared" si="6"/>
        <v>1</v>
      </c>
      <c r="Q247" t="str">
        <f t="shared" si="7"/>
        <v>52</v>
      </c>
      <c r="R247" t="s">
        <v>8663</v>
      </c>
    </row>
    <row r="248" spans="1:18">
      <c r="A248" t="s">
        <v>3217</v>
      </c>
      <c r="B248" t="s">
        <v>16055</v>
      </c>
      <c r="C248" t="s">
        <v>26</v>
      </c>
      <c r="D248" t="s">
        <v>7783</v>
      </c>
      <c r="E248" t="s">
        <v>26</v>
      </c>
      <c r="F248">
        <v>9402</v>
      </c>
      <c r="G248">
        <v>0.22045582399999999</v>
      </c>
      <c r="H248">
        <v>16617</v>
      </c>
      <c r="I248">
        <v>59188</v>
      </c>
      <c r="J248">
        <v>0.280749476</v>
      </c>
      <c r="K248">
        <v>-6.0293652000000003E-2</v>
      </c>
      <c r="L248">
        <v>-7215</v>
      </c>
      <c r="M248">
        <v>0.56580610200000003</v>
      </c>
      <c r="N248">
        <v>0.78524037599999996</v>
      </c>
      <c r="O248">
        <f>VLOOKUP(A248,Sheet1!$A$1:$B$600,2,FALSE)</f>
        <v>72668</v>
      </c>
      <c r="P248">
        <f t="shared" si="6"/>
        <v>1</v>
      </c>
      <c r="Q248" t="str">
        <f t="shared" si="7"/>
        <v>53</v>
      </c>
      <c r="R248" t="s">
        <v>8664</v>
      </c>
    </row>
    <row r="249" spans="1:18">
      <c r="A249" t="s">
        <v>3233</v>
      </c>
      <c r="B249" t="s">
        <v>16056</v>
      </c>
      <c r="C249" t="s">
        <v>26</v>
      </c>
      <c r="D249" t="s">
        <v>7785</v>
      </c>
      <c r="E249" t="s">
        <v>26</v>
      </c>
      <c r="F249">
        <v>9246</v>
      </c>
      <c r="G249">
        <v>0.207383815</v>
      </c>
      <c r="H249">
        <v>20581</v>
      </c>
      <c r="I249">
        <v>63461</v>
      </c>
      <c r="J249">
        <v>0.32430941800000002</v>
      </c>
      <c r="K249">
        <v>-0.116925604</v>
      </c>
      <c r="L249">
        <v>-11335</v>
      </c>
      <c r="M249">
        <v>0.44924930800000001</v>
      </c>
      <c r="N249">
        <v>0.63946281900000002</v>
      </c>
      <c r="O249">
        <f>VLOOKUP(A249,Sheet1!$A$1:$B$600,2,FALSE)</f>
        <v>76727</v>
      </c>
      <c r="P249">
        <f t="shared" si="6"/>
        <v>0</v>
      </c>
      <c r="Q249" t="str">
        <f t="shared" si="7"/>
        <v>53</v>
      </c>
      <c r="R249" t="s">
        <v>8665</v>
      </c>
    </row>
    <row r="250" spans="1:18">
      <c r="A250" t="s">
        <v>3242</v>
      </c>
      <c r="B250" t="s">
        <v>16057</v>
      </c>
      <c r="C250" t="s">
        <v>26</v>
      </c>
      <c r="D250" t="s">
        <v>7787</v>
      </c>
      <c r="E250" t="s">
        <v>26</v>
      </c>
      <c r="F250">
        <v>23152</v>
      </c>
      <c r="G250">
        <v>0.53940961300000001</v>
      </c>
      <c r="H250">
        <v>18747</v>
      </c>
      <c r="I250">
        <v>59622</v>
      </c>
      <c r="J250">
        <v>0.31443091499999998</v>
      </c>
      <c r="K250">
        <v>0.224978698</v>
      </c>
      <c r="L250">
        <v>4405</v>
      </c>
      <c r="M250">
        <v>1.2349709289999999</v>
      </c>
      <c r="N250">
        <v>1.7155107460000001</v>
      </c>
      <c r="O250">
        <f>VLOOKUP(A250,Sheet1!$A$1:$B$600,2,FALSE)</f>
        <v>72334</v>
      </c>
      <c r="P250">
        <f t="shared" si="6"/>
        <v>2</v>
      </c>
      <c r="Q250" t="str">
        <f t="shared" si="7"/>
        <v>53</v>
      </c>
      <c r="R250" t="s">
        <v>8666</v>
      </c>
    </row>
    <row r="251" spans="1:18">
      <c r="A251" t="s">
        <v>3250</v>
      </c>
      <c r="B251" t="s">
        <v>16058</v>
      </c>
      <c r="C251" t="s">
        <v>26</v>
      </c>
      <c r="D251" t="s">
        <v>7789</v>
      </c>
      <c r="E251" t="s">
        <v>87</v>
      </c>
      <c r="F251">
        <v>15381</v>
      </c>
      <c r="G251">
        <v>0.34415555399999997</v>
      </c>
      <c r="H251">
        <v>16551</v>
      </c>
      <c r="I251">
        <v>62311</v>
      </c>
      <c r="J251">
        <v>0.26561923300000001</v>
      </c>
      <c r="K251">
        <v>7.8536321000000006E-2</v>
      </c>
      <c r="L251">
        <v>-1170</v>
      </c>
      <c r="M251">
        <v>0.92930940699999998</v>
      </c>
      <c r="N251">
        <v>1.29567257</v>
      </c>
      <c r="O251">
        <f>VLOOKUP(A251,Sheet1!$A$1:$B$600,2,FALSE)</f>
        <v>80695</v>
      </c>
      <c r="P251">
        <f t="shared" si="6"/>
        <v>1</v>
      </c>
      <c r="Q251" t="str">
        <f t="shared" si="7"/>
        <v>54</v>
      </c>
      <c r="R251" t="s">
        <v>8667</v>
      </c>
    </row>
    <row r="252" spans="1:18">
      <c r="A252" t="s">
        <v>3265</v>
      </c>
      <c r="B252" t="s">
        <v>16059</v>
      </c>
      <c r="C252" t="s">
        <v>26</v>
      </c>
      <c r="D252" t="s">
        <v>7791</v>
      </c>
      <c r="E252" t="s">
        <v>26</v>
      </c>
      <c r="F252">
        <v>13574</v>
      </c>
      <c r="G252">
        <v>0.33573248300000003</v>
      </c>
      <c r="H252">
        <v>15536</v>
      </c>
      <c r="I252">
        <v>55329</v>
      </c>
      <c r="J252">
        <v>0.28079307399999998</v>
      </c>
      <c r="K252">
        <v>5.4939408000000002E-2</v>
      </c>
      <c r="L252">
        <v>-1962</v>
      </c>
      <c r="M252">
        <v>0.87371266700000005</v>
      </c>
      <c r="N252">
        <v>1.1956579890000001</v>
      </c>
      <c r="O252">
        <f>VLOOKUP(A252,Sheet1!$A$1:$B$600,2,FALSE)</f>
        <v>70932</v>
      </c>
      <c r="P252">
        <f t="shared" si="6"/>
        <v>1</v>
      </c>
      <c r="Q252" t="str">
        <f t="shared" si="7"/>
        <v>54</v>
      </c>
      <c r="R252" t="s">
        <v>8668</v>
      </c>
    </row>
    <row r="253" spans="1:18">
      <c r="A253" t="s">
        <v>3286</v>
      </c>
      <c r="B253" t="s">
        <v>16060</v>
      </c>
      <c r="C253" t="s">
        <v>26</v>
      </c>
      <c r="D253" t="s">
        <v>7793</v>
      </c>
      <c r="E253" t="s">
        <v>26</v>
      </c>
      <c r="F253">
        <v>7720</v>
      </c>
      <c r="G253">
        <v>0.187711236</v>
      </c>
      <c r="H253">
        <v>12652</v>
      </c>
      <c r="I253">
        <v>63286</v>
      </c>
      <c r="J253">
        <v>0.19991783299999999</v>
      </c>
      <c r="K253">
        <v>-1.2206597E-2</v>
      </c>
      <c r="L253">
        <v>-4932</v>
      </c>
      <c r="M253">
        <v>0.61018020900000003</v>
      </c>
      <c r="N253">
        <v>0.93894192799999998</v>
      </c>
      <c r="O253">
        <f>VLOOKUP(A253,Sheet1!$A$1:$B$600,2,FALSE)</f>
        <v>83072</v>
      </c>
      <c r="P253">
        <f t="shared" si="6"/>
        <v>0</v>
      </c>
      <c r="Q253" t="str">
        <f t="shared" si="7"/>
        <v>54</v>
      </c>
      <c r="R253" t="s">
        <v>8669</v>
      </c>
    </row>
    <row r="254" spans="1:18">
      <c r="A254" t="s">
        <v>3299</v>
      </c>
      <c r="B254" t="s">
        <v>16061</v>
      </c>
      <c r="C254" t="s">
        <v>26</v>
      </c>
      <c r="D254" t="s">
        <v>7795</v>
      </c>
      <c r="E254" t="s">
        <v>26</v>
      </c>
      <c r="F254">
        <v>20316</v>
      </c>
      <c r="G254">
        <v>0.36684061299999998</v>
      </c>
      <c r="H254">
        <v>19251</v>
      </c>
      <c r="I254">
        <v>77582</v>
      </c>
      <c r="J254">
        <v>0.24813745500000001</v>
      </c>
      <c r="K254">
        <v>0.118703159</v>
      </c>
      <c r="L254">
        <v>1065</v>
      </c>
      <c r="M254">
        <v>1.0553218010000001</v>
      </c>
      <c r="N254">
        <v>1.4783766270000001</v>
      </c>
      <c r="O254">
        <f>VLOOKUP(A254,Sheet1!$A$1:$B$600,2,FALSE)</f>
        <v>97191</v>
      </c>
      <c r="P254">
        <f t="shared" si="6"/>
        <v>1</v>
      </c>
      <c r="Q254" t="str">
        <f t="shared" si="7"/>
        <v>54</v>
      </c>
      <c r="R254" t="s">
        <v>8670</v>
      </c>
    </row>
    <row r="255" spans="1:18">
      <c r="A255" t="s">
        <v>3308</v>
      </c>
      <c r="B255" t="s">
        <v>16062</v>
      </c>
      <c r="C255" t="s">
        <v>26</v>
      </c>
      <c r="D255" t="s">
        <v>7797</v>
      </c>
      <c r="E255" t="s">
        <v>26</v>
      </c>
      <c r="F255">
        <v>15777</v>
      </c>
      <c r="G255">
        <v>0.343314112</v>
      </c>
      <c r="H255">
        <v>16287</v>
      </c>
      <c r="I255">
        <v>62520</v>
      </c>
      <c r="J255">
        <v>0.26050863699999999</v>
      </c>
      <c r="K255">
        <v>8.2805474000000004E-2</v>
      </c>
      <c r="L255">
        <v>-510</v>
      </c>
      <c r="M255">
        <v>0.96868668300000005</v>
      </c>
      <c r="N255">
        <v>1.317860764</v>
      </c>
      <c r="O255">
        <f>VLOOKUP(A255,Sheet1!$A$1:$B$600,2,FALSE)</f>
        <v>76723</v>
      </c>
      <c r="P255">
        <f t="shared" si="6"/>
        <v>1</v>
      </c>
      <c r="Q255" t="str">
        <f t="shared" si="7"/>
        <v>54</v>
      </c>
      <c r="R255" t="s">
        <v>8671</v>
      </c>
    </row>
    <row r="256" spans="1:18">
      <c r="A256" t="s">
        <v>3317</v>
      </c>
      <c r="B256" t="s">
        <v>16063</v>
      </c>
      <c r="C256" t="s">
        <v>26</v>
      </c>
      <c r="D256" t="s">
        <v>7799</v>
      </c>
      <c r="E256" t="s">
        <v>26</v>
      </c>
      <c r="F256">
        <v>10208</v>
      </c>
      <c r="G256">
        <v>0.21976791800000001</v>
      </c>
      <c r="H256">
        <v>14138</v>
      </c>
      <c r="I256">
        <v>68875</v>
      </c>
      <c r="J256">
        <v>0.20527041700000001</v>
      </c>
      <c r="K256">
        <v>1.44975E-2</v>
      </c>
      <c r="L256">
        <v>-3930</v>
      </c>
      <c r="M256">
        <v>0.72202574600000002</v>
      </c>
      <c r="N256">
        <v>1.0706263490000001</v>
      </c>
      <c r="O256">
        <f>VLOOKUP(A256,Sheet1!$A$1:$B$600,2,FALSE)</f>
        <v>87338</v>
      </c>
      <c r="P256">
        <f t="shared" si="6"/>
        <v>0</v>
      </c>
      <c r="Q256" t="str">
        <f t="shared" si="7"/>
        <v>54</v>
      </c>
      <c r="R256" t="s">
        <v>8672</v>
      </c>
    </row>
    <row r="257" spans="1:18">
      <c r="A257" t="s">
        <v>3326</v>
      </c>
      <c r="B257" t="s">
        <v>16064</v>
      </c>
      <c r="C257" t="s">
        <v>26</v>
      </c>
      <c r="D257" t="s">
        <v>7801</v>
      </c>
      <c r="E257" t="s">
        <v>87</v>
      </c>
      <c r="F257">
        <v>17489</v>
      </c>
      <c r="G257">
        <v>0.37308274800000002</v>
      </c>
      <c r="H257">
        <v>16509</v>
      </c>
      <c r="I257">
        <v>64071</v>
      </c>
      <c r="J257">
        <v>0.25766727499999997</v>
      </c>
      <c r="K257">
        <v>0.115415473</v>
      </c>
      <c r="L257">
        <v>980</v>
      </c>
      <c r="M257">
        <v>1.0593615599999999</v>
      </c>
      <c r="N257">
        <v>1.4479244520000001</v>
      </c>
      <c r="O257">
        <f>VLOOKUP(A257,Sheet1!$A$1:$B$600,2,FALSE)</f>
        <v>78903</v>
      </c>
      <c r="P257">
        <f t="shared" si="6"/>
        <v>1</v>
      </c>
      <c r="Q257" t="str">
        <f t="shared" si="7"/>
        <v>55</v>
      </c>
      <c r="R257" t="s">
        <v>8673</v>
      </c>
    </row>
    <row r="258" spans="1:18">
      <c r="A258" t="s">
        <v>3335</v>
      </c>
      <c r="B258" t="s">
        <v>16065</v>
      </c>
      <c r="C258" t="s">
        <v>26</v>
      </c>
      <c r="D258" t="s">
        <v>7803</v>
      </c>
      <c r="E258" t="s">
        <v>26</v>
      </c>
      <c r="F258">
        <v>9088</v>
      </c>
      <c r="G258">
        <v>0.25905760999999999</v>
      </c>
      <c r="H258">
        <v>13354</v>
      </c>
      <c r="I258">
        <v>48383</v>
      </c>
      <c r="J258">
        <v>0.27600603499999998</v>
      </c>
      <c r="K258">
        <v>-1.6948425999999999E-2</v>
      </c>
      <c r="L258">
        <v>-4266</v>
      </c>
      <c r="M258">
        <v>0.68054515500000001</v>
      </c>
      <c r="N258">
        <v>0.93859400299999995</v>
      </c>
      <c r="O258">
        <f>VLOOKUP(A258,Sheet1!$A$1:$B$600,2,FALSE)</f>
        <v>61301</v>
      </c>
      <c r="P258">
        <f t="shared" si="6"/>
        <v>1</v>
      </c>
      <c r="Q258" t="str">
        <f t="shared" si="7"/>
        <v>55</v>
      </c>
      <c r="R258" t="s">
        <v>8674</v>
      </c>
    </row>
    <row r="259" spans="1:18">
      <c r="A259" t="s">
        <v>3343</v>
      </c>
      <c r="B259" t="s">
        <v>16066</v>
      </c>
      <c r="C259" t="s">
        <v>26</v>
      </c>
      <c r="D259" t="s">
        <v>7805</v>
      </c>
      <c r="E259" t="s">
        <v>26</v>
      </c>
      <c r="F259">
        <v>20260</v>
      </c>
      <c r="G259">
        <v>0.32625849499999998</v>
      </c>
      <c r="H259">
        <v>26855</v>
      </c>
      <c r="I259">
        <v>82641</v>
      </c>
      <c r="J259">
        <v>0.32495976599999998</v>
      </c>
      <c r="K259">
        <v>1.298729E-3</v>
      </c>
      <c r="L259">
        <v>-6595</v>
      </c>
      <c r="M259">
        <v>0.75442189500000001</v>
      </c>
      <c r="N259">
        <v>1.003996584</v>
      </c>
      <c r="O259">
        <f>VLOOKUP(A259,Sheet1!$A$1:$B$600,2,FALSE)</f>
        <v>98889</v>
      </c>
      <c r="P259">
        <f t="shared" ref="P259:P322" si="8">IF(G259&gt;0.5,2,IF(G259&gt;0.2,IF(F259/O259&gt;0.125,1,0),0))</f>
        <v>1</v>
      </c>
      <c r="Q259" t="str">
        <f t="shared" ref="Q259:Q322" si="9">MID(B259,2,LEN(B259)-3)</f>
        <v>56</v>
      </c>
      <c r="R259" t="s">
        <v>8675</v>
      </c>
    </row>
    <row r="260" spans="1:18">
      <c r="A260" t="s">
        <v>3357</v>
      </c>
      <c r="B260" t="s">
        <v>16067</v>
      </c>
      <c r="C260" t="s">
        <v>26</v>
      </c>
      <c r="D260" t="s">
        <v>7807</v>
      </c>
      <c r="E260" t="s">
        <v>26</v>
      </c>
      <c r="F260">
        <v>12453</v>
      </c>
      <c r="G260">
        <v>0.20011248600000001</v>
      </c>
      <c r="H260">
        <v>24392</v>
      </c>
      <c r="I260">
        <v>82388</v>
      </c>
      <c r="J260">
        <v>0.29606253300000002</v>
      </c>
      <c r="K260">
        <v>-9.5950046999999997E-2</v>
      </c>
      <c r="L260">
        <v>-11939</v>
      </c>
      <c r="M260">
        <v>0.51053624099999995</v>
      </c>
      <c r="N260">
        <v>0.67591290100000001</v>
      </c>
      <c r="O260">
        <f>VLOOKUP(A260,Sheet1!$A$1:$B$600,2,FALSE)</f>
        <v>98529</v>
      </c>
      <c r="P260">
        <f t="shared" si="8"/>
        <v>1</v>
      </c>
      <c r="Q260" t="str">
        <f t="shared" si="9"/>
        <v>56</v>
      </c>
      <c r="R260" t="s">
        <v>8676</v>
      </c>
    </row>
    <row r="261" spans="1:18">
      <c r="A261" t="s">
        <v>3368</v>
      </c>
      <c r="B261" t="s">
        <v>16068</v>
      </c>
      <c r="C261" t="s">
        <v>26</v>
      </c>
      <c r="D261" t="s">
        <v>7809</v>
      </c>
      <c r="E261" t="s">
        <v>26</v>
      </c>
      <c r="F261">
        <v>20199</v>
      </c>
      <c r="G261">
        <v>0.37722001199999999</v>
      </c>
      <c r="H261">
        <v>19732</v>
      </c>
      <c r="I261">
        <v>73325</v>
      </c>
      <c r="J261">
        <v>0.26910330700000001</v>
      </c>
      <c r="K261">
        <v>0.10811670499999999</v>
      </c>
      <c r="L261">
        <v>467</v>
      </c>
      <c r="M261">
        <v>1.0236671399999999</v>
      </c>
      <c r="N261">
        <v>1.4017665420000001</v>
      </c>
      <c r="O261">
        <f>VLOOKUP(A261,Sheet1!$A$1:$B$600,2,FALSE)</f>
        <v>86770</v>
      </c>
      <c r="P261">
        <f t="shared" si="8"/>
        <v>1</v>
      </c>
      <c r="Q261" t="str">
        <f t="shared" si="9"/>
        <v>56</v>
      </c>
      <c r="R261" t="s">
        <v>8677</v>
      </c>
    </row>
    <row r="262" spans="1:18">
      <c r="A262" t="s">
        <v>3375</v>
      </c>
      <c r="B262" t="s">
        <v>16069</v>
      </c>
      <c r="C262" t="s">
        <v>26</v>
      </c>
      <c r="D262" t="s">
        <v>7811</v>
      </c>
      <c r="E262" t="s">
        <v>26</v>
      </c>
      <c r="F262">
        <v>15896</v>
      </c>
      <c r="G262">
        <v>0.25779666200000001</v>
      </c>
      <c r="H262">
        <v>25127</v>
      </c>
      <c r="I262">
        <v>85869</v>
      </c>
      <c r="J262">
        <v>0.29262015400000002</v>
      </c>
      <c r="K262">
        <v>-3.4823491999999998E-2</v>
      </c>
      <c r="L262">
        <v>-9231</v>
      </c>
      <c r="M262">
        <v>0.63262625900000002</v>
      </c>
      <c r="N262">
        <v>0.880994214</v>
      </c>
      <c r="O262">
        <f>VLOOKUP(A262,Sheet1!$A$1:$B$600,2,FALSE)</f>
        <v>102164</v>
      </c>
      <c r="P262">
        <f t="shared" si="8"/>
        <v>1</v>
      </c>
      <c r="Q262" t="str">
        <f t="shared" si="9"/>
        <v>56</v>
      </c>
      <c r="R262" t="s">
        <v>8678</v>
      </c>
    </row>
    <row r="263" spans="1:18">
      <c r="A263" t="s">
        <v>3385</v>
      </c>
      <c r="B263" t="s">
        <v>16070</v>
      </c>
      <c r="C263" t="s">
        <v>26</v>
      </c>
      <c r="D263" t="s">
        <v>7813</v>
      </c>
      <c r="E263" t="s">
        <v>26</v>
      </c>
      <c r="F263">
        <v>11726</v>
      </c>
      <c r="G263">
        <v>0.25827624900000001</v>
      </c>
      <c r="H263">
        <v>15938</v>
      </c>
      <c r="I263">
        <v>63162</v>
      </c>
      <c r="J263">
        <v>0.25233526499999998</v>
      </c>
      <c r="K263">
        <v>5.9409850000000002E-3</v>
      </c>
      <c r="L263">
        <v>-4212</v>
      </c>
      <c r="M263">
        <v>0.73572593799999997</v>
      </c>
      <c r="N263">
        <v>1.0235440119999999</v>
      </c>
      <c r="O263">
        <f>VLOOKUP(A263,Sheet1!$A$1:$B$600,2,FALSE)</f>
        <v>80305</v>
      </c>
      <c r="P263">
        <f t="shared" si="8"/>
        <v>1</v>
      </c>
      <c r="Q263" t="str">
        <f t="shared" si="9"/>
        <v>56</v>
      </c>
      <c r="R263" t="s">
        <v>8679</v>
      </c>
    </row>
    <row r="264" spans="1:18">
      <c r="A264" t="s">
        <v>3398</v>
      </c>
      <c r="B264" t="s">
        <v>16071</v>
      </c>
      <c r="C264" t="s">
        <v>26</v>
      </c>
      <c r="D264" t="s">
        <v>7815</v>
      </c>
      <c r="E264" t="s">
        <v>26</v>
      </c>
      <c r="F264">
        <v>20293</v>
      </c>
      <c r="G264">
        <v>0.36265346599999998</v>
      </c>
      <c r="H264">
        <v>17794</v>
      </c>
      <c r="I264">
        <v>73773</v>
      </c>
      <c r="J264">
        <v>0.241199355</v>
      </c>
      <c r="K264">
        <v>0.121454111</v>
      </c>
      <c r="L264">
        <v>2499</v>
      </c>
      <c r="M264">
        <v>1.1404405980000001</v>
      </c>
      <c r="N264">
        <v>1.5035424390000001</v>
      </c>
      <c r="O264">
        <f>VLOOKUP(A264,Sheet1!$A$1:$B$600,2,FALSE)</f>
        <v>89093</v>
      </c>
      <c r="P264">
        <f t="shared" si="8"/>
        <v>1</v>
      </c>
      <c r="Q264" t="str">
        <f t="shared" si="9"/>
        <v>56</v>
      </c>
      <c r="R264" t="s">
        <v>8680</v>
      </c>
    </row>
    <row r="265" spans="1:18">
      <c r="A265" t="s">
        <v>3408</v>
      </c>
      <c r="B265" t="s">
        <v>16072</v>
      </c>
      <c r="C265" t="s">
        <v>26</v>
      </c>
      <c r="D265" t="s">
        <v>7817</v>
      </c>
      <c r="E265" t="s">
        <v>26</v>
      </c>
      <c r="F265">
        <v>11976</v>
      </c>
      <c r="G265">
        <v>0.25784782299999998</v>
      </c>
      <c r="H265">
        <v>16435</v>
      </c>
      <c r="I265">
        <v>68229</v>
      </c>
      <c r="J265">
        <v>0.24087997799999999</v>
      </c>
      <c r="K265">
        <v>1.6967846000000002E-2</v>
      </c>
      <c r="L265">
        <v>-4459</v>
      </c>
      <c r="M265">
        <v>0.72868877399999998</v>
      </c>
      <c r="N265">
        <v>1.0704410790000001</v>
      </c>
      <c r="O265">
        <f>VLOOKUP(A265,Sheet1!$A$1:$B$600,2,FALSE)</f>
        <v>88218</v>
      </c>
      <c r="P265">
        <f t="shared" si="8"/>
        <v>1</v>
      </c>
      <c r="Q265" t="str">
        <f t="shared" si="9"/>
        <v>57</v>
      </c>
      <c r="R265" t="s">
        <v>8681</v>
      </c>
    </row>
    <row r="266" spans="1:18">
      <c r="A266" t="s">
        <v>3419</v>
      </c>
      <c r="B266" t="s">
        <v>16073</v>
      </c>
      <c r="C266" t="s">
        <v>26</v>
      </c>
      <c r="D266" t="s">
        <v>7818</v>
      </c>
      <c r="E266" t="s">
        <v>26</v>
      </c>
      <c r="F266">
        <v>12828</v>
      </c>
      <c r="G266">
        <v>0.31911241600000001</v>
      </c>
      <c r="H266">
        <v>17335</v>
      </c>
      <c r="I266">
        <v>58849</v>
      </c>
      <c r="J266">
        <v>0.29456745200000001</v>
      </c>
      <c r="K266">
        <v>2.4544963E-2</v>
      </c>
      <c r="L266">
        <v>-4507</v>
      </c>
      <c r="M266">
        <v>0.74000576900000004</v>
      </c>
      <c r="N266">
        <v>1.0833254430000001</v>
      </c>
      <c r="O266">
        <f>VLOOKUP(A266,Sheet1!$A$1:$B$600,2,FALSE)</f>
        <v>76243</v>
      </c>
      <c r="P266">
        <f t="shared" si="8"/>
        <v>1</v>
      </c>
      <c r="Q266" t="str">
        <f t="shared" si="9"/>
        <v>57</v>
      </c>
      <c r="R266" t="s">
        <v>8682</v>
      </c>
    </row>
    <row r="267" spans="1:18">
      <c r="A267" t="s">
        <v>3434</v>
      </c>
      <c r="B267" t="s">
        <v>16074</v>
      </c>
      <c r="C267" t="s">
        <v>26</v>
      </c>
      <c r="D267" t="s">
        <v>7820</v>
      </c>
      <c r="E267" t="s">
        <v>26</v>
      </c>
      <c r="F267">
        <v>15138</v>
      </c>
      <c r="G267">
        <v>0.381290615</v>
      </c>
      <c r="H267">
        <v>15935</v>
      </c>
      <c r="I267">
        <v>56661</v>
      </c>
      <c r="J267">
        <v>0.28123400599999998</v>
      </c>
      <c r="K267">
        <v>0.100056609</v>
      </c>
      <c r="L267">
        <v>-797</v>
      </c>
      <c r="M267">
        <v>0.94998431100000003</v>
      </c>
      <c r="N267">
        <v>1.3557770659999999</v>
      </c>
      <c r="O267">
        <f>VLOOKUP(A267,Sheet1!$A$1:$B$600,2,FALSE)</f>
        <v>74066</v>
      </c>
      <c r="P267">
        <f t="shared" si="8"/>
        <v>1</v>
      </c>
      <c r="Q267" t="str">
        <f t="shared" si="9"/>
        <v>57</v>
      </c>
      <c r="R267" t="s">
        <v>8683</v>
      </c>
    </row>
    <row r="268" spans="1:18">
      <c r="A268" t="s">
        <v>3445</v>
      </c>
      <c r="B268" t="s">
        <v>16075</v>
      </c>
      <c r="C268" t="s">
        <v>26</v>
      </c>
      <c r="D268" t="s">
        <v>7822</v>
      </c>
      <c r="E268" t="s">
        <v>26</v>
      </c>
      <c r="F268">
        <v>18362</v>
      </c>
      <c r="G268">
        <v>0.397988599</v>
      </c>
      <c r="H268">
        <v>19512</v>
      </c>
      <c r="I268">
        <v>65048</v>
      </c>
      <c r="J268">
        <v>0.29996310399999998</v>
      </c>
      <c r="K268">
        <v>9.8025495000000004E-2</v>
      </c>
      <c r="L268">
        <v>-1150</v>
      </c>
      <c r="M268">
        <v>0.94106191100000003</v>
      </c>
      <c r="N268">
        <v>1.3267918409999999</v>
      </c>
      <c r="O268">
        <f>VLOOKUP(A268,Sheet1!$A$1:$B$600,2,FALSE)</f>
        <v>81179</v>
      </c>
      <c r="P268">
        <f t="shared" si="8"/>
        <v>1</v>
      </c>
      <c r="Q268" t="str">
        <f t="shared" si="9"/>
        <v>57</v>
      </c>
      <c r="R268" t="s">
        <v>8684</v>
      </c>
    </row>
    <row r="269" spans="1:18">
      <c r="A269" t="s">
        <v>3453</v>
      </c>
      <c r="B269" t="s">
        <v>16076</v>
      </c>
      <c r="C269" t="s">
        <v>26</v>
      </c>
      <c r="D269" t="s">
        <v>7824</v>
      </c>
      <c r="E269" t="s">
        <v>26</v>
      </c>
      <c r="F269">
        <v>16744</v>
      </c>
      <c r="G269">
        <v>0.42997278</v>
      </c>
      <c r="H269">
        <v>15906</v>
      </c>
      <c r="I269">
        <v>57783</v>
      </c>
      <c r="J269">
        <v>0.27527127400000001</v>
      </c>
      <c r="K269">
        <v>0.15470150599999999</v>
      </c>
      <c r="L269">
        <v>838</v>
      </c>
      <c r="M269">
        <v>1.0526845220000001</v>
      </c>
      <c r="N269">
        <v>1.5619965520000001</v>
      </c>
      <c r="O269">
        <f>VLOOKUP(A269,Sheet1!$A$1:$B$600,2,FALSE)</f>
        <v>74626</v>
      </c>
      <c r="P269">
        <f t="shared" si="8"/>
        <v>1</v>
      </c>
      <c r="Q269" t="str">
        <f t="shared" si="9"/>
        <v>57</v>
      </c>
      <c r="R269" t="s">
        <v>8685</v>
      </c>
    </row>
    <row r="270" spans="1:18">
      <c r="A270" t="s">
        <v>3461</v>
      </c>
      <c r="B270" t="s">
        <v>16077</v>
      </c>
      <c r="C270" t="s">
        <v>26</v>
      </c>
      <c r="D270" t="s">
        <v>7826</v>
      </c>
      <c r="E270" t="s">
        <v>26</v>
      </c>
      <c r="F270">
        <v>8518</v>
      </c>
      <c r="G270">
        <v>0.25016887399999999</v>
      </c>
      <c r="H270">
        <v>12353</v>
      </c>
      <c r="I270">
        <v>52940</v>
      </c>
      <c r="J270">
        <v>0.23333962999999999</v>
      </c>
      <c r="K270">
        <v>1.6829244E-2</v>
      </c>
      <c r="L270">
        <v>-3835</v>
      </c>
      <c r="M270">
        <v>0.689549097</v>
      </c>
      <c r="N270">
        <v>1.072123387</v>
      </c>
      <c r="O270">
        <f>VLOOKUP(A270,Sheet1!$A$1:$B$600,2,FALSE)</f>
        <v>72287</v>
      </c>
      <c r="P270">
        <f t="shared" si="8"/>
        <v>0</v>
      </c>
      <c r="Q270" t="str">
        <f t="shared" si="9"/>
        <v>57</v>
      </c>
      <c r="R270" t="s">
        <v>8686</v>
      </c>
    </row>
    <row r="271" spans="1:18">
      <c r="A271" t="s">
        <v>3469</v>
      </c>
      <c r="B271" t="s">
        <v>16078</v>
      </c>
      <c r="C271" t="s">
        <v>26</v>
      </c>
      <c r="D271" t="s">
        <v>7828</v>
      </c>
      <c r="E271" t="s">
        <v>87</v>
      </c>
      <c r="F271">
        <v>15310</v>
      </c>
      <c r="G271">
        <v>0.32453630100000003</v>
      </c>
      <c r="H271">
        <v>16926</v>
      </c>
      <c r="I271">
        <v>70881</v>
      </c>
      <c r="J271">
        <v>0.238794599</v>
      </c>
      <c r="K271">
        <v>8.5741702000000003E-2</v>
      </c>
      <c r="L271">
        <v>-1616</v>
      </c>
      <c r="M271">
        <v>0.90452558199999999</v>
      </c>
      <c r="N271">
        <v>1.3590604719999999</v>
      </c>
      <c r="O271">
        <f>VLOOKUP(A271,Sheet1!$A$1:$B$600,2,FALSE)</f>
        <v>91564</v>
      </c>
      <c r="P271">
        <f t="shared" si="8"/>
        <v>1</v>
      </c>
      <c r="Q271" t="str">
        <f t="shared" si="9"/>
        <v>57</v>
      </c>
      <c r="R271" t="s">
        <v>8687</v>
      </c>
    </row>
    <row r="272" spans="1:18">
      <c r="A272" t="s">
        <v>3480</v>
      </c>
      <c r="B272" t="s">
        <v>16079</v>
      </c>
      <c r="C272" t="s">
        <v>26</v>
      </c>
      <c r="D272" t="s">
        <v>14834</v>
      </c>
      <c r="E272" t="s">
        <v>26</v>
      </c>
      <c r="F272">
        <v>7093</v>
      </c>
      <c r="G272">
        <v>0.17136575600000001</v>
      </c>
      <c r="H272">
        <v>12761</v>
      </c>
      <c r="I272">
        <v>67129</v>
      </c>
      <c r="J272">
        <v>0.19009667999999999</v>
      </c>
      <c r="K272">
        <v>-1.8730923999999999E-2</v>
      </c>
      <c r="L272">
        <v>-5668</v>
      </c>
      <c r="M272">
        <v>0.55583418200000001</v>
      </c>
      <c r="N272">
        <v>0.90146632900000001</v>
      </c>
      <c r="O272">
        <f>VLOOKUP(A272,Sheet1!$A$1:$B$600,2,FALSE)</f>
        <v>90885</v>
      </c>
      <c r="P272">
        <f t="shared" si="8"/>
        <v>0</v>
      </c>
      <c r="Q272" t="str">
        <f t="shared" si="9"/>
        <v>57</v>
      </c>
      <c r="R272" t="s">
        <v>8688</v>
      </c>
    </row>
    <row r="273" spans="1:18">
      <c r="A273" t="s">
        <v>3496</v>
      </c>
      <c r="B273" t="s">
        <v>16080</v>
      </c>
      <c r="C273" t="s">
        <v>26</v>
      </c>
      <c r="D273" t="s">
        <v>14835</v>
      </c>
      <c r="E273" t="s">
        <v>26</v>
      </c>
      <c r="F273">
        <v>20130</v>
      </c>
      <c r="G273">
        <v>0.40042967099999999</v>
      </c>
      <c r="H273">
        <v>21165</v>
      </c>
      <c r="I273">
        <v>74552</v>
      </c>
      <c r="J273">
        <v>0.28389580399999997</v>
      </c>
      <c r="K273">
        <v>0.116533867</v>
      </c>
      <c r="L273">
        <v>-1035</v>
      </c>
      <c r="M273">
        <v>0.95109851199999995</v>
      </c>
      <c r="N273">
        <v>1.410481117</v>
      </c>
      <c r="O273">
        <f>VLOOKUP(A273,Sheet1!$A$1:$B$600,2,FALSE)</f>
        <v>97026</v>
      </c>
      <c r="P273">
        <f t="shared" si="8"/>
        <v>1</v>
      </c>
      <c r="Q273" t="str">
        <f t="shared" si="9"/>
        <v>57</v>
      </c>
      <c r="R273" t="s">
        <v>8689</v>
      </c>
    </row>
    <row r="274" spans="1:18">
      <c r="A274" t="s">
        <v>3505</v>
      </c>
      <c r="B274" t="s">
        <v>16081</v>
      </c>
      <c r="C274" t="s">
        <v>26</v>
      </c>
      <c r="D274" t="s">
        <v>7834</v>
      </c>
      <c r="E274" t="s">
        <v>26</v>
      </c>
      <c r="F274">
        <v>8682</v>
      </c>
      <c r="G274">
        <v>0.20018907499999999</v>
      </c>
      <c r="H274">
        <v>13548</v>
      </c>
      <c r="I274">
        <v>61056</v>
      </c>
      <c r="J274">
        <v>0.221894654</v>
      </c>
      <c r="K274">
        <v>-2.1705578999999999E-2</v>
      </c>
      <c r="L274">
        <v>-4866</v>
      </c>
      <c r="M274">
        <v>0.640832595</v>
      </c>
      <c r="N274">
        <v>0.90218070400000006</v>
      </c>
      <c r="O274">
        <f>VLOOKUP(A274,Sheet1!$A$1:$B$600,2,FALSE)</f>
        <v>78206</v>
      </c>
      <c r="P274">
        <f t="shared" si="8"/>
        <v>0</v>
      </c>
      <c r="Q274" t="str">
        <f t="shared" si="9"/>
        <v>58</v>
      </c>
      <c r="R274" t="s">
        <v>8690</v>
      </c>
    </row>
    <row r="275" spans="1:18">
      <c r="A275" t="s">
        <v>3514</v>
      </c>
      <c r="B275" t="s">
        <v>16082</v>
      </c>
      <c r="C275" t="s">
        <v>26</v>
      </c>
      <c r="D275" t="s">
        <v>7835</v>
      </c>
      <c r="E275" t="s">
        <v>26</v>
      </c>
      <c r="F275">
        <v>11092</v>
      </c>
      <c r="G275">
        <v>0.215797665</v>
      </c>
      <c r="H275">
        <v>15852</v>
      </c>
      <c r="I275">
        <v>69540</v>
      </c>
      <c r="J275">
        <v>0.227955134</v>
      </c>
      <c r="K275">
        <v>-1.2157467999999999E-2</v>
      </c>
      <c r="L275">
        <v>-4760</v>
      </c>
      <c r="M275">
        <v>0.69972243300000003</v>
      </c>
      <c r="N275">
        <v>0.94666727500000003</v>
      </c>
      <c r="O275">
        <f>VLOOKUP(A275,Sheet1!$A$1:$B$600,2,FALSE)</f>
        <v>86675</v>
      </c>
      <c r="P275">
        <f t="shared" si="8"/>
        <v>1</v>
      </c>
      <c r="Q275" t="str">
        <f t="shared" si="9"/>
        <v>58</v>
      </c>
      <c r="R275" t="s">
        <v>8691</v>
      </c>
    </row>
    <row r="276" spans="1:18">
      <c r="A276" t="s">
        <v>3524</v>
      </c>
      <c r="B276" t="s">
        <v>16083</v>
      </c>
      <c r="C276" t="s">
        <v>26</v>
      </c>
      <c r="D276" t="s">
        <v>7837</v>
      </c>
      <c r="E276" t="s">
        <v>26</v>
      </c>
      <c r="F276">
        <v>6384</v>
      </c>
      <c r="G276">
        <v>0.21607717000000001</v>
      </c>
      <c r="H276">
        <v>9156</v>
      </c>
      <c r="I276">
        <v>43912</v>
      </c>
      <c r="J276">
        <v>0.20850792500000001</v>
      </c>
      <c r="K276">
        <v>7.5692449999999996E-3</v>
      </c>
      <c r="L276">
        <v>-2772</v>
      </c>
      <c r="M276">
        <v>0.69724770599999997</v>
      </c>
      <c r="N276">
        <v>1.036301956</v>
      </c>
      <c r="O276">
        <f>VLOOKUP(A276,Sheet1!$A$1:$B$600,2,FALSE)</f>
        <v>60531</v>
      </c>
      <c r="P276">
        <f t="shared" si="8"/>
        <v>0</v>
      </c>
      <c r="Q276" t="str">
        <f t="shared" si="9"/>
        <v>59</v>
      </c>
      <c r="R276" t="s">
        <v>8692</v>
      </c>
    </row>
    <row r="277" spans="1:18">
      <c r="A277" t="s">
        <v>3541</v>
      </c>
      <c r="B277" t="s">
        <v>16084</v>
      </c>
      <c r="C277" t="s">
        <v>26</v>
      </c>
      <c r="D277" t="s">
        <v>14836</v>
      </c>
      <c r="E277" t="s">
        <v>26</v>
      </c>
      <c r="F277">
        <v>9238</v>
      </c>
      <c r="G277">
        <v>0.203202675</v>
      </c>
      <c r="H277">
        <v>13673</v>
      </c>
      <c r="I277">
        <v>66275</v>
      </c>
      <c r="J277">
        <v>0.20630705399999999</v>
      </c>
      <c r="K277">
        <v>-3.104379E-3</v>
      </c>
      <c r="L277">
        <v>-4435</v>
      </c>
      <c r="M277">
        <v>0.67563811900000004</v>
      </c>
      <c r="N277">
        <v>0.98495262699999997</v>
      </c>
      <c r="O277">
        <f>VLOOKUP(A277,Sheet1!$A$1:$B$600,2,FALSE)</f>
        <v>87326</v>
      </c>
      <c r="P277">
        <f t="shared" si="8"/>
        <v>0</v>
      </c>
      <c r="Q277" t="str">
        <f t="shared" si="9"/>
        <v>59</v>
      </c>
      <c r="R277" t="s">
        <v>8693</v>
      </c>
    </row>
    <row r="278" spans="1:18">
      <c r="A278" t="s">
        <v>3560</v>
      </c>
      <c r="B278" t="s">
        <v>16085</v>
      </c>
      <c r="C278" t="s">
        <v>26</v>
      </c>
      <c r="D278" t="s">
        <v>7841</v>
      </c>
      <c r="E278" t="s">
        <v>26</v>
      </c>
      <c r="F278">
        <v>12187</v>
      </c>
      <c r="G278">
        <v>0.24285116500000001</v>
      </c>
      <c r="H278">
        <v>16440</v>
      </c>
      <c r="I278">
        <v>72111</v>
      </c>
      <c r="J278">
        <v>0.22798186100000001</v>
      </c>
      <c r="K278">
        <v>1.4869303E-2</v>
      </c>
      <c r="L278">
        <v>-4253</v>
      </c>
      <c r="M278">
        <v>0.74130170299999998</v>
      </c>
      <c r="N278">
        <v>1.065221432</v>
      </c>
      <c r="O278">
        <f>VLOOKUP(A278,Sheet1!$A$1:$B$600,2,FALSE)</f>
        <v>96585</v>
      </c>
      <c r="P278">
        <f t="shared" si="8"/>
        <v>1</v>
      </c>
      <c r="Q278" t="str">
        <f t="shared" si="9"/>
        <v>59</v>
      </c>
      <c r="R278" t="s">
        <v>8694</v>
      </c>
    </row>
    <row r="279" spans="1:18">
      <c r="A279" t="s">
        <v>3574</v>
      </c>
      <c r="B279" t="s">
        <v>16086</v>
      </c>
      <c r="C279" t="s">
        <v>26</v>
      </c>
      <c r="D279" t="s">
        <v>7843</v>
      </c>
      <c r="E279" t="s">
        <v>26</v>
      </c>
      <c r="F279">
        <v>22012</v>
      </c>
      <c r="G279">
        <v>0.41793085099999999</v>
      </c>
      <c r="H279">
        <v>24210</v>
      </c>
      <c r="I279">
        <v>74531</v>
      </c>
      <c r="J279">
        <v>0.324831278</v>
      </c>
      <c r="K279">
        <v>9.3099573000000005E-2</v>
      </c>
      <c r="L279">
        <v>-2198</v>
      </c>
      <c r="M279">
        <v>0.90921107000000001</v>
      </c>
      <c r="N279">
        <v>1.2866090160000001</v>
      </c>
      <c r="O279">
        <f>VLOOKUP(A279,Sheet1!$A$1:$B$600,2,FALSE)</f>
        <v>97182</v>
      </c>
      <c r="P279">
        <f t="shared" si="8"/>
        <v>1</v>
      </c>
      <c r="Q279" t="str">
        <f t="shared" si="9"/>
        <v>59</v>
      </c>
      <c r="R279" t="s">
        <v>8695</v>
      </c>
    </row>
    <row r="280" spans="1:18">
      <c r="A280" t="s">
        <v>3587</v>
      </c>
      <c r="B280" t="s">
        <v>16087</v>
      </c>
      <c r="C280" t="s">
        <v>26</v>
      </c>
      <c r="D280" t="s">
        <v>7845</v>
      </c>
      <c r="E280" t="s">
        <v>26</v>
      </c>
      <c r="F280">
        <v>19885</v>
      </c>
      <c r="G280">
        <v>0.356649628</v>
      </c>
      <c r="H280">
        <v>19466</v>
      </c>
      <c r="I280">
        <v>76774</v>
      </c>
      <c r="J280">
        <v>0.25354937900000002</v>
      </c>
      <c r="K280">
        <v>0.103100249</v>
      </c>
      <c r="L280">
        <v>419</v>
      </c>
      <c r="M280">
        <v>1.02152471</v>
      </c>
      <c r="N280">
        <v>1.4066278910000001</v>
      </c>
      <c r="O280">
        <f>VLOOKUP(A280,Sheet1!$A$1:$B$600,2,FALSE)</f>
        <v>96489</v>
      </c>
      <c r="P280">
        <f t="shared" si="8"/>
        <v>1</v>
      </c>
      <c r="Q280" t="str">
        <f t="shared" si="9"/>
        <v>59</v>
      </c>
      <c r="R280" t="s">
        <v>8696</v>
      </c>
    </row>
    <row r="281" spans="1:18">
      <c r="A281" t="s">
        <v>3594</v>
      </c>
      <c r="B281" t="s">
        <v>16088</v>
      </c>
      <c r="C281" t="s">
        <v>26</v>
      </c>
      <c r="D281" t="s">
        <v>7847</v>
      </c>
      <c r="E281" t="s">
        <v>26</v>
      </c>
      <c r="F281">
        <v>17165</v>
      </c>
      <c r="G281">
        <v>0.33017869900000002</v>
      </c>
      <c r="H281">
        <v>22483</v>
      </c>
      <c r="I281">
        <v>69795</v>
      </c>
      <c r="J281">
        <v>0.32212909200000001</v>
      </c>
      <c r="K281">
        <v>8.0496060000000008E-3</v>
      </c>
      <c r="L281">
        <v>-5318</v>
      </c>
      <c r="M281">
        <v>0.76346572999999995</v>
      </c>
      <c r="N281">
        <v>1.024988759</v>
      </c>
      <c r="O281">
        <f>VLOOKUP(A281,Sheet1!$A$1:$B$600,2,FALSE)</f>
        <v>84774</v>
      </c>
      <c r="P281">
        <f t="shared" si="8"/>
        <v>1</v>
      </c>
      <c r="Q281" t="str">
        <f t="shared" si="9"/>
        <v>59</v>
      </c>
      <c r="R281" t="s">
        <v>8697</v>
      </c>
    </row>
    <row r="282" spans="1:18">
      <c r="A282" t="s">
        <v>3602</v>
      </c>
      <c r="B282" t="s">
        <v>16089</v>
      </c>
      <c r="C282" t="s">
        <v>26</v>
      </c>
      <c r="D282" t="s">
        <v>7849</v>
      </c>
      <c r="E282" t="s">
        <v>111</v>
      </c>
      <c r="F282">
        <v>15297</v>
      </c>
      <c r="G282">
        <v>0.40705162299999997</v>
      </c>
      <c r="H282">
        <v>16652</v>
      </c>
      <c r="I282">
        <v>54376</v>
      </c>
      <c r="J282">
        <v>0.30623804599999999</v>
      </c>
      <c r="K282">
        <v>0.100813577</v>
      </c>
      <c r="L282">
        <v>-1355</v>
      </c>
      <c r="M282">
        <v>0.91862839299999999</v>
      </c>
      <c r="N282">
        <v>1.3292000399999999</v>
      </c>
      <c r="O282">
        <f>VLOOKUP(A282,Sheet1!$A$1:$B$600,2,FALSE)</f>
        <v>72159</v>
      </c>
      <c r="P282">
        <f t="shared" si="8"/>
        <v>1</v>
      </c>
      <c r="Q282" t="str">
        <f t="shared" si="9"/>
        <v>59</v>
      </c>
      <c r="R282" t="s">
        <v>8698</v>
      </c>
    </row>
    <row r="283" spans="1:18">
      <c r="A283" t="s">
        <v>3614</v>
      </c>
      <c r="B283" t="s">
        <v>16090</v>
      </c>
      <c r="C283" t="s">
        <v>26</v>
      </c>
      <c r="D283" t="s">
        <v>7850</v>
      </c>
      <c r="E283" t="s">
        <v>26</v>
      </c>
      <c r="F283">
        <v>3960</v>
      </c>
      <c r="G283">
        <v>0.13167520099999999</v>
      </c>
      <c r="H283">
        <v>8813</v>
      </c>
      <c r="I283">
        <v>47973</v>
      </c>
      <c r="J283">
        <v>0.18370750199999999</v>
      </c>
      <c r="K283">
        <v>-5.2032301000000003E-2</v>
      </c>
      <c r="L283">
        <v>-4853</v>
      </c>
      <c r="M283">
        <v>0.44933620800000001</v>
      </c>
      <c r="N283">
        <v>0.71676550800000005</v>
      </c>
      <c r="O283">
        <f>VLOOKUP(A283,Sheet1!$A$1:$B$600,2,FALSE)</f>
        <v>69045</v>
      </c>
      <c r="P283">
        <f t="shared" si="8"/>
        <v>0</v>
      </c>
      <c r="Q283" t="str">
        <f t="shared" si="9"/>
        <v>59</v>
      </c>
      <c r="R283" t="s">
        <v>8699</v>
      </c>
    </row>
    <row r="284" spans="1:18">
      <c r="A284" t="s">
        <v>3630</v>
      </c>
      <c r="B284" t="s">
        <v>16091</v>
      </c>
      <c r="C284" t="s">
        <v>26</v>
      </c>
      <c r="D284" t="s">
        <v>7852</v>
      </c>
      <c r="E284" t="s">
        <v>26</v>
      </c>
      <c r="F284">
        <v>22282</v>
      </c>
      <c r="G284">
        <v>0.47711018799999999</v>
      </c>
      <c r="H284">
        <v>25821</v>
      </c>
      <c r="I284">
        <v>66958</v>
      </c>
      <c r="J284">
        <v>0.38562979800000002</v>
      </c>
      <c r="K284">
        <v>9.1480389999999995E-2</v>
      </c>
      <c r="L284">
        <v>-3539</v>
      </c>
      <c r="M284">
        <v>0.86294101700000003</v>
      </c>
      <c r="N284">
        <v>1.237223344</v>
      </c>
      <c r="O284">
        <f>VLOOKUP(A284,Sheet1!$A$1:$B$600,2,FALSE)</f>
        <v>89257</v>
      </c>
      <c r="P284">
        <f t="shared" si="8"/>
        <v>1</v>
      </c>
      <c r="Q284" t="str">
        <f t="shared" si="9"/>
        <v>59</v>
      </c>
      <c r="R284" t="s">
        <v>8700</v>
      </c>
    </row>
    <row r="285" spans="1:18">
      <c r="A285" t="s">
        <v>3645</v>
      </c>
      <c r="B285" t="s">
        <v>16092</v>
      </c>
      <c r="C285" t="s">
        <v>26</v>
      </c>
      <c r="D285" t="s">
        <v>7854</v>
      </c>
      <c r="E285" t="s">
        <v>26</v>
      </c>
      <c r="F285">
        <v>9413</v>
      </c>
      <c r="G285">
        <v>0.25061902600000002</v>
      </c>
      <c r="H285">
        <v>16304</v>
      </c>
      <c r="I285">
        <v>58135</v>
      </c>
      <c r="J285">
        <v>0.28045067499999998</v>
      </c>
      <c r="K285">
        <v>-2.9831648999999998E-2</v>
      </c>
      <c r="L285">
        <v>-6891</v>
      </c>
      <c r="M285">
        <v>0.57734298299999998</v>
      </c>
      <c r="N285">
        <v>0.89362960499999999</v>
      </c>
      <c r="O285">
        <f>VLOOKUP(A285,Sheet1!$A$1:$B$600,2,FALSE)</f>
        <v>80304</v>
      </c>
      <c r="P285">
        <f t="shared" si="8"/>
        <v>0</v>
      </c>
      <c r="Q285" t="str">
        <f t="shared" si="9"/>
        <v>59</v>
      </c>
      <c r="R285" t="s">
        <v>8701</v>
      </c>
    </row>
    <row r="286" spans="1:18">
      <c r="A286" t="s">
        <v>3660</v>
      </c>
      <c r="B286" t="s">
        <v>16093</v>
      </c>
      <c r="C286" t="s">
        <v>26</v>
      </c>
      <c r="D286" t="s">
        <v>7855</v>
      </c>
      <c r="E286" t="s">
        <v>111</v>
      </c>
      <c r="F286">
        <v>12563</v>
      </c>
      <c r="G286">
        <v>0.26435620599999998</v>
      </c>
      <c r="H286">
        <v>16759</v>
      </c>
      <c r="I286">
        <v>68058</v>
      </c>
      <c r="J286">
        <v>0.24624584899999999</v>
      </c>
      <c r="K286">
        <v>1.8110357000000001E-2</v>
      </c>
      <c r="L286">
        <v>-4196</v>
      </c>
      <c r="M286">
        <v>0.74962706599999995</v>
      </c>
      <c r="N286">
        <v>1.073545838</v>
      </c>
      <c r="O286">
        <f>VLOOKUP(A286,Sheet1!$A$1:$B$600,2,FALSE)</f>
        <v>90402</v>
      </c>
      <c r="P286">
        <f t="shared" si="8"/>
        <v>1</v>
      </c>
      <c r="Q286" t="str">
        <f t="shared" si="9"/>
        <v>59</v>
      </c>
      <c r="R286" t="s">
        <v>8702</v>
      </c>
    </row>
    <row r="287" spans="1:18">
      <c r="A287" t="s">
        <v>3671</v>
      </c>
      <c r="B287" t="s">
        <v>16094</v>
      </c>
      <c r="C287" t="s">
        <v>26</v>
      </c>
      <c r="D287" t="s">
        <v>7857</v>
      </c>
      <c r="E287" t="s">
        <v>111</v>
      </c>
      <c r="F287">
        <v>6892</v>
      </c>
      <c r="G287">
        <v>0.133029648</v>
      </c>
      <c r="H287">
        <v>16755</v>
      </c>
      <c r="I287">
        <v>73783</v>
      </c>
      <c r="J287">
        <v>0.22708482999999999</v>
      </c>
      <c r="K287">
        <v>-9.4055182000000001E-2</v>
      </c>
      <c r="L287">
        <v>-9863</v>
      </c>
      <c r="M287">
        <v>0.41133989900000001</v>
      </c>
      <c r="N287">
        <v>0.58581477299999996</v>
      </c>
      <c r="O287">
        <f>VLOOKUP(A287,Sheet1!$A$1:$B$600,2,FALSE)</f>
        <v>93685</v>
      </c>
      <c r="P287">
        <f t="shared" si="8"/>
        <v>0</v>
      </c>
      <c r="Q287" t="str">
        <f t="shared" si="9"/>
        <v>59</v>
      </c>
      <c r="R287" t="s">
        <v>8703</v>
      </c>
    </row>
    <row r="288" spans="1:18">
      <c r="A288" t="s">
        <v>3681</v>
      </c>
      <c r="B288" t="s">
        <v>16095</v>
      </c>
      <c r="C288" t="s">
        <v>26</v>
      </c>
      <c r="D288" t="s">
        <v>7859</v>
      </c>
      <c r="E288" t="s">
        <v>26</v>
      </c>
      <c r="F288">
        <v>7034</v>
      </c>
      <c r="G288">
        <v>0.14922143500000001</v>
      </c>
      <c r="H288">
        <v>12703</v>
      </c>
      <c r="I288">
        <v>68299</v>
      </c>
      <c r="J288">
        <v>0.18599101000000001</v>
      </c>
      <c r="K288">
        <v>-3.6769574999999999E-2</v>
      </c>
      <c r="L288">
        <v>-5669</v>
      </c>
      <c r="M288">
        <v>0.553727466</v>
      </c>
      <c r="N288">
        <v>0.80230455700000003</v>
      </c>
      <c r="O288">
        <f>VLOOKUP(A288,Sheet1!$A$1:$B$600,2,FALSE)</f>
        <v>90528</v>
      </c>
      <c r="P288">
        <f t="shared" si="8"/>
        <v>0</v>
      </c>
      <c r="Q288" t="str">
        <f t="shared" si="9"/>
        <v>59</v>
      </c>
      <c r="R288" t="s">
        <v>8704</v>
      </c>
    </row>
    <row r="289" spans="1:18">
      <c r="A289" t="s">
        <v>3697</v>
      </c>
      <c r="B289" t="s">
        <v>16096</v>
      </c>
      <c r="C289" t="s">
        <v>26</v>
      </c>
      <c r="D289" t="s">
        <v>7861</v>
      </c>
      <c r="E289" t="s">
        <v>26</v>
      </c>
      <c r="F289">
        <v>23015</v>
      </c>
      <c r="G289">
        <v>0.39161136600000002</v>
      </c>
      <c r="H289">
        <v>20868</v>
      </c>
      <c r="I289">
        <v>79426</v>
      </c>
      <c r="J289">
        <v>0.26273512500000001</v>
      </c>
      <c r="K289">
        <v>0.128876242</v>
      </c>
      <c r="L289">
        <v>2147</v>
      </c>
      <c r="M289">
        <v>1.1028848</v>
      </c>
      <c r="N289">
        <v>1.4905177489999999</v>
      </c>
      <c r="O289">
        <f>VLOOKUP(A289,Sheet1!$A$1:$B$600,2,FALSE)</f>
        <v>98801</v>
      </c>
      <c r="P289">
        <f t="shared" si="8"/>
        <v>1</v>
      </c>
      <c r="Q289" t="str">
        <f t="shared" si="9"/>
        <v>59</v>
      </c>
      <c r="R289" t="s">
        <v>8705</v>
      </c>
    </row>
    <row r="290" spans="1:18">
      <c r="A290" t="s">
        <v>3706</v>
      </c>
      <c r="B290" t="s">
        <v>16097</v>
      </c>
      <c r="C290" t="s">
        <v>26</v>
      </c>
      <c r="D290" t="s">
        <v>7863</v>
      </c>
      <c r="E290" t="s">
        <v>26</v>
      </c>
      <c r="F290">
        <v>10543</v>
      </c>
      <c r="G290">
        <v>0.18500385999999999</v>
      </c>
      <c r="H290">
        <v>20633</v>
      </c>
      <c r="I290">
        <v>76482</v>
      </c>
      <c r="J290">
        <v>0.26977589499999999</v>
      </c>
      <c r="K290">
        <v>-8.4772034999999996E-2</v>
      </c>
      <c r="L290">
        <v>-10090</v>
      </c>
      <c r="M290">
        <v>0.51097756000000005</v>
      </c>
      <c r="N290">
        <v>0.68576868400000002</v>
      </c>
      <c r="O290">
        <f>VLOOKUP(A290,Sheet1!$A$1:$B$600,2,FALSE)</f>
        <v>95223</v>
      </c>
      <c r="P290">
        <f t="shared" si="8"/>
        <v>0</v>
      </c>
      <c r="Q290" t="str">
        <f t="shared" si="9"/>
        <v>59</v>
      </c>
      <c r="R290" t="s">
        <v>8706</v>
      </c>
    </row>
    <row r="291" spans="1:18">
      <c r="A291" t="s">
        <v>3714</v>
      </c>
      <c r="B291" t="s">
        <v>16098</v>
      </c>
      <c r="C291" t="s">
        <v>26</v>
      </c>
      <c r="D291" t="s">
        <v>7865</v>
      </c>
      <c r="E291" t="s">
        <v>26</v>
      </c>
      <c r="F291">
        <v>6123</v>
      </c>
      <c r="G291">
        <v>0.13654609500000001</v>
      </c>
      <c r="H291">
        <v>10403</v>
      </c>
      <c r="I291">
        <v>64271</v>
      </c>
      <c r="J291">
        <v>0.161861493</v>
      </c>
      <c r="K291">
        <v>-2.5315397999999999E-2</v>
      </c>
      <c r="L291">
        <v>-4280</v>
      </c>
      <c r="M291">
        <v>0.58858021699999996</v>
      </c>
      <c r="N291">
        <v>0.84359839299999995</v>
      </c>
      <c r="O291">
        <f>VLOOKUP(A291,Sheet1!$A$1:$B$600,2,FALSE)</f>
        <v>83611</v>
      </c>
      <c r="P291">
        <f t="shared" si="8"/>
        <v>0</v>
      </c>
      <c r="Q291" t="str">
        <f t="shared" si="9"/>
        <v>59</v>
      </c>
      <c r="R291" t="s">
        <v>8707</v>
      </c>
    </row>
    <row r="292" spans="1:18">
      <c r="A292" t="s">
        <v>3723</v>
      </c>
      <c r="B292" t="s">
        <v>16099</v>
      </c>
      <c r="C292" t="s">
        <v>26</v>
      </c>
      <c r="D292" t="s">
        <v>7867</v>
      </c>
      <c r="E292" t="s">
        <v>26</v>
      </c>
      <c r="F292">
        <v>8212</v>
      </c>
      <c r="G292">
        <v>0.20417702600000001</v>
      </c>
      <c r="H292">
        <v>12245</v>
      </c>
      <c r="I292">
        <v>57772</v>
      </c>
      <c r="J292">
        <v>0.21195388800000001</v>
      </c>
      <c r="K292">
        <v>-7.7768610000000004E-3</v>
      </c>
      <c r="L292">
        <v>-4033</v>
      </c>
      <c r="M292">
        <v>0.67064107799999995</v>
      </c>
      <c r="N292">
        <v>0.96330871100000004</v>
      </c>
      <c r="O292">
        <f>VLOOKUP(A292,Sheet1!$A$1:$B$600,2,FALSE)</f>
        <v>75067</v>
      </c>
      <c r="P292">
        <f t="shared" si="8"/>
        <v>0</v>
      </c>
      <c r="Q292" t="str">
        <f t="shared" si="9"/>
        <v>59</v>
      </c>
      <c r="R292" t="s">
        <v>8708</v>
      </c>
    </row>
    <row r="293" spans="1:18">
      <c r="A293" t="s">
        <v>3731</v>
      </c>
      <c r="B293" t="s">
        <v>16100</v>
      </c>
      <c r="C293" t="s">
        <v>26</v>
      </c>
      <c r="D293" t="s">
        <v>7869</v>
      </c>
      <c r="E293" t="s">
        <v>26</v>
      </c>
      <c r="F293">
        <v>22541</v>
      </c>
      <c r="G293">
        <v>0.43734114600000001</v>
      </c>
      <c r="H293">
        <v>17795</v>
      </c>
      <c r="I293">
        <v>70980</v>
      </c>
      <c r="J293">
        <v>0.25070442399999998</v>
      </c>
      <c r="K293">
        <v>0.186636722</v>
      </c>
      <c r="L293">
        <v>4746</v>
      </c>
      <c r="M293">
        <v>1.2667041299999999</v>
      </c>
      <c r="N293">
        <v>1.7444492570000001</v>
      </c>
      <c r="O293">
        <f>VLOOKUP(A293,Sheet1!$A$1:$B$600,2,FALSE)</f>
        <v>92022</v>
      </c>
      <c r="P293">
        <f t="shared" si="8"/>
        <v>1</v>
      </c>
      <c r="Q293" t="str">
        <f t="shared" si="9"/>
        <v>59</v>
      </c>
      <c r="R293" t="s">
        <v>8709</v>
      </c>
    </row>
    <row r="294" spans="1:18">
      <c r="A294" t="s">
        <v>3738</v>
      </c>
      <c r="B294" t="s">
        <v>16101</v>
      </c>
      <c r="C294" t="s">
        <v>26</v>
      </c>
      <c r="D294" t="s">
        <v>7871</v>
      </c>
      <c r="E294" t="s">
        <v>26</v>
      </c>
      <c r="F294">
        <v>6202</v>
      </c>
      <c r="G294">
        <v>0.14798024400000001</v>
      </c>
      <c r="H294">
        <v>10398</v>
      </c>
      <c r="I294">
        <v>60631</v>
      </c>
      <c r="J294">
        <v>0.17149642900000001</v>
      </c>
      <c r="K294">
        <v>-2.3516184999999998E-2</v>
      </c>
      <c r="L294">
        <v>-4196</v>
      </c>
      <c r="M294">
        <v>0.59646085800000004</v>
      </c>
      <c r="N294">
        <v>0.86287653099999995</v>
      </c>
      <c r="O294">
        <f>VLOOKUP(A294,Sheet1!$A$1:$B$600,2,FALSE)</f>
        <v>79055</v>
      </c>
      <c r="P294">
        <f t="shared" si="8"/>
        <v>0</v>
      </c>
      <c r="Q294" t="str">
        <f t="shared" si="9"/>
        <v>59</v>
      </c>
      <c r="R294" t="s">
        <v>8710</v>
      </c>
    </row>
    <row r="295" spans="1:18">
      <c r="A295" t="s">
        <v>3749</v>
      </c>
      <c r="B295" t="s">
        <v>16102</v>
      </c>
      <c r="C295" t="s">
        <v>26</v>
      </c>
      <c r="D295" t="s">
        <v>7873</v>
      </c>
      <c r="E295" t="s">
        <v>26</v>
      </c>
      <c r="F295">
        <v>5376</v>
      </c>
      <c r="G295">
        <v>0.134963472</v>
      </c>
      <c r="H295">
        <v>11859</v>
      </c>
      <c r="I295">
        <v>59397</v>
      </c>
      <c r="J295">
        <v>0.19965654799999999</v>
      </c>
      <c r="K295">
        <v>-6.4693076000000002E-2</v>
      </c>
      <c r="L295">
        <v>-6483</v>
      </c>
      <c r="M295">
        <v>0.453326587</v>
      </c>
      <c r="N295">
        <v>0.67597819199999998</v>
      </c>
      <c r="O295">
        <f>VLOOKUP(A295,Sheet1!$A$1:$B$600,2,FALSE)</f>
        <v>80858</v>
      </c>
      <c r="P295">
        <f t="shared" si="8"/>
        <v>0</v>
      </c>
      <c r="Q295" t="str">
        <f t="shared" si="9"/>
        <v>59</v>
      </c>
      <c r="R295" t="s">
        <v>8711</v>
      </c>
    </row>
    <row r="296" spans="1:18">
      <c r="A296" t="s">
        <v>3756</v>
      </c>
      <c r="B296" t="s">
        <v>16103</v>
      </c>
      <c r="C296" t="s">
        <v>26</v>
      </c>
      <c r="D296" t="s">
        <v>7875</v>
      </c>
      <c r="E296" t="s">
        <v>87</v>
      </c>
      <c r="F296">
        <v>18452</v>
      </c>
      <c r="G296">
        <v>0.42989609099999998</v>
      </c>
      <c r="H296">
        <v>15278</v>
      </c>
      <c r="I296">
        <v>61160</v>
      </c>
      <c r="J296">
        <v>0.249803793</v>
      </c>
      <c r="K296">
        <v>0.18009229700000001</v>
      </c>
      <c r="L296">
        <v>3174</v>
      </c>
      <c r="M296">
        <v>1.2077497049999999</v>
      </c>
      <c r="N296">
        <v>1.7209349979999999</v>
      </c>
      <c r="O296">
        <f>VLOOKUP(A296,Sheet1!$A$1:$B$600,2,FALSE)</f>
        <v>81075</v>
      </c>
      <c r="P296">
        <f t="shared" si="8"/>
        <v>1</v>
      </c>
      <c r="Q296" t="str">
        <f t="shared" si="9"/>
        <v>59</v>
      </c>
      <c r="R296" t="s">
        <v>8712</v>
      </c>
    </row>
    <row r="297" spans="1:18">
      <c r="A297" t="s">
        <v>3764</v>
      </c>
      <c r="B297" t="s">
        <v>16104</v>
      </c>
      <c r="C297" t="s">
        <v>26</v>
      </c>
      <c r="D297" t="s">
        <v>7877</v>
      </c>
      <c r="E297" t="s">
        <v>26</v>
      </c>
      <c r="F297">
        <v>21038</v>
      </c>
      <c r="G297">
        <v>0.43834645999999999</v>
      </c>
      <c r="H297">
        <v>16257</v>
      </c>
      <c r="I297">
        <v>64604</v>
      </c>
      <c r="J297">
        <v>0.25164076499999999</v>
      </c>
      <c r="K297">
        <v>0.186705695</v>
      </c>
      <c r="L297">
        <v>4781</v>
      </c>
      <c r="M297">
        <v>1.2940887000000001</v>
      </c>
      <c r="N297">
        <v>1.741953294</v>
      </c>
      <c r="O297">
        <f>VLOOKUP(A297,Sheet1!$A$1:$B$600,2,FALSE)</f>
        <v>80777</v>
      </c>
      <c r="P297">
        <f t="shared" si="8"/>
        <v>1</v>
      </c>
      <c r="Q297" t="str">
        <f t="shared" si="9"/>
        <v>60</v>
      </c>
      <c r="R297" t="s">
        <v>8713</v>
      </c>
    </row>
    <row r="298" spans="1:18">
      <c r="A298" t="s">
        <v>3774</v>
      </c>
      <c r="B298" t="s">
        <v>16105</v>
      </c>
      <c r="C298" t="s">
        <v>26</v>
      </c>
      <c r="D298" t="s">
        <v>7879</v>
      </c>
      <c r="E298" t="s">
        <v>26</v>
      </c>
      <c r="F298">
        <v>16564</v>
      </c>
      <c r="G298">
        <v>0.33358843199999999</v>
      </c>
      <c r="H298">
        <v>19122</v>
      </c>
      <c r="I298">
        <v>69322</v>
      </c>
      <c r="J298">
        <v>0.275843167</v>
      </c>
      <c r="K298">
        <v>5.7745264999999997E-2</v>
      </c>
      <c r="L298">
        <v>-2558</v>
      </c>
      <c r="M298">
        <v>0.86622738200000005</v>
      </c>
      <c r="N298">
        <v>1.2093409310000001</v>
      </c>
      <c r="O298">
        <f>VLOOKUP(A298,Sheet1!$A$1:$B$600,2,FALSE)</f>
        <v>86092</v>
      </c>
      <c r="P298">
        <f t="shared" si="8"/>
        <v>1</v>
      </c>
      <c r="Q298" t="str">
        <f t="shared" si="9"/>
        <v>60</v>
      </c>
      <c r="R298" t="s">
        <v>8714</v>
      </c>
    </row>
    <row r="299" spans="1:18">
      <c r="A299" t="s">
        <v>3786</v>
      </c>
      <c r="B299" t="s">
        <v>16106</v>
      </c>
      <c r="C299" t="s">
        <v>26</v>
      </c>
      <c r="D299" t="s">
        <v>7881</v>
      </c>
      <c r="E299" t="s">
        <v>26</v>
      </c>
      <c r="F299">
        <v>8751</v>
      </c>
      <c r="G299">
        <v>0.22923379199999999</v>
      </c>
      <c r="H299">
        <v>12458</v>
      </c>
      <c r="I299">
        <v>55698</v>
      </c>
      <c r="J299">
        <v>0.22367050899999999</v>
      </c>
      <c r="K299">
        <v>5.5632829999999996E-3</v>
      </c>
      <c r="L299">
        <v>-3707</v>
      </c>
      <c r="M299">
        <v>0.70244019899999999</v>
      </c>
      <c r="N299">
        <v>1.024872671</v>
      </c>
      <c r="O299">
        <f>VLOOKUP(A299,Sheet1!$A$1:$B$600,2,FALSE)</f>
        <v>71330</v>
      </c>
      <c r="P299">
        <f t="shared" si="8"/>
        <v>0</v>
      </c>
      <c r="Q299" t="str">
        <f t="shared" si="9"/>
        <v>60</v>
      </c>
      <c r="R299" t="s">
        <v>8715</v>
      </c>
    </row>
    <row r="300" spans="1:18">
      <c r="A300" t="s">
        <v>3800</v>
      </c>
      <c r="B300" t="s">
        <v>16107</v>
      </c>
      <c r="C300" t="s">
        <v>26</v>
      </c>
      <c r="D300" t="s">
        <v>7883</v>
      </c>
      <c r="E300" t="s">
        <v>26</v>
      </c>
      <c r="F300">
        <v>20518</v>
      </c>
      <c r="G300">
        <v>0.40173082199999999</v>
      </c>
      <c r="H300">
        <v>24451</v>
      </c>
      <c r="I300">
        <v>71700</v>
      </c>
      <c r="J300">
        <v>0.341018131</v>
      </c>
      <c r="K300">
        <v>6.0712690999999999E-2</v>
      </c>
      <c r="L300">
        <v>-3933</v>
      </c>
      <c r="M300">
        <v>0.83914768299999998</v>
      </c>
      <c r="N300">
        <v>1.178033616</v>
      </c>
      <c r="O300">
        <f>VLOOKUP(A300,Sheet1!$A$1:$B$600,2,FALSE)</f>
        <v>90399</v>
      </c>
      <c r="P300">
        <f t="shared" si="8"/>
        <v>1</v>
      </c>
      <c r="Q300" t="str">
        <f t="shared" si="9"/>
        <v>60</v>
      </c>
      <c r="R300" t="s">
        <v>8716</v>
      </c>
    </row>
    <row r="301" spans="1:18">
      <c r="A301" t="s">
        <v>3809</v>
      </c>
      <c r="B301" t="s">
        <v>16108</v>
      </c>
      <c r="C301" t="s">
        <v>26</v>
      </c>
      <c r="D301" t="s">
        <v>7885</v>
      </c>
      <c r="E301" t="s">
        <v>26</v>
      </c>
      <c r="F301">
        <v>16118</v>
      </c>
      <c r="G301">
        <v>0.39398680000000003</v>
      </c>
      <c r="H301">
        <v>14222</v>
      </c>
      <c r="I301">
        <v>56430</v>
      </c>
      <c r="J301">
        <v>0.252029063</v>
      </c>
      <c r="K301">
        <v>0.141957738</v>
      </c>
      <c r="L301">
        <v>1896</v>
      </c>
      <c r="M301">
        <v>1.133314583</v>
      </c>
      <c r="N301">
        <v>1.5632593969999999</v>
      </c>
      <c r="O301">
        <f>VLOOKUP(A301,Sheet1!$A$1:$B$600,2,FALSE)</f>
        <v>71393</v>
      </c>
      <c r="P301">
        <f t="shared" si="8"/>
        <v>1</v>
      </c>
      <c r="Q301" t="str">
        <f t="shared" si="9"/>
        <v>60</v>
      </c>
      <c r="R301" t="s">
        <v>8717</v>
      </c>
    </row>
    <row r="302" spans="1:18">
      <c r="A302" t="s">
        <v>3820</v>
      </c>
      <c r="B302" t="s">
        <v>16109</v>
      </c>
      <c r="C302" t="s">
        <v>26</v>
      </c>
      <c r="D302" t="s">
        <v>7887</v>
      </c>
      <c r="E302" t="s">
        <v>26</v>
      </c>
      <c r="F302">
        <v>12333</v>
      </c>
      <c r="G302">
        <v>0.28540022700000001</v>
      </c>
      <c r="H302">
        <v>15996</v>
      </c>
      <c r="I302">
        <v>58847</v>
      </c>
      <c r="J302">
        <v>0.27182354199999997</v>
      </c>
      <c r="K302">
        <v>1.3576684E-2</v>
      </c>
      <c r="L302">
        <v>-3663</v>
      </c>
      <c r="M302">
        <v>0.77100525099999995</v>
      </c>
      <c r="N302">
        <v>1.0499466829999999</v>
      </c>
      <c r="O302">
        <f>VLOOKUP(A302,Sheet1!$A$1:$B$600,2,FALSE)</f>
        <v>74666</v>
      </c>
      <c r="P302">
        <f t="shared" si="8"/>
        <v>1</v>
      </c>
      <c r="Q302" t="str">
        <f t="shared" si="9"/>
        <v>60</v>
      </c>
      <c r="R302" t="s">
        <v>8718</v>
      </c>
    </row>
    <row r="303" spans="1:18">
      <c r="A303" t="s">
        <v>3828</v>
      </c>
      <c r="B303" t="s">
        <v>16110</v>
      </c>
      <c r="C303" t="s">
        <v>26</v>
      </c>
      <c r="D303" t="s">
        <v>7889</v>
      </c>
      <c r="E303" t="s">
        <v>26</v>
      </c>
      <c r="F303">
        <v>15930</v>
      </c>
      <c r="G303">
        <v>0.36483979599999999</v>
      </c>
      <c r="H303">
        <v>13420</v>
      </c>
      <c r="I303">
        <v>59368</v>
      </c>
      <c r="J303">
        <v>0.22604770199999999</v>
      </c>
      <c r="K303">
        <v>0.13879209300000001</v>
      </c>
      <c r="L303">
        <v>2510</v>
      </c>
      <c r="M303">
        <v>1.187034277</v>
      </c>
      <c r="N303">
        <v>1.613994709</v>
      </c>
      <c r="O303">
        <f>VLOOKUP(A303,Sheet1!$A$1:$B$600,2,FALSE)</f>
        <v>75108</v>
      </c>
      <c r="P303">
        <f t="shared" si="8"/>
        <v>1</v>
      </c>
      <c r="Q303" t="str">
        <f t="shared" si="9"/>
        <v>60</v>
      </c>
      <c r="R303" t="s">
        <v>8719</v>
      </c>
    </row>
    <row r="304" spans="1:18">
      <c r="A304" t="s">
        <v>3840</v>
      </c>
      <c r="B304" t="s">
        <v>16111</v>
      </c>
      <c r="C304" t="s">
        <v>26</v>
      </c>
      <c r="D304" t="s">
        <v>7891</v>
      </c>
      <c r="E304" t="s">
        <v>26</v>
      </c>
      <c r="F304">
        <v>9590</v>
      </c>
      <c r="G304">
        <v>0.22749377300000001</v>
      </c>
      <c r="H304">
        <v>17316</v>
      </c>
      <c r="I304">
        <v>57818</v>
      </c>
      <c r="J304">
        <v>0.29949150800000002</v>
      </c>
      <c r="K304">
        <v>-7.1997734999999993E-2</v>
      </c>
      <c r="L304">
        <v>-7726</v>
      </c>
      <c r="M304">
        <v>0.55382305399999998</v>
      </c>
      <c r="N304">
        <v>0.75960007900000004</v>
      </c>
      <c r="O304">
        <f>VLOOKUP(A304,Sheet1!$A$1:$B$600,2,FALSE)</f>
        <v>71232</v>
      </c>
      <c r="P304">
        <f t="shared" si="8"/>
        <v>1</v>
      </c>
      <c r="Q304" t="str">
        <f t="shared" si="9"/>
        <v>61</v>
      </c>
      <c r="R304" t="s">
        <v>8720</v>
      </c>
    </row>
    <row r="305" spans="1:18">
      <c r="A305" t="s">
        <v>3850</v>
      </c>
      <c r="B305" t="s">
        <v>16112</v>
      </c>
      <c r="C305" t="s">
        <v>26</v>
      </c>
      <c r="D305" t="s">
        <v>7893</v>
      </c>
      <c r="E305" t="s">
        <v>26</v>
      </c>
      <c r="F305">
        <v>13068</v>
      </c>
      <c r="G305">
        <v>0.328399467</v>
      </c>
      <c r="H305">
        <v>18033</v>
      </c>
      <c r="I305">
        <v>56125</v>
      </c>
      <c r="J305">
        <v>0.32130066800000001</v>
      </c>
      <c r="K305">
        <v>7.0987990000000003E-3</v>
      </c>
      <c r="L305">
        <v>-4965</v>
      </c>
      <c r="M305">
        <v>0.72467143599999995</v>
      </c>
      <c r="N305">
        <v>1.0220939440000001</v>
      </c>
      <c r="O305">
        <f>VLOOKUP(A305,Sheet1!$A$1:$B$600,2,FALSE)</f>
        <v>68826</v>
      </c>
      <c r="P305">
        <f t="shared" si="8"/>
        <v>1</v>
      </c>
      <c r="Q305" t="str">
        <f t="shared" si="9"/>
        <v>61</v>
      </c>
      <c r="R305" t="s">
        <v>8721</v>
      </c>
    </row>
    <row r="306" spans="1:18">
      <c r="A306" t="s">
        <v>3860</v>
      </c>
      <c r="B306" t="s">
        <v>16113</v>
      </c>
      <c r="C306" t="s">
        <v>26</v>
      </c>
      <c r="D306" t="s">
        <v>7895</v>
      </c>
      <c r="E306" t="s">
        <v>26</v>
      </c>
      <c r="F306">
        <v>16509</v>
      </c>
      <c r="G306">
        <v>0.371255734</v>
      </c>
      <c r="H306">
        <v>16149</v>
      </c>
      <c r="I306">
        <v>59811</v>
      </c>
      <c r="J306">
        <v>0.27000050199999998</v>
      </c>
      <c r="K306">
        <v>0.101255233</v>
      </c>
      <c r="L306">
        <v>360</v>
      </c>
      <c r="M306">
        <v>1.0222924019999999</v>
      </c>
      <c r="N306">
        <v>1.375018684</v>
      </c>
      <c r="O306">
        <f>VLOOKUP(A306,Sheet1!$A$1:$B$600,2,FALSE)</f>
        <v>72537</v>
      </c>
      <c r="P306">
        <f t="shared" si="8"/>
        <v>1</v>
      </c>
      <c r="Q306" t="str">
        <f t="shared" si="9"/>
        <v>61</v>
      </c>
      <c r="R306" t="s">
        <v>8722</v>
      </c>
    </row>
    <row r="307" spans="1:18">
      <c r="A307" t="s">
        <v>3872</v>
      </c>
      <c r="B307" t="s">
        <v>16114</v>
      </c>
      <c r="C307" t="s">
        <v>26</v>
      </c>
      <c r="D307" t="s">
        <v>7897</v>
      </c>
      <c r="E307" t="s">
        <v>26</v>
      </c>
      <c r="F307">
        <v>18439</v>
      </c>
      <c r="G307">
        <v>0.296170773</v>
      </c>
      <c r="H307">
        <v>22877</v>
      </c>
      <c r="I307">
        <v>85807</v>
      </c>
      <c r="J307">
        <v>0.26660994999999998</v>
      </c>
      <c r="K307">
        <v>2.9560823E-2</v>
      </c>
      <c r="L307">
        <v>-4438</v>
      </c>
      <c r="M307">
        <v>0.80600603199999998</v>
      </c>
      <c r="N307">
        <v>1.110876668</v>
      </c>
      <c r="O307">
        <f>VLOOKUP(A307,Sheet1!$A$1:$B$600,2,FALSE)</f>
        <v>103104</v>
      </c>
      <c r="P307">
        <f t="shared" si="8"/>
        <v>1</v>
      </c>
      <c r="Q307" t="str">
        <f t="shared" si="9"/>
        <v>62</v>
      </c>
      <c r="R307" t="s">
        <v>8723</v>
      </c>
    </row>
    <row r="308" spans="1:18">
      <c r="A308" t="s">
        <v>3879</v>
      </c>
      <c r="B308" t="s">
        <v>16115</v>
      </c>
      <c r="C308" t="s">
        <v>26</v>
      </c>
      <c r="D308" t="s">
        <v>7899</v>
      </c>
      <c r="E308" t="s">
        <v>26</v>
      </c>
      <c r="F308">
        <v>12961</v>
      </c>
      <c r="G308">
        <v>0.26061690700000001</v>
      </c>
      <c r="H308">
        <v>17237</v>
      </c>
      <c r="I308">
        <v>68196</v>
      </c>
      <c r="J308">
        <v>0.25275676000000002</v>
      </c>
      <c r="K308">
        <v>7.8601469999999996E-3</v>
      </c>
      <c r="L308">
        <v>-4276</v>
      </c>
      <c r="M308">
        <v>0.75192899000000002</v>
      </c>
      <c r="N308">
        <v>1.031097672</v>
      </c>
      <c r="O308">
        <f>VLOOKUP(A308,Sheet1!$A$1:$B$600,2,FALSE)</f>
        <v>84287</v>
      </c>
      <c r="P308">
        <f t="shared" si="8"/>
        <v>1</v>
      </c>
      <c r="Q308" t="str">
        <f t="shared" si="9"/>
        <v>62</v>
      </c>
      <c r="R308" t="s">
        <v>8724</v>
      </c>
    </row>
    <row r="309" spans="1:18">
      <c r="A309" t="s">
        <v>3893</v>
      </c>
      <c r="B309" t="s">
        <v>16116</v>
      </c>
      <c r="C309" t="s">
        <v>26</v>
      </c>
      <c r="D309" t="s">
        <v>7901</v>
      </c>
      <c r="E309" t="s">
        <v>26</v>
      </c>
      <c r="F309">
        <v>5298</v>
      </c>
      <c r="G309">
        <v>0.116860773</v>
      </c>
      <c r="H309">
        <v>9573</v>
      </c>
      <c r="I309">
        <v>64369</v>
      </c>
      <c r="J309">
        <v>0.14872065700000001</v>
      </c>
      <c r="K309">
        <v>-3.1859884999999998E-2</v>
      </c>
      <c r="L309">
        <v>-4275</v>
      </c>
      <c r="M309">
        <v>0.55343152600000001</v>
      </c>
      <c r="N309">
        <v>0.78577364400000005</v>
      </c>
      <c r="O309">
        <f>VLOOKUP(A309,Sheet1!$A$1:$B$600,2,FALSE)</f>
        <v>87348</v>
      </c>
      <c r="P309">
        <f t="shared" si="8"/>
        <v>0</v>
      </c>
      <c r="Q309" t="str">
        <f t="shared" si="9"/>
        <v>62</v>
      </c>
      <c r="R309" t="s">
        <v>8725</v>
      </c>
    </row>
    <row r="310" spans="1:18">
      <c r="A310" t="s">
        <v>3906</v>
      </c>
      <c r="B310" t="s">
        <v>16117</v>
      </c>
      <c r="C310" t="s">
        <v>26</v>
      </c>
      <c r="D310" t="s">
        <v>7903</v>
      </c>
      <c r="E310" t="s">
        <v>26</v>
      </c>
      <c r="F310">
        <v>23116</v>
      </c>
      <c r="G310">
        <v>0.43885028700000001</v>
      </c>
      <c r="H310">
        <v>22217</v>
      </c>
      <c r="I310">
        <v>70705</v>
      </c>
      <c r="J310">
        <v>0.31422105900000002</v>
      </c>
      <c r="K310">
        <v>0.124629227</v>
      </c>
      <c r="L310">
        <v>899</v>
      </c>
      <c r="M310">
        <v>1.040464509</v>
      </c>
      <c r="N310">
        <v>1.396629136</v>
      </c>
      <c r="O310">
        <f>VLOOKUP(A310,Sheet1!$A$1:$B$600,2,FALSE)</f>
        <v>87379</v>
      </c>
      <c r="P310">
        <f t="shared" si="8"/>
        <v>1</v>
      </c>
      <c r="Q310" t="str">
        <f t="shared" si="9"/>
        <v>62</v>
      </c>
      <c r="R310" t="s">
        <v>8726</v>
      </c>
    </row>
    <row r="311" spans="1:18">
      <c r="A311" t="s">
        <v>3916</v>
      </c>
      <c r="B311" t="s">
        <v>16118</v>
      </c>
      <c r="C311" t="s">
        <v>26</v>
      </c>
      <c r="D311" t="s">
        <v>7905</v>
      </c>
      <c r="E311" t="s">
        <v>111</v>
      </c>
      <c r="F311">
        <v>11980</v>
      </c>
      <c r="G311">
        <v>0.24080402000000001</v>
      </c>
      <c r="H311">
        <v>15927</v>
      </c>
      <c r="I311">
        <v>69786</v>
      </c>
      <c r="J311">
        <v>0.228226292</v>
      </c>
      <c r="K311">
        <v>1.2577728E-2</v>
      </c>
      <c r="L311">
        <v>-3947</v>
      </c>
      <c r="M311">
        <v>0.75218183000000005</v>
      </c>
      <c r="N311">
        <v>1.0551107770000001</v>
      </c>
      <c r="O311">
        <f>VLOOKUP(A311,Sheet1!$A$1:$B$600,2,FALSE)</f>
        <v>89827</v>
      </c>
      <c r="P311">
        <f t="shared" si="8"/>
        <v>1</v>
      </c>
      <c r="Q311" t="str">
        <f t="shared" si="9"/>
        <v>62</v>
      </c>
      <c r="R311" t="s">
        <v>8727</v>
      </c>
    </row>
    <row r="312" spans="1:18">
      <c r="A312" t="s">
        <v>3926</v>
      </c>
      <c r="B312" t="s">
        <v>16119</v>
      </c>
      <c r="C312" t="s">
        <v>26</v>
      </c>
      <c r="D312" t="s">
        <v>7907</v>
      </c>
      <c r="E312" t="s">
        <v>26</v>
      </c>
      <c r="F312">
        <v>13345</v>
      </c>
      <c r="G312">
        <v>0.245538178</v>
      </c>
      <c r="H312">
        <v>18513</v>
      </c>
      <c r="I312">
        <v>74394</v>
      </c>
      <c r="J312">
        <v>0.248850714</v>
      </c>
      <c r="K312">
        <v>-3.3125350000000001E-3</v>
      </c>
      <c r="L312">
        <v>-5168</v>
      </c>
      <c r="M312">
        <v>0.72084481199999995</v>
      </c>
      <c r="N312">
        <v>0.98668866499999996</v>
      </c>
      <c r="O312">
        <f>VLOOKUP(A312,Sheet1!$A$1:$B$600,2,FALSE)</f>
        <v>89029</v>
      </c>
      <c r="P312">
        <f t="shared" si="8"/>
        <v>1</v>
      </c>
      <c r="Q312" t="str">
        <f t="shared" si="9"/>
        <v>62</v>
      </c>
      <c r="R312" t="s">
        <v>8728</v>
      </c>
    </row>
    <row r="313" spans="1:18">
      <c r="A313" t="s">
        <v>3938</v>
      </c>
      <c r="B313" t="s">
        <v>16120</v>
      </c>
      <c r="C313" t="s">
        <v>26</v>
      </c>
      <c r="D313" t="s">
        <v>7909</v>
      </c>
      <c r="E313" t="s">
        <v>26</v>
      </c>
      <c r="F313">
        <v>8806</v>
      </c>
      <c r="G313">
        <v>0.186773564</v>
      </c>
      <c r="H313">
        <v>14974</v>
      </c>
      <c r="I313">
        <v>69894</v>
      </c>
      <c r="J313">
        <v>0.214238704</v>
      </c>
      <c r="K313">
        <v>-2.7465139999999999E-2</v>
      </c>
      <c r="L313">
        <v>-6168</v>
      </c>
      <c r="M313">
        <v>0.58808601599999999</v>
      </c>
      <c r="N313">
        <v>0.87180122100000002</v>
      </c>
      <c r="O313">
        <f>VLOOKUP(A313,Sheet1!$A$1:$B$600,2,FALSE)</f>
        <v>92413</v>
      </c>
      <c r="P313">
        <f t="shared" si="8"/>
        <v>0</v>
      </c>
      <c r="Q313" t="str">
        <f t="shared" si="9"/>
        <v>62</v>
      </c>
      <c r="R313" t="s">
        <v>8729</v>
      </c>
    </row>
    <row r="314" spans="1:18">
      <c r="A314" t="s">
        <v>3946</v>
      </c>
      <c r="B314" t="s">
        <v>16121</v>
      </c>
      <c r="C314" t="s">
        <v>26</v>
      </c>
      <c r="D314" t="s">
        <v>7911</v>
      </c>
      <c r="E314" t="s">
        <v>111</v>
      </c>
      <c r="F314">
        <v>11857</v>
      </c>
      <c r="G314">
        <v>0.22018570100000001</v>
      </c>
      <c r="H314">
        <v>15585</v>
      </c>
      <c r="I314">
        <v>73480</v>
      </c>
      <c r="J314">
        <v>0.21209853000000001</v>
      </c>
      <c r="K314">
        <v>8.0871710000000006E-3</v>
      </c>
      <c r="L314">
        <v>-3728</v>
      </c>
      <c r="M314">
        <v>0.76079563699999997</v>
      </c>
      <c r="N314">
        <v>1.0381293110000001</v>
      </c>
      <c r="O314">
        <f>VLOOKUP(A314,Sheet1!$A$1:$B$600,2,FALSE)</f>
        <v>93221</v>
      </c>
      <c r="P314">
        <f t="shared" si="8"/>
        <v>1</v>
      </c>
      <c r="Q314" t="str">
        <f t="shared" si="9"/>
        <v>62</v>
      </c>
      <c r="R314" t="s">
        <v>8730</v>
      </c>
    </row>
    <row r="315" spans="1:18">
      <c r="A315" t="s">
        <v>3955</v>
      </c>
      <c r="B315" t="s">
        <v>16122</v>
      </c>
      <c r="C315" t="s">
        <v>26</v>
      </c>
      <c r="D315" t="s">
        <v>7913</v>
      </c>
      <c r="E315" t="s">
        <v>26</v>
      </c>
      <c r="F315">
        <v>13702</v>
      </c>
      <c r="G315">
        <v>0.30211227200000002</v>
      </c>
      <c r="H315">
        <v>15008</v>
      </c>
      <c r="I315">
        <v>62502</v>
      </c>
      <c r="J315">
        <v>0.240120316</v>
      </c>
      <c r="K315">
        <v>6.1991956000000001E-2</v>
      </c>
      <c r="L315">
        <v>-1306</v>
      </c>
      <c r="M315">
        <v>0.91297974400000004</v>
      </c>
      <c r="N315">
        <v>1.258170392</v>
      </c>
      <c r="O315">
        <f>VLOOKUP(A315,Sheet1!$A$1:$B$600,2,FALSE)</f>
        <v>79278</v>
      </c>
      <c r="P315">
        <f t="shared" si="8"/>
        <v>1</v>
      </c>
      <c r="Q315" t="str">
        <f t="shared" si="9"/>
        <v>62</v>
      </c>
      <c r="R315" t="s">
        <v>8731</v>
      </c>
    </row>
    <row r="316" spans="1:18">
      <c r="A316" t="s">
        <v>3968</v>
      </c>
      <c r="B316" t="s">
        <v>16123</v>
      </c>
      <c r="C316" t="s">
        <v>26</v>
      </c>
      <c r="D316" t="s">
        <v>14839</v>
      </c>
      <c r="E316" t="s">
        <v>26</v>
      </c>
      <c r="F316">
        <v>6831</v>
      </c>
      <c r="G316">
        <v>0.146900067</v>
      </c>
      <c r="H316">
        <v>11479</v>
      </c>
      <c r="I316">
        <v>67499</v>
      </c>
      <c r="J316">
        <v>0.170061779</v>
      </c>
      <c r="K316">
        <v>-2.3161712000000001E-2</v>
      </c>
      <c r="L316">
        <v>-4648</v>
      </c>
      <c r="M316">
        <v>0.59508667999999998</v>
      </c>
      <c r="N316">
        <v>0.86380412900000003</v>
      </c>
      <c r="O316">
        <f>VLOOKUP(A316,Sheet1!$A$1:$B$600,2,FALSE)</f>
        <v>89878</v>
      </c>
      <c r="P316">
        <f t="shared" si="8"/>
        <v>0</v>
      </c>
      <c r="Q316" t="str">
        <f t="shared" si="9"/>
        <v>62</v>
      </c>
      <c r="R316" t="s">
        <v>8732</v>
      </c>
    </row>
    <row r="317" spans="1:18">
      <c r="A317" t="s">
        <v>3984</v>
      </c>
      <c r="B317" t="s">
        <v>16124</v>
      </c>
      <c r="C317" t="s">
        <v>26</v>
      </c>
      <c r="D317" t="s">
        <v>7917</v>
      </c>
      <c r="E317" t="s">
        <v>43</v>
      </c>
      <c r="F317">
        <v>4163</v>
      </c>
      <c r="G317">
        <v>7.9152010999999994E-2</v>
      </c>
      <c r="H317">
        <v>11100</v>
      </c>
      <c r="I317">
        <v>70292</v>
      </c>
      <c r="J317">
        <v>0.15791270700000001</v>
      </c>
      <c r="K317">
        <v>-7.8760696000000005E-2</v>
      </c>
      <c r="L317">
        <v>-6937</v>
      </c>
      <c r="M317">
        <v>0.37504504500000002</v>
      </c>
      <c r="N317">
        <v>0.50123902099999995</v>
      </c>
      <c r="O317">
        <f>VLOOKUP(A317,Sheet1!$A$1:$B$600,2,FALSE)</f>
        <v>94135</v>
      </c>
      <c r="P317">
        <f t="shared" si="8"/>
        <v>0</v>
      </c>
      <c r="Q317" t="str">
        <f t="shared" si="9"/>
        <v>62</v>
      </c>
      <c r="R317" t="s">
        <v>8733</v>
      </c>
    </row>
    <row r="318" spans="1:18">
      <c r="A318" t="s">
        <v>3997</v>
      </c>
      <c r="B318" t="s">
        <v>16125</v>
      </c>
      <c r="C318" t="s">
        <v>26</v>
      </c>
      <c r="D318" t="s">
        <v>7919</v>
      </c>
      <c r="E318" t="s">
        <v>26</v>
      </c>
      <c r="F318">
        <v>6099</v>
      </c>
      <c r="G318">
        <v>0.12205811699999999</v>
      </c>
      <c r="H318">
        <v>11142</v>
      </c>
      <c r="I318">
        <v>72215</v>
      </c>
      <c r="J318">
        <v>0.154289275</v>
      </c>
      <c r="K318">
        <v>-3.2231158000000003E-2</v>
      </c>
      <c r="L318">
        <v>-5043</v>
      </c>
      <c r="M318">
        <v>0.54738826100000004</v>
      </c>
      <c r="N318">
        <v>0.79109916800000002</v>
      </c>
      <c r="O318">
        <f>VLOOKUP(A318,Sheet1!$A$1:$B$600,2,FALSE)</f>
        <v>94597</v>
      </c>
      <c r="P318">
        <f t="shared" si="8"/>
        <v>0</v>
      </c>
      <c r="Q318" t="str">
        <f t="shared" si="9"/>
        <v>62</v>
      </c>
      <c r="R318" t="s">
        <v>8734</v>
      </c>
    </row>
    <row r="319" spans="1:18">
      <c r="A319" t="s">
        <v>4011</v>
      </c>
      <c r="B319" t="s">
        <v>16126</v>
      </c>
      <c r="C319" t="s">
        <v>26</v>
      </c>
      <c r="D319" t="s">
        <v>7921</v>
      </c>
      <c r="E319" t="s">
        <v>26</v>
      </c>
      <c r="F319">
        <v>8918</v>
      </c>
      <c r="G319">
        <v>0.206636081</v>
      </c>
      <c r="H319">
        <v>12580</v>
      </c>
      <c r="I319">
        <v>64793</v>
      </c>
      <c r="J319">
        <v>0.194156776</v>
      </c>
      <c r="K319">
        <v>1.2479305E-2</v>
      </c>
      <c r="L319">
        <v>-3662</v>
      </c>
      <c r="M319">
        <v>0.70890302100000002</v>
      </c>
      <c r="N319">
        <v>1.064274374</v>
      </c>
      <c r="O319">
        <f>VLOOKUP(A319,Sheet1!$A$1:$B$600,2,FALSE)</f>
        <v>80630</v>
      </c>
      <c r="P319">
        <f t="shared" si="8"/>
        <v>0</v>
      </c>
      <c r="Q319" t="str">
        <f t="shared" si="9"/>
        <v>63</v>
      </c>
      <c r="R319" t="s">
        <v>8735</v>
      </c>
    </row>
    <row r="320" spans="1:18">
      <c r="A320" t="s">
        <v>4022</v>
      </c>
      <c r="B320" t="s">
        <v>16127</v>
      </c>
      <c r="C320" t="s">
        <v>26</v>
      </c>
      <c r="D320" t="s">
        <v>7923</v>
      </c>
      <c r="E320" t="s">
        <v>26</v>
      </c>
      <c r="F320">
        <v>13817</v>
      </c>
      <c r="G320">
        <v>0.26390480599999999</v>
      </c>
      <c r="H320">
        <v>15017</v>
      </c>
      <c r="I320">
        <v>71644</v>
      </c>
      <c r="J320">
        <v>0.20960582899999999</v>
      </c>
      <c r="K320">
        <v>5.4298976999999998E-2</v>
      </c>
      <c r="L320">
        <v>-1200</v>
      </c>
      <c r="M320">
        <v>0.920090564</v>
      </c>
      <c r="N320">
        <v>1.259052799</v>
      </c>
      <c r="O320">
        <f>VLOOKUP(A320,Sheet1!$A$1:$B$600,2,FALSE)</f>
        <v>85866</v>
      </c>
      <c r="P320">
        <f t="shared" si="8"/>
        <v>1</v>
      </c>
      <c r="Q320" t="str">
        <f t="shared" si="9"/>
        <v>63</v>
      </c>
      <c r="R320" t="s">
        <v>8736</v>
      </c>
    </row>
    <row r="321" spans="1:18">
      <c r="A321" t="s">
        <v>4031</v>
      </c>
      <c r="B321" t="s">
        <v>16128</v>
      </c>
      <c r="C321" t="s">
        <v>26</v>
      </c>
      <c r="D321" t="s">
        <v>7924</v>
      </c>
      <c r="E321" t="s">
        <v>26</v>
      </c>
      <c r="F321">
        <v>20426</v>
      </c>
      <c r="G321">
        <v>0.39361005100000002</v>
      </c>
      <c r="H321">
        <v>18827</v>
      </c>
      <c r="I321">
        <v>71045</v>
      </c>
      <c r="J321">
        <v>0.26500105600000001</v>
      </c>
      <c r="K321">
        <v>0.128608996</v>
      </c>
      <c r="L321">
        <v>1599</v>
      </c>
      <c r="M321">
        <v>1.084931216</v>
      </c>
      <c r="N321">
        <v>1.4853150310000001</v>
      </c>
      <c r="O321">
        <f>VLOOKUP(A321,Sheet1!$A$1:$B$600,2,FALSE)</f>
        <v>86568</v>
      </c>
      <c r="P321">
        <f t="shared" si="8"/>
        <v>1</v>
      </c>
      <c r="Q321" t="str">
        <f t="shared" si="9"/>
        <v>63</v>
      </c>
      <c r="R321" t="s">
        <v>8737</v>
      </c>
    </row>
    <row r="322" spans="1:18">
      <c r="A322" t="s">
        <v>4042</v>
      </c>
      <c r="B322" t="s">
        <v>16129</v>
      </c>
      <c r="C322" t="s">
        <v>26</v>
      </c>
      <c r="D322" t="s">
        <v>7926</v>
      </c>
      <c r="E322" t="s">
        <v>26</v>
      </c>
      <c r="F322">
        <v>11851</v>
      </c>
      <c r="G322">
        <v>0.21268844200000001</v>
      </c>
      <c r="H322">
        <v>15628</v>
      </c>
      <c r="I322">
        <v>79430</v>
      </c>
      <c r="J322">
        <v>0.196751857</v>
      </c>
      <c r="K322">
        <v>1.5936585E-2</v>
      </c>
      <c r="L322">
        <v>-3777</v>
      </c>
      <c r="M322">
        <v>0.75831840299999997</v>
      </c>
      <c r="N322">
        <v>1.080998398</v>
      </c>
      <c r="O322">
        <f>VLOOKUP(A322,Sheet1!$A$1:$B$600,2,FALSE)</f>
        <v>95540</v>
      </c>
      <c r="P322">
        <f t="shared" si="8"/>
        <v>0</v>
      </c>
      <c r="Q322" t="str">
        <f t="shared" si="9"/>
        <v>63</v>
      </c>
      <c r="R322" t="s">
        <v>8738</v>
      </c>
    </row>
    <row r="323" spans="1:18">
      <c r="A323" t="s">
        <v>4053</v>
      </c>
      <c r="B323" t="s">
        <v>16130</v>
      </c>
      <c r="C323" t="s">
        <v>26</v>
      </c>
      <c r="D323" t="s">
        <v>7928</v>
      </c>
      <c r="E323" t="s">
        <v>26</v>
      </c>
      <c r="F323">
        <v>11936</v>
      </c>
      <c r="G323">
        <v>0.20029534199999999</v>
      </c>
      <c r="H323">
        <v>17072</v>
      </c>
      <c r="I323">
        <v>82532</v>
      </c>
      <c r="J323">
        <v>0.20685309900000001</v>
      </c>
      <c r="K323">
        <v>-6.5577580000000003E-3</v>
      </c>
      <c r="L323">
        <v>-5136</v>
      </c>
      <c r="M323">
        <v>0.69915651400000001</v>
      </c>
      <c r="N323">
        <v>0.968297513</v>
      </c>
      <c r="O323">
        <f>VLOOKUP(A323,Sheet1!$A$1:$B$600,2,FALSE)</f>
        <v>100343</v>
      </c>
      <c r="P323">
        <f t="shared" ref="P323:P386" si="10">IF(G323&gt;0.5,2,IF(G323&gt;0.2,IF(F323/O323&gt;0.125,1,0),0))</f>
        <v>0</v>
      </c>
      <c r="Q323" t="str">
        <f t="shared" ref="Q323:Q386" si="11">MID(B323,2,LEN(B323)-3)</f>
        <v>63</v>
      </c>
      <c r="R323" t="s">
        <v>8739</v>
      </c>
    </row>
    <row r="324" spans="1:18">
      <c r="A324" t="s">
        <v>4065</v>
      </c>
      <c r="B324" t="s">
        <v>16131</v>
      </c>
      <c r="C324" t="s">
        <v>26</v>
      </c>
      <c r="D324" t="s">
        <v>7930</v>
      </c>
      <c r="E324" t="s">
        <v>26</v>
      </c>
      <c r="F324">
        <v>9096</v>
      </c>
      <c r="G324">
        <v>0.23270568999999999</v>
      </c>
      <c r="H324">
        <v>12517</v>
      </c>
      <c r="I324">
        <v>54687</v>
      </c>
      <c r="J324">
        <v>0.228884378</v>
      </c>
      <c r="K324">
        <v>3.821311E-3</v>
      </c>
      <c r="L324">
        <v>-3421</v>
      </c>
      <c r="M324">
        <v>0.72669169899999997</v>
      </c>
      <c r="N324">
        <v>1.016695379</v>
      </c>
      <c r="O324">
        <f>VLOOKUP(A324,Sheet1!$A$1:$B$600,2,FALSE)</f>
        <v>68853</v>
      </c>
      <c r="P324">
        <f t="shared" si="10"/>
        <v>1</v>
      </c>
      <c r="Q324" t="str">
        <f t="shared" si="11"/>
        <v>64</v>
      </c>
      <c r="R324" t="s">
        <v>8740</v>
      </c>
    </row>
    <row r="325" spans="1:18">
      <c r="A325" t="s">
        <v>4080</v>
      </c>
      <c r="B325" t="s">
        <v>16132</v>
      </c>
      <c r="C325" t="s">
        <v>26</v>
      </c>
      <c r="D325" t="s">
        <v>7932</v>
      </c>
      <c r="E325" t="s">
        <v>26</v>
      </c>
      <c r="F325">
        <v>10432</v>
      </c>
      <c r="G325">
        <v>0.21724281500000001</v>
      </c>
      <c r="H325">
        <v>13746</v>
      </c>
      <c r="I325">
        <v>63960</v>
      </c>
      <c r="J325">
        <v>0.214915572</v>
      </c>
      <c r="K325">
        <v>2.3272430000000001E-3</v>
      </c>
      <c r="L325">
        <v>-3314</v>
      </c>
      <c r="M325">
        <v>0.758911683</v>
      </c>
      <c r="N325">
        <v>1.0108286399999999</v>
      </c>
      <c r="O325">
        <f>VLOOKUP(A325,Sheet1!$A$1:$B$600,2,FALSE)</f>
        <v>77703</v>
      </c>
      <c r="P325">
        <f t="shared" si="10"/>
        <v>1</v>
      </c>
      <c r="Q325" t="str">
        <f t="shared" si="11"/>
        <v>64</v>
      </c>
      <c r="R325" t="s">
        <v>8741</v>
      </c>
    </row>
    <row r="326" spans="1:18">
      <c r="A326" t="s">
        <v>4093</v>
      </c>
      <c r="B326" t="s">
        <v>16133</v>
      </c>
      <c r="C326" t="s">
        <v>26</v>
      </c>
      <c r="D326" t="s">
        <v>7934</v>
      </c>
      <c r="E326" t="s">
        <v>26</v>
      </c>
      <c r="F326">
        <v>9012</v>
      </c>
      <c r="G326">
        <v>0.178568598</v>
      </c>
      <c r="H326">
        <v>13380</v>
      </c>
      <c r="I326">
        <v>67635</v>
      </c>
      <c r="J326">
        <v>0.19782656900000001</v>
      </c>
      <c r="K326">
        <v>-1.9257970999999999E-2</v>
      </c>
      <c r="L326">
        <v>-4368</v>
      </c>
      <c r="M326">
        <v>0.67354260099999996</v>
      </c>
      <c r="N326">
        <v>0.90265225100000002</v>
      </c>
      <c r="O326">
        <f>VLOOKUP(A326,Sheet1!$A$1:$B$600,2,FALSE)</f>
        <v>81929</v>
      </c>
      <c r="P326">
        <f t="shared" si="10"/>
        <v>0</v>
      </c>
      <c r="Q326" t="str">
        <f t="shared" si="11"/>
        <v>64</v>
      </c>
      <c r="R326" t="s">
        <v>8742</v>
      </c>
    </row>
    <row r="327" spans="1:18">
      <c r="A327" t="s">
        <v>4102</v>
      </c>
      <c r="B327" t="s">
        <v>16134</v>
      </c>
      <c r="C327" t="s">
        <v>26</v>
      </c>
      <c r="D327" t="s">
        <v>7936</v>
      </c>
      <c r="E327" t="s">
        <v>26</v>
      </c>
      <c r="F327">
        <v>9047</v>
      </c>
      <c r="G327">
        <v>0.17627574400000001</v>
      </c>
      <c r="H327">
        <v>13944</v>
      </c>
      <c r="I327">
        <v>65993</v>
      </c>
      <c r="J327">
        <v>0.21129513699999999</v>
      </c>
      <c r="K327">
        <v>-3.5019394000000002E-2</v>
      </c>
      <c r="L327">
        <v>-4897</v>
      </c>
      <c r="M327">
        <v>0.64880952400000003</v>
      </c>
      <c r="N327">
        <v>0.83426313600000002</v>
      </c>
      <c r="O327">
        <f>VLOOKUP(A327,Sheet1!$A$1:$B$600,2,FALSE)</f>
        <v>80345</v>
      </c>
      <c r="P327">
        <f t="shared" si="10"/>
        <v>0</v>
      </c>
      <c r="Q327" t="str">
        <f t="shared" si="11"/>
        <v>64</v>
      </c>
      <c r="R327" t="s">
        <v>8743</v>
      </c>
    </row>
    <row r="328" spans="1:18">
      <c r="A328" t="s">
        <v>4116</v>
      </c>
      <c r="B328" t="s">
        <v>16135</v>
      </c>
      <c r="C328" t="s">
        <v>26</v>
      </c>
      <c r="D328" t="s">
        <v>7938</v>
      </c>
      <c r="E328" t="s">
        <v>87</v>
      </c>
      <c r="F328">
        <v>15106</v>
      </c>
      <c r="G328">
        <v>0.30360767799999999</v>
      </c>
      <c r="H328">
        <v>16951</v>
      </c>
      <c r="I328">
        <v>66765</v>
      </c>
      <c r="J328">
        <v>0.25389051099999999</v>
      </c>
      <c r="K328">
        <v>4.9717166E-2</v>
      </c>
      <c r="L328">
        <v>-1845</v>
      </c>
      <c r="M328">
        <v>0.89115686400000005</v>
      </c>
      <c r="N328">
        <v>1.1958212850000001</v>
      </c>
      <c r="O328">
        <f>VLOOKUP(A328,Sheet1!$A$1:$B$600,2,FALSE)</f>
        <v>85476</v>
      </c>
      <c r="P328">
        <f t="shared" si="10"/>
        <v>1</v>
      </c>
      <c r="Q328" t="str">
        <f t="shared" si="11"/>
        <v>64</v>
      </c>
      <c r="R328" t="s">
        <v>8744</v>
      </c>
    </row>
    <row r="329" spans="1:18">
      <c r="A329" t="s">
        <v>4127</v>
      </c>
      <c r="B329" t="s">
        <v>16136</v>
      </c>
      <c r="C329" t="s">
        <v>26</v>
      </c>
      <c r="D329" t="s">
        <v>7940</v>
      </c>
      <c r="E329" t="s">
        <v>26</v>
      </c>
      <c r="F329">
        <v>19517</v>
      </c>
      <c r="G329">
        <v>0.35365212800000001</v>
      </c>
      <c r="H329">
        <v>22429</v>
      </c>
      <c r="I329">
        <v>74617</v>
      </c>
      <c r="J329">
        <v>0.30058833800000001</v>
      </c>
      <c r="K329">
        <v>5.306379E-2</v>
      </c>
      <c r="L329">
        <v>-2912</v>
      </c>
      <c r="M329">
        <v>0.87016808599999995</v>
      </c>
      <c r="N329">
        <v>1.1765330979999999</v>
      </c>
      <c r="O329">
        <f>VLOOKUP(A329,Sheet1!$A$1:$B$600,2,FALSE)</f>
        <v>94887</v>
      </c>
      <c r="P329">
        <f t="shared" si="10"/>
        <v>1</v>
      </c>
      <c r="Q329" t="str">
        <f t="shared" si="11"/>
        <v>64</v>
      </c>
      <c r="R329" t="s">
        <v>8745</v>
      </c>
    </row>
    <row r="330" spans="1:18">
      <c r="A330" t="s">
        <v>4144</v>
      </c>
      <c r="B330" t="s">
        <v>16137</v>
      </c>
      <c r="C330" t="s">
        <v>26</v>
      </c>
      <c r="D330" t="s">
        <v>7942</v>
      </c>
      <c r="E330" t="s">
        <v>87</v>
      </c>
      <c r="F330">
        <v>13790</v>
      </c>
      <c r="G330">
        <v>0.26266666700000002</v>
      </c>
      <c r="H330">
        <v>13589</v>
      </c>
      <c r="I330">
        <v>71394</v>
      </c>
      <c r="J330">
        <v>0.190338124</v>
      </c>
      <c r="K330">
        <v>7.2328542999999995E-2</v>
      </c>
      <c r="L330">
        <v>201</v>
      </c>
      <c r="M330">
        <v>1.0147913749999999</v>
      </c>
      <c r="N330">
        <v>1.380000294</v>
      </c>
      <c r="O330">
        <f>VLOOKUP(A330,Sheet1!$A$1:$B$600,2,FALSE)</f>
        <v>88338</v>
      </c>
      <c r="P330">
        <f t="shared" si="10"/>
        <v>1</v>
      </c>
      <c r="Q330" t="str">
        <f t="shared" si="11"/>
        <v>65</v>
      </c>
      <c r="R330" t="s">
        <v>8746</v>
      </c>
    </row>
    <row r="331" spans="1:18">
      <c r="A331" t="s">
        <v>4152</v>
      </c>
      <c r="B331" t="s">
        <v>16138</v>
      </c>
      <c r="C331" t="s">
        <v>26</v>
      </c>
      <c r="D331" t="s">
        <v>7944</v>
      </c>
      <c r="E331" t="s">
        <v>26</v>
      </c>
      <c r="F331">
        <v>13720</v>
      </c>
      <c r="G331">
        <v>0.257270903</v>
      </c>
      <c r="H331">
        <v>15923</v>
      </c>
      <c r="I331">
        <v>73310</v>
      </c>
      <c r="J331">
        <v>0.21720092799999999</v>
      </c>
      <c r="K331">
        <v>4.0069976E-2</v>
      </c>
      <c r="L331">
        <v>-2203</v>
      </c>
      <c r="M331">
        <v>0.86164667500000003</v>
      </c>
      <c r="N331">
        <v>1.184483446</v>
      </c>
      <c r="O331">
        <f>VLOOKUP(A331,Sheet1!$A$1:$B$600,2,FALSE)</f>
        <v>88972</v>
      </c>
      <c r="P331">
        <f t="shared" si="10"/>
        <v>1</v>
      </c>
      <c r="Q331" t="str">
        <f t="shared" si="11"/>
        <v>65</v>
      </c>
      <c r="R331" t="s">
        <v>8747</v>
      </c>
    </row>
    <row r="332" spans="1:18">
      <c r="A332" t="s">
        <v>4164</v>
      </c>
      <c r="B332" t="s">
        <v>16139</v>
      </c>
      <c r="C332" t="s">
        <v>26</v>
      </c>
      <c r="D332" t="s">
        <v>7946</v>
      </c>
      <c r="E332" t="s">
        <v>26</v>
      </c>
      <c r="F332">
        <v>11098</v>
      </c>
      <c r="G332">
        <v>0.28212624200000003</v>
      </c>
      <c r="H332">
        <v>14001</v>
      </c>
      <c r="I332">
        <v>53168</v>
      </c>
      <c r="J332">
        <v>0.26333508900000002</v>
      </c>
      <c r="K332">
        <v>1.8791154000000001E-2</v>
      </c>
      <c r="L332">
        <v>-2903</v>
      </c>
      <c r="M332">
        <v>0.79265766699999995</v>
      </c>
      <c r="N332">
        <v>1.0713583360000001</v>
      </c>
      <c r="O332">
        <f>VLOOKUP(A332,Sheet1!$A$1:$B$600,2,FALSE)</f>
        <v>67612</v>
      </c>
      <c r="P332">
        <f t="shared" si="10"/>
        <v>1</v>
      </c>
      <c r="Q332" t="str">
        <f t="shared" si="11"/>
        <v>66</v>
      </c>
      <c r="R332" t="s">
        <v>8748</v>
      </c>
    </row>
    <row r="333" spans="1:18">
      <c r="A333" t="s">
        <v>4178</v>
      </c>
      <c r="B333" t="s">
        <v>16140</v>
      </c>
      <c r="C333" t="s">
        <v>26</v>
      </c>
      <c r="D333" t="s">
        <v>7948</v>
      </c>
      <c r="E333" t="s">
        <v>26</v>
      </c>
      <c r="F333">
        <v>14706</v>
      </c>
      <c r="G333">
        <v>0.27702219</v>
      </c>
      <c r="H333">
        <v>18901</v>
      </c>
      <c r="I333">
        <v>72481</v>
      </c>
      <c r="J333">
        <v>0.260771788</v>
      </c>
      <c r="K333">
        <v>1.6250402000000001E-2</v>
      </c>
      <c r="L333">
        <v>-4195</v>
      </c>
      <c r="M333">
        <v>0.77805407100000001</v>
      </c>
      <c r="N333">
        <v>1.0623165640000001</v>
      </c>
      <c r="O333">
        <f>VLOOKUP(A333,Sheet1!$A$1:$B$600,2,FALSE)</f>
        <v>89077</v>
      </c>
      <c r="P333">
        <f t="shared" si="10"/>
        <v>1</v>
      </c>
      <c r="Q333" t="str">
        <f t="shared" si="11"/>
        <v>66</v>
      </c>
      <c r="R333" t="s">
        <v>8749</v>
      </c>
    </row>
    <row r="334" spans="1:18">
      <c r="A334" t="s">
        <v>4193</v>
      </c>
      <c r="B334" t="s">
        <v>16141</v>
      </c>
      <c r="C334" t="s">
        <v>26</v>
      </c>
      <c r="D334" t="s">
        <v>7950</v>
      </c>
      <c r="E334" t="s">
        <v>26</v>
      </c>
      <c r="F334">
        <v>14743</v>
      </c>
      <c r="G334">
        <v>0.30519386399999998</v>
      </c>
      <c r="H334">
        <v>15689</v>
      </c>
      <c r="I334">
        <v>63866</v>
      </c>
      <c r="J334">
        <v>0.245654965</v>
      </c>
      <c r="K334">
        <v>5.9538898999999999E-2</v>
      </c>
      <c r="L334">
        <v>-946</v>
      </c>
      <c r="M334">
        <v>0.93970297700000005</v>
      </c>
      <c r="N334">
        <v>1.2423679860000001</v>
      </c>
      <c r="O334">
        <f>VLOOKUP(A334,Sheet1!$A$1:$B$600,2,FALSE)</f>
        <v>80130</v>
      </c>
      <c r="P334">
        <f t="shared" si="10"/>
        <v>1</v>
      </c>
      <c r="Q334" t="str">
        <f t="shared" si="11"/>
        <v>66</v>
      </c>
      <c r="R334" t="s">
        <v>8750</v>
      </c>
    </row>
    <row r="335" spans="1:18">
      <c r="A335" t="s">
        <v>4205</v>
      </c>
      <c r="B335" t="s">
        <v>16142</v>
      </c>
      <c r="C335" t="s">
        <v>26</v>
      </c>
      <c r="D335" t="s">
        <v>7952</v>
      </c>
      <c r="E335" t="s">
        <v>26</v>
      </c>
      <c r="F335">
        <v>15446</v>
      </c>
      <c r="G335">
        <v>0.27164011100000002</v>
      </c>
      <c r="H335">
        <v>18279</v>
      </c>
      <c r="I335">
        <v>74679</v>
      </c>
      <c r="J335">
        <v>0.244767605</v>
      </c>
      <c r="K335">
        <v>2.6872506000000001E-2</v>
      </c>
      <c r="L335">
        <v>-2833</v>
      </c>
      <c r="M335">
        <v>0.84501340300000005</v>
      </c>
      <c r="N335">
        <v>1.109787836</v>
      </c>
      <c r="O335">
        <f>VLOOKUP(A335,Sheet1!$A$1:$B$600,2,FALSE)</f>
        <v>92344</v>
      </c>
      <c r="P335">
        <f t="shared" si="10"/>
        <v>1</v>
      </c>
      <c r="Q335" t="str">
        <f t="shared" si="11"/>
        <v>66</v>
      </c>
      <c r="R335" t="s">
        <v>8751</v>
      </c>
    </row>
    <row r="336" spans="1:18">
      <c r="A336" t="s">
        <v>4215</v>
      </c>
      <c r="B336" t="s">
        <v>16143</v>
      </c>
      <c r="C336" t="s">
        <v>26</v>
      </c>
      <c r="D336" t="s">
        <v>7954</v>
      </c>
      <c r="E336" t="s">
        <v>26</v>
      </c>
      <c r="F336">
        <v>9256</v>
      </c>
      <c r="G336">
        <v>0.280340431</v>
      </c>
      <c r="H336">
        <v>13267</v>
      </c>
      <c r="I336">
        <v>48105</v>
      </c>
      <c r="J336">
        <v>0.275792537</v>
      </c>
      <c r="K336">
        <v>4.5478940000000002E-3</v>
      </c>
      <c r="L336">
        <v>-4011</v>
      </c>
      <c r="M336">
        <v>0.69767091299999995</v>
      </c>
      <c r="N336">
        <v>1.01649027</v>
      </c>
      <c r="O336">
        <f>VLOOKUP(A336,Sheet1!$A$1:$B$600,2,FALSE)</f>
        <v>63978</v>
      </c>
      <c r="P336">
        <f t="shared" si="10"/>
        <v>1</v>
      </c>
      <c r="Q336" t="str">
        <f t="shared" si="11"/>
        <v>67</v>
      </c>
      <c r="R336" t="s">
        <v>8752</v>
      </c>
    </row>
    <row r="337" spans="1:18">
      <c r="A337" t="s">
        <v>4228</v>
      </c>
      <c r="B337" t="s">
        <v>16144</v>
      </c>
      <c r="C337" t="s">
        <v>26</v>
      </c>
      <c r="D337" t="s">
        <v>7956</v>
      </c>
      <c r="E337" t="s">
        <v>26</v>
      </c>
      <c r="F337">
        <v>12652</v>
      </c>
      <c r="G337">
        <v>0.34041866199999998</v>
      </c>
      <c r="H337">
        <v>14583</v>
      </c>
      <c r="I337">
        <v>52964</v>
      </c>
      <c r="J337">
        <v>0.27533796500000002</v>
      </c>
      <c r="K337">
        <v>6.5080697000000007E-2</v>
      </c>
      <c r="L337">
        <v>-1931</v>
      </c>
      <c r="M337">
        <v>0.86758554499999996</v>
      </c>
      <c r="N337">
        <v>1.2363665930000001</v>
      </c>
      <c r="O337">
        <f>VLOOKUP(A337,Sheet1!$A$1:$B$600,2,FALSE)</f>
        <v>71162</v>
      </c>
      <c r="P337">
        <f t="shared" si="10"/>
        <v>1</v>
      </c>
      <c r="Q337" t="str">
        <f t="shared" si="11"/>
        <v>67</v>
      </c>
      <c r="R337" t="s">
        <v>8753</v>
      </c>
    </row>
    <row r="338" spans="1:18">
      <c r="A338" t="s">
        <v>4240</v>
      </c>
      <c r="B338" t="s">
        <v>16145</v>
      </c>
      <c r="C338" t="s">
        <v>26</v>
      </c>
      <c r="D338" t="s">
        <v>7958</v>
      </c>
      <c r="E338" t="s">
        <v>26</v>
      </c>
      <c r="F338">
        <v>13411</v>
      </c>
      <c r="G338">
        <v>0.38038915400000001</v>
      </c>
      <c r="H338">
        <v>15509</v>
      </c>
      <c r="I338">
        <v>51580</v>
      </c>
      <c r="J338">
        <v>0.30067855799999998</v>
      </c>
      <c r="K338">
        <v>7.9710595999999995E-2</v>
      </c>
      <c r="L338">
        <v>-2098</v>
      </c>
      <c r="M338">
        <v>0.86472370899999995</v>
      </c>
      <c r="N338">
        <v>1.265102363</v>
      </c>
      <c r="O338">
        <f>VLOOKUP(A338,Sheet1!$A$1:$B$600,2,FALSE)</f>
        <v>68329</v>
      </c>
      <c r="P338">
        <f t="shared" si="10"/>
        <v>1</v>
      </c>
      <c r="Q338" t="str">
        <f t="shared" si="11"/>
        <v>67</v>
      </c>
      <c r="R338" t="s">
        <v>8754</v>
      </c>
    </row>
    <row r="339" spans="1:18">
      <c r="A339" t="s">
        <v>4249</v>
      </c>
      <c r="B339" t="s">
        <v>16146</v>
      </c>
      <c r="C339" t="s">
        <v>26</v>
      </c>
      <c r="D339" t="s">
        <v>7960</v>
      </c>
      <c r="E339" t="s">
        <v>26</v>
      </c>
      <c r="F339">
        <v>21951</v>
      </c>
      <c r="G339">
        <v>0.43938908700000001</v>
      </c>
      <c r="H339">
        <v>27155</v>
      </c>
      <c r="I339">
        <v>72314</v>
      </c>
      <c r="J339">
        <v>0.37551511500000001</v>
      </c>
      <c r="K339">
        <v>6.3873972000000001E-2</v>
      </c>
      <c r="L339">
        <v>-5204</v>
      </c>
      <c r="M339">
        <v>0.808359418</v>
      </c>
      <c r="N339">
        <v>1.1700969409999999</v>
      </c>
      <c r="O339">
        <f>VLOOKUP(A339,Sheet1!$A$1:$B$600,2,FALSE)</f>
        <v>89933</v>
      </c>
      <c r="P339">
        <f t="shared" si="10"/>
        <v>1</v>
      </c>
      <c r="Q339" t="str">
        <f t="shared" si="11"/>
        <v>67</v>
      </c>
      <c r="R339" t="s">
        <v>8755</v>
      </c>
    </row>
    <row r="340" spans="1:18">
      <c r="A340" t="s">
        <v>4262</v>
      </c>
      <c r="B340" t="s">
        <v>16147</v>
      </c>
      <c r="C340" t="s">
        <v>26</v>
      </c>
      <c r="D340" t="s">
        <v>7962</v>
      </c>
      <c r="E340" t="s">
        <v>26</v>
      </c>
      <c r="F340">
        <v>26404</v>
      </c>
      <c r="G340">
        <v>0.49314556799999998</v>
      </c>
      <c r="H340">
        <v>26469</v>
      </c>
      <c r="I340">
        <v>78369</v>
      </c>
      <c r="J340">
        <v>0.33774834399999998</v>
      </c>
      <c r="K340">
        <v>0.155397224</v>
      </c>
      <c r="L340">
        <v>-65</v>
      </c>
      <c r="M340">
        <v>0.99754429700000002</v>
      </c>
      <c r="N340">
        <v>1.4600976619999999</v>
      </c>
      <c r="O340">
        <f>VLOOKUP(A340,Sheet1!$A$1:$B$600,2,FALSE)</f>
        <v>98427</v>
      </c>
      <c r="P340">
        <f t="shared" si="10"/>
        <v>1</v>
      </c>
      <c r="Q340" t="str">
        <f t="shared" si="11"/>
        <v>67</v>
      </c>
      <c r="R340" t="s">
        <v>8756</v>
      </c>
    </row>
    <row r="341" spans="1:18">
      <c r="A341" t="s">
        <v>4270</v>
      </c>
      <c r="B341" t="s">
        <v>16148</v>
      </c>
      <c r="C341" t="s">
        <v>26</v>
      </c>
      <c r="D341" t="s">
        <v>7964</v>
      </c>
      <c r="E341" t="s">
        <v>26</v>
      </c>
      <c r="F341">
        <v>25964</v>
      </c>
      <c r="G341">
        <v>0.51677879100000002</v>
      </c>
      <c r="H341">
        <v>25203</v>
      </c>
      <c r="I341">
        <v>72972</v>
      </c>
      <c r="J341">
        <v>0.34537904899999999</v>
      </c>
      <c r="K341">
        <v>0.17139974099999999</v>
      </c>
      <c r="L341">
        <v>761</v>
      </c>
      <c r="M341">
        <v>1.030194818</v>
      </c>
      <c r="N341">
        <v>1.4962656000000001</v>
      </c>
      <c r="O341">
        <f>VLOOKUP(A341,Sheet1!$A$1:$B$600,2,FALSE)</f>
        <v>91200</v>
      </c>
      <c r="P341">
        <f t="shared" si="10"/>
        <v>2</v>
      </c>
      <c r="Q341" t="str">
        <f t="shared" si="11"/>
        <v>67</v>
      </c>
      <c r="R341" t="s">
        <v>8757</v>
      </c>
    </row>
    <row r="342" spans="1:18">
      <c r="A342" t="s">
        <v>4279</v>
      </c>
      <c r="B342" t="s">
        <v>16149</v>
      </c>
      <c r="C342" t="s">
        <v>26</v>
      </c>
      <c r="D342" t="s">
        <v>7966</v>
      </c>
      <c r="E342" t="s">
        <v>26</v>
      </c>
      <c r="F342">
        <v>14518</v>
      </c>
      <c r="G342">
        <v>0.31426283100000002</v>
      </c>
      <c r="H342">
        <v>23004</v>
      </c>
      <c r="I342">
        <v>67469</v>
      </c>
      <c r="J342">
        <v>0.34095658699999998</v>
      </c>
      <c r="K342">
        <v>-2.6693756999999999E-2</v>
      </c>
      <c r="L342">
        <v>-8486</v>
      </c>
      <c r="M342">
        <v>0.63110763299999995</v>
      </c>
      <c r="N342">
        <v>0.92170922200000005</v>
      </c>
      <c r="O342">
        <f>VLOOKUP(A342,Sheet1!$A$1:$B$600,2,FALSE)</f>
        <v>84670</v>
      </c>
      <c r="P342">
        <f t="shared" si="10"/>
        <v>1</v>
      </c>
      <c r="Q342" t="str">
        <f t="shared" si="11"/>
        <v>67</v>
      </c>
      <c r="R342" t="s">
        <v>8758</v>
      </c>
    </row>
    <row r="343" spans="1:18">
      <c r="A343" t="s">
        <v>4287</v>
      </c>
      <c r="B343" t="s">
        <v>16150</v>
      </c>
      <c r="C343" t="s">
        <v>26</v>
      </c>
      <c r="D343" t="s">
        <v>7967</v>
      </c>
      <c r="E343" t="s">
        <v>26</v>
      </c>
      <c r="F343">
        <v>26380</v>
      </c>
      <c r="G343">
        <v>0.53641872400000001</v>
      </c>
      <c r="H343">
        <v>25787</v>
      </c>
      <c r="I343">
        <v>72326</v>
      </c>
      <c r="J343">
        <v>0.35653845099999998</v>
      </c>
      <c r="K343">
        <v>0.17988027300000001</v>
      </c>
      <c r="L343">
        <v>593</v>
      </c>
      <c r="M343">
        <v>1.022996083</v>
      </c>
      <c r="N343">
        <v>1.50451858</v>
      </c>
      <c r="O343">
        <f>VLOOKUP(A343,Sheet1!$A$1:$B$600,2,FALSE)</f>
        <v>92744</v>
      </c>
      <c r="P343">
        <f t="shared" si="10"/>
        <v>2</v>
      </c>
      <c r="Q343" t="str">
        <f t="shared" si="11"/>
        <v>67</v>
      </c>
      <c r="R343" t="s">
        <v>8759</v>
      </c>
    </row>
    <row r="344" spans="1:18">
      <c r="A344" t="s">
        <v>4298</v>
      </c>
      <c r="B344" t="s">
        <v>16151</v>
      </c>
      <c r="C344" t="s">
        <v>26</v>
      </c>
      <c r="D344" t="s">
        <v>7969</v>
      </c>
      <c r="E344" t="s">
        <v>26</v>
      </c>
      <c r="F344">
        <v>11906</v>
      </c>
      <c r="G344">
        <v>0.25320062900000001</v>
      </c>
      <c r="H344">
        <v>25991</v>
      </c>
      <c r="I344">
        <v>69833</v>
      </c>
      <c r="J344">
        <v>0.372187934</v>
      </c>
      <c r="K344">
        <v>-0.118987305</v>
      </c>
      <c r="L344">
        <v>-14085</v>
      </c>
      <c r="M344">
        <v>0.45808164400000001</v>
      </c>
      <c r="N344">
        <v>0.68030316499999999</v>
      </c>
      <c r="O344">
        <f>VLOOKUP(A344,Sheet1!$A$1:$B$600,2,FALSE)</f>
        <v>88326</v>
      </c>
      <c r="P344">
        <f t="shared" si="10"/>
        <v>1</v>
      </c>
      <c r="Q344" t="str">
        <f t="shared" si="11"/>
        <v>67</v>
      </c>
      <c r="R344" t="s">
        <v>8760</v>
      </c>
    </row>
    <row r="345" spans="1:18">
      <c r="A345" t="s">
        <v>4311</v>
      </c>
      <c r="B345" t="s">
        <v>16152</v>
      </c>
      <c r="C345" t="s">
        <v>26</v>
      </c>
      <c r="D345" t="s">
        <v>7971</v>
      </c>
      <c r="E345" t="s">
        <v>26</v>
      </c>
      <c r="F345">
        <v>14495</v>
      </c>
      <c r="G345">
        <v>0.35411526199999999</v>
      </c>
      <c r="H345">
        <v>18052</v>
      </c>
      <c r="I345">
        <v>57459</v>
      </c>
      <c r="J345">
        <v>0.31417184399999998</v>
      </c>
      <c r="K345">
        <v>3.9943417000000002E-2</v>
      </c>
      <c r="L345">
        <v>-3557</v>
      </c>
      <c r="M345">
        <v>0.80295812099999997</v>
      </c>
      <c r="N345">
        <v>1.127138755</v>
      </c>
      <c r="O345">
        <f>VLOOKUP(A345,Sheet1!$A$1:$B$600,2,FALSE)</f>
        <v>74093</v>
      </c>
      <c r="P345">
        <f t="shared" si="10"/>
        <v>1</v>
      </c>
      <c r="Q345" t="str">
        <f t="shared" si="11"/>
        <v>68</v>
      </c>
      <c r="R345" t="s">
        <v>8761</v>
      </c>
    </row>
    <row r="346" spans="1:18">
      <c r="A346" t="s">
        <v>4322</v>
      </c>
      <c r="B346" t="s">
        <v>16153</v>
      </c>
      <c r="C346" t="s">
        <v>26</v>
      </c>
      <c r="D346" t="s">
        <v>7973</v>
      </c>
      <c r="E346" t="s">
        <v>26</v>
      </c>
      <c r="F346">
        <v>23454</v>
      </c>
      <c r="G346">
        <v>0.45921603900000002</v>
      </c>
      <c r="H346">
        <v>23682</v>
      </c>
      <c r="I346">
        <v>72857</v>
      </c>
      <c r="J346">
        <v>0.325047696</v>
      </c>
      <c r="K346">
        <v>0.134168343</v>
      </c>
      <c r="L346">
        <v>-228</v>
      </c>
      <c r="M346">
        <v>0.99037243500000005</v>
      </c>
      <c r="N346">
        <v>1.4127650949999999</v>
      </c>
      <c r="O346">
        <f>VLOOKUP(A346,Sheet1!$A$1:$B$600,2,FALSE)</f>
        <v>91139</v>
      </c>
      <c r="P346">
        <f t="shared" si="10"/>
        <v>1</v>
      </c>
      <c r="Q346" t="str">
        <f t="shared" si="11"/>
        <v>68</v>
      </c>
      <c r="R346" t="s">
        <v>8762</v>
      </c>
    </row>
    <row r="347" spans="1:18">
      <c r="A347" t="s">
        <v>4330</v>
      </c>
      <c r="B347" t="s">
        <v>16154</v>
      </c>
      <c r="C347" t="s">
        <v>26</v>
      </c>
      <c r="D347" t="s">
        <v>7974</v>
      </c>
      <c r="E347" t="s">
        <v>26</v>
      </c>
      <c r="F347">
        <v>25010</v>
      </c>
      <c r="G347">
        <v>0.54800823899999995</v>
      </c>
      <c r="H347">
        <v>25293</v>
      </c>
      <c r="I347">
        <v>66348</v>
      </c>
      <c r="J347">
        <v>0.38121721800000002</v>
      </c>
      <c r="K347">
        <v>0.16679102000000001</v>
      </c>
      <c r="L347">
        <v>-283</v>
      </c>
      <c r="M347">
        <v>0.98881113399999998</v>
      </c>
      <c r="N347">
        <v>1.437522264</v>
      </c>
      <c r="O347">
        <f>VLOOKUP(A347,Sheet1!$A$1:$B$600,2,FALSE)</f>
        <v>83613</v>
      </c>
      <c r="P347">
        <f t="shared" si="10"/>
        <v>2</v>
      </c>
      <c r="Q347" t="str">
        <f t="shared" si="11"/>
        <v>68</v>
      </c>
      <c r="R347" t="s">
        <v>8763</v>
      </c>
    </row>
    <row r="348" spans="1:18">
      <c r="A348" t="s">
        <v>4339</v>
      </c>
      <c r="B348" t="s">
        <v>16155</v>
      </c>
      <c r="C348" t="s">
        <v>26</v>
      </c>
      <c r="D348" t="s">
        <v>7976</v>
      </c>
      <c r="E348" t="s">
        <v>26</v>
      </c>
      <c r="F348">
        <v>24978</v>
      </c>
      <c r="G348">
        <v>0.45264760199999998</v>
      </c>
      <c r="H348">
        <v>22558</v>
      </c>
      <c r="I348">
        <v>79473</v>
      </c>
      <c r="J348">
        <v>0.28384482799999999</v>
      </c>
      <c r="K348">
        <v>0.16880277499999999</v>
      </c>
      <c r="L348">
        <v>2420</v>
      </c>
      <c r="M348">
        <v>1.107279014</v>
      </c>
      <c r="N348">
        <v>1.5947009000000001</v>
      </c>
      <c r="O348">
        <f>VLOOKUP(A348,Sheet1!$A$1:$B$600,2,FALSE)</f>
        <v>99291</v>
      </c>
      <c r="P348">
        <f t="shared" si="10"/>
        <v>1</v>
      </c>
      <c r="Q348" t="str">
        <f t="shared" si="11"/>
        <v>68</v>
      </c>
      <c r="R348" t="s">
        <v>8764</v>
      </c>
    </row>
    <row r="349" spans="1:18">
      <c r="A349" t="s">
        <v>4348</v>
      </c>
      <c r="B349" t="s">
        <v>16156</v>
      </c>
      <c r="C349" t="s">
        <v>26</v>
      </c>
      <c r="D349" t="s">
        <v>7978</v>
      </c>
      <c r="E349" t="s">
        <v>26</v>
      </c>
      <c r="F349">
        <v>16288</v>
      </c>
      <c r="G349">
        <v>0.39886374800000002</v>
      </c>
      <c r="H349">
        <v>18903</v>
      </c>
      <c r="I349">
        <v>58639</v>
      </c>
      <c r="J349">
        <v>0.32236225000000002</v>
      </c>
      <c r="K349">
        <v>7.6501497000000002E-2</v>
      </c>
      <c r="L349">
        <v>-2615</v>
      </c>
      <c r="M349">
        <v>0.86166217000000001</v>
      </c>
      <c r="N349">
        <v>1.2373153100000001</v>
      </c>
      <c r="O349">
        <f>VLOOKUP(A349,Sheet1!$A$1:$B$600,2,FALSE)</f>
        <v>78848</v>
      </c>
      <c r="P349">
        <f t="shared" si="10"/>
        <v>1</v>
      </c>
      <c r="Q349" t="str">
        <f t="shared" si="11"/>
        <v>68</v>
      </c>
      <c r="R349" t="s">
        <v>8765</v>
      </c>
    </row>
    <row r="350" spans="1:18">
      <c r="A350" t="s">
        <v>4360</v>
      </c>
      <c r="B350" t="s">
        <v>16157</v>
      </c>
      <c r="C350" t="s">
        <v>26</v>
      </c>
      <c r="D350" t="s">
        <v>7980</v>
      </c>
      <c r="E350" t="s">
        <v>111</v>
      </c>
      <c r="F350">
        <v>17417</v>
      </c>
      <c r="G350">
        <v>0.36992905999999998</v>
      </c>
      <c r="H350">
        <v>20861</v>
      </c>
      <c r="I350">
        <v>70635</v>
      </c>
      <c r="J350">
        <v>0.29533517399999998</v>
      </c>
      <c r="K350">
        <v>7.4593885999999998E-2</v>
      </c>
      <c r="L350">
        <v>-3444</v>
      </c>
      <c r="M350">
        <v>0.83490724299999997</v>
      </c>
      <c r="N350">
        <v>1.252573661</v>
      </c>
      <c r="O350">
        <f>VLOOKUP(A350,Sheet1!$A$1:$B$600,2,FALSE)</f>
        <v>92486</v>
      </c>
      <c r="P350">
        <f t="shared" si="10"/>
        <v>1</v>
      </c>
      <c r="Q350" t="str">
        <f t="shared" si="11"/>
        <v>68</v>
      </c>
      <c r="R350" t="s">
        <v>8766</v>
      </c>
    </row>
    <row r="351" spans="1:18">
      <c r="A351" t="s">
        <v>4374</v>
      </c>
      <c r="B351" t="s">
        <v>16158</v>
      </c>
      <c r="C351" t="s">
        <v>26</v>
      </c>
      <c r="D351" t="s">
        <v>7981</v>
      </c>
      <c r="E351" t="s">
        <v>26</v>
      </c>
      <c r="F351">
        <v>11709</v>
      </c>
      <c r="G351">
        <v>0.31418374999999998</v>
      </c>
      <c r="H351">
        <v>14679</v>
      </c>
      <c r="I351">
        <v>52918</v>
      </c>
      <c r="J351">
        <v>0.27739143599999999</v>
      </c>
      <c r="K351">
        <v>3.6792314E-2</v>
      </c>
      <c r="L351">
        <v>-2970</v>
      </c>
      <c r="M351">
        <v>0.797670141</v>
      </c>
      <c r="N351">
        <v>1.1326368069999999</v>
      </c>
      <c r="O351">
        <f>VLOOKUP(A351,Sheet1!$A$1:$B$600,2,FALSE)</f>
        <v>68147</v>
      </c>
      <c r="P351">
        <f t="shared" si="10"/>
        <v>1</v>
      </c>
      <c r="Q351" t="str">
        <f t="shared" si="11"/>
        <v>69</v>
      </c>
      <c r="R351" t="s">
        <v>8767</v>
      </c>
    </row>
    <row r="352" spans="1:18">
      <c r="A352" t="s">
        <v>4388</v>
      </c>
      <c r="B352" t="s">
        <v>16159</v>
      </c>
      <c r="C352" t="s">
        <v>26</v>
      </c>
      <c r="D352" t="s">
        <v>7983</v>
      </c>
      <c r="E352" t="s">
        <v>26</v>
      </c>
      <c r="F352">
        <v>11020</v>
      </c>
      <c r="G352">
        <v>0.25428617599999997</v>
      </c>
      <c r="H352">
        <v>17200</v>
      </c>
      <c r="I352">
        <v>58986</v>
      </c>
      <c r="J352">
        <v>0.29159461599999997</v>
      </c>
      <c r="K352">
        <v>-3.7308439999999998E-2</v>
      </c>
      <c r="L352">
        <v>-6180</v>
      </c>
      <c r="M352">
        <v>0.64069767399999999</v>
      </c>
      <c r="N352">
        <v>0.87205374199999997</v>
      </c>
      <c r="O352">
        <f>VLOOKUP(A352,Sheet1!$A$1:$B$600,2,FALSE)</f>
        <v>74893</v>
      </c>
      <c r="P352">
        <f t="shared" si="10"/>
        <v>1</v>
      </c>
      <c r="Q352" t="str">
        <f t="shared" si="11"/>
        <v>69</v>
      </c>
      <c r="R352" t="s">
        <v>8768</v>
      </c>
    </row>
    <row r="353" spans="1:18">
      <c r="A353" t="s">
        <v>4406</v>
      </c>
      <c r="B353" t="s">
        <v>16160</v>
      </c>
      <c r="C353" t="s">
        <v>26</v>
      </c>
      <c r="D353" t="s">
        <v>7985</v>
      </c>
      <c r="E353" t="s">
        <v>26</v>
      </c>
      <c r="F353">
        <v>10604</v>
      </c>
      <c r="G353">
        <v>0.26919854799999998</v>
      </c>
      <c r="H353">
        <v>15192</v>
      </c>
      <c r="I353">
        <v>55241</v>
      </c>
      <c r="J353">
        <v>0.275013124</v>
      </c>
      <c r="K353">
        <v>-5.8145760000000001E-3</v>
      </c>
      <c r="L353">
        <v>-4588</v>
      </c>
      <c r="M353">
        <v>0.69799894699999998</v>
      </c>
      <c r="N353">
        <v>0.97885709499999995</v>
      </c>
      <c r="O353">
        <f>VLOOKUP(A353,Sheet1!$A$1:$B$600,2,FALSE)</f>
        <v>70342</v>
      </c>
      <c r="P353">
        <f t="shared" si="10"/>
        <v>1</v>
      </c>
      <c r="Q353" t="str">
        <f t="shared" si="11"/>
        <v>69</v>
      </c>
      <c r="R353" t="s">
        <v>8769</v>
      </c>
    </row>
    <row r="354" spans="1:18">
      <c r="A354" t="s">
        <v>4429</v>
      </c>
      <c r="B354" t="s">
        <v>16161</v>
      </c>
      <c r="C354" t="s">
        <v>26</v>
      </c>
      <c r="D354" t="s">
        <v>7987</v>
      </c>
      <c r="E354" t="s">
        <v>26</v>
      </c>
      <c r="F354">
        <v>17355</v>
      </c>
      <c r="G354">
        <v>0.37965960799999998</v>
      </c>
      <c r="H354">
        <v>23240</v>
      </c>
      <c r="I354">
        <v>63069</v>
      </c>
      <c r="J354">
        <v>0.36848531000000001</v>
      </c>
      <c r="K354">
        <v>1.1174297999999999E-2</v>
      </c>
      <c r="L354">
        <v>-5885</v>
      </c>
      <c r="M354">
        <v>0.74677280599999996</v>
      </c>
      <c r="N354">
        <v>1.0303249489999999</v>
      </c>
      <c r="O354">
        <f>VLOOKUP(A354,Sheet1!$A$1:$B$600,2,FALSE)</f>
        <v>79524</v>
      </c>
      <c r="P354">
        <f t="shared" si="10"/>
        <v>1</v>
      </c>
      <c r="Q354" t="str">
        <f t="shared" si="11"/>
        <v>69</v>
      </c>
      <c r="R354" t="s">
        <v>8770</v>
      </c>
    </row>
    <row r="355" spans="1:18">
      <c r="A355" t="s">
        <v>4446</v>
      </c>
      <c r="B355" t="s">
        <v>16162</v>
      </c>
      <c r="C355" t="s">
        <v>26</v>
      </c>
      <c r="D355" t="s">
        <v>7988</v>
      </c>
      <c r="E355" t="s">
        <v>26</v>
      </c>
      <c r="F355">
        <v>23486</v>
      </c>
      <c r="G355">
        <v>0.47776557223600002</v>
      </c>
      <c r="H355">
        <v>26647</v>
      </c>
      <c r="I355">
        <v>67161</v>
      </c>
      <c r="J355">
        <v>0.39676300199999998</v>
      </c>
      <c r="K355">
        <f>G355-J355</f>
        <v>8.1002570236000049E-2</v>
      </c>
      <c r="L355">
        <f>F355-H355</f>
        <v>-3161</v>
      </c>
      <c r="M355">
        <f>F355/H355</f>
        <v>0.88137501407287877</v>
      </c>
      <c r="N355">
        <f>G355/J355</f>
        <v>1.2041585778605437</v>
      </c>
      <c r="O355">
        <f>VLOOKUP(A355,Sheet1!$A$1:$B$600,2,FALSE)</f>
        <v>80543</v>
      </c>
      <c r="P355">
        <f t="shared" si="10"/>
        <v>1</v>
      </c>
      <c r="Q355" t="str">
        <f t="shared" si="11"/>
        <v>69</v>
      </c>
      <c r="R355" t="s">
        <v>8771</v>
      </c>
    </row>
    <row r="356" spans="1:18">
      <c r="A356" t="s">
        <v>4460</v>
      </c>
      <c r="B356" t="s">
        <v>16163</v>
      </c>
      <c r="C356" t="s">
        <v>26</v>
      </c>
      <c r="D356" t="s">
        <v>7990</v>
      </c>
      <c r="E356" t="s">
        <v>26</v>
      </c>
      <c r="F356">
        <v>9971</v>
      </c>
      <c r="G356">
        <v>0.24302322700000001</v>
      </c>
      <c r="H356">
        <v>14738</v>
      </c>
      <c r="I356">
        <v>61208</v>
      </c>
      <c r="J356">
        <v>0.240785518</v>
      </c>
      <c r="K356">
        <v>2.2377090000000001E-3</v>
      </c>
      <c r="L356">
        <v>-4767</v>
      </c>
      <c r="M356">
        <v>0.67655041400000004</v>
      </c>
      <c r="N356">
        <v>1.0092933710000001</v>
      </c>
      <c r="O356">
        <f>VLOOKUP(A356,Sheet1!$A$1:$B$600,2,FALSE)</f>
        <v>78362</v>
      </c>
      <c r="P356">
        <f t="shared" si="10"/>
        <v>1</v>
      </c>
      <c r="Q356" t="str">
        <f t="shared" si="11"/>
        <v>69</v>
      </c>
      <c r="R356" t="s">
        <v>8772</v>
      </c>
    </row>
    <row r="357" spans="1:18">
      <c r="A357" t="s">
        <v>4476</v>
      </c>
      <c r="B357" t="s">
        <v>16164</v>
      </c>
      <c r="C357" t="s">
        <v>26</v>
      </c>
      <c r="D357" t="s">
        <v>7992</v>
      </c>
      <c r="E357" t="s">
        <v>26</v>
      </c>
      <c r="F357">
        <v>5459</v>
      </c>
      <c r="G357">
        <v>0.17356606899999999</v>
      </c>
      <c r="H357">
        <v>11392</v>
      </c>
      <c r="I357">
        <v>48636</v>
      </c>
      <c r="J357">
        <v>0.23422978899999999</v>
      </c>
      <c r="K357">
        <v>-6.0663719999999997E-2</v>
      </c>
      <c r="L357">
        <v>-5933</v>
      </c>
      <c r="M357">
        <v>0.47919592700000002</v>
      </c>
      <c r="N357">
        <v>0.74100766600000001</v>
      </c>
      <c r="O357">
        <f>VLOOKUP(A357,Sheet1!$A$1:$B$600,2,FALSE)</f>
        <v>64848</v>
      </c>
      <c r="P357">
        <f t="shared" si="10"/>
        <v>0</v>
      </c>
      <c r="Q357" t="str">
        <f t="shared" si="11"/>
        <v>69</v>
      </c>
      <c r="R357" t="s">
        <v>8773</v>
      </c>
    </row>
    <row r="358" spans="1:18">
      <c r="A358" t="s">
        <v>4494</v>
      </c>
      <c r="B358" t="s">
        <v>16165</v>
      </c>
      <c r="C358" t="s">
        <v>26</v>
      </c>
      <c r="D358" t="s">
        <v>7994</v>
      </c>
      <c r="E358" t="s">
        <v>26</v>
      </c>
      <c r="F358">
        <v>28566</v>
      </c>
      <c r="G358">
        <v>0.480238051</v>
      </c>
      <c r="H358">
        <v>28791</v>
      </c>
      <c r="I358">
        <v>81527</v>
      </c>
      <c r="J358">
        <v>0.35314680999999998</v>
      </c>
      <c r="K358">
        <v>0.12709124099999999</v>
      </c>
      <c r="L358">
        <v>-225</v>
      </c>
      <c r="M358">
        <v>0.99218505800000001</v>
      </c>
      <c r="N358">
        <v>1.3598821720000001</v>
      </c>
      <c r="O358">
        <f>VLOOKUP(A358,Sheet1!$A$1:$B$600,2,FALSE)</f>
        <v>98429</v>
      </c>
      <c r="P358">
        <f t="shared" si="10"/>
        <v>1</v>
      </c>
      <c r="Q358" t="str">
        <f t="shared" si="11"/>
        <v>69</v>
      </c>
      <c r="R358" t="s">
        <v>8774</v>
      </c>
    </row>
    <row r="359" spans="1:18">
      <c r="A359" t="s">
        <v>4501</v>
      </c>
      <c r="B359" t="s">
        <v>16166</v>
      </c>
      <c r="C359" t="s">
        <v>26</v>
      </c>
      <c r="D359" t="s">
        <v>7996</v>
      </c>
      <c r="E359" t="s">
        <v>26</v>
      </c>
      <c r="F359">
        <v>18508</v>
      </c>
      <c r="G359">
        <v>0.37591908000000002</v>
      </c>
      <c r="H359">
        <v>23100</v>
      </c>
      <c r="I359">
        <v>69937</v>
      </c>
      <c r="J359">
        <v>0.33029726799999998</v>
      </c>
      <c r="K359">
        <v>4.5621812999999997E-2</v>
      </c>
      <c r="L359">
        <v>-4592</v>
      </c>
      <c r="M359">
        <v>0.80121212100000005</v>
      </c>
      <c r="N359">
        <v>1.138123494</v>
      </c>
      <c r="O359">
        <f>VLOOKUP(A359,Sheet1!$A$1:$B$600,2,FALSE)</f>
        <v>85945</v>
      </c>
      <c r="P359">
        <f t="shared" si="10"/>
        <v>1</v>
      </c>
      <c r="Q359" t="str">
        <f t="shared" si="11"/>
        <v>69</v>
      </c>
      <c r="R359" t="s">
        <v>8775</v>
      </c>
    </row>
    <row r="360" spans="1:18">
      <c r="A360" t="s">
        <v>4509</v>
      </c>
      <c r="B360" t="s">
        <v>16167</v>
      </c>
      <c r="C360" t="s">
        <v>26</v>
      </c>
      <c r="D360" t="s">
        <v>7998</v>
      </c>
      <c r="E360" t="s">
        <v>26</v>
      </c>
      <c r="F360">
        <v>22175</v>
      </c>
      <c r="G360">
        <v>0.40938209599999997</v>
      </c>
      <c r="H360">
        <v>26427</v>
      </c>
      <c r="I360">
        <v>74586</v>
      </c>
      <c r="J360">
        <v>0.35431582299999997</v>
      </c>
      <c r="K360">
        <v>5.5066272999999999E-2</v>
      </c>
      <c r="L360">
        <v>-4252</v>
      </c>
      <c r="M360">
        <v>0.83910394700000002</v>
      </c>
      <c r="N360">
        <v>1.155415788</v>
      </c>
      <c r="O360">
        <f>VLOOKUP(A360,Sheet1!$A$1:$B$600,2,FALSE)</f>
        <v>89520</v>
      </c>
      <c r="P360">
        <f t="shared" si="10"/>
        <v>1</v>
      </c>
      <c r="Q360" t="str">
        <f t="shared" si="11"/>
        <v>69</v>
      </c>
      <c r="R360" t="s">
        <v>8776</v>
      </c>
    </row>
    <row r="361" spans="1:18">
      <c r="A361" t="s">
        <v>4523</v>
      </c>
      <c r="B361" t="s">
        <v>16168</v>
      </c>
      <c r="C361" t="s">
        <v>26</v>
      </c>
      <c r="D361" t="s">
        <v>8000</v>
      </c>
      <c r="E361" t="s">
        <v>26</v>
      </c>
      <c r="F361">
        <v>14726</v>
      </c>
      <c r="G361">
        <v>0.29282745700000001</v>
      </c>
      <c r="H361">
        <v>20000</v>
      </c>
      <c r="I361">
        <v>70724</v>
      </c>
      <c r="J361">
        <v>0.28278943499999998</v>
      </c>
      <c r="K361">
        <v>1.0038022000000001E-2</v>
      </c>
      <c r="L361">
        <v>-5274</v>
      </c>
      <c r="M361">
        <v>0.73629999999999995</v>
      </c>
      <c r="N361">
        <v>1.035496454</v>
      </c>
      <c r="O361">
        <f>VLOOKUP(A361,Sheet1!$A$1:$B$600,2,FALSE)</f>
        <v>85531</v>
      </c>
      <c r="P361">
        <f t="shared" si="10"/>
        <v>1</v>
      </c>
      <c r="Q361" t="str">
        <f t="shared" si="11"/>
        <v>69</v>
      </c>
      <c r="R361" t="s">
        <v>8777</v>
      </c>
    </row>
    <row r="362" spans="1:18">
      <c r="A362" t="s">
        <v>4532</v>
      </c>
      <c r="B362" t="s">
        <v>16169</v>
      </c>
      <c r="C362" t="s">
        <v>26</v>
      </c>
      <c r="D362" t="s">
        <v>8001</v>
      </c>
      <c r="E362" t="s">
        <v>26</v>
      </c>
      <c r="F362">
        <v>17827</v>
      </c>
      <c r="G362">
        <v>0.39114026800000001</v>
      </c>
      <c r="H362">
        <v>20725</v>
      </c>
      <c r="I362">
        <v>62587</v>
      </c>
      <c r="J362">
        <v>0.33113905399999999</v>
      </c>
      <c r="K362">
        <v>6.0001213999999997E-2</v>
      </c>
      <c r="L362">
        <v>-2898</v>
      </c>
      <c r="M362">
        <v>0.86016887799999997</v>
      </c>
      <c r="N362">
        <v>1.181196428</v>
      </c>
      <c r="O362">
        <f>VLOOKUP(A362,Sheet1!$A$1:$B$600,2,FALSE)</f>
        <v>76167</v>
      </c>
      <c r="P362">
        <f t="shared" si="10"/>
        <v>1</v>
      </c>
      <c r="Q362" t="str">
        <f t="shared" si="11"/>
        <v>69</v>
      </c>
      <c r="R362" t="s">
        <v>8778</v>
      </c>
    </row>
    <row r="363" spans="1:18">
      <c r="A363" t="s">
        <v>4543</v>
      </c>
      <c r="B363" t="s">
        <v>16170</v>
      </c>
      <c r="C363" t="s">
        <v>26</v>
      </c>
      <c r="D363" t="s">
        <v>8003</v>
      </c>
      <c r="E363" t="s">
        <v>26</v>
      </c>
      <c r="F363">
        <v>18448</v>
      </c>
      <c r="G363">
        <v>0.41012872099999997</v>
      </c>
      <c r="H363">
        <v>19592</v>
      </c>
      <c r="I363">
        <v>63917</v>
      </c>
      <c r="J363">
        <v>0.30652252099999999</v>
      </c>
      <c r="K363">
        <v>0.1036062</v>
      </c>
      <c r="L363">
        <v>-1144</v>
      </c>
      <c r="M363">
        <v>0.94160882000000001</v>
      </c>
      <c r="N363">
        <v>1.338005179</v>
      </c>
      <c r="O363">
        <f>VLOOKUP(A363,Sheet1!$A$1:$B$600,2,FALSE)</f>
        <v>79506</v>
      </c>
      <c r="P363">
        <f t="shared" si="10"/>
        <v>1</v>
      </c>
      <c r="Q363" t="str">
        <f t="shared" si="11"/>
        <v>69</v>
      </c>
      <c r="R363" t="s">
        <v>8779</v>
      </c>
    </row>
    <row r="364" spans="1:18">
      <c r="A364" t="s">
        <v>4551</v>
      </c>
      <c r="B364" t="s">
        <v>16171</v>
      </c>
      <c r="C364" t="s">
        <v>26</v>
      </c>
      <c r="D364" t="s">
        <v>8005</v>
      </c>
      <c r="E364" t="s">
        <v>26</v>
      </c>
      <c r="F364">
        <v>5866</v>
      </c>
      <c r="G364">
        <v>0.17430320299999999</v>
      </c>
      <c r="H364">
        <v>10199</v>
      </c>
      <c r="I364">
        <v>53154</v>
      </c>
      <c r="J364">
        <v>0.19187643500000001</v>
      </c>
      <c r="K364">
        <v>-1.7573231000000002E-2</v>
      </c>
      <c r="L364">
        <v>-4333</v>
      </c>
      <c r="M364">
        <v>0.57515442699999997</v>
      </c>
      <c r="N364">
        <v>0.90841381099999996</v>
      </c>
      <c r="O364">
        <f>VLOOKUP(A364,Sheet1!$A$1:$B$600,2,FALSE)</f>
        <v>70147</v>
      </c>
      <c r="P364">
        <f t="shared" si="10"/>
        <v>0</v>
      </c>
      <c r="Q364" t="str">
        <f t="shared" si="11"/>
        <v>69</v>
      </c>
      <c r="R364" t="s">
        <v>8780</v>
      </c>
    </row>
    <row r="365" spans="1:18">
      <c r="A365" t="s">
        <v>4562</v>
      </c>
      <c r="B365" t="s">
        <v>16172</v>
      </c>
      <c r="C365" t="s">
        <v>26</v>
      </c>
      <c r="D365" t="s">
        <v>8007</v>
      </c>
      <c r="E365" t="s">
        <v>26</v>
      </c>
      <c r="F365">
        <v>22639</v>
      </c>
      <c r="G365">
        <v>0.40078957599999998</v>
      </c>
      <c r="H365">
        <v>20071</v>
      </c>
      <c r="I365">
        <v>72728</v>
      </c>
      <c r="J365">
        <v>0.27597348999999999</v>
      </c>
      <c r="K365">
        <v>0.12481608600000001</v>
      </c>
      <c r="L365">
        <v>2568</v>
      </c>
      <c r="M365">
        <v>1.127945792</v>
      </c>
      <c r="N365">
        <v>1.452275636</v>
      </c>
      <c r="O365">
        <f>VLOOKUP(A365,Sheet1!$A$1:$B$600,2,FALSE)</f>
        <v>88840</v>
      </c>
      <c r="P365">
        <f t="shared" si="10"/>
        <v>1</v>
      </c>
      <c r="Q365" t="str">
        <f t="shared" si="11"/>
        <v>70</v>
      </c>
      <c r="R365" t="s">
        <v>8781</v>
      </c>
    </row>
    <row r="366" spans="1:18">
      <c r="A366" t="s">
        <v>4571</v>
      </c>
      <c r="B366" t="s">
        <v>16173</v>
      </c>
      <c r="C366" t="s">
        <v>26</v>
      </c>
      <c r="D366" t="s">
        <v>8008</v>
      </c>
      <c r="E366" t="s">
        <v>26</v>
      </c>
      <c r="F366">
        <v>19181</v>
      </c>
      <c r="G366">
        <v>0.33572541299999997</v>
      </c>
      <c r="H366">
        <v>16896</v>
      </c>
      <c r="I366">
        <v>73808</v>
      </c>
      <c r="J366">
        <v>0.228918274</v>
      </c>
      <c r="K366">
        <v>0.106807138</v>
      </c>
      <c r="L366">
        <v>2285</v>
      </c>
      <c r="M366">
        <v>1.1352391100000001</v>
      </c>
      <c r="N366">
        <v>1.4665732279999999</v>
      </c>
      <c r="O366">
        <f>VLOOKUP(A366,Sheet1!$A$1:$B$600,2,FALSE)</f>
        <v>91956</v>
      </c>
      <c r="P366">
        <f t="shared" si="10"/>
        <v>1</v>
      </c>
      <c r="Q366" t="str">
        <f t="shared" si="11"/>
        <v>70</v>
      </c>
      <c r="R366" t="s">
        <v>8782</v>
      </c>
    </row>
    <row r="367" spans="1:18">
      <c r="A367" t="s">
        <v>4581</v>
      </c>
      <c r="B367" t="s">
        <v>16174</v>
      </c>
      <c r="C367" t="s">
        <v>26</v>
      </c>
      <c r="D367" t="s">
        <v>8009</v>
      </c>
      <c r="E367" t="s">
        <v>26</v>
      </c>
      <c r="F367">
        <v>9354</v>
      </c>
      <c r="G367">
        <v>0.22184802200000001</v>
      </c>
      <c r="H367">
        <v>16313</v>
      </c>
      <c r="I367">
        <v>57374</v>
      </c>
      <c r="J367">
        <v>0.28432739600000001</v>
      </c>
      <c r="K367">
        <v>-6.2479373999999997E-2</v>
      </c>
      <c r="L367">
        <v>-6959</v>
      </c>
      <c r="M367">
        <v>0.57340771199999996</v>
      </c>
      <c r="N367">
        <v>0.780255527</v>
      </c>
      <c r="O367">
        <f>VLOOKUP(A367,Sheet1!$A$1:$B$600,2,FALSE)</f>
        <v>72455</v>
      </c>
      <c r="P367">
        <f t="shared" si="10"/>
        <v>1</v>
      </c>
      <c r="Q367" t="str">
        <f t="shared" si="11"/>
        <v>71</v>
      </c>
      <c r="R367" t="s">
        <v>8783</v>
      </c>
    </row>
    <row r="368" spans="1:18">
      <c r="A368" t="s">
        <v>4592</v>
      </c>
      <c r="B368" t="s">
        <v>16175</v>
      </c>
      <c r="C368" t="s">
        <v>26</v>
      </c>
      <c r="D368" t="s">
        <v>8011</v>
      </c>
      <c r="E368" t="s">
        <v>26</v>
      </c>
      <c r="F368">
        <v>17777</v>
      </c>
      <c r="G368">
        <v>0.37348992600000003</v>
      </c>
      <c r="H368">
        <v>17338</v>
      </c>
      <c r="I368">
        <v>64945</v>
      </c>
      <c r="J368">
        <v>0.26696435400000001</v>
      </c>
      <c r="K368">
        <v>0.106525571</v>
      </c>
      <c r="L368">
        <v>439</v>
      </c>
      <c r="M368">
        <v>1.0253201059999999</v>
      </c>
      <c r="N368">
        <v>1.399025449</v>
      </c>
      <c r="O368">
        <f>VLOOKUP(A368,Sheet1!$A$1:$B$600,2,FALSE)</f>
        <v>81300</v>
      </c>
      <c r="P368">
        <f t="shared" si="10"/>
        <v>1</v>
      </c>
      <c r="Q368" t="str">
        <f t="shared" si="11"/>
        <v>71</v>
      </c>
      <c r="R368" t="s">
        <v>8784</v>
      </c>
    </row>
    <row r="369" spans="1:18">
      <c r="A369" t="s">
        <v>4600</v>
      </c>
      <c r="B369" t="s">
        <v>16176</v>
      </c>
      <c r="C369" t="s">
        <v>26</v>
      </c>
      <c r="D369" t="s">
        <v>8013</v>
      </c>
      <c r="E369" t="s">
        <v>26</v>
      </c>
      <c r="F369">
        <v>16309</v>
      </c>
      <c r="G369">
        <v>0.32236321899999998</v>
      </c>
      <c r="H369">
        <v>17395</v>
      </c>
      <c r="I369">
        <v>67027</v>
      </c>
      <c r="J369">
        <v>0.25952228199999999</v>
      </c>
      <c r="K369">
        <v>6.2840936999999999E-2</v>
      </c>
      <c r="L369">
        <v>-1086</v>
      </c>
      <c r="M369">
        <v>0.93756826699999996</v>
      </c>
      <c r="N369">
        <v>1.2421408169999999</v>
      </c>
      <c r="O369">
        <f>VLOOKUP(A369,Sheet1!$A$1:$B$600,2,FALSE)</f>
        <v>83735</v>
      </c>
      <c r="P369">
        <f t="shared" si="10"/>
        <v>1</v>
      </c>
      <c r="Q369" t="str">
        <f t="shared" si="11"/>
        <v>71</v>
      </c>
      <c r="R369" t="s">
        <v>8785</v>
      </c>
    </row>
    <row r="370" spans="1:18">
      <c r="A370" t="s">
        <v>4608</v>
      </c>
      <c r="B370" t="s">
        <v>16177</v>
      </c>
      <c r="C370" t="s">
        <v>26</v>
      </c>
      <c r="D370" t="s">
        <v>8015</v>
      </c>
      <c r="E370" t="s">
        <v>26</v>
      </c>
      <c r="F370">
        <v>15179</v>
      </c>
      <c r="G370">
        <v>0.31547990199999998</v>
      </c>
      <c r="H370">
        <v>16357</v>
      </c>
      <c r="I370">
        <v>64925</v>
      </c>
      <c r="J370">
        <v>0.25193684999999999</v>
      </c>
      <c r="K370">
        <v>6.3543052000000003E-2</v>
      </c>
      <c r="L370">
        <v>-1178</v>
      </c>
      <c r="M370">
        <v>0.92798190400000002</v>
      </c>
      <c r="N370">
        <v>1.252218171</v>
      </c>
      <c r="O370">
        <f>VLOOKUP(A370,Sheet1!$A$1:$B$600,2,FALSE)</f>
        <v>81145</v>
      </c>
      <c r="P370">
        <f t="shared" si="10"/>
        <v>1</v>
      </c>
      <c r="Q370" t="str">
        <f t="shared" si="11"/>
        <v>71</v>
      </c>
      <c r="R370" t="s">
        <v>8786</v>
      </c>
    </row>
    <row r="371" spans="1:18">
      <c r="A371" t="s">
        <v>4616</v>
      </c>
      <c r="B371" t="s">
        <v>16178</v>
      </c>
      <c r="C371" t="s">
        <v>26</v>
      </c>
      <c r="D371" t="s">
        <v>8017</v>
      </c>
      <c r="E371" t="s">
        <v>87</v>
      </c>
      <c r="F371">
        <v>11768</v>
      </c>
      <c r="G371">
        <v>0.235312937</v>
      </c>
      <c r="H371">
        <v>17096</v>
      </c>
      <c r="I371">
        <v>70555</v>
      </c>
      <c r="J371">
        <v>0.24230742</v>
      </c>
      <c r="K371">
        <v>-6.9944819999999998E-3</v>
      </c>
      <c r="L371">
        <v>-5328</v>
      </c>
      <c r="M371">
        <v>0.68834815199999999</v>
      </c>
      <c r="N371">
        <v>0.97113384999999997</v>
      </c>
      <c r="O371">
        <f>VLOOKUP(A371,Sheet1!$A$1:$B$600,2,FALSE)</f>
        <v>91106</v>
      </c>
      <c r="P371">
        <f t="shared" si="10"/>
        <v>1</v>
      </c>
      <c r="Q371" t="str">
        <f t="shared" si="11"/>
        <v>71</v>
      </c>
      <c r="R371" t="s">
        <v>8787</v>
      </c>
    </row>
    <row r="372" spans="1:18">
      <c r="A372" t="s">
        <v>4627</v>
      </c>
      <c r="B372" t="s">
        <v>16179</v>
      </c>
      <c r="C372" t="s">
        <v>26</v>
      </c>
      <c r="D372" t="s">
        <v>8019</v>
      </c>
      <c r="E372" t="s">
        <v>26</v>
      </c>
      <c r="F372">
        <v>15859</v>
      </c>
      <c r="G372">
        <v>0.377919169</v>
      </c>
      <c r="H372">
        <v>16768</v>
      </c>
      <c r="I372">
        <v>58110</v>
      </c>
      <c r="J372">
        <v>0.28855618700000002</v>
      </c>
      <c r="K372">
        <v>8.9362981999999994E-2</v>
      </c>
      <c r="L372">
        <v>-909</v>
      </c>
      <c r="M372">
        <v>0.94578959900000004</v>
      </c>
      <c r="N372">
        <v>1.3096900579999999</v>
      </c>
      <c r="O372">
        <f>VLOOKUP(A372,Sheet1!$A$1:$B$600,2,FALSE)</f>
        <v>72569</v>
      </c>
      <c r="P372">
        <f t="shared" si="10"/>
        <v>1</v>
      </c>
      <c r="Q372" t="str">
        <f t="shared" si="11"/>
        <v>72</v>
      </c>
      <c r="R372" t="s">
        <v>8788</v>
      </c>
    </row>
    <row r="373" spans="1:18">
      <c r="A373" t="s">
        <v>4635</v>
      </c>
      <c r="B373" t="s">
        <v>16180</v>
      </c>
      <c r="C373" t="s">
        <v>26</v>
      </c>
      <c r="D373" t="s">
        <v>8021</v>
      </c>
      <c r="E373" t="s">
        <v>26</v>
      </c>
      <c r="F373">
        <v>10966</v>
      </c>
      <c r="G373">
        <v>0.239746393</v>
      </c>
      <c r="H373">
        <v>14881</v>
      </c>
      <c r="I373">
        <v>64962</v>
      </c>
      <c r="J373">
        <v>0.22907238099999999</v>
      </c>
      <c r="K373">
        <v>1.0674012E-2</v>
      </c>
      <c r="L373">
        <v>-3915</v>
      </c>
      <c r="M373">
        <v>0.73691284199999996</v>
      </c>
      <c r="N373">
        <v>1.046596678</v>
      </c>
      <c r="O373">
        <f>VLOOKUP(A373,Sheet1!$A$1:$B$600,2,FALSE)</f>
        <v>83350</v>
      </c>
      <c r="P373">
        <f t="shared" si="10"/>
        <v>1</v>
      </c>
      <c r="Q373" t="str">
        <f t="shared" si="11"/>
        <v>72</v>
      </c>
      <c r="R373" t="s">
        <v>8789</v>
      </c>
    </row>
    <row r="374" spans="1:18">
      <c r="A374" t="s">
        <v>4648</v>
      </c>
      <c r="B374" t="s">
        <v>16181</v>
      </c>
      <c r="C374" t="s">
        <v>26</v>
      </c>
      <c r="D374" t="s">
        <v>14846</v>
      </c>
      <c r="E374" t="s">
        <v>26</v>
      </c>
      <c r="F374">
        <v>16807</v>
      </c>
      <c r="G374">
        <v>0.33596529800000002</v>
      </c>
      <c r="H374">
        <v>18160</v>
      </c>
      <c r="I374">
        <v>68961</v>
      </c>
      <c r="J374">
        <v>0.263337249</v>
      </c>
      <c r="K374">
        <v>7.2628049E-2</v>
      </c>
      <c r="L374">
        <v>-1353</v>
      </c>
      <c r="M374">
        <v>0.925495595</v>
      </c>
      <c r="N374">
        <v>1.2757986189999999</v>
      </c>
      <c r="O374">
        <f>VLOOKUP(A374,Sheet1!$A$1:$B$600,2,FALSE)</f>
        <v>84856</v>
      </c>
      <c r="P374">
        <f t="shared" si="10"/>
        <v>1</v>
      </c>
      <c r="Q374" t="str">
        <f t="shared" si="11"/>
        <v>72</v>
      </c>
      <c r="R374" t="s">
        <v>8790</v>
      </c>
    </row>
    <row r="375" spans="1:18">
      <c r="A375" t="s">
        <v>4657</v>
      </c>
      <c r="B375" t="s">
        <v>16182</v>
      </c>
      <c r="C375" t="s">
        <v>26</v>
      </c>
      <c r="D375" t="s">
        <v>8025</v>
      </c>
      <c r="E375" t="s">
        <v>26</v>
      </c>
      <c r="F375">
        <v>14741</v>
      </c>
      <c r="G375">
        <v>0.31668385300000002</v>
      </c>
      <c r="H375">
        <v>16727</v>
      </c>
      <c r="I375">
        <v>63903</v>
      </c>
      <c r="J375">
        <v>0.26175609900000002</v>
      </c>
      <c r="K375">
        <v>5.4927754000000002E-2</v>
      </c>
      <c r="L375">
        <v>-1986</v>
      </c>
      <c r="M375">
        <v>0.88126980300000002</v>
      </c>
      <c r="N375">
        <v>1.2098432640000001</v>
      </c>
      <c r="O375">
        <f>VLOOKUP(A375,Sheet1!$A$1:$B$600,2,FALSE)</f>
        <v>78909</v>
      </c>
      <c r="P375">
        <f t="shared" si="10"/>
        <v>1</v>
      </c>
      <c r="Q375" t="str">
        <f t="shared" si="11"/>
        <v>72</v>
      </c>
      <c r="R375" t="s">
        <v>8791</v>
      </c>
    </row>
    <row r="376" spans="1:18">
      <c r="A376" t="s">
        <v>4667</v>
      </c>
      <c r="B376" t="s">
        <v>16183</v>
      </c>
      <c r="C376" t="s">
        <v>26</v>
      </c>
      <c r="D376" t="s">
        <v>8027</v>
      </c>
      <c r="E376" t="s">
        <v>26</v>
      </c>
      <c r="F376">
        <v>20491</v>
      </c>
      <c r="G376">
        <v>0.39635962699999999</v>
      </c>
      <c r="H376">
        <v>19638</v>
      </c>
      <c r="I376">
        <v>70166</v>
      </c>
      <c r="J376">
        <v>0.27987914400000002</v>
      </c>
      <c r="K376">
        <v>0.116480483</v>
      </c>
      <c r="L376">
        <v>853</v>
      </c>
      <c r="M376">
        <v>1.043436195</v>
      </c>
      <c r="N376">
        <v>1.4161813620000001</v>
      </c>
      <c r="O376">
        <f>VLOOKUP(A376,Sheet1!$A$1:$B$600,2,FALSE)</f>
        <v>87462</v>
      </c>
      <c r="P376">
        <f t="shared" si="10"/>
        <v>1</v>
      </c>
      <c r="Q376" t="str">
        <f t="shared" si="11"/>
        <v>72</v>
      </c>
      <c r="R376" t="s">
        <v>8792</v>
      </c>
    </row>
    <row r="377" spans="1:18">
      <c r="A377" t="s">
        <v>4678</v>
      </c>
      <c r="B377" t="s">
        <v>16184</v>
      </c>
      <c r="C377" t="s">
        <v>26</v>
      </c>
      <c r="D377" t="s">
        <v>8029</v>
      </c>
      <c r="E377" t="s">
        <v>26</v>
      </c>
      <c r="F377">
        <v>22252</v>
      </c>
      <c r="G377">
        <v>0.46022750800000001</v>
      </c>
      <c r="H377">
        <v>20564</v>
      </c>
      <c r="I377">
        <v>67303</v>
      </c>
      <c r="J377">
        <v>0.30554358599999998</v>
      </c>
      <c r="K377">
        <v>0.154683921</v>
      </c>
      <c r="L377">
        <v>1688</v>
      </c>
      <c r="M377">
        <v>1.0820851970000001</v>
      </c>
      <c r="N377">
        <v>1.506258119</v>
      </c>
      <c r="O377">
        <f>VLOOKUP(A377,Sheet1!$A$1:$B$600,2,FALSE)</f>
        <v>82150</v>
      </c>
      <c r="P377">
        <f t="shared" si="10"/>
        <v>1</v>
      </c>
      <c r="Q377" t="str">
        <f t="shared" si="11"/>
        <v>73</v>
      </c>
      <c r="R377" t="s">
        <v>8793</v>
      </c>
    </row>
    <row r="378" spans="1:18">
      <c r="A378" t="s">
        <v>4687</v>
      </c>
      <c r="B378" t="s">
        <v>16185</v>
      </c>
      <c r="C378" t="s">
        <v>26</v>
      </c>
      <c r="D378" t="s">
        <v>8031</v>
      </c>
      <c r="E378" t="s">
        <v>26</v>
      </c>
      <c r="F378">
        <v>18702</v>
      </c>
      <c r="G378">
        <v>0.45884344599999999</v>
      </c>
      <c r="H378">
        <v>18725</v>
      </c>
      <c r="I378">
        <v>59725</v>
      </c>
      <c r="J378">
        <v>0.313520301</v>
      </c>
      <c r="K378">
        <v>0.14532314399999999</v>
      </c>
      <c r="L378">
        <v>-23</v>
      </c>
      <c r="M378">
        <v>0.99877169600000004</v>
      </c>
      <c r="N378">
        <v>1.463520683</v>
      </c>
      <c r="O378">
        <f>VLOOKUP(A378,Sheet1!$A$1:$B$600,2,FALSE)</f>
        <v>75054</v>
      </c>
      <c r="P378">
        <f t="shared" si="10"/>
        <v>1</v>
      </c>
      <c r="Q378" t="str">
        <f t="shared" si="11"/>
        <v>73</v>
      </c>
      <c r="R378" t="s">
        <v>8794</v>
      </c>
    </row>
    <row r="379" spans="1:18">
      <c r="A379" t="s">
        <v>4697</v>
      </c>
      <c r="B379" t="s">
        <v>16186</v>
      </c>
      <c r="C379" t="s">
        <v>26</v>
      </c>
      <c r="D379" t="s">
        <v>8033</v>
      </c>
      <c r="E379" t="s">
        <v>13</v>
      </c>
      <c r="F379">
        <v>13685</v>
      </c>
      <c r="G379">
        <v>0.327345357</v>
      </c>
      <c r="H379">
        <v>15343</v>
      </c>
      <c r="I379">
        <v>57913</v>
      </c>
      <c r="J379">
        <v>0.26493188099999998</v>
      </c>
      <c r="K379">
        <v>6.2413477000000002E-2</v>
      </c>
      <c r="L379">
        <v>-1658</v>
      </c>
      <c r="M379">
        <v>0.89193769099999998</v>
      </c>
      <c r="N379">
        <v>1.235583111</v>
      </c>
      <c r="O379">
        <f>VLOOKUP(A379,Sheet1!$A$1:$B$600,2,FALSE)</f>
        <v>70400</v>
      </c>
      <c r="P379">
        <f t="shared" si="10"/>
        <v>1</v>
      </c>
      <c r="Q379" t="str">
        <f t="shared" si="11"/>
        <v>73</v>
      </c>
      <c r="R379" t="s">
        <v>8795</v>
      </c>
    </row>
    <row r="380" spans="1:18">
      <c r="A380" t="s">
        <v>4705</v>
      </c>
      <c r="B380" t="s">
        <v>16187</v>
      </c>
      <c r="C380" t="s">
        <v>26</v>
      </c>
      <c r="D380" t="s">
        <v>8035</v>
      </c>
      <c r="E380" t="s">
        <v>13</v>
      </c>
      <c r="F380">
        <v>11497</v>
      </c>
      <c r="G380">
        <v>0.27781268100000001</v>
      </c>
      <c r="H380">
        <v>14912</v>
      </c>
      <c r="I380">
        <v>58174</v>
      </c>
      <c r="J380">
        <v>0.25633444500000002</v>
      </c>
      <c r="K380">
        <v>2.1478236000000001E-2</v>
      </c>
      <c r="L380">
        <v>-3415</v>
      </c>
      <c r="M380">
        <v>0.77098980699999997</v>
      </c>
      <c r="N380">
        <v>1.083789895</v>
      </c>
      <c r="O380">
        <f>VLOOKUP(A380,Sheet1!$A$1:$B$600,2,FALSE)</f>
        <v>71720</v>
      </c>
      <c r="P380">
        <f t="shared" si="10"/>
        <v>1</v>
      </c>
      <c r="Q380" t="str">
        <f t="shared" si="11"/>
        <v>73</v>
      </c>
      <c r="R380" t="s">
        <v>8796</v>
      </c>
    </row>
    <row r="381" spans="1:18">
      <c r="A381" t="s">
        <v>4712</v>
      </c>
      <c r="B381" t="s">
        <v>16188</v>
      </c>
      <c r="C381" t="s">
        <v>26</v>
      </c>
      <c r="D381" t="s">
        <v>8037</v>
      </c>
      <c r="E381" t="s">
        <v>26</v>
      </c>
      <c r="F381">
        <v>23511</v>
      </c>
      <c r="G381">
        <v>0.43449575899999998</v>
      </c>
      <c r="H381">
        <v>25791</v>
      </c>
      <c r="I381">
        <v>76673</v>
      </c>
      <c r="J381">
        <v>0.33637655999999999</v>
      </c>
      <c r="K381">
        <v>9.8119199000000004E-2</v>
      </c>
      <c r="L381">
        <v>-2280</v>
      </c>
      <c r="M381">
        <v>0.91159706900000004</v>
      </c>
      <c r="N381">
        <v>1.2916945179999999</v>
      </c>
      <c r="O381">
        <f>VLOOKUP(A381,Sheet1!$A$1:$B$600,2,FALSE)</f>
        <v>93155</v>
      </c>
      <c r="P381">
        <f t="shared" si="10"/>
        <v>1</v>
      </c>
      <c r="Q381" t="str">
        <f t="shared" si="11"/>
        <v>74</v>
      </c>
      <c r="R381" t="s">
        <v>8797</v>
      </c>
    </row>
    <row r="382" spans="1:18">
      <c r="A382" t="s">
        <v>4723</v>
      </c>
      <c r="B382" t="s">
        <v>16189</v>
      </c>
      <c r="C382" t="s">
        <v>26</v>
      </c>
      <c r="D382" t="s">
        <v>8039</v>
      </c>
      <c r="E382" t="s">
        <v>26</v>
      </c>
      <c r="F382">
        <v>21668</v>
      </c>
      <c r="G382">
        <v>0.417173662</v>
      </c>
      <c r="H382">
        <v>24309</v>
      </c>
      <c r="I382">
        <v>73429</v>
      </c>
      <c r="J382">
        <v>0.33105448799999998</v>
      </c>
      <c r="K382">
        <v>8.6119174000000007E-2</v>
      </c>
      <c r="L382">
        <v>-2641</v>
      </c>
      <c r="M382">
        <v>0.89135711100000004</v>
      </c>
      <c r="N382">
        <v>1.2601359510000001</v>
      </c>
      <c r="O382">
        <f>VLOOKUP(A382,Sheet1!$A$1:$B$600,2,FALSE)</f>
        <v>90295</v>
      </c>
      <c r="P382">
        <f t="shared" si="10"/>
        <v>1</v>
      </c>
      <c r="Q382" t="str">
        <f t="shared" si="11"/>
        <v>74</v>
      </c>
      <c r="R382" t="s">
        <v>8798</v>
      </c>
    </row>
    <row r="383" spans="1:18">
      <c r="A383" t="s">
        <v>4734</v>
      </c>
      <c r="B383" t="s">
        <v>16190</v>
      </c>
      <c r="C383" t="s">
        <v>26</v>
      </c>
      <c r="D383" t="s">
        <v>8041</v>
      </c>
      <c r="E383" t="s">
        <v>26</v>
      </c>
      <c r="F383">
        <v>14952</v>
      </c>
      <c r="G383">
        <v>0.35612718799999998</v>
      </c>
      <c r="H383">
        <v>19277</v>
      </c>
      <c r="I383">
        <v>61061</v>
      </c>
      <c r="J383">
        <v>0.31570069299999998</v>
      </c>
      <c r="K383">
        <v>4.0426495999999999E-2</v>
      </c>
      <c r="L383">
        <v>-4325</v>
      </c>
      <c r="M383">
        <v>0.77563936300000003</v>
      </c>
      <c r="N383">
        <v>1.128053237</v>
      </c>
      <c r="O383">
        <f>VLOOKUP(A383,Sheet1!$A$1:$B$600,2,FALSE)</f>
        <v>75157</v>
      </c>
      <c r="P383">
        <f t="shared" si="10"/>
        <v>1</v>
      </c>
      <c r="Q383" t="str">
        <f t="shared" si="11"/>
        <v>74</v>
      </c>
      <c r="R383" t="s">
        <v>8799</v>
      </c>
    </row>
    <row r="384" spans="1:18">
      <c r="A384" t="s">
        <v>4743</v>
      </c>
      <c r="B384" t="s">
        <v>16191</v>
      </c>
      <c r="C384" t="s">
        <v>26</v>
      </c>
      <c r="D384" t="s">
        <v>8043</v>
      </c>
      <c r="E384" t="s">
        <v>26</v>
      </c>
      <c r="F384">
        <v>12718</v>
      </c>
      <c r="G384">
        <v>0.31393942400000002</v>
      </c>
      <c r="H384">
        <v>20567</v>
      </c>
      <c r="I384">
        <v>61242</v>
      </c>
      <c r="J384">
        <v>0.33583161900000003</v>
      </c>
      <c r="K384">
        <v>-2.1892195E-2</v>
      </c>
      <c r="L384">
        <v>-7849</v>
      </c>
      <c r="M384">
        <v>0.61836923200000005</v>
      </c>
      <c r="N384">
        <v>0.93481199000000004</v>
      </c>
      <c r="O384">
        <f>VLOOKUP(A384,Sheet1!$A$1:$B$600,2,FALSE)</f>
        <v>80042</v>
      </c>
      <c r="P384">
        <f t="shared" si="10"/>
        <v>1</v>
      </c>
      <c r="Q384" t="str">
        <f t="shared" si="11"/>
        <v>74</v>
      </c>
      <c r="R384" t="s">
        <v>8800</v>
      </c>
    </row>
    <row r="385" spans="1:18">
      <c r="A385" t="s">
        <v>4753</v>
      </c>
      <c r="B385" t="s">
        <v>16192</v>
      </c>
      <c r="C385" t="s">
        <v>26</v>
      </c>
      <c r="D385" t="s">
        <v>8045</v>
      </c>
      <c r="E385" t="s">
        <v>26</v>
      </c>
      <c r="F385">
        <v>13772</v>
      </c>
      <c r="G385">
        <v>0.28664793399999999</v>
      </c>
      <c r="H385">
        <v>24646</v>
      </c>
      <c r="I385">
        <v>70267</v>
      </c>
      <c r="J385">
        <v>0.35074786200000002</v>
      </c>
      <c r="K385">
        <v>-6.4099927000000001E-2</v>
      </c>
      <c r="L385">
        <v>-10874</v>
      </c>
      <c r="M385">
        <v>0.55879250199999997</v>
      </c>
      <c r="N385">
        <v>0.81724784500000003</v>
      </c>
      <c r="O385">
        <f>VLOOKUP(A385,Sheet1!$A$1:$B$600,2,FALSE)</f>
        <v>90541</v>
      </c>
      <c r="P385">
        <f t="shared" si="10"/>
        <v>1</v>
      </c>
      <c r="Q385" t="str">
        <f t="shared" si="11"/>
        <v>74</v>
      </c>
      <c r="R385" t="s">
        <v>8801</v>
      </c>
    </row>
    <row r="386" spans="1:18">
      <c r="A386" t="s">
        <v>4768</v>
      </c>
      <c r="B386" t="s">
        <v>16193</v>
      </c>
      <c r="C386" t="s">
        <v>26</v>
      </c>
      <c r="D386" t="s">
        <v>8046</v>
      </c>
      <c r="E386" t="s">
        <v>26</v>
      </c>
      <c r="F386">
        <v>9295</v>
      </c>
      <c r="G386">
        <v>0.22443017200000001</v>
      </c>
      <c r="H386">
        <v>22356</v>
      </c>
      <c r="I386">
        <v>59343</v>
      </c>
      <c r="J386">
        <v>0.37672514000000001</v>
      </c>
      <c r="K386">
        <v>-0.152294968</v>
      </c>
      <c r="L386">
        <v>-13061</v>
      </c>
      <c r="M386">
        <v>0.415772052</v>
      </c>
      <c r="N386">
        <v>0.59573983200000002</v>
      </c>
      <c r="O386">
        <f>VLOOKUP(A386,Sheet1!$A$1:$B$600,2,FALSE)</f>
        <v>75888</v>
      </c>
      <c r="P386">
        <f t="shared" si="10"/>
        <v>0</v>
      </c>
      <c r="Q386" t="str">
        <f t="shared" si="11"/>
        <v>74</v>
      </c>
      <c r="R386" t="s">
        <v>8802</v>
      </c>
    </row>
    <row r="387" spans="1:18">
      <c r="A387" t="s">
        <v>4779</v>
      </c>
      <c r="B387" t="s">
        <v>16194</v>
      </c>
      <c r="C387" t="s">
        <v>26</v>
      </c>
      <c r="D387" t="s">
        <v>8048</v>
      </c>
      <c r="E387" t="s">
        <v>26</v>
      </c>
      <c r="F387">
        <v>18788</v>
      </c>
      <c r="G387">
        <v>0.41322277699999999</v>
      </c>
      <c r="H387">
        <v>25555</v>
      </c>
      <c r="I387">
        <v>60879</v>
      </c>
      <c r="J387">
        <v>0.41976707899999999</v>
      </c>
      <c r="K387">
        <v>-6.5443020000000001E-3</v>
      </c>
      <c r="L387">
        <v>-6767</v>
      </c>
      <c r="M387">
        <v>0.73519859099999996</v>
      </c>
      <c r="N387">
        <v>0.98440968299999998</v>
      </c>
      <c r="O387">
        <f>VLOOKUP(A387,Sheet1!$A$1:$B$600,2,FALSE)</f>
        <v>76662</v>
      </c>
      <c r="P387">
        <f t="shared" ref="P387:P450" si="12">IF(G387&gt;0.5,2,IF(G387&gt;0.2,IF(F387/O387&gt;0.125,1,0),0))</f>
        <v>1</v>
      </c>
      <c r="Q387" t="str">
        <f t="shared" ref="Q387:Q450" si="13">MID(B387,2,LEN(B387)-3)</f>
        <v>75</v>
      </c>
      <c r="R387" t="s">
        <v>8803</v>
      </c>
    </row>
    <row r="388" spans="1:18">
      <c r="A388" t="s">
        <v>4793</v>
      </c>
      <c r="B388" t="s">
        <v>16195</v>
      </c>
      <c r="C388" t="s">
        <v>26</v>
      </c>
      <c r="D388" t="s">
        <v>8050</v>
      </c>
      <c r="E388" t="s">
        <v>26</v>
      </c>
      <c r="F388">
        <v>22028</v>
      </c>
      <c r="G388">
        <v>0.486237115</v>
      </c>
      <c r="H388">
        <v>24194</v>
      </c>
      <c r="I388">
        <v>57456</v>
      </c>
      <c r="J388">
        <v>0.42108744100000001</v>
      </c>
      <c r="K388">
        <v>6.5149674000000005E-2</v>
      </c>
      <c r="L388">
        <v>-2166</v>
      </c>
      <c r="M388">
        <v>0.91047367099999998</v>
      </c>
      <c r="N388">
        <v>1.154717684</v>
      </c>
      <c r="O388">
        <f>VLOOKUP(A388,Sheet1!$A$1:$B$600,2,FALSE)</f>
        <v>71198</v>
      </c>
      <c r="P388">
        <f t="shared" si="12"/>
        <v>1</v>
      </c>
      <c r="Q388" t="str">
        <f t="shared" si="13"/>
        <v>75</v>
      </c>
      <c r="R388" t="s">
        <v>8804</v>
      </c>
    </row>
    <row r="389" spans="1:18">
      <c r="A389" t="s">
        <v>4812</v>
      </c>
      <c r="B389" t="s">
        <v>16196</v>
      </c>
      <c r="C389" t="s">
        <v>26</v>
      </c>
      <c r="D389" t="s">
        <v>8052</v>
      </c>
      <c r="E389" t="s">
        <v>26</v>
      </c>
      <c r="F389">
        <v>11348</v>
      </c>
      <c r="G389">
        <v>0.30213796999999998</v>
      </c>
      <c r="H389">
        <v>14652</v>
      </c>
      <c r="I389">
        <v>50975</v>
      </c>
      <c r="J389">
        <v>0.28743501700000001</v>
      </c>
      <c r="K389">
        <v>1.4702952E-2</v>
      </c>
      <c r="L389">
        <v>-3304</v>
      </c>
      <c r="M389">
        <v>0.77450177499999995</v>
      </c>
      <c r="N389">
        <v>1.0511522659999999</v>
      </c>
      <c r="O389">
        <f>VLOOKUP(A389,Sheet1!$A$1:$B$600,2,FALSE)</f>
        <v>65007</v>
      </c>
      <c r="P389">
        <f t="shared" si="12"/>
        <v>1</v>
      </c>
      <c r="Q389" t="str">
        <f t="shared" si="13"/>
        <v>75</v>
      </c>
      <c r="R389" t="s">
        <v>8805</v>
      </c>
    </row>
    <row r="390" spans="1:18">
      <c r="A390" t="s">
        <v>4825</v>
      </c>
      <c r="B390" t="s">
        <v>16197</v>
      </c>
      <c r="C390" t="s">
        <v>26</v>
      </c>
      <c r="D390" t="s">
        <v>8054</v>
      </c>
      <c r="E390" t="s">
        <v>26</v>
      </c>
      <c r="F390">
        <v>17595</v>
      </c>
      <c r="G390">
        <v>0.45070314299999997</v>
      </c>
      <c r="H390">
        <v>33002</v>
      </c>
      <c r="I390">
        <v>53524</v>
      </c>
      <c r="J390">
        <v>0.61658321500000002</v>
      </c>
      <c r="K390">
        <v>-0.16588007199999999</v>
      </c>
      <c r="L390">
        <v>-15407</v>
      </c>
      <c r="M390">
        <v>0.533149506</v>
      </c>
      <c r="N390">
        <v>0.73096888100000001</v>
      </c>
      <c r="O390">
        <f>VLOOKUP(A390,Sheet1!$A$1:$B$600,2,FALSE)</f>
        <v>67401</v>
      </c>
      <c r="P390">
        <f t="shared" si="12"/>
        <v>1</v>
      </c>
      <c r="Q390" t="str">
        <f t="shared" si="13"/>
        <v>75</v>
      </c>
      <c r="R390" t="s">
        <v>8806</v>
      </c>
    </row>
    <row r="391" spans="1:18">
      <c r="A391" t="s">
        <v>4840</v>
      </c>
      <c r="B391" t="s">
        <v>16198</v>
      </c>
      <c r="C391" t="s">
        <v>26</v>
      </c>
      <c r="D391" t="s">
        <v>8056</v>
      </c>
      <c r="E391" t="s">
        <v>26</v>
      </c>
      <c r="F391">
        <v>9007</v>
      </c>
      <c r="G391">
        <v>0.213047283</v>
      </c>
      <c r="H391">
        <v>13027</v>
      </c>
      <c r="I391">
        <v>56457</v>
      </c>
      <c r="J391">
        <v>0.23074198100000001</v>
      </c>
      <c r="K391">
        <v>-1.7694696999999999E-2</v>
      </c>
      <c r="L391">
        <v>-4020</v>
      </c>
      <c r="M391">
        <v>0.691410148</v>
      </c>
      <c r="N391">
        <v>0.92331392300000004</v>
      </c>
      <c r="O391">
        <f>VLOOKUP(A391,Sheet1!$A$1:$B$600,2,FALSE)</f>
        <v>70918</v>
      </c>
      <c r="P391">
        <f t="shared" si="12"/>
        <v>1</v>
      </c>
      <c r="Q391" t="str">
        <f t="shared" si="13"/>
        <v>75</v>
      </c>
      <c r="R391" t="s">
        <v>8807</v>
      </c>
    </row>
    <row r="392" spans="1:18">
      <c r="A392" t="s">
        <v>4859</v>
      </c>
      <c r="B392" t="s">
        <v>16199</v>
      </c>
      <c r="C392" t="s">
        <v>26</v>
      </c>
      <c r="D392" t="s">
        <v>8058</v>
      </c>
      <c r="E392" t="s">
        <v>26</v>
      </c>
      <c r="F392">
        <v>7940</v>
      </c>
      <c r="G392">
        <v>0.18299990799999999</v>
      </c>
      <c r="H392">
        <v>11377</v>
      </c>
      <c r="I392">
        <v>58351</v>
      </c>
      <c r="J392">
        <v>0.194975236</v>
      </c>
      <c r="K392">
        <v>-1.1975328E-2</v>
      </c>
      <c r="L392">
        <v>-3437</v>
      </c>
      <c r="M392">
        <v>0.69789926999999996</v>
      </c>
      <c r="N392">
        <v>0.93858026000000006</v>
      </c>
      <c r="O392">
        <f>VLOOKUP(A392,Sheet1!$A$1:$B$600,2,FALSE)</f>
        <v>73170</v>
      </c>
      <c r="P392">
        <f t="shared" si="12"/>
        <v>0</v>
      </c>
      <c r="Q392" t="str">
        <f t="shared" si="13"/>
        <v>75</v>
      </c>
      <c r="R392" t="s">
        <v>8808</v>
      </c>
    </row>
    <row r="393" spans="1:18">
      <c r="A393" t="s">
        <v>4876</v>
      </c>
      <c r="B393" t="s">
        <v>16200</v>
      </c>
      <c r="C393" t="s">
        <v>26</v>
      </c>
      <c r="D393" t="s">
        <v>8060</v>
      </c>
      <c r="E393" t="s">
        <v>26</v>
      </c>
      <c r="F393">
        <v>10474</v>
      </c>
      <c r="G393">
        <v>0.237645778</v>
      </c>
      <c r="H393">
        <v>14777</v>
      </c>
      <c r="I393">
        <v>58322</v>
      </c>
      <c r="J393">
        <v>0.253369226</v>
      </c>
      <c r="K393">
        <v>-1.5723448000000001E-2</v>
      </c>
      <c r="L393">
        <v>-4303</v>
      </c>
      <c r="M393">
        <v>0.70880422300000001</v>
      </c>
      <c r="N393">
        <v>0.93794254799999999</v>
      </c>
      <c r="O393">
        <f>VLOOKUP(A393,Sheet1!$A$1:$B$600,2,FALSE)</f>
        <v>72464</v>
      </c>
      <c r="P393">
        <f t="shared" si="12"/>
        <v>1</v>
      </c>
      <c r="Q393" t="str">
        <f t="shared" si="13"/>
        <v>75</v>
      </c>
      <c r="R393" t="s">
        <v>8809</v>
      </c>
    </row>
    <row r="394" spans="1:18">
      <c r="A394" t="s">
        <v>4897</v>
      </c>
      <c r="B394" t="s">
        <v>16201</v>
      </c>
      <c r="C394" t="s">
        <v>26</v>
      </c>
      <c r="D394" t="s">
        <v>8062</v>
      </c>
      <c r="E394" t="s">
        <v>26</v>
      </c>
      <c r="F394">
        <v>12481</v>
      </c>
      <c r="G394">
        <v>0.25746761299999998</v>
      </c>
      <c r="H394">
        <v>17656</v>
      </c>
      <c r="I394">
        <v>63730</v>
      </c>
      <c r="J394">
        <v>0.27704377800000002</v>
      </c>
      <c r="K394">
        <v>-1.9576165999999999E-2</v>
      </c>
      <c r="L394">
        <v>-5175</v>
      </c>
      <c r="M394">
        <v>0.70689850499999995</v>
      </c>
      <c r="N394">
        <v>0.92933909000000003</v>
      </c>
      <c r="O394">
        <f>VLOOKUP(A394,Sheet1!$A$1:$B$600,2,FALSE)</f>
        <v>80079</v>
      </c>
      <c r="P394">
        <f t="shared" si="12"/>
        <v>1</v>
      </c>
      <c r="Q394" t="str">
        <f t="shared" si="13"/>
        <v>75</v>
      </c>
      <c r="R394" t="s">
        <v>8810</v>
      </c>
    </row>
    <row r="395" spans="1:18">
      <c r="A395" t="s">
        <v>4919</v>
      </c>
      <c r="B395" t="s">
        <v>16202</v>
      </c>
      <c r="C395" t="s">
        <v>26</v>
      </c>
      <c r="D395" t="s">
        <v>14850</v>
      </c>
      <c r="E395" t="s">
        <v>26</v>
      </c>
      <c r="F395">
        <v>8497</v>
      </c>
      <c r="G395">
        <v>0.21817388200000001</v>
      </c>
      <c r="H395">
        <v>11642</v>
      </c>
      <c r="I395">
        <v>52364</v>
      </c>
      <c r="J395">
        <v>0.222328317</v>
      </c>
      <c r="K395">
        <v>-4.1544349999999997E-3</v>
      </c>
      <c r="L395">
        <v>-3145</v>
      </c>
      <c r="M395">
        <v>0.72985741299999995</v>
      </c>
      <c r="N395">
        <v>0.98131396199999998</v>
      </c>
      <c r="O395">
        <f>VLOOKUP(A395,Sheet1!$A$1:$B$600,2,FALSE)</f>
        <v>66545</v>
      </c>
      <c r="P395">
        <f t="shared" si="12"/>
        <v>1</v>
      </c>
      <c r="Q395" t="str">
        <f t="shared" si="13"/>
        <v>75</v>
      </c>
      <c r="R395" t="s">
        <v>8811</v>
      </c>
    </row>
    <row r="396" spans="1:18">
      <c r="A396" t="s">
        <v>4936</v>
      </c>
      <c r="B396" t="s">
        <v>16203</v>
      </c>
      <c r="C396" t="s">
        <v>26</v>
      </c>
      <c r="D396" t="s">
        <v>8066</v>
      </c>
      <c r="E396" t="s">
        <v>26</v>
      </c>
      <c r="F396">
        <v>9003</v>
      </c>
      <c r="G396">
        <v>0.231314714</v>
      </c>
      <c r="H396">
        <v>12414</v>
      </c>
      <c r="I396">
        <v>52241</v>
      </c>
      <c r="J396">
        <v>0.23762944799999999</v>
      </c>
      <c r="K396">
        <v>-6.3147339999999998E-3</v>
      </c>
      <c r="L396">
        <v>-3411</v>
      </c>
      <c r="M396">
        <v>0.72522958000000004</v>
      </c>
      <c r="N396">
        <v>0.97342613099999997</v>
      </c>
      <c r="O396">
        <f>VLOOKUP(A396,Sheet1!$A$1:$B$600,2,FALSE)</f>
        <v>66720</v>
      </c>
      <c r="P396">
        <f t="shared" si="12"/>
        <v>1</v>
      </c>
      <c r="Q396" t="str">
        <f t="shared" si="13"/>
        <v>75</v>
      </c>
      <c r="R396" t="s">
        <v>8812</v>
      </c>
    </row>
    <row r="397" spans="1:18">
      <c r="A397" t="s">
        <v>4956</v>
      </c>
      <c r="B397" t="s">
        <v>16204</v>
      </c>
      <c r="C397" t="s">
        <v>26</v>
      </c>
      <c r="D397" t="s">
        <v>8068</v>
      </c>
      <c r="E397" t="s">
        <v>26</v>
      </c>
      <c r="F397">
        <v>14770</v>
      </c>
      <c r="G397">
        <v>0.33430660200000001</v>
      </c>
      <c r="H397">
        <v>17766</v>
      </c>
      <c r="I397">
        <v>56074</v>
      </c>
      <c r="J397">
        <v>0.31683133000000002</v>
      </c>
      <c r="K397">
        <v>1.7475272E-2</v>
      </c>
      <c r="L397">
        <v>-2996</v>
      </c>
      <c r="M397">
        <v>0.83136327799999998</v>
      </c>
      <c r="N397">
        <v>1.0551563900000001</v>
      </c>
      <c r="O397">
        <f>VLOOKUP(A397,Sheet1!$A$1:$B$600,2,FALSE)</f>
        <v>69530</v>
      </c>
      <c r="P397">
        <f t="shared" si="12"/>
        <v>1</v>
      </c>
      <c r="Q397" t="str">
        <f t="shared" si="13"/>
        <v>75</v>
      </c>
      <c r="R397" t="s">
        <v>8813</v>
      </c>
    </row>
    <row r="398" spans="1:18">
      <c r="A398" t="s">
        <v>4968</v>
      </c>
      <c r="B398" t="s">
        <v>16205</v>
      </c>
      <c r="C398" t="s">
        <v>26</v>
      </c>
      <c r="D398" t="s">
        <v>8070</v>
      </c>
      <c r="E398" t="s">
        <v>26</v>
      </c>
      <c r="F398">
        <v>22370</v>
      </c>
      <c r="G398">
        <v>0.498706973</v>
      </c>
      <c r="H398">
        <v>25375</v>
      </c>
      <c r="I398">
        <v>57188</v>
      </c>
      <c r="J398">
        <v>0.44371196800000001</v>
      </c>
      <c r="K398">
        <v>5.4995005999999999E-2</v>
      </c>
      <c r="L398">
        <v>-3005</v>
      </c>
      <c r="M398">
        <v>0.88157635499999998</v>
      </c>
      <c r="N398">
        <v>1.12394303</v>
      </c>
      <c r="O398">
        <f>VLOOKUP(A398,Sheet1!$A$1:$B$600,2,FALSE)</f>
        <v>71312</v>
      </c>
      <c r="P398">
        <f t="shared" si="12"/>
        <v>1</v>
      </c>
      <c r="Q398" t="str">
        <f t="shared" si="13"/>
        <v>75</v>
      </c>
      <c r="R398" t="s">
        <v>8814</v>
      </c>
    </row>
    <row r="399" spans="1:18">
      <c r="A399" t="s">
        <v>4981</v>
      </c>
      <c r="B399" t="s">
        <v>16206</v>
      </c>
      <c r="C399" t="s">
        <v>26</v>
      </c>
      <c r="D399" t="s">
        <v>8072</v>
      </c>
      <c r="E399" t="s">
        <v>26</v>
      </c>
      <c r="F399">
        <v>19927</v>
      </c>
      <c r="G399">
        <v>0.43865982799999997</v>
      </c>
      <c r="H399">
        <v>21665</v>
      </c>
      <c r="I399">
        <v>57789</v>
      </c>
      <c r="J399">
        <v>0.37489833700000003</v>
      </c>
      <c r="K399">
        <v>6.3761491000000003E-2</v>
      </c>
      <c r="L399">
        <v>-1738</v>
      </c>
      <c r="M399">
        <v>0.91977844399999997</v>
      </c>
      <c r="N399">
        <v>1.17007675</v>
      </c>
      <c r="O399">
        <f>VLOOKUP(A399,Sheet1!$A$1:$B$600,2,FALSE)</f>
        <v>72599</v>
      </c>
      <c r="P399">
        <f t="shared" si="12"/>
        <v>1</v>
      </c>
      <c r="Q399" t="str">
        <f t="shared" si="13"/>
        <v>75</v>
      </c>
      <c r="R399" t="s">
        <v>8815</v>
      </c>
    </row>
    <row r="400" spans="1:18">
      <c r="A400" t="s">
        <v>4994</v>
      </c>
      <c r="B400" t="s">
        <v>16207</v>
      </c>
      <c r="C400" t="s">
        <v>26</v>
      </c>
      <c r="D400" t="s">
        <v>8074</v>
      </c>
      <c r="E400" t="s">
        <v>26</v>
      </c>
      <c r="F400">
        <v>23012</v>
      </c>
      <c r="G400">
        <v>0.58114046200000002</v>
      </c>
      <c r="H400">
        <v>35303</v>
      </c>
      <c r="I400">
        <v>55872</v>
      </c>
      <c r="J400">
        <v>0.63185495400000002</v>
      </c>
      <c r="K400">
        <v>-5.0714492999999999E-2</v>
      </c>
      <c r="L400">
        <v>-12291</v>
      </c>
      <c r="M400">
        <v>0.65184262000000004</v>
      </c>
      <c r="N400">
        <v>0.91973712900000004</v>
      </c>
      <c r="O400">
        <f>VLOOKUP(A400,Sheet1!$A$1:$B$600,2,FALSE)</f>
        <v>69895</v>
      </c>
      <c r="P400">
        <f t="shared" si="12"/>
        <v>2</v>
      </c>
      <c r="Q400" t="str">
        <f t="shared" si="13"/>
        <v>75</v>
      </c>
      <c r="R400" t="s">
        <v>8816</v>
      </c>
    </row>
    <row r="401" spans="1:18">
      <c r="A401" t="s">
        <v>5009</v>
      </c>
      <c r="B401" t="s">
        <v>16208</v>
      </c>
      <c r="C401" t="s">
        <v>26</v>
      </c>
      <c r="D401" t="s">
        <v>8076</v>
      </c>
      <c r="E401" t="s">
        <v>26</v>
      </c>
      <c r="F401">
        <v>7584</v>
      </c>
      <c r="G401">
        <v>0.17955395599999999</v>
      </c>
      <c r="H401">
        <v>10919</v>
      </c>
      <c r="I401">
        <v>57745</v>
      </c>
      <c r="J401">
        <v>0.189089964</v>
      </c>
      <c r="K401">
        <v>-9.5360080000000003E-3</v>
      </c>
      <c r="L401">
        <v>-3335</v>
      </c>
      <c r="M401">
        <v>0.69456910000000005</v>
      </c>
      <c r="N401">
        <v>0.94956893499999995</v>
      </c>
      <c r="O401">
        <f>VLOOKUP(A401,Sheet1!$A$1:$B$600,2,FALSE)</f>
        <v>73938</v>
      </c>
      <c r="P401">
        <f t="shared" si="12"/>
        <v>0</v>
      </c>
      <c r="Q401" t="str">
        <f t="shared" si="13"/>
        <v>75</v>
      </c>
      <c r="R401" t="s">
        <v>8817</v>
      </c>
    </row>
    <row r="402" spans="1:18">
      <c r="A402" t="s">
        <v>5025</v>
      </c>
      <c r="B402" t="s">
        <v>16209</v>
      </c>
      <c r="C402" t="s">
        <v>26</v>
      </c>
      <c r="D402" t="s">
        <v>8078</v>
      </c>
      <c r="E402" t="s">
        <v>26</v>
      </c>
      <c r="F402">
        <v>7538</v>
      </c>
      <c r="G402">
        <v>0.20910427500000001</v>
      </c>
      <c r="H402">
        <v>11510</v>
      </c>
      <c r="I402">
        <v>51019</v>
      </c>
      <c r="J402">
        <v>0.22560222699999999</v>
      </c>
      <c r="K402">
        <v>-1.6497952E-2</v>
      </c>
      <c r="L402">
        <v>-3972</v>
      </c>
      <c r="M402">
        <v>0.654908775</v>
      </c>
      <c r="N402">
        <v>0.92687150200000001</v>
      </c>
      <c r="O402">
        <f>VLOOKUP(A402,Sheet1!$A$1:$B$600,2,FALSE)</f>
        <v>66230</v>
      </c>
      <c r="P402">
        <f t="shared" si="12"/>
        <v>0</v>
      </c>
      <c r="Q402" t="str">
        <f t="shared" si="13"/>
        <v>75</v>
      </c>
      <c r="R402" t="s">
        <v>8818</v>
      </c>
    </row>
    <row r="403" spans="1:18">
      <c r="A403" t="s">
        <v>5044</v>
      </c>
      <c r="B403" t="s">
        <v>16210</v>
      </c>
      <c r="C403" t="s">
        <v>26</v>
      </c>
      <c r="D403" t="s">
        <v>8080</v>
      </c>
      <c r="E403" t="s">
        <v>26</v>
      </c>
      <c r="F403">
        <v>5225</v>
      </c>
      <c r="G403">
        <v>0.182884144</v>
      </c>
      <c r="H403">
        <v>7675</v>
      </c>
      <c r="I403">
        <v>41415</v>
      </c>
      <c r="J403">
        <v>0.185319329</v>
      </c>
      <c r="K403">
        <v>-2.4351849999999999E-3</v>
      </c>
      <c r="L403">
        <v>-2450</v>
      </c>
      <c r="M403">
        <v>0.68078175900000004</v>
      </c>
      <c r="N403">
        <v>0.98685952200000004</v>
      </c>
      <c r="O403">
        <f>VLOOKUP(A403,Sheet1!$A$1:$B$600,2,FALSE)</f>
        <v>55057</v>
      </c>
      <c r="P403">
        <f t="shared" si="12"/>
        <v>0</v>
      </c>
      <c r="Q403" t="str">
        <f t="shared" si="13"/>
        <v>75</v>
      </c>
      <c r="R403" t="s">
        <v>8819</v>
      </c>
    </row>
    <row r="404" spans="1:18">
      <c r="A404" t="s">
        <v>5062</v>
      </c>
      <c r="B404" t="s">
        <v>16211</v>
      </c>
      <c r="C404" t="s">
        <v>26</v>
      </c>
      <c r="D404" t="s">
        <v>8082</v>
      </c>
      <c r="E404" t="s">
        <v>26</v>
      </c>
      <c r="F404">
        <v>8715</v>
      </c>
      <c r="G404">
        <v>0.22884226599999999</v>
      </c>
      <c r="H404">
        <v>10973</v>
      </c>
      <c r="I404">
        <v>51073</v>
      </c>
      <c r="J404">
        <v>0.214849333</v>
      </c>
      <c r="K404">
        <v>1.3992932E-2</v>
      </c>
      <c r="L404">
        <v>-2258</v>
      </c>
      <c r="M404">
        <v>0.79422218200000005</v>
      </c>
      <c r="N404">
        <v>1.0651290470000001</v>
      </c>
      <c r="O404">
        <f>VLOOKUP(A404,Sheet1!$A$1:$B$600,2,FALSE)</f>
        <v>64943</v>
      </c>
      <c r="P404">
        <f t="shared" si="12"/>
        <v>1</v>
      </c>
      <c r="Q404" t="str">
        <f t="shared" si="13"/>
        <v>75</v>
      </c>
      <c r="R404" t="s">
        <v>8820</v>
      </c>
    </row>
    <row r="405" spans="1:18">
      <c r="A405" t="s">
        <v>5075</v>
      </c>
      <c r="B405" t="s">
        <v>16212</v>
      </c>
      <c r="C405" t="s">
        <v>26</v>
      </c>
      <c r="D405" t="s">
        <v>8084</v>
      </c>
      <c r="E405" t="s">
        <v>111</v>
      </c>
      <c r="F405">
        <v>10704</v>
      </c>
      <c r="G405">
        <v>0.29159061800000002</v>
      </c>
      <c r="H405">
        <v>14211</v>
      </c>
      <c r="I405">
        <v>50770</v>
      </c>
      <c r="J405">
        <v>0.27990939500000001</v>
      </c>
      <c r="K405">
        <v>1.1681222999999999E-2</v>
      </c>
      <c r="L405">
        <v>-3507</v>
      </c>
      <c r="M405">
        <v>0.75321933699999999</v>
      </c>
      <c r="N405">
        <v>1.041732157</v>
      </c>
      <c r="O405">
        <f>VLOOKUP(A405,Sheet1!$A$1:$B$600,2,FALSE)</f>
        <v>64797</v>
      </c>
      <c r="P405">
        <f t="shared" si="12"/>
        <v>1</v>
      </c>
      <c r="Q405" t="str">
        <f t="shared" si="13"/>
        <v>76</v>
      </c>
      <c r="R405" t="s">
        <v>8821</v>
      </c>
    </row>
    <row r="406" spans="1:18">
      <c r="A406" t="s">
        <v>5090</v>
      </c>
      <c r="B406" t="s">
        <v>16213</v>
      </c>
      <c r="C406" t="s">
        <v>26</v>
      </c>
      <c r="D406" t="s">
        <v>8086</v>
      </c>
      <c r="E406" t="s">
        <v>26</v>
      </c>
      <c r="F406">
        <v>20144</v>
      </c>
      <c r="G406">
        <v>0.36833059099999998</v>
      </c>
      <c r="H406">
        <v>23619</v>
      </c>
      <c r="I406">
        <v>74940</v>
      </c>
      <c r="J406">
        <v>0.31517213799999999</v>
      </c>
      <c r="K406">
        <v>5.3158453000000001E-2</v>
      </c>
      <c r="L406">
        <v>-3475</v>
      </c>
      <c r="M406">
        <v>0.85287268699999996</v>
      </c>
      <c r="N406">
        <v>1.1686648230000001</v>
      </c>
      <c r="O406">
        <f>VLOOKUP(A406,Sheet1!$A$1:$B$600,2,FALSE)</f>
        <v>91527</v>
      </c>
      <c r="P406">
        <f t="shared" si="12"/>
        <v>1</v>
      </c>
      <c r="Q406" t="str">
        <f t="shared" si="13"/>
        <v>76</v>
      </c>
      <c r="R406" t="s">
        <v>8822</v>
      </c>
    </row>
    <row r="407" spans="1:18">
      <c r="A407" t="s">
        <v>5096</v>
      </c>
      <c r="B407" t="s">
        <v>16214</v>
      </c>
      <c r="C407" t="s">
        <v>26</v>
      </c>
      <c r="D407" t="s">
        <v>8088</v>
      </c>
      <c r="E407" t="s">
        <v>111</v>
      </c>
      <c r="F407">
        <v>1388</v>
      </c>
      <c r="G407">
        <v>3.7788243999999999E-2</v>
      </c>
      <c r="H407">
        <v>9115</v>
      </c>
      <c r="I407">
        <v>54657</v>
      </c>
      <c r="J407">
        <v>0.16676729400000001</v>
      </c>
      <c r="K407">
        <v>-0.12897905000000001</v>
      </c>
      <c r="L407">
        <v>-7727</v>
      </c>
      <c r="M407">
        <v>0.152276467</v>
      </c>
      <c r="N407">
        <v>0.226592657</v>
      </c>
      <c r="O407">
        <f>VLOOKUP(A407,Sheet1!$A$1:$B$600,2,FALSE)</f>
        <v>69261</v>
      </c>
      <c r="P407">
        <f t="shared" si="12"/>
        <v>0</v>
      </c>
      <c r="Q407" t="str">
        <f t="shared" si="13"/>
        <v>76</v>
      </c>
      <c r="R407" t="s">
        <v>8823</v>
      </c>
    </row>
    <row r="408" spans="1:18">
      <c r="A408" t="s">
        <v>5106</v>
      </c>
      <c r="B408" t="s">
        <v>16215</v>
      </c>
      <c r="C408" t="s">
        <v>26</v>
      </c>
      <c r="D408" t="s">
        <v>8090</v>
      </c>
      <c r="E408" t="s">
        <v>111</v>
      </c>
      <c r="F408">
        <v>6910</v>
      </c>
      <c r="G408">
        <v>0.14048427399999999</v>
      </c>
      <c r="H408">
        <v>12618</v>
      </c>
      <c r="I408">
        <v>69810</v>
      </c>
      <c r="J408">
        <v>0.18074774399999999</v>
      </c>
      <c r="K408">
        <v>-4.0263470000000003E-2</v>
      </c>
      <c r="L408">
        <v>-5708</v>
      </c>
      <c r="M408">
        <v>0.54763036899999995</v>
      </c>
      <c r="N408">
        <v>0.77723943500000003</v>
      </c>
      <c r="O408">
        <f>VLOOKUP(A408,Sheet1!$A$1:$B$600,2,FALSE)</f>
        <v>88989</v>
      </c>
      <c r="P408">
        <f t="shared" si="12"/>
        <v>0</v>
      </c>
      <c r="Q408" t="str">
        <f t="shared" si="13"/>
        <v>76</v>
      </c>
      <c r="R408" t="s">
        <v>8824</v>
      </c>
    </row>
    <row r="409" spans="1:18">
      <c r="A409" t="s">
        <v>5113</v>
      </c>
      <c r="B409" t="s">
        <v>16216</v>
      </c>
      <c r="C409" t="s">
        <v>26</v>
      </c>
      <c r="D409" t="s">
        <v>14852</v>
      </c>
      <c r="E409" t="s">
        <v>26</v>
      </c>
      <c r="F409">
        <v>11075</v>
      </c>
      <c r="G409">
        <v>0.204914241</v>
      </c>
      <c r="H409">
        <v>17416</v>
      </c>
      <c r="I409">
        <v>75924</v>
      </c>
      <c r="J409">
        <v>0.229387282</v>
      </c>
      <c r="K409">
        <v>-2.4473041000000001E-2</v>
      </c>
      <c r="L409">
        <v>-6341</v>
      </c>
      <c r="M409">
        <v>0.63590950800000001</v>
      </c>
      <c r="N409">
        <v>0.89331125700000003</v>
      </c>
      <c r="O409">
        <f>VLOOKUP(A409,Sheet1!$A$1:$B$600,2,FALSE)</f>
        <v>94293</v>
      </c>
      <c r="P409">
        <f t="shared" si="12"/>
        <v>0</v>
      </c>
      <c r="Q409" t="str">
        <f t="shared" si="13"/>
        <v>76</v>
      </c>
      <c r="R409" t="s">
        <v>8825</v>
      </c>
    </row>
    <row r="410" spans="1:18">
      <c r="A410" t="s">
        <v>5123</v>
      </c>
      <c r="B410" t="s">
        <v>16217</v>
      </c>
      <c r="C410" t="s">
        <v>26</v>
      </c>
      <c r="D410" t="s">
        <v>8094</v>
      </c>
      <c r="E410" t="s">
        <v>26</v>
      </c>
      <c r="F410">
        <v>20069</v>
      </c>
      <c r="G410">
        <v>0.30739186400000001</v>
      </c>
      <c r="H410">
        <v>23846</v>
      </c>
      <c r="I410">
        <v>88144</v>
      </c>
      <c r="J410">
        <v>0.27053458000000002</v>
      </c>
      <c r="K410">
        <v>3.6857283999999997E-2</v>
      </c>
      <c r="L410">
        <v>-3777</v>
      </c>
      <c r="M410">
        <v>0.84160865600000001</v>
      </c>
      <c r="N410">
        <v>1.1362387169999999</v>
      </c>
      <c r="O410">
        <f>VLOOKUP(A410,Sheet1!$A$1:$B$600,2,FALSE)</f>
        <v>110300</v>
      </c>
      <c r="P410">
        <f t="shared" si="12"/>
        <v>1</v>
      </c>
      <c r="Q410" t="str">
        <f t="shared" si="13"/>
        <v>76</v>
      </c>
      <c r="R410" t="s">
        <v>8826</v>
      </c>
    </row>
    <row r="411" spans="1:18">
      <c r="A411" t="s">
        <v>5133</v>
      </c>
      <c r="B411" t="s">
        <v>16218</v>
      </c>
      <c r="C411" t="s">
        <v>26</v>
      </c>
      <c r="D411" t="s">
        <v>8096</v>
      </c>
      <c r="E411" t="s">
        <v>26</v>
      </c>
      <c r="F411">
        <v>18963</v>
      </c>
      <c r="G411">
        <v>0.39124783400000002</v>
      </c>
      <c r="H411">
        <v>19305</v>
      </c>
      <c r="I411">
        <v>68000</v>
      </c>
      <c r="J411">
        <v>0.28389705900000001</v>
      </c>
      <c r="K411">
        <v>0.107350775</v>
      </c>
      <c r="L411">
        <v>-342</v>
      </c>
      <c r="M411">
        <v>0.98228438200000001</v>
      </c>
      <c r="N411">
        <v>1.378132747</v>
      </c>
      <c r="O411">
        <f>VLOOKUP(A411,Sheet1!$A$1:$B$600,2,FALSE)</f>
        <v>89254</v>
      </c>
      <c r="P411">
        <f t="shared" si="12"/>
        <v>1</v>
      </c>
      <c r="Q411" t="str">
        <f t="shared" si="13"/>
        <v>76</v>
      </c>
      <c r="R411" t="s">
        <v>8827</v>
      </c>
    </row>
    <row r="412" spans="1:18">
      <c r="A412" t="s">
        <v>5144</v>
      </c>
      <c r="B412" t="s">
        <v>16219</v>
      </c>
      <c r="C412" t="s">
        <v>26</v>
      </c>
      <c r="D412" t="s">
        <v>8098</v>
      </c>
      <c r="E412" t="s">
        <v>26</v>
      </c>
      <c r="F412">
        <v>6555</v>
      </c>
      <c r="G412">
        <v>0.19638095799999999</v>
      </c>
      <c r="H412">
        <v>9032</v>
      </c>
      <c r="I412">
        <v>50170</v>
      </c>
      <c r="J412">
        <v>0.18002790499999999</v>
      </c>
      <c r="K412">
        <v>1.6353052999999999E-2</v>
      </c>
      <c r="L412">
        <v>-2477</v>
      </c>
      <c r="M412">
        <v>0.72575287899999996</v>
      </c>
      <c r="N412">
        <v>1.0908362119999999</v>
      </c>
      <c r="O412">
        <f>VLOOKUP(A412,Sheet1!$A$1:$B$600,2,FALSE)</f>
        <v>70545</v>
      </c>
      <c r="P412">
        <f t="shared" si="12"/>
        <v>0</v>
      </c>
      <c r="Q412" t="str">
        <f t="shared" si="13"/>
        <v>76</v>
      </c>
      <c r="R412" t="s">
        <v>8828</v>
      </c>
    </row>
    <row r="413" spans="1:18">
      <c r="A413" t="s">
        <v>5153</v>
      </c>
      <c r="B413" t="s">
        <v>16220</v>
      </c>
      <c r="C413" t="s">
        <v>26</v>
      </c>
      <c r="D413" t="s">
        <v>8100</v>
      </c>
      <c r="E413" t="s">
        <v>26</v>
      </c>
      <c r="F413">
        <v>18180</v>
      </c>
      <c r="G413">
        <v>0.33505344599999998</v>
      </c>
      <c r="H413">
        <v>20104</v>
      </c>
      <c r="I413">
        <v>75076</v>
      </c>
      <c r="J413">
        <v>0.267781981</v>
      </c>
      <c r="K413">
        <v>6.7271465000000003E-2</v>
      </c>
      <c r="L413">
        <v>-1924</v>
      </c>
      <c r="M413">
        <v>0.90429765200000001</v>
      </c>
      <c r="N413">
        <v>1.251217297</v>
      </c>
      <c r="O413">
        <f>VLOOKUP(A413,Sheet1!$A$1:$B$600,2,FALSE)</f>
        <v>92420</v>
      </c>
      <c r="P413">
        <f t="shared" si="12"/>
        <v>1</v>
      </c>
      <c r="Q413" t="str">
        <f t="shared" si="13"/>
        <v>76</v>
      </c>
      <c r="R413" t="s">
        <v>8829</v>
      </c>
    </row>
    <row r="414" spans="1:18">
      <c r="A414" t="s">
        <v>5161</v>
      </c>
      <c r="B414" t="s">
        <v>16221</v>
      </c>
      <c r="C414" t="s">
        <v>26</v>
      </c>
      <c r="D414" t="s">
        <v>8102</v>
      </c>
      <c r="E414" t="s">
        <v>26</v>
      </c>
      <c r="F414">
        <v>25458</v>
      </c>
      <c r="G414">
        <v>0.39015494000000001</v>
      </c>
      <c r="H414">
        <v>24758</v>
      </c>
      <c r="I414">
        <v>87910</v>
      </c>
      <c r="J414">
        <v>0.28162893900000002</v>
      </c>
      <c r="K414">
        <v>0.108526001</v>
      </c>
      <c r="L414">
        <v>700</v>
      </c>
      <c r="M414">
        <v>1.0282736889999999</v>
      </c>
      <c r="N414">
        <v>1.38535103</v>
      </c>
      <c r="O414">
        <f>VLOOKUP(A414,Sheet1!$A$1:$B$600,2,FALSE)</f>
        <v>105902</v>
      </c>
      <c r="P414">
        <f t="shared" si="12"/>
        <v>1</v>
      </c>
      <c r="Q414" t="str">
        <f t="shared" si="13"/>
        <v>76</v>
      </c>
      <c r="R414" t="s">
        <v>8830</v>
      </c>
    </row>
    <row r="415" spans="1:18">
      <c r="A415" t="s">
        <v>5168</v>
      </c>
      <c r="B415" t="s">
        <v>16222</v>
      </c>
      <c r="C415" t="s">
        <v>26</v>
      </c>
      <c r="D415" t="s">
        <v>8104</v>
      </c>
      <c r="E415" t="s">
        <v>26</v>
      </c>
      <c r="F415">
        <v>14403</v>
      </c>
      <c r="G415">
        <v>0.38370141499999999</v>
      </c>
      <c r="H415">
        <v>14619</v>
      </c>
      <c r="I415">
        <v>51223</v>
      </c>
      <c r="J415">
        <v>0.28539913700000002</v>
      </c>
      <c r="K415">
        <v>9.8302276999999993E-2</v>
      </c>
      <c r="L415">
        <v>-216</v>
      </c>
      <c r="M415">
        <v>0.98522470799999995</v>
      </c>
      <c r="N415">
        <v>1.3444378930000001</v>
      </c>
      <c r="O415">
        <f>VLOOKUP(A415,Sheet1!$A$1:$B$600,2,FALSE)</f>
        <v>67785</v>
      </c>
      <c r="P415">
        <f t="shared" si="12"/>
        <v>1</v>
      </c>
      <c r="Q415" t="str">
        <f t="shared" si="13"/>
        <v>77</v>
      </c>
      <c r="R415" t="s">
        <v>8831</v>
      </c>
    </row>
    <row r="416" spans="1:18">
      <c r="A416" t="s">
        <v>5177</v>
      </c>
      <c r="B416" t="s">
        <v>16223</v>
      </c>
      <c r="C416" t="s">
        <v>26</v>
      </c>
      <c r="D416" t="s">
        <v>8106</v>
      </c>
      <c r="E416" t="s">
        <v>26</v>
      </c>
      <c r="F416">
        <v>12954</v>
      </c>
      <c r="G416">
        <v>0.28280755400000002</v>
      </c>
      <c r="H416">
        <v>19124</v>
      </c>
      <c r="I416">
        <v>61498</v>
      </c>
      <c r="J416">
        <v>0.31096946199999997</v>
      </c>
      <c r="K416">
        <v>-2.8161908999999999E-2</v>
      </c>
      <c r="L416">
        <v>-6170</v>
      </c>
      <c r="M416">
        <v>0.67736875100000005</v>
      </c>
      <c r="N416">
        <v>0.90943834700000004</v>
      </c>
      <c r="O416">
        <f>VLOOKUP(A416,Sheet1!$A$1:$B$600,2,FALSE)</f>
        <v>78548</v>
      </c>
      <c r="P416">
        <f t="shared" si="12"/>
        <v>1</v>
      </c>
      <c r="Q416" t="str">
        <f t="shared" si="13"/>
        <v>77</v>
      </c>
      <c r="R416" t="s">
        <v>8832</v>
      </c>
    </row>
    <row r="417" spans="1:18">
      <c r="A417" t="s">
        <v>5185</v>
      </c>
      <c r="B417" t="s">
        <v>16224</v>
      </c>
      <c r="C417" t="s">
        <v>26</v>
      </c>
      <c r="D417" t="s">
        <v>8107</v>
      </c>
      <c r="E417" t="s">
        <v>87</v>
      </c>
      <c r="F417">
        <v>15987</v>
      </c>
      <c r="G417">
        <v>0.37881193299999999</v>
      </c>
      <c r="H417">
        <v>14770</v>
      </c>
      <c r="I417">
        <v>56808</v>
      </c>
      <c r="J417">
        <v>0.25999859199999997</v>
      </c>
      <c r="K417">
        <v>0.118813341</v>
      </c>
      <c r="L417">
        <v>1217</v>
      </c>
      <c r="M417">
        <v>1.08239675</v>
      </c>
      <c r="N417">
        <v>1.456976864</v>
      </c>
      <c r="O417">
        <f>VLOOKUP(A417,Sheet1!$A$1:$B$600,2,FALSE)</f>
        <v>72468</v>
      </c>
      <c r="P417">
        <f t="shared" si="12"/>
        <v>1</v>
      </c>
      <c r="Q417" t="str">
        <f t="shared" si="13"/>
        <v>77</v>
      </c>
      <c r="R417" t="s">
        <v>8833</v>
      </c>
    </row>
    <row r="418" spans="1:18">
      <c r="A418" t="s">
        <v>5196</v>
      </c>
      <c r="B418" t="s">
        <v>16225</v>
      </c>
      <c r="C418" t="s">
        <v>26</v>
      </c>
      <c r="D418" t="s">
        <v>8109</v>
      </c>
      <c r="E418" t="s">
        <v>26</v>
      </c>
      <c r="F418">
        <v>21420</v>
      </c>
      <c r="G418">
        <v>0.43442988700000001</v>
      </c>
      <c r="H418">
        <v>19193</v>
      </c>
      <c r="I418">
        <v>66722</v>
      </c>
      <c r="J418">
        <v>0.28765624499999998</v>
      </c>
      <c r="K418">
        <v>0.14677364200000001</v>
      </c>
      <c r="L418">
        <v>2227</v>
      </c>
      <c r="M418">
        <v>1.1160318869999999</v>
      </c>
      <c r="N418">
        <v>1.510239718</v>
      </c>
      <c r="O418">
        <f>VLOOKUP(A418,Sheet1!$A$1:$B$600,2,FALSE)</f>
        <v>85115</v>
      </c>
      <c r="P418">
        <f t="shared" si="12"/>
        <v>1</v>
      </c>
      <c r="Q418" t="str">
        <f t="shared" si="13"/>
        <v>77</v>
      </c>
      <c r="R418" t="s">
        <v>8834</v>
      </c>
    </row>
    <row r="419" spans="1:18">
      <c r="A419" t="s">
        <v>5208</v>
      </c>
      <c r="B419" t="s">
        <v>16226</v>
      </c>
      <c r="C419" t="s">
        <v>26</v>
      </c>
      <c r="D419" t="s">
        <v>8111</v>
      </c>
      <c r="E419" t="s">
        <v>26</v>
      </c>
      <c r="F419">
        <v>16369</v>
      </c>
      <c r="G419">
        <v>0.372048094</v>
      </c>
      <c r="H419">
        <v>18161</v>
      </c>
      <c r="I419">
        <v>60798</v>
      </c>
      <c r="J419">
        <v>0.298710484</v>
      </c>
      <c r="K419">
        <v>7.3337609999999998E-2</v>
      </c>
      <c r="L419">
        <v>-1792</v>
      </c>
      <c r="M419">
        <v>0.90132701900000001</v>
      </c>
      <c r="N419">
        <v>1.2455140149999999</v>
      </c>
      <c r="O419">
        <f>VLOOKUP(A419,Sheet1!$A$1:$B$600,2,FALSE)</f>
        <v>78929</v>
      </c>
      <c r="P419">
        <f t="shared" si="12"/>
        <v>1</v>
      </c>
      <c r="Q419" t="str">
        <f t="shared" si="13"/>
        <v>77</v>
      </c>
      <c r="R419" t="s">
        <v>8835</v>
      </c>
    </row>
    <row r="420" spans="1:18">
      <c r="A420" t="s">
        <v>5217</v>
      </c>
      <c r="B420" t="s">
        <v>16227</v>
      </c>
      <c r="C420" t="s">
        <v>26</v>
      </c>
      <c r="D420" t="s">
        <v>8113</v>
      </c>
      <c r="E420" t="s">
        <v>26</v>
      </c>
      <c r="F420">
        <v>19604</v>
      </c>
      <c r="G420">
        <v>0.45135147599999997</v>
      </c>
      <c r="H420">
        <v>15704</v>
      </c>
      <c r="I420">
        <v>56985</v>
      </c>
      <c r="J420">
        <v>0.275581293</v>
      </c>
      <c r="K420">
        <v>0.175770182</v>
      </c>
      <c r="L420">
        <v>3900</v>
      </c>
      <c r="M420">
        <v>1.248344371</v>
      </c>
      <c r="N420">
        <v>1.6378160879999999</v>
      </c>
      <c r="O420">
        <f>VLOOKUP(A420,Sheet1!$A$1:$B$600,2,FALSE)</f>
        <v>74061</v>
      </c>
      <c r="P420">
        <f t="shared" si="12"/>
        <v>1</v>
      </c>
      <c r="Q420" t="str">
        <f t="shared" si="13"/>
        <v>77</v>
      </c>
      <c r="R420" t="s">
        <v>8836</v>
      </c>
    </row>
    <row r="421" spans="1:18">
      <c r="A421" t="s">
        <v>5226</v>
      </c>
      <c r="B421" t="s">
        <v>16228</v>
      </c>
      <c r="C421" t="s">
        <v>26</v>
      </c>
      <c r="D421" t="s">
        <v>8115</v>
      </c>
      <c r="E421" t="s">
        <v>26</v>
      </c>
      <c r="F421">
        <v>15132</v>
      </c>
      <c r="G421">
        <v>0.33661824600000001</v>
      </c>
      <c r="H421">
        <v>16603</v>
      </c>
      <c r="I421">
        <v>62204</v>
      </c>
      <c r="J421">
        <v>0.26691209599999999</v>
      </c>
      <c r="K421">
        <v>6.9706149999999995E-2</v>
      </c>
      <c r="L421">
        <v>-1471</v>
      </c>
      <c r="M421">
        <v>0.911401554</v>
      </c>
      <c r="N421">
        <v>1.2611577039999999</v>
      </c>
      <c r="O421">
        <f>VLOOKUP(A421,Sheet1!$A$1:$B$600,2,FALSE)</f>
        <v>81916</v>
      </c>
      <c r="P421">
        <f t="shared" si="12"/>
        <v>1</v>
      </c>
      <c r="Q421" t="str">
        <f t="shared" si="13"/>
        <v>77</v>
      </c>
      <c r="R421" t="s">
        <v>8837</v>
      </c>
    </row>
    <row r="422" spans="1:18">
      <c r="A422" t="s">
        <v>5236</v>
      </c>
      <c r="B422" t="s">
        <v>16229</v>
      </c>
      <c r="C422" t="s">
        <v>26</v>
      </c>
      <c r="D422" t="s">
        <v>8117</v>
      </c>
      <c r="E422" t="s">
        <v>26</v>
      </c>
      <c r="F422">
        <v>13989</v>
      </c>
      <c r="G422">
        <v>0.31801132100000001</v>
      </c>
      <c r="H422">
        <v>17548</v>
      </c>
      <c r="I422">
        <v>62952</v>
      </c>
      <c r="J422">
        <v>0.27875206499999999</v>
      </c>
      <c r="K422">
        <v>3.9259255999999999E-2</v>
      </c>
      <c r="L422">
        <v>-3559</v>
      </c>
      <c r="M422">
        <v>0.79718486399999999</v>
      </c>
      <c r="N422">
        <v>1.1408393370000001</v>
      </c>
      <c r="O422">
        <f>VLOOKUP(A422,Sheet1!$A$1:$B$600,2,FALSE)</f>
        <v>82686</v>
      </c>
      <c r="P422">
        <f t="shared" si="12"/>
        <v>1</v>
      </c>
      <c r="Q422" t="str">
        <f t="shared" si="13"/>
        <v>77</v>
      </c>
      <c r="R422" t="s">
        <v>8838</v>
      </c>
    </row>
    <row r="423" spans="1:18">
      <c r="A423" t="s">
        <v>5250</v>
      </c>
      <c r="B423" t="s">
        <v>16230</v>
      </c>
      <c r="C423" t="s">
        <v>26</v>
      </c>
      <c r="D423" t="s">
        <v>8119</v>
      </c>
      <c r="E423" t="s">
        <v>26</v>
      </c>
      <c r="F423">
        <v>15372</v>
      </c>
      <c r="G423">
        <v>0.35031106899999997</v>
      </c>
      <c r="H423">
        <v>17420</v>
      </c>
      <c r="I423">
        <v>61923</v>
      </c>
      <c r="J423">
        <v>0.28131711999999998</v>
      </c>
      <c r="K423">
        <v>6.8993948999999999E-2</v>
      </c>
      <c r="L423">
        <v>-2048</v>
      </c>
      <c r="M423">
        <v>0.88243398399999995</v>
      </c>
      <c r="N423">
        <v>1.2452532890000001</v>
      </c>
      <c r="O423">
        <f>VLOOKUP(A423,Sheet1!$A$1:$B$600,2,FALSE)</f>
        <v>82229</v>
      </c>
      <c r="P423">
        <f t="shared" si="12"/>
        <v>1</v>
      </c>
      <c r="Q423" t="str">
        <f t="shared" si="13"/>
        <v>77</v>
      </c>
      <c r="R423" t="s">
        <v>8839</v>
      </c>
    </row>
    <row r="424" spans="1:18">
      <c r="A424" t="s">
        <v>5261</v>
      </c>
      <c r="B424" t="s">
        <v>16231</v>
      </c>
      <c r="C424" t="s">
        <v>26</v>
      </c>
      <c r="D424" t="s">
        <v>8121</v>
      </c>
      <c r="E424" t="s">
        <v>26</v>
      </c>
      <c r="F424">
        <v>10133</v>
      </c>
      <c r="G424">
        <v>0.25410637699999999</v>
      </c>
      <c r="H424">
        <v>13466</v>
      </c>
      <c r="I424">
        <v>58227</v>
      </c>
      <c r="J424">
        <v>0.23126728199999999</v>
      </c>
      <c r="K424">
        <v>2.2839096E-2</v>
      </c>
      <c r="L424">
        <v>-3333</v>
      </c>
      <c r="M424">
        <v>0.75248774699999998</v>
      </c>
      <c r="N424">
        <v>1.0987562769999999</v>
      </c>
      <c r="O424">
        <f>VLOOKUP(A424,Sheet1!$A$1:$B$600,2,FALSE)</f>
        <v>78331</v>
      </c>
      <c r="P424">
        <f t="shared" si="12"/>
        <v>1</v>
      </c>
      <c r="Q424" t="str">
        <f t="shared" si="13"/>
        <v>77</v>
      </c>
      <c r="R424" t="s">
        <v>8840</v>
      </c>
    </row>
    <row r="425" spans="1:18">
      <c r="A425" t="s">
        <v>5274</v>
      </c>
      <c r="B425" t="s">
        <v>16232</v>
      </c>
      <c r="C425" t="s">
        <v>26</v>
      </c>
      <c r="D425" t="s">
        <v>8123</v>
      </c>
      <c r="E425" t="s">
        <v>26</v>
      </c>
      <c r="F425">
        <v>6680</v>
      </c>
      <c r="G425">
        <v>0.21326862899999999</v>
      </c>
      <c r="H425">
        <v>9508</v>
      </c>
      <c r="I425">
        <v>46458</v>
      </c>
      <c r="J425">
        <v>0.20465797099999999</v>
      </c>
      <c r="K425">
        <v>8.6106580000000002E-3</v>
      </c>
      <c r="L425">
        <v>-2828</v>
      </c>
      <c r="M425">
        <v>0.70256626</v>
      </c>
      <c r="N425">
        <v>1.0420734089999999</v>
      </c>
      <c r="O425">
        <f>VLOOKUP(A425,Sheet1!$A$1:$B$600,2,FALSE)</f>
        <v>62581</v>
      </c>
      <c r="P425">
        <f t="shared" si="12"/>
        <v>0</v>
      </c>
      <c r="Q425" t="str">
        <f t="shared" si="13"/>
        <v>77</v>
      </c>
      <c r="R425" t="s">
        <v>8841</v>
      </c>
    </row>
    <row r="426" spans="1:18">
      <c r="A426" t="s">
        <v>5285</v>
      </c>
      <c r="B426" t="s">
        <v>16233</v>
      </c>
      <c r="C426" t="s">
        <v>26</v>
      </c>
      <c r="D426" t="s">
        <v>8125</v>
      </c>
      <c r="E426" t="s">
        <v>26</v>
      </c>
      <c r="F426">
        <v>19227</v>
      </c>
      <c r="G426">
        <v>0.39081651299999998</v>
      </c>
      <c r="H426">
        <v>23826</v>
      </c>
      <c r="I426">
        <v>64023</v>
      </c>
      <c r="J426">
        <v>0.37214750899999999</v>
      </c>
      <c r="K426">
        <v>1.8669003999999999E-2</v>
      </c>
      <c r="L426">
        <v>-4599</v>
      </c>
      <c r="M426">
        <v>0.806975573</v>
      </c>
      <c r="N426">
        <v>1.0501656020000001</v>
      </c>
      <c r="O426">
        <f>VLOOKUP(A426,Sheet1!$A$1:$B$600,2,FALSE)</f>
        <v>81679</v>
      </c>
      <c r="P426">
        <f t="shared" si="12"/>
        <v>1</v>
      </c>
      <c r="Q426" t="str">
        <f t="shared" si="13"/>
        <v>78</v>
      </c>
      <c r="R426" t="s">
        <v>8842</v>
      </c>
    </row>
    <row r="427" spans="1:18">
      <c r="A427" t="s">
        <v>5299</v>
      </c>
      <c r="B427" t="s">
        <v>16234</v>
      </c>
      <c r="C427" t="s">
        <v>26</v>
      </c>
      <c r="D427" t="s">
        <v>14856</v>
      </c>
      <c r="E427" t="s">
        <v>26</v>
      </c>
      <c r="F427">
        <v>23931</v>
      </c>
      <c r="G427">
        <v>0.46302530800000002</v>
      </c>
      <c r="H427">
        <v>23788</v>
      </c>
      <c r="I427">
        <v>65984</v>
      </c>
      <c r="J427">
        <v>0.36051163899999999</v>
      </c>
      <c r="K427">
        <v>0.102513668</v>
      </c>
      <c r="L427">
        <v>143</v>
      </c>
      <c r="M427">
        <v>1.0060114339999999</v>
      </c>
      <c r="N427">
        <v>1.284356058</v>
      </c>
      <c r="O427">
        <f>VLOOKUP(A427,Sheet1!$A$1:$B$600,2,FALSE)</f>
        <v>83179</v>
      </c>
      <c r="P427">
        <f t="shared" si="12"/>
        <v>1</v>
      </c>
      <c r="Q427" t="str">
        <f t="shared" si="13"/>
        <v>78</v>
      </c>
      <c r="R427" t="s">
        <v>8843</v>
      </c>
    </row>
    <row r="428" spans="1:18">
      <c r="A428" t="s">
        <v>5309</v>
      </c>
      <c r="B428" t="s">
        <v>16235</v>
      </c>
      <c r="C428" t="s">
        <v>26</v>
      </c>
      <c r="D428" t="s">
        <v>8129</v>
      </c>
      <c r="E428" t="s">
        <v>26</v>
      </c>
      <c r="F428">
        <v>13702</v>
      </c>
      <c r="G428">
        <v>0.28117625299999999</v>
      </c>
      <c r="H428">
        <v>29057</v>
      </c>
      <c r="I428">
        <v>63939</v>
      </c>
      <c r="J428">
        <v>0.45444877099999997</v>
      </c>
      <c r="K428">
        <v>-0.17327251799999999</v>
      </c>
      <c r="L428">
        <v>-15355</v>
      </c>
      <c r="M428">
        <v>0.471555907</v>
      </c>
      <c r="N428">
        <v>0.61871936100000002</v>
      </c>
      <c r="O428">
        <f>VLOOKUP(A428,Sheet1!$A$1:$B$600,2,FALSE)</f>
        <v>81513</v>
      </c>
      <c r="P428">
        <f t="shared" si="12"/>
        <v>1</v>
      </c>
      <c r="Q428" t="str">
        <f t="shared" si="13"/>
        <v>78</v>
      </c>
      <c r="R428" t="s">
        <v>8844</v>
      </c>
    </row>
    <row r="429" spans="1:18">
      <c r="A429" t="s">
        <v>5327</v>
      </c>
      <c r="B429" t="s">
        <v>16236</v>
      </c>
      <c r="C429" t="s">
        <v>26</v>
      </c>
      <c r="D429" t="s">
        <v>8131</v>
      </c>
      <c r="E429" t="s">
        <v>26</v>
      </c>
      <c r="F429">
        <v>16417</v>
      </c>
      <c r="G429">
        <v>0.35996667199999999</v>
      </c>
      <c r="H429">
        <v>22605</v>
      </c>
      <c r="I429">
        <v>59863</v>
      </c>
      <c r="J429">
        <v>0.37761221499999997</v>
      </c>
      <c r="K429">
        <v>-1.7645543E-2</v>
      </c>
      <c r="L429">
        <v>-6188</v>
      </c>
      <c r="M429">
        <v>0.72625525300000005</v>
      </c>
      <c r="N429">
        <v>0.95327073100000004</v>
      </c>
      <c r="O429">
        <f>VLOOKUP(A429,Sheet1!$A$1:$B$600,2,FALSE)</f>
        <v>76867</v>
      </c>
      <c r="P429">
        <f t="shared" si="12"/>
        <v>1</v>
      </c>
      <c r="Q429" t="str">
        <f t="shared" si="13"/>
        <v>78</v>
      </c>
      <c r="R429" t="s">
        <v>8845</v>
      </c>
    </row>
    <row r="430" spans="1:18">
      <c r="A430" t="s">
        <v>5339</v>
      </c>
      <c r="B430" t="s">
        <v>16237</v>
      </c>
      <c r="C430" t="s">
        <v>26</v>
      </c>
      <c r="D430" t="s">
        <v>8133</v>
      </c>
      <c r="E430" t="s">
        <v>26</v>
      </c>
      <c r="F430">
        <v>18818</v>
      </c>
      <c r="G430">
        <v>0.45699159700000003</v>
      </c>
      <c r="H430">
        <v>20508</v>
      </c>
      <c r="I430">
        <v>54993</v>
      </c>
      <c r="J430">
        <v>0.37292018999999998</v>
      </c>
      <c r="K430">
        <v>8.4071408E-2</v>
      </c>
      <c r="L430">
        <v>-1690</v>
      </c>
      <c r="M430">
        <v>0.91759313399999998</v>
      </c>
      <c r="N430">
        <v>1.2254407510000001</v>
      </c>
      <c r="O430">
        <f>VLOOKUP(A430,Sheet1!$A$1:$B$600,2,FALSE)</f>
        <v>72106</v>
      </c>
      <c r="P430">
        <f t="shared" si="12"/>
        <v>1</v>
      </c>
      <c r="Q430" t="str">
        <f t="shared" si="13"/>
        <v>78</v>
      </c>
      <c r="R430" t="s">
        <v>8846</v>
      </c>
    </row>
    <row r="431" spans="1:18">
      <c r="A431" t="s">
        <v>5348</v>
      </c>
      <c r="B431" t="s">
        <v>16238</v>
      </c>
      <c r="C431" t="s">
        <v>26</v>
      </c>
      <c r="D431" t="s">
        <v>8135</v>
      </c>
      <c r="E431" t="s">
        <v>26</v>
      </c>
      <c r="F431">
        <v>18525</v>
      </c>
      <c r="G431">
        <v>0.452259466</v>
      </c>
      <c r="H431">
        <v>21830</v>
      </c>
      <c r="I431">
        <v>55798</v>
      </c>
      <c r="J431">
        <v>0.39123266099999998</v>
      </c>
      <c r="K431">
        <v>6.1026806000000003E-2</v>
      </c>
      <c r="L431">
        <v>-3305</v>
      </c>
      <c r="M431">
        <v>0.84860283999999997</v>
      </c>
      <c r="N431">
        <v>1.1559859690000001</v>
      </c>
      <c r="O431">
        <f>VLOOKUP(A431,Sheet1!$A$1:$B$600,2,FALSE)</f>
        <v>74205</v>
      </c>
      <c r="P431">
        <f t="shared" si="12"/>
        <v>1</v>
      </c>
      <c r="Q431" t="str">
        <f t="shared" si="13"/>
        <v>78</v>
      </c>
      <c r="R431" t="s">
        <v>8847</v>
      </c>
    </row>
    <row r="432" spans="1:18">
      <c r="A432" t="s">
        <v>5362</v>
      </c>
      <c r="B432" t="s">
        <v>16239</v>
      </c>
      <c r="C432" t="s">
        <v>26</v>
      </c>
      <c r="D432" t="s">
        <v>8137</v>
      </c>
      <c r="E432" t="s">
        <v>87</v>
      </c>
      <c r="F432">
        <v>14373</v>
      </c>
      <c r="G432">
        <v>0.32771672200000002</v>
      </c>
      <c r="H432">
        <v>17829</v>
      </c>
      <c r="I432">
        <v>60176</v>
      </c>
      <c r="J432">
        <v>0.29628090899999998</v>
      </c>
      <c r="K432">
        <v>3.1435813E-2</v>
      </c>
      <c r="L432">
        <v>-3456</v>
      </c>
      <c r="M432">
        <v>0.80615850600000005</v>
      </c>
      <c r="N432">
        <v>1.106101378</v>
      </c>
      <c r="O432">
        <f>VLOOKUP(A432,Sheet1!$A$1:$B$600,2,FALSE)</f>
        <v>78360</v>
      </c>
      <c r="P432">
        <f t="shared" si="12"/>
        <v>1</v>
      </c>
      <c r="Q432" t="str">
        <f t="shared" si="13"/>
        <v>78</v>
      </c>
      <c r="R432" t="s">
        <v>8848</v>
      </c>
    </row>
    <row r="433" spans="1:18">
      <c r="A433" t="s">
        <v>5377</v>
      </c>
      <c r="B433" t="s">
        <v>16240</v>
      </c>
      <c r="C433" t="s">
        <v>26</v>
      </c>
      <c r="D433" t="s">
        <v>8139</v>
      </c>
      <c r="E433" t="s">
        <v>26</v>
      </c>
      <c r="F433">
        <v>11441</v>
      </c>
      <c r="G433">
        <v>0.30559859</v>
      </c>
      <c r="H433">
        <v>12567</v>
      </c>
      <c r="I433">
        <v>53313</v>
      </c>
      <c r="J433">
        <v>0.23572111900000001</v>
      </c>
      <c r="K433">
        <v>6.9877470999999997E-2</v>
      </c>
      <c r="L433">
        <v>-1126</v>
      </c>
      <c r="M433">
        <v>0.91040025499999999</v>
      </c>
      <c r="N433">
        <v>1.2964412839999999</v>
      </c>
      <c r="O433">
        <f>VLOOKUP(A433,Sheet1!$A$1:$B$600,2,FALSE)</f>
        <v>71093</v>
      </c>
      <c r="P433">
        <f t="shared" si="12"/>
        <v>1</v>
      </c>
      <c r="Q433" t="str">
        <f t="shared" si="13"/>
        <v>78</v>
      </c>
      <c r="R433" t="s">
        <v>8849</v>
      </c>
    </row>
    <row r="434" spans="1:18">
      <c r="A434" t="s">
        <v>5389</v>
      </c>
      <c r="B434" t="s">
        <v>16241</v>
      </c>
      <c r="C434" t="s">
        <v>26</v>
      </c>
      <c r="D434" t="s">
        <v>8141</v>
      </c>
      <c r="E434" t="s">
        <v>26</v>
      </c>
      <c r="F434">
        <v>17502</v>
      </c>
      <c r="G434">
        <v>0.36055374699999998</v>
      </c>
      <c r="H434">
        <v>21170</v>
      </c>
      <c r="I434">
        <v>69617</v>
      </c>
      <c r="J434">
        <v>0.30409239100000002</v>
      </c>
      <c r="K434">
        <v>5.6461355999999997E-2</v>
      </c>
      <c r="L434">
        <v>-3668</v>
      </c>
      <c r="M434">
        <v>0.82673594699999997</v>
      </c>
      <c r="N434">
        <v>1.1856717160000001</v>
      </c>
      <c r="O434">
        <f>VLOOKUP(A434,Sheet1!$A$1:$B$600,2,FALSE)</f>
        <v>89317</v>
      </c>
      <c r="P434">
        <f t="shared" si="12"/>
        <v>1</v>
      </c>
      <c r="Q434" t="str">
        <f t="shared" si="13"/>
        <v>78</v>
      </c>
      <c r="R434" t="s">
        <v>8850</v>
      </c>
    </row>
    <row r="435" spans="1:18">
      <c r="A435" t="s">
        <v>5398</v>
      </c>
      <c r="B435" t="s">
        <v>16242</v>
      </c>
      <c r="C435" t="s">
        <v>26</v>
      </c>
      <c r="D435" t="s">
        <v>8143</v>
      </c>
      <c r="E435" t="s">
        <v>26</v>
      </c>
      <c r="F435">
        <v>18357</v>
      </c>
      <c r="G435">
        <v>0.34645654399999998</v>
      </c>
      <c r="H435">
        <v>23395</v>
      </c>
      <c r="I435">
        <v>69792</v>
      </c>
      <c r="J435">
        <v>0.33521033900000002</v>
      </c>
      <c r="K435">
        <v>1.1246205E-2</v>
      </c>
      <c r="L435">
        <v>-5038</v>
      </c>
      <c r="M435">
        <v>0.78465484100000005</v>
      </c>
      <c r="N435">
        <v>1.0335496959999999</v>
      </c>
      <c r="O435">
        <f>VLOOKUP(A435,Sheet1!$A$1:$B$600,2,FALSE)</f>
        <v>86781</v>
      </c>
      <c r="P435">
        <f t="shared" si="12"/>
        <v>1</v>
      </c>
      <c r="Q435" t="str">
        <f t="shared" si="13"/>
        <v>78</v>
      </c>
      <c r="R435" t="s">
        <v>8851</v>
      </c>
    </row>
    <row r="436" spans="1:18">
      <c r="A436" t="s">
        <v>5411</v>
      </c>
      <c r="B436" t="s">
        <v>16243</v>
      </c>
      <c r="C436" t="s">
        <v>26</v>
      </c>
      <c r="D436" t="s">
        <v>8145</v>
      </c>
      <c r="E436" t="s">
        <v>26</v>
      </c>
      <c r="F436">
        <v>12641</v>
      </c>
      <c r="G436">
        <v>0.34258380999999999</v>
      </c>
      <c r="H436">
        <v>12799</v>
      </c>
      <c r="I436">
        <v>49694</v>
      </c>
      <c r="J436">
        <v>0.25755624399999999</v>
      </c>
      <c r="K436">
        <v>8.5027565999999999E-2</v>
      </c>
      <c r="L436">
        <v>-158</v>
      </c>
      <c r="M436">
        <v>0.98765528599999997</v>
      </c>
      <c r="N436">
        <v>1.3301320299999999</v>
      </c>
      <c r="O436">
        <f>VLOOKUP(A436,Sheet1!$A$1:$B$600,2,FALSE)</f>
        <v>65700</v>
      </c>
      <c r="P436">
        <f t="shared" si="12"/>
        <v>1</v>
      </c>
      <c r="Q436" t="str">
        <f t="shared" si="13"/>
        <v>78</v>
      </c>
      <c r="R436" t="s">
        <v>8852</v>
      </c>
    </row>
    <row r="437" spans="1:18">
      <c r="A437" t="s">
        <v>5423</v>
      </c>
      <c r="B437" t="s">
        <v>16244</v>
      </c>
      <c r="C437" t="s">
        <v>26</v>
      </c>
      <c r="D437" t="s">
        <v>8147</v>
      </c>
      <c r="E437" t="s">
        <v>26</v>
      </c>
      <c r="F437">
        <v>16244</v>
      </c>
      <c r="G437">
        <v>0.41690834900000001</v>
      </c>
      <c r="H437">
        <v>16954</v>
      </c>
      <c r="I437">
        <v>52121</v>
      </c>
      <c r="J437">
        <v>0.32528155600000003</v>
      </c>
      <c r="K437">
        <v>9.1626792999999998E-2</v>
      </c>
      <c r="L437">
        <v>-710</v>
      </c>
      <c r="M437">
        <v>0.95812197700000001</v>
      </c>
      <c r="N437">
        <v>1.2816845610000001</v>
      </c>
      <c r="O437">
        <f>VLOOKUP(A437,Sheet1!$A$1:$B$600,2,FALSE)</f>
        <v>66393</v>
      </c>
      <c r="P437">
        <f t="shared" si="12"/>
        <v>1</v>
      </c>
      <c r="Q437" t="str">
        <f t="shared" si="13"/>
        <v>78</v>
      </c>
      <c r="R437" t="s">
        <v>8853</v>
      </c>
    </row>
    <row r="438" spans="1:18">
      <c r="A438" t="s">
        <v>5431</v>
      </c>
      <c r="B438" t="s">
        <v>16245</v>
      </c>
      <c r="C438" t="s">
        <v>26</v>
      </c>
      <c r="D438" t="s">
        <v>8149</v>
      </c>
      <c r="E438" t="s">
        <v>87</v>
      </c>
      <c r="F438">
        <v>15494</v>
      </c>
      <c r="G438">
        <v>0.30635083800000001</v>
      </c>
      <c r="H438">
        <v>16650</v>
      </c>
      <c r="I438">
        <v>71674</v>
      </c>
      <c r="J438">
        <v>0.232301811</v>
      </c>
      <c r="K438">
        <v>7.4049027000000003E-2</v>
      </c>
      <c r="L438">
        <v>-1156</v>
      </c>
      <c r="M438">
        <v>0.93057057099999996</v>
      </c>
      <c r="N438">
        <v>1.318762161</v>
      </c>
      <c r="O438">
        <f>VLOOKUP(A438,Sheet1!$A$1:$B$600,2,FALSE)</f>
        <v>88446</v>
      </c>
      <c r="P438">
        <f t="shared" si="12"/>
        <v>1</v>
      </c>
      <c r="Q438" t="str">
        <f t="shared" si="13"/>
        <v>79</v>
      </c>
      <c r="R438" t="s">
        <v>8854</v>
      </c>
    </row>
    <row r="439" spans="1:18">
      <c r="A439" t="s">
        <v>5437</v>
      </c>
      <c r="B439" t="s">
        <v>16246</v>
      </c>
      <c r="C439" t="s">
        <v>26</v>
      </c>
      <c r="D439" t="s">
        <v>8151</v>
      </c>
      <c r="E439" t="s">
        <v>111</v>
      </c>
      <c r="F439">
        <v>13523</v>
      </c>
      <c r="G439">
        <v>0.23792181300000001</v>
      </c>
      <c r="H439">
        <v>18776</v>
      </c>
      <c r="I439">
        <v>80209</v>
      </c>
      <c r="J439">
        <v>0.23408844400000001</v>
      </c>
      <c r="K439">
        <v>3.8333690000000001E-3</v>
      </c>
      <c r="L439">
        <v>-5253</v>
      </c>
      <c r="M439">
        <v>0.72022795100000003</v>
      </c>
      <c r="N439">
        <v>1.016375729</v>
      </c>
      <c r="O439">
        <f>VLOOKUP(A439,Sheet1!$A$1:$B$600,2,FALSE)</f>
        <v>97215</v>
      </c>
      <c r="P439">
        <f t="shared" si="12"/>
        <v>1</v>
      </c>
      <c r="Q439" t="str">
        <f t="shared" si="13"/>
        <v>79</v>
      </c>
      <c r="R439" t="s">
        <v>8855</v>
      </c>
    </row>
    <row r="440" spans="1:18">
      <c r="A440" t="s">
        <v>5446</v>
      </c>
      <c r="B440" t="s">
        <v>16247</v>
      </c>
      <c r="C440" t="s">
        <v>26</v>
      </c>
      <c r="D440" t="s">
        <v>8153</v>
      </c>
      <c r="E440" t="s">
        <v>26</v>
      </c>
      <c r="F440">
        <v>16940</v>
      </c>
      <c r="G440">
        <v>0.337847271</v>
      </c>
      <c r="H440">
        <v>20036</v>
      </c>
      <c r="I440">
        <v>69832</v>
      </c>
      <c r="J440">
        <v>0.28691717300000003</v>
      </c>
      <c r="K440">
        <v>5.0930098E-2</v>
      </c>
      <c r="L440">
        <v>-3096</v>
      </c>
      <c r="M440">
        <v>0.84547813900000002</v>
      </c>
      <c r="N440">
        <v>1.177508016</v>
      </c>
      <c r="O440">
        <f>VLOOKUP(A440,Sheet1!$A$1:$B$600,2,FALSE)</f>
        <v>85111</v>
      </c>
      <c r="P440">
        <f t="shared" si="12"/>
        <v>1</v>
      </c>
      <c r="Q440" t="str">
        <f t="shared" si="13"/>
        <v>79</v>
      </c>
      <c r="R440" t="s">
        <v>8856</v>
      </c>
    </row>
    <row r="441" spans="1:18">
      <c r="A441" t="s">
        <v>5461</v>
      </c>
      <c r="B441" t="s">
        <v>16248</v>
      </c>
      <c r="C441" t="s">
        <v>26</v>
      </c>
      <c r="D441" t="s">
        <v>8154</v>
      </c>
      <c r="E441" t="s">
        <v>26</v>
      </c>
      <c r="F441">
        <v>10857</v>
      </c>
      <c r="G441">
        <v>0.232265104</v>
      </c>
      <c r="H441">
        <v>13675</v>
      </c>
      <c r="I441">
        <v>66210</v>
      </c>
      <c r="J441">
        <v>0.206539798</v>
      </c>
      <c r="K441">
        <v>2.5725306E-2</v>
      </c>
      <c r="L441">
        <v>-2818</v>
      </c>
      <c r="M441">
        <v>0.79393053000000002</v>
      </c>
      <c r="N441">
        <v>1.1245537480000001</v>
      </c>
      <c r="O441">
        <f>VLOOKUP(A441,Sheet1!$A$1:$B$600,2,FALSE)</f>
        <v>85137</v>
      </c>
      <c r="P441">
        <f t="shared" si="12"/>
        <v>1</v>
      </c>
      <c r="Q441" t="str">
        <f t="shared" si="13"/>
        <v>80</v>
      </c>
      <c r="R441" t="s">
        <v>8857</v>
      </c>
    </row>
    <row r="442" spans="1:18">
      <c r="A442" t="s">
        <v>5477</v>
      </c>
      <c r="B442" t="s">
        <v>16249</v>
      </c>
      <c r="C442" t="s">
        <v>26</v>
      </c>
      <c r="D442" t="s">
        <v>14858</v>
      </c>
      <c r="E442" t="s">
        <v>111</v>
      </c>
      <c r="F442">
        <v>14973</v>
      </c>
      <c r="G442">
        <v>0.35491134899999999</v>
      </c>
      <c r="H442">
        <v>15200</v>
      </c>
      <c r="I442">
        <v>58392</v>
      </c>
      <c r="J442">
        <v>0.26030963099999999</v>
      </c>
      <c r="K442">
        <v>9.4601718000000001E-2</v>
      </c>
      <c r="L442">
        <v>-227</v>
      </c>
      <c r="M442">
        <v>0.98506578899999997</v>
      </c>
      <c r="N442">
        <v>1.363419967</v>
      </c>
      <c r="O442">
        <f>VLOOKUP(A442,Sheet1!$A$1:$B$600,2,FALSE)</f>
        <v>75033</v>
      </c>
      <c r="P442">
        <f t="shared" si="12"/>
        <v>1</v>
      </c>
      <c r="Q442" t="str">
        <f t="shared" si="13"/>
        <v>80</v>
      </c>
      <c r="R442" t="s">
        <v>8858</v>
      </c>
    </row>
    <row r="443" spans="1:18">
      <c r="A443" t="s">
        <v>5487</v>
      </c>
      <c r="B443" t="s">
        <v>16250</v>
      </c>
      <c r="C443" t="s">
        <v>26</v>
      </c>
      <c r="D443" t="s">
        <v>8158</v>
      </c>
      <c r="E443" t="s">
        <v>26</v>
      </c>
      <c r="F443">
        <v>16646</v>
      </c>
      <c r="G443">
        <v>0.30939370300000002</v>
      </c>
      <c r="H443">
        <v>17445</v>
      </c>
      <c r="I443">
        <v>69978</v>
      </c>
      <c r="J443">
        <v>0.24929263500000001</v>
      </c>
      <c r="K443">
        <v>6.0101068000000001E-2</v>
      </c>
      <c r="L443">
        <v>-799</v>
      </c>
      <c r="M443">
        <v>0.95419891099999998</v>
      </c>
      <c r="N443">
        <v>1.241086417</v>
      </c>
      <c r="O443">
        <f>VLOOKUP(A443,Sheet1!$A$1:$B$600,2,FALSE)</f>
        <v>84702</v>
      </c>
      <c r="P443">
        <f t="shared" si="12"/>
        <v>1</v>
      </c>
      <c r="Q443" t="str">
        <f t="shared" si="13"/>
        <v>80</v>
      </c>
      <c r="R443" t="s">
        <v>8859</v>
      </c>
    </row>
    <row r="444" spans="1:18">
      <c r="A444" t="s">
        <v>5497</v>
      </c>
      <c r="B444" t="s">
        <v>16251</v>
      </c>
      <c r="C444" t="s">
        <v>26</v>
      </c>
      <c r="D444" t="s">
        <v>8160</v>
      </c>
      <c r="E444" t="s">
        <v>26</v>
      </c>
      <c r="F444">
        <v>17717</v>
      </c>
      <c r="G444">
        <v>0.34640050100000003</v>
      </c>
      <c r="H444">
        <v>16910</v>
      </c>
      <c r="I444">
        <v>68189</v>
      </c>
      <c r="J444">
        <v>0.24798721200000001</v>
      </c>
      <c r="K444">
        <v>9.8413289000000001E-2</v>
      </c>
      <c r="L444">
        <v>807</v>
      </c>
      <c r="M444">
        <v>1.0477232409999999</v>
      </c>
      <c r="N444">
        <v>1.39684824</v>
      </c>
      <c r="O444">
        <f>VLOOKUP(A444,Sheet1!$A$1:$B$600,2,FALSE)</f>
        <v>82797</v>
      </c>
      <c r="P444">
        <f t="shared" si="12"/>
        <v>1</v>
      </c>
      <c r="Q444" t="str">
        <f t="shared" si="13"/>
        <v>80</v>
      </c>
      <c r="R444" t="s">
        <v>8860</v>
      </c>
    </row>
    <row r="445" spans="1:18">
      <c r="A445" t="s">
        <v>5507</v>
      </c>
      <c r="B445" t="s">
        <v>16252</v>
      </c>
      <c r="C445" t="s">
        <v>26</v>
      </c>
      <c r="D445" t="s">
        <v>8161</v>
      </c>
      <c r="E445" t="s">
        <v>111</v>
      </c>
      <c r="F445">
        <v>22743</v>
      </c>
      <c r="G445">
        <v>0.447080794</v>
      </c>
      <c r="H445">
        <v>15450</v>
      </c>
      <c r="I445">
        <v>66368</v>
      </c>
      <c r="J445">
        <v>0.23279291199999999</v>
      </c>
      <c r="K445">
        <v>0.21428788200000001</v>
      </c>
      <c r="L445">
        <v>7293</v>
      </c>
      <c r="M445">
        <v>1.472038835</v>
      </c>
      <c r="N445">
        <v>1.9205086179999999</v>
      </c>
      <c r="O445">
        <f>VLOOKUP(A445,Sheet1!$A$1:$B$600,2,FALSE)</f>
        <v>81994</v>
      </c>
      <c r="P445">
        <f t="shared" si="12"/>
        <v>1</v>
      </c>
      <c r="Q445" t="str">
        <f t="shared" si="13"/>
        <v>80</v>
      </c>
      <c r="R445" t="s">
        <v>8861</v>
      </c>
    </row>
    <row r="446" spans="1:18">
      <c r="A446" t="s">
        <v>5514</v>
      </c>
      <c r="B446" t="s">
        <v>16253</v>
      </c>
      <c r="C446" t="s">
        <v>26</v>
      </c>
      <c r="D446" t="s">
        <v>8163</v>
      </c>
      <c r="E446" t="s">
        <v>26</v>
      </c>
      <c r="F446">
        <v>8414</v>
      </c>
      <c r="G446">
        <v>0.15825903799999999</v>
      </c>
      <c r="H446">
        <v>17017</v>
      </c>
      <c r="I446">
        <v>68965</v>
      </c>
      <c r="J446">
        <v>0.246748351</v>
      </c>
      <c r="K446">
        <v>-8.8489313E-2</v>
      </c>
      <c r="L446">
        <v>-8603</v>
      </c>
      <c r="M446">
        <v>0.49444673</v>
      </c>
      <c r="N446">
        <v>0.64137829999999996</v>
      </c>
      <c r="O446">
        <f>VLOOKUP(A446,Sheet1!$A$1:$B$600,2,FALSE)</f>
        <v>83084</v>
      </c>
      <c r="P446">
        <f t="shared" si="12"/>
        <v>0</v>
      </c>
      <c r="Q446" t="str">
        <f t="shared" si="13"/>
        <v>81</v>
      </c>
      <c r="R446" t="s">
        <v>8862</v>
      </c>
    </row>
    <row r="447" spans="1:18">
      <c r="A447" t="s">
        <v>5522</v>
      </c>
      <c r="B447" t="s">
        <v>16254</v>
      </c>
      <c r="C447" t="s">
        <v>26</v>
      </c>
      <c r="D447" t="s">
        <v>8165</v>
      </c>
      <c r="E447" t="s">
        <v>13</v>
      </c>
      <c r="F447">
        <v>10217</v>
      </c>
      <c r="G447">
        <v>0.16146211999999999</v>
      </c>
      <c r="H447">
        <v>17579</v>
      </c>
      <c r="I447">
        <v>85385</v>
      </c>
      <c r="J447">
        <v>0.20587925300000001</v>
      </c>
      <c r="K447">
        <v>-4.4417132999999998E-2</v>
      </c>
      <c r="L447">
        <v>-7362</v>
      </c>
      <c r="M447">
        <v>0.58120484699999997</v>
      </c>
      <c r="N447">
        <v>0.78425639000000003</v>
      </c>
      <c r="O447">
        <f>VLOOKUP(A447,Sheet1!$A$1:$B$600,2,FALSE)</f>
        <v>102423</v>
      </c>
      <c r="P447">
        <f t="shared" si="12"/>
        <v>0</v>
      </c>
      <c r="Q447" t="str">
        <f t="shared" si="13"/>
        <v>81</v>
      </c>
      <c r="R447" t="s">
        <v>8863</v>
      </c>
    </row>
    <row r="448" spans="1:18">
      <c r="A448" t="s">
        <v>5536</v>
      </c>
      <c r="B448" t="s">
        <v>16255</v>
      </c>
      <c r="C448" t="s">
        <v>26</v>
      </c>
      <c r="D448" t="s">
        <v>8167</v>
      </c>
      <c r="E448" t="s">
        <v>26</v>
      </c>
      <c r="F448">
        <v>21274</v>
      </c>
      <c r="G448">
        <v>0.33467576999999998</v>
      </c>
      <c r="H448">
        <v>20503</v>
      </c>
      <c r="I448">
        <v>82364</v>
      </c>
      <c r="J448">
        <v>0.24893157199999999</v>
      </c>
      <c r="K448">
        <v>8.5744197999999994E-2</v>
      </c>
      <c r="L448">
        <v>771</v>
      </c>
      <c r="M448">
        <v>1.037604253</v>
      </c>
      <c r="N448">
        <v>1.3444488670000001</v>
      </c>
      <c r="O448">
        <f>VLOOKUP(A448,Sheet1!$A$1:$B$600,2,FALSE)</f>
        <v>98454</v>
      </c>
      <c r="P448">
        <f t="shared" si="12"/>
        <v>1</v>
      </c>
      <c r="Q448" t="str">
        <f t="shared" si="13"/>
        <v>81</v>
      </c>
      <c r="R448" t="s">
        <v>8864</v>
      </c>
    </row>
    <row r="449" spans="1:18">
      <c r="A449" t="s">
        <v>5547</v>
      </c>
      <c r="B449" t="s">
        <v>16256</v>
      </c>
      <c r="C449" t="s">
        <v>26</v>
      </c>
      <c r="D449" t="s">
        <v>8169</v>
      </c>
      <c r="E449" t="s">
        <v>26</v>
      </c>
      <c r="F449">
        <v>17716</v>
      </c>
      <c r="G449">
        <v>0.327625106</v>
      </c>
      <c r="H449">
        <v>18471</v>
      </c>
      <c r="I449">
        <v>71500</v>
      </c>
      <c r="J449">
        <v>0.25833566400000002</v>
      </c>
      <c r="K449">
        <v>6.9289442000000007E-2</v>
      </c>
      <c r="L449">
        <v>-755</v>
      </c>
      <c r="M449">
        <v>0.95912511499999997</v>
      </c>
      <c r="N449">
        <v>1.2682147749999999</v>
      </c>
      <c r="O449">
        <f>VLOOKUP(A449,Sheet1!$A$1:$B$600,2,FALSE)</f>
        <v>86113</v>
      </c>
      <c r="P449">
        <f t="shared" si="12"/>
        <v>1</v>
      </c>
      <c r="Q449" t="str">
        <f t="shared" si="13"/>
        <v>82</v>
      </c>
      <c r="R449" t="s">
        <v>8865</v>
      </c>
    </row>
    <row r="450" spans="1:18">
      <c r="A450" t="s">
        <v>5558</v>
      </c>
      <c r="B450" t="s">
        <v>16257</v>
      </c>
      <c r="C450" t="s">
        <v>26</v>
      </c>
      <c r="D450" t="s">
        <v>8171</v>
      </c>
      <c r="E450" t="s">
        <v>26</v>
      </c>
      <c r="F450">
        <v>9462</v>
      </c>
      <c r="G450">
        <v>0.173834763</v>
      </c>
      <c r="H450">
        <v>18195</v>
      </c>
      <c r="I450">
        <v>74344</v>
      </c>
      <c r="J450">
        <v>0.244740665</v>
      </c>
      <c r="K450">
        <v>-7.0905902000000007E-2</v>
      </c>
      <c r="L450">
        <v>-8733</v>
      </c>
      <c r="M450">
        <v>0.52003297599999998</v>
      </c>
      <c r="N450">
        <v>0.71028148599999996</v>
      </c>
      <c r="O450">
        <f>VLOOKUP(A450,Sheet1!$A$1:$B$600,2,FALSE)</f>
        <v>89286</v>
      </c>
      <c r="P450">
        <f t="shared" si="12"/>
        <v>0</v>
      </c>
      <c r="Q450" t="str">
        <f t="shared" si="13"/>
        <v>82</v>
      </c>
      <c r="R450" t="s">
        <v>8866</v>
      </c>
    </row>
    <row r="451" spans="1:18">
      <c r="A451" t="s">
        <v>5569</v>
      </c>
      <c r="B451" t="s">
        <v>16258</v>
      </c>
      <c r="C451" t="s">
        <v>26</v>
      </c>
      <c r="D451" t="s">
        <v>8173</v>
      </c>
      <c r="E451" t="s">
        <v>26</v>
      </c>
      <c r="F451">
        <v>16799</v>
      </c>
      <c r="G451">
        <v>0.420122043</v>
      </c>
      <c r="H451">
        <v>19157</v>
      </c>
      <c r="I451">
        <v>56199</v>
      </c>
      <c r="J451">
        <v>0.34087795199999998</v>
      </c>
      <c r="K451">
        <v>7.9244091000000003E-2</v>
      </c>
      <c r="L451">
        <v>-2358</v>
      </c>
      <c r="M451">
        <v>0.87691183399999995</v>
      </c>
      <c r="N451">
        <v>1.2324705680000001</v>
      </c>
      <c r="O451">
        <f>VLOOKUP(A451,Sheet1!$A$1:$B$600,2,FALSE)</f>
        <v>73594</v>
      </c>
      <c r="P451">
        <f t="shared" ref="P451:P514" si="14">IF(G451&gt;0.5,2,IF(G451&gt;0.2,IF(F451/O451&gt;0.125,1,0),0))</f>
        <v>1</v>
      </c>
      <c r="Q451" t="str">
        <f t="shared" ref="Q451:Q514" si="15">MID(B451,2,LEN(B451)-3)</f>
        <v>83</v>
      </c>
      <c r="R451" t="s">
        <v>8867</v>
      </c>
    </row>
    <row r="452" spans="1:18">
      <c r="A452" t="s">
        <v>5579</v>
      </c>
      <c r="B452" t="s">
        <v>16259</v>
      </c>
      <c r="C452" t="s">
        <v>26</v>
      </c>
      <c r="D452" t="s">
        <v>8175</v>
      </c>
      <c r="E452" t="s">
        <v>26</v>
      </c>
      <c r="F452">
        <v>16934</v>
      </c>
      <c r="G452">
        <v>0.35284312299999998</v>
      </c>
      <c r="H452">
        <v>21067</v>
      </c>
      <c r="I452">
        <v>68421</v>
      </c>
      <c r="J452">
        <v>0.30790254500000003</v>
      </c>
      <c r="K452">
        <v>4.4940578000000002E-2</v>
      </c>
      <c r="L452">
        <v>-4133</v>
      </c>
      <c r="M452">
        <v>0.80381639500000002</v>
      </c>
      <c r="N452">
        <v>1.145957152</v>
      </c>
      <c r="O452">
        <f>VLOOKUP(A452,Sheet1!$A$1:$B$600,2,FALSE)</f>
        <v>87294</v>
      </c>
      <c r="P452">
        <f t="shared" si="14"/>
        <v>1</v>
      </c>
      <c r="Q452" t="str">
        <f t="shared" si="15"/>
        <v>83</v>
      </c>
      <c r="R452" t="s">
        <v>8868</v>
      </c>
    </row>
    <row r="453" spans="1:18">
      <c r="A453" t="s">
        <v>5585</v>
      </c>
      <c r="B453" t="s">
        <v>16260</v>
      </c>
      <c r="C453" t="s">
        <v>26</v>
      </c>
      <c r="D453" t="s">
        <v>8177</v>
      </c>
      <c r="E453" t="s">
        <v>26</v>
      </c>
      <c r="F453">
        <v>21278</v>
      </c>
      <c r="G453">
        <v>0.37883454700000002</v>
      </c>
      <c r="H453">
        <v>28251</v>
      </c>
      <c r="I453">
        <v>77812</v>
      </c>
      <c r="J453">
        <v>0.36306739300000002</v>
      </c>
      <c r="K453">
        <v>1.5767153999999999E-2</v>
      </c>
      <c r="L453">
        <v>-6973</v>
      </c>
      <c r="M453">
        <v>0.75317687899999997</v>
      </c>
      <c r="N453">
        <v>1.0434276229999999</v>
      </c>
      <c r="O453">
        <f>VLOOKUP(A453,Sheet1!$A$1:$B$600,2,FALSE)</f>
        <v>97734</v>
      </c>
      <c r="P453">
        <f t="shared" si="14"/>
        <v>1</v>
      </c>
      <c r="Q453" t="str">
        <f t="shared" si="15"/>
        <v>83</v>
      </c>
      <c r="R453" t="s">
        <v>8869</v>
      </c>
    </row>
    <row r="454" spans="1:18">
      <c r="A454" t="s">
        <v>5596</v>
      </c>
      <c r="B454" t="s">
        <v>16261</v>
      </c>
      <c r="C454" t="s">
        <v>26</v>
      </c>
      <c r="D454" t="s">
        <v>8179</v>
      </c>
      <c r="E454" t="s">
        <v>26</v>
      </c>
      <c r="F454">
        <v>18117</v>
      </c>
      <c r="G454">
        <v>0.322062823</v>
      </c>
      <c r="H454">
        <v>31955</v>
      </c>
      <c r="I454">
        <v>79765</v>
      </c>
      <c r="J454">
        <v>0.400614305</v>
      </c>
      <c r="K454">
        <v>-7.8551481000000006E-2</v>
      </c>
      <c r="L454">
        <v>-13838</v>
      </c>
      <c r="M454">
        <v>0.56695352799999998</v>
      </c>
      <c r="N454">
        <v>0.803922425</v>
      </c>
      <c r="O454">
        <f>VLOOKUP(A454,Sheet1!$A$1:$B$600,2,FALSE)</f>
        <v>99234</v>
      </c>
      <c r="P454">
        <f t="shared" si="14"/>
        <v>1</v>
      </c>
      <c r="Q454" t="str">
        <f t="shared" si="15"/>
        <v>83</v>
      </c>
      <c r="R454" t="s">
        <v>8870</v>
      </c>
    </row>
    <row r="455" spans="1:18">
      <c r="A455" t="s">
        <v>5608</v>
      </c>
      <c r="B455" t="s">
        <v>16262</v>
      </c>
      <c r="C455" t="s">
        <v>26</v>
      </c>
      <c r="D455" t="s">
        <v>14859</v>
      </c>
      <c r="E455" t="s">
        <v>26</v>
      </c>
      <c r="F455">
        <v>21209</v>
      </c>
      <c r="G455">
        <v>0.40874576000000001</v>
      </c>
      <c r="H455">
        <v>29755</v>
      </c>
      <c r="I455">
        <v>72656</v>
      </c>
      <c r="J455">
        <v>0.40953259199999997</v>
      </c>
      <c r="K455">
        <v>-7.86832E-4</v>
      </c>
      <c r="L455">
        <v>-8546</v>
      </c>
      <c r="M455">
        <v>0.71278776700000002</v>
      </c>
      <c r="N455">
        <v>0.99807870799999998</v>
      </c>
      <c r="O455">
        <f>VLOOKUP(A455,Sheet1!$A$1:$B$600,2,FALSE)</f>
        <v>91027</v>
      </c>
      <c r="P455">
        <f t="shared" si="14"/>
        <v>1</v>
      </c>
      <c r="Q455" t="str">
        <f t="shared" si="15"/>
        <v>83</v>
      </c>
      <c r="R455" t="s">
        <v>8871</v>
      </c>
    </row>
    <row r="456" spans="1:18">
      <c r="A456" t="s">
        <v>5618</v>
      </c>
      <c r="B456" t="s">
        <v>16263</v>
      </c>
      <c r="C456" t="s">
        <v>26</v>
      </c>
      <c r="D456" t="s">
        <v>8183</v>
      </c>
      <c r="E456" t="s">
        <v>26</v>
      </c>
      <c r="F456">
        <v>22420</v>
      </c>
      <c r="G456">
        <v>0.35647846300000002</v>
      </c>
      <c r="H456">
        <v>26839</v>
      </c>
      <c r="I456">
        <v>87455</v>
      </c>
      <c r="J456">
        <v>0.30688925700000003</v>
      </c>
      <c r="K456">
        <v>4.9589205999999997E-2</v>
      </c>
      <c r="L456">
        <v>-4419</v>
      </c>
      <c r="M456">
        <v>0.83535154099999998</v>
      </c>
      <c r="N456">
        <v>1.161586647</v>
      </c>
      <c r="O456">
        <f>VLOOKUP(A456,Sheet1!$A$1:$B$600,2,FALSE)</f>
        <v>108178</v>
      </c>
      <c r="P456">
        <f t="shared" si="14"/>
        <v>1</v>
      </c>
      <c r="Q456" t="str">
        <f t="shared" si="15"/>
        <v>83</v>
      </c>
      <c r="R456" t="s">
        <v>8872</v>
      </c>
    </row>
    <row r="457" spans="1:18">
      <c r="A457" t="s">
        <v>5630</v>
      </c>
      <c r="B457" t="s">
        <v>16264</v>
      </c>
      <c r="C457" t="s">
        <v>26</v>
      </c>
      <c r="D457" t="s">
        <v>8185</v>
      </c>
      <c r="E457" t="s">
        <v>26</v>
      </c>
      <c r="F457">
        <v>19236</v>
      </c>
      <c r="G457">
        <v>0.34367183600000001</v>
      </c>
      <c r="H457">
        <v>27181</v>
      </c>
      <c r="I457">
        <v>78649</v>
      </c>
      <c r="J457">
        <v>0.34559879999999998</v>
      </c>
      <c r="K457">
        <v>-1.926964E-3</v>
      </c>
      <c r="L457">
        <v>-7945</v>
      </c>
      <c r="M457">
        <v>0.70770023199999998</v>
      </c>
      <c r="N457">
        <v>0.99442427499999997</v>
      </c>
      <c r="O457">
        <f>VLOOKUP(A457,Sheet1!$A$1:$B$600,2,FALSE)</f>
        <v>101228</v>
      </c>
      <c r="P457">
        <f t="shared" si="14"/>
        <v>1</v>
      </c>
      <c r="Q457" t="str">
        <f t="shared" si="15"/>
        <v>83</v>
      </c>
      <c r="R457" t="s">
        <v>8873</v>
      </c>
    </row>
    <row r="458" spans="1:18">
      <c r="A458" t="s">
        <v>5646</v>
      </c>
      <c r="B458" t="s">
        <v>16265</v>
      </c>
      <c r="C458" t="s">
        <v>26</v>
      </c>
      <c r="D458" t="s">
        <v>8187</v>
      </c>
      <c r="E458" t="s">
        <v>26</v>
      </c>
      <c r="F458">
        <v>18257</v>
      </c>
      <c r="G458">
        <v>0.307564016</v>
      </c>
      <c r="H458">
        <v>25028</v>
      </c>
      <c r="I458">
        <v>79773</v>
      </c>
      <c r="J458">
        <v>0.313740238</v>
      </c>
      <c r="K458">
        <v>-6.1762220000000003E-3</v>
      </c>
      <c r="L458">
        <v>-6771</v>
      </c>
      <c r="M458">
        <v>0.72946300100000006</v>
      </c>
      <c r="N458">
        <v>0.98031421900000004</v>
      </c>
      <c r="O458">
        <f>VLOOKUP(A458,Sheet1!$A$1:$B$600,2,FALSE)</f>
        <v>99861</v>
      </c>
      <c r="P458">
        <f t="shared" si="14"/>
        <v>1</v>
      </c>
      <c r="Q458" t="str">
        <f t="shared" si="15"/>
        <v>83</v>
      </c>
      <c r="R458" t="s">
        <v>8874</v>
      </c>
    </row>
    <row r="459" spans="1:18">
      <c r="A459" t="s">
        <v>5660</v>
      </c>
      <c r="B459" t="s">
        <v>16266</v>
      </c>
      <c r="C459" t="s">
        <v>26</v>
      </c>
      <c r="D459" t="s">
        <v>8189</v>
      </c>
      <c r="E459" t="s">
        <v>26</v>
      </c>
      <c r="F459">
        <v>9619</v>
      </c>
      <c r="G459">
        <v>0.23769398</v>
      </c>
      <c r="H459">
        <v>13369</v>
      </c>
      <c r="I459">
        <v>56249</v>
      </c>
      <c r="J459">
        <v>0.23767533599999999</v>
      </c>
      <c r="K459" s="1">
        <v>1.8644E-5</v>
      </c>
      <c r="L459">
        <v>-3750</v>
      </c>
      <c r="M459">
        <v>0.71950033700000005</v>
      </c>
      <c r="N459">
        <v>1.000078443</v>
      </c>
      <c r="O459">
        <f>VLOOKUP(A459,Sheet1!$A$1:$B$600,2,FALSE)</f>
        <v>72480</v>
      </c>
      <c r="P459">
        <f t="shared" si="14"/>
        <v>1</v>
      </c>
      <c r="Q459" t="str">
        <f t="shared" si="15"/>
        <v>84</v>
      </c>
      <c r="R459" t="s">
        <v>8875</v>
      </c>
    </row>
    <row r="460" spans="1:18">
      <c r="A460" t="s">
        <v>5674</v>
      </c>
      <c r="B460" t="s">
        <v>16267</v>
      </c>
      <c r="C460" t="s">
        <v>26</v>
      </c>
      <c r="D460" t="s">
        <v>8191</v>
      </c>
      <c r="E460" t="s">
        <v>26</v>
      </c>
      <c r="F460">
        <v>13853</v>
      </c>
      <c r="G460">
        <v>0.28239730899999999</v>
      </c>
      <c r="H460">
        <v>18631</v>
      </c>
      <c r="I460">
        <v>65512</v>
      </c>
      <c r="J460">
        <v>0.28439064600000002</v>
      </c>
      <c r="K460">
        <v>-1.993337E-3</v>
      </c>
      <c r="L460">
        <v>-4778</v>
      </c>
      <c r="M460">
        <v>0.743545703</v>
      </c>
      <c r="N460">
        <v>0.99299084900000001</v>
      </c>
      <c r="O460">
        <f>VLOOKUP(A460,Sheet1!$A$1:$B$600,2,FALSE)</f>
        <v>80396</v>
      </c>
      <c r="P460">
        <f t="shared" si="14"/>
        <v>1</v>
      </c>
      <c r="Q460" t="str">
        <f t="shared" si="15"/>
        <v>84</v>
      </c>
      <c r="R460" t="s">
        <v>8876</v>
      </c>
    </row>
    <row r="461" spans="1:18">
      <c r="A461" t="s">
        <v>5680</v>
      </c>
      <c r="B461" t="s">
        <v>16268</v>
      </c>
      <c r="C461" t="s">
        <v>26</v>
      </c>
      <c r="D461" t="s">
        <v>8193</v>
      </c>
      <c r="E461" t="s">
        <v>26</v>
      </c>
      <c r="F461">
        <v>13151</v>
      </c>
      <c r="G461">
        <v>0.30030599200000002</v>
      </c>
      <c r="H461">
        <v>15985</v>
      </c>
      <c r="I461">
        <v>57807</v>
      </c>
      <c r="J461">
        <v>0.27652360399999998</v>
      </c>
      <c r="K461">
        <v>2.3782388000000002E-2</v>
      </c>
      <c r="L461">
        <v>-2834</v>
      </c>
      <c r="M461">
        <v>0.822708789</v>
      </c>
      <c r="N461">
        <v>1.0860049089999999</v>
      </c>
      <c r="O461">
        <f>VLOOKUP(A461,Sheet1!$A$1:$B$600,2,FALSE)</f>
        <v>70918</v>
      </c>
      <c r="P461">
        <f t="shared" si="14"/>
        <v>1</v>
      </c>
      <c r="Q461" t="str">
        <f t="shared" si="15"/>
        <v>84</v>
      </c>
      <c r="R461" t="s">
        <v>8877</v>
      </c>
    </row>
    <row r="462" spans="1:18">
      <c r="A462" t="s">
        <v>5686</v>
      </c>
      <c r="B462" t="s">
        <v>16269</v>
      </c>
      <c r="C462" t="s">
        <v>26</v>
      </c>
      <c r="D462" t="s">
        <v>8195</v>
      </c>
      <c r="E462" t="s">
        <v>26</v>
      </c>
      <c r="F462">
        <v>10667</v>
      </c>
      <c r="G462">
        <v>0.20448576600000001</v>
      </c>
      <c r="H462">
        <v>20025</v>
      </c>
      <c r="I462">
        <v>69735</v>
      </c>
      <c r="J462">
        <v>0.287158529</v>
      </c>
      <c r="K462">
        <v>-8.2672761999999997E-2</v>
      </c>
      <c r="L462">
        <v>-9358</v>
      </c>
      <c r="M462">
        <v>0.53268414500000005</v>
      </c>
      <c r="N462">
        <v>0.71210061999999996</v>
      </c>
      <c r="O462">
        <f>VLOOKUP(A462,Sheet1!$A$1:$B$600,2,FALSE)</f>
        <v>86087</v>
      </c>
      <c r="P462">
        <f t="shared" si="14"/>
        <v>0</v>
      </c>
      <c r="Q462" t="str">
        <f t="shared" si="15"/>
        <v>84</v>
      </c>
      <c r="R462" t="s">
        <v>8878</v>
      </c>
    </row>
    <row r="463" spans="1:18">
      <c r="A463" t="s">
        <v>5700</v>
      </c>
      <c r="B463" t="s">
        <v>16270</v>
      </c>
      <c r="C463" t="s">
        <v>26</v>
      </c>
      <c r="D463" t="s">
        <v>8197</v>
      </c>
      <c r="E463" t="s">
        <v>26</v>
      </c>
      <c r="F463">
        <v>12355</v>
      </c>
      <c r="G463">
        <v>0.26263764299999998</v>
      </c>
      <c r="H463">
        <v>17888</v>
      </c>
      <c r="I463">
        <v>63586</v>
      </c>
      <c r="J463">
        <v>0.28131978699999999</v>
      </c>
      <c r="K463">
        <v>-1.8682144000000001E-2</v>
      </c>
      <c r="L463">
        <v>-5533</v>
      </c>
      <c r="M463">
        <v>0.69068649400000004</v>
      </c>
      <c r="N463">
        <v>0.93359107600000002</v>
      </c>
      <c r="O463">
        <f>VLOOKUP(A463,Sheet1!$A$1:$B$600,2,FALSE)</f>
        <v>78545</v>
      </c>
      <c r="P463">
        <f t="shared" si="14"/>
        <v>1</v>
      </c>
      <c r="Q463" t="str">
        <f t="shared" si="15"/>
        <v>84</v>
      </c>
      <c r="R463" t="s">
        <v>8879</v>
      </c>
    </row>
    <row r="464" spans="1:18">
      <c r="A464" t="s">
        <v>5710</v>
      </c>
      <c r="B464" t="s">
        <v>16271</v>
      </c>
      <c r="C464" t="s">
        <v>26</v>
      </c>
      <c r="D464" t="s">
        <v>8199</v>
      </c>
      <c r="E464" t="s">
        <v>13</v>
      </c>
      <c r="F464">
        <v>23646</v>
      </c>
      <c r="G464">
        <v>0.40191046000000002</v>
      </c>
      <c r="H464">
        <v>26420</v>
      </c>
      <c r="I464">
        <v>85247</v>
      </c>
      <c r="J464">
        <v>0.30992292999999999</v>
      </c>
      <c r="K464">
        <v>9.1987529999999998E-2</v>
      </c>
      <c r="L464">
        <v>-2774</v>
      </c>
      <c r="M464">
        <v>0.895003785</v>
      </c>
      <c r="N464">
        <v>1.2968077579999999</v>
      </c>
      <c r="O464">
        <f>VLOOKUP(A464,Sheet1!$A$1:$B$600,2,FALSE)</f>
        <v>102171</v>
      </c>
      <c r="P464">
        <f t="shared" si="14"/>
        <v>1</v>
      </c>
      <c r="Q464" t="str">
        <f t="shared" si="15"/>
        <v>85</v>
      </c>
      <c r="R464" t="s">
        <v>8880</v>
      </c>
    </row>
    <row r="465" spans="1:18">
      <c r="A465" t="s">
        <v>5719</v>
      </c>
      <c r="B465" t="s">
        <v>16272</v>
      </c>
      <c r="C465" t="s">
        <v>26</v>
      </c>
      <c r="D465" t="s">
        <v>8201</v>
      </c>
      <c r="E465" t="s">
        <v>26</v>
      </c>
      <c r="F465">
        <v>20190</v>
      </c>
      <c r="G465">
        <v>0.34288334500000001</v>
      </c>
      <c r="H465">
        <v>25031</v>
      </c>
      <c r="I465">
        <v>81903</v>
      </c>
      <c r="J465">
        <v>0.30561762100000001</v>
      </c>
      <c r="K465">
        <v>3.7265724E-2</v>
      </c>
      <c r="L465">
        <v>-4841</v>
      </c>
      <c r="M465">
        <v>0.80659981599999997</v>
      </c>
      <c r="N465">
        <v>1.1219357839999999</v>
      </c>
      <c r="O465">
        <f>VLOOKUP(A465,Sheet1!$A$1:$B$600,2,FALSE)</f>
        <v>97865</v>
      </c>
      <c r="P465">
        <f t="shared" si="14"/>
        <v>1</v>
      </c>
      <c r="Q465" t="str">
        <f t="shared" si="15"/>
        <v>85</v>
      </c>
      <c r="R465" t="s">
        <v>8881</v>
      </c>
    </row>
    <row r="466" spans="1:18">
      <c r="A466" t="s">
        <v>5733</v>
      </c>
      <c r="B466" t="s">
        <v>16273</v>
      </c>
      <c r="C466" t="s">
        <v>26</v>
      </c>
      <c r="D466" t="s">
        <v>8203</v>
      </c>
      <c r="E466" t="s">
        <v>26</v>
      </c>
      <c r="F466">
        <v>19357</v>
      </c>
      <c r="G466">
        <v>0.28934662700000002</v>
      </c>
      <c r="H466">
        <v>34359</v>
      </c>
      <c r="I466">
        <v>93095</v>
      </c>
      <c r="J466">
        <v>0.369074601</v>
      </c>
      <c r="K466">
        <v>-7.9727973999999993E-2</v>
      </c>
      <c r="L466">
        <v>-15002</v>
      </c>
      <c r="M466">
        <v>0.56337495299999996</v>
      </c>
      <c r="N466">
        <v>0.78397870300000005</v>
      </c>
      <c r="O466">
        <f>VLOOKUP(A466,Sheet1!$A$1:$B$600,2,FALSE)</f>
        <v>113872</v>
      </c>
      <c r="P466">
        <f t="shared" si="14"/>
        <v>1</v>
      </c>
      <c r="Q466" t="str">
        <f t="shared" si="15"/>
        <v>85</v>
      </c>
      <c r="R466" t="s">
        <v>8882</v>
      </c>
    </row>
    <row r="467" spans="1:18">
      <c r="A467" t="s">
        <v>5740</v>
      </c>
      <c r="B467" t="s">
        <v>16274</v>
      </c>
      <c r="C467" t="s">
        <v>26</v>
      </c>
      <c r="D467" t="s">
        <v>8205</v>
      </c>
      <c r="E467" t="s">
        <v>13</v>
      </c>
      <c r="F467">
        <v>31806</v>
      </c>
      <c r="G467">
        <v>0.57044981699999997</v>
      </c>
      <c r="H467">
        <v>27725</v>
      </c>
      <c r="I467">
        <v>80349</v>
      </c>
      <c r="J467">
        <v>0.34505718800000001</v>
      </c>
      <c r="K467">
        <v>0.22539262900000001</v>
      </c>
      <c r="L467">
        <v>4081</v>
      </c>
      <c r="M467">
        <v>1.1471956720000001</v>
      </c>
      <c r="N467">
        <v>1.6532036919999999</v>
      </c>
      <c r="O467">
        <f>VLOOKUP(A467,Sheet1!$A$1:$B$600,2,FALSE)</f>
        <v>94523</v>
      </c>
      <c r="P467">
        <f t="shared" si="14"/>
        <v>2</v>
      </c>
      <c r="Q467" t="str">
        <f t="shared" si="15"/>
        <v>85</v>
      </c>
      <c r="R467" t="s">
        <v>8883</v>
      </c>
    </row>
    <row r="468" spans="1:18">
      <c r="A468" t="s">
        <v>5748</v>
      </c>
      <c r="B468" t="s">
        <v>16275</v>
      </c>
      <c r="C468" t="s">
        <v>26</v>
      </c>
      <c r="D468" t="s">
        <v>8207</v>
      </c>
      <c r="E468" t="s">
        <v>26</v>
      </c>
      <c r="F468">
        <v>13519</v>
      </c>
      <c r="G468">
        <v>0.27647913000000002</v>
      </c>
      <c r="H468">
        <v>20450</v>
      </c>
      <c r="I468">
        <v>66790</v>
      </c>
      <c r="J468">
        <v>0.30618356000000002</v>
      </c>
      <c r="K468">
        <v>-2.9704431E-2</v>
      </c>
      <c r="L468">
        <v>-6931</v>
      </c>
      <c r="M468">
        <v>0.66107579500000002</v>
      </c>
      <c r="N468">
        <v>0.90298489299999996</v>
      </c>
      <c r="O468">
        <f>VLOOKUP(A468,Sheet1!$A$1:$B$600,2,FALSE)</f>
        <v>80539</v>
      </c>
      <c r="P468">
        <f t="shared" si="14"/>
        <v>1</v>
      </c>
      <c r="Q468" t="str">
        <f t="shared" si="15"/>
        <v>85</v>
      </c>
      <c r="R468" t="s">
        <v>8884</v>
      </c>
    </row>
    <row r="469" spans="1:18">
      <c r="A469" t="s">
        <v>5756</v>
      </c>
      <c r="B469" t="s">
        <v>16276</v>
      </c>
      <c r="C469" t="s">
        <v>26</v>
      </c>
      <c r="D469" t="s">
        <v>8209</v>
      </c>
      <c r="E469" t="s">
        <v>26</v>
      </c>
      <c r="F469">
        <v>9902</v>
      </c>
      <c r="G469">
        <v>0.229760772</v>
      </c>
      <c r="H469">
        <v>14174</v>
      </c>
      <c r="I469">
        <v>62602</v>
      </c>
      <c r="J469">
        <v>0.22641449199999999</v>
      </c>
      <c r="K469">
        <v>3.346281E-3</v>
      </c>
      <c r="L469">
        <v>-4272</v>
      </c>
      <c r="M469">
        <v>0.69860307600000005</v>
      </c>
      <c r="N469">
        <v>1.0147794459999999</v>
      </c>
      <c r="O469">
        <f>VLOOKUP(A469,Sheet1!$A$1:$B$600,2,FALSE)</f>
        <v>77232</v>
      </c>
      <c r="P469">
        <f t="shared" si="14"/>
        <v>1</v>
      </c>
      <c r="Q469" t="str">
        <f t="shared" si="15"/>
        <v>86</v>
      </c>
      <c r="R469" t="s">
        <v>8885</v>
      </c>
    </row>
    <row r="470" spans="1:18">
      <c r="A470" t="s">
        <v>5768</v>
      </c>
      <c r="B470" t="s">
        <v>16277</v>
      </c>
      <c r="C470" t="s">
        <v>26</v>
      </c>
      <c r="D470" t="s">
        <v>8211</v>
      </c>
      <c r="E470" t="s">
        <v>26</v>
      </c>
      <c r="F470">
        <v>11867</v>
      </c>
      <c r="G470">
        <v>0.26956363700000002</v>
      </c>
      <c r="H470">
        <v>14983</v>
      </c>
      <c r="I470">
        <v>61614</v>
      </c>
      <c r="J470">
        <v>0.24317525200000001</v>
      </c>
      <c r="K470">
        <v>2.6388385E-2</v>
      </c>
      <c r="L470">
        <v>-3116</v>
      </c>
      <c r="M470">
        <v>0.79203096799999995</v>
      </c>
      <c r="N470">
        <v>1.108515914</v>
      </c>
      <c r="O470">
        <f>VLOOKUP(A470,Sheet1!$A$1:$B$600,2,FALSE)</f>
        <v>75580</v>
      </c>
      <c r="P470">
        <f t="shared" si="14"/>
        <v>1</v>
      </c>
      <c r="Q470" t="str">
        <f t="shared" si="15"/>
        <v>86</v>
      </c>
      <c r="R470" t="s">
        <v>8886</v>
      </c>
    </row>
    <row r="471" spans="1:18">
      <c r="A471" t="s">
        <v>5782</v>
      </c>
      <c r="B471" t="s">
        <v>16278</v>
      </c>
      <c r="C471" t="s">
        <v>26</v>
      </c>
      <c r="D471" t="s">
        <v>8213</v>
      </c>
      <c r="E471" t="s">
        <v>26</v>
      </c>
      <c r="F471">
        <v>11810</v>
      </c>
      <c r="G471">
        <v>0.27039402899999998</v>
      </c>
      <c r="H471">
        <v>15708</v>
      </c>
      <c r="I471">
        <v>61428</v>
      </c>
      <c r="J471">
        <v>0.25571400700000002</v>
      </c>
      <c r="K471">
        <v>1.4680021999999999E-2</v>
      </c>
      <c r="L471">
        <v>-3898</v>
      </c>
      <c r="M471">
        <v>0.751846193</v>
      </c>
      <c r="N471">
        <v>1.0574079709999999</v>
      </c>
      <c r="O471">
        <f>VLOOKUP(A471,Sheet1!$A$1:$B$600,2,FALSE)</f>
        <v>74817</v>
      </c>
      <c r="P471">
        <f t="shared" si="14"/>
        <v>1</v>
      </c>
      <c r="Q471" t="str">
        <f t="shared" si="15"/>
        <v>86</v>
      </c>
      <c r="R471" t="s">
        <v>8887</v>
      </c>
    </row>
    <row r="472" spans="1:18">
      <c r="A472" t="s">
        <v>5792</v>
      </c>
      <c r="B472" t="s">
        <v>16279</v>
      </c>
      <c r="C472" t="s">
        <v>26</v>
      </c>
      <c r="D472" t="s">
        <v>8215</v>
      </c>
      <c r="E472" t="s">
        <v>111</v>
      </c>
      <c r="F472">
        <v>14206</v>
      </c>
      <c r="G472">
        <v>0.33785197900000002</v>
      </c>
      <c r="H472">
        <v>15323</v>
      </c>
      <c r="I472">
        <v>60046</v>
      </c>
      <c r="J472">
        <v>0.255187689</v>
      </c>
      <c r="K472">
        <v>8.2664289000000002E-2</v>
      </c>
      <c r="L472">
        <v>-1117</v>
      </c>
      <c r="M472">
        <v>0.92710304799999999</v>
      </c>
      <c r="N472">
        <v>1.3239352550000001</v>
      </c>
      <c r="O472">
        <f>VLOOKUP(A472,Sheet1!$A$1:$B$600,2,FALSE)</f>
        <v>75950</v>
      </c>
      <c r="P472">
        <f t="shared" si="14"/>
        <v>1</v>
      </c>
      <c r="Q472" t="str">
        <f t="shared" si="15"/>
        <v>86</v>
      </c>
      <c r="R472" t="s">
        <v>8888</v>
      </c>
    </row>
    <row r="473" spans="1:18">
      <c r="A473" t="s">
        <v>5802</v>
      </c>
      <c r="B473" t="s">
        <v>16280</v>
      </c>
      <c r="C473" t="s">
        <v>26</v>
      </c>
      <c r="D473" t="s">
        <v>14864</v>
      </c>
      <c r="E473" t="s">
        <v>26</v>
      </c>
      <c r="F473">
        <v>8637</v>
      </c>
      <c r="G473">
        <v>0.172110077</v>
      </c>
      <c r="H473">
        <v>12841</v>
      </c>
      <c r="I473">
        <v>69541</v>
      </c>
      <c r="J473">
        <v>0.184653658</v>
      </c>
      <c r="K473">
        <v>-1.254358E-2</v>
      </c>
      <c r="L473">
        <v>-4204</v>
      </c>
      <c r="M473">
        <v>0.67261116700000001</v>
      </c>
      <c r="N473">
        <v>0.93206968899999998</v>
      </c>
      <c r="O473">
        <f>VLOOKUP(A473,Sheet1!$A$1:$B$600,2,FALSE)</f>
        <v>84652</v>
      </c>
      <c r="P473">
        <f t="shared" si="14"/>
        <v>0</v>
      </c>
      <c r="Q473" t="str">
        <f t="shared" si="15"/>
        <v>87</v>
      </c>
      <c r="R473" t="s">
        <v>8889</v>
      </c>
    </row>
    <row r="474" spans="1:18">
      <c r="A474" t="s">
        <v>5809</v>
      </c>
      <c r="B474" t="s">
        <v>16281</v>
      </c>
      <c r="C474" t="s">
        <v>26</v>
      </c>
      <c r="D474" t="s">
        <v>8219</v>
      </c>
      <c r="E474" t="s">
        <v>26</v>
      </c>
      <c r="F474">
        <v>12377</v>
      </c>
      <c r="G474">
        <v>0.20577575300000001</v>
      </c>
      <c r="H474">
        <v>16766</v>
      </c>
      <c r="I474">
        <v>80714</v>
      </c>
      <c r="J474">
        <v>0.207721089</v>
      </c>
      <c r="K474">
        <v>-1.945336E-3</v>
      </c>
      <c r="L474">
        <v>-4389</v>
      </c>
      <c r="M474">
        <v>0.73822020799999999</v>
      </c>
      <c r="N474">
        <v>0.99063486499999998</v>
      </c>
      <c r="O474">
        <f>VLOOKUP(A474,Sheet1!$A$1:$B$600,2,FALSE)</f>
        <v>96680</v>
      </c>
      <c r="P474">
        <f t="shared" si="14"/>
        <v>1</v>
      </c>
      <c r="Q474" t="str">
        <f t="shared" si="15"/>
        <v>87</v>
      </c>
      <c r="R474" t="s">
        <v>8890</v>
      </c>
    </row>
    <row r="475" spans="1:18">
      <c r="A475" t="s">
        <v>5817</v>
      </c>
      <c r="B475" t="s">
        <v>16282</v>
      </c>
      <c r="C475" t="s">
        <v>26</v>
      </c>
      <c r="D475" t="s">
        <v>8221</v>
      </c>
      <c r="E475" t="s">
        <v>87</v>
      </c>
      <c r="F475">
        <v>12501</v>
      </c>
      <c r="G475">
        <v>0.24576820999999999</v>
      </c>
      <c r="H475">
        <v>13618</v>
      </c>
      <c r="I475">
        <v>67684</v>
      </c>
      <c r="J475">
        <v>0.20119969300000001</v>
      </c>
      <c r="K475">
        <v>4.4568517000000002E-2</v>
      </c>
      <c r="L475">
        <v>-1117</v>
      </c>
      <c r="M475">
        <v>0.91797620800000002</v>
      </c>
      <c r="N475">
        <v>1.221513844</v>
      </c>
      <c r="O475">
        <f>VLOOKUP(A475,Sheet1!$A$1:$B$600,2,FALSE)</f>
        <v>83525</v>
      </c>
      <c r="P475">
        <f t="shared" si="14"/>
        <v>1</v>
      </c>
      <c r="Q475" t="str">
        <f t="shared" si="15"/>
        <v>87</v>
      </c>
      <c r="R475" t="s">
        <v>8891</v>
      </c>
    </row>
    <row r="476" spans="1:18">
      <c r="A476" t="s">
        <v>5824</v>
      </c>
      <c r="B476" t="s">
        <v>16283</v>
      </c>
      <c r="C476" t="s">
        <v>26</v>
      </c>
      <c r="D476" t="s">
        <v>8223</v>
      </c>
      <c r="E476" t="s">
        <v>26</v>
      </c>
      <c r="F476">
        <v>18278</v>
      </c>
      <c r="G476">
        <v>0.41507891499999999</v>
      </c>
      <c r="H476">
        <v>15541</v>
      </c>
      <c r="I476">
        <v>60938</v>
      </c>
      <c r="J476">
        <v>0.25502970200000002</v>
      </c>
      <c r="K476">
        <v>0.160049212</v>
      </c>
      <c r="L476">
        <v>2737</v>
      </c>
      <c r="M476">
        <v>1.176114793</v>
      </c>
      <c r="N476">
        <v>1.62757087</v>
      </c>
      <c r="O476">
        <f>VLOOKUP(A476,Sheet1!$A$1:$B$600,2,FALSE)</f>
        <v>76603</v>
      </c>
      <c r="P476">
        <f t="shared" si="14"/>
        <v>1</v>
      </c>
      <c r="Q476" t="str">
        <f t="shared" si="15"/>
        <v>88</v>
      </c>
      <c r="R476" t="s">
        <v>8892</v>
      </c>
    </row>
    <row r="477" spans="1:18">
      <c r="A477" t="s">
        <v>5833</v>
      </c>
      <c r="B477" t="s">
        <v>16284</v>
      </c>
      <c r="C477" t="s">
        <v>26</v>
      </c>
      <c r="D477" t="s">
        <v>8225</v>
      </c>
      <c r="E477" t="s">
        <v>26</v>
      </c>
      <c r="F477">
        <v>15568</v>
      </c>
      <c r="G477">
        <v>0.35350484799999998</v>
      </c>
      <c r="H477">
        <v>13962</v>
      </c>
      <c r="I477">
        <v>59184</v>
      </c>
      <c r="J477">
        <v>0.23590835399999999</v>
      </c>
      <c r="K477">
        <v>0.117596494</v>
      </c>
      <c r="L477">
        <v>1606</v>
      </c>
      <c r="M477">
        <v>1.115026501</v>
      </c>
      <c r="N477">
        <v>1.498483808</v>
      </c>
      <c r="O477">
        <f>VLOOKUP(A477,Sheet1!$A$1:$B$600,2,FALSE)</f>
        <v>74272</v>
      </c>
      <c r="P477">
        <f t="shared" si="14"/>
        <v>1</v>
      </c>
      <c r="Q477" t="str">
        <f t="shared" si="15"/>
        <v>88</v>
      </c>
      <c r="R477" t="s">
        <v>8893</v>
      </c>
    </row>
    <row r="478" spans="1:18">
      <c r="A478" t="s">
        <v>5843</v>
      </c>
      <c r="B478" t="s">
        <v>16285</v>
      </c>
      <c r="C478" t="s">
        <v>26</v>
      </c>
      <c r="D478" t="s">
        <v>8227</v>
      </c>
      <c r="E478" t="s">
        <v>26</v>
      </c>
      <c r="F478">
        <v>16408</v>
      </c>
      <c r="G478">
        <v>0.40626934399999998</v>
      </c>
      <c r="H478">
        <v>13987</v>
      </c>
      <c r="I478">
        <v>53804</v>
      </c>
      <c r="J478">
        <v>0.25996208500000001</v>
      </c>
      <c r="K478">
        <v>0.146307259</v>
      </c>
      <c r="L478">
        <v>2421</v>
      </c>
      <c r="M478">
        <v>1.173089297</v>
      </c>
      <c r="N478">
        <v>1.5628023010000001</v>
      </c>
      <c r="O478">
        <f>VLOOKUP(A478,Sheet1!$A$1:$B$600,2,FALSE)</f>
        <v>66793</v>
      </c>
      <c r="P478">
        <f t="shared" si="14"/>
        <v>1</v>
      </c>
      <c r="Q478" t="str">
        <f t="shared" si="15"/>
        <v>88</v>
      </c>
      <c r="R478" t="s">
        <v>8894</v>
      </c>
    </row>
    <row r="479" spans="1:18">
      <c r="A479" t="s">
        <v>5852</v>
      </c>
      <c r="B479" t="s">
        <v>16286</v>
      </c>
      <c r="C479" t="s">
        <v>26</v>
      </c>
      <c r="D479" t="s">
        <v>8229</v>
      </c>
      <c r="E479" t="s">
        <v>26</v>
      </c>
      <c r="F479">
        <v>14787</v>
      </c>
      <c r="G479">
        <v>0.35722568500000002</v>
      </c>
      <c r="H479">
        <v>14474</v>
      </c>
      <c r="I479">
        <v>54976</v>
      </c>
      <c r="J479">
        <v>0.26327852200000001</v>
      </c>
      <c r="K479">
        <v>9.3947163E-2</v>
      </c>
      <c r="L479">
        <v>313</v>
      </c>
      <c r="M479">
        <v>1.0216249829999999</v>
      </c>
      <c r="N479">
        <v>1.3568356539999999</v>
      </c>
      <c r="O479">
        <f>VLOOKUP(A479,Sheet1!$A$1:$B$600,2,FALSE)</f>
        <v>67905</v>
      </c>
      <c r="P479">
        <f t="shared" si="14"/>
        <v>1</v>
      </c>
      <c r="Q479" t="str">
        <f t="shared" si="15"/>
        <v>88</v>
      </c>
      <c r="R479" t="s">
        <v>8895</v>
      </c>
    </row>
    <row r="480" spans="1:18">
      <c r="A480" t="s">
        <v>5860</v>
      </c>
      <c r="B480" t="s">
        <v>16287</v>
      </c>
      <c r="C480" t="s">
        <v>26</v>
      </c>
      <c r="D480" t="s">
        <v>8231</v>
      </c>
      <c r="E480" t="s">
        <v>26</v>
      </c>
      <c r="F480">
        <v>16015</v>
      </c>
      <c r="G480">
        <v>0.34425313299999999</v>
      </c>
      <c r="H480">
        <v>17633</v>
      </c>
      <c r="I480">
        <v>62817</v>
      </c>
      <c r="J480">
        <v>0.28070426799999998</v>
      </c>
      <c r="K480">
        <v>6.3548864999999996E-2</v>
      </c>
      <c r="L480">
        <v>-1618</v>
      </c>
      <c r="M480">
        <v>0.90824023099999995</v>
      </c>
      <c r="N480">
        <v>1.226390804</v>
      </c>
      <c r="O480">
        <f>VLOOKUP(A480,Sheet1!$A$1:$B$600,2,FALSE)</f>
        <v>78353</v>
      </c>
      <c r="P480">
        <f t="shared" si="14"/>
        <v>1</v>
      </c>
      <c r="Q480" t="str">
        <f t="shared" si="15"/>
        <v>89</v>
      </c>
      <c r="R480" t="s">
        <v>8896</v>
      </c>
    </row>
    <row r="481" spans="1:18">
      <c r="A481" t="s">
        <v>5869</v>
      </c>
      <c r="B481" t="s">
        <v>16288</v>
      </c>
      <c r="C481" t="s">
        <v>26</v>
      </c>
      <c r="D481" t="s">
        <v>8233</v>
      </c>
      <c r="E481" t="s">
        <v>26</v>
      </c>
      <c r="F481">
        <v>13618</v>
      </c>
      <c r="G481">
        <v>0.29478104599999999</v>
      </c>
      <c r="H481">
        <v>16538</v>
      </c>
      <c r="I481">
        <v>62235</v>
      </c>
      <c r="J481">
        <v>0.26573471500000001</v>
      </c>
      <c r="K481">
        <v>2.9046331000000002E-2</v>
      </c>
      <c r="L481">
        <v>-2920</v>
      </c>
      <c r="M481">
        <v>0.82343693299999998</v>
      </c>
      <c r="N481">
        <v>1.109305746</v>
      </c>
      <c r="O481">
        <f>VLOOKUP(A481,Sheet1!$A$1:$B$600,2,FALSE)</f>
        <v>77714</v>
      </c>
      <c r="P481">
        <f t="shared" si="14"/>
        <v>1</v>
      </c>
      <c r="Q481" t="str">
        <f t="shared" si="15"/>
        <v>89</v>
      </c>
      <c r="R481" t="s">
        <v>8897</v>
      </c>
    </row>
    <row r="482" spans="1:18">
      <c r="A482" t="s">
        <v>5877</v>
      </c>
      <c r="B482" t="s">
        <v>16289</v>
      </c>
      <c r="C482" t="s">
        <v>26</v>
      </c>
      <c r="D482" t="s">
        <v>8235</v>
      </c>
      <c r="E482" t="s">
        <v>26</v>
      </c>
      <c r="F482">
        <v>18837</v>
      </c>
      <c r="G482">
        <v>0.36710710899999999</v>
      </c>
      <c r="H482">
        <v>19548</v>
      </c>
      <c r="I482">
        <v>69424</v>
      </c>
      <c r="J482">
        <v>0.28157409500000002</v>
      </c>
      <c r="K482">
        <v>8.5533014000000004E-2</v>
      </c>
      <c r="L482">
        <v>-711</v>
      </c>
      <c r="M482">
        <v>0.96362799300000002</v>
      </c>
      <c r="N482">
        <v>1.3037673400000001</v>
      </c>
      <c r="O482">
        <f>VLOOKUP(A482,Sheet1!$A$1:$B$600,2,FALSE)</f>
        <v>89161</v>
      </c>
      <c r="P482">
        <f t="shared" si="14"/>
        <v>1</v>
      </c>
      <c r="Q482" t="str">
        <f t="shared" si="15"/>
        <v>89</v>
      </c>
      <c r="R482" t="s">
        <v>8898</v>
      </c>
    </row>
    <row r="483" spans="1:18">
      <c r="A483" t="s">
        <v>5887</v>
      </c>
      <c r="B483" t="s">
        <v>16290</v>
      </c>
      <c r="C483" t="s">
        <v>26</v>
      </c>
      <c r="D483" t="s">
        <v>8237</v>
      </c>
      <c r="E483" t="s">
        <v>26</v>
      </c>
      <c r="F483">
        <v>11317</v>
      </c>
      <c r="G483">
        <v>0.402282099</v>
      </c>
      <c r="H483">
        <v>9464</v>
      </c>
      <c r="I483">
        <v>37388</v>
      </c>
      <c r="J483">
        <v>0.25312934599999998</v>
      </c>
      <c r="K483">
        <v>0.149152752</v>
      </c>
      <c r="L483">
        <v>1853</v>
      </c>
      <c r="M483">
        <v>1.19579459</v>
      </c>
      <c r="N483">
        <v>1.5892353239999999</v>
      </c>
      <c r="O483">
        <f>VLOOKUP(A483,Sheet1!$A$1:$B$600,2,FALSE)</f>
        <v>47187</v>
      </c>
      <c r="P483">
        <f t="shared" si="14"/>
        <v>1</v>
      </c>
      <c r="Q483" t="str">
        <f t="shared" si="15"/>
        <v>90</v>
      </c>
      <c r="R483" t="s">
        <v>8899</v>
      </c>
    </row>
    <row r="484" spans="1:18">
      <c r="A484" t="s">
        <v>5900</v>
      </c>
      <c r="B484" t="s">
        <v>16291</v>
      </c>
      <c r="C484" t="s">
        <v>26</v>
      </c>
      <c r="D484" t="s">
        <v>8239</v>
      </c>
      <c r="E484" t="s">
        <v>87</v>
      </c>
      <c r="F484">
        <v>8502</v>
      </c>
      <c r="G484">
        <v>0.30338281499999997</v>
      </c>
      <c r="H484">
        <v>8427</v>
      </c>
      <c r="I484">
        <v>37535</v>
      </c>
      <c r="J484">
        <v>0.224510457</v>
      </c>
      <c r="K484">
        <v>7.8872358000000004E-2</v>
      </c>
      <c r="L484">
        <v>75</v>
      </c>
      <c r="M484">
        <v>1.008899964</v>
      </c>
      <c r="N484">
        <v>1.35130817</v>
      </c>
      <c r="O484">
        <f>VLOOKUP(A484,Sheet1!$A$1:$B$600,2,FALSE)</f>
        <v>47783</v>
      </c>
      <c r="P484">
        <f t="shared" si="14"/>
        <v>1</v>
      </c>
      <c r="Q484" t="str">
        <f t="shared" si="15"/>
        <v>90</v>
      </c>
      <c r="R484" t="s">
        <v>8900</v>
      </c>
    </row>
    <row r="485" spans="1:18">
      <c r="A485" t="s">
        <v>5912</v>
      </c>
      <c r="B485" t="s">
        <v>16292</v>
      </c>
      <c r="C485" t="s">
        <v>26</v>
      </c>
      <c r="D485" t="s">
        <v>8241</v>
      </c>
      <c r="E485" t="s">
        <v>26</v>
      </c>
      <c r="F485">
        <v>6651</v>
      </c>
      <c r="G485">
        <v>0.19521000299999999</v>
      </c>
      <c r="H485">
        <v>9856</v>
      </c>
      <c r="I485">
        <v>51574</v>
      </c>
      <c r="J485">
        <v>0.191104045</v>
      </c>
      <c r="K485">
        <v>4.1059579999999998E-3</v>
      </c>
      <c r="L485">
        <v>-3205</v>
      </c>
      <c r="M485">
        <v>0.67481736999999997</v>
      </c>
      <c r="N485">
        <v>1.0214854579999999</v>
      </c>
      <c r="O485">
        <f>VLOOKUP(A485,Sheet1!$A$1:$B$600,2,FALSE)</f>
        <v>70325</v>
      </c>
      <c r="P485">
        <f t="shared" si="14"/>
        <v>0</v>
      </c>
      <c r="Q485" t="str">
        <f t="shared" si="15"/>
        <v>91</v>
      </c>
      <c r="R485" t="s">
        <v>8901</v>
      </c>
    </row>
    <row r="486" spans="1:18">
      <c r="A486" t="s">
        <v>5930</v>
      </c>
      <c r="B486" t="s">
        <v>16293</v>
      </c>
      <c r="C486" t="s">
        <v>26</v>
      </c>
      <c r="D486" t="s">
        <v>8243</v>
      </c>
      <c r="E486" t="s">
        <v>26</v>
      </c>
      <c r="F486">
        <v>21212</v>
      </c>
      <c r="G486">
        <v>0.41488841500000001</v>
      </c>
      <c r="H486">
        <v>19612</v>
      </c>
      <c r="I486">
        <v>69119</v>
      </c>
      <c r="J486">
        <v>0.28374253100000002</v>
      </c>
      <c r="K486">
        <v>0.13114588399999999</v>
      </c>
      <c r="L486">
        <v>1600</v>
      </c>
      <c r="M486">
        <v>1.0815827039999999</v>
      </c>
      <c r="N486">
        <v>1.462200304</v>
      </c>
      <c r="O486">
        <f>VLOOKUP(A486,Sheet1!$A$1:$B$600,2,FALSE)</f>
        <v>87370</v>
      </c>
      <c r="P486">
        <f t="shared" si="14"/>
        <v>1</v>
      </c>
      <c r="Q486" t="str">
        <f t="shared" si="15"/>
        <v>91</v>
      </c>
      <c r="R486" t="s">
        <v>8902</v>
      </c>
    </row>
    <row r="487" spans="1:18">
      <c r="A487" t="s">
        <v>5944</v>
      </c>
      <c r="B487" t="s">
        <v>16294</v>
      </c>
      <c r="C487" t="s">
        <v>26</v>
      </c>
      <c r="D487" t="s">
        <v>8245</v>
      </c>
      <c r="E487" t="s">
        <v>26</v>
      </c>
      <c r="F487">
        <v>15541</v>
      </c>
      <c r="G487">
        <v>0.28866764499999997</v>
      </c>
      <c r="H487">
        <v>19535</v>
      </c>
      <c r="I487">
        <v>72763</v>
      </c>
      <c r="J487">
        <v>0.26847436200000002</v>
      </c>
      <c r="K487">
        <v>2.0193282999999999E-2</v>
      </c>
      <c r="L487">
        <v>-3994</v>
      </c>
      <c r="M487">
        <v>0.79554645499999999</v>
      </c>
      <c r="N487">
        <v>1.07521494</v>
      </c>
      <c r="O487">
        <f>VLOOKUP(A487,Sheet1!$A$1:$B$600,2,FALSE)</f>
        <v>92141</v>
      </c>
      <c r="P487">
        <f t="shared" si="14"/>
        <v>1</v>
      </c>
      <c r="Q487" t="str">
        <f t="shared" si="15"/>
        <v>91</v>
      </c>
      <c r="R487" t="s">
        <v>8903</v>
      </c>
    </row>
    <row r="488" spans="1:18">
      <c r="A488" t="s">
        <v>5956</v>
      </c>
      <c r="B488" t="s">
        <v>16295</v>
      </c>
      <c r="C488" t="s">
        <v>26</v>
      </c>
      <c r="D488" t="s">
        <v>8247</v>
      </c>
      <c r="E488" t="s">
        <v>26</v>
      </c>
      <c r="F488">
        <v>22302</v>
      </c>
      <c r="G488">
        <v>0.39456504399999998</v>
      </c>
      <c r="H488">
        <v>20958</v>
      </c>
      <c r="I488">
        <v>73230</v>
      </c>
      <c r="J488">
        <v>0.28619418299999999</v>
      </c>
      <c r="K488">
        <v>0.108370862</v>
      </c>
      <c r="L488">
        <v>1344</v>
      </c>
      <c r="M488">
        <v>1.0641282569999999</v>
      </c>
      <c r="N488">
        <v>1.3786620000000001</v>
      </c>
      <c r="O488">
        <f>VLOOKUP(A488,Sheet1!$A$1:$B$600,2,FALSE)</f>
        <v>92245</v>
      </c>
      <c r="P488">
        <f t="shared" si="14"/>
        <v>1</v>
      </c>
      <c r="Q488" t="str">
        <f t="shared" si="15"/>
        <v>91</v>
      </c>
      <c r="R488" t="s">
        <v>8904</v>
      </c>
    </row>
    <row r="489" spans="1:18">
      <c r="A489" t="s">
        <v>5967</v>
      </c>
      <c r="B489" t="s">
        <v>16296</v>
      </c>
      <c r="C489" t="s">
        <v>26</v>
      </c>
      <c r="D489" t="s">
        <v>8249</v>
      </c>
      <c r="E489" t="s">
        <v>26</v>
      </c>
      <c r="F489">
        <v>13151</v>
      </c>
      <c r="G489">
        <v>0.31384387800000002</v>
      </c>
      <c r="H489">
        <v>15363</v>
      </c>
      <c r="I489">
        <v>53403</v>
      </c>
      <c r="J489">
        <v>0.287680467</v>
      </c>
      <c r="K489">
        <v>2.6163410000000002E-2</v>
      </c>
      <c r="L489">
        <v>-2212</v>
      </c>
      <c r="M489">
        <v>0.85601770499999996</v>
      </c>
      <c r="N489">
        <v>1.090946078</v>
      </c>
      <c r="O489">
        <f>VLOOKUP(A489,Sheet1!$A$1:$B$600,2,FALSE)</f>
        <v>66683</v>
      </c>
      <c r="P489">
        <f t="shared" si="14"/>
        <v>1</v>
      </c>
      <c r="Q489" t="str">
        <f t="shared" si="15"/>
        <v>91</v>
      </c>
      <c r="R489" t="s">
        <v>8905</v>
      </c>
    </row>
    <row r="490" spans="1:18">
      <c r="A490" t="s">
        <v>5982</v>
      </c>
      <c r="B490" t="s">
        <v>16297</v>
      </c>
      <c r="C490" t="s">
        <v>26</v>
      </c>
      <c r="D490" t="s">
        <v>8251</v>
      </c>
      <c r="E490" t="s">
        <v>26</v>
      </c>
      <c r="F490">
        <v>9650</v>
      </c>
      <c r="G490">
        <v>0.217518709</v>
      </c>
      <c r="H490">
        <v>14675</v>
      </c>
      <c r="I490">
        <v>59402</v>
      </c>
      <c r="J490">
        <v>0.247045554</v>
      </c>
      <c r="K490">
        <v>-2.9526844999999999E-2</v>
      </c>
      <c r="L490">
        <v>-5025</v>
      </c>
      <c r="M490">
        <v>0.65758092000000001</v>
      </c>
      <c r="N490">
        <v>0.88048015999999996</v>
      </c>
      <c r="O490">
        <f>VLOOKUP(A490,Sheet1!$A$1:$B$600,2,FALSE)</f>
        <v>76221</v>
      </c>
      <c r="P490">
        <f t="shared" si="14"/>
        <v>1</v>
      </c>
      <c r="Q490" t="str">
        <f t="shared" si="15"/>
        <v>91</v>
      </c>
      <c r="R490" t="s">
        <v>8906</v>
      </c>
    </row>
    <row r="491" spans="1:18">
      <c r="A491" t="s">
        <v>5992</v>
      </c>
      <c r="B491" t="s">
        <v>16298</v>
      </c>
      <c r="C491" t="s">
        <v>26</v>
      </c>
      <c r="D491" t="s">
        <v>8253</v>
      </c>
      <c r="E491" t="s">
        <v>26</v>
      </c>
      <c r="F491">
        <v>7263</v>
      </c>
      <c r="G491">
        <v>0.182979367</v>
      </c>
      <c r="H491">
        <v>13791</v>
      </c>
      <c r="I491">
        <v>55022</v>
      </c>
      <c r="J491">
        <v>0.25064519600000001</v>
      </c>
      <c r="K491">
        <v>-6.7665829999999996E-2</v>
      </c>
      <c r="L491">
        <v>-6528</v>
      </c>
      <c r="M491">
        <v>0.52664781400000005</v>
      </c>
      <c r="N491">
        <v>0.73003340699999997</v>
      </c>
      <c r="O491">
        <f>VLOOKUP(A491,Sheet1!$A$1:$B$600,2,FALSE)</f>
        <v>71747</v>
      </c>
      <c r="P491">
        <f t="shared" si="14"/>
        <v>0</v>
      </c>
      <c r="Q491" t="str">
        <f t="shared" si="15"/>
        <v>91</v>
      </c>
      <c r="R491" t="s">
        <v>8907</v>
      </c>
    </row>
    <row r="492" spans="1:18">
      <c r="A492" t="s">
        <v>6004</v>
      </c>
      <c r="B492" t="s">
        <v>16299</v>
      </c>
      <c r="C492" t="s">
        <v>26</v>
      </c>
      <c r="D492" t="s">
        <v>8255</v>
      </c>
      <c r="E492" t="s">
        <v>26</v>
      </c>
      <c r="F492">
        <v>4204</v>
      </c>
      <c r="G492">
        <v>9.5231623000000001E-2</v>
      </c>
      <c r="H492">
        <v>12608</v>
      </c>
      <c r="I492">
        <v>58355</v>
      </c>
      <c r="J492">
        <v>0.216056893</v>
      </c>
      <c r="K492">
        <v>-0.12082527</v>
      </c>
      <c r="L492">
        <v>-8404</v>
      </c>
      <c r="M492">
        <v>0.333439086</v>
      </c>
      <c r="N492">
        <v>0.44077104700000003</v>
      </c>
      <c r="O492">
        <f>VLOOKUP(A492,Sheet1!$A$1:$B$600,2,FALSE)</f>
        <v>75339</v>
      </c>
      <c r="P492">
        <f t="shared" si="14"/>
        <v>0</v>
      </c>
      <c r="Q492" t="str">
        <f t="shared" si="15"/>
        <v>91</v>
      </c>
      <c r="R492" t="s">
        <v>8908</v>
      </c>
    </row>
    <row r="493" spans="1:18">
      <c r="A493" t="s">
        <v>6017</v>
      </c>
      <c r="B493" t="s">
        <v>16300</v>
      </c>
      <c r="C493" t="s">
        <v>26</v>
      </c>
      <c r="D493" t="s">
        <v>8257</v>
      </c>
      <c r="E493" t="s">
        <v>26</v>
      </c>
      <c r="F493">
        <v>11663</v>
      </c>
      <c r="G493">
        <v>0.270993076</v>
      </c>
      <c r="H493">
        <v>15679</v>
      </c>
      <c r="I493">
        <v>58888</v>
      </c>
      <c r="J493">
        <v>0.266251189</v>
      </c>
      <c r="K493">
        <v>4.7418870000000002E-3</v>
      </c>
      <c r="L493">
        <v>-4016</v>
      </c>
      <c r="M493">
        <v>0.74386121599999999</v>
      </c>
      <c r="N493">
        <v>1.0178098250000001</v>
      </c>
      <c r="O493">
        <f>VLOOKUP(A493,Sheet1!$A$1:$B$600,2,FALSE)</f>
        <v>76276</v>
      </c>
      <c r="P493">
        <f t="shared" si="14"/>
        <v>1</v>
      </c>
      <c r="Q493" t="str">
        <f t="shared" si="15"/>
        <v>91</v>
      </c>
      <c r="R493" t="s">
        <v>8909</v>
      </c>
    </row>
    <row r="494" spans="1:18">
      <c r="A494" t="s">
        <v>6027</v>
      </c>
      <c r="B494" t="s">
        <v>16301</v>
      </c>
      <c r="C494" t="s">
        <v>26</v>
      </c>
      <c r="D494" t="s">
        <v>14867</v>
      </c>
      <c r="E494" t="s">
        <v>87</v>
      </c>
      <c r="F494">
        <v>5976</v>
      </c>
      <c r="G494">
        <v>0.189245677</v>
      </c>
      <c r="H494">
        <v>10002</v>
      </c>
      <c r="I494">
        <v>45495</v>
      </c>
      <c r="J494">
        <v>0.21984833500000001</v>
      </c>
      <c r="K494">
        <v>-3.0602658000000001E-2</v>
      </c>
      <c r="L494">
        <v>-4026</v>
      </c>
      <c r="M494">
        <v>0.59748050399999997</v>
      </c>
      <c r="N494">
        <v>0.86080104899999998</v>
      </c>
      <c r="O494">
        <f>VLOOKUP(A494,Sheet1!$A$1:$B$600,2,FALSE)</f>
        <v>60673</v>
      </c>
      <c r="P494">
        <f t="shared" si="14"/>
        <v>0</v>
      </c>
      <c r="Q494" t="str">
        <f t="shared" si="15"/>
        <v>91</v>
      </c>
      <c r="R494" t="s">
        <v>8910</v>
      </c>
    </row>
    <row r="495" spans="1:18">
      <c r="A495" t="s">
        <v>6042</v>
      </c>
      <c r="B495" t="s">
        <v>16302</v>
      </c>
      <c r="C495" t="s">
        <v>26</v>
      </c>
      <c r="D495" t="s">
        <v>8261</v>
      </c>
      <c r="E495" t="s">
        <v>26</v>
      </c>
      <c r="F495">
        <v>3484</v>
      </c>
      <c r="G495">
        <v>0.122766835</v>
      </c>
      <c r="H495">
        <v>7453</v>
      </c>
      <c r="I495">
        <v>43618</v>
      </c>
      <c r="J495">
        <v>0.170869824</v>
      </c>
      <c r="K495">
        <v>-4.8102989999999998E-2</v>
      </c>
      <c r="L495">
        <v>-3969</v>
      </c>
      <c r="M495">
        <v>0.467462767</v>
      </c>
      <c r="N495">
        <v>0.718481657</v>
      </c>
      <c r="O495">
        <f>VLOOKUP(A495,Sheet1!$A$1:$B$600,2,FALSE)</f>
        <v>59481</v>
      </c>
      <c r="P495">
        <f t="shared" si="14"/>
        <v>0</v>
      </c>
      <c r="Q495" t="str">
        <f t="shared" si="15"/>
        <v>92</v>
      </c>
      <c r="R495" t="s">
        <v>8911</v>
      </c>
    </row>
    <row r="496" spans="1:18">
      <c r="A496" t="s">
        <v>6061</v>
      </c>
      <c r="B496" t="s">
        <v>16303</v>
      </c>
      <c r="C496" t="s">
        <v>26</v>
      </c>
      <c r="D496" t="s">
        <v>8263</v>
      </c>
      <c r="E496" t="s">
        <v>26</v>
      </c>
      <c r="F496">
        <v>10357</v>
      </c>
      <c r="G496">
        <v>0.27627507499999998</v>
      </c>
      <c r="H496">
        <v>16507</v>
      </c>
      <c r="I496">
        <v>49826</v>
      </c>
      <c r="J496">
        <v>0.33129289899999997</v>
      </c>
      <c r="K496">
        <v>-5.5017824999999999E-2</v>
      </c>
      <c r="L496">
        <v>-6150</v>
      </c>
      <c r="M496">
        <v>0.62743078699999999</v>
      </c>
      <c r="N496">
        <v>0.83392996100000005</v>
      </c>
      <c r="O496">
        <f>VLOOKUP(A496,Sheet1!$A$1:$B$600,2,FALSE)</f>
        <v>63572</v>
      </c>
      <c r="P496">
        <f t="shared" si="14"/>
        <v>1</v>
      </c>
      <c r="Q496" t="str">
        <f t="shared" si="15"/>
        <v>92</v>
      </c>
      <c r="R496" t="s">
        <v>8912</v>
      </c>
    </row>
    <row r="497" spans="1:18">
      <c r="A497" t="s">
        <v>6073</v>
      </c>
      <c r="B497" t="s">
        <v>16304</v>
      </c>
      <c r="C497" t="s">
        <v>26</v>
      </c>
      <c r="D497" t="s">
        <v>8265</v>
      </c>
      <c r="E497" t="s">
        <v>26</v>
      </c>
      <c r="F497">
        <v>21094</v>
      </c>
      <c r="G497">
        <v>0.46784066699999999</v>
      </c>
      <c r="H497">
        <v>23337</v>
      </c>
      <c r="I497">
        <v>59012</v>
      </c>
      <c r="J497">
        <v>0.39546194000000001</v>
      </c>
      <c r="K497">
        <v>7.2378727000000004E-2</v>
      </c>
      <c r="L497">
        <v>-2243</v>
      </c>
      <c r="M497">
        <v>0.90388653200000002</v>
      </c>
      <c r="N497">
        <v>1.1830232439999999</v>
      </c>
      <c r="O497">
        <f>VLOOKUP(A497,Sheet1!$A$1:$B$600,2,FALSE)</f>
        <v>76553</v>
      </c>
      <c r="P497">
        <f t="shared" si="14"/>
        <v>1</v>
      </c>
      <c r="Q497" t="str">
        <f t="shared" si="15"/>
        <v>92</v>
      </c>
      <c r="R497" t="s">
        <v>8913</v>
      </c>
    </row>
    <row r="498" spans="1:18">
      <c r="A498" t="s">
        <v>6086</v>
      </c>
      <c r="B498" t="s">
        <v>16305</v>
      </c>
      <c r="C498" t="s">
        <v>26</v>
      </c>
      <c r="D498" t="s">
        <v>8267</v>
      </c>
      <c r="E498" t="s">
        <v>26</v>
      </c>
      <c r="F498">
        <v>10698</v>
      </c>
      <c r="G498">
        <v>0.27839075699999999</v>
      </c>
      <c r="H498">
        <v>13319</v>
      </c>
      <c r="I498">
        <v>54141</v>
      </c>
      <c r="J498">
        <v>0.2460058</v>
      </c>
      <c r="K498">
        <v>3.2384956999999999E-2</v>
      </c>
      <c r="L498">
        <v>-2621</v>
      </c>
      <c r="M498">
        <v>0.80321345399999999</v>
      </c>
      <c r="N498">
        <v>1.1316430630000001</v>
      </c>
      <c r="O498">
        <f>VLOOKUP(A498,Sheet1!$A$1:$B$600,2,FALSE)</f>
        <v>70836</v>
      </c>
      <c r="P498">
        <f t="shared" si="14"/>
        <v>1</v>
      </c>
      <c r="Q498" t="str">
        <f t="shared" si="15"/>
        <v>92</v>
      </c>
      <c r="R498" t="s">
        <v>8914</v>
      </c>
    </row>
    <row r="499" spans="1:18">
      <c r="A499" t="s">
        <v>6104</v>
      </c>
      <c r="B499" t="s">
        <v>16306</v>
      </c>
      <c r="C499" t="s">
        <v>26</v>
      </c>
      <c r="D499" t="s">
        <v>8269</v>
      </c>
      <c r="E499" t="s">
        <v>26</v>
      </c>
      <c r="F499">
        <v>14647</v>
      </c>
      <c r="G499">
        <v>0.36506156200000001</v>
      </c>
      <c r="H499">
        <v>19534</v>
      </c>
      <c r="I499">
        <v>53829</v>
      </c>
      <c r="J499">
        <v>0.36288989199999999</v>
      </c>
      <c r="K499">
        <v>2.1716700000000001E-3</v>
      </c>
      <c r="L499">
        <v>-4887</v>
      </c>
      <c r="M499">
        <v>0.74982082500000002</v>
      </c>
      <c r="N499">
        <v>1.005984378</v>
      </c>
      <c r="O499">
        <f>VLOOKUP(A499,Sheet1!$A$1:$B$600,2,FALSE)</f>
        <v>68822</v>
      </c>
      <c r="P499">
        <f t="shared" si="14"/>
        <v>1</v>
      </c>
      <c r="Q499" t="str">
        <f t="shared" si="15"/>
        <v>92</v>
      </c>
      <c r="R499" t="s">
        <v>8915</v>
      </c>
    </row>
    <row r="500" spans="1:18">
      <c r="A500" t="s">
        <v>6122</v>
      </c>
      <c r="B500" t="s">
        <v>16307</v>
      </c>
      <c r="C500" t="s">
        <v>26</v>
      </c>
      <c r="D500" t="s">
        <v>14868</v>
      </c>
      <c r="E500" t="s">
        <v>13</v>
      </c>
      <c r="F500">
        <v>16954</v>
      </c>
      <c r="G500">
        <v>0.39341903700000003</v>
      </c>
      <c r="H500">
        <v>32179</v>
      </c>
      <c r="I500">
        <v>58992</v>
      </c>
      <c r="J500">
        <v>0.54548074300000005</v>
      </c>
      <c r="K500">
        <v>-0.15206170599999999</v>
      </c>
      <c r="L500">
        <v>-15225</v>
      </c>
      <c r="M500">
        <v>0.52686534699999998</v>
      </c>
      <c r="N500">
        <v>0.72123359499999995</v>
      </c>
      <c r="O500">
        <f>VLOOKUP(A500,Sheet1!$A$1:$B$600,2,FALSE)</f>
        <v>73407</v>
      </c>
      <c r="P500">
        <f t="shared" si="14"/>
        <v>1</v>
      </c>
      <c r="Q500" t="str">
        <f t="shared" si="15"/>
        <v>92</v>
      </c>
      <c r="R500" t="s">
        <v>8916</v>
      </c>
    </row>
    <row r="501" spans="1:18">
      <c r="A501" t="s">
        <v>6136</v>
      </c>
      <c r="B501" t="s">
        <v>16308</v>
      </c>
      <c r="C501" t="s">
        <v>26</v>
      </c>
      <c r="D501" t="s">
        <v>8272</v>
      </c>
      <c r="E501" t="s">
        <v>26</v>
      </c>
      <c r="F501">
        <v>23944</v>
      </c>
      <c r="G501">
        <v>0.47492859399999998</v>
      </c>
      <c r="H501">
        <v>28599</v>
      </c>
      <c r="I501">
        <v>66276</v>
      </c>
      <c r="J501">
        <v>0.43151367000000002</v>
      </c>
      <c r="K501">
        <v>4.3414924000000001E-2</v>
      </c>
      <c r="L501">
        <v>-4655</v>
      </c>
      <c r="M501">
        <v>0.83723207099999997</v>
      </c>
      <c r="N501">
        <v>1.1006107730000001</v>
      </c>
      <c r="O501">
        <f>VLOOKUP(A501,Sheet1!$A$1:$B$600,2,FALSE)</f>
        <v>83959</v>
      </c>
      <c r="P501">
        <f t="shared" si="14"/>
        <v>1</v>
      </c>
      <c r="Q501" t="str">
        <f t="shared" si="15"/>
        <v>92</v>
      </c>
      <c r="R501" t="s">
        <v>8917</v>
      </c>
    </row>
    <row r="502" spans="1:18">
      <c r="A502" t="s">
        <v>6145</v>
      </c>
      <c r="B502" t="s">
        <v>16309</v>
      </c>
      <c r="C502" t="s">
        <v>26</v>
      </c>
      <c r="D502" t="s">
        <v>8274</v>
      </c>
      <c r="E502" t="s">
        <v>26</v>
      </c>
      <c r="F502">
        <v>15466</v>
      </c>
      <c r="G502">
        <v>0.37575315799999998</v>
      </c>
      <c r="H502">
        <v>20536</v>
      </c>
      <c r="I502">
        <v>53018</v>
      </c>
      <c r="J502">
        <v>0.38734014900000002</v>
      </c>
      <c r="K502">
        <v>-1.158699E-2</v>
      </c>
      <c r="L502">
        <v>-5070</v>
      </c>
      <c r="M502">
        <v>0.75311647800000003</v>
      </c>
      <c r="N502">
        <v>0.97008574999999997</v>
      </c>
      <c r="O502">
        <f>VLOOKUP(A502,Sheet1!$A$1:$B$600,2,FALSE)</f>
        <v>67018</v>
      </c>
      <c r="P502">
        <f t="shared" si="14"/>
        <v>1</v>
      </c>
      <c r="Q502" t="str">
        <f t="shared" si="15"/>
        <v>92</v>
      </c>
      <c r="R502" t="s">
        <v>8918</v>
      </c>
    </row>
    <row r="503" spans="1:18">
      <c r="A503" t="s">
        <v>6160</v>
      </c>
      <c r="B503" t="s">
        <v>16310</v>
      </c>
      <c r="C503" t="s">
        <v>26</v>
      </c>
      <c r="D503" t="s">
        <v>8276</v>
      </c>
      <c r="E503" t="s">
        <v>26</v>
      </c>
      <c r="F503">
        <v>10978</v>
      </c>
      <c r="G503">
        <v>0.30409129899999998</v>
      </c>
      <c r="H503">
        <v>24372</v>
      </c>
      <c r="I503">
        <v>48406</v>
      </c>
      <c r="J503">
        <v>0.503491303</v>
      </c>
      <c r="K503">
        <v>-0.19940000299999999</v>
      </c>
      <c r="L503">
        <v>-13394</v>
      </c>
      <c r="M503">
        <v>0.45043492499999999</v>
      </c>
      <c r="N503">
        <v>0.60396534700000004</v>
      </c>
      <c r="O503">
        <f>VLOOKUP(A503,Sheet1!$A$1:$B$600,2,FALSE)</f>
        <v>61020</v>
      </c>
      <c r="P503">
        <f t="shared" si="14"/>
        <v>1</v>
      </c>
      <c r="Q503" t="str">
        <f t="shared" si="15"/>
        <v>92</v>
      </c>
      <c r="R503" t="s">
        <v>8919</v>
      </c>
    </row>
    <row r="504" spans="1:18">
      <c r="A504" t="s">
        <v>6172</v>
      </c>
      <c r="B504" t="s">
        <v>16311</v>
      </c>
      <c r="C504" t="s">
        <v>26</v>
      </c>
      <c r="D504" t="s">
        <v>8278</v>
      </c>
      <c r="E504" t="s">
        <v>111</v>
      </c>
      <c r="F504">
        <v>19098</v>
      </c>
      <c r="G504">
        <v>0.440147499</v>
      </c>
      <c r="H504">
        <v>17467</v>
      </c>
      <c r="I504">
        <v>55710</v>
      </c>
      <c r="J504">
        <v>0.313534374</v>
      </c>
      <c r="K504">
        <v>0.12661312499999999</v>
      </c>
      <c r="L504">
        <v>1631</v>
      </c>
      <c r="M504">
        <v>1.0933760809999999</v>
      </c>
      <c r="N504">
        <v>1.4038253389999999</v>
      </c>
      <c r="O504">
        <f>VLOOKUP(A504,Sheet1!$A$1:$B$600,2,FALSE)</f>
        <v>71749</v>
      </c>
      <c r="P504">
        <f t="shared" si="14"/>
        <v>1</v>
      </c>
      <c r="Q504" t="str">
        <f t="shared" si="15"/>
        <v>92</v>
      </c>
      <c r="R504" t="s">
        <v>8920</v>
      </c>
    </row>
    <row r="505" spans="1:18">
      <c r="A505" t="s">
        <v>6182</v>
      </c>
      <c r="B505" t="s">
        <v>16312</v>
      </c>
      <c r="C505" t="s">
        <v>26</v>
      </c>
      <c r="D505" t="s">
        <v>8280</v>
      </c>
      <c r="E505" t="s">
        <v>111</v>
      </c>
      <c r="F505">
        <v>9428</v>
      </c>
      <c r="G505">
        <v>0.24153921</v>
      </c>
      <c r="H505">
        <v>10903</v>
      </c>
      <c r="I505">
        <v>52158</v>
      </c>
      <c r="J505">
        <v>0.20903792299999999</v>
      </c>
      <c r="K505">
        <v>3.2501286999999997E-2</v>
      </c>
      <c r="L505">
        <v>-1475</v>
      </c>
      <c r="M505">
        <v>0.86471613300000005</v>
      </c>
      <c r="N505">
        <v>1.1554803389999999</v>
      </c>
      <c r="O505">
        <f>VLOOKUP(A505,Sheet1!$A$1:$B$600,2,FALSE)</f>
        <v>67356</v>
      </c>
      <c r="P505">
        <f t="shared" si="14"/>
        <v>1</v>
      </c>
      <c r="Q505" t="str">
        <f t="shared" si="15"/>
        <v>92</v>
      </c>
      <c r="R505" t="s">
        <v>8921</v>
      </c>
    </row>
    <row r="506" spans="1:18">
      <c r="A506" t="s">
        <v>6198</v>
      </c>
      <c r="B506" t="s">
        <v>16313</v>
      </c>
      <c r="C506" t="s">
        <v>26</v>
      </c>
      <c r="D506" t="s">
        <v>8282</v>
      </c>
      <c r="E506" t="s">
        <v>26</v>
      </c>
      <c r="F506">
        <v>22160</v>
      </c>
      <c r="G506">
        <v>0.39987007800000002</v>
      </c>
      <c r="H506">
        <v>20930</v>
      </c>
      <c r="I506">
        <v>70720</v>
      </c>
      <c r="J506">
        <v>0.295955882</v>
      </c>
      <c r="K506">
        <v>0.103914196</v>
      </c>
      <c r="L506">
        <v>1230</v>
      </c>
      <c r="M506">
        <v>1.0587673200000001</v>
      </c>
      <c r="N506">
        <v>1.351113805</v>
      </c>
      <c r="O506">
        <f>VLOOKUP(A506,Sheet1!$A$1:$B$600,2,FALSE)</f>
        <v>89869</v>
      </c>
      <c r="P506">
        <f t="shared" si="14"/>
        <v>1</v>
      </c>
      <c r="Q506" t="str">
        <f t="shared" si="15"/>
        <v>92</v>
      </c>
      <c r="R506" t="s">
        <v>8922</v>
      </c>
    </row>
    <row r="507" spans="1:18">
      <c r="A507" t="s">
        <v>6209</v>
      </c>
      <c r="B507" t="s">
        <v>16314</v>
      </c>
      <c r="C507" t="s">
        <v>26</v>
      </c>
      <c r="D507" t="s">
        <v>8284</v>
      </c>
      <c r="E507" t="s">
        <v>26</v>
      </c>
      <c r="F507">
        <v>21839</v>
      </c>
      <c r="G507">
        <v>0.402421272</v>
      </c>
      <c r="H507">
        <v>21434</v>
      </c>
      <c r="I507">
        <v>67946</v>
      </c>
      <c r="J507">
        <v>0.31545639199999997</v>
      </c>
      <c r="K507">
        <v>8.6964879999999994E-2</v>
      </c>
      <c r="L507">
        <v>405</v>
      </c>
      <c r="M507">
        <v>1.018895213</v>
      </c>
      <c r="N507">
        <v>1.2756795620000001</v>
      </c>
      <c r="O507">
        <f>VLOOKUP(A507,Sheet1!$A$1:$B$600,2,FALSE)</f>
        <v>86549</v>
      </c>
      <c r="P507">
        <f t="shared" si="14"/>
        <v>1</v>
      </c>
      <c r="Q507" t="str">
        <f t="shared" si="15"/>
        <v>92</v>
      </c>
      <c r="R507" t="s">
        <v>8923</v>
      </c>
    </row>
    <row r="508" spans="1:18">
      <c r="A508" t="s">
        <v>6222</v>
      </c>
      <c r="B508" t="s">
        <v>16315</v>
      </c>
      <c r="C508" t="s">
        <v>26</v>
      </c>
      <c r="D508" t="s">
        <v>8286</v>
      </c>
      <c r="E508" t="s">
        <v>111</v>
      </c>
      <c r="F508">
        <v>2755</v>
      </c>
      <c r="G508">
        <v>0.109612477</v>
      </c>
      <c r="H508">
        <v>6178</v>
      </c>
      <c r="I508">
        <v>39045</v>
      </c>
      <c r="J508">
        <v>0.15822768600000001</v>
      </c>
      <c r="K508">
        <v>-4.8615209E-2</v>
      </c>
      <c r="L508">
        <v>-3423</v>
      </c>
      <c r="M508">
        <v>0.44593719700000001</v>
      </c>
      <c r="N508">
        <v>0.69275156500000001</v>
      </c>
      <c r="O508">
        <f>VLOOKUP(A508,Sheet1!$A$1:$B$600,2,FALSE)</f>
        <v>55214</v>
      </c>
      <c r="P508">
        <f t="shared" si="14"/>
        <v>0</v>
      </c>
      <c r="Q508" t="str">
        <f t="shared" si="15"/>
        <v>93</v>
      </c>
      <c r="R508" t="s">
        <v>8924</v>
      </c>
    </row>
    <row r="509" spans="1:18">
      <c r="A509" t="s">
        <v>6239</v>
      </c>
      <c r="B509" t="s">
        <v>16316</v>
      </c>
      <c r="C509" t="s">
        <v>26</v>
      </c>
      <c r="D509" t="s">
        <v>8287</v>
      </c>
      <c r="E509" t="s">
        <v>26</v>
      </c>
      <c r="F509">
        <v>2018</v>
      </c>
      <c r="G509">
        <v>9.1196674000000005E-2</v>
      </c>
      <c r="H509">
        <v>4467</v>
      </c>
      <c r="I509">
        <v>35256</v>
      </c>
      <c r="J509">
        <v>0.12670183800000001</v>
      </c>
      <c r="K509">
        <v>-3.5505163999999999E-2</v>
      </c>
      <c r="L509">
        <v>-2449</v>
      </c>
      <c r="M509">
        <v>0.45175733200000001</v>
      </c>
      <c r="N509">
        <v>0.719773883</v>
      </c>
      <c r="O509">
        <f>VLOOKUP(A509,Sheet1!$A$1:$B$600,2,FALSE)</f>
        <v>51767</v>
      </c>
      <c r="P509">
        <f t="shared" si="14"/>
        <v>0</v>
      </c>
      <c r="Q509" t="str">
        <f t="shared" si="15"/>
        <v>93</v>
      </c>
      <c r="R509" t="s">
        <v>8925</v>
      </c>
    </row>
    <row r="510" spans="1:18">
      <c r="A510" t="s">
        <v>6255</v>
      </c>
      <c r="B510" t="s">
        <v>16317</v>
      </c>
      <c r="C510" t="s">
        <v>26</v>
      </c>
      <c r="D510" t="s">
        <v>8289</v>
      </c>
      <c r="E510" t="s">
        <v>26</v>
      </c>
      <c r="F510">
        <v>9445</v>
      </c>
      <c r="G510">
        <v>0.25693688799999997</v>
      </c>
      <c r="H510">
        <v>12992</v>
      </c>
      <c r="I510">
        <v>53557</v>
      </c>
      <c r="J510">
        <v>0.242582669</v>
      </c>
      <c r="K510">
        <v>1.4354219E-2</v>
      </c>
      <c r="L510">
        <v>-3547</v>
      </c>
      <c r="M510">
        <v>0.72698583699999997</v>
      </c>
      <c r="N510">
        <v>1.0591724840000001</v>
      </c>
      <c r="O510">
        <f>VLOOKUP(A510,Sheet1!$A$1:$B$600,2,FALSE)</f>
        <v>70715</v>
      </c>
      <c r="P510">
        <f t="shared" si="14"/>
        <v>1</v>
      </c>
      <c r="Q510" t="str">
        <f t="shared" si="15"/>
        <v>93</v>
      </c>
      <c r="R510" t="s">
        <v>8926</v>
      </c>
    </row>
    <row r="511" spans="1:18">
      <c r="A511" t="s">
        <v>6270</v>
      </c>
      <c r="B511" t="s">
        <v>16318</v>
      </c>
      <c r="C511" t="s">
        <v>26</v>
      </c>
      <c r="D511" t="s">
        <v>8291</v>
      </c>
      <c r="E511" t="s">
        <v>26</v>
      </c>
      <c r="F511">
        <v>4339</v>
      </c>
      <c r="G511">
        <v>0.16717395500000001</v>
      </c>
      <c r="H511">
        <v>6541</v>
      </c>
      <c r="I511">
        <v>41840</v>
      </c>
      <c r="J511">
        <v>0.15633365199999999</v>
      </c>
      <c r="K511">
        <v>1.0840303000000001E-2</v>
      </c>
      <c r="L511">
        <v>-2202</v>
      </c>
      <c r="M511">
        <v>0.66335422700000002</v>
      </c>
      <c r="N511">
        <v>1.0693408149999999</v>
      </c>
      <c r="O511">
        <f>VLOOKUP(A511,Sheet1!$A$1:$B$600,2,FALSE)</f>
        <v>60162</v>
      </c>
      <c r="P511">
        <f t="shared" si="14"/>
        <v>0</v>
      </c>
      <c r="Q511" t="str">
        <f t="shared" si="15"/>
        <v>93</v>
      </c>
      <c r="R511" t="s">
        <v>8927</v>
      </c>
    </row>
    <row r="512" spans="1:18">
      <c r="A512" t="s">
        <v>6284</v>
      </c>
      <c r="B512" t="s">
        <v>16319</v>
      </c>
      <c r="C512" t="s">
        <v>26</v>
      </c>
      <c r="D512" t="s">
        <v>8293</v>
      </c>
      <c r="E512" t="s">
        <v>111</v>
      </c>
      <c r="F512">
        <v>12868</v>
      </c>
      <c r="G512">
        <v>0.43455355899999998</v>
      </c>
      <c r="H512">
        <v>7758</v>
      </c>
      <c r="I512">
        <v>43272</v>
      </c>
      <c r="J512">
        <v>0.179284526</v>
      </c>
      <c r="K512">
        <v>0.25526903400000001</v>
      </c>
      <c r="L512">
        <v>5110</v>
      </c>
      <c r="M512">
        <v>1.6586749160000001</v>
      </c>
      <c r="N512">
        <v>2.4238207809999999</v>
      </c>
      <c r="O512">
        <f>VLOOKUP(A512,Sheet1!$A$1:$B$600,2,FALSE)</f>
        <v>62242</v>
      </c>
      <c r="P512">
        <f t="shared" si="14"/>
        <v>1</v>
      </c>
      <c r="Q512" t="str">
        <f t="shared" si="15"/>
        <v>93</v>
      </c>
      <c r="R512" t="s">
        <v>8928</v>
      </c>
    </row>
    <row r="513" spans="1:18">
      <c r="A513" t="s">
        <v>6301</v>
      </c>
      <c r="B513" t="s">
        <v>16320</v>
      </c>
      <c r="C513" t="s">
        <v>26</v>
      </c>
      <c r="D513" t="s">
        <v>14869</v>
      </c>
      <c r="E513" t="s">
        <v>26</v>
      </c>
      <c r="F513">
        <v>3021</v>
      </c>
      <c r="G513">
        <v>0.13408788299999999</v>
      </c>
      <c r="H513">
        <v>5699</v>
      </c>
      <c r="I513">
        <v>35468</v>
      </c>
      <c r="J513">
        <v>0.16068004999999999</v>
      </c>
      <c r="K513">
        <v>-2.6592167E-2</v>
      </c>
      <c r="L513">
        <v>-2678</v>
      </c>
      <c r="M513">
        <v>0.53009299899999995</v>
      </c>
      <c r="N513">
        <v>0.83450237400000005</v>
      </c>
      <c r="O513">
        <f>VLOOKUP(A513,Sheet1!$A$1:$B$600,2,FALSE)</f>
        <v>49966</v>
      </c>
      <c r="P513">
        <f t="shared" si="14"/>
        <v>0</v>
      </c>
      <c r="Q513" t="str">
        <f t="shared" si="15"/>
        <v>93</v>
      </c>
      <c r="R513" t="s">
        <v>8929</v>
      </c>
    </row>
    <row r="514" spans="1:18">
      <c r="A514" t="s">
        <v>6317</v>
      </c>
      <c r="B514" t="s">
        <v>16321</v>
      </c>
      <c r="C514" t="s">
        <v>26</v>
      </c>
      <c r="D514" t="s">
        <v>8297</v>
      </c>
      <c r="E514" t="s">
        <v>26</v>
      </c>
      <c r="F514">
        <v>3794</v>
      </c>
      <c r="G514">
        <v>0.107129747</v>
      </c>
      <c r="H514">
        <v>7190</v>
      </c>
      <c r="I514">
        <v>51373</v>
      </c>
      <c r="J514">
        <v>0.139956787</v>
      </c>
      <c r="K514">
        <v>-3.2827039000000002E-2</v>
      </c>
      <c r="L514">
        <v>-3396</v>
      </c>
      <c r="M514">
        <v>0.52767732999999994</v>
      </c>
      <c r="N514">
        <v>0.76544874900000004</v>
      </c>
      <c r="O514">
        <f>VLOOKUP(A514,Sheet1!$A$1:$B$600,2,FALSE)</f>
        <v>70898</v>
      </c>
      <c r="P514">
        <f t="shared" si="14"/>
        <v>0</v>
      </c>
      <c r="Q514" t="str">
        <f t="shared" si="15"/>
        <v>93</v>
      </c>
      <c r="R514" t="s">
        <v>8930</v>
      </c>
    </row>
    <row r="515" spans="1:18">
      <c r="A515" t="s">
        <v>6334</v>
      </c>
      <c r="B515" t="s">
        <v>16322</v>
      </c>
      <c r="C515" t="s">
        <v>26</v>
      </c>
      <c r="D515" t="s">
        <v>8299</v>
      </c>
      <c r="E515" t="s">
        <v>26</v>
      </c>
      <c r="F515">
        <v>11627</v>
      </c>
      <c r="G515">
        <v>0.35601212500000001</v>
      </c>
      <c r="H515">
        <v>12373</v>
      </c>
      <c r="I515">
        <v>45092</v>
      </c>
      <c r="J515">
        <v>0.27439457099999998</v>
      </c>
      <c r="K515">
        <v>8.1617553999999995E-2</v>
      </c>
      <c r="L515">
        <v>-746</v>
      </c>
      <c r="M515">
        <v>0.93970742699999998</v>
      </c>
      <c r="N515">
        <v>1.297445951</v>
      </c>
      <c r="O515">
        <f>VLOOKUP(A515,Sheet1!$A$1:$B$600,2,FALSE)</f>
        <v>60129</v>
      </c>
      <c r="P515">
        <f t="shared" ref="P515:P578" si="16">IF(G515&gt;0.5,2,IF(G515&gt;0.2,IF(F515/O515&gt;0.125,1,0),0))</f>
        <v>1</v>
      </c>
      <c r="Q515" t="str">
        <f t="shared" ref="Q515:Q578" si="17">MID(B515,2,LEN(B515)-3)</f>
        <v>93</v>
      </c>
      <c r="R515" t="s">
        <v>8931</v>
      </c>
    </row>
    <row r="516" spans="1:18">
      <c r="A516" t="s">
        <v>6347</v>
      </c>
      <c r="B516" t="s">
        <v>16323</v>
      </c>
      <c r="C516" t="s">
        <v>26</v>
      </c>
      <c r="D516" t="s">
        <v>8301</v>
      </c>
      <c r="E516" t="s">
        <v>111</v>
      </c>
      <c r="F516">
        <v>4171</v>
      </c>
      <c r="G516">
        <v>0.12803118699999999</v>
      </c>
      <c r="H516">
        <v>9469</v>
      </c>
      <c r="I516">
        <v>49012</v>
      </c>
      <c r="J516">
        <v>0.19319758400000001</v>
      </c>
      <c r="K516">
        <v>-6.5166398E-2</v>
      </c>
      <c r="L516">
        <v>-5298</v>
      </c>
      <c r="M516">
        <v>0.44049001999999998</v>
      </c>
      <c r="N516">
        <v>0.66269558799999995</v>
      </c>
      <c r="O516">
        <f>VLOOKUP(A516,Sheet1!$A$1:$B$600,2,FALSE)</f>
        <v>66535</v>
      </c>
      <c r="P516">
        <f t="shared" si="16"/>
        <v>0</v>
      </c>
      <c r="Q516" t="str">
        <f t="shared" si="17"/>
        <v>93</v>
      </c>
      <c r="R516" t="s">
        <v>8932</v>
      </c>
    </row>
    <row r="517" spans="1:18">
      <c r="A517" t="s">
        <v>6357</v>
      </c>
      <c r="B517" t="s">
        <v>16324</v>
      </c>
      <c r="C517" t="s">
        <v>26</v>
      </c>
      <c r="D517" t="s">
        <v>8303</v>
      </c>
      <c r="E517" t="s">
        <v>26</v>
      </c>
      <c r="F517">
        <v>9890</v>
      </c>
      <c r="G517">
        <v>0.306514597</v>
      </c>
      <c r="H517">
        <v>10711</v>
      </c>
      <c r="I517">
        <v>48304</v>
      </c>
      <c r="J517">
        <v>0.221741471</v>
      </c>
      <c r="K517">
        <v>8.4773127000000004E-2</v>
      </c>
      <c r="L517">
        <v>-821</v>
      </c>
      <c r="M517">
        <v>0.92334982700000001</v>
      </c>
      <c r="N517">
        <v>1.382306144</v>
      </c>
      <c r="O517">
        <f>VLOOKUP(A517,Sheet1!$A$1:$B$600,2,FALSE)</f>
        <v>67078</v>
      </c>
      <c r="P517">
        <f t="shared" si="16"/>
        <v>1</v>
      </c>
      <c r="Q517" t="str">
        <f t="shared" si="17"/>
        <v>93</v>
      </c>
      <c r="R517" t="s">
        <v>8933</v>
      </c>
    </row>
    <row r="518" spans="1:18">
      <c r="A518" t="s">
        <v>6373</v>
      </c>
      <c r="B518" t="s">
        <v>16325</v>
      </c>
      <c r="C518" t="s">
        <v>26</v>
      </c>
      <c r="D518" t="s">
        <v>8305</v>
      </c>
      <c r="E518" t="s">
        <v>26</v>
      </c>
      <c r="F518">
        <v>5373</v>
      </c>
      <c r="G518">
        <v>0.18068399600000001</v>
      </c>
      <c r="H518">
        <v>7971</v>
      </c>
      <c r="I518">
        <v>44253</v>
      </c>
      <c r="J518">
        <v>0.180123381</v>
      </c>
      <c r="K518">
        <v>5.6061499999999998E-4</v>
      </c>
      <c r="L518">
        <v>-2598</v>
      </c>
      <c r="M518">
        <v>0.67406849800000002</v>
      </c>
      <c r="N518">
        <v>1.003112394</v>
      </c>
      <c r="O518">
        <f>VLOOKUP(A518,Sheet1!$A$1:$B$600,2,FALSE)</f>
        <v>62048</v>
      </c>
      <c r="P518">
        <f t="shared" si="16"/>
        <v>0</v>
      </c>
      <c r="Q518" t="str">
        <f t="shared" si="17"/>
        <v>93</v>
      </c>
      <c r="R518" t="s">
        <v>8934</v>
      </c>
    </row>
    <row r="519" spans="1:18">
      <c r="A519" t="s">
        <v>6390</v>
      </c>
      <c r="B519" t="s">
        <v>16326</v>
      </c>
      <c r="C519" t="s">
        <v>26</v>
      </c>
      <c r="D519" t="s">
        <v>8307</v>
      </c>
      <c r="E519" t="s">
        <v>26</v>
      </c>
      <c r="F519">
        <v>9953</v>
      </c>
      <c r="G519">
        <v>0.29908648399999999</v>
      </c>
      <c r="H519">
        <v>12661</v>
      </c>
      <c r="I519">
        <v>47443</v>
      </c>
      <c r="J519">
        <v>0.26686760999999998</v>
      </c>
      <c r="K519">
        <v>3.2218874000000002E-2</v>
      </c>
      <c r="L519">
        <v>-2708</v>
      </c>
      <c r="M519">
        <v>0.78611484099999995</v>
      </c>
      <c r="N519">
        <v>1.1207298029999999</v>
      </c>
      <c r="O519">
        <f>VLOOKUP(A519,Sheet1!$A$1:$B$600,2,FALSE)</f>
        <v>64451</v>
      </c>
      <c r="P519">
        <f t="shared" si="16"/>
        <v>1</v>
      </c>
      <c r="Q519" t="str">
        <f t="shared" si="17"/>
        <v>93</v>
      </c>
      <c r="R519" t="s">
        <v>8935</v>
      </c>
    </row>
    <row r="520" spans="1:18">
      <c r="A520" t="s">
        <v>6410</v>
      </c>
      <c r="B520" t="s">
        <v>16327</v>
      </c>
      <c r="C520" t="s">
        <v>26</v>
      </c>
      <c r="D520" t="s">
        <v>8309</v>
      </c>
      <c r="E520" t="s">
        <v>26</v>
      </c>
      <c r="F520">
        <v>18137</v>
      </c>
      <c r="G520">
        <v>0.377045091</v>
      </c>
      <c r="H520">
        <v>21915</v>
      </c>
      <c r="I520">
        <v>64636</v>
      </c>
      <c r="J520">
        <v>0.33905254000000001</v>
      </c>
      <c r="K520">
        <v>3.799255E-2</v>
      </c>
      <c r="L520">
        <v>-3778</v>
      </c>
      <c r="M520">
        <v>0.82760666199999999</v>
      </c>
      <c r="N520">
        <v>1.112055053</v>
      </c>
      <c r="O520">
        <f>VLOOKUP(A520,Sheet1!$A$1:$B$600,2,FALSE)</f>
        <v>82695</v>
      </c>
      <c r="P520">
        <f t="shared" si="16"/>
        <v>1</v>
      </c>
      <c r="Q520" t="str">
        <f t="shared" si="17"/>
        <v>94</v>
      </c>
      <c r="R520" t="s">
        <v>8936</v>
      </c>
    </row>
    <row r="521" spans="1:18">
      <c r="A521" t="s">
        <v>6423</v>
      </c>
      <c r="B521" t="s">
        <v>16328</v>
      </c>
      <c r="C521" t="s">
        <v>26</v>
      </c>
      <c r="D521" t="s">
        <v>8311</v>
      </c>
      <c r="E521" t="s">
        <v>26</v>
      </c>
      <c r="F521">
        <v>5814</v>
      </c>
      <c r="G521">
        <v>0.18273824499999999</v>
      </c>
      <c r="H521">
        <v>9987</v>
      </c>
      <c r="I521">
        <v>49109</v>
      </c>
      <c r="J521">
        <v>0.20336394599999999</v>
      </c>
      <c r="K521">
        <v>-2.0625701E-2</v>
      </c>
      <c r="L521">
        <v>-4173</v>
      </c>
      <c r="M521">
        <v>0.58215680400000003</v>
      </c>
      <c r="N521">
        <v>0.89857739800000003</v>
      </c>
      <c r="O521">
        <f>VLOOKUP(A521,Sheet1!$A$1:$B$600,2,FALSE)</f>
        <v>65093</v>
      </c>
      <c r="P521">
        <f t="shared" si="16"/>
        <v>0</v>
      </c>
      <c r="Q521" t="str">
        <f t="shared" si="17"/>
        <v>94</v>
      </c>
      <c r="R521" t="s">
        <v>8937</v>
      </c>
    </row>
    <row r="522" spans="1:18">
      <c r="A522" t="s">
        <v>6440</v>
      </c>
      <c r="B522" t="s">
        <v>16329</v>
      </c>
      <c r="C522" t="s">
        <v>26</v>
      </c>
      <c r="D522" t="s">
        <v>8313</v>
      </c>
      <c r="E522" t="s">
        <v>26</v>
      </c>
      <c r="F522">
        <v>10907</v>
      </c>
      <c r="G522">
        <v>0.29272678499999999</v>
      </c>
      <c r="H522">
        <v>12603</v>
      </c>
      <c r="I522">
        <v>53428</v>
      </c>
      <c r="J522">
        <v>0.23588755</v>
      </c>
      <c r="K522">
        <v>5.6839235000000002E-2</v>
      </c>
      <c r="L522">
        <v>-1696</v>
      </c>
      <c r="M522">
        <v>0.86542886600000002</v>
      </c>
      <c r="N522">
        <v>1.24095903</v>
      </c>
      <c r="O522">
        <f>VLOOKUP(A522,Sheet1!$A$1:$B$600,2,FALSE)</f>
        <v>70815</v>
      </c>
      <c r="P522">
        <f t="shared" si="16"/>
        <v>1</v>
      </c>
      <c r="Q522" t="str">
        <f t="shared" si="17"/>
        <v>94</v>
      </c>
      <c r="R522" t="s">
        <v>8938</v>
      </c>
    </row>
    <row r="523" spans="1:18">
      <c r="A523" t="s">
        <v>6450</v>
      </c>
      <c r="B523" t="s">
        <v>16330</v>
      </c>
      <c r="C523" t="s">
        <v>26</v>
      </c>
      <c r="D523" t="s">
        <v>14872</v>
      </c>
      <c r="E523" t="s">
        <v>26</v>
      </c>
      <c r="F523">
        <v>14014</v>
      </c>
      <c r="G523">
        <v>0.34647810699999998</v>
      </c>
      <c r="H523">
        <v>16824</v>
      </c>
      <c r="I523">
        <v>55581</v>
      </c>
      <c r="J523">
        <v>0.30269336600000002</v>
      </c>
      <c r="K523">
        <v>4.3784741000000002E-2</v>
      </c>
      <c r="L523">
        <v>-2810</v>
      </c>
      <c r="M523">
        <v>0.83297670000000001</v>
      </c>
      <c r="N523">
        <v>1.1446504799999999</v>
      </c>
      <c r="O523">
        <f>VLOOKUP(A523,Sheet1!$A$1:$B$600,2,FALSE)</f>
        <v>71850</v>
      </c>
      <c r="P523">
        <f t="shared" si="16"/>
        <v>1</v>
      </c>
      <c r="Q523" t="str">
        <f t="shared" si="17"/>
        <v>94</v>
      </c>
      <c r="R523" t="s">
        <v>8939</v>
      </c>
    </row>
    <row r="524" spans="1:18">
      <c r="A524" t="s">
        <v>6460</v>
      </c>
      <c r="B524" t="s">
        <v>16331</v>
      </c>
      <c r="C524" t="s">
        <v>26</v>
      </c>
      <c r="D524" t="s">
        <v>8316</v>
      </c>
      <c r="E524" t="s">
        <v>26</v>
      </c>
      <c r="F524">
        <v>19184</v>
      </c>
      <c r="G524">
        <v>0.40889229900000001</v>
      </c>
      <c r="H524">
        <v>20379</v>
      </c>
      <c r="I524">
        <v>64506</v>
      </c>
      <c r="J524">
        <v>0.31592409999999999</v>
      </c>
      <c r="K524">
        <v>9.2968199000000001E-2</v>
      </c>
      <c r="L524">
        <v>-1195</v>
      </c>
      <c r="M524">
        <v>0.94136120499999998</v>
      </c>
      <c r="N524">
        <v>1.294273843</v>
      </c>
      <c r="O524">
        <f>VLOOKUP(A524,Sheet1!$A$1:$B$600,2,FALSE)</f>
        <v>86117</v>
      </c>
      <c r="P524">
        <f t="shared" si="16"/>
        <v>1</v>
      </c>
      <c r="Q524" t="str">
        <f t="shared" si="17"/>
        <v>94</v>
      </c>
      <c r="R524" t="s">
        <v>8940</v>
      </c>
    </row>
    <row r="525" spans="1:18">
      <c r="A525" t="s">
        <v>6472</v>
      </c>
      <c r="B525" t="s">
        <v>16332</v>
      </c>
      <c r="C525" t="s">
        <v>26</v>
      </c>
      <c r="D525" t="s">
        <v>8318</v>
      </c>
      <c r="E525" t="s">
        <v>26</v>
      </c>
      <c r="F525">
        <v>16929</v>
      </c>
      <c r="G525">
        <v>0.369201579</v>
      </c>
      <c r="H525">
        <v>19464</v>
      </c>
      <c r="I525">
        <v>60851</v>
      </c>
      <c r="J525">
        <v>0.319863273</v>
      </c>
      <c r="K525">
        <v>4.9338305999999998E-2</v>
      </c>
      <c r="L525">
        <v>-2535</v>
      </c>
      <c r="M525">
        <v>0.86975955599999999</v>
      </c>
      <c r="N525">
        <v>1.154248114</v>
      </c>
      <c r="O525">
        <f>VLOOKUP(A525,Sheet1!$A$1:$B$600,2,FALSE)</f>
        <v>78031</v>
      </c>
      <c r="P525">
        <f t="shared" si="16"/>
        <v>1</v>
      </c>
      <c r="Q525" t="str">
        <f t="shared" si="17"/>
        <v>94</v>
      </c>
      <c r="R525" t="s">
        <v>8941</v>
      </c>
    </row>
    <row r="526" spans="1:18">
      <c r="A526" t="s">
        <v>6490</v>
      </c>
      <c r="B526" t="s">
        <v>16333</v>
      </c>
      <c r="C526" t="s">
        <v>26</v>
      </c>
      <c r="D526" t="s">
        <v>8320</v>
      </c>
      <c r="E526" t="s">
        <v>26</v>
      </c>
      <c r="F526">
        <v>11942</v>
      </c>
      <c r="G526">
        <v>0.32941630799999999</v>
      </c>
      <c r="H526">
        <v>12086</v>
      </c>
      <c r="I526">
        <v>48717</v>
      </c>
      <c r="J526">
        <v>0.24808588400000001</v>
      </c>
      <c r="K526">
        <v>8.1330423999999998E-2</v>
      </c>
      <c r="L526">
        <v>-144</v>
      </c>
      <c r="M526">
        <v>0.98808538800000001</v>
      </c>
      <c r="N526">
        <v>1.3278317289999999</v>
      </c>
      <c r="O526">
        <f>VLOOKUP(A526,Sheet1!$A$1:$B$600,2,FALSE)</f>
        <v>63662</v>
      </c>
      <c r="P526">
        <f t="shared" si="16"/>
        <v>1</v>
      </c>
      <c r="Q526" t="str">
        <f t="shared" si="17"/>
        <v>94</v>
      </c>
      <c r="R526" t="s">
        <v>8942</v>
      </c>
    </row>
    <row r="527" spans="1:18">
      <c r="A527" t="s">
        <v>6505</v>
      </c>
      <c r="B527" t="s">
        <v>16334</v>
      </c>
      <c r="C527" t="s">
        <v>26</v>
      </c>
      <c r="D527" t="s">
        <v>8322</v>
      </c>
      <c r="E527" t="s">
        <v>26</v>
      </c>
      <c r="F527">
        <v>20689</v>
      </c>
      <c r="G527">
        <v>0.46983081599999998</v>
      </c>
      <c r="H527">
        <v>18431</v>
      </c>
      <c r="I527">
        <v>57350</v>
      </c>
      <c r="J527">
        <v>0.32137750700000001</v>
      </c>
      <c r="K527">
        <v>0.14845331</v>
      </c>
      <c r="L527">
        <v>2258</v>
      </c>
      <c r="M527">
        <v>1.1225109870000001</v>
      </c>
      <c r="N527">
        <v>1.461928128</v>
      </c>
      <c r="O527">
        <f>VLOOKUP(A527,Sheet1!$A$1:$B$600,2,FALSE)</f>
        <v>73789</v>
      </c>
      <c r="P527">
        <f t="shared" si="16"/>
        <v>1</v>
      </c>
      <c r="Q527" t="str">
        <f t="shared" si="17"/>
        <v>94</v>
      </c>
      <c r="R527" t="s">
        <v>8943</v>
      </c>
    </row>
    <row r="528" spans="1:18">
      <c r="A528" t="s">
        <v>6518</v>
      </c>
      <c r="B528" t="s">
        <v>16335</v>
      </c>
      <c r="C528" t="s">
        <v>26</v>
      </c>
      <c r="D528" t="s">
        <v>8324</v>
      </c>
      <c r="E528" t="s">
        <v>26</v>
      </c>
      <c r="F528">
        <v>4411</v>
      </c>
      <c r="G528">
        <v>0.16962774999999999</v>
      </c>
      <c r="H528">
        <v>7804</v>
      </c>
      <c r="I528">
        <v>39396</v>
      </c>
      <c r="J528">
        <v>0.19809117700000001</v>
      </c>
      <c r="K528">
        <v>-2.8463426999999999E-2</v>
      </c>
      <c r="L528">
        <v>-3393</v>
      </c>
      <c r="M528">
        <v>0.56522296299999997</v>
      </c>
      <c r="N528">
        <v>0.85631148400000001</v>
      </c>
      <c r="O528">
        <f>VLOOKUP(A528,Sheet1!$A$1:$B$600,2,FALSE)</f>
        <v>53318</v>
      </c>
      <c r="P528">
        <f t="shared" si="16"/>
        <v>0</v>
      </c>
      <c r="Q528" t="str">
        <f t="shared" si="17"/>
        <v>94</v>
      </c>
      <c r="R528" t="s">
        <v>8944</v>
      </c>
    </row>
    <row r="529" spans="1:18">
      <c r="A529" t="s">
        <v>6527</v>
      </c>
      <c r="B529" t="s">
        <v>16336</v>
      </c>
      <c r="C529" t="s">
        <v>26</v>
      </c>
      <c r="D529" t="s">
        <v>8326</v>
      </c>
      <c r="E529" t="s">
        <v>26</v>
      </c>
      <c r="F529">
        <v>4155</v>
      </c>
      <c r="G529">
        <v>0.12812210900000001</v>
      </c>
      <c r="H529">
        <v>8040</v>
      </c>
      <c r="I529">
        <v>47238</v>
      </c>
      <c r="J529">
        <v>0.17020195599999999</v>
      </c>
      <c r="K529">
        <v>-4.2079846999999997E-2</v>
      </c>
      <c r="L529">
        <v>-3885</v>
      </c>
      <c r="M529">
        <v>0.51679104499999995</v>
      </c>
      <c r="N529">
        <v>0.75276519799999997</v>
      </c>
      <c r="O529">
        <f>VLOOKUP(A529,Sheet1!$A$1:$B$600,2,FALSE)</f>
        <v>63302</v>
      </c>
      <c r="P529">
        <f t="shared" si="16"/>
        <v>0</v>
      </c>
      <c r="Q529" t="str">
        <f t="shared" si="17"/>
        <v>94</v>
      </c>
      <c r="R529" t="s">
        <v>8945</v>
      </c>
    </row>
    <row r="530" spans="1:18">
      <c r="A530" t="s">
        <v>6540</v>
      </c>
      <c r="B530" t="s">
        <v>16337</v>
      </c>
      <c r="C530" t="s">
        <v>26</v>
      </c>
      <c r="D530" t="s">
        <v>8328</v>
      </c>
      <c r="E530" t="s">
        <v>26</v>
      </c>
      <c r="F530">
        <v>5278</v>
      </c>
      <c r="G530">
        <v>0.16873401499999999</v>
      </c>
      <c r="H530">
        <v>8019</v>
      </c>
      <c r="I530">
        <v>44550</v>
      </c>
      <c r="J530">
        <v>0.18</v>
      </c>
      <c r="K530">
        <v>-1.1265984999999999E-2</v>
      </c>
      <c r="L530">
        <v>-2741</v>
      </c>
      <c r="M530">
        <v>0.65818680600000001</v>
      </c>
      <c r="N530">
        <v>0.937411196</v>
      </c>
      <c r="O530">
        <f>VLOOKUP(A530,Sheet1!$A$1:$B$600,2,FALSE)</f>
        <v>59907</v>
      </c>
      <c r="P530">
        <f t="shared" si="16"/>
        <v>0</v>
      </c>
      <c r="Q530" t="str">
        <f t="shared" si="17"/>
        <v>94</v>
      </c>
      <c r="R530" t="s">
        <v>8946</v>
      </c>
    </row>
    <row r="531" spans="1:18">
      <c r="A531" t="s">
        <v>6550</v>
      </c>
      <c r="B531" t="s">
        <v>16338</v>
      </c>
      <c r="C531" t="s">
        <v>26</v>
      </c>
      <c r="D531" t="s">
        <v>8330</v>
      </c>
      <c r="E531" t="s">
        <v>26</v>
      </c>
      <c r="F531">
        <v>16545</v>
      </c>
      <c r="G531">
        <v>0.36182915599999999</v>
      </c>
      <c r="H531">
        <v>17382</v>
      </c>
      <c r="I531">
        <v>62144</v>
      </c>
      <c r="J531">
        <v>0.27970520100000001</v>
      </c>
      <c r="K531">
        <v>8.2123954999999998E-2</v>
      </c>
      <c r="L531">
        <v>-837</v>
      </c>
      <c r="M531">
        <v>0.95184673799999997</v>
      </c>
      <c r="N531">
        <v>1.293608968</v>
      </c>
      <c r="O531">
        <f>VLOOKUP(A531,Sheet1!$A$1:$B$600,2,FALSE)</f>
        <v>78679</v>
      </c>
      <c r="P531">
        <f t="shared" si="16"/>
        <v>1</v>
      </c>
      <c r="Q531" t="str">
        <f t="shared" si="17"/>
        <v>95</v>
      </c>
      <c r="R531" t="s">
        <v>8947</v>
      </c>
    </row>
    <row r="532" spans="1:18">
      <c r="A532" t="s">
        <v>6561</v>
      </c>
      <c r="B532" t="s">
        <v>16339</v>
      </c>
      <c r="C532" t="s">
        <v>26</v>
      </c>
      <c r="D532" t="s">
        <v>8332</v>
      </c>
      <c r="E532" t="s">
        <v>26</v>
      </c>
      <c r="F532">
        <v>15947</v>
      </c>
      <c r="G532">
        <v>0.37970855799999997</v>
      </c>
      <c r="H532">
        <v>15603</v>
      </c>
      <c r="I532">
        <v>57286</v>
      </c>
      <c r="J532">
        <v>0.27237021300000003</v>
      </c>
      <c r="K532">
        <v>0.107338345</v>
      </c>
      <c r="L532">
        <v>344</v>
      </c>
      <c r="M532">
        <v>1.0220470420000001</v>
      </c>
      <c r="N532">
        <v>1.3940898820000001</v>
      </c>
      <c r="O532">
        <f>VLOOKUP(A532,Sheet1!$A$1:$B$600,2,FALSE)</f>
        <v>73480</v>
      </c>
      <c r="P532">
        <f t="shared" si="16"/>
        <v>1</v>
      </c>
      <c r="Q532" t="str">
        <f t="shared" si="17"/>
        <v>95</v>
      </c>
      <c r="R532" t="s">
        <v>8948</v>
      </c>
    </row>
    <row r="533" spans="1:18">
      <c r="A533" t="s">
        <v>6570</v>
      </c>
      <c r="B533" t="s">
        <v>16340</v>
      </c>
      <c r="C533" t="s">
        <v>26</v>
      </c>
      <c r="D533" t="s">
        <v>8334</v>
      </c>
      <c r="E533" t="s">
        <v>26</v>
      </c>
      <c r="F533">
        <v>15036</v>
      </c>
      <c r="G533">
        <v>0.31099528399999998</v>
      </c>
      <c r="H533">
        <v>18429</v>
      </c>
      <c r="I533">
        <v>66685</v>
      </c>
      <c r="J533">
        <v>0.27635900099999999</v>
      </c>
      <c r="K533">
        <v>3.4636282999999997E-2</v>
      </c>
      <c r="L533">
        <v>-3393</v>
      </c>
      <c r="M533">
        <v>0.81588800299999997</v>
      </c>
      <c r="N533">
        <v>1.125330757</v>
      </c>
      <c r="O533">
        <f>VLOOKUP(A533,Sheet1!$A$1:$B$600,2,FALSE)</f>
        <v>88017</v>
      </c>
      <c r="P533">
        <f t="shared" si="16"/>
        <v>1</v>
      </c>
      <c r="Q533" t="str">
        <f t="shared" si="17"/>
        <v>95</v>
      </c>
      <c r="R533" t="s">
        <v>8949</v>
      </c>
    </row>
    <row r="534" spans="1:18">
      <c r="A534" t="s">
        <v>6583</v>
      </c>
      <c r="B534" t="s">
        <v>16341</v>
      </c>
      <c r="C534" t="s">
        <v>26</v>
      </c>
      <c r="D534" t="s">
        <v>8336</v>
      </c>
      <c r="E534" t="s">
        <v>26</v>
      </c>
      <c r="F534">
        <v>14704</v>
      </c>
      <c r="G534">
        <v>0.35984533299999999</v>
      </c>
      <c r="H534">
        <v>15863</v>
      </c>
      <c r="I534">
        <v>55475</v>
      </c>
      <c r="J534">
        <v>0.28594862599999998</v>
      </c>
      <c r="K534">
        <v>7.3896708000000005E-2</v>
      </c>
      <c r="L534">
        <v>-1159</v>
      </c>
      <c r="M534">
        <v>0.92693689700000004</v>
      </c>
      <c r="N534">
        <v>1.258426518</v>
      </c>
      <c r="O534">
        <f>VLOOKUP(A534,Sheet1!$A$1:$B$600,2,FALSE)</f>
        <v>72598</v>
      </c>
      <c r="P534">
        <f t="shared" si="16"/>
        <v>1</v>
      </c>
      <c r="Q534" t="str">
        <f t="shared" si="17"/>
        <v>95</v>
      </c>
      <c r="R534" t="s">
        <v>8950</v>
      </c>
    </row>
    <row r="535" spans="1:18">
      <c r="A535" t="s">
        <v>6592</v>
      </c>
      <c r="B535" t="s">
        <v>16342</v>
      </c>
      <c r="C535" t="s">
        <v>26</v>
      </c>
      <c r="D535" t="s">
        <v>8338</v>
      </c>
      <c r="E535" t="s">
        <v>26</v>
      </c>
      <c r="F535">
        <v>9301</v>
      </c>
      <c r="G535">
        <v>0.27505544900000001</v>
      </c>
      <c r="H535">
        <v>9167</v>
      </c>
      <c r="I535">
        <v>49154</v>
      </c>
      <c r="J535">
        <v>0.18649550400000001</v>
      </c>
      <c r="K535">
        <v>8.8559945000000001E-2</v>
      </c>
      <c r="L535">
        <v>134</v>
      </c>
      <c r="M535">
        <v>1.0146176499999999</v>
      </c>
      <c r="N535">
        <v>1.4748636989999999</v>
      </c>
      <c r="O535">
        <f>VLOOKUP(A535,Sheet1!$A$1:$B$600,2,FALSE)</f>
        <v>68075</v>
      </c>
      <c r="P535">
        <f t="shared" si="16"/>
        <v>1</v>
      </c>
      <c r="Q535" t="str">
        <f t="shared" si="17"/>
        <v>95</v>
      </c>
      <c r="R535" t="s">
        <v>8951</v>
      </c>
    </row>
    <row r="536" spans="1:18">
      <c r="A536" t="s">
        <v>6606</v>
      </c>
      <c r="B536" t="s">
        <v>16343</v>
      </c>
      <c r="C536" t="s">
        <v>26</v>
      </c>
      <c r="D536" t="s">
        <v>8339</v>
      </c>
      <c r="E536" t="s">
        <v>26</v>
      </c>
      <c r="F536">
        <v>10331</v>
      </c>
      <c r="G536">
        <v>0.254351626</v>
      </c>
      <c r="H536">
        <v>17303</v>
      </c>
      <c r="I536">
        <v>56035</v>
      </c>
      <c r="J536">
        <v>0.30878915000000001</v>
      </c>
      <c r="K536">
        <v>-5.4437523000000002E-2</v>
      </c>
      <c r="L536">
        <v>-6972</v>
      </c>
      <c r="M536">
        <v>0.59706409299999996</v>
      </c>
      <c r="N536">
        <v>0.82370648899999999</v>
      </c>
      <c r="O536">
        <f>VLOOKUP(A536,Sheet1!$A$1:$B$600,2,FALSE)</f>
        <v>74709</v>
      </c>
      <c r="P536">
        <f t="shared" si="16"/>
        <v>1</v>
      </c>
      <c r="Q536" t="str">
        <f t="shared" si="17"/>
        <v>95</v>
      </c>
      <c r="R536" t="s">
        <v>8952</v>
      </c>
    </row>
    <row r="537" spans="1:18">
      <c r="A537" t="s">
        <v>6618</v>
      </c>
      <c r="B537" t="s">
        <v>16344</v>
      </c>
      <c r="C537" t="s">
        <v>26</v>
      </c>
      <c r="D537" t="s">
        <v>8341</v>
      </c>
      <c r="E537" t="s">
        <v>26</v>
      </c>
      <c r="F537">
        <v>13772</v>
      </c>
      <c r="G537">
        <v>0.382885262</v>
      </c>
      <c r="H537">
        <v>16631</v>
      </c>
      <c r="I537">
        <v>51464</v>
      </c>
      <c r="J537">
        <v>0.32315793599999998</v>
      </c>
      <c r="K537">
        <v>5.9727326999999997E-2</v>
      </c>
      <c r="L537">
        <v>-2859</v>
      </c>
      <c r="M537">
        <v>0.82809211699999996</v>
      </c>
      <c r="N537">
        <v>1.1848239519999999</v>
      </c>
      <c r="O537">
        <f>VLOOKUP(A537,Sheet1!$A$1:$B$600,2,FALSE)</f>
        <v>67830</v>
      </c>
      <c r="P537">
        <f t="shared" si="16"/>
        <v>1</v>
      </c>
      <c r="Q537" t="str">
        <f t="shared" si="17"/>
        <v>95</v>
      </c>
      <c r="R537" t="s">
        <v>8953</v>
      </c>
    </row>
    <row r="538" spans="1:18">
      <c r="A538" t="s">
        <v>6623</v>
      </c>
      <c r="B538" t="s">
        <v>16345</v>
      </c>
      <c r="C538" t="s">
        <v>26</v>
      </c>
      <c r="D538" t="s">
        <v>8343</v>
      </c>
      <c r="E538" t="s">
        <v>26</v>
      </c>
      <c r="F538">
        <v>4903</v>
      </c>
      <c r="G538">
        <v>0.223922178</v>
      </c>
      <c r="H538">
        <v>7694</v>
      </c>
      <c r="I538">
        <v>36903</v>
      </c>
      <c r="J538">
        <v>0.20849253400000001</v>
      </c>
      <c r="K538">
        <v>1.5429643E-2</v>
      </c>
      <c r="L538">
        <v>-2791</v>
      </c>
      <c r="M538">
        <v>0.63724980499999995</v>
      </c>
      <c r="N538">
        <v>1.074005734</v>
      </c>
      <c r="O538">
        <f>VLOOKUP(A538,Sheet1!$A$1:$B$600,2,FALSE)</f>
        <v>52042</v>
      </c>
      <c r="P538">
        <f t="shared" si="16"/>
        <v>0</v>
      </c>
      <c r="Q538" t="str">
        <f t="shared" si="17"/>
        <v>95</v>
      </c>
      <c r="R538" t="s">
        <v>8954</v>
      </c>
    </row>
    <row r="539" spans="1:18">
      <c r="A539" t="s">
        <v>6636</v>
      </c>
      <c r="B539" t="s">
        <v>16346</v>
      </c>
      <c r="C539" t="s">
        <v>26</v>
      </c>
      <c r="D539" t="s">
        <v>8345</v>
      </c>
      <c r="E539" t="s">
        <v>26</v>
      </c>
      <c r="F539">
        <v>8720</v>
      </c>
      <c r="G539">
        <v>0.26096064600000002</v>
      </c>
      <c r="H539">
        <v>11662</v>
      </c>
      <c r="I539">
        <v>50278</v>
      </c>
      <c r="J539">
        <v>0.231950356</v>
      </c>
      <c r="K539">
        <v>2.9010290000000001E-2</v>
      </c>
      <c r="L539">
        <v>-2942</v>
      </c>
      <c r="M539">
        <v>0.74772766199999996</v>
      </c>
      <c r="N539">
        <v>1.1250711179999999</v>
      </c>
      <c r="O539">
        <f>VLOOKUP(A539,Sheet1!$A$1:$B$600,2,FALSE)</f>
        <v>67835</v>
      </c>
      <c r="P539">
        <f t="shared" si="16"/>
        <v>1</v>
      </c>
      <c r="Q539" t="str">
        <f t="shared" si="17"/>
        <v>95</v>
      </c>
      <c r="R539" t="s">
        <v>8955</v>
      </c>
    </row>
    <row r="540" spans="1:18">
      <c r="A540" t="s">
        <v>6649</v>
      </c>
      <c r="B540" t="s">
        <v>16347</v>
      </c>
      <c r="C540" t="s">
        <v>26</v>
      </c>
      <c r="D540" t="s">
        <v>8347</v>
      </c>
      <c r="E540" t="s">
        <v>26</v>
      </c>
      <c r="F540">
        <v>7785</v>
      </c>
      <c r="G540">
        <v>0.24380695899999999</v>
      </c>
      <c r="H540">
        <v>10129</v>
      </c>
      <c r="I540">
        <v>47291</v>
      </c>
      <c r="J540">
        <v>0.21418451699999999</v>
      </c>
      <c r="K540">
        <v>2.9622441999999999E-2</v>
      </c>
      <c r="L540">
        <v>-2344</v>
      </c>
      <c r="M540">
        <v>0.76858525</v>
      </c>
      <c r="N540">
        <v>1.138303375</v>
      </c>
      <c r="O540">
        <f>VLOOKUP(A540,Sheet1!$A$1:$B$600,2,FALSE)</f>
        <v>62833</v>
      </c>
      <c r="P540">
        <f t="shared" si="16"/>
        <v>0</v>
      </c>
      <c r="Q540" t="str">
        <f t="shared" si="17"/>
        <v>95</v>
      </c>
      <c r="R540" t="s">
        <v>8956</v>
      </c>
    </row>
    <row r="541" spans="1:18">
      <c r="A541" t="s">
        <v>16348</v>
      </c>
      <c r="B541" t="s">
        <v>16349</v>
      </c>
      <c r="C541" t="s">
        <v>26</v>
      </c>
      <c r="D541" t="s">
        <v>8397</v>
      </c>
      <c r="E541" t="s">
        <v>26</v>
      </c>
      <c r="F541">
        <v>6977</v>
      </c>
      <c r="G541">
        <v>0.22079812652299999</v>
      </c>
      <c r="H541">
        <v>19755</v>
      </c>
      <c r="I541">
        <v>52394</v>
      </c>
      <c r="J541">
        <v>0.37704699000000003</v>
      </c>
      <c r="K541">
        <f>G541-J541</f>
        <v>-0.15624886347700004</v>
      </c>
      <c r="L541">
        <f>F541-H541</f>
        <v>-12778</v>
      </c>
      <c r="M541">
        <f>F541/H541</f>
        <v>0.35317641103518099</v>
      </c>
      <c r="N541">
        <f>G541/J541</f>
        <v>0.58559843303085368</v>
      </c>
      <c r="O541">
        <f>VLOOKUP(A541,Sheet1!$A$1:$B$600,2,FALSE)</f>
        <v>156683</v>
      </c>
      <c r="P541">
        <f t="shared" si="16"/>
        <v>0</v>
      </c>
      <c r="Q541" t="str">
        <f t="shared" si="17"/>
        <v>999</v>
      </c>
      <c r="R541" t="s">
        <v>8984</v>
      </c>
    </row>
    <row r="542" spans="1:18">
      <c r="A542" t="s">
        <v>16350</v>
      </c>
      <c r="B542" t="s">
        <v>16351</v>
      </c>
      <c r="C542" t="s">
        <v>26</v>
      </c>
      <c r="D542" t="s">
        <v>8399</v>
      </c>
      <c r="E542" t="s">
        <v>26</v>
      </c>
      <c r="F542">
        <v>2620</v>
      </c>
      <c r="G542">
        <v>0.227727075</v>
      </c>
      <c r="H542">
        <v>8367</v>
      </c>
      <c r="I542">
        <v>20901</v>
      </c>
      <c r="J542">
        <v>0.40031577400000001</v>
      </c>
      <c r="K542">
        <v>-0.17258869900000001</v>
      </c>
      <c r="L542">
        <v>-5747</v>
      </c>
      <c r="M542">
        <v>0.313134935</v>
      </c>
      <c r="N542">
        <v>0.56886860299999997</v>
      </c>
      <c r="O542">
        <f>VLOOKUP(A542,Sheet1!$A$1:$B$600,2,FALSE)</f>
        <v>73237</v>
      </c>
      <c r="P542">
        <f t="shared" si="16"/>
        <v>0</v>
      </c>
      <c r="Q542" t="str">
        <f t="shared" si="17"/>
        <v>999</v>
      </c>
      <c r="R542" t="s">
        <v>8985</v>
      </c>
    </row>
    <row r="543" spans="1:18">
      <c r="A543" t="s">
        <v>16352</v>
      </c>
      <c r="B543" t="s">
        <v>16353</v>
      </c>
      <c r="C543" t="s">
        <v>26</v>
      </c>
      <c r="D543" t="s">
        <v>8401</v>
      </c>
      <c r="E543" t="s">
        <v>26</v>
      </c>
      <c r="F543">
        <v>3934</v>
      </c>
      <c r="G543">
        <v>0.216272677</v>
      </c>
      <c r="H543">
        <v>9443</v>
      </c>
      <c r="I543">
        <v>28141</v>
      </c>
      <c r="J543">
        <v>0.335560215</v>
      </c>
      <c r="K543">
        <v>-0.119287537</v>
      </c>
      <c r="L543">
        <v>-5509</v>
      </c>
      <c r="M543">
        <v>0.41660489299999998</v>
      </c>
      <c r="N543">
        <v>0.64451227499999997</v>
      </c>
      <c r="O543">
        <f>VLOOKUP(A543,Sheet1!$A$1:$B$600,2,FALSE)</f>
        <v>88513</v>
      </c>
      <c r="P543">
        <f t="shared" si="16"/>
        <v>0</v>
      </c>
      <c r="Q543" t="str">
        <f t="shared" si="17"/>
        <v>999</v>
      </c>
      <c r="R543" t="s">
        <v>8986</v>
      </c>
    </row>
    <row r="544" spans="1:18">
      <c r="A544" t="s">
        <v>16354</v>
      </c>
      <c r="B544" t="s">
        <v>16355</v>
      </c>
      <c r="C544" t="s">
        <v>26</v>
      </c>
      <c r="D544" t="s">
        <v>8403</v>
      </c>
      <c r="E544" t="s">
        <v>26</v>
      </c>
      <c r="F544">
        <v>4891</v>
      </c>
      <c r="G544">
        <v>0.211511849</v>
      </c>
      <c r="H544">
        <v>16690</v>
      </c>
      <c r="I544">
        <v>47770</v>
      </c>
      <c r="J544">
        <v>0.34938245800000001</v>
      </c>
      <c r="K544">
        <v>-0.13787060800000001</v>
      </c>
      <c r="L544">
        <v>-11799</v>
      </c>
      <c r="M544">
        <v>0.29304973000000001</v>
      </c>
      <c r="N544">
        <v>0.60538771899999999</v>
      </c>
      <c r="O544">
        <f>VLOOKUP(A544,Sheet1!$A$1:$B$600,2,FALSE)</f>
        <v>96959</v>
      </c>
      <c r="P544">
        <f t="shared" si="16"/>
        <v>0</v>
      </c>
      <c r="Q544" t="str">
        <f t="shared" si="17"/>
        <v>999</v>
      </c>
      <c r="R544" t="s">
        <v>8987</v>
      </c>
    </row>
    <row r="545" spans="1:18">
      <c r="A545" t="s">
        <v>16356</v>
      </c>
      <c r="B545" t="s">
        <v>16357</v>
      </c>
      <c r="C545" t="s">
        <v>26</v>
      </c>
      <c r="D545" t="s">
        <v>8405</v>
      </c>
      <c r="E545" t="s">
        <v>26</v>
      </c>
      <c r="F545">
        <v>5087</v>
      </c>
      <c r="G545">
        <v>0.318814239</v>
      </c>
      <c r="H545">
        <v>10651</v>
      </c>
      <c r="I545">
        <v>27241</v>
      </c>
      <c r="J545">
        <v>0.39099151999999998</v>
      </c>
      <c r="K545">
        <v>-7.2177280999999996E-2</v>
      </c>
      <c r="L545">
        <v>-5564</v>
      </c>
      <c r="M545">
        <v>0.477607736</v>
      </c>
      <c r="N545">
        <v>0.81539936999999996</v>
      </c>
      <c r="O545">
        <f>VLOOKUP(A545,Sheet1!$A$1:$B$600,2,FALSE)</f>
        <v>79386</v>
      </c>
      <c r="P545">
        <f t="shared" si="16"/>
        <v>0</v>
      </c>
      <c r="Q545" t="str">
        <f t="shared" si="17"/>
        <v>999</v>
      </c>
      <c r="R545" t="s">
        <v>8988</v>
      </c>
    </row>
    <row r="546" spans="1:18">
      <c r="A546" t="s">
        <v>16358</v>
      </c>
      <c r="B546" t="s">
        <v>16359</v>
      </c>
      <c r="C546" t="s">
        <v>26</v>
      </c>
      <c r="D546" t="s">
        <v>8407</v>
      </c>
      <c r="E546" t="s">
        <v>26</v>
      </c>
      <c r="F546">
        <v>7925</v>
      </c>
      <c r="G546">
        <v>0.342037117</v>
      </c>
      <c r="H546">
        <v>20335</v>
      </c>
      <c r="I546">
        <v>49536</v>
      </c>
      <c r="J546">
        <v>0.41050952800000001</v>
      </c>
      <c r="K546">
        <v>-6.8472410999999997E-2</v>
      </c>
      <c r="L546">
        <v>-12410</v>
      </c>
      <c r="M546">
        <v>0.38972215399999999</v>
      </c>
      <c r="N546">
        <v>0.83320140799999998</v>
      </c>
      <c r="O546">
        <f>VLOOKUP(A546,Sheet1!$A$1:$B$600,2,FALSE)</f>
        <v>106695</v>
      </c>
      <c r="P546">
        <f t="shared" si="16"/>
        <v>0</v>
      </c>
      <c r="Q546" t="str">
        <f t="shared" si="17"/>
        <v>999</v>
      </c>
      <c r="R546" t="s">
        <v>8989</v>
      </c>
    </row>
    <row r="547" spans="1:18">
      <c r="A547" t="s">
        <v>16360</v>
      </c>
      <c r="B547" t="s">
        <v>16361</v>
      </c>
      <c r="C547" t="s">
        <v>26</v>
      </c>
      <c r="D547" t="s">
        <v>8409</v>
      </c>
      <c r="E547" t="s">
        <v>26</v>
      </c>
      <c r="F547">
        <v>5957</v>
      </c>
      <c r="G547">
        <v>0.28562524</v>
      </c>
      <c r="H547">
        <v>10363</v>
      </c>
      <c r="I547">
        <v>34344</v>
      </c>
      <c r="J547">
        <v>0.30174120700000001</v>
      </c>
      <c r="K547">
        <v>-1.6115966999999998E-2</v>
      </c>
      <c r="L547">
        <v>-4406</v>
      </c>
      <c r="M547">
        <v>0.57483354200000003</v>
      </c>
      <c r="N547">
        <v>0.94659010300000002</v>
      </c>
      <c r="O547">
        <f>VLOOKUP(A547,Sheet1!$A$1:$B$600,2,FALSE)</f>
        <v>89033</v>
      </c>
      <c r="P547">
        <f t="shared" si="16"/>
        <v>0</v>
      </c>
      <c r="Q547" t="str">
        <f t="shared" si="17"/>
        <v>999</v>
      </c>
      <c r="R547" t="s">
        <v>8990</v>
      </c>
    </row>
    <row r="548" spans="1:18">
      <c r="A548" t="s">
        <v>16362</v>
      </c>
      <c r="B548" t="s">
        <v>16363</v>
      </c>
      <c r="C548" t="s">
        <v>26</v>
      </c>
      <c r="D548" t="s">
        <v>8411</v>
      </c>
      <c r="E548" t="s">
        <v>26</v>
      </c>
      <c r="F548">
        <v>3202</v>
      </c>
      <c r="G548">
        <v>0.22199112600000001</v>
      </c>
      <c r="H548">
        <v>12256</v>
      </c>
      <c r="I548">
        <v>25005</v>
      </c>
      <c r="J548">
        <v>0.49014197199999998</v>
      </c>
      <c r="K548">
        <v>-0.268150846</v>
      </c>
      <c r="L548">
        <v>-9054</v>
      </c>
      <c r="M548">
        <v>0.26125979100000002</v>
      </c>
      <c r="N548">
        <v>0.45291188799999998</v>
      </c>
      <c r="O548">
        <f>VLOOKUP(A548,Sheet1!$A$1:$B$600,2,FALSE)</f>
        <v>109411</v>
      </c>
      <c r="P548">
        <f t="shared" si="16"/>
        <v>0</v>
      </c>
      <c r="Q548" t="str">
        <f t="shared" si="17"/>
        <v>999</v>
      </c>
      <c r="R548" t="s">
        <v>8991</v>
      </c>
    </row>
    <row r="549" spans="1:18">
      <c r="A549" t="s">
        <v>16364</v>
      </c>
      <c r="B549" t="s">
        <v>16365</v>
      </c>
      <c r="C549" t="s">
        <v>26</v>
      </c>
      <c r="D549" t="s">
        <v>8412</v>
      </c>
      <c r="E549" t="s">
        <v>26</v>
      </c>
      <c r="F549">
        <v>4204</v>
      </c>
      <c r="G549">
        <v>0.248170012</v>
      </c>
      <c r="H549">
        <v>12307</v>
      </c>
      <c r="I549">
        <v>38789</v>
      </c>
      <c r="J549">
        <v>0.31728067199999999</v>
      </c>
      <c r="K549">
        <v>-6.9110661000000004E-2</v>
      </c>
      <c r="L549">
        <v>-8103</v>
      </c>
      <c r="M549">
        <v>0.34159421499999998</v>
      </c>
      <c r="N549">
        <v>0.78217815800000001</v>
      </c>
      <c r="O549">
        <f>VLOOKUP(A549,Sheet1!$A$1:$B$600,2,FALSE)</f>
        <v>96769</v>
      </c>
      <c r="P549">
        <f t="shared" si="16"/>
        <v>0</v>
      </c>
      <c r="Q549" t="str">
        <f t="shared" si="17"/>
        <v>999</v>
      </c>
      <c r="R549" t="s">
        <v>8992</v>
      </c>
    </row>
    <row r="550" spans="1:18">
      <c r="A550" t="s">
        <v>16366</v>
      </c>
      <c r="B550" t="s">
        <v>16367</v>
      </c>
      <c r="C550" t="s">
        <v>26</v>
      </c>
      <c r="D550" t="s">
        <v>8414</v>
      </c>
      <c r="E550" t="s">
        <v>26</v>
      </c>
      <c r="F550">
        <v>6749</v>
      </c>
      <c r="G550">
        <v>0.32130445099999999</v>
      </c>
      <c r="H550">
        <v>17882</v>
      </c>
      <c r="I550">
        <v>42511</v>
      </c>
      <c r="J550">
        <v>0.42064406900000001</v>
      </c>
      <c r="K550">
        <v>-9.9339617000000005E-2</v>
      </c>
      <c r="L550">
        <v>-11133</v>
      </c>
      <c r="M550">
        <v>0.377418633</v>
      </c>
      <c r="N550">
        <v>0.763839253</v>
      </c>
      <c r="O550">
        <f>VLOOKUP(A550,Sheet1!$A$1:$B$600,2,FALSE)</f>
        <v>91600</v>
      </c>
      <c r="P550">
        <f t="shared" si="16"/>
        <v>0</v>
      </c>
      <c r="Q550" t="str">
        <f t="shared" si="17"/>
        <v>999</v>
      </c>
      <c r="R550" t="s">
        <v>8993</v>
      </c>
    </row>
    <row r="551" spans="1:18">
      <c r="A551" t="s">
        <v>16368</v>
      </c>
      <c r="B551" t="s">
        <v>16369</v>
      </c>
      <c r="C551" t="s">
        <v>26</v>
      </c>
      <c r="D551" t="s">
        <v>8416</v>
      </c>
      <c r="E551" t="s">
        <v>26</v>
      </c>
      <c r="F551">
        <v>7114</v>
      </c>
      <c r="G551">
        <v>0.32585196</v>
      </c>
      <c r="H551">
        <v>15252</v>
      </c>
      <c r="I551">
        <v>36662</v>
      </c>
      <c r="J551">
        <v>0.41601658400000002</v>
      </c>
      <c r="K551">
        <v>-9.0164623999999999E-2</v>
      </c>
      <c r="L551">
        <v>-8138</v>
      </c>
      <c r="M551">
        <v>0.46643063200000001</v>
      </c>
      <c r="N551">
        <v>0.78326675700000004</v>
      </c>
      <c r="O551">
        <f>VLOOKUP(A551,Sheet1!$A$1:$B$600,2,FALSE)</f>
        <v>79171</v>
      </c>
      <c r="P551">
        <f t="shared" si="16"/>
        <v>0</v>
      </c>
      <c r="Q551" t="str">
        <f t="shared" si="17"/>
        <v>999</v>
      </c>
      <c r="R551" t="s">
        <v>8994</v>
      </c>
    </row>
    <row r="552" spans="1:18">
      <c r="A552" t="s">
        <v>6846</v>
      </c>
      <c r="B552" t="s">
        <v>16370</v>
      </c>
      <c r="C552" t="s">
        <v>26</v>
      </c>
      <c r="D552" t="s">
        <v>8349</v>
      </c>
      <c r="E552" t="s">
        <v>13</v>
      </c>
      <c r="F552">
        <v>2223</v>
      </c>
      <c r="G552">
        <v>0.108661648</v>
      </c>
      <c r="H552">
        <v>7345</v>
      </c>
      <c r="I552">
        <v>34542</v>
      </c>
      <c r="J552">
        <v>0.21263968499999999</v>
      </c>
      <c r="K552">
        <v>-0.103978037</v>
      </c>
      <c r="L552">
        <v>-5122</v>
      </c>
      <c r="M552">
        <v>0.30265486699999999</v>
      </c>
      <c r="N552">
        <v>0.51101302299999996</v>
      </c>
      <c r="O552">
        <f>VLOOKUP(A552,Sheet1!$A$1:$B$600,2,FALSE)</f>
        <v>73095</v>
      </c>
      <c r="P552">
        <f t="shared" si="16"/>
        <v>0</v>
      </c>
      <c r="Q552" t="str">
        <f t="shared" si="17"/>
        <v>971</v>
      </c>
      <c r="R552" t="s">
        <v>8957</v>
      </c>
    </row>
    <row r="553" spans="1:18">
      <c r="A553" t="s">
        <v>6858</v>
      </c>
      <c r="B553" t="s">
        <v>16371</v>
      </c>
      <c r="C553" t="s">
        <v>26</v>
      </c>
      <c r="D553" t="s">
        <v>8351</v>
      </c>
      <c r="E553" t="s">
        <v>26</v>
      </c>
      <c r="F553">
        <v>5280</v>
      </c>
      <c r="G553">
        <v>0.217069560927</v>
      </c>
      <c r="H553">
        <v>9548</v>
      </c>
      <c r="I553">
        <v>39194</v>
      </c>
      <c r="J553">
        <v>0.243608716</v>
      </c>
      <c r="K553">
        <f>G553-J553</f>
        <v>-2.6539155073000004E-2</v>
      </c>
      <c r="L553">
        <f>F553-H553</f>
        <v>-4268</v>
      </c>
      <c r="M553">
        <f>F553/H553</f>
        <v>0.55299539170506917</v>
      </c>
      <c r="N553">
        <f>G553/J553</f>
        <v>0.89105826955304834</v>
      </c>
      <c r="O553">
        <f>VLOOKUP(A553,Sheet1!$A$1:$B$600,2,FALSE)</f>
        <v>81526</v>
      </c>
      <c r="P553">
        <f t="shared" si="16"/>
        <v>0</v>
      </c>
      <c r="Q553" t="str">
        <f t="shared" si="17"/>
        <v>971</v>
      </c>
      <c r="R553" t="s">
        <v>8958</v>
      </c>
    </row>
    <row r="554" spans="1:18">
      <c r="A554" t="s">
        <v>6866</v>
      </c>
      <c r="B554" t="s">
        <v>16372</v>
      </c>
      <c r="C554" t="s">
        <v>26</v>
      </c>
      <c r="D554" t="s">
        <v>8353</v>
      </c>
      <c r="E554" t="s">
        <v>111</v>
      </c>
      <c r="F554">
        <v>642</v>
      </c>
      <c r="G554">
        <v>2.5234856999999999E-2</v>
      </c>
      <c r="H554">
        <v>8007</v>
      </c>
      <c r="I554">
        <v>37534</v>
      </c>
      <c r="J554">
        <v>0.21332658400000001</v>
      </c>
      <c r="K554">
        <v>-0.18809172699999999</v>
      </c>
      <c r="L554">
        <v>-7365</v>
      </c>
      <c r="M554">
        <v>8.0179843000000001E-2</v>
      </c>
      <c r="N554">
        <v>0.11829213500000001</v>
      </c>
      <c r="O554">
        <f>VLOOKUP(A554,Sheet1!$A$1:$B$600,2,FALSE)</f>
        <v>76964</v>
      </c>
      <c r="P554">
        <f t="shared" si="16"/>
        <v>0</v>
      </c>
      <c r="Q554" t="str">
        <f t="shared" si="17"/>
        <v>971</v>
      </c>
      <c r="R554" t="s">
        <v>8959</v>
      </c>
    </row>
    <row r="555" spans="1:18">
      <c r="A555" t="s">
        <v>6877</v>
      </c>
      <c r="B555" t="s">
        <v>16373</v>
      </c>
      <c r="C555" t="s">
        <v>26</v>
      </c>
      <c r="D555" t="s">
        <v>8355</v>
      </c>
      <c r="E555" t="s">
        <v>26</v>
      </c>
      <c r="F555">
        <v>6188</v>
      </c>
      <c r="G555">
        <v>0.228863082</v>
      </c>
      <c r="H555">
        <v>9073</v>
      </c>
      <c r="I555">
        <v>33889</v>
      </c>
      <c r="J555">
        <v>0.26772699100000003</v>
      </c>
      <c r="K555">
        <v>-3.8863909000000002E-2</v>
      </c>
      <c r="L555">
        <v>-2885</v>
      </c>
      <c r="M555">
        <v>0.68202358600000001</v>
      </c>
      <c r="N555">
        <v>0.85483753699999998</v>
      </c>
      <c r="O555">
        <f>VLOOKUP(A555,Sheet1!$A$1:$B$600,2,FALSE)</f>
        <v>66940</v>
      </c>
      <c r="P555">
        <f t="shared" si="16"/>
        <v>0</v>
      </c>
      <c r="Q555" t="str">
        <f t="shared" si="17"/>
        <v>971</v>
      </c>
      <c r="R555" t="s">
        <v>8960</v>
      </c>
    </row>
    <row r="556" spans="1:18">
      <c r="A556" t="s">
        <v>6886</v>
      </c>
      <c r="B556" t="s">
        <v>16374</v>
      </c>
      <c r="C556" t="s">
        <v>26</v>
      </c>
      <c r="D556" t="s">
        <v>8357</v>
      </c>
      <c r="E556" t="s">
        <v>26</v>
      </c>
      <c r="F556">
        <v>1406</v>
      </c>
      <c r="G556">
        <v>6.1599123999999998E-2</v>
      </c>
      <c r="H556">
        <v>10394</v>
      </c>
      <c r="I556">
        <v>38877</v>
      </c>
      <c r="J556">
        <v>0.26735602000000003</v>
      </c>
      <c r="K556">
        <v>-0.20575689699999999</v>
      </c>
      <c r="L556">
        <v>-8988</v>
      </c>
      <c r="M556">
        <v>0.13527034800000001</v>
      </c>
      <c r="N556">
        <v>0.23040110999999999</v>
      </c>
      <c r="O556">
        <f>VLOOKUP(A556,Sheet1!$A$1:$B$600,2,FALSE)</f>
        <v>76396</v>
      </c>
      <c r="P556">
        <f t="shared" si="16"/>
        <v>0</v>
      </c>
      <c r="Q556" t="str">
        <f t="shared" si="17"/>
        <v>972</v>
      </c>
      <c r="R556" t="s">
        <v>8961</v>
      </c>
    </row>
    <row r="557" spans="1:18">
      <c r="A557" t="s">
        <v>6898</v>
      </c>
      <c r="B557" t="s">
        <v>16375</v>
      </c>
      <c r="C557" t="s">
        <v>26</v>
      </c>
      <c r="D557" t="s">
        <v>8359</v>
      </c>
      <c r="E557" t="s">
        <v>26</v>
      </c>
      <c r="F557">
        <v>5387</v>
      </c>
      <c r="G557">
        <v>0.20267880699999999</v>
      </c>
      <c r="H557">
        <v>11672</v>
      </c>
      <c r="I557">
        <v>40837</v>
      </c>
      <c r="J557">
        <v>0.28581923300000001</v>
      </c>
      <c r="K557">
        <v>-8.3140426000000003E-2</v>
      </c>
      <c r="L557">
        <v>-6285</v>
      </c>
      <c r="M557">
        <v>0.46153187099999998</v>
      </c>
      <c r="N557">
        <v>0.709115355</v>
      </c>
      <c r="O557">
        <f>VLOOKUP(A557,Sheet1!$A$1:$B$600,2,FALSE)</f>
        <v>81699</v>
      </c>
      <c r="P557">
        <f t="shared" si="16"/>
        <v>0</v>
      </c>
      <c r="Q557" t="str">
        <f t="shared" si="17"/>
        <v>972</v>
      </c>
      <c r="R557" t="s">
        <v>8962</v>
      </c>
    </row>
    <row r="558" spans="1:18">
      <c r="A558" t="s">
        <v>6918</v>
      </c>
      <c r="B558" t="s">
        <v>16376</v>
      </c>
      <c r="C558" t="s">
        <v>26</v>
      </c>
      <c r="D558" t="s">
        <v>8361</v>
      </c>
      <c r="E558" t="s">
        <v>26</v>
      </c>
      <c r="F558">
        <v>824</v>
      </c>
      <c r="G558">
        <v>4.4523694000000003E-2</v>
      </c>
      <c r="H558">
        <v>7600</v>
      </c>
      <c r="I558">
        <v>30447</v>
      </c>
      <c r="J558">
        <v>0.24961408299999999</v>
      </c>
      <c r="K558">
        <v>-0.20509039000000001</v>
      </c>
      <c r="L558">
        <v>-6776</v>
      </c>
      <c r="M558">
        <v>0.108421053</v>
      </c>
      <c r="N558">
        <v>0.17837011899999999</v>
      </c>
      <c r="O558">
        <f>VLOOKUP(A558,Sheet1!$A$1:$B$600,2,FALSE)</f>
        <v>65814</v>
      </c>
      <c r="P558">
        <f t="shared" si="16"/>
        <v>0</v>
      </c>
      <c r="Q558" t="str">
        <f t="shared" si="17"/>
        <v>972</v>
      </c>
      <c r="R558" t="s">
        <v>8963</v>
      </c>
    </row>
    <row r="559" spans="1:18">
      <c r="A559" t="s">
        <v>6927</v>
      </c>
      <c r="B559" t="s">
        <v>16377</v>
      </c>
      <c r="C559" t="s">
        <v>26</v>
      </c>
      <c r="D559" t="s">
        <v>14874</v>
      </c>
      <c r="E559" t="s">
        <v>26</v>
      </c>
      <c r="F559">
        <v>1559</v>
      </c>
      <c r="G559">
        <v>5.9908542000000002E-2</v>
      </c>
      <c r="H559">
        <v>8777</v>
      </c>
      <c r="I559">
        <v>36109</v>
      </c>
      <c r="J559">
        <v>0.243069595</v>
      </c>
      <c r="K559">
        <v>-0.18316105199999999</v>
      </c>
      <c r="L559">
        <v>-7218</v>
      </c>
      <c r="M559">
        <v>0.17762333399999999</v>
      </c>
      <c r="N559">
        <v>0.246466624</v>
      </c>
      <c r="O559">
        <f>VLOOKUP(A559,Sheet1!$A$1:$B$600,2,FALSE)</f>
        <v>79004</v>
      </c>
      <c r="P559">
        <f t="shared" si="16"/>
        <v>0</v>
      </c>
      <c r="Q559" t="str">
        <f t="shared" si="17"/>
        <v>972</v>
      </c>
      <c r="R559" t="s">
        <v>8964</v>
      </c>
    </row>
    <row r="560" spans="1:18">
      <c r="A560" t="s">
        <v>6936</v>
      </c>
      <c r="B560" t="s">
        <v>16378</v>
      </c>
      <c r="C560" t="s">
        <v>26</v>
      </c>
      <c r="D560" t="s">
        <v>14875</v>
      </c>
      <c r="E560" t="s">
        <v>306</v>
      </c>
      <c r="F560">
        <v>2174</v>
      </c>
      <c r="G560">
        <v>0.172978994</v>
      </c>
      <c r="H560">
        <v>6191</v>
      </c>
      <c r="I560">
        <v>23320</v>
      </c>
      <c r="J560">
        <v>0.26548027400000002</v>
      </c>
      <c r="K560">
        <v>-9.2501280000000005E-2</v>
      </c>
      <c r="L560">
        <v>-4017</v>
      </c>
      <c r="M560">
        <v>0.35115490199999999</v>
      </c>
      <c r="N560">
        <v>0.65157004500000004</v>
      </c>
      <c r="O560">
        <f>VLOOKUP(A560,Sheet1!$A$1:$B$600,2,FALSE)</f>
        <v>46389</v>
      </c>
      <c r="P560">
        <f t="shared" si="16"/>
        <v>0</v>
      </c>
      <c r="Q560" t="str">
        <f t="shared" si="17"/>
        <v>973</v>
      </c>
      <c r="R560" t="s">
        <v>8965</v>
      </c>
    </row>
    <row r="561" spans="1:18">
      <c r="A561" t="s">
        <v>6947</v>
      </c>
      <c r="B561" t="s">
        <v>16379</v>
      </c>
      <c r="C561" t="s">
        <v>26</v>
      </c>
      <c r="D561" t="s">
        <v>8366</v>
      </c>
      <c r="E561" t="s">
        <v>26</v>
      </c>
      <c r="F561">
        <v>2957</v>
      </c>
      <c r="G561">
        <v>0.30512846999999998</v>
      </c>
      <c r="H561">
        <v>3983</v>
      </c>
      <c r="I561">
        <v>14092</v>
      </c>
      <c r="J561">
        <v>0.282642634</v>
      </c>
      <c r="K561">
        <v>2.2485835999999999E-2</v>
      </c>
      <c r="L561">
        <v>-1026</v>
      </c>
      <c r="M561">
        <v>0.74240522200000003</v>
      </c>
      <c r="N561">
        <v>1.079555711</v>
      </c>
      <c r="O561">
        <f>VLOOKUP(A561,Sheet1!$A$1:$B$600,2,FALSE)</f>
        <v>30818</v>
      </c>
      <c r="P561">
        <f t="shared" si="16"/>
        <v>0</v>
      </c>
      <c r="Q561" t="str">
        <f t="shared" si="17"/>
        <v>973</v>
      </c>
      <c r="R561" t="s">
        <v>8966</v>
      </c>
    </row>
    <row r="562" spans="1:18">
      <c r="A562" t="s">
        <v>6955</v>
      </c>
      <c r="B562" t="s">
        <v>16380</v>
      </c>
      <c r="C562" t="s">
        <v>26</v>
      </c>
      <c r="D562" t="s">
        <v>8368</v>
      </c>
      <c r="E562" t="s">
        <v>26</v>
      </c>
      <c r="F562">
        <v>6740</v>
      </c>
      <c r="G562">
        <v>0.20605319499999999</v>
      </c>
      <c r="H562">
        <v>10461</v>
      </c>
      <c r="I562">
        <v>46872</v>
      </c>
      <c r="J562">
        <v>0.22318228400000001</v>
      </c>
      <c r="K562">
        <v>-1.7129089E-2</v>
      </c>
      <c r="L562">
        <v>-3721</v>
      </c>
      <c r="M562">
        <v>0.644297868</v>
      </c>
      <c r="N562">
        <v>0.92325067800000005</v>
      </c>
      <c r="O562">
        <f>VLOOKUP(A562,Sheet1!$A$1:$B$600,2,FALSE)</f>
        <v>73995</v>
      </c>
      <c r="P562">
        <f t="shared" si="16"/>
        <v>0</v>
      </c>
      <c r="Q562" t="str">
        <f t="shared" si="17"/>
        <v>974</v>
      </c>
      <c r="R562" t="s">
        <v>8967</v>
      </c>
    </row>
    <row r="563" spans="1:18">
      <c r="A563" t="s">
        <v>6970</v>
      </c>
      <c r="B563" t="s">
        <v>16381</v>
      </c>
      <c r="C563" t="s">
        <v>26</v>
      </c>
      <c r="D563" t="s">
        <v>8370</v>
      </c>
      <c r="E563" t="s">
        <v>26</v>
      </c>
      <c r="F563">
        <v>2820</v>
      </c>
      <c r="G563">
        <v>7.3573533999999996E-2</v>
      </c>
      <c r="H563">
        <v>8398</v>
      </c>
      <c r="I563">
        <v>52264</v>
      </c>
      <c r="J563">
        <v>0.16068421899999999</v>
      </c>
      <c r="K563">
        <v>-8.7110683999999994E-2</v>
      </c>
      <c r="L563">
        <v>-5578</v>
      </c>
      <c r="M563">
        <v>0.335794237</v>
      </c>
      <c r="N563">
        <v>0.457876542</v>
      </c>
      <c r="O563">
        <f>VLOOKUP(A563,Sheet1!$A$1:$B$600,2,FALSE)</f>
        <v>84036</v>
      </c>
      <c r="P563">
        <f t="shared" si="16"/>
        <v>0</v>
      </c>
      <c r="Q563" t="str">
        <f t="shared" si="17"/>
        <v>974</v>
      </c>
      <c r="R563" t="s">
        <v>8968</v>
      </c>
    </row>
    <row r="564" spans="1:18">
      <c r="A564" t="s">
        <v>6981</v>
      </c>
      <c r="B564" t="s">
        <v>16382</v>
      </c>
      <c r="C564" t="s">
        <v>26</v>
      </c>
      <c r="D564" t="s">
        <v>14877</v>
      </c>
      <c r="E564" t="s">
        <v>13</v>
      </c>
      <c r="F564">
        <v>13528</v>
      </c>
      <c r="G564">
        <v>0.339976377</v>
      </c>
      <c r="H564">
        <v>9598</v>
      </c>
      <c r="I564">
        <v>53341</v>
      </c>
      <c r="J564">
        <v>0.17993663400000001</v>
      </c>
      <c r="K564">
        <v>0.16003974200000001</v>
      </c>
      <c r="L564">
        <v>3930</v>
      </c>
      <c r="M564">
        <v>1.409460304</v>
      </c>
      <c r="N564">
        <v>1.8894227859999999</v>
      </c>
      <c r="O564">
        <f>VLOOKUP(A564,Sheet1!$A$1:$B$600,2,FALSE)</f>
        <v>83850</v>
      </c>
      <c r="P564">
        <f t="shared" si="16"/>
        <v>1</v>
      </c>
      <c r="Q564" t="str">
        <f t="shared" si="17"/>
        <v>974</v>
      </c>
      <c r="R564" t="s">
        <v>8969</v>
      </c>
    </row>
    <row r="565" spans="1:18">
      <c r="A565" t="s">
        <v>6991</v>
      </c>
      <c r="B565" t="s">
        <v>16383</v>
      </c>
      <c r="C565" t="s">
        <v>26</v>
      </c>
      <c r="D565" t="s">
        <v>8373</v>
      </c>
      <c r="E565" t="s">
        <v>26</v>
      </c>
      <c r="F565">
        <v>11060</v>
      </c>
      <c r="G565">
        <v>0.23249947400000001</v>
      </c>
      <c r="H565">
        <v>11915</v>
      </c>
      <c r="I565">
        <v>62984</v>
      </c>
      <c r="J565">
        <v>0.18917502899999999</v>
      </c>
      <c r="K565">
        <v>4.3324446000000003E-2</v>
      </c>
      <c r="L565">
        <v>-855</v>
      </c>
      <c r="M565">
        <v>0.92824171200000005</v>
      </c>
      <c r="N565">
        <v>1.2290177840000001</v>
      </c>
      <c r="O565">
        <f>VLOOKUP(A565,Sheet1!$A$1:$B$600,2,FALSE)</f>
        <v>94872</v>
      </c>
      <c r="P565">
        <f t="shared" si="16"/>
        <v>0</v>
      </c>
      <c r="Q565" t="str">
        <f t="shared" si="17"/>
        <v>974</v>
      </c>
      <c r="R565" t="s">
        <v>8970</v>
      </c>
    </row>
    <row r="566" spans="1:18">
      <c r="A566" t="s">
        <v>7000</v>
      </c>
      <c r="B566" t="s">
        <v>16384</v>
      </c>
      <c r="C566" t="s">
        <v>26</v>
      </c>
      <c r="D566" t="s">
        <v>8374</v>
      </c>
      <c r="E566" t="s">
        <v>111</v>
      </c>
      <c r="F566">
        <v>5961</v>
      </c>
      <c r="G566">
        <v>0.19803986700000001</v>
      </c>
      <c r="H566">
        <v>7048</v>
      </c>
      <c r="I566">
        <v>45144</v>
      </c>
      <c r="J566">
        <v>0.15612263000000001</v>
      </c>
      <c r="K566">
        <v>4.1917237000000003E-2</v>
      </c>
      <c r="L566">
        <v>-1087</v>
      </c>
      <c r="M566">
        <v>0.84577184999999999</v>
      </c>
      <c r="N566">
        <v>1.268489183</v>
      </c>
      <c r="O566">
        <f>VLOOKUP(A566,Sheet1!$A$1:$B$600,2,FALSE)</f>
        <v>75802</v>
      </c>
      <c r="P566">
        <f t="shared" si="16"/>
        <v>0</v>
      </c>
      <c r="Q566" t="str">
        <f t="shared" si="17"/>
        <v>974</v>
      </c>
      <c r="R566" t="s">
        <v>8971</v>
      </c>
    </row>
    <row r="567" spans="1:18">
      <c r="A567" t="s">
        <v>7008</v>
      </c>
      <c r="B567" t="s">
        <v>16385</v>
      </c>
      <c r="C567" t="s">
        <v>26</v>
      </c>
      <c r="D567" t="s">
        <v>8375</v>
      </c>
      <c r="E567" t="s">
        <v>26</v>
      </c>
      <c r="F567">
        <v>8136</v>
      </c>
      <c r="G567">
        <v>0.29527473300000001</v>
      </c>
      <c r="H567">
        <v>7059</v>
      </c>
      <c r="I567">
        <v>41082</v>
      </c>
      <c r="J567">
        <v>0.17182707799999999</v>
      </c>
      <c r="K567">
        <v>0.123447656</v>
      </c>
      <c r="L567">
        <v>1077</v>
      </c>
      <c r="M567">
        <v>1.1525711860000001</v>
      </c>
      <c r="N567">
        <v>1.7184412229999999</v>
      </c>
      <c r="O567">
        <f>VLOOKUP(A567,Sheet1!$A$1:$B$600,2,FALSE)</f>
        <v>67883</v>
      </c>
      <c r="P567">
        <f t="shared" si="16"/>
        <v>0</v>
      </c>
      <c r="Q567" t="str">
        <f t="shared" si="17"/>
        <v>974</v>
      </c>
      <c r="R567" t="s">
        <v>8972</v>
      </c>
    </row>
    <row r="568" spans="1:18">
      <c r="A568" t="s">
        <v>7014</v>
      </c>
      <c r="B568" t="s">
        <v>16386</v>
      </c>
      <c r="C568" t="s">
        <v>26</v>
      </c>
      <c r="D568" t="s">
        <v>8377</v>
      </c>
      <c r="E568" t="s">
        <v>26</v>
      </c>
      <c r="F568">
        <v>9450</v>
      </c>
      <c r="G568">
        <v>0.22023351699999999</v>
      </c>
      <c r="H568">
        <v>10898</v>
      </c>
      <c r="I568">
        <v>62398</v>
      </c>
      <c r="J568">
        <v>0.17465303400000001</v>
      </c>
      <c r="K568">
        <v>4.5580483999999998E-2</v>
      </c>
      <c r="L568">
        <v>-1448</v>
      </c>
      <c r="M568">
        <v>0.86713158400000001</v>
      </c>
      <c r="N568">
        <v>1.2609773369999999</v>
      </c>
      <c r="O568">
        <f>VLOOKUP(A568,Sheet1!$A$1:$B$600,2,FALSE)</f>
        <v>99102</v>
      </c>
      <c r="P568">
        <f t="shared" si="16"/>
        <v>0</v>
      </c>
      <c r="Q568" t="str">
        <f t="shared" si="17"/>
        <v>974</v>
      </c>
      <c r="R568" t="s">
        <v>8973</v>
      </c>
    </row>
    <row r="569" spans="1:18">
      <c r="A569" t="s">
        <v>7024</v>
      </c>
      <c r="B569" t="s">
        <v>16387</v>
      </c>
      <c r="C569" t="s">
        <v>26</v>
      </c>
      <c r="D569" t="s">
        <v>8379</v>
      </c>
      <c r="E569" t="s">
        <v>26</v>
      </c>
      <c r="F569">
        <v>289</v>
      </c>
      <c r="G569">
        <v>0.113067293</v>
      </c>
      <c r="H569">
        <v>488</v>
      </c>
      <c r="I569">
        <v>2631</v>
      </c>
      <c r="J569">
        <v>0.185480806</v>
      </c>
      <c r="K569">
        <v>-7.2413512999999999E-2</v>
      </c>
      <c r="L569">
        <v>-199</v>
      </c>
      <c r="M569">
        <v>0.59221311499999996</v>
      </c>
      <c r="N569">
        <v>0.60959026000000005</v>
      </c>
      <c r="O569">
        <f>VLOOKUP(A569,Sheet1!$A$1:$B$600,2,FALSE)</f>
        <v>4926</v>
      </c>
      <c r="P569">
        <f t="shared" si="16"/>
        <v>0</v>
      </c>
      <c r="Q569" t="str">
        <f t="shared" si="17"/>
        <v>975</v>
      </c>
      <c r="R569" t="s">
        <v>8974</v>
      </c>
    </row>
    <row r="570" spans="1:18">
      <c r="A570" t="s">
        <v>7027</v>
      </c>
      <c r="B570" t="s">
        <v>16388</v>
      </c>
      <c r="C570" t="s">
        <v>26</v>
      </c>
      <c r="D570" t="s">
        <v>14878</v>
      </c>
      <c r="E570" t="s">
        <v>26</v>
      </c>
      <c r="F570">
        <v>2264</v>
      </c>
      <c r="G570">
        <v>0.146196565</v>
      </c>
      <c r="H570">
        <v>6454</v>
      </c>
      <c r="I570">
        <v>15757</v>
      </c>
      <c r="J570">
        <v>0.40959573500000002</v>
      </c>
      <c r="K570">
        <v>-0.26339917099999999</v>
      </c>
      <c r="L570">
        <v>-4190</v>
      </c>
      <c r="M570">
        <v>0.35079020799999999</v>
      </c>
      <c r="N570">
        <v>0.35692892300000001</v>
      </c>
      <c r="O570">
        <f>VLOOKUP(A570,Sheet1!$A$1:$B$600,2,FALSE)</f>
        <v>35586</v>
      </c>
      <c r="P570">
        <f t="shared" si="16"/>
        <v>0</v>
      </c>
      <c r="Q570" t="str">
        <f t="shared" si="17"/>
        <v>976</v>
      </c>
      <c r="R570" t="s">
        <v>8975</v>
      </c>
    </row>
    <row r="571" spans="1:18">
      <c r="A571" t="s">
        <v>7049</v>
      </c>
      <c r="B571" t="s">
        <v>16389</v>
      </c>
      <c r="C571" t="s">
        <v>26</v>
      </c>
      <c r="D571" t="s">
        <v>8383</v>
      </c>
      <c r="E571" t="s">
        <v>26</v>
      </c>
      <c r="F571">
        <v>7416</v>
      </c>
      <c r="G571">
        <v>0.348479865</v>
      </c>
      <c r="H571">
        <v>11082</v>
      </c>
      <c r="I571">
        <v>20226</v>
      </c>
      <c r="J571">
        <v>0.54790863199999995</v>
      </c>
      <c r="K571">
        <v>-0.19942876800000001</v>
      </c>
      <c r="L571">
        <v>-3666</v>
      </c>
      <c r="M571">
        <v>0.66919328600000005</v>
      </c>
      <c r="N571">
        <v>0.63601820499999995</v>
      </c>
      <c r="O571">
        <f>VLOOKUP(A571,Sheet1!$A$1:$B$600,2,FALSE)</f>
        <v>42012</v>
      </c>
      <c r="P571">
        <f t="shared" si="16"/>
        <v>1</v>
      </c>
      <c r="Q571" t="str">
        <f t="shared" si="17"/>
        <v>976</v>
      </c>
      <c r="R571" t="s">
        <v>8976</v>
      </c>
    </row>
    <row r="572" spans="1:18">
      <c r="A572" t="s">
        <v>7068</v>
      </c>
      <c r="B572" t="s">
        <v>16390</v>
      </c>
      <c r="C572" t="s">
        <v>26</v>
      </c>
      <c r="D572" t="s">
        <v>14879</v>
      </c>
      <c r="E572" t="s">
        <v>26</v>
      </c>
      <c r="F572">
        <v>2639</v>
      </c>
      <c r="G572">
        <v>0.39876095499999997</v>
      </c>
      <c r="H572">
        <v>3504</v>
      </c>
      <c r="I572">
        <v>8033</v>
      </c>
      <c r="J572">
        <v>0.43620067200000001</v>
      </c>
      <c r="K572">
        <v>-3.7439716999999997E-2</v>
      </c>
      <c r="L572">
        <v>-865</v>
      </c>
      <c r="M572">
        <v>0.75313926899999994</v>
      </c>
      <c r="N572">
        <v>0.91416859299999997</v>
      </c>
      <c r="O572">
        <f>VLOOKUP(A572,Sheet1!$A$1:$B$600,2,FALSE)</f>
        <v>22721</v>
      </c>
      <c r="P572">
        <f t="shared" si="16"/>
        <v>0</v>
      </c>
      <c r="Q572" t="str">
        <f t="shared" si="17"/>
        <v>977</v>
      </c>
      <c r="R572" t="s">
        <v>8977</v>
      </c>
    </row>
    <row r="573" spans="1:18">
      <c r="A573" t="s">
        <v>7075</v>
      </c>
      <c r="B573" t="s">
        <v>16391</v>
      </c>
      <c r="C573" t="s">
        <v>26</v>
      </c>
      <c r="D573" t="s">
        <v>8387</v>
      </c>
      <c r="E573" t="s">
        <v>13</v>
      </c>
      <c r="F573">
        <v>1997</v>
      </c>
      <c r="G573">
        <v>0.28800115399999998</v>
      </c>
      <c r="H573">
        <v>2414</v>
      </c>
      <c r="I573">
        <v>6407</v>
      </c>
      <c r="J573">
        <v>0.37677540199999998</v>
      </c>
      <c r="K573">
        <v>-8.8774248E-2</v>
      </c>
      <c r="L573">
        <v>-417</v>
      </c>
      <c r="M573">
        <v>0.827257664</v>
      </c>
      <c r="N573">
        <v>0.76438417199999997</v>
      </c>
      <c r="O573">
        <f>VLOOKUP(A573,Sheet1!$A$1:$B$600,2,FALSE)</f>
        <v>8980</v>
      </c>
      <c r="P573">
        <f t="shared" si="16"/>
        <v>1</v>
      </c>
      <c r="Q573" t="str">
        <f t="shared" si="17"/>
        <v>986</v>
      </c>
      <c r="R573" t="s">
        <v>8978</v>
      </c>
    </row>
    <row r="574" spans="1:18">
      <c r="A574" t="s">
        <v>7084</v>
      </c>
      <c r="B574" t="s">
        <v>16392</v>
      </c>
      <c r="C574" t="s">
        <v>26</v>
      </c>
      <c r="D574" t="s">
        <v>14881</v>
      </c>
      <c r="E574" t="s">
        <v>13</v>
      </c>
      <c r="F574">
        <v>11049</v>
      </c>
      <c r="G574">
        <v>0.36627328799999997</v>
      </c>
      <c r="H574">
        <v>15359</v>
      </c>
      <c r="I574">
        <v>32971</v>
      </c>
      <c r="J574">
        <v>0.46583361099999998</v>
      </c>
      <c r="K574">
        <v>-9.9560324000000006E-2</v>
      </c>
      <c r="L574">
        <v>-4310</v>
      </c>
      <c r="M574">
        <v>0.719382772</v>
      </c>
      <c r="N574">
        <v>0.78627492499999996</v>
      </c>
      <c r="O574">
        <f>VLOOKUP(A574,Sheet1!$A$1:$B$600,2,FALSE)</f>
        <v>67132</v>
      </c>
      <c r="P574">
        <f t="shared" si="16"/>
        <v>1</v>
      </c>
      <c r="Q574" t="str">
        <f t="shared" si="17"/>
        <v>987</v>
      </c>
      <c r="R574" t="s">
        <v>8979</v>
      </c>
    </row>
    <row r="575" spans="1:18">
      <c r="A575" t="s">
        <v>7107</v>
      </c>
      <c r="B575" t="s">
        <v>16393</v>
      </c>
      <c r="C575" t="s">
        <v>26</v>
      </c>
      <c r="D575" t="s">
        <v>8390</v>
      </c>
      <c r="E575" t="s">
        <v>26</v>
      </c>
      <c r="F575">
        <v>2421</v>
      </c>
      <c r="G575">
        <v>9.2744407000000001E-2</v>
      </c>
      <c r="H575">
        <v>12575</v>
      </c>
      <c r="I575">
        <v>27511</v>
      </c>
      <c r="J575">
        <v>0.45708989100000003</v>
      </c>
      <c r="K575">
        <v>-0.364345484</v>
      </c>
      <c r="L575">
        <v>-10154</v>
      </c>
      <c r="M575">
        <v>0.192524851</v>
      </c>
      <c r="N575">
        <v>0.202901899</v>
      </c>
      <c r="O575">
        <f>VLOOKUP(A575,Sheet1!$A$1:$B$600,2,FALSE)</f>
        <v>60043</v>
      </c>
      <c r="P575">
        <f t="shared" si="16"/>
        <v>0</v>
      </c>
      <c r="Q575" t="str">
        <f t="shared" si="17"/>
        <v>987</v>
      </c>
      <c r="R575" t="s">
        <v>8980</v>
      </c>
    </row>
    <row r="576" spans="1:18">
      <c r="A576" t="s">
        <v>7127</v>
      </c>
      <c r="B576" t="s">
        <v>16394</v>
      </c>
      <c r="C576" t="s">
        <v>26</v>
      </c>
      <c r="D576" t="s">
        <v>14882</v>
      </c>
      <c r="E576" t="s">
        <v>13</v>
      </c>
      <c r="F576">
        <v>6692</v>
      </c>
      <c r="G576">
        <v>0.239042686</v>
      </c>
      <c r="H576">
        <v>12677</v>
      </c>
      <c r="I576">
        <v>29337</v>
      </c>
      <c r="J576">
        <v>0.43211643999999999</v>
      </c>
      <c r="K576">
        <v>-0.19307375399999999</v>
      </c>
      <c r="L576">
        <v>-5985</v>
      </c>
      <c r="M576">
        <v>0.52788514600000003</v>
      </c>
      <c r="N576">
        <v>0.553190446</v>
      </c>
      <c r="O576">
        <f>VLOOKUP(A576,Sheet1!$A$1:$B$600,2,FALSE)</f>
        <v>60194</v>
      </c>
      <c r="P576">
        <f t="shared" si="16"/>
        <v>0</v>
      </c>
      <c r="Q576" t="str">
        <f t="shared" si="17"/>
        <v>987</v>
      </c>
      <c r="R576" t="s">
        <v>8981</v>
      </c>
    </row>
    <row r="577" spans="1:18">
      <c r="A577" t="s">
        <v>7146</v>
      </c>
      <c r="B577" t="s">
        <v>16395</v>
      </c>
      <c r="C577" t="s">
        <v>26</v>
      </c>
      <c r="D577" t="s">
        <v>8393</v>
      </c>
      <c r="E577" t="s">
        <v>26</v>
      </c>
      <c r="F577">
        <v>10879</v>
      </c>
      <c r="G577">
        <v>0.30956378200000001</v>
      </c>
      <c r="H577">
        <v>21956</v>
      </c>
      <c r="I577">
        <v>41349</v>
      </c>
      <c r="J577">
        <v>0.53099228499999995</v>
      </c>
      <c r="K577">
        <v>-0.221428503</v>
      </c>
      <c r="L577">
        <v>-11077</v>
      </c>
      <c r="M577">
        <v>0.49549098200000002</v>
      </c>
      <c r="N577">
        <v>0.58299111100000001</v>
      </c>
      <c r="O577">
        <f>VLOOKUP(A577,Sheet1!$A$1:$B$600,2,FALSE)</f>
        <v>76468</v>
      </c>
      <c r="P577">
        <f t="shared" si="16"/>
        <v>1</v>
      </c>
      <c r="Q577" t="str">
        <f t="shared" si="17"/>
        <v>988</v>
      </c>
      <c r="R577" t="s">
        <v>8982</v>
      </c>
    </row>
    <row r="578" spans="1:18">
      <c r="A578" t="s">
        <v>7155</v>
      </c>
      <c r="B578" t="s">
        <v>16396</v>
      </c>
      <c r="C578" t="s">
        <v>26</v>
      </c>
      <c r="D578" t="s">
        <v>8395</v>
      </c>
      <c r="E578" t="s">
        <v>26</v>
      </c>
      <c r="F578">
        <v>8814</v>
      </c>
      <c r="G578">
        <v>0.20076991399999999</v>
      </c>
      <c r="H578">
        <v>22346</v>
      </c>
      <c r="I578">
        <v>47910</v>
      </c>
      <c r="J578">
        <v>0.46641619699999998</v>
      </c>
      <c r="K578">
        <v>-0.26564628299999998</v>
      </c>
      <c r="L578">
        <v>-13532</v>
      </c>
      <c r="M578">
        <v>0.39443300799999997</v>
      </c>
      <c r="N578">
        <v>0.43045227699999999</v>
      </c>
      <c r="O578">
        <f>VLOOKUP(A578,Sheet1!$A$1:$B$600,2,FALSE)</f>
        <v>89358</v>
      </c>
      <c r="P578">
        <f t="shared" si="16"/>
        <v>0</v>
      </c>
      <c r="Q578" t="str">
        <f t="shared" si="17"/>
        <v>988</v>
      </c>
      <c r="R578" t="s">
        <v>8983</v>
      </c>
    </row>
    <row r="579" spans="1:18">
      <c r="A579" t="s">
        <v>0</v>
      </c>
      <c r="B579" t="s">
        <v>15809</v>
      </c>
      <c r="C579" t="s">
        <v>21</v>
      </c>
      <c r="D579" t="s">
        <v>7303</v>
      </c>
      <c r="E579" t="s">
        <v>21</v>
      </c>
      <c r="F579">
        <v>18312</v>
      </c>
      <c r="G579">
        <v>0.38917816100000002</v>
      </c>
      <c r="H579">
        <v>15675</v>
      </c>
      <c r="I579">
        <v>64752</v>
      </c>
      <c r="J579">
        <v>0.24207746499999999</v>
      </c>
      <c r="K579">
        <v>0.147100696</v>
      </c>
      <c r="L579">
        <v>2637</v>
      </c>
      <c r="M579">
        <v>1.1682296649999999</v>
      </c>
      <c r="N579">
        <v>1.607659602</v>
      </c>
      <c r="O579">
        <f>VLOOKUP(A579,Sheet1!$A$1:$B$600,2,FALSE)</f>
        <v>79071</v>
      </c>
      <c r="P579">
        <f t="shared" ref="P579:P642" si="18">IF(G579&gt;0.5,2,IF(G579&gt;0.2,IF(F579/O579&gt;0.125,1,0),0))</f>
        <v>1</v>
      </c>
      <c r="Q579" t="str">
        <f t="shared" ref="Q579:Q642" si="19">MID(B579,2,LEN(B579)-3)</f>
        <v>01</v>
      </c>
      <c r="R579" t="s">
        <v>8418</v>
      </c>
    </row>
    <row r="580" spans="1:18">
      <c r="A580" t="s">
        <v>30</v>
      </c>
      <c r="B580" t="s">
        <v>15810</v>
      </c>
      <c r="C580" t="s">
        <v>21</v>
      </c>
      <c r="D580" t="s">
        <v>7305</v>
      </c>
      <c r="E580" t="s">
        <v>7</v>
      </c>
      <c r="F580">
        <v>5213</v>
      </c>
      <c r="G580">
        <v>0.10107414300000001</v>
      </c>
      <c r="H580">
        <v>16126</v>
      </c>
      <c r="I580">
        <v>72317</v>
      </c>
      <c r="J580">
        <v>0.22299044500000001</v>
      </c>
      <c r="K580">
        <v>-0.121916302</v>
      </c>
      <c r="L580">
        <v>-10913</v>
      </c>
      <c r="M580">
        <v>0.32326677399999998</v>
      </c>
      <c r="N580">
        <v>0.45326670000000002</v>
      </c>
      <c r="O580">
        <f>VLOOKUP(A580,Sheet1!$A$1:$B$600,2,FALSE)</f>
        <v>86982</v>
      </c>
      <c r="P580">
        <f t="shared" si="18"/>
        <v>0</v>
      </c>
      <c r="Q580" t="str">
        <f t="shared" si="19"/>
        <v>01</v>
      </c>
      <c r="R580" t="s">
        <v>8419</v>
      </c>
    </row>
    <row r="581" spans="1:18">
      <c r="A581" t="s">
        <v>48</v>
      </c>
      <c r="B581" t="s">
        <v>15811</v>
      </c>
      <c r="C581" t="s">
        <v>21</v>
      </c>
      <c r="D581" t="s">
        <v>7307</v>
      </c>
      <c r="E581" t="s">
        <v>21</v>
      </c>
      <c r="F581">
        <v>12164</v>
      </c>
      <c r="G581">
        <v>0.32678720100000003</v>
      </c>
      <c r="H581">
        <v>12682</v>
      </c>
      <c r="I581">
        <v>55280</v>
      </c>
      <c r="J581">
        <v>0.22941389300000001</v>
      </c>
      <c r="K581">
        <v>9.7373309000000005E-2</v>
      </c>
      <c r="L581">
        <v>-518</v>
      </c>
      <c r="M581">
        <v>0.95915470700000005</v>
      </c>
      <c r="N581">
        <v>1.4244438180000001</v>
      </c>
      <c r="O581">
        <f>VLOOKUP(A581,Sheet1!$A$1:$B$600,2,FALSE)</f>
        <v>69837</v>
      </c>
      <c r="P581">
        <f t="shared" si="18"/>
        <v>1</v>
      </c>
      <c r="Q581" t="str">
        <f t="shared" si="19"/>
        <v>01</v>
      </c>
      <c r="R581" t="s">
        <v>8420</v>
      </c>
    </row>
    <row r="582" spans="1:18">
      <c r="A582" t="s">
        <v>64</v>
      </c>
      <c r="B582" t="s">
        <v>15812</v>
      </c>
      <c r="C582" t="s">
        <v>21</v>
      </c>
      <c r="D582" t="s">
        <v>7309</v>
      </c>
      <c r="E582" t="s">
        <v>67</v>
      </c>
      <c r="F582">
        <v>15419</v>
      </c>
      <c r="G582">
        <v>0.31320333099999997</v>
      </c>
      <c r="H582">
        <v>15084</v>
      </c>
      <c r="I582">
        <v>69847</v>
      </c>
      <c r="J582">
        <v>0.21595773600000001</v>
      </c>
      <c r="K582">
        <v>9.7245595000000004E-2</v>
      </c>
      <c r="L582">
        <v>335</v>
      </c>
      <c r="M582">
        <v>1.022208963</v>
      </c>
      <c r="N582">
        <v>1.4502991970000001</v>
      </c>
      <c r="O582">
        <f>VLOOKUP(A582,Sheet1!$A$1:$B$600,2,FALSE)</f>
        <v>84591</v>
      </c>
      <c r="P582">
        <f t="shared" si="18"/>
        <v>1</v>
      </c>
      <c r="Q582" t="str">
        <f t="shared" si="19"/>
        <v>01</v>
      </c>
      <c r="R582" t="s">
        <v>8421</v>
      </c>
    </row>
    <row r="583" spans="1:18">
      <c r="A583" t="s">
        <v>81</v>
      </c>
      <c r="B583" t="s">
        <v>15813</v>
      </c>
      <c r="C583" t="s">
        <v>21</v>
      </c>
      <c r="D583" t="s">
        <v>7311</v>
      </c>
      <c r="E583" t="s">
        <v>21</v>
      </c>
      <c r="F583">
        <v>11857</v>
      </c>
      <c r="G583">
        <v>0.28507200700000002</v>
      </c>
      <c r="H583">
        <v>13529</v>
      </c>
      <c r="I583">
        <v>59163</v>
      </c>
      <c r="J583">
        <v>0.22867332600000001</v>
      </c>
      <c r="K583">
        <v>5.6398680999999999E-2</v>
      </c>
      <c r="L583">
        <v>-1672</v>
      </c>
      <c r="M583">
        <v>0.87641363000000005</v>
      </c>
      <c r="N583">
        <v>1.2466342800000001</v>
      </c>
      <c r="O583">
        <f>VLOOKUP(A583,Sheet1!$A$1:$B$600,2,FALSE)</f>
        <v>73724</v>
      </c>
      <c r="P583">
        <f t="shared" si="18"/>
        <v>1</v>
      </c>
      <c r="Q583" t="str">
        <f t="shared" si="19"/>
        <v>01</v>
      </c>
      <c r="R583" t="s">
        <v>8422</v>
      </c>
    </row>
    <row r="584" spans="1:18">
      <c r="A584" t="s">
        <v>105</v>
      </c>
      <c r="B584" t="s">
        <v>15814</v>
      </c>
      <c r="C584" t="s">
        <v>21</v>
      </c>
      <c r="D584" t="s">
        <v>7305</v>
      </c>
      <c r="E584" t="s">
        <v>7</v>
      </c>
      <c r="F584">
        <v>5213</v>
      </c>
      <c r="G584">
        <v>0.10107414300000001</v>
      </c>
      <c r="H584">
        <v>16717</v>
      </c>
      <c r="I584">
        <v>58027</v>
      </c>
      <c r="J584">
        <v>0.28809002700000003</v>
      </c>
      <c r="K584">
        <v>-0.18701588399999999</v>
      </c>
      <c r="L584">
        <v>-11504</v>
      </c>
      <c r="M584">
        <v>0.31183824799999998</v>
      </c>
      <c r="N584">
        <v>0.35084221399999999</v>
      </c>
      <c r="O584">
        <f>VLOOKUP(A584,Sheet1!$A$1:$B$600,2,FALSE)</f>
        <v>72610</v>
      </c>
      <c r="P584">
        <f t="shared" si="18"/>
        <v>0</v>
      </c>
      <c r="Q584" t="str">
        <f t="shared" si="19"/>
        <v>02</v>
      </c>
      <c r="R584" t="s">
        <v>8423</v>
      </c>
    </row>
    <row r="585" spans="1:18">
      <c r="A585" t="s">
        <v>122</v>
      </c>
      <c r="B585" t="s">
        <v>15815</v>
      </c>
      <c r="C585" t="s">
        <v>21</v>
      </c>
      <c r="D585" t="s">
        <v>7314</v>
      </c>
      <c r="E585" t="s">
        <v>21</v>
      </c>
      <c r="F585">
        <v>15874</v>
      </c>
      <c r="G585">
        <v>0.35471040399999998</v>
      </c>
      <c r="H585">
        <v>16484</v>
      </c>
      <c r="I585">
        <v>58561</v>
      </c>
      <c r="J585">
        <v>0.28148426399999998</v>
      </c>
      <c r="K585">
        <v>7.3226139999999995E-2</v>
      </c>
      <c r="L585">
        <v>-610</v>
      </c>
      <c r="M585">
        <v>0.96299441900000005</v>
      </c>
      <c r="N585">
        <v>1.260142925</v>
      </c>
      <c r="O585">
        <f>VLOOKUP(A585,Sheet1!$A$1:$B$600,2,FALSE)</f>
        <v>73249</v>
      </c>
      <c r="P585">
        <f t="shared" si="18"/>
        <v>1</v>
      </c>
      <c r="Q585" t="str">
        <f t="shared" si="19"/>
        <v>02</v>
      </c>
      <c r="R585" t="s">
        <v>8424</v>
      </c>
    </row>
    <row r="586" spans="1:18">
      <c r="A586" t="s">
        <v>139</v>
      </c>
      <c r="B586" t="s">
        <v>15816</v>
      </c>
      <c r="C586" t="s">
        <v>21</v>
      </c>
      <c r="D586" t="s">
        <v>7316</v>
      </c>
      <c r="E586" t="s">
        <v>21</v>
      </c>
      <c r="F586">
        <v>16683</v>
      </c>
      <c r="G586">
        <v>0.411012565</v>
      </c>
      <c r="H586">
        <v>15481</v>
      </c>
      <c r="I586">
        <v>55643</v>
      </c>
      <c r="J586">
        <v>0.27822008199999998</v>
      </c>
      <c r="K586">
        <v>0.13279248299999999</v>
      </c>
      <c r="L586">
        <v>1202</v>
      </c>
      <c r="M586">
        <v>1.0776435630000001</v>
      </c>
      <c r="N586">
        <v>1.477292949</v>
      </c>
      <c r="O586">
        <f>VLOOKUP(A586,Sheet1!$A$1:$B$600,2,FALSE)</f>
        <v>70298</v>
      </c>
      <c r="P586">
        <f t="shared" si="18"/>
        <v>1</v>
      </c>
      <c r="Q586" t="str">
        <f t="shared" si="19"/>
        <v>02</v>
      </c>
      <c r="R586" t="s">
        <v>8425</v>
      </c>
    </row>
    <row r="587" spans="1:18">
      <c r="A587" t="s">
        <v>156</v>
      </c>
      <c r="B587" t="s">
        <v>15817</v>
      </c>
      <c r="C587" t="s">
        <v>21</v>
      </c>
      <c r="D587" t="s">
        <v>7318</v>
      </c>
      <c r="E587" t="s">
        <v>67</v>
      </c>
      <c r="F587">
        <v>4096</v>
      </c>
      <c r="G587">
        <v>9.5032597999999996E-2</v>
      </c>
      <c r="H587">
        <v>16841</v>
      </c>
      <c r="I587">
        <v>60868</v>
      </c>
      <c r="J587">
        <v>0.27668068600000001</v>
      </c>
      <c r="K587">
        <v>-0.18164808800000001</v>
      </c>
      <c r="L587">
        <v>-12745</v>
      </c>
      <c r="M587">
        <v>0.24321596100000001</v>
      </c>
      <c r="N587">
        <v>0.34347391300000002</v>
      </c>
      <c r="O587">
        <f>VLOOKUP(A587,Sheet1!$A$1:$B$600,2,FALSE)</f>
        <v>78987</v>
      </c>
      <c r="P587">
        <f t="shared" si="18"/>
        <v>0</v>
      </c>
      <c r="Q587" t="str">
        <f t="shared" si="19"/>
        <v>02</v>
      </c>
      <c r="R587" t="s">
        <v>8426</v>
      </c>
    </row>
    <row r="588" spans="1:18">
      <c r="A588" t="s">
        <v>174</v>
      </c>
      <c r="B588" t="s">
        <v>15818</v>
      </c>
      <c r="C588" t="s">
        <v>21</v>
      </c>
      <c r="D588" t="s">
        <v>7320</v>
      </c>
      <c r="E588" t="s">
        <v>67</v>
      </c>
      <c r="F588">
        <v>14141</v>
      </c>
      <c r="G588">
        <v>0.29788713100000003</v>
      </c>
      <c r="H588">
        <v>15228</v>
      </c>
      <c r="I588">
        <v>64845</v>
      </c>
      <c r="J588">
        <v>0.23483691900000001</v>
      </c>
      <c r="K588">
        <v>6.3050211999999994E-2</v>
      </c>
      <c r="L588">
        <v>-1087</v>
      </c>
      <c r="M588">
        <v>0.92861833500000002</v>
      </c>
      <c r="N588">
        <v>1.2684850940000001</v>
      </c>
      <c r="O588">
        <f>VLOOKUP(A588,Sheet1!$A$1:$B$600,2,FALSE)</f>
        <v>81006</v>
      </c>
      <c r="P588">
        <f t="shared" si="18"/>
        <v>1</v>
      </c>
      <c r="Q588" t="str">
        <f t="shared" si="19"/>
        <v>02</v>
      </c>
      <c r="R588" t="s">
        <v>8427</v>
      </c>
    </row>
    <row r="589" spans="1:18">
      <c r="A589" t="s">
        <v>185</v>
      </c>
      <c r="B589" t="s">
        <v>15819</v>
      </c>
      <c r="C589" t="s">
        <v>21</v>
      </c>
      <c r="D589" t="s">
        <v>7322</v>
      </c>
      <c r="E589" t="s">
        <v>21</v>
      </c>
      <c r="F589">
        <v>20947</v>
      </c>
      <c r="G589">
        <v>0.38165949999999998</v>
      </c>
      <c r="H589">
        <v>22305</v>
      </c>
      <c r="I589">
        <v>73276</v>
      </c>
      <c r="J589">
        <v>0.30439707399999999</v>
      </c>
      <c r="K589">
        <v>7.7262425999999995E-2</v>
      </c>
      <c r="L589">
        <v>-1358</v>
      </c>
      <c r="M589">
        <v>0.93911679000000003</v>
      </c>
      <c r="N589">
        <v>1.2538211850000001</v>
      </c>
      <c r="O589">
        <f>VLOOKUP(A589,Sheet1!$A$1:$B$600,2,FALSE)</f>
        <v>90355</v>
      </c>
      <c r="P589">
        <f t="shared" si="18"/>
        <v>1</v>
      </c>
      <c r="Q589" t="str">
        <f t="shared" si="19"/>
        <v>03</v>
      </c>
      <c r="R589" t="s">
        <v>8428</v>
      </c>
    </row>
    <row r="590" spans="1:18">
      <c r="A590" t="s">
        <v>193</v>
      </c>
      <c r="B590" t="s">
        <v>15820</v>
      </c>
      <c r="C590" t="s">
        <v>21</v>
      </c>
      <c r="D590" t="s">
        <v>7324</v>
      </c>
      <c r="E590" t="s">
        <v>21</v>
      </c>
      <c r="F590">
        <v>18827</v>
      </c>
      <c r="G590">
        <v>0.36511199500000002</v>
      </c>
      <c r="H590">
        <v>21366</v>
      </c>
      <c r="I590">
        <v>68897</v>
      </c>
      <c r="J590">
        <v>0.31011509900000001</v>
      </c>
      <c r="K590">
        <v>5.4996894999999997E-2</v>
      </c>
      <c r="L590">
        <v>-2539</v>
      </c>
      <c r="M590">
        <v>0.88116633899999997</v>
      </c>
      <c r="N590">
        <v>1.177343494</v>
      </c>
      <c r="O590">
        <f>VLOOKUP(A590,Sheet1!$A$1:$B$600,2,FALSE)</f>
        <v>86742</v>
      </c>
      <c r="P590">
        <f t="shared" si="18"/>
        <v>1</v>
      </c>
      <c r="Q590" t="str">
        <f t="shared" si="19"/>
        <v>03</v>
      </c>
      <c r="R590" t="s">
        <v>8429</v>
      </c>
    </row>
    <row r="591" spans="1:18">
      <c r="A591" t="s">
        <v>207</v>
      </c>
      <c r="B591" t="s">
        <v>15821</v>
      </c>
      <c r="C591" t="s">
        <v>21</v>
      </c>
      <c r="D591" t="s">
        <v>7326</v>
      </c>
      <c r="E591" t="s">
        <v>87</v>
      </c>
      <c r="F591">
        <v>325</v>
      </c>
      <c r="G591">
        <v>6.9085730000000003E-3</v>
      </c>
      <c r="H591">
        <v>17460</v>
      </c>
      <c r="I591">
        <v>63777</v>
      </c>
      <c r="J591">
        <v>0.27376640499999999</v>
      </c>
      <c r="K591">
        <v>-0.26685783200000002</v>
      </c>
      <c r="L591">
        <v>-17135</v>
      </c>
      <c r="M591">
        <v>1.8613975000000001E-2</v>
      </c>
      <c r="N591">
        <v>2.5235284E-2</v>
      </c>
      <c r="O591">
        <f>VLOOKUP(A591,Sheet1!$A$1:$B$600,2,FALSE)</f>
        <v>79030</v>
      </c>
      <c r="P591">
        <f t="shared" si="18"/>
        <v>0</v>
      </c>
      <c r="Q591" t="str">
        <f t="shared" si="19"/>
        <v>03</v>
      </c>
      <c r="R591" t="s">
        <v>8430</v>
      </c>
    </row>
    <row r="592" spans="1:18">
      <c r="A592" t="s">
        <v>224</v>
      </c>
      <c r="B592" t="s">
        <v>15822</v>
      </c>
      <c r="C592" t="s">
        <v>21</v>
      </c>
      <c r="D592" t="s">
        <v>7328</v>
      </c>
      <c r="E592" t="s">
        <v>21</v>
      </c>
      <c r="F592">
        <v>12286</v>
      </c>
      <c r="G592">
        <v>0.33041092900000002</v>
      </c>
      <c r="H592">
        <v>12385</v>
      </c>
      <c r="I592">
        <v>49591</v>
      </c>
      <c r="J592">
        <v>0.24974289699999999</v>
      </c>
      <c r="K592">
        <v>8.0668033E-2</v>
      </c>
      <c r="L592">
        <v>-99</v>
      </c>
      <c r="M592">
        <v>0.99200645899999995</v>
      </c>
      <c r="N592">
        <v>1.3230043119999999</v>
      </c>
      <c r="O592">
        <f>VLOOKUP(A592,Sheet1!$A$1:$B$600,2,FALSE)</f>
        <v>60582</v>
      </c>
      <c r="P592">
        <f t="shared" si="18"/>
        <v>1</v>
      </c>
      <c r="Q592" t="str">
        <f t="shared" si="19"/>
        <v>04</v>
      </c>
      <c r="R592" t="s">
        <v>8431</v>
      </c>
    </row>
    <row r="593" spans="1:18">
      <c r="A593" t="s">
        <v>245</v>
      </c>
      <c r="B593" t="s">
        <v>15823</v>
      </c>
      <c r="C593" t="s">
        <v>21</v>
      </c>
      <c r="D593" t="s">
        <v>7330</v>
      </c>
      <c r="E593" t="s">
        <v>21</v>
      </c>
      <c r="F593">
        <v>13872</v>
      </c>
      <c r="G593">
        <v>0.35756263500000002</v>
      </c>
      <c r="H593">
        <v>12166</v>
      </c>
      <c r="I593">
        <v>51197</v>
      </c>
      <c r="J593">
        <v>0.23763111100000001</v>
      </c>
      <c r="K593">
        <v>0.119931524</v>
      </c>
      <c r="L593">
        <v>1706</v>
      </c>
      <c r="M593">
        <v>1.140226862</v>
      </c>
      <c r="N593">
        <v>1.504696222</v>
      </c>
      <c r="O593">
        <f>VLOOKUP(A593,Sheet1!$A$1:$B$600,2,FALSE)</f>
        <v>63327</v>
      </c>
      <c r="P593">
        <f t="shared" si="18"/>
        <v>1</v>
      </c>
      <c r="Q593" t="str">
        <f t="shared" si="19"/>
        <v>04</v>
      </c>
      <c r="R593" t="s">
        <v>8432</v>
      </c>
    </row>
    <row r="594" spans="1:18">
      <c r="A594" t="s">
        <v>263</v>
      </c>
      <c r="B594" t="s">
        <v>15824</v>
      </c>
      <c r="C594" t="s">
        <v>21</v>
      </c>
      <c r="D594" t="s">
        <v>7332</v>
      </c>
      <c r="E594" t="s">
        <v>21</v>
      </c>
      <c r="F594">
        <v>10181</v>
      </c>
      <c r="G594">
        <v>0.29916840500000003</v>
      </c>
      <c r="H594">
        <v>11513</v>
      </c>
      <c r="I594">
        <v>45625</v>
      </c>
      <c r="J594">
        <v>0.25233972599999999</v>
      </c>
      <c r="K594">
        <v>4.6828678999999998E-2</v>
      </c>
      <c r="L594">
        <v>-1332</v>
      </c>
      <c r="M594">
        <v>0.88430469899999997</v>
      </c>
      <c r="N594">
        <v>1.185577911</v>
      </c>
      <c r="O594">
        <f>VLOOKUP(A594,Sheet1!$A$1:$B$600,2,FALSE)</f>
        <v>56120</v>
      </c>
      <c r="P594">
        <f t="shared" si="18"/>
        <v>1</v>
      </c>
      <c r="Q594" t="str">
        <f t="shared" si="19"/>
        <v>05</v>
      </c>
      <c r="R594" t="s">
        <v>8433</v>
      </c>
    </row>
    <row r="595" spans="1:18">
      <c r="A595" t="s">
        <v>279</v>
      </c>
      <c r="B595" t="s">
        <v>15825</v>
      </c>
      <c r="C595" t="s">
        <v>21</v>
      </c>
      <c r="D595" t="s">
        <v>7334</v>
      </c>
      <c r="E595" t="s">
        <v>67</v>
      </c>
      <c r="F595">
        <v>13362</v>
      </c>
      <c r="G595">
        <v>0.42996428199999998</v>
      </c>
      <c r="H595">
        <v>9735</v>
      </c>
      <c r="I595">
        <v>41152</v>
      </c>
      <c r="J595">
        <v>0.23656201399999999</v>
      </c>
      <c r="K595">
        <v>0.19340226799999999</v>
      </c>
      <c r="L595">
        <v>3627</v>
      </c>
      <c r="M595">
        <v>1.37257319</v>
      </c>
      <c r="N595">
        <v>1.8175542010000001</v>
      </c>
      <c r="O595">
        <f>VLOOKUP(A595,Sheet1!$A$1:$B$600,2,FALSE)</f>
        <v>50805</v>
      </c>
      <c r="P595">
        <f t="shared" si="18"/>
        <v>1</v>
      </c>
      <c r="Q595" t="str">
        <f t="shared" si="19"/>
        <v>05</v>
      </c>
      <c r="R595" t="s">
        <v>8434</v>
      </c>
    </row>
    <row r="596" spans="1:18">
      <c r="A596" t="s">
        <v>293</v>
      </c>
      <c r="B596" t="s">
        <v>15826</v>
      </c>
      <c r="C596" t="s">
        <v>21</v>
      </c>
      <c r="D596" t="s">
        <v>7336</v>
      </c>
      <c r="E596" t="s">
        <v>21</v>
      </c>
      <c r="F596">
        <v>13048</v>
      </c>
      <c r="G596">
        <v>0.28675662600000001</v>
      </c>
      <c r="H596">
        <v>13867</v>
      </c>
      <c r="I596">
        <v>62219</v>
      </c>
      <c r="J596">
        <v>0.22287404199999999</v>
      </c>
      <c r="K596">
        <v>6.3882584000000006E-2</v>
      </c>
      <c r="L596">
        <v>-819</v>
      </c>
      <c r="M596">
        <v>0.94093892000000001</v>
      </c>
      <c r="N596">
        <v>1.2866308879999999</v>
      </c>
      <c r="O596">
        <f>VLOOKUP(A596,Sheet1!$A$1:$B$600,2,FALSE)</f>
        <v>82287</v>
      </c>
      <c r="P596">
        <f t="shared" si="18"/>
        <v>1</v>
      </c>
      <c r="Q596" t="str">
        <f t="shared" si="19"/>
        <v>06</v>
      </c>
      <c r="R596" t="s">
        <v>8435</v>
      </c>
    </row>
    <row r="597" spans="1:18">
      <c r="A597" t="s">
        <v>314</v>
      </c>
      <c r="B597" t="s">
        <v>15827</v>
      </c>
      <c r="C597" t="s">
        <v>21</v>
      </c>
      <c r="D597" t="s">
        <v>7338</v>
      </c>
      <c r="E597" t="s">
        <v>7</v>
      </c>
      <c r="F597">
        <v>13802</v>
      </c>
      <c r="G597">
        <v>0.287158788</v>
      </c>
      <c r="H597">
        <v>12733</v>
      </c>
      <c r="I597">
        <v>65621</v>
      </c>
      <c r="J597">
        <v>0.19403849400000001</v>
      </c>
      <c r="K597">
        <v>9.3120295000000006E-2</v>
      </c>
      <c r="L597">
        <v>1069</v>
      </c>
      <c r="M597">
        <v>1.0839550769999999</v>
      </c>
      <c r="N597">
        <v>1.4799062940000001</v>
      </c>
      <c r="O597">
        <f>VLOOKUP(A597,Sheet1!$A$1:$B$600,2,FALSE)</f>
        <v>82428</v>
      </c>
      <c r="P597">
        <f t="shared" si="18"/>
        <v>1</v>
      </c>
      <c r="Q597" t="str">
        <f t="shared" si="19"/>
        <v>06</v>
      </c>
      <c r="R597" t="s">
        <v>8436</v>
      </c>
    </row>
    <row r="598" spans="1:18">
      <c r="A598" t="s">
        <v>325</v>
      </c>
      <c r="B598" t="s">
        <v>15828</v>
      </c>
      <c r="C598" t="s">
        <v>21</v>
      </c>
      <c r="D598" t="s">
        <v>7340</v>
      </c>
      <c r="E598" t="s">
        <v>21</v>
      </c>
      <c r="F598">
        <v>10891</v>
      </c>
      <c r="G598">
        <v>0.23009803100000001</v>
      </c>
      <c r="H598">
        <v>15112</v>
      </c>
      <c r="I598">
        <v>67754</v>
      </c>
      <c r="J598">
        <v>0.22304218200000001</v>
      </c>
      <c r="K598">
        <v>7.0558490000000003E-3</v>
      </c>
      <c r="L598">
        <v>-4221</v>
      </c>
      <c r="M598">
        <v>0.72068554799999995</v>
      </c>
      <c r="N598">
        <v>1.031634594</v>
      </c>
      <c r="O598">
        <f>VLOOKUP(A598,Sheet1!$A$1:$B$600,2,FALSE)</f>
        <v>87373</v>
      </c>
      <c r="P598">
        <f t="shared" si="18"/>
        <v>0</v>
      </c>
      <c r="Q598" t="str">
        <f t="shared" si="19"/>
        <v>06</v>
      </c>
      <c r="R598" t="s">
        <v>8437</v>
      </c>
    </row>
    <row r="599" spans="1:18">
      <c r="A599" t="s">
        <v>351</v>
      </c>
      <c r="B599" t="s">
        <v>15829</v>
      </c>
      <c r="C599" t="s">
        <v>21</v>
      </c>
      <c r="D599" t="s">
        <v>7342</v>
      </c>
      <c r="E599" t="s">
        <v>21</v>
      </c>
      <c r="F599">
        <v>9541</v>
      </c>
      <c r="G599">
        <v>0.19792552599999999</v>
      </c>
      <c r="H599">
        <v>11030</v>
      </c>
      <c r="I599">
        <v>65778</v>
      </c>
      <c r="J599">
        <v>0.16768524400000001</v>
      </c>
      <c r="K599">
        <v>3.0240282E-2</v>
      </c>
      <c r="L599">
        <v>-1489</v>
      </c>
      <c r="M599">
        <v>0.86500453300000002</v>
      </c>
      <c r="N599">
        <v>1.1803395539999999</v>
      </c>
      <c r="O599">
        <f>VLOOKUP(A599,Sheet1!$A$1:$B$600,2,FALSE)</f>
        <v>84882</v>
      </c>
      <c r="P599">
        <f t="shared" si="18"/>
        <v>0</v>
      </c>
      <c r="Q599" t="str">
        <f t="shared" si="19"/>
        <v>06</v>
      </c>
      <c r="R599" t="s">
        <v>8438</v>
      </c>
    </row>
    <row r="600" spans="1:18">
      <c r="A600" t="s">
        <v>367</v>
      </c>
      <c r="B600" t="s">
        <v>15830</v>
      </c>
      <c r="C600" t="s">
        <v>21</v>
      </c>
      <c r="D600" t="s">
        <v>7344</v>
      </c>
      <c r="E600" t="s">
        <v>21</v>
      </c>
      <c r="F600">
        <v>12419</v>
      </c>
      <c r="G600">
        <v>0.25179943599999999</v>
      </c>
      <c r="H600">
        <v>13593</v>
      </c>
      <c r="I600">
        <v>67679</v>
      </c>
      <c r="J600">
        <v>0.20084516599999999</v>
      </c>
      <c r="K600">
        <v>5.0954270000000003E-2</v>
      </c>
      <c r="L600">
        <v>-1174</v>
      </c>
      <c r="M600">
        <v>0.91363201599999999</v>
      </c>
      <c r="N600">
        <v>1.253699261</v>
      </c>
      <c r="O600">
        <f>VLOOKUP(A600,Sheet1!$A$1:$B$600,2,FALSE)</f>
        <v>85420</v>
      </c>
      <c r="P600">
        <f t="shared" si="18"/>
        <v>1</v>
      </c>
      <c r="Q600" t="str">
        <f t="shared" si="19"/>
        <v>06</v>
      </c>
      <c r="R600" t="s">
        <v>8439</v>
      </c>
    </row>
    <row r="601" spans="1:18">
      <c r="A601" t="s">
        <v>384</v>
      </c>
      <c r="B601" t="s">
        <v>15831</v>
      </c>
      <c r="C601" t="s">
        <v>21</v>
      </c>
      <c r="D601" t="s">
        <v>7346</v>
      </c>
      <c r="E601" t="s">
        <v>21</v>
      </c>
      <c r="F601">
        <v>9461</v>
      </c>
      <c r="G601">
        <v>0.222816231</v>
      </c>
      <c r="H601">
        <v>10234</v>
      </c>
      <c r="I601">
        <v>59655</v>
      </c>
      <c r="J601">
        <v>0.17155309699999999</v>
      </c>
      <c r="K601">
        <v>5.1263134000000002E-2</v>
      </c>
      <c r="L601">
        <v>-773</v>
      </c>
      <c r="M601">
        <v>0.92446746099999999</v>
      </c>
      <c r="N601">
        <v>1.29881789</v>
      </c>
      <c r="O601">
        <f>VLOOKUP(A601,Sheet1!$A$1:$B$600,2,FALSE)</f>
        <v>76095</v>
      </c>
      <c r="P601">
        <f t="shared" si="18"/>
        <v>0</v>
      </c>
      <c r="Q601" t="str">
        <f t="shared" si="19"/>
        <v>06</v>
      </c>
      <c r="R601" t="s">
        <v>8440</v>
      </c>
    </row>
    <row r="602" spans="1:18">
      <c r="A602" t="s">
        <v>395</v>
      </c>
      <c r="B602" t="s">
        <v>15832</v>
      </c>
      <c r="C602" t="s">
        <v>21</v>
      </c>
      <c r="D602" t="s">
        <v>7348</v>
      </c>
      <c r="E602" t="s">
        <v>33</v>
      </c>
      <c r="F602">
        <v>10769</v>
      </c>
      <c r="G602">
        <v>0.212372801</v>
      </c>
      <c r="H602">
        <v>13161</v>
      </c>
      <c r="I602">
        <v>70944</v>
      </c>
      <c r="J602">
        <v>0.18551251699999999</v>
      </c>
      <c r="K602">
        <v>2.6860284000000002E-2</v>
      </c>
      <c r="L602">
        <v>-2392</v>
      </c>
      <c r="M602">
        <v>0.81825089299999998</v>
      </c>
      <c r="N602">
        <v>1.144789606</v>
      </c>
      <c r="O602">
        <f>VLOOKUP(A602,Sheet1!$A$1:$B$600,2,FALSE)</f>
        <v>89711</v>
      </c>
      <c r="P602">
        <f t="shared" si="18"/>
        <v>0</v>
      </c>
      <c r="Q602" t="str">
        <f t="shared" si="19"/>
        <v>06</v>
      </c>
      <c r="R602" t="s">
        <v>8441</v>
      </c>
    </row>
    <row r="603" spans="1:18">
      <c r="A603" t="s">
        <v>408</v>
      </c>
      <c r="B603" t="s">
        <v>15833</v>
      </c>
      <c r="C603" t="s">
        <v>21</v>
      </c>
      <c r="D603" t="s">
        <v>7350</v>
      </c>
      <c r="E603" t="s">
        <v>7</v>
      </c>
      <c r="F603">
        <v>8997</v>
      </c>
      <c r="G603">
        <v>0.211256692</v>
      </c>
      <c r="H603">
        <v>11086</v>
      </c>
      <c r="I603">
        <v>62417</v>
      </c>
      <c r="J603">
        <v>0.17761186900000001</v>
      </c>
      <c r="K603">
        <v>3.3644822999999997E-2</v>
      </c>
      <c r="L603">
        <v>-2089</v>
      </c>
      <c r="M603">
        <v>0.81156413500000002</v>
      </c>
      <c r="N603">
        <v>1.1894289149999999</v>
      </c>
      <c r="O603">
        <f>VLOOKUP(A603,Sheet1!$A$1:$B$600,2,FALSE)</f>
        <v>80580</v>
      </c>
      <c r="P603">
        <f t="shared" si="18"/>
        <v>0</v>
      </c>
      <c r="Q603" t="str">
        <f t="shared" si="19"/>
        <v>06</v>
      </c>
      <c r="R603" t="s">
        <v>8442</v>
      </c>
    </row>
    <row r="604" spans="1:18">
      <c r="A604" t="s">
        <v>421</v>
      </c>
      <c r="B604" t="s">
        <v>15834</v>
      </c>
      <c r="C604" t="s">
        <v>21</v>
      </c>
      <c r="D604" t="s">
        <v>7352</v>
      </c>
      <c r="E604" t="s">
        <v>21</v>
      </c>
      <c r="F604">
        <v>12462</v>
      </c>
      <c r="G604">
        <v>0.28585191300000001</v>
      </c>
      <c r="H604">
        <v>11174</v>
      </c>
      <c r="I604">
        <v>60775</v>
      </c>
      <c r="J604">
        <v>0.18385849400000001</v>
      </c>
      <c r="K604">
        <v>0.101993419</v>
      </c>
      <c r="L604">
        <v>1288</v>
      </c>
      <c r="M604">
        <v>1.115267585</v>
      </c>
      <c r="N604">
        <v>1.55473868</v>
      </c>
      <c r="O604">
        <f>VLOOKUP(A604,Sheet1!$A$1:$B$600,2,FALSE)</f>
        <v>77302</v>
      </c>
      <c r="P604">
        <f t="shared" si="18"/>
        <v>1</v>
      </c>
      <c r="Q604" t="str">
        <f t="shared" si="19"/>
        <v>06</v>
      </c>
      <c r="R604" t="s">
        <v>8443</v>
      </c>
    </row>
    <row r="605" spans="1:18">
      <c r="A605" t="s">
        <v>431</v>
      </c>
      <c r="B605" t="s">
        <v>15835</v>
      </c>
      <c r="C605" t="s">
        <v>21</v>
      </c>
      <c r="D605" t="s">
        <v>7354</v>
      </c>
      <c r="E605" t="s">
        <v>21</v>
      </c>
      <c r="F605">
        <v>20381</v>
      </c>
      <c r="G605">
        <v>0.45131645999999997</v>
      </c>
      <c r="H605">
        <v>17039</v>
      </c>
      <c r="I605">
        <v>62660</v>
      </c>
      <c r="J605">
        <v>0.27192786499999999</v>
      </c>
      <c r="K605">
        <v>0.17938859500000001</v>
      </c>
      <c r="L605">
        <v>3342</v>
      </c>
      <c r="M605">
        <v>1.1961382709999999</v>
      </c>
      <c r="N605">
        <v>1.6596918460000001</v>
      </c>
      <c r="O605">
        <f>VLOOKUP(A605,Sheet1!$A$1:$B$600,2,FALSE)</f>
        <v>76649</v>
      </c>
      <c r="P605">
        <f t="shared" si="18"/>
        <v>1</v>
      </c>
      <c r="Q605" t="str">
        <f t="shared" si="19"/>
        <v>07</v>
      </c>
      <c r="R605" t="s">
        <v>8444</v>
      </c>
    </row>
    <row r="606" spans="1:18">
      <c r="A606" t="s">
        <v>444</v>
      </c>
      <c r="B606" t="s">
        <v>15836</v>
      </c>
      <c r="C606" t="s">
        <v>21</v>
      </c>
      <c r="D606" t="s">
        <v>7356</v>
      </c>
      <c r="E606" t="s">
        <v>21</v>
      </c>
      <c r="F606">
        <v>22629</v>
      </c>
      <c r="G606">
        <v>0.402952384</v>
      </c>
      <c r="H606">
        <v>18804</v>
      </c>
      <c r="I606">
        <v>75491</v>
      </c>
      <c r="J606">
        <v>0.24908929499999999</v>
      </c>
      <c r="K606">
        <v>0.15386308900000001</v>
      </c>
      <c r="L606">
        <v>3825</v>
      </c>
      <c r="M606">
        <v>1.203414167</v>
      </c>
      <c r="N606">
        <v>1.617702534</v>
      </c>
      <c r="O606">
        <f>VLOOKUP(A606,Sheet1!$A$1:$B$600,2,FALSE)</f>
        <v>90932</v>
      </c>
      <c r="P606">
        <f t="shared" si="18"/>
        <v>1</v>
      </c>
      <c r="Q606" t="str">
        <f t="shared" si="19"/>
        <v>07</v>
      </c>
      <c r="R606" t="s">
        <v>8445</v>
      </c>
    </row>
    <row r="607" spans="1:18">
      <c r="A607" t="s">
        <v>464</v>
      </c>
      <c r="B607" t="s">
        <v>15837</v>
      </c>
      <c r="C607" t="s">
        <v>21</v>
      </c>
      <c r="D607" t="s">
        <v>7358</v>
      </c>
      <c r="E607" t="s">
        <v>21</v>
      </c>
      <c r="F607">
        <v>16478</v>
      </c>
      <c r="G607">
        <v>0.33260667700000002</v>
      </c>
      <c r="H607">
        <v>16313</v>
      </c>
      <c r="I607">
        <v>62567</v>
      </c>
      <c r="J607">
        <v>0.260728499</v>
      </c>
      <c r="K607">
        <v>7.1878178000000001E-2</v>
      </c>
      <c r="L607">
        <v>165</v>
      </c>
      <c r="M607">
        <v>1.0101146329999999</v>
      </c>
      <c r="N607">
        <v>1.275682092</v>
      </c>
      <c r="O607">
        <f>VLOOKUP(A607,Sheet1!$A$1:$B$600,2,FALSE)</f>
        <v>76075</v>
      </c>
      <c r="P607">
        <f t="shared" si="18"/>
        <v>1</v>
      </c>
      <c r="Q607" t="str">
        <f t="shared" si="19"/>
        <v>07</v>
      </c>
      <c r="R607" t="s">
        <v>8446</v>
      </c>
    </row>
    <row r="608" spans="1:18">
      <c r="A608" t="s">
        <v>479</v>
      </c>
      <c r="B608" t="s">
        <v>15838</v>
      </c>
      <c r="C608" t="s">
        <v>21</v>
      </c>
      <c r="D608" t="s">
        <v>7360</v>
      </c>
      <c r="E608" t="s">
        <v>21</v>
      </c>
      <c r="F608">
        <v>14126</v>
      </c>
      <c r="G608">
        <v>0.33830679000000002</v>
      </c>
      <c r="H608">
        <v>15552</v>
      </c>
      <c r="I608">
        <v>57808</v>
      </c>
      <c r="J608">
        <v>0.269028508</v>
      </c>
      <c r="K608">
        <v>6.9278280999999997E-2</v>
      </c>
      <c r="L608">
        <v>-1426</v>
      </c>
      <c r="M608">
        <v>0.90830761299999996</v>
      </c>
      <c r="N608">
        <v>1.257512789</v>
      </c>
      <c r="O608">
        <f>VLOOKUP(A608,Sheet1!$A$1:$B$600,2,FALSE)</f>
        <v>73276</v>
      </c>
      <c r="P608">
        <f t="shared" si="18"/>
        <v>1</v>
      </c>
      <c r="Q608" t="str">
        <f t="shared" si="19"/>
        <v>08</v>
      </c>
      <c r="R608" t="s">
        <v>8447</v>
      </c>
    </row>
    <row r="609" spans="1:18">
      <c r="A609" t="s">
        <v>492</v>
      </c>
      <c r="B609" t="s">
        <v>15839</v>
      </c>
      <c r="C609" t="s">
        <v>21</v>
      </c>
      <c r="D609" t="s">
        <v>7362</v>
      </c>
      <c r="E609" t="s">
        <v>21</v>
      </c>
      <c r="F609">
        <v>10586</v>
      </c>
      <c r="G609">
        <v>0.30413422600000001</v>
      </c>
      <c r="H609">
        <v>16133</v>
      </c>
      <c r="I609">
        <v>49457</v>
      </c>
      <c r="J609">
        <v>0.32620255999999997</v>
      </c>
      <c r="K609">
        <v>-2.2068333999999998E-2</v>
      </c>
      <c r="L609">
        <v>-5547</v>
      </c>
      <c r="M609">
        <v>0.656170582</v>
      </c>
      <c r="N609">
        <v>0.93234775999999997</v>
      </c>
      <c r="O609">
        <f>VLOOKUP(A609,Sheet1!$A$1:$B$600,2,FALSE)</f>
        <v>64802</v>
      </c>
      <c r="P609">
        <f t="shared" si="18"/>
        <v>1</v>
      </c>
      <c r="Q609" t="str">
        <f t="shared" si="19"/>
        <v>08</v>
      </c>
      <c r="R609" t="s">
        <v>8448</v>
      </c>
    </row>
    <row r="610" spans="1:18">
      <c r="A610" t="s">
        <v>505</v>
      </c>
      <c r="B610" t="s">
        <v>15840</v>
      </c>
      <c r="C610" t="s">
        <v>21</v>
      </c>
      <c r="D610" t="s">
        <v>7364</v>
      </c>
      <c r="E610" t="s">
        <v>21</v>
      </c>
      <c r="F610">
        <v>10231</v>
      </c>
      <c r="G610">
        <v>0.29375789600000002</v>
      </c>
      <c r="H610">
        <v>12756</v>
      </c>
      <c r="I610">
        <v>46326</v>
      </c>
      <c r="J610">
        <v>0.27535293399999999</v>
      </c>
      <c r="K610">
        <v>1.8404962E-2</v>
      </c>
      <c r="L610">
        <v>-2525</v>
      </c>
      <c r="M610">
        <v>0.802053935</v>
      </c>
      <c r="N610">
        <v>1.066841352</v>
      </c>
      <c r="O610">
        <f>VLOOKUP(A610,Sheet1!$A$1:$B$600,2,FALSE)</f>
        <v>58531</v>
      </c>
      <c r="P610">
        <f t="shared" si="18"/>
        <v>1</v>
      </c>
      <c r="Q610" t="str">
        <f t="shared" si="19"/>
        <v>08</v>
      </c>
      <c r="R610" t="s">
        <v>8449</v>
      </c>
    </row>
    <row r="611" spans="1:18">
      <c r="A611" t="s">
        <v>516</v>
      </c>
      <c r="B611" t="s">
        <v>15841</v>
      </c>
      <c r="C611" t="s">
        <v>21</v>
      </c>
      <c r="D611" t="s">
        <v>7366</v>
      </c>
      <c r="E611" t="s">
        <v>21</v>
      </c>
      <c r="F611">
        <v>17791</v>
      </c>
      <c r="G611">
        <v>0.51687972100000001</v>
      </c>
      <c r="H611">
        <v>16898</v>
      </c>
      <c r="I611">
        <v>46704</v>
      </c>
      <c r="J611">
        <v>0.36181055200000001</v>
      </c>
      <c r="K611">
        <v>0.15506917000000001</v>
      </c>
      <c r="L611">
        <v>893</v>
      </c>
      <c r="M611">
        <v>1.0528464909999999</v>
      </c>
      <c r="N611">
        <v>1.4285921699999999</v>
      </c>
      <c r="O611">
        <f>VLOOKUP(A611,Sheet1!$A$1:$B$600,2,FALSE)</f>
        <v>56664</v>
      </c>
      <c r="P611">
        <f t="shared" si="18"/>
        <v>2</v>
      </c>
      <c r="Q611" t="str">
        <f t="shared" si="19"/>
        <v>09</v>
      </c>
      <c r="R611" t="s">
        <v>8450</v>
      </c>
    </row>
    <row r="612" spans="1:18">
      <c r="A612" t="s">
        <v>530</v>
      </c>
      <c r="B612" t="s">
        <v>15842</v>
      </c>
      <c r="C612" t="s">
        <v>21</v>
      </c>
      <c r="D612" t="s">
        <v>14645</v>
      </c>
      <c r="E612" t="s">
        <v>21</v>
      </c>
      <c r="F612">
        <v>16193</v>
      </c>
      <c r="G612">
        <v>0.44527855700000002</v>
      </c>
      <c r="H612">
        <v>16105</v>
      </c>
      <c r="I612">
        <v>49344</v>
      </c>
      <c r="J612">
        <v>0.32638213399999999</v>
      </c>
      <c r="K612">
        <v>0.118896423</v>
      </c>
      <c r="L612">
        <v>88</v>
      </c>
      <c r="M612">
        <v>1.0054641419999999</v>
      </c>
      <c r="N612">
        <v>1.3642859430000001</v>
      </c>
      <c r="O612">
        <f>VLOOKUP(A612,Sheet1!$A$1:$B$600,2,FALSE)</f>
        <v>59754</v>
      </c>
      <c r="P612">
        <f t="shared" si="18"/>
        <v>1</v>
      </c>
      <c r="Q612" t="str">
        <f t="shared" si="19"/>
        <v>09</v>
      </c>
      <c r="R612" t="s">
        <v>8451</v>
      </c>
    </row>
    <row r="613" spans="1:18">
      <c r="A613" t="s">
        <v>544</v>
      </c>
      <c r="B613" t="s">
        <v>15843</v>
      </c>
      <c r="C613" t="s">
        <v>21</v>
      </c>
      <c r="D613" t="s">
        <v>7369</v>
      </c>
      <c r="E613" t="s">
        <v>67</v>
      </c>
      <c r="F613">
        <v>10703</v>
      </c>
      <c r="G613">
        <v>0.27991944800000002</v>
      </c>
      <c r="H613">
        <v>10709</v>
      </c>
      <c r="I613">
        <v>52141</v>
      </c>
      <c r="J613">
        <v>0.205385397</v>
      </c>
      <c r="K613">
        <v>7.4534050000000004E-2</v>
      </c>
      <c r="L613">
        <v>-6</v>
      </c>
      <c r="M613">
        <v>0.99943972400000003</v>
      </c>
      <c r="N613">
        <v>1.362898489</v>
      </c>
      <c r="O613">
        <f>VLOOKUP(A613,Sheet1!$A$1:$B$600,2,FALSE)</f>
        <v>64707</v>
      </c>
      <c r="P613">
        <f t="shared" si="18"/>
        <v>1</v>
      </c>
      <c r="Q613" t="str">
        <f t="shared" si="19"/>
        <v>10</v>
      </c>
      <c r="R613" t="s">
        <v>8452</v>
      </c>
    </row>
    <row r="614" spans="1:18">
      <c r="A614" t="s">
        <v>554</v>
      </c>
      <c r="B614" t="s">
        <v>15844</v>
      </c>
      <c r="C614" t="s">
        <v>21</v>
      </c>
      <c r="D614" t="s">
        <v>7371</v>
      </c>
      <c r="E614" t="s">
        <v>21</v>
      </c>
      <c r="F614">
        <v>12986</v>
      </c>
      <c r="G614">
        <v>0.301467174</v>
      </c>
      <c r="H614">
        <v>13326</v>
      </c>
      <c r="I614">
        <v>60122</v>
      </c>
      <c r="J614">
        <v>0.22164931299999999</v>
      </c>
      <c r="K614">
        <v>7.9817861000000004E-2</v>
      </c>
      <c r="L614">
        <v>-340</v>
      </c>
      <c r="M614">
        <v>0.97448596700000001</v>
      </c>
      <c r="N614">
        <v>1.360108769</v>
      </c>
      <c r="O614">
        <f>VLOOKUP(A614,Sheet1!$A$1:$B$600,2,FALSE)</f>
        <v>72912</v>
      </c>
      <c r="P614">
        <f t="shared" si="18"/>
        <v>1</v>
      </c>
      <c r="Q614" t="str">
        <f t="shared" si="19"/>
        <v>10</v>
      </c>
      <c r="R614" t="s">
        <v>8453</v>
      </c>
    </row>
    <row r="615" spans="1:18">
      <c r="A615" t="s">
        <v>568</v>
      </c>
      <c r="B615" t="s">
        <v>15845</v>
      </c>
      <c r="C615" t="s">
        <v>21</v>
      </c>
      <c r="D615" t="s">
        <v>7373</v>
      </c>
      <c r="E615" t="s">
        <v>21</v>
      </c>
      <c r="F615">
        <v>10899</v>
      </c>
      <c r="G615">
        <v>0.28794483599999998</v>
      </c>
      <c r="H615">
        <v>12932</v>
      </c>
      <c r="I615">
        <v>49922</v>
      </c>
      <c r="J615">
        <v>0.25904410900000002</v>
      </c>
      <c r="K615">
        <v>2.8900728000000001E-2</v>
      </c>
      <c r="L615">
        <v>-2033</v>
      </c>
      <c r="M615">
        <v>0.842793071</v>
      </c>
      <c r="N615">
        <v>1.11156682</v>
      </c>
      <c r="O615">
        <f>VLOOKUP(A615,Sheet1!$A$1:$B$600,2,FALSE)</f>
        <v>66187</v>
      </c>
      <c r="P615">
        <f t="shared" si="18"/>
        <v>1</v>
      </c>
      <c r="Q615" t="str">
        <f t="shared" si="19"/>
        <v>10</v>
      </c>
      <c r="R615" t="s">
        <v>8454</v>
      </c>
    </row>
    <row r="616" spans="1:18">
      <c r="A616" t="s">
        <v>584</v>
      </c>
      <c r="B616" t="s">
        <v>15846</v>
      </c>
      <c r="C616" t="s">
        <v>21</v>
      </c>
      <c r="D616" t="s">
        <v>7375</v>
      </c>
      <c r="E616" t="s">
        <v>21</v>
      </c>
      <c r="F616">
        <v>23365</v>
      </c>
      <c r="G616">
        <v>0.41373021199999999</v>
      </c>
      <c r="H616">
        <v>24249</v>
      </c>
      <c r="I616">
        <v>76424</v>
      </c>
      <c r="J616">
        <v>0.317295614</v>
      </c>
      <c r="K616">
        <v>9.6434597999999996E-2</v>
      </c>
      <c r="L616">
        <v>-884</v>
      </c>
      <c r="M616">
        <v>0.96354488800000004</v>
      </c>
      <c r="N616">
        <v>1.303926666</v>
      </c>
      <c r="O616">
        <f>VLOOKUP(A616,Sheet1!$A$1:$B$600,2,FALSE)</f>
        <v>92761</v>
      </c>
      <c r="P616">
        <f t="shared" si="18"/>
        <v>1</v>
      </c>
      <c r="Q616" t="str">
        <f t="shared" si="19"/>
        <v>11</v>
      </c>
      <c r="R616" t="s">
        <v>8455</v>
      </c>
    </row>
    <row r="617" spans="1:18">
      <c r="A617" t="s">
        <v>599</v>
      </c>
      <c r="B617" t="s">
        <v>15847</v>
      </c>
      <c r="C617" t="s">
        <v>21</v>
      </c>
      <c r="D617" t="s">
        <v>7377</v>
      </c>
      <c r="E617" t="s">
        <v>21</v>
      </c>
      <c r="F617">
        <v>13613</v>
      </c>
      <c r="G617">
        <v>0.26841627899999998</v>
      </c>
      <c r="H617">
        <v>18685</v>
      </c>
      <c r="I617">
        <v>67200</v>
      </c>
      <c r="J617">
        <v>0.27805059500000001</v>
      </c>
      <c r="K617">
        <v>-9.6343160000000004E-3</v>
      </c>
      <c r="L617">
        <v>-5072</v>
      </c>
      <c r="M617">
        <v>0.72855231499999995</v>
      </c>
      <c r="N617">
        <v>0.965350492</v>
      </c>
      <c r="O617">
        <f>VLOOKUP(A617,Sheet1!$A$1:$B$600,2,FALSE)</f>
        <v>83699</v>
      </c>
      <c r="P617">
        <f t="shared" si="18"/>
        <v>1</v>
      </c>
      <c r="Q617" t="str">
        <f t="shared" si="19"/>
        <v>11</v>
      </c>
      <c r="R617" t="s">
        <v>8456</v>
      </c>
    </row>
    <row r="618" spans="1:18">
      <c r="A618" t="s">
        <v>615</v>
      </c>
      <c r="B618" t="s">
        <v>15848</v>
      </c>
      <c r="C618" t="s">
        <v>21</v>
      </c>
      <c r="D618" t="s">
        <v>7379</v>
      </c>
      <c r="E618" t="s">
        <v>21</v>
      </c>
      <c r="F618">
        <v>25040</v>
      </c>
      <c r="G618">
        <v>0.44958345300000002</v>
      </c>
      <c r="H618">
        <v>22849</v>
      </c>
      <c r="I618">
        <v>72724</v>
      </c>
      <c r="J618">
        <v>0.31418788800000003</v>
      </c>
      <c r="K618">
        <v>0.135395565</v>
      </c>
      <c r="L618">
        <v>2191</v>
      </c>
      <c r="M618">
        <v>1.0958904110000001</v>
      </c>
      <c r="N618">
        <v>1.4309382049999999</v>
      </c>
      <c r="O618">
        <f>VLOOKUP(A618,Sheet1!$A$1:$B$600,2,FALSE)</f>
        <v>87613</v>
      </c>
      <c r="P618">
        <f t="shared" si="18"/>
        <v>1</v>
      </c>
      <c r="Q618" t="str">
        <f t="shared" si="19"/>
        <v>11</v>
      </c>
      <c r="R618" t="s">
        <v>8457</v>
      </c>
    </row>
    <row r="619" spans="1:18">
      <c r="A619" t="s">
        <v>629</v>
      </c>
      <c r="B619" t="s">
        <v>15849</v>
      </c>
      <c r="C619" t="s">
        <v>21</v>
      </c>
      <c r="D619" t="s">
        <v>7381</v>
      </c>
      <c r="E619" t="s">
        <v>21</v>
      </c>
      <c r="F619">
        <v>13829</v>
      </c>
      <c r="G619">
        <v>0.28266290599999999</v>
      </c>
      <c r="H619">
        <v>17527</v>
      </c>
      <c r="I619">
        <v>63468</v>
      </c>
      <c r="J619">
        <v>0.276154913</v>
      </c>
      <c r="K619">
        <v>6.5079930000000001E-3</v>
      </c>
      <c r="L619">
        <v>-3698</v>
      </c>
      <c r="M619">
        <v>0.78901124</v>
      </c>
      <c r="N619">
        <v>1.0235664579999999</v>
      </c>
      <c r="O619">
        <f>VLOOKUP(A619,Sheet1!$A$1:$B$600,2,FALSE)</f>
        <v>75457</v>
      </c>
      <c r="P619">
        <f t="shared" si="18"/>
        <v>1</v>
      </c>
      <c r="Q619" t="str">
        <f t="shared" si="19"/>
        <v>12</v>
      </c>
      <c r="R619" t="s">
        <v>8458</v>
      </c>
    </row>
    <row r="620" spans="1:18">
      <c r="A620" t="s">
        <v>642</v>
      </c>
      <c r="B620" t="s">
        <v>15850</v>
      </c>
      <c r="C620" t="s">
        <v>21</v>
      </c>
      <c r="D620" t="s">
        <v>7383</v>
      </c>
      <c r="E620" t="s">
        <v>21</v>
      </c>
      <c r="F620">
        <v>22441</v>
      </c>
      <c r="G620">
        <v>0.49652624099999998</v>
      </c>
      <c r="H620">
        <v>19846</v>
      </c>
      <c r="I620">
        <v>58426</v>
      </c>
      <c r="J620">
        <v>0.33967754100000003</v>
      </c>
      <c r="K620">
        <v>0.15684870000000001</v>
      </c>
      <c r="L620">
        <v>2595</v>
      </c>
      <c r="M620">
        <v>1.130756828</v>
      </c>
      <c r="N620">
        <v>1.461757642</v>
      </c>
      <c r="O620">
        <f>VLOOKUP(A620,Sheet1!$A$1:$B$600,2,FALSE)</f>
        <v>70610</v>
      </c>
      <c r="P620">
        <f t="shared" si="18"/>
        <v>1</v>
      </c>
      <c r="Q620" t="str">
        <f t="shared" si="19"/>
        <v>12</v>
      </c>
      <c r="R620" t="s">
        <v>8459</v>
      </c>
    </row>
    <row r="621" spans="1:18">
      <c r="A621" t="s">
        <v>654</v>
      </c>
      <c r="B621" t="s">
        <v>15851</v>
      </c>
      <c r="C621" t="s">
        <v>21</v>
      </c>
      <c r="D621" t="s">
        <v>7385</v>
      </c>
      <c r="E621" t="s">
        <v>7</v>
      </c>
      <c r="F621">
        <v>10138</v>
      </c>
      <c r="G621">
        <v>0.21786689000000001</v>
      </c>
      <c r="H621">
        <v>16120</v>
      </c>
      <c r="I621">
        <v>59819</v>
      </c>
      <c r="J621">
        <v>0.26947959700000002</v>
      </c>
      <c r="K621">
        <v>-5.1612707000000001E-2</v>
      </c>
      <c r="L621">
        <v>-5982</v>
      </c>
      <c r="M621">
        <v>0.62890818900000001</v>
      </c>
      <c r="N621">
        <v>0.808472674</v>
      </c>
      <c r="O621">
        <f>VLOOKUP(A621,Sheet1!$A$1:$B$600,2,FALSE)</f>
        <v>71919</v>
      </c>
      <c r="P621">
        <f t="shared" si="18"/>
        <v>1</v>
      </c>
      <c r="Q621" t="str">
        <f t="shared" si="19"/>
        <v>12</v>
      </c>
      <c r="R621" t="s">
        <v>8460</v>
      </c>
    </row>
    <row r="622" spans="1:18">
      <c r="A622" t="s">
        <v>666</v>
      </c>
      <c r="B622" t="s">
        <v>15852</v>
      </c>
      <c r="C622" t="s">
        <v>21</v>
      </c>
      <c r="D622" t="s">
        <v>7387</v>
      </c>
      <c r="E622" t="s">
        <v>21</v>
      </c>
      <c r="F622">
        <v>13464</v>
      </c>
      <c r="G622">
        <v>0.32035785700000002</v>
      </c>
      <c r="H622">
        <v>13618</v>
      </c>
      <c r="I622">
        <v>58532</v>
      </c>
      <c r="J622">
        <v>0.232659058</v>
      </c>
      <c r="K622">
        <v>8.7698797999999994E-2</v>
      </c>
      <c r="L622">
        <v>-154</v>
      </c>
      <c r="M622">
        <v>0.98869143800000003</v>
      </c>
      <c r="N622">
        <v>1.3769412590000001</v>
      </c>
      <c r="O622">
        <f>VLOOKUP(A622,Sheet1!$A$1:$B$600,2,FALSE)</f>
        <v>73892</v>
      </c>
      <c r="P622">
        <f t="shared" si="18"/>
        <v>1</v>
      </c>
      <c r="Q622" t="str">
        <f t="shared" si="19"/>
        <v>13</v>
      </c>
      <c r="R622" t="s">
        <v>8461</v>
      </c>
    </row>
    <row r="623" spans="1:18">
      <c r="A623" t="s">
        <v>684</v>
      </c>
      <c r="B623" t="s">
        <v>15853</v>
      </c>
      <c r="C623" t="s">
        <v>21</v>
      </c>
      <c r="D623" t="s">
        <v>7389</v>
      </c>
      <c r="E623" t="s">
        <v>21</v>
      </c>
      <c r="F623">
        <v>13138</v>
      </c>
      <c r="G623">
        <v>0.28996446599999998</v>
      </c>
      <c r="H623">
        <v>13346</v>
      </c>
      <c r="I623">
        <v>62062</v>
      </c>
      <c r="J623">
        <v>0.215043021</v>
      </c>
      <c r="K623">
        <v>7.4921445000000003E-2</v>
      </c>
      <c r="L623">
        <v>-208</v>
      </c>
      <c r="M623">
        <v>0.98441480599999998</v>
      </c>
      <c r="N623">
        <v>1.3484021209999999</v>
      </c>
      <c r="O623">
        <f>VLOOKUP(A623,Sheet1!$A$1:$B$600,2,FALSE)</f>
        <v>77390</v>
      </c>
      <c r="P623">
        <f t="shared" si="18"/>
        <v>1</v>
      </c>
      <c r="Q623" t="str">
        <f t="shared" si="19"/>
        <v>13</v>
      </c>
      <c r="R623" t="s">
        <v>8462</v>
      </c>
    </row>
    <row r="624" spans="1:18">
      <c r="A624" t="s">
        <v>699</v>
      </c>
      <c r="B624" t="s">
        <v>15854</v>
      </c>
      <c r="C624" t="s">
        <v>21</v>
      </c>
      <c r="D624" t="s">
        <v>7391</v>
      </c>
      <c r="E624" t="s">
        <v>21</v>
      </c>
      <c r="F624">
        <v>10948</v>
      </c>
      <c r="G624">
        <v>0.29799395699999998</v>
      </c>
      <c r="H624">
        <v>15333</v>
      </c>
      <c r="I624">
        <v>54099</v>
      </c>
      <c r="J624">
        <v>0.28342483200000002</v>
      </c>
      <c r="K624">
        <v>1.4569125E-2</v>
      </c>
      <c r="L624">
        <v>-4385</v>
      </c>
      <c r="M624">
        <v>0.71401552199999996</v>
      </c>
      <c r="N624">
        <v>1.051403841</v>
      </c>
      <c r="O624">
        <f>VLOOKUP(A624,Sheet1!$A$1:$B$600,2,FALSE)</f>
        <v>70351</v>
      </c>
      <c r="P624">
        <f t="shared" si="18"/>
        <v>1</v>
      </c>
      <c r="Q624" t="str">
        <f t="shared" si="19"/>
        <v>13</v>
      </c>
      <c r="R624" t="s">
        <v>8463</v>
      </c>
    </row>
    <row r="625" spans="1:18">
      <c r="A625" t="s">
        <v>719</v>
      </c>
      <c r="B625" t="s">
        <v>15855</v>
      </c>
      <c r="C625" t="s">
        <v>21</v>
      </c>
      <c r="D625" t="s">
        <v>7393</v>
      </c>
      <c r="E625" t="s">
        <v>21</v>
      </c>
      <c r="F625">
        <v>10135</v>
      </c>
      <c r="G625">
        <v>0.33262225099999998</v>
      </c>
      <c r="H625">
        <v>16895</v>
      </c>
      <c r="I625">
        <v>43193</v>
      </c>
      <c r="J625">
        <v>0.39115134400000001</v>
      </c>
      <c r="K625">
        <v>-5.8529092999999997E-2</v>
      </c>
      <c r="L625">
        <v>-6760</v>
      </c>
      <c r="M625">
        <v>0.59988162199999995</v>
      </c>
      <c r="N625">
        <v>0.85036714400000002</v>
      </c>
      <c r="O625">
        <f>VLOOKUP(A625,Sheet1!$A$1:$B$600,2,FALSE)</f>
        <v>58700</v>
      </c>
      <c r="P625">
        <f t="shared" si="18"/>
        <v>1</v>
      </c>
      <c r="Q625" t="str">
        <f t="shared" si="19"/>
        <v>13</v>
      </c>
      <c r="R625" t="s">
        <v>8464</v>
      </c>
    </row>
    <row r="626" spans="1:18">
      <c r="A626" t="s">
        <v>744</v>
      </c>
      <c r="B626" t="s">
        <v>15856</v>
      </c>
      <c r="C626" t="s">
        <v>21</v>
      </c>
      <c r="D626" t="s">
        <v>7395</v>
      </c>
      <c r="E626" t="s">
        <v>21</v>
      </c>
      <c r="F626">
        <v>13785</v>
      </c>
      <c r="G626">
        <v>0.34434952000000002</v>
      </c>
      <c r="H626">
        <v>14443</v>
      </c>
      <c r="I626">
        <v>53550</v>
      </c>
      <c r="J626">
        <v>0.26971055100000002</v>
      </c>
      <c r="K626">
        <v>7.4638968999999999E-2</v>
      </c>
      <c r="L626">
        <v>-658</v>
      </c>
      <c r="M626">
        <v>0.95444159799999995</v>
      </c>
      <c r="N626">
        <v>1.2767372990000001</v>
      </c>
      <c r="O626">
        <f>VLOOKUP(A626,Sheet1!$A$1:$B$600,2,FALSE)</f>
        <v>68685</v>
      </c>
      <c r="P626">
        <f t="shared" si="18"/>
        <v>1</v>
      </c>
      <c r="Q626" t="str">
        <f t="shared" si="19"/>
        <v>13</v>
      </c>
      <c r="R626" t="s">
        <v>8465</v>
      </c>
    </row>
    <row r="627" spans="1:18">
      <c r="A627" t="s">
        <v>765</v>
      </c>
      <c r="B627" t="s">
        <v>15857</v>
      </c>
      <c r="C627" t="s">
        <v>21</v>
      </c>
      <c r="D627" t="s">
        <v>7397</v>
      </c>
      <c r="E627" t="s">
        <v>7</v>
      </c>
      <c r="F627">
        <v>11016</v>
      </c>
      <c r="G627">
        <v>0.27101631100000001</v>
      </c>
      <c r="H627">
        <v>13715</v>
      </c>
      <c r="I627">
        <v>56959</v>
      </c>
      <c r="J627">
        <v>0.24078723299999999</v>
      </c>
      <c r="K627">
        <v>3.0229078E-2</v>
      </c>
      <c r="L627">
        <v>-2699</v>
      </c>
      <c r="M627">
        <v>0.803208166</v>
      </c>
      <c r="N627">
        <v>1.125542695</v>
      </c>
      <c r="O627">
        <f>VLOOKUP(A627,Sheet1!$A$1:$B$600,2,FALSE)</f>
        <v>72571</v>
      </c>
      <c r="P627">
        <f t="shared" si="18"/>
        <v>1</v>
      </c>
      <c r="Q627" t="str">
        <f t="shared" si="19"/>
        <v>13</v>
      </c>
      <c r="R627" t="s">
        <v>8466</v>
      </c>
    </row>
    <row r="628" spans="1:18">
      <c r="A628" t="s">
        <v>781</v>
      </c>
      <c r="B628" t="s">
        <v>15858</v>
      </c>
      <c r="C628" t="s">
        <v>21</v>
      </c>
      <c r="D628" t="s">
        <v>7399</v>
      </c>
      <c r="E628" t="s">
        <v>21</v>
      </c>
      <c r="F628">
        <v>8244</v>
      </c>
      <c r="G628">
        <v>0.27513933899999998</v>
      </c>
      <c r="H628">
        <v>17468</v>
      </c>
      <c r="I628">
        <v>45309</v>
      </c>
      <c r="J628">
        <v>0.38553046899999999</v>
      </c>
      <c r="K628">
        <v>-0.11039113</v>
      </c>
      <c r="L628">
        <v>-9224</v>
      </c>
      <c r="M628">
        <v>0.471948706</v>
      </c>
      <c r="N628">
        <v>0.71366431699999999</v>
      </c>
      <c r="O628">
        <f>VLOOKUP(A628,Sheet1!$A$1:$B$600,2,FALSE)</f>
        <v>63082</v>
      </c>
      <c r="P628">
        <f t="shared" si="18"/>
        <v>1</v>
      </c>
      <c r="Q628" t="str">
        <f t="shared" si="19"/>
        <v>13</v>
      </c>
      <c r="R628" t="s">
        <v>8467</v>
      </c>
    </row>
    <row r="629" spans="1:18">
      <c r="A629" t="s">
        <v>808</v>
      </c>
      <c r="B629" t="s">
        <v>15859</v>
      </c>
      <c r="C629" t="s">
        <v>21</v>
      </c>
      <c r="D629" t="s">
        <v>7401</v>
      </c>
      <c r="E629" t="s">
        <v>21</v>
      </c>
      <c r="F629">
        <v>17034</v>
      </c>
      <c r="G629">
        <v>0.31546781200000001</v>
      </c>
      <c r="H629">
        <v>16831</v>
      </c>
      <c r="I629">
        <v>74671</v>
      </c>
      <c r="J629">
        <v>0.225402097</v>
      </c>
      <c r="K629">
        <v>9.0065715000000005E-2</v>
      </c>
      <c r="L629">
        <v>203</v>
      </c>
      <c r="M629">
        <v>1.0120610779999999</v>
      </c>
      <c r="N629">
        <v>1.3995779820000001</v>
      </c>
      <c r="O629">
        <f>VLOOKUP(A629,Sheet1!$A$1:$B$600,2,FALSE)</f>
        <v>93086</v>
      </c>
      <c r="P629">
        <f t="shared" si="18"/>
        <v>1</v>
      </c>
      <c r="Q629" t="str">
        <f t="shared" si="19"/>
        <v>13</v>
      </c>
      <c r="R629" t="s">
        <v>8468</v>
      </c>
    </row>
    <row r="630" spans="1:18">
      <c r="A630" t="s">
        <v>827</v>
      </c>
      <c r="B630" t="s">
        <v>15860</v>
      </c>
      <c r="C630" t="s">
        <v>21</v>
      </c>
      <c r="D630" t="s">
        <v>7403</v>
      </c>
      <c r="E630" t="s">
        <v>7</v>
      </c>
      <c r="F630">
        <v>10268</v>
      </c>
      <c r="G630">
        <v>0.190338487</v>
      </c>
      <c r="H630">
        <v>15510</v>
      </c>
      <c r="I630">
        <v>74599</v>
      </c>
      <c r="J630">
        <v>0.20791163400000001</v>
      </c>
      <c r="K630">
        <v>-1.7573148E-2</v>
      </c>
      <c r="L630">
        <v>-5242</v>
      </c>
      <c r="M630">
        <v>0.66202450000000002</v>
      </c>
      <c r="N630">
        <v>0.91547780599999995</v>
      </c>
      <c r="O630">
        <f>VLOOKUP(A630,Sheet1!$A$1:$B$600,2,FALSE)</f>
        <v>92601</v>
      </c>
      <c r="P630">
        <f t="shared" si="18"/>
        <v>0</v>
      </c>
      <c r="Q630" t="str">
        <f t="shared" si="19"/>
        <v>13</v>
      </c>
      <c r="R630" t="s">
        <v>8469</v>
      </c>
    </row>
    <row r="631" spans="1:18">
      <c r="A631" t="s">
        <v>841</v>
      </c>
      <c r="B631" t="s">
        <v>15861</v>
      </c>
      <c r="C631" t="s">
        <v>21</v>
      </c>
      <c r="D631" t="s">
        <v>14646</v>
      </c>
      <c r="E631" t="s">
        <v>7</v>
      </c>
      <c r="F631">
        <v>17236</v>
      </c>
      <c r="G631">
        <v>0.29017323499999997</v>
      </c>
      <c r="H631">
        <v>17406</v>
      </c>
      <c r="I631">
        <v>81870</v>
      </c>
      <c r="J631">
        <v>0.21260535</v>
      </c>
      <c r="K631">
        <v>7.7567885000000003E-2</v>
      </c>
      <c r="L631">
        <v>-170</v>
      </c>
      <c r="M631">
        <v>0.99023325299999998</v>
      </c>
      <c r="N631">
        <v>1.3648444660000001</v>
      </c>
      <c r="O631">
        <f>VLOOKUP(A631,Sheet1!$A$1:$B$600,2,FALSE)</f>
        <v>100194</v>
      </c>
      <c r="P631">
        <f t="shared" si="18"/>
        <v>1</v>
      </c>
      <c r="Q631" t="str">
        <f t="shared" si="19"/>
        <v>13</v>
      </c>
      <c r="R631" t="s">
        <v>8470</v>
      </c>
    </row>
    <row r="632" spans="1:18">
      <c r="A632" t="s">
        <v>854</v>
      </c>
      <c r="B632" t="s">
        <v>15862</v>
      </c>
      <c r="C632" t="s">
        <v>21</v>
      </c>
      <c r="D632" t="s">
        <v>7406</v>
      </c>
      <c r="E632" t="s">
        <v>21</v>
      </c>
      <c r="F632">
        <v>16787</v>
      </c>
      <c r="G632">
        <v>0.34852385499999999</v>
      </c>
      <c r="H632">
        <v>15723</v>
      </c>
      <c r="I632">
        <v>67248</v>
      </c>
      <c r="J632">
        <v>0.23380620999999999</v>
      </c>
      <c r="K632">
        <v>0.11471764499999999</v>
      </c>
      <c r="L632">
        <v>1064</v>
      </c>
      <c r="M632">
        <v>1.0676715640000001</v>
      </c>
      <c r="N632">
        <v>1.4906526870000001</v>
      </c>
      <c r="O632">
        <f>VLOOKUP(A632,Sheet1!$A$1:$B$600,2,FALSE)</f>
        <v>85348</v>
      </c>
      <c r="P632">
        <f t="shared" si="18"/>
        <v>1</v>
      </c>
      <c r="Q632" t="str">
        <f t="shared" si="19"/>
        <v>13</v>
      </c>
      <c r="R632" t="s">
        <v>8471</v>
      </c>
    </row>
    <row r="633" spans="1:18">
      <c r="A633" t="s">
        <v>864</v>
      </c>
      <c r="B633" t="s">
        <v>15863</v>
      </c>
      <c r="C633" t="s">
        <v>21</v>
      </c>
      <c r="D633" t="s">
        <v>7408</v>
      </c>
      <c r="E633" t="s">
        <v>21</v>
      </c>
      <c r="F633">
        <v>13597</v>
      </c>
      <c r="G633">
        <v>0.27359800400000001</v>
      </c>
      <c r="H633">
        <v>15391</v>
      </c>
      <c r="I633">
        <v>70478</v>
      </c>
      <c r="J633">
        <v>0.21838020399999999</v>
      </c>
      <c r="K633">
        <v>5.5217799999999997E-2</v>
      </c>
      <c r="L633">
        <v>-1794</v>
      </c>
      <c r="M633">
        <v>0.88343837300000005</v>
      </c>
      <c r="N633">
        <v>1.252851674</v>
      </c>
      <c r="O633">
        <f>VLOOKUP(A633,Sheet1!$A$1:$B$600,2,FALSE)</f>
        <v>89006</v>
      </c>
      <c r="P633">
        <f t="shared" si="18"/>
        <v>1</v>
      </c>
      <c r="Q633" t="str">
        <f t="shared" si="19"/>
        <v>13</v>
      </c>
      <c r="R633" t="s">
        <v>8472</v>
      </c>
    </row>
    <row r="634" spans="1:18">
      <c r="A634" t="s">
        <v>879</v>
      </c>
      <c r="B634" t="s">
        <v>15864</v>
      </c>
      <c r="C634" t="s">
        <v>21</v>
      </c>
      <c r="D634" t="s">
        <v>7410</v>
      </c>
      <c r="E634" t="s">
        <v>21</v>
      </c>
      <c r="F634">
        <v>13234</v>
      </c>
      <c r="G634">
        <v>0.24817162400000001</v>
      </c>
      <c r="H634">
        <v>17073</v>
      </c>
      <c r="I634">
        <v>72303</v>
      </c>
      <c r="J634">
        <v>0.236131281</v>
      </c>
      <c r="K634">
        <v>1.2040343E-2</v>
      </c>
      <c r="L634">
        <v>-3839</v>
      </c>
      <c r="M634">
        <v>0.77514203699999995</v>
      </c>
      <c r="N634">
        <v>1.050990037</v>
      </c>
      <c r="O634">
        <f>VLOOKUP(A634,Sheet1!$A$1:$B$600,2,FALSE)</f>
        <v>90594</v>
      </c>
      <c r="P634">
        <f t="shared" si="18"/>
        <v>1</v>
      </c>
      <c r="Q634" t="str">
        <f t="shared" si="19"/>
        <v>13</v>
      </c>
      <c r="R634" t="s">
        <v>8473</v>
      </c>
    </row>
    <row r="635" spans="1:18">
      <c r="A635" t="s">
        <v>893</v>
      </c>
      <c r="B635" t="s">
        <v>15865</v>
      </c>
      <c r="C635" t="s">
        <v>21</v>
      </c>
      <c r="D635" t="s">
        <v>7412</v>
      </c>
      <c r="E635" t="s">
        <v>21</v>
      </c>
      <c r="F635">
        <v>19554</v>
      </c>
      <c r="G635">
        <v>0.35601922699999999</v>
      </c>
      <c r="H635">
        <v>19280</v>
      </c>
      <c r="I635">
        <v>75066</v>
      </c>
      <c r="J635">
        <v>0.25684064699999998</v>
      </c>
      <c r="K635">
        <v>9.9178580000000002E-2</v>
      </c>
      <c r="L635">
        <v>274</v>
      </c>
      <c r="M635">
        <v>1.014211618</v>
      </c>
      <c r="N635">
        <v>1.3861483020000001</v>
      </c>
      <c r="O635">
        <f>VLOOKUP(A635,Sheet1!$A$1:$B$600,2,FALSE)</f>
        <v>93933</v>
      </c>
      <c r="P635">
        <f t="shared" si="18"/>
        <v>1</v>
      </c>
      <c r="Q635" t="str">
        <f t="shared" si="19"/>
        <v>13</v>
      </c>
      <c r="R635" t="s">
        <v>8474</v>
      </c>
    </row>
    <row r="636" spans="1:18">
      <c r="A636" t="s">
        <v>911</v>
      </c>
      <c r="B636" t="s">
        <v>15866</v>
      </c>
      <c r="C636" t="s">
        <v>21</v>
      </c>
      <c r="D636" t="s">
        <v>7414</v>
      </c>
      <c r="E636" t="s">
        <v>33</v>
      </c>
      <c r="F636">
        <v>16744</v>
      </c>
      <c r="G636">
        <v>0.28336915499999998</v>
      </c>
      <c r="H636">
        <v>16125</v>
      </c>
      <c r="I636">
        <v>80262</v>
      </c>
      <c r="J636">
        <v>0.20090453799999999</v>
      </c>
      <c r="K636">
        <v>8.2464617000000004E-2</v>
      </c>
      <c r="L636">
        <v>619</v>
      </c>
      <c r="M636">
        <v>1.0383875970000001</v>
      </c>
      <c r="N636">
        <v>1.410466674</v>
      </c>
      <c r="O636">
        <f>VLOOKUP(A636,Sheet1!$A$1:$B$600,2,FALSE)</f>
        <v>98361</v>
      </c>
      <c r="P636">
        <f t="shared" si="18"/>
        <v>1</v>
      </c>
      <c r="Q636" t="str">
        <f t="shared" si="19"/>
        <v>13</v>
      </c>
      <c r="R636" t="s">
        <v>8475</v>
      </c>
    </row>
    <row r="637" spans="1:18">
      <c r="A637" t="s">
        <v>926</v>
      </c>
      <c r="B637" t="s">
        <v>15867</v>
      </c>
      <c r="C637" t="s">
        <v>21</v>
      </c>
      <c r="D637" t="s">
        <v>7416</v>
      </c>
      <c r="E637" t="s">
        <v>21</v>
      </c>
      <c r="F637">
        <v>19828</v>
      </c>
      <c r="G637">
        <v>0.38398078899999999</v>
      </c>
      <c r="H637">
        <v>16895</v>
      </c>
      <c r="I637">
        <v>70422</v>
      </c>
      <c r="J637">
        <v>0.239910823</v>
      </c>
      <c r="K637">
        <v>0.14406996599999999</v>
      </c>
      <c r="L637">
        <v>2933</v>
      </c>
      <c r="M637">
        <v>1.1736016570000001</v>
      </c>
      <c r="N637">
        <v>1.600514658</v>
      </c>
      <c r="O637">
        <f>VLOOKUP(A637,Sheet1!$A$1:$B$600,2,FALSE)</f>
        <v>88594</v>
      </c>
      <c r="P637">
        <f t="shared" si="18"/>
        <v>1</v>
      </c>
      <c r="Q637" t="str">
        <f t="shared" si="19"/>
        <v>13</v>
      </c>
      <c r="R637" t="s">
        <v>8476</v>
      </c>
    </row>
    <row r="638" spans="1:18">
      <c r="A638" t="s">
        <v>936</v>
      </c>
      <c r="B638" t="s">
        <v>15868</v>
      </c>
      <c r="C638" t="s">
        <v>21</v>
      </c>
      <c r="D638" t="s">
        <v>7418</v>
      </c>
      <c r="E638" t="s">
        <v>21</v>
      </c>
      <c r="F638">
        <v>16200</v>
      </c>
      <c r="G638">
        <v>0.39627210699999998</v>
      </c>
      <c r="H638">
        <v>19172</v>
      </c>
      <c r="I638">
        <v>57303</v>
      </c>
      <c r="J638">
        <v>0.33457236099999998</v>
      </c>
      <c r="K638">
        <v>6.1699746E-2</v>
      </c>
      <c r="L638">
        <v>-2972</v>
      </c>
      <c r="M638">
        <v>0.84498226600000004</v>
      </c>
      <c r="N638">
        <v>1.1844137560000001</v>
      </c>
      <c r="O638">
        <f>VLOOKUP(A638,Sheet1!$A$1:$B$600,2,FALSE)</f>
        <v>70199</v>
      </c>
      <c r="P638">
        <f t="shared" si="18"/>
        <v>1</v>
      </c>
      <c r="Q638" t="str">
        <f t="shared" si="19"/>
        <v>14</v>
      </c>
      <c r="R638" t="s">
        <v>8477</v>
      </c>
    </row>
    <row r="639" spans="1:18">
      <c r="A639" t="s">
        <v>946</v>
      </c>
      <c r="B639" t="s">
        <v>15869</v>
      </c>
      <c r="C639" t="s">
        <v>21</v>
      </c>
      <c r="D639" t="s">
        <v>7420</v>
      </c>
      <c r="E639" t="s">
        <v>21</v>
      </c>
      <c r="F639">
        <v>17837</v>
      </c>
      <c r="G639">
        <v>0.45965726099999998</v>
      </c>
      <c r="H639">
        <v>19825</v>
      </c>
      <c r="I639">
        <v>54211</v>
      </c>
      <c r="J639">
        <v>0.365700688</v>
      </c>
      <c r="K639">
        <v>9.3956573000000002E-2</v>
      </c>
      <c r="L639">
        <v>-1988</v>
      </c>
      <c r="M639">
        <v>0.89972257300000003</v>
      </c>
      <c r="N639">
        <v>1.2569220560000001</v>
      </c>
      <c r="O639">
        <f>VLOOKUP(A639,Sheet1!$A$1:$B$600,2,FALSE)</f>
        <v>67112</v>
      </c>
      <c r="P639">
        <f t="shared" si="18"/>
        <v>1</v>
      </c>
      <c r="Q639" t="str">
        <f t="shared" si="19"/>
        <v>14</v>
      </c>
      <c r="R639" t="s">
        <v>8478</v>
      </c>
    </row>
    <row r="640" spans="1:18">
      <c r="A640" t="s">
        <v>964</v>
      </c>
      <c r="B640" t="s">
        <v>15870</v>
      </c>
      <c r="C640" t="s">
        <v>21</v>
      </c>
      <c r="D640" t="s">
        <v>7422</v>
      </c>
      <c r="E640" t="s">
        <v>21</v>
      </c>
      <c r="F640">
        <v>17353</v>
      </c>
      <c r="G640">
        <v>0.38523698499999998</v>
      </c>
      <c r="H640">
        <v>17072</v>
      </c>
      <c r="I640">
        <v>62997</v>
      </c>
      <c r="J640">
        <v>0.27099703200000003</v>
      </c>
      <c r="K640">
        <v>0.114239954</v>
      </c>
      <c r="L640">
        <v>281</v>
      </c>
      <c r="M640">
        <v>1.0164597</v>
      </c>
      <c r="N640">
        <v>1.4215542619999999</v>
      </c>
      <c r="O640">
        <f>VLOOKUP(A640,Sheet1!$A$1:$B$600,2,FALSE)</f>
        <v>78448</v>
      </c>
      <c r="P640">
        <f t="shared" si="18"/>
        <v>1</v>
      </c>
      <c r="Q640" t="str">
        <f t="shared" si="19"/>
        <v>14</v>
      </c>
      <c r="R640" t="s">
        <v>8479</v>
      </c>
    </row>
    <row r="641" spans="1:18">
      <c r="A641" t="s">
        <v>974</v>
      </c>
      <c r="B641" t="s">
        <v>15871</v>
      </c>
      <c r="C641" t="s">
        <v>21</v>
      </c>
      <c r="D641" t="s">
        <v>14647</v>
      </c>
      <c r="E641" t="s">
        <v>21</v>
      </c>
      <c r="F641">
        <v>17315</v>
      </c>
      <c r="G641">
        <v>0.30636257500000003</v>
      </c>
      <c r="H641">
        <v>19824</v>
      </c>
      <c r="I641">
        <v>79349</v>
      </c>
      <c r="J641">
        <v>0.24983301599999999</v>
      </c>
      <c r="K641">
        <v>5.6529559E-2</v>
      </c>
      <c r="L641">
        <v>-2509</v>
      </c>
      <c r="M641">
        <v>0.873436239</v>
      </c>
      <c r="N641">
        <v>1.2262693680000001</v>
      </c>
      <c r="O641">
        <f>VLOOKUP(A641,Sheet1!$A$1:$B$600,2,FALSE)</f>
        <v>97743</v>
      </c>
      <c r="P641">
        <f t="shared" si="18"/>
        <v>1</v>
      </c>
      <c r="Q641" t="str">
        <f t="shared" si="19"/>
        <v>14</v>
      </c>
      <c r="R641" t="s">
        <v>8480</v>
      </c>
    </row>
    <row r="642" spans="1:18">
      <c r="A642" t="s">
        <v>985</v>
      </c>
      <c r="B642" t="s">
        <v>15872</v>
      </c>
      <c r="C642" t="s">
        <v>21</v>
      </c>
      <c r="D642" t="s">
        <v>7425</v>
      </c>
      <c r="E642" t="s">
        <v>7</v>
      </c>
      <c r="F642">
        <v>11108</v>
      </c>
      <c r="G642">
        <v>0.21468467899999999</v>
      </c>
      <c r="H642">
        <v>19642</v>
      </c>
      <c r="I642">
        <v>71373</v>
      </c>
      <c r="J642">
        <v>0.27520210699999997</v>
      </c>
      <c r="K642">
        <v>-6.0517427999999998E-2</v>
      </c>
      <c r="L642">
        <v>-8534</v>
      </c>
      <c r="M642">
        <v>0.56552285899999999</v>
      </c>
      <c r="N642">
        <v>0.78009824000000005</v>
      </c>
      <c r="O642">
        <f>VLOOKUP(A642,Sheet1!$A$1:$B$600,2,FALSE)</f>
        <v>86429</v>
      </c>
      <c r="P642">
        <f t="shared" si="18"/>
        <v>1</v>
      </c>
      <c r="Q642" t="str">
        <f t="shared" si="19"/>
        <v>14</v>
      </c>
      <c r="R642" t="s">
        <v>8481</v>
      </c>
    </row>
    <row r="643" spans="1:18">
      <c r="A643" t="s">
        <v>997</v>
      </c>
      <c r="B643" t="s">
        <v>15873</v>
      </c>
      <c r="C643" t="s">
        <v>21</v>
      </c>
      <c r="D643" t="s">
        <v>7427</v>
      </c>
      <c r="E643" t="s">
        <v>67</v>
      </c>
      <c r="F643">
        <v>22826</v>
      </c>
      <c r="G643">
        <v>0.41472410500000001</v>
      </c>
      <c r="H643">
        <v>22238</v>
      </c>
      <c r="I643">
        <v>76199</v>
      </c>
      <c r="J643">
        <v>0.29184110000000002</v>
      </c>
      <c r="K643">
        <v>0.122883004</v>
      </c>
      <c r="L643">
        <v>588</v>
      </c>
      <c r="M643">
        <v>1.0264412270000001</v>
      </c>
      <c r="N643">
        <v>1.421061339</v>
      </c>
      <c r="O643">
        <f>VLOOKUP(A643,Sheet1!$A$1:$B$600,2,FALSE)</f>
        <v>90977</v>
      </c>
      <c r="P643">
        <f t="shared" ref="P643:P706" si="20">IF(G643&gt;0.5,2,IF(G643&gt;0.2,IF(F643/O643&gt;0.125,1,0),0))</f>
        <v>1</v>
      </c>
      <c r="Q643" t="str">
        <f t="shared" ref="Q643:Q706" si="21">MID(B643,2,LEN(B643)-3)</f>
        <v>14</v>
      </c>
      <c r="R643" t="s">
        <v>8482</v>
      </c>
    </row>
    <row r="644" spans="1:18">
      <c r="A644" t="s">
        <v>1008</v>
      </c>
      <c r="B644" t="s">
        <v>15874</v>
      </c>
      <c r="C644" t="s">
        <v>21</v>
      </c>
      <c r="D644" t="s">
        <v>7429</v>
      </c>
      <c r="E644" t="s">
        <v>21</v>
      </c>
      <c r="F644">
        <v>17154</v>
      </c>
      <c r="G644">
        <v>0.42923631299999998</v>
      </c>
      <c r="H644">
        <v>17723</v>
      </c>
      <c r="I644">
        <v>52773</v>
      </c>
      <c r="J644">
        <v>0.33583461199999998</v>
      </c>
      <c r="K644">
        <v>9.3401700000000004E-2</v>
      </c>
      <c r="L644">
        <v>-569</v>
      </c>
      <c r="M644">
        <v>0.96789482599999999</v>
      </c>
      <c r="N644">
        <v>1.2781181479999999</v>
      </c>
      <c r="O644">
        <f>VLOOKUP(A644,Sheet1!$A$1:$B$600,2,FALSE)</f>
        <v>64438</v>
      </c>
      <c r="P644">
        <f t="shared" si="20"/>
        <v>1</v>
      </c>
      <c r="Q644" t="str">
        <f t="shared" si="21"/>
        <v>15</v>
      </c>
      <c r="R644" t="s">
        <v>8483</v>
      </c>
    </row>
    <row r="645" spans="1:18">
      <c r="A645" t="s">
        <v>1018</v>
      </c>
      <c r="B645" t="s">
        <v>15875</v>
      </c>
      <c r="C645" t="s">
        <v>21</v>
      </c>
      <c r="D645" t="s">
        <v>7431</v>
      </c>
      <c r="E645" t="s">
        <v>21</v>
      </c>
      <c r="F645">
        <v>12626</v>
      </c>
      <c r="G645">
        <v>0.35863205100000001</v>
      </c>
      <c r="H645">
        <v>12630</v>
      </c>
      <c r="I645">
        <v>45633</v>
      </c>
      <c r="J645">
        <v>0.27677338800000001</v>
      </c>
      <c r="K645">
        <v>8.1858663999999998E-2</v>
      </c>
      <c r="L645">
        <v>-4</v>
      </c>
      <c r="M645">
        <v>0.999683294</v>
      </c>
      <c r="N645">
        <v>1.2957606020000001</v>
      </c>
      <c r="O645">
        <f>VLOOKUP(A645,Sheet1!$A$1:$B$600,2,FALSE)</f>
        <v>56422</v>
      </c>
      <c r="P645">
        <f t="shared" si="20"/>
        <v>1</v>
      </c>
      <c r="Q645" t="str">
        <f t="shared" si="21"/>
        <v>15</v>
      </c>
      <c r="R645" t="s">
        <v>8484</v>
      </c>
    </row>
    <row r="646" spans="1:18">
      <c r="A646" t="s">
        <v>1032</v>
      </c>
      <c r="B646" t="s">
        <v>15876</v>
      </c>
      <c r="C646" t="s">
        <v>21</v>
      </c>
      <c r="D646" t="s">
        <v>7433</v>
      </c>
      <c r="E646" t="s">
        <v>21</v>
      </c>
      <c r="F646">
        <v>23089</v>
      </c>
      <c r="G646">
        <v>0.50159675000000004</v>
      </c>
      <c r="H646">
        <v>23549</v>
      </c>
      <c r="I646">
        <v>66184</v>
      </c>
      <c r="J646">
        <v>0.35581107200000001</v>
      </c>
      <c r="K646">
        <v>0.145785678</v>
      </c>
      <c r="L646">
        <v>-460</v>
      </c>
      <c r="M646">
        <v>0.98046626199999998</v>
      </c>
      <c r="N646">
        <v>1.4097277720000001</v>
      </c>
      <c r="O646">
        <f>VLOOKUP(A646,Sheet1!$A$1:$B$600,2,FALSE)</f>
        <v>84303</v>
      </c>
      <c r="P646">
        <f t="shared" si="20"/>
        <v>2</v>
      </c>
      <c r="Q646" t="str">
        <f t="shared" si="21"/>
        <v>16</v>
      </c>
      <c r="R646" t="s">
        <v>8485</v>
      </c>
    </row>
    <row r="647" spans="1:18">
      <c r="A647" t="s">
        <v>1049</v>
      </c>
      <c r="B647" t="s">
        <v>15877</v>
      </c>
      <c r="C647" t="s">
        <v>21</v>
      </c>
      <c r="D647" t="s">
        <v>7435</v>
      </c>
      <c r="E647" t="s">
        <v>21</v>
      </c>
      <c r="F647">
        <v>20442</v>
      </c>
      <c r="G647">
        <v>0.425750823</v>
      </c>
      <c r="H647">
        <v>20279</v>
      </c>
      <c r="I647">
        <v>67994</v>
      </c>
      <c r="J647">
        <v>0.29824690399999998</v>
      </c>
      <c r="K647">
        <v>0.12750391899999999</v>
      </c>
      <c r="L647">
        <v>163</v>
      </c>
      <c r="M647">
        <v>1.0080378720000001</v>
      </c>
      <c r="N647">
        <v>1.4275112889999999</v>
      </c>
      <c r="O647">
        <f>VLOOKUP(A647,Sheet1!$A$1:$B$600,2,FALSE)</f>
        <v>84854</v>
      </c>
      <c r="P647">
        <f t="shared" si="20"/>
        <v>1</v>
      </c>
      <c r="Q647" t="str">
        <f t="shared" si="21"/>
        <v>16</v>
      </c>
      <c r="R647" t="s">
        <v>8486</v>
      </c>
    </row>
    <row r="648" spans="1:18">
      <c r="A648" t="s">
        <v>1064</v>
      </c>
      <c r="B648" t="s">
        <v>15878</v>
      </c>
      <c r="C648" t="s">
        <v>21</v>
      </c>
      <c r="D648" t="s">
        <v>7437</v>
      </c>
      <c r="E648" t="s">
        <v>21</v>
      </c>
      <c r="F648">
        <v>29706</v>
      </c>
      <c r="G648">
        <v>0.542436637</v>
      </c>
      <c r="H648">
        <v>24863</v>
      </c>
      <c r="I648">
        <v>75281</v>
      </c>
      <c r="J648">
        <v>0.33026925800000001</v>
      </c>
      <c r="K648">
        <v>0.21216737899999999</v>
      </c>
      <c r="L648">
        <v>4843</v>
      </c>
      <c r="M648">
        <v>1.1947874350000001</v>
      </c>
      <c r="N648">
        <v>1.642407291</v>
      </c>
      <c r="O648">
        <f>VLOOKUP(A648,Sheet1!$A$1:$B$600,2,FALSE)</f>
        <v>91864</v>
      </c>
      <c r="P648">
        <f t="shared" si="20"/>
        <v>2</v>
      </c>
      <c r="Q648" t="str">
        <f t="shared" si="21"/>
        <v>16</v>
      </c>
      <c r="R648" t="s">
        <v>8487</v>
      </c>
    </row>
    <row r="649" spans="1:18">
      <c r="A649" t="s">
        <v>1072</v>
      </c>
      <c r="B649" t="s">
        <v>15879</v>
      </c>
      <c r="C649" t="s">
        <v>21</v>
      </c>
      <c r="D649" t="s">
        <v>7439</v>
      </c>
      <c r="E649" t="s">
        <v>21</v>
      </c>
      <c r="F649">
        <v>19005</v>
      </c>
      <c r="G649">
        <v>0.32030539000000002</v>
      </c>
      <c r="H649">
        <v>26008</v>
      </c>
      <c r="I649">
        <v>78937</v>
      </c>
      <c r="J649">
        <v>0.32947793800000003</v>
      </c>
      <c r="K649">
        <v>-9.1725480000000009E-3</v>
      </c>
      <c r="L649">
        <v>-7003</v>
      </c>
      <c r="M649">
        <v>0.73073669600000002</v>
      </c>
      <c r="N649">
        <v>0.97216035700000003</v>
      </c>
      <c r="O649">
        <f>VLOOKUP(A649,Sheet1!$A$1:$B$600,2,FALSE)</f>
        <v>98753</v>
      </c>
      <c r="P649">
        <f t="shared" si="20"/>
        <v>1</v>
      </c>
      <c r="Q649" t="str">
        <f t="shared" si="21"/>
        <v>17</v>
      </c>
      <c r="R649" t="s">
        <v>8488</v>
      </c>
    </row>
    <row r="650" spans="1:18">
      <c r="A650" t="s">
        <v>1091</v>
      </c>
      <c r="B650" t="s">
        <v>15880</v>
      </c>
      <c r="C650" t="s">
        <v>21</v>
      </c>
      <c r="D650" t="s">
        <v>7441</v>
      </c>
      <c r="E650" t="s">
        <v>21</v>
      </c>
      <c r="F650">
        <v>17711</v>
      </c>
      <c r="G650">
        <v>0.31503584200000001</v>
      </c>
      <c r="H650">
        <v>24042</v>
      </c>
      <c r="I650">
        <v>78685</v>
      </c>
      <c r="J650">
        <v>0.30554743600000001</v>
      </c>
      <c r="K650">
        <v>9.4884059999999996E-3</v>
      </c>
      <c r="L650">
        <v>-6331</v>
      </c>
      <c r="M650">
        <v>0.73666916199999999</v>
      </c>
      <c r="N650">
        <v>1.0310537900000001</v>
      </c>
      <c r="O650">
        <f>VLOOKUP(A650,Sheet1!$A$1:$B$600,2,FALSE)</f>
        <v>97490</v>
      </c>
      <c r="P650">
        <f t="shared" si="20"/>
        <v>1</v>
      </c>
      <c r="Q650" t="str">
        <f t="shared" si="21"/>
        <v>17</v>
      </c>
      <c r="R650" t="s">
        <v>8489</v>
      </c>
    </row>
    <row r="651" spans="1:18">
      <c r="A651" t="s">
        <v>1104</v>
      </c>
      <c r="B651" t="s">
        <v>15881</v>
      </c>
      <c r="C651" t="s">
        <v>21</v>
      </c>
      <c r="D651" t="s">
        <v>7443</v>
      </c>
      <c r="E651" t="s">
        <v>21</v>
      </c>
      <c r="F651">
        <v>20403</v>
      </c>
      <c r="G651">
        <v>0.439596665</v>
      </c>
      <c r="H651">
        <v>19303</v>
      </c>
      <c r="I651">
        <v>65200</v>
      </c>
      <c r="J651">
        <v>0.29605828200000001</v>
      </c>
      <c r="K651">
        <v>0.14353838299999999</v>
      </c>
      <c r="L651">
        <v>1100</v>
      </c>
      <c r="M651">
        <v>1.0569859610000001</v>
      </c>
      <c r="N651">
        <v>1.4848315050000001</v>
      </c>
      <c r="O651">
        <f>VLOOKUP(A651,Sheet1!$A$1:$B$600,2,FALSE)</f>
        <v>81745</v>
      </c>
      <c r="P651">
        <f t="shared" si="20"/>
        <v>1</v>
      </c>
      <c r="Q651" t="str">
        <f t="shared" si="21"/>
        <v>17</v>
      </c>
      <c r="R651" t="s">
        <v>8490</v>
      </c>
    </row>
    <row r="652" spans="1:18">
      <c r="A652" t="s">
        <v>1116</v>
      </c>
      <c r="B652" t="s">
        <v>15882</v>
      </c>
      <c r="C652" t="s">
        <v>21</v>
      </c>
      <c r="D652" t="s">
        <v>7445</v>
      </c>
      <c r="E652" t="s">
        <v>21</v>
      </c>
      <c r="F652">
        <v>18129</v>
      </c>
      <c r="G652">
        <v>0.35408894699999999</v>
      </c>
      <c r="H652">
        <v>18026</v>
      </c>
      <c r="I652">
        <v>70438</v>
      </c>
      <c r="J652">
        <v>0.255913002</v>
      </c>
      <c r="K652">
        <v>9.8175946E-2</v>
      </c>
      <c r="L652">
        <v>103</v>
      </c>
      <c r="M652">
        <v>1.0057139690000001</v>
      </c>
      <c r="N652">
        <v>1.383630159</v>
      </c>
      <c r="O652">
        <f>VLOOKUP(A652,Sheet1!$A$1:$B$600,2,FALSE)</f>
        <v>87692</v>
      </c>
      <c r="P652">
        <f t="shared" si="20"/>
        <v>1</v>
      </c>
      <c r="Q652" t="str">
        <f t="shared" si="21"/>
        <v>17</v>
      </c>
      <c r="R652" t="s">
        <v>8491</v>
      </c>
    </row>
    <row r="653" spans="1:18">
      <c r="A653" t="s">
        <v>1129</v>
      </c>
      <c r="B653" t="s">
        <v>15883</v>
      </c>
      <c r="C653" t="s">
        <v>21</v>
      </c>
      <c r="D653" t="s">
        <v>7447</v>
      </c>
      <c r="E653" t="s">
        <v>67</v>
      </c>
      <c r="F653">
        <v>21637</v>
      </c>
      <c r="G653">
        <v>0.34788410800000003</v>
      </c>
      <c r="H653">
        <v>20442</v>
      </c>
      <c r="I653">
        <v>85481</v>
      </c>
      <c r="J653">
        <v>0.23914086200000001</v>
      </c>
      <c r="K653">
        <v>0.108743247</v>
      </c>
      <c r="L653">
        <v>1195</v>
      </c>
      <c r="M653">
        <v>1.0584580770000001</v>
      </c>
      <c r="N653">
        <v>1.4547246579999999</v>
      </c>
      <c r="O653">
        <f>VLOOKUP(A653,Sheet1!$A$1:$B$600,2,FALSE)</f>
        <v>106006</v>
      </c>
      <c r="P653">
        <f t="shared" si="20"/>
        <v>1</v>
      </c>
      <c r="Q653" t="str">
        <f t="shared" si="21"/>
        <v>17</v>
      </c>
      <c r="R653" t="s">
        <v>8492</v>
      </c>
    </row>
    <row r="654" spans="1:18">
      <c r="A654" t="s">
        <v>1138</v>
      </c>
      <c r="B654" t="s">
        <v>15884</v>
      </c>
      <c r="C654" t="s">
        <v>21</v>
      </c>
      <c r="D654" t="s">
        <v>7449</v>
      </c>
      <c r="E654" t="s">
        <v>21</v>
      </c>
      <c r="F654">
        <v>13331</v>
      </c>
      <c r="G654">
        <v>0.31061559300000002</v>
      </c>
      <c r="H654">
        <v>15334</v>
      </c>
      <c r="I654">
        <v>58637</v>
      </c>
      <c r="J654">
        <v>0.261507239</v>
      </c>
      <c r="K654">
        <v>4.9108353E-2</v>
      </c>
      <c r="L654">
        <v>-2003</v>
      </c>
      <c r="M654">
        <v>0.86937524499999996</v>
      </c>
      <c r="N654">
        <v>1.18778965</v>
      </c>
      <c r="O654">
        <f>VLOOKUP(A654,Sheet1!$A$1:$B$600,2,FALSE)</f>
        <v>73619</v>
      </c>
      <c r="P654">
        <f t="shared" si="20"/>
        <v>1</v>
      </c>
      <c r="Q654" t="str">
        <f t="shared" si="21"/>
        <v>18</v>
      </c>
      <c r="R654" t="s">
        <v>8493</v>
      </c>
    </row>
    <row r="655" spans="1:18">
      <c r="A655" t="s">
        <v>1148</v>
      </c>
      <c r="B655" t="s">
        <v>15885</v>
      </c>
      <c r="C655" t="s">
        <v>21</v>
      </c>
      <c r="D655" t="s">
        <v>7451</v>
      </c>
      <c r="E655" t="s">
        <v>21</v>
      </c>
      <c r="F655">
        <v>10202</v>
      </c>
      <c r="G655">
        <v>0.26945222099999999</v>
      </c>
      <c r="H655">
        <v>14971</v>
      </c>
      <c r="I655">
        <v>54830</v>
      </c>
      <c r="J655">
        <v>0.27304395399999998</v>
      </c>
      <c r="K655">
        <v>-3.5917330000000002E-3</v>
      </c>
      <c r="L655">
        <v>-4769</v>
      </c>
      <c r="M655">
        <v>0.68145080499999999</v>
      </c>
      <c r="N655">
        <v>0.98684558700000002</v>
      </c>
      <c r="O655">
        <f>VLOOKUP(A655,Sheet1!$A$1:$B$600,2,FALSE)</f>
        <v>70128</v>
      </c>
      <c r="P655">
        <f t="shared" si="20"/>
        <v>1</v>
      </c>
      <c r="Q655" t="str">
        <f t="shared" si="21"/>
        <v>18</v>
      </c>
      <c r="R655" t="s">
        <v>8494</v>
      </c>
    </row>
    <row r="656" spans="1:18">
      <c r="A656" t="s">
        <v>1157</v>
      </c>
      <c r="B656" t="s">
        <v>15886</v>
      </c>
      <c r="C656" t="s">
        <v>21</v>
      </c>
      <c r="D656" t="s">
        <v>7453</v>
      </c>
      <c r="E656" t="s">
        <v>21</v>
      </c>
      <c r="F656">
        <v>19979</v>
      </c>
      <c r="G656">
        <v>0.388288568</v>
      </c>
      <c r="H656">
        <v>18303</v>
      </c>
      <c r="I656">
        <v>68148</v>
      </c>
      <c r="J656">
        <v>0.26857721400000001</v>
      </c>
      <c r="K656">
        <v>0.11971135400000001</v>
      </c>
      <c r="L656">
        <v>1676</v>
      </c>
      <c r="M656">
        <v>1.0915696880000001</v>
      </c>
      <c r="N656">
        <v>1.445724163</v>
      </c>
      <c r="O656">
        <f>VLOOKUP(A656,Sheet1!$A$1:$B$600,2,FALSE)</f>
        <v>87187</v>
      </c>
      <c r="P656">
        <f t="shared" si="20"/>
        <v>1</v>
      </c>
      <c r="Q656" t="str">
        <f t="shared" si="21"/>
        <v>18</v>
      </c>
      <c r="R656" t="s">
        <v>8495</v>
      </c>
    </row>
    <row r="657" spans="1:18">
      <c r="A657" t="s">
        <v>1170</v>
      </c>
      <c r="B657" t="s">
        <v>15887</v>
      </c>
      <c r="C657" t="s">
        <v>21</v>
      </c>
      <c r="D657" t="s">
        <v>7455</v>
      </c>
      <c r="E657" t="s">
        <v>21</v>
      </c>
      <c r="F657">
        <v>33247</v>
      </c>
      <c r="G657">
        <v>0.51444442700000004</v>
      </c>
      <c r="H657">
        <v>35882</v>
      </c>
      <c r="I657">
        <v>80242</v>
      </c>
      <c r="J657">
        <v>0.44717230400000002</v>
      </c>
      <c r="K657">
        <v>6.7272123000000003E-2</v>
      </c>
      <c r="L657">
        <v>-2635</v>
      </c>
      <c r="M657">
        <v>0.92656485099999997</v>
      </c>
      <c r="N657">
        <v>1.1504389310000001</v>
      </c>
      <c r="O657">
        <f>VLOOKUP(A657,Sheet1!$A$1:$B$600,2,FALSE)</f>
        <v>94584</v>
      </c>
      <c r="P657">
        <f t="shared" si="20"/>
        <v>2</v>
      </c>
      <c r="Q657" t="str">
        <f t="shared" si="21"/>
        <v>19</v>
      </c>
      <c r="R657" t="s">
        <v>8496</v>
      </c>
    </row>
    <row r="658" spans="1:18">
      <c r="A658" t="s">
        <v>1180</v>
      </c>
      <c r="B658" t="s">
        <v>15888</v>
      </c>
      <c r="C658" t="s">
        <v>21</v>
      </c>
      <c r="D658" t="s">
        <v>7457</v>
      </c>
      <c r="E658" t="s">
        <v>21</v>
      </c>
      <c r="F658">
        <v>26810</v>
      </c>
      <c r="G658">
        <v>0.46390503900000002</v>
      </c>
      <c r="H658">
        <v>31188</v>
      </c>
      <c r="I658">
        <v>75853</v>
      </c>
      <c r="J658">
        <v>0.41116369800000002</v>
      </c>
      <c r="K658">
        <v>5.2741340999999997E-2</v>
      </c>
      <c r="L658">
        <v>-4378</v>
      </c>
      <c r="M658">
        <v>0.85962549700000002</v>
      </c>
      <c r="N658">
        <v>1.1282733389999999</v>
      </c>
      <c r="O658">
        <f>VLOOKUP(A658,Sheet1!$A$1:$B$600,2,FALSE)</f>
        <v>91934</v>
      </c>
      <c r="P658">
        <f t="shared" si="20"/>
        <v>1</v>
      </c>
      <c r="Q658" t="str">
        <f t="shared" si="21"/>
        <v>19</v>
      </c>
      <c r="R658" t="s">
        <v>8497</v>
      </c>
    </row>
    <row r="659" spans="1:18">
      <c r="A659" t="s">
        <v>1191</v>
      </c>
      <c r="B659" t="s">
        <v>15889</v>
      </c>
      <c r="C659" t="s">
        <v>21</v>
      </c>
      <c r="D659" t="s">
        <v>7459</v>
      </c>
      <c r="E659" t="s">
        <v>21</v>
      </c>
      <c r="F659">
        <v>16908</v>
      </c>
      <c r="G659">
        <v>0.39946133700000003</v>
      </c>
      <c r="H659">
        <v>16700</v>
      </c>
      <c r="I659">
        <v>56021</v>
      </c>
      <c r="J659">
        <v>0.29810249700000002</v>
      </c>
      <c r="K659">
        <v>0.10135883900000001</v>
      </c>
      <c r="L659">
        <v>208</v>
      </c>
      <c r="M659">
        <v>1.01245509</v>
      </c>
      <c r="N659">
        <v>1.3400133860000001</v>
      </c>
      <c r="O659">
        <f>VLOOKUP(A659,Sheet1!$A$1:$B$600,2,FALSE)</f>
        <v>67638</v>
      </c>
      <c r="P659">
        <f t="shared" si="20"/>
        <v>1</v>
      </c>
      <c r="Q659" t="str">
        <f t="shared" si="21"/>
        <v>21</v>
      </c>
      <c r="R659" t="s">
        <v>8498</v>
      </c>
    </row>
    <row r="660" spans="1:18">
      <c r="A660" t="s">
        <v>1202</v>
      </c>
      <c r="B660" t="s">
        <v>15890</v>
      </c>
      <c r="C660" t="s">
        <v>21</v>
      </c>
      <c r="D660" t="s">
        <v>7461</v>
      </c>
      <c r="E660" t="s">
        <v>21</v>
      </c>
      <c r="F660">
        <v>13885</v>
      </c>
      <c r="G660">
        <v>0.34956320299999999</v>
      </c>
      <c r="H660">
        <v>15455</v>
      </c>
      <c r="I660">
        <v>53719</v>
      </c>
      <c r="J660">
        <v>0.287700813</v>
      </c>
      <c r="K660">
        <v>6.1862390000000003E-2</v>
      </c>
      <c r="L660">
        <v>-1570</v>
      </c>
      <c r="M660">
        <v>0.89841475299999995</v>
      </c>
      <c r="N660">
        <v>1.2150233399999999</v>
      </c>
      <c r="O660">
        <f>VLOOKUP(A660,Sheet1!$A$1:$B$600,2,FALSE)</f>
        <v>66188</v>
      </c>
      <c r="P660">
        <f t="shared" si="20"/>
        <v>1</v>
      </c>
      <c r="Q660" t="str">
        <f t="shared" si="21"/>
        <v>21</v>
      </c>
      <c r="R660" t="s">
        <v>8499</v>
      </c>
    </row>
    <row r="661" spans="1:18">
      <c r="A661" t="s">
        <v>1214</v>
      </c>
      <c r="B661" t="s">
        <v>15891</v>
      </c>
      <c r="C661" t="s">
        <v>21</v>
      </c>
      <c r="D661" t="s">
        <v>7463</v>
      </c>
      <c r="E661" t="s">
        <v>21</v>
      </c>
      <c r="F661">
        <v>15061</v>
      </c>
      <c r="G661">
        <v>0.37981993800000002</v>
      </c>
      <c r="H661">
        <v>17663</v>
      </c>
      <c r="I661">
        <v>55895</v>
      </c>
      <c r="J661">
        <v>0.31600321999999997</v>
      </c>
      <c r="K661">
        <v>6.3816717999999995E-2</v>
      </c>
      <c r="L661">
        <v>-2602</v>
      </c>
      <c r="M661">
        <v>0.85268640699999998</v>
      </c>
      <c r="N661">
        <v>1.20194958</v>
      </c>
      <c r="O661">
        <f>VLOOKUP(A661,Sheet1!$A$1:$B$600,2,FALSE)</f>
        <v>68861</v>
      </c>
      <c r="P661">
        <f t="shared" si="20"/>
        <v>1</v>
      </c>
      <c r="Q661" t="str">
        <f t="shared" si="21"/>
        <v>21</v>
      </c>
      <c r="R661" t="s">
        <v>8500</v>
      </c>
    </row>
    <row r="662" spans="1:18">
      <c r="A662" t="s">
        <v>1226</v>
      </c>
      <c r="B662" t="s">
        <v>15892</v>
      </c>
      <c r="C662" t="s">
        <v>21</v>
      </c>
      <c r="D662" t="s">
        <v>7465</v>
      </c>
      <c r="E662" t="s">
        <v>67</v>
      </c>
      <c r="F662">
        <v>15382</v>
      </c>
      <c r="G662">
        <v>0.34889312300000003</v>
      </c>
      <c r="H662">
        <v>14314</v>
      </c>
      <c r="I662">
        <v>56197</v>
      </c>
      <c r="J662">
        <v>0.25471110600000002</v>
      </c>
      <c r="K662">
        <v>9.4182017000000007E-2</v>
      </c>
      <c r="L662">
        <v>1068</v>
      </c>
      <c r="M662">
        <v>1.0746122680000001</v>
      </c>
      <c r="N662">
        <v>1.3697601530000001</v>
      </c>
      <c r="O662">
        <f>VLOOKUP(A662,Sheet1!$A$1:$B$600,2,FALSE)</f>
        <v>69044</v>
      </c>
      <c r="P662">
        <f t="shared" si="20"/>
        <v>1</v>
      </c>
      <c r="Q662" t="str">
        <f t="shared" si="21"/>
        <v>21</v>
      </c>
      <c r="R662" t="s">
        <v>8501</v>
      </c>
    </row>
    <row r="663" spans="1:18">
      <c r="A663" t="s">
        <v>1238</v>
      </c>
      <c r="B663" t="s">
        <v>15893</v>
      </c>
      <c r="C663" t="s">
        <v>21</v>
      </c>
      <c r="D663" t="s">
        <v>7467</v>
      </c>
      <c r="E663" t="s">
        <v>21</v>
      </c>
      <c r="F663">
        <v>15638</v>
      </c>
      <c r="G663">
        <v>0.31431270500000003</v>
      </c>
      <c r="H663">
        <v>16189</v>
      </c>
      <c r="I663">
        <v>67239</v>
      </c>
      <c r="J663">
        <v>0.24076800700000001</v>
      </c>
      <c r="K663">
        <v>7.3544698000000006E-2</v>
      </c>
      <c r="L663">
        <v>-551</v>
      </c>
      <c r="M663">
        <v>0.96596454399999998</v>
      </c>
      <c r="N663">
        <v>1.3054587660000001</v>
      </c>
      <c r="O663">
        <f>VLOOKUP(A663,Sheet1!$A$1:$B$600,2,FALSE)</f>
        <v>82966</v>
      </c>
      <c r="P663">
        <f t="shared" si="20"/>
        <v>1</v>
      </c>
      <c r="Q663" t="str">
        <f t="shared" si="21"/>
        <v>21</v>
      </c>
      <c r="R663" t="s">
        <v>8502</v>
      </c>
    </row>
    <row r="664" spans="1:18">
      <c r="A664" t="s">
        <v>1253</v>
      </c>
      <c r="B664" t="s">
        <v>15894</v>
      </c>
      <c r="C664" t="s">
        <v>21</v>
      </c>
      <c r="D664" t="s">
        <v>7469</v>
      </c>
      <c r="E664" t="s">
        <v>21</v>
      </c>
      <c r="F664">
        <v>27235</v>
      </c>
      <c r="G664">
        <v>0.44410201199999999</v>
      </c>
      <c r="H664">
        <v>25265</v>
      </c>
      <c r="I664">
        <v>73427</v>
      </c>
      <c r="J664">
        <v>0.34408323899999999</v>
      </c>
      <c r="K664">
        <v>0.10001877300000001</v>
      </c>
      <c r="L664">
        <v>1970</v>
      </c>
      <c r="M664">
        <v>1.0779734809999999</v>
      </c>
      <c r="N664">
        <v>1.29068191</v>
      </c>
      <c r="O664">
        <f>VLOOKUP(A664,Sheet1!$A$1:$B$600,2,FALSE)</f>
        <v>89082</v>
      </c>
      <c r="P664">
        <f t="shared" si="20"/>
        <v>1</v>
      </c>
      <c r="Q664" t="str">
        <f t="shared" si="21"/>
        <v>22</v>
      </c>
      <c r="R664" t="s">
        <v>8503</v>
      </c>
    </row>
    <row r="665" spans="1:18">
      <c r="A665" t="s">
        <v>1265</v>
      </c>
      <c r="B665" t="s">
        <v>15895</v>
      </c>
      <c r="C665" t="s">
        <v>21</v>
      </c>
      <c r="D665" t="s">
        <v>7471</v>
      </c>
      <c r="E665" t="s">
        <v>21</v>
      </c>
      <c r="F665">
        <v>25090</v>
      </c>
      <c r="G665">
        <v>0.42431212099999999</v>
      </c>
      <c r="H665">
        <v>24973</v>
      </c>
      <c r="I665">
        <v>79494</v>
      </c>
      <c r="J665">
        <v>0.31414949599999997</v>
      </c>
      <c r="K665">
        <v>0.110162625</v>
      </c>
      <c r="L665">
        <v>117</v>
      </c>
      <c r="M665">
        <v>1.0046850599999999</v>
      </c>
      <c r="N665">
        <v>1.350669431</v>
      </c>
      <c r="O665">
        <f>VLOOKUP(A665,Sheet1!$A$1:$B$600,2,FALSE)</f>
        <v>93788</v>
      </c>
      <c r="P665">
        <f t="shared" si="20"/>
        <v>1</v>
      </c>
      <c r="Q665" t="str">
        <f t="shared" si="21"/>
        <v>22</v>
      </c>
      <c r="R665" t="s">
        <v>8504</v>
      </c>
    </row>
    <row r="666" spans="1:18">
      <c r="A666" t="s">
        <v>1279</v>
      </c>
      <c r="B666" t="s">
        <v>15896</v>
      </c>
      <c r="C666" t="s">
        <v>21</v>
      </c>
      <c r="D666" t="s">
        <v>7473</v>
      </c>
      <c r="E666" t="s">
        <v>21</v>
      </c>
      <c r="F666">
        <v>22068</v>
      </c>
      <c r="G666">
        <v>0.37862878300000002</v>
      </c>
      <c r="H666">
        <v>23121</v>
      </c>
      <c r="I666">
        <v>73605</v>
      </c>
      <c r="J666">
        <v>0.31412268199999999</v>
      </c>
      <c r="K666">
        <v>6.4506100999999996E-2</v>
      </c>
      <c r="L666">
        <v>-1053</v>
      </c>
      <c r="M666">
        <v>0.95445698700000003</v>
      </c>
      <c r="N666">
        <v>1.205353211</v>
      </c>
      <c r="O666">
        <f>VLOOKUP(A666,Sheet1!$A$1:$B$600,2,FALSE)</f>
        <v>86375</v>
      </c>
      <c r="P666">
        <f t="shared" si="20"/>
        <v>1</v>
      </c>
      <c r="Q666" t="str">
        <f t="shared" si="21"/>
        <v>22</v>
      </c>
      <c r="R666" t="s">
        <v>8505</v>
      </c>
    </row>
    <row r="667" spans="1:18">
      <c r="A667" t="s">
        <v>1292</v>
      </c>
      <c r="B667" t="s">
        <v>15897</v>
      </c>
      <c r="C667" t="s">
        <v>21</v>
      </c>
      <c r="D667" t="s">
        <v>7475</v>
      </c>
      <c r="E667" t="s">
        <v>7</v>
      </c>
      <c r="F667">
        <v>6327</v>
      </c>
      <c r="G667">
        <v>0.124209824</v>
      </c>
      <c r="H667">
        <v>23415</v>
      </c>
      <c r="I667">
        <v>67185</v>
      </c>
      <c r="J667">
        <v>0.34851529399999998</v>
      </c>
      <c r="K667">
        <v>-0.22430547000000001</v>
      </c>
      <c r="L667">
        <v>-17088</v>
      </c>
      <c r="M667">
        <v>0.27021140300000002</v>
      </c>
      <c r="N667">
        <v>0.35639705300000002</v>
      </c>
      <c r="O667">
        <f>VLOOKUP(A667,Sheet1!$A$1:$B$600,2,FALSE)</f>
        <v>79644</v>
      </c>
      <c r="P667">
        <f t="shared" si="20"/>
        <v>0</v>
      </c>
      <c r="Q667" t="str">
        <f t="shared" si="21"/>
        <v>22</v>
      </c>
      <c r="R667" t="s">
        <v>8506</v>
      </c>
    </row>
    <row r="668" spans="1:18">
      <c r="A668" t="s">
        <v>1304</v>
      </c>
      <c r="B668" t="s">
        <v>15898</v>
      </c>
      <c r="C668" t="s">
        <v>21</v>
      </c>
      <c r="D668" t="s">
        <v>7477</v>
      </c>
      <c r="E668" t="s">
        <v>21</v>
      </c>
      <c r="F668">
        <v>29465</v>
      </c>
      <c r="G668">
        <v>0.461870053</v>
      </c>
      <c r="H668">
        <v>28559</v>
      </c>
      <c r="I668">
        <v>85826</v>
      </c>
      <c r="J668">
        <v>0.33275464300000002</v>
      </c>
      <c r="K668">
        <v>0.12911540899999999</v>
      </c>
      <c r="L668">
        <v>906</v>
      </c>
      <c r="M668">
        <v>1.0317238</v>
      </c>
      <c r="N668">
        <v>1.3880198580000001</v>
      </c>
      <c r="O668">
        <f>VLOOKUP(A668,Sheet1!$A$1:$B$600,2,FALSE)</f>
        <v>102346</v>
      </c>
      <c r="P668">
        <f t="shared" si="20"/>
        <v>1</v>
      </c>
      <c r="Q668" t="str">
        <f t="shared" si="21"/>
        <v>22</v>
      </c>
      <c r="R668" t="s">
        <v>8507</v>
      </c>
    </row>
    <row r="669" spans="1:18">
      <c r="A669" t="s">
        <v>1317</v>
      </c>
      <c r="B669" t="s">
        <v>15899</v>
      </c>
      <c r="C669" t="s">
        <v>21</v>
      </c>
      <c r="D669" t="s">
        <v>7469</v>
      </c>
      <c r="E669" t="s">
        <v>21</v>
      </c>
      <c r="F669">
        <v>27235</v>
      </c>
      <c r="G669">
        <v>0.44410201199999999</v>
      </c>
      <c r="H669">
        <v>26447</v>
      </c>
      <c r="I669">
        <v>77750</v>
      </c>
      <c r="J669">
        <v>0.34015434100000003</v>
      </c>
      <c r="K669">
        <v>0.10394767100000001</v>
      </c>
      <c r="L669">
        <v>788</v>
      </c>
      <c r="M669">
        <v>1.02979544</v>
      </c>
      <c r="N669">
        <v>1.3055897249999999</v>
      </c>
      <c r="O669">
        <f>VLOOKUP(A669,Sheet1!$A$1:$B$600,2,FALSE)</f>
        <v>96753</v>
      </c>
      <c r="P669">
        <f t="shared" si="20"/>
        <v>1</v>
      </c>
      <c r="Q669" t="str">
        <f t="shared" si="21"/>
        <v>23</v>
      </c>
      <c r="R669" t="s">
        <v>8508</v>
      </c>
    </row>
    <row r="670" spans="1:18">
      <c r="A670" t="s">
        <v>1327</v>
      </c>
      <c r="B670" t="s">
        <v>15900</v>
      </c>
      <c r="C670" t="s">
        <v>21</v>
      </c>
      <c r="D670" t="s">
        <v>7480</v>
      </c>
      <c r="E670" t="s">
        <v>21</v>
      </c>
      <c r="F670">
        <v>22906</v>
      </c>
      <c r="G670">
        <v>0.492655124</v>
      </c>
      <c r="H670">
        <v>20595</v>
      </c>
      <c r="I670">
        <v>61817</v>
      </c>
      <c r="J670">
        <v>0.33316078100000002</v>
      </c>
      <c r="K670">
        <v>0.15949434300000001</v>
      </c>
      <c r="L670">
        <v>2311</v>
      </c>
      <c r="M670">
        <v>1.112211702</v>
      </c>
      <c r="N670">
        <v>1.4787308480000001</v>
      </c>
      <c r="O670">
        <f>VLOOKUP(A670,Sheet1!$A$1:$B$600,2,FALSE)</f>
        <v>75056</v>
      </c>
      <c r="P670">
        <f t="shared" si="20"/>
        <v>1</v>
      </c>
      <c r="Q670" t="str">
        <f t="shared" si="21"/>
        <v>24</v>
      </c>
      <c r="R670" t="s">
        <v>8509</v>
      </c>
    </row>
    <row r="671" spans="1:18">
      <c r="A671" t="s">
        <v>1343</v>
      </c>
      <c r="B671" t="s">
        <v>15901</v>
      </c>
      <c r="C671" t="s">
        <v>21</v>
      </c>
      <c r="D671" t="s">
        <v>7482</v>
      </c>
      <c r="E671" t="s">
        <v>7</v>
      </c>
      <c r="F671">
        <v>8223</v>
      </c>
      <c r="G671">
        <v>0.16311592499999999</v>
      </c>
      <c r="H671">
        <v>18850</v>
      </c>
      <c r="I671">
        <v>66455</v>
      </c>
      <c r="J671">
        <v>0.28365059100000001</v>
      </c>
      <c r="K671">
        <v>-0.120534666</v>
      </c>
      <c r="L671">
        <v>-10627</v>
      </c>
      <c r="M671">
        <v>0.43623342199999998</v>
      </c>
      <c r="N671">
        <v>0.57505935200000002</v>
      </c>
      <c r="O671">
        <f>VLOOKUP(A671,Sheet1!$A$1:$B$600,2,FALSE)</f>
        <v>81128</v>
      </c>
      <c r="P671">
        <f t="shared" si="20"/>
        <v>0</v>
      </c>
      <c r="Q671" t="str">
        <f t="shared" si="21"/>
        <v>24</v>
      </c>
      <c r="R671" t="s">
        <v>8510</v>
      </c>
    </row>
    <row r="672" spans="1:18">
      <c r="A672" t="s">
        <v>1355</v>
      </c>
      <c r="B672" t="s">
        <v>15902</v>
      </c>
      <c r="C672" t="s">
        <v>21</v>
      </c>
      <c r="D672" t="s">
        <v>7484</v>
      </c>
      <c r="E672" t="s">
        <v>21</v>
      </c>
      <c r="F672">
        <v>23584</v>
      </c>
      <c r="G672">
        <v>0.51743127300000002</v>
      </c>
      <c r="H672">
        <v>18994</v>
      </c>
      <c r="I672">
        <v>57565</v>
      </c>
      <c r="J672">
        <v>0.32995743900000002</v>
      </c>
      <c r="K672">
        <v>0.18747383400000001</v>
      </c>
      <c r="L672">
        <v>4590</v>
      </c>
      <c r="M672">
        <v>1.2416552599999999</v>
      </c>
      <c r="N672">
        <v>1.5681758050000001</v>
      </c>
      <c r="O672">
        <f>VLOOKUP(A672,Sheet1!$A$1:$B$600,2,FALSE)</f>
        <v>68958</v>
      </c>
      <c r="P672">
        <f t="shared" si="20"/>
        <v>2</v>
      </c>
      <c r="Q672" t="str">
        <f t="shared" si="21"/>
        <v>24</v>
      </c>
      <c r="R672" t="s">
        <v>8511</v>
      </c>
    </row>
    <row r="673" spans="1:18">
      <c r="A673" t="s">
        <v>1365</v>
      </c>
      <c r="B673" t="s">
        <v>15903</v>
      </c>
      <c r="C673" t="s">
        <v>21</v>
      </c>
      <c r="D673" t="s">
        <v>7486</v>
      </c>
      <c r="E673" t="s">
        <v>21</v>
      </c>
      <c r="F673">
        <v>28617</v>
      </c>
      <c r="G673">
        <v>0.51261061200000002</v>
      </c>
      <c r="H673">
        <v>24611</v>
      </c>
      <c r="I673">
        <v>72977</v>
      </c>
      <c r="J673">
        <v>0.33724324100000003</v>
      </c>
      <c r="K673">
        <v>0.17536737099999999</v>
      </c>
      <c r="L673">
        <v>4006</v>
      </c>
      <c r="M673">
        <v>1.162772744</v>
      </c>
      <c r="N673">
        <v>1.5200026250000001</v>
      </c>
      <c r="O673">
        <f>VLOOKUP(A673,Sheet1!$A$1:$B$600,2,FALSE)</f>
        <v>86693</v>
      </c>
      <c r="P673">
        <f t="shared" si="20"/>
        <v>2</v>
      </c>
      <c r="Q673" t="str">
        <f t="shared" si="21"/>
        <v>24</v>
      </c>
      <c r="R673" t="s">
        <v>8512</v>
      </c>
    </row>
    <row r="674" spans="1:18">
      <c r="A674" t="s">
        <v>1376</v>
      </c>
      <c r="B674" t="s">
        <v>15904</v>
      </c>
      <c r="C674" t="s">
        <v>21</v>
      </c>
      <c r="D674" t="s">
        <v>7488</v>
      </c>
      <c r="E674" t="s">
        <v>21</v>
      </c>
      <c r="F674">
        <v>16960</v>
      </c>
      <c r="G674">
        <v>0.39421691199999997</v>
      </c>
      <c r="H674">
        <v>17178</v>
      </c>
      <c r="I674">
        <v>58482</v>
      </c>
      <c r="J674">
        <v>0.293731405</v>
      </c>
      <c r="K674">
        <v>0.100485508</v>
      </c>
      <c r="L674">
        <v>-218</v>
      </c>
      <c r="M674">
        <v>0.987309349</v>
      </c>
      <c r="N674">
        <v>1.34209998</v>
      </c>
      <c r="O674">
        <f>VLOOKUP(A674,Sheet1!$A$1:$B$600,2,FALSE)</f>
        <v>73025</v>
      </c>
      <c r="P674">
        <f t="shared" si="20"/>
        <v>1</v>
      </c>
      <c r="Q674" t="str">
        <f t="shared" si="21"/>
        <v>25</v>
      </c>
      <c r="R674" t="s">
        <v>8513</v>
      </c>
    </row>
    <row r="675" spans="1:18">
      <c r="A675" t="s">
        <v>1391</v>
      </c>
      <c r="B675" t="s">
        <v>15905</v>
      </c>
      <c r="C675" t="s">
        <v>21</v>
      </c>
      <c r="D675" t="s">
        <v>7490</v>
      </c>
      <c r="E675" t="s">
        <v>7</v>
      </c>
      <c r="F675">
        <v>17153</v>
      </c>
      <c r="G675">
        <v>0.36782964899999998</v>
      </c>
      <c r="H675">
        <v>17599</v>
      </c>
      <c r="I675">
        <v>62161</v>
      </c>
      <c r="J675">
        <v>0.28311964099999998</v>
      </c>
      <c r="K675">
        <v>8.4710008000000003E-2</v>
      </c>
      <c r="L675">
        <v>-446</v>
      </c>
      <c r="M675">
        <v>0.97465765100000001</v>
      </c>
      <c r="N675">
        <v>1.2992021579999999</v>
      </c>
      <c r="O675">
        <f>VLOOKUP(A675,Sheet1!$A$1:$B$600,2,FALSE)</f>
        <v>76302</v>
      </c>
      <c r="P675">
        <f t="shared" si="20"/>
        <v>1</v>
      </c>
      <c r="Q675" t="str">
        <f t="shared" si="21"/>
        <v>25</v>
      </c>
      <c r="R675" t="s">
        <v>8514</v>
      </c>
    </row>
    <row r="676" spans="1:18">
      <c r="A676" t="s">
        <v>1403</v>
      </c>
      <c r="B676" t="s">
        <v>15906</v>
      </c>
      <c r="C676" t="s">
        <v>21</v>
      </c>
      <c r="D676" t="s">
        <v>7492</v>
      </c>
      <c r="E676" t="s">
        <v>21</v>
      </c>
      <c r="F676">
        <v>13312</v>
      </c>
      <c r="G676">
        <v>0.342193203</v>
      </c>
      <c r="H676">
        <v>13893</v>
      </c>
      <c r="I676">
        <v>53039</v>
      </c>
      <c r="J676">
        <v>0.26193932800000003</v>
      </c>
      <c r="K676">
        <v>8.0253876000000002E-2</v>
      </c>
      <c r="L676">
        <v>-581</v>
      </c>
      <c r="M676">
        <v>0.95818037899999997</v>
      </c>
      <c r="N676">
        <v>1.306383453</v>
      </c>
      <c r="O676">
        <f>VLOOKUP(A676,Sheet1!$A$1:$B$600,2,FALSE)</f>
        <v>65469</v>
      </c>
      <c r="P676">
        <f t="shared" si="20"/>
        <v>1</v>
      </c>
      <c r="Q676" t="str">
        <f t="shared" si="21"/>
        <v>25</v>
      </c>
      <c r="R676" t="s">
        <v>8515</v>
      </c>
    </row>
    <row r="677" spans="1:18">
      <c r="A677" t="s">
        <v>1417</v>
      </c>
      <c r="B677" t="s">
        <v>15907</v>
      </c>
      <c r="C677" t="s">
        <v>21</v>
      </c>
      <c r="D677" t="s">
        <v>7494</v>
      </c>
      <c r="E677" t="s">
        <v>21</v>
      </c>
      <c r="F677">
        <v>16421</v>
      </c>
      <c r="G677">
        <v>0.40810696600000002</v>
      </c>
      <c r="H677">
        <v>15341</v>
      </c>
      <c r="I677">
        <v>53864</v>
      </c>
      <c r="J677">
        <v>0.28480989200000001</v>
      </c>
      <c r="K677">
        <v>0.12329707500000001</v>
      </c>
      <c r="L677">
        <v>1080</v>
      </c>
      <c r="M677">
        <v>1.0703995829999999</v>
      </c>
      <c r="N677">
        <v>1.4329100859999999</v>
      </c>
      <c r="O677">
        <f>VLOOKUP(A677,Sheet1!$A$1:$B$600,2,FALSE)</f>
        <v>67395</v>
      </c>
      <c r="P677">
        <f t="shared" si="20"/>
        <v>1</v>
      </c>
      <c r="Q677" t="str">
        <f t="shared" si="21"/>
        <v>25</v>
      </c>
      <c r="R677" t="s">
        <v>8516</v>
      </c>
    </row>
    <row r="678" spans="1:18">
      <c r="A678" t="s">
        <v>1431</v>
      </c>
      <c r="B678" t="s">
        <v>15908</v>
      </c>
      <c r="C678" t="s">
        <v>21</v>
      </c>
      <c r="D678" t="s">
        <v>7496</v>
      </c>
      <c r="E678" t="s">
        <v>21</v>
      </c>
      <c r="F678">
        <v>11009</v>
      </c>
      <c r="G678">
        <v>0.23163188000000001</v>
      </c>
      <c r="H678">
        <v>12581</v>
      </c>
      <c r="I678">
        <v>63866</v>
      </c>
      <c r="J678">
        <v>0.196990574</v>
      </c>
      <c r="K678">
        <v>3.4641305999999997E-2</v>
      </c>
      <c r="L678">
        <v>-1572</v>
      </c>
      <c r="M678">
        <v>0.875049678</v>
      </c>
      <c r="N678">
        <v>1.175852608</v>
      </c>
      <c r="O678">
        <f>VLOOKUP(A678,Sheet1!$A$1:$B$600,2,FALSE)</f>
        <v>77342</v>
      </c>
      <c r="P678">
        <f t="shared" si="20"/>
        <v>1</v>
      </c>
      <c r="Q678" t="str">
        <f t="shared" si="21"/>
        <v>25</v>
      </c>
      <c r="R678" t="s">
        <v>8517</v>
      </c>
    </row>
    <row r="679" spans="1:18">
      <c r="A679" t="s">
        <v>1444</v>
      </c>
      <c r="B679" t="s">
        <v>15909</v>
      </c>
      <c r="C679" t="s">
        <v>21</v>
      </c>
      <c r="D679" t="s">
        <v>7498</v>
      </c>
      <c r="E679" t="s">
        <v>21</v>
      </c>
      <c r="F679">
        <v>14524</v>
      </c>
      <c r="G679">
        <v>0.34557913800000001</v>
      </c>
      <c r="H679">
        <v>16518</v>
      </c>
      <c r="I679">
        <v>58198</v>
      </c>
      <c r="J679">
        <v>0.28382418599999998</v>
      </c>
      <c r="K679">
        <v>6.1754951000000002E-2</v>
      </c>
      <c r="L679">
        <v>-1994</v>
      </c>
      <c r="M679">
        <v>0.87928320599999998</v>
      </c>
      <c r="N679">
        <v>1.217581708</v>
      </c>
      <c r="O679">
        <f>VLOOKUP(A679,Sheet1!$A$1:$B$600,2,FALSE)</f>
        <v>72894</v>
      </c>
      <c r="P679">
        <f t="shared" si="20"/>
        <v>1</v>
      </c>
      <c r="Q679" t="str">
        <f t="shared" si="21"/>
        <v>26</v>
      </c>
      <c r="R679" t="s">
        <v>8518</v>
      </c>
    </row>
    <row r="680" spans="1:18">
      <c r="A680" t="s">
        <v>1456</v>
      </c>
      <c r="B680" t="s">
        <v>15910</v>
      </c>
      <c r="C680" t="s">
        <v>21</v>
      </c>
      <c r="D680" t="s">
        <v>7500</v>
      </c>
      <c r="E680" t="s">
        <v>33</v>
      </c>
      <c r="F680">
        <v>17020</v>
      </c>
      <c r="G680">
        <v>0.328977888</v>
      </c>
      <c r="H680">
        <v>17415</v>
      </c>
      <c r="I680">
        <v>70998</v>
      </c>
      <c r="J680">
        <v>0.2452886</v>
      </c>
      <c r="K680">
        <v>8.3689288000000001E-2</v>
      </c>
      <c r="L680">
        <v>-395</v>
      </c>
      <c r="M680">
        <v>0.97731840400000003</v>
      </c>
      <c r="N680">
        <v>1.3411870269999999</v>
      </c>
      <c r="O680">
        <f>VLOOKUP(A680,Sheet1!$A$1:$B$600,2,FALSE)</f>
        <v>87797</v>
      </c>
      <c r="P680">
        <f t="shared" si="20"/>
        <v>1</v>
      </c>
      <c r="Q680" t="str">
        <f t="shared" si="21"/>
        <v>26</v>
      </c>
      <c r="R680" t="s">
        <v>8519</v>
      </c>
    </row>
    <row r="681" spans="1:18">
      <c r="A681" t="s">
        <v>1467</v>
      </c>
      <c r="B681" t="s">
        <v>15911</v>
      </c>
      <c r="C681" t="s">
        <v>21</v>
      </c>
      <c r="D681" t="s">
        <v>7502</v>
      </c>
      <c r="E681" t="s">
        <v>21</v>
      </c>
      <c r="F681">
        <v>19729</v>
      </c>
      <c r="G681">
        <v>0.29871604600000001</v>
      </c>
      <c r="H681">
        <v>20417</v>
      </c>
      <c r="I681">
        <v>85669</v>
      </c>
      <c r="J681">
        <v>0.23832424799999999</v>
      </c>
      <c r="K681">
        <v>6.0391797999999997E-2</v>
      </c>
      <c r="L681">
        <v>-688</v>
      </c>
      <c r="M681">
        <v>0.96630259100000004</v>
      </c>
      <c r="N681">
        <v>1.253401821</v>
      </c>
      <c r="O681">
        <f>VLOOKUP(A681,Sheet1!$A$1:$B$600,2,FALSE)</f>
        <v>102610</v>
      </c>
      <c r="P681">
        <f t="shared" si="20"/>
        <v>1</v>
      </c>
      <c r="Q681" t="str">
        <f t="shared" si="21"/>
        <v>26</v>
      </c>
      <c r="R681" t="s">
        <v>8520</v>
      </c>
    </row>
    <row r="682" spans="1:18">
      <c r="A682" t="s">
        <v>1478</v>
      </c>
      <c r="B682" t="s">
        <v>15912</v>
      </c>
      <c r="C682" t="s">
        <v>21</v>
      </c>
      <c r="D682" t="s">
        <v>7504</v>
      </c>
      <c r="E682" t="s">
        <v>21</v>
      </c>
      <c r="F682">
        <v>19068</v>
      </c>
      <c r="G682">
        <v>0.35527566100000002</v>
      </c>
      <c r="H682">
        <v>17857</v>
      </c>
      <c r="I682">
        <v>73388</v>
      </c>
      <c r="J682">
        <v>0.24332315900000001</v>
      </c>
      <c r="K682">
        <v>0.111952502</v>
      </c>
      <c r="L682">
        <v>1211</v>
      </c>
      <c r="M682">
        <v>1.067816543</v>
      </c>
      <c r="N682">
        <v>1.460098012</v>
      </c>
      <c r="O682">
        <f>VLOOKUP(A682,Sheet1!$A$1:$B$600,2,FALSE)</f>
        <v>90017</v>
      </c>
      <c r="P682">
        <f t="shared" si="20"/>
        <v>1</v>
      </c>
      <c r="Q682" t="str">
        <f t="shared" si="21"/>
        <v>26</v>
      </c>
      <c r="R682" t="s">
        <v>8521</v>
      </c>
    </row>
    <row r="683" spans="1:18">
      <c r="A683" t="s">
        <v>1486</v>
      </c>
      <c r="B683" t="s">
        <v>15913</v>
      </c>
      <c r="C683" t="s">
        <v>21</v>
      </c>
      <c r="D683" t="s">
        <v>7506</v>
      </c>
      <c r="E683" t="s">
        <v>67</v>
      </c>
      <c r="F683">
        <v>15164</v>
      </c>
      <c r="G683">
        <v>0.31499792300000001</v>
      </c>
      <c r="H683">
        <v>15700</v>
      </c>
      <c r="I683">
        <v>67177</v>
      </c>
      <c r="J683">
        <v>0.233710943</v>
      </c>
      <c r="K683">
        <v>8.1286979999999995E-2</v>
      </c>
      <c r="L683">
        <v>-536</v>
      </c>
      <c r="M683">
        <v>0.96585987299999998</v>
      </c>
      <c r="N683">
        <v>1.3478099020000001</v>
      </c>
      <c r="O683">
        <f>VLOOKUP(A683,Sheet1!$A$1:$B$600,2,FALSE)</f>
        <v>85371</v>
      </c>
      <c r="P683">
        <f t="shared" si="20"/>
        <v>1</v>
      </c>
      <c r="Q683" t="str">
        <f t="shared" si="21"/>
        <v>27</v>
      </c>
      <c r="R683" t="s">
        <v>8522</v>
      </c>
    </row>
    <row r="684" spans="1:18">
      <c r="A684" t="s">
        <v>1497</v>
      </c>
      <c r="B684" t="s">
        <v>15914</v>
      </c>
      <c r="C684" t="s">
        <v>21</v>
      </c>
      <c r="D684" t="s">
        <v>7508</v>
      </c>
      <c r="E684" t="s">
        <v>21</v>
      </c>
      <c r="F684">
        <v>15983</v>
      </c>
      <c r="G684">
        <v>0.35624651699999998</v>
      </c>
      <c r="H684">
        <v>15528</v>
      </c>
      <c r="I684">
        <v>62482</v>
      </c>
      <c r="J684">
        <v>0.24851957399999999</v>
      </c>
      <c r="K684">
        <v>0.10772694400000001</v>
      </c>
      <c r="L684">
        <v>455</v>
      </c>
      <c r="M684">
        <v>1.0293019059999999</v>
      </c>
      <c r="N684">
        <v>1.4334746840000001</v>
      </c>
      <c r="O684">
        <f>VLOOKUP(A684,Sheet1!$A$1:$B$600,2,FALSE)</f>
        <v>77004</v>
      </c>
      <c r="P684">
        <f t="shared" si="20"/>
        <v>1</v>
      </c>
      <c r="Q684" t="str">
        <f t="shared" si="21"/>
        <v>27</v>
      </c>
      <c r="R684" t="s">
        <v>8523</v>
      </c>
    </row>
    <row r="685" spans="1:18">
      <c r="A685" t="s">
        <v>1510</v>
      </c>
      <c r="B685" t="s">
        <v>15915</v>
      </c>
      <c r="C685" t="s">
        <v>21</v>
      </c>
      <c r="D685" t="s">
        <v>7510</v>
      </c>
      <c r="E685" t="s">
        <v>21</v>
      </c>
      <c r="F685">
        <v>12326</v>
      </c>
      <c r="G685">
        <v>0.25275806899999997</v>
      </c>
      <c r="H685">
        <v>15928</v>
      </c>
      <c r="I685">
        <v>66491</v>
      </c>
      <c r="J685">
        <v>0.23955121700000001</v>
      </c>
      <c r="K685">
        <v>1.3206852E-2</v>
      </c>
      <c r="L685">
        <v>-3602</v>
      </c>
      <c r="M685">
        <v>0.773857358</v>
      </c>
      <c r="N685">
        <v>1.055131641</v>
      </c>
      <c r="O685">
        <f>VLOOKUP(A685,Sheet1!$A$1:$B$600,2,FALSE)</f>
        <v>81703</v>
      </c>
      <c r="P685">
        <f t="shared" si="20"/>
        <v>1</v>
      </c>
      <c r="Q685" t="str">
        <f t="shared" si="21"/>
        <v>27</v>
      </c>
      <c r="R685" t="s">
        <v>8524</v>
      </c>
    </row>
    <row r="686" spans="1:18">
      <c r="A686" t="s">
        <v>1522</v>
      </c>
      <c r="B686" t="s">
        <v>15916</v>
      </c>
      <c r="C686" t="s">
        <v>21</v>
      </c>
      <c r="D686" t="s">
        <v>7512</v>
      </c>
      <c r="E686" t="s">
        <v>21</v>
      </c>
      <c r="F686">
        <v>19526</v>
      </c>
      <c r="G686">
        <v>0.39801867200000002</v>
      </c>
      <c r="H686">
        <v>18718</v>
      </c>
      <c r="I686">
        <v>69184</v>
      </c>
      <c r="J686">
        <v>0.27055388499999999</v>
      </c>
      <c r="K686">
        <v>0.127464786</v>
      </c>
      <c r="L686">
        <v>808</v>
      </c>
      <c r="M686">
        <v>1.0431670049999999</v>
      </c>
      <c r="N686">
        <v>1.4711253230000001</v>
      </c>
      <c r="O686">
        <f>VLOOKUP(A686,Sheet1!$A$1:$B$600,2,FALSE)</f>
        <v>86749</v>
      </c>
      <c r="P686">
        <f t="shared" si="20"/>
        <v>1</v>
      </c>
      <c r="Q686" t="str">
        <f t="shared" si="21"/>
        <v>27</v>
      </c>
      <c r="R686" t="s">
        <v>8525</v>
      </c>
    </row>
    <row r="687" spans="1:18">
      <c r="A687" t="s">
        <v>1531</v>
      </c>
      <c r="B687" t="s">
        <v>15917</v>
      </c>
      <c r="C687" t="s">
        <v>21</v>
      </c>
      <c r="D687" t="s">
        <v>7514</v>
      </c>
      <c r="E687" t="s">
        <v>7</v>
      </c>
      <c r="F687">
        <v>6389</v>
      </c>
      <c r="G687">
        <v>0.128167065</v>
      </c>
      <c r="H687">
        <v>16590</v>
      </c>
      <c r="I687">
        <v>69141</v>
      </c>
      <c r="J687">
        <v>0.239944461</v>
      </c>
      <c r="K687">
        <v>-0.111777397</v>
      </c>
      <c r="L687">
        <v>-10201</v>
      </c>
      <c r="M687">
        <v>0.38511151300000002</v>
      </c>
      <c r="N687">
        <v>0.53415304500000005</v>
      </c>
      <c r="O687">
        <f>VLOOKUP(A687,Sheet1!$A$1:$B$600,2,FALSE)</f>
        <v>87236</v>
      </c>
      <c r="P687">
        <f t="shared" si="20"/>
        <v>0</v>
      </c>
      <c r="Q687" t="str">
        <f t="shared" si="21"/>
        <v>27</v>
      </c>
      <c r="R687" t="s">
        <v>8526</v>
      </c>
    </row>
    <row r="688" spans="1:18">
      <c r="A688" t="s">
        <v>1542</v>
      </c>
      <c r="B688" t="s">
        <v>15918</v>
      </c>
      <c r="C688" t="s">
        <v>21</v>
      </c>
      <c r="D688" t="s">
        <v>7516</v>
      </c>
      <c r="E688" t="s">
        <v>21</v>
      </c>
      <c r="F688">
        <v>19444</v>
      </c>
      <c r="G688">
        <v>0.38376820699999997</v>
      </c>
      <c r="H688">
        <v>18368</v>
      </c>
      <c r="I688">
        <v>69453</v>
      </c>
      <c r="J688">
        <v>0.26446661799999999</v>
      </c>
      <c r="K688">
        <v>0.11930159</v>
      </c>
      <c r="L688">
        <v>1076</v>
      </c>
      <c r="M688">
        <v>1.058580139</v>
      </c>
      <c r="N688">
        <v>1.4511026410000001</v>
      </c>
      <c r="O688">
        <f>VLOOKUP(A688,Sheet1!$A$1:$B$600,2,FALSE)</f>
        <v>87340</v>
      </c>
      <c r="P688">
        <f t="shared" si="20"/>
        <v>1</v>
      </c>
      <c r="Q688" t="str">
        <f t="shared" si="21"/>
        <v>28</v>
      </c>
      <c r="R688" t="s">
        <v>8527</v>
      </c>
    </row>
    <row r="689" spans="1:18">
      <c r="A689" t="s">
        <v>1555</v>
      </c>
      <c r="B689" t="s">
        <v>15919</v>
      </c>
      <c r="C689" t="s">
        <v>21</v>
      </c>
      <c r="D689" t="s">
        <v>7518</v>
      </c>
      <c r="E689" t="s">
        <v>21</v>
      </c>
      <c r="F689">
        <v>12538</v>
      </c>
      <c r="G689">
        <v>0.326842366</v>
      </c>
      <c r="H689">
        <v>14960</v>
      </c>
      <c r="I689">
        <v>56045</v>
      </c>
      <c r="J689">
        <v>0.266928361</v>
      </c>
      <c r="K689">
        <v>5.9914004999999999E-2</v>
      </c>
      <c r="L689">
        <v>-2422</v>
      </c>
      <c r="M689">
        <v>0.838101604</v>
      </c>
      <c r="N689">
        <v>1.2244572460000001</v>
      </c>
      <c r="O689">
        <f>VLOOKUP(A689,Sheet1!$A$1:$B$600,2,FALSE)</f>
        <v>71956</v>
      </c>
      <c r="P689">
        <f t="shared" si="20"/>
        <v>1</v>
      </c>
      <c r="Q689" t="str">
        <f t="shared" si="21"/>
        <v>28</v>
      </c>
      <c r="R689" t="s">
        <v>8528</v>
      </c>
    </row>
    <row r="690" spans="1:18">
      <c r="A690" t="s">
        <v>1571</v>
      </c>
      <c r="B690" t="s">
        <v>15920</v>
      </c>
      <c r="C690" t="s">
        <v>21</v>
      </c>
      <c r="D690" t="s">
        <v>7520</v>
      </c>
      <c r="E690" t="s">
        <v>67</v>
      </c>
      <c r="F690">
        <v>14837</v>
      </c>
      <c r="G690">
        <v>0.358329711</v>
      </c>
      <c r="H690">
        <v>14900</v>
      </c>
      <c r="I690">
        <v>56480</v>
      </c>
      <c r="J690">
        <v>0.263810198</v>
      </c>
      <c r="K690">
        <v>9.4519512E-2</v>
      </c>
      <c r="L690">
        <v>-63</v>
      </c>
      <c r="M690">
        <v>0.99577181199999998</v>
      </c>
      <c r="N690">
        <v>1.358286044</v>
      </c>
      <c r="O690">
        <f>VLOOKUP(A690,Sheet1!$A$1:$B$600,2,FALSE)</f>
        <v>71270</v>
      </c>
      <c r="P690">
        <f t="shared" si="20"/>
        <v>1</v>
      </c>
      <c r="Q690" t="str">
        <f t="shared" si="21"/>
        <v>28</v>
      </c>
      <c r="R690" t="s">
        <v>8529</v>
      </c>
    </row>
    <row r="691" spans="1:18">
      <c r="A691" t="s">
        <v>1586</v>
      </c>
      <c r="B691" t="s">
        <v>15921</v>
      </c>
      <c r="C691" t="s">
        <v>21</v>
      </c>
      <c r="D691" t="s">
        <v>7522</v>
      </c>
      <c r="E691" t="s">
        <v>7</v>
      </c>
      <c r="F691">
        <v>9504</v>
      </c>
      <c r="G691">
        <v>0.23397341199999999</v>
      </c>
      <c r="H691">
        <v>12654</v>
      </c>
      <c r="I691">
        <v>54837</v>
      </c>
      <c r="J691">
        <v>0.230756606</v>
      </c>
      <c r="K691">
        <v>3.216806E-3</v>
      </c>
      <c r="L691">
        <v>-3150</v>
      </c>
      <c r="M691">
        <v>0.751066856</v>
      </c>
      <c r="N691">
        <v>1.0139402559999999</v>
      </c>
      <c r="O691">
        <f>VLOOKUP(A691,Sheet1!$A$1:$B$600,2,FALSE)</f>
        <v>67204</v>
      </c>
      <c r="P691">
        <f t="shared" si="20"/>
        <v>1</v>
      </c>
      <c r="Q691" t="str">
        <f t="shared" si="21"/>
        <v>28</v>
      </c>
      <c r="R691" t="s">
        <v>8530</v>
      </c>
    </row>
    <row r="692" spans="1:18">
      <c r="A692" t="s">
        <v>1596</v>
      </c>
      <c r="B692" t="s">
        <v>15922</v>
      </c>
      <c r="C692" t="s">
        <v>21</v>
      </c>
      <c r="D692" t="s">
        <v>7524</v>
      </c>
      <c r="E692" t="s">
        <v>21</v>
      </c>
      <c r="F692">
        <v>25959</v>
      </c>
      <c r="G692">
        <v>0.49384571500000002</v>
      </c>
      <c r="H692">
        <v>24625</v>
      </c>
      <c r="I692">
        <v>72006</v>
      </c>
      <c r="J692">
        <v>0.34198539</v>
      </c>
      <c r="K692">
        <v>0.15186032499999999</v>
      </c>
      <c r="L692">
        <v>1334</v>
      </c>
      <c r="M692">
        <v>1.054172589</v>
      </c>
      <c r="N692">
        <v>1.444055007</v>
      </c>
      <c r="O692">
        <f>VLOOKUP(A692,Sheet1!$A$1:$B$600,2,FALSE)</f>
        <v>85917</v>
      </c>
      <c r="P692">
        <f t="shared" si="20"/>
        <v>1</v>
      </c>
      <c r="Q692" t="str">
        <f t="shared" si="21"/>
        <v>29</v>
      </c>
      <c r="R692" t="s">
        <v>8531</v>
      </c>
    </row>
    <row r="693" spans="1:18">
      <c r="A693" t="s">
        <v>1606</v>
      </c>
      <c r="B693" t="s">
        <v>15923</v>
      </c>
      <c r="C693" t="s">
        <v>21</v>
      </c>
      <c r="D693" t="s">
        <v>7526</v>
      </c>
      <c r="E693" t="s">
        <v>21</v>
      </c>
      <c r="F693">
        <v>20655</v>
      </c>
      <c r="G693">
        <v>0.49360736</v>
      </c>
      <c r="H693">
        <v>22845</v>
      </c>
      <c r="I693">
        <v>61019</v>
      </c>
      <c r="J693">
        <v>0.37439158299999997</v>
      </c>
      <c r="K693">
        <v>0.11921577799999999</v>
      </c>
      <c r="L693">
        <v>-2190</v>
      </c>
      <c r="M693">
        <v>0.90413657300000005</v>
      </c>
      <c r="N693">
        <v>1.318425368</v>
      </c>
      <c r="O693">
        <f>VLOOKUP(A693,Sheet1!$A$1:$B$600,2,FALSE)</f>
        <v>78114</v>
      </c>
      <c r="P693">
        <f t="shared" si="20"/>
        <v>1</v>
      </c>
      <c r="Q693" t="str">
        <f t="shared" si="21"/>
        <v>29</v>
      </c>
      <c r="R693" t="s">
        <v>8532</v>
      </c>
    </row>
    <row r="694" spans="1:18">
      <c r="A694" t="s">
        <v>1618</v>
      </c>
      <c r="B694" t="s">
        <v>15924</v>
      </c>
      <c r="C694" t="s">
        <v>21</v>
      </c>
      <c r="D694" t="s">
        <v>7528</v>
      </c>
      <c r="E694" t="s">
        <v>7</v>
      </c>
      <c r="F694">
        <v>10799</v>
      </c>
      <c r="G694">
        <v>0.207752982</v>
      </c>
      <c r="H694">
        <v>23295</v>
      </c>
      <c r="I694">
        <v>71754</v>
      </c>
      <c r="J694">
        <v>0.324650891</v>
      </c>
      <c r="K694">
        <v>-0.11689790899999999</v>
      </c>
      <c r="L694">
        <v>-12496</v>
      </c>
      <c r="M694">
        <v>0.46357587500000003</v>
      </c>
      <c r="N694">
        <v>0.63992734299999998</v>
      </c>
      <c r="O694">
        <f>VLOOKUP(A694,Sheet1!$A$1:$B$600,2,FALSE)</f>
        <v>86268</v>
      </c>
      <c r="P694">
        <f t="shared" si="20"/>
        <v>1</v>
      </c>
      <c r="Q694" t="str">
        <f t="shared" si="21"/>
        <v>29</v>
      </c>
      <c r="R694" t="s">
        <v>8533</v>
      </c>
    </row>
    <row r="695" spans="1:18">
      <c r="A695" t="s">
        <v>1631</v>
      </c>
      <c r="B695" t="s">
        <v>15925</v>
      </c>
      <c r="C695" t="s">
        <v>21</v>
      </c>
      <c r="D695" t="s">
        <v>7530</v>
      </c>
      <c r="E695" t="s">
        <v>21</v>
      </c>
      <c r="F695">
        <v>24900</v>
      </c>
      <c r="G695">
        <v>0.48211900000000002</v>
      </c>
      <c r="H695">
        <v>24544</v>
      </c>
      <c r="I695">
        <v>68860</v>
      </c>
      <c r="J695">
        <v>0.35643334300000001</v>
      </c>
      <c r="K695">
        <v>0.12568565700000001</v>
      </c>
      <c r="L695">
        <v>356</v>
      </c>
      <c r="M695">
        <v>1.014504563</v>
      </c>
      <c r="N695">
        <v>1.3526203699999999</v>
      </c>
      <c r="O695">
        <f>VLOOKUP(A695,Sheet1!$A$1:$B$600,2,FALSE)</f>
        <v>82126</v>
      </c>
      <c r="P695">
        <f t="shared" si="20"/>
        <v>1</v>
      </c>
      <c r="Q695" t="str">
        <f t="shared" si="21"/>
        <v>29</v>
      </c>
      <c r="R695" t="s">
        <v>8534</v>
      </c>
    </row>
    <row r="696" spans="1:18">
      <c r="A696" t="s">
        <v>1643</v>
      </c>
      <c r="B696" t="s">
        <v>15926</v>
      </c>
      <c r="C696" t="s">
        <v>21</v>
      </c>
      <c r="D696" t="s">
        <v>7532</v>
      </c>
      <c r="E696" t="s">
        <v>21</v>
      </c>
      <c r="F696">
        <v>23069</v>
      </c>
      <c r="G696">
        <v>0.41988678800000001</v>
      </c>
      <c r="H696">
        <v>25298</v>
      </c>
      <c r="I696">
        <v>76951</v>
      </c>
      <c r="J696">
        <v>0.32875466199999998</v>
      </c>
      <c r="K696">
        <v>9.1132125999999994E-2</v>
      </c>
      <c r="L696">
        <v>-2229</v>
      </c>
      <c r="M696">
        <v>0.91189026799999995</v>
      </c>
      <c r="N696">
        <v>1.277204056</v>
      </c>
      <c r="O696">
        <f>VLOOKUP(A696,Sheet1!$A$1:$B$600,2,FALSE)</f>
        <v>91131</v>
      </c>
      <c r="P696">
        <f t="shared" si="20"/>
        <v>1</v>
      </c>
      <c r="Q696" t="str">
        <f t="shared" si="21"/>
        <v>29</v>
      </c>
      <c r="R696" t="s">
        <v>8535</v>
      </c>
    </row>
    <row r="697" spans="1:18">
      <c r="A697" t="s">
        <v>1654</v>
      </c>
      <c r="B697" t="s">
        <v>15927</v>
      </c>
      <c r="C697" t="s">
        <v>21</v>
      </c>
      <c r="D697" t="s">
        <v>7534</v>
      </c>
      <c r="E697" t="s">
        <v>21</v>
      </c>
      <c r="F697">
        <v>18300</v>
      </c>
      <c r="G697">
        <v>0.322933578</v>
      </c>
      <c r="H697">
        <v>24262</v>
      </c>
      <c r="I697">
        <v>74876</v>
      </c>
      <c r="J697">
        <v>0.32402906100000001</v>
      </c>
      <c r="K697">
        <v>-1.095483E-3</v>
      </c>
      <c r="L697">
        <v>-5962</v>
      </c>
      <c r="M697">
        <v>0.75426592999999997</v>
      </c>
      <c r="N697">
        <v>0.99661918199999999</v>
      </c>
      <c r="O697">
        <f>VLOOKUP(A697,Sheet1!$A$1:$B$600,2,FALSE)</f>
        <v>89396</v>
      </c>
      <c r="P697">
        <f t="shared" si="20"/>
        <v>1</v>
      </c>
      <c r="Q697" t="str">
        <f t="shared" si="21"/>
        <v>29</v>
      </c>
      <c r="R697" t="s">
        <v>8536</v>
      </c>
    </row>
    <row r="698" spans="1:18">
      <c r="A698" t="s">
        <v>1664</v>
      </c>
      <c r="B698" t="s">
        <v>15928</v>
      </c>
      <c r="C698" t="s">
        <v>21</v>
      </c>
      <c r="D698" t="s">
        <v>7536</v>
      </c>
      <c r="E698" t="s">
        <v>21</v>
      </c>
      <c r="F698">
        <v>22563</v>
      </c>
      <c r="G698">
        <v>0.44760752300000001</v>
      </c>
      <c r="H698">
        <v>21320</v>
      </c>
      <c r="I698">
        <v>65739</v>
      </c>
      <c r="J698">
        <v>0.32431281299999998</v>
      </c>
      <c r="K698">
        <v>0.12329471</v>
      </c>
      <c r="L698">
        <v>1243</v>
      </c>
      <c r="M698">
        <v>1.058302064</v>
      </c>
      <c r="N698">
        <v>1.3801721819999999</v>
      </c>
      <c r="O698">
        <f>VLOOKUP(A698,Sheet1!$A$1:$B$600,2,FALSE)</f>
        <v>79860</v>
      </c>
      <c r="P698">
        <f t="shared" si="20"/>
        <v>1</v>
      </c>
      <c r="Q698" t="str">
        <f t="shared" si="21"/>
        <v>29</v>
      </c>
      <c r="R698" t="s">
        <v>8537</v>
      </c>
    </row>
    <row r="699" spans="1:18">
      <c r="A699" t="s">
        <v>1675</v>
      </c>
      <c r="B699" t="s">
        <v>15929</v>
      </c>
      <c r="C699" t="s">
        <v>21</v>
      </c>
      <c r="D699" t="s">
        <v>7538</v>
      </c>
      <c r="E699" t="s">
        <v>21</v>
      </c>
      <c r="F699">
        <v>24092</v>
      </c>
      <c r="G699">
        <v>0.485833552</v>
      </c>
      <c r="H699">
        <v>22531</v>
      </c>
      <c r="I699">
        <v>68867</v>
      </c>
      <c r="J699">
        <v>0.327166858</v>
      </c>
      <c r="K699">
        <v>0.158666694</v>
      </c>
      <c r="L699">
        <v>1561</v>
      </c>
      <c r="M699">
        <v>1.0692823220000001</v>
      </c>
      <c r="N699">
        <v>1.4849717819999999</v>
      </c>
      <c r="O699">
        <f>VLOOKUP(A699,Sheet1!$A$1:$B$600,2,FALSE)</f>
        <v>84438</v>
      </c>
      <c r="P699">
        <f t="shared" si="20"/>
        <v>1</v>
      </c>
      <c r="Q699" t="str">
        <f t="shared" si="21"/>
        <v>29</v>
      </c>
      <c r="R699" t="s">
        <v>8538</v>
      </c>
    </row>
    <row r="700" spans="1:18">
      <c r="A700" t="s">
        <v>1688</v>
      </c>
      <c r="B700" t="s">
        <v>15930</v>
      </c>
      <c r="C700" t="s">
        <v>21</v>
      </c>
      <c r="D700" t="s">
        <v>7540</v>
      </c>
      <c r="E700" t="s">
        <v>33</v>
      </c>
      <c r="F700">
        <v>7914</v>
      </c>
      <c r="G700">
        <v>0.29385118100000002</v>
      </c>
      <c r="H700">
        <v>8459</v>
      </c>
      <c r="I700">
        <v>35184</v>
      </c>
      <c r="J700">
        <v>0.240421783</v>
      </c>
      <c r="K700">
        <v>5.3429398000000003E-2</v>
      </c>
      <c r="L700">
        <v>-545</v>
      </c>
      <c r="M700">
        <v>0.93557158100000004</v>
      </c>
      <c r="N700">
        <v>1.222231936</v>
      </c>
      <c r="O700">
        <f>VLOOKUP(A700,Sheet1!$A$1:$B$600,2,FALSE)</f>
        <v>47854</v>
      </c>
      <c r="P700">
        <f t="shared" si="20"/>
        <v>1</v>
      </c>
      <c r="Q700" t="str">
        <f t="shared" si="21"/>
        <v>2A</v>
      </c>
      <c r="R700" t="s">
        <v>8539</v>
      </c>
    </row>
    <row r="701" spans="1:18">
      <c r="A701" t="s">
        <v>1701</v>
      </c>
      <c r="B701" t="s">
        <v>15931</v>
      </c>
      <c r="C701" t="s">
        <v>21</v>
      </c>
      <c r="D701" t="s">
        <v>7542</v>
      </c>
      <c r="E701" t="s">
        <v>33</v>
      </c>
      <c r="F701">
        <v>5431</v>
      </c>
      <c r="G701">
        <v>0.16810598299999999</v>
      </c>
      <c r="H701">
        <v>8081</v>
      </c>
      <c r="I701">
        <v>39031</v>
      </c>
      <c r="J701">
        <v>0.20704055800000001</v>
      </c>
      <c r="K701">
        <v>-3.8934574E-2</v>
      </c>
      <c r="L701">
        <v>-2650</v>
      </c>
      <c r="M701">
        <v>0.67207028800000002</v>
      </c>
      <c r="N701">
        <v>0.81194711399999997</v>
      </c>
      <c r="O701">
        <f>VLOOKUP(A701,Sheet1!$A$1:$B$600,2,FALSE)</f>
        <v>53677</v>
      </c>
      <c r="P701">
        <f t="shared" si="20"/>
        <v>0</v>
      </c>
      <c r="Q701" t="str">
        <f t="shared" si="21"/>
        <v>2A</v>
      </c>
      <c r="R701" t="s">
        <v>8540</v>
      </c>
    </row>
    <row r="702" spans="1:18">
      <c r="A702" t="s">
        <v>1708</v>
      </c>
      <c r="B702" t="s">
        <v>15932</v>
      </c>
      <c r="C702" t="s">
        <v>21</v>
      </c>
      <c r="D702" t="s">
        <v>14648</v>
      </c>
      <c r="E702" t="s">
        <v>67</v>
      </c>
      <c r="F702">
        <v>7734</v>
      </c>
      <c r="G702">
        <v>0.23554134299999999</v>
      </c>
      <c r="H702">
        <v>9670</v>
      </c>
      <c r="I702">
        <v>40912</v>
      </c>
      <c r="J702">
        <v>0.23636097</v>
      </c>
      <c r="K702">
        <v>-8.1962699999999996E-4</v>
      </c>
      <c r="L702">
        <v>-1936</v>
      </c>
      <c r="M702">
        <v>0.79979317500000002</v>
      </c>
      <c r="N702">
        <v>0.99653230900000001</v>
      </c>
      <c r="O702">
        <f>VLOOKUP(A702,Sheet1!$A$1:$B$600,2,FALSE)</f>
        <v>54669</v>
      </c>
      <c r="P702">
        <f t="shared" si="20"/>
        <v>1</v>
      </c>
      <c r="Q702" t="str">
        <f t="shared" si="21"/>
        <v>2B</v>
      </c>
      <c r="R702" t="s">
        <v>8541</v>
      </c>
    </row>
    <row r="703" spans="1:18">
      <c r="A703" t="s">
        <v>1719</v>
      </c>
      <c r="B703" t="s">
        <v>15933</v>
      </c>
      <c r="C703" t="s">
        <v>21</v>
      </c>
      <c r="D703" t="s">
        <v>7545</v>
      </c>
      <c r="E703" t="s">
        <v>67</v>
      </c>
      <c r="F703">
        <v>16970</v>
      </c>
      <c r="G703">
        <v>0.43598900400000001</v>
      </c>
      <c r="H703">
        <v>12819</v>
      </c>
      <c r="I703">
        <v>45605</v>
      </c>
      <c r="J703">
        <v>0.28108759999999999</v>
      </c>
      <c r="K703">
        <v>0.15490140399999999</v>
      </c>
      <c r="L703">
        <v>4151</v>
      </c>
      <c r="M703">
        <v>1.3238162099999999</v>
      </c>
      <c r="N703">
        <v>1.551078752</v>
      </c>
      <c r="O703">
        <f>VLOOKUP(A703,Sheet1!$A$1:$B$600,2,FALSE)</f>
        <v>63918</v>
      </c>
      <c r="P703">
        <f t="shared" si="20"/>
        <v>1</v>
      </c>
      <c r="Q703" t="str">
        <f t="shared" si="21"/>
        <v>2B</v>
      </c>
      <c r="R703" t="s">
        <v>8542</v>
      </c>
    </row>
    <row r="704" spans="1:18">
      <c r="A704" t="s">
        <v>1730</v>
      </c>
      <c r="B704" t="s">
        <v>15934</v>
      </c>
      <c r="C704" t="s">
        <v>21</v>
      </c>
      <c r="D704" t="s">
        <v>7547</v>
      </c>
      <c r="E704" t="s">
        <v>21</v>
      </c>
      <c r="F704">
        <v>14545</v>
      </c>
      <c r="G704">
        <v>0.30308397599999998</v>
      </c>
      <c r="H704">
        <v>16763</v>
      </c>
      <c r="I704">
        <v>65934</v>
      </c>
      <c r="J704">
        <v>0.254239088</v>
      </c>
      <c r="K704">
        <v>4.8844888000000003E-2</v>
      </c>
      <c r="L704">
        <v>-2218</v>
      </c>
      <c r="M704">
        <v>0.86768478199999999</v>
      </c>
      <c r="N704">
        <v>1.192121867</v>
      </c>
      <c r="O704">
        <f>VLOOKUP(A704,Sheet1!$A$1:$B$600,2,FALSE)</f>
        <v>83406</v>
      </c>
      <c r="P704">
        <f t="shared" si="20"/>
        <v>1</v>
      </c>
      <c r="Q704" t="str">
        <f t="shared" si="21"/>
        <v>30</v>
      </c>
      <c r="R704" t="s">
        <v>8543</v>
      </c>
    </row>
    <row r="705" spans="1:18">
      <c r="A705" t="s">
        <v>1746</v>
      </c>
      <c r="B705" t="s">
        <v>15935</v>
      </c>
      <c r="C705" t="s">
        <v>21</v>
      </c>
      <c r="D705" t="s">
        <v>7549</v>
      </c>
      <c r="E705" t="s">
        <v>21</v>
      </c>
      <c r="F705">
        <v>16948</v>
      </c>
      <c r="G705">
        <v>0.328704422</v>
      </c>
      <c r="H705">
        <v>15092</v>
      </c>
      <c r="I705">
        <v>68267</v>
      </c>
      <c r="J705">
        <v>0.221073139</v>
      </c>
      <c r="K705">
        <v>0.10763128299999999</v>
      </c>
      <c r="L705">
        <v>1856</v>
      </c>
      <c r="M705">
        <v>1.122979062</v>
      </c>
      <c r="N705">
        <v>1.486858255</v>
      </c>
      <c r="O705">
        <f>VLOOKUP(A705,Sheet1!$A$1:$B$600,2,FALSE)</f>
        <v>82317</v>
      </c>
      <c r="P705">
        <f t="shared" si="20"/>
        <v>1</v>
      </c>
      <c r="Q705" t="str">
        <f t="shared" si="21"/>
        <v>30</v>
      </c>
      <c r="R705" t="s">
        <v>8544</v>
      </c>
    </row>
    <row r="706" spans="1:18">
      <c r="A706" t="s">
        <v>1761</v>
      </c>
      <c r="B706" t="s">
        <v>15936</v>
      </c>
      <c r="C706" t="s">
        <v>21</v>
      </c>
      <c r="D706" t="s">
        <v>7551</v>
      </c>
      <c r="E706" t="s">
        <v>21</v>
      </c>
      <c r="F706">
        <v>17753</v>
      </c>
      <c r="G706">
        <v>0.32335798300000002</v>
      </c>
      <c r="H706">
        <v>16820</v>
      </c>
      <c r="I706">
        <v>73125</v>
      </c>
      <c r="J706">
        <v>0.23001709400000001</v>
      </c>
      <c r="K706">
        <v>9.3340888999999996E-2</v>
      </c>
      <c r="L706">
        <v>933</v>
      </c>
      <c r="M706">
        <v>1.055469679</v>
      </c>
      <c r="N706">
        <v>1.405799794</v>
      </c>
      <c r="O706">
        <f>VLOOKUP(A706,Sheet1!$A$1:$B$600,2,FALSE)</f>
        <v>88893</v>
      </c>
      <c r="P706">
        <f t="shared" si="20"/>
        <v>1</v>
      </c>
      <c r="Q706" t="str">
        <f t="shared" si="21"/>
        <v>30</v>
      </c>
      <c r="R706" t="s">
        <v>8545</v>
      </c>
    </row>
    <row r="707" spans="1:18">
      <c r="A707" t="s">
        <v>1768</v>
      </c>
      <c r="B707" t="s">
        <v>15937</v>
      </c>
      <c r="C707" t="s">
        <v>21</v>
      </c>
      <c r="D707" t="s">
        <v>7553</v>
      </c>
      <c r="E707" t="s">
        <v>21</v>
      </c>
      <c r="F707">
        <v>16130</v>
      </c>
      <c r="G707">
        <v>0.29507537</v>
      </c>
      <c r="H707">
        <v>17400</v>
      </c>
      <c r="I707">
        <v>72119</v>
      </c>
      <c r="J707">
        <v>0.24126790400000001</v>
      </c>
      <c r="K707">
        <v>5.3807464999999999E-2</v>
      </c>
      <c r="L707">
        <v>-1270</v>
      </c>
      <c r="M707">
        <v>0.92701149400000005</v>
      </c>
      <c r="N707">
        <v>1.223019573</v>
      </c>
      <c r="O707">
        <f>VLOOKUP(A707,Sheet1!$A$1:$B$600,2,FALSE)</f>
        <v>87721</v>
      </c>
      <c r="P707">
        <f t="shared" ref="P707:P770" si="22">IF(G707&gt;0.5,2,IF(G707&gt;0.2,IF(F707/O707&gt;0.125,1,0),0))</f>
        <v>1</v>
      </c>
      <c r="Q707" t="str">
        <f t="shared" ref="Q707:Q770" si="23">MID(B707,2,LEN(B707)-3)</f>
        <v>30</v>
      </c>
      <c r="R707" t="s">
        <v>8546</v>
      </c>
    </row>
    <row r="708" spans="1:18">
      <c r="A708" t="s">
        <v>1783</v>
      </c>
      <c r="B708" t="s">
        <v>15938</v>
      </c>
      <c r="C708" t="s">
        <v>21</v>
      </c>
      <c r="D708" t="s">
        <v>7555</v>
      </c>
      <c r="E708" t="s">
        <v>21</v>
      </c>
      <c r="F708">
        <v>18287</v>
      </c>
      <c r="G708">
        <v>0.31850561700000002</v>
      </c>
      <c r="H708">
        <v>19954</v>
      </c>
      <c r="I708">
        <v>76657</v>
      </c>
      <c r="J708">
        <v>0.260302386</v>
      </c>
      <c r="K708">
        <v>5.8203231000000001E-2</v>
      </c>
      <c r="L708">
        <v>-1667</v>
      </c>
      <c r="M708">
        <v>0.91645785300000004</v>
      </c>
      <c r="N708">
        <v>1.2235985309999999</v>
      </c>
      <c r="O708">
        <f>VLOOKUP(A708,Sheet1!$A$1:$B$600,2,FALSE)</f>
        <v>93442</v>
      </c>
      <c r="P708">
        <f t="shared" si="22"/>
        <v>1</v>
      </c>
      <c r="Q708" t="str">
        <f t="shared" si="23"/>
        <v>30</v>
      </c>
      <c r="R708" t="s">
        <v>8547</v>
      </c>
    </row>
    <row r="709" spans="1:18">
      <c r="A709" t="s">
        <v>1796</v>
      </c>
      <c r="B709" t="s">
        <v>15939</v>
      </c>
      <c r="C709" t="s">
        <v>21</v>
      </c>
      <c r="D709" t="s">
        <v>7557</v>
      </c>
      <c r="E709" t="s">
        <v>7</v>
      </c>
      <c r="F709">
        <v>13517</v>
      </c>
      <c r="G709">
        <v>0.30531023400000001</v>
      </c>
      <c r="H709">
        <v>14749</v>
      </c>
      <c r="I709">
        <v>61924</v>
      </c>
      <c r="J709">
        <v>0.238179058</v>
      </c>
      <c r="K709">
        <v>6.7131176000000001E-2</v>
      </c>
      <c r="L709">
        <v>-1232</v>
      </c>
      <c r="M709">
        <v>0.916468913</v>
      </c>
      <c r="N709">
        <v>1.2818517149999999</v>
      </c>
      <c r="O709">
        <f>VLOOKUP(A709,Sheet1!$A$1:$B$600,2,FALSE)</f>
        <v>77652</v>
      </c>
      <c r="P709">
        <f t="shared" si="22"/>
        <v>1</v>
      </c>
      <c r="Q709" t="str">
        <f t="shared" si="23"/>
        <v>30</v>
      </c>
      <c r="R709" t="s">
        <v>8548</v>
      </c>
    </row>
    <row r="710" spans="1:18">
      <c r="A710" t="s">
        <v>1811</v>
      </c>
      <c r="B710" t="s">
        <v>15940</v>
      </c>
      <c r="C710" t="s">
        <v>21</v>
      </c>
      <c r="D710" t="s">
        <v>7559</v>
      </c>
      <c r="E710" t="s">
        <v>21</v>
      </c>
      <c r="F710">
        <v>18759</v>
      </c>
      <c r="G710">
        <v>0.43630654699999999</v>
      </c>
      <c r="H710">
        <v>20787</v>
      </c>
      <c r="I710">
        <v>60622</v>
      </c>
      <c r="J710">
        <v>0.34289531899999998</v>
      </c>
      <c r="K710">
        <v>9.3411228999999998E-2</v>
      </c>
      <c r="L710">
        <v>-2028</v>
      </c>
      <c r="M710">
        <v>0.90243902399999998</v>
      </c>
      <c r="N710">
        <v>1.272419084</v>
      </c>
      <c r="O710">
        <f>VLOOKUP(A710,Sheet1!$A$1:$B$600,2,FALSE)</f>
        <v>76438</v>
      </c>
      <c r="P710">
        <f t="shared" si="22"/>
        <v>1</v>
      </c>
      <c r="Q710" t="str">
        <f t="shared" si="23"/>
        <v>31</v>
      </c>
      <c r="R710" t="s">
        <v>8549</v>
      </c>
    </row>
    <row r="711" spans="1:18">
      <c r="A711" t="s">
        <v>1832</v>
      </c>
      <c r="B711" t="s">
        <v>15941</v>
      </c>
      <c r="C711" t="s">
        <v>21</v>
      </c>
      <c r="D711" t="s">
        <v>7561</v>
      </c>
      <c r="E711" t="s">
        <v>21</v>
      </c>
      <c r="F711">
        <v>25308</v>
      </c>
      <c r="G711">
        <v>0.46379680000000001</v>
      </c>
      <c r="H711">
        <v>25211</v>
      </c>
      <c r="I711">
        <v>76327</v>
      </c>
      <c r="J711">
        <v>0.33030251399999999</v>
      </c>
      <c r="K711">
        <v>0.13349428599999999</v>
      </c>
      <c r="L711">
        <v>97</v>
      </c>
      <c r="M711">
        <v>1.003847527</v>
      </c>
      <c r="N711">
        <v>1.4041576440000001</v>
      </c>
      <c r="O711">
        <f>VLOOKUP(A711,Sheet1!$A$1:$B$600,2,FALSE)</f>
        <v>94408</v>
      </c>
      <c r="P711">
        <f t="shared" si="22"/>
        <v>1</v>
      </c>
      <c r="Q711" t="str">
        <f t="shared" si="23"/>
        <v>31</v>
      </c>
      <c r="R711" t="s">
        <v>8550</v>
      </c>
    </row>
    <row r="712" spans="1:18">
      <c r="A712" t="s">
        <v>1849</v>
      </c>
      <c r="B712" t="s">
        <v>15942</v>
      </c>
      <c r="C712" t="s">
        <v>21</v>
      </c>
      <c r="D712" t="s">
        <v>7563</v>
      </c>
      <c r="E712" t="s">
        <v>7</v>
      </c>
      <c r="F712">
        <v>10064</v>
      </c>
      <c r="G712">
        <v>0.22243341799999999</v>
      </c>
      <c r="H712">
        <v>17821</v>
      </c>
      <c r="I712">
        <v>59921</v>
      </c>
      <c r="J712">
        <v>0.29740825399999998</v>
      </c>
      <c r="K712">
        <v>-7.4974836000000003E-2</v>
      </c>
      <c r="L712">
        <v>-7757</v>
      </c>
      <c r="M712">
        <v>0.564727007</v>
      </c>
      <c r="N712">
        <v>0.74790600100000004</v>
      </c>
      <c r="O712">
        <f>VLOOKUP(A712,Sheet1!$A$1:$B$600,2,FALSE)</f>
        <v>73131</v>
      </c>
      <c r="P712">
        <f t="shared" si="22"/>
        <v>1</v>
      </c>
      <c r="Q712" t="str">
        <f t="shared" si="23"/>
        <v>31</v>
      </c>
      <c r="R712" t="s">
        <v>8551</v>
      </c>
    </row>
    <row r="713" spans="1:18">
      <c r="A713" t="s">
        <v>1864</v>
      </c>
      <c r="B713" t="s">
        <v>15943</v>
      </c>
      <c r="C713" t="s">
        <v>21</v>
      </c>
      <c r="D713" t="s">
        <v>7565</v>
      </c>
      <c r="E713" t="s">
        <v>21</v>
      </c>
      <c r="F713">
        <v>14696</v>
      </c>
      <c r="G713">
        <v>0.42129403999999998</v>
      </c>
      <c r="H713">
        <v>17771</v>
      </c>
      <c r="I713">
        <v>50244</v>
      </c>
      <c r="J713">
        <v>0.35369397299999999</v>
      </c>
      <c r="K713">
        <v>6.7600067E-2</v>
      </c>
      <c r="L713">
        <v>-3075</v>
      </c>
      <c r="M713">
        <v>0.826965281</v>
      </c>
      <c r="N713">
        <v>1.1911258650000001</v>
      </c>
      <c r="O713">
        <f>VLOOKUP(A713,Sheet1!$A$1:$B$600,2,FALSE)</f>
        <v>66108</v>
      </c>
      <c r="P713">
        <f t="shared" si="22"/>
        <v>1</v>
      </c>
      <c r="Q713" t="str">
        <f t="shared" si="23"/>
        <v>31</v>
      </c>
      <c r="R713" t="s">
        <v>8552</v>
      </c>
    </row>
    <row r="714" spans="1:18">
      <c r="A714" t="s">
        <v>1883</v>
      </c>
      <c r="B714" t="s">
        <v>15944</v>
      </c>
      <c r="C714" t="s">
        <v>21</v>
      </c>
      <c r="D714" t="s">
        <v>7567</v>
      </c>
      <c r="E714" t="s">
        <v>21</v>
      </c>
      <c r="F714">
        <v>24129</v>
      </c>
      <c r="G714">
        <v>0.446032127</v>
      </c>
      <c r="H714">
        <v>22727</v>
      </c>
      <c r="I714">
        <v>76227</v>
      </c>
      <c r="J714">
        <v>0.29814895000000002</v>
      </c>
      <c r="K714">
        <v>0.147883178</v>
      </c>
      <c r="L714">
        <v>1402</v>
      </c>
      <c r="M714">
        <v>1.0616887399999999</v>
      </c>
      <c r="N714">
        <v>1.496004355</v>
      </c>
      <c r="O714">
        <f>VLOOKUP(A714,Sheet1!$A$1:$B$600,2,FALSE)</f>
        <v>90351</v>
      </c>
      <c r="P714">
        <f t="shared" si="22"/>
        <v>1</v>
      </c>
      <c r="Q714" t="str">
        <f t="shared" si="23"/>
        <v>31</v>
      </c>
      <c r="R714" t="s">
        <v>8553</v>
      </c>
    </row>
    <row r="715" spans="1:18">
      <c r="A715" t="s">
        <v>1895</v>
      </c>
      <c r="B715" t="s">
        <v>15945</v>
      </c>
      <c r="C715" t="s">
        <v>21</v>
      </c>
      <c r="D715" t="s">
        <v>7569</v>
      </c>
      <c r="E715" t="s">
        <v>21</v>
      </c>
      <c r="F715">
        <v>27853</v>
      </c>
      <c r="G715">
        <v>0.44951744599999999</v>
      </c>
      <c r="H715">
        <v>29431</v>
      </c>
      <c r="I715">
        <v>86621</v>
      </c>
      <c r="J715">
        <v>0.33976749299999998</v>
      </c>
      <c r="K715">
        <v>0.109749953</v>
      </c>
      <c r="L715">
        <v>-1578</v>
      </c>
      <c r="M715">
        <v>0.94638306500000002</v>
      </c>
      <c r="N715">
        <v>1.3230148719999999</v>
      </c>
      <c r="O715">
        <f>VLOOKUP(A715,Sheet1!$A$1:$B$600,2,FALSE)</f>
        <v>103292</v>
      </c>
      <c r="P715">
        <f t="shared" si="22"/>
        <v>1</v>
      </c>
      <c r="Q715" t="str">
        <f t="shared" si="23"/>
        <v>31</v>
      </c>
      <c r="R715" t="s">
        <v>8554</v>
      </c>
    </row>
    <row r="716" spans="1:18">
      <c r="A716" t="s">
        <v>1912</v>
      </c>
      <c r="B716" t="s">
        <v>15946</v>
      </c>
      <c r="C716" t="s">
        <v>21</v>
      </c>
      <c r="D716" t="s">
        <v>7571</v>
      </c>
      <c r="E716" t="s">
        <v>21</v>
      </c>
      <c r="F716">
        <v>25116</v>
      </c>
      <c r="G716">
        <v>0.451255884</v>
      </c>
      <c r="H716">
        <v>23847</v>
      </c>
      <c r="I716">
        <v>77576</v>
      </c>
      <c r="J716">
        <v>0.30740177400000002</v>
      </c>
      <c r="K716">
        <v>0.14385411000000001</v>
      </c>
      <c r="L716">
        <v>1269</v>
      </c>
      <c r="M716">
        <v>1.0532142410000001</v>
      </c>
      <c r="N716">
        <v>1.46796773</v>
      </c>
      <c r="O716">
        <f>VLOOKUP(A716,Sheet1!$A$1:$B$600,2,FALSE)</f>
        <v>92521</v>
      </c>
      <c r="P716">
        <f t="shared" si="22"/>
        <v>1</v>
      </c>
      <c r="Q716" t="str">
        <f t="shared" si="23"/>
        <v>31</v>
      </c>
      <c r="R716" t="s">
        <v>8555</v>
      </c>
    </row>
    <row r="717" spans="1:18">
      <c r="A717" t="s">
        <v>1922</v>
      </c>
      <c r="B717" t="s">
        <v>15947</v>
      </c>
      <c r="C717" t="s">
        <v>21</v>
      </c>
      <c r="D717" t="s">
        <v>7573</v>
      </c>
      <c r="E717" t="s">
        <v>21</v>
      </c>
      <c r="F717">
        <v>26351</v>
      </c>
      <c r="G717">
        <v>0.51615999400000001</v>
      </c>
      <c r="H717">
        <v>22799</v>
      </c>
      <c r="I717">
        <v>69289</v>
      </c>
      <c r="J717">
        <v>0.32904212799999999</v>
      </c>
      <c r="K717">
        <v>0.18711786599999999</v>
      </c>
      <c r="L717">
        <v>3552</v>
      </c>
      <c r="M717">
        <v>1.1557963069999999</v>
      </c>
      <c r="N717">
        <v>1.568674495</v>
      </c>
      <c r="O717">
        <f>VLOOKUP(A717,Sheet1!$A$1:$B$600,2,FALSE)</f>
        <v>84896</v>
      </c>
      <c r="P717">
        <f t="shared" si="22"/>
        <v>2</v>
      </c>
      <c r="Q717" t="str">
        <f t="shared" si="23"/>
        <v>31</v>
      </c>
      <c r="R717" t="s">
        <v>8556</v>
      </c>
    </row>
    <row r="718" spans="1:18">
      <c r="A718" t="s">
        <v>1932</v>
      </c>
      <c r="B718" t="s">
        <v>15948</v>
      </c>
      <c r="C718" t="s">
        <v>21</v>
      </c>
      <c r="D718" t="s">
        <v>7575</v>
      </c>
      <c r="E718" t="s">
        <v>21</v>
      </c>
      <c r="F718">
        <v>12697</v>
      </c>
      <c r="G718">
        <v>0.29875294099999999</v>
      </c>
      <c r="H718">
        <v>21895</v>
      </c>
      <c r="I718">
        <v>60290</v>
      </c>
      <c r="J718">
        <v>0.363161387</v>
      </c>
      <c r="K718">
        <v>-6.4408444999999995E-2</v>
      </c>
      <c r="L718">
        <v>-9198</v>
      </c>
      <c r="M718">
        <v>0.57990408800000004</v>
      </c>
      <c r="N718">
        <v>0.82264511600000001</v>
      </c>
      <c r="O718">
        <f>VLOOKUP(A718,Sheet1!$A$1:$B$600,2,FALSE)</f>
        <v>76393</v>
      </c>
      <c r="P718">
        <f t="shared" si="22"/>
        <v>1</v>
      </c>
      <c r="Q718" t="str">
        <f t="shared" si="23"/>
        <v>31</v>
      </c>
      <c r="R718" t="s">
        <v>8557</v>
      </c>
    </row>
    <row r="719" spans="1:18">
      <c r="A719" t="s">
        <v>1944</v>
      </c>
      <c r="B719" t="s">
        <v>15949</v>
      </c>
      <c r="C719" t="s">
        <v>21</v>
      </c>
      <c r="D719" t="s">
        <v>7577</v>
      </c>
      <c r="E719" t="s">
        <v>21</v>
      </c>
      <c r="F719">
        <v>18084</v>
      </c>
      <c r="G719">
        <v>0.30839543600000002</v>
      </c>
      <c r="H719">
        <v>25406</v>
      </c>
      <c r="I719">
        <v>76476</v>
      </c>
      <c r="J719">
        <v>0.33220879800000003</v>
      </c>
      <c r="K719">
        <v>-2.3813361000000002E-2</v>
      </c>
      <c r="L719">
        <v>-7322</v>
      </c>
      <c r="M719">
        <v>0.71180036199999996</v>
      </c>
      <c r="N719">
        <v>0.92831808999999998</v>
      </c>
      <c r="O719">
        <f>VLOOKUP(A719,Sheet1!$A$1:$B$600,2,FALSE)</f>
        <v>88459</v>
      </c>
      <c r="P719">
        <f t="shared" si="22"/>
        <v>1</v>
      </c>
      <c r="Q719" t="str">
        <f t="shared" si="23"/>
        <v>31</v>
      </c>
      <c r="R719" t="s">
        <v>8558</v>
      </c>
    </row>
    <row r="720" spans="1:18">
      <c r="A720" t="s">
        <v>1958</v>
      </c>
      <c r="B720" t="s">
        <v>15950</v>
      </c>
      <c r="C720" t="s">
        <v>21</v>
      </c>
      <c r="D720" t="s">
        <v>7579</v>
      </c>
      <c r="E720" t="s">
        <v>21</v>
      </c>
      <c r="F720">
        <v>23651</v>
      </c>
      <c r="G720">
        <v>0.52362291900000002</v>
      </c>
      <c r="H720">
        <v>20741</v>
      </c>
      <c r="I720">
        <v>61665</v>
      </c>
      <c r="J720">
        <v>0.33634963099999998</v>
      </c>
      <c r="K720">
        <v>0.18727328800000001</v>
      </c>
      <c r="L720">
        <v>2910</v>
      </c>
      <c r="M720">
        <v>1.140301818</v>
      </c>
      <c r="N720">
        <v>1.5567816059999999</v>
      </c>
      <c r="O720">
        <f>VLOOKUP(A720,Sheet1!$A$1:$B$600,2,FALSE)</f>
        <v>73648</v>
      </c>
      <c r="P720">
        <f t="shared" si="22"/>
        <v>2</v>
      </c>
      <c r="Q720" t="str">
        <f t="shared" si="23"/>
        <v>32</v>
      </c>
      <c r="R720" t="s">
        <v>8559</v>
      </c>
    </row>
    <row r="721" spans="1:18">
      <c r="A721" t="s">
        <v>1972</v>
      </c>
      <c r="B721" t="s">
        <v>15951</v>
      </c>
      <c r="C721" t="s">
        <v>21</v>
      </c>
      <c r="D721" t="s">
        <v>7581</v>
      </c>
      <c r="E721" t="s">
        <v>21</v>
      </c>
      <c r="F721">
        <v>19026</v>
      </c>
      <c r="G721">
        <v>0.42569472400000002</v>
      </c>
      <c r="H721">
        <v>17705</v>
      </c>
      <c r="I721">
        <v>59001</v>
      </c>
      <c r="J721">
        <v>0.30007966000000003</v>
      </c>
      <c r="K721">
        <v>0.125615064</v>
      </c>
      <c r="L721">
        <v>1321</v>
      </c>
      <c r="M721">
        <v>1.074611692</v>
      </c>
      <c r="N721">
        <v>1.418605728</v>
      </c>
      <c r="O721">
        <f>VLOOKUP(A721,Sheet1!$A$1:$B$600,2,FALSE)</f>
        <v>70159</v>
      </c>
      <c r="P721">
        <f t="shared" si="22"/>
        <v>1</v>
      </c>
      <c r="Q721" t="str">
        <f t="shared" si="23"/>
        <v>32</v>
      </c>
      <c r="R721" t="s">
        <v>8560</v>
      </c>
    </row>
    <row r="722" spans="1:18">
      <c r="A722" t="s">
        <v>1983</v>
      </c>
      <c r="B722" t="s">
        <v>15952</v>
      </c>
      <c r="C722" t="s">
        <v>21</v>
      </c>
      <c r="D722" t="s">
        <v>7583</v>
      </c>
      <c r="E722" t="s">
        <v>21</v>
      </c>
      <c r="F722">
        <v>19397</v>
      </c>
      <c r="G722">
        <v>0.39156590000000002</v>
      </c>
      <c r="H722">
        <v>21039</v>
      </c>
      <c r="I722">
        <v>68472</v>
      </c>
      <c r="J722">
        <v>0.30726428300000003</v>
      </c>
      <c r="K722">
        <v>8.4301616999999995E-2</v>
      </c>
      <c r="L722">
        <v>-1642</v>
      </c>
      <c r="M722">
        <v>0.92195446599999997</v>
      </c>
      <c r="N722">
        <v>1.2743619150000001</v>
      </c>
      <c r="O722">
        <f>VLOOKUP(A722,Sheet1!$A$1:$B$600,2,FALSE)</f>
        <v>86024</v>
      </c>
      <c r="P722">
        <f t="shared" si="22"/>
        <v>1</v>
      </c>
      <c r="Q722" t="str">
        <f t="shared" si="23"/>
        <v>33</v>
      </c>
      <c r="R722" t="s">
        <v>8561</v>
      </c>
    </row>
    <row r="723" spans="1:18">
      <c r="A723" t="s">
        <v>1993</v>
      </c>
      <c r="B723" t="s">
        <v>15953</v>
      </c>
      <c r="C723" t="s">
        <v>21</v>
      </c>
      <c r="D723" t="s">
        <v>7585</v>
      </c>
      <c r="E723" t="s">
        <v>21</v>
      </c>
      <c r="F723">
        <v>15389</v>
      </c>
      <c r="G723">
        <v>0.435024735</v>
      </c>
      <c r="H723">
        <v>16338</v>
      </c>
      <c r="I723">
        <v>48570</v>
      </c>
      <c r="J723">
        <v>0.33638048199999998</v>
      </c>
      <c r="K723">
        <v>9.8644253000000001E-2</v>
      </c>
      <c r="L723">
        <v>-949</v>
      </c>
      <c r="M723">
        <v>0.94191455499999999</v>
      </c>
      <c r="N723">
        <v>1.293252012</v>
      </c>
      <c r="O723">
        <f>VLOOKUP(A723,Sheet1!$A$1:$B$600,2,FALSE)</f>
        <v>62176</v>
      </c>
      <c r="P723">
        <f t="shared" si="22"/>
        <v>1</v>
      </c>
      <c r="Q723" t="str">
        <f t="shared" si="23"/>
        <v>33</v>
      </c>
      <c r="R723" t="s">
        <v>8562</v>
      </c>
    </row>
    <row r="724" spans="1:18">
      <c r="A724" t="s">
        <v>2004</v>
      </c>
      <c r="B724" t="s">
        <v>15954</v>
      </c>
      <c r="C724" t="s">
        <v>21</v>
      </c>
      <c r="D724" t="s">
        <v>7587</v>
      </c>
      <c r="E724" t="s">
        <v>7</v>
      </c>
      <c r="F724">
        <v>21840</v>
      </c>
      <c r="G724">
        <v>0.51975249899999998</v>
      </c>
      <c r="H724">
        <v>22190</v>
      </c>
      <c r="I724">
        <v>58888</v>
      </c>
      <c r="J724">
        <v>0.37681700899999998</v>
      </c>
      <c r="K724">
        <v>0.14293549</v>
      </c>
      <c r="L724">
        <v>-350</v>
      </c>
      <c r="M724">
        <v>0.98422712899999998</v>
      </c>
      <c r="N724">
        <v>1.379323351</v>
      </c>
      <c r="O724">
        <f>VLOOKUP(A724,Sheet1!$A$1:$B$600,2,FALSE)</f>
        <v>74223</v>
      </c>
      <c r="P724">
        <f t="shared" si="22"/>
        <v>2</v>
      </c>
      <c r="Q724" t="str">
        <f t="shared" si="23"/>
        <v>33</v>
      </c>
      <c r="R724" t="s">
        <v>8563</v>
      </c>
    </row>
    <row r="725" spans="1:18">
      <c r="A725" t="s">
        <v>2014</v>
      </c>
      <c r="B725" t="s">
        <v>15955</v>
      </c>
      <c r="C725" t="s">
        <v>21</v>
      </c>
      <c r="D725" t="s">
        <v>7589</v>
      </c>
      <c r="E725" t="s">
        <v>21</v>
      </c>
      <c r="F725">
        <v>23072</v>
      </c>
      <c r="G725">
        <v>0.49783148100000002</v>
      </c>
      <c r="H725">
        <v>25514</v>
      </c>
      <c r="I725">
        <v>68112</v>
      </c>
      <c r="J725">
        <v>0.374588912</v>
      </c>
      <c r="K725">
        <v>0.123242569</v>
      </c>
      <c r="L725">
        <v>-2442</v>
      </c>
      <c r="M725">
        <v>0.90428784200000001</v>
      </c>
      <c r="N725">
        <v>1.32900752</v>
      </c>
      <c r="O725">
        <f>VLOOKUP(A725,Sheet1!$A$1:$B$600,2,FALSE)</f>
        <v>86755</v>
      </c>
      <c r="P725">
        <f t="shared" si="22"/>
        <v>1</v>
      </c>
      <c r="Q725" t="str">
        <f t="shared" si="23"/>
        <v>33</v>
      </c>
      <c r="R725" t="s">
        <v>8564</v>
      </c>
    </row>
    <row r="726" spans="1:18">
      <c r="A726" t="s">
        <v>2028</v>
      </c>
      <c r="B726" t="s">
        <v>15956</v>
      </c>
      <c r="C726" t="s">
        <v>21</v>
      </c>
      <c r="D726" t="s">
        <v>7591</v>
      </c>
      <c r="E726" t="s">
        <v>21</v>
      </c>
      <c r="F726">
        <v>27011</v>
      </c>
      <c r="G726">
        <v>0.45369188399999999</v>
      </c>
      <c r="H726">
        <v>25196</v>
      </c>
      <c r="I726">
        <v>84166</v>
      </c>
      <c r="J726">
        <v>0.29936078700000002</v>
      </c>
      <c r="K726">
        <v>0.154331097</v>
      </c>
      <c r="L726">
        <v>1815</v>
      </c>
      <c r="M726">
        <v>1.0720352440000001</v>
      </c>
      <c r="N726">
        <v>1.5155354459999999</v>
      </c>
      <c r="O726">
        <f>VLOOKUP(A726,Sheet1!$A$1:$B$600,2,FALSE)</f>
        <v>102587</v>
      </c>
      <c r="P726">
        <f t="shared" si="22"/>
        <v>1</v>
      </c>
      <c r="Q726" t="str">
        <f t="shared" si="23"/>
        <v>33</v>
      </c>
      <c r="R726" t="s">
        <v>8565</v>
      </c>
    </row>
    <row r="727" spans="1:18">
      <c r="A727" t="s">
        <v>2041</v>
      </c>
      <c r="B727" t="s">
        <v>15957</v>
      </c>
      <c r="C727" t="s">
        <v>21</v>
      </c>
      <c r="D727" t="s">
        <v>7593</v>
      </c>
      <c r="E727" t="s">
        <v>21</v>
      </c>
      <c r="F727">
        <v>27211</v>
      </c>
      <c r="G727">
        <v>0.48224222900000002</v>
      </c>
      <c r="H727">
        <v>26939</v>
      </c>
      <c r="I727">
        <v>78530</v>
      </c>
      <c r="J727">
        <v>0.34304087599999999</v>
      </c>
      <c r="K727">
        <v>0.139201353</v>
      </c>
      <c r="L727">
        <v>272</v>
      </c>
      <c r="M727">
        <v>1.0100968859999999</v>
      </c>
      <c r="N727">
        <v>1.405786489</v>
      </c>
      <c r="O727">
        <f>VLOOKUP(A727,Sheet1!$A$1:$B$600,2,FALSE)</f>
        <v>95294</v>
      </c>
      <c r="P727">
        <f t="shared" si="22"/>
        <v>1</v>
      </c>
      <c r="Q727" t="str">
        <f t="shared" si="23"/>
        <v>33</v>
      </c>
      <c r="R727" t="s">
        <v>8566</v>
      </c>
    </row>
    <row r="728" spans="1:18">
      <c r="A728" t="s">
        <v>2053</v>
      </c>
      <c r="B728" t="s">
        <v>15958</v>
      </c>
      <c r="C728" t="s">
        <v>21</v>
      </c>
      <c r="D728" t="s">
        <v>7595</v>
      </c>
      <c r="E728" t="s">
        <v>21</v>
      </c>
      <c r="F728">
        <v>24316</v>
      </c>
      <c r="G728">
        <v>0.555248556</v>
      </c>
      <c r="H728">
        <v>21863</v>
      </c>
      <c r="I728">
        <v>59654</v>
      </c>
      <c r="J728">
        <v>0.36649679800000001</v>
      </c>
      <c r="K728">
        <v>0.18875175799999999</v>
      </c>
      <c r="L728">
        <v>2453</v>
      </c>
      <c r="M728">
        <v>1.112198692</v>
      </c>
      <c r="N728">
        <v>1.515016116</v>
      </c>
      <c r="O728">
        <f>VLOOKUP(A728,Sheet1!$A$1:$B$600,2,FALSE)</f>
        <v>72718</v>
      </c>
      <c r="P728">
        <f t="shared" si="22"/>
        <v>2</v>
      </c>
      <c r="Q728" t="str">
        <f t="shared" si="23"/>
        <v>33</v>
      </c>
      <c r="R728" t="s">
        <v>8567</v>
      </c>
    </row>
    <row r="729" spans="1:18">
      <c r="A729" t="s">
        <v>2065</v>
      </c>
      <c r="B729" t="s">
        <v>15959</v>
      </c>
      <c r="C729" t="s">
        <v>21</v>
      </c>
      <c r="D729" t="s">
        <v>7597</v>
      </c>
      <c r="E729" t="s">
        <v>21</v>
      </c>
      <c r="F729">
        <v>21036</v>
      </c>
      <c r="G729">
        <v>0.360452365</v>
      </c>
      <c r="H729">
        <v>19846</v>
      </c>
      <c r="I729">
        <v>79597</v>
      </c>
      <c r="J729">
        <v>0.24933100499999999</v>
      </c>
      <c r="K729">
        <v>0.11112136</v>
      </c>
      <c r="L729">
        <v>1190</v>
      </c>
      <c r="M729">
        <v>1.0599617050000001</v>
      </c>
      <c r="N729">
        <v>1.445678064</v>
      </c>
      <c r="O729">
        <f>VLOOKUP(A729,Sheet1!$A$1:$B$600,2,FALSE)</f>
        <v>97831</v>
      </c>
      <c r="P729">
        <f t="shared" si="22"/>
        <v>1</v>
      </c>
      <c r="Q729" t="str">
        <f t="shared" si="23"/>
        <v>33</v>
      </c>
      <c r="R729" t="s">
        <v>8568</v>
      </c>
    </row>
    <row r="730" spans="1:18">
      <c r="A730" t="s">
        <v>2079</v>
      </c>
      <c r="B730" t="s">
        <v>15960</v>
      </c>
      <c r="C730" t="s">
        <v>21</v>
      </c>
      <c r="D730" t="s">
        <v>7599</v>
      </c>
      <c r="E730" t="s">
        <v>21</v>
      </c>
      <c r="F730">
        <v>21253</v>
      </c>
      <c r="G730">
        <v>0.40876656500000003</v>
      </c>
      <c r="H730">
        <v>22876</v>
      </c>
      <c r="I730">
        <v>71594</v>
      </c>
      <c r="J730">
        <v>0.31952398199999998</v>
      </c>
      <c r="K730">
        <v>8.9242582000000001E-2</v>
      </c>
      <c r="L730">
        <v>-1623</v>
      </c>
      <c r="M730">
        <v>0.92905228200000001</v>
      </c>
      <c r="N730">
        <v>1.279298541</v>
      </c>
      <c r="O730">
        <f>VLOOKUP(A730,Sheet1!$A$1:$B$600,2,FALSE)</f>
        <v>85692</v>
      </c>
      <c r="P730">
        <f t="shared" si="22"/>
        <v>1</v>
      </c>
      <c r="Q730" t="str">
        <f t="shared" si="23"/>
        <v>33</v>
      </c>
      <c r="R730" t="s">
        <v>8569</v>
      </c>
    </row>
    <row r="731" spans="1:18">
      <c r="A731" t="s">
        <v>2092</v>
      </c>
      <c r="B731" t="s">
        <v>15961</v>
      </c>
      <c r="C731" t="s">
        <v>21</v>
      </c>
      <c r="D731" t="s">
        <v>7601</v>
      </c>
      <c r="E731" t="s">
        <v>21</v>
      </c>
      <c r="F731">
        <v>17313</v>
      </c>
      <c r="G731">
        <v>0.36961998299999999</v>
      </c>
      <c r="H731">
        <v>18143</v>
      </c>
      <c r="I731">
        <v>64268</v>
      </c>
      <c r="J731">
        <v>0.28230223399999999</v>
      </c>
      <c r="K731">
        <v>8.7317749E-2</v>
      </c>
      <c r="L731">
        <v>-830</v>
      </c>
      <c r="M731">
        <v>0.95425232900000001</v>
      </c>
      <c r="N731">
        <v>1.3093059069999999</v>
      </c>
      <c r="O731">
        <f>VLOOKUP(A731,Sheet1!$A$1:$B$600,2,FALSE)</f>
        <v>78573</v>
      </c>
      <c r="P731">
        <f t="shared" si="22"/>
        <v>1</v>
      </c>
      <c r="Q731" t="str">
        <f t="shared" si="23"/>
        <v>33</v>
      </c>
      <c r="R731" t="s">
        <v>8570</v>
      </c>
    </row>
    <row r="732" spans="1:18">
      <c r="A732" t="s">
        <v>2104</v>
      </c>
      <c r="B732" t="s">
        <v>15962</v>
      </c>
      <c r="C732" t="s">
        <v>21</v>
      </c>
      <c r="D732" t="s">
        <v>7603</v>
      </c>
      <c r="E732" t="s">
        <v>21</v>
      </c>
      <c r="F732">
        <v>23137</v>
      </c>
      <c r="G732">
        <v>0.46559877599999999</v>
      </c>
      <c r="H732">
        <v>20707</v>
      </c>
      <c r="I732">
        <v>71521</v>
      </c>
      <c r="J732">
        <v>0.28952335699999998</v>
      </c>
      <c r="K732">
        <v>0.17607542000000001</v>
      </c>
      <c r="L732">
        <v>2430</v>
      </c>
      <c r="M732">
        <v>1.11735162</v>
      </c>
      <c r="N732">
        <v>1.608156184</v>
      </c>
      <c r="O732">
        <f>VLOOKUP(A732,Sheet1!$A$1:$B$600,2,FALSE)</f>
        <v>88213</v>
      </c>
      <c r="P732">
        <f t="shared" si="22"/>
        <v>1</v>
      </c>
      <c r="Q732" t="str">
        <f t="shared" si="23"/>
        <v>33</v>
      </c>
      <c r="R732" t="s">
        <v>8571</v>
      </c>
    </row>
    <row r="733" spans="1:18">
      <c r="A733" t="s">
        <v>2115</v>
      </c>
      <c r="B733" t="s">
        <v>15963</v>
      </c>
      <c r="C733" t="s">
        <v>21</v>
      </c>
      <c r="D733" t="s">
        <v>7605</v>
      </c>
      <c r="E733" t="s">
        <v>21</v>
      </c>
      <c r="F733">
        <v>21145</v>
      </c>
      <c r="G733">
        <v>0.437259605</v>
      </c>
      <c r="H733">
        <v>19392</v>
      </c>
      <c r="I733">
        <v>65534</v>
      </c>
      <c r="J733">
        <v>0.29590746800000001</v>
      </c>
      <c r="K733">
        <v>0.14135213799999999</v>
      </c>
      <c r="L733">
        <v>1753</v>
      </c>
      <c r="M733">
        <v>1.090398102</v>
      </c>
      <c r="N733">
        <v>1.4776903349999999</v>
      </c>
      <c r="O733">
        <f>VLOOKUP(A733,Sheet1!$A$1:$B$600,2,FALSE)</f>
        <v>78646</v>
      </c>
      <c r="P733">
        <f t="shared" si="22"/>
        <v>1</v>
      </c>
      <c r="Q733" t="str">
        <f t="shared" si="23"/>
        <v>33</v>
      </c>
      <c r="R733" t="s">
        <v>8572</v>
      </c>
    </row>
    <row r="734" spans="1:18">
      <c r="A734" t="s">
        <v>2128</v>
      </c>
      <c r="B734" t="s">
        <v>15964</v>
      </c>
      <c r="C734" t="s">
        <v>21</v>
      </c>
      <c r="D734" t="s">
        <v>7607</v>
      </c>
      <c r="E734" t="s">
        <v>7</v>
      </c>
      <c r="F734">
        <v>12096</v>
      </c>
      <c r="G734">
        <v>0.265490222</v>
      </c>
      <c r="H734">
        <v>17440</v>
      </c>
      <c r="I734">
        <v>62854</v>
      </c>
      <c r="J734">
        <v>0.27746841900000002</v>
      </c>
      <c r="K734">
        <v>-1.1978196999999999E-2</v>
      </c>
      <c r="L734">
        <v>-5344</v>
      </c>
      <c r="M734">
        <v>0.69357798199999998</v>
      </c>
      <c r="N734">
        <v>0.95683041300000005</v>
      </c>
      <c r="O734">
        <f>VLOOKUP(A734,Sheet1!$A$1:$B$600,2,FALSE)</f>
        <v>79111</v>
      </c>
      <c r="P734">
        <f t="shared" si="22"/>
        <v>1</v>
      </c>
      <c r="Q734" t="str">
        <f t="shared" si="23"/>
        <v>34</v>
      </c>
      <c r="R734" t="s">
        <v>8573</v>
      </c>
    </row>
    <row r="735" spans="1:18">
      <c r="A735" t="s">
        <v>2144</v>
      </c>
      <c r="B735" t="s">
        <v>15965</v>
      </c>
      <c r="C735" t="s">
        <v>21</v>
      </c>
      <c r="D735" t="s">
        <v>7609</v>
      </c>
      <c r="E735" t="s">
        <v>21</v>
      </c>
      <c r="F735">
        <v>12036</v>
      </c>
      <c r="G735">
        <v>0.39343619200000002</v>
      </c>
      <c r="H735">
        <v>16339</v>
      </c>
      <c r="I735">
        <v>43803</v>
      </c>
      <c r="J735">
        <v>0.37301098100000002</v>
      </c>
      <c r="K735">
        <v>2.0425210999999999E-2</v>
      </c>
      <c r="L735">
        <v>-4303</v>
      </c>
      <c r="M735">
        <v>0.73664238900000001</v>
      </c>
      <c r="N735">
        <v>1.0547576679999999</v>
      </c>
      <c r="O735">
        <f>VLOOKUP(A735,Sheet1!$A$1:$B$600,2,FALSE)</f>
        <v>58306</v>
      </c>
      <c r="P735">
        <f t="shared" si="22"/>
        <v>1</v>
      </c>
      <c r="Q735" t="str">
        <f t="shared" si="23"/>
        <v>34</v>
      </c>
      <c r="R735" t="s">
        <v>8574</v>
      </c>
    </row>
    <row r="736" spans="1:18">
      <c r="A736" t="s">
        <v>2164</v>
      </c>
      <c r="B736" t="s">
        <v>15966</v>
      </c>
      <c r="C736" t="s">
        <v>21</v>
      </c>
      <c r="D736" t="s">
        <v>7611</v>
      </c>
      <c r="E736" t="s">
        <v>21</v>
      </c>
      <c r="F736">
        <v>16306</v>
      </c>
      <c r="G736">
        <v>0.339496148</v>
      </c>
      <c r="H736">
        <v>17785</v>
      </c>
      <c r="I736">
        <v>64278</v>
      </c>
      <c r="J736">
        <v>0.27668875799999998</v>
      </c>
      <c r="K736">
        <v>6.2807390000000005E-2</v>
      </c>
      <c r="L736">
        <v>-1479</v>
      </c>
      <c r="M736">
        <v>0.91684003400000003</v>
      </c>
      <c r="N736">
        <v>1.226996537</v>
      </c>
      <c r="O736">
        <f>VLOOKUP(A736,Sheet1!$A$1:$B$600,2,FALSE)</f>
        <v>77414</v>
      </c>
      <c r="P736">
        <f t="shared" si="22"/>
        <v>1</v>
      </c>
      <c r="Q736" t="str">
        <f t="shared" si="23"/>
        <v>34</v>
      </c>
      <c r="R736" t="s">
        <v>8575</v>
      </c>
    </row>
    <row r="737" spans="1:18">
      <c r="A737" t="s">
        <v>2178</v>
      </c>
      <c r="B737" t="s">
        <v>15967</v>
      </c>
      <c r="C737" t="s">
        <v>21</v>
      </c>
      <c r="D737" t="s">
        <v>7613</v>
      </c>
      <c r="E737" t="s">
        <v>21</v>
      </c>
      <c r="F737">
        <v>19717</v>
      </c>
      <c r="G737">
        <v>0.31819062100000001</v>
      </c>
      <c r="H737">
        <v>22097</v>
      </c>
      <c r="I737">
        <v>85198</v>
      </c>
      <c r="J737">
        <v>0.25936054800000002</v>
      </c>
      <c r="K737">
        <v>5.8830071999999997E-2</v>
      </c>
      <c r="L737">
        <v>-2380</v>
      </c>
      <c r="M737">
        <v>0.89229307099999999</v>
      </c>
      <c r="N737">
        <v>1.2268273750000001</v>
      </c>
      <c r="O737">
        <f>VLOOKUP(A737,Sheet1!$A$1:$B$600,2,FALSE)</f>
        <v>103272</v>
      </c>
      <c r="P737">
        <f t="shared" si="22"/>
        <v>1</v>
      </c>
      <c r="Q737" t="str">
        <f t="shared" si="23"/>
        <v>34</v>
      </c>
      <c r="R737" t="s">
        <v>8576</v>
      </c>
    </row>
    <row r="738" spans="1:18">
      <c r="A738" t="s">
        <v>2195</v>
      </c>
      <c r="B738" t="s">
        <v>15968</v>
      </c>
      <c r="C738" t="s">
        <v>21</v>
      </c>
      <c r="D738" t="s">
        <v>7615</v>
      </c>
      <c r="E738" t="s">
        <v>21</v>
      </c>
      <c r="F738">
        <v>22319</v>
      </c>
      <c r="G738">
        <v>0.40983124900000001</v>
      </c>
      <c r="H738">
        <v>19886</v>
      </c>
      <c r="I738">
        <v>74286</v>
      </c>
      <c r="J738">
        <v>0.26769512400000001</v>
      </c>
      <c r="K738">
        <v>0.142136125</v>
      </c>
      <c r="L738">
        <v>2433</v>
      </c>
      <c r="M738">
        <v>1.1223473799999999</v>
      </c>
      <c r="N738">
        <v>1.530962696</v>
      </c>
      <c r="O738">
        <f>VLOOKUP(A738,Sheet1!$A$1:$B$600,2,FALSE)</f>
        <v>90977</v>
      </c>
      <c r="P738">
        <f t="shared" si="22"/>
        <v>1</v>
      </c>
      <c r="Q738" t="str">
        <f t="shared" si="23"/>
        <v>34</v>
      </c>
      <c r="R738" t="s">
        <v>8577</v>
      </c>
    </row>
    <row r="739" spans="1:18">
      <c r="A739" t="s">
        <v>2210</v>
      </c>
      <c r="B739" t="s">
        <v>15969</v>
      </c>
      <c r="C739" t="s">
        <v>21</v>
      </c>
      <c r="D739" t="s">
        <v>7617</v>
      </c>
      <c r="E739" t="s">
        <v>21</v>
      </c>
      <c r="F739">
        <v>14598</v>
      </c>
      <c r="G739">
        <v>0.29039766099999997</v>
      </c>
      <c r="H739">
        <v>16577</v>
      </c>
      <c r="I739">
        <v>68927</v>
      </c>
      <c r="J739">
        <v>0.24050082</v>
      </c>
      <c r="K739">
        <v>4.9896840999999997E-2</v>
      </c>
      <c r="L739">
        <v>-1979</v>
      </c>
      <c r="M739">
        <v>0.88061772299999996</v>
      </c>
      <c r="N739">
        <v>1.2074705649999999</v>
      </c>
      <c r="O739">
        <f>VLOOKUP(A739,Sheet1!$A$1:$B$600,2,FALSE)</f>
        <v>86217</v>
      </c>
      <c r="P739">
        <f t="shared" si="22"/>
        <v>1</v>
      </c>
      <c r="Q739" t="str">
        <f t="shared" si="23"/>
        <v>34</v>
      </c>
      <c r="R739" t="s">
        <v>8578</v>
      </c>
    </row>
    <row r="740" spans="1:18">
      <c r="A740" t="s">
        <v>2228</v>
      </c>
      <c r="B740" t="s">
        <v>15970</v>
      </c>
      <c r="C740" t="s">
        <v>21</v>
      </c>
      <c r="D740" t="s">
        <v>7619</v>
      </c>
      <c r="E740" t="s">
        <v>21</v>
      </c>
      <c r="F740">
        <v>18500</v>
      </c>
      <c r="G740">
        <v>0.313995723</v>
      </c>
      <c r="H740">
        <v>18037</v>
      </c>
      <c r="I740">
        <v>77476</v>
      </c>
      <c r="J740">
        <v>0.23280757899999999</v>
      </c>
      <c r="K740">
        <v>8.1188144000000004E-2</v>
      </c>
      <c r="L740">
        <v>463</v>
      </c>
      <c r="M740">
        <v>1.025669457</v>
      </c>
      <c r="N740">
        <v>1.348734968</v>
      </c>
      <c r="O740">
        <f>VLOOKUP(A740,Sheet1!$A$1:$B$600,2,FALSE)</f>
        <v>96193</v>
      </c>
      <c r="P740">
        <f t="shared" si="22"/>
        <v>1</v>
      </c>
      <c r="Q740" t="str">
        <f t="shared" si="23"/>
        <v>34</v>
      </c>
      <c r="R740" t="s">
        <v>8579</v>
      </c>
    </row>
    <row r="741" spans="1:18">
      <c r="A741" t="s">
        <v>2239</v>
      </c>
      <c r="B741" t="s">
        <v>15971</v>
      </c>
      <c r="C741" t="s">
        <v>21</v>
      </c>
      <c r="D741" t="s">
        <v>7621</v>
      </c>
      <c r="E741" t="s">
        <v>21</v>
      </c>
      <c r="F741">
        <v>16882</v>
      </c>
      <c r="G741">
        <v>0.360811302</v>
      </c>
      <c r="H741">
        <v>17043</v>
      </c>
      <c r="I741">
        <v>65079</v>
      </c>
      <c r="J741">
        <v>0.26188171300000002</v>
      </c>
      <c r="K741">
        <v>9.8929588999999998E-2</v>
      </c>
      <c r="L741">
        <v>-161</v>
      </c>
      <c r="M741">
        <v>0.99055330600000002</v>
      </c>
      <c r="N741">
        <v>1.3777644019999999</v>
      </c>
      <c r="O741">
        <f>VLOOKUP(A741,Sheet1!$A$1:$B$600,2,FALSE)</f>
        <v>80691</v>
      </c>
      <c r="P741">
        <f t="shared" si="22"/>
        <v>1</v>
      </c>
      <c r="Q741" t="str">
        <f t="shared" si="23"/>
        <v>34</v>
      </c>
      <c r="R741" t="s">
        <v>8580</v>
      </c>
    </row>
    <row r="742" spans="1:18">
      <c r="A742" t="s">
        <v>2252</v>
      </c>
      <c r="B742" t="s">
        <v>15972</v>
      </c>
      <c r="C742" t="s">
        <v>21</v>
      </c>
      <c r="D742" t="s">
        <v>7623</v>
      </c>
      <c r="E742" t="s">
        <v>21</v>
      </c>
      <c r="F742">
        <v>15236</v>
      </c>
      <c r="G742">
        <v>0.34746516500000002</v>
      </c>
      <c r="H742">
        <v>15727</v>
      </c>
      <c r="I742">
        <v>61043</v>
      </c>
      <c r="J742">
        <v>0.257638058</v>
      </c>
      <c r="K742">
        <v>8.9827106000000004E-2</v>
      </c>
      <c r="L742">
        <v>-491</v>
      </c>
      <c r="M742">
        <v>0.96877980500000005</v>
      </c>
      <c r="N742">
        <v>1.3486561990000001</v>
      </c>
      <c r="O742">
        <f>VLOOKUP(A742,Sheet1!$A$1:$B$600,2,FALSE)</f>
        <v>75618</v>
      </c>
      <c r="P742">
        <f t="shared" si="22"/>
        <v>1</v>
      </c>
      <c r="Q742" t="str">
        <f t="shared" si="23"/>
        <v>34</v>
      </c>
      <c r="R742" t="s">
        <v>8581</v>
      </c>
    </row>
    <row r="743" spans="1:18">
      <c r="A743" t="s">
        <v>2270</v>
      </c>
      <c r="B743" t="s">
        <v>15973</v>
      </c>
      <c r="C743" t="s">
        <v>21</v>
      </c>
      <c r="D743" t="s">
        <v>7625</v>
      </c>
      <c r="E743" t="s">
        <v>21</v>
      </c>
      <c r="F743">
        <v>17168</v>
      </c>
      <c r="G743">
        <v>0.35134969199999999</v>
      </c>
      <c r="H743">
        <v>27550</v>
      </c>
      <c r="I743">
        <v>71141</v>
      </c>
      <c r="J743">
        <v>0.38725910499999999</v>
      </c>
      <c r="K743">
        <v>-3.5909413000000001E-2</v>
      </c>
      <c r="L743">
        <v>-10382</v>
      </c>
      <c r="M743">
        <v>0.62315789499999996</v>
      </c>
      <c r="N743">
        <v>0.90727290199999999</v>
      </c>
      <c r="O743">
        <f>VLOOKUP(A743,Sheet1!$A$1:$B$600,2,FALSE)</f>
        <v>87110</v>
      </c>
      <c r="P743">
        <f t="shared" si="22"/>
        <v>1</v>
      </c>
      <c r="Q743" t="str">
        <f t="shared" si="23"/>
        <v>35</v>
      </c>
      <c r="R743" t="s">
        <v>8582</v>
      </c>
    </row>
    <row r="744" spans="1:18">
      <c r="A744" t="s">
        <v>2286</v>
      </c>
      <c r="B744" t="s">
        <v>15974</v>
      </c>
      <c r="C744" t="s">
        <v>21</v>
      </c>
      <c r="D744" t="s">
        <v>7627</v>
      </c>
      <c r="E744" t="s">
        <v>21</v>
      </c>
      <c r="F744">
        <v>25509</v>
      </c>
      <c r="G744">
        <v>0.48095705</v>
      </c>
      <c r="H744">
        <v>26488</v>
      </c>
      <c r="I744">
        <v>73581</v>
      </c>
      <c r="J744">
        <v>0.35998423499999999</v>
      </c>
      <c r="K744">
        <v>0.120972815</v>
      </c>
      <c r="L744">
        <v>-979</v>
      </c>
      <c r="M744">
        <v>0.96303986699999999</v>
      </c>
      <c r="N744">
        <v>1.336050312</v>
      </c>
      <c r="O744">
        <f>VLOOKUP(A744,Sheet1!$A$1:$B$600,2,FALSE)</f>
        <v>86964</v>
      </c>
      <c r="P744">
        <f t="shared" si="22"/>
        <v>1</v>
      </c>
      <c r="Q744" t="str">
        <f t="shared" si="23"/>
        <v>35</v>
      </c>
      <c r="R744" t="s">
        <v>8583</v>
      </c>
    </row>
    <row r="745" spans="1:18">
      <c r="A745" t="s">
        <v>2293</v>
      </c>
      <c r="B745" t="s">
        <v>15975</v>
      </c>
      <c r="C745" t="s">
        <v>21</v>
      </c>
      <c r="D745" t="s">
        <v>7629</v>
      </c>
      <c r="E745" t="s">
        <v>21</v>
      </c>
      <c r="F745">
        <v>22075</v>
      </c>
      <c r="G745">
        <v>0.452412182</v>
      </c>
      <c r="H745">
        <v>22321</v>
      </c>
      <c r="I745">
        <v>68710</v>
      </c>
      <c r="J745">
        <v>0.32485809900000001</v>
      </c>
      <c r="K745">
        <v>0.12755408300000001</v>
      </c>
      <c r="L745">
        <v>-246</v>
      </c>
      <c r="M745">
        <v>0.98897898799999995</v>
      </c>
      <c r="N745">
        <v>1.3926455360000001</v>
      </c>
      <c r="O745">
        <f>VLOOKUP(A745,Sheet1!$A$1:$B$600,2,FALSE)</f>
        <v>81491</v>
      </c>
      <c r="P745">
        <f t="shared" si="22"/>
        <v>1</v>
      </c>
      <c r="Q745" t="str">
        <f t="shared" si="23"/>
        <v>35</v>
      </c>
      <c r="R745" t="s">
        <v>8584</v>
      </c>
    </row>
    <row r="746" spans="1:18">
      <c r="A746" t="s">
        <v>2309</v>
      </c>
      <c r="B746" t="s">
        <v>15976</v>
      </c>
      <c r="C746" t="s">
        <v>21</v>
      </c>
      <c r="D746" t="s">
        <v>7631</v>
      </c>
      <c r="E746" t="s">
        <v>21</v>
      </c>
      <c r="F746">
        <v>23128</v>
      </c>
      <c r="G746">
        <v>0.476865979</v>
      </c>
      <c r="H746">
        <v>21221</v>
      </c>
      <c r="I746">
        <v>71788</v>
      </c>
      <c r="J746">
        <v>0.29560650799999999</v>
      </c>
      <c r="K746">
        <v>0.18125947100000001</v>
      </c>
      <c r="L746">
        <v>1907</v>
      </c>
      <c r="M746">
        <v>1.0898638140000001</v>
      </c>
      <c r="N746">
        <v>1.6131782160000001</v>
      </c>
      <c r="O746">
        <f>VLOOKUP(A746,Sheet1!$A$1:$B$600,2,FALSE)</f>
        <v>85092</v>
      </c>
      <c r="P746">
        <f t="shared" si="22"/>
        <v>1</v>
      </c>
      <c r="Q746" t="str">
        <f t="shared" si="23"/>
        <v>35</v>
      </c>
      <c r="R746" t="s">
        <v>8585</v>
      </c>
    </row>
    <row r="747" spans="1:18">
      <c r="A747" t="s">
        <v>2318</v>
      </c>
      <c r="B747" t="s">
        <v>15977</v>
      </c>
      <c r="C747" t="s">
        <v>21</v>
      </c>
      <c r="D747" t="s">
        <v>7633</v>
      </c>
      <c r="E747" t="s">
        <v>21</v>
      </c>
      <c r="F747">
        <v>19241</v>
      </c>
      <c r="G747">
        <v>0.33835683900000002</v>
      </c>
      <c r="H747">
        <v>20697</v>
      </c>
      <c r="I747">
        <v>81959</v>
      </c>
      <c r="J747">
        <v>0.25252870300000002</v>
      </c>
      <c r="K747">
        <v>8.5828135999999999E-2</v>
      </c>
      <c r="L747">
        <v>-1456</v>
      </c>
      <c r="M747">
        <v>0.92965164</v>
      </c>
      <c r="N747">
        <v>1.3398747719999999</v>
      </c>
      <c r="O747">
        <f>VLOOKUP(A747,Sheet1!$A$1:$B$600,2,FALSE)</f>
        <v>97508</v>
      </c>
      <c r="P747">
        <f t="shared" si="22"/>
        <v>1</v>
      </c>
      <c r="Q747" t="str">
        <f t="shared" si="23"/>
        <v>35</v>
      </c>
      <c r="R747" t="s">
        <v>8586</v>
      </c>
    </row>
    <row r="748" spans="1:18">
      <c r="A748" t="s">
        <v>2328</v>
      </c>
      <c r="B748" t="s">
        <v>15978</v>
      </c>
      <c r="C748" t="s">
        <v>21</v>
      </c>
      <c r="D748" t="s">
        <v>7635</v>
      </c>
      <c r="E748" t="s">
        <v>7</v>
      </c>
      <c r="F748">
        <v>6733</v>
      </c>
      <c r="G748">
        <v>0.13231797200000001</v>
      </c>
      <c r="H748">
        <v>19636</v>
      </c>
      <c r="I748">
        <v>71074</v>
      </c>
      <c r="J748">
        <v>0.27627543100000002</v>
      </c>
      <c r="K748">
        <v>-0.14395745900000001</v>
      </c>
      <c r="L748">
        <v>-12903</v>
      </c>
      <c r="M748">
        <v>0.34289060900000001</v>
      </c>
      <c r="N748">
        <v>0.478934994</v>
      </c>
      <c r="O748">
        <f>VLOOKUP(A748,Sheet1!$A$1:$B$600,2,FALSE)</f>
        <v>85292</v>
      </c>
      <c r="P748">
        <f t="shared" si="22"/>
        <v>0</v>
      </c>
      <c r="Q748" t="str">
        <f t="shared" si="23"/>
        <v>35</v>
      </c>
      <c r="R748" t="s">
        <v>8587</v>
      </c>
    </row>
    <row r="749" spans="1:18">
      <c r="A749" t="s">
        <v>2337</v>
      </c>
      <c r="B749" t="s">
        <v>15979</v>
      </c>
      <c r="C749" t="s">
        <v>21</v>
      </c>
      <c r="D749" t="s">
        <v>7637</v>
      </c>
      <c r="E749" t="s">
        <v>21</v>
      </c>
      <c r="F749">
        <v>17678</v>
      </c>
      <c r="G749">
        <v>0.31328973700000001</v>
      </c>
      <c r="H749">
        <v>21717</v>
      </c>
      <c r="I749">
        <v>76155</v>
      </c>
      <c r="J749">
        <v>0.28516840700000001</v>
      </c>
      <c r="K749">
        <v>2.8121330999999999E-2</v>
      </c>
      <c r="L749">
        <v>-4039</v>
      </c>
      <c r="M749">
        <v>0.81401666900000003</v>
      </c>
      <c r="N749">
        <v>1.0986130650000001</v>
      </c>
      <c r="O749">
        <f>VLOOKUP(A749,Sheet1!$A$1:$B$600,2,FALSE)</f>
        <v>95134</v>
      </c>
      <c r="P749">
        <f t="shared" si="22"/>
        <v>1</v>
      </c>
      <c r="Q749" t="str">
        <f t="shared" si="23"/>
        <v>35</v>
      </c>
      <c r="R749" t="s">
        <v>8588</v>
      </c>
    </row>
    <row r="750" spans="1:18">
      <c r="A750" t="s">
        <v>2352</v>
      </c>
      <c r="B750" t="s">
        <v>15980</v>
      </c>
      <c r="C750" t="s">
        <v>21</v>
      </c>
      <c r="D750" t="s">
        <v>7639</v>
      </c>
      <c r="E750" t="s">
        <v>21</v>
      </c>
      <c r="F750">
        <v>21484</v>
      </c>
      <c r="G750">
        <v>0.47850683799999999</v>
      </c>
      <c r="H750">
        <v>24305</v>
      </c>
      <c r="I750">
        <v>64618</v>
      </c>
      <c r="J750">
        <v>0.37613358499999999</v>
      </c>
      <c r="K750">
        <v>0.102373253</v>
      </c>
      <c r="L750">
        <v>-2821</v>
      </c>
      <c r="M750">
        <v>0.88393334700000004</v>
      </c>
      <c r="N750">
        <v>1.272172592</v>
      </c>
      <c r="O750">
        <f>VLOOKUP(A750,Sheet1!$A$1:$B$600,2,FALSE)</f>
        <v>78953</v>
      </c>
      <c r="P750">
        <f t="shared" si="22"/>
        <v>1</v>
      </c>
      <c r="Q750" t="str">
        <f t="shared" si="23"/>
        <v>35</v>
      </c>
      <c r="R750" t="s">
        <v>8589</v>
      </c>
    </row>
    <row r="751" spans="1:18">
      <c r="A751" t="s">
        <v>2367</v>
      </c>
      <c r="B751" t="s">
        <v>15981</v>
      </c>
      <c r="C751" t="s">
        <v>21</v>
      </c>
      <c r="D751" t="s">
        <v>14651</v>
      </c>
      <c r="E751" t="s">
        <v>21</v>
      </c>
      <c r="F751">
        <v>22311</v>
      </c>
      <c r="G751">
        <v>0.46953721799999998</v>
      </c>
      <c r="H751">
        <v>19876</v>
      </c>
      <c r="I751">
        <v>64567</v>
      </c>
      <c r="J751">
        <v>0.30783527199999999</v>
      </c>
      <c r="K751">
        <v>0.16170194600000001</v>
      </c>
      <c r="L751">
        <v>2435</v>
      </c>
      <c r="M751">
        <v>1.122509559</v>
      </c>
      <c r="N751">
        <v>1.52528726</v>
      </c>
      <c r="O751">
        <f>VLOOKUP(A751,Sheet1!$A$1:$B$600,2,FALSE)</f>
        <v>82182</v>
      </c>
      <c r="P751">
        <f t="shared" si="22"/>
        <v>1</v>
      </c>
      <c r="Q751" t="str">
        <f t="shared" si="23"/>
        <v>36</v>
      </c>
      <c r="R751" t="s">
        <v>8590</v>
      </c>
    </row>
    <row r="752" spans="1:18">
      <c r="A752" t="s">
        <v>2378</v>
      </c>
      <c r="B752" t="s">
        <v>15982</v>
      </c>
      <c r="C752" t="s">
        <v>21</v>
      </c>
      <c r="D752" t="s">
        <v>7642</v>
      </c>
      <c r="E752" t="s">
        <v>21</v>
      </c>
      <c r="F752">
        <v>22299</v>
      </c>
      <c r="G752">
        <v>0.40121268799999998</v>
      </c>
      <c r="H752">
        <v>21629</v>
      </c>
      <c r="I752">
        <v>74381</v>
      </c>
      <c r="J752">
        <v>0.29078662599999999</v>
      </c>
      <c r="K752">
        <v>0.110426063</v>
      </c>
      <c r="L752">
        <v>670</v>
      </c>
      <c r="M752">
        <v>1.0309769289999999</v>
      </c>
      <c r="N752">
        <v>1.379749455</v>
      </c>
      <c r="O752">
        <f>VLOOKUP(A752,Sheet1!$A$1:$B$600,2,FALSE)</f>
        <v>91529</v>
      </c>
      <c r="P752">
        <f t="shared" si="22"/>
        <v>1</v>
      </c>
      <c r="Q752" t="str">
        <f t="shared" si="23"/>
        <v>36</v>
      </c>
      <c r="R752" t="s">
        <v>8591</v>
      </c>
    </row>
    <row r="753" spans="1:18">
      <c r="A753" t="s">
        <v>2388</v>
      </c>
      <c r="B753" t="s">
        <v>15983</v>
      </c>
      <c r="C753" t="s">
        <v>21</v>
      </c>
      <c r="D753" t="s">
        <v>7644</v>
      </c>
      <c r="E753" t="s">
        <v>21</v>
      </c>
      <c r="F753">
        <v>14835</v>
      </c>
      <c r="G753">
        <v>0.416877424</v>
      </c>
      <c r="H753">
        <v>16260</v>
      </c>
      <c r="I753">
        <v>50555</v>
      </c>
      <c r="J753">
        <v>0.32162990800000002</v>
      </c>
      <c r="K753">
        <v>9.5247516000000004E-2</v>
      </c>
      <c r="L753">
        <v>-1425</v>
      </c>
      <c r="M753">
        <v>0.91236162399999998</v>
      </c>
      <c r="N753">
        <v>1.2961401079999999</v>
      </c>
      <c r="O753">
        <f>VLOOKUP(A753,Sheet1!$A$1:$B$600,2,FALSE)</f>
        <v>65540</v>
      </c>
      <c r="P753">
        <f t="shared" si="22"/>
        <v>1</v>
      </c>
      <c r="Q753" t="str">
        <f t="shared" si="23"/>
        <v>37</v>
      </c>
      <c r="R753" t="s">
        <v>8592</v>
      </c>
    </row>
    <row r="754" spans="1:18">
      <c r="A754" t="s">
        <v>2402</v>
      </c>
      <c r="B754" t="s">
        <v>15984</v>
      </c>
      <c r="C754" t="s">
        <v>21</v>
      </c>
      <c r="D754" t="s">
        <v>7646</v>
      </c>
      <c r="E754" t="s">
        <v>7</v>
      </c>
      <c r="F754">
        <v>12829</v>
      </c>
      <c r="G754">
        <v>0.254943264</v>
      </c>
      <c r="H754">
        <v>18478</v>
      </c>
      <c r="I754">
        <v>69673</v>
      </c>
      <c r="J754">
        <v>0.26521033999999999</v>
      </c>
      <c r="K754">
        <v>-1.0267075000000001E-2</v>
      </c>
      <c r="L754">
        <v>-5649</v>
      </c>
      <c r="M754">
        <v>0.69428509599999999</v>
      </c>
      <c r="N754">
        <v>0.96128704700000001</v>
      </c>
      <c r="O754">
        <f>VLOOKUP(A754,Sheet1!$A$1:$B$600,2,FALSE)</f>
        <v>84414</v>
      </c>
      <c r="P754">
        <f t="shared" si="22"/>
        <v>1</v>
      </c>
      <c r="Q754" t="str">
        <f t="shared" si="23"/>
        <v>37</v>
      </c>
      <c r="R754" t="s">
        <v>8593</v>
      </c>
    </row>
    <row r="755" spans="1:18">
      <c r="A755" t="s">
        <v>2417</v>
      </c>
      <c r="B755" t="s">
        <v>15985</v>
      </c>
      <c r="C755" t="s">
        <v>21</v>
      </c>
      <c r="D755" t="s">
        <v>7648</v>
      </c>
      <c r="E755" t="s">
        <v>21</v>
      </c>
      <c r="F755">
        <v>25830</v>
      </c>
      <c r="G755">
        <v>0.44762152300000002</v>
      </c>
      <c r="H755">
        <v>21802</v>
      </c>
      <c r="I755">
        <v>77701</v>
      </c>
      <c r="J755">
        <v>0.28058840899999998</v>
      </c>
      <c r="K755">
        <v>0.16703311400000001</v>
      </c>
      <c r="L755">
        <v>4028</v>
      </c>
      <c r="M755">
        <v>1.1847536919999999</v>
      </c>
      <c r="N755">
        <v>1.5952958429999999</v>
      </c>
      <c r="O755">
        <f>VLOOKUP(A755,Sheet1!$A$1:$B$600,2,FALSE)</f>
        <v>94510</v>
      </c>
      <c r="P755">
        <f t="shared" si="22"/>
        <v>1</v>
      </c>
      <c r="Q755" t="str">
        <f t="shared" si="23"/>
        <v>37</v>
      </c>
      <c r="R755" t="s">
        <v>8594</v>
      </c>
    </row>
    <row r="756" spans="1:18">
      <c r="A756" t="s">
        <v>2433</v>
      </c>
      <c r="B756" t="s">
        <v>15986</v>
      </c>
      <c r="C756" t="s">
        <v>21</v>
      </c>
      <c r="D756" t="s">
        <v>7650</v>
      </c>
      <c r="E756" t="s">
        <v>21</v>
      </c>
      <c r="F756">
        <v>20673</v>
      </c>
      <c r="G756">
        <v>0.39645980400000003</v>
      </c>
      <c r="H756">
        <v>20389</v>
      </c>
      <c r="I756">
        <v>71393</v>
      </c>
      <c r="J756">
        <v>0.28558822299999997</v>
      </c>
      <c r="K756">
        <v>0.110871581</v>
      </c>
      <c r="L756">
        <v>284</v>
      </c>
      <c r="M756">
        <v>1.013929079</v>
      </c>
      <c r="N756">
        <v>1.3882218239999999</v>
      </c>
      <c r="O756">
        <f>VLOOKUP(A756,Sheet1!$A$1:$B$600,2,FALSE)</f>
        <v>88305</v>
      </c>
      <c r="P756">
        <f t="shared" si="22"/>
        <v>1</v>
      </c>
      <c r="Q756" t="str">
        <f t="shared" si="23"/>
        <v>37</v>
      </c>
      <c r="R756" t="s">
        <v>8595</v>
      </c>
    </row>
    <row r="757" spans="1:18">
      <c r="A757" t="s">
        <v>2444</v>
      </c>
      <c r="B757" t="s">
        <v>15987</v>
      </c>
      <c r="C757" t="s">
        <v>21</v>
      </c>
      <c r="D757" t="s">
        <v>7652</v>
      </c>
      <c r="E757" t="s">
        <v>21</v>
      </c>
      <c r="F757">
        <v>17187</v>
      </c>
      <c r="G757">
        <v>0.353620147</v>
      </c>
      <c r="H757">
        <v>17281</v>
      </c>
      <c r="I757">
        <v>65933</v>
      </c>
      <c r="J757">
        <v>0.26209940399999998</v>
      </c>
      <c r="K757">
        <v>9.1520743000000002E-2</v>
      </c>
      <c r="L757">
        <v>-94</v>
      </c>
      <c r="M757">
        <v>0.99456049999999996</v>
      </c>
      <c r="N757">
        <v>1.3491833310000001</v>
      </c>
      <c r="O757">
        <f>VLOOKUP(A757,Sheet1!$A$1:$B$600,2,FALSE)</f>
        <v>80469</v>
      </c>
      <c r="P757">
        <f t="shared" si="22"/>
        <v>1</v>
      </c>
      <c r="Q757" t="str">
        <f t="shared" si="23"/>
        <v>37</v>
      </c>
      <c r="R757" t="s">
        <v>8596</v>
      </c>
    </row>
    <row r="758" spans="1:18">
      <c r="A758" t="s">
        <v>2453</v>
      </c>
      <c r="B758" t="s">
        <v>15988</v>
      </c>
      <c r="C758" t="s">
        <v>21</v>
      </c>
      <c r="D758" t="s">
        <v>7654</v>
      </c>
      <c r="E758" t="s">
        <v>21</v>
      </c>
      <c r="F758">
        <v>18892</v>
      </c>
      <c r="G758">
        <v>0.38306500700000001</v>
      </c>
      <c r="H758">
        <v>20448</v>
      </c>
      <c r="I758">
        <v>65582</v>
      </c>
      <c r="J758">
        <v>0.31179287</v>
      </c>
      <c r="K758">
        <v>7.1272136999999999E-2</v>
      </c>
      <c r="L758">
        <v>-1556</v>
      </c>
      <c r="M758">
        <v>0.92390453800000005</v>
      </c>
      <c r="N758">
        <v>1.2285880899999999</v>
      </c>
      <c r="O758">
        <f>VLOOKUP(A758,Sheet1!$A$1:$B$600,2,FALSE)</f>
        <v>79795</v>
      </c>
      <c r="P758">
        <f t="shared" si="22"/>
        <v>1</v>
      </c>
      <c r="Q758" t="str">
        <f t="shared" si="23"/>
        <v>38</v>
      </c>
      <c r="R758" t="s">
        <v>8597</v>
      </c>
    </row>
    <row r="759" spans="1:18">
      <c r="A759" t="s">
        <v>2468</v>
      </c>
      <c r="B759" t="s">
        <v>15989</v>
      </c>
      <c r="C759" t="s">
        <v>21</v>
      </c>
      <c r="D759" t="s">
        <v>7656</v>
      </c>
      <c r="E759" t="s">
        <v>21</v>
      </c>
      <c r="F759">
        <v>16241</v>
      </c>
      <c r="G759">
        <v>0.38399338</v>
      </c>
      <c r="H759">
        <v>19647</v>
      </c>
      <c r="I759">
        <v>61054</v>
      </c>
      <c r="J759">
        <v>0.321797098</v>
      </c>
      <c r="K759">
        <v>6.2196281999999999E-2</v>
      </c>
      <c r="L759">
        <v>-3406</v>
      </c>
      <c r="M759">
        <v>0.82664020000000005</v>
      </c>
      <c r="N759">
        <v>1.193277946</v>
      </c>
      <c r="O759">
        <f>VLOOKUP(A759,Sheet1!$A$1:$B$600,2,FALSE)</f>
        <v>75154</v>
      </c>
      <c r="P759">
        <f t="shared" si="22"/>
        <v>1</v>
      </c>
      <c r="Q759" t="str">
        <f t="shared" si="23"/>
        <v>38</v>
      </c>
      <c r="R759" t="s">
        <v>8598</v>
      </c>
    </row>
    <row r="760" spans="1:18">
      <c r="A760" t="s">
        <v>2484</v>
      </c>
      <c r="B760" t="s">
        <v>15990</v>
      </c>
      <c r="C760" t="s">
        <v>21</v>
      </c>
      <c r="D760" t="s">
        <v>7658</v>
      </c>
      <c r="E760" t="s">
        <v>21</v>
      </c>
      <c r="F760">
        <v>13124</v>
      </c>
      <c r="G760">
        <v>0.40488677699999998</v>
      </c>
      <c r="H760">
        <v>16763</v>
      </c>
      <c r="I760">
        <v>47092</v>
      </c>
      <c r="J760">
        <v>0.35596279600000003</v>
      </c>
      <c r="K760">
        <v>4.8923980999999998E-2</v>
      </c>
      <c r="L760">
        <v>-3639</v>
      </c>
      <c r="M760">
        <v>0.78291475300000002</v>
      </c>
      <c r="N760">
        <v>1.1374412759999999</v>
      </c>
      <c r="O760">
        <f>VLOOKUP(A760,Sheet1!$A$1:$B$600,2,FALSE)</f>
        <v>59259</v>
      </c>
      <c r="P760">
        <f t="shared" si="22"/>
        <v>1</v>
      </c>
      <c r="Q760" t="str">
        <f t="shared" si="23"/>
        <v>38</v>
      </c>
      <c r="R760" t="s">
        <v>8599</v>
      </c>
    </row>
    <row r="761" spans="1:18">
      <c r="A761" t="s">
        <v>2504</v>
      </c>
      <c r="B761" t="s">
        <v>15991</v>
      </c>
      <c r="C761" t="s">
        <v>21</v>
      </c>
      <c r="D761" t="s">
        <v>7660</v>
      </c>
      <c r="E761" t="s">
        <v>21</v>
      </c>
      <c r="F761">
        <v>21504</v>
      </c>
      <c r="G761">
        <v>0.41956568399999999</v>
      </c>
      <c r="H761">
        <v>20271</v>
      </c>
      <c r="I761">
        <v>71821</v>
      </c>
      <c r="J761">
        <v>0.28224335499999997</v>
      </c>
      <c r="K761">
        <v>0.13732232899999999</v>
      </c>
      <c r="L761">
        <v>1233</v>
      </c>
      <c r="M761">
        <v>1.0608258100000001</v>
      </c>
      <c r="N761">
        <v>1.4865387489999999</v>
      </c>
      <c r="O761">
        <f>VLOOKUP(A761,Sheet1!$A$1:$B$600,2,FALSE)</f>
        <v>87909</v>
      </c>
      <c r="P761">
        <f t="shared" si="22"/>
        <v>1</v>
      </c>
      <c r="Q761" t="str">
        <f t="shared" si="23"/>
        <v>38</v>
      </c>
      <c r="R761" t="s">
        <v>8600</v>
      </c>
    </row>
    <row r="762" spans="1:18">
      <c r="A762" t="s">
        <v>2517</v>
      </c>
      <c r="B762" t="s">
        <v>15992</v>
      </c>
      <c r="C762" t="s">
        <v>21</v>
      </c>
      <c r="D762" t="s">
        <v>7662</v>
      </c>
      <c r="E762" t="s">
        <v>21</v>
      </c>
      <c r="F762">
        <v>25598</v>
      </c>
      <c r="G762">
        <v>0.43847958999999997</v>
      </c>
      <c r="H762">
        <v>23418</v>
      </c>
      <c r="I762">
        <v>80897</v>
      </c>
      <c r="J762">
        <v>0.28947921399999998</v>
      </c>
      <c r="K762">
        <v>0.14900037599999999</v>
      </c>
      <c r="L762">
        <v>2180</v>
      </c>
      <c r="M762">
        <v>1.093090785</v>
      </c>
      <c r="N762">
        <v>1.514718738</v>
      </c>
      <c r="O762">
        <f>VLOOKUP(A762,Sheet1!$A$1:$B$600,2,FALSE)</f>
        <v>97943</v>
      </c>
      <c r="P762">
        <f t="shared" si="22"/>
        <v>1</v>
      </c>
      <c r="Q762" t="str">
        <f t="shared" si="23"/>
        <v>38</v>
      </c>
      <c r="R762" t="s">
        <v>8601</v>
      </c>
    </row>
    <row r="763" spans="1:18">
      <c r="A763" t="s">
        <v>2526</v>
      </c>
      <c r="B763" t="s">
        <v>15993</v>
      </c>
      <c r="C763" t="s">
        <v>21</v>
      </c>
      <c r="D763" t="s">
        <v>7664</v>
      </c>
      <c r="E763" t="s">
        <v>21</v>
      </c>
      <c r="F763">
        <v>13088</v>
      </c>
      <c r="G763">
        <v>0.30355320499999999</v>
      </c>
      <c r="H763">
        <v>14325</v>
      </c>
      <c r="I763">
        <v>61717</v>
      </c>
      <c r="J763">
        <v>0.23210784700000001</v>
      </c>
      <c r="K763">
        <v>7.1445358E-2</v>
      </c>
      <c r="L763">
        <v>-1237</v>
      </c>
      <c r="M763">
        <v>0.91364746900000005</v>
      </c>
      <c r="N763">
        <v>1.307811042</v>
      </c>
      <c r="O763">
        <f>VLOOKUP(A763,Sheet1!$A$1:$B$600,2,FALSE)</f>
        <v>77141</v>
      </c>
      <c r="P763">
        <f t="shared" si="22"/>
        <v>1</v>
      </c>
      <c r="Q763" t="str">
        <f t="shared" si="23"/>
        <v>38</v>
      </c>
      <c r="R763" t="s">
        <v>8602</v>
      </c>
    </row>
    <row r="764" spans="1:18">
      <c r="A764" t="s">
        <v>2537</v>
      </c>
      <c r="B764" t="s">
        <v>15994</v>
      </c>
      <c r="C764" t="s">
        <v>21</v>
      </c>
      <c r="D764" t="s">
        <v>7666</v>
      </c>
      <c r="E764" t="s">
        <v>21</v>
      </c>
      <c r="F764">
        <v>18077</v>
      </c>
      <c r="G764">
        <v>0.34822391699999999</v>
      </c>
      <c r="H764">
        <v>17064</v>
      </c>
      <c r="I764">
        <v>71657</v>
      </c>
      <c r="J764">
        <v>0.238134446</v>
      </c>
      <c r="K764">
        <v>0.11008947099999999</v>
      </c>
      <c r="L764">
        <v>1013</v>
      </c>
      <c r="M764">
        <v>1.059364744</v>
      </c>
      <c r="N764">
        <v>1.4622996509999999</v>
      </c>
      <c r="O764">
        <f>VLOOKUP(A764,Sheet1!$A$1:$B$600,2,FALSE)</f>
        <v>87643</v>
      </c>
      <c r="P764">
        <f t="shared" si="22"/>
        <v>1</v>
      </c>
      <c r="Q764" t="str">
        <f t="shared" si="23"/>
        <v>38</v>
      </c>
      <c r="R764" t="s">
        <v>8603</v>
      </c>
    </row>
    <row r="765" spans="1:18">
      <c r="A765" t="s">
        <v>2546</v>
      </c>
      <c r="B765" t="s">
        <v>15995</v>
      </c>
      <c r="C765" t="s">
        <v>21</v>
      </c>
      <c r="D765" t="s">
        <v>7668</v>
      </c>
      <c r="E765" t="s">
        <v>21</v>
      </c>
      <c r="F765">
        <v>16186</v>
      </c>
      <c r="G765">
        <v>0.37093225800000001</v>
      </c>
      <c r="H765">
        <v>15674</v>
      </c>
      <c r="I765">
        <v>61120</v>
      </c>
      <c r="J765">
        <v>0.25644633500000003</v>
      </c>
      <c r="K765">
        <v>0.114485923</v>
      </c>
      <c r="L765">
        <v>512</v>
      </c>
      <c r="M765">
        <v>1.032665561</v>
      </c>
      <c r="N765">
        <v>1.446432282</v>
      </c>
      <c r="O765">
        <f>VLOOKUP(A765,Sheet1!$A$1:$B$600,2,FALSE)</f>
        <v>75071</v>
      </c>
      <c r="P765">
        <f t="shared" si="22"/>
        <v>1</v>
      </c>
      <c r="Q765" t="str">
        <f t="shared" si="23"/>
        <v>38</v>
      </c>
      <c r="R765" t="s">
        <v>8604</v>
      </c>
    </row>
    <row r="766" spans="1:18">
      <c r="A766" t="s">
        <v>2559</v>
      </c>
      <c r="B766" t="s">
        <v>15996</v>
      </c>
      <c r="C766" t="s">
        <v>21</v>
      </c>
      <c r="D766" t="s">
        <v>7670</v>
      </c>
      <c r="E766" t="s">
        <v>7</v>
      </c>
      <c r="F766">
        <v>19770</v>
      </c>
      <c r="G766">
        <v>0.37198013099999999</v>
      </c>
      <c r="H766">
        <v>20310</v>
      </c>
      <c r="I766">
        <v>75680</v>
      </c>
      <c r="J766">
        <v>0.26836680800000001</v>
      </c>
      <c r="K766">
        <v>0.10361332299999999</v>
      </c>
      <c r="L766">
        <v>-540</v>
      </c>
      <c r="M766">
        <v>0.973412112</v>
      </c>
      <c r="N766">
        <v>1.3860884449999999</v>
      </c>
      <c r="O766">
        <f>VLOOKUP(A766,Sheet1!$A$1:$B$600,2,FALSE)</f>
        <v>93417</v>
      </c>
      <c r="P766">
        <f t="shared" si="22"/>
        <v>1</v>
      </c>
      <c r="Q766" t="str">
        <f t="shared" si="23"/>
        <v>38</v>
      </c>
      <c r="R766" t="s">
        <v>8605</v>
      </c>
    </row>
    <row r="767" spans="1:18">
      <c r="A767" t="s">
        <v>2574</v>
      </c>
      <c r="B767" t="s">
        <v>15997</v>
      </c>
      <c r="C767" t="s">
        <v>21</v>
      </c>
      <c r="D767" t="s">
        <v>7672</v>
      </c>
      <c r="E767" t="s">
        <v>21</v>
      </c>
      <c r="F767">
        <v>15493</v>
      </c>
      <c r="G767">
        <v>0.32262296400000001</v>
      </c>
      <c r="H767">
        <v>17618</v>
      </c>
      <c r="I767">
        <v>69719</v>
      </c>
      <c r="J767">
        <v>0.252700125</v>
      </c>
      <c r="K767">
        <v>6.992284E-2</v>
      </c>
      <c r="L767">
        <v>-2125</v>
      </c>
      <c r="M767">
        <v>0.87938472000000001</v>
      </c>
      <c r="N767">
        <v>1.2767028300000001</v>
      </c>
      <c r="O767">
        <f>VLOOKUP(A767,Sheet1!$A$1:$B$600,2,FALSE)</f>
        <v>87765</v>
      </c>
      <c r="P767">
        <f t="shared" si="22"/>
        <v>1</v>
      </c>
      <c r="Q767" t="str">
        <f t="shared" si="23"/>
        <v>38</v>
      </c>
      <c r="R767" t="s">
        <v>8606</v>
      </c>
    </row>
    <row r="768" spans="1:18">
      <c r="A768" t="s">
        <v>2590</v>
      </c>
      <c r="B768" t="s">
        <v>15998</v>
      </c>
      <c r="C768" t="s">
        <v>21</v>
      </c>
      <c r="D768" t="s">
        <v>7674</v>
      </c>
      <c r="E768" t="s">
        <v>21</v>
      </c>
      <c r="F768">
        <v>13459</v>
      </c>
      <c r="G768">
        <v>0.32938498799999999</v>
      </c>
      <c r="H768">
        <v>13052</v>
      </c>
      <c r="I768">
        <v>53082</v>
      </c>
      <c r="J768">
        <v>0.245883727</v>
      </c>
      <c r="K768">
        <v>8.3501260999999993E-2</v>
      </c>
      <c r="L768">
        <v>407</v>
      </c>
      <c r="M768">
        <v>1.03118296</v>
      </c>
      <c r="N768">
        <v>1.3395965320000001</v>
      </c>
      <c r="O768">
        <f>VLOOKUP(A768,Sheet1!$A$1:$B$600,2,FALSE)</f>
        <v>65071</v>
      </c>
      <c r="P768">
        <f t="shared" si="22"/>
        <v>1</v>
      </c>
      <c r="Q768" t="str">
        <f t="shared" si="23"/>
        <v>39</v>
      </c>
      <c r="R768" t="s">
        <v>8607</v>
      </c>
    </row>
    <row r="769" spans="1:18">
      <c r="A769" t="s">
        <v>2600</v>
      </c>
      <c r="B769" t="s">
        <v>15999</v>
      </c>
      <c r="C769" t="s">
        <v>21</v>
      </c>
      <c r="D769" t="s">
        <v>7676</v>
      </c>
      <c r="E769" t="s">
        <v>21</v>
      </c>
      <c r="F769">
        <v>8496</v>
      </c>
      <c r="G769">
        <v>0.25766536299999998</v>
      </c>
      <c r="H769">
        <v>9978</v>
      </c>
      <c r="I769">
        <v>44700</v>
      </c>
      <c r="J769">
        <v>0.223221477</v>
      </c>
      <c r="K769">
        <v>3.4443886E-2</v>
      </c>
      <c r="L769">
        <v>-1482</v>
      </c>
      <c r="M769">
        <v>0.85147324099999999</v>
      </c>
      <c r="N769">
        <v>1.1543036390000001</v>
      </c>
      <c r="O769">
        <f>VLOOKUP(A769,Sheet1!$A$1:$B$600,2,FALSE)</f>
        <v>54973</v>
      </c>
      <c r="P769">
        <f t="shared" si="22"/>
        <v>1</v>
      </c>
      <c r="Q769" t="str">
        <f t="shared" si="23"/>
        <v>39</v>
      </c>
      <c r="R769" t="s">
        <v>8608</v>
      </c>
    </row>
    <row r="770" spans="1:18">
      <c r="A770" t="s">
        <v>2609</v>
      </c>
      <c r="B770" t="s">
        <v>16000</v>
      </c>
      <c r="C770" t="s">
        <v>21</v>
      </c>
      <c r="D770" t="s">
        <v>7678</v>
      </c>
      <c r="E770" t="s">
        <v>21</v>
      </c>
      <c r="F770">
        <v>11116</v>
      </c>
      <c r="G770">
        <v>0.25852966500000002</v>
      </c>
      <c r="H770">
        <v>14880</v>
      </c>
      <c r="I770">
        <v>56311</v>
      </c>
      <c r="J770">
        <v>0.26424677200000002</v>
      </c>
      <c r="K770">
        <v>-5.7171080000000003E-3</v>
      </c>
      <c r="L770">
        <v>-3764</v>
      </c>
      <c r="M770">
        <v>0.74704301100000003</v>
      </c>
      <c r="N770">
        <v>0.97836451300000005</v>
      </c>
      <c r="O770">
        <f>VLOOKUP(A770,Sheet1!$A$1:$B$600,2,FALSE)</f>
        <v>68321</v>
      </c>
      <c r="P770">
        <f t="shared" si="22"/>
        <v>1</v>
      </c>
      <c r="Q770" t="str">
        <f t="shared" si="23"/>
        <v>39</v>
      </c>
      <c r="R770" t="s">
        <v>8609</v>
      </c>
    </row>
    <row r="771" spans="1:18">
      <c r="A771" t="s">
        <v>2621</v>
      </c>
      <c r="B771" t="s">
        <v>16001</v>
      </c>
      <c r="C771" t="s">
        <v>21</v>
      </c>
      <c r="D771" t="s">
        <v>7680</v>
      </c>
      <c r="E771" t="s">
        <v>21</v>
      </c>
      <c r="F771">
        <v>26434</v>
      </c>
      <c r="G771">
        <v>0.455656491</v>
      </c>
      <c r="H771">
        <v>25271</v>
      </c>
      <c r="I771">
        <v>78772</v>
      </c>
      <c r="J771">
        <v>0.32081196400000001</v>
      </c>
      <c r="K771">
        <v>0.13484452699999999</v>
      </c>
      <c r="L771">
        <v>1163</v>
      </c>
      <c r="M771">
        <v>1.046021131</v>
      </c>
      <c r="N771">
        <v>1.4203226259999999</v>
      </c>
      <c r="O771">
        <f>VLOOKUP(A771,Sheet1!$A$1:$B$600,2,FALSE)</f>
        <v>97687</v>
      </c>
      <c r="P771">
        <f t="shared" ref="P771:P834" si="24">IF(G771&gt;0.5,2,IF(G771&gt;0.2,IF(F771/O771&gt;0.125,1,0),0))</f>
        <v>1</v>
      </c>
      <c r="Q771" t="str">
        <f t="shared" ref="Q771:Q834" si="25">MID(B771,2,LEN(B771)-3)</f>
        <v>40</v>
      </c>
      <c r="R771" t="s">
        <v>8610</v>
      </c>
    </row>
    <row r="772" spans="1:18">
      <c r="A772" t="s">
        <v>2633</v>
      </c>
      <c r="B772" t="s">
        <v>16002</v>
      </c>
      <c r="C772" t="s">
        <v>21</v>
      </c>
      <c r="D772" t="s">
        <v>7682</v>
      </c>
      <c r="E772" t="s">
        <v>21</v>
      </c>
      <c r="F772">
        <v>27501</v>
      </c>
      <c r="G772">
        <v>0.44368617199999999</v>
      </c>
      <c r="H772">
        <v>26938</v>
      </c>
      <c r="I772">
        <v>85606</v>
      </c>
      <c r="J772">
        <v>0.31467420499999998</v>
      </c>
      <c r="K772">
        <v>0.12901196700000001</v>
      </c>
      <c r="L772">
        <v>563</v>
      </c>
      <c r="M772">
        <v>1.0208998439999999</v>
      </c>
      <c r="N772">
        <v>1.4099858359999999</v>
      </c>
      <c r="O772">
        <f>VLOOKUP(A772,Sheet1!$A$1:$B$600,2,FALSE)</f>
        <v>104784</v>
      </c>
      <c r="P772">
        <f t="shared" si="24"/>
        <v>1</v>
      </c>
      <c r="Q772" t="str">
        <f t="shared" si="25"/>
        <v>40</v>
      </c>
      <c r="R772" t="s">
        <v>8611</v>
      </c>
    </row>
    <row r="773" spans="1:18">
      <c r="A773" t="s">
        <v>2643</v>
      </c>
      <c r="B773" t="s">
        <v>16003</v>
      </c>
      <c r="C773" t="s">
        <v>21</v>
      </c>
      <c r="D773" t="s">
        <v>7684</v>
      </c>
      <c r="E773" t="s">
        <v>21</v>
      </c>
      <c r="F773">
        <v>33603</v>
      </c>
      <c r="G773">
        <v>0.56065737900000001</v>
      </c>
      <c r="H773">
        <v>27652</v>
      </c>
      <c r="I773">
        <v>79452</v>
      </c>
      <c r="J773">
        <v>0.34803403300000002</v>
      </c>
      <c r="K773">
        <v>0.21262334599999999</v>
      </c>
      <c r="L773">
        <v>5951</v>
      </c>
      <c r="M773">
        <v>1.215210473</v>
      </c>
      <c r="N773">
        <v>1.610926879</v>
      </c>
      <c r="O773">
        <f>VLOOKUP(A773,Sheet1!$A$1:$B$600,2,FALSE)</f>
        <v>94602</v>
      </c>
      <c r="P773">
        <f t="shared" si="24"/>
        <v>2</v>
      </c>
      <c r="Q773" t="str">
        <f t="shared" si="25"/>
        <v>40</v>
      </c>
      <c r="R773" t="s">
        <v>8612</v>
      </c>
    </row>
    <row r="774" spans="1:18">
      <c r="A774" t="s">
        <v>2654</v>
      </c>
      <c r="B774" t="s">
        <v>16004</v>
      </c>
      <c r="C774" t="s">
        <v>21</v>
      </c>
      <c r="D774" t="s">
        <v>7686</v>
      </c>
      <c r="E774" t="s">
        <v>21</v>
      </c>
      <c r="F774">
        <v>17278</v>
      </c>
      <c r="G774">
        <v>0.37267589800000001</v>
      </c>
      <c r="H774">
        <v>17805</v>
      </c>
      <c r="I774">
        <v>64310</v>
      </c>
      <c r="J774">
        <v>0.27686207400000001</v>
      </c>
      <c r="K774">
        <v>9.5813824000000006E-2</v>
      </c>
      <c r="L774">
        <v>-527</v>
      </c>
      <c r="M774">
        <v>0.97040157299999996</v>
      </c>
      <c r="N774">
        <v>1.3460705989999999</v>
      </c>
      <c r="O774">
        <f>VLOOKUP(A774,Sheet1!$A$1:$B$600,2,FALSE)</f>
        <v>80490</v>
      </c>
      <c r="P774">
        <f t="shared" si="24"/>
        <v>1</v>
      </c>
      <c r="Q774" t="str">
        <f t="shared" si="25"/>
        <v>41</v>
      </c>
      <c r="R774" t="s">
        <v>8613</v>
      </c>
    </row>
    <row r="775" spans="1:18">
      <c r="A775" t="s">
        <v>2666</v>
      </c>
      <c r="B775" t="s">
        <v>16005</v>
      </c>
      <c r="C775" t="s">
        <v>21</v>
      </c>
      <c r="D775" t="s">
        <v>7688</v>
      </c>
      <c r="E775" t="s">
        <v>21</v>
      </c>
      <c r="F775">
        <v>15631</v>
      </c>
      <c r="G775">
        <v>0.32665301299999999</v>
      </c>
      <c r="H775">
        <v>15391</v>
      </c>
      <c r="I775">
        <v>64998</v>
      </c>
      <c r="J775">
        <v>0.236791901</v>
      </c>
      <c r="K775">
        <v>8.9861112000000007E-2</v>
      </c>
      <c r="L775">
        <v>240</v>
      </c>
      <c r="M775">
        <v>1.015593529</v>
      </c>
      <c r="N775">
        <v>1.379494027</v>
      </c>
      <c r="O775">
        <f>VLOOKUP(A775,Sheet1!$A$1:$B$600,2,FALSE)</f>
        <v>80287</v>
      </c>
      <c r="P775">
        <f t="shared" si="24"/>
        <v>1</v>
      </c>
      <c r="Q775" t="str">
        <f t="shared" si="25"/>
        <v>41</v>
      </c>
      <c r="R775" t="s">
        <v>8614</v>
      </c>
    </row>
    <row r="776" spans="1:18">
      <c r="A776" t="s">
        <v>2681</v>
      </c>
      <c r="B776" t="s">
        <v>16006</v>
      </c>
      <c r="C776" t="s">
        <v>21</v>
      </c>
      <c r="D776" t="s">
        <v>7690</v>
      </c>
      <c r="E776" t="s">
        <v>21</v>
      </c>
      <c r="F776">
        <v>15290</v>
      </c>
      <c r="G776">
        <v>0.2956589</v>
      </c>
      <c r="H776">
        <v>16151</v>
      </c>
      <c r="I776">
        <v>67993</v>
      </c>
      <c r="J776">
        <v>0.237539158</v>
      </c>
      <c r="K776">
        <v>5.8119741000000003E-2</v>
      </c>
      <c r="L776">
        <v>-861</v>
      </c>
      <c r="M776">
        <v>0.94669060699999996</v>
      </c>
      <c r="N776">
        <v>1.244674359</v>
      </c>
      <c r="O776">
        <f>VLOOKUP(A776,Sheet1!$A$1:$B$600,2,FALSE)</f>
        <v>82400</v>
      </c>
      <c r="P776">
        <f t="shared" si="24"/>
        <v>1</v>
      </c>
      <c r="Q776" t="str">
        <f t="shared" si="25"/>
        <v>41</v>
      </c>
      <c r="R776" t="s">
        <v>8615</v>
      </c>
    </row>
    <row r="777" spans="1:18">
      <c r="A777" t="s">
        <v>2693</v>
      </c>
      <c r="B777" t="s">
        <v>16007</v>
      </c>
      <c r="C777" t="s">
        <v>21</v>
      </c>
      <c r="D777" t="s">
        <v>7692</v>
      </c>
      <c r="E777" t="s">
        <v>21</v>
      </c>
      <c r="F777">
        <v>15274</v>
      </c>
      <c r="G777">
        <v>0.417893297</v>
      </c>
      <c r="H777">
        <v>16745</v>
      </c>
      <c r="I777">
        <v>53533</v>
      </c>
      <c r="J777">
        <v>0.312797714</v>
      </c>
      <c r="K777">
        <v>0.10509558300000001</v>
      </c>
      <c r="L777">
        <v>-1471</v>
      </c>
      <c r="M777">
        <v>0.91215288100000003</v>
      </c>
      <c r="N777">
        <v>1.335985778</v>
      </c>
      <c r="O777">
        <f>VLOOKUP(A777,Sheet1!$A$1:$B$600,2,FALSE)</f>
        <v>67997</v>
      </c>
      <c r="P777">
        <f t="shared" si="24"/>
        <v>1</v>
      </c>
      <c r="Q777" t="str">
        <f t="shared" si="25"/>
        <v>42</v>
      </c>
      <c r="R777" t="s">
        <v>8616</v>
      </c>
    </row>
    <row r="778" spans="1:18">
      <c r="A778" t="s">
        <v>2704</v>
      </c>
      <c r="B778" t="s">
        <v>16008</v>
      </c>
      <c r="C778" t="s">
        <v>21</v>
      </c>
      <c r="D778" t="s">
        <v>7694</v>
      </c>
      <c r="E778" t="s">
        <v>21</v>
      </c>
      <c r="F778">
        <v>12439</v>
      </c>
      <c r="G778">
        <v>0.42106154000000001</v>
      </c>
      <c r="H778">
        <v>13801</v>
      </c>
      <c r="I778">
        <v>43697</v>
      </c>
      <c r="J778">
        <v>0.31583403900000001</v>
      </c>
      <c r="K778">
        <v>0.105227501</v>
      </c>
      <c r="L778">
        <v>-1362</v>
      </c>
      <c r="M778">
        <v>0.90131149899999996</v>
      </c>
      <c r="N778">
        <v>1.3331734</v>
      </c>
      <c r="O778">
        <f>VLOOKUP(A778,Sheet1!$A$1:$B$600,2,FALSE)</f>
        <v>57310</v>
      </c>
      <c r="P778">
        <f t="shared" si="24"/>
        <v>1</v>
      </c>
      <c r="Q778" t="str">
        <f t="shared" si="25"/>
        <v>42</v>
      </c>
      <c r="R778" t="s">
        <v>8617</v>
      </c>
    </row>
    <row r="779" spans="1:18">
      <c r="A779" t="s">
        <v>2714</v>
      </c>
      <c r="B779" t="s">
        <v>16009</v>
      </c>
      <c r="C779" t="s">
        <v>21</v>
      </c>
      <c r="D779" t="s">
        <v>7696</v>
      </c>
      <c r="E779" t="s">
        <v>21</v>
      </c>
      <c r="F779">
        <v>14809</v>
      </c>
      <c r="G779">
        <v>0.31981427499999998</v>
      </c>
      <c r="H779">
        <v>17691</v>
      </c>
      <c r="I779">
        <v>65437</v>
      </c>
      <c r="J779">
        <v>0.27035163600000001</v>
      </c>
      <c r="K779">
        <v>4.9462639000000003E-2</v>
      </c>
      <c r="L779">
        <v>-2882</v>
      </c>
      <c r="M779">
        <v>0.83709230700000004</v>
      </c>
      <c r="N779">
        <v>1.182956685</v>
      </c>
      <c r="O779">
        <f>VLOOKUP(A779,Sheet1!$A$1:$B$600,2,FALSE)</f>
        <v>80445</v>
      </c>
      <c r="P779">
        <f t="shared" si="24"/>
        <v>1</v>
      </c>
      <c r="Q779" t="str">
        <f t="shared" si="25"/>
        <v>42</v>
      </c>
      <c r="R779" t="s">
        <v>8618</v>
      </c>
    </row>
    <row r="780" spans="1:18">
      <c r="A780" t="s">
        <v>2721</v>
      </c>
      <c r="B780" t="s">
        <v>16010</v>
      </c>
      <c r="C780" t="s">
        <v>21</v>
      </c>
      <c r="D780" t="s">
        <v>14653</v>
      </c>
      <c r="E780" t="s">
        <v>7</v>
      </c>
      <c r="F780">
        <v>12979</v>
      </c>
      <c r="G780">
        <v>0.22333304700000001</v>
      </c>
      <c r="H780">
        <v>20240</v>
      </c>
      <c r="I780">
        <v>81116</v>
      </c>
      <c r="J780">
        <v>0.24951920699999999</v>
      </c>
      <c r="K780">
        <v>-2.6186160999999999E-2</v>
      </c>
      <c r="L780">
        <v>-7261</v>
      </c>
      <c r="M780">
        <v>0.64125494100000002</v>
      </c>
      <c r="N780">
        <v>0.89505352800000004</v>
      </c>
      <c r="O780">
        <f>VLOOKUP(A780,Sheet1!$A$1:$B$600,2,FALSE)</f>
        <v>99120</v>
      </c>
      <c r="P780">
        <f t="shared" si="24"/>
        <v>1</v>
      </c>
      <c r="Q780" t="str">
        <f t="shared" si="25"/>
        <v>42</v>
      </c>
      <c r="R780" t="s">
        <v>8619</v>
      </c>
    </row>
    <row r="781" spans="1:18">
      <c r="A781" t="s">
        <v>2733</v>
      </c>
      <c r="B781" t="s">
        <v>16011</v>
      </c>
      <c r="C781" t="s">
        <v>21</v>
      </c>
      <c r="D781" t="s">
        <v>7699</v>
      </c>
      <c r="E781" t="s">
        <v>21</v>
      </c>
      <c r="F781">
        <v>19803</v>
      </c>
      <c r="G781">
        <v>0.323166552</v>
      </c>
      <c r="H781">
        <v>20872</v>
      </c>
      <c r="I781">
        <v>82872</v>
      </c>
      <c r="J781">
        <v>0.25185828700000001</v>
      </c>
      <c r="K781">
        <v>7.1308264999999996E-2</v>
      </c>
      <c r="L781">
        <v>-1069</v>
      </c>
      <c r="M781">
        <v>0.94878305900000004</v>
      </c>
      <c r="N781">
        <v>1.283128523</v>
      </c>
      <c r="O781">
        <f>VLOOKUP(A781,Sheet1!$A$1:$B$600,2,FALSE)</f>
        <v>101429</v>
      </c>
      <c r="P781">
        <f t="shared" si="24"/>
        <v>1</v>
      </c>
      <c r="Q781" t="str">
        <f t="shared" si="25"/>
        <v>42</v>
      </c>
      <c r="R781" t="s">
        <v>8620</v>
      </c>
    </row>
    <row r="782" spans="1:18">
      <c r="A782" t="s">
        <v>2740</v>
      </c>
      <c r="B782" t="s">
        <v>16012</v>
      </c>
      <c r="C782" t="s">
        <v>21</v>
      </c>
      <c r="D782" t="s">
        <v>7701</v>
      </c>
      <c r="E782" t="s">
        <v>21</v>
      </c>
      <c r="F782">
        <v>21891</v>
      </c>
      <c r="G782">
        <v>0.354946979</v>
      </c>
      <c r="H782">
        <v>19773</v>
      </c>
      <c r="I782">
        <v>85768</v>
      </c>
      <c r="J782">
        <v>0.23054052799999999</v>
      </c>
      <c r="K782">
        <v>0.124406451</v>
      </c>
      <c r="L782">
        <v>2118</v>
      </c>
      <c r="M782">
        <v>1.107115764</v>
      </c>
      <c r="N782">
        <v>1.53962942</v>
      </c>
      <c r="O782">
        <f>VLOOKUP(A782,Sheet1!$A$1:$B$600,2,FALSE)</f>
        <v>103991</v>
      </c>
      <c r="P782">
        <f t="shared" si="24"/>
        <v>1</v>
      </c>
      <c r="Q782" t="str">
        <f t="shared" si="25"/>
        <v>42</v>
      </c>
      <c r="R782" t="s">
        <v>8621</v>
      </c>
    </row>
    <row r="783" spans="1:18">
      <c r="A783" t="s">
        <v>2747</v>
      </c>
      <c r="B783" t="s">
        <v>16013</v>
      </c>
      <c r="C783" t="s">
        <v>21</v>
      </c>
      <c r="D783" t="s">
        <v>7703</v>
      </c>
      <c r="E783" t="s">
        <v>306</v>
      </c>
      <c r="F783">
        <v>3895</v>
      </c>
      <c r="G783">
        <v>6.2664908000000005E-2</v>
      </c>
      <c r="H783">
        <v>19871</v>
      </c>
      <c r="I783">
        <v>79735</v>
      </c>
      <c r="J783">
        <v>0.24921301800000001</v>
      </c>
      <c r="K783">
        <v>-0.18654810999999999</v>
      </c>
      <c r="L783">
        <v>-15976</v>
      </c>
      <c r="M783">
        <v>0.19601429200000001</v>
      </c>
      <c r="N783">
        <v>0.25145118100000002</v>
      </c>
      <c r="O783">
        <f>VLOOKUP(A783,Sheet1!$A$1:$B$600,2,FALSE)</f>
        <v>95803</v>
      </c>
      <c r="P783">
        <f t="shared" si="24"/>
        <v>0</v>
      </c>
      <c r="Q783" t="str">
        <f t="shared" si="25"/>
        <v>43</v>
      </c>
      <c r="R783" t="s">
        <v>8622</v>
      </c>
    </row>
    <row r="784" spans="1:18">
      <c r="A784" t="s">
        <v>2760</v>
      </c>
      <c r="B784" t="s">
        <v>16014</v>
      </c>
      <c r="C784" t="s">
        <v>21</v>
      </c>
      <c r="D784" t="s">
        <v>7705</v>
      </c>
      <c r="E784" t="s">
        <v>21</v>
      </c>
      <c r="F784">
        <v>17229</v>
      </c>
      <c r="G784">
        <v>0.35857892099999999</v>
      </c>
      <c r="H784">
        <v>18382</v>
      </c>
      <c r="I784">
        <v>65364</v>
      </c>
      <c r="J784">
        <v>0.28122513900000001</v>
      </c>
      <c r="K784">
        <v>7.7353781999999996E-2</v>
      </c>
      <c r="L784">
        <v>-1153</v>
      </c>
      <c r="M784">
        <v>0.93727559599999999</v>
      </c>
      <c r="N784">
        <v>1.2750599819999999</v>
      </c>
      <c r="O784">
        <f>VLOOKUP(A784,Sheet1!$A$1:$B$600,2,FALSE)</f>
        <v>80301</v>
      </c>
      <c r="P784">
        <f t="shared" si="24"/>
        <v>1</v>
      </c>
      <c r="Q784" t="str">
        <f t="shared" si="25"/>
        <v>43</v>
      </c>
      <c r="R784" t="s">
        <v>8623</v>
      </c>
    </row>
    <row r="785" spans="1:18">
      <c r="A785" t="s">
        <v>2769</v>
      </c>
      <c r="B785" t="s">
        <v>16015</v>
      </c>
      <c r="C785" t="s">
        <v>21</v>
      </c>
      <c r="D785" t="s">
        <v>7707</v>
      </c>
      <c r="E785" t="s">
        <v>7</v>
      </c>
      <c r="F785">
        <v>20804</v>
      </c>
      <c r="G785">
        <v>0.47830785100000001</v>
      </c>
      <c r="H785">
        <v>19864</v>
      </c>
      <c r="I785">
        <v>58713</v>
      </c>
      <c r="J785">
        <v>0.33832371</v>
      </c>
      <c r="K785">
        <v>0.13998414100000001</v>
      </c>
      <c r="L785">
        <v>940</v>
      </c>
      <c r="M785">
        <v>1.0473217880000001</v>
      </c>
      <c r="N785">
        <v>1.413757999</v>
      </c>
      <c r="O785">
        <f>VLOOKUP(A785,Sheet1!$A$1:$B$600,2,FALSE)</f>
        <v>72772</v>
      </c>
      <c r="P785">
        <f t="shared" si="24"/>
        <v>1</v>
      </c>
      <c r="Q785" t="str">
        <f t="shared" si="25"/>
        <v>44</v>
      </c>
      <c r="R785" t="s">
        <v>8624</v>
      </c>
    </row>
    <row r="786" spans="1:18">
      <c r="A786" t="s">
        <v>2783</v>
      </c>
      <c r="B786" t="s">
        <v>16016</v>
      </c>
      <c r="C786" t="s">
        <v>21</v>
      </c>
      <c r="D786" t="s">
        <v>7709</v>
      </c>
      <c r="E786" t="s">
        <v>21</v>
      </c>
      <c r="F786">
        <v>21118</v>
      </c>
      <c r="G786">
        <v>0.44641271700000001</v>
      </c>
      <c r="H786">
        <v>23017</v>
      </c>
      <c r="I786">
        <v>65572</v>
      </c>
      <c r="J786">
        <v>0.351018728</v>
      </c>
      <c r="K786">
        <v>9.5393989999999998E-2</v>
      </c>
      <c r="L786">
        <v>-1899</v>
      </c>
      <c r="M786">
        <v>0.91749576399999999</v>
      </c>
      <c r="N786">
        <v>1.2717632489999999</v>
      </c>
      <c r="O786">
        <f>VLOOKUP(A786,Sheet1!$A$1:$B$600,2,FALSE)</f>
        <v>81581</v>
      </c>
      <c r="P786">
        <f t="shared" si="24"/>
        <v>1</v>
      </c>
      <c r="Q786" t="str">
        <f t="shared" si="25"/>
        <v>44</v>
      </c>
      <c r="R786" t="s">
        <v>8625</v>
      </c>
    </row>
    <row r="787" spans="1:18">
      <c r="A787" t="s">
        <v>2795</v>
      </c>
      <c r="B787" t="s">
        <v>16017</v>
      </c>
      <c r="C787" t="s">
        <v>21</v>
      </c>
      <c r="D787" t="s">
        <v>7711</v>
      </c>
      <c r="E787" t="s">
        <v>21</v>
      </c>
      <c r="F787">
        <v>28589</v>
      </c>
      <c r="G787">
        <v>0.56214483699999995</v>
      </c>
      <c r="H787">
        <v>26813</v>
      </c>
      <c r="I787">
        <v>70765</v>
      </c>
      <c r="J787">
        <v>0.37890200000000002</v>
      </c>
      <c r="K787">
        <v>0.18324283799999999</v>
      </c>
      <c r="L787">
        <v>1776</v>
      </c>
      <c r="M787">
        <v>1.066236527</v>
      </c>
      <c r="N787">
        <v>1.4836153889999999</v>
      </c>
      <c r="O787">
        <f>VLOOKUP(A787,Sheet1!$A$1:$B$600,2,FALSE)</f>
        <v>88763</v>
      </c>
      <c r="P787">
        <f t="shared" si="24"/>
        <v>2</v>
      </c>
      <c r="Q787" t="str">
        <f t="shared" si="25"/>
        <v>44</v>
      </c>
      <c r="R787" t="s">
        <v>8626</v>
      </c>
    </row>
    <row r="788" spans="1:18">
      <c r="A788" t="s">
        <v>2807</v>
      </c>
      <c r="B788" t="s">
        <v>16018</v>
      </c>
      <c r="C788" t="s">
        <v>21</v>
      </c>
      <c r="D788" t="s">
        <v>7713</v>
      </c>
      <c r="E788" t="s">
        <v>21</v>
      </c>
      <c r="F788">
        <v>27581</v>
      </c>
      <c r="G788">
        <v>0.55353523199999999</v>
      </c>
      <c r="H788">
        <v>26005</v>
      </c>
      <c r="I788">
        <v>68507</v>
      </c>
      <c r="J788">
        <v>0.37959624600000003</v>
      </c>
      <c r="K788">
        <v>0.17393898599999999</v>
      </c>
      <c r="L788">
        <v>1576</v>
      </c>
      <c r="M788">
        <v>1.06060373</v>
      </c>
      <c r="N788">
        <v>1.4582210390000001</v>
      </c>
      <c r="O788">
        <f>VLOOKUP(A788,Sheet1!$A$1:$B$600,2,FALSE)</f>
        <v>82817</v>
      </c>
      <c r="P788">
        <f t="shared" si="24"/>
        <v>2</v>
      </c>
      <c r="Q788" t="str">
        <f t="shared" si="25"/>
        <v>44</v>
      </c>
      <c r="R788" t="s">
        <v>8627</v>
      </c>
    </row>
    <row r="789" spans="1:18">
      <c r="A789" t="s">
        <v>2816</v>
      </c>
      <c r="B789" t="s">
        <v>16019</v>
      </c>
      <c r="C789" t="s">
        <v>21</v>
      </c>
      <c r="D789" t="s">
        <v>7715</v>
      </c>
      <c r="E789" t="s">
        <v>21</v>
      </c>
      <c r="F789">
        <v>29193</v>
      </c>
      <c r="G789">
        <v>0.45080840700000002</v>
      </c>
      <c r="H789">
        <v>28728</v>
      </c>
      <c r="I789">
        <v>89019</v>
      </c>
      <c r="J789">
        <v>0.32271762199999998</v>
      </c>
      <c r="K789">
        <v>0.12809078500000001</v>
      </c>
      <c r="L789">
        <v>465</v>
      </c>
      <c r="M789">
        <v>1.0161862989999999</v>
      </c>
      <c r="N789">
        <v>1.396912892</v>
      </c>
      <c r="O789">
        <f>VLOOKUP(A789,Sheet1!$A$1:$B$600,2,FALSE)</f>
        <v>105669</v>
      </c>
      <c r="P789">
        <f t="shared" si="24"/>
        <v>1</v>
      </c>
      <c r="Q789" t="str">
        <f t="shared" si="25"/>
        <v>44</v>
      </c>
      <c r="R789" t="s">
        <v>8628</v>
      </c>
    </row>
    <row r="790" spans="1:18">
      <c r="A790" t="s">
        <v>2827</v>
      </c>
      <c r="B790" t="s">
        <v>16020</v>
      </c>
      <c r="C790" t="s">
        <v>21</v>
      </c>
      <c r="D790" t="s">
        <v>7717</v>
      </c>
      <c r="E790" t="s">
        <v>21</v>
      </c>
      <c r="F790">
        <v>22252</v>
      </c>
      <c r="G790">
        <v>0.34782880500000002</v>
      </c>
      <c r="H790">
        <v>24570</v>
      </c>
      <c r="I790">
        <v>89116</v>
      </c>
      <c r="J790">
        <v>0.27570806599999997</v>
      </c>
      <c r="K790">
        <v>7.2120740000000003E-2</v>
      </c>
      <c r="L790">
        <v>-2318</v>
      </c>
      <c r="M790">
        <v>0.90565730600000005</v>
      </c>
      <c r="N790">
        <v>1.2615837130000001</v>
      </c>
      <c r="O790">
        <f>VLOOKUP(A790,Sheet1!$A$1:$B$600,2,FALSE)</f>
        <v>106923</v>
      </c>
      <c r="P790">
        <f t="shared" si="24"/>
        <v>1</v>
      </c>
      <c r="Q790" t="str">
        <f t="shared" si="25"/>
        <v>44</v>
      </c>
      <c r="R790" t="s">
        <v>8629</v>
      </c>
    </row>
    <row r="791" spans="1:18">
      <c r="A791" t="s">
        <v>2839</v>
      </c>
      <c r="B791" t="s">
        <v>16021</v>
      </c>
      <c r="C791" t="s">
        <v>21</v>
      </c>
      <c r="D791" t="s">
        <v>7719</v>
      </c>
      <c r="E791" t="s">
        <v>21</v>
      </c>
      <c r="F791">
        <v>22270</v>
      </c>
      <c r="G791">
        <v>0.35968085799999999</v>
      </c>
      <c r="H791">
        <v>22650</v>
      </c>
      <c r="I791">
        <v>84576</v>
      </c>
      <c r="J791">
        <v>0.26780647000000002</v>
      </c>
      <c r="K791">
        <v>9.1874388000000001E-2</v>
      </c>
      <c r="L791">
        <v>-380</v>
      </c>
      <c r="M791">
        <v>0.98322295800000004</v>
      </c>
      <c r="N791">
        <v>1.343062615</v>
      </c>
      <c r="O791">
        <f>VLOOKUP(A791,Sheet1!$A$1:$B$600,2,FALSE)</f>
        <v>102073</v>
      </c>
      <c r="P791">
        <f t="shared" si="24"/>
        <v>1</v>
      </c>
      <c r="Q791" t="str">
        <f t="shared" si="25"/>
        <v>44</v>
      </c>
      <c r="R791" t="s">
        <v>8630</v>
      </c>
    </row>
    <row r="792" spans="1:18">
      <c r="A792" t="s">
        <v>2848</v>
      </c>
      <c r="B792" t="s">
        <v>16022</v>
      </c>
      <c r="C792" t="s">
        <v>21</v>
      </c>
      <c r="D792" t="s">
        <v>7721</v>
      </c>
      <c r="E792" t="s">
        <v>21</v>
      </c>
      <c r="F792">
        <v>23475</v>
      </c>
      <c r="G792">
        <v>0.51701354499999996</v>
      </c>
      <c r="H792">
        <v>23745</v>
      </c>
      <c r="I792">
        <v>65434</v>
      </c>
      <c r="J792">
        <v>0.36288473900000001</v>
      </c>
      <c r="K792">
        <v>0.15412880600000001</v>
      </c>
      <c r="L792">
        <v>-270</v>
      </c>
      <c r="M792">
        <v>0.98862918499999997</v>
      </c>
      <c r="N792">
        <v>1.4247321239999999</v>
      </c>
      <c r="O792">
        <f>VLOOKUP(A792,Sheet1!$A$1:$B$600,2,FALSE)</f>
        <v>81111</v>
      </c>
      <c r="P792">
        <f t="shared" si="24"/>
        <v>2</v>
      </c>
      <c r="Q792" t="str">
        <f t="shared" si="25"/>
        <v>44</v>
      </c>
      <c r="R792" t="s">
        <v>8631</v>
      </c>
    </row>
    <row r="793" spans="1:18">
      <c r="A793" t="s">
        <v>2862</v>
      </c>
      <c r="B793" t="s">
        <v>16023</v>
      </c>
      <c r="C793" t="s">
        <v>21</v>
      </c>
      <c r="D793" t="s">
        <v>7723</v>
      </c>
      <c r="E793" t="s">
        <v>21</v>
      </c>
      <c r="F793">
        <v>25278</v>
      </c>
      <c r="G793">
        <v>0.37990321300000002</v>
      </c>
      <c r="H793">
        <v>24121</v>
      </c>
      <c r="I793">
        <v>90630</v>
      </c>
      <c r="J793">
        <v>0.26614807499999998</v>
      </c>
      <c r="K793">
        <v>0.11375513900000001</v>
      </c>
      <c r="L793">
        <v>1157</v>
      </c>
      <c r="M793">
        <v>1.047966502</v>
      </c>
      <c r="N793">
        <v>1.4274129680000001</v>
      </c>
      <c r="O793">
        <f>VLOOKUP(A793,Sheet1!$A$1:$B$600,2,FALSE)</f>
        <v>107736</v>
      </c>
      <c r="P793">
        <f t="shared" si="24"/>
        <v>1</v>
      </c>
      <c r="Q793" t="str">
        <f t="shared" si="25"/>
        <v>44</v>
      </c>
      <c r="R793" t="s">
        <v>8632</v>
      </c>
    </row>
    <row r="794" spans="1:18">
      <c r="A794" t="s">
        <v>2876</v>
      </c>
      <c r="B794" t="s">
        <v>16024</v>
      </c>
      <c r="C794" t="s">
        <v>21</v>
      </c>
      <c r="D794" t="s">
        <v>7725</v>
      </c>
      <c r="E794" t="s">
        <v>21</v>
      </c>
      <c r="F794">
        <v>26048</v>
      </c>
      <c r="G794">
        <v>0.38994012</v>
      </c>
      <c r="H794">
        <v>26195</v>
      </c>
      <c r="I794">
        <v>91390</v>
      </c>
      <c r="J794">
        <v>0.286628734</v>
      </c>
      <c r="K794">
        <v>0.10331138600000001</v>
      </c>
      <c r="L794">
        <v>-147</v>
      </c>
      <c r="M794">
        <v>0.99438824199999998</v>
      </c>
      <c r="N794">
        <v>1.3604362489999999</v>
      </c>
      <c r="O794">
        <f>VLOOKUP(A794,Sheet1!$A$1:$B$600,2,FALSE)</f>
        <v>106663</v>
      </c>
      <c r="P794">
        <f t="shared" si="24"/>
        <v>1</v>
      </c>
      <c r="Q794" t="str">
        <f t="shared" si="25"/>
        <v>44</v>
      </c>
      <c r="R794" t="s">
        <v>8633</v>
      </c>
    </row>
    <row r="795" spans="1:18">
      <c r="A795" t="s">
        <v>2887</v>
      </c>
      <c r="B795" t="s">
        <v>16025</v>
      </c>
      <c r="C795" t="s">
        <v>21</v>
      </c>
      <c r="D795" t="s">
        <v>7727</v>
      </c>
      <c r="E795" t="s">
        <v>7</v>
      </c>
      <c r="F795">
        <v>13650</v>
      </c>
      <c r="G795">
        <v>0.31728690599999998</v>
      </c>
      <c r="H795">
        <v>16906</v>
      </c>
      <c r="I795">
        <v>59241</v>
      </c>
      <c r="J795">
        <v>0.28537668199999999</v>
      </c>
      <c r="K795">
        <v>3.1910225E-2</v>
      </c>
      <c r="L795">
        <v>-3256</v>
      </c>
      <c r="M795">
        <v>0.80740565500000006</v>
      </c>
      <c r="N795">
        <v>1.111817912</v>
      </c>
      <c r="O795">
        <f>VLOOKUP(A795,Sheet1!$A$1:$B$600,2,FALSE)</f>
        <v>73262</v>
      </c>
      <c r="P795">
        <f t="shared" si="24"/>
        <v>1</v>
      </c>
      <c r="Q795" t="str">
        <f t="shared" si="25"/>
        <v>45</v>
      </c>
      <c r="R795" t="s">
        <v>8634</v>
      </c>
    </row>
    <row r="796" spans="1:18">
      <c r="A796" t="s">
        <v>2900</v>
      </c>
      <c r="B796" t="s">
        <v>16026</v>
      </c>
      <c r="C796" t="s">
        <v>21</v>
      </c>
      <c r="D796" t="s">
        <v>7729</v>
      </c>
      <c r="E796" t="s">
        <v>21</v>
      </c>
      <c r="F796">
        <v>17444</v>
      </c>
      <c r="G796">
        <v>0.36332583499999999</v>
      </c>
      <c r="H796">
        <v>17928</v>
      </c>
      <c r="I796">
        <v>65386</v>
      </c>
      <c r="J796">
        <v>0.27418713500000003</v>
      </c>
      <c r="K796">
        <v>8.9138700000000001E-2</v>
      </c>
      <c r="L796">
        <v>-484</v>
      </c>
      <c r="M796">
        <v>0.973003124</v>
      </c>
      <c r="N796">
        <v>1.3251016879999999</v>
      </c>
      <c r="O796">
        <f>VLOOKUP(A796,Sheet1!$A$1:$B$600,2,FALSE)</f>
        <v>81930</v>
      </c>
      <c r="P796">
        <f t="shared" si="24"/>
        <v>1</v>
      </c>
      <c r="Q796" t="str">
        <f t="shared" si="25"/>
        <v>45</v>
      </c>
      <c r="R796" t="s">
        <v>8635</v>
      </c>
    </row>
    <row r="797" spans="1:18">
      <c r="A797" t="s">
        <v>2911</v>
      </c>
      <c r="B797" t="s">
        <v>16027</v>
      </c>
      <c r="C797" t="s">
        <v>21</v>
      </c>
      <c r="D797" t="s">
        <v>7731</v>
      </c>
      <c r="E797" t="s">
        <v>21</v>
      </c>
      <c r="F797">
        <v>13561</v>
      </c>
      <c r="G797">
        <v>0.31612196399999998</v>
      </c>
      <c r="H797">
        <v>13724</v>
      </c>
      <c r="I797">
        <v>58007</v>
      </c>
      <c r="J797">
        <v>0.23659213500000001</v>
      </c>
      <c r="K797">
        <v>7.9529827999999997E-2</v>
      </c>
      <c r="L797">
        <v>-163</v>
      </c>
      <c r="M797">
        <v>0.98812299599999998</v>
      </c>
      <c r="N797">
        <v>1.3361473880000001</v>
      </c>
      <c r="O797">
        <f>VLOOKUP(A797,Sheet1!$A$1:$B$600,2,FALSE)</f>
        <v>71107</v>
      </c>
      <c r="P797">
        <f t="shared" si="24"/>
        <v>1</v>
      </c>
      <c r="Q797" t="str">
        <f t="shared" si="25"/>
        <v>45</v>
      </c>
      <c r="R797" t="s">
        <v>8636</v>
      </c>
    </row>
    <row r="798" spans="1:18">
      <c r="A798" t="s">
        <v>2923</v>
      </c>
      <c r="B798" t="s">
        <v>16028</v>
      </c>
      <c r="C798" t="s">
        <v>21</v>
      </c>
      <c r="D798" t="s">
        <v>7733</v>
      </c>
      <c r="E798" t="s">
        <v>21</v>
      </c>
      <c r="F798">
        <v>11107</v>
      </c>
      <c r="G798">
        <v>0.254426755</v>
      </c>
      <c r="H798">
        <v>12676</v>
      </c>
      <c r="I798">
        <v>58981</v>
      </c>
      <c r="J798">
        <v>0.21491666800000001</v>
      </c>
      <c r="K798">
        <v>3.9510086999999999E-2</v>
      </c>
      <c r="L798">
        <v>-1569</v>
      </c>
      <c r="M798">
        <v>0.87622278300000001</v>
      </c>
      <c r="N798">
        <v>1.1838391020000001</v>
      </c>
      <c r="O798">
        <f>VLOOKUP(A798,Sheet1!$A$1:$B$600,2,FALSE)</f>
        <v>75011</v>
      </c>
      <c r="P798">
        <f t="shared" si="24"/>
        <v>1</v>
      </c>
      <c r="Q798" t="str">
        <f t="shared" si="25"/>
        <v>45</v>
      </c>
      <c r="R798" t="s">
        <v>8637</v>
      </c>
    </row>
    <row r="799" spans="1:18">
      <c r="A799" t="s">
        <v>2935</v>
      </c>
      <c r="B799" t="s">
        <v>16029</v>
      </c>
      <c r="C799" t="s">
        <v>21</v>
      </c>
      <c r="D799" t="s">
        <v>14654</v>
      </c>
      <c r="E799" t="s">
        <v>21</v>
      </c>
      <c r="F799">
        <v>13751</v>
      </c>
      <c r="G799">
        <v>0.32470660499999998</v>
      </c>
      <c r="H799">
        <v>13898</v>
      </c>
      <c r="I799">
        <v>58304</v>
      </c>
      <c r="J799">
        <v>0.23837129500000001</v>
      </c>
      <c r="K799">
        <v>8.6335308999999999E-2</v>
      </c>
      <c r="L799">
        <v>-147</v>
      </c>
      <c r="M799">
        <v>0.989422939</v>
      </c>
      <c r="N799">
        <v>1.3621883640000001</v>
      </c>
      <c r="O799">
        <f>VLOOKUP(A799,Sheet1!$A$1:$B$600,2,FALSE)</f>
        <v>72690</v>
      </c>
      <c r="P799">
        <f t="shared" si="24"/>
        <v>1</v>
      </c>
      <c r="Q799" t="str">
        <f t="shared" si="25"/>
        <v>45</v>
      </c>
      <c r="R799" t="s">
        <v>8638</v>
      </c>
    </row>
    <row r="800" spans="1:18">
      <c r="A800" t="s">
        <v>2948</v>
      </c>
      <c r="B800" t="s">
        <v>16030</v>
      </c>
      <c r="C800" t="s">
        <v>21</v>
      </c>
      <c r="D800" t="s">
        <v>7736</v>
      </c>
      <c r="E800" t="s">
        <v>21</v>
      </c>
      <c r="F800">
        <v>14386</v>
      </c>
      <c r="G800">
        <v>0.35641552900000001</v>
      </c>
      <c r="H800">
        <v>15485</v>
      </c>
      <c r="I800">
        <v>56126</v>
      </c>
      <c r="J800">
        <v>0.27589708899999998</v>
      </c>
      <c r="K800">
        <v>8.0518439999999997E-2</v>
      </c>
      <c r="L800">
        <v>-1099</v>
      </c>
      <c r="M800">
        <v>0.92902809200000003</v>
      </c>
      <c r="N800">
        <v>1.2918422979999999</v>
      </c>
      <c r="O800">
        <f>VLOOKUP(A800,Sheet1!$A$1:$B$600,2,FALSE)</f>
        <v>69213</v>
      </c>
      <c r="P800">
        <f t="shared" si="24"/>
        <v>1</v>
      </c>
      <c r="Q800" t="str">
        <f t="shared" si="25"/>
        <v>45</v>
      </c>
      <c r="R800" t="s">
        <v>8639</v>
      </c>
    </row>
    <row r="801" spans="1:18">
      <c r="A801" t="s">
        <v>2960</v>
      </c>
      <c r="B801" t="s">
        <v>16031</v>
      </c>
      <c r="C801" t="s">
        <v>21</v>
      </c>
      <c r="D801" t="s">
        <v>7738</v>
      </c>
      <c r="E801" t="s">
        <v>67</v>
      </c>
      <c r="F801">
        <v>18560</v>
      </c>
      <c r="G801">
        <v>0.415407686</v>
      </c>
      <c r="H801">
        <v>19699</v>
      </c>
      <c r="I801">
        <v>58968</v>
      </c>
      <c r="J801">
        <v>0.33406254200000002</v>
      </c>
      <c r="K801">
        <v>8.1345143999999994E-2</v>
      </c>
      <c r="L801">
        <v>-1139</v>
      </c>
      <c r="M801">
        <v>0.94217980599999995</v>
      </c>
      <c r="N801">
        <v>1.243502737</v>
      </c>
      <c r="O801">
        <f>VLOOKUP(A801,Sheet1!$A$1:$B$600,2,FALSE)</f>
        <v>70201</v>
      </c>
      <c r="P801">
        <f t="shared" si="24"/>
        <v>1</v>
      </c>
      <c r="Q801" t="str">
        <f t="shared" si="25"/>
        <v>46</v>
      </c>
      <c r="R801" t="s">
        <v>8640</v>
      </c>
    </row>
    <row r="802" spans="1:18">
      <c r="A802" t="s">
        <v>2972</v>
      </c>
      <c r="B802" t="s">
        <v>16032</v>
      </c>
      <c r="C802" t="s">
        <v>21</v>
      </c>
      <c r="D802" t="s">
        <v>7740</v>
      </c>
      <c r="E802" t="s">
        <v>21</v>
      </c>
      <c r="F802">
        <v>21824</v>
      </c>
      <c r="G802">
        <v>0.52758303900000003</v>
      </c>
      <c r="H802">
        <v>19670</v>
      </c>
      <c r="I802">
        <v>55102</v>
      </c>
      <c r="J802">
        <v>0.356974338</v>
      </c>
      <c r="K802">
        <v>0.170608701</v>
      </c>
      <c r="L802">
        <v>2154</v>
      </c>
      <c r="M802">
        <v>1.109506863</v>
      </c>
      <c r="N802">
        <v>1.477929874</v>
      </c>
      <c r="O802">
        <f>VLOOKUP(A802,Sheet1!$A$1:$B$600,2,FALSE)</f>
        <v>64982</v>
      </c>
      <c r="P802">
        <f t="shared" si="24"/>
        <v>2</v>
      </c>
      <c r="Q802" t="str">
        <f t="shared" si="25"/>
        <v>46</v>
      </c>
      <c r="R802" t="s">
        <v>8641</v>
      </c>
    </row>
    <row r="803" spans="1:18">
      <c r="A803" t="s">
        <v>2981</v>
      </c>
      <c r="B803" t="s">
        <v>16033</v>
      </c>
      <c r="C803" t="s">
        <v>21</v>
      </c>
      <c r="D803" t="s">
        <v>7742</v>
      </c>
      <c r="E803" t="s">
        <v>21</v>
      </c>
      <c r="F803">
        <v>13272</v>
      </c>
      <c r="G803">
        <v>0.33084880999999999</v>
      </c>
      <c r="H803">
        <v>19374</v>
      </c>
      <c r="I803">
        <v>71095</v>
      </c>
      <c r="J803">
        <v>0.27250861500000001</v>
      </c>
      <c r="K803">
        <v>5.8340193999999998E-2</v>
      </c>
      <c r="L803">
        <v>-6102</v>
      </c>
      <c r="M803">
        <v>0.685041809</v>
      </c>
      <c r="N803">
        <v>1.2140856879999999</v>
      </c>
      <c r="O803">
        <f>VLOOKUP(A803,Sheet1!$A$1:$B$600,2,FALSE)</f>
        <v>86737</v>
      </c>
      <c r="P803">
        <f t="shared" si="24"/>
        <v>1</v>
      </c>
      <c r="Q803" t="str">
        <f t="shared" si="25"/>
        <v>47</v>
      </c>
      <c r="R803" t="s">
        <v>8642</v>
      </c>
    </row>
    <row r="804" spans="1:18">
      <c r="A804" t="s">
        <v>2990</v>
      </c>
      <c r="B804" t="s">
        <v>16034</v>
      </c>
      <c r="C804" t="s">
        <v>21</v>
      </c>
      <c r="D804" t="s">
        <v>14655</v>
      </c>
      <c r="E804" t="s">
        <v>21</v>
      </c>
      <c r="F804">
        <v>16781</v>
      </c>
      <c r="G804">
        <v>0.35092745600000003</v>
      </c>
      <c r="H804">
        <v>16359</v>
      </c>
      <c r="I804">
        <v>63272</v>
      </c>
      <c r="J804">
        <v>0.25855038600000002</v>
      </c>
      <c r="K804">
        <v>9.2377070000000006E-2</v>
      </c>
      <c r="L804">
        <v>422</v>
      </c>
      <c r="M804">
        <v>1.0257961980000001</v>
      </c>
      <c r="N804">
        <v>1.3572884629999999</v>
      </c>
      <c r="O804">
        <f>VLOOKUP(A804,Sheet1!$A$1:$B$600,2,FALSE)</f>
        <v>77691</v>
      </c>
      <c r="P804">
        <f t="shared" si="24"/>
        <v>1</v>
      </c>
      <c r="Q804" t="str">
        <f t="shared" si="25"/>
        <v>47</v>
      </c>
      <c r="R804" t="s">
        <v>8643</v>
      </c>
    </row>
    <row r="805" spans="1:18">
      <c r="A805" t="s">
        <v>2999</v>
      </c>
      <c r="B805" t="s">
        <v>16035</v>
      </c>
      <c r="C805" t="s">
        <v>21</v>
      </c>
      <c r="D805" t="s">
        <v>7745</v>
      </c>
      <c r="E805" t="s">
        <v>21</v>
      </c>
      <c r="F805">
        <v>22572</v>
      </c>
      <c r="G805">
        <v>0.468580681</v>
      </c>
      <c r="H805">
        <v>17160</v>
      </c>
      <c r="I805">
        <v>62165</v>
      </c>
      <c r="J805">
        <v>0.27603957200000001</v>
      </c>
      <c r="K805">
        <v>0.19254110899999999</v>
      </c>
      <c r="L805">
        <v>5412</v>
      </c>
      <c r="M805">
        <v>1.3153846149999999</v>
      </c>
      <c r="N805">
        <v>1.697512707</v>
      </c>
      <c r="O805">
        <f>VLOOKUP(A805,Sheet1!$A$1:$B$600,2,FALSE)</f>
        <v>76369</v>
      </c>
      <c r="P805">
        <f t="shared" si="24"/>
        <v>1</v>
      </c>
      <c r="Q805" t="str">
        <f t="shared" si="25"/>
        <v>47</v>
      </c>
      <c r="R805" t="s">
        <v>8644</v>
      </c>
    </row>
    <row r="806" spans="1:18">
      <c r="A806" t="s">
        <v>3006</v>
      </c>
      <c r="B806" t="s">
        <v>16036</v>
      </c>
      <c r="C806" t="s">
        <v>21</v>
      </c>
      <c r="D806" t="s">
        <v>7742</v>
      </c>
      <c r="E806" t="s">
        <v>21</v>
      </c>
      <c r="F806">
        <v>13272</v>
      </c>
      <c r="G806">
        <v>0.33084880999999999</v>
      </c>
      <c r="H806">
        <v>12579</v>
      </c>
      <c r="I806">
        <v>50006</v>
      </c>
      <c r="J806">
        <v>0.25154981399999998</v>
      </c>
      <c r="K806">
        <v>7.9298995999999997E-2</v>
      </c>
      <c r="L806">
        <v>693</v>
      </c>
      <c r="M806">
        <v>1.0550918199999999</v>
      </c>
      <c r="N806">
        <v>1.315241718</v>
      </c>
      <c r="O806">
        <f>VLOOKUP(A806,Sheet1!$A$1:$B$600,2,FALSE)</f>
        <v>59906</v>
      </c>
      <c r="P806">
        <f t="shared" si="24"/>
        <v>1</v>
      </c>
      <c r="Q806" t="str">
        <f t="shared" si="25"/>
        <v>48</v>
      </c>
      <c r="R806" t="s">
        <v>8645</v>
      </c>
    </row>
    <row r="807" spans="1:18">
      <c r="A807" t="s">
        <v>3018</v>
      </c>
      <c r="B807" t="s">
        <v>16037</v>
      </c>
      <c r="C807" t="s">
        <v>21</v>
      </c>
      <c r="D807" t="s">
        <v>7748</v>
      </c>
      <c r="E807" t="s">
        <v>21</v>
      </c>
      <c r="F807">
        <v>18940</v>
      </c>
      <c r="G807">
        <v>0.40450206100000002</v>
      </c>
      <c r="H807">
        <v>19365</v>
      </c>
      <c r="I807">
        <v>65695</v>
      </c>
      <c r="J807">
        <v>0.29477129200000002</v>
      </c>
      <c r="K807">
        <v>0.10973076900000001</v>
      </c>
      <c r="L807">
        <v>-425</v>
      </c>
      <c r="M807">
        <v>0.97805318900000005</v>
      </c>
      <c r="N807">
        <v>1.3722573140000001</v>
      </c>
      <c r="O807">
        <f>VLOOKUP(A807,Sheet1!$A$1:$B$600,2,FALSE)</f>
        <v>80923</v>
      </c>
      <c r="P807">
        <f t="shared" si="24"/>
        <v>1</v>
      </c>
      <c r="Q807" t="str">
        <f t="shared" si="25"/>
        <v>49</v>
      </c>
      <c r="R807" t="s">
        <v>8646</v>
      </c>
    </row>
    <row r="808" spans="1:18">
      <c r="A808" t="s">
        <v>3033</v>
      </c>
      <c r="B808" t="s">
        <v>16038</v>
      </c>
      <c r="C808" t="s">
        <v>21</v>
      </c>
      <c r="D808" t="s">
        <v>7750</v>
      </c>
      <c r="E808" t="s">
        <v>21</v>
      </c>
      <c r="F808">
        <v>24732</v>
      </c>
      <c r="G808">
        <v>0.48967469899999999</v>
      </c>
      <c r="H808">
        <v>21900</v>
      </c>
      <c r="I808">
        <v>71938</v>
      </c>
      <c r="J808">
        <v>0.30442881399999999</v>
      </c>
      <c r="K808">
        <v>0.185245885</v>
      </c>
      <c r="L808">
        <v>2832</v>
      </c>
      <c r="M808">
        <v>1.1293150679999999</v>
      </c>
      <c r="N808">
        <v>1.608503126</v>
      </c>
      <c r="O808">
        <f>VLOOKUP(A808,Sheet1!$A$1:$B$600,2,FALSE)</f>
        <v>87424</v>
      </c>
      <c r="P808">
        <f t="shared" si="24"/>
        <v>1</v>
      </c>
      <c r="Q808" t="str">
        <f t="shared" si="25"/>
        <v>49</v>
      </c>
      <c r="R808" t="s">
        <v>8647</v>
      </c>
    </row>
    <row r="809" spans="1:18">
      <c r="A809" t="s">
        <v>3047</v>
      </c>
      <c r="B809" t="s">
        <v>16039</v>
      </c>
      <c r="C809" t="s">
        <v>21</v>
      </c>
      <c r="D809" t="s">
        <v>7752</v>
      </c>
      <c r="E809" t="s">
        <v>67</v>
      </c>
      <c r="F809">
        <v>13244</v>
      </c>
      <c r="G809">
        <v>0.32745703999999998</v>
      </c>
      <c r="H809">
        <v>13750</v>
      </c>
      <c r="I809">
        <v>56554</v>
      </c>
      <c r="J809">
        <v>0.24313045899999999</v>
      </c>
      <c r="K809">
        <v>8.4326580999999998E-2</v>
      </c>
      <c r="L809">
        <v>-506</v>
      </c>
      <c r="M809">
        <v>0.96319999999999995</v>
      </c>
      <c r="N809">
        <v>1.346836761</v>
      </c>
      <c r="O809">
        <f>VLOOKUP(A809,Sheet1!$A$1:$B$600,2,FALSE)</f>
        <v>68437</v>
      </c>
      <c r="P809">
        <f t="shared" si="24"/>
        <v>1</v>
      </c>
      <c r="Q809" t="str">
        <f t="shared" si="25"/>
        <v>49</v>
      </c>
      <c r="R809" t="s">
        <v>8648</v>
      </c>
    </row>
    <row r="810" spans="1:18">
      <c r="A810" t="s">
        <v>3058</v>
      </c>
      <c r="B810" t="s">
        <v>16040</v>
      </c>
      <c r="C810" t="s">
        <v>21</v>
      </c>
      <c r="D810" t="s">
        <v>7754</v>
      </c>
      <c r="E810" t="s">
        <v>21</v>
      </c>
      <c r="F810">
        <v>14403</v>
      </c>
      <c r="G810">
        <v>0.33038950299999997</v>
      </c>
      <c r="H810">
        <v>14003</v>
      </c>
      <c r="I810">
        <v>60346</v>
      </c>
      <c r="J810">
        <v>0.232045206</v>
      </c>
      <c r="K810">
        <v>9.8344296999999997E-2</v>
      </c>
      <c r="L810">
        <v>400</v>
      </c>
      <c r="M810">
        <v>1.028565307</v>
      </c>
      <c r="N810">
        <v>1.4238152509999999</v>
      </c>
      <c r="O810">
        <f>VLOOKUP(A810,Sheet1!$A$1:$B$600,2,FALSE)</f>
        <v>73567</v>
      </c>
      <c r="P810">
        <f t="shared" si="24"/>
        <v>1</v>
      </c>
      <c r="Q810" t="str">
        <f t="shared" si="25"/>
        <v>49</v>
      </c>
      <c r="R810" t="s">
        <v>8649</v>
      </c>
    </row>
    <row r="811" spans="1:18">
      <c r="A811" t="s">
        <v>3069</v>
      </c>
      <c r="B811" t="s">
        <v>16041</v>
      </c>
      <c r="C811" t="s">
        <v>21</v>
      </c>
      <c r="D811" t="s">
        <v>7756</v>
      </c>
      <c r="E811" t="s">
        <v>21</v>
      </c>
      <c r="F811">
        <v>15226</v>
      </c>
      <c r="G811">
        <v>0.35554829100000002</v>
      </c>
      <c r="H811">
        <v>17547</v>
      </c>
      <c r="I811">
        <v>61470</v>
      </c>
      <c r="J811">
        <v>0.28545631999999999</v>
      </c>
      <c r="K811">
        <v>7.0091971000000003E-2</v>
      </c>
      <c r="L811">
        <v>-2321</v>
      </c>
      <c r="M811">
        <v>0.86772667699999995</v>
      </c>
      <c r="N811">
        <v>1.2455435930000001</v>
      </c>
      <c r="O811">
        <f>VLOOKUP(A811,Sheet1!$A$1:$B$600,2,FALSE)</f>
        <v>75351</v>
      </c>
      <c r="P811">
        <f t="shared" si="24"/>
        <v>1</v>
      </c>
      <c r="Q811" t="str">
        <f t="shared" si="25"/>
        <v>49</v>
      </c>
      <c r="R811" t="s">
        <v>8650</v>
      </c>
    </row>
    <row r="812" spans="1:18">
      <c r="A812" t="s">
        <v>3080</v>
      </c>
      <c r="B812" t="s">
        <v>16042</v>
      </c>
      <c r="C812" t="s">
        <v>21</v>
      </c>
      <c r="D812" t="s">
        <v>7758</v>
      </c>
      <c r="E812" t="s">
        <v>7</v>
      </c>
      <c r="F812">
        <v>8912</v>
      </c>
      <c r="G812">
        <v>0.164403778</v>
      </c>
      <c r="H812">
        <v>19713</v>
      </c>
      <c r="I812">
        <v>77333</v>
      </c>
      <c r="J812">
        <v>0.254910582</v>
      </c>
      <c r="K812">
        <v>-9.0506802999999997E-2</v>
      </c>
      <c r="L812">
        <v>-10801</v>
      </c>
      <c r="M812">
        <v>0.45208745500000003</v>
      </c>
      <c r="N812">
        <v>0.64494685600000001</v>
      </c>
      <c r="O812">
        <f>VLOOKUP(A812,Sheet1!$A$1:$B$600,2,FALSE)</f>
        <v>92534</v>
      </c>
      <c r="P812">
        <f t="shared" si="24"/>
        <v>0</v>
      </c>
      <c r="Q812" t="str">
        <f t="shared" si="25"/>
        <v>49</v>
      </c>
      <c r="R812" t="s">
        <v>8651</v>
      </c>
    </row>
    <row r="813" spans="1:18">
      <c r="A813" t="s">
        <v>3089</v>
      </c>
      <c r="B813" t="s">
        <v>16043</v>
      </c>
      <c r="C813" t="s">
        <v>21</v>
      </c>
      <c r="D813" t="s">
        <v>7760</v>
      </c>
      <c r="E813" t="s">
        <v>21</v>
      </c>
      <c r="F813">
        <v>15941</v>
      </c>
      <c r="G813">
        <v>0.354087072</v>
      </c>
      <c r="H813">
        <v>17256</v>
      </c>
      <c r="I813">
        <v>62437</v>
      </c>
      <c r="J813">
        <v>0.27637458599999998</v>
      </c>
      <c r="K813">
        <v>7.7712486999999997E-2</v>
      </c>
      <c r="L813">
        <v>-1315</v>
      </c>
      <c r="M813">
        <v>0.92379462199999995</v>
      </c>
      <c r="N813">
        <v>1.2811853580000001</v>
      </c>
      <c r="O813">
        <f>VLOOKUP(A813,Sheet1!$A$1:$B$600,2,FALSE)</f>
        <v>75335</v>
      </c>
      <c r="P813">
        <f t="shared" si="24"/>
        <v>1</v>
      </c>
      <c r="Q813" t="str">
        <f t="shared" si="25"/>
        <v>49</v>
      </c>
      <c r="R813" t="s">
        <v>8652</v>
      </c>
    </row>
    <row r="814" spans="1:18">
      <c r="A814" t="s">
        <v>3099</v>
      </c>
      <c r="B814" t="s">
        <v>16044</v>
      </c>
      <c r="C814" t="s">
        <v>21</v>
      </c>
      <c r="D814" t="s">
        <v>7762</v>
      </c>
      <c r="E814" t="s">
        <v>21</v>
      </c>
      <c r="F814">
        <v>19282</v>
      </c>
      <c r="G814">
        <v>0.37642511299999998</v>
      </c>
      <c r="H814">
        <v>18937</v>
      </c>
      <c r="I814">
        <v>70691</v>
      </c>
      <c r="J814">
        <v>0.26788417199999998</v>
      </c>
      <c r="K814">
        <v>0.108540941</v>
      </c>
      <c r="L814">
        <v>345</v>
      </c>
      <c r="M814">
        <v>1.018218303</v>
      </c>
      <c r="N814">
        <v>1.405178628</v>
      </c>
      <c r="O814">
        <f>VLOOKUP(A814,Sheet1!$A$1:$B$600,2,FALSE)</f>
        <v>86106</v>
      </c>
      <c r="P814">
        <f t="shared" si="24"/>
        <v>1</v>
      </c>
      <c r="Q814" t="str">
        <f t="shared" si="25"/>
        <v>50</v>
      </c>
      <c r="R814" t="s">
        <v>8653</v>
      </c>
    </row>
    <row r="815" spans="1:18">
      <c r="A815" t="s">
        <v>3110</v>
      </c>
      <c r="B815" t="s">
        <v>16045</v>
      </c>
      <c r="C815" t="s">
        <v>21</v>
      </c>
      <c r="D815" t="s">
        <v>7764</v>
      </c>
      <c r="E815" t="s">
        <v>67</v>
      </c>
      <c r="F815">
        <v>9449</v>
      </c>
      <c r="G815">
        <v>0.165400504</v>
      </c>
      <c r="H815">
        <v>18113</v>
      </c>
      <c r="I815">
        <v>77591</v>
      </c>
      <c r="J815">
        <v>0.233442023</v>
      </c>
      <c r="K815">
        <v>-6.8041518999999995E-2</v>
      </c>
      <c r="L815">
        <v>-8664</v>
      </c>
      <c r="M815">
        <v>0.52166951900000003</v>
      </c>
      <c r="N815">
        <v>0.70852926199999999</v>
      </c>
      <c r="O815">
        <f>VLOOKUP(A815,Sheet1!$A$1:$B$600,2,FALSE)</f>
        <v>94631</v>
      </c>
      <c r="P815">
        <f t="shared" si="24"/>
        <v>0</v>
      </c>
      <c r="Q815" t="str">
        <f t="shared" si="25"/>
        <v>50</v>
      </c>
      <c r="R815" t="s">
        <v>8654</v>
      </c>
    </row>
    <row r="816" spans="1:18">
      <c r="A816" t="s">
        <v>3120</v>
      </c>
      <c r="B816" t="s">
        <v>16046</v>
      </c>
      <c r="C816" t="s">
        <v>21</v>
      </c>
      <c r="D816" t="s">
        <v>7766</v>
      </c>
      <c r="E816" t="s">
        <v>21</v>
      </c>
      <c r="F816">
        <v>23011</v>
      </c>
      <c r="G816">
        <v>0.37435738899999998</v>
      </c>
      <c r="H816">
        <v>22085</v>
      </c>
      <c r="I816">
        <v>86990</v>
      </c>
      <c r="J816">
        <v>0.25387975600000001</v>
      </c>
      <c r="K816">
        <v>0.120477633</v>
      </c>
      <c r="L816">
        <v>926</v>
      </c>
      <c r="M816">
        <v>1.0419289110000001</v>
      </c>
      <c r="N816">
        <v>1.4745460399999999</v>
      </c>
      <c r="O816">
        <f>VLOOKUP(A816,Sheet1!$A$1:$B$600,2,FALSE)</f>
        <v>105857</v>
      </c>
      <c r="P816">
        <f t="shared" si="24"/>
        <v>1</v>
      </c>
      <c r="Q816" t="str">
        <f t="shared" si="25"/>
        <v>50</v>
      </c>
      <c r="R816" t="s">
        <v>8655</v>
      </c>
    </row>
    <row r="817" spans="1:18">
      <c r="A817" t="s">
        <v>3135</v>
      </c>
      <c r="B817" t="s">
        <v>16047</v>
      </c>
      <c r="C817" t="s">
        <v>21</v>
      </c>
      <c r="D817" t="s">
        <v>7768</v>
      </c>
      <c r="E817" t="s">
        <v>21</v>
      </c>
      <c r="F817">
        <v>27738</v>
      </c>
      <c r="G817">
        <v>0.55391804499999997</v>
      </c>
      <c r="H817">
        <v>23638</v>
      </c>
      <c r="I817">
        <v>70857</v>
      </c>
      <c r="J817">
        <v>0.33360147899999998</v>
      </c>
      <c r="K817">
        <v>0.22031656599999999</v>
      </c>
      <c r="L817">
        <v>4100</v>
      </c>
      <c r="M817">
        <v>1.1734495300000001</v>
      </c>
      <c r="N817">
        <v>1.6604184319999999</v>
      </c>
      <c r="O817">
        <f>VLOOKUP(A817,Sheet1!$A$1:$B$600,2,FALSE)</f>
        <v>88713</v>
      </c>
      <c r="P817">
        <f t="shared" si="24"/>
        <v>2</v>
      </c>
      <c r="Q817" t="str">
        <f t="shared" si="25"/>
        <v>50</v>
      </c>
      <c r="R817" t="s">
        <v>8656</v>
      </c>
    </row>
    <row r="818" spans="1:18">
      <c r="A818" t="s">
        <v>3144</v>
      </c>
      <c r="B818" t="s">
        <v>16048</v>
      </c>
      <c r="C818" t="s">
        <v>21</v>
      </c>
      <c r="D818" t="s">
        <v>7770</v>
      </c>
      <c r="E818" t="s">
        <v>21</v>
      </c>
      <c r="F818">
        <v>12522</v>
      </c>
      <c r="G818">
        <v>0.34616022600000002</v>
      </c>
      <c r="H818">
        <v>14087</v>
      </c>
      <c r="I818">
        <v>52508</v>
      </c>
      <c r="J818">
        <v>0.26828292799999998</v>
      </c>
      <c r="K818">
        <v>7.7877296999999998E-2</v>
      </c>
      <c r="L818">
        <v>-1565</v>
      </c>
      <c r="M818">
        <v>0.88890466400000001</v>
      </c>
      <c r="N818">
        <v>1.2902804800000001</v>
      </c>
      <c r="O818">
        <f>VLOOKUP(A818,Sheet1!$A$1:$B$600,2,FALSE)</f>
        <v>69254</v>
      </c>
      <c r="P818">
        <f t="shared" si="24"/>
        <v>1</v>
      </c>
      <c r="Q818" t="str">
        <f t="shared" si="25"/>
        <v>51</v>
      </c>
      <c r="R818" t="s">
        <v>8657</v>
      </c>
    </row>
    <row r="819" spans="1:18">
      <c r="A819" t="s">
        <v>3154</v>
      </c>
      <c r="B819" t="s">
        <v>16049</v>
      </c>
      <c r="C819" t="s">
        <v>21</v>
      </c>
      <c r="D819" t="s">
        <v>7772</v>
      </c>
      <c r="E819" t="s">
        <v>21</v>
      </c>
      <c r="F819">
        <v>14427</v>
      </c>
      <c r="G819">
        <v>0.36113544800000003</v>
      </c>
      <c r="H819">
        <v>14757</v>
      </c>
      <c r="I819">
        <v>55969</v>
      </c>
      <c r="J819">
        <v>0.263663814</v>
      </c>
      <c r="K819">
        <v>9.7471634000000001E-2</v>
      </c>
      <c r="L819">
        <v>-330</v>
      </c>
      <c r="M819">
        <v>0.97763773099999995</v>
      </c>
      <c r="N819">
        <v>1.3696814980000001</v>
      </c>
      <c r="O819">
        <f>VLOOKUP(A819,Sheet1!$A$1:$B$600,2,FALSE)</f>
        <v>72611</v>
      </c>
      <c r="P819">
        <f t="shared" si="24"/>
        <v>1</v>
      </c>
      <c r="Q819" t="str">
        <f t="shared" si="25"/>
        <v>51</v>
      </c>
      <c r="R819" t="s">
        <v>8658</v>
      </c>
    </row>
    <row r="820" spans="1:18">
      <c r="A820" t="s">
        <v>3166</v>
      </c>
      <c r="B820" t="s">
        <v>16050</v>
      </c>
      <c r="C820" t="s">
        <v>21</v>
      </c>
      <c r="D820" t="s">
        <v>7774</v>
      </c>
      <c r="E820" t="s">
        <v>7</v>
      </c>
      <c r="F820">
        <v>11069</v>
      </c>
      <c r="G820">
        <v>0.24965604299999999</v>
      </c>
      <c r="H820">
        <v>14574</v>
      </c>
      <c r="I820">
        <v>63029</v>
      </c>
      <c r="J820">
        <v>0.23122689599999999</v>
      </c>
      <c r="K820">
        <v>1.8429147999999999E-2</v>
      </c>
      <c r="L820">
        <v>-3505</v>
      </c>
      <c r="M820">
        <v>0.759503225</v>
      </c>
      <c r="N820">
        <v>1.0797015759999999</v>
      </c>
      <c r="O820">
        <f>VLOOKUP(A820,Sheet1!$A$1:$B$600,2,FALSE)</f>
        <v>81313</v>
      </c>
      <c r="P820">
        <f t="shared" si="24"/>
        <v>1</v>
      </c>
      <c r="Q820" t="str">
        <f t="shared" si="25"/>
        <v>51</v>
      </c>
      <c r="R820" t="s">
        <v>8659</v>
      </c>
    </row>
    <row r="821" spans="1:18">
      <c r="A821" t="s">
        <v>3175</v>
      </c>
      <c r="B821" t="s">
        <v>16051</v>
      </c>
      <c r="C821" t="s">
        <v>21</v>
      </c>
      <c r="D821" t="s">
        <v>7776</v>
      </c>
      <c r="E821" t="s">
        <v>21</v>
      </c>
      <c r="F821">
        <v>14529</v>
      </c>
      <c r="G821">
        <v>0.32682487900000001</v>
      </c>
      <c r="H821">
        <v>15284</v>
      </c>
      <c r="I821">
        <v>62404</v>
      </c>
      <c r="J821">
        <v>0.24492019700000001</v>
      </c>
      <c r="K821">
        <v>8.1904682000000006E-2</v>
      </c>
      <c r="L821">
        <v>-755</v>
      </c>
      <c r="M821">
        <v>0.95060193699999995</v>
      </c>
      <c r="N821">
        <v>1.33441375</v>
      </c>
      <c r="O821">
        <f>VLOOKUP(A821,Sheet1!$A$1:$B$600,2,FALSE)</f>
        <v>80946</v>
      </c>
      <c r="P821">
        <f t="shared" si="24"/>
        <v>1</v>
      </c>
      <c r="Q821" t="str">
        <f t="shared" si="25"/>
        <v>51</v>
      </c>
      <c r="R821" t="s">
        <v>8660</v>
      </c>
    </row>
    <row r="822" spans="1:18">
      <c r="A822" t="s">
        <v>3188</v>
      </c>
      <c r="B822" t="s">
        <v>16052</v>
      </c>
      <c r="C822" t="s">
        <v>21</v>
      </c>
      <c r="D822" t="s">
        <v>7778</v>
      </c>
      <c r="E822" t="s">
        <v>21</v>
      </c>
      <c r="F822">
        <v>11704</v>
      </c>
      <c r="G822">
        <v>0.25309229300000002</v>
      </c>
      <c r="H822">
        <v>12730</v>
      </c>
      <c r="I822">
        <v>63077</v>
      </c>
      <c r="J822">
        <v>0.201816827</v>
      </c>
      <c r="K822">
        <v>5.1275465999999999E-2</v>
      </c>
      <c r="L822">
        <v>-1026</v>
      </c>
      <c r="M822">
        <v>0.91940298499999995</v>
      </c>
      <c r="N822">
        <v>1.2540693300000001</v>
      </c>
      <c r="O822">
        <f>VLOOKUP(A822,Sheet1!$A$1:$B$600,2,FALSE)</f>
        <v>78230</v>
      </c>
      <c r="P822">
        <f t="shared" si="24"/>
        <v>1</v>
      </c>
      <c r="Q822" t="str">
        <f t="shared" si="25"/>
        <v>51</v>
      </c>
      <c r="R822" t="s">
        <v>8661</v>
      </c>
    </row>
    <row r="823" spans="1:18">
      <c r="A823" t="s">
        <v>3202</v>
      </c>
      <c r="B823" t="s">
        <v>16053</v>
      </c>
      <c r="C823" t="s">
        <v>21</v>
      </c>
      <c r="D823" t="s">
        <v>7780</v>
      </c>
      <c r="E823" t="s">
        <v>7</v>
      </c>
      <c r="F823">
        <v>14417</v>
      </c>
      <c r="G823">
        <v>0.319929876</v>
      </c>
      <c r="H823">
        <v>14657</v>
      </c>
      <c r="I823">
        <v>59111</v>
      </c>
      <c r="J823">
        <v>0.247957233</v>
      </c>
      <c r="K823">
        <v>7.1972643000000003E-2</v>
      </c>
      <c r="L823">
        <v>-240</v>
      </c>
      <c r="M823">
        <v>0.98362557100000003</v>
      </c>
      <c r="N823">
        <v>1.290262325</v>
      </c>
      <c r="O823">
        <f>VLOOKUP(A823,Sheet1!$A$1:$B$600,2,FALSE)</f>
        <v>74514</v>
      </c>
      <c r="P823">
        <f t="shared" si="24"/>
        <v>1</v>
      </c>
      <c r="Q823" t="str">
        <f t="shared" si="25"/>
        <v>52</v>
      </c>
      <c r="R823" t="s">
        <v>8662</v>
      </c>
    </row>
    <row r="824" spans="1:18">
      <c r="A824" t="s">
        <v>3211</v>
      </c>
      <c r="B824" t="s">
        <v>16054</v>
      </c>
      <c r="C824" t="s">
        <v>21</v>
      </c>
      <c r="D824" t="s">
        <v>7782</v>
      </c>
      <c r="E824" t="s">
        <v>21</v>
      </c>
      <c r="F824">
        <v>10477</v>
      </c>
      <c r="G824">
        <v>0.28609267900000002</v>
      </c>
      <c r="H824">
        <v>11313</v>
      </c>
      <c r="I824">
        <v>50242</v>
      </c>
      <c r="J824">
        <v>0.225170176</v>
      </c>
      <c r="K824">
        <v>6.0922503000000003E-2</v>
      </c>
      <c r="L824">
        <v>-836</v>
      </c>
      <c r="M824">
        <v>0.92610271399999999</v>
      </c>
      <c r="N824">
        <v>1.2705620419999999</v>
      </c>
      <c r="O824">
        <f>VLOOKUP(A824,Sheet1!$A$1:$B$600,2,FALSE)</f>
        <v>64325</v>
      </c>
      <c r="P824">
        <f t="shared" si="24"/>
        <v>1</v>
      </c>
      <c r="Q824" t="str">
        <f t="shared" si="25"/>
        <v>52</v>
      </c>
      <c r="R824" t="s">
        <v>8663</v>
      </c>
    </row>
    <row r="825" spans="1:18">
      <c r="A825" t="s">
        <v>3217</v>
      </c>
      <c r="B825" t="s">
        <v>16055</v>
      </c>
      <c r="C825" t="s">
        <v>21</v>
      </c>
      <c r="D825" t="s">
        <v>7784</v>
      </c>
      <c r="E825" t="s">
        <v>21</v>
      </c>
      <c r="F825">
        <v>20108</v>
      </c>
      <c r="G825">
        <v>0.47148752599999999</v>
      </c>
      <c r="H825">
        <v>17057</v>
      </c>
      <c r="I825">
        <v>59188</v>
      </c>
      <c r="J825">
        <v>0.28818341600000003</v>
      </c>
      <c r="K825">
        <v>0.18330410999999999</v>
      </c>
      <c r="L825">
        <v>3051</v>
      </c>
      <c r="M825">
        <v>1.1788708450000001</v>
      </c>
      <c r="N825">
        <v>1.636067519</v>
      </c>
      <c r="O825">
        <f>VLOOKUP(A825,Sheet1!$A$1:$B$600,2,FALSE)</f>
        <v>72668</v>
      </c>
      <c r="P825">
        <f t="shared" si="24"/>
        <v>1</v>
      </c>
      <c r="Q825" t="str">
        <f t="shared" si="25"/>
        <v>53</v>
      </c>
      <c r="R825" t="s">
        <v>8664</v>
      </c>
    </row>
    <row r="826" spans="1:18">
      <c r="A826" t="s">
        <v>3233</v>
      </c>
      <c r="B826" t="s">
        <v>16056</v>
      </c>
      <c r="C826" t="s">
        <v>21</v>
      </c>
      <c r="D826" t="s">
        <v>7786</v>
      </c>
      <c r="E826" t="s">
        <v>21</v>
      </c>
      <c r="F826">
        <v>13666</v>
      </c>
      <c r="G826">
        <v>0.30652251899999999</v>
      </c>
      <c r="H826">
        <v>15662</v>
      </c>
      <c r="I826">
        <v>63461</v>
      </c>
      <c r="J826">
        <v>0.246797246</v>
      </c>
      <c r="K826">
        <v>5.9725274000000002E-2</v>
      </c>
      <c r="L826">
        <v>-1996</v>
      </c>
      <c r="M826">
        <v>0.87255778299999998</v>
      </c>
      <c r="N826">
        <v>1.242001379</v>
      </c>
      <c r="O826">
        <f>VLOOKUP(A826,Sheet1!$A$1:$B$600,2,FALSE)</f>
        <v>76727</v>
      </c>
      <c r="P826">
        <f t="shared" si="24"/>
        <v>1</v>
      </c>
      <c r="Q826" t="str">
        <f t="shared" si="25"/>
        <v>53</v>
      </c>
      <c r="R826" t="s">
        <v>8665</v>
      </c>
    </row>
    <row r="827" spans="1:18">
      <c r="A827" t="s">
        <v>3242</v>
      </c>
      <c r="B827" t="s">
        <v>16057</v>
      </c>
      <c r="C827" t="s">
        <v>21</v>
      </c>
      <c r="D827" t="s">
        <v>7788</v>
      </c>
      <c r="E827" t="s">
        <v>7</v>
      </c>
      <c r="F827">
        <v>12153</v>
      </c>
      <c r="G827">
        <v>0.28314810899999998</v>
      </c>
      <c r="H827">
        <v>14427</v>
      </c>
      <c r="I827">
        <v>59622</v>
      </c>
      <c r="J827">
        <v>0.24197443900000001</v>
      </c>
      <c r="K827">
        <v>4.1173670000000002E-2</v>
      </c>
      <c r="L827">
        <v>-2274</v>
      </c>
      <c r="M827">
        <v>0.84237887300000003</v>
      </c>
      <c r="N827">
        <v>1.170157106</v>
      </c>
      <c r="O827">
        <f>VLOOKUP(A827,Sheet1!$A$1:$B$600,2,FALSE)</f>
        <v>72334</v>
      </c>
      <c r="P827">
        <f t="shared" si="24"/>
        <v>1</v>
      </c>
      <c r="Q827" t="str">
        <f t="shared" si="25"/>
        <v>53</v>
      </c>
      <c r="R827" t="s">
        <v>8666</v>
      </c>
    </row>
    <row r="828" spans="1:18">
      <c r="A828" t="s">
        <v>3250</v>
      </c>
      <c r="B828" t="s">
        <v>16058</v>
      </c>
      <c r="C828" t="s">
        <v>21</v>
      </c>
      <c r="D828" t="s">
        <v>7790</v>
      </c>
      <c r="E828" t="s">
        <v>21</v>
      </c>
      <c r="F828">
        <v>16953</v>
      </c>
      <c r="G828">
        <v>0.37932963400000003</v>
      </c>
      <c r="H828">
        <v>18825</v>
      </c>
      <c r="I828">
        <v>62311</v>
      </c>
      <c r="J828">
        <v>0.30211359199999999</v>
      </c>
      <c r="K828">
        <v>7.7216041999999999E-2</v>
      </c>
      <c r="L828">
        <v>-1872</v>
      </c>
      <c r="M828">
        <v>0.90055776899999995</v>
      </c>
      <c r="N828">
        <v>1.2555861260000001</v>
      </c>
      <c r="O828">
        <f>VLOOKUP(A828,Sheet1!$A$1:$B$600,2,FALSE)</f>
        <v>80695</v>
      </c>
      <c r="P828">
        <f t="shared" si="24"/>
        <v>1</v>
      </c>
      <c r="Q828" t="str">
        <f t="shared" si="25"/>
        <v>54</v>
      </c>
      <c r="R828" t="s">
        <v>8667</v>
      </c>
    </row>
    <row r="829" spans="1:18">
      <c r="A829" t="s">
        <v>3265</v>
      </c>
      <c r="B829" t="s">
        <v>16059</v>
      </c>
      <c r="C829" t="s">
        <v>21</v>
      </c>
      <c r="D829" t="s">
        <v>7792</v>
      </c>
      <c r="E829" t="s">
        <v>21</v>
      </c>
      <c r="F829">
        <v>15976</v>
      </c>
      <c r="G829">
        <v>0.39514234100000001</v>
      </c>
      <c r="H829">
        <v>17364</v>
      </c>
      <c r="I829">
        <v>55329</v>
      </c>
      <c r="J829">
        <v>0.31383180599999999</v>
      </c>
      <c r="K829">
        <v>8.1310535000000003E-2</v>
      </c>
      <c r="L829">
        <v>-1388</v>
      </c>
      <c r="M829">
        <v>0.92006450100000003</v>
      </c>
      <c r="N829">
        <v>1.25908953</v>
      </c>
      <c r="O829">
        <f>VLOOKUP(A829,Sheet1!$A$1:$B$600,2,FALSE)</f>
        <v>70932</v>
      </c>
      <c r="P829">
        <f t="shared" si="24"/>
        <v>1</v>
      </c>
      <c r="Q829" t="str">
        <f t="shared" si="25"/>
        <v>54</v>
      </c>
      <c r="R829" t="s">
        <v>8668</v>
      </c>
    </row>
    <row r="830" spans="1:18">
      <c r="A830" t="s">
        <v>3286</v>
      </c>
      <c r="B830" t="s">
        <v>16060</v>
      </c>
      <c r="C830" t="s">
        <v>21</v>
      </c>
      <c r="D830" t="s">
        <v>7794</v>
      </c>
      <c r="E830" t="s">
        <v>21</v>
      </c>
      <c r="F830">
        <v>16255</v>
      </c>
      <c r="G830">
        <v>0.39523913700000002</v>
      </c>
      <c r="H830">
        <v>17981</v>
      </c>
      <c r="I830">
        <v>63286</v>
      </c>
      <c r="J830">
        <v>0.284122871</v>
      </c>
      <c r="K830">
        <v>0.111116267</v>
      </c>
      <c r="L830">
        <v>-1726</v>
      </c>
      <c r="M830">
        <v>0.90400978799999998</v>
      </c>
      <c r="N830">
        <v>1.391085259</v>
      </c>
      <c r="O830">
        <f>VLOOKUP(A830,Sheet1!$A$1:$B$600,2,FALSE)</f>
        <v>83072</v>
      </c>
      <c r="P830">
        <f t="shared" si="24"/>
        <v>1</v>
      </c>
      <c r="Q830" t="str">
        <f t="shared" si="25"/>
        <v>54</v>
      </c>
      <c r="R830" t="s">
        <v>8669</v>
      </c>
    </row>
    <row r="831" spans="1:18">
      <c r="A831" t="s">
        <v>3299</v>
      </c>
      <c r="B831" t="s">
        <v>16061</v>
      </c>
      <c r="C831" t="s">
        <v>21</v>
      </c>
      <c r="D831" t="s">
        <v>7796</v>
      </c>
      <c r="E831" t="s">
        <v>7</v>
      </c>
      <c r="F831">
        <v>18348</v>
      </c>
      <c r="G831">
        <v>0.33130495999999998</v>
      </c>
      <c r="H831">
        <v>19536</v>
      </c>
      <c r="I831">
        <v>77582</v>
      </c>
      <c r="J831">
        <v>0.25181098699999999</v>
      </c>
      <c r="K831">
        <v>7.9493972999999996E-2</v>
      </c>
      <c r="L831">
        <v>-1188</v>
      </c>
      <c r="M831">
        <v>0.93918918900000004</v>
      </c>
      <c r="N831">
        <v>1.3156890569999999</v>
      </c>
      <c r="O831">
        <f>VLOOKUP(A831,Sheet1!$A$1:$B$600,2,FALSE)</f>
        <v>97191</v>
      </c>
      <c r="P831">
        <f t="shared" si="24"/>
        <v>1</v>
      </c>
      <c r="Q831" t="str">
        <f t="shared" si="25"/>
        <v>54</v>
      </c>
      <c r="R831" t="s">
        <v>8670</v>
      </c>
    </row>
    <row r="832" spans="1:18">
      <c r="A832" t="s">
        <v>3308</v>
      </c>
      <c r="B832" t="s">
        <v>16062</v>
      </c>
      <c r="C832" t="s">
        <v>21</v>
      </c>
      <c r="D832" t="s">
        <v>7798</v>
      </c>
      <c r="E832" t="s">
        <v>21</v>
      </c>
      <c r="F832">
        <v>18056</v>
      </c>
      <c r="G832">
        <v>0.39290610379699997</v>
      </c>
      <c r="H832">
        <v>15648</v>
      </c>
      <c r="I832">
        <v>62520</v>
      </c>
      <c r="J832">
        <v>0.250287908</v>
      </c>
      <c r="K832">
        <f>G832-J832</f>
        <v>0.14261819579699997</v>
      </c>
      <c r="L832">
        <f>F832-H832</f>
        <v>2408</v>
      </c>
      <c r="M832">
        <f>F832/H832</f>
        <v>1.1538854805725971</v>
      </c>
      <c r="N832">
        <f>G832/J832</f>
        <v>1.5698165641985389</v>
      </c>
      <c r="O832">
        <f>VLOOKUP(A832,Sheet1!$A$1:$B$600,2,FALSE)</f>
        <v>76723</v>
      </c>
      <c r="P832">
        <f t="shared" si="24"/>
        <v>1</v>
      </c>
      <c r="Q832" t="str">
        <f t="shared" si="25"/>
        <v>54</v>
      </c>
      <c r="R832" t="s">
        <v>8671</v>
      </c>
    </row>
    <row r="833" spans="1:18">
      <c r="A833" t="s">
        <v>3317</v>
      </c>
      <c r="B833" t="s">
        <v>16063</v>
      </c>
      <c r="C833" t="s">
        <v>21</v>
      </c>
      <c r="D833" t="s">
        <v>7800</v>
      </c>
      <c r="E833" t="s">
        <v>21</v>
      </c>
      <c r="F833">
        <v>20273</v>
      </c>
      <c r="G833">
        <v>0.43645718999999999</v>
      </c>
      <c r="H833">
        <v>19516</v>
      </c>
      <c r="I833">
        <v>68875</v>
      </c>
      <c r="J833">
        <v>0.28335390199999999</v>
      </c>
      <c r="K833">
        <v>0.153103288</v>
      </c>
      <c r="L833">
        <v>757</v>
      </c>
      <c r="M833">
        <v>1.038788686</v>
      </c>
      <c r="N833">
        <v>1.5403253189999999</v>
      </c>
      <c r="O833">
        <f>VLOOKUP(A833,Sheet1!$A$1:$B$600,2,FALSE)</f>
        <v>87338</v>
      </c>
      <c r="P833">
        <f t="shared" si="24"/>
        <v>1</v>
      </c>
      <c r="Q833" t="str">
        <f t="shared" si="25"/>
        <v>54</v>
      </c>
      <c r="R833" t="s">
        <v>8672</v>
      </c>
    </row>
    <row r="834" spans="1:18">
      <c r="A834" t="s">
        <v>3326</v>
      </c>
      <c r="B834" t="s">
        <v>16064</v>
      </c>
      <c r="C834" t="s">
        <v>21</v>
      </c>
      <c r="D834" t="s">
        <v>7802</v>
      </c>
      <c r="E834" t="s">
        <v>21</v>
      </c>
      <c r="F834">
        <v>15521</v>
      </c>
      <c r="G834">
        <v>0.33110054</v>
      </c>
      <c r="H834">
        <v>15173</v>
      </c>
      <c r="I834">
        <v>64071</v>
      </c>
      <c r="J834">
        <v>0.23681540800000001</v>
      </c>
      <c r="K834">
        <v>9.4285131999999994E-2</v>
      </c>
      <c r="L834">
        <v>348</v>
      </c>
      <c r="M834">
        <v>1.0229354770000001</v>
      </c>
      <c r="N834">
        <v>1.398137658</v>
      </c>
      <c r="O834">
        <f>VLOOKUP(A834,Sheet1!$A$1:$B$600,2,FALSE)</f>
        <v>78903</v>
      </c>
      <c r="P834">
        <f t="shared" si="24"/>
        <v>1</v>
      </c>
      <c r="Q834" t="str">
        <f t="shared" si="25"/>
        <v>55</v>
      </c>
      <c r="R834" t="s">
        <v>8673</v>
      </c>
    </row>
    <row r="835" spans="1:18">
      <c r="A835" t="s">
        <v>3335</v>
      </c>
      <c r="B835" t="s">
        <v>16065</v>
      </c>
      <c r="C835" t="s">
        <v>21</v>
      </c>
      <c r="D835" t="s">
        <v>7804</v>
      </c>
      <c r="E835" t="s">
        <v>21</v>
      </c>
      <c r="F835">
        <v>12581</v>
      </c>
      <c r="G835">
        <v>0.35862717700000002</v>
      </c>
      <c r="H835">
        <v>11140</v>
      </c>
      <c r="I835">
        <v>48383</v>
      </c>
      <c r="J835">
        <v>0.230246161</v>
      </c>
      <c r="K835">
        <v>0.12838101599999999</v>
      </c>
      <c r="L835">
        <v>1441</v>
      </c>
      <c r="M835">
        <v>1.1293536799999999</v>
      </c>
      <c r="N835">
        <v>1.5575815719999999</v>
      </c>
      <c r="O835">
        <f>VLOOKUP(A835,Sheet1!$A$1:$B$600,2,FALSE)</f>
        <v>61301</v>
      </c>
      <c r="P835">
        <f t="shared" ref="P835:P898" si="26">IF(G835&gt;0.5,2,IF(G835&gt;0.2,IF(F835/O835&gt;0.125,1,0),0))</f>
        <v>1</v>
      </c>
      <c r="Q835" t="str">
        <f t="shared" ref="Q835:Q898" si="27">MID(B835,2,LEN(B835)-3)</f>
        <v>55</v>
      </c>
      <c r="R835" t="s">
        <v>8674</v>
      </c>
    </row>
    <row r="836" spans="1:18">
      <c r="A836" t="s">
        <v>3343</v>
      </c>
      <c r="B836" t="s">
        <v>16066</v>
      </c>
      <c r="C836" t="s">
        <v>21</v>
      </c>
      <c r="D836" t="s">
        <v>7806</v>
      </c>
      <c r="E836" t="s">
        <v>21</v>
      </c>
      <c r="F836">
        <v>10316</v>
      </c>
      <c r="G836">
        <v>0.166124513</v>
      </c>
      <c r="H836">
        <v>23435</v>
      </c>
      <c r="I836">
        <v>82641</v>
      </c>
      <c r="J836">
        <v>0.28357594899999999</v>
      </c>
      <c r="K836">
        <v>-0.11745143600000001</v>
      </c>
      <c r="L836">
        <v>-13119</v>
      </c>
      <c r="M836">
        <v>0.44019628799999999</v>
      </c>
      <c r="N836">
        <v>0.58582017799999997</v>
      </c>
      <c r="O836">
        <f>VLOOKUP(A836,Sheet1!$A$1:$B$600,2,FALSE)</f>
        <v>98889</v>
      </c>
      <c r="P836">
        <f t="shared" si="26"/>
        <v>0</v>
      </c>
      <c r="Q836" t="str">
        <f t="shared" si="27"/>
        <v>56</v>
      </c>
      <c r="R836" t="s">
        <v>8675</v>
      </c>
    </row>
    <row r="837" spans="1:18">
      <c r="A837" t="s">
        <v>3357</v>
      </c>
      <c r="B837" t="s">
        <v>16067</v>
      </c>
      <c r="C837" t="s">
        <v>21</v>
      </c>
      <c r="D837" t="s">
        <v>7808</v>
      </c>
      <c r="E837" t="s">
        <v>21</v>
      </c>
      <c r="F837">
        <v>22030</v>
      </c>
      <c r="G837">
        <v>0.35400932000000002</v>
      </c>
      <c r="H837">
        <v>21707</v>
      </c>
      <c r="I837">
        <v>82388</v>
      </c>
      <c r="J837">
        <v>0.26347283599999999</v>
      </c>
      <c r="K837">
        <v>9.0536484E-2</v>
      </c>
      <c r="L837">
        <v>323</v>
      </c>
      <c r="M837">
        <v>1.0148799930000001</v>
      </c>
      <c r="N837">
        <v>1.343627396</v>
      </c>
      <c r="O837">
        <f>VLOOKUP(A837,Sheet1!$A$1:$B$600,2,FALSE)</f>
        <v>98529</v>
      </c>
      <c r="P837">
        <f t="shared" si="26"/>
        <v>1</v>
      </c>
      <c r="Q837" t="str">
        <f t="shared" si="27"/>
        <v>56</v>
      </c>
      <c r="R837" t="s">
        <v>8676</v>
      </c>
    </row>
    <row r="838" spans="1:18">
      <c r="A838" t="s">
        <v>3368</v>
      </c>
      <c r="B838" t="s">
        <v>16068</v>
      </c>
      <c r="C838" t="s">
        <v>21</v>
      </c>
      <c r="D838" t="s">
        <v>7810</v>
      </c>
      <c r="E838" t="s">
        <v>21</v>
      </c>
      <c r="F838">
        <v>21879</v>
      </c>
      <c r="G838">
        <v>0.40859431899999998</v>
      </c>
      <c r="H838">
        <v>19723</v>
      </c>
      <c r="I838">
        <v>73325</v>
      </c>
      <c r="J838">
        <v>0.26898056599999998</v>
      </c>
      <c r="K838">
        <v>0.13961375300000001</v>
      </c>
      <c r="L838">
        <v>2156</v>
      </c>
      <c r="M838">
        <v>1.1093139990000001</v>
      </c>
      <c r="N838">
        <v>1.5190477330000001</v>
      </c>
      <c r="O838">
        <f>VLOOKUP(A838,Sheet1!$A$1:$B$600,2,FALSE)</f>
        <v>86770</v>
      </c>
      <c r="P838">
        <f t="shared" si="26"/>
        <v>1</v>
      </c>
      <c r="Q838" t="str">
        <f t="shared" si="27"/>
        <v>56</v>
      </c>
      <c r="R838" t="s">
        <v>8677</v>
      </c>
    </row>
    <row r="839" spans="1:18">
      <c r="A839" t="s">
        <v>3375</v>
      </c>
      <c r="B839" t="s">
        <v>16069</v>
      </c>
      <c r="C839" t="s">
        <v>21</v>
      </c>
      <c r="D839" t="s">
        <v>7812</v>
      </c>
      <c r="E839" t="s">
        <v>33</v>
      </c>
      <c r="F839">
        <v>16058</v>
      </c>
      <c r="G839">
        <v>0.260423931</v>
      </c>
      <c r="H839">
        <v>22843</v>
      </c>
      <c r="I839">
        <v>85869</v>
      </c>
      <c r="J839">
        <v>0.26602149800000002</v>
      </c>
      <c r="K839">
        <v>-5.5975670000000003E-3</v>
      </c>
      <c r="L839">
        <v>-6785</v>
      </c>
      <c r="M839">
        <v>0.70297246400000002</v>
      </c>
      <c r="N839">
        <v>0.97895821599999999</v>
      </c>
      <c r="O839">
        <f>VLOOKUP(A839,Sheet1!$A$1:$B$600,2,FALSE)</f>
        <v>102164</v>
      </c>
      <c r="P839">
        <f t="shared" si="26"/>
        <v>1</v>
      </c>
      <c r="Q839" t="str">
        <f t="shared" si="27"/>
        <v>56</v>
      </c>
      <c r="R839" t="s">
        <v>8678</v>
      </c>
    </row>
    <row r="840" spans="1:18">
      <c r="A840" t="s">
        <v>3385</v>
      </c>
      <c r="B840" t="s">
        <v>16070</v>
      </c>
      <c r="C840" t="s">
        <v>21</v>
      </c>
      <c r="D840" t="s">
        <v>7814</v>
      </c>
      <c r="E840" t="s">
        <v>21</v>
      </c>
      <c r="F840">
        <v>19864</v>
      </c>
      <c r="G840">
        <v>0.43752340299999998</v>
      </c>
      <c r="H840">
        <v>20482</v>
      </c>
      <c r="I840">
        <v>63162</v>
      </c>
      <c r="J840">
        <v>0.32427725499999999</v>
      </c>
      <c r="K840">
        <v>0.11324614700000001</v>
      </c>
      <c r="L840">
        <v>-618</v>
      </c>
      <c r="M840">
        <v>0.96982716499999999</v>
      </c>
      <c r="N840">
        <v>1.3492263040000001</v>
      </c>
      <c r="O840">
        <f>VLOOKUP(A840,Sheet1!$A$1:$B$600,2,FALSE)</f>
        <v>80305</v>
      </c>
      <c r="P840">
        <f t="shared" si="26"/>
        <v>1</v>
      </c>
      <c r="Q840" t="str">
        <f t="shared" si="27"/>
        <v>56</v>
      </c>
      <c r="R840" t="s">
        <v>8679</v>
      </c>
    </row>
    <row r="841" spans="1:18">
      <c r="A841" t="s">
        <v>3398</v>
      </c>
      <c r="B841" t="s">
        <v>16071</v>
      </c>
      <c r="C841" t="s">
        <v>21</v>
      </c>
      <c r="D841" t="s">
        <v>7816</v>
      </c>
      <c r="E841" t="s">
        <v>21</v>
      </c>
      <c r="F841">
        <v>14229</v>
      </c>
      <c r="G841">
        <v>0.25428454</v>
      </c>
      <c r="H841">
        <v>22263</v>
      </c>
      <c r="I841">
        <v>73773</v>
      </c>
      <c r="J841">
        <v>0.30177707300000001</v>
      </c>
      <c r="K841">
        <v>-4.7492533000000003E-2</v>
      </c>
      <c r="L841">
        <v>-8034</v>
      </c>
      <c r="M841">
        <v>0.63913219200000004</v>
      </c>
      <c r="N841">
        <v>0.84262378699999996</v>
      </c>
      <c r="O841">
        <f>VLOOKUP(A841,Sheet1!$A$1:$B$600,2,FALSE)</f>
        <v>89093</v>
      </c>
      <c r="P841">
        <f t="shared" si="26"/>
        <v>1</v>
      </c>
      <c r="Q841" t="str">
        <f t="shared" si="27"/>
        <v>56</v>
      </c>
      <c r="R841" t="s">
        <v>8680</v>
      </c>
    </row>
    <row r="842" spans="1:18">
      <c r="A842" t="s">
        <v>3408</v>
      </c>
      <c r="B842" t="s">
        <v>16072</v>
      </c>
      <c r="C842" t="s">
        <v>21</v>
      </c>
      <c r="D842" t="s">
        <v>14656</v>
      </c>
      <c r="E842" t="s">
        <v>21</v>
      </c>
      <c r="F842">
        <v>20209</v>
      </c>
      <c r="G842">
        <v>0.43510743699999999</v>
      </c>
      <c r="H842">
        <v>19411</v>
      </c>
      <c r="I842">
        <v>68229</v>
      </c>
      <c r="J842">
        <v>0.28449779400000003</v>
      </c>
      <c r="K842">
        <v>0.15060964199999999</v>
      </c>
      <c r="L842">
        <v>798</v>
      </c>
      <c r="M842">
        <v>1.0411107100000001</v>
      </c>
      <c r="N842">
        <v>1.5293877330000001</v>
      </c>
      <c r="O842">
        <f>VLOOKUP(A842,Sheet1!$A$1:$B$600,2,FALSE)</f>
        <v>88218</v>
      </c>
      <c r="P842">
        <f t="shared" si="26"/>
        <v>1</v>
      </c>
      <c r="Q842" t="str">
        <f t="shared" si="27"/>
        <v>57</v>
      </c>
      <c r="R842" t="s">
        <v>8681</v>
      </c>
    </row>
    <row r="843" spans="1:18">
      <c r="A843" t="s">
        <v>3419</v>
      </c>
      <c r="B843" t="s">
        <v>16073</v>
      </c>
      <c r="C843" t="s">
        <v>21</v>
      </c>
      <c r="D843" t="s">
        <v>7819</v>
      </c>
      <c r="E843" t="s">
        <v>21</v>
      </c>
      <c r="F843">
        <v>13400</v>
      </c>
      <c r="G843">
        <v>0.33334162499999997</v>
      </c>
      <c r="H843">
        <v>14824</v>
      </c>
      <c r="I843">
        <v>58849</v>
      </c>
      <c r="J843">
        <v>0.25189892800000002</v>
      </c>
      <c r="K843">
        <v>8.1442697999999994E-2</v>
      </c>
      <c r="L843">
        <v>-1424</v>
      </c>
      <c r="M843">
        <v>0.90393955699999995</v>
      </c>
      <c r="N843">
        <v>1.3233149829999999</v>
      </c>
      <c r="O843">
        <f>VLOOKUP(A843,Sheet1!$A$1:$B$600,2,FALSE)</f>
        <v>76243</v>
      </c>
      <c r="P843">
        <f t="shared" si="26"/>
        <v>1</v>
      </c>
      <c r="Q843" t="str">
        <f t="shared" si="27"/>
        <v>57</v>
      </c>
      <c r="R843" t="s">
        <v>8682</v>
      </c>
    </row>
    <row r="844" spans="1:18">
      <c r="A844" t="s">
        <v>3434</v>
      </c>
      <c r="B844" t="s">
        <v>16074</v>
      </c>
      <c r="C844" t="s">
        <v>21</v>
      </c>
      <c r="D844" t="s">
        <v>7821</v>
      </c>
      <c r="E844" t="s">
        <v>21</v>
      </c>
      <c r="F844">
        <v>13368</v>
      </c>
      <c r="G844">
        <v>0.33670847799999998</v>
      </c>
      <c r="H844">
        <v>14535</v>
      </c>
      <c r="I844">
        <v>56661</v>
      </c>
      <c r="J844">
        <v>0.25652565300000002</v>
      </c>
      <c r="K844">
        <v>8.0182825999999999E-2</v>
      </c>
      <c r="L844">
        <v>-1167</v>
      </c>
      <c r="M844">
        <v>0.91971104199999998</v>
      </c>
      <c r="N844">
        <v>1.312572348</v>
      </c>
      <c r="O844">
        <f>VLOOKUP(A844,Sheet1!$A$1:$B$600,2,FALSE)</f>
        <v>74066</v>
      </c>
      <c r="P844">
        <f t="shared" si="26"/>
        <v>1</v>
      </c>
      <c r="Q844" t="str">
        <f t="shared" si="27"/>
        <v>57</v>
      </c>
      <c r="R844" t="s">
        <v>8683</v>
      </c>
    </row>
    <row r="845" spans="1:18">
      <c r="A845" t="s">
        <v>3445</v>
      </c>
      <c r="B845" t="s">
        <v>16075</v>
      </c>
      <c r="C845" t="s">
        <v>21</v>
      </c>
      <c r="D845" t="s">
        <v>7823</v>
      </c>
      <c r="E845" t="s">
        <v>21</v>
      </c>
      <c r="F845">
        <v>13471</v>
      </c>
      <c r="G845">
        <v>0.29197823899999997</v>
      </c>
      <c r="H845">
        <v>11673</v>
      </c>
      <c r="I845">
        <v>65048</v>
      </c>
      <c r="J845">
        <v>0.179452097</v>
      </c>
      <c r="K845">
        <v>0.112526142</v>
      </c>
      <c r="L845">
        <v>1798</v>
      </c>
      <c r="M845">
        <v>1.154030669</v>
      </c>
      <c r="N845">
        <v>1.6270539260000001</v>
      </c>
      <c r="O845">
        <f>VLOOKUP(A845,Sheet1!$A$1:$B$600,2,FALSE)</f>
        <v>81179</v>
      </c>
      <c r="P845">
        <f t="shared" si="26"/>
        <v>1</v>
      </c>
      <c r="Q845" t="str">
        <f t="shared" si="27"/>
        <v>57</v>
      </c>
      <c r="R845" t="s">
        <v>8684</v>
      </c>
    </row>
    <row r="846" spans="1:18">
      <c r="A846" t="s">
        <v>3453</v>
      </c>
      <c r="B846" t="s">
        <v>16076</v>
      </c>
      <c r="C846" t="s">
        <v>21</v>
      </c>
      <c r="D846" t="s">
        <v>7825</v>
      </c>
      <c r="E846" t="s">
        <v>21</v>
      </c>
      <c r="F846">
        <v>9714</v>
      </c>
      <c r="G846">
        <v>0.249447897</v>
      </c>
      <c r="H846">
        <v>11157</v>
      </c>
      <c r="I846">
        <v>57783</v>
      </c>
      <c r="J846">
        <v>0.19308447100000001</v>
      </c>
      <c r="K846">
        <v>5.6363426000000001E-2</v>
      </c>
      <c r="L846">
        <v>-1443</v>
      </c>
      <c r="M846">
        <v>0.87066415699999999</v>
      </c>
      <c r="N846">
        <v>1.291910713</v>
      </c>
      <c r="O846">
        <f>VLOOKUP(A846,Sheet1!$A$1:$B$600,2,FALSE)</f>
        <v>74626</v>
      </c>
      <c r="P846">
        <f t="shared" si="26"/>
        <v>1</v>
      </c>
      <c r="Q846" t="str">
        <f t="shared" si="27"/>
        <v>57</v>
      </c>
      <c r="R846" t="s">
        <v>8685</v>
      </c>
    </row>
    <row r="847" spans="1:18">
      <c r="A847" t="s">
        <v>3461</v>
      </c>
      <c r="B847" t="s">
        <v>16077</v>
      </c>
      <c r="C847" t="s">
        <v>21</v>
      </c>
      <c r="D847" t="s">
        <v>7827</v>
      </c>
      <c r="E847" t="s">
        <v>21</v>
      </c>
      <c r="F847">
        <v>12750</v>
      </c>
      <c r="G847">
        <v>0.37446033699999998</v>
      </c>
      <c r="H847">
        <v>13714</v>
      </c>
      <c r="I847">
        <v>52940</v>
      </c>
      <c r="J847">
        <v>0.25904797899999998</v>
      </c>
      <c r="K847">
        <v>0.11541235800000001</v>
      </c>
      <c r="L847">
        <v>-964</v>
      </c>
      <c r="M847">
        <v>0.92970686899999999</v>
      </c>
      <c r="N847">
        <v>1.445525027</v>
      </c>
      <c r="O847">
        <f>VLOOKUP(A847,Sheet1!$A$1:$B$600,2,FALSE)</f>
        <v>72287</v>
      </c>
      <c r="P847">
        <f t="shared" si="26"/>
        <v>1</v>
      </c>
      <c r="Q847" t="str">
        <f t="shared" si="27"/>
        <v>57</v>
      </c>
      <c r="R847" t="s">
        <v>8686</v>
      </c>
    </row>
    <row r="848" spans="1:18">
      <c r="A848" t="s">
        <v>3469</v>
      </c>
      <c r="B848" t="s">
        <v>16078</v>
      </c>
      <c r="C848" t="s">
        <v>21</v>
      </c>
      <c r="D848" t="s">
        <v>7829</v>
      </c>
      <c r="E848" t="s">
        <v>21</v>
      </c>
      <c r="F848">
        <v>15054</v>
      </c>
      <c r="G848">
        <v>0.319109698</v>
      </c>
      <c r="H848">
        <v>16343</v>
      </c>
      <c r="I848">
        <v>70881</v>
      </c>
      <c r="J848">
        <v>0.23056954599999999</v>
      </c>
      <c r="K848">
        <v>8.8540151999999997E-2</v>
      </c>
      <c r="L848">
        <v>-1289</v>
      </c>
      <c r="M848">
        <v>0.921128312</v>
      </c>
      <c r="N848">
        <v>1.3840062719999999</v>
      </c>
      <c r="O848">
        <f>VLOOKUP(A848,Sheet1!$A$1:$B$600,2,FALSE)</f>
        <v>91564</v>
      </c>
      <c r="P848">
        <f t="shared" si="26"/>
        <v>1</v>
      </c>
      <c r="Q848" t="str">
        <f t="shared" si="27"/>
        <v>57</v>
      </c>
      <c r="R848" t="s">
        <v>8687</v>
      </c>
    </row>
    <row r="849" spans="1:18">
      <c r="A849" t="s">
        <v>3480</v>
      </c>
      <c r="B849" t="s">
        <v>16079</v>
      </c>
      <c r="C849" t="s">
        <v>21</v>
      </c>
      <c r="D849" t="s">
        <v>7831</v>
      </c>
      <c r="E849" t="s">
        <v>21</v>
      </c>
      <c r="F849">
        <v>18326</v>
      </c>
      <c r="G849">
        <v>0.44275325599999998</v>
      </c>
      <c r="H849">
        <v>20607</v>
      </c>
      <c r="I849">
        <v>67129</v>
      </c>
      <c r="J849">
        <v>0.30697612099999999</v>
      </c>
      <c r="K849">
        <v>0.13577713499999999</v>
      </c>
      <c r="L849">
        <v>-2281</v>
      </c>
      <c r="M849">
        <v>0.88930945800000005</v>
      </c>
      <c r="N849">
        <v>1.442305202</v>
      </c>
      <c r="O849">
        <f>VLOOKUP(A849,Sheet1!$A$1:$B$600,2,FALSE)</f>
        <v>90885</v>
      </c>
      <c r="P849">
        <f t="shared" si="26"/>
        <v>1</v>
      </c>
      <c r="Q849" t="str">
        <f t="shared" si="27"/>
        <v>57</v>
      </c>
      <c r="R849" t="s">
        <v>8688</v>
      </c>
    </row>
    <row r="850" spans="1:18">
      <c r="A850" t="s">
        <v>3496</v>
      </c>
      <c r="B850" t="s">
        <v>16080</v>
      </c>
      <c r="C850" t="s">
        <v>21</v>
      </c>
      <c r="D850" t="s">
        <v>7833</v>
      </c>
      <c r="E850" t="s">
        <v>21</v>
      </c>
      <c r="F850">
        <v>19421</v>
      </c>
      <c r="G850">
        <v>0.386326112</v>
      </c>
      <c r="H850">
        <v>18059</v>
      </c>
      <c r="I850">
        <v>74552</v>
      </c>
      <c r="J850">
        <v>0.24223360899999999</v>
      </c>
      <c r="K850">
        <v>0.14409250400000001</v>
      </c>
      <c r="L850">
        <v>1362</v>
      </c>
      <c r="M850">
        <v>1.0754194580000001</v>
      </c>
      <c r="N850">
        <v>1.5948493459999999</v>
      </c>
      <c r="O850">
        <f>VLOOKUP(A850,Sheet1!$A$1:$B$600,2,FALSE)</f>
        <v>97026</v>
      </c>
      <c r="P850">
        <f t="shared" si="26"/>
        <v>1</v>
      </c>
      <c r="Q850" t="str">
        <f t="shared" si="27"/>
        <v>57</v>
      </c>
      <c r="R850" t="s">
        <v>8689</v>
      </c>
    </row>
    <row r="851" spans="1:18">
      <c r="A851" t="s">
        <v>3505</v>
      </c>
      <c r="B851" t="s">
        <v>16081</v>
      </c>
      <c r="C851" t="s">
        <v>21</v>
      </c>
      <c r="D851" t="s">
        <v>14657</v>
      </c>
      <c r="E851" t="s">
        <v>21</v>
      </c>
      <c r="F851">
        <v>18896</v>
      </c>
      <c r="G851">
        <v>0.43570292100000002</v>
      </c>
      <c r="H851">
        <v>20140</v>
      </c>
      <c r="I851">
        <v>61056</v>
      </c>
      <c r="J851">
        <v>0.32986111099999998</v>
      </c>
      <c r="K851">
        <v>0.10584180999999999</v>
      </c>
      <c r="L851">
        <v>-1244</v>
      </c>
      <c r="M851">
        <v>0.93823237299999995</v>
      </c>
      <c r="N851">
        <v>1.3208678039999999</v>
      </c>
      <c r="O851">
        <f>VLOOKUP(A851,Sheet1!$A$1:$B$600,2,FALSE)</f>
        <v>78206</v>
      </c>
      <c r="P851">
        <f t="shared" si="26"/>
        <v>1</v>
      </c>
      <c r="Q851" t="str">
        <f t="shared" si="27"/>
        <v>58</v>
      </c>
      <c r="R851" t="s">
        <v>8690</v>
      </c>
    </row>
    <row r="852" spans="1:18">
      <c r="A852" t="s">
        <v>3514</v>
      </c>
      <c r="B852" t="s">
        <v>16082</v>
      </c>
      <c r="C852" t="s">
        <v>21</v>
      </c>
      <c r="D852" t="s">
        <v>7836</v>
      </c>
      <c r="E852" t="s">
        <v>21</v>
      </c>
      <c r="F852">
        <v>25466</v>
      </c>
      <c r="G852">
        <v>0.49544747099999997</v>
      </c>
      <c r="H852">
        <v>22491</v>
      </c>
      <c r="I852">
        <v>69540</v>
      </c>
      <c r="J852">
        <v>0.32342536700000002</v>
      </c>
      <c r="K852">
        <v>0.17202210400000001</v>
      </c>
      <c r="L852">
        <v>2975</v>
      </c>
      <c r="M852">
        <v>1.132275132</v>
      </c>
      <c r="N852">
        <v>1.5318757329999999</v>
      </c>
      <c r="O852">
        <f>VLOOKUP(A852,Sheet1!$A$1:$B$600,2,FALSE)</f>
        <v>86675</v>
      </c>
      <c r="P852">
        <f t="shared" si="26"/>
        <v>1</v>
      </c>
      <c r="Q852" t="str">
        <f t="shared" si="27"/>
        <v>58</v>
      </c>
      <c r="R852" t="s">
        <v>8691</v>
      </c>
    </row>
    <row r="853" spans="1:18">
      <c r="A853" t="s">
        <v>3524</v>
      </c>
      <c r="B853" t="s">
        <v>16083</v>
      </c>
      <c r="C853" t="s">
        <v>21</v>
      </c>
      <c r="D853" t="s">
        <v>7838</v>
      </c>
      <c r="E853" t="s">
        <v>21</v>
      </c>
      <c r="F853">
        <v>12313</v>
      </c>
      <c r="G853">
        <v>0.41675410400000001</v>
      </c>
      <c r="H853">
        <v>15268</v>
      </c>
      <c r="I853">
        <v>43912</v>
      </c>
      <c r="J853">
        <v>0.34769539100000002</v>
      </c>
      <c r="K853">
        <v>6.9058712999999994E-2</v>
      </c>
      <c r="L853">
        <v>-2955</v>
      </c>
      <c r="M853">
        <v>0.80645795099999995</v>
      </c>
      <c r="N853">
        <v>1.1986184310000001</v>
      </c>
      <c r="O853">
        <f>VLOOKUP(A853,Sheet1!$A$1:$B$600,2,FALSE)</f>
        <v>60531</v>
      </c>
      <c r="P853">
        <f t="shared" si="26"/>
        <v>1</v>
      </c>
      <c r="Q853" t="str">
        <f t="shared" si="27"/>
        <v>59</v>
      </c>
      <c r="R853" t="s">
        <v>8692</v>
      </c>
    </row>
    <row r="854" spans="1:18">
      <c r="A854" t="s">
        <v>3541</v>
      </c>
      <c r="B854" t="s">
        <v>16084</v>
      </c>
      <c r="C854" t="s">
        <v>21</v>
      </c>
      <c r="D854" t="s">
        <v>7840</v>
      </c>
      <c r="E854" t="s">
        <v>21</v>
      </c>
      <c r="F854">
        <v>18385</v>
      </c>
      <c r="G854">
        <v>0.40440367799999999</v>
      </c>
      <c r="H854">
        <v>22259</v>
      </c>
      <c r="I854">
        <v>66275</v>
      </c>
      <c r="J854">
        <v>0.33585816699999999</v>
      </c>
      <c r="K854">
        <v>6.8545511000000003E-2</v>
      </c>
      <c r="L854">
        <v>-3874</v>
      </c>
      <c r="M854">
        <v>0.82595803899999998</v>
      </c>
      <c r="N854">
        <v>1.2040906490000001</v>
      </c>
      <c r="O854">
        <f>VLOOKUP(A854,Sheet1!$A$1:$B$600,2,FALSE)</f>
        <v>87326</v>
      </c>
      <c r="P854">
        <f t="shared" si="26"/>
        <v>1</v>
      </c>
      <c r="Q854" t="str">
        <f t="shared" si="27"/>
        <v>59</v>
      </c>
      <c r="R854" t="s">
        <v>8693</v>
      </c>
    </row>
    <row r="855" spans="1:18">
      <c r="A855" t="s">
        <v>3560</v>
      </c>
      <c r="B855" t="s">
        <v>16085</v>
      </c>
      <c r="C855" t="s">
        <v>21</v>
      </c>
      <c r="D855" t="s">
        <v>7842</v>
      </c>
      <c r="E855" t="s">
        <v>21</v>
      </c>
      <c r="F855">
        <v>13158</v>
      </c>
      <c r="G855">
        <v>0.262200347</v>
      </c>
      <c r="H855">
        <v>19903</v>
      </c>
      <c r="I855">
        <v>72111</v>
      </c>
      <c r="J855">
        <v>0.27600504799999998</v>
      </c>
      <c r="K855">
        <v>-1.3804701000000001E-2</v>
      </c>
      <c r="L855">
        <v>-6745</v>
      </c>
      <c r="M855">
        <v>0.66110636599999995</v>
      </c>
      <c r="N855">
        <v>0.94998388199999995</v>
      </c>
      <c r="O855">
        <f>VLOOKUP(A855,Sheet1!$A$1:$B$600,2,FALSE)</f>
        <v>96585</v>
      </c>
      <c r="P855">
        <f t="shared" si="26"/>
        <v>1</v>
      </c>
      <c r="Q855" t="str">
        <f t="shared" si="27"/>
        <v>59</v>
      </c>
      <c r="R855" t="s">
        <v>8694</v>
      </c>
    </row>
    <row r="856" spans="1:18">
      <c r="A856" t="s">
        <v>3574</v>
      </c>
      <c r="B856" t="s">
        <v>16086</v>
      </c>
      <c r="C856" t="s">
        <v>21</v>
      </c>
      <c r="D856" t="s">
        <v>7844</v>
      </c>
      <c r="E856" t="s">
        <v>21</v>
      </c>
      <c r="F856">
        <v>17250</v>
      </c>
      <c r="G856">
        <v>0.32751713500000001</v>
      </c>
      <c r="H856">
        <v>18688</v>
      </c>
      <c r="I856">
        <v>74531</v>
      </c>
      <c r="J856">
        <v>0.250741302</v>
      </c>
      <c r="K856">
        <v>7.6775833000000002E-2</v>
      </c>
      <c r="L856">
        <v>-1438</v>
      </c>
      <c r="M856">
        <v>0.92305222600000003</v>
      </c>
      <c r="N856">
        <v>1.3061953989999999</v>
      </c>
      <c r="O856">
        <f>VLOOKUP(A856,Sheet1!$A$1:$B$600,2,FALSE)</f>
        <v>97182</v>
      </c>
      <c r="P856">
        <f t="shared" si="26"/>
        <v>1</v>
      </c>
      <c r="Q856" t="str">
        <f t="shared" si="27"/>
        <v>59</v>
      </c>
      <c r="R856" t="s">
        <v>8695</v>
      </c>
    </row>
    <row r="857" spans="1:18">
      <c r="A857" t="s">
        <v>3587</v>
      </c>
      <c r="B857" t="s">
        <v>16087</v>
      </c>
      <c r="C857" t="s">
        <v>21</v>
      </c>
      <c r="D857" t="s">
        <v>7846</v>
      </c>
      <c r="E857" t="s">
        <v>21</v>
      </c>
      <c r="F857">
        <v>18354</v>
      </c>
      <c r="G857">
        <v>0.32919020700000001</v>
      </c>
      <c r="H857">
        <v>20565</v>
      </c>
      <c r="I857">
        <v>76774</v>
      </c>
      <c r="J857">
        <v>0.26786412100000001</v>
      </c>
      <c r="K857">
        <v>6.1326086000000002E-2</v>
      </c>
      <c r="L857">
        <v>-2211</v>
      </c>
      <c r="M857">
        <v>0.89248723600000002</v>
      </c>
      <c r="N857">
        <v>1.228944759</v>
      </c>
      <c r="O857">
        <f>VLOOKUP(A857,Sheet1!$A$1:$B$600,2,FALSE)</f>
        <v>96489</v>
      </c>
      <c r="P857">
        <f t="shared" si="26"/>
        <v>1</v>
      </c>
      <c r="Q857" t="str">
        <f t="shared" si="27"/>
        <v>59</v>
      </c>
      <c r="R857" t="s">
        <v>8696</v>
      </c>
    </row>
    <row r="858" spans="1:18">
      <c r="A858" t="s">
        <v>3594</v>
      </c>
      <c r="B858" t="s">
        <v>16088</v>
      </c>
      <c r="C858" t="s">
        <v>21</v>
      </c>
      <c r="D858" t="s">
        <v>7848</v>
      </c>
      <c r="E858" t="s">
        <v>21</v>
      </c>
      <c r="F858">
        <v>15979</v>
      </c>
      <c r="G858">
        <v>0.30736530299999998</v>
      </c>
      <c r="H858">
        <v>17243</v>
      </c>
      <c r="I858">
        <v>69795</v>
      </c>
      <c r="J858">
        <v>0.24705208100000001</v>
      </c>
      <c r="K858">
        <v>6.0313222E-2</v>
      </c>
      <c r="L858">
        <v>-1264</v>
      </c>
      <c r="M858">
        <v>0.92669489100000002</v>
      </c>
      <c r="N858">
        <v>1.244131608</v>
      </c>
      <c r="O858">
        <f>VLOOKUP(A858,Sheet1!$A$1:$B$600,2,FALSE)</f>
        <v>84774</v>
      </c>
      <c r="P858">
        <f t="shared" si="26"/>
        <v>1</v>
      </c>
      <c r="Q858" t="str">
        <f t="shared" si="27"/>
        <v>59</v>
      </c>
      <c r="R858" t="s">
        <v>8697</v>
      </c>
    </row>
    <row r="859" spans="1:18">
      <c r="A859" t="s">
        <v>3602</v>
      </c>
      <c r="B859" t="s">
        <v>16089</v>
      </c>
      <c r="C859" t="s">
        <v>21</v>
      </c>
      <c r="D859" t="s">
        <v>14658</v>
      </c>
      <c r="E859" t="s">
        <v>21</v>
      </c>
      <c r="F859">
        <v>12209</v>
      </c>
      <c r="G859">
        <v>0.32488025500000001</v>
      </c>
      <c r="H859">
        <v>14680</v>
      </c>
      <c r="I859">
        <v>54376</v>
      </c>
      <c r="J859">
        <v>0.26997204600000002</v>
      </c>
      <c r="K859">
        <v>5.4908208999999999E-2</v>
      </c>
      <c r="L859">
        <v>-2471</v>
      </c>
      <c r="M859">
        <v>0.83167574899999996</v>
      </c>
      <c r="N859">
        <v>1.203384794</v>
      </c>
      <c r="O859">
        <f>VLOOKUP(A859,Sheet1!$A$1:$B$600,2,FALSE)</f>
        <v>72159</v>
      </c>
      <c r="P859">
        <f t="shared" si="26"/>
        <v>1</v>
      </c>
      <c r="Q859" t="str">
        <f t="shared" si="27"/>
        <v>59</v>
      </c>
      <c r="R859" t="s">
        <v>8698</v>
      </c>
    </row>
    <row r="860" spans="1:18">
      <c r="A860" t="s">
        <v>3614</v>
      </c>
      <c r="B860" t="s">
        <v>16090</v>
      </c>
      <c r="C860" t="s">
        <v>21</v>
      </c>
      <c r="D860" t="s">
        <v>7851</v>
      </c>
      <c r="E860" t="s">
        <v>7</v>
      </c>
      <c r="F860">
        <v>6436</v>
      </c>
      <c r="G860">
        <v>0.21400545300000001</v>
      </c>
      <c r="H860">
        <v>17664</v>
      </c>
      <c r="I860">
        <v>47973</v>
      </c>
      <c r="J860">
        <v>0.36820711699999997</v>
      </c>
      <c r="K860">
        <v>-0.15420166299999999</v>
      </c>
      <c r="L860">
        <v>-11228</v>
      </c>
      <c r="M860">
        <v>0.36435688399999999</v>
      </c>
      <c r="N860">
        <v>0.58120944299999999</v>
      </c>
      <c r="O860">
        <f>VLOOKUP(A860,Sheet1!$A$1:$B$600,2,FALSE)</f>
        <v>69045</v>
      </c>
      <c r="P860">
        <f t="shared" si="26"/>
        <v>0</v>
      </c>
      <c r="Q860" t="str">
        <f t="shared" si="27"/>
        <v>59</v>
      </c>
      <c r="R860" t="s">
        <v>8699</v>
      </c>
    </row>
    <row r="861" spans="1:18">
      <c r="A861" t="s">
        <v>3630</v>
      </c>
      <c r="B861" t="s">
        <v>16091</v>
      </c>
      <c r="C861" t="s">
        <v>21</v>
      </c>
      <c r="D861" t="s">
        <v>16409</v>
      </c>
      <c r="E861" t="s">
        <v>16410</v>
      </c>
      <c r="F861">
        <v>11848</v>
      </c>
      <c r="G861">
        <v>0.25369363196400002</v>
      </c>
      <c r="H861">
        <v>15755</v>
      </c>
      <c r="I861">
        <v>66958</v>
      </c>
      <c r="J861">
        <v>0.235296753</v>
      </c>
      <c r="K861">
        <f>G861-J861</f>
        <v>1.8396878964000024E-2</v>
      </c>
      <c r="L861">
        <f>F861-H861</f>
        <v>-3907</v>
      </c>
      <c r="M861">
        <f>F861/H861</f>
        <v>0.75201523325928277</v>
      </c>
      <c r="N861">
        <f>G861/J861</f>
        <v>1.0781858598958227</v>
      </c>
      <c r="O861">
        <f>VLOOKUP(A861,Sheet1!$A$1:$B$600,2,FALSE)</f>
        <v>89257</v>
      </c>
      <c r="P861">
        <f t="shared" si="26"/>
        <v>1</v>
      </c>
      <c r="Q861" t="str">
        <f t="shared" si="27"/>
        <v>59</v>
      </c>
      <c r="R861" t="s">
        <v>8700</v>
      </c>
    </row>
    <row r="862" spans="1:18">
      <c r="A862" t="s">
        <v>3645</v>
      </c>
      <c r="B862" t="s">
        <v>16092</v>
      </c>
      <c r="C862" t="s">
        <v>21</v>
      </c>
      <c r="D862" t="s">
        <v>14659</v>
      </c>
      <c r="E862" t="s">
        <v>21</v>
      </c>
      <c r="F862">
        <v>11525</v>
      </c>
      <c r="G862">
        <v>0.30685055500000002</v>
      </c>
      <c r="H862">
        <v>15379</v>
      </c>
      <c r="I862">
        <v>58135</v>
      </c>
      <c r="J862">
        <v>0.26453943400000002</v>
      </c>
      <c r="K862">
        <v>4.2311121E-2</v>
      </c>
      <c r="L862">
        <v>-3854</v>
      </c>
      <c r="M862">
        <v>0.74939853000000001</v>
      </c>
      <c r="N862">
        <v>1.159942585</v>
      </c>
      <c r="O862">
        <f>VLOOKUP(A862,Sheet1!$A$1:$B$600,2,FALSE)</f>
        <v>80304</v>
      </c>
      <c r="P862">
        <f t="shared" si="26"/>
        <v>1</v>
      </c>
      <c r="Q862" t="str">
        <f t="shared" si="27"/>
        <v>59</v>
      </c>
      <c r="R862" t="s">
        <v>8701</v>
      </c>
    </row>
    <row r="863" spans="1:18">
      <c r="A863" t="s">
        <v>3660</v>
      </c>
      <c r="B863" t="s">
        <v>16093</v>
      </c>
      <c r="C863" t="s">
        <v>21</v>
      </c>
      <c r="D863" t="s">
        <v>7856</v>
      </c>
      <c r="E863" t="s">
        <v>21</v>
      </c>
      <c r="F863">
        <v>18769</v>
      </c>
      <c r="G863">
        <v>0.39494560499999998</v>
      </c>
      <c r="H863">
        <v>20562</v>
      </c>
      <c r="I863">
        <v>68058</v>
      </c>
      <c r="J863">
        <v>0.30212465799999999</v>
      </c>
      <c r="K863">
        <v>9.2820947000000001E-2</v>
      </c>
      <c r="L863">
        <v>-1793</v>
      </c>
      <c r="M863">
        <v>0.91280031100000003</v>
      </c>
      <c r="N863">
        <v>1.3072273130000001</v>
      </c>
      <c r="O863">
        <f>VLOOKUP(A863,Sheet1!$A$1:$B$600,2,FALSE)</f>
        <v>90402</v>
      </c>
      <c r="P863">
        <f t="shared" si="26"/>
        <v>1</v>
      </c>
      <c r="Q863" t="str">
        <f t="shared" si="27"/>
        <v>59</v>
      </c>
      <c r="R863" t="s">
        <v>8702</v>
      </c>
    </row>
    <row r="864" spans="1:18">
      <c r="A864" t="s">
        <v>3671</v>
      </c>
      <c r="B864" t="s">
        <v>16094</v>
      </c>
      <c r="C864" t="s">
        <v>21</v>
      </c>
      <c r="D864" t="s">
        <v>7858</v>
      </c>
      <c r="E864" t="s">
        <v>21</v>
      </c>
      <c r="F864">
        <v>17275</v>
      </c>
      <c r="G864">
        <v>0.33344271199999997</v>
      </c>
      <c r="H864">
        <v>19247</v>
      </c>
      <c r="I864">
        <v>73783</v>
      </c>
      <c r="J864">
        <v>0.260859548</v>
      </c>
      <c r="K864">
        <v>7.2583164000000006E-2</v>
      </c>
      <c r="L864">
        <v>-1972</v>
      </c>
      <c r="M864">
        <v>0.89754247399999998</v>
      </c>
      <c r="N864">
        <v>1.2782461469999999</v>
      </c>
      <c r="O864">
        <f>VLOOKUP(A864,Sheet1!$A$1:$B$600,2,FALSE)</f>
        <v>93685</v>
      </c>
      <c r="P864">
        <f t="shared" si="26"/>
        <v>1</v>
      </c>
      <c r="Q864" t="str">
        <f t="shared" si="27"/>
        <v>59</v>
      </c>
      <c r="R864" t="s">
        <v>8703</v>
      </c>
    </row>
    <row r="865" spans="1:18">
      <c r="A865" t="s">
        <v>3681</v>
      </c>
      <c r="B865" t="s">
        <v>16095</v>
      </c>
      <c r="C865" t="s">
        <v>21</v>
      </c>
      <c r="D865" t="s">
        <v>7860</v>
      </c>
      <c r="E865" t="s">
        <v>33</v>
      </c>
      <c r="F865">
        <v>22564</v>
      </c>
      <c r="G865">
        <v>0.47867962200000003</v>
      </c>
      <c r="H865">
        <v>21993</v>
      </c>
      <c r="I865">
        <v>68299</v>
      </c>
      <c r="J865">
        <v>0.32201057100000002</v>
      </c>
      <c r="K865">
        <v>0.15666905</v>
      </c>
      <c r="L865">
        <v>571</v>
      </c>
      <c r="M865">
        <v>1.0259628059999999</v>
      </c>
      <c r="N865">
        <v>1.486533873</v>
      </c>
      <c r="O865">
        <f>VLOOKUP(A865,Sheet1!$A$1:$B$600,2,FALSE)</f>
        <v>90528</v>
      </c>
      <c r="P865">
        <f t="shared" si="26"/>
        <v>1</v>
      </c>
      <c r="Q865" t="str">
        <f t="shared" si="27"/>
        <v>59</v>
      </c>
      <c r="R865" t="s">
        <v>8704</v>
      </c>
    </row>
    <row r="866" spans="1:18">
      <c r="A866" t="s">
        <v>3697</v>
      </c>
      <c r="B866" t="s">
        <v>16096</v>
      </c>
      <c r="C866" t="s">
        <v>21</v>
      </c>
      <c r="D866" t="s">
        <v>7862</v>
      </c>
      <c r="E866" t="s">
        <v>21</v>
      </c>
      <c r="F866">
        <v>21496</v>
      </c>
      <c r="G866">
        <v>0.36576484599999998</v>
      </c>
      <c r="H866">
        <v>21587</v>
      </c>
      <c r="I866">
        <v>79426</v>
      </c>
      <c r="J866">
        <v>0.27178757599999998</v>
      </c>
      <c r="K866">
        <v>9.3977270000000002E-2</v>
      </c>
      <c r="L866">
        <v>-91</v>
      </c>
      <c r="M866">
        <v>0.99578449999999996</v>
      </c>
      <c r="N866">
        <v>1.3457747099999999</v>
      </c>
      <c r="O866">
        <f>VLOOKUP(A866,Sheet1!$A$1:$B$600,2,FALSE)</f>
        <v>98801</v>
      </c>
      <c r="P866">
        <f t="shared" si="26"/>
        <v>1</v>
      </c>
      <c r="Q866" t="str">
        <f t="shared" si="27"/>
        <v>59</v>
      </c>
      <c r="R866" t="s">
        <v>8705</v>
      </c>
    </row>
    <row r="867" spans="1:18">
      <c r="A867" t="s">
        <v>3706</v>
      </c>
      <c r="B867" t="s">
        <v>16097</v>
      </c>
      <c r="C867" t="s">
        <v>21</v>
      </c>
      <c r="D867" t="s">
        <v>7864</v>
      </c>
      <c r="E867" t="s">
        <v>21</v>
      </c>
      <c r="F867">
        <v>21526</v>
      </c>
      <c r="G867">
        <v>0.37772864499999997</v>
      </c>
      <c r="H867">
        <v>20252</v>
      </c>
      <c r="I867">
        <v>76482</v>
      </c>
      <c r="J867">
        <v>0.26479433099999999</v>
      </c>
      <c r="K867">
        <v>0.11293431399999999</v>
      </c>
      <c r="L867">
        <v>1274</v>
      </c>
      <c r="M867">
        <v>1.062907367</v>
      </c>
      <c r="N867">
        <v>1.4264982319999999</v>
      </c>
      <c r="O867">
        <f>VLOOKUP(A867,Sheet1!$A$1:$B$600,2,FALSE)</f>
        <v>95223</v>
      </c>
      <c r="P867">
        <f t="shared" si="26"/>
        <v>1</v>
      </c>
      <c r="Q867" t="str">
        <f t="shared" si="27"/>
        <v>59</v>
      </c>
      <c r="R867" t="s">
        <v>8706</v>
      </c>
    </row>
    <row r="868" spans="1:18">
      <c r="A868" t="s">
        <v>3714</v>
      </c>
      <c r="B868" t="s">
        <v>16098</v>
      </c>
      <c r="C868" t="s">
        <v>21</v>
      </c>
      <c r="D868" t="s">
        <v>7866</v>
      </c>
      <c r="E868" t="s">
        <v>21</v>
      </c>
      <c r="F868">
        <v>11580</v>
      </c>
      <c r="G868">
        <v>0.25824004299999997</v>
      </c>
      <c r="H868">
        <v>18276</v>
      </c>
      <c r="I868">
        <v>64271</v>
      </c>
      <c r="J868">
        <v>0.28435842</v>
      </c>
      <c r="K868">
        <v>-2.6118377000000002E-2</v>
      </c>
      <c r="L868">
        <v>-6696</v>
      </c>
      <c r="M868">
        <v>0.63361785900000001</v>
      </c>
      <c r="N868">
        <v>0.90814980300000003</v>
      </c>
      <c r="O868">
        <f>VLOOKUP(A868,Sheet1!$A$1:$B$600,2,FALSE)</f>
        <v>83611</v>
      </c>
      <c r="P868">
        <f t="shared" si="26"/>
        <v>1</v>
      </c>
      <c r="Q868" t="str">
        <f t="shared" si="27"/>
        <v>59</v>
      </c>
      <c r="R868" t="s">
        <v>8707</v>
      </c>
    </row>
    <row r="869" spans="1:18">
      <c r="A869" t="s">
        <v>3723</v>
      </c>
      <c r="B869" t="s">
        <v>16099</v>
      </c>
      <c r="C869" t="s">
        <v>21</v>
      </c>
      <c r="D869" t="s">
        <v>7868</v>
      </c>
      <c r="E869" t="s">
        <v>21</v>
      </c>
      <c r="F869">
        <v>9141</v>
      </c>
      <c r="G869">
        <v>0.22727498800000001</v>
      </c>
      <c r="H869">
        <v>16549</v>
      </c>
      <c r="I869">
        <v>57772</v>
      </c>
      <c r="J869">
        <v>0.28645364499999998</v>
      </c>
      <c r="K869">
        <v>-5.9178658000000002E-2</v>
      </c>
      <c r="L869">
        <v>-7408</v>
      </c>
      <c r="M869">
        <v>0.55235965899999995</v>
      </c>
      <c r="N869">
        <v>0.79340930499999995</v>
      </c>
      <c r="O869">
        <f>VLOOKUP(A869,Sheet1!$A$1:$B$600,2,FALSE)</f>
        <v>75067</v>
      </c>
      <c r="P869">
        <f t="shared" si="26"/>
        <v>0</v>
      </c>
      <c r="Q869" t="str">
        <f t="shared" si="27"/>
        <v>59</v>
      </c>
      <c r="R869" t="s">
        <v>8708</v>
      </c>
    </row>
    <row r="870" spans="1:18">
      <c r="A870" t="s">
        <v>3731</v>
      </c>
      <c r="B870" t="s">
        <v>16100</v>
      </c>
      <c r="C870" t="s">
        <v>21</v>
      </c>
      <c r="D870" t="s">
        <v>7870</v>
      </c>
      <c r="E870" t="s">
        <v>21</v>
      </c>
      <c r="F870">
        <v>16604</v>
      </c>
      <c r="G870">
        <v>0.322151297</v>
      </c>
      <c r="H870">
        <v>19216</v>
      </c>
      <c r="I870">
        <v>70980</v>
      </c>
      <c r="J870">
        <v>0.270724148</v>
      </c>
      <c r="K870">
        <v>5.1427148999999998E-2</v>
      </c>
      <c r="L870">
        <v>-2612</v>
      </c>
      <c r="M870">
        <v>0.86407160699999996</v>
      </c>
      <c r="N870">
        <v>1.189961442</v>
      </c>
      <c r="O870">
        <f>VLOOKUP(A870,Sheet1!$A$1:$B$600,2,FALSE)</f>
        <v>92022</v>
      </c>
      <c r="P870">
        <f t="shared" si="26"/>
        <v>1</v>
      </c>
      <c r="Q870" t="str">
        <f t="shared" si="27"/>
        <v>59</v>
      </c>
      <c r="R870" t="s">
        <v>8709</v>
      </c>
    </row>
    <row r="871" spans="1:18">
      <c r="A871" t="s">
        <v>3738</v>
      </c>
      <c r="B871" t="s">
        <v>16101</v>
      </c>
      <c r="C871" t="s">
        <v>21</v>
      </c>
      <c r="D871" t="s">
        <v>7872</v>
      </c>
      <c r="E871" t="s">
        <v>21</v>
      </c>
      <c r="F871">
        <v>13756</v>
      </c>
      <c r="G871">
        <v>0.32821932199999998</v>
      </c>
      <c r="H871">
        <v>17395</v>
      </c>
      <c r="I871">
        <v>60631</v>
      </c>
      <c r="J871">
        <v>0.28689944099999998</v>
      </c>
      <c r="K871">
        <v>4.1319881000000003E-2</v>
      </c>
      <c r="L871">
        <v>-3639</v>
      </c>
      <c r="M871">
        <v>0.79080195499999995</v>
      </c>
      <c r="N871">
        <v>1.144022173</v>
      </c>
      <c r="O871">
        <f>VLOOKUP(A871,Sheet1!$A$1:$B$600,2,FALSE)</f>
        <v>79055</v>
      </c>
      <c r="P871">
        <f t="shared" si="26"/>
        <v>1</v>
      </c>
      <c r="Q871" t="str">
        <f t="shared" si="27"/>
        <v>59</v>
      </c>
      <c r="R871" t="s">
        <v>8710</v>
      </c>
    </row>
    <row r="872" spans="1:18">
      <c r="A872" t="s">
        <v>3749</v>
      </c>
      <c r="B872" t="s">
        <v>16102</v>
      </c>
      <c r="C872" t="s">
        <v>21</v>
      </c>
      <c r="D872" t="s">
        <v>7874</v>
      </c>
      <c r="E872" t="s">
        <v>21</v>
      </c>
      <c r="F872">
        <v>4946</v>
      </c>
      <c r="G872">
        <v>0.124168403</v>
      </c>
      <c r="H872">
        <v>15033</v>
      </c>
      <c r="I872">
        <v>59397</v>
      </c>
      <c r="J872">
        <v>0.25309359100000001</v>
      </c>
      <c r="K872">
        <v>-0.128925188</v>
      </c>
      <c r="L872">
        <v>-10087</v>
      </c>
      <c r="M872">
        <v>0.329009512</v>
      </c>
      <c r="N872">
        <v>0.49060271700000002</v>
      </c>
      <c r="O872">
        <f>VLOOKUP(A872,Sheet1!$A$1:$B$600,2,FALSE)</f>
        <v>80858</v>
      </c>
      <c r="P872">
        <f t="shared" si="26"/>
        <v>0</v>
      </c>
      <c r="Q872" t="str">
        <f t="shared" si="27"/>
        <v>59</v>
      </c>
      <c r="R872" t="s">
        <v>8711</v>
      </c>
    </row>
    <row r="873" spans="1:18">
      <c r="A873" t="s">
        <v>3756</v>
      </c>
      <c r="B873" t="s">
        <v>16103</v>
      </c>
      <c r="C873" t="s">
        <v>21</v>
      </c>
      <c r="D873" t="s">
        <v>7876</v>
      </c>
      <c r="E873" t="s">
        <v>7</v>
      </c>
      <c r="F873">
        <v>7171</v>
      </c>
      <c r="G873">
        <v>0.16707050000000001</v>
      </c>
      <c r="H873">
        <v>15957</v>
      </c>
      <c r="I873">
        <v>61160</v>
      </c>
      <c r="J873">
        <v>0.26090582099999998</v>
      </c>
      <c r="K873">
        <v>-9.3835320999999999E-2</v>
      </c>
      <c r="L873">
        <v>-8786</v>
      </c>
      <c r="M873">
        <v>0.44939525000000002</v>
      </c>
      <c r="N873">
        <v>0.64034792100000004</v>
      </c>
      <c r="O873">
        <f>VLOOKUP(A873,Sheet1!$A$1:$B$600,2,FALSE)</f>
        <v>81075</v>
      </c>
      <c r="P873">
        <f t="shared" si="26"/>
        <v>0</v>
      </c>
      <c r="Q873" t="str">
        <f t="shared" si="27"/>
        <v>59</v>
      </c>
      <c r="R873" t="s">
        <v>8712</v>
      </c>
    </row>
    <row r="874" spans="1:18">
      <c r="A874" t="s">
        <v>3764</v>
      </c>
      <c r="B874" t="s">
        <v>16104</v>
      </c>
      <c r="C874" t="s">
        <v>21</v>
      </c>
      <c r="D874" t="s">
        <v>7878</v>
      </c>
      <c r="E874" t="s">
        <v>21</v>
      </c>
      <c r="F874">
        <v>14787</v>
      </c>
      <c r="G874">
        <v>0.30810101299999998</v>
      </c>
      <c r="H874">
        <v>16341</v>
      </c>
      <c r="I874">
        <v>64604</v>
      </c>
      <c r="J874">
        <v>0.25294099399999997</v>
      </c>
      <c r="K874">
        <v>5.5160017999999998E-2</v>
      </c>
      <c r="L874">
        <v>-1554</v>
      </c>
      <c r="M874">
        <v>0.90490178099999996</v>
      </c>
      <c r="N874">
        <v>1.218074648</v>
      </c>
      <c r="O874">
        <f>VLOOKUP(A874,Sheet1!$A$1:$B$600,2,FALSE)</f>
        <v>80777</v>
      </c>
      <c r="P874">
        <f t="shared" si="26"/>
        <v>1</v>
      </c>
      <c r="Q874" t="str">
        <f t="shared" si="27"/>
        <v>60</v>
      </c>
      <c r="R874" t="s">
        <v>8713</v>
      </c>
    </row>
    <row r="875" spans="1:18">
      <c r="A875" t="s">
        <v>3774</v>
      </c>
      <c r="B875" t="s">
        <v>16105</v>
      </c>
      <c r="C875" t="s">
        <v>21</v>
      </c>
      <c r="D875" t="s">
        <v>7880</v>
      </c>
      <c r="E875" t="s">
        <v>21</v>
      </c>
      <c r="F875">
        <v>15143</v>
      </c>
      <c r="G875">
        <v>0.30497039500000001</v>
      </c>
      <c r="H875">
        <v>15336</v>
      </c>
      <c r="I875">
        <v>69322</v>
      </c>
      <c r="J875">
        <v>0.22122847000000001</v>
      </c>
      <c r="K875">
        <v>8.3741924999999995E-2</v>
      </c>
      <c r="L875">
        <v>-193</v>
      </c>
      <c r="M875">
        <v>0.98741523200000003</v>
      </c>
      <c r="N875">
        <v>1.3785314120000001</v>
      </c>
      <c r="O875">
        <f>VLOOKUP(A875,Sheet1!$A$1:$B$600,2,FALSE)</f>
        <v>86092</v>
      </c>
      <c r="P875">
        <f t="shared" si="26"/>
        <v>1</v>
      </c>
      <c r="Q875" t="str">
        <f t="shared" si="27"/>
        <v>60</v>
      </c>
      <c r="R875" t="s">
        <v>8714</v>
      </c>
    </row>
    <row r="876" spans="1:18">
      <c r="A876" t="s">
        <v>3786</v>
      </c>
      <c r="B876" t="s">
        <v>16106</v>
      </c>
      <c r="C876" t="s">
        <v>21</v>
      </c>
      <c r="D876" t="s">
        <v>7882</v>
      </c>
      <c r="E876" t="s">
        <v>21</v>
      </c>
      <c r="F876">
        <v>14773</v>
      </c>
      <c r="G876">
        <v>0.38698100899999999</v>
      </c>
      <c r="H876">
        <v>16365</v>
      </c>
      <c r="I876">
        <v>55698</v>
      </c>
      <c r="J876">
        <v>0.29381665400000001</v>
      </c>
      <c r="K876">
        <v>9.3164354000000005E-2</v>
      </c>
      <c r="L876">
        <v>-1592</v>
      </c>
      <c r="M876">
        <v>0.90271921799999999</v>
      </c>
      <c r="N876">
        <v>1.3170833</v>
      </c>
      <c r="O876">
        <f>VLOOKUP(A876,Sheet1!$A$1:$B$600,2,FALSE)</f>
        <v>71330</v>
      </c>
      <c r="P876">
        <f t="shared" si="26"/>
        <v>1</v>
      </c>
      <c r="Q876" t="str">
        <f t="shared" si="27"/>
        <v>60</v>
      </c>
      <c r="R876" t="s">
        <v>8715</v>
      </c>
    </row>
    <row r="877" spans="1:18">
      <c r="A877" t="s">
        <v>3800</v>
      </c>
      <c r="B877" t="s">
        <v>16107</v>
      </c>
      <c r="C877" t="s">
        <v>21</v>
      </c>
      <c r="D877" t="s">
        <v>7884</v>
      </c>
      <c r="E877" t="s">
        <v>7</v>
      </c>
      <c r="F877">
        <v>13912</v>
      </c>
      <c r="G877">
        <v>0.27238908299999998</v>
      </c>
      <c r="H877">
        <v>15219</v>
      </c>
      <c r="I877">
        <v>71700</v>
      </c>
      <c r="J877">
        <v>0.21225941400000001</v>
      </c>
      <c r="K877">
        <v>6.0129667999999997E-2</v>
      </c>
      <c r="L877">
        <v>-1307</v>
      </c>
      <c r="M877">
        <v>0.91412050700000003</v>
      </c>
      <c r="N877">
        <v>1.28328387</v>
      </c>
      <c r="O877">
        <f>VLOOKUP(A877,Sheet1!$A$1:$B$600,2,FALSE)</f>
        <v>90399</v>
      </c>
      <c r="P877">
        <f t="shared" si="26"/>
        <v>1</v>
      </c>
      <c r="Q877" t="str">
        <f t="shared" si="27"/>
        <v>60</v>
      </c>
      <c r="R877" t="s">
        <v>8716</v>
      </c>
    </row>
    <row r="878" spans="1:18">
      <c r="A878" t="s">
        <v>3809</v>
      </c>
      <c r="B878" t="s">
        <v>16108</v>
      </c>
      <c r="C878" t="s">
        <v>21</v>
      </c>
      <c r="D878" t="s">
        <v>7886</v>
      </c>
      <c r="E878" t="s">
        <v>21</v>
      </c>
      <c r="F878">
        <v>4680</v>
      </c>
      <c r="G878">
        <v>0.11439745799999999</v>
      </c>
      <c r="H878">
        <v>14850</v>
      </c>
      <c r="I878">
        <v>56430</v>
      </c>
      <c r="J878">
        <v>0.26315789499999998</v>
      </c>
      <c r="K878">
        <v>-0.148760437</v>
      </c>
      <c r="L878">
        <v>-10170</v>
      </c>
      <c r="M878">
        <v>0.31515151499999999</v>
      </c>
      <c r="N878">
        <v>0.43471033999999997</v>
      </c>
      <c r="O878">
        <f>VLOOKUP(A878,Sheet1!$A$1:$B$600,2,FALSE)</f>
        <v>71393</v>
      </c>
      <c r="P878">
        <f t="shared" si="26"/>
        <v>0</v>
      </c>
      <c r="Q878" t="str">
        <f t="shared" si="27"/>
        <v>60</v>
      </c>
      <c r="R878" t="s">
        <v>8717</v>
      </c>
    </row>
    <row r="879" spans="1:18">
      <c r="A879" t="s">
        <v>3820</v>
      </c>
      <c r="B879" t="s">
        <v>16109</v>
      </c>
      <c r="C879" t="s">
        <v>21</v>
      </c>
      <c r="D879" t="s">
        <v>7888</v>
      </c>
      <c r="E879" t="s">
        <v>33</v>
      </c>
      <c r="F879">
        <v>8855</v>
      </c>
      <c r="G879">
        <v>0.204915188</v>
      </c>
      <c r="H879">
        <v>14023</v>
      </c>
      <c r="I879">
        <v>58847</v>
      </c>
      <c r="J879">
        <v>0.23829591999999999</v>
      </c>
      <c r="K879">
        <v>-3.3380732000000003E-2</v>
      </c>
      <c r="L879">
        <v>-5168</v>
      </c>
      <c r="M879">
        <v>0.63146259699999996</v>
      </c>
      <c r="N879">
        <v>0.85991899299999996</v>
      </c>
      <c r="O879">
        <f>VLOOKUP(A879,Sheet1!$A$1:$B$600,2,FALSE)</f>
        <v>74666</v>
      </c>
      <c r="P879">
        <f t="shared" si="26"/>
        <v>0</v>
      </c>
      <c r="Q879" t="str">
        <f t="shared" si="27"/>
        <v>60</v>
      </c>
      <c r="R879" t="s">
        <v>8718</v>
      </c>
    </row>
    <row r="880" spans="1:18">
      <c r="A880" t="s">
        <v>3828</v>
      </c>
      <c r="B880" t="s">
        <v>16110</v>
      </c>
      <c r="C880" t="s">
        <v>21</v>
      </c>
      <c r="D880" t="s">
        <v>7890</v>
      </c>
      <c r="E880" t="s">
        <v>21</v>
      </c>
      <c r="F880">
        <v>14188</v>
      </c>
      <c r="G880">
        <v>0.32494331599999998</v>
      </c>
      <c r="H880">
        <v>16440</v>
      </c>
      <c r="I880">
        <v>59368</v>
      </c>
      <c r="J880">
        <v>0.27691685799999999</v>
      </c>
      <c r="K880">
        <v>4.8026458000000001E-2</v>
      </c>
      <c r="L880">
        <v>-2252</v>
      </c>
      <c r="M880">
        <v>0.86301703200000002</v>
      </c>
      <c r="N880">
        <v>1.173432772</v>
      </c>
      <c r="O880">
        <f>VLOOKUP(A880,Sheet1!$A$1:$B$600,2,FALSE)</f>
        <v>75108</v>
      </c>
      <c r="P880">
        <f t="shared" si="26"/>
        <v>1</v>
      </c>
      <c r="Q880" t="str">
        <f t="shared" si="27"/>
        <v>60</v>
      </c>
      <c r="R880" t="s">
        <v>8719</v>
      </c>
    </row>
    <row r="881" spans="1:18">
      <c r="A881" t="s">
        <v>3840</v>
      </c>
      <c r="B881" t="s">
        <v>16111</v>
      </c>
      <c r="C881" t="s">
        <v>21</v>
      </c>
      <c r="D881" t="s">
        <v>7892</v>
      </c>
      <c r="E881" t="s">
        <v>21</v>
      </c>
      <c r="F881">
        <v>16071</v>
      </c>
      <c r="G881">
        <v>0.38123591499999998</v>
      </c>
      <c r="H881">
        <v>14211</v>
      </c>
      <c r="I881">
        <v>57818</v>
      </c>
      <c r="J881">
        <v>0.24578850899999999</v>
      </c>
      <c r="K881">
        <v>0.13544740599999999</v>
      </c>
      <c r="L881">
        <v>1860</v>
      </c>
      <c r="M881">
        <v>1.130884526</v>
      </c>
      <c r="N881">
        <v>1.5510729809999999</v>
      </c>
      <c r="O881">
        <f>VLOOKUP(A881,Sheet1!$A$1:$B$600,2,FALSE)</f>
        <v>71232</v>
      </c>
      <c r="P881">
        <f t="shared" si="26"/>
        <v>1</v>
      </c>
      <c r="Q881" t="str">
        <f t="shared" si="27"/>
        <v>61</v>
      </c>
      <c r="R881" t="s">
        <v>8720</v>
      </c>
    </row>
    <row r="882" spans="1:18">
      <c r="A882" t="s">
        <v>3850</v>
      </c>
      <c r="B882" t="s">
        <v>16112</v>
      </c>
      <c r="C882" t="s">
        <v>21</v>
      </c>
      <c r="D882" t="s">
        <v>7894</v>
      </c>
      <c r="E882" t="s">
        <v>21</v>
      </c>
      <c r="F882">
        <v>11106</v>
      </c>
      <c r="G882">
        <v>0.27909431299999998</v>
      </c>
      <c r="H882">
        <v>11808</v>
      </c>
      <c r="I882">
        <v>56125</v>
      </c>
      <c r="J882">
        <v>0.21038752799999999</v>
      </c>
      <c r="K882">
        <v>6.8706785000000006E-2</v>
      </c>
      <c r="L882">
        <v>-702</v>
      </c>
      <c r="M882">
        <v>0.94054877999999997</v>
      </c>
      <c r="N882">
        <v>1.32657252</v>
      </c>
      <c r="O882">
        <f>VLOOKUP(A882,Sheet1!$A$1:$B$600,2,FALSE)</f>
        <v>68826</v>
      </c>
      <c r="P882">
        <f t="shared" si="26"/>
        <v>1</v>
      </c>
      <c r="Q882" t="str">
        <f t="shared" si="27"/>
        <v>61</v>
      </c>
      <c r="R882" t="s">
        <v>8721</v>
      </c>
    </row>
    <row r="883" spans="1:18">
      <c r="A883" t="s">
        <v>3860</v>
      </c>
      <c r="B883" t="s">
        <v>16113</v>
      </c>
      <c r="C883" t="s">
        <v>21</v>
      </c>
      <c r="D883" t="s">
        <v>7896</v>
      </c>
      <c r="E883" t="s">
        <v>7</v>
      </c>
      <c r="F883">
        <v>1874</v>
      </c>
      <c r="G883">
        <v>4.2142664000000003E-2</v>
      </c>
      <c r="H883">
        <v>16140</v>
      </c>
      <c r="I883">
        <v>59811</v>
      </c>
      <c r="J883">
        <v>0.26985002800000002</v>
      </c>
      <c r="K883">
        <v>-0.227707363</v>
      </c>
      <c r="L883">
        <v>-14266</v>
      </c>
      <c r="M883">
        <v>0.11610904599999999</v>
      </c>
      <c r="N883">
        <v>0.156170688</v>
      </c>
      <c r="O883">
        <f>VLOOKUP(A883,Sheet1!$A$1:$B$600,2,FALSE)</f>
        <v>72537</v>
      </c>
      <c r="P883">
        <f t="shared" si="26"/>
        <v>0</v>
      </c>
      <c r="Q883" t="str">
        <f t="shared" si="27"/>
        <v>61</v>
      </c>
      <c r="R883" t="s">
        <v>8722</v>
      </c>
    </row>
    <row r="884" spans="1:18">
      <c r="A884" t="s">
        <v>3872</v>
      </c>
      <c r="B884" t="s">
        <v>16114</v>
      </c>
      <c r="C884" t="s">
        <v>21</v>
      </c>
      <c r="D884" t="s">
        <v>7898</v>
      </c>
      <c r="E884" t="s">
        <v>21</v>
      </c>
      <c r="F884">
        <v>23132</v>
      </c>
      <c r="G884">
        <v>0.37155064399999999</v>
      </c>
      <c r="H884">
        <v>21638</v>
      </c>
      <c r="I884">
        <v>85807</v>
      </c>
      <c r="J884">
        <v>0.25217056900000001</v>
      </c>
      <c r="K884">
        <v>0.119380075</v>
      </c>
      <c r="L884">
        <v>1494</v>
      </c>
      <c r="M884">
        <v>1.069045198</v>
      </c>
      <c r="N884">
        <v>1.473410025</v>
      </c>
      <c r="O884">
        <f>VLOOKUP(A884,Sheet1!$A$1:$B$600,2,FALSE)</f>
        <v>103104</v>
      </c>
      <c r="P884">
        <f t="shared" si="26"/>
        <v>1</v>
      </c>
      <c r="Q884" t="str">
        <f t="shared" si="27"/>
        <v>62</v>
      </c>
      <c r="R884" t="s">
        <v>8723</v>
      </c>
    </row>
    <row r="885" spans="1:18">
      <c r="A885" t="s">
        <v>3879</v>
      </c>
      <c r="B885" t="s">
        <v>16115</v>
      </c>
      <c r="C885" t="s">
        <v>21</v>
      </c>
      <c r="D885" t="s">
        <v>7900</v>
      </c>
      <c r="E885" t="s">
        <v>21</v>
      </c>
      <c r="F885">
        <v>21345</v>
      </c>
      <c r="G885">
        <v>0.429200515</v>
      </c>
      <c r="H885">
        <v>20639</v>
      </c>
      <c r="I885">
        <v>68196</v>
      </c>
      <c r="J885">
        <v>0.30264238399999999</v>
      </c>
      <c r="K885">
        <v>0.12655813099999999</v>
      </c>
      <c r="L885">
        <v>706</v>
      </c>
      <c r="M885">
        <v>1.0342070839999999</v>
      </c>
      <c r="N885">
        <v>1.418177155</v>
      </c>
      <c r="O885">
        <f>VLOOKUP(A885,Sheet1!$A$1:$B$600,2,FALSE)</f>
        <v>84287</v>
      </c>
      <c r="P885">
        <f t="shared" si="26"/>
        <v>1</v>
      </c>
      <c r="Q885" t="str">
        <f t="shared" si="27"/>
        <v>62</v>
      </c>
      <c r="R885" t="s">
        <v>8724</v>
      </c>
    </row>
    <row r="886" spans="1:18">
      <c r="A886" t="s">
        <v>3893</v>
      </c>
      <c r="B886" t="s">
        <v>16116</v>
      </c>
      <c r="C886" t="s">
        <v>21</v>
      </c>
      <c r="D886" t="s">
        <v>7902</v>
      </c>
      <c r="E886" t="s">
        <v>21</v>
      </c>
      <c r="F886">
        <v>15325</v>
      </c>
      <c r="G886">
        <v>0.338031586</v>
      </c>
      <c r="H886">
        <v>19797</v>
      </c>
      <c r="I886">
        <v>64369</v>
      </c>
      <c r="J886">
        <v>0.307554879</v>
      </c>
      <c r="K886">
        <v>3.0476706999999999E-2</v>
      </c>
      <c r="L886">
        <v>-4472</v>
      </c>
      <c r="M886">
        <v>0.774107188</v>
      </c>
      <c r="N886">
        <v>1.0990935589999999</v>
      </c>
      <c r="O886">
        <f>VLOOKUP(A886,Sheet1!$A$1:$B$600,2,FALSE)</f>
        <v>87348</v>
      </c>
      <c r="P886">
        <f t="shared" si="26"/>
        <v>1</v>
      </c>
      <c r="Q886" t="str">
        <f t="shared" si="27"/>
        <v>62</v>
      </c>
      <c r="R886" t="s">
        <v>8725</v>
      </c>
    </row>
    <row r="887" spans="1:18">
      <c r="A887" t="s">
        <v>3906</v>
      </c>
      <c r="B887" t="s">
        <v>16117</v>
      </c>
      <c r="C887" t="s">
        <v>21</v>
      </c>
      <c r="D887" t="s">
        <v>7904</v>
      </c>
      <c r="E887" t="s">
        <v>21</v>
      </c>
      <c r="F887">
        <v>18321</v>
      </c>
      <c r="G887">
        <v>0.347818658</v>
      </c>
      <c r="H887">
        <v>18371</v>
      </c>
      <c r="I887">
        <v>70705</v>
      </c>
      <c r="J887">
        <v>0.25982603799999998</v>
      </c>
      <c r="K887">
        <v>8.7992619999999994E-2</v>
      </c>
      <c r="L887">
        <v>-50</v>
      </c>
      <c r="M887">
        <v>0.99727831899999997</v>
      </c>
      <c r="N887">
        <v>1.338659748</v>
      </c>
      <c r="O887">
        <f>VLOOKUP(A887,Sheet1!$A$1:$B$600,2,FALSE)</f>
        <v>87379</v>
      </c>
      <c r="P887">
        <f t="shared" si="26"/>
        <v>1</v>
      </c>
      <c r="Q887" t="str">
        <f t="shared" si="27"/>
        <v>62</v>
      </c>
      <c r="R887" t="s">
        <v>8726</v>
      </c>
    </row>
    <row r="888" spans="1:18">
      <c r="A888" t="s">
        <v>3916</v>
      </c>
      <c r="B888" t="s">
        <v>16118</v>
      </c>
      <c r="C888" t="s">
        <v>21</v>
      </c>
      <c r="D888" t="s">
        <v>7906</v>
      </c>
      <c r="E888" t="s">
        <v>21</v>
      </c>
      <c r="F888">
        <v>25202</v>
      </c>
      <c r="G888">
        <v>0.50657286400000001</v>
      </c>
      <c r="H888">
        <v>22547</v>
      </c>
      <c r="I888">
        <v>69786</v>
      </c>
      <c r="J888">
        <v>0.32308772499999999</v>
      </c>
      <c r="K888">
        <v>0.18348513899999999</v>
      </c>
      <c r="L888">
        <v>2655</v>
      </c>
      <c r="M888">
        <v>1.117754025</v>
      </c>
      <c r="N888">
        <v>1.5679112040000001</v>
      </c>
      <c r="O888">
        <f>VLOOKUP(A888,Sheet1!$A$1:$B$600,2,FALSE)</f>
        <v>89827</v>
      </c>
      <c r="P888">
        <f t="shared" si="26"/>
        <v>2</v>
      </c>
      <c r="Q888" t="str">
        <f t="shared" si="27"/>
        <v>62</v>
      </c>
      <c r="R888" t="s">
        <v>8727</v>
      </c>
    </row>
    <row r="889" spans="1:18">
      <c r="A889" t="s">
        <v>3926</v>
      </c>
      <c r="B889" t="s">
        <v>16119</v>
      </c>
      <c r="C889" t="s">
        <v>21</v>
      </c>
      <c r="D889" t="s">
        <v>7908</v>
      </c>
      <c r="E889" t="s">
        <v>21</v>
      </c>
      <c r="F889">
        <v>15035</v>
      </c>
      <c r="G889">
        <v>0.27663293500000002</v>
      </c>
      <c r="H889">
        <v>21426</v>
      </c>
      <c r="I889">
        <v>74394</v>
      </c>
      <c r="J889">
        <v>0.28800709699999999</v>
      </c>
      <c r="K889">
        <v>-1.1374163E-2</v>
      </c>
      <c r="L889">
        <v>-6391</v>
      </c>
      <c r="M889">
        <v>0.701717539</v>
      </c>
      <c r="N889">
        <v>0.96050735300000001</v>
      </c>
      <c r="O889">
        <f>VLOOKUP(A889,Sheet1!$A$1:$B$600,2,FALSE)</f>
        <v>89029</v>
      </c>
      <c r="P889">
        <f t="shared" si="26"/>
        <v>1</v>
      </c>
      <c r="Q889" t="str">
        <f t="shared" si="27"/>
        <v>62</v>
      </c>
      <c r="R889" t="s">
        <v>8728</v>
      </c>
    </row>
    <row r="890" spans="1:18">
      <c r="A890" t="s">
        <v>3938</v>
      </c>
      <c r="B890" t="s">
        <v>16120</v>
      </c>
      <c r="C890" t="s">
        <v>21</v>
      </c>
      <c r="D890" t="s">
        <v>7910</v>
      </c>
      <c r="E890" t="s">
        <v>21</v>
      </c>
      <c r="F890">
        <v>15860</v>
      </c>
      <c r="G890">
        <v>0.33638754599999998</v>
      </c>
      <c r="H890">
        <v>20413</v>
      </c>
      <c r="I890">
        <v>69894</v>
      </c>
      <c r="J890">
        <v>0.292056543</v>
      </c>
      <c r="K890">
        <v>4.4331003000000001E-2</v>
      </c>
      <c r="L890">
        <v>-4553</v>
      </c>
      <c r="M890">
        <v>0.77695586100000003</v>
      </c>
      <c r="N890">
        <v>1.1517891099999999</v>
      </c>
      <c r="O890">
        <f>VLOOKUP(A890,Sheet1!$A$1:$B$600,2,FALSE)</f>
        <v>92413</v>
      </c>
      <c r="P890">
        <f t="shared" si="26"/>
        <v>1</v>
      </c>
      <c r="Q890" t="str">
        <f t="shared" si="27"/>
        <v>62</v>
      </c>
      <c r="R890" t="s">
        <v>8729</v>
      </c>
    </row>
    <row r="891" spans="1:18">
      <c r="A891" t="s">
        <v>3946</v>
      </c>
      <c r="B891" t="s">
        <v>16121</v>
      </c>
      <c r="C891" t="s">
        <v>21</v>
      </c>
      <c r="D891" t="s">
        <v>7912</v>
      </c>
      <c r="E891" t="s">
        <v>21</v>
      </c>
      <c r="F891">
        <v>26144</v>
      </c>
      <c r="G891">
        <v>0.48549674999999998</v>
      </c>
      <c r="H891">
        <v>23131</v>
      </c>
      <c r="I891">
        <v>73480</v>
      </c>
      <c r="J891">
        <v>0.314793141</v>
      </c>
      <c r="K891">
        <v>0.17070360900000001</v>
      </c>
      <c r="L891">
        <v>3013</v>
      </c>
      <c r="M891">
        <v>1.1302580950000001</v>
      </c>
      <c r="N891">
        <v>1.5422723270000001</v>
      </c>
      <c r="O891">
        <f>VLOOKUP(A891,Sheet1!$A$1:$B$600,2,FALSE)</f>
        <v>93221</v>
      </c>
      <c r="P891">
        <f t="shared" si="26"/>
        <v>1</v>
      </c>
      <c r="Q891" t="str">
        <f t="shared" si="27"/>
        <v>62</v>
      </c>
      <c r="R891" t="s">
        <v>8730</v>
      </c>
    </row>
    <row r="892" spans="1:18">
      <c r="A892" t="s">
        <v>3955</v>
      </c>
      <c r="B892" t="s">
        <v>16122</v>
      </c>
      <c r="C892" t="s">
        <v>21</v>
      </c>
      <c r="D892" t="s">
        <v>7914</v>
      </c>
      <c r="E892" t="s">
        <v>67</v>
      </c>
      <c r="F892">
        <v>10159</v>
      </c>
      <c r="G892">
        <v>0.223993474</v>
      </c>
      <c r="H892">
        <v>17614</v>
      </c>
      <c r="I892">
        <v>62502</v>
      </c>
      <c r="J892">
        <v>0.28181498199999999</v>
      </c>
      <c r="K892">
        <v>-5.7821508000000001E-2</v>
      </c>
      <c r="L892">
        <v>-7455</v>
      </c>
      <c r="M892">
        <v>0.57675712499999998</v>
      </c>
      <c r="N892">
        <v>0.794824576</v>
      </c>
      <c r="O892">
        <f>VLOOKUP(A892,Sheet1!$A$1:$B$600,2,FALSE)</f>
        <v>79278</v>
      </c>
      <c r="P892">
        <f t="shared" si="26"/>
        <v>1</v>
      </c>
      <c r="Q892" t="str">
        <f t="shared" si="27"/>
        <v>62</v>
      </c>
      <c r="R892" t="s">
        <v>8731</v>
      </c>
    </row>
    <row r="893" spans="1:18">
      <c r="A893" t="s">
        <v>3968</v>
      </c>
      <c r="B893" t="s">
        <v>16123</v>
      </c>
      <c r="C893" t="s">
        <v>21</v>
      </c>
      <c r="D893" t="s">
        <v>7916</v>
      </c>
      <c r="E893" t="s">
        <v>21</v>
      </c>
      <c r="F893">
        <v>20985</v>
      </c>
      <c r="G893">
        <v>0.45128061800000002</v>
      </c>
      <c r="H893">
        <v>21000</v>
      </c>
      <c r="I893">
        <v>67499</v>
      </c>
      <c r="J893">
        <v>0.31111571999999998</v>
      </c>
      <c r="K893">
        <v>0.14016489700000001</v>
      </c>
      <c r="L893">
        <v>-15</v>
      </c>
      <c r="M893">
        <v>0.99928571399999999</v>
      </c>
      <c r="N893">
        <v>1.4505233529999999</v>
      </c>
      <c r="O893">
        <f>VLOOKUP(A893,Sheet1!$A$1:$B$600,2,FALSE)</f>
        <v>89878</v>
      </c>
      <c r="P893">
        <f t="shared" si="26"/>
        <v>1</v>
      </c>
      <c r="Q893" t="str">
        <f t="shared" si="27"/>
        <v>62</v>
      </c>
      <c r="R893" t="s">
        <v>8732</v>
      </c>
    </row>
    <row r="894" spans="1:18">
      <c r="A894" t="s">
        <v>3984</v>
      </c>
      <c r="B894" t="s">
        <v>16124</v>
      </c>
      <c r="C894" t="s">
        <v>21</v>
      </c>
      <c r="D894" t="s">
        <v>7918</v>
      </c>
      <c r="E894" t="s">
        <v>21</v>
      </c>
      <c r="F894">
        <v>12358</v>
      </c>
      <c r="G894">
        <v>0.23496530099999999</v>
      </c>
      <c r="H894">
        <v>20210</v>
      </c>
      <c r="I894">
        <v>70292</v>
      </c>
      <c r="J894">
        <v>0.287514938</v>
      </c>
      <c r="K894">
        <v>-5.2549637000000003E-2</v>
      </c>
      <c r="L894">
        <v>-7852</v>
      </c>
      <c r="M894">
        <v>0.61147946600000003</v>
      </c>
      <c r="N894">
        <v>0.81722815100000001</v>
      </c>
      <c r="O894">
        <f>VLOOKUP(A894,Sheet1!$A$1:$B$600,2,FALSE)</f>
        <v>94135</v>
      </c>
      <c r="P894">
        <f t="shared" si="26"/>
        <v>1</v>
      </c>
      <c r="Q894" t="str">
        <f t="shared" si="27"/>
        <v>62</v>
      </c>
      <c r="R894" t="s">
        <v>8733</v>
      </c>
    </row>
    <row r="895" spans="1:18">
      <c r="A895" t="s">
        <v>3997</v>
      </c>
      <c r="B895" t="s">
        <v>16125</v>
      </c>
      <c r="C895" t="s">
        <v>21</v>
      </c>
      <c r="D895" t="s">
        <v>7920</v>
      </c>
      <c r="E895" t="s">
        <v>21</v>
      </c>
      <c r="F895">
        <v>12296</v>
      </c>
      <c r="G895">
        <v>0.24607749000000001</v>
      </c>
      <c r="H895">
        <v>23185</v>
      </c>
      <c r="I895">
        <v>72215</v>
      </c>
      <c r="J895">
        <v>0.32105518199999999</v>
      </c>
      <c r="K895">
        <v>-7.4977692999999998E-2</v>
      </c>
      <c r="L895">
        <v>-10889</v>
      </c>
      <c r="M895">
        <v>0.53034289400000001</v>
      </c>
      <c r="N895">
        <v>0.76646477899999998</v>
      </c>
      <c r="O895">
        <f>VLOOKUP(A895,Sheet1!$A$1:$B$600,2,FALSE)</f>
        <v>94597</v>
      </c>
      <c r="P895">
        <f t="shared" si="26"/>
        <v>1</v>
      </c>
      <c r="Q895" t="str">
        <f t="shared" si="27"/>
        <v>62</v>
      </c>
      <c r="R895" t="s">
        <v>8734</v>
      </c>
    </row>
    <row r="896" spans="1:18">
      <c r="A896" t="s">
        <v>4011</v>
      </c>
      <c r="B896" t="s">
        <v>16126</v>
      </c>
      <c r="C896" t="s">
        <v>21</v>
      </c>
      <c r="D896" t="s">
        <v>7922</v>
      </c>
      <c r="E896" t="s">
        <v>21</v>
      </c>
      <c r="F896">
        <v>19342</v>
      </c>
      <c r="G896">
        <v>0.44816719999999999</v>
      </c>
      <c r="H896">
        <v>24272</v>
      </c>
      <c r="I896">
        <v>64793</v>
      </c>
      <c r="J896">
        <v>0.37460836800000002</v>
      </c>
      <c r="K896">
        <v>7.3558831000000005E-2</v>
      </c>
      <c r="L896">
        <v>-4930</v>
      </c>
      <c r="M896">
        <v>0.79688530000000002</v>
      </c>
      <c r="N896">
        <v>1.196361955</v>
      </c>
      <c r="O896">
        <f>VLOOKUP(A896,Sheet1!$A$1:$B$600,2,FALSE)</f>
        <v>80630</v>
      </c>
      <c r="P896">
        <f t="shared" si="26"/>
        <v>1</v>
      </c>
      <c r="Q896" t="str">
        <f t="shared" si="27"/>
        <v>63</v>
      </c>
      <c r="R896" t="s">
        <v>8735</v>
      </c>
    </row>
    <row r="897" spans="1:18">
      <c r="A897" t="s">
        <v>4022</v>
      </c>
      <c r="B897" t="s">
        <v>16127</v>
      </c>
      <c r="C897" t="s">
        <v>21</v>
      </c>
      <c r="D897" t="s">
        <v>14660</v>
      </c>
      <c r="E897" t="s">
        <v>21</v>
      </c>
      <c r="F897">
        <v>20299</v>
      </c>
      <c r="G897">
        <v>0.38771105500000003</v>
      </c>
      <c r="H897">
        <v>23062</v>
      </c>
      <c r="I897">
        <v>71644</v>
      </c>
      <c r="J897">
        <v>0.32189715800000002</v>
      </c>
      <c r="K897">
        <v>6.5813896999999996E-2</v>
      </c>
      <c r="L897">
        <v>-2763</v>
      </c>
      <c r="M897">
        <v>0.88019252400000003</v>
      </c>
      <c r="N897">
        <v>1.2044562839999999</v>
      </c>
      <c r="O897">
        <f>VLOOKUP(A897,Sheet1!$A$1:$B$600,2,FALSE)</f>
        <v>85866</v>
      </c>
      <c r="P897">
        <f t="shared" si="26"/>
        <v>1</v>
      </c>
      <c r="Q897" t="str">
        <f t="shared" si="27"/>
        <v>63</v>
      </c>
      <c r="R897" t="s">
        <v>8736</v>
      </c>
    </row>
    <row r="898" spans="1:18">
      <c r="A898" t="s">
        <v>4031</v>
      </c>
      <c r="B898" t="s">
        <v>16128</v>
      </c>
      <c r="C898" t="s">
        <v>21</v>
      </c>
      <c r="D898" t="s">
        <v>7925</v>
      </c>
      <c r="E898" t="s">
        <v>7</v>
      </c>
      <c r="F898">
        <v>18901</v>
      </c>
      <c r="G898">
        <v>0.36422322400000001</v>
      </c>
      <c r="H898">
        <v>22371</v>
      </c>
      <c r="I898">
        <v>71045</v>
      </c>
      <c r="J898">
        <v>0.31488493200000001</v>
      </c>
      <c r="K898">
        <v>4.9338291999999999E-2</v>
      </c>
      <c r="L898">
        <v>-3470</v>
      </c>
      <c r="M898">
        <v>0.84488847199999995</v>
      </c>
      <c r="N898">
        <v>1.1566867359999999</v>
      </c>
      <c r="O898">
        <f>VLOOKUP(A898,Sheet1!$A$1:$B$600,2,FALSE)</f>
        <v>86568</v>
      </c>
      <c r="P898">
        <f t="shared" si="26"/>
        <v>1</v>
      </c>
      <c r="Q898" t="str">
        <f t="shared" si="27"/>
        <v>63</v>
      </c>
      <c r="R898" t="s">
        <v>8737</v>
      </c>
    </row>
    <row r="899" spans="1:18">
      <c r="A899" t="s">
        <v>4042</v>
      </c>
      <c r="B899" t="s">
        <v>16129</v>
      </c>
      <c r="C899" t="s">
        <v>21</v>
      </c>
      <c r="D899" t="s">
        <v>7927</v>
      </c>
      <c r="E899" t="s">
        <v>21</v>
      </c>
      <c r="F899">
        <v>28372</v>
      </c>
      <c r="G899">
        <v>0.50918880099999997</v>
      </c>
      <c r="H899">
        <v>27725</v>
      </c>
      <c r="I899">
        <v>79430</v>
      </c>
      <c r="J899">
        <v>0.34904947800000002</v>
      </c>
      <c r="K899">
        <v>0.160139324</v>
      </c>
      <c r="L899">
        <v>647</v>
      </c>
      <c r="M899">
        <v>1.0233363390000001</v>
      </c>
      <c r="N899">
        <v>1.4587868879999999</v>
      </c>
      <c r="O899">
        <f>VLOOKUP(A899,Sheet1!$A$1:$B$600,2,FALSE)</f>
        <v>95540</v>
      </c>
      <c r="P899">
        <f t="shared" ref="P899:P962" si="28">IF(G899&gt;0.5,2,IF(G899&gt;0.2,IF(F899/O899&gt;0.125,1,0),0))</f>
        <v>2</v>
      </c>
      <c r="Q899" t="str">
        <f t="shared" ref="Q899:Q962" si="29">MID(B899,2,LEN(B899)-3)</f>
        <v>63</v>
      </c>
      <c r="R899" t="s">
        <v>8738</v>
      </c>
    </row>
    <row r="900" spans="1:18">
      <c r="A900" t="s">
        <v>4053</v>
      </c>
      <c r="B900" t="s">
        <v>16130</v>
      </c>
      <c r="C900" t="s">
        <v>21</v>
      </c>
      <c r="D900" t="s">
        <v>7929</v>
      </c>
      <c r="E900" t="s">
        <v>21</v>
      </c>
      <c r="F900">
        <v>10987</v>
      </c>
      <c r="G900">
        <v>0.184370385</v>
      </c>
      <c r="H900">
        <v>24814</v>
      </c>
      <c r="I900">
        <v>82532</v>
      </c>
      <c r="J900">
        <v>0.30065913799999999</v>
      </c>
      <c r="K900">
        <v>-0.11628875299999999</v>
      </c>
      <c r="L900">
        <v>-13827</v>
      </c>
      <c r="M900">
        <v>0.44277423999999999</v>
      </c>
      <c r="N900">
        <v>0.61322062700000002</v>
      </c>
      <c r="O900">
        <f>VLOOKUP(A900,Sheet1!$A$1:$B$600,2,FALSE)</f>
        <v>100343</v>
      </c>
      <c r="P900">
        <f t="shared" si="28"/>
        <v>0</v>
      </c>
      <c r="Q900" t="str">
        <f t="shared" si="29"/>
        <v>63</v>
      </c>
      <c r="R900" t="s">
        <v>8739</v>
      </c>
    </row>
    <row r="901" spans="1:18">
      <c r="A901" t="s">
        <v>4065</v>
      </c>
      <c r="B901" t="s">
        <v>16131</v>
      </c>
      <c r="C901" t="s">
        <v>21</v>
      </c>
      <c r="D901" t="s">
        <v>7931</v>
      </c>
      <c r="E901" t="s">
        <v>21</v>
      </c>
      <c r="F901">
        <v>14700</v>
      </c>
      <c r="G901">
        <v>0.37607449900000001</v>
      </c>
      <c r="H901">
        <v>17315</v>
      </c>
      <c r="I901">
        <v>54687</v>
      </c>
      <c r="J901">
        <v>0.31662003799999999</v>
      </c>
      <c r="K901">
        <v>5.9454461E-2</v>
      </c>
      <c r="L901">
        <v>-2615</v>
      </c>
      <c r="M901">
        <v>0.84897487699999996</v>
      </c>
      <c r="N901">
        <v>1.1877785789999999</v>
      </c>
      <c r="O901">
        <f>VLOOKUP(A901,Sheet1!$A$1:$B$600,2,FALSE)</f>
        <v>68853</v>
      </c>
      <c r="P901">
        <f t="shared" si="28"/>
        <v>1</v>
      </c>
      <c r="Q901" t="str">
        <f t="shared" si="29"/>
        <v>64</v>
      </c>
      <c r="R901" t="s">
        <v>8740</v>
      </c>
    </row>
    <row r="902" spans="1:18">
      <c r="A902" t="s">
        <v>4080</v>
      </c>
      <c r="B902" t="s">
        <v>16132</v>
      </c>
      <c r="C902" t="s">
        <v>21</v>
      </c>
      <c r="D902" t="s">
        <v>7933</v>
      </c>
      <c r="E902" t="s">
        <v>21</v>
      </c>
      <c r="F902">
        <v>16761</v>
      </c>
      <c r="G902">
        <v>0.34904206599999998</v>
      </c>
      <c r="H902">
        <v>19075</v>
      </c>
      <c r="I902">
        <v>63960</v>
      </c>
      <c r="J902">
        <v>0.29823327100000002</v>
      </c>
      <c r="K902">
        <v>5.0808794999999997E-2</v>
      </c>
      <c r="L902">
        <v>-2314</v>
      </c>
      <c r="M902">
        <v>0.87868938399999996</v>
      </c>
      <c r="N902">
        <v>1.170365952</v>
      </c>
      <c r="O902">
        <f>VLOOKUP(A902,Sheet1!$A$1:$B$600,2,FALSE)</f>
        <v>77703</v>
      </c>
      <c r="P902">
        <f t="shared" si="28"/>
        <v>1</v>
      </c>
      <c r="Q902" t="str">
        <f t="shared" si="29"/>
        <v>64</v>
      </c>
      <c r="R902" t="s">
        <v>8741</v>
      </c>
    </row>
    <row r="903" spans="1:18">
      <c r="A903" t="s">
        <v>4093</v>
      </c>
      <c r="B903" t="s">
        <v>16133</v>
      </c>
      <c r="C903" t="s">
        <v>21</v>
      </c>
      <c r="D903" t="s">
        <v>7935</v>
      </c>
      <c r="E903" t="s">
        <v>21</v>
      </c>
      <c r="F903">
        <v>28419</v>
      </c>
      <c r="G903">
        <v>0.56310929700000001</v>
      </c>
      <c r="H903">
        <v>21969</v>
      </c>
      <c r="I903">
        <v>67635</v>
      </c>
      <c r="J903">
        <v>0.32481703299999998</v>
      </c>
      <c r="K903">
        <v>0.238292264</v>
      </c>
      <c r="L903">
        <v>6450</v>
      </c>
      <c r="M903">
        <v>1.2935955210000001</v>
      </c>
      <c r="N903">
        <v>1.7336199779999999</v>
      </c>
      <c r="O903">
        <f>VLOOKUP(A903,Sheet1!$A$1:$B$600,2,FALSE)</f>
        <v>81929</v>
      </c>
      <c r="P903">
        <f t="shared" si="28"/>
        <v>2</v>
      </c>
      <c r="Q903" t="str">
        <f t="shared" si="29"/>
        <v>64</v>
      </c>
      <c r="R903" t="s">
        <v>8742</v>
      </c>
    </row>
    <row r="904" spans="1:18">
      <c r="A904" t="s">
        <v>4102</v>
      </c>
      <c r="B904" t="s">
        <v>16134</v>
      </c>
      <c r="C904" t="s">
        <v>21</v>
      </c>
      <c r="D904" t="s">
        <v>7937</v>
      </c>
      <c r="E904" t="s">
        <v>21</v>
      </c>
      <c r="F904">
        <v>16418</v>
      </c>
      <c r="G904">
        <v>0.31989556299999999</v>
      </c>
      <c r="H904">
        <v>19449</v>
      </c>
      <c r="I904">
        <v>65993</v>
      </c>
      <c r="J904">
        <v>0.29471307600000002</v>
      </c>
      <c r="K904">
        <v>2.5182487999999999E-2</v>
      </c>
      <c r="L904">
        <v>-3031</v>
      </c>
      <c r="M904">
        <v>0.84415651199999997</v>
      </c>
      <c r="N904">
        <v>1.085447474</v>
      </c>
      <c r="O904">
        <f>VLOOKUP(A904,Sheet1!$A$1:$B$600,2,FALSE)</f>
        <v>80345</v>
      </c>
      <c r="P904">
        <f t="shared" si="28"/>
        <v>1</v>
      </c>
      <c r="Q904" t="str">
        <f t="shared" si="29"/>
        <v>64</v>
      </c>
      <c r="R904" t="s">
        <v>8743</v>
      </c>
    </row>
    <row r="905" spans="1:18">
      <c r="A905" t="s">
        <v>4116</v>
      </c>
      <c r="B905" t="s">
        <v>16135</v>
      </c>
      <c r="C905" t="s">
        <v>21</v>
      </c>
      <c r="D905" t="s">
        <v>7939</v>
      </c>
      <c r="E905" t="s">
        <v>21</v>
      </c>
      <c r="F905">
        <v>18756</v>
      </c>
      <c r="G905">
        <v>0.37696713900000001</v>
      </c>
      <c r="H905">
        <v>20212</v>
      </c>
      <c r="I905">
        <v>66765</v>
      </c>
      <c r="J905">
        <v>0.30273346800000001</v>
      </c>
      <c r="K905">
        <v>7.4233671000000001E-2</v>
      </c>
      <c r="L905">
        <v>-1456</v>
      </c>
      <c r="M905">
        <v>0.92796358599999995</v>
      </c>
      <c r="N905">
        <v>1.2452113119999999</v>
      </c>
      <c r="O905">
        <f>VLOOKUP(A905,Sheet1!$A$1:$B$600,2,FALSE)</f>
        <v>85476</v>
      </c>
      <c r="P905">
        <f t="shared" si="28"/>
        <v>1</v>
      </c>
      <c r="Q905" t="str">
        <f t="shared" si="29"/>
        <v>64</v>
      </c>
      <c r="R905" t="s">
        <v>8744</v>
      </c>
    </row>
    <row r="906" spans="1:18">
      <c r="A906" t="s">
        <v>4127</v>
      </c>
      <c r="B906" t="s">
        <v>16136</v>
      </c>
      <c r="C906" t="s">
        <v>21</v>
      </c>
      <c r="D906" t="s">
        <v>7941</v>
      </c>
      <c r="E906" t="s">
        <v>21</v>
      </c>
      <c r="F906">
        <v>17412</v>
      </c>
      <c r="G906">
        <v>0.31550908700000002</v>
      </c>
      <c r="H906">
        <v>19803</v>
      </c>
      <c r="I906">
        <v>74617</v>
      </c>
      <c r="J906">
        <v>0.26539528499999998</v>
      </c>
      <c r="K906">
        <v>5.0113801999999999E-2</v>
      </c>
      <c r="L906">
        <v>-2391</v>
      </c>
      <c r="M906">
        <v>0.87926071800000005</v>
      </c>
      <c r="N906">
        <v>1.1888270240000001</v>
      </c>
      <c r="O906">
        <f>VLOOKUP(A906,Sheet1!$A$1:$B$600,2,FALSE)</f>
        <v>94887</v>
      </c>
      <c r="P906">
        <f t="shared" si="28"/>
        <v>1</v>
      </c>
      <c r="Q906" t="str">
        <f t="shared" si="29"/>
        <v>64</v>
      </c>
      <c r="R906" t="s">
        <v>8745</v>
      </c>
    </row>
    <row r="907" spans="1:18">
      <c r="A907" t="s">
        <v>4144</v>
      </c>
      <c r="B907" t="s">
        <v>16137</v>
      </c>
      <c r="C907" t="s">
        <v>21</v>
      </c>
      <c r="D907" t="s">
        <v>7943</v>
      </c>
      <c r="E907" t="s">
        <v>21</v>
      </c>
      <c r="F907">
        <v>25079</v>
      </c>
      <c r="G907">
        <v>0.47769523800000002</v>
      </c>
      <c r="H907">
        <v>24800</v>
      </c>
      <c r="I907">
        <v>71394</v>
      </c>
      <c r="J907">
        <v>0.347368126</v>
      </c>
      <c r="K907">
        <v>0.13032711199999999</v>
      </c>
      <c r="L907">
        <v>279</v>
      </c>
      <c r="M907">
        <v>1.01125</v>
      </c>
      <c r="N907">
        <v>1.3751844289999999</v>
      </c>
      <c r="O907">
        <f>VLOOKUP(A907,Sheet1!$A$1:$B$600,2,FALSE)</f>
        <v>88338</v>
      </c>
      <c r="P907">
        <f t="shared" si="28"/>
        <v>1</v>
      </c>
      <c r="Q907" t="str">
        <f t="shared" si="29"/>
        <v>65</v>
      </c>
      <c r="R907" t="s">
        <v>8746</v>
      </c>
    </row>
    <row r="908" spans="1:18">
      <c r="A908" t="s">
        <v>4152</v>
      </c>
      <c r="B908" t="s">
        <v>16138</v>
      </c>
      <c r="C908" t="s">
        <v>21</v>
      </c>
      <c r="D908" t="s">
        <v>7945</v>
      </c>
      <c r="E908" t="s">
        <v>67</v>
      </c>
      <c r="F908">
        <v>22732</v>
      </c>
      <c r="G908">
        <v>0.426259634</v>
      </c>
      <c r="H908">
        <v>23183</v>
      </c>
      <c r="I908">
        <v>73310</v>
      </c>
      <c r="J908">
        <v>0.316232438</v>
      </c>
      <c r="K908">
        <v>0.11002719599999999</v>
      </c>
      <c r="L908">
        <v>-451</v>
      </c>
      <c r="M908">
        <v>0.98054609000000004</v>
      </c>
      <c r="N908">
        <v>1.3479314040000001</v>
      </c>
      <c r="O908">
        <f>VLOOKUP(A908,Sheet1!$A$1:$B$600,2,FALSE)</f>
        <v>88972</v>
      </c>
      <c r="P908">
        <f t="shared" si="28"/>
        <v>1</v>
      </c>
      <c r="Q908" t="str">
        <f t="shared" si="29"/>
        <v>65</v>
      </c>
      <c r="R908" t="s">
        <v>8747</v>
      </c>
    </row>
    <row r="909" spans="1:18">
      <c r="A909" t="s">
        <v>4164</v>
      </c>
      <c r="B909" t="s">
        <v>16139</v>
      </c>
      <c r="C909" t="s">
        <v>21</v>
      </c>
      <c r="D909" t="s">
        <v>7947</v>
      </c>
      <c r="E909" t="s">
        <v>33</v>
      </c>
      <c r="F909">
        <v>9668</v>
      </c>
      <c r="G909">
        <v>0.24577369900000001</v>
      </c>
      <c r="H909">
        <v>14064</v>
      </c>
      <c r="I909">
        <v>53168</v>
      </c>
      <c r="J909">
        <v>0.26452001200000003</v>
      </c>
      <c r="K909">
        <v>-1.8746313000000001E-2</v>
      </c>
      <c r="L909">
        <v>-4396</v>
      </c>
      <c r="M909">
        <v>0.68742889600000001</v>
      </c>
      <c r="N909">
        <v>0.92913083299999999</v>
      </c>
      <c r="O909">
        <f>VLOOKUP(A909,Sheet1!$A$1:$B$600,2,FALSE)</f>
        <v>67612</v>
      </c>
      <c r="P909">
        <f t="shared" si="28"/>
        <v>1</v>
      </c>
      <c r="Q909" t="str">
        <f t="shared" si="29"/>
        <v>66</v>
      </c>
      <c r="R909" t="s">
        <v>8748</v>
      </c>
    </row>
    <row r="910" spans="1:18">
      <c r="A910" t="s">
        <v>4178</v>
      </c>
      <c r="B910" t="s">
        <v>16140</v>
      </c>
      <c r="C910" t="s">
        <v>21</v>
      </c>
      <c r="D910" t="s">
        <v>7949</v>
      </c>
      <c r="E910" t="s">
        <v>21</v>
      </c>
      <c r="F910">
        <v>17060</v>
      </c>
      <c r="G910">
        <v>0.321365332</v>
      </c>
      <c r="H910">
        <v>17534</v>
      </c>
      <c r="I910">
        <v>72481</v>
      </c>
      <c r="J910">
        <v>0.24191167299999999</v>
      </c>
      <c r="K910">
        <v>7.9453657999999996E-2</v>
      </c>
      <c r="L910">
        <v>-474</v>
      </c>
      <c r="M910">
        <v>0.97296680700000004</v>
      </c>
      <c r="N910">
        <v>1.328440778</v>
      </c>
      <c r="O910">
        <f>VLOOKUP(A910,Sheet1!$A$1:$B$600,2,FALSE)</f>
        <v>89077</v>
      </c>
      <c r="P910">
        <f t="shared" si="28"/>
        <v>1</v>
      </c>
      <c r="Q910" t="str">
        <f t="shared" si="29"/>
        <v>66</v>
      </c>
      <c r="R910" t="s">
        <v>8749</v>
      </c>
    </row>
    <row r="911" spans="1:18">
      <c r="A911" t="s">
        <v>4193</v>
      </c>
      <c r="B911" t="s">
        <v>16141</v>
      </c>
      <c r="C911" t="s">
        <v>21</v>
      </c>
      <c r="D911" t="s">
        <v>7951</v>
      </c>
      <c r="E911" t="s">
        <v>21</v>
      </c>
      <c r="F911">
        <v>18186</v>
      </c>
      <c r="G911">
        <v>0.37646717899999999</v>
      </c>
      <c r="H911">
        <v>17030</v>
      </c>
      <c r="I911">
        <v>63866</v>
      </c>
      <c r="J911">
        <v>0.266652053</v>
      </c>
      <c r="K911">
        <v>0.109815126</v>
      </c>
      <c r="L911">
        <v>1156</v>
      </c>
      <c r="M911">
        <v>1.0678802110000001</v>
      </c>
      <c r="N911">
        <v>1.4118292910000001</v>
      </c>
      <c r="O911">
        <f>VLOOKUP(A911,Sheet1!$A$1:$B$600,2,FALSE)</f>
        <v>80130</v>
      </c>
      <c r="P911">
        <f t="shared" si="28"/>
        <v>1</v>
      </c>
      <c r="Q911" t="str">
        <f t="shared" si="29"/>
        <v>66</v>
      </c>
      <c r="R911" t="s">
        <v>8750</v>
      </c>
    </row>
    <row r="912" spans="1:18">
      <c r="A912" t="s">
        <v>4205</v>
      </c>
      <c r="B912" t="s">
        <v>16142</v>
      </c>
      <c r="C912" t="s">
        <v>21</v>
      </c>
      <c r="D912" t="s">
        <v>7953</v>
      </c>
      <c r="E912" t="s">
        <v>21</v>
      </c>
      <c r="F912">
        <v>20457</v>
      </c>
      <c r="G912">
        <v>0.35976574900000002</v>
      </c>
      <c r="H912">
        <v>19965</v>
      </c>
      <c r="I912">
        <v>74679</v>
      </c>
      <c r="J912">
        <v>0.26734423299999999</v>
      </c>
      <c r="K912">
        <v>9.2421514999999996E-2</v>
      </c>
      <c r="L912">
        <v>492</v>
      </c>
      <c r="M912">
        <v>1.0246431250000001</v>
      </c>
      <c r="N912">
        <v>1.345702296</v>
      </c>
      <c r="O912">
        <f>VLOOKUP(A912,Sheet1!$A$1:$B$600,2,FALSE)</f>
        <v>92344</v>
      </c>
      <c r="P912">
        <f t="shared" si="28"/>
        <v>1</v>
      </c>
      <c r="Q912" t="str">
        <f t="shared" si="29"/>
        <v>66</v>
      </c>
      <c r="R912" t="s">
        <v>8751</v>
      </c>
    </row>
    <row r="913" spans="1:18">
      <c r="A913" t="s">
        <v>4215</v>
      </c>
      <c r="B913" t="s">
        <v>16143</v>
      </c>
      <c r="C913" t="s">
        <v>21</v>
      </c>
      <c r="D913" t="s">
        <v>7955</v>
      </c>
      <c r="E913" t="s">
        <v>21</v>
      </c>
      <c r="F913">
        <v>13830</v>
      </c>
      <c r="G913">
        <v>0.41887512500000001</v>
      </c>
      <c r="H913">
        <v>16280</v>
      </c>
      <c r="I913">
        <v>48105</v>
      </c>
      <c r="J913">
        <v>0.33842635900000001</v>
      </c>
      <c r="K913">
        <v>8.0448766000000005E-2</v>
      </c>
      <c r="L913">
        <v>-2450</v>
      </c>
      <c r="M913">
        <v>0.84950859999999995</v>
      </c>
      <c r="N913">
        <v>1.237714244</v>
      </c>
      <c r="O913">
        <f>VLOOKUP(A913,Sheet1!$A$1:$B$600,2,FALSE)</f>
        <v>63978</v>
      </c>
      <c r="P913">
        <f t="shared" si="28"/>
        <v>1</v>
      </c>
      <c r="Q913" t="str">
        <f t="shared" si="29"/>
        <v>67</v>
      </c>
      <c r="R913" t="s">
        <v>8752</v>
      </c>
    </row>
    <row r="914" spans="1:18">
      <c r="A914" t="s">
        <v>4228</v>
      </c>
      <c r="B914" t="s">
        <v>16144</v>
      </c>
      <c r="C914" t="s">
        <v>21</v>
      </c>
      <c r="D914" t="s">
        <v>7957</v>
      </c>
      <c r="E914" t="s">
        <v>21</v>
      </c>
      <c r="F914">
        <v>13983</v>
      </c>
      <c r="G914">
        <v>0.376230964</v>
      </c>
      <c r="H914">
        <v>15632</v>
      </c>
      <c r="I914">
        <v>52964</v>
      </c>
      <c r="J914">
        <v>0.295143871</v>
      </c>
      <c r="K914">
        <v>8.1087092E-2</v>
      </c>
      <c r="L914">
        <v>-1649</v>
      </c>
      <c r="M914">
        <v>0.89451125899999995</v>
      </c>
      <c r="N914">
        <v>1.2747375110000001</v>
      </c>
      <c r="O914">
        <f>VLOOKUP(A914,Sheet1!$A$1:$B$600,2,FALSE)</f>
        <v>71162</v>
      </c>
      <c r="P914">
        <f t="shared" si="28"/>
        <v>1</v>
      </c>
      <c r="Q914" t="str">
        <f t="shared" si="29"/>
        <v>67</v>
      </c>
      <c r="R914" t="s">
        <v>8753</v>
      </c>
    </row>
    <row r="915" spans="1:18">
      <c r="A915" t="s">
        <v>4240</v>
      </c>
      <c r="B915" t="s">
        <v>16145</v>
      </c>
      <c r="C915" t="s">
        <v>21</v>
      </c>
      <c r="D915" t="s">
        <v>7959</v>
      </c>
      <c r="E915" t="s">
        <v>7</v>
      </c>
      <c r="F915">
        <v>12942</v>
      </c>
      <c r="G915">
        <v>0.36708645299999998</v>
      </c>
      <c r="H915">
        <v>14125</v>
      </c>
      <c r="I915">
        <v>51580</v>
      </c>
      <c r="J915">
        <v>0.27384645200000002</v>
      </c>
      <c r="K915">
        <v>9.3240001000000003E-2</v>
      </c>
      <c r="L915">
        <v>-1183</v>
      </c>
      <c r="M915">
        <v>0.91624778799999995</v>
      </c>
      <c r="N915">
        <v>1.3404827800000001</v>
      </c>
      <c r="O915">
        <f>VLOOKUP(A915,Sheet1!$A$1:$B$600,2,FALSE)</f>
        <v>68329</v>
      </c>
      <c r="P915">
        <f t="shared" si="28"/>
        <v>1</v>
      </c>
      <c r="Q915" t="str">
        <f t="shared" si="29"/>
        <v>67</v>
      </c>
      <c r="R915" t="s">
        <v>8754</v>
      </c>
    </row>
    <row r="916" spans="1:18">
      <c r="A916" t="s">
        <v>4249</v>
      </c>
      <c r="B916" t="s">
        <v>16146</v>
      </c>
      <c r="C916" t="s">
        <v>21</v>
      </c>
      <c r="D916" t="s">
        <v>7961</v>
      </c>
      <c r="E916" t="s">
        <v>21</v>
      </c>
      <c r="F916">
        <v>11646</v>
      </c>
      <c r="G916">
        <v>0.233115817</v>
      </c>
      <c r="H916">
        <v>13733</v>
      </c>
      <c r="I916">
        <v>72314</v>
      </c>
      <c r="J916">
        <v>0.18990790199999999</v>
      </c>
      <c r="K916">
        <v>4.3207915999999999E-2</v>
      </c>
      <c r="L916">
        <v>-2087</v>
      </c>
      <c r="M916">
        <v>0.84803029200000002</v>
      </c>
      <c r="N916">
        <v>1.227520368</v>
      </c>
      <c r="O916">
        <f>VLOOKUP(A916,Sheet1!$A$1:$B$600,2,FALSE)</f>
        <v>89933</v>
      </c>
      <c r="P916">
        <f t="shared" si="28"/>
        <v>1</v>
      </c>
      <c r="Q916" t="str">
        <f t="shared" si="29"/>
        <v>67</v>
      </c>
      <c r="R916" t="s">
        <v>8755</v>
      </c>
    </row>
    <row r="917" spans="1:18">
      <c r="A917" t="s">
        <v>4262</v>
      </c>
      <c r="B917" t="s">
        <v>16147</v>
      </c>
      <c r="C917" t="s">
        <v>21</v>
      </c>
      <c r="D917" t="s">
        <v>7963</v>
      </c>
      <c r="E917" t="s">
        <v>7</v>
      </c>
      <c r="F917">
        <v>11888</v>
      </c>
      <c r="G917">
        <v>0.22203130300000001</v>
      </c>
      <c r="H917">
        <v>12934</v>
      </c>
      <c r="I917">
        <v>78369</v>
      </c>
      <c r="J917">
        <v>0.16503974799999999</v>
      </c>
      <c r="K917">
        <v>5.6991554999999999E-2</v>
      </c>
      <c r="L917">
        <v>-1046</v>
      </c>
      <c r="M917">
        <v>0.91912788000000001</v>
      </c>
      <c r="N917">
        <v>1.3453201749999999</v>
      </c>
      <c r="O917">
        <f>VLOOKUP(A917,Sheet1!$A$1:$B$600,2,FALSE)</f>
        <v>98427</v>
      </c>
      <c r="P917">
        <f t="shared" si="28"/>
        <v>0</v>
      </c>
      <c r="Q917" t="str">
        <f t="shared" si="29"/>
        <v>67</v>
      </c>
      <c r="R917" t="s">
        <v>8756</v>
      </c>
    </row>
    <row r="918" spans="1:18">
      <c r="A918" t="s">
        <v>4270</v>
      </c>
      <c r="B918" t="s">
        <v>16148</v>
      </c>
      <c r="C918" t="s">
        <v>21</v>
      </c>
      <c r="D918" t="s">
        <v>7965</v>
      </c>
      <c r="E918" t="s">
        <v>21</v>
      </c>
      <c r="F918">
        <v>8043</v>
      </c>
      <c r="G918">
        <v>0.16008518799999999</v>
      </c>
      <c r="H918">
        <v>11910</v>
      </c>
      <c r="I918">
        <v>72972</v>
      </c>
      <c r="J918">
        <v>0.16321328700000001</v>
      </c>
      <c r="K918">
        <v>-3.1281E-3</v>
      </c>
      <c r="L918">
        <v>-3867</v>
      </c>
      <c r="M918">
        <v>0.67531486100000004</v>
      </c>
      <c r="N918">
        <v>0.98083428299999997</v>
      </c>
      <c r="O918">
        <f>VLOOKUP(A918,Sheet1!$A$1:$B$600,2,FALSE)</f>
        <v>91200</v>
      </c>
      <c r="P918">
        <f t="shared" si="28"/>
        <v>0</v>
      </c>
      <c r="Q918" t="str">
        <f t="shared" si="29"/>
        <v>67</v>
      </c>
      <c r="R918" t="s">
        <v>8757</v>
      </c>
    </row>
    <row r="919" spans="1:18">
      <c r="A919" t="s">
        <v>4279</v>
      </c>
      <c r="B919" t="s">
        <v>16149</v>
      </c>
      <c r="C919" t="s">
        <v>21</v>
      </c>
      <c r="D919" t="s">
        <v>14662</v>
      </c>
      <c r="E919" t="s">
        <v>7</v>
      </c>
      <c r="F919">
        <v>5665</v>
      </c>
      <c r="G919">
        <v>0.12262700999999999</v>
      </c>
      <c r="H919">
        <v>9373</v>
      </c>
      <c r="I919">
        <v>67469</v>
      </c>
      <c r="J919">
        <v>0.13892306099999999</v>
      </c>
      <c r="K919">
        <v>-1.6296050999999999E-2</v>
      </c>
      <c r="L919">
        <v>-3708</v>
      </c>
      <c r="M919">
        <v>0.60439560400000003</v>
      </c>
      <c r="N919">
        <v>0.88269729699999999</v>
      </c>
      <c r="O919">
        <f>VLOOKUP(A919,Sheet1!$A$1:$B$600,2,FALSE)</f>
        <v>84670</v>
      </c>
      <c r="P919">
        <f t="shared" si="28"/>
        <v>0</v>
      </c>
      <c r="Q919" t="str">
        <f t="shared" si="29"/>
        <v>67</v>
      </c>
      <c r="R919" t="s">
        <v>8758</v>
      </c>
    </row>
    <row r="920" spans="1:18">
      <c r="A920" t="s">
        <v>4287</v>
      </c>
      <c r="B920" t="s">
        <v>16150</v>
      </c>
      <c r="C920" t="s">
        <v>21</v>
      </c>
      <c r="D920" t="s">
        <v>7968</v>
      </c>
      <c r="E920" t="s">
        <v>21</v>
      </c>
      <c r="F920">
        <v>8648</v>
      </c>
      <c r="G920">
        <v>0.17585099000000001</v>
      </c>
      <c r="H920">
        <v>9617</v>
      </c>
      <c r="I920">
        <v>72326</v>
      </c>
      <c r="J920">
        <v>0.13296739799999999</v>
      </c>
      <c r="K920">
        <v>4.2883592999999998E-2</v>
      </c>
      <c r="L920">
        <v>-969</v>
      </c>
      <c r="M920">
        <v>0.89924092799999999</v>
      </c>
      <c r="N920">
        <v>1.3225120850000001</v>
      </c>
      <c r="O920">
        <f>VLOOKUP(A920,Sheet1!$A$1:$B$600,2,FALSE)</f>
        <v>92744</v>
      </c>
      <c r="P920">
        <f t="shared" si="28"/>
        <v>0</v>
      </c>
      <c r="Q920" t="str">
        <f t="shared" si="29"/>
        <v>67</v>
      </c>
      <c r="R920" t="s">
        <v>8759</v>
      </c>
    </row>
    <row r="921" spans="1:18">
      <c r="A921" t="s">
        <v>4298</v>
      </c>
      <c r="B921" t="s">
        <v>16151</v>
      </c>
      <c r="C921" t="s">
        <v>21</v>
      </c>
      <c r="D921" t="s">
        <v>7970</v>
      </c>
      <c r="E921" t="s">
        <v>21</v>
      </c>
      <c r="F921">
        <v>9196</v>
      </c>
      <c r="G921">
        <v>0.195568032</v>
      </c>
      <c r="H921">
        <v>11098</v>
      </c>
      <c r="I921">
        <v>69833</v>
      </c>
      <c r="J921">
        <v>0.15892200000000001</v>
      </c>
      <c r="K921">
        <v>3.6646032000000002E-2</v>
      </c>
      <c r="L921">
        <v>-1902</v>
      </c>
      <c r="M921">
        <v>0.82861776899999995</v>
      </c>
      <c r="N921">
        <v>1.230591312</v>
      </c>
      <c r="O921">
        <f>VLOOKUP(A921,Sheet1!$A$1:$B$600,2,FALSE)</f>
        <v>88326</v>
      </c>
      <c r="P921">
        <f t="shared" si="28"/>
        <v>0</v>
      </c>
      <c r="Q921" t="str">
        <f t="shared" si="29"/>
        <v>67</v>
      </c>
      <c r="R921" t="s">
        <v>8760</v>
      </c>
    </row>
    <row r="922" spans="1:18">
      <c r="A922" t="s">
        <v>4311</v>
      </c>
      <c r="B922" t="s">
        <v>16152</v>
      </c>
      <c r="C922" t="s">
        <v>21</v>
      </c>
      <c r="D922" t="s">
        <v>7972</v>
      </c>
      <c r="E922" t="s">
        <v>21</v>
      </c>
      <c r="F922">
        <v>9005</v>
      </c>
      <c r="G922">
        <v>0.21999364800000001</v>
      </c>
      <c r="H922">
        <v>11513</v>
      </c>
      <c r="I922">
        <v>57459</v>
      </c>
      <c r="J922">
        <v>0.20036895900000001</v>
      </c>
      <c r="K922">
        <v>1.9624689000000001E-2</v>
      </c>
      <c r="L922">
        <v>-2508</v>
      </c>
      <c r="M922">
        <v>0.78215929799999995</v>
      </c>
      <c r="N922">
        <v>1.097942763</v>
      </c>
      <c r="O922">
        <f>VLOOKUP(A922,Sheet1!$A$1:$B$600,2,FALSE)</f>
        <v>74093</v>
      </c>
      <c r="P922">
        <f t="shared" si="28"/>
        <v>0</v>
      </c>
      <c r="Q922" t="str">
        <f t="shared" si="29"/>
        <v>68</v>
      </c>
      <c r="R922" t="s">
        <v>8761</v>
      </c>
    </row>
    <row r="923" spans="1:18">
      <c r="A923" t="s">
        <v>4322</v>
      </c>
      <c r="B923" t="s">
        <v>16153</v>
      </c>
      <c r="C923" t="s">
        <v>21</v>
      </c>
      <c r="D923" t="s">
        <v>14663</v>
      </c>
      <c r="E923" t="s">
        <v>7</v>
      </c>
      <c r="F923">
        <v>10801</v>
      </c>
      <c r="G923">
        <v>0.211477464</v>
      </c>
      <c r="H923">
        <v>12127</v>
      </c>
      <c r="I923">
        <v>72857</v>
      </c>
      <c r="J923">
        <v>0.166449346</v>
      </c>
      <c r="K923">
        <v>4.5028117999999999E-2</v>
      </c>
      <c r="L923">
        <v>-1326</v>
      </c>
      <c r="M923">
        <v>0.89065721099999995</v>
      </c>
      <c r="N923">
        <v>1.270521448</v>
      </c>
      <c r="O923">
        <f>VLOOKUP(A923,Sheet1!$A$1:$B$600,2,FALSE)</f>
        <v>91139</v>
      </c>
      <c r="P923">
        <f t="shared" si="28"/>
        <v>0</v>
      </c>
      <c r="Q923" t="str">
        <f t="shared" si="29"/>
        <v>68</v>
      </c>
      <c r="R923" t="s">
        <v>8762</v>
      </c>
    </row>
    <row r="924" spans="1:18">
      <c r="A924" t="s">
        <v>4330</v>
      </c>
      <c r="B924" t="s">
        <v>16154</v>
      </c>
      <c r="C924" t="s">
        <v>21</v>
      </c>
      <c r="D924" t="s">
        <v>7975</v>
      </c>
      <c r="E924" t="s">
        <v>29</v>
      </c>
      <c r="F924">
        <v>4802</v>
      </c>
      <c r="G924">
        <v>0.105219335</v>
      </c>
      <c r="H924">
        <v>9470</v>
      </c>
      <c r="I924">
        <v>66348</v>
      </c>
      <c r="J924">
        <v>0.14273226</v>
      </c>
      <c r="K924">
        <v>-3.7512925000000003E-2</v>
      </c>
      <c r="L924">
        <v>-4668</v>
      </c>
      <c r="M924">
        <v>0.50707497400000001</v>
      </c>
      <c r="N924">
        <v>0.73717977000000001</v>
      </c>
      <c r="O924">
        <f>VLOOKUP(A924,Sheet1!$A$1:$B$600,2,FALSE)</f>
        <v>83613</v>
      </c>
      <c r="P924">
        <f t="shared" si="28"/>
        <v>0</v>
      </c>
      <c r="Q924" t="str">
        <f t="shared" si="29"/>
        <v>68</v>
      </c>
      <c r="R924" t="s">
        <v>8763</v>
      </c>
    </row>
    <row r="925" spans="1:18">
      <c r="A925" t="s">
        <v>4339</v>
      </c>
      <c r="B925" t="s">
        <v>16155</v>
      </c>
      <c r="C925" t="s">
        <v>21</v>
      </c>
      <c r="D925" t="s">
        <v>7977</v>
      </c>
      <c r="E925" t="s">
        <v>21</v>
      </c>
      <c r="F925">
        <v>15107</v>
      </c>
      <c r="G925">
        <v>0.27376680799999997</v>
      </c>
      <c r="H925">
        <v>14294</v>
      </c>
      <c r="I925">
        <v>79473</v>
      </c>
      <c r="J925">
        <v>0.179859827</v>
      </c>
      <c r="K925">
        <v>9.3906981E-2</v>
      </c>
      <c r="L925">
        <v>813</v>
      </c>
      <c r="M925">
        <v>1.0568770110000001</v>
      </c>
      <c r="N925">
        <v>1.5221120420000001</v>
      </c>
      <c r="O925">
        <f>VLOOKUP(A925,Sheet1!$A$1:$B$600,2,FALSE)</f>
        <v>99291</v>
      </c>
      <c r="P925">
        <f t="shared" si="28"/>
        <v>1</v>
      </c>
      <c r="Q925" t="str">
        <f t="shared" si="29"/>
        <v>68</v>
      </c>
      <c r="R925" t="s">
        <v>8764</v>
      </c>
    </row>
    <row r="926" spans="1:18">
      <c r="A926" t="s">
        <v>4348</v>
      </c>
      <c r="B926" t="s">
        <v>16156</v>
      </c>
      <c r="C926" t="s">
        <v>21</v>
      </c>
      <c r="D926" t="s">
        <v>7979</v>
      </c>
      <c r="E926" t="s">
        <v>21</v>
      </c>
      <c r="F926">
        <v>13802</v>
      </c>
      <c r="G926">
        <v>0.33798609099999999</v>
      </c>
      <c r="H926">
        <v>13543</v>
      </c>
      <c r="I926">
        <v>58639</v>
      </c>
      <c r="J926">
        <v>0.230955507</v>
      </c>
      <c r="K926">
        <v>0.107030583</v>
      </c>
      <c r="L926">
        <v>259</v>
      </c>
      <c r="M926">
        <v>1.0191242709999999</v>
      </c>
      <c r="N926">
        <v>1.463425118</v>
      </c>
      <c r="O926">
        <f>VLOOKUP(A926,Sheet1!$A$1:$B$600,2,FALSE)</f>
        <v>78848</v>
      </c>
      <c r="P926">
        <f t="shared" si="28"/>
        <v>1</v>
      </c>
      <c r="Q926" t="str">
        <f t="shared" si="29"/>
        <v>68</v>
      </c>
      <c r="R926" t="s">
        <v>8765</v>
      </c>
    </row>
    <row r="927" spans="1:18">
      <c r="A927" t="s">
        <v>4360</v>
      </c>
      <c r="B927" t="s">
        <v>16157</v>
      </c>
      <c r="C927" t="s">
        <v>21</v>
      </c>
      <c r="D927" t="s">
        <v>14664</v>
      </c>
      <c r="E927" t="s">
        <v>21</v>
      </c>
      <c r="F927">
        <v>12394</v>
      </c>
      <c r="G927">
        <v>0.263242853</v>
      </c>
      <c r="H927">
        <v>15633</v>
      </c>
      <c r="I927">
        <v>70635</v>
      </c>
      <c r="J927">
        <v>0.221320875</v>
      </c>
      <c r="K927">
        <v>4.1921977999999999E-2</v>
      </c>
      <c r="L927">
        <v>-3239</v>
      </c>
      <c r="M927">
        <v>0.79281008100000006</v>
      </c>
      <c r="N927">
        <v>1.189417189</v>
      </c>
      <c r="O927">
        <f>VLOOKUP(A927,Sheet1!$A$1:$B$600,2,FALSE)</f>
        <v>92486</v>
      </c>
      <c r="P927">
        <f t="shared" si="28"/>
        <v>1</v>
      </c>
      <c r="Q927" t="str">
        <f t="shared" si="29"/>
        <v>68</v>
      </c>
      <c r="R927" t="s">
        <v>8766</v>
      </c>
    </row>
    <row r="928" spans="1:18">
      <c r="A928" t="s">
        <v>4374</v>
      </c>
      <c r="B928" t="s">
        <v>16158</v>
      </c>
      <c r="C928" t="s">
        <v>21</v>
      </c>
      <c r="D928" t="s">
        <v>7982</v>
      </c>
      <c r="E928" t="s">
        <v>7</v>
      </c>
      <c r="F928">
        <v>6844</v>
      </c>
      <c r="G928">
        <v>0.18364280299999999</v>
      </c>
      <c r="H928">
        <v>16261</v>
      </c>
      <c r="I928">
        <v>52918</v>
      </c>
      <c r="J928">
        <v>0.307286746</v>
      </c>
      <c r="K928">
        <v>-0.12364394200000001</v>
      </c>
      <c r="L928">
        <v>-9417</v>
      </c>
      <c r="M928">
        <v>0.42088432399999998</v>
      </c>
      <c r="N928">
        <v>0.59762682899999997</v>
      </c>
      <c r="O928">
        <f>VLOOKUP(A928,Sheet1!$A$1:$B$600,2,FALSE)</f>
        <v>68147</v>
      </c>
      <c r="P928">
        <f t="shared" si="28"/>
        <v>0</v>
      </c>
      <c r="Q928" t="str">
        <f t="shared" si="29"/>
        <v>69</v>
      </c>
      <c r="R928" t="s">
        <v>8767</v>
      </c>
    </row>
    <row r="929" spans="1:18">
      <c r="A929" t="s">
        <v>4388</v>
      </c>
      <c r="B929" t="s">
        <v>16159</v>
      </c>
      <c r="C929" t="s">
        <v>21</v>
      </c>
      <c r="D929" t="s">
        <v>7984</v>
      </c>
      <c r="E929" t="s">
        <v>21</v>
      </c>
      <c r="F929">
        <v>16098</v>
      </c>
      <c r="G929">
        <v>0.371460876</v>
      </c>
      <c r="H929">
        <v>18300</v>
      </c>
      <c r="I929">
        <v>58986</v>
      </c>
      <c r="J929">
        <v>0.31024310900000002</v>
      </c>
      <c r="K929">
        <v>6.1217767999999999E-2</v>
      </c>
      <c r="L929">
        <v>-2202</v>
      </c>
      <c r="M929">
        <v>0.87967213099999997</v>
      </c>
      <c r="N929">
        <v>1.1973219260000001</v>
      </c>
      <c r="O929">
        <f>VLOOKUP(A929,Sheet1!$A$1:$B$600,2,FALSE)</f>
        <v>74893</v>
      </c>
      <c r="P929">
        <f t="shared" si="28"/>
        <v>1</v>
      </c>
      <c r="Q929" t="str">
        <f t="shared" si="29"/>
        <v>69</v>
      </c>
      <c r="R929" t="s">
        <v>8768</v>
      </c>
    </row>
    <row r="930" spans="1:18">
      <c r="A930" t="s">
        <v>4406</v>
      </c>
      <c r="B930" t="s">
        <v>16160</v>
      </c>
      <c r="C930" t="s">
        <v>21</v>
      </c>
      <c r="D930" t="s">
        <v>7986</v>
      </c>
      <c r="E930" t="s">
        <v>21</v>
      </c>
      <c r="F930">
        <v>15762</v>
      </c>
      <c r="G930">
        <v>0.40014216400000002</v>
      </c>
      <c r="H930">
        <v>17727</v>
      </c>
      <c r="I930">
        <v>55241</v>
      </c>
      <c r="J930">
        <v>0.32090295299999999</v>
      </c>
      <c r="K930">
        <v>7.9239212000000003E-2</v>
      </c>
      <c r="L930">
        <v>-1965</v>
      </c>
      <c r="M930">
        <v>0.88915214099999995</v>
      </c>
      <c r="N930">
        <v>1.24692578</v>
      </c>
      <c r="O930">
        <f>VLOOKUP(A930,Sheet1!$A$1:$B$600,2,FALSE)</f>
        <v>70342</v>
      </c>
      <c r="P930">
        <f t="shared" si="28"/>
        <v>1</v>
      </c>
      <c r="Q930" t="str">
        <f t="shared" si="29"/>
        <v>69</v>
      </c>
      <c r="R930" t="s">
        <v>8769</v>
      </c>
    </row>
    <row r="931" spans="1:18">
      <c r="A931" t="s">
        <v>4429</v>
      </c>
      <c r="B931" t="s">
        <v>16161</v>
      </c>
      <c r="C931" t="s">
        <v>21</v>
      </c>
      <c r="D931" t="s">
        <v>14665</v>
      </c>
      <c r="E931" t="s">
        <v>21</v>
      </c>
      <c r="F931">
        <v>14862</v>
      </c>
      <c r="G931">
        <v>0.32512250599999998</v>
      </c>
      <c r="H931">
        <v>17341</v>
      </c>
      <c r="I931">
        <v>63069</v>
      </c>
      <c r="J931">
        <v>0.27495282900000001</v>
      </c>
      <c r="K931">
        <v>5.0169677000000003E-2</v>
      </c>
      <c r="L931">
        <v>-2479</v>
      </c>
      <c r="M931">
        <v>0.85704400000000003</v>
      </c>
      <c r="N931">
        <v>1.182466486</v>
      </c>
      <c r="O931">
        <f>VLOOKUP(A931,Sheet1!$A$1:$B$600,2,FALSE)</f>
        <v>79524</v>
      </c>
      <c r="P931">
        <f t="shared" si="28"/>
        <v>1</v>
      </c>
      <c r="Q931" t="str">
        <f t="shared" si="29"/>
        <v>69</v>
      </c>
      <c r="R931" t="s">
        <v>8770</v>
      </c>
    </row>
    <row r="932" spans="1:18">
      <c r="A932" t="s">
        <v>4446</v>
      </c>
      <c r="B932" t="s">
        <v>16162</v>
      </c>
      <c r="C932" t="s">
        <v>21</v>
      </c>
      <c r="D932" t="s">
        <v>7989</v>
      </c>
      <c r="E932" t="s">
        <v>21</v>
      </c>
      <c r="F932">
        <v>14034</v>
      </c>
      <c r="G932">
        <v>0.28548761099999997</v>
      </c>
      <c r="H932">
        <v>14803</v>
      </c>
      <c r="I932">
        <v>67161</v>
      </c>
      <c r="J932">
        <v>0.22041065500000001</v>
      </c>
      <c r="K932">
        <v>6.5076956000000005E-2</v>
      </c>
      <c r="L932">
        <v>-769</v>
      </c>
      <c r="M932">
        <v>0.94805107099999997</v>
      </c>
      <c r="N932">
        <v>1.2952532240000001</v>
      </c>
      <c r="O932">
        <f>VLOOKUP(A932,Sheet1!$A$1:$B$600,2,FALSE)</f>
        <v>80543</v>
      </c>
      <c r="P932">
        <f t="shared" si="28"/>
        <v>1</v>
      </c>
      <c r="Q932" t="str">
        <f t="shared" si="29"/>
        <v>69</v>
      </c>
      <c r="R932" t="s">
        <v>8771</v>
      </c>
    </row>
    <row r="933" spans="1:18">
      <c r="A933" t="s">
        <v>4460</v>
      </c>
      <c r="B933" t="s">
        <v>16163</v>
      </c>
      <c r="C933" t="s">
        <v>21</v>
      </c>
      <c r="D933" t="s">
        <v>7991</v>
      </c>
      <c r="E933" t="s">
        <v>21</v>
      </c>
      <c r="F933">
        <v>17448</v>
      </c>
      <c r="G933">
        <v>0.42526018199999999</v>
      </c>
      <c r="H933">
        <v>20698</v>
      </c>
      <c r="I933">
        <v>61208</v>
      </c>
      <c r="J933">
        <v>0.33815841099999999</v>
      </c>
      <c r="K933">
        <v>8.7101770999999995E-2</v>
      </c>
      <c r="L933">
        <v>-3250</v>
      </c>
      <c r="M933">
        <v>0.84297999800000001</v>
      </c>
      <c r="N933">
        <v>1.257576829</v>
      </c>
      <c r="O933">
        <f>VLOOKUP(A933,Sheet1!$A$1:$B$600,2,FALSE)</f>
        <v>78362</v>
      </c>
      <c r="P933">
        <f t="shared" si="28"/>
        <v>1</v>
      </c>
      <c r="Q933" t="str">
        <f t="shared" si="29"/>
        <v>69</v>
      </c>
      <c r="R933" t="s">
        <v>8772</v>
      </c>
    </row>
    <row r="934" spans="1:18">
      <c r="A934" t="s">
        <v>4476</v>
      </c>
      <c r="B934" t="s">
        <v>16164</v>
      </c>
      <c r="C934" t="s">
        <v>21</v>
      </c>
      <c r="D934" t="s">
        <v>7993</v>
      </c>
      <c r="E934" t="s">
        <v>21</v>
      </c>
      <c r="F934">
        <v>12713</v>
      </c>
      <c r="G934">
        <v>0.40420323000000002</v>
      </c>
      <c r="H934">
        <v>16858</v>
      </c>
      <c r="I934">
        <v>48636</v>
      </c>
      <c r="J934">
        <v>0.34661567599999998</v>
      </c>
      <c r="K934">
        <v>5.7587554999999999E-2</v>
      </c>
      <c r="L934">
        <v>-4145</v>
      </c>
      <c r="M934">
        <v>0.75412267200000005</v>
      </c>
      <c r="N934">
        <v>1.166142384</v>
      </c>
      <c r="O934">
        <f>VLOOKUP(A934,Sheet1!$A$1:$B$600,2,FALSE)</f>
        <v>64848</v>
      </c>
      <c r="P934">
        <f t="shared" si="28"/>
        <v>1</v>
      </c>
      <c r="Q934" t="str">
        <f t="shared" si="29"/>
        <v>69</v>
      </c>
      <c r="R934" t="s">
        <v>8773</v>
      </c>
    </row>
    <row r="935" spans="1:18">
      <c r="A935" t="s">
        <v>4494</v>
      </c>
      <c r="B935" t="s">
        <v>16165</v>
      </c>
      <c r="C935" t="s">
        <v>21</v>
      </c>
      <c r="D935" t="s">
        <v>7995</v>
      </c>
      <c r="E935" t="s">
        <v>21</v>
      </c>
      <c r="F935">
        <v>16446</v>
      </c>
      <c r="G935">
        <v>0.27648235599999998</v>
      </c>
      <c r="H935">
        <v>16785</v>
      </c>
      <c r="I935">
        <v>81527</v>
      </c>
      <c r="J935">
        <v>0.20588271399999999</v>
      </c>
      <c r="K935">
        <v>7.0599643000000004E-2</v>
      </c>
      <c r="L935">
        <v>-339</v>
      </c>
      <c r="M935">
        <v>0.97980339599999999</v>
      </c>
      <c r="N935">
        <v>1.3429119490000001</v>
      </c>
      <c r="O935">
        <f>VLOOKUP(A935,Sheet1!$A$1:$B$600,2,FALSE)</f>
        <v>98429</v>
      </c>
      <c r="P935">
        <f t="shared" si="28"/>
        <v>1</v>
      </c>
      <c r="Q935" t="str">
        <f t="shared" si="29"/>
        <v>69</v>
      </c>
      <c r="R935" t="s">
        <v>8774</v>
      </c>
    </row>
    <row r="936" spans="1:18">
      <c r="A936" t="s">
        <v>4501</v>
      </c>
      <c r="B936" t="s">
        <v>16166</v>
      </c>
      <c r="C936" t="s">
        <v>21</v>
      </c>
      <c r="D936" t="s">
        <v>7997</v>
      </c>
      <c r="E936" t="s">
        <v>7</v>
      </c>
      <c r="F936">
        <v>12057</v>
      </c>
      <c r="G936">
        <v>0.244891741</v>
      </c>
      <c r="H936">
        <v>14265</v>
      </c>
      <c r="I936">
        <v>69937</v>
      </c>
      <c r="J936">
        <v>0.203969287</v>
      </c>
      <c r="K936">
        <v>4.0922455000000003E-2</v>
      </c>
      <c r="L936">
        <v>-2208</v>
      </c>
      <c r="M936">
        <v>0.845215563</v>
      </c>
      <c r="N936">
        <v>1.2006304750000001</v>
      </c>
      <c r="O936">
        <f>VLOOKUP(A936,Sheet1!$A$1:$B$600,2,FALSE)</f>
        <v>85945</v>
      </c>
      <c r="P936">
        <f t="shared" si="28"/>
        <v>1</v>
      </c>
      <c r="Q936" t="str">
        <f t="shared" si="29"/>
        <v>69</v>
      </c>
      <c r="R936" t="s">
        <v>8775</v>
      </c>
    </row>
    <row r="937" spans="1:18">
      <c r="A937" t="s">
        <v>4509</v>
      </c>
      <c r="B937" t="s">
        <v>16167</v>
      </c>
      <c r="C937" t="s">
        <v>21</v>
      </c>
      <c r="D937" t="s">
        <v>7999</v>
      </c>
      <c r="E937" t="s">
        <v>21</v>
      </c>
      <c r="F937">
        <v>14080</v>
      </c>
      <c r="G937">
        <v>0.25993686199999999</v>
      </c>
      <c r="H937">
        <v>16132</v>
      </c>
      <c r="I937">
        <v>74586</v>
      </c>
      <c r="J937">
        <v>0.21628723899999999</v>
      </c>
      <c r="K937">
        <v>4.3649622999999999E-2</v>
      </c>
      <c r="L937">
        <v>-2052</v>
      </c>
      <c r="M937">
        <v>0.87279940499999997</v>
      </c>
      <c r="N937">
        <v>1.201813215</v>
      </c>
      <c r="O937">
        <f>VLOOKUP(A937,Sheet1!$A$1:$B$600,2,FALSE)</f>
        <v>89520</v>
      </c>
      <c r="P937">
        <f t="shared" si="28"/>
        <v>1</v>
      </c>
      <c r="Q937" t="str">
        <f t="shared" si="29"/>
        <v>69</v>
      </c>
      <c r="R937" t="s">
        <v>8776</v>
      </c>
    </row>
    <row r="938" spans="1:18">
      <c r="A938" t="s">
        <v>4523</v>
      </c>
      <c r="B938" t="s">
        <v>16168</v>
      </c>
      <c r="C938" t="s">
        <v>21</v>
      </c>
      <c r="D938" t="s">
        <v>14666</v>
      </c>
      <c r="E938" t="s">
        <v>67</v>
      </c>
      <c r="F938">
        <v>9031</v>
      </c>
      <c r="G938">
        <v>0.17958201600000001</v>
      </c>
      <c r="H938">
        <v>17574</v>
      </c>
      <c r="I938">
        <v>70724</v>
      </c>
      <c r="J938">
        <v>0.248487077</v>
      </c>
      <c r="K938">
        <v>-6.8905061000000004E-2</v>
      </c>
      <c r="L938">
        <v>-8543</v>
      </c>
      <c r="M938">
        <v>0.51388414699999996</v>
      </c>
      <c r="N938">
        <v>0.72270163300000001</v>
      </c>
      <c r="O938">
        <f>VLOOKUP(A938,Sheet1!$A$1:$B$600,2,FALSE)</f>
        <v>85531</v>
      </c>
      <c r="P938">
        <f t="shared" si="28"/>
        <v>0</v>
      </c>
      <c r="Q938" t="str">
        <f t="shared" si="29"/>
        <v>69</v>
      </c>
      <c r="R938" t="s">
        <v>8777</v>
      </c>
    </row>
    <row r="939" spans="1:18">
      <c r="A939" t="s">
        <v>4532</v>
      </c>
      <c r="B939" t="s">
        <v>16169</v>
      </c>
      <c r="C939" t="s">
        <v>21</v>
      </c>
      <c r="D939" t="s">
        <v>8002</v>
      </c>
      <c r="E939" t="s">
        <v>21</v>
      </c>
      <c r="F939">
        <v>14516</v>
      </c>
      <c r="G939">
        <v>0.31849397699999998</v>
      </c>
      <c r="H939">
        <v>16269</v>
      </c>
      <c r="I939">
        <v>62587</v>
      </c>
      <c r="J939">
        <v>0.259942161</v>
      </c>
      <c r="K939">
        <v>5.8551816999999999E-2</v>
      </c>
      <c r="L939">
        <v>-1753</v>
      </c>
      <c r="M939">
        <v>0.89224906299999995</v>
      </c>
      <c r="N939">
        <v>1.2252494039999999</v>
      </c>
      <c r="O939">
        <f>VLOOKUP(A939,Sheet1!$A$1:$B$600,2,FALSE)</f>
        <v>76167</v>
      </c>
      <c r="P939">
        <f t="shared" si="28"/>
        <v>1</v>
      </c>
      <c r="Q939" t="str">
        <f t="shared" si="29"/>
        <v>69</v>
      </c>
      <c r="R939" t="s">
        <v>8778</v>
      </c>
    </row>
    <row r="940" spans="1:18">
      <c r="A940" t="s">
        <v>4543</v>
      </c>
      <c r="B940" t="s">
        <v>16170</v>
      </c>
      <c r="C940" t="s">
        <v>21</v>
      </c>
      <c r="D940" t="s">
        <v>8004</v>
      </c>
      <c r="E940" t="s">
        <v>21</v>
      </c>
      <c r="F940">
        <v>14057</v>
      </c>
      <c r="G940">
        <v>0.31250972599999999</v>
      </c>
      <c r="H940">
        <v>16316</v>
      </c>
      <c r="I940">
        <v>63917</v>
      </c>
      <c r="J940">
        <v>0.25526855100000001</v>
      </c>
      <c r="K940">
        <v>5.7241174999999998E-2</v>
      </c>
      <c r="L940">
        <v>-2259</v>
      </c>
      <c r="M940">
        <v>0.86154694799999998</v>
      </c>
      <c r="N940">
        <v>1.2242390400000001</v>
      </c>
      <c r="O940">
        <f>VLOOKUP(A940,Sheet1!$A$1:$B$600,2,FALSE)</f>
        <v>79506</v>
      </c>
      <c r="P940">
        <f t="shared" si="28"/>
        <v>1</v>
      </c>
      <c r="Q940" t="str">
        <f t="shared" si="29"/>
        <v>69</v>
      </c>
      <c r="R940" t="s">
        <v>8779</v>
      </c>
    </row>
    <row r="941" spans="1:18">
      <c r="A941" t="s">
        <v>4551</v>
      </c>
      <c r="B941" t="s">
        <v>16171</v>
      </c>
      <c r="C941" t="s">
        <v>21</v>
      </c>
      <c r="D941" t="s">
        <v>8006</v>
      </c>
      <c r="E941" t="s">
        <v>21</v>
      </c>
      <c r="F941">
        <v>12461</v>
      </c>
      <c r="G941">
        <v>0.37026802199999997</v>
      </c>
      <c r="H941">
        <v>18450</v>
      </c>
      <c r="I941">
        <v>53154</v>
      </c>
      <c r="J941">
        <v>0.34710463899999999</v>
      </c>
      <c r="K941">
        <v>2.3163382E-2</v>
      </c>
      <c r="L941">
        <v>-5989</v>
      </c>
      <c r="M941">
        <v>0.67539295399999999</v>
      </c>
      <c r="N941">
        <v>1.0667331390000001</v>
      </c>
      <c r="O941">
        <f>VLOOKUP(A941,Sheet1!$A$1:$B$600,2,FALSE)</f>
        <v>70147</v>
      </c>
      <c r="P941">
        <f t="shared" si="28"/>
        <v>1</v>
      </c>
      <c r="Q941" t="str">
        <f t="shared" si="29"/>
        <v>69</v>
      </c>
      <c r="R941" t="s">
        <v>8780</v>
      </c>
    </row>
    <row r="942" spans="1:18">
      <c r="A942" t="s">
        <v>4562</v>
      </c>
      <c r="B942" t="s">
        <v>16172</v>
      </c>
      <c r="C942" t="s">
        <v>21</v>
      </c>
      <c r="D942" t="s">
        <v>14667</v>
      </c>
      <c r="E942" t="s">
        <v>21</v>
      </c>
      <c r="F942">
        <v>18968</v>
      </c>
      <c r="G942">
        <v>0.335800021</v>
      </c>
      <c r="H942">
        <v>18977</v>
      </c>
      <c r="I942">
        <v>72728</v>
      </c>
      <c r="J942">
        <v>0.26093114099999998</v>
      </c>
      <c r="K942">
        <v>7.4868880999999998E-2</v>
      </c>
      <c r="L942">
        <v>-9</v>
      </c>
      <c r="M942">
        <v>0.99952574199999999</v>
      </c>
      <c r="N942">
        <v>1.286929649</v>
      </c>
      <c r="O942">
        <f>VLOOKUP(A942,Sheet1!$A$1:$B$600,2,FALSE)</f>
        <v>88840</v>
      </c>
      <c r="P942">
        <f t="shared" si="28"/>
        <v>1</v>
      </c>
      <c r="Q942" t="str">
        <f t="shared" si="29"/>
        <v>70</v>
      </c>
      <c r="R942" t="s">
        <v>8781</v>
      </c>
    </row>
    <row r="943" spans="1:18">
      <c r="A943" t="s">
        <v>4571</v>
      </c>
      <c r="B943" t="s">
        <v>16173</v>
      </c>
      <c r="C943" t="s">
        <v>21</v>
      </c>
      <c r="D943" t="s">
        <v>14668</v>
      </c>
      <c r="E943" t="s">
        <v>21</v>
      </c>
      <c r="F943">
        <v>20227</v>
      </c>
      <c r="G943">
        <v>0.35403357099999999</v>
      </c>
      <c r="H943">
        <v>19684</v>
      </c>
      <c r="I943">
        <v>73808</v>
      </c>
      <c r="J943">
        <v>0.26669195800000001</v>
      </c>
      <c r="K943">
        <v>8.7341612999999999E-2</v>
      </c>
      <c r="L943">
        <v>543</v>
      </c>
      <c r="M943">
        <v>1.027585857</v>
      </c>
      <c r="N943">
        <v>1.3274999890000001</v>
      </c>
      <c r="O943">
        <f>VLOOKUP(A943,Sheet1!$A$1:$B$600,2,FALSE)</f>
        <v>91956</v>
      </c>
      <c r="P943">
        <f t="shared" si="28"/>
        <v>1</v>
      </c>
      <c r="Q943" t="str">
        <f t="shared" si="29"/>
        <v>70</v>
      </c>
      <c r="R943" t="s">
        <v>8782</v>
      </c>
    </row>
    <row r="944" spans="1:18">
      <c r="A944" t="s">
        <v>4581</v>
      </c>
      <c r="B944" t="s">
        <v>16174</v>
      </c>
      <c r="C944" t="s">
        <v>21</v>
      </c>
      <c r="D944" t="s">
        <v>8010</v>
      </c>
      <c r="E944" t="s">
        <v>21</v>
      </c>
      <c r="F944">
        <v>15316</v>
      </c>
      <c r="G944">
        <v>0.36324826900000001</v>
      </c>
      <c r="H944">
        <v>15561</v>
      </c>
      <c r="I944">
        <v>57374</v>
      </c>
      <c r="J944">
        <v>0.27122041299999999</v>
      </c>
      <c r="K944">
        <v>9.2027855000000006E-2</v>
      </c>
      <c r="L944">
        <v>-245</v>
      </c>
      <c r="M944">
        <v>0.98425551099999997</v>
      </c>
      <c r="N944">
        <v>1.339310209</v>
      </c>
      <c r="O944">
        <f>VLOOKUP(A944,Sheet1!$A$1:$B$600,2,FALSE)</f>
        <v>72455</v>
      </c>
      <c r="P944">
        <f t="shared" si="28"/>
        <v>1</v>
      </c>
      <c r="Q944" t="str">
        <f t="shared" si="29"/>
        <v>71</v>
      </c>
      <c r="R944" t="s">
        <v>8783</v>
      </c>
    </row>
    <row r="945" spans="1:18">
      <c r="A945" t="s">
        <v>4592</v>
      </c>
      <c r="B945" t="s">
        <v>16175</v>
      </c>
      <c r="C945" t="s">
        <v>21</v>
      </c>
      <c r="D945" t="s">
        <v>8012</v>
      </c>
      <c r="E945" t="s">
        <v>7</v>
      </c>
      <c r="F945">
        <v>6996</v>
      </c>
      <c r="G945">
        <v>0.146984054</v>
      </c>
      <c r="H945">
        <v>18088</v>
      </c>
      <c r="I945">
        <v>64945</v>
      </c>
      <c r="J945">
        <v>0.27851258800000001</v>
      </c>
      <c r="K945">
        <v>-0.131528534</v>
      </c>
      <c r="L945">
        <v>-11092</v>
      </c>
      <c r="M945">
        <v>0.38677576299999999</v>
      </c>
      <c r="N945">
        <v>0.52774653699999996</v>
      </c>
      <c r="O945">
        <f>VLOOKUP(A945,Sheet1!$A$1:$B$600,2,FALSE)</f>
        <v>81300</v>
      </c>
      <c r="P945">
        <f t="shared" si="28"/>
        <v>0</v>
      </c>
      <c r="Q945" t="str">
        <f t="shared" si="29"/>
        <v>71</v>
      </c>
      <c r="R945" t="s">
        <v>8784</v>
      </c>
    </row>
    <row r="946" spans="1:18">
      <c r="A946" t="s">
        <v>4600</v>
      </c>
      <c r="B946" t="s">
        <v>16176</v>
      </c>
      <c r="C946" t="s">
        <v>21</v>
      </c>
      <c r="D946" t="s">
        <v>8014</v>
      </c>
      <c r="E946" t="s">
        <v>21</v>
      </c>
      <c r="F946">
        <v>18504</v>
      </c>
      <c r="G946">
        <v>0.36574952599999999</v>
      </c>
      <c r="H946">
        <v>19721</v>
      </c>
      <c r="I946">
        <v>67027</v>
      </c>
      <c r="J946">
        <v>0.29422471500000003</v>
      </c>
      <c r="K946">
        <v>7.1524809999999994E-2</v>
      </c>
      <c r="L946">
        <v>-1217</v>
      </c>
      <c r="M946">
        <v>0.93828913300000005</v>
      </c>
      <c r="N946">
        <v>1.2430958599999999</v>
      </c>
      <c r="O946">
        <f>VLOOKUP(A946,Sheet1!$A$1:$B$600,2,FALSE)</f>
        <v>83735</v>
      </c>
      <c r="P946">
        <f t="shared" si="28"/>
        <v>1</v>
      </c>
      <c r="Q946" t="str">
        <f t="shared" si="29"/>
        <v>71</v>
      </c>
      <c r="R946" t="s">
        <v>8785</v>
      </c>
    </row>
    <row r="947" spans="1:18">
      <c r="A947" t="s">
        <v>4608</v>
      </c>
      <c r="B947" t="s">
        <v>16177</v>
      </c>
      <c r="C947" t="s">
        <v>21</v>
      </c>
      <c r="D947" t="s">
        <v>8016</v>
      </c>
      <c r="E947" t="s">
        <v>21</v>
      </c>
      <c r="F947">
        <v>18179</v>
      </c>
      <c r="G947">
        <v>0.37783181599999999</v>
      </c>
      <c r="H947">
        <v>17831</v>
      </c>
      <c r="I947">
        <v>64925</v>
      </c>
      <c r="J947">
        <v>0.27463996899999998</v>
      </c>
      <c r="K947">
        <v>0.103191847</v>
      </c>
      <c r="L947">
        <v>348</v>
      </c>
      <c r="M947">
        <v>1.0195165719999999</v>
      </c>
      <c r="N947">
        <v>1.375734993</v>
      </c>
      <c r="O947">
        <f>VLOOKUP(A947,Sheet1!$A$1:$B$600,2,FALSE)</f>
        <v>81145</v>
      </c>
      <c r="P947">
        <f t="shared" si="28"/>
        <v>1</v>
      </c>
      <c r="Q947" t="str">
        <f t="shared" si="29"/>
        <v>71</v>
      </c>
      <c r="R947" t="s">
        <v>8786</v>
      </c>
    </row>
    <row r="948" spans="1:18">
      <c r="A948" t="s">
        <v>4616</v>
      </c>
      <c r="B948" t="s">
        <v>16178</v>
      </c>
      <c r="C948" t="s">
        <v>21</v>
      </c>
      <c r="D948" t="s">
        <v>8018</v>
      </c>
      <c r="E948" t="s">
        <v>21</v>
      </c>
      <c r="F948">
        <v>22415</v>
      </c>
      <c r="G948">
        <v>0.44821035799999998</v>
      </c>
      <c r="H948">
        <v>21997</v>
      </c>
      <c r="I948">
        <v>70555</v>
      </c>
      <c r="J948">
        <v>0.31177095900000001</v>
      </c>
      <c r="K948">
        <v>0.13643939899999999</v>
      </c>
      <c r="L948">
        <v>418</v>
      </c>
      <c r="M948">
        <v>1.019002591</v>
      </c>
      <c r="N948">
        <v>1.4376270310000001</v>
      </c>
      <c r="O948">
        <f>VLOOKUP(A948,Sheet1!$A$1:$B$600,2,FALSE)</f>
        <v>91106</v>
      </c>
      <c r="P948">
        <f t="shared" si="28"/>
        <v>1</v>
      </c>
      <c r="Q948" t="str">
        <f t="shared" si="29"/>
        <v>71</v>
      </c>
      <c r="R948" t="s">
        <v>8787</v>
      </c>
    </row>
    <row r="949" spans="1:18">
      <c r="A949" t="s">
        <v>4627</v>
      </c>
      <c r="B949" t="s">
        <v>16179</v>
      </c>
      <c r="C949" t="s">
        <v>21</v>
      </c>
      <c r="D949" t="s">
        <v>8020</v>
      </c>
      <c r="E949" t="s">
        <v>21</v>
      </c>
      <c r="F949">
        <v>16476</v>
      </c>
      <c r="G949">
        <v>0.39262224800000001</v>
      </c>
      <c r="H949">
        <v>15864</v>
      </c>
      <c r="I949">
        <v>58110</v>
      </c>
      <c r="J949">
        <v>0.27299948400000001</v>
      </c>
      <c r="K949">
        <v>0.11962276400000001</v>
      </c>
      <c r="L949">
        <v>612</v>
      </c>
      <c r="M949">
        <v>1.038577912</v>
      </c>
      <c r="N949">
        <v>1.4381794510000001</v>
      </c>
      <c r="O949">
        <f>VLOOKUP(A949,Sheet1!$A$1:$B$600,2,FALSE)</f>
        <v>72569</v>
      </c>
      <c r="P949">
        <f t="shared" si="28"/>
        <v>1</v>
      </c>
      <c r="Q949" t="str">
        <f t="shared" si="29"/>
        <v>72</v>
      </c>
      <c r="R949" t="s">
        <v>8788</v>
      </c>
    </row>
    <row r="950" spans="1:18">
      <c r="A950" t="s">
        <v>4635</v>
      </c>
      <c r="B950" t="s">
        <v>16180</v>
      </c>
      <c r="C950" t="s">
        <v>21</v>
      </c>
      <c r="D950" t="s">
        <v>8022</v>
      </c>
      <c r="E950" t="s">
        <v>21</v>
      </c>
      <c r="F950">
        <v>22024</v>
      </c>
      <c r="G950">
        <v>0.48150415400000002</v>
      </c>
      <c r="H950">
        <v>20784</v>
      </c>
      <c r="I950">
        <v>64962</v>
      </c>
      <c r="J950">
        <v>0.31994088900000001</v>
      </c>
      <c r="K950">
        <v>0.16156326500000001</v>
      </c>
      <c r="L950">
        <v>1240</v>
      </c>
      <c r="M950">
        <v>1.0596612780000001</v>
      </c>
      <c r="N950">
        <v>1.5049784859999999</v>
      </c>
      <c r="O950">
        <f>VLOOKUP(A950,Sheet1!$A$1:$B$600,2,FALSE)</f>
        <v>83350</v>
      </c>
      <c r="P950">
        <f t="shared" si="28"/>
        <v>1</v>
      </c>
      <c r="Q950" t="str">
        <f t="shared" si="29"/>
        <v>72</v>
      </c>
      <c r="R950" t="s">
        <v>8789</v>
      </c>
    </row>
    <row r="951" spans="1:18">
      <c r="A951" t="s">
        <v>4648</v>
      </c>
      <c r="B951" t="s">
        <v>16181</v>
      </c>
      <c r="C951" t="s">
        <v>21</v>
      </c>
      <c r="D951" t="s">
        <v>8024</v>
      </c>
      <c r="E951" t="s">
        <v>7</v>
      </c>
      <c r="F951">
        <v>7717</v>
      </c>
      <c r="G951">
        <v>0.15425978500000001</v>
      </c>
      <c r="H951">
        <v>18084</v>
      </c>
      <c r="I951">
        <v>68961</v>
      </c>
      <c r="J951">
        <v>0.26223517600000001</v>
      </c>
      <c r="K951">
        <v>-0.107975391</v>
      </c>
      <c r="L951">
        <v>-10367</v>
      </c>
      <c r="M951">
        <v>0.42673081200000001</v>
      </c>
      <c r="N951">
        <v>0.58824978000000006</v>
      </c>
      <c r="O951">
        <f>VLOOKUP(A951,Sheet1!$A$1:$B$600,2,FALSE)</f>
        <v>84856</v>
      </c>
      <c r="P951">
        <f t="shared" si="28"/>
        <v>0</v>
      </c>
      <c r="Q951" t="str">
        <f t="shared" si="29"/>
        <v>72</v>
      </c>
      <c r="R951" t="s">
        <v>8790</v>
      </c>
    </row>
    <row r="952" spans="1:18">
      <c r="A952" t="s">
        <v>4657</v>
      </c>
      <c r="B952" t="s">
        <v>16182</v>
      </c>
      <c r="C952" t="s">
        <v>21</v>
      </c>
      <c r="D952" t="s">
        <v>8026</v>
      </c>
      <c r="E952" t="s">
        <v>21</v>
      </c>
      <c r="F952">
        <v>21415</v>
      </c>
      <c r="G952">
        <v>0.460062731</v>
      </c>
      <c r="H952">
        <v>17770</v>
      </c>
      <c r="I952">
        <v>63903</v>
      </c>
      <c r="J952">
        <v>0.27807771199999998</v>
      </c>
      <c r="K952">
        <v>0.181985019</v>
      </c>
      <c r="L952">
        <v>3645</v>
      </c>
      <c r="M952">
        <v>1.2051209899999999</v>
      </c>
      <c r="N952">
        <v>1.6544394309999999</v>
      </c>
      <c r="O952">
        <f>VLOOKUP(A952,Sheet1!$A$1:$B$600,2,FALSE)</f>
        <v>78909</v>
      </c>
      <c r="P952">
        <f t="shared" si="28"/>
        <v>1</v>
      </c>
      <c r="Q952" t="str">
        <f t="shared" si="29"/>
        <v>72</v>
      </c>
      <c r="R952" t="s">
        <v>8791</v>
      </c>
    </row>
    <row r="953" spans="1:18">
      <c r="A953" t="s">
        <v>4667</v>
      </c>
      <c r="B953" t="s">
        <v>16183</v>
      </c>
      <c r="C953" t="s">
        <v>21</v>
      </c>
      <c r="D953" t="s">
        <v>8028</v>
      </c>
      <c r="E953" t="s">
        <v>21</v>
      </c>
      <c r="F953">
        <v>19959</v>
      </c>
      <c r="G953">
        <v>0.386069094</v>
      </c>
      <c r="H953">
        <v>19220</v>
      </c>
      <c r="I953">
        <v>70166</v>
      </c>
      <c r="J953">
        <v>0.27392184200000003</v>
      </c>
      <c r="K953">
        <v>0.112147251</v>
      </c>
      <c r="L953">
        <v>739</v>
      </c>
      <c r="M953">
        <v>1.038449532</v>
      </c>
      <c r="N953">
        <v>1.4094133209999999</v>
      </c>
      <c r="O953">
        <f>VLOOKUP(A953,Sheet1!$A$1:$B$600,2,FALSE)</f>
        <v>87462</v>
      </c>
      <c r="P953">
        <f t="shared" si="28"/>
        <v>1</v>
      </c>
      <c r="Q953" t="str">
        <f t="shared" si="29"/>
        <v>72</v>
      </c>
      <c r="R953" t="s">
        <v>8792</v>
      </c>
    </row>
    <row r="954" spans="1:18">
      <c r="A954" t="s">
        <v>4678</v>
      </c>
      <c r="B954" t="s">
        <v>16184</v>
      </c>
      <c r="C954" t="s">
        <v>21</v>
      </c>
      <c r="D954" t="s">
        <v>8030</v>
      </c>
      <c r="E954" t="s">
        <v>7</v>
      </c>
      <c r="F954">
        <v>13919</v>
      </c>
      <c r="G954">
        <v>0.28788004099999998</v>
      </c>
      <c r="H954">
        <v>15030</v>
      </c>
      <c r="I954">
        <v>67303</v>
      </c>
      <c r="J954">
        <v>0.22331842599999999</v>
      </c>
      <c r="K954">
        <v>6.4561616000000002E-2</v>
      </c>
      <c r="L954">
        <v>-1111</v>
      </c>
      <c r="M954">
        <v>0.92608117099999998</v>
      </c>
      <c r="N954">
        <v>1.2891011590000001</v>
      </c>
      <c r="O954">
        <f>VLOOKUP(A954,Sheet1!$A$1:$B$600,2,FALSE)</f>
        <v>82150</v>
      </c>
      <c r="P954">
        <f t="shared" si="28"/>
        <v>1</v>
      </c>
      <c r="Q954" t="str">
        <f t="shared" si="29"/>
        <v>73</v>
      </c>
      <c r="R954" t="s">
        <v>8793</v>
      </c>
    </row>
    <row r="955" spans="1:18">
      <c r="A955" t="s">
        <v>4687</v>
      </c>
      <c r="B955" t="s">
        <v>16185</v>
      </c>
      <c r="C955" t="s">
        <v>21</v>
      </c>
      <c r="D955" t="s">
        <v>8032</v>
      </c>
      <c r="E955" t="s">
        <v>21</v>
      </c>
      <c r="F955">
        <v>10856</v>
      </c>
      <c r="G955">
        <v>0.26634608300000001</v>
      </c>
      <c r="H955">
        <v>12242</v>
      </c>
      <c r="I955">
        <v>59725</v>
      </c>
      <c r="J955">
        <v>0.20497279199999999</v>
      </c>
      <c r="K955">
        <v>6.1373291000000003E-2</v>
      </c>
      <c r="L955">
        <v>-1386</v>
      </c>
      <c r="M955">
        <v>0.88678320499999996</v>
      </c>
      <c r="N955">
        <v>1.299421648</v>
      </c>
      <c r="O955">
        <f>VLOOKUP(A955,Sheet1!$A$1:$B$600,2,FALSE)</f>
        <v>75054</v>
      </c>
      <c r="P955">
        <f t="shared" si="28"/>
        <v>1</v>
      </c>
      <c r="Q955" t="str">
        <f t="shared" si="29"/>
        <v>73</v>
      </c>
      <c r="R955" t="s">
        <v>8794</v>
      </c>
    </row>
    <row r="956" spans="1:18">
      <c r="A956" t="s">
        <v>4697</v>
      </c>
      <c r="B956" t="s">
        <v>16186</v>
      </c>
      <c r="C956" t="s">
        <v>21</v>
      </c>
      <c r="D956" t="s">
        <v>8034</v>
      </c>
      <c r="E956" t="s">
        <v>21</v>
      </c>
      <c r="F956">
        <v>15576</v>
      </c>
      <c r="G956">
        <v>0.372578099</v>
      </c>
      <c r="H956">
        <v>14231</v>
      </c>
      <c r="I956">
        <v>57913</v>
      </c>
      <c r="J956">
        <v>0.24573066499999999</v>
      </c>
      <c r="K956">
        <v>0.12684743400000001</v>
      </c>
      <c r="L956">
        <v>1345</v>
      </c>
      <c r="M956">
        <v>1.0945119809999999</v>
      </c>
      <c r="N956">
        <v>1.5162051459999999</v>
      </c>
      <c r="O956">
        <f>VLOOKUP(A956,Sheet1!$A$1:$B$600,2,FALSE)</f>
        <v>70400</v>
      </c>
      <c r="P956">
        <f t="shared" si="28"/>
        <v>1</v>
      </c>
      <c r="Q956" t="str">
        <f t="shared" si="29"/>
        <v>73</v>
      </c>
      <c r="R956" t="s">
        <v>8795</v>
      </c>
    </row>
    <row r="957" spans="1:18">
      <c r="A957" t="s">
        <v>4705</v>
      </c>
      <c r="B957" t="s">
        <v>16187</v>
      </c>
      <c r="C957" t="s">
        <v>21</v>
      </c>
      <c r="D957" t="s">
        <v>8036</v>
      </c>
      <c r="E957" t="s">
        <v>21</v>
      </c>
      <c r="F957">
        <v>16398</v>
      </c>
      <c r="G957">
        <v>0.39624009300000002</v>
      </c>
      <c r="H957">
        <v>15966</v>
      </c>
      <c r="I957">
        <v>58174</v>
      </c>
      <c r="J957">
        <v>0.27445250500000001</v>
      </c>
      <c r="K957">
        <v>0.121787588</v>
      </c>
      <c r="L957">
        <v>432</v>
      </c>
      <c r="M957">
        <v>1.0270574969999999</v>
      </c>
      <c r="N957">
        <v>1.4437474109999999</v>
      </c>
      <c r="O957">
        <f>VLOOKUP(A957,Sheet1!$A$1:$B$600,2,FALSE)</f>
        <v>71720</v>
      </c>
      <c r="P957">
        <f t="shared" si="28"/>
        <v>1</v>
      </c>
      <c r="Q957" t="str">
        <f t="shared" si="29"/>
        <v>73</v>
      </c>
      <c r="R957" t="s">
        <v>8796</v>
      </c>
    </row>
    <row r="958" spans="1:18">
      <c r="A958" t="s">
        <v>4712</v>
      </c>
      <c r="B958" t="s">
        <v>16188</v>
      </c>
      <c r="C958" t="s">
        <v>21</v>
      </c>
      <c r="D958" t="s">
        <v>8038</v>
      </c>
      <c r="E958" t="s">
        <v>21</v>
      </c>
      <c r="F958">
        <v>16936</v>
      </c>
      <c r="G958">
        <v>0.31298626899999998</v>
      </c>
      <c r="H958">
        <v>16466</v>
      </c>
      <c r="I958">
        <v>76673</v>
      </c>
      <c r="J958">
        <v>0.214756172</v>
      </c>
      <c r="K958">
        <v>9.8230097000000002E-2</v>
      </c>
      <c r="L958">
        <v>470</v>
      </c>
      <c r="M958">
        <v>1.028543666</v>
      </c>
      <c r="N958">
        <v>1.457402903</v>
      </c>
      <c r="O958">
        <f>VLOOKUP(A958,Sheet1!$A$1:$B$600,2,FALSE)</f>
        <v>93155</v>
      </c>
      <c r="P958">
        <f t="shared" si="28"/>
        <v>1</v>
      </c>
      <c r="Q958" t="str">
        <f t="shared" si="29"/>
        <v>74</v>
      </c>
      <c r="R958" t="s">
        <v>8797</v>
      </c>
    </row>
    <row r="959" spans="1:18">
      <c r="A959" t="s">
        <v>4723</v>
      </c>
      <c r="B959" t="s">
        <v>16189</v>
      </c>
      <c r="C959" t="s">
        <v>21</v>
      </c>
      <c r="D959" t="s">
        <v>8040</v>
      </c>
      <c r="E959" t="s">
        <v>21</v>
      </c>
      <c r="F959">
        <v>15237</v>
      </c>
      <c r="G959">
        <v>0.29335771999999999</v>
      </c>
      <c r="H959">
        <v>16505</v>
      </c>
      <c r="I959">
        <v>73429</v>
      </c>
      <c r="J959">
        <v>0.224774953</v>
      </c>
      <c r="K959">
        <v>6.8582768000000002E-2</v>
      </c>
      <c r="L959">
        <v>-1268</v>
      </c>
      <c r="M959">
        <v>0.92317479599999996</v>
      </c>
      <c r="N959">
        <v>1.3051174830000001</v>
      </c>
      <c r="O959">
        <f>VLOOKUP(A959,Sheet1!$A$1:$B$600,2,FALSE)</f>
        <v>90295</v>
      </c>
      <c r="P959">
        <f t="shared" si="28"/>
        <v>1</v>
      </c>
      <c r="Q959" t="str">
        <f t="shared" si="29"/>
        <v>74</v>
      </c>
      <c r="R959" t="s">
        <v>8798</v>
      </c>
    </row>
    <row r="960" spans="1:18">
      <c r="A960" t="s">
        <v>4734</v>
      </c>
      <c r="B960" t="s">
        <v>16190</v>
      </c>
      <c r="C960" t="s">
        <v>21</v>
      </c>
      <c r="D960" t="s">
        <v>8042</v>
      </c>
      <c r="E960" t="s">
        <v>7</v>
      </c>
      <c r="F960">
        <v>11392</v>
      </c>
      <c r="G960">
        <v>0.27133500100000002</v>
      </c>
      <c r="H960">
        <v>11919</v>
      </c>
      <c r="I960">
        <v>61061</v>
      </c>
      <c r="J960">
        <v>0.19519824399999999</v>
      </c>
      <c r="K960">
        <v>7.6136756E-2</v>
      </c>
      <c r="L960">
        <v>-527</v>
      </c>
      <c r="M960">
        <v>0.95578488100000003</v>
      </c>
      <c r="N960">
        <v>1.390048366</v>
      </c>
      <c r="O960">
        <f>VLOOKUP(A960,Sheet1!$A$1:$B$600,2,FALSE)</f>
        <v>75157</v>
      </c>
      <c r="P960">
        <f t="shared" si="28"/>
        <v>1</v>
      </c>
      <c r="Q960" t="str">
        <f t="shared" si="29"/>
        <v>74</v>
      </c>
      <c r="R960" t="s">
        <v>8799</v>
      </c>
    </row>
    <row r="961" spans="1:18">
      <c r="A961" t="s">
        <v>4743</v>
      </c>
      <c r="B961" t="s">
        <v>16191</v>
      </c>
      <c r="C961" t="s">
        <v>21</v>
      </c>
      <c r="D961" t="s">
        <v>8044</v>
      </c>
      <c r="E961" t="s">
        <v>21</v>
      </c>
      <c r="F961">
        <v>11598</v>
      </c>
      <c r="G961">
        <v>0.286292612</v>
      </c>
      <c r="H961">
        <v>13107</v>
      </c>
      <c r="I961">
        <v>61242</v>
      </c>
      <c r="J961">
        <v>0.21401978999999999</v>
      </c>
      <c r="K961">
        <v>7.2272822E-2</v>
      </c>
      <c r="L961">
        <v>-1509</v>
      </c>
      <c r="M961">
        <v>0.88487068000000002</v>
      </c>
      <c r="N961">
        <v>1.3376922360000001</v>
      </c>
      <c r="O961">
        <f>VLOOKUP(A961,Sheet1!$A$1:$B$600,2,FALSE)</f>
        <v>80042</v>
      </c>
      <c r="P961">
        <f t="shared" si="28"/>
        <v>1</v>
      </c>
      <c r="Q961" t="str">
        <f t="shared" si="29"/>
        <v>74</v>
      </c>
      <c r="R961" t="s">
        <v>8800</v>
      </c>
    </row>
    <row r="962" spans="1:18">
      <c r="A962" t="s">
        <v>4753</v>
      </c>
      <c r="B962" t="s">
        <v>16192</v>
      </c>
      <c r="C962" t="s">
        <v>21</v>
      </c>
      <c r="D962" t="s">
        <v>14671</v>
      </c>
      <c r="E962" t="s">
        <v>21</v>
      </c>
      <c r="F962">
        <v>13772</v>
      </c>
      <c r="G962">
        <v>0.28664793399999999</v>
      </c>
      <c r="H962">
        <v>13768</v>
      </c>
      <c r="I962">
        <v>70267</v>
      </c>
      <c r="J962">
        <v>0.19593834900000001</v>
      </c>
      <c r="K962">
        <v>9.0709584999999995E-2</v>
      </c>
      <c r="L962">
        <v>4</v>
      </c>
      <c r="M962">
        <v>1.0002905289999999</v>
      </c>
      <c r="N962">
        <v>1.462949622</v>
      </c>
      <c r="O962">
        <f>VLOOKUP(A962,Sheet1!$A$1:$B$600,2,FALSE)</f>
        <v>90541</v>
      </c>
      <c r="P962">
        <f t="shared" si="28"/>
        <v>1</v>
      </c>
      <c r="Q962" t="str">
        <f t="shared" si="29"/>
        <v>74</v>
      </c>
      <c r="R962" t="s">
        <v>8801</v>
      </c>
    </row>
    <row r="963" spans="1:18">
      <c r="A963" t="s">
        <v>4768</v>
      </c>
      <c r="B963" t="s">
        <v>16193</v>
      </c>
      <c r="C963" t="s">
        <v>21</v>
      </c>
      <c r="D963" t="s">
        <v>8047</v>
      </c>
      <c r="E963" t="s">
        <v>67</v>
      </c>
      <c r="F963">
        <v>9373</v>
      </c>
      <c r="G963">
        <v>0.226313502</v>
      </c>
      <c r="H963">
        <v>10717</v>
      </c>
      <c r="I963">
        <v>59343</v>
      </c>
      <c r="J963">
        <v>0.180594173</v>
      </c>
      <c r="K963">
        <v>4.5719329000000003E-2</v>
      </c>
      <c r="L963">
        <v>-1344</v>
      </c>
      <c r="M963">
        <v>0.87459176999999999</v>
      </c>
      <c r="N963">
        <v>1.2531606</v>
      </c>
      <c r="O963">
        <f>VLOOKUP(A963,Sheet1!$A$1:$B$600,2,FALSE)</f>
        <v>75888</v>
      </c>
      <c r="P963">
        <f t="shared" ref="P963:P1026" si="30">IF(G963&gt;0.5,2,IF(G963&gt;0.2,IF(F963/O963&gt;0.125,1,0),0))</f>
        <v>0</v>
      </c>
      <c r="Q963" t="str">
        <f t="shared" ref="Q963:Q1026" si="31">MID(B963,2,LEN(B963)-3)</f>
        <v>74</v>
      </c>
      <c r="R963" t="s">
        <v>8802</v>
      </c>
    </row>
    <row r="964" spans="1:18">
      <c r="A964" t="s">
        <v>4779</v>
      </c>
      <c r="B964" t="s">
        <v>16194</v>
      </c>
      <c r="C964" t="s">
        <v>21</v>
      </c>
      <c r="D964" t="s">
        <v>8049</v>
      </c>
      <c r="E964" t="s">
        <v>21</v>
      </c>
      <c r="F964">
        <v>15489</v>
      </c>
      <c r="G964">
        <v>0.34066465800000001</v>
      </c>
      <c r="H964">
        <v>17703</v>
      </c>
      <c r="I964">
        <v>60879</v>
      </c>
      <c r="J964">
        <v>0.29078992799999998</v>
      </c>
      <c r="K964">
        <v>4.9874729999999999E-2</v>
      </c>
      <c r="L964">
        <v>-2214</v>
      </c>
      <c r="M964">
        <v>0.87493645099999995</v>
      </c>
      <c r="N964">
        <v>1.171514642</v>
      </c>
      <c r="O964">
        <f>VLOOKUP(A964,Sheet1!$A$1:$B$600,2,FALSE)</f>
        <v>76662</v>
      </c>
      <c r="P964">
        <f t="shared" si="30"/>
        <v>1</v>
      </c>
      <c r="Q964" t="str">
        <f t="shared" si="31"/>
        <v>75</v>
      </c>
      <c r="R964" t="s">
        <v>8803</v>
      </c>
    </row>
    <row r="965" spans="1:18">
      <c r="A965" t="s">
        <v>4793</v>
      </c>
      <c r="B965" t="s">
        <v>16195</v>
      </c>
      <c r="C965" t="s">
        <v>21</v>
      </c>
      <c r="D965" t="s">
        <v>8051</v>
      </c>
      <c r="E965" t="s">
        <v>21</v>
      </c>
      <c r="F965">
        <v>15348</v>
      </c>
      <c r="G965">
        <v>0.33878551099999998</v>
      </c>
      <c r="H965">
        <v>16454</v>
      </c>
      <c r="I965">
        <v>57456</v>
      </c>
      <c r="J965">
        <v>0.286375661</v>
      </c>
      <c r="K965">
        <v>5.2409850000000001E-2</v>
      </c>
      <c r="L965">
        <v>-1106</v>
      </c>
      <c r="M965">
        <v>0.93278230200000001</v>
      </c>
      <c r="N965">
        <v>1.1830108370000001</v>
      </c>
      <c r="O965">
        <f>VLOOKUP(A965,Sheet1!$A$1:$B$600,2,FALSE)</f>
        <v>71198</v>
      </c>
      <c r="P965">
        <f t="shared" si="30"/>
        <v>1</v>
      </c>
      <c r="Q965" t="str">
        <f t="shared" si="31"/>
        <v>75</v>
      </c>
      <c r="R965" t="s">
        <v>8804</v>
      </c>
    </row>
    <row r="966" spans="1:18">
      <c r="A966" t="s">
        <v>4812</v>
      </c>
      <c r="B966" t="s">
        <v>16196</v>
      </c>
      <c r="C966" t="s">
        <v>21</v>
      </c>
      <c r="D966" t="s">
        <v>8053</v>
      </c>
      <c r="E966" t="s">
        <v>21</v>
      </c>
      <c r="F966">
        <v>16803</v>
      </c>
      <c r="G966">
        <v>0.44737612799999998</v>
      </c>
      <c r="H966">
        <v>18671</v>
      </c>
      <c r="I966">
        <v>50975</v>
      </c>
      <c r="J966">
        <v>0.36627758700000002</v>
      </c>
      <c r="K966">
        <v>8.1098540999999996E-2</v>
      </c>
      <c r="L966">
        <v>-1868</v>
      </c>
      <c r="M966">
        <v>0.89995179700000005</v>
      </c>
      <c r="N966">
        <v>1.2214127859999999</v>
      </c>
      <c r="O966">
        <f>VLOOKUP(A966,Sheet1!$A$1:$B$600,2,FALSE)</f>
        <v>65007</v>
      </c>
      <c r="P966">
        <f t="shared" si="30"/>
        <v>1</v>
      </c>
      <c r="Q966" t="str">
        <f t="shared" si="31"/>
        <v>75</v>
      </c>
      <c r="R966" t="s">
        <v>8805</v>
      </c>
    </row>
    <row r="967" spans="1:18">
      <c r="A967" t="s">
        <v>4825</v>
      </c>
      <c r="B967" t="s">
        <v>16197</v>
      </c>
      <c r="C967" t="s">
        <v>21</v>
      </c>
      <c r="D967" t="s">
        <v>8055</v>
      </c>
      <c r="E967" t="s">
        <v>21</v>
      </c>
      <c r="F967">
        <v>6913</v>
      </c>
      <c r="G967">
        <v>0.17707933100000001</v>
      </c>
      <c r="H967">
        <v>8741</v>
      </c>
      <c r="I967">
        <v>53524</v>
      </c>
      <c r="J967">
        <v>0.163309917</v>
      </c>
      <c r="K967">
        <v>1.3769414000000001E-2</v>
      </c>
      <c r="L967">
        <v>-1828</v>
      </c>
      <c r="M967">
        <v>0.79087061000000003</v>
      </c>
      <c r="N967">
        <v>1.084314622</v>
      </c>
      <c r="O967">
        <f>VLOOKUP(A967,Sheet1!$A$1:$B$600,2,FALSE)</f>
        <v>67401</v>
      </c>
      <c r="P967">
        <f t="shared" si="30"/>
        <v>0</v>
      </c>
      <c r="Q967" t="str">
        <f t="shared" si="31"/>
        <v>75</v>
      </c>
      <c r="R967" t="s">
        <v>8806</v>
      </c>
    </row>
    <row r="968" spans="1:18">
      <c r="A968" t="s">
        <v>4840</v>
      </c>
      <c r="B968" t="s">
        <v>16198</v>
      </c>
      <c r="C968" t="s">
        <v>21</v>
      </c>
      <c r="D968" t="s">
        <v>8057</v>
      </c>
      <c r="E968" t="s">
        <v>21</v>
      </c>
      <c r="F968">
        <v>18433</v>
      </c>
      <c r="G968">
        <v>0.43600539300000002</v>
      </c>
      <c r="H968">
        <v>23640</v>
      </c>
      <c r="I968">
        <v>56457</v>
      </c>
      <c r="J968">
        <v>0.418725756</v>
      </c>
      <c r="K968">
        <v>1.7279637E-2</v>
      </c>
      <c r="L968">
        <v>-5207</v>
      </c>
      <c r="M968">
        <v>0.77973773300000004</v>
      </c>
      <c r="N968">
        <v>1.041267194</v>
      </c>
      <c r="O968">
        <f>VLOOKUP(A968,Sheet1!$A$1:$B$600,2,FALSE)</f>
        <v>70918</v>
      </c>
      <c r="P968">
        <f t="shared" si="30"/>
        <v>1</v>
      </c>
      <c r="Q968" t="str">
        <f t="shared" si="31"/>
        <v>75</v>
      </c>
      <c r="R968" t="s">
        <v>8807</v>
      </c>
    </row>
    <row r="969" spans="1:18">
      <c r="A969" t="s">
        <v>4859</v>
      </c>
      <c r="B969" t="s">
        <v>16199</v>
      </c>
      <c r="C969" t="s">
        <v>21</v>
      </c>
      <c r="D969" t="s">
        <v>8059</v>
      </c>
      <c r="E969" t="s">
        <v>7</v>
      </c>
      <c r="F969">
        <v>21149</v>
      </c>
      <c r="G969">
        <v>0.48743892300000002</v>
      </c>
      <c r="H969">
        <v>25109</v>
      </c>
      <c r="I969">
        <v>58351</v>
      </c>
      <c r="J969">
        <v>0.43030967799999997</v>
      </c>
      <c r="K969">
        <v>5.7129246000000002E-2</v>
      </c>
      <c r="L969">
        <v>-3960</v>
      </c>
      <c r="M969">
        <v>0.84228762599999996</v>
      </c>
      <c r="N969">
        <v>1.132763097</v>
      </c>
      <c r="O969">
        <f>VLOOKUP(A969,Sheet1!$A$1:$B$600,2,FALSE)</f>
        <v>73170</v>
      </c>
      <c r="P969">
        <f t="shared" si="30"/>
        <v>1</v>
      </c>
      <c r="Q969" t="str">
        <f t="shared" si="31"/>
        <v>75</v>
      </c>
      <c r="R969" t="s">
        <v>8808</v>
      </c>
    </row>
    <row r="970" spans="1:18">
      <c r="A970" t="s">
        <v>4876</v>
      </c>
      <c r="B970" t="s">
        <v>16200</v>
      </c>
      <c r="C970" t="s">
        <v>21</v>
      </c>
      <c r="D970" t="s">
        <v>8061</v>
      </c>
      <c r="E970" t="s">
        <v>21</v>
      </c>
      <c r="F970">
        <v>20553</v>
      </c>
      <c r="G970">
        <v>0.466329355</v>
      </c>
      <c r="H970">
        <v>23467</v>
      </c>
      <c r="I970">
        <v>58322</v>
      </c>
      <c r="J970">
        <v>0.40236960300000002</v>
      </c>
      <c r="K970">
        <v>6.3959751999999995E-2</v>
      </c>
      <c r="L970">
        <v>-2914</v>
      </c>
      <c r="M970">
        <v>0.875825627</v>
      </c>
      <c r="N970">
        <v>1.1589577129999999</v>
      </c>
      <c r="O970">
        <f>VLOOKUP(A970,Sheet1!$A$1:$B$600,2,FALSE)</f>
        <v>72464</v>
      </c>
      <c r="P970">
        <f t="shared" si="30"/>
        <v>1</v>
      </c>
      <c r="Q970" t="str">
        <f t="shared" si="31"/>
        <v>75</v>
      </c>
      <c r="R970" t="s">
        <v>8809</v>
      </c>
    </row>
    <row r="971" spans="1:18">
      <c r="A971" t="s">
        <v>4897</v>
      </c>
      <c r="B971" t="s">
        <v>16201</v>
      </c>
      <c r="C971" t="s">
        <v>21</v>
      </c>
      <c r="D971" t="s">
        <v>8063</v>
      </c>
      <c r="E971" t="s">
        <v>21</v>
      </c>
      <c r="F971">
        <v>20565</v>
      </c>
      <c r="G971">
        <v>0.42423054700000001</v>
      </c>
      <c r="H971">
        <v>23364</v>
      </c>
      <c r="I971">
        <v>63730</v>
      </c>
      <c r="J971">
        <v>0.366609132</v>
      </c>
      <c r="K971">
        <v>5.7621415000000002E-2</v>
      </c>
      <c r="L971">
        <v>-2799</v>
      </c>
      <c r="M971">
        <v>0.88020030800000004</v>
      </c>
      <c r="N971">
        <v>1.1571739759999999</v>
      </c>
      <c r="O971">
        <f>VLOOKUP(A971,Sheet1!$A$1:$B$600,2,FALSE)</f>
        <v>80079</v>
      </c>
      <c r="P971">
        <f t="shared" si="30"/>
        <v>1</v>
      </c>
      <c r="Q971" t="str">
        <f t="shared" si="31"/>
        <v>75</v>
      </c>
      <c r="R971" t="s">
        <v>8810</v>
      </c>
    </row>
    <row r="972" spans="1:18">
      <c r="A972" t="s">
        <v>4919</v>
      </c>
      <c r="B972" t="s">
        <v>16202</v>
      </c>
      <c r="C972" t="s">
        <v>21</v>
      </c>
      <c r="D972" t="s">
        <v>8065</v>
      </c>
      <c r="E972" t="s">
        <v>21</v>
      </c>
      <c r="F972">
        <v>18372</v>
      </c>
      <c r="G972">
        <v>0.47173008799999999</v>
      </c>
      <c r="H972">
        <v>20980</v>
      </c>
      <c r="I972">
        <v>52364</v>
      </c>
      <c r="J972">
        <v>0.40065694000000002</v>
      </c>
      <c r="K972">
        <v>7.1073148000000003E-2</v>
      </c>
      <c r="L972">
        <v>-2608</v>
      </c>
      <c r="M972">
        <v>0.87569113399999998</v>
      </c>
      <c r="N972">
        <v>1.177391531</v>
      </c>
      <c r="O972">
        <f>VLOOKUP(A972,Sheet1!$A$1:$B$600,2,FALSE)</f>
        <v>66545</v>
      </c>
      <c r="P972">
        <f t="shared" si="30"/>
        <v>1</v>
      </c>
      <c r="Q972" t="str">
        <f t="shared" si="31"/>
        <v>75</v>
      </c>
      <c r="R972" t="s">
        <v>8811</v>
      </c>
    </row>
    <row r="973" spans="1:18">
      <c r="A973" t="s">
        <v>4936</v>
      </c>
      <c r="B973" t="s">
        <v>16203</v>
      </c>
      <c r="C973" t="s">
        <v>21</v>
      </c>
      <c r="D973" t="s">
        <v>8067</v>
      </c>
      <c r="E973" t="s">
        <v>7</v>
      </c>
      <c r="F973">
        <v>16692</v>
      </c>
      <c r="G973">
        <v>0.42886873399999997</v>
      </c>
      <c r="H973">
        <v>20603</v>
      </c>
      <c r="I973">
        <v>52241</v>
      </c>
      <c r="J973">
        <v>0.39438372199999999</v>
      </c>
      <c r="K973">
        <v>3.4485013000000002E-2</v>
      </c>
      <c r="L973">
        <v>-3911</v>
      </c>
      <c r="M973">
        <v>0.810173276</v>
      </c>
      <c r="N973">
        <v>1.087440253</v>
      </c>
      <c r="O973">
        <f>VLOOKUP(A973,Sheet1!$A$1:$B$600,2,FALSE)</f>
        <v>66720</v>
      </c>
      <c r="P973">
        <f t="shared" si="30"/>
        <v>1</v>
      </c>
      <c r="Q973" t="str">
        <f t="shared" si="31"/>
        <v>75</v>
      </c>
      <c r="R973" t="s">
        <v>8812</v>
      </c>
    </row>
    <row r="974" spans="1:18">
      <c r="A974" t="s">
        <v>4956</v>
      </c>
      <c r="B974" t="s">
        <v>16204</v>
      </c>
      <c r="C974" t="s">
        <v>21</v>
      </c>
      <c r="D974" t="s">
        <v>8069</v>
      </c>
      <c r="E974" t="s">
        <v>21</v>
      </c>
      <c r="F974">
        <v>17722</v>
      </c>
      <c r="G974">
        <v>0.40112265499999999</v>
      </c>
      <c r="H974">
        <v>19955</v>
      </c>
      <c r="I974">
        <v>56074</v>
      </c>
      <c r="J974">
        <v>0.35586902999999998</v>
      </c>
      <c r="K974">
        <v>4.5253623999999999E-2</v>
      </c>
      <c r="L974">
        <v>-2233</v>
      </c>
      <c r="M974">
        <v>0.88809822100000002</v>
      </c>
      <c r="N974">
        <v>1.1271637050000001</v>
      </c>
      <c r="O974">
        <f>VLOOKUP(A974,Sheet1!$A$1:$B$600,2,FALSE)</f>
        <v>69530</v>
      </c>
      <c r="P974">
        <f t="shared" si="30"/>
        <v>1</v>
      </c>
      <c r="Q974" t="str">
        <f t="shared" si="31"/>
        <v>75</v>
      </c>
      <c r="R974" t="s">
        <v>8813</v>
      </c>
    </row>
    <row r="975" spans="1:18">
      <c r="A975" t="s">
        <v>4968</v>
      </c>
      <c r="B975" t="s">
        <v>16205</v>
      </c>
      <c r="C975" t="s">
        <v>21</v>
      </c>
      <c r="D975" t="s">
        <v>8071</v>
      </c>
      <c r="E975" t="s">
        <v>21</v>
      </c>
      <c r="F975">
        <v>14391</v>
      </c>
      <c r="G975">
        <v>0.32082664500000002</v>
      </c>
      <c r="H975">
        <v>15277</v>
      </c>
      <c r="I975">
        <v>57188</v>
      </c>
      <c r="J975">
        <v>0.26713646200000002</v>
      </c>
      <c r="K975">
        <v>5.3690183000000002E-2</v>
      </c>
      <c r="L975">
        <v>-886</v>
      </c>
      <c r="M975">
        <v>0.94200432000000001</v>
      </c>
      <c r="N975">
        <v>1.2009841059999999</v>
      </c>
      <c r="O975">
        <f>VLOOKUP(A975,Sheet1!$A$1:$B$600,2,FALSE)</f>
        <v>71312</v>
      </c>
      <c r="P975">
        <f t="shared" si="30"/>
        <v>1</v>
      </c>
      <c r="Q975" t="str">
        <f t="shared" si="31"/>
        <v>75</v>
      </c>
      <c r="R975" t="s">
        <v>8814</v>
      </c>
    </row>
    <row r="976" spans="1:18">
      <c r="A976" t="s">
        <v>4981</v>
      </c>
      <c r="B976" t="s">
        <v>16206</v>
      </c>
      <c r="C976" t="s">
        <v>21</v>
      </c>
      <c r="D976" t="s">
        <v>8073</v>
      </c>
      <c r="E976" t="s">
        <v>67</v>
      </c>
      <c r="F976">
        <v>15602</v>
      </c>
      <c r="G976">
        <v>0.34345213200000002</v>
      </c>
      <c r="H976">
        <v>17878</v>
      </c>
      <c r="I976">
        <v>57789</v>
      </c>
      <c r="J976">
        <v>0.30936683500000001</v>
      </c>
      <c r="K976">
        <v>3.4085297000000001E-2</v>
      </c>
      <c r="L976">
        <v>-2276</v>
      </c>
      <c r="M976">
        <v>0.87269269500000002</v>
      </c>
      <c r="N976">
        <v>1.110177607</v>
      </c>
      <c r="O976">
        <f>VLOOKUP(A976,Sheet1!$A$1:$B$600,2,FALSE)</f>
        <v>72599</v>
      </c>
      <c r="P976">
        <f t="shared" si="30"/>
        <v>1</v>
      </c>
      <c r="Q976" t="str">
        <f t="shared" si="31"/>
        <v>75</v>
      </c>
      <c r="R976" t="s">
        <v>8815</v>
      </c>
    </row>
    <row r="977" spans="1:18">
      <c r="A977" t="s">
        <v>4994</v>
      </c>
      <c r="B977" t="s">
        <v>16207</v>
      </c>
      <c r="C977" t="s">
        <v>21</v>
      </c>
      <c r="D977" t="s">
        <v>8075</v>
      </c>
      <c r="E977" t="s">
        <v>21</v>
      </c>
      <c r="F977">
        <v>6385</v>
      </c>
      <c r="G977">
        <v>0.161245517</v>
      </c>
      <c r="H977">
        <v>8618</v>
      </c>
      <c r="I977">
        <v>55872</v>
      </c>
      <c r="J977">
        <v>0.154245418</v>
      </c>
      <c r="K977">
        <v>7.0000990000000001E-3</v>
      </c>
      <c r="L977">
        <v>-2233</v>
      </c>
      <c r="M977">
        <v>0.74089115800000005</v>
      </c>
      <c r="N977">
        <v>1.045382867</v>
      </c>
      <c r="O977">
        <f>VLOOKUP(A977,Sheet1!$A$1:$B$600,2,FALSE)</f>
        <v>69895</v>
      </c>
      <c r="P977">
        <f t="shared" si="30"/>
        <v>0</v>
      </c>
      <c r="Q977" t="str">
        <f t="shared" si="31"/>
        <v>75</v>
      </c>
      <c r="R977" t="s">
        <v>8816</v>
      </c>
    </row>
    <row r="978" spans="1:18">
      <c r="A978" t="s">
        <v>5009</v>
      </c>
      <c r="B978" t="s">
        <v>16208</v>
      </c>
      <c r="C978" t="s">
        <v>21</v>
      </c>
      <c r="D978" t="s">
        <v>8077</v>
      </c>
      <c r="E978" t="s">
        <v>21</v>
      </c>
      <c r="F978">
        <v>19858</v>
      </c>
      <c r="G978">
        <v>0.47014536699999998</v>
      </c>
      <c r="H978">
        <v>24549</v>
      </c>
      <c r="I978">
        <v>57745</v>
      </c>
      <c r="J978">
        <v>0.42512771700000002</v>
      </c>
      <c r="K978">
        <v>4.5017649999999999E-2</v>
      </c>
      <c r="L978">
        <v>-4691</v>
      </c>
      <c r="M978">
        <v>0.80891278700000002</v>
      </c>
      <c r="N978">
        <v>1.105892061</v>
      </c>
      <c r="O978">
        <f>VLOOKUP(A978,Sheet1!$A$1:$B$600,2,FALSE)</f>
        <v>73938</v>
      </c>
      <c r="P978">
        <f t="shared" si="30"/>
        <v>1</v>
      </c>
      <c r="Q978" t="str">
        <f t="shared" si="31"/>
        <v>75</v>
      </c>
      <c r="R978" t="s">
        <v>8817</v>
      </c>
    </row>
    <row r="979" spans="1:18">
      <c r="A979" t="s">
        <v>5025</v>
      </c>
      <c r="B979" t="s">
        <v>16209</v>
      </c>
      <c r="C979" t="s">
        <v>21</v>
      </c>
      <c r="D979" t="s">
        <v>8079</v>
      </c>
      <c r="E979" t="s">
        <v>21</v>
      </c>
      <c r="F979">
        <v>14864</v>
      </c>
      <c r="G979">
        <v>0.41232766500000001</v>
      </c>
      <c r="H979">
        <v>20974</v>
      </c>
      <c r="I979">
        <v>51019</v>
      </c>
      <c r="J979">
        <v>0.41110174599999999</v>
      </c>
      <c r="K979">
        <v>1.225919E-3</v>
      </c>
      <c r="L979">
        <v>-6110</v>
      </c>
      <c r="M979">
        <v>0.70868694600000004</v>
      </c>
      <c r="N979">
        <v>1.002982032</v>
      </c>
      <c r="O979">
        <f>VLOOKUP(A979,Sheet1!$A$1:$B$600,2,FALSE)</f>
        <v>66230</v>
      </c>
      <c r="P979">
        <f t="shared" si="30"/>
        <v>1</v>
      </c>
      <c r="Q979" t="str">
        <f t="shared" si="31"/>
        <v>75</v>
      </c>
      <c r="R979" t="s">
        <v>8818</v>
      </c>
    </row>
    <row r="980" spans="1:18">
      <c r="A980" t="s">
        <v>5044</v>
      </c>
      <c r="B980" t="s">
        <v>16210</v>
      </c>
      <c r="C980" t="s">
        <v>21</v>
      </c>
      <c r="D980" t="s">
        <v>8081</v>
      </c>
      <c r="E980" t="s">
        <v>21</v>
      </c>
      <c r="F980">
        <v>13174</v>
      </c>
      <c r="G980">
        <v>0.46111305600000002</v>
      </c>
      <c r="H980">
        <v>18279</v>
      </c>
      <c r="I980">
        <v>41415</v>
      </c>
      <c r="J980">
        <v>0.44136182499999999</v>
      </c>
      <c r="K980">
        <v>1.9751230000000002E-2</v>
      </c>
      <c r="L980">
        <v>-5105</v>
      </c>
      <c r="M980">
        <v>0.72071776399999998</v>
      </c>
      <c r="N980">
        <v>1.044750654</v>
      </c>
      <c r="O980">
        <f>VLOOKUP(A980,Sheet1!$A$1:$B$600,2,FALSE)</f>
        <v>55057</v>
      </c>
      <c r="P980">
        <f t="shared" si="30"/>
        <v>1</v>
      </c>
      <c r="Q980" t="str">
        <f t="shared" si="31"/>
        <v>75</v>
      </c>
      <c r="R980" t="s">
        <v>8819</v>
      </c>
    </row>
    <row r="981" spans="1:18">
      <c r="A981" t="s">
        <v>5062</v>
      </c>
      <c r="B981" t="s">
        <v>16211</v>
      </c>
      <c r="C981" t="s">
        <v>21</v>
      </c>
      <c r="D981" t="s">
        <v>8083</v>
      </c>
      <c r="E981" t="s">
        <v>21</v>
      </c>
      <c r="F981">
        <v>17217</v>
      </c>
      <c r="G981">
        <v>0.45209148399999999</v>
      </c>
      <c r="H981">
        <v>21373</v>
      </c>
      <c r="I981">
        <v>51073</v>
      </c>
      <c r="J981">
        <v>0.41847943100000001</v>
      </c>
      <c r="K981">
        <v>3.3612053000000003E-2</v>
      </c>
      <c r="L981">
        <v>-4156</v>
      </c>
      <c r="M981">
        <v>0.80554905700000001</v>
      </c>
      <c r="N981">
        <v>1.0803194860000001</v>
      </c>
      <c r="O981">
        <f>VLOOKUP(A981,Sheet1!$A$1:$B$600,2,FALSE)</f>
        <v>64943</v>
      </c>
      <c r="P981">
        <f t="shared" si="30"/>
        <v>1</v>
      </c>
      <c r="Q981" t="str">
        <f t="shared" si="31"/>
        <v>75</v>
      </c>
      <c r="R981" t="s">
        <v>8820</v>
      </c>
    </row>
    <row r="982" spans="1:18">
      <c r="A982" t="s">
        <v>5075</v>
      </c>
      <c r="B982" t="s">
        <v>16212</v>
      </c>
      <c r="C982" t="s">
        <v>21</v>
      </c>
      <c r="D982" t="s">
        <v>8085</v>
      </c>
      <c r="E982" t="s">
        <v>21</v>
      </c>
      <c r="F982">
        <v>15235</v>
      </c>
      <c r="G982">
        <v>0.41502084</v>
      </c>
      <c r="H982">
        <v>16443</v>
      </c>
      <c r="I982">
        <v>50770</v>
      </c>
      <c r="J982">
        <v>0.32387236600000002</v>
      </c>
      <c r="K982">
        <v>9.1148473999999993E-2</v>
      </c>
      <c r="L982">
        <v>-1208</v>
      </c>
      <c r="M982">
        <v>0.92653408699999995</v>
      </c>
      <c r="N982">
        <v>1.2814333170000001</v>
      </c>
      <c r="O982">
        <f>VLOOKUP(A982,Sheet1!$A$1:$B$600,2,FALSE)</f>
        <v>64797</v>
      </c>
      <c r="P982">
        <f t="shared" si="30"/>
        <v>1</v>
      </c>
      <c r="Q982" t="str">
        <f t="shared" si="31"/>
        <v>76</v>
      </c>
      <c r="R982" t="s">
        <v>8821</v>
      </c>
    </row>
    <row r="983" spans="1:18">
      <c r="A983" t="s">
        <v>5090</v>
      </c>
      <c r="B983" t="s">
        <v>16213</v>
      </c>
      <c r="C983" t="s">
        <v>21</v>
      </c>
      <c r="D983" t="s">
        <v>8087</v>
      </c>
      <c r="E983" t="s">
        <v>7</v>
      </c>
      <c r="F983">
        <v>19563</v>
      </c>
      <c r="G983">
        <v>0.35770707600000001</v>
      </c>
      <c r="H983">
        <v>18940</v>
      </c>
      <c r="I983">
        <v>74940</v>
      </c>
      <c r="J983">
        <v>0.25273552199999999</v>
      </c>
      <c r="K983">
        <v>0.10497155399999999</v>
      </c>
      <c r="L983">
        <v>623</v>
      </c>
      <c r="M983">
        <v>1.0328933469999999</v>
      </c>
      <c r="N983">
        <v>1.4153415149999999</v>
      </c>
      <c r="O983">
        <f>VLOOKUP(A983,Sheet1!$A$1:$B$600,2,FALSE)</f>
        <v>91527</v>
      </c>
      <c r="P983">
        <f t="shared" si="30"/>
        <v>1</v>
      </c>
      <c r="Q983" t="str">
        <f t="shared" si="31"/>
        <v>76</v>
      </c>
      <c r="R983" t="s">
        <v>8822</v>
      </c>
    </row>
    <row r="984" spans="1:18">
      <c r="A984" t="s">
        <v>5096</v>
      </c>
      <c r="B984" t="s">
        <v>16214</v>
      </c>
      <c r="C984" t="s">
        <v>21</v>
      </c>
      <c r="D984" t="s">
        <v>8089</v>
      </c>
      <c r="E984" t="s">
        <v>21</v>
      </c>
      <c r="F984">
        <v>14870</v>
      </c>
      <c r="G984">
        <v>0.404835153</v>
      </c>
      <c r="H984">
        <v>20015</v>
      </c>
      <c r="I984">
        <v>54657</v>
      </c>
      <c r="J984">
        <v>0.36619280199999998</v>
      </c>
      <c r="K984">
        <v>3.8642349999999999E-2</v>
      </c>
      <c r="L984">
        <v>-5145</v>
      </c>
      <c r="M984">
        <v>0.74294279299999999</v>
      </c>
      <c r="N984">
        <v>1.105524604</v>
      </c>
      <c r="O984">
        <f>VLOOKUP(A984,Sheet1!$A$1:$B$600,2,FALSE)</f>
        <v>69261</v>
      </c>
      <c r="P984">
        <f t="shared" si="30"/>
        <v>1</v>
      </c>
      <c r="Q984" t="str">
        <f t="shared" si="31"/>
        <v>76</v>
      </c>
      <c r="R984" t="s">
        <v>8823</v>
      </c>
    </row>
    <row r="985" spans="1:18">
      <c r="A985" t="s">
        <v>5106</v>
      </c>
      <c r="B985" t="s">
        <v>16215</v>
      </c>
      <c r="C985" t="s">
        <v>21</v>
      </c>
      <c r="D985" t="s">
        <v>8091</v>
      </c>
      <c r="E985" t="s">
        <v>21</v>
      </c>
      <c r="F985">
        <v>25978</v>
      </c>
      <c r="G985">
        <v>0.52814768099999998</v>
      </c>
      <c r="H985">
        <v>25563</v>
      </c>
      <c r="I985">
        <v>69810</v>
      </c>
      <c r="J985">
        <v>0.36617962999999998</v>
      </c>
      <c r="K985">
        <v>0.161968051</v>
      </c>
      <c r="L985">
        <v>415</v>
      </c>
      <c r="M985">
        <v>1.016234401</v>
      </c>
      <c r="N985">
        <v>1.4423185709999999</v>
      </c>
      <c r="O985">
        <f>VLOOKUP(A985,Sheet1!$A$1:$B$600,2,FALSE)</f>
        <v>88989</v>
      </c>
      <c r="P985">
        <f t="shared" si="30"/>
        <v>2</v>
      </c>
      <c r="Q985" t="str">
        <f t="shared" si="31"/>
        <v>76</v>
      </c>
      <c r="R985" t="s">
        <v>8824</v>
      </c>
    </row>
    <row r="986" spans="1:18">
      <c r="A986" t="s">
        <v>5113</v>
      </c>
      <c r="B986" t="s">
        <v>16216</v>
      </c>
      <c r="C986" t="s">
        <v>21</v>
      </c>
      <c r="D986" t="s">
        <v>8093</v>
      </c>
      <c r="E986" t="s">
        <v>21</v>
      </c>
      <c r="F986">
        <v>26713</v>
      </c>
      <c r="G986">
        <v>0.494255</v>
      </c>
      <c r="H986">
        <v>23405</v>
      </c>
      <c r="I986">
        <v>75924</v>
      </c>
      <c r="J986">
        <v>0.30826879499999998</v>
      </c>
      <c r="K986">
        <v>0.18598620499999999</v>
      </c>
      <c r="L986">
        <v>3308</v>
      </c>
      <c r="M986">
        <v>1.141337321</v>
      </c>
      <c r="N986">
        <v>1.603324787</v>
      </c>
      <c r="O986">
        <f>VLOOKUP(A986,Sheet1!$A$1:$B$600,2,FALSE)</f>
        <v>94293</v>
      </c>
      <c r="P986">
        <f t="shared" si="30"/>
        <v>1</v>
      </c>
      <c r="Q986" t="str">
        <f t="shared" si="31"/>
        <v>76</v>
      </c>
      <c r="R986" t="s">
        <v>8825</v>
      </c>
    </row>
    <row r="987" spans="1:18">
      <c r="A987" t="s">
        <v>5123</v>
      </c>
      <c r="B987" t="s">
        <v>16217</v>
      </c>
      <c r="C987" t="s">
        <v>21</v>
      </c>
      <c r="D987" t="s">
        <v>8095</v>
      </c>
      <c r="E987" t="s">
        <v>21</v>
      </c>
      <c r="F987">
        <v>21198</v>
      </c>
      <c r="G987">
        <v>0.32468447499999997</v>
      </c>
      <c r="H987">
        <v>22353</v>
      </c>
      <c r="I987">
        <v>88144</v>
      </c>
      <c r="J987">
        <v>0.25359638800000001</v>
      </c>
      <c r="K987">
        <v>7.1088086999999994E-2</v>
      </c>
      <c r="L987">
        <v>-1155</v>
      </c>
      <c r="M987">
        <v>0.94832908299999996</v>
      </c>
      <c r="N987">
        <v>1.280319794</v>
      </c>
      <c r="O987">
        <f>VLOOKUP(A987,Sheet1!$A$1:$B$600,2,FALSE)</f>
        <v>110300</v>
      </c>
      <c r="P987">
        <f t="shared" si="30"/>
        <v>1</v>
      </c>
      <c r="Q987" t="str">
        <f t="shared" si="31"/>
        <v>76</v>
      </c>
      <c r="R987" t="s">
        <v>8826</v>
      </c>
    </row>
    <row r="988" spans="1:18">
      <c r="A988" t="s">
        <v>5133</v>
      </c>
      <c r="B988" t="s">
        <v>16218</v>
      </c>
      <c r="C988" t="s">
        <v>21</v>
      </c>
      <c r="D988" t="s">
        <v>8097</v>
      </c>
      <c r="E988" t="s">
        <v>21</v>
      </c>
      <c r="F988">
        <v>16640</v>
      </c>
      <c r="G988">
        <v>0.34331930300000002</v>
      </c>
      <c r="H988">
        <v>18522</v>
      </c>
      <c r="I988">
        <v>68000</v>
      </c>
      <c r="J988">
        <v>0.27238235300000002</v>
      </c>
      <c r="K988">
        <v>7.0936950999999998E-2</v>
      </c>
      <c r="L988">
        <v>-1882</v>
      </c>
      <c r="M988">
        <v>0.89839110200000005</v>
      </c>
      <c r="N988">
        <v>1.2604315210000001</v>
      </c>
      <c r="O988">
        <f>VLOOKUP(A988,Sheet1!$A$1:$B$600,2,FALSE)</f>
        <v>89254</v>
      </c>
      <c r="P988">
        <f t="shared" si="30"/>
        <v>1</v>
      </c>
      <c r="Q988" t="str">
        <f t="shared" si="31"/>
        <v>76</v>
      </c>
      <c r="R988" t="s">
        <v>8827</v>
      </c>
    </row>
    <row r="989" spans="1:18">
      <c r="A989" t="s">
        <v>5144</v>
      </c>
      <c r="B989" t="s">
        <v>16219</v>
      </c>
      <c r="C989" t="s">
        <v>21</v>
      </c>
      <c r="D989" t="s">
        <v>8099</v>
      </c>
      <c r="E989" t="s">
        <v>21</v>
      </c>
      <c r="F989">
        <v>10182</v>
      </c>
      <c r="G989">
        <v>0.30504209199999999</v>
      </c>
      <c r="H989">
        <v>15723</v>
      </c>
      <c r="I989">
        <v>50170</v>
      </c>
      <c r="J989">
        <v>0.31339445900000001</v>
      </c>
      <c r="K989">
        <v>-8.3523669999999994E-3</v>
      </c>
      <c r="L989">
        <v>-5541</v>
      </c>
      <c r="M989">
        <v>0.64758633799999998</v>
      </c>
      <c r="N989">
        <v>0.97334871000000001</v>
      </c>
      <c r="O989">
        <f>VLOOKUP(A989,Sheet1!$A$1:$B$600,2,FALSE)</f>
        <v>70545</v>
      </c>
      <c r="P989">
        <f t="shared" si="30"/>
        <v>1</v>
      </c>
      <c r="Q989" t="str">
        <f t="shared" si="31"/>
        <v>76</v>
      </c>
      <c r="R989" t="s">
        <v>8828</v>
      </c>
    </row>
    <row r="990" spans="1:18">
      <c r="A990" t="s">
        <v>5153</v>
      </c>
      <c r="B990" t="s">
        <v>16220</v>
      </c>
      <c r="C990" t="s">
        <v>21</v>
      </c>
      <c r="D990" t="s">
        <v>8101</v>
      </c>
      <c r="E990" t="s">
        <v>21</v>
      </c>
      <c r="F990">
        <v>20654</v>
      </c>
      <c r="G990">
        <v>0.38064872799999999</v>
      </c>
      <c r="H990">
        <v>19665</v>
      </c>
      <c r="I990">
        <v>75076</v>
      </c>
      <c r="J990">
        <v>0.261934573</v>
      </c>
      <c r="K990">
        <v>0.118714155</v>
      </c>
      <c r="L990">
        <v>989</v>
      </c>
      <c r="M990">
        <v>1.0502923980000001</v>
      </c>
      <c r="N990">
        <v>1.453220642</v>
      </c>
      <c r="O990">
        <f>VLOOKUP(A990,Sheet1!$A$1:$B$600,2,FALSE)</f>
        <v>92420</v>
      </c>
      <c r="P990">
        <f t="shared" si="30"/>
        <v>1</v>
      </c>
      <c r="Q990" t="str">
        <f t="shared" si="31"/>
        <v>76</v>
      </c>
      <c r="R990" t="s">
        <v>8829</v>
      </c>
    </row>
    <row r="991" spans="1:18">
      <c r="A991" t="s">
        <v>5161</v>
      </c>
      <c r="B991" t="s">
        <v>16221</v>
      </c>
      <c r="C991" t="s">
        <v>21</v>
      </c>
      <c r="D991" t="s">
        <v>8103</v>
      </c>
      <c r="E991" t="s">
        <v>21</v>
      </c>
      <c r="F991">
        <v>25372</v>
      </c>
      <c r="G991">
        <v>0.38883695299999999</v>
      </c>
      <c r="H991">
        <v>23819</v>
      </c>
      <c r="I991">
        <v>87910</v>
      </c>
      <c r="J991">
        <v>0.27094755999999998</v>
      </c>
      <c r="K991">
        <v>0.117889393</v>
      </c>
      <c r="L991">
        <v>1553</v>
      </c>
      <c r="M991">
        <v>1.0652000500000001</v>
      </c>
      <c r="N991">
        <v>1.4351004039999999</v>
      </c>
      <c r="O991">
        <f>VLOOKUP(A991,Sheet1!$A$1:$B$600,2,FALSE)</f>
        <v>105902</v>
      </c>
      <c r="P991">
        <f t="shared" si="30"/>
        <v>1</v>
      </c>
      <c r="Q991" t="str">
        <f t="shared" si="31"/>
        <v>76</v>
      </c>
      <c r="R991" t="s">
        <v>8830</v>
      </c>
    </row>
    <row r="992" spans="1:18">
      <c r="A992" t="s">
        <v>5168</v>
      </c>
      <c r="B992" t="s">
        <v>16222</v>
      </c>
      <c r="C992" t="s">
        <v>21</v>
      </c>
      <c r="D992" t="s">
        <v>8105</v>
      </c>
      <c r="E992" t="s">
        <v>21</v>
      </c>
      <c r="F992">
        <v>12419</v>
      </c>
      <c r="G992">
        <v>0.330846898</v>
      </c>
      <c r="H992">
        <v>14501</v>
      </c>
      <c r="I992">
        <v>51223</v>
      </c>
      <c r="J992">
        <v>0.28309548400000001</v>
      </c>
      <c r="K992">
        <v>4.7751412999999999E-2</v>
      </c>
      <c r="L992">
        <v>-2082</v>
      </c>
      <c r="M992">
        <v>0.85642369500000004</v>
      </c>
      <c r="N992">
        <v>1.1686759980000001</v>
      </c>
      <c r="O992">
        <f>VLOOKUP(A992,Sheet1!$A$1:$B$600,2,FALSE)</f>
        <v>67785</v>
      </c>
      <c r="P992">
        <f t="shared" si="30"/>
        <v>1</v>
      </c>
      <c r="Q992" t="str">
        <f t="shared" si="31"/>
        <v>77</v>
      </c>
      <c r="R992" t="s">
        <v>8831</v>
      </c>
    </row>
    <row r="993" spans="1:18">
      <c r="A993" t="s">
        <v>5177</v>
      </c>
      <c r="B993" t="s">
        <v>16223</v>
      </c>
      <c r="C993" t="s">
        <v>21</v>
      </c>
      <c r="D993" t="s">
        <v>14672</v>
      </c>
      <c r="E993" t="s">
        <v>21</v>
      </c>
      <c r="F993">
        <v>13851</v>
      </c>
      <c r="G993">
        <v>0.302390569</v>
      </c>
      <c r="H993">
        <v>14922</v>
      </c>
      <c r="I993">
        <v>61498</v>
      </c>
      <c r="J993">
        <v>0.242642037</v>
      </c>
      <c r="K993">
        <v>5.9748532E-2</v>
      </c>
      <c r="L993">
        <v>-1071</v>
      </c>
      <c r="M993">
        <v>0.92822677899999995</v>
      </c>
      <c r="N993">
        <v>1.2462414690000001</v>
      </c>
      <c r="O993">
        <f>VLOOKUP(A993,Sheet1!$A$1:$B$600,2,FALSE)</f>
        <v>78548</v>
      </c>
      <c r="P993">
        <f t="shared" si="30"/>
        <v>1</v>
      </c>
      <c r="Q993" t="str">
        <f t="shared" si="31"/>
        <v>77</v>
      </c>
      <c r="R993" t="s">
        <v>8832</v>
      </c>
    </row>
    <row r="994" spans="1:18">
      <c r="A994" t="s">
        <v>5185</v>
      </c>
      <c r="B994" t="s">
        <v>16224</v>
      </c>
      <c r="C994" t="s">
        <v>21</v>
      </c>
      <c r="D994" t="s">
        <v>8108</v>
      </c>
      <c r="E994" t="s">
        <v>21</v>
      </c>
      <c r="F994">
        <v>14531</v>
      </c>
      <c r="G994">
        <v>0.344312016</v>
      </c>
      <c r="H994">
        <v>15168</v>
      </c>
      <c r="I994">
        <v>56808</v>
      </c>
      <c r="J994">
        <v>0.26700464699999998</v>
      </c>
      <c r="K994">
        <v>7.7307369000000001E-2</v>
      </c>
      <c r="L994">
        <v>-637</v>
      </c>
      <c r="M994">
        <v>0.95800369200000002</v>
      </c>
      <c r="N994">
        <v>1.289535667</v>
      </c>
      <c r="O994">
        <f>VLOOKUP(A994,Sheet1!$A$1:$B$600,2,FALSE)</f>
        <v>72468</v>
      </c>
      <c r="P994">
        <f t="shared" si="30"/>
        <v>1</v>
      </c>
      <c r="Q994" t="str">
        <f t="shared" si="31"/>
        <v>77</v>
      </c>
      <c r="R994" t="s">
        <v>8833</v>
      </c>
    </row>
    <row r="995" spans="1:18">
      <c r="A995" t="s">
        <v>5196</v>
      </c>
      <c r="B995" t="s">
        <v>16225</v>
      </c>
      <c r="C995" t="s">
        <v>21</v>
      </c>
      <c r="D995" t="s">
        <v>8110</v>
      </c>
      <c r="E995" t="s">
        <v>21</v>
      </c>
      <c r="F995">
        <v>13856</v>
      </c>
      <c r="G995">
        <v>0.281020565</v>
      </c>
      <c r="H995">
        <v>14324</v>
      </c>
      <c r="I995">
        <v>66722</v>
      </c>
      <c r="J995">
        <v>0.214681814</v>
      </c>
      <c r="K995">
        <v>6.6338751000000001E-2</v>
      </c>
      <c r="L995">
        <v>-468</v>
      </c>
      <c r="M995">
        <v>0.96732756200000003</v>
      </c>
      <c r="N995">
        <v>1.309009646</v>
      </c>
      <c r="O995">
        <f>VLOOKUP(A995,Sheet1!$A$1:$B$600,2,FALSE)</f>
        <v>85115</v>
      </c>
      <c r="P995">
        <f t="shared" si="30"/>
        <v>1</v>
      </c>
      <c r="Q995" t="str">
        <f t="shared" si="31"/>
        <v>77</v>
      </c>
      <c r="R995" t="s">
        <v>8834</v>
      </c>
    </row>
    <row r="996" spans="1:18">
      <c r="A996" t="s">
        <v>5208</v>
      </c>
      <c r="B996" t="s">
        <v>16226</v>
      </c>
      <c r="C996" t="s">
        <v>21</v>
      </c>
      <c r="D996" t="s">
        <v>8112</v>
      </c>
      <c r="E996" t="s">
        <v>21</v>
      </c>
      <c r="F996">
        <v>13833</v>
      </c>
      <c r="G996">
        <v>0.31440780099999999</v>
      </c>
      <c r="H996">
        <v>14135</v>
      </c>
      <c r="I996">
        <v>60798</v>
      </c>
      <c r="J996">
        <v>0.23249120000000001</v>
      </c>
      <c r="K996">
        <v>8.1916600000000006E-2</v>
      </c>
      <c r="L996">
        <v>-302</v>
      </c>
      <c r="M996">
        <v>0.97863459500000005</v>
      </c>
      <c r="N996">
        <v>1.352342798</v>
      </c>
      <c r="O996">
        <f>VLOOKUP(A996,Sheet1!$A$1:$B$600,2,FALSE)</f>
        <v>78929</v>
      </c>
      <c r="P996">
        <f t="shared" si="30"/>
        <v>1</v>
      </c>
      <c r="Q996" t="str">
        <f t="shared" si="31"/>
        <v>77</v>
      </c>
      <c r="R996" t="s">
        <v>8835</v>
      </c>
    </row>
    <row r="997" spans="1:18">
      <c r="A997" t="s">
        <v>5217</v>
      </c>
      <c r="B997" t="s">
        <v>16227</v>
      </c>
      <c r="C997" t="s">
        <v>21</v>
      </c>
      <c r="D997" t="s">
        <v>8114</v>
      </c>
      <c r="E997" t="s">
        <v>7</v>
      </c>
      <c r="F997">
        <v>12586</v>
      </c>
      <c r="G997">
        <v>0.28977298899999998</v>
      </c>
      <c r="H997">
        <v>15528</v>
      </c>
      <c r="I997">
        <v>56985</v>
      </c>
      <c r="J997">
        <v>0.27249276099999997</v>
      </c>
      <c r="K997">
        <v>1.7280228000000002E-2</v>
      </c>
      <c r="L997">
        <v>-2942</v>
      </c>
      <c r="M997">
        <v>0.81053580599999997</v>
      </c>
      <c r="N997">
        <v>1.0634153639999999</v>
      </c>
      <c r="O997">
        <f>VLOOKUP(A997,Sheet1!$A$1:$B$600,2,FALSE)</f>
        <v>74061</v>
      </c>
      <c r="P997">
        <f t="shared" si="30"/>
        <v>1</v>
      </c>
      <c r="Q997" t="str">
        <f t="shared" si="31"/>
        <v>77</v>
      </c>
      <c r="R997" t="s">
        <v>8836</v>
      </c>
    </row>
    <row r="998" spans="1:18">
      <c r="A998" t="s">
        <v>5226</v>
      </c>
      <c r="B998" t="s">
        <v>16228</v>
      </c>
      <c r="C998" t="s">
        <v>21</v>
      </c>
      <c r="D998" t="s">
        <v>8116</v>
      </c>
      <c r="E998" t="s">
        <v>21</v>
      </c>
      <c r="F998">
        <v>15058</v>
      </c>
      <c r="G998">
        <v>0.334972082</v>
      </c>
      <c r="H998">
        <v>16418</v>
      </c>
      <c r="I998">
        <v>62204</v>
      </c>
      <c r="J998">
        <v>0.26393801</v>
      </c>
      <c r="K998">
        <v>7.1034072000000004E-2</v>
      </c>
      <c r="L998">
        <v>-1360</v>
      </c>
      <c r="M998">
        <v>0.91716408800000004</v>
      </c>
      <c r="N998">
        <v>1.269131647</v>
      </c>
      <c r="O998">
        <f>VLOOKUP(A998,Sheet1!$A$1:$B$600,2,FALSE)</f>
        <v>81916</v>
      </c>
      <c r="P998">
        <f t="shared" si="30"/>
        <v>1</v>
      </c>
      <c r="Q998" t="str">
        <f t="shared" si="31"/>
        <v>77</v>
      </c>
      <c r="R998" t="s">
        <v>8837</v>
      </c>
    </row>
    <row r="999" spans="1:18">
      <c r="A999" t="s">
        <v>5236</v>
      </c>
      <c r="B999" t="s">
        <v>16229</v>
      </c>
      <c r="C999" t="s">
        <v>21</v>
      </c>
      <c r="D999" t="s">
        <v>8118</v>
      </c>
      <c r="E999" t="s">
        <v>21</v>
      </c>
      <c r="F999">
        <v>16432</v>
      </c>
      <c r="G999">
        <v>0.37354793200000003</v>
      </c>
      <c r="H999">
        <v>19276</v>
      </c>
      <c r="I999">
        <v>62952</v>
      </c>
      <c r="J999">
        <v>0.30620154999999999</v>
      </c>
      <c r="K999">
        <v>6.7346381999999996E-2</v>
      </c>
      <c r="L999">
        <v>-2844</v>
      </c>
      <c r="M999">
        <v>0.85245901599999996</v>
      </c>
      <c r="N999">
        <v>1.219941349</v>
      </c>
      <c r="O999">
        <f>VLOOKUP(A999,Sheet1!$A$1:$B$600,2,FALSE)</f>
        <v>82686</v>
      </c>
      <c r="P999">
        <f t="shared" si="30"/>
        <v>1</v>
      </c>
      <c r="Q999" t="str">
        <f t="shared" si="31"/>
        <v>77</v>
      </c>
      <c r="R999" t="s">
        <v>8838</v>
      </c>
    </row>
    <row r="1000" spans="1:18">
      <c r="A1000" t="s">
        <v>5250</v>
      </c>
      <c r="B1000" t="s">
        <v>16230</v>
      </c>
      <c r="C1000" t="s">
        <v>21</v>
      </c>
      <c r="D1000" t="s">
        <v>8120</v>
      </c>
      <c r="E1000" t="s">
        <v>21</v>
      </c>
      <c r="F1000">
        <v>15106</v>
      </c>
      <c r="G1000">
        <v>0.344249219</v>
      </c>
      <c r="H1000">
        <v>17245</v>
      </c>
      <c r="I1000">
        <v>61923</v>
      </c>
      <c r="J1000">
        <v>0.278491029</v>
      </c>
      <c r="K1000">
        <v>6.5758189999999994E-2</v>
      </c>
      <c r="L1000">
        <v>-2139</v>
      </c>
      <c r="M1000">
        <v>0.87596404800000005</v>
      </c>
      <c r="N1000">
        <v>1.23612319</v>
      </c>
      <c r="O1000">
        <f>VLOOKUP(A1000,Sheet1!$A$1:$B$600,2,FALSE)</f>
        <v>82229</v>
      </c>
      <c r="P1000">
        <f t="shared" si="30"/>
        <v>1</v>
      </c>
      <c r="Q1000" t="str">
        <f t="shared" si="31"/>
        <v>77</v>
      </c>
      <c r="R1000" t="s">
        <v>8839</v>
      </c>
    </row>
    <row r="1001" spans="1:18">
      <c r="A1001" t="s">
        <v>5261</v>
      </c>
      <c r="B1001" t="s">
        <v>16231</v>
      </c>
      <c r="C1001" t="s">
        <v>21</v>
      </c>
      <c r="D1001" t="s">
        <v>8122</v>
      </c>
      <c r="E1001" t="s">
        <v>21</v>
      </c>
      <c r="F1001">
        <v>16844</v>
      </c>
      <c r="G1001">
        <v>0.42239887700000001</v>
      </c>
      <c r="H1001">
        <v>20391</v>
      </c>
      <c r="I1001">
        <v>58227</v>
      </c>
      <c r="J1001">
        <v>0.35019836199999999</v>
      </c>
      <c r="K1001">
        <v>7.2200515000000007E-2</v>
      </c>
      <c r="L1001">
        <v>-3547</v>
      </c>
      <c r="M1001">
        <v>0.82605070899999999</v>
      </c>
      <c r="N1001">
        <v>1.206170339</v>
      </c>
      <c r="O1001">
        <f>VLOOKUP(A1001,Sheet1!$A$1:$B$600,2,FALSE)</f>
        <v>78331</v>
      </c>
      <c r="P1001">
        <f t="shared" si="30"/>
        <v>1</v>
      </c>
      <c r="Q1001" t="str">
        <f t="shared" si="31"/>
        <v>77</v>
      </c>
      <c r="R1001" t="s">
        <v>8840</v>
      </c>
    </row>
    <row r="1002" spans="1:18">
      <c r="A1002" t="s">
        <v>5274</v>
      </c>
      <c r="B1002" t="s">
        <v>16232</v>
      </c>
      <c r="C1002" t="s">
        <v>21</v>
      </c>
      <c r="D1002" t="s">
        <v>8124</v>
      </c>
      <c r="E1002" t="s">
        <v>21</v>
      </c>
      <c r="F1002">
        <v>14800</v>
      </c>
      <c r="G1002">
        <v>0.47251133400000001</v>
      </c>
      <c r="H1002">
        <v>16629</v>
      </c>
      <c r="I1002">
        <v>46458</v>
      </c>
      <c r="J1002">
        <v>0.35793619999999998</v>
      </c>
      <c r="K1002">
        <v>0.114575133</v>
      </c>
      <c r="L1002">
        <v>-1829</v>
      </c>
      <c r="M1002">
        <v>0.89001142600000005</v>
      </c>
      <c r="N1002">
        <v>1.3200993169999999</v>
      </c>
      <c r="O1002">
        <f>VLOOKUP(A1002,Sheet1!$A$1:$B$600,2,FALSE)</f>
        <v>62581</v>
      </c>
      <c r="P1002">
        <f t="shared" si="30"/>
        <v>1</v>
      </c>
      <c r="Q1002" t="str">
        <f t="shared" si="31"/>
        <v>77</v>
      </c>
      <c r="R1002" t="s">
        <v>8841</v>
      </c>
    </row>
    <row r="1003" spans="1:18">
      <c r="A1003" t="s">
        <v>5285</v>
      </c>
      <c r="B1003" t="s">
        <v>16233</v>
      </c>
      <c r="C1003" t="s">
        <v>21</v>
      </c>
      <c r="D1003" t="s">
        <v>8126</v>
      </c>
      <c r="E1003" t="s">
        <v>21</v>
      </c>
      <c r="F1003">
        <v>15655</v>
      </c>
      <c r="G1003">
        <v>0.31821045999999997</v>
      </c>
      <c r="H1003">
        <v>17187</v>
      </c>
      <c r="I1003">
        <v>64023</v>
      </c>
      <c r="J1003">
        <v>0.26845040100000001</v>
      </c>
      <c r="K1003">
        <v>4.9760059000000002E-2</v>
      </c>
      <c r="L1003">
        <v>-1532</v>
      </c>
      <c r="M1003">
        <v>0.91086286100000002</v>
      </c>
      <c r="N1003">
        <v>1.185360347</v>
      </c>
      <c r="O1003">
        <f>VLOOKUP(A1003,Sheet1!$A$1:$B$600,2,FALSE)</f>
        <v>81679</v>
      </c>
      <c r="P1003">
        <f t="shared" si="30"/>
        <v>1</v>
      </c>
      <c r="Q1003" t="str">
        <f t="shared" si="31"/>
        <v>78</v>
      </c>
      <c r="R1003" t="s">
        <v>8842</v>
      </c>
    </row>
    <row r="1004" spans="1:18">
      <c r="A1004" t="s">
        <v>5299</v>
      </c>
      <c r="B1004" t="s">
        <v>16234</v>
      </c>
      <c r="C1004" t="s">
        <v>21</v>
      </c>
      <c r="D1004" t="s">
        <v>8128</v>
      </c>
      <c r="E1004" t="s">
        <v>21</v>
      </c>
      <c r="F1004">
        <v>15783</v>
      </c>
      <c r="G1004">
        <v>0.305374971</v>
      </c>
      <c r="H1004">
        <v>16844</v>
      </c>
      <c r="I1004">
        <v>65984</v>
      </c>
      <c r="J1004">
        <v>0.255274006</v>
      </c>
      <c r="K1004">
        <v>5.0100964999999997E-2</v>
      </c>
      <c r="L1004">
        <v>-1061</v>
      </c>
      <c r="M1004">
        <v>0.93701021100000004</v>
      </c>
      <c r="N1004">
        <v>1.196263482</v>
      </c>
      <c r="O1004">
        <f>VLOOKUP(A1004,Sheet1!$A$1:$B$600,2,FALSE)</f>
        <v>83179</v>
      </c>
      <c r="P1004">
        <f t="shared" si="30"/>
        <v>1</v>
      </c>
      <c r="Q1004" t="str">
        <f t="shared" si="31"/>
        <v>78</v>
      </c>
      <c r="R1004" t="s">
        <v>8843</v>
      </c>
    </row>
    <row r="1005" spans="1:18">
      <c r="A1005" t="s">
        <v>5309</v>
      </c>
      <c r="B1005" t="s">
        <v>16235</v>
      </c>
      <c r="C1005" t="s">
        <v>21</v>
      </c>
      <c r="D1005" t="s">
        <v>8130</v>
      </c>
      <c r="E1005" t="s">
        <v>21</v>
      </c>
      <c r="F1005">
        <v>12552</v>
      </c>
      <c r="G1005">
        <v>0.257577312</v>
      </c>
      <c r="H1005">
        <v>14207</v>
      </c>
      <c r="I1005">
        <v>63939</v>
      </c>
      <c r="J1005">
        <v>0.22219615600000001</v>
      </c>
      <c r="K1005">
        <v>3.5381155999999997E-2</v>
      </c>
      <c r="L1005">
        <v>-1655</v>
      </c>
      <c r="M1005">
        <v>0.88350812999999995</v>
      </c>
      <c r="N1005">
        <v>1.1592338820000001</v>
      </c>
      <c r="O1005">
        <f>VLOOKUP(A1005,Sheet1!$A$1:$B$600,2,FALSE)</f>
        <v>81513</v>
      </c>
      <c r="P1005">
        <f t="shared" si="30"/>
        <v>1</v>
      </c>
      <c r="Q1005" t="str">
        <f t="shared" si="31"/>
        <v>78</v>
      </c>
      <c r="R1005" t="s">
        <v>8844</v>
      </c>
    </row>
    <row r="1006" spans="1:18">
      <c r="A1006" t="s">
        <v>5327</v>
      </c>
      <c r="B1006" t="s">
        <v>16236</v>
      </c>
      <c r="C1006" t="s">
        <v>21</v>
      </c>
      <c r="D1006" t="s">
        <v>8132</v>
      </c>
      <c r="E1006" t="s">
        <v>21</v>
      </c>
      <c r="F1006">
        <v>13282</v>
      </c>
      <c r="G1006">
        <v>0.29122722400000001</v>
      </c>
      <c r="H1006">
        <v>15525</v>
      </c>
      <c r="I1006">
        <v>59863</v>
      </c>
      <c r="J1006">
        <v>0.25934216500000001</v>
      </c>
      <c r="K1006">
        <v>3.1885059E-2</v>
      </c>
      <c r="L1006">
        <v>-2243</v>
      </c>
      <c r="M1006">
        <v>0.85552334900000004</v>
      </c>
      <c r="N1006">
        <v>1.1229459129999999</v>
      </c>
      <c r="O1006">
        <f>VLOOKUP(A1006,Sheet1!$A$1:$B$600,2,FALSE)</f>
        <v>76867</v>
      </c>
      <c r="P1006">
        <f t="shared" si="30"/>
        <v>1</v>
      </c>
      <c r="Q1006" t="str">
        <f t="shared" si="31"/>
        <v>78</v>
      </c>
      <c r="R1006" t="s">
        <v>8845</v>
      </c>
    </row>
    <row r="1007" spans="1:18">
      <c r="A1007" t="s">
        <v>5339</v>
      </c>
      <c r="B1007" t="s">
        <v>16237</v>
      </c>
      <c r="C1007" t="s">
        <v>21</v>
      </c>
      <c r="D1007" t="s">
        <v>8134</v>
      </c>
      <c r="E1007" t="s">
        <v>21</v>
      </c>
      <c r="F1007">
        <v>13272</v>
      </c>
      <c r="G1007">
        <v>0.322308029</v>
      </c>
      <c r="H1007">
        <v>14679</v>
      </c>
      <c r="I1007">
        <v>54993</v>
      </c>
      <c r="J1007">
        <v>0.266924881</v>
      </c>
      <c r="K1007">
        <v>5.5383147000000001E-2</v>
      </c>
      <c r="L1007">
        <v>-1407</v>
      </c>
      <c r="M1007">
        <v>0.90414878399999998</v>
      </c>
      <c r="N1007">
        <v>1.207485892</v>
      </c>
      <c r="O1007">
        <f>VLOOKUP(A1007,Sheet1!$A$1:$B$600,2,FALSE)</f>
        <v>72106</v>
      </c>
      <c r="P1007">
        <f t="shared" si="30"/>
        <v>1</v>
      </c>
      <c r="Q1007" t="str">
        <f t="shared" si="31"/>
        <v>78</v>
      </c>
      <c r="R1007" t="s">
        <v>8846</v>
      </c>
    </row>
    <row r="1008" spans="1:18">
      <c r="A1008" t="s">
        <v>5348</v>
      </c>
      <c r="B1008" t="s">
        <v>16238</v>
      </c>
      <c r="C1008" t="s">
        <v>21</v>
      </c>
      <c r="D1008" t="s">
        <v>8136</v>
      </c>
      <c r="E1008" t="s">
        <v>67</v>
      </c>
      <c r="F1008">
        <v>11411</v>
      </c>
      <c r="G1008">
        <v>0.27858206600000002</v>
      </c>
      <c r="H1008">
        <v>13900</v>
      </c>
      <c r="I1008">
        <v>55798</v>
      </c>
      <c r="J1008">
        <v>0.24911287100000001</v>
      </c>
      <c r="K1008">
        <v>2.9469194000000001E-2</v>
      </c>
      <c r="L1008">
        <v>-2489</v>
      </c>
      <c r="M1008">
        <v>0.82093525199999995</v>
      </c>
      <c r="N1008">
        <v>1.1182965549999999</v>
      </c>
      <c r="O1008">
        <f>VLOOKUP(A1008,Sheet1!$A$1:$B$600,2,FALSE)</f>
        <v>74205</v>
      </c>
      <c r="P1008">
        <f t="shared" si="30"/>
        <v>1</v>
      </c>
      <c r="Q1008" t="str">
        <f t="shared" si="31"/>
        <v>78</v>
      </c>
      <c r="R1008" t="s">
        <v>8847</v>
      </c>
    </row>
    <row r="1009" spans="1:18">
      <c r="A1009" t="s">
        <v>5362</v>
      </c>
      <c r="B1009" t="s">
        <v>16239</v>
      </c>
      <c r="C1009" t="s">
        <v>21</v>
      </c>
      <c r="D1009" t="s">
        <v>8138</v>
      </c>
      <c r="E1009" t="s">
        <v>21</v>
      </c>
      <c r="F1009">
        <v>15420</v>
      </c>
      <c r="G1009">
        <v>0.35158921999999998</v>
      </c>
      <c r="H1009">
        <v>17643</v>
      </c>
      <c r="I1009">
        <v>60176</v>
      </c>
      <c r="J1009">
        <v>0.29318997600000002</v>
      </c>
      <c r="K1009">
        <v>5.8399244000000003E-2</v>
      </c>
      <c r="L1009">
        <v>-2223</v>
      </c>
      <c r="M1009">
        <v>0.87400102000000002</v>
      </c>
      <c r="N1009">
        <v>1.1991856759999999</v>
      </c>
      <c r="O1009">
        <f>VLOOKUP(A1009,Sheet1!$A$1:$B$600,2,FALSE)</f>
        <v>78360</v>
      </c>
      <c r="P1009">
        <f t="shared" si="30"/>
        <v>1</v>
      </c>
      <c r="Q1009" t="str">
        <f t="shared" si="31"/>
        <v>78</v>
      </c>
      <c r="R1009" t="s">
        <v>8848</v>
      </c>
    </row>
    <row r="1010" spans="1:18">
      <c r="A1010" t="s">
        <v>5377</v>
      </c>
      <c r="B1010" t="s">
        <v>16240</v>
      </c>
      <c r="C1010" t="s">
        <v>21</v>
      </c>
      <c r="D1010" t="s">
        <v>8140</v>
      </c>
      <c r="E1010" t="s">
        <v>21</v>
      </c>
      <c r="F1010">
        <v>13395</v>
      </c>
      <c r="G1010">
        <v>0.35779154899999999</v>
      </c>
      <c r="H1010">
        <v>17394</v>
      </c>
      <c r="I1010">
        <v>53313</v>
      </c>
      <c r="J1010">
        <v>0.32626188699999997</v>
      </c>
      <c r="K1010">
        <v>3.1529661E-2</v>
      </c>
      <c r="L1010">
        <v>-3999</v>
      </c>
      <c r="M1010">
        <v>0.77009313599999996</v>
      </c>
      <c r="N1010">
        <v>1.096639119</v>
      </c>
      <c r="O1010">
        <f>VLOOKUP(A1010,Sheet1!$A$1:$B$600,2,FALSE)</f>
        <v>71093</v>
      </c>
      <c r="P1010">
        <f t="shared" si="30"/>
        <v>1</v>
      </c>
      <c r="Q1010" t="str">
        <f t="shared" si="31"/>
        <v>78</v>
      </c>
      <c r="R1010" t="s">
        <v>8849</v>
      </c>
    </row>
    <row r="1011" spans="1:18">
      <c r="A1011" t="s">
        <v>5389</v>
      </c>
      <c r="B1011" t="s">
        <v>16241</v>
      </c>
      <c r="C1011" t="s">
        <v>21</v>
      </c>
      <c r="D1011" t="s">
        <v>8142</v>
      </c>
      <c r="E1011" t="s">
        <v>7</v>
      </c>
      <c r="F1011">
        <v>16146</v>
      </c>
      <c r="G1011">
        <v>0.33261917499999999</v>
      </c>
      <c r="H1011">
        <v>18419</v>
      </c>
      <c r="I1011">
        <v>69617</v>
      </c>
      <c r="J1011">
        <v>0.26457618100000002</v>
      </c>
      <c r="K1011">
        <v>6.8042993999999996E-2</v>
      </c>
      <c r="L1011">
        <v>-2273</v>
      </c>
      <c r="M1011">
        <v>0.87659482099999997</v>
      </c>
      <c r="N1011">
        <v>1.2571773230000001</v>
      </c>
      <c r="O1011">
        <f>VLOOKUP(A1011,Sheet1!$A$1:$B$600,2,FALSE)</f>
        <v>89317</v>
      </c>
      <c r="P1011">
        <f t="shared" si="30"/>
        <v>1</v>
      </c>
      <c r="Q1011" t="str">
        <f t="shared" si="31"/>
        <v>78</v>
      </c>
      <c r="R1011" t="s">
        <v>8850</v>
      </c>
    </row>
    <row r="1012" spans="1:18">
      <c r="A1012" t="s">
        <v>5398</v>
      </c>
      <c r="B1012" t="s">
        <v>16242</v>
      </c>
      <c r="C1012" t="s">
        <v>21</v>
      </c>
      <c r="D1012" t="s">
        <v>8144</v>
      </c>
      <c r="E1012" t="s">
        <v>7</v>
      </c>
      <c r="F1012">
        <v>18368</v>
      </c>
      <c r="G1012">
        <v>0.34666415</v>
      </c>
      <c r="H1012">
        <v>17955</v>
      </c>
      <c r="I1012">
        <v>69792</v>
      </c>
      <c r="J1012">
        <v>0.25726444300000001</v>
      </c>
      <c r="K1012">
        <v>8.9399706999999995E-2</v>
      </c>
      <c r="L1012">
        <v>413</v>
      </c>
      <c r="M1012">
        <v>1.023001949</v>
      </c>
      <c r="N1012">
        <v>1.3475012179999999</v>
      </c>
      <c r="O1012">
        <f>VLOOKUP(A1012,Sheet1!$A$1:$B$600,2,FALSE)</f>
        <v>86781</v>
      </c>
      <c r="P1012">
        <f t="shared" si="30"/>
        <v>1</v>
      </c>
      <c r="Q1012" t="str">
        <f t="shared" si="31"/>
        <v>78</v>
      </c>
      <c r="R1012" t="s">
        <v>8851</v>
      </c>
    </row>
    <row r="1013" spans="1:18">
      <c r="A1013" t="s">
        <v>5411</v>
      </c>
      <c r="B1013" t="s">
        <v>16243</v>
      </c>
      <c r="C1013" t="s">
        <v>21</v>
      </c>
      <c r="D1013" t="s">
        <v>8146</v>
      </c>
      <c r="E1013" t="s">
        <v>21</v>
      </c>
      <c r="F1013">
        <v>16716</v>
      </c>
      <c r="G1013">
        <v>0.45302040700000001</v>
      </c>
      <c r="H1013">
        <v>17528</v>
      </c>
      <c r="I1013">
        <v>49694</v>
      </c>
      <c r="J1013">
        <v>0.35271863799999997</v>
      </c>
      <c r="K1013">
        <v>0.100301769</v>
      </c>
      <c r="L1013">
        <v>-812</v>
      </c>
      <c r="M1013">
        <v>0.95367412100000004</v>
      </c>
      <c r="N1013">
        <v>1.2843676470000001</v>
      </c>
      <c r="O1013">
        <f>VLOOKUP(A1013,Sheet1!$A$1:$B$600,2,FALSE)</f>
        <v>65700</v>
      </c>
      <c r="P1013">
        <f t="shared" si="30"/>
        <v>1</v>
      </c>
      <c r="Q1013" t="str">
        <f t="shared" si="31"/>
        <v>78</v>
      </c>
      <c r="R1013" t="s">
        <v>8852</v>
      </c>
    </row>
    <row r="1014" spans="1:18">
      <c r="A1014" t="s">
        <v>5423</v>
      </c>
      <c r="B1014" t="s">
        <v>16244</v>
      </c>
      <c r="C1014" t="s">
        <v>21</v>
      </c>
      <c r="D1014" t="s">
        <v>8148</v>
      </c>
      <c r="E1014" t="s">
        <v>21</v>
      </c>
      <c r="F1014">
        <v>13240</v>
      </c>
      <c r="G1014">
        <v>0.33980956299999998</v>
      </c>
      <c r="H1014">
        <v>15204</v>
      </c>
      <c r="I1014">
        <v>52121</v>
      </c>
      <c r="J1014">
        <v>0.291705838</v>
      </c>
      <c r="K1014">
        <v>4.8103725E-2</v>
      </c>
      <c r="L1014">
        <v>-1964</v>
      </c>
      <c r="M1014">
        <v>0.87082346799999999</v>
      </c>
      <c r="N1014">
        <v>1.1649049090000001</v>
      </c>
      <c r="O1014">
        <f>VLOOKUP(A1014,Sheet1!$A$1:$B$600,2,FALSE)</f>
        <v>66393</v>
      </c>
      <c r="P1014">
        <f t="shared" si="30"/>
        <v>1</v>
      </c>
      <c r="Q1014" t="str">
        <f t="shared" si="31"/>
        <v>78</v>
      </c>
      <c r="R1014" t="s">
        <v>8853</v>
      </c>
    </row>
    <row r="1015" spans="1:18">
      <c r="A1015" t="s">
        <v>5431</v>
      </c>
      <c r="B1015" t="s">
        <v>16245</v>
      </c>
      <c r="C1015" t="s">
        <v>21</v>
      </c>
      <c r="D1015" t="s">
        <v>8150</v>
      </c>
      <c r="E1015" t="s">
        <v>21</v>
      </c>
      <c r="F1015">
        <v>21446</v>
      </c>
      <c r="G1015">
        <v>0.42403511500000002</v>
      </c>
      <c r="H1015">
        <v>26032</v>
      </c>
      <c r="I1015">
        <v>71674</v>
      </c>
      <c r="J1015">
        <v>0.36320004500000003</v>
      </c>
      <c r="K1015">
        <v>6.0835070999999998E-2</v>
      </c>
      <c r="L1015">
        <v>-4586</v>
      </c>
      <c r="M1015">
        <v>0.82383220700000004</v>
      </c>
      <c r="N1015">
        <v>1.167497421</v>
      </c>
      <c r="O1015">
        <f>VLOOKUP(A1015,Sheet1!$A$1:$B$600,2,FALSE)</f>
        <v>88446</v>
      </c>
      <c r="P1015">
        <f t="shared" si="30"/>
        <v>1</v>
      </c>
      <c r="Q1015" t="str">
        <f t="shared" si="31"/>
        <v>79</v>
      </c>
      <c r="R1015" t="s">
        <v>8854</v>
      </c>
    </row>
    <row r="1016" spans="1:18">
      <c r="A1016" t="s">
        <v>5437</v>
      </c>
      <c r="B1016" t="s">
        <v>16246</v>
      </c>
      <c r="C1016" t="s">
        <v>21</v>
      </c>
      <c r="D1016" t="s">
        <v>8152</v>
      </c>
      <c r="E1016" t="s">
        <v>21</v>
      </c>
      <c r="F1016">
        <v>30226</v>
      </c>
      <c r="G1016">
        <v>0.53179211100000001</v>
      </c>
      <c r="H1016">
        <v>27410</v>
      </c>
      <c r="I1016">
        <v>80209</v>
      </c>
      <c r="J1016">
        <v>0.341732225</v>
      </c>
      <c r="K1016">
        <v>0.19005988600000001</v>
      </c>
      <c r="L1016">
        <v>2816</v>
      </c>
      <c r="M1016">
        <v>1.1027362279999999</v>
      </c>
      <c r="N1016">
        <v>1.5561661229999999</v>
      </c>
      <c r="O1016">
        <f>VLOOKUP(A1016,Sheet1!$A$1:$B$600,2,FALSE)</f>
        <v>97215</v>
      </c>
      <c r="P1016">
        <f t="shared" si="30"/>
        <v>2</v>
      </c>
      <c r="Q1016" t="str">
        <f t="shared" si="31"/>
        <v>79</v>
      </c>
      <c r="R1016" t="s">
        <v>8855</v>
      </c>
    </row>
    <row r="1017" spans="1:18">
      <c r="A1017" t="s">
        <v>5446</v>
      </c>
      <c r="B1017" t="s">
        <v>16247</v>
      </c>
      <c r="C1017" t="s">
        <v>21</v>
      </c>
      <c r="D1017" t="s">
        <v>14675</v>
      </c>
      <c r="E1017" t="s">
        <v>21</v>
      </c>
      <c r="F1017">
        <v>23966</v>
      </c>
      <c r="G1017">
        <v>0.47797211899999997</v>
      </c>
      <c r="H1017">
        <v>20469</v>
      </c>
      <c r="I1017">
        <v>69832</v>
      </c>
      <c r="J1017">
        <v>0.293117768</v>
      </c>
      <c r="K1017">
        <v>0.18485435</v>
      </c>
      <c r="L1017">
        <v>3497</v>
      </c>
      <c r="M1017">
        <v>1.170843715</v>
      </c>
      <c r="N1017">
        <v>1.630648737</v>
      </c>
      <c r="O1017">
        <f>VLOOKUP(A1017,Sheet1!$A$1:$B$600,2,FALSE)</f>
        <v>85111</v>
      </c>
      <c r="P1017">
        <f t="shared" si="30"/>
        <v>1</v>
      </c>
      <c r="Q1017" t="str">
        <f t="shared" si="31"/>
        <v>79</v>
      </c>
      <c r="R1017" t="s">
        <v>8856</v>
      </c>
    </row>
    <row r="1018" spans="1:18">
      <c r="A1018" t="s">
        <v>5461</v>
      </c>
      <c r="B1018" t="s">
        <v>16248</v>
      </c>
      <c r="C1018" t="s">
        <v>21</v>
      </c>
      <c r="D1018" t="s">
        <v>8155</v>
      </c>
      <c r="E1018" t="s">
        <v>21</v>
      </c>
      <c r="F1018">
        <v>15345</v>
      </c>
      <c r="G1018">
        <v>0.32827742599999998</v>
      </c>
      <c r="H1018">
        <v>21101</v>
      </c>
      <c r="I1018">
        <v>66210</v>
      </c>
      <c r="J1018">
        <v>0.31869808199999999</v>
      </c>
      <c r="K1018">
        <v>9.5793440000000001E-3</v>
      </c>
      <c r="L1018">
        <v>-5756</v>
      </c>
      <c r="M1018">
        <v>0.72721672000000004</v>
      </c>
      <c r="N1018">
        <v>1.0300577399999999</v>
      </c>
      <c r="O1018">
        <f>VLOOKUP(A1018,Sheet1!$A$1:$B$600,2,FALSE)</f>
        <v>85137</v>
      </c>
      <c r="P1018">
        <f t="shared" si="30"/>
        <v>1</v>
      </c>
      <c r="Q1018" t="str">
        <f t="shared" si="31"/>
        <v>80</v>
      </c>
      <c r="R1018" t="s">
        <v>8857</v>
      </c>
    </row>
    <row r="1019" spans="1:18">
      <c r="A1019" t="s">
        <v>5477</v>
      </c>
      <c r="B1019" t="s">
        <v>16249</v>
      </c>
      <c r="C1019" t="s">
        <v>21</v>
      </c>
      <c r="D1019" t="s">
        <v>8157</v>
      </c>
      <c r="E1019" t="s">
        <v>7</v>
      </c>
      <c r="F1019">
        <v>14365</v>
      </c>
      <c r="G1019">
        <v>0.34049966799999998</v>
      </c>
      <c r="H1019">
        <v>17739</v>
      </c>
      <c r="I1019">
        <v>58392</v>
      </c>
      <c r="J1019">
        <v>0.30379161500000001</v>
      </c>
      <c r="K1019">
        <v>3.6708052999999997E-2</v>
      </c>
      <c r="L1019">
        <v>-3374</v>
      </c>
      <c r="M1019">
        <v>0.80979762099999997</v>
      </c>
      <c r="N1019">
        <v>1.1208330019999999</v>
      </c>
      <c r="O1019">
        <f>VLOOKUP(A1019,Sheet1!$A$1:$B$600,2,FALSE)</f>
        <v>75033</v>
      </c>
      <c r="P1019">
        <f t="shared" si="30"/>
        <v>1</v>
      </c>
      <c r="Q1019" t="str">
        <f t="shared" si="31"/>
        <v>80</v>
      </c>
      <c r="R1019" t="s">
        <v>8858</v>
      </c>
    </row>
    <row r="1020" spans="1:18">
      <c r="A1020" t="s">
        <v>5487</v>
      </c>
      <c r="B1020" t="s">
        <v>16250</v>
      </c>
      <c r="C1020" t="s">
        <v>21</v>
      </c>
      <c r="D1020" t="s">
        <v>8159</v>
      </c>
      <c r="E1020" t="s">
        <v>21</v>
      </c>
      <c r="F1020">
        <v>16753</v>
      </c>
      <c r="G1020">
        <v>0.31138247600000002</v>
      </c>
      <c r="H1020">
        <v>18592</v>
      </c>
      <c r="I1020">
        <v>69978</v>
      </c>
      <c r="J1020">
        <v>0.26568350099999999</v>
      </c>
      <c r="K1020">
        <v>4.5698976000000002E-2</v>
      </c>
      <c r="L1020">
        <v>-1839</v>
      </c>
      <c r="M1020">
        <v>0.90108648899999999</v>
      </c>
      <c r="N1020">
        <v>1.172005322</v>
      </c>
      <c r="O1020">
        <f>VLOOKUP(A1020,Sheet1!$A$1:$B$600,2,FALSE)</f>
        <v>84702</v>
      </c>
      <c r="P1020">
        <f t="shared" si="30"/>
        <v>1</v>
      </c>
      <c r="Q1020" t="str">
        <f t="shared" si="31"/>
        <v>80</v>
      </c>
      <c r="R1020" t="s">
        <v>8859</v>
      </c>
    </row>
    <row r="1021" spans="1:18">
      <c r="A1021" t="s">
        <v>5497</v>
      </c>
      <c r="B1021" t="s">
        <v>16251</v>
      </c>
      <c r="C1021" t="s">
        <v>21</v>
      </c>
      <c r="D1021" t="s">
        <v>14676</v>
      </c>
      <c r="E1021" t="s">
        <v>21</v>
      </c>
      <c r="F1021">
        <v>16738</v>
      </c>
      <c r="G1021">
        <v>0.32725921899999999</v>
      </c>
      <c r="H1021">
        <v>18047</v>
      </c>
      <c r="I1021">
        <v>68189</v>
      </c>
      <c r="J1021">
        <v>0.26466145600000002</v>
      </c>
      <c r="K1021">
        <v>6.2597763000000001E-2</v>
      </c>
      <c r="L1021">
        <v>-1309</v>
      </c>
      <c r="M1021">
        <v>0.92746716900000004</v>
      </c>
      <c r="N1021">
        <v>1.236520134</v>
      </c>
      <c r="O1021">
        <f>VLOOKUP(A1021,Sheet1!$A$1:$B$600,2,FALSE)</f>
        <v>82797</v>
      </c>
      <c r="P1021">
        <f t="shared" si="30"/>
        <v>1</v>
      </c>
      <c r="Q1021" t="str">
        <f t="shared" si="31"/>
        <v>80</v>
      </c>
      <c r="R1021" t="s">
        <v>8860</v>
      </c>
    </row>
    <row r="1022" spans="1:18">
      <c r="A1022" t="s">
        <v>5507</v>
      </c>
      <c r="B1022" t="s">
        <v>16252</v>
      </c>
      <c r="C1022" t="s">
        <v>21</v>
      </c>
      <c r="D1022" t="s">
        <v>8162</v>
      </c>
      <c r="E1022" t="s">
        <v>21</v>
      </c>
      <c r="F1022">
        <v>17061</v>
      </c>
      <c r="G1022">
        <v>0.33538431299999999</v>
      </c>
      <c r="H1022">
        <v>17900</v>
      </c>
      <c r="I1022">
        <v>66368</v>
      </c>
      <c r="J1022">
        <v>0.26970829299999999</v>
      </c>
      <c r="K1022">
        <v>6.5676020000000002E-2</v>
      </c>
      <c r="L1022">
        <v>-839</v>
      </c>
      <c r="M1022">
        <v>0.95312849200000005</v>
      </c>
      <c r="N1022">
        <v>1.243507602</v>
      </c>
      <c r="O1022">
        <f>VLOOKUP(A1022,Sheet1!$A$1:$B$600,2,FALSE)</f>
        <v>81994</v>
      </c>
      <c r="P1022">
        <f t="shared" si="30"/>
        <v>1</v>
      </c>
      <c r="Q1022" t="str">
        <f t="shared" si="31"/>
        <v>80</v>
      </c>
      <c r="R1022" t="s">
        <v>8861</v>
      </c>
    </row>
    <row r="1023" spans="1:18">
      <c r="A1023" t="s">
        <v>5514</v>
      </c>
      <c r="B1023" t="s">
        <v>16253</v>
      </c>
      <c r="C1023" t="s">
        <v>21</v>
      </c>
      <c r="D1023" t="s">
        <v>8164</v>
      </c>
      <c r="E1023" t="s">
        <v>21</v>
      </c>
      <c r="F1023">
        <v>18985</v>
      </c>
      <c r="G1023">
        <v>0.35708911700000001</v>
      </c>
      <c r="H1023">
        <v>20962</v>
      </c>
      <c r="I1023">
        <v>68965</v>
      </c>
      <c r="J1023">
        <v>0.30395127999999999</v>
      </c>
      <c r="K1023">
        <v>5.3137837E-2</v>
      </c>
      <c r="L1023">
        <v>-1977</v>
      </c>
      <c r="M1023">
        <v>0.90568647999999996</v>
      </c>
      <c r="N1023">
        <v>1.1748235359999999</v>
      </c>
      <c r="O1023">
        <f>VLOOKUP(A1023,Sheet1!$A$1:$B$600,2,FALSE)</f>
        <v>83084</v>
      </c>
      <c r="P1023">
        <f t="shared" si="30"/>
        <v>1</v>
      </c>
      <c r="Q1023" t="str">
        <f t="shared" si="31"/>
        <v>81</v>
      </c>
      <c r="R1023" t="s">
        <v>8862</v>
      </c>
    </row>
    <row r="1024" spans="1:18">
      <c r="A1024" t="s">
        <v>5522</v>
      </c>
      <c r="B1024" t="s">
        <v>16254</v>
      </c>
      <c r="C1024" t="s">
        <v>21</v>
      </c>
      <c r="D1024" t="s">
        <v>8166</v>
      </c>
      <c r="E1024" t="s">
        <v>21</v>
      </c>
      <c r="F1024">
        <v>29407</v>
      </c>
      <c r="G1024">
        <v>0.46472707699999999</v>
      </c>
      <c r="H1024">
        <v>28146</v>
      </c>
      <c r="I1024">
        <v>85385</v>
      </c>
      <c r="J1024">
        <v>0.32963635299999999</v>
      </c>
      <c r="K1024">
        <v>0.135090724</v>
      </c>
      <c r="L1024">
        <v>1261</v>
      </c>
      <c r="M1024">
        <v>1.0448021030000001</v>
      </c>
      <c r="N1024">
        <v>1.409817434</v>
      </c>
      <c r="O1024">
        <f>VLOOKUP(A1024,Sheet1!$A$1:$B$600,2,FALSE)</f>
        <v>102423</v>
      </c>
      <c r="P1024">
        <f t="shared" si="30"/>
        <v>1</v>
      </c>
      <c r="Q1024" t="str">
        <f t="shared" si="31"/>
        <v>81</v>
      </c>
      <c r="R1024" t="s">
        <v>8863</v>
      </c>
    </row>
    <row r="1025" spans="1:18">
      <c r="A1025" t="s">
        <v>5536</v>
      </c>
      <c r="B1025" t="s">
        <v>16255</v>
      </c>
      <c r="C1025" t="s">
        <v>21</v>
      </c>
      <c r="D1025" t="s">
        <v>8168</v>
      </c>
      <c r="E1025" t="s">
        <v>21</v>
      </c>
      <c r="F1025">
        <v>15353</v>
      </c>
      <c r="G1025">
        <v>0.24152849000000001</v>
      </c>
      <c r="H1025">
        <v>23539</v>
      </c>
      <c r="I1025">
        <v>82364</v>
      </c>
      <c r="J1025">
        <v>0.28579233599999998</v>
      </c>
      <c r="K1025">
        <v>-4.4263846000000003E-2</v>
      </c>
      <c r="L1025">
        <v>-8186</v>
      </c>
      <c r="M1025">
        <v>0.65223671400000005</v>
      </c>
      <c r="N1025">
        <v>0.84511884800000003</v>
      </c>
      <c r="O1025">
        <f>VLOOKUP(A1025,Sheet1!$A$1:$B$600,2,FALSE)</f>
        <v>98454</v>
      </c>
      <c r="P1025">
        <f t="shared" si="30"/>
        <v>1</v>
      </c>
      <c r="Q1025" t="str">
        <f t="shared" si="31"/>
        <v>81</v>
      </c>
      <c r="R1025" t="s">
        <v>8864</v>
      </c>
    </row>
    <row r="1026" spans="1:18">
      <c r="A1026" t="s">
        <v>5547</v>
      </c>
      <c r="B1026" t="s">
        <v>16256</v>
      </c>
      <c r="C1026" t="s">
        <v>21</v>
      </c>
      <c r="D1026" t="s">
        <v>8170</v>
      </c>
      <c r="E1026" t="s">
        <v>21</v>
      </c>
      <c r="F1026">
        <v>20657</v>
      </c>
      <c r="G1026">
        <v>0.38201353700000001</v>
      </c>
      <c r="H1026">
        <v>19996</v>
      </c>
      <c r="I1026">
        <v>71500</v>
      </c>
      <c r="J1026">
        <v>0.27966433600000001</v>
      </c>
      <c r="K1026">
        <v>0.102349201</v>
      </c>
      <c r="L1026">
        <v>661</v>
      </c>
      <c r="M1026">
        <v>1.0330566109999999</v>
      </c>
      <c r="N1026">
        <v>1.3659715889999999</v>
      </c>
      <c r="O1026">
        <f>VLOOKUP(A1026,Sheet1!$A$1:$B$600,2,FALSE)</f>
        <v>86113</v>
      </c>
      <c r="P1026">
        <f t="shared" si="30"/>
        <v>1</v>
      </c>
      <c r="Q1026" t="str">
        <f t="shared" si="31"/>
        <v>82</v>
      </c>
      <c r="R1026" t="s">
        <v>8865</v>
      </c>
    </row>
    <row r="1027" spans="1:18">
      <c r="A1027" t="s">
        <v>5558</v>
      </c>
      <c r="B1027" t="s">
        <v>16257</v>
      </c>
      <c r="C1027" t="s">
        <v>21</v>
      </c>
      <c r="D1027" t="s">
        <v>8172</v>
      </c>
      <c r="E1027" t="s">
        <v>67</v>
      </c>
      <c r="F1027">
        <v>22888</v>
      </c>
      <c r="G1027">
        <v>0.42049567300000001</v>
      </c>
      <c r="H1027">
        <v>20301</v>
      </c>
      <c r="I1027">
        <v>74344</v>
      </c>
      <c r="J1027">
        <v>0.273068439</v>
      </c>
      <c r="K1027">
        <v>0.14742723499999999</v>
      </c>
      <c r="L1027">
        <v>2587</v>
      </c>
      <c r="M1027">
        <v>1.1274321460000001</v>
      </c>
      <c r="N1027">
        <v>1.5398911550000001</v>
      </c>
      <c r="O1027">
        <f>VLOOKUP(A1027,Sheet1!$A$1:$B$600,2,FALSE)</f>
        <v>89286</v>
      </c>
      <c r="P1027">
        <f t="shared" ref="P1027:P1090" si="32">IF(G1027&gt;0.5,2,IF(G1027&gt;0.2,IF(F1027/O1027&gt;0.125,1,0),0))</f>
        <v>1</v>
      </c>
      <c r="Q1027" t="str">
        <f t="shared" ref="Q1027:Q1090" si="33">MID(B1027,2,LEN(B1027)-3)</f>
        <v>82</v>
      </c>
      <c r="R1027" t="s">
        <v>8866</v>
      </c>
    </row>
    <row r="1028" spans="1:18">
      <c r="A1028" t="s">
        <v>5569</v>
      </c>
      <c r="B1028" t="s">
        <v>16258</v>
      </c>
      <c r="C1028" t="s">
        <v>21</v>
      </c>
      <c r="D1028" t="s">
        <v>8174</v>
      </c>
      <c r="E1028" t="s">
        <v>21</v>
      </c>
      <c r="F1028">
        <v>11094</v>
      </c>
      <c r="G1028">
        <v>0.277447106</v>
      </c>
      <c r="H1028">
        <v>12389</v>
      </c>
      <c r="I1028">
        <v>56199</v>
      </c>
      <c r="J1028">
        <v>0.22044876199999999</v>
      </c>
      <c r="K1028">
        <v>5.6998343999999999E-2</v>
      </c>
      <c r="L1028">
        <v>-1295</v>
      </c>
      <c r="M1028">
        <v>0.89547178900000002</v>
      </c>
      <c r="N1028">
        <v>1.2585559719999999</v>
      </c>
      <c r="O1028">
        <f>VLOOKUP(A1028,Sheet1!$A$1:$B$600,2,FALSE)</f>
        <v>73594</v>
      </c>
      <c r="P1028">
        <f t="shared" si="32"/>
        <v>1</v>
      </c>
      <c r="Q1028" t="str">
        <f t="shared" si="33"/>
        <v>83</v>
      </c>
      <c r="R1028" t="s">
        <v>8867</v>
      </c>
    </row>
    <row r="1029" spans="1:18">
      <c r="A1029" t="s">
        <v>5579</v>
      </c>
      <c r="B1029" t="s">
        <v>16259</v>
      </c>
      <c r="C1029" t="s">
        <v>21</v>
      </c>
      <c r="D1029" t="s">
        <v>8176</v>
      </c>
      <c r="E1029" t="s">
        <v>21</v>
      </c>
      <c r="F1029">
        <v>14461</v>
      </c>
      <c r="G1029">
        <v>0.30131477499999998</v>
      </c>
      <c r="H1029">
        <v>15121</v>
      </c>
      <c r="I1029">
        <v>68421</v>
      </c>
      <c r="J1029">
        <v>0.22099940100000001</v>
      </c>
      <c r="K1029">
        <v>8.0315373999999995E-2</v>
      </c>
      <c r="L1029">
        <v>-660</v>
      </c>
      <c r="M1029">
        <v>0.95635209300000001</v>
      </c>
      <c r="N1029">
        <v>1.363418969</v>
      </c>
      <c r="O1029">
        <f>VLOOKUP(A1029,Sheet1!$A$1:$B$600,2,FALSE)</f>
        <v>87294</v>
      </c>
      <c r="P1029">
        <f t="shared" si="32"/>
        <v>1</v>
      </c>
      <c r="Q1029" t="str">
        <f t="shared" si="33"/>
        <v>83</v>
      </c>
      <c r="R1029" t="s">
        <v>8868</v>
      </c>
    </row>
    <row r="1030" spans="1:18">
      <c r="A1030" t="s">
        <v>5585</v>
      </c>
      <c r="B1030" t="s">
        <v>16260</v>
      </c>
      <c r="C1030" t="s">
        <v>21</v>
      </c>
      <c r="D1030" t="s">
        <v>8178</v>
      </c>
      <c r="E1030" t="s">
        <v>67</v>
      </c>
      <c r="F1030">
        <v>16154</v>
      </c>
      <c r="G1030">
        <v>0.28760660199999999</v>
      </c>
      <c r="H1030">
        <v>15673</v>
      </c>
      <c r="I1030">
        <v>77812</v>
      </c>
      <c r="J1030">
        <v>0.20142137500000001</v>
      </c>
      <c r="K1030">
        <v>8.6185227000000003E-2</v>
      </c>
      <c r="L1030">
        <v>481</v>
      </c>
      <c r="M1030">
        <v>1.0306897209999999</v>
      </c>
      <c r="N1030">
        <v>1.4278852099999999</v>
      </c>
      <c r="O1030">
        <f>VLOOKUP(A1030,Sheet1!$A$1:$B$600,2,FALSE)</f>
        <v>97734</v>
      </c>
      <c r="P1030">
        <f t="shared" si="32"/>
        <v>1</v>
      </c>
      <c r="Q1030" t="str">
        <f t="shared" si="33"/>
        <v>83</v>
      </c>
      <c r="R1030" t="s">
        <v>8869</v>
      </c>
    </row>
    <row r="1031" spans="1:18">
      <c r="A1031" t="s">
        <v>5596</v>
      </c>
      <c r="B1031" t="s">
        <v>16261</v>
      </c>
      <c r="C1031" t="s">
        <v>21</v>
      </c>
      <c r="D1031" t="s">
        <v>8180</v>
      </c>
      <c r="E1031" t="s">
        <v>7</v>
      </c>
      <c r="F1031">
        <v>12250</v>
      </c>
      <c r="G1031">
        <v>0.21776616400000001</v>
      </c>
      <c r="H1031">
        <v>13478</v>
      </c>
      <c r="I1031">
        <v>79765</v>
      </c>
      <c r="J1031">
        <v>0.16897135299999999</v>
      </c>
      <c r="K1031">
        <v>4.8794810000000001E-2</v>
      </c>
      <c r="L1031">
        <v>-1228</v>
      </c>
      <c r="M1031">
        <v>0.90888855899999998</v>
      </c>
      <c r="N1031">
        <v>1.2887756370000001</v>
      </c>
      <c r="O1031">
        <f>VLOOKUP(A1031,Sheet1!$A$1:$B$600,2,FALSE)</f>
        <v>99234</v>
      </c>
      <c r="P1031">
        <f t="shared" si="32"/>
        <v>0</v>
      </c>
      <c r="Q1031" t="str">
        <f t="shared" si="33"/>
        <v>83</v>
      </c>
      <c r="R1031" t="s">
        <v>8870</v>
      </c>
    </row>
    <row r="1032" spans="1:18">
      <c r="A1032" t="s">
        <v>5608</v>
      </c>
      <c r="B1032" t="s">
        <v>16262</v>
      </c>
      <c r="C1032" t="s">
        <v>21</v>
      </c>
      <c r="D1032" t="s">
        <v>8182</v>
      </c>
      <c r="E1032" t="s">
        <v>21</v>
      </c>
      <c r="F1032">
        <v>10938</v>
      </c>
      <c r="G1032">
        <v>0.210800185</v>
      </c>
      <c r="H1032">
        <v>12581</v>
      </c>
      <c r="I1032">
        <v>72656</v>
      </c>
      <c r="J1032">
        <v>0.17315844499999999</v>
      </c>
      <c r="K1032">
        <v>3.764174E-2</v>
      </c>
      <c r="L1032">
        <v>-1643</v>
      </c>
      <c r="M1032">
        <v>0.86940624799999999</v>
      </c>
      <c r="N1032">
        <v>1.217383216</v>
      </c>
      <c r="O1032">
        <f>VLOOKUP(A1032,Sheet1!$A$1:$B$600,2,FALSE)</f>
        <v>91027</v>
      </c>
      <c r="P1032">
        <f t="shared" si="32"/>
        <v>0</v>
      </c>
      <c r="Q1032" t="str">
        <f t="shared" si="33"/>
        <v>83</v>
      </c>
      <c r="R1032" t="s">
        <v>8871</v>
      </c>
    </row>
    <row r="1033" spans="1:18">
      <c r="A1033" t="s">
        <v>5618</v>
      </c>
      <c r="B1033" t="s">
        <v>16263</v>
      </c>
      <c r="C1033" t="s">
        <v>21</v>
      </c>
      <c r="D1033" t="s">
        <v>8184</v>
      </c>
      <c r="E1033" t="s">
        <v>7</v>
      </c>
      <c r="F1033">
        <v>12990</v>
      </c>
      <c r="G1033">
        <v>0.206541269</v>
      </c>
      <c r="H1033">
        <v>17265</v>
      </c>
      <c r="I1033">
        <v>87455</v>
      </c>
      <c r="J1033">
        <v>0.197415814</v>
      </c>
      <c r="K1033">
        <v>9.1254549999999993E-3</v>
      </c>
      <c r="L1033">
        <v>-4275</v>
      </c>
      <c r="M1033">
        <v>0.75238922699999999</v>
      </c>
      <c r="N1033">
        <v>1.0462245370000001</v>
      </c>
      <c r="O1033">
        <f>VLOOKUP(A1033,Sheet1!$A$1:$B$600,2,FALSE)</f>
        <v>108178</v>
      </c>
      <c r="P1033">
        <f t="shared" si="32"/>
        <v>0</v>
      </c>
      <c r="Q1033" t="str">
        <f t="shared" si="33"/>
        <v>83</v>
      </c>
      <c r="R1033" t="s">
        <v>8872</v>
      </c>
    </row>
    <row r="1034" spans="1:18">
      <c r="A1034" t="s">
        <v>5630</v>
      </c>
      <c r="B1034" t="s">
        <v>16264</v>
      </c>
      <c r="C1034" t="s">
        <v>21</v>
      </c>
      <c r="D1034" t="s">
        <v>8186</v>
      </c>
      <c r="E1034" t="s">
        <v>33</v>
      </c>
      <c r="F1034">
        <v>15266</v>
      </c>
      <c r="G1034">
        <v>0.27274351499999999</v>
      </c>
      <c r="H1034">
        <v>15774</v>
      </c>
      <c r="I1034">
        <v>78649</v>
      </c>
      <c r="J1034">
        <v>0.200561991</v>
      </c>
      <c r="K1034">
        <v>7.2181523999999997E-2</v>
      </c>
      <c r="L1034">
        <v>-508</v>
      </c>
      <c r="M1034">
        <v>0.96779510599999996</v>
      </c>
      <c r="N1034">
        <v>1.359896328</v>
      </c>
      <c r="O1034">
        <f>VLOOKUP(A1034,Sheet1!$A$1:$B$600,2,FALSE)</f>
        <v>101228</v>
      </c>
      <c r="P1034">
        <f t="shared" si="32"/>
        <v>1</v>
      </c>
      <c r="Q1034" t="str">
        <f t="shared" si="33"/>
        <v>83</v>
      </c>
      <c r="R1034" t="s">
        <v>8873</v>
      </c>
    </row>
    <row r="1035" spans="1:18">
      <c r="A1035" t="s">
        <v>5646</v>
      </c>
      <c r="B1035" t="s">
        <v>16265</v>
      </c>
      <c r="C1035" t="s">
        <v>21</v>
      </c>
      <c r="D1035" t="s">
        <v>8188</v>
      </c>
      <c r="E1035" t="s">
        <v>21</v>
      </c>
      <c r="F1035">
        <v>16583</v>
      </c>
      <c r="G1035">
        <v>0.27936320799999997</v>
      </c>
      <c r="H1035">
        <v>15742</v>
      </c>
      <c r="I1035">
        <v>79773</v>
      </c>
      <c r="J1035">
        <v>0.19733493799999999</v>
      </c>
      <c r="K1035">
        <v>8.202827E-2</v>
      </c>
      <c r="L1035">
        <v>841</v>
      </c>
      <c r="M1035">
        <v>1.053423961</v>
      </c>
      <c r="N1035">
        <v>1.4156804190000001</v>
      </c>
      <c r="O1035">
        <f>VLOOKUP(A1035,Sheet1!$A$1:$B$600,2,FALSE)</f>
        <v>99861</v>
      </c>
      <c r="P1035">
        <f t="shared" si="32"/>
        <v>1</v>
      </c>
      <c r="Q1035" t="str">
        <f t="shared" si="33"/>
        <v>83</v>
      </c>
      <c r="R1035" t="s">
        <v>8874</v>
      </c>
    </row>
    <row r="1036" spans="1:18">
      <c r="A1036" t="s">
        <v>5660</v>
      </c>
      <c r="B1036" t="s">
        <v>16266</v>
      </c>
      <c r="C1036" t="s">
        <v>21</v>
      </c>
      <c r="D1036" t="s">
        <v>8190</v>
      </c>
      <c r="E1036" t="s">
        <v>21</v>
      </c>
      <c r="F1036">
        <v>11107</v>
      </c>
      <c r="G1036">
        <v>0.27446377399999999</v>
      </c>
      <c r="H1036">
        <v>16249</v>
      </c>
      <c r="I1036">
        <v>56249</v>
      </c>
      <c r="J1036">
        <v>0.28887624699999997</v>
      </c>
      <c r="K1036">
        <v>-1.4412473E-2</v>
      </c>
      <c r="L1036">
        <v>-5142</v>
      </c>
      <c r="M1036">
        <v>0.68354975699999998</v>
      </c>
      <c r="N1036">
        <v>0.95010848800000003</v>
      </c>
      <c r="O1036">
        <f>VLOOKUP(A1036,Sheet1!$A$1:$B$600,2,FALSE)</f>
        <v>72480</v>
      </c>
      <c r="P1036">
        <f t="shared" si="32"/>
        <v>1</v>
      </c>
      <c r="Q1036" t="str">
        <f t="shared" si="33"/>
        <v>84</v>
      </c>
      <c r="R1036" t="s">
        <v>8875</v>
      </c>
    </row>
    <row r="1037" spans="1:18">
      <c r="A1037" t="s">
        <v>5674</v>
      </c>
      <c r="B1037" t="s">
        <v>16267</v>
      </c>
      <c r="C1037" t="s">
        <v>21</v>
      </c>
      <c r="D1037" t="s">
        <v>8192</v>
      </c>
      <c r="E1037" t="s">
        <v>7</v>
      </c>
      <c r="F1037">
        <v>9608</v>
      </c>
      <c r="G1037">
        <v>0.19586178800000001</v>
      </c>
      <c r="H1037">
        <v>14038</v>
      </c>
      <c r="I1037">
        <v>65512</v>
      </c>
      <c r="J1037">
        <v>0.21428135300000001</v>
      </c>
      <c r="K1037">
        <v>-1.8419564999999999E-2</v>
      </c>
      <c r="L1037">
        <v>-4430</v>
      </c>
      <c r="M1037">
        <v>0.68442798100000002</v>
      </c>
      <c r="N1037">
        <v>0.91404027899999996</v>
      </c>
      <c r="O1037">
        <f>VLOOKUP(A1037,Sheet1!$A$1:$B$600,2,FALSE)</f>
        <v>80396</v>
      </c>
      <c r="P1037">
        <f t="shared" si="32"/>
        <v>0</v>
      </c>
      <c r="Q1037" t="str">
        <f t="shared" si="33"/>
        <v>84</v>
      </c>
      <c r="R1037" t="s">
        <v>8876</v>
      </c>
    </row>
    <row r="1038" spans="1:18">
      <c r="A1038" t="s">
        <v>5680</v>
      </c>
      <c r="B1038" t="s">
        <v>16268</v>
      </c>
      <c r="C1038" t="s">
        <v>21</v>
      </c>
      <c r="D1038" t="s">
        <v>8194</v>
      </c>
      <c r="E1038" t="s">
        <v>21</v>
      </c>
      <c r="F1038">
        <v>9624</v>
      </c>
      <c r="G1038">
        <v>0.21976616700000001</v>
      </c>
      <c r="H1038">
        <v>11040</v>
      </c>
      <c r="I1038">
        <v>57807</v>
      </c>
      <c r="J1038">
        <v>0.190980331</v>
      </c>
      <c r="K1038">
        <v>2.8785835999999999E-2</v>
      </c>
      <c r="L1038">
        <v>-1416</v>
      </c>
      <c r="M1038">
        <v>0.87173913000000003</v>
      </c>
      <c r="N1038">
        <v>1.1507267059999999</v>
      </c>
      <c r="O1038">
        <f>VLOOKUP(A1038,Sheet1!$A$1:$B$600,2,FALSE)</f>
        <v>70918</v>
      </c>
      <c r="P1038">
        <f t="shared" si="32"/>
        <v>1</v>
      </c>
      <c r="Q1038" t="str">
        <f t="shared" si="33"/>
        <v>84</v>
      </c>
      <c r="R1038" t="s">
        <v>8877</v>
      </c>
    </row>
    <row r="1039" spans="1:18">
      <c r="A1039" t="s">
        <v>5686</v>
      </c>
      <c r="B1039" t="s">
        <v>16269</v>
      </c>
      <c r="C1039" t="s">
        <v>21</v>
      </c>
      <c r="D1039" t="s">
        <v>8196</v>
      </c>
      <c r="E1039" t="s">
        <v>21</v>
      </c>
      <c r="F1039">
        <v>13125</v>
      </c>
      <c r="G1039">
        <v>0.25160548300000002</v>
      </c>
      <c r="H1039">
        <v>14181</v>
      </c>
      <c r="I1039">
        <v>69735</v>
      </c>
      <c r="J1039">
        <v>0.20335555999999999</v>
      </c>
      <c r="K1039">
        <v>4.8249922000000001E-2</v>
      </c>
      <c r="L1039">
        <v>-1056</v>
      </c>
      <c r="M1039">
        <v>0.92553416499999996</v>
      </c>
      <c r="N1039">
        <v>1.2372687630000001</v>
      </c>
      <c r="O1039">
        <f>VLOOKUP(A1039,Sheet1!$A$1:$B$600,2,FALSE)</f>
        <v>86087</v>
      </c>
      <c r="P1039">
        <f t="shared" si="32"/>
        <v>1</v>
      </c>
      <c r="Q1039" t="str">
        <f t="shared" si="33"/>
        <v>84</v>
      </c>
      <c r="R1039" t="s">
        <v>8878</v>
      </c>
    </row>
    <row r="1040" spans="1:18">
      <c r="A1040" t="s">
        <v>5700</v>
      </c>
      <c r="B1040" t="s">
        <v>16270</v>
      </c>
      <c r="C1040" t="s">
        <v>21</v>
      </c>
      <c r="D1040" t="s">
        <v>8198</v>
      </c>
      <c r="E1040" t="s">
        <v>21</v>
      </c>
      <c r="F1040">
        <v>16594</v>
      </c>
      <c r="G1040">
        <v>0.35274860800000002</v>
      </c>
      <c r="H1040">
        <v>14370</v>
      </c>
      <c r="I1040">
        <v>63586</v>
      </c>
      <c r="J1040">
        <v>0.22599314300000001</v>
      </c>
      <c r="K1040">
        <v>0.12675546400000001</v>
      </c>
      <c r="L1040">
        <v>2224</v>
      </c>
      <c r="M1040">
        <v>1.154766875</v>
      </c>
      <c r="N1040">
        <v>1.5608819039999999</v>
      </c>
      <c r="O1040">
        <f>VLOOKUP(A1040,Sheet1!$A$1:$B$600,2,FALSE)</f>
        <v>78545</v>
      </c>
      <c r="P1040">
        <f t="shared" si="32"/>
        <v>1</v>
      </c>
      <c r="Q1040" t="str">
        <f t="shared" si="33"/>
        <v>84</v>
      </c>
      <c r="R1040" t="s">
        <v>8879</v>
      </c>
    </row>
    <row r="1041" spans="1:18">
      <c r="A1041" t="s">
        <v>5710</v>
      </c>
      <c r="B1041" t="s">
        <v>16271</v>
      </c>
      <c r="C1041" t="s">
        <v>21</v>
      </c>
      <c r="D1041" t="s">
        <v>8200</v>
      </c>
      <c r="E1041" t="s">
        <v>21</v>
      </c>
      <c r="F1041">
        <v>20807</v>
      </c>
      <c r="G1041">
        <v>0.35365604899999997</v>
      </c>
      <c r="H1041">
        <v>22341</v>
      </c>
      <c r="I1041">
        <v>85247</v>
      </c>
      <c r="J1041">
        <v>0.26207373899999997</v>
      </c>
      <c r="K1041">
        <v>9.1582311E-2</v>
      </c>
      <c r="L1041">
        <v>-1534</v>
      </c>
      <c r="M1041">
        <v>0.93133700399999997</v>
      </c>
      <c r="N1041">
        <v>1.349452452</v>
      </c>
      <c r="O1041">
        <f>VLOOKUP(A1041,Sheet1!$A$1:$B$600,2,FALSE)</f>
        <v>102171</v>
      </c>
      <c r="P1041">
        <f t="shared" si="32"/>
        <v>1</v>
      </c>
      <c r="Q1041" t="str">
        <f t="shared" si="33"/>
        <v>85</v>
      </c>
      <c r="R1041" t="s">
        <v>8880</v>
      </c>
    </row>
    <row r="1042" spans="1:18">
      <c r="A1042" t="s">
        <v>5719</v>
      </c>
      <c r="B1042" t="s">
        <v>16272</v>
      </c>
      <c r="C1042" t="s">
        <v>21</v>
      </c>
      <c r="D1042" t="s">
        <v>8202</v>
      </c>
      <c r="E1042" t="s">
        <v>21</v>
      </c>
      <c r="F1042">
        <v>22999</v>
      </c>
      <c r="G1042">
        <v>0.39058811500000001</v>
      </c>
      <c r="H1042">
        <v>22395</v>
      </c>
      <c r="I1042">
        <v>81903</v>
      </c>
      <c r="J1042">
        <v>0.27343320799999998</v>
      </c>
      <c r="K1042">
        <v>0.117154908</v>
      </c>
      <c r="L1042">
        <v>604</v>
      </c>
      <c r="M1042">
        <v>1.0269703059999999</v>
      </c>
      <c r="N1042">
        <v>1.4284589599999999</v>
      </c>
      <c r="O1042">
        <f>VLOOKUP(A1042,Sheet1!$A$1:$B$600,2,FALSE)</f>
        <v>97865</v>
      </c>
      <c r="P1042">
        <f t="shared" si="32"/>
        <v>1</v>
      </c>
      <c r="Q1042" t="str">
        <f t="shared" si="33"/>
        <v>85</v>
      </c>
      <c r="R1042" t="s">
        <v>8881</v>
      </c>
    </row>
    <row r="1043" spans="1:18">
      <c r="A1043" t="s">
        <v>5733</v>
      </c>
      <c r="B1043" t="s">
        <v>16273</v>
      </c>
      <c r="C1043" t="s">
        <v>21</v>
      </c>
      <c r="D1043" t="s">
        <v>8204</v>
      </c>
      <c r="E1043" t="s">
        <v>7</v>
      </c>
      <c r="F1043">
        <v>7870</v>
      </c>
      <c r="G1043">
        <v>0.117640025</v>
      </c>
      <c r="H1043">
        <v>20714</v>
      </c>
      <c r="I1043">
        <v>93095</v>
      </c>
      <c r="J1043">
        <v>0.22250389400000001</v>
      </c>
      <c r="K1043">
        <v>-0.104863869</v>
      </c>
      <c r="L1043">
        <v>-12844</v>
      </c>
      <c r="M1043">
        <v>0.37993627499999999</v>
      </c>
      <c r="N1043">
        <v>0.52870995899999995</v>
      </c>
      <c r="O1043">
        <f>VLOOKUP(A1043,Sheet1!$A$1:$B$600,2,FALSE)</f>
        <v>113872</v>
      </c>
      <c r="P1043">
        <f t="shared" si="32"/>
        <v>0</v>
      </c>
      <c r="Q1043" t="str">
        <f t="shared" si="33"/>
        <v>85</v>
      </c>
      <c r="R1043" t="s">
        <v>8882</v>
      </c>
    </row>
    <row r="1044" spans="1:18">
      <c r="A1044" t="s">
        <v>5740</v>
      </c>
      <c r="B1044" t="s">
        <v>16274</v>
      </c>
      <c r="C1044" t="s">
        <v>21</v>
      </c>
      <c r="D1044" t="s">
        <v>8206</v>
      </c>
      <c r="E1044" t="s">
        <v>21</v>
      </c>
      <c r="F1044">
        <v>14248</v>
      </c>
      <c r="G1044">
        <v>0.25554200399999999</v>
      </c>
      <c r="H1044">
        <v>17792</v>
      </c>
      <c r="I1044">
        <v>80349</v>
      </c>
      <c r="J1044">
        <v>0.221433994</v>
      </c>
      <c r="K1044">
        <v>3.4108010000000001E-2</v>
      </c>
      <c r="L1044">
        <v>-3544</v>
      </c>
      <c r="M1044">
        <v>0.800809353</v>
      </c>
      <c r="N1044">
        <v>1.154032403</v>
      </c>
      <c r="O1044">
        <f>VLOOKUP(A1044,Sheet1!$A$1:$B$600,2,FALSE)</f>
        <v>94523</v>
      </c>
      <c r="P1044">
        <f t="shared" si="32"/>
        <v>1</v>
      </c>
      <c r="Q1044" t="str">
        <f t="shared" si="33"/>
        <v>85</v>
      </c>
      <c r="R1044" t="s">
        <v>8883</v>
      </c>
    </row>
    <row r="1045" spans="1:18">
      <c r="A1045" t="s">
        <v>5748</v>
      </c>
      <c r="B1045" t="s">
        <v>16275</v>
      </c>
      <c r="C1045" t="s">
        <v>21</v>
      </c>
      <c r="D1045" t="s">
        <v>8208</v>
      </c>
      <c r="E1045" t="s">
        <v>21</v>
      </c>
      <c r="F1045">
        <v>17461</v>
      </c>
      <c r="G1045">
        <v>0.35709757199999997</v>
      </c>
      <c r="H1045">
        <v>17837</v>
      </c>
      <c r="I1045">
        <v>66790</v>
      </c>
      <c r="J1045">
        <v>0.267060937</v>
      </c>
      <c r="K1045">
        <v>9.0036635000000004E-2</v>
      </c>
      <c r="L1045">
        <v>-376</v>
      </c>
      <c r="M1045">
        <v>0.97892022199999995</v>
      </c>
      <c r="N1045">
        <v>1.3371389170000001</v>
      </c>
      <c r="O1045">
        <f>VLOOKUP(A1045,Sheet1!$A$1:$B$600,2,FALSE)</f>
        <v>80539</v>
      </c>
      <c r="P1045">
        <f t="shared" si="32"/>
        <v>1</v>
      </c>
      <c r="Q1045" t="str">
        <f t="shared" si="33"/>
        <v>85</v>
      </c>
      <c r="R1045" t="s">
        <v>8884</v>
      </c>
    </row>
    <row r="1046" spans="1:18">
      <c r="A1046" t="s">
        <v>5756</v>
      </c>
      <c r="B1046" t="s">
        <v>16276</v>
      </c>
      <c r="C1046" t="s">
        <v>21</v>
      </c>
      <c r="D1046" t="s">
        <v>8210</v>
      </c>
      <c r="E1046" t="s">
        <v>21</v>
      </c>
      <c r="F1046">
        <v>20878</v>
      </c>
      <c r="G1046">
        <v>0.48444207299999997</v>
      </c>
      <c r="H1046">
        <v>21868</v>
      </c>
      <c r="I1046">
        <v>62602</v>
      </c>
      <c r="J1046">
        <v>0.34931791299999998</v>
      </c>
      <c r="K1046">
        <v>0.13512415899999999</v>
      </c>
      <c r="L1046">
        <v>-990</v>
      </c>
      <c r="M1046">
        <v>0.95472836999999999</v>
      </c>
      <c r="N1046">
        <v>1.386822875</v>
      </c>
      <c r="O1046">
        <f>VLOOKUP(A1046,Sheet1!$A$1:$B$600,2,FALSE)</f>
        <v>77232</v>
      </c>
      <c r="P1046">
        <f t="shared" si="32"/>
        <v>1</v>
      </c>
      <c r="Q1046" t="str">
        <f t="shared" si="33"/>
        <v>86</v>
      </c>
      <c r="R1046" t="s">
        <v>8885</v>
      </c>
    </row>
    <row r="1047" spans="1:18">
      <c r="A1047" t="s">
        <v>5768</v>
      </c>
      <c r="B1047" t="s">
        <v>16277</v>
      </c>
      <c r="C1047" t="s">
        <v>21</v>
      </c>
      <c r="D1047" t="s">
        <v>8212</v>
      </c>
      <c r="E1047" t="s">
        <v>21</v>
      </c>
      <c r="F1047">
        <v>20832</v>
      </c>
      <c r="G1047">
        <v>0.47320718699999997</v>
      </c>
      <c r="H1047">
        <v>21139</v>
      </c>
      <c r="I1047">
        <v>61614</v>
      </c>
      <c r="J1047">
        <v>0.34308760999999999</v>
      </c>
      <c r="K1047">
        <v>0.13011957699999999</v>
      </c>
      <c r="L1047">
        <v>-307</v>
      </c>
      <c r="M1047">
        <v>0.98547708000000001</v>
      </c>
      <c r="N1047">
        <v>1.3792604959999999</v>
      </c>
      <c r="O1047">
        <f>VLOOKUP(A1047,Sheet1!$A$1:$B$600,2,FALSE)</f>
        <v>75580</v>
      </c>
      <c r="P1047">
        <f t="shared" si="32"/>
        <v>1</v>
      </c>
      <c r="Q1047" t="str">
        <f t="shared" si="33"/>
        <v>86</v>
      </c>
      <c r="R1047" t="s">
        <v>8886</v>
      </c>
    </row>
    <row r="1048" spans="1:18">
      <c r="A1048" t="s">
        <v>5782</v>
      </c>
      <c r="B1048" t="s">
        <v>16278</v>
      </c>
      <c r="C1048" t="s">
        <v>21</v>
      </c>
      <c r="D1048" t="s">
        <v>8214</v>
      </c>
      <c r="E1048" t="s">
        <v>21</v>
      </c>
      <c r="F1048">
        <v>20377</v>
      </c>
      <c r="G1048">
        <v>0.46653845300000002</v>
      </c>
      <c r="H1048">
        <v>18891</v>
      </c>
      <c r="I1048">
        <v>61428</v>
      </c>
      <c r="J1048">
        <v>0.30753076800000001</v>
      </c>
      <c r="K1048">
        <v>0.15900768500000001</v>
      </c>
      <c r="L1048">
        <v>1486</v>
      </c>
      <c r="M1048">
        <v>1.0786617970000001</v>
      </c>
      <c r="N1048">
        <v>1.517046428</v>
      </c>
      <c r="O1048">
        <f>VLOOKUP(A1048,Sheet1!$A$1:$B$600,2,FALSE)</f>
        <v>74817</v>
      </c>
      <c r="P1048">
        <f t="shared" si="32"/>
        <v>1</v>
      </c>
      <c r="Q1048" t="str">
        <f t="shared" si="33"/>
        <v>86</v>
      </c>
      <c r="R1048" t="s">
        <v>8887</v>
      </c>
    </row>
    <row r="1049" spans="1:18">
      <c r="A1049" t="s">
        <v>5792</v>
      </c>
      <c r="B1049" t="s">
        <v>16279</v>
      </c>
      <c r="C1049" t="s">
        <v>21</v>
      </c>
      <c r="D1049" t="s">
        <v>8216</v>
      </c>
      <c r="E1049" t="s">
        <v>7</v>
      </c>
      <c r="F1049">
        <v>8397</v>
      </c>
      <c r="G1049">
        <v>0.199700342</v>
      </c>
      <c r="H1049">
        <v>16693</v>
      </c>
      <c r="I1049">
        <v>60046</v>
      </c>
      <c r="J1049">
        <v>0.27800353100000003</v>
      </c>
      <c r="K1049">
        <v>-7.8303187999999996E-2</v>
      </c>
      <c r="L1049">
        <v>-8296</v>
      </c>
      <c r="M1049">
        <v>0.50302522000000005</v>
      </c>
      <c r="N1049">
        <v>0.71833743299999997</v>
      </c>
      <c r="O1049">
        <f>VLOOKUP(A1049,Sheet1!$A$1:$B$600,2,FALSE)</f>
        <v>75950</v>
      </c>
      <c r="P1049">
        <f t="shared" si="32"/>
        <v>0</v>
      </c>
      <c r="Q1049" t="str">
        <f t="shared" si="33"/>
        <v>86</v>
      </c>
      <c r="R1049" t="s">
        <v>8888</v>
      </c>
    </row>
    <row r="1050" spans="1:18">
      <c r="A1050" t="s">
        <v>5802</v>
      </c>
      <c r="B1050" t="s">
        <v>16280</v>
      </c>
      <c r="C1050" t="s">
        <v>21</v>
      </c>
      <c r="D1050" t="s">
        <v>8218</v>
      </c>
      <c r="E1050" t="s">
        <v>21</v>
      </c>
      <c r="F1050">
        <v>24747</v>
      </c>
      <c r="G1050">
        <v>0.49313512500000001</v>
      </c>
      <c r="H1050">
        <v>26004</v>
      </c>
      <c r="I1050">
        <v>69541</v>
      </c>
      <c r="J1050">
        <v>0.37393767700000002</v>
      </c>
      <c r="K1050">
        <v>0.119197448</v>
      </c>
      <c r="L1050">
        <v>-1257</v>
      </c>
      <c r="M1050">
        <v>0.95166128299999997</v>
      </c>
      <c r="N1050">
        <v>1.3187628730000001</v>
      </c>
      <c r="O1050">
        <f>VLOOKUP(A1050,Sheet1!$A$1:$B$600,2,FALSE)</f>
        <v>84652</v>
      </c>
      <c r="P1050">
        <f t="shared" si="32"/>
        <v>1</v>
      </c>
      <c r="Q1050" t="str">
        <f t="shared" si="33"/>
        <v>87</v>
      </c>
      <c r="R1050" t="s">
        <v>8889</v>
      </c>
    </row>
    <row r="1051" spans="1:18">
      <c r="A1051" t="s">
        <v>5809</v>
      </c>
      <c r="B1051" t="s">
        <v>16281</v>
      </c>
      <c r="C1051" t="s">
        <v>21</v>
      </c>
      <c r="D1051" t="s">
        <v>8220</v>
      </c>
      <c r="E1051" t="s">
        <v>21</v>
      </c>
      <c r="F1051">
        <v>28846</v>
      </c>
      <c r="G1051">
        <v>0.479583694</v>
      </c>
      <c r="H1051">
        <v>28196</v>
      </c>
      <c r="I1051">
        <v>80714</v>
      </c>
      <c r="J1051">
        <v>0.34933220999999998</v>
      </c>
      <c r="K1051">
        <v>0.130251484</v>
      </c>
      <c r="L1051">
        <v>650</v>
      </c>
      <c r="M1051">
        <v>1.0230529150000001</v>
      </c>
      <c r="N1051">
        <v>1.3728584989999999</v>
      </c>
      <c r="O1051">
        <f>VLOOKUP(A1051,Sheet1!$A$1:$B$600,2,FALSE)</f>
        <v>96680</v>
      </c>
      <c r="P1051">
        <f t="shared" si="32"/>
        <v>1</v>
      </c>
      <c r="Q1051" t="str">
        <f t="shared" si="33"/>
        <v>87</v>
      </c>
      <c r="R1051" t="s">
        <v>8890</v>
      </c>
    </row>
    <row r="1052" spans="1:18">
      <c r="A1052" t="s">
        <v>5817</v>
      </c>
      <c r="B1052" t="s">
        <v>16282</v>
      </c>
      <c r="C1052" t="s">
        <v>21</v>
      </c>
      <c r="D1052" t="s">
        <v>8222</v>
      </c>
      <c r="E1052" t="s">
        <v>21</v>
      </c>
      <c r="F1052">
        <v>17080</v>
      </c>
      <c r="G1052">
        <v>0.33579081900000002</v>
      </c>
      <c r="H1052">
        <v>24049</v>
      </c>
      <c r="I1052">
        <v>67684</v>
      </c>
      <c r="J1052">
        <v>0.355312925</v>
      </c>
      <c r="K1052">
        <v>-1.9522106000000001E-2</v>
      </c>
      <c r="L1052">
        <v>-6969</v>
      </c>
      <c r="M1052">
        <v>0.71021664100000004</v>
      </c>
      <c r="N1052">
        <v>0.94505658400000003</v>
      </c>
      <c r="O1052">
        <f>VLOOKUP(A1052,Sheet1!$A$1:$B$600,2,FALSE)</f>
        <v>83525</v>
      </c>
      <c r="P1052">
        <f t="shared" si="32"/>
        <v>1</v>
      </c>
      <c r="Q1052" t="str">
        <f t="shared" si="33"/>
        <v>87</v>
      </c>
      <c r="R1052" t="s">
        <v>8891</v>
      </c>
    </row>
    <row r="1053" spans="1:18">
      <c r="A1053" t="s">
        <v>5824</v>
      </c>
      <c r="B1053" t="s">
        <v>16283</v>
      </c>
      <c r="C1053" t="s">
        <v>21</v>
      </c>
      <c r="D1053" t="s">
        <v>8224</v>
      </c>
      <c r="E1053" t="s">
        <v>7</v>
      </c>
      <c r="F1053">
        <v>6024</v>
      </c>
      <c r="G1053">
        <v>0.136800273</v>
      </c>
      <c r="H1053">
        <v>16350</v>
      </c>
      <c r="I1053">
        <v>60938</v>
      </c>
      <c r="J1053">
        <v>0.26830549100000001</v>
      </c>
      <c r="K1053">
        <v>-0.13150521800000001</v>
      </c>
      <c r="L1053">
        <v>-10326</v>
      </c>
      <c r="M1053">
        <v>0.36844036699999999</v>
      </c>
      <c r="N1053">
        <v>0.50986758399999998</v>
      </c>
      <c r="O1053">
        <f>VLOOKUP(A1053,Sheet1!$A$1:$B$600,2,FALSE)</f>
        <v>76603</v>
      </c>
      <c r="P1053">
        <f t="shared" si="32"/>
        <v>0</v>
      </c>
      <c r="Q1053" t="str">
        <f t="shared" si="33"/>
        <v>88</v>
      </c>
      <c r="R1053" t="s">
        <v>8892</v>
      </c>
    </row>
    <row r="1054" spans="1:18">
      <c r="A1054" t="s">
        <v>5833</v>
      </c>
      <c r="B1054" t="s">
        <v>16284</v>
      </c>
      <c r="C1054" t="s">
        <v>21</v>
      </c>
      <c r="D1054" t="s">
        <v>8226</v>
      </c>
      <c r="E1054" t="s">
        <v>21</v>
      </c>
      <c r="F1054">
        <v>16515</v>
      </c>
      <c r="G1054">
        <v>0.37500851499999999</v>
      </c>
      <c r="H1054">
        <v>14223</v>
      </c>
      <c r="I1054">
        <v>59184</v>
      </c>
      <c r="J1054">
        <v>0.240318329</v>
      </c>
      <c r="K1054">
        <v>0.13469018599999999</v>
      </c>
      <c r="L1054">
        <v>2292</v>
      </c>
      <c r="M1054">
        <v>1.1611474369999999</v>
      </c>
      <c r="N1054">
        <v>1.560465722</v>
      </c>
      <c r="O1054">
        <f>VLOOKUP(A1054,Sheet1!$A$1:$B$600,2,FALSE)</f>
        <v>74272</v>
      </c>
      <c r="P1054">
        <f t="shared" si="32"/>
        <v>1</v>
      </c>
      <c r="Q1054" t="str">
        <f t="shared" si="33"/>
        <v>88</v>
      </c>
      <c r="R1054" t="s">
        <v>8893</v>
      </c>
    </row>
    <row r="1055" spans="1:18">
      <c r="A1055" t="s">
        <v>5843</v>
      </c>
      <c r="B1055" t="s">
        <v>16285</v>
      </c>
      <c r="C1055" t="s">
        <v>21</v>
      </c>
      <c r="D1055" t="s">
        <v>8228</v>
      </c>
      <c r="E1055" t="s">
        <v>21</v>
      </c>
      <c r="F1055">
        <v>13944</v>
      </c>
      <c r="G1055">
        <v>0.34525961300000002</v>
      </c>
      <c r="H1055">
        <v>12492</v>
      </c>
      <c r="I1055">
        <v>53804</v>
      </c>
      <c r="J1055">
        <v>0.232176046</v>
      </c>
      <c r="K1055">
        <v>0.113083567</v>
      </c>
      <c r="L1055">
        <v>1452</v>
      </c>
      <c r="M1055">
        <v>1.11623439</v>
      </c>
      <c r="N1055">
        <v>1.4870595769999999</v>
      </c>
      <c r="O1055">
        <f>VLOOKUP(A1055,Sheet1!$A$1:$B$600,2,FALSE)</f>
        <v>66793</v>
      </c>
      <c r="P1055">
        <f t="shared" si="32"/>
        <v>1</v>
      </c>
      <c r="Q1055" t="str">
        <f t="shared" si="33"/>
        <v>88</v>
      </c>
      <c r="R1055" t="s">
        <v>8894</v>
      </c>
    </row>
    <row r="1056" spans="1:18">
      <c r="A1056" t="s">
        <v>5852</v>
      </c>
      <c r="B1056" t="s">
        <v>16286</v>
      </c>
      <c r="C1056" t="s">
        <v>21</v>
      </c>
      <c r="D1056" t="s">
        <v>8230</v>
      </c>
      <c r="E1056" t="s">
        <v>21</v>
      </c>
      <c r="F1056">
        <v>15312</v>
      </c>
      <c r="G1056">
        <v>0.36990868199999999</v>
      </c>
      <c r="H1056">
        <v>13430</v>
      </c>
      <c r="I1056">
        <v>54976</v>
      </c>
      <c r="J1056">
        <v>0.24428841700000001</v>
      </c>
      <c r="K1056">
        <v>0.12562026600000001</v>
      </c>
      <c r="L1056">
        <v>1882</v>
      </c>
      <c r="M1056">
        <v>1.1401340280000001</v>
      </c>
      <c r="N1056">
        <v>1.5142293170000001</v>
      </c>
      <c r="O1056">
        <f>VLOOKUP(A1056,Sheet1!$A$1:$B$600,2,FALSE)</f>
        <v>67905</v>
      </c>
      <c r="P1056">
        <f t="shared" si="32"/>
        <v>1</v>
      </c>
      <c r="Q1056" t="str">
        <f t="shared" si="33"/>
        <v>88</v>
      </c>
      <c r="R1056" t="s">
        <v>8895</v>
      </c>
    </row>
    <row r="1057" spans="1:18">
      <c r="A1057" t="s">
        <v>5860</v>
      </c>
      <c r="B1057" t="s">
        <v>16287</v>
      </c>
      <c r="C1057" t="s">
        <v>21</v>
      </c>
      <c r="D1057" t="s">
        <v>8232</v>
      </c>
      <c r="E1057" t="s">
        <v>21</v>
      </c>
      <c r="F1057">
        <v>16631</v>
      </c>
      <c r="G1057">
        <v>0.35749446499999998</v>
      </c>
      <c r="H1057">
        <v>15752</v>
      </c>
      <c r="I1057">
        <v>62817</v>
      </c>
      <c r="J1057">
        <v>0.25076014499999999</v>
      </c>
      <c r="K1057">
        <v>0.10673431999999999</v>
      </c>
      <c r="L1057">
        <v>879</v>
      </c>
      <c r="M1057">
        <v>1.055802438</v>
      </c>
      <c r="N1057">
        <v>1.42564308</v>
      </c>
      <c r="O1057">
        <f>VLOOKUP(A1057,Sheet1!$A$1:$B$600,2,FALSE)</f>
        <v>78353</v>
      </c>
      <c r="P1057">
        <f t="shared" si="32"/>
        <v>1</v>
      </c>
      <c r="Q1057" t="str">
        <f t="shared" si="33"/>
        <v>89</v>
      </c>
      <c r="R1057" t="s">
        <v>8896</v>
      </c>
    </row>
    <row r="1058" spans="1:18">
      <c r="A1058" t="s">
        <v>5869</v>
      </c>
      <c r="B1058" t="s">
        <v>16288</v>
      </c>
      <c r="C1058" t="s">
        <v>21</v>
      </c>
      <c r="D1058" t="s">
        <v>8234</v>
      </c>
      <c r="E1058" t="s">
        <v>21</v>
      </c>
      <c r="F1058">
        <v>16027</v>
      </c>
      <c r="G1058">
        <v>0.34692729</v>
      </c>
      <c r="H1058">
        <v>15212</v>
      </c>
      <c r="I1058">
        <v>62235</v>
      </c>
      <c r="J1058">
        <v>0.244428376</v>
      </c>
      <c r="K1058">
        <v>0.102498913</v>
      </c>
      <c r="L1058">
        <v>815</v>
      </c>
      <c r="M1058">
        <v>1.0535761239999999</v>
      </c>
      <c r="N1058">
        <v>1.419341301</v>
      </c>
      <c r="O1058">
        <f>VLOOKUP(A1058,Sheet1!$A$1:$B$600,2,FALSE)</f>
        <v>77714</v>
      </c>
      <c r="P1058">
        <f t="shared" si="32"/>
        <v>1</v>
      </c>
      <c r="Q1058" t="str">
        <f t="shared" si="33"/>
        <v>89</v>
      </c>
      <c r="R1058" t="s">
        <v>8897</v>
      </c>
    </row>
    <row r="1059" spans="1:18">
      <c r="A1059" t="s">
        <v>5877</v>
      </c>
      <c r="B1059" t="s">
        <v>16289</v>
      </c>
      <c r="C1059" t="s">
        <v>21</v>
      </c>
      <c r="D1059" t="s">
        <v>8236</v>
      </c>
      <c r="E1059" t="s">
        <v>21</v>
      </c>
      <c r="F1059">
        <v>14393</v>
      </c>
      <c r="G1059">
        <v>0.28049968800000002</v>
      </c>
      <c r="H1059">
        <v>15703</v>
      </c>
      <c r="I1059">
        <v>69424</v>
      </c>
      <c r="J1059">
        <v>0.22618979</v>
      </c>
      <c r="K1059">
        <v>5.4309898000000002E-2</v>
      </c>
      <c r="L1059">
        <v>-1310</v>
      </c>
      <c r="M1059">
        <v>0.91657644999999999</v>
      </c>
      <c r="N1059">
        <v>1.2401076449999999</v>
      </c>
      <c r="O1059">
        <f>VLOOKUP(A1059,Sheet1!$A$1:$B$600,2,FALSE)</f>
        <v>89161</v>
      </c>
      <c r="P1059">
        <f t="shared" si="32"/>
        <v>1</v>
      </c>
      <c r="Q1059" t="str">
        <f t="shared" si="33"/>
        <v>89</v>
      </c>
      <c r="R1059" t="s">
        <v>8898</v>
      </c>
    </row>
    <row r="1060" spans="1:18">
      <c r="A1060" t="s">
        <v>5887</v>
      </c>
      <c r="B1060" t="s">
        <v>16290</v>
      </c>
      <c r="C1060" t="s">
        <v>21</v>
      </c>
      <c r="D1060" t="s">
        <v>8238</v>
      </c>
      <c r="E1060" t="s">
        <v>21</v>
      </c>
      <c r="F1060">
        <v>8822</v>
      </c>
      <c r="G1060">
        <v>0.31359306100000001</v>
      </c>
      <c r="H1060">
        <v>9371</v>
      </c>
      <c r="I1060">
        <v>37388</v>
      </c>
      <c r="J1060">
        <v>0.25064191699999999</v>
      </c>
      <c r="K1060">
        <v>6.2951144000000001E-2</v>
      </c>
      <c r="L1060">
        <v>-549</v>
      </c>
      <c r="M1060">
        <v>0.941415004</v>
      </c>
      <c r="N1060">
        <v>1.2511596810000001</v>
      </c>
      <c r="O1060">
        <f>VLOOKUP(A1060,Sheet1!$A$1:$B$600,2,FALSE)</f>
        <v>47187</v>
      </c>
      <c r="P1060">
        <f t="shared" si="32"/>
        <v>1</v>
      </c>
      <c r="Q1060" t="str">
        <f t="shared" si="33"/>
        <v>90</v>
      </c>
      <c r="R1060" t="s">
        <v>8899</v>
      </c>
    </row>
    <row r="1061" spans="1:18">
      <c r="A1061" t="s">
        <v>5900</v>
      </c>
      <c r="B1061" t="s">
        <v>16291</v>
      </c>
      <c r="C1061" t="s">
        <v>21</v>
      </c>
      <c r="D1061" t="s">
        <v>8240</v>
      </c>
      <c r="E1061" t="s">
        <v>33</v>
      </c>
      <c r="F1061">
        <v>8403</v>
      </c>
      <c r="G1061">
        <v>0.29985012799999999</v>
      </c>
      <c r="H1061">
        <v>10113</v>
      </c>
      <c r="I1061">
        <v>37535</v>
      </c>
      <c r="J1061">
        <v>0.26942853300000003</v>
      </c>
      <c r="K1061">
        <v>3.0421594999999999E-2</v>
      </c>
      <c r="L1061">
        <v>-1710</v>
      </c>
      <c r="M1061">
        <v>0.83091070899999997</v>
      </c>
      <c r="N1061">
        <v>1.1129115570000001</v>
      </c>
      <c r="O1061">
        <f>VLOOKUP(A1061,Sheet1!$A$1:$B$600,2,FALSE)</f>
        <v>47783</v>
      </c>
      <c r="P1061">
        <f t="shared" si="32"/>
        <v>1</v>
      </c>
      <c r="Q1061" t="str">
        <f t="shared" si="33"/>
        <v>90</v>
      </c>
      <c r="R1061" t="s">
        <v>8900</v>
      </c>
    </row>
    <row r="1062" spans="1:18">
      <c r="A1062" t="s">
        <v>5912</v>
      </c>
      <c r="B1062" t="s">
        <v>16292</v>
      </c>
      <c r="C1062" t="s">
        <v>21</v>
      </c>
      <c r="D1062" t="s">
        <v>8242</v>
      </c>
      <c r="E1062" t="s">
        <v>21</v>
      </c>
      <c r="F1062">
        <v>16559</v>
      </c>
      <c r="G1062">
        <v>0.48601449899999999</v>
      </c>
      <c r="H1062">
        <v>20124</v>
      </c>
      <c r="I1062">
        <v>51574</v>
      </c>
      <c r="J1062">
        <v>0.39019661100000003</v>
      </c>
      <c r="K1062">
        <v>9.5817888000000004E-2</v>
      </c>
      <c r="L1062">
        <v>-3565</v>
      </c>
      <c r="M1062">
        <v>0.82284833999999996</v>
      </c>
      <c r="N1062">
        <v>1.2455630980000001</v>
      </c>
      <c r="O1062">
        <f>VLOOKUP(A1062,Sheet1!$A$1:$B$600,2,FALSE)</f>
        <v>70325</v>
      </c>
      <c r="P1062">
        <f t="shared" si="32"/>
        <v>1</v>
      </c>
      <c r="Q1062" t="str">
        <f t="shared" si="33"/>
        <v>91</v>
      </c>
      <c r="R1062" t="s">
        <v>8901</v>
      </c>
    </row>
    <row r="1063" spans="1:18">
      <c r="A1063" t="s">
        <v>5930</v>
      </c>
      <c r="B1063" t="s">
        <v>16293</v>
      </c>
      <c r="C1063" t="s">
        <v>21</v>
      </c>
      <c r="D1063" t="s">
        <v>8244</v>
      </c>
      <c r="E1063" t="s">
        <v>21</v>
      </c>
      <c r="F1063">
        <v>14780</v>
      </c>
      <c r="G1063">
        <v>0.28908404599999998</v>
      </c>
      <c r="H1063">
        <v>16647</v>
      </c>
      <c r="I1063">
        <v>69119</v>
      </c>
      <c r="J1063">
        <v>0.24084549799999999</v>
      </c>
      <c r="K1063">
        <v>4.8238547E-2</v>
      </c>
      <c r="L1063">
        <v>-1867</v>
      </c>
      <c r="M1063">
        <v>0.88784766000000004</v>
      </c>
      <c r="N1063">
        <v>1.200288349</v>
      </c>
      <c r="O1063">
        <f>VLOOKUP(A1063,Sheet1!$A$1:$B$600,2,FALSE)</f>
        <v>87370</v>
      </c>
      <c r="P1063">
        <f t="shared" si="32"/>
        <v>1</v>
      </c>
      <c r="Q1063" t="str">
        <f t="shared" si="33"/>
        <v>91</v>
      </c>
      <c r="R1063" t="s">
        <v>8902</v>
      </c>
    </row>
    <row r="1064" spans="1:18">
      <c r="A1064" t="s">
        <v>5944</v>
      </c>
      <c r="B1064" t="s">
        <v>16294</v>
      </c>
      <c r="C1064" t="s">
        <v>21</v>
      </c>
      <c r="D1064" t="s">
        <v>8246</v>
      </c>
      <c r="E1064" t="s">
        <v>21</v>
      </c>
      <c r="F1064">
        <v>17325</v>
      </c>
      <c r="G1064">
        <v>0.32180470700000002</v>
      </c>
      <c r="H1064">
        <v>19830</v>
      </c>
      <c r="I1064">
        <v>72763</v>
      </c>
      <c r="J1064">
        <v>0.27252862</v>
      </c>
      <c r="K1064">
        <v>4.9276085999999997E-2</v>
      </c>
      <c r="L1064">
        <v>-2505</v>
      </c>
      <c r="M1064">
        <v>0.87367624799999999</v>
      </c>
      <c r="N1064">
        <v>1.180810685</v>
      </c>
      <c r="O1064">
        <f>VLOOKUP(A1064,Sheet1!$A$1:$B$600,2,FALSE)</f>
        <v>92141</v>
      </c>
      <c r="P1064">
        <f t="shared" si="32"/>
        <v>1</v>
      </c>
      <c r="Q1064" t="str">
        <f t="shared" si="33"/>
        <v>91</v>
      </c>
      <c r="R1064" t="s">
        <v>8903</v>
      </c>
    </row>
    <row r="1065" spans="1:18">
      <c r="A1065" t="s">
        <v>5956</v>
      </c>
      <c r="B1065" t="s">
        <v>16295</v>
      </c>
      <c r="C1065" t="s">
        <v>21</v>
      </c>
      <c r="D1065" t="s">
        <v>8248</v>
      </c>
      <c r="E1065" t="s">
        <v>21</v>
      </c>
      <c r="F1065">
        <v>20512</v>
      </c>
      <c r="G1065">
        <v>0.36289652</v>
      </c>
      <c r="H1065">
        <v>20473</v>
      </c>
      <c r="I1065">
        <v>73230</v>
      </c>
      <c r="J1065">
        <v>0.27957121400000001</v>
      </c>
      <c r="K1065">
        <v>8.3325306000000002E-2</v>
      </c>
      <c r="L1065">
        <v>39</v>
      </c>
      <c r="M1065">
        <v>1.001904948</v>
      </c>
      <c r="N1065">
        <v>1.2980468009999999</v>
      </c>
      <c r="O1065">
        <f>VLOOKUP(A1065,Sheet1!$A$1:$B$600,2,FALSE)</f>
        <v>92245</v>
      </c>
      <c r="P1065">
        <f t="shared" si="32"/>
        <v>1</v>
      </c>
      <c r="Q1065" t="str">
        <f t="shared" si="33"/>
        <v>91</v>
      </c>
      <c r="R1065" t="s">
        <v>8904</v>
      </c>
    </row>
    <row r="1066" spans="1:18">
      <c r="A1066" t="s">
        <v>5967</v>
      </c>
      <c r="B1066" t="s">
        <v>16296</v>
      </c>
      <c r="C1066" t="s">
        <v>21</v>
      </c>
      <c r="D1066" t="s">
        <v>8250</v>
      </c>
      <c r="E1066" t="s">
        <v>21</v>
      </c>
      <c r="F1066">
        <v>15637</v>
      </c>
      <c r="G1066">
        <v>0.373171372</v>
      </c>
      <c r="H1066">
        <v>17570</v>
      </c>
      <c r="I1066">
        <v>53403</v>
      </c>
      <c r="J1066">
        <v>0.329007734</v>
      </c>
      <c r="K1066">
        <v>4.4163637999999998E-2</v>
      </c>
      <c r="L1066">
        <v>-1933</v>
      </c>
      <c r="M1066">
        <v>0.88998292499999998</v>
      </c>
      <c r="N1066">
        <v>1.1342328269999999</v>
      </c>
      <c r="O1066">
        <f>VLOOKUP(A1066,Sheet1!$A$1:$B$600,2,FALSE)</f>
        <v>66683</v>
      </c>
      <c r="P1066">
        <f t="shared" si="32"/>
        <v>1</v>
      </c>
      <c r="Q1066" t="str">
        <f t="shared" si="33"/>
        <v>91</v>
      </c>
      <c r="R1066" t="s">
        <v>8905</v>
      </c>
    </row>
    <row r="1067" spans="1:18">
      <c r="A1067" t="s">
        <v>5982</v>
      </c>
      <c r="B1067" t="s">
        <v>16297</v>
      </c>
      <c r="C1067" t="s">
        <v>21</v>
      </c>
      <c r="D1067" t="s">
        <v>8252</v>
      </c>
      <c r="E1067" t="s">
        <v>21</v>
      </c>
      <c r="F1067">
        <v>18014</v>
      </c>
      <c r="G1067">
        <v>0.40604994999999999</v>
      </c>
      <c r="H1067">
        <v>19649</v>
      </c>
      <c r="I1067">
        <v>59402</v>
      </c>
      <c r="J1067">
        <v>0.33078010800000002</v>
      </c>
      <c r="K1067">
        <v>7.5269842000000003E-2</v>
      </c>
      <c r="L1067">
        <v>-1635</v>
      </c>
      <c r="M1067">
        <v>0.91678965899999998</v>
      </c>
      <c r="N1067">
        <v>1.2275525039999999</v>
      </c>
      <c r="O1067">
        <f>VLOOKUP(A1067,Sheet1!$A$1:$B$600,2,FALSE)</f>
        <v>76221</v>
      </c>
      <c r="P1067">
        <f t="shared" si="32"/>
        <v>1</v>
      </c>
      <c r="Q1067" t="str">
        <f t="shared" si="33"/>
        <v>91</v>
      </c>
      <c r="R1067" t="s">
        <v>8906</v>
      </c>
    </row>
    <row r="1068" spans="1:18">
      <c r="A1068" t="s">
        <v>5992</v>
      </c>
      <c r="B1068" t="s">
        <v>16298</v>
      </c>
      <c r="C1068" t="s">
        <v>21</v>
      </c>
      <c r="D1068" t="s">
        <v>8254</v>
      </c>
      <c r="E1068" t="s">
        <v>7</v>
      </c>
      <c r="F1068">
        <v>8868</v>
      </c>
      <c r="G1068">
        <v>0.22341470799999999</v>
      </c>
      <c r="H1068">
        <v>17341</v>
      </c>
      <c r="I1068">
        <v>55022</v>
      </c>
      <c r="J1068">
        <v>0.31516484299999997</v>
      </c>
      <c r="K1068">
        <v>-9.1750134999999997E-2</v>
      </c>
      <c r="L1068">
        <v>-8473</v>
      </c>
      <c r="M1068">
        <v>0.51138919299999996</v>
      </c>
      <c r="N1068">
        <v>0.708882075</v>
      </c>
      <c r="O1068">
        <f>VLOOKUP(A1068,Sheet1!$A$1:$B$600,2,FALSE)</f>
        <v>71747</v>
      </c>
      <c r="P1068">
        <f t="shared" si="32"/>
        <v>0</v>
      </c>
      <c r="Q1068" t="str">
        <f t="shared" si="33"/>
        <v>91</v>
      </c>
      <c r="R1068" t="s">
        <v>8907</v>
      </c>
    </row>
    <row r="1069" spans="1:18">
      <c r="A1069" t="s">
        <v>6004</v>
      </c>
      <c r="B1069" t="s">
        <v>16299</v>
      </c>
      <c r="C1069" t="s">
        <v>21</v>
      </c>
      <c r="D1069" t="s">
        <v>8256</v>
      </c>
      <c r="E1069" t="s">
        <v>21</v>
      </c>
      <c r="F1069">
        <v>13331</v>
      </c>
      <c r="G1069">
        <v>0.30198210399999997</v>
      </c>
      <c r="H1069">
        <v>16927</v>
      </c>
      <c r="I1069">
        <v>58355</v>
      </c>
      <c r="J1069">
        <v>0.290069403</v>
      </c>
      <c r="K1069">
        <v>1.1912702000000001E-2</v>
      </c>
      <c r="L1069">
        <v>-3596</v>
      </c>
      <c r="M1069">
        <v>0.78755833900000005</v>
      </c>
      <c r="N1069">
        <v>1.0410684530000001</v>
      </c>
      <c r="O1069">
        <f>VLOOKUP(A1069,Sheet1!$A$1:$B$600,2,FALSE)</f>
        <v>75339</v>
      </c>
      <c r="P1069">
        <f t="shared" si="32"/>
        <v>1</v>
      </c>
      <c r="Q1069" t="str">
        <f t="shared" si="33"/>
        <v>91</v>
      </c>
      <c r="R1069" t="s">
        <v>8908</v>
      </c>
    </row>
    <row r="1070" spans="1:18">
      <c r="A1070" t="s">
        <v>6017</v>
      </c>
      <c r="B1070" t="s">
        <v>16300</v>
      </c>
      <c r="C1070" t="s">
        <v>21</v>
      </c>
      <c r="D1070" t="s">
        <v>8258</v>
      </c>
      <c r="E1070" t="s">
        <v>21</v>
      </c>
      <c r="F1070">
        <v>17032</v>
      </c>
      <c r="G1070">
        <v>0.39574329699999999</v>
      </c>
      <c r="H1070">
        <v>17726</v>
      </c>
      <c r="I1070">
        <v>58888</v>
      </c>
      <c r="J1070">
        <v>0.30101209099999998</v>
      </c>
      <c r="K1070">
        <v>9.4731205999999998E-2</v>
      </c>
      <c r="L1070">
        <v>-694</v>
      </c>
      <c r="M1070">
        <v>0.96084847100000004</v>
      </c>
      <c r="N1070">
        <v>1.3147089729999999</v>
      </c>
      <c r="O1070">
        <f>VLOOKUP(A1070,Sheet1!$A$1:$B$600,2,FALSE)</f>
        <v>76276</v>
      </c>
      <c r="P1070">
        <f t="shared" si="32"/>
        <v>1</v>
      </c>
      <c r="Q1070" t="str">
        <f t="shared" si="33"/>
        <v>91</v>
      </c>
      <c r="R1070" t="s">
        <v>8909</v>
      </c>
    </row>
    <row r="1071" spans="1:18">
      <c r="A1071" t="s">
        <v>6027</v>
      </c>
      <c r="B1071" t="s">
        <v>16301</v>
      </c>
      <c r="C1071" t="s">
        <v>21</v>
      </c>
      <c r="D1071" t="s">
        <v>8260</v>
      </c>
      <c r="E1071" t="s">
        <v>21</v>
      </c>
      <c r="F1071">
        <v>10914</v>
      </c>
      <c r="G1071">
        <v>0.34562036899999998</v>
      </c>
      <c r="H1071">
        <v>15219</v>
      </c>
      <c r="I1071">
        <v>45495</v>
      </c>
      <c r="J1071">
        <v>0.33452027699999998</v>
      </c>
      <c r="K1071">
        <v>1.1100092000000001E-2</v>
      </c>
      <c r="L1071">
        <v>-4305</v>
      </c>
      <c r="M1071">
        <v>0.71712990300000001</v>
      </c>
      <c r="N1071">
        <v>1.0331821189999999</v>
      </c>
      <c r="O1071">
        <f>VLOOKUP(A1071,Sheet1!$A$1:$B$600,2,FALSE)</f>
        <v>60673</v>
      </c>
      <c r="P1071">
        <f t="shared" si="32"/>
        <v>1</v>
      </c>
      <c r="Q1071" t="str">
        <f t="shared" si="33"/>
        <v>91</v>
      </c>
      <c r="R1071" t="s">
        <v>8910</v>
      </c>
    </row>
    <row r="1072" spans="1:18">
      <c r="A1072" t="s">
        <v>6042</v>
      </c>
      <c r="B1072" t="s">
        <v>16302</v>
      </c>
      <c r="C1072" t="s">
        <v>21</v>
      </c>
      <c r="D1072" t="s">
        <v>8262</v>
      </c>
      <c r="E1072" t="s">
        <v>21</v>
      </c>
      <c r="F1072">
        <v>9227</v>
      </c>
      <c r="G1072">
        <v>0.32513478299999998</v>
      </c>
      <c r="H1072">
        <v>17764</v>
      </c>
      <c r="I1072">
        <v>43618</v>
      </c>
      <c r="J1072">
        <v>0.40726305699999998</v>
      </c>
      <c r="K1072">
        <v>-8.2128274000000001E-2</v>
      </c>
      <c r="L1072">
        <v>-8537</v>
      </c>
      <c r="M1072">
        <v>0.51942130200000003</v>
      </c>
      <c r="N1072">
        <v>0.79834096799999998</v>
      </c>
      <c r="O1072">
        <f>VLOOKUP(A1072,Sheet1!$A$1:$B$600,2,FALSE)</f>
        <v>59481</v>
      </c>
      <c r="P1072">
        <f t="shared" si="32"/>
        <v>1</v>
      </c>
      <c r="Q1072" t="str">
        <f t="shared" si="33"/>
        <v>92</v>
      </c>
      <c r="R1072" t="s">
        <v>8911</v>
      </c>
    </row>
    <row r="1073" spans="1:18">
      <c r="A1073" t="s">
        <v>6061</v>
      </c>
      <c r="B1073" t="s">
        <v>16303</v>
      </c>
      <c r="C1073" t="s">
        <v>21</v>
      </c>
      <c r="D1073" t="s">
        <v>8264</v>
      </c>
      <c r="E1073" t="s">
        <v>21</v>
      </c>
      <c r="F1073">
        <v>14080</v>
      </c>
      <c r="G1073">
        <v>0.37558685400000003</v>
      </c>
      <c r="H1073">
        <v>16015</v>
      </c>
      <c r="I1073">
        <v>49826</v>
      </c>
      <c r="J1073">
        <v>0.321418537</v>
      </c>
      <c r="K1073">
        <v>5.4168318E-2</v>
      </c>
      <c r="L1073">
        <v>-1935</v>
      </c>
      <c r="M1073">
        <v>0.87917577300000005</v>
      </c>
      <c r="N1073">
        <v>1.1685289169999999</v>
      </c>
      <c r="O1073">
        <f>VLOOKUP(A1073,Sheet1!$A$1:$B$600,2,FALSE)</f>
        <v>63572</v>
      </c>
      <c r="P1073">
        <f t="shared" si="32"/>
        <v>1</v>
      </c>
      <c r="Q1073" t="str">
        <f t="shared" si="33"/>
        <v>92</v>
      </c>
      <c r="R1073" t="s">
        <v>8912</v>
      </c>
    </row>
    <row r="1074" spans="1:18">
      <c r="A1074" t="s">
        <v>6073</v>
      </c>
      <c r="B1074" t="s">
        <v>16304</v>
      </c>
      <c r="C1074" t="s">
        <v>21</v>
      </c>
      <c r="D1074" t="s">
        <v>8266</v>
      </c>
      <c r="E1074" t="s">
        <v>21</v>
      </c>
      <c r="F1074">
        <v>14656</v>
      </c>
      <c r="G1074">
        <v>0.325053229</v>
      </c>
      <c r="H1074">
        <v>16129</v>
      </c>
      <c r="I1074">
        <v>59012</v>
      </c>
      <c r="J1074">
        <v>0.27331729100000002</v>
      </c>
      <c r="K1074">
        <v>5.1735938000000002E-2</v>
      </c>
      <c r="L1074">
        <v>-1473</v>
      </c>
      <c r="M1074">
        <v>0.90867381700000005</v>
      </c>
      <c r="N1074">
        <v>1.1892889310000001</v>
      </c>
      <c r="O1074">
        <f>VLOOKUP(A1074,Sheet1!$A$1:$B$600,2,FALSE)</f>
        <v>76553</v>
      </c>
      <c r="P1074">
        <f t="shared" si="32"/>
        <v>1</v>
      </c>
      <c r="Q1074" t="str">
        <f t="shared" si="33"/>
        <v>92</v>
      </c>
      <c r="R1074" t="s">
        <v>8913</v>
      </c>
    </row>
    <row r="1075" spans="1:18">
      <c r="A1075" t="s">
        <v>6086</v>
      </c>
      <c r="B1075" t="s">
        <v>16305</v>
      </c>
      <c r="C1075" t="s">
        <v>21</v>
      </c>
      <c r="D1075" t="s">
        <v>8268</v>
      </c>
      <c r="E1075" t="s">
        <v>21</v>
      </c>
      <c r="F1075">
        <v>8588</v>
      </c>
      <c r="G1075">
        <v>0.223482877</v>
      </c>
      <c r="H1075">
        <v>19514</v>
      </c>
      <c r="I1075">
        <v>54141</v>
      </c>
      <c r="J1075">
        <v>0.36042924999999998</v>
      </c>
      <c r="K1075">
        <v>-0.13694637200000001</v>
      </c>
      <c r="L1075">
        <v>-10926</v>
      </c>
      <c r="M1075">
        <v>0.44009429100000003</v>
      </c>
      <c r="N1075">
        <v>0.620046451</v>
      </c>
      <c r="O1075">
        <f>VLOOKUP(A1075,Sheet1!$A$1:$B$600,2,FALSE)</f>
        <v>70836</v>
      </c>
      <c r="P1075">
        <f t="shared" si="32"/>
        <v>0</v>
      </c>
      <c r="Q1075" t="str">
        <f t="shared" si="33"/>
        <v>92</v>
      </c>
      <c r="R1075" t="s">
        <v>8914</v>
      </c>
    </row>
    <row r="1076" spans="1:18">
      <c r="A1076" t="s">
        <v>6104</v>
      </c>
      <c r="B1076" t="s">
        <v>16306</v>
      </c>
      <c r="C1076" t="s">
        <v>21</v>
      </c>
      <c r="D1076" t="s">
        <v>8270</v>
      </c>
      <c r="E1076" t="s">
        <v>21</v>
      </c>
      <c r="F1076">
        <v>12570</v>
      </c>
      <c r="G1076">
        <v>0.313294452</v>
      </c>
      <c r="H1076">
        <v>16554</v>
      </c>
      <c r="I1076">
        <v>53829</v>
      </c>
      <c r="J1076">
        <v>0.30752939899999998</v>
      </c>
      <c r="K1076">
        <v>5.765053E-3</v>
      </c>
      <c r="L1076">
        <v>-3984</v>
      </c>
      <c r="M1076">
        <v>0.75933309199999999</v>
      </c>
      <c r="N1076">
        <v>1.0187463480000001</v>
      </c>
      <c r="O1076">
        <f>VLOOKUP(A1076,Sheet1!$A$1:$B$600,2,FALSE)</f>
        <v>68822</v>
      </c>
      <c r="P1076">
        <f t="shared" si="32"/>
        <v>1</v>
      </c>
      <c r="Q1076" t="str">
        <f t="shared" si="33"/>
        <v>92</v>
      </c>
      <c r="R1076" t="s">
        <v>8915</v>
      </c>
    </row>
    <row r="1077" spans="1:18">
      <c r="A1077" t="s">
        <v>6122</v>
      </c>
      <c r="B1077" t="s">
        <v>16307</v>
      </c>
      <c r="C1077" t="s">
        <v>21</v>
      </c>
      <c r="D1077" t="s">
        <v>8271</v>
      </c>
      <c r="E1077" t="s">
        <v>21</v>
      </c>
      <c r="F1077">
        <v>9225</v>
      </c>
      <c r="G1077">
        <v>0.21406692299999999</v>
      </c>
      <c r="H1077">
        <v>11350</v>
      </c>
      <c r="I1077">
        <v>58992</v>
      </c>
      <c r="J1077">
        <v>0.192398969</v>
      </c>
      <c r="K1077">
        <v>2.1667954E-2</v>
      </c>
      <c r="L1077">
        <v>-2125</v>
      </c>
      <c r="M1077">
        <v>0.81277533000000002</v>
      </c>
      <c r="N1077">
        <v>1.112619907</v>
      </c>
      <c r="O1077">
        <f>VLOOKUP(A1077,Sheet1!$A$1:$B$600,2,FALSE)</f>
        <v>73407</v>
      </c>
      <c r="P1077">
        <f t="shared" si="32"/>
        <v>1</v>
      </c>
      <c r="Q1077" t="str">
        <f t="shared" si="33"/>
        <v>92</v>
      </c>
      <c r="R1077" t="s">
        <v>8916</v>
      </c>
    </row>
    <row r="1078" spans="1:18">
      <c r="A1078" t="s">
        <v>6136</v>
      </c>
      <c r="B1078" t="s">
        <v>16308</v>
      </c>
      <c r="C1078" t="s">
        <v>21</v>
      </c>
      <c r="D1078" t="s">
        <v>8273</v>
      </c>
      <c r="E1078" t="s">
        <v>21</v>
      </c>
      <c r="F1078">
        <v>14569</v>
      </c>
      <c r="G1078">
        <v>0.28897572199999999</v>
      </c>
      <c r="H1078">
        <v>16084</v>
      </c>
      <c r="I1078">
        <v>66276</v>
      </c>
      <c r="J1078">
        <v>0.242682117</v>
      </c>
      <c r="K1078">
        <v>4.6293605000000002E-2</v>
      </c>
      <c r="L1078">
        <v>-1515</v>
      </c>
      <c r="M1078">
        <v>0.90580701299999999</v>
      </c>
      <c r="N1078">
        <v>1.190758204</v>
      </c>
      <c r="O1078">
        <f>VLOOKUP(A1078,Sheet1!$A$1:$B$600,2,FALSE)</f>
        <v>83959</v>
      </c>
      <c r="P1078">
        <f t="shared" si="32"/>
        <v>1</v>
      </c>
      <c r="Q1078" t="str">
        <f t="shared" si="33"/>
        <v>92</v>
      </c>
      <c r="R1078" t="s">
        <v>8917</v>
      </c>
    </row>
    <row r="1079" spans="1:18">
      <c r="A1079" t="s">
        <v>6145</v>
      </c>
      <c r="B1079" t="s">
        <v>16309</v>
      </c>
      <c r="C1079" t="s">
        <v>21</v>
      </c>
      <c r="D1079" t="s">
        <v>8275</v>
      </c>
      <c r="E1079" t="s">
        <v>21</v>
      </c>
      <c r="F1079">
        <v>13440</v>
      </c>
      <c r="G1079">
        <v>0.326530612</v>
      </c>
      <c r="H1079">
        <v>14693</v>
      </c>
      <c r="I1079">
        <v>53018</v>
      </c>
      <c r="J1079">
        <v>0.27713229499999997</v>
      </c>
      <c r="K1079">
        <v>4.9398317999999997E-2</v>
      </c>
      <c r="L1079">
        <v>-1253</v>
      </c>
      <c r="M1079">
        <v>0.91472129599999996</v>
      </c>
      <c r="N1079">
        <v>1.178248145</v>
      </c>
      <c r="O1079">
        <f>VLOOKUP(A1079,Sheet1!$A$1:$B$600,2,FALSE)</f>
        <v>67018</v>
      </c>
      <c r="P1079">
        <f t="shared" si="32"/>
        <v>1</v>
      </c>
      <c r="Q1079" t="str">
        <f t="shared" si="33"/>
        <v>92</v>
      </c>
      <c r="R1079" t="s">
        <v>8918</v>
      </c>
    </row>
    <row r="1080" spans="1:18">
      <c r="A1080" t="s">
        <v>6160</v>
      </c>
      <c r="B1080" t="s">
        <v>16310</v>
      </c>
      <c r="C1080" t="s">
        <v>21</v>
      </c>
      <c r="D1080" t="s">
        <v>8277</v>
      </c>
      <c r="E1080" t="s">
        <v>21</v>
      </c>
      <c r="F1080">
        <v>7994</v>
      </c>
      <c r="G1080">
        <v>0.221434309</v>
      </c>
      <c r="H1080">
        <v>10883</v>
      </c>
      <c r="I1080">
        <v>48406</v>
      </c>
      <c r="J1080">
        <v>0.22482750100000001</v>
      </c>
      <c r="K1080">
        <v>-3.3931909999999998E-3</v>
      </c>
      <c r="L1080">
        <v>-2889</v>
      </c>
      <c r="M1080">
        <v>0.73454010800000002</v>
      </c>
      <c r="N1080">
        <v>0.98490757799999995</v>
      </c>
      <c r="O1080">
        <f>VLOOKUP(A1080,Sheet1!$A$1:$B$600,2,FALSE)</f>
        <v>61020</v>
      </c>
      <c r="P1080">
        <f t="shared" si="32"/>
        <v>1</v>
      </c>
      <c r="Q1080" t="str">
        <f t="shared" si="33"/>
        <v>92</v>
      </c>
      <c r="R1080" t="s">
        <v>8919</v>
      </c>
    </row>
    <row r="1081" spans="1:18">
      <c r="A1081" t="s">
        <v>6172</v>
      </c>
      <c r="B1081" t="s">
        <v>16311</v>
      </c>
      <c r="C1081" t="s">
        <v>21</v>
      </c>
      <c r="D1081" t="s">
        <v>8279</v>
      </c>
      <c r="E1081" t="s">
        <v>7</v>
      </c>
      <c r="F1081">
        <v>10288</v>
      </c>
      <c r="G1081">
        <v>0.23710532400000001</v>
      </c>
      <c r="H1081">
        <v>18424</v>
      </c>
      <c r="I1081">
        <v>55710</v>
      </c>
      <c r="J1081">
        <v>0.33071261899999999</v>
      </c>
      <c r="K1081">
        <v>-9.3607294999999993E-2</v>
      </c>
      <c r="L1081">
        <v>-8136</v>
      </c>
      <c r="M1081">
        <v>0.55840208400000002</v>
      </c>
      <c r="N1081">
        <v>0.71695275700000005</v>
      </c>
      <c r="O1081">
        <f>VLOOKUP(A1081,Sheet1!$A$1:$B$600,2,FALSE)</f>
        <v>71749</v>
      </c>
      <c r="P1081">
        <f t="shared" si="32"/>
        <v>1</v>
      </c>
      <c r="Q1081" t="str">
        <f t="shared" si="33"/>
        <v>92</v>
      </c>
      <c r="R1081" t="s">
        <v>8920</v>
      </c>
    </row>
    <row r="1082" spans="1:18">
      <c r="A1082" t="s">
        <v>6182</v>
      </c>
      <c r="B1082" t="s">
        <v>16312</v>
      </c>
      <c r="C1082" t="s">
        <v>21</v>
      </c>
      <c r="D1082" t="s">
        <v>8281</v>
      </c>
      <c r="E1082" t="s">
        <v>21</v>
      </c>
      <c r="F1082">
        <v>11681</v>
      </c>
      <c r="G1082">
        <v>0.29925960099999999</v>
      </c>
      <c r="H1082">
        <v>19323</v>
      </c>
      <c r="I1082">
        <v>52158</v>
      </c>
      <c r="J1082">
        <v>0.37047049399999998</v>
      </c>
      <c r="K1082">
        <v>-7.1210892999999997E-2</v>
      </c>
      <c r="L1082">
        <v>-7642</v>
      </c>
      <c r="M1082">
        <v>0.60451275699999996</v>
      </c>
      <c r="N1082">
        <v>0.80778255200000004</v>
      </c>
      <c r="O1082">
        <f>VLOOKUP(A1082,Sheet1!$A$1:$B$600,2,FALSE)</f>
        <v>67356</v>
      </c>
      <c r="P1082">
        <f t="shared" si="32"/>
        <v>1</v>
      </c>
      <c r="Q1082" t="str">
        <f t="shared" si="33"/>
        <v>92</v>
      </c>
      <c r="R1082" t="s">
        <v>8921</v>
      </c>
    </row>
    <row r="1083" spans="1:18">
      <c r="A1083" t="s">
        <v>6198</v>
      </c>
      <c r="B1083" t="s">
        <v>16313</v>
      </c>
      <c r="C1083" t="s">
        <v>21</v>
      </c>
      <c r="D1083" t="s">
        <v>8283</v>
      </c>
      <c r="E1083" t="s">
        <v>21</v>
      </c>
      <c r="F1083">
        <v>20248</v>
      </c>
      <c r="G1083">
        <v>0.36536865299999999</v>
      </c>
      <c r="H1083">
        <v>22770</v>
      </c>
      <c r="I1083">
        <v>70720</v>
      </c>
      <c r="J1083">
        <v>0.32197398199999999</v>
      </c>
      <c r="K1083">
        <v>4.3394671000000003E-2</v>
      </c>
      <c r="L1083">
        <v>-2522</v>
      </c>
      <c r="M1083">
        <v>0.88924022800000002</v>
      </c>
      <c r="N1083">
        <v>1.1347769489999999</v>
      </c>
      <c r="O1083">
        <f>VLOOKUP(A1083,Sheet1!$A$1:$B$600,2,FALSE)</f>
        <v>89869</v>
      </c>
      <c r="P1083">
        <f t="shared" si="32"/>
        <v>1</v>
      </c>
      <c r="Q1083" t="str">
        <f t="shared" si="33"/>
        <v>92</v>
      </c>
      <c r="R1083" t="s">
        <v>8922</v>
      </c>
    </row>
    <row r="1084" spans="1:18">
      <c r="A1084" t="s">
        <v>6209</v>
      </c>
      <c r="B1084" t="s">
        <v>16314</v>
      </c>
      <c r="C1084" t="s">
        <v>21</v>
      </c>
      <c r="D1084" t="s">
        <v>8285</v>
      </c>
      <c r="E1084" t="s">
        <v>33</v>
      </c>
      <c r="F1084">
        <v>15753</v>
      </c>
      <c r="G1084">
        <v>0.290276217</v>
      </c>
      <c r="H1084">
        <v>21730</v>
      </c>
      <c r="I1084">
        <v>67946</v>
      </c>
      <c r="J1084">
        <v>0.31981279299999998</v>
      </c>
      <c r="K1084">
        <v>-2.9536575999999998E-2</v>
      </c>
      <c r="L1084">
        <v>-5977</v>
      </c>
      <c r="M1084">
        <v>0.72494247599999995</v>
      </c>
      <c r="N1084">
        <v>0.90764416999999997</v>
      </c>
      <c r="O1084">
        <f>VLOOKUP(A1084,Sheet1!$A$1:$B$600,2,FALSE)</f>
        <v>86549</v>
      </c>
      <c r="P1084">
        <f t="shared" si="32"/>
        <v>1</v>
      </c>
      <c r="Q1084" t="str">
        <f t="shared" si="33"/>
        <v>92</v>
      </c>
      <c r="R1084" t="s">
        <v>8923</v>
      </c>
    </row>
    <row r="1085" spans="1:18">
      <c r="A1085" t="s">
        <v>6222</v>
      </c>
      <c r="B1085" t="s">
        <v>16315</v>
      </c>
      <c r="C1085" t="s">
        <v>21</v>
      </c>
      <c r="D1085" t="s">
        <v>14678</v>
      </c>
      <c r="E1085" t="s">
        <v>21</v>
      </c>
      <c r="F1085">
        <v>11928</v>
      </c>
      <c r="G1085">
        <v>0.47457627099999999</v>
      </c>
      <c r="H1085">
        <v>17168</v>
      </c>
      <c r="I1085">
        <v>39045</v>
      </c>
      <c r="J1085">
        <v>0.43969778500000001</v>
      </c>
      <c r="K1085">
        <v>3.4878487E-2</v>
      </c>
      <c r="L1085">
        <v>-5240</v>
      </c>
      <c r="M1085">
        <v>0.69478098799999999</v>
      </c>
      <c r="N1085">
        <v>1.0793237710000001</v>
      </c>
      <c r="O1085">
        <f>VLOOKUP(A1085,Sheet1!$A$1:$B$600,2,FALSE)</f>
        <v>55214</v>
      </c>
      <c r="P1085">
        <f t="shared" si="32"/>
        <v>1</v>
      </c>
      <c r="Q1085" t="str">
        <f t="shared" si="33"/>
        <v>93</v>
      </c>
      <c r="R1085" t="s">
        <v>8924</v>
      </c>
    </row>
    <row r="1086" spans="1:18">
      <c r="A1086" t="s">
        <v>6239</v>
      </c>
      <c r="B1086" t="s">
        <v>16316</v>
      </c>
      <c r="C1086" t="s">
        <v>21</v>
      </c>
      <c r="D1086" t="s">
        <v>8288</v>
      </c>
      <c r="E1086" t="s">
        <v>21</v>
      </c>
      <c r="F1086">
        <v>8080</v>
      </c>
      <c r="G1086">
        <v>0.36514822800000002</v>
      </c>
      <c r="H1086">
        <v>16257</v>
      </c>
      <c r="I1086">
        <v>35256</v>
      </c>
      <c r="J1086">
        <v>0.46111300199999999</v>
      </c>
      <c r="K1086">
        <v>-9.5964774000000003E-2</v>
      </c>
      <c r="L1086">
        <v>-8177</v>
      </c>
      <c r="M1086">
        <v>0.49701666999999999</v>
      </c>
      <c r="N1086">
        <v>0.79188447699999998</v>
      </c>
      <c r="O1086">
        <f>VLOOKUP(A1086,Sheet1!$A$1:$B$600,2,FALSE)</f>
        <v>51767</v>
      </c>
      <c r="P1086">
        <f t="shared" si="32"/>
        <v>1</v>
      </c>
      <c r="Q1086" t="str">
        <f t="shared" si="33"/>
        <v>93</v>
      </c>
      <c r="R1086" t="s">
        <v>8925</v>
      </c>
    </row>
    <row r="1087" spans="1:18">
      <c r="A1087" t="s">
        <v>6255</v>
      </c>
      <c r="B1087" t="s">
        <v>16317</v>
      </c>
      <c r="C1087" t="s">
        <v>21</v>
      </c>
      <c r="D1087" t="s">
        <v>8290</v>
      </c>
      <c r="E1087" t="s">
        <v>21</v>
      </c>
      <c r="F1087">
        <v>16245</v>
      </c>
      <c r="G1087">
        <v>0.44192056600000001</v>
      </c>
      <c r="H1087">
        <v>19146</v>
      </c>
      <c r="I1087">
        <v>53557</v>
      </c>
      <c r="J1087">
        <v>0.35748828399999999</v>
      </c>
      <c r="K1087">
        <v>8.4432281999999997E-2</v>
      </c>
      <c r="L1087">
        <v>-2901</v>
      </c>
      <c r="M1087">
        <v>0.84848009999999996</v>
      </c>
      <c r="N1087">
        <v>1.2361819570000001</v>
      </c>
      <c r="O1087">
        <f>VLOOKUP(A1087,Sheet1!$A$1:$B$600,2,FALSE)</f>
        <v>70715</v>
      </c>
      <c r="P1087">
        <f t="shared" si="32"/>
        <v>1</v>
      </c>
      <c r="Q1087" t="str">
        <f t="shared" si="33"/>
        <v>93</v>
      </c>
      <c r="R1087" t="s">
        <v>8926</v>
      </c>
    </row>
    <row r="1088" spans="1:18">
      <c r="A1088" t="s">
        <v>6270</v>
      </c>
      <c r="B1088" t="s">
        <v>16318</v>
      </c>
      <c r="C1088" t="s">
        <v>21</v>
      </c>
      <c r="D1088" t="s">
        <v>8292</v>
      </c>
      <c r="E1088" t="s">
        <v>21</v>
      </c>
      <c r="F1088">
        <v>7914</v>
      </c>
      <c r="G1088">
        <v>0.304912348</v>
      </c>
      <c r="H1088">
        <v>17463</v>
      </c>
      <c r="I1088">
        <v>41840</v>
      </c>
      <c r="J1088">
        <v>0.41737571699999998</v>
      </c>
      <c r="K1088">
        <v>-0.11246336899999999</v>
      </c>
      <c r="L1088">
        <v>-9549</v>
      </c>
      <c r="M1088">
        <v>0.45318673799999998</v>
      </c>
      <c r="N1088">
        <v>0.73054644999999996</v>
      </c>
      <c r="O1088">
        <f>VLOOKUP(A1088,Sheet1!$A$1:$B$600,2,FALSE)</f>
        <v>60162</v>
      </c>
      <c r="P1088">
        <f t="shared" si="32"/>
        <v>1</v>
      </c>
      <c r="Q1088" t="str">
        <f t="shared" si="33"/>
        <v>93</v>
      </c>
      <c r="R1088" t="s">
        <v>8927</v>
      </c>
    </row>
    <row r="1089" spans="1:18">
      <c r="A1089" t="s">
        <v>6284</v>
      </c>
      <c r="B1089" t="s">
        <v>16319</v>
      </c>
      <c r="C1089" t="s">
        <v>21</v>
      </c>
      <c r="D1089" t="s">
        <v>8294</v>
      </c>
      <c r="E1089" t="s">
        <v>21</v>
      </c>
      <c r="F1089">
        <v>6103</v>
      </c>
      <c r="G1089">
        <v>0.20609887900000001</v>
      </c>
      <c r="H1089">
        <v>17097</v>
      </c>
      <c r="I1089">
        <v>43272</v>
      </c>
      <c r="J1089">
        <v>0.39510538000000001</v>
      </c>
      <c r="K1089">
        <v>-0.18900650099999999</v>
      </c>
      <c r="L1089">
        <v>-10994</v>
      </c>
      <c r="M1089">
        <v>0.35696320999999998</v>
      </c>
      <c r="N1089">
        <v>0.52163015099999999</v>
      </c>
      <c r="O1089">
        <f>VLOOKUP(A1089,Sheet1!$A$1:$B$600,2,FALSE)</f>
        <v>62242</v>
      </c>
      <c r="P1089">
        <f t="shared" si="32"/>
        <v>0</v>
      </c>
      <c r="Q1089" t="str">
        <f t="shared" si="33"/>
        <v>93</v>
      </c>
      <c r="R1089" t="s">
        <v>8928</v>
      </c>
    </row>
    <row r="1090" spans="1:18">
      <c r="A1090" t="s">
        <v>6301</v>
      </c>
      <c r="B1090" t="s">
        <v>16320</v>
      </c>
      <c r="C1090" t="s">
        <v>21</v>
      </c>
      <c r="D1090" t="s">
        <v>8296</v>
      </c>
      <c r="E1090" t="s">
        <v>21</v>
      </c>
      <c r="F1090">
        <v>10390</v>
      </c>
      <c r="G1090">
        <v>0.46116289399999999</v>
      </c>
      <c r="H1090">
        <v>15151</v>
      </c>
      <c r="I1090">
        <v>35468</v>
      </c>
      <c r="J1090">
        <v>0.42717379</v>
      </c>
      <c r="K1090">
        <v>3.3989103E-2</v>
      </c>
      <c r="L1090">
        <v>-4761</v>
      </c>
      <c r="M1090">
        <v>0.68576331599999996</v>
      </c>
      <c r="N1090">
        <v>1.07956739</v>
      </c>
      <c r="O1090">
        <f>VLOOKUP(A1090,Sheet1!$A$1:$B$600,2,FALSE)</f>
        <v>49966</v>
      </c>
      <c r="P1090">
        <f t="shared" si="32"/>
        <v>1</v>
      </c>
      <c r="Q1090" t="str">
        <f t="shared" si="33"/>
        <v>93</v>
      </c>
      <c r="R1090" t="s">
        <v>8929</v>
      </c>
    </row>
    <row r="1091" spans="1:18">
      <c r="A1091" t="s">
        <v>6317</v>
      </c>
      <c r="B1091" t="s">
        <v>16321</v>
      </c>
      <c r="C1091" t="s">
        <v>21</v>
      </c>
      <c r="D1091" t="s">
        <v>8298</v>
      </c>
      <c r="E1091" t="s">
        <v>21</v>
      </c>
      <c r="F1091">
        <v>13001</v>
      </c>
      <c r="G1091">
        <v>0.36710433399999998</v>
      </c>
      <c r="H1091">
        <v>20270</v>
      </c>
      <c r="I1091">
        <v>51373</v>
      </c>
      <c r="J1091">
        <v>0.39456523900000001</v>
      </c>
      <c r="K1091">
        <v>-2.7460904000000001E-2</v>
      </c>
      <c r="L1091">
        <v>-7269</v>
      </c>
      <c r="M1091">
        <v>0.64139121899999996</v>
      </c>
      <c r="N1091">
        <v>0.93040212</v>
      </c>
      <c r="O1091">
        <f>VLOOKUP(A1091,Sheet1!$A$1:$B$600,2,FALSE)</f>
        <v>70898</v>
      </c>
      <c r="P1091">
        <f t="shared" ref="P1091:P1154" si="34">IF(G1091&gt;0.5,2,IF(G1091&gt;0.2,IF(F1091/O1091&gt;0.125,1,0),0))</f>
        <v>1</v>
      </c>
      <c r="Q1091" t="str">
        <f t="shared" ref="Q1091:Q1154" si="35">MID(B1091,2,LEN(B1091)-3)</f>
        <v>93</v>
      </c>
      <c r="R1091" t="s">
        <v>8930</v>
      </c>
    </row>
    <row r="1092" spans="1:18">
      <c r="A1092" t="s">
        <v>6334</v>
      </c>
      <c r="B1092" t="s">
        <v>16322</v>
      </c>
      <c r="C1092" t="s">
        <v>21</v>
      </c>
      <c r="D1092" t="s">
        <v>8300</v>
      </c>
      <c r="E1092" t="s">
        <v>21</v>
      </c>
      <c r="F1092">
        <v>12371</v>
      </c>
      <c r="G1092">
        <v>0.378792982</v>
      </c>
      <c r="H1092">
        <v>14115</v>
      </c>
      <c r="I1092">
        <v>45092</v>
      </c>
      <c r="J1092">
        <v>0.31302670100000002</v>
      </c>
      <c r="K1092">
        <v>6.5766280999999996E-2</v>
      </c>
      <c r="L1092">
        <v>-1744</v>
      </c>
      <c r="M1092">
        <v>0.87644350000000004</v>
      </c>
      <c r="N1092">
        <v>1.210097991</v>
      </c>
      <c r="O1092">
        <f>VLOOKUP(A1092,Sheet1!$A$1:$B$600,2,FALSE)</f>
        <v>60129</v>
      </c>
      <c r="P1092">
        <f t="shared" si="34"/>
        <v>1</v>
      </c>
      <c r="Q1092" t="str">
        <f t="shared" si="35"/>
        <v>93</v>
      </c>
      <c r="R1092" t="s">
        <v>8931</v>
      </c>
    </row>
    <row r="1093" spans="1:18">
      <c r="A1093" t="s">
        <v>6347</v>
      </c>
      <c r="B1093" t="s">
        <v>16323</v>
      </c>
      <c r="C1093" t="s">
        <v>21</v>
      </c>
      <c r="D1093" t="s">
        <v>8302</v>
      </c>
      <c r="E1093" t="s">
        <v>21</v>
      </c>
      <c r="F1093">
        <v>15857</v>
      </c>
      <c r="G1093">
        <v>0.48673951700000001</v>
      </c>
      <c r="H1093">
        <v>19494</v>
      </c>
      <c r="I1093">
        <v>49012</v>
      </c>
      <c r="J1093">
        <v>0.39773932899999997</v>
      </c>
      <c r="K1093">
        <v>8.9000187999999994E-2</v>
      </c>
      <c r="L1093">
        <v>-3637</v>
      </c>
      <c r="M1093">
        <v>0.81342977299999997</v>
      </c>
      <c r="N1093">
        <v>1.2237651190000001</v>
      </c>
      <c r="O1093">
        <f>VLOOKUP(A1093,Sheet1!$A$1:$B$600,2,FALSE)</f>
        <v>66535</v>
      </c>
      <c r="P1093">
        <f t="shared" si="34"/>
        <v>1</v>
      </c>
      <c r="Q1093" t="str">
        <f t="shared" si="35"/>
        <v>93</v>
      </c>
      <c r="R1093" t="s">
        <v>8932</v>
      </c>
    </row>
    <row r="1094" spans="1:18">
      <c r="A1094" t="s">
        <v>6357</v>
      </c>
      <c r="B1094" t="s">
        <v>16324</v>
      </c>
      <c r="C1094" t="s">
        <v>21</v>
      </c>
      <c r="D1094" t="s">
        <v>8304</v>
      </c>
      <c r="E1094" t="s">
        <v>21</v>
      </c>
      <c r="F1094">
        <v>12659</v>
      </c>
      <c r="G1094">
        <v>0.39233248599999998</v>
      </c>
      <c r="H1094">
        <v>18290</v>
      </c>
      <c r="I1094">
        <v>48304</v>
      </c>
      <c r="J1094">
        <v>0.378643591</v>
      </c>
      <c r="K1094">
        <v>1.3688896000000001E-2</v>
      </c>
      <c r="L1094">
        <v>-5631</v>
      </c>
      <c r="M1094">
        <v>0.69212684499999999</v>
      </c>
      <c r="N1094">
        <v>1.0361524559999999</v>
      </c>
      <c r="O1094">
        <f>VLOOKUP(A1094,Sheet1!$A$1:$B$600,2,FALSE)</f>
        <v>67078</v>
      </c>
      <c r="P1094">
        <f t="shared" si="34"/>
        <v>1</v>
      </c>
      <c r="Q1094" t="str">
        <f t="shared" si="35"/>
        <v>93</v>
      </c>
      <c r="R1094" t="s">
        <v>8933</v>
      </c>
    </row>
    <row r="1095" spans="1:18">
      <c r="A1095" t="s">
        <v>6373</v>
      </c>
      <c r="B1095" t="s">
        <v>16325</v>
      </c>
      <c r="C1095" t="s">
        <v>21</v>
      </c>
      <c r="D1095" t="s">
        <v>8306</v>
      </c>
      <c r="E1095" t="s">
        <v>7</v>
      </c>
      <c r="F1095">
        <v>7503</v>
      </c>
      <c r="G1095">
        <v>0.25231193499999999</v>
      </c>
      <c r="H1095">
        <v>17035</v>
      </c>
      <c r="I1095">
        <v>44253</v>
      </c>
      <c r="J1095">
        <v>0.384945653</v>
      </c>
      <c r="K1095">
        <v>-0.13263371900000001</v>
      </c>
      <c r="L1095">
        <v>-9532</v>
      </c>
      <c r="M1095">
        <v>0.44044613999999999</v>
      </c>
      <c r="N1095">
        <v>0.65544819700000001</v>
      </c>
      <c r="O1095">
        <f>VLOOKUP(A1095,Sheet1!$A$1:$B$600,2,FALSE)</f>
        <v>62048</v>
      </c>
      <c r="P1095">
        <f t="shared" si="34"/>
        <v>0</v>
      </c>
      <c r="Q1095" t="str">
        <f t="shared" si="35"/>
        <v>93</v>
      </c>
      <c r="R1095" t="s">
        <v>8934</v>
      </c>
    </row>
    <row r="1096" spans="1:18">
      <c r="A1096" t="s">
        <v>6390</v>
      </c>
      <c r="B1096" t="s">
        <v>16326</v>
      </c>
      <c r="C1096" t="s">
        <v>21</v>
      </c>
      <c r="D1096" t="s">
        <v>8308</v>
      </c>
      <c r="E1096" t="s">
        <v>21</v>
      </c>
      <c r="F1096">
        <v>12413</v>
      </c>
      <c r="G1096">
        <v>0.37300919500000002</v>
      </c>
      <c r="H1096">
        <v>15051</v>
      </c>
      <c r="I1096">
        <v>47443</v>
      </c>
      <c r="J1096">
        <v>0.31724385100000002</v>
      </c>
      <c r="K1096">
        <v>5.5765345000000001E-2</v>
      </c>
      <c r="L1096">
        <v>-2638</v>
      </c>
      <c r="M1096">
        <v>0.82472925399999997</v>
      </c>
      <c r="N1096">
        <v>1.1757806959999999</v>
      </c>
      <c r="O1096">
        <f>VLOOKUP(A1096,Sheet1!$A$1:$B$600,2,FALSE)</f>
        <v>64451</v>
      </c>
      <c r="P1096">
        <f t="shared" si="34"/>
        <v>1</v>
      </c>
      <c r="Q1096" t="str">
        <f t="shared" si="35"/>
        <v>93</v>
      </c>
      <c r="R1096" t="s">
        <v>8935</v>
      </c>
    </row>
    <row r="1097" spans="1:18">
      <c r="A1097" t="s">
        <v>6410</v>
      </c>
      <c r="B1097" t="s">
        <v>16327</v>
      </c>
      <c r="C1097" t="s">
        <v>21</v>
      </c>
      <c r="D1097" t="s">
        <v>8310</v>
      </c>
      <c r="E1097" t="s">
        <v>21</v>
      </c>
      <c r="F1097">
        <v>13400</v>
      </c>
      <c r="G1097">
        <v>0.27856890400000001</v>
      </c>
      <c r="H1097">
        <v>18096</v>
      </c>
      <c r="I1097">
        <v>64636</v>
      </c>
      <c r="J1097">
        <v>0.27996781999999998</v>
      </c>
      <c r="K1097">
        <v>-1.398916E-3</v>
      </c>
      <c r="L1097">
        <v>-4696</v>
      </c>
      <c r="M1097">
        <v>0.74049513700000003</v>
      </c>
      <c r="N1097">
        <v>0.99500329899999995</v>
      </c>
      <c r="O1097">
        <f>VLOOKUP(A1097,Sheet1!$A$1:$B$600,2,FALSE)</f>
        <v>82695</v>
      </c>
      <c r="P1097">
        <f t="shared" si="34"/>
        <v>1</v>
      </c>
      <c r="Q1097" t="str">
        <f t="shared" si="35"/>
        <v>94</v>
      </c>
      <c r="R1097" t="s">
        <v>8936</v>
      </c>
    </row>
    <row r="1098" spans="1:18">
      <c r="A1098" t="s">
        <v>6423</v>
      </c>
      <c r="B1098" t="s">
        <v>16328</v>
      </c>
      <c r="C1098" t="s">
        <v>21</v>
      </c>
      <c r="D1098" t="s">
        <v>8312</v>
      </c>
      <c r="E1098" t="s">
        <v>21</v>
      </c>
      <c r="F1098">
        <v>15228</v>
      </c>
      <c r="G1098">
        <v>0.47862710600000002</v>
      </c>
      <c r="H1098">
        <v>19444</v>
      </c>
      <c r="I1098">
        <v>49109</v>
      </c>
      <c r="J1098">
        <v>0.39593557200000001</v>
      </c>
      <c r="K1098">
        <v>8.2691533999999997E-2</v>
      </c>
      <c r="L1098">
        <v>-4216</v>
      </c>
      <c r="M1098">
        <v>0.78317218700000002</v>
      </c>
      <c r="N1098">
        <v>1.2088509839999999</v>
      </c>
      <c r="O1098">
        <f>VLOOKUP(A1098,Sheet1!$A$1:$B$600,2,FALSE)</f>
        <v>65093</v>
      </c>
      <c r="P1098">
        <f t="shared" si="34"/>
        <v>1</v>
      </c>
      <c r="Q1098" t="str">
        <f t="shared" si="35"/>
        <v>94</v>
      </c>
      <c r="R1098" t="s">
        <v>8937</v>
      </c>
    </row>
    <row r="1099" spans="1:18">
      <c r="A1099" t="s">
        <v>6440</v>
      </c>
      <c r="B1099" t="s">
        <v>16329</v>
      </c>
      <c r="C1099" t="s">
        <v>21</v>
      </c>
      <c r="D1099" t="s">
        <v>8314</v>
      </c>
      <c r="E1099" t="s">
        <v>67</v>
      </c>
      <c r="F1099">
        <v>10472</v>
      </c>
      <c r="G1099">
        <v>0.28105206700000002</v>
      </c>
      <c r="H1099">
        <v>17393</v>
      </c>
      <c r="I1099">
        <v>53428</v>
      </c>
      <c r="J1099">
        <v>0.32554091499999999</v>
      </c>
      <c r="K1099">
        <v>-4.4488847999999998E-2</v>
      </c>
      <c r="L1099">
        <v>-6921</v>
      </c>
      <c r="M1099">
        <v>0.60208129700000002</v>
      </c>
      <c r="N1099">
        <v>0.86333868899999999</v>
      </c>
      <c r="O1099">
        <f>VLOOKUP(A1099,Sheet1!$A$1:$B$600,2,FALSE)</f>
        <v>70815</v>
      </c>
      <c r="P1099">
        <f t="shared" si="34"/>
        <v>1</v>
      </c>
      <c r="Q1099" t="str">
        <f t="shared" si="35"/>
        <v>94</v>
      </c>
      <c r="R1099" t="s">
        <v>8938</v>
      </c>
    </row>
    <row r="1100" spans="1:18">
      <c r="A1100" t="s">
        <v>6450</v>
      </c>
      <c r="B1100" t="s">
        <v>16330</v>
      </c>
      <c r="C1100" t="s">
        <v>21</v>
      </c>
      <c r="D1100" t="s">
        <v>14679</v>
      </c>
      <c r="E1100" t="s">
        <v>21</v>
      </c>
      <c r="F1100">
        <v>14138</v>
      </c>
      <c r="G1100">
        <v>0.34954384799999999</v>
      </c>
      <c r="H1100">
        <v>16170</v>
      </c>
      <c r="I1100">
        <v>55581</v>
      </c>
      <c r="J1100">
        <v>0.29092675600000001</v>
      </c>
      <c r="K1100">
        <v>5.8617092000000003E-2</v>
      </c>
      <c r="L1100">
        <v>-2032</v>
      </c>
      <c r="M1100">
        <v>0.87433518899999996</v>
      </c>
      <c r="N1100">
        <v>1.201484019</v>
      </c>
      <c r="O1100">
        <f>VLOOKUP(A1100,Sheet1!$A$1:$B$600,2,FALSE)</f>
        <v>71850</v>
      </c>
      <c r="P1100">
        <f t="shared" si="34"/>
        <v>1</v>
      </c>
      <c r="Q1100" t="str">
        <f t="shared" si="35"/>
        <v>94</v>
      </c>
      <c r="R1100" t="s">
        <v>8939</v>
      </c>
    </row>
    <row r="1101" spans="1:18">
      <c r="A1101" t="s">
        <v>6460</v>
      </c>
      <c r="B1101" t="s">
        <v>16331</v>
      </c>
      <c r="C1101" t="s">
        <v>21</v>
      </c>
      <c r="D1101" t="s">
        <v>8317</v>
      </c>
      <c r="E1101" t="s">
        <v>21</v>
      </c>
      <c r="F1101">
        <v>12794</v>
      </c>
      <c r="G1101">
        <v>0.27269433300000001</v>
      </c>
      <c r="H1101">
        <v>19047</v>
      </c>
      <c r="I1101">
        <v>64506</v>
      </c>
      <c r="J1101">
        <v>0.29527485799999997</v>
      </c>
      <c r="K1101">
        <v>-2.2580526E-2</v>
      </c>
      <c r="L1101">
        <v>-6253</v>
      </c>
      <c r="M1101">
        <v>0.67170682999999998</v>
      </c>
      <c r="N1101">
        <v>0.92352709700000002</v>
      </c>
      <c r="O1101">
        <f>VLOOKUP(A1101,Sheet1!$A$1:$B$600,2,FALSE)</f>
        <v>86117</v>
      </c>
      <c r="P1101">
        <f t="shared" si="34"/>
        <v>1</v>
      </c>
      <c r="Q1101" t="str">
        <f t="shared" si="35"/>
        <v>94</v>
      </c>
      <c r="R1101" t="s">
        <v>8940</v>
      </c>
    </row>
    <row r="1102" spans="1:18">
      <c r="A1102" t="s">
        <v>6472</v>
      </c>
      <c r="B1102" t="s">
        <v>16332</v>
      </c>
      <c r="C1102" t="s">
        <v>21</v>
      </c>
      <c r="D1102" t="s">
        <v>8319</v>
      </c>
      <c r="E1102" t="s">
        <v>7</v>
      </c>
      <c r="F1102">
        <v>12254</v>
      </c>
      <c r="G1102">
        <v>0.26724532699999998</v>
      </c>
      <c r="H1102">
        <v>18940</v>
      </c>
      <c r="I1102">
        <v>60851</v>
      </c>
      <c r="J1102">
        <v>0.31125207500000002</v>
      </c>
      <c r="K1102">
        <v>-4.4006746999999999E-2</v>
      </c>
      <c r="L1102">
        <v>-6686</v>
      </c>
      <c r="M1102">
        <v>0.64699049600000003</v>
      </c>
      <c r="N1102">
        <v>0.85861380300000001</v>
      </c>
      <c r="O1102">
        <f>VLOOKUP(A1102,Sheet1!$A$1:$B$600,2,FALSE)</f>
        <v>78031</v>
      </c>
      <c r="P1102">
        <f t="shared" si="34"/>
        <v>1</v>
      </c>
      <c r="Q1102" t="str">
        <f t="shared" si="35"/>
        <v>94</v>
      </c>
      <c r="R1102" t="s">
        <v>8941</v>
      </c>
    </row>
    <row r="1103" spans="1:18">
      <c r="A1103" t="s">
        <v>6490</v>
      </c>
      <c r="B1103" t="s">
        <v>16333</v>
      </c>
      <c r="C1103" t="s">
        <v>21</v>
      </c>
      <c r="D1103" t="s">
        <v>8321</v>
      </c>
      <c r="E1103" t="s">
        <v>21</v>
      </c>
      <c r="F1103">
        <v>13101</v>
      </c>
      <c r="G1103">
        <v>0.36138695799999998</v>
      </c>
      <c r="H1103">
        <v>17051</v>
      </c>
      <c r="I1103">
        <v>48717</v>
      </c>
      <c r="J1103">
        <v>0.35000102599999999</v>
      </c>
      <c r="K1103">
        <v>1.1385932E-2</v>
      </c>
      <c r="L1103">
        <v>-3950</v>
      </c>
      <c r="M1103">
        <v>0.76834203300000004</v>
      </c>
      <c r="N1103">
        <v>1.032531138</v>
      </c>
      <c r="O1103">
        <f>VLOOKUP(A1103,Sheet1!$A$1:$B$600,2,FALSE)</f>
        <v>63662</v>
      </c>
      <c r="P1103">
        <f t="shared" si="34"/>
        <v>1</v>
      </c>
      <c r="Q1103" t="str">
        <f t="shared" si="35"/>
        <v>94</v>
      </c>
      <c r="R1103" t="s">
        <v>8942</v>
      </c>
    </row>
    <row r="1104" spans="1:18">
      <c r="A1104" t="s">
        <v>6505</v>
      </c>
      <c r="B1104" t="s">
        <v>16334</v>
      </c>
      <c r="C1104" t="s">
        <v>21</v>
      </c>
      <c r="D1104" t="s">
        <v>8323</v>
      </c>
      <c r="E1104" t="s">
        <v>21</v>
      </c>
      <c r="F1104">
        <v>14266</v>
      </c>
      <c r="G1104">
        <v>0.32396956999999998</v>
      </c>
      <c r="H1104">
        <v>17288</v>
      </c>
      <c r="I1104">
        <v>57350</v>
      </c>
      <c r="J1104">
        <v>0.301447254</v>
      </c>
      <c r="K1104">
        <v>2.2522316000000001E-2</v>
      </c>
      <c r="L1104">
        <v>-3022</v>
      </c>
      <c r="M1104">
        <v>0.82519666800000002</v>
      </c>
      <c r="N1104">
        <v>1.0747139530000001</v>
      </c>
      <c r="O1104">
        <f>VLOOKUP(A1104,Sheet1!$A$1:$B$600,2,FALSE)</f>
        <v>73789</v>
      </c>
      <c r="P1104">
        <f t="shared" si="34"/>
        <v>1</v>
      </c>
      <c r="Q1104" t="str">
        <f t="shared" si="35"/>
        <v>94</v>
      </c>
      <c r="R1104" t="s">
        <v>8943</v>
      </c>
    </row>
    <row r="1105" spans="1:18">
      <c r="A1105" t="s">
        <v>6518</v>
      </c>
      <c r="B1105" t="s">
        <v>16335</v>
      </c>
      <c r="C1105" t="s">
        <v>21</v>
      </c>
      <c r="D1105" t="s">
        <v>8325</v>
      </c>
      <c r="E1105" t="s">
        <v>21</v>
      </c>
      <c r="F1105">
        <v>12065</v>
      </c>
      <c r="G1105">
        <v>0.46396708199999998</v>
      </c>
      <c r="H1105">
        <v>14888</v>
      </c>
      <c r="I1105">
        <v>39396</v>
      </c>
      <c r="J1105">
        <v>0.37790638599999998</v>
      </c>
      <c r="K1105">
        <v>8.6060696000000006E-2</v>
      </c>
      <c r="L1105">
        <v>-2823</v>
      </c>
      <c r="M1105">
        <v>0.81038420200000005</v>
      </c>
      <c r="N1105">
        <v>1.227730196</v>
      </c>
      <c r="O1105">
        <f>VLOOKUP(A1105,Sheet1!$A$1:$B$600,2,FALSE)</f>
        <v>53318</v>
      </c>
      <c r="P1105">
        <f t="shared" si="34"/>
        <v>1</v>
      </c>
      <c r="Q1105" t="str">
        <f t="shared" si="35"/>
        <v>94</v>
      </c>
      <c r="R1105" t="s">
        <v>8944</v>
      </c>
    </row>
    <row r="1106" spans="1:18">
      <c r="A1106" t="s">
        <v>6527</v>
      </c>
      <c r="B1106" t="s">
        <v>16336</v>
      </c>
      <c r="C1106" t="s">
        <v>21</v>
      </c>
      <c r="D1106" t="s">
        <v>8327</v>
      </c>
      <c r="E1106" t="s">
        <v>33</v>
      </c>
      <c r="F1106">
        <v>10810</v>
      </c>
      <c r="G1106">
        <v>0.33333333300000001</v>
      </c>
      <c r="H1106">
        <v>17849</v>
      </c>
      <c r="I1106">
        <v>47238</v>
      </c>
      <c r="J1106">
        <v>0.377852576</v>
      </c>
      <c r="K1106">
        <v>-4.4519243E-2</v>
      </c>
      <c r="L1106">
        <v>-7039</v>
      </c>
      <c r="M1106">
        <v>0.60563617000000003</v>
      </c>
      <c r="N1106">
        <v>0.88217827299999996</v>
      </c>
      <c r="O1106">
        <f>VLOOKUP(A1106,Sheet1!$A$1:$B$600,2,FALSE)</f>
        <v>63302</v>
      </c>
      <c r="P1106">
        <f t="shared" si="34"/>
        <v>1</v>
      </c>
      <c r="Q1106" t="str">
        <f t="shared" si="35"/>
        <v>94</v>
      </c>
      <c r="R1106" t="s">
        <v>8945</v>
      </c>
    </row>
    <row r="1107" spans="1:18">
      <c r="A1107" t="s">
        <v>6540</v>
      </c>
      <c r="B1107" t="s">
        <v>16337</v>
      </c>
      <c r="C1107" t="s">
        <v>21</v>
      </c>
      <c r="D1107" t="s">
        <v>8329</v>
      </c>
      <c r="E1107" t="s">
        <v>21</v>
      </c>
      <c r="F1107">
        <v>12878</v>
      </c>
      <c r="G1107">
        <v>0.41170076700000002</v>
      </c>
      <c r="H1107">
        <v>16615</v>
      </c>
      <c r="I1107">
        <v>44550</v>
      </c>
      <c r="J1107">
        <v>0.37295173999999998</v>
      </c>
      <c r="K1107">
        <v>3.8749027999999998E-2</v>
      </c>
      <c r="L1107">
        <v>-3737</v>
      </c>
      <c r="M1107">
        <v>0.77508275699999996</v>
      </c>
      <c r="N1107">
        <v>1.1038982349999999</v>
      </c>
      <c r="O1107">
        <f>VLOOKUP(A1107,Sheet1!$A$1:$B$600,2,FALSE)</f>
        <v>59907</v>
      </c>
      <c r="P1107">
        <f t="shared" si="34"/>
        <v>1</v>
      </c>
      <c r="Q1107" t="str">
        <f t="shared" si="35"/>
        <v>94</v>
      </c>
      <c r="R1107" t="s">
        <v>8946</v>
      </c>
    </row>
    <row r="1108" spans="1:18">
      <c r="A1108" t="s">
        <v>6550</v>
      </c>
      <c r="B1108" t="s">
        <v>16338</v>
      </c>
      <c r="C1108" t="s">
        <v>21</v>
      </c>
      <c r="D1108" t="s">
        <v>8331</v>
      </c>
      <c r="E1108" t="s">
        <v>21</v>
      </c>
      <c r="F1108">
        <v>16363</v>
      </c>
      <c r="G1108">
        <v>0.35784892600000001</v>
      </c>
      <c r="H1108">
        <v>17076</v>
      </c>
      <c r="I1108">
        <v>62144</v>
      </c>
      <c r="J1108">
        <v>0.274781153</v>
      </c>
      <c r="K1108">
        <v>8.3067772999999998E-2</v>
      </c>
      <c r="L1108">
        <v>-713</v>
      </c>
      <c r="M1108">
        <v>0.958245491</v>
      </c>
      <c r="N1108">
        <v>1.302305204</v>
      </c>
      <c r="O1108">
        <f>VLOOKUP(A1108,Sheet1!$A$1:$B$600,2,FALSE)</f>
        <v>78679</v>
      </c>
      <c r="P1108">
        <f t="shared" si="34"/>
        <v>1</v>
      </c>
      <c r="Q1108" t="str">
        <f t="shared" si="35"/>
        <v>95</v>
      </c>
      <c r="R1108" t="s">
        <v>8947</v>
      </c>
    </row>
    <row r="1109" spans="1:18">
      <c r="A1109" t="s">
        <v>6561</v>
      </c>
      <c r="B1109" t="s">
        <v>16339</v>
      </c>
      <c r="C1109" t="s">
        <v>21</v>
      </c>
      <c r="D1109" t="s">
        <v>8333</v>
      </c>
      <c r="E1109" t="s">
        <v>7</v>
      </c>
      <c r="F1109">
        <v>15209</v>
      </c>
      <c r="G1109">
        <v>0.36213629200000003</v>
      </c>
      <c r="H1109">
        <v>17020</v>
      </c>
      <c r="I1109">
        <v>57286</v>
      </c>
      <c r="J1109">
        <v>0.29710575</v>
      </c>
      <c r="K1109">
        <v>6.5030541999999997E-2</v>
      </c>
      <c r="L1109">
        <v>-1811</v>
      </c>
      <c r="M1109">
        <v>0.89359577000000001</v>
      </c>
      <c r="N1109">
        <v>1.2188801199999999</v>
      </c>
      <c r="O1109">
        <f>VLOOKUP(A1109,Sheet1!$A$1:$B$600,2,FALSE)</f>
        <v>73480</v>
      </c>
      <c r="P1109">
        <f t="shared" si="34"/>
        <v>1</v>
      </c>
      <c r="Q1109" t="str">
        <f t="shared" si="35"/>
        <v>95</v>
      </c>
      <c r="R1109" t="s">
        <v>8948</v>
      </c>
    </row>
    <row r="1110" spans="1:18">
      <c r="A1110" t="s">
        <v>6570</v>
      </c>
      <c r="B1110" t="s">
        <v>16340</v>
      </c>
      <c r="C1110" t="s">
        <v>21</v>
      </c>
      <c r="D1110" t="s">
        <v>8335</v>
      </c>
      <c r="E1110" t="s">
        <v>33</v>
      </c>
      <c r="F1110">
        <v>3124</v>
      </c>
      <c r="G1110">
        <v>6.4614875000000002E-2</v>
      </c>
      <c r="H1110">
        <v>19368</v>
      </c>
      <c r="I1110">
        <v>66685</v>
      </c>
      <c r="J1110">
        <v>0.29044012899999999</v>
      </c>
      <c r="K1110">
        <v>-0.225825253</v>
      </c>
      <c r="L1110">
        <v>-16244</v>
      </c>
      <c r="M1110">
        <v>0.161296985</v>
      </c>
      <c r="N1110">
        <v>0.222472272</v>
      </c>
      <c r="O1110">
        <f>VLOOKUP(A1110,Sheet1!$A$1:$B$600,2,FALSE)</f>
        <v>88017</v>
      </c>
      <c r="P1110">
        <f t="shared" si="34"/>
        <v>0</v>
      </c>
      <c r="Q1110" t="str">
        <f t="shared" si="35"/>
        <v>95</v>
      </c>
      <c r="R1110" t="s">
        <v>8949</v>
      </c>
    </row>
    <row r="1111" spans="1:18">
      <c r="A1111" t="s">
        <v>6583</v>
      </c>
      <c r="B1111" t="s">
        <v>16341</v>
      </c>
      <c r="C1111" t="s">
        <v>21</v>
      </c>
      <c r="D1111" t="s">
        <v>8337</v>
      </c>
      <c r="E1111" t="s">
        <v>21</v>
      </c>
      <c r="F1111">
        <v>15101</v>
      </c>
      <c r="G1111">
        <v>0.36956096100000002</v>
      </c>
      <c r="H1111">
        <v>16690</v>
      </c>
      <c r="I1111">
        <v>55475</v>
      </c>
      <c r="J1111">
        <v>0.300856242</v>
      </c>
      <c r="K1111">
        <v>6.8704719999999997E-2</v>
      </c>
      <c r="L1111">
        <v>-1589</v>
      </c>
      <c r="M1111">
        <v>0.904793289</v>
      </c>
      <c r="N1111">
        <v>1.2283639500000001</v>
      </c>
      <c r="O1111">
        <f>VLOOKUP(A1111,Sheet1!$A$1:$B$600,2,FALSE)</f>
        <v>72598</v>
      </c>
      <c r="P1111">
        <f t="shared" si="34"/>
        <v>1</v>
      </c>
      <c r="Q1111" t="str">
        <f t="shared" si="35"/>
        <v>95</v>
      </c>
      <c r="R1111" t="s">
        <v>8950</v>
      </c>
    </row>
    <row r="1112" spans="1:18">
      <c r="A1112" t="s">
        <v>6592</v>
      </c>
      <c r="B1112" t="s">
        <v>16342</v>
      </c>
      <c r="C1112" t="s">
        <v>21</v>
      </c>
      <c r="D1112" t="s">
        <v>14681</v>
      </c>
      <c r="E1112" t="s">
        <v>21</v>
      </c>
      <c r="F1112">
        <v>12929</v>
      </c>
      <c r="G1112">
        <v>0.38234511300000001</v>
      </c>
      <c r="H1112">
        <v>18737</v>
      </c>
      <c r="I1112">
        <v>49154</v>
      </c>
      <c r="J1112">
        <v>0.38118973</v>
      </c>
      <c r="K1112">
        <v>1.1553830000000001E-3</v>
      </c>
      <c r="L1112">
        <v>-5808</v>
      </c>
      <c r="M1112">
        <v>0.69002508399999996</v>
      </c>
      <c r="N1112">
        <v>1.003030992</v>
      </c>
      <c r="O1112">
        <f>VLOOKUP(A1112,Sheet1!$A$1:$B$600,2,FALSE)</f>
        <v>68075</v>
      </c>
      <c r="P1112">
        <f t="shared" si="34"/>
        <v>1</v>
      </c>
      <c r="Q1112" t="str">
        <f t="shared" si="35"/>
        <v>95</v>
      </c>
      <c r="R1112" t="s">
        <v>8951</v>
      </c>
    </row>
    <row r="1113" spans="1:18">
      <c r="A1113" t="s">
        <v>6606</v>
      </c>
      <c r="B1113" t="s">
        <v>16343</v>
      </c>
      <c r="C1113" t="s">
        <v>21</v>
      </c>
      <c r="D1113" t="s">
        <v>8340</v>
      </c>
      <c r="E1113" t="s">
        <v>21</v>
      </c>
      <c r="F1113">
        <v>13733</v>
      </c>
      <c r="G1113">
        <v>0.33810965900000001</v>
      </c>
      <c r="H1113">
        <v>17046</v>
      </c>
      <c r="I1113">
        <v>56035</v>
      </c>
      <c r="J1113">
        <v>0.30420272999999998</v>
      </c>
      <c r="K1113">
        <v>3.3906928000000003E-2</v>
      </c>
      <c r="L1113">
        <v>-3313</v>
      </c>
      <c r="M1113">
        <v>0.80564355300000001</v>
      </c>
      <c r="N1113">
        <v>1.111461617</v>
      </c>
      <c r="O1113">
        <f>VLOOKUP(A1113,Sheet1!$A$1:$B$600,2,FALSE)</f>
        <v>74709</v>
      </c>
      <c r="P1113">
        <f t="shared" si="34"/>
        <v>1</v>
      </c>
      <c r="Q1113" t="str">
        <f t="shared" si="35"/>
        <v>95</v>
      </c>
      <c r="R1113" t="s">
        <v>8952</v>
      </c>
    </row>
    <row r="1114" spans="1:18">
      <c r="A1114" t="s">
        <v>6618</v>
      </c>
      <c r="B1114" t="s">
        <v>16344</v>
      </c>
      <c r="C1114" t="s">
        <v>21</v>
      </c>
      <c r="D1114" t="s">
        <v>8342</v>
      </c>
      <c r="E1114" t="s">
        <v>21</v>
      </c>
      <c r="F1114">
        <v>14153</v>
      </c>
      <c r="G1114">
        <v>0.393477717</v>
      </c>
      <c r="H1114">
        <v>15644</v>
      </c>
      <c r="I1114">
        <v>51464</v>
      </c>
      <c r="J1114">
        <v>0.303979481</v>
      </c>
      <c r="K1114">
        <v>8.9498235999999995E-2</v>
      </c>
      <c r="L1114">
        <v>-1491</v>
      </c>
      <c r="M1114">
        <v>0.90469189500000002</v>
      </c>
      <c r="N1114">
        <v>1.294421965</v>
      </c>
      <c r="O1114">
        <f>VLOOKUP(A1114,Sheet1!$A$1:$B$600,2,FALSE)</f>
        <v>67830</v>
      </c>
      <c r="P1114">
        <f t="shared" si="34"/>
        <v>1</v>
      </c>
      <c r="Q1114" t="str">
        <f t="shared" si="35"/>
        <v>95</v>
      </c>
      <c r="R1114" t="s">
        <v>8953</v>
      </c>
    </row>
    <row r="1115" spans="1:18">
      <c r="A1115" t="s">
        <v>6623</v>
      </c>
      <c r="B1115" t="s">
        <v>16345</v>
      </c>
      <c r="C1115" t="s">
        <v>21</v>
      </c>
      <c r="D1115" t="s">
        <v>8344</v>
      </c>
      <c r="E1115" t="s">
        <v>21</v>
      </c>
      <c r="F1115">
        <v>10997</v>
      </c>
      <c r="G1115">
        <v>0.50223785200000004</v>
      </c>
      <c r="H1115">
        <v>16362</v>
      </c>
      <c r="I1115">
        <v>36903</v>
      </c>
      <c r="J1115">
        <v>0.44337858699999999</v>
      </c>
      <c r="K1115">
        <v>5.8859265000000001E-2</v>
      </c>
      <c r="L1115">
        <v>-5365</v>
      </c>
      <c r="M1115">
        <v>0.67210609899999996</v>
      </c>
      <c r="N1115">
        <v>1.132751708</v>
      </c>
      <c r="O1115">
        <f>VLOOKUP(A1115,Sheet1!$A$1:$B$600,2,FALSE)</f>
        <v>52042</v>
      </c>
      <c r="P1115">
        <f t="shared" si="34"/>
        <v>2</v>
      </c>
      <c r="Q1115" t="str">
        <f t="shared" si="35"/>
        <v>95</v>
      </c>
      <c r="R1115" t="s">
        <v>8954</v>
      </c>
    </row>
    <row r="1116" spans="1:18">
      <c r="A1116" t="s">
        <v>6636</v>
      </c>
      <c r="B1116" t="s">
        <v>16346</v>
      </c>
      <c r="C1116" t="s">
        <v>21</v>
      </c>
      <c r="D1116" t="s">
        <v>8346</v>
      </c>
      <c r="E1116" t="s">
        <v>21</v>
      </c>
      <c r="F1116">
        <v>13468</v>
      </c>
      <c r="G1116">
        <v>0.403052521</v>
      </c>
      <c r="H1116">
        <v>16794</v>
      </c>
      <c r="I1116">
        <v>50278</v>
      </c>
      <c r="J1116">
        <v>0.33402283300000002</v>
      </c>
      <c r="K1116">
        <v>6.9029688000000006E-2</v>
      </c>
      <c r="L1116">
        <v>-3326</v>
      </c>
      <c r="M1116">
        <v>0.80195307800000004</v>
      </c>
      <c r="N1116">
        <v>1.2066615860000001</v>
      </c>
      <c r="O1116">
        <f>VLOOKUP(A1116,Sheet1!$A$1:$B$600,2,FALSE)</f>
        <v>67835</v>
      </c>
      <c r="P1116">
        <f t="shared" si="34"/>
        <v>1</v>
      </c>
      <c r="Q1116" t="str">
        <f t="shared" si="35"/>
        <v>95</v>
      </c>
      <c r="R1116" t="s">
        <v>8955</v>
      </c>
    </row>
    <row r="1117" spans="1:18">
      <c r="A1117" t="s">
        <v>6649</v>
      </c>
      <c r="B1117" t="s">
        <v>16347</v>
      </c>
      <c r="C1117" t="s">
        <v>21</v>
      </c>
      <c r="D1117" t="s">
        <v>8348</v>
      </c>
      <c r="E1117" t="s">
        <v>21</v>
      </c>
      <c r="F1117">
        <v>14083</v>
      </c>
      <c r="G1117">
        <v>0.44104475300000001</v>
      </c>
      <c r="H1117">
        <v>17921</v>
      </c>
      <c r="I1117">
        <v>47291</v>
      </c>
      <c r="J1117">
        <v>0.378951598</v>
      </c>
      <c r="K1117">
        <v>6.2093154999999997E-2</v>
      </c>
      <c r="L1117">
        <v>-3838</v>
      </c>
      <c r="M1117">
        <v>0.78583784400000001</v>
      </c>
      <c r="N1117">
        <v>1.163855109</v>
      </c>
      <c r="O1117">
        <f>VLOOKUP(A1117,Sheet1!$A$1:$B$600,2,FALSE)</f>
        <v>62833</v>
      </c>
      <c r="P1117">
        <f t="shared" si="34"/>
        <v>1</v>
      </c>
      <c r="Q1117" t="str">
        <f t="shared" si="35"/>
        <v>95</v>
      </c>
      <c r="R1117" t="s">
        <v>8956</v>
      </c>
    </row>
    <row r="1118" spans="1:18">
      <c r="A1118" t="s">
        <v>16348</v>
      </c>
      <c r="B1118" t="s">
        <v>16349</v>
      </c>
      <c r="C1118" t="s">
        <v>21</v>
      </c>
      <c r="D1118" t="s">
        <v>8398</v>
      </c>
      <c r="E1118" t="s">
        <v>21</v>
      </c>
      <c r="F1118">
        <v>12529</v>
      </c>
      <c r="G1118">
        <v>0.39649988899999999</v>
      </c>
      <c r="H1118">
        <v>14827</v>
      </c>
      <c r="I1118">
        <v>52394</v>
      </c>
      <c r="J1118">
        <v>0.28299041899999999</v>
      </c>
      <c r="K1118">
        <v>0.11350947</v>
      </c>
      <c r="L1118">
        <v>-2298</v>
      </c>
      <c r="M1118">
        <v>0.84501247700000004</v>
      </c>
      <c r="N1118">
        <v>1.4011071150000001</v>
      </c>
      <c r="O1118">
        <f>VLOOKUP(A1118,Sheet1!$A$1:$B$600,2,FALSE)</f>
        <v>156683</v>
      </c>
      <c r="P1118">
        <f t="shared" si="34"/>
        <v>0</v>
      </c>
      <c r="Q1118" t="str">
        <f t="shared" si="35"/>
        <v>999</v>
      </c>
      <c r="R1118" t="s">
        <v>8984</v>
      </c>
    </row>
    <row r="1119" spans="1:18">
      <c r="A1119" t="s">
        <v>16350</v>
      </c>
      <c r="B1119" t="s">
        <v>16351</v>
      </c>
      <c r="C1119" t="s">
        <v>21</v>
      </c>
      <c r="D1119" t="s">
        <v>8400</v>
      </c>
      <c r="E1119" t="s">
        <v>7</v>
      </c>
      <c r="F1119">
        <v>4128</v>
      </c>
      <c r="G1119">
        <v>0.35880052200000001</v>
      </c>
      <c r="H1119">
        <v>6068</v>
      </c>
      <c r="I1119">
        <v>20901</v>
      </c>
      <c r="J1119">
        <v>0.290321037</v>
      </c>
      <c r="K1119">
        <v>6.8479483999999993E-2</v>
      </c>
      <c r="L1119">
        <v>-1940</v>
      </c>
      <c r="M1119">
        <v>0.68029004599999998</v>
      </c>
      <c r="N1119">
        <v>1.2358750329999999</v>
      </c>
      <c r="O1119">
        <f>VLOOKUP(A1119,Sheet1!$A$1:$B$600,2,FALSE)</f>
        <v>73237</v>
      </c>
      <c r="P1119">
        <f t="shared" si="34"/>
        <v>0</v>
      </c>
      <c r="Q1119" t="str">
        <f t="shared" si="35"/>
        <v>999</v>
      </c>
      <c r="R1119" t="s">
        <v>8985</v>
      </c>
    </row>
    <row r="1120" spans="1:18">
      <c r="A1120" t="s">
        <v>16352</v>
      </c>
      <c r="B1120" t="s">
        <v>16353</v>
      </c>
      <c r="C1120" t="s">
        <v>21</v>
      </c>
      <c r="D1120" t="s">
        <v>8402</v>
      </c>
      <c r="E1120" t="s">
        <v>21</v>
      </c>
      <c r="F1120">
        <v>5486</v>
      </c>
      <c r="G1120">
        <v>0.30159428300000002</v>
      </c>
      <c r="H1120">
        <v>9084</v>
      </c>
      <c r="I1120">
        <v>28141</v>
      </c>
      <c r="J1120">
        <v>0.32280302799999999</v>
      </c>
      <c r="K1120">
        <v>-2.1208745000000001E-2</v>
      </c>
      <c r="L1120">
        <v>-3598</v>
      </c>
      <c r="M1120">
        <v>0.60391897800000005</v>
      </c>
      <c r="N1120">
        <v>0.93429818399999998</v>
      </c>
      <c r="O1120">
        <f>VLOOKUP(A1120,Sheet1!$A$1:$B$600,2,FALSE)</f>
        <v>88513</v>
      </c>
      <c r="P1120">
        <f t="shared" si="34"/>
        <v>0</v>
      </c>
      <c r="Q1120" t="str">
        <f t="shared" si="35"/>
        <v>999</v>
      </c>
      <c r="R1120" t="s">
        <v>8986</v>
      </c>
    </row>
    <row r="1121" spans="1:18">
      <c r="A1121" t="s">
        <v>16354</v>
      </c>
      <c r="B1121" t="s">
        <v>16355</v>
      </c>
      <c r="C1121" t="s">
        <v>21</v>
      </c>
      <c r="D1121" t="s">
        <v>8404</v>
      </c>
      <c r="E1121" t="s">
        <v>21</v>
      </c>
      <c r="F1121">
        <v>7024</v>
      </c>
      <c r="G1121">
        <v>0.30375367599999997</v>
      </c>
      <c r="H1121">
        <v>12144</v>
      </c>
      <c r="I1121">
        <v>47770</v>
      </c>
      <c r="J1121">
        <v>0.25421812900000001</v>
      </c>
      <c r="K1121">
        <v>4.9535546999999999E-2</v>
      </c>
      <c r="L1121">
        <v>-5120</v>
      </c>
      <c r="M1121">
        <v>0.57839262199999997</v>
      </c>
      <c r="N1121">
        <v>1.194854504</v>
      </c>
      <c r="O1121">
        <f>VLOOKUP(A1121,Sheet1!$A$1:$B$600,2,FALSE)</f>
        <v>96959</v>
      </c>
      <c r="P1121">
        <f t="shared" si="34"/>
        <v>0</v>
      </c>
      <c r="Q1121" t="str">
        <f t="shared" si="35"/>
        <v>999</v>
      </c>
      <c r="R1121" t="s">
        <v>8987</v>
      </c>
    </row>
    <row r="1122" spans="1:18">
      <c r="A1122" t="s">
        <v>16356</v>
      </c>
      <c r="B1122" t="s">
        <v>16357</v>
      </c>
      <c r="C1122" t="s">
        <v>21</v>
      </c>
      <c r="D1122" t="s">
        <v>8406</v>
      </c>
      <c r="E1122" t="s">
        <v>21</v>
      </c>
      <c r="F1122">
        <v>4870</v>
      </c>
      <c r="G1122">
        <v>0.305214339</v>
      </c>
      <c r="H1122">
        <v>7069</v>
      </c>
      <c r="I1122">
        <v>27241</v>
      </c>
      <c r="J1122">
        <v>0.25949854999999999</v>
      </c>
      <c r="K1122">
        <v>4.5715789E-2</v>
      </c>
      <c r="L1122">
        <v>-2199</v>
      </c>
      <c r="M1122">
        <v>0.68892346900000001</v>
      </c>
      <c r="N1122">
        <v>1.17616973</v>
      </c>
      <c r="O1122">
        <f>VLOOKUP(A1122,Sheet1!$A$1:$B$600,2,FALSE)</f>
        <v>79386</v>
      </c>
      <c r="P1122">
        <f t="shared" si="34"/>
        <v>0</v>
      </c>
      <c r="Q1122" t="str">
        <f t="shared" si="35"/>
        <v>999</v>
      </c>
      <c r="R1122" t="s">
        <v>8988</v>
      </c>
    </row>
    <row r="1123" spans="1:18">
      <c r="A1123" t="s">
        <v>16358</v>
      </c>
      <c r="B1123" t="s">
        <v>16359</v>
      </c>
      <c r="C1123" t="s">
        <v>21</v>
      </c>
      <c r="D1123" t="s">
        <v>8408</v>
      </c>
      <c r="E1123" t="s">
        <v>21</v>
      </c>
      <c r="F1123">
        <v>6276</v>
      </c>
      <c r="G1123">
        <v>0.27086750100000001</v>
      </c>
      <c r="H1123">
        <v>9700</v>
      </c>
      <c r="I1123">
        <v>49536</v>
      </c>
      <c r="J1123">
        <v>0.19581718300000001</v>
      </c>
      <c r="K1123">
        <v>7.5050318000000005E-2</v>
      </c>
      <c r="L1123">
        <v>-3424</v>
      </c>
      <c r="M1123">
        <v>0.64701030900000001</v>
      </c>
      <c r="N1123">
        <v>1.383267271</v>
      </c>
      <c r="O1123">
        <f>VLOOKUP(A1123,Sheet1!$A$1:$B$600,2,FALSE)</f>
        <v>106695</v>
      </c>
      <c r="P1123">
        <f t="shared" si="34"/>
        <v>0</v>
      </c>
      <c r="Q1123" t="str">
        <f t="shared" si="35"/>
        <v>999</v>
      </c>
      <c r="R1123" t="s">
        <v>8989</v>
      </c>
    </row>
    <row r="1124" spans="1:18">
      <c r="A1124" t="s">
        <v>16360</v>
      </c>
      <c r="B1124" t="s">
        <v>16361</v>
      </c>
      <c r="C1124" t="s">
        <v>21</v>
      </c>
      <c r="D1124" t="s">
        <v>8410</v>
      </c>
      <c r="E1124" t="s">
        <v>21</v>
      </c>
      <c r="F1124">
        <v>8359</v>
      </c>
      <c r="G1124">
        <v>0.40079593400000002</v>
      </c>
      <c r="H1124">
        <v>10645</v>
      </c>
      <c r="I1124">
        <v>34344</v>
      </c>
      <c r="J1124">
        <v>0.30995224799999999</v>
      </c>
      <c r="K1124">
        <v>9.0843686000000007E-2</v>
      </c>
      <c r="L1124">
        <v>-2286</v>
      </c>
      <c r="M1124">
        <v>0.78525129199999999</v>
      </c>
      <c r="N1124">
        <v>1.293089296</v>
      </c>
      <c r="O1124">
        <f>VLOOKUP(A1124,Sheet1!$A$1:$B$600,2,FALSE)</f>
        <v>89033</v>
      </c>
      <c r="P1124">
        <f t="shared" si="34"/>
        <v>0</v>
      </c>
      <c r="Q1124" t="str">
        <f t="shared" si="35"/>
        <v>999</v>
      </c>
      <c r="R1124" t="s">
        <v>8990</v>
      </c>
    </row>
    <row r="1125" spans="1:18">
      <c r="A1125" t="s">
        <v>16362</v>
      </c>
      <c r="B1125" t="s">
        <v>16363</v>
      </c>
      <c r="C1125" t="s">
        <v>21</v>
      </c>
      <c r="D1125" t="s">
        <v>14686</v>
      </c>
      <c r="E1125" t="s">
        <v>21</v>
      </c>
      <c r="F1125">
        <v>4400</v>
      </c>
      <c r="G1125">
        <v>0.30504714399999999</v>
      </c>
      <c r="H1125">
        <v>6047</v>
      </c>
      <c r="I1125">
        <v>25005</v>
      </c>
      <c r="J1125">
        <v>0.24183163399999999</v>
      </c>
      <c r="K1125">
        <v>6.3215510000000003E-2</v>
      </c>
      <c r="L1125">
        <v>-1647</v>
      </c>
      <c r="M1125">
        <v>0.727633537</v>
      </c>
      <c r="N1125">
        <v>1.261402981</v>
      </c>
      <c r="O1125">
        <f>VLOOKUP(A1125,Sheet1!$A$1:$B$600,2,FALSE)</f>
        <v>109411</v>
      </c>
      <c r="P1125">
        <f t="shared" si="34"/>
        <v>0</v>
      </c>
      <c r="Q1125" t="str">
        <f t="shared" si="35"/>
        <v>999</v>
      </c>
      <c r="R1125" t="s">
        <v>8991</v>
      </c>
    </row>
    <row r="1126" spans="1:18">
      <c r="A1126" t="s">
        <v>16364</v>
      </c>
      <c r="B1126" t="s">
        <v>16365</v>
      </c>
      <c r="C1126" t="s">
        <v>21</v>
      </c>
      <c r="D1126" t="s">
        <v>8413</v>
      </c>
      <c r="E1126" t="s">
        <v>21</v>
      </c>
      <c r="F1126">
        <v>8000</v>
      </c>
      <c r="G1126">
        <v>0.47225501800000003</v>
      </c>
      <c r="H1126">
        <v>16441</v>
      </c>
      <c r="I1126">
        <v>38789</v>
      </c>
      <c r="J1126">
        <v>0.42385727899999998</v>
      </c>
      <c r="K1126">
        <v>4.8397739000000002E-2</v>
      </c>
      <c r="L1126">
        <v>-8441</v>
      </c>
      <c r="M1126">
        <v>0.486588407</v>
      </c>
      <c r="N1126">
        <v>1.114184045</v>
      </c>
      <c r="O1126">
        <f>VLOOKUP(A1126,Sheet1!$A$1:$B$600,2,FALSE)</f>
        <v>96769</v>
      </c>
      <c r="P1126">
        <f t="shared" si="34"/>
        <v>0</v>
      </c>
      <c r="Q1126" t="str">
        <f t="shared" si="35"/>
        <v>999</v>
      </c>
      <c r="R1126" t="s">
        <v>8992</v>
      </c>
    </row>
    <row r="1127" spans="1:18">
      <c r="A1127" t="s">
        <v>16366</v>
      </c>
      <c r="B1127" t="s">
        <v>16367</v>
      </c>
      <c r="C1127" t="s">
        <v>21</v>
      </c>
      <c r="D1127" t="s">
        <v>8415</v>
      </c>
      <c r="E1127" t="s">
        <v>21</v>
      </c>
      <c r="F1127">
        <v>6060</v>
      </c>
      <c r="G1127">
        <v>0.28850273700000001</v>
      </c>
      <c r="H1127">
        <v>12897</v>
      </c>
      <c r="I1127">
        <v>42511</v>
      </c>
      <c r="J1127">
        <v>0.30338030199999999</v>
      </c>
      <c r="K1127">
        <v>-1.4877563999999999E-2</v>
      </c>
      <c r="L1127">
        <v>-6837</v>
      </c>
      <c r="M1127">
        <v>0.46987671600000003</v>
      </c>
      <c r="N1127">
        <v>0.95096067900000003</v>
      </c>
      <c r="O1127">
        <f>VLOOKUP(A1127,Sheet1!$A$1:$B$600,2,FALSE)</f>
        <v>91600</v>
      </c>
      <c r="P1127">
        <f t="shared" si="34"/>
        <v>0</v>
      </c>
      <c r="Q1127" t="str">
        <f t="shared" si="35"/>
        <v>999</v>
      </c>
      <c r="R1127" t="s">
        <v>8993</v>
      </c>
    </row>
    <row r="1128" spans="1:18">
      <c r="A1128" t="s">
        <v>16368</v>
      </c>
      <c r="B1128" t="s">
        <v>16369</v>
      </c>
      <c r="C1128" t="s">
        <v>21</v>
      </c>
      <c r="D1128" t="s">
        <v>8417</v>
      </c>
      <c r="E1128" t="s">
        <v>21</v>
      </c>
      <c r="F1128">
        <v>5819</v>
      </c>
      <c r="G1128">
        <v>0.26653536100000003</v>
      </c>
      <c r="H1128">
        <v>9274</v>
      </c>
      <c r="I1128">
        <v>36662</v>
      </c>
      <c r="J1128">
        <v>0.25295946800000002</v>
      </c>
      <c r="K1128">
        <v>1.3575893E-2</v>
      </c>
      <c r="L1128">
        <v>-3455</v>
      </c>
      <c r="M1128">
        <v>0.62745309500000002</v>
      </c>
      <c r="N1128">
        <v>1.0536682559999999</v>
      </c>
      <c r="O1128">
        <f>VLOOKUP(A1128,Sheet1!$A$1:$B$600,2,FALSE)</f>
        <v>79171</v>
      </c>
      <c r="P1128">
        <f t="shared" si="34"/>
        <v>0</v>
      </c>
      <c r="Q1128" t="str">
        <f t="shared" si="35"/>
        <v>999</v>
      </c>
      <c r="R1128" t="s">
        <v>8994</v>
      </c>
    </row>
    <row r="1129" spans="1:18">
      <c r="A1129" t="s">
        <v>6846</v>
      </c>
      <c r="B1129" t="s">
        <v>16370</v>
      </c>
      <c r="C1129" t="s">
        <v>21</v>
      </c>
      <c r="D1129" t="s">
        <v>8350</v>
      </c>
      <c r="E1129" t="s">
        <v>21</v>
      </c>
      <c r="F1129">
        <v>11346</v>
      </c>
      <c r="G1129">
        <v>0.55459966800000005</v>
      </c>
      <c r="H1129">
        <v>20980</v>
      </c>
      <c r="I1129">
        <v>34542</v>
      </c>
      <c r="J1129">
        <v>0.607376527</v>
      </c>
      <c r="K1129">
        <v>-5.2776860000000002E-2</v>
      </c>
      <c r="L1129">
        <v>-9634</v>
      </c>
      <c r="M1129">
        <v>0.54080076300000002</v>
      </c>
      <c r="N1129">
        <v>0.91310685000000003</v>
      </c>
      <c r="O1129">
        <f>VLOOKUP(A1129,Sheet1!$A$1:$B$600,2,FALSE)</f>
        <v>73095</v>
      </c>
      <c r="P1129">
        <f t="shared" si="34"/>
        <v>2</v>
      </c>
      <c r="Q1129" t="str">
        <f t="shared" si="35"/>
        <v>971</v>
      </c>
      <c r="R1129" t="s">
        <v>8957</v>
      </c>
    </row>
    <row r="1130" spans="1:18">
      <c r="A1130" t="s">
        <v>6858</v>
      </c>
      <c r="B1130" t="s">
        <v>16371</v>
      </c>
      <c r="C1130" t="s">
        <v>21</v>
      </c>
      <c r="D1130" t="s">
        <v>8352</v>
      </c>
      <c r="E1130" t="s">
        <v>33</v>
      </c>
      <c r="F1130">
        <v>13853</v>
      </c>
      <c r="G1130">
        <v>0.56951981600000001</v>
      </c>
      <c r="H1130">
        <v>21710</v>
      </c>
      <c r="I1130">
        <v>39194</v>
      </c>
      <c r="J1130">
        <v>0.55391131299999996</v>
      </c>
      <c r="K1130">
        <v>1.5608502999999999E-2</v>
      </c>
      <c r="L1130">
        <v>-7857</v>
      </c>
      <c r="M1130">
        <v>0.63809304499999997</v>
      </c>
      <c r="N1130">
        <v>1.0281787040000001</v>
      </c>
      <c r="O1130">
        <f>VLOOKUP(A1130,Sheet1!$A$1:$B$600,2,FALSE)</f>
        <v>81526</v>
      </c>
      <c r="P1130">
        <f t="shared" si="34"/>
        <v>2</v>
      </c>
      <c r="Q1130" t="str">
        <f t="shared" si="35"/>
        <v>971</v>
      </c>
      <c r="R1130" t="s">
        <v>8958</v>
      </c>
    </row>
    <row r="1131" spans="1:18">
      <c r="A1131" t="s">
        <v>6866</v>
      </c>
      <c r="B1131" t="s">
        <v>16372</v>
      </c>
      <c r="C1131" t="s">
        <v>21</v>
      </c>
      <c r="D1131" t="s">
        <v>8354</v>
      </c>
      <c r="E1131" t="s">
        <v>21</v>
      </c>
      <c r="F1131">
        <v>6276</v>
      </c>
      <c r="G1131">
        <v>0.24668841599999999</v>
      </c>
      <c r="H1131">
        <v>21420</v>
      </c>
      <c r="I1131">
        <v>37534</v>
      </c>
      <c r="J1131">
        <v>0.57068258100000002</v>
      </c>
      <c r="K1131">
        <v>-0.323994165</v>
      </c>
      <c r="L1131">
        <v>-15144</v>
      </c>
      <c r="M1131">
        <v>0.29299719899999999</v>
      </c>
      <c r="N1131">
        <v>0.43226904799999999</v>
      </c>
      <c r="O1131">
        <f>VLOOKUP(A1131,Sheet1!$A$1:$B$600,2,FALSE)</f>
        <v>76964</v>
      </c>
      <c r="P1131">
        <f t="shared" si="34"/>
        <v>0</v>
      </c>
      <c r="Q1131" t="str">
        <f t="shared" si="35"/>
        <v>971</v>
      </c>
      <c r="R1131" t="s">
        <v>8959</v>
      </c>
    </row>
    <row r="1132" spans="1:18">
      <c r="A1132" t="s">
        <v>6877</v>
      </c>
      <c r="B1132" t="s">
        <v>16373</v>
      </c>
      <c r="C1132" t="s">
        <v>21</v>
      </c>
      <c r="D1132" t="s">
        <v>8356</v>
      </c>
      <c r="E1132" t="s">
        <v>21</v>
      </c>
      <c r="F1132">
        <v>18178</v>
      </c>
      <c r="G1132">
        <v>0.672313041</v>
      </c>
      <c r="H1132">
        <v>18625</v>
      </c>
      <c r="I1132">
        <v>33889</v>
      </c>
      <c r="J1132">
        <v>0.54958836200000005</v>
      </c>
      <c r="K1132">
        <v>0.122724679</v>
      </c>
      <c r="L1132">
        <v>-447</v>
      </c>
      <c r="M1132">
        <v>0.97599999999999998</v>
      </c>
      <c r="N1132">
        <v>1.2233029070000001</v>
      </c>
      <c r="O1132">
        <f>VLOOKUP(A1132,Sheet1!$A$1:$B$600,2,FALSE)</f>
        <v>66940</v>
      </c>
      <c r="P1132">
        <f t="shared" si="34"/>
        <v>2</v>
      </c>
      <c r="Q1132" t="str">
        <f t="shared" si="35"/>
        <v>971</v>
      </c>
      <c r="R1132" t="s">
        <v>8960</v>
      </c>
    </row>
    <row r="1133" spans="1:18">
      <c r="A1133" t="s">
        <v>6886</v>
      </c>
      <c r="B1133" t="s">
        <v>16374</v>
      </c>
      <c r="C1133" t="s">
        <v>21</v>
      </c>
      <c r="D1133" t="s">
        <v>8358</v>
      </c>
      <c r="E1133" t="s">
        <v>21</v>
      </c>
      <c r="F1133">
        <v>6205</v>
      </c>
      <c r="G1133">
        <v>0.27185104100000002</v>
      </c>
      <c r="H1133">
        <v>20155</v>
      </c>
      <c r="I1133">
        <v>38877</v>
      </c>
      <c r="J1133">
        <v>0.51842991999999999</v>
      </c>
      <c r="K1133">
        <v>-0.246578879</v>
      </c>
      <c r="L1133">
        <v>-13950</v>
      </c>
      <c r="M1133">
        <v>0.307864054</v>
      </c>
      <c r="N1133">
        <v>0.524373749</v>
      </c>
      <c r="O1133">
        <f>VLOOKUP(A1133,Sheet1!$A$1:$B$600,2,FALSE)</f>
        <v>76396</v>
      </c>
      <c r="P1133">
        <f t="shared" si="34"/>
        <v>0</v>
      </c>
      <c r="Q1133" t="str">
        <f t="shared" si="35"/>
        <v>972</v>
      </c>
      <c r="R1133" t="s">
        <v>8961</v>
      </c>
    </row>
    <row r="1134" spans="1:18">
      <c r="A1134" t="s">
        <v>6898</v>
      </c>
      <c r="B1134" t="s">
        <v>16375</v>
      </c>
      <c r="C1134" t="s">
        <v>21</v>
      </c>
      <c r="D1134" t="s">
        <v>8360</v>
      </c>
      <c r="E1134" t="s">
        <v>21</v>
      </c>
      <c r="F1134">
        <v>577</v>
      </c>
      <c r="G1134">
        <v>2.1708867999999999E-2</v>
      </c>
      <c r="H1134">
        <v>20649</v>
      </c>
      <c r="I1134">
        <v>40837</v>
      </c>
      <c r="J1134">
        <v>0.50564439100000003</v>
      </c>
      <c r="K1134">
        <v>-0.48393552299999998</v>
      </c>
      <c r="L1134">
        <v>-20072</v>
      </c>
      <c r="M1134">
        <v>2.7943242E-2</v>
      </c>
      <c r="N1134">
        <v>4.2933074000000002E-2</v>
      </c>
      <c r="O1134">
        <f>VLOOKUP(A1134,Sheet1!$A$1:$B$600,2,FALSE)</f>
        <v>81699</v>
      </c>
      <c r="P1134">
        <f t="shared" si="34"/>
        <v>0</v>
      </c>
      <c r="Q1134" t="str">
        <f t="shared" si="35"/>
        <v>972</v>
      </c>
      <c r="R1134" t="s">
        <v>8962</v>
      </c>
    </row>
    <row r="1135" spans="1:18">
      <c r="A1135" t="s">
        <v>6918</v>
      </c>
      <c r="B1135" t="s">
        <v>16376</v>
      </c>
      <c r="C1135" t="s">
        <v>21</v>
      </c>
      <c r="D1135" t="s">
        <v>8362</v>
      </c>
      <c r="E1135" t="s">
        <v>33</v>
      </c>
      <c r="F1135">
        <v>11713</v>
      </c>
      <c r="G1135">
        <v>0.63289566100000005</v>
      </c>
      <c r="H1135">
        <v>15964</v>
      </c>
      <c r="I1135">
        <v>30447</v>
      </c>
      <c r="J1135">
        <v>0.52432095099999998</v>
      </c>
      <c r="K1135">
        <v>0.10857471</v>
      </c>
      <c r="L1135">
        <v>-4251</v>
      </c>
      <c r="M1135">
        <v>0.73371335500000001</v>
      </c>
      <c r="N1135">
        <v>1.20707681</v>
      </c>
      <c r="O1135">
        <f>VLOOKUP(A1135,Sheet1!$A$1:$B$600,2,FALSE)</f>
        <v>65814</v>
      </c>
      <c r="P1135">
        <f t="shared" si="34"/>
        <v>2</v>
      </c>
      <c r="Q1135" t="str">
        <f t="shared" si="35"/>
        <v>972</v>
      </c>
      <c r="R1135" t="s">
        <v>8963</v>
      </c>
    </row>
    <row r="1136" spans="1:18">
      <c r="A1136" t="s">
        <v>6927</v>
      </c>
      <c r="B1136" t="s">
        <v>16377</v>
      </c>
      <c r="C1136" t="s">
        <v>21</v>
      </c>
      <c r="D1136" t="s">
        <v>8364</v>
      </c>
      <c r="E1136" t="s">
        <v>21</v>
      </c>
      <c r="F1136">
        <v>3124</v>
      </c>
      <c r="G1136">
        <v>0.12004765000000001</v>
      </c>
      <c r="H1136">
        <v>19266</v>
      </c>
      <c r="I1136">
        <v>36109</v>
      </c>
      <c r="J1136">
        <v>0.53355119200000001</v>
      </c>
      <c r="K1136">
        <v>-0.413503542</v>
      </c>
      <c r="L1136">
        <v>-16142</v>
      </c>
      <c r="M1136">
        <v>0.16215093899999999</v>
      </c>
      <c r="N1136">
        <v>0.224997436</v>
      </c>
      <c r="O1136">
        <f>VLOOKUP(A1136,Sheet1!$A$1:$B$600,2,FALSE)</f>
        <v>79004</v>
      </c>
      <c r="P1136">
        <f t="shared" si="34"/>
        <v>0</v>
      </c>
      <c r="Q1136" t="str">
        <f t="shared" si="35"/>
        <v>972</v>
      </c>
      <c r="R1136" t="s">
        <v>8964</v>
      </c>
    </row>
    <row r="1137" spans="1:18">
      <c r="A1137" t="s">
        <v>6936</v>
      </c>
      <c r="B1137" t="s">
        <v>16378</v>
      </c>
      <c r="C1137" t="s">
        <v>21</v>
      </c>
      <c r="D1137" t="s">
        <v>8365</v>
      </c>
      <c r="E1137" t="s">
        <v>21</v>
      </c>
      <c r="F1137">
        <v>3548</v>
      </c>
      <c r="G1137">
        <v>0.282304265</v>
      </c>
      <c r="H1137">
        <v>9971</v>
      </c>
      <c r="I1137">
        <v>23320</v>
      </c>
      <c r="J1137">
        <v>0.42757289900000001</v>
      </c>
      <c r="K1137">
        <v>-0.14526863400000001</v>
      </c>
      <c r="L1137">
        <v>-6423</v>
      </c>
      <c r="M1137">
        <v>0.355831913</v>
      </c>
      <c r="N1137">
        <v>0.660248265</v>
      </c>
      <c r="O1137">
        <f>VLOOKUP(A1137,Sheet1!$A$1:$B$600,2,FALSE)</f>
        <v>46389</v>
      </c>
      <c r="P1137">
        <f t="shared" si="34"/>
        <v>0</v>
      </c>
      <c r="Q1137" t="str">
        <f t="shared" si="35"/>
        <v>973</v>
      </c>
      <c r="R1137" t="s">
        <v>8965</v>
      </c>
    </row>
    <row r="1138" spans="1:18">
      <c r="A1138" t="s">
        <v>6947</v>
      </c>
      <c r="B1138" t="s">
        <v>16379</v>
      </c>
      <c r="C1138" t="s">
        <v>21</v>
      </c>
      <c r="D1138" t="s">
        <v>8367</v>
      </c>
      <c r="E1138" t="s">
        <v>21</v>
      </c>
      <c r="F1138">
        <v>931</v>
      </c>
      <c r="G1138">
        <v>9.6068517000000006E-2</v>
      </c>
      <c r="H1138">
        <v>5972</v>
      </c>
      <c r="I1138">
        <v>14092</v>
      </c>
      <c r="J1138">
        <v>0.42378654599999999</v>
      </c>
      <c r="K1138">
        <v>-0.32771802799999999</v>
      </c>
      <c r="L1138">
        <v>-5041</v>
      </c>
      <c r="M1138">
        <v>0.155894173</v>
      </c>
      <c r="N1138">
        <v>0.22669081399999999</v>
      </c>
      <c r="O1138">
        <f>VLOOKUP(A1138,Sheet1!$A$1:$B$600,2,FALSE)</f>
        <v>30818</v>
      </c>
      <c r="P1138">
        <f t="shared" si="34"/>
        <v>0</v>
      </c>
      <c r="Q1138" t="str">
        <f t="shared" si="35"/>
        <v>973</v>
      </c>
      <c r="R1138" t="s">
        <v>8966</v>
      </c>
    </row>
    <row r="1139" spans="1:18">
      <c r="A1139" t="s">
        <v>6955</v>
      </c>
      <c r="B1139" t="s">
        <v>16380</v>
      </c>
      <c r="C1139" t="s">
        <v>21</v>
      </c>
      <c r="D1139" t="s">
        <v>8369</v>
      </c>
      <c r="E1139" t="s">
        <v>21</v>
      </c>
      <c r="F1139">
        <v>13047</v>
      </c>
      <c r="G1139">
        <v>0.39886884700000003</v>
      </c>
      <c r="H1139">
        <v>22104</v>
      </c>
      <c r="I1139">
        <v>46872</v>
      </c>
      <c r="J1139">
        <v>0.47158218099999999</v>
      </c>
      <c r="K1139">
        <v>-7.2713334000000004E-2</v>
      </c>
      <c r="L1139">
        <v>-9057</v>
      </c>
      <c r="M1139">
        <v>0.59025515699999997</v>
      </c>
      <c r="N1139">
        <v>0.84580983600000004</v>
      </c>
      <c r="O1139">
        <f>VLOOKUP(A1139,Sheet1!$A$1:$B$600,2,FALSE)</f>
        <v>73995</v>
      </c>
      <c r="P1139">
        <f t="shared" si="34"/>
        <v>1</v>
      </c>
      <c r="Q1139" t="str">
        <f t="shared" si="35"/>
        <v>974</v>
      </c>
      <c r="R1139" t="s">
        <v>8967</v>
      </c>
    </row>
    <row r="1140" spans="1:18">
      <c r="A1140" t="s">
        <v>6970</v>
      </c>
      <c r="B1140" t="s">
        <v>16381</v>
      </c>
      <c r="C1140" t="s">
        <v>21</v>
      </c>
      <c r="D1140" t="s">
        <v>14682</v>
      </c>
      <c r="E1140" t="s">
        <v>21</v>
      </c>
      <c r="F1140">
        <v>1164</v>
      </c>
      <c r="G1140">
        <v>3.0368650000000001E-2</v>
      </c>
      <c r="H1140">
        <v>28653</v>
      </c>
      <c r="I1140">
        <v>52264</v>
      </c>
      <c r="J1140">
        <v>0.54823587900000004</v>
      </c>
      <c r="K1140">
        <v>-0.51786722900000004</v>
      </c>
      <c r="L1140">
        <v>-27489</v>
      </c>
      <c r="M1140">
        <v>4.0624017999999998E-2</v>
      </c>
      <c r="N1140">
        <v>5.5393402000000001E-2</v>
      </c>
      <c r="O1140">
        <f>VLOOKUP(A1140,Sheet1!$A$1:$B$600,2,FALSE)</f>
        <v>84036</v>
      </c>
      <c r="P1140">
        <f t="shared" si="34"/>
        <v>0</v>
      </c>
      <c r="Q1140" t="str">
        <f t="shared" si="35"/>
        <v>974</v>
      </c>
      <c r="R1140" t="s">
        <v>8968</v>
      </c>
    </row>
    <row r="1141" spans="1:18">
      <c r="A1141" t="s">
        <v>6981</v>
      </c>
      <c r="B1141" t="s">
        <v>16382</v>
      </c>
      <c r="C1141" t="s">
        <v>21</v>
      </c>
      <c r="D1141" t="s">
        <v>8372</v>
      </c>
      <c r="E1141" t="s">
        <v>21</v>
      </c>
      <c r="F1141">
        <v>16267</v>
      </c>
      <c r="G1141">
        <v>0.40881103800000002</v>
      </c>
      <c r="H1141">
        <v>27218</v>
      </c>
      <c r="I1141">
        <v>53341</v>
      </c>
      <c r="J1141">
        <v>0.51026415000000003</v>
      </c>
      <c r="K1141">
        <v>-0.101453112</v>
      </c>
      <c r="L1141">
        <v>-10951</v>
      </c>
      <c r="M1141">
        <v>0.59765596300000001</v>
      </c>
      <c r="N1141">
        <v>0.801175309</v>
      </c>
      <c r="O1141">
        <f>VLOOKUP(A1141,Sheet1!$A$1:$B$600,2,FALSE)</f>
        <v>83850</v>
      </c>
      <c r="P1141">
        <f t="shared" si="34"/>
        <v>1</v>
      </c>
      <c r="Q1141" t="str">
        <f t="shared" si="35"/>
        <v>974</v>
      </c>
      <c r="R1141" t="s">
        <v>8969</v>
      </c>
    </row>
    <row r="1142" spans="1:18">
      <c r="A1142" t="s">
        <v>6991</v>
      </c>
      <c r="B1142" t="s">
        <v>16383</v>
      </c>
      <c r="C1142" t="s">
        <v>21</v>
      </c>
      <c r="D1142" t="s">
        <v>14683</v>
      </c>
      <c r="E1142" t="s">
        <v>21</v>
      </c>
      <c r="F1142">
        <v>24337</v>
      </c>
      <c r="G1142">
        <v>0.51160395199999997</v>
      </c>
      <c r="H1142">
        <v>34728</v>
      </c>
      <c r="I1142">
        <v>62984</v>
      </c>
      <c r="J1142">
        <v>0.55137812799999997</v>
      </c>
      <c r="K1142">
        <v>-3.9774176000000001E-2</v>
      </c>
      <c r="L1142">
        <v>-10391</v>
      </c>
      <c r="M1142">
        <v>0.70078898899999997</v>
      </c>
      <c r="N1142">
        <v>0.92786406700000001</v>
      </c>
      <c r="O1142">
        <f>VLOOKUP(A1142,Sheet1!$A$1:$B$600,2,FALSE)</f>
        <v>94872</v>
      </c>
      <c r="P1142">
        <f t="shared" si="34"/>
        <v>2</v>
      </c>
      <c r="Q1142" t="str">
        <f t="shared" si="35"/>
        <v>974</v>
      </c>
      <c r="R1142" t="s">
        <v>8970</v>
      </c>
    </row>
    <row r="1143" spans="1:18">
      <c r="A1143" t="s">
        <v>7000</v>
      </c>
      <c r="B1143" t="s">
        <v>16384</v>
      </c>
      <c r="C1143" t="s">
        <v>21</v>
      </c>
      <c r="D1143" t="s">
        <v>14684</v>
      </c>
      <c r="E1143" t="s">
        <v>21</v>
      </c>
      <c r="F1143">
        <v>12964</v>
      </c>
      <c r="G1143">
        <v>0.43069767399999997</v>
      </c>
      <c r="H1143">
        <v>26541</v>
      </c>
      <c r="I1143">
        <v>45144</v>
      </c>
      <c r="J1143">
        <v>0.58791866000000004</v>
      </c>
      <c r="K1143">
        <v>-0.15722098600000001</v>
      </c>
      <c r="L1143">
        <v>-13577</v>
      </c>
      <c r="M1143">
        <v>0.488451829</v>
      </c>
      <c r="N1143">
        <v>0.73258037799999998</v>
      </c>
      <c r="O1143">
        <f>VLOOKUP(A1143,Sheet1!$A$1:$B$600,2,FALSE)</f>
        <v>75802</v>
      </c>
      <c r="P1143">
        <f t="shared" si="34"/>
        <v>1</v>
      </c>
      <c r="Q1143" t="str">
        <f t="shared" si="35"/>
        <v>974</v>
      </c>
      <c r="R1143" t="s">
        <v>8971</v>
      </c>
    </row>
    <row r="1144" spans="1:18">
      <c r="A1144" t="s">
        <v>7008</v>
      </c>
      <c r="B1144" t="s">
        <v>16385</v>
      </c>
      <c r="C1144" t="s">
        <v>21</v>
      </c>
      <c r="D1144" t="s">
        <v>8376</v>
      </c>
      <c r="E1144" t="s">
        <v>21</v>
      </c>
      <c r="F1144">
        <v>11642</v>
      </c>
      <c r="G1144">
        <v>0.42251578699999998</v>
      </c>
      <c r="H1144">
        <v>22611</v>
      </c>
      <c r="I1144">
        <v>41082</v>
      </c>
      <c r="J1144">
        <v>0.55038703099999997</v>
      </c>
      <c r="K1144">
        <v>-0.127871244</v>
      </c>
      <c r="L1144">
        <v>-10969</v>
      </c>
      <c r="M1144">
        <v>0.51488213699999996</v>
      </c>
      <c r="N1144">
        <v>0.76767031799999996</v>
      </c>
      <c r="O1144">
        <f>VLOOKUP(A1144,Sheet1!$A$1:$B$600,2,FALSE)</f>
        <v>67883</v>
      </c>
      <c r="P1144">
        <f t="shared" si="34"/>
        <v>1</v>
      </c>
      <c r="Q1144" t="str">
        <f t="shared" si="35"/>
        <v>974</v>
      </c>
      <c r="R1144" t="s">
        <v>8972</v>
      </c>
    </row>
    <row r="1145" spans="1:18">
      <c r="A1145" t="s">
        <v>7014</v>
      </c>
      <c r="B1145" t="s">
        <v>16386</v>
      </c>
      <c r="C1145" t="s">
        <v>21</v>
      </c>
      <c r="D1145" t="s">
        <v>14642</v>
      </c>
      <c r="E1145" t="s">
        <v>21</v>
      </c>
      <c r="F1145">
        <v>4822</v>
      </c>
      <c r="G1145">
        <v>0.112377357</v>
      </c>
      <c r="H1145">
        <v>32154</v>
      </c>
      <c r="I1145">
        <v>62398</v>
      </c>
      <c r="J1145">
        <v>0.51530497799999997</v>
      </c>
      <c r="K1145">
        <v>-0.40292762100000001</v>
      </c>
      <c r="L1145">
        <v>-27332</v>
      </c>
      <c r="M1145">
        <v>0.14996578999999999</v>
      </c>
      <c r="N1145">
        <v>0.218079315</v>
      </c>
      <c r="O1145">
        <f>VLOOKUP(A1145,Sheet1!$A$1:$B$600,2,FALSE)</f>
        <v>99102</v>
      </c>
      <c r="P1145">
        <f t="shared" si="34"/>
        <v>0</v>
      </c>
      <c r="Q1145" t="str">
        <f t="shared" si="35"/>
        <v>974</v>
      </c>
      <c r="R1145" t="s">
        <v>8973</v>
      </c>
    </row>
    <row r="1146" spans="1:18">
      <c r="A1146" t="s">
        <v>7024</v>
      </c>
      <c r="B1146" t="s">
        <v>16387</v>
      </c>
      <c r="C1146" t="s">
        <v>21</v>
      </c>
      <c r="D1146" t="s">
        <v>8380</v>
      </c>
      <c r="E1146" t="s">
        <v>67</v>
      </c>
      <c r="F1146">
        <v>1675</v>
      </c>
      <c r="G1146">
        <v>0.65532081399999997</v>
      </c>
      <c r="H1146">
        <v>888</v>
      </c>
      <c r="I1146">
        <v>2631</v>
      </c>
      <c r="J1146">
        <v>0.33751425299999999</v>
      </c>
      <c r="K1146">
        <v>0.31780656099999999</v>
      </c>
      <c r="L1146">
        <v>787</v>
      </c>
      <c r="M1146">
        <v>1.886261261</v>
      </c>
      <c r="N1146">
        <v>1.9416093029999999</v>
      </c>
      <c r="O1146">
        <f>VLOOKUP(A1146,Sheet1!$A$1:$B$600,2,FALSE)</f>
        <v>4926</v>
      </c>
      <c r="P1146">
        <f t="shared" si="34"/>
        <v>2</v>
      </c>
      <c r="Q1146" t="str">
        <f t="shared" si="35"/>
        <v>975</v>
      </c>
      <c r="R1146" t="s">
        <v>8974</v>
      </c>
    </row>
    <row r="1147" spans="1:18">
      <c r="A1147" t="s">
        <v>7027</v>
      </c>
      <c r="B1147" t="s">
        <v>16388</v>
      </c>
      <c r="C1147" t="s">
        <v>21</v>
      </c>
      <c r="D1147" t="s">
        <v>8382</v>
      </c>
      <c r="E1147" t="s">
        <v>21</v>
      </c>
      <c r="F1147">
        <v>1236</v>
      </c>
      <c r="G1147">
        <v>7.9814025999999996E-2</v>
      </c>
      <c r="H1147">
        <v>6558</v>
      </c>
      <c r="I1147">
        <v>15757</v>
      </c>
      <c r="J1147">
        <v>0.41619597600000002</v>
      </c>
      <c r="K1147">
        <v>-0.33638195100000001</v>
      </c>
      <c r="L1147">
        <v>-5322</v>
      </c>
      <c r="M1147">
        <v>0.18847209500000001</v>
      </c>
      <c r="N1147">
        <v>0.19177029600000001</v>
      </c>
      <c r="O1147">
        <f>VLOOKUP(A1147,Sheet1!$A$1:$B$600,2,FALSE)</f>
        <v>35586</v>
      </c>
      <c r="P1147">
        <f t="shared" si="34"/>
        <v>0</v>
      </c>
      <c r="Q1147" t="str">
        <f t="shared" si="35"/>
        <v>976</v>
      </c>
      <c r="R1147" t="s">
        <v>8975</v>
      </c>
    </row>
    <row r="1148" spans="1:18">
      <c r="A1148" t="s">
        <v>7049</v>
      </c>
      <c r="B1148" t="s">
        <v>16389</v>
      </c>
      <c r="C1148" t="s">
        <v>21</v>
      </c>
      <c r="D1148" t="s">
        <v>8384</v>
      </c>
      <c r="E1148" t="s">
        <v>21</v>
      </c>
      <c r="F1148">
        <v>5148</v>
      </c>
      <c r="G1148">
        <v>0.24190592499999999</v>
      </c>
      <c r="H1148">
        <v>6594</v>
      </c>
      <c r="I1148">
        <v>20226</v>
      </c>
      <c r="J1148">
        <v>0.32601601899999999</v>
      </c>
      <c r="K1148">
        <v>-8.4110093999999996E-2</v>
      </c>
      <c r="L1148">
        <v>-1446</v>
      </c>
      <c r="M1148">
        <v>0.78070973600000004</v>
      </c>
      <c r="N1148">
        <v>0.74200625499999995</v>
      </c>
      <c r="O1148">
        <f>VLOOKUP(A1148,Sheet1!$A$1:$B$600,2,FALSE)</f>
        <v>42012</v>
      </c>
      <c r="P1148">
        <f t="shared" si="34"/>
        <v>0</v>
      </c>
      <c r="Q1148" t="str">
        <f t="shared" si="35"/>
        <v>976</v>
      </c>
      <c r="R1148" t="s">
        <v>8976</v>
      </c>
    </row>
    <row r="1149" spans="1:18">
      <c r="A1149" t="s">
        <v>7068</v>
      </c>
      <c r="B1149" t="s">
        <v>16390</v>
      </c>
      <c r="C1149" t="s">
        <v>21</v>
      </c>
      <c r="D1149" t="s">
        <v>8386</v>
      </c>
      <c r="E1149" t="s">
        <v>21</v>
      </c>
      <c r="F1149">
        <v>1107</v>
      </c>
      <c r="G1149">
        <v>0.16727107899999999</v>
      </c>
      <c r="H1149">
        <v>2151</v>
      </c>
      <c r="I1149">
        <v>8033</v>
      </c>
      <c r="J1149">
        <v>0.26777044700000002</v>
      </c>
      <c r="K1149">
        <v>-0.10049936800000001</v>
      </c>
      <c r="L1149">
        <v>-1044</v>
      </c>
      <c r="M1149">
        <v>0.51464435100000006</v>
      </c>
      <c r="N1149">
        <v>0.62468088200000005</v>
      </c>
      <c r="O1149">
        <f>VLOOKUP(A1149,Sheet1!$A$1:$B$600,2,FALSE)</f>
        <v>22721</v>
      </c>
      <c r="P1149">
        <f t="shared" si="34"/>
        <v>0</v>
      </c>
      <c r="Q1149" t="str">
        <f t="shared" si="35"/>
        <v>977</v>
      </c>
      <c r="R1149" t="s">
        <v>8977</v>
      </c>
    </row>
    <row r="1150" spans="1:18">
      <c r="A1150" t="s">
        <v>7075</v>
      </c>
      <c r="B1150" t="s">
        <v>16391</v>
      </c>
      <c r="C1150" t="s">
        <v>21</v>
      </c>
      <c r="D1150" t="s">
        <v>8388</v>
      </c>
      <c r="E1150" t="s">
        <v>21</v>
      </c>
      <c r="F1150">
        <v>913</v>
      </c>
      <c r="G1150">
        <v>0.13167003199999999</v>
      </c>
      <c r="H1150">
        <v>3093</v>
      </c>
      <c r="I1150">
        <v>6407</v>
      </c>
      <c r="J1150">
        <v>0.482753239</v>
      </c>
      <c r="K1150">
        <v>-0.35108320700000001</v>
      </c>
      <c r="L1150">
        <v>-2180</v>
      </c>
      <c r="M1150">
        <v>0.29518267100000001</v>
      </c>
      <c r="N1150">
        <v>0.27274810599999999</v>
      </c>
      <c r="O1150">
        <f>VLOOKUP(A1150,Sheet1!$A$1:$B$600,2,FALSE)</f>
        <v>8980</v>
      </c>
      <c r="P1150">
        <f t="shared" si="34"/>
        <v>0</v>
      </c>
      <c r="Q1150" t="str">
        <f t="shared" si="35"/>
        <v>986</v>
      </c>
      <c r="R1150" t="s">
        <v>8978</v>
      </c>
    </row>
    <row r="1151" spans="1:18">
      <c r="A1151" t="s">
        <v>7084</v>
      </c>
      <c r="B1151" t="s">
        <v>16392</v>
      </c>
      <c r="C1151" t="s">
        <v>21</v>
      </c>
      <c r="D1151" t="s">
        <v>8389</v>
      </c>
      <c r="E1151" t="s">
        <v>306</v>
      </c>
      <c r="F1151">
        <v>5512</v>
      </c>
      <c r="G1151">
        <v>0.18272226999999999</v>
      </c>
      <c r="H1151">
        <v>9978</v>
      </c>
      <c r="I1151">
        <v>32971</v>
      </c>
      <c r="J1151">
        <v>0.30262958400000001</v>
      </c>
      <c r="K1151">
        <v>-0.119907313</v>
      </c>
      <c r="L1151">
        <v>-4466</v>
      </c>
      <c r="M1151">
        <v>0.55241531399999999</v>
      </c>
      <c r="N1151">
        <v>0.60378191699999995</v>
      </c>
      <c r="O1151">
        <f>VLOOKUP(A1151,Sheet1!$A$1:$B$600,2,FALSE)</f>
        <v>67132</v>
      </c>
      <c r="P1151">
        <f t="shared" si="34"/>
        <v>0</v>
      </c>
      <c r="Q1151" t="str">
        <f t="shared" si="35"/>
        <v>987</v>
      </c>
      <c r="R1151" t="s">
        <v>8979</v>
      </c>
    </row>
    <row r="1152" spans="1:18">
      <c r="A1152" t="s">
        <v>7107</v>
      </c>
      <c r="B1152" t="s">
        <v>16393</v>
      </c>
      <c r="C1152" t="s">
        <v>21</v>
      </c>
      <c r="D1152" t="s">
        <v>8391</v>
      </c>
      <c r="E1152" t="s">
        <v>306</v>
      </c>
      <c r="F1152">
        <v>6330</v>
      </c>
      <c r="G1152">
        <v>0.24249157199999999</v>
      </c>
      <c r="H1152">
        <v>8572</v>
      </c>
      <c r="I1152">
        <v>27511</v>
      </c>
      <c r="J1152">
        <v>0.31158445699999998</v>
      </c>
      <c r="K1152">
        <v>-6.9092885000000007E-2</v>
      </c>
      <c r="L1152">
        <v>-2242</v>
      </c>
      <c r="M1152">
        <v>0.73845077000000003</v>
      </c>
      <c r="N1152">
        <v>0.77825310800000003</v>
      </c>
      <c r="O1152">
        <f>VLOOKUP(A1152,Sheet1!$A$1:$B$600,2,FALSE)</f>
        <v>60043</v>
      </c>
      <c r="P1152">
        <f t="shared" si="34"/>
        <v>0</v>
      </c>
      <c r="Q1152" t="str">
        <f t="shared" si="35"/>
        <v>987</v>
      </c>
      <c r="R1152" t="s">
        <v>8980</v>
      </c>
    </row>
    <row r="1153" spans="1:18">
      <c r="A1153" t="s">
        <v>7127</v>
      </c>
      <c r="B1153" t="s">
        <v>16394</v>
      </c>
      <c r="C1153" t="s">
        <v>21</v>
      </c>
      <c r="D1153" t="s">
        <v>8392</v>
      </c>
      <c r="E1153" t="s">
        <v>306</v>
      </c>
      <c r="F1153">
        <v>8545</v>
      </c>
      <c r="G1153">
        <v>0.30523307700000002</v>
      </c>
      <c r="H1153">
        <v>10580</v>
      </c>
      <c r="I1153">
        <v>29337</v>
      </c>
      <c r="J1153">
        <v>0.36063673899999998</v>
      </c>
      <c r="K1153">
        <v>-5.5403661E-2</v>
      </c>
      <c r="L1153">
        <v>-2035</v>
      </c>
      <c r="M1153">
        <v>0.80765595499999998</v>
      </c>
      <c r="N1153">
        <v>0.846372664</v>
      </c>
      <c r="O1153">
        <f>VLOOKUP(A1153,Sheet1!$A$1:$B$600,2,FALSE)</f>
        <v>60194</v>
      </c>
      <c r="P1153">
        <f t="shared" si="34"/>
        <v>1</v>
      </c>
      <c r="Q1153" t="str">
        <f t="shared" si="35"/>
        <v>987</v>
      </c>
      <c r="R1153" t="s">
        <v>8981</v>
      </c>
    </row>
    <row r="1154" spans="1:18">
      <c r="A1154" t="s">
        <v>7146</v>
      </c>
      <c r="B1154" t="s">
        <v>16395</v>
      </c>
      <c r="C1154" t="s">
        <v>21</v>
      </c>
      <c r="D1154" t="s">
        <v>8394</v>
      </c>
      <c r="E1154" t="s">
        <v>21</v>
      </c>
      <c r="F1154">
        <v>1272</v>
      </c>
      <c r="G1154">
        <v>3.6194974999999997E-2</v>
      </c>
      <c r="H1154">
        <v>8162</v>
      </c>
      <c r="I1154">
        <v>41349</v>
      </c>
      <c r="J1154">
        <v>0.197392924</v>
      </c>
      <c r="K1154">
        <v>-0.16119794900000001</v>
      </c>
      <c r="L1154">
        <v>-6890</v>
      </c>
      <c r="M1154">
        <v>0.15584415600000001</v>
      </c>
      <c r="N1154">
        <v>0.183365108</v>
      </c>
      <c r="O1154">
        <f>VLOOKUP(A1154,Sheet1!$A$1:$B$600,2,FALSE)</f>
        <v>76468</v>
      </c>
      <c r="P1154">
        <f t="shared" si="34"/>
        <v>0</v>
      </c>
      <c r="Q1154" t="str">
        <f t="shared" si="35"/>
        <v>988</v>
      </c>
      <c r="R1154" t="s">
        <v>8982</v>
      </c>
    </row>
    <row r="1155" spans="1:18">
      <c r="A1155" t="s">
        <v>7155</v>
      </c>
      <c r="B1155" t="s">
        <v>16396</v>
      </c>
      <c r="C1155" t="s">
        <v>21</v>
      </c>
      <c r="D1155" t="s">
        <v>8396</v>
      </c>
      <c r="E1155" t="s">
        <v>306</v>
      </c>
      <c r="F1155">
        <v>15890</v>
      </c>
      <c r="G1155">
        <v>0.36195075300000001</v>
      </c>
      <c r="H1155">
        <v>14073</v>
      </c>
      <c r="I1155">
        <v>47910</v>
      </c>
      <c r="J1155">
        <v>0.293738259</v>
      </c>
      <c r="K1155">
        <v>6.8212493999999999E-2</v>
      </c>
      <c r="L1155">
        <v>1817</v>
      </c>
      <c r="M1155">
        <v>1.1291124850000001</v>
      </c>
      <c r="N1155">
        <v>1.2322220260000001</v>
      </c>
      <c r="O1155">
        <f>VLOOKUP(A1155,Sheet1!$A$1:$B$600,2,FALSE)</f>
        <v>89358</v>
      </c>
      <c r="P1155">
        <f t="shared" ref="P1155:P1218" si="36">IF(G1155&gt;0.5,2,IF(G1155&gt;0.2,IF(F1155/O1155&gt;0.125,1,0),0))</f>
        <v>1</v>
      </c>
      <c r="Q1155" t="str">
        <f t="shared" ref="Q1155:Q1218" si="37">MID(B1155,2,LEN(B1155)-3)</f>
        <v>988</v>
      </c>
      <c r="R1155" t="s">
        <v>8983</v>
      </c>
    </row>
    <row r="1156" spans="1:18">
      <c r="A1156" t="s">
        <v>0</v>
      </c>
      <c r="B1156" t="s">
        <v>15809</v>
      </c>
      <c r="C1156" t="s">
        <v>17</v>
      </c>
      <c r="D1156" t="s">
        <v>15224</v>
      </c>
      <c r="E1156" t="s">
        <v>17</v>
      </c>
      <c r="F1156">
        <v>7290</v>
      </c>
      <c r="G1156">
        <v>0.15493167299999999</v>
      </c>
      <c r="H1156">
        <v>18845</v>
      </c>
      <c r="I1156">
        <v>64752</v>
      </c>
      <c r="J1156">
        <v>0.29103348200000001</v>
      </c>
      <c r="K1156">
        <v>-0.13610180899999999</v>
      </c>
      <c r="L1156">
        <v>-11555</v>
      </c>
      <c r="M1156">
        <v>0.38684001099999998</v>
      </c>
      <c r="N1156">
        <v>0.53234999599999999</v>
      </c>
      <c r="O1156">
        <f>VLOOKUP(A1156,Sheet1!$A$1:$B$600,2,FALSE)</f>
        <v>79071</v>
      </c>
      <c r="P1156">
        <f t="shared" si="36"/>
        <v>0</v>
      </c>
      <c r="Q1156" t="str">
        <f t="shared" si="37"/>
        <v>01</v>
      </c>
      <c r="R1156" t="s">
        <v>8418</v>
      </c>
    </row>
    <row r="1157" spans="1:18">
      <c r="A1157" t="s">
        <v>30</v>
      </c>
      <c r="B1157" t="s">
        <v>15810</v>
      </c>
      <c r="C1157" t="s">
        <v>17</v>
      </c>
      <c r="D1157" t="s">
        <v>15225</v>
      </c>
      <c r="E1157" t="s">
        <v>17</v>
      </c>
      <c r="F1157">
        <v>10894</v>
      </c>
      <c r="G1157">
        <v>0.21122227399999999</v>
      </c>
      <c r="H1157">
        <v>22322</v>
      </c>
      <c r="I1157">
        <v>72317</v>
      </c>
      <c r="J1157">
        <v>0.30866877799999998</v>
      </c>
      <c r="K1157">
        <v>-9.7446504000000003E-2</v>
      </c>
      <c r="L1157">
        <v>-11428</v>
      </c>
      <c r="M1157">
        <v>0.48803870599999999</v>
      </c>
      <c r="N1157">
        <v>0.68430074299999999</v>
      </c>
      <c r="O1157">
        <f>VLOOKUP(A1157,Sheet1!$A$1:$B$600,2,FALSE)</f>
        <v>86982</v>
      </c>
      <c r="P1157">
        <f t="shared" si="36"/>
        <v>1</v>
      </c>
      <c r="Q1157" t="str">
        <f t="shared" si="37"/>
        <v>01</v>
      </c>
      <c r="R1157" t="s">
        <v>8419</v>
      </c>
    </row>
    <row r="1158" spans="1:18">
      <c r="A1158" t="s">
        <v>48</v>
      </c>
      <c r="B1158" t="s">
        <v>15811</v>
      </c>
      <c r="C1158" t="s">
        <v>17</v>
      </c>
      <c r="D1158" t="s">
        <v>15226</v>
      </c>
      <c r="E1158" t="s">
        <v>17</v>
      </c>
      <c r="F1158">
        <v>5041</v>
      </c>
      <c r="G1158">
        <v>0.13542702100000001</v>
      </c>
      <c r="H1158">
        <v>17472</v>
      </c>
      <c r="I1158">
        <v>55280</v>
      </c>
      <c r="J1158">
        <v>0.31606367600000002</v>
      </c>
      <c r="K1158">
        <v>-0.18063665500000001</v>
      </c>
      <c r="L1158">
        <v>-12431</v>
      </c>
      <c r="M1158">
        <v>0.28851877300000001</v>
      </c>
      <c r="N1158">
        <v>0.42848018100000002</v>
      </c>
      <c r="O1158">
        <f>VLOOKUP(A1158,Sheet1!$A$1:$B$600,2,FALSE)</f>
        <v>69837</v>
      </c>
      <c r="P1158">
        <f t="shared" si="36"/>
        <v>0</v>
      </c>
      <c r="Q1158" t="str">
        <f t="shared" si="37"/>
        <v>01</v>
      </c>
      <c r="R1158" t="s">
        <v>8420</v>
      </c>
    </row>
    <row r="1159" spans="1:18">
      <c r="A1159" t="s">
        <v>64</v>
      </c>
      <c r="B1159" t="s">
        <v>15812</v>
      </c>
      <c r="C1159" t="s">
        <v>17</v>
      </c>
      <c r="D1159" t="s">
        <v>15227</v>
      </c>
      <c r="E1159" t="s">
        <v>17</v>
      </c>
      <c r="F1159">
        <v>9390</v>
      </c>
      <c r="G1159">
        <v>0.190737355</v>
      </c>
      <c r="H1159">
        <v>22666</v>
      </c>
      <c r="I1159">
        <v>69847</v>
      </c>
      <c r="J1159">
        <v>0.32450928499999998</v>
      </c>
      <c r="K1159">
        <v>-0.13377192900000001</v>
      </c>
      <c r="L1159">
        <v>-13276</v>
      </c>
      <c r="M1159">
        <v>0.41427689000000001</v>
      </c>
      <c r="N1159">
        <v>0.58777164299999995</v>
      </c>
      <c r="O1159">
        <f>VLOOKUP(A1159,Sheet1!$A$1:$B$600,2,FALSE)</f>
        <v>84591</v>
      </c>
      <c r="P1159">
        <f t="shared" si="36"/>
        <v>0</v>
      </c>
      <c r="Q1159" t="str">
        <f t="shared" si="37"/>
        <v>01</v>
      </c>
      <c r="R1159" t="s">
        <v>8421</v>
      </c>
    </row>
    <row r="1160" spans="1:18">
      <c r="A1160" t="s">
        <v>81</v>
      </c>
      <c r="B1160" t="s">
        <v>15813</v>
      </c>
      <c r="C1160" t="s">
        <v>17</v>
      </c>
      <c r="D1160" t="s">
        <v>15228</v>
      </c>
      <c r="E1160" t="s">
        <v>17</v>
      </c>
      <c r="F1160">
        <v>7482</v>
      </c>
      <c r="G1160">
        <v>0.179886039</v>
      </c>
      <c r="H1160">
        <v>16417</v>
      </c>
      <c r="I1160">
        <v>59163</v>
      </c>
      <c r="J1160">
        <v>0.27748761900000002</v>
      </c>
      <c r="K1160">
        <v>-9.7601579999999993E-2</v>
      </c>
      <c r="L1160">
        <v>-8935</v>
      </c>
      <c r="M1160">
        <v>0.45574709099999999</v>
      </c>
      <c r="N1160">
        <v>0.64826689999999998</v>
      </c>
      <c r="O1160">
        <f>VLOOKUP(A1160,Sheet1!$A$1:$B$600,2,FALSE)</f>
        <v>73724</v>
      </c>
      <c r="P1160">
        <f t="shared" si="36"/>
        <v>0</v>
      </c>
      <c r="Q1160" t="str">
        <f t="shared" si="37"/>
        <v>01</v>
      </c>
      <c r="R1160" t="s">
        <v>8422</v>
      </c>
    </row>
    <row r="1161" spans="1:18">
      <c r="A1161" t="s">
        <v>105</v>
      </c>
      <c r="B1161" t="s">
        <v>15814</v>
      </c>
      <c r="C1161" t="s">
        <v>17</v>
      </c>
      <c r="D1161" t="s">
        <v>15229</v>
      </c>
      <c r="E1161" t="s">
        <v>17</v>
      </c>
      <c r="F1161">
        <v>6743</v>
      </c>
      <c r="G1161">
        <v>0.15808599400000001</v>
      </c>
      <c r="H1161">
        <v>13626</v>
      </c>
      <c r="I1161">
        <v>58027</v>
      </c>
      <c r="J1161">
        <v>0.23482172100000001</v>
      </c>
      <c r="K1161">
        <v>-7.6735727000000004E-2</v>
      </c>
      <c r="L1161">
        <v>-6883</v>
      </c>
      <c r="M1161">
        <v>0.49486276200000001</v>
      </c>
      <c r="N1161">
        <v>0.67321708400000002</v>
      </c>
      <c r="O1161">
        <f>VLOOKUP(A1161,Sheet1!$A$1:$B$600,2,FALSE)</f>
        <v>72610</v>
      </c>
      <c r="P1161">
        <f t="shared" si="36"/>
        <v>0</v>
      </c>
      <c r="Q1161" t="str">
        <f t="shared" si="37"/>
        <v>02</v>
      </c>
      <c r="R1161" t="s">
        <v>8423</v>
      </c>
    </row>
    <row r="1162" spans="1:18">
      <c r="A1162" t="s">
        <v>122</v>
      </c>
      <c r="B1162" t="s">
        <v>15815</v>
      </c>
      <c r="C1162" t="s">
        <v>17</v>
      </c>
      <c r="D1162" t="s">
        <v>15230</v>
      </c>
      <c r="E1162" t="s">
        <v>17</v>
      </c>
      <c r="F1162">
        <v>7289</v>
      </c>
      <c r="G1162">
        <v>0.162875402</v>
      </c>
      <c r="H1162">
        <v>14766</v>
      </c>
      <c r="I1162">
        <v>58561</v>
      </c>
      <c r="J1162">
        <v>0.252147334</v>
      </c>
      <c r="K1162">
        <v>-8.9271930999999999E-2</v>
      </c>
      <c r="L1162">
        <v>-7477</v>
      </c>
      <c r="M1162">
        <v>0.493634024</v>
      </c>
      <c r="N1162">
        <v>0.64595329999999995</v>
      </c>
      <c r="O1162">
        <f>VLOOKUP(A1162,Sheet1!$A$1:$B$600,2,FALSE)</f>
        <v>73249</v>
      </c>
      <c r="P1162">
        <f t="shared" si="36"/>
        <v>0</v>
      </c>
      <c r="Q1162" t="str">
        <f t="shared" si="37"/>
        <v>02</v>
      </c>
      <c r="R1162" t="s">
        <v>8424</v>
      </c>
    </row>
    <row r="1163" spans="1:18">
      <c r="A1163" t="s">
        <v>139</v>
      </c>
      <c r="B1163" t="s">
        <v>15816</v>
      </c>
      <c r="C1163" t="s">
        <v>17</v>
      </c>
      <c r="D1163" t="s">
        <v>15231</v>
      </c>
      <c r="E1163" t="s">
        <v>17</v>
      </c>
      <c r="F1163">
        <v>6617</v>
      </c>
      <c r="G1163">
        <v>0.16302044800000001</v>
      </c>
      <c r="H1163">
        <v>13422</v>
      </c>
      <c r="I1163">
        <v>55643</v>
      </c>
      <c r="J1163">
        <v>0.24121632600000001</v>
      </c>
      <c r="K1163">
        <v>-7.8195876999999997E-2</v>
      </c>
      <c r="L1163">
        <v>-6805</v>
      </c>
      <c r="M1163">
        <v>0.49299657299999999</v>
      </c>
      <c r="N1163">
        <v>0.675826763</v>
      </c>
      <c r="O1163">
        <f>VLOOKUP(A1163,Sheet1!$A$1:$B$600,2,FALSE)</f>
        <v>70298</v>
      </c>
      <c r="P1163">
        <f t="shared" si="36"/>
        <v>0</v>
      </c>
      <c r="Q1163" t="str">
        <f t="shared" si="37"/>
        <v>02</v>
      </c>
      <c r="R1163" t="s">
        <v>8425</v>
      </c>
    </row>
    <row r="1164" spans="1:18">
      <c r="A1164" t="s">
        <v>156</v>
      </c>
      <c r="B1164" t="s">
        <v>15817</v>
      </c>
      <c r="C1164" t="s">
        <v>17</v>
      </c>
      <c r="D1164" t="s">
        <v>15232</v>
      </c>
      <c r="E1164" t="s">
        <v>17</v>
      </c>
      <c r="F1164">
        <v>8062</v>
      </c>
      <c r="G1164">
        <v>0.18704902400000001</v>
      </c>
      <c r="H1164">
        <v>13844</v>
      </c>
      <c r="I1164">
        <v>60868</v>
      </c>
      <c r="J1164">
        <v>0.22744299100000001</v>
      </c>
      <c r="K1164">
        <v>-4.0393967000000003E-2</v>
      </c>
      <c r="L1164">
        <v>-5782</v>
      </c>
      <c r="M1164">
        <v>0.58234614299999998</v>
      </c>
      <c r="N1164">
        <v>0.82239959699999998</v>
      </c>
      <c r="O1164">
        <f>VLOOKUP(A1164,Sheet1!$A$1:$B$600,2,FALSE)</f>
        <v>78987</v>
      </c>
      <c r="P1164">
        <f t="shared" si="36"/>
        <v>0</v>
      </c>
      <c r="Q1164" t="str">
        <f t="shared" si="37"/>
        <v>02</v>
      </c>
      <c r="R1164" t="s">
        <v>8426</v>
      </c>
    </row>
    <row r="1165" spans="1:18">
      <c r="A1165" t="s">
        <v>174</v>
      </c>
      <c r="B1165" t="s">
        <v>15818</v>
      </c>
      <c r="C1165" t="s">
        <v>17</v>
      </c>
      <c r="D1165" t="s">
        <v>15233</v>
      </c>
      <c r="E1165" t="s">
        <v>17</v>
      </c>
      <c r="F1165">
        <v>10793</v>
      </c>
      <c r="G1165">
        <v>0.227359862</v>
      </c>
      <c r="H1165">
        <v>16432</v>
      </c>
      <c r="I1165">
        <v>64845</v>
      </c>
      <c r="J1165">
        <v>0.25340427199999999</v>
      </c>
      <c r="K1165">
        <v>-2.604441E-2</v>
      </c>
      <c r="L1165">
        <v>-5639</v>
      </c>
      <c r="M1165">
        <v>0.65682814</v>
      </c>
      <c r="N1165">
        <v>0.89722189900000004</v>
      </c>
      <c r="O1165">
        <f>VLOOKUP(A1165,Sheet1!$A$1:$B$600,2,FALSE)</f>
        <v>81006</v>
      </c>
      <c r="P1165">
        <f t="shared" si="36"/>
        <v>1</v>
      </c>
      <c r="Q1165" t="str">
        <f t="shared" si="37"/>
        <v>02</v>
      </c>
      <c r="R1165" t="s">
        <v>8427</v>
      </c>
    </row>
    <row r="1166" spans="1:18">
      <c r="A1166" t="s">
        <v>185</v>
      </c>
      <c r="B1166" t="s">
        <v>15819</v>
      </c>
      <c r="C1166" t="s">
        <v>17</v>
      </c>
      <c r="D1166" t="s">
        <v>15234</v>
      </c>
      <c r="E1166" t="s">
        <v>17</v>
      </c>
      <c r="F1166">
        <v>5307</v>
      </c>
      <c r="G1166">
        <v>9.6694847E-2</v>
      </c>
      <c r="H1166">
        <v>17001</v>
      </c>
      <c r="I1166">
        <v>73276</v>
      </c>
      <c r="J1166">
        <v>0.23201321</v>
      </c>
      <c r="K1166">
        <v>-0.135318363</v>
      </c>
      <c r="L1166">
        <v>-11694</v>
      </c>
      <c r="M1166">
        <v>0.31215810799999999</v>
      </c>
      <c r="N1166">
        <v>0.41676440399999998</v>
      </c>
      <c r="O1166">
        <f>VLOOKUP(A1166,Sheet1!$A$1:$B$600,2,FALSE)</f>
        <v>90355</v>
      </c>
      <c r="P1166">
        <f t="shared" si="36"/>
        <v>0</v>
      </c>
      <c r="Q1166" t="str">
        <f t="shared" si="37"/>
        <v>03</v>
      </c>
      <c r="R1166" t="s">
        <v>8428</v>
      </c>
    </row>
    <row r="1167" spans="1:18">
      <c r="A1167" t="s">
        <v>193</v>
      </c>
      <c r="B1167" t="s">
        <v>15820</v>
      </c>
      <c r="C1167" t="s">
        <v>17</v>
      </c>
      <c r="D1167" t="s">
        <v>15235</v>
      </c>
      <c r="E1167" t="s">
        <v>17</v>
      </c>
      <c r="F1167">
        <v>5181</v>
      </c>
      <c r="G1167">
        <v>0.100475128</v>
      </c>
      <c r="H1167">
        <v>15219</v>
      </c>
      <c r="I1167">
        <v>68897</v>
      </c>
      <c r="J1167">
        <v>0.220894959</v>
      </c>
      <c r="K1167">
        <v>-0.120419831</v>
      </c>
      <c r="L1167">
        <v>-10038</v>
      </c>
      <c r="M1167">
        <v>0.34042972599999999</v>
      </c>
      <c r="N1167">
        <v>0.45485478200000001</v>
      </c>
      <c r="O1167">
        <f>VLOOKUP(A1167,Sheet1!$A$1:$B$600,2,FALSE)</f>
        <v>86742</v>
      </c>
      <c r="P1167">
        <f t="shared" si="36"/>
        <v>0</v>
      </c>
      <c r="Q1167" t="str">
        <f t="shared" si="37"/>
        <v>03</v>
      </c>
      <c r="R1167" t="s">
        <v>8429</v>
      </c>
    </row>
    <row r="1168" spans="1:18">
      <c r="A1168" t="s">
        <v>207</v>
      </c>
      <c r="B1168" t="s">
        <v>15821</v>
      </c>
      <c r="C1168" t="s">
        <v>17</v>
      </c>
      <c r="D1168" t="s">
        <v>15236</v>
      </c>
      <c r="E1168" t="s">
        <v>17</v>
      </c>
      <c r="F1168">
        <v>6415</v>
      </c>
      <c r="G1168">
        <v>0.136364603</v>
      </c>
      <c r="H1168">
        <v>17257</v>
      </c>
      <c r="I1168">
        <v>63777</v>
      </c>
      <c r="J1168">
        <v>0.27058343899999998</v>
      </c>
      <c r="K1168">
        <v>-0.13421883700000001</v>
      </c>
      <c r="L1168">
        <v>-10842</v>
      </c>
      <c r="M1168">
        <v>0.37173320999999998</v>
      </c>
      <c r="N1168">
        <v>0.50396507300000004</v>
      </c>
      <c r="O1168">
        <f>VLOOKUP(A1168,Sheet1!$A$1:$B$600,2,FALSE)</f>
        <v>79030</v>
      </c>
      <c r="P1168">
        <f t="shared" si="36"/>
        <v>0</v>
      </c>
      <c r="Q1168" t="str">
        <f t="shared" si="37"/>
        <v>03</v>
      </c>
      <c r="R1168" t="s">
        <v>8430</v>
      </c>
    </row>
    <row r="1169" spans="1:18">
      <c r="A1169" t="s">
        <v>224</v>
      </c>
      <c r="B1169" t="s">
        <v>15822</v>
      </c>
      <c r="C1169" t="s">
        <v>17</v>
      </c>
      <c r="D1169" t="s">
        <v>15237</v>
      </c>
      <c r="E1169" t="s">
        <v>17</v>
      </c>
      <c r="F1169">
        <v>6160</v>
      </c>
      <c r="G1169">
        <v>0.16566265099999999</v>
      </c>
      <c r="H1169">
        <v>12124</v>
      </c>
      <c r="I1169">
        <v>49591</v>
      </c>
      <c r="J1169">
        <v>0.244479845</v>
      </c>
      <c r="K1169">
        <v>-7.8817195000000007E-2</v>
      </c>
      <c r="L1169">
        <v>-5964</v>
      </c>
      <c r="M1169">
        <v>0.50808314099999996</v>
      </c>
      <c r="N1169">
        <v>0.67761271099999998</v>
      </c>
      <c r="O1169">
        <f>VLOOKUP(A1169,Sheet1!$A$1:$B$600,2,FALSE)</f>
        <v>60582</v>
      </c>
      <c r="P1169">
        <f t="shared" si="36"/>
        <v>0</v>
      </c>
      <c r="Q1169" t="str">
        <f t="shared" si="37"/>
        <v>04</v>
      </c>
      <c r="R1169" t="s">
        <v>8431</v>
      </c>
    </row>
    <row r="1170" spans="1:18">
      <c r="A1170" t="s">
        <v>245</v>
      </c>
      <c r="B1170" t="s">
        <v>15823</v>
      </c>
      <c r="C1170" t="s">
        <v>17</v>
      </c>
      <c r="D1170" t="s">
        <v>15238</v>
      </c>
      <c r="E1170" t="s">
        <v>17</v>
      </c>
      <c r="F1170">
        <v>5915</v>
      </c>
      <c r="G1170">
        <v>0.15246417200000001</v>
      </c>
      <c r="H1170">
        <v>13544</v>
      </c>
      <c r="I1170">
        <v>51197</v>
      </c>
      <c r="J1170">
        <v>0.26454675100000002</v>
      </c>
      <c r="K1170">
        <v>-0.112082579</v>
      </c>
      <c r="L1170">
        <v>-7629</v>
      </c>
      <c r="M1170">
        <v>0.43672474900000002</v>
      </c>
      <c r="N1170">
        <v>0.57632222300000002</v>
      </c>
      <c r="O1170">
        <f>VLOOKUP(A1170,Sheet1!$A$1:$B$600,2,FALSE)</f>
        <v>63327</v>
      </c>
      <c r="P1170">
        <f t="shared" si="36"/>
        <v>0</v>
      </c>
      <c r="Q1170" t="str">
        <f t="shared" si="37"/>
        <v>04</v>
      </c>
      <c r="R1170" t="s">
        <v>8432</v>
      </c>
    </row>
    <row r="1171" spans="1:18">
      <c r="A1171" t="s">
        <v>263</v>
      </c>
      <c r="B1171" t="s">
        <v>15824</v>
      </c>
      <c r="C1171" t="s">
        <v>17</v>
      </c>
      <c r="D1171" t="s">
        <v>15239</v>
      </c>
      <c r="E1171" t="s">
        <v>17</v>
      </c>
      <c r="F1171">
        <v>4999</v>
      </c>
      <c r="G1171">
        <v>0.146895478</v>
      </c>
      <c r="H1171">
        <v>11235</v>
      </c>
      <c r="I1171">
        <v>45625</v>
      </c>
      <c r="J1171">
        <v>0.246246575</v>
      </c>
      <c r="K1171">
        <v>-9.9351097999999999E-2</v>
      </c>
      <c r="L1171">
        <v>-6236</v>
      </c>
      <c r="M1171">
        <v>0.44494882099999999</v>
      </c>
      <c r="N1171">
        <v>0.59653815499999996</v>
      </c>
      <c r="O1171">
        <f>VLOOKUP(A1171,Sheet1!$A$1:$B$600,2,FALSE)</f>
        <v>56120</v>
      </c>
      <c r="P1171">
        <f t="shared" si="36"/>
        <v>0</v>
      </c>
      <c r="Q1171" t="str">
        <f t="shared" si="37"/>
        <v>05</v>
      </c>
      <c r="R1171" t="s">
        <v>8433</v>
      </c>
    </row>
    <row r="1172" spans="1:18">
      <c r="A1172" t="s">
        <v>279</v>
      </c>
      <c r="B1172" t="s">
        <v>15825</v>
      </c>
      <c r="C1172" t="s">
        <v>17</v>
      </c>
      <c r="D1172" t="s">
        <v>15240</v>
      </c>
      <c r="E1172" t="s">
        <v>17</v>
      </c>
      <c r="F1172">
        <v>3126</v>
      </c>
      <c r="G1172">
        <v>0.10058886</v>
      </c>
      <c r="H1172">
        <v>11420</v>
      </c>
      <c r="I1172">
        <v>41152</v>
      </c>
      <c r="J1172">
        <v>0.27750777599999998</v>
      </c>
      <c r="K1172">
        <v>-0.17691891600000001</v>
      </c>
      <c r="L1172">
        <v>-8294</v>
      </c>
      <c r="M1172">
        <v>0.27373029799999998</v>
      </c>
      <c r="N1172">
        <v>0.36247222099999998</v>
      </c>
      <c r="O1172">
        <f>VLOOKUP(A1172,Sheet1!$A$1:$B$600,2,FALSE)</f>
        <v>50805</v>
      </c>
      <c r="P1172">
        <f t="shared" si="36"/>
        <v>0</v>
      </c>
      <c r="Q1172" t="str">
        <f t="shared" si="37"/>
        <v>05</v>
      </c>
      <c r="R1172" t="s">
        <v>8434</v>
      </c>
    </row>
    <row r="1173" spans="1:18">
      <c r="A1173" t="s">
        <v>314</v>
      </c>
      <c r="B1173" t="s">
        <v>15827</v>
      </c>
      <c r="C1173" t="s">
        <v>17</v>
      </c>
      <c r="D1173" t="s">
        <v>15241</v>
      </c>
      <c r="E1173" t="s">
        <v>17</v>
      </c>
      <c r="F1173">
        <v>10123</v>
      </c>
      <c r="G1173">
        <v>0.21061501299999999</v>
      </c>
      <c r="H1173">
        <v>21592</v>
      </c>
      <c r="I1173">
        <v>65621</v>
      </c>
      <c r="J1173">
        <v>0.32904100800000002</v>
      </c>
      <c r="K1173">
        <v>-0.11842599500000001</v>
      </c>
      <c r="L1173">
        <v>-11469</v>
      </c>
      <c r="M1173">
        <v>0.468831049</v>
      </c>
      <c r="N1173">
        <v>0.64008743000000001</v>
      </c>
      <c r="O1173">
        <f>VLOOKUP(A1173,Sheet1!$A$1:$B$600,2,FALSE)</f>
        <v>82428</v>
      </c>
      <c r="P1173">
        <f t="shared" si="36"/>
        <v>0</v>
      </c>
      <c r="Q1173" t="str">
        <f t="shared" si="37"/>
        <v>06</v>
      </c>
      <c r="R1173" t="s">
        <v>8436</v>
      </c>
    </row>
    <row r="1174" spans="1:18">
      <c r="A1174" t="s">
        <v>325</v>
      </c>
      <c r="B1174" t="s">
        <v>15828</v>
      </c>
      <c r="C1174" t="s">
        <v>17</v>
      </c>
      <c r="D1174" t="s">
        <v>15242</v>
      </c>
      <c r="E1174" t="s">
        <v>17</v>
      </c>
      <c r="F1174">
        <v>10770</v>
      </c>
      <c r="G1174">
        <v>0.227541621</v>
      </c>
      <c r="H1174">
        <v>22145</v>
      </c>
      <c r="I1174">
        <v>67754</v>
      </c>
      <c r="J1174">
        <v>0.32684417199999999</v>
      </c>
      <c r="K1174">
        <v>-9.9302551000000003E-2</v>
      </c>
      <c r="L1174">
        <v>-11375</v>
      </c>
      <c r="M1174">
        <v>0.48634003199999998</v>
      </c>
      <c r="N1174">
        <v>0.69617769200000001</v>
      </c>
      <c r="O1174">
        <f>VLOOKUP(A1174,Sheet1!$A$1:$B$600,2,FALSE)</f>
        <v>87373</v>
      </c>
      <c r="P1174">
        <f t="shared" si="36"/>
        <v>0</v>
      </c>
      <c r="Q1174" t="str">
        <f t="shared" si="37"/>
        <v>06</v>
      </c>
      <c r="R1174" t="s">
        <v>8437</v>
      </c>
    </row>
    <row r="1175" spans="1:18">
      <c r="A1175" t="s">
        <v>351</v>
      </c>
      <c r="B1175" t="s">
        <v>15829</v>
      </c>
      <c r="C1175" t="s">
        <v>17</v>
      </c>
      <c r="D1175" t="s">
        <v>15243</v>
      </c>
      <c r="E1175" t="s">
        <v>17</v>
      </c>
      <c r="F1175">
        <v>11039</v>
      </c>
      <c r="G1175">
        <v>0.22900114099999999</v>
      </c>
      <c r="H1175">
        <v>23450</v>
      </c>
      <c r="I1175">
        <v>65778</v>
      </c>
      <c r="J1175">
        <v>0.35650217400000001</v>
      </c>
      <c r="K1175">
        <v>-0.12750103300000001</v>
      </c>
      <c r="L1175">
        <v>-12411</v>
      </c>
      <c r="M1175">
        <v>0.47074626899999999</v>
      </c>
      <c r="N1175">
        <v>0.64235552500000004</v>
      </c>
      <c r="O1175">
        <f>VLOOKUP(A1175,Sheet1!$A$1:$B$600,2,FALSE)</f>
        <v>84882</v>
      </c>
      <c r="P1175">
        <f t="shared" si="36"/>
        <v>1</v>
      </c>
      <c r="Q1175" t="str">
        <f t="shared" si="37"/>
        <v>06</v>
      </c>
      <c r="R1175" t="s">
        <v>8438</v>
      </c>
    </row>
    <row r="1176" spans="1:18">
      <c r="A1176" t="s">
        <v>367</v>
      </c>
      <c r="B1176" t="s">
        <v>15830</v>
      </c>
      <c r="C1176" t="s">
        <v>17</v>
      </c>
      <c r="D1176" t="s">
        <v>15244</v>
      </c>
      <c r="E1176" t="s">
        <v>17</v>
      </c>
      <c r="F1176">
        <v>10559</v>
      </c>
      <c r="G1176">
        <v>0.214087306</v>
      </c>
      <c r="H1176">
        <v>23509</v>
      </c>
      <c r="I1176">
        <v>67679</v>
      </c>
      <c r="J1176">
        <v>0.34736033300000002</v>
      </c>
      <c r="K1176">
        <v>-0.13327302799999999</v>
      </c>
      <c r="L1176">
        <v>-12950</v>
      </c>
      <c r="M1176">
        <v>0.44914713499999998</v>
      </c>
      <c r="N1176">
        <v>0.61632629000000005</v>
      </c>
      <c r="O1176">
        <f>VLOOKUP(A1176,Sheet1!$A$1:$B$600,2,FALSE)</f>
        <v>85420</v>
      </c>
      <c r="P1176">
        <f t="shared" si="36"/>
        <v>0</v>
      </c>
      <c r="Q1176" t="str">
        <f t="shared" si="37"/>
        <v>06</v>
      </c>
      <c r="R1176" t="s">
        <v>8439</v>
      </c>
    </row>
    <row r="1177" spans="1:18">
      <c r="A1177" t="s">
        <v>384</v>
      </c>
      <c r="B1177" t="s">
        <v>15831</v>
      </c>
      <c r="C1177" t="s">
        <v>17</v>
      </c>
      <c r="D1177" t="s">
        <v>15245</v>
      </c>
      <c r="E1177" t="s">
        <v>17</v>
      </c>
      <c r="F1177">
        <v>8536</v>
      </c>
      <c r="G1177">
        <v>0.20103153500000001</v>
      </c>
      <c r="H1177">
        <v>23923</v>
      </c>
      <c r="I1177">
        <v>59655</v>
      </c>
      <c r="J1177">
        <v>0.40102254599999998</v>
      </c>
      <c r="K1177">
        <v>-0.199991011</v>
      </c>
      <c r="L1177">
        <v>-15387</v>
      </c>
      <c r="M1177">
        <v>0.35681143700000001</v>
      </c>
      <c r="N1177">
        <v>0.50129733799999998</v>
      </c>
      <c r="O1177">
        <f>VLOOKUP(A1177,Sheet1!$A$1:$B$600,2,FALSE)</f>
        <v>76095</v>
      </c>
      <c r="P1177">
        <f t="shared" si="36"/>
        <v>0</v>
      </c>
      <c r="Q1177" t="str">
        <f t="shared" si="37"/>
        <v>06</v>
      </c>
      <c r="R1177" t="s">
        <v>8440</v>
      </c>
    </row>
    <row r="1178" spans="1:18">
      <c r="A1178" t="s">
        <v>395</v>
      </c>
      <c r="B1178" t="s">
        <v>15832</v>
      </c>
      <c r="C1178" t="s">
        <v>17</v>
      </c>
      <c r="D1178" t="s">
        <v>15246</v>
      </c>
      <c r="E1178" t="s">
        <v>17</v>
      </c>
      <c r="F1178">
        <v>8567</v>
      </c>
      <c r="G1178">
        <v>0.16894770100000001</v>
      </c>
      <c r="H1178">
        <v>29151</v>
      </c>
      <c r="I1178">
        <v>70944</v>
      </c>
      <c r="J1178">
        <v>0.410901556</v>
      </c>
      <c r="K1178">
        <v>-0.24195385599999999</v>
      </c>
      <c r="L1178">
        <v>-20584</v>
      </c>
      <c r="M1178">
        <v>0.29388357199999998</v>
      </c>
      <c r="N1178">
        <v>0.41116344799999999</v>
      </c>
      <c r="O1178">
        <f>VLOOKUP(A1178,Sheet1!$A$1:$B$600,2,FALSE)</f>
        <v>89711</v>
      </c>
      <c r="P1178">
        <f t="shared" si="36"/>
        <v>0</v>
      </c>
      <c r="Q1178" t="str">
        <f t="shared" si="37"/>
        <v>06</v>
      </c>
      <c r="R1178" t="s">
        <v>8441</v>
      </c>
    </row>
    <row r="1179" spans="1:18">
      <c r="A1179" t="s">
        <v>408</v>
      </c>
      <c r="B1179" t="s">
        <v>15833</v>
      </c>
      <c r="C1179" t="s">
        <v>17</v>
      </c>
      <c r="D1179" t="s">
        <v>15247</v>
      </c>
      <c r="E1179" t="s">
        <v>17</v>
      </c>
      <c r="F1179">
        <v>10096</v>
      </c>
      <c r="G1179">
        <v>0.23706208300000001</v>
      </c>
      <c r="H1179">
        <v>27046</v>
      </c>
      <c r="I1179">
        <v>62417</v>
      </c>
      <c r="J1179">
        <v>0.43331143799999999</v>
      </c>
      <c r="K1179">
        <v>-0.19624935399999999</v>
      </c>
      <c r="L1179">
        <v>-16950</v>
      </c>
      <c r="M1179">
        <v>0.37328994999999998</v>
      </c>
      <c r="N1179">
        <v>0.54709399000000003</v>
      </c>
      <c r="O1179">
        <f>VLOOKUP(A1179,Sheet1!$A$1:$B$600,2,FALSE)</f>
        <v>80580</v>
      </c>
      <c r="P1179">
        <f t="shared" si="36"/>
        <v>1</v>
      </c>
      <c r="Q1179" t="str">
        <f t="shared" si="37"/>
        <v>06</v>
      </c>
      <c r="R1179" t="s">
        <v>8442</v>
      </c>
    </row>
    <row r="1180" spans="1:18">
      <c r="A1180" t="s">
        <v>421</v>
      </c>
      <c r="B1180" t="s">
        <v>15834</v>
      </c>
      <c r="C1180" t="s">
        <v>17</v>
      </c>
      <c r="D1180" t="s">
        <v>15248</v>
      </c>
      <c r="E1180" t="s">
        <v>17</v>
      </c>
      <c r="F1180">
        <v>7593</v>
      </c>
      <c r="G1180">
        <v>0.174167355</v>
      </c>
      <c r="H1180">
        <v>24115</v>
      </c>
      <c r="I1180">
        <v>60775</v>
      </c>
      <c r="J1180">
        <v>0.39679144399999999</v>
      </c>
      <c r="K1180">
        <v>-0.222624089</v>
      </c>
      <c r="L1180">
        <v>-16522</v>
      </c>
      <c r="M1180">
        <v>0.31486626600000001</v>
      </c>
      <c r="N1180">
        <v>0.43893928999999998</v>
      </c>
      <c r="O1180">
        <f>VLOOKUP(A1180,Sheet1!$A$1:$B$600,2,FALSE)</f>
        <v>77302</v>
      </c>
      <c r="P1180">
        <f t="shared" si="36"/>
        <v>0</v>
      </c>
      <c r="Q1180" t="str">
        <f t="shared" si="37"/>
        <v>06</v>
      </c>
      <c r="R1180" t="s">
        <v>8443</v>
      </c>
    </row>
    <row r="1181" spans="1:18">
      <c r="A1181" t="s">
        <v>431</v>
      </c>
      <c r="B1181" t="s">
        <v>15835</v>
      </c>
      <c r="C1181" t="s">
        <v>17</v>
      </c>
      <c r="D1181" t="s">
        <v>15249</v>
      </c>
      <c r="E1181" t="s">
        <v>17</v>
      </c>
      <c r="F1181">
        <v>9123</v>
      </c>
      <c r="G1181">
        <v>0.202019531</v>
      </c>
      <c r="H1181">
        <v>13552</v>
      </c>
      <c r="I1181">
        <v>62660</v>
      </c>
      <c r="J1181">
        <v>0.21627832699999999</v>
      </c>
      <c r="K1181">
        <v>-1.4258796000000001E-2</v>
      </c>
      <c r="L1181">
        <v>-4429</v>
      </c>
      <c r="M1181">
        <v>0.67318476999999999</v>
      </c>
      <c r="N1181">
        <v>0.93407200499999998</v>
      </c>
      <c r="O1181">
        <f>VLOOKUP(A1181,Sheet1!$A$1:$B$600,2,FALSE)</f>
        <v>76649</v>
      </c>
      <c r="P1181">
        <f t="shared" si="36"/>
        <v>0</v>
      </c>
      <c r="Q1181" t="str">
        <f t="shared" si="37"/>
        <v>07</v>
      </c>
      <c r="R1181" t="s">
        <v>8444</v>
      </c>
    </row>
    <row r="1182" spans="1:18">
      <c r="A1182" t="s">
        <v>444</v>
      </c>
      <c r="B1182" t="s">
        <v>15836</v>
      </c>
      <c r="C1182" t="s">
        <v>17</v>
      </c>
      <c r="D1182" t="s">
        <v>15250</v>
      </c>
      <c r="E1182" t="s">
        <v>17</v>
      </c>
      <c r="F1182">
        <v>7583</v>
      </c>
      <c r="G1182">
        <v>0.13502973800000001</v>
      </c>
      <c r="H1182">
        <v>19561</v>
      </c>
      <c r="I1182">
        <v>75491</v>
      </c>
      <c r="J1182">
        <v>0.25911698100000002</v>
      </c>
      <c r="K1182">
        <v>-0.124087243</v>
      </c>
      <c r="L1182">
        <v>-11978</v>
      </c>
      <c r="M1182">
        <v>0.38765911800000002</v>
      </c>
      <c r="N1182">
        <v>0.52111496899999998</v>
      </c>
      <c r="O1182">
        <f>VLOOKUP(A1182,Sheet1!$A$1:$B$600,2,FALSE)</f>
        <v>90932</v>
      </c>
      <c r="P1182">
        <f t="shared" si="36"/>
        <v>0</v>
      </c>
      <c r="Q1182" t="str">
        <f t="shared" si="37"/>
        <v>07</v>
      </c>
      <c r="R1182" t="s">
        <v>8445</v>
      </c>
    </row>
    <row r="1183" spans="1:18">
      <c r="A1183" t="s">
        <v>464</v>
      </c>
      <c r="B1183" t="s">
        <v>15837</v>
      </c>
      <c r="C1183" t="s">
        <v>17</v>
      </c>
      <c r="D1183" t="s">
        <v>15251</v>
      </c>
      <c r="E1183" t="s">
        <v>17</v>
      </c>
      <c r="F1183">
        <v>5808</v>
      </c>
      <c r="G1183">
        <v>0.11723386199999999</v>
      </c>
      <c r="H1183">
        <v>14574</v>
      </c>
      <c r="I1183">
        <v>62567</v>
      </c>
      <c r="J1183">
        <v>0.23293429399999999</v>
      </c>
      <c r="K1183">
        <v>-0.11570043200000001</v>
      </c>
      <c r="L1183">
        <v>-8766</v>
      </c>
      <c r="M1183">
        <v>0.398517909</v>
      </c>
      <c r="N1183">
        <v>0.50329155000000003</v>
      </c>
      <c r="O1183">
        <f>VLOOKUP(A1183,Sheet1!$A$1:$B$600,2,FALSE)</f>
        <v>76075</v>
      </c>
      <c r="P1183">
        <f t="shared" si="36"/>
        <v>0</v>
      </c>
      <c r="Q1183" t="str">
        <f t="shared" si="37"/>
        <v>07</v>
      </c>
      <c r="R1183" t="s">
        <v>8446</v>
      </c>
    </row>
    <row r="1184" spans="1:18">
      <c r="A1184" t="s">
        <v>479</v>
      </c>
      <c r="B1184" t="s">
        <v>15838</v>
      </c>
      <c r="C1184" t="s">
        <v>17</v>
      </c>
      <c r="D1184" t="s">
        <v>15252</v>
      </c>
      <c r="E1184" t="s">
        <v>17</v>
      </c>
      <c r="F1184">
        <v>7000</v>
      </c>
      <c r="G1184">
        <v>0.16764459300000001</v>
      </c>
      <c r="H1184">
        <v>15052</v>
      </c>
      <c r="I1184">
        <v>57808</v>
      </c>
      <c r="J1184">
        <v>0.26037918599999998</v>
      </c>
      <c r="K1184">
        <v>-9.2734593000000004E-2</v>
      </c>
      <c r="L1184">
        <v>-8052</v>
      </c>
      <c r="M1184">
        <v>0.46505447799999999</v>
      </c>
      <c r="N1184">
        <v>0.643847905</v>
      </c>
      <c r="O1184">
        <f>VLOOKUP(A1184,Sheet1!$A$1:$B$600,2,FALSE)</f>
        <v>73276</v>
      </c>
      <c r="P1184">
        <f t="shared" si="36"/>
        <v>0</v>
      </c>
      <c r="Q1184" t="str">
        <f t="shared" si="37"/>
        <v>08</v>
      </c>
      <c r="R1184" t="s">
        <v>8447</v>
      </c>
    </row>
    <row r="1185" spans="1:18">
      <c r="A1185" t="s">
        <v>492</v>
      </c>
      <c r="B1185" t="s">
        <v>15839</v>
      </c>
      <c r="C1185" t="s">
        <v>17</v>
      </c>
      <c r="D1185" t="s">
        <v>15253</v>
      </c>
      <c r="E1185" t="s">
        <v>17</v>
      </c>
      <c r="F1185">
        <v>5639</v>
      </c>
      <c r="G1185">
        <v>0.16200764200000001</v>
      </c>
      <c r="H1185">
        <v>10643</v>
      </c>
      <c r="I1185">
        <v>49457</v>
      </c>
      <c r="J1185">
        <v>0.21519704000000001</v>
      </c>
      <c r="K1185">
        <v>-5.3189397999999999E-2</v>
      </c>
      <c r="L1185">
        <v>-5004</v>
      </c>
      <c r="M1185">
        <v>0.52983181400000001</v>
      </c>
      <c r="N1185">
        <v>0.75283397100000005</v>
      </c>
      <c r="O1185">
        <f>VLOOKUP(A1185,Sheet1!$A$1:$B$600,2,FALSE)</f>
        <v>64802</v>
      </c>
      <c r="P1185">
        <f t="shared" si="36"/>
        <v>0</v>
      </c>
      <c r="Q1185" t="str">
        <f t="shared" si="37"/>
        <v>08</v>
      </c>
      <c r="R1185" t="s">
        <v>8448</v>
      </c>
    </row>
    <row r="1186" spans="1:18">
      <c r="A1186" t="s">
        <v>505</v>
      </c>
      <c r="B1186" t="s">
        <v>15840</v>
      </c>
      <c r="C1186" t="s">
        <v>17</v>
      </c>
      <c r="D1186" t="s">
        <v>15254</v>
      </c>
      <c r="E1186" t="s">
        <v>17</v>
      </c>
      <c r="F1186">
        <v>4051</v>
      </c>
      <c r="G1186">
        <v>0.11631445999999999</v>
      </c>
      <c r="H1186">
        <v>11829</v>
      </c>
      <c r="I1186">
        <v>46326</v>
      </c>
      <c r="J1186">
        <v>0.25534257199999999</v>
      </c>
      <c r="K1186">
        <v>-0.13902811300000001</v>
      </c>
      <c r="L1186">
        <v>-7778</v>
      </c>
      <c r="M1186">
        <v>0.34246343699999998</v>
      </c>
      <c r="N1186">
        <v>0.455523177</v>
      </c>
      <c r="O1186">
        <f>VLOOKUP(A1186,Sheet1!$A$1:$B$600,2,FALSE)</f>
        <v>58531</v>
      </c>
      <c r="P1186">
        <f t="shared" si="36"/>
        <v>0</v>
      </c>
      <c r="Q1186" t="str">
        <f t="shared" si="37"/>
        <v>08</v>
      </c>
      <c r="R1186" t="s">
        <v>8449</v>
      </c>
    </row>
    <row r="1187" spans="1:18">
      <c r="A1187" t="s">
        <v>516</v>
      </c>
      <c r="B1187" t="s">
        <v>15841</v>
      </c>
      <c r="C1187" t="s">
        <v>17</v>
      </c>
      <c r="D1187" t="s">
        <v>15255</v>
      </c>
      <c r="E1187" t="s">
        <v>17</v>
      </c>
      <c r="F1187">
        <v>3765</v>
      </c>
      <c r="G1187">
        <v>0.109384079</v>
      </c>
      <c r="H1187">
        <v>8108</v>
      </c>
      <c r="I1187">
        <v>46704</v>
      </c>
      <c r="J1187">
        <v>0.17360397399999999</v>
      </c>
      <c r="K1187">
        <v>-6.4219894999999999E-2</v>
      </c>
      <c r="L1187">
        <v>-4343</v>
      </c>
      <c r="M1187">
        <v>0.46435619099999997</v>
      </c>
      <c r="N1187">
        <v>0.63007819799999998</v>
      </c>
      <c r="O1187">
        <f>VLOOKUP(A1187,Sheet1!$A$1:$B$600,2,FALSE)</f>
        <v>56664</v>
      </c>
      <c r="P1187">
        <f t="shared" si="36"/>
        <v>0</v>
      </c>
      <c r="Q1187" t="str">
        <f t="shared" si="37"/>
        <v>09</v>
      </c>
      <c r="R1187" t="s">
        <v>8450</v>
      </c>
    </row>
    <row r="1188" spans="1:18">
      <c r="A1188" t="s">
        <v>530</v>
      </c>
      <c r="B1188" t="s">
        <v>15842</v>
      </c>
      <c r="C1188" t="s">
        <v>17</v>
      </c>
      <c r="D1188" t="s">
        <v>15256</v>
      </c>
      <c r="E1188" t="s">
        <v>17</v>
      </c>
      <c r="F1188">
        <v>4570</v>
      </c>
      <c r="G1188">
        <v>0.12566683200000001</v>
      </c>
      <c r="H1188">
        <v>9871</v>
      </c>
      <c r="I1188">
        <v>49344</v>
      </c>
      <c r="J1188">
        <v>0.200044585</v>
      </c>
      <c r="K1188">
        <v>-7.4377753000000005E-2</v>
      </c>
      <c r="L1188">
        <v>-5301</v>
      </c>
      <c r="M1188">
        <v>0.46297234300000001</v>
      </c>
      <c r="N1188">
        <v>0.62819411800000002</v>
      </c>
      <c r="O1188">
        <f>VLOOKUP(A1188,Sheet1!$A$1:$B$600,2,FALSE)</f>
        <v>59754</v>
      </c>
      <c r="P1188">
        <f t="shared" si="36"/>
        <v>0</v>
      </c>
      <c r="Q1188" t="str">
        <f t="shared" si="37"/>
        <v>09</v>
      </c>
      <c r="R1188" t="s">
        <v>8451</v>
      </c>
    </row>
    <row r="1189" spans="1:18">
      <c r="A1189" t="s">
        <v>544</v>
      </c>
      <c r="B1189" t="s">
        <v>15843</v>
      </c>
      <c r="C1189" t="s">
        <v>17</v>
      </c>
      <c r="D1189" t="s">
        <v>15257</v>
      </c>
      <c r="E1189" t="s">
        <v>17</v>
      </c>
      <c r="F1189">
        <v>9667</v>
      </c>
      <c r="G1189">
        <v>0.252824563</v>
      </c>
      <c r="H1189">
        <v>16305</v>
      </c>
      <c r="I1189">
        <v>52141</v>
      </c>
      <c r="J1189">
        <v>0.312709768</v>
      </c>
      <c r="K1189">
        <v>-5.9885204999999997E-2</v>
      </c>
      <c r="L1189">
        <v>-6638</v>
      </c>
      <c r="M1189">
        <v>0.59288561799999995</v>
      </c>
      <c r="N1189">
        <v>0.80849589399999999</v>
      </c>
      <c r="O1189">
        <f>VLOOKUP(A1189,Sheet1!$A$1:$B$600,2,FALSE)</f>
        <v>64707</v>
      </c>
      <c r="P1189">
        <f t="shared" si="36"/>
        <v>1</v>
      </c>
      <c r="Q1189" t="str">
        <f t="shared" si="37"/>
        <v>10</v>
      </c>
      <c r="R1189" t="s">
        <v>8452</v>
      </c>
    </row>
    <row r="1190" spans="1:18">
      <c r="A1190" t="s">
        <v>554</v>
      </c>
      <c r="B1190" t="s">
        <v>15844</v>
      </c>
      <c r="C1190" t="s">
        <v>17</v>
      </c>
      <c r="D1190" t="s">
        <v>15258</v>
      </c>
      <c r="E1190" t="s">
        <v>17</v>
      </c>
      <c r="F1190">
        <v>8700</v>
      </c>
      <c r="G1190">
        <v>0.20196861399999999</v>
      </c>
      <c r="H1190">
        <v>19131</v>
      </c>
      <c r="I1190">
        <v>60122</v>
      </c>
      <c r="J1190">
        <v>0.31820298699999999</v>
      </c>
      <c r="K1190">
        <v>-0.116234374</v>
      </c>
      <c r="L1190">
        <v>-10431</v>
      </c>
      <c r="M1190">
        <v>0.45475929100000001</v>
      </c>
      <c r="N1190">
        <v>0.63471627100000005</v>
      </c>
      <c r="O1190">
        <f>VLOOKUP(A1190,Sheet1!$A$1:$B$600,2,FALSE)</f>
        <v>72912</v>
      </c>
      <c r="P1190">
        <f t="shared" si="36"/>
        <v>0</v>
      </c>
      <c r="Q1190" t="str">
        <f t="shared" si="37"/>
        <v>10</v>
      </c>
      <c r="R1190" t="s">
        <v>8453</v>
      </c>
    </row>
    <row r="1191" spans="1:18">
      <c r="A1191" t="s">
        <v>568</v>
      </c>
      <c r="B1191" t="s">
        <v>15845</v>
      </c>
      <c r="C1191" t="s">
        <v>17</v>
      </c>
      <c r="D1191" t="s">
        <v>15259</v>
      </c>
      <c r="E1191" t="s">
        <v>17</v>
      </c>
      <c r="F1191">
        <v>6733</v>
      </c>
      <c r="G1191">
        <v>0.17788169400000001</v>
      </c>
      <c r="H1191">
        <v>13760</v>
      </c>
      <c r="I1191">
        <v>49922</v>
      </c>
      <c r="J1191">
        <v>0.27562998300000002</v>
      </c>
      <c r="K1191">
        <v>-9.7748289000000002E-2</v>
      </c>
      <c r="L1191">
        <v>-7027</v>
      </c>
      <c r="M1191">
        <v>0.48931686000000002</v>
      </c>
      <c r="N1191">
        <v>0.64536409400000005</v>
      </c>
      <c r="O1191">
        <f>VLOOKUP(A1191,Sheet1!$A$1:$B$600,2,FALSE)</f>
        <v>66187</v>
      </c>
      <c r="P1191">
        <f t="shared" si="36"/>
        <v>0</v>
      </c>
      <c r="Q1191" t="str">
        <f t="shared" si="37"/>
        <v>10</v>
      </c>
      <c r="R1191" t="s">
        <v>8454</v>
      </c>
    </row>
    <row r="1192" spans="1:18">
      <c r="A1192" t="s">
        <v>584</v>
      </c>
      <c r="B1192" t="s">
        <v>15846</v>
      </c>
      <c r="C1192" t="s">
        <v>17</v>
      </c>
      <c r="D1192" t="s">
        <v>15260</v>
      </c>
      <c r="E1192" t="s">
        <v>17</v>
      </c>
      <c r="F1192">
        <v>11674</v>
      </c>
      <c r="G1192">
        <v>0.206714594</v>
      </c>
      <c r="H1192">
        <v>15670</v>
      </c>
      <c r="I1192">
        <v>76424</v>
      </c>
      <c r="J1192">
        <v>0.20504030100000001</v>
      </c>
      <c r="K1192">
        <v>1.6742930000000001E-3</v>
      </c>
      <c r="L1192">
        <v>-3996</v>
      </c>
      <c r="M1192">
        <v>0.74499042800000004</v>
      </c>
      <c r="N1192">
        <v>1.008165677</v>
      </c>
      <c r="O1192">
        <f>VLOOKUP(A1192,Sheet1!$A$1:$B$600,2,FALSE)</f>
        <v>92761</v>
      </c>
      <c r="P1192">
        <f t="shared" si="36"/>
        <v>1</v>
      </c>
      <c r="Q1192" t="str">
        <f t="shared" si="37"/>
        <v>11</v>
      </c>
      <c r="R1192" t="s">
        <v>8455</v>
      </c>
    </row>
    <row r="1193" spans="1:18">
      <c r="A1193" t="s">
        <v>599</v>
      </c>
      <c r="B1193" t="s">
        <v>15847</v>
      </c>
      <c r="C1193" t="s">
        <v>17</v>
      </c>
      <c r="D1193" t="s">
        <v>15261</v>
      </c>
      <c r="E1193" t="s">
        <v>17</v>
      </c>
      <c r="F1193">
        <v>9536</v>
      </c>
      <c r="G1193">
        <v>0.18802744699999999</v>
      </c>
      <c r="H1193">
        <v>15546</v>
      </c>
      <c r="I1193">
        <v>67200</v>
      </c>
      <c r="J1193">
        <v>0.23133928600000001</v>
      </c>
      <c r="K1193">
        <v>-4.3311838999999998E-2</v>
      </c>
      <c r="L1193">
        <v>-6010</v>
      </c>
      <c r="M1193">
        <v>0.61340537799999995</v>
      </c>
      <c r="N1193">
        <v>0.81277784900000005</v>
      </c>
      <c r="O1193">
        <f>VLOOKUP(A1193,Sheet1!$A$1:$B$600,2,FALSE)</f>
        <v>83699</v>
      </c>
      <c r="P1193">
        <f t="shared" si="36"/>
        <v>0</v>
      </c>
      <c r="Q1193" t="str">
        <f t="shared" si="37"/>
        <v>11</v>
      </c>
      <c r="R1193" t="s">
        <v>8456</v>
      </c>
    </row>
    <row r="1194" spans="1:18">
      <c r="A1194" t="s">
        <v>615</v>
      </c>
      <c r="B1194" t="s">
        <v>15848</v>
      </c>
      <c r="C1194" t="s">
        <v>17</v>
      </c>
      <c r="D1194" t="s">
        <v>15262</v>
      </c>
      <c r="E1194" t="s">
        <v>17</v>
      </c>
      <c r="F1194">
        <v>8758</v>
      </c>
      <c r="G1194">
        <v>0.15724648099999999</v>
      </c>
      <c r="H1194">
        <v>15585</v>
      </c>
      <c r="I1194">
        <v>72724</v>
      </c>
      <c r="J1194">
        <v>0.21430339400000001</v>
      </c>
      <c r="K1194">
        <v>-5.7056913000000001E-2</v>
      </c>
      <c r="L1194">
        <v>-6827</v>
      </c>
      <c r="M1194">
        <v>0.56195059400000003</v>
      </c>
      <c r="N1194">
        <v>0.73375637299999996</v>
      </c>
      <c r="O1194">
        <f>VLOOKUP(A1194,Sheet1!$A$1:$B$600,2,FALSE)</f>
        <v>87613</v>
      </c>
      <c r="P1194">
        <f t="shared" si="36"/>
        <v>0</v>
      </c>
      <c r="Q1194" t="str">
        <f t="shared" si="37"/>
        <v>11</v>
      </c>
      <c r="R1194" t="s">
        <v>8457</v>
      </c>
    </row>
    <row r="1195" spans="1:18">
      <c r="A1195" t="s">
        <v>629</v>
      </c>
      <c r="B1195" t="s">
        <v>15849</v>
      </c>
      <c r="C1195" t="s">
        <v>17</v>
      </c>
      <c r="D1195" t="s">
        <v>15263</v>
      </c>
      <c r="E1195" t="s">
        <v>17</v>
      </c>
      <c r="F1195">
        <v>3990</v>
      </c>
      <c r="G1195">
        <v>8.1555064999999996E-2</v>
      </c>
      <c r="H1195">
        <v>18670</v>
      </c>
      <c r="I1195">
        <v>63468</v>
      </c>
      <c r="J1195">
        <v>0.29416398799999999</v>
      </c>
      <c r="K1195">
        <v>-0.21260892300000001</v>
      </c>
      <c r="L1195">
        <v>-14680</v>
      </c>
      <c r="M1195">
        <v>0.21371183699999999</v>
      </c>
      <c r="N1195">
        <v>0.27724353899999998</v>
      </c>
      <c r="O1195">
        <f>VLOOKUP(A1195,Sheet1!$A$1:$B$600,2,FALSE)</f>
        <v>75457</v>
      </c>
      <c r="P1195">
        <f t="shared" si="36"/>
        <v>0</v>
      </c>
      <c r="Q1195" t="str">
        <f t="shared" si="37"/>
        <v>12</v>
      </c>
      <c r="R1195" t="s">
        <v>8458</v>
      </c>
    </row>
    <row r="1196" spans="1:18">
      <c r="A1196" t="s">
        <v>642</v>
      </c>
      <c r="B1196" t="s">
        <v>15850</v>
      </c>
      <c r="C1196" t="s">
        <v>17</v>
      </c>
      <c r="D1196" t="s">
        <v>15264</v>
      </c>
      <c r="E1196" t="s">
        <v>17</v>
      </c>
      <c r="F1196">
        <v>3480</v>
      </c>
      <c r="G1196">
        <v>7.6997964000000002E-2</v>
      </c>
      <c r="H1196">
        <v>12731</v>
      </c>
      <c r="I1196">
        <v>58426</v>
      </c>
      <c r="J1196">
        <v>0.21789956499999999</v>
      </c>
      <c r="K1196">
        <v>-0.14090160099999999</v>
      </c>
      <c r="L1196">
        <v>-9251</v>
      </c>
      <c r="M1196">
        <v>0.27334851900000001</v>
      </c>
      <c r="N1196">
        <v>0.35336446999999999</v>
      </c>
      <c r="O1196">
        <f>VLOOKUP(A1196,Sheet1!$A$1:$B$600,2,FALSE)</f>
        <v>70610</v>
      </c>
      <c r="P1196">
        <f t="shared" si="36"/>
        <v>0</v>
      </c>
      <c r="Q1196" t="str">
        <f t="shared" si="37"/>
        <v>12</v>
      </c>
      <c r="R1196" t="s">
        <v>8459</v>
      </c>
    </row>
    <row r="1197" spans="1:18">
      <c r="A1197" t="s">
        <v>654</v>
      </c>
      <c r="B1197" t="s">
        <v>15851</v>
      </c>
      <c r="C1197" t="s">
        <v>17</v>
      </c>
      <c r="D1197" t="s">
        <v>15265</v>
      </c>
      <c r="E1197" t="s">
        <v>17</v>
      </c>
      <c r="F1197">
        <v>3945</v>
      </c>
      <c r="G1197">
        <v>8.4778543999999997E-2</v>
      </c>
      <c r="H1197">
        <v>14950</v>
      </c>
      <c r="I1197">
        <v>59819</v>
      </c>
      <c r="J1197">
        <v>0.249920594</v>
      </c>
      <c r="K1197">
        <v>-0.16514205000000001</v>
      </c>
      <c r="L1197">
        <v>-11005</v>
      </c>
      <c r="M1197">
        <v>0.26387959900000002</v>
      </c>
      <c r="N1197">
        <v>0.33922192200000001</v>
      </c>
      <c r="O1197">
        <f>VLOOKUP(A1197,Sheet1!$A$1:$B$600,2,FALSE)</f>
        <v>71919</v>
      </c>
      <c r="P1197">
        <f t="shared" si="36"/>
        <v>0</v>
      </c>
      <c r="Q1197" t="str">
        <f t="shared" si="37"/>
        <v>12</v>
      </c>
      <c r="R1197" t="s">
        <v>8460</v>
      </c>
    </row>
    <row r="1198" spans="1:18">
      <c r="A1198" t="s">
        <v>666</v>
      </c>
      <c r="B1198" t="s">
        <v>15852</v>
      </c>
      <c r="C1198" t="s">
        <v>17</v>
      </c>
      <c r="D1198" t="s">
        <v>15266</v>
      </c>
      <c r="E1198" t="s">
        <v>17</v>
      </c>
      <c r="F1198">
        <v>9194</v>
      </c>
      <c r="G1198">
        <v>0.21875892299999999</v>
      </c>
      <c r="H1198">
        <v>17091</v>
      </c>
      <c r="I1198">
        <v>58532</v>
      </c>
      <c r="J1198">
        <v>0.29199412299999999</v>
      </c>
      <c r="K1198">
        <v>-7.32352E-2</v>
      </c>
      <c r="L1198">
        <v>-7897</v>
      </c>
      <c r="M1198">
        <v>0.53794394700000003</v>
      </c>
      <c r="N1198">
        <v>0.74918947199999997</v>
      </c>
      <c r="O1198">
        <f>VLOOKUP(A1198,Sheet1!$A$1:$B$600,2,FALSE)</f>
        <v>73892</v>
      </c>
      <c r="P1198">
        <f t="shared" si="36"/>
        <v>0</v>
      </c>
      <c r="Q1198" t="str">
        <f t="shared" si="37"/>
        <v>13</v>
      </c>
      <c r="R1198" t="s">
        <v>8461</v>
      </c>
    </row>
    <row r="1199" spans="1:18">
      <c r="A1199" t="s">
        <v>684</v>
      </c>
      <c r="B1199" t="s">
        <v>15853</v>
      </c>
      <c r="C1199" t="s">
        <v>17</v>
      </c>
      <c r="D1199" t="s">
        <v>15267</v>
      </c>
      <c r="E1199" t="s">
        <v>17</v>
      </c>
      <c r="F1199">
        <v>8083</v>
      </c>
      <c r="G1199">
        <v>0.17839722799999999</v>
      </c>
      <c r="H1199">
        <v>24511</v>
      </c>
      <c r="I1199">
        <v>62062</v>
      </c>
      <c r="J1199">
        <v>0.39494376599999997</v>
      </c>
      <c r="K1199">
        <v>-0.21654653800000001</v>
      </c>
      <c r="L1199">
        <v>-16428</v>
      </c>
      <c r="M1199">
        <v>0.32977030699999998</v>
      </c>
      <c r="N1199">
        <v>0.45170285799999998</v>
      </c>
      <c r="O1199">
        <f>VLOOKUP(A1199,Sheet1!$A$1:$B$600,2,FALSE)</f>
        <v>77390</v>
      </c>
      <c r="P1199">
        <f t="shared" si="36"/>
        <v>0</v>
      </c>
      <c r="Q1199" t="str">
        <f t="shared" si="37"/>
        <v>13</v>
      </c>
      <c r="R1199" t="s">
        <v>8462</v>
      </c>
    </row>
    <row r="1200" spans="1:18">
      <c r="A1200" t="s">
        <v>699</v>
      </c>
      <c r="B1200" t="s">
        <v>15854</v>
      </c>
      <c r="C1200" t="s">
        <v>17</v>
      </c>
      <c r="D1200" t="s">
        <v>15268</v>
      </c>
      <c r="E1200" t="s">
        <v>17</v>
      </c>
      <c r="F1200">
        <v>10975</v>
      </c>
      <c r="G1200">
        <v>0.29872887100000001</v>
      </c>
      <c r="H1200">
        <v>12881</v>
      </c>
      <c r="I1200">
        <v>54099</v>
      </c>
      <c r="J1200">
        <v>0.23810051900000001</v>
      </c>
      <c r="K1200">
        <v>6.0628352000000003E-2</v>
      </c>
      <c r="L1200">
        <v>-1906</v>
      </c>
      <c r="M1200">
        <v>0.85203012199999995</v>
      </c>
      <c r="N1200">
        <v>1.2546334290000001</v>
      </c>
      <c r="O1200">
        <f>VLOOKUP(A1200,Sheet1!$A$1:$B$600,2,FALSE)</f>
        <v>70351</v>
      </c>
      <c r="P1200">
        <f t="shared" si="36"/>
        <v>1</v>
      </c>
      <c r="Q1200" t="str">
        <f t="shared" si="37"/>
        <v>13</v>
      </c>
      <c r="R1200" t="s">
        <v>8463</v>
      </c>
    </row>
    <row r="1201" spans="1:18">
      <c r="A1201" t="s">
        <v>719</v>
      </c>
      <c r="B1201" t="s">
        <v>15855</v>
      </c>
      <c r="C1201" t="s">
        <v>17</v>
      </c>
      <c r="D1201" t="s">
        <v>15269</v>
      </c>
      <c r="E1201" t="s">
        <v>17</v>
      </c>
      <c r="F1201">
        <v>4356</v>
      </c>
      <c r="G1201">
        <v>0.14296028899999999</v>
      </c>
      <c r="H1201">
        <v>7156</v>
      </c>
      <c r="I1201">
        <v>43193</v>
      </c>
      <c r="J1201">
        <v>0.16567499399999999</v>
      </c>
      <c r="K1201">
        <v>-2.2714705000000002E-2</v>
      </c>
      <c r="L1201">
        <v>-2800</v>
      </c>
      <c r="M1201">
        <v>0.60871995499999998</v>
      </c>
      <c r="N1201">
        <v>0.86289599699999997</v>
      </c>
      <c r="O1201">
        <f>VLOOKUP(A1201,Sheet1!$A$1:$B$600,2,FALSE)</f>
        <v>58700</v>
      </c>
      <c r="P1201">
        <f t="shared" si="36"/>
        <v>0</v>
      </c>
      <c r="Q1201" t="str">
        <f t="shared" si="37"/>
        <v>13</v>
      </c>
      <c r="R1201" t="s">
        <v>8464</v>
      </c>
    </row>
    <row r="1202" spans="1:18">
      <c r="A1202" t="s">
        <v>744</v>
      </c>
      <c r="B1202" t="s">
        <v>15856</v>
      </c>
      <c r="C1202" t="s">
        <v>17</v>
      </c>
      <c r="D1202" t="s">
        <v>15270</v>
      </c>
      <c r="E1202" t="s">
        <v>17</v>
      </c>
      <c r="F1202">
        <v>6512</v>
      </c>
      <c r="G1202">
        <v>0.162669864</v>
      </c>
      <c r="H1202">
        <v>15224</v>
      </c>
      <c r="I1202">
        <v>53550</v>
      </c>
      <c r="J1202">
        <v>0.28429505100000002</v>
      </c>
      <c r="K1202">
        <v>-0.121625187</v>
      </c>
      <c r="L1202">
        <v>-8712</v>
      </c>
      <c r="M1202">
        <v>0.427745665</v>
      </c>
      <c r="N1202">
        <v>0.57218675900000004</v>
      </c>
      <c r="O1202">
        <f>VLOOKUP(A1202,Sheet1!$A$1:$B$600,2,FALSE)</f>
        <v>68685</v>
      </c>
      <c r="P1202">
        <f t="shared" si="36"/>
        <v>0</v>
      </c>
      <c r="Q1202" t="str">
        <f t="shared" si="37"/>
        <v>13</v>
      </c>
      <c r="R1202" t="s">
        <v>8465</v>
      </c>
    </row>
    <row r="1203" spans="1:18">
      <c r="A1203" t="s">
        <v>765</v>
      </c>
      <c r="B1203" t="s">
        <v>15857</v>
      </c>
      <c r="C1203" t="s">
        <v>17</v>
      </c>
      <c r="D1203" t="s">
        <v>15271</v>
      </c>
      <c r="E1203" t="s">
        <v>17</v>
      </c>
      <c r="F1203">
        <v>9218</v>
      </c>
      <c r="G1203">
        <v>0.226781804</v>
      </c>
      <c r="H1203">
        <v>17702</v>
      </c>
      <c r="I1203">
        <v>56959</v>
      </c>
      <c r="J1203">
        <v>0.31078495099999998</v>
      </c>
      <c r="K1203">
        <v>-8.4003146000000001E-2</v>
      </c>
      <c r="L1203">
        <v>-8484</v>
      </c>
      <c r="M1203">
        <v>0.52073212099999999</v>
      </c>
      <c r="N1203">
        <v>0.72970651900000005</v>
      </c>
      <c r="O1203">
        <f>VLOOKUP(A1203,Sheet1!$A$1:$B$600,2,FALSE)</f>
        <v>72571</v>
      </c>
      <c r="P1203">
        <f t="shared" si="36"/>
        <v>1</v>
      </c>
      <c r="Q1203" t="str">
        <f t="shared" si="37"/>
        <v>13</v>
      </c>
      <c r="R1203" t="s">
        <v>8466</v>
      </c>
    </row>
    <row r="1204" spans="1:18">
      <c r="A1204" t="s">
        <v>781</v>
      </c>
      <c r="B1204" t="s">
        <v>15858</v>
      </c>
      <c r="C1204" t="s">
        <v>17</v>
      </c>
      <c r="D1204" t="s">
        <v>15272</v>
      </c>
      <c r="E1204" t="s">
        <v>17</v>
      </c>
      <c r="F1204">
        <v>7098</v>
      </c>
      <c r="G1204">
        <v>0.23689216699999999</v>
      </c>
      <c r="H1204">
        <v>6072</v>
      </c>
      <c r="I1204">
        <v>45309</v>
      </c>
      <c r="J1204">
        <v>0.13401310999999999</v>
      </c>
      <c r="K1204">
        <v>0.102879057</v>
      </c>
      <c r="L1204">
        <v>1026</v>
      </c>
      <c r="M1204">
        <v>1.1689723320000001</v>
      </c>
      <c r="N1204">
        <v>1.767679051</v>
      </c>
      <c r="O1204">
        <f>VLOOKUP(A1204,Sheet1!$A$1:$B$600,2,FALSE)</f>
        <v>63082</v>
      </c>
      <c r="P1204">
        <f t="shared" si="36"/>
        <v>0</v>
      </c>
      <c r="Q1204" t="str">
        <f t="shared" si="37"/>
        <v>13</v>
      </c>
      <c r="R1204" t="s">
        <v>8467</v>
      </c>
    </row>
    <row r="1205" spans="1:18">
      <c r="A1205" t="s">
        <v>808</v>
      </c>
      <c r="B1205" t="s">
        <v>15859</v>
      </c>
      <c r="C1205" t="s">
        <v>17</v>
      </c>
      <c r="D1205" t="s">
        <v>15273</v>
      </c>
      <c r="E1205" t="s">
        <v>17</v>
      </c>
      <c r="F1205">
        <v>11863</v>
      </c>
      <c r="G1205">
        <v>0.21970145899999999</v>
      </c>
      <c r="H1205">
        <v>21527</v>
      </c>
      <c r="I1205">
        <v>74671</v>
      </c>
      <c r="J1205">
        <v>0.288291305</v>
      </c>
      <c r="K1205">
        <v>-6.8589844999999997E-2</v>
      </c>
      <c r="L1205">
        <v>-9664</v>
      </c>
      <c r="M1205">
        <v>0.55107539400000005</v>
      </c>
      <c r="N1205">
        <v>0.76208146399999999</v>
      </c>
      <c r="O1205">
        <f>VLOOKUP(A1205,Sheet1!$A$1:$B$600,2,FALSE)</f>
        <v>93086</v>
      </c>
      <c r="P1205">
        <f t="shared" si="36"/>
        <v>1</v>
      </c>
      <c r="Q1205" t="str">
        <f t="shared" si="37"/>
        <v>13</v>
      </c>
      <c r="R1205" t="s">
        <v>8468</v>
      </c>
    </row>
    <row r="1206" spans="1:18">
      <c r="A1206" t="s">
        <v>827</v>
      </c>
      <c r="B1206" t="s">
        <v>15860</v>
      </c>
      <c r="C1206" t="s">
        <v>17</v>
      </c>
      <c r="D1206" t="s">
        <v>15274</v>
      </c>
      <c r="E1206" t="s">
        <v>17</v>
      </c>
      <c r="F1206">
        <v>12003</v>
      </c>
      <c r="G1206">
        <v>0.222500278</v>
      </c>
      <c r="H1206">
        <v>22599</v>
      </c>
      <c r="I1206">
        <v>74599</v>
      </c>
      <c r="J1206">
        <v>0.30293971800000002</v>
      </c>
      <c r="K1206">
        <v>-8.0439440000000001E-2</v>
      </c>
      <c r="L1206">
        <v>-10596</v>
      </c>
      <c r="M1206">
        <v>0.53112969600000004</v>
      </c>
      <c r="N1206">
        <v>0.73447047399999998</v>
      </c>
      <c r="O1206">
        <f>VLOOKUP(A1206,Sheet1!$A$1:$B$600,2,FALSE)</f>
        <v>92601</v>
      </c>
      <c r="P1206">
        <f t="shared" si="36"/>
        <v>1</v>
      </c>
      <c r="Q1206" t="str">
        <f t="shared" si="37"/>
        <v>13</v>
      </c>
      <c r="R1206" t="s">
        <v>8469</v>
      </c>
    </row>
    <row r="1207" spans="1:18">
      <c r="A1207" t="s">
        <v>841</v>
      </c>
      <c r="B1207" t="s">
        <v>15861</v>
      </c>
      <c r="C1207" t="s">
        <v>17</v>
      </c>
      <c r="D1207" t="s">
        <v>15275</v>
      </c>
      <c r="E1207" t="s">
        <v>17</v>
      </c>
      <c r="F1207">
        <v>13417</v>
      </c>
      <c r="G1207">
        <v>0.22587922399999999</v>
      </c>
      <c r="H1207">
        <v>22926</v>
      </c>
      <c r="I1207">
        <v>81870</v>
      </c>
      <c r="J1207">
        <v>0.280029315</v>
      </c>
      <c r="K1207">
        <v>-5.4150090999999997E-2</v>
      </c>
      <c r="L1207">
        <v>-9509</v>
      </c>
      <c r="M1207">
        <v>0.58523074200000003</v>
      </c>
      <c r="N1207">
        <v>0.80662706200000001</v>
      </c>
      <c r="O1207">
        <f>VLOOKUP(A1207,Sheet1!$A$1:$B$600,2,FALSE)</f>
        <v>100194</v>
      </c>
      <c r="P1207">
        <f t="shared" si="36"/>
        <v>1</v>
      </c>
      <c r="Q1207" t="str">
        <f t="shared" si="37"/>
        <v>13</v>
      </c>
      <c r="R1207" t="s">
        <v>8470</v>
      </c>
    </row>
    <row r="1208" spans="1:18">
      <c r="A1208" t="s">
        <v>854</v>
      </c>
      <c r="B1208" t="s">
        <v>15862</v>
      </c>
      <c r="C1208" t="s">
        <v>17</v>
      </c>
      <c r="D1208" t="s">
        <v>15276</v>
      </c>
      <c r="E1208" t="s">
        <v>17</v>
      </c>
      <c r="F1208">
        <v>10390</v>
      </c>
      <c r="G1208">
        <v>0.21571232800000001</v>
      </c>
      <c r="H1208">
        <v>21321</v>
      </c>
      <c r="I1208">
        <v>67248</v>
      </c>
      <c r="J1208">
        <v>0.31705032100000002</v>
      </c>
      <c r="K1208">
        <v>-0.101337993</v>
      </c>
      <c r="L1208">
        <v>-10931</v>
      </c>
      <c r="M1208">
        <v>0.48731297800000001</v>
      </c>
      <c r="N1208">
        <v>0.68037252699999995</v>
      </c>
      <c r="O1208">
        <f>VLOOKUP(A1208,Sheet1!$A$1:$B$600,2,FALSE)</f>
        <v>85348</v>
      </c>
      <c r="P1208">
        <f t="shared" si="36"/>
        <v>0</v>
      </c>
      <c r="Q1208" t="str">
        <f t="shared" si="37"/>
        <v>13</v>
      </c>
      <c r="R1208" t="s">
        <v>8471</v>
      </c>
    </row>
    <row r="1209" spans="1:18">
      <c r="A1209" t="s">
        <v>864</v>
      </c>
      <c r="B1209" t="s">
        <v>15863</v>
      </c>
      <c r="C1209" t="s">
        <v>17</v>
      </c>
      <c r="D1209" t="s">
        <v>15277</v>
      </c>
      <c r="E1209" t="s">
        <v>17</v>
      </c>
      <c r="F1209">
        <v>13257</v>
      </c>
      <c r="G1209">
        <v>0.26675654500000001</v>
      </c>
      <c r="H1209">
        <v>18791</v>
      </c>
      <c r="I1209">
        <v>70478</v>
      </c>
      <c r="J1209">
        <v>0.26662220800000003</v>
      </c>
      <c r="K1209">
        <v>1.3433600000000001E-4</v>
      </c>
      <c r="L1209">
        <v>-5534</v>
      </c>
      <c r="M1209">
        <v>0.70549731299999996</v>
      </c>
      <c r="N1209">
        <v>1.0005038449999999</v>
      </c>
      <c r="O1209">
        <f>VLOOKUP(A1209,Sheet1!$A$1:$B$600,2,FALSE)</f>
        <v>89006</v>
      </c>
      <c r="P1209">
        <f t="shared" si="36"/>
        <v>1</v>
      </c>
      <c r="Q1209" t="str">
        <f t="shared" si="37"/>
        <v>13</v>
      </c>
      <c r="R1209" t="s">
        <v>8472</v>
      </c>
    </row>
    <row r="1210" spans="1:18">
      <c r="A1210" t="s">
        <v>879</v>
      </c>
      <c r="B1210" t="s">
        <v>15864</v>
      </c>
      <c r="C1210" t="s">
        <v>17</v>
      </c>
      <c r="D1210" t="s">
        <v>15278</v>
      </c>
      <c r="E1210" t="s">
        <v>17</v>
      </c>
      <c r="F1210">
        <v>11567</v>
      </c>
      <c r="G1210">
        <v>0.21691107500000001</v>
      </c>
      <c r="H1210">
        <v>14068</v>
      </c>
      <c r="I1210">
        <v>72303</v>
      </c>
      <c r="J1210">
        <v>0.19457007300000001</v>
      </c>
      <c r="K1210">
        <v>2.2341001999999999E-2</v>
      </c>
      <c r="L1210">
        <v>-2501</v>
      </c>
      <c r="M1210">
        <v>0.82222064299999997</v>
      </c>
      <c r="N1210">
        <v>1.114822397</v>
      </c>
      <c r="O1210">
        <f>VLOOKUP(A1210,Sheet1!$A$1:$B$600,2,FALSE)</f>
        <v>90594</v>
      </c>
      <c r="P1210">
        <f t="shared" si="36"/>
        <v>1</v>
      </c>
      <c r="Q1210" t="str">
        <f t="shared" si="37"/>
        <v>13</v>
      </c>
      <c r="R1210" t="s">
        <v>8473</v>
      </c>
    </row>
    <row r="1211" spans="1:18">
      <c r="A1211" t="s">
        <v>893</v>
      </c>
      <c r="B1211" t="s">
        <v>15865</v>
      </c>
      <c r="C1211" t="s">
        <v>17</v>
      </c>
      <c r="D1211" t="s">
        <v>15279</v>
      </c>
      <c r="E1211" t="s">
        <v>17</v>
      </c>
      <c r="F1211">
        <v>7770</v>
      </c>
      <c r="G1211">
        <v>0.14146821100000001</v>
      </c>
      <c r="H1211">
        <v>23068</v>
      </c>
      <c r="I1211">
        <v>75066</v>
      </c>
      <c r="J1211">
        <v>0.30730290700000001</v>
      </c>
      <c r="K1211">
        <v>-0.165834696</v>
      </c>
      <c r="L1211">
        <v>-15298</v>
      </c>
      <c r="M1211">
        <v>0.33683024099999997</v>
      </c>
      <c r="N1211">
        <v>0.46035428699999997</v>
      </c>
      <c r="O1211">
        <f>VLOOKUP(A1211,Sheet1!$A$1:$B$600,2,FALSE)</f>
        <v>93933</v>
      </c>
      <c r="P1211">
        <f t="shared" si="36"/>
        <v>0</v>
      </c>
      <c r="Q1211" t="str">
        <f t="shared" si="37"/>
        <v>13</v>
      </c>
      <c r="R1211" t="s">
        <v>8474</v>
      </c>
    </row>
    <row r="1212" spans="1:18">
      <c r="A1212" t="s">
        <v>911</v>
      </c>
      <c r="B1212" t="s">
        <v>15866</v>
      </c>
      <c r="C1212" t="s">
        <v>17</v>
      </c>
      <c r="D1212" t="s">
        <v>15280</v>
      </c>
      <c r="E1212" t="s">
        <v>17</v>
      </c>
      <c r="F1212">
        <v>14740</v>
      </c>
      <c r="G1212">
        <v>0.24945421300000001</v>
      </c>
      <c r="H1212">
        <v>24371</v>
      </c>
      <c r="I1212">
        <v>80262</v>
      </c>
      <c r="J1212">
        <v>0.30364306899999999</v>
      </c>
      <c r="K1212">
        <v>-5.4188856000000001E-2</v>
      </c>
      <c r="L1212">
        <v>-9631</v>
      </c>
      <c r="M1212">
        <v>0.60481720100000003</v>
      </c>
      <c r="N1212">
        <v>0.82153764900000004</v>
      </c>
      <c r="O1212">
        <f>VLOOKUP(A1212,Sheet1!$A$1:$B$600,2,FALSE)</f>
        <v>98361</v>
      </c>
      <c r="P1212">
        <f t="shared" si="36"/>
        <v>1</v>
      </c>
      <c r="Q1212" t="str">
        <f t="shared" si="37"/>
        <v>13</v>
      </c>
      <c r="R1212" t="s">
        <v>8475</v>
      </c>
    </row>
    <row r="1213" spans="1:18">
      <c r="A1213" t="s">
        <v>926</v>
      </c>
      <c r="B1213" t="s">
        <v>15867</v>
      </c>
      <c r="C1213" t="s">
        <v>17</v>
      </c>
      <c r="D1213" t="s">
        <v>15281</v>
      </c>
      <c r="E1213" t="s">
        <v>17</v>
      </c>
      <c r="F1213">
        <v>14967</v>
      </c>
      <c r="G1213">
        <v>0.28984468800000002</v>
      </c>
      <c r="H1213">
        <v>16867</v>
      </c>
      <c r="I1213">
        <v>70422</v>
      </c>
      <c r="J1213">
        <v>0.23951322</v>
      </c>
      <c r="K1213">
        <v>5.0331467999999997E-2</v>
      </c>
      <c r="L1213">
        <v>-1900</v>
      </c>
      <c r="M1213">
        <v>0.88735400499999995</v>
      </c>
      <c r="N1213">
        <v>1.210140666</v>
      </c>
      <c r="O1213">
        <f>VLOOKUP(A1213,Sheet1!$A$1:$B$600,2,FALSE)</f>
        <v>88594</v>
      </c>
      <c r="P1213">
        <f t="shared" si="36"/>
        <v>1</v>
      </c>
      <c r="Q1213" t="str">
        <f t="shared" si="37"/>
        <v>13</v>
      </c>
      <c r="R1213" t="s">
        <v>8476</v>
      </c>
    </row>
    <row r="1214" spans="1:18">
      <c r="A1214" t="s">
        <v>936</v>
      </c>
      <c r="B1214" t="s">
        <v>15868</v>
      </c>
      <c r="C1214" t="s">
        <v>17</v>
      </c>
      <c r="D1214" t="s">
        <v>15282</v>
      </c>
      <c r="E1214" t="s">
        <v>17</v>
      </c>
      <c r="F1214">
        <v>3146</v>
      </c>
      <c r="G1214">
        <v>7.6955065000000003E-2</v>
      </c>
      <c r="H1214">
        <v>14798</v>
      </c>
      <c r="I1214">
        <v>57303</v>
      </c>
      <c r="J1214">
        <v>0.25824127899999999</v>
      </c>
      <c r="K1214">
        <v>-0.181286214</v>
      </c>
      <c r="L1214">
        <v>-11652</v>
      </c>
      <c r="M1214">
        <v>0.21259629699999999</v>
      </c>
      <c r="N1214">
        <v>0.297996761</v>
      </c>
      <c r="O1214">
        <f>VLOOKUP(A1214,Sheet1!$A$1:$B$600,2,FALSE)</f>
        <v>70199</v>
      </c>
      <c r="P1214">
        <f t="shared" si="36"/>
        <v>0</v>
      </c>
      <c r="Q1214" t="str">
        <f t="shared" si="37"/>
        <v>14</v>
      </c>
      <c r="R1214" t="s">
        <v>8477</v>
      </c>
    </row>
    <row r="1215" spans="1:18">
      <c r="A1215" t="s">
        <v>946</v>
      </c>
      <c r="B1215" t="s">
        <v>15869</v>
      </c>
      <c r="C1215" t="s">
        <v>17</v>
      </c>
      <c r="D1215" t="s">
        <v>15283</v>
      </c>
      <c r="E1215" t="s">
        <v>17</v>
      </c>
      <c r="F1215">
        <v>3239</v>
      </c>
      <c r="G1215">
        <v>8.3468625000000005E-2</v>
      </c>
      <c r="H1215">
        <v>10825</v>
      </c>
      <c r="I1215">
        <v>54211</v>
      </c>
      <c r="J1215">
        <v>0.19968272100000001</v>
      </c>
      <c r="K1215">
        <v>-0.116214096</v>
      </c>
      <c r="L1215">
        <v>-7586</v>
      </c>
      <c r="M1215">
        <v>0.29921478099999999</v>
      </c>
      <c r="N1215">
        <v>0.41800624800000002</v>
      </c>
      <c r="O1215">
        <f>VLOOKUP(A1215,Sheet1!$A$1:$B$600,2,FALSE)</f>
        <v>67112</v>
      </c>
      <c r="P1215">
        <f t="shared" si="36"/>
        <v>0</v>
      </c>
      <c r="Q1215" t="str">
        <f t="shared" si="37"/>
        <v>14</v>
      </c>
      <c r="R1215" t="s">
        <v>8478</v>
      </c>
    </row>
    <row r="1216" spans="1:18">
      <c r="A1216" t="s">
        <v>964</v>
      </c>
      <c r="B1216" t="s">
        <v>15870</v>
      </c>
      <c r="C1216" t="s">
        <v>17</v>
      </c>
      <c r="D1216" t="s">
        <v>15284</v>
      </c>
      <c r="E1216" t="s">
        <v>17</v>
      </c>
      <c r="F1216">
        <v>6702</v>
      </c>
      <c r="G1216">
        <v>0.14878454899999999</v>
      </c>
      <c r="H1216">
        <v>17097</v>
      </c>
      <c r="I1216">
        <v>62997</v>
      </c>
      <c r="J1216">
        <v>0.27139387599999998</v>
      </c>
      <c r="K1216">
        <v>-0.122609327</v>
      </c>
      <c r="L1216">
        <v>-10395</v>
      </c>
      <c r="M1216">
        <v>0.39199859599999998</v>
      </c>
      <c r="N1216">
        <v>0.54822367800000005</v>
      </c>
      <c r="O1216">
        <f>VLOOKUP(A1216,Sheet1!$A$1:$B$600,2,FALSE)</f>
        <v>78448</v>
      </c>
      <c r="P1216">
        <f t="shared" si="36"/>
        <v>0</v>
      </c>
      <c r="Q1216" t="str">
        <f t="shared" si="37"/>
        <v>14</v>
      </c>
      <c r="R1216" t="s">
        <v>8479</v>
      </c>
    </row>
    <row r="1217" spans="1:18">
      <c r="A1217" t="s">
        <v>974</v>
      </c>
      <c r="B1217" t="s">
        <v>15871</v>
      </c>
      <c r="C1217" t="s">
        <v>17</v>
      </c>
      <c r="D1217" t="s">
        <v>15285</v>
      </c>
      <c r="E1217" t="s">
        <v>17</v>
      </c>
      <c r="F1217">
        <v>7120</v>
      </c>
      <c r="G1217">
        <v>0.12597756500000001</v>
      </c>
      <c r="H1217">
        <v>26852</v>
      </c>
      <c r="I1217">
        <v>79349</v>
      </c>
      <c r="J1217">
        <v>0.33840376100000003</v>
      </c>
      <c r="K1217">
        <v>-0.21242619600000001</v>
      </c>
      <c r="L1217">
        <v>-19732</v>
      </c>
      <c r="M1217">
        <v>0.265157158</v>
      </c>
      <c r="N1217">
        <v>0.37226999</v>
      </c>
      <c r="O1217">
        <f>VLOOKUP(A1217,Sheet1!$A$1:$B$600,2,FALSE)</f>
        <v>97743</v>
      </c>
      <c r="P1217">
        <f t="shared" si="36"/>
        <v>0</v>
      </c>
      <c r="Q1217" t="str">
        <f t="shared" si="37"/>
        <v>14</v>
      </c>
      <c r="R1217" t="s">
        <v>8480</v>
      </c>
    </row>
    <row r="1218" spans="1:18">
      <c r="A1218" t="s">
        <v>985</v>
      </c>
      <c r="B1218" t="s">
        <v>15872</v>
      </c>
      <c r="C1218" t="s">
        <v>17</v>
      </c>
      <c r="D1218" t="s">
        <v>15286</v>
      </c>
      <c r="E1218" t="s">
        <v>17</v>
      </c>
      <c r="F1218">
        <v>5824</v>
      </c>
      <c r="G1218">
        <v>0.112560639</v>
      </c>
      <c r="H1218">
        <v>20808</v>
      </c>
      <c r="I1218">
        <v>71373</v>
      </c>
      <c r="J1218">
        <v>0.29153881700000001</v>
      </c>
      <c r="K1218">
        <v>-0.17897817899999999</v>
      </c>
      <c r="L1218">
        <v>-14984</v>
      </c>
      <c r="M1218">
        <v>0.27989234899999998</v>
      </c>
      <c r="N1218">
        <v>0.38609142899999999</v>
      </c>
      <c r="O1218">
        <f>VLOOKUP(A1218,Sheet1!$A$1:$B$600,2,FALSE)</f>
        <v>86429</v>
      </c>
      <c r="P1218">
        <f t="shared" si="36"/>
        <v>0</v>
      </c>
      <c r="Q1218" t="str">
        <f t="shared" si="37"/>
        <v>14</v>
      </c>
      <c r="R1218" t="s">
        <v>8481</v>
      </c>
    </row>
    <row r="1219" spans="1:18">
      <c r="A1219" t="s">
        <v>997</v>
      </c>
      <c r="B1219" t="s">
        <v>15873</v>
      </c>
      <c r="C1219" t="s">
        <v>17</v>
      </c>
      <c r="D1219" t="s">
        <v>15287</v>
      </c>
      <c r="E1219" t="s">
        <v>17</v>
      </c>
      <c r="F1219">
        <v>5860</v>
      </c>
      <c r="G1219">
        <v>0.106469958</v>
      </c>
      <c r="H1219">
        <v>19365</v>
      </c>
      <c r="I1219">
        <v>76199</v>
      </c>
      <c r="J1219">
        <v>0.25413719299999998</v>
      </c>
      <c r="K1219">
        <v>-0.14766723600000001</v>
      </c>
      <c r="L1219">
        <v>-13505</v>
      </c>
      <c r="M1219">
        <v>0.30260779799999998</v>
      </c>
      <c r="N1219">
        <v>0.41894677499999999</v>
      </c>
      <c r="O1219">
        <f>VLOOKUP(A1219,Sheet1!$A$1:$B$600,2,FALSE)</f>
        <v>90977</v>
      </c>
      <c r="P1219">
        <f t="shared" ref="P1219:P1282" si="38">IF(G1219&gt;0.5,2,IF(G1219&gt;0.2,IF(F1219/O1219&gt;0.125,1,0),0))</f>
        <v>0</v>
      </c>
      <c r="Q1219" t="str">
        <f t="shared" ref="Q1219:Q1282" si="39">MID(B1219,2,LEN(B1219)-3)</f>
        <v>14</v>
      </c>
      <c r="R1219" t="s">
        <v>8482</v>
      </c>
    </row>
    <row r="1220" spans="1:18">
      <c r="A1220" t="s">
        <v>1008</v>
      </c>
      <c r="B1220" t="s">
        <v>15874</v>
      </c>
      <c r="C1220" t="s">
        <v>17</v>
      </c>
      <c r="D1220" t="s">
        <v>15288</v>
      </c>
      <c r="E1220" t="s">
        <v>17</v>
      </c>
      <c r="F1220">
        <v>2164</v>
      </c>
      <c r="G1220">
        <v>5.4148733999999997E-2</v>
      </c>
      <c r="H1220">
        <v>14142</v>
      </c>
      <c r="I1220">
        <v>52773</v>
      </c>
      <c r="J1220">
        <v>0.267977943</v>
      </c>
      <c r="K1220">
        <v>-0.21382920899999999</v>
      </c>
      <c r="L1220">
        <v>-11978</v>
      </c>
      <c r="M1220">
        <v>0.15301937500000001</v>
      </c>
      <c r="N1220">
        <v>0.202064145</v>
      </c>
      <c r="O1220">
        <f>VLOOKUP(A1220,Sheet1!$A$1:$B$600,2,FALSE)</f>
        <v>64438</v>
      </c>
      <c r="P1220">
        <f t="shared" si="38"/>
        <v>0</v>
      </c>
      <c r="Q1220" t="str">
        <f t="shared" si="39"/>
        <v>15</v>
      </c>
      <c r="R1220" t="s">
        <v>8483</v>
      </c>
    </row>
    <row r="1221" spans="1:18">
      <c r="A1221" t="s">
        <v>1018</v>
      </c>
      <c r="B1221" t="s">
        <v>15875</v>
      </c>
      <c r="C1221" t="s">
        <v>17</v>
      </c>
      <c r="D1221" t="s">
        <v>15289</v>
      </c>
      <c r="E1221" t="s">
        <v>17</v>
      </c>
      <c r="F1221">
        <v>2062</v>
      </c>
      <c r="G1221">
        <v>5.8569561999999999E-2</v>
      </c>
      <c r="H1221">
        <v>14009</v>
      </c>
      <c r="I1221">
        <v>45633</v>
      </c>
      <c r="J1221">
        <v>0.30699274599999998</v>
      </c>
      <c r="K1221">
        <v>-0.24842318399999999</v>
      </c>
      <c r="L1221">
        <v>-11947</v>
      </c>
      <c r="M1221">
        <v>0.147191091</v>
      </c>
      <c r="N1221">
        <v>0.19078484000000001</v>
      </c>
      <c r="O1221">
        <f>VLOOKUP(A1221,Sheet1!$A$1:$B$600,2,FALSE)</f>
        <v>56422</v>
      </c>
      <c r="P1221">
        <f t="shared" si="38"/>
        <v>0</v>
      </c>
      <c r="Q1221" t="str">
        <f t="shared" si="39"/>
        <v>15</v>
      </c>
      <c r="R1221" t="s">
        <v>8484</v>
      </c>
    </row>
    <row r="1222" spans="1:18">
      <c r="A1222" t="s">
        <v>1032</v>
      </c>
      <c r="B1222" t="s">
        <v>15876</v>
      </c>
      <c r="C1222" t="s">
        <v>17</v>
      </c>
      <c r="D1222" t="s">
        <v>15290</v>
      </c>
      <c r="E1222" t="s">
        <v>17</v>
      </c>
      <c r="F1222">
        <v>4747</v>
      </c>
      <c r="G1222">
        <v>0.103126154</v>
      </c>
      <c r="H1222">
        <v>14635</v>
      </c>
      <c r="I1222">
        <v>66184</v>
      </c>
      <c r="J1222">
        <v>0.22112595199999999</v>
      </c>
      <c r="K1222">
        <v>-0.117999798</v>
      </c>
      <c r="L1222">
        <v>-9888</v>
      </c>
      <c r="M1222">
        <v>0.32435941200000001</v>
      </c>
      <c r="N1222">
        <v>0.46636839000000002</v>
      </c>
      <c r="O1222">
        <f>VLOOKUP(A1222,Sheet1!$A$1:$B$600,2,FALSE)</f>
        <v>84303</v>
      </c>
      <c r="P1222">
        <f t="shared" si="38"/>
        <v>0</v>
      </c>
      <c r="Q1222" t="str">
        <f t="shared" si="39"/>
        <v>16</v>
      </c>
      <c r="R1222" t="s">
        <v>8485</v>
      </c>
    </row>
    <row r="1223" spans="1:18">
      <c r="A1223" t="s">
        <v>1049</v>
      </c>
      <c r="B1223" t="s">
        <v>15877</v>
      </c>
      <c r="C1223" t="s">
        <v>17</v>
      </c>
      <c r="D1223" t="s">
        <v>15291</v>
      </c>
      <c r="E1223" t="s">
        <v>17</v>
      </c>
      <c r="F1223">
        <v>5405</v>
      </c>
      <c r="G1223">
        <v>0.112571333</v>
      </c>
      <c r="H1223">
        <v>17472</v>
      </c>
      <c r="I1223">
        <v>67994</v>
      </c>
      <c r="J1223">
        <v>0.25696384999999999</v>
      </c>
      <c r="K1223">
        <v>-0.144392516</v>
      </c>
      <c r="L1223">
        <v>-12067</v>
      </c>
      <c r="M1223">
        <v>0.30935210600000002</v>
      </c>
      <c r="N1223">
        <v>0.438082374</v>
      </c>
      <c r="O1223">
        <f>VLOOKUP(A1223,Sheet1!$A$1:$B$600,2,FALSE)</f>
        <v>84854</v>
      </c>
      <c r="P1223">
        <f t="shared" si="38"/>
        <v>0</v>
      </c>
      <c r="Q1223" t="str">
        <f t="shared" si="39"/>
        <v>16</v>
      </c>
      <c r="R1223" t="s">
        <v>8486</v>
      </c>
    </row>
    <row r="1224" spans="1:18">
      <c r="A1224" t="s">
        <v>1064</v>
      </c>
      <c r="B1224" t="s">
        <v>15878</v>
      </c>
      <c r="C1224" t="s">
        <v>17</v>
      </c>
      <c r="D1224" t="s">
        <v>15292</v>
      </c>
      <c r="E1224" t="s">
        <v>17</v>
      </c>
      <c r="F1224">
        <v>6428</v>
      </c>
      <c r="G1224">
        <v>0.117376379</v>
      </c>
      <c r="H1224">
        <v>16184</v>
      </c>
      <c r="I1224">
        <v>75281</v>
      </c>
      <c r="J1224">
        <v>0.21498120400000001</v>
      </c>
      <c r="K1224">
        <v>-9.7604825000000006E-2</v>
      </c>
      <c r="L1224">
        <v>-9756</v>
      </c>
      <c r="M1224">
        <v>0.39718240199999999</v>
      </c>
      <c r="N1224">
        <v>0.54598437700000002</v>
      </c>
      <c r="O1224">
        <f>VLOOKUP(A1224,Sheet1!$A$1:$B$600,2,FALSE)</f>
        <v>91864</v>
      </c>
      <c r="P1224">
        <f t="shared" si="38"/>
        <v>0</v>
      </c>
      <c r="Q1224" t="str">
        <f t="shared" si="39"/>
        <v>16</v>
      </c>
      <c r="R1224" t="s">
        <v>8487</v>
      </c>
    </row>
    <row r="1225" spans="1:18">
      <c r="A1225" t="s">
        <v>1072</v>
      </c>
      <c r="B1225" t="s">
        <v>15879</v>
      </c>
      <c r="C1225" t="s">
        <v>17</v>
      </c>
      <c r="D1225" t="s">
        <v>15293</v>
      </c>
      <c r="E1225" t="s">
        <v>17</v>
      </c>
      <c r="F1225">
        <v>4036</v>
      </c>
      <c r="G1225">
        <v>6.8021708E-2</v>
      </c>
      <c r="H1225">
        <v>22446</v>
      </c>
      <c r="I1225">
        <v>78937</v>
      </c>
      <c r="J1225">
        <v>0.28435334499999998</v>
      </c>
      <c r="K1225">
        <v>-0.21633163699999999</v>
      </c>
      <c r="L1225">
        <v>-18410</v>
      </c>
      <c r="M1225">
        <v>0.17980931999999999</v>
      </c>
      <c r="N1225">
        <v>0.23921543000000001</v>
      </c>
      <c r="O1225">
        <f>VLOOKUP(A1225,Sheet1!$A$1:$B$600,2,FALSE)</f>
        <v>98753</v>
      </c>
      <c r="P1225">
        <f t="shared" si="38"/>
        <v>0</v>
      </c>
      <c r="Q1225" t="str">
        <f t="shared" si="39"/>
        <v>17</v>
      </c>
      <c r="R1225" t="s">
        <v>8488</v>
      </c>
    </row>
    <row r="1226" spans="1:18">
      <c r="A1226" t="s">
        <v>1091</v>
      </c>
      <c r="B1226" t="s">
        <v>15880</v>
      </c>
      <c r="C1226" t="s">
        <v>17</v>
      </c>
      <c r="D1226" t="s">
        <v>15294</v>
      </c>
      <c r="E1226" t="s">
        <v>17</v>
      </c>
      <c r="F1226">
        <v>5261</v>
      </c>
      <c r="G1226">
        <v>9.3580462000000003E-2</v>
      </c>
      <c r="H1226">
        <v>20103</v>
      </c>
      <c r="I1226">
        <v>78685</v>
      </c>
      <c r="J1226">
        <v>0.25548706900000001</v>
      </c>
      <c r="K1226">
        <v>-0.16190660700000001</v>
      </c>
      <c r="L1226">
        <v>-14842</v>
      </c>
      <c r="M1226">
        <v>0.26170223300000001</v>
      </c>
      <c r="N1226">
        <v>0.36628257800000003</v>
      </c>
      <c r="O1226">
        <f>VLOOKUP(A1226,Sheet1!$A$1:$B$600,2,FALSE)</f>
        <v>97490</v>
      </c>
      <c r="P1226">
        <f t="shared" si="38"/>
        <v>0</v>
      </c>
      <c r="Q1226" t="str">
        <f t="shared" si="39"/>
        <v>17</v>
      </c>
      <c r="R1226" t="s">
        <v>8489</v>
      </c>
    </row>
    <row r="1227" spans="1:18">
      <c r="A1227" t="s">
        <v>1104</v>
      </c>
      <c r="B1227" t="s">
        <v>15881</v>
      </c>
      <c r="C1227" t="s">
        <v>17</v>
      </c>
      <c r="D1227" t="s">
        <v>15295</v>
      </c>
      <c r="E1227" t="s">
        <v>17</v>
      </c>
      <c r="F1227">
        <v>5444</v>
      </c>
      <c r="G1227">
        <v>0.117294723</v>
      </c>
      <c r="H1227">
        <v>16460</v>
      </c>
      <c r="I1227">
        <v>65200</v>
      </c>
      <c r="J1227">
        <v>0.25245398800000002</v>
      </c>
      <c r="K1227">
        <v>-0.135159264</v>
      </c>
      <c r="L1227">
        <v>-11016</v>
      </c>
      <c r="M1227">
        <v>0.33074119099999999</v>
      </c>
      <c r="N1227">
        <v>0.46461822400000002</v>
      </c>
      <c r="O1227">
        <f>VLOOKUP(A1227,Sheet1!$A$1:$B$600,2,FALSE)</f>
        <v>81745</v>
      </c>
      <c r="P1227">
        <f t="shared" si="38"/>
        <v>0</v>
      </c>
      <c r="Q1227" t="str">
        <f t="shared" si="39"/>
        <v>17</v>
      </c>
      <c r="R1227" t="s">
        <v>8490</v>
      </c>
    </row>
    <row r="1228" spans="1:18">
      <c r="A1228" t="s">
        <v>1116</v>
      </c>
      <c r="B1228" t="s">
        <v>15882</v>
      </c>
      <c r="C1228" t="s">
        <v>17</v>
      </c>
      <c r="D1228" t="s">
        <v>15296</v>
      </c>
      <c r="E1228" t="s">
        <v>17</v>
      </c>
      <c r="F1228">
        <v>6946</v>
      </c>
      <c r="G1228">
        <v>0.13566671199999999</v>
      </c>
      <c r="H1228">
        <v>20378</v>
      </c>
      <c r="I1228">
        <v>70438</v>
      </c>
      <c r="J1228">
        <v>0.289304069</v>
      </c>
      <c r="K1228">
        <v>-0.153637357</v>
      </c>
      <c r="L1228">
        <v>-13432</v>
      </c>
      <c r="M1228">
        <v>0.34085778799999999</v>
      </c>
      <c r="N1228">
        <v>0.46894159800000002</v>
      </c>
      <c r="O1228">
        <f>VLOOKUP(A1228,Sheet1!$A$1:$B$600,2,FALSE)</f>
        <v>87692</v>
      </c>
      <c r="P1228">
        <f t="shared" si="38"/>
        <v>0</v>
      </c>
      <c r="Q1228" t="str">
        <f t="shared" si="39"/>
        <v>17</v>
      </c>
      <c r="R1228" t="s">
        <v>8491</v>
      </c>
    </row>
    <row r="1229" spans="1:18">
      <c r="A1229" t="s">
        <v>1129</v>
      </c>
      <c r="B1229" t="s">
        <v>15883</v>
      </c>
      <c r="C1229" t="s">
        <v>17</v>
      </c>
      <c r="D1229" t="s">
        <v>15297</v>
      </c>
      <c r="E1229" t="s">
        <v>17</v>
      </c>
      <c r="F1229">
        <v>8769</v>
      </c>
      <c r="G1229">
        <v>0.14098977400000001</v>
      </c>
      <c r="H1229">
        <v>27044</v>
      </c>
      <c r="I1229">
        <v>85481</v>
      </c>
      <c r="J1229">
        <v>0.31637439899999997</v>
      </c>
      <c r="K1229">
        <v>-0.17538462499999999</v>
      </c>
      <c r="L1229">
        <v>-18275</v>
      </c>
      <c r="M1229">
        <v>0.32424937100000001</v>
      </c>
      <c r="N1229">
        <v>0.445642172</v>
      </c>
      <c r="O1229">
        <f>VLOOKUP(A1229,Sheet1!$A$1:$B$600,2,FALSE)</f>
        <v>106006</v>
      </c>
      <c r="P1229">
        <f t="shared" si="38"/>
        <v>0</v>
      </c>
      <c r="Q1229" t="str">
        <f t="shared" si="39"/>
        <v>17</v>
      </c>
      <c r="R1229" t="s">
        <v>8492</v>
      </c>
    </row>
    <row r="1230" spans="1:18">
      <c r="A1230" t="s">
        <v>1138</v>
      </c>
      <c r="B1230" t="s">
        <v>15884</v>
      </c>
      <c r="C1230" t="s">
        <v>17</v>
      </c>
      <c r="D1230" t="s">
        <v>15298</v>
      </c>
      <c r="E1230" t="s">
        <v>17</v>
      </c>
      <c r="F1230">
        <v>5255</v>
      </c>
      <c r="G1230">
        <v>0.12244279800000001</v>
      </c>
      <c r="H1230">
        <v>16156</v>
      </c>
      <c r="I1230">
        <v>58637</v>
      </c>
      <c r="J1230">
        <v>0.27552569199999999</v>
      </c>
      <c r="K1230">
        <v>-0.153082894</v>
      </c>
      <c r="L1230">
        <v>-10901</v>
      </c>
      <c r="M1230">
        <v>0.325266155</v>
      </c>
      <c r="N1230">
        <v>0.444397025</v>
      </c>
      <c r="O1230">
        <f>VLOOKUP(A1230,Sheet1!$A$1:$B$600,2,FALSE)</f>
        <v>73619</v>
      </c>
      <c r="P1230">
        <f t="shared" si="38"/>
        <v>0</v>
      </c>
      <c r="Q1230" t="str">
        <f t="shared" si="39"/>
        <v>18</v>
      </c>
      <c r="R1230" t="s">
        <v>8493</v>
      </c>
    </row>
    <row r="1231" spans="1:18">
      <c r="A1231" t="s">
        <v>1148</v>
      </c>
      <c r="B1231" t="s">
        <v>15885</v>
      </c>
      <c r="C1231" t="s">
        <v>17</v>
      </c>
      <c r="D1231" t="s">
        <v>15299</v>
      </c>
      <c r="E1231" t="s">
        <v>17</v>
      </c>
      <c r="F1231">
        <v>6222</v>
      </c>
      <c r="G1231">
        <v>0.16433363300000001</v>
      </c>
      <c r="H1231">
        <v>12429</v>
      </c>
      <c r="I1231">
        <v>54830</v>
      </c>
      <c r="J1231">
        <v>0.226682473</v>
      </c>
      <c r="K1231">
        <v>-6.2348840000000003E-2</v>
      </c>
      <c r="L1231">
        <v>-6207</v>
      </c>
      <c r="M1231">
        <v>0.50060342700000005</v>
      </c>
      <c r="N1231">
        <v>0.72495076700000005</v>
      </c>
      <c r="O1231">
        <f>VLOOKUP(A1231,Sheet1!$A$1:$B$600,2,FALSE)</f>
        <v>70128</v>
      </c>
      <c r="P1231">
        <f t="shared" si="38"/>
        <v>0</v>
      </c>
      <c r="Q1231" t="str">
        <f t="shared" si="39"/>
        <v>18</v>
      </c>
      <c r="R1231" t="s">
        <v>8494</v>
      </c>
    </row>
    <row r="1232" spans="1:18">
      <c r="A1232" t="s">
        <v>1157</v>
      </c>
      <c r="B1232" t="s">
        <v>15886</v>
      </c>
      <c r="C1232" t="s">
        <v>17</v>
      </c>
      <c r="D1232" t="s">
        <v>15300</v>
      </c>
      <c r="E1232" t="s">
        <v>17</v>
      </c>
      <c r="F1232">
        <v>7962</v>
      </c>
      <c r="G1232">
        <v>0.15474015599999999</v>
      </c>
      <c r="H1232">
        <v>16746</v>
      </c>
      <c r="I1232">
        <v>68148</v>
      </c>
      <c r="J1232">
        <v>0.24572988200000001</v>
      </c>
      <c r="K1232">
        <v>-9.0989726000000007E-2</v>
      </c>
      <c r="L1232">
        <v>-8784</v>
      </c>
      <c r="M1232">
        <v>0.475456826</v>
      </c>
      <c r="N1232">
        <v>0.62971648000000002</v>
      </c>
      <c r="O1232">
        <f>VLOOKUP(A1232,Sheet1!$A$1:$B$600,2,FALSE)</f>
        <v>87187</v>
      </c>
      <c r="P1232">
        <f t="shared" si="38"/>
        <v>0</v>
      </c>
      <c r="Q1232" t="str">
        <f t="shared" si="39"/>
        <v>18</v>
      </c>
      <c r="R1232" t="s">
        <v>8495</v>
      </c>
    </row>
    <row r="1233" spans="1:18">
      <c r="A1233" t="s">
        <v>1170</v>
      </c>
      <c r="B1233" t="s">
        <v>15887</v>
      </c>
      <c r="C1233" t="s">
        <v>17</v>
      </c>
      <c r="D1233" t="s">
        <v>15301</v>
      </c>
      <c r="E1233" t="s">
        <v>17</v>
      </c>
      <c r="F1233">
        <v>4501</v>
      </c>
      <c r="G1233">
        <v>6.9645814E-2</v>
      </c>
      <c r="H1233">
        <v>15907</v>
      </c>
      <c r="I1233">
        <v>80242</v>
      </c>
      <c r="J1233">
        <v>0.198237831</v>
      </c>
      <c r="K1233">
        <v>-0.128592017</v>
      </c>
      <c r="L1233">
        <v>-11406</v>
      </c>
      <c r="M1233">
        <v>0.282957189</v>
      </c>
      <c r="N1233">
        <v>0.35132453499999999</v>
      </c>
      <c r="O1233">
        <f>VLOOKUP(A1233,Sheet1!$A$1:$B$600,2,FALSE)</f>
        <v>94584</v>
      </c>
      <c r="P1233">
        <f t="shared" si="38"/>
        <v>0</v>
      </c>
      <c r="Q1233" t="str">
        <f t="shared" si="39"/>
        <v>19</v>
      </c>
      <c r="R1233" t="s">
        <v>8496</v>
      </c>
    </row>
    <row r="1234" spans="1:18">
      <c r="A1234" t="s">
        <v>1180</v>
      </c>
      <c r="B1234" t="s">
        <v>15888</v>
      </c>
      <c r="C1234" t="s">
        <v>17</v>
      </c>
      <c r="D1234" t="s">
        <v>15302</v>
      </c>
      <c r="E1234" t="s">
        <v>17</v>
      </c>
      <c r="F1234">
        <v>5405</v>
      </c>
      <c r="G1234">
        <v>9.3525054999999996E-2</v>
      </c>
      <c r="H1234">
        <v>17799</v>
      </c>
      <c r="I1234">
        <v>75853</v>
      </c>
      <c r="J1234">
        <v>0.23465123299999999</v>
      </c>
      <c r="K1234">
        <v>-0.14112617799999999</v>
      </c>
      <c r="L1234">
        <v>-12394</v>
      </c>
      <c r="M1234">
        <v>0.30366874500000002</v>
      </c>
      <c r="N1234">
        <v>0.39857048299999998</v>
      </c>
      <c r="O1234">
        <f>VLOOKUP(A1234,Sheet1!$A$1:$B$600,2,FALSE)</f>
        <v>91934</v>
      </c>
      <c r="P1234">
        <f t="shared" si="38"/>
        <v>0</v>
      </c>
      <c r="Q1234" t="str">
        <f t="shared" si="39"/>
        <v>19</v>
      </c>
      <c r="R1234" t="s">
        <v>8497</v>
      </c>
    </row>
    <row r="1235" spans="1:18">
      <c r="A1235" t="s">
        <v>1191</v>
      </c>
      <c r="B1235" t="s">
        <v>15889</v>
      </c>
      <c r="C1235" t="s">
        <v>17</v>
      </c>
      <c r="D1235" t="s">
        <v>15303</v>
      </c>
      <c r="E1235" t="s">
        <v>17</v>
      </c>
      <c r="F1235">
        <v>4891</v>
      </c>
      <c r="G1235">
        <v>0.11555272</v>
      </c>
      <c r="H1235">
        <v>17901</v>
      </c>
      <c r="I1235">
        <v>56021</v>
      </c>
      <c r="J1235">
        <v>0.31954088600000002</v>
      </c>
      <c r="K1235">
        <v>-0.203988166</v>
      </c>
      <c r="L1235">
        <v>-13010</v>
      </c>
      <c r="M1235">
        <v>0.27322495899999999</v>
      </c>
      <c r="N1235">
        <v>0.36162107999999998</v>
      </c>
      <c r="O1235">
        <f>VLOOKUP(A1235,Sheet1!$A$1:$B$600,2,FALSE)</f>
        <v>67638</v>
      </c>
      <c r="P1235">
        <f t="shared" si="38"/>
        <v>0</v>
      </c>
      <c r="Q1235" t="str">
        <f t="shared" si="39"/>
        <v>21</v>
      </c>
      <c r="R1235" t="s">
        <v>8498</v>
      </c>
    </row>
    <row r="1236" spans="1:18">
      <c r="A1236" t="s">
        <v>1202</v>
      </c>
      <c r="B1236" t="s">
        <v>15890</v>
      </c>
      <c r="C1236" t="s">
        <v>17</v>
      </c>
      <c r="D1236" t="s">
        <v>15304</v>
      </c>
      <c r="E1236" t="s">
        <v>17</v>
      </c>
      <c r="F1236">
        <v>5850</v>
      </c>
      <c r="G1236">
        <v>0.14727725899999999</v>
      </c>
      <c r="H1236">
        <v>15187</v>
      </c>
      <c r="I1236">
        <v>53719</v>
      </c>
      <c r="J1236">
        <v>0.28271189000000002</v>
      </c>
      <c r="K1236">
        <v>-0.135434631</v>
      </c>
      <c r="L1236">
        <v>-9337</v>
      </c>
      <c r="M1236">
        <v>0.38519786700000003</v>
      </c>
      <c r="N1236">
        <v>0.52094469399999999</v>
      </c>
      <c r="O1236">
        <f>VLOOKUP(A1236,Sheet1!$A$1:$B$600,2,FALSE)</f>
        <v>66188</v>
      </c>
      <c r="P1236">
        <f t="shared" si="38"/>
        <v>0</v>
      </c>
      <c r="Q1236" t="str">
        <f t="shared" si="39"/>
        <v>21</v>
      </c>
      <c r="R1236" t="s">
        <v>8499</v>
      </c>
    </row>
    <row r="1237" spans="1:18">
      <c r="A1237" t="s">
        <v>1214</v>
      </c>
      <c r="B1237" t="s">
        <v>15891</v>
      </c>
      <c r="C1237" t="s">
        <v>17</v>
      </c>
      <c r="D1237" t="s">
        <v>15305</v>
      </c>
      <c r="E1237" t="s">
        <v>17</v>
      </c>
      <c r="F1237">
        <v>6402</v>
      </c>
      <c r="G1237">
        <v>0.16145058400000001</v>
      </c>
      <c r="H1237">
        <v>13477</v>
      </c>
      <c r="I1237">
        <v>55895</v>
      </c>
      <c r="J1237">
        <v>0.24111280099999999</v>
      </c>
      <c r="K1237">
        <v>-7.9662216999999994E-2</v>
      </c>
      <c r="L1237">
        <v>-7075</v>
      </c>
      <c r="M1237">
        <v>0.475031535</v>
      </c>
      <c r="N1237">
        <v>0.66960602400000002</v>
      </c>
      <c r="O1237">
        <f>VLOOKUP(A1237,Sheet1!$A$1:$B$600,2,FALSE)</f>
        <v>68861</v>
      </c>
      <c r="P1237">
        <f t="shared" si="38"/>
        <v>0</v>
      </c>
      <c r="Q1237" t="str">
        <f t="shared" si="39"/>
        <v>21</v>
      </c>
      <c r="R1237" t="s">
        <v>8500</v>
      </c>
    </row>
    <row r="1238" spans="1:18">
      <c r="A1238" t="s">
        <v>1226</v>
      </c>
      <c r="B1238" t="s">
        <v>15892</v>
      </c>
      <c r="C1238" t="s">
        <v>17</v>
      </c>
      <c r="D1238" t="s">
        <v>15306</v>
      </c>
      <c r="E1238" t="s">
        <v>17</v>
      </c>
      <c r="F1238">
        <v>5269</v>
      </c>
      <c r="G1238">
        <v>0.119510978</v>
      </c>
      <c r="H1238">
        <v>15541</v>
      </c>
      <c r="I1238">
        <v>56197</v>
      </c>
      <c r="J1238">
        <v>0.27654501100000001</v>
      </c>
      <c r="K1238">
        <v>-0.15703403299999999</v>
      </c>
      <c r="L1238">
        <v>-10272</v>
      </c>
      <c r="M1238">
        <v>0.33903867199999999</v>
      </c>
      <c r="N1238">
        <v>0.43215741800000002</v>
      </c>
      <c r="O1238">
        <f>VLOOKUP(A1238,Sheet1!$A$1:$B$600,2,FALSE)</f>
        <v>69044</v>
      </c>
      <c r="P1238">
        <f t="shared" si="38"/>
        <v>0</v>
      </c>
      <c r="Q1238" t="str">
        <f t="shared" si="39"/>
        <v>21</v>
      </c>
      <c r="R1238" t="s">
        <v>8501</v>
      </c>
    </row>
    <row r="1239" spans="1:18">
      <c r="A1239" t="s">
        <v>1238</v>
      </c>
      <c r="B1239" t="s">
        <v>15893</v>
      </c>
      <c r="C1239" t="s">
        <v>17</v>
      </c>
      <c r="D1239" t="s">
        <v>15307</v>
      </c>
      <c r="E1239" t="s">
        <v>17</v>
      </c>
      <c r="F1239">
        <v>7222</v>
      </c>
      <c r="G1239">
        <v>0.145157076</v>
      </c>
      <c r="H1239">
        <v>20482</v>
      </c>
      <c r="I1239">
        <v>67239</v>
      </c>
      <c r="J1239">
        <v>0.304614881</v>
      </c>
      <c r="K1239">
        <v>-0.15945780500000001</v>
      </c>
      <c r="L1239">
        <v>-13260</v>
      </c>
      <c r="M1239">
        <v>0.35260228500000002</v>
      </c>
      <c r="N1239">
        <v>0.476526542</v>
      </c>
      <c r="O1239">
        <f>VLOOKUP(A1239,Sheet1!$A$1:$B$600,2,FALSE)</f>
        <v>82966</v>
      </c>
      <c r="P1239">
        <f t="shared" si="38"/>
        <v>0</v>
      </c>
      <c r="Q1239" t="str">
        <f t="shared" si="39"/>
        <v>21</v>
      </c>
      <c r="R1239" t="s">
        <v>8502</v>
      </c>
    </row>
    <row r="1240" spans="1:18">
      <c r="A1240" t="s">
        <v>1253</v>
      </c>
      <c r="B1240" t="s">
        <v>15894</v>
      </c>
      <c r="C1240" t="s">
        <v>17</v>
      </c>
      <c r="D1240" t="s">
        <v>15308</v>
      </c>
      <c r="E1240" t="s">
        <v>17</v>
      </c>
      <c r="F1240">
        <v>4599</v>
      </c>
      <c r="G1240">
        <v>8.6151021999999994E-2</v>
      </c>
      <c r="H1240">
        <v>16426</v>
      </c>
      <c r="I1240">
        <v>73427</v>
      </c>
      <c r="J1240">
        <v>0.22370517700000001</v>
      </c>
      <c r="K1240">
        <v>-0.13755415500000001</v>
      </c>
      <c r="L1240">
        <v>-11827</v>
      </c>
      <c r="M1240">
        <v>0.27998295400000001</v>
      </c>
      <c r="N1240">
        <v>0.38510964800000003</v>
      </c>
      <c r="O1240">
        <f>VLOOKUP(A1240,Sheet1!$A$1:$B$600,2,FALSE)</f>
        <v>89082</v>
      </c>
      <c r="P1240">
        <f t="shared" si="38"/>
        <v>0</v>
      </c>
      <c r="Q1240" t="str">
        <f t="shared" si="39"/>
        <v>22</v>
      </c>
      <c r="R1240" t="s">
        <v>8503</v>
      </c>
    </row>
    <row r="1241" spans="1:18">
      <c r="A1241" t="s">
        <v>1265</v>
      </c>
      <c r="B1241" t="s">
        <v>15895</v>
      </c>
      <c r="C1241" t="s">
        <v>17</v>
      </c>
      <c r="D1241" t="s">
        <v>15309</v>
      </c>
      <c r="E1241" t="s">
        <v>17</v>
      </c>
      <c r="F1241">
        <v>5471</v>
      </c>
      <c r="G1241">
        <v>9.2523380000000002E-2</v>
      </c>
      <c r="H1241">
        <v>21530</v>
      </c>
      <c r="I1241">
        <v>79494</v>
      </c>
      <c r="J1241">
        <v>0.27083805100000002</v>
      </c>
      <c r="K1241">
        <v>-0.17831467000000001</v>
      </c>
      <c r="L1241">
        <v>-16059</v>
      </c>
      <c r="M1241">
        <v>0.25411054300000002</v>
      </c>
      <c r="N1241">
        <v>0.34161883799999998</v>
      </c>
      <c r="O1241">
        <f>VLOOKUP(A1241,Sheet1!$A$1:$B$600,2,FALSE)</f>
        <v>93788</v>
      </c>
      <c r="P1241">
        <f t="shared" si="38"/>
        <v>0</v>
      </c>
      <c r="Q1241" t="str">
        <f t="shared" si="39"/>
        <v>22</v>
      </c>
      <c r="R1241" t="s">
        <v>8504</v>
      </c>
    </row>
    <row r="1242" spans="1:18">
      <c r="A1242" t="s">
        <v>1279</v>
      </c>
      <c r="B1242" t="s">
        <v>15896</v>
      </c>
      <c r="C1242" t="s">
        <v>17</v>
      </c>
      <c r="D1242" t="s">
        <v>15310</v>
      </c>
      <c r="E1242" t="s">
        <v>17</v>
      </c>
      <c r="F1242">
        <v>3261</v>
      </c>
      <c r="G1242">
        <v>5.5950174999999998E-2</v>
      </c>
      <c r="H1242">
        <v>18914</v>
      </c>
      <c r="I1242">
        <v>73605</v>
      </c>
      <c r="J1242">
        <v>0.25696623899999999</v>
      </c>
      <c r="K1242">
        <v>-0.20101606399999999</v>
      </c>
      <c r="L1242">
        <v>-15653</v>
      </c>
      <c r="M1242">
        <v>0.17241197</v>
      </c>
      <c r="N1242">
        <v>0.21773356399999999</v>
      </c>
      <c r="O1242">
        <f>VLOOKUP(A1242,Sheet1!$A$1:$B$600,2,FALSE)</f>
        <v>86375</v>
      </c>
      <c r="P1242">
        <f t="shared" si="38"/>
        <v>0</v>
      </c>
      <c r="Q1242" t="str">
        <f t="shared" si="39"/>
        <v>22</v>
      </c>
      <c r="R1242" t="s">
        <v>8505</v>
      </c>
    </row>
    <row r="1243" spans="1:18">
      <c r="A1243" t="s">
        <v>1292</v>
      </c>
      <c r="B1243" t="s">
        <v>15897</v>
      </c>
      <c r="C1243" t="s">
        <v>17</v>
      </c>
      <c r="D1243" t="s">
        <v>15311</v>
      </c>
      <c r="E1243" t="s">
        <v>17</v>
      </c>
      <c r="F1243">
        <v>3676</v>
      </c>
      <c r="G1243">
        <v>7.2166163000000005E-2</v>
      </c>
      <c r="H1243">
        <v>12667</v>
      </c>
      <c r="I1243">
        <v>67185</v>
      </c>
      <c r="J1243">
        <v>0.18853910800000001</v>
      </c>
      <c r="K1243">
        <v>-0.116372946</v>
      </c>
      <c r="L1243">
        <v>-8991</v>
      </c>
      <c r="M1243">
        <v>0.29020288900000002</v>
      </c>
      <c r="N1243">
        <v>0.38276495199999999</v>
      </c>
      <c r="O1243">
        <f>VLOOKUP(A1243,Sheet1!$A$1:$B$600,2,FALSE)</f>
        <v>79644</v>
      </c>
      <c r="P1243">
        <f t="shared" si="38"/>
        <v>0</v>
      </c>
      <c r="Q1243" t="str">
        <f t="shared" si="39"/>
        <v>22</v>
      </c>
      <c r="R1243" t="s">
        <v>8506</v>
      </c>
    </row>
    <row r="1244" spans="1:18">
      <c r="A1244" t="s">
        <v>1304</v>
      </c>
      <c r="B1244" t="s">
        <v>15898</v>
      </c>
      <c r="C1244" t="s">
        <v>17</v>
      </c>
      <c r="D1244" t="s">
        <v>15312</v>
      </c>
      <c r="E1244" t="s">
        <v>17</v>
      </c>
      <c r="F1244">
        <v>6126</v>
      </c>
      <c r="G1244">
        <v>9.6026334000000005E-2</v>
      </c>
      <c r="H1244">
        <v>21018</v>
      </c>
      <c r="I1244">
        <v>85826</v>
      </c>
      <c r="J1244">
        <v>0.24489082600000001</v>
      </c>
      <c r="K1244">
        <v>-0.14886449099999999</v>
      </c>
      <c r="L1244">
        <v>-14892</v>
      </c>
      <c r="M1244">
        <v>0.29146445900000001</v>
      </c>
      <c r="N1244">
        <v>0.39211895400000002</v>
      </c>
      <c r="O1244">
        <f>VLOOKUP(A1244,Sheet1!$A$1:$B$600,2,FALSE)</f>
        <v>102346</v>
      </c>
      <c r="P1244">
        <f t="shared" si="38"/>
        <v>0</v>
      </c>
      <c r="Q1244" t="str">
        <f t="shared" si="39"/>
        <v>22</v>
      </c>
      <c r="R1244" t="s">
        <v>8507</v>
      </c>
    </row>
    <row r="1245" spans="1:18">
      <c r="A1245" t="s">
        <v>1317</v>
      </c>
      <c r="B1245" t="s">
        <v>15899</v>
      </c>
      <c r="C1245" t="s">
        <v>17</v>
      </c>
      <c r="D1245" t="s">
        <v>15313</v>
      </c>
      <c r="E1245" t="s">
        <v>17</v>
      </c>
      <c r="F1245">
        <v>4692</v>
      </c>
      <c r="G1245">
        <v>7.6509147999999999E-2</v>
      </c>
      <c r="H1245">
        <v>17280</v>
      </c>
      <c r="I1245">
        <v>77750</v>
      </c>
      <c r="J1245">
        <v>0.222250804</v>
      </c>
      <c r="K1245">
        <v>-0.145741656</v>
      </c>
      <c r="L1245">
        <v>-12588</v>
      </c>
      <c r="M1245">
        <v>0.271527778</v>
      </c>
      <c r="N1245">
        <v>0.344246889</v>
      </c>
      <c r="O1245">
        <f>VLOOKUP(A1245,Sheet1!$A$1:$B$600,2,FALSE)</f>
        <v>96753</v>
      </c>
      <c r="P1245">
        <f t="shared" si="38"/>
        <v>0</v>
      </c>
      <c r="Q1245" t="str">
        <f t="shared" si="39"/>
        <v>23</v>
      </c>
      <c r="R1245" t="s">
        <v>8508</v>
      </c>
    </row>
    <row r="1246" spans="1:18">
      <c r="A1246" t="s">
        <v>1327</v>
      </c>
      <c r="B1246" t="s">
        <v>15900</v>
      </c>
      <c r="C1246" t="s">
        <v>17</v>
      </c>
      <c r="D1246" t="s">
        <v>15314</v>
      </c>
      <c r="E1246" t="s">
        <v>17</v>
      </c>
      <c r="F1246">
        <v>4883</v>
      </c>
      <c r="G1246">
        <v>0.10502204499999999</v>
      </c>
      <c r="H1246">
        <v>13499</v>
      </c>
      <c r="I1246">
        <v>61817</v>
      </c>
      <c r="J1246">
        <v>0.21837035099999999</v>
      </c>
      <c r="K1246">
        <v>-0.113348306</v>
      </c>
      <c r="L1246">
        <v>-8616</v>
      </c>
      <c r="M1246">
        <v>0.36173049899999998</v>
      </c>
      <c r="N1246">
        <v>0.48093545999999998</v>
      </c>
      <c r="O1246">
        <f>VLOOKUP(A1246,Sheet1!$A$1:$B$600,2,FALSE)</f>
        <v>75056</v>
      </c>
      <c r="P1246">
        <f t="shared" si="38"/>
        <v>0</v>
      </c>
      <c r="Q1246" t="str">
        <f t="shared" si="39"/>
        <v>24</v>
      </c>
      <c r="R1246" t="s">
        <v>8509</v>
      </c>
    </row>
    <row r="1247" spans="1:18">
      <c r="A1247" t="s">
        <v>1343</v>
      </c>
      <c r="B1247" t="s">
        <v>15901</v>
      </c>
      <c r="C1247" t="s">
        <v>17</v>
      </c>
      <c r="D1247" t="s">
        <v>15315</v>
      </c>
      <c r="E1247" t="s">
        <v>17</v>
      </c>
      <c r="F1247">
        <v>7238</v>
      </c>
      <c r="G1247">
        <v>0.14357692599999999</v>
      </c>
      <c r="H1247">
        <v>15855</v>
      </c>
      <c r="I1247">
        <v>66455</v>
      </c>
      <c r="J1247">
        <v>0.238582499</v>
      </c>
      <c r="K1247">
        <v>-9.5005572999999996E-2</v>
      </c>
      <c r="L1247">
        <v>-8617</v>
      </c>
      <c r="M1247">
        <v>0.45651214099999998</v>
      </c>
      <c r="N1247">
        <v>0.60179152499999999</v>
      </c>
      <c r="O1247">
        <f>VLOOKUP(A1247,Sheet1!$A$1:$B$600,2,FALSE)</f>
        <v>81128</v>
      </c>
      <c r="P1247">
        <f t="shared" si="38"/>
        <v>0</v>
      </c>
      <c r="Q1247" t="str">
        <f t="shared" si="39"/>
        <v>24</v>
      </c>
      <c r="R1247" t="s">
        <v>8510</v>
      </c>
    </row>
    <row r="1248" spans="1:18">
      <c r="A1248" t="s">
        <v>1355</v>
      </c>
      <c r="B1248" t="s">
        <v>15902</v>
      </c>
      <c r="C1248" t="s">
        <v>17</v>
      </c>
      <c r="D1248" t="s">
        <v>15316</v>
      </c>
      <c r="E1248" t="s">
        <v>17</v>
      </c>
      <c r="F1248">
        <v>4248</v>
      </c>
      <c r="G1248">
        <v>9.3200816000000006E-2</v>
      </c>
      <c r="H1248">
        <v>13591</v>
      </c>
      <c r="I1248">
        <v>57565</v>
      </c>
      <c r="J1248">
        <v>0.236098324</v>
      </c>
      <c r="K1248">
        <v>-0.14289750700000001</v>
      </c>
      <c r="L1248">
        <v>-9343</v>
      </c>
      <c r="M1248">
        <v>0.31255978200000001</v>
      </c>
      <c r="N1248">
        <v>0.39475424799999997</v>
      </c>
      <c r="O1248">
        <f>VLOOKUP(A1248,Sheet1!$A$1:$B$600,2,FALSE)</f>
        <v>68958</v>
      </c>
      <c r="P1248">
        <f t="shared" si="38"/>
        <v>0</v>
      </c>
      <c r="Q1248" t="str">
        <f t="shared" si="39"/>
        <v>24</v>
      </c>
      <c r="R1248" t="s">
        <v>8511</v>
      </c>
    </row>
    <row r="1249" spans="1:18">
      <c r="A1249" t="s">
        <v>1365</v>
      </c>
      <c r="B1249" t="s">
        <v>15903</v>
      </c>
      <c r="C1249" t="s">
        <v>17</v>
      </c>
      <c r="D1249" t="s">
        <v>15317</v>
      </c>
      <c r="E1249" t="s">
        <v>17</v>
      </c>
      <c r="F1249">
        <v>5975</v>
      </c>
      <c r="G1249">
        <v>0.10702898299999999</v>
      </c>
      <c r="H1249">
        <v>16402</v>
      </c>
      <c r="I1249">
        <v>72977</v>
      </c>
      <c r="J1249">
        <v>0.22475574500000001</v>
      </c>
      <c r="K1249">
        <v>-0.117726762</v>
      </c>
      <c r="L1249">
        <v>-10427</v>
      </c>
      <c r="M1249">
        <v>0.36428484300000002</v>
      </c>
      <c r="N1249">
        <v>0.47620132199999998</v>
      </c>
      <c r="O1249">
        <f>VLOOKUP(A1249,Sheet1!$A$1:$B$600,2,FALSE)</f>
        <v>86693</v>
      </c>
      <c r="P1249">
        <f t="shared" si="38"/>
        <v>0</v>
      </c>
      <c r="Q1249" t="str">
        <f t="shared" si="39"/>
        <v>24</v>
      </c>
      <c r="R1249" t="s">
        <v>8512</v>
      </c>
    </row>
    <row r="1250" spans="1:18">
      <c r="A1250" t="s">
        <v>1376</v>
      </c>
      <c r="B1250" t="s">
        <v>15904</v>
      </c>
      <c r="C1250" t="s">
        <v>17</v>
      </c>
      <c r="D1250" t="s">
        <v>15318</v>
      </c>
      <c r="E1250" t="s">
        <v>17</v>
      </c>
      <c r="F1250">
        <v>5298</v>
      </c>
      <c r="G1250">
        <v>0.123146297</v>
      </c>
      <c r="H1250">
        <v>15221</v>
      </c>
      <c r="I1250">
        <v>58482</v>
      </c>
      <c r="J1250">
        <v>0.26026811700000002</v>
      </c>
      <c r="K1250">
        <v>-0.13712181900000001</v>
      </c>
      <c r="L1250">
        <v>-9923</v>
      </c>
      <c r="M1250">
        <v>0.34807174299999999</v>
      </c>
      <c r="N1250">
        <v>0.47315168200000002</v>
      </c>
      <c r="O1250">
        <f>VLOOKUP(A1250,Sheet1!$A$1:$B$600,2,FALSE)</f>
        <v>73025</v>
      </c>
      <c r="P1250">
        <f t="shared" si="38"/>
        <v>0</v>
      </c>
      <c r="Q1250" t="str">
        <f t="shared" si="39"/>
        <v>25</v>
      </c>
      <c r="R1250" t="s">
        <v>8513</v>
      </c>
    </row>
    <row r="1251" spans="1:18">
      <c r="A1251" t="s">
        <v>1391</v>
      </c>
      <c r="B1251" t="s">
        <v>15905</v>
      </c>
      <c r="C1251" t="s">
        <v>17</v>
      </c>
      <c r="D1251" t="s">
        <v>15319</v>
      </c>
      <c r="E1251" t="s">
        <v>17</v>
      </c>
      <c r="F1251">
        <v>5114</v>
      </c>
      <c r="G1251">
        <v>0.10966483</v>
      </c>
      <c r="H1251">
        <v>17429</v>
      </c>
      <c r="I1251">
        <v>62161</v>
      </c>
      <c r="J1251">
        <v>0.28038480700000001</v>
      </c>
      <c r="K1251">
        <v>-0.17071997799999999</v>
      </c>
      <c r="L1251">
        <v>-12315</v>
      </c>
      <c r="M1251">
        <v>0.29341901399999998</v>
      </c>
      <c r="N1251">
        <v>0.391122582</v>
      </c>
      <c r="O1251">
        <f>VLOOKUP(A1251,Sheet1!$A$1:$B$600,2,FALSE)</f>
        <v>76302</v>
      </c>
      <c r="P1251">
        <f t="shared" si="38"/>
        <v>0</v>
      </c>
      <c r="Q1251" t="str">
        <f t="shared" si="39"/>
        <v>25</v>
      </c>
      <c r="R1251" t="s">
        <v>8514</v>
      </c>
    </row>
    <row r="1252" spans="1:18">
      <c r="A1252" t="s">
        <v>1403</v>
      </c>
      <c r="B1252" t="s">
        <v>15906</v>
      </c>
      <c r="C1252" t="s">
        <v>17</v>
      </c>
      <c r="D1252" t="s">
        <v>15320</v>
      </c>
      <c r="E1252" t="s">
        <v>17</v>
      </c>
      <c r="F1252">
        <v>7154</v>
      </c>
      <c r="G1252">
        <v>0.18389800000000001</v>
      </c>
      <c r="H1252">
        <v>14518</v>
      </c>
      <c r="I1252">
        <v>53039</v>
      </c>
      <c r="J1252">
        <v>0.27372310900000002</v>
      </c>
      <c r="K1252">
        <v>-8.9825109E-2</v>
      </c>
      <c r="L1252">
        <v>-7364</v>
      </c>
      <c r="M1252">
        <v>0.492767599</v>
      </c>
      <c r="N1252">
        <v>0.67183951099999994</v>
      </c>
      <c r="O1252">
        <f>VLOOKUP(A1252,Sheet1!$A$1:$B$600,2,FALSE)</f>
        <v>65469</v>
      </c>
      <c r="P1252">
        <f t="shared" si="38"/>
        <v>0</v>
      </c>
      <c r="Q1252" t="str">
        <f t="shared" si="39"/>
        <v>25</v>
      </c>
      <c r="R1252" t="s">
        <v>8515</v>
      </c>
    </row>
    <row r="1253" spans="1:18">
      <c r="A1253" t="s">
        <v>1417</v>
      </c>
      <c r="B1253" t="s">
        <v>15907</v>
      </c>
      <c r="C1253" t="s">
        <v>17</v>
      </c>
      <c r="D1253" t="s">
        <v>15321</v>
      </c>
      <c r="E1253" t="s">
        <v>17</v>
      </c>
      <c r="F1253">
        <v>9605</v>
      </c>
      <c r="G1253">
        <v>0.238710639</v>
      </c>
      <c r="H1253">
        <v>11907</v>
      </c>
      <c r="I1253">
        <v>53864</v>
      </c>
      <c r="J1253">
        <v>0.221056735</v>
      </c>
      <c r="K1253">
        <v>1.7653904000000002E-2</v>
      </c>
      <c r="L1253">
        <v>-2302</v>
      </c>
      <c r="M1253">
        <v>0.80666834600000004</v>
      </c>
      <c r="N1253">
        <v>1.079861416</v>
      </c>
      <c r="O1253">
        <f>VLOOKUP(A1253,Sheet1!$A$1:$B$600,2,FALSE)</f>
        <v>67395</v>
      </c>
      <c r="P1253">
        <f t="shared" si="38"/>
        <v>1</v>
      </c>
      <c r="Q1253" t="str">
        <f t="shared" si="39"/>
        <v>25</v>
      </c>
      <c r="R1253" t="s">
        <v>8516</v>
      </c>
    </row>
    <row r="1254" spans="1:18">
      <c r="A1254" t="s">
        <v>1431</v>
      </c>
      <c r="B1254" t="s">
        <v>15908</v>
      </c>
      <c r="C1254" t="s">
        <v>17</v>
      </c>
      <c r="D1254" t="s">
        <v>15322</v>
      </c>
      <c r="E1254" t="s">
        <v>17</v>
      </c>
      <c r="F1254">
        <v>5679</v>
      </c>
      <c r="G1254">
        <v>0.11948746</v>
      </c>
      <c r="H1254">
        <v>23961</v>
      </c>
      <c r="I1254">
        <v>63866</v>
      </c>
      <c r="J1254">
        <v>0.37517614999999999</v>
      </c>
      <c r="K1254">
        <v>-0.25568869</v>
      </c>
      <c r="L1254">
        <v>-18282</v>
      </c>
      <c r="M1254">
        <v>0.23701014100000001</v>
      </c>
      <c r="N1254">
        <v>0.31848362400000002</v>
      </c>
      <c r="O1254">
        <f>VLOOKUP(A1254,Sheet1!$A$1:$B$600,2,FALSE)</f>
        <v>77342</v>
      </c>
      <c r="P1254">
        <f t="shared" si="38"/>
        <v>0</v>
      </c>
      <c r="Q1254" t="str">
        <f t="shared" si="39"/>
        <v>25</v>
      </c>
      <c r="R1254" t="s">
        <v>8517</v>
      </c>
    </row>
    <row r="1255" spans="1:18">
      <c r="A1255" t="s">
        <v>1444</v>
      </c>
      <c r="B1255" t="s">
        <v>15909</v>
      </c>
      <c r="C1255" t="s">
        <v>17</v>
      </c>
      <c r="D1255" t="s">
        <v>15323</v>
      </c>
      <c r="E1255" t="s">
        <v>17</v>
      </c>
      <c r="F1255">
        <v>5552</v>
      </c>
      <c r="G1255">
        <v>0.132102408</v>
      </c>
      <c r="H1255">
        <v>16159</v>
      </c>
      <c r="I1255">
        <v>58198</v>
      </c>
      <c r="J1255">
        <v>0.27765559000000001</v>
      </c>
      <c r="K1255">
        <v>-0.145553182</v>
      </c>
      <c r="L1255">
        <v>-10607</v>
      </c>
      <c r="M1255">
        <v>0.34358561799999998</v>
      </c>
      <c r="N1255">
        <v>0.47577795299999998</v>
      </c>
      <c r="O1255">
        <f>VLOOKUP(A1255,Sheet1!$A$1:$B$600,2,FALSE)</f>
        <v>72894</v>
      </c>
      <c r="P1255">
        <f t="shared" si="38"/>
        <v>0</v>
      </c>
      <c r="Q1255" t="str">
        <f t="shared" si="39"/>
        <v>26</v>
      </c>
      <c r="R1255" t="s">
        <v>8518</v>
      </c>
    </row>
    <row r="1256" spans="1:18">
      <c r="A1256" t="s">
        <v>1456</v>
      </c>
      <c r="B1256" t="s">
        <v>15910</v>
      </c>
      <c r="C1256" t="s">
        <v>17</v>
      </c>
      <c r="D1256" t="s">
        <v>15324</v>
      </c>
      <c r="E1256" t="s">
        <v>17</v>
      </c>
      <c r="F1256">
        <v>10251</v>
      </c>
      <c r="G1256">
        <v>0.19814055999999999</v>
      </c>
      <c r="H1256">
        <v>18497</v>
      </c>
      <c r="I1256">
        <v>70998</v>
      </c>
      <c r="J1256">
        <v>0.26052846600000001</v>
      </c>
      <c r="K1256">
        <v>-6.2387906E-2</v>
      </c>
      <c r="L1256">
        <v>-8246</v>
      </c>
      <c r="M1256">
        <v>0.55419797800000004</v>
      </c>
      <c r="N1256">
        <v>0.76053324700000002</v>
      </c>
      <c r="O1256">
        <f>VLOOKUP(A1256,Sheet1!$A$1:$B$600,2,FALSE)</f>
        <v>87797</v>
      </c>
      <c r="P1256">
        <f t="shared" si="38"/>
        <v>0</v>
      </c>
      <c r="Q1256" t="str">
        <f t="shared" si="39"/>
        <v>26</v>
      </c>
      <c r="R1256" t="s">
        <v>8519</v>
      </c>
    </row>
    <row r="1257" spans="1:18">
      <c r="A1257" t="s">
        <v>1467</v>
      </c>
      <c r="B1257" t="s">
        <v>15911</v>
      </c>
      <c r="C1257" t="s">
        <v>17</v>
      </c>
      <c r="D1257" t="s">
        <v>15325</v>
      </c>
      <c r="E1257" t="s">
        <v>17</v>
      </c>
      <c r="F1257">
        <v>9548</v>
      </c>
      <c r="G1257">
        <v>0.14456590899999999</v>
      </c>
      <c r="H1257">
        <v>21429</v>
      </c>
      <c r="I1257">
        <v>85669</v>
      </c>
      <c r="J1257">
        <v>0.25013715600000003</v>
      </c>
      <c r="K1257">
        <v>-0.10557124699999999</v>
      </c>
      <c r="L1257">
        <v>-11881</v>
      </c>
      <c r="M1257">
        <v>0.44556442200000002</v>
      </c>
      <c r="N1257">
        <v>0.57794656</v>
      </c>
      <c r="O1257">
        <f>VLOOKUP(A1257,Sheet1!$A$1:$B$600,2,FALSE)</f>
        <v>102610</v>
      </c>
      <c r="P1257">
        <f t="shared" si="38"/>
        <v>0</v>
      </c>
      <c r="Q1257" t="str">
        <f t="shared" si="39"/>
        <v>26</v>
      </c>
      <c r="R1257" t="s">
        <v>8520</v>
      </c>
    </row>
    <row r="1258" spans="1:18">
      <c r="A1258" t="s">
        <v>1478</v>
      </c>
      <c r="B1258" t="s">
        <v>15912</v>
      </c>
      <c r="C1258" t="s">
        <v>17</v>
      </c>
      <c r="D1258" t="s">
        <v>15326</v>
      </c>
      <c r="E1258" t="s">
        <v>17</v>
      </c>
      <c r="F1258">
        <v>10946</v>
      </c>
      <c r="G1258">
        <v>0.20394626499999999</v>
      </c>
      <c r="H1258">
        <v>19206</v>
      </c>
      <c r="I1258">
        <v>73388</v>
      </c>
      <c r="J1258">
        <v>0.26170491099999998</v>
      </c>
      <c r="K1258">
        <v>-5.7758645999999997E-2</v>
      </c>
      <c r="L1258">
        <v>-8260</v>
      </c>
      <c r="M1258">
        <v>0.56992606499999998</v>
      </c>
      <c r="N1258">
        <v>0.77929857899999999</v>
      </c>
      <c r="O1258">
        <f>VLOOKUP(A1258,Sheet1!$A$1:$B$600,2,FALSE)</f>
        <v>90017</v>
      </c>
      <c r="P1258">
        <f t="shared" si="38"/>
        <v>0</v>
      </c>
      <c r="Q1258" t="str">
        <f t="shared" si="39"/>
        <v>26</v>
      </c>
      <c r="R1258" t="s">
        <v>8521</v>
      </c>
    </row>
    <row r="1259" spans="1:18">
      <c r="A1259" t="s">
        <v>1486</v>
      </c>
      <c r="B1259" t="s">
        <v>15913</v>
      </c>
      <c r="C1259" t="s">
        <v>17</v>
      </c>
      <c r="D1259" t="s">
        <v>15327</v>
      </c>
      <c r="E1259" t="s">
        <v>17</v>
      </c>
      <c r="F1259">
        <v>7921</v>
      </c>
      <c r="G1259">
        <v>0.16454092200000001</v>
      </c>
      <c r="H1259">
        <v>20110</v>
      </c>
      <c r="I1259">
        <v>67177</v>
      </c>
      <c r="J1259">
        <v>0.29935841099999999</v>
      </c>
      <c r="K1259">
        <v>-0.13481748900000001</v>
      </c>
      <c r="L1259">
        <v>-12189</v>
      </c>
      <c r="M1259">
        <v>0.39388363999999998</v>
      </c>
      <c r="N1259">
        <v>0.54964522800000004</v>
      </c>
      <c r="O1259">
        <f>VLOOKUP(A1259,Sheet1!$A$1:$B$600,2,FALSE)</f>
        <v>85371</v>
      </c>
      <c r="P1259">
        <f t="shared" si="38"/>
        <v>0</v>
      </c>
      <c r="Q1259" t="str">
        <f t="shared" si="39"/>
        <v>27</v>
      </c>
      <c r="R1259" t="s">
        <v>8522</v>
      </c>
    </row>
    <row r="1260" spans="1:18">
      <c r="A1260" t="s">
        <v>1497</v>
      </c>
      <c r="B1260" t="s">
        <v>15914</v>
      </c>
      <c r="C1260" t="s">
        <v>17</v>
      </c>
      <c r="D1260" t="s">
        <v>15328</v>
      </c>
      <c r="E1260" t="s">
        <v>17</v>
      </c>
      <c r="F1260">
        <v>7024</v>
      </c>
      <c r="G1260">
        <v>0.15655856500000001</v>
      </c>
      <c r="H1260">
        <v>17531</v>
      </c>
      <c r="I1260">
        <v>62482</v>
      </c>
      <c r="J1260">
        <v>0.28057680600000001</v>
      </c>
      <c r="K1260">
        <v>-0.124018242</v>
      </c>
      <c r="L1260">
        <v>-10507</v>
      </c>
      <c r="M1260">
        <v>0.40066168499999999</v>
      </c>
      <c r="N1260">
        <v>0.55798826300000004</v>
      </c>
      <c r="O1260">
        <f>VLOOKUP(A1260,Sheet1!$A$1:$B$600,2,FALSE)</f>
        <v>77004</v>
      </c>
      <c r="P1260">
        <f t="shared" si="38"/>
        <v>0</v>
      </c>
      <c r="Q1260" t="str">
        <f t="shared" si="39"/>
        <v>27</v>
      </c>
      <c r="R1260" t="s">
        <v>8523</v>
      </c>
    </row>
    <row r="1261" spans="1:18">
      <c r="A1261" t="s">
        <v>1510</v>
      </c>
      <c r="B1261" t="s">
        <v>15915</v>
      </c>
      <c r="C1261" t="s">
        <v>17</v>
      </c>
      <c r="D1261" t="s">
        <v>15329</v>
      </c>
      <c r="E1261" t="s">
        <v>17</v>
      </c>
      <c r="F1261">
        <v>7347</v>
      </c>
      <c r="G1261">
        <v>0.150658245</v>
      </c>
      <c r="H1261">
        <v>18886</v>
      </c>
      <c r="I1261">
        <v>66491</v>
      </c>
      <c r="J1261">
        <v>0.28403844099999997</v>
      </c>
      <c r="K1261">
        <v>-0.13338019600000001</v>
      </c>
      <c r="L1261">
        <v>-11539</v>
      </c>
      <c r="M1261">
        <v>0.38901831999999997</v>
      </c>
      <c r="N1261">
        <v>0.53041498499999995</v>
      </c>
      <c r="O1261">
        <f>VLOOKUP(A1261,Sheet1!$A$1:$B$600,2,FALSE)</f>
        <v>81703</v>
      </c>
      <c r="P1261">
        <f t="shared" si="38"/>
        <v>0</v>
      </c>
      <c r="Q1261" t="str">
        <f t="shared" si="39"/>
        <v>27</v>
      </c>
      <c r="R1261" t="s">
        <v>8524</v>
      </c>
    </row>
    <row r="1262" spans="1:18">
      <c r="A1262" t="s">
        <v>1522</v>
      </c>
      <c r="B1262" t="s">
        <v>15916</v>
      </c>
      <c r="C1262" t="s">
        <v>17</v>
      </c>
      <c r="D1262" t="s">
        <v>15330</v>
      </c>
      <c r="E1262" t="s">
        <v>17</v>
      </c>
      <c r="F1262">
        <v>9212</v>
      </c>
      <c r="G1262">
        <v>0.187777732</v>
      </c>
      <c r="H1262">
        <v>17235</v>
      </c>
      <c r="I1262">
        <v>69184</v>
      </c>
      <c r="J1262">
        <v>0.24911829299999999</v>
      </c>
      <c r="K1262">
        <v>-6.1340561000000002E-2</v>
      </c>
      <c r="L1262">
        <v>-8023</v>
      </c>
      <c r="M1262">
        <v>0.53449376299999996</v>
      </c>
      <c r="N1262">
        <v>0.75376934399999995</v>
      </c>
      <c r="O1262">
        <f>VLOOKUP(A1262,Sheet1!$A$1:$B$600,2,FALSE)</f>
        <v>86749</v>
      </c>
      <c r="P1262">
        <f t="shared" si="38"/>
        <v>0</v>
      </c>
      <c r="Q1262" t="str">
        <f t="shared" si="39"/>
        <v>27</v>
      </c>
      <c r="R1262" t="s">
        <v>8525</v>
      </c>
    </row>
    <row r="1263" spans="1:18">
      <c r="A1263" t="s">
        <v>1531</v>
      </c>
      <c r="B1263" t="s">
        <v>15917</v>
      </c>
      <c r="C1263" t="s">
        <v>17</v>
      </c>
      <c r="D1263" t="s">
        <v>15331</v>
      </c>
      <c r="E1263" t="s">
        <v>17</v>
      </c>
      <c r="F1263">
        <v>9985</v>
      </c>
      <c r="G1263">
        <v>0.200304921</v>
      </c>
      <c r="H1263">
        <v>19148</v>
      </c>
      <c r="I1263">
        <v>69141</v>
      </c>
      <c r="J1263">
        <v>0.27694132300000002</v>
      </c>
      <c r="K1263">
        <v>-7.6636402000000006E-2</v>
      </c>
      <c r="L1263">
        <v>-9163</v>
      </c>
      <c r="M1263">
        <v>0.52146438299999998</v>
      </c>
      <c r="N1263">
        <v>0.72327567000000004</v>
      </c>
      <c r="O1263">
        <f>VLOOKUP(A1263,Sheet1!$A$1:$B$600,2,FALSE)</f>
        <v>87236</v>
      </c>
      <c r="P1263">
        <f t="shared" si="38"/>
        <v>0</v>
      </c>
      <c r="Q1263" t="str">
        <f t="shared" si="39"/>
        <v>27</v>
      </c>
      <c r="R1263" t="s">
        <v>8526</v>
      </c>
    </row>
    <row r="1264" spans="1:18">
      <c r="A1264" t="s">
        <v>1542</v>
      </c>
      <c r="B1264" t="s">
        <v>15918</v>
      </c>
      <c r="C1264" t="s">
        <v>17</v>
      </c>
      <c r="D1264" t="s">
        <v>15332</v>
      </c>
      <c r="E1264" t="s">
        <v>17</v>
      </c>
      <c r="F1264">
        <v>7283</v>
      </c>
      <c r="G1264">
        <v>0.14374531199999999</v>
      </c>
      <c r="H1264">
        <v>20990</v>
      </c>
      <c r="I1264">
        <v>69453</v>
      </c>
      <c r="J1264">
        <v>0.302218767</v>
      </c>
      <c r="K1264">
        <v>-0.15847345400000001</v>
      </c>
      <c r="L1264">
        <v>-13707</v>
      </c>
      <c r="M1264">
        <v>0.34697475</v>
      </c>
      <c r="N1264">
        <v>0.47563330999999998</v>
      </c>
      <c r="O1264">
        <f>VLOOKUP(A1264,Sheet1!$A$1:$B$600,2,FALSE)</f>
        <v>87340</v>
      </c>
      <c r="P1264">
        <f t="shared" si="38"/>
        <v>0</v>
      </c>
      <c r="Q1264" t="str">
        <f t="shared" si="39"/>
        <v>28</v>
      </c>
      <c r="R1264" t="s">
        <v>8527</v>
      </c>
    </row>
    <row r="1265" spans="1:18">
      <c r="A1265" t="s">
        <v>1555</v>
      </c>
      <c r="B1265" t="s">
        <v>15919</v>
      </c>
      <c r="C1265" t="s">
        <v>17</v>
      </c>
      <c r="D1265" t="s">
        <v>15333</v>
      </c>
      <c r="E1265" t="s">
        <v>17</v>
      </c>
      <c r="F1265">
        <v>6419</v>
      </c>
      <c r="G1265">
        <v>0.16733140399999999</v>
      </c>
      <c r="H1265">
        <v>15753</v>
      </c>
      <c r="I1265">
        <v>56045</v>
      </c>
      <c r="J1265">
        <v>0.28107770500000001</v>
      </c>
      <c r="K1265">
        <v>-0.11374630099999999</v>
      </c>
      <c r="L1265">
        <v>-9334</v>
      </c>
      <c r="M1265">
        <v>0.40747794100000001</v>
      </c>
      <c r="N1265">
        <v>0.59532079900000001</v>
      </c>
      <c r="O1265">
        <f>VLOOKUP(A1265,Sheet1!$A$1:$B$600,2,FALSE)</f>
        <v>71956</v>
      </c>
      <c r="P1265">
        <f t="shared" si="38"/>
        <v>0</v>
      </c>
      <c r="Q1265" t="str">
        <f t="shared" si="39"/>
        <v>28</v>
      </c>
      <c r="R1265" t="s">
        <v>8528</v>
      </c>
    </row>
    <row r="1266" spans="1:18">
      <c r="A1266" t="s">
        <v>1571</v>
      </c>
      <c r="B1266" t="s">
        <v>15920</v>
      </c>
      <c r="C1266" t="s">
        <v>17</v>
      </c>
      <c r="D1266" t="s">
        <v>15334</v>
      </c>
      <c r="E1266" t="s">
        <v>17</v>
      </c>
      <c r="F1266">
        <v>6304</v>
      </c>
      <c r="G1266">
        <v>0.152248466</v>
      </c>
      <c r="H1266">
        <v>16163</v>
      </c>
      <c r="I1266">
        <v>56480</v>
      </c>
      <c r="J1266">
        <v>0.28617209599999999</v>
      </c>
      <c r="K1266">
        <v>-0.13392362999999999</v>
      </c>
      <c r="L1266">
        <v>-9859</v>
      </c>
      <c r="M1266">
        <v>0.390026604</v>
      </c>
      <c r="N1266">
        <v>0.53201716200000004</v>
      </c>
      <c r="O1266">
        <f>VLOOKUP(A1266,Sheet1!$A$1:$B$600,2,FALSE)</f>
        <v>71270</v>
      </c>
      <c r="P1266">
        <f t="shared" si="38"/>
        <v>0</v>
      </c>
      <c r="Q1266" t="str">
        <f t="shared" si="39"/>
        <v>28</v>
      </c>
      <c r="R1266" t="s">
        <v>8529</v>
      </c>
    </row>
    <row r="1267" spans="1:18">
      <c r="A1267" t="s">
        <v>1586</v>
      </c>
      <c r="B1267" t="s">
        <v>15921</v>
      </c>
      <c r="C1267" t="s">
        <v>17</v>
      </c>
      <c r="D1267" t="s">
        <v>15335</v>
      </c>
      <c r="E1267" t="s">
        <v>17</v>
      </c>
      <c r="F1267">
        <v>6271</v>
      </c>
      <c r="G1267">
        <v>0.15438207800000001</v>
      </c>
      <c r="H1267">
        <v>16685</v>
      </c>
      <c r="I1267">
        <v>54837</v>
      </c>
      <c r="J1267">
        <v>0.30426536799999998</v>
      </c>
      <c r="K1267">
        <v>-0.14988329</v>
      </c>
      <c r="L1267">
        <v>-10414</v>
      </c>
      <c r="M1267">
        <v>0.37584656900000002</v>
      </c>
      <c r="N1267">
        <v>0.50739286800000005</v>
      </c>
      <c r="O1267">
        <f>VLOOKUP(A1267,Sheet1!$A$1:$B$600,2,FALSE)</f>
        <v>67204</v>
      </c>
      <c r="P1267">
        <f t="shared" si="38"/>
        <v>0</v>
      </c>
      <c r="Q1267" t="str">
        <f t="shared" si="39"/>
        <v>28</v>
      </c>
      <c r="R1267" t="s">
        <v>8530</v>
      </c>
    </row>
    <row r="1268" spans="1:18">
      <c r="A1268" t="s">
        <v>1596</v>
      </c>
      <c r="B1268" t="s">
        <v>15922</v>
      </c>
      <c r="C1268" t="s">
        <v>17</v>
      </c>
      <c r="D1268" t="s">
        <v>15336</v>
      </c>
      <c r="E1268" t="s">
        <v>17</v>
      </c>
      <c r="F1268">
        <v>3757</v>
      </c>
      <c r="G1268">
        <v>7.1473413999999999E-2</v>
      </c>
      <c r="H1268">
        <v>17743</v>
      </c>
      <c r="I1268">
        <v>72006</v>
      </c>
      <c r="J1268">
        <v>0.24641002100000001</v>
      </c>
      <c r="K1268">
        <v>-0.17493660799999999</v>
      </c>
      <c r="L1268">
        <v>-13986</v>
      </c>
      <c r="M1268">
        <v>0.21174547699999999</v>
      </c>
      <c r="N1268">
        <v>0.29005887600000002</v>
      </c>
      <c r="O1268">
        <f>VLOOKUP(A1268,Sheet1!$A$1:$B$600,2,FALSE)</f>
        <v>85917</v>
      </c>
      <c r="P1268">
        <f t="shared" si="38"/>
        <v>0</v>
      </c>
      <c r="Q1268" t="str">
        <f t="shared" si="39"/>
        <v>29</v>
      </c>
      <c r="R1268" t="s">
        <v>8531</v>
      </c>
    </row>
    <row r="1269" spans="1:18">
      <c r="A1269" t="s">
        <v>1606</v>
      </c>
      <c r="B1269" t="s">
        <v>15923</v>
      </c>
      <c r="C1269" t="s">
        <v>17</v>
      </c>
      <c r="D1269" t="s">
        <v>15337</v>
      </c>
      <c r="E1269" t="s">
        <v>17</v>
      </c>
      <c r="F1269">
        <v>3595</v>
      </c>
      <c r="G1269">
        <v>8.5912295E-2</v>
      </c>
      <c r="H1269">
        <v>13801</v>
      </c>
      <c r="I1269">
        <v>61019</v>
      </c>
      <c r="J1269">
        <v>0.226175454</v>
      </c>
      <c r="K1269">
        <v>-0.140263158</v>
      </c>
      <c r="L1269">
        <v>-10206</v>
      </c>
      <c r="M1269">
        <v>0.26048837000000002</v>
      </c>
      <c r="N1269">
        <v>0.37984800800000001</v>
      </c>
      <c r="O1269">
        <f>VLOOKUP(A1269,Sheet1!$A$1:$B$600,2,FALSE)</f>
        <v>78114</v>
      </c>
      <c r="P1269">
        <f t="shared" si="38"/>
        <v>0</v>
      </c>
      <c r="Q1269" t="str">
        <f t="shared" si="39"/>
        <v>29</v>
      </c>
      <c r="R1269" t="s">
        <v>8532</v>
      </c>
    </row>
    <row r="1270" spans="1:18">
      <c r="A1270" t="s">
        <v>1618</v>
      </c>
      <c r="B1270" t="s">
        <v>15924</v>
      </c>
      <c r="C1270" t="s">
        <v>17</v>
      </c>
      <c r="D1270" t="s">
        <v>15338</v>
      </c>
      <c r="E1270" t="s">
        <v>17</v>
      </c>
      <c r="F1270">
        <v>3913</v>
      </c>
      <c r="G1270">
        <v>7.5278952999999996E-2</v>
      </c>
      <c r="H1270">
        <v>18564</v>
      </c>
      <c r="I1270">
        <v>71754</v>
      </c>
      <c r="J1270">
        <v>0.25871728399999999</v>
      </c>
      <c r="K1270">
        <v>-0.18343833100000001</v>
      </c>
      <c r="L1270">
        <v>-14651</v>
      </c>
      <c r="M1270">
        <v>0.210784314</v>
      </c>
      <c r="N1270">
        <v>0.29096994300000001</v>
      </c>
      <c r="O1270">
        <f>VLOOKUP(A1270,Sheet1!$A$1:$B$600,2,FALSE)</f>
        <v>86268</v>
      </c>
      <c r="P1270">
        <f t="shared" si="38"/>
        <v>0</v>
      </c>
      <c r="Q1270" t="str">
        <f t="shared" si="39"/>
        <v>29</v>
      </c>
      <c r="R1270" t="s">
        <v>8533</v>
      </c>
    </row>
    <row r="1271" spans="1:18">
      <c r="A1271" t="s">
        <v>1631</v>
      </c>
      <c r="B1271" t="s">
        <v>15925</v>
      </c>
      <c r="C1271" t="s">
        <v>17</v>
      </c>
      <c r="D1271" t="s">
        <v>15339</v>
      </c>
      <c r="E1271" t="s">
        <v>17</v>
      </c>
      <c r="F1271">
        <v>2614</v>
      </c>
      <c r="G1271">
        <v>5.0612813999999999E-2</v>
      </c>
      <c r="H1271">
        <v>16888</v>
      </c>
      <c r="I1271">
        <v>68860</v>
      </c>
      <c r="J1271">
        <v>0.24525123400000001</v>
      </c>
      <c r="K1271">
        <v>-0.19463842000000001</v>
      </c>
      <c r="L1271">
        <v>-14274</v>
      </c>
      <c r="M1271">
        <v>0.15478446200000001</v>
      </c>
      <c r="N1271">
        <v>0.20637129100000001</v>
      </c>
      <c r="O1271">
        <f>VLOOKUP(A1271,Sheet1!$A$1:$B$600,2,FALSE)</f>
        <v>82126</v>
      </c>
      <c r="P1271">
        <f t="shared" si="38"/>
        <v>0</v>
      </c>
      <c r="Q1271" t="str">
        <f t="shared" si="39"/>
        <v>29</v>
      </c>
      <c r="R1271" t="s">
        <v>8534</v>
      </c>
    </row>
    <row r="1272" spans="1:18">
      <c r="A1272" t="s">
        <v>1643</v>
      </c>
      <c r="B1272" t="s">
        <v>15926</v>
      </c>
      <c r="C1272" t="s">
        <v>17</v>
      </c>
      <c r="D1272" t="s">
        <v>15340</v>
      </c>
      <c r="E1272" t="s">
        <v>17</v>
      </c>
      <c r="F1272">
        <v>3756</v>
      </c>
      <c r="G1272">
        <v>6.8364245000000004E-2</v>
      </c>
      <c r="H1272">
        <v>20660</v>
      </c>
      <c r="I1272">
        <v>76951</v>
      </c>
      <c r="J1272">
        <v>0.26848254100000002</v>
      </c>
      <c r="K1272">
        <v>-0.200118296</v>
      </c>
      <c r="L1272">
        <v>-16904</v>
      </c>
      <c r="M1272">
        <v>0.18180058099999999</v>
      </c>
      <c r="N1272">
        <v>0.25463199600000003</v>
      </c>
      <c r="O1272">
        <f>VLOOKUP(A1272,Sheet1!$A$1:$B$600,2,FALSE)</f>
        <v>91131</v>
      </c>
      <c r="P1272">
        <f t="shared" si="38"/>
        <v>0</v>
      </c>
      <c r="Q1272" t="str">
        <f t="shared" si="39"/>
        <v>29</v>
      </c>
      <c r="R1272" t="s">
        <v>8535</v>
      </c>
    </row>
    <row r="1273" spans="1:18">
      <c r="A1273" t="s">
        <v>1654</v>
      </c>
      <c r="B1273" t="s">
        <v>15927</v>
      </c>
      <c r="C1273" t="s">
        <v>17</v>
      </c>
      <c r="D1273" t="s">
        <v>15341</v>
      </c>
      <c r="E1273" t="s">
        <v>17</v>
      </c>
      <c r="F1273">
        <v>4312</v>
      </c>
      <c r="G1273">
        <v>7.6092327000000001E-2</v>
      </c>
      <c r="H1273">
        <v>17722</v>
      </c>
      <c r="I1273">
        <v>74876</v>
      </c>
      <c r="J1273">
        <v>0.236684652</v>
      </c>
      <c r="K1273">
        <v>-0.16059232500000001</v>
      </c>
      <c r="L1273">
        <v>-13410</v>
      </c>
      <c r="M1273">
        <v>0.24331339599999999</v>
      </c>
      <c r="N1273">
        <v>0.32149244399999999</v>
      </c>
      <c r="O1273">
        <f>VLOOKUP(A1273,Sheet1!$A$1:$B$600,2,FALSE)</f>
        <v>89396</v>
      </c>
      <c r="P1273">
        <f t="shared" si="38"/>
        <v>0</v>
      </c>
      <c r="Q1273" t="str">
        <f t="shared" si="39"/>
        <v>29</v>
      </c>
      <c r="R1273" t="s">
        <v>8536</v>
      </c>
    </row>
    <row r="1274" spans="1:18">
      <c r="A1274" t="s">
        <v>1664</v>
      </c>
      <c r="B1274" t="s">
        <v>15928</v>
      </c>
      <c r="C1274" t="s">
        <v>17</v>
      </c>
      <c r="D1274" t="s">
        <v>15342</v>
      </c>
      <c r="E1274" t="s">
        <v>17</v>
      </c>
      <c r="F1274">
        <v>3087</v>
      </c>
      <c r="G1274">
        <v>6.1240279000000002E-2</v>
      </c>
      <c r="H1274">
        <v>15787</v>
      </c>
      <c r="I1274">
        <v>65739</v>
      </c>
      <c r="J1274">
        <v>0.24014664099999999</v>
      </c>
      <c r="K1274">
        <v>-0.17890636100000001</v>
      </c>
      <c r="L1274">
        <v>-12700</v>
      </c>
      <c r="M1274">
        <v>0.19554063499999999</v>
      </c>
      <c r="N1274">
        <v>0.25501201800000001</v>
      </c>
      <c r="O1274">
        <f>VLOOKUP(A1274,Sheet1!$A$1:$B$600,2,FALSE)</f>
        <v>79860</v>
      </c>
      <c r="P1274">
        <f t="shared" si="38"/>
        <v>0</v>
      </c>
      <c r="Q1274" t="str">
        <f t="shared" si="39"/>
        <v>29</v>
      </c>
      <c r="R1274" t="s">
        <v>8537</v>
      </c>
    </row>
    <row r="1275" spans="1:18">
      <c r="A1275" t="s">
        <v>1675</v>
      </c>
      <c r="B1275" t="s">
        <v>15929</v>
      </c>
      <c r="C1275" t="s">
        <v>17</v>
      </c>
      <c r="D1275" t="s">
        <v>15343</v>
      </c>
      <c r="E1275" t="s">
        <v>17</v>
      </c>
      <c r="F1275">
        <v>4461</v>
      </c>
      <c r="G1275">
        <v>8.9959467000000001E-2</v>
      </c>
      <c r="H1275">
        <v>15829</v>
      </c>
      <c r="I1275">
        <v>68867</v>
      </c>
      <c r="J1275">
        <v>0.229848839</v>
      </c>
      <c r="K1275">
        <v>-0.13988937200000001</v>
      </c>
      <c r="L1275">
        <v>-11368</v>
      </c>
      <c r="M1275">
        <v>0.28182449900000001</v>
      </c>
      <c r="N1275">
        <v>0.391385343</v>
      </c>
      <c r="O1275">
        <f>VLOOKUP(A1275,Sheet1!$A$1:$B$600,2,FALSE)</f>
        <v>84438</v>
      </c>
      <c r="P1275">
        <f t="shared" si="38"/>
        <v>0</v>
      </c>
      <c r="Q1275" t="str">
        <f t="shared" si="39"/>
        <v>29</v>
      </c>
      <c r="R1275" t="s">
        <v>8538</v>
      </c>
    </row>
    <row r="1276" spans="1:18">
      <c r="A1276" t="s">
        <v>1688</v>
      </c>
      <c r="B1276" t="s">
        <v>15930</v>
      </c>
      <c r="C1276" t="s">
        <v>17</v>
      </c>
      <c r="D1276" t="s">
        <v>15344</v>
      </c>
      <c r="E1276" t="s">
        <v>17</v>
      </c>
      <c r="F1276">
        <v>2767</v>
      </c>
      <c r="G1276">
        <v>0.102740235</v>
      </c>
      <c r="H1276">
        <v>10728</v>
      </c>
      <c r="I1276">
        <v>35184</v>
      </c>
      <c r="J1276">
        <v>0.30491132300000001</v>
      </c>
      <c r="K1276">
        <v>-0.202171089</v>
      </c>
      <c r="L1276">
        <v>-7961</v>
      </c>
      <c r="M1276">
        <v>0.25792319200000002</v>
      </c>
      <c r="N1276">
        <v>0.33695119499999998</v>
      </c>
      <c r="O1276">
        <f>VLOOKUP(A1276,Sheet1!$A$1:$B$600,2,FALSE)</f>
        <v>47854</v>
      </c>
      <c r="P1276">
        <f t="shared" si="38"/>
        <v>0</v>
      </c>
      <c r="Q1276" t="str">
        <f t="shared" si="39"/>
        <v>2A</v>
      </c>
      <c r="R1276" t="s">
        <v>8539</v>
      </c>
    </row>
    <row r="1277" spans="1:18">
      <c r="A1277" t="s">
        <v>1701</v>
      </c>
      <c r="B1277" t="s">
        <v>15931</v>
      </c>
      <c r="C1277" t="s">
        <v>17</v>
      </c>
      <c r="D1277" t="s">
        <v>15345</v>
      </c>
      <c r="E1277" t="s">
        <v>17</v>
      </c>
      <c r="F1277">
        <v>3174</v>
      </c>
      <c r="G1277">
        <v>9.8244962000000005E-2</v>
      </c>
      <c r="H1277">
        <v>12895</v>
      </c>
      <c r="I1277">
        <v>39031</v>
      </c>
      <c r="J1277">
        <v>0.33037841699999998</v>
      </c>
      <c r="K1277">
        <v>-0.23213345499999999</v>
      </c>
      <c r="L1277">
        <v>-9721</v>
      </c>
      <c r="M1277">
        <v>0.24614191499999999</v>
      </c>
      <c r="N1277">
        <v>0.29737100599999999</v>
      </c>
      <c r="O1277">
        <f>VLOOKUP(A1277,Sheet1!$A$1:$B$600,2,FALSE)</f>
        <v>53677</v>
      </c>
      <c r="P1277">
        <f t="shared" si="38"/>
        <v>0</v>
      </c>
      <c r="Q1277" t="str">
        <f t="shared" si="39"/>
        <v>2A</v>
      </c>
      <c r="R1277" t="s">
        <v>8540</v>
      </c>
    </row>
    <row r="1278" spans="1:18">
      <c r="A1278" t="s">
        <v>1708</v>
      </c>
      <c r="B1278" t="s">
        <v>15932</v>
      </c>
      <c r="C1278" t="s">
        <v>17</v>
      </c>
      <c r="D1278" t="s">
        <v>15346</v>
      </c>
      <c r="E1278" t="s">
        <v>17</v>
      </c>
      <c r="F1278">
        <v>2626</v>
      </c>
      <c r="G1278">
        <v>7.9975636000000003E-2</v>
      </c>
      <c r="H1278">
        <v>12505</v>
      </c>
      <c r="I1278">
        <v>40912</v>
      </c>
      <c r="J1278">
        <v>0.30565604200000002</v>
      </c>
      <c r="K1278">
        <v>-0.225680406</v>
      </c>
      <c r="L1278">
        <v>-9879</v>
      </c>
      <c r="M1278">
        <v>0.20999600199999999</v>
      </c>
      <c r="N1278">
        <v>0.26165239600000001</v>
      </c>
      <c r="O1278">
        <f>VLOOKUP(A1278,Sheet1!$A$1:$B$600,2,FALSE)</f>
        <v>54669</v>
      </c>
      <c r="P1278">
        <f t="shared" si="38"/>
        <v>0</v>
      </c>
      <c r="Q1278" t="str">
        <f t="shared" si="39"/>
        <v>2B</v>
      </c>
      <c r="R1278" t="s">
        <v>8541</v>
      </c>
    </row>
    <row r="1279" spans="1:18">
      <c r="A1279" t="s">
        <v>1719</v>
      </c>
      <c r="B1279" t="s">
        <v>15933</v>
      </c>
      <c r="C1279" t="s">
        <v>17</v>
      </c>
      <c r="D1279" t="s">
        <v>15347</v>
      </c>
      <c r="E1279" t="s">
        <v>17</v>
      </c>
      <c r="F1279">
        <v>3250</v>
      </c>
      <c r="G1279">
        <v>8.3498189E-2</v>
      </c>
      <c r="H1279">
        <v>14364</v>
      </c>
      <c r="I1279">
        <v>45605</v>
      </c>
      <c r="J1279">
        <v>0.31496546399999997</v>
      </c>
      <c r="K1279">
        <v>-0.231467276</v>
      </c>
      <c r="L1279">
        <v>-11114</v>
      </c>
      <c r="M1279">
        <v>0.22626009499999999</v>
      </c>
      <c r="N1279">
        <v>0.26510267999999998</v>
      </c>
      <c r="O1279">
        <f>VLOOKUP(A1279,Sheet1!$A$1:$B$600,2,FALSE)</f>
        <v>63918</v>
      </c>
      <c r="P1279">
        <f t="shared" si="38"/>
        <v>0</v>
      </c>
      <c r="Q1279" t="str">
        <f t="shared" si="39"/>
        <v>2B</v>
      </c>
      <c r="R1279" t="s">
        <v>8542</v>
      </c>
    </row>
    <row r="1280" spans="1:18">
      <c r="A1280" t="s">
        <v>1730</v>
      </c>
      <c r="B1280" t="s">
        <v>15934</v>
      </c>
      <c r="C1280" t="s">
        <v>17</v>
      </c>
      <c r="D1280" t="s">
        <v>15348</v>
      </c>
      <c r="E1280" t="s">
        <v>17</v>
      </c>
      <c r="F1280">
        <v>12487</v>
      </c>
      <c r="G1280">
        <v>0.26020004200000002</v>
      </c>
      <c r="H1280">
        <v>17226</v>
      </c>
      <c r="I1280">
        <v>65934</v>
      </c>
      <c r="J1280">
        <v>0.26126126100000002</v>
      </c>
      <c r="K1280">
        <v>-1.0612200000000001E-3</v>
      </c>
      <c r="L1280">
        <v>-4739</v>
      </c>
      <c r="M1280">
        <v>0.724892604</v>
      </c>
      <c r="N1280">
        <v>0.99593809099999997</v>
      </c>
      <c r="O1280">
        <f>VLOOKUP(A1280,Sheet1!$A$1:$B$600,2,FALSE)</f>
        <v>83406</v>
      </c>
      <c r="P1280">
        <f t="shared" si="38"/>
        <v>1</v>
      </c>
      <c r="Q1280" t="str">
        <f t="shared" si="39"/>
        <v>30</v>
      </c>
      <c r="R1280" t="s">
        <v>8543</v>
      </c>
    </row>
    <row r="1281" spans="1:18">
      <c r="A1281" t="s">
        <v>1746</v>
      </c>
      <c r="B1281" t="s">
        <v>15935</v>
      </c>
      <c r="C1281" t="s">
        <v>17</v>
      </c>
      <c r="D1281" t="s">
        <v>15349</v>
      </c>
      <c r="E1281" t="s">
        <v>17</v>
      </c>
      <c r="F1281">
        <v>17826</v>
      </c>
      <c r="G1281">
        <v>0.345733126</v>
      </c>
      <c r="H1281">
        <v>18187</v>
      </c>
      <c r="I1281">
        <v>68267</v>
      </c>
      <c r="J1281">
        <v>0.26640983200000001</v>
      </c>
      <c r="K1281">
        <v>7.9323294000000003E-2</v>
      </c>
      <c r="L1281">
        <v>-361</v>
      </c>
      <c r="M1281">
        <v>0.98015065700000004</v>
      </c>
      <c r="N1281">
        <v>1.2977491249999999</v>
      </c>
      <c r="O1281">
        <f>VLOOKUP(A1281,Sheet1!$A$1:$B$600,2,FALSE)</f>
        <v>82317</v>
      </c>
      <c r="P1281">
        <f t="shared" si="38"/>
        <v>1</v>
      </c>
      <c r="Q1281" t="str">
        <f t="shared" si="39"/>
        <v>30</v>
      </c>
      <c r="R1281" t="s">
        <v>8544</v>
      </c>
    </row>
    <row r="1282" spans="1:18">
      <c r="A1282" t="s">
        <v>1761</v>
      </c>
      <c r="B1282" t="s">
        <v>15936</v>
      </c>
      <c r="C1282" t="s">
        <v>17</v>
      </c>
      <c r="D1282" t="s">
        <v>15350</v>
      </c>
      <c r="E1282" t="s">
        <v>17</v>
      </c>
      <c r="F1282">
        <v>13355</v>
      </c>
      <c r="G1282">
        <v>0.24325161200000001</v>
      </c>
      <c r="H1282">
        <v>19867</v>
      </c>
      <c r="I1282">
        <v>73125</v>
      </c>
      <c r="J1282">
        <v>0.27168546999999998</v>
      </c>
      <c r="K1282">
        <v>-2.8433857999999999E-2</v>
      </c>
      <c r="L1282">
        <v>-6512</v>
      </c>
      <c r="M1282">
        <v>0.67222026499999998</v>
      </c>
      <c r="N1282">
        <v>0.89534273499999995</v>
      </c>
      <c r="O1282">
        <f>VLOOKUP(A1282,Sheet1!$A$1:$B$600,2,FALSE)</f>
        <v>88893</v>
      </c>
      <c r="P1282">
        <f t="shared" si="38"/>
        <v>1</v>
      </c>
      <c r="Q1282" t="str">
        <f t="shared" si="39"/>
        <v>30</v>
      </c>
      <c r="R1282" t="s">
        <v>8545</v>
      </c>
    </row>
    <row r="1283" spans="1:18">
      <c r="A1283" t="s">
        <v>1768</v>
      </c>
      <c r="B1283" t="s">
        <v>15937</v>
      </c>
      <c r="C1283" t="s">
        <v>17</v>
      </c>
      <c r="D1283" t="s">
        <v>15351</v>
      </c>
      <c r="E1283" t="s">
        <v>17</v>
      </c>
      <c r="F1283">
        <v>10689</v>
      </c>
      <c r="G1283">
        <v>0.19554002600000001</v>
      </c>
      <c r="H1283">
        <v>16170</v>
      </c>
      <c r="I1283">
        <v>72119</v>
      </c>
      <c r="J1283">
        <v>0.22421275900000001</v>
      </c>
      <c r="K1283">
        <v>-2.8672732999999999E-2</v>
      </c>
      <c r="L1283">
        <v>-5481</v>
      </c>
      <c r="M1283">
        <v>0.66103896100000004</v>
      </c>
      <c r="N1283">
        <v>0.87211819199999996</v>
      </c>
      <c r="O1283">
        <f>VLOOKUP(A1283,Sheet1!$A$1:$B$600,2,FALSE)</f>
        <v>87721</v>
      </c>
      <c r="P1283">
        <f t="shared" ref="P1283:P1346" si="40">IF(G1283&gt;0.5,2,IF(G1283&gt;0.2,IF(F1283/O1283&gt;0.125,1,0),0))</f>
        <v>0</v>
      </c>
      <c r="Q1283" t="str">
        <f t="shared" ref="Q1283:Q1346" si="41">MID(B1283,2,LEN(B1283)-3)</f>
        <v>30</v>
      </c>
      <c r="R1283" t="s">
        <v>8546</v>
      </c>
    </row>
    <row r="1284" spans="1:18">
      <c r="A1284" t="s">
        <v>1783</v>
      </c>
      <c r="B1284" t="s">
        <v>15938</v>
      </c>
      <c r="C1284" t="s">
        <v>17</v>
      </c>
      <c r="D1284" t="s">
        <v>15352</v>
      </c>
      <c r="E1284" t="s">
        <v>17</v>
      </c>
      <c r="F1284">
        <v>12656</v>
      </c>
      <c r="G1284">
        <v>0.22043020099999999</v>
      </c>
      <c r="H1284">
        <v>15801</v>
      </c>
      <c r="I1284">
        <v>76657</v>
      </c>
      <c r="J1284">
        <v>0.20612599000000001</v>
      </c>
      <c r="K1284">
        <v>1.4304211000000001E-2</v>
      </c>
      <c r="L1284">
        <v>-3145</v>
      </c>
      <c r="M1284">
        <v>0.80096196399999997</v>
      </c>
      <c r="N1284">
        <v>1.069395477</v>
      </c>
      <c r="O1284">
        <f>VLOOKUP(A1284,Sheet1!$A$1:$B$600,2,FALSE)</f>
        <v>93442</v>
      </c>
      <c r="P1284">
        <f t="shared" si="40"/>
        <v>1</v>
      </c>
      <c r="Q1284" t="str">
        <f t="shared" si="41"/>
        <v>30</v>
      </c>
      <c r="R1284" t="s">
        <v>8547</v>
      </c>
    </row>
    <row r="1285" spans="1:18">
      <c r="A1285" t="s">
        <v>1796</v>
      </c>
      <c r="B1285" t="s">
        <v>15939</v>
      </c>
      <c r="C1285" t="s">
        <v>17</v>
      </c>
      <c r="D1285" t="s">
        <v>15353</v>
      </c>
      <c r="E1285" t="s">
        <v>17</v>
      </c>
      <c r="F1285">
        <v>11405</v>
      </c>
      <c r="G1285">
        <v>0.257606216</v>
      </c>
      <c r="H1285">
        <v>16676</v>
      </c>
      <c r="I1285">
        <v>61924</v>
      </c>
      <c r="J1285">
        <v>0.26929784899999998</v>
      </c>
      <c r="K1285">
        <v>-1.1691633E-2</v>
      </c>
      <c r="L1285">
        <v>-5271</v>
      </c>
      <c r="M1285">
        <v>0.68391700600000005</v>
      </c>
      <c r="N1285">
        <v>0.95658475200000004</v>
      </c>
      <c r="O1285">
        <f>VLOOKUP(A1285,Sheet1!$A$1:$B$600,2,FALSE)</f>
        <v>77652</v>
      </c>
      <c r="P1285">
        <f t="shared" si="40"/>
        <v>1</v>
      </c>
      <c r="Q1285" t="str">
        <f t="shared" si="41"/>
        <v>30</v>
      </c>
      <c r="R1285" t="s">
        <v>8548</v>
      </c>
    </row>
    <row r="1286" spans="1:18">
      <c r="A1286" t="s">
        <v>1811</v>
      </c>
      <c r="B1286" t="s">
        <v>15940</v>
      </c>
      <c r="C1286" t="s">
        <v>17</v>
      </c>
      <c r="D1286" t="s">
        <v>15354</v>
      </c>
      <c r="E1286" t="s">
        <v>17</v>
      </c>
      <c r="F1286">
        <v>4281</v>
      </c>
      <c r="G1286">
        <v>9.9569717000000002E-2</v>
      </c>
      <c r="H1286">
        <v>13584</v>
      </c>
      <c r="I1286">
        <v>60622</v>
      </c>
      <c r="J1286">
        <v>0.22407706799999999</v>
      </c>
      <c r="K1286">
        <v>-0.12450735</v>
      </c>
      <c r="L1286">
        <v>-9303</v>
      </c>
      <c r="M1286">
        <v>0.31515017699999998</v>
      </c>
      <c r="N1286">
        <v>0.444354786</v>
      </c>
      <c r="O1286">
        <f>VLOOKUP(A1286,Sheet1!$A$1:$B$600,2,FALSE)</f>
        <v>76438</v>
      </c>
      <c r="P1286">
        <f t="shared" si="40"/>
        <v>0</v>
      </c>
      <c r="Q1286" t="str">
        <f t="shared" si="41"/>
        <v>31</v>
      </c>
      <c r="R1286" t="s">
        <v>8549</v>
      </c>
    </row>
    <row r="1287" spans="1:18">
      <c r="A1287" t="s">
        <v>1832</v>
      </c>
      <c r="B1287" t="s">
        <v>15941</v>
      </c>
      <c r="C1287" t="s">
        <v>17</v>
      </c>
      <c r="D1287" t="s">
        <v>15355</v>
      </c>
      <c r="E1287" t="s">
        <v>17</v>
      </c>
      <c r="F1287">
        <v>6799</v>
      </c>
      <c r="G1287">
        <v>0.124599117</v>
      </c>
      <c r="H1287">
        <v>18033</v>
      </c>
      <c r="I1287">
        <v>76327</v>
      </c>
      <c r="J1287">
        <v>0.236259777</v>
      </c>
      <c r="K1287">
        <v>-0.11166065999999999</v>
      </c>
      <c r="L1287">
        <v>-11234</v>
      </c>
      <c r="M1287">
        <v>0.37703099899999998</v>
      </c>
      <c r="N1287">
        <v>0.52738184300000002</v>
      </c>
      <c r="O1287">
        <f>VLOOKUP(A1287,Sheet1!$A$1:$B$600,2,FALSE)</f>
        <v>94408</v>
      </c>
      <c r="P1287">
        <f t="shared" si="40"/>
        <v>0</v>
      </c>
      <c r="Q1287" t="str">
        <f t="shared" si="41"/>
        <v>31</v>
      </c>
      <c r="R1287" t="s">
        <v>8550</v>
      </c>
    </row>
    <row r="1288" spans="1:18">
      <c r="A1288" t="s">
        <v>1849</v>
      </c>
      <c r="B1288" t="s">
        <v>15942</v>
      </c>
      <c r="C1288" t="s">
        <v>17</v>
      </c>
      <c r="D1288" t="s">
        <v>15356</v>
      </c>
      <c r="E1288" t="s">
        <v>17</v>
      </c>
      <c r="F1288">
        <v>3534</v>
      </c>
      <c r="G1288">
        <v>7.8108077999999997E-2</v>
      </c>
      <c r="H1288">
        <v>18276</v>
      </c>
      <c r="I1288">
        <v>59921</v>
      </c>
      <c r="J1288">
        <v>0.30500158500000002</v>
      </c>
      <c r="K1288">
        <v>-0.22689350699999999</v>
      </c>
      <c r="L1288">
        <v>-14742</v>
      </c>
      <c r="M1288">
        <v>0.19336835199999999</v>
      </c>
      <c r="N1288">
        <v>0.25609072900000002</v>
      </c>
      <c r="O1288">
        <f>VLOOKUP(A1288,Sheet1!$A$1:$B$600,2,FALSE)</f>
        <v>73131</v>
      </c>
      <c r="P1288">
        <f t="shared" si="40"/>
        <v>0</v>
      </c>
      <c r="Q1288" t="str">
        <f t="shared" si="41"/>
        <v>31</v>
      </c>
      <c r="R1288" t="s">
        <v>8551</v>
      </c>
    </row>
    <row r="1289" spans="1:18">
      <c r="A1289" t="s">
        <v>1864</v>
      </c>
      <c r="B1289" t="s">
        <v>15943</v>
      </c>
      <c r="C1289" t="s">
        <v>17</v>
      </c>
      <c r="D1289" t="s">
        <v>15357</v>
      </c>
      <c r="E1289" t="s">
        <v>17</v>
      </c>
      <c r="F1289">
        <v>3112</v>
      </c>
      <c r="G1289">
        <v>8.9212509999999995E-2</v>
      </c>
      <c r="H1289">
        <v>11153</v>
      </c>
      <c r="I1289">
        <v>50244</v>
      </c>
      <c r="J1289">
        <v>0.221976753</v>
      </c>
      <c r="K1289">
        <v>-0.132764243</v>
      </c>
      <c r="L1289">
        <v>-8041</v>
      </c>
      <c r="M1289">
        <v>0.27902806400000002</v>
      </c>
      <c r="N1289">
        <v>0.40190024000000002</v>
      </c>
      <c r="O1289">
        <f>VLOOKUP(A1289,Sheet1!$A$1:$B$600,2,FALSE)</f>
        <v>66108</v>
      </c>
      <c r="P1289">
        <f t="shared" si="40"/>
        <v>0</v>
      </c>
      <c r="Q1289" t="str">
        <f t="shared" si="41"/>
        <v>31</v>
      </c>
      <c r="R1289" t="s">
        <v>8552</v>
      </c>
    </row>
    <row r="1290" spans="1:18">
      <c r="A1290" t="s">
        <v>1883</v>
      </c>
      <c r="B1290" t="s">
        <v>15944</v>
      </c>
      <c r="C1290" t="s">
        <v>17</v>
      </c>
      <c r="D1290" t="s">
        <v>15358</v>
      </c>
      <c r="E1290" t="s">
        <v>17</v>
      </c>
      <c r="F1290">
        <v>8935</v>
      </c>
      <c r="G1290">
        <v>0.165166275</v>
      </c>
      <c r="H1290">
        <v>17773</v>
      </c>
      <c r="I1290">
        <v>76227</v>
      </c>
      <c r="J1290">
        <v>0.233158854</v>
      </c>
      <c r="K1290">
        <v>-6.7992578999999997E-2</v>
      </c>
      <c r="L1290">
        <v>-8838</v>
      </c>
      <c r="M1290">
        <v>0.502728858</v>
      </c>
      <c r="N1290">
        <v>0.70838517300000003</v>
      </c>
      <c r="O1290">
        <f>VLOOKUP(A1290,Sheet1!$A$1:$B$600,2,FALSE)</f>
        <v>90351</v>
      </c>
      <c r="P1290">
        <f t="shared" si="40"/>
        <v>0</v>
      </c>
      <c r="Q1290" t="str">
        <f t="shared" si="41"/>
        <v>31</v>
      </c>
      <c r="R1290" t="s">
        <v>8553</v>
      </c>
    </row>
    <row r="1291" spans="1:18">
      <c r="A1291" t="s">
        <v>1895</v>
      </c>
      <c r="B1291" t="s">
        <v>15945</v>
      </c>
      <c r="C1291" t="s">
        <v>17</v>
      </c>
      <c r="D1291" t="s">
        <v>15359</v>
      </c>
      <c r="E1291" t="s">
        <v>17</v>
      </c>
      <c r="F1291">
        <v>8452</v>
      </c>
      <c r="G1291">
        <v>0.13640618400000001</v>
      </c>
      <c r="H1291">
        <v>18578</v>
      </c>
      <c r="I1291">
        <v>86621</v>
      </c>
      <c r="J1291">
        <v>0.21447455000000001</v>
      </c>
      <c r="K1291">
        <v>-7.8068366E-2</v>
      </c>
      <c r="L1291">
        <v>-10126</v>
      </c>
      <c r="M1291">
        <v>0.454946711</v>
      </c>
      <c r="N1291">
        <v>0.63600172799999999</v>
      </c>
      <c r="O1291">
        <f>VLOOKUP(A1291,Sheet1!$A$1:$B$600,2,FALSE)</f>
        <v>103292</v>
      </c>
      <c r="P1291">
        <f t="shared" si="40"/>
        <v>0</v>
      </c>
      <c r="Q1291" t="str">
        <f t="shared" si="41"/>
        <v>31</v>
      </c>
      <c r="R1291" t="s">
        <v>8554</v>
      </c>
    </row>
    <row r="1292" spans="1:18">
      <c r="A1292" t="s">
        <v>1912</v>
      </c>
      <c r="B1292" t="s">
        <v>15946</v>
      </c>
      <c r="C1292" t="s">
        <v>17</v>
      </c>
      <c r="D1292" t="s">
        <v>15360</v>
      </c>
      <c r="E1292" t="s">
        <v>17</v>
      </c>
      <c r="F1292">
        <v>9825</v>
      </c>
      <c r="G1292">
        <v>0.17652448900000001</v>
      </c>
      <c r="H1292">
        <v>16951</v>
      </c>
      <c r="I1292">
        <v>77576</v>
      </c>
      <c r="J1292">
        <v>0.21850830199999999</v>
      </c>
      <c r="K1292">
        <v>-4.1983813000000002E-2</v>
      </c>
      <c r="L1292">
        <v>-7126</v>
      </c>
      <c r="M1292">
        <v>0.57961182200000005</v>
      </c>
      <c r="N1292">
        <v>0.80786170400000001</v>
      </c>
      <c r="O1292">
        <f>VLOOKUP(A1292,Sheet1!$A$1:$B$600,2,FALSE)</f>
        <v>92521</v>
      </c>
      <c r="P1292">
        <f t="shared" si="40"/>
        <v>0</v>
      </c>
      <c r="Q1292" t="str">
        <f t="shared" si="41"/>
        <v>31</v>
      </c>
      <c r="R1292" t="s">
        <v>8555</v>
      </c>
    </row>
    <row r="1293" spans="1:18">
      <c r="A1293" t="s">
        <v>1922</v>
      </c>
      <c r="B1293" t="s">
        <v>15947</v>
      </c>
      <c r="C1293" t="s">
        <v>17</v>
      </c>
      <c r="D1293" t="s">
        <v>15361</v>
      </c>
      <c r="E1293" t="s">
        <v>17</v>
      </c>
      <c r="F1293">
        <v>6288</v>
      </c>
      <c r="G1293">
        <v>0.123168534</v>
      </c>
      <c r="H1293">
        <v>14213</v>
      </c>
      <c r="I1293">
        <v>69289</v>
      </c>
      <c r="J1293">
        <v>0.20512635500000001</v>
      </c>
      <c r="K1293">
        <v>-8.1957821E-2</v>
      </c>
      <c r="L1293">
        <v>-7925</v>
      </c>
      <c r="M1293">
        <v>0.44241187599999998</v>
      </c>
      <c r="N1293">
        <v>0.60045201999999998</v>
      </c>
      <c r="O1293">
        <f>VLOOKUP(A1293,Sheet1!$A$1:$B$600,2,FALSE)</f>
        <v>84896</v>
      </c>
      <c r="P1293">
        <f t="shared" si="40"/>
        <v>0</v>
      </c>
      <c r="Q1293" t="str">
        <f t="shared" si="41"/>
        <v>31</v>
      </c>
      <c r="R1293" t="s">
        <v>8556</v>
      </c>
    </row>
    <row r="1294" spans="1:18">
      <c r="A1294" t="s">
        <v>1932</v>
      </c>
      <c r="B1294" t="s">
        <v>15948</v>
      </c>
      <c r="C1294" t="s">
        <v>17</v>
      </c>
      <c r="D1294" t="s">
        <v>15362</v>
      </c>
      <c r="E1294" t="s">
        <v>17</v>
      </c>
      <c r="F1294">
        <v>5086</v>
      </c>
      <c r="G1294">
        <v>0.11967058799999999</v>
      </c>
      <c r="H1294">
        <v>12179</v>
      </c>
      <c r="I1294">
        <v>60290</v>
      </c>
      <c r="J1294">
        <v>0.20200696600000001</v>
      </c>
      <c r="K1294">
        <v>-8.2336378000000002E-2</v>
      </c>
      <c r="L1294">
        <v>-7093</v>
      </c>
      <c r="M1294">
        <v>0.41760407300000002</v>
      </c>
      <c r="N1294">
        <v>0.59240822400000004</v>
      </c>
      <c r="O1294">
        <f>VLOOKUP(A1294,Sheet1!$A$1:$B$600,2,FALSE)</f>
        <v>76393</v>
      </c>
      <c r="P1294">
        <f t="shared" si="40"/>
        <v>0</v>
      </c>
      <c r="Q1294" t="str">
        <f t="shared" si="41"/>
        <v>31</v>
      </c>
      <c r="R1294" t="s">
        <v>8557</v>
      </c>
    </row>
    <row r="1295" spans="1:18">
      <c r="A1295" t="s">
        <v>1944</v>
      </c>
      <c r="B1295" t="s">
        <v>15949</v>
      </c>
      <c r="C1295" t="s">
        <v>17</v>
      </c>
      <c r="D1295" t="s">
        <v>15363</v>
      </c>
      <c r="E1295" t="s">
        <v>17</v>
      </c>
      <c r="F1295">
        <v>6057</v>
      </c>
      <c r="G1295">
        <v>0.10329302999999999</v>
      </c>
      <c r="H1295">
        <v>17667</v>
      </c>
      <c r="I1295">
        <v>76476</v>
      </c>
      <c r="J1295">
        <v>0.23101365099999999</v>
      </c>
      <c r="K1295">
        <v>-0.12772062100000001</v>
      </c>
      <c r="L1295">
        <v>-11610</v>
      </c>
      <c r="M1295">
        <v>0.342842588</v>
      </c>
      <c r="N1295">
        <v>0.44712955100000001</v>
      </c>
      <c r="O1295">
        <f>VLOOKUP(A1295,Sheet1!$A$1:$B$600,2,FALSE)</f>
        <v>88459</v>
      </c>
      <c r="P1295">
        <f t="shared" si="40"/>
        <v>0</v>
      </c>
      <c r="Q1295" t="str">
        <f t="shared" si="41"/>
        <v>31</v>
      </c>
      <c r="R1295" t="s">
        <v>8558</v>
      </c>
    </row>
    <row r="1296" spans="1:18">
      <c r="A1296" t="s">
        <v>1958</v>
      </c>
      <c r="B1296" t="s">
        <v>15950</v>
      </c>
      <c r="C1296" t="s">
        <v>17</v>
      </c>
      <c r="D1296" t="s">
        <v>15364</v>
      </c>
      <c r="E1296" t="s">
        <v>17</v>
      </c>
      <c r="F1296">
        <v>4424</v>
      </c>
      <c r="G1296">
        <v>9.7945448000000004E-2</v>
      </c>
      <c r="H1296">
        <v>14005</v>
      </c>
      <c r="I1296">
        <v>61665</v>
      </c>
      <c r="J1296">
        <v>0.22711424599999999</v>
      </c>
      <c r="K1296">
        <v>-0.129168798</v>
      </c>
      <c r="L1296">
        <v>-9581</v>
      </c>
      <c r="M1296">
        <v>0.31588718300000002</v>
      </c>
      <c r="N1296">
        <v>0.43126069700000003</v>
      </c>
      <c r="O1296">
        <f>VLOOKUP(A1296,Sheet1!$A$1:$B$600,2,FALSE)</f>
        <v>73648</v>
      </c>
      <c r="P1296">
        <f t="shared" si="40"/>
        <v>0</v>
      </c>
      <c r="Q1296" t="str">
        <f t="shared" si="41"/>
        <v>32</v>
      </c>
      <c r="R1296" t="s">
        <v>8559</v>
      </c>
    </row>
    <row r="1297" spans="1:18">
      <c r="A1297" t="s">
        <v>1972</v>
      </c>
      <c r="B1297" t="s">
        <v>15951</v>
      </c>
      <c r="C1297" t="s">
        <v>17</v>
      </c>
      <c r="D1297" t="s">
        <v>15365</v>
      </c>
      <c r="E1297" t="s">
        <v>17</v>
      </c>
      <c r="F1297">
        <v>4713</v>
      </c>
      <c r="G1297">
        <v>0.105450396</v>
      </c>
      <c r="H1297">
        <v>15128</v>
      </c>
      <c r="I1297">
        <v>59001</v>
      </c>
      <c r="J1297">
        <v>0.25640243400000001</v>
      </c>
      <c r="K1297">
        <v>-0.15095203800000001</v>
      </c>
      <c r="L1297">
        <v>-10415</v>
      </c>
      <c r="M1297">
        <v>0.31154151200000002</v>
      </c>
      <c r="N1297">
        <v>0.41126909099999998</v>
      </c>
      <c r="O1297">
        <f>VLOOKUP(A1297,Sheet1!$A$1:$B$600,2,FALSE)</f>
        <v>70159</v>
      </c>
      <c r="P1297">
        <f t="shared" si="40"/>
        <v>0</v>
      </c>
      <c r="Q1297" t="str">
        <f t="shared" si="41"/>
        <v>32</v>
      </c>
      <c r="R1297" t="s">
        <v>8560</v>
      </c>
    </row>
    <row r="1298" spans="1:18">
      <c r="A1298" t="s">
        <v>1983</v>
      </c>
      <c r="B1298" t="s">
        <v>15952</v>
      </c>
      <c r="C1298" t="s">
        <v>17</v>
      </c>
      <c r="D1298" t="s">
        <v>15366</v>
      </c>
      <c r="E1298" t="s">
        <v>17</v>
      </c>
      <c r="F1298">
        <v>4188</v>
      </c>
      <c r="G1298">
        <v>8.4542866999999994E-2</v>
      </c>
      <c r="H1298">
        <v>22136</v>
      </c>
      <c r="I1298">
        <v>68472</v>
      </c>
      <c r="J1298">
        <v>0.32328543100000001</v>
      </c>
      <c r="K1298">
        <v>-0.23874256399999999</v>
      </c>
      <c r="L1298">
        <v>-17948</v>
      </c>
      <c r="M1298">
        <v>0.18919407299999999</v>
      </c>
      <c r="N1298">
        <v>0.26151152799999999</v>
      </c>
      <c r="O1298">
        <f>VLOOKUP(A1298,Sheet1!$A$1:$B$600,2,FALSE)</f>
        <v>86024</v>
      </c>
      <c r="P1298">
        <f t="shared" si="40"/>
        <v>0</v>
      </c>
      <c r="Q1298" t="str">
        <f t="shared" si="41"/>
        <v>33</v>
      </c>
      <c r="R1298" t="s">
        <v>8561</v>
      </c>
    </row>
    <row r="1299" spans="1:18">
      <c r="A1299" t="s">
        <v>1993</v>
      </c>
      <c r="B1299" t="s">
        <v>15953</v>
      </c>
      <c r="C1299" t="s">
        <v>17</v>
      </c>
      <c r="D1299" t="s">
        <v>15367</v>
      </c>
      <c r="E1299" t="s">
        <v>17</v>
      </c>
      <c r="F1299">
        <v>2042</v>
      </c>
      <c r="G1299">
        <v>5.7724381999999998E-2</v>
      </c>
      <c r="H1299">
        <v>13350</v>
      </c>
      <c r="I1299">
        <v>48570</v>
      </c>
      <c r="J1299">
        <v>0.27486102499999998</v>
      </c>
      <c r="K1299">
        <v>-0.21713664399999999</v>
      </c>
      <c r="L1299">
        <v>-11308</v>
      </c>
      <c r="M1299">
        <v>0.15295880100000001</v>
      </c>
      <c r="N1299">
        <v>0.21001297499999999</v>
      </c>
      <c r="O1299">
        <f>VLOOKUP(A1299,Sheet1!$A$1:$B$600,2,FALSE)</f>
        <v>62176</v>
      </c>
      <c r="P1299">
        <f t="shared" si="40"/>
        <v>0</v>
      </c>
      <c r="Q1299" t="str">
        <f t="shared" si="41"/>
        <v>33</v>
      </c>
      <c r="R1299" t="s">
        <v>8562</v>
      </c>
    </row>
    <row r="1300" spans="1:18">
      <c r="A1300" t="s">
        <v>2004</v>
      </c>
      <c r="B1300" t="s">
        <v>15954</v>
      </c>
      <c r="C1300" t="s">
        <v>17</v>
      </c>
      <c r="D1300" t="s">
        <v>15368</v>
      </c>
      <c r="E1300" t="s">
        <v>17</v>
      </c>
      <c r="F1300">
        <v>3869</v>
      </c>
      <c r="G1300">
        <v>9.2075201999999995E-2</v>
      </c>
      <c r="H1300">
        <v>11084</v>
      </c>
      <c r="I1300">
        <v>58888</v>
      </c>
      <c r="J1300">
        <v>0.18822170899999999</v>
      </c>
      <c r="K1300">
        <v>-9.6146507000000006E-2</v>
      </c>
      <c r="L1300">
        <v>-7215</v>
      </c>
      <c r="M1300">
        <v>0.349061711</v>
      </c>
      <c r="N1300">
        <v>0.48918481699999999</v>
      </c>
      <c r="O1300">
        <f>VLOOKUP(A1300,Sheet1!$A$1:$B$600,2,FALSE)</f>
        <v>74223</v>
      </c>
      <c r="P1300">
        <f t="shared" si="40"/>
        <v>0</v>
      </c>
      <c r="Q1300" t="str">
        <f t="shared" si="41"/>
        <v>33</v>
      </c>
      <c r="R1300" t="s">
        <v>8563</v>
      </c>
    </row>
    <row r="1301" spans="1:18">
      <c r="A1301" t="s">
        <v>2014</v>
      </c>
      <c r="B1301" t="s">
        <v>15955</v>
      </c>
      <c r="C1301" t="s">
        <v>17</v>
      </c>
      <c r="D1301" t="s">
        <v>15369</v>
      </c>
      <c r="E1301" t="s">
        <v>17</v>
      </c>
      <c r="F1301">
        <v>7307</v>
      </c>
      <c r="G1301">
        <v>0.15766533599999999</v>
      </c>
      <c r="H1301">
        <v>12833</v>
      </c>
      <c r="I1301">
        <v>68112</v>
      </c>
      <c r="J1301">
        <v>0.18841026499999999</v>
      </c>
      <c r="K1301">
        <v>-3.0744929000000001E-2</v>
      </c>
      <c r="L1301">
        <v>-5526</v>
      </c>
      <c r="M1301">
        <v>0.56939141299999996</v>
      </c>
      <c r="N1301">
        <v>0.83681924500000004</v>
      </c>
      <c r="O1301">
        <f>VLOOKUP(A1301,Sheet1!$A$1:$B$600,2,FALSE)</f>
        <v>86755</v>
      </c>
      <c r="P1301">
        <f t="shared" si="40"/>
        <v>0</v>
      </c>
      <c r="Q1301" t="str">
        <f t="shared" si="41"/>
        <v>33</v>
      </c>
      <c r="R1301" t="s">
        <v>8564</v>
      </c>
    </row>
    <row r="1302" spans="1:18">
      <c r="A1302" t="s">
        <v>2028</v>
      </c>
      <c r="B1302" t="s">
        <v>15956</v>
      </c>
      <c r="C1302" t="s">
        <v>17</v>
      </c>
      <c r="D1302" t="s">
        <v>15370</v>
      </c>
      <c r="E1302" t="s">
        <v>17</v>
      </c>
      <c r="F1302">
        <v>9168</v>
      </c>
      <c r="G1302">
        <v>0.15399086300000001</v>
      </c>
      <c r="H1302">
        <v>20145</v>
      </c>
      <c r="I1302">
        <v>84166</v>
      </c>
      <c r="J1302">
        <v>0.23934843</v>
      </c>
      <c r="K1302">
        <v>-8.5357567999999995E-2</v>
      </c>
      <c r="L1302">
        <v>-10977</v>
      </c>
      <c r="M1302">
        <v>0.45510052099999998</v>
      </c>
      <c r="N1302">
        <v>0.64337527699999997</v>
      </c>
      <c r="O1302">
        <f>VLOOKUP(A1302,Sheet1!$A$1:$B$600,2,FALSE)</f>
        <v>102587</v>
      </c>
      <c r="P1302">
        <f t="shared" si="40"/>
        <v>0</v>
      </c>
      <c r="Q1302" t="str">
        <f t="shared" si="41"/>
        <v>33</v>
      </c>
      <c r="R1302" t="s">
        <v>8565</v>
      </c>
    </row>
    <row r="1303" spans="1:18">
      <c r="A1303" t="s">
        <v>2041</v>
      </c>
      <c r="B1303" t="s">
        <v>15957</v>
      </c>
      <c r="C1303" t="s">
        <v>17</v>
      </c>
      <c r="D1303" t="s">
        <v>15371</v>
      </c>
      <c r="E1303" t="s">
        <v>17</v>
      </c>
      <c r="F1303">
        <v>5636</v>
      </c>
      <c r="G1303">
        <v>9.9883032999999996E-2</v>
      </c>
      <c r="H1303">
        <v>19253</v>
      </c>
      <c r="I1303">
        <v>78530</v>
      </c>
      <c r="J1303">
        <v>0.24516745200000001</v>
      </c>
      <c r="K1303">
        <v>-0.145284419</v>
      </c>
      <c r="L1303">
        <v>-13617</v>
      </c>
      <c r="M1303">
        <v>0.29273359999999998</v>
      </c>
      <c r="N1303">
        <v>0.40740739399999998</v>
      </c>
      <c r="O1303">
        <f>VLOOKUP(A1303,Sheet1!$A$1:$B$600,2,FALSE)</f>
        <v>95294</v>
      </c>
      <c r="P1303">
        <f t="shared" si="40"/>
        <v>0</v>
      </c>
      <c r="Q1303" t="str">
        <f t="shared" si="41"/>
        <v>33</v>
      </c>
      <c r="R1303" t="s">
        <v>8566</v>
      </c>
    </row>
    <row r="1304" spans="1:18">
      <c r="A1304" t="s">
        <v>2053</v>
      </c>
      <c r="B1304" t="s">
        <v>15958</v>
      </c>
      <c r="C1304" t="s">
        <v>17</v>
      </c>
      <c r="D1304" t="s">
        <v>15372</v>
      </c>
      <c r="E1304" t="s">
        <v>17</v>
      </c>
      <c r="F1304">
        <v>3965</v>
      </c>
      <c r="G1304">
        <v>9.0539584000000006E-2</v>
      </c>
      <c r="H1304">
        <v>13402</v>
      </c>
      <c r="I1304">
        <v>59654</v>
      </c>
      <c r="J1304">
        <v>0.224662219</v>
      </c>
      <c r="K1304">
        <v>-0.13412263499999999</v>
      </c>
      <c r="L1304">
        <v>-9437</v>
      </c>
      <c r="M1304">
        <v>0.29585136499999998</v>
      </c>
      <c r="N1304">
        <v>0.403003159</v>
      </c>
      <c r="O1304">
        <f>VLOOKUP(A1304,Sheet1!$A$1:$B$600,2,FALSE)</f>
        <v>72718</v>
      </c>
      <c r="P1304">
        <f t="shared" si="40"/>
        <v>0</v>
      </c>
      <c r="Q1304" t="str">
        <f t="shared" si="41"/>
        <v>33</v>
      </c>
      <c r="R1304" t="s">
        <v>8567</v>
      </c>
    </row>
    <row r="1305" spans="1:18">
      <c r="A1305" t="s">
        <v>2065</v>
      </c>
      <c r="B1305" t="s">
        <v>15959</v>
      </c>
      <c r="C1305" t="s">
        <v>17</v>
      </c>
      <c r="D1305" t="s">
        <v>15373</v>
      </c>
      <c r="E1305" t="s">
        <v>17</v>
      </c>
      <c r="F1305">
        <v>6282</v>
      </c>
      <c r="G1305">
        <v>0.107642221</v>
      </c>
      <c r="H1305">
        <v>26850</v>
      </c>
      <c r="I1305">
        <v>79597</v>
      </c>
      <c r="J1305">
        <v>0.33732427100000001</v>
      </c>
      <c r="K1305">
        <v>-0.22968205</v>
      </c>
      <c r="L1305">
        <v>-20568</v>
      </c>
      <c r="M1305">
        <v>0.23396648</v>
      </c>
      <c r="N1305">
        <v>0.31910606499999999</v>
      </c>
      <c r="O1305">
        <f>VLOOKUP(A1305,Sheet1!$A$1:$B$600,2,FALSE)</f>
        <v>97831</v>
      </c>
      <c r="P1305">
        <f t="shared" si="40"/>
        <v>0</v>
      </c>
      <c r="Q1305" t="str">
        <f t="shared" si="41"/>
        <v>33</v>
      </c>
      <c r="R1305" t="s">
        <v>8568</v>
      </c>
    </row>
    <row r="1306" spans="1:18">
      <c r="A1306" t="s">
        <v>2079</v>
      </c>
      <c r="B1306" t="s">
        <v>15960</v>
      </c>
      <c r="C1306" t="s">
        <v>17</v>
      </c>
      <c r="D1306" t="s">
        <v>15374</v>
      </c>
      <c r="E1306" t="s">
        <v>17</v>
      </c>
      <c r="F1306">
        <v>5896</v>
      </c>
      <c r="G1306">
        <v>0.11339988099999999</v>
      </c>
      <c r="H1306">
        <v>16345</v>
      </c>
      <c r="I1306">
        <v>71594</v>
      </c>
      <c r="J1306">
        <v>0.22830125400000001</v>
      </c>
      <c r="K1306">
        <v>-0.114901374</v>
      </c>
      <c r="L1306">
        <v>-10449</v>
      </c>
      <c r="M1306">
        <v>0.36072193299999999</v>
      </c>
      <c r="N1306">
        <v>0.49671159799999998</v>
      </c>
      <c r="O1306">
        <f>VLOOKUP(A1306,Sheet1!$A$1:$B$600,2,FALSE)</f>
        <v>85692</v>
      </c>
      <c r="P1306">
        <f t="shared" si="40"/>
        <v>0</v>
      </c>
      <c r="Q1306" t="str">
        <f t="shared" si="41"/>
        <v>33</v>
      </c>
      <c r="R1306" t="s">
        <v>8569</v>
      </c>
    </row>
    <row r="1307" spans="1:18">
      <c r="A1307" t="s">
        <v>2092</v>
      </c>
      <c r="B1307" t="s">
        <v>15961</v>
      </c>
      <c r="C1307" t="s">
        <v>17</v>
      </c>
      <c r="D1307" t="s">
        <v>15375</v>
      </c>
      <c r="E1307" t="s">
        <v>17</v>
      </c>
      <c r="F1307">
        <v>7374</v>
      </c>
      <c r="G1307">
        <v>0.157429547</v>
      </c>
      <c r="H1307">
        <v>16723</v>
      </c>
      <c r="I1307">
        <v>64268</v>
      </c>
      <c r="J1307">
        <v>0.26020725700000003</v>
      </c>
      <c r="K1307">
        <v>-0.10277770999999999</v>
      </c>
      <c r="L1307">
        <v>-9349</v>
      </c>
      <c r="M1307">
        <v>0.44094959</v>
      </c>
      <c r="N1307">
        <v>0.60501597500000004</v>
      </c>
      <c r="O1307">
        <f>VLOOKUP(A1307,Sheet1!$A$1:$B$600,2,FALSE)</f>
        <v>78573</v>
      </c>
      <c r="P1307">
        <f t="shared" si="40"/>
        <v>0</v>
      </c>
      <c r="Q1307" t="str">
        <f t="shared" si="41"/>
        <v>33</v>
      </c>
      <c r="R1307" t="s">
        <v>8570</v>
      </c>
    </row>
    <row r="1308" spans="1:18">
      <c r="A1308" t="s">
        <v>2104</v>
      </c>
      <c r="B1308" t="s">
        <v>15962</v>
      </c>
      <c r="C1308" t="s">
        <v>17</v>
      </c>
      <c r="D1308" t="s">
        <v>15376</v>
      </c>
      <c r="E1308" t="s">
        <v>17</v>
      </c>
      <c r="F1308">
        <v>8525</v>
      </c>
      <c r="G1308">
        <v>0.171553337</v>
      </c>
      <c r="H1308">
        <v>15613</v>
      </c>
      <c r="I1308">
        <v>71521</v>
      </c>
      <c r="J1308">
        <v>0.21829952</v>
      </c>
      <c r="K1308">
        <v>-4.6746182999999997E-2</v>
      </c>
      <c r="L1308">
        <v>-7088</v>
      </c>
      <c r="M1308">
        <v>0.54601934299999999</v>
      </c>
      <c r="N1308">
        <v>0.78586218200000002</v>
      </c>
      <c r="O1308">
        <f>VLOOKUP(A1308,Sheet1!$A$1:$B$600,2,FALSE)</f>
        <v>88213</v>
      </c>
      <c r="P1308">
        <f t="shared" si="40"/>
        <v>0</v>
      </c>
      <c r="Q1308" t="str">
        <f t="shared" si="41"/>
        <v>33</v>
      </c>
      <c r="R1308" t="s">
        <v>8571</v>
      </c>
    </row>
    <row r="1309" spans="1:18">
      <c r="A1309" t="s">
        <v>2115</v>
      </c>
      <c r="B1309" t="s">
        <v>15963</v>
      </c>
      <c r="C1309" t="s">
        <v>17</v>
      </c>
      <c r="D1309" t="s">
        <v>15377</v>
      </c>
      <c r="E1309" t="s">
        <v>17</v>
      </c>
      <c r="F1309">
        <v>5700</v>
      </c>
      <c r="G1309">
        <v>0.11787088</v>
      </c>
      <c r="H1309">
        <v>15662</v>
      </c>
      <c r="I1309">
        <v>65534</v>
      </c>
      <c r="J1309">
        <v>0.23899044799999999</v>
      </c>
      <c r="K1309">
        <v>-0.121119568</v>
      </c>
      <c r="L1309">
        <v>-9962</v>
      </c>
      <c r="M1309">
        <v>0.36393819399999999</v>
      </c>
      <c r="N1309">
        <v>0.49320330899999998</v>
      </c>
      <c r="O1309">
        <f>VLOOKUP(A1309,Sheet1!$A$1:$B$600,2,FALSE)</f>
        <v>78646</v>
      </c>
      <c r="P1309">
        <f t="shared" si="40"/>
        <v>0</v>
      </c>
      <c r="Q1309" t="str">
        <f t="shared" si="41"/>
        <v>33</v>
      </c>
      <c r="R1309" t="s">
        <v>8572</v>
      </c>
    </row>
    <row r="1310" spans="1:18">
      <c r="A1310" t="s">
        <v>2128</v>
      </c>
      <c r="B1310" t="s">
        <v>15964</v>
      </c>
      <c r="C1310" t="s">
        <v>17</v>
      </c>
      <c r="D1310" t="s">
        <v>15378</v>
      </c>
      <c r="E1310" t="s">
        <v>17</v>
      </c>
      <c r="F1310">
        <v>8254</v>
      </c>
      <c r="G1310">
        <v>0.181163715</v>
      </c>
      <c r="H1310">
        <v>16589</v>
      </c>
      <c r="I1310">
        <v>62854</v>
      </c>
      <c r="J1310">
        <v>0.26392910600000002</v>
      </c>
      <c r="K1310">
        <v>-8.2765390999999994E-2</v>
      </c>
      <c r="L1310">
        <v>-8335</v>
      </c>
      <c r="M1310">
        <v>0.49755862299999998</v>
      </c>
      <c r="N1310">
        <v>0.68641052000000002</v>
      </c>
      <c r="O1310">
        <f>VLOOKUP(A1310,Sheet1!$A$1:$B$600,2,FALSE)</f>
        <v>79111</v>
      </c>
      <c r="P1310">
        <f t="shared" si="40"/>
        <v>0</v>
      </c>
      <c r="Q1310" t="str">
        <f t="shared" si="41"/>
        <v>34</v>
      </c>
      <c r="R1310" t="s">
        <v>8573</v>
      </c>
    </row>
    <row r="1311" spans="1:18">
      <c r="A1311" t="s">
        <v>2144</v>
      </c>
      <c r="B1311" t="s">
        <v>15965</v>
      </c>
      <c r="C1311" t="s">
        <v>17</v>
      </c>
      <c r="D1311" t="s">
        <v>15379</v>
      </c>
      <c r="E1311" t="s">
        <v>17</v>
      </c>
      <c r="F1311">
        <v>3435</v>
      </c>
      <c r="G1311">
        <v>0.112284257</v>
      </c>
      <c r="H1311">
        <v>9118</v>
      </c>
      <c r="I1311">
        <v>43803</v>
      </c>
      <c r="J1311">
        <v>0.20815925800000001</v>
      </c>
      <c r="K1311">
        <v>-9.5875001000000001E-2</v>
      </c>
      <c r="L1311">
        <v>-5683</v>
      </c>
      <c r="M1311">
        <v>0.37672735200000002</v>
      </c>
      <c r="N1311">
        <v>0.53941514800000001</v>
      </c>
      <c r="O1311">
        <f>VLOOKUP(A1311,Sheet1!$A$1:$B$600,2,FALSE)</f>
        <v>58306</v>
      </c>
      <c r="P1311">
        <f t="shared" si="40"/>
        <v>0</v>
      </c>
      <c r="Q1311" t="str">
        <f t="shared" si="41"/>
        <v>34</v>
      </c>
      <c r="R1311" t="s">
        <v>8574</v>
      </c>
    </row>
    <row r="1312" spans="1:18">
      <c r="A1312" t="s">
        <v>2164</v>
      </c>
      <c r="B1312" t="s">
        <v>15966</v>
      </c>
      <c r="C1312" t="s">
        <v>17</v>
      </c>
      <c r="D1312" t="s">
        <v>15380</v>
      </c>
      <c r="E1312" t="s">
        <v>17</v>
      </c>
      <c r="F1312">
        <v>7628</v>
      </c>
      <c r="G1312">
        <v>0.15881740599999999</v>
      </c>
      <c r="H1312">
        <v>17833</v>
      </c>
      <c r="I1312">
        <v>64278</v>
      </c>
      <c r="J1312">
        <v>0.27743551399999999</v>
      </c>
      <c r="K1312">
        <v>-0.118618109</v>
      </c>
      <c r="L1312">
        <v>-10205</v>
      </c>
      <c r="M1312">
        <v>0.42774631299999999</v>
      </c>
      <c r="N1312">
        <v>0.57244800100000004</v>
      </c>
      <c r="O1312">
        <f>VLOOKUP(A1312,Sheet1!$A$1:$B$600,2,FALSE)</f>
        <v>77414</v>
      </c>
      <c r="P1312">
        <f t="shared" si="40"/>
        <v>0</v>
      </c>
      <c r="Q1312" t="str">
        <f t="shared" si="41"/>
        <v>34</v>
      </c>
      <c r="R1312" t="s">
        <v>8575</v>
      </c>
    </row>
    <row r="1313" spans="1:18">
      <c r="A1313" t="s">
        <v>2178</v>
      </c>
      <c r="B1313" t="s">
        <v>15967</v>
      </c>
      <c r="C1313" t="s">
        <v>17</v>
      </c>
      <c r="D1313" t="s">
        <v>15381</v>
      </c>
      <c r="E1313" t="s">
        <v>17</v>
      </c>
      <c r="F1313">
        <v>10573</v>
      </c>
      <c r="G1313">
        <v>0.17062582700000001</v>
      </c>
      <c r="H1313">
        <v>20222</v>
      </c>
      <c r="I1313">
        <v>85198</v>
      </c>
      <c r="J1313">
        <v>0.23735299000000001</v>
      </c>
      <c r="K1313">
        <v>-6.6727162000000007E-2</v>
      </c>
      <c r="L1313">
        <v>-9649</v>
      </c>
      <c r="M1313">
        <v>0.52284640500000001</v>
      </c>
      <c r="N1313">
        <v>0.71886950900000002</v>
      </c>
      <c r="O1313">
        <f>VLOOKUP(A1313,Sheet1!$A$1:$B$600,2,FALSE)</f>
        <v>103272</v>
      </c>
      <c r="P1313">
        <f t="shared" si="40"/>
        <v>0</v>
      </c>
      <c r="Q1313" t="str">
        <f t="shared" si="41"/>
        <v>34</v>
      </c>
      <c r="R1313" t="s">
        <v>8576</v>
      </c>
    </row>
    <row r="1314" spans="1:18">
      <c r="A1314" t="s">
        <v>2195</v>
      </c>
      <c r="B1314" t="s">
        <v>15968</v>
      </c>
      <c r="C1314" t="s">
        <v>17</v>
      </c>
      <c r="D1314" t="s">
        <v>15382</v>
      </c>
      <c r="E1314" t="s">
        <v>17</v>
      </c>
      <c r="F1314">
        <v>12221</v>
      </c>
      <c r="G1314">
        <v>0.224407352</v>
      </c>
      <c r="H1314">
        <v>16008</v>
      </c>
      <c r="I1314">
        <v>74286</v>
      </c>
      <c r="J1314">
        <v>0.21549147900000001</v>
      </c>
      <c r="K1314">
        <v>8.9158729999999995E-3</v>
      </c>
      <c r="L1314">
        <v>-3787</v>
      </c>
      <c r="M1314">
        <v>0.76343078499999995</v>
      </c>
      <c r="N1314">
        <v>1.0413745990000001</v>
      </c>
      <c r="O1314">
        <f>VLOOKUP(A1314,Sheet1!$A$1:$B$600,2,FALSE)</f>
        <v>90977</v>
      </c>
      <c r="P1314">
        <f t="shared" si="40"/>
        <v>1</v>
      </c>
      <c r="Q1314" t="str">
        <f t="shared" si="41"/>
        <v>34</v>
      </c>
      <c r="R1314" t="s">
        <v>8577</v>
      </c>
    </row>
    <row r="1315" spans="1:18">
      <c r="A1315" t="s">
        <v>2210</v>
      </c>
      <c r="B1315" t="s">
        <v>15969</v>
      </c>
      <c r="C1315" t="s">
        <v>17</v>
      </c>
      <c r="D1315" t="s">
        <v>15383</v>
      </c>
      <c r="E1315" t="s">
        <v>17</v>
      </c>
      <c r="F1315">
        <v>11329</v>
      </c>
      <c r="G1315">
        <v>0.22536752299999999</v>
      </c>
      <c r="H1315">
        <v>18796</v>
      </c>
      <c r="I1315">
        <v>68927</v>
      </c>
      <c r="J1315">
        <v>0.2726943</v>
      </c>
      <c r="K1315">
        <v>-4.7326777E-2</v>
      </c>
      <c r="L1315">
        <v>-7467</v>
      </c>
      <c r="M1315">
        <v>0.602734624</v>
      </c>
      <c r="N1315">
        <v>0.82644750199999994</v>
      </c>
      <c r="O1315">
        <f>VLOOKUP(A1315,Sheet1!$A$1:$B$600,2,FALSE)</f>
        <v>86217</v>
      </c>
      <c r="P1315">
        <f t="shared" si="40"/>
        <v>1</v>
      </c>
      <c r="Q1315" t="str">
        <f t="shared" si="41"/>
        <v>34</v>
      </c>
      <c r="R1315" t="s">
        <v>8578</v>
      </c>
    </row>
    <row r="1316" spans="1:18">
      <c r="A1316" t="s">
        <v>2228</v>
      </c>
      <c r="B1316" t="s">
        <v>15970</v>
      </c>
      <c r="C1316" t="s">
        <v>17</v>
      </c>
      <c r="D1316" t="s">
        <v>15384</v>
      </c>
      <c r="E1316" t="s">
        <v>17</v>
      </c>
      <c r="F1316">
        <v>12987</v>
      </c>
      <c r="G1316">
        <v>0.22042499700000001</v>
      </c>
      <c r="H1316">
        <v>21427</v>
      </c>
      <c r="I1316">
        <v>77476</v>
      </c>
      <c r="J1316">
        <v>0.276563065</v>
      </c>
      <c r="K1316">
        <v>-5.6138067E-2</v>
      </c>
      <c r="L1316">
        <v>-8440</v>
      </c>
      <c r="M1316">
        <v>0.60610444799999996</v>
      </c>
      <c r="N1316">
        <v>0.79701531299999995</v>
      </c>
      <c r="O1316">
        <f>VLOOKUP(A1316,Sheet1!$A$1:$B$600,2,FALSE)</f>
        <v>96193</v>
      </c>
      <c r="P1316">
        <f t="shared" si="40"/>
        <v>1</v>
      </c>
      <c r="Q1316" t="str">
        <f t="shared" si="41"/>
        <v>34</v>
      </c>
      <c r="R1316" t="s">
        <v>8579</v>
      </c>
    </row>
    <row r="1317" spans="1:18">
      <c r="A1317" t="s">
        <v>2239</v>
      </c>
      <c r="B1317" t="s">
        <v>15971</v>
      </c>
      <c r="C1317" t="s">
        <v>17</v>
      </c>
      <c r="D1317" t="s">
        <v>15385</v>
      </c>
      <c r="E1317" t="s">
        <v>17</v>
      </c>
      <c r="F1317">
        <v>9704</v>
      </c>
      <c r="G1317">
        <v>0.20739917499999999</v>
      </c>
      <c r="H1317">
        <v>15827</v>
      </c>
      <c r="I1317">
        <v>65079</v>
      </c>
      <c r="J1317">
        <v>0.24319673</v>
      </c>
      <c r="K1317">
        <v>-3.5797555000000002E-2</v>
      </c>
      <c r="L1317">
        <v>-6123</v>
      </c>
      <c r="M1317">
        <v>0.61312946199999996</v>
      </c>
      <c r="N1317">
        <v>0.85280412699999997</v>
      </c>
      <c r="O1317">
        <f>VLOOKUP(A1317,Sheet1!$A$1:$B$600,2,FALSE)</f>
        <v>80691</v>
      </c>
      <c r="P1317">
        <f t="shared" si="40"/>
        <v>0</v>
      </c>
      <c r="Q1317" t="str">
        <f t="shared" si="41"/>
        <v>34</v>
      </c>
      <c r="R1317" t="s">
        <v>8580</v>
      </c>
    </row>
    <row r="1318" spans="1:18">
      <c r="A1318" t="s">
        <v>2252</v>
      </c>
      <c r="B1318" t="s">
        <v>15972</v>
      </c>
      <c r="C1318" t="s">
        <v>17</v>
      </c>
      <c r="D1318" t="s">
        <v>15386</v>
      </c>
      <c r="E1318" t="s">
        <v>17</v>
      </c>
      <c r="F1318">
        <v>8745</v>
      </c>
      <c r="G1318">
        <v>0.199434423</v>
      </c>
      <c r="H1318">
        <v>16794</v>
      </c>
      <c r="I1318">
        <v>61043</v>
      </c>
      <c r="J1318">
        <v>0.27511753999999999</v>
      </c>
      <c r="K1318">
        <v>-7.5683116999999994E-2</v>
      </c>
      <c r="L1318">
        <v>-8049</v>
      </c>
      <c r="M1318">
        <v>0.52072168600000002</v>
      </c>
      <c r="N1318">
        <v>0.72490624400000003</v>
      </c>
      <c r="O1318">
        <f>VLOOKUP(A1318,Sheet1!$A$1:$B$600,2,FALSE)</f>
        <v>75618</v>
      </c>
      <c r="P1318">
        <f t="shared" si="40"/>
        <v>0</v>
      </c>
      <c r="Q1318" t="str">
        <f t="shared" si="41"/>
        <v>34</v>
      </c>
      <c r="R1318" t="s">
        <v>8581</v>
      </c>
    </row>
    <row r="1319" spans="1:18">
      <c r="A1319" t="s">
        <v>2270</v>
      </c>
      <c r="B1319" t="s">
        <v>15973</v>
      </c>
      <c r="C1319" t="s">
        <v>17</v>
      </c>
      <c r="D1319" t="s">
        <v>15387</v>
      </c>
      <c r="E1319" t="s">
        <v>17</v>
      </c>
      <c r="F1319">
        <v>3711</v>
      </c>
      <c r="G1319">
        <v>7.5947035999999996E-2</v>
      </c>
      <c r="H1319">
        <v>14366</v>
      </c>
      <c r="I1319">
        <v>71141</v>
      </c>
      <c r="J1319">
        <v>0.20193699800000001</v>
      </c>
      <c r="K1319">
        <v>-0.12598996300000001</v>
      </c>
      <c r="L1319">
        <v>-10655</v>
      </c>
      <c r="M1319">
        <v>0.258318251</v>
      </c>
      <c r="N1319">
        <v>0.37609272300000002</v>
      </c>
      <c r="O1319">
        <f>VLOOKUP(A1319,Sheet1!$A$1:$B$600,2,FALSE)</f>
        <v>87110</v>
      </c>
      <c r="P1319">
        <f t="shared" si="40"/>
        <v>0</v>
      </c>
      <c r="Q1319" t="str">
        <f t="shared" si="41"/>
        <v>35</v>
      </c>
      <c r="R1319" t="s">
        <v>8582</v>
      </c>
    </row>
    <row r="1320" spans="1:18">
      <c r="A1320" t="s">
        <v>2286</v>
      </c>
      <c r="B1320" t="s">
        <v>15974</v>
      </c>
      <c r="C1320" t="s">
        <v>17</v>
      </c>
      <c r="D1320" t="s">
        <v>15388</v>
      </c>
      <c r="E1320" t="s">
        <v>17</v>
      </c>
      <c r="F1320">
        <v>2862</v>
      </c>
      <c r="G1320">
        <v>5.3961310999999998E-2</v>
      </c>
      <c r="H1320">
        <v>18129</v>
      </c>
      <c r="I1320">
        <v>73581</v>
      </c>
      <c r="J1320">
        <v>0.24638153900000001</v>
      </c>
      <c r="K1320">
        <v>-0.192420228</v>
      </c>
      <c r="L1320">
        <v>-15267</v>
      </c>
      <c r="M1320">
        <v>0.15786860799999999</v>
      </c>
      <c r="N1320">
        <v>0.219015236</v>
      </c>
      <c r="O1320">
        <f>VLOOKUP(A1320,Sheet1!$A$1:$B$600,2,FALSE)</f>
        <v>86964</v>
      </c>
      <c r="P1320">
        <f t="shared" si="40"/>
        <v>0</v>
      </c>
      <c r="Q1320" t="str">
        <f t="shared" si="41"/>
        <v>35</v>
      </c>
      <c r="R1320" t="s">
        <v>8583</v>
      </c>
    </row>
    <row r="1321" spans="1:18">
      <c r="A1321" t="s">
        <v>2293</v>
      </c>
      <c r="B1321" t="s">
        <v>15975</v>
      </c>
      <c r="C1321" t="s">
        <v>17</v>
      </c>
      <c r="D1321" t="s">
        <v>15389</v>
      </c>
      <c r="E1321" t="s">
        <v>17</v>
      </c>
      <c r="F1321">
        <v>3939</v>
      </c>
      <c r="G1321">
        <v>8.0727139000000003E-2</v>
      </c>
      <c r="H1321">
        <v>16993</v>
      </c>
      <c r="I1321">
        <v>68710</v>
      </c>
      <c r="J1321">
        <v>0.247314801</v>
      </c>
      <c r="K1321">
        <v>-0.166587663</v>
      </c>
      <c r="L1321">
        <v>-13054</v>
      </c>
      <c r="M1321">
        <v>0.23180133</v>
      </c>
      <c r="N1321">
        <v>0.32641450599999999</v>
      </c>
      <c r="O1321">
        <f>VLOOKUP(A1321,Sheet1!$A$1:$B$600,2,FALSE)</f>
        <v>81491</v>
      </c>
      <c r="P1321">
        <f t="shared" si="40"/>
        <v>0</v>
      </c>
      <c r="Q1321" t="str">
        <f t="shared" si="41"/>
        <v>35</v>
      </c>
      <c r="R1321" t="s">
        <v>8584</v>
      </c>
    </row>
    <row r="1322" spans="1:18">
      <c r="A1322" t="s">
        <v>2309</v>
      </c>
      <c r="B1322" t="s">
        <v>15976</v>
      </c>
      <c r="C1322" t="s">
        <v>17</v>
      </c>
      <c r="D1322" t="s">
        <v>15390</v>
      </c>
      <c r="E1322" t="s">
        <v>17</v>
      </c>
      <c r="F1322">
        <v>6394</v>
      </c>
      <c r="G1322">
        <v>0.13183505200000001</v>
      </c>
      <c r="H1322">
        <v>17390</v>
      </c>
      <c r="I1322">
        <v>71788</v>
      </c>
      <c r="J1322">
        <v>0.24224104299999999</v>
      </c>
      <c r="K1322">
        <v>-0.11040599199999999</v>
      </c>
      <c r="L1322">
        <v>-10996</v>
      </c>
      <c r="M1322">
        <v>0.36768257599999998</v>
      </c>
      <c r="N1322">
        <v>0.54423086099999995</v>
      </c>
      <c r="O1322">
        <f>VLOOKUP(A1322,Sheet1!$A$1:$B$600,2,FALSE)</f>
        <v>85092</v>
      </c>
      <c r="P1322">
        <f t="shared" si="40"/>
        <v>0</v>
      </c>
      <c r="Q1322" t="str">
        <f t="shared" si="41"/>
        <v>35</v>
      </c>
      <c r="R1322" t="s">
        <v>8585</v>
      </c>
    </row>
    <row r="1323" spans="1:18">
      <c r="A1323" t="s">
        <v>2318</v>
      </c>
      <c r="B1323" t="s">
        <v>15977</v>
      </c>
      <c r="C1323" t="s">
        <v>17</v>
      </c>
      <c r="D1323" t="s">
        <v>15391</v>
      </c>
      <c r="E1323" t="s">
        <v>17</v>
      </c>
      <c r="F1323">
        <v>4147</v>
      </c>
      <c r="G1323">
        <v>7.2925825999999999E-2</v>
      </c>
      <c r="H1323">
        <v>25230</v>
      </c>
      <c r="I1323">
        <v>81959</v>
      </c>
      <c r="J1323">
        <v>0.30783684500000003</v>
      </c>
      <c r="K1323">
        <v>-0.23491102</v>
      </c>
      <c r="L1323">
        <v>-21083</v>
      </c>
      <c r="M1323">
        <v>0.164367816</v>
      </c>
      <c r="N1323">
        <v>0.23689765099999999</v>
      </c>
      <c r="O1323">
        <f>VLOOKUP(A1323,Sheet1!$A$1:$B$600,2,FALSE)</f>
        <v>97508</v>
      </c>
      <c r="P1323">
        <f t="shared" si="40"/>
        <v>0</v>
      </c>
      <c r="Q1323" t="str">
        <f t="shared" si="41"/>
        <v>35</v>
      </c>
      <c r="R1323" t="s">
        <v>8586</v>
      </c>
    </row>
    <row r="1324" spans="1:18">
      <c r="A1324" t="s">
        <v>2328</v>
      </c>
      <c r="B1324" t="s">
        <v>15978</v>
      </c>
      <c r="C1324" t="s">
        <v>17</v>
      </c>
      <c r="D1324" t="s">
        <v>15392</v>
      </c>
      <c r="E1324" t="s">
        <v>17</v>
      </c>
      <c r="F1324">
        <v>4606</v>
      </c>
      <c r="G1324">
        <v>9.0517834000000005E-2</v>
      </c>
      <c r="H1324">
        <v>20012</v>
      </c>
      <c r="I1324">
        <v>71074</v>
      </c>
      <c r="J1324">
        <v>0.28156569199999998</v>
      </c>
      <c r="K1324">
        <v>-0.19104785799999999</v>
      </c>
      <c r="L1324">
        <v>-15406</v>
      </c>
      <c r="M1324">
        <v>0.230161903</v>
      </c>
      <c r="N1324">
        <v>0.32148033999999998</v>
      </c>
      <c r="O1324">
        <f>VLOOKUP(A1324,Sheet1!$A$1:$B$600,2,FALSE)</f>
        <v>85292</v>
      </c>
      <c r="P1324">
        <f t="shared" si="40"/>
        <v>0</v>
      </c>
      <c r="Q1324" t="str">
        <f t="shared" si="41"/>
        <v>35</v>
      </c>
      <c r="R1324" t="s">
        <v>8587</v>
      </c>
    </row>
    <row r="1325" spans="1:18">
      <c r="A1325" t="s">
        <v>2337</v>
      </c>
      <c r="B1325" t="s">
        <v>15979</v>
      </c>
      <c r="C1325" t="s">
        <v>17</v>
      </c>
      <c r="D1325" t="s">
        <v>15393</v>
      </c>
      <c r="E1325" t="s">
        <v>17</v>
      </c>
      <c r="F1325">
        <v>4249</v>
      </c>
      <c r="G1325">
        <v>7.5300830999999999E-2</v>
      </c>
      <c r="H1325">
        <v>23656</v>
      </c>
      <c r="I1325">
        <v>76155</v>
      </c>
      <c r="J1325">
        <v>0.31062963700000001</v>
      </c>
      <c r="K1325">
        <v>-0.235328806</v>
      </c>
      <c r="L1325">
        <v>-19407</v>
      </c>
      <c r="M1325">
        <v>0.17961616499999999</v>
      </c>
      <c r="N1325">
        <v>0.24241354400000001</v>
      </c>
      <c r="O1325">
        <f>VLOOKUP(A1325,Sheet1!$A$1:$B$600,2,FALSE)</f>
        <v>95134</v>
      </c>
      <c r="P1325">
        <f t="shared" si="40"/>
        <v>0</v>
      </c>
      <c r="Q1325" t="str">
        <f t="shared" si="41"/>
        <v>35</v>
      </c>
      <c r="R1325" t="s">
        <v>8588</v>
      </c>
    </row>
    <row r="1326" spans="1:18">
      <c r="A1326" t="s">
        <v>2352</v>
      </c>
      <c r="B1326" t="s">
        <v>15980</v>
      </c>
      <c r="C1326" t="s">
        <v>17</v>
      </c>
      <c r="D1326" t="s">
        <v>15394</v>
      </c>
      <c r="E1326" t="s">
        <v>17</v>
      </c>
      <c r="F1326">
        <v>2513</v>
      </c>
      <c r="G1326">
        <v>5.5971313000000002E-2</v>
      </c>
      <c r="H1326">
        <v>14909</v>
      </c>
      <c r="I1326">
        <v>64618</v>
      </c>
      <c r="J1326">
        <v>0.230725185</v>
      </c>
      <c r="K1326">
        <v>-0.174753872</v>
      </c>
      <c r="L1326">
        <v>-12396</v>
      </c>
      <c r="M1326">
        <v>0.16855590600000001</v>
      </c>
      <c r="N1326">
        <v>0.24258865700000001</v>
      </c>
      <c r="O1326">
        <f>VLOOKUP(A1326,Sheet1!$A$1:$B$600,2,FALSE)</f>
        <v>78953</v>
      </c>
      <c r="P1326">
        <f t="shared" si="40"/>
        <v>0</v>
      </c>
      <c r="Q1326" t="str">
        <f t="shared" si="41"/>
        <v>35</v>
      </c>
      <c r="R1326" t="s">
        <v>8589</v>
      </c>
    </row>
    <row r="1327" spans="1:18">
      <c r="A1327" t="s">
        <v>2367</v>
      </c>
      <c r="B1327" t="s">
        <v>15981</v>
      </c>
      <c r="C1327" t="s">
        <v>17</v>
      </c>
      <c r="D1327" t="s">
        <v>15395</v>
      </c>
      <c r="E1327" t="s">
        <v>17</v>
      </c>
      <c r="F1327">
        <v>6235</v>
      </c>
      <c r="G1327">
        <v>0.13121619600000001</v>
      </c>
      <c r="H1327">
        <v>15944</v>
      </c>
      <c r="I1327">
        <v>64567</v>
      </c>
      <c r="J1327">
        <v>0.24693729</v>
      </c>
      <c r="K1327">
        <v>-0.115721094</v>
      </c>
      <c r="L1327">
        <v>-9709</v>
      </c>
      <c r="M1327">
        <v>0.39105619699999999</v>
      </c>
      <c r="N1327">
        <v>0.53137456999999999</v>
      </c>
      <c r="O1327">
        <f>VLOOKUP(A1327,Sheet1!$A$1:$B$600,2,FALSE)</f>
        <v>82182</v>
      </c>
      <c r="P1327">
        <f t="shared" si="40"/>
        <v>0</v>
      </c>
      <c r="Q1327" t="str">
        <f t="shared" si="41"/>
        <v>36</v>
      </c>
      <c r="R1327" t="s">
        <v>8590</v>
      </c>
    </row>
    <row r="1328" spans="1:18">
      <c r="A1328" t="s">
        <v>2378</v>
      </c>
      <c r="B1328" t="s">
        <v>15982</v>
      </c>
      <c r="C1328" t="s">
        <v>17</v>
      </c>
      <c r="D1328" t="s">
        <v>15396</v>
      </c>
      <c r="E1328" t="s">
        <v>17</v>
      </c>
      <c r="F1328">
        <v>6765</v>
      </c>
      <c r="G1328">
        <v>0.12171863500000001</v>
      </c>
      <c r="H1328">
        <v>17620</v>
      </c>
      <c r="I1328">
        <v>74381</v>
      </c>
      <c r="J1328">
        <v>0.236888453</v>
      </c>
      <c r="K1328">
        <v>-0.11516981799999999</v>
      </c>
      <c r="L1328">
        <v>-10855</v>
      </c>
      <c r="M1328">
        <v>0.38393870600000002</v>
      </c>
      <c r="N1328">
        <v>0.51382257499999995</v>
      </c>
      <c r="O1328">
        <f>VLOOKUP(A1328,Sheet1!$A$1:$B$600,2,FALSE)</f>
        <v>91529</v>
      </c>
      <c r="P1328">
        <f t="shared" si="40"/>
        <v>0</v>
      </c>
      <c r="Q1328" t="str">
        <f t="shared" si="41"/>
        <v>36</v>
      </c>
      <c r="R1328" t="s">
        <v>8591</v>
      </c>
    </row>
    <row r="1329" spans="1:18">
      <c r="A1329" t="s">
        <v>2388</v>
      </c>
      <c r="B1329" t="s">
        <v>15983</v>
      </c>
      <c r="C1329" t="s">
        <v>17</v>
      </c>
      <c r="D1329" t="s">
        <v>15397</v>
      </c>
      <c r="E1329" t="s">
        <v>17</v>
      </c>
      <c r="F1329">
        <v>2722</v>
      </c>
      <c r="G1329">
        <v>7.6490754999999994E-2</v>
      </c>
      <c r="H1329">
        <v>13905</v>
      </c>
      <c r="I1329">
        <v>50555</v>
      </c>
      <c r="J1329">
        <v>0.27504697900000002</v>
      </c>
      <c r="K1329">
        <v>-0.198556224</v>
      </c>
      <c r="L1329">
        <v>-11183</v>
      </c>
      <c r="M1329">
        <v>0.195756922</v>
      </c>
      <c r="N1329">
        <v>0.27810069100000001</v>
      </c>
      <c r="O1329">
        <f>VLOOKUP(A1329,Sheet1!$A$1:$B$600,2,FALSE)</f>
        <v>65540</v>
      </c>
      <c r="P1329">
        <f t="shared" si="40"/>
        <v>0</v>
      </c>
      <c r="Q1329" t="str">
        <f t="shared" si="41"/>
        <v>37</v>
      </c>
      <c r="R1329" t="s">
        <v>8592</v>
      </c>
    </row>
    <row r="1330" spans="1:18">
      <c r="A1330" t="s">
        <v>2402</v>
      </c>
      <c r="B1330" t="s">
        <v>15984</v>
      </c>
      <c r="C1330" t="s">
        <v>17</v>
      </c>
      <c r="D1330" t="s">
        <v>15398</v>
      </c>
      <c r="E1330" t="s">
        <v>17</v>
      </c>
      <c r="F1330">
        <v>5982</v>
      </c>
      <c r="G1330">
        <v>0.118876811</v>
      </c>
      <c r="H1330">
        <v>19605</v>
      </c>
      <c r="I1330">
        <v>69673</v>
      </c>
      <c r="J1330">
        <v>0.28138590299999999</v>
      </c>
      <c r="K1330">
        <v>-0.16250909199999999</v>
      </c>
      <c r="L1330">
        <v>-13623</v>
      </c>
      <c r="M1330">
        <v>0.30512624300000002</v>
      </c>
      <c r="N1330">
        <v>0.422468964</v>
      </c>
      <c r="O1330">
        <f>VLOOKUP(A1330,Sheet1!$A$1:$B$600,2,FALSE)</f>
        <v>84414</v>
      </c>
      <c r="P1330">
        <f t="shared" si="40"/>
        <v>0</v>
      </c>
      <c r="Q1330" t="str">
        <f t="shared" si="41"/>
        <v>37</v>
      </c>
      <c r="R1330" t="s">
        <v>8593</v>
      </c>
    </row>
    <row r="1331" spans="1:18">
      <c r="A1331" t="s">
        <v>2417</v>
      </c>
      <c r="B1331" t="s">
        <v>15985</v>
      </c>
      <c r="C1331" t="s">
        <v>17</v>
      </c>
      <c r="D1331" t="s">
        <v>15399</v>
      </c>
      <c r="E1331" t="s">
        <v>17</v>
      </c>
      <c r="F1331">
        <v>6825</v>
      </c>
      <c r="G1331">
        <v>0.11827398</v>
      </c>
      <c r="H1331">
        <v>21470</v>
      </c>
      <c r="I1331">
        <v>77701</v>
      </c>
      <c r="J1331">
        <v>0.27631561999999998</v>
      </c>
      <c r="K1331">
        <v>-0.15804164000000001</v>
      </c>
      <c r="L1331">
        <v>-14645</v>
      </c>
      <c r="M1331">
        <v>0.31788542199999997</v>
      </c>
      <c r="N1331">
        <v>0.42803942699999997</v>
      </c>
      <c r="O1331">
        <f>VLOOKUP(A1331,Sheet1!$A$1:$B$600,2,FALSE)</f>
        <v>94510</v>
      </c>
      <c r="P1331">
        <f t="shared" si="40"/>
        <v>0</v>
      </c>
      <c r="Q1331" t="str">
        <f t="shared" si="41"/>
        <v>37</v>
      </c>
      <c r="R1331" t="s">
        <v>8594</v>
      </c>
    </row>
    <row r="1332" spans="1:18">
      <c r="A1332" t="s">
        <v>2433</v>
      </c>
      <c r="B1332" t="s">
        <v>15986</v>
      </c>
      <c r="C1332" t="s">
        <v>17</v>
      </c>
      <c r="D1332" t="s">
        <v>15400</v>
      </c>
      <c r="E1332" t="s">
        <v>17</v>
      </c>
      <c r="F1332">
        <v>5923</v>
      </c>
      <c r="G1332">
        <v>0.113589291</v>
      </c>
      <c r="H1332">
        <v>19614</v>
      </c>
      <c r="I1332">
        <v>71393</v>
      </c>
      <c r="J1332">
        <v>0.27473281700000002</v>
      </c>
      <c r="K1332">
        <v>-0.16114352600000001</v>
      </c>
      <c r="L1332">
        <v>-13691</v>
      </c>
      <c r="M1332">
        <v>0.30197817900000001</v>
      </c>
      <c r="N1332">
        <v>0.41345366900000002</v>
      </c>
      <c r="O1332">
        <f>VLOOKUP(A1332,Sheet1!$A$1:$B$600,2,FALSE)</f>
        <v>88305</v>
      </c>
      <c r="P1332">
        <f t="shared" si="40"/>
        <v>0</v>
      </c>
      <c r="Q1332" t="str">
        <f t="shared" si="41"/>
        <v>37</v>
      </c>
      <c r="R1332" t="s">
        <v>8595</v>
      </c>
    </row>
    <row r="1333" spans="1:18">
      <c r="A1333" t="s">
        <v>2444</v>
      </c>
      <c r="B1333" t="s">
        <v>15987</v>
      </c>
      <c r="C1333" t="s">
        <v>17</v>
      </c>
      <c r="D1333" t="s">
        <v>15401</v>
      </c>
      <c r="E1333" t="s">
        <v>17</v>
      </c>
      <c r="F1333">
        <v>5733</v>
      </c>
      <c r="G1333">
        <v>0.11795568200000001</v>
      </c>
      <c r="H1333">
        <v>20086</v>
      </c>
      <c r="I1333">
        <v>65933</v>
      </c>
      <c r="J1333">
        <v>0.30464259199999999</v>
      </c>
      <c r="K1333">
        <v>-0.18668691000000001</v>
      </c>
      <c r="L1333">
        <v>-14353</v>
      </c>
      <c r="M1333">
        <v>0.28542268199999998</v>
      </c>
      <c r="N1333">
        <v>0.38719366500000002</v>
      </c>
      <c r="O1333">
        <f>VLOOKUP(A1333,Sheet1!$A$1:$B$600,2,FALSE)</f>
        <v>80469</v>
      </c>
      <c r="P1333">
        <f t="shared" si="40"/>
        <v>0</v>
      </c>
      <c r="Q1333" t="str">
        <f t="shared" si="41"/>
        <v>37</v>
      </c>
      <c r="R1333" t="s">
        <v>8596</v>
      </c>
    </row>
    <row r="1334" spans="1:18">
      <c r="A1334" t="s">
        <v>2453</v>
      </c>
      <c r="B1334" t="s">
        <v>15988</v>
      </c>
      <c r="C1334" t="s">
        <v>17</v>
      </c>
      <c r="D1334" t="s">
        <v>15402</v>
      </c>
      <c r="E1334" t="s">
        <v>17</v>
      </c>
      <c r="F1334">
        <v>3776</v>
      </c>
      <c r="G1334">
        <v>7.6564337999999996E-2</v>
      </c>
      <c r="H1334">
        <v>19594</v>
      </c>
      <c r="I1334">
        <v>65582</v>
      </c>
      <c r="J1334">
        <v>0.29877100400000001</v>
      </c>
      <c r="K1334">
        <v>-0.222206667</v>
      </c>
      <c r="L1334">
        <v>-15818</v>
      </c>
      <c r="M1334">
        <v>0.19271205499999999</v>
      </c>
      <c r="N1334">
        <v>0.25626428400000001</v>
      </c>
      <c r="O1334">
        <f>VLOOKUP(A1334,Sheet1!$A$1:$B$600,2,FALSE)</f>
        <v>79795</v>
      </c>
      <c r="P1334">
        <f t="shared" si="40"/>
        <v>0</v>
      </c>
      <c r="Q1334" t="str">
        <f t="shared" si="41"/>
        <v>38</v>
      </c>
      <c r="R1334" t="s">
        <v>8597</v>
      </c>
    </row>
    <row r="1335" spans="1:18">
      <c r="A1335" t="s">
        <v>2468</v>
      </c>
      <c r="B1335" t="s">
        <v>15989</v>
      </c>
      <c r="C1335" t="s">
        <v>17</v>
      </c>
      <c r="D1335" t="s">
        <v>15403</v>
      </c>
      <c r="E1335" t="s">
        <v>17</v>
      </c>
      <c r="F1335">
        <v>6828</v>
      </c>
      <c r="G1335">
        <v>0.161437522</v>
      </c>
      <c r="H1335">
        <v>12538</v>
      </c>
      <c r="I1335">
        <v>61054</v>
      </c>
      <c r="J1335">
        <v>0.20535919</v>
      </c>
      <c r="K1335">
        <v>-4.3921667999999997E-2</v>
      </c>
      <c r="L1335">
        <v>-5710</v>
      </c>
      <c r="M1335">
        <v>0.54458446299999996</v>
      </c>
      <c r="N1335">
        <v>0.78612270500000003</v>
      </c>
      <c r="O1335">
        <f>VLOOKUP(A1335,Sheet1!$A$1:$B$600,2,FALSE)</f>
        <v>75154</v>
      </c>
      <c r="P1335">
        <f t="shared" si="40"/>
        <v>0</v>
      </c>
      <c r="Q1335" t="str">
        <f t="shared" si="41"/>
        <v>38</v>
      </c>
      <c r="R1335" t="s">
        <v>8598</v>
      </c>
    </row>
    <row r="1336" spans="1:18">
      <c r="A1336" t="s">
        <v>2484</v>
      </c>
      <c r="B1336" t="s">
        <v>15990</v>
      </c>
      <c r="C1336" t="s">
        <v>17</v>
      </c>
      <c r="D1336" t="s">
        <v>15404</v>
      </c>
      <c r="E1336" t="s">
        <v>17</v>
      </c>
      <c r="F1336">
        <v>4156</v>
      </c>
      <c r="G1336">
        <v>0.128216203</v>
      </c>
      <c r="H1336">
        <v>9190</v>
      </c>
      <c r="I1336">
        <v>47092</v>
      </c>
      <c r="J1336">
        <v>0.19514991900000001</v>
      </c>
      <c r="K1336">
        <v>-6.6933716000000004E-2</v>
      </c>
      <c r="L1336">
        <v>-5034</v>
      </c>
      <c r="M1336">
        <v>0.45223068599999999</v>
      </c>
      <c r="N1336">
        <v>0.657013866</v>
      </c>
      <c r="O1336">
        <f>VLOOKUP(A1336,Sheet1!$A$1:$B$600,2,FALSE)</f>
        <v>59259</v>
      </c>
      <c r="P1336">
        <f t="shared" si="40"/>
        <v>0</v>
      </c>
      <c r="Q1336" t="str">
        <f t="shared" si="41"/>
        <v>38</v>
      </c>
      <c r="R1336" t="s">
        <v>8599</v>
      </c>
    </row>
    <row r="1337" spans="1:18">
      <c r="A1337" t="s">
        <v>2504</v>
      </c>
      <c r="B1337" t="s">
        <v>15991</v>
      </c>
      <c r="C1337" t="s">
        <v>17</v>
      </c>
      <c r="D1337" t="s">
        <v>15405</v>
      </c>
      <c r="E1337" t="s">
        <v>17</v>
      </c>
      <c r="F1337">
        <v>6713</v>
      </c>
      <c r="G1337">
        <v>0.130977699</v>
      </c>
      <c r="H1337">
        <v>17985</v>
      </c>
      <c r="I1337">
        <v>71821</v>
      </c>
      <c r="J1337">
        <v>0.25041422400000002</v>
      </c>
      <c r="K1337">
        <v>-0.119436525</v>
      </c>
      <c r="L1337">
        <v>-11272</v>
      </c>
      <c r="M1337">
        <v>0.37325549099999999</v>
      </c>
      <c r="N1337">
        <v>0.52304416499999995</v>
      </c>
      <c r="O1337">
        <f>VLOOKUP(A1337,Sheet1!$A$1:$B$600,2,FALSE)</f>
        <v>87909</v>
      </c>
      <c r="P1337">
        <f t="shared" si="40"/>
        <v>0</v>
      </c>
      <c r="Q1337" t="str">
        <f t="shared" si="41"/>
        <v>38</v>
      </c>
      <c r="R1337" t="s">
        <v>8600</v>
      </c>
    </row>
    <row r="1338" spans="1:18">
      <c r="A1338" t="s">
        <v>2517</v>
      </c>
      <c r="B1338" t="s">
        <v>15992</v>
      </c>
      <c r="C1338" t="s">
        <v>17</v>
      </c>
      <c r="D1338" t="s">
        <v>15406</v>
      </c>
      <c r="E1338" t="s">
        <v>17</v>
      </c>
      <c r="F1338">
        <v>7980</v>
      </c>
      <c r="G1338">
        <v>0.13669298899999999</v>
      </c>
      <c r="H1338">
        <v>18852</v>
      </c>
      <c r="I1338">
        <v>80897</v>
      </c>
      <c r="J1338">
        <v>0.23303707200000001</v>
      </c>
      <c r="K1338">
        <v>-9.6344082999999997E-2</v>
      </c>
      <c r="L1338">
        <v>-10872</v>
      </c>
      <c r="M1338">
        <v>0.42329726299999998</v>
      </c>
      <c r="N1338">
        <v>0.58657186100000003</v>
      </c>
      <c r="O1338">
        <f>VLOOKUP(A1338,Sheet1!$A$1:$B$600,2,FALSE)</f>
        <v>97943</v>
      </c>
      <c r="P1338">
        <f t="shared" si="40"/>
        <v>0</v>
      </c>
      <c r="Q1338" t="str">
        <f t="shared" si="41"/>
        <v>38</v>
      </c>
      <c r="R1338" t="s">
        <v>8601</v>
      </c>
    </row>
    <row r="1339" spans="1:18">
      <c r="A1339" t="s">
        <v>2526</v>
      </c>
      <c r="B1339" t="s">
        <v>15993</v>
      </c>
      <c r="C1339" t="s">
        <v>17</v>
      </c>
      <c r="D1339" t="s">
        <v>15407</v>
      </c>
      <c r="E1339" t="s">
        <v>17</v>
      </c>
      <c r="F1339">
        <v>9356</v>
      </c>
      <c r="G1339">
        <v>0.21699601099999999</v>
      </c>
      <c r="H1339">
        <v>17056</v>
      </c>
      <c r="I1339">
        <v>61717</v>
      </c>
      <c r="J1339">
        <v>0.27635821599999999</v>
      </c>
      <c r="K1339">
        <v>-5.9362205000000001E-2</v>
      </c>
      <c r="L1339">
        <v>-7700</v>
      </c>
      <c r="M1339">
        <v>0.54854596600000005</v>
      </c>
      <c r="N1339">
        <v>0.78519833500000003</v>
      </c>
      <c r="O1339">
        <f>VLOOKUP(A1339,Sheet1!$A$1:$B$600,2,FALSE)</f>
        <v>77141</v>
      </c>
      <c r="P1339">
        <f t="shared" si="40"/>
        <v>0</v>
      </c>
      <c r="Q1339" t="str">
        <f t="shared" si="41"/>
        <v>38</v>
      </c>
      <c r="R1339" t="s">
        <v>8602</v>
      </c>
    </row>
    <row r="1340" spans="1:18">
      <c r="A1340" t="s">
        <v>2537</v>
      </c>
      <c r="B1340" t="s">
        <v>15994</v>
      </c>
      <c r="C1340" t="s">
        <v>17</v>
      </c>
      <c r="D1340" t="s">
        <v>15408</v>
      </c>
      <c r="E1340" t="s">
        <v>17</v>
      </c>
      <c r="F1340">
        <v>9298</v>
      </c>
      <c r="G1340">
        <v>0.17911080300000001</v>
      </c>
      <c r="H1340">
        <v>18159</v>
      </c>
      <c r="I1340">
        <v>71657</v>
      </c>
      <c r="J1340">
        <v>0.253415577</v>
      </c>
      <c r="K1340">
        <v>-7.4304774000000004E-2</v>
      </c>
      <c r="L1340">
        <v>-8861</v>
      </c>
      <c r="M1340">
        <v>0.51203260100000003</v>
      </c>
      <c r="N1340">
        <v>0.70678687200000001</v>
      </c>
      <c r="O1340">
        <f>VLOOKUP(A1340,Sheet1!$A$1:$B$600,2,FALSE)</f>
        <v>87643</v>
      </c>
      <c r="P1340">
        <f t="shared" si="40"/>
        <v>0</v>
      </c>
      <c r="Q1340" t="str">
        <f t="shared" si="41"/>
        <v>38</v>
      </c>
      <c r="R1340" t="s">
        <v>8603</v>
      </c>
    </row>
    <row r="1341" spans="1:18">
      <c r="A1341" t="s">
        <v>2546</v>
      </c>
      <c r="B1341" t="s">
        <v>15995</v>
      </c>
      <c r="C1341" t="s">
        <v>17</v>
      </c>
      <c r="D1341" t="s">
        <v>15409</v>
      </c>
      <c r="E1341" t="s">
        <v>17</v>
      </c>
      <c r="F1341">
        <v>8605</v>
      </c>
      <c r="G1341">
        <v>0.19719956</v>
      </c>
      <c r="H1341">
        <v>16612</v>
      </c>
      <c r="I1341">
        <v>61120</v>
      </c>
      <c r="J1341">
        <v>0.27179319400000002</v>
      </c>
      <c r="K1341">
        <v>-7.4593634000000006E-2</v>
      </c>
      <c r="L1341">
        <v>-8007</v>
      </c>
      <c r="M1341">
        <v>0.51799903700000005</v>
      </c>
      <c r="N1341">
        <v>0.72555003100000004</v>
      </c>
      <c r="O1341">
        <f>VLOOKUP(A1341,Sheet1!$A$1:$B$600,2,FALSE)</f>
        <v>75071</v>
      </c>
      <c r="P1341">
        <f t="shared" si="40"/>
        <v>0</v>
      </c>
      <c r="Q1341" t="str">
        <f t="shared" si="41"/>
        <v>38</v>
      </c>
      <c r="R1341" t="s">
        <v>8604</v>
      </c>
    </row>
    <row r="1342" spans="1:18">
      <c r="A1342" t="s">
        <v>2559</v>
      </c>
      <c r="B1342" t="s">
        <v>15996</v>
      </c>
      <c r="C1342" t="s">
        <v>17</v>
      </c>
      <c r="D1342" t="s">
        <v>15410</v>
      </c>
      <c r="E1342" t="s">
        <v>17</v>
      </c>
      <c r="F1342">
        <v>8741</v>
      </c>
      <c r="G1342">
        <v>0.164465267</v>
      </c>
      <c r="H1342">
        <v>18938</v>
      </c>
      <c r="I1342">
        <v>75680</v>
      </c>
      <c r="J1342">
        <v>0.25023784399999999</v>
      </c>
      <c r="K1342">
        <v>-8.5772577000000003E-2</v>
      </c>
      <c r="L1342">
        <v>-10197</v>
      </c>
      <c r="M1342">
        <v>0.46155877099999998</v>
      </c>
      <c r="N1342">
        <v>0.65723578999999999</v>
      </c>
      <c r="O1342">
        <f>VLOOKUP(A1342,Sheet1!$A$1:$B$600,2,FALSE)</f>
        <v>93417</v>
      </c>
      <c r="P1342">
        <f t="shared" si="40"/>
        <v>0</v>
      </c>
      <c r="Q1342" t="str">
        <f t="shared" si="41"/>
        <v>38</v>
      </c>
      <c r="R1342" t="s">
        <v>8605</v>
      </c>
    </row>
    <row r="1343" spans="1:18">
      <c r="A1343" t="s">
        <v>2574</v>
      </c>
      <c r="B1343" t="s">
        <v>15997</v>
      </c>
      <c r="C1343" t="s">
        <v>17</v>
      </c>
      <c r="D1343" t="s">
        <v>15411</v>
      </c>
      <c r="E1343" t="s">
        <v>17</v>
      </c>
      <c r="F1343">
        <v>10257</v>
      </c>
      <c r="G1343">
        <v>0.21358960499999999</v>
      </c>
      <c r="H1343">
        <v>17366</v>
      </c>
      <c r="I1343">
        <v>69719</v>
      </c>
      <c r="J1343">
        <v>0.24908561500000001</v>
      </c>
      <c r="K1343">
        <v>-3.5496010000000001E-2</v>
      </c>
      <c r="L1343">
        <v>-7109</v>
      </c>
      <c r="M1343">
        <v>0.590636877</v>
      </c>
      <c r="N1343">
        <v>0.85749474000000003</v>
      </c>
      <c r="O1343">
        <f>VLOOKUP(A1343,Sheet1!$A$1:$B$600,2,FALSE)</f>
        <v>87765</v>
      </c>
      <c r="P1343">
        <f t="shared" si="40"/>
        <v>0</v>
      </c>
      <c r="Q1343" t="str">
        <f t="shared" si="41"/>
        <v>38</v>
      </c>
      <c r="R1343" t="s">
        <v>8606</v>
      </c>
    </row>
    <row r="1344" spans="1:18">
      <c r="A1344" t="s">
        <v>2590</v>
      </c>
      <c r="B1344" t="s">
        <v>15998</v>
      </c>
      <c r="C1344" t="s">
        <v>17</v>
      </c>
      <c r="D1344" t="s">
        <v>15412</v>
      </c>
      <c r="E1344" t="s">
        <v>17</v>
      </c>
      <c r="F1344">
        <v>4873</v>
      </c>
      <c r="G1344">
        <v>0.119257972</v>
      </c>
      <c r="H1344">
        <v>13539</v>
      </c>
      <c r="I1344">
        <v>53082</v>
      </c>
      <c r="J1344">
        <v>0.25505821200000001</v>
      </c>
      <c r="K1344">
        <v>-0.13580023999999999</v>
      </c>
      <c r="L1344">
        <v>-8666</v>
      </c>
      <c r="M1344">
        <v>0.35992318499999998</v>
      </c>
      <c r="N1344">
        <v>0.46757158399999998</v>
      </c>
      <c r="O1344">
        <f>VLOOKUP(A1344,Sheet1!$A$1:$B$600,2,FALSE)</f>
        <v>65071</v>
      </c>
      <c r="P1344">
        <f t="shared" si="40"/>
        <v>0</v>
      </c>
      <c r="Q1344" t="str">
        <f t="shared" si="41"/>
        <v>39</v>
      </c>
      <c r="R1344" t="s">
        <v>8607</v>
      </c>
    </row>
    <row r="1345" spans="1:18">
      <c r="A1345" t="s">
        <v>2600</v>
      </c>
      <c r="B1345" t="s">
        <v>15999</v>
      </c>
      <c r="C1345" t="s">
        <v>17</v>
      </c>
      <c r="D1345" t="s">
        <v>15413</v>
      </c>
      <c r="E1345" t="s">
        <v>17</v>
      </c>
      <c r="F1345">
        <v>3549</v>
      </c>
      <c r="G1345">
        <v>0.107633518</v>
      </c>
      <c r="H1345">
        <v>12507</v>
      </c>
      <c r="I1345">
        <v>44700</v>
      </c>
      <c r="J1345">
        <v>0.27979865799999998</v>
      </c>
      <c r="K1345">
        <v>-0.17216513899999999</v>
      </c>
      <c r="L1345">
        <v>-8958</v>
      </c>
      <c r="M1345">
        <v>0.28376109399999999</v>
      </c>
      <c r="N1345">
        <v>0.38468204</v>
      </c>
      <c r="O1345">
        <f>VLOOKUP(A1345,Sheet1!$A$1:$B$600,2,FALSE)</f>
        <v>54973</v>
      </c>
      <c r="P1345">
        <f t="shared" si="40"/>
        <v>0</v>
      </c>
      <c r="Q1345" t="str">
        <f t="shared" si="41"/>
        <v>39</v>
      </c>
      <c r="R1345" t="s">
        <v>8608</v>
      </c>
    </row>
    <row r="1346" spans="1:18">
      <c r="A1346" t="s">
        <v>2609</v>
      </c>
      <c r="B1346" t="s">
        <v>16000</v>
      </c>
      <c r="C1346" t="s">
        <v>17</v>
      </c>
      <c r="D1346" t="s">
        <v>15414</v>
      </c>
      <c r="E1346" t="s">
        <v>17</v>
      </c>
      <c r="F1346">
        <v>6043</v>
      </c>
      <c r="G1346">
        <v>0.140544689</v>
      </c>
      <c r="H1346">
        <v>13762</v>
      </c>
      <c r="I1346">
        <v>56311</v>
      </c>
      <c r="J1346">
        <v>0.24439274699999999</v>
      </c>
      <c r="K1346">
        <v>-0.10384805799999999</v>
      </c>
      <c r="L1346">
        <v>-7719</v>
      </c>
      <c r="M1346">
        <v>0.439107688</v>
      </c>
      <c r="N1346">
        <v>0.57507716799999997</v>
      </c>
      <c r="O1346">
        <f>VLOOKUP(A1346,Sheet1!$A$1:$B$600,2,FALSE)</f>
        <v>68321</v>
      </c>
      <c r="P1346">
        <f t="shared" si="40"/>
        <v>0</v>
      </c>
      <c r="Q1346" t="str">
        <f t="shared" si="41"/>
        <v>39</v>
      </c>
      <c r="R1346" t="s">
        <v>8609</v>
      </c>
    </row>
    <row r="1347" spans="1:18">
      <c r="A1347" t="s">
        <v>2621</v>
      </c>
      <c r="B1347" t="s">
        <v>16001</v>
      </c>
      <c r="C1347" t="s">
        <v>17</v>
      </c>
      <c r="D1347" t="s">
        <v>15415</v>
      </c>
      <c r="E1347" t="s">
        <v>17</v>
      </c>
      <c r="F1347">
        <v>5727</v>
      </c>
      <c r="G1347">
        <v>9.8719253000000007E-2</v>
      </c>
      <c r="H1347">
        <v>19694</v>
      </c>
      <c r="I1347">
        <v>78772</v>
      </c>
      <c r="J1347">
        <v>0.25001269500000001</v>
      </c>
      <c r="K1347">
        <v>-0.151293442</v>
      </c>
      <c r="L1347">
        <v>-13967</v>
      </c>
      <c r="M1347">
        <v>0.29079922800000002</v>
      </c>
      <c r="N1347">
        <v>0.39485695999999998</v>
      </c>
      <c r="O1347">
        <f>VLOOKUP(A1347,Sheet1!$A$1:$B$600,2,FALSE)</f>
        <v>97687</v>
      </c>
      <c r="P1347">
        <f t="shared" ref="P1347:P1410" si="42">IF(G1347&gt;0.5,2,IF(G1347&gt;0.2,IF(F1347/O1347&gt;0.125,1,0),0))</f>
        <v>0</v>
      </c>
      <c r="Q1347" t="str">
        <f t="shared" ref="Q1347:Q1410" si="43">MID(B1347,2,LEN(B1347)-3)</f>
        <v>40</v>
      </c>
      <c r="R1347" t="s">
        <v>8610</v>
      </c>
    </row>
    <row r="1348" spans="1:18">
      <c r="A1348" t="s">
        <v>2633</v>
      </c>
      <c r="B1348" t="s">
        <v>16002</v>
      </c>
      <c r="C1348" t="s">
        <v>17</v>
      </c>
      <c r="D1348" t="s">
        <v>15416</v>
      </c>
      <c r="E1348" t="s">
        <v>17</v>
      </c>
      <c r="F1348">
        <v>6376</v>
      </c>
      <c r="G1348">
        <v>0.102866915</v>
      </c>
      <c r="H1348">
        <v>22263</v>
      </c>
      <c r="I1348">
        <v>85606</v>
      </c>
      <c r="J1348">
        <v>0.26006354700000001</v>
      </c>
      <c r="K1348">
        <v>-0.157196632</v>
      </c>
      <c r="L1348">
        <v>-15887</v>
      </c>
      <c r="M1348">
        <v>0.28639446600000001</v>
      </c>
      <c r="N1348">
        <v>0.39554530500000001</v>
      </c>
      <c r="O1348">
        <f>VLOOKUP(A1348,Sheet1!$A$1:$B$600,2,FALSE)</f>
        <v>104784</v>
      </c>
      <c r="P1348">
        <f t="shared" si="42"/>
        <v>0</v>
      </c>
      <c r="Q1348" t="str">
        <f t="shared" si="43"/>
        <v>40</v>
      </c>
      <c r="R1348" t="s">
        <v>8611</v>
      </c>
    </row>
    <row r="1349" spans="1:18">
      <c r="A1349" t="s">
        <v>2643</v>
      </c>
      <c r="B1349" t="s">
        <v>16003</v>
      </c>
      <c r="C1349" t="s">
        <v>17</v>
      </c>
      <c r="D1349" t="s">
        <v>15417</v>
      </c>
      <c r="E1349" t="s">
        <v>17</v>
      </c>
      <c r="F1349">
        <v>5538</v>
      </c>
      <c r="G1349">
        <v>9.2400099999999999E-2</v>
      </c>
      <c r="H1349">
        <v>17930</v>
      </c>
      <c r="I1349">
        <v>79452</v>
      </c>
      <c r="J1349">
        <v>0.22567084500000001</v>
      </c>
      <c r="K1349">
        <v>-0.133270745</v>
      </c>
      <c r="L1349">
        <v>-12392</v>
      </c>
      <c r="M1349">
        <v>0.30886781899999999</v>
      </c>
      <c r="N1349">
        <v>0.409446333</v>
      </c>
      <c r="O1349">
        <f>VLOOKUP(A1349,Sheet1!$A$1:$B$600,2,FALSE)</f>
        <v>94602</v>
      </c>
      <c r="P1349">
        <f t="shared" si="42"/>
        <v>0</v>
      </c>
      <c r="Q1349" t="str">
        <f t="shared" si="43"/>
        <v>40</v>
      </c>
      <c r="R1349" t="s">
        <v>8612</v>
      </c>
    </row>
    <row r="1350" spans="1:18">
      <c r="A1350" t="s">
        <v>2654</v>
      </c>
      <c r="B1350" t="s">
        <v>16004</v>
      </c>
      <c r="C1350" t="s">
        <v>17</v>
      </c>
      <c r="D1350" t="s">
        <v>15418</v>
      </c>
      <c r="E1350" t="s">
        <v>17</v>
      </c>
      <c r="F1350">
        <v>6607</v>
      </c>
      <c r="G1350">
        <v>0.14250895099999999</v>
      </c>
      <c r="H1350">
        <v>17412</v>
      </c>
      <c r="I1350">
        <v>64310</v>
      </c>
      <c r="J1350">
        <v>0.27075104999999999</v>
      </c>
      <c r="K1350">
        <v>-0.128242098</v>
      </c>
      <c r="L1350">
        <v>-10805</v>
      </c>
      <c r="M1350">
        <v>0.37945095299999998</v>
      </c>
      <c r="N1350">
        <v>0.52634681000000005</v>
      </c>
      <c r="O1350">
        <f>VLOOKUP(A1350,Sheet1!$A$1:$B$600,2,FALSE)</f>
        <v>80490</v>
      </c>
      <c r="P1350">
        <f t="shared" si="42"/>
        <v>0</v>
      </c>
      <c r="Q1350" t="str">
        <f t="shared" si="43"/>
        <v>41</v>
      </c>
      <c r="R1350" t="s">
        <v>8613</v>
      </c>
    </row>
    <row r="1351" spans="1:18">
      <c r="A1351" t="s">
        <v>2666</v>
      </c>
      <c r="B1351" t="s">
        <v>16005</v>
      </c>
      <c r="C1351" t="s">
        <v>17</v>
      </c>
      <c r="D1351" t="s">
        <v>15419</v>
      </c>
      <c r="E1351" t="s">
        <v>17</v>
      </c>
      <c r="F1351">
        <v>9080</v>
      </c>
      <c r="G1351">
        <v>0.189751735</v>
      </c>
      <c r="H1351">
        <v>18874</v>
      </c>
      <c r="I1351">
        <v>64998</v>
      </c>
      <c r="J1351">
        <v>0.29037816500000002</v>
      </c>
      <c r="K1351">
        <v>-0.100626431</v>
      </c>
      <c r="L1351">
        <v>-9794</v>
      </c>
      <c r="M1351">
        <v>0.48108509100000002</v>
      </c>
      <c r="N1351">
        <v>0.65346419600000005</v>
      </c>
      <c r="O1351">
        <f>VLOOKUP(A1351,Sheet1!$A$1:$B$600,2,FALSE)</f>
        <v>80287</v>
      </c>
      <c r="P1351">
        <f t="shared" si="42"/>
        <v>0</v>
      </c>
      <c r="Q1351" t="str">
        <f t="shared" si="43"/>
        <v>41</v>
      </c>
      <c r="R1351" t="s">
        <v>8614</v>
      </c>
    </row>
    <row r="1352" spans="1:18">
      <c r="A1352" t="s">
        <v>2681</v>
      </c>
      <c r="B1352" t="s">
        <v>16006</v>
      </c>
      <c r="C1352" t="s">
        <v>17</v>
      </c>
      <c r="D1352" t="s">
        <v>15420</v>
      </c>
      <c r="E1352" t="s">
        <v>17</v>
      </c>
      <c r="F1352">
        <v>6735</v>
      </c>
      <c r="G1352">
        <v>0.13023300800000001</v>
      </c>
      <c r="H1352">
        <v>19658</v>
      </c>
      <c r="I1352">
        <v>67993</v>
      </c>
      <c r="J1352">
        <v>0.28911799700000002</v>
      </c>
      <c r="K1352">
        <v>-0.15888499</v>
      </c>
      <c r="L1352">
        <v>-12923</v>
      </c>
      <c r="M1352">
        <v>0.34260860700000001</v>
      </c>
      <c r="N1352">
        <v>0.45044932900000001</v>
      </c>
      <c r="O1352">
        <f>VLOOKUP(A1352,Sheet1!$A$1:$B$600,2,FALSE)</f>
        <v>82400</v>
      </c>
      <c r="P1352">
        <f t="shared" si="42"/>
        <v>0</v>
      </c>
      <c r="Q1352" t="str">
        <f t="shared" si="43"/>
        <v>41</v>
      </c>
      <c r="R1352" t="s">
        <v>8615</v>
      </c>
    </row>
    <row r="1353" spans="1:18">
      <c r="A1353" t="s">
        <v>2693</v>
      </c>
      <c r="B1353" t="s">
        <v>16007</v>
      </c>
      <c r="C1353" t="s">
        <v>17</v>
      </c>
      <c r="D1353" t="s">
        <v>15421</v>
      </c>
      <c r="E1353" t="s">
        <v>17</v>
      </c>
      <c r="F1353">
        <v>6930</v>
      </c>
      <c r="G1353">
        <v>0.18960328300000001</v>
      </c>
      <c r="H1353">
        <v>12142</v>
      </c>
      <c r="I1353">
        <v>53533</v>
      </c>
      <c r="J1353">
        <v>0.22681336699999999</v>
      </c>
      <c r="K1353">
        <v>-3.7210083999999997E-2</v>
      </c>
      <c r="L1353">
        <v>-5212</v>
      </c>
      <c r="M1353">
        <v>0.57074617000000005</v>
      </c>
      <c r="N1353">
        <v>0.83594404200000005</v>
      </c>
      <c r="O1353">
        <f>VLOOKUP(A1353,Sheet1!$A$1:$B$600,2,FALSE)</f>
        <v>67997</v>
      </c>
      <c r="P1353">
        <f t="shared" si="42"/>
        <v>0</v>
      </c>
      <c r="Q1353" t="str">
        <f t="shared" si="43"/>
        <v>42</v>
      </c>
      <c r="R1353" t="s">
        <v>8616</v>
      </c>
    </row>
    <row r="1354" spans="1:18">
      <c r="A1354" t="s">
        <v>2704</v>
      </c>
      <c r="B1354" t="s">
        <v>16008</v>
      </c>
      <c r="C1354" t="s">
        <v>17</v>
      </c>
      <c r="D1354" t="s">
        <v>15422</v>
      </c>
      <c r="E1354" t="s">
        <v>17</v>
      </c>
      <c r="F1354">
        <v>5004</v>
      </c>
      <c r="G1354">
        <v>0.169385959</v>
      </c>
      <c r="H1354">
        <v>10248</v>
      </c>
      <c r="I1354">
        <v>43697</v>
      </c>
      <c r="J1354">
        <v>0.23452410900000001</v>
      </c>
      <c r="K1354">
        <v>-6.5138150000000006E-2</v>
      </c>
      <c r="L1354">
        <v>-5244</v>
      </c>
      <c r="M1354">
        <v>0.48829039800000001</v>
      </c>
      <c r="N1354">
        <v>0.72225392799999999</v>
      </c>
      <c r="O1354">
        <f>VLOOKUP(A1354,Sheet1!$A$1:$B$600,2,FALSE)</f>
        <v>57310</v>
      </c>
      <c r="P1354">
        <f t="shared" si="42"/>
        <v>0</v>
      </c>
      <c r="Q1354" t="str">
        <f t="shared" si="43"/>
        <v>42</v>
      </c>
      <c r="R1354" t="s">
        <v>8617</v>
      </c>
    </row>
    <row r="1355" spans="1:18">
      <c r="A1355" t="s">
        <v>2714</v>
      </c>
      <c r="B1355" t="s">
        <v>16009</v>
      </c>
      <c r="C1355" t="s">
        <v>17</v>
      </c>
      <c r="D1355" t="s">
        <v>15423</v>
      </c>
      <c r="E1355" t="s">
        <v>17</v>
      </c>
      <c r="F1355">
        <v>9658</v>
      </c>
      <c r="G1355">
        <v>0.208573588</v>
      </c>
      <c r="H1355">
        <v>16101</v>
      </c>
      <c r="I1355">
        <v>65437</v>
      </c>
      <c r="J1355">
        <v>0.246053456</v>
      </c>
      <c r="K1355">
        <v>-3.7479868E-2</v>
      </c>
      <c r="L1355">
        <v>-6443</v>
      </c>
      <c r="M1355">
        <v>0.59983851899999996</v>
      </c>
      <c r="N1355">
        <v>0.84767591399999997</v>
      </c>
      <c r="O1355">
        <f>VLOOKUP(A1355,Sheet1!$A$1:$B$600,2,FALSE)</f>
        <v>80445</v>
      </c>
      <c r="P1355">
        <f t="shared" si="42"/>
        <v>0</v>
      </c>
      <c r="Q1355" t="str">
        <f t="shared" si="43"/>
        <v>42</v>
      </c>
      <c r="R1355" t="s">
        <v>8618</v>
      </c>
    </row>
    <row r="1356" spans="1:18">
      <c r="A1356" t="s">
        <v>2721</v>
      </c>
      <c r="B1356" t="s">
        <v>16010</v>
      </c>
      <c r="C1356" t="s">
        <v>17</v>
      </c>
      <c r="D1356" t="s">
        <v>15424</v>
      </c>
      <c r="E1356" t="s">
        <v>17</v>
      </c>
      <c r="F1356">
        <v>12405</v>
      </c>
      <c r="G1356">
        <v>0.21345607799999999</v>
      </c>
      <c r="H1356">
        <v>18613</v>
      </c>
      <c r="I1356">
        <v>81116</v>
      </c>
      <c r="J1356">
        <v>0.22946151200000001</v>
      </c>
      <c r="K1356">
        <v>-1.6005432999999999E-2</v>
      </c>
      <c r="L1356">
        <v>-6208</v>
      </c>
      <c r="M1356">
        <v>0.66646967199999996</v>
      </c>
      <c r="N1356">
        <v>0.93024785200000004</v>
      </c>
      <c r="O1356">
        <f>VLOOKUP(A1356,Sheet1!$A$1:$B$600,2,FALSE)</f>
        <v>99120</v>
      </c>
      <c r="P1356">
        <f t="shared" si="42"/>
        <v>1</v>
      </c>
      <c r="Q1356" t="str">
        <f t="shared" si="43"/>
        <v>42</v>
      </c>
      <c r="R1356" t="s">
        <v>8619</v>
      </c>
    </row>
    <row r="1357" spans="1:18">
      <c r="A1357" t="s">
        <v>2733</v>
      </c>
      <c r="B1357" t="s">
        <v>16011</v>
      </c>
      <c r="C1357" t="s">
        <v>17</v>
      </c>
      <c r="D1357" t="s">
        <v>15425</v>
      </c>
      <c r="E1357" t="s">
        <v>17</v>
      </c>
      <c r="F1357">
        <v>8270</v>
      </c>
      <c r="G1357">
        <v>0.13495871300000001</v>
      </c>
      <c r="H1357">
        <v>22330</v>
      </c>
      <c r="I1357">
        <v>82872</v>
      </c>
      <c r="J1357">
        <v>0.269451685</v>
      </c>
      <c r="K1357">
        <v>-0.13449297199999999</v>
      </c>
      <c r="L1357">
        <v>-14060</v>
      </c>
      <c r="M1357">
        <v>0.37035378400000002</v>
      </c>
      <c r="N1357">
        <v>0.50086423800000002</v>
      </c>
      <c r="O1357">
        <f>VLOOKUP(A1357,Sheet1!$A$1:$B$600,2,FALSE)</f>
        <v>101429</v>
      </c>
      <c r="P1357">
        <f t="shared" si="42"/>
        <v>0</v>
      </c>
      <c r="Q1357" t="str">
        <f t="shared" si="43"/>
        <v>42</v>
      </c>
      <c r="R1357" t="s">
        <v>8620</v>
      </c>
    </row>
    <row r="1358" spans="1:18">
      <c r="A1358" t="s">
        <v>2740</v>
      </c>
      <c r="B1358" t="s">
        <v>16012</v>
      </c>
      <c r="C1358" t="s">
        <v>17</v>
      </c>
      <c r="D1358" t="s">
        <v>15426</v>
      </c>
      <c r="E1358" t="s">
        <v>17</v>
      </c>
      <c r="F1358">
        <v>12394</v>
      </c>
      <c r="G1358">
        <v>0.200959886</v>
      </c>
      <c r="H1358">
        <v>23976</v>
      </c>
      <c r="I1358">
        <v>85768</v>
      </c>
      <c r="J1358">
        <v>0.279544819</v>
      </c>
      <c r="K1358">
        <v>-7.8584932999999996E-2</v>
      </c>
      <c r="L1358">
        <v>-11582</v>
      </c>
      <c r="M1358">
        <v>0.51693359999999999</v>
      </c>
      <c r="N1358">
        <v>0.71888252799999997</v>
      </c>
      <c r="O1358">
        <f>VLOOKUP(A1358,Sheet1!$A$1:$B$600,2,FALSE)</f>
        <v>103991</v>
      </c>
      <c r="P1358">
        <f t="shared" si="42"/>
        <v>0</v>
      </c>
      <c r="Q1358" t="str">
        <f t="shared" si="43"/>
        <v>42</v>
      </c>
      <c r="R1358" t="s">
        <v>8621</v>
      </c>
    </row>
    <row r="1359" spans="1:18">
      <c r="A1359" t="s">
        <v>2747</v>
      </c>
      <c r="B1359" t="s">
        <v>16013</v>
      </c>
      <c r="C1359" t="s">
        <v>17</v>
      </c>
      <c r="D1359" t="s">
        <v>15427</v>
      </c>
      <c r="E1359" t="s">
        <v>17</v>
      </c>
      <c r="F1359">
        <v>7257</v>
      </c>
      <c r="G1359">
        <v>0.116754617</v>
      </c>
      <c r="H1359">
        <v>19255</v>
      </c>
      <c r="I1359">
        <v>79735</v>
      </c>
      <c r="J1359">
        <v>0.241487427</v>
      </c>
      <c r="K1359">
        <v>-0.12473281</v>
      </c>
      <c r="L1359">
        <v>-11998</v>
      </c>
      <c r="M1359">
        <v>0.37688912000000002</v>
      </c>
      <c r="N1359">
        <v>0.48348114399999997</v>
      </c>
      <c r="O1359">
        <f>VLOOKUP(A1359,Sheet1!$A$1:$B$600,2,FALSE)</f>
        <v>95803</v>
      </c>
      <c r="P1359">
        <f t="shared" si="42"/>
        <v>0</v>
      </c>
      <c r="Q1359" t="str">
        <f t="shared" si="43"/>
        <v>43</v>
      </c>
      <c r="R1359" t="s">
        <v>8622</v>
      </c>
    </row>
    <row r="1360" spans="1:18">
      <c r="A1360" t="s">
        <v>2760</v>
      </c>
      <c r="B1360" t="s">
        <v>16014</v>
      </c>
      <c r="C1360" t="s">
        <v>17</v>
      </c>
      <c r="D1360" t="s">
        <v>15428</v>
      </c>
      <c r="E1360" t="s">
        <v>17</v>
      </c>
      <c r="F1360">
        <v>4950</v>
      </c>
      <c r="G1360">
        <v>0.103021978</v>
      </c>
      <c r="H1360">
        <v>16183</v>
      </c>
      <c r="I1360">
        <v>65364</v>
      </c>
      <c r="J1360">
        <v>0.24758276700000001</v>
      </c>
      <c r="K1360">
        <v>-0.144560789</v>
      </c>
      <c r="L1360">
        <v>-11233</v>
      </c>
      <c r="M1360">
        <v>0.305876537</v>
      </c>
      <c r="N1360">
        <v>0.41611126300000001</v>
      </c>
      <c r="O1360">
        <f>VLOOKUP(A1360,Sheet1!$A$1:$B$600,2,FALSE)</f>
        <v>80301</v>
      </c>
      <c r="P1360">
        <f t="shared" si="42"/>
        <v>0</v>
      </c>
      <c r="Q1360" t="str">
        <f t="shared" si="43"/>
        <v>43</v>
      </c>
      <c r="R1360" t="s">
        <v>8623</v>
      </c>
    </row>
    <row r="1361" spans="1:18">
      <c r="A1361" t="s">
        <v>2769</v>
      </c>
      <c r="B1361" t="s">
        <v>16015</v>
      </c>
      <c r="C1361" t="s">
        <v>17</v>
      </c>
      <c r="D1361" t="s">
        <v>15429</v>
      </c>
      <c r="E1361" t="s">
        <v>17</v>
      </c>
      <c r="F1361">
        <v>2667</v>
      </c>
      <c r="G1361">
        <v>6.1317392999999998E-2</v>
      </c>
      <c r="H1361">
        <v>16674</v>
      </c>
      <c r="I1361">
        <v>58713</v>
      </c>
      <c r="J1361">
        <v>0.28399162</v>
      </c>
      <c r="K1361">
        <v>-0.222674227</v>
      </c>
      <c r="L1361">
        <v>-14007</v>
      </c>
      <c r="M1361">
        <v>0.15994962200000001</v>
      </c>
      <c r="N1361">
        <v>0.21591268299999999</v>
      </c>
      <c r="O1361">
        <f>VLOOKUP(A1361,Sheet1!$A$1:$B$600,2,FALSE)</f>
        <v>72772</v>
      </c>
      <c r="P1361">
        <f t="shared" si="42"/>
        <v>0</v>
      </c>
      <c r="Q1361" t="str">
        <f t="shared" si="43"/>
        <v>44</v>
      </c>
      <c r="R1361" t="s">
        <v>8624</v>
      </c>
    </row>
    <row r="1362" spans="1:18">
      <c r="A1362" t="s">
        <v>2783</v>
      </c>
      <c r="B1362" t="s">
        <v>16016</v>
      </c>
      <c r="C1362" t="s">
        <v>17</v>
      </c>
      <c r="D1362" t="s">
        <v>15430</v>
      </c>
      <c r="E1362" t="s">
        <v>17</v>
      </c>
      <c r="F1362">
        <v>2666</v>
      </c>
      <c r="G1362">
        <v>5.6356488000000003E-2</v>
      </c>
      <c r="H1362">
        <v>17746</v>
      </c>
      <c r="I1362">
        <v>65572</v>
      </c>
      <c r="J1362">
        <v>0.270633807</v>
      </c>
      <c r="K1362">
        <v>-0.21427731999999999</v>
      </c>
      <c r="L1362">
        <v>-15080</v>
      </c>
      <c r="M1362">
        <v>0.15023103800000001</v>
      </c>
      <c r="N1362">
        <v>0.208238905</v>
      </c>
      <c r="O1362">
        <f>VLOOKUP(A1362,Sheet1!$A$1:$B$600,2,FALSE)</f>
        <v>81581</v>
      </c>
      <c r="P1362">
        <f t="shared" si="42"/>
        <v>0</v>
      </c>
      <c r="Q1362" t="str">
        <f t="shared" si="43"/>
        <v>44</v>
      </c>
      <c r="R1362" t="s">
        <v>8625</v>
      </c>
    </row>
    <row r="1363" spans="1:18">
      <c r="A1363" t="s">
        <v>2795</v>
      </c>
      <c r="B1363" t="s">
        <v>16017</v>
      </c>
      <c r="C1363" t="s">
        <v>17</v>
      </c>
      <c r="D1363" t="s">
        <v>15431</v>
      </c>
      <c r="E1363" t="s">
        <v>17</v>
      </c>
      <c r="F1363">
        <v>4284</v>
      </c>
      <c r="G1363">
        <v>8.4236192000000001E-2</v>
      </c>
      <c r="H1363">
        <v>14244</v>
      </c>
      <c r="I1363">
        <v>70765</v>
      </c>
      <c r="J1363">
        <v>0.20128594599999999</v>
      </c>
      <c r="K1363">
        <v>-0.11704975500000001</v>
      </c>
      <c r="L1363">
        <v>-9960</v>
      </c>
      <c r="M1363">
        <v>0.30075821400000002</v>
      </c>
      <c r="N1363">
        <v>0.41849017900000002</v>
      </c>
      <c r="O1363">
        <f>VLOOKUP(A1363,Sheet1!$A$1:$B$600,2,FALSE)</f>
        <v>88763</v>
      </c>
      <c r="P1363">
        <f t="shared" si="42"/>
        <v>0</v>
      </c>
      <c r="Q1363" t="str">
        <f t="shared" si="43"/>
        <v>44</v>
      </c>
      <c r="R1363" t="s">
        <v>8626</v>
      </c>
    </row>
    <row r="1364" spans="1:18">
      <c r="A1364" t="s">
        <v>2807</v>
      </c>
      <c r="B1364" t="s">
        <v>16018</v>
      </c>
      <c r="C1364" t="s">
        <v>17</v>
      </c>
      <c r="D1364" t="s">
        <v>15432</v>
      </c>
      <c r="E1364" t="s">
        <v>17</v>
      </c>
      <c r="F1364">
        <v>4026</v>
      </c>
      <c r="G1364">
        <v>8.0799567000000003E-2</v>
      </c>
      <c r="H1364">
        <v>14146</v>
      </c>
      <c r="I1364">
        <v>68507</v>
      </c>
      <c r="J1364">
        <v>0.206489848</v>
      </c>
      <c r="K1364">
        <v>-0.12569028099999999</v>
      </c>
      <c r="L1364">
        <v>-10120</v>
      </c>
      <c r="M1364">
        <v>0.28460342100000002</v>
      </c>
      <c r="N1364">
        <v>0.391300431</v>
      </c>
      <c r="O1364">
        <f>VLOOKUP(A1364,Sheet1!$A$1:$B$600,2,FALSE)</f>
        <v>82817</v>
      </c>
      <c r="P1364">
        <f t="shared" si="42"/>
        <v>0</v>
      </c>
      <c r="Q1364" t="str">
        <f t="shared" si="43"/>
        <v>44</v>
      </c>
      <c r="R1364" t="s">
        <v>8627</v>
      </c>
    </row>
    <row r="1365" spans="1:18">
      <c r="A1365" t="s">
        <v>2816</v>
      </c>
      <c r="B1365" t="s">
        <v>16019</v>
      </c>
      <c r="C1365" t="s">
        <v>17</v>
      </c>
      <c r="D1365" t="s">
        <v>15433</v>
      </c>
      <c r="E1365" t="s">
        <v>17</v>
      </c>
      <c r="F1365">
        <v>5542</v>
      </c>
      <c r="G1365">
        <v>8.5581482E-2</v>
      </c>
      <c r="H1365">
        <v>22587</v>
      </c>
      <c r="I1365">
        <v>89019</v>
      </c>
      <c r="J1365">
        <v>0.25373234900000002</v>
      </c>
      <c r="K1365">
        <v>-0.16815086800000001</v>
      </c>
      <c r="L1365">
        <v>-17045</v>
      </c>
      <c r="M1365">
        <v>0.24536237699999999</v>
      </c>
      <c r="N1365">
        <v>0.337290384</v>
      </c>
      <c r="O1365">
        <f>VLOOKUP(A1365,Sheet1!$A$1:$B$600,2,FALSE)</f>
        <v>105669</v>
      </c>
      <c r="P1365">
        <f t="shared" si="42"/>
        <v>0</v>
      </c>
      <c r="Q1365" t="str">
        <f t="shared" si="43"/>
        <v>44</v>
      </c>
      <c r="R1365" t="s">
        <v>8628</v>
      </c>
    </row>
    <row r="1366" spans="1:18">
      <c r="A1366" t="s">
        <v>2827</v>
      </c>
      <c r="B1366" t="s">
        <v>16020</v>
      </c>
      <c r="C1366" t="s">
        <v>17</v>
      </c>
      <c r="D1366" t="s">
        <v>15434</v>
      </c>
      <c r="E1366" t="s">
        <v>17</v>
      </c>
      <c r="F1366">
        <v>6578</v>
      </c>
      <c r="G1366">
        <v>0.102823022</v>
      </c>
      <c r="H1366">
        <v>23889</v>
      </c>
      <c r="I1366">
        <v>89116</v>
      </c>
      <c r="J1366">
        <v>0.26806634099999999</v>
      </c>
      <c r="K1366">
        <v>-0.165243319</v>
      </c>
      <c r="L1366">
        <v>-17311</v>
      </c>
      <c r="M1366">
        <v>0.27535685900000001</v>
      </c>
      <c r="N1366">
        <v>0.383573043</v>
      </c>
      <c r="O1366">
        <f>VLOOKUP(A1366,Sheet1!$A$1:$B$600,2,FALSE)</f>
        <v>106923</v>
      </c>
      <c r="P1366">
        <f t="shared" si="42"/>
        <v>0</v>
      </c>
      <c r="Q1366" t="str">
        <f t="shared" si="43"/>
        <v>44</v>
      </c>
      <c r="R1366" t="s">
        <v>8629</v>
      </c>
    </row>
    <row r="1367" spans="1:18">
      <c r="A1367" t="s">
        <v>2839</v>
      </c>
      <c r="B1367" t="s">
        <v>16021</v>
      </c>
      <c r="C1367" t="s">
        <v>17</v>
      </c>
      <c r="D1367" t="s">
        <v>15435</v>
      </c>
      <c r="E1367" t="s">
        <v>17</v>
      </c>
      <c r="F1367">
        <v>6015</v>
      </c>
      <c r="G1367">
        <v>9.7147749000000005E-2</v>
      </c>
      <c r="H1367">
        <v>27469</v>
      </c>
      <c r="I1367">
        <v>84576</v>
      </c>
      <c r="J1367">
        <v>0.32478480900000001</v>
      </c>
      <c r="K1367">
        <v>-0.22763706</v>
      </c>
      <c r="L1367">
        <v>-21454</v>
      </c>
      <c r="M1367">
        <v>0.218974116</v>
      </c>
      <c r="N1367">
        <v>0.29911420100000002</v>
      </c>
      <c r="O1367">
        <f>VLOOKUP(A1367,Sheet1!$A$1:$B$600,2,FALSE)</f>
        <v>102073</v>
      </c>
      <c r="P1367">
        <f t="shared" si="42"/>
        <v>0</v>
      </c>
      <c r="Q1367" t="str">
        <f t="shared" si="43"/>
        <v>44</v>
      </c>
      <c r="R1367" t="s">
        <v>8630</v>
      </c>
    </row>
    <row r="1368" spans="1:18">
      <c r="A1368" t="s">
        <v>2848</v>
      </c>
      <c r="B1368" t="s">
        <v>16022</v>
      </c>
      <c r="C1368" t="s">
        <v>17</v>
      </c>
      <c r="D1368" t="s">
        <v>15436</v>
      </c>
      <c r="E1368" t="s">
        <v>17</v>
      </c>
      <c r="F1368">
        <v>4593</v>
      </c>
      <c r="G1368">
        <v>0.10115626</v>
      </c>
      <c r="H1368">
        <v>12374</v>
      </c>
      <c r="I1368">
        <v>65434</v>
      </c>
      <c r="J1368">
        <v>0.189106581</v>
      </c>
      <c r="K1368">
        <v>-8.7950319999999998E-2</v>
      </c>
      <c r="L1368">
        <v>-7781</v>
      </c>
      <c r="M1368">
        <v>0.37118150999999999</v>
      </c>
      <c r="N1368">
        <v>0.53491665899999996</v>
      </c>
      <c r="O1368">
        <f>VLOOKUP(A1368,Sheet1!$A$1:$B$600,2,FALSE)</f>
        <v>81111</v>
      </c>
      <c r="P1368">
        <f t="shared" si="42"/>
        <v>0</v>
      </c>
      <c r="Q1368" t="str">
        <f t="shared" si="43"/>
        <v>44</v>
      </c>
      <c r="R1368" t="s">
        <v>8631</v>
      </c>
    </row>
    <row r="1369" spans="1:18">
      <c r="A1369" t="s">
        <v>2862</v>
      </c>
      <c r="B1369" t="s">
        <v>16023</v>
      </c>
      <c r="C1369" t="s">
        <v>17</v>
      </c>
      <c r="D1369" t="s">
        <v>15437</v>
      </c>
      <c r="E1369" t="s">
        <v>17</v>
      </c>
      <c r="F1369">
        <v>6239</v>
      </c>
      <c r="G1369">
        <v>9.3765968000000005E-2</v>
      </c>
      <c r="H1369">
        <v>26199</v>
      </c>
      <c r="I1369">
        <v>90630</v>
      </c>
      <c r="J1369">
        <v>0.289076465</v>
      </c>
      <c r="K1369">
        <v>-0.195310496</v>
      </c>
      <c r="L1369">
        <v>-19960</v>
      </c>
      <c r="M1369">
        <v>0.23813886000000001</v>
      </c>
      <c r="N1369">
        <v>0.32436389599999998</v>
      </c>
      <c r="O1369">
        <f>VLOOKUP(A1369,Sheet1!$A$1:$B$600,2,FALSE)</f>
        <v>107736</v>
      </c>
      <c r="P1369">
        <f t="shared" si="42"/>
        <v>0</v>
      </c>
      <c r="Q1369" t="str">
        <f t="shared" si="43"/>
        <v>44</v>
      </c>
      <c r="R1369" t="s">
        <v>8632</v>
      </c>
    </row>
    <row r="1370" spans="1:18">
      <c r="A1370" t="s">
        <v>2876</v>
      </c>
      <c r="B1370" t="s">
        <v>16024</v>
      </c>
      <c r="C1370" t="s">
        <v>17</v>
      </c>
      <c r="D1370" t="s">
        <v>15438</v>
      </c>
      <c r="E1370" t="s">
        <v>17</v>
      </c>
      <c r="F1370">
        <v>5361</v>
      </c>
      <c r="G1370">
        <v>8.0254490999999997E-2</v>
      </c>
      <c r="H1370">
        <v>26343</v>
      </c>
      <c r="I1370">
        <v>91390</v>
      </c>
      <c r="J1370">
        <v>0.288248167</v>
      </c>
      <c r="K1370">
        <v>-0.20799367599999999</v>
      </c>
      <c r="L1370">
        <v>-20982</v>
      </c>
      <c r="M1370">
        <v>0.203507573</v>
      </c>
      <c r="N1370">
        <v>0.27842151399999998</v>
      </c>
      <c r="O1370">
        <f>VLOOKUP(A1370,Sheet1!$A$1:$B$600,2,FALSE)</f>
        <v>106663</v>
      </c>
      <c r="P1370">
        <f t="shared" si="42"/>
        <v>0</v>
      </c>
      <c r="Q1370" t="str">
        <f t="shared" si="43"/>
        <v>44</v>
      </c>
      <c r="R1370" t="s">
        <v>8633</v>
      </c>
    </row>
    <row r="1371" spans="1:18">
      <c r="A1371" t="s">
        <v>2887</v>
      </c>
      <c r="B1371" t="s">
        <v>16025</v>
      </c>
      <c r="C1371" t="s">
        <v>17</v>
      </c>
      <c r="D1371" t="s">
        <v>15439</v>
      </c>
      <c r="E1371" t="s">
        <v>17</v>
      </c>
      <c r="F1371">
        <v>5638</v>
      </c>
      <c r="G1371">
        <v>0.13105227699999999</v>
      </c>
      <c r="H1371">
        <v>18298</v>
      </c>
      <c r="I1371">
        <v>59241</v>
      </c>
      <c r="J1371">
        <v>0.30887392200000002</v>
      </c>
      <c r="K1371">
        <v>-0.177821645</v>
      </c>
      <c r="L1371">
        <v>-12660</v>
      </c>
      <c r="M1371">
        <v>0.30812110599999998</v>
      </c>
      <c r="N1371">
        <v>0.42429052</v>
      </c>
      <c r="O1371">
        <f>VLOOKUP(A1371,Sheet1!$A$1:$B$600,2,FALSE)</f>
        <v>73262</v>
      </c>
      <c r="P1371">
        <f t="shared" si="42"/>
        <v>0</v>
      </c>
      <c r="Q1371" t="str">
        <f t="shared" si="43"/>
        <v>45</v>
      </c>
      <c r="R1371" t="s">
        <v>8634</v>
      </c>
    </row>
    <row r="1372" spans="1:18">
      <c r="A1372" t="s">
        <v>2900</v>
      </c>
      <c r="B1372" t="s">
        <v>16026</v>
      </c>
      <c r="C1372" t="s">
        <v>17</v>
      </c>
      <c r="D1372" t="s">
        <v>15440</v>
      </c>
      <c r="E1372" t="s">
        <v>17</v>
      </c>
      <c r="F1372">
        <v>6812</v>
      </c>
      <c r="G1372">
        <v>0.14188119599999999</v>
      </c>
      <c r="H1372">
        <v>18799</v>
      </c>
      <c r="I1372">
        <v>65386</v>
      </c>
      <c r="J1372">
        <v>0.287508029</v>
      </c>
      <c r="K1372">
        <v>-0.14562683300000001</v>
      </c>
      <c r="L1372">
        <v>-11987</v>
      </c>
      <c r="M1372">
        <v>0.36235970000000001</v>
      </c>
      <c r="N1372">
        <v>0.49348603099999999</v>
      </c>
      <c r="O1372">
        <f>VLOOKUP(A1372,Sheet1!$A$1:$B$600,2,FALSE)</f>
        <v>81930</v>
      </c>
      <c r="P1372">
        <f t="shared" si="42"/>
        <v>0</v>
      </c>
      <c r="Q1372" t="str">
        <f t="shared" si="43"/>
        <v>45</v>
      </c>
      <c r="R1372" t="s">
        <v>8635</v>
      </c>
    </row>
    <row r="1373" spans="1:18">
      <c r="A1373" t="s">
        <v>2911</v>
      </c>
      <c r="B1373" t="s">
        <v>16027</v>
      </c>
      <c r="C1373" t="s">
        <v>17</v>
      </c>
      <c r="D1373" t="s">
        <v>15441</v>
      </c>
      <c r="E1373" t="s">
        <v>17</v>
      </c>
      <c r="F1373">
        <v>7799</v>
      </c>
      <c r="G1373">
        <v>0.181803347</v>
      </c>
      <c r="H1373">
        <v>17200</v>
      </c>
      <c r="I1373">
        <v>58007</v>
      </c>
      <c r="J1373">
        <v>0.29651593799999998</v>
      </c>
      <c r="K1373">
        <v>-0.11471259</v>
      </c>
      <c r="L1373">
        <v>-9401</v>
      </c>
      <c r="M1373">
        <v>0.45343023300000002</v>
      </c>
      <c r="N1373">
        <v>0.61313178899999998</v>
      </c>
      <c r="O1373">
        <f>VLOOKUP(A1373,Sheet1!$A$1:$B$600,2,FALSE)</f>
        <v>71107</v>
      </c>
      <c r="P1373">
        <f t="shared" si="42"/>
        <v>0</v>
      </c>
      <c r="Q1373" t="str">
        <f t="shared" si="43"/>
        <v>45</v>
      </c>
      <c r="R1373" t="s">
        <v>8636</v>
      </c>
    </row>
    <row r="1374" spans="1:18">
      <c r="A1374" t="s">
        <v>2923</v>
      </c>
      <c r="B1374" t="s">
        <v>16028</v>
      </c>
      <c r="C1374" t="s">
        <v>17</v>
      </c>
      <c r="D1374" t="s">
        <v>15442</v>
      </c>
      <c r="E1374" t="s">
        <v>17</v>
      </c>
      <c r="F1374">
        <v>9083</v>
      </c>
      <c r="G1374">
        <v>0.20806322299999999</v>
      </c>
      <c r="H1374">
        <v>17572</v>
      </c>
      <c r="I1374">
        <v>58981</v>
      </c>
      <c r="J1374">
        <v>0.29792645099999998</v>
      </c>
      <c r="K1374">
        <v>-8.9863228000000003E-2</v>
      </c>
      <c r="L1374">
        <v>-8489</v>
      </c>
      <c r="M1374">
        <v>0.516901889</v>
      </c>
      <c r="N1374">
        <v>0.69837109900000005</v>
      </c>
      <c r="O1374">
        <f>VLOOKUP(A1374,Sheet1!$A$1:$B$600,2,FALSE)</f>
        <v>75011</v>
      </c>
      <c r="P1374">
        <f t="shared" si="42"/>
        <v>0</v>
      </c>
      <c r="Q1374" t="str">
        <f t="shared" si="43"/>
        <v>45</v>
      </c>
      <c r="R1374" t="s">
        <v>8637</v>
      </c>
    </row>
    <row r="1375" spans="1:18">
      <c r="A1375" t="s">
        <v>2935</v>
      </c>
      <c r="B1375" t="s">
        <v>16029</v>
      </c>
      <c r="C1375" t="s">
        <v>17</v>
      </c>
      <c r="D1375" t="s">
        <v>15443</v>
      </c>
      <c r="E1375" t="s">
        <v>17</v>
      </c>
      <c r="F1375">
        <v>8675</v>
      </c>
      <c r="G1375">
        <v>0.20484545100000001</v>
      </c>
      <c r="H1375">
        <v>16396</v>
      </c>
      <c r="I1375">
        <v>58304</v>
      </c>
      <c r="J1375">
        <v>0.28121569699999999</v>
      </c>
      <c r="K1375">
        <v>-7.6370246000000003E-2</v>
      </c>
      <c r="L1375">
        <v>-7721</v>
      </c>
      <c r="M1375">
        <v>0.52909246200000004</v>
      </c>
      <c r="N1375">
        <v>0.72842822500000004</v>
      </c>
      <c r="O1375">
        <f>VLOOKUP(A1375,Sheet1!$A$1:$B$600,2,FALSE)</f>
        <v>72690</v>
      </c>
      <c r="P1375">
        <f t="shared" si="42"/>
        <v>0</v>
      </c>
      <c r="Q1375" t="str">
        <f t="shared" si="43"/>
        <v>45</v>
      </c>
      <c r="R1375" t="s">
        <v>8638</v>
      </c>
    </row>
    <row r="1376" spans="1:18">
      <c r="A1376" t="s">
        <v>2948</v>
      </c>
      <c r="B1376" t="s">
        <v>16030</v>
      </c>
      <c r="C1376" t="s">
        <v>17</v>
      </c>
      <c r="D1376" t="s">
        <v>15444</v>
      </c>
      <c r="E1376" t="s">
        <v>17</v>
      </c>
      <c r="F1376">
        <v>6509</v>
      </c>
      <c r="G1376">
        <v>0.161261551</v>
      </c>
      <c r="H1376">
        <v>16085</v>
      </c>
      <c r="I1376">
        <v>56126</v>
      </c>
      <c r="J1376">
        <v>0.28658732100000001</v>
      </c>
      <c r="K1376">
        <v>-0.12532577</v>
      </c>
      <c r="L1376">
        <v>-9576</v>
      </c>
      <c r="M1376">
        <v>0.404662729</v>
      </c>
      <c r="N1376">
        <v>0.56269604200000001</v>
      </c>
      <c r="O1376">
        <f>VLOOKUP(A1376,Sheet1!$A$1:$B$600,2,FALSE)</f>
        <v>69213</v>
      </c>
      <c r="P1376">
        <f t="shared" si="42"/>
        <v>0</v>
      </c>
      <c r="Q1376" t="str">
        <f t="shared" si="43"/>
        <v>45</v>
      </c>
      <c r="R1376" t="s">
        <v>8639</v>
      </c>
    </row>
    <row r="1377" spans="1:18">
      <c r="A1377" t="s">
        <v>2960</v>
      </c>
      <c r="B1377" t="s">
        <v>16031</v>
      </c>
      <c r="C1377" t="s">
        <v>17</v>
      </c>
      <c r="D1377" t="s">
        <v>15445</v>
      </c>
      <c r="E1377" t="s">
        <v>17</v>
      </c>
      <c r="F1377">
        <v>2867</v>
      </c>
      <c r="G1377">
        <v>6.4168849E-2</v>
      </c>
      <c r="H1377">
        <v>12663</v>
      </c>
      <c r="I1377">
        <v>58968</v>
      </c>
      <c r="J1377">
        <v>0.21474359000000001</v>
      </c>
      <c r="K1377">
        <v>-0.15057474100000001</v>
      </c>
      <c r="L1377">
        <v>-9796</v>
      </c>
      <c r="M1377">
        <v>0.22640764399999999</v>
      </c>
      <c r="N1377">
        <v>0.29881613200000001</v>
      </c>
      <c r="O1377">
        <f>VLOOKUP(A1377,Sheet1!$A$1:$B$600,2,FALSE)</f>
        <v>70201</v>
      </c>
      <c r="P1377">
        <f t="shared" si="42"/>
        <v>0</v>
      </c>
      <c r="Q1377" t="str">
        <f t="shared" si="43"/>
        <v>46</v>
      </c>
      <c r="R1377" t="s">
        <v>8640</v>
      </c>
    </row>
    <row r="1378" spans="1:18">
      <c r="A1378" t="s">
        <v>2972</v>
      </c>
      <c r="B1378" t="s">
        <v>16032</v>
      </c>
      <c r="C1378" t="s">
        <v>17</v>
      </c>
      <c r="D1378" t="s">
        <v>15446</v>
      </c>
      <c r="E1378" t="s">
        <v>17</v>
      </c>
      <c r="F1378">
        <v>4084</v>
      </c>
      <c r="G1378">
        <v>9.8728423999999995E-2</v>
      </c>
      <c r="H1378">
        <v>11784</v>
      </c>
      <c r="I1378">
        <v>55102</v>
      </c>
      <c r="J1378">
        <v>0.213857936</v>
      </c>
      <c r="K1378">
        <v>-0.115129512</v>
      </c>
      <c r="L1378">
        <v>-7700</v>
      </c>
      <c r="M1378">
        <v>0.346571623</v>
      </c>
      <c r="N1378">
        <v>0.46165424599999999</v>
      </c>
      <c r="O1378">
        <f>VLOOKUP(A1378,Sheet1!$A$1:$B$600,2,FALSE)</f>
        <v>64982</v>
      </c>
      <c r="P1378">
        <f t="shared" si="42"/>
        <v>0</v>
      </c>
      <c r="Q1378" t="str">
        <f t="shared" si="43"/>
        <v>46</v>
      </c>
      <c r="R1378" t="s">
        <v>8641</v>
      </c>
    </row>
    <row r="1379" spans="1:18">
      <c r="A1379" t="s">
        <v>2981</v>
      </c>
      <c r="B1379" t="s">
        <v>16033</v>
      </c>
      <c r="C1379" t="s">
        <v>17</v>
      </c>
      <c r="D1379" t="s">
        <v>15447</v>
      </c>
      <c r="E1379" t="s">
        <v>17</v>
      </c>
      <c r="F1379">
        <v>8507</v>
      </c>
      <c r="G1379">
        <v>0.161019836</v>
      </c>
      <c r="H1379">
        <v>18032</v>
      </c>
      <c r="I1379">
        <v>71095</v>
      </c>
      <c r="J1379">
        <v>0.253632464</v>
      </c>
      <c r="K1379">
        <v>-9.2612627000000003E-2</v>
      </c>
      <c r="L1379">
        <v>-9525</v>
      </c>
      <c r="M1379">
        <v>0.47177240500000001</v>
      </c>
      <c r="N1379">
        <v>0.63485499499999998</v>
      </c>
      <c r="O1379">
        <f>VLOOKUP(A1379,Sheet1!$A$1:$B$600,2,FALSE)</f>
        <v>86737</v>
      </c>
      <c r="P1379">
        <f t="shared" si="42"/>
        <v>0</v>
      </c>
      <c r="Q1379" t="str">
        <f t="shared" si="43"/>
        <v>47</v>
      </c>
      <c r="R1379" t="s">
        <v>8642</v>
      </c>
    </row>
    <row r="1380" spans="1:18">
      <c r="A1380" t="s">
        <v>2990</v>
      </c>
      <c r="B1380" t="s">
        <v>16034</v>
      </c>
      <c r="C1380" t="s">
        <v>17</v>
      </c>
      <c r="D1380" t="s">
        <v>15448</v>
      </c>
      <c r="E1380" t="s">
        <v>17</v>
      </c>
      <c r="F1380">
        <v>8572</v>
      </c>
      <c r="G1380">
        <v>0.17925928999999999</v>
      </c>
      <c r="H1380">
        <v>16104</v>
      </c>
      <c r="I1380">
        <v>63272</v>
      </c>
      <c r="J1380">
        <v>0.25452016700000002</v>
      </c>
      <c r="K1380">
        <v>-7.5260877000000004E-2</v>
      </c>
      <c r="L1380">
        <v>-7532</v>
      </c>
      <c r="M1380">
        <v>0.53229011400000004</v>
      </c>
      <c r="N1380">
        <v>0.70430289400000001</v>
      </c>
      <c r="O1380">
        <f>VLOOKUP(A1380,Sheet1!$A$1:$B$600,2,FALSE)</f>
        <v>77691</v>
      </c>
      <c r="P1380">
        <f t="shared" si="42"/>
        <v>0</v>
      </c>
      <c r="Q1380" t="str">
        <f t="shared" si="43"/>
        <v>47</v>
      </c>
      <c r="R1380" t="s">
        <v>8643</v>
      </c>
    </row>
    <row r="1381" spans="1:18">
      <c r="A1381" t="s">
        <v>2999</v>
      </c>
      <c r="B1381" t="s">
        <v>16035</v>
      </c>
      <c r="C1381" t="s">
        <v>17</v>
      </c>
      <c r="D1381" t="s">
        <v>15449</v>
      </c>
      <c r="E1381" t="s">
        <v>17</v>
      </c>
      <c r="F1381">
        <v>7566</v>
      </c>
      <c r="G1381">
        <v>0.15706545399999999</v>
      </c>
      <c r="H1381">
        <v>15632</v>
      </c>
      <c r="I1381">
        <v>62165</v>
      </c>
      <c r="J1381">
        <v>0.25145982500000003</v>
      </c>
      <c r="K1381">
        <v>-9.4394370000000005E-2</v>
      </c>
      <c r="L1381">
        <v>-8066</v>
      </c>
      <c r="M1381">
        <v>0.48400716500000002</v>
      </c>
      <c r="N1381">
        <v>0.62461450699999999</v>
      </c>
      <c r="O1381">
        <f>VLOOKUP(A1381,Sheet1!$A$1:$B$600,2,FALSE)</f>
        <v>76369</v>
      </c>
      <c r="P1381">
        <f t="shared" si="42"/>
        <v>0</v>
      </c>
      <c r="Q1381" t="str">
        <f t="shared" si="43"/>
        <v>47</v>
      </c>
      <c r="R1381" t="s">
        <v>8644</v>
      </c>
    </row>
    <row r="1382" spans="1:18">
      <c r="A1382" t="s">
        <v>3006</v>
      </c>
      <c r="B1382" t="s">
        <v>16036</v>
      </c>
      <c r="C1382" t="s">
        <v>17</v>
      </c>
      <c r="D1382" t="s">
        <v>15450</v>
      </c>
      <c r="E1382" t="s">
        <v>17</v>
      </c>
      <c r="F1382">
        <v>3118</v>
      </c>
      <c r="G1382">
        <v>7.7726535999999999E-2</v>
      </c>
      <c r="H1382">
        <v>13885</v>
      </c>
      <c r="I1382">
        <v>50006</v>
      </c>
      <c r="J1382">
        <v>0.27766668</v>
      </c>
      <c r="K1382">
        <v>-0.19994014399999999</v>
      </c>
      <c r="L1382">
        <v>-10767</v>
      </c>
      <c r="M1382">
        <v>0.22455887599999999</v>
      </c>
      <c r="N1382">
        <v>0.279927488</v>
      </c>
      <c r="O1382">
        <f>VLOOKUP(A1382,Sheet1!$A$1:$B$600,2,FALSE)</f>
        <v>59906</v>
      </c>
      <c r="P1382">
        <f t="shared" si="42"/>
        <v>0</v>
      </c>
      <c r="Q1382" t="str">
        <f t="shared" si="43"/>
        <v>48</v>
      </c>
      <c r="R1382" t="s">
        <v>8645</v>
      </c>
    </row>
    <row r="1383" spans="1:18">
      <c r="A1383" t="s">
        <v>3018</v>
      </c>
      <c r="B1383" t="s">
        <v>16037</v>
      </c>
      <c r="C1383" t="s">
        <v>17</v>
      </c>
      <c r="D1383" t="s">
        <v>15451</v>
      </c>
      <c r="E1383" t="s">
        <v>17</v>
      </c>
      <c r="F1383">
        <v>4011</v>
      </c>
      <c r="G1383">
        <v>8.5663029000000002E-2</v>
      </c>
      <c r="H1383">
        <v>19686</v>
      </c>
      <c r="I1383">
        <v>65695</v>
      </c>
      <c r="J1383">
        <v>0.29965750800000002</v>
      </c>
      <c r="K1383">
        <v>-0.21399447899999999</v>
      </c>
      <c r="L1383">
        <v>-15675</v>
      </c>
      <c r="M1383">
        <v>0.20374885700000001</v>
      </c>
      <c r="N1383">
        <v>0.28586979000000001</v>
      </c>
      <c r="O1383">
        <f>VLOOKUP(A1383,Sheet1!$A$1:$B$600,2,FALSE)</f>
        <v>80923</v>
      </c>
      <c r="P1383">
        <f t="shared" si="42"/>
        <v>0</v>
      </c>
      <c r="Q1383" t="str">
        <f t="shared" si="43"/>
        <v>49</v>
      </c>
      <c r="R1383" t="s">
        <v>8646</v>
      </c>
    </row>
    <row r="1384" spans="1:18">
      <c r="A1384" t="s">
        <v>3033</v>
      </c>
      <c r="B1384" t="s">
        <v>16038</v>
      </c>
      <c r="C1384" t="s">
        <v>17</v>
      </c>
      <c r="D1384" t="s">
        <v>15452</v>
      </c>
      <c r="E1384" t="s">
        <v>17</v>
      </c>
      <c r="F1384">
        <v>4542</v>
      </c>
      <c r="G1384">
        <v>8.9928128999999996E-2</v>
      </c>
      <c r="H1384">
        <v>19604</v>
      </c>
      <c r="I1384">
        <v>71938</v>
      </c>
      <c r="J1384">
        <v>0.27251244099999999</v>
      </c>
      <c r="K1384">
        <v>-0.182584312</v>
      </c>
      <c r="L1384">
        <v>-15062</v>
      </c>
      <c r="M1384">
        <v>0.23168741100000001</v>
      </c>
      <c r="N1384">
        <v>0.32999641499999999</v>
      </c>
      <c r="O1384">
        <f>VLOOKUP(A1384,Sheet1!$A$1:$B$600,2,FALSE)</f>
        <v>87424</v>
      </c>
      <c r="P1384">
        <f t="shared" si="42"/>
        <v>0</v>
      </c>
      <c r="Q1384" t="str">
        <f t="shared" si="43"/>
        <v>49</v>
      </c>
      <c r="R1384" t="s">
        <v>8647</v>
      </c>
    </row>
    <row r="1385" spans="1:18">
      <c r="A1385" t="s">
        <v>3047</v>
      </c>
      <c r="B1385" t="s">
        <v>16039</v>
      </c>
      <c r="C1385" t="s">
        <v>17</v>
      </c>
      <c r="D1385" t="s">
        <v>15453</v>
      </c>
      <c r="E1385" t="s">
        <v>17</v>
      </c>
      <c r="F1385">
        <v>4180</v>
      </c>
      <c r="G1385">
        <v>0.103350229</v>
      </c>
      <c r="H1385">
        <v>16835</v>
      </c>
      <c r="I1385">
        <v>56554</v>
      </c>
      <c r="J1385">
        <v>0.29768009299999998</v>
      </c>
      <c r="K1385">
        <v>-0.19432986499999999</v>
      </c>
      <c r="L1385">
        <v>-12655</v>
      </c>
      <c r="M1385">
        <v>0.24829224799999999</v>
      </c>
      <c r="N1385">
        <v>0.34718555600000001</v>
      </c>
      <c r="O1385">
        <f>VLOOKUP(A1385,Sheet1!$A$1:$B$600,2,FALSE)</f>
        <v>68437</v>
      </c>
      <c r="P1385">
        <f t="shared" si="42"/>
        <v>0</v>
      </c>
      <c r="Q1385" t="str">
        <f t="shared" si="43"/>
        <v>49</v>
      </c>
      <c r="R1385" t="s">
        <v>8648</v>
      </c>
    </row>
    <row r="1386" spans="1:18">
      <c r="A1386" t="s">
        <v>3058</v>
      </c>
      <c r="B1386" t="s">
        <v>16040</v>
      </c>
      <c r="C1386" t="s">
        <v>17</v>
      </c>
      <c r="D1386" t="s">
        <v>15454</v>
      </c>
      <c r="E1386" t="s">
        <v>17</v>
      </c>
      <c r="F1386">
        <v>4932</v>
      </c>
      <c r="G1386">
        <v>0.113134835</v>
      </c>
      <c r="H1386">
        <v>19492</v>
      </c>
      <c r="I1386">
        <v>60346</v>
      </c>
      <c r="J1386">
        <v>0.32300401000000001</v>
      </c>
      <c r="K1386">
        <v>-0.20986917499999999</v>
      </c>
      <c r="L1386">
        <v>-14560</v>
      </c>
      <c r="M1386">
        <v>0.25302688299999998</v>
      </c>
      <c r="N1386">
        <v>0.350258299</v>
      </c>
      <c r="O1386">
        <f>VLOOKUP(A1386,Sheet1!$A$1:$B$600,2,FALSE)</f>
        <v>73567</v>
      </c>
      <c r="P1386">
        <f t="shared" si="42"/>
        <v>0</v>
      </c>
      <c r="Q1386" t="str">
        <f t="shared" si="43"/>
        <v>49</v>
      </c>
      <c r="R1386" t="s">
        <v>8649</v>
      </c>
    </row>
    <row r="1387" spans="1:18">
      <c r="A1387" t="s">
        <v>3069</v>
      </c>
      <c r="B1387" t="s">
        <v>16041</v>
      </c>
      <c r="C1387" t="s">
        <v>17</v>
      </c>
      <c r="D1387" t="s">
        <v>15455</v>
      </c>
      <c r="E1387" t="s">
        <v>17</v>
      </c>
      <c r="F1387">
        <v>2910</v>
      </c>
      <c r="G1387">
        <v>6.795255E-2</v>
      </c>
      <c r="H1387">
        <v>18670</v>
      </c>
      <c r="I1387">
        <v>61470</v>
      </c>
      <c r="J1387">
        <v>0.30372539500000001</v>
      </c>
      <c r="K1387">
        <v>-0.23577284500000001</v>
      </c>
      <c r="L1387">
        <v>-15760</v>
      </c>
      <c r="M1387">
        <v>0.15586502399999999</v>
      </c>
      <c r="N1387">
        <v>0.22373022200000001</v>
      </c>
      <c r="O1387">
        <f>VLOOKUP(A1387,Sheet1!$A$1:$B$600,2,FALSE)</f>
        <v>75351</v>
      </c>
      <c r="P1387">
        <f t="shared" si="42"/>
        <v>0</v>
      </c>
      <c r="Q1387" t="str">
        <f t="shared" si="43"/>
        <v>49</v>
      </c>
      <c r="R1387" t="s">
        <v>8650</v>
      </c>
    </row>
    <row r="1388" spans="1:18">
      <c r="A1388" t="s">
        <v>3080</v>
      </c>
      <c r="B1388" t="s">
        <v>16042</v>
      </c>
      <c r="C1388" t="s">
        <v>17</v>
      </c>
      <c r="D1388" t="s">
        <v>15456</v>
      </c>
      <c r="E1388" t="s">
        <v>17</v>
      </c>
      <c r="F1388">
        <v>4164</v>
      </c>
      <c r="G1388">
        <v>7.6815229999999998E-2</v>
      </c>
      <c r="H1388">
        <v>23299</v>
      </c>
      <c r="I1388">
        <v>77333</v>
      </c>
      <c r="J1388">
        <v>0.30128147100000002</v>
      </c>
      <c r="K1388">
        <v>-0.22446624100000001</v>
      </c>
      <c r="L1388">
        <v>-19135</v>
      </c>
      <c r="M1388">
        <v>0.17872011700000001</v>
      </c>
      <c r="N1388">
        <v>0.254961681</v>
      </c>
      <c r="O1388">
        <f>VLOOKUP(A1388,Sheet1!$A$1:$B$600,2,FALSE)</f>
        <v>92534</v>
      </c>
      <c r="P1388">
        <f t="shared" si="42"/>
        <v>0</v>
      </c>
      <c r="Q1388" t="str">
        <f t="shared" si="43"/>
        <v>49</v>
      </c>
      <c r="R1388" t="s">
        <v>8651</v>
      </c>
    </row>
    <row r="1389" spans="1:18">
      <c r="A1389" t="s">
        <v>3089</v>
      </c>
      <c r="B1389" t="s">
        <v>16043</v>
      </c>
      <c r="C1389" t="s">
        <v>17</v>
      </c>
      <c r="D1389" t="s">
        <v>15457</v>
      </c>
      <c r="E1389" t="s">
        <v>17</v>
      </c>
      <c r="F1389">
        <v>4425</v>
      </c>
      <c r="G1389">
        <v>9.8289649000000007E-2</v>
      </c>
      <c r="H1389">
        <v>18834</v>
      </c>
      <c r="I1389">
        <v>62437</v>
      </c>
      <c r="J1389">
        <v>0.30164806100000002</v>
      </c>
      <c r="K1389">
        <v>-0.20335841199999999</v>
      </c>
      <c r="L1389">
        <v>-14409</v>
      </c>
      <c r="M1389">
        <v>0.23494743500000001</v>
      </c>
      <c r="N1389">
        <v>0.32584213699999998</v>
      </c>
      <c r="O1389">
        <f>VLOOKUP(A1389,Sheet1!$A$1:$B$600,2,FALSE)</f>
        <v>75335</v>
      </c>
      <c r="P1389">
        <f t="shared" si="42"/>
        <v>0</v>
      </c>
      <c r="Q1389" t="str">
        <f t="shared" si="43"/>
        <v>49</v>
      </c>
      <c r="R1389" t="s">
        <v>8652</v>
      </c>
    </row>
    <row r="1390" spans="1:18">
      <c r="A1390" t="s">
        <v>3099</v>
      </c>
      <c r="B1390" t="s">
        <v>16044</v>
      </c>
      <c r="C1390" t="s">
        <v>17</v>
      </c>
      <c r="D1390" t="s">
        <v>15458</v>
      </c>
      <c r="E1390" t="s">
        <v>17</v>
      </c>
      <c r="F1390">
        <v>4674</v>
      </c>
      <c r="G1390">
        <v>9.1246290999999993E-2</v>
      </c>
      <c r="H1390">
        <v>20750</v>
      </c>
      <c r="I1390">
        <v>70691</v>
      </c>
      <c r="J1390">
        <v>0.29353100100000001</v>
      </c>
      <c r="K1390">
        <v>-0.20228471000000001</v>
      </c>
      <c r="L1390">
        <v>-16076</v>
      </c>
      <c r="M1390">
        <v>0.225253012</v>
      </c>
      <c r="N1390">
        <v>0.31085742399999999</v>
      </c>
      <c r="O1390">
        <f>VLOOKUP(A1390,Sheet1!$A$1:$B$600,2,FALSE)</f>
        <v>86106</v>
      </c>
      <c r="P1390">
        <f t="shared" si="42"/>
        <v>0</v>
      </c>
      <c r="Q1390" t="str">
        <f t="shared" si="43"/>
        <v>50</v>
      </c>
      <c r="R1390" t="s">
        <v>8653</v>
      </c>
    </row>
    <row r="1391" spans="1:18">
      <c r="A1391" t="s">
        <v>3110</v>
      </c>
      <c r="B1391" t="s">
        <v>16045</v>
      </c>
      <c r="C1391" t="s">
        <v>17</v>
      </c>
      <c r="D1391" t="s">
        <v>15459</v>
      </c>
      <c r="E1391" t="s">
        <v>17</v>
      </c>
      <c r="F1391">
        <v>5592</v>
      </c>
      <c r="G1391">
        <v>9.7885449999999999E-2</v>
      </c>
      <c r="H1391">
        <v>25266</v>
      </c>
      <c r="I1391">
        <v>77591</v>
      </c>
      <c r="J1391">
        <v>0.32563055000000002</v>
      </c>
      <c r="K1391">
        <v>-0.22774510000000001</v>
      </c>
      <c r="L1391">
        <v>-19674</v>
      </c>
      <c r="M1391">
        <v>0.221325101</v>
      </c>
      <c r="N1391">
        <v>0.30060278499999998</v>
      </c>
      <c r="O1391">
        <f>VLOOKUP(A1391,Sheet1!$A$1:$B$600,2,FALSE)</f>
        <v>94631</v>
      </c>
      <c r="P1391">
        <f t="shared" si="42"/>
        <v>0</v>
      </c>
      <c r="Q1391" t="str">
        <f t="shared" si="43"/>
        <v>50</v>
      </c>
      <c r="R1391" t="s">
        <v>8654</v>
      </c>
    </row>
    <row r="1392" spans="1:18">
      <c r="A1392" t="s">
        <v>3120</v>
      </c>
      <c r="B1392" t="s">
        <v>16046</v>
      </c>
      <c r="C1392" t="s">
        <v>17</v>
      </c>
      <c r="D1392" t="s">
        <v>15460</v>
      </c>
      <c r="E1392" t="s">
        <v>17</v>
      </c>
      <c r="F1392">
        <v>7178</v>
      </c>
      <c r="G1392">
        <v>0.11677620900000001</v>
      </c>
      <c r="H1392">
        <v>25442</v>
      </c>
      <c r="I1392">
        <v>86990</v>
      </c>
      <c r="J1392">
        <v>0.29247039899999999</v>
      </c>
      <c r="K1392">
        <v>-0.17569419</v>
      </c>
      <c r="L1392">
        <v>-18264</v>
      </c>
      <c r="M1392">
        <v>0.28213190799999999</v>
      </c>
      <c r="N1392">
        <v>0.39927530900000002</v>
      </c>
      <c r="O1392">
        <f>VLOOKUP(A1392,Sheet1!$A$1:$B$600,2,FALSE)</f>
        <v>105857</v>
      </c>
      <c r="P1392">
        <f t="shared" si="42"/>
        <v>0</v>
      </c>
      <c r="Q1392" t="str">
        <f t="shared" si="43"/>
        <v>50</v>
      </c>
      <c r="R1392" t="s">
        <v>8655</v>
      </c>
    </row>
    <row r="1393" spans="1:18">
      <c r="A1393" t="s">
        <v>3135</v>
      </c>
      <c r="B1393" t="s">
        <v>16047</v>
      </c>
      <c r="C1393" t="s">
        <v>17</v>
      </c>
      <c r="D1393" t="s">
        <v>15461</v>
      </c>
      <c r="E1393" t="s">
        <v>17</v>
      </c>
      <c r="F1393">
        <v>5238</v>
      </c>
      <c r="G1393">
        <v>0.104601006</v>
      </c>
      <c r="H1393">
        <v>16776</v>
      </c>
      <c r="I1393">
        <v>70857</v>
      </c>
      <c r="J1393">
        <v>0.23675854199999999</v>
      </c>
      <c r="K1393">
        <v>-0.13215753499999999</v>
      </c>
      <c r="L1393">
        <v>-11538</v>
      </c>
      <c r="M1393">
        <v>0.31223176000000002</v>
      </c>
      <c r="N1393">
        <v>0.44180457299999998</v>
      </c>
      <c r="O1393">
        <f>VLOOKUP(A1393,Sheet1!$A$1:$B$600,2,FALSE)</f>
        <v>88713</v>
      </c>
      <c r="P1393">
        <f t="shared" si="42"/>
        <v>0</v>
      </c>
      <c r="Q1393" t="str">
        <f t="shared" si="43"/>
        <v>50</v>
      </c>
      <c r="R1393" t="s">
        <v>8656</v>
      </c>
    </row>
    <row r="1394" spans="1:18">
      <c r="A1394" t="s">
        <v>3144</v>
      </c>
      <c r="B1394" t="s">
        <v>16048</v>
      </c>
      <c r="C1394" t="s">
        <v>17</v>
      </c>
      <c r="D1394" t="s">
        <v>15462</v>
      </c>
      <c r="E1394" t="s">
        <v>17</v>
      </c>
      <c r="F1394">
        <v>5361</v>
      </c>
      <c r="G1394">
        <v>0.148200365</v>
      </c>
      <c r="H1394">
        <v>15129</v>
      </c>
      <c r="I1394">
        <v>52508</v>
      </c>
      <c r="J1394">
        <v>0.288127523</v>
      </c>
      <c r="K1394">
        <v>-0.139927159</v>
      </c>
      <c r="L1394">
        <v>-9768</v>
      </c>
      <c r="M1394">
        <v>0.35435256799999998</v>
      </c>
      <c r="N1394">
        <v>0.51435684800000003</v>
      </c>
      <c r="O1394">
        <f>VLOOKUP(A1394,Sheet1!$A$1:$B$600,2,FALSE)</f>
        <v>69254</v>
      </c>
      <c r="P1394">
        <f t="shared" si="42"/>
        <v>0</v>
      </c>
      <c r="Q1394" t="str">
        <f t="shared" si="43"/>
        <v>51</v>
      </c>
      <c r="R1394" t="s">
        <v>8657</v>
      </c>
    </row>
    <row r="1395" spans="1:18">
      <c r="A1395" t="s">
        <v>3154</v>
      </c>
      <c r="B1395" t="s">
        <v>16049</v>
      </c>
      <c r="C1395" t="s">
        <v>17</v>
      </c>
      <c r="D1395" t="s">
        <v>15463</v>
      </c>
      <c r="E1395" t="s">
        <v>17</v>
      </c>
      <c r="F1395">
        <v>5080</v>
      </c>
      <c r="G1395">
        <v>0.12716213200000001</v>
      </c>
      <c r="H1395">
        <v>17421</v>
      </c>
      <c r="I1395">
        <v>55969</v>
      </c>
      <c r="J1395">
        <v>0.311261591</v>
      </c>
      <c r="K1395">
        <v>-0.18409945999999999</v>
      </c>
      <c r="L1395">
        <v>-12341</v>
      </c>
      <c r="M1395">
        <v>0.29160208900000001</v>
      </c>
      <c r="N1395">
        <v>0.40853781900000002</v>
      </c>
      <c r="O1395">
        <f>VLOOKUP(A1395,Sheet1!$A$1:$B$600,2,FALSE)</f>
        <v>72611</v>
      </c>
      <c r="P1395">
        <f t="shared" si="42"/>
        <v>0</v>
      </c>
      <c r="Q1395" t="str">
        <f t="shared" si="43"/>
        <v>51</v>
      </c>
      <c r="R1395" t="s">
        <v>8658</v>
      </c>
    </row>
    <row r="1396" spans="1:18">
      <c r="A1396" t="s">
        <v>3166</v>
      </c>
      <c r="B1396" t="s">
        <v>16050</v>
      </c>
      <c r="C1396" t="s">
        <v>17</v>
      </c>
      <c r="D1396" t="s">
        <v>15464</v>
      </c>
      <c r="E1396" t="s">
        <v>17</v>
      </c>
      <c r="F1396">
        <v>6891</v>
      </c>
      <c r="G1396">
        <v>0.15542323599999999</v>
      </c>
      <c r="H1396">
        <v>18751</v>
      </c>
      <c r="I1396">
        <v>63029</v>
      </c>
      <c r="J1396">
        <v>0.29749797700000002</v>
      </c>
      <c r="K1396">
        <v>-0.142074741</v>
      </c>
      <c r="L1396">
        <v>-11860</v>
      </c>
      <c r="M1396">
        <v>0.3675004</v>
      </c>
      <c r="N1396">
        <v>0.52243459699999995</v>
      </c>
      <c r="O1396">
        <f>VLOOKUP(A1396,Sheet1!$A$1:$B$600,2,FALSE)</f>
        <v>81313</v>
      </c>
      <c r="P1396">
        <f t="shared" si="42"/>
        <v>0</v>
      </c>
      <c r="Q1396" t="str">
        <f t="shared" si="43"/>
        <v>51</v>
      </c>
      <c r="R1396" t="s">
        <v>8659</v>
      </c>
    </row>
    <row r="1397" spans="1:18">
      <c r="A1397" t="s">
        <v>3175</v>
      </c>
      <c r="B1397" t="s">
        <v>16051</v>
      </c>
      <c r="C1397" t="s">
        <v>17</v>
      </c>
      <c r="D1397" t="s">
        <v>15465</v>
      </c>
      <c r="E1397" t="s">
        <v>17</v>
      </c>
      <c r="F1397">
        <v>6913</v>
      </c>
      <c r="G1397">
        <v>0.15550556700000001</v>
      </c>
      <c r="H1397">
        <v>17881</v>
      </c>
      <c r="I1397">
        <v>62404</v>
      </c>
      <c r="J1397">
        <v>0.28653611899999998</v>
      </c>
      <c r="K1397">
        <v>-0.13103055199999999</v>
      </c>
      <c r="L1397">
        <v>-10968</v>
      </c>
      <c r="M1397">
        <v>0.38661148699999998</v>
      </c>
      <c r="N1397">
        <v>0.54270843000000002</v>
      </c>
      <c r="O1397">
        <f>VLOOKUP(A1397,Sheet1!$A$1:$B$600,2,FALSE)</f>
        <v>80946</v>
      </c>
      <c r="P1397">
        <f t="shared" si="42"/>
        <v>0</v>
      </c>
      <c r="Q1397" t="str">
        <f t="shared" si="43"/>
        <v>51</v>
      </c>
      <c r="R1397" t="s">
        <v>8660</v>
      </c>
    </row>
    <row r="1398" spans="1:18">
      <c r="A1398" t="s">
        <v>3188</v>
      </c>
      <c r="B1398" t="s">
        <v>16052</v>
      </c>
      <c r="C1398" t="s">
        <v>17</v>
      </c>
      <c r="D1398" t="s">
        <v>15466</v>
      </c>
      <c r="E1398" t="s">
        <v>17</v>
      </c>
      <c r="F1398">
        <v>8386</v>
      </c>
      <c r="G1398">
        <v>0.18134244399999999</v>
      </c>
      <c r="H1398">
        <v>19525</v>
      </c>
      <c r="I1398">
        <v>63077</v>
      </c>
      <c r="J1398">
        <v>0.30954230500000002</v>
      </c>
      <c r="K1398">
        <v>-0.128199861</v>
      </c>
      <c r="L1398">
        <v>-11139</v>
      </c>
      <c r="M1398">
        <v>0.42950063999999999</v>
      </c>
      <c r="N1398">
        <v>0.585840582</v>
      </c>
      <c r="O1398">
        <f>VLOOKUP(A1398,Sheet1!$A$1:$B$600,2,FALSE)</f>
        <v>78230</v>
      </c>
      <c r="P1398">
        <f t="shared" si="42"/>
        <v>0</v>
      </c>
      <c r="Q1398" t="str">
        <f t="shared" si="43"/>
        <v>51</v>
      </c>
      <c r="R1398" t="s">
        <v>8661</v>
      </c>
    </row>
    <row r="1399" spans="1:18">
      <c r="A1399" t="s">
        <v>3202</v>
      </c>
      <c r="B1399" t="s">
        <v>16053</v>
      </c>
      <c r="C1399" t="s">
        <v>17</v>
      </c>
      <c r="D1399" t="s">
        <v>15467</v>
      </c>
      <c r="E1399" t="s">
        <v>17</v>
      </c>
      <c r="F1399">
        <v>5422</v>
      </c>
      <c r="G1399">
        <v>0.12032044</v>
      </c>
      <c r="H1399">
        <v>16939</v>
      </c>
      <c r="I1399">
        <v>59111</v>
      </c>
      <c r="J1399">
        <v>0.28656256899999999</v>
      </c>
      <c r="K1399">
        <v>-0.16624212799999999</v>
      </c>
      <c r="L1399">
        <v>-11517</v>
      </c>
      <c r="M1399">
        <v>0.32008973400000001</v>
      </c>
      <c r="N1399">
        <v>0.41987493599999998</v>
      </c>
      <c r="O1399">
        <f>VLOOKUP(A1399,Sheet1!$A$1:$B$600,2,FALSE)</f>
        <v>74514</v>
      </c>
      <c r="P1399">
        <f t="shared" si="42"/>
        <v>0</v>
      </c>
      <c r="Q1399" t="str">
        <f t="shared" si="43"/>
        <v>52</v>
      </c>
      <c r="R1399" t="s">
        <v>8662</v>
      </c>
    </row>
    <row r="1400" spans="1:18">
      <c r="A1400" t="s">
        <v>3211</v>
      </c>
      <c r="B1400" t="s">
        <v>16054</v>
      </c>
      <c r="C1400" t="s">
        <v>17</v>
      </c>
      <c r="D1400" t="s">
        <v>15468</v>
      </c>
      <c r="E1400" t="s">
        <v>17</v>
      </c>
      <c r="F1400">
        <v>6957</v>
      </c>
      <c r="G1400">
        <v>0.18997296599999999</v>
      </c>
      <c r="H1400">
        <v>13665</v>
      </c>
      <c r="I1400">
        <v>50242</v>
      </c>
      <c r="J1400">
        <v>0.27198359900000002</v>
      </c>
      <c r="K1400">
        <v>-8.2010632999999999E-2</v>
      </c>
      <c r="L1400">
        <v>-6708</v>
      </c>
      <c r="M1400">
        <v>0.50911086699999997</v>
      </c>
      <c r="N1400">
        <v>0.69847213900000005</v>
      </c>
      <c r="O1400">
        <f>VLOOKUP(A1400,Sheet1!$A$1:$B$600,2,FALSE)</f>
        <v>64325</v>
      </c>
      <c r="P1400">
        <f t="shared" si="42"/>
        <v>0</v>
      </c>
      <c r="Q1400" t="str">
        <f t="shared" si="43"/>
        <v>52</v>
      </c>
      <c r="R1400" t="s">
        <v>8663</v>
      </c>
    </row>
    <row r="1401" spans="1:18">
      <c r="A1401" t="s">
        <v>3217</v>
      </c>
      <c r="B1401" t="s">
        <v>16055</v>
      </c>
      <c r="C1401" t="s">
        <v>17</v>
      </c>
      <c r="D1401" t="s">
        <v>15469</v>
      </c>
      <c r="E1401" t="s">
        <v>17</v>
      </c>
      <c r="F1401">
        <v>3641</v>
      </c>
      <c r="G1401">
        <v>8.5373288000000006E-2</v>
      </c>
      <c r="H1401">
        <v>16617</v>
      </c>
      <c r="I1401">
        <v>59188</v>
      </c>
      <c r="J1401">
        <v>0.280749476</v>
      </c>
      <c r="K1401">
        <v>-0.19537618800000001</v>
      </c>
      <c r="L1401">
        <v>-12976</v>
      </c>
      <c r="M1401">
        <v>0.219112957</v>
      </c>
      <c r="N1401">
        <v>0.30409064099999999</v>
      </c>
      <c r="O1401">
        <f>VLOOKUP(A1401,Sheet1!$A$1:$B$600,2,FALSE)</f>
        <v>72668</v>
      </c>
      <c r="P1401">
        <f t="shared" si="42"/>
        <v>0</v>
      </c>
      <c r="Q1401" t="str">
        <f t="shared" si="43"/>
        <v>53</v>
      </c>
      <c r="R1401" t="s">
        <v>8664</v>
      </c>
    </row>
    <row r="1402" spans="1:18">
      <c r="A1402" t="s">
        <v>3233</v>
      </c>
      <c r="B1402" t="s">
        <v>16056</v>
      </c>
      <c r="C1402" t="s">
        <v>17</v>
      </c>
      <c r="D1402" t="s">
        <v>15470</v>
      </c>
      <c r="E1402" t="s">
        <v>17</v>
      </c>
      <c r="F1402">
        <v>3637</v>
      </c>
      <c r="G1402">
        <v>8.1576350000000006E-2</v>
      </c>
      <c r="H1402">
        <v>20581</v>
      </c>
      <c r="I1402">
        <v>63461</v>
      </c>
      <c r="J1402">
        <v>0.32430941800000002</v>
      </c>
      <c r="K1402">
        <v>-0.242733068</v>
      </c>
      <c r="L1402">
        <v>-16944</v>
      </c>
      <c r="M1402">
        <v>0.176716389</v>
      </c>
      <c r="N1402">
        <v>0.25153864100000001</v>
      </c>
      <c r="O1402">
        <f>VLOOKUP(A1402,Sheet1!$A$1:$B$600,2,FALSE)</f>
        <v>76727</v>
      </c>
      <c r="P1402">
        <f t="shared" si="42"/>
        <v>0</v>
      </c>
      <c r="Q1402" t="str">
        <f t="shared" si="43"/>
        <v>53</v>
      </c>
      <c r="R1402" t="s">
        <v>8665</v>
      </c>
    </row>
    <row r="1403" spans="1:18">
      <c r="A1403" t="s">
        <v>3242</v>
      </c>
      <c r="B1403" t="s">
        <v>16057</v>
      </c>
      <c r="C1403" t="s">
        <v>17</v>
      </c>
      <c r="D1403" t="s">
        <v>15471</v>
      </c>
      <c r="E1403" t="s">
        <v>17</v>
      </c>
      <c r="F1403">
        <v>3394</v>
      </c>
      <c r="G1403">
        <v>7.9075511000000001E-2</v>
      </c>
      <c r="H1403">
        <v>18747</v>
      </c>
      <c r="I1403">
        <v>59622</v>
      </c>
      <c r="J1403">
        <v>0.31443091499999998</v>
      </c>
      <c r="K1403">
        <v>-0.23535540399999999</v>
      </c>
      <c r="L1403">
        <v>-15353</v>
      </c>
      <c r="M1403">
        <v>0.18104229999999999</v>
      </c>
      <c r="N1403">
        <v>0.25148770999999998</v>
      </c>
      <c r="O1403">
        <f>VLOOKUP(A1403,Sheet1!$A$1:$B$600,2,FALSE)</f>
        <v>72334</v>
      </c>
      <c r="P1403">
        <f t="shared" si="42"/>
        <v>0</v>
      </c>
      <c r="Q1403" t="str">
        <f t="shared" si="43"/>
        <v>53</v>
      </c>
      <c r="R1403" t="s">
        <v>8666</v>
      </c>
    </row>
    <row r="1404" spans="1:18">
      <c r="A1404" t="s">
        <v>3250</v>
      </c>
      <c r="B1404" t="s">
        <v>16058</v>
      </c>
      <c r="C1404" t="s">
        <v>17</v>
      </c>
      <c r="D1404" t="s">
        <v>15472</v>
      </c>
      <c r="E1404" t="s">
        <v>17</v>
      </c>
      <c r="F1404">
        <v>5429</v>
      </c>
      <c r="G1404">
        <v>0.12147587899999999</v>
      </c>
      <c r="H1404">
        <v>16551</v>
      </c>
      <c r="I1404">
        <v>62311</v>
      </c>
      <c r="J1404">
        <v>0.26561923300000001</v>
      </c>
      <c r="K1404">
        <v>-0.144143353</v>
      </c>
      <c r="L1404">
        <v>-11122</v>
      </c>
      <c r="M1404">
        <v>0.32801643400000002</v>
      </c>
      <c r="N1404">
        <v>0.45733088700000002</v>
      </c>
      <c r="O1404">
        <f>VLOOKUP(A1404,Sheet1!$A$1:$B$600,2,FALSE)</f>
        <v>80695</v>
      </c>
      <c r="P1404">
        <f t="shared" si="42"/>
        <v>0</v>
      </c>
      <c r="Q1404" t="str">
        <f t="shared" si="43"/>
        <v>54</v>
      </c>
      <c r="R1404" t="s">
        <v>8667</v>
      </c>
    </row>
    <row r="1405" spans="1:18">
      <c r="A1405" t="s">
        <v>3265</v>
      </c>
      <c r="B1405" t="s">
        <v>16059</v>
      </c>
      <c r="C1405" t="s">
        <v>17</v>
      </c>
      <c r="D1405" t="s">
        <v>15473</v>
      </c>
      <c r="E1405" t="s">
        <v>17</v>
      </c>
      <c r="F1405">
        <v>4010</v>
      </c>
      <c r="G1405">
        <v>9.9181321000000003E-2</v>
      </c>
      <c r="H1405">
        <v>15536</v>
      </c>
      <c r="I1405">
        <v>55329</v>
      </c>
      <c r="J1405">
        <v>0.28079307399999998</v>
      </c>
      <c r="K1405">
        <v>-0.18161175299999999</v>
      </c>
      <c r="L1405">
        <v>-11526</v>
      </c>
      <c r="M1405">
        <v>0.25811019600000001</v>
      </c>
      <c r="N1405">
        <v>0.35321854600000002</v>
      </c>
      <c r="O1405">
        <f>VLOOKUP(A1405,Sheet1!$A$1:$B$600,2,FALSE)</f>
        <v>70932</v>
      </c>
      <c r="P1405">
        <f t="shared" si="42"/>
        <v>0</v>
      </c>
      <c r="Q1405" t="str">
        <f t="shared" si="43"/>
        <v>54</v>
      </c>
      <c r="R1405" t="s">
        <v>8668</v>
      </c>
    </row>
    <row r="1406" spans="1:18">
      <c r="A1406" t="s">
        <v>3286</v>
      </c>
      <c r="B1406" t="s">
        <v>16060</v>
      </c>
      <c r="C1406" t="s">
        <v>17</v>
      </c>
      <c r="D1406" t="s">
        <v>15474</v>
      </c>
      <c r="E1406" t="s">
        <v>17</v>
      </c>
      <c r="F1406">
        <v>6280</v>
      </c>
      <c r="G1406">
        <v>0.152697741</v>
      </c>
      <c r="H1406">
        <v>12652</v>
      </c>
      <c r="I1406">
        <v>63286</v>
      </c>
      <c r="J1406">
        <v>0.19991783299999999</v>
      </c>
      <c r="K1406">
        <v>-4.7220091999999998E-2</v>
      </c>
      <c r="L1406">
        <v>-6372</v>
      </c>
      <c r="M1406">
        <v>0.496364211</v>
      </c>
      <c r="N1406">
        <v>0.76380250100000002</v>
      </c>
      <c r="O1406">
        <f>VLOOKUP(A1406,Sheet1!$A$1:$B$600,2,FALSE)</f>
        <v>83072</v>
      </c>
      <c r="P1406">
        <f t="shared" si="42"/>
        <v>0</v>
      </c>
      <c r="Q1406" t="str">
        <f t="shared" si="43"/>
        <v>54</v>
      </c>
      <c r="R1406" t="s">
        <v>8669</v>
      </c>
    </row>
    <row r="1407" spans="1:18">
      <c r="A1407" t="s">
        <v>3299</v>
      </c>
      <c r="B1407" t="s">
        <v>16061</v>
      </c>
      <c r="C1407" t="s">
        <v>17</v>
      </c>
      <c r="D1407" t="s">
        <v>15475</v>
      </c>
      <c r="E1407" t="s">
        <v>17</v>
      </c>
      <c r="F1407">
        <v>10453</v>
      </c>
      <c r="G1407">
        <v>0.188747043</v>
      </c>
      <c r="H1407">
        <v>19251</v>
      </c>
      <c r="I1407">
        <v>77582</v>
      </c>
      <c r="J1407">
        <v>0.24813745500000001</v>
      </c>
      <c r="K1407">
        <v>-5.9390410999999997E-2</v>
      </c>
      <c r="L1407">
        <v>-8798</v>
      </c>
      <c r="M1407">
        <v>0.54298477999999994</v>
      </c>
      <c r="N1407">
        <v>0.76065519199999998</v>
      </c>
      <c r="O1407">
        <f>VLOOKUP(A1407,Sheet1!$A$1:$B$600,2,FALSE)</f>
        <v>97191</v>
      </c>
      <c r="P1407">
        <f t="shared" si="42"/>
        <v>0</v>
      </c>
      <c r="Q1407" t="str">
        <f t="shared" si="43"/>
        <v>54</v>
      </c>
      <c r="R1407" t="s">
        <v>8670</v>
      </c>
    </row>
    <row r="1408" spans="1:18">
      <c r="A1408" t="s">
        <v>3308</v>
      </c>
      <c r="B1408" t="s">
        <v>16062</v>
      </c>
      <c r="C1408" t="s">
        <v>17</v>
      </c>
      <c r="D1408" t="s">
        <v>15476</v>
      </c>
      <c r="E1408" t="s">
        <v>17</v>
      </c>
      <c r="F1408">
        <v>7559</v>
      </c>
      <c r="G1408">
        <v>0.164486998</v>
      </c>
      <c r="H1408">
        <v>16287</v>
      </c>
      <c r="I1408">
        <v>62520</v>
      </c>
      <c r="J1408">
        <v>0.26050863699999999</v>
      </c>
      <c r="K1408">
        <v>-9.6021639000000006E-2</v>
      </c>
      <c r="L1408">
        <v>-8728</v>
      </c>
      <c r="M1408">
        <v>0.46411248199999999</v>
      </c>
      <c r="N1408">
        <v>0.63140708099999998</v>
      </c>
      <c r="O1408">
        <f>VLOOKUP(A1408,Sheet1!$A$1:$B$600,2,FALSE)</f>
        <v>76723</v>
      </c>
      <c r="P1408">
        <f t="shared" si="42"/>
        <v>0</v>
      </c>
      <c r="Q1408" t="str">
        <f t="shared" si="43"/>
        <v>54</v>
      </c>
      <c r="R1408" t="s">
        <v>8671</v>
      </c>
    </row>
    <row r="1409" spans="1:18">
      <c r="A1409" t="s">
        <v>3317</v>
      </c>
      <c r="B1409" t="s">
        <v>16063</v>
      </c>
      <c r="C1409" t="s">
        <v>17</v>
      </c>
      <c r="D1409" t="s">
        <v>15477</v>
      </c>
      <c r="E1409" t="s">
        <v>17</v>
      </c>
      <c r="F1409">
        <v>8937</v>
      </c>
      <c r="G1409">
        <v>0.192404573</v>
      </c>
      <c r="H1409">
        <v>14138</v>
      </c>
      <c r="I1409">
        <v>68875</v>
      </c>
      <c r="J1409">
        <v>0.20527041700000001</v>
      </c>
      <c r="K1409">
        <v>-1.2865845000000001E-2</v>
      </c>
      <c r="L1409">
        <v>-5201</v>
      </c>
      <c r="M1409">
        <v>0.63212618499999995</v>
      </c>
      <c r="N1409">
        <v>0.93732246100000005</v>
      </c>
      <c r="O1409">
        <f>VLOOKUP(A1409,Sheet1!$A$1:$B$600,2,FALSE)</f>
        <v>87338</v>
      </c>
      <c r="P1409">
        <f t="shared" si="42"/>
        <v>0</v>
      </c>
      <c r="Q1409" t="str">
        <f t="shared" si="43"/>
        <v>54</v>
      </c>
      <c r="R1409" t="s">
        <v>8672</v>
      </c>
    </row>
    <row r="1410" spans="1:18">
      <c r="A1410" t="s">
        <v>3326</v>
      </c>
      <c r="B1410" t="s">
        <v>16064</v>
      </c>
      <c r="C1410" t="s">
        <v>17</v>
      </c>
      <c r="D1410" t="s">
        <v>15478</v>
      </c>
      <c r="E1410" t="s">
        <v>17</v>
      </c>
      <c r="F1410">
        <v>9180</v>
      </c>
      <c r="G1410">
        <v>0.195831645</v>
      </c>
      <c r="H1410">
        <v>16509</v>
      </c>
      <c r="I1410">
        <v>64071</v>
      </c>
      <c r="J1410">
        <v>0.25766727499999997</v>
      </c>
      <c r="K1410">
        <v>-6.1835631000000002E-2</v>
      </c>
      <c r="L1410">
        <v>-7329</v>
      </c>
      <c r="M1410">
        <v>0.55606033099999996</v>
      </c>
      <c r="N1410">
        <v>0.760017524</v>
      </c>
      <c r="O1410">
        <f>VLOOKUP(A1410,Sheet1!$A$1:$B$600,2,FALSE)</f>
        <v>78903</v>
      </c>
      <c r="P1410">
        <f t="shared" si="42"/>
        <v>0</v>
      </c>
      <c r="Q1410" t="str">
        <f t="shared" si="43"/>
        <v>55</v>
      </c>
      <c r="R1410" t="s">
        <v>8673</v>
      </c>
    </row>
    <row r="1411" spans="1:18">
      <c r="A1411" t="s">
        <v>3335</v>
      </c>
      <c r="B1411" t="s">
        <v>16065</v>
      </c>
      <c r="C1411" t="s">
        <v>17</v>
      </c>
      <c r="D1411" t="s">
        <v>15479</v>
      </c>
      <c r="E1411" t="s">
        <v>17</v>
      </c>
      <c r="F1411">
        <v>5820</v>
      </c>
      <c r="G1411">
        <v>0.16590177</v>
      </c>
      <c r="H1411">
        <v>13354</v>
      </c>
      <c r="I1411">
        <v>48383</v>
      </c>
      <c r="J1411">
        <v>0.27600603499999998</v>
      </c>
      <c r="K1411">
        <v>-0.11010426500000001</v>
      </c>
      <c r="L1411">
        <v>-7534</v>
      </c>
      <c r="M1411">
        <v>0.43582447200000002</v>
      </c>
      <c r="N1411">
        <v>0.60108022699999997</v>
      </c>
      <c r="O1411">
        <f>VLOOKUP(A1411,Sheet1!$A$1:$B$600,2,FALSE)</f>
        <v>61301</v>
      </c>
      <c r="P1411">
        <f t="shared" ref="P1411:P1474" si="44">IF(G1411&gt;0.5,2,IF(G1411&gt;0.2,IF(F1411/O1411&gt;0.125,1,0),0))</f>
        <v>0</v>
      </c>
      <c r="Q1411" t="str">
        <f t="shared" ref="Q1411:Q1474" si="45">MID(B1411,2,LEN(B1411)-3)</f>
        <v>55</v>
      </c>
      <c r="R1411" t="s">
        <v>8674</v>
      </c>
    </row>
    <row r="1412" spans="1:18">
      <c r="A1412" t="s">
        <v>3343</v>
      </c>
      <c r="B1412" t="s">
        <v>16066</v>
      </c>
      <c r="C1412" t="s">
        <v>17</v>
      </c>
      <c r="D1412" t="s">
        <v>15480</v>
      </c>
      <c r="E1412" t="s">
        <v>17</v>
      </c>
      <c r="F1412">
        <v>5278</v>
      </c>
      <c r="G1412">
        <v>8.4994686E-2</v>
      </c>
      <c r="H1412">
        <v>26855</v>
      </c>
      <c r="I1412">
        <v>82641</v>
      </c>
      <c r="J1412">
        <v>0.32495976599999998</v>
      </c>
      <c r="K1412">
        <v>-0.23996508</v>
      </c>
      <c r="L1412">
        <v>-21577</v>
      </c>
      <c r="M1412">
        <v>0.19653695800000001</v>
      </c>
      <c r="N1412">
        <v>0.26155448999999997</v>
      </c>
      <c r="O1412">
        <f>VLOOKUP(A1412,Sheet1!$A$1:$B$600,2,FALSE)</f>
        <v>98889</v>
      </c>
      <c r="P1412">
        <f t="shared" si="44"/>
        <v>0</v>
      </c>
      <c r="Q1412" t="str">
        <f t="shared" si="45"/>
        <v>56</v>
      </c>
      <c r="R1412" t="s">
        <v>8675</v>
      </c>
    </row>
    <row r="1413" spans="1:18">
      <c r="A1413" t="s">
        <v>3357</v>
      </c>
      <c r="B1413" t="s">
        <v>16067</v>
      </c>
      <c r="C1413" t="s">
        <v>17</v>
      </c>
      <c r="D1413" t="s">
        <v>15481</v>
      </c>
      <c r="E1413" t="s">
        <v>17</v>
      </c>
      <c r="F1413">
        <v>5584</v>
      </c>
      <c r="G1413">
        <v>8.9731641000000001E-2</v>
      </c>
      <c r="H1413">
        <v>24392</v>
      </c>
      <c r="I1413">
        <v>82388</v>
      </c>
      <c r="J1413">
        <v>0.29606253300000002</v>
      </c>
      <c r="K1413">
        <v>-0.20633089299999999</v>
      </c>
      <c r="L1413">
        <v>-18808</v>
      </c>
      <c r="M1413">
        <v>0.228927517</v>
      </c>
      <c r="N1413">
        <v>0.30308340499999997</v>
      </c>
      <c r="O1413">
        <f>VLOOKUP(A1413,Sheet1!$A$1:$B$600,2,FALSE)</f>
        <v>98529</v>
      </c>
      <c r="P1413">
        <f t="shared" si="44"/>
        <v>0</v>
      </c>
      <c r="Q1413" t="str">
        <f t="shared" si="45"/>
        <v>56</v>
      </c>
      <c r="R1413" t="s">
        <v>8676</v>
      </c>
    </row>
    <row r="1414" spans="1:18">
      <c r="A1414" t="s">
        <v>3368</v>
      </c>
      <c r="B1414" t="s">
        <v>16068</v>
      </c>
      <c r="C1414" t="s">
        <v>17</v>
      </c>
      <c r="D1414" t="s">
        <v>15482</v>
      </c>
      <c r="E1414" t="s">
        <v>17</v>
      </c>
      <c r="F1414">
        <v>5719</v>
      </c>
      <c r="G1414">
        <v>0.106803369</v>
      </c>
      <c r="H1414">
        <v>19732</v>
      </c>
      <c r="I1414">
        <v>73325</v>
      </c>
      <c r="J1414">
        <v>0.26910330700000001</v>
      </c>
      <c r="K1414">
        <v>-0.162299938</v>
      </c>
      <c r="L1414">
        <v>-14013</v>
      </c>
      <c r="M1414">
        <v>0.28983377300000002</v>
      </c>
      <c r="N1414">
        <v>0.39688612600000001</v>
      </c>
      <c r="O1414">
        <f>VLOOKUP(A1414,Sheet1!$A$1:$B$600,2,FALSE)</f>
        <v>86770</v>
      </c>
      <c r="P1414">
        <f t="shared" si="44"/>
        <v>0</v>
      </c>
      <c r="Q1414" t="str">
        <f t="shared" si="45"/>
        <v>56</v>
      </c>
      <c r="R1414" t="s">
        <v>8677</v>
      </c>
    </row>
    <row r="1415" spans="1:18">
      <c r="A1415" t="s">
        <v>3375</v>
      </c>
      <c r="B1415" t="s">
        <v>16069</v>
      </c>
      <c r="C1415" t="s">
        <v>17</v>
      </c>
      <c r="D1415" t="s">
        <v>15483</v>
      </c>
      <c r="E1415" t="s">
        <v>17</v>
      </c>
      <c r="F1415">
        <v>5959</v>
      </c>
      <c r="G1415">
        <v>9.6641313000000006E-2</v>
      </c>
      <c r="H1415">
        <v>25127</v>
      </c>
      <c r="I1415">
        <v>85869</v>
      </c>
      <c r="J1415">
        <v>0.29262015400000002</v>
      </c>
      <c r="K1415">
        <v>-0.19597884099999999</v>
      </c>
      <c r="L1415">
        <v>-19168</v>
      </c>
      <c r="M1415">
        <v>0.23715525100000001</v>
      </c>
      <c r="N1415">
        <v>0.33026198499999998</v>
      </c>
      <c r="O1415">
        <f>VLOOKUP(A1415,Sheet1!$A$1:$B$600,2,FALSE)</f>
        <v>102164</v>
      </c>
      <c r="P1415">
        <f t="shared" si="44"/>
        <v>0</v>
      </c>
      <c r="Q1415" t="str">
        <f t="shared" si="45"/>
        <v>56</v>
      </c>
      <c r="R1415" t="s">
        <v>8678</v>
      </c>
    </row>
    <row r="1416" spans="1:18">
      <c r="A1416" t="s">
        <v>3385</v>
      </c>
      <c r="B1416" t="s">
        <v>16070</v>
      </c>
      <c r="C1416" t="s">
        <v>17</v>
      </c>
      <c r="D1416" t="s">
        <v>15484</v>
      </c>
      <c r="E1416" t="s">
        <v>17</v>
      </c>
      <c r="F1416">
        <v>4775</v>
      </c>
      <c r="G1416">
        <v>0.105173895</v>
      </c>
      <c r="H1416">
        <v>15938</v>
      </c>
      <c r="I1416">
        <v>63162</v>
      </c>
      <c r="J1416">
        <v>0.25233526499999998</v>
      </c>
      <c r="K1416">
        <v>-0.14716137000000001</v>
      </c>
      <c r="L1416">
        <v>-11163</v>
      </c>
      <c r="M1416">
        <v>0.29959844400000002</v>
      </c>
      <c r="N1416">
        <v>0.41680220499999998</v>
      </c>
      <c r="O1416">
        <f>VLOOKUP(A1416,Sheet1!$A$1:$B$600,2,FALSE)</f>
        <v>80305</v>
      </c>
      <c r="P1416">
        <f t="shared" si="44"/>
        <v>0</v>
      </c>
      <c r="Q1416" t="str">
        <f t="shared" si="45"/>
        <v>56</v>
      </c>
      <c r="R1416" t="s">
        <v>8679</v>
      </c>
    </row>
    <row r="1417" spans="1:18">
      <c r="A1417" t="s">
        <v>3398</v>
      </c>
      <c r="B1417" t="s">
        <v>16071</v>
      </c>
      <c r="C1417" t="s">
        <v>17</v>
      </c>
      <c r="D1417" t="s">
        <v>15485</v>
      </c>
      <c r="E1417" t="s">
        <v>17</v>
      </c>
      <c r="F1417">
        <v>4524</v>
      </c>
      <c r="G1417">
        <v>8.0847794000000001E-2</v>
      </c>
      <c r="H1417">
        <v>17794</v>
      </c>
      <c r="I1417">
        <v>73773</v>
      </c>
      <c r="J1417">
        <v>0.241199355</v>
      </c>
      <c r="K1417">
        <v>-0.160351561</v>
      </c>
      <c r="L1417">
        <v>-13270</v>
      </c>
      <c r="M1417">
        <v>0.25424300300000002</v>
      </c>
      <c r="N1417">
        <v>0.33519075500000001</v>
      </c>
      <c r="O1417">
        <f>VLOOKUP(A1417,Sheet1!$A$1:$B$600,2,FALSE)</f>
        <v>89093</v>
      </c>
      <c r="P1417">
        <f t="shared" si="44"/>
        <v>0</v>
      </c>
      <c r="Q1417" t="str">
        <f t="shared" si="45"/>
        <v>56</v>
      </c>
      <c r="R1417" t="s">
        <v>8680</v>
      </c>
    </row>
    <row r="1418" spans="1:18">
      <c r="A1418" t="s">
        <v>3408</v>
      </c>
      <c r="B1418" t="s">
        <v>16072</v>
      </c>
      <c r="C1418" t="s">
        <v>17</v>
      </c>
      <c r="D1418" t="s">
        <v>15486</v>
      </c>
      <c r="E1418" t="s">
        <v>17</v>
      </c>
      <c r="F1418">
        <v>8720</v>
      </c>
      <c r="G1418">
        <v>0.18774490799999999</v>
      </c>
      <c r="H1418">
        <v>16435</v>
      </c>
      <c r="I1418">
        <v>68229</v>
      </c>
      <c r="J1418">
        <v>0.24087997799999999</v>
      </c>
      <c r="K1418">
        <v>-5.313507E-2</v>
      </c>
      <c r="L1418">
        <v>-7715</v>
      </c>
      <c r="M1418">
        <v>0.53057499200000002</v>
      </c>
      <c r="N1418">
        <v>0.77941267599999997</v>
      </c>
      <c r="O1418">
        <f>VLOOKUP(A1418,Sheet1!$A$1:$B$600,2,FALSE)</f>
        <v>88218</v>
      </c>
      <c r="P1418">
        <f t="shared" si="44"/>
        <v>0</v>
      </c>
      <c r="Q1418" t="str">
        <f t="shared" si="45"/>
        <v>57</v>
      </c>
      <c r="R1418" t="s">
        <v>8681</v>
      </c>
    </row>
    <row r="1419" spans="1:18">
      <c r="A1419" t="s">
        <v>3419</v>
      </c>
      <c r="B1419" t="s">
        <v>16073</v>
      </c>
      <c r="C1419" t="s">
        <v>17</v>
      </c>
      <c r="D1419" t="s">
        <v>15487</v>
      </c>
      <c r="E1419" t="s">
        <v>17</v>
      </c>
      <c r="F1419">
        <v>7440</v>
      </c>
      <c r="G1419">
        <v>0.18507923100000001</v>
      </c>
      <c r="H1419">
        <v>17335</v>
      </c>
      <c r="I1419">
        <v>58849</v>
      </c>
      <c r="J1419">
        <v>0.29456745200000001</v>
      </c>
      <c r="K1419">
        <v>-0.109488221</v>
      </c>
      <c r="L1419">
        <v>-9895</v>
      </c>
      <c r="M1419">
        <v>0.42918950099999997</v>
      </c>
      <c r="N1419">
        <v>0.62830848900000003</v>
      </c>
      <c r="O1419">
        <f>VLOOKUP(A1419,Sheet1!$A$1:$B$600,2,FALSE)</f>
        <v>76243</v>
      </c>
      <c r="P1419">
        <f t="shared" si="44"/>
        <v>0</v>
      </c>
      <c r="Q1419" t="str">
        <f t="shared" si="45"/>
        <v>57</v>
      </c>
      <c r="R1419" t="s">
        <v>8682</v>
      </c>
    </row>
    <row r="1420" spans="1:18">
      <c r="A1420" t="s">
        <v>3434</v>
      </c>
      <c r="B1420" t="s">
        <v>16074</v>
      </c>
      <c r="C1420" t="s">
        <v>17</v>
      </c>
      <c r="D1420" t="s">
        <v>15488</v>
      </c>
      <c r="E1420" t="s">
        <v>17</v>
      </c>
      <c r="F1420">
        <v>7010</v>
      </c>
      <c r="G1420">
        <v>0.176565412</v>
      </c>
      <c r="H1420">
        <v>15935</v>
      </c>
      <c r="I1420">
        <v>56661</v>
      </c>
      <c r="J1420">
        <v>0.28123400599999998</v>
      </c>
      <c r="K1420">
        <v>-0.104668593</v>
      </c>
      <c r="L1420">
        <v>-8925</v>
      </c>
      <c r="M1420">
        <v>0.43991214299999998</v>
      </c>
      <c r="N1420">
        <v>0.62782383600000002</v>
      </c>
      <c r="O1420">
        <f>VLOOKUP(A1420,Sheet1!$A$1:$B$600,2,FALSE)</f>
        <v>74066</v>
      </c>
      <c r="P1420">
        <f t="shared" si="44"/>
        <v>0</v>
      </c>
      <c r="Q1420" t="str">
        <f t="shared" si="45"/>
        <v>57</v>
      </c>
      <c r="R1420" t="s">
        <v>8683</v>
      </c>
    </row>
    <row r="1421" spans="1:18">
      <c r="A1421" t="s">
        <v>3445</v>
      </c>
      <c r="B1421" t="s">
        <v>16075</v>
      </c>
      <c r="C1421" t="s">
        <v>17</v>
      </c>
      <c r="D1421" t="s">
        <v>15489</v>
      </c>
      <c r="E1421" t="s">
        <v>17</v>
      </c>
      <c r="F1421">
        <v>11180</v>
      </c>
      <c r="G1421">
        <v>0.24232178100000001</v>
      </c>
      <c r="H1421">
        <v>19512</v>
      </c>
      <c r="I1421">
        <v>65048</v>
      </c>
      <c r="J1421">
        <v>0.29996310399999998</v>
      </c>
      <c r="K1421">
        <v>-5.7641323000000001E-2</v>
      </c>
      <c r="L1421">
        <v>-8332</v>
      </c>
      <c r="M1421">
        <v>0.57298073000000005</v>
      </c>
      <c r="N1421">
        <v>0.80783862200000001</v>
      </c>
      <c r="O1421">
        <f>VLOOKUP(A1421,Sheet1!$A$1:$B$600,2,FALSE)</f>
        <v>81179</v>
      </c>
      <c r="P1421">
        <f t="shared" si="44"/>
        <v>1</v>
      </c>
      <c r="Q1421" t="str">
        <f t="shared" si="45"/>
        <v>57</v>
      </c>
      <c r="R1421" t="s">
        <v>8684</v>
      </c>
    </row>
    <row r="1422" spans="1:18">
      <c r="A1422" t="s">
        <v>3453</v>
      </c>
      <c r="B1422" t="s">
        <v>16076</v>
      </c>
      <c r="C1422" t="s">
        <v>17</v>
      </c>
      <c r="D1422" t="s">
        <v>15490</v>
      </c>
      <c r="E1422" t="s">
        <v>17</v>
      </c>
      <c r="F1422">
        <v>8071</v>
      </c>
      <c r="G1422">
        <v>0.207256946</v>
      </c>
      <c r="H1422">
        <v>15906</v>
      </c>
      <c r="I1422">
        <v>57783</v>
      </c>
      <c r="J1422">
        <v>0.27527127400000001</v>
      </c>
      <c r="K1422">
        <v>-6.8014326999999999E-2</v>
      </c>
      <c r="L1422">
        <v>-7835</v>
      </c>
      <c r="M1422">
        <v>0.50741858399999995</v>
      </c>
      <c r="N1422">
        <v>0.752918906</v>
      </c>
      <c r="O1422">
        <f>VLOOKUP(A1422,Sheet1!$A$1:$B$600,2,FALSE)</f>
        <v>74626</v>
      </c>
      <c r="P1422">
        <f t="shared" si="44"/>
        <v>0</v>
      </c>
      <c r="Q1422" t="str">
        <f t="shared" si="45"/>
        <v>57</v>
      </c>
      <c r="R1422" t="s">
        <v>8685</v>
      </c>
    </row>
    <row r="1423" spans="1:18">
      <c r="A1423" t="s">
        <v>3461</v>
      </c>
      <c r="B1423" t="s">
        <v>16077</v>
      </c>
      <c r="C1423" t="s">
        <v>17</v>
      </c>
      <c r="D1423" t="s">
        <v>15491</v>
      </c>
      <c r="E1423" t="s">
        <v>17</v>
      </c>
      <c r="F1423">
        <v>8969</v>
      </c>
      <c r="G1423">
        <v>0.26341449099999997</v>
      </c>
      <c r="H1423">
        <v>12353</v>
      </c>
      <c r="I1423">
        <v>52940</v>
      </c>
      <c r="J1423">
        <v>0.23333962999999999</v>
      </c>
      <c r="K1423">
        <v>3.0074861000000001E-2</v>
      </c>
      <c r="L1423">
        <v>-3384</v>
      </c>
      <c r="M1423">
        <v>0.726058447</v>
      </c>
      <c r="N1423">
        <v>1.1288887839999999</v>
      </c>
      <c r="O1423">
        <f>VLOOKUP(A1423,Sheet1!$A$1:$B$600,2,FALSE)</f>
        <v>72287</v>
      </c>
      <c r="P1423">
        <f t="shared" si="44"/>
        <v>0</v>
      </c>
      <c r="Q1423" t="str">
        <f t="shared" si="45"/>
        <v>57</v>
      </c>
      <c r="R1423" t="s">
        <v>8686</v>
      </c>
    </row>
    <row r="1424" spans="1:18">
      <c r="A1424" t="s">
        <v>3469</v>
      </c>
      <c r="B1424" t="s">
        <v>16078</v>
      </c>
      <c r="C1424" t="s">
        <v>17</v>
      </c>
      <c r="D1424" t="s">
        <v>15492</v>
      </c>
      <c r="E1424" t="s">
        <v>17</v>
      </c>
      <c r="F1424">
        <v>12304</v>
      </c>
      <c r="G1424">
        <v>0.26081610999999999</v>
      </c>
      <c r="H1424">
        <v>16926</v>
      </c>
      <c r="I1424">
        <v>70881</v>
      </c>
      <c r="J1424">
        <v>0.238794599</v>
      </c>
      <c r="K1424">
        <v>2.2021511000000001E-2</v>
      </c>
      <c r="L1424">
        <v>-4622</v>
      </c>
      <c r="M1424">
        <v>0.72692898500000003</v>
      </c>
      <c r="N1424">
        <v>1.0922194679999999</v>
      </c>
      <c r="O1424">
        <f>VLOOKUP(A1424,Sheet1!$A$1:$B$600,2,FALSE)</f>
        <v>91564</v>
      </c>
      <c r="P1424">
        <f t="shared" si="44"/>
        <v>1</v>
      </c>
      <c r="Q1424" t="str">
        <f t="shared" si="45"/>
        <v>57</v>
      </c>
      <c r="R1424" t="s">
        <v>8687</v>
      </c>
    </row>
    <row r="1425" spans="1:18">
      <c r="A1425" t="s">
        <v>3480</v>
      </c>
      <c r="B1425" t="s">
        <v>16079</v>
      </c>
      <c r="C1425" t="s">
        <v>17</v>
      </c>
      <c r="D1425" t="s">
        <v>15493</v>
      </c>
      <c r="E1425" t="s">
        <v>17</v>
      </c>
      <c r="F1425">
        <v>8348</v>
      </c>
      <c r="G1425">
        <v>0.20168635700000001</v>
      </c>
      <c r="H1425">
        <v>12761</v>
      </c>
      <c r="I1425">
        <v>67129</v>
      </c>
      <c r="J1425">
        <v>0.19009667999999999</v>
      </c>
      <c r="K1425">
        <v>1.1589677E-2</v>
      </c>
      <c r="L1425">
        <v>-4413</v>
      </c>
      <c r="M1425">
        <v>0.65418070699999997</v>
      </c>
      <c r="N1425">
        <v>1.0609672800000001</v>
      </c>
      <c r="O1425">
        <f>VLOOKUP(A1425,Sheet1!$A$1:$B$600,2,FALSE)</f>
        <v>90885</v>
      </c>
      <c r="P1425">
        <f t="shared" si="44"/>
        <v>0</v>
      </c>
      <c r="Q1425" t="str">
        <f t="shared" si="45"/>
        <v>57</v>
      </c>
      <c r="R1425" t="s">
        <v>8688</v>
      </c>
    </row>
    <row r="1426" spans="1:18">
      <c r="A1426" t="s">
        <v>3496</v>
      </c>
      <c r="B1426" t="s">
        <v>16080</v>
      </c>
      <c r="C1426" t="s">
        <v>17</v>
      </c>
      <c r="D1426" t="s">
        <v>15494</v>
      </c>
      <c r="E1426" t="s">
        <v>17</v>
      </c>
      <c r="F1426">
        <v>6779</v>
      </c>
      <c r="G1426">
        <v>0.13484911799999999</v>
      </c>
      <c r="H1426">
        <v>21165</v>
      </c>
      <c r="I1426">
        <v>74552</v>
      </c>
      <c r="J1426">
        <v>0.28389580399999997</v>
      </c>
      <c r="K1426">
        <v>-0.14904668600000001</v>
      </c>
      <c r="L1426">
        <v>-14386</v>
      </c>
      <c r="M1426">
        <v>0.32029293599999997</v>
      </c>
      <c r="N1426">
        <v>0.474995106</v>
      </c>
      <c r="O1426">
        <f>VLOOKUP(A1426,Sheet1!$A$1:$B$600,2,FALSE)</f>
        <v>97026</v>
      </c>
      <c r="P1426">
        <f t="shared" si="44"/>
        <v>0</v>
      </c>
      <c r="Q1426" t="str">
        <f t="shared" si="45"/>
        <v>57</v>
      </c>
      <c r="R1426" t="s">
        <v>8689</v>
      </c>
    </row>
    <row r="1427" spans="1:18">
      <c r="A1427" t="s">
        <v>3505</v>
      </c>
      <c r="B1427" t="s">
        <v>16081</v>
      </c>
      <c r="C1427" t="s">
        <v>17</v>
      </c>
      <c r="D1427" t="s">
        <v>15495</v>
      </c>
      <c r="E1427" t="s">
        <v>17</v>
      </c>
      <c r="F1427">
        <v>6346</v>
      </c>
      <c r="G1427">
        <v>0.14632571699999999</v>
      </c>
      <c r="H1427">
        <v>13548</v>
      </c>
      <c r="I1427">
        <v>61056</v>
      </c>
      <c r="J1427">
        <v>0.221894654</v>
      </c>
      <c r="K1427">
        <v>-7.5568938000000002E-2</v>
      </c>
      <c r="L1427">
        <v>-7202</v>
      </c>
      <c r="M1427">
        <v>0.46840862100000002</v>
      </c>
      <c r="N1427">
        <v>0.65943777299999995</v>
      </c>
      <c r="O1427">
        <f>VLOOKUP(A1427,Sheet1!$A$1:$B$600,2,FALSE)</f>
        <v>78206</v>
      </c>
      <c r="P1427">
        <f t="shared" si="44"/>
        <v>0</v>
      </c>
      <c r="Q1427" t="str">
        <f t="shared" si="45"/>
        <v>58</v>
      </c>
      <c r="R1427" t="s">
        <v>8690</v>
      </c>
    </row>
    <row r="1428" spans="1:18">
      <c r="A1428" t="s">
        <v>3514</v>
      </c>
      <c r="B1428" t="s">
        <v>16082</v>
      </c>
      <c r="C1428" t="s">
        <v>17</v>
      </c>
      <c r="D1428" t="s">
        <v>15496</v>
      </c>
      <c r="E1428" t="s">
        <v>17</v>
      </c>
      <c r="F1428">
        <v>7183</v>
      </c>
      <c r="G1428">
        <v>0.13974708199999999</v>
      </c>
      <c r="H1428">
        <v>15852</v>
      </c>
      <c r="I1428">
        <v>69540</v>
      </c>
      <c r="J1428">
        <v>0.227955134</v>
      </c>
      <c r="K1428">
        <v>-8.8208051999999995E-2</v>
      </c>
      <c r="L1428">
        <v>-8669</v>
      </c>
      <c r="M1428">
        <v>0.45312894300000001</v>
      </c>
      <c r="N1428">
        <v>0.61304643299999995</v>
      </c>
      <c r="O1428">
        <f>VLOOKUP(A1428,Sheet1!$A$1:$B$600,2,FALSE)</f>
        <v>86675</v>
      </c>
      <c r="P1428">
        <f t="shared" si="44"/>
        <v>0</v>
      </c>
      <c r="Q1428" t="str">
        <f t="shared" si="45"/>
        <v>58</v>
      </c>
      <c r="R1428" t="s">
        <v>8691</v>
      </c>
    </row>
    <row r="1429" spans="1:18">
      <c r="A1429" t="s">
        <v>3524</v>
      </c>
      <c r="B1429" t="s">
        <v>16083</v>
      </c>
      <c r="C1429" t="s">
        <v>17</v>
      </c>
      <c r="D1429" t="s">
        <v>15497</v>
      </c>
      <c r="E1429" t="s">
        <v>17</v>
      </c>
      <c r="F1429">
        <v>3980</v>
      </c>
      <c r="G1429">
        <v>0.13470976500000001</v>
      </c>
      <c r="H1429">
        <v>9156</v>
      </c>
      <c r="I1429">
        <v>43912</v>
      </c>
      <c r="J1429">
        <v>0.20850792500000001</v>
      </c>
      <c r="K1429">
        <v>-7.3798160000000002E-2</v>
      </c>
      <c r="L1429">
        <v>-5176</v>
      </c>
      <c r="M1429">
        <v>0.43468763700000002</v>
      </c>
      <c r="N1429">
        <v>0.64606544200000005</v>
      </c>
      <c r="O1429">
        <f>VLOOKUP(A1429,Sheet1!$A$1:$B$600,2,FALSE)</f>
        <v>60531</v>
      </c>
      <c r="P1429">
        <f t="shared" si="44"/>
        <v>0</v>
      </c>
      <c r="Q1429" t="str">
        <f t="shared" si="45"/>
        <v>59</v>
      </c>
      <c r="R1429" t="s">
        <v>8692</v>
      </c>
    </row>
    <row r="1430" spans="1:18">
      <c r="A1430" t="s">
        <v>3541</v>
      </c>
      <c r="B1430" t="s">
        <v>16084</v>
      </c>
      <c r="C1430" t="s">
        <v>17</v>
      </c>
      <c r="D1430" t="s">
        <v>15498</v>
      </c>
      <c r="E1430" t="s">
        <v>17</v>
      </c>
      <c r="F1430">
        <v>6542</v>
      </c>
      <c r="G1430">
        <v>0.14390040000000001</v>
      </c>
      <c r="H1430">
        <v>13673</v>
      </c>
      <c r="I1430">
        <v>66275</v>
      </c>
      <c r="J1430">
        <v>0.20630705399999999</v>
      </c>
      <c r="K1430">
        <v>-6.2406653999999999E-2</v>
      </c>
      <c r="L1430">
        <v>-7131</v>
      </c>
      <c r="M1430">
        <v>0.478461201</v>
      </c>
      <c r="N1430">
        <v>0.69750596300000001</v>
      </c>
      <c r="O1430">
        <f>VLOOKUP(A1430,Sheet1!$A$1:$B$600,2,FALSE)</f>
        <v>87326</v>
      </c>
      <c r="P1430">
        <f t="shared" si="44"/>
        <v>0</v>
      </c>
      <c r="Q1430" t="str">
        <f t="shared" si="45"/>
        <v>59</v>
      </c>
      <c r="R1430" t="s">
        <v>8693</v>
      </c>
    </row>
    <row r="1431" spans="1:18">
      <c r="A1431" t="s">
        <v>3560</v>
      </c>
      <c r="B1431" t="s">
        <v>16085</v>
      </c>
      <c r="C1431" t="s">
        <v>17</v>
      </c>
      <c r="D1431" t="s">
        <v>15499</v>
      </c>
      <c r="E1431" t="s">
        <v>17</v>
      </c>
      <c r="F1431">
        <v>9321</v>
      </c>
      <c r="G1431">
        <v>0.185740191</v>
      </c>
      <c r="H1431">
        <v>16440</v>
      </c>
      <c r="I1431">
        <v>72111</v>
      </c>
      <c r="J1431">
        <v>0.22798186100000001</v>
      </c>
      <c r="K1431">
        <v>-4.2241670000000002E-2</v>
      </c>
      <c r="L1431">
        <v>-7119</v>
      </c>
      <c r="M1431">
        <v>0.56697080300000002</v>
      </c>
      <c r="N1431">
        <v>0.814714775</v>
      </c>
      <c r="O1431">
        <f>VLOOKUP(A1431,Sheet1!$A$1:$B$600,2,FALSE)</f>
        <v>96585</v>
      </c>
      <c r="P1431">
        <f t="shared" si="44"/>
        <v>0</v>
      </c>
      <c r="Q1431" t="str">
        <f t="shared" si="45"/>
        <v>59</v>
      </c>
      <c r="R1431" t="s">
        <v>8694</v>
      </c>
    </row>
    <row r="1432" spans="1:18">
      <c r="A1432" t="s">
        <v>3574</v>
      </c>
      <c r="B1432" t="s">
        <v>16086</v>
      </c>
      <c r="C1432" t="s">
        <v>17</v>
      </c>
      <c r="D1432" t="s">
        <v>15500</v>
      </c>
      <c r="E1432" t="s">
        <v>17</v>
      </c>
      <c r="F1432">
        <v>6699</v>
      </c>
      <c r="G1432">
        <v>0.127190568</v>
      </c>
      <c r="H1432">
        <v>24210</v>
      </c>
      <c r="I1432">
        <v>74531</v>
      </c>
      <c r="J1432">
        <v>0.324831278</v>
      </c>
      <c r="K1432">
        <v>-0.197640711</v>
      </c>
      <c r="L1432">
        <v>-17511</v>
      </c>
      <c r="M1432">
        <v>0.27670384100000001</v>
      </c>
      <c r="N1432">
        <v>0.391558868</v>
      </c>
      <c r="O1432">
        <f>VLOOKUP(A1432,Sheet1!$A$1:$B$600,2,FALSE)</f>
        <v>97182</v>
      </c>
      <c r="P1432">
        <f t="shared" si="44"/>
        <v>0</v>
      </c>
      <c r="Q1432" t="str">
        <f t="shared" si="45"/>
        <v>59</v>
      </c>
      <c r="R1432" t="s">
        <v>8695</v>
      </c>
    </row>
    <row r="1433" spans="1:18">
      <c r="A1433" t="s">
        <v>3587</v>
      </c>
      <c r="B1433" t="s">
        <v>16087</v>
      </c>
      <c r="C1433" t="s">
        <v>17</v>
      </c>
      <c r="D1433" t="s">
        <v>15501</v>
      </c>
      <c r="E1433" t="s">
        <v>17</v>
      </c>
      <c r="F1433">
        <v>8851</v>
      </c>
      <c r="G1433">
        <v>0.15874809400000001</v>
      </c>
      <c r="H1433">
        <v>19466</v>
      </c>
      <c r="I1433">
        <v>76774</v>
      </c>
      <c r="J1433">
        <v>0.25354937900000002</v>
      </c>
      <c r="K1433">
        <v>-9.4801284E-2</v>
      </c>
      <c r="L1433">
        <v>-10615</v>
      </c>
      <c r="M1433">
        <v>0.454690229</v>
      </c>
      <c r="N1433">
        <v>0.62610326699999996</v>
      </c>
      <c r="O1433">
        <f>VLOOKUP(A1433,Sheet1!$A$1:$B$600,2,FALSE)</f>
        <v>96489</v>
      </c>
      <c r="P1433">
        <f t="shared" si="44"/>
        <v>0</v>
      </c>
      <c r="Q1433" t="str">
        <f t="shared" si="45"/>
        <v>59</v>
      </c>
      <c r="R1433" t="s">
        <v>8696</v>
      </c>
    </row>
    <row r="1434" spans="1:18">
      <c r="A1434" t="s">
        <v>3594</v>
      </c>
      <c r="B1434" t="s">
        <v>16088</v>
      </c>
      <c r="C1434" t="s">
        <v>17</v>
      </c>
      <c r="D1434" t="s">
        <v>15502</v>
      </c>
      <c r="E1434" t="s">
        <v>17</v>
      </c>
      <c r="F1434">
        <v>7559</v>
      </c>
      <c r="G1434">
        <v>0.145401735</v>
      </c>
      <c r="H1434">
        <v>22483</v>
      </c>
      <c r="I1434">
        <v>69795</v>
      </c>
      <c r="J1434">
        <v>0.32212909200000001</v>
      </c>
      <c r="K1434">
        <v>-0.176727357</v>
      </c>
      <c r="L1434">
        <v>-14924</v>
      </c>
      <c r="M1434">
        <v>0.33620958099999998</v>
      </c>
      <c r="N1434">
        <v>0.45137722299999999</v>
      </c>
      <c r="O1434">
        <f>VLOOKUP(A1434,Sheet1!$A$1:$B$600,2,FALSE)</f>
        <v>84774</v>
      </c>
      <c r="P1434">
        <f t="shared" si="44"/>
        <v>0</v>
      </c>
      <c r="Q1434" t="str">
        <f t="shared" si="45"/>
        <v>59</v>
      </c>
      <c r="R1434" t="s">
        <v>8697</v>
      </c>
    </row>
    <row r="1435" spans="1:18">
      <c r="A1435" t="s">
        <v>3602</v>
      </c>
      <c r="B1435" t="s">
        <v>16089</v>
      </c>
      <c r="C1435" t="s">
        <v>17</v>
      </c>
      <c r="D1435" t="s">
        <v>15503</v>
      </c>
      <c r="E1435" t="s">
        <v>17</v>
      </c>
      <c r="F1435">
        <v>5867</v>
      </c>
      <c r="G1435">
        <v>0.156120277</v>
      </c>
      <c r="H1435">
        <v>16652</v>
      </c>
      <c r="I1435">
        <v>54376</v>
      </c>
      <c r="J1435">
        <v>0.30623804599999999</v>
      </c>
      <c r="K1435">
        <v>-0.15011776900000001</v>
      </c>
      <c r="L1435">
        <v>-10785</v>
      </c>
      <c r="M1435">
        <v>0.35233005000000001</v>
      </c>
      <c r="N1435">
        <v>0.50980039399999999</v>
      </c>
      <c r="O1435">
        <f>VLOOKUP(A1435,Sheet1!$A$1:$B$600,2,FALSE)</f>
        <v>72159</v>
      </c>
      <c r="P1435">
        <f t="shared" si="44"/>
        <v>0</v>
      </c>
      <c r="Q1435" t="str">
        <f t="shared" si="45"/>
        <v>59</v>
      </c>
      <c r="R1435" t="s">
        <v>8698</v>
      </c>
    </row>
    <row r="1436" spans="1:18">
      <c r="A1436" t="s">
        <v>3614</v>
      </c>
      <c r="B1436" t="s">
        <v>16090</v>
      </c>
      <c r="C1436" t="s">
        <v>17</v>
      </c>
      <c r="D1436" t="s">
        <v>15504</v>
      </c>
      <c r="E1436" t="s">
        <v>17</v>
      </c>
      <c r="F1436">
        <v>6211</v>
      </c>
      <c r="G1436">
        <v>0.20652390800000001</v>
      </c>
      <c r="H1436">
        <v>8813</v>
      </c>
      <c r="I1436">
        <v>47973</v>
      </c>
      <c r="J1436">
        <v>0.18370750199999999</v>
      </c>
      <c r="K1436">
        <v>2.2816406000000001E-2</v>
      </c>
      <c r="L1436">
        <v>-2602</v>
      </c>
      <c r="M1436">
        <v>0.70475434000000003</v>
      </c>
      <c r="N1436">
        <v>1.1241996400000001</v>
      </c>
      <c r="O1436">
        <f>VLOOKUP(A1436,Sheet1!$A$1:$B$600,2,FALSE)</f>
        <v>69045</v>
      </c>
      <c r="P1436">
        <f t="shared" si="44"/>
        <v>0</v>
      </c>
      <c r="Q1436" t="str">
        <f t="shared" si="45"/>
        <v>59</v>
      </c>
      <c r="R1436" t="s">
        <v>8699</v>
      </c>
    </row>
    <row r="1437" spans="1:18">
      <c r="A1437" t="s">
        <v>3630</v>
      </c>
      <c r="B1437" t="s">
        <v>16091</v>
      </c>
      <c r="C1437" t="s">
        <v>17</v>
      </c>
      <c r="D1437" t="s">
        <v>15505</v>
      </c>
      <c r="E1437" t="s">
        <v>17</v>
      </c>
      <c r="F1437">
        <v>4776</v>
      </c>
      <c r="G1437">
        <v>0.10226542800000001</v>
      </c>
      <c r="H1437">
        <v>25821</v>
      </c>
      <c r="I1437">
        <v>66958</v>
      </c>
      <c r="J1437">
        <v>0.38562979800000002</v>
      </c>
      <c r="K1437">
        <v>-0.28336436999999998</v>
      </c>
      <c r="L1437">
        <v>-21045</v>
      </c>
      <c r="M1437">
        <v>0.184965726</v>
      </c>
      <c r="N1437">
        <v>0.26519067800000001</v>
      </c>
      <c r="O1437">
        <f>VLOOKUP(A1437,Sheet1!$A$1:$B$600,2,FALSE)</f>
        <v>89257</v>
      </c>
      <c r="P1437">
        <f t="shared" si="44"/>
        <v>0</v>
      </c>
      <c r="Q1437" t="str">
        <f t="shared" si="45"/>
        <v>59</v>
      </c>
      <c r="R1437" t="s">
        <v>8700</v>
      </c>
    </row>
    <row r="1438" spans="1:18">
      <c r="A1438" t="s">
        <v>3645</v>
      </c>
      <c r="B1438" t="s">
        <v>16092</v>
      </c>
      <c r="C1438" t="s">
        <v>17</v>
      </c>
      <c r="D1438" t="s">
        <v>15506</v>
      </c>
      <c r="E1438" t="s">
        <v>17</v>
      </c>
      <c r="F1438">
        <v>6750</v>
      </c>
      <c r="G1438">
        <v>0.179717245</v>
      </c>
      <c r="H1438">
        <v>16304</v>
      </c>
      <c r="I1438">
        <v>58135</v>
      </c>
      <c r="J1438">
        <v>0.28045067499999998</v>
      </c>
      <c r="K1438">
        <v>-0.10073343</v>
      </c>
      <c r="L1438">
        <v>-9554</v>
      </c>
      <c r="M1438">
        <v>0.41400883199999999</v>
      </c>
      <c r="N1438">
        <v>0.64081587500000003</v>
      </c>
      <c r="O1438">
        <f>VLOOKUP(A1438,Sheet1!$A$1:$B$600,2,FALSE)</f>
        <v>80304</v>
      </c>
      <c r="P1438">
        <f t="shared" si="44"/>
        <v>0</v>
      </c>
      <c r="Q1438" t="str">
        <f t="shared" si="45"/>
        <v>59</v>
      </c>
      <c r="R1438" t="s">
        <v>8701</v>
      </c>
    </row>
    <row r="1439" spans="1:18">
      <c r="A1439" t="s">
        <v>3660</v>
      </c>
      <c r="B1439" t="s">
        <v>16093</v>
      </c>
      <c r="C1439" t="s">
        <v>17</v>
      </c>
      <c r="D1439" t="s">
        <v>15507</v>
      </c>
      <c r="E1439" t="s">
        <v>17</v>
      </c>
      <c r="F1439">
        <v>8163</v>
      </c>
      <c r="G1439">
        <v>0.17176945900000001</v>
      </c>
      <c r="H1439">
        <v>16759</v>
      </c>
      <c r="I1439">
        <v>68058</v>
      </c>
      <c r="J1439">
        <v>0.24624584899999999</v>
      </c>
      <c r="K1439">
        <v>-7.4476390000000003E-2</v>
      </c>
      <c r="L1439">
        <v>-8596</v>
      </c>
      <c r="M1439">
        <v>0.48708156800000002</v>
      </c>
      <c r="N1439">
        <v>0.69755270800000002</v>
      </c>
      <c r="O1439">
        <f>VLOOKUP(A1439,Sheet1!$A$1:$B$600,2,FALSE)</f>
        <v>90402</v>
      </c>
      <c r="P1439">
        <f t="shared" si="44"/>
        <v>0</v>
      </c>
      <c r="Q1439" t="str">
        <f t="shared" si="45"/>
        <v>59</v>
      </c>
      <c r="R1439" t="s">
        <v>8702</v>
      </c>
    </row>
    <row r="1440" spans="1:18">
      <c r="A1440" t="s">
        <v>3671</v>
      </c>
      <c r="B1440" t="s">
        <v>16094</v>
      </c>
      <c r="C1440" t="s">
        <v>17</v>
      </c>
      <c r="D1440" t="s">
        <v>15508</v>
      </c>
      <c r="E1440" t="s">
        <v>17</v>
      </c>
      <c r="F1440">
        <v>9299</v>
      </c>
      <c r="G1440">
        <v>0.179489654</v>
      </c>
      <c r="H1440">
        <v>16755</v>
      </c>
      <c r="I1440">
        <v>73783</v>
      </c>
      <c r="J1440">
        <v>0.22708482999999999</v>
      </c>
      <c r="K1440">
        <v>-4.7595176000000003E-2</v>
      </c>
      <c r="L1440">
        <v>-7456</v>
      </c>
      <c r="M1440">
        <v>0.55499850799999995</v>
      </c>
      <c r="N1440">
        <v>0.79040794700000006</v>
      </c>
      <c r="O1440">
        <f>VLOOKUP(A1440,Sheet1!$A$1:$B$600,2,FALSE)</f>
        <v>93685</v>
      </c>
      <c r="P1440">
        <f t="shared" si="44"/>
        <v>0</v>
      </c>
      <c r="Q1440" t="str">
        <f t="shared" si="45"/>
        <v>59</v>
      </c>
      <c r="R1440" t="s">
        <v>8703</v>
      </c>
    </row>
    <row r="1441" spans="1:18">
      <c r="A1441" t="s">
        <v>3681</v>
      </c>
      <c r="B1441" t="s">
        <v>16095</v>
      </c>
      <c r="C1441" t="s">
        <v>17</v>
      </c>
      <c r="D1441" t="s">
        <v>15509</v>
      </c>
      <c r="E1441" t="s">
        <v>17</v>
      </c>
      <c r="F1441">
        <v>10982</v>
      </c>
      <c r="G1441">
        <v>0.23297551899999999</v>
      </c>
      <c r="H1441">
        <v>12703</v>
      </c>
      <c r="I1441">
        <v>68299</v>
      </c>
      <c r="J1441">
        <v>0.18599101000000001</v>
      </c>
      <c r="K1441">
        <v>4.6984509000000001E-2</v>
      </c>
      <c r="L1441">
        <v>-1721</v>
      </c>
      <c r="M1441">
        <v>0.86452019199999997</v>
      </c>
      <c r="N1441">
        <v>1.2526170940000001</v>
      </c>
      <c r="O1441">
        <f>VLOOKUP(A1441,Sheet1!$A$1:$B$600,2,FALSE)</f>
        <v>90528</v>
      </c>
      <c r="P1441">
        <f t="shared" si="44"/>
        <v>0</v>
      </c>
      <c r="Q1441" t="str">
        <f t="shared" si="45"/>
        <v>59</v>
      </c>
      <c r="R1441" t="s">
        <v>8704</v>
      </c>
    </row>
    <row r="1442" spans="1:18">
      <c r="A1442" t="s">
        <v>3697</v>
      </c>
      <c r="B1442" t="s">
        <v>16096</v>
      </c>
      <c r="C1442" t="s">
        <v>17</v>
      </c>
      <c r="D1442" t="s">
        <v>15510</v>
      </c>
      <c r="E1442" t="s">
        <v>17</v>
      </c>
      <c r="F1442">
        <v>9949</v>
      </c>
      <c r="G1442">
        <v>0.16928705099999999</v>
      </c>
      <c r="H1442">
        <v>20868</v>
      </c>
      <c r="I1442">
        <v>79426</v>
      </c>
      <c r="J1442">
        <v>0.26273512500000001</v>
      </c>
      <c r="K1442">
        <v>-9.3448073000000006E-2</v>
      </c>
      <c r="L1442">
        <v>-10919</v>
      </c>
      <c r="M1442">
        <v>0.47675867399999999</v>
      </c>
      <c r="N1442">
        <v>0.64432592200000005</v>
      </c>
      <c r="O1442">
        <f>VLOOKUP(A1442,Sheet1!$A$1:$B$600,2,FALSE)</f>
        <v>98801</v>
      </c>
      <c r="P1442">
        <f t="shared" si="44"/>
        <v>0</v>
      </c>
      <c r="Q1442" t="str">
        <f t="shared" si="45"/>
        <v>59</v>
      </c>
      <c r="R1442" t="s">
        <v>8705</v>
      </c>
    </row>
    <row r="1443" spans="1:18">
      <c r="A1443" t="s">
        <v>3706</v>
      </c>
      <c r="B1443" t="s">
        <v>16097</v>
      </c>
      <c r="C1443" t="s">
        <v>17</v>
      </c>
      <c r="D1443" t="s">
        <v>15511</v>
      </c>
      <c r="E1443" t="s">
        <v>17</v>
      </c>
      <c r="F1443">
        <v>9290</v>
      </c>
      <c r="G1443">
        <v>0.163016775</v>
      </c>
      <c r="H1443">
        <v>20633</v>
      </c>
      <c r="I1443">
        <v>76482</v>
      </c>
      <c r="J1443">
        <v>0.26977589499999999</v>
      </c>
      <c r="K1443">
        <v>-0.10675912</v>
      </c>
      <c r="L1443">
        <v>-11343</v>
      </c>
      <c r="M1443">
        <v>0.45024960000000003</v>
      </c>
      <c r="N1443">
        <v>0.60426738800000002</v>
      </c>
      <c r="O1443">
        <f>VLOOKUP(A1443,Sheet1!$A$1:$B$600,2,FALSE)</f>
        <v>95223</v>
      </c>
      <c r="P1443">
        <f t="shared" si="44"/>
        <v>0</v>
      </c>
      <c r="Q1443" t="str">
        <f t="shared" si="45"/>
        <v>59</v>
      </c>
      <c r="R1443" t="s">
        <v>8706</v>
      </c>
    </row>
    <row r="1444" spans="1:18">
      <c r="A1444" t="s">
        <v>3714</v>
      </c>
      <c r="B1444" t="s">
        <v>16098</v>
      </c>
      <c r="C1444" t="s">
        <v>17</v>
      </c>
      <c r="D1444" t="s">
        <v>15512</v>
      </c>
      <c r="E1444" t="s">
        <v>17</v>
      </c>
      <c r="F1444">
        <v>9189</v>
      </c>
      <c r="G1444">
        <v>0.20491949500000001</v>
      </c>
      <c r="H1444">
        <v>10403</v>
      </c>
      <c r="I1444">
        <v>64271</v>
      </c>
      <c r="J1444">
        <v>0.161861493</v>
      </c>
      <c r="K1444">
        <v>4.3058001999999998E-2</v>
      </c>
      <c r="L1444">
        <v>-1214</v>
      </c>
      <c r="M1444">
        <v>0.88330289299999998</v>
      </c>
      <c r="N1444">
        <v>1.2660175789999999</v>
      </c>
      <c r="O1444">
        <f>VLOOKUP(A1444,Sheet1!$A$1:$B$600,2,FALSE)</f>
        <v>83611</v>
      </c>
      <c r="P1444">
        <f t="shared" si="44"/>
        <v>0</v>
      </c>
      <c r="Q1444" t="str">
        <f t="shared" si="45"/>
        <v>59</v>
      </c>
      <c r="R1444" t="s">
        <v>8707</v>
      </c>
    </row>
    <row r="1445" spans="1:18">
      <c r="A1445" t="s">
        <v>3723</v>
      </c>
      <c r="B1445" t="s">
        <v>16099</v>
      </c>
      <c r="C1445" t="s">
        <v>17</v>
      </c>
      <c r="D1445" t="s">
        <v>15513</v>
      </c>
      <c r="E1445" t="s">
        <v>17</v>
      </c>
      <c r="F1445">
        <v>8234</v>
      </c>
      <c r="G1445">
        <v>0.20472401800000001</v>
      </c>
      <c r="H1445">
        <v>12245</v>
      </c>
      <c r="I1445">
        <v>57772</v>
      </c>
      <c r="J1445">
        <v>0.21195388800000001</v>
      </c>
      <c r="K1445">
        <v>-7.2298700000000002E-3</v>
      </c>
      <c r="L1445">
        <v>-4011</v>
      </c>
      <c r="M1445">
        <v>0.67243772999999996</v>
      </c>
      <c r="N1445">
        <v>0.96588942099999997</v>
      </c>
      <c r="O1445">
        <f>VLOOKUP(A1445,Sheet1!$A$1:$B$600,2,FALSE)</f>
        <v>75067</v>
      </c>
      <c r="P1445">
        <f t="shared" si="44"/>
        <v>0</v>
      </c>
      <c r="Q1445" t="str">
        <f t="shared" si="45"/>
        <v>59</v>
      </c>
      <c r="R1445" t="s">
        <v>8708</v>
      </c>
    </row>
    <row r="1446" spans="1:18">
      <c r="A1446" t="s">
        <v>3731</v>
      </c>
      <c r="B1446" t="s">
        <v>16100</v>
      </c>
      <c r="C1446" t="s">
        <v>17</v>
      </c>
      <c r="D1446" t="s">
        <v>15514</v>
      </c>
      <c r="E1446" t="s">
        <v>17</v>
      </c>
      <c r="F1446">
        <v>7635</v>
      </c>
      <c r="G1446">
        <v>0.148134495</v>
      </c>
      <c r="H1446">
        <v>17795</v>
      </c>
      <c r="I1446">
        <v>70980</v>
      </c>
      <c r="J1446">
        <v>0.25070442399999998</v>
      </c>
      <c r="K1446">
        <v>-0.102569929</v>
      </c>
      <c r="L1446">
        <v>-10160</v>
      </c>
      <c r="M1446">
        <v>0.42905310499999999</v>
      </c>
      <c r="N1446">
        <v>0.59087307899999997</v>
      </c>
      <c r="O1446">
        <f>VLOOKUP(A1446,Sheet1!$A$1:$B$600,2,FALSE)</f>
        <v>92022</v>
      </c>
      <c r="P1446">
        <f t="shared" si="44"/>
        <v>0</v>
      </c>
      <c r="Q1446" t="str">
        <f t="shared" si="45"/>
        <v>59</v>
      </c>
      <c r="R1446" t="s">
        <v>8709</v>
      </c>
    </row>
    <row r="1447" spans="1:18">
      <c r="A1447" t="s">
        <v>3738</v>
      </c>
      <c r="B1447" t="s">
        <v>16101</v>
      </c>
      <c r="C1447" t="s">
        <v>17</v>
      </c>
      <c r="D1447" t="s">
        <v>15515</v>
      </c>
      <c r="E1447" t="s">
        <v>17</v>
      </c>
      <c r="F1447">
        <v>8215</v>
      </c>
      <c r="G1447">
        <v>0.19601059400000001</v>
      </c>
      <c r="H1447">
        <v>10398</v>
      </c>
      <c r="I1447">
        <v>60631</v>
      </c>
      <c r="J1447">
        <v>0.17149642900000001</v>
      </c>
      <c r="K1447">
        <v>2.4514165000000001E-2</v>
      </c>
      <c r="L1447">
        <v>-2183</v>
      </c>
      <c r="M1447">
        <v>0.79005577999999999</v>
      </c>
      <c r="N1447">
        <v>1.142942712</v>
      </c>
      <c r="O1447">
        <f>VLOOKUP(A1447,Sheet1!$A$1:$B$600,2,FALSE)</f>
        <v>79055</v>
      </c>
      <c r="P1447">
        <f t="shared" si="44"/>
        <v>0</v>
      </c>
      <c r="Q1447" t="str">
        <f t="shared" si="45"/>
        <v>59</v>
      </c>
      <c r="R1447" t="s">
        <v>8710</v>
      </c>
    </row>
    <row r="1448" spans="1:18">
      <c r="A1448" t="s">
        <v>3749</v>
      </c>
      <c r="B1448" t="s">
        <v>16102</v>
      </c>
      <c r="C1448" t="s">
        <v>17</v>
      </c>
      <c r="D1448" t="s">
        <v>15516</v>
      </c>
      <c r="E1448" t="s">
        <v>17</v>
      </c>
      <c r="F1448">
        <v>8654</v>
      </c>
      <c r="G1448">
        <v>0.21725704800000001</v>
      </c>
      <c r="H1448">
        <v>11859</v>
      </c>
      <c r="I1448">
        <v>59397</v>
      </c>
      <c r="J1448">
        <v>0.19965654799999999</v>
      </c>
      <c r="K1448">
        <v>1.7600500000000002E-2</v>
      </c>
      <c r="L1448">
        <v>-3205</v>
      </c>
      <c r="M1448">
        <v>0.72974112499999999</v>
      </c>
      <c r="N1448">
        <v>1.0881538820000001</v>
      </c>
      <c r="O1448">
        <f>VLOOKUP(A1448,Sheet1!$A$1:$B$600,2,FALSE)</f>
        <v>80858</v>
      </c>
      <c r="P1448">
        <f t="shared" si="44"/>
        <v>0</v>
      </c>
      <c r="Q1448" t="str">
        <f t="shared" si="45"/>
        <v>59</v>
      </c>
      <c r="R1448" t="s">
        <v>8711</v>
      </c>
    </row>
    <row r="1449" spans="1:18">
      <c r="A1449" t="s">
        <v>3756</v>
      </c>
      <c r="B1449" t="s">
        <v>16103</v>
      </c>
      <c r="C1449" t="s">
        <v>17</v>
      </c>
      <c r="D1449" t="s">
        <v>15517</v>
      </c>
      <c r="E1449" t="s">
        <v>17</v>
      </c>
      <c r="F1449">
        <v>6045</v>
      </c>
      <c r="G1449">
        <v>0.140836867</v>
      </c>
      <c r="H1449">
        <v>15278</v>
      </c>
      <c r="I1449">
        <v>61160</v>
      </c>
      <c r="J1449">
        <v>0.249803793</v>
      </c>
      <c r="K1449">
        <v>-0.10896692600000001</v>
      </c>
      <c r="L1449">
        <v>-9233</v>
      </c>
      <c r="M1449">
        <v>0.39566697200000001</v>
      </c>
      <c r="N1449">
        <v>0.56378994500000001</v>
      </c>
      <c r="O1449">
        <f>VLOOKUP(A1449,Sheet1!$A$1:$B$600,2,FALSE)</f>
        <v>81075</v>
      </c>
      <c r="P1449">
        <f t="shared" si="44"/>
        <v>0</v>
      </c>
      <c r="Q1449" t="str">
        <f t="shared" si="45"/>
        <v>59</v>
      </c>
      <c r="R1449" t="s">
        <v>8712</v>
      </c>
    </row>
    <row r="1450" spans="1:18">
      <c r="A1450" t="s">
        <v>3764</v>
      </c>
      <c r="B1450" t="s">
        <v>16104</v>
      </c>
      <c r="C1450" t="s">
        <v>17</v>
      </c>
      <c r="D1450" t="s">
        <v>15518</v>
      </c>
      <c r="E1450" t="s">
        <v>17</v>
      </c>
      <c r="F1450">
        <v>8320</v>
      </c>
      <c r="G1450">
        <v>0.17335500300000001</v>
      </c>
      <c r="H1450">
        <v>16257</v>
      </c>
      <c r="I1450">
        <v>64604</v>
      </c>
      <c r="J1450">
        <v>0.25164076499999999</v>
      </c>
      <c r="K1450">
        <v>-7.8285762999999994E-2</v>
      </c>
      <c r="L1450">
        <v>-7937</v>
      </c>
      <c r="M1450">
        <v>0.511779541</v>
      </c>
      <c r="N1450">
        <v>0.68889872600000002</v>
      </c>
      <c r="O1450">
        <f>VLOOKUP(A1450,Sheet1!$A$1:$B$600,2,FALSE)</f>
        <v>80777</v>
      </c>
      <c r="P1450">
        <f t="shared" si="44"/>
        <v>0</v>
      </c>
      <c r="Q1450" t="str">
        <f t="shared" si="45"/>
        <v>60</v>
      </c>
      <c r="R1450" t="s">
        <v>8713</v>
      </c>
    </row>
    <row r="1451" spans="1:18">
      <c r="A1451" t="s">
        <v>3774</v>
      </c>
      <c r="B1451" t="s">
        <v>16105</v>
      </c>
      <c r="C1451" t="s">
        <v>17</v>
      </c>
      <c r="D1451" t="s">
        <v>15519</v>
      </c>
      <c r="E1451" t="s">
        <v>17</v>
      </c>
      <c r="F1451">
        <v>11534</v>
      </c>
      <c r="G1451">
        <v>0.23228742899999999</v>
      </c>
      <c r="H1451">
        <v>19122</v>
      </c>
      <c r="I1451">
        <v>69322</v>
      </c>
      <c r="J1451">
        <v>0.275843167</v>
      </c>
      <c r="K1451">
        <v>-4.3555737999999997E-2</v>
      </c>
      <c r="L1451">
        <v>-7588</v>
      </c>
      <c r="M1451">
        <v>0.60317958400000005</v>
      </c>
      <c r="N1451">
        <v>0.84209963200000004</v>
      </c>
      <c r="O1451">
        <f>VLOOKUP(A1451,Sheet1!$A$1:$B$600,2,FALSE)</f>
        <v>86092</v>
      </c>
      <c r="P1451">
        <f t="shared" si="44"/>
        <v>1</v>
      </c>
      <c r="Q1451" t="str">
        <f t="shared" si="45"/>
        <v>60</v>
      </c>
      <c r="R1451" t="s">
        <v>8714</v>
      </c>
    </row>
    <row r="1452" spans="1:18">
      <c r="A1452" t="s">
        <v>3786</v>
      </c>
      <c r="B1452" t="s">
        <v>16106</v>
      </c>
      <c r="C1452" t="s">
        <v>17</v>
      </c>
      <c r="D1452" t="s">
        <v>15520</v>
      </c>
      <c r="E1452" t="s">
        <v>17</v>
      </c>
      <c r="F1452">
        <v>7213</v>
      </c>
      <c r="G1452">
        <v>0.188945645</v>
      </c>
      <c r="H1452">
        <v>12458</v>
      </c>
      <c r="I1452">
        <v>55698</v>
      </c>
      <c r="J1452">
        <v>0.22367050899999999</v>
      </c>
      <c r="K1452">
        <v>-3.4724864000000001E-2</v>
      </c>
      <c r="L1452">
        <v>-5245</v>
      </c>
      <c r="M1452">
        <v>0.57898539100000002</v>
      </c>
      <c r="N1452">
        <v>0.84474992299999996</v>
      </c>
      <c r="O1452">
        <f>VLOOKUP(A1452,Sheet1!$A$1:$B$600,2,FALSE)</f>
        <v>71330</v>
      </c>
      <c r="P1452">
        <f t="shared" si="44"/>
        <v>0</v>
      </c>
      <c r="Q1452" t="str">
        <f t="shared" si="45"/>
        <v>60</v>
      </c>
      <c r="R1452" t="s">
        <v>8715</v>
      </c>
    </row>
    <row r="1453" spans="1:18">
      <c r="A1453" t="s">
        <v>3800</v>
      </c>
      <c r="B1453" t="s">
        <v>16107</v>
      </c>
      <c r="C1453" t="s">
        <v>17</v>
      </c>
      <c r="D1453" t="s">
        <v>15521</v>
      </c>
      <c r="E1453" t="s">
        <v>17</v>
      </c>
      <c r="F1453">
        <v>10608</v>
      </c>
      <c r="G1453">
        <v>0.20769863299999999</v>
      </c>
      <c r="H1453">
        <v>24451</v>
      </c>
      <c r="I1453">
        <v>71700</v>
      </c>
      <c r="J1453">
        <v>0.341018131</v>
      </c>
      <c r="K1453">
        <v>-0.13331949800000001</v>
      </c>
      <c r="L1453">
        <v>-13843</v>
      </c>
      <c r="M1453">
        <v>0.433847286</v>
      </c>
      <c r="N1453">
        <v>0.60905451799999999</v>
      </c>
      <c r="O1453">
        <f>VLOOKUP(A1453,Sheet1!$A$1:$B$600,2,FALSE)</f>
        <v>90399</v>
      </c>
      <c r="P1453">
        <f t="shared" si="44"/>
        <v>0</v>
      </c>
      <c r="Q1453" t="str">
        <f t="shared" si="45"/>
        <v>60</v>
      </c>
      <c r="R1453" t="s">
        <v>8716</v>
      </c>
    </row>
    <row r="1454" spans="1:18">
      <c r="A1454" t="s">
        <v>3809</v>
      </c>
      <c r="B1454" t="s">
        <v>16108</v>
      </c>
      <c r="C1454" t="s">
        <v>17</v>
      </c>
      <c r="D1454" t="s">
        <v>15522</v>
      </c>
      <c r="E1454" t="s">
        <v>17</v>
      </c>
      <c r="F1454">
        <v>6912</v>
      </c>
      <c r="G1454">
        <v>0.168956245</v>
      </c>
      <c r="H1454">
        <v>14222</v>
      </c>
      <c r="I1454">
        <v>56430</v>
      </c>
      <c r="J1454">
        <v>0.252029063</v>
      </c>
      <c r="K1454">
        <v>-8.3072816999999993E-2</v>
      </c>
      <c r="L1454">
        <v>-7310</v>
      </c>
      <c r="M1454">
        <v>0.48600759399999999</v>
      </c>
      <c r="N1454">
        <v>0.67038397800000005</v>
      </c>
      <c r="O1454">
        <f>VLOOKUP(A1454,Sheet1!$A$1:$B$600,2,FALSE)</f>
        <v>71393</v>
      </c>
      <c r="P1454">
        <f t="shared" si="44"/>
        <v>0</v>
      </c>
      <c r="Q1454" t="str">
        <f t="shared" si="45"/>
        <v>60</v>
      </c>
      <c r="R1454" t="s">
        <v>8717</v>
      </c>
    </row>
    <row r="1455" spans="1:18">
      <c r="A1455" t="s">
        <v>3820</v>
      </c>
      <c r="B1455" t="s">
        <v>16109</v>
      </c>
      <c r="C1455" t="s">
        <v>17</v>
      </c>
      <c r="D1455" t="s">
        <v>15523</v>
      </c>
      <c r="E1455" t="s">
        <v>17</v>
      </c>
      <c r="F1455">
        <v>9578</v>
      </c>
      <c r="G1455">
        <v>0.22164626400000001</v>
      </c>
      <c r="H1455">
        <v>15996</v>
      </c>
      <c r="I1455">
        <v>58847</v>
      </c>
      <c r="J1455">
        <v>0.27182354199999997</v>
      </c>
      <c r="K1455">
        <v>-5.0177278999999998E-2</v>
      </c>
      <c r="L1455">
        <v>-6418</v>
      </c>
      <c r="M1455">
        <v>0.59877469400000005</v>
      </c>
      <c r="N1455">
        <v>0.81540495700000004</v>
      </c>
      <c r="O1455">
        <f>VLOOKUP(A1455,Sheet1!$A$1:$B$600,2,FALSE)</f>
        <v>74666</v>
      </c>
      <c r="P1455">
        <f t="shared" si="44"/>
        <v>1</v>
      </c>
      <c r="Q1455" t="str">
        <f t="shared" si="45"/>
        <v>60</v>
      </c>
      <c r="R1455" t="s">
        <v>8718</v>
      </c>
    </row>
    <row r="1456" spans="1:18">
      <c r="A1456" t="s">
        <v>3828</v>
      </c>
      <c r="B1456" t="s">
        <v>16110</v>
      </c>
      <c r="C1456" t="s">
        <v>17</v>
      </c>
      <c r="D1456" t="s">
        <v>15524</v>
      </c>
      <c r="E1456" t="s">
        <v>17</v>
      </c>
      <c r="F1456">
        <v>8081</v>
      </c>
      <c r="G1456">
        <v>0.185076609</v>
      </c>
      <c r="H1456">
        <v>13420</v>
      </c>
      <c r="I1456">
        <v>59368</v>
      </c>
      <c r="J1456">
        <v>0.22604770199999999</v>
      </c>
      <c r="K1456">
        <v>-4.0971093E-2</v>
      </c>
      <c r="L1456">
        <v>-5339</v>
      </c>
      <c r="M1456">
        <v>0.60216095400000003</v>
      </c>
      <c r="N1456">
        <v>0.81875023499999999</v>
      </c>
      <c r="O1456">
        <f>VLOOKUP(A1456,Sheet1!$A$1:$B$600,2,FALSE)</f>
        <v>75108</v>
      </c>
      <c r="P1456">
        <f t="shared" si="44"/>
        <v>0</v>
      </c>
      <c r="Q1456" t="str">
        <f t="shared" si="45"/>
        <v>60</v>
      </c>
      <c r="R1456" t="s">
        <v>8719</v>
      </c>
    </row>
    <row r="1457" spans="1:18">
      <c r="A1457" t="s">
        <v>3840</v>
      </c>
      <c r="B1457" t="s">
        <v>16111</v>
      </c>
      <c r="C1457" t="s">
        <v>17</v>
      </c>
      <c r="D1457" t="s">
        <v>15525</v>
      </c>
      <c r="E1457" t="s">
        <v>17</v>
      </c>
      <c r="F1457">
        <v>4199</v>
      </c>
      <c r="G1457">
        <v>9.9608586999999998E-2</v>
      </c>
      <c r="H1457">
        <v>17316</v>
      </c>
      <c r="I1457">
        <v>57818</v>
      </c>
      <c r="J1457">
        <v>0.29949150800000002</v>
      </c>
      <c r="K1457">
        <v>-0.19988291999999999</v>
      </c>
      <c r="L1457">
        <v>-13117</v>
      </c>
      <c r="M1457">
        <v>0.242492492</v>
      </c>
      <c r="N1457">
        <v>0.33259235999999998</v>
      </c>
      <c r="O1457">
        <f>VLOOKUP(A1457,Sheet1!$A$1:$B$600,2,FALSE)</f>
        <v>71232</v>
      </c>
      <c r="P1457">
        <f t="shared" si="44"/>
        <v>0</v>
      </c>
      <c r="Q1457" t="str">
        <f t="shared" si="45"/>
        <v>61</v>
      </c>
      <c r="R1457" t="s">
        <v>8720</v>
      </c>
    </row>
    <row r="1458" spans="1:18">
      <c r="A1458" t="s">
        <v>3850</v>
      </c>
      <c r="B1458" t="s">
        <v>16112</v>
      </c>
      <c r="C1458" t="s">
        <v>17</v>
      </c>
      <c r="D1458" t="s">
        <v>15526</v>
      </c>
      <c r="E1458" t="s">
        <v>17</v>
      </c>
      <c r="F1458">
        <v>6032</v>
      </c>
      <c r="G1458">
        <v>0.15158445000000001</v>
      </c>
      <c r="H1458">
        <v>18033</v>
      </c>
      <c r="I1458">
        <v>56125</v>
      </c>
      <c r="J1458">
        <v>0.32130066800000001</v>
      </c>
      <c r="K1458">
        <v>-0.169716219</v>
      </c>
      <c r="L1458">
        <v>-12001</v>
      </c>
      <c r="M1458">
        <v>0.33449786500000001</v>
      </c>
      <c r="N1458">
        <v>0.47178379799999998</v>
      </c>
      <c r="O1458">
        <f>VLOOKUP(A1458,Sheet1!$A$1:$B$600,2,FALSE)</f>
        <v>68826</v>
      </c>
      <c r="P1458">
        <f t="shared" si="44"/>
        <v>0</v>
      </c>
      <c r="Q1458" t="str">
        <f t="shared" si="45"/>
        <v>61</v>
      </c>
      <c r="R1458" t="s">
        <v>8721</v>
      </c>
    </row>
    <row r="1459" spans="1:18">
      <c r="A1459" t="s">
        <v>3860</v>
      </c>
      <c r="B1459" t="s">
        <v>16113</v>
      </c>
      <c r="C1459" t="s">
        <v>17</v>
      </c>
      <c r="D1459" t="s">
        <v>15527</v>
      </c>
      <c r="E1459" t="s">
        <v>17</v>
      </c>
      <c r="F1459">
        <v>4843</v>
      </c>
      <c r="G1459">
        <v>0.108909778</v>
      </c>
      <c r="H1459">
        <v>16149</v>
      </c>
      <c r="I1459">
        <v>59811</v>
      </c>
      <c r="J1459">
        <v>0.27000050199999998</v>
      </c>
      <c r="K1459">
        <v>-0.16109072399999999</v>
      </c>
      <c r="L1459">
        <v>-11306</v>
      </c>
      <c r="M1459">
        <v>0.29989473</v>
      </c>
      <c r="N1459">
        <v>0.40336879799999997</v>
      </c>
      <c r="O1459">
        <f>VLOOKUP(A1459,Sheet1!$A$1:$B$600,2,FALSE)</f>
        <v>72537</v>
      </c>
      <c r="P1459">
        <f t="shared" si="44"/>
        <v>0</v>
      </c>
      <c r="Q1459" t="str">
        <f t="shared" si="45"/>
        <v>61</v>
      </c>
      <c r="R1459" t="s">
        <v>8722</v>
      </c>
    </row>
    <row r="1460" spans="1:18">
      <c r="A1460" t="s">
        <v>3872</v>
      </c>
      <c r="B1460" t="s">
        <v>16114</v>
      </c>
      <c r="C1460" t="s">
        <v>17</v>
      </c>
      <c r="D1460" t="s">
        <v>15528</v>
      </c>
      <c r="E1460" t="s">
        <v>17</v>
      </c>
      <c r="F1460">
        <v>12081</v>
      </c>
      <c r="G1460">
        <v>0.19404735100000001</v>
      </c>
      <c r="H1460">
        <v>22877</v>
      </c>
      <c r="I1460">
        <v>85807</v>
      </c>
      <c r="J1460">
        <v>0.26660994999999998</v>
      </c>
      <c r="K1460">
        <v>-7.2562599000000005E-2</v>
      </c>
      <c r="L1460">
        <v>-10796</v>
      </c>
      <c r="M1460">
        <v>0.52808497600000004</v>
      </c>
      <c r="N1460">
        <v>0.72783236799999995</v>
      </c>
      <c r="O1460">
        <f>VLOOKUP(A1460,Sheet1!$A$1:$B$600,2,FALSE)</f>
        <v>103104</v>
      </c>
      <c r="P1460">
        <f t="shared" si="44"/>
        <v>0</v>
      </c>
      <c r="Q1460" t="str">
        <f t="shared" si="45"/>
        <v>62</v>
      </c>
      <c r="R1460" t="s">
        <v>8723</v>
      </c>
    </row>
    <row r="1461" spans="1:18">
      <c r="A1461" t="s">
        <v>3879</v>
      </c>
      <c r="B1461" t="s">
        <v>16115</v>
      </c>
      <c r="C1461" t="s">
        <v>17</v>
      </c>
      <c r="D1461" t="s">
        <v>15529</v>
      </c>
      <c r="E1461" t="s">
        <v>17</v>
      </c>
      <c r="F1461">
        <v>8440</v>
      </c>
      <c r="G1461">
        <v>0.16970964399999999</v>
      </c>
      <c r="H1461">
        <v>17237</v>
      </c>
      <c r="I1461">
        <v>68196</v>
      </c>
      <c r="J1461">
        <v>0.25275676000000002</v>
      </c>
      <c r="K1461">
        <v>-8.3047116000000004E-2</v>
      </c>
      <c r="L1461">
        <v>-8797</v>
      </c>
      <c r="M1461">
        <v>0.48964437</v>
      </c>
      <c r="N1461">
        <v>0.67143463800000003</v>
      </c>
      <c r="O1461">
        <f>VLOOKUP(A1461,Sheet1!$A$1:$B$600,2,FALSE)</f>
        <v>84287</v>
      </c>
      <c r="P1461">
        <f t="shared" si="44"/>
        <v>0</v>
      </c>
      <c r="Q1461" t="str">
        <f t="shared" si="45"/>
        <v>62</v>
      </c>
      <c r="R1461" t="s">
        <v>8724</v>
      </c>
    </row>
    <row r="1462" spans="1:18">
      <c r="A1462" t="s">
        <v>3893</v>
      </c>
      <c r="B1462" t="s">
        <v>16116</v>
      </c>
      <c r="C1462" t="s">
        <v>17</v>
      </c>
      <c r="D1462" t="s">
        <v>15530</v>
      </c>
      <c r="E1462" t="s">
        <v>17</v>
      </c>
      <c r="F1462">
        <v>11190</v>
      </c>
      <c r="G1462">
        <v>0.246823716</v>
      </c>
      <c r="H1462">
        <v>9573</v>
      </c>
      <c r="I1462">
        <v>64369</v>
      </c>
      <c r="J1462">
        <v>0.14872065700000001</v>
      </c>
      <c r="K1462">
        <v>9.8103059000000006E-2</v>
      </c>
      <c r="L1462">
        <v>1617</v>
      </c>
      <c r="M1462">
        <v>1.168912567</v>
      </c>
      <c r="N1462">
        <v>1.659646484</v>
      </c>
      <c r="O1462">
        <f>VLOOKUP(A1462,Sheet1!$A$1:$B$600,2,FALSE)</f>
        <v>87348</v>
      </c>
      <c r="P1462">
        <f t="shared" si="44"/>
        <v>1</v>
      </c>
      <c r="Q1462" t="str">
        <f t="shared" si="45"/>
        <v>62</v>
      </c>
      <c r="R1462" t="s">
        <v>8725</v>
      </c>
    </row>
    <row r="1463" spans="1:18">
      <c r="A1463" t="s">
        <v>3906</v>
      </c>
      <c r="B1463" t="s">
        <v>16117</v>
      </c>
      <c r="C1463" t="s">
        <v>17</v>
      </c>
      <c r="D1463" t="s">
        <v>15531</v>
      </c>
      <c r="E1463" t="s">
        <v>17</v>
      </c>
      <c r="F1463">
        <v>6785</v>
      </c>
      <c r="G1463">
        <v>0.128811178</v>
      </c>
      <c r="H1463">
        <v>22217</v>
      </c>
      <c r="I1463">
        <v>70705</v>
      </c>
      <c r="J1463">
        <v>0.31422105900000002</v>
      </c>
      <c r="K1463">
        <v>-0.185409881</v>
      </c>
      <c r="L1463">
        <v>-15432</v>
      </c>
      <c r="M1463">
        <v>0.30539676799999999</v>
      </c>
      <c r="N1463">
        <v>0.40993808100000001</v>
      </c>
      <c r="O1463">
        <f>VLOOKUP(A1463,Sheet1!$A$1:$B$600,2,FALSE)</f>
        <v>87379</v>
      </c>
      <c r="P1463">
        <f t="shared" si="44"/>
        <v>0</v>
      </c>
      <c r="Q1463" t="str">
        <f t="shared" si="45"/>
        <v>62</v>
      </c>
      <c r="R1463" t="s">
        <v>8726</v>
      </c>
    </row>
    <row r="1464" spans="1:18">
      <c r="A1464" t="s">
        <v>3916</v>
      </c>
      <c r="B1464" t="s">
        <v>16118</v>
      </c>
      <c r="C1464" t="s">
        <v>17</v>
      </c>
      <c r="D1464" t="s">
        <v>15532</v>
      </c>
      <c r="E1464" t="s">
        <v>17</v>
      </c>
      <c r="F1464">
        <v>7325</v>
      </c>
      <c r="G1464">
        <v>0.14723618099999999</v>
      </c>
      <c r="H1464">
        <v>15927</v>
      </c>
      <c r="I1464">
        <v>69786</v>
      </c>
      <c r="J1464">
        <v>0.228226292</v>
      </c>
      <c r="K1464">
        <v>-8.0990111000000004E-2</v>
      </c>
      <c r="L1464">
        <v>-8602</v>
      </c>
      <c r="M1464">
        <v>0.45991084300000001</v>
      </c>
      <c r="N1464">
        <v>0.64513242400000004</v>
      </c>
      <c r="O1464">
        <f>VLOOKUP(A1464,Sheet1!$A$1:$B$600,2,FALSE)</f>
        <v>89827</v>
      </c>
      <c r="P1464">
        <f t="shared" si="44"/>
        <v>0</v>
      </c>
      <c r="Q1464" t="str">
        <f t="shared" si="45"/>
        <v>62</v>
      </c>
      <c r="R1464" t="s">
        <v>8727</v>
      </c>
    </row>
    <row r="1465" spans="1:18">
      <c r="A1465" t="s">
        <v>3926</v>
      </c>
      <c r="B1465" t="s">
        <v>16119</v>
      </c>
      <c r="C1465" t="s">
        <v>17</v>
      </c>
      <c r="D1465" t="s">
        <v>15533</v>
      </c>
      <c r="E1465" t="s">
        <v>17</v>
      </c>
      <c r="F1465">
        <v>10125</v>
      </c>
      <c r="G1465">
        <v>0.186292548</v>
      </c>
      <c r="H1465">
        <v>18513</v>
      </c>
      <c r="I1465">
        <v>74394</v>
      </c>
      <c r="J1465">
        <v>0.248850714</v>
      </c>
      <c r="K1465">
        <v>-6.2558164999999999E-2</v>
      </c>
      <c r="L1465">
        <v>-8388</v>
      </c>
      <c r="M1465">
        <v>0.54691297999999999</v>
      </c>
      <c r="N1465">
        <v>0.74861166999999995</v>
      </c>
      <c r="O1465">
        <f>VLOOKUP(A1465,Sheet1!$A$1:$B$600,2,FALSE)</f>
        <v>89029</v>
      </c>
      <c r="P1465">
        <f t="shared" si="44"/>
        <v>0</v>
      </c>
      <c r="Q1465" t="str">
        <f t="shared" si="45"/>
        <v>62</v>
      </c>
      <c r="R1465" t="s">
        <v>8728</v>
      </c>
    </row>
    <row r="1466" spans="1:18">
      <c r="A1466" t="s">
        <v>3938</v>
      </c>
      <c r="B1466" t="s">
        <v>16120</v>
      </c>
      <c r="C1466" t="s">
        <v>17</v>
      </c>
      <c r="D1466" t="s">
        <v>15534</v>
      </c>
      <c r="E1466" t="s">
        <v>17</v>
      </c>
      <c r="F1466">
        <v>7330</v>
      </c>
      <c r="G1466">
        <v>0.155467888</v>
      </c>
      <c r="H1466">
        <v>14974</v>
      </c>
      <c r="I1466">
        <v>69894</v>
      </c>
      <c r="J1466">
        <v>0.214238704</v>
      </c>
      <c r="K1466">
        <v>-5.8770815999999997E-2</v>
      </c>
      <c r="L1466">
        <v>-7644</v>
      </c>
      <c r="M1466">
        <v>0.48951516</v>
      </c>
      <c r="N1466">
        <v>0.72567601100000001</v>
      </c>
      <c r="O1466">
        <f>VLOOKUP(A1466,Sheet1!$A$1:$B$600,2,FALSE)</f>
        <v>92413</v>
      </c>
      <c r="P1466">
        <f t="shared" si="44"/>
        <v>0</v>
      </c>
      <c r="Q1466" t="str">
        <f t="shared" si="45"/>
        <v>62</v>
      </c>
      <c r="R1466" t="s">
        <v>8729</v>
      </c>
    </row>
    <row r="1467" spans="1:18">
      <c r="A1467" t="s">
        <v>3946</v>
      </c>
      <c r="B1467" t="s">
        <v>16121</v>
      </c>
      <c r="C1467" t="s">
        <v>17</v>
      </c>
      <c r="D1467" t="s">
        <v>15535</v>
      </c>
      <c r="E1467" t="s">
        <v>17</v>
      </c>
      <c r="F1467">
        <v>8461</v>
      </c>
      <c r="G1467">
        <v>0.15712163400000001</v>
      </c>
      <c r="H1467">
        <v>15585</v>
      </c>
      <c r="I1467">
        <v>73480</v>
      </c>
      <c r="J1467">
        <v>0.21209853000000001</v>
      </c>
      <c r="K1467">
        <v>-5.4976895999999997E-2</v>
      </c>
      <c r="L1467">
        <v>-7124</v>
      </c>
      <c r="M1467">
        <v>0.54289380799999998</v>
      </c>
      <c r="N1467">
        <v>0.74079548799999995</v>
      </c>
      <c r="O1467">
        <f>VLOOKUP(A1467,Sheet1!$A$1:$B$600,2,FALSE)</f>
        <v>93221</v>
      </c>
      <c r="P1467">
        <f t="shared" si="44"/>
        <v>0</v>
      </c>
      <c r="Q1467" t="str">
        <f t="shared" si="45"/>
        <v>62</v>
      </c>
      <c r="R1467" t="s">
        <v>8730</v>
      </c>
    </row>
    <row r="1468" spans="1:18">
      <c r="A1468" t="s">
        <v>3955</v>
      </c>
      <c r="B1468" t="s">
        <v>16122</v>
      </c>
      <c r="C1468" t="s">
        <v>17</v>
      </c>
      <c r="D1468" t="s">
        <v>15536</v>
      </c>
      <c r="E1468" t="s">
        <v>17</v>
      </c>
      <c r="F1468">
        <v>7658</v>
      </c>
      <c r="G1468">
        <v>0.16884949499999999</v>
      </c>
      <c r="H1468">
        <v>15008</v>
      </c>
      <c r="I1468">
        <v>62502</v>
      </c>
      <c r="J1468">
        <v>0.240120316</v>
      </c>
      <c r="K1468">
        <v>-7.1270820999999998E-2</v>
      </c>
      <c r="L1468">
        <v>-7350</v>
      </c>
      <c r="M1468">
        <v>0.51026119400000003</v>
      </c>
      <c r="N1468">
        <v>0.70318704300000001</v>
      </c>
      <c r="O1468">
        <f>VLOOKUP(A1468,Sheet1!$A$1:$B$600,2,FALSE)</f>
        <v>79278</v>
      </c>
      <c r="P1468">
        <f t="shared" si="44"/>
        <v>0</v>
      </c>
      <c r="Q1468" t="str">
        <f t="shared" si="45"/>
        <v>62</v>
      </c>
      <c r="R1468" t="s">
        <v>8731</v>
      </c>
    </row>
    <row r="1469" spans="1:18">
      <c r="A1469" t="s">
        <v>3968</v>
      </c>
      <c r="B1469" t="s">
        <v>16123</v>
      </c>
      <c r="C1469" t="s">
        <v>17</v>
      </c>
      <c r="D1469" t="s">
        <v>15537</v>
      </c>
      <c r="E1469" t="s">
        <v>17</v>
      </c>
      <c r="F1469">
        <v>10053</v>
      </c>
      <c r="G1469">
        <v>0.21618889899999999</v>
      </c>
      <c r="H1469">
        <v>11479</v>
      </c>
      <c r="I1469">
        <v>67499</v>
      </c>
      <c r="J1469">
        <v>0.170061779</v>
      </c>
      <c r="K1469">
        <v>4.6127120000000001E-2</v>
      </c>
      <c r="L1469">
        <v>-1426</v>
      </c>
      <c r="M1469">
        <v>0.87577315099999997</v>
      </c>
      <c r="N1469">
        <v>1.2712374340000001</v>
      </c>
      <c r="O1469">
        <f>VLOOKUP(A1469,Sheet1!$A$1:$B$600,2,FALSE)</f>
        <v>89878</v>
      </c>
      <c r="P1469">
        <f t="shared" si="44"/>
        <v>0</v>
      </c>
      <c r="Q1469" t="str">
        <f t="shared" si="45"/>
        <v>62</v>
      </c>
      <c r="R1469" t="s">
        <v>8732</v>
      </c>
    </row>
    <row r="1470" spans="1:18">
      <c r="A1470" t="s">
        <v>3984</v>
      </c>
      <c r="B1470" t="s">
        <v>16124</v>
      </c>
      <c r="C1470" t="s">
        <v>17</v>
      </c>
      <c r="D1470" t="s">
        <v>15538</v>
      </c>
      <c r="E1470" t="s">
        <v>17</v>
      </c>
      <c r="F1470">
        <v>22280</v>
      </c>
      <c r="G1470">
        <v>0.423614412</v>
      </c>
      <c r="H1470">
        <v>11100</v>
      </c>
      <c r="I1470">
        <v>70292</v>
      </c>
      <c r="J1470">
        <v>0.15791270700000001</v>
      </c>
      <c r="K1470">
        <v>0.26570170500000001</v>
      </c>
      <c r="L1470">
        <v>11180</v>
      </c>
      <c r="M1470">
        <v>2.007207207</v>
      </c>
      <c r="N1470">
        <v>2.6825859680000002</v>
      </c>
      <c r="O1470">
        <f>VLOOKUP(A1470,Sheet1!$A$1:$B$600,2,FALSE)</f>
        <v>94135</v>
      </c>
      <c r="P1470">
        <f t="shared" si="44"/>
        <v>1</v>
      </c>
      <c r="Q1470" t="str">
        <f t="shared" si="45"/>
        <v>62</v>
      </c>
      <c r="R1470" t="s">
        <v>8733</v>
      </c>
    </row>
    <row r="1471" spans="1:18">
      <c r="A1471" t="s">
        <v>3997</v>
      </c>
      <c r="B1471" t="s">
        <v>16125</v>
      </c>
      <c r="C1471" t="s">
        <v>17</v>
      </c>
      <c r="D1471" t="s">
        <v>15539</v>
      </c>
      <c r="E1471" t="s">
        <v>17</v>
      </c>
      <c r="F1471">
        <v>12839</v>
      </c>
      <c r="G1471">
        <v>0.25694444399999999</v>
      </c>
      <c r="H1471">
        <v>11142</v>
      </c>
      <c r="I1471">
        <v>72215</v>
      </c>
      <c r="J1471">
        <v>0.154289275</v>
      </c>
      <c r="K1471">
        <v>0.102655169</v>
      </c>
      <c r="L1471">
        <v>1697</v>
      </c>
      <c r="M1471">
        <v>1.1523065880000001</v>
      </c>
      <c r="N1471">
        <v>1.665342224</v>
      </c>
      <c r="O1471">
        <f>VLOOKUP(A1471,Sheet1!$A$1:$B$600,2,FALSE)</f>
        <v>94597</v>
      </c>
      <c r="P1471">
        <f t="shared" si="44"/>
        <v>1</v>
      </c>
      <c r="Q1471" t="str">
        <f t="shared" si="45"/>
        <v>62</v>
      </c>
      <c r="R1471" t="s">
        <v>8734</v>
      </c>
    </row>
    <row r="1472" spans="1:18">
      <c r="A1472" t="s">
        <v>4011</v>
      </c>
      <c r="B1472" t="s">
        <v>16126</v>
      </c>
      <c r="C1472" t="s">
        <v>17</v>
      </c>
      <c r="D1472" t="s">
        <v>15540</v>
      </c>
      <c r="E1472" t="s">
        <v>17</v>
      </c>
      <c r="F1472">
        <v>4416</v>
      </c>
      <c r="G1472">
        <v>0.102321702</v>
      </c>
      <c r="H1472">
        <v>12580</v>
      </c>
      <c r="I1472">
        <v>64793</v>
      </c>
      <c r="J1472">
        <v>0.194156776</v>
      </c>
      <c r="K1472">
        <v>-9.1835075000000002E-2</v>
      </c>
      <c r="L1472">
        <v>-8164</v>
      </c>
      <c r="M1472">
        <v>0.351033386</v>
      </c>
      <c r="N1472">
        <v>0.52700556600000004</v>
      </c>
      <c r="O1472">
        <f>VLOOKUP(A1472,Sheet1!$A$1:$B$600,2,FALSE)</f>
        <v>80630</v>
      </c>
      <c r="P1472">
        <f t="shared" si="44"/>
        <v>0</v>
      </c>
      <c r="Q1472" t="str">
        <f t="shared" si="45"/>
        <v>63</v>
      </c>
      <c r="R1472" t="s">
        <v>8735</v>
      </c>
    </row>
    <row r="1473" spans="1:18">
      <c r="A1473" t="s">
        <v>4022</v>
      </c>
      <c r="B1473" t="s">
        <v>16127</v>
      </c>
      <c r="C1473" t="s">
        <v>17</v>
      </c>
      <c r="D1473" t="s">
        <v>15541</v>
      </c>
      <c r="E1473" t="s">
        <v>17</v>
      </c>
      <c r="F1473">
        <v>5827</v>
      </c>
      <c r="G1473">
        <v>0.111295745</v>
      </c>
      <c r="H1473">
        <v>15017</v>
      </c>
      <c r="I1473">
        <v>71644</v>
      </c>
      <c r="J1473">
        <v>0.20960582899999999</v>
      </c>
      <c r="K1473">
        <v>-9.8310084000000006E-2</v>
      </c>
      <c r="L1473">
        <v>-9190</v>
      </c>
      <c r="M1473">
        <v>0.38802690299999998</v>
      </c>
      <c r="N1473">
        <v>0.530976381</v>
      </c>
      <c r="O1473">
        <f>VLOOKUP(A1473,Sheet1!$A$1:$B$600,2,FALSE)</f>
        <v>85866</v>
      </c>
      <c r="P1473">
        <f t="shared" si="44"/>
        <v>0</v>
      </c>
      <c r="Q1473" t="str">
        <f t="shared" si="45"/>
        <v>63</v>
      </c>
      <c r="R1473" t="s">
        <v>8736</v>
      </c>
    </row>
    <row r="1474" spans="1:18">
      <c r="A1474" t="s">
        <v>4031</v>
      </c>
      <c r="B1474" t="s">
        <v>16128</v>
      </c>
      <c r="C1474" t="s">
        <v>17</v>
      </c>
      <c r="D1474" t="s">
        <v>15542</v>
      </c>
      <c r="E1474" t="s">
        <v>17</v>
      </c>
      <c r="F1474">
        <v>3929</v>
      </c>
      <c r="G1474">
        <v>7.5712028000000001E-2</v>
      </c>
      <c r="H1474">
        <v>18827</v>
      </c>
      <c r="I1474">
        <v>71045</v>
      </c>
      <c r="J1474">
        <v>0.26500105600000001</v>
      </c>
      <c r="K1474">
        <v>-0.189289027</v>
      </c>
      <c r="L1474">
        <v>-14898</v>
      </c>
      <c r="M1474">
        <v>0.20868964800000001</v>
      </c>
      <c r="N1474">
        <v>0.28570462899999999</v>
      </c>
      <c r="O1474">
        <f>VLOOKUP(A1474,Sheet1!$A$1:$B$600,2,FALSE)</f>
        <v>86568</v>
      </c>
      <c r="P1474">
        <f t="shared" si="44"/>
        <v>0</v>
      </c>
      <c r="Q1474" t="str">
        <f t="shared" si="45"/>
        <v>63</v>
      </c>
      <c r="R1474" t="s">
        <v>8737</v>
      </c>
    </row>
    <row r="1475" spans="1:18">
      <c r="A1475" t="s">
        <v>4042</v>
      </c>
      <c r="B1475" t="s">
        <v>16129</v>
      </c>
      <c r="C1475" t="s">
        <v>17</v>
      </c>
      <c r="D1475" t="s">
        <v>15543</v>
      </c>
      <c r="E1475" t="s">
        <v>17</v>
      </c>
      <c r="F1475">
        <v>5799</v>
      </c>
      <c r="G1475">
        <v>0.104073941</v>
      </c>
      <c r="H1475">
        <v>15628</v>
      </c>
      <c r="I1475">
        <v>79430</v>
      </c>
      <c r="J1475">
        <v>0.196751857</v>
      </c>
      <c r="K1475">
        <v>-9.2677915999999999E-2</v>
      </c>
      <c r="L1475">
        <v>-9829</v>
      </c>
      <c r="M1475">
        <v>0.371064756</v>
      </c>
      <c r="N1475">
        <v>0.52896040099999997</v>
      </c>
      <c r="O1475">
        <f>VLOOKUP(A1475,Sheet1!$A$1:$B$600,2,FALSE)</f>
        <v>95540</v>
      </c>
      <c r="P1475">
        <f t="shared" ref="P1475:P1538" si="46">IF(G1475&gt;0.5,2,IF(G1475&gt;0.2,IF(F1475/O1475&gt;0.125,1,0),0))</f>
        <v>0</v>
      </c>
      <c r="Q1475" t="str">
        <f t="shared" ref="Q1475:Q1538" si="47">MID(B1475,2,LEN(B1475)-3)</f>
        <v>63</v>
      </c>
      <c r="R1475" t="s">
        <v>8738</v>
      </c>
    </row>
    <row r="1476" spans="1:18">
      <c r="A1476" t="s">
        <v>4053</v>
      </c>
      <c r="B1476" t="s">
        <v>16130</v>
      </c>
      <c r="C1476" t="s">
        <v>17</v>
      </c>
      <c r="D1476" t="s">
        <v>15544</v>
      </c>
      <c r="E1476" t="s">
        <v>17</v>
      </c>
      <c r="F1476">
        <v>7541</v>
      </c>
      <c r="G1476">
        <v>0.126543831</v>
      </c>
      <c r="H1476">
        <v>17072</v>
      </c>
      <c r="I1476">
        <v>82532</v>
      </c>
      <c r="J1476">
        <v>0.20685309900000001</v>
      </c>
      <c r="K1476">
        <v>-8.0309268000000003E-2</v>
      </c>
      <c r="L1476">
        <v>-9531</v>
      </c>
      <c r="M1476">
        <v>0.44171743200000002</v>
      </c>
      <c r="N1476">
        <v>0.61175699900000002</v>
      </c>
      <c r="O1476">
        <f>VLOOKUP(A1476,Sheet1!$A$1:$B$600,2,FALSE)</f>
        <v>100343</v>
      </c>
      <c r="P1476">
        <f t="shared" si="46"/>
        <v>0</v>
      </c>
      <c r="Q1476" t="str">
        <f t="shared" si="47"/>
        <v>63</v>
      </c>
      <c r="R1476" t="s">
        <v>8739</v>
      </c>
    </row>
    <row r="1477" spans="1:18">
      <c r="A1477" t="s">
        <v>4065</v>
      </c>
      <c r="B1477" t="s">
        <v>16131</v>
      </c>
      <c r="C1477" t="s">
        <v>17</v>
      </c>
      <c r="D1477" t="s">
        <v>15545</v>
      </c>
      <c r="E1477" t="s">
        <v>17</v>
      </c>
      <c r="F1477">
        <v>4005</v>
      </c>
      <c r="G1477">
        <v>0.10246111300000001</v>
      </c>
      <c r="H1477">
        <v>12517</v>
      </c>
      <c r="I1477">
        <v>54687</v>
      </c>
      <c r="J1477">
        <v>0.228884378</v>
      </c>
      <c r="K1477">
        <v>-0.12642326500000001</v>
      </c>
      <c r="L1477">
        <v>-8512</v>
      </c>
      <c r="M1477">
        <v>0.31996484800000002</v>
      </c>
      <c r="N1477">
        <v>0.447654463</v>
      </c>
      <c r="O1477">
        <f>VLOOKUP(A1477,Sheet1!$A$1:$B$600,2,FALSE)</f>
        <v>68853</v>
      </c>
      <c r="P1477">
        <f t="shared" si="46"/>
        <v>0</v>
      </c>
      <c r="Q1477" t="str">
        <f t="shared" si="47"/>
        <v>64</v>
      </c>
      <c r="R1477" t="s">
        <v>8740</v>
      </c>
    </row>
    <row r="1478" spans="1:18">
      <c r="A1478" t="s">
        <v>4080</v>
      </c>
      <c r="B1478" t="s">
        <v>16132</v>
      </c>
      <c r="C1478" t="s">
        <v>17</v>
      </c>
      <c r="D1478" t="s">
        <v>15546</v>
      </c>
      <c r="E1478" t="s">
        <v>17</v>
      </c>
      <c r="F1478">
        <v>4477</v>
      </c>
      <c r="G1478">
        <v>9.3231987000000002E-2</v>
      </c>
      <c r="H1478">
        <v>13746</v>
      </c>
      <c r="I1478">
        <v>63960</v>
      </c>
      <c r="J1478">
        <v>0.214915572</v>
      </c>
      <c r="K1478">
        <v>-0.121683586</v>
      </c>
      <c r="L1478">
        <v>-9269</v>
      </c>
      <c r="M1478">
        <v>0.32569474799999998</v>
      </c>
      <c r="N1478">
        <v>0.43380749800000001</v>
      </c>
      <c r="O1478">
        <f>VLOOKUP(A1478,Sheet1!$A$1:$B$600,2,FALSE)</f>
        <v>77703</v>
      </c>
      <c r="P1478">
        <f t="shared" si="46"/>
        <v>0</v>
      </c>
      <c r="Q1478" t="str">
        <f t="shared" si="47"/>
        <v>64</v>
      </c>
      <c r="R1478" t="s">
        <v>8741</v>
      </c>
    </row>
    <row r="1479" spans="1:18">
      <c r="A1479" t="s">
        <v>4093</v>
      </c>
      <c r="B1479" t="s">
        <v>16133</v>
      </c>
      <c r="C1479" t="s">
        <v>17</v>
      </c>
      <c r="D1479" t="s">
        <v>15547</v>
      </c>
      <c r="E1479" t="s">
        <v>17</v>
      </c>
      <c r="F1479">
        <v>4957</v>
      </c>
      <c r="G1479">
        <v>9.8220655000000004E-2</v>
      </c>
      <c r="H1479">
        <v>13380</v>
      </c>
      <c r="I1479">
        <v>67635</v>
      </c>
      <c r="J1479">
        <v>0.19782656900000001</v>
      </c>
      <c r="K1479">
        <v>-9.9605914000000004E-2</v>
      </c>
      <c r="L1479">
        <v>-8423</v>
      </c>
      <c r="M1479">
        <v>0.37047832600000002</v>
      </c>
      <c r="N1479">
        <v>0.49649880299999999</v>
      </c>
      <c r="O1479">
        <f>VLOOKUP(A1479,Sheet1!$A$1:$B$600,2,FALSE)</f>
        <v>81929</v>
      </c>
      <c r="P1479">
        <f t="shared" si="46"/>
        <v>0</v>
      </c>
      <c r="Q1479" t="str">
        <f t="shared" si="47"/>
        <v>64</v>
      </c>
      <c r="R1479" t="s">
        <v>8742</v>
      </c>
    </row>
    <row r="1480" spans="1:18">
      <c r="A1480" t="s">
        <v>4102</v>
      </c>
      <c r="B1480" t="s">
        <v>16134</v>
      </c>
      <c r="C1480" t="s">
        <v>17</v>
      </c>
      <c r="D1480" t="s">
        <v>15548</v>
      </c>
      <c r="E1480" t="s">
        <v>17</v>
      </c>
      <c r="F1480">
        <v>2285</v>
      </c>
      <c r="G1480">
        <v>4.4521948999999998E-2</v>
      </c>
      <c r="H1480">
        <v>13944</v>
      </c>
      <c r="I1480">
        <v>65993</v>
      </c>
      <c r="J1480">
        <v>0.21129513699999999</v>
      </c>
      <c r="K1480">
        <v>-0.16677318799999999</v>
      </c>
      <c r="L1480">
        <v>-11659</v>
      </c>
      <c r="M1480">
        <v>0.163869765</v>
      </c>
      <c r="N1480">
        <v>0.21070976699999999</v>
      </c>
      <c r="O1480">
        <f>VLOOKUP(A1480,Sheet1!$A$1:$B$600,2,FALSE)</f>
        <v>80345</v>
      </c>
      <c r="P1480">
        <f t="shared" si="46"/>
        <v>0</v>
      </c>
      <c r="Q1480" t="str">
        <f t="shared" si="47"/>
        <v>64</v>
      </c>
      <c r="R1480" t="s">
        <v>8743</v>
      </c>
    </row>
    <row r="1481" spans="1:18">
      <c r="A1481" t="s">
        <v>4116</v>
      </c>
      <c r="B1481" t="s">
        <v>16135</v>
      </c>
      <c r="C1481" t="s">
        <v>17</v>
      </c>
      <c r="D1481" t="s">
        <v>15549</v>
      </c>
      <c r="E1481" t="s">
        <v>17</v>
      </c>
      <c r="F1481">
        <v>3551</v>
      </c>
      <c r="G1481">
        <v>7.1369712000000002E-2</v>
      </c>
      <c r="H1481">
        <v>16951</v>
      </c>
      <c r="I1481">
        <v>66765</v>
      </c>
      <c r="J1481">
        <v>0.25389051099999999</v>
      </c>
      <c r="K1481">
        <v>-0.18252080000000001</v>
      </c>
      <c r="L1481">
        <v>-13400</v>
      </c>
      <c r="M1481">
        <v>0.209486166</v>
      </c>
      <c r="N1481">
        <v>0.28110428799999998</v>
      </c>
      <c r="O1481">
        <f>VLOOKUP(A1481,Sheet1!$A$1:$B$600,2,FALSE)</f>
        <v>85476</v>
      </c>
      <c r="P1481">
        <f t="shared" si="46"/>
        <v>0</v>
      </c>
      <c r="Q1481" t="str">
        <f t="shared" si="47"/>
        <v>64</v>
      </c>
      <c r="R1481" t="s">
        <v>8744</v>
      </c>
    </row>
    <row r="1482" spans="1:18">
      <c r="A1482" t="s">
        <v>4127</v>
      </c>
      <c r="B1482" t="s">
        <v>16136</v>
      </c>
      <c r="C1482" t="s">
        <v>17</v>
      </c>
      <c r="D1482" t="s">
        <v>15550</v>
      </c>
      <c r="E1482" t="s">
        <v>17</v>
      </c>
      <c r="F1482">
        <v>3495</v>
      </c>
      <c r="G1482">
        <v>6.3330131999999997E-2</v>
      </c>
      <c r="H1482">
        <v>22429</v>
      </c>
      <c r="I1482">
        <v>74617</v>
      </c>
      <c r="J1482">
        <v>0.30058833800000001</v>
      </c>
      <c r="K1482">
        <v>-0.237258206</v>
      </c>
      <c r="L1482">
        <v>-18934</v>
      </c>
      <c r="M1482">
        <v>0.15582504799999999</v>
      </c>
      <c r="N1482">
        <v>0.21068725599999999</v>
      </c>
      <c r="O1482">
        <f>VLOOKUP(A1482,Sheet1!$A$1:$B$600,2,FALSE)</f>
        <v>94887</v>
      </c>
      <c r="P1482">
        <f t="shared" si="46"/>
        <v>0</v>
      </c>
      <c r="Q1482" t="str">
        <f t="shared" si="47"/>
        <v>64</v>
      </c>
      <c r="R1482" t="s">
        <v>8745</v>
      </c>
    </row>
    <row r="1483" spans="1:18">
      <c r="A1483" t="s">
        <v>4144</v>
      </c>
      <c r="B1483" t="s">
        <v>16137</v>
      </c>
      <c r="C1483" t="s">
        <v>17</v>
      </c>
      <c r="D1483" t="s">
        <v>15551</v>
      </c>
      <c r="E1483" t="s">
        <v>17</v>
      </c>
      <c r="F1483">
        <v>3845</v>
      </c>
      <c r="G1483">
        <v>7.3238095000000003E-2</v>
      </c>
      <c r="H1483">
        <v>13589</v>
      </c>
      <c r="I1483">
        <v>71394</v>
      </c>
      <c r="J1483">
        <v>0.190338124</v>
      </c>
      <c r="K1483">
        <v>-0.11710002799999999</v>
      </c>
      <c r="L1483">
        <v>-9744</v>
      </c>
      <c r="M1483">
        <v>0.28294944399999999</v>
      </c>
      <c r="N1483">
        <v>0.384778907</v>
      </c>
      <c r="O1483">
        <f>VLOOKUP(A1483,Sheet1!$A$1:$B$600,2,FALSE)</f>
        <v>88338</v>
      </c>
      <c r="P1483">
        <f t="shared" si="46"/>
        <v>0</v>
      </c>
      <c r="Q1483" t="str">
        <f t="shared" si="47"/>
        <v>65</v>
      </c>
      <c r="R1483" t="s">
        <v>8746</v>
      </c>
    </row>
    <row r="1484" spans="1:18">
      <c r="A1484" t="s">
        <v>4152</v>
      </c>
      <c r="B1484" t="s">
        <v>16138</v>
      </c>
      <c r="C1484" t="s">
        <v>17</v>
      </c>
      <c r="D1484" t="s">
        <v>15552</v>
      </c>
      <c r="E1484" t="s">
        <v>17</v>
      </c>
      <c r="F1484">
        <v>5659</v>
      </c>
      <c r="G1484">
        <v>0.106114872</v>
      </c>
      <c r="H1484">
        <v>15923</v>
      </c>
      <c r="I1484">
        <v>73310</v>
      </c>
      <c r="J1484">
        <v>0.21720092799999999</v>
      </c>
      <c r="K1484">
        <v>-0.111086056</v>
      </c>
      <c r="L1484">
        <v>-10264</v>
      </c>
      <c r="M1484">
        <v>0.35539785200000001</v>
      </c>
      <c r="N1484">
        <v>0.48855625499999999</v>
      </c>
      <c r="O1484">
        <f>VLOOKUP(A1484,Sheet1!$A$1:$B$600,2,FALSE)</f>
        <v>88972</v>
      </c>
      <c r="P1484">
        <f t="shared" si="46"/>
        <v>0</v>
      </c>
      <c r="Q1484" t="str">
        <f t="shared" si="47"/>
        <v>65</v>
      </c>
      <c r="R1484" t="s">
        <v>8747</v>
      </c>
    </row>
    <row r="1485" spans="1:18">
      <c r="A1485" t="s">
        <v>4164</v>
      </c>
      <c r="B1485" t="s">
        <v>16139</v>
      </c>
      <c r="C1485" t="s">
        <v>17</v>
      </c>
      <c r="D1485" t="s">
        <v>15553</v>
      </c>
      <c r="E1485" t="s">
        <v>17</v>
      </c>
      <c r="F1485">
        <v>9496</v>
      </c>
      <c r="G1485">
        <v>0.241401225</v>
      </c>
      <c r="H1485">
        <v>14001</v>
      </c>
      <c r="I1485">
        <v>53168</v>
      </c>
      <c r="J1485">
        <v>0.26333508900000002</v>
      </c>
      <c r="K1485">
        <v>-2.1933863000000001E-2</v>
      </c>
      <c r="L1485">
        <v>-4505</v>
      </c>
      <c r="M1485">
        <v>0.67823726900000003</v>
      </c>
      <c r="N1485">
        <v>0.91670740299999998</v>
      </c>
      <c r="O1485">
        <f>VLOOKUP(A1485,Sheet1!$A$1:$B$600,2,FALSE)</f>
        <v>67612</v>
      </c>
      <c r="P1485">
        <f t="shared" si="46"/>
        <v>1</v>
      </c>
      <c r="Q1485" t="str">
        <f t="shared" si="47"/>
        <v>66</v>
      </c>
      <c r="R1485" t="s">
        <v>8748</v>
      </c>
    </row>
    <row r="1486" spans="1:18">
      <c r="A1486" t="s">
        <v>4178</v>
      </c>
      <c r="B1486" t="s">
        <v>16140</v>
      </c>
      <c r="C1486" t="s">
        <v>17</v>
      </c>
      <c r="D1486" t="s">
        <v>15554</v>
      </c>
      <c r="E1486" t="s">
        <v>17</v>
      </c>
      <c r="F1486">
        <v>12525</v>
      </c>
      <c r="G1486">
        <v>0.235937912</v>
      </c>
      <c r="H1486">
        <v>18901</v>
      </c>
      <c r="I1486">
        <v>72481</v>
      </c>
      <c r="J1486">
        <v>0.260771788</v>
      </c>
      <c r="K1486">
        <v>-2.4833876000000001E-2</v>
      </c>
      <c r="L1486">
        <v>-6376</v>
      </c>
      <c r="M1486">
        <v>0.66266335099999996</v>
      </c>
      <c r="N1486">
        <v>0.90476778000000002</v>
      </c>
      <c r="O1486">
        <f>VLOOKUP(A1486,Sheet1!$A$1:$B$600,2,FALSE)</f>
        <v>89077</v>
      </c>
      <c r="P1486">
        <f t="shared" si="46"/>
        <v>1</v>
      </c>
      <c r="Q1486" t="str">
        <f t="shared" si="47"/>
        <v>66</v>
      </c>
      <c r="R1486" t="s">
        <v>8749</v>
      </c>
    </row>
    <row r="1487" spans="1:18">
      <c r="A1487" t="s">
        <v>4193</v>
      </c>
      <c r="B1487" t="s">
        <v>16141</v>
      </c>
      <c r="C1487" t="s">
        <v>17</v>
      </c>
      <c r="D1487" t="s">
        <v>15555</v>
      </c>
      <c r="E1487" t="s">
        <v>17</v>
      </c>
      <c r="F1487">
        <v>9022</v>
      </c>
      <c r="G1487">
        <v>0.186763823</v>
      </c>
      <c r="H1487">
        <v>15689</v>
      </c>
      <c r="I1487">
        <v>63866</v>
      </c>
      <c r="J1487">
        <v>0.245654965</v>
      </c>
      <c r="K1487">
        <v>-5.8891142E-2</v>
      </c>
      <c r="L1487">
        <v>-6667</v>
      </c>
      <c r="M1487">
        <v>0.575052585</v>
      </c>
      <c r="N1487">
        <v>0.76026887099999996</v>
      </c>
      <c r="O1487">
        <f>VLOOKUP(A1487,Sheet1!$A$1:$B$600,2,FALSE)</f>
        <v>80130</v>
      </c>
      <c r="P1487">
        <f t="shared" si="46"/>
        <v>0</v>
      </c>
      <c r="Q1487" t="str">
        <f t="shared" si="47"/>
        <v>66</v>
      </c>
      <c r="R1487" t="s">
        <v>8750</v>
      </c>
    </row>
    <row r="1488" spans="1:18">
      <c r="A1488" t="s">
        <v>4205</v>
      </c>
      <c r="B1488" t="s">
        <v>16142</v>
      </c>
      <c r="C1488" t="s">
        <v>17</v>
      </c>
      <c r="D1488" t="s">
        <v>15556</v>
      </c>
      <c r="E1488" t="s">
        <v>17</v>
      </c>
      <c r="F1488">
        <v>10437</v>
      </c>
      <c r="G1488">
        <v>0.18354964700000001</v>
      </c>
      <c r="H1488">
        <v>18279</v>
      </c>
      <c r="I1488">
        <v>74679</v>
      </c>
      <c r="J1488">
        <v>0.244767605</v>
      </c>
      <c r="K1488">
        <v>-6.1217959000000002E-2</v>
      </c>
      <c r="L1488">
        <v>-7842</v>
      </c>
      <c r="M1488">
        <v>0.570983095</v>
      </c>
      <c r="N1488">
        <v>0.74989354200000002</v>
      </c>
      <c r="O1488">
        <f>VLOOKUP(A1488,Sheet1!$A$1:$B$600,2,FALSE)</f>
        <v>92344</v>
      </c>
      <c r="P1488">
        <f t="shared" si="46"/>
        <v>0</v>
      </c>
      <c r="Q1488" t="str">
        <f t="shared" si="47"/>
        <v>66</v>
      </c>
      <c r="R1488" t="s">
        <v>8751</v>
      </c>
    </row>
    <row r="1489" spans="1:18">
      <c r="A1489" t="s">
        <v>4215</v>
      </c>
      <c r="B1489" t="s">
        <v>16143</v>
      </c>
      <c r="C1489" t="s">
        <v>17</v>
      </c>
      <c r="D1489" t="s">
        <v>15557</v>
      </c>
      <c r="E1489" t="s">
        <v>17</v>
      </c>
      <c r="F1489">
        <v>3103</v>
      </c>
      <c r="G1489">
        <v>9.3981888E-2</v>
      </c>
      <c r="H1489">
        <v>13267</v>
      </c>
      <c r="I1489">
        <v>48105</v>
      </c>
      <c r="J1489">
        <v>0.275792537</v>
      </c>
      <c r="K1489">
        <v>-0.18181064899999999</v>
      </c>
      <c r="L1489">
        <v>-10164</v>
      </c>
      <c r="M1489">
        <v>0.233888596</v>
      </c>
      <c r="N1489">
        <v>0.34077023699999998</v>
      </c>
      <c r="O1489">
        <f>VLOOKUP(A1489,Sheet1!$A$1:$B$600,2,FALSE)</f>
        <v>63978</v>
      </c>
      <c r="P1489">
        <f t="shared" si="46"/>
        <v>0</v>
      </c>
      <c r="Q1489" t="str">
        <f t="shared" si="47"/>
        <v>67</v>
      </c>
      <c r="R1489" t="s">
        <v>8752</v>
      </c>
    </row>
    <row r="1490" spans="1:18">
      <c r="A1490" t="s">
        <v>4228</v>
      </c>
      <c r="B1490" t="s">
        <v>16144</v>
      </c>
      <c r="C1490" t="s">
        <v>17</v>
      </c>
      <c r="D1490" t="s">
        <v>15558</v>
      </c>
      <c r="E1490" t="s">
        <v>17</v>
      </c>
      <c r="F1490">
        <v>4611</v>
      </c>
      <c r="G1490">
        <v>0.12406500600000001</v>
      </c>
      <c r="H1490">
        <v>14583</v>
      </c>
      <c r="I1490">
        <v>52964</v>
      </c>
      <c r="J1490">
        <v>0.27533796500000002</v>
      </c>
      <c r="K1490">
        <v>-0.15127296000000001</v>
      </c>
      <c r="L1490">
        <v>-9972</v>
      </c>
      <c r="M1490">
        <v>0.31619008399999998</v>
      </c>
      <c r="N1490">
        <v>0.45059171399999998</v>
      </c>
      <c r="O1490">
        <f>VLOOKUP(A1490,Sheet1!$A$1:$B$600,2,FALSE)</f>
        <v>71162</v>
      </c>
      <c r="P1490">
        <f t="shared" si="46"/>
        <v>0</v>
      </c>
      <c r="Q1490" t="str">
        <f t="shared" si="47"/>
        <v>67</v>
      </c>
      <c r="R1490" t="s">
        <v>8753</v>
      </c>
    </row>
    <row r="1491" spans="1:18">
      <c r="A1491" t="s">
        <v>4240</v>
      </c>
      <c r="B1491" t="s">
        <v>16145</v>
      </c>
      <c r="C1491" t="s">
        <v>17</v>
      </c>
      <c r="D1491" t="s">
        <v>15559</v>
      </c>
      <c r="E1491" t="s">
        <v>17</v>
      </c>
      <c r="F1491">
        <v>4643</v>
      </c>
      <c r="G1491">
        <v>0.131693896</v>
      </c>
      <c r="H1491">
        <v>15509</v>
      </c>
      <c r="I1491">
        <v>51580</v>
      </c>
      <c r="J1491">
        <v>0.30067855799999998</v>
      </c>
      <c r="K1491">
        <v>-0.16898466200000001</v>
      </c>
      <c r="L1491">
        <v>-10866</v>
      </c>
      <c r="M1491">
        <v>0.29937455699999999</v>
      </c>
      <c r="N1491">
        <v>0.43798898400000003</v>
      </c>
      <c r="O1491">
        <f>VLOOKUP(A1491,Sheet1!$A$1:$B$600,2,FALSE)</f>
        <v>68329</v>
      </c>
      <c r="P1491">
        <f t="shared" si="46"/>
        <v>0</v>
      </c>
      <c r="Q1491" t="str">
        <f t="shared" si="47"/>
        <v>67</v>
      </c>
      <c r="R1491" t="s">
        <v>8754</v>
      </c>
    </row>
    <row r="1492" spans="1:18">
      <c r="A1492" t="s">
        <v>4249</v>
      </c>
      <c r="B1492" t="s">
        <v>16146</v>
      </c>
      <c r="C1492" t="s">
        <v>17</v>
      </c>
      <c r="D1492" t="s">
        <v>15560</v>
      </c>
      <c r="E1492" t="s">
        <v>17</v>
      </c>
      <c r="F1492">
        <v>7987</v>
      </c>
      <c r="G1492">
        <v>0.159874294</v>
      </c>
      <c r="H1492">
        <v>27155</v>
      </c>
      <c r="I1492">
        <v>72314</v>
      </c>
      <c r="J1492">
        <v>0.37551511500000001</v>
      </c>
      <c r="K1492">
        <v>-0.21564082000000001</v>
      </c>
      <c r="L1492">
        <v>-19168</v>
      </c>
      <c r="M1492">
        <v>0.294126312</v>
      </c>
      <c r="N1492">
        <v>0.42574663000000001</v>
      </c>
      <c r="O1492">
        <f>VLOOKUP(A1492,Sheet1!$A$1:$B$600,2,FALSE)</f>
        <v>89933</v>
      </c>
      <c r="P1492">
        <f t="shared" si="46"/>
        <v>0</v>
      </c>
      <c r="Q1492" t="str">
        <f t="shared" si="47"/>
        <v>67</v>
      </c>
      <c r="R1492" t="s">
        <v>8755</v>
      </c>
    </row>
    <row r="1493" spans="1:18">
      <c r="A1493" t="s">
        <v>4262</v>
      </c>
      <c r="B1493" t="s">
        <v>16147</v>
      </c>
      <c r="C1493" t="s">
        <v>17</v>
      </c>
      <c r="D1493" t="s">
        <v>15561</v>
      </c>
      <c r="E1493" t="s">
        <v>17</v>
      </c>
      <c r="F1493">
        <v>10306</v>
      </c>
      <c r="G1493">
        <v>0.192484405</v>
      </c>
      <c r="H1493">
        <v>26469</v>
      </c>
      <c r="I1493">
        <v>78369</v>
      </c>
      <c r="J1493">
        <v>0.33774834399999998</v>
      </c>
      <c r="K1493">
        <v>-0.14526394000000001</v>
      </c>
      <c r="L1493">
        <v>-16163</v>
      </c>
      <c r="M1493">
        <v>0.38936113900000002</v>
      </c>
      <c r="N1493">
        <v>0.56990480600000004</v>
      </c>
      <c r="O1493">
        <f>VLOOKUP(A1493,Sheet1!$A$1:$B$600,2,FALSE)</f>
        <v>98427</v>
      </c>
      <c r="P1493">
        <f t="shared" si="46"/>
        <v>0</v>
      </c>
      <c r="Q1493" t="str">
        <f t="shared" si="47"/>
        <v>67</v>
      </c>
      <c r="R1493" t="s">
        <v>8756</v>
      </c>
    </row>
    <row r="1494" spans="1:18">
      <c r="A1494" t="s">
        <v>4270</v>
      </c>
      <c r="B1494" t="s">
        <v>16148</v>
      </c>
      <c r="C1494" t="s">
        <v>17</v>
      </c>
      <c r="D1494" t="s">
        <v>15562</v>
      </c>
      <c r="E1494" t="s">
        <v>17</v>
      </c>
      <c r="F1494">
        <v>8953</v>
      </c>
      <c r="G1494">
        <v>0.178197524</v>
      </c>
      <c r="H1494">
        <v>25203</v>
      </c>
      <c r="I1494">
        <v>72972</v>
      </c>
      <c r="J1494">
        <v>0.34537904899999999</v>
      </c>
      <c r="K1494">
        <v>-0.167181526</v>
      </c>
      <c r="L1494">
        <v>-16250</v>
      </c>
      <c r="M1494">
        <v>0.35523548799999999</v>
      </c>
      <c r="N1494">
        <v>0.51594769399999996</v>
      </c>
      <c r="O1494">
        <f>VLOOKUP(A1494,Sheet1!$A$1:$B$600,2,FALSE)</f>
        <v>91200</v>
      </c>
      <c r="P1494">
        <f t="shared" si="46"/>
        <v>0</v>
      </c>
      <c r="Q1494" t="str">
        <f t="shared" si="47"/>
        <v>67</v>
      </c>
      <c r="R1494" t="s">
        <v>8757</v>
      </c>
    </row>
    <row r="1495" spans="1:18">
      <c r="A1495" t="s">
        <v>4279</v>
      </c>
      <c r="B1495" t="s">
        <v>16149</v>
      </c>
      <c r="C1495" t="s">
        <v>17</v>
      </c>
      <c r="D1495" t="s">
        <v>15563</v>
      </c>
      <c r="E1495" t="s">
        <v>17</v>
      </c>
      <c r="F1495">
        <v>8609</v>
      </c>
      <c r="G1495">
        <v>0.186354092</v>
      </c>
      <c r="H1495">
        <v>23004</v>
      </c>
      <c r="I1495">
        <v>67469</v>
      </c>
      <c r="J1495">
        <v>0.34095658699999998</v>
      </c>
      <c r="K1495">
        <v>-0.15460249500000001</v>
      </c>
      <c r="L1495">
        <v>-14395</v>
      </c>
      <c r="M1495">
        <v>0.37423926299999999</v>
      </c>
      <c r="N1495">
        <v>0.546562522</v>
      </c>
      <c r="O1495">
        <f>VLOOKUP(A1495,Sheet1!$A$1:$B$600,2,FALSE)</f>
        <v>84670</v>
      </c>
      <c r="P1495">
        <f t="shared" si="46"/>
        <v>0</v>
      </c>
      <c r="Q1495" t="str">
        <f t="shared" si="47"/>
        <v>67</v>
      </c>
      <c r="R1495" t="s">
        <v>8758</v>
      </c>
    </row>
    <row r="1496" spans="1:18">
      <c r="A1496" t="s">
        <v>4287</v>
      </c>
      <c r="B1496" t="s">
        <v>16150</v>
      </c>
      <c r="C1496" t="s">
        <v>17</v>
      </c>
      <c r="D1496" t="s">
        <v>15564</v>
      </c>
      <c r="E1496" t="s">
        <v>17</v>
      </c>
      <c r="F1496">
        <v>10100</v>
      </c>
      <c r="G1496">
        <v>0.20537638799999999</v>
      </c>
      <c r="H1496">
        <v>25787</v>
      </c>
      <c r="I1496">
        <v>72326</v>
      </c>
      <c r="J1496">
        <v>0.35653845099999998</v>
      </c>
      <c r="K1496">
        <v>-0.15116206300000001</v>
      </c>
      <c r="L1496">
        <v>-15687</v>
      </c>
      <c r="M1496">
        <v>0.39167022099999999</v>
      </c>
      <c r="N1496">
        <v>0.57602872100000002</v>
      </c>
      <c r="O1496">
        <f>VLOOKUP(A1496,Sheet1!$A$1:$B$600,2,FALSE)</f>
        <v>92744</v>
      </c>
      <c r="P1496">
        <f t="shared" si="46"/>
        <v>0</v>
      </c>
      <c r="Q1496" t="str">
        <f t="shared" si="47"/>
        <v>67</v>
      </c>
      <c r="R1496" t="s">
        <v>8759</v>
      </c>
    </row>
    <row r="1497" spans="1:18">
      <c r="A1497" t="s">
        <v>4298</v>
      </c>
      <c r="B1497" t="s">
        <v>16151</v>
      </c>
      <c r="C1497" t="s">
        <v>17</v>
      </c>
      <c r="D1497" t="s">
        <v>15565</v>
      </c>
      <c r="E1497" t="s">
        <v>17</v>
      </c>
      <c r="F1497">
        <v>8437</v>
      </c>
      <c r="G1497">
        <v>0.17942665099999999</v>
      </c>
      <c r="H1497">
        <v>25991</v>
      </c>
      <c r="I1497">
        <v>69833</v>
      </c>
      <c r="J1497">
        <v>0.372187934</v>
      </c>
      <c r="K1497">
        <v>-0.19276128300000001</v>
      </c>
      <c r="L1497">
        <v>-17554</v>
      </c>
      <c r="M1497">
        <v>0.32461236599999999</v>
      </c>
      <c r="N1497">
        <v>0.48208615799999999</v>
      </c>
      <c r="O1497">
        <f>VLOOKUP(A1497,Sheet1!$A$1:$B$600,2,FALSE)</f>
        <v>88326</v>
      </c>
      <c r="P1497">
        <f t="shared" si="46"/>
        <v>0</v>
      </c>
      <c r="Q1497" t="str">
        <f t="shared" si="47"/>
        <v>67</v>
      </c>
      <c r="R1497" t="s">
        <v>8760</v>
      </c>
    </row>
    <row r="1498" spans="1:18">
      <c r="A1498" t="s">
        <v>4311</v>
      </c>
      <c r="B1498" t="s">
        <v>16152</v>
      </c>
      <c r="C1498" t="s">
        <v>17</v>
      </c>
      <c r="D1498" t="s">
        <v>15566</v>
      </c>
      <c r="E1498" t="s">
        <v>17</v>
      </c>
      <c r="F1498">
        <v>5375</v>
      </c>
      <c r="G1498">
        <v>0.13131214399999999</v>
      </c>
      <c r="H1498">
        <v>18052</v>
      </c>
      <c r="I1498">
        <v>57459</v>
      </c>
      <c r="J1498">
        <v>0.31417184399999998</v>
      </c>
      <c r="K1498">
        <v>-0.18285969999999999</v>
      </c>
      <c r="L1498">
        <v>-12677</v>
      </c>
      <c r="M1498">
        <v>0.29775094200000002</v>
      </c>
      <c r="N1498">
        <v>0.41796280200000002</v>
      </c>
      <c r="O1498">
        <f>VLOOKUP(A1498,Sheet1!$A$1:$B$600,2,FALSE)</f>
        <v>74093</v>
      </c>
      <c r="P1498">
        <f t="shared" si="46"/>
        <v>0</v>
      </c>
      <c r="Q1498" t="str">
        <f t="shared" si="47"/>
        <v>68</v>
      </c>
      <c r="R1498" t="s">
        <v>8761</v>
      </c>
    </row>
    <row r="1499" spans="1:18">
      <c r="A1499" t="s">
        <v>4322</v>
      </c>
      <c r="B1499" t="s">
        <v>16153</v>
      </c>
      <c r="C1499" t="s">
        <v>17</v>
      </c>
      <c r="D1499" t="s">
        <v>15567</v>
      </c>
      <c r="E1499" t="s">
        <v>17</v>
      </c>
      <c r="F1499">
        <v>9887</v>
      </c>
      <c r="G1499">
        <v>0.19358186199999999</v>
      </c>
      <c r="H1499">
        <v>23682</v>
      </c>
      <c r="I1499">
        <v>72857</v>
      </c>
      <c r="J1499">
        <v>0.325047696</v>
      </c>
      <c r="K1499">
        <v>-0.131465835</v>
      </c>
      <c r="L1499">
        <v>-13795</v>
      </c>
      <c r="M1499">
        <v>0.41749007700000001</v>
      </c>
      <c r="N1499">
        <v>0.59554909599999994</v>
      </c>
      <c r="O1499">
        <f>VLOOKUP(A1499,Sheet1!$A$1:$B$600,2,FALSE)</f>
        <v>91139</v>
      </c>
      <c r="P1499">
        <f t="shared" si="46"/>
        <v>0</v>
      </c>
      <c r="Q1499" t="str">
        <f t="shared" si="47"/>
        <v>68</v>
      </c>
      <c r="R1499" t="s">
        <v>8762</v>
      </c>
    </row>
    <row r="1500" spans="1:18">
      <c r="A1500" t="s">
        <v>4330</v>
      </c>
      <c r="B1500" t="s">
        <v>16154</v>
      </c>
      <c r="C1500" t="s">
        <v>17</v>
      </c>
      <c r="D1500" t="s">
        <v>15568</v>
      </c>
      <c r="E1500" t="s">
        <v>17</v>
      </c>
      <c r="F1500">
        <v>6109</v>
      </c>
      <c r="G1500">
        <v>0.13385775</v>
      </c>
      <c r="H1500">
        <v>25293</v>
      </c>
      <c r="I1500">
        <v>66348</v>
      </c>
      <c r="J1500">
        <v>0.38121721800000002</v>
      </c>
      <c r="K1500">
        <v>-0.247359468</v>
      </c>
      <c r="L1500">
        <v>-19184</v>
      </c>
      <c r="M1500">
        <v>0.24152927699999999</v>
      </c>
      <c r="N1500">
        <v>0.35113248699999999</v>
      </c>
      <c r="O1500">
        <f>VLOOKUP(A1500,Sheet1!$A$1:$B$600,2,FALSE)</f>
        <v>83613</v>
      </c>
      <c r="P1500">
        <f t="shared" si="46"/>
        <v>0</v>
      </c>
      <c r="Q1500" t="str">
        <f t="shared" si="47"/>
        <v>68</v>
      </c>
      <c r="R1500" t="s">
        <v>8763</v>
      </c>
    </row>
    <row r="1501" spans="1:18">
      <c r="A1501" t="s">
        <v>4339</v>
      </c>
      <c r="B1501" t="s">
        <v>16155</v>
      </c>
      <c r="C1501" t="s">
        <v>17</v>
      </c>
      <c r="D1501" t="s">
        <v>15569</v>
      </c>
      <c r="E1501" t="s">
        <v>17</v>
      </c>
      <c r="F1501">
        <v>11848</v>
      </c>
      <c r="G1501">
        <v>0.214707695</v>
      </c>
      <c r="H1501">
        <v>22558</v>
      </c>
      <c r="I1501">
        <v>79473</v>
      </c>
      <c r="J1501">
        <v>0.28384482799999999</v>
      </c>
      <c r="K1501">
        <v>-6.9137133000000003E-2</v>
      </c>
      <c r="L1501">
        <v>-10710</v>
      </c>
      <c r="M1501">
        <v>0.52522386700000001</v>
      </c>
      <c r="N1501">
        <v>0.75642630600000005</v>
      </c>
      <c r="O1501">
        <f>VLOOKUP(A1501,Sheet1!$A$1:$B$600,2,FALSE)</f>
        <v>99291</v>
      </c>
      <c r="P1501">
        <f t="shared" si="46"/>
        <v>0</v>
      </c>
      <c r="Q1501" t="str">
        <f t="shared" si="47"/>
        <v>68</v>
      </c>
      <c r="R1501" t="s">
        <v>8764</v>
      </c>
    </row>
    <row r="1502" spans="1:18">
      <c r="A1502" t="s">
        <v>4348</v>
      </c>
      <c r="B1502" t="s">
        <v>16156</v>
      </c>
      <c r="C1502" t="s">
        <v>17</v>
      </c>
      <c r="D1502" t="s">
        <v>15570</v>
      </c>
      <c r="E1502" t="s">
        <v>17</v>
      </c>
      <c r="F1502">
        <v>6845</v>
      </c>
      <c r="G1502">
        <v>0.16762170600000001</v>
      </c>
      <c r="H1502">
        <v>18903</v>
      </c>
      <c r="I1502">
        <v>58639</v>
      </c>
      <c r="J1502">
        <v>0.32236225000000002</v>
      </c>
      <c r="K1502">
        <v>-0.15474054400000001</v>
      </c>
      <c r="L1502">
        <v>-12058</v>
      </c>
      <c r="M1502">
        <v>0.36211183400000002</v>
      </c>
      <c r="N1502">
        <v>0.51997932800000002</v>
      </c>
      <c r="O1502">
        <f>VLOOKUP(A1502,Sheet1!$A$1:$B$600,2,FALSE)</f>
        <v>78848</v>
      </c>
      <c r="P1502">
        <f t="shared" si="46"/>
        <v>0</v>
      </c>
      <c r="Q1502" t="str">
        <f t="shared" si="47"/>
        <v>68</v>
      </c>
      <c r="R1502" t="s">
        <v>8765</v>
      </c>
    </row>
    <row r="1503" spans="1:18">
      <c r="A1503" t="s">
        <v>4360</v>
      </c>
      <c r="B1503" t="s">
        <v>16157</v>
      </c>
      <c r="C1503" t="s">
        <v>17</v>
      </c>
      <c r="D1503" t="s">
        <v>15571</v>
      </c>
      <c r="E1503" t="s">
        <v>17</v>
      </c>
      <c r="F1503">
        <v>11859</v>
      </c>
      <c r="G1503">
        <v>0.25187969900000001</v>
      </c>
      <c r="H1503">
        <v>20861</v>
      </c>
      <c r="I1503">
        <v>70635</v>
      </c>
      <c r="J1503">
        <v>0.29533517399999998</v>
      </c>
      <c r="K1503">
        <v>-4.3455475E-2</v>
      </c>
      <c r="L1503">
        <v>-9002</v>
      </c>
      <c r="M1503">
        <v>0.56847706200000003</v>
      </c>
      <c r="N1503">
        <v>0.85286048400000003</v>
      </c>
      <c r="O1503">
        <f>VLOOKUP(A1503,Sheet1!$A$1:$B$600,2,FALSE)</f>
        <v>92486</v>
      </c>
      <c r="P1503">
        <f t="shared" si="46"/>
        <v>1</v>
      </c>
      <c r="Q1503" t="str">
        <f t="shared" si="47"/>
        <v>68</v>
      </c>
      <c r="R1503" t="s">
        <v>8766</v>
      </c>
    </row>
    <row r="1504" spans="1:18">
      <c r="A1504" t="s">
        <v>4374</v>
      </c>
      <c r="B1504" t="s">
        <v>16158</v>
      </c>
      <c r="C1504" t="s">
        <v>17</v>
      </c>
      <c r="D1504" t="s">
        <v>15572</v>
      </c>
      <c r="E1504" t="s">
        <v>17</v>
      </c>
      <c r="F1504">
        <v>3859</v>
      </c>
      <c r="G1504">
        <v>0.10354727900000001</v>
      </c>
      <c r="H1504">
        <v>14679</v>
      </c>
      <c r="I1504">
        <v>52918</v>
      </c>
      <c r="J1504">
        <v>0.27739143599999999</v>
      </c>
      <c r="K1504">
        <v>-0.173844157</v>
      </c>
      <c r="L1504">
        <v>-10820</v>
      </c>
      <c r="M1504">
        <v>0.26289256799999999</v>
      </c>
      <c r="N1504">
        <v>0.37328938699999997</v>
      </c>
      <c r="O1504">
        <f>VLOOKUP(A1504,Sheet1!$A$1:$B$600,2,FALSE)</f>
        <v>68147</v>
      </c>
      <c r="P1504">
        <f t="shared" si="46"/>
        <v>0</v>
      </c>
      <c r="Q1504" t="str">
        <f t="shared" si="47"/>
        <v>69</v>
      </c>
      <c r="R1504" t="s">
        <v>8767</v>
      </c>
    </row>
    <row r="1505" spans="1:18">
      <c r="A1505" t="s">
        <v>4388</v>
      </c>
      <c r="B1505" t="s">
        <v>16159</v>
      </c>
      <c r="C1505" t="s">
        <v>17</v>
      </c>
      <c r="D1505" t="s">
        <v>15573</v>
      </c>
      <c r="E1505" t="s">
        <v>17</v>
      </c>
      <c r="F1505">
        <v>2922</v>
      </c>
      <c r="G1505">
        <v>6.7425064000000007E-2</v>
      </c>
      <c r="H1505">
        <v>17200</v>
      </c>
      <c r="I1505">
        <v>58986</v>
      </c>
      <c r="J1505">
        <v>0.29159461599999997</v>
      </c>
      <c r="K1505">
        <v>-0.22416955199999999</v>
      </c>
      <c r="L1505">
        <v>-14278</v>
      </c>
      <c r="M1505">
        <v>0.16988372099999999</v>
      </c>
      <c r="N1505">
        <v>0.231228769</v>
      </c>
      <c r="O1505">
        <f>VLOOKUP(A1505,Sheet1!$A$1:$B$600,2,FALSE)</f>
        <v>74893</v>
      </c>
      <c r="P1505">
        <f t="shared" si="46"/>
        <v>0</v>
      </c>
      <c r="Q1505" t="str">
        <f t="shared" si="47"/>
        <v>69</v>
      </c>
      <c r="R1505" t="s">
        <v>8768</v>
      </c>
    </row>
    <row r="1506" spans="1:18">
      <c r="A1506" t="s">
        <v>4406</v>
      </c>
      <c r="B1506" t="s">
        <v>16160</v>
      </c>
      <c r="C1506" t="s">
        <v>17</v>
      </c>
      <c r="D1506" t="s">
        <v>15574</v>
      </c>
      <c r="E1506" t="s">
        <v>17</v>
      </c>
      <c r="F1506">
        <v>4365</v>
      </c>
      <c r="G1506">
        <v>0.110812114</v>
      </c>
      <c r="H1506">
        <v>15192</v>
      </c>
      <c r="I1506">
        <v>55241</v>
      </c>
      <c r="J1506">
        <v>0.275013124</v>
      </c>
      <c r="K1506">
        <v>-0.16420101000000001</v>
      </c>
      <c r="L1506">
        <v>-10827</v>
      </c>
      <c r="M1506">
        <v>0.28732227500000002</v>
      </c>
      <c r="N1506">
        <v>0.40293391299999998</v>
      </c>
      <c r="O1506">
        <f>VLOOKUP(A1506,Sheet1!$A$1:$B$600,2,FALSE)</f>
        <v>70342</v>
      </c>
      <c r="P1506">
        <f t="shared" si="46"/>
        <v>0</v>
      </c>
      <c r="Q1506" t="str">
        <f t="shared" si="47"/>
        <v>69</v>
      </c>
      <c r="R1506" t="s">
        <v>8769</v>
      </c>
    </row>
    <row r="1507" spans="1:18">
      <c r="A1507" t="s">
        <v>4429</v>
      </c>
      <c r="B1507" t="s">
        <v>16161</v>
      </c>
      <c r="C1507" t="s">
        <v>17</v>
      </c>
      <c r="D1507" t="s">
        <v>15575</v>
      </c>
      <c r="E1507" t="s">
        <v>17</v>
      </c>
      <c r="F1507">
        <v>4461</v>
      </c>
      <c r="G1507">
        <v>9.7589254E-2</v>
      </c>
      <c r="H1507">
        <v>23240</v>
      </c>
      <c r="I1507">
        <v>63069</v>
      </c>
      <c r="J1507">
        <v>0.36848531000000001</v>
      </c>
      <c r="K1507">
        <v>-0.27089605500000002</v>
      </c>
      <c r="L1507">
        <v>-18779</v>
      </c>
      <c r="M1507">
        <v>0.19195352800000001</v>
      </c>
      <c r="N1507">
        <v>0.26483892799999997</v>
      </c>
      <c r="O1507">
        <f>VLOOKUP(A1507,Sheet1!$A$1:$B$600,2,FALSE)</f>
        <v>79524</v>
      </c>
      <c r="P1507">
        <f t="shared" si="46"/>
        <v>0</v>
      </c>
      <c r="Q1507" t="str">
        <f t="shared" si="47"/>
        <v>69</v>
      </c>
      <c r="R1507" t="s">
        <v>8770</v>
      </c>
    </row>
    <row r="1508" spans="1:18">
      <c r="A1508" t="s">
        <v>4446</v>
      </c>
      <c r="B1508" t="s">
        <v>16162</v>
      </c>
      <c r="C1508" t="s">
        <v>17</v>
      </c>
      <c r="D1508" t="s">
        <v>15576</v>
      </c>
      <c r="E1508" t="s">
        <v>17</v>
      </c>
      <c r="F1508">
        <v>5835</v>
      </c>
      <c r="G1508">
        <v>0.118698889</v>
      </c>
      <c r="H1508">
        <v>26647</v>
      </c>
      <c r="I1508">
        <v>67161</v>
      </c>
      <c r="J1508">
        <v>0.39676300199999998</v>
      </c>
      <c r="K1508">
        <v>-0.278064113</v>
      </c>
      <c r="L1508">
        <v>-20812</v>
      </c>
      <c r="M1508">
        <v>0.21897399300000001</v>
      </c>
      <c r="N1508">
        <v>0.29916823999999997</v>
      </c>
      <c r="O1508">
        <f>VLOOKUP(A1508,Sheet1!$A$1:$B$600,2,FALSE)</f>
        <v>80543</v>
      </c>
      <c r="P1508">
        <f t="shared" si="46"/>
        <v>0</v>
      </c>
      <c r="Q1508" t="str">
        <f t="shared" si="47"/>
        <v>69</v>
      </c>
      <c r="R1508" t="s">
        <v>8771</v>
      </c>
    </row>
    <row r="1509" spans="1:18">
      <c r="A1509" t="s">
        <v>4460</v>
      </c>
      <c r="B1509" t="s">
        <v>16163</v>
      </c>
      <c r="C1509" t="s">
        <v>17</v>
      </c>
      <c r="D1509" t="s">
        <v>15577</v>
      </c>
      <c r="E1509" t="s">
        <v>17</v>
      </c>
      <c r="F1509">
        <v>6164</v>
      </c>
      <c r="G1509">
        <v>0.15023519900000001</v>
      </c>
      <c r="H1509">
        <v>14738</v>
      </c>
      <c r="I1509">
        <v>61208</v>
      </c>
      <c r="J1509">
        <v>0.240785518</v>
      </c>
      <c r="K1509">
        <v>-9.0550319000000004E-2</v>
      </c>
      <c r="L1509">
        <v>-8574</v>
      </c>
      <c r="M1509">
        <v>0.41823856700000001</v>
      </c>
      <c r="N1509">
        <v>0.62393785400000001</v>
      </c>
      <c r="O1509">
        <f>VLOOKUP(A1509,Sheet1!$A$1:$B$600,2,FALSE)</f>
        <v>78362</v>
      </c>
      <c r="P1509">
        <f t="shared" si="46"/>
        <v>0</v>
      </c>
      <c r="Q1509" t="str">
        <f t="shared" si="47"/>
        <v>69</v>
      </c>
      <c r="R1509" t="s">
        <v>8772</v>
      </c>
    </row>
    <row r="1510" spans="1:18">
      <c r="A1510" t="s">
        <v>4476</v>
      </c>
      <c r="B1510" t="s">
        <v>16164</v>
      </c>
      <c r="C1510" t="s">
        <v>17</v>
      </c>
      <c r="D1510" t="s">
        <v>15578</v>
      </c>
      <c r="E1510" t="s">
        <v>17</v>
      </c>
      <c r="F1510">
        <v>5326</v>
      </c>
      <c r="G1510">
        <v>0.169337403</v>
      </c>
      <c r="H1510">
        <v>11392</v>
      </c>
      <c r="I1510">
        <v>48636</v>
      </c>
      <c r="J1510">
        <v>0.23422978899999999</v>
      </c>
      <c r="K1510">
        <v>-6.4892385999999996E-2</v>
      </c>
      <c r="L1510">
        <v>-6066</v>
      </c>
      <c r="M1510">
        <v>0.46752106700000001</v>
      </c>
      <c r="N1510">
        <v>0.72295417299999998</v>
      </c>
      <c r="O1510">
        <f>VLOOKUP(A1510,Sheet1!$A$1:$B$600,2,FALSE)</f>
        <v>64848</v>
      </c>
      <c r="P1510">
        <f t="shared" si="46"/>
        <v>0</v>
      </c>
      <c r="Q1510" t="str">
        <f t="shared" si="47"/>
        <v>69</v>
      </c>
      <c r="R1510" t="s">
        <v>8773</v>
      </c>
    </row>
    <row r="1511" spans="1:18">
      <c r="A1511" t="s">
        <v>4494</v>
      </c>
      <c r="B1511" t="s">
        <v>16165</v>
      </c>
      <c r="C1511" t="s">
        <v>17</v>
      </c>
      <c r="D1511" t="s">
        <v>15579</v>
      </c>
      <c r="E1511" t="s">
        <v>17</v>
      </c>
      <c r="F1511">
        <v>8159</v>
      </c>
      <c r="G1511">
        <v>0.13716523999999999</v>
      </c>
      <c r="H1511">
        <v>28791</v>
      </c>
      <c r="I1511">
        <v>81527</v>
      </c>
      <c r="J1511">
        <v>0.35314680999999998</v>
      </c>
      <c r="K1511">
        <v>-0.21598157000000001</v>
      </c>
      <c r="L1511">
        <v>-20632</v>
      </c>
      <c r="M1511">
        <v>0.28338717000000002</v>
      </c>
      <c r="N1511">
        <v>0.38840855000000002</v>
      </c>
      <c r="O1511">
        <f>VLOOKUP(A1511,Sheet1!$A$1:$B$600,2,FALSE)</f>
        <v>98429</v>
      </c>
      <c r="P1511">
        <f t="shared" si="46"/>
        <v>0</v>
      </c>
      <c r="Q1511" t="str">
        <f t="shared" si="47"/>
        <v>69</v>
      </c>
      <c r="R1511" t="s">
        <v>8774</v>
      </c>
    </row>
    <row r="1512" spans="1:18">
      <c r="A1512" t="s">
        <v>4501</v>
      </c>
      <c r="B1512" t="s">
        <v>16166</v>
      </c>
      <c r="C1512" t="s">
        <v>17</v>
      </c>
      <c r="D1512" t="s">
        <v>15580</v>
      </c>
      <c r="E1512" t="s">
        <v>17</v>
      </c>
      <c r="F1512">
        <v>8714</v>
      </c>
      <c r="G1512">
        <v>0.17699150999999999</v>
      </c>
      <c r="H1512">
        <v>23100</v>
      </c>
      <c r="I1512">
        <v>69937</v>
      </c>
      <c r="J1512">
        <v>0.33029726799999998</v>
      </c>
      <c r="K1512">
        <v>-0.15330575799999999</v>
      </c>
      <c r="L1512">
        <v>-14386</v>
      </c>
      <c r="M1512">
        <v>0.377229437</v>
      </c>
      <c r="N1512">
        <v>0.53585520499999995</v>
      </c>
      <c r="O1512">
        <f>VLOOKUP(A1512,Sheet1!$A$1:$B$600,2,FALSE)</f>
        <v>85945</v>
      </c>
      <c r="P1512">
        <f t="shared" si="46"/>
        <v>0</v>
      </c>
      <c r="Q1512" t="str">
        <f t="shared" si="47"/>
        <v>69</v>
      </c>
      <c r="R1512" t="s">
        <v>8775</v>
      </c>
    </row>
    <row r="1513" spans="1:18">
      <c r="A1513" t="s">
        <v>4509</v>
      </c>
      <c r="B1513" t="s">
        <v>16167</v>
      </c>
      <c r="C1513" t="s">
        <v>17</v>
      </c>
      <c r="D1513" t="s">
        <v>15581</v>
      </c>
      <c r="E1513" t="s">
        <v>17</v>
      </c>
      <c r="F1513">
        <v>8195</v>
      </c>
      <c r="G1513">
        <v>0.151291377</v>
      </c>
      <c r="H1513">
        <v>26427</v>
      </c>
      <c r="I1513">
        <v>74586</v>
      </c>
      <c r="J1513">
        <v>0.35431582299999997</v>
      </c>
      <c r="K1513">
        <v>-0.203024447</v>
      </c>
      <c r="L1513">
        <v>-18232</v>
      </c>
      <c r="M1513">
        <v>0.31009951899999999</v>
      </c>
      <c r="N1513">
        <v>0.426995823</v>
      </c>
      <c r="O1513">
        <f>VLOOKUP(A1513,Sheet1!$A$1:$B$600,2,FALSE)</f>
        <v>89520</v>
      </c>
      <c r="P1513">
        <f t="shared" si="46"/>
        <v>0</v>
      </c>
      <c r="Q1513" t="str">
        <f t="shared" si="47"/>
        <v>69</v>
      </c>
      <c r="R1513" t="s">
        <v>8776</v>
      </c>
    </row>
    <row r="1514" spans="1:18">
      <c r="A1514" t="s">
        <v>4523</v>
      </c>
      <c r="B1514" t="s">
        <v>16168</v>
      </c>
      <c r="C1514" t="s">
        <v>17</v>
      </c>
      <c r="D1514" t="s">
        <v>15582</v>
      </c>
      <c r="E1514" t="s">
        <v>17</v>
      </c>
      <c r="F1514">
        <v>9475</v>
      </c>
      <c r="G1514">
        <v>0.188410985</v>
      </c>
      <c r="H1514">
        <v>20000</v>
      </c>
      <c r="I1514">
        <v>70724</v>
      </c>
      <c r="J1514">
        <v>0.28278943499999998</v>
      </c>
      <c r="K1514">
        <v>-9.4378450000000003E-2</v>
      </c>
      <c r="L1514">
        <v>-10525</v>
      </c>
      <c r="M1514">
        <v>0.47375</v>
      </c>
      <c r="N1514">
        <v>0.666258923</v>
      </c>
      <c r="O1514">
        <f>VLOOKUP(A1514,Sheet1!$A$1:$B$600,2,FALSE)</f>
        <v>85531</v>
      </c>
      <c r="P1514">
        <f t="shared" si="46"/>
        <v>0</v>
      </c>
      <c r="Q1514" t="str">
        <f t="shared" si="47"/>
        <v>69</v>
      </c>
      <c r="R1514" t="s">
        <v>8777</v>
      </c>
    </row>
    <row r="1515" spans="1:18">
      <c r="A1515" t="s">
        <v>4532</v>
      </c>
      <c r="B1515" t="s">
        <v>16169</v>
      </c>
      <c r="C1515" t="s">
        <v>17</v>
      </c>
      <c r="D1515" t="s">
        <v>15583</v>
      </c>
      <c r="E1515" t="s">
        <v>17</v>
      </c>
      <c r="F1515">
        <v>5526</v>
      </c>
      <c r="G1515">
        <v>0.12124536499999999</v>
      </c>
      <c r="H1515">
        <v>20725</v>
      </c>
      <c r="I1515">
        <v>62587</v>
      </c>
      <c r="J1515">
        <v>0.33113905399999999</v>
      </c>
      <c r="K1515">
        <v>-0.20989368899999999</v>
      </c>
      <c r="L1515">
        <v>-15199</v>
      </c>
      <c r="M1515">
        <v>0.26663449900000002</v>
      </c>
      <c r="N1515">
        <v>0.36614637700000002</v>
      </c>
      <c r="O1515">
        <f>VLOOKUP(A1515,Sheet1!$A$1:$B$600,2,FALSE)</f>
        <v>76167</v>
      </c>
      <c r="P1515">
        <f t="shared" si="46"/>
        <v>0</v>
      </c>
      <c r="Q1515" t="str">
        <f t="shared" si="47"/>
        <v>69</v>
      </c>
      <c r="R1515" t="s">
        <v>8778</v>
      </c>
    </row>
    <row r="1516" spans="1:18">
      <c r="A1516" t="s">
        <v>4543</v>
      </c>
      <c r="B1516" t="s">
        <v>16170</v>
      </c>
      <c r="C1516" t="s">
        <v>17</v>
      </c>
      <c r="D1516" t="s">
        <v>15584</v>
      </c>
      <c r="E1516" t="s">
        <v>17</v>
      </c>
      <c r="F1516">
        <v>8013</v>
      </c>
      <c r="G1516">
        <v>0.178141882</v>
      </c>
      <c r="H1516">
        <v>19592</v>
      </c>
      <c r="I1516">
        <v>63917</v>
      </c>
      <c r="J1516">
        <v>0.30652252099999999</v>
      </c>
      <c r="K1516">
        <v>-0.12838063899999999</v>
      </c>
      <c r="L1516">
        <v>-11579</v>
      </c>
      <c r="M1516">
        <v>0.408993467</v>
      </c>
      <c r="N1516">
        <v>0.581170615</v>
      </c>
      <c r="O1516">
        <f>VLOOKUP(A1516,Sheet1!$A$1:$B$600,2,FALSE)</f>
        <v>79506</v>
      </c>
      <c r="P1516">
        <f t="shared" si="46"/>
        <v>0</v>
      </c>
      <c r="Q1516" t="str">
        <f t="shared" si="47"/>
        <v>69</v>
      </c>
      <c r="R1516" t="s">
        <v>8779</v>
      </c>
    </row>
    <row r="1517" spans="1:18">
      <c r="A1517" t="s">
        <v>4551</v>
      </c>
      <c r="B1517" t="s">
        <v>16171</v>
      </c>
      <c r="C1517" t="s">
        <v>17</v>
      </c>
      <c r="D1517" t="s">
        <v>15585</v>
      </c>
      <c r="E1517" t="s">
        <v>17</v>
      </c>
      <c r="F1517">
        <v>7269</v>
      </c>
      <c r="G1517">
        <v>0.21599215499999999</v>
      </c>
      <c r="H1517">
        <v>10199</v>
      </c>
      <c r="I1517">
        <v>53154</v>
      </c>
      <c r="J1517">
        <v>0.19187643500000001</v>
      </c>
      <c r="K1517">
        <v>2.4115721E-2</v>
      </c>
      <c r="L1517">
        <v>-2930</v>
      </c>
      <c r="M1517">
        <v>0.71271693300000005</v>
      </c>
      <c r="N1517">
        <v>1.1256835999999999</v>
      </c>
      <c r="O1517">
        <f>VLOOKUP(A1517,Sheet1!$A$1:$B$600,2,FALSE)</f>
        <v>70147</v>
      </c>
      <c r="P1517">
        <f t="shared" si="46"/>
        <v>0</v>
      </c>
      <c r="Q1517" t="str">
        <f t="shared" si="47"/>
        <v>69</v>
      </c>
      <c r="R1517" t="s">
        <v>8780</v>
      </c>
    </row>
    <row r="1518" spans="1:18">
      <c r="A1518" t="s">
        <v>4562</v>
      </c>
      <c r="B1518" t="s">
        <v>16172</v>
      </c>
      <c r="C1518" t="s">
        <v>17</v>
      </c>
      <c r="D1518" t="s">
        <v>15586</v>
      </c>
      <c r="E1518" t="s">
        <v>17</v>
      </c>
      <c r="F1518">
        <v>7686</v>
      </c>
      <c r="G1518">
        <v>0.13606911399999999</v>
      </c>
      <c r="H1518">
        <v>20071</v>
      </c>
      <c r="I1518">
        <v>72728</v>
      </c>
      <c r="J1518">
        <v>0.27597348999999999</v>
      </c>
      <c r="K1518">
        <v>-0.139904376</v>
      </c>
      <c r="L1518">
        <v>-12385</v>
      </c>
      <c r="M1518">
        <v>0.38294056100000001</v>
      </c>
      <c r="N1518">
        <v>0.493051395</v>
      </c>
      <c r="O1518">
        <f>VLOOKUP(A1518,Sheet1!$A$1:$B$600,2,FALSE)</f>
        <v>88840</v>
      </c>
      <c r="P1518">
        <f t="shared" si="46"/>
        <v>0</v>
      </c>
      <c r="Q1518" t="str">
        <f t="shared" si="47"/>
        <v>70</v>
      </c>
      <c r="R1518" t="s">
        <v>8781</v>
      </c>
    </row>
    <row r="1519" spans="1:18">
      <c r="A1519" t="s">
        <v>4571</v>
      </c>
      <c r="B1519" t="s">
        <v>16173</v>
      </c>
      <c r="C1519" t="s">
        <v>17</v>
      </c>
      <c r="D1519" t="s">
        <v>15587</v>
      </c>
      <c r="E1519" t="s">
        <v>17</v>
      </c>
      <c r="F1519">
        <v>10150</v>
      </c>
      <c r="G1519">
        <v>0.177655646</v>
      </c>
      <c r="H1519">
        <v>16896</v>
      </c>
      <c r="I1519">
        <v>73808</v>
      </c>
      <c r="J1519">
        <v>0.228918274</v>
      </c>
      <c r="K1519">
        <v>-5.1262628999999997E-2</v>
      </c>
      <c r="L1519">
        <v>-6746</v>
      </c>
      <c r="M1519">
        <v>0.60073390199999999</v>
      </c>
      <c r="N1519">
        <v>0.77606580800000002</v>
      </c>
      <c r="O1519">
        <f>VLOOKUP(A1519,Sheet1!$A$1:$B$600,2,FALSE)</f>
        <v>91956</v>
      </c>
      <c r="P1519">
        <f t="shared" si="46"/>
        <v>0</v>
      </c>
      <c r="Q1519" t="str">
        <f t="shared" si="47"/>
        <v>70</v>
      </c>
      <c r="R1519" t="s">
        <v>8782</v>
      </c>
    </row>
    <row r="1520" spans="1:18">
      <c r="A1520" t="s">
        <v>4581</v>
      </c>
      <c r="B1520" t="s">
        <v>16174</v>
      </c>
      <c r="C1520" t="s">
        <v>17</v>
      </c>
      <c r="D1520" t="s">
        <v>15588</v>
      </c>
      <c r="E1520" t="s">
        <v>17</v>
      </c>
      <c r="F1520">
        <v>5000</v>
      </c>
      <c r="G1520">
        <v>0.118584575</v>
      </c>
      <c r="H1520">
        <v>16313</v>
      </c>
      <c r="I1520">
        <v>57374</v>
      </c>
      <c r="J1520">
        <v>0.28432739600000001</v>
      </c>
      <c r="K1520">
        <v>-0.16574282100000001</v>
      </c>
      <c r="L1520">
        <v>-11313</v>
      </c>
      <c r="M1520">
        <v>0.30650401500000002</v>
      </c>
      <c r="N1520">
        <v>0.41707051899999997</v>
      </c>
      <c r="O1520">
        <f>VLOOKUP(A1520,Sheet1!$A$1:$B$600,2,FALSE)</f>
        <v>72455</v>
      </c>
      <c r="P1520">
        <f t="shared" si="46"/>
        <v>0</v>
      </c>
      <c r="Q1520" t="str">
        <f t="shared" si="47"/>
        <v>71</v>
      </c>
      <c r="R1520" t="s">
        <v>8783</v>
      </c>
    </row>
    <row r="1521" spans="1:18">
      <c r="A1521" t="s">
        <v>4592</v>
      </c>
      <c r="B1521" t="s">
        <v>16175</v>
      </c>
      <c r="C1521" t="s">
        <v>17</v>
      </c>
      <c r="D1521" t="s">
        <v>15589</v>
      </c>
      <c r="E1521" t="s">
        <v>17</v>
      </c>
      <c r="F1521">
        <v>5779</v>
      </c>
      <c r="G1521">
        <v>0.12141521500000001</v>
      </c>
      <c r="H1521">
        <v>17338</v>
      </c>
      <c r="I1521">
        <v>64945</v>
      </c>
      <c r="J1521">
        <v>0.26696435400000001</v>
      </c>
      <c r="K1521">
        <v>-0.14554913899999999</v>
      </c>
      <c r="L1521">
        <v>-11559</v>
      </c>
      <c r="M1521">
        <v>0.333314108</v>
      </c>
      <c r="N1521">
        <v>0.45479935100000002</v>
      </c>
      <c r="O1521">
        <f>VLOOKUP(A1521,Sheet1!$A$1:$B$600,2,FALSE)</f>
        <v>81300</v>
      </c>
      <c r="P1521">
        <f t="shared" si="46"/>
        <v>0</v>
      </c>
      <c r="Q1521" t="str">
        <f t="shared" si="47"/>
        <v>71</v>
      </c>
      <c r="R1521" t="s">
        <v>8784</v>
      </c>
    </row>
    <row r="1522" spans="1:18">
      <c r="A1522" t="s">
        <v>4600</v>
      </c>
      <c r="B1522" t="s">
        <v>16176</v>
      </c>
      <c r="C1522" t="s">
        <v>17</v>
      </c>
      <c r="D1522" t="s">
        <v>15590</v>
      </c>
      <c r="E1522" t="s">
        <v>17</v>
      </c>
      <c r="F1522">
        <v>8159</v>
      </c>
      <c r="G1522">
        <v>0.16127055700000001</v>
      </c>
      <c r="H1522">
        <v>17395</v>
      </c>
      <c r="I1522">
        <v>67027</v>
      </c>
      <c r="J1522">
        <v>0.25952228199999999</v>
      </c>
      <c r="K1522">
        <v>-9.8251724999999998E-2</v>
      </c>
      <c r="L1522">
        <v>-9236</v>
      </c>
      <c r="M1522">
        <v>0.46904282800000002</v>
      </c>
      <c r="N1522">
        <v>0.62141314199999997</v>
      </c>
      <c r="O1522">
        <f>VLOOKUP(A1522,Sheet1!$A$1:$B$600,2,FALSE)</f>
        <v>83735</v>
      </c>
      <c r="P1522">
        <f t="shared" si="46"/>
        <v>0</v>
      </c>
      <c r="Q1522" t="str">
        <f t="shared" si="47"/>
        <v>71</v>
      </c>
      <c r="R1522" t="s">
        <v>8785</v>
      </c>
    </row>
    <row r="1523" spans="1:18">
      <c r="A1523" t="s">
        <v>4608</v>
      </c>
      <c r="B1523" t="s">
        <v>16177</v>
      </c>
      <c r="C1523" t="s">
        <v>17</v>
      </c>
      <c r="D1523" t="s">
        <v>15591</v>
      </c>
      <c r="E1523" t="s">
        <v>17</v>
      </c>
      <c r="F1523">
        <v>7011</v>
      </c>
      <c r="G1523">
        <v>0.14571642300000001</v>
      </c>
      <c r="H1523">
        <v>16357</v>
      </c>
      <c r="I1523">
        <v>64925</v>
      </c>
      <c r="J1523">
        <v>0.25193684999999999</v>
      </c>
      <c r="K1523">
        <v>-0.10622042700000001</v>
      </c>
      <c r="L1523">
        <v>-9346</v>
      </c>
      <c r="M1523">
        <v>0.42862383100000001</v>
      </c>
      <c r="N1523">
        <v>0.57838471599999997</v>
      </c>
      <c r="O1523">
        <f>VLOOKUP(A1523,Sheet1!$A$1:$B$600,2,FALSE)</f>
        <v>81145</v>
      </c>
      <c r="P1523">
        <f t="shared" si="46"/>
        <v>0</v>
      </c>
      <c r="Q1523" t="str">
        <f t="shared" si="47"/>
        <v>71</v>
      </c>
      <c r="R1523" t="s">
        <v>8786</v>
      </c>
    </row>
    <row r="1524" spans="1:18">
      <c r="A1524" t="s">
        <v>4616</v>
      </c>
      <c r="B1524" t="s">
        <v>16178</v>
      </c>
      <c r="C1524" t="s">
        <v>17</v>
      </c>
      <c r="D1524" t="s">
        <v>15592</v>
      </c>
      <c r="E1524" t="s">
        <v>17</v>
      </c>
      <c r="F1524">
        <v>8804</v>
      </c>
      <c r="G1524">
        <v>0.17604479100000001</v>
      </c>
      <c r="H1524">
        <v>17096</v>
      </c>
      <c r="I1524">
        <v>70555</v>
      </c>
      <c r="J1524">
        <v>0.24230742</v>
      </c>
      <c r="K1524">
        <v>-6.6262629000000003E-2</v>
      </c>
      <c r="L1524">
        <v>-8292</v>
      </c>
      <c r="M1524">
        <v>0.51497426300000004</v>
      </c>
      <c r="N1524">
        <v>0.726534876</v>
      </c>
      <c r="O1524">
        <f>VLOOKUP(A1524,Sheet1!$A$1:$B$600,2,FALSE)</f>
        <v>91106</v>
      </c>
      <c r="P1524">
        <f t="shared" si="46"/>
        <v>0</v>
      </c>
      <c r="Q1524" t="str">
        <f t="shared" si="47"/>
        <v>71</v>
      </c>
      <c r="R1524" t="s">
        <v>8787</v>
      </c>
    </row>
    <row r="1525" spans="1:18">
      <c r="A1525" t="s">
        <v>4627</v>
      </c>
      <c r="B1525" t="s">
        <v>16179</v>
      </c>
      <c r="C1525" t="s">
        <v>17</v>
      </c>
      <c r="D1525" t="s">
        <v>15593</v>
      </c>
      <c r="E1525" t="s">
        <v>17</v>
      </c>
      <c r="F1525">
        <v>4450</v>
      </c>
      <c r="G1525">
        <v>0.10604327500000001</v>
      </c>
      <c r="H1525">
        <v>16768</v>
      </c>
      <c r="I1525">
        <v>58110</v>
      </c>
      <c r="J1525">
        <v>0.28855618700000002</v>
      </c>
      <c r="K1525">
        <v>-0.182512911</v>
      </c>
      <c r="L1525">
        <v>-12318</v>
      </c>
      <c r="M1525">
        <v>0.26538645</v>
      </c>
      <c r="N1525">
        <v>0.36749610700000002</v>
      </c>
      <c r="O1525">
        <f>VLOOKUP(A1525,Sheet1!$A$1:$B$600,2,FALSE)</f>
        <v>72569</v>
      </c>
      <c r="P1525">
        <f t="shared" si="46"/>
        <v>0</v>
      </c>
      <c r="Q1525" t="str">
        <f t="shared" si="47"/>
        <v>72</v>
      </c>
      <c r="R1525" t="s">
        <v>8788</v>
      </c>
    </row>
    <row r="1526" spans="1:18">
      <c r="A1526" t="s">
        <v>4635</v>
      </c>
      <c r="B1526" t="s">
        <v>16180</v>
      </c>
      <c r="C1526" t="s">
        <v>17</v>
      </c>
      <c r="D1526" t="s">
        <v>15594</v>
      </c>
      <c r="E1526" t="s">
        <v>17</v>
      </c>
      <c r="F1526">
        <v>6182</v>
      </c>
      <c r="G1526">
        <v>0.13515522499999999</v>
      </c>
      <c r="H1526">
        <v>14881</v>
      </c>
      <c r="I1526">
        <v>64962</v>
      </c>
      <c r="J1526">
        <v>0.22907238099999999</v>
      </c>
      <c r="K1526">
        <v>-9.3917156000000002E-2</v>
      </c>
      <c r="L1526">
        <v>-8699</v>
      </c>
      <c r="M1526">
        <v>0.41542907099999998</v>
      </c>
      <c r="N1526">
        <v>0.59001100299999998</v>
      </c>
      <c r="O1526">
        <f>VLOOKUP(A1526,Sheet1!$A$1:$B$600,2,FALSE)</f>
        <v>83350</v>
      </c>
      <c r="P1526">
        <f t="shared" si="46"/>
        <v>0</v>
      </c>
      <c r="Q1526" t="str">
        <f t="shared" si="47"/>
        <v>72</v>
      </c>
      <c r="R1526" t="s">
        <v>8789</v>
      </c>
    </row>
    <row r="1527" spans="1:18">
      <c r="A1527" t="s">
        <v>4648</v>
      </c>
      <c r="B1527" t="s">
        <v>16181</v>
      </c>
      <c r="C1527" t="s">
        <v>17</v>
      </c>
      <c r="D1527" t="s">
        <v>15595</v>
      </c>
      <c r="E1527" t="s">
        <v>17</v>
      </c>
      <c r="F1527">
        <v>6715</v>
      </c>
      <c r="G1527">
        <v>0.13423019999999999</v>
      </c>
      <c r="H1527">
        <v>18160</v>
      </c>
      <c r="I1527">
        <v>68961</v>
      </c>
      <c r="J1527">
        <v>0.263337249</v>
      </c>
      <c r="K1527">
        <v>-0.129107048</v>
      </c>
      <c r="L1527">
        <v>-11445</v>
      </c>
      <c r="M1527">
        <v>0.36976872199999999</v>
      </c>
      <c r="N1527">
        <v>0.50972735899999999</v>
      </c>
      <c r="O1527">
        <f>VLOOKUP(A1527,Sheet1!$A$1:$B$600,2,FALSE)</f>
        <v>84856</v>
      </c>
      <c r="P1527">
        <f t="shared" si="46"/>
        <v>0</v>
      </c>
      <c r="Q1527" t="str">
        <f t="shared" si="47"/>
        <v>72</v>
      </c>
      <c r="R1527" t="s">
        <v>8790</v>
      </c>
    </row>
    <row r="1528" spans="1:18">
      <c r="A1528" t="s">
        <v>4657</v>
      </c>
      <c r="B1528" t="s">
        <v>16182</v>
      </c>
      <c r="C1528" t="s">
        <v>17</v>
      </c>
      <c r="D1528" t="s">
        <v>15596</v>
      </c>
      <c r="E1528" t="s">
        <v>17</v>
      </c>
      <c r="F1528">
        <v>5478</v>
      </c>
      <c r="G1528">
        <v>0.11768497</v>
      </c>
      <c r="H1528">
        <v>16727</v>
      </c>
      <c r="I1528">
        <v>63903</v>
      </c>
      <c r="J1528">
        <v>0.26175609900000002</v>
      </c>
      <c r="K1528">
        <v>-0.14407112899999999</v>
      </c>
      <c r="L1528">
        <v>-11249</v>
      </c>
      <c r="M1528">
        <v>0.32749446999999998</v>
      </c>
      <c r="N1528">
        <v>0.44959781599999998</v>
      </c>
      <c r="O1528">
        <f>VLOOKUP(A1528,Sheet1!$A$1:$B$600,2,FALSE)</f>
        <v>78909</v>
      </c>
      <c r="P1528">
        <f t="shared" si="46"/>
        <v>0</v>
      </c>
      <c r="Q1528" t="str">
        <f t="shared" si="47"/>
        <v>72</v>
      </c>
      <c r="R1528" t="s">
        <v>8791</v>
      </c>
    </row>
    <row r="1529" spans="1:18">
      <c r="A1529" t="s">
        <v>4667</v>
      </c>
      <c r="B1529" t="s">
        <v>16183</v>
      </c>
      <c r="C1529" t="s">
        <v>17</v>
      </c>
      <c r="D1529" t="s">
        <v>15597</v>
      </c>
      <c r="E1529" t="s">
        <v>17</v>
      </c>
      <c r="F1529">
        <v>5750</v>
      </c>
      <c r="G1529">
        <v>0.111222871</v>
      </c>
      <c r="H1529">
        <v>19638</v>
      </c>
      <c r="I1529">
        <v>70166</v>
      </c>
      <c r="J1529">
        <v>0.27987914400000002</v>
      </c>
      <c r="K1529">
        <v>-0.168656272</v>
      </c>
      <c r="L1529">
        <v>-13888</v>
      </c>
      <c r="M1529">
        <v>0.29279967400000001</v>
      </c>
      <c r="N1529">
        <v>0.39739606799999999</v>
      </c>
      <c r="O1529">
        <f>VLOOKUP(A1529,Sheet1!$A$1:$B$600,2,FALSE)</f>
        <v>87462</v>
      </c>
      <c r="P1529">
        <f t="shared" si="46"/>
        <v>0</v>
      </c>
      <c r="Q1529" t="str">
        <f t="shared" si="47"/>
        <v>72</v>
      </c>
      <c r="R1529" t="s">
        <v>8792</v>
      </c>
    </row>
    <row r="1530" spans="1:18">
      <c r="A1530" t="s">
        <v>4678</v>
      </c>
      <c r="B1530" t="s">
        <v>16184</v>
      </c>
      <c r="C1530" t="s">
        <v>17</v>
      </c>
      <c r="D1530" t="s">
        <v>15598</v>
      </c>
      <c r="E1530" t="s">
        <v>17</v>
      </c>
      <c r="F1530">
        <v>7471</v>
      </c>
      <c r="G1530">
        <v>0.154519131</v>
      </c>
      <c r="H1530">
        <v>20564</v>
      </c>
      <c r="I1530">
        <v>67303</v>
      </c>
      <c r="J1530">
        <v>0.30554358599999998</v>
      </c>
      <c r="K1530">
        <v>-0.151024455</v>
      </c>
      <c r="L1530">
        <v>-13093</v>
      </c>
      <c r="M1530">
        <v>0.36330480500000001</v>
      </c>
      <c r="N1530">
        <v>0.505718785</v>
      </c>
      <c r="O1530">
        <f>VLOOKUP(A1530,Sheet1!$A$1:$B$600,2,FALSE)</f>
        <v>82150</v>
      </c>
      <c r="P1530">
        <f t="shared" si="46"/>
        <v>0</v>
      </c>
      <c r="Q1530" t="str">
        <f t="shared" si="47"/>
        <v>73</v>
      </c>
      <c r="R1530" t="s">
        <v>8793</v>
      </c>
    </row>
    <row r="1531" spans="1:18">
      <c r="A1531" t="s">
        <v>4687</v>
      </c>
      <c r="B1531" t="s">
        <v>16185</v>
      </c>
      <c r="C1531" t="s">
        <v>17</v>
      </c>
      <c r="D1531" t="s">
        <v>15599</v>
      </c>
      <c r="E1531" t="s">
        <v>17</v>
      </c>
      <c r="F1531">
        <v>5430</v>
      </c>
      <c r="G1531">
        <v>0.13322211</v>
      </c>
      <c r="H1531">
        <v>18725</v>
      </c>
      <c r="I1531">
        <v>59725</v>
      </c>
      <c r="J1531">
        <v>0.313520301</v>
      </c>
      <c r="K1531">
        <v>-0.180298191</v>
      </c>
      <c r="L1531">
        <v>-13295</v>
      </c>
      <c r="M1531">
        <v>0.28998664899999999</v>
      </c>
      <c r="N1531">
        <v>0.42492339400000001</v>
      </c>
      <c r="O1531">
        <f>VLOOKUP(A1531,Sheet1!$A$1:$B$600,2,FALSE)</f>
        <v>75054</v>
      </c>
      <c r="P1531">
        <f t="shared" si="46"/>
        <v>0</v>
      </c>
      <c r="Q1531" t="str">
        <f t="shared" si="47"/>
        <v>73</v>
      </c>
      <c r="R1531" t="s">
        <v>8794</v>
      </c>
    </row>
    <row r="1532" spans="1:18">
      <c r="A1532" t="s">
        <v>4697</v>
      </c>
      <c r="B1532" t="s">
        <v>16186</v>
      </c>
      <c r="C1532" t="s">
        <v>17</v>
      </c>
      <c r="D1532" t="s">
        <v>15600</v>
      </c>
      <c r="E1532" t="s">
        <v>17</v>
      </c>
      <c r="F1532">
        <v>6715</v>
      </c>
      <c r="G1532">
        <v>0.160622877</v>
      </c>
      <c r="H1532">
        <v>15343</v>
      </c>
      <c r="I1532">
        <v>57913</v>
      </c>
      <c r="J1532">
        <v>0.26493188099999998</v>
      </c>
      <c r="K1532">
        <v>-0.104309003</v>
      </c>
      <c r="L1532">
        <v>-8628</v>
      </c>
      <c r="M1532">
        <v>0.43765886700000001</v>
      </c>
      <c r="N1532">
        <v>0.606279911</v>
      </c>
      <c r="O1532">
        <f>VLOOKUP(A1532,Sheet1!$A$1:$B$600,2,FALSE)</f>
        <v>70400</v>
      </c>
      <c r="P1532">
        <f t="shared" si="46"/>
        <v>0</v>
      </c>
      <c r="Q1532" t="str">
        <f t="shared" si="47"/>
        <v>73</v>
      </c>
      <c r="R1532" t="s">
        <v>8795</v>
      </c>
    </row>
    <row r="1533" spans="1:18">
      <c r="A1533" t="s">
        <v>4705</v>
      </c>
      <c r="B1533" t="s">
        <v>16187</v>
      </c>
      <c r="C1533" t="s">
        <v>17</v>
      </c>
      <c r="D1533" t="s">
        <v>15601</v>
      </c>
      <c r="E1533" t="s">
        <v>17</v>
      </c>
      <c r="F1533">
        <v>6151</v>
      </c>
      <c r="G1533">
        <v>0.14863232200000001</v>
      </c>
      <c r="H1533">
        <v>14912</v>
      </c>
      <c r="I1533">
        <v>58174</v>
      </c>
      <c r="J1533">
        <v>0.25633444500000002</v>
      </c>
      <c r="K1533">
        <v>-0.107702123</v>
      </c>
      <c r="L1533">
        <v>-8761</v>
      </c>
      <c r="M1533">
        <v>0.41248658799999999</v>
      </c>
      <c r="N1533">
        <v>0.57983749200000001</v>
      </c>
      <c r="O1533">
        <f>VLOOKUP(A1533,Sheet1!$A$1:$B$600,2,FALSE)</f>
        <v>71720</v>
      </c>
      <c r="P1533">
        <f t="shared" si="46"/>
        <v>0</v>
      </c>
      <c r="Q1533" t="str">
        <f t="shared" si="47"/>
        <v>73</v>
      </c>
      <c r="R1533" t="s">
        <v>8796</v>
      </c>
    </row>
    <row r="1534" spans="1:18">
      <c r="A1534" t="s">
        <v>4712</v>
      </c>
      <c r="B1534" t="s">
        <v>16188</v>
      </c>
      <c r="C1534" t="s">
        <v>17</v>
      </c>
      <c r="D1534" t="s">
        <v>15602</v>
      </c>
      <c r="E1534" t="s">
        <v>17</v>
      </c>
      <c r="F1534">
        <v>6799</v>
      </c>
      <c r="G1534">
        <v>0.125649129</v>
      </c>
      <c r="H1534">
        <v>25791</v>
      </c>
      <c r="I1534">
        <v>76673</v>
      </c>
      <c r="J1534">
        <v>0.33637655999999999</v>
      </c>
      <c r="K1534">
        <v>-0.21072743199999999</v>
      </c>
      <c r="L1534">
        <v>-18992</v>
      </c>
      <c r="M1534">
        <v>0.263619092</v>
      </c>
      <c r="N1534">
        <v>0.37353711099999998</v>
      </c>
      <c r="O1534">
        <f>VLOOKUP(A1534,Sheet1!$A$1:$B$600,2,FALSE)</f>
        <v>93155</v>
      </c>
      <c r="P1534">
        <f t="shared" si="46"/>
        <v>0</v>
      </c>
      <c r="Q1534" t="str">
        <f t="shared" si="47"/>
        <v>74</v>
      </c>
      <c r="R1534" t="s">
        <v>8797</v>
      </c>
    </row>
    <row r="1535" spans="1:18">
      <c r="A1535" t="s">
        <v>4723</v>
      </c>
      <c r="B1535" t="s">
        <v>16189</v>
      </c>
      <c r="C1535" t="s">
        <v>17</v>
      </c>
      <c r="D1535" t="s">
        <v>15603</v>
      </c>
      <c r="E1535" t="s">
        <v>17</v>
      </c>
      <c r="F1535">
        <v>6561</v>
      </c>
      <c r="G1535">
        <v>0.12631882899999999</v>
      </c>
      <c r="H1535">
        <v>24309</v>
      </c>
      <c r="I1535">
        <v>73429</v>
      </c>
      <c r="J1535">
        <v>0.33105448799999998</v>
      </c>
      <c r="K1535">
        <v>-0.20473565899999999</v>
      </c>
      <c r="L1535">
        <v>-17748</v>
      </c>
      <c r="M1535">
        <v>0.26990003699999998</v>
      </c>
      <c r="N1535">
        <v>0.38156507200000001</v>
      </c>
      <c r="O1535">
        <f>VLOOKUP(A1535,Sheet1!$A$1:$B$600,2,FALSE)</f>
        <v>90295</v>
      </c>
      <c r="P1535">
        <f t="shared" si="46"/>
        <v>0</v>
      </c>
      <c r="Q1535" t="str">
        <f t="shared" si="47"/>
        <v>74</v>
      </c>
      <c r="R1535" t="s">
        <v>8798</v>
      </c>
    </row>
    <row r="1536" spans="1:18">
      <c r="A1536" t="s">
        <v>4734</v>
      </c>
      <c r="B1536" t="s">
        <v>16190</v>
      </c>
      <c r="C1536" t="s">
        <v>17</v>
      </c>
      <c r="D1536" t="s">
        <v>15604</v>
      </c>
      <c r="E1536" t="s">
        <v>17</v>
      </c>
      <c r="F1536">
        <v>6012</v>
      </c>
      <c r="G1536">
        <v>0.14319399799999999</v>
      </c>
      <c r="H1536">
        <v>19277</v>
      </c>
      <c r="I1536">
        <v>61061</v>
      </c>
      <c r="J1536">
        <v>0.31570069299999998</v>
      </c>
      <c r="K1536">
        <v>-0.17250669499999999</v>
      </c>
      <c r="L1536">
        <v>-13265</v>
      </c>
      <c r="M1536">
        <v>0.31187425400000002</v>
      </c>
      <c r="N1536">
        <v>0.45357517800000002</v>
      </c>
      <c r="O1536">
        <f>VLOOKUP(A1536,Sheet1!$A$1:$B$600,2,FALSE)</f>
        <v>75157</v>
      </c>
      <c r="P1536">
        <f t="shared" si="46"/>
        <v>0</v>
      </c>
      <c r="Q1536" t="str">
        <f t="shared" si="47"/>
        <v>74</v>
      </c>
      <c r="R1536" t="s">
        <v>8799</v>
      </c>
    </row>
    <row r="1537" spans="1:18">
      <c r="A1537" t="s">
        <v>4743</v>
      </c>
      <c r="B1537" t="s">
        <v>16191</v>
      </c>
      <c r="C1537" t="s">
        <v>17</v>
      </c>
      <c r="D1537" t="s">
        <v>15605</v>
      </c>
      <c r="E1537" t="s">
        <v>17</v>
      </c>
      <c r="F1537">
        <v>5710</v>
      </c>
      <c r="G1537">
        <v>0.14094937199999999</v>
      </c>
      <c r="H1537">
        <v>20567</v>
      </c>
      <c r="I1537">
        <v>61242</v>
      </c>
      <c r="J1537">
        <v>0.33583161900000003</v>
      </c>
      <c r="K1537">
        <v>-0.19488224700000001</v>
      </c>
      <c r="L1537">
        <v>-14857</v>
      </c>
      <c r="M1537">
        <v>0.27762921200000001</v>
      </c>
      <c r="N1537">
        <v>0.419702505</v>
      </c>
      <c r="O1537">
        <f>VLOOKUP(A1537,Sheet1!$A$1:$B$600,2,FALSE)</f>
        <v>80042</v>
      </c>
      <c r="P1537">
        <f t="shared" si="46"/>
        <v>0</v>
      </c>
      <c r="Q1537" t="str">
        <f t="shared" si="47"/>
        <v>74</v>
      </c>
      <c r="R1537" t="s">
        <v>8800</v>
      </c>
    </row>
    <row r="1538" spans="1:18">
      <c r="A1538" t="s">
        <v>4753</v>
      </c>
      <c r="B1538" t="s">
        <v>16192</v>
      </c>
      <c r="C1538" t="s">
        <v>17</v>
      </c>
      <c r="D1538" t="s">
        <v>15606</v>
      </c>
      <c r="E1538" t="s">
        <v>17</v>
      </c>
      <c r="F1538">
        <v>5532</v>
      </c>
      <c r="G1538">
        <v>0.11514205399999999</v>
      </c>
      <c r="H1538">
        <v>24646</v>
      </c>
      <c r="I1538">
        <v>70267</v>
      </c>
      <c r="J1538">
        <v>0.35074786200000002</v>
      </c>
      <c r="K1538">
        <v>-0.235605807</v>
      </c>
      <c r="L1538">
        <v>-19114</v>
      </c>
      <c r="M1538">
        <v>0.22445833000000001</v>
      </c>
      <c r="N1538">
        <v>0.32827585500000001</v>
      </c>
      <c r="O1538">
        <f>VLOOKUP(A1538,Sheet1!$A$1:$B$600,2,FALSE)</f>
        <v>90541</v>
      </c>
      <c r="P1538">
        <f t="shared" si="46"/>
        <v>0</v>
      </c>
      <c r="Q1538" t="str">
        <f t="shared" si="47"/>
        <v>74</v>
      </c>
      <c r="R1538" t="s">
        <v>8801</v>
      </c>
    </row>
    <row r="1539" spans="1:18">
      <c r="A1539" t="s">
        <v>4768</v>
      </c>
      <c r="B1539" t="s">
        <v>16193</v>
      </c>
      <c r="C1539" t="s">
        <v>17</v>
      </c>
      <c r="D1539" t="s">
        <v>15607</v>
      </c>
      <c r="E1539" t="s">
        <v>17</v>
      </c>
      <c r="F1539">
        <v>6027</v>
      </c>
      <c r="G1539">
        <v>0.14552346899999999</v>
      </c>
      <c r="H1539">
        <v>22356</v>
      </c>
      <c r="I1539">
        <v>59343</v>
      </c>
      <c r="J1539">
        <v>0.37672514000000001</v>
      </c>
      <c r="K1539">
        <v>-0.231201671</v>
      </c>
      <c r="L1539">
        <v>-16329</v>
      </c>
      <c r="M1539">
        <v>0.26959205600000002</v>
      </c>
      <c r="N1539">
        <v>0.38628552700000002</v>
      </c>
      <c r="O1539">
        <f>VLOOKUP(A1539,Sheet1!$A$1:$B$600,2,FALSE)</f>
        <v>75888</v>
      </c>
      <c r="P1539">
        <f t="shared" ref="P1539:P1602" si="48">IF(G1539&gt;0.5,2,IF(G1539&gt;0.2,IF(F1539/O1539&gt;0.125,1,0),0))</f>
        <v>0</v>
      </c>
      <c r="Q1539" t="str">
        <f t="shared" ref="Q1539:Q1602" si="49">MID(B1539,2,LEN(B1539)-3)</f>
        <v>74</v>
      </c>
      <c r="R1539" t="s">
        <v>8802</v>
      </c>
    </row>
    <row r="1540" spans="1:18">
      <c r="A1540" t="s">
        <v>4779</v>
      </c>
      <c r="B1540" t="s">
        <v>16194</v>
      </c>
      <c r="C1540" t="s">
        <v>17</v>
      </c>
      <c r="D1540" t="s">
        <v>15608</v>
      </c>
      <c r="E1540" t="s">
        <v>17</v>
      </c>
      <c r="F1540">
        <v>2059</v>
      </c>
      <c r="G1540">
        <v>4.5285592E-2</v>
      </c>
      <c r="H1540">
        <v>25555</v>
      </c>
      <c r="I1540">
        <v>60879</v>
      </c>
      <c r="J1540">
        <v>0.41976707899999999</v>
      </c>
      <c r="K1540">
        <v>-0.374481487</v>
      </c>
      <c r="L1540">
        <v>-23496</v>
      </c>
      <c r="M1540">
        <v>8.0571317000000003E-2</v>
      </c>
      <c r="N1540">
        <v>0.107882666</v>
      </c>
      <c r="O1540">
        <f>VLOOKUP(A1540,Sheet1!$A$1:$B$600,2,FALSE)</f>
        <v>76662</v>
      </c>
      <c r="P1540">
        <f t="shared" si="48"/>
        <v>0</v>
      </c>
      <c r="Q1540" t="str">
        <f t="shared" si="49"/>
        <v>75</v>
      </c>
      <c r="R1540" t="s">
        <v>8803</v>
      </c>
    </row>
    <row r="1541" spans="1:18">
      <c r="A1541" t="s">
        <v>4793</v>
      </c>
      <c r="B1541" t="s">
        <v>16195</v>
      </c>
      <c r="C1541" t="s">
        <v>17</v>
      </c>
      <c r="D1541" t="s">
        <v>15609</v>
      </c>
      <c r="E1541" t="s">
        <v>17</v>
      </c>
      <c r="F1541">
        <v>1782</v>
      </c>
      <c r="G1541">
        <v>3.9335143000000003E-2</v>
      </c>
      <c r="H1541">
        <v>24194</v>
      </c>
      <c r="I1541">
        <v>57456</v>
      </c>
      <c r="J1541">
        <v>0.42108744100000001</v>
      </c>
      <c r="K1541">
        <v>-0.38175229700000002</v>
      </c>
      <c r="L1541">
        <v>-22412</v>
      </c>
      <c r="M1541">
        <v>7.3654625000000001E-2</v>
      </c>
      <c r="N1541">
        <v>9.3413243000000007E-2</v>
      </c>
      <c r="O1541">
        <f>VLOOKUP(A1541,Sheet1!$A$1:$B$600,2,FALSE)</f>
        <v>71198</v>
      </c>
      <c r="P1541">
        <f t="shared" si="48"/>
        <v>0</v>
      </c>
      <c r="Q1541" t="str">
        <f t="shared" si="49"/>
        <v>75</v>
      </c>
      <c r="R1541" t="s">
        <v>8804</v>
      </c>
    </row>
    <row r="1542" spans="1:18">
      <c r="A1542" t="s">
        <v>4812</v>
      </c>
      <c r="B1542" t="s">
        <v>16196</v>
      </c>
      <c r="C1542" t="s">
        <v>17</v>
      </c>
      <c r="D1542" t="s">
        <v>15610</v>
      </c>
      <c r="E1542" t="s">
        <v>17</v>
      </c>
      <c r="F1542">
        <v>2316</v>
      </c>
      <c r="G1542">
        <v>6.1662983999999997E-2</v>
      </c>
      <c r="H1542">
        <v>14652</v>
      </c>
      <c r="I1542">
        <v>50975</v>
      </c>
      <c r="J1542">
        <v>0.28743501700000001</v>
      </c>
      <c r="K1542">
        <v>-0.22577203400000001</v>
      </c>
      <c r="L1542">
        <v>-12336</v>
      </c>
      <c r="M1542">
        <v>0.15806715800000001</v>
      </c>
      <c r="N1542">
        <v>0.21452843199999999</v>
      </c>
      <c r="O1542">
        <f>VLOOKUP(A1542,Sheet1!$A$1:$B$600,2,FALSE)</f>
        <v>65007</v>
      </c>
      <c r="P1542">
        <f t="shared" si="48"/>
        <v>0</v>
      </c>
      <c r="Q1542" t="str">
        <f t="shared" si="49"/>
        <v>75</v>
      </c>
      <c r="R1542" t="s">
        <v>8805</v>
      </c>
    </row>
    <row r="1543" spans="1:18">
      <c r="A1543" t="s">
        <v>4825</v>
      </c>
      <c r="B1543" t="s">
        <v>16197</v>
      </c>
      <c r="C1543" t="s">
        <v>17</v>
      </c>
      <c r="D1543" t="s">
        <v>15611</v>
      </c>
      <c r="E1543" t="s">
        <v>17</v>
      </c>
      <c r="F1543">
        <v>2005</v>
      </c>
      <c r="G1543">
        <v>5.1358898E-2</v>
      </c>
      <c r="H1543">
        <v>33002</v>
      </c>
      <c r="I1543">
        <v>53524</v>
      </c>
      <c r="J1543">
        <v>0.61658321500000002</v>
      </c>
      <c r="K1543">
        <v>-0.56522431699999998</v>
      </c>
      <c r="L1543">
        <v>-30997</v>
      </c>
      <c r="M1543">
        <v>6.0753894000000003E-2</v>
      </c>
      <c r="N1543">
        <v>8.3295970999999996E-2</v>
      </c>
      <c r="O1543">
        <f>VLOOKUP(A1543,Sheet1!$A$1:$B$600,2,FALSE)</f>
        <v>67401</v>
      </c>
      <c r="P1543">
        <f t="shared" si="48"/>
        <v>0</v>
      </c>
      <c r="Q1543" t="str">
        <f t="shared" si="49"/>
        <v>75</v>
      </c>
      <c r="R1543" t="s">
        <v>8806</v>
      </c>
    </row>
    <row r="1544" spans="1:18">
      <c r="A1544" t="s">
        <v>4840</v>
      </c>
      <c r="B1544" t="s">
        <v>16198</v>
      </c>
      <c r="C1544" t="s">
        <v>17</v>
      </c>
      <c r="D1544" t="s">
        <v>15612</v>
      </c>
      <c r="E1544" t="s">
        <v>17</v>
      </c>
      <c r="F1544">
        <v>2029</v>
      </c>
      <c r="G1544">
        <v>4.7992999000000001E-2</v>
      </c>
      <c r="H1544">
        <v>13027</v>
      </c>
      <c r="I1544">
        <v>56457</v>
      </c>
      <c r="J1544">
        <v>0.23074198100000001</v>
      </c>
      <c r="K1544">
        <v>-0.182748982</v>
      </c>
      <c r="L1544">
        <v>-10998</v>
      </c>
      <c r="M1544">
        <v>0.155753435</v>
      </c>
      <c r="N1544">
        <v>0.20799422100000001</v>
      </c>
      <c r="O1544">
        <f>VLOOKUP(A1544,Sheet1!$A$1:$B$600,2,FALSE)</f>
        <v>70918</v>
      </c>
      <c r="P1544">
        <f t="shared" si="48"/>
        <v>0</v>
      </c>
      <c r="Q1544" t="str">
        <f t="shared" si="49"/>
        <v>75</v>
      </c>
      <c r="R1544" t="s">
        <v>8807</v>
      </c>
    </row>
    <row r="1545" spans="1:18">
      <c r="A1545" t="s">
        <v>4859</v>
      </c>
      <c r="B1545" t="s">
        <v>16199</v>
      </c>
      <c r="C1545" t="s">
        <v>17</v>
      </c>
      <c r="D1545" t="s">
        <v>15613</v>
      </c>
      <c r="E1545" t="s">
        <v>17</v>
      </c>
      <c r="F1545">
        <v>2145</v>
      </c>
      <c r="G1545">
        <v>4.9437633000000002E-2</v>
      </c>
      <c r="H1545">
        <v>11377</v>
      </c>
      <c r="I1545">
        <v>58351</v>
      </c>
      <c r="J1545">
        <v>0.194975236</v>
      </c>
      <c r="K1545">
        <v>-0.14553760399999999</v>
      </c>
      <c r="L1545">
        <v>-9232</v>
      </c>
      <c r="M1545">
        <v>0.188538279</v>
      </c>
      <c r="N1545">
        <v>0.25355852099999998</v>
      </c>
      <c r="O1545">
        <f>VLOOKUP(A1545,Sheet1!$A$1:$B$600,2,FALSE)</f>
        <v>73170</v>
      </c>
      <c r="P1545">
        <f t="shared" si="48"/>
        <v>0</v>
      </c>
      <c r="Q1545" t="str">
        <f t="shared" si="49"/>
        <v>75</v>
      </c>
      <c r="R1545" t="s">
        <v>8808</v>
      </c>
    </row>
    <row r="1546" spans="1:18">
      <c r="A1546" t="s">
        <v>4876</v>
      </c>
      <c r="B1546" t="s">
        <v>16200</v>
      </c>
      <c r="C1546" t="s">
        <v>17</v>
      </c>
      <c r="D1546" t="s">
        <v>15614</v>
      </c>
      <c r="E1546" t="s">
        <v>17</v>
      </c>
      <c r="F1546">
        <v>2019</v>
      </c>
      <c r="G1546">
        <v>4.5809321E-2</v>
      </c>
      <c r="H1546">
        <v>14777</v>
      </c>
      <c r="I1546">
        <v>58322</v>
      </c>
      <c r="J1546">
        <v>0.253369226</v>
      </c>
      <c r="K1546">
        <v>-0.20755990499999999</v>
      </c>
      <c r="L1546">
        <v>-12758</v>
      </c>
      <c r="M1546">
        <v>0.13663125100000001</v>
      </c>
      <c r="N1546">
        <v>0.18080065000000001</v>
      </c>
      <c r="O1546">
        <f>VLOOKUP(A1546,Sheet1!$A$1:$B$600,2,FALSE)</f>
        <v>72464</v>
      </c>
      <c r="P1546">
        <f t="shared" si="48"/>
        <v>0</v>
      </c>
      <c r="Q1546" t="str">
        <f t="shared" si="49"/>
        <v>75</v>
      </c>
      <c r="R1546" t="s">
        <v>8809</v>
      </c>
    </row>
    <row r="1547" spans="1:18">
      <c r="A1547" t="s">
        <v>4897</v>
      </c>
      <c r="B1547" t="s">
        <v>16201</v>
      </c>
      <c r="C1547" t="s">
        <v>17</v>
      </c>
      <c r="D1547" t="s">
        <v>15615</v>
      </c>
      <c r="E1547" t="s">
        <v>17</v>
      </c>
      <c r="F1547">
        <v>2979</v>
      </c>
      <c r="G1547">
        <v>6.1453090000000002E-2</v>
      </c>
      <c r="H1547">
        <v>17656</v>
      </c>
      <c r="I1547">
        <v>63730</v>
      </c>
      <c r="J1547">
        <v>0.27704377800000002</v>
      </c>
      <c r="K1547">
        <v>-0.215590688</v>
      </c>
      <c r="L1547">
        <v>-14677</v>
      </c>
      <c r="M1547">
        <v>0.16872451299999999</v>
      </c>
      <c r="N1547">
        <v>0.22181725399999999</v>
      </c>
      <c r="O1547">
        <f>VLOOKUP(A1547,Sheet1!$A$1:$B$600,2,FALSE)</f>
        <v>80079</v>
      </c>
      <c r="P1547">
        <f t="shared" si="48"/>
        <v>0</v>
      </c>
      <c r="Q1547" t="str">
        <f t="shared" si="49"/>
        <v>75</v>
      </c>
      <c r="R1547" t="s">
        <v>8810</v>
      </c>
    </row>
    <row r="1548" spans="1:18">
      <c r="A1548" t="s">
        <v>4919</v>
      </c>
      <c r="B1548" t="s">
        <v>16202</v>
      </c>
      <c r="C1548" t="s">
        <v>17</v>
      </c>
      <c r="D1548" t="s">
        <v>15616</v>
      </c>
      <c r="E1548" t="s">
        <v>17</v>
      </c>
      <c r="F1548">
        <v>2718</v>
      </c>
      <c r="G1548">
        <v>6.9788938999999994E-2</v>
      </c>
      <c r="H1548">
        <v>11642</v>
      </c>
      <c r="I1548">
        <v>52364</v>
      </c>
      <c r="J1548">
        <v>0.222328317</v>
      </c>
      <c r="K1548">
        <v>-0.152539379</v>
      </c>
      <c r="L1548">
        <v>-8924</v>
      </c>
      <c r="M1548">
        <v>0.23346504000000001</v>
      </c>
      <c r="N1548">
        <v>0.31390035900000002</v>
      </c>
      <c r="O1548">
        <f>VLOOKUP(A1548,Sheet1!$A$1:$B$600,2,FALSE)</f>
        <v>66545</v>
      </c>
      <c r="P1548">
        <f t="shared" si="48"/>
        <v>0</v>
      </c>
      <c r="Q1548" t="str">
        <f t="shared" si="49"/>
        <v>75</v>
      </c>
      <c r="R1548" t="s">
        <v>8811</v>
      </c>
    </row>
    <row r="1549" spans="1:18">
      <c r="A1549" t="s">
        <v>4936</v>
      </c>
      <c r="B1549" t="s">
        <v>16203</v>
      </c>
      <c r="C1549" t="s">
        <v>17</v>
      </c>
      <c r="D1549" t="s">
        <v>15617</v>
      </c>
      <c r="E1549" t="s">
        <v>17</v>
      </c>
      <c r="F1549">
        <v>2828</v>
      </c>
      <c r="G1549">
        <v>7.2660004E-2</v>
      </c>
      <c r="H1549">
        <v>12414</v>
      </c>
      <c r="I1549">
        <v>52241</v>
      </c>
      <c r="J1549">
        <v>0.23762944799999999</v>
      </c>
      <c r="K1549">
        <v>-0.16496944499999999</v>
      </c>
      <c r="L1549">
        <v>-9586</v>
      </c>
      <c r="M1549">
        <v>0.22780731400000001</v>
      </c>
      <c r="N1549">
        <v>0.30577019900000002</v>
      </c>
      <c r="O1549">
        <f>VLOOKUP(A1549,Sheet1!$A$1:$B$600,2,FALSE)</f>
        <v>66720</v>
      </c>
      <c r="P1549">
        <f t="shared" si="48"/>
        <v>0</v>
      </c>
      <c r="Q1549" t="str">
        <f t="shared" si="49"/>
        <v>75</v>
      </c>
      <c r="R1549" t="s">
        <v>8812</v>
      </c>
    </row>
    <row r="1550" spans="1:18">
      <c r="A1550" t="s">
        <v>4956</v>
      </c>
      <c r="B1550" t="s">
        <v>16204</v>
      </c>
      <c r="C1550" t="s">
        <v>17</v>
      </c>
      <c r="D1550" t="s">
        <v>15618</v>
      </c>
      <c r="E1550" t="s">
        <v>17</v>
      </c>
      <c r="F1550">
        <v>1976</v>
      </c>
      <c r="G1550">
        <v>4.4725108E-2</v>
      </c>
      <c r="H1550">
        <v>17766</v>
      </c>
      <c r="I1550">
        <v>56074</v>
      </c>
      <c r="J1550">
        <v>0.31683133000000002</v>
      </c>
      <c r="K1550">
        <v>-0.27210622200000001</v>
      </c>
      <c r="L1550">
        <v>-15790</v>
      </c>
      <c r="M1550">
        <v>0.111223686</v>
      </c>
      <c r="N1550">
        <v>0.14116377999999999</v>
      </c>
      <c r="O1550">
        <f>VLOOKUP(A1550,Sheet1!$A$1:$B$600,2,FALSE)</f>
        <v>69530</v>
      </c>
      <c r="P1550">
        <f t="shared" si="48"/>
        <v>0</v>
      </c>
      <c r="Q1550" t="str">
        <f t="shared" si="49"/>
        <v>75</v>
      </c>
      <c r="R1550" t="s">
        <v>8813</v>
      </c>
    </row>
    <row r="1551" spans="1:18">
      <c r="A1551" t="s">
        <v>4968</v>
      </c>
      <c r="B1551" t="s">
        <v>16205</v>
      </c>
      <c r="C1551" t="s">
        <v>17</v>
      </c>
      <c r="D1551" t="s">
        <v>15619</v>
      </c>
      <c r="E1551" t="s">
        <v>17</v>
      </c>
      <c r="F1551">
        <v>2302</v>
      </c>
      <c r="G1551">
        <v>5.1319779000000003E-2</v>
      </c>
      <c r="H1551">
        <v>25375</v>
      </c>
      <c r="I1551">
        <v>57188</v>
      </c>
      <c r="J1551">
        <v>0.44371196800000001</v>
      </c>
      <c r="K1551">
        <v>-0.392392189</v>
      </c>
      <c r="L1551">
        <v>-23073</v>
      </c>
      <c r="M1551">
        <v>9.0719211999999994E-2</v>
      </c>
      <c r="N1551">
        <v>0.11566011900000001</v>
      </c>
      <c r="O1551">
        <f>VLOOKUP(A1551,Sheet1!$A$1:$B$600,2,FALSE)</f>
        <v>71312</v>
      </c>
      <c r="P1551">
        <f t="shared" si="48"/>
        <v>0</v>
      </c>
      <c r="Q1551" t="str">
        <f t="shared" si="49"/>
        <v>75</v>
      </c>
      <c r="R1551" t="s">
        <v>8814</v>
      </c>
    </row>
    <row r="1552" spans="1:18">
      <c r="A1552" t="s">
        <v>4981</v>
      </c>
      <c r="B1552" t="s">
        <v>16206</v>
      </c>
      <c r="C1552" t="s">
        <v>17</v>
      </c>
      <c r="D1552" t="s">
        <v>15620</v>
      </c>
      <c r="E1552" t="s">
        <v>17</v>
      </c>
      <c r="F1552">
        <v>2402</v>
      </c>
      <c r="G1552">
        <v>5.2876042999999998E-2</v>
      </c>
      <c r="H1552">
        <v>21665</v>
      </c>
      <c r="I1552">
        <v>57789</v>
      </c>
      <c r="J1552">
        <v>0.37489833700000003</v>
      </c>
      <c r="K1552">
        <v>-0.32202229399999999</v>
      </c>
      <c r="L1552">
        <v>-19263</v>
      </c>
      <c r="M1552">
        <v>0.110870067</v>
      </c>
      <c r="N1552">
        <v>0.14104101699999999</v>
      </c>
      <c r="O1552">
        <f>VLOOKUP(A1552,Sheet1!$A$1:$B$600,2,FALSE)</f>
        <v>72599</v>
      </c>
      <c r="P1552">
        <f t="shared" si="48"/>
        <v>0</v>
      </c>
      <c r="Q1552" t="str">
        <f t="shared" si="49"/>
        <v>75</v>
      </c>
      <c r="R1552" t="s">
        <v>8815</v>
      </c>
    </row>
    <row r="1553" spans="1:18">
      <c r="A1553" t="s">
        <v>4994</v>
      </c>
      <c r="B1553" t="s">
        <v>16207</v>
      </c>
      <c r="C1553" t="s">
        <v>17</v>
      </c>
      <c r="D1553" t="s">
        <v>15621</v>
      </c>
      <c r="E1553" t="s">
        <v>17</v>
      </c>
      <c r="F1553">
        <v>2172</v>
      </c>
      <c r="G1553">
        <v>5.4851255000000002E-2</v>
      </c>
      <c r="H1553">
        <v>35303</v>
      </c>
      <c r="I1553">
        <v>55872</v>
      </c>
      <c r="J1553">
        <v>0.63185495400000002</v>
      </c>
      <c r="K1553">
        <v>-0.57700369900000004</v>
      </c>
      <c r="L1553">
        <v>-33131</v>
      </c>
      <c r="M1553">
        <v>6.1524516000000001E-2</v>
      </c>
      <c r="N1553">
        <v>8.6809884000000004E-2</v>
      </c>
      <c r="O1553">
        <f>VLOOKUP(A1553,Sheet1!$A$1:$B$600,2,FALSE)</f>
        <v>69895</v>
      </c>
      <c r="P1553">
        <f t="shared" si="48"/>
        <v>0</v>
      </c>
      <c r="Q1553" t="str">
        <f t="shared" si="49"/>
        <v>75</v>
      </c>
      <c r="R1553" t="s">
        <v>8816</v>
      </c>
    </row>
    <row r="1554" spans="1:18">
      <c r="A1554" t="s">
        <v>5009</v>
      </c>
      <c r="B1554" t="s">
        <v>16208</v>
      </c>
      <c r="C1554" t="s">
        <v>17</v>
      </c>
      <c r="D1554" t="s">
        <v>15622</v>
      </c>
      <c r="E1554" t="s">
        <v>17</v>
      </c>
      <c r="F1554">
        <v>2819</v>
      </c>
      <c r="G1554">
        <v>6.6740849000000005E-2</v>
      </c>
      <c r="H1554">
        <v>10919</v>
      </c>
      <c r="I1554">
        <v>57745</v>
      </c>
      <c r="J1554">
        <v>0.189089964</v>
      </c>
      <c r="K1554">
        <v>-0.12234911499999999</v>
      </c>
      <c r="L1554">
        <v>-8100</v>
      </c>
      <c r="M1554">
        <v>0.25817382500000002</v>
      </c>
      <c r="N1554">
        <v>0.35295817899999998</v>
      </c>
      <c r="O1554">
        <f>VLOOKUP(A1554,Sheet1!$A$1:$B$600,2,FALSE)</f>
        <v>73938</v>
      </c>
      <c r="P1554">
        <f t="shared" si="48"/>
        <v>0</v>
      </c>
      <c r="Q1554" t="str">
        <f t="shared" si="49"/>
        <v>75</v>
      </c>
      <c r="R1554" t="s">
        <v>8817</v>
      </c>
    </row>
    <row r="1555" spans="1:18">
      <c r="A1555" t="s">
        <v>5025</v>
      </c>
      <c r="B1555" t="s">
        <v>16209</v>
      </c>
      <c r="C1555" t="s">
        <v>17</v>
      </c>
      <c r="D1555" t="s">
        <v>15623</v>
      </c>
      <c r="E1555" t="s">
        <v>17</v>
      </c>
      <c r="F1555">
        <v>2131</v>
      </c>
      <c r="G1555">
        <v>5.9113984000000001E-2</v>
      </c>
      <c r="H1555">
        <v>11510</v>
      </c>
      <c r="I1555">
        <v>51019</v>
      </c>
      <c r="J1555">
        <v>0.22560222699999999</v>
      </c>
      <c r="K1555">
        <v>-0.16648824300000001</v>
      </c>
      <c r="L1555">
        <v>-9379</v>
      </c>
      <c r="M1555">
        <v>0.18514335400000001</v>
      </c>
      <c r="N1555">
        <v>0.26202748399999998</v>
      </c>
      <c r="O1555">
        <f>VLOOKUP(A1555,Sheet1!$A$1:$B$600,2,FALSE)</f>
        <v>66230</v>
      </c>
      <c r="P1555">
        <f t="shared" si="48"/>
        <v>0</v>
      </c>
      <c r="Q1555" t="str">
        <f t="shared" si="49"/>
        <v>75</v>
      </c>
      <c r="R1555" t="s">
        <v>8818</v>
      </c>
    </row>
    <row r="1556" spans="1:18">
      <c r="A1556" t="s">
        <v>5044</v>
      </c>
      <c r="B1556" t="s">
        <v>16210</v>
      </c>
      <c r="C1556" t="s">
        <v>17</v>
      </c>
      <c r="D1556" t="s">
        <v>15624</v>
      </c>
      <c r="E1556" t="s">
        <v>17</v>
      </c>
      <c r="F1556">
        <v>1714</v>
      </c>
      <c r="G1556">
        <v>5.9992999999999998E-2</v>
      </c>
      <c r="H1556">
        <v>7675</v>
      </c>
      <c r="I1556">
        <v>41415</v>
      </c>
      <c r="J1556">
        <v>0.185319329</v>
      </c>
      <c r="K1556">
        <v>-0.12532632899999999</v>
      </c>
      <c r="L1556">
        <v>-5961</v>
      </c>
      <c r="M1556">
        <v>0.22332247599999999</v>
      </c>
      <c r="N1556">
        <v>0.32372769800000001</v>
      </c>
      <c r="O1556">
        <f>VLOOKUP(A1556,Sheet1!$A$1:$B$600,2,FALSE)</f>
        <v>55057</v>
      </c>
      <c r="P1556">
        <f t="shared" si="48"/>
        <v>0</v>
      </c>
      <c r="Q1556" t="str">
        <f t="shared" si="49"/>
        <v>75</v>
      </c>
      <c r="R1556" t="s">
        <v>8819</v>
      </c>
    </row>
    <row r="1557" spans="1:18">
      <c r="A1557" t="s">
        <v>5062</v>
      </c>
      <c r="B1557" t="s">
        <v>16211</v>
      </c>
      <c r="C1557" t="s">
        <v>17</v>
      </c>
      <c r="D1557" t="s">
        <v>15625</v>
      </c>
      <c r="E1557" t="s">
        <v>17</v>
      </c>
      <c r="F1557">
        <v>2030</v>
      </c>
      <c r="G1557">
        <v>5.3304624000000002E-2</v>
      </c>
      <c r="H1557">
        <v>10973</v>
      </c>
      <c r="I1557">
        <v>51073</v>
      </c>
      <c r="J1557">
        <v>0.214849333</v>
      </c>
      <c r="K1557">
        <v>-0.16154470900000001</v>
      </c>
      <c r="L1557">
        <v>-8943</v>
      </c>
      <c r="M1557">
        <v>0.18499954399999999</v>
      </c>
      <c r="N1557">
        <v>0.248102348</v>
      </c>
      <c r="O1557">
        <f>VLOOKUP(A1557,Sheet1!$A$1:$B$600,2,FALSE)</f>
        <v>64943</v>
      </c>
      <c r="P1557">
        <f t="shared" si="48"/>
        <v>0</v>
      </c>
      <c r="Q1557" t="str">
        <f t="shared" si="49"/>
        <v>75</v>
      </c>
      <c r="R1557" t="s">
        <v>8820</v>
      </c>
    </row>
    <row r="1558" spans="1:18">
      <c r="A1558" t="s">
        <v>5075</v>
      </c>
      <c r="B1558" t="s">
        <v>16212</v>
      </c>
      <c r="C1558" t="s">
        <v>17</v>
      </c>
      <c r="D1558" t="s">
        <v>15626</v>
      </c>
      <c r="E1558" t="s">
        <v>17</v>
      </c>
      <c r="F1558">
        <v>3703</v>
      </c>
      <c r="G1558">
        <v>0.10087444499999999</v>
      </c>
      <c r="H1558">
        <v>14211</v>
      </c>
      <c r="I1558">
        <v>50770</v>
      </c>
      <c r="J1558">
        <v>0.27990939500000001</v>
      </c>
      <c r="K1558">
        <v>-0.17903495</v>
      </c>
      <c r="L1558">
        <v>-10508</v>
      </c>
      <c r="M1558">
        <v>0.260572796</v>
      </c>
      <c r="N1558">
        <v>0.36038249</v>
      </c>
      <c r="O1558">
        <f>VLOOKUP(A1558,Sheet1!$A$1:$B$600,2,FALSE)</f>
        <v>64797</v>
      </c>
      <c r="P1558">
        <f t="shared" si="48"/>
        <v>0</v>
      </c>
      <c r="Q1558" t="str">
        <f t="shared" si="49"/>
        <v>76</v>
      </c>
      <c r="R1558" t="s">
        <v>8821</v>
      </c>
    </row>
    <row r="1559" spans="1:18">
      <c r="A1559" t="s">
        <v>5090</v>
      </c>
      <c r="B1559" t="s">
        <v>16213</v>
      </c>
      <c r="C1559" t="s">
        <v>17</v>
      </c>
      <c r="D1559" t="s">
        <v>15627</v>
      </c>
      <c r="E1559" t="s">
        <v>17</v>
      </c>
      <c r="F1559">
        <v>7819</v>
      </c>
      <c r="G1559">
        <v>0.14296946399999999</v>
      </c>
      <c r="H1559">
        <v>23619</v>
      </c>
      <c r="I1559">
        <v>74940</v>
      </c>
      <c r="J1559">
        <v>0.31517213799999999</v>
      </c>
      <c r="K1559">
        <v>-0.172202673</v>
      </c>
      <c r="L1559">
        <v>-15800</v>
      </c>
      <c r="M1559">
        <v>0.33104703800000002</v>
      </c>
      <c r="N1559">
        <v>0.453623424</v>
      </c>
      <c r="O1559">
        <f>VLOOKUP(A1559,Sheet1!$A$1:$B$600,2,FALSE)</f>
        <v>91527</v>
      </c>
      <c r="P1559">
        <f t="shared" si="48"/>
        <v>0</v>
      </c>
      <c r="Q1559" t="str">
        <f t="shared" si="49"/>
        <v>76</v>
      </c>
      <c r="R1559" t="s">
        <v>8822</v>
      </c>
    </row>
    <row r="1560" spans="1:18">
      <c r="A1560" t="s">
        <v>5096</v>
      </c>
      <c r="B1560" t="s">
        <v>16214</v>
      </c>
      <c r="C1560" t="s">
        <v>17</v>
      </c>
      <c r="D1560" t="s">
        <v>15628</v>
      </c>
      <c r="E1560" t="s">
        <v>17</v>
      </c>
      <c r="F1560">
        <v>6495</v>
      </c>
      <c r="G1560">
        <v>0.17682611400000001</v>
      </c>
      <c r="H1560">
        <v>9115</v>
      </c>
      <c r="I1560">
        <v>54657</v>
      </c>
      <c r="J1560">
        <v>0.16676729400000001</v>
      </c>
      <c r="K1560">
        <v>1.005882E-2</v>
      </c>
      <c r="L1560">
        <v>-2620</v>
      </c>
      <c r="M1560">
        <v>0.71256171099999999</v>
      </c>
      <c r="N1560">
        <v>1.0603165029999999</v>
      </c>
      <c r="O1560">
        <f>VLOOKUP(A1560,Sheet1!$A$1:$B$600,2,FALSE)</f>
        <v>69261</v>
      </c>
      <c r="P1560">
        <f t="shared" si="48"/>
        <v>0</v>
      </c>
      <c r="Q1560" t="str">
        <f t="shared" si="49"/>
        <v>76</v>
      </c>
      <c r="R1560" t="s">
        <v>8823</v>
      </c>
    </row>
    <row r="1561" spans="1:18">
      <c r="A1561" t="s">
        <v>5106</v>
      </c>
      <c r="B1561" t="s">
        <v>16215</v>
      </c>
      <c r="C1561" t="s">
        <v>17</v>
      </c>
      <c r="D1561" t="s">
        <v>15629</v>
      </c>
      <c r="E1561" t="s">
        <v>17</v>
      </c>
      <c r="F1561">
        <v>9029</v>
      </c>
      <c r="G1561">
        <v>0.18356476299999999</v>
      </c>
      <c r="H1561">
        <v>12618</v>
      </c>
      <c r="I1561">
        <v>69810</v>
      </c>
      <c r="J1561">
        <v>0.18074774399999999</v>
      </c>
      <c r="K1561">
        <v>2.817019E-3</v>
      </c>
      <c r="L1561">
        <v>-3589</v>
      </c>
      <c r="M1561">
        <v>0.71556506600000003</v>
      </c>
      <c r="N1561">
        <v>1.015585363</v>
      </c>
      <c r="O1561">
        <f>VLOOKUP(A1561,Sheet1!$A$1:$B$600,2,FALSE)</f>
        <v>88989</v>
      </c>
      <c r="P1561">
        <f t="shared" si="48"/>
        <v>0</v>
      </c>
      <c r="Q1561" t="str">
        <f t="shared" si="49"/>
        <v>76</v>
      </c>
      <c r="R1561" t="s">
        <v>8824</v>
      </c>
    </row>
    <row r="1562" spans="1:18">
      <c r="A1562" t="s">
        <v>5113</v>
      </c>
      <c r="B1562" t="s">
        <v>16216</v>
      </c>
      <c r="C1562" t="s">
        <v>17</v>
      </c>
      <c r="D1562" t="s">
        <v>15630</v>
      </c>
      <c r="E1562" t="s">
        <v>17</v>
      </c>
      <c r="F1562">
        <v>8448</v>
      </c>
      <c r="G1562">
        <v>0.15630839799999999</v>
      </c>
      <c r="H1562">
        <v>17416</v>
      </c>
      <c r="I1562">
        <v>75924</v>
      </c>
      <c r="J1562">
        <v>0.229387282</v>
      </c>
      <c r="K1562">
        <v>-7.3078883999999997E-2</v>
      </c>
      <c r="L1562">
        <v>-8968</v>
      </c>
      <c r="M1562">
        <v>0.48507119900000001</v>
      </c>
      <c r="N1562">
        <v>0.68141702000000004</v>
      </c>
      <c r="O1562">
        <f>VLOOKUP(A1562,Sheet1!$A$1:$B$600,2,FALSE)</f>
        <v>94293</v>
      </c>
      <c r="P1562">
        <f t="shared" si="48"/>
        <v>0</v>
      </c>
      <c r="Q1562" t="str">
        <f t="shared" si="49"/>
        <v>76</v>
      </c>
      <c r="R1562" t="s">
        <v>8825</v>
      </c>
    </row>
    <row r="1563" spans="1:18">
      <c r="A1563" t="s">
        <v>5123</v>
      </c>
      <c r="B1563" t="s">
        <v>16217</v>
      </c>
      <c r="C1563" t="s">
        <v>17</v>
      </c>
      <c r="D1563" t="s">
        <v>15631</v>
      </c>
      <c r="E1563" t="s">
        <v>17</v>
      </c>
      <c r="F1563">
        <v>9614</v>
      </c>
      <c r="G1563">
        <v>0.14725523800000001</v>
      </c>
      <c r="H1563">
        <v>23846</v>
      </c>
      <c r="I1563">
        <v>88144</v>
      </c>
      <c r="J1563">
        <v>0.27053458000000002</v>
      </c>
      <c r="K1563">
        <v>-0.123279341</v>
      </c>
      <c r="L1563">
        <v>-14232</v>
      </c>
      <c r="M1563">
        <v>0.40317034299999999</v>
      </c>
      <c r="N1563">
        <v>0.54431207400000003</v>
      </c>
      <c r="O1563">
        <f>VLOOKUP(A1563,Sheet1!$A$1:$B$600,2,FALSE)</f>
        <v>110300</v>
      </c>
      <c r="P1563">
        <f t="shared" si="48"/>
        <v>0</v>
      </c>
      <c r="Q1563" t="str">
        <f t="shared" si="49"/>
        <v>76</v>
      </c>
      <c r="R1563" t="s">
        <v>8826</v>
      </c>
    </row>
    <row r="1564" spans="1:18">
      <c r="A1564" t="s">
        <v>5133</v>
      </c>
      <c r="B1564" t="s">
        <v>16218</v>
      </c>
      <c r="C1564" t="s">
        <v>17</v>
      </c>
      <c r="D1564" t="s">
        <v>15632</v>
      </c>
      <c r="E1564" t="s">
        <v>17</v>
      </c>
      <c r="F1564">
        <v>5719</v>
      </c>
      <c r="G1564">
        <v>0.117995378</v>
      </c>
      <c r="H1564">
        <v>19305</v>
      </c>
      <c r="I1564">
        <v>68000</v>
      </c>
      <c r="J1564">
        <v>0.28389705900000001</v>
      </c>
      <c r="K1564">
        <v>-0.16590168</v>
      </c>
      <c r="L1564">
        <v>-13586</v>
      </c>
      <c r="M1564">
        <v>0.29624449600000002</v>
      </c>
      <c r="N1564">
        <v>0.41562733600000001</v>
      </c>
      <c r="O1564">
        <f>VLOOKUP(A1564,Sheet1!$A$1:$B$600,2,FALSE)</f>
        <v>89254</v>
      </c>
      <c r="P1564">
        <f t="shared" si="48"/>
        <v>0</v>
      </c>
      <c r="Q1564" t="str">
        <f t="shared" si="49"/>
        <v>76</v>
      </c>
      <c r="R1564" t="s">
        <v>8827</v>
      </c>
    </row>
    <row r="1565" spans="1:18">
      <c r="A1565" t="s">
        <v>5144</v>
      </c>
      <c r="B1565" t="s">
        <v>16219</v>
      </c>
      <c r="C1565" t="s">
        <v>17</v>
      </c>
      <c r="D1565" t="s">
        <v>15633</v>
      </c>
      <c r="E1565" t="s">
        <v>17</v>
      </c>
      <c r="F1565">
        <v>4875</v>
      </c>
      <c r="G1565">
        <v>0.146049912</v>
      </c>
      <c r="H1565">
        <v>9032</v>
      </c>
      <c r="I1565">
        <v>50170</v>
      </c>
      <c r="J1565">
        <v>0.18002790499999999</v>
      </c>
      <c r="K1565">
        <v>-3.3977993999999997E-2</v>
      </c>
      <c r="L1565">
        <v>-4157</v>
      </c>
      <c r="M1565">
        <v>0.53974756400000001</v>
      </c>
      <c r="N1565">
        <v>0.81126262900000001</v>
      </c>
      <c r="O1565">
        <f>VLOOKUP(A1565,Sheet1!$A$1:$B$600,2,FALSE)</f>
        <v>70545</v>
      </c>
      <c r="P1565">
        <f t="shared" si="48"/>
        <v>0</v>
      </c>
      <c r="Q1565" t="str">
        <f t="shared" si="49"/>
        <v>76</v>
      </c>
      <c r="R1565" t="s">
        <v>8828</v>
      </c>
    </row>
    <row r="1566" spans="1:18">
      <c r="A1566" t="s">
        <v>5153</v>
      </c>
      <c r="B1566" t="s">
        <v>16220</v>
      </c>
      <c r="C1566" t="s">
        <v>17</v>
      </c>
      <c r="D1566" t="s">
        <v>15634</v>
      </c>
      <c r="E1566" t="s">
        <v>17</v>
      </c>
      <c r="F1566">
        <v>7944</v>
      </c>
      <c r="G1566">
        <v>0.14640619199999999</v>
      </c>
      <c r="H1566">
        <v>20104</v>
      </c>
      <c r="I1566">
        <v>75076</v>
      </c>
      <c r="J1566">
        <v>0.267781981</v>
      </c>
      <c r="K1566">
        <v>-0.121375789</v>
      </c>
      <c r="L1566">
        <v>-12160</v>
      </c>
      <c r="M1566">
        <v>0.39514524499999998</v>
      </c>
      <c r="N1566">
        <v>0.54673653499999997</v>
      </c>
      <c r="O1566">
        <f>VLOOKUP(A1566,Sheet1!$A$1:$B$600,2,FALSE)</f>
        <v>92420</v>
      </c>
      <c r="P1566">
        <f t="shared" si="48"/>
        <v>0</v>
      </c>
      <c r="Q1566" t="str">
        <f t="shared" si="49"/>
        <v>76</v>
      </c>
      <c r="R1566" t="s">
        <v>8829</v>
      </c>
    </row>
    <row r="1567" spans="1:18">
      <c r="A1567" t="s">
        <v>5161</v>
      </c>
      <c r="B1567" t="s">
        <v>16221</v>
      </c>
      <c r="C1567" t="s">
        <v>17</v>
      </c>
      <c r="D1567" t="s">
        <v>15635</v>
      </c>
      <c r="E1567" t="s">
        <v>17</v>
      </c>
      <c r="F1567">
        <v>8799</v>
      </c>
      <c r="G1567">
        <v>0.13484850800000001</v>
      </c>
      <c r="H1567">
        <v>24758</v>
      </c>
      <c r="I1567">
        <v>87910</v>
      </c>
      <c r="J1567">
        <v>0.28162893900000002</v>
      </c>
      <c r="K1567">
        <v>-0.14678043099999999</v>
      </c>
      <c r="L1567">
        <v>-15959</v>
      </c>
      <c r="M1567">
        <v>0.35540027499999999</v>
      </c>
      <c r="N1567">
        <v>0.47881623499999998</v>
      </c>
      <c r="O1567">
        <f>VLOOKUP(A1567,Sheet1!$A$1:$B$600,2,FALSE)</f>
        <v>105902</v>
      </c>
      <c r="P1567">
        <f t="shared" si="48"/>
        <v>0</v>
      </c>
      <c r="Q1567" t="str">
        <f t="shared" si="49"/>
        <v>76</v>
      </c>
      <c r="R1567" t="s">
        <v>8830</v>
      </c>
    </row>
    <row r="1568" spans="1:18">
      <c r="A1568" t="s">
        <v>5168</v>
      </c>
      <c r="B1568" t="s">
        <v>16222</v>
      </c>
      <c r="C1568" t="s">
        <v>17</v>
      </c>
      <c r="D1568" t="s">
        <v>15636</v>
      </c>
      <c r="E1568" t="s">
        <v>17</v>
      </c>
      <c r="F1568">
        <v>5094</v>
      </c>
      <c r="G1568">
        <v>0.13570610299999999</v>
      </c>
      <c r="H1568">
        <v>14619</v>
      </c>
      <c r="I1568">
        <v>51223</v>
      </c>
      <c r="J1568">
        <v>0.28539913700000002</v>
      </c>
      <c r="K1568">
        <v>-0.149693034</v>
      </c>
      <c r="L1568">
        <v>-9525</v>
      </c>
      <c r="M1568">
        <v>0.34845064599999998</v>
      </c>
      <c r="N1568">
        <v>0.47549584299999997</v>
      </c>
      <c r="O1568">
        <f>VLOOKUP(A1568,Sheet1!$A$1:$B$600,2,FALSE)</f>
        <v>67785</v>
      </c>
      <c r="P1568">
        <f t="shared" si="48"/>
        <v>0</v>
      </c>
      <c r="Q1568" t="str">
        <f t="shared" si="49"/>
        <v>77</v>
      </c>
      <c r="R1568" t="s">
        <v>8831</v>
      </c>
    </row>
    <row r="1569" spans="1:18">
      <c r="A1569" t="s">
        <v>5177</v>
      </c>
      <c r="B1569" t="s">
        <v>16223</v>
      </c>
      <c r="C1569" t="s">
        <v>17</v>
      </c>
      <c r="D1569" t="s">
        <v>15637</v>
      </c>
      <c r="E1569" t="s">
        <v>17</v>
      </c>
      <c r="F1569">
        <v>6225</v>
      </c>
      <c r="G1569">
        <v>0.135902194</v>
      </c>
      <c r="H1569">
        <v>19124</v>
      </c>
      <c r="I1569">
        <v>61498</v>
      </c>
      <c r="J1569">
        <v>0.31096946199999997</v>
      </c>
      <c r="K1569">
        <v>-0.175067268</v>
      </c>
      <c r="L1569">
        <v>-12899</v>
      </c>
      <c r="M1569">
        <v>0.32550721599999999</v>
      </c>
      <c r="N1569">
        <v>0.43702745900000001</v>
      </c>
      <c r="O1569">
        <f>VLOOKUP(A1569,Sheet1!$A$1:$B$600,2,FALSE)</f>
        <v>78548</v>
      </c>
      <c r="P1569">
        <f t="shared" si="48"/>
        <v>0</v>
      </c>
      <c r="Q1569" t="str">
        <f t="shared" si="49"/>
        <v>77</v>
      </c>
      <c r="R1569" t="s">
        <v>8832</v>
      </c>
    </row>
    <row r="1570" spans="1:18">
      <c r="A1570" t="s">
        <v>5185</v>
      </c>
      <c r="B1570" t="s">
        <v>16224</v>
      </c>
      <c r="C1570" t="s">
        <v>17</v>
      </c>
      <c r="D1570" t="s">
        <v>15638</v>
      </c>
      <c r="E1570" t="s">
        <v>17</v>
      </c>
      <c r="F1570">
        <v>6976</v>
      </c>
      <c r="G1570">
        <v>0.165296306</v>
      </c>
      <c r="H1570">
        <v>14770</v>
      </c>
      <c r="I1570">
        <v>56808</v>
      </c>
      <c r="J1570">
        <v>0.25999859199999997</v>
      </c>
      <c r="K1570">
        <v>-9.4702285999999997E-2</v>
      </c>
      <c r="L1570">
        <v>-7794</v>
      </c>
      <c r="M1570">
        <v>0.47230873400000001</v>
      </c>
      <c r="N1570">
        <v>0.63575846599999997</v>
      </c>
      <c r="O1570">
        <f>VLOOKUP(A1570,Sheet1!$A$1:$B$600,2,FALSE)</f>
        <v>72468</v>
      </c>
      <c r="P1570">
        <f t="shared" si="48"/>
        <v>0</v>
      </c>
      <c r="Q1570" t="str">
        <f t="shared" si="49"/>
        <v>77</v>
      </c>
      <c r="R1570" t="s">
        <v>8833</v>
      </c>
    </row>
    <row r="1571" spans="1:18">
      <c r="A1571" t="s">
        <v>5196</v>
      </c>
      <c r="B1571" t="s">
        <v>16225</v>
      </c>
      <c r="C1571" t="s">
        <v>17</v>
      </c>
      <c r="D1571" t="s">
        <v>15639</v>
      </c>
      <c r="E1571" t="s">
        <v>17</v>
      </c>
      <c r="F1571">
        <v>9084</v>
      </c>
      <c r="G1571">
        <v>0.18423721300000001</v>
      </c>
      <c r="H1571">
        <v>19193</v>
      </c>
      <c r="I1571">
        <v>66722</v>
      </c>
      <c r="J1571">
        <v>0.28765624499999998</v>
      </c>
      <c r="K1571">
        <v>-0.10341903299999999</v>
      </c>
      <c r="L1571">
        <v>-10109</v>
      </c>
      <c r="M1571">
        <v>0.47329755600000001</v>
      </c>
      <c r="N1571">
        <v>0.64047701199999996</v>
      </c>
      <c r="O1571">
        <f>VLOOKUP(A1571,Sheet1!$A$1:$B$600,2,FALSE)</f>
        <v>85115</v>
      </c>
      <c r="P1571">
        <f t="shared" si="48"/>
        <v>0</v>
      </c>
      <c r="Q1571" t="str">
        <f t="shared" si="49"/>
        <v>77</v>
      </c>
      <c r="R1571" t="s">
        <v>8834</v>
      </c>
    </row>
    <row r="1572" spans="1:18">
      <c r="A1572" t="s">
        <v>5208</v>
      </c>
      <c r="B1572" t="s">
        <v>16226</v>
      </c>
      <c r="C1572" t="s">
        <v>17</v>
      </c>
      <c r="D1572" t="s">
        <v>15640</v>
      </c>
      <c r="E1572" t="s">
        <v>17</v>
      </c>
      <c r="F1572">
        <v>8020</v>
      </c>
      <c r="G1572">
        <v>0.182285156</v>
      </c>
      <c r="H1572">
        <v>18161</v>
      </c>
      <c r="I1572">
        <v>60798</v>
      </c>
      <c r="J1572">
        <v>0.298710484</v>
      </c>
      <c r="K1572">
        <v>-0.11642532799999999</v>
      </c>
      <c r="L1572">
        <v>-10141</v>
      </c>
      <c r="M1572">
        <v>0.44160563800000002</v>
      </c>
      <c r="N1572">
        <v>0.61024023500000002</v>
      </c>
      <c r="O1572">
        <f>VLOOKUP(A1572,Sheet1!$A$1:$B$600,2,FALSE)</f>
        <v>78929</v>
      </c>
      <c r="P1572">
        <f t="shared" si="48"/>
        <v>0</v>
      </c>
      <c r="Q1572" t="str">
        <f t="shared" si="49"/>
        <v>77</v>
      </c>
      <c r="R1572" t="s">
        <v>8835</v>
      </c>
    </row>
    <row r="1573" spans="1:18">
      <c r="A1573" t="s">
        <v>5217</v>
      </c>
      <c r="B1573" t="s">
        <v>16227</v>
      </c>
      <c r="C1573" t="s">
        <v>17</v>
      </c>
      <c r="D1573" t="s">
        <v>15641</v>
      </c>
      <c r="E1573" t="s">
        <v>17</v>
      </c>
      <c r="F1573">
        <v>6906</v>
      </c>
      <c r="G1573">
        <v>0.15899986199999999</v>
      </c>
      <c r="H1573">
        <v>15704</v>
      </c>
      <c r="I1573">
        <v>56985</v>
      </c>
      <c r="J1573">
        <v>0.275581293</v>
      </c>
      <c r="K1573">
        <v>-0.116581431</v>
      </c>
      <c r="L1573">
        <v>-8798</v>
      </c>
      <c r="M1573">
        <v>0.43976057099999999</v>
      </c>
      <c r="N1573">
        <v>0.57696173799999995</v>
      </c>
      <c r="O1573">
        <f>VLOOKUP(A1573,Sheet1!$A$1:$B$600,2,FALSE)</f>
        <v>74061</v>
      </c>
      <c r="P1573">
        <f t="shared" si="48"/>
        <v>0</v>
      </c>
      <c r="Q1573" t="str">
        <f t="shared" si="49"/>
        <v>77</v>
      </c>
      <c r="R1573" t="s">
        <v>8836</v>
      </c>
    </row>
    <row r="1574" spans="1:18">
      <c r="A1574" t="s">
        <v>5226</v>
      </c>
      <c r="B1574" t="s">
        <v>16228</v>
      </c>
      <c r="C1574" t="s">
        <v>17</v>
      </c>
      <c r="D1574" t="s">
        <v>15642</v>
      </c>
      <c r="E1574" t="s">
        <v>17</v>
      </c>
      <c r="F1574">
        <v>8010</v>
      </c>
      <c r="G1574">
        <v>0.17818610500000001</v>
      </c>
      <c r="H1574">
        <v>16603</v>
      </c>
      <c r="I1574">
        <v>62204</v>
      </c>
      <c r="J1574">
        <v>0.26691209599999999</v>
      </c>
      <c r="K1574">
        <v>-8.8725990000000005E-2</v>
      </c>
      <c r="L1574">
        <v>-8593</v>
      </c>
      <c r="M1574">
        <v>0.48244293199999999</v>
      </c>
      <c r="N1574">
        <v>0.66758347900000004</v>
      </c>
      <c r="O1574">
        <f>VLOOKUP(A1574,Sheet1!$A$1:$B$600,2,FALSE)</f>
        <v>81916</v>
      </c>
      <c r="P1574">
        <f t="shared" si="48"/>
        <v>0</v>
      </c>
      <c r="Q1574" t="str">
        <f t="shared" si="49"/>
        <v>77</v>
      </c>
      <c r="R1574" t="s">
        <v>8837</v>
      </c>
    </row>
    <row r="1575" spans="1:18">
      <c r="A1575" t="s">
        <v>5236</v>
      </c>
      <c r="B1575" t="s">
        <v>16229</v>
      </c>
      <c r="C1575" t="s">
        <v>17</v>
      </c>
      <c r="D1575" t="s">
        <v>15643</v>
      </c>
      <c r="E1575" t="s">
        <v>17</v>
      </c>
      <c r="F1575">
        <v>5704</v>
      </c>
      <c r="G1575">
        <v>0.12966878100000001</v>
      </c>
      <c r="H1575">
        <v>17548</v>
      </c>
      <c r="I1575">
        <v>62952</v>
      </c>
      <c r="J1575">
        <v>0.27875206499999999</v>
      </c>
      <c r="K1575">
        <v>-0.14908328400000001</v>
      </c>
      <c r="L1575">
        <v>-11844</v>
      </c>
      <c r="M1575">
        <v>0.32505128799999999</v>
      </c>
      <c r="N1575">
        <v>0.46517603699999999</v>
      </c>
      <c r="O1575">
        <f>VLOOKUP(A1575,Sheet1!$A$1:$B$600,2,FALSE)</f>
        <v>82686</v>
      </c>
      <c r="P1575">
        <f t="shared" si="48"/>
        <v>0</v>
      </c>
      <c r="Q1575" t="str">
        <f t="shared" si="49"/>
        <v>77</v>
      </c>
      <c r="R1575" t="s">
        <v>8838</v>
      </c>
    </row>
    <row r="1576" spans="1:18">
      <c r="A1576" t="s">
        <v>5250</v>
      </c>
      <c r="B1576" t="s">
        <v>16230</v>
      </c>
      <c r="C1576" t="s">
        <v>17</v>
      </c>
      <c r="D1576" t="s">
        <v>15644</v>
      </c>
      <c r="E1576" t="s">
        <v>17</v>
      </c>
      <c r="F1576">
        <v>7290</v>
      </c>
      <c r="G1576">
        <v>0.16613112699999999</v>
      </c>
      <c r="H1576">
        <v>17420</v>
      </c>
      <c r="I1576">
        <v>61923</v>
      </c>
      <c r="J1576">
        <v>0.28131711999999998</v>
      </c>
      <c r="K1576">
        <v>-0.115185992</v>
      </c>
      <c r="L1576">
        <v>-10130</v>
      </c>
      <c r="M1576">
        <v>0.41848450100000001</v>
      </c>
      <c r="N1576">
        <v>0.59054751999999999</v>
      </c>
      <c r="O1576">
        <f>VLOOKUP(A1576,Sheet1!$A$1:$B$600,2,FALSE)</f>
        <v>82229</v>
      </c>
      <c r="P1576">
        <f t="shared" si="48"/>
        <v>0</v>
      </c>
      <c r="Q1576" t="str">
        <f t="shared" si="49"/>
        <v>77</v>
      </c>
      <c r="R1576" t="s">
        <v>8839</v>
      </c>
    </row>
    <row r="1577" spans="1:18">
      <c r="A1577" t="s">
        <v>5261</v>
      </c>
      <c r="B1577" t="s">
        <v>16231</v>
      </c>
      <c r="C1577" t="s">
        <v>17</v>
      </c>
      <c r="D1577" t="s">
        <v>15645</v>
      </c>
      <c r="E1577" t="s">
        <v>17</v>
      </c>
      <c r="F1577">
        <v>5160</v>
      </c>
      <c r="G1577">
        <v>0.12939789900000001</v>
      </c>
      <c r="H1577">
        <v>13466</v>
      </c>
      <c r="I1577">
        <v>58227</v>
      </c>
      <c r="J1577">
        <v>0.23126728199999999</v>
      </c>
      <c r="K1577">
        <v>-0.10186938299999999</v>
      </c>
      <c r="L1577">
        <v>-8306</v>
      </c>
      <c r="M1577">
        <v>0.38318728600000002</v>
      </c>
      <c r="N1577">
        <v>0.55951666700000002</v>
      </c>
      <c r="O1577">
        <f>VLOOKUP(A1577,Sheet1!$A$1:$B$600,2,FALSE)</f>
        <v>78331</v>
      </c>
      <c r="P1577">
        <f t="shared" si="48"/>
        <v>0</v>
      </c>
      <c r="Q1577" t="str">
        <f t="shared" si="49"/>
        <v>77</v>
      </c>
      <c r="R1577" t="s">
        <v>8840</v>
      </c>
    </row>
    <row r="1578" spans="1:18">
      <c r="A1578" t="s">
        <v>5274</v>
      </c>
      <c r="B1578" t="s">
        <v>16232</v>
      </c>
      <c r="C1578" t="s">
        <v>17</v>
      </c>
      <c r="D1578" t="s">
        <v>15646</v>
      </c>
      <c r="E1578" t="s">
        <v>17</v>
      </c>
      <c r="F1578">
        <v>4694</v>
      </c>
      <c r="G1578">
        <v>0.14986271600000001</v>
      </c>
      <c r="H1578">
        <v>9508</v>
      </c>
      <c r="I1578">
        <v>46458</v>
      </c>
      <c r="J1578">
        <v>0.20465797099999999</v>
      </c>
      <c r="K1578">
        <v>-5.4795254000000002E-2</v>
      </c>
      <c r="L1578">
        <v>-4814</v>
      </c>
      <c r="M1578">
        <v>0.49368952500000002</v>
      </c>
      <c r="N1578">
        <v>0.73225936800000002</v>
      </c>
      <c r="O1578">
        <f>VLOOKUP(A1578,Sheet1!$A$1:$B$600,2,FALSE)</f>
        <v>62581</v>
      </c>
      <c r="P1578">
        <f t="shared" si="48"/>
        <v>0</v>
      </c>
      <c r="Q1578" t="str">
        <f t="shared" si="49"/>
        <v>77</v>
      </c>
      <c r="R1578" t="s">
        <v>8841</v>
      </c>
    </row>
    <row r="1579" spans="1:18">
      <c r="A1579" t="s">
        <v>5285</v>
      </c>
      <c r="B1579" t="s">
        <v>16233</v>
      </c>
      <c r="C1579" t="s">
        <v>17</v>
      </c>
      <c r="D1579" t="s">
        <v>15647</v>
      </c>
      <c r="E1579" t="s">
        <v>17</v>
      </c>
      <c r="F1579">
        <v>3904</v>
      </c>
      <c r="G1579">
        <v>7.9354432000000003E-2</v>
      </c>
      <c r="H1579">
        <v>23826</v>
      </c>
      <c r="I1579">
        <v>64023</v>
      </c>
      <c r="J1579">
        <v>0.37214750899999999</v>
      </c>
      <c r="K1579">
        <v>-0.29279307700000001</v>
      </c>
      <c r="L1579">
        <v>-19922</v>
      </c>
      <c r="M1579">
        <v>0.16385461300000001</v>
      </c>
      <c r="N1579">
        <v>0.21323381199999999</v>
      </c>
      <c r="O1579">
        <f>VLOOKUP(A1579,Sheet1!$A$1:$B$600,2,FALSE)</f>
        <v>81679</v>
      </c>
      <c r="P1579">
        <f t="shared" si="48"/>
        <v>0</v>
      </c>
      <c r="Q1579" t="str">
        <f t="shared" si="49"/>
        <v>78</v>
      </c>
      <c r="R1579" t="s">
        <v>8842</v>
      </c>
    </row>
    <row r="1580" spans="1:18">
      <c r="A1580" t="s">
        <v>5299</v>
      </c>
      <c r="B1580" t="s">
        <v>16234</v>
      </c>
      <c r="C1580" t="s">
        <v>17</v>
      </c>
      <c r="D1580" t="s">
        <v>16397</v>
      </c>
      <c r="E1580" t="s">
        <v>17</v>
      </c>
      <c r="F1580">
        <v>4391</v>
      </c>
      <c r="G1580">
        <v>8.4958594999999998E-2</v>
      </c>
      <c r="H1580">
        <v>23788</v>
      </c>
      <c r="I1580">
        <v>65984</v>
      </c>
      <c r="J1580">
        <v>0.36051163899999999</v>
      </c>
      <c r="K1580">
        <v>-0.275553045</v>
      </c>
      <c r="L1580">
        <v>-19397</v>
      </c>
      <c r="M1580">
        <v>0.18458886799999999</v>
      </c>
      <c r="N1580">
        <v>0.23566117</v>
      </c>
      <c r="O1580">
        <f>VLOOKUP(A1580,Sheet1!$A$1:$B$600,2,FALSE)</f>
        <v>83179</v>
      </c>
      <c r="P1580">
        <f t="shared" si="48"/>
        <v>0</v>
      </c>
      <c r="Q1580" t="str">
        <f t="shared" si="49"/>
        <v>78</v>
      </c>
      <c r="R1580" t="s">
        <v>8843</v>
      </c>
    </row>
    <row r="1581" spans="1:18">
      <c r="A1581" t="s">
        <v>5309</v>
      </c>
      <c r="B1581" t="s">
        <v>16235</v>
      </c>
      <c r="C1581" t="s">
        <v>17</v>
      </c>
      <c r="D1581" t="s">
        <v>15649</v>
      </c>
      <c r="E1581" t="s">
        <v>17</v>
      </c>
      <c r="F1581">
        <v>3461</v>
      </c>
      <c r="G1581">
        <v>7.1022552000000003E-2</v>
      </c>
      <c r="H1581">
        <v>29057</v>
      </c>
      <c r="I1581">
        <v>63939</v>
      </c>
      <c r="J1581">
        <v>0.45444877099999997</v>
      </c>
      <c r="K1581">
        <v>-0.38342621900000001</v>
      </c>
      <c r="L1581">
        <v>-25596</v>
      </c>
      <c r="M1581">
        <v>0.11911071299999999</v>
      </c>
      <c r="N1581">
        <v>0.156282857</v>
      </c>
      <c r="O1581">
        <f>VLOOKUP(A1581,Sheet1!$A$1:$B$600,2,FALSE)</f>
        <v>81513</v>
      </c>
      <c r="P1581">
        <f t="shared" si="48"/>
        <v>0</v>
      </c>
      <c r="Q1581" t="str">
        <f t="shared" si="49"/>
        <v>78</v>
      </c>
      <c r="R1581" t="s">
        <v>8844</v>
      </c>
    </row>
    <row r="1582" spans="1:18">
      <c r="A1582" t="s">
        <v>5327</v>
      </c>
      <c r="B1582" t="s">
        <v>16236</v>
      </c>
      <c r="C1582" t="s">
        <v>17</v>
      </c>
      <c r="D1582" t="s">
        <v>15650</v>
      </c>
      <c r="E1582" t="s">
        <v>17</v>
      </c>
      <c r="F1582">
        <v>3562</v>
      </c>
      <c r="G1582">
        <v>7.8102045999999994E-2</v>
      </c>
      <c r="H1582">
        <v>22605</v>
      </c>
      <c r="I1582">
        <v>59863</v>
      </c>
      <c r="J1582">
        <v>0.37761221499999997</v>
      </c>
      <c r="K1582">
        <v>-0.29951016899999999</v>
      </c>
      <c r="L1582">
        <v>-19043</v>
      </c>
      <c r="M1582">
        <v>0.15757575800000001</v>
      </c>
      <c r="N1582">
        <v>0.206831354</v>
      </c>
      <c r="O1582">
        <f>VLOOKUP(A1582,Sheet1!$A$1:$B$600,2,FALSE)</f>
        <v>76867</v>
      </c>
      <c r="P1582">
        <f t="shared" si="48"/>
        <v>0</v>
      </c>
      <c r="Q1582" t="str">
        <f t="shared" si="49"/>
        <v>78</v>
      </c>
      <c r="R1582" t="s">
        <v>8845</v>
      </c>
    </row>
    <row r="1583" spans="1:18">
      <c r="A1583" t="s">
        <v>5339</v>
      </c>
      <c r="B1583" t="s">
        <v>16237</v>
      </c>
      <c r="C1583" t="s">
        <v>17</v>
      </c>
      <c r="D1583" t="s">
        <v>15651</v>
      </c>
      <c r="E1583" t="s">
        <v>17</v>
      </c>
      <c r="F1583">
        <v>3518</v>
      </c>
      <c r="G1583">
        <v>8.5433969999999998E-2</v>
      </c>
      <c r="H1583">
        <v>20508</v>
      </c>
      <c r="I1583">
        <v>54993</v>
      </c>
      <c r="J1583">
        <v>0.37292018999999998</v>
      </c>
      <c r="K1583">
        <v>-0.28748622000000001</v>
      </c>
      <c r="L1583">
        <v>-16990</v>
      </c>
      <c r="M1583">
        <v>0.17154281299999999</v>
      </c>
      <c r="N1583">
        <v>0.229094514</v>
      </c>
      <c r="O1583">
        <f>VLOOKUP(A1583,Sheet1!$A$1:$B$600,2,FALSE)</f>
        <v>72106</v>
      </c>
      <c r="P1583">
        <f t="shared" si="48"/>
        <v>0</v>
      </c>
      <c r="Q1583" t="str">
        <f t="shared" si="49"/>
        <v>78</v>
      </c>
      <c r="R1583" t="s">
        <v>8846</v>
      </c>
    </row>
    <row r="1584" spans="1:18">
      <c r="A1584" t="s">
        <v>5348</v>
      </c>
      <c r="B1584" t="s">
        <v>16238</v>
      </c>
      <c r="C1584" t="s">
        <v>17</v>
      </c>
      <c r="D1584" t="s">
        <v>15652</v>
      </c>
      <c r="E1584" t="s">
        <v>17</v>
      </c>
      <c r="F1584">
        <v>3499</v>
      </c>
      <c r="G1584">
        <v>8.5422718999999994E-2</v>
      </c>
      <c r="H1584">
        <v>21830</v>
      </c>
      <c r="I1584">
        <v>55798</v>
      </c>
      <c r="J1584">
        <v>0.39123266099999998</v>
      </c>
      <c r="K1584">
        <v>-0.30580994099999997</v>
      </c>
      <c r="L1584">
        <v>-18331</v>
      </c>
      <c r="M1584">
        <v>0.160284013</v>
      </c>
      <c r="N1584">
        <v>0.21834250499999999</v>
      </c>
      <c r="O1584">
        <f>VLOOKUP(A1584,Sheet1!$A$1:$B$600,2,FALSE)</f>
        <v>74205</v>
      </c>
      <c r="P1584">
        <f t="shared" si="48"/>
        <v>0</v>
      </c>
      <c r="Q1584" t="str">
        <f t="shared" si="49"/>
        <v>78</v>
      </c>
      <c r="R1584" t="s">
        <v>8847</v>
      </c>
    </row>
    <row r="1585" spans="1:18">
      <c r="A1585" t="s">
        <v>5362</v>
      </c>
      <c r="B1585" t="s">
        <v>16239</v>
      </c>
      <c r="C1585" t="s">
        <v>17</v>
      </c>
      <c r="D1585" t="s">
        <v>15653</v>
      </c>
      <c r="E1585" t="s">
        <v>17</v>
      </c>
      <c r="F1585">
        <v>5308</v>
      </c>
      <c r="G1585">
        <v>0.12102695099999999</v>
      </c>
      <c r="H1585">
        <v>17829</v>
      </c>
      <c r="I1585">
        <v>60176</v>
      </c>
      <c r="J1585">
        <v>0.29628090899999998</v>
      </c>
      <c r="K1585">
        <v>-0.17525395899999999</v>
      </c>
      <c r="L1585">
        <v>-12521</v>
      </c>
      <c r="M1585">
        <v>0.29771720200000001</v>
      </c>
      <c r="N1585">
        <v>0.40848717099999998</v>
      </c>
      <c r="O1585">
        <f>VLOOKUP(A1585,Sheet1!$A$1:$B$600,2,FALSE)</f>
        <v>78360</v>
      </c>
      <c r="P1585">
        <f t="shared" si="48"/>
        <v>0</v>
      </c>
      <c r="Q1585" t="str">
        <f t="shared" si="49"/>
        <v>78</v>
      </c>
      <c r="R1585" t="s">
        <v>8848</v>
      </c>
    </row>
    <row r="1586" spans="1:18">
      <c r="A1586" t="s">
        <v>5377</v>
      </c>
      <c r="B1586" t="s">
        <v>16240</v>
      </c>
      <c r="C1586" t="s">
        <v>17</v>
      </c>
      <c r="D1586" t="s">
        <v>15654</v>
      </c>
      <c r="E1586" t="s">
        <v>17</v>
      </c>
      <c r="F1586">
        <v>6356</v>
      </c>
      <c r="G1586">
        <v>0.16977402599999999</v>
      </c>
      <c r="H1586">
        <v>12567</v>
      </c>
      <c r="I1586">
        <v>53313</v>
      </c>
      <c r="J1586">
        <v>0.23572111900000001</v>
      </c>
      <c r="K1586">
        <v>-6.5947091999999999E-2</v>
      </c>
      <c r="L1586">
        <v>-6211</v>
      </c>
      <c r="M1586">
        <v>0.50576907800000004</v>
      </c>
      <c r="N1586">
        <v>0.72023256700000005</v>
      </c>
      <c r="O1586">
        <f>VLOOKUP(A1586,Sheet1!$A$1:$B$600,2,FALSE)</f>
        <v>71093</v>
      </c>
      <c r="P1586">
        <f t="shared" si="48"/>
        <v>0</v>
      </c>
      <c r="Q1586" t="str">
        <f t="shared" si="49"/>
        <v>78</v>
      </c>
      <c r="R1586" t="s">
        <v>8849</v>
      </c>
    </row>
    <row r="1587" spans="1:18">
      <c r="A1587" t="s">
        <v>5389</v>
      </c>
      <c r="B1587" t="s">
        <v>16241</v>
      </c>
      <c r="C1587" t="s">
        <v>17</v>
      </c>
      <c r="D1587" t="s">
        <v>15655</v>
      </c>
      <c r="E1587" t="s">
        <v>17</v>
      </c>
      <c r="F1587">
        <v>9134</v>
      </c>
      <c r="G1587">
        <v>0.188166948</v>
      </c>
      <c r="H1587">
        <v>21170</v>
      </c>
      <c r="I1587">
        <v>69617</v>
      </c>
      <c r="J1587">
        <v>0.30409239100000002</v>
      </c>
      <c r="K1587">
        <v>-0.115925443</v>
      </c>
      <c r="L1587">
        <v>-12036</v>
      </c>
      <c r="M1587">
        <v>0.43145961300000002</v>
      </c>
      <c r="N1587">
        <v>0.61878216500000005</v>
      </c>
      <c r="O1587">
        <f>VLOOKUP(A1587,Sheet1!$A$1:$B$600,2,FALSE)</f>
        <v>89317</v>
      </c>
      <c r="P1587">
        <f t="shared" si="48"/>
        <v>0</v>
      </c>
      <c r="Q1587" t="str">
        <f t="shared" si="49"/>
        <v>78</v>
      </c>
      <c r="R1587" t="s">
        <v>8850</v>
      </c>
    </row>
    <row r="1588" spans="1:18">
      <c r="A1588" t="s">
        <v>5398</v>
      </c>
      <c r="B1588" t="s">
        <v>16242</v>
      </c>
      <c r="C1588" t="s">
        <v>17</v>
      </c>
      <c r="D1588" t="s">
        <v>15656</v>
      </c>
      <c r="E1588" t="s">
        <v>17</v>
      </c>
      <c r="F1588">
        <v>6268</v>
      </c>
      <c r="G1588">
        <v>0.118297631</v>
      </c>
      <c r="H1588">
        <v>23395</v>
      </c>
      <c r="I1588">
        <v>69792</v>
      </c>
      <c r="J1588">
        <v>0.33521033900000002</v>
      </c>
      <c r="K1588">
        <v>-0.21691270800000001</v>
      </c>
      <c r="L1588">
        <v>-17127</v>
      </c>
      <c r="M1588">
        <v>0.26792049600000001</v>
      </c>
      <c r="N1588">
        <v>0.352905676</v>
      </c>
      <c r="O1588">
        <f>VLOOKUP(A1588,Sheet1!$A$1:$B$600,2,FALSE)</f>
        <v>86781</v>
      </c>
      <c r="P1588">
        <f t="shared" si="48"/>
        <v>0</v>
      </c>
      <c r="Q1588" t="str">
        <f t="shared" si="49"/>
        <v>78</v>
      </c>
      <c r="R1588" t="s">
        <v>8851</v>
      </c>
    </row>
    <row r="1589" spans="1:18">
      <c r="A1589" t="s">
        <v>5411</v>
      </c>
      <c r="B1589" t="s">
        <v>16243</v>
      </c>
      <c r="C1589" t="s">
        <v>17</v>
      </c>
      <c r="D1589" t="s">
        <v>15657</v>
      </c>
      <c r="E1589" t="s">
        <v>17</v>
      </c>
      <c r="F1589">
        <v>3095</v>
      </c>
      <c r="G1589">
        <v>8.3877612000000004E-2</v>
      </c>
      <c r="H1589">
        <v>12799</v>
      </c>
      <c r="I1589">
        <v>49694</v>
      </c>
      <c r="J1589">
        <v>0.25755624399999999</v>
      </c>
      <c r="K1589">
        <v>-0.173678632</v>
      </c>
      <c r="L1589">
        <v>-9704</v>
      </c>
      <c r="M1589">
        <v>0.24181576699999999</v>
      </c>
      <c r="N1589">
        <v>0.32566716499999998</v>
      </c>
      <c r="O1589">
        <f>VLOOKUP(A1589,Sheet1!$A$1:$B$600,2,FALSE)</f>
        <v>65700</v>
      </c>
      <c r="P1589">
        <f t="shared" si="48"/>
        <v>0</v>
      </c>
      <c r="Q1589" t="str">
        <f t="shared" si="49"/>
        <v>78</v>
      </c>
      <c r="R1589" t="s">
        <v>8852</v>
      </c>
    </row>
    <row r="1590" spans="1:18">
      <c r="A1590" t="s">
        <v>5423</v>
      </c>
      <c r="B1590" t="s">
        <v>16244</v>
      </c>
      <c r="C1590" t="s">
        <v>17</v>
      </c>
      <c r="D1590" t="s">
        <v>15658</v>
      </c>
      <c r="E1590" t="s">
        <v>17</v>
      </c>
      <c r="F1590">
        <v>3885</v>
      </c>
      <c r="G1590">
        <v>9.9709981000000003E-2</v>
      </c>
      <c r="H1590">
        <v>16954</v>
      </c>
      <c r="I1590">
        <v>52121</v>
      </c>
      <c r="J1590">
        <v>0.32528155600000003</v>
      </c>
      <c r="K1590">
        <v>-0.225571575</v>
      </c>
      <c r="L1590">
        <v>-13069</v>
      </c>
      <c r="M1590">
        <v>0.229149463</v>
      </c>
      <c r="N1590">
        <v>0.30653438300000002</v>
      </c>
      <c r="O1590">
        <f>VLOOKUP(A1590,Sheet1!$A$1:$B$600,2,FALSE)</f>
        <v>66393</v>
      </c>
      <c r="P1590">
        <f t="shared" si="48"/>
        <v>0</v>
      </c>
      <c r="Q1590" t="str">
        <f t="shared" si="49"/>
        <v>78</v>
      </c>
      <c r="R1590" t="s">
        <v>8853</v>
      </c>
    </row>
    <row r="1591" spans="1:18">
      <c r="A1591" t="s">
        <v>5431</v>
      </c>
      <c r="B1591" t="s">
        <v>16245</v>
      </c>
      <c r="C1591" t="s">
        <v>17</v>
      </c>
      <c r="D1591" t="s">
        <v>15659</v>
      </c>
      <c r="E1591" t="s">
        <v>17</v>
      </c>
      <c r="F1591">
        <v>3437</v>
      </c>
      <c r="G1591">
        <v>6.7957134000000002E-2</v>
      </c>
      <c r="H1591">
        <v>16650</v>
      </c>
      <c r="I1591">
        <v>71674</v>
      </c>
      <c r="J1591">
        <v>0.232301811</v>
      </c>
      <c r="K1591">
        <v>-0.16434467699999999</v>
      </c>
      <c r="L1591">
        <v>-13213</v>
      </c>
      <c r="M1591">
        <v>0.206426426</v>
      </c>
      <c r="N1591">
        <v>0.29253811499999999</v>
      </c>
      <c r="O1591">
        <f>VLOOKUP(A1591,Sheet1!$A$1:$B$600,2,FALSE)</f>
        <v>88446</v>
      </c>
      <c r="P1591">
        <f t="shared" si="48"/>
        <v>0</v>
      </c>
      <c r="Q1591" t="str">
        <f t="shared" si="49"/>
        <v>79</v>
      </c>
      <c r="R1591" t="s">
        <v>8854</v>
      </c>
    </row>
    <row r="1592" spans="1:18">
      <c r="A1592" t="s">
        <v>5437</v>
      </c>
      <c r="B1592" t="s">
        <v>16246</v>
      </c>
      <c r="C1592" t="s">
        <v>17</v>
      </c>
      <c r="D1592" t="s">
        <v>15660</v>
      </c>
      <c r="E1592" t="s">
        <v>17</v>
      </c>
      <c r="F1592">
        <v>5384</v>
      </c>
      <c r="G1592">
        <v>9.4725359999999995E-2</v>
      </c>
      <c r="H1592">
        <v>18776</v>
      </c>
      <c r="I1592">
        <v>80209</v>
      </c>
      <c r="J1592">
        <v>0.23408844400000001</v>
      </c>
      <c r="K1592">
        <v>-0.139363084</v>
      </c>
      <c r="L1592">
        <v>-13392</v>
      </c>
      <c r="M1592">
        <v>0.28674904099999998</v>
      </c>
      <c r="N1592">
        <v>0.40465628399999998</v>
      </c>
      <c r="O1592">
        <f>VLOOKUP(A1592,Sheet1!$A$1:$B$600,2,FALSE)</f>
        <v>97215</v>
      </c>
      <c r="P1592">
        <f t="shared" si="48"/>
        <v>0</v>
      </c>
      <c r="Q1592" t="str">
        <f t="shared" si="49"/>
        <v>79</v>
      </c>
      <c r="R1592" t="s">
        <v>8855</v>
      </c>
    </row>
    <row r="1593" spans="1:18">
      <c r="A1593" t="s">
        <v>5446</v>
      </c>
      <c r="B1593" t="s">
        <v>16247</v>
      </c>
      <c r="C1593" t="s">
        <v>17</v>
      </c>
      <c r="D1593" t="s">
        <v>15661</v>
      </c>
      <c r="E1593" t="s">
        <v>17</v>
      </c>
      <c r="F1593">
        <v>3714</v>
      </c>
      <c r="G1593">
        <v>7.4071119000000005E-2</v>
      </c>
      <c r="H1593">
        <v>20036</v>
      </c>
      <c r="I1593">
        <v>69832</v>
      </c>
      <c r="J1593">
        <v>0.28691717300000003</v>
      </c>
      <c r="K1593">
        <v>-0.21284605300000001</v>
      </c>
      <c r="L1593">
        <v>-16322</v>
      </c>
      <c r="M1593">
        <v>0.18536634099999999</v>
      </c>
      <c r="N1593">
        <v>0.25816202900000002</v>
      </c>
      <c r="O1593">
        <f>VLOOKUP(A1593,Sheet1!$A$1:$B$600,2,FALSE)</f>
        <v>85111</v>
      </c>
      <c r="P1593">
        <f t="shared" si="48"/>
        <v>0</v>
      </c>
      <c r="Q1593" t="str">
        <f t="shared" si="49"/>
        <v>79</v>
      </c>
      <c r="R1593" t="s">
        <v>8856</v>
      </c>
    </row>
    <row r="1594" spans="1:18">
      <c r="A1594" t="s">
        <v>5461</v>
      </c>
      <c r="B1594" t="s">
        <v>16248</v>
      </c>
      <c r="C1594" t="s">
        <v>17</v>
      </c>
      <c r="D1594" t="s">
        <v>15662</v>
      </c>
      <c r="E1594" t="s">
        <v>17</v>
      </c>
      <c r="F1594">
        <v>8276</v>
      </c>
      <c r="G1594">
        <v>0.17704946099999999</v>
      </c>
      <c r="H1594">
        <v>13675</v>
      </c>
      <c r="I1594">
        <v>66210</v>
      </c>
      <c r="J1594">
        <v>0.206539798</v>
      </c>
      <c r="K1594">
        <v>-2.9490336999999998E-2</v>
      </c>
      <c r="L1594">
        <v>-5399</v>
      </c>
      <c r="M1594">
        <v>0.60519195599999998</v>
      </c>
      <c r="N1594">
        <v>0.85721716999999997</v>
      </c>
      <c r="O1594">
        <f>VLOOKUP(A1594,Sheet1!$A$1:$B$600,2,FALSE)</f>
        <v>85137</v>
      </c>
      <c r="P1594">
        <f t="shared" si="48"/>
        <v>0</v>
      </c>
      <c r="Q1594" t="str">
        <f t="shared" si="49"/>
        <v>80</v>
      </c>
      <c r="R1594" t="s">
        <v>8857</v>
      </c>
    </row>
    <row r="1595" spans="1:18">
      <c r="A1595" t="s">
        <v>5477</v>
      </c>
      <c r="B1595" t="s">
        <v>16249</v>
      </c>
      <c r="C1595" t="s">
        <v>17</v>
      </c>
      <c r="D1595" t="s">
        <v>15663</v>
      </c>
      <c r="E1595" t="s">
        <v>17</v>
      </c>
      <c r="F1595">
        <v>5838</v>
      </c>
      <c r="G1595">
        <v>0.138380582</v>
      </c>
      <c r="H1595">
        <v>15200</v>
      </c>
      <c r="I1595">
        <v>58392</v>
      </c>
      <c r="J1595">
        <v>0.26030963099999999</v>
      </c>
      <c r="K1595">
        <v>-0.121929049</v>
      </c>
      <c r="L1595">
        <v>-9362</v>
      </c>
      <c r="M1595">
        <v>0.384078947</v>
      </c>
      <c r="N1595">
        <v>0.53159993100000003</v>
      </c>
      <c r="O1595">
        <f>VLOOKUP(A1595,Sheet1!$A$1:$B$600,2,FALSE)</f>
        <v>75033</v>
      </c>
      <c r="P1595">
        <f t="shared" si="48"/>
        <v>0</v>
      </c>
      <c r="Q1595" t="str">
        <f t="shared" si="49"/>
        <v>80</v>
      </c>
      <c r="R1595" t="s">
        <v>8858</v>
      </c>
    </row>
    <row r="1596" spans="1:18">
      <c r="A1596" t="s">
        <v>5487</v>
      </c>
      <c r="B1596" t="s">
        <v>16250</v>
      </c>
      <c r="C1596" t="s">
        <v>17</v>
      </c>
      <c r="D1596" t="s">
        <v>15664</v>
      </c>
      <c r="E1596" t="s">
        <v>17</v>
      </c>
      <c r="F1596">
        <v>9881</v>
      </c>
      <c r="G1596">
        <v>0.18365488299999999</v>
      </c>
      <c r="H1596">
        <v>17445</v>
      </c>
      <c r="I1596">
        <v>69978</v>
      </c>
      <c r="J1596">
        <v>0.24929263500000001</v>
      </c>
      <c r="K1596">
        <v>-6.5637751999999994E-2</v>
      </c>
      <c r="L1596">
        <v>-7564</v>
      </c>
      <c r="M1596">
        <v>0.56640871299999995</v>
      </c>
      <c r="N1596">
        <v>0.73670400599999997</v>
      </c>
      <c r="O1596">
        <f>VLOOKUP(A1596,Sheet1!$A$1:$B$600,2,FALSE)</f>
        <v>84702</v>
      </c>
      <c r="P1596">
        <f t="shared" si="48"/>
        <v>0</v>
      </c>
      <c r="Q1596" t="str">
        <f t="shared" si="49"/>
        <v>80</v>
      </c>
      <c r="R1596" t="s">
        <v>8859</v>
      </c>
    </row>
    <row r="1597" spans="1:18">
      <c r="A1597" t="s">
        <v>5497</v>
      </c>
      <c r="B1597" t="s">
        <v>16251</v>
      </c>
      <c r="C1597" t="s">
        <v>17</v>
      </c>
      <c r="D1597" t="s">
        <v>15665</v>
      </c>
      <c r="E1597" t="s">
        <v>17</v>
      </c>
      <c r="F1597">
        <v>8496</v>
      </c>
      <c r="G1597">
        <v>0.166112697</v>
      </c>
      <c r="H1597">
        <v>16910</v>
      </c>
      <c r="I1597">
        <v>68189</v>
      </c>
      <c r="J1597">
        <v>0.24798721200000001</v>
      </c>
      <c r="K1597">
        <v>-8.1874514999999995E-2</v>
      </c>
      <c r="L1597">
        <v>-8414</v>
      </c>
      <c r="M1597">
        <v>0.50242460099999997</v>
      </c>
      <c r="N1597">
        <v>0.66984380200000004</v>
      </c>
      <c r="O1597">
        <f>VLOOKUP(A1597,Sheet1!$A$1:$B$600,2,FALSE)</f>
        <v>82797</v>
      </c>
      <c r="P1597">
        <f t="shared" si="48"/>
        <v>0</v>
      </c>
      <c r="Q1597" t="str">
        <f t="shared" si="49"/>
        <v>80</v>
      </c>
      <c r="R1597" t="s">
        <v>8860</v>
      </c>
    </row>
    <row r="1598" spans="1:18">
      <c r="A1598" t="s">
        <v>5507</v>
      </c>
      <c r="B1598" t="s">
        <v>16252</v>
      </c>
      <c r="C1598" t="s">
        <v>17</v>
      </c>
      <c r="D1598" t="s">
        <v>15666</v>
      </c>
      <c r="E1598" t="s">
        <v>17</v>
      </c>
      <c r="F1598">
        <v>7161</v>
      </c>
      <c r="G1598">
        <v>0.140770592</v>
      </c>
      <c r="H1598">
        <v>15450</v>
      </c>
      <c r="I1598">
        <v>66368</v>
      </c>
      <c r="J1598">
        <v>0.23279291199999999</v>
      </c>
      <c r="K1598">
        <v>-9.2022321000000004E-2</v>
      </c>
      <c r="L1598">
        <v>-8289</v>
      </c>
      <c r="M1598">
        <v>0.46349514600000002</v>
      </c>
      <c r="N1598">
        <v>0.60470308299999997</v>
      </c>
      <c r="O1598">
        <f>VLOOKUP(A1598,Sheet1!$A$1:$B$600,2,FALSE)</f>
        <v>81994</v>
      </c>
      <c r="P1598">
        <f t="shared" si="48"/>
        <v>0</v>
      </c>
      <c r="Q1598" t="str">
        <f t="shared" si="49"/>
        <v>80</v>
      </c>
      <c r="R1598" t="s">
        <v>8861</v>
      </c>
    </row>
    <row r="1599" spans="1:18">
      <c r="A1599" t="s">
        <v>5514</v>
      </c>
      <c r="B1599" t="s">
        <v>16253</v>
      </c>
      <c r="C1599" t="s">
        <v>17</v>
      </c>
      <c r="D1599" t="s">
        <v>15667</v>
      </c>
      <c r="E1599" t="s">
        <v>17</v>
      </c>
      <c r="F1599">
        <v>7019</v>
      </c>
      <c r="G1599">
        <v>0.132020464</v>
      </c>
      <c r="H1599">
        <v>17017</v>
      </c>
      <c r="I1599">
        <v>68965</v>
      </c>
      <c r="J1599">
        <v>0.246748351</v>
      </c>
      <c r="K1599">
        <v>-0.114727886</v>
      </c>
      <c r="L1599">
        <v>-9998</v>
      </c>
      <c r="M1599">
        <v>0.41246988299999998</v>
      </c>
      <c r="N1599">
        <v>0.53504091899999995</v>
      </c>
      <c r="O1599">
        <f>VLOOKUP(A1599,Sheet1!$A$1:$B$600,2,FALSE)</f>
        <v>83084</v>
      </c>
      <c r="P1599">
        <f t="shared" si="48"/>
        <v>0</v>
      </c>
      <c r="Q1599" t="str">
        <f t="shared" si="49"/>
        <v>81</v>
      </c>
      <c r="R1599" t="s">
        <v>8862</v>
      </c>
    </row>
    <row r="1600" spans="1:18">
      <c r="A1600" t="s">
        <v>5522</v>
      </c>
      <c r="B1600" t="s">
        <v>16254</v>
      </c>
      <c r="C1600" t="s">
        <v>17</v>
      </c>
      <c r="D1600" t="s">
        <v>15668</v>
      </c>
      <c r="E1600" t="s">
        <v>17</v>
      </c>
      <c r="F1600">
        <v>11041</v>
      </c>
      <c r="G1600">
        <v>0.17448402299999999</v>
      </c>
      <c r="H1600">
        <v>17579</v>
      </c>
      <c r="I1600">
        <v>85385</v>
      </c>
      <c r="J1600">
        <v>0.20587925300000001</v>
      </c>
      <c r="K1600">
        <v>-3.1395230000000003E-2</v>
      </c>
      <c r="L1600">
        <v>-6538</v>
      </c>
      <c r="M1600">
        <v>0.62807895800000002</v>
      </c>
      <c r="N1600">
        <v>0.84750658700000003</v>
      </c>
      <c r="O1600">
        <f>VLOOKUP(A1600,Sheet1!$A$1:$B$600,2,FALSE)</f>
        <v>102423</v>
      </c>
      <c r="P1600">
        <f t="shared" si="48"/>
        <v>0</v>
      </c>
      <c r="Q1600" t="str">
        <f t="shared" si="49"/>
        <v>81</v>
      </c>
      <c r="R1600" t="s">
        <v>8863</v>
      </c>
    </row>
    <row r="1601" spans="1:18">
      <c r="A1601" t="s">
        <v>5536</v>
      </c>
      <c r="B1601" t="s">
        <v>16255</v>
      </c>
      <c r="C1601" t="s">
        <v>17</v>
      </c>
      <c r="D1601" t="s">
        <v>15669</v>
      </c>
      <c r="E1601" t="s">
        <v>17</v>
      </c>
      <c r="F1601">
        <v>8530</v>
      </c>
      <c r="G1601">
        <v>0.13419123399999999</v>
      </c>
      <c r="H1601">
        <v>20503</v>
      </c>
      <c r="I1601">
        <v>82364</v>
      </c>
      <c r="J1601">
        <v>0.24893157199999999</v>
      </c>
      <c r="K1601">
        <v>-0.114740338</v>
      </c>
      <c r="L1601">
        <v>-11973</v>
      </c>
      <c r="M1601">
        <v>0.41603667799999999</v>
      </c>
      <c r="N1601">
        <v>0.53906876199999998</v>
      </c>
      <c r="O1601">
        <f>VLOOKUP(A1601,Sheet1!$A$1:$B$600,2,FALSE)</f>
        <v>98454</v>
      </c>
      <c r="P1601">
        <f t="shared" si="48"/>
        <v>0</v>
      </c>
      <c r="Q1601" t="str">
        <f t="shared" si="49"/>
        <v>81</v>
      </c>
      <c r="R1601" t="s">
        <v>8864</v>
      </c>
    </row>
    <row r="1602" spans="1:18">
      <c r="A1602" t="s">
        <v>5547</v>
      </c>
      <c r="B1602" t="s">
        <v>16256</v>
      </c>
      <c r="C1602" t="s">
        <v>17</v>
      </c>
      <c r="D1602" t="s">
        <v>15670</v>
      </c>
      <c r="E1602" t="s">
        <v>17</v>
      </c>
      <c r="F1602">
        <v>7814</v>
      </c>
      <c r="G1602">
        <v>0.144505677</v>
      </c>
      <c r="H1602">
        <v>18471</v>
      </c>
      <c r="I1602">
        <v>71500</v>
      </c>
      <c r="J1602">
        <v>0.25833566400000002</v>
      </c>
      <c r="K1602">
        <v>-0.11382998699999999</v>
      </c>
      <c r="L1602">
        <v>-10657</v>
      </c>
      <c r="M1602">
        <v>0.42304152499999997</v>
      </c>
      <c r="N1602">
        <v>0.55937176799999999</v>
      </c>
      <c r="O1602">
        <f>VLOOKUP(A1602,Sheet1!$A$1:$B$600,2,FALSE)</f>
        <v>86113</v>
      </c>
      <c r="P1602">
        <f t="shared" si="48"/>
        <v>0</v>
      </c>
      <c r="Q1602" t="str">
        <f t="shared" si="49"/>
        <v>82</v>
      </c>
      <c r="R1602" t="s">
        <v>8865</v>
      </c>
    </row>
    <row r="1603" spans="1:18">
      <c r="A1603" t="s">
        <v>5558</v>
      </c>
      <c r="B1603" t="s">
        <v>16257</v>
      </c>
      <c r="C1603" t="s">
        <v>17</v>
      </c>
      <c r="D1603" t="s">
        <v>15671</v>
      </c>
      <c r="E1603" t="s">
        <v>17</v>
      </c>
      <c r="F1603">
        <v>10458</v>
      </c>
      <c r="G1603">
        <v>0.192133159</v>
      </c>
      <c r="H1603">
        <v>18195</v>
      </c>
      <c r="I1603">
        <v>74344</v>
      </c>
      <c r="J1603">
        <v>0.244740665</v>
      </c>
      <c r="K1603">
        <v>-5.2607505999999998E-2</v>
      </c>
      <c r="L1603">
        <v>-7737</v>
      </c>
      <c r="M1603">
        <v>0.57477328900000002</v>
      </c>
      <c r="N1603">
        <v>0.78504795800000005</v>
      </c>
      <c r="O1603">
        <f>VLOOKUP(A1603,Sheet1!$A$1:$B$600,2,FALSE)</f>
        <v>89286</v>
      </c>
      <c r="P1603">
        <f t="shared" ref="P1603:P1666" si="50">IF(G1603&gt;0.5,2,IF(G1603&gt;0.2,IF(F1603/O1603&gt;0.125,1,0),0))</f>
        <v>0</v>
      </c>
      <c r="Q1603" t="str">
        <f t="shared" ref="Q1603:Q1666" si="51">MID(B1603,2,LEN(B1603)-3)</f>
        <v>82</v>
      </c>
      <c r="R1603" t="s">
        <v>8866</v>
      </c>
    </row>
    <row r="1604" spans="1:18">
      <c r="A1604" t="s">
        <v>5569</v>
      </c>
      <c r="B1604" t="s">
        <v>16258</v>
      </c>
      <c r="C1604" t="s">
        <v>17</v>
      </c>
      <c r="D1604" t="s">
        <v>15672</v>
      </c>
      <c r="E1604" t="s">
        <v>17</v>
      </c>
      <c r="F1604">
        <v>8241</v>
      </c>
      <c r="G1604">
        <v>0.20609713399999999</v>
      </c>
      <c r="H1604">
        <v>19157</v>
      </c>
      <c r="I1604">
        <v>56199</v>
      </c>
      <c r="J1604">
        <v>0.34087795199999998</v>
      </c>
      <c r="K1604">
        <v>-0.134780818</v>
      </c>
      <c r="L1604">
        <v>-10916</v>
      </c>
      <c r="M1604">
        <v>0.430182179</v>
      </c>
      <c r="N1604">
        <v>0.60460681900000002</v>
      </c>
      <c r="O1604">
        <f>VLOOKUP(A1604,Sheet1!$A$1:$B$600,2,FALSE)</f>
        <v>73594</v>
      </c>
      <c r="P1604">
        <f t="shared" si="50"/>
        <v>0</v>
      </c>
      <c r="Q1604" t="str">
        <f t="shared" si="51"/>
        <v>83</v>
      </c>
      <c r="R1604" t="s">
        <v>8867</v>
      </c>
    </row>
    <row r="1605" spans="1:18">
      <c r="A1605" t="s">
        <v>5579</v>
      </c>
      <c r="B1605" t="s">
        <v>16259</v>
      </c>
      <c r="C1605" t="s">
        <v>17</v>
      </c>
      <c r="D1605" t="s">
        <v>15673</v>
      </c>
      <c r="E1605" t="s">
        <v>17</v>
      </c>
      <c r="F1605">
        <v>11650</v>
      </c>
      <c r="G1605">
        <v>0.24274373299999999</v>
      </c>
      <c r="H1605">
        <v>21067</v>
      </c>
      <c r="I1605">
        <v>68421</v>
      </c>
      <c r="J1605">
        <v>0.30790254500000003</v>
      </c>
      <c r="K1605">
        <v>-6.5158810999999997E-2</v>
      </c>
      <c r="L1605">
        <v>-9417</v>
      </c>
      <c r="M1605">
        <v>0.55299757900000002</v>
      </c>
      <c r="N1605">
        <v>0.78837845900000003</v>
      </c>
      <c r="O1605">
        <f>VLOOKUP(A1605,Sheet1!$A$1:$B$600,2,FALSE)</f>
        <v>87294</v>
      </c>
      <c r="P1605">
        <f t="shared" si="50"/>
        <v>1</v>
      </c>
      <c r="Q1605" t="str">
        <f t="shared" si="51"/>
        <v>83</v>
      </c>
      <c r="R1605" t="s">
        <v>8868</v>
      </c>
    </row>
    <row r="1606" spans="1:18">
      <c r="A1606" t="s">
        <v>5585</v>
      </c>
      <c r="B1606" t="s">
        <v>16260</v>
      </c>
      <c r="C1606" t="s">
        <v>17</v>
      </c>
      <c r="D1606" t="s">
        <v>15674</v>
      </c>
      <c r="E1606" t="s">
        <v>17</v>
      </c>
      <c r="F1606">
        <v>13550</v>
      </c>
      <c r="G1606">
        <v>0.24124485900000001</v>
      </c>
      <c r="H1606">
        <v>28251</v>
      </c>
      <c r="I1606">
        <v>77812</v>
      </c>
      <c r="J1606">
        <v>0.36306739300000002</v>
      </c>
      <c r="K1606">
        <v>-0.121822534</v>
      </c>
      <c r="L1606">
        <v>-14701</v>
      </c>
      <c r="M1606">
        <v>0.47962904000000001</v>
      </c>
      <c r="N1606">
        <v>0.66446302700000004</v>
      </c>
      <c r="O1606">
        <f>VLOOKUP(A1606,Sheet1!$A$1:$B$600,2,FALSE)</f>
        <v>97734</v>
      </c>
      <c r="P1606">
        <f t="shared" si="50"/>
        <v>1</v>
      </c>
      <c r="Q1606" t="str">
        <f t="shared" si="51"/>
        <v>83</v>
      </c>
      <c r="R1606" t="s">
        <v>8869</v>
      </c>
    </row>
    <row r="1607" spans="1:18">
      <c r="A1607" t="s">
        <v>5596</v>
      </c>
      <c r="B1607" t="s">
        <v>16261</v>
      </c>
      <c r="C1607" t="s">
        <v>17</v>
      </c>
      <c r="D1607" t="s">
        <v>15675</v>
      </c>
      <c r="E1607" t="s">
        <v>17</v>
      </c>
      <c r="F1607">
        <v>13347</v>
      </c>
      <c r="G1607">
        <v>0.23726734599999999</v>
      </c>
      <c r="H1607">
        <v>31955</v>
      </c>
      <c r="I1607">
        <v>79765</v>
      </c>
      <c r="J1607">
        <v>0.400614305</v>
      </c>
      <c r="K1607">
        <v>-0.16334695900000001</v>
      </c>
      <c r="L1607">
        <v>-18608</v>
      </c>
      <c r="M1607">
        <v>0.41768111400000002</v>
      </c>
      <c r="N1607">
        <v>0.59225879599999998</v>
      </c>
      <c r="O1607">
        <f>VLOOKUP(A1607,Sheet1!$A$1:$B$600,2,FALSE)</f>
        <v>99234</v>
      </c>
      <c r="P1607">
        <f t="shared" si="50"/>
        <v>1</v>
      </c>
      <c r="Q1607" t="str">
        <f t="shared" si="51"/>
        <v>83</v>
      </c>
      <c r="R1607" t="s">
        <v>8870</v>
      </c>
    </row>
    <row r="1608" spans="1:18">
      <c r="A1608" t="s">
        <v>5608</v>
      </c>
      <c r="B1608" t="s">
        <v>16262</v>
      </c>
      <c r="C1608" t="s">
        <v>17</v>
      </c>
      <c r="D1608" t="s">
        <v>15676</v>
      </c>
      <c r="E1608" t="s">
        <v>17</v>
      </c>
      <c r="F1608">
        <v>13261</v>
      </c>
      <c r="G1608">
        <v>0.25556968899999999</v>
      </c>
      <c r="H1608">
        <v>29755</v>
      </c>
      <c r="I1608">
        <v>72656</v>
      </c>
      <c r="J1608">
        <v>0.40953259199999997</v>
      </c>
      <c r="K1608">
        <v>-0.15396290300000001</v>
      </c>
      <c r="L1608">
        <v>-16494</v>
      </c>
      <c r="M1608">
        <v>0.44567299599999999</v>
      </c>
      <c r="N1608">
        <v>0.62405213599999998</v>
      </c>
      <c r="O1608">
        <f>VLOOKUP(A1608,Sheet1!$A$1:$B$600,2,FALSE)</f>
        <v>91027</v>
      </c>
      <c r="P1608">
        <f t="shared" si="50"/>
        <v>1</v>
      </c>
      <c r="Q1608" t="str">
        <f t="shared" si="51"/>
        <v>83</v>
      </c>
      <c r="R1608" t="s">
        <v>8871</v>
      </c>
    </row>
    <row r="1609" spans="1:18">
      <c r="A1609" t="s">
        <v>5618</v>
      </c>
      <c r="B1609" t="s">
        <v>16263</v>
      </c>
      <c r="C1609" t="s">
        <v>17</v>
      </c>
      <c r="D1609" t="s">
        <v>15677</v>
      </c>
      <c r="E1609" t="s">
        <v>17</v>
      </c>
      <c r="F1609">
        <v>15707</v>
      </c>
      <c r="G1609">
        <v>0.24974162499999999</v>
      </c>
      <c r="H1609">
        <v>26839</v>
      </c>
      <c r="I1609">
        <v>87455</v>
      </c>
      <c r="J1609">
        <v>0.30688925700000003</v>
      </c>
      <c r="K1609">
        <v>-5.7147633000000003E-2</v>
      </c>
      <c r="L1609">
        <v>-11132</v>
      </c>
      <c r="M1609">
        <v>0.58523044800000001</v>
      </c>
      <c r="N1609">
        <v>0.81378418699999999</v>
      </c>
      <c r="O1609">
        <f>VLOOKUP(A1609,Sheet1!$A$1:$B$600,2,FALSE)</f>
        <v>108178</v>
      </c>
      <c r="P1609">
        <f t="shared" si="50"/>
        <v>1</v>
      </c>
      <c r="Q1609" t="str">
        <f t="shared" si="51"/>
        <v>83</v>
      </c>
      <c r="R1609" t="s">
        <v>8872</v>
      </c>
    </row>
    <row r="1610" spans="1:18">
      <c r="A1610" t="s">
        <v>5630</v>
      </c>
      <c r="B1610" t="s">
        <v>16264</v>
      </c>
      <c r="C1610" t="s">
        <v>17</v>
      </c>
      <c r="D1610" t="s">
        <v>15678</v>
      </c>
      <c r="E1610" t="s">
        <v>17</v>
      </c>
      <c r="F1610">
        <v>13008</v>
      </c>
      <c r="G1610">
        <v>0.23240191499999999</v>
      </c>
      <c r="H1610">
        <v>27181</v>
      </c>
      <c r="I1610">
        <v>78649</v>
      </c>
      <c r="J1610">
        <v>0.34559879999999998</v>
      </c>
      <c r="K1610">
        <v>-0.113196884</v>
      </c>
      <c r="L1610">
        <v>-14173</v>
      </c>
      <c r="M1610">
        <v>0.47856958900000002</v>
      </c>
      <c r="N1610">
        <v>0.67246158099999997</v>
      </c>
      <c r="O1610">
        <f>VLOOKUP(A1610,Sheet1!$A$1:$B$600,2,FALSE)</f>
        <v>101228</v>
      </c>
      <c r="P1610">
        <f t="shared" si="50"/>
        <v>1</v>
      </c>
      <c r="Q1610" t="str">
        <f t="shared" si="51"/>
        <v>83</v>
      </c>
      <c r="R1610" t="s">
        <v>8873</v>
      </c>
    </row>
    <row r="1611" spans="1:18">
      <c r="A1611" t="s">
        <v>5646</v>
      </c>
      <c r="B1611" t="s">
        <v>16265</v>
      </c>
      <c r="C1611" t="s">
        <v>17</v>
      </c>
      <c r="D1611" t="s">
        <v>15679</v>
      </c>
      <c r="E1611" t="s">
        <v>17</v>
      </c>
      <c r="F1611">
        <v>13813</v>
      </c>
      <c r="G1611">
        <v>0.23269878699999999</v>
      </c>
      <c r="H1611">
        <v>25028</v>
      </c>
      <c r="I1611">
        <v>79773</v>
      </c>
      <c r="J1611">
        <v>0.313740238</v>
      </c>
      <c r="K1611">
        <v>-8.1041451E-2</v>
      </c>
      <c r="L1611">
        <v>-11215</v>
      </c>
      <c r="M1611">
        <v>0.55190187000000002</v>
      </c>
      <c r="N1611">
        <v>0.74169251800000002</v>
      </c>
      <c r="O1611">
        <f>VLOOKUP(A1611,Sheet1!$A$1:$B$600,2,FALSE)</f>
        <v>99861</v>
      </c>
      <c r="P1611">
        <f t="shared" si="50"/>
        <v>1</v>
      </c>
      <c r="Q1611" t="str">
        <f t="shared" si="51"/>
        <v>83</v>
      </c>
      <c r="R1611" t="s">
        <v>8874</v>
      </c>
    </row>
    <row r="1612" spans="1:18">
      <c r="A1612" t="s">
        <v>5660</v>
      </c>
      <c r="B1612" t="s">
        <v>16266</v>
      </c>
      <c r="C1612" t="s">
        <v>17</v>
      </c>
      <c r="D1612" t="s">
        <v>15680</v>
      </c>
      <c r="E1612" t="s">
        <v>17</v>
      </c>
      <c r="F1612">
        <v>9862</v>
      </c>
      <c r="G1612">
        <v>0.243698725</v>
      </c>
      <c r="H1612">
        <v>13369</v>
      </c>
      <c r="I1612">
        <v>56249</v>
      </c>
      <c r="J1612">
        <v>0.23767533599999999</v>
      </c>
      <c r="K1612">
        <v>6.0233880000000002E-3</v>
      </c>
      <c r="L1612">
        <v>-3507</v>
      </c>
      <c r="M1612">
        <v>0.73767671499999998</v>
      </c>
      <c r="N1612">
        <v>1.025342926</v>
      </c>
      <c r="O1612">
        <f>VLOOKUP(A1612,Sheet1!$A$1:$B$600,2,FALSE)</f>
        <v>72480</v>
      </c>
      <c r="P1612">
        <f t="shared" si="50"/>
        <v>1</v>
      </c>
      <c r="Q1612" t="str">
        <f t="shared" si="51"/>
        <v>84</v>
      </c>
      <c r="R1612" t="s">
        <v>8875</v>
      </c>
    </row>
    <row r="1613" spans="1:18">
      <c r="A1613" t="s">
        <v>5674</v>
      </c>
      <c r="B1613" t="s">
        <v>16267</v>
      </c>
      <c r="C1613" t="s">
        <v>17</v>
      </c>
      <c r="D1613" t="s">
        <v>15681</v>
      </c>
      <c r="E1613" t="s">
        <v>17</v>
      </c>
      <c r="F1613">
        <v>13422</v>
      </c>
      <c r="G1613">
        <v>0.273611253</v>
      </c>
      <c r="H1613">
        <v>18631</v>
      </c>
      <c r="I1613">
        <v>65512</v>
      </c>
      <c r="J1613">
        <v>0.28439064600000002</v>
      </c>
      <c r="K1613">
        <v>-1.0779393E-2</v>
      </c>
      <c r="L1613">
        <v>-5209</v>
      </c>
      <c r="M1613">
        <v>0.72041221600000005</v>
      </c>
      <c r="N1613">
        <v>0.96209652700000003</v>
      </c>
      <c r="O1613">
        <f>VLOOKUP(A1613,Sheet1!$A$1:$B$600,2,FALSE)</f>
        <v>80396</v>
      </c>
      <c r="P1613">
        <f t="shared" si="50"/>
        <v>1</v>
      </c>
      <c r="Q1613" t="str">
        <f t="shared" si="51"/>
        <v>84</v>
      </c>
      <c r="R1613" t="s">
        <v>8876</v>
      </c>
    </row>
    <row r="1614" spans="1:18">
      <c r="A1614" t="s">
        <v>5680</v>
      </c>
      <c r="B1614" t="s">
        <v>16268</v>
      </c>
      <c r="C1614" t="s">
        <v>17</v>
      </c>
      <c r="D1614" t="s">
        <v>15682</v>
      </c>
      <c r="E1614" t="s">
        <v>17</v>
      </c>
      <c r="F1614">
        <v>15165</v>
      </c>
      <c r="G1614">
        <v>0.34629612700000001</v>
      </c>
      <c r="H1614">
        <v>15985</v>
      </c>
      <c r="I1614">
        <v>57807</v>
      </c>
      <c r="J1614">
        <v>0.27652360399999998</v>
      </c>
      <c r="K1614">
        <v>6.9772523000000003E-2</v>
      </c>
      <c r="L1614">
        <v>-820</v>
      </c>
      <c r="M1614">
        <v>0.94870190799999998</v>
      </c>
      <c r="N1614">
        <v>1.2523203140000001</v>
      </c>
      <c r="O1614">
        <f>VLOOKUP(A1614,Sheet1!$A$1:$B$600,2,FALSE)</f>
        <v>70918</v>
      </c>
      <c r="P1614">
        <f t="shared" si="50"/>
        <v>1</v>
      </c>
      <c r="Q1614" t="str">
        <f t="shared" si="51"/>
        <v>84</v>
      </c>
      <c r="R1614" t="s">
        <v>8877</v>
      </c>
    </row>
    <row r="1615" spans="1:18">
      <c r="A1615" t="s">
        <v>5686</v>
      </c>
      <c r="B1615" t="s">
        <v>16269</v>
      </c>
      <c r="C1615" t="s">
        <v>17</v>
      </c>
      <c r="D1615" t="s">
        <v>15683</v>
      </c>
      <c r="E1615" t="s">
        <v>17</v>
      </c>
      <c r="F1615">
        <v>8495</v>
      </c>
      <c r="G1615">
        <v>0.16284865300000001</v>
      </c>
      <c r="H1615">
        <v>20025</v>
      </c>
      <c r="I1615">
        <v>69735</v>
      </c>
      <c r="J1615">
        <v>0.287158529</v>
      </c>
      <c r="K1615">
        <v>-0.124309875</v>
      </c>
      <c r="L1615">
        <v>-11530</v>
      </c>
      <c r="M1615">
        <v>0.42421972499999999</v>
      </c>
      <c r="N1615">
        <v>0.56710366199999995</v>
      </c>
      <c r="O1615">
        <f>VLOOKUP(A1615,Sheet1!$A$1:$B$600,2,FALSE)</f>
        <v>86087</v>
      </c>
      <c r="P1615">
        <f t="shared" si="50"/>
        <v>0</v>
      </c>
      <c r="Q1615" t="str">
        <f t="shared" si="51"/>
        <v>84</v>
      </c>
      <c r="R1615" t="s">
        <v>8878</v>
      </c>
    </row>
    <row r="1616" spans="1:18">
      <c r="A1616" t="s">
        <v>5700</v>
      </c>
      <c r="B1616" t="s">
        <v>16270</v>
      </c>
      <c r="C1616" t="s">
        <v>17</v>
      </c>
      <c r="D1616" t="s">
        <v>15684</v>
      </c>
      <c r="E1616" t="s">
        <v>17</v>
      </c>
      <c r="F1616">
        <v>11484</v>
      </c>
      <c r="G1616">
        <v>0.244122274</v>
      </c>
      <c r="H1616">
        <v>17888</v>
      </c>
      <c r="I1616">
        <v>63586</v>
      </c>
      <c r="J1616">
        <v>0.28131978699999999</v>
      </c>
      <c r="K1616">
        <v>-3.7197514000000001E-2</v>
      </c>
      <c r="L1616">
        <v>-6404</v>
      </c>
      <c r="M1616">
        <v>0.64199463300000004</v>
      </c>
      <c r="N1616">
        <v>0.867774983</v>
      </c>
      <c r="O1616">
        <f>VLOOKUP(A1616,Sheet1!$A$1:$B$600,2,FALSE)</f>
        <v>78545</v>
      </c>
      <c r="P1616">
        <f t="shared" si="50"/>
        <v>1</v>
      </c>
      <c r="Q1616" t="str">
        <f t="shared" si="51"/>
        <v>84</v>
      </c>
      <c r="R1616" t="s">
        <v>8879</v>
      </c>
    </row>
    <row r="1617" spans="1:18">
      <c r="A1617" t="s">
        <v>5710</v>
      </c>
      <c r="B1617" t="s">
        <v>16271</v>
      </c>
      <c r="C1617" t="s">
        <v>17</v>
      </c>
      <c r="D1617" t="s">
        <v>15685</v>
      </c>
      <c r="E1617" t="s">
        <v>17</v>
      </c>
      <c r="F1617">
        <v>5751</v>
      </c>
      <c r="G1617">
        <v>9.7749601000000005E-2</v>
      </c>
      <c r="H1617">
        <v>26420</v>
      </c>
      <c r="I1617">
        <v>85247</v>
      </c>
      <c r="J1617">
        <v>0.30992292999999999</v>
      </c>
      <c r="K1617">
        <v>-0.21217332899999999</v>
      </c>
      <c r="L1617">
        <v>-20669</v>
      </c>
      <c r="M1617">
        <v>0.21767600300000001</v>
      </c>
      <c r="N1617">
        <v>0.31539970499999997</v>
      </c>
      <c r="O1617">
        <f>VLOOKUP(A1617,Sheet1!$A$1:$B$600,2,FALSE)</f>
        <v>102171</v>
      </c>
      <c r="P1617">
        <f t="shared" si="50"/>
        <v>0</v>
      </c>
      <c r="Q1617" t="str">
        <f t="shared" si="51"/>
        <v>85</v>
      </c>
      <c r="R1617" t="s">
        <v>8880</v>
      </c>
    </row>
    <row r="1618" spans="1:18">
      <c r="A1618" t="s">
        <v>5719</v>
      </c>
      <c r="B1618" t="s">
        <v>16272</v>
      </c>
      <c r="C1618" t="s">
        <v>17</v>
      </c>
      <c r="D1618" t="s">
        <v>15686</v>
      </c>
      <c r="E1618" t="s">
        <v>17</v>
      </c>
      <c r="F1618">
        <v>6024</v>
      </c>
      <c r="G1618">
        <v>0.10230457</v>
      </c>
      <c r="H1618">
        <v>25031</v>
      </c>
      <c r="I1618">
        <v>81903</v>
      </c>
      <c r="J1618">
        <v>0.30561762100000001</v>
      </c>
      <c r="K1618">
        <v>-0.20331305099999999</v>
      </c>
      <c r="L1618">
        <v>-19007</v>
      </c>
      <c r="M1618">
        <v>0.24066158000000001</v>
      </c>
      <c r="N1618">
        <v>0.33474696199999998</v>
      </c>
      <c r="O1618">
        <f>VLOOKUP(A1618,Sheet1!$A$1:$B$600,2,FALSE)</f>
        <v>97865</v>
      </c>
      <c r="P1618">
        <f t="shared" si="50"/>
        <v>0</v>
      </c>
      <c r="Q1618" t="str">
        <f t="shared" si="51"/>
        <v>85</v>
      </c>
      <c r="R1618" t="s">
        <v>8881</v>
      </c>
    </row>
    <row r="1619" spans="1:18">
      <c r="A1619" t="s">
        <v>5733</v>
      </c>
      <c r="B1619" t="s">
        <v>16273</v>
      </c>
      <c r="C1619" t="s">
        <v>17</v>
      </c>
      <c r="D1619" t="s">
        <v>15687</v>
      </c>
      <c r="E1619" t="s">
        <v>17</v>
      </c>
      <c r="F1619">
        <v>6895</v>
      </c>
      <c r="G1619">
        <v>0.103065816</v>
      </c>
      <c r="H1619">
        <v>34359</v>
      </c>
      <c r="I1619">
        <v>93095</v>
      </c>
      <c r="J1619">
        <v>0.369074601</v>
      </c>
      <c r="K1619">
        <v>-0.266008786</v>
      </c>
      <c r="L1619">
        <v>-27464</v>
      </c>
      <c r="M1619">
        <v>0.20067522300000001</v>
      </c>
      <c r="N1619">
        <v>0.27925469600000002</v>
      </c>
      <c r="O1619">
        <f>VLOOKUP(A1619,Sheet1!$A$1:$B$600,2,FALSE)</f>
        <v>113872</v>
      </c>
      <c r="P1619">
        <f t="shared" si="50"/>
        <v>0</v>
      </c>
      <c r="Q1619" t="str">
        <f t="shared" si="51"/>
        <v>85</v>
      </c>
      <c r="R1619" t="s">
        <v>8882</v>
      </c>
    </row>
    <row r="1620" spans="1:18">
      <c r="A1620" t="s">
        <v>5740</v>
      </c>
      <c r="B1620" t="s">
        <v>16274</v>
      </c>
      <c r="C1620" t="s">
        <v>17</v>
      </c>
      <c r="D1620" t="s">
        <v>15688</v>
      </c>
      <c r="E1620" t="s">
        <v>17</v>
      </c>
      <c r="F1620">
        <v>3555</v>
      </c>
      <c r="G1620">
        <v>6.3759953999999994E-2</v>
      </c>
      <c r="H1620">
        <v>27725</v>
      </c>
      <c r="I1620">
        <v>80349</v>
      </c>
      <c r="J1620">
        <v>0.34505718800000001</v>
      </c>
      <c r="K1620">
        <v>-0.28129723400000001</v>
      </c>
      <c r="L1620">
        <v>-24170</v>
      </c>
      <c r="M1620">
        <v>0.12822362500000001</v>
      </c>
      <c r="N1620">
        <v>0.18478083100000001</v>
      </c>
      <c r="O1620">
        <f>VLOOKUP(A1620,Sheet1!$A$1:$B$600,2,FALSE)</f>
        <v>94523</v>
      </c>
      <c r="P1620">
        <f t="shared" si="50"/>
        <v>0</v>
      </c>
      <c r="Q1620" t="str">
        <f t="shared" si="51"/>
        <v>85</v>
      </c>
      <c r="R1620" t="s">
        <v>8883</v>
      </c>
    </row>
    <row r="1621" spans="1:18">
      <c r="A1621" t="s">
        <v>5748</v>
      </c>
      <c r="B1621" t="s">
        <v>16275</v>
      </c>
      <c r="C1621" t="s">
        <v>17</v>
      </c>
      <c r="D1621" t="s">
        <v>15689</v>
      </c>
      <c r="E1621" t="s">
        <v>17</v>
      </c>
      <c r="F1621">
        <v>3913</v>
      </c>
      <c r="G1621">
        <v>8.0025359000000004E-2</v>
      </c>
      <c r="H1621">
        <v>20450</v>
      </c>
      <c r="I1621">
        <v>66790</v>
      </c>
      <c r="J1621">
        <v>0.30618356000000002</v>
      </c>
      <c r="K1621">
        <v>-0.226158201</v>
      </c>
      <c r="L1621">
        <v>-16537</v>
      </c>
      <c r="M1621">
        <v>0.19134474300000001</v>
      </c>
      <c r="N1621">
        <v>0.26136399799999999</v>
      </c>
      <c r="O1621">
        <f>VLOOKUP(A1621,Sheet1!$A$1:$B$600,2,FALSE)</f>
        <v>80539</v>
      </c>
      <c r="P1621">
        <f t="shared" si="50"/>
        <v>0</v>
      </c>
      <c r="Q1621" t="str">
        <f t="shared" si="51"/>
        <v>85</v>
      </c>
      <c r="R1621" t="s">
        <v>8884</v>
      </c>
    </row>
    <row r="1622" spans="1:18">
      <c r="A1622" t="s">
        <v>5756</v>
      </c>
      <c r="B1622" t="s">
        <v>16276</v>
      </c>
      <c r="C1622" t="s">
        <v>17</v>
      </c>
      <c r="D1622" t="s">
        <v>15690</v>
      </c>
      <c r="E1622" t="s">
        <v>17</v>
      </c>
      <c r="F1622">
        <v>4371</v>
      </c>
      <c r="G1622">
        <v>0.101422373</v>
      </c>
      <c r="H1622">
        <v>14174</v>
      </c>
      <c r="I1622">
        <v>62602</v>
      </c>
      <c r="J1622">
        <v>0.22641449199999999</v>
      </c>
      <c r="K1622">
        <v>-0.124992119</v>
      </c>
      <c r="L1622">
        <v>-9803</v>
      </c>
      <c r="M1622">
        <v>0.30838154400000001</v>
      </c>
      <c r="N1622">
        <v>0.44795000600000001</v>
      </c>
      <c r="O1622">
        <f>VLOOKUP(A1622,Sheet1!$A$1:$B$600,2,FALSE)</f>
        <v>77232</v>
      </c>
      <c r="P1622">
        <f t="shared" si="50"/>
        <v>0</v>
      </c>
      <c r="Q1622" t="str">
        <f t="shared" si="51"/>
        <v>86</v>
      </c>
      <c r="R1622" t="s">
        <v>8885</v>
      </c>
    </row>
    <row r="1623" spans="1:18">
      <c r="A1623" t="s">
        <v>5768</v>
      </c>
      <c r="B1623" t="s">
        <v>16277</v>
      </c>
      <c r="C1623" t="s">
        <v>17</v>
      </c>
      <c r="D1623" t="s">
        <v>15691</v>
      </c>
      <c r="E1623" t="s">
        <v>17</v>
      </c>
      <c r="F1623">
        <v>3318</v>
      </c>
      <c r="G1623">
        <v>7.5369693000000001E-2</v>
      </c>
      <c r="H1623">
        <v>14983</v>
      </c>
      <c r="I1623">
        <v>61614</v>
      </c>
      <c r="J1623">
        <v>0.24317525200000001</v>
      </c>
      <c r="K1623">
        <v>-0.16780555899999999</v>
      </c>
      <c r="L1623">
        <v>-11665</v>
      </c>
      <c r="M1623">
        <v>0.22145097799999999</v>
      </c>
      <c r="N1623">
        <v>0.30993981700000001</v>
      </c>
      <c r="O1623">
        <f>VLOOKUP(A1623,Sheet1!$A$1:$B$600,2,FALSE)</f>
        <v>75580</v>
      </c>
      <c r="P1623">
        <f t="shared" si="50"/>
        <v>0</v>
      </c>
      <c r="Q1623" t="str">
        <f t="shared" si="51"/>
        <v>86</v>
      </c>
      <c r="R1623" t="s">
        <v>8886</v>
      </c>
    </row>
    <row r="1624" spans="1:18">
      <c r="A1624" t="s">
        <v>5782</v>
      </c>
      <c r="B1624" t="s">
        <v>16278</v>
      </c>
      <c r="C1624" t="s">
        <v>17</v>
      </c>
      <c r="D1624" t="s">
        <v>15692</v>
      </c>
      <c r="E1624" t="s">
        <v>17</v>
      </c>
      <c r="F1624">
        <v>5249</v>
      </c>
      <c r="G1624">
        <v>0.120177668</v>
      </c>
      <c r="H1624">
        <v>15708</v>
      </c>
      <c r="I1624">
        <v>61428</v>
      </c>
      <c r="J1624">
        <v>0.25571400700000002</v>
      </c>
      <c r="K1624">
        <v>-0.13553633900000001</v>
      </c>
      <c r="L1624">
        <v>-10459</v>
      </c>
      <c r="M1624">
        <v>0.33416093699999999</v>
      </c>
      <c r="N1624">
        <v>0.46996904699999997</v>
      </c>
      <c r="O1624">
        <f>VLOOKUP(A1624,Sheet1!$A$1:$B$600,2,FALSE)</f>
        <v>74817</v>
      </c>
      <c r="P1624">
        <f t="shared" si="50"/>
        <v>0</v>
      </c>
      <c r="Q1624" t="str">
        <f t="shared" si="51"/>
        <v>86</v>
      </c>
      <c r="R1624" t="s">
        <v>8887</v>
      </c>
    </row>
    <row r="1625" spans="1:18">
      <c r="A1625" t="s">
        <v>5792</v>
      </c>
      <c r="B1625" t="s">
        <v>16279</v>
      </c>
      <c r="C1625" t="s">
        <v>17</v>
      </c>
      <c r="D1625" t="s">
        <v>15693</v>
      </c>
      <c r="E1625" t="s">
        <v>17</v>
      </c>
      <c r="F1625">
        <v>6152</v>
      </c>
      <c r="G1625">
        <v>0.14630898000000001</v>
      </c>
      <c r="H1625">
        <v>15323</v>
      </c>
      <c r="I1625">
        <v>60046</v>
      </c>
      <c r="J1625">
        <v>0.255187689</v>
      </c>
      <c r="K1625">
        <v>-0.108878709</v>
      </c>
      <c r="L1625">
        <v>-9171</v>
      </c>
      <c r="M1625">
        <v>0.40148795900000001</v>
      </c>
      <c r="N1625">
        <v>0.57333870799999997</v>
      </c>
      <c r="O1625">
        <f>VLOOKUP(A1625,Sheet1!$A$1:$B$600,2,FALSE)</f>
        <v>75950</v>
      </c>
      <c r="P1625">
        <f t="shared" si="50"/>
        <v>0</v>
      </c>
      <c r="Q1625" t="str">
        <f t="shared" si="51"/>
        <v>86</v>
      </c>
      <c r="R1625" t="s">
        <v>8888</v>
      </c>
    </row>
    <row r="1626" spans="1:18">
      <c r="A1626" t="s">
        <v>5802</v>
      </c>
      <c r="B1626" t="s">
        <v>16280</v>
      </c>
      <c r="C1626" t="s">
        <v>17</v>
      </c>
      <c r="D1626" t="s">
        <v>15694</v>
      </c>
      <c r="E1626" t="s">
        <v>17</v>
      </c>
      <c r="F1626">
        <v>6496</v>
      </c>
      <c r="G1626">
        <v>0.129446227</v>
      </c>
      <c r="H1626">
        <v>12841</v>
      </c>
      <c r="I1626">
        <v>69541</v>
      </c>
      <c r="J1626">
        <v>0.184653658</v>
      </c>
      <c r="K1626">
        <v>-5.5207431000000001E-2</v>
      </c>
      <c r="L1626">
        <v>-6345</v>
      </c>
      <c r="M1626">
        <v>0.50587960399999998</v>
      </c>
      <c r="N1626">
        <v>0.70102173199999995</v>
      </c>
      <c r="O1626">
        <f>VLOOKUP(A1626,Sheet1!$A$1:$B$600,2,FALSE)</f>
        <v>84652</v>
      </c>
      <c r="P1626">
        <f t="shared" si="50"/>
        <v>0</v>
      </c>
      <c r="Q1626" t="str">
        <f t="shared" si="51"/>
        <v>87</v>
      </c>
      <c r="R1626" t="s">
        <v>8889</v>
      </c>
    </row>
    <row r="1627" spans="1:18">
      <c r="A1627" t="s">
        <v>5809</v>
      </c>
      <c r="B1627" t="s">
        <v>16281</v>
      </c>
      <c r="C1627" t="s">
        <v>17</v>
      </c>
      <c r="D1627" t="s">
        <v>15695</v>
      </c>
      <c r="E1627" t="s">
        <v>17</v>
      </c>
      <c r="F1627">
        <v>7036</v>
      </c>
      <c r="G1627">
        <v>0.116978121</v>
      </c>
      <c r="H1627">
        <v>16766</v>
      </c>
      <c r="I1627">
        <v>80714</v>
      </c>
      <c r="J1627">
        <v>0.207721089</v>
      </c>
      <c r="K1627">
        <v>-9.0742969000000007E-2</v>
      </c>
      <c r="L1627">
        <v>-9730</v>
      </c>
      <c r="M1627">
        <v>0.41965883300000001</v>
      </c>
      <c r="N1627">
        <v>0.56314994799999996</v>
      </c>
      <c r="O1627">
        <f>VLOOKUP(A1627,Sheet1!$A$1:$B$600,2,FALSE)</f>
        <v>96680</v>
      </c>
      <c r="P1627">
        <f t="shared" si="50"/>
        <v>0</v>
      </c>
      <c r="Q1627" t="str">
        <f t="shared" si="51"/>
        <v>87</v>
      </c>
      <c r="R1627" t="s">
        <v>8890</v>
      </c>
    </row>
    <row r="1628" spans="1:18">
      <c r="A1628" t="s">
        <v>5817</v>
      </c>
      <c r="B1628" t="s">
        <v>16282</v>
      </c>
      <c r="C1628" t="s">
        <v>17</v>
      </c>
      <c r="D1628" t="s">
        <v>15696</v>
      </c>
      <c r="E1628" t="s">
        <v>17</v>
      </c>
      <c r="F1628">
        <v>6079</v>
      </c>
      <c r="G1628">
        <v>0.119512435</v>
      </c>
      <c r="H1628">
        <v>13618</v>
      </c>
      <c r="I1628">
        <v>67684</v>
      </c>
      <c r="J1628">
        <v>0.20119969300000001</v>
      </c>
      <c r="K1628">
        <v>-8.1687257999999999E-2</v>
      </c>
      <c r="L1628">
        <v>-7539</v>
      </c>
      <c r="M1628">
        <v>0.44639447799999998</v>
      </c>
      <c r="N1628">
        <v>0.59399909299999998</v>
      </c>
      <c r="O1628">
        <f>VLOOKUP(A1628,Sheet1!$A$1:$B$600,2,FALSE)</f>
        <v>83525</v>
      </c>
      <c r="P1628">
        <f t="shared" si="50"/>
        <v>0</v>
      </c>
      <c r="Q1628" t="str">
        <f t="shared" si="51"/>
        <v>87</v>
      </c>
      <c r="R1628" t="s">
        <v>8891</v>
      </c>
    </row>
    <row r="1629" spans="1:18">
      <c r="A1629" t="s">
        <v>5824</v>
      </c>
      <c r="B1629" t="s">
        <v>16283</v>
      </c>
      <c r="C1629" t="s">
        <v>17</v>
      </c>
      <c r="D1629" t="s">
        <v>15697</v>
      </c>
      <c r="E1629" t="s">
        <v>17</v>
      </c>
      <c r="F1629">
        <v>6709</v>
      </c>
      <c r="G1629">
        <v>0.15235608</v>
      </c>
      <c r="H1629">
        <v>15541</v>
      </c>
      <c r="I1629">
        <v>60938</v>
      </c>
      <c r="J1629">
        <v>0.25502970200000002</v>
      </c>
      <c r="K1629">
        <v>-0.10267362200000001</v>
      </c>
      <c r="L1629">
        <v>-8832</v>
      </c>
      <c r="M1629">
        <v>0.43169680199999999</v>
      </c>
      <c r="N1629">
        <v>0.59740523899999998</v>
      </c>
      <c r="O1629">
        <f>VLOOKUP(A1629,Sheet1!$A$1:$B$600,2,FALSE)</f>
        <v>76603</v>
      </c>
      <c r="P1629">
        <f t="shared" si="50"/>
        <v>0</v>
      </c>
      <c r="Q1629" t="str">
        <f t="shared" si="51"/>
        <v>88</v>
      </c>
      <c r="R1629" t="s">
        <v>8892</v>
      </c>
    </row>
    <row r="1630" spans="1:18">
      <c r="A1630" t="s">
        <v>5833</v>
      </c>
      <c r="B1630" t="s">
        <v>16284</v>
      </c>
      <c r="C1630" t="s">
        <v>17</v>
      </c>
      <c r="D1630" t="s">
        <v>15698</v>
      </c>
      <c r="E1630" t="s">
        <v>17</v>
      </c>
      <c r="F1630">
        <v>7679</v>
      </c>
      <c r="G1630">
        <v>0.17436817399999999</v>
      </c>
      <c r="H1630">
        <v>13962</v>
      </c>
      <c r="I1630">
        <v>59184</v>
      </c>
      <c r="J1630">
        <v>0.23590835399999999</v>
      </c>
      <c r="K1630">
        <v>-6.154018E-2</v>
      </c>
      <c r="L1630">
        <v>-6283</v>
      </c>
      <c r="M1630">
        <v>0.54999283799999998</v>
      </c>
      <c r="N1630">
        <v>0.73913522300000001</v>
      </c>
      <c r="O1630">
        <f>VLOOKUP(A1630,Sheet1!$A$1:$B$600,2,FALSE)</f>
        <v>74272</v>
      </c>
      <c r="P1630">
        <f t="shared" si="50"/>
        <v>0</v>
      </c>
      <c r="Q1630" t="str">
        <f t="shared" si="51"/>
        <v>88</v>
      </c>
      <c r="R1630" t="s">
        <v>8893</v>
      </c>
    </row>
    <row r="1631" spans="1:18">
      <c r="A1631" t="s">
        <v>5843</v>
      </c>
      <c r="B1631" t="s">
        <v>16285</v>
      </c>
      <c r="C1631" t="s">
        <v>17</v>
      </c>
      <c r="D1631" t="s">
        <v>15699</v>
      </c>
      <c r="E1631" t="s">
        <v>17</v>
      </c>
      <c r="F1631">
        <v>5785</v>
      </c>
      <c r="G1631">
        <v>0.143239161</v>
      </c>
      <c r="H1631">
        <v>13987</v>
      </c>
      <c r="I1631">
        <v>53804</v>
      </c>
      <c r="J1631">
        <v>0.25996208500000001</v>
      </c>
      <c r="K1631">
        <v>-0.11672292300000001</v>
      </c>
      <c r="L1631">
        <v>-8202</v>
      </c>
      <c r="M1631">
        <v>0.41359834099999998</v>
      </c>
      <c r="N1631">
        <v>0.55100020199999999</v>
      </c>
      <c r="O1631">
        <f>VLOOKUP(A1631,Sheet1!$A$1:$B$600,2,FALSE)</f>
        <v>66793</v>
      </c>
      <c r="P1631">
        <f t="shared" si="50"/>
        <v>0</v>
      </c>
      <c r="Q1631" t="str">
        <f t="shared" si="51"/>
        <v>88</v>
      </c>
      <c r="R1631" t="s">
        <v>8894</v>
      </c>
    </row>
    <row r="1632" spans="1:18">
      <c r="A1632" t="s">
        <v>5852</v>
      </c>
      <c r="B1632" t="s">
        <v>16286</v>
      </c>
      <c r="C1632" t="s">
        <v>17</v>
      </c>
      <c r="D1632" t="s">
        <v>15700</v>
      </c>
      <c r="E1632" t="s">
        <v>17</v>
      </c>
      <c r="F1632">
        <v>6260</v>
      </c>
      <c r="G1632">
        <v>0.15122964699999999</v>
      </c>
      <c r="H1632">
        <v>14474</v>
      </c>
      <c r="I1632">
        <v>54976</v>
      </c>
      <c r="J1632">
        <v>0.26327852200000001</v>
      </c>
      <c r="K1632">
        <v>-0.11204887500000001</v>
      </c>
      <c r="L1632">
        <v>-8214</v>
      </c>
      <c r="M1632">
        <v>0.43249965499999998</v>
      </c>
      <c r="N1632">
        <v>0.57440935900000001</v>
      </c>
      <c r="O1632">
        <f>VLOOKUP(A1632,Sheet1!$A$1:$B$600,2,FALSE)</f>
        <v>67905</v>
      </c>
      <c r="P1632">
        <f t="shared" si="50"/>
        <v>0</v>
      </c>
      <c r="Q1632" t="str">
        <f t="shared" si="51"/>
        <v>88</v>
      </c>
      <c r="R1632" t="s">
        <v>8895</v>
      </c>
    </row>
    <row r="1633" spans="1:18">
      <c r="A1633" t="s">
        <v>5860</v>
      </c>
      <c r="B1633" t="s">
        <v>16287</v>
      </c>
      <c r="C1633" t="s">
        <v>17</v>
      </c>
      <c r="D1633" t="s">
        <v>15701</v>
      </c>
      <c r="E1633" t="s">
        <v>17</v>
      </c>
      <c r="F1633">
        <v>7809</v>
      </c>
      <c r="G1633">
        <v>0.16785967600000001</v>
      </c>
      <c r="H1633">
        <v>17633</v>
      </c>
      <c r="I1633">
        <v>62817</v>
      </c>
      <c r="J1633">
        <v>0.28070426799999998</v>
      </c>
      <c r="K1633">
        <v>-0.11284459199999999</v>
      </c>
      <c r="L1633">
        <v>-9824</v>
      </c>
      <c r="M1633">
        <v>0.44286281399999999</v>
      </c>
      <c r="N1633">
        <v>0.59799474200000002</v>
      </c>
      <c r="O1633">
        <f>VLOOKUP(A1633,Sheet1!$A$1:$B$600,2,FALSE)</f>
        <v>78353</v>
      </c>
      <c r="P1633">
        <f t="shared" si="50"/>
        <v>0</v>
      </c>
      <c r="Q1633" t="str">
        <f t="shared" si="51"/>
        <v>89</v>
      </c>
      <c r="R1633" t="s">
        <v>8896</v>
      </c>
    </row>
    <row r="1634" spans="1:18">
      <c r="A1634" t="s">
        <v>5869</v>
      </c>
      <c r="B1634" t="s">
        <v>16288</v>
      </c>
      <c r="C1634" t="s">
        <v>17</v>
      </c>
      <c r="D1634" t="s">
        <v>16398</v>
      </c>
      <c r="E1634" t="s">
        <v>17</v>
      </c>
      <c r="F1634">
        <v>7402</v>
      </c>
      <c r="G1634">
        <v>0.160226855</v>
      </c>
      <c r="H1634">
        <v>16538</v>
      </c>
      <c r="I1634">
        <v>62235</v>
      </c>
      <c r="J1634">
        <v>0.26573471500000001</v>
      </c>
      <c r="K1634">
        <v>-0.10550786099999999</v>
      </c>
      <c r="L1634">
        <v>-9136</v>
      </c>
      <c r="M1634">
        <v>0.44757528099999999</v>
      </c>
      <c r="N1634">
        <v>0.602957933</v>
      </c>
      <c r="O1634">
        <f>VLOOKUP(A1634,Sheet1!$A$1:$B$600,2,FALSE)</f>
        <v>77714</v>
      </c>
      <c r="P1634">
        <f t="shared" si="50"/>
        <v>0</v>
      </c>
      <c r="Q1634" t="str">
        <f t="shared" si="51"/>
        <v>89</v>
      </c>
      <c r="R1634" t="s">
        <v>8897</v>
      </c>
    </row>
    <row r="1635" spans="1:18">
      <c r="A1635" t="s">
        <v>5877</v>
      </c>
      <c r="B1635" t="s">
        <v>16289</v>
      </c>
      <c r="C1635" t="s">
        <v>17</v>
      </c>
      <c r="D1635" t="s">
        <v>15703</v>
      </c>
      <c r="E1635" t="s">
        <v>17</v>
      </c>
      <c r="F1635">
        <v>9883</v>
      </c>
      <c r="G1635">
        <v>0.19260601799999999</v>
      </c>
      <c r="H1635">
        <v>19548</v>
      </c>
      <c r="I1635">
        <v>69424</v>
      </c>
      <c r="J1635">
        <v>0.28157409500000002</v>
      </c>
      <c r="K1635">
        <v>-8.8968077000000007E-2</v>
      </c>
      <c r="L1635">
        <v>-9665</v>
      </c>
      <c r="M1635">
        <v>0.50557601799999996</v>
      </c>
      <c r="N1635">
        <v>0.68403315899999995</v>
      </c>
      <c r="O1635">
        <f>VLOOKUP(A1635,Sheet1!$A$1:$B$600,2,FALSE)</f>
        <v>89161</v>
      </c>
      <c r="P1635">
        <f t="shared" si="50"/>
        <v>0</v>
      </c>
      <c r="Q1635" t="str">
        <f t="shared" si="51"/>
        <v>89</v>
      </c>
      <c r="R1635" t="s">
        <v>8898</v>
      </c>
    </row>
    <row r="1636" spans="1:18">
      <c r="A1636" t="s">
        <v>5887</v>
      </c>
      <c r="B1636" t="s">
        <v>16290</v>
      </c>
      <c r="C1636" t="s">
        <v>17</v>
      </c>
      <c r="D1636" t="s">
        <v>15704</v>
      </c>
      <c r="E1636" t="s">
        <v>17</v>
      </c>
      <c r="F1636">
        <v>4298</v>
      </c>
      <c r="G1636">
        <v>0.15277975299999999</v>
      </c>
      <c r="H1636">
        <v>9464</v>
      </c>
      <c r="I1636">
        <v>37388</v>
      </c>
      <c r="J1636">
        <v>0.25312934599999998</v>
      </c>
      <c r="K1636">
        <v>-0.100349594</v>
      </c>
      <c r="L1636">
        <v>-5166</v>
      </c>
      <c r="M1636">
        <v>0.45414201199999998</v>
      </c>
      <c r="N1636">
        <v>0.60356396800000001</v>
      </c>
      <c r="O1636">
        <f>VLOOKUP(A1636,Sheet1!$A$1:$B$600,2,FALSE)</f>
        <v>47187</v>
      </c>
      <c r="P1636">
        <f t="shared" si="50"/>
        <v>0</v>
      </c>
      <c r="Q1636" t="str">
        <f t="shared" si="51"/>
        <v>90</v>
      </c>
      <c r="R1636" t="s">
        <v>8899</v>
      </c>
    </row>
    <row r="1637" spans="1:18">
      <c r="A1637" t="s">
        <v>5900</v>
      </c>
      <c r="B1637" t="s">
        <v>16291</v>
      </c>
      <c r="C1637" t="s">
        <v>17</v>
      </c>
      <c r="D1637" t="s">
        <v>15705</v>
      </c>
      <c r="E1637" t="s">
        <v>17</v>
      </c>
      <c r="F1637">
        <v>4921</v>
      </c>
      <c r="G1637">
        <v>0.175599486</v>
      </c>
      <c r="H1637">
        <v>8427</v>
      </c>
      <c r="I1637">
        <v>37535</v>
      </c>
      <c r="J1637">
        <v>0.224510457</v>
      </c>
      <c r="K1637">
        <v>-4.8910970999999998E-2</v>
      </c>
      <c r="L1637">
        <v>-3506</v>
      </c>
      <c r="M1637">
        <v>0.583956331</v>
      </c>
      <c r="N1637">
        <v>0.782143908</v>
      </c>
      <c r="O1637">
        <f>VLOOKUP(A1637,Sheet1!$A$1:$B$600,2,FALSE)</f>
        <v>47783</v>
      </c>
      <c r="P1637">
        <f t="shared" si="50"/>
        <v>0</v>
      </c>
      <c r="Q1637" t="str">
        <f t="shared" si="51"/>
        <v>90</v>
      </c>
      <c r="R1637" t="s">
        <v>8900</v>
      </c>
    </row>
    <row r="1638" spans="1:18">
      <c r="A1638" t="s">
        <v>5912</v>
      </c>
      <c r="B1638" t="s">
        <v>16292</v>
      </c>
      <c r="C1638" t="s">
        <v>17</v>
      </c>
      <c r="D1638" t="s">
        <v>15706</v>
      </c>
      <c r="E1638" t="s">
        <v>17</v>
      </c>
      <c r="F1638">
        <v>4588</v>
      </c>
      <c r="G1638">
        <v>0.13465997499999999</v>
      </c>
      <c r="H1638">
        <v>9856</v>
      </c>
      <c r="I1638">
        <v>51574</v>
      </c>
      <c r="J1638">
        <v>0.191104045</v>
      </c>
      <c r="K1638">
        <v>-5.6444069999999999E-2</v>
      </c>
      <c r="L1638">
        <v>-5268</v>
      </c>
      <c r="M1638">
        <v>0.46550324700000001</v>
      </c>
      <c r="N1638">
        <v>0.70464220200000005</v>
      </c>
      <c r="O1638">
        <f>VLOOKUP(A1638,Sheet1!$A$1:$B$600,2,FALSE)</f>
        <v>70325</v>
      </c>
      <c r="P1638">
        <f t="shared" si="50"/>
        <v>0</v>
      </c>
      <c r="Q1638" t="str">
        <f t="shared" si="51"/>
        <v>91</v>
      </c>
      <c r="R1638" t="s">
        <v>8901</v>
      </c>
    </row>
    <row r="1639" spans="1:18">
      <c r="A1639" t="s">
        <v>5930</v>
      </c>
      <c r="B1639" t="s">
        <v>16293</v>
      </c>
      <c r="C1639" t="s">
        <v>17</v>
      </c>
      <c r="D1639" t="s">
        <v>15707</v>
      </c>
      <c r="E1639" t="s">
        <v>17</v>
      </c>
      <c r="F1639">
        <v>7455</v>
      </c>
      <c r="G1639">
        <v>0.145813367</v>
      </c>
      <c r="H1639">
        <v>19612</v>
      </c>
      <c r="I1639">
        <v>69119</v>
      </c>
      <c r="J1639">
        <v>0.28374253100000002</v>
      </c>
      <c r="K1639">
        <v>-0.13792916399999999</v>
      </c>
      <c r="L1639">
        <v>-12157</v>
      </c>
      <c r="M1639">
        <v>0.38012441400000002</v>
      </c>
      <c r="N1639">
        <v>0.513893233</v>
      </c>
      <c r="O1639">
        <f>VLOOKUP(A1639,Sheet1!$A$1:$B$600,2,FALSE)</f>
        <v>87370</v>
      </c>
      <c r="P1639">
        <f t="shared" si="50"/>
        <v>0</v>
      </c>
      <c r="Q1639" t="str">
        <f t="shared" si="51"/>
        <v>91</v>
      </c>
      <c r="R1639" t="s">
        <v>8902</v>
      </c>
    </row>
    <row r="1640" spans="1:18">
      <c r="A1640" t="s">
        <v>5944</v>
      </c>
      <c r="B1640" t="s">
        <v>16294</v>
      </c>
      <c r="C1640" t="s">
        <v>17</v>
      </c>
      <c r="D1640" t="s">
        <v>15708</v>
      </c>
      <c r="E1640" t="s">
        <v>17</v>
      </c>
      <c r="F1640">
        <v>8635</v>
      </c>
      <c r="G1640">
        <v>0.16039155199999999</v>
      </c>
      <c r="H1640">
        <v>19535</v>
      </c>
      <c r="I1640">
        <v>72763</v>
      </c>
      <c r="J1640">
        <v>0.26847436200000002</v>
      </c>
      <c r="K1640">
        <v>-0.10808281</v>
      </c>
      <c r="L1640">
        <v>-10900</v>
      </c>
      <c r="M1640">
        <v>0.44202713100000002</v>
      </c>
      <c r="N1640">
        <v>0.59741850600000002</v>
      </c>
      <c r="O1640">
        <f>VLOOKUP(A1640,Sheet1!$A$1:$B$600,2,FALSE)</f>
        <v>92141</v>
      </c>
      <c r="P1640">
        <f t="shared" si="50"/>
        <v>0</v>
      </c>
      <c r="Q1640" t="str">
        <f t="shared" si="51"/>
        <v>91</v>
      </c>
      <c r="R1640" t="s">
        <v>8903</v>
      </c>
    </row>
    <row r="1641" spans="1:18">
      <c r="A1641" t="s">
        <v>5956</v>
      </c>
      <c r="B1641" t="s">
        <v>16295</v>
      </c>
      <c r="C1641" t="s">
        <v>17</v>
      </c>
      <c r="D1641" t="s">
        <v>15709</v>
      </c>
      <c r="E1641" t="s">
        <v>17</v>
      </c>
      <c r="F1641">
        <v>6436</v>
      </c>
      <c r="G1641">
        <v>0.113865152</v>
      </c>
      <c r="H1641">
        <v>20958</v>
      </c>
      <c r="I1641">
        <v>73230</v>
      </c>
      <c r="J1641">
        <v>0.28619418299999999</v>
      </c>
      <c r="K1641">
        <v>-0.17232902999999999</v>
      </c>
      <c r="L1641">
        <v>-14522</v>
      </c>
      <c r="M1641">
        <v>0.30709037099999997</v>
      </c>
      <c r="N1641">
        <v>0.397859772</v>
      </c>
      <c r="O1641">
        <f>VLOOKUP(A1641,Sheet1!$A$1:$B$600,2,FALSE)</f>
        <v>92245</v>
      </c>
      <c r="P1641">
        <f t="shared" si="50"/>
        <v>0</v>
      </c>
      <c r="Q1641" t="str">
        <f t="shared" si="51"/>
        <v>91</v>
      </c>
      <c r="R1641" t="s">
        <v>8904</v>
      </c>
    </row>
    <row r="1642" spans="1:18">
      <c r="A1642" t="s">
        <v>5967</v>
      </c>
      <c r="B1642" t="s">
        <v>16296</v>
      </c>
      <c r="C1642" t="s">
        <v>17</v>
      </c>
      <c r="D1642" t="s">
        <v>15710</v>
      </c>
      <c r="E1642" t="s">
        <v>17</v>
      </c>
      <c r="F1642">
        <v>2732</v>
      </c>
      <c r="G1642">
        <v>6.5198196E-2</v>
      </c>
      <c r="H1642">
        <v>15363</v>
      </c>
      <c r="I1642">
        <v>53403</v>
      </c>
      <c r="J1642">
        <v>0.287680467</v>
      </c>
      <c r="K1642">
        <v>-0.22248227200000001</v>
      </c>
      <c r="L1642">
        <v>-12631</v>
      </c>
      <c r="M1642">
        <v>0.17782985100000001</v>
      </c>
      <c r="N1642">
        <v>0.22663407199999999</v>
      </c>
      <c r="O1642">
        <f>VLOOKUP(A1642,Sheet1!$A$1:$B$600,2,FALSE)</f>
        <v>66683</v>
      </c>
      <c r="P1642">
        <f t="shared" si="50"/>
        <v>0</v>
      </c>
      <c r="Q1642" t="str">
        <f t="shared" si="51"/>
        <v>91</v>
      </c>
      <c r="R1642" t="s">
        <v>8905</v>
      </c>
    </row>
    <row r="1643" spans="1:18">
      <c r="A1643" t="s">
        <v>5982</v>
      </c>
      <c r="B1643" t="s">
        <v>16297</v>
      </c>
      <c r="C1643" t="s">
        <v>17</v>
      </c>
      <c r="D1643" t="s">
        <v>15711</v>
      </c>
      <c r="E1643" t="s">
        <v>17</v>
      </c>
      <c r="F1643">
        <v>5091</v>
      </c>
      <c r="G1643">
        <v>0.114755207</v>
      </c>
      <c r="H1643">
        <v>14675</v>
      </c>
      <c r="I1643">
        <v>59402</v>
      </c>
      <c r="J1643">
        <v>0.247045554</v>
      </c>
      <c r="K1643">
        <v>-0.132290347</v>
      </c>
      <c r="L1643">
        <v>-9584</v>
      </c>
      <c r="M1643">
        <v>0.34691652499999998</v>
      </c>
      <c r="N1643">
        <v>0.46451030999999998</v>
      </c>
      <c r="O1643">
        <f>VLOOKUP(A1643,Sheet1!$A$1:$B$600,2,FALSE)</f>
        <v>76221</v>
      </c>
      <c r="P1643">
        <f t="shared" si="50"/>
        <v>0</v>
      </c>
      <c r="Q1643" t="str">
        <f t="shared" si="51"/>
        <v>91</v>
      </c>
      <c r="R1643" t="s">
        <v>8906</v>
      </c>
    </row>
    <row r="1644" spans="1:18">
      <c r="A1644" t="s">
        <v>5992</v>
      </c>
      <c r="B1644" t="s">
        <v>16298</v>
      </c>
      <c r="C1644" t="s">
        <v>17</v>
      </c>
      <c r="D1644" t="s">
        <v>15712</v>
      </c>
      <c r="E1644" t="s">
        <v>17</v>
      </c>
      <c r="F1644">
        <v>6331</v>
      </c>
      <c r="G1644">
        <v>0.159499156</v>
      </c>
      <c r="H1644">
        <v>13791</v>
      </c>
      <c r="I1644">
        <v>55022</v>
      </c>
      <c r="J1644">
        <v>0.25064519600000001</v>
      </c>
      <c r="K1644">
        <v>-9.1146039999999998E-2</v>
      </c>
      <c r="L1644">
        <v>-7460</v>
      </c>
      <c r="M1644">
        <v>0.45906750800000001</v>
      </c>
      <c r="N1644">
        <v>0.63635432999999997</v>
      </c>
      <c r="O1644">
        <f>VLOOKUP(A1644,Sheet1!$A$1:$B$600,2,FALSE)</f>
        <v>71747</v>
      </c>
      <c r="P1644">
        <f t="shared" si="50"/>
        <v>0</v>
      </c>
      <c r="Q1644" t="str">
        <f t="shared" si="51"/>
        <v>91</v>
      </c>
      <c r="R1644" t="s">
        <v>8907</v>
      </c>
    </row>
    <row r="1645" spans="1:18">
      <c r="A1645" t="s">
        <v>6004</v>
      </c>
      <c r="B1645" t="s">
        <v>16299</v>
      </c>
      <c r="C1645" t="s">
        <v>17</v>
      </c>
      <c r="D1645" t="s">
        <v>15713</v>
      </c>
      <c r="E1645" t="s">
        <v>17</v>
      </c>
      <c r="F1645">
        <v>3136</v>
      </c>
      <c r="G1645">
        <v>7.1038622999999995E-2</v>
      </c>
      <c r="H1645">
        <v>12608</v>
      </c>
      <c r="I1645">
        <v>58355</v>
      </c>
      <c r="J1645">
        <v>0.216056893</v>
      </c>
      <c r="K1645">
        <v>-0.14501827</v>
      </c>
      <c r="L1645">
        <v>-9472</v>
      </c>
      <c r="M1645">
        <v>0.248730964</v>
      </c>
      <c r="N1645">
        <v>0.32879591000000002</v>
      </c>
      <c r="O1645">
        <f>VLOOKUP(A1645,Sheet1!$A$1:$B$600,2,FALSE)</f>
        <v>75339</v>
      </c>
      <c r="P1645">
        <f t="shared" si="50"/>
        <v>0</v>
      </c>
      <c r="Q1645" t="str">
        <f t="shared" si="51"/>
        <v>91</v>
      </c>
      <c r="R1645" t="s">
        <v>8908</v>
      </c>
    </row>
    <row r="1646" spans="1:18">
      <c r="A1646" t="s">
        <v>6017</v>
      </c>
      <c r="B1646" t="s">
        <v>16300</v>
      </c>
      <c r="C1646" t="s">
        <v>17</v>
      </c>
      <c r="D1646" t="s">
        <v>15714</v>
      </c>
      <c r="E1646" t="s">
        <v>17</v>
      </c>
      <c r="F1646">
        <v>6063</v>
      </c>
      <c r="G1646">
        <v>0.14087550500000001</v>
      </c>
      <c r="H1646">
        <v>15679</v>
      </c>
      <c r="I1646">
        <v>58888</v>
      </c>
      <c r="J1646">
        <v>0.266251189</v>
      </c>
      <c r="K1646">
        <v>-0.12537568299999999</v>
      </c>
      <c r="L1646">
        <v>-9616</v>
      </c>
      <c r="M1646">
        <v>0.38669557999999998</v>
      </c>
      <c r="N1646">
        <v>0.52910751700000003</v>
      </c>
      <c r="O1646">
        <f>VLOOKUP(A1646,Sheet1!$A$1:$B$600,2,FALSE)</f>
        <v>76276</v>
      </c>
      <c r="P1646">
        <f t="shared" si="50"/>
        <v>0</v>
      </c>
      <c r="Q1646" t="str">
        <f t="shared" si="51"/>
        <v>91</v>
      </c>
      <c r="R1646" t="s">
        <v>8909</v>
      </c>
    </row>
    <row r="1647" spans="1:18">
      <c r="A1647" t="s">
        <v>6027</v>
      </c>
      <c r="B1647" t="s">
        <v>16301</v>
      </c>
      <c r="C1647" t="s">
        <v>17</v>
      </c>
      <c r="D1647" t="s">
        <v>15715</v>
      </c>
      <c r="E1647" t="s">
        <v>17</v>
      </c>
      <c r="F1647">
        <v>4920</v>
      </c>
      <c r="G1647">
        <v>0.155804674</v>
      </c>
      <c r="H1647">
        <v>10002</v>
      </c>
      <c r="I1647">
        <v>45495</v>
      </c>
      <c r="J1647">
        <v>0.21984833500000001</v>
      </c>
      <c r="K1647">
        <v>-6.4043661000000002E-2</v>
      </c>
      <c r="L1647">
        <v>-5082</v>
      </c>
      <c r="M1647">
        <v>0.49190161999999998</v>
      </c>
      <c r="N1647">
        <v>0.70869162699999999</v>
      </c>
      <c r="O1647">
        <f>VLOOKUP(A1647,Sheet1!$A$1:$B$600,2,FALSE)</f>
        <v>60673</v>
      </c>
      <c r="P1647">
        <f t="shared" si="50"/>
        <v>0</v>
      </c>
      <c r="Q1647" t="str">
        <f t="shared" si="51"/>
        <v>91</v>
      </c>
      <c r="R1647" t="s">
        <v>8910</v>
      </c>
    </row>
    <row r="1648" spans="1:18">
      <c r="A1648" t="s">
        <v>6042</v>
      </c>
      <c r="B1648" t="s">
        <v>16302</v>
      </c>
      <c r="C1648" t="s">
        <v>17</v>
      </c>
      <c r="D1648" t="s">
        <v>15716</v>
      </c>
      <c r="E1648" t="s">
        <v>17</v>
      </c>
      <c r="F1648">
        <v>3255</v>
      </c>
      <c r="G1648">
        <v>0.114697488</v>
      </c>
      <c r="H1648">
        <v>7453</v>
      </c>
      <c r="I1648">
        <v>43618</v>
      </c>
      <c r="J1648">
        <v>0.170869824</v>
      </c>
      <c r="K1648">
        <v>-5.6172337000000003E-2</v>
      </c>
      <c r="L1648">
        <v>-4198</v>
      </c>
      <c r="M1648">
        <v>0.43673688399999999</v>
      </c>
      <c r="N1648">
        <v>0.67125654300000004</v>
      </c>
      <c r="O1648">
        <f>VLOOKUP(A1648,Sheet1!$A$1:$B$600,2,FALSE)</f>
        <v>59481</v>
      </c>
      <c r="P1648">
        <f t="shared" si="50"/>
        <v>0</v>
      </c>
      <c r="Q1648" t="str">
        <f t="shared" si="51"/>
        <v>92</v>
      </c>
      <c r="R1648" t="s">
        <v>8911</v>
      </c>
    </row>
    <row r="1649" spans="1:18">
      <c r="A1649" t="s">
        <v>6061</v>
      </c>
      <c r="B1649" t="s">
        <v>16303</v>
      </c>
      <c r="C1649" t="s">
        <v>17</v>
      </c>
      <c r="D1649" t="s">
        <v>15717</v>
      </c>
      <c r="E1649" t="s">
        <v>17</v>
      </c>
      <c r="F1649">
        <v>2390</v>
      </c>
      <c r="G1649">
        <v>6.3753735000000006E-2</v>
      </c>
      <c r="H1649">
        <v>16507</v>
      </c>
      <c r="I1649">
        <v>49826</v>
      </c>
      <c r="J1649">
        <v>0.33129289899999997</v>
      </c>
      <c r="K1649">
        <v>-0.26753916500000002</v>
      </c>
      <c r="L1649">
        <v>-14117</v>
      </c>
      <c r="M1649">
        <v>0.14478706</v>
      </c>
      <c r="N1649">
        <v>0.19243918199999999</v>
      </c>
      <c r="O1649">
        <f>VLOOKUP(A1649,Sheet1!$A$1:$B$600,2,FALSE)</f>
        <v>63572</v>
      </c>
      <c r="P1649">
        <f t="shared" si="50"/>
        <v>0</v>
      </c>
      <c r="Q1649" t="str">
        <f t="shared" si="51"/>
        <v>92</v>
      </c>
      <c r="R1649" t="s">
        <v>8912</v>
      </c>
    </row>
    <row r="1650" spans="1:18">
      <c r="A1650" t="s">
        <v>6073</v>
      </c>
      <c r="B1650" t="s">
        <v>16304</v>
      </c>
      <c r="C1650" t="s">
        <v>17</v>
      </c>
      <c r="D1650" t="s">
        <v>15718</v>
      </c>
      <c r="E1650" t="s">
        <v>17</v>
      </c>
      <c r="F1650">
        <v>2832</v>
      </c>
      <c r="G1650">
        <v>6.2810504000000003E-2</v>
      </c>
      <c r="H1650">
        <v>23337</v>
      </c>
      <c r="I1650">
        <v>59012</v>
      </c>
      <c r="J1650">
        <v>0.39546194000000001</v>
      </c>
      <c r="K1650">
        <v>-0.33265143600000002</v>
      </c>
      <c r="L1650">
        <v>-20505</v>
      </c>
      <c r="M1650">
        <v>0.12135235900000001</v>
      </c>
      <c r="N1650">
        <v>0.15882818900000001</v>
      </c>
      <c r="O1650">
        <f>VLOOKUP(A1650,Sheet1!$A$1:$B$600,2,FALSE)</f>
        <v>76553</v>
      </c>
      <c r="P1650">
        <f t="shared" si="50"/>
        <v>0</v>
      </c>
      <c r="Q1650" t="str">
        <f t="shared" si="51"/>
        <v>92</v>
      </c>
      <c r="R1650" t="s">
        <v>8913</v>
      </c>
    </row>
    <row r="1651" spans="1:18">
      <c r="A1651" t="s">
        <v>6086</v>
      </c>
      <c r="B1651" t="s">
        <v>16305</v>
      </c>
      <c r="C1651" t="s">
        <v>17</v>
      </c>
      <c r="D1651" t="s">
        <v>15719</v>
      </c>
      <c r="E1651" t="s">
        <v>17</v>
      </c>
      <c r="F1651">
        <v>3380</v>
      </c>
      <c r="G1651">
        <v>8.7956698E-2</v>
      </c>
      <c r="H1651">
        <v>13319</v>
      </c>
      <c r="I1651">
        <v>54141</v>
      </c>
      <c r="J1651">
        <v>0.2460058</v>
      </c>
      <c r="K1651">
        <v>-0.158049101</v>
      </c>
      <c r="L1651">
        <v>-9939</v>
      </c>
      <c r="M1651">
        <v>0.25377280600000002</v>
      </c>
      <c r="N1651">
        <v>0.35753912500000001</v>
      </c>
      <c r="O1651">
        <f>VLOOKUP(A1651,Sheet1!$A$1:$B$600,2,FALSE)</f>
        <v>70836</v>
      </c>
      <c r="P1651">
        <f t="shared" si="50"/>
        <v>0</v>
      </c>
      <c r="Q1651" t="str">
        <f t="shared" si="51"/>
        <v>92</v>
      </c>
      <c r="R1651" t="s">
        <v>8914</v>
      </c>
    </row>
    <row r="1652" spans="1:18">
      <c r="A1652" t="s">
        <v>6104</v>
      </c>
      <c r="B1652" t="s">
        <v>16306</v>
      </c>
      <c r="C1652" t="s">
        <v>17</v>
      </c>
      <c r="D1652" t="s">
        <v>15720</v>
      </c>
      <c r="E1652" t="s">
        <v>17</v>
      </c>
      <c r="F1652">
        <v>2340</v>
      </c>
      <c r="G1652">
        <v>5.8322117999999999E-2</v>
      </c>
      <c r="H1652">
        <v>19534</v>
      </c>
      <c r="I1652">
        <v>53829</v>
      </c>
      <c r="J1652">
        <v>0.36288989199999999</v>
      </c>
      <c r="K1652">
        <v>-0.30456777499999999</v>
      </c>
      <c r="L1652">
        <v>-17194</v>
      </c>
      <c r="M1652">
        <v>0.11979113299999999</v>
      </c>
      <c r="N1652">
        <v>0.16071574</v>
      </c>
      <c r="O1652">
        <f>VLOOKUP(A1652,Sheet1!$A$1:$B$600,2,FALSE)</f>
        <v>68822</v>
      </c>
      <c r="P1652">
        <f t="shared" si="50"/>
        <v>0</v>
      </c>
      <c r="Q1652" t="str">
        <f t="shared" si="51"/>
        <v>92</v>
      </c>
      <c r="R1652" t="s">
        <v>8915</v>
      </c>
    </row>
    <row r="1653" spans="1:18">
      <c r="A1653" t="s">
        <v>6122</v>
      </c>
      <c r="B1653" t="s">
        <v>16307</v>
      </c>
      <c r="C1653" t="s">
        <v>17</v>
      </c>
      <c r="D1653" t="s">
        <v>15721</v>
      </c>
      <c r="E1653" t="s">
        <v>17</v>
      </c>
      <c r="F1653">
        <v>3097</v>
      </c>
      <c r="G1653">
        <v>7.1866153000000002E-2</v>
      </c>
      <c r="H1653">
        <v>32179</v>
      </c>
      <c r="I1653">
        <v>58992</v>
      </c>
      <c r="J1653">
        <v>0.54548074300000005</v>
      </c>
      <c r="K1653">
        <v>-0.47361459</v>
      </c>
      <c r="L1653">
        <v>-29082</v>
      </c>
      <c r="M1653">
        <v>9.6242890999999997E-2</v>
      </c>
      <c r="N1653">
        <v>0.13174828599999999</v>
      </c>
      <c r="O1653">
        <f>VLOOKUP(A1653,Sheet1!$A$1:$B$600,2,FALSE)</f>
        <v>73407</v>
      </c>
      <c r="P1653">
        <f t="shared" si="50"/>
        <v>0</v>
      </c>
      <c r="Q1653" t="str">
        <f t="shared" si="51"/>
        <v>92</v>
      </c>
      <c r="R1653" t="s">
        <v>8916</v>
      </c>
    </row>
    <row r="1654" spans="1:18">
      <c r="A1654" t="s">
        <v>6136</v>
      </c>
      <c r="B1654" t="s">
        <v>16308</v>
      </c>
      <c r="C1654" t="s">
        <v>17</v>
      </c>
      <c r="D1654" t="s">
        <v>15722</v>
      </c>
      <c r="E1654" t="s">
        <v>17</v>
      </c>
      <c r="F1654">
        <v>3678</v>
      </c>
      <c r="G1654">
        <v>7.2953031000000002E-2</v>
      </c>
      <c r="H1654">
        <v>28599</v>
      </c>
      <c r="I1654">
        <v>66276</v>
      </c>
      <c r="J1654">
        <v>0.43151367000000002</v>
      </c>
      <c r="K1654">
        <v>-0.35856063900000001</v>
      </c>
      <c r="L1654">
        <v>-24921</v>
      </c>
      <c r="M1654">
        <v>0.128605895</v>
      </c>
      <c r="N1654">
        <v>0.169063082</v>
      </c>
      <c r="O1654">
        <f>VLOOKUP(A1654,Sheet1!$A$1:$B$600,2,FALSE)</f>
        <v>83959</v>
      </c>
      <c r="P1654">
        <f t="shared" si="50"/>
        <v>0</v>
      </c>
      <c r="Q1654" t="str">
        <f t="shared" si="51"/>
        <v>92</v>
      </c>
      <c r="R1654" t="s">
        <v>8917</v>
      </c>
    </row>
    <row r="1655" spans="1:18">
      <c r="A1655" t="s">
        <v>6145</v>
      </c>
      <c r="B1655" t="s">
        <v>16309</v>
      </c>
      <c r="C1655" t="s">
        <v>17</v>
      </c>
      <c r="D1655" t="s">
        <v>15723</v>
      </c>
      <c r="E1655" t="s">
        <v>17</v>
      </c>
      <c r="F1655">
        <v>2740</v>
      </c>
      <c r="G1655">
        <v>6.6569484999999998E-2</v>
      </c>
      <c r="H1655">
        <v>20536</v>
      </c>
      <c r="I1655">
        <v>53018</v>
      </c>
      <c r="J1655">
        <v>0.38734014900000002</v>
      </c>
      <c r="K1655">
        <v>-0.32077066399999998</v>
      </c>
      <c r="L1655">
        <v>-17796</v>
      </c>
      <c r="M1655">
        <v>0.133424231</v>
      </c>
      <c r="N1655">
        <v>0.17186311600000001</v>
      </c>
      <c r="O1655">
        <f>VLOOKUP(A1655,Sheet1!$A$1:$B$600,2,FALSE)</f>
        <v>67018</v>
      </c>
      <c r="P1655">
        <f t="shared" si="50"/>
        <v>0</v>
      </c>
      <c r="Q1655" t="str">
        <f t="shared" si="51"/>
        <v>92</v>
      </c>
      <c r="R1655" t="s">
        <v>8918</v>
      </c>
    </row>
    <row r="1656" spans="1:18">
      <c r="A1656" t="s">
        <v>6160</v>
      </c>
      <c r="B1656" t="s">
        <v>16310</v>
      </c>
      <c r="C1656" t="s">
        <v>17</v>
      </c>
      <c r="D1656" t="s">
        <v>15724</v>
      </c>
      <c r="E1656" t="s">
        <v>17</v>
      </c>
      <c r="F1656">
        <v>1908</v>
      </c>
      <c r="G1656">
        <v>5.2851721999999997E-2</v>
      </c>
      <c r="H1656">
        <v>24372</v>
      </c>
      <c r="I1656">
        <v>48406</v>
      </c>
      <c r="J1656">
        <v>0.503491303</v>
      </c>
      <c r="K1656">
        <v>-0.45063958100000001</v>
      </c>
      <c r="L1656">
        <v>-22464</v>
      </c>
      <c r="M1656">
        <v>7.8286558000000006E-2</v>
      </c>
      <c r="N1656">
        <v>0.10497047599999999</v>
      </c>
      <c r="O1656">
        <f>VLOOKUP(A1656,Sheet1!$A$1:$B$600,2,FALSE)</f>
        <v>61020</v>
      </c>
      <c r="P1656">
        <f t="shared" si="50"/>
        <v>0</v>
      </c>
      <c r="Q1656" t="str">
        <f t="shared" si="51"/>
        <v>92</v>
      </c>
      <c r="R1656" t="s">
        <v>8919</v>
      </c>
    </row>
    <row r="1657" spans="1:18">
      <c r="A1657" t="s">
        <v>6172</v>
      </c>
      <c r="B1657" t="s">
        <v>16311</v>
      </c>
      <c r="C1657" t="s">
        <v>17</v>
      </c>
      <c r="D1657" t="s">
        <v>15725</v>
      </c>
      <c r="E1657" t="s">
        <v>17</v>
      </c>
      <c r="F1657">
        <v>2361</v>
      </c>
      <c r="G1657">
        <v>5.4413458999999997E-2</v>
      </c>
      <c r="H1657">
        <v>17467</v>
      </c>
      <c r="I1657">
        <v>55710</v>
      </c>
      <c r="J1657">
        <v>0.313534374</v>
      </c>
      <c r="K1657">
        <v>-0.25912091500000001</v>
      </c>
      <c r="L1657">
        <v>-15106</v>
      </c>
      <c r="M1657">
        <v>0.135169176</v>
      </c>
      <c r="N1657">
        <v>0.17354862400000001</v>
      </c>
      <c r="O1657">
        <f>VLOOKUP(A1657,Sheet1!$A$1:$B$600,2,FALSE)</f>
        <v>71749</v>
      </c>
      <c r="P1657">
        <f t="shared" si="50"/>
        <v>0</v>
      </c>
      <c r="Q1657" t="str">
        <f t="shared" si="51"/>
        <v>92</v>
      </c>
      <c r="R1657" t="s">
        <v>8920</v>
      </c>
    </row>
    <row r="1658" spans="1:18">
      <c r="A1658" t="s">
        <v>6182</v>
      </c>
      <c r="B1658" t="s">
        <v>16312</v>
      </c>
      <c r="C1658" t="s">
        <v>17</v>
      </c>
      <c r="D1658" t="s">
        <v>15726</v>
      </c>
      <c r="E1658" t="s">
        <v>17</v>
      </c>
      <c r="F1658">
        <v>2564</v>
      </c>
      <c r="G1658">
        <v>6.5688008000000006E-2</v>
      </c>
      <c r="H1658">
        <v>10903</v>
      </c>
      <c r="I1658">
        <v>52158</v>
      </c>
      <c r="J1658">
        <v>0.20903792299999999</v>
      </c>
      <c r="K1658">
        <v>-0.14334991599999999</v>
      </c>
      <c r="L1658">
        <v>-8339</v>
      </c>
      <c r="M1658">
        <v>0.23516463400000001</v>
      </c>
      <c r="N1658">
        <v>0.31423966800000003</v>
      </c>
      <c r="O1658">
        <f>VLOOKUP(A1658,Sheet1!$A$1:$B$600,2,FALSE)</f>
        <v>67356</v>
      </c>
      <c r="P1658">
        <f t="shared" si="50"/>
        <v>0</v>
      </c>
      <c r="Q1658" t="str">
        <f t="shared" si="51"/>
        <v>92</v>
      </c>
      <c r="R1658" t="s">
        <v>8921</v>
      </c>
    </row>
    <row r="1659" spans="1:18">
      <c r="A1659" t="s">
        <v>6198</v>
      </c>
      <c r="B1659" t="s">
        <v>16313</v>
      </c>
      <c r="C1659" t="s">
        <v>17</v>
      </c>
      <c r="D1659" t="s">
        <v>15727</v>
      </c>
      <c r="E1659" t="s">
        <v>17</v>
      </c>
      <c r="F1659">
        <v>3580</v>
      </c>
      <c r="G1659">
        <v>6.4599949000000004E-2</v>
      </c>
      <c r="H1659">
        <v>20930</v>
      </c>
      <c r="I1659">
        <v>70720</v>
      </c>
      <c r="J1659">
        <v>0.295955882</v>
      </c>
      <c r="K1659">
        <v>-0.23135593300000001</v>
      </c>
      <c r="L1659">
        <v>-17350</v>
      </c>
      <c r="M1659">
        <v>0.17104634499999999</v>
      </c>
      <c r="N1659">
        <v>0.21827560600000001</v>
      </c>
      <c r="O1659">
        <f>VLOOKUP(A1659,Sheet1!$A$1:$B$600,2,FALSE)</f>
        <v>89869</v>
      </c>
      <c r="P1659">
        <f t="shared" si="50"/>
        <v>0</v>
      </c>
      <c r="Q1659" t="str">
        <f t="shared" si="51"/>
        <v>92</v>
      </c>
      <c r="R1659" t="s">
        <v>8922</v>
      </c>
    </row>
    <row r="1660" spans="1:18">
      <c r="A1660" t="s">
        <v>6209</v>
      </c>
      <c r="B1660" t="s">
        <v>16314</v>
      </c>
      <c r="C1660" t="s">
        <v>17</v>
      </c>
      <c r="D1660" t="s">
        <v>15728</v>
      </c>
      <c r="E1660" t="s">
        <v>17</v>
      </c>
      <c r="F1660">
        <v>2968</v>
      </c>
      <c r="G1660">
        <v>5.4690522999999998E-2</v>
      </c>
      <c r="H1660">
        <v>21434</v>
      </c>
      <c r="I1660">
        <v>67946</v>
      </c>
      <c r="J1660">
        <v>0.31545639199999997</v>
      </c>
      <c r="K1660">
        <v>-0.26076586899999998</v>
      </c>
      <c r="L1660">
        <v>-18466</v>
      </c>
      <c r="M1660">
        <v>0.13847158700000001</v>
      </c>
      <c r="N1660">
        <v>0.17336952</v>
      </c>
      <c r="O1660">
        <f>VLOOKUP(A1660,Sheet1!$A$1:$B$600,2,FALSE)</f>
        <v>86549</v>
      </c>
      <c r="P1660">
        <f t="shared" si="50"/>
        <v>0</v>
      </c>
      <c r="Q1660" t="str">
        <f t="shared" si="51"/>
        <v>92</v>
      </c>
      <c r="R1660" t="s">
        <v>8923</v>
      </c>
    </row>
    <row r="1661" spans="1:18">
      <c r="A1661" t="s">
        <v>6222</v>
      </c>
      <c r="B1661" t="s">
        <v>16315</v>
      </c>
      <c r="C1661" t="s">
        <v>17</v>
      </c>
      <c r="D1661" t="s">
        <v>15729</v>
      </c>
      <c r="E1661" t="s">
        <v>17</v>
      </c>
      <c r="F1661">
        <v>2688</v>
      </c>
      <c r="G1661">
        <v>0.106946765</v>
      </c>
      <c r="H1661">
        <v>6178</v>
      </c>
      <c r="I1661">
        <v>39045</v>
      </c>
      <c r="J1661">
        <v>0.15822768600000001</v>
      </c>
      <c r="K1661">
        <v>-5.1280921E-2</v>
      </c>
      <c r="L1661">
        <v>-3490</v>
      </c>
      <c r="M1661">
        <v>0.43509226299999998</v>
      </c>
      <c r="N1661">
        <v>0.67590424900000001</v>
      </c>
      <c r="O1661">
        <f>VLOOKUP(A1661,Sheet1!$A$1:$B$600,2,FALSE)</f>
        <v>55214</v>
      </c>
      <c r="P1661">
        <f t="shared" si="50"/>
        <v>0</v>
      </c>
      <c r="Q1661" t="str">
        <f t="shared" si="51"/>
        <v>93</v>
      </c>
      <c r="R1661" t="s">
        <v>8924</v>
      </c>
    </row>
    <row r="1662" spans="1:18">
      <c r="A1662" t="s">
        <v>6239</v>
      </c>
      <c r="B1662" t="s">
        <v>16316</v>
      </c>
      <c r="C1662" t="s">
        <v>17</v>
      </c>
      <c r="D1662" t="s">
        <v>15730</v>
      </c>
      <c r="E1662" t="s">
        <v>17</v>
      </c>
      <c r="F1662">
        <v>2094</v>
      </c>
      <c r="G1662">
        <v>9.4631235999999994E-2</v>
      </c>
      <c r="H1662">
        <v>4467</v>
      </c>
      <c r="I1662">
        <v>35256</v>
      </c>
      <c r="J1662">
        <v>0.12670183800000001</v>
      </c>
      <c r="K1662">
        <v>-3.2070601999999997E-2</v>
      </c>
      <c r="L1662">
        <v>-2373</v>
      </c>
      <c r="M1662">
        <v>0.46877098699999997</v>
      </c>
      <c r="N1662">
        <v>0.74688132299999999</v>
      </c>
      <c r="O1662">
        <f>VLOOKUP(A1662,Sheet1!$A$1:$B$600,2,FALSE)</f>
        <v>51767</v>
      </c>
      <c r="P1662">
        <f t="shared" si="50"/>
        <v>0</v>
      </c>
      <c r="Q1662" t="str">
        <f t="shared" si="51"/>
        <v>93</v>
      </c>
      <c r="R1662" t="s">
        <v>8925</v>
      </c>
    </row>
    <row r="1663" spans="1:18">
      <c r="A1663" t="s">
        <v>6255</v>
      </c>
      <c r="B1663" t="s">
        <v>16317</v>
      </c>
      <c r="C1663" t="s">
        <v>17</v>
      </c>
      <c r="D1663" t="s">
        <v>15731</v>
      </c>
      <c r="E1663" t="s">
        <v>17</v>
      </c>
      <c r="F1663">
        <v>4535</v>
      </c>
      <c r="G1663">
        <v>0.123367791</v>
      </c>
      <c r="H1663">
        <v>12992</v>
      </c>
      <c r="I1663">
        <v>53557</v>
      </c>
      <c r="J1663">
        <v>0.242582669</v>
      </c>
      <c r="K1663">
        <v>-0.119214878</v>
      </c>
      <c r="L1663">
        <v>-8457</v>
      </c>
      <c r="M1663">
        <v>0.349060961</v>
      </c>
      <c r="N1663">
        <v>0.50855978999999996</v>
      </c>
      <c r="O1663">
        <f>VLOOKUP(A1663,Sheet1!$A$1:$B$600,2,FALSE)</f>
        <v>70715</v>
      </c>
      <c r="P1663">
        <f t="shared" si="50"/>
        <v>0</v>
      </c>
      <c r="Q1663" t="str">
        <f t="shared" si="51"/>
        <v>93</v>
      </c>
      <c r="R1663" t="s">
        <v>8926</v>
      </c>
    </row>
    <row r="1664" spans="1:18">
      <c r="A1664" t="s">
        <v>6270</v>
      </c>
      <c r="B1664" t="s">
        <v>16318</v>
      </c>
      <c r="C1664" t="s">
        <v>17</v>
      </c>
      <c r="D1664" t="s">
        <v>15732</v>
      </c>
      <c r="E1664" t="s">
        <v>17</v>
      </c>
      <c r="F1664">
        <v>3511</v>
      </c>
      <c r="G1664">
        <v>0.135272587</v>
      </c>
      <c r="H1664">
        <v>6541</v>
      </c>
      <c r="I1664">
        <v>41840</v>
      </c>
      <c r="J1664">
        <v>0.15633365199999999</v>
      </c>
      <c r="K1664">
        <v>-2.1061065E-2</v>
      </c>
      <c r="L1664">
        <v>-3030</v>
      </c>
      <c r="M1664">
        <v>0.53676807800000004</v>
      </c>
      <c r="N1664">
        <v>0.86528130999999997</v>
      </c>
      <c r="O1664">
        <f>VLOOKUP(A1664,Sheet1!$A$1:$B$600,2,FALSE)</f>
        <v>60162</v>
      </c>
      <c r="P1664">
        <f t="shared" si="50"/>
        <v>0</v>
      </c>
      <c r="Q1664" t="str">
        <f t="shared" si="51"/>
        <v>93</v>
      </c>
      <c r="R1664" t="s">
        <v>8927</v>
      </c>
    </row>
    <row r="1665" spans="1:18">
      <c r="A1665" t="s">
        <v>6284</v>
      </c>
      <c r="B1665" t="s">
        <v>16319</v>
      </c>
      <c r="C1665" t="s">
        <v>17</v>
      </c>
      <c r="D1665" t="s">
        <v>15733</v>
      </c>
      <c r="E1665" t="s">
        <v>17</v>
      </c>
      <c r="F1665">
        <v>2699</v>
      </c>
      <c r="G1665">
        <v>9.1145482E-2</v>
      </c>
      <c r="H1665">
        <v>7758</v>
      </c>
      <c r="I1665">
        <v>43272</v>
      </c>
      <c r="J1665">
        <v>0.179284526</v>
      </c>
      <c r="K1665">
        <v>-8.8139044E-2</v>
      </c>
      <c r="L1665">
        <v>-5059</v>
      </c>
      <c r="M1665">
        <v>0.34789894300000002</v>
      </c>
      <c r="N1665">
        <v>0.50838454200000005</v>
      </c>
      <c r="O1665">
        <f>VLOOKUP(A1665,Sheet1!$A$1:$B$600,2,FALSE)</f>
        <v>62242</v>
      </c>
      <c r="P1665">
        <f t="shared" si="50"/>
        <v>0</v>
      </c>
      <c r="Q1665" t="str">
        <f t="shared" si="51"/>
        <v>93</v>
      </c>
      <c r="R1665" t="s">
        <v>8928</v>
      </c>
    </row>
    <row r="1666" spans="1:18">
      <c r="A1666" t="s">
        <v>6301</v>
      </c>
      <c r="B1666" t="s">
        <v>16320</v>
      </c>
      <c r="C1666" t="s">
        <v>17</v>
      </c>
      <c r="D1666" t="s">
        <v>15734</v>
      </c>
      <c r="E1666" t="s">
        <v>17</v>
      </c>
      <c r="F1666">
        <v>2299</v>
      </c>
      <c r="G1666">
        <v>0.102041722</v>
      </c>
      <c r="H1666">
        <v>5699</v>
      </c>
      <c r="I1666">
        <v>35468</v>
      </c>
      <c r="J1666">
        <v>0.16068004999999999</v>
      </c>
      <c r="K1666">
        <v>-5.8638326999999997E-2</v>
      </c>
      <c r="L1666">
        <v>-3400</v>
      </c>
      <c r="M1666">
        <v>0.40340410599999998</v>
      </c>
      <c r="N1666">
        <v>0.63506155500000006</v>
      </c>
      <c r="O1666">
        <f>VLOOKUP(A1666,Sheet1!$A$1:$B$600,2,FALSE)</f>
        <v>49966</v>
      </c>
      <c r="P1666">
        <f t="shared" si="50"/>
        <v>0</v>
      </c>
      <c r="Q1666" t="str">
        <f t="shared" si="51"/>
        <v>93</v>
      </c>
      <c r="R1666" t="s">
        <v>8929</v>
      </c>
    </row>
    <row r="1667" spans="1:18">
      <c r="A1667" t="s">
        <v>6317</v>
      </c>
      <c r="B1667" t="s">
        <v>16321</v>
      </c>
      <c r="C1667" t="s">
        <v>17</v>
      </c>
      <c r="D1667" t="s">
        <v>15735</v>
      </c>
      <c r="E1667" t="s">
        <v>17</v>
      </c>
      <c r="F1667">
        <v>2867</v>
      </c>
      <c r="G1667">
        <v>8.0954397999999997E-2</v>
      </c>
      <c r="H1667">
        <v>7190</v>
      </c>
      <c r="I1667">
        <v>51373</v>
      </c>
      <c r="J1667">
        <v>0.139956787</v>
      </c>
      <c r="K1667">
        <v>-5.9002389000000002E-2</v>
      </c>
      <c r="L1667">
        <v>-4323</v>
      </c>
      <c r="M1667">
        <v>0.39874826099999999</v>
      </c>
      <c r="N1667">
        <v>0.57842423899999995</v>
      </c>
      <c r="O1667">
        <f>VLOOKUP(A1667,Sheet1!$A$1:$B$600,2,FALSE)</f>
        <v>70898</v>
      </c>
      <c r="P1667">
        <f t="shared" ref="P1667:P1730" si="52">IF(G1667&gt;0.5,2,IF(G1667&gt;0.2,IF(F1667/O1667&gt;0.125,1,0),0))</f>
        <v>0</v>
      </c>
      <c r="Q1667" t="str">
        <f t="shared" ref="Q1667:Q1730" si="53">MID(B1667,2,LEN(B1667)-3)</f>
        <v>93</v>
      </c>
      <c r="R1667" t="s">
        <v>8930</v>
      </c>
    </row>
    <row r="1668" spans="1:18">
      <c r="A1668" t="s">
        <v>6334</v>
      </c>
      <c r="B1668" t="s">
        <v>16322</v>
      </c>
      <c r="C1668" t="s">
        <v>17</v>
      </c>
      <c r="D1668" t="s">
        <v>15736</v>
      </c>
      <c r="E1668" t="s">
        <v>17</v>
      </c>
      <c r="F1668">
        <v>3920</v>
      </c>
      <c r="G1668">
        <v>0.12002817</v>
      </c>
      <c r="H1668">
        <v>12373</v>
      </c>
      <c r="I1668">
        <v>45092</v>
      </c>
      <c r="J1668">
        <v>0.27439457099999998</v>
      </c>
      <c r="K1668">
        <v>-0.15436640099999999</v>
      </c>
      <c r="L1668">
        <v>-8453</v>
      </c>
      <c r="M1668">
        <v>0.31681888000000002</v>
      </c>
      <c r="N1668">
        <v>0.43742909899999999</v>
      </c>
      <c r="O1668">
        <f>VLOOKUP(A1668,Sheet1!$A$1:$B$600,2,FALSE)</f>
        <v>60129</v>
      </c>
      <c r="P1668">
        <f t="shared" si="52"/>
        <v>0</v>
      </c>
      <c r="Q1668" t="str">
        <f t="shared" si="53"/>
        <v>93</v>
      </c>
      <c r="R1668" t="s">
        <v>8931</v>
      </c>
    </row>
    <row r="1669" spans="1:18">
      <c r="A1669" t="s">
        <v>6347</v>
      </c>
      <c r="B1669" t="s">
        <v>16323</v>
      </c>
      <c r="C1669" t="s">
        <v>17</v>
      </c>
      <c r="D1669" t="s">
        <v>15737</v>
      </c>
      <c r="E1669" t="s">
        <v>17</v>
      </c>
      <c r="F1669">
        <v>4713</v>
      </c>
      <c r="G1669">
        <v>0.14466818100000001</v>
      </c>
      <c r="H1669">
        <v>9469</v>
      </c>
      <c r="I1669">
        <v>49012</v>
      </c>
      <c r="J1669">
        <v>0.19319758400000001</v>
      </c>
      <c r="K1669">
        <v>-4.8529402999999999E-2</v>
      </c>
      <c r="L1669">
        <v>-4756</v>
      </c>
      <c r="M1669">
        <v>0.497729433</v>
      </c>
      <c r="N1669">
        <v>0.74880947200000003</v>
      </c>
      <c r="O1669">
        <f>VLOOKUP(A1669,Sheet1!$A$1:$B$600,2,FALSE)</f>
        <v>66535</v>
      </c>
      <c r="P1669">
        <f t="shared" si="52"/>
        <v>0</v>
      </c>
      <c r="Q1669" t="str">
        <f t="shared" si="53"/>
        <v>93</v>
      </c>
      <c r="R1669" t="s">
        <v>8932</v>
      </c>
    </row>
    <row r="1670" spans="1:18">
      <c r="A1670" t="s">
        <v>6357</v>
      </c>
      <c r="B1670" t="s">
        <v>16324</v>
      </c>
      <c r="C1670" t="s">
        <v>17</v>
      </c>
      <c r="D1670" t="s">
        <v>15738</v>
      </c>
      <c r="E1670" t="s">
        <v>17</v>
      </c>
      <c r="F1670">
        <v>3431</v>
      </c>
      <c r="G1670">
        <v>0.106334842</v>
      </c>
      <c r="H1670">
        <v>10711</v>
      </c>
      <c r="I1670">
        <v>48304</v>
      </c>
      <c r="J1670">
        <v>0.221741471</v>
      </c>
      <c r="K1670">
        <v>-0.115406629</v>
      </c>
      <c r="L1670">
        <v>-7280</v>
      </c>
      <c r="M1670">
        <v>0.32032490000000002</v>
      </c>
      <c r="N1670">
        <v>0.47954422499999999</v>
      </c>
      <c r="O1670">
        <f>VLOOKUP(A1670,Sheet1!$A$1:$B$600,2,FALSE)</f>
        <v>67078</v>
      </c>
      <c r="P1670">
        <f t="shared" si="52"/>
        <v>0</v>
      </c>
      <c r="Q1670" t="str">
        <f t="shared" si="53"/>
        <v>93</v>
      </c>
      <c r="R1670" t="s">
        <v>8933</v>
      </c>
    </row>
    <row r="1671" spans="1:18">
      <c r="A1671" t="s">
        <v>6373</v>
      </c>
      <c r="B1671" t="s">
        <v>16325</v>
      </c>
      <c r="C1671" t="s">
        <v>17</v>
      </c>
      <c r="D1671" t="s">
        <v>15739</v>
      </c>
      <c r="E1671" t="s">
        <v>17</v>
      </c>
      <c r="F1671">
        <v>4040</v>
      </c>
      <c r="G1671">
        <v>0.13585768600000001</v>
      </c>
      <c r="H1671">
        <v>7971</v>
      </c>
      <c r="I1671">
        <v>44253</v>
      </c>
      <c r="J1671">
        <v>0.180123381</v>
      </c>
      <c r="K1671">
        <v>-4.4265696E-2</v>
      </c>
      <c r="L1671">
        <v>-3931</v>
      </c>
      <c r="M1671">
        <v>0.50683728500000003</v>
      </c>
      <c r="N1671">
        <v>0.75424791899999999</v>
      </c>
      <c r="O1671">
        <f>VLOOKUP(A1671,Sheet1!$A$1:$B$600,2,FALSE)</f>
        <v>62048</v>
      </c>
      <c r="P1671">
        <f t="shared" si="52"/>
        <v>0</v>
      </c>
      <c r="Q1671" t="str">
        <f t="shared" si="53"/>
        <v>93</v>
      </c>
      <c r="R1671" t="s">
        <v>8934</v>
      </c>
    </row>
    <row r="1672" spans="1:18">
      <c r="A1672" t="s">
        <v>6390</v>
      </c>
      <c r="B1672" t="s">
        <v>16326</v>
      </c>
      <c r="C1672" t="s">
        <v>17</v>
      </c>
      <c r="D1672" t="s">
        <v>15740</v>
      </c>
      <c r="E1672" t="s">
        <v>17</v>
      </c>
      <c r="F1672">
        <v>5461</v>
      </c>
      <c r="G1672">
        <v>0.16410241</v>
      </c>
      <c r="H1672">
        <v>12661</v>
      </c>
      <c r="I1672">
        <v>47443</v>
      </c>
      <c r="J1672">
        <v>0.26686760999999998</v>
      </c>
      <c r="K1672">
        <v>-0.1027652</v>
      </c>
      <c r="L1672">
        <v>-7200</v>
      </c>
      <c r="M1672">
        <v>0.43132453999999998</v>
      </c>
      <c r="N1672">
        <v>0.61492067299999997</v>
      </c>
      <c r="O1672">
        <f>VLOOKUP(A1672,Sheet1!$A$1:$B$600,2,FALSE)</f>
        <v>64451</v>
      </c>
      <c r="P1672">
        <f t="shared" si="52"/>
        <v>0</v>
      </c>
      <c r="Q1672" t="str">
        <f t="shared" si="53"/>
        <v>93</v>
      </c>
      <c r="R1672" t="s">
        <v>8935</v>
      </c>
    </row>
    <row r="1673" spans="1:18">
      <c r="A1673" t="s">
        <v>6410</v>
      </c>
      <c r="B1673" t="s">
        <v>16327</v>
      </c>
      <c r="C1673" t="s">
        <v>17</v>
      </c>
      <c r="D1673" t="s">
        <v>15741</v>
      </c>
      <c r="E1673" t="s">
        <v>17</v>
      </c>
      <c r="F1673">
        <v>4510</v>
      </c>
      <c r="G1673">
        <v>9.3757146E-2</v>
      </c>
      <c r="H1673">
        <v>21915</v>
      </c>
      <c r="I1673">
        <v>64636</v>
      </c>
      <c r="J1673">
        <v>0.33905254000000001</v>
      </c>
      <c r="K1673">
        <v>-0.245295394</v>
      </c>
      <c r="L1673">
        <v>-17405</v>
      </c>
      <c r="M1673">
        <v>0.205795117</v>
      </c>
      <c r="N1673">
        <v>0.27652689499999999</v>
      </c>
      <c r="O1673">
        <f>VLOOKUP(A1673,Sheet1!$A$1:$B$600,2,FALSE)</f>
        <v>82695</v>
      </c>
      <c r="P1673">
        <f t="shared" si="52"/>
        <v>0</v>
      </c>
      <c r="Q1673" t="str">
        <f t="shared" si="53"/>
        <v>94</v>
      </c>
      <c r="R1673" t="s">
        <v>8936</v>
      </c>
    </row>
    <row r="1674" spans="1:18">
      <c r="A1674" t="s">
        <v>6423</v>
      </c>
      <c r="B1674" t="s">
        <v>16328</v>
      </c>
      <c r="C1674" t="s">
        <v>17</v>
      </c>
      <c r="D1674" t="s">
        <v>15742</v>
      </c>
      <c r="E1674" t="s">
        <v>17</v>
      </c>
      <c r="F1674">
        <v>3557</v>
      </c>
      <c r="G1674">
        <v>0.111799095</v>
      </c>
      <c r="H1674">
        <v>9987</v>
      </c>
      <c r="I1674">
        <v>49109</v>
      </c>
      <c r="J1674">
        <v>0.20336394599999999</v>
      </c>
      <c r="K1674">
        <v>-9.1564851000000003E-2</v>
      </c>
      <c r="L1674">
        <v>-6430</v>
      </c>
      <c r="M1674">
        <v>0.356163012</v>
      </c>
      <c r="N1674">
        <v>0.54974884800000001</v>
      </c>
      <c r="O1674">
        <f>VLOOKUP(A1674,Sheet1!$A$1:$B$600,2,FALSE)</f>
        <v>65093</v>
      </c>
      <c r="P1674">
        <f t="shared" si="52"/>
        <v>0</v>
      </c>
      <c r="Q1674" t="str">
        <f t="shared" si="53"/>
        <v>94</v>
      </c>
      <c r="R1674" t="s">
        <v>8937</v>
      </c>
    </row>
    <row r="1675" spans="1:18">
      <c r="A1675" t="s">
        <v>6440</v>
      </c>
      <c r="B1675" t="s">
        <v>16329</v>
      </c>
      <c r="C1675" t="s">
        <v>17</v>
      </c>
      <c r="D1675" t="s">
        <v>15743</v>
      </c>
      <c r="E1675" t="s">
        <v>17</v>
      </c>
      <c r="F1675">
        <v>5669</v>
      </c>
      <c r="G1675">
        <v>0.15214707499999999</v>
      </c>
      <c r="H1675">
        <v>12603</v>
      </c>
      <c r="I1675">
        <v>53428</v>
      </c>
      <c r="J1675">
        <v>0.23588755</v>
      </c>
      <c r="K1675">
        <v>-8.3740474999999995E-2</v>
      </c>
      <c r="L1675">
        <v>-6934</v>
      </c>
      <c r="M1675">
        <v>0.44981353600000001</v>
      </c>
      <c r="N1675">
        <v>0.64499832599999996</v>
      </c>
      <c r="O1675">
        <f>VLOOKUP(A1675,Sheet1!$A$1:$B$600,2,FALSE)</f>
        <v>70815</v>
      </c>
      <c r="P1675">
        <f t="shared" si="52"/>
        <v>0</v>
      </c>
      <c r="Q1675" t="str">
        <f t="shared" si="53"/>
        <v>94</v>
      </c>
      <c r="R1675" t="s">
        <v>8938</v>
      </c>
    </row>
    <row r="1676" spans="1:18">
      <c r="A1676" t="s">
        <v>6450</v>
      </c>
      <c r="B1676" t="s">
        <v>16330</v>
      </c>
      <c r="C1676" t="s">
        <v>17</v>
      </c>
      <c r="D1676" t="s">
        <v>15744</v>
      </c>
      <c r="E1676" t="s">
        <v>17</v>
      </c>
      <c r="F1676">
        <v>5218</v>
      </c>
      <c r="G1676">
        <v>0.129008332</v>
      </c>
      <c r="H1676">
        <v>16824</v>
      </c>
      <c r="I1676">
        <v>55581</v>
      </c>
      <c r="J1676">
        <v>0.30269336600000002</v>
      </c>
      <c r="K1676">
        <v>-0.17368503499999999</v>
      </c>
      <c r="L1676">
        <v>-11606</v>
      </c>
      <c r="M1676">
        <v>0.31015216400000001</v>
      </c>
      <c r="N1676">
        <v>0.42620138499999999</v>
      </c>
      <c r="O1676">
        <f>VLOOKUP(A1676,Sheet1!$A$1:$B$600,2,FALSE)</f>
        <v>71850</v>
      </c>
      <c r="P1676">
        <f t="shared" si="52"/>
        <v>0</v>
      </c>
      <c r="Q1676" t="str">
        <f t="shared" si="53"/>
        <v>94</v>
      </c>
      <c r="R1676" t="s">
        <v>8939</v>
      </c>
    </row>
    <row r="1677" spans="1:18">
      <c r="A1677" t="s">
        <v>6460</v>
      </c>
      <c r="B1677" t="s">
        <v>16331</v>
      </c>
      <c r="C1677" t="s">
        <v>17</v>
      </c>
      <c r="D1677" t="s">
        <v>15745</v>
      </c>
      <c r="E1677" t="s">
        <v>17</v>
      </c>
      <c r="F1677">
        <v>3987</v>
      </c>
      <c r="G1677">
        <v>8.4979858000000005E-2</v>
      </c>
      <c r="H1677">
        <v>20379</v>
      </c>
      <c r="I1677">
        <v>64506</v>
      </c>
      <c r="J1677">
        <v>0.31592409999999999</v>
      </c>
      <c r="K1677">
        <v>-0.23094424199999999</v>
      </c>
      <c r="L1677">
        <v>-16392</v>
      </c>
      <c r="M1677">
        <v>0.19564257299999999</v>
      </c>
      <c r="N1677">
        <v>0.26898821000000001</v>
      </c>
      <c r="O1677">
        <f>VLOOKUP(A1677,Sheet1!$A$1:$B$600,2,FALSE)</f>
        <v>86117</v>
      </c>
      <c r="P1677">
        <f t="shared" si="52"/>
        <v>0</v>
      </c>
      <c r="Q1677" t="str">
        <f t="shared" si="53"/>
        <v>94</v>
      </c>
      <c r="R1677" t="s">
        <v>8940</v>
      </c>
    </row>
    <row r="1678" spans="1:18">
      <c r="A1678" t="s">
        <v>6472</v>
      </c>
      <c r="B1678" t="s">
        <v>16332</v>
      </c>
      <c r="C1678" t="s">
        <v>17</v>
      </c>
      <c r="D1678" t="s">
        <v>15746</v>
      </c>
      <c r="E1678" t="s">
        <v>17</v>
      </c>
      <c r="F1678">
        <v>3159</v>
      </c>
      <c r="G1678">
        <v>6.8894074999999999E-2</v>
      </c>
      <c r="H1678">
        <v>19464</v>
      </c>
      <c r="I1678">
        <v>60851</v>
      </c>
      <c r="J1678">
        <v>0.319863273</v>
      </c>
      <c r="K1678">
        <v>-0.250969198</v>
      </c>
      <c r="L1678">
        <v>-16305</v>
      </c>
      <c r="M1678">
        <v>0.16229963</v>
      </c>
      <c r="N1678">
        <v>0.21538601199999999</v>
      </c>
      <c r="O1678">
        <f>VLOOKUP(A1678,Sheet1!$A$1:$B$600,2,FALSE)</f>
        <v>78031</v>
      </c>
      <c r="P1678">
        <f t="shared" si="52"/>
        <v>0</v>
      </c>
      <c r="Q1678" t="str">
        <f t="shared" si="53"/>
        <v>94</v>
      </c>
      <c r="R1678" t="s">
        <v>8941</v>
      </c>
    </row>
    <row r="1679" spans="1:18">
      <c r="A1679" t="s">
        <v>6490</v>
      </c>
      <c r="B1679" t="s">
        <v>16333</v>
      </c>
      <c r="C1679" t="s">
        <v>17</v>
      </c>
      <c r="D1679" t="s">
        <v>15747</v>
      </c>
      <c r="E1679" t="s">
        <v>17</v>
      </c>
      <c r="F1679">
        <v>3423</v>
      </c>
      <c r="G1679">
        <v>9.4422377000000002E-2</v>
      </c>
      <c r="H1679">
        <v>12086</v>
      </c>
      <c r="I1679">
        <v>48717</v>
      </c>
      <c r="J1679">
        <v>0.24808588400000001</v>
      </c>
      <c r="K1679">
        <v>-0.153663507</v>
      </c>
      <c r="L1679">
        <v>-8663</v>
      </c>
      <c r="M1679">
        <v>0.28322025499999998</v>
      </c>
      <c r="N1679">
        <v>0.38060358500000002</v>
      </c>
      <c r="O1679">
        <f>VLOOKUP(A1679,Sheet1!$A$1:$B$600,2,FALSE)</f>
        <v>63662</v>
      </c>
      <c r="P1679">
        <f t="shared" si="52"/>
        <v>0</v>
      </c>
      <c r="Q1679" t="str">
        <f t="shared" si="53"/>
        <v>94</v>
      </c>
      <c r="R1679" t="s">
        <v>8942</v>
      </c>
    </row>
    <row r="1680" spans="1:18">
      <c r="A1680" t="s">
        <v>6505</v>
      </c>
      <c r="B1680" t="s">
        <v>16334</v>
      </c>
      <c r="C1680" t="s">
        <v>17</v>
      </c>
      <c r="D1680" t="s">
        <v>15748</v>
      </c>
      <c r="E1680" t="s">
        <v>17</v>
      </c>
      <c r="F1680">
        <v>3077</v>
      </c>
      <c r="G1680">
        <v>6.9876234999999995E-2</v>
      </c>
      <c r="H1680">
        <v>18431</v>
      </c>
      <c r="I1680">
        <v>57350</v>
      </c>
      <c r="J1680">
        <v>0.32137750700000001</v>
      </c>
      <c r="K1680">
        <v>-0.251501272</v>
      </c>
      <c r="L1680">
        <v>-15354</v>
      </c>
      <c r="M1680">
        <v>0.16694699099999999</v>
      </c>
      <c r="N1680">
        <v>0.217427273</v>
      </c>
      <c r="O1680">
        <f>VLOOKUP(A1680,Sheet1!$A$1:$B$600,2,FALSE)</f>
        <v>73789</v>
      </c>
      <c r="P1680">
        <f t="shared" si="52"/>
        <v>0</v>
      </c>
      <c r="Q1680" t="str">
        <f t="shared" si="53"/>
        <v>94</v>
      </c>
      <c r="R1680" t="s">
        <v>8943</v>
      </c>
    </row>
    <row r="1681" spans="1:18">
      <c r="A1681" t="s">
        <v>6518</v>
      </c>
      <c r="B1681" t="s">
        <v>16335</v>
      </c>
      <c r="C1681" t="s">
        <v>17</v>
      </c>
      <c r="D1681" t="s">
        <v>15749</v>
      </c>
      <c r="E1681" t="s">
        <v>17</v>
      </c>
      <c r="F1681">
        <v>3039</v>
      </c>
      <c r="G1681">
        <v>0.116866636</v>
      </c>
      <c r="H1681">
        <v>7804</v>
      </c>
      <c r="I1681">
        <v>39396</v>
      </c>
      <c r="J1681">
        <v>0.19809117700000001</v>
      </c>
      <c r="K1681">
        <v>-8.1224540999999997E-2</v>
      </c>
      <c r="L1681">
        <v>-4765</v>
      </c>
      <c r="M1681">
        <v>0.38941568399999998</v>
      </c>
      <c r="N1681">
        <v>0.58996386300000003</v>
      </c>
      <c r="O1681">
        <f>VLOOKUP(A1681,Sheet1!$A$1:$B$600,2,FALSE)</f>
        <v>53318</v>
      </c>
      <c r="P1681">
        <f t="shared" si="52"/>
        <v>0</v>
      </c>
      <c r="Q1681" t="str">
        <f t="shared" si="53"/>
        <v>94</v>
      </c>
      <c r="R1681" t="s">
        <v>8944</v>
      </c>
    </row>
    <row r="1682" spans="1:18">
      <c r="A1682" t="s">
        <v>6527</v>
      </c>
      <c r="B1682" t="s">
        <v>16336</v>
      </c>
      <c r="C1682" t="s">
        <v>17</v>
      </c>
      <c r="D1682" t="s">
        <v>15750</v>
      </c>
      <c r="E1682" t="s">
        <v>17</v>
      </c>
      <c r="F1682">
        <v>3125</v>
      </c>
      <c r="G1682">
        <v>9.6361394000000003E-2</v>
      </c>
      <c r="H1682">
        <v>8040</v>
      </c>
      <c r="I1682">
        <v>47238</v>
      </c>
      <c r="J1682">
        <v>0.17020195599999999</v>
      </c>
      <c r="K1682">
        <v>-7.3840561999999998E-2</v>
      </c>
      <c r="L1682">
        <v>-4915</v>
      </c>
      <c r="M1682">
        <v>0.38868159200000002</v>
      </c>
      <c r="N1682">
        <v>0.566159144</v>
      </c>
      <c r="O1682">
        <f>VLOOKUP(A1682,Sheet1!$A$1:$B$600,2,FALSE)</f>
        <v>63302</v>
      </c>
      <c r="P1682">
        <f t="shared" si="52"/>
        <v>0</v>
      </c>
      <c r="Q1682" t="str">
        <f t="shared" si="53"/>
        <v>94</v>
      </c>
      <c r="R1682" t="s">
        <v>8945</v>
      </c>
    </row>
    <row r="1683" spans="1:18">
      <c r="A1683" t="s">
        <v>6540</v>
      </c>
      <c r="B1683" t="s">
        <v>16337</v>
      </c>
      <c r="C1683" t="s">
        <v>17</v>
      </c>
      <c r="D1683" t="s">
        <v>15751</v>
      </c>
      <c r="E1683" t="s">
        <v>17</v>
      </c>
      <c r="F1683">
        <v>2856</v>
      </c>
      <c r="G1683">
        <v>9.1304347999999994E-2</v>
      </c>
      <c r="H1683">
        <v>8019</v>
      </c>
      <c r="I1683">
        <v>44550</v>
      </c>
      <c r="J1683">
        <v>0.18</v>
      </c>
      <c r="K1683">
        <v>-8.8695652E-2</v>
      </c>
      <c r="L1683">
        <v>-5163</v>
      </c>
      <c r="M1683">
        <v>0.35615413400000001</v>
      </c>
      <c r="N1683">
        <v>0.50724637699999997</v>
      </c>
      <c r="O1683">
        <f>VLOOKUP(A1683,Sheet1!$A$1:$B$600,2,FALSE)</f>
        <v>59907</v>
      </c>
      <c r="P1683">
        <f t="shared" si="52"/>
        <v>0</v>
      </c>
      <c r="Q1683" t="str">
        <f t="shared" si="53"/>
        <v>94</v>
      </c>
      <c r="R1683" t="s">
        <v>8946</v>
      </c>
    </row>
    <row r="1684" spans="1:18">
      <c r="A1684" t="s">
        <v>6550</v>
      </c>
      <c r="B1684" t="s">
        <v>16338</v>
      </c>
      <c r="C1684" t="s">
        <v>17</v>
      </c>
      <c r="D1684" t="s">
        <v>15752</v>
      </c>
      <c r="E1684" t="s">
        <v>17</v>
      </c>
      <c r="F1684">
        <v>6878</v>
      </c>
      <c r="G1684">
        <v>0.15041770500000001</v>
      </c>
      <c r="H1684">
        <v>17382</v>
      </c>
      <c r="I1684">
        <v>62144</v>
      </c>
      <c r="J1684">
        <v>0.27970520100000001</v>
      </c>
      <c r="K1684">
        <v>-0.129287495</v>
      </c>
      <c r="L1684">
        <v>-10504</v>
      </c>
      <c r="M1684">
        <v>0.39569669800000001</v>
      </c>
      <c r="N1684">
        <v>0.53777228700000002</v>
      </c>
      <c r="O1684">
        <f>VLOOKUP(A1684,Sheet1!$A$1:$B$600,2,FALSE)</f>
        <v>78679</v>
      </c>
      <c r="P1684">
        <f t="shared" si="52"/>
        <v>0</v>
      </c>
      <c r="Q1684" t="str">
        <f t="shared" si="53"/>
        <v>95</v>
      </c>
      <c r="R1684" t="s">
        <v>8947</v>
      </c>
    </row>
    <row r="1685" spans="1:18">
      <c r="A1685" t="s">
        <v>6561</v>
      </c>
      <c r="B1685" t="s">
        <v>16339</v>
      </c>
      <c r="C1685" t="s">
        <v>17</v>
      </c>
      <c r="D1685" t="s">
        <v>15753</v>
      </c>
      <c r="E1685" t="s">
        <v>17</v>
      </c>
      <c r="F1685">
        <v>5474</v>
      </c>
      <c r="G1685">
        <v>0.13033954</v>
      </c>
      <c r="H1685">
        <v>15603</v>
      </c>
      <c r="I1685">
        <v>57286</v>
      </c>
      <c r="J1685">
        <v>0.27237021300000003</v>
      </c>
      <c r="K1685">
        <v>-0.142030673</v>
      </c>
      <c r="L1685">
        <v>-10129</v>
      </c>
      <c r="M1685">
        <v>0.35082996900000002</v>
      </c>
      <c r="N1685">
        <v>0.47853815900000002</v>
      </c>
      <c r="O1685">
        <f>VLOOKUP(A1685,Sheet1!$A$1:$B$600,2,FALSE)</f>
        <v>73480</v>
      </c>
      <c r="P1685">
        <f t="shared" si="52"/>
        <v>0</v>
      </c>
      <c r="Q1685" t="str">
        <f t="shared" si="53"/>
        <v>95</v>
      </c>
      <c r="R1685" t="s">
        <v>8948</v>
      </c>
    </row>
    <row r="1686" spans="1:18">
      <c r="A1686" t="s">
        <v>6570</v>
      </c>
      <c r="B1686" t="s">
        <v>16340</v>
      </c>
      <c r="C1686" t="s">
        <v>17</v>
      </c>
      <c r="D1686" t="s">
        <v>15754</v>
      </c>
      <c r="E1686" t="s">
        <v>17</v>
      </c>
      <c r="F1686">
        <v>7797</v>
      </c>
      <c r="G1686">
        <v>0.161268305</v>
      </c>
      <c r="H1686">
        <v>18429</v>
      </c>
      <c r="I1686">
        <v>66685</v>
      </c>
      <c r="J1686">
        <v>0.27635900099999999</v>
      </c>
      <c r="K1686">
        <v>-0.11509069600000001</v>
      </c>
      <c r="L1686">
        <v>-10632</v>
      </c>
      <c r="M1686">
        <v>0.423083184</v>
      </c>
      <c r="N1686">
        <v>0.58354641600000001</v>
      </c>
      <c r="O1686">
        <f>VLOOKUP(A1686,Sheet1!$A$1:$B$600,2,FALSE)</f>
        <v>88017</v>
      </c>
      <c r="P1686">
        <f t="shared" si="52"/>
        <v>0</v>
      </c>
      <c r="Q1686" t="str">
        <f t="shared" si="53"/>
        <v>95</v>
      </c>
      <c r="R1686" t="s">
        <v>8949</v>
      </c>
    </row>
    <row r="1687" spans="1:18">
      <c r="A1687" t="s">
        <v>6583</v>
      </c>
      <c r="B1687" t="s">
        <v>16341</v>
      </c>
      <c r="C1687" t="s">
        <v>17</v>
      </c>
      <c r="D1687" t="s">
        <v>15755</v>
      </c>
      <c r="E1687" t="s">
        <v>17</v>
      </c>
      <c r="F1687">
        <v>5209</v>
      </c>
      <c r="G1687">
        <v>0.127477852</v>
      </c>
      <c r="H1687">
        <v>15863</v>
      </c>
      <c r="I1687">
        <v>55475</v>
      </c>
      <c r="J1687">
        <v>0.28594862599999998</v>
      </c>
      <c r="K1687">
        <v>-0.15847077300000001</v>
      </c>
      <c r="L1687">
        <v>-10654</v>
      </c>
      <c r="M1687">
        <v>0.328374204</v>
      </c>
      <c r="N1687">
        <v>0.44580683700000001</v>
      </c>
      <c r="O1687">
        <f>VLOOKUP(A1687,Sheet1!$A$1:$B$600,2,FALSE)</f>
        <v>72598</v>
      </c>
      <c r="P1687">
        <f t="shared" si="52"/>
        <v>0</v>
      </c>
      <c r="Q1687" t="str">
        <f t="shared" si="53"/>
        <v>95</v>
      </c>
      <c r="R1687" t="s">
        <v>8950</v>
      </c>
    </row>
    <row r="1688" spans="1:18">
      <c r="A1688" t="s">
        <v>6592</v>
      </c>
      <c r="B1688" t="s">
        <v>16342</v>
      </c>
      <c r="C1688" t="s">
        <v>17</v>
      </c>
      <c r="D1688" t="s">
        <v>15756</v>
      </c>
      <c r="E1688" t="s">
        <v>17</v>
      </c>
      <c r="F1688">
        <v>3938</v>
      </c>
      <c r="G1688">
        <v>0.116457194</v>
      </c>
      <c r="H1688">
        <v>9167</v>
      </c>
      <c r="I1688">
        <v>49154</v>
      </c>
      <c r="J1688">
        <v>0.18649550400000001</v>
      </c>
      <c r="K1688">
        <v>-7.0038310000000006E-2</v>
      </c>
      <c r="L1688">
        <v>-5229</v>
      </c>
      <c r="M1688">
        <v>0.42958437900000002</v>
      </c>
      <c r="N1688">
        <v>0.62445040799999996</v>
      </c>
      <c r="O1688">
        <f>VLOOKUP(A1688,Sheet1!$A$1:$B$600,2,FALSE)</f>
        <v>68075</v>
      </c>
      <c r="P1688">
        <f t="shared" si="52"/>
        <v>0</v>
      </c>
      <c r="Q1688" t="str">
        <f t="shared" si="53"/>
        <v>95</v>
      </c>
      <c r="R1688" t="s">
        <v>8951</v>
      </c>
    </row>
    <row r="1689" spans="1:18">
      <c r="A1689" t="s">
        <v>6606</v>
      </c>
      <c r="B1689" t="s">
        <v>16343</v>
      </c>
      <c r="C1689" t="s">
        <v>17</v>
      </c>
      <c r="D1689" t="s">
        <v>15757</v>
      </c>
      <c r="E1689" t="s">
        <v>17</v>
      </c>
      <c r="F1689">
        <v>4174</v>
      </c>
      <c r="G1689">
        <v>0.102764852</v>
      </c>
      <c r="H1689">
        <v>17303</v>
      </c>
      <c r="I1689">
        <v>56035</v>
      </c>
      <c r="J1689">
        <v>0.30878915000000001</v>
      </c>
      <c r="K1689">
        <v>-0.206024297</v>
      </c>
      <c r="L1689">
        <v>-13129</v>
      </c>
      <c r="M1689">
        <v>0.241229845</v>
      </c>
      <c r="N1689">
        <v>0.33279942699999998</v>
      </c>
      <c r="O1689">
        <f>VLOOKUP(A1689,Sheet1!$A$1:$B$600,2,FALSE)</f>
        <v>74709</v>
      </c>
      <c r="P1689">
        <f t="shared" si="52"/>
        <v>0</v>
      </c>
      <c r="Q1689" t="str">
        <f t="shared" si="53"/>
        <v>95</v>
      </c>
      <c r="R1689" t="s">
        <v>8952</v>
      </c>
    </row>
    <row r="1690" spans="1:18">
      <c r="A1690" t="s">
        <v>6618</v>
      </c>
      <c r="B1690" t="s">
        <v>16344</v>
      </c>
      <c r="C1690" t="s">
        <v>17</v>
      </c>
      <c r="D1690" t="s">
        <v>15758</v>
      </c>
      <c r="E1690" t="s">
        <v>17</v>
      </c>
      <c r="F1690">
        <v>4143</v>
      </c>
      <c r="G1690">
        <v>0.115182518</v>
      </c>
      <c r="H1690">
        <v>16631</v>
      </c>
      <c r="I1690">
        <v>51464</v>
      </c>
      <c r="J1690">
        <v>0.32315793599999998</v>
      </c>
      <c r="K1690">
        <v>-0.207975417</v>
      </c>
      <c r="L1690">
        <v>-12488</v>
      </c>
      <c r="M1690">
        <v>0.249113102</v>
      </c>
      <c r="N1690">
        <v>0.35642794300000002</v>
      </c>
      <c r="O1690">
        <f>VLOOKUP(A1690,Sheet1!$A$1:$B$600,2,FALSE)</f>
        <v>67830</v>
      </c>
      <c r="P1690">
        <f t="shared" si="52"/>
        <v>0</v>
      </c>
      <c r="Q1690" t="str">
        <f t="shared" si="53"/>
        <v>95</v>
      </c>
      <c r="R1690" t="s">
        <v>8953</v>
      </c>
    </row>
    <row r="1691" spans="1:18">
      <c r="A1691" t="s">
        <v>6623</v>
      </c>
      <c r="B1691" t="s">
        <v>16345</v>
      </c>
      <c r="C1691" t="s">
        <v>17</v>
      </c>
      <c r="D1691" t="s">
        <v>15759</v>
      </c>
      <c r="E1691" t="s">
        <v>17</v>
      </c>
      <c r="F1691">
        <v>2298</v>
      </c>
      <c r="G1691">
        <v>0.10495067600000001</v>
      </c>
      <c r="H1691">
        <v>7694</v>
      </c>
      <c r="I1691">
        <v>36903</v>
      </c>
      <c r="J1691">
        <v>0.20849253400000001</v>
      </c>
      <c r="K1691">
        <v>-0.103541859</v>
      </c>
      <c r="L1691">
        <v>-5396</v>
      </c>
      <c r="M1691">
        <v>0.29867429200000001</v>
      </c>
      <c r="N1691">
        <v>0.50337858000000002</v>
      </c>
      <c r="O1691">
        <f>VLOOKUP(A1691,Sheet1!$A$1:$B$600,2,FALSE)</f>
        <v>52042</v>
      </c>
      <c r="P1691">
        <f t="shared" si="52"/>
        <v>0</v>
      </c>
      <c r="Q1691" t="str">
        <f t="shared" si="53"/>
        <v>95</v>
      </c>
      <c r="R1691" t="s">
        <v>8954</v>
      </c>
    </row>
    <row r="1692" spans="1:18">
      <c r="A1692" t="s">
        <v>6636</v>
      </c>
      <c r="B1692" t="s">
        <v>16346</v>
      </c>
      <c r="C1692" t="s">
        <v>17</v>
      </c>
      <c r="D1692" t="s">
        <v>15760</v>
      </c>
      <c r="E1692" t="s">
        <v>17</v>
      </c>
      <c r="F1692">
        <v>6163</v>
      </c>
      <c r="G1692">
        <v>0.18443812700000001</v>
      </c>
      <c r="H1692">
        <v>11662</v>
      </c>
      <c r="I1692">
        <v>50278</v>
      </c>
      <c r="J1692">
        <v>0.231950356</v>
      </c>
      <c r="K1692">
        <v>-4.7512229000000003E-2</v>
      </c>
      <c r="L1692">
        <v>-5499</v>
      </c>
      <c r="M1692">
        <v>0.52846853000000005</v>
      </c>
      <c r="N1692">
        <v>0.795162076</v>
      </c>
      <c r="O1692">
        <f>VLOOKUP(A1692,Sheet1!$A$1:$B$600,2,FALSE)</f>
        <v>67835</v>
      </c>
      <c r="P1692">
        <f t="shared" si="52"/>
        <v>0</v>
      </c>
      <c r="Q1692" t="str">
        <f t="shared" si="53"/>
        <v>95</v>
      </c>
      <c r="R1692" t="s">
        <v>8955</v>
      </c>
    </row>
    <row r="1693" spans="1:18">
      <c r="A1693" t="s">
        <v>6649</v>
      </c>
      <c r="B1693" t="s">
        <v>16347</v>
      </c>
      <c r="C1693" t="s">
        <v>17</v>
      </c>
      <c r="D1693" t="s">
        <v>15761</v>
      </c>
      <c r="E1693" t="s">
        <v>17</v>
      </c>
      <c r="F1693">
        <v>3679</v>
      </c>
      <c r="G1693">
        <v>0.115217187</v>
      </c>
      <c r="H1693">
        <v>10129</v>
      </c>
      <c r="I1693">
        <v>47291</v>
      </c>
      <c r="J1693">
        <v>0.21418451699999999</v>
      </c>
      <c r="K1693">
        <v>-9.8967330000000006E-2</v>
      </c>
      <c r="L1693">
        <v>-6450</v>
      </c>
      <c r="M1693">
        <v>0.36321453300000001</v>
      </c>
      <c r="N1693">
        <v>0.537934248</v>
      </c>
      <c r="O1693">
        <f>VLOOKUP(A1693,Sheet1!$A$1:$B$600,2,FALSE)</f>
        <v>62833</v>
      </c>
      <c r="P1693">
        <f t="shared" si="52"/>
        <v>0</v>
      </c>
      <c r="Q1693" t="str">
        <f t="shared" si="53"/>
        <v>95</v>
      </c>
      <c r="R1693" t="s">
        <v>8956</v>
      </c>
    </row>
    <row r="1694" spans="1:18">
      <c r="A1694" t="s">
        <v>16348</v>
      </c>
      <c r="B1694" t="s">
        <v>16349</v>
      </c>
      <c r="C1694" t="s">
        <v>17</v>
      </c>
      <c r="D1694" t="s">
        <v>15762</v>
      </c>
      <c r="E1694" t="s">
        <v>17</v>
      </c>
      <c r="F1694">
        <v>1355</v>
      </c>
      <c r="G1694">
        <v>4.2881104000000003E-2</v>
      </c>
      <c r="H1694">
        <v>19755</v>
      </c>
      <c r="I1694">
        <v>52394</v>
      </c>
      <c r="J1694">
        <v>0.37704699000000003</v>
      </c>
      <c r="K1694">
        <v>-0.33416588600000002</v>
      </c>
      <c r="L1694">
        <v>-18400</v>
      </c>
      <c r="M1694">
        <v>6.8590230000000002E-2</v>
      </c>
      <c r="N1694">
        <v>0.113728806</v>
      </c>
      <c r="O1694">
        <f>VLOOKUP(A1694,Sheet1!$A$1:$B$600,2,FALSE)</f>
        <v>156683</v>
      </c>
      <c r="P1694">
        <f t="shared" si="52"/>
        <v>0</v>
      </c>
      <c r="Q1694" t="str">
        <f t="shared" si="53"/>
        <v>999</v>
      </c>
      <c r="R1694" t="e">
        <v>#N/A</v>
      </c>
    </row>
    <row r="1695" spans="1:18">
      <c r="A1695" t="s">
        <v>16350</v>
      </c>
      <c r="B1695" t="s">
        <v>16351</v>
      </c>
      <c r="C1695" t="s">
        <v>17</v>
      </c>
      <c r="D1695" t="s">
        <v>15763</v>
      </c>
      <c r="E1695" t="s">
        <v>17</v>
      </c>
      <c r="F1695">
        <v>430</v>
      </c>
      <c r="G1695">
        <v>3.7375053999999998E-2</v>
      </c>
      <c r="H1695">
        <v>8367</v>
      </c>
      <c r="I1695">
        <v>20901</v>
      </c>
      <c r="J1695">
        <v>0.40031577400000001</v>
      </c>
      <c r="K1695">
        <v>-0.36294071999999999</v>
      </c>
      <c r="L1695">
        <v>-7937</v>
      </c>
      <c r="M1695">
        <v>5.1392374999999997E-2</v>
      </c>
      <c r="N1695">
        <v>9.3363930999999997E-2</v>
      </c>
      <c r="O1695">
        <f>VLOOKUP(A1695,Sheet1!$A$1:$B$600,2,FALSE)</f>
        <v>73237</v>
      </c>
      <c r="P1695">
        <f t="shared" si="52"/>
        <v>0</v>
      </c>
      <c r="Q1695" t="str">
        <f t="shared" si="53"/>
        <v>999</v>
      </c>
      <c r="R1695" t="e">
        <v>#N/A</v>
      </c>
    </row>
    <row r="1696" spans="1:18">
      <c r="A1696" t="s">
        <v>16352</v>
      </c>
      <c r="B1696" t="s">
        <v>16353</v>
      </c>
      <c r="C1696" t="s">
        <v>17</v>
      </c>
      <c r="D1696" t="s">
        <v>15764</v>
      </c>
      <c r="E1696" t="s">
        <v>17</v>
      </c>
      <c r="F1696">
        <v>493</v>
      </c>
      <c r="G1696">
        <v>2.7102804000000001E-2</v>
      </c>
      <c r="H1696">
        <v>9443</v>
      </c>
      <c r="I1696">
        <v>28141</v>
      </c>
      <c r="J1696">
        <v>0.335560215</v>
      </c>
      <c r="K1696">
        <v>-0.30845741100000001</v>
      </c>
      <c r="L1696">
        <v>-8950</v>
      </c>
      <c r="M1696">
        <v>5.2207984999999998E-2</v>
      </c>
      <c r="N1696">
        <v>8.0768823000000003E-2</v>
      </c>
      <c r="O1696">
        <f>VLOOKUP(A1696,Sheet1!$A$1:$B$600,2,FALSE)</f>
        <v>88513</v>
      </c>
      <c r="P1696">
        <f t="shared" si="52"/>
        <v>0</v>
      </c>
      <c r="Q1696" t="str">
        <f t="shared" si="53"/>
        <v>999</v>
      </c>
      <c r="R1696" t="e">
        <v>#N/A</v>
      </c>
    </row>
    <row r="1697" spans="1:18">
      <c r="A1697" t="s">
        <v>16354</v>
      </c>
      <c r="B1697" t="s">
        <v>16355</v>
      </c>
      <c r="C1697" t="s">
        <v>17</v>
      </c>
      <c r="D1697" t="s">
        <v>15765</v>
      </c>
      <c r="E1697" t="s">
        <v>17</v>
      </c>
      <c r="F1697">
        <v>1357</v>
      </c>
      <c r="G1697">
        <v>5.8683618999999999E-2</v>
      </c>
      <c r="H1697">
        <v>16690</v>
      </c>
      <c r="I1697">
        <v>47770</v>
      </c>
      <c r="J1697">
        <v>0.34938245800000001</v>
      </c>
      <c r="K1697">
        <v>-0.29069883899999999</v>
      </c>
      <c r="L1697">
        <v>-15333</v>
      </c>
      <c r="M1697">
        <v>8.1306170999999997E-2</v>
      </c>
      <c r="N1697">
        <v>0.167963839</v>
      </c>
      <c r="O1697">
        <f>VLOOKUP(A1697,Sheet1!$A$1:$B$600,2,FALSE)</f>
        <v>96959</v>
      </c>
      <c r="P1697">
        <f t="shared" si="52"/>
        <v>0</v>
      </c>
      <c r="Q1697" t="str">
        <f t="shared" si="53"/>
        <v>999</v>
      </c>
      <c r="R1697" t="e">
        <v>#N/A</v>
      </c>
    </row>
    <row r="1698" spans="1:18">
      <c r="A1698" t="s">
        <v>16356</v>
      </c>
      <c r="B1698" t="s">
        <v>16357</v>
      </c>
      <c r="C1698" t="s">
        <v>17</v>
      </c>
      <c r="D1698" t="s">
        <v>15766</v>
      </c>
      <c r="E1698" t="s">
        <v>17</v>
      </c>
      <c r="F1698">
        <v>1035</v>
      </c>
      <c r="G1698">
        <v>6.4865881E-2</v>
      </c>
      <c r="H1698">
        <v>10651</v>
      </c>
      <c r="I1698">
        <v>27241</v>
      </c>
      <c r="J1698">
        <v>0.39099151999999998</v>
      </c>
      <c r="K1698">
        <v>-0.32612563900000002</v>
      </c>
      <c r="L1698">
        <v>-9616</v>
      </c>
      <c r="M1698">
        <v>9.7173973999999996E-2</v>
      </c>
      <c r="N1698">
        <v>0.165900992</v>
      </c>
      <c r="O1698">
        <f>VLOOKUP(A1698,Sheet1!$A$1:$B$600,2,FALSE)</f>
        <v>79386</v>
      </c>
      <c r="P1698">
        <f t="shared" si="52"/>
        <v>0</v>
      </c>
      <c r="Q1698" t="str">
        <f t="shared" si="53"/>
        <v>999</v>
      </c>
      <c r="R1698" t="e">
        <v>#N/A</v>
      </c>
    </row>
    <row r="1699" spans="1:18">
      <c r="A1699" t="s">
        <v>16358</v>
      </c>
      <c r="B1699" t="s">
        <v>16359</v>
      </c>
      <c r="C1699" t="s">
        <v>17</v>
      </c>
      <c r="D1699" t="s">
        <v>15767</v>
      </c>
      <c r="E1699" t="s">
        <v>17</v>
      </c>
      <c r="F1699">
        <v>1223</v>
      </c>
      <c r="G1699">
        <v>5.2783772E-2</v>
      </c>
      <c r="H1699">
        <v>20335</v>
      </c>
      <c r="I1699">
        <v>49536</v>
      </c>
      <c r="J1699">
        <v>0.41050952800000001</v>
      </c>
      <c r="K1699">
        <v>-0.35772575600000001</v>
      </c>
      <c r="L1699">
        <v>-19112</v>
      </c>
      <c r="M1699">
        <v>6.0142610999999999E-2</v>
      </c>
      <c r="N1699">
        <v>0.128581113</v>
      </c>
      <c r="O1699">
        <f>VLOOKUP(A1699,Sheet1!$A$1:$B$600,2,FALSE)</f>
        <v>106695</v>
      </c>
      <c r="P1699">
        <f t="shared" si="52"/>
        <v>0</v>
      </c>
      <c r="Q1699" t="str">
        <f t="shared" si="53"/>
        <v>999</v>
      </c>
      <c r="R1699" t="e">
        <v>#N/A</v>
      </c>
    </row>
    <row r="1700" spans="1:18">
      <c r="A1700" t="s">
        <v>16360</v>
      </c>
      <c r="B1700" t="s">
        <v>16361</v>
      </c>
      <c r="C1700" t="s">
        <v>17</v>
      </c>
      <c r="D1700" t="s">
        <v>15768</v>
      </c>
      <c r="E1700" t="s">
        <v>17</v>
      </c>
      <c r="F1700">
        <v>740</v>
      </c>
      <c r="G1700">
        <v>3.5481395999999998E-2</v>
      </c>
      <c r="H1700">
        <v>10363</v>
      </c>
      <c r="I1700">
        <v>34344</v>
      </c>
      <c r="J1700">
        <v>0.30174120700000001</v>
      </c>
      <c r="K1700">
        <v>-0.26625980999999999</v>
      </c>
      <c r="L1700">
        <v>-9623</v>
      </c>
      <c r="M1700">
        <v>7.1407893E-2</v>
      </c>
      <c r="N1700">
        <v>0.117588833</v>
      </c>
      <c r="O1700">
        <f>VLOOKUP(A1700,Sheet1!$A$1:$B$600,2,FALSE)</f>
        <v>89033</v>
      </c>
      <c r="P1700">
        <f t="shared" si="52"/>
        <v>0</v>
      </c>
      <c r="Q1700" t="str">
        <f t="shared" si="53"/>
        <v>999</v>
      </c>
      <c r="R1700" t="e">
        <v>#N/A</v>
      </c>
    </row>
    <row r="1701" spans="1:18">
      <c r="A1701" t="s">
        <v>16362</v>
      </c>
      <c r="B1701" t="s">
        <v>16363</v>
      </c>
      <c r="C1701" t="s">
        <v>17</v>
      </c>
      <c r="D1701" t="s">
        <v>15769</v>
      </c>
      <c r="E1701" t="s">
        <v>17</v>
      </c>
      <c r="F1701">
        <v>542</v>
      </c>
      <c r="G1701">
        <v>3.7576261999999999E-2</v>
      </c>
      <c r="H1701">
        <v>12256</v>
      </c>
      <c r="I1701">
        <v>25005</v>
      </c>
      <c r="J1701">
        <v>0.49014197199999998</v>
      </c>
      <c r="K1701">
        <v>-0.45256571000000001</v>
      </c>
      <c r="L1701">
        <v>-11714</v>
      </c>
      <c r="M1701">
        <v>4.4223237999999998E-2</v>
      </c>
      <c r="N1701">
        <v>7.6664036000000005E-2</v>
      </c>
      <c r="O1701">
        <f>VLOOKUP(A1701,Sheet1!$A$1:$B$600,2,FALSE)</f>
        <v>109411</v>
      </c>
      <c r="P1701">
        <f t="shared" si="52"/>
        <v>0</v>
      </c>
      <c r="Q1701" t="str">
        <f t="shared" si="53"/>
        <v>999</v>
      </c>
      <c r="R1701" t="e">
        <v>#N/A</v>
      </c>
    </row>
    <row r="1702" spans="1:18">
      <c r="A1702" t="s">
        <v>16364</v>
      </c>
      <c r="B1702" t="s">
        <v>16365</v>
      </c>
      <c r="C1702" t="s">
        <v>17</v>
      </c>
      <c r="D1702" t="s">
        <v>15770</v>
      </c>
      <c r="E1702" t="s">
        <v>17</v>
      </c>
      <c r="F1702">
        <v>606</v>
      </c>
      <c r="G1702">
        <v>3.5773317999999998E-2</v>
      </c>
      <c r="H1702">
        <v>12307</v>
      </c>
      <c r="I1702">
        <v>38789</v>
      </c>
      <c r="J1702">
        <v>0.31728067199999999</v>
      </c>
      <c r="K1702">
        <v>-0.28150735500000001</v>
      </c>
      <c r="L1702">
        <v>-11701</v>
      </c>
      <c r="M1702">
        <v>4.9240270000000003E-2</v>
      </c>
      <c r="N1702">
        <v>0.11274975299999999</v>
      </c>
      <c r="O1702">
        <f>VLOOKUP(A1702,Sheet1!$A$1:$B$600,2,FALSE)</f>
        <v>96769</v>
      </c>
      <c r="P1702">
        <f t="shared" si="52"/>
        <v>0</v>
      </c>
      <c r="Q1702" t="str">
        <f t="shared" si="53"/>
        <v>999</v>
      </c>
      <c r="R1702" t="e">
        <v>#N/A</v>
      </c>
    </row>
    <row r="1703" spans="1:18">
      <c r="A1703" t="s">
        <v>16366</v>
      </c>
      <c r="B1703" t="s">
        <v>16367</v>
      </c>
      <c r="C1703" t="s">
        <v>17</v>
      </c>
      <c r="D1703" t="s">
        <v>15771</v>
      </c>
      <c r="E1703" t="s">
        <v>17</v>
      </c>
      <c r="F1703">
        <v>1329</v>
      </c>
      <c r="G1703">
        <v>6.3270649999999998E-2</v>
      </c>
      <c r="H1703">
        <v>17882</v>
      </c>
      <c r="I1703">
        <v>42511</v>
      </c>
      <c r="J1703">
        <v>0.42064406900000001</v>
      </c>
      <c r="K1703">
        <v>-0.35737341900000003</v>
      </c>
      <c r="L1703">
        <v>-16553</v>
      </c>
      <c r="M1703">
        <v>7.4320546000000001E-2</v>
      </c>
      <c r="N1703">
        <v>0.15041374499999999</v>
      </c>
      <c r="O1703">
        <f>VLOOKUP(A1703,Sheet1!$A$1:$B$600,2,FALSE)</f>
        <v>91600</v>
      </c>
      <c r="P1703">
        <f t="shared" si="52"/>
        <v>0</v>
      </c>
      <c r="Q1703" t="str">
        <f t="shared" si="53"/>
        <v>999</v>
      </c>
      <c r="R1703" t="e">
        <v>#N/A</v>
      </c>
    </row>
    <row r="1704" spans="1:18">
      <c r="A1704" t="s">
        <v>16368</v>
      </c>
      <c r="B1704" t="s">
        <v>16369</v>
      </c>
      <c r="C1704" t="s">
        <v>17</v>
      </c>
      <c r="D1704" t="s">
        <v>16399</v>
      </c>
      <c r="E1704" t="s">
        <v>17</v>
      </c>
      <c r="F1704">
        <v>963</v>
      </c>
      <c r="G1704">
        <v>4.4109563999999997E-2</v>
      </c>
      <c r="H1704">
        <v>15252</v>
      </c>
      <c r="I1704">
        <v>36662</v>
      </c>
      <c r="J1704">
        <v>0.41601658400000002</v>
      </c>
      <c r="K1704">
        <v>-0.37190701999999998</v>
      </c>
      <c r="L1704">
        <v>-14289</v>
      </c>
      <c r="M1704">
        <v>6.3139260000000003E-2</v>
      </c>
      <c r="N1704">
        <v>0.10602837900000001</v>
      </c>
      <c r="O1704">
        <f>VLOOKUP(A1704,Sheet1!$A$1:$B$600,2,FALSE)</f>
        <v>79171</v>
      </c>
      <c r="P1704">
        <f t="shared" si="52"/>
        <v>0</v>
      </c>
      <c r="Q1704" t="str">
        <f t="shared" si="53"/>
        <v>999</v>
      </c>
      <c r="R1704" t="e">
        <v>#N/A</v>
      </c>
    </row>
    <row r="1705" spans="1:18">
      <c r="A1705" t="s">
        <v>6846</v>
      </c>
      <c r="B1705" t="s">
        <v>16370</v>
      </c>
      <c r="C1705" t="s">
        <v>17</v>
      </c>
      <c r="D1705" t="s">
        <v>15773</v>
      </c>
      <c r="E1705" t="s">
        <v>17</v>
      </c>
      <c r="F1705">
        <v>359</v>
      </c>
      <c r="G1705">
        <v>1.7548147E-2</v>
      </c>
      <c r="H1705">
        <v>7345</v>
      </c>
      <c r="I1705">
        <v>34542</v>
      </c>
      <c r="J1705">
        <v>0.21263968499999999</v>
      </c>
      <c r="K1705">
        <v>-0.19509153800000001</v>
      </c>
      <c r="L1705">
        <v>-6986</v>
      </c>
      <c r="M1705">
        <v>4.8876786999999998E-2</v>
      </c>
      <c r="N1705">
        <v>8.2525269999999998E-2</v>
      </c>
      <c r="O1705">
        <f>VLOOKUP(A1705,Sheet1!$A$1:$B$600,2,FALSE)</f>
        <v>73095</v>
      </c>
      <c r="P1705">
        <f t="shared" si="52"/>
        <v>0</v>
      </c>
      <c r="Q1705" t="str">
        <f t="shared" si="53"/>
        <v>971</v>
      </c>
      <c r="R1705" t="s">
        <v>8957</v>
      </c>
    </row>
    <row r="1706" spans="1:18">
      <c r="A1706" t="s">
        <v>6858</v>
      </c>
      <c r="B1706" t="s">
        <v>16371</v>
      </c>
      <c r="C1706" t="s">
        <v>17</v>
      </c>
      <c r="D1706" t="s">
        <v>15774</v>
      </c>
      <c r="E1706" t="s">
        <v>17</v>
      </c>
      <c r="F1706">
        <v>379</v>
      </c>
      <c r="G1706">
        <v>1.5581319E-2</v>
      </c>
      <c r="H1706">
        <v>9548</v>
      </c>
      <c r="I1706">
        <v>39194</v>
      </c>
      <c r="J1706">
        <v>0.243608716</v>
      </c>
      <c r="K1706">
        <v>-0.22802739699999999</v>
      </c>
      <c r="L1706">
        <v>-9169</v>
      </c>
      <c r="M1706">
        <v>3.9694176999999997E-2</v>
      </c>
      <c r="N1706">
        <v>6.3960432999999997E-2</v>
      </c>
      <c r="O1706">
        <f>VLOOKUP(A1706,Sheet1!$A$1:$B$600,2,FALSE)</f>
        <v>81526</v>
      </c>
      <c r="P1706">
        <f t="shared" si="52"/>
        <v>0</v>
      </c>
      <c r="Q1706" t="str">
        <f t="shared" si="53"/>
        <v>971</v>
      </c>
      <c r="R1706" t="s">
        <v>8958</v>
      </c>
    </row>
    <row r="1707" spans="1:18">
      <c r="A1707" t="s">
        <v>6866</v>
      </c>
      <c r="B1707" t="s">
        <v>16372</v>
      </c>
      <c r="C1707" t="s">
        <v>17</v>
      </c>
      <c r="D1707" t="s">
        <v>15775</v>
      </c>
      <c r="E1707" t="s">
        <v>17</v>
      </c>
      <c r="F1707">
        <v>717</v>
      </c>
      <c r="G1707">
        <v>2.8182854E-2</v>
      </c>
      <c r="H1707">
        <v>8007</v>
      </c>
      <c r="I1707">
        <v>37534</v>
      </c>
      <c r="J1707">
        <v>0.21332658400000001</v>
      </c>
      <c r="K1707">
        <v>-0.18514372900000001</v>
      </c>
      <c r="L1707">
        <v>-7290</v>
      </c>
      <c r="M1707">
        <v>8.9546646999999993E-2</v>
      </c>
      <c r="N1707">
        <v>0.13211131000000001</v>
      </c>
      <c r="O1707">
        <f>VLOOKUP(A1707,Sheet1!$A$1:$B$600,2,FALSE)</f>
        <v>76964</v>
      </c>
      <c r="P1707">
        <f t="shared" si="52"/>
        <v>0</v>
      </c>
      <c r="Q1707" t="str">
        <f t="shared" si="53"/>
        <v>971</v>
      </c>
      <c r="R1707" t="s">
        <v>8959</v>
      </c>
    </row>
    <row r="1708" spans="1:18">
      <c r="A1708" t="s">
        <v>6877</v>
      </c>
      <c r="B1708" t="s">
        <v>16373</v>
      </c>
      <c r="C1708" t="s">
        <v>17</v>
      </c>
      <c r="D1708" t="s">
        <v>15776</v>
      </c>
      <c r="E1708" t="s">
        <v>17</v>
      </c>
      <c r="F1708">
        <v>310</v>
      </c>
      <c r="G1708">
        <v>1.1465345E-2</v>
      </c>
      <c r="H1708">
        <v>9073</v>
      </c>
      <c r="I1708">
        <v>33889</v>
      </c>
      <c r="J1708">
        <v>0.26772699100000003</v>
      </c>
      <c r="K1708">
        <v>-0.25626164600000001</v>
      </c>
      <c r="L1708">
        <v>-8763</v>
      </c>
      <c r="M1708">
        <v>3.4167309999999999E-2</v>
      </c>
      <c r="N1708">
        <v>4.2824763000000002E-2</v>
      </c>
      <c r="O1708">
        <f>VLOOKUP(A1708,Sheet1!$A$1:$B$600,2,FALSE)</f>
        <v>66940</v>
      </c>
      <c r="P1708">
        <f t="shared" si="52"/>
        <v>0</v>
      </c>
      <c r="Q1708" t="str">
        <f t="shared" si="53"/>
        <v>971</v>
      </c>
      <c r="R1708" t="s">
        <v>8960</v>
      </c>
    </row>
    <row r="1709" spans="1:18">
      <c r="A1709" t="s">
        <v>6886</v>
      </c>
      <c r="B1709" t="s">
        <v>16374</v>
      </c>
      <c r="C1709" t="s">
        <v>17</v>
      </c>
      <c r="D1709" t="s">
        <v>15777</v>
      </c>
      <c r="E1709" t="s">
        <v>17</v>
      </c>
      <c r="F1709">
        <v>265</v>
      </c>
      <c r="G1709">
        <v>1.1610077E-2</v>
      </c>
      <c r="H1709">
        <v>10394</v>
      </c>
      <c r="I1709">
        <v>38877</v>
      </c>
      <c r="J1709">
        <v>0.26735602000000003</v>
      </c>
      <c r="K1709">
        <v>-0.255745944</v>
      </c>
      <c r="L1709">
        <v>-10129</v>
      </c>
      <c r="M1709">
        <v>2.5495477999999999E-2</v>
      </c>
      <c r="N1709">
        <v>4.3425528999999997E-2</v>
      </c>
      <c r="O1709">
        <f>VLOOKUP(A1709,Sheet1!$A$1:$B$600,2,FALSE)</f>
        <v>76396</v>
      </c>
      <c r="P1709">
        <f t="shared" si="52"/>
        <v>0</v>
      </c>
      <c r="Q1709" t="str">
        <f t="shared" si="53"/>
        <v>972</v>
      </c>
      <c r="R1709" t="s">
        <v>8961</v>
      </c>
    </row>
    <row r="1710" spans="1:18">
      <c r="A1710" t="s">
        <v>6898</v>
      </c>
      <c r="B1710" t="s">
        <v>16375</v>
      </c>
      <c r="C1710" t="s">
        <v>17</v>
      </c>
      <c r="D1710" t="s">
        <v>15778</v>
      </c>
      <c r="E1710" t="s">
        <v>17</v>
      </c>
      <c r="F1710">
        <v>182</v>
      </c>
      <c r="G1710">
        <v>6.8475109999999997E-3</v>
      </c>
      <c r="H1710">
        <v>11672</v>
      </c>
      <c r="I1710">
        <v>40837</v>
      </c>
      <c r="J1710">
        <v>0.28581923300000001</v>
      </c>
      <c r="K1710">
        <v>-0.27897172100000001</v>
      </c>
      <c r="L1710">
        <v>-11490</v>
      </c>
      <c r="M1710">
        <v>1.5592872000000001E-2</v>
      </c>
      <c r="N1710">
        <v>2.3957488999999998E-2</v>
      </c>
      <c r="O1710">
        <f>VLOOKUP(A1710,Sheet1!$A$1:$B$600,2,FALSE)</f>
        <v>81699</v>
      </c>
      <c r="P1710">
        <f t="shared" si="52"/>
        <v>0</v>
      </c>
      <c r="Q1710" t="str">
        <f t="shared" si="53"/>
        <v>972</v>
      </c>
      <c r="R1710" t="s">
        <v>8962</v>
      </c>
    </row>
    <row r="1711" spans="1:18">
      <c r="A1711" t="s">
        <v>6918</v>
      </c>
      <c r="B1711" t="s">
        <v>16376</v>
      </c>
      <c r="C1711" t="s">
        <v>17</v>
      </c>
      <c r="D1711" t="s">
        <v>15779</v>
      </c>
      <c r="E1711" t="s">
        <v>17</v>
      </c>
      <c r="F1711">
        <v>211</v>
      </c>
      <c r="G1711">
        <v>1.1401091E-2</v>
      </c>
      <c r="H1711">
        <v>7600</v>
      </c>
      <c r="I1711">
        <v>30447</v>
      </c>
      <c r="J1711">
        <v>0.24961408299999999</v>
      </c>
      <c r="K1711">
        <v>-0.23821299200000001</v>
      </c>
      <c r="L1711">
        <v>-7389</v>
      </c>
      <c r="M1711">
        <v>2.7763158E-2</v>
      </c>
      <c r="N1711">
        <v>4.5674872999999998E-2</v>
      </c>
      <c r="O1711">
        <f>VLOOKUP(A1711,Sheet1!$A$1:$B$600,2,FALSE)</f>
        <v>65814</v>
      </c>
      <c r="P1711">
        <f t="shared" si="52"/>
        <v>0</v>
      </c>
      <c r="Q1711" t="str">
        <f t="shared" si="53"/>
        <v>972</v>
      </c>
      <c r="R1711" t="s">
        <v>8963</v>
      </c>
    </row>
    <row r="1712" spans="1:18">
      <c r="A1712" t="s">
        <v>6927</v>
      </c>
      <c r="B1712" t="s">
        <v>16377</v>
      </c>
      <c r="C1712" t="s">
        <v>17</v>
      </c>
      <c r="D1712" t="s">
        <v>15780</v>
      </c>
      <c r="E1712" t="s">
        <v>17</v>
      </c>
      <c r="F1712">
        <v>254</v>
      </c>
      <c r="G1712">
        <v>9.7605959999999999E-3</v>
      </c>
      <c r="H1712">
        <v>8777</v>
      </c>
      <c r="I1712">
        <v>36109</v>
      </c>
      <c r="J1712">
        <v>0.243069595</v>
      </c>
      <c r="K1712">
        <v>-0.23330899799999999</v>
      </c>
      <c r="L1712">
        <v>-8523</v>
      </c>
      <c r="M1712">
        <v>2.8939273000000001E-2</v>
      </c>
      <c r="N1712">
        <v>4.0155562999999998E-2</v>
      </c>
      <c r="O1712">
        <f>VLOOKUP(A1712,Sheet1!$A$1:$B$600,2,FALSE)</f>
        <v>79004</v>
      </c>
      <c r="P1712">
        <f t="shared" si="52"/>
        <v>0</v>
      </c>
      <c r="Q1712" t="str">
        <f t="shared" si="53"/>
        <v>972</v>
      </c>
      <c r="R1712" t="s">
        <v>8964</v>
      </c>
    </row>
    <row r="1713" spans="1:18">
      <c r="A1713" t="s">
        <v>6955</v>
      </c>
      <c r="B1713" t="s">
        <v>16380</v>
      </c>
      <c r="C1713" t="s">
        <v>17</v>
      </c>
      <c r="D1713" t="s">
        <v>15781</v>
      </c>
      <c r="E1713" t="s">
        <v>17</v>
      </c>
      <c r="F1713">
        <v>1057</v>
      </c>
      <c r="G1713">
        <v>3.2314277000000002E-2</v>
      </c>
      <c r="H1713">
        <v>10461</v>
      </c>
      <c r="I1713">
        <v>46872</v>
      </c>
      <c r="J1713">
        <v>0.22318228400000001</v>
      </c>
      <c r="K1713">
        <v>-0.19086800700000001</v>
      </c>
      <c r="L1713">
        <v>-9404</v>
      </c>
      <c r="M1713">
        <v>0.101041965</v>
      </c>
      <c r="N1713">
        <v>0.14478871900000001</v>
      </c>
      <c r="O1713">
        <f>VLOOKUP(A1713,Sheet1!$A$1:$B$600,2,FALSE)</f>
        <v>73995</v>
      </c>
      <c r="P1713">
        <f t="shared" si="52"/>
        <v>0</v>
      </c>
      <c r="Q1713" t="str">
        <f t="shared" si="53"/>
        <v>974</v>
      </c>
      <c r="R1713" t="s">
        <v>8967</v>
      </c>
    </row>
    <row r="1714" spans="1:18">
      <c r="A1714" t="s">
        <v>6970</v>
      </c>
      <c r="B1714" t="s">
        <v>16381</v>
      </c>
      <c r="C1714" t="s">
        <v>17</v>
      </c>
      <c r="D1714" t="s">
        <v>15782</v>
      </c>
      <c r="E1714" t="s">
        <v>17</v>
      </c>
      <c r="F1714">
        <v>656</v>
      </c>
      <c r="G1714">
        <v>1.7114977999999999E-2</v>
      </c>
      <c r="H1714">
        <v>8398</v>
      </c>
      <c r="I1714">
        <v>52264</v>
      </c>
      <c r="J1714">
        <v>0.16068421899999999</v>
      </c>
      <c r="K1714">
        <v>-0.14356923999999999</v>
      </c>
      <c r="L1714">
        <v>-7742</v>
      </c>
      <c r="M1714">
        <v>7.8113837000000005E-2</v>
      </c>
      <c r="N1714">
        <v>0.106513125</v>
      </c>
      <c r="O1714">
        <f>VLOOKUP(A1714,Sheet1!$A$1:$B$600,2,FALSE)</f>
        <v>84036</v>
      </c>
      <c r="P1714">
        <f t="shared" si="52"/>
        <v>0</v>
      </c>
      <c r="Q1714" t="str">
        <f t="shared" si="53"/>
        <v>974</v>
      </c>
      <c r="R1714" t="s">
        <v>8968</v>
      </c>
    </row>
    <row r="1715" spans="1:18">
      <c r="A1715" t="s">
        <v>6981</v>
      </c>
      <c r="B1715" t="s">
        <v>16382</v>
      </c>
      <c r="C1715" t="s">
        <v>17</v>
      </c>
      <c r="D1715" t="s">
        <v>15783</v>
      </c>
      <c r="E1715" t="s">
        <v>17</v>
      </c>
      <c r="F1715">
        <v>1166</v>
      </c>
      <c r="G1715">
        <v>2.9303109000000001E-2</v>
      </c>
      <c r="H1715">
        <v>9598</v>
      </c>
      <c r="I1715">
        <v>53341</v>
      </c>
      <c r="J1715">
        <v>0.17993663400000001</v>
      </c>
      <c r="K1715">
        <v>-0.15063352499999999</v>
      </c>
      <c r="L1715">
        <v>-8432</v>
      </c>
      <c r="M1715">
        <v>0.121483642</v>
      </c>
      <c r="N1715">
        <v>0.16285237799999999</v>
      </c>
      <c r="O1715">
        <f>VLOOKUP(A1715,Sheet1!$A$1:$B$600,2,FALSE)</f>
        <v>83850</v>
      </c>
      <c r="P1715">
        <f t="shared" si="52"/>
        <v>0</v>
      </c>
      <c r="Q1715" t="str">
        <f t="shared" si="53"/>
        <v>974</v>
      </c>
      <c r="R1715" t="s">
        <v>8969</v>
      </c>
    </row>
    <row r="1716" spans="1:18">
      <c r="A1716" t="s">
        <v>6991</v>
      </c>
      <c r="B1716" t="s">
        <v>16383</v>
      </c>
      <c r="C1716" t="s">
        <v>17</v>
      </c>
      <c r="D1716" t="s">
        <v>15784</v>
      </c>
      <c r="E1716" t="s">
        <v>17</v>
      </c>
      <c r="F1716">
        <v>1428</v>
      </c>
      <c r="G1716">
        <v>3.0018919000000002E-2</v>
      </c>
      <c r="H1716">
        <v>11915</v>
      </c>
      <c r="I1716">
        <v>62984</v>
      </c>
      <c r="J1716">
        <v>0.18917502899999999</v>
      </c>
      <c r="K1716">
        <v>-0.15915610899999999</v>
      </c>
      <c r="L1716">
        <v>-10487</v>
      </c>
      <c r="M1716">
        <v>0.11984893000000001</v>
      </c>
      <c r="N1716">
        <v>0.15868330899999999</v>
      </c>
      <c r="O1716">
        <f>VLOOKUP(A1716,Sheet1!$A$1:$B$600,2,FALSE)</f>
        <v>94872</v>
      </c>
      <c r="P1716">
        <f t="shared" si="52"/>
        <v>0</v>
      </c>
      <c r="Q1716" t="str">
        <f t="shared" si="53"/>
        <v>974</v>
      </c>
      <c r="R1716" t="s">
        <v>8970</v>
      </c>
    </row>
    <row r="1717" spans="1:18">
      <c r="A1717" t="s">
        <v>7000</v>
      </c>
      <c r="B1717" t="s">
        <v>16384</v>
      </c>
      <c r="C1717" t="s">
        <v>17</v>
      </c>
      <c r="D1717" t="s">
        <v>15785</v>
      </c>
      <c r="E1717" t="s">
        <v>17</v>
      </c>
      <c r="F1717">
        <v>772</v>
      </c>
      <c r="G1717">
        <v>2.5647841000000001E-2</v>
      </c>
      <c r="H1717">
        <v>7048</v>
      </c>
      <c r="I1717">
        <v>45144</v>
      </c>
      <c r="J1717">
        <v>0.15612263000000001</v>
      </c>
      <c r="K1717">
        <v>-0.13047478900000001</v>
      </c>
      <c r="L1717">
        <v>-6276</v>
      </c>
      <c r="M1717">
        <v>0.10953462</v>
      </c>
      <c r="N1717">
        <v>0.16428009499999999</v>
      </c>
      <c r="O1717">
        <f>VLOOKUP(A1717,Sheet1!$A$1:$B$600,2,FALSE)</f>
        <v>75802</v>
      </c>
      <c r="P1717">
        <f t="shared" si="52"/>
        <v>0</v>
      </c>
      <c r="Q1717" t="str">
        <f t="shared" si="53"/>
        <v>974</v>
      </c>
      <c r="R1717" t="s">
        <v>8971</v>
      </c>
    </row>
    <row r="1718" spans="1:18">
      <c r="A1718" t="s">
        <v>7008</v>
      </c>
      <c r="B1718" t="s">
        <v>16385</v>
      </c>
      <c r="C1718" t="s">
        <v>17</v>
      </c>
      <c r="D1718" t="s">
        <v>15786</v>
      </c>
      <c r="E1718" t="s">
        <v>17</v>
      </c>
      <c r="F1718">
        <v>851</v>
      </c>
      <c r="G1718">
        <v>3.0884808E-2</v>
      </c>
      <c r="H1718">
        <v>7059</v>
      </c>
      <c r="I1718">
        <v>41082</v>
      </c>
      <c r="J1718">
        <v>0.17182707799999999</v>
      </c>
      <c r="K1718">
        <v>-0.14094227000000001</v>
      </c>
      <c r="L1718">
        <v>-6208</v>
      </c>
      <c r="M1718">
        <v>0.12055531899999999</v>
      </c>
      <c r="N1718">
        <v>0.179743545</v>
      </c>
      <c r="O1718">
        <f>VLOOKUP(A1718,Sheet1!$A$1:$B$600,2,FALSE)</f>
        <v>67883</v>
      </c>
      <c r="P1718">
        <f t="shared" si="52"/>
        <v>0</v>
      </c>
      <c r="Q1718" t="str">
        <f t="shared" si="53"/>
        <v>974</v>
      </c>
      <c r="R1718" t="s">
        <v>8972</v>
      </c>
    </row>
    <row r="1719" spans="1:18">
      <c r="A1719" t="s">
        <v>7014</v>
      </c>
      <c r="B1719" t="s">
        <v>16386</v>
      </c>
      <c r="C1719" t="s">
        <v>17</v>
      </c>
      <c r="D1719" t="s">
        <v>15787</v>
      </c>
      <c r="E1719" t="s">
        <v>17</v>
      </c>
      <c r="F1719">
        <v>1239</v>
      </c>
      <c r="G1719">
        <v>2.8875061E-2</v>
      </c>
      <c r="H1719">
        <v>10898</v>
      </c>
      <c r="I1719">
        <v>62398</v>
      </c>
      <c r="J1719">
        <v>0.17465303400000001</v>
      </c>
      <c r="K1719">
        <v>-0.14577797300000001</v>
      </c>
      <c r="L1719">
        <v>-9659</v>
      </c>
      <c r="M1719">
        <v>0.113690585</v>
      </c>
      <c r="N1719">
        <v>0.16532814000000001</v>
      </c>
      <c r="O1719">
        <f>VLOOKUP(A1719,Sheet1!$A$1:$B$600,2,FALSE)</f>
        <v>99102</v>
      </c>
      <c r="P1719">
        <f t="shared" si="52"/>
        <v>0</v>
      </c>
      <c r="Q1719" t="str">
        <f t="shared" si="53"/>
        <v>974</v>
      </c>
      <c r="R1719" t="s">
        <v>8973</v>
      </c>
    </row>
    <row r="1720" spans="1:18">
      <c r="A1720" t="s">
        <v>7024</v>
      </c>
      <c r="B1720" t="s">
        <v>16387</v>
      </c>
      <c r="C1720" t="s">
        <v>17</v>
      </c>
      <c r="D1720" t="s">
        <v>15788</v>
      </c>
      <c r="E1720" t="s">
        <v>17</v>
      </c>
      <c r="F1720">
        <v>116</v>
      </c>
      <c r="G1720">
        <v>4.5383411999999998E-2</v>
      </c>
      <c r="H1720">
        <v>488</v>
      </c>
      <c r="I1720">
        <v>2631</v>
      </c>
      <c r="J1720">
        <v>0.185480806</v>
      </c>
      <c r="K1720">
        <v>-0.14009739399999999</v>
      </c>
      <c r="L1720">
        <v>-372</v>
      </c>
      <c r="M1720">
        <v>0.23770491799999999</v>
      </c>
      <c r="N1720">
        <v>0.24467982799999999</v>
      </c>
      <c r="O1720">
        <f>VLOOKUP(A1720,Sheet1!$A$1:$B$600,2,FALSE)</f>
        <v>4926</v>
      </c>
      <c r="P1720">
        <f t="shared" si="52"/>
        <v>0</v>
      </c>
      <c r="Q1720" t="str">
        <f t="shared" si="53"/>
        <v>975</v>
      </c>
      <c r="R1720" t="s">
        <v>8974</v>
      </c>
    </row>
    <row r="1721" spans="1:18">
      <c r="A1721" t="s">
        <v>7027</v>
      </c>
      <c r="B1721" t="s">
        <v>16388</v>
      </c>
      <c r="C1721" t="s">
        <v>17</v>
      </c>
      <c r="D1721" t="s">
        <v>15789</v>
      </c>
      <c r="E1721" t="s">
        <v>17</v>
      </c>
      <c r="F1721">
        <v>190</v>
      </c>
      <c r="G1721">
        <v>1.2269146E-2</v>
      </c>
      <c r="H1721">
        <v>6454</v>
      </c>
      <c r="I1721">
        <v>15757</v>
      </c>
      <c r="J1721">
        <v>0.40959573500000002</v>
      </c>
      <c r="K1721">
        <v>-0.39732658900000001</v>
      </c>
      <c r="L1721">
        <v>-6264</v>
      </c>
      <c r="M1721">
        <v>2.9439107999999999E-2</v>
      </c>
      <c r="N1721">
        <v>2.9954281999999999E-2</v>
      </c>
      <c r="O1721">
        <f>VLOOKUP(A1721,Sheet1!$A$1:$B$600,2,FALSE)</f>
        <v>35586</v>
      </c>
      <c r="P1721">
        <f t="shared" si="52"/>
        <v>0</v>
      </c>
      <c r="Q1721" t="str">
        <f t="shared" si="53"/>
        <v>976</v>
      </c>
      <c r="R1721" t="s">
        <v>8975</v>
      </c>
    </row>
    <row r="1722" spans="1:18">
      <c r="A1722" t="s">
        <v>7049</v>
      </c>
      <c r="B1722" t="s">
        <v>16389</v>
      </c>
      <c r="C1722" t="s">
        <v>17</v>
      </c>
      <c r="D1722" t="s">
        <v>15790</v>
      </c>
      <c r="E1722" t="s">
        <v>17</v>
      </c>
      <c r="F1722">
        <v>182</v>
      </c>
      <c r="G1722">
        <v>8.5522299999999992E-3</v>
      </c>
      <c r="H1722">
        <v>11082</v>
      </c>
      <c r="I1722">
        <v>20226</v>
      </c>
      <c r="J1722">
        <v>0.54790863199999995</v>
      </c>
      <c r="K1722">
        <v>-0.53935640299999998</v>
      </c>
      <c r="L1722">
        <v>-10900</v>
      </c>
      <c r="M1722">
        <v>1.6423027999999999E-2</v>
      </c>
      <c r="N1722">
        <v>1.5608861E-2</v>
      </c>
      <c r="O1722">
        <f>VLOOKUP(A1722,Sheet1!$A$1:$B$600,2,FALSE)</f>
        <v>42012</v>
      </c>
      <c r="P1722">
        <f t="shared" si="52"/>
        <v>0</v>
      </c>
      <c r="Q1722" t="str">
        <f t="shared" si="53"/>
        <v>976</v>
      </c>
      <c r="R1722" t="s">
        <v>8976</v>
      </c>
    </row>
    <row r="1723" spans="1:18">
      <c r="A1723" t="s">
        <v>7068</v>
      </c>
      <c r="B1723" t="s">
        <v>16390</v>
      </c>
      <c r="C1723" t="s">
        <v>17</v>
      </c>
      <c r="D1723" t="s">
        <v>15791</v>
      </c>
      <c r="E1723" t="s">
        <v>17</v>
      </c>
      <c r="F1723">
        <v>311</v>
      </c>
      <c r="G1723">
        <v>4.6993049000000002E-2</v>
      </c>
      <c r="H1723">
        <v>3504</v>
      </c>
      <c r="I1723">
        <v>8033</v>
      </c>
      <c r="J1723">
        <v>0.43620067200000001</v>
      </c>
      <c r="K1723">
        <v>-0.389207623</v>
      </c>
      <c r="L1723">
        <v>-3193</v>
      </c>
      <c r="M1723">
        <v>8.8755708000000003E-2</v>
      </c>
      <c r="N1723">
        <v>0.10773263800000001</v>
      </c>
      <c r="O1723">
        <f>VLOOKUP(A1723,Sheet1!$A$1:$B$600,2,FALSE)</f>
        <v>22721</v>
      </c>
      <c r="P1723">
        <f t="shared" si="52"/>
        <v>0</v>
      </c>
      <c r="Q1723" t="str">
        <f t="shared" si="53"/>
        <v>977</v>
      </c>
      <c r="R1723" t="s">
        <v>8977</v>
      </c>
    </row>
    <row r="1724" spans="1:18">
      <c r="A1724" t="s">
        <v>7127</v>
      </c>
      <c r="B1724" t="s">
        <v>16394</v>
      </c>
      <c r="C1724" t="s">
        <v>17</v>
      </c>
      <c r="D1724" t="s">
        <v>15792</v>
      </c>
      <c r="E1724" t="s">
        <v>17</v>
      </c>
      <c r="F1724">
        <v>327</v>
      </c>
      <c r="G1724">
        <v>1.1680657000000001E-2</v>
      </c>
      <c r="H1724">
        <v>12677</v>
      </c>
      <c r="I1724">
        <v>29337</v>
      </c>
      <c r="J1724">
        <v>0.43211643999999999</v>
      </c>
      <c r="K1724">
        <v>-0.42043578300000001</v>
      </c>
      <c r="L1724">
        <v>-12350</v>
      </c>
      <c r="M1724">
        <v>2.5794746E-2</v>
      </c>
      <c r="N1724">
        <v>2.7031273000000001E-2</v>
      </c>
      <c r="O1724">
        <f>VLOOKUP(A1724,Sheet1!$A$1:$B$600,2,FALSE)</f>
        <v>60194</v>
      </c>
      <c r="P1724">
        <f t="shared" si="52"/>
        <v>0</v>
      </c>
      <c r="Q1724" t="str">
        <f t="shared" si="53"/>
        <v>987</v>
      </c>
      <c r="R1724" t="s">
        <v>8981</v>
      </c>
    </row>
    <row r="1725" spans="1:18">
      <c r="A1725" t="s">
        <v>7146</v>
      </c>
      <c r="B1725" t="s">
        <v>16395</v>
      </c>
      <c r="C1725" t="s">
        <v>17</v>
      </c>
      <c r="D1725" t="s">
        <v>15793</v>
      </c>
      <c r="E1725" t="s">
        <v>17</v>
      </c>
      <c r="F1725">
        <v>1743</v>
      </c>
      <c r="G1725">
        <v>4.9597359000000001E-2</v>
      </c>
      <c r="H1725">
        <v>21956</v>
      </c>
      <c r="I1725">
        <v>41349</v>
      </c>
      <c r="J1725">
        <v>0.53099228499999995</v>
      </c>
      <c r="K1725">
        <v>-0.481394926</v>
      </c>
      <c r="L1725">
        <v>-20213</v>
      </c>
      <c r="M1725">
        <v>7.9386045000000002E-2</v>
      </c>
      <c r="N1725">
        <v>9.3405047000000005E-2</v>
      </c>
      <c r="O1725">
        <f>VLOOKUP(A1725,Sheet1!$A$1:$B$600,2,FALSE)</f>
        <v>76468</v>
      </c>
      <c r="P1725">
        <f t="shared" si="52"/>
        <v>0</v>
      </c>
      <c r="Q1725" t="str">
        <f t="shared" si="53"/>
        <v>988</v>
      </c>
      <c r="R1725" t="s">
        <v>8982</v>
      </c>
    </row>
    <row r="1726" spans="1:18">
      <c r="A1726" t="s">
        <v>7155</v>
      </c>
      <c r="B1726" t="s">
        <v>16396</v>
      </c>
      <c r="C1726" t="s">
        <v>17</v>
      </c>
      <c r="D1726" t="s">
        <v>15794</v>
      </c>
      <c r="E1726" t="s">
        <v>17</v>
      </c>
      <c r="F1726">
        <v>2534</v>
      </c>
      <c r="G1726">
        <v>5.7720780999999999E-2</v>
      </c>
      <c r="H1726">
        <v>22346</v>
      </c>
      <c r="I1726">
        <v>47910</v>
      </c>
      <c r="J1726">
        <v>0.46641619699999998</v>
      </c>
      <c r="K1726">
        <v>-0.40869541599999998</v>
      </c>
      <c r="L1726">
        <v>-19812</v>
      </c>
      <c r="M1726">
        <v>0.113398371</v>
      </c>
      <c r="N1726">
        <v>0.12375380900000001</v>
      </c>
      <c r="O1726">
        <f>VLOOKUP(A1726,Sheet1!$A$1:$B$600,2,FALSE)</f>
        <v>89358</v>
      </c>
      <c r="P1726">
        <f t="shared" si="52"/>
        <v>0</v>
      </c>
      <c r="Q1726" t="str">
        <f t="shared" si="53"/>
        <v>988</v>
      </c>
      <c r="R1726" t="s">
        <v>8983</v>
      </c>
    </row>
    <row r="1727" spans="1:18">
      <c r="A1727" t="s">
        <v>30</v>
      </c>
      <c r="B1727" t="s">
        <v>15810</v>
      </c>
      <c r="C1727" t="s">
        <v>43</v>
      </c>
      <c r="D1727" t="s">
        <v>14883</v>
      </c>
      <c r="E1727" t="s">
        <v>43</v>
      </c>
      <c r="F1727">
        <v>1418</v>
      </c>
      <c r="G1727">
        <v>2.7493408E-2</v>
      </c>
      <c r="H1727">
        <v>7287</v>
      </c>
      <c r="I1727">
        <v>72317</v>
      </c>
      <c r="J1727">
        <v>0.100764689</v>
      </c>
      <c r="K1727">
        <v>-7.3271280999999994E-2</v>
      </c>
      <c r="L1727">
        <v>-5869</v>
      </c>
      <c r="M1727">
        <v>0.19459311100000001</v>
      </c>
      <c r="N1727">
        <v>0.27284764299999997</v>
      </c>
      <c r="O1727">
        <f>VLOOKUP(A1727,Sheet1!$A$1:$B$600,2,FALSE)</f>
        <v>86982</v>
      </c>
      <c r="P1727">
        <f t="shared" si="52"/>
        <v>0</v>
      </c>
      <c r="Q1727" t="str">
        <f t="shared" si="53"/>
        <v>01</v>
      </c>
      <c r="R1727" t="s">
        <v>8419</v>
      </c>
    </row>
    <row r="1728" spans="1:18">
      <c r="A1728" t="s">
        <v>122</v>
      </c>
      <c r="B1728" t="s">
        <v>15815</v>
      </c>
      <c r="C1728" t="s">
        <v>43</v>
      </c>
      <c r="D1728" t="s">
        <v>14884</v>
      </c>
      <c r="E1728" t="s">
        <v>43</v>
      </c>
      <c r="F1728">
        <v>623</v>
      </c>
      <c r="G1728">
        <v>1.3921166E-2</v>
      </c>
      <c r="H1728">
        <v>3891</v>
      </c>
      <c r="I1728">
        <v>58561</v>
      </c>
      <c r="J1728">
        <v>6.6443537999999996E-2</v>
      </c>
      <c r="K1728">
        <v>-5.2522371999999998E-2</v>
      </c>
      <c r="L1728">
        <v>-3268</v>
      </c>
      <c r="M1728">
        <v>0.16011308099999999</v>
      </c>
      <c r="N1728">
        <v>0.20951872899999999</v>
      </c>
      <c r="O1728">
        <f>VLOOKUP(A1728,Sheet1!$A$1:$B$600,2,FALSE)</f>
        <v>73249</v>
      </c>
      <c r="P1728">
        <f t="shared" si="52"/>
        <v>0</v>
      </c>
      <c r="Q1728" t="str">
        <f t="shared" si="53"/>
        <v>02</v>
      </c>
      <c r="R1728" t="s">
        <v>8424</v>
      </c>
    </row>
    <row r="1729" spans="1:18">
      <c r="A1729" t="s">
        <v>207</v>
      </c>
      <c r="B1729" t="s">
        <v>15821</v>
      </c>
      <c r="C1729" t="s">
        <v>43</v>
      </c>
      <c r="D1729" t="s">
        <v>14885</v>
      </c>
      <c r="E1729" t="s">
        <v>43</v>
      </c>
      <c r="F1729">
        <v>593</v>
      </c>
      <c r="G1729">
        <v>1.2605488999999999E-2</v>
      </c>
      <c r="H1729">
        <v>5913</v>
      </c>
      <c r="I1729">
        <v>63777</v>
      </c>
      <c r="J1729">
        <v>9.2713673999999996E-2</v>
      </c>
      <c r="K1729">
        <v>-8.0108185999999998E-2</v>
      </c>
      <c r="L1729">
        <v>-5320</v>
      </c>
      <c r="M1729">
        <v>0.100287502</v>
      </c>
      <c r="N1729">
        <v>0.13596148299999999</v>
      </c>
      <c r="O1729">
        <f>VLOOKUP(A1729,Sheet1!$A$1:$B$600,2,FALSE)</f>
        <v>79030</v>
      </c>
      <c r="P1729">
        <f t="shared" si="52"/>
        <v>0</v>
      </c>
      <c r="Q1729" t="str">
        <f t="shared" si="53"/>
        <v>03</v>
      </c>
      <c r="R1729" t="s">
        <v>8430</v>
      </c>
    </row>
    <row r="1730" spans="1:18">
      <c r="A1730" t="s">
        <v>224</v>
      </c>
      <c r="B1730" t="s">
        <v>15822</v>
      </c>
      <c r="C1730" t="s">
        <v>43</v>
      </c>
      <c r="D1730" t="s">
        <v>14886</v>
      </c>
      <c r="E1730" t="s">
        <v>43</v>
      </c>
      <c r="F1730">
        <v>565</v>
      </c>
      <c r="G1730">
        <v>1.5194707E-2</v>
      </c>
      <c r="H1730">
        <v>3500</v>
      </c>
      <c r="I1730">
        <v>49591</v>
      </c>
      <c r="J1730">
        <v>7.0577321999999998E-2</v>
      </c>
      <c r="K1730">
        <v>-5.5382615000000003E-2</v>
      </c>
      <c r="L1730">
        <v>-2935</v>
      </c>
      <c r="M1730">
        <v>0.16142857099999999</v>
      </c>
      <c r="N1730">
        <v>0.21529163800000001</v>
      </c>
      <c r="O1730">
        <f>VLOOKUP(A1730,Sheet1!$A$1:$B$600,2,FALSE)</f>
        <v>60582</v>
      </c>
      <c r="P1730">
        <f t="shared" si="52"/>
        <v>0</v>
      </c>
      <c r="Q1730" t="str">
        <f t="shared" si="53"/>
        <v>04</v>
      </c>
      <c r="R1730" t="s">
        <v>8431</v>
      </c>
    </row>
    <row r="1731" spans="1:18">
      <c r="A1731" t="s">
        <v>245</v>
      </c>
      <c r="B1731" t="s">
        <v>15823</v>
      </c>
      <c r="C1731" t="s">
        <v>43</v>
      </c>
      <c r="D1731" t="s">
        <v>14887</v>
      </c>
      <c r="E1731" t="s">
        <v>43</v>
      </c>
      <c r="F1731">
        <v>624</v>
      </c>
      <c r="G1731">
        <v>1.6084132000000001E-2</v>
      </c>
      <c r="H1731">
        <v>3983</v>
      </c>
      <c r="I1731">
        <v>51197</v>
      </c>
      <c r="J1731">
        <v>7.7797527000000005E-2</v>
      </c>
      <c r="K1731">
        <v>-6.1713394999999997E-2</v>
      </c>
      <c r="L1731">
        <v>-3359</v>
      </c>
      <c r="M1731">
        <v>0.15666583000000001</v>
      </c>
      <c r="N1731">
        <v>0.206743491</v>
      </c>
      <c r="O1731">
        <f>VLOOKUP(A1731,Sheet1!$A$1:$B$600,2,FALSE)</f>
        <v>63327</v>
      </c>
      <c r="P1731">
        <f t="shared" ref="P1731:P1794" si="54">IF(G1731&gt;0.5,2,IF(G1731&gt;0.2,IF(F1731/O1731&gt;0.125,1,0),0))</f>
        <v>0</v>
      </c>
      <c r="Q1731" t="str">
        <f t="shared" ref="Q1731:Q1794" si="55">MID(B1731,2,LEN(B1731)-3)</f>
        <v>04</v>
      </c>
      <c r="R1731" t="s">
        <v>8432</v>
      </c>
    </row>
    <row r="1732" spans="1:18">
      <c r="A1732" t="s">
        <v>263</v>
      </c>
      <c r="B1732" t="s">
        <v>15824</v>
      </c>
      <c r="C1732" t="s">
        <v>43</v>
      </c>
      <c r="D1732" t="s">
        <v>14888</v>
      </c>
      <c r="E1732" t="s">
        <v>43</v>
      </c>
      <c r="F1732">
        <v>630</v>
      </c>
      <c r="G1732">
        <v>1.8512533000000001E-2</v>
      </c>
      <c r="H1732">
        <v>4740</v>
      </c>
      <c r="I1732">
        <v>45625</v>
      </c>
      <c r="J1732">
        <v>0.103890411</v>
      </c>
      <c r="K1732">
        <v>-8.5377878000000004E-2</v>
      </c>
      <c r="L1732">
        <v>-4110</v>
      </c>
      <c r="M1732">
        <v>0.13291139199999999</v>
      </c>
      <c r="N1732">
        <v>0.17819289099999999</v>
      </c>
      <c r="O1732">
        <f>VLOOKUP(A1732,Sheet1!$A$1:$B$600,2,FALSE)</f>
        <v>56120</v>
      </c>
      <c r="P1732">
        <f t="shared" si="54"/>
        <v>0</v>
      </c>
      <c r="Q1732" t="str">
        <f t="shared" si="55"/>
        <v>05</v>
      </c>
      <c r="R1732" t="s">
        <v>8433</v>
      </c>
    </row>
    <row r="1733" spans="1:18">
      <c r="A1733" t="s">
        <v>293</v>
      </c>
      <c r="B1733" t="s">
        <v>15826</v>
      </c>
      <c r="C1733" t="s">
        <v>43</v>
      </c>
      <c r="D1733" t="s">
        <v>14889</v>
      </c>
      <c r="E1733" t="s">
        <v>43</v>
      </c>
      <c r="F1733">
        <v>649</v>
      </c>
      <c r="G1733">
        <v>1.4263109E-2</v>
      </c>
      <c r="H1733">
        <v>3747</v>
      </c>
      <c r="I1733">
        <v>62219</v>
      </c>
      <c r="J1733">
        <v>6.0222761999999999E-2</v>
      </c>
      <c r="K1733">
        <v>-4.5959651999999997E-2</v>
      </c>
      <c r="L1733">
        <v>-3098</v>
      </c>
      <c r="M1733">
        <v>0.17320523099999999</v>
      </c>
      <c r="N1733">
        <v>0.23683917800000001</v>
      </c>
      <c r="O1733">
        <f>VLOOKUP(A1733,Sheet1!$A$1:$B$600,2,FALSE)</f>
        <v>82287</v>
      </c>
      <c r="P1733">
        <f t="shared" si="54"/>
        <v>0</v>
      </c>
      <c r="Q1733" t="str">
        <f t="shared" si="55"/>
        <v>06</v>
      </c>
      <c r="R1733" t="s">
        <v>8435</v>
      </c>
    </row>
    <row r="1734" spans="1:18">
      <c r="A1734" t="s">
        <v>325</v>
      </c>
      <c r="B1734" t="s">
        <v>15828</v>
      </c>
      <c r="C1734" t="s">
        <v>43</v>
      </c>
      <c r="D1734" t="s">
        <v>14890</v>
      </c>
      <c r="E1734" t="s">
        <v>43</v>
      </c>
      <c r="F1734">
        <v>833</v>
      </c>
      <c r="G1734">
        <v>1.7599086999999999E-2</v>
      </c>
      <c r="H1734">
        <v>4394</v>
      </c>
      <c r="I1734">
        <v>67754</v>
      </c>
      <c r="J1734">
        <v>6.4852259999999995E-2</v>
      </c>
      <c r="K1734">
        <v>-4.7253172000000003E-2</v>
      </c>
      <c r="L1734">
        <v>-3561</v>
      </c>
      <c r="M1734">
        <v>0.18957669499999999</v>
      </c>
      <c r="N1734">
        <v>0.271371998</v>
      </c>
      <c r="O1734">
        <f>VLOOKUP(A1734,Sheet1!$A$1:$B$600,2,FALSE)</f>
        <v>87373</v>
      </c>
      <c r="P1734">
        <f t="shared" si="54"/>
        <v>0</v>
      </c>
      <c r="Q1734" t="str">
        <f t="shared" si="55"/>
        <v>06</v>
      </c>
      <c r="R1734" t="s">
        <v>8437</v>
      </c>
    </row>
    <row r="1735" spans="1:18">
      <c r="A1735" t="s">
        <v>367</v>
      </c>
      <c r="B1735" t="s">
        <v>15830</v>
      </c>
      <c r="C1735" t="s">
        <v>43</v>
      </c>
      <c r="D1735" t="s">
        <v>15219</v>
      </c>
      <c r="E1735" t="s">
        <v>43</v>
      </c>
      <c r="F1735">
        <v>649</v>
      </c>
      <c r="G1735">
        <v>1.3158695E-2</v>
      </c>
      <c r="H1735">
        <v>4228</v>
      </c>
      <c r="I1735">
        <v>67679</v>
      </c>
      <c r="J1735">
        <v>6.2471371999999997E-2</v>
      </c>
      <c r="K1735">
        <v>-4.9312676999999999E-2</v>
      </c>
      <c r="L1735">
        <v>-3579</v>
      </c>
      <c r="M1735">
        <v>0.153500473</v>
      </c>
      <c r="N1735">
        <v>0.21063560200000001</v>
      </c>
      <c r="O1735">
        <f>VLOOKUP(A1735,Sheet1!$A$1:$B$600,2,FALSE)</f>
        <v>85420</v>
      </c>
      <c r="P1735">
        <f t="shared" si="54"/>
        <v>0</v>
      </c>
      <c r="Q1735" t="str">
        <f t="shared" si="55"/>
        <v>06</v>
      </c>
      <c r="R1735" t="s">
        <v>8439</v>
      </c>
    </row>
    <row r="1736" spans="1:18">
      <c r="A1736" t="s">
        <v>431</v>
      </c>
      <c r="B1736" t="s">
        <v>15835</v>
      </c>
      <c r="C1736" t="s">
        <v>43</v>
      </c>
      <c r="D1736" t="s">
        <v>14891</v>
      </c>
      <c r="E1736" t="s">
        <v>43</v>
      </c>
      <c r="F1736">
        <v>1404</v>
      </c>
      <c r="G1736">
        <v>3.1090148000000001E-2</v>
      </c>
      <c r="H1736">
        <v>5292</v>
      </c>
      <c r="I1736">
        <v>62660</v>
      </c>
      <c r="J1736">
        <v>8.4455793000000001E-2</v>
      </c>
      <c r="K1736">
        <v>-5.3365645000000003E-2</v>
      </c>
      <c r="L1736">
        <v>-3888</v>
      </c>
      <c r="M1736">
        <v>0.26530612199999998</v>
      </c>
      <c r="N1736">
        <v>0.36812333400000002</v>
      </c>
      <c r="O1736">
        <f>VLOOKUP(A1736,Sheet1!$A$1:$B$600,2,FALSE)</f>
        <v>76649</v>
      </c>
      <c r="P1736">
        <f t="shared" si="54"/>
        <v>0</v>
      </c>
      <c r="Q1736" t="str">
        <f t="shared" si="55"/>
        <v>07</v>
      </c>
      <c r="R1736" t="s">
        <v>8444</v>
      </c>
    </row>
    <row r="1737" spans="1:18">
      <c r="A1737" t="s">
        <v>444</v>
      </c>
      <c r="B1737" t="s">
        <v>15836</v>
      </c>
      <c r="C1737" t="s">
        <v>43</v>
      </c>
      <c r="D1737" t="s">
        <v>14892</v>
      </c>
      <c r="E1737" t="s">
        <v>43</v>
      </c>
      <c r="F1737">
        <v>948</v>
      </c>
      <c r="G1737">
        <v>1.6880942999999999E-2</v>
      </c>
      <c r="H1737">
        <v>7958</v>
      </c>
      <c r="I1737">
        <v>75491</v>
      </c>
      <c r="J1737">
        <v>0.10541654</v>
      </c>
      <c r="K1737">
        <v>-8.8535596999999994E-2</v>
      </c>
      <c r="L1737">
        <v>-7010</v>
      </c>
      <c r="M1737">
        <v>0.119125408</v>
      </c>
      <c r="N1737">
        <v>0.16013562100000001</v>
      </c>
      <c r="O1737">
        <f>VLOOKUP(A1737,Sheet1!$A$1:$B$600,2,FALSE)</f>
        <v>90932</v>
      </c>
      <c r="P1737">
        <f t="shared" si="54"/>
        <v>0</v>
      </c>
      <c r="Q1737" t="str">
        <f t="shared" si="55"/>
        <v>07</v>
      </c>
      <c r="R1737" t="s">
        <v>8445</v>
      </c>
    </row>
    <row r="1738" spans="1:18">
      <c r="A1738" t="s">
        <v>464</v>
      </c>
      <c r="B1738" t="s">
        <v>15837</v>
      </c>
      <c r="C1738" t="s">
        <v>43</v>
      </c>
      <c r="D1738" t="s">
        <v>14893</v>
      </c>
      <c r="E1738" t="s">
        <v>43</v>
      </c>
      <c r="F1738">
        <v>590</v>
      </c>
      <c r="G1738">
        <v>1.1909087E-2</v>
      </c>
      <c r="H1738">
        <v>5123</v>
      </c>
      <c r="I1738">
        <v>62567</v>
      </c>
      <c r="J1738">
        <v>8.1880224000000001E-2</v>
      </c>
      <c r="K1738">
        <v>-6.9971137000000003E-2</v>
      </c>
      <c r="L1738">
        <v>-4533</v>
      </c>
      <c r="M1738">
        <v>0.11516689400000001</v>
      </c>
      <c r="N1738">
        <v>0.14544521999999999</v>
      </c>
      <c r="O1738">
        <f>VLOOKUP(A1738,Sheet1!$A$1:$B$600,2,FALSE)</f>
        <v>76075</v>
      </c>
      <c r="P1738">
        <f t="shared" si="54"/>
        <v>0</v>
      </c>
      <c r="Q1738" t="str">
        <f t="shared" si="55"/>
        <v>07</v>
      </c>
      <c r="R1738" t="s">
        <v>8446</v>
      </c>
    </row>
    <row r="1739" spans="1:18">
      <c r="A1739" t="s">
        <v>479</v>
      </c>
      <c r="B1739" t="s">
        <v>15838</v>
      </c>
      <c r="C1739" t="s">
        <v>43</v>
      </c>
      <c r="D1739" t="s">
        <v>14894</v>
      </c>
      <c r="E1739" t="s">
        <v>43</v>
      </c>
      <c r="F1739">
        <v>773</v>
      </c>
      <c r="G1739">
        <v>1.8512753E-2</v>
      </c>
      <c r="H1739">
        <v>4812</v>
      </c>
      <c r="I1739">
        <v>57808</v>
      </c>
      <c r="J1739">
        <v>8.3241073999999998E-2</v>
      </c>
      <c r="K1739">
        <v>-6.4728321000000005E-2</v>
      </c>
      <c r="L1739">
        <v>-4039</v>
      </c>
      <c r="M1739">
        <v>0.160640067</v>
      </c>
      <c r="N1739">
        <v>0.22239925699999999</v>
      </c>
      <c r="O1739">
        <f>VLOOKUP(A1739,Sheet1!$A$1:$B$600,2,FALSE)</f>
        <v>73276</v>
      </c>
      <c r="P1739">
        <f t="shared" si="54"/>
        <v>0</v>
      </c>
      <c r="Q1739" t="str">
        <f t="shared" si="55"/>
        <v>08</v>
      </c>
      <c r="R1739" t="s">
        <v>8447</v>
      </c>
    </row>
    <row r="1740" spans="1:18">
      <c r="A1740" t="s">
        <v>516</v>
      </c>
      <c r="B1740" t="s">
        <v>15841</v>
      </c>
      <c r="C1740" t="s">
        <v>43</v>
      </c>
      <c r="D1740" t="s">
        <v>14895</v>
      </c>
      <c r="E1740" t="s">
        <v>43</v>
      </c>
      <c r="F1740">
        <v>622</v>
      </c>
      <c r="G1740">
        <v>1.8070889E-2</v>
      </c>
      <c r="H1740">
        <v>2948</v>
      </c>
      <c r="I1740">
        <v>46704</v>
      </c>
      <c r="J1740">
        <v>6.3120932000000005E-2</v>
      </c>
      <c r="K1740">
        <v>-4.5050042999999998E-2</v>
      </c>
      <c r="L1740">
        <v>-2326</v>
      </c>
      <c r="M1740">
        <v>0.210990502</v>
      </c>
      <c r="N1740">
        <v>0.28628996000000001</v>
      </c>
      <c r="O1740">
        <f>VLOOKUP(A1740,Sheet1!$A$1:$B$600,2,FALSE)</f>
        <v>56664</v>
      </c>
      <c r="P1740">
        <f t="shared" si="54"/>
        <v>0</v>
      </c>
      <c r="Q1740" t="str">
        <f t="shared" si="55"/>
        <v>09</v>
      </c>
      <c r="R1740" t="s">
        <v>8450</v>
      </c>
    </row>
    <row r="1741" spans="1:18">
      <c r="A1741" t="s">
        <v>530</v>
      </c>
      <c r="B1741" t="s">
        <v>15842</v>
      </c>
      <c r="C1741" t="s">
        <v>43</v>
      </c>
      <c r="D1741" t="s">
        <v>14896</v>
      </c>
      <c r="E1741" t="s">
        <v>43</v>
      </c>
      <c r="F1741">
        <v>549</v>
      </c>
      <c r="G1741">
        <v>1.5096518999999999E-2</v>
      </c>
      <c r="H1741">
        <v>3463</v>
      </c>
      <c r="I1741">
        <v>49344</v>
      </c>
      <c r="J1741">
        <v>7.0180772000000002E-2</v>
      </c>
      <c r="K1741">
        <v>-5.5084253E-2</v>
      </c>
      <c r="L1741">
        <v>-2914</v>
      </c>
      <c r="M1741">
        <v>0.158533064</v>
      </c>
      <c r="N1741">
        <v>0.215109044</v>
      </c>
      <c r="O1741">
        <f>VLOOKUP(A1741,Sheet1!$A$1:$B$600,2,FALSE)</f>
        <v>59754</v>
      </c>
      <c r="P1741">
        <f t="shared" si="54"/>
        <v>0</v>
      </c>
      <c r="Q1741" t="str">
        <f t="shared" si="55"/>
        <v>09</v>
      </c>
      <c r="R1741" t="s">
        <v>8451</v>
      </c>
    </row>
    <row r="1742" spans="1:18">
      <c r="A1742" t="s">
        <v>544</v>
      </c>
      <c r="B1742" t="s">
        <v>15843</v>
      </c>
      <c r="C1742" t="s">
        <v>43</v>
      </c>
      <c r="D1742" t="s">
        <v>14897</v>
      </c>
      <c r="E1742" t="s">
        <v>43</v>
      </c>
      <c r="F1742">
        <v>2560</v>
      </c>
      <c r="G1742">
        <v>6.6952609999999996E-2</v>
      </c>
      <c r="H1742">
        <v>4405</v>
      </c>
      <c r="I1742">
        <v>52141</v>
      </c>
      <c r="J1742">
        <v>8.4482460999999995E-2</v>
      </c>
      <c r="K1742">
        <v>-1.7529850999999999E-2</v>
      </c>
      <c r="L1742">
        <v>-1845</v>
      </c>
      <c r="M1742">
        <v>0.58115777499999999</v>
      </c>
      <c r="N1742">
        <v>0.79250307499999995</v>
      </c>
      <c r="O1742">
        <f>VLOOKUP(A1742,Sheet1!$A$1:$B$600,2,FALSE)</f>
        <v>64707</v>
      </c>
      <c r="P1742">
        <f t="shared" si="54"/>
        <v>0</v>
      </c>
      <c r="Q1742" t="str">
        <f t="shared" si="55"/>
        <v>10</v>
      </c>
      <c r="R1742" t="s">
        <v>8452</v>
      </c>
    </row>
    <row r="1743" spans="1:18">
      <c r="A1743" t="s">
        <v>554</v>
      </c>
      <c r="B1743" t="s">
        <v>15844</v>
      </c>
      <c r="C1743" t="s">
        <v>43</v>
      </c>
      <c r="D1743" t="s">
        <v>14898</v>
      </c>
      <c r="E1743" t="s">
        <v>43</v>
      </c>
      <c r="F1743">
        <v>621</v>
      </c>
      <c r="G1743">
        <v>1.4416379999999999E-2</v>
      </c>
      <c r="H1743">
        <v>5133</v>
      </c>
      <c r="I1743">
        <v>60122</v>
      </c>
      <c r="J1743">
        <v>8.5376401000000005E-2</v>
      </c>
      <c r="K1743">
        <v>-7.0960020999999998E-2</v>
      </c>
      <c r="L1743">
        <v>-4512</v>
      </c>
      <c r="M1743">
        <v>0.120981882</v>
      </c>
      <c r="N1743">
        <v>0.16885673500000001</v>
      </c>
      <c r="O1743">
        <f>VLOOKUP(A1743,Sheet1!$A$1:$B$600,2,FALSE)</f>
        <v>72912</v>
      </c>
      <c r="P1743">
        <f t="shared" si="54"/>
        <v>0</v>
      </c>
      <c r="Q1743" t="str">
        <f t="shared" si="55"/>
        <v>10</v>
      </c>
      <c r="R1743" t="s">
        <v>8453</v>
      </c>
    </row>
    <row r="1744" spans="1:18">
      <c r="A1744" t="s">
        <v>568</v>
      </c>
      <c r="B1744" t="s">
        <v>15845</v>
      </c>
      <c r="C1744" t="s">
        <v>43</v>
      </c>
      <c r="D1744" t="s">
        <v>14899</v>
      </c>
      <c r="E1744" t="s">
        <v>43</v>
      </c>
      <c r="F1744">
        <v>571</v>
      </c>
      <c r="G1744">
        <v>1.5085467E-2</v>
      </c>
      <c r="H1744">
        <v>4037</v>
      </c>
      <c r="I1744">
        <v>49922</v>
      </c>
      <c r="J1744">
        <v>8.0866150999999997E-2</v>
      </c>
      <c r="K1744">
        <v>-6.5780684000000006E-2</v>
      </c>
      <c r="L1744">
        <v>-3466</v>
      </c>
      <c r="M1744">
        <v>0.14144166499999999</v>
      </c>
      <c r="N1744">
        <v>0.18654859300000001</v>
      </c>
      <c r="O1744">
        <f>VLOOKUP(A1744,Sheet1!$A$1:$B$600,2,FALSE)</f>
        <v>66187</v>
      </c>
      <c r="P1744">
        <f t="shared" si="54"/>
        <v>0</v>
      </c>
      <c r="Q1744" t="str">
        <f t="shared" si="55"/>
        <v>10</v>
      </c>
      <c r="R1744" t="s">
        <v>8454</v>
      </c>
    </row>
    <row r="1745" spans="1:18">
      <c r="A1745" t="s">
        <v>584</v>
      </c>
      <c r="B1745" t="s">
        <v>15846</v>
      </c>
      <c r="C1745" t="s">
        <v>43</v>
      </c>
      <c r="D1745" t="s">
        <v>14900</v>
      </c>
      <c r="E1745" t="s">
        <v>43</v>
      </c>
      <c r="F1745">
        <v>816</v>
      </c>
      <c r="G1745">
        <v>1.4449127000000001E-2</v>
      </c>
      <c r="H1745">
        <v>4411</v>
      </c>
      <c r="I1745">
        <v>76424</v>
      </c>
      <c r="J1745">
        <v>5.7717470999999999E-2</v>
      </c>
      <c r="K1745">
        <v>-4.3268344E-2</v>
      </c>
      <c r="L1745">
        <v>-3595</v>
      </c>
      <c r="M1745">
        <v>0.18499206500000001</v>
      </c>
      <c r="N1745">
        <v>0.25034234500000002</v>
      </c>
      <c r="O1745">
        <f>VLOOKUP(A1745,Sheet1!$A$1:$B$600,2,FALSE)</f>
        <v>92761</v>
      </c>
      <c r="P1745">
        <f t="shared" si="54"/>
        <v>0</v>
      </c>
      <c r="Q1745" t="str">
        <f t="shared" si="55"/>
        <v>11</v>
      </c>
      <c r="R1745" t="s">
        <v>8455</v>
      </c>
    </row>
    <row r="1746" spans="1:18">
      <c r="A1746" t="s">
        <v>666</v>
      </c>
      <c r="B1746" t="s">
        <v>15852</v>
      </c>
      <c r="C1746" t="s">
        <v>43</v>
      </c>
      <c r="D1746" t="s">
        <v>14901</v>
      </c>
      <c r="E1746" t="s">
        <v>43</v>
      </c>
      <c r="F1746">
        <v>377</v>
      </c>
      <c r="G1746">
        <v>8.9702099999999993E-3</v>
      </c>
      <c r="H1746">
        <v>3513</v>
      </c>
      <c r="I1746">
        <v>58532</v>
      </c>
      <c r="J1746">
        <v>6.0018451E-2</v>
      </c>
      <c r="K1746">
        <v>-5.1048241000000001E-2</v>
      </c>
      <c r="L1746">
        <v>-3136</v>
      </c>
      <c r="M1746">
        <v>0.10731568499999999</v>
      </c>
      <c r="N1746">
        <v>0.149457544</v>
      </c>
      <c r="O1746">
        <f>VLOOKUP(A1746,Sheet1!$A$1:$B$600,2,FALSE)</f>
        <v>73892</v>
      </c>
      <c r="P1746">
        <f t="shared" si="54"/>
        <v>0</v>
      </c>
      <c r="Q1746" t="str">
        <f t="shared" si="55"/>
        <v>13</v>
      </c>
      <c r="R1746" t="s">
        <v>8461</v>
      </c>
    </row>
    <row r="1747" spans="1:18">
      <c r="A1747" t="s">
        <v>684</v>
      </c>
      <c r="B1747" t="s">
        <v>15853</v>
      </c>
      <c r="C1747" t="s">
        <v>43</v>
      </c>
      <c r="D1747" t="s">
        <v>14902</v>
      </c>
      <c r="E1747" t="s">
        <v>43</v>
      </c>
      <c r="F1747">
        <v>1064</v>
      </c>
      <c r="G1747">
        <v>2.3483192999999999E-2</v>
      </c>
      <c r="H1747">
        <v>4443</v>
      </c>
      <c r="I1747">
        <v>62062</v>
      </c>
      <c r="J1747">
        <v>7.1589701000000006E-2</v>
      </c>
      <c r="K1747">
        <v>-4.8106507E-2</v>
      </c>
      <c r="L1747">
        <v>-3379</v>
      </c>
      <c r="M1747">
        <v>0.23947783</v>
      </c>
      <c r="N1747">
        <v>0.32802474399999998</v>
      </c>
      <c r="O1747">
        <f>VLOOKUP(A1747,Sheet1!$A$1:$B$600,2,FALSE)</f>
        <v>77390</v>
      </c>
      <c r="P1747">
        <f t="shared" si="54"/>
        <v>0</v>
      </c>
      <c r="Q1747" t="str">
        <f t="shared" si="55"/>
        <v>13</v>
      </c>
      <c r="R1747" t="s">
        <v>8462</v>
      </c>
    </row>
    <row r="1748" spans="1:18">
      <c r="A1748" t="s">
        <v>699</v>
      </c>
      <c r="B1748" t="s">
        <v>15854</v>
      </c>
      <c r="C1748" t="s">
        <v>43</v>
      </c>
      <c r="D1748" t="s">
        <v>14903</v>
      </c>
      <c r="E1748" t="s">
        <v>43</v>
      </c>
      <c r="F1748">
        <v>474</v>
      </c>
      <c r="G1748">
        <v>1.2901821000000001E-2</v>
      </c>
      <c r="H1748">
        <v>2630</v>
      </c>
      <c r="I1748">
        <v>54099</v>
      </c>
      <c r="J1748">
        <v>4.8614576999999999E-2</v>
      </c>
      <c r="K1748">
        <v>-3.5712755999999998E-2</v>
      </c>
      <c r="L1748">
        <v>-2156</v>
      </c>
      <c r="M1748">
        <v>0.18022813700000001</v>
      </c>
      <c r="N1748">
        <v>0.26538996599999998</v>
      </c>
      <c r="O1748">
        <f>VLOOKUP(A1748,Sheet1!$A$1:$B$600,2,FALSE)</f>
        <v>70351</v>
      </c>
      <c r="P1748">
        <f t="shared" si="54"/>
        <v>0</v>
      </c>
      <c r="Q1748" t="str">
        <f t="shared" si="55"/>
        <v>13</v>
      </c>
      <c r="R1748" t="s">
        <v>8463</v>
      </c>
    </row>
    <row r="1749" spans="1:18">
      <c r="A1749" t="s">
        <v>719</v>
      </c>
      <c r="B1749" t="s">
        <v>15855</v>
      </c>
      <c r="C1749" t="s">
        <v>43</v>
      </c>
      <c r="D1749" t="s">
        <v>14904</v>
      </c>
      <c r="E1749" t="s">
        <v>43</v>
      </c>
      <c r="F1749">
        <v>354</v>
      </c>
      <c r="G1749">
        <v>1.1617985000000001E-2</v>
      </c>
      <c r="H1749">
        <v>1798</v>
      </c>
      <c r="I1749">
        <v>43193</v>
      </c>
      <c r="J1749">
        <v>4.1627115999999999E-2</v>
      </c>
      <c r="K1749">
        <v>-3.0009131000000001E-2</v>
      </c>
      <c r="L1749">
        <v>-1444</v>
      </c>
      <c r="M1749">
        <v>0.196885428</v>
      </c>
      <c r="N1749">
        <v>0.27909656399999999</v>
      </c>
      <c r="O1749">
        <f>VLOOKUP(A1749,Sheet1!$A$1:$B$600,2,FALSE)</f>
        <v>58700</v>
      </c>
      <c r="P1749">
        <f t="shared" si="54"/>
        <v>0</v>
      </c>
      <c r="Q1749" t="str">
        <f t="shared" si="55"/>
        <v>13</v>
      </c>
      <c r="R1749" t="s">
        <v>8464</v>
      </c>
    </row>
    <row r="1750" spans="1:18">
      <c r="A1750" t="s">
        <v>744</v>
      </c>
      <c r="B1750" t="s">
        <v>15856</v>
      </c>
      <c r="C1750" t="s">
        <v>43</v>
      </c>
      <c r="D1750" t="s">
        <v>14905</v>
      </c>
      <c r="E1750" t="s">
        <v>43</v>
      </c>
      <c r="F1750">
        <v>657</v>
      </c>
      <c r="G1750">
        <v>1.6411871000000001E-2</v>
      </c>
      <c r="H1750">
        <v>3463</v>
      </c>
      <c r="I1750">
        <v>53550</v>
      </c>
      <c r="J1750">
        <v>6.4668534E-2</v>
      </c>
      <c r="K1750">
        <v>-4.8256663999999998E-2</v>
      </c>
      <c r="L1750">
        <v>-2806</v>
      </c>
      <c r="M1750">
        <v>0.189719896</v>
      </c>
      <c r="N1750">
        <v>0.25378448300000001</v>
      </c>
      <c r="O1750">
        <f>VLOOKUP(A1750,Sheet1!$A$1:$B$600,2,FALSE)</f>
        <v>68685</v>
      </c>
      <c r="P1750">
        <f t="shared" si="54"/>
        <v>0</v>
      </c>
      <c r="Q1750" t="str">
        <f t="shared" si="55"/>
        <v>13</v>
      </c>
      <c r="R1750" t="s">
        <v>8465</v>
      </c>
    </row>
    <row r="1751" spans="1:18">
      <c r="A1751" t="s">
        <v>765</v>
      </c>
      <c r="B1751" t="s">
        <v>15857</v>
      </c>
      <c r="C1751" t="s">
        <v>43</v>
      </c>
      <c r="D1751" t="s">
        <v>14906</v>
      </c>
      <c r="E1751" t="s">
        <v>43</v>
      </c>
      <c r="F1751">
        <v>532</v>
      </c>
      <c r="G1751">
        <v>1.3088297E-2</v>
      </c>
      <c r="H1751">
        <v>3428</v>
      </c>
      <c r="I1751">
        <v>56959</v>
      </c>
      <c r="J1751">
        <v>6.0183641000000003E-2</v>
      </c>
      <c r="K1751">
        <v>-4.7095343999999997E-2</v>
      </c>
      <c r="L1751">
        <v>-2896</v>
      </c>
      <c r="M1751">
        <v>0.15519253199999999</v>
      </c>
      <c r="N1751">
        <v>0.21747266600000001</v>
      </c>
      <c r="O1751">
        <f>VLOOKUP(A1751,Sheet1!$A$1:$B$600,2,FALSE)</f>
        <v>72571</v>
      </c>
      <c r="P1751">
        <f t="shared" si="54"/>
        <v>0</v>
      </c>
      <c r="Q1751" t="str">
        <f t="shared" si="55"/>
        <v>13</v>
      </c>
      <c r="R1751" t="s">
        <v>8466</v>
      </c>
    </row>
    <row r="1752" spans="1:18">
      <c r="A1752" t="s">
        <v>781</v>
      </c>
      <c r="B1752" t="s">
        <v>15858</v>
      </c>
      <c r="C1752" t="s">
        <v>43</v>
      </c>
      <c r="D1752" t="s">
        <v>14907</v>
      </c>
      <c r="E1752" t="s">
        <v>43</v>
      </c>
      <c r="F1752">
        <v>144</v>
      </c>
      <c r="G1752">
        <v>4.8059269999999998E-3</v>
      </c>
      <c r="H1752">
        <v>1344</v>
      </c>
      <c r="I1752">
        <v>45309</v>
      </c>
      <c r="J1752">
        <v>2.9662981000000001E-2</v>
      </c>
      <c r="K1752">
        <v>-2.4857054E-2</v>
      </c>
      <c r="L1752">
        <v>-1200</v>
      </c>
      <c r="M1752">
        <v>0.10714285699999999</v>
      </c>
      <c r="N1752">
        <v>0.162017679</v>
      </c>
      <c r="O1752">
        <f>VLOOKUP(A1752,Sheet1!$A$1:$B$600,2,FALSE)</f>
        <v>63082</v>
      </c>
      <c r="P1752">
        <f t="shared" si="54"/>
        <v>0</v>
      </c>
      <c r="Q1752" t="str">
        <f t="shared" si="55"/>
        <v>13</v>
      </c>
      <c r="R1752" t="s">
        <v>8467</v>
      </c>
    </row>
    <row r="1753" spans="1:18">
      <c r="A1753" t="s">
        <v>808</v>
      </c>
      <c r="B1753" t="s">
        <v>15859</v>
      </c>
      <c r="C1753" t="s">
        <v>43</v>
      </c>
      <c r="D1753" t="s">
        <v>14908</v>
      </c>
      <c r="E1753" t="s">
        <v>43</v>
      </c>
      <c r="F1753">
        <v>1439</v>
      </c>
      <c r="G1753">
        <v>2.6650121999999998E-2</v>
      </c>
      <c r="H1753">
        <v>5756</v>
      </c>
      <c r="I1753">
        <v>74671</v>
      </c>
      <c r="J1753">
        <v>7.7084812000000003E-2</v>
      </c>
      <c r="K1753">
        <v>-5.0434689999999997E-2</v>
      </c>
      <c r="L1753">
        <v>-4317</v>
      </c>
      <c r="M1753">
        <v>0.25</v>
      </c>
      <c r="N1753">
        <v>0.34572468299999998</v>
      </c>
      <c r="O1753">
        <f>VLOOKUP(A1753,Sheet1!$A$1:$B$600,2,FALSE)</f>
        <v>93086</v>
      </c>
      <c r="P1753">
        <f t="shared" si="54"/>
        <v>0</v>
      </c>
      <c r="Q1753" t="str">
        <f t="shared" si="55"/>
        <v>13</v>
      </c>
      <c r="R1753" t="s">
        <v>8468</v>
      </c>
    </row>
    <row r="1754" spans="1:18">
      <c r="A1754" t="s">
        <v>827</v>
      </c>
      <c r="B1754" t="s">
        <v>15860</v>
      </c>
      <c r="C1754" t="s">
        <v>43</v>
      </c>
      <c r="D1754" t="s">
        <v>14909</v>
      </c>
      <c r="E1754" t="s">
        <v>43</v>
      </c>
      <c r="F1754">
        <v>746</v>
      </c>
      <c r="G1754">
        <v>1.3828643E-2</v>
      </c>
      <c r="H1754">
        <v>4662</v>
      </c>
      <c r="I1754">
        <v>74599</v>
      </c>
      <c r="J1754">
        <v>6.2494134999999999E-2</v>
      </c>
      <c r="K1754">
        <v>-4.8665491999999998E-2</v>
      </c>
      <c r="L1754">
        <v>-3916</v>
      </c>
      <c r="M1754">
        <v>0.16001715999999999</v>
      </c>
      <c r="N1754">
        <v>0.221279059</v>
      </c>
      <c r="O1754">
        <f>VLOOKUP(A1754,Sheet1!$A$1:$B$600,2,FALSE)</f>
        <v>92601</v>
      </c>
      <c r="P1754">
        <f t="shared" si="54"/>
        <v>0</v>
      </c>
      <c r="Q1754" t="str">
        <f t="shared" si="55"/>
        <v>13</v>
      </c>
      <c r="R1754" t="s">
        <v>8469</v>
      </c>
    </row>
    <row r="1755" spans="1:18">
      <c r="A1755" t="s">
        <v>841</v>
      </c>
      <c r="B1755" t="s">
        <v>15861</v>
      </c>
      <c r="C1755" t="s">
        <v>43</v>
      </c>
      <c r="D1755" t="s">
        <v>14910</v>
      </c>
      <c r="E1755" t="s">
        <v>43</v>
      </c>
      <c r="F1755">
        <v>837</v>
      </c>
      <c r="G1755">
        <v>1.4091146000000001E-2</v>
      </c>
      <c r="H1755">
        <v>5830</v>
      </c>
      <c r="I1755">
        <v>81870</v>
      </c>
      <c r="J1755">
        <v>7.1210456000000005E-2</v>
      </c>
      <c r="K1755">
        <v>-5.7119309E-2</v>
      </c>
      <c r="L1755">
        <v>-4993</v>
      </c>
      <c r="M1755">
        <v>0.14356775299999999</v>
      </c>
      <c r="N1755">
        <v>0.19788030000000001</v>
      </c>
      <c r="O1755">
        <f>VLOOKUP(A1755,Sheet1!$A$1:$B$600,2,FALSE)</f>
        <v>100194</v>
      </c>
      <c r="P1755">
        <f t="shared" si="54"/>
        <v>0</v>
      </c>
      <c r="Q1755" t="str">
        <f t="shared" si="55"/>
        <v>13</v>
      </c>
      <c r="R1755" t="s">
        <v>8470</v>
      </c>
    </row>
    <row r="1756" spans="1:18">
      <c r="A1756" t="s">
        <v>911</v>
      </c>
      <c r="B1756" t="s">
        <v>15866</v>
      </c>
      <c r="C1756" t="s">
        <v>43</v>
      </c>
      <c r="D1756" t="s">
        <v>14911</v>
      </c>
      <c r="E1756" t="s">
        <v>43</v>
      </c>
      <c r="F1756">
        <v>962</v>
      </c>
      <c r="G1756">
        <v>1.6280526E-2</v>
      </c>
      <c r="H1756">
        <v>5778</v>
      </c>
      <c r="I1756">
        <v>80262</v>
      </c>
      <c r="J1756">
        <v>7.1989234999999999E-2</v>
      </c>
      <c r="K1756">
        <v>-5.5708709000000002E-2</v>
      </c>
      <c r="L1756">
        <v>-4816</v>
      </c>
      <c r="M1756">
        <v>0.16649359599999999</v>
      </c>
      <c r="N1756">
        <v>0.22615222900000001</v>
      </c>
      <c r="O1756">
        <f>VLOOKUP(A1756,Sheet1!$A$1:$B$600,2,FALSE)</f>
        <v>98361</v>
      </c>
      <c r="P1756">
        <f t="shared" si="54"/>
        <v>0</v>
      </c>
      <c r="Q1756" t="str">
        <f t="shared" si="55"/>
        <v>13</v>
      </c>
      <c r="R1756" t="s">
        <v>8475</v>
      </c>
    </row>
    <row r="1757" spans="1:18">
      <c r="A1757" t="s">
        <v>936</v>
      </c>
      <c r="B1757" t="s">
        <v>15868</v>
      </c>
      <c r="C1757" t="s">
        <v>43</v>
      </c>
      <c r="D1757" t="s">
        <v>14912</v>
      </c>
      <c r="E1757" t="s">
        <v>43</v>
      </c>
      <c r="F1757">
        <v>4140</v>
      </c>
      <c r="G1757">
        <v>0.10126953800000001</v>
      </c>
      <c r="H1757">
        <v>6504</v>
      </c>
      <c r="I1757">
        <v>57303</v>
      </c>
      <c r="J1757">
        <v>0.113501911</v>
      </c>
      <c r="K1757">
        <v>-1.2232372E-2</v>
      </c>
      <c r="L1757">
        <v>-2364</v>
      </c>
      <c r="M1757">
        <v>0.63653136499999996</v>
      </c>
      <c r="N1757">
        <v>0.89222760800000001</v>
      </c>
      <c r="O1757">
        <f>VLOOKUP(A1757,Sheet1!$A$1:$B$600,2,FALSE)</f>
        <v>70199</v>
      </c>
      <c r="P1757">
        <f t="shared" si="54"/>
        <v>0</v>
      </c>
      <c r="Q1757" t="str">
        <f t="shared" si="55"/>
        <v>14</v>
      </c>
      <c r="R1757" t="s">
        <v>8477</v>
      </c>
    </row>
    <row r="1758" spans="1:18">
      <c r="A1758" t="s">
        <v>946</v>
      </c>
      <c r="B1758" t="s">
        <v>15869</v>
      </c>
      <c r="C1758" t="s">
        <v>43</v>
      </c>
      <c r="D1758" t="s">
        <v>14913</v>
      </c>
      <c r="E1758" t="s">
        <v>43</v>
      </c>
      <c r="F1758">
        <v>8013</v>
      </c>
      <c r="G1758">
        <v>0.20649400900000001</v>
      </c>
      <c r="H1758">
        <v>5532</v>
      </c>
      <c r="I1758">
        <v>54211</v>
      </c>
      <c r="J1758">
        <v>0.10204571</v>
      </c>
      <c r="K1758">
        <v>0.10444829799999999</v>
      </c>
      <c r="L1758">
        <v>2481</v>
      </c>
      <c r="M1758">
        <v>1.448481562</v>
      </c>
      <c r="N1758">
        <v>2.023544233</v>
      </c>
      <c r="O1758">
        <f>VLOOKUP(A1758,Sheet1!$A$1:$B$600,2,FALSE)</f>
        <v>67112</v>
      </c>
      <c r="P1758">
        <f t="shared" si="54"/>
        <v>0</v>
      </c>
      <c r="Q1758" t="str">
        <f t="shared" si="55"/>
        <v>14</v>
      </c>
      <c r="R1758" t="s">
        <v>8478</v>
      </c>
    </row>
    <row r="1759" spans="1:18">
      <c r="A1759" t="s">
        <v>946</v>
      </c>
      <c r="B1759" t="s">
        <v>15869</v>
      </c>
      <c r="C1759" t="s">
        <v>43</v>
      </c>
      <c r="D1759" t="s">
        <v>14914</v>
      </c>
      <c r="E1759" t="s">
        <v>43</v>
      </c>
      <c r="F1759">
        <v>28</v>
      </c>
      <c r="G1759">
        <v>7.2155699999999995E-4</v>
      </c>
      <c r="H1759">
        <v>5532</v>
      </c>
      <c r="I1759">
        <v>54211</v>
      </c>
      <c r="J1759">
        <v>0.10204571</v>
      </c>
      <c r="K1759">
        <v>-0.101324154</v>
      </c>
      <c r="L1759">
        <v>-5504</v>
      </c>
      <c r="M1759">
        <v>5.0614609999999997E-3</v>
      </c>
      <c r="N1759">
        <v>7.0709149999999997E-3</v>
      </c>
      <c r="O1759">
        <f>VLOOKUP(A1759,Sheet1!$A$1:$B$600,2,FALSE)</f>
        <v>67112</v>
      </c>
      <c r="P1759">
        <f t="shared" si="54"/>
        <v>0</v>
      </c>
      <c r="Q1759" t="str">
        <f t="shared" si="55"/>
        <v>14</v>
      </c>
      <c r="R1759" t="s">
        <v>8478</v>
      </c>
    </row>
    <row r="1760" spans="1:18">
      <c r="A1760" t="s">
        <v>1008</v>
      </c>
      <c r="B1760" t="s">
        <v>15874</v>
      </c>
      <c r="C1760" t="s">
        <v>43</v>
      </c>
      <c r="D1760" t="s">
        <v>14915</v>
      </c>
      <c r="E1760" t="s">
        <v>43</v>
      </c>
      <c r="F1760">
        <v>786</v>
      </c>
      <c r="G1760">
        <v>1.9667700999999999E-2</v>
      </c>
      <c r="H1760">
        <v>5435</v>
      </c>
      <c r="I1760">
        <v>52773</v>
      </c>
      <c r="J1760">
        <v>0.10298827100000001</v>
      </c>
      <c r="K1760">
        <v>-8.3320569999999997E-2</v>
      </c>
      <c r="L1760">
        <v>-4649</v>
      </c>
      <c r="M1760">
        <v>0.14461821499999999</v>
      </c>
      <c r="N1760">
        <v>0.19097030000000001</v>
      </c>
      <c r="O1760">
        <f>VLOOKUP(A1760,Sheet1!$A$1:$B$600,2,FALSE)</f>
        <v>64438</v>
      </c>
      <c r="P1760">
        <f t="shared" si="54"/>
        <v>0</v>
      </c>
      <c r="Q1760" t="str">
        <f t="shared" si="55"/>
        <v>15</v>
      </c>
      <c r="R1760" t="s">
        <v>8483</v>
      </c>
    </row>
    <row r="1761" spans="1:18">
      <c r="A1761" t="s">
        <v>1018</v>
      </c>
      <c r="B1761" t="s">
        <v>15875</v>
      </c>
      <c r="C1761" t="s">
        <v>43</v>
      </c>
      <c r="D1761" t="s">
        <v>14916</v>
      </c>
      <c r="E1761" t="s">
        <v>43</v>
      </c>
      <c r="F1761">
        <v>570</v>
      </c>
      <c r="G1761">
        <v>1.6190421999999999E-2</v>
      </c>
      <c r="H1761">
        <v>5545</v>
      </c>
      <c r="I1761">
        <v>45633</v>
      </c>
      <c r="J1761">
        <v>0.12151294</v>
      </c>
      <c r="K1761">
        <v>-0.105322518</v>
      </c>
      <c r="L1761">
        <v>-4975</v>
      </c>
      <c r="M1761">
        <v>0.102795311</v>
      </c>
      <c r="N1761">
        <v>0.133240312</v>
      </c>
      <c r="O1761">
        <f>VLOOKUP(A1761,Sheet1!$A$1:$B$600,2,FALSE)</f>
        <v>56422</v>
      </c>
      <c r="P1761">
        <f t="shared" si="54"/>
        <v>0</v>
      </c>
      <c r="Q1761" t="str">
        <f t="shared" si="55"/>
        <v>15</v>
      </c>
      <c r="R1761" t="s">
        <v>8484</v>
      </c>
    </row>
    <row r="1762" spans="1:18">
      <c r="A1762" t="s">
        <v>1049</v>
      </c>
      <c r="B1762" t="s">
        <v>15877</v>
      </c>
      <c r="C1762" t="s">
        <v>43</v>
      </c>
      <c r="D1762" t="s">
        <v>14917</v>
      </c>
      <c r="E1762" t="s">
        <v>43</v>
      </c>
      <c r="F1762">
        <v>3331</v>
      </c>
      <c r="G1762">
        <v>6.9375598999999996E-2</v>
      </c>
      <c r="H1762">
        <v>6333</v>
      </c>
      <c r="I1762">
        <v>67994</v>
      </c>
      <c r="J1762">
        <v>9.3140571000000005E-2</v>
      </c>
      <c r="K1762">
        <v>-2.3764971999999999E-2</v>
      </c>
      <c r="L1762">
        <v>-3002</v>
      </c>
      <c r="M1762">
        <v>0.52597505099999997</v>
      </c>
      <c r="N1762">
        <v>0.744848328</v>
      </c>
      <c r="O1762">
        <f>VLOOKUP(A1762,Sheet1!$A$1:$B$600,2,FALSE)</f>
        <v>84854</v>
      </c>
      <c r="P1762">
        <f t="shared" si="54"/>
        <v>0</v>
      </c>
      <c r="Q1762" t="str">
        <f t="shared" si="55"/>
        <v>16</v>
      </c>
      <c r="R1762" t="s">
        <v>8486</v>
      </c>
    </row>
    <row r="1763" spans="1:18">
      <c r="A1763" t="s">
        <v>1072</v>
      </c>
      <c r="B1763" t="s">
        <v>15879</v>
      </c>
      <c r="C1763" t="s">
        <v>43</v>
      </c>
      <c r="D1763" t="s">
        <v>14918</v>
      </c>
      <c r="E1763" t="s">
        <v>43</v>
      </c>
      <c r="F1763">
        <v>1061</v>
      </c>
      <c r="G1763">
        <v>1.7881821999999999E-2</v>
      </c>
      <c r="H1763">
        <v>7376</v>
      </c>
      <c r="I1763">
        <v>78937</v>
      </c>
      <c r="J1763">
        <v>9.3441604999999997E-2</v>
      </c>
      <c r="K1763">
        <v>-7.5559784000000005E-2</v>
      </c>
      <c r="L1763">
        <v>-6315</v>
      </c>
      <c r="M1763">
        <v>0.143844902</v>
      </c>
      <c r="N1763">
        <v>0.19136894600000001</v>
      </c>
      <c r="O1763">
        <f>VLOOKUP(A1763,Sheet1!$A$1:$B$600,2,FALSE)</f>
        <v>98753</v>
      </c>
      <c r="P1763">
        <f t="shared" si="54"/>
        <v>0</v>
      </c>
      <c r="Q1763" t="str">
        <f t="shared" si="55"/>
        <v>17</v>
      </c>
      <c r="R1763" t="s">
        <v>8488</v>
      </c>
    </row>
    <row r="1764" spans="1:18">
      <c r="A1764" t="s">
        <v>1104</v>
      </c>
      <c r="B1764" t="s">
        <v>15881</v>
      </c>
      <c r="C1764" t="s">
        <v>43</v>
      </c>
      <c r="D1764" t="s">
        <v>14919</v>
      </c>
      <c r="E1764" t="s">
        <v>43</v>
      </c>
      <c r="F1764">
        <v>1072</v>
      </c>
      <c r="G1764">
        <v>2.3096977000000001E-2</v>
      </c>
      <c r="H1764">
        <v>6023</v>
      </c>
      <c r="I1764">
        <v>65200</v>
      </c>
      <c r="J1764">
        <v>9.2377300999999995E-2</v>
      </c>
      <c r="K1764">
        <v>-6.9280323000000005E-2</v>
      </c>
      <c r="L1764">
        <v>-4951</v>
      </c>
      <c r="M1764">
        <v>0.17798439299999999</v>
      </c>
      <c r="N1764">
        <v>0.25002870799999999</v>
      </c>
      <c r="O1764">
        <f>VLOOKUP(A1764,Sheet1!$A$1:$B$600,2,FALSE)</f>
        <v>81745</v>
      </c>
      <c r="P1764">
        <f t="shared" si="54"/>
        <v>0</v>
      </c>
      <c r="Q1764" t="str">
        <f t="shared" si="55"/>
        <v>17</v>
      </c>
      <c r="R1764" t="s">
        <v>8490</v>
      </c>
    </row>
    <row r="1765" spans="1:18">
      <c r="A1765" t="s">
        <v>1116</v>
      </c>
      <c r="B1765" t="s">
        <v>15882</v>
      </c>
      <c r="C1765" t="s">
        <v>43</v>
      </c>
      <c r="D1765" t="s">
        <v>14920</v>
      </c>
      <c r="E1765" t="s">
        <v>43</v>
      </c>
      <c r="F1765">
        <v>795</v>
      </c>
      <c r="G1765">
        <v>1.5527647E-2</v>
      </c>
      <c r="H1765">
        <v>6349</v>
      </c>
      <c r="I1765">
        <v>70438</v>
      </c>
      <c r="J1765">
        <v>9.0136006000000005E-2</v>
      </c>
      <c r="K1765">
        <v>-7.4608358999999999E-2</v>
      </c>
      <c r="L1765">
        <v>-5554</v>
      </c>
      <c r="M1765">
        <v>0.12521657</v>
      </c>
      <c r="N1765">
        <v>0.17226908199999999</v>
      </c>
      <c r="O1765">
        <f>VLOOKUP(A1765,Sheet1!$A$1:$B$600,2,FALSE)</f>
        <v>87692</v>
      </c>
      <c r="P1765">
        <f t="shared" si="54"/>
        <v>0</v>
      </c>
      <c r="Q1765" t="str">
        <f t="shared" si="55"/>
        <v>17</v>
      </c>
      <c r="R1765" t="s">
        <v>8491</v>
      </c>
    </row>
    <row r="1766" spans="1:18">
      <c r="A1766" t="s">
        <v>1129</v>
      </c>
      <c r="B1766" t="s">
        <v>15883</v>
      </c>
      <c r="C1766" t="s">
        <v>43</v>
      </c>
      <c r="D1766" t="s">
        <v>14921</v>
      </c>
      <c r="E1766" t="s">
        <v>43</v>
      </c>
      <c r="F1766">
        <v>957</v>
      </c>
      <c r="G1766">
        <v>1.5386842E-2</v>
      </c>
      <c r="H1766">
        <v>7303</v>
      </c>
      <c r="I1766">
        <v>85481</v>
      </c>
      <c r="J1766">
        <v>8.5434189999999993E-2</v>
      </c>
      <c r="K1766">
        <v>-7.0047347999999995E-2</v>
      </c>
      <c r="L1766">
        <v>-6346</v>
      </c>
      <c r="M1766">
        <v>0.131042038</v>
      </c>
      <c r="N1766">
        <v>0.18010168500000001</v>
      </c>
      <c r="O1766">
        <f>VLOOKUP(A1766,Sheet1!$A$1:$B$600,2,FALSE)</f>
        <v>106006</v>
      </c>
      <c r="P1766">
        <f t="shared" si="54"/>
        <v>0</v>
      </c>
      <c r="Q1766" t="str">
        <f t="shared" si="55"/>
        <v>17</v>
      </c>
      <c r="R1766" t="s">
        <v>8492</v>
      </c>
    </row>
    <row r="1767" spans="1:18">
      <c r="A1767" t="s">
        <v>1157</v>
      </c>
      <c r="B1767" t="s">
        <v>15886</v>
      </c>
      <c r="C1767" t="s">
        <v>43</v>
      </c>
      <c r="D1767" t="s">
        <v>14922</v>
      </c>
      <c r="E1767" t="s">
        <v>43</v>
      </c>
      <c r="F1767">
        <v>2040</v>
      </c>
      <c r="G1767">
        <v>3.9647063000000003E-2</v>
      </c>
      <c r="H1767">
        <v>6144</v>
      </c>
      <c r="I1767">
        <v>68148</v>
      </c>
      <c r="J1767">
        <v>9.0156717999999997E-2</v>
      </c>
      <c r="K1767">
        <v>-5.0509654000000001E-2</v>
      </c>
      <c r="L1767">
        <v>-4104</v>
      </c>
      <c r="M1767">
        <v>0.33203125</v>
      </c>
      <c r="N1767">
        <v>0.43975717399999997</v>
      </c>
      <c r="O1767">
        <f>VLOOKUP(A1767,Sheet1!$A$1:$B$600,2,FALSE)</f>
        <v>87187</v>
      </c>
      <c r="P1767">
        <f t="shared" si="54"/>
        <v>0</v>
      </c>
      <c r="Q1767" t="str">
        <f t="shared" si="55"/>
        <v>18</v>
      </c>
      <c r="R1767" t="s">
        <v>8495</v>
      </c>
    </row>
    <row r="1768" spans="1:18">
      <c r="A1768" t="s">
        <v>1180</v>
      </c>
      <c r="B1768" t="s">
        <v>15888</v>
      </c>
      <c r="C1768" t="s">
        <v>43</v>
      </c>
      <c r="D1768" t="s">
        <v>14923</v>
      </c>
      <c r="E1768" t="s">
        <v>43</v>
      </c>
      <c r="F1768">
        <v>1268</v>
      </c>
      <c r="G1768">
        <v>2.1940753E-2</v>
      </c>
      <c r="H1768">
        <v>5519</v>
      </c>
      <c r="I1768">
        <v>75853</v>
      </c>
      <c r="J1768">
        <v>7.2759152999999993E-2</v>
      </c>
      <c r="K1768">
        <v>-5.08184E-2</v>
      </c>
      <c r="L1768">
        <v>-4251</v>
      </c>
      <c r="M1768">
        <v>0.229751767</v>
      </c>
      <c r="N1768">
        <v>0.30155316900000001</v>
      </c>
      <c r="O1768">
        <f>VLOOKUP(A1768,Sheet1!$A$1:$B$600,2,FALSE)</f>
        <v>91934</v>
      </c>
      <c r="P1768">
        <f t="shared" si="54"/>
        <v>0</v>
      </c>
      <c r="Q1768" t="str">
        <f t="shared" si="55"/>
        <v>19</v>
      </c>
      <c r="R1768" t="s">
        <v>8497</v>
      </c>
    </row>
    <row r="1769" spans="1:18">
      <c r="A1769" t="s">
        <v>1191</v>
      </c>
      <c r="B1769" t="s">
        <v>15889</v>
      </c>
      <c r="C1769" t="s">
        <v>43</v>
      </c>
      <c r="D1769" t="s">
        <v>14924</v>
      </c>
      <c r="E1769" t="s">
        <v>43</v>
      </c>
      <c r="F1769">
        <v>1027</v>
      </c>
      <c r="G1769">
        <v>2.4263472000000001E-2</v>
      </c>
      <c r="H1769">
        <v>5731</v>
      </c>
      <c r="I1769">
        <v>56021</v>
      </c>
      <c r="J1769">
        <v>0.102300923</v>
      </c>
      <c r="K1769">
        <v>-7.8037449999999994E-2</v>
      </c>
      <c r="L1769">
        <v>-4704</v>
      </c>
      <c r="M1769">
        <v>0.179200838</v>
      </c>
      <c r="N1769">
        <v>0.23717745500000001</v>
      </c>
      <c r="O1769">
        <f>VLOOKUP(A1769,Sheet1!$A$1:$B$600,2,FALSE)</f>
        <v>67638</v>
      </c>
      <c r="P1769">
        <f t="shared" si="54"/>
        <v>0</v>
      </c>
      <c r="Q1769" t="str">
        <f t="shared" si="55"/>
        <v>21</v>
      </c>
      <c r="R1769" t="s">
        <v>8498</v>
      </c>
    </row>
    <row r="1770" spans="1:18">
      <c r="A1770" t="s">
        <v>1202</v>
      </c>
      <c r="B1770" t="s">
        <v>15890</v>
      </c>
      <c r="C1770" t="s">
        <v>43</v>
      </c>
      <c r="D1770" t="s">
        <v>14925</v>
      </c>
      <c r="E1770" t="s">
        <v>43</v>
      </c>
      <c r="F1770">
        <v>992</v>
      </c>
      <c r="G1770">
        <v>2.4974195000000001E-2</v>
      </c>
      <c r="H1770">
        <v>4996</v>
      </c>
      <c r="I1770">
        <v>53719</v>
      </c>
      <c r="J1770">
        <v>9.3002476000000001E-2</v>
      </c>
      <c r="K1770">
        <v>-6.8028280999999996E-2</v>
      </c>
      <c r="L1770">
        <v>-4004</v>
      </c>
      <c r="M1770">
        <v>0.19855884700000001</v>
      </c>
      <c r="N1770">
        <v>0.26853258200000002</v>
      </c>
      <c r="O1770">
        <f>VLOOKUP(A1770,Sheet1!$A$1:$B$600,2,FALSE)</f>
        <v>66188</v>
      </c>
      <c r="P1770">
        <f t="shared" si="54"/>
        <v>0</v>
      </c>
      <c r="Q1770" t="str">
        <f t="shared" si="55"/>
        <v>21</v>
      </c>
      <c r="R1770" t="s">
        <v>8499</v>
      </c>
    </row>
    <row r="1771" spans="1:18">
      <c r="A1771" t="s">
        <v>1214</v>
      </c>
      <c r="B1771" t="s">
        <v>15891</v>
      </c>
      <c r="C1771" t="s">
        <v>43</v>
      </c>
      <c r="D1771" t="s">
        <v>14926</v>
      </c>
      <c r="E1771" t="s">
        <v>43</v>
      </c>
      <c r="F1771">
        <v>1240</v>
      </c>
      <c r="G1771">
        <v>3.1271278E-2</v>
      </c>
      <c r="H1771">
        <v>4792</v>
      </c>
      <c r="I1771">
        <v>55895</v>
      </c>
      <c r="J1771">
        <v>8.5732175999999993E-2</v>
      </c>
      <c r="K1771">
        <v>-5.4460898000000001E-2</v>
      </c>
      <c r="L1771">
        <v>-3552</v>
      </c>
      <c r="M1771">
        <v>0.25876460800000001</v>
      </c>
      <c r="N1771">
        <v>0.36475544700000001</v>
      </c>
      <c r="O1771">
        <f>VLOOKUP(A1771,Sheet1!$A$1:$B$600,2,FALSE)</f>
        <v>68861</v>
      </c>
      <c r="P1771">
        <f t="shared" si="54"/>
        <v>0</v>
      </c>
      <c r="Q1771" t="str">
        <f t="shared" si="55"/>
        <v>21</v>
      </c>
      <c r="R1771" t="s">
        <v>8500</v>
      </c>
    </row>
    <row r="1772" spans="1:18">
      <c r="A1772" t="s">
        <v>1238</v>
      </c>
      <c r="B1772" t="s">
        <v>15893</v>
      </c>
      <c r="C1772" t="s">
        <v>43</v>
      </c>
      <c r="D1772" t="s">
        <v>14927</v>
      </c>
      <c r="E1772" t="s">
        <v>43</v>
      </c>
      <c r="F1772">
        <v>801</v>
      </c>
      <c r="G1772">
        <v>1.6099532E-2</v>
      </c>
      <c r="H1772">
        <v>6326</v>
      </c>
      <c r="I1772">
        <v>67239</v>
      </c>
      <c r="J1772">
        <v>9.4082303000000006E-2</v>
      </c>
      <c r="K1772">
        <v>-7.7982772000000006E-2</v>
      </c>
      <c r="L1772">
        <v>-5525</v>
      </c>
      <c r="M1772">
        <v>0.12662029699999999</v>
      </c>
      <c r="N1772">
        <v>0.171121785</v>
      </c>
      <c r="O1772">
        <f>VLOOKUP(A1772,Sheet1!$A$1:$B$600,2,FALSE)</f>
        <v>82966</v>
      </c>
      <c r="P1772">
        <f t="shared" si="54"/>
        <v>0</v>
      </c>
      <c r="Q1772" t="str">
        <f t="shared" si="55"/>
        <v>21</v>
      </c>
      <c r="R1772" t="s">
        <v>8502</v>
      </c>
    </row>
    <row r="1773" spans="1:18">
      <c r="A1773" t="s">
        <v>1279</v>
      </c>
      <c r="B1773" t="s">
        <v>15896</v>
      </c>
      <c r="C1773" t="s">
        <v>43</v>
      </c>
      <c r="D1773" t="s">
        <v>14928</v>
      </c>
      <c r="E1773" t="s">
        <v>43</v>
      </c>
      <c r="F1773">
        <v>580</v>
      </c>
      <c r="G1773">
        <v>9.9512730000000001E-3</v>
      </c>
      <c r="H1773">
        <v>8201</v>
      </c>
      <c r="I1773">
        <v>73605</v>
      </c>
      <c r="J1773">
        <v>0.111419061</v>
      </c>
      <c r="K1773">
        <v>-0.101467788</v>
      </c>
      <c r="L1773">
        <v>-7621</v>
      </c>
      <c r="M1773">
        <v>7.0723083000000006E-2</v>
      </c>
      <c r="N1773">
        <v>8.9313920000000005E-2</v>
      </c>
      <c r="O1773">
        <f>VLOOKUP(A1773,Sheet1!$A$1:$B$600,2,FALSE)</f>
        <v>86375</v>
      </c>
      <c r="P1773">
        <f t="shared" si="54"/>
        <v>0</v>
      </c>
      <c r="Q1773" t="str">
        <f t="shared" si="55"/>
        <v>22</v>
      </c>
      <c r="R1773" t="s">
        <v>8505</v>
      </c>
    </row>
    <row r="1774" spans="1:18">
      <c r="A1774" t="s">
        <v>1292</v>
      </c>
      <c r="B1774" t="s">
        <v>15897</v>
      </c>
      <c r="C1774" t="s">
        <v>43</v>
      </c>
      <c r="D1774" t="s">
        <v>14929</v>
      </c>
      <c r="E1774" t="s">
        <v>43</v>
      </c>
      <c r="F1774">
        <v>4791</v>
      </c>
      <c r="G1774">
        <v>9.4055518000000005E-2</v>
      </c>
      <c r="H1774">
        <v>6842</v>
      </c>
      <c r="I1774">
        <v>67185</v>
      </c>
      <c r="J1774">
        <v>0.101838208</v>
      </c>
      <c r="K1774">
        <v>-7.7826889999999998E-3</v>
      </c>
      <c r="L1774">
        <v>-2051</v>
      </c>
      <c r="M1774">
        <v>0.70023385000000005</v>
      </c>
      <c r="N1774">
        <v>0.92357790200000001</v>
      </c>
      <c r="O1774">
        <f>VLOOKUP(A1774,Sheet1!$A$1:$B$600,2,FALSE)</f>
        <v>79644</v>
      </c>
      <c r="P1774">
        <f t="shared" si="54"/>
        <v>0</v>
      </c>
      <c r="Q1774" t="str">
        <f t="shared" si="55"/>
        <v>22</v>
      </c>
      <c r="R1774" t="s">
        <v>8506</v>
      </c>
    </row>
    <row r="1775" spans="1:18">
      <c r="A1775" t="s">
        <v>1317</v>
      </c>
      <c r="B1775" t="s">
        <v>15899</v>
      </c>
      <c r="C1775" t="s">
        <v>43</v>
      </c>
      <c r="D1775" t="s">
        <v>14930</v>
      </c>
      <c r="E1775" t="s">
        <v>43</v>
      </c>
      <c r="F1775">
        <v>1510</v>
      </c>
      <c r="G1775">
        <v>2.4622509000000001E-2</v>
      </c>
      <c r="H1775">
        <v>6476</v>
      </c>
      <c r="I1775">
        <v>77750</v>
      </c>
      <c r="J1775">
        <v>8.3292605000000006E-2</v>
      </c>
      <c r="K1775">
        <v>-5.8670094999999998E-2</v>
      </c>
      <c r="L1775">
        <v>-4966</v>
      </c>
      <c r="M1775">
        <v>0.23316862299999999</v>
      </c>
      <c r="N1775">
        <v>0.29561459099999998</v>
      </c>
      <c r="O1775">
        <f>VLOOKUP(A1775,Sheet1!$A$1:$B$600,2,FALSE)</f>
        <v>96753</v>
      </c>
      <c r="P1775">
        <f t="shared" si="54"/>
        <v>0</v>
      </c>
      <c r="Q1775" t="str">
        <f t="shared" si="55"/>
        <v>23</v>
      </c>
      <c r="R1775" t="s">
        <v>8508</v>
      </c>
    </row>
    <row r="1776" spans="1:18">
      <c r="A1776" t="s">
        <v>1376</v>
      </c>
      <c r="B1776" t="s">
        <v>15904</v>
      </c>
      <c r="C1776" t="s">
        <v>43</v>
      </c>
      <c r="D1776" t="s">
        <v>14931</v>
      </c>
      <c r="E1776" t="s">
        <v>43</v>
      </c>
      <c r="F1776">
        <v>1019</v>
      </c>
      <c r="G1776">
        <v>2.3685556E-2</v>
      </c>
      <c r="H1776">
        <v>5297</v>
      </c>
      <c r="I1776">
        <v>58482</v>
      </c>
      <c r="J1776">
        <v>9.0574877999999998E-2</v>
      </c>
      <c r="K1776">
        <v>-6.6889322000000001E-2</v>
      </c>
      <c r="L1776">
        <v>-4278</v>
      </c>
      <c r="M1776">
        <v>0.19237304099999999</v>
      </c>
      <c r="N1776">
        <v>0.26150249199999998</v>
      </c>
      <c r="O1776">
        <f>VLOOKUP(A1776,Sheet1!$A$1:$B$600,2,FALSE)</f>
        <v>73025</v>
      </c>
      <c r="P1776">
        <f t="shared" si="54"/>
        <v>0</v>
      </c>
      <c r="Q1776" t="str">
        <f t="shared" si="55"/>
        <v>25</v>
      </c>
      <c r="R1776" t="s">
        <v>8513</v>
      </c>
    </row>
    <row r="1777" spans="1:18">
      <c r="A1777" t="s">
        <v>1391</v>
      </c>
      <c r="B1777" t="s">
        <v>15905</v>
      </c>
      <c r="C1777" t="s">
        <v>43</v>
      </c>
      <c r="D1777" t="s">
        <v>14932</v>
      </c>
      <c r="E1777" t="s">
        <v>43</v>
      </c>
      <c r="F1777">
        <v>830</v>
      </c>
      <c r="G1777">
        <v>1.7798555000000001E-2</v>
      </c>
      <c r="H1777">
        <v>5712</v>
      </c>
      <c r="I1777">
        <v>62161</v>
      </c>
      <c r="J1777">
        <v>9.1890414000000004E-2</v>
      </c>
      <c r="K1777">
        <v>-7.4091858999999996E-2</v>
      </c>
      <c r="L1777">
        <v>-4882</v>
      </c>
      <c r="M1777">
        <v>0.14530812300000001</v>
      </c>
      <c r="N1777">
        <v>0.19369327</v>
      </c>
      <c r="O1777">
        <f>VLOOKUP(A1777,Sheet1!$A$1:$B$600,2,FALSE)</f>
        <v>76302</v>
      </c>
      <c r="P1777">
        <f t="shared" si="54"/>
        <v>0</v>
      </c>
      <c r="Q1777" t="str">
        <f t="shared" si="55"/>
        <v>25</v>
      </c>
      <c r="R1777" t="s">
        <v>8514</v>
      </c>
    </row>
    <row r="1778" spans="1:18">
      <c r="A1778" t="s">
        <v>1403</v>
      </c>
      <c r="B1778" t="s">
        <v>15906</v>
      </c>
      <c r="C1778" t="s">
        <v>43</v>
      </c>
      <c r="D1778" t="s">
        <v>14933</v>
      </c>
      <c r="E1778" t="s">
        <v>43</v>
      </c>
      <c r="F1778">
        <v>578</v>
      </c>
      <c r="G1778">
        <v>1.4857848E-2</v>
      </c>
      <c r="H1778">
        <v>4310</v>
      </c>
      <c r="I1778">
        <v>53039</v>
      </c>
      <c r="J1778">
        <v>8.1260958999999994E-2</v>
      </c>
      <c r="K1778">
        <v>-6.6403111000000001E-2</v>
      </c>
      <c r="L1778">
        <v>-3732</v>
      </c>
      <c r="M1778">
        <v>0.13410672900000001</v>
      </c>
      <c r="N1778">
        <v>0.182841159</v>
      </c>
      <c r="O1778">
        <f>VLOOKUP(A1778,Sheet1!$A$1:$B$600,2,FALSE)</f>
        <v>65469</v>
      </c>
      <c r="P1778">
        <f t="shared" si="54"/>
        <v>0</v>
      </c>
      <c r="Q1778" t="str">
        <f t="shared" si="55"/>
        <v>25</v>
      </c>
      <c r="R1778" t="s">
        <v>8515</v>
      </c>
    </row>
    <row r="1779" spans="1:18">
      <c r="A1779" t="s">
        <v>1417</v>
      </c>
      <c r="B1779" t="s">
        <v>15907</v>
      </c>
      <c r="C1779" t="s">
        <v>43</v>
      </c>
      <c r="D1779" t="s">
        <v>14934</v>
      </c>
      <c r="E1779" t="s">
        <v>43</v>
      </c>
      <c r="F1779">
        <v>409</v>
      </c>
      <c r="G1779">
        <v>1.0164774E-2</v>
      </c>
      <c r="H1779">
        <v>3791</v>
      </c>
      <c r="I1779">
        <v>53864</v>
      </c>
      <c r="J1779">
        <v>7.0380959000000007E-2</v>
      </c>
      <c r="K1779">
        <v>-6.0216185999999998E-2</v>
      </c>
      <c r="L1779">
        <v>-3382</v>
      </c>
      <c r="M1779">
        <v>0.107887101</v>
      </c>
      <c r="N1779">
        <v>0.144425052</v>
      </c>
      <c r="O1779">
        <f>VLOOKUP(A1779,Sheet1!$A$1:$B$600,2,FALSE)</f>
        <v>67395</v>
      </c>
      <c r="P1779">
        <f t="shared" si="54"/>
        <v>0</v>
      </c>
      <c r="Q1779" t="str">
        <f t="shared" si="55"/>
        <v>25</v>
      </c>
      <c r="R1779" t="s">
        <v>8516</v>
      </c>
    </row>
    <row r="1780" spans="1:18">
      <c r="A1780" t="s">
        <v>1431</v>
      </c>
      <c r="B1780" t="s">
        <v>15908</v>
      </c>
      <c r="C1780" t="s">
        <v>43</v>
      </c>
      <c r="D1780" t="s">
        <v>14935</v>
      </c>
      <c r="E1780" t="s">
        <v>43</v>
      </c>
      <c r="F1780">
        <v>575</v>
      </c>
      <c r="G1780">
        <v>1.2098131999999999E-2</v>
      </c>
      <c r="H1780">
        <v>6529</v>
      </c>
      <c r="I1780">
        <v>63866</v>
      </c>
      <c r="J1780">
        <v>0.102229668</v>
      </c>
      <c r="K1780">
        <v>-9.0131536999999998E-2</v>
      </c>
      <c r="L1780">
        <v>-5954</v>
      </c>
      <c r="M1780">
        <v>8.8068617000000002E-2</v>
      </c>
      <c r="N1780">
        <v>0.118342667</v>
      </c>
      <c r="O1780">
        <f>VLOOKUP(A1780,Sheet1!$A$1:$B$600,2,FALSE)</f>
        <v>77342</v>
      </c>
      <c r="P1780">
        <f t="shared" si="54"/>
        <v>0</v>
      </c>
      <c r="Q1780" t="str">
        <f t="shared" si="55"/>
        <v>25</v>
      </c>
      <c r="R1780" t="s">
        <v>8517</v>
      </c>
    </row>
    <row r="1781" spans="1:18">
      <c r="A1781" t="s">
        <v>1444</v>
      </c>
      <c r="B1781" t="s">
        <v>15909</v>
      </c>
      <c r="C1781" t="s">
        <v>43</v>
      </c>
      <c r="D1781" t="s">
        <v>14936</v>
      </c>
      <c r="E1781" t="s">
        <v>43</v>
      </c>
      <c r="F1781">
        <v>990</v>
      </c>
      <c r="G1781">
        <v>2.3555725E-2</v>
      </c>
      <c r="H1781">
        <v>5217</v>
      </c>
      <c r="I1781">
        <v>58198</v>
      </c>
      <c r="J1781">
        <v>8.9642256000000003E-2</v>
      </c>
      <c r="K1781">
        <v>-6.6086531000000004E-2</v>
      </c>
      <c r="L1781">
        <v>-4227</v>
      </c>
      <c r="M1781">
        <v>0.189764232</v>
      </c>
      <c r="N1781">
        <v>0.26277478799999998</v>
      </c>
      <c r="O1781">
        <f>VLOOKUP(A1781,Sheet1!$A$1:$B$600,2,FALSE)</f>
        <v>72894</v>
      </c>
      <c r="P1781">
        <f t="shared" si="54"/>
        <v>0</v>
      </c>
      <c r="Q1781" t="str">
        <f t="shared" si="55"/>
        <v>26</v>
      </c>
      <c r="R1781" t="s">
        <v>8518</v>
      </c>
    </row>
    <row r="1782" spans="1:18">
      <c r="A1782" t="s">
        <v>1467</v>
      </c>
      <c r="B1782" t="s">
        <v>15911</v>
      </c>
      <c r="C1782" t="s">
        <v>43</v>
      </c>
      <c r="D1782" t="s">
        <v>14937</v>
      </c>
      <c r="E1782" t="s">
        <v>43</v>
      </c>
      <c r="F1782">
        <v>953</v>
      </c>
      <c r="G1782">
        <v>1.4429337E-2</v>
      </c>
      <c r="H1782">
        <v>8126</v>
      </c>
      <c r="I1782">
        <v>85669</v>
      </c>
      <c r="J1782">
        <v>9.4853448000000007E-2</v>
      </c>
      <c r="K1782">
        <v>-8.0424109999999993E-2</v>
      </c>
      <c r="L1782">
        <v>-7173</v>
      </c>
      <c r="M1782">
        <v>0.117277873</v>
      </c>
      <c r="N1782">
        <v>0.152122432</v>
      </c>
      <c r="O1782">
        <f>VLOOKUP(A1782,Sheet1!$A$1:$B$600,2,FALSE)</f>
        <v>102610</v>
      </c>
      <c r="P1782">
        <f t="shared" si="54"/>
        <v>0</v>
      </c>
      <c r="Q1782" t="str">
        <f t="shared" si="55"/>
        <v>26</v>
      </c>
      <c r="R1782" t="s">
        <v>8520</v>
      </c>
    </row>
    <row r="1783" spans="1:18">
      <c r="A1783" t="s">
        <v>1486</v>
      </c>
      <c r="B1783" t="s">
        <v>15913</v>
      </c>
      <c r="C1783" t="s">
        <v>43</v>
      </c>
      <c r="D1783" t="s">
        <v>14938</v>
      </c>
      <c r="E1783" t="s">
        <v>43</v>
      </c>
      <c r="F1783">
        <v>1058</v>
      </c>
      <c r="G1783">
        <v>2.1977565000000001E-2</v>
      </c>
      <c r="H1783">
        <v>5762</v>
      </c>
      <c r="I1783">
        <v>67177</v>
      </c>
      <c r="J1783">
        <v>8.5773404999999997E-2</v>
      </c>
      <c r="K1783">
        <v>-6.3795838999999993E-2</v>
      </c>
      <c r="L1783">
        <v>-4704</v>
      </c>
      <c r="M1783">
        <v>0.1836168</v>
      </c>
      <c r="N1783">
        <v>0.25622820400000001</v>
      </c>
      <c r="O1783">
        <f>VLOOKUP(A1783,Sheet1!$A$1:$B$600,2,FALSE)</f>
        <v>85371</v>
      </c>
      <c r="P1783">
        <f t="shared" si="54"/>
        <v>0</v>
      </c>
      <c r="Q1783" t="str">
        <f t="shared" si="55"/>
        <v>27</v>
      </c>
      <c r="R1783" t="s">
        <v>8522</v>
      </c>
    </row>
    <row r="1784" spans="1:18">
      <c r="A1784" t="s">
        <v>1497</v>
      </c>
      <c r="B1784" t="s">
        <v>15914</v>
      </c>
      <c r="C1784" t="s">
        <v>43</v>
      </c>
      <c r="D1784" t="s">
        <v>14939</v>
      </c>
      <c r="E1784" t="s">
        <v>43</v>
      </c>
      <c r="F1784">
        <v>1159</v>
      </c>
      <c r="G1784">
        <v>2.5833055000000001E-2</v>
      </c>
      <c r="H1784">
        <v>5461</v>
      </c>
      <c r="I1784">
        <v>62482</v>
      </c>
      <c r="J1784">
        <v>8.7401171999999999E-2</v>
      </c>
      <c r="K1784">
        <v>-6.1568116999999999E-2</v>
      </c>
      <c r="L1784">
        <v>-4302</v>
      </c>
      <c r="M1784">
        <v>0.21223219199999999</v>
      </c>
      <c r="N1784">
        <v>0.29556874700000002</v>
      </c>
      <c r="O1784">
        <f>VLOOKUP(A1784,Sheet1!$A$1:$B$600,2,FALSE)</f>
        <v>77004</v>
      </c>
      <c r="P1784">
        <f t="shared" si="54"/>
        <v>0</v>
      </c>
      <c r="Q1784" t="str">
        <f t="shared" si="55"/>
        <v>27</v>
      </c>
      <c r="R1784" t="s">
        <v>8523</v>
      </c>
    </row>
    <row r="1785" spans="1:18">
      <c r="A1785" t="s">
        <v>1522</v>
      </c>
      <c r="B1785" t="s">
        <v>15916</v>
      </c>
      <c r="C1785" t="s">
        <v>43</v>
      </c>
      <c r="D1785" t="s">
        <v>14940</v>
      </c>
      <c r="E1785" t="s">
        <v>43</v>
      </c>
      <c r="F1785">
        <v>1292</v>
      </c>
      <c r="G1785">
        <v>2.6336174E-2</v>
      </c>
      <c r="H1785">
        <v>5629</v>
      </c>
      <c r="I1785">
        <v>69184</v>
      </c>
      <c r="J1785">
        <v>8.1362743000000001E-2</v>
      </c>
      <c r="K1785">
        <v>-5.5026568999999997E-2</v>
      </c>
      <c r="L1785">
        <v>-4337</v>
      </c>
      <c r="M1785">
        <v>0.22952567099999999</v>
      </c>
      <c r="N1785">
        <v>0.32368836899999998</v>
      </c>
      <c r="O1785">
        <f>VLOOKUP(A1785,Sheet1!$A$1:$B$600,2,FALSE)</f>
        <v>86749</v>
      </c>
      <c r="P1785">
        <f t="shared" si="54"/>
        <v>0</v>
      </c>
      <c r="Q1785" t="str">
        <f t="shared" si="55"/>
        <v>27</v>
      </c>
      <c r="R1785" t="s">
        <v>8525</v>
      </c>
    </row>
    <row r="1786" spans="1:18">
      <c r="A1786" t="s">
        <v>1531</v>
      </c>
      <c r="B1786" t="s">
        <v>15917</v>
      </c>
      <c r="C1786" t="s">
        <v>43</v>
      </c>
      <c r="D1786" t="s">
        <v>14941</v>
      </c>
      <c r="E1786" t="s">
        <v>43</v>
      </c>
      <c r="F1786">
        <v>814</v>
      </c>
      <c r="G1786">
        <v>1.6329315E-2</v>
      </c>
      <c r="H1786">
        <v>5395</v>
      </c>
      <c r="I1786">
        <v>69141</v>
      </c>
      <c r="J1786">
        <v>7.8028954999999997E-2</v>
      </c>
      <c r="K1786">
        <v>-6.1699641E-2</v>
      </c>
      <c r="L1786">
        <v>-4581</v>
      </c>
      <c r="M1786">
        <v>0.150880445</v>
      </c>
      <c r="N1786">
        <v>0.2092725</v>
      </c>
      <c r="O1786">
        <f>VLOOKUP(A1786,Sheet1!$A$1:$B$600,2,FALSE)</f>
        <v>87236</v>
      </c>
      <c r="P1786">
        <f t="shared" si="54"/>
        <v>0</v>
      </c>
      <c r="Q1786" t="str">
        <f t="shared" si="55"/>
        <v>27</v>
      </c>
      <c r="R1786" t="s">
        <v>8526</v>
      </c>
    </row>
    <row r="1787" spans="1:18">
      <c r="A1787" t="s">
        <v>1555</v>
      </c>
      <c r="B1787" t="s">
        <v>15919</v>
      </c>
      <c r="C1787" t="s">
        <v>43</v>
      </c>
      <c r="D1787" t="s">
        <v>14942</v>
      </c>
      <c r="E1787" t="s">
        <v>43</v>
      </c>
      <c r="F1787">
        <v>481</v>
      </c>
      <c r="G1787">
        <v>1.2538776E-2</v>
      </c>
      <c r="H1787">
        <v>4593</v>
      </c>
      <c r="I1787">
        <v>56045</v>
      </c>
      <c r="J1787">
        <v>8.1952002999999995E-2</v>
      </c>
      <c r="K1787">
        <v>-6.9413225999999995E-2</v>
      </c>
      <c r="L1787">
        <v>-4112</v>
      </c>
      <c r="M1787">
        <v>0.104724581</v>
      </c>
      <c r="N1787">
        <v>0.153001463</v>
      </c>
      <c r="O1787">
        <f>VLOOKUP(A1787,Sheet1!$A$1:$B$600,2,FALSE)</f>
        <v>71956</v>
      </c>
      <c r="P1787">
        <f t="shared" si="54"/>
        <v>0</v>
      </c>
      <c r="Q1787" t="str">
        <f t="shared" si="55"/>
        <v>28</v>
      </c>
      <c r="R1787" t="s">
        <v>8528</v>
      </c>
    </row>
    <row r="1788" spans="1:18">
      <c r="A1788" t="s">
        <v>1571</v>
      </c>
      <c r="B1788" t="s">
        <v>15920</v>
      </c>
      <c r="C1788" t="s">
        <v>43</v>
      </c>
      <c r="D1788" t="s">
        <v>14943</v>
      </c>
      <c r="E1788" t="s">
        <v>43</v>
      </c>
      <c r="F1788">
        <v>638</v>
      </c>
      <c r="G1788">
        <v>1.5408395E-2</v>
      </c>
      <c r="H1788">
        <v>5037</v>
      </c>
      <c r="I1788">
        <v>56480</v>
      </c>
      <c r="J1788">
        <v>8.9182011000000005E-2</v>
      </c>
      <c r="K1788">
        <v>-7.3773616E-2</v>
      </c>
      <c r="L1788">
        <v>-4399</v>
      </c>
      <c r="M1788">
        <v>0.12666269599999999</v>
      </c>
      <c r="N1788">
        <v>0.17277469600000001</v>
      </c>
      <c r="O1788">
        <f>VLOOKUP(A1788,Sheet1!$A$1:$B$600,2,FALSE)</f>
        <v>71270</v>
      </c>
      <c r="P1788">
        <f t="shared" si="54"/>
        <v>0</v>
      </c>
      <c r="Q1788" t="str">
        <f t="shared" si="55"/>
        <v>28</v>
      </c>
      <c r="R1788" t="s">
        <v>8529</v>
      </c>
    </row>
    <row r="1789" spans="1:18">
      <c r="A1789" t="s">
        <v>1596</v>
      </c>
      <c r="B1789" t="s">
        <v>15922</v>
      </c>
      <c r="C1789" t="s">
        <v>43</v>
      </c>
      <c r="D1789" t="s">
        <v>14944</v>
      </c>
      <c r="E1789" t="s">
        <v>43</v>
      </c>
      <c r="F1789">
        <v>1399</v>
      </c>
      <c r="G1789">
        <v>2.6614668000000001E-2</v>
      </c>
      <c r="H1789">
        <v>8669</v>
      </c>
      <c r="I1789">
        <v>72006</v>
      </c>
      <c r="J1789">
        <v>0.120392745</v>
      </c>
      <c r="K1789">
        <v>-9.3778077000000001E-2</v>
      </c>
      <c r="L1789">
        <v>-7270</v>
      </c>
      <c r="M1789">
        <v>0.161379629</v>
      </c>
      <c r="N1789">
        <v>0.22106537700000001</v>
      </c>
      <c r="O1789">
        <f>VLOOKUP(A1789,Sheet1!$A$1:$B$600,2,FALSE)</f>
        <v>85917</v>
      </c>
      <c r="P1789">
        <f t="shared" si="54"/>
        <v>0</v>
      </c>
      <c r="Q1789" t="str">
        <f t="shared" si="55"/>
        <v>29</v>
      </c>
      <c r="R1789" t="s">
        <v>8531</v>
      </c>
    </row>
    <row r="1790" spans="1:18">
      <c r="A1790" t="s">
        <v>1606</v>
      </c>
      <c r="B1790" t="s">
        <v>15923</v>
      </c>
      <c r="C1790" t="s">
        <v>43</v>
      </c>
      <c r="D1790" t="s">
        <v>14945</v>
      </c>
      <c r="E1790" t="s">
        <v>43</v>
      </c>
      <c r="F1790">
        <v>2030</v>
      </c>
      <c r="G1790">
        <v>4.8512367000000001E-2</v>
      </c>
      <c r="H1790">
        <v>6322</v>
      </c>
      <c r="I1790">
        <v>61019</v>
      </c>
      <c r="J1790">
        <v>0.10360707299999999</v>
      </c>
      <c r="K1790">
        <v>-5.5094706E-2</v>
      </c>
      <c r="L1790">
        <v>-4292</v>
      </c>
      <c r="M1790">
        <v>0.32110091699999999</v>
      </c>
      <c r="N1790">
        <v>0.468234123</v>
      </c>
      <c r="O1790">
        <f>VLOOKUP(A1790,Sheet1!$A$1:$B$600,2,FALSE)</f>
        <v>78114</v>
      </c>
      <c r="P1790">
        <f t="shared" si="54"/>
        <v>0</v>
      </c>
      <c r="Q1790" t="str">
        <f t="shared" si="55"/>
        <v>29</v>
      </c>
      <c r="R1790" t="s">
        <v>8532</v>
      </c>
    </row>
    <row r="1791" spans="1:18">
      <c r="A1791" t="s">
        <v>1618</v>
      </c>
      <c r="B1791" t="s">
        <v>15924</v>
      </c>
      <c r="C1791" t="s">
        <v>43</v>
      </c>
      <c r="D1791" t="s">
        <v>14946</v>
      </c>
      <c r="E1791" t="s">
        <v>43</v>
      </c>
      <c r="F1791">
        <v>1170</v>
      </c>
      <c r="G1791">
        <v>2.2508657000000001E-2</v>
      </c>
      <c r="H1791">
        <v>8660</v>
      </c>
      <c r="I1791">
        <v>71754</v>
      </c>
      <c r="J1791">
        <v>0.120690136</v>
      </c>
      <c r="K1791">
        <v>-9.8181479000000002E-2</v>
      </c>
      <c r="L1791">
        <v>-7490</v>
      </c>
      <c r="M1791">
        <v>0.13510392600000001</v>
      </c>
      <c r="N1791">
        <v>0.18649956000000001</v>
      </c>
      <c r="O1791">
        <f>VLOOKUP(A1791,Sheet1!$A$1:$B$600,2,FALSE)</f>
        <v>86268</v>
      </c>
      <c r="P1791">
        <f t="shared" si="54"/>
        <v>0</v>
      </c>
      <c r="Q1791" t="str">
        <f t="shared" si="55"/>
        <v>29</v>
      </c>
      <c r="R1791" t="s">
        <v>8533</v>
      </c>
    </row>
    <row r="1792" spans="1:18">
      <c r="A1792" t="s">
        <v>1631</v>
      </c>
      <c r="B1792" t="s">
        <v>15925</v>
      </c>
      <c r="C1792" t="s">
        <v>43</v>
      </c>
      <c r="D1792" t="s">
        <v>14947</v>
      </c>
      <c r="E1792" t="s">
        <v>43</v>
      </c>
      <c r="F1792">
        <v>1332</v>
      </c>
      <c r="G1792">
        <v>2.5790462E-2</v>
      </c>
      <c r="H1792">
        <v>7296</v>
      </c>
      <c r="I1792">
        <v>68860</v>
      </c>
      <c r="J1792">
        <v>0.10595411</v>
      </c>
      <c r="K1792">
        <v>-8.0163648000000004E-2</v>
      </c>
      <c r="L1792">
        <v>-5964</v>
      </c>
      <c r="M1792">
        <v>0.18256578900000001</v>
      </c>
      <c r="N1792">
        <v>0.24341162599999999</v>
      </c>
      <c r="O1792">
        <f>VLOOKUP(A1792,Sheet1!$A$1:$B$600,2,FALSE)</f>
        <v>82126</v>
      </c>
      <c r="P1792">
        <f t="shared" si="54"/>
        <v>0</v>
      </c>
      <c r="Q1792" t="str">
        <f t="shared" si="55"/>
        <v>29</v>
      </c>
      <c r="R1792" t="s">
        <v>8534</v>
      </c>
    </row>
    <row r="1793" spans="1:18">
      <c r="A1793" t="s">
        <v>1643</v>
      </c>
      <c r="B1793" t="s">
        <v>15926</v>
      </c>
      <c r="C1793" t="s">
        <v>43</v>
      </c>
      <c r="D1793" t="s">
        <v>14948</v>
      </c>
      <c r="E1793" t="s">
        <v>43</v>
      </c>
      <c r="F1793">
        <v>2130</v>
      </c>
      <c r="G1793">
        <v>3.8768861000000002E-2</v>
      </c>
      <c r="H1793">
        <v>9743</v>
      </c>
      <c r="I1793">
        <v>76951</v>
      </c>
      <c r="J1793">
        <v>0.12661303900000001</v>
      </c>
      <c r="K1793">
        <v>-8.7844177999999995E-2</v>
      </c>
      <c r="L1793">
        <v>-7613</v>
      </c>
      <c r="M1793">
        <v>0.218618495</v>
      </c>
      <c r="N1793">
        <v>0.30619959299999999</v>
      </c>
      <c r="O1793">
        <f>VLOOKUP(A1793,Sheet1!$A$1:$B$600,2,FALSE)</f>
        <v>91131</v>
      </c>
      <c r="P1793">
        <f t="shared" si="54"/>
        <v>0</v>
      </c>
      <c r="Q1793" t="str">
        <f t="shared" si="55"/>
        <v>29</v>
      </c>
      <c r="R1793" t="s">
        <v>8535</v>
      </c>
    </row>
    <row r="1794" spans="1:18">
      <c r="A1794" t="s">
        <v>1675</v>
      </c>
      <c r="B1794" t="s">
        <v>15929</v>
      </c>
      <c r="C1794" t="s">
        <v>43</v>
      </c>
      <c r="D1794" t="s">
        <v>14949</v>
      </c>
      <c r="E1794" t="s">
        <v>43</v>
      </c>
      <c r="F1794">
        <v>2171</v>
      </c>
      <c r="G1794">
        <v>4.3779870999999998E-2</v>
      </c>
      <c r="H1794">
        <v>6809</v>
      </c>
      <c r="I1794">
        <v>68867</v>
      </c>
      <c r="J1794">
        <v>9.8871738000000001E-2</v>
      </c>
      <c r="K1794">
        <v>-5.5091868000000002E-2</v>
      </c>
      <c r="L1794">
        <v>-4638</v>
      </c>
      <c r="M1794">
        <v>0.31884270799999997</v>
      </c>
      <c r="N1794">
        <v>0.44279458700000002</v>
      </c>
      <c r="O1794">
        <f>VLOOKUP(A1794,Sheet1!$A$1:$B$600,2,FALSE)</f>
        <v>84438</v>
      </c>
      <c r="P1794">
        <f t="shared" si="54"/>
        <v>0</v>
      </c>
      <c r="Q1794" t="str">
        <f t="shared" si="55"/>
        <v>29</v>
      </c>
      <c r="R1794" t="s">
        <v>8538</v>
      </c>
    </row>
    <row r="1795" spans="1:18">
      <c r="A1795" t="s">
        <v>1783</v>
      </c>
      <c r="B1795" t="s">
        <v>15938</v>
      </c>
      <c r="C1795" t="s">
        <v>43</v>
      </c>
      <c r="D1795" t="s">
        <v>14950</v>
      </c>
      <c r="E1795" t="s">
        <v>43</v>
      </c>
      <c r="F1795">
        <v>1076</v>
      </c>
      <c r="G1795">
        <v>1.8740746999999999E-2</v>
      </c>
      <c r="H1795">
        <v>4996</v>
      </c>
      <c r="I1795">
        <v>76657</v>
      </c>
      <c r="J1795">
        <v>6.5173435000000002E-2</v>
      </c>
      <c r="K1795">
        <v>-4.6432688E-2</v>
      </c>
      <c r="L1795">
        <v>-3920</v>
      </c>
      <c r="M1795">
        <v>0.21537229799999999</v>
      </c>
      <c r="N1795">
        <v>0.28755193299999998</v>
      </c>
      <c r="O1795">
        <f>VLOOKUP(A1795,Sheet1!$A$1:$B$600,2,FALSE)</f>
        <v>93442</v>
      </c>
      <c r="P1795">
        <f t="shared" ref="P1795:P1858" si="56">IF(G1795&gt;0.5,2,IF(G1795&gt;0.2,IF(F1795/O1795&gt;0.125,1,0),0))</f>
        <v>0</v>
      </c>
      <c r="Q1795" t="str">
        <f t="shared" ref="Q1795:Q1858" si="57">MID(B1795,2,LEN(B1795)-3)</f>
        <v>30</v>
      </c>
      <c r="R1795" t="s">
        <v>8547</v>
      </c>
    </row>
    <row r="1796" spans="1:18">
      <c r="A1796" t="s">
        <v>1796</v>
      </c>
      <c r="B1796" t="s">
        <v>15939</v>
      </c>
      <c r="C1796" t="s">
        <v>43</v>
      </c>
      <c r="D1796" t="s">
        <v>14951</v>
      </c>
      <c r="E1796" t="s">
        <v>43</v>
      </c>
      <c r="F1796">
        <v>1027</v>
      </c>
      <c r="G1796">
        <v>2.3196982000000001E-2</v>
      </c>
      <c r="H1796">
        <v>4424</v>
      </c>
      <c r="I1796">
        <v>61924</v>
      </c>
      <c r="J1796">
        <v>7.1442412999999996E-2</v>
      </c>
      <c r="K1796">
        <v>-4.8245430999999998E-2</v>
      </c>
      <c r="L1796">
        <v>-3397</v>
      </c>
      <c r="M1796">
        <v>0.23214285700000001</v>
      </c>
      <c r="N1796">
        <v>0.32469483199999999</v>
      </c>
      <c r="O1796">
        <f>VLOOKUP(A1796,Sheet1!$A$1:$B$600,2,FALSE)</f>
        <v>77652</v>
      </c>
      <c r="P1796">
        <f t="shared" si="56"/>
        <v>0</v>
      </c>
      <c r="Q1796" t="str">
        <f t="shared" si="57"/>
        <v>30</v>
      </c>
      <c r="R1796" t="s">
        <v>8548</v>
      </c>
    </row>
    <row r="1797" spans="1:18">
      <c r="A1797" t="s">
        <v>1864</v>
      </c>
      <c r="B1797" t="s">
        <v>15943</v>
      </c>
      <c r="C1797" t="s">
        <v>43</v>
      </c>
      <c r="D1797" t="s">
        <v>14952</v>
      </c>
      <c r="E1797" t="s">
        <v>43</v>
      </c>
      <c r="F1797">
        <v>641</v>
      </c>
      <c r="G1797">
        <v>1.8375712999999998E-2</v>
      </c>
      <c r="H1797">
        <v>4397</v>
      </c>
      <c r="I1797">
        <v>50244</v>
      </c>
      <c r="J1797">
        <v>8.7512936999999999E-2</v>
      </c>
      <c r="K1797">
        <v>-6.9137223999999997E-2</v>
      </c>
      <c r="L1797">
        <v>-3756</v>
      </c>
      <c r="M1797">
        <v>0.14578121399999999</v>
      </c>
      <c r="N1797">
        <v>0.209977105</v>
      </c>
      <c r="O1797">
        <f>VLOOKUP(A1797,Sheet1!$A$1:$B$600,2,FALSE)</f>
        <v>66108</v>
      </c>
      <c r="P1797">
        <f t="shared" si="56"/>
        <v>0</v>
      </c>
      <c r="Q1797" t="str">
        <f t="shared" si="57"/>
        <v>31</v>
      </c>
      <c r="R1797" t="s">
        <v>8552</v>
      </c>
    </row>
    <row r="1798" spans="1:18">
      <c r="A1798" t="s">
        <v>1895</v>
      </c>
      <c r="B1798" t="s">
        <v>15945</v>
      </c>
      <c r="C1798" t="s">
        <v>43</v>
      </c>
      <c r="D1798" t="s">
        <v>14953</v>
      </c>
      <c r="E1798" t="s">
        <v>43</v>
      </c>
      <c r="F1798">
        <v>1995</v>
      </c>
      <c r="G1798">
        <v>3.2197152999999999E-2</v>
      </c>
      <c r="H1798">
        <v>8870</v>
      </c>
      <c r="I1798">
        <v>86621</v>
      </c>
      <c r="J1798">
        <v>0.102400111</v>
      </c>
      <c r="K1798">
        <v>-7.0202957999999996E-2</v>
      </c>
      <c r="L1798">
        <v>-6875</v>
      </c>
      <c r="M1798">
        <v>0.22491544499999999</v>
      </c>
      <c r="N1798">
        <v>0.31442498299999999</v>
      </c>
      <c r="O1798">
        <f>VLOOKUP(A1798,Sheet1!$A$1:$B$600,2,FALSE)</f>
        <v>103292</v>
      </c>
      <c r="P1798">
        <f t="shared" si="56"/>
        <v>0</v>
      </c>
      <c r="Q1798" t="str">
        <f t="shared" si="57"/>
        <v>31</v>
      </c>
      <c r="R1798" t="s">
        <v>8554</v>
      </c>
    </row>
    <row r="1799" spans="1:18">
      <c r="A1799" t="s">
        <v>1922</v>
      </c>
      <c r="B1799" t="s">
        <v>15947</v>
      </c>
      <c r="C1799" t="s">
        <v>43</v>
      </c>
      <c r="D1799" t="s">
        <v>14954</v>
      </c>
      <c r="E1799" t="s">
        <v>43</v>
      </c>
      <c r="F1799">
        <v>1000</v>
      </c>
      <c r="G1799">
        <v>1.9587871E-2</v>
      </c>
      <c r="H1799">
        <v>5638</v>
      </c>
      <c r="I1799">
        <v>69289</v>
      </c>
      <c r="J1799">
        <v>8.1369337E-2</v>
      </c>
      <c r="K1799">
        <v>-6.1781466E-2</v>
      </c>
      <c r="L1799">
        <v>-4638</v>
      </c>
      <c r="M1799">
        <v>0.17736786099999999</v>
      </c>
      <c r="N1799">
        <v>0.24072791900000001</v>
      </c>
      <c r="O1799">
        <f>VLOOKUP(A1799,Sheet1!$A$1:$B$600,2,FALSE)</f>
        <v>84896</v>
      </c>
      <c r="P1799">
        <f t="shared" si="56"/>
        <v>0</v>
      </c>
      <c r="Q1799" t="str">
        <f t="shared" si="57"/>
        <v>31</v>
      </c>
      <c r="R1799" t="s">
        <v>8556</v>
      </c>
    </row>
    <row r="1800" spans="1:18">
      <c r="A1800" t="s">
        <v>1932</v>
      </c>
      <c r="B1800" t="s">
        <v>15948</v>
      </c>
      <c r="C1800" t="s">
        <v>43</v>
      </c>
      <c r="D1800" t="s">
        <v>14955</v>
      </c>
      <c r="E1800" t="s">
        <v>43</v>
      </c>
      <c r="F1800">
        <v>1506</v>
      </c>
      <c r="G1800">
        <v>3.5435293999999999E-2</v>
      </c>
      <c r="H1800">
        <v>4965</v>
      </c>
      <c r="I1800">
        <v>60290</v>
      </c>
      <c r="J1800">
        <v>8.2351965999999999E-2</v>
      </c>
      <c r="K1800">
        <v>-4.6916671E-2</v>
      </c>
      <c r="L1800">
        <v>-3459</v>
      </c>
      <c r="M1800">
        <v>0.30332326300000001</v>
      </c>
      <c r="N1800">
        <v>0.43029081200000002</v>
      </c>
      <c r="O1800">
        <f>VLOOKUP(A1800,Sheet1!$A$1:$B$600,2,FALSE)</f>
        <v>76393</v>
      </c>
      <c r="P1800">
        <f t="shared" si="56"/>
        <v>0</v>
      </c>
      <c r="Q1800" t="str">
        <f t="shared" si="57"/>
        <v>31</v>
      </c>
      <c r="R1800" t="s">
        <v>8557</v>
      </c>
    </row>
    <row r="1801" spans="1:18">
      <c r="A1801" t="s">
        <v>1958</v>
      </c>
      <c r="B1801" t="s">
        <v>15950</v>
      </c>
      <c r="C1801" t="s">
        <v>43</v>
      </c>
      <c r="D1801" t="s">
        <v>14956</v>
      </c>
      <c r="E1801" t="s">
        <v>43</v>
      </c>
      <c r="F1801">
        <v>1004</v>
      </c>
      <c r="G1801">
        <v>2.2228126000000001E-2</v>
      </c>
      <c r="H1801">
        <v>6267</v>
      </c>
      <c r="I1801">
        <v>61665</v>
      </c>
      <c r="J1801">
        <v>0.10162977400000001</v>
      </c>
      <c r="K1801">
        <v>-7.9401648000000005E-2</v>
      </c>
      <c r="L1801">
        <v>-5263</v>
      </c>
      <c r="M1801">
        <v>0.160204244</v>
      </c>
      <c r="N1801">
        <v>0.218716674</v>
      </c>
      <c r="O1801">
        <f>VLOOKUP(A1801,Sheet1!$A$1:$B$600,2,FALSE)</f>
        <v>73648</v>
      </c>
      <c r="P1801">
        <f t="shared" si="56"/>
        <v>0</v>
      </c>
      <c r="Q1801" t="str">
        <f t="shared" si="57"/>
        <v>32</v>
      </c>
      <c r="R1801" t="s">
        <v>8559</v>
      </c>
    </row>
    <row r="1802" spans="1:18">
      <c r="A1802" t="s">
        <v>1972</v>
      </c>
      <c r="B1802" t="s">
        <v>15951</v>
      </c>
      <c r="C1802" t="s">
        <v>43</v>
      </c>
      <c r="D1802" t="s">
        <v>14957</v>
      </c>
      <c r="E1802" t="s">
        <v>43</v>
      </c>
      <c r="F1802">
        <v>645</v>
      </c>
      <c r="G1802">
        <v>1.4431467E-2</v>
      </c>
      <c r="H1802">
        <v>5736</v>
      </c>
      <c r="I1802">
        <v>59001</v>
      </c>
      <c r="J1802">
        <v>9.7218690999999996E-2</v>
      </c>
      <c r="K1802">
        <v>-8.2787224000000006E-2</v>
      </c>
      <c r="L1802">
        <v>-5091</v>
      </c>
      <c r="M1802">
        <v>0.112447699</v>
      </c>
      <c r="N1802">
        <v>0.14844334100000001</v>
      </c>
      <c r="O1802">
        <f>VLOOKUP(A1802,Sheet1!$A$1:$B$600,2,FALSE)</f>
        <v>70159</v>
      </c>
      <c r="P1802">
        <f t="shared" si="56"/>
        <v>0</v>
      </c>
      <c r="Q1802" t="str">
        <f t="shared" si="57"/>
        <v>32</v>
      </c>
      <c r="R1802" t="s">
        <v>8560</v>
      </c>
    </row>
    <row r="1803" spans="1:18">
      <c r="A1803" t="s">
        <v>2004</v>
      </c>
      <c r="B1803" t="s">
        <v>15954</v>
      </c>
      <c r="C1803" t="s">
        <v>43</v>
      </c>
      <c r="D1803" t="s">
        <v>14958</v>
      </c>
      <c r="E1803" t="s">
        <v>43</v>
      </c>
      <c r="F1803">
        <v>3476</v>
      </c>
      <c r="G1803">
        <v>8.2722512999999998E-2</v>
      </c>
      <c r="H1803">
        <v>5750</v>
      </c>
      <c r="I1803">
        <v>58888</v>
      </c>
      <c r="J1803">
        <v>9.7642983000000003E-2</v>
      </c>
      <c r="K1803">
        <v>-1.492047E-2</v>
      </c>
      <c r="L1803">
        <v>-2274</v>
      </c>
      <c r="M1803">
        <v>0.60452173899999995</v>
      </c>
      <c r="N1803">
        <v>0.84719362600000003</v>
      </c>
      <c r="O1803">
        <f>VLOOKUP(A1803,Sheet1!$A$1:$B$600,2,FALSE)</f>
        <v>74223</v>
      </c>
      <c r="P1803">
        <f t="shared" si="56"/>
        <v>0</v>
      </c>
      <c r="Q1803" t="str">
        <f t="shared" si="57"/>
        <v>33</v>
      </c>
      <c r="R1803" t="s">
        <v>8563</v>
      </c>
    </row>
    <row r="1804" spans="1:18">
      <c r="A1804" t="s">
        <v>2028</v>
      </c>
      <c r="B1804" t="s">
        <v>15956</v>
      </c>
      <c r="C1804" t="s">
        <v>43</v>
      </c>
      <c r="D1804" t="s">
        <v>14959</v>
      </c>
      <c r="E1804" t="s">
        <v>43</v>
      </c>
      <c r="F1804">
        <v>1419</v>
      </c>
      <c r="G1804">
        <v>2.3834319E-2</v>
      </c>
      <c r="H1804">
        <v>7667</v>
      </c>
      <c r="I1804">
        <v>84166</v>
      </c>
      <c r="J1804">
        <v>9.1093790999999993E-2</v>
      </c>
      <c r="K1804">
        <v>-6.7259472000000001E-2</v>
      </c>
      <c r="L1804">
        <v>-6248</v>
      </c>
      <c r="M1804">
        <v>0.18507891000000001</v>
      </c>
      <c r="N1804">
        <v>0.26164591999999998</v>
      </c>
      <c r="O1804">
        <f>VLOOKUP(A1804,Sheet1!$A$1:$B$600,2,FALSE)</f>
        <v>102587</v>
      </c>
      <c r="P1804">
        <f t="shared" si="56"/>
        <v>0</v>
      </c>
      <c r="Q1804" t="str">
        <f t="shared" si="57"/>
        <v>33</v>
      </c>
      <c r="R1804" t="s">
        <v>8565</v>
      </c>
    </row>
    <row r="1805" spans="1:18">
      <c r="A1805" t="s">
        <v>2041</v>
      </c>
      <c r="B1805" t="s">
        <v>15957</v>
      </c>
      <c r="C1805" t="s">
        <v>43</v>
      </c>
      <c r="D1805" t="s">
        <v>14960</v>
      </c>
      <c r="E1805" t="s">
        <v>43</v>
      </c>
      <c r="F1805">
        <v>1969</v>
      </c>
      <c r="G1805">
        <v>3.4895260999999997E-2</v>
      </c>
      <c r="H1805">
        <v>8636</v>
      </c>
      <c r="I1805">
        <v>78530</v>
      </c>
      <c r="J1805">
        <v>0.109970712</v>
      </c>
      <c r="K1805">
        <v>-7.5075451000000001E-2</v>
      </c>
      <c r="L1805">
        <v>-6667</v>
      </c>
      <c r="M1805">
        <v>0.227999074</v>
      </c>
      <c r="N1805">
        <v>0.317314133</v>
      </c>
      <c r="O1805">
        <f>VLOOKUP(A1805,Sheet1!$A$1:$B$600,2,FALSE)</f>
        <v>95294</v>
      </c>
      <c r="P1805">
        <f t="shared" si="56"/>
        <v>0</v>
      </c>
      <c r="Q1805" t="str">
        <f t="shared" si="57"/>
        <v>33</v>
      </c>
      <c r="R1805" t="s">
        <v>8566</v>
      </c>
    </row>
    <row r="1806" spans="1:18">
      <c r="A1806" t="s">
        <v>2079</v>
      </c>
      <c r="B1806" t="s">
        <v>15960</v>
      </c>
      <c r="C1806" t="s">
        <v>43</v>
      </c>
      <c r="D1806" t="s">
        <v>14961</v>
      </c>
      <c r="E1806" t="s">
        <v>43</v>
      </c>
      <c r="F1806">
        <v>1969</v>
      </c>
      <c r="G1806">
        <v>3.7870483000000003E-2</v>
      </c>
      <c r="H1806">
        <v>6937</v>
      </c>
      <c r="I1806">
        <v>71594</v>
      </c>
      <c r="J1806">
        <v>9.6893594E-2</v>
      </c>
      <c r="K1806">
        <v>-5.9023112000000003E-2</v>
      </c>
      <c r="L1806">
        <v>-4968</v>
      </c>
      <c r="M1806">
        <v>0.28384027699999997</v>
      </c>
      <c r="N1806">
        <v>0.39084608999999998</v>
      </c>
      <c r="O1806">
        <f>VLOOKUP(A1806,Sheet1!$A$1:$B$600,2,FALSE)</f>
        <v>85692</v>
      </c>
      <c r="P1806">
        <f t="shared" si="56"/>
        <v>0</v>
      </c>
      <c r="Q1806" t="str">
        <f t="shared" si="57"/>
        <v>33</v>
      </c>
      <c r="R1806" t="s">
        <v>8569</v>
      </c>
    </row>
    <row r="1807" spans="1:18">
      <c r="A1807" t="s">
        <v>2104</v>
      </c>
      <c r="B1807" t="s">
        <v>15962</v>
      </c>
      <c r="C1807" t="s">
        <v>43</v>
      </c>
      <c r="D1807" t="s">
        <v>14962</v>
      </c>
      <c r="E1807" t="s">
        <v>43</v>
      </c>
      <c r="F1807">
        <v>2155</v>
      </c>
      <c r="G1807">
        <v>4.3366268999999999E-2</v>
      </c>
      <c r="H1807">
        <v>5712</v>
      </c>
      <c r="I1807">
        <v>71521</v>
      </c>
      <c r="J1807">
        <v>7.9864655000000007E-2</v>
      </c>
      <c r="K1807">
        <v>-3.6498386000000001E-2</v>
      </c>
      <c r="L1807">
        <v>-3557</v>
      </c>
      <c r="M1807">
        <v>0.37727590999999999</v>
      </c>
      <c r="N1807">
        <v>0.54299700900000003</v>
      </c>
      <c r="O1807">
        <f>VLOOKUP(A1807,Sheet1!$A$1:$B$600,2,FALSE)</f>
        <v>88213</v>
      </c>
      <c r="P1807">
        <f t="shared" si="56"/>
        <v>0</v>
      </c>
      <c r="Q1807" t="str">
        <f t="shared" si="57"/>
        <v>33</v>
      </c>
      <c r="R1807" t="s">
        <v>8571</v>
      </c>
    </row>
    <row r="1808" spans="1:18">
      <c r="A1808" t="s">
        <v>2128</v>
      </c>
      <c r="B1808" t="s">
        <v>15964</v>
      </c>
      <c r="C1808" t="s">
        <v>43</v>
      </c>
      <c r="D1808" t="s">
        <v>14963</v>
      </c>
      <c r="E1808" t="s">
        <v>43</v>
      </c>
      <c r="F1808">
        <v>672</v>
      </c>
      <c r="G1808">
        <v>1.4749457000000001E-2</v>
      </c>
      <c r="H1808">
        <v>4706</v>
      </c>
      <c r="I1808">
        <v>62854</v>
      </c>
      <c r="J1808">
        <v>7.4871925000000006E-2</v>
      </c>
      <c r="K1808">
        <v>-6.0122468999999998E-2</v>
      </c>
      <c r="L1808">
        <v>-4034</v>
      </c>
      <c r="M1808">
        <v>0.14279643</v>
      </c>
      <c r="N1808">
        <v>0.19699582600000001</v>
      </c>
      <c r="O1808">
        <f>VLOOKUP(A1808,Sheet1!$A$1:$B$600,2,FALSE)</f>
        <v>79111</v>
      </c>
      <c r="P1808">
        <f t="shared" si="56"/>
        <v>0</v>
      </c>
      <c r="Q1808" t="str">
        <f t="shared" si="57"/>
        <v>34</v>
      </c>
      <c r="R1808" t="s">
        <v>8573</v>
      </c>
    </row>
    <row r="1809" spans="1:18">
      <c r="A1809" t="s">
        <v>2144</v>
      </c>
      <c r="B1809" t="s">
        <v>15965</v>
      </c>
      <c r="C1809" t="s">
        <v>43</v>
      </c>
      <c r="D1809" t="s">
        <v>14964</v>
      </c>
      <c r="E1809" t="s">
        <v>43</v>
      </c>
      <c r="F1809">
        <v>705</v>
      </c>
      <c r="G1809">
        <v>2.3045241000000001E-2</v>
      </c>
      <c r="H1809">
        <v>2937</v>
      </c>
      <c r="I1809">
        <v>43803</v>
      </c>
      <c r="J1809">
        <v>6.7050202000000003E-2</v>
      </c>
      <c r="K1809">
        <v>-4.4004961000000002E-2</v>
      </c>
      <c r="L1809">
        <v>-2232</v>
      </c>
      <c r="M1809">
        <v>0.240040858</v>
      </c>
      <c r="N1809">
        <v>0.34370128500000002</v>
      </c>
      <c r="O1809">
        <f>VLOOKUP(A1809,Sheet1!$A$1:$B$600,2,FALSE)</f>
        <v>58306</v>
      </c>
      <c r="P1809">
        <f t="shared" si="56"/>
        <v>0</v>
      </c>
      <c r="Q1809" t="str">
        <f t="shared" si="57"/>
        <v>34</v>
      </c>
      <c r="R1809" t="s">
        <v>8574</v>
      </c>
    </row>
    <row r="1810" spans="1:18">
      <c r="A1810" t="s">
        <v>2144</v>
      </c>
      <c r="B1810" t="s">
        <v>15965</v>
      </c>
      <c r="C1810" t="s">
        <v>43</v>
      </c>
      <c r="D1810" t="s">
        <v>14965</v>
      </c>
      <c r="E1810" t="s">
        <v>43</v>
      </c>
      <c r="F1810">
        <v>222</v>
      </c>
      <c r="G1810">
        <v>7.2567990000000004E-3</v>
      </c>
      <c r="H1810">
        <v>2937</v>
      </c>
      <c r="I1810">
        <v>43803</v>
      </c>
      <c r="J1810">
        <v>6.7050202000000003E-2</v>
      </c>
      <c r="K1810">
        <v>-5.9793403000000002E-2</v>
      </c>
      <c r="L1810">
        <v>-2715</v>
      </c>
      <c r="M1810">
        <v>7.5587334000000006E-2</v>
      </c>
      <c r="N1810">
        <v>0.10822934100000001</v>
      </c>
      <c r="O1810">
        <f>VLOOKUP(A1810,Sheet1!$A$1:$B$600,2,FALSE)</f>
        <v>58306</v>
      </c>
      <c r="P1810">
        <f t="shared" si="56"/>
        <v>0</v>
      </c>
      <c r="Q1810" t="str">
        <f t="shared" si="57"/>
        <v>34</v>
      </c>
      <c r="R1810" t="s">
        <v>8574</v>
      </c>
    </row>
    <row r="1811" spans="1:18">
      <c r="A1811" t="s">
        <v>2164</v>
      </c>
      <c r="B1811" t="s">
        <v>15966</v>
      </c>
      <c r="C1811" t="s">
        <v>43</v>
      </c>
      <c r="D1811" t="s">
        <v>14966</v>
      </c>
      <c r="E1811" t="s">
        <v>43</v>
      </c>
      <c r="F1811">
        <v>1045</v>
      </c>
      <c r="G1811">
        <v>2.1757235E-2</v>
      </c>
      <c r="H1811">
        <v>5814</v>
      </c>
      <c r="I1811">
        <v>64278</v>
      </c>
      <c r="J1811">
        <v>9.0450853999999997E-2</v>
      </c>
      <c r="K1811">
        <v>-6.8693618999999997E-2</v>
      </c>
      <c r="L1811">
        <v>-4769</v>
      </c>
      <c r="M1811">
        <v>0.17973856199999999</v>
      </c>
      <c r="N1811">
        <v>0.240542063</v>
      </c>
      <c r="O1811">
        <f>VLOOKUP(A1811,Sheet1!$A$1:$B$600,2,FALSE)</f>
        <v>77414</v>
      </c>
      <c r="P1811">
        <f t="shared" si="56"/>
        <v>0</v>
      </c>
      <c r="Q1811" t="str">
        <f t="shared" si="57"/>
        <v>34</v>
      </c>
      <c r="R1811" t="s">
        <v>8575</v>
      </c>
    </row>
    <row r="1812" spans="1:18">
      <c r="A1812" t="s">
        <v>2178</v>
      </c>
      <c r="B1812" t="s">
        <v>15967</v>
      </c>
      <c r="C1812" t="s">
        <v>43</v>
      </c>
      <c r="D1812" t="s">
        <v>14967</v>
      </c>
      <c r="E1812" t="s">
        <v>43</v>
      </c>
      <c r="F1812">
        <v>961</v>
      </c>
      <c r="G1812">
        <v>1.5508505000000001E-2</v>
      </c>
      <c r="H1812">
        <v>6265</v>
      </c>
      <c r="I1812">
        <v>85198</v>
      </c>
      <c r="J1812">
        <v>7.3534589999999997E-2</v>
      </c>
      <c r="K1812">
        <v>-5.8026084999999998E-2</v>
      </c>
      <c r="L1812">
        <v>-5304</v>
      </c>
      <c r="M1812">
        <v>0.15339185999999999</v>
      </c>
      <c r="N1812">
        <v>0.21090081099999999</v>
      </c>
      <c r="O1812">
        <f>VLOOKUP(A1812,Sheet1!$A$1:$B$600,2,FALSE)</f>
        <v>103272</v>
      </c>
      <c r="P1812">
        <f t="shared" si="56"/>
        <v>0</v>
      </c>
      <c r="Q1812" t="str">
        <f t="shared" si="57"/>
        <v>34</v>
      </c>
      <c r="R1812" t="s">
        <v>8576</v>
      </c>
    </row>
    <row r="1813" spans="1:18">
      <c r="A1813" t="s">
        <v>2195</v>
      </c>
      <c r="B1813" t="s">
        <v>15968</v>
      </c>
      <c r="C1813" t="s">
        <v>43</v>
      </c>
      <c r="D1813" t="s">
        <v>14968</v>
      </c>
      <c r="E1813" t="s">
        <v>43</v>
      </c>
      <c r="F1813">
        <v>822</v>
      </c>
      <c r="G1813">
        <v>1.5093924E-2</v>
      </c>
      <c r="H1813">
        <v>4824</v>
      </c>
      <c r="I1813">
        <v>74286</v>
      </c>
      <c r="J1813">
        <v>6.4938211999999995E-2</v>
      </c>
      <c r="K1813">
        <v>-4.9844288E-2</v>
      </c>
      <c r="L1813">
        <v>-4002</v>
      </c>
      <c r="M1813">
        <v>0.17039800999999999</v>
      </c>
      <c r="N1813">
        <v>0.232435163</v>
      </c>
      <c r="O1813">
        <f>VLOOKUP(A1813,Sheet1!$A$1:$B$600,2,FALSE)</f>
        <v>90977</v>
      </c>
      <c r="P1813">
        <f t="shared" si="56"/>
        <v>0</v>
      </c>
      <c r="Q1813" t="str">
        <f t="shared" si="57"/>
        <v>34</v>
      </c>
      <c r="R1813" t="s">
        <v>8577</v>
      </c>
    </row>
    <row r="1814" spans="1:18">
      <c r="A1814" t="s">
        <v>2210</v>
      </c>
      <c r="B1814" t="s">
        <v>15969</v>
      </c>
      <c r="C1814" t="s">
        <v>43</v>
      </c>
      <c r="D1814" t="s">
        <v>14969</v>
      </c>
      <c r="E1814" t="s">
        <v>43</v>
      </c>
      <c r="F1814">
        <v>596</v>
      </c>
      <c r="G1814">
        <v>1.1856214E-2</v>
      </c>
      <c r="H1814">
        <v>3893</v>
      </c>
      <c r="I1814">
        <v>68927</v>
      </c>
      <c r="J1814">
        <v>5.6480044E-2</v>
      </c>
      <c r="K1814">
        <v>-4.4623831000000003E-2</v>
      </c>
      <c r="L1814">
        <v>-3297</v>
      </c>
      <c r="M1814">
        <v>0.15309529899999999</v>
      </c>
      <c r="N1814">
        <v>0.20991863199999999</v>
      </c>
      <c r="O1814">
        <f>VLOOKUP(A1814,Sheet1!$A$1:$B$600,2,FALSE)</f>
        <v>86217</v>
      </c>
      <c r="P1814">
        <f t="shared" si="56"/>
        <v>0</v>
      </c>
      <c r="Q1814" t="str">
        <f t="shared" si="57"/>
        <v>34</v>
      </c>
      <c r="R1814" t="s">
        <v>8578</v>
      </c>
    </row>
    <row r="1815" spans="1:18">
      <c r="A1815" t="s">
        <v>2318</v>
      </c>
      <c r="B1815" t="s">
        <v>15977</v>
      </c>
      <c r="C1815" t="s">
        <v>43</v>
      </c>
      <c r="D1815" t="s">
        <v>14970</v>
      </c>
      <c r="E1815" t="s">
        <v>43</v>
      </c>
      <c r="F1815">
        <v>2511</v>
      </c>
      <c r="G1815">
        <v>4.4156437999999999E-2</v>
      </c>
      <c r="H1815">
        <v>12342</v>
      </c>
      <c r="I1815">
        <v>81959</v>
      </c>
      <c r="J1815">
        <v>0.15058748899999999</v>
      </c>
      <c r="K1815">
        <v>-0.106431051</v>
      </c>
      <c r="L1815">
        <v>-9831</v>
      </c>
      <c r="M1815">
        <v>0.20345162899999999</v>
      </c>
      <c r="N1815">
        <v>0.29322779900000001</v>
      </c>
      <c r="O1815">
        <f>VLOOKUP(A1815,Sheet1!$A$1:$B$600,2,FALSE)</f>
        <v>97508</v>
      </c>
      <c r="P1815">
        <f t="shared" si="56"/>
        <v>0</v>
      </c>
      <c r="Q1815" t="str">
        <f t="shared" si="57"/>
        <v>35</v>
      </c>
      <c r="R1815" t="s">
        <v>8586</v>
      </c>
    </row>
    <row r="1816" spans="1:18">
      <c r="A1816" t="s">
        <v>2367</v>
      </c>
      <c r="B1816" t="s">
        <v>15981</v>
      </c>
      <c r="C1816" t="s">
        <v>43</v>
      </c>
      <c r="D1816" t="s">
        <v>14971</v>
      </c>
      <c r="E1816" t="s">
        <v>43</v>
      </c>
      <c r="F1816">
        <v>723</v>
      </c>
      <c r="G1816">
        <v>1.5215607000000001E-2</v>
      </c>
      <c r="H1816">
        <v>5579</v>
      </c>
      <c r="I1816">
        <v>64567</v>
      </c>
      <c r="J1816">
        <v>8.6406368999999997E-2</v>
      </c>
      <c r="K1816">
        <v>-7.1190762000000005E-2</v>
      </c>
      <c r="L1816">
        <v>-4856</v>
      </c>
      <c r="M1816">
        <v>0.12959311700000001</v>
      </c>
      <c r="N1816">
        <v>0.176093583</v>
      </c>
      <c r="O1816">
        <f>VLOOKUP(A1816,Sheet1!$A$1:$B$600,2,FALSE)</f>
        <v>82182</v>
      </c>
      <c r="P1816">
        <f t="shared" si="56"/>
        <v>0</v>
      </c>
      <c r="Q1816" t="str">
        <f t="shared" si="57"/>
        <v>36</v>
      </c>
      <c r="R1816" t="s">
        <v>8590</v>
      </c>
    </row>
    <row r="1817" spans="1:18">
      <c r="A1817" t="s">
        <v>2378</v>
      </c>
      <c r="B1817" t="s">
        <v>15982</v>
      </c>
      <c r="C1817" t="s">
        <v>43</v>
      </c>
      <c r="D1817" t="s">
        <v>14972</v>
      </c>
      <c r="E1817" t="s">
        <v>43</v>
      </c>
      <c r="F1817">
        <v>901</v>
      </c>
      <c r="G1817">
        <v>1.6211158999999999E-2</v>
      </c>
      <c r="H1817">
        <v>6894</v>
      </c>
      <c r="I1817">
        <v>74381</v>
      </c>
      <c r="J1817">
        <v>9.2684959999999997E-2</v>
      </c>
      <c r="K1817">
        <v>-7.6473800999999994E-2</v>
      </c>
      <c r="L1817">
        <v>-5993</v>
      </c>
      <c r="M1817">
        <v>0.13069335700000001</v>
      </c>
      <c r="N1817">
        <v>0.17490603599999999</v>
      </c>
      <c r="O1817">
        <f>VLOOKUP(A1817,Sheet1!$A$1:$B$600,2,FALSE)</f>
        <v>91529</v>
      </c>
      <c r="P1817">
        <f t="shared" si="56"/>
        <v>0</v>
      </c>
      <c r="Q1817" t="str">
        <f t="shared" si="57"/>
        <v>36</v>
      </c>
      <c r="R1817" t="s">
        <v>8591</v>
      </c>
    </row>
    <row r="1818" spans="1:18">
      <c r="A1818" t="s">
        <v>2388</v>
      </c>
      <c r="B1818" t="s">
        <v>15983</v>
      </c>
      <c r="C1818" t="s">
        <v>43</v>
      </c>
      <c r="D1818" t="s">
        <v>14973</v>
      </c>
      <c r="E1818" t="s">
        <v>43</v>
      </c>
      <c r="F1818">
        <v>815</v>
      </c>
      <c r="G1818">
        <v>2.2902265000000002E-2</v>
      </c>
      <c r="H1818">
        <v>5126</v>
      </c>
      <c r="I1818">
        <v>50555</v>
      </c>
      <c r="J1818">
        <v>0.101394521</v>
      </c>
      <c r="K1818">
        <v>-7.8492255999999996E-2</v>
      </c>
      <c r="L1818">
        <v>-4311</v>
      </c>
      <c r="M1818">
        <v>0.158993367</v>
      </c>
      <c r="N1818">
        <v>0.22587280600000001</v>
      </c>
      <c r="O1818">
        <f>VLOOKUP(A1818,Sheet1!$A$1:$B$600,2,FALSE)</f>
        <v>65540</v>
      </c>
      <c r="P1818">
        <f t="shared" si="56"/>
        <v>0</v>
      </c>
      <c r="Q1818" t="str">
        <f t="shared" si="57"/>
        <v>37</v>
      </c>
      <c r="R1818" t="s">
        <v>8592</v>
      </c>
    </row>
    <row r="1819" spans="1:18">
      <c r="A1819" t="s">
        <v>2417</v>
      </c>
      <c r="B1819" t="s">
        <v>15985</v>
      </c>
      <c r="C1819" t="s">
        <v>43</v>
      </c>
      <c r="D1819" t="s">
        <v>14974</v>
      </c>
      <c r="E1819" t="s">
        <v>43</v>
      </c>
      <c r="F1819">
        <v>945</v>
      </c>
      <c r="G1819">
        <v>1.6376397000000001E-2</v>
      </c>
      <c r="H1819">
        <v>7959</v>
      </c>
      <c r="I1819">
        <v>77701</v>
      </c>
      <c r="J1819">
        <v>0.102431114</v>
      </c>
      <c r="K1819">
        <v>-8.6054717000000003E-2</v>
      </c>
      <c r="L1819">
        <v>-7014</v>
      </c>
      <c r="M1819">
        <v>0.118733509</v>
      </c>
      <c r="N1819">
        <v>0.15987717500000001</v>
      </c>
      <c r="O1819">
        <f>VLOOKUP(A1819,Sheet1!$A$1:$B$600,2,FALSE)</f>
        <v>94510</v>
      </c>
      <c r="P1819">
        <f t="shared" si="56"/>
        <v>0</v>
      </c>
      <c r="Q1819" t="str">
        <f t="shared" si="57"/>
        <v>37</v>
      </c>
      <c r="R1819" t="s">
        <v>8594</v>
      </c>
    </row>
    <row r="1820" spans="1:18">
      <c r="A1820" t="s">
        <v>2433</v>
      </c>
      <c r="B1820" t="s">
        <v>15986</v>
      </c>
      <c r="C1820" t="s">
        <v>43</v>
      </c>
      <c r="D1820" t="s">
        <v>14975</v>
      </c>
      <c r="E1820" t="s">
        <v>43</v>
      </c>
      <c r="F1820">
        <v>1108</v>
      </c>
      <c r="G1820">
        <v>2.1248849E-2</v>
      </c>
      <c r="H1820">
        <v>7182</v>
      </c>
      <c r="I1820">
        <v>71393</v>
      </c>
      <c r="J1820">
        <v>0.100598098</v>
      </c>
      <c r="K1820">
        <v>-7.9349248999999997E-2</v>
      </c>
      <c r="L1820">
        <v>-6074</v>
      </c>
      <c r="M1820">
        <v>0.154274575</v>
      </c>
      <c r="N1820">
        <v>0.21122516</v>
      </c>
      <c r="O1820">
        <f>VLOOKUP(A1820,Sheet1!$A$1:$B$600,2,FALSE)</f>
        <v>88305</v>
      </c>
      <c r="P1820">
        <f t="shared" si="56"/>
        <v>0</v>
      </c>
      <c r="Q1820" t="str">
        <f t="shared" si="57"/>
        <v>37</v>
      </c>
      <c r="R1820" t="s">
        <v>8595</v>
      </c>
    </row>
    <row r="1821" spans="1:18">
      <c r="A1821" t="s">
        <v>2444</v>
      </c>
      <c r="B1821" t="s">
        <v>15987</v>
      </c>
      <c r="C1821" t="s">
        <v>43</v>
      </c>
      <c r="D1821" t="s">
        <v>14976</v>
      </c>
      <c r="E1821" t="s">
        <v>43</v>
      </c>
      <c r="F1821">
        <v>1281</v>
      </c>
      <c r="G1821">
        <v>2.6356398E-2</v>
      </c>
      <c r="H1821">
        <v>7018</v>
      </c>
      <c r="I1821">
        <v>65933</v>
      </c>
      <c r="J1821">
        <v>0.106441387</v>
      </c>
      <c r="K1821">
        <v>-8.0084989999999995E-2</v>
      </c>
      <c r="L1821">
        <v>-5737</v>
      </c>
      <c r="M1821">
        <v>0.182530636</v>
      </c>
      <c r="N1821">
        <v>0.24761418800000001</v>
      </c>
      <c r="O1821">
        <f>VLOOKUP(A1821,Sheet1!$A$1:$B$600,2,FALSE)</f>
        <v>80469</v>
      </c>
      <c r="P1821">
        <f t="shared" si="56"/>
        <v>0</v>
      </c>
      <c r="Q1821" t="str">
        <f t="shared" si="57"/>
        <v>37</v>
      </c>
      <c r="R1821" t="s">
        <v>8596</v>
      </c>
    </row>
    <row r="1822" spans="1:18">
      <c r="A1822" t="s">
        <v>2453</v>
      </c>
      <c r="B1822" t="s">
        <v>15988</v>
      </c>
      <c r="C1822" t="s">
        <v>43</v>
      </c>
      <c r="D1822" t="s">
        <v>14977</v>
      </c>
      <c r="E1822" t="s">
        <v>43</v>
      </c>
      <c r="F1822">
        <v>1306</v>
      </c>
      <c r="G1822">
        <v>2.6481204000000001E-2</v>
      </c>
      <c r="H1822">
        <v>7053</v>
      </c>
      <c r="I1822">
        <v>65582</v>
      </c>
      <c r="J1822">
        <v>0.10754475300000001</v>
      </c>
      <c r="K1822">
        <v>-8.1063549999999998E-2</v>
      </c>
      <c r="L1822">
        <v>-5747</v>
      </c>
      <c r="M1822">
        <v>0.185169431</v>
      </c>
      <c r="N1822">
        <v>0.24623426800000001</v>
      </c>
      <c r="O1822">
        <f>VLOOKUP(A1822,Sheet1!$A$1:$B$600,2,FALSE)</f>
        <v>79795</v>
      </c>
      <c r="P1822">
        <f t="shared" si="56"/>
        <v>0</v>
      </c>
      <c r="Q1822" t="str">
        <f t="shared" si="57"/>
        <v>38</v>
      </c>
      <c r="R1822" t="s">
        <v>8597</v>
      </c>
    </row>
    <row r="1823" spans="1:18">
      <c r="A1823" t="s">
        <v>2468</v>
      </c>
      <c r="B1823" t="s">
        <v>15989</v>
      </c>
      <c r="C1823" t="s">
        <v>43</v>
      </c>
      <c r="D1823" t="s">
        <v>14978</v>
      </c>
      <c r="E1823" t="s">
        <v>43</v>
      </c>
      <c r="F1823">
        <v>730</v>
      </c>
      <c r="G1823">
        <v>1.7259723000000001E-2</v>
      </c>
      <c r="H1823">
        <v>4973</v>
      </c>
      <c r="I1823">
        <v>61054</v>
      </c>
      <c r="J1823">
        <v>8.1452485000000005E-2</v>
      </c>
      <c r="K1823">
        <v>-6.4192761000000001E-2</v>
      </c>
      <c r="L1823">
        <v>-4243</v>
      </c>
      <c r="M1823">
        <v>0.14679268000000001</v>
      </c>
      <c r="N1823">
        <v>0.21189928599999999</v>
      </c>
      <c r="O1823">
        <f>VLOOKUP(A1823,Sheet1!$A$1:$B$600,2,FALSE)</f>
        <v>75154</v>
      </c>
      <c r="P1823">
        <f t="shared" si="56"/>
        <v>0</v>
      </c>
      <c r="Q1823" t="str">
        <f t="shared" si="57"/>
        <v>38</v>
      </c>
      <c r="R1823" t="s">
        <v>8598</v>
      </c>
    </row>
    <row r="1824" spans="1:18">
      <c r="A1824" t="s">
        <v>2484</v>
      </c>
      <c r="B1824" t="s">
        <v>15990</v>
      </c>
      <c r="C1824" t="s">
        <v>43</v>
      </c>
      <c r="D1824" t="s">
        <v>14979</v>
      </c>
      <c r="E1824" t="s">
        <v>43</v>
      </c>
      <c r="F1824">
        <v>851</v>
      </c>
      <c r="G1824">
        <v>2.6254087999999998E-2</v>
      </c>
      <c r="H1824">
        <v>3604</v>
      </c>
      <c r="I1824">
        <v>47092</v>
      </c>
      <c r="J1824">
        <v>7.6531046000000005E-2</v>
      </c>
      <c r="K1824">
        <v>-5.0276957999999997E-2</v>
      </c>
      <c r="L1824">
        <v>-2753</v>
      </c>
      <c r="M1824">
        <v>0.236126526</v>
      </c>
      <c r="N1824">
        <v>0.343051471</v>
      </c>
      <c r="O1824">
        <f>VLOOKUP(A1824,Sheet1!$A$1:$B$600,2,FALSE)</f>
        <v>59259</v>
      </c>
      <c r="P1824">
        <f t="shared" si="56"/>
        <v>0</v>
      </c>
      <c r="Q1824" t="str">
        <f t="shared" si="57"/>
        <v>38</v>
      </c>
      <c r="R1824" t="s">
        <v>8599</v>
      </c>
    </row>
    <row r="1825" spans="1:18">
      <c r="A1825" t="s">
        <v>2517</v>
      </c>
      <c r="B1825" t="s">
        <v>15992</v>
      </c>
      <c r="C1825" t="s">
        <v>43</v>
      </c>
      <c r="D1825" t="s">
        <v>14980</v>
      </c>
      <c r="E1825" t="s">
        <v>43</v>
      </c>
      <c r="F1825">
        <v>900</v>
      </c>
      <c r="G1825">
        <v>1.5416503E-2</v>
      </c>
      <c r="H1825">
        <v>7790</v>
      </c>
      <c r="I1825">
        <v>80897</v>
      </c>
      <c r="J1825">
        <v>9.6295289000000006E-2</v>
      </c>
      <c r="K1825">
        <v>-8.0878786999999994E-2</v>
      </c>
      <c r="L1825">
        <v>-6890</v>
      </c>
      <c r="M1825">
        <v>0.115532734</v>
      </c>
      <c r="N1825">
        <v>0.16009612400000001</v>
      </c>
      <c r="O1825">
        <f>VLOOKUP(A1825,Sheet1!$A$1:$B$600,2,FALSE)</f>
        <v>97943</v>
      </c>
      <c r="P1825">
        <f t="shared" si="56"/>
        <v>0</v>
      </c>
      <c r="Q1825" t="str">
        <f t="shared" si="57"/>
        <v>38</v>
      </c>
      <c r="R1825" t="s">
        <v>8601</v>
      </c>
    </row>
    <row r="1826" spans="1:18">
      <c r="A1826" t="s">
        <v>2537</v>
      </c>
      <c r="B1826" t="s">
        <v>15994</v>
      </c>
      <c r="C1826" t="s">
        <v>43</v>
      </c>
      <c r="D1826" t="s">
        <v>14981</v>
      </c>
      <c r="E1826" t="s">
        <v>43</v>
      </c>
      <c r="F1826">
        <v>608</v>
      </c>
      <c r="G1826">
        <v>1.1712128E-2</v>
      </c>
      <c r="H1826">
        <v>6453</v>
      </c>
      <c r="I1826">
        <v>71657</v>
      </c>
      <c r="J1826">
        <v>9.0054007000000005E-2</v>
      </c>
      <c r="K1826">
        <v>-7.8341879000000003E-2</v>
      </c>
      <c r="L1826">
        <v>-5845</v>
      </c>
      <c r="M1826">
        <v>9.4219742999999995E-2</v>
      </c>
      <c r="N1826">
        <v>0.13005671299999999</v>
      </c>
      <c r="O1826">
        <f>VLOOKUP(A1826,Sheet1!$A$1:$B$600,2,FALSE)</f>
        <v>87643</v>
      </c>
      <c r="P1826">
        <f t="shared" si="56"/>
        <v>0</v>
      </c>
      <c r="Q1826" t="str">
        <f t="shared" si="57"/>
        <v>38</v>
      </c>
      <c r="R1826" t="s">
        <v>8603</v>
      </c>
    </row>
    <row r="1827" spans="1:18">
      <c r="A1827" t="s">
        <v>2574</v>
      </c>
      <c r="B1827" t="s">
        <v>15997</v>
      </c>
      <c r="C1827" t="s">
        <v>43</v>
      </c>
      <c r="D1827" t="s">
        <v>14982</v>
      </c>
      <c r="E1827" t="s">
        <v>43</v>
      </c>
      <c r="F1827">
        <v>683</v>
      </c>
      <c r="G1827">
        <v>1.4222647999999999E-2</v>
      </c>
      <c r="H1827">
        <v>6312</v>
      </c>
      <c r="I1827">
        <v>69719</v>
      </c>
      <c r="J1827">
        <v>9.0534860999999994E-2</v>
      </c>
      <c r="K1827">
        <v>-7.6312213000000004E-2</v>
      </c>
      <c r="L1827">
        <v>-5629</v>
      </c>
      <c r="M1827">
        <v>0.108206591</v>
      </c>
      <c r="N1827">
        <v>0.157095816</v>
      </c>
      <c r="O1827">
        <f>VLOOKUP(A1827,Sheet1!$A$1:$B$600,2,FALSE)</f>
        <v>87765</v>
      </c>
      <c r="P1827">
        <f t="shared" si="56"/>
        <v>0</v>
      </c>
      <c r="Q1827" t="str">
        <f t="shared" si="57"/>
        <v>38</v>
      </c>
      <c r="R1827" t="s">
        <v>8606</v>
      </c>
    </row>
    <row r="1828" spans="1:18">
      <c r="A1828" t="s">
        <v>2609</v>
      </c>
      <c r="B1828" t="s">
        <v>16000</v>
      </c>
      <c r="C1828" t="s">
        <v>43</v>
      </c>
      <c r="D1828" t="s">
        <v>14983</v>
      </c>
      <c r="E1828" t="s">
        <v>43</v>
      </c>
      <c r="F1828">
        <v>669</v>
      </c>
      <c r="G1828">
        <v>1.5559224999999999E-2</v>
      </c>
      <c r="H1828">
        <v>4852</v>
      </c>
      <c r="I1828">
        <v>56311</v>
      </c>
      <c r="J1828">
        <v>8.6164336999999994E-2</v>
      </c>
      <c r="K1828">
        <v>-7.0605111999999998E-2</v>
      </c>
      <c r="L1828">
        <v>-4183</v>
      </c>
      <c r="M1828">
        <v>0.13788128599999999</v>
      </c>
      <c r="N1828">
        <v>0.18057615900000001</v>
      </c>
      <c r="O1828">
        <f>VLOOKUP(A1828,Sheet1!$A$1:$B$600,2,FALSE)</f>
        <v>68321</v>
      </c>
      <c r="P1828">
        <f t="shared" si="56"/>
        <v>0</v>
      </c>
      <c r="Q1828" t="str">
        <f t="shared" si="57"/>
        <v>39</v>
      </c>
      <c r="R1828" t="s">
        <v>8609</v>
      </c>
    </row>
    <row r="1829" spans="1:18">
      <c r="A1829" t="s">
        <v>2621</v>
      </c>
      <c r="B1829" t="s">
        <v>16001</v>
      </c>
      <c r="C1829" t="s">
        <v>43</v>
      </c>
      <c r="D1829" t="s">
        <v>14984</v>
      </c>
      <c r="E1829" t="s">
        <v>43</v>
      </c>
      <c r="F1829">
        <v>3438</v>
      </c>
      <c r="G1829">
        <v>5.9262579000000003E-2</v>
      </c>
      <c r="H1829">
        <v>8048</v>
      </c>
      <c r="I1829">
        <v>78772</v>
      </c>
      <c r="J1829">
        <v>0.102168283</v>
      </c>
      <c r="K1829">
        <v>-4.2905704000000003E-2</v>
      </c>
      <c r="L1829">
        <v>-4610</v>
      </c>
      <c r="M1829">
        <v>0.42718687900000002</v>
      </c>
      <c r="N1829">
        <v>0.58004869299999995</v>
      </c>
      <c r="O1829">
        <f>VLOOKUP(A1829,Sheet1!$A$1:$B$600,2,FALSE)</f>
        <v>97687</v>
      </c>
      <c r="P1829">
        <f t="shared" si="56"/>
        <v>0</v>
      </c>
      <c r="Q1829" t="str">
        <f t="shared" si="57"/>
        <v>40</v>
      </c>
      <c r="R1829" t="s">
        <v>8610</v>
      </c>
    </row>
    <row r="1830" spans="1:18">
      <c r="A1830" t="s">
        <v>2633</v>
      </c>
      <c r="B1830" t="s">
        <v>16002</v>
      </c>
      <c r="C1830" t="s">
        <v>43</v>
      </c>
      <c r="D1830" t="s">
        <v>14985</v>
      </c>
      <c r="E1830" t="s">
        <v>43</v>
      </c>
      <c r="F1830">
        <v>1480</v>
      </c>
      <c r="G1830">
        <v>2.3877514999999998E-2</v>
      </c>
      <c r="H1830">
        <v>8801</v>
      </c>
      <c r="I1830">
        <v>85606</v>
      </c>
      <c r="J1830">
        <v>0.10280821399999999</v>
      </c>
      <c r="K1830">
        <v>-7.8930700000000006E-2</v>
      </c>
      <c r="L1830">
        <v>-7321</v>
      </c>
      <c r="M1830">
        <v>0.16816270899999999</v>
      </c>
      <c r="N1830">
        <v>0.23225298599999999</v>
      </c>
      <c r="O1830">
        <f>VLOOKUP(A1830,Sheet1!$A$1:$B$600,2,FALSE)</f>
        <v>104784</v>
      </c>
      <c r="P1830">
        <f t="shared" si="56"/>
        <v>0</v>
      </c>
      <c r="Q1830" t="str">
        <f t="shared" si="57"/>
        <v>40</v>
      </c>
      <c r="R1830" t="s">
        <v>8611</v>
      </c>
    </row>
    <row r="1831" spans="1:18">
      <c r="A1831" t="s">
        <v>2643</v>
      </c>
      <c r="B1831" t="s">
        <v>16003</v>
      </c>
      <c r="C1831" t="s">
        <v>43</v>
      </c>
      <c r="D1831" t="s">
        <v>14986</v>
      </c>
      <c r="E1831" t="s">
        <v>43</v>
      </c>
      <c r="F1831">
        <v>1839</v>
      </c>
      <c r="G1831">
        <v>3.0683240000000001E-2</v>
      </c>
      <c r="H1831">
        <v>8588</v>
      </c>
      <c r="I1831">
        <v>79452</v>
      </c>
      <c r="J1831">
        <v>0.10809041899999999</v>
      </c>
      <c r="K1831">
        <v>-7.7407179000000007E-2</v>
      </c>
      <c r="L1831">
        <v>-6749</v>
      </c>
      <c r="M1831">
        <v>0.21413600399999999</v>
      </c>
      <c r="N1831">
        <v>0.28386641800000001</v>
      </c>
      <c r="O1831">
        <f>VLOOKUP(A1831,Sheet1!$A$1:$B$600,2,FALSE)</f>
        <v>94602</v>
      </c>
      <c r="P1831">
        <f t="shared" si="56"/>
        <v>0</v>
      </c>
      <c r="Q1831" t="str">
        <f t="shared" si="57"/>
        <v>40</v>
      </c>
      <c r="R1831" t="s">
        <v>8612</v>
      </c>
    </row>
    <row r="1832" spans="1:18">
      <c r="A1832" t="s">
        <v>2666</v>
      </c>
      <c r="B1832" t="s">
        <v>16005</v>
      </c>
      <c r="C1832" t="s">
        <v>43</v>
      </c>
      <c r="D1832" t="s">
        <v>14987</v>
      </c>
      <c r="E1832" t="s">
        <v>43</v>
      </c>
      <c r="F1832">
        <v>1124</v>
      </c>
      <c r="G1832">
        <v>2.3489091E-2</v>
      </c>
      <c r="H1832">
        <v>5476</v>
      </c>
      <c r="I1832">
        <v>64998</v>
      </c>
      <c r="J1832">
        <v>8.4248745999999999E-2</v>
      </c>
      <c r="K1832">
        <v>-6.0759655000000003E-2</v>
      </c>
      <c r="L1832">
        <v>-4352</v>
      </c>
      <c r="M1832">
        <v>0.205259313</v>
      </c>
      <c r="N1832">
        <v>0.27880642100000003</v>
      </c>
      <c r="O1832">
        <f>VLOOKUP(A1832,Sheet1!$A$1:$B$600,2,FALSE)</f>
        <v>80287</v>
      </c>
      <c r="P1832">
        <f t="shared" si="56"/>
        <v>0</v>
      </c>
      <c r="Q1832" t="str">
        <f t="shared" si="57"/>
        <v>41</v>
      </c>
      <c r="R1832" t="s">
        <v>8614</v>
      </c>
    </row>
    <row r="1833" spans="1:18">
      <c r="A1833" t="s">
        <v>2693</v>
      </c>
      <c r="B1833" t="s">
        <v>16007</v>
      </c>
      <c r="C1833" t="s">
        <v>43</v>
      </c>
      <c r="D1833" t="s">
        <v>7691</v>
      </c>
      <c r="E1833" t="s">
        <v>43</v>
      </c>
      <c r="F1833">
        <v>9340</v>
      </c>
      <c r="G1833">
        <v>0.25554035600000002</v>
      </c>
      <c r="H1833">
        <v>4702</v>
      </c>
      <c r="I1833">
        <v>53533</v>
      </c>
      <c r="J1833">
        <v>8.7833673000000001E-2</v>
      </c>
      <c r="K1833">
        <v>0.167706683</v>
      </c>
      <c r="L1833">
        <v>4638</v>
      </c>
      <c r="M1833">
        <v>1.9863887710000001</v>
      </c>
      <c r="N1833">
        <v>2.9093666229999999</v>
      </c>
      <c r="O1833">
        <f>VLOOKUP(A1833,Sheet1!$A$1:$B$600,2,FALSE)</f>
        <v>67997</v>
      </c>
      <c r="P1833">
        <f t="shared" si="56"/>
        <v>1</v>
      </c>
      <c r="Q1833" t="str">
        <f t="shared" si="57"/>
        <v>42</v>
      </c>
      <c r="R1833" t="s">
        <v>8616</v>
      </c>
    </row>
    <row r="1834" spans="1:18">
      <c r="A1834" t="s">
        <v>2721</v>
      </c>
      <c r="B1834" t="s">
        <v>16010</v>
      </c>
      <c r="C1834" t="s">
        <v>43</v>
      </c>
      <c r="D1834" t="s">
        <v>14988</v>
      </c>
      <c r="E1834" t="s">
        <v>43</v>
      </c>
      <c r="F1834">
        <v>2</v>
      </c>
      <c r="G1834" s="1">
        <v>3.4400000000000003E-5</v>
      </c>
      <c r="H1834">
        <v>7824</v>
      </c>
      <c r="I1834">
        <v>81116</v>
      </c>
      <c r="J1834">
        <v>9.6454460000000006E-2</v>
      </c>
      <c r="K1834">
        <v>-9.6420045999999995E-2</v>
      </c>
      <c r="L1834">
        <v>-7822</v>
      </c>
      <c r="M1834">
        <v>2.5562399999999998E-4</v>
      </c>
      <c r="N1834">
        <v>3.5679599999999999E-4</v>
      </c>
      <c r="O1834">
        <f>VLOOKUP(A1834,Sheet1!$A$1:$B$600,2,FALSE)</f>
        <v>99120</v>
      </c>
      <c r="P1834">
        <f t="shared" si="56"/>
        <v>0</v>
      </c>
      <c r="Q1834" t="str">
        <f t="shared" si="57"/>
        <v>42</v>
      </c>
      <c r="R1834" t="s">
        <v>8619</v>
      </c>
    </row>
    <row r="1835" spans="1:18">
      <c r="A1835" t="s">
        <v>2747</v>
      </c>
      <c r="B1835" t="s">
        <v>16013</v>
      </c>
      <c r="C1835" t="s">
        <v>43</v>
      </c>
      <c r="D1835" t="s">
        <v>14989</v>
      </c>
      <c r="E1835" t="s">
        <v>43</v>
      </c>
      <c r="F1835">
        <v>542</v>
      </c>
      <c r="G1835">
        <v>8.7199949999999995E-3</v>
      </c>
      <c r="H1835">
        <v>9132</v>
      </c>
      <c r="I1835">
        <v>79735</v>
      </c>
      <c r="J1835">
        <v>0.114529379</v>
      </c>
      <c r="K1835">
        <v>-0.10580938400000001</v>
      </c>
      <c r="L1835">
        <v>-8590</v>
      </c>
      <c r="M1835">
        <v>5.9351729999999998E-2</v>
      </c>
      <c r="N1835">
        <v>7.6137625E-2</v>
      </c>
      <c r="O1835">
        <f>VLOOKUP(A1835,Sheet1!$A$1:$B$600,2,FALSE)</f>
        <v>95803</v>
      </c>
      <c r="P1835">
        <f t="shared" si="56"/>
        <v>0</v>
      </c>
      <c r="Q1835" t="str">
        <f t="shared" si="57"/>
        <v>43</v>
      </c>
      <c r="R1835" t="s">
        <v>8622</v>
      </c>
    </row>
    <row r="1836" spans="1:18">
      <c r="A1836" t="s">
        <v>2783</v>
      </c>
      <c r="B1836" t="s">
        <v>16016</v>
      </c>
      <c r="C1836" t="s">
        <v>43</v>
      </c>
      <c r="D1836" t="s">
        <v>14990</v>
      </c>
      <c r="E1836" t="s">
        <v>43</v>
      </c>
      <c r="F1836">
        <v>1585</v>
      </c>
      <c r="G1836">
        <v>3.3505264E-2</v>
      </c>
      <c r="H1836">
        <v>7133</v>
      </c>
      <c r="I1836">
        <v>65572</v>
      </c>
      <c r="J1836">
        <v>0.108781187</v>
      </c>
      <c r="K1836">
        <v>-7.5275922999999995E-2</v>
      </c>
      <c r="L1836">
        <v>-5548</v>
      </c>
      <c r="M1836">
        <v>0.22220664500000001</v>
      </c>
      <c r="N1836">
        <v>0.308006049</v>
      </c>
      <c r="O1836">
        <f>VLOOKUP(A1836,Sheet1!$A$1:$B$600,2,FALSE)</f>
        <v>81581</v>
      </c>
      <c r="P1836">
        <f t="shared" si="56"/>
        <v>0</v>
      </c>
      <c r="Q1836" t="str">
        <f t="shared" si="57"/>
        <v>44</v>
      </c>
      <c r="R1836" t="s">
        <v>8625</v>
      </c>
    </row>
    <row r="1837" spans="1:18">
      <c r="A1837" t="s">
        <v>2795</v>
      </c>
      <c r="B1837" t="s">
        <v>16017</v>
      </c>
      <c r="C1837" t="s">
        <v>43</v>
      </c>
      <c r="D1837" t="s">
        <v>14991</v>
      </c>
      <c r="E1837" t="s">
        <v>43</v>
      </c>
      <c r="F1837">
        <v>1436</v>
      </c>
      <c r="G1837">
        <v>2.8236034E-2</v>
      </c>
      <c r="H1837">
        <v>7256</v>
      </c>
      <c r="I1837">
        <v>70765</v>
      </c>
      <c r="J1837">
        <v>0.102536565</v>
      </c>
      <c r="K1837">
        <v>-7.4300530000000004E-2</v>
      </c>
      <c r="L1837">
        <v>-5820</v>
      </c>
      <c r="M1837">
        <v>0.19790518200000001</v>
      </c>
      <c r="N1837">
        <v>0.275375272</v>
      </c>
      <c r="O1837">
        <f>VLOOKUP(A1837,Sheet1!$A$1:$B$600,2,FALSE)</f>
        <v>88763</v>
      </c>
      <c r="P1837">
        <f t="shared" si="56"/>
        <v>0</v>
      </c>
      <c r="Q1837" t="str">
        <f t="shared" si="57"/>
        <v>44</v>
      </c>
      <c r="R1837" t="s">
        <v>8626</v>
      </c>
    </row>
    <row r="1838" spans="1:18">
      <c r="A1838" t="s">
        <v>2827</v>
      </c>
      <c r="B1838" t="s">
        <v>16020</v>
      </c>
      <c r="C1838" t="s">
        <v>43</v>
      </c>
      <c r="D1838" t="s">
        <v>14992</v>
      </c>
      <c r="E1838" t="s">
        <v>43</v>
      </c>
      <c r="F1838">
        <v>981</v>
      </c>
      <c r="G1838">
        <v>1.5334354999999999E-2</v>
      </c>
      <c r="H1838">
        <v>10141</v>
      </c>
      <c r="I1838">
        <v>89116</v>
      </c>
      <c r="J1838">
        <v>0.11379550200000001</v>
      </c>
      <c r="K1838">
        <v>-9.8461147999999998E-2</v>
      </c>
      <c r="L1838">
        <v>-9160</v>
      </c>
      <c r="M1838">
        <v>9.6736022000000005E-2</v>
      </c>
      <c r="N1838">
        <v>0.134753608</v>
      </c>
      <c r="O1838">
        <f>VLOOKUP(A1838,Sheet1!$A$1:$B$600,2,FALSE)</f>
        <v>106923</v>
      </c>
      <c r="P1838">
        <f t="shared" si="56"/>
        <v>0</v>
      </c>
      <c r="Q1838" t="str">
        <f t="shared" si="57"/>
        <v>44</v>
      </c>
      <c r="R1838" t="s">
        <v>8629</v>
      </c>
    </row>
    <row r="1839" spans="1:18">
      <c r="A1839" t="s">
        <v>2839</v>
      </c>
      <c r="B1839" t="s">
        <v>16021</v>
      </c>
      <c r="C1839" t="s">
        <v>43</v>
      </c>
      <c r="D1839" t="s">
        <v>14993</v>
      </c>
      <c r="E1839" t="s">
        <v>43</v>
      </c>
      <c r="F1839">
        <v>1414</v>
      </c>
      <c r="G1839">
        <v>2.2837393000000001E-2</v>
      </c>
      <c r="H1839">
        <v>8646</v>
      </c>
      <c r="I1839">
        <v>84576</v>
      </c>
      <c r="J1839">
        <v>0.102227582</v>
      </c>
      <c r="K1839">
        <v>-7.9390189999999999E-2</v>
      </c>
      <c r="L1839">
        <v>-7232</v>
      </c>
      <c r="M1839">
        <v>0.163543835</v>
      </c>
      <c r="N1839">
        <v>0.22339756099999999</v>
      </c>
      <c r="O1839">
        <f>VLOOKUP(A1839,Sheet1!$A$1:$B$600,2,FALSE)</f>
        <v>102073</v>
      </c>
      <c r="P1839">
        <f t="shared" si="56"/>
        <v>0</v>
      </c>
      <c r="Q1839" t="str">
        <f t="shared" si="57"/>
        <v>44</v>
      </c>
      <c r="R1839" t="s">
        <v>8630</v>
      </c>
    </row>
    <row r="1840" spans="1:18">
      <c r="A1840" t="s">
        <v>2848</v>
      </c>
      <c r="B1840" t="s">
        <v>16022</v>
      </c>
      <c r="C1840" t="s">
        <v>43</v>
      </c>
      <c r="D1840" t="s">
        <v>14994</v>
      </c>
      <c r="E1840" t="s">
        <v>43</v>
      </c>
      <c r="F1840">
        <v>1088</v>
      </c>
      <c r="G1840">
        <v>2.3962119E-2</v>
      </c>
      <c r="H1840">
        <v>5818</v>
      </c>
      <c r="I1840">
        <v>65434</v>
      </c>
      <c r="J1840">
        <v>8.8914019999999996E-2</v>
      </c>
      <c r="K1840">
        <v>-6.4951902000000006E-2</v>
      </c>
      <c r="L1840">
        <v>-4730</v>
      </c>
      <c r="M1840">
        <v>0.187005844</v>
      </c>
      <c r="N1840">
        <v>0.26949764100000001</v>
      </c>
      <c r="O1840">
        <f>VLOOKUP(A1840,Sheet1!$A$1:$B$600,2,FALSE)</f>
        <v>81111</v>
      </c>
      <c r="P1840">
        <f t="shared" si="56"/>
        <v>0</v>
      </c>
      <c r="Q1840" t="str">
        <f t="shared" si="57"/>
        <v>44</v>
      </c>
      <c r="R1840" t="s">
        <v>8631</v>
      </c>
    </row>
    <row r="1841" spans="1:18">
      <c r="A1841" t="s">
        <v>2862</v>
      </c>
      <c r="B1841" t="s">
        <v>16023</v>
      </c>
      <c r="C1841" t="s">
        <v>43</v>
      </c>
      <c r="D1841" t="s">
        <v>14995</v>
      </c>
      <c r="E1841" t="s">
        <v>43</v>
      </c>
      <c r="F1841">
        <v>1671</v>
      </c>
      <c r="G1841">
        <v>2.5113468999999999E-2</v>
      </c>
      <c r="H1841">
        <v>10182</v>
      </c>
      <c r="I1841">
        <v>90630</v>
      </c>
      <c r="J1841">
        <v>0.112346905</v>
      </c>
      <c r="K1841">
        <v>-8.7233435999999998E-2</v>
      </c>
      <c r="L1841">
        <v>-8511</v>
      </c>
      <c r="M1841">
        <v>0.16411314099999999</v>
      </c>
      <c r="N1841">
        <v>0.22353503199999999</v>
      </c>
      <c r="O1841">
        <f>VLOOKUP(A1841,Sheet1!$A$1:$B$600,2,FALSE)</f>
        <v>107736</v>
      </c>
      <c r="P1841">
        <f t="shared" si="56"/>
        <v>0</v>
      </c>
      <c r="Q1841" t="str">
        <f t="shared" si="57"/>
        <v>44</v>
      </c>
      <c r="R1841" t="s">
        <v>8632</v>
      </c>
    </row>
    <row r="1842" spans="1:18">
      <c r="A1842" t="s">
        <v>2876</v>
      </c>
      <c r="B1842" t="s">
        <v>16024</v>
      </c>
      <c r="C1842" t="s">
        <v>43</v>
      </c>
      <c r="D1842" t="s">
        <v>14996</v>
      </c>
      <c r="E1842" t="s">
        <v>43</v>
      </c>
      <c r="F1842">
        <v>2157</v>
      </c>
      <c r="G1842">
        <v>3.2290419000000001E-2</v>
      </c>
      <c r="H1842">
        <v>12028</v>
      </c>
      <c r="I1842">
        <v>91390</v>
      </c>
      <c r="J1842">
        <v>0.13161177399999999</v>
      </c>
      <c r="K1842">
        <v>-9.9321355E-2</v>
      </c>
      <c r="L1842">
        <v>-9871</v>
      </c>
      <c r="M1842">
        <v>0.17933156</v>
      </c>
      <c r="N1842">
        <v>0.24534597699999999</v>
      </c>
      <c r="O1842">
        <f>VLOOKUP(A1842,Sheet1!$A$1:$B$600,2,FALSE)</f>
        <v>106663</v>
      </c>
      <c r="P1842">
        <f t="shared" si="56"/>
        <v>0</v>
      </c>
      <c r="Q1842" t="str">
        <f t="shared" si="57"/>
        <v>44</v>
      </c>
      <c r="R1842" t="s">
        <v>8633</v>
      </c>
    </row>
    <row r="1843" spans="1:18">
      <c r="A1843" t="s">
        <v>2887</v>
      </c>
      <c r="B1843" t="s">
        <v>16025</v>
      </c>
      <c r="C1843" t="s">
        <v>43</v>
      </c>
      <c r="D1843" t="s">
        <v>14997</v>
      </c>
      <c r="E1843" t="s">
        <v>43</v>
      </c>
      <c r="F1843">
        <v>1105</v>
      </c>
      <c r="G1843">
        <v>2.5685131E-2</v>
      </c>
      <c r="H1843">
        <v>6385</v>
      </c>
      <c r="I1843">
        <v>59241</v>
      </c>
      <c r="J1843">
        <v>0.107780085</v>
      </c>
      <c r="K1843">
        <v>-8.2094953999999998E-2</v>
      </c>
      <c r="L1843">
        <v>-5280</v>
      </c>
      <c r="M1843">
        <v>0.17306186400000001</v>
      </c>
      <c r="N1843">
        <v>0.23831054300000001</v>
      </c>
      <c r="O1843">
        <f>VLOOKUP(A1843,Sheet1!$A$1:$B$600,2,FALSE)</f>
        <v>73262</v>
      </c>
      <c r="P1843">
        <f t="shared" si="56"/>
        <v>0</v>
      </c>
      <c r="Q1843" t="str">
        <f t="shared" si="57"/>
        <v>45</v>
      </c>
      <c r="R1843" t="s">
        <v>8634</v>
      </c>
    </row>
    <row r="1844" spans="1:18">
      <c r="A1844" t="s">
        <v>2900</v>
      </c>
      <c r="B1844" t="s">
        <v>16026</v>
      </c>
      <c r="C1844" t="s">
        <v>43</v>
      </c>
      <c r="D1844" t="s">
        <v>14998</v>
      </c>
      <c r="E1844" t="s">
        <v>43</v>
      </c>
      <c r="F1844">
        <v>879</v>
      </c>
      <c r="G1844">
        <v>1.8307923E-2</v>
      </c>
      <c r="H1844">
        <v>6255</v>
      </c>
      <c r="I1844">
        <v>65386</v>
      </c>
      <c r="J1844">
        <v>9.566268E-2</v>
      </c>
      <c r="K1844">
        <v>-7.7354756999999996E-2</v>
      </c>
      <c r="L1844">
        <v>-5376</v>
      </c>
      <c r="M1844">
        <v>0.14052757799999999</v>
      </c>
      <c r="N1844">
        <v>0.191379993</v>
      </c>
      <c r="O1844">
        <f>VLOOKUP(A1844,Sheet1!$A$1:$B$600,2,FALSE)</f>
        <v>81930</v>
      </c>
      <c r="P1844">
        <f t="shared" si="56"/>
        <v>0</v>
      </c>
      <c r="Q1844" t="str">
        <f t="shared" si="57"/>
        <v>45</v>
      </c>
      <c r="R1844" t="s">
        <v>8635</v>
      </c>
    </row>
    <row r="1845" spans="1:18">
      <c r="A1845" t="s">
        <v>2935</v>
      </c>
      <c r="B1845" t="s">
        <v>16029</v>
      </c>
      <c r="C1845" t="s">
        <v>43</v>
      </c>
      <c r="D1845" t="s">
        <v>14999</v>
      </c>
      <c r="E1845" t="s">
        <v>43</v>
      </c>
      <c r="F1845">
        <v>710</v>
      </c>
      <c r="G1845">
        <v>1.6765449000000002E-2</v>
      </c>
      <c r="H1845">
        <v>5220</v>
      </c>
      <c r="I1845">
        <v>58304</v>
      </c>
      <c r="J1845">
        <v>8.9530735E-2</v>
      </c>
      <c r="K1845">
        <v>-7.2765285999999998E-2</v>
      </c>
      <c r="L1845">
        <v>-4510</v>
      </c>
      <c r="M1845">
        <v>0.13601532599999999</v>
      </c>
      <c r="N1845">
        <v>0.18725914499999999</v>
      </c>
      <c r="O1845">
        <f>VLOOKUP(A1845,Sheet1!$A$1:$B$600,2,FALSE)</f>
        <v>72690</v>
      </c>
      <c r="P1845">
        <f t="shared" si="56"/>
        <v>0</v>
      </c>
      <c r="Q1845" t="str">
        <f t="shared" si="57"/>
        <v>45</v>
      </c>
      <c r="R1845" t="s">
        <v>8638</v>
      </c>
    </row>
    <row r="1846" spans="1:18">
      <c r="A1846" t="s">
        <v>2948</v>
      </c>
      <c r="B1846" t="s">
        <v>16030</v>
      </c>
      <c r="C1846" t="s">
        <v>43</v>
      </c>
      <c r="D1846" t="s">
        <v>15000</v>
      </c>
      <c r="E1846" t="s">
        <v>43</v>
      </c>
      <c r="F1846">
        <v>1363</v>
      </c>
      <c r="G1846">
        <v>3.3768550000000001E-2</v>
      </c>
      <c r="H1846">
        <v>5503</v>
      </c>
      <c r="I1846">
        <v>56126</v>
      </c>
      <c r="J1846">
        <v>9.8047251000000002E-2</v>
      </c>
      <c r="K1846">
        <v>-6.4278699999999994E-2</v>
      </c>
      <c r="L1846">
        <v>-4140</v>
      </c>
      <c r="M1846">
        <v>0.247683082</v>
      </c>
      <c r="N1846">
        <v>0.344410987</v>
      </c>
      <c r="O1846">
        <f>VLOOKUP(A1846,Sheet1!$A$1:$B$600,2,FALSE)</f>
        <v>69213</v>
      </c>
      <c r="P1846">
        <f t="shared" si="56"/>
        <v>0</v>
      </c>
      <c r="Q1846" t="str">
        <f t="shared" si="57"/>
        <v>45</v>
      </c>
      <c r="R1846" t="s">
        <v>8639</v>
      </c>
    </row>
    <row r="1847" spans="1:18">
      <c r="A1847" t="s">
        <v>2960</v>
      </c>
      <c r="B1847" t="s">
        <v>16031</v>
      </c>
      <c r="C1847" t="s">
        <v>43</v>
      </c>
      <c r="D1847" t="s">
        <v>15001</v>
      </c>
      <c r="E1847" t="s">
        <v>43</v>
      </c>
      <c r="F1847">
        <v>870</v>
      </c>
      <c r="G1847">
        <v>1.9472235000000001E-2</v>
      </c>
      <c r="H1847">
        <v>5288</v>
      </c>
      <c r="I1847">
        <v>58968</v>
      </c>
      <c r="J1847">
        <v>8.9675755999999995E-2</v>
      </c>
      <c r="K1847">
        <v>-7.0203521000000005E-2</v>
      </c>
      <c r="L1847">
        <v>-4418</v>
      </c>
      <c r="M1847">
        <v>0.16452344899999999</v>
      </c>
      <c r="N1847">
        <v>0.21714046300000001</v>
      </c>
      <c r="O1847">
        <f>VLOOKUP(A1847,Sheet1!$A$1:$B$600,2,FALSE)</f>
        <v>70201</v>
      </c>
      <c r="P1847">
        <f t="shared" si="56"/>
        <v>0</v>
      </c>
      <c r="Q1847" t="str">
        <f t="shared" si="57"/>
        <v>46</v>
      </c>
      <c r="R1847" t="s">
        <v>8640</v>
      </c>
    </row>
    <row r="1848" spans="1:18">
      <c r="A1848" t="s">
        <v>2972</v>
      </c>
      <c r="B1848" t="s">
        <v>16032</v>
      </c>
      <c r="C1848" t="s">
        <v>43</v>
      </c>
      <c r="D1848" t="s">
        <v>15002</v>
      </c>
      <c r="E1848" t="s">
        <v>43</v>
      </c>
      <c r="F1848">
        <v>1484</v>
      </c>
      <c r="G1848">
        <v>3.5874873000000002E-2</v>
      </c>
      <c r="H1848">
        <v>5360</v>
      </c>
      <c r="I1848">
        <v>55102</v>
      </c>
      <c r="J1848">
        <v>9.7274146000000006E-2</v>
      </c>
      <c r="K1848">
        <v>-6.1399272999999997E-2</v>
      </c>
      <c r="L1848">
        <v>-3876</v>
      </c>
      <c r="M1848">
        <v>0.27686567200000001</v>
      </c>
      <c r="N1848">
        <v>0.36880172700000002</v>
      </c>
      <c r="O1848">
        <f>VLOOKUP(A1848,Sheet1!$A$1:$B$600,2,FALSE)</f>
        <v>64982</v>
      </c>
      <c r="P1848">
        <f t="shared" si="56"/>
        <v>0</v>
      </c>
      <c r="Q1848" t="str">
        <f t="shared" si="57"/>
        <v>46</v>
      </c>
      <c r="R1848" t="s">
        <v>8641</v>
      </c>
    </row>
    <row r="1849" spans="1:18">
      <c r="A1849" t="s">
        <v>2981</v>
      </c>
      <c r="B1849" t="s">
        <v>16033</v>
      </c>
      <c r="C1849" t="s">
        <v>43</v>
      </c>
      <c r="D1849" t="s">
        <v>15003</v>
      </c>
      <c r="E1849" t="s">
        <v>43</v>
      </c>
      <c r="F1849">
        <v>1158</v>
      </c>
      <c r="G1849">
        <v>2.1918534E-2</v>
      </c>
      <c r="H1849">
        <v>6480</v>
      </c>
      <c r="I1849">
        <v>71095</v>
      </c>
      <c r="J1849">
        <v>9.1145649999999995E-2</v>
      </c>
      <c r="K1849">
        <v>-6.9227116000000005E-2</v>
      </c>
      <c r="L1849">
        <v>-5322</v>
      </c>
      <c r="M1849">
        <v>0.17870370399999999</v>
      </c>
      <c r="N1849">
        <v>0.24047811599999999</v>
      </c>
      <c r="O1849">
        <f>VLOOKUP(A1849,Sheet1!$A$1:$B$600,2,FALSE)</f>
        <v>86737</v>
      </c>
      <c r="P1849">
        <f t="shared" si="56"/>
        <v>0</v>
      </c>
      <c r="Q1849" t="str">
        <f t="shared" si="57"/>
        <v>47</v>
      </c>
      <c r="R1849" t="s">
        <v>8642</v>
      </c>
    </row>
    <row r="1850" spans="1:18">
      <c r="A1850" t="s">
        <v>3033</v>
      </c>
      <c r="B1850" t="s">
        <v>16038</v>
      </c>
      <c r="C1850" t="s">
        <v>43</v>
      </c>
      <c r="D1850" t="s">
        <v>15004</v>
      </c>
      <c r="E1850" t="s">
        <v>43</v>
      </c>
      <c r="F1850">
        <v>2073</v>
      </c>
      <c r="G1850">
        <v>4.1043815999999997E-2</v>
      </c>
      <c r="H1850">
        <v>9029</v>
      </c>
      <c r="I1850">
        <v>71938</v>
      </c>
      <c r="J1850">
        <v>0.125510857</v>
      </c>
      <c r="K1850">
        <v>-8.4467041000000007E-2</v>
      </c>
      <c r="L1850">
        <v>-6956</v>
      </c>
      <c r="M1850">
        <v>0.22959353199999999</v>
      </c>
      <c r="N1850">
        <v>0.32701406700000002</v>
      </c>
      <c r="O1850">
        <f>VLOOKUP(A1850,Sheet1!$A$1:$B$600,2,FALSE)</f>
        <v>87424</v>
      </c>
      <c r="P1850">
        <f t="shared" si="56"/>
        <v>0</v>
      </c>
      <c r="Q1850" t="str">
        <f t="shared" si="57"/>
        <v>49</v>
      </c>
      <c r="R1850" t="s">
        <v>8647</v>
      </c>
    </row>
    <row r="1851" spans="1:18">
      <c r="A1851" t="s">
        <v>3047</v>
      </c>
      <c r="B1851" t="s">
        <v>16039</v>
      </c>
      <c r="C1851" t="s">
        <v>43</v>
      </c>
      <c r="D1851" t="s">
        <v>15005</v>
      </c>
      <c r="E1851" t="s">
        <v>43</v>
      </c>
      <c r="F1851">
        <v>459</v>
      </c>
      <c r="G1851">
        <v>1.1348745E-2</v>
      </c>
      <c r="H1851">
        <v>6001</v>
      </c>
      <c r="I1851">
        <v>56554</v>
      </c>
      <c r="J1851">
        <v>0.106110974</v>
      </c>
      <c r="K1851">
        <v>-9.4762228000000004E-2</v>
      </c>
      <c r="L1851">
        <v>-5542</v>
      </c>
      <c r="M1851">
        <v>7.6487252000000006E-2</v>
      </c>
      <c r="N1851">
        <v>0.106951664</v>
      </c>
      <c r="O1851">
        <f>VLOOKUP(A1851,Sheet1!$A$1:$B$600,2,FALSE)</f>
        <v>68437</v>
      </c>
      <c r="P1851">
        <f t="shared" si="56"/>
        <v>0</v>
      </c>
      <c r="Q1851" t="str">
        <f t="shared" si="57"/>
        <v>49</v>
      </c>
      <c r="R1851" t="s">
        <v>8648</v>
      </c>
    </row>
    <row r="1852" spans="1:18">
      <c r="A1852" t="s">
        <v>3069</v>
      </c>
      <c r="B1852" t="s">
        <v>16041</v>
      </c>
      <c r="C1852" t="s">
        <v>43</v>
      </c>
      <c r="D1852" t="s">
        <v>15006</v>
      </c>
      <c r="E1852" t="s">
        <v>43</v>
      </c>
      <c r="F1852">
        <v>2247</v>
      </c>
      <c r="G1852">
        <v>5.2470576999999997E-2</v>
      </c>
      <c r="H1852">
        <v>8672</v>
      </c>
      <c r="I1852">
        <v>61470</v>
      </c>
      <c r="J1852">
        <v>0.14107694800000001</v>
      </c>
      <c r="K1852">
        <v>-8.8606371000000003E-2</v>
      </c>
      <c r="L1852">
        <v>-6425</v>
      </c>
      <c r="M1852">
        <v>0.25910977899999998</v>
      </c>
      <c r="N1852">
        <v>0.37192878000000001</v>
      </c>
      <c r="O1852">
        <f>VLOOKUP(A1852,Sheet1!$A$1:$B$600,2,FALSE)</f>
        <v>75351</v>
      </c>
      <c r="P1852">
        <f t="shared" si="56"/>
        <v>0</v>
      </c>
      <c r="Q1852" t="str">
        <f t="shared" si="57"/>
        <v>49</v>
      </c>
      <c r="R1852" t="s">
        <v>8650</v>
      </c>
    </row>
    <row r="1853" spans="1:18">
      <c r="A1853" t="s">
        <v>3080</v>
      </c>
      <c r="B1853" t="s">
        <v>16042</v>
      </c>
      <c r="C1853" t="s">
        <v>43</v>
      </c>
      <c r="D1853" t="s">
        <v>15007</v>
      </c>
      <c r="E1853" t="s">
        <v>43</v>
      </c>
      <c r="F1853">
        <v>1568</v>
      </c>
      <c r="G1853">
        <v>2.8925619999999999E-2</v>
      </c>
      <c r="H1853">
        <v>11234</v>
      </c>
      <c r="I1853">
        <v>77333</v>
      </c>
      <c r="J1853">
        <v>0.14526786799999999</v>
      </c>
      <c r="K1853">
        <v>-0.116342248</v>
      </c>
      <c r="L1853">
        <v>-9666</v>
      </c>
      <c r="M1853">
        <v>0.13957628599999999</v>
      </c>
      <c r="N1853">
        <v>0.199119188</v>
      </c>
      <c r="O1853">
        <f>VLOOKUP(A1853,Sheet1!$A$1:$B$600,2,FALSE)</f>
        <v>92534</v>
      </c>
      <c r="P1853">
        <f t="shared" si="56"/>
        <v>0</v>
      </c>
      <c r="Q1853" t="str">
        <f t="shared" si="57"/>
        <v>49</v>
      </c>
      <c r="R1853" t="s">
        <v>8651</v>
      </c>
    </row>
    <row r="1854" spans="1:18">
      <c r="A1854" t="s">
        <v>3110</v>
      </c>
      <c r="B1854" t="s">
        <v>16045</v>
      </c>
      <c r="C1854" t="s">
        <v>43</v>
      </c>
      <c r="D1854" t="s">
        <v>15008</v>
      </c>
      <c r="E1854" t="s">
        <v>43</v>
      </c>
      <c r="F1854">
        <v>4740</v>
      </c>
      <c r="G1854">
        <v>8.2971573000000007E-2</v>
      </c>
      <c r="H1854">
        <v>10079</v>
      </c>
      <c r="I1854">
        <v>77591</v>
      </c>
      <c r="J1854">
        <v>0.129899086</v>
      </c>
      <c r="K1854">
        <v>-4.6927513999999997E-2</v>
      </c>
      <c r="L1854">
        <v>-5339</v>
      </c>
      <c r="M1854">
        <v>0.47028474999999997</v>
      </c>
      <c r="N1854">
        <v>0.63873869299999997</v>
      </c>
      <c r="O1854">
        <f>VLOOKUP(A1854,Sheet1!$A$1:$B$600,2,FALSE)</f>
        <v>94631</v>
      </c>
      <c r="P1854">
        <f t="shared" si="56"/>
        <v>0</v>
      </c>
      <c r="Q1854" t="str">
        <f t="shared" si="57"/>
        <v>50</v>
      </c>
      <c r="R1854" t="s">
        <v>8654</v>
      </c>
    </row>
    <row r="1855" spans="1:18">
      <c r="A1855" t="s">
        <v>3135</v>
      </c>
      <c r="B1855" t="s">
        <v>16047</v>
      </c>
      <c r="C1855" t="s">
        <v>43</v>
      </c>
      <c r="D1855" t="s">
        <v>15009</v>
      </c>
      <c r="E1855" t="s">
        <v>43</v>
      </c>
      <c r="F1855">
        <v>901</v>
      </c>
      <c r="G1855">
        <v>1.7992650999999998E-2</v>
      </c>
      <c r="H1855">
        <v>6428</v>
      </c>
      <c r="I1855">
        <v>70857</v>
      </c>
      <c r="J1855">
        <v>9.0717925000000005E-2</v>
      </c>
      <c r="K1855">
        <v>-7.2725274000000006E-2</v>
      </c>
      <c r="L1855">
        <v>-5527</v>
      </c>
      <c r="M1855">
        <v>0.14016801500000001</v>
      </c>
      <c r="N1855">
        <v>0.19833623</v>
      </c>
      <c r="O1855">
        <f>VLOOKUP(A1855,Sheet1!$A$1:$B$600,2,FALSE)</f>
        <v>88713</v>
      </c>
      <c r="P1855">
        <f t="shared" si="56"/>
        <v>0</v>
      </c>
      <c r="Q1855" t="str">
        <f t="shared" si="57"/>
        <v>50</v>
      </c>
      <c r="R1855" t="s">
        <v>8656</v>
      </c>
    </row>
    <row r="1856" spans="1:18">
      <c r="A1856" t="s">
        <v>3202</v>
      </c>
      <c r="B1856" t="s">
        <v>16053</v>
      </c>
      <c r="C1856" t="s">
        <v>43</v>
      </c>
      <c r="D1856" t="s">
        <v>15010</v>
      </c>
      <c r="E1856" t="s">
        <v>43</v>
      </c>
      <c r="F1856">
        <v>807</v>
      </c>
      <c r="G1856">
        <v>1.7908262000000001E-2</v>
      </c>
      <c r="H1856">
        <v>5245</v>
      </c>
      <c r="I1856">
        <v>59111</v>
      </c>
      <c r="J1856">
        <v>8.8731370000000004E-2</v>
      </c>
      <c r="K1856">
        <v>-7.0823107999999996E-2</v>
      </c>
      <c r="L1856">
        <v>-4438</v>
      </c>
      <c r="M1856">
        <v>0.15386082000000001</v>
      </c>
      <c r="N1856">
        <v>0.20182559799999999</v>
      </c>
      <c r="O1856">
        <f>VLOOKUP(A1856,Sheet1!$A$1:$B$600,2,FALSE)</f>
        <v>74514</v>
      </c>
      <c r="P1856">
        <f t="shared" si="56"/>
        <v>0</v>
      </c>
      <c r="Q1856" t="str">
        <f t="shared" si="57"/>
        <v>52</v>
      </c>
      <c r="R1856" t="s">
        <v>8662</v>
      </c>
    </row>
    <row r="1857" spans="1:18">
      <c r="A1857" t="s">
        <v>3242</v>
      </c>
      <c r="B1857" t="s">
        <v>16057</v>
      </c>
      <c r="C1857" t="s">
        <v>43</v>
      </c>
      <c r="D1857" t="s">
        <v>15011</v>
      </c>
      <c r="E1857" t="s">
        <v>43</v>
      </c>
      <c r="F1857">
        <v>1478</v>
      </c>
      <c r="G1857">
        <v>3.4435357999999999E-2</v>
      </c>
      <c r="H1857">
        <v>8020</v>
      </c>
      <c r="I1857">
        <v>59622</v>
      </c>
      <c r="J1857">
        <v>0.13451410599999999</v>
      </c>
      <c r="K1857">
        <v>-0.100078748</v>
      </c>
      <c r="L1857">
        <v>-6542</v>
      </c>
      <c r="M1857">
        <v>0.184289277</v>
      </c>
      <c r="N1857">
        <v>0.25599811900000002</v>
      </c>
      <c r="O1857">
        <f>VLOOKUP(A1857,Sheet1!$A$1:$B$600,2,FALSE)</f>
        <v>72334</v>
      </c>
      <c r="P1857">
        <f t="shared" si="56"/>
        <v>0</v>
      </c>
      <c r="Q1857" t="str">
        <f t="shared" si="57"/>
        <v>53</v>
      </c>
      <c r="R1857" t="s">
        <v>8666</v>
      </c>
    </row>
    <row r="1858" spans="1:18">
      <c r="A1858" t="s">
        <v>3250</v>
      </c>
      <c r="B1858" t="s">
        <v>16058</v>
      </c>
      <c r="C1858" t="s">
        <v>43</v>
      </c>
      <c r="D1858" t="s">
        <v>15012</v>
      </c>
      <c r="E1858" t="s">
        <v>43</v>
      </c>
      <c r="F1858">
        <v>796</v>
      </c>
      <c r="G1858">
        <v>1.7810794000000001E-2</v>
      </c>
      <c r="H1858">
        <v>6231</v>
      </c>
      <c r="I1858">
        <v>62311</v>
      </c>
      <c r="J1858">
        <v>9.9998395000000004E-2</v>
      </c>
      <c r="K1858">
        <v>-8.2187600999999999E-2</v>
      </c>
      <c r="L1858">
        <v>-5435</v>
      </c>
      <c r="M1858">
        <v>0.12774835500000001</v>
      </c>
      <c r="N1858">
        <v>0.17811079699999999</v>
      </c>
      <c r="O1858">
        <f>VLOOKUP(A1858,Sheet1!$A$1:$B$600,2,FALSE)</f>
        <v>80695</v>
      </c>
      <c r="P1858">
        <f t="shared" si="56"/>
        <v>0</v>
      </c>
      <c r="Q1858" t="str">
        <f t="shared" si="57"/>
        <v>54</v>
      </c>
      <c r="R1858" t="s">
        <v>8667</v>
      </c>
    </row>
    <row r="1859" spans="1:18">
      <c r="A1859" t="s">
        <v>3265</v>
      </c>
      <c r="B1859" t="s">
        <v>16059</v>
      </c>
      <c r="C1859" t="s">
        <v>43</v>
      </c>
      <c r="D1859" t="s">
        <v>15013</v>
      </c>
      <c r="E1859" t="s">
        <v>43</v>
      </c>
      <c r="F1859">
        <v>1787</v>
      </c>
      <c r="G1859">
        <v>4.4198757999999998E-2</v>
      </c>
      <c r="H1859">
        <v>6251</v>
      </c>
      <c r="I1859">
        <v>55329</v>
      </c>
      <c r="J1859">
        <v>0.112978727</v>
      </c>
      <c r="K1859">
        <v>-6.8779968999999996E-2</v>
      </c>
      <c r="L1859">
        <v>-4464</v>
      </c>
      <c r="M1859">
        <v>0.28587425999999999</v>
      </c>
      <c r="N1859">
        <v>0.39121310199999998</v>
      </c>
      <c r="O1859">
        <f>VLOOKUP(A1859,Sheet1!$A$1:$B$600,2,FALSE)</f>
        <v>70932</v>
      </c>
      <c r="P1859">
        <f t="shared" ref="P1859:P1922" si="58">IF(G1859&gt;0.5,2,IF(G1859&gt;0.2,IF(F1859/O1859&gt;0.125,1,0),0))</f>
        <v>0</v>
      </c>
      <c r="Q1859" t="str">
        <f t="shared" ref="Q1859:Q1922" si="59">MID(B1859,2,LEN(B1859)-3)</f>
        <v>54</v>
      </c>
      <c r="R1859" t="s">
        <v>8668</v>
      </c>
    </row>
    <row r="1860" spans="1:18">
      <c r="A1860" t="s">
        <v>3308</v>
      </c>
      <c r="B1860" t="s">
        <v>16062</v>
      </c>
      <c r="C1860" t="s">
        <v>43</v>
      </c>
      <c r="D1860" t="s">
        <v>15014</v>
      </c>
      <c r="E1860" t="s">
        <v>43</v>
      </c>
      <c r="F1860">
        <v>933</v>
      </c>
      <c r="G1860">
        <v>2.030247E-2</v>
      </c>
      <c r="H1860">
        <v>5493</v>
      </c>
      <c r="I1860">
        <v>62520</v>
      </c>
      <c r="J1860">
        <v>8.7859884999999999E-2</v>
      </c>
      <c r="K1860">
        <v>-6.7557414999999996E-2</v>
      </c>
      <c r="L1860">
        <v>-4560</v>
      </c>
      <c r="M1860">
        <v>0.16985254</v>
      </c>
      <c r="N1860">
        <v>0.23107780999999999</v>
      </c>
      <c r="O1860">
        <f>VLOOKUP(A1860,Sheet1!$A$1:$B$600,2,FALSE)</f>
        <v>76723</v>
      </c>
      <c r="P1860">
        <f t="shared" si="58"/>
        <v>0</v>
      </c>
      <c r="Q1860" t="str">
        <f t="shared" si="59"/>
        <v>54</v>
      </c>
      <c r="R1860" t="s">
        <v>8671</v>
      </c>
    </row>
    <row r="1861" spans="1:18">
      <c r="A1861" t="s">
        <v>3343</v>
      </c>
      <c r="B1861" t="s">
        <v>16066</v>
      </c>
      <c r="C1861" t="s">
        <v>43</v>
      </c>
      <c r="D1861" t="s">
        <v>15015</v>
      </c>
      <c r="E1861" t="s">
        <v>43</v>
      </c>
      <c r="F1861">
        <v>1313</v>
      </c>
      <c r="G1861">
        <v>2.1143998000000001E-2</v>
      </c>
      <c r="H1861">
        <v>9854</v>
      </c>
      <c r="I1861">
        <v>82641</v>
      </c>
      <c r="J1861">
        <v>0.119238635</v>
      </c>
      <c r="K1861">
        <v>-9.8094635999999999E-2</v>
      </c>
      <c r="L1861">
        <v>-8541</v>
      </c>
      <c r="M1861">
        <v>0.133245383</v>
      </c>
      <c r="N1861">
        <v>0.17732506100000001</v>
      </c>
      <c r="O1861">
        <f>VLOOKUP(A1861,Sheet1!$A$1:$B$600,2,FALSE)</f>
        <v>98889</v>
      </c>
      <c r="P1861">
        <f t="shared" si="58"/>
        <v>0</v>
      </c>
      <c r="Q1861" t="str">
        <f t="shared" si="59"/>
        <v>56</v>
      </c>
      <c r="R1861" t="s">
        <v>8675</v>
      </c>
    </row>
    <row r="1862" spans="1:18">
      <c r="A1862" t="s">
        <v>3375</v>
      </c>
      <c r="B1862" t="s">
        <v>16069</v>
      </c>
      <c r="C1862" t="s">
        <v>43</v>
      </c>
      <c r="D1862" t="s">
        <v>15016</v>
      </c>
      <c r="E1862" t="s">
        <v>43</v>
      </c>
      <c r="F1862">
        <v>3087</v>
      </c>
      <c r="G1862">
        <v>5.0064060000000001E-2</v>
      </c>
      <c r="H1862">
        <v>9613</v>
      </c>
      <c r="I1862">
        <v>85869</v>
      </c>
      <c r="J1862">
        <v>0.111949598</v>
      </c>
      <c r="K1862">
        <v>-6.1885537999999997E-2</v>
      </c>
      <c r="L1862">
        <v>-6526</v>
      </c>
      <c r="M1862">
        <v>0.32112763999999999</v>
      </c>
      <c r="N1862">
        <v>0.44720178500000002</v>
      </c>
      <c r="O1862">
        <f>VLOOKUP(A1862,Sheet1!$A$1:$B$600,2,FALSE)</f>
        <v>102164</v>
      </c>
      <c r="P1862">
        <f t="shared" si="58"/>
        <v>0</v>
      </c>
      <c r="Q1862" t="str">
        <f t="shared" si="59"/>
        <v>56</v>
      </c>
      <c r="R1862" t="s">
        <v>8678</v>
      </c>
    </row>
    <row r="1863" spans="1:18">
      <c r="A1863" t="s">
        <v>3385</v>
      </c>
      <c r="B1863" t="s">
        <v>16070</v>
      </c>
      <c r="C1863" t="s">
        <v>43</v>
      </c>
      <c r="D1863" t="s">
        <v>15017</v>
      </c>
      <c r="E1863" t="s">
        <v>43</v>
      </c>
      <c r="F1863">
        <v>910</v>
      </c>
      <c r="G1863">
        <v>2.0043610999999999E-2</v>
      </c>
      <c r="H1863">
        <v>5699</v>
      </c>
      <c r="I1863">
        <v>63162</v>
      </c>
      <c r="J1863">
        <v>9.0228301999999996E-2</v>
      </c>
      <c r="K1863">
        <v>-7.0184689999999994E-2</v>
      </c>
      <c r="L1863">
        <v>-4789</v>
      </c>
      <c r="M1863">
        <v>0.159677136</v>
      </c>
      <c r="N1863">
        <v>0.222143285</v>
      </c>
      <c r="O1863">
        <f>VLOOKUP(A1863,Sheet1!$A$1:$B$600,2,FALSE)</f>
        <v>80305</v>
      </c>
      <c r="P1863">
        <f t="shared" si="58"/>
        <v>0</v>
      </c>
      <c r="Q1863" t="str">
        <f t="shared" si="59"/>
        <v>56</v>
      </c>
      <c r="R1863" t="s">
        <v>8679</v>
      </c>
    </row>
    <row r="1864" spans="1:18">
      <c r="A1864" t="s">
        <v>3408</v>
      </c>
      <c r="B1864" t="s">
        <v>16072</v>
      </c>
      <c r="C1864" t="s">
        <v>43</v>
      </c>
      <c r="D1864" t="s">
        <v>15018</v>
      </c>
      <c r="E1864" t="s">
        <v>43</v>
      </c>
      <c r="F1864">
        <v>1023</v>
      </c>
      <c r="G1864">
        <v>2.2025578000000001E-2</v>
      </c>
      <c r="H1864">
        <v>5944</v>
      </c>
      <c r="I1864">
        <v>68229</v>
      </c>
      <c r="J1864">
        <v>8.7118380999999995E-2</v>
      </c>
      <c r="K1864">
        <v>-6.5092803000000005E-2</v>
      </c>
      <c r="L1864">
        <v>-4921</v>
      </c>
      <c r="M1864">
        <v>0.172106326</v>
      </c>
      <c r="N1864">
        <v>0.25282354800000001</v>
      </c>
      <c r="O1864">
        <f>VLOOKUP(A1864,Sheet1!$A$1:$B$600,2,FALSE)</f>
        <v>88218</v>
      </c>
      <c r="P1864">
        <f t="shared" si="58"/>
        <v>0</v>
      </c>
      <c r="Q1864" t="str">
        <f t="shared" si="59"/>
        <v>57</v>
      </c>
      <c r="R1864" t="s">
        <v>8681</v>
      </c>
    </row>
    <row r="1865" spans="1:18">
      <c r="A1865" t="s">
        <v>3419</v>
      </c>
      <c r="B1865" t="s">
        <v>16073</v>
      </c>
      <c r="C1865" t="s">
        <v>43</v>
      </c>
      <c r="D1865" t="s">
        <v>15019</v>
      </c>
      <c r="E1865" t="s">
        <v>43</v>
      </c>
      <c r="F1865">
        <v>950</v>
      </c>
      <c r="G1865">
        <v>2.3632429E-2</v>
      </c>
      <c r="H1865">
        <v>6115</v>
      </c>
      <c r="I1865">
        <v>58849</v>
      </c>
      <c r="J1865">
        <v>0.103910007</v>
      </c>
      <c r="K1865">
        <v>-8.0277578000000002E-2</v>
      </c>
      <c r="L1865">
        <v>-5165</v>
      </c>
      <c r="M1865">
        <v>0.15535568299999999</v>
      </c>
      <c r="N1865">
        <v>0.22743169199999999</v>
      </c>
      <c r="O1865">
        <f>VLOOKUP(A1865,Sheet1!$A$1:$B$600,2,FALSE)</f>
        <v>76243</v>
      </c>
      <c r="P1865">
        <f t="shared" si="58"/>
        <v>0</v>
      </c>
      <c r="Q1865" t="str">
        <f t="shared" si="59"/>
        <v>57</v>
      </c>
      <c r="R1865" t="s">
        <v>8682</v>
      </c>
    </row>
    <row r="1866" spans="1:18">
      <c r="A1866" t="s">
        <v>3434</v>
      </c>
      <c r="B1866" t="s">
        <v>16074</v>
      </c>
      <c r="C1866" t="s">
        <v>43</v>
      </c>
      <c r="D1866" t="s">
        <v>15020</v>
      </c>
      <c r="E1866" t="s">
        <v>43</v>
      </c>
      <c r="F1866">
        <v>782</v>
      </c>
      <c r="G1866">
        <v>1.9696741E-2</v>
      </c>
      <c r="H1866">
        <v>5825</v>
      </c>
      <c r="I1866">
        <v>56661</v>
      </c>
      <c r="J1866">
        <v>0.10280439800000001</v>
      </c>
      <c r="K1866">
        <v>-8.3107657000000001E-2</v>
      </c>
      <c r="L1866">
        <v>-5043</v>
      </c>
      <c r="M1866">
        <v>0.13424892699999999</v>
      </c>
      <c r="N1866">
        <v>0.191594339</v>
      </c>
      <c r="O1866">
        <f>VLOOKUP(A1866,Sheet1!$A$1:$B$600,2,FALSE)</f>
        <v>74066</v>
      </c>
      <c r="P1866">
        <f t="shared" si="58"/>
        <v>0</v>
      </c>
      <c r="Q1866" t="str">
        <f t="shared" si="59"/>
        <v>57</v>
      </c>
      <c r="R1866" t="s">
        <v>8683</v>
      </c>
    </row>
    <row r="1867" spans="1:18">
      <c r="A1867" t="s">
        <v>3461</v>
      </c>
      <c r="B1867" t="s">
        <v>16077</v>
      </c>
      <c r="C1867" t="s">
        <v>43</v>
      </c>
      <c r="D1867" t="s">
        <v>15021</v>
      </c>
      <c r="E1867" t="s">
        <v>43</v>
      </c>
      <c r="F1867">
        <v>705</v>
      </c>
      <c r="G1867">
        <v>2.0705454000000002E-2</v>
      </c>
      <c r="H1867">
        <v>3841</v>
      </c>
      <c r="I1867">
        <v>52940</v>
      </c>
      <c r="J1867">
        <v>7.2553834999999997E-2</v>
      </c>
      <c r="K1867">
        <v>-5.1848380999999999E-2</v>
      </c>
      <c r="L1867">
        <v>-3136</v>
      </c>
      <c r="M1867">
        <v>0.18354595200000001</v>
      </c>
      <c r="N1867">
        <v>0.28538056000000001</v>
      </c>
      <c r="O1867">
        <f>VLOOKUP(A1867,Sheet1!$A$1:$B$600,2,FALSE)</f>
        <v>72287</v>
      </c>
      <c r="P1867">
        <f t="shared" si="58"/>
        <v>0</v>
      </c>
      <c r="Q1867" t="str">
        <f t="shared" si="59"/>
        <v>57</v>
      </c>
      <c r="R1867" t="s">
        <v>8686</v>
      </c>
    </row>
    <row r="1868" spans="1:18">
      <c r="A1868" t="s">
        <v>3480</v>
      </c>
      <c r="B1868" t="s">
        <v>16079</v>
      </c>
      <c r="C1868" t="s">
        <v>43</v>
      </c>
      <c r="D1868" t="s">
        <v>15022</v>
      </c>
      <c r="E1868" t="s">
        <v>43</v>
      </c>
      <c r="F1868">
        <v>904</v>
      </c>
      <c r="G1868">
        <v>2.1840497E-2</v>
      </c>
      <c r="H1868">
        <v>4321</v>
      </c>
      <c r="I1868">
        <v>67129</v>
      </c>
      <c r="J1868">
        <v>6.4368603999999996E-2</v>
      </c>
      <c r="K1868">
        <v>-4.2528107000000002E-2</v>
      </c>
      <c r="L1868">
        <v>-3417</v>
      </c>
      <c r="M1868">
        <v>0.20921083100000001</v>
      </c>
      <c r="N1868">
        <v>0.33930356499999997</v>
      </c>
      <c r="O1868">
        <f>VLOOKUP(A1868,Sheet1!$A$1:$B$600,2,FALSE)</f>
        <v>90885</v>
      </c>
      <c r="P1868">
        <f t="shared" si="58"/>
        <v>0</v>
      </c>
      <c r="Q1868" t="str">
        <f t="shared" si="59"/>
        <v>57</v>
      </c>
      <c r="R1868" t="s">
        <v>8688</v>
      </c>
    </row>
    <row r="1869" spans="1:18">
      <c r="A1869" t="s">
        <v>3505</v>
      </c>
      <c r="B1869" t="s">
        <v>16081</v>
      </c>
      <c r="C1869" t="s">
        <v>43</v>
      </c>
      <c r="D1869" t="s">
        <v>15023</v>
      </c>
      <c r="E1869" t="s">
        <v>43</v>
      </c>
      <c r="F1869">
        <v>806</v>
      </c>
      <c r="G1869">
        <v>1.8584703000000001E-2</v>
      </c>
      <c r="H1869">
        <v>4616</v>
      </c>
      <c r="I1869">
        <v>61056</v>
      </c>
      <c r="J1869">
        <v>7.5602724999999996E-2</v>
      </c>
      <c r="K1869">
        <v>-5.7018022000000002E-2</v>
      </c>
      <c r="L1869">
        <v>-3810</v>
      </c>
      <c r="M1869">
        <v>0.17461005199999999</v>
      </c>
      <c r="N1869">
        <v>0.245820548</v>
      </c>
      <c r="O1869">
        <f>VLOOKUP(A1869,Sheet1!$A$1:$B$600,2,FALSE)</f>
        <v>78206</v>
      </c>
      <c r="P1869">
        <f t="shared" si="58"/>
        <v>0</v>
      </c>
      <c r="Q1869" t="str">
        <f t="shared" si="59"/>
        <v>58</v>
      </c>
      <c r="R1869" t="s">
        <v>8690</v>
      </c>
    </row>
    <row r="1870" spans="1:18">
      <c r="A1870" t="s">
        <v>3524</v>
      </c>
      <c r="B1870" t="s">
        <v>16083</v>
      </c>
      <c r="C1870" t="s">
        <v>43</v>
      </c>
      <c r="D1870" t="s">
        <v>15024</v>
      </c>
      <c r="E1870" t="s">
        <v>43</v>
      </c>
      <c r="F1870">
        <v>833</v>
      </c>
      <c r="G1870">
        <v>2.8194279999999999E-2</v>
      </c>
      <c r="H1870">
        <v>3641</v>
      </c>
      <c r="I1870">
        <v>43912</v>
      </c>
      <c r="J1870">
        <v>8.2915831999999995E-2</v>
      </c>
      <c r="K1870">
        <v>-5.4721552E-2</v>
      </c>
      <c r="L1870">
        <v>-2808</v>
      </c>
      <c r="M1870">
        <v>0.22878330099999999</v>
      </c>
      <c r="N1870">
        <v>0.34003494099999998</v>
      </c>
      <c r="O1870">
        <f>VLOOKUP(A1870,Sheet1!$A$1:$B$600,2,FALSE)</f>
        <v>60531</v>
      </c>
      <c r="P1870">
        <f t="shared" si="58"/>
        <v>0</v>
      </c>
      <c r="Q1870" t="str">
        <f t="shared" si="59"/>
        <v>59</v>
      </c>
      <c r="R1870" t="s">
        <v>8692</v>
      </c>
    </row>
    <row r="1871" spans="1:18">
      <c r="A1871" t="s">
        <v>3560</v>
      </c>
      <c r="B1871" t="s">
        <v>16085</v>
      </c>
      <c r="C1871" t="s">
        <v>43</v>
      </c>
      <c r="D1871" t="s">
        <v>15025</v>
      </c>
      <c r="E1871" t="s">
        <v>43</v>
      </c>
      <c r="F1871">
        <v>644</v>
      </c>
      <c r="G1871">
        <v>1.2833031E-2</v>
      </c>
      <c r="H1871">
        <v>4126</v>
      </c>
      <c r="I1871">
        <v>72111</v>
      </c>
      <c r="J1871">
        <v>5.7217345000000003E-2</v>
      </c>
      <c r="K1871">
        <v>-4.4384314000000001E-2</v>
      </c>
      <c r="L1871">
        <v>-3482</v>
      </c>
      <c r="M1871">
        <v>0.156083374</v>
      </c>
      <c r="N1871">
        <v>0.22428567799999999</v>
      </c>
      <c r="O1871">
        <f>VLOOKUP(A1871,Sheet1!$A$1:$B$600,2,FALSE)</f>
        <v>96585</v>
      </c>
      <c r="P1871">
        <f t="shared" si="58"/>
        <v>0</v>
      </c>
      <c r="Q1871" t="str">
        <f t="shared" si="59"/>
        <v>59</v>
      </c>
      <c r="R1871" t="s">
        <v>8694</v>
      </c>
    </row>
    <row r="1872" spans="1:18">
      <c r="A1872" t="s">
        <v>3602</v>
      </c>
      <c r="B1872" t="s">
        <v>16089</v>
      </c>
      <c r="C1872" t="s">
        <v>43</v>
      </c>
      <c r="D1872" t="s">
        <v>15026</v>
      </c>
      <c r="E1872" t="s">
        <v>43</v>
      </c>
      <c r="F1872">
        <v>729</v>
      </c>
      <c r="G1872">
        <v>1.9398616E-2</v>
      </c>
      <c r="H1872">
        <v>4923</v>
      </c>
      <c r="I1872">
        <v>54376</v>
      </c>
      <c r="J1872">
        <v>9.0536266000000004E-2</v>
      </c>
      <c r="K1872">
        <v>-7.1137649999999997E-2</v>
      </c>
      <c r="L1872">
        <v>-4194</v>
      </c>
      <c r="M1872">
        <v>0.14808043900000001</v>
      </c>
      <c r="N1872">
        <v>0.21426349</v>
      </c>
      <c r="O1872">
        <f>VLOOKUP(A1872,Sheet1!$A$1:$B$600,2,FALSE)</f>
        <v>72159</v>
      </c>
      <c r="P1872">
        <f t="shared" si="58"/>
        <v>0</v>
      </c>
      <c r="Q1872" t="str">
        <f t="shared" si="59"/>
        <v>59</v>
      </c>
      <c r="R1872" t="s">
        <v>8698</v>
      </c>
    </row>
    <row r="1873" spans="1:18">
      <c r="A1873" t="s">
        <v>3630</v>
      </c>
      <c r="B1873" t="s">
        <v>16091</v>
      </c>
      <c r="C1873" t="s">
        <v>43</v>
      </c>
      <c r="D1873" t="s">
        <v>15027</v>
      </c>
      <c r="E1873" t="s">
        <v>43</v>
      </c>
      <c r="F1873">
        <v>1279</v>
      </c>
      <c r="G1873">
        <v>2.7386407000000001E-2</v>
      </c>
      <c r="H1873">
        <v>6669</v>
      </c>
      <c r="I1873">
        <v>66958</v>
      </c>
      <c r="J1873">
        <v>9.9599749000000001E-2</v>
      </c>
      <c r="K1873">
        <v>-7.2213342E-2</v>
      </c>
      <c r="L1873">
        <v>-5390</v>
      </c>
      <c r="M1873">
        <v>0.19178287599999999</v>
      </c>
      <c r="N1873">
        <v>0.27496462300000002</v>
      </c>
      <c r="O1873">
        <f>VLOOKUP(A1873,Sheet1!$A$1:$B$600,2,FALSE)</f>
        <v>89257</v>
      </c>
      <c r="P1873">
        <f t="shared" si="58"/>
        <v>0</v>
      </c>
      <c r="Q1873" t="str">
        <f t="shared" si="59"/>
        <v>59</v>
      </c>
      <c r="R1873" t="s">
        <v>8700</v>
      </c>
    </row>
    <row r="1874" spans="1:18">
      <c r="A1874" t="s">
        <v>3645</v>
      </c>
      <c r="B1874" t="s">
        <v>16092</v>
      </c>
      <c r="C1874" t="s">
        <v>43</v>
      </c>
      <c r="D1874" t="s">
        <v>8397</v>
      </c>
      <c r="E1874" t="s">
        <v>43</v>
      </c>
      <c r="F1874">
        <v>948</v>
      </c>
      <c r="G1874">
        <v>2.5240288999999999E-2</v>
      </c>
      <c r="H1874">
        <v>4509</v>
      </c>
      <c r="I1874">
        <v>58135</v>
      </c>
      <c r="J1874">
        <v>7.7560850000000001E-2</v>
      </c>
      <c r="K1874">
        <v>-5.2320561000000002E-2</v>
      </c>
      <c r="L1874">
        <v>-3561</v>
      </c>
      <c r="M1874">
        <v>0.21024617400000001</v>
      </c>
      <c r="N1874">
        <v>0.32542563299999999</v>
      </c>
      <c r="O1874">
        <f>VLOOKUP(A1874,Sheet1!$A$1:$B$600,2,FALSE)</f>
        <v>80304</v>
      </c>
      <c r="P1874">
        <f t="shared" si="58"/>
        <v>0</v>
      </c>
      <c r="Q1874" t="str">
        <f t="shared" si="59"/>
        <v>59</v>
      </c>
      <c r="R1874" t="s">
        <v>8701</v>
      </c>
    </row>
    <row r="1875" spans="1:18">
      <c r="A1875" t="s">
        <v>3660</v>
      </c>
      <c r="B1875" t="s">
        <v>16093</v>
      </c>
      <c r="C1875" t="s">
        <v>43</v>
      </c>
      <c r="D1875" t="s">
        <v>15028</v>
      </c>
      <c r="E1875" t="s">
        <v>43</v>
      </c>
      <c r="F1875">
        <v>1151</v>
      </c>
      <c r="G1875">
        <v>2.4219851000000001E-2</v>
      </c>
      <c r="H1875">
        <v>5499</v>
      </c>
      <c r="I1875">
        <v>68058</v>
      </c>
      <c r="J1875">
        <v>8.0798729999999999E-2</v>
      </c>
      <c r="K1875">
        <v>-5.6578878999999999E-2</v>
      </c>
      <c r="L1875">
        <v>-4348</v>
      </c>
      <c r="M1875">
        <v>0.209310784</v>
      </c>
      <c r="N1875">
        <v>0.29975534599999998</v>
      </c>
      <c r="O1875">
        <f>VLOOKUP(A1875,Sheet1!$A$1:$B$600,2,FALSE)</f>
        <v>90402</v>
      </c>
      <c r="P1875">
        <f t="shared" si="58"/>
        <v>0</v>
      </c>
      <c r="Q1875" t="str">
        <f t="shared" si="59"/>
        <v>59</v>
      </c>
      <c r="R1875" t="s">
        <v>8702</v>
      </c>
    </row>
    <row r="1876" spans="1:18">
      <c r="A1876" t="s">
        <v>3681</v>
      </c>
      <c r="B1876" t="s">
        <v>16095</v>
      </c>
      <c r="C1876" t="s">
        <v>43</v>
      </c>
      <c r="D1876" t="s">
        <v>15029</v>
      </c>
      <c r="E1876" t="s">
        <v>43</v>
      </c>
      <c r="F1876">
        <v>796</v>
      </c>
      <c r="G1876">
        <v>1.6886588000000001E-2</v>
      </c>
      <c r="H1876">
        <v>3879</v>
      </c>
      <c r="I1876">
        <v>68299</v>
      </c>
      <c r="J1876">
        <v>5.6794389000000001E-2</v>
      </c>
      <c r="K1876">
        <v>-3.9907801E-2</v>
      </c>
      <c r="L1876">
        <v>-3083</v>
      </c>
      <c r="M1876">
        <v>0.205207528</v>
      </c>
      <c r="N1876">
        <v>0.29732846000000002</v>
      </c>
      <c r="O1876">
        <f>VLOOKUP(A1876,Sheet1!$A$1:$B$600,2,FALSE)</f>
        <v>90528</v>
      </c>
      <c r="P1876">
        <f t="shared" si="58"/>
        <v>0</v>
      </c>
      <c r="Q1876" t="str">
        <f t="shared" si="59"/>
        <v>59</v>
      </c>
      <c r="R1876" t="s">
        <v>8704</v>
      </c>
    </row>
    <row r="1877" spans="1:18">
      <c r="A1877" t="s">
        <v>3697</v>
      </c>
      <c r="B1877" t="s">
        <v>16096</v>
      </c>
      <c r="C1877" t="s">
        <v>43</v>
      </c>
      <c r="D1877" t="s">
        <v>15030</v>
      </c>
      <c r="E1877" t="s">
        <v>43</v>
      </c>
      <c r="F1877">
        <v>673</v>
      </c>
      <c r="G1877">
        <v>1.1451421E-2</v>
      </c>
      <c r="H1877">
        <v>5888</v>
      </c>
      <c r="I1877">
        <v>79426</v>
      </c>
      <c r="J1877">
        <v>7.4131896000000003E-2</v>
      </c>
      <c r="K1877">
        <v>-6.2680475999999999E-2</v>
      </c>
      <c r="L1877">
        <v>-5215</v>
      </c>
      <c r="M1877">
        <v>0.11430027199999999</v>
      </c>
      <c r="N1877">
        <v>0.15447359799999999</v>
      </c>
      <c r="O1877">
        <f>VLOOKUP(A1877,Sheet1!$A$1:$B$600,2,FALSE)</f>
        <v>98801</v>
      </c>
      <c r="P1877">
        <f t="shared" si="58"/>
        <v>0</v>
      </c>
      <c r="Q1877" t="str">
        <f t="shared" si="59"/>
        <v>59</v>
      </c>
      <c r="R1877" t="s">
        <v>8705</v>
      </c>
    </row>
    <row r="1878" spans="1:18">
      <c r="A1878" t="s">
        <v>3714</v>
      </c>
      <c r="B1878" t="s">
        <v>16098</v>
      </c>
      <c r="C1878" t="s">
        <v>43</v>
      </c>
      <c r="D1878" t="s">
        <v>15031</v>
      </c>
      <c r="E1878" t="s">
        <v>43</v>
      </c>
      <c r="F1878">
        <v>840</v>
      </c>
      <c r="G1878">
        <v>1.8732438000000001E-2</v>
      </c>
      <c r="H1878">
        <v>3381</v>
      </c>
      <c r="I1878">
        <v>64271</v>
      </c>
      <c r="J1878">
        <v>5.2605374000000003E-2</v>
      </c>
      <c r="K1878">
        <v>-3.3872935999999999E-2</v>
      </c>
      <c r="L1878">
        <v>-2541</v>
      </c>
      <c r="M1878">
        <v>0.248447205</v>
      </c>
      <c r="N1878">
        <v>0.35609362500000002</v>
      </c>
      <c r="O1878">
        <f>VLOOKUP(A1878,Sheet1!$A$1:$B$600,2,FALSE)</f>
        <v>83611</v>
      </c>
      <c r="P1878">
        <f t="shared" si="58"/>
        <v>0</v>
      </c>
      <c r="Q1878" t="str">
        <f t="shared" si="59"/>
        <v>59</v>
      </c>
      <c r="R1878" t="s">
        <v>8707</v>
      </c>
    </row>
    <row r="1879" spans="1:18">
      <c r="A1879" t="s">
        <v>3723</v>
      </c>
      <c r="B1879" t="s">
        <v>16099</v>
      </c>
      <c r="C1879" t="s">
        <v>43</v>
      </c>
      <c r="D1879" t="s">
        <v>15032</v>
      </c>
      <c r="E1879" t="s">
        <v>43</v>
      </c>
      <c r="F1879">
        <v>1154</v>
      </c>
      <c r="G1879">
        <v>2.8692193000000001E-2</v>
      </c>
      <c r="H1879">
        <v>3892</v>
      </c>
      <c r="I1879">
        <v>57772</v>
      </c>
      <c r="J1879">
        <v>6.7368275000000005E-2</v>
      </c>
      <c r="K1879">
        <v>-3.8676082000000001E-2</v>
      </c>
      <c r="L1879">
        <v>-2738</v>
      </c>
      <c r="M1879">
        <v>0.29650565299999998</v>
      </c>
      <c r="N1879">
        <v>0.42590065999999999</v>
      </c>
      <c r="O1879">
        <f>VLOOKUP(A1879,Sheet1!$A$1:$B$600,2,FALSE)</f>
        <v>75067</v>
      </c>
      <c r="P1879">
        <f t="shared" si="58"/>
        <v>0</v>
      </c>
      <c r="Q1879" t="str">
        <f t="shared" si="59"/>
        <v>59</v>
      </c>
      <c r="R1879" t="s">
        <v>8708</v>
      </c>
    </row>
    <row r="1880" spans="1:18">
      <c r="A1880" t="s">
        <v>3738</v>
      </c>
      <c r="B1880" t="s">
        <v>16101</v>
      </c>
      <c r="C1880" t="s">
        <v>43</v>
      </c>
      <c r="D1880" t="s">
        <v>15033</v>
      </c>
      <c r="E1880" t="s">
        <v>43</v>
      </c>
      <c r="F1880">
        <v>493</v>
      </c>
      <c r="G1880">
        <v>1.1763022E-2</v>
      </c>
      <c r="H1880">
        <v>2985</v>
      </c>
      <c r="I1880">
        <v>60631</v>
      </c>
      <c r="J1880">
        <v>4.9232241000000003E-2</v>
      </c>
      <c r="K1880">
        <v>-3.7469218999999998E-2</v>
      </c>
      <c r="L1880">
        <v>-2492</v>
      </c>
      <c r="M1880">
        <v>0.16515912899999999</v>
      </c>
      <c r="N1880">
        <v>0.23892923499999999</v>
      </c>
      <c r="O1880">
        <f>VLOOKUP(A1880,Sheet1!$A$1:$B$600,2,FALSE)</f>
        <v>79055</v>
      </c>
      <c r="P1880">
        <f t="shared" si="58"/>
        <v>0</v>
      </c>
      <c r="Q1880" t="str">
        <f t="shared" si="59"/>
        <v>59</v>
      </c>
      <c r="R1880" t="s">
        <v>8710</v>
      </c>
    </row>
    <row r="1881" spans="1:18">
      <c r="A1881" t="s">
        <v>3774</v>
      </c>
      <c r="B1881" t="s">
        <v>16105</v>
      </c>
      <c r="C1881" t="s">
        <v>43</v>
      </c>
      <c r="D1881" t="s">
        <v>15034</v>
      </c>
      <c r="E1881" t="s">
        <v>43</v>
      </c>
      <c r="F1881">
        <v>1217</v>
      </c>
      <c r="G1881">
        <v>2.4509606E-2</v>
      </c>
      <c r="H1881">
        <v>5154</v>
      </c>
      <c r="I1881">
        <v>69322</v>
      </c>
      <c r="J1881">
        <v>7.4348691999999994E-2</v>
      </c>
      <c r="K1881">
        <v>-4.9839084999999998E-2</v>
      </c>
      <c r="L1881">
        <v>-3937</v>
      </c>
      <c r="M1881">
        <v>0.23612727999999999</v>
      </c>
      <c r="N1881">
        <v>0.32965753599999997</v>
      </c>
      <c r="O1881">
        <f>VLOOKUP(A1881,Sheet1!$A$1:$B$600,2,FALSE)</f>
        <v>86092</v>
      </c>
      <c r="P1881">
        <f t="shared" si="58"/>
        <v>0</v>
      </c>
      <c r="Q1881" t="str">
        <f t="shared" si="59"/>
        <v>60</v>
      </c>
      <c r="R1881" t="s">
        <v>8714</v>
      </c>
    </row>
    <row r="1882" spans="1:18">
      <c r="A1882" t="s">
        <v>3786</v>
      </c>
      <c r="B1882" t="s">
        <v>16106</v>
      </c>
      <c r="C1882" t="s">
        <v>43</v>
      </c>
      <c r="D1882" t="s">
        <v>15035</v>
      </c>
      <c r="E1882" t="s">
        <v>43</v>
      </c>
      <c r="F1882">
        <v>587</v>
      </c>
      <c r="G1882">
        <v>1.5376555E-2</v>
      </c>
      <c r="H1882">
        <v>3546</v>
      </c>
      <c r="I1882">
        <v>55698</v>
      </c>
      <c r="J1882">
        <v>6.3664763999999999E-2</v>
      </c>
      <c r="K1882">
        <v>-4.8288207999999999E-2</v>
      </c>
      <c r="L1882">
        <v>-2959</v>
      </c>
      <c r="M1882">
        <v>0.16553863499999999</v>
      </c>
      <c r="N1882">
        <v>0.24152379600000001</v>
      </c>
      <c r="O1882">
        <f>VLOOKUP(A1882,Sheet1!$A$1:$B$600,2,FALSE)</f>
        <v>71330</v>
      </c>
      <c r="P1882">
        <f t="shared" si="58"/>
        <v>0</v>
      </c>
      <c r="Q1882" t="str">
        <f t="shared" si="59"/>
        <v>60</v>
      </c>
      <c r="R1882" t="s">
        <v>8715</v>
      </c>
    </row>
    <row r="1883" spans="1:18">
      <c r="A1883" t="s">
        <v>3800</v>
      </c>
      <c r="B1883" t="s">
        <v>16107</v>
      </c>
      <c r="C1883" t="s">
        <v>43</v>
      </c>
      <c r="D1883" t="s">
        <v>15036</v>
      </c>
      <c r="E1883" t="s">
        <v>43</v>
      </c>
      <c r="F1883">
        <v>1499</v>
      </c>
      <c r="G1883">
        <v>2.9349571000000001E-2</v>
      </c>
      <c r="H1883">
        <v>6553</v>
      </c>
      <c r="I1883">
        <v>71700</v>
      </c>
      <c r="J1883">
        <v>9.1394699999999995E-2</v>
      </c>
      <c r="K1883">
        <v>-6.2045128999999997E-2</v>
      </c>
      <c r="L1883">
        <v>-5054</v>
      </c>
      <c r="M1883">
        <v>0.22875019099999999</v>
      </c>
      <c r="N1883">
        <v>0.32112990299999999</v>
      </c>
      <c r="O1883">
        <f>VLOOKUP(A1883,Sheet1!$A$1:$B$600,2,FALSE)</f>
        <v>90399</v>
      </c>
      <c r="P1883">
        <f t="shared" si="58"/>
        <v>0</v>
      </c>
      <c r="Q1883" t="str">
        <f t="shared" si="59"/>
        <v>60</v>
      </c>
      <c r="R1883" t="s">
        <v>8716</v>
      </c>
    </row>
    <row r="1884" spans="1:18">
      <c r="A1884" t="s">
        <v>3809</v>
      </c>
      <c r="B1884" t="s">
        <v>16108</v>
      </c>
      <c r="C1884" t="s">
        <v>43</v>
      </c>
      <c r="D1884" t="s">
        <v>15037</v>
      </c>
      <c r="E1884" t="s">
        <v>43</v>
      </c>
      <c r="F1884">
        <v>568</v>
      </c>
      <c r="G1884">
        <v>1.3884136E-2</v>
      </c>
      <c r="H1884">
        <v>4533</v>
      </c>
      <c r="I1884">
        <v>56430</v>
      </c>
      <c r="J1884">
        <v>8.0329611999999995E-2</v>
      </c>
      <c r="K1884">
        <v>-6.6445476000000003E-2</v>
      </c>
      <c r="L1884">
        <v>-3965</v>
      </c>
      <c r="M1884">
        <v>0.12530333099999999</v>
      </c>
      <c r="N1884">
        <v>0.172839574</v>
      </c>
      <c r="O1884">
        <f>VLOOKUP(A1884,Sheet1!$A$1:$B$600,2,FALSE)</f>
        <v>71393</v>
      </c>
      <c r="P1884">
        <f t="shared" si="58"/>
        <v>0</v>
      </c>
      <c r="Q1884" t="str">
        <f t="shared" si="59"/>
        <v>60</v>
      </c>
      <c r="R1884" t="s">
        <v>8717</v>
      </c>
    </row>
    <row r="1885" spans="1:18">
      <c r="A1885" t="s">
        <v>3820</v>
      </c>
      <c r="B1885" t="s">
        <v>16109</v>
      </c>
      <c r="C1885" t="s">
        <v>43</v>
      </c>
      <c r="D1885" t="s">
        <v>15038</v>
      </c>
      <c r="E1885" t="s">
        <v>43</v>
      </c>
      <c r="F1885">
        <v>1071</v>
      </c>
      <c r="G1885">
        <v>2.4784207999999999E-2</v>
      </c>
      <c r="H1885">
        <v>4709</v>
      </c>
      <c r="I1885">
        <v>58847</v>
      </c>
      <c r="J1885">
        <v>8.0021071999999999E-2</v>
      </c>
      <c r="K1885">
        <v>-5.5236862999999997E-2</v>
      </c>
      <c r="L1885">
        <v>-3638</v>
      </c>
      <c r="M1885">
        <v>0.22743682300000001</v>
      </c>
      <c r="N1885">
        <v>0.30972102699999998</v>
      </c>
      <c r="O1885">
        <f>VLOOKUP(A1885,Sheet1!$A$1:$B$600,2,FALSE)</f>
        <v>74666</v>
      </c>
      <c r="P1885">
        <f t="shared" si="58"/>
        <v>0</v>
      </c>
      <c r="Q1885" t="str">
        <f t="shared" si="59"/>
        <v>60</v>
      </c>
      <c r="R1885" t="s">
        <v>8718</v>
      </c>
    </row>
    <row r="1886" spans="1:18">
      <c r="A1886" t="s">
        <v>3828</v>
      </c>
      <c r="B1886" t="s">
        <v>16110</v>
      </c>
      <c r="C1886" t="s">
        <v>43</v>
      </c>
      <c r="D1886" t="s">
        <v>15039</v>
      </c>
      <c r="E1886" t="s">
        <v>43</v>
      </c>
      <c r="F1886">
        <v>558</v>
      </c>
      <c r="G1886">
        <v>1.2779699E-2</v>
      </c>
      <c r="H1886">
        <v>4076</v>
      </c>
      <c r="I1886">
        <v>59368</v>
      </c>
      <c r="J1886">
        <v>6.8656515000000001E-2</v>
      </c>
      <c r="K1886">
        <v>-5.5876816000000003E-2</v>
      </c>
      <c r="L1886">
        <v>-3518</v>
      </c>
      <c r="M1886">
        <v>0.13689892100000001</v>
      </c>
      <c r="N1886">
        <v>0.18613964</v>
      </c>
      <c r="O1886">
        <f>VLOOKUP(A1886,Sheet1!$A$1:$B$600,2,FALSE)</f>
        <v>75108</v>
      </c>
      <c r="P1886">
        <f t="shared" si="58"/>
        <v>0</v>
      </c>
      <c r="Q1886" t="str">
        <f t="shared" si="59"/>
        <v>60</v>
      </c>
      <c r="R1886" t="s">
        <v>8719</v>
      </c>
    </row>
    <row r="1887" spans="1:18">
      <c r="A1887" t="s">
        <v>3860</v>
      </c>
      <c r="B1887" t="s">
        <v>16113</v>
      </c>
      <c r="C1887" t="s">
        <v>43</v>
      </c>
      <c r="D1887" t="s">
        <v>15040</v>
      </c>
      <c r="E1887" t="s">
        <v>43</v>
      </c>
      <c r="F1887">
        <v>586</v>
      </c>
      <c r="G1887">
        <v>1.3178016000000001E-2</v>
      </c>
      <c r="H1887">
        <v>6256</v>
      </c>
      <c r="I1887">
        <v>59811</v>
      </c>
      <c r="J1887">
        <v>0.104596145</v>
      </c>
      <c r="K1887">
        <v>-9.1418129000000001E-2</v>
      </c>
      <c r="L1887">
        <v>-5670</v>
      </c>
      <c r="M1887">
        <v>9.3670077000000004E-2</v>
      </c>
      <c r="N1887">
        <v>0.12598949700000001</v>
      </c>
      <c r="O1887">
        <f>VLOOKUP(A1887,Sheet1!$A$1:$B$600,2,FALSE)</f>
        <v>72537</v>
      </c>
      <c r="P1887">
        <f t="shared" si="58"/>
        <v>0</v>
      </c>
      <c r="Q1887" t="str">
        <f t="shared" si="59"/>
        <v>61</v>
      </c>
      <c r="R1887" t="s">
        <v>8722</v>
      </c>
    </row>
    <row r="1888" spans="1:18">
      <c r="A1888" t="s">
        <v>3872</v>
      </c>
      <c r="B1888" t="s">
        <v>16114</v>
      </c>
      <c r="C1888" t="s">
        <v>43</v>
      </c>
      <c r="D1888" t="s">
        <v>15041</v>
      </c>
      <c r="E1888" t="s">
        <v>43</v>
      </c>
      <c r="F1888">
        <v>2680</v>
      </c>
      <c r="G1888">
        <v>4.3046676999999998E-2</v>
      </c>
      <c r="H1888">
        <v>6551</v>
      </c>
      <c r="I1888">
        <v>85807</v>
      </c>
      <c r="J1888">
        <v>7.6345753000000002E-2</v>
      </c>
      <c r="K1888">
        <v>-3.3299075999999997E-2</v>
      </c>
      <c r="L1888">
        <v>-3871</v>
      </c>
      <c r="M1888">
        <v>0.40909784799999999</v>
      </c>
      <c r="N1888">
        <v>0.56383852700000003</v>
      </c>
      <c r="O1888">
        <f>VLOOKUP(A1888,Sheet1!$A$1:$B$600,2,FALSE)</f>
        <v>103104</v>
      </c>
      <c r="P1888">
        <f t="shared" si="58"/>
        <v>0</v>
      </c>
      <c r="Q1888" t="str">
        <f t="shared" si="59"/>
        <v>62</v>
      </c>
      <c r="R1888" t="s">
        <v>8723</v>
      </c>
    </row>
    <row r="1889" spans="1:18">
      <c r="A1889" t="s">
        <v>3926</v>
      </c>
      <c r="B1889" t="s">
        <v>16119</v>
      </c>
      <c r="C1889" t="s">
        <v>43</v>
      </c>
      <c r="D1889" t="s">
        <v>15042</v>
      </c>
      <c r="E1889" t="s">
        <v>43</v>
      </c>
      <c r="F1889">
        <v>614</v>
      </c>
      <c r="G1889">
        <v>1.1297148E-2</v>
      </c>
      <c r="H1889">
        <v>5281</v>
      </c>
      <c r="I1889">
        <v>74394</v>
      </c>
      <c r="J1889">
        <v>7.0986908000000001E-2</v>
      </c>
      <c r="K1889">
        <v>-5.9689759000000002E-2</v>
      </c>
      <c r="L1889">
        <v>-4667</v>
      </c>
      <c r="M1889">
        <v>0.116265859</v>
      </c>
      <c r="N1889">
        <v>0.15914410800000001</v>
      </c>
      <c r="O1889">
        <f>VLOOKUP(A1889,Sheet1!$A$1:$B$600,2,FALSE)</f>
        <v>89029</v>
      </c>
      <c r="P1889">
        <f t="shared" si="58"/>
        <v>0</v>
      </c>
      <c r="Q1889" t="str">
        <f t="shared" si="59"/>
        <v>62</v>
      </c>
      <c r="R1889" t="s">
        <v>8728</v>
      </c>
    </row>
    <row r="1890" spans="1:18">
      <c r="A1890" t="s">
        <v>3946</v>
      </c>
      <c r="B1890" t="s">
        <v>16121</v>
      </c>
      <c r="C1890" t="s">
        <v>43</v>
      </c>
      <c r="D1890" t="s">
        <v>15043</v>
      </c>
      <c r="E1890" t="s">
        <v>43</v>
      </c>
      <c r="F1890">
        <v>1068</v>
      </c>
      <c r="G1890">
        <v>1.9832868999999999E-2</v>
      </c>
      <c r="H1890">
        <v>4825</v>
      </c>
      <c r="I1890">
        <v>73480</v>
      </c>
      <c r="J1890">
        <v>6.5664126000000003E-2</v>
      </c>
      <c r="K1890">
        <v>-4.5831257E-2</v>
      </c>
      <c r="L1890">
        <v>-3757</v>
      </c>
      <c r="M1890">
        <v>0.22134714999999999</v>
      </c>
      <c r="N1890">
        <v>0.30203507200000002</v>
      </c>
      <c r="O1890">
        <f>VLOOKUP(A1890,Sheet1!$A$1:$B$600,2,FALSE)</f>
        <v>93221</v>
      </c>
      <c r="P1890">
        <f t="shared" si="58"/>
        <v>0</v>
      </c>
      <c r="Q1890" t="str">
        <f t="shared" si="59"/>
        <v>62</v>
      </c>
      <c r="R1890" t="s">
        <v>8730</v>
      </c>
    </row>
    <row r="1891" spans="1:18">
      <c r="A1891" t="s">
        <v>3968</v>
      </c>
      <c r="B1891" t="s">
        <v>16123</v>
      </c>
      <c r="C1891" t="s">
        <v>43</v>
      </c>
      <c r="D1891" t="s">
        <v>15044</v>
      </c>
      <c r="E1891" t="s">
        <v>43</v>
      </c>
      <c r="F1891">
        <v>550</v>
      </c>
      <c r="G1891">
        <v>1.1827703E-2</v>
      </c>
      <c r="H1891">
        <v>3586</v>
      </c>
      <c r="I1891">
        <v>67499</v>
      </c>
      <c r="J1891">
        <v>5.3126712999999999E-2</v>
      </c>
      <c r="K1891">
        <v>-4.1299009999999997E-2</v>
      </c>
      <c r="L1891">
        <v>-3036</v>
      </c>
      <c r="M1891">
        <v>0.153374233</v>
      </c>
      <c r="N1891">
        <v>0.22263193000000001</v>
      </c>
      <c r="O1891">
        <f>VLOOKUP(A1891,Sheet1!$A$1:$B$600,2,FALSE)</f>
        <v>89878</v>
      </c>
      <c r="P1891">
        <f t="shared" si="58"/>
        <v>0</v>
      </c>
      <c r="Q1891" t="str">
        <f t="shared" si="59"/>
        <v>62</v>
      </c>
      <c r="R1891" t="s">
        <v>8732</v>
      </c>
    </row>
    <row r="1892" spans="1:18">
      <c r="A1892" t="s">
        <v>3984</v>
      </c>
      <c r="B1892" t="s">
        <v>16124</v>
      </c>
      <c r="C1892" t="s">
        <v>43</v>
      </c>
      <c r="D1892" t="s">
        <v>7917</v>
      </c>
      <c r="E1892" t="s">
        <v>43</v>
      </c>
      <c r="F1892">
        <v>4163</v>
      </c>
      <c r="G1892">
        <v>7.9152010999999994E-2</v>
      </c>
      <c r="H1892">
        <v>3201</v>
      </c>
      <c r="I1892">
        <v>70292</v>
      </c>
      <c r="J1892">
        <v>4.553861E-2</v>
      </c>
      <c r="K1892">
        <v>3.3613400000000002E-2</v>
      </c>
      <c r="L1892">
        <v>962</v>
      </c>
      <c r="M1892">
        <v>1.3005310839999999</v>
      </c>
      <c r="N1892">
        <v>1.7381296879999999</v>
      </c>
      <c r="O1892">
        <f>VLOOKUP(A1892,Sheet1!$A$1:$B$600,2,FALSE)</f>
        <v>94135</v>
      </c>
      <c r="P1892">
        <f t="shared" si="58"/>
        <v>0</v>
      </c>
      <c r="Q1892" t="str">
        <f t="shared" si="59"/>
        <v>62</v>
      </c>
      <c r="R1892" t="s">
        <v>8733</v>
      </c>
    </row>
    <row r="1893" spans="1:18">
      <c r="A1893" t="s">
        <v>3997</v>
      </c>
      <c r="B1893" t="s">
        <v>16125</v>
      </c>
      <c r="C1893" t="s">
        <v>43</v>
      </c>
      <c r="D1893" t="s">
        <v>15045</v>
      </c>
      <c r="E1893" t="s">
        <v>43</v>
      </c>
      <c r="F1893">
        <v>572</v>
      </c>
      <c r="G1893">
        <v>1.1447326000000001E-2</v>
      </c>
      <c r="H1893">
        <v>3372</v>
      </c>
      <c r="I1893">
        <v>72215</v>
      </c>
      <c r="J1893">
        <v>4.6693900000000003E-2</v>
      </c>
      <c r="K1893">
        <v>-3.5246574000000003E-2</v>
      </c>
      <c r="L1893">
        <v>-2800</v>
      </c>
      <c r="M1893">
        <v>0.169632266</v>
      </c>
      <c r="N1893">
        <v>0.24515678199999999</v>
      </c>
      <c r="O1893">
        <f>VLOOKUP(A1893,Sheet1!$A$1:$B$600,2,FALSE)</f>
        <v>94597</v>
      </c>
      <c r="P1893">
        <f t="shared" si="58"/>
        <v>0</v>
      </c>
      <c r="Q1893" t="str">
        <f t="shared" si="59"/>
        <v>62</v>
      </c>
      <c r="R1893" t="s">
        <v>8734</v>
      </c>
    </row>
    <row r="1894" spans="1:18">
      <c r="A1894" t="s">
        <v>4011</v>
      </c>
      <c r="B1894" t="s">
        <v>16126</v>
      </c>
      <c r="C1894" t="s">
        <v>43</v>
      </c>
      <c r="D1894" t="s">
        <v>15046</v>
      </c>
      <c r="E1894" t="s">
        <v>43</v>
      </c>
      <c r="F1894">
        <v>2087</v>
      </c>
      <c r="G1894">
        <v>4.8357198999999997E-2</v>
      </c>
      <c r="H1894">
        <v>5930</v>
      </c>
      <c r="I1894">
        <v>64793</v>
      </c>
      <c r="J1894">
        <v>9.1522231999999995E-2</v>
      </c>
      <c r="K1894">
        <v>-4.3165032999999998E-2</v>
      </c>
      <c r="L1894">
        <v>-3843</v>
      </c>
      <c r="M1894">
        <v>0.35193929200000001</v>
      </c>
      <c r="N1894">
        <v>0.52836559900000002</v>
      </c>
      <c r="O1894">
        <f>VLOOKUP(A1894,Sheet1!$A$1:$B$600,2,FALSE)</f>
        <v>80630</v>
      </c>
      <c r="P1894">
        <f t="shared" si="58"/>
        <v>0</v>
      </c>
      <c r="Q1894" t="str">
        <f t="shared" si="59"/>
        <v>63</v>
      </c>
      <c r="R1894" t="s">
        <v>8735</v>
      </c>
    </row>
    <row r="1895" spans="1:18">
      <c r="A1895" t="s">
        <v>4022</v>
      </c>
      <c r="B1895" t="s">
        <v>16127</v>
      </c>
      <c r="C1895" t="s">
        <v>43</v>
      </c>
      <c r="D1895" t="s">
        <v>15047</v>
      </c>
      <c r="E1895" t="s">
        <v>43</v>
      </c>
      <c r="F1895">
        <v>1588</v>
      </c>
      <c r="G1895">
        <v>3.0330811999999999E-2</v>
      </c>
      <c r="H1895">
        <v>7170</v>
      </c>
      <c r="I1895">
        <v>71644</v>
      </c>
      <c r="J1895">
        <v>0.100078164</v>
      </c>
      <c r="K1895">
        <v>-6.9747351999999999E-2</v>
      </c>
      <c r="L1895">
        <v>-5582</v>
      </c>
      <c r="M1895">
        <v>0.221478382</v>
      </c>
      <c r="N1895">
        <v>0.30307122800000003</v>
      </c>
      <c r="O1895">
        <f>VLOOKUP(A1895,Sheet1!$A$1:$B$600,2,FALSE)</f>
        <v>85866</v>
      </c>
      <c r="P1895">
        <f t="shared" si="58"/>
        <v>0</v>
      </c>
      <c r="Q1895" t="str">
        <f t="shared" si="59"/>
        <v>63</v>
      </c>
      <c r="R1895" t="s">
        <v>8736</v>
      </c>
    </row>
    <row r="1896" spans="1:18">
      <c r="A1896" t="s">
        <v>4031</v>
      </c>
      <c r="B1896" t="s">
        <v>16128</v>
      </c>
      <c r="C1896" t="s">
        <v>43</v>
      </c>
      <c r="D1896" t="s">
        <v>15220</v>
      </c>
      <c r="E1896" t="s">
        <v>43</v>
      </c>
      <c r="F1896">
        <v>1313</v>
      </c>
      <c r="G1896">
        <v>2.5301575999999999E-2</v>
      </c>
      <c r="H1896">
        <v>8297</v>
      </c>
      <c r="I1896">
        <v>71045</v>
      </c>
      <c r="J1896">
        <v>0.116785136</v>
      </c>
      <c r="K1896">
        <v>-9.1483560000000005E-2</v>
      </c>
      <c r="L1896">
        <v>-6984</v>
      </c>
      <c r="M1896">
        <v>0.15824996999999999</v>
      </c>
      <c r="N1896">
        <v>0.216650655</v>
      </c>
      <c r="O1896">
        <f>VLOOKUP(A1896,Sheet1!$A$1:$B$600,2,FALSE)</f>
        <v>86568</v>
      </c>
      <c r="P1896">
        <f t="shared" si="58"/>
        <v>0</v>
      </c>
      <c r="Q1896" t="str">
        <f t="shared" si="59"/>
        <v>63</v>
      </c>
      <c r="R1896" t="s">
        <v>8737</v>
      </c>
    </row>
    <row r="1897" spans="1:18">
      <c r="A1897" t="s">
        <v>4042</v>
      </c>
      <c r="B1897" t="s">
        <v>16129</v>
      </c>
      <c r="C1897" t="s">
        <v>43</v>
      </c>
      <c r="D1897" t="s">
        <v>15048</v>
      </c>
      <c r="E1897" t="s">
        <v>43</v>
      </c>
      <c r="F1897">
        <v>1364</v>
      </c>
      <c r="G1897">
        <v>2.4479541E-2</v>
      </c>
      <c r="H1897">
        <v>7680</v>
      </c>
      <c r="I1897">
        <v>79430</v>
      </c>
      <c r="J1897">
        <v>9.6688908000000004E-2</v>
      </c>
      <c r="K1897">
        <v>-7.2209367999999996E-2</v>
      </c>
      <c r="L1897">
        <v>-6316</v>
      </c>
      <c r="M1897">
        <v>0.17760416700000001</v>
      </c>
      <c r="N1897">
        <v>0.25317837300000001</v>
      </c>
      <c r="O1897">
        <f>VLOOKUP(A1897,Sheet1!$A$1:$B$600,2,FALSE)</f>
        <v>95540</v>
      </c>
      <c r="P1897">
        <f t="shared" si="58"/>
        <v>0</v>
      </c>
      <c r="Q1897" t="str">
        <f t="shared" si="59"/>
        <v>63</v>
      </c>
      <c r="R1897" t="s">
        <v>8738</v>
      </c>
    </row>
    <row r="1898" spans="1:18">
      <c r="A1898" t="s">
        <v>4053</v>
      </c>
      <c r="B1898" t="s">
        <v>16130</v>
      </c>
      <c r="C1898" t="s">
        <v>43</v>
      </c>
      <c r="D1898" t="s">
        <v>15049</v>
      </c>
      <c r="E1898" t="s">
        <v>43</v>
      </c>
      <c r="F1898">
        <v>2045</v>
      </c>
      <c r="G1898">
        <v>3.4316686999999998E-2</v>
      </c>
      <c r="H1898">
        <v>7694</v>
      </c>
      <c r="I1898">
        <v>82532</v>
      </c>
      <c r="J1898">
        <v>9.3224446000000002E-2</v>
      </c>
      <c r="K1898">
        <v>-5.8907758999999997E-2</v>
      </c>
      <c r="L1898">
        <v>-5649</v>
      </c>
      <c r="M1898">
        <v>0.265791526</v>
      </c>
      <c r="N1898">
        <v>0.36810823999999998</v>
      </c>
      <c r="O1898">
        <f>VLOOKUP(A1898,Sheet1!$A$1:$B$600,2,FALSE)</f>
        <v>100343</v>
      </c>
      <c r="P1898">
        <f t="shared" si="58"/>
        <v>0</v>
      </c>
      <c r="Q1898" t="str">
        <f t="shared" si="59"/>
        <v>63</v>
      </c>
      <c r="R1898" t="s">
        <v>8739</v>
      </c>
    </row>
    <row r="1899" spans="1:18">
      <c r="A1899" t="s">
        <v>4065</v>
      </c>
      <c r="B1899" t="s">
        <v>16131</v>
      </c>
      <c r="C1899" t="s">
        <v>43</v>
      </c>
      <c r="D1899" t="s">
        <v>15051</v>
      </c>
      <c r="E1899" t="s">
        <v>43</v>
      </c>
      <c r="F1899">
        <v>2976</v>
      </c>
      <c r="G1899">
        <v>7.6135897999999994E-2</v>
      </c>
      <c r="H1899">
        <v>8440</v>
      </c>
      <c r="I1899">
        <v>54687</v>
      </c>
      <c r="J1899">
        <v>0.15433284</v>
      </c>
      <c r="K1899">
        <v>-7.8196941000000006E-2</v>
      </c>
      <c r="L1899">
        <v>-5464</v>
      </c>
      <c r="M1899">
        <v>0.352606635</v>
      </c>
      <c r="N1899">
        <v>0.49332273500000001</v>
      </c>
      <c r="O1899">
        <f>VLOOKUP(A1899,Sheet1!$A$1:$B$600,2,FALSE)</f>
        <v>68853</v>
      </c>
      <c r="P1899">
        <f t="shared" si="58"/>
        <v>0</v>
      </c>
      <c r="Q1899" t="str">
        <f t="shared" si="59"/>
        <v>64</v>
      </c>
      <c r="R1899" t="s">
        <v>8740</v>
      </c>
    </row>
    <row r="1900" spans="1:18">
      <c r="A1900" t="s">
        <v>4065</v>
      </c>
      <c r="B1900" t="s">
        <v>16131</v>
      </c>
      <c r="C1900" t="s">
        <v>43</v>
      </c>
      <c r="D1900" t="s">
        <v>15050</v>
      </c>
      <c r="E1900" t="s">
        <v>43</v>
      </c>
      <c r="F1900">
        <v>178</v>
      </c>
      <c r="G1900">
        <v>4.5538269999999999E-3</v>
      </c>
      <c r="H1900">
        <v>8440</v>
      </c>
      <c r="I1900">
        <v>54687</v>
      </c>
      <c r="J1900">
        <v>0.15433284</v>
      </c>
      <c r="K1900">
        <v>-0.14977901199999999</v>
      </c>
      <c r="L1900">
        <v>-8262</v>
      </c>
      <c r="M1900">
        <v>2.1090047000000001E-2</v>
      </c>
      <c r="N1900">
        <v>2.9506535E-2</v>
      </c>
      <c r="O1900">
        <f>VLOOKUP(A1900,Sheet1!$A$1:$B$600,2,FALSE)</f>
        <v>68853</v>
      </c>
      <c r="P1900">
        <f t="shared" si="58"/>
        <v>0</v>
      </c>
      <c r="Q1900" t="str">
        <f t="shared" si="59"/>
        <v>64</v>
      </c>
      <c r="R1900" t="s">
        <v>8740</v>
      </c>
    </row>
    <row r="1901" spans="1:18">
      <c r="A1901" t="s">
        <v>4080</v>
      </c>
      <c r="B1901" t="s">
        <v>16132</v>
      </c>
      <c r="C1901" t="s">
        <v>43</v>
      </c>
      <c r="D1901" t="s">
        <v>15052</v>
      </c>
      <c r="E1901" t="s">
        <v>43</v>
      </c>
      <c r="F1901">
        <v>11348</v>
      </c>
      <c r="G1901">
        <v>0.23631820100000001</v>
      </c>
      <c r="H1901">
        <v>12705</v>
      </c>
      <c r="I1901">
        <v>63960</v>
      </c>
      <c r="J1901">
        <v>0.19863977499999999</v>
      </c>
      <c r="K1901">
        <v>3.7678426000000001E-2</v>
      </c>
      <c r="L1901">
        <v>-1357</v>
      </c>
      <c r="M1901">
        <v>0.89319165700000003</v>
      </c>
      <c r="N1901">
        <v>1.1896821820000001</v>
      </c>
      <c r="O1901">
        <f>VLOOKUP(A1901,Sheet1!$A$1:$B$600,2,FALSE)</f>
        <v>77703</v>
      </c>
      <c r="P1901">
        <f t="shared" si="58"/>
        <v>1</v>
      </c>
      <c r="Q1901" t="str">
        <f t="shared" si="59"/>
        <v>64</v>
      </c>
      <c r="R1901" t="s">
        <v>8741</v>
      </c>
    </row>
    <row r="1902" spans="1:18">
      <c r="A1902" t="s">
        <v>4093</v>
      </c>
      <c r="B1902" t="s">
        <v>16133</v>
      </c>
      <c r="C1902" t="s">
        <v>43</v>
      </c>
      <c r="D1902" t="s">
        <v>15053</v>
      </c>
      <c r="E1902" t="s">
        <v>43</v>
      </c>
      <c r="F1902">
        <v>2171</v>
      </c>
      <c r="G1902">
        <v>4.3017357999999999E-2</v>
      </c>
      <c r="H1902">
        <v>10641</v>
      </c>
      <c r="I1902">
        <v>67635</v>
      </c>
      <c r="J1902">
        <v>0.157329785</v>
      </c>
      <c r="K1902">
        <v>-0.11431242699999999</v>
      </c>
      <c r="L1902">
        <v>-8470</v>
      </c>
      <c r="M1902">
        <v>0.204022178</v>
      </c>
      <c r="N1902">
        <v>0.27342157499999997</v>
      </c>
      <c r="O1902">
        <f>VLOOKUP(A1902,Sheet1!$A$1:$B$600,2,FALSE)</f>
        <v>81929</v>
      </c>
      <c r="P1902">
        <f t="shared" si="58"/>
        <v>0</v>
      </c>
      <c r="Q1902" t="str">
        <f t="shared" si="59"/>
        <v>64</v>
      </c>
      <c r="R1902" t="s">
        <v>8742</v>
      </c>
    </row>
    <row r="1903" spans="1:18">
      <c r="A1903" t="s">
        <v>4102</v>
      </c>
      <c r="B1903" t="s">
        <v>16134</v>
      </c>
      <c r="C1903" t="s">
        <v>43</v>
      </c>
      <c r="D1903" t="s">
        <v>15054</v>
      </c>
      <c r="E1903" t="s">
        <v>43</v>
      </c>
      <c r="F1903">
        <v>13488</v>
      </c>
      <c r="G1903">
        <v>0.26280614899999999</v>
      </c>
      <c r="H1903">
        <v>11751</v>
      </c>
      <c r="I1903">
        <v>65993</v>
      </c>
      <c r="J1903">
        <v>0.17806433999999999</v>
      </c>
      <c r="K1903">
        <v>8.4741809000000001E-2</v>
      </c>
      <c r="L1903">
        <v>1737</v>
      </c>
      <c r="M1903">
        <v>1.1478172069999999</v>
      </c>
      <c r="N1903">
        <v>1.475905558</v>
      </c>
      <c r="O1903">
        <f>VLOOKUP(A1903,Sheet1!$A$1:$B$600,2,FALSE)</f>
        <v>80345</v>
      </c>
      <c r="P1903">
        <f t="shared" si="58"/>
        <v>1</v>
      </c>
      <c r="Q1903" t="str">
        <f t="shared" si="59"/>
        <v>64</v>
      </c>
      <c r="R1903" t="s">
        <v>8743</v>
      </c>
    </row>
    <row r="1904" spans="1:18">
      <c r="A1904" t="s">
        <v>4116</v>
      </c>
      <c r="B1904" t="s">
        <v>16135</v>
      </c>
      <c r="C1904" t="s">
        <v>43</v>
      </c>
      <c r="D1904" t="s">
        <v>15055</v>
      </c>
      <c r="E1904" t="s">
        <v>43</v>
      </c>
      <c r="F1904">
        <v>1714</v>
      </c>
      <c r="G1904">
        <v>3.4448799000000002E-2</v>
      </c>
      <c r="H1904">
        <v>8481</v>
      </c>
      <c r="I1904">
        <v>66765</v>
      </c>
      <c r="J1904">
        <v>0.127027634</v>
      </c>
      <c r="K1904">
        <v>-9.2578834999999998E-2</v>
      </c>
      <c r="L1904">
        <v>-6767</v>
      </c>
      <c r="M1904">
        <v>0.20209880899999999</v>
      </c>
      <c r="N1904">
        <v>0.27119137799999998</v>
      </c>
      <c r="O1904">
        <f>VLOOKUP(A1904,Sheet1!$A$1:$B$600,2,FALSE)</f>
        <v>85476</v>
      </c>
      <c r="P1904">
        <f t="shared" si="58"/>
        <v>0</v>
      </c>
      <c r="Q1904" t="str">
        <f t="shared" si="59"/>
        <v>64</v>
      </c>
      <c r="R1904" t="s">
        <v>8744</v>
      </c>
    </row>
    <row r="1905" spans="1:18">
      <c r="A1905" t="s">
        <v>4127</v>
      </c>
      <c r="B1905" t="s">
        <v>16136</v>
      </c>
      <c r="C1905" t="s">
        <v>43</v>
      </c>
      <c r="D1905" t="s">
        <v>15056</v>
      </c>
      <c r="E1905" t="s">
        <v>43</v>
      </c>
      <c r="F1905">
        <v>2124</v>
      </c>
      <c r="G1905">
        <v>3.8487325000000003E-2</v>
      </c>
      <c r="H1905">
        <v>9663</v>
      </c>
      <c r="I1905">
        <v>74617</v>
      </c>
      <c r="J1905">
        <v>0.12950132</v>
      </c>
      <c r="K1905">
        <v>-9.1013995E-2</v>
      </c>
      <c r="L1905">
        <v>-7539</v>
      </c>
      <c r="M1905">
        <v>0.21980751300000001</v>
      </c>
      <c r="N1905">
        <v>0.297196391</v>
      </c>
      <c r="O1905">
        <f>VLOOKUP(A1905,Sheet1!$A$1:$B$600,2,FALSE)</f>
        <v>94887</v>
      </c>
      <c r="P1905">
        <f t="shared" si="58"/>
        <v>0</v>
      </c>
      <c r="Q1905" t="str">
        <f t="shared" si="59"/>
        <v>64</v>
      </c>
      <c r="R1905" t="s">
        <v>8745</v>
      </c>
    </row>
    <row r="1906" spans="1:18">
      <c r="A1906" t="s">
        <v>4144</v>
      </c>
      <c r="B1906" t="s">
        <v>16137</v>
      </c>
      <c r="C1906" t="s">
        <v>43</v>
      </c>
      <c r="D1906" t="s">
        <v>15057</v>
      </c>
      <c r="E1906" t="s">
        <v>43</v>
      </c>
      <c r="F1906">
        <v>1111</v>
      </c>
      <c r="G1906">
        <v>2.1161905000000002E-2</v>
      </c>
      <c r="H1906">
        <v>7093</v>
      </c>
      <c r="I1906">
        <v>71394</v>
      </c>
      <c r="J1906">
        <v>9.9350085000000005E-2</v>
      </c>
      <c r="K1906">
        <v>-7.8188180999999995E-2</v>
      </c>
      <c r="L1906">
        <v>-5982</v>
      </c>
      <c r="M1906">
        <v>0.1566333</v>
      </c>
      <c r="N1906">
        <v>0.21300338799999999</v>
      </c>
      <c r="O1906">
        <f>VLOOKUP(A1906,Sheet1!$A$1:$B$600,2,FALSE)</f>
        <v>88338</v>
      </c>
      <c r="P1906">
        <f t="shared" si="58"/>
        <v>0</v>
      </c>
      <c r="Q1906" t="str">
        <f t="shared" si="59"/>
        <v>65</v>
      </c>
      <c r="R1906" t="s">
        <v>8746</v>
      </c>
    </row>
    <row r="1907" spans="1:18">
      <c r="A1907" t="s">
        <v>4152</v>
      </c>
      <c r="B1907" t="s">
        <v>16138</v>
      </c>
      <c r="C1907" t="s">
        <v>43</v>
      </c>
      <c r="D1907" t="s">
        <v>15058</v>
      </c>
      <c r="E1907" t="s">
        <v>43</v>
      </c>
      <c r="F1907">
        <v>1309</v>
      </c>
      <c r="G1907">
        <v>2.4545744000000001E-2</v>
      </c>
      <c r="H1907">
        <v>8172</v>
      </c>
      <c r="I1907">
        <v>73310</v>
      </c>
      <c r="J1907">
        <v>0.11147183200000001</v>
      </c>
      <c r="K1907">
        <v>-8.6926087999999999E-2</v>
      </c>
      <c r="L1907">
        <v>-6863</v>
      </c>
      <c r="M1907">
        <v>0.16018110599999999</v>
      </c>
      <c r="N1907">
        <v>0.22019683300000001</v>
      </c>
      <c r="O1907">
        <f>VLOOKUP(A1907,Sheet1!$A$1:$B$600,2,FALSE)</f>
        <v>88972</v>
      </c>
      <c r="P1907">
        <f t="shared" si="58"/>
        <v>0</v>
      </c>
      <c r="Q1907" t="str">
        <f t="shared" si="59"/>
        <v>65</v>
      </c>
      <c r="R1907" t="s">
        <v>8747</v>
      </c>
    </row>
    <row r="1908" spans="1:18">
      <c r="A1908" t="s">
        <v>4164</v>
      </c>
      <c r="B1908" t="s">
        <v>16139</v>
      </c>
      <c r="C1908" t="s">
        <v>43</v>
      </c>
      <c r="D1908" t="s">
        <v>15059</v>
      </c>
      <c r="E1908" t="s">
        <v>43</v>
      </c>
      <c r="F1908">
        <v>505</v>
      </c>
      <c r="G1908">
        <v>1.2837786E-2</v>
      </c>
      <c r="H1908">
        <v>3571</v>
      </c>
      <c r="I1908">
        <v>53168</v>
      </c>
      <c r="J1908">
        <v>6.7164459999999995E-2</v>
      </c>
      <c r="K1908">
        <v>-5.4326673999999998E-2</v>
      </c>
      <c r="L1908">
        <v>-3066</v>
      </c>
      <c r="M1908">
        <v>0.14141697</v>
      </c>
      <c r="N1908">
        <v>0.19113957500000001</v>
      </c>
      <c r="O1908">
        <f>VLOOKUP(A1908,Sheet1!$A$1:$B$600,2,FALSE)</f>
        <v>67612</v>
      </c>
      <c r="P1908">
        <f t="shared" si="58"/>
        <v>0</v>
      </c>
      <c r="Q1908" t="str">
        <f t="shared" si="59"/>
        <v>66</v>
      </c>
      <c r="R1908" t="s">
        <v>8748</v>
      </c>
    </row>
    <row r="1909" spans="1:18">
      <c r="A1909" t="s">
        <v>4178</v>
      </c>
      <c r="B1909" t="s">
        <v>16140</v>
      </c>
      <c r="C1909" t="s">
        <v>43</v>
      </c>
      <c r="D1909" t="s">
        <v>15060</v>
      </c>
      <c r="E1909" t="s">
        <v>43</v>
      </c>
      <c r="F1909">
        <v>2831</v>
      </c>
      <c r="G1909">
        <v>5.3328560999999997E-2</v>
      </c>
      <c r="H1909">
        <v>4179</v>
      </c>
      <c r="I1909">
        <v>72481</v>
      </c>
      <c r="J1909">
        <v>5.7656488999999998E-2</v>
      </c>
      <c r="K1909">
        <v>-4.327928E-3</v>
      </c>
      <c r="L1909">
        <v>-1348</v>
      </c>
      <c r="M1909">
        <v>0.67743479299999998</v>
      </c>
      <c r="N1909">
        <v>0.92493597599999999</v>
      </c>
      <c r="O1909">
        <f>VLOOKUP(A1909,Sheet1!$A$1:$B$600,2,FALSE)</f>
        <v>89077</v>
      </c>
      <c r="P1909">
        <f t="shared" si="58"/>
        <v>0</v>
      </c>
      <c r="Q1909" t="str">
        <f t="shared" si="59"/>
        <v>66</v>
      </c>
      <c r="R1909" t="s">
        <v>8749</v>
      </c>
    </row>
    <row r="1910" spans="1:18">
      <c r="A1910" t="s">
        <v>4215</v>
      </c>
      <c r="B1910" t="s">
        <v>16143</v>
      </c>
      <c r="C1910" t="s">
        <v>43</v>
      </c>
      <c r="D1910" t="s">
        <v>15061</v>
      </c>
      <c r="E1910" t="s">
        <v>43</v>
      </c>
      <c r="F1910">
        <v>1094</v>
      </c>
      <c r="G1910">
        <v>3.3134445999999998E-2</v>
      </c>
      <c r="H1910">
        <v>4895</v>
      </c>
      <c r="I1910">
        <v>48105</v>
      </c>
      <c r="J1910">
        <v>0.101756574</v>
      </c>
      <c r="K1910">
        <v>-6.8622128000000004E-2</v>
      </c>
      <c r="L1910">
        <v>-3801</v>
      </c>
      <c r="M1910">
        <v>0.223493361</v>
      </c>
      <c r="N1910">
        <v>0.325624621</v>
      </c>
      <c r="O1910">
        <f>VLOOKUP(A1910,Sheet1!$A$1:$B$600,2,FALSE)</f>
        <v>63978</v>
      </c>
      <c r="P1910">
        <f t="shared" si="58"/>
        <v>0</v>
      </c>
      <c r="Q1910" t="str">
        <f t="shared" si="59"/>
        <v>67</v>
      </c>
      <c r="R1910" t="s">
        <v>8752</v>
      </c>
    </row>
    <row r="1911" spans="1:18">
      <c r="A1911" t="s">
        <v>4228</v>
      </c>
      <c r="B1911" t="s">
        <v>16144</v>
      </c>
      <c r="C1911" t="s">
        <v>43</v>
      </c>
      <c r="D1911" t="s">
        <v>15062</v>
      </c>
      <c r="E1911" t="s">
        <v>43</v>
      </c>
      <c r="F1911">
        <v>848</v>
      </c>
      <c r="G1911">
        <v>2.2816553E-2</v>
      </c>
      <c r="H1911">
        <v>5707</v>
      </c>
      <c r="I1911">
        <v>52964</v>
      </c>
      <c r="J1911">
        <v>0.10775243599999999</v>
      </c>
      <c r="K1911">
        <v>-8.4935883000000004E-2</v>
      </c>
      <c r="L1911">
        <v>-4859</v>
      </c>
      <c r="M1911">
        <v>0.14858945200000001</v>
      </c>
      <c r="N1911">
        <v>0.21174976400000001</v>
      </c>
      <c r="O1911">
        <f>VLOOKUP(A1911,Sheet1!$A$1:$B$600,2,FALSE)</f>
        <v>71162</v>
      </c>
      <c r="P1911">
        <f t="shared" si="58"/>
        <v>0</v>
      </c>
      <c r="Q1911" t="str">
        <f t="shared" si="59"/>
        <v>67</v>
      </c>
      <c r="R1911" t="s">
        <v>8753</v>
      </c>
    </row>
    <row r="1912" spans="1:18">
      <c r="A1912" t="s">
        <v>4240</v>
      </c>
      <c r="B1912" t="s">
        <v>16145</v>
      </c>
      <c r="C1912" t="s">
        <v>43</v>
      </c>
      <c r="D1912" t="s">
        <v>15063</v>
      </c>
      <c r="E1912" t="s">
        <v>43</v>
      </c>
      <c r="F1912">
        <v>1348</v>
      </c>
      <c r="G1912">
        <v>3.8234627E-2</v>
      </c>
      <c r="H1912">
        <v>5724</v>
      </c>
      <c r="I1912">
        <v>51580</v>
      </c>
      <c r="J1912">
        <v>0.110973245</v>
      </c>
      <c r="K1912">
        <v>-7.2738619000000004E-2</v>
      </c>
      <c r="L1912">
        <v>-4376</v>
      </c>
      <c r="M1912">
        <v>0.235499651</v>
      </c>
      <c r="N1912">
        <v>0.34453914200000002</v>
      </c>
      <c r="O1912">
        <f>VLOOKUP(A1912,Sheet1!$A$1:$B$600,2,FALSE)</f>
        <v>68329</v>
      </c>
      <c r="P1912">
        <f t="shared" si="58"/>
        <v>0</v>
      </c>
      <c r="Q1912" t="str">
        <f t="shared" si="59"/>
        <v>67</v>
      </c>
      <c r="R1912" t="s">
        <v>8754</v>
      </c>
    </row>
    <row r="1913" spans="1:18">
      <c r="A1913" t="s">
        <v>4249</v>
      </c>
      <c r="B1913" t="s">
        <v>16146</v>
      </c>
      <c r="C1913" t="s">
        <v>43</v>
      </c>
      <c r="D1913" t="s">
        <v>15064</v>
      </c>
      <c r="E1913" t="s">
        <v>43</v>
      </c>
      <c r="F1913">
        <v>818</v>
      </c>
      <c r="G1913">
        <v>1.6373754000000001E-2</v>
      </c>
      <c r="H1913">
        <v>9166</v>
      </c>
      <c r="I1913">
        <v>72314</v>
      </c>
      <c r="J1913">
        <v>0.12675277300000001</v>
      </c>
      <c r="K1913">
        <v>-0.11037901899999999</v>
      </c>
      <c r="L1913">
        <v>-8348</v>
      </c>
      <c r="M1913">
        <v>8.9242853999999996E-2</v>
      </c>
      <c r="N1913">
        <v>0.129178665</v>
      </c>
      <c r="O1913">
        <f>VLOOKUP(A1913,Sheet1!$A$1:$B$600,2,FALSE)</f>
        <v>89933</v>
      </c>
      <c r="P1913">
        <f t="shared" si="58"/>
        <v>0</v>
      </c>
      <c r="Q1913" t="str">
        <f t="shared" si="59"/>
        <v>67</v>
      </c>
      <c r="R1913" t="s">
        <v>8755</v>
      </c>
    </row>
    <row r="1914" spans="1:18">
      <c r="A1914" t="s">
        <v>4262</v>
      </c>
      <c r="B1914" t="s">
        <v>16147</v>
      </c>
      <c r="C1914" t="s">
        <v>43</v>
      </c>
      <c r="D1914" t="s">
        <v>15065</v>
      </c>
      <c r="E1914" t="s">
        <v>43</v>
      </c>
      <c r="F1914">
        <v>1399</v>
      </c>
      <c r="G1914">
        <v>2.6129019999999999E-2</v>
      </c>
      <c r="H1914">
        <v>9941</v>
      </c>
      <c r="I1914">
        <v>78369</v>
      </c>
      <c r="J1914">
        <v>0.12684862599999999</v>
      </c>
      <c r="K1914">
        <v>-0.100719606</v>
      </c>
      <c r="L1914">
        <v>-8542</v>
      </c>
      <c r="M1914">
        <v>0.140730309</v>
      </c>
      <c r="N1914">
        <v>0.20598583500000001</v>
      </c>
      <c r="O1914">
        <f>VLOOKUP(A1914,Sheet1!$A$1:$B$600,2,FALSE)</f>
        <v>98427</v>
      </c>
      <c r="P1914">
        <f t="shared" si="58"/>
        <v>0</v>
      </c>
      <c r="Q1914" t="str">
        <f t="shared" si="59"/>
        <v>67</v>
      </c>
      <c r="R1914" t="s">
        <v>8756</v>
      </c>
    </row>
    <row r="1915" spans="1:18">
      <c r="A1915" t="s">
        <v>4270</v>
      </c>
      <c r="B1915" t="s">
        <v>16148</v>
      </c>
      <c r="C1915" t="s">
        <v>43</v>
      </c>
      <c r="D1915" t="s">
        <v>15066</v>
      </c>
      <c r="E1915" t="s">
        <v>43</v>
      </c>
      <c r="F1915">
        <v>945</v>
      </c>
      <c r="G1915">
        <v>1.8808965E-2</v>
      </c>
      <c r="H1915">
        <v>9055</v>
      </c>
      <c r="I1915">
        <v>72972</v>
      </c>
      <c r="J1915">
        <v>0.124088692</v>
      </c>
      <c r="K1915">
        <v>-0.105279727</v>
      </c>
      <c r="L1915">
        <v>-8110</v>
      </c>
      <c r="M1915">
        <v>0.104362231</v>
      </c>
      <c r="N1915">
        <v>0.15157678299999999</v>
      </c>
      <c r="O1915">
        <f>VLOOKUP(A1915,Sheet1!$A$1:$B$600,2,FALSE)</f>
        <v>91200</v>
      </c>
      <c r="P1915">
        <f t="shared" si="58"/>
        <v>0</v>
      </c>
      <c r="Q1915" t="str">
        <f t="shared" si="59"/>
        <v>67</v>
      </c>
      <c r="R1915" t="s">
        <v>8757</v>
      </c>
    </row>
    <row r="1916" spans="1:18">
      <c r="A1916" t="s">
        <v>4279</v>
      </c>
      <c r="B1916" t="s">
        <v>16149</v>
      </c>
      <c r="C1916" t="s">
        <v>43</v>
      </c>
      <c r="D1916" t="s">
        <v>15067</v>
      </c>
      <c r="E1916" t="s">
        <v>43</v>
      </c>
      <c r="F1916">
        <v>872</v>
      </c>
      <c r="G1916">
        <v>1.8875685E-2</v>
      </c>
      <c r="H1916">
        <v>8534</v>
      </c>
      <c r="I1916">
        <v>67469</v>
      </c>
      <c r="J1916">
        <v>0.12648772</v>
      </c>
      <c r="K1916">
        <v>-0.10761203599999999</v>
      </c>
      <c r="L1916">
        <v>-7662</v>
      </c>
      <c r="M1916">
        <v>0.102179517</v>
      </c>
      <c r="N1916">
        <v>0.14922938399999999</v>
      </c>
      <c r="O1916">
        <f>VLOOKUP(A1916,Sheet1!$A$1:$B$600,2,FALSE)</f>
        <v>84670</v>
      </c>
      <c r="P1916">
        <f t="shared" si="58"/>
        <v>0</v>
      </c>
      <c r="Q1916" t="str">
        <f t="shared" si="59"/>
        <v>67</v>
      </c>
      <c r="R1916" t="s">
        <v>8758</v>
      </c>
    </row>
    <row r="1917" spans="1:18">
      <c r="A1917" t="s">
        <v>4311</v>
      </c>
      <c r="B1917" t="s">
        <v>16152</v>
      </c>
      <c r="C1917" t="s">
        <v>43</v>
      </c>
      <c r="D1917" t="s">
        <v>15068</v>
      </c>
      <c r="E1917" t="s">
        <v>43</v>
      </c>
      <c r="F1917">
        <v>521</v>
      </c>
      <c r="G1917">
        <v>1.2728117000000001E-2</v>
      </c>
      <c r="H1917">
        <v>6841</v>
      </c>
      <c r="I1917">
        <v>57459</v>
      </c>
      <c r="J1917">
        <v>0.119058807</v>
      </c>
      <c r="K1917">
        <v>-0.10633069000000001</v>
      </c>
      <c r="L1917">
        <v>-6320</v>
      </c>
      <c r="M1917">
        <v>7.6158455999999999E-2</v>
      </c>
      <c r="N1917">
        <v>0.106906133</v>
      </c>
      <c r="O1917">
        <f>VLOOKUP(A1917,Sheet1!$A$1:$B$600,2,FALSE)</f>
        <v>74093</v>
      </c>
      <c r="P1917">
        <f t="shared" si="58"/>
        <v>0</v>
      </c>
      <c r="Q1917" t="str">
        <f t="shared" si="59"/>
        <v>68</v>
      </c>
      <c r="R1917" t="s">
        <v>8761</v>
      </c>
    </row>
    <row r="1918" spans="1:18">
      <c r="A1918" t="s">
        <v>4330</v>
      </c>
      <c r="B1918" t="s">
        <v>16154</v>
      </c>
      <c r="C1918" t="s">
        <v>43</v>
      </c>
      <c r="D1918" t="s">
        <v>15069</v>
      </c>
      <c r="E1918" t="s">
        <v>43</v>
      </c>
      <c r="F1918">
        <v>739</v>
      </c>
      <c r="G1918">
        <v>1.6192646000000002E-2</v>
      </c>
      <c r="H1918">
        <v>8076</v>
      </c>
      <c r="I1918">
        <v>66348</v>
      </c>
      <c r="J1918">
        <v>0.12172183</v>
      </c>
      <c r="K1918">
        <v>-0.105529184</v>
      </c>
      <c r="L1918">
        <v>-7337</v>
      </c>
      <c r="M1918">
        <v>9.1505695999999997E-2</v>
      </c>
      <c r="N1918">
        <v>0.13302992899999999</v>
      </c>
      <c r="O1918">
        <f>VLOOKUP(A1918,Sheet1!$A$1:$B$600,2,FALSE)</f>
        <v>83613</v>
      </c>
      <c r="P1918">
        <f t="shared" si="58"/>
        <v>0</v>
      </c>
      <c r="Q1918" t="str">
        <f t="shared" si="59"/>
        <v>68</v>
      </c>
      <c r="R1918" t="s">
        <v>8763</v>
      </c>
    </row>
    <row r="1919" spans="1:18">
      <c r="A1919" t="s">
        <v>4348</v>
      </c>
      <c r="B1919" t="s">
        <v>16156</v>
      </c>
      <c r="C1919" t="s">
        <v>43</v>
      </c>
      <c r="D1919" t="s">
        <v>15070</v>
      </c>
      <c r="E1919" t="s">
        <v>43</v>
      </c>
      <c r="F1919">
        <v>874</v>
      </c>
      <c r="G1919">
        <v>2.1402684000000002E-2</v>
      </c>
      <c r="H1919">
        <v>6535</v>
      </c>
      <c r="I1919">
        <v>58639</v>
      </c>
      <c r="J1919">
        <v>0.111444602</v>
      </c>
      <c r="K1919">
        <v>-9.0041917999999999E-2</v>
      </c>
      <c r="L1919">
        <v>-5661</v>
      </c>
      <c r="M1919">
        <v>0.13374139299999999</v>
      </c>
      <c r="N1919">
        <v>0.19204773999999999</v>
      </c>
      <c r="O1919">
        <f>VLOOKUP(A1919,Sheet1!$A$1:$B$600,2,FALSE)</f>
        <v>78848</v>
      </c>
      <c r="P1919">
        <f t="shared" si="58"/>
        <v>0</v>
      </c>
      <c r="Q1919" t="str">
        <f t="shared" si="59"/>
        <v>68</v>
      </c>
      <c r="R1919" t="s">
        <v>8765</v>
      </c>
    </row>
    <row r="1920" spans="1:18">
      <c r="A1920" t="s">
        <v>4360</v>
      </c>
      <c r="B1920" t="s">
        <v>16157</v>
      </c>
      <c r="C1920" t="s">
        <v>43</v>
      </c>
      <c r="D1920" t="s">
        <v>15071</v>
      </c>
      <c r="E1920" t="s">
        <v>43</v>
      </c>
      <c r="F1920">
        <v>828</v>
      </c>
      <c r="G1920">
        <v>1.7586338999999999E-2</v>
      </c>
      <c r="H1920">
        <v>6999</v>
      </c>
      <c r="I1920">
        <v>70635</v>
      </c>
      <c r="J1920">
        <v>9.9086855000000001E-2</v>
      </c>
      <c r="K1920">
        <v>-8.1500515999999995E-2</v>
      </c>
      <c r="L1920">
        <v>-6171</v>
      </c>
      <c r="M1920">
        <v>0.118302615</v>
      </c>
      <c r="N1920">
        <v>0.17748407399999999</v>
      </c>
      <c r="O1920">
        <f>VLOOKUP(A1920,Sheet1!$A$1:$B$600,2,FALSE)</f>
        <v>92486</v>
      </c>
      <c r="P1920">
        <f t="shared" si="58"/>
        <v>0</v>
      </c>
      <c r="Q1920" t="str">
        <f t="shared" si="59"/>
        <v>68</v>
      </c>
      <c r="R1920" t="s">
        <v>8766</v>
      </c>
    </row>
    <row r="1921" spans="1:18">
      <c r="A1921" t="s">
        <v>4374</v>
      </c>
      <c r="B1921" t="s">
        <v>16158</v>
      </c>
      <c r="C1921" t="s">
        <v>43</v>
      </c>
      <c r="D1921" t="s">
        <v>15072</v>
      </c>
      <c r="E1921" t="s">
        <v>43</v>
      </c>
      <c r="F1921">
        <v>940</v>
      </c>
      <c r="G1921">
        <v>2.5222710999999998E-2</v>
      </c>
      <c r="H1921">
        <v>5679</v>
      </c>
      <c r="I1921">
        <v>52918</v>
      </c>
      <c r="J1921">
        <v>0.10731698100000001</v>
      </c>
      <c r="K1921">
        <v>-8.2094269999999997E-2</v>
      </c>
      <c r="L1921">
        <v>-4739</v>
      </c>
      <c r="M1921">
        <v>0.16552209900000001</v>
      </c>
      <c r="N1921">
        <v>0.23503001100000001</v>
      </c>
      <c r="O1921">
        <f>VLOOKUP(A1921,Sheet1!$A$1:$B$600,2,FALSE)</f>
        <v>68147</v>
      </c>
      <c r="P1921">
        <f t="shared" si="58"/>
        <v>0</v>
      </c>
      <c r="Q1921" t="str">
        <f t="shared" si="59"/>
        <v>69</v>
      </c>
      <c r="R1921" t="s">
        <v>8767</v>
      </c>
    </row>
    <row r="1922" spans="1:18">
      <c r="A1922" t="s">
        <v>4406</v>
      </c>
      <c r="B1922" t="s">
        <v>16160</v>
      </c>
      <c r="C1922" t="s">
        <v>43</v>
      </c>
      <c r="D1922" t="s">
        <v>15073</v>
      </c>
      <c r="E1922" t="s">
        <v>43</v>
      </c>
      <c r="F1922">
        <v>819</v>
      </c>
      <c r="G1922">
        <v>2.0791550999999998E-2</v>
      </c>
      <c r="H1922">
        <v>5951</v>
      </c>
      <c r="I1922">
        <v>55241</v>
      </c>
      <c r="J1922">
        <v>0.107727956</v>
      </c>
      <c r="K1922">
        <v>-8.6936403999999995E-2</v>
      </c>
      <c r="L1922">
        <v>-5132</v>
      </c>
      <c r="M1922">
        <v>0.13762392900000001</v>
      </c>
      <c r="N1922">
        <v>0.19300051900000001</v>
      </c>
      <c r="O1922">
        <f>VLOOKUP(A1922,Sheet1!$A$1:$B$600,2,FALSE)</f>
        <v>70342</v>
      </c>
      <c r="P1922">
        <f t="shared" si="58"/>
        <v>0</v>
      </c>
      <c r="Q1922" t="str">
        <f t="shared" si="59"/>
        <v>69</v>
      </c>
      <c r="R1922" t="s">
        <v>8769</v>
      </c>
    </row>
    <row r="1923" spans="1:18">
      <c r="A1923" t="s">
        <v>4429</v>
      </c>
      <c r="B1923" t="s">
        <v>16161</v>
      </c>
      <c r="C1923" t="s">
        <v>43</v>
      </c>
      <c r="D1923" t="s">
        <v>15074</v>
      </c>
      <c r="E1923" t="s">
        <v>43</v>
      </c>
      <c r="F1923">
        <v>1273</v>
      </c>
      <c r="G1923">
        <v>2.7848266999999999E-2</v>
      </c>
      <c r="H1923">
        <v>7070</v>
      </c>
      <c r="I1923">
        <v>63069</v>
      </c>
      <c r="J1923">
        <v>0.112099447</v>
      </c>
      <c r="K1923">
        <v>-8.4251178999999995E-2</v>
      </c>
      <c r="L1923">
        <v>-5797</v>
      </c>
      <c r="M1923">
        <v>0.180056577</v>
      </c>
      <c r="N1923">
        <v>0.24842466399999999</v>
      </c>
      <c r="O1923">
        <f>VLOOKUP(A1923,Sheet1!$A$1:$B$600,2,FALSE)</f>
        <v>79524</v>
      </c>
      <c r="P1923">
        <f t="shared" ref="P1923:P1986" si="60">IF(G1923&gt;0.5,2,IF(G1923&gt;0.2,IF(F1923/O1923&gt;0.125,1,0),0))</f>
        <v>0</v>
      </c>
      <c r="Q1923" t="str">
        <f t="shared" ref="Q1923:Q1986" si="61">MID(B1923,2,LEN(B1923)-3)</f>
        <v>69</v>
      </c>
      <c r="R1923" t="s">
        <v>8770</v>
      </c>
    </row>
    <row r="1924" spans="1:18">
      <c r="A1924" t="s">
        <v>4446</v>
      </c>
      <c r="B1924" t="s">
        <v>16162</v>
      </c>
      <c r="C1924" t="s">
        <v>43</v>
      </c>
      <c r="D1924" t="s">
        <v>15075</v>
      </c>
      <c r="E1924" t="s">
        <v>43</v>
      </c>
      <c r="F1924">
        <v>903</v>
      </c>
      <c r="G1924">
        <v>1.8369340000000001E-2</v>
      </c>
      <c r="H1924">
        <v>7761</v>
      </c>
      <c r="I1924">
        <v>67161</v>
      </c>
      <c r="J1924">
        <v>0.11555813600000001</v>
      </c>
      <c r="K1924">
        <v>-9.7188796999999993E-2</v>
      </c>
      <c r="L1924">
        <v>-6858</v>
      </c>
      <c r="M1924">
        <v>0.116350986</v>
      </c>
      <c r="N1924">
        <v>0.158961889</v>
      </c>
      <c r="O1924">
        <f>VLOOKUP(A1924,Sheet1!$A$1:$B$600,2,FALSE)</f>
        <v>80543</v>
      </c>
      <c r="P1924">
        <f t="shared" si="60"/>
        <v>0</v>
      </c>
      <c r="Q1924" t="str">
        <f t="shared" si="61"/>
        <v>69</v>
      </c>
      <c r="R1924" t="s">
        <v>8771</v>
      </c>
    </row>
    <row r="1925" spans="1:18">
      <c r="A1925" t="s">
        <v>4476</v>
      </c>
      <c r="B1925" t="s">
        <v>16164</v>
      </c>
      <c r="C1925" t="s">
        <v>43</v>
      </c>
      <c r="D1925" t="s">
        <v>15076</v>
      </c>
      <c r="E1925" t="s">
        <v>43</v>
      </c>
      <c r="F1925">
        <v>916</v>
      </c>
      <c r="G1925">
        <v>2.9123744E-2</v>
      </c>
      <c r="H1925">
        <v>3801</v>
      </c>
      <c r="I1925">
        <v>48636</v>
      </c>
      <c r="J1925">
        <v>7.8151986000000007E-2</v>
      </c>
      <c r="K1925">
        <v>-4.9028242E-2</v>
      </c>
      <c r="L1925">
        <v>-2885</v>
      </c>
      <c r="M1925">
        <v>0.24098921300000001</v>
      </c>
      <c r="N1925">
        <v>0.37265520099999999</v>
      </c>
      <c r="O1925">
        <f>VLOOKUP(A1925,Sheet1!$A$1:$B$600,2,FALSE)</f>
        <v>64848</v>
      </c>
      <c r="P1925">
        <f t="shared" si="60"/>
        <v>0</v>
      </c>
      <c r="Q1925" t="str">
        <f t="shared" si="61"/>
        <v>69</v>
      </c>
      <c r="R1925" t="s">
        <v>8773</v>
      </c>
    </row>
    <row r="1926" spans="1:18">
      <c r="A1926" t="s">
        <v>4494</v>
      </c>
      <c r="B1926" t="s">
        <v>16165</v>
      </c>
      <c r="C1926" t="s">
        <v>43</v>
      </c>
      <c r="D1926" t="s">
        <v>15077</v>
      </c>
      <c r="E1926" t="s">
        <v>43</v>
      </c>
      <c r="F1926">
        <v>1684</v>
      </c>
      <c r="G1926">
        <v>2.831061E-2</v>
      </c>
      <c r="H1926">
        <v>9393</v>
      </c>
      <c r="I1926">
        <v>81527</v>
      </c>
      <c r="J1926">
        <v>0.115213365</v>
      </c>
      <c r="K1926">
        <v>-8.6902754999999998E-2</v>
      </c>
      <c r="L1926">
        <v>-7709</v>
      </c>
      <c r="M1926">
        <v>0.17928244400000001</v>
      </c>
      <c r="N1926">
        <v>0.245723313</v>
      </c>
      <c r="O1926">
        <f>VLOOKUP(A1926,Sheet1!$A$1:$B$600,2,FALSE)</f>
        <v>98429</v>
      </c>
      <c r="P1926">
        <f t="shared" si="60"/>
        <v>0</v>
      </c>
      <c r="Q1926" t="str">
        <f t="shared" si="61"/>
        <v>69</v>
      </c>
      <c r="R1926" t="s">
        <v>8774</v>
      </c>
    </row>
    <row r="1927" spans="1:18">
      <c r="A1927" t="s">
        <v>4509</v>
      </c>
      <c r="B1927" t="s">
        <v>16167</v>
      </c>
      <c r="C1927" t="s">
        <v>43</v>
      </c>
      <c r="D1927" t="s">
        <v>15078</v>
      </c>
      <c r="E1927" t="s">
        <v>43</v>
      </c>
      <c r="F1927">
        <v>3023</v>
      </c>
      <c r="G1927">
        <v>5.5808887000000001E-2</v>
      </c>
      <c r="H1927">
        <v>9178</v>
      </c>
      <c r="I1927">
        <v>74586</v>
      </c>
      <c r="J1927">
        <v>0.12305258400000001</v>
      </c>
      <c r="K1927">
        <v>-6.7243696000000006E-2</v>
      </c>
      <c r="L1927">
        <v>-6155</v>
      </c>
      <c r="M1927">
        <v>0.32937459099999999</v>
      </c>
      <c r="N1927">
        <v>0.45353690000000002</v>
      </c>
      <c r="O1927">
        <f>VLOOKUP(A1927,Sheet1!$A$1:$B$600,2,FALSE)</f>
        <v>89520</v>
      </c>
      <c r="P1927">
        <f t="shared" si="60"/>
        <v>0</v>
      </c>
      <c r="Q1927" t="str">
        <f t="shared" si="61"/>
        <v>69</v>
      </c>
      <c r="R1927" t="s">
        <v>8776</v>
      </c>
    </row>
    <row r="1928" spans="1:18">
      <c r="A1928" t="s">
        <v>4532</v>
      </c>
      <c r="B1928" t="s">
        <v>16169</v>
      </c>
      <c r="C1928" t="s">
        <v>43</v>
      </c>
      <c r="D1928" t="s">
        <v>15079</v>
      </c>
      <c r="E1928" t="s">
        <v>43</v>
      </c>
      <c r="F1928">
        <v>2324</v>
      </c>
      <c r="G1928">
        <v>5.0990631000000002E-2</v>
      </c>
      <c r="H1928">
        <v>7105</v>
      </c>
      <c r="I1928">
        <v>62587</v>
      </c>
      <c r="J1928">
        <v>0.113521977</v>
      </c>
      <c r="K1928">
        <v>-6.2531346000000002E-2</v>
      </c>
      <c r="L1928">
        <v>-4781</v>
      </c>
      <c r="M1928">
        <v>0.32709359599999999</v>
      </c>
      <c r="N1928">
        <v>0.44916968899999998</v>
      </c>
      <c r="O1928">
        <f>VLOOKUP(A1928,Sheet1!$A$1:$B$600,2,FALSE)</f>
        <v>76167</v>
      </c>
      <c r="P1928">
        <f t="shared" si="60"/>
        <v>0</v>
      </c>
      <c r="Q1928" t="str">
        <f t="shared" si="61"/>
        <v>69</v>
      </c>
      <c r="R1928" t="s">
        <v>8778</v>
      </c>
    </row>
    <row r="1929" spans="1:18">
      <c r="A1929" t="s">
        <v>4551</v>
      </c>
      <c r="B1929" t="s">
        <v>16171</v>
      </c>
      <c r="C1929" t="s">
        <v>43</v>
      </c>
      <c r="D1929" t="s">
        <v>15080</v>
      </c>
      <c r="E1929" t="s">
        <v>43</v>
      </c>
      <c r="F1929">
        <v>735</v>
      </c>
      <c r="G1929">
        <v>2.1839899999999999E-2</v>
      </c>
      <c r="H1929">
        <v>3389</v>
      </c>
      <c r="I1929">
        <v>53154</v>
      </c>
      <c r="J1929">
        <v>6.3758137000000006E-2</v>
      </c>
      <c r="K1929">
        <v>-4.1918236999999997E-2</v>
      </c>
      <c r="L1929">
        <v>-2654</v>
      </c>
      <c r="M1929">
        <v>0.216878135</v>
      </c>
      <c r="N1929">
        <v>0.34254294899999999</v>
      </c>
      <c r="O1929">
        <f>VLOOKUP(A1929,Sheet1!$A$1:$B$600,2,FALSE)</f>
        <v>70147</v>
      </c>
      <c r="P1929">
        <f t="shared" si="60"/>
        <v>0</v>
      </c>
      <c r="Q1929" t="str">
        <f t="shared" si="61"/>
        <v>69</v>
      </c>
      <c r="R1929" t="s">
        <v>8780</v>
      </c>
    </row>
    <row r="1930" spans="1:18">
      <c r="A1930" t="s">
        <v>4562</v>
      </c>
      <c r="B1930" t="s">
        <v>16172</v>
      </c>
      <c r="C1930" t="s">
        <v>43</v>
      </c>
      <c r="D1930" t="s">
        <v>15081</v>
      </c>
      <c r="E1930" t="s">
        <v>43</v>
      </c>
      <c r="F1930">
        <v>1212</v>
      </c>
      <c r="G1930">
        <v>2.1456644E-2</v>
      </c>
      <c r="H1930">
        <v>5810</v>
      </c>
      <c r="I1930">
        <v>72728</v>
      </c>
      <c r="J1930">
        <v>7.9886701000000004E-2</v>
      </c>
      <c r="K1930">
        <v>-5.8430057000000001E-2</v>
      </c>
      <c r="L1930">
        <v>-4598</v>
      </c>
      <c r="M1930">
        <v>0.20860585200000001</v>
      </c>
      <c r="N1930">
        <v>0.26858843599999999</v>
      </c>
      <c r="O1930">
        <f>VLOOKUP(A1930,Sheet1!$A$1:$B$600,2,FALSE)</f>
        <v>88840</v>
      </c>
      <c r="P1930">
        <f t="shared" si="60"/>
        <v>0</v>
      </c>
      <c r="Q1930" t="str">
        <f t="shared" si="61"/>
        <v>70</v>
      </c>
      <c r="R1930" t="s">
        <v>8781</v>
      </c>
    </row>
    <row r="1931" spans="1:18">
      <c r="A1931" t="s">
        <v>4571</v>
      </c>
      <c r="B1931" t="s">
        <v>16173</v>
      </c>
      <c r="C1931" t="s">
        <v>43</v>
      </c>
      <c r="D1931" t="s">
        <v>15082</v>
      </c>
      <c r="E1931" t="s">
        <v>43</v>
      </c>
      <c r="F1931">
        <v>914</v>
      </c>
      <c r="G1931">
        <v>1.599776E-2</v>
      </c>
      <c r="H1931">
        <v>5337</v>
      </c>
      <c r="I1931">
        <v>73808</v>
      </c>
      <c r="J1931">
        <v>7.2309234999999999E-2</v>
      </c>
      <c r="K1931">
        <v>-5.6311475E-2</v>
      </c>
      <c r="L1931">
        <v>-4423</v>
      </c>
      <c r="M1931">
        <v>0.17125726099999999</v>
      </c>
      <c r="N1931">
        <v>0.22124089199999999</v>
      </c>
      <c r="O1931">
        <f>VLOOKUP(A1931,Sheet1!$A$1:$B$600,2,FALSE)</f>
        <v>91956</v>
      </c>
      <c r="P1931">
        <f t="shared" si="60"/>
        <v>0</v>
      </c>
      <c r="Q1931" t="str">
        <f t="shared" si="61"/>
        <v>70</v>
      </c>
      <c r="R1931" t="s">
        <v>8782</v>
      </c>
    </row>
    <row r="1932" spans="1:18">
      <c r="A1932" t="s">
        <v>4581</v>
      </c>
      <c r="B1932" t="s">
        <v>16174</v>
      </c>
      <c r="C1932" t="s">
        <v>43</v>
      </c>
      <c r="D1932" t="s">
        <v>15083</v>
      </c>
      <c r="E1932" t="s">
        <v>43</v>
      </c>
      <c r="F1932">
        <v>994</v>
      </c>
      <c r="G1932">
        <v>2.3574613000000001E-2</v>
      </c>
      <c r="H1932">
        <v>5691</v>
      </c>
      <c r="I1932">
        <v>57374</v>
      </c>
      <c r="J1932">
        <v>9.9191270999999998E-2</v>
      </c>
      <c r="K1932">
        <v>-7.5616658000000003E-2</v>
      </c>
      <c r="L1932">
        <v>-4697</v>
      </c>
      <c r="M1932">
        <v>0.17466174700000001</v>
      </c>
      <c r="N1932">
        <v>0.23766822500000001</v>
      </c>
      <c r="O1932">
        <f>VLOOKUP(A1932,Sheet1!$A$1:$B$600,2,FALSE)</f>
        <v>72455</v>
      </c>
      <c r="P1932">
        <f t="shared" si="60"/>
        <v>0</v>
      </c>
      <c r="Q1932" t="str">
        <f t="shared" si="61"/>
        <v>71</v>
      </c>
      <c r="R1932" t="s">
        <v>8783</v>
      </c>
    </row>
    <row r="1933" spans="1:18">
      <c r="A1933" t="s">
        <v>4627</v>
      </c>
      <c r="B1933" t="s">
        <v>16179</v>
      </c>
      <c r="C1933" t="s">
        <v>43</v>
      </c>
      <c r="D1933" t="s">
        <v>15084</v>
      </c>
      <c r="E1933" t="s">
        <v>43</v>
      </c>
      <c r="F1933">
        <v>822</v>
      </c>
      <c r="G1933">
        <v>1.9588218000000001E-2</v>
      </c>
      <c r="H1933">
        <v>6029</v>
      </c>
      <c r="I1933">
        <v>58110</v>
      </c>
      <c r="J1933">
        <v>0.10375150599999999</v>
      </c>
      <c r="K1933">
        <v>-8.4163287000000003E-2</v>
      </c>
      <c r="L1933">
        <v>-5207</v>
      </c>
      <c r="M1933">
        <v>0.13634101800000001</v>
      </c>
      <c r="N1933">
        <v>0.188799366</v>
      </c>
      <c r="O1933">
        <f>VLOOKUP(A1933,Sheet1!$A$1:$B$600,2,FALSE)</f>
        <v>72569</v>
      </c>
      <c r="P1933">
        <f t="shared" si="60"/>
        <v>0</v>
      </c>
      <c r="Q1933" t="str">
        <f t="shared" si="61"/>
        <v>72</v>
      </c>
      <c r="R1933" t="s">
        <v>8788</v>
      </c>
    </row>
    <row r="1934" spans="1:18">
      <c r="A1934" t="s">
        <v>4657</v>
      </c>
      <c r="B1934" t="s">
        <v>16182</v>
      </c>
      <c r="C1934" t="s">
        <v>43</v>
      </c>
      <c r="D1934" t="s">
        <v>15085</v>
      </c>
      <c r="E1934" t="s">
        <v>43</v>
      </c>
      <c r="F1934">
        <v>720</v>
      </c>
      <c r="G1934">
        <v>1.5467903999999999E-2</v>
      </c>
      <c r="H1934">
        <v>5975</v>
      </c>
      <c r="I1934">
        <v>63903</v>
      </c>
      <c r="J1934">
        <v>9.3501087999999996E-2</v>
      </c>
      <c r="K1934">
        <v>-7.8033183000000006E-2</v>
      </c>
      <c r="L1934">
        <v>-5255</v>
      </c>
      <c r="M1934">
        <v>0.12050209200000001</v>
      </c>
      <c r="N1934">
        <v>0.165430205</v>
      </c>
      <c r="O1934">
        <f>VLOOKUP(A1934,Sheet1!$A$1:$B$600,2,FALSE)</f>
        <v>78909</v>
      </c>
      <c r="P1934">
        <f t="shared" si="60"/>
        <v>0</v>
      </c>
      <c r="Q1934" t="str">
        <f t="shared" si="61"/>
        <v>72</v>
      </c>
      <c r="R1934" t="s">
        <v>8791</v>
      </c>
    </row>
    <row r="1935" spans="1:18">
      <c r="A1935" t="s">
        <v>4723</v>
      </c>
      <c r="B1935" t="s">
        <v>16189</v>
      </c>
      <c r="C1935" t="s">
        <v>43</v>
      </c>
      <c r="D1935" t="s">
        <v>15086</v>
      </c>
      <c r="E1935" t="s">
        <v>43</v>
      </c>
      <c r="F1935">
        <v>1682</v>
      </c>
      <c r="G1935">
        <v>3.2383518999999999E-2</v>
      </c>
      <c r="H1935">
        <v>9212</v>
      </c>
      <c r="I1935">
        <v>73429</v>
      </c>
      <c r="J1935">
        <v>0.12545452100000001</v>
      </c>
      <c r="K1935">
        <v>-9.3071001E-2</v>
      </c>
      <c r="L1935">
        <v>-7530</v>
      </c>
      <c r="M1935">
        <v>0.18258792900000001</v>
      </c>
      <c r="N1935">
        <v>0.25812955399999998</v>
      </c>
      <c r="O1935">
        <f>VLOOKUP(A1935,Sheet1!$A$1:$B$600,2,FALSE)</f>
        <v>90295</v>
      </c>
      <c r="P1935">
        <f t="shared" si="60"/>
        <v>0</v>
      </c>
      <c r="Q1935" t="str">
        <f t="shared" si="61"/>
        <v>74</v>
      </c>
      <c r="R1935" t="s">
        <v>8798</v>
      </c>
    </row>
    <row r="1936" spans="1:18">
      <c r="A1936" t="s">
        <v>4743</v>
      </c>
      <c r="B1936" t="s">
        <v>16191</v>
      </c>
      <c r="C1936" t="s">
        <v>43</v>
      </c>
      <c r="D1936" t="s">
        <v>15087</v>
      </c>
      <c r="E1936" t="s">
        <v>43</v>
      </c>
      <c r="F1936">
        <v>3568</v>
      </c>
      <c r="G1936">
        <v>8.8074843999999999E-2</v>
      </c>
      <c r="H1936">
        <v>7234</v>
      </c>
      <c r="I1936">
        <v>61242</v>
      </c>
      <c r="J1936">
        <v>0.11812155100000001</v>
      </c>
      <c r="K1936">
        <v>-3.0046706999999999E-2</v>
      </c>
      <c r="L1936">
        <v>-3666</v>
      </c>
      <c r="M1936">
        <v>0.49322643100000002</v>
      </c>
      <c r="N1936">
        <v>0.745628917</v>
      </c>
      <c r="O1936">
        <f>VLOOKUP(A1936,Sheet1!$A$1:$B$600,2,FALSE)</f>
        <v>80042</v>
      </c>
      <c r="P1936">
        <f t="shared" si="60"/>
        <v>0</v>
      </c>
      <c r="Q1936" t="str">
        <f t="shared" si="61"/>
        <v>74</v>
      </c>
      <c r="R1936" t="s">
        <v>8800</v>
      </c>
    </row>
    <row r="1937" spans="1:18">
      <c r="A1937" t="s">
        <v>4779</v>
      </c>
      <c r="B1937" t="s">
        <v>16194</v>
      </c>
      <c r="C1937" t="s">
        <v>43</v>
      </c>
      <c r="D1937" t="s">
        <v>15088</v>
      </c>
      <c r="E1937" t="s">
        <v>43</v>
      </c>
      <c r="F1937">
        <v>1462</v>
      </c>
      <c r="G1937">
        <v>3.2155189000000001E-2</v>
      </c>
      <c r="H1937">
        <v>6377</v>
      </c>
      <c r="I1937">
        <v>60879</v>
      </c>
      <c r="J1937">
        <v>0.10474876399999999</v>
      </c>
      <c r="K1937">
        <v>-7.2593573999999994E-2</v>
      </c>
      <c r="L1937">
        <v>-4915</v>
      </c>
      <c r="M1937">
        <v>0.229261408</v>
      </c>
      <c r="N1937">
        <v>0.30697440500000001</v>
      </c>
      <c r="O1937">
        <f>VLOOKUP(A1937,Sheet1!$A$1:$B$600,2,FALSE)</f>
        <v>76662</v>
      </c>
      <c r="P1937">
        <f t="shared" si="60"/>
        <v>0</v>
      </c>
      <c r="Q1937" t="str">
        <f t="shared" si="61"/>
        <v>75</v>
      </c>
      <c r="R1937" t="s">
        <v>8803</v>
      </c>
    </row>
    <row r="1938" spans="1:18">
      <c r="A1938" t="s">
        <v>4793</v>
      </c>
      <c r="B1938" t="s">
        <v>16195</v>
      </c>
      <c r="C1938" t="s">
        <v>43</v>
      </c>
      <c r="D1938" t="s">
        <v>15089</v>
      </c>
      <c r="E1938" t="s">
        <v>43</v>
      </c>
      <c r="F1938">
        <v>1213</v>
      </c>
      <c r="G1938">
        <v>2.6775269000000001E-2</v>
      </c>
      <c r="H1938">
        <v>6203</v>
      </c>
      <c r="I1938">
        <v>57456</v>
      </c>
      <c r="J1938">
        <v>0.107960874</v>
      </c>
      <c r="K1938">
        <v>-8.1185605999999993E-2</v>
      </c>
      <c r="L1938">
        <v>-4990</v>
      </c>
      <c r="M1938">
        <v>0.19555053999999999</v>
      </c>
      <c r="N1938">
        <v>0.24800900200000001</v>
      </c>
      <c r="O1938">
        <f>VLOOKUP(A1938,Sheet1!$A$1:$B$600,2,FALSE)</f>
        <v>71198</v>
      </c>
      <c r="P1938">
        <f t="shared" si="60"/>
        <v>0</v>
      </c>
      <c r="Q1938" t="str">
        <f t="shared" si="61"/>
        <v>75</v>
      </c>
      <c r="R1938" t="s">
        <v>8804</v>
      </c>
    </row>
    <row r="1939" spans="1:18">
      <c r="A1939" t="s">
        <v>4812</v>
      </c>
      <c r="B1939" t="s">
        <v>16196</v>
      </c>
      <c r="C1939" t="s">
        <v>43</v>
      </c>
      <c r="D1939" t="s">
        <v>15090</v>
      </c>
      <c r="E1939" t="s">
        <v>43</v>
      </c>
      <c r="F1939">
        <v>1242</v>
      </c>
      <c r="G1939">
        <v>3.3067973000000001E-2</v>
      </c>
      <c r="H1939">
        <v>5212</v>
      </c>
      <c r="I1939">
        <v>50975</v>
      </c>
      <c r="J1939">
        <v>0.102246199</v>
      </c>
      <c r="K1939">
        <v>-6.9178225999999995E-2</v>
      </c>
      <c r="L1939">
        <v>-3970</v>
      </c>
      <c r="M1939">
        <v>0.23829623899999999</v>
      </c>
      <c r="N1939">
        <v>0.32341518200000002</v>
      </c>
      <c r="O1939">
        <f>VLOOKUP(A1939,Sheet1!$A$1:$B$600,2,FALSE)</f>
        <v>65007</v>
      </c>
      <c r="P1939">
        <f t="shared" si="60"/>
        <v>0</v>
      </c>
      <c r="Q1939" t="str">
        <f t="shared" si="61"/>
        <v>75</v>
      </c>
      <c r="R1939" t="s">
        <v>8805</v>
      </c>
    </row>
    <row r="1940" spans="1:18">
      <c r="A1940" t="s">
        <v>4825</v>
      </c>
      <c r="B1940" t="s">
        <v>16197</v>
      </c>
      <c r="C1940" t="s">
        <v>43</v>
      </c>
      <c r="D1940" t="s">
        <v>15091</v>
      </c>
      <c r="E1940" t="s">
        <v>43</v>
      </c>
      <c r="F1940">
        <v>860</v>
      </c>
      <c r="G1940">
        <v>2.2029252999999999E-2</v>
      </c>
      <c r="H1940">
        <v>4829</v>
      </c>
      <c r="I1940">
        <v>53524</v>
      </c>
      <c r="J1940">
        <v>9.0221208999999997E-2</v>
      </c>
      <c r="K1940">
        <v>-6.8191955999999998E-2</v>
      </c>
      <c r="L1940">
        <v>-3969</v>
      </c>
      <c r="M1940">
        <v>0.17809070199999999</v>
      </c>
      <c r="N1940">
        <v>0.24416933699999999</v>
      </c>
      <c r="O1940">
        <f>VLOOKUP(A1940,Sheet1!$A$1:$B$600,2,FALSE)</f>
        <v>67401</v>
      </c>
      <c r="P1940">
        <f t="shared" si="60"/>
        <v>0</v>
      </c>
      <c r="Q1940" t="str">
        <f t="shared" si="61"/>
        <v>75</v>
      </c>
      <c r="R1940" t="s">
        <v>8806</v>
      </c>
    </row>
    <row r="1941" spans="1:18">
      <c r="A1941" t="s">
        <v>4840</v>
      </c>
      <c r="B1941" t="s">
        <v>16198</v>
      </c>
      <c r="C1941" t="s">
        <v>43</v>
      </c>
      <c r="D1941" t="s">
        <v>15092</v>
      </c>
      <c r="E1941" t="s">
        <v>43</v>
      </c>
      <c r="F1941">
        <v>2056</v>
      </c>
      <c r="G1941">
        <v>4.8631644000000002E-2</v>
      </c>
      <c r="H1941">
        <v>4994</v>
      </c>
      <c r="I1941">
        <v>56457</v>
      </c>
      <c r="J1941">
        <v>8.8456701999999998E-2</v>
      </c>
      <c r="K1941">
        <v>-3.9825058000000003E-2</v>
      </c>
      <c r="L1941">
        <v>-2938</v>
      </c>
      <c r="M1941">
        <v>0.41169403300000001</v>
      </c>
      <c r="N1941">
        <v>0.54977907599999998</v>
      </c>
      <c r="O1941">
        <f>VLOOKUP(A1941,Sheet1!$A$1:$B$600,2,FALSE)</f>
        <v>70918</v>
      </c>
      <c r="P1941">
        <f t="shared" si="60"/>
        <v>0</v>
      </c>
      <c r="Q1941" t="str">
        <f t="shared" si="61"/>
        <v>75</v>
      </c>
      <c r="R1941" t="s">
        <v>8807</v>
      </c>
    </row>
    <row r="1942" spans="1:18">
      <c r="A1942" t="s">
        <v>4859</v>
      </c>
      <c r="B1942" t="s">
        <v>16199</v>
      </c>
      <c r="C1942" t="s">
        <v>43</v>
      </c>
      <c r="D1942" t="s">
        <v>15093</v>
      </c>
      <c r="E1942" t="s">
        <v>43</v>
      </c>
      <c r="F1942">
        <v>1274</v>
      </c>
      <c r="G1942">
        <v>2.9362956999999999E-2</v>
      </c>
      <c r="H1942">
        <v>4374</v>
      </c>
      <c r="I1942">
        <v>58351</v>
      </c>
      <c r="J1942">
        <v>7.4960155000000001E-2</v>
      </c>
      <c r="K1942">
        <v>-4.5597196999999999E-2</v>
      </c>
      <c r="L1942">
        <v>-3100</v>
      </c>
      <c r="M1942">
        <v>0.29126657500000003</v>
      </c>
      <c r="N1942">
        <v>0.39171420499999998</v>
      </c>
      <c r="O1942">
        <f>VLOOKUP(A1942,Sheet1!$A$1:$B$600,2,FALSE)</f>
        <v>73170</v>
      </c>
      <c r="P1942">
        <f t="shared" si="60"/>
        <v>0</v>
      </c>
      <c r="Q1942" t="str">
        <f t="shared" si="61"/>
        <v>75</v>
      </c>
      <c r="R1942" t="s">
        <v>8808</v>
      </c>
    </row>
    <row r="1943" spans="1:18">
      <c r="A1943" t="s">
        <v>4876</v>
      </c>
      <c r="B1943" t="s">
        <v>16200</v>
      </c>
      <c r="C1943" t="s">
        <v>43</v>
      </c>
      <c r="D1943" t="s">
        <v>15094</v>
      </c>
      <c r="E1943" t="s">
        <v>43</v>
      </c>
      <c r="F1943">
        <v>1159</v>
      </c>
      <c r="G1943">
        <v>2.6296683000000001E-2</v>
      </c>
      <c r="H1943">
        <v>5659</v>
      </c>
      <c r="I1943">
        <v>58322</v>
      </c>
      <c r="J1943">
        <v>9.7030279999999997E-2</v>
      </c>
      <c r="K1943">
        <v>-7.0733596999999995E-2</v>
      </c>
      <c r="L1943">
        <v>-4500</v>
      </c>
      <c r="M1943">
        <v>0.204806503</v>
      </c>
      <c r="N1943">
        <v>0.27101522099999997</v>
      </c>
      <c r="O1943">
        <f>VLOOKUP(A1943,Sheet1!$A$1:$B$600,2,FALSE)</f>
        <v>72464</v>
      </c>
      <c r="P1943">
        <f t="shared" si="60"/>
        <v>0</v>
      </c>
      <c r="Q1943" t="str">
        <f t="shared" si="61"/>
        <v>75</v>
      </c>
      <c r="R1943" t="s">
        <v>8809</v>
      </c>
    </row>
    <row r="1944" spans="1:18">
      <c r="A1944" t="s">
        <v>4897</v>
      </c>
      <c r="B1944" t="s">
        <v>16201</v>
      </c>
      <c r="C1944" t="s">
        <v>43</v>
      </c>
      <c r="D1944" t="s">
        <v>15095</v>
      </c>
      <c r="E1944" t="s">
        <v>43</v>
      </c>
      <c r="F1944">
        <v>1593</v>
      </c>
      <c r="G1944">
        <v>3.2861622E-2</v>
      </c>
      <c r="H1944">
        <v>6319</v>
      </c>
      <c r="I1944">
        <v>63730</v>
      </c>
      <c r="J1944">
        <v>9.9152674999999996E-2</v>
      </c>
      <c r="K1944">
        <v>-6.6291053000000003E-2</v>
      </c>
      <c r="L1944">
        <v>-4726</v>
      </c>
      <c r="M1944">
        <v>0.25209685100000001</v>
      </c>
      <c r="N1944">
        <v>0.33142446399999997</v>
      </c>
      <c r="O1944">
        <f>VLOOKUP(A1944,Sheet1!$A$1:$B$600,2,FALSE)</f>
        <v>80079</v>
      </c>
      <c r="P1944">
        <f t="shared" si="60"/>
        <v>0</v>
      </c>
      <c r="Q1944" t="str">
        <f t="shared" si="61"/>
        <v>75</v>
      </c>
      <c r="R1944" t="s">
        <v>8810</v>
      </c>
    </row>
    <row r="1945" spans="1:18">
      <c r="A1945" t="s">
        <v>4919</v>
      </c>
      <c r="B1945" t="s">
        <v>16202</v>
      </c>
      <c r="C1945" t="s">
        <v>43</v>
      </c>
      <c r="D1945" t="s">
        <v>15096</v>
      </c>
      <c r="E1945" t="s">
        <v>43</v>
      </c>
      <c r="F1945">
        <v>1155</v>
      </c>
      <c r="G1945">
        <v>2.9656446999999999E-2</v>
      </c>
      <c r="H1945">
        <v>4892</v>
      </c>
      <c r="I1945">
        <v>52364</v>
      </c>
      <c r="J1945">
        <v>9.3422961999999998E-2</v>
      </c>
      <c r="K1945">
        <v>-6.3766514999999996E-2</v>
      </c>
      <c r="L1945">
        <v>-3737</v>
      </c>
      <c r="M1945">
        <v>0.23609975499999999</v>
      </c>
      <c r="N1945">
        <v>0.31744280699999999</v>
      </c>
      <c r="O1945">
        <f>VLOOKUP(A1945,Sheet1!$A$1:$B$600,2,FALSE)</f>
        <v>66545</v>
      </c>
      <c r="P1945">
        <f t="shared" si="60"/>
        <v>0</v>
      </c>
      <c r="Q1945" t="str">
        <f t="shared" si="61"/>
        <v>75</v>
      </c>
      <c r="R1945" t="s">
        <v>8811</v>
      </c>
    </row>
    <row r="1946" spans="1:18">
      <c r="A1946" t="s">
        <v>4936</v>
      </c>
      <c r="B1946" t="s">
        <v>16203</v>
      </c>
      <c r="C1946" t="s">
        <v>43</v>
      </c>
      <c r="D1946" t="s">
        <v>15097</v>
      </c>
      <c r="E1946" t="s">
        <v>43</v>
      </c>
      <c r="F1946">
        <v>1696</v>
      </c>
      <c r="G1946">
        <v>4.3575448000000003E-2</v>
      </c>
      <c r="H1946">
        <v>4998</v>
      </c>
      <c r="I1946">
        <v>52241</v>
      </c>
      <c r="J1946">
        <v>9.5671982000000003E-2</v>
      </c>
      <c r="K1946">
        <v>-5.2096534E-2</v>
      </c>
      <c r="L1946">
        <v>-3302</v>
      </c>
      <c r="M1946">
        <v>0.339335734</v>
      </c>
      <c r="N1946">
        <v>0.45546718000000003</v>
      </c>
      <c r="O1946">
        <f>VLOOKUP(A1946,Sheet1!$A$1:$B$600,2,FALSE)</f>
        <v>66720</v>
      </c>
      <c r="P1946">
        <f t="shared" si="60"/>
        <v>0</v>
      </c>
      <c r="Q1946" t="str">
        <f t="shared" si="61"/>
        <v>75</v>
      </c>
      <c r="R1946" t="s">
        <v>8812</v>
      </c>
    </row>
    <row r="1947" spans="1:18">
      <c r="A1947" t="s">
        <v>4956</v>
      </c>
      <c r="B1947" t="s">
        <v>16204</v>
      </c>
      <c r="C1947" t="s">
        <v>43</v>
      </c>
      <c r="D1947" t="s">
        <v>15098</v>
      </c>
      <c r="E1947" t="s">
        <v>43</v>
      </c>
      <c r="F1947">
        <v>1619</v>
      </c>
      <c r="G1947">
        <v>3.6644712000000003E-2</v>
      </c>
      <c r="H1947">
        <v>6188</v>
      </c>
      <c r="I1947">
        <v>56074</v>
      </c>
      <c r="J1947">
        <v>0.110354175</v>
      </c>
      <c r="K1947">
        <v>-7.3709463000000003E-2</v>
      </c>
      <c r="L1947">
        <v>-4569</v>
      </c>
      <c r="M1947">
        <v>0.26163542299999998</v>
      </c>
      <c r="N1947">
        <v>0.33206456899999998</v>
      </c>
      <c r="O1947">
        <f>VLOOKUP(A1947,Sheet1!$A$1:$B$600,2,FALSE)</f>
        <v>69530</v>
      </c>
      <c r="P1947">
        <f t="shared" si="60"/>
        <v>0</v>
      </c>
      <c r="Q1947" t="str">
        <f t="shared" si="61"/>
        <v>75</v>
      </c>
      <c r="R1947" t="s">
        <v>8813</v>
      </c>
    </row>
    <row r="1948" spans="1:18">
      <c r="A1948" t="s">
        <v>4968</v>
      </c>
      <c r="B1948" t="s">
        <v>16205</v>
      </c>
      <c r="C1948" t="s">
        <v>43</v>
      </c>
      <c r="D1948" t="s">
        <v>15099</v>
      </c>
      <c r="E1948" t="s">
        <v>43</v>
      </c>
      <c r="F1948">
        <v>1985</v>
      </c>
      <c r="G1948">
        <v>4.4252720000000002E-2</v>
      </c>
      <c r="H1948">
        <v>6730</v>
      </c>
      <c r="I1948">
        <v>57188</v>
      </c>
      <c r="J1948">
        <v>0.11768203100000001</v>
      </c>
      <c r="K1948">
        <v>-7.3429310999999997E-2</v>
      </c>
      <c r="L1948">
        <v>-4745</v>
      </c>
      <c r="M1948">
        <v>0.29494799399999999</v>
      </c>
      <c r="N1948">
        <v>0.37603633600000003</v>
      </c>
      <c r="O1948">
        <f>VLOOKUP(A1948,Sheet1!$A$1:$B$600,2,FALSE)</f>
        <v>71312</v>
      </c>
      <c r="P1948">
        <f t="shared" si="60"/>
        <v>0</v>
      </c>
      <c r="Q1948" t="str">
        <f t="shared" si="61"/>
        <v>75</v>
      </c>
      <c r="R1948" t="s">
        <v>8814</v>
      </c>
    </row>
    <row r="1949" spans="1:18">
      <c r="A1949" t="s">
        <v>4981</v>
      </c>
      <c r="B1949" t="s">
        <v>16206</v>
      </c>
      <c r="C1949" t="s">
        <v>43</v>
      </c>
      <c r="D1949" t="s">
        <v>15100</v>
      </c>
      <c r="E1949" t="s">
        <v>43</v>
      </c>
      <c r="F1949">
        <v>1732</v>
      </c>
      <c r="G1949">
        <v>3.8127105000000001E-2</v>
      </c>
      <c r="H1949">
        <v>6454</v>
      </c>
      <c r="I1949">
        <v>57789</v>
      </c>
      <c r="J1949">
        <v>0.11168215400000001</v>
      </c>
      <c r="K1949">
        <v>-7.3555048999999997E-2</v>
      </c>
      <c r="L1949">
        <v>-4722</v>
      </c>
      <c r="M1949">
        <v>0.26836070699999998</v>
      </c>
      <c r="N1949">
        <v>0.34138941299999997</v>
      </c>
      <c r="O1949">
        <f>VLOOKUP(A1949,Sheet1!$A$1:$B$600,2,FALSE)</f>
        <v>72599</v>
      </c>
      <c r="P1949">
        <f t="shared" si="60"/>
        <v>0</v>
      </c>
      <c r="Q1949" t="str">
        <f t="shared" si="61"/>
        <v>75</v>
      </c>
      <c r="R1949" t="s">
        <v>8815</v>
      </c>
    </row>
    <row r="1950" spans="1:18">
      <c r="A1950" t="s">
        <v>4994</v>
      </c>
      <c r="B1950" t="s">
        <v>16207</v>
      </c>
      <c r="C1950" t="s">
        <v>43</v>
      </c>
      <c r="D1950" t="s">
        <v>15101</v>
      </c>
      <c r="E1950" t="s">
        <v>43</v>
      </c>
      <c r="F1950">
        <v>943</v>
      </c>
      <c r="G1950">
        <v>2.3814334E-2</v>
      </c>
      <c r="H1950">
        <v>4952</v>
      </c>
      <c r="I1950">
        <v>55872</v>
      </c>
      <c r="J1950">
        <v>8.8631157000000002E-2</v>
      </c>
      <c r="K1950">
        <v>-6.4816822999999996E-2</v>
      </c>
      <c r="L1950">
        <v>-4009</v>
      </c>
      <c r="M1950">
        <v>0.19042811000000001</v>
      </c>
      <c r="N1950">
        <v>0.26869032199999998</v>
      </c>
      <c r="O1950">
        <f>VLOOKUP(A1950,Sheet1!$A$1:$B$600,2,FALSE)</f>
        <v>69895</v>
      </c>
      <c r="P1950">
        <f t="shared" si="60"/>
        <v>0</v>
      </c>
      <c r="Q1950" t="str">
        <f t="shared" si="61"/>
        <v>75</v>
      </c>
      <c r="R1950" t="s">
        <v>8816</v>
      </c>
    </row>
    <row r="1951" spans="1:18">
      <c r="A1951" t="s">
        <v>5009</v>
      </c>
      <c r="B1951" t="s">
        <v>16208</v>
      </c>
      <c r="C1951" t="s">
        <v>43</v>
      </c>
      <c r="D1951" t="s">
        <v>15102</v>
      </c>
      <c r="E1951" t="s">
        <v>43</v>
      </c>
      <c r="F1951">
        <v>1344</v>
      </c>
      <c r="G1951">
        <v>3.1819687999999999E-2</v>
      </c>
      <c r="H1951">
        <v>4147</v>
      </c>
      <c r="I1951">
        <v>57745</v>
      </c>
      <c r="J1951">
        <v>7.1815742000000002E-2</v>
      </c>
      <c r="K1951">
        <v>-3.9996052999999997E-2</v>
      </c>
      <c r="L1951">
        <v>-2803</v>
      </c>
      <c r="M1951">
        <v>0.32408970300000001</v>
      </c>
      <c r="N1951">
        <v>0.44307400699999999</v>
      </c>
      <c r="O1951">
        <f>VLOOKUP(A1951,Sheet1!$A$1:$B$600,2,FALSE)</f>
        <v>73938</v>
      </c>
      <c r="P1951">
        <f t="shared" si="60"/>
        <v>0</v>
      </c>
      <c r="Q1951" t="str">
        <f t="shared" si="61"/>
        <v>75</v>
      </c>
      <c r="R1951" t="s">
        <v>8817</v>
      </c>
    </row>
    <row r="1952" spans="1:18">
      <c r="A1952" t="s">
        <v>5025</v>
      </c>
      <c r="B1952" t="s">
        <v>16209</v>
      </c>
      <c r="C1952" t="s">
        <v>43</v>
      </c>
      <c r="D1952" t="s">
        <v>15103</v>
      </c>
      <c r="E1952" t="s">
        <v>43</v>
      </c>
      <c r="F1952">
        <v>1071</v>
      </c>
      <c r="G1952">
        <v>2.9709561999999998E-2</v>
      </c>
      <c r="H1952">
        <v>3432</v>
      </c>
      <c r="I1952">
        <v>51019</v>
      </c>
      <c r="J1952">
        <v>6.7269056999999993E-2</v>
      </c>
      <c r="K1952">
        <v>-3.7559494999999998E-2</v>
      </c>
      <c r="L1952">
        <v>-2361</v>
      </c>
      <c r="M1952">
        <v>0.31206293699999998</v>
      </c>
      <c r="N1952">
        <v>0.441652722</v>
      </c>
      <c r="O1952">
        <f>VLOOKUP(A1952,Sheet1!$A$1:$B$600,2,FALSE)</f>
        <v>66230</v>
      </c>
      <c r="P1952">
        <f t="shared" si="60"/>
        <v>0</v>
      </c>
      <c r="Q1952" t="str">
        <f t="shared" si="61"/>
        <v>75</v>
      </c>
      <c r="R1952" t="s">
        <v>8818</v>
      </c>
    </row>
    <row r="1953" spans="1:18">
      <c r="A1953" t="s">
        <v>5044</v>
      </c>
      <c r="B1953" t="s">
        <v>16210</v>
      </c>
      <c r="C1953" t="s">
        <v>43</v>
      </c>
      <c r="D1953" t="s">
        <v>15104</v>
      </c>
      <c r="E1953" t="s">
        <v>43</v>
      </c>
      <c r="F1953">
        <v>558</v>
      </c>
      <c r="G1953">
        <v>1.9530977000000001E-2</v>
      </c>
      <c r="H1953">
        <v>2527</v>
      </c>
      <c r="I1953">
        <v>41415</v>
      </c>
      <c r="J1953">
        <v>6.1016540000000001E-2</v>
      </c>
      <c r="K1953">
        <v>-4.1485563000000003E-2</v>
      </c>
      <c r="L1953">
        <v>-1969</v>
      </c>
      <c r="M1953">
        <v>0.22081519599999999</v>
      </c>
      <c r="N1953">
        <v>0.32009315100000002</v>
      </c>
      <c r="O1953">
        <f>VLOOKUP(A1953,Sheet1!$A$1:$B$600,2,FALSE)</f>
        <v>55057</v>
      </c>
      <c r="P1953">
        <f t="shared" si="60"/>
        <v>0</v>
      </c>
      <c r="Q1953" t="str">
        <f t="shared" si="61"/>
        <v>75</v>
      </c>
      <c r="R1953" t="s">
        <v>8819</v>
      </c>
    </row>
    <row r="1954" spans="1:18">
      <c r="A1954" t="s">
        <v>5062</v>
      </c>
      <c r="B1954" t="s">
        <v>16211</v>
      </c>
      <c r="C1954" t="s">
        <v>43</v>
      </c>
      <c r="D1954" t="s">
        <v>15105</v>
      </c>
      <c r="E1954" t="s">
        <v>43</v>
      </c>
      <c r="F1954">
        <v>1113</v>
      </c>
      <c r="G1954">
        <v>2.9225639000000001E-2</v>
      </c>
      <c r="H1954">
        <v>4377</v>
      </c>
      <c r="I1954">
        <v>51073</v>
      </c>
      <c r="J1954">
        <v>8.5700860000000004E-2</v>
      </c>
      <c r="K1954">
        <v>-5.6475220999999999E-2</v>
      </c>
      <c r="L1954">
        <v>-3264</v>
      </c>
      <c r="M1954">
        <v>0.25428375600000003</v>
      </c>
      <c r="N1954">
        <v>0.34101920200000002</v>
      </c>
      <c r="O1954">
        <f>VLOOKUP(A1954,Sheet1!$A$1:$B$600,2,FALSE)</f>
        <v>64943</v>
      </c>
      <c r="P1954">
        <f t="shared" si="60"/>
        <v>0</v>
      </c>
      <c r="Q1954" t="str">
        <f t="shared" si="61"/>
        <v>75</v>
      </c>
      <c r="R1954" t="s">
        <v>8820</v>
      </c>
    </row>
    <row r="1955" spans="1:18">
      <c r="A1955" t="s">
        <v>5075</v>
      </c>
      <c r="B1955" t="s">
        <v>16212</v>
      </c>
      <c r="C1955" t="s">
        <v>43</v>
      </c>
      <c r="D1955" t="s">
        <v>15106</v>
      </c>
      <c r="E1955" t="s">
        <v>43</v>
      </c>
      <c r="F1955">
        <v>1303</v>
      </c>
      <c r="G1955">
        <v>3.5495382999999998E-2</v>
      </c>
      <c r="H1955">
        <v>4900</v>
      </c>
      <c r="I1955">
        <v>50770</v>
      </c>
      <c r="J1955">
        <v>9.6513689E-2</v>
      </c>
      <c r="K1955">
        <v>-6.1018307000000001E-2</v>
      </c>
      <c r="L1955">
        <v>-3597</v>
      </c>
      <c r="M1955">
        <v>0.26591836699999999</v>
      </c>
      <c r="N1955">
        <v>0.36777562800000002</v>
      </c>
      <c r="O1955">
        <f>VLOOKUP(A1955,Sheet1!$A$1:$B$600,2,FALSE)</f>
        <v>64797</v>
      </c>
      <c r="P1955">
        <f t="shared" si="60"/>
        <v>0</v>
      </c>
      <c r="Q1955" t="str">
        <f t="shared" si="61"/>
        <v>76</v>
      </c>
      <c r="R1955" t="s">
        <v>8821</v>
      </c>
    </row>
    <row r="1956" spans="1:18">
      <c r="A1956" t="s">
        <v>5090</v>
      </c>
      <c r="B1956" t="s">
        <v>16213</v>
      </c>
      <c r="C1956" t="s">
        <v>43</v>
      </c>
      <c r="D1956" t="s">
        <v>15107</v>
      </c>
      <c r="E1956" t="s">
        <v>43</v>
      </c>
      <c r="F1956">
        <v>2110</v>
      </c>
      <c r="G1956">
        <v>3.8581092999999997E-2</v>
      </c>
      <c r="H1956">
        <v>7682</v>
      </c>
      <c r="I1956">
        <v>74940</v>
      </c>
      <c r="J1956">
        <v>0.10250867399999999</v>
      </c>
      <c r="K1956">
        <v>-6.3927579999999998E-2</v>
      </c>
      <c r="L1956">
        <v>-5572</v>
      </c>
      <c r="M1956">
        <v>0.27466805500000002</v>
      </c>
      <c r="N1956">
        <v>0.376369063</v>
      </c>
      <c r="O1956">
        <f>VLOOKUP(A1956,Sheet1!$A$1:$B$600,2,FALSE)</f>
        <v>91527</v>
      </c>
      <c r="P1956">
        <f t="shared" si="60"/>
        <v>0</v>
      </c>
      <c r="Q1956" t="str">
        <f t="shared" si="61"/>
        <v>76</v>
      </c>
      <c r="R1956" t="s">
        <v>8822</v>
      </c>
    </row>
    <row r="1957" spans="1:18">
      <c r="A1957" t="s">
        <v>5096</v>
      </c>
      <c r="B1957" t="s">
        <v>16214</v>
      </c>
      <c r="C1957" t="s">
        <v>43</v>
      </c>
      <c r="D1957" t="s">
        <v>15108</v>
      </c>
      <c r="E1957" t="s">
        <v>43</v>
      </c>
      <c r="F1957">
        <v>1418</v>
      </c>
      <c r="G1957">
        <v>3.8604992999999997E-2</v>
      </c>
      <c r="H1957">
        <v>3520</v>
      </c>
      <c r="I1957">
        <v>54657</v>
      </c>
      <c r="J1957">
        <v>6.4401632E-2</v>
      </c>
      <c r="K1957">
        <v>-2.5796639E-2</v>
      </c>
      <c r="L1957">
        <v>-2102</v>
      </c>
      <c r="M1957">
        <v>0.40284090900000002</v>
      </c>
      <c r="N1957">
        <v>0.59944122300000002</v>
      </c>
      <c r="O1957">
        <f>VLOOKUP(A1957,Sheet1!$A$1:$B$600,2,FALSE)</f>
        <v>69261</v>
      </c>
      <c r="P1957">
        <f t="shared" si="60"/>
        <v>0</v>
      </c>
      <c r="Q1957" t="str">
        <f t="shared" si="61"/>
        <v>76</v>
      </c>
      <c r="R1957" t="s">
        <v>8823</v>
      </c>
    </row>
    <row r="1958" spans="1:18">
      <c r="A1958" t="s">
        <v>5123</v>
      </c>
      <c r="B1958" t="s">
        <v>16217</v>
      </c>
      <c r="C1958" t="s">
        <v>43</v>
      </c>
      <c r="D1958" t="s">
        <v>15109</v>
      </c>
      <c r="E1958" t="s">
        <v>43</v>
      </c>
      <c r="F1958">
        <v>1246</v>
      </c>
      <c r="G1958">
        <v>1.9084671000000001E-2</v>
      </c>
      <c r="H1958">
        <v>6142</v>
      </c>
      <c r="I1958">
        <v>88144</v>
      </c>
      <c r="J1958">
        <v>6.9681430000000003E-2</v>
      </c>
      <c r="K1958">
        <v>-5.0596758999999998E-2</v>
      </c>
      <c r="L1958">
        <v>-4896</v>
      </c>
      <c r="M1958">
        <v>0.202865516</v>
      </c>
      <c r="N1958">
        <v>0.27388460399999998</v>
      </c>
      <c r="O1958">
        <f>VLOOKUP(A1958,Sheet1!$A$1:$B$600,2,FALSE)</f>
        <v>110300</v>
      </c>
      <c r="P1958">
        <f t="shared" si="60"/>
        <v>0</v>
      </c>
      <c r="Q1958" t="str">
        <f t="shared" si="61"/>
        <v>76</v>
      </c>
      <c r="R1958" t="s">
        <v>8826</v>
      </c>
    </row>
    <row r="1959" spans="1:18">
      <c r="A1959" t="s">
        <v>5153</v>
      </c>
      <c r="B1959" t="s">
        <v>16220</v>
      </c>
      <c r="C1959" t="s">
        <v>43</v>
      </c>
      <c r="D1959" t="s">
        <v>15110</v>
      </c>
      <c r="E1959" t="s">
        <v>43</v>
      </c>
      <c r="F1959">
        <v>910</v>
      </c>
      <c r="G1959">
        <v>1.6771102E-2</v>
      </c>
      <c r="H1959">
        <v>5816</v>
      </c>
      <c r="I1959">
        <v>75076</v>
      </c>
      <c r="J1959">
        <v>7.7468166000000005E-2</v>
      </c>
      <c r="K1959">
        <v>-6.0697063000000002E-2</v>
      </c>
      <c r="L1959">
        <v>-4906</v>
      </c>
      <c r="M1959">
        <v>0.15646492400000001</v>
      </c>
      <c r="N1959">
        <v>0.216490244</v>
      </c>
      <c r="O1959">
        <f>VLOOKUP(A1959,Sheet1!$A$1:$B$600,2,FALSE)</f>
        <v>92420</v>
      </c>
      <c r="P1959">
        <f t="shared" si="60"/>
        <v>0</v>
      </c>
      <c r="Q1959" t="str">
        <f t="shared" si="61"/>
        <v>76</v>
      </c>
      <c r="R1959" t="s">
        <v>8829</v>
      </c>
    </row>
    <row r="1960" spans="1:18">
      <c r="A1960" t="s">
        <v>5177</v>
      </c>
      <c r="B1960" t="s">
        <v>16223</v>
      </c>
      <c r="C1960" t="s">
        <v>43</v>
      </c>
      <c r="D1960" t="s">
        <v>15111</v>
      </c>
      <c r="E1960" t="s">
        <v>43</v>
      </c>
      <c r="F1960">
        <v>924</v>
      </c>
      <c r="G1960">
        <v>2.0172470000000001E-2</v>
      </c>
      <c r="H1960">
        <v>5949</v>
      </c>
      <c r="I1960">
        <v>61498</v>
      </c>
      <c r="J1960">
        <v>9.6734852999999996E-2</v>
      </c>
      <c r="K1960">
        <v>-7.6562382999999998E-2</v>
      </c>
      <c r="L1960">
        <v>-5025</v>
      </c>
      <c r="M1960">
        <v>0.15532022200000001</v>
      </c>
      <c r="N1960">
        <v>0.208533632</v>
      </c>
      <c r="O1960">
        <f>VLOOKUP(A1960,Sheet1!$A$1:$B$600,2,FALSE)</f>
        <v>78548</v>
      </c>
      <c r="P1960">
        <f t="shared" si="60"/>
        <v>0</v>
      </c>
      <c r="Q1960" t="str">
        <f t="shared" si="61"/>
        <v>77</v>
      </c>
      <c r="R1960" t="s">
        <v>8832</v>
      </c>
    </row>
    <row r="1961" spans="1:18">
      <c r="A1961" t="s">
        <v>5196</v>
      </c>
      <c r="B1961" t="s">
        <v>16225</v>
      </c>
      <c r="C1961" t="s">
        <v>43</v>
      </c>
      <c r="D1961" t="s">
        <v>15112</v>
      </c>
      <c r="E1961" t="s">
        <v>43</v>
      </c>
      <c r="F1961">
        <v>626</v>
      </c>
      <c r="G1961">
        <v>1.2696224000000001E-2</v>
      </c>
      <c r="H1961">
        <v>5049</v>
      </c>
      <c r="I1961">
        <v>66722</v>
      </c>
      <c r="J1961">
        <v>7.5672191999999999E-2</v>
      </c>
      <c r="K1961">
        <v>-6.2975967999999993E-2</v>
      </c>
      <c r="L1961">
        <v>-4423</v>
      </c>
      <c r="M1961">
        <v>0.123984948</v>
      </c>
      <c r="N1961">
        <v>0.16777924899999999</v>
      </c>
      <c r="O1961">
        <f>VLOOKUP(A1961,Sheet1!$A$1:$B$600,2,FALSE)</f>
        <v>85115</v>
      </c>
      <c r="P1961">
        <f t="shared" si="60"/>
        <v>0</v>
      </c>
      <c r="Q1961" t="str">
        <f t="shared" si="61"/>
        <v>77</v>
      </c>
      <c r="R1961" t="s">
        <v>8834</v>
      </c>
    </row>
    <row r="1962" spans="1:18">
      <c r="A1962" t="s">
        <v>5217</v>
      </c>
      <c r="B1962" t="s">
        <v>16227</v>
      </c>
      <c r="C1962" t="s">
        <v>43</v>
      </c>
      <c r="D1962" t="s">
        <v>15113</v>
      </c>
      <c r="E1962" t="s">
        <v>43</v>
      </c>
      <c r="F1962">
        <v>463</v>
      </c>
      <c r="G1962">
        <v>1.0659851999999999E-2</v>
      </c>
      <c r="H1962">
        <v>4091</v>
      </c>
      <c r="I1962">
        <v>56985</v>
      </c>
      <c r="J1962">
        <v>7.1790822000000004E-2</v>
      </c>
      <c r="K1962">
        <v>-6.113097E-2</v>
      </c>
      <c r="L1962">
        <v>-3628</v>
      </c>
      <c r="M1962">
        <v>0.113175263</v>
      </c>
      <c r="N1962">
        <v>0.14848488200000001</v>
      </c>
      <c r="O1962">
        <f>VLOOKUP(A1962,Sheet1!$A$1:$B$600,2,FALSE)</f>
        <v>74061</v>
      </c>
      <c r="P1962">
        <f t="shared" si="60"/>
        <v>0</v>
      </c>
      <c r="Q1962" t="str">
        <f t="shared" si="61"/>
        <v>77</v>
      </c>
      <c r="R1962" t="s">
        <v>8836</v>
      </c>
    </row>
    <row r="1963" spans="1:18">
      <c r="A1963" t="s">
        <v>5236</v>
      </c>
      <c r="B1963" t="s">
        <v>16229</v>
      </c>
      <c r="C1963" t="s">
        <v>43</v>
      </c>
      <c r="D1963" t="s">
        <v>15114</v>
      </c>
      <c r="E1963" t="s">
        <v>43</v>
      </c>
      <c r="F1963">
        <v>2039</v>
      </c>
      <c r="G1963">
        <v>4.6352496999999999E-2</v>
      </c>
      <c r="H1963">
        <v>6215</v>
      </c>
      <c r="I1963">
        <v>62952</v>
      </c>
      <c r="J1963">
        <v>9.8726013000000001E-2</v>
      </c>
      <c r="K1963">
        <v>-5.2373516000000002E-2</v>
      </c>
      <c r="L1963">
        <v>-4176</v>
      </c>
      <c r="M1963">
        <v>0.32807723300000002</v>
      </c>
      <c r="N1963">
        <v>0.46950642100000001</v>
      </c>
      <c r="O1963">
        <f>VLOOKUP(A1963,Sheet1!$A$1:$B$600,2,FALSE)</f>
        <v>82686</v>
      </c>
      <c r="P1963">
        <f t="shared" si="60"/>
        <v>0</v>
      </c>
      <c r="Q1963" t="str">
        <f t="shared" si="61"/>
        <v>77</v>
      </c>
      <c r="R1963" t="s">
        <v>8838</v>
      </c>
    </row>
    <row r="1964" spans="1:18">
      <c r="A1964" t="s">
        <v>5261</v>
      </c>
      <c r="B1964" t="s">
        <v>16231</v>
      </c>
      <c r="C1964" t="s">
        <v>43</v>
      </c>
      <c r="D1964" t="s">
        <v>15115</v>
      </c>
      <c r="E1964" t="s">
        <v>43</v>
      </c>
      <c r="F1964">
        <v>797</v>
      </c>
      <c r="G1964">
        <v>1.9986457999999999E-2</v>
      </c>
      <c r="H1964">
        <v>4847</v>
      </c>
      <c r="I1964">
        <v>58227</v>
      </c>
      <c r="J1964">
        <v>8.3243169000000006E-2</v>
      </c>
      <c r="K1964">
        <v>-6.3256710999999993E-2</v>
      </c>
      <c r="L1964">
        <v>-4050</v>
      </c>
      <c r="M1964">
        <v>0.16443160700000001</v>
      </c>
      <c r="N1964">
        <v>0.240097279</v>
      </c>
      <c r="O1964">
        <f>VLOOKUP(A1964,Sheet1!$A$1:$B$600,2,FALSE)</f>
        <v>78331</v>
      </c>
      <c r="P1964">
        <f t="shared" si="60"/>
        <v>0</v>
      </c>
      <c r="Q1964" t="str">
        <f t="shared" si="61"/>
        <v>77</v>
      </c>
      <c r="R1964" t="s">
        <v>8840</v>
      </c>
    </row>
    <row r="1965" spans="1:18">
      <c r="A1965" t="s">
        <v>5274</v>
      </c>
      <c r="B1965" t="s">
        <v>16232</v>
      </c>
      <c r="C1965" t="s">
        <v>43</v>
      </c>
      <c r="D1965" t="s">
        <v>15116</v>
      </c>
      <c r="E1965" t="s">
        <v>43</v>
      </c>
      <c r="F1965">
        <v>681</v>
      </c>
      <c r="G1965">
        <v>2.1741907000000001E-2</v>
      </c>
      <c r="H1965">
        <v>3900</v>
      </c>
      <c r="I1965">
        <v>46458</v>
      </c>
      <c r="J1965">
        <v>8.3946791000000007E-2</v>
      </c>
      <c r="K1965">
        <v>-6.2204884000000002E-2</v>
      </c>
      <c r="L1965">
        <v>-3219</v>
      </c>
      <c r="M1965">
        <v>0.17461538500000001</v>
      </c>
      <c r="N1965">
        <v>0.25899628200000002</v>
      </c>
      <c r="O1965">
        <f>VLOOKUP(A1965,Sheet1!$A$1:$B$600,2,FALSE)</f>
        <v>62581</v>
      </c>
      <c r="P1965">
        <f t="shared" si="60"/>
        <v>0</v>
      </c>
      <c r="Q1965" t="str">
        <f t="shared" si="61"/>
        <v>77</v>
      </c>
      <c r="R1965" t="s">
        <v>8841</v>
      </c>
    </row>
    <row r="1966" spans="1:18">
      <c r="A1966" t="s">
        <v>5285</v>
      </c>
      <c r="B1966" t="s">
        <v>16233</v>
      </c>
      <c r="C1966" t="s">
        <v>43</v>
      </c>
      <c r="D1966" t="s">
        <v>15117</v>
      </c>
      <c r="E1966" t="s">
        <v>43</v>
      </c>
      <c r="F1966">
        <v>1558</v>
      </c>
      <c r="G1966">
        <v>3.1668597999999999E-2</v>
      </c>
      <c r="H1966">
        <v>8143</v>
      </c>
      <c r="I1966">
        <v>64023</v>
      </c>
      <c r="J1966">
        <v>0.12718866700000001</v>
      </c>
      <c r="K1966">
        <v>-9.5520068999999999E-2</v>
      </c>
      <c r="L1966">
        <v>-6585</v>
      </c>
      <c r="M1966">
        <v>0.19132997700000001</v>
      </c>
      <c r="N1966">
        <v>0.24898914799999999</v>
      </c>
      <c r="O1966">
        <f>VLOOKUP(A1966,Sheet1!$A$1:$B$600,2,FALSE)</f>
        <v>81679</v>
      </c>
      <c r="P1966">
        <f t="shared" si="60"/>
        <v>0</v>
      </c>
      <c r="Q1966" t="str">
        <f t="shared" si="61"/>
        <v>78</v>
      </c>
      <c r="R1966" t="s">
        <v>8842</v>
      </c>
    </row>
    <row r="1967" spans="1:18">
      <c r="A1967" t="s">
        <v>5299</v>
      </c>
      <c r="B1967" t="s">
        <v>16234</v>
      </c>
      <c r="C1967" t="s">
        <v>43</v>
      </c>
      <c r="D1967" t="s">
        <v>15118</v>
      </c>
      <c r="E1967" t="s">
        <v>43</v>
      </c>
      <c r="F1967">
        <v>2038</v>
      </c>
      <c r="G1967">
        <v>3.9431933000000002E-2</v>
      </c>
      <c r="H1967">
        <v>8861</v>
      </c>
      <c r="I1967">
        <v>65984</v>
      </c>
      <c r="J1967">
        <v>0.13429013100000001</v>
      </c>
      <c r="K1967">
        <v>-9.4858198000000005E-2</v>
      </c>
      <c r="L1967">
        <v>-6823</v>
      </c>
      <c r="M1967">
        <v>0.22999661399999999</v>
      </c>
      <c r="N1967">
        <v>0.29363239299999999</v>
      </c>
      <c r="O1967">
        <f>VLOOKUP(A1967,Sheet1!$A$1:$B$600,2,FALSE)</f>
        <v>83179</v>
      </c>
      <c r="P1967">
        <f t="shared" si="60"/>
        <v>0</v>
      </c>
      <c r="Q1967" t="str">
        <f t="shared" si="61"/>
        <v>78</v>
      </c>
      <c r="R1967" t="s">
        <v>8843</v>
      </c>
    </row>
    <row r="1968" spans="1:18">
      <c r="A1968" t="s">
        <v>5327</v>
      </c>
      <c r="B1968" t="s">
        <v>16236</v>
      </c>
      <c r="C1968" t="s">
        <v>43</v>
      </c>
      <c r="D1968" t="s">
        <v>15119</v>
      </c>
      <c r="E1968" t="s">
        <v>43</v>
      </c>
      <c r="F1968">
        <v>1567</v>
      </c>
      <c r="G1968">
        <v>3.4358761000000002E-2</v>
      </c>
      <c r="H1968">
        <v>7734</v>
      </c>
      <c r="I1968">
        <v>59863</v>
      </c>
      <c r="J1968">
        <v>0.12919499500000001</v>
      </c>
      <c r="K1968">
        <v>-9.4836235000000005E-2</v>
      </c>
      <c r="L1968">
        <v>-6167</v>
      </c>
      <c r="M1968">
        <v>0.20261184400000001</v>
      </c>
      <c r="N1968">
        <v>0.265944982</v>
      </c>
      <c r="O1968">
        <f>VLOOKUP(A1968,Sheet1!$A$1:$B$600,2,FALSE)</f>
        <v>76867</v>
      </c>
      <c r="P1968">
        <f t="shared" si="60"/>
        <v>0</v>
      </c>
      <c r="Q1968" t="str">
        <f t="shared" si="61"/>
        <v>78</v>
      </c>
      <c r="R1968" t="s">
        <v>8845</v>
      </c>
    </row>
    <row r="1969" spans="1:18">
      <c r="A1969" t="s">
        <v>5339</v>
      </c>
      <c r="B1969" t="s">
        <v>16237</v>
      </c>
      <c r="C1969" t="s">
        <v>43</v>
      </c>
      <c r="D1969" t="s">
        <v>15120</v>
      </c>
      <c r="E1969" t="s">
        <v>43</v>
      </c>
      <c r="F1969">
        <v>1560</v>
      </c>
      <c r="G1969">
        <v>3.7884306999999999E-2</v>
      </c>
      <c r="H1969">
        <v>6421</v>
      </c>
      <c r="I1969">
        <v>54993</v>
      </c>
      <c r="J1969">
        <v>0.116760315</v>
      </c>
      <c r="K1969">
        <v>-7.8876007999999997E-2</v>
      </c>
      <c r="L1969">
        <v>-4861</v>
      </c>
      <c r="M1969">
        <v>0.24295281099999999</v>
      </c>
      <c r="N1969">
        <v>0.32446218700000001</v>
      </c>
      <c r="O1969">
        <f>VLOOKUP(A1969,Sheet1!$A$1:$B$600,2,FALSE)</f>
        <v>72106</v>
      </c>
      <c r="P1969">
        <f t="shared" si="60"/>
        <v>0</v>
      </c>
      <c r="Q1969" t="str">
        <f t="shared" si="61"/>
        <v>78</v>
      </c>
      <c r="R1969" t="s">
        <v>8846</v>
      </c>
    </row>
    <row r="1970" spans="1:18">
      <c r="A1970" t="s">
        <v>5362</v>
      </c>
      <c r="B1970" t="s">
        <v>16239</v>
      </c>
      <c r="C1970" t="s">
        <v>43</v>
      </c>
      <c r="D1970" t="s">
        <v>15121</v>
      </c>
      <c r="E1970" t="s">
        <v>43</v>
      </c>
      <c r="F1970">
        <v>1181</v>
      </c>
      <c r="G1970">
        <v>2.6927811999999999E-2</v>
      </c>
      <c r="H1970">
        <v>6355</v>
      </c>
      <c r="I1970">
        <v>60176</v>
      </c>
      <c r="J1970">
        <v>0.105606886</v>
      </c>
      <c r="K1970">
        <v>-7.8679074000000002E-2</v>
      </c>
      <c r="L1970">
        <v>-5174</v>
      </c>
      <c r="M1970">
        <v>0.18583792299999999</v>
      </c>
      <c r="N1970">
        <v>0.25498159599999998</v>
      </c>
      <c r="O1970">
        <f>VLOOKUP(A1970,Sheet1!$A$1:$B$600,2,FALSE)</f>
        <v>78360</v>
      </c>
      <c r="P1970">
        <f t="shared" si="60"/>
        <v>0</v>
      </c>
      <c r="Q1970" t="str">
        <f t="shared" si="61"/>
        <v>78</v>
      </c>
      <c r="R1970" t="s">
        <v>8848</v>
      </c>
    </row>
    <row r="1971" spans="1:18">
      <c r="A1971" t="s">
        <v>5377</v>
      </c>
      <c r="B1971" t="s">
        <v>16240</v>
      </c>
      <c r="C1971" t="s">
        <v>43</v>
      </c>
      <c r="D1971" t="s">
        <v>15122</v>
      </c>
      <c r="E1971" t="s">
        <v>43</v>
      </c>
      <c r="F1971">
        <v>717</v>
      </c>
      <c r="G1971">
        <v>1.9151663999999999E-2</v>
      </c>
      <c r="H1971">
        <v>3882</v>
      </c>
      <c r="I1971">
        <v>53313</v>
      </c>
      <c r="J1971">
        <v>7.2815261000000006E-2</v>
      </c>
      <c r="K1971">
        <v>-5.3663597E-2</v>
      </c>
      <c r="L1971">
        <v>-3165</v>
      </c>
      <c r="M1971">
        <v>0.18469860900000001</v>
      </c>
      <c r="N1971">
        <v>0.26301717299999999</v>
      </c>
      <c r="O1971">
        <f>VLOOKUP(A1971,Sheet1!$A$1:$B$600,2,FALSE)</f>
        <v>71093</v>
      </c>
      <c r="P1971">
        <f t="shared" si="60"/>
        <v>0</v>
      </c>
      <c r="Q1971" t="str">
        <f t="shared" si="61"/>
        <v>78</v>
      </c>
      <c r="R1971" t="s">
        <v>8849</v>
      </c>
    </row>
    <row r="1972" spans="1:18">
      <c r="A1972" t="s">
        <v>5398</v>
      </c>
      <c r="B1972" t="s">
        <v>16242</v>
      </c>
      <c r="C1972" t="s">
        <v>43</v>
      </c>
      <c r="D1972" t="s">
        <v>15123</v>
      </c>
      <c r="E1972" t="s">
        <v>43</v>
      </c>
      <c r="F1972">
        <v>1594</v>
      </c>
      <c r="G1972">
        <v>3.0083986E-2</v>
      </c>
      <c r="H1972">
        <v>8124</v>
      </c>
      <c r="I1972">
        <v>69792</v>
      </c>
      <c r="J1972">
        <v>0.11640302600000001</v>
      </c>
      <c r="K1972">
        <v>-8.631904E-2</v>
      </c>
      <c r="L1972">
        <v>-6530</v>
      </c>
      <c r="M1972">
        <v>0.19620876400000001</v>
      </c>
      <c r="N1972">
        <v>0.25844676900000002</v>
      </c>
      <c r="O1972">
        <f>VLOOKUP(A1972,Sheet1!$A$1:$B$600,2,FALSE)</f>
        <v>86781</v>
      </c>
      <c r="P1972">
        <f t="shared" si="60"/>
        <v>0</v>
      </c>
      <c r="Q1972" t="str">
        <f t="shared" si="61"/>
        <v>78</v>
      </c>
      <c r="R1972" t="s">
        <v>8851</v>
      </c>
    </row>
    <row r="1973" spans="1:18">
      <c r="A1973" t="s">
        <v>5411</v>
      </c>
      <c r="B1973" t="s">
        <v>16243</v>
      </c>
      <c r="C1973" t="s">
        <v>43</v>
      </c>
      <c r="D1973" t="s">
        <v>15124</v>
      </c>
      <c r="E1973" t="s">
        <v>43</v>
      </c>
      <c r="F1973">
        <v>1121</v>
      </c>
      <c r="G1973">
        <v>3.0380226999999999E-2</v>
      </c>
      <c r="H1973">
        <v>5138</v>
      </c>
      <c r="I1973">
        <v>49694</v>
      </c>
      <c r="J1973">
        <v>0.103392764</v>
      </c>
      <c r="K1973">
        <v>-7.3012537000000002E-2</v>
      </c>
      <c r="L1973">
        <v>-4017</v>
      </c>
      <c r="M1973">
        <v>0.218178279</v>
      </c>
      <c r="N1973">
        <v>0.29383320499999999</v>
      </c>
      <c r="O1973">
        <f>VLOOKUP(A1973,Sheet1!$A$1:$B$600,2,FALSE)</f>
        <v>65700</v>
      </c>
      <c r="P1973">
        <f t="shared" si="60"/>
        <v>0</v>
      </c>
      <c r="Q1973" t="str">
        <f t="shared" si="61"/>
        <v>78</v>
      </c>
      <c r="R1973" t="s">
        <v>8852</v>
      </c>
    </row>
    <row r="1974" spans="1:18">
      <c r="A1974" t="s">
        <v>5431</v>
      </c>
      <c r="B1974" t="s">
        <v>16245</v>
      </c>
      <c r="C1974" t="s">
        <v>43</v>
      </c>
      <c r="D1974" t="s">
        <v>15125</v>
      </c>
      <c r="E1974" t="s">
        <v>43</v>
      </c>
      <c r="F1974">
        <v>1682</v>
      </c>
      <c r="G1974">
        <v>3.3256881000000002E-2</v>
      </c>
      <c r="H1974">
        <v>7890</v>
      </c>
      <c r="I1974">
        <v>71674</v>
      </c>
      <c r="J1974">
        <v>0.110081759</v>
      </c>
      <c r="K1974">
        <v>-7.6824877999999999E-2</v>
      </c>
      <c r="L1974">
        <v>-6208</v>
      </c>
      <c r="M1974">
        <v>0.21318124199999999</v>
      </c>
      <c r="N1974">
        <v>0.30211073100000002</v>
      </c>
      <c r="O1974">
        <f>VLOOKUP(A1974,Sheet1!$A$1:$B$600,2,FALSE)</f>
        <v>88446</v>
      </c>
      <c r="P1974">
        <f t="shared" si="60"/>
        <v>0</v>
      </c>
      <c r="Q1974" t="str">
        <f t="shared" si="61"/>
        <v>79</v>
      </c>
      <c r="R1974" t="s">
        <v>8854</v>
      </c>
    </row>
    <row r="1975" spans="1:18">
      <c r="A1975" t="s">
        <v>5437</v>
      </c>
      <c r="B1975" t="s">
        <v>16246</v>
      </c>
      <c r="C1975" t="s">
        <v>43</v>
      </c>
      <c r="D1975" t="s">
        <v>15126</v>
      </c>
      <c r="E1975" t="s">
        <v>43</v>
      </c>
      <c r="F1975">
        <v>1015</v>
      </c>
      <c r="G1975">
        <v>1.7857771000000001E-2</v>
      </c>
      <c r="H1975">
        <v>7999</v>
      </c>
      <c r="I1975">
        <v>80209</v>
      </c>
      <c r="J1975">
        <v>9.9726963000000002E-2</v>
      </c>
      <c r="K1975">
        <v>-8.1869191999999993E-2</v>
      </c>
      <c r="L1975">
        <v>-6984</v>
      </c>
      <c r="M1975">
        <v>0.12689086099999999</v>
      </c>
      <c r="N1975">
        <v>0.17906663</v>
      </c>
      <c r="O1975">
        <f>VLOOKUP(A1975,Sheet1!$A$1:$B$600,2,FALSE)</f>
        <v>97215</v>
      </c>
      <c r="P1975">
        <f t="shared" si="60"/>
        <v>0</v>
      </c>
      <c r="Q1975" t="str">
        <f t="shared" si="61"/>
        <v>79</v>
      </c>
      <c r="R1975" t="s">
        <v>8855</v>
      </c>
    </row>
    <row r="1976" spans="1:18">
      <c r="A1976" t="s">
        <v>5446</v>
      </c>
      <c r="B1976" t="s">
        <v>16247</v>
      </c>
      <c r="C1976" t="s">
        <v>43</v>
      </c>
      <c r="D1976" t="s">
        <v>15127</v>
      </c>
      <c r="E1976" t="s">
        <v>43</v>
      </c>
      <c r="F1976">
        <v>1194</v>
      </c>
      <c r="G1976">
        <v>2.3812848000000001E-2</v>
      </c>
      <c r="H1976">
        <v>8506</v>
      </c>
      <c r="I1976">
        <v>69832</v>
      </c>
      <c r="J1976">
        <v>0.121806622</v>
      </c>
      <c r="K1976">
        <v>-9.7993774000000006E-2</v>
      </c>
      <c r="L1976">
        <v>-7312</v>
      </c>
      <c r="M1976">
        <v>0.14037150200000001</v>
      </c>
      <c r="N1976">
        <v>0.19549715300000001</v>
      </c>
      <c r="O1976">
        <f>VLOOKUP(A1976,Sheet1!$A$1:$B$600,2,FALSE)</f>
        <v>85111</v>
      </c>
      <c r="P1976">
        <f t="shared" si="60"/>
        <v>0</v>
      </c>
      <c r="Q1976" t="str">
        <f t="shared" si="61"/>
        <v>79</v>
      </c>
      <c r="R1976" t="s">
        <v>8856</v>
      </c>
    </row>
    <row r="1977" spans="1:18">
      <c r="A1977" t="s">
        <v>5461</v>
      </c>
      <c r="B1977" t="s">
        <v>16248</v>
      </c>
      <c r="C1977" t="s">
        <v>43</v>
      </c>
      <c r="D1977" t="s">
        <v>15223</v>
      </c>
      <c r="E1977" t="s">
        <v>43</v>
      </c>
      <c r="F1977">
        <v>548</v>
      </c>
      <c r="G1977">
        <v>1.172343E-2</v>
      </c>
      <c r="H1977">
        <v>4310</v>
      </c>
      <c r="I1977">
        <v>66210</v>
      </c>
      <c r="J1977">
        <v>6.5095906999999995E-2</v>
      </c>
      <c r="K1977">
        <v>-5.3372477000000002E-2</v>
      </c>
      <c r="L1977">
        <v>-3762</v>
      </c>
      <c r="M1977">
        <v>0.127146172</v>
      </c>
      <c r="N1977">
        <v>0.18009472900000001</v>
      </c>
      <c r="O1977">
        <f>VLOOKUP(A1977,Sheet1!$A$1:$B$600,2,FALSE)</f>
        <v>85137</v>
      </c>
      <c r="P1977">
        <f t="shared" si="60"/>
        <v>0</v>
      </c>
      <c r="Q1977" t="str">
        <f t="shared" si="61"/>
        <v>80</v>
      </c>
      <c r="R1977" t="s">
        <v>8857</v>
      </c>
    </row>
    <row r="1978" spans="1:18">
      <c r="A1978" t="s">
        <v>5477</v>
      </c>
      <c r="B1978" t="s">
        <v>16249</v>
      </c>
      <c r="C1978" t="s">
        <v>43</v>
      </c>
      <c r="D1978" t="s">
        <v>15128</v>
      </c>
      <c r="E1978" t="s">
        <v>43</v>
      </c>
      <c r="F1978">
        <v>1206</v>
      </c>
      <c r="G1978">
        <v>2.8586328000000001E-2</v>
      </c>
      <c r="H1978">
        <v>5547</v>
      </c>
      <c r="I1978">
        <v>58392</v>
      </c>
      <c r="J1978">
        <v>9.4995889999999999E-2</v>
      </c>
      <c r="K1978">
        <v>-6.6409562000000005E-2</v>
      </c>
      <c r="L1978">
        <v>-4341</v>
      </c>
      <c r="M1978">
        <v>0.21741481900000001</v>
      </c>
      <c r="N1978">
        <v>0.300921734</v>
      </c>
      <c r="O1978">
        <f>VLOOKUP(A1978,Sheet1!$A$1:$B$600,2,FALSE)</f>
        <v>75033</v>
      </c>
      <c r="P1978">
        <f t="shared" si="60"/>
        <v>0</v>
      </c>
      <c r="Q1978" t="str">
        <f t="shared" si="61"/>
        <v>80</v>
      </c>
      <c r="R1978" t="s">
        <v>8858</v>
      </c>
    </row>
    <row r="1979" spans="1:18">
      <c r="A1979" t="s">
        <v>5487</v>
      </c>
      <c r="B1979" t="s">
        <v>16250</v>
      </c>
      <c r="C1979" t="s">
        <v>43</v>
      </c>
      <c r="D1979" t="s">
        <v>15129</v>
      </c>
      <c r="E1979" t="s">
        <v>43</v>
      </c>
      <c r="F1979">
        <v>3456</v>
      </c>
      <c r="G1979">
        <v>6.4235529999999999E-2</v>
      </c>
      <c r="H1979">
        <v>4351</v>
      </c>
      <c r="I1979">
        <v>69978</v>
      </c>
      <c r="J1979">
        <v>6.2176684000000003E-2</v>
      </c>
      <c r="K1979">
        <v>2.058846E-3</v>
      </c>
      <c r="L1979">
        <v>-895</v>
      </c>
      <c r="M1979">
        <v>0.794300161</v>
      </c>
      <c r="N1979">
        <v>1.0331128329999999</v>
      </c>
      <c r="O1979">
        <f>VLOOKUP(A1979,Sheet1!$A$1:$B$600,2,FALSE)</f>
        <v>84702</v>
      </c>
      <c r="P1979">
        <f t="shared" si="60"/>
        <v>0</v>
      </c>
      <c r="Q1979" t="str">
        <f t="shared" si="61"/>
        <v>80</v>
      </c>
      <c r="R1979" t="s">
        <v>8859</v>
      </c>
    </row>
    <row r="1980" spans="1:18">
      <c r="A1980" t="s">
        <v>5497</v>
      </c>
      <c r="B1980" t="s">
        <v>16251</v>
      </c>
      <c r="C1980" t="s">
        <v>43</v>
      </c>
      <c r="D1980" t="s">
        <v>15130</v>
      </c>
      <c r="E1980" t="s">
        <v>43</v>
      </c>
      <c r="F1980">
        <v>3226</v>
      </c>
      <c r="G1980">
        <v>6.3074335999999995E-2</v>
      </c>
      <c r="H1980">
        <v>5343</v>
      </c>
      <c r="I1980">
        <v>68189</v>
      </c>
      <c r="J1980">
        <v>7.8355747000000003E-2</v>
      </c>
      <c r="K1980">
        <v>-1.528141E-2</v>
      </c>
      <c r="L1980">
        <v>-2117</v>
      </c>
      <c r="M1980">
        <v>0.60378064799999998</v>
      </c>
      <c r="N1980">
        <v>0.80497396799999998</v>
      </c>
      <c r="O1980">
        <f>VLOOKUP(A1980,Sheet1!$A$1:$B$600,2,FALSE)</f>
        <v>82797</v>
      </c>
      <c r="P1980">
        <f t="shared" si="60"/>
        <v>0</v>
      </c>
      <c r="Q1980" t="str">
        <f t="shared" si="61"/>
        <v>80</v>
      </c>
      <c r="R1980" t="s">
        <v>8860</v>
      </c>
    </row>
    <row r="1981" spans="1:18">
      <c r="A1981" t="s">
        <v>5547</v>
      </c>
      <c r="B1981" t="s">
        <v>16256</v>
      </c>
      <c r="C1981" t="s">
        <v>43</v>
      </c>
      <c r="D1981" t="s">
        <v>15131</v>
      </c>
      <c r="E1981" t="s">
        <v>43</v>
      </c>
      <c r="F1981">
        <v>1071</v>
      </c>
      <c r="G1981">
        <v>1.9806192E-2</v>
      </c>
      <c r="H1981">
        <v>6043</v>
      </c>
      <c r="I1981">
        <v>71500</v>
      </c>
      <c r="J1981">
        <v>8.4517483000000004E-2</v>
      </c>
      <c r="K1981">
        <v>-6.4711291000000004E-2</v>
      </c>
      <c r="L1981">
        <v>-4972</v>
      </c>
      <c r="M1981">
        <v>0.17722985299999999</v>
      </c>
      <c r="N1981">
        <v>0.234344315</v>
      </c>
      <c r="O1981">
        <f>VLOOKUP(A1981,Sheet1!$A$1:$B$600,2,FALSE)</f>
        <v>86113</v>
      </c>
      <c r="P1981">
        <f t="shared" si="60"/>
        <v>0</v>
      </c>
      <c r="Q1981" t="str">
        <f t="shared" si="61"/>
        <v>82</v>
      </c>
      <c r="R1981" t="s">
        <v>8865</v>
      </c>
    </row>
    <row r="1982" spans="1:18">
      <c r="A1982" t="s">
        <v>5569</v>
      </c>
      <c r="B1982" t="s">
        <v>16258</v>
      </c>
      <c r="C1982" t="s">
        <v>43</v>
      </c>
      <c r="D1982" t="s">
        <v>15132</v>
      </c>
      <c r="E1982" t="s">
        <v>43</v>
      </c>
      <c r="F1982">
        <v>909</v>
      </c>
      <c r="G1982">
        <v>2.2732957000000002E-2</v>
      </c>
      <c r="H1982">
        <v>4056</v>
      </c>
      <c r="I1982">
        <v>56199</v>
      </c>
      <c r="J1982">
        <v>7.2172103000000001E-2</v>
      </c>
      <c r="K1982">
        <v>-4.9439146000000003E-2</v>
      </c>
      <c r="L1982">
        <v>-3147</v>
      </c>
      <c r="M1982">
        <v>0.224112426</v>
      </c>
      <c r="N1982">
        <v>0.3149826</v>
      </c>
      <c r="O1982">
        <f>VLOOKUP(A1982,Sheet1!$A$1:$B$600,2,FALSE)</f>
        <v>73594</v>
      </c>
      <c r="P1982">
        <f t="shared" si="60"/>
        <v>0</v>
      </c>
      <c r="Q1982" t="str">
        <f t="shared" si="61"/>
        <v>83</v>
      </c>
      <c r="R1982" t="s">
        <v>8867</v>
      </c>
    </row>
    <row r="1983" spans="1:18">
      <c r="A1983" t="s">
        <v>5579</v>
      </c>
      <c r="B1983" t="s">
        <v>16259</v>
      </c>
      <c r="C1983" t="s">
        <v>43</v>
      </c>
      <c r="D1983" t="s">
        <v>15133</v>
      </c>
      <c r="E1983" t="s">
        <v>43</v>
      </c>
      <c r="F1983">
        <v>607</v>
      </c>
      <c r="G1983">
        <v>1.2647678000000001E-2</v>
      </c>
      <c r="H1983">
        <v>4691</v>
      </c>
      <c r="I1983">
        <v>68421</v>
      </c>
      <c r="J1983">
        <v>6.8560821999999993E-2</v>
      </c>
      <c r="K1983">
        <v>-5.5913143999999998E-2</v>
      </c>
      <c r="L1983">
        <v>-4084</v>
      </c>
      <c r="M1983">
        <v>0.12939671699999999</v>
      </c>
      <c r="N1983">
        <v>0.184473835</v>
      </c>
      <c r="O1983">
        <f>VLOOKUP(A1983,Sheet1!$A$1:$B$600,2,FALSE)</f>
        <v>87294</v>
      </c>
      <c r="P1983">
        <f t="shared" si="60"/>
        <v>0</v>
      </c>
      <c r="Q1983" t="str">
        <f t="shared" si="61"/>
        <v>83</v>
      </c>
      <c r="R1983" t="s">
        <v>8868</v>
      </c>
    </row>
    <row r="1984" spans="1:18">
      <c r="A1984" t="s">
        <v>5608</v>
      </c>
      <c r="B1984" t="s">
        <v>16262</v>
      </c>
      <c r="C1984" t="s">
        <v>43</v>
      </c>
      <c r="D1984" t="s">
        <v>15134</v>
      </c>
      <c r="E1984" t="s">
        <v>43</v>
      </c>
      <c r="F1984">
        <v>3362</v>
      </c>
      <c r="G1984">
        <v>6.4793401E-2</v>
      </c>
      <c r="H1984">
        <v>4725</v>
      </c>
      <c r="I1984">
        <v>72656</v>
      </c>
      <c r="J1984">
        <v>6.5032482000000003E-2</v>
      </c>
      <c r="K1984">
        <v>-2.3908100000000001E-4</v>
      </c>
      <c r="L1984">
        <v>-1363</v>
      </c>
      <c r="M1984">
        <v>0.71153439200000002</v>
      </c>
      <c r="N1984">
        <v>0.99632367300000002</v>
      </c>
      <c r="O1984">
        <f>VLOOKUP(A1984,Sheet1!$A$1:$B$600,2,FALSE)</f>
        <v>91027</v>
      </c>
      <c r="P1984">
        <f t="shared" si="60"/>
        <v>0</v>
      </c>
      <c r="Q1984" t="str">
        <f t="shared" si="61"/>
        <v>83</v>
      </c>
      <c r="R1984" t="s">
        <v>8871</v>
      </c>
    </row>
    <row r="1985" spans="1:18">
      <c r="A1985" t="s">
        <v>5660</v>
      </c>
      <c r="B1985" t="s">
        <v>16266</v>
      </c>
      <c r="C1985" t="s">
        <v>43</v>
      </c>
      <c r="D1985" t="s">
        <v>15135</v>
      </c>
      <c r="E1985" t="s">
        <v>43</v>
      </c>
      <c r="F1985">
        <v>731</v>
      </c>
      <c r="G1985">
        <v>1.8063655000000001E-2</v>
      </c>
      <c r="H1985">
        <v>3635</v>
      </c>
      <c r="I1985">
        <v>56249</v>
      </c>
      <c r="J1985">
        <v>6.4623370999999999E-2</v>
      </c>
      <c r="K1985">
        <v>-4.6559716000000001E-2</v>
      </c>
      <c r="L1985">
        <v>-2904</v>
      </c>
      <c r="M1985">
        <v>0.20110041300000001</v>
      </c>
      <c r="N1985">
        <v>0.27952201999999998</v>
      </c>
      <c r="O1985">
        <f>VLOOKUP(A1985,Sheet1!$A$1:$B$600,2,FALSE)</f>
        <v>72480</v>
      </c>
      <c r="P1985">
        <f t="shared" si="60"/>
        <v>0</v>
      </c>
      <c r="Q1985" t="str">
        <f t="shared" si="61"/>
        <v>84</v>
      </c>
      <c r="R1985" t="s">
        <v>8875</v>
      </c>
    </row>
    <row r="1986" spans="1:18">
      <c r="A1986" t="s">
        <v>5680</v>
      </c>
      <c r="B1986" t="s">
        <v>16268</v>
      </c>
      <c r="C1986" t="s">
        <v>43</v>
      </c>
      <c r="D1986" t="s">
        <v>15136</v>
      </c>
      <c r="E1986" t="s">
        <v>43</v>
      </c>
      <c r="F1986">
        <v>712</v>
      </c>
      <c r="G1986">
        <v>1.6258676999999999E-2</v>
      </c>
      <c r="H1986">
        <v>3705</v>
      </c>
      <c r="I1986">
        <v>57807</v>
      </c>
      <c r="J1986">
        <v>6.4092583999999994E-2</v>
      </c>
      <c r="K1986">
        <v>-4.7833907000000002E-2</v>
      </c>
      <c r="L1986">
        <v>-2993</v>
      </c>
      <c r="M1986">
        <v>0.19217274000000001</v>
      </c>
      <c r="N1986">
        <v>0.253674862</v>
      </c>
      <c r="O1986">
        <f>VLOOKUP(A1986,Sheet1!$A$1:$B$600,2,FALSE)</f>
        <v>70918</v>
      </c>
      <c r="P1986">
        <f t="shared" si="60"/>
        <v>0</v>
      </c>
      <c r="Q1986" t="str">
        <f t="shared" si="61"/>
        <v>84</v>
      </c>
      <c r="R1986" t="s">
        <v>8877</v>
      </c>
    </row>
    <row r="1987" spans="1:18">
      <c r="A1987" t="s">
        <v>5686</v>
      </c>
      <c r="B1987" t="s">
        <v>16269</v>
      </c>
      <c r="C1987" t="s">
        <v>43</v>
      </c>
      <c r="D1987" t="s">
        <v>15137</v>
      </c>
      <c r="E1987" t="s">
        <v>43</v>
      </c>
      <c r="F1987">
        <v>724</v>
      </c>
      <c r="G1987">
        <v>1.3879038E-2</v>
      </c>
      <c r="H1987">
        <v>4800</v>
      </c>
      <c r="I1987">
        <v>69735</v>
      </c>
      <c r="J1987">
        <v>6.8832007000000001E-2</v>
      </c>
      <c r="K1987">
        <v>-5.4952968999999997E-2</v>
      </c>
      <c r="L1987">
        <v>-4076</v>
      </c>
      <c r="M1987">
        <v>0.15083333300000001</v>
      </c>
      <c r="N1987">
        <v>0.201636394</v>
      </c>
      <c r="O1987">
        <f>VLOOKUP(A1987,Sheet1!$A$1:$B$600,2,FALSE)</f>
        <v>86087</v>
      </c>
      <c r="P1987">
        <f t="shared" ref="P1987:P2050" si="62">IF(G1987&gt;0.5,2,IF(G1987&gt;0.2,IF(F1987/O1987&gt;0.125,1,0),0))</f>
        <v>0</v>
      </c>
      <c r="Q1987" t="str">
        <f t="shared" ref="Q1987:Q2050" si="63">MID(B1987,2,LEN(B1987)-3)</f>
        <v>84</v>
      </c>
      <c r="R1987" t="s">
        <v>8878</v>
      </c>
    </row>
    <row r="1988" spans="1:18">
      <c r="A1988" t="s">
        <v>5710</v>
      </c>
      <c r="B1988" t="s">
        <v>16271</v>
      </c>
      <c r="C1988" t="s">
        <v>43</v>
      </c>
      <c r="D1988" t="s">
        <v>15138</v>
      </c>
      <c r="E1988" t="s">
        <v>43</v>
      </c>
      <c r="F1988">
        <v>1736</v>
      </c>
      <c r="G1988">
        <v>2.9506747999999999E-2</v>
      </c>
      <c r="H1988">
        <v>11025</v>
      </c>
      <c r="I1988">
        <v>85247</v>
      </c>
      <c r="J1988">
        <v>0.12933006399999999</v>
      </c>
      <c r="K1988">
        <v>-9.9823316999999995E-2</v>
      </c>
      <c r="L1988">
        <v>-9289</v>
      </c>
      <c r="M1988">
        <v>0.15746031699999999</v>
      </c>
      <c r="N1988">
        <v>0.228150724</v>
      </c>
      <c r="O1988">
        <f>VLOOKUP(A1988,Sheet1!$A$1:$B$600,2,FALSE)</f>
        <v>102171</v>
      </c>
      <c r="P1988">
        <f t="shared" si="62"/>
        <v>0</v>
      </c>
      <c r="Q1988" t="str">
        <f t="shared" si="63"/>
        <v>85</v>
      </c>
      <c r="R1988" t="s">
        <v>8880</v>
      </c>
    </row>
    <row r="1989" spans="1:18">
      <c r="A1989" t="s">
        <v>5719</v>
      </c>
      <c r="B1989" t="s">
        <v>16272</v>
      </c>
      <c r="C1989" t="s">
        <v>43</v>
      </c>
      <c r="D1989" t="s">
        <v>15139</v>
      </c>
      <c r="E1989" t="s">
        <v>43</v>
      </c>
      <c r="F1989">
        <v>831</v>
      </c>
      <c r="G1989">
        <v>1.4112731999999999E-2</v>
      </c>
      <c r="H1989">
        <v>9400</v>
      </c>
      <c r="I1989">
        <v>81903</v>
      </c>
      <c r="J1989">
        <v>0.114769911</v>
      </c>
      <c r="K1989">
        <v>-0.100657179</v>
      </c>
      <c r="L1989">
        <v>-8569</v>
      </c>
      <c r="M1989">
        <v>8.8404255000000001E-2</v>
      </c>
      <c r="N1989">
        <v>0.122965435</v>
      </c>
      <c r="O1989">
        <f>VLOOKUP(A1989,Sheet1!$A$1:$B$600,2,FALSE)</f>
        <v>97865</v>
      </c>
      <c r="P1989">
        <f t="shared" si="62"/>
        <v>0</v>
      </c>
      <c r="Q1989" t="str">
        <f t="shared" si="63"/>
        <v>85</v>
      </c>
      <c r="R1989" t="s">
        <v>8881</v>
      </c>
    </row>
    <row r="1990" spans="1:18">
      <c r="A1990" t="s">
        <v>5733</v>
      </c>
      <c r="B1990" t="s">
        <v>16273</v>
      </c>
      <c r="C1990" t="s">
        <v>43</v>
      </c>
      <c r="D1990" t="s">
        <v>15140</v>
      </c>
      <c r="E1990" t="s">
        <v>43</v>
      </c>
      <c r="F1990">
        <v>2083</v>
      </c>
      <c r="G1990">
        <v>3.1136489E-2</v>
      </c>
      <c r="H1990">
        <v>9329</v>
      </c>
      <c r="I1990">
        <v>93095</v>
      </c>
      <c r="J1990">
        <v>0.100209463</v>
      </c>
      <c r="K1990">
        <v>-6.9072973999999995E-2</v>
      </c>
      <c r="L1990">
        <v>-7246</v>
      </c>
      <c r="M1990">
        <v>0.22328223799999999</v>
      </c>
      <c r="N1990">
        <v>0.31071406099999999</v>
      </c>
      <c r="O1990">
        <f>VLOOKUP(A1990,Sheet1!$A$1:$B$600,2,FALSE)</f>
        <v>113872</v>
      </c>
      <c r="P1990">
        <f t="shared" si="62"/>
        <v>0</v>
      </c>
      <c r="Q1990" t="str">
        <f t="shared" si="63"/>
        <v>85</v>
      </c>
      <c r="R1990" t="s">
        <v>8882</v>
      </c>
    </row>
    <row r="1991" spans="1:18">
      <c r="A1991" t="s">
        <v>5740</v>
      </c>
      <c r="B1991" t="s">
        <v>16274</v>
      </c>
      <c r="C1991" t="s">
        <v>43</v>
      </c>
      <c r="D1991" t="s">
        <v>15141</v>
      </c>
      <c r="E1991" t="s">
        <v>43</v>
      </c>
      <c r="F1991">
        <v>2253</v>
      </c>
      <c r="G1991">
        <v>4.0408207000000002E-2</v>
      </c>
      <c r="H1991">
        <v>12449</v>
      </c>
      <c r="I1991">
        <v>80349</v>
      </c>
      <c r="J1991">
        <v>0.15493658900000001</v>
      </c>
      <c r="K1991">
        <v>-0.114528382</v>
      </c>
      <c r="L1991">
        <v>-10196</v>
      </c>
      <c r="M1991">
        <v>0.18097839199999999</v>
      </c>
      <c r="N1991">
        <v>0.26080480700000003</v>
      </c>
      <c r="O1991">
        <f>VLOOKUP(A1991,Sheet1!$A$1:$B$600,2,FALSE)</f>
        <v>94523</v>
      </c>
      <c r="P1991">
        <f t="shared" si="62"/>
        <v>0</v>
      </c>
      <c r="Q1991" t="str">
        <f t="shared" si="63"/>
        <v>85</v>
      </c>
      <c r="R1991" t="s">
        <v>8883</v>
      </c>
    </row>
    <row r="1992" spans="1:18">
      <c r="A1992" t="s">
        <v>5756</v>
      </c>
      <c r="B1992" t="s">
        <v>16276</v>
      </c>
      <c r="C1992" t="s">
        <v>43</v>
      </c>
      <c r="D1992" t="s">
        <v>15142</v>
      </c>
      <c r="E1992" t="s">
        <v>43</v>
      </c>
      <c r="F1992">
        <v>1100</v>
      </c>
      <c r="G1992">
        <v>2.5523818E-2</v>
      </c>
      <c r="H1992">
        <v>6174</v>
      </c>
      <c r="I1992">
        <v>62602</v>
      </c>
      <c r="J1992">
        <v>9.8623047000000005E-2</v>
      </c>
      <c r="K1992">
        <v>-7.3099229000000002E-2</v>
      </c>
      <c r="L1992">
        <v>-5074</v>
      </c>
      <c r="M1992">
        <v>0.178166505</v>
      </c>
      <c r="N1992">
        <v>0.25880176199999999</v>
      </c>
      <c r="O1992">
        <f>VLOOKUP(A1992,Sheet1!$A$1:$B$600,2,FALSE)</f>
        <v>77232</v>
      </c>
      <c r="P1992">
        <f t="shared" si="62"/>
        <v>0</v>
      </c>
      <c r="Q1992" t="str">
        <f t="shared" si="63"/>
        <v>86</v>
      </c>
      <c r="R1992" t="s">
        <v>8885</v>
      </c>
    </row>
    <row r="1993" spans="1:18">
      <c r="A1993" t="s">
        <v>5768</v>
      </c>
      <c r="B1993" t="s">
        <v>16277</v>
      </c>
      <c r="C1993" t="s">
        <v>43</v>
      </c>
      <c r="D1993" t="s">
        <v>15143</v>
      </c>
      <c r="E1993" t="s">
        <v>43</v>
      </c>
      <c r="F1993">
        <v>1236</v>
      </c>
      <c r="G1993">
        <v>2.8076232999999999E-2</v>
      </c>
      <c r="H1993">
        <v>6450</v>
      </c>
      <c r="I1993">
        <v>61614</v>
      </c>
      <c r="J1993">
        <v>0.104684</v>
      </c>
      <c r="K1993">
        <v>-7.6607768000000007E-2</v>
      </c>
      <c r="L1993">
        <v>-5214</v>
      </c>
      <c r="M1993">
        <v>0.19162790699999999</v>
      </c>
      <c r="N1993">
        <v>0.26819984699999999</v>
      </c>
      <c r="O1993">
        <f>VLOOKUP(A1993,Sheet1!$A$1:$B$600,2,FALSE)</f>
        <v>75580</v>
      </c>
      <c r="P1993">
        <f t="shared" si="62"/>
        <v>0</v>
      </c>
      <c r="Q1993" t="str">
        <f t="shared" si="63"/>
        <v>86</v>
      </c>
      <c r="R1993" t="s">
        <v>8886</v>
      </c>
    </row>
    <row r="1994" spans="1:18">
      <c r="A1994" t="s">
        <v>5792</v>
      </c>
      <c r="B1994" t="s">
        <v>16279</v>
      </c>
      <c r="C1994" t="s">
        <v>43</v>
      </c>
      <c r="D1994" t="s">
        <v>15144</v>
      </c>
      <c r="E1994" t="s">
        <v>43</v>
      </c>
      <c r="F1994">
        <v>1093</v>
      </c>
      <c r="G1994">
        <v>2.5994102000000002E-2</v>
      </c>
      <c r="H1994">
        <v>5477</v>
      </c>
      <c r="I1994">
        <v>60046</v>
      </c>
      <c r="J1994">
        <v>9.1213402999999998E-2</v>
      </c>
      <c r="K1994">
        <v>-6.5219300999999993E-2</v>
      </c>
      <c r="L1994">
        <v>-4384</v>
      </c>
      <c r="M1994">
        <v>0.19956180400000001</v>
      </c>
      <c r="N1994">
        <v>0.28498116600000001</v>
      </c>
      <c r="O1994">
        <f>VLOOKUP(A1994,Sheet1!$A$1:$B$600,2,FALSE)</f>
        <v>75950</v>
      </c>
      <c r="P1994">
        <f t="shared" si="62"/>
        <v>0</v>
      </c>
      <c r="Q1994" t="str">
        <f t="shared" si="63"/>
        <v>86</v>
      </c>
      <c r="R1994" t="s">
        <v>8888</v>
      </c>
    </row>
    <row r="1995" spans="1:18">
      <c r="A1995" t="s">
        <v>5802</v>
      </c>
      <c r="B1995" t="s">
        <v>16280</v>
      </c>
      <c r="C1995" t="s">
        <v>43</v>
      </c>
      <c r="D1995" t="s">
        <v>15145</v>
      </c>
      <c r="E1995" t="s">
        <v>43</v>
      </c>
      <c r="F1995">
        <v>1254</v>
      </c>
      <c r="G1995">
        <v>2.4988541999999999E-2</v>
      </c>
      <c r="H1995">
        <v>5093</v>
      </c>
      <c r="I1995">
        <v>69541</v>
      </c>
      <c r="J1995">
        <v>7.3237370999999996E-2</v>
      </c>
      <c r="K1995">
        <v>-4.8248829E-2</v>
      </c>
      <c r="L1995">
        <v>-3839</v>
      </c>
      <c r="M1995">
        <v>0.246220302</v>
      </c>
      <c r="N1995">
        <v>0.34119933099999999</v>
      </c>
      <c r="O1995">
        <f>VLOOKUP(A1995,Sheet1!$A$1:$B$600,2,FALSE)</f>
        <v>84652</v>
      </c>
      <c r="P1995">
        <f t="shared" si="62"/>
        <v>0</v>
      </c>
      <c r="Q1995" t="str">
        <f t="shared" si="63"/>
        <v>87</v>
      </c>
      <c r="R1995" t="s">
        <v>8889</v>
      </c>
    </row>
    <row r="1996" spans="1:18">
      <c r="A1996" t="s">
        <v>5809</v>
      </c>
      <c r="B1996" t="s">
        <v>16281</v>
      </c>
      <c r="C1996" t="s">
        <v>43</v>
      </c>
      <c r="D1996" t="s">
        <v>15146</v>
      </c>
      <c r="E1996" t="s">
        <v>43</v>
      </c>
      <c r="F1996">
        <v>1699</v>
      </c>
      <c r="G1996">
        <v>2.8246990999999999E-2</v>
      </c>
      <c r="H1996">
        <v>6530</v>
      </c>
      <c r="I1996">
        <v>80714</v>
      </c>
      <c r="J1996">
        <v>8.0902941000000006E-2</v>
      </c>
      <c r="K1996">
        <v>-5.265595E-2</v>
      </c>
      <c r="L1996">
        <v>-4831</v>
      </c>
      <c r="M1996">
        <v>0.26018376700000001</v>
      </c>
      <c r="N1996">
        <v>0.349146648</v>
      </c>
      <c r="O1996">
        <f>VLOOKUP(A1996,Sheet1!$A$1:$B$600,2,FALSE)</f>
        <v>96680</v>
      </c>
      <c r="P1996">
        <f t="shared" si="62"/>
        <v>0</v>
      </c>
      <c r="Q1996" t="str">
        <f t="shared" si="63"/>
        <v>87</v>
      </c>
      <c r="R1996" t="s">
        <v>8890</v>
      </c>
    </row>
    <row r="1997" spans="1:18">
      <c r="A1997" t="s">
        <v>5824</v>
      </c>
      <c r="B1997" t="s">
        <v>16283</v>
      </c>
      <c r="C1997" t="s">
        <v>43</v>
      </c>
      <c r="D1997" t="s">
        <v>15147</v>
      </c>
      <c r="E1997" t="s">
        <v>43</v>
      </c>
      <c r="F1997">
        <v>797</v>
      </c>
      <c r="G1997">
        <v>1.8099239E-2</v>
      </c>
      <c r="H1997">
        <v>5785</v>
      </c>
      <c r="I1997">
        <v>60938</v>
      </c>
      <c r="J1997">
        <v>9.4932554000000002E-2</v>
      </c>
      <c r="K1997">
        <v>-7.6833314999999999E-2</v>
      </c>
      <c r="L1997">
        <v>-4988</v>
      </c>
      <c r="M1997">
        <v>0.13777009500000001</v>
      </c>
      <c r="N1997">
        <v>0.190653663</v>
      </c>
      <c r="O1997">
        <f>VLOOKUP(A1997,Sheet1!$A$1:$B$600,2,FALSE)</f>
        <v>76603</v>
      </c>
      <c r="P1997">
        <f t="shared" si="62"/>
        <v>0</v>
      </c>
      <c r="Q1997" t="str">
        <f t="shared" si="63"/>
        <v>88</v>
      </c>
      <c r="R1997" t="s">
        <v>8892</v>
      </c>
    </row>
    <row r="1998" spans="1:18">
      <c r="A1998" t="s">
        <v>5833</v>
      </c>
      <c r="B1998" t="s">
        <v>16284</v>
      </c>
      <c r="C1998" t="s">
        <v>43</v>
      </c>
      <c r="D1998" t="s">
        <v>15148</v>
      </c>
      <c r="E1998" t="s">
        <v>43</v>
      </c>
      <c r="F1998">
        <v>725</v>
      </c>
      <c r="G1998">
        <v>1.6462681E-2</v>
      </c>
      <c r="H1998">
        <v>4977</v>
      </c>
      <c r="I1998">
        <v>59184</v>
      </c>
      <c r="J1998">
        <v>8.4093673999999993E-2</v>
      </c>
      <c r="K1998">
        <v>-6.7630993E-2</v>
      </c>
      <c r="L1998">
        <v>-4252</v>
      </c>
      <c r="M1998">
        <v>0.14567008200000001</v>
      </c>
      <c r="N1998">
        <v>0.195765984</v>
      </c>
      <c r="O1998">
        <f>VLOOKUP(A1998,Sheet1!$A$1:$B$600,2,FALSE)</f>
        <v>74272</v>
      </c>
      <c r="P1998">
        <f t="shared" si="62"/>
        <v>0</v>
      </c>
      <c r="Q1998" t="str">
        <f t="shared" si="63"/>
        <v>88</v>
      </c>
      <c r="R1998" t="s">
        <v>8893</v>
      </c>
    </row>
    <row r="1999" spans="1:18">
      <c r="A1999" t="s">
        <v>5843</v>
      </c>
      <c r="B1999" t="s">
        <v>16285</v>
      </c>
      <c r="C1999" t="s">
        <v>43</v>
      </c>
      <c r="D1999" t="s">
        <v>15149</v>
      </c>
      <c r="E1999" t="s">
        <v>43</v>
      </c>
      <c r="F1999">
        <v>660</v>
      </c>
      <c r="G1999">
        <v>1.6341892E-2</v>
      </c>
      <c r="H1999">
        <v>5750</v>
      </c>
      <c r="I1999">
        <v>53804</v>
      </c>
      <c r="J1999">
        <v>0.106869378</v>
      </c>
      <c r="K1999">
        <v>-9.0527486000000004E-2</v>
      </c>
      <c r="L1999">
        <v>-5090</v>
      </c>
      <c r="M1999">
        <v>0.11478260899999999</v>
      </c>
      <c r="N1999">
        <v>0.15291463799999999</v>
      </c>
      <c r="O1999">
        <f>VLOOKUP(A1999,Sheet1!$A$1:$B$600,2,FALSE)</f>
        <v>66793</v>
      </c>
      <c r="P1999">
        <f t="shared" si="62"/>
        <v>0</v>
      </c>
      <c r="Q1999" t="str">
        <f t="shared" si="63"/>
        <v>88</v>
      </c>
      <c r="R1999" t="s">
        <v>8894</v>
      </c>
    </row>
    <row r="2000" spans="1:18">
      <c r="A2000" t="s">
        <v>5887</v>
      </c>
      <c r="B2000" t="s">
        <v>16290</v>
      </c>
      <c r="C2000" t="s">
        <v>43</v>
      </c>
      <c r="D2000" t="s">
        <v>15150</v>
      </c>
      <c r="E2000" t="s">
        <v>43</v>
      </c>
      <c r="F2000">
        <v>667</v>
      </c>
      <c r="G2000">
        <v>2.3709654E-2</v>
      </c>
      <c r="H2000">
        <v>3243</v>
      </c>
      <c r="I2000">
        <v>37388</v>
      </c>
      <c r="J2000">
        <v>8.6739061000000006E-2</v>
      </c>
      <c r="K2000">
        <v>-6.3029405999999996E-2</v>
      </c>
      <c r="L2000">
        <v>-2576</v>
      </c>
      <c r="M2000">
        <v>0.20567375900000001</v>
      </c>
      <c r="N2000">
        <v>0.27334460700000002</v>
      </c>
      <c r="O2000">
        <f>VLOOKUP(A2000,Sheet1!$A$1:$B$600,2,FALSE)</f>
        <v>47187</v>
      </c>
      <c r="P2000">
        <f t="shared" si="62"/>
        <v>0</v>
      </c>
      <c r="Q2000" t="str">
        <f t="shared" si="63"/>
        <v>90</v>
      </c>
      <c r="R2000" t="s">
        <v>8899</v>
      </c>
    </row>
    <row r="2001" spans="1:18">
      <c r="A2001" t="s">
        <v>5900</v>
      </c>
      <c r="B2001" t="s">
        <v>16291</v>
      </c>
      <c r="C2001" t="s">
        <v>43</v>
      </c>
      <c r="D2001" t="s">
        <v>15151</v>
      </c>
      <c r="E2001" t="s">
        <v>43</v>
      </c>
      <c r="F2001">
        <v>778</v>
      </c>
      <c r="G2001">
        <v>2.7761918E-2</v>
      </c>
      <c r="H2001">
        <v>3387</v>
      </c>
      <c r="I2001">
        <v>37535</v>
      </c>
      <c r="J2001">
        <v>9.0235780000000002E-2</v>
      </c>
      <c r="K2001">
        <v>-6.2473861999999998E-2</v>
      </c>
      <c r="L2001">
        <v>-2609</v>
      </c>
      <c r="M2001">
        <v>0.22970180100000001</v>
      </c>
      <c r="N2001">
        <v>0.30765976</v>
      </c>
      <c r="O2001">
        <f>VLOOKUP(A2001,Sheet1!$A$1:$B$600,2,FALSE)</f>
        <v>47783</v>
      </c>
      <c r="P2001">
        <f t="shared" si="62"/>
        <v>0</v>
      </c>
      <c r="Q2001" t="str">
        <f t="shared" si="63"/>
        <v>90</v>
      </c>
      <c r="R2001" t="s">
        <v>8900</v>
      </c>
    </row>
    <row r="2002" spans="1:18">
      <c r="A2002" t="s">
        <v>5912</v>
      </c>
      <c r="B2002" t="s">
        <v>16292</v>
      </c>
      <c r="C2002" t="s">
        <v>43</v>
      </c>
      <c r="D2002" t="s">
        <v>15152</v>
      </c>
      <c r="E2002" t="s">
        <v>43</v>
      </c>
      <c r="F2002">
        <v>680</v>
      </c>
      <c r="G2002">
        <v>1.9958322000000001E-2</v>
      </c>
      <c r="H2002">
        <v>3776</v>
      </c>
      <c r="I2002">
        <v>51574</v>
      </c>
      <c r="J2002">
        <v>7.3215186000000002E-2</v>
      </c>
      <c r="K2002">
        <v>-5.3256864000000001E-2</v>
      </c>
      <c r="L2002">
        <v>-3096</v>
      </c>
      <c r="M2002">
        <v>0.18008474599999999</v>
      </c>
      <c r="N2002">
        <v>0.272598124</v>
      </c>
      <c r="O2002">
        <f>VLOOKUP(A2002,Sheet1!$A$1:$B$600,2,FALSE)</f>
        <v>70325</v>
      </c>
      <c r="P2002">
        <f t="shared" si="62"/>
        <v>0</v>
      </c>
      <c r="Q2002" t="str">
        <f t="shared" si="63"/>
        <v>91</v>
      </c>
      <c r="R2002" t="s">
        <v>8901</v>
      </c>
    </row>
    <row r="2003" spans="1:18">
      <c r="A2003" t="s">
        <v>5930</v>
      </c>
      <c r="B2003" t="s">
        <v>16293</v>
      </c>
      <c r="C2003" t="s">
        <v>43</v>
      </c>
      <c r="D2003" t="s">
        <v>15153</v>
      </c>
      <c r="E2003" t="s">
        <v>43</v>
      </c>
      <c r="F2003">
        <v>961</v>
      </c>
      <c r="G2003">
        <v>1.8796330999999999E-2</v>
      </c>
      <c r="H2003">
        <v>6303</v>
      </c>
      <c r="I2003">
        <v>69119</v>
      </c>
      <c r="J2003">
        <v>9.1190555000000006E-2</v>
      </c>
      <c r="K2003">
        <v>-7.2394225000000006E-2</v>
      </c>
      <c r="L2003">
        <v>-5342</v>
      </c>
      <c r="M2003">
        <v>0.15246707900000001</v>
      </c>
      <c r="N2003">
        <v>0.206121463</v>
      </c>
      <c r="O2003">
        <f>VLOOKUP(A2003,Sheet1!$A$1:$B$600,2,FALSE)</f>
        <v>87370</v>
      </c>
      <c r="P2003">
        <f t="shared" si="62"/>
        <v>0</v>
      </c>
      <c r="Q2003" t="str">
        <f t="shared" si="63"/>
        <v>91</v>
      </c>
      <c r="R2003" t="s">
        <v>8902</v>
      </c>
    </row>
    <row r="2004" spans="1:18">
      <c r="A2004" t="s">
        <v>5944</v>
      </c>
      <c r="B2004" t="s">
        <v>16294</v>
      </c>
      <c r="C2004" t="s">
        <v>43</v>
      </c>
      <c r="D2004" t="s">
        <v>15154</v>
      </c>
      <c r="E2004" t="s">
        <v>43</v>
      </c>
      <c r="F2004">
        <v>2191</v>
      </c>
      <c r="G2004">
        <v>4.0696917999999999E-2</v>
      </c>
      <c r="H2004">
        <v>7213</v>
      </c>
      <c r="I2004">
        <v>72763</v>
      </c>
      <c r="J2004">
        <v>9.9130051999999996E-2</v>
      </c>
      <c r="K2004">
        <v>-5.8433133999999998E-2</v>
      </c>
      <c r="L2004">
        <v>-5022</v>
      </c>
      <c r="M2004">
        <v>0.30375710500000003</v>
      </c>
      <c r="N2004">
        <v>0.41054067399999999</v>
      </c>
      <c r="O2004">
        <f>VLOOKUP(A2004,Sheet1!$A$1:$B$600,2,FALSE)</f>
        <v>92141</v>
      </c>
      <c r="P2004">
        <f t="shared" si="62"/>
        <v>0</v>
      </c>
      <c r="Q2004" t="str">
        <f t="shared" si="63"/>
        <v>91</v>
      </c>
      <c r="R2004" t="s">
        <v>8903</v>
      </c>
    </row>
    <row r="2005" spans="1:18">
      <c r="A2005" t="s">
        <v>5956</v>
      </c>
      <c r="B2005" t="s">
        <v>16295</v>
      </c>
      <c r="C2005" t="s">
        <v>43</v>
      </c>
      <c r="D2005" t="s">
        <v>15155</v>
      </c>
      <c r="E2005" t="s">
        <v>43</v>
      </c>
      <c r="F2005">
        <v>1050</v>
      </c>
      <c r="G2005">
        <v>1.8576509000000001E-2</v>
      </c>
      <c r="H2005">
        <v>7917</v>
      </c>
      <c r="I2005">
        <v>73230</v>
      </c>
      <c r="J2005">
        <v>0.10811142999999999</v>
      </c>
      <c r="K2005">
        <v>-8.9534921000000003E-2</v>
      </c>
      <c r="L2005">
        <v>-6867</v>
      </c>
      <c r="M2005">
        <v>0.132625995</v>
      </c>
      <c r="N2005">
        <v>0.17182742600000001</v>
      </c>
      <c r="O2005">
        <f>VLOOKUP(A2005,Sheet1!$A$1:$B$600,2,FALSE)</f>
        <v>92245</v>
      </c>
      <c r="P2005">
        <f t="shared" si="62"/>
        <v>0</v>
      </c>
      <c r="Q2005" t="str">
        <f t="shared" si="63"/>
        <v>91</v>
      </c>
      <c r="R2005" t="s">
        <v>8904</v>
      </c>
    </row>
    <row r="2006" spans="1:18">
      <c r="A2006" t="s">
        <v>5967</v>
      </c>
      <c r="B2006" t="s">
        <v>16296</v>
      </c>
      <c r="C2006" t="s">
        <v>43</v>
      </c>
      <c r="D2006" t="s">
        <v>15156</v>
      </c>
      <c r="E2006" t="s">
        <v>43</v>
      </c>
      <c r="F2006">
        <v>1804</v>
      </c>
      <c r="G2006">
        <v>4.3051810000000003E-2</v>
      </c>
      <c r="H2006">
        <v>6581</v>
      </c>
      <c r="I2006">
        <v>53403</v>
      </c>
      <c r="J2006">
        <v>0.123232777</v>
      </c>
      <c r="K2006">
        <v>-8.0180967000000006E-2</v>
      </c>
      <c r="L2006">
        <v>-4777</v>
      </c>
      <c r="M2006">
        <v>0.274122474</v>
      </c>
      <c r="N2006">
        <v>0.349353566</v>
      </c>
      <c r="O2006">
        <f>VLOOKUP(A2006,Sheet1!$A$1:$B$600,2,FALSE)</f>
        <v>66683</v>
      </c>
      <c r="P2006">
        <f t="shared" si="62"/>
        <v>0</v>
      </c>
      <c r="Q2006" t="str">
        <f t="shared" si="63"/>
        <v>91</v>
      </c>
      <c r="R2006" t="s">
        <v>8905</v>
      </c>
    </row>
    <row r="2007" spans="1:18">
      <c r="A2007" t="s">
        <v>5992</v>
      </c>
      <c r="B2007" t="s">
        <v>16298</v>
      </c>
      <c r="C2007" t="s">
        <v>43</v>
      </c>
      <c r="D2007" t="s">
        <v>15157</v>
      </c>
      <c r="E2007" t="s">
        <v>43</v>
      </c>
      <c r="F2007">
        <v>922</v>
      </c>
      <c r="G2007">
        <v>2.3228276999999999E-2</v>
      </c>
      <c r="H2007">
        <v>4685</v>
      </c>
      <c r="I2007">
        <v>55022</v>
      </c>
      <c r="J2007">
        <v>8.5147759000000003E-2</v>
      </c>
      <c r="K2007">
        <v>-6.1919481999999998E-2</v>
      </c>
      <c r="L2007">
        <v>-3763</v>
      </c>
      <c r="M2007">
        <v>0.19679829200000001</v>
      </c>
      <c r="N2007">
        <v>0.27279962800000002</v>
      </c>
      <c r="O2007">
        <f>VLOOKUP(A2007,Sheet1!$A$1:$B$600,2,FALSE)</f>
        <v>71747</v>
      </c>
      <c r="P2007">
        <f t="shared" si="62"/>
        <v>0</v>
      </c>
      <c r="Q2007" t="str">
        <f t="shared" si="63"/>
        <v>91</v>
      </c>
      <c r="R2007" t="s">
        <v>8907</v>
      </c>
    </row>
    <row r="2008" spans="1:18">
      <c r="A2008" t="s">
        <v>6004</v>
      </c>
      <c r="B2008" t="s">
        <v>16299</v>
      </c>
      <c r="C2008" t="s">
        <v>43</v>
      </c>
      <c r="D2008" t="s">
        <v>15158</v>
      </c>
      <c r="E2008" t="s">
        <v>43</v>
      </c>
      <c r="F2008">
        <v>473</v>
      </c>
      <c r="G2008">
        <v>1.0714690000000001E-2</v>
      </c>
      <c r="H2008">
        <v>4300</v>
      </c>
      <c r="I2008">
        <v>58355</v>
      </c>
      <c r="J2008">
        <v>7.3686916000000005E-2</v>
      </c>
      <c r="K2008">
        <v>-6.2972226000000006E-2</v>
      </c>
      <c r="L2008">
        <v>-3827</v>
      </c>
      <c r="M2008">
        <v>0.11</v>
      </c>
      <c r="N2008">
        <v>0.14540831400000001</v>
      </c>
      <c r="O2008">
        <f>VLOOKUP(A2008,Sheet1!$A$1:$B$600,2,FALSE)</f>
        <v>75339</v>
      </c>
      <c r="P2008">
        <f t="shared" si="62"/>
        <v>0</v>
      </c>
      <c r="Q2008" t="str">
        <f t="shared" si="63"/>
        <v>91</v>
      </c>
      <c r="R2008" t="s">
        <v>8908</v>
      </c>
    </row>
    <row r="2009" spans="1:18">
      <c r="A2009" t="s">
        <v>6017</v>
      </c>
      <c r="B2009" t="s">
        <v>16300</v>
      </c>
      <c r="C2009" t="s">
        <v>43</v>
      </c>
      <c r="D2009" t="s">
        <v>15159</v>
      </c>
      <c r="E2009" t="s">
        <v>43</v>
      </c>
      <c r="F2009">
        <v>935</v>
      </c>
      <c r="G2009">
        <v>2.1724987000000001E-2</v>
      </c>
      <c r="H2009">
        <v>5186</v>
      </c>
      <c r="I2009">
        <v>58888</v>
      </c>
      <c r="J2009">
        <v>8.8065480000000002E-2</v>
      </c>
      <c r="K2009">
        <v>-6.6340493E-2</v>
      </c>
      <c r="L2009">
        <v>-4251</v>
      </c>
      <c r="M2009">
        <v>0.18029309700000001</v>
      </c>
      <c r="N2009">
        <v>0.24669129300000001</v>
      </c>
      <c r="O2009">
        <f>VLOOKUP(A2009,Sheet1!$A$1:$B$600,2,FALSE)</f>
        <v>76276</v>
      </c>
      <c r="P2009">
        <f t="shared" si="62"/>
        <v>0</v>
      </c>
      <c r="Q2009" t="str">
        <f t="shared" si="63"/>
        <v>91</v>
      </c>
      <c r="R2009" t="s">
        <v>8909</v>
      </c>
    </row>
    <row r="2010" spans="1:18">
      <c r="A2010" t="s">
        <v>6027</v>
      </c>
      <c r="B2010" t="s">
        <v>16301</v>
      </c>
      <c r="C2010" t="s">
        <v>43</v>
      </c>
      <c r="D2010" t="s">
        <v>15160</v>
      </c>
      <c r="E2010" t="s">
        <v>43</v>
      </c>
      <c r="F2010">
        <v>800</v>
      </c>
      <c r="G2010">
        <v>2.5334092999999999E-2</v>
      </c>
      <c r="H2010">
        <v>3555</v>
      </c>
      <c r="I2010">
        <v>45495</v>
      </c>
      <c r="J2010">
        <v>7.8140454999999998E-2</v>
      </c>
      <c r="K2010">
        <v>-5.2806362000000003E-2</v>
      </c>
      <c r="L2010">
        <v>-2755</v>
      </c>
      <c r="M2010">
        <v>0.22503516200000001</v>
      </c>
      <c r="N2010">
        <v>0.32421225799999998</v>
      </c>
      <c r="O2010">
        <f>VLOOKUP(A2010,Sheet1!$A$1:$B$600,2,FALSE)</f>
        <v>60673</v>
      </c>
      <c r="P2010">
        <f t="shared" si="62"/>
        <v>0</v>
      </c>
      <c r="Q2010" t="str">
        <f t="shared" si="63"/>
        <v>91</v>
      </c>
      <c r="R2010" t="s">
        <v>8910</v>
      </c>
    </row>
    <row r="2011" spans="1:18">
      <c r="A2011" t="s">
        <v>6042</v>
      </c>
      <c r="B2011" t="s">
        <v>16302</v>
      </c>
      <c r="C2011" t="s">
        <v>43</v>
      </c>
      <c r="D2011" t="s">
        <v>15161</v>
      </c>
      <c r="E2011" t="s">
        <v>43</v>
      </c>
      <c r="F2011">
        <v>492</v>
      </c>
      <c r="G2011">
        <v>1.7336763000000002E-2</v>
      </c>
      <c r="H2011">
        <v>2548</v>
      </c>
      <c r="I2011">
        <v>43618</v>
      </c>
      <c r="J2011">
        <v>5.8416250000000003E-2</v>
      </c>
      <c r="K2011">
        <v>-4.1079486999999998E-2</v>
      </c>
      <c r="L2011">
        <v>-2056</v>
      </c>
      <c r="M2011">
        <v>0.19309262199999999</v>
      </c>
      <c r="N2011">
        <v>0.29677980100000001</v>
      </c>
      <c r="O2011">
        <f>VLOOKUP(A2011,Sheet1!$A$1:$B$600,2,FALSE)</f>
        <v>59481</v>
      </c>
      <c r="P2011">
        <f t="shared" si="62"/>
        <v>0</v>
      </c>
      <c r="Q2011" t="str">
        <f t="shared" si="63"/>
        <v>92</v>
      </c>
      <c r="R2011" t="s">
        <v>8911</v>
      </c>
    </row>
    <row r="2012" spans="1:18">
      <c r="A2012" t="s">
        <v>6086</v>
      </c>
      <c r="B2012" t="s">
        <v>16305</v>
      </c>
      <c r="C2012" t="s">
        <v>43</v>
      </c>
      <c r="D2012" t="s">
        <v>15162</v>
      </c>
      <c r="E2012" t="s">
        <v>43</v>
      </c>
      <c r="F2012">
        <v>1149</v>
      </c>
      <c r="G2012">
        <v>2.9900072999999999E-2</v>
      </c>
      <c r="H2012">
        <v>4939</v>
      </c>
      <c r="I2012">
        <v>54141</v>
      </c>
      <c r="J2012">
        <v>9.1224764999999999E-2</v>
      </c>
      <c r="K2012">
        <v>-6.1324692E-2</v>
      </c>
      <c r="L2012">
        <v>-3790</v>
      </c>
      <c r="M2012">
        <v>0.232638186</v>
      </c>
      <c r="N2012">
        <v>0.32776267399999998</v>
      </c>
      <c r="O2012">
        <f>VLOOKUP(A2012,Sheet1!$A$1:$B$600,2,FALSE)</f>
        <v>70836</v>
      </c>
      <c r="P2012">
        <f t="shared" si="62"/>
        <v>0</v>
      </c>
      <c r="Q2012" t="str">
        <f t="shared" si="63"/>
        <v>92</v>
      </c>
      <c r="R2012" t="s">
        <v>8914</v>
      </c>
    </row>
    <row r="2013" spans="1:18">
      <c r="A2013" t="s">
        <v>6104</v>
      </c>
      <c r="B2013" t="s">
        <v>16306</v>
      </c>
      <c r="C2013" t="s">
        <v>43</v>
      </c>
      <c r="D2013" t="s">
        <v>15163</v>
      </c>
      <c r="E2013" t="s">
        <v>43</v>
      </c>
      <c r="F2013">
        <v>923</v>
      </c>
      <c r="G2013">
        <v>2.3004835000000001E-2</v>
      </c>
      <c r="H2013">
        <v>5143</v>
      </c>
      <c r="I2013">
        <v>53829</v>
      </c>
      <c r="J2013">
        <v>9.5543295E-2</v>
      </c>
      <c r="K2013">
        <v>-7.2538459E-2</v>
      </c>
      <c r="L2013">
        <v>-4220</v>
      </c>
      <c r="M2013">
        <v>0.179467237</v>
      </c>
      <c r="N2013">
        <v>0.24077917099999999</v>
      </c>
      <c r="O2013">
        <f>VLOOKUP(A2013,Sheet1!$A$1:$B$600,2,FALSE)</f>
        <v>68822</v>
      </c>
      <c r="P2013">
        <f t="shared" si="62"/>
        <v>0</v>
      </c>
      <c r="Q2013" t="str">
        <f t="shared" si="63"/>
        <v>92</v>
      </c>
      <c r="R2013" t="s">
        <v>8915</v>
      </c>
    </row>
    <row r="2014" spans="1:18">
      <c r="A2014" t="s">
        <v>6122</v>
      </c>
      <c r="B2014" t="s">
        <v>16307</v>
      </c>
      <c r="C2014" t="s">
        <v>43</v>
      </c>
      <c r="D2014" t="s">
        <v>15164</v>
      </c>
      <c r="E2014" t="s">
        <v>43</v>
      </c>
      <c r="F2014">
        <v>1228</v>
      </c>
      <c r="G2014">
        <v>2.8495845999999998E-2</v>
      </c>
      <c r="H2014">
        <v>5451</v>
      </c>
      <c r="I2014">
        <v>58992</v>
      </c>
      <c r="J2014">
        <v>9.2402360000000003E-2</v>
      </c>
      <c r="K2014">
        <v>-6.3906512999999998E-2</v>
      </c>
      <c r="L2014">
        <v>-4223</v>
      </c>
      <c r="M2014">
        <v>0.22527976499999999</v>
      </c>
      <c r="N2014">
        <v>0.30838872899999997</v>
      </c>
      <c r="O2014">
        <f>VLOOKUP(A2014,Sheet1!$A$1:$B$600,2,FALSE)</f>
        <v>73407</v>
      </c>
      <c r="P2014">
        <f t="shared" si="62"/>
        <v>0</v>
      </c>
      <c r="Q2014" t="str">
        <f t="shared" si="63"/>
        <v>92</v>
      </c>
      <c r="R2014" t="s">
        <v>8916</v>
      </c>
    </row>
    <row r="2015" spans="1:18">
      <c r="A2015" t="s">
        <v>6136</v>
      </c>
      <c r="B2015" t="s">
        <v>16308</v>
      </c>
      <c r="C2015" t="s">
        <v>43</v>
      </c>
      <c r="D2015" t="s">
        <v>15165</v>
      </c>
      <c r="E2015" t="s">
        <v>43</v>
      </c>
      <c r="F2015">
        <v>2039</v>
      </c>
      <c r="G2015">
        <v>4.0443510000000002E-2</v>
      </c>
      <c r="H2015">
        <v>8266</v>
      </c>
      <c r="I2015">
        <v>66276</v>
      </c>
      <c r="J2015">
        <v>0.124720864</v>
      </c>
      <c r="K2015">
        <v>-8.4277353999999999E-2</v>
      </c>
      <c r="L2015">
        <v>-6227</v>
      </c>
      <c r="M2015">
        <v>0.246673119</v>
      </c>
      <c r="N2015">
        <v>0.32427220800000001</v>
      </c>
      <c r="O2015">
        <f>VLOOKUP(A2015,Sheet1!$A$1:$B$600,2,FALSE)</f>
        <v>83959</v>
      </c>
      <c r="P2015">
        <f t="shared" si="62"/>
        <v>0</v>
      </c>
      <c r="Q2015" t="str">
        <f t="shared" si="63"/>
        <v>92</v>
      </c>
      <c r="R2015" t="s">
        <v>8917</v>
      </c>
    </row>
    <row r="2016" spans="1:18">
      <c r="A2016" t="s">
        <v>6145</v>
      </c>
      <c r="B2016" t="s">
        <v>16309</v>
      </c>
      <c r="C2016" t="s">
        <v>43</v>
      </c>
      <c r="D2016" t="s">
        <v>15166</v>
      </c>
      <c r="E2016" t="s">
        <v>43</v>
      </c>
      <c r="F2016">
        <v>1572</v>
      </c>
      <c r="G2016">
        <v>3.8192419999999998E-2</v>
      </c>
      <c r="H2016">
        <v>6466</v>
      </c>
      <c r="I2016">
        <v>53018</v>
      </c>
      <c r="J2016">
        <v>0.12195858</v>
      </c>
      <c r="K2016">
        <v>-8.3766160000000006E-2</v>
      </c>
      <c r="L2016">
        <v>-4894</v>
      </c>
      <c r="M2016">
        <v>0.243117847</v>
      </c>
      <c r="N2016">
        <v>0.31315894100000002</v>
      </c>
      <c r="O2016">
        <f>VLOOKUP(A2016,Sheet1!$A$1:$B$600,2,FALSE)</f>
        <v>67018</v>
      </c>
      <c r="P2016">
        <f t="shared" si="62"/>
        <v>0</v>
      </c>
      <c r="Q2016" t="str">
        <f t="shared" si="63"/>
        <v>92</v>
      </c>
      <c r="R2016" t="s">
        <v>8918</v>
      </c>
    </row>
    <row r="2017" spans="1:18">
      <c r="A2017" t="s">
        <v>6172</v>
      </c>
      <c r="B2017" t="s">
        <v>16311</v>
      </c>
      <c r="C2017" t="s">
        <v>43</v>
      </c>
      <c r="D2017" t="s">
        <v>15167</v>
      </c>
      <c r="E2017" t="s">
        <v>43</v>
      </c>
      <c r="F2017">
        <v>1450</v>
      </c>
      <c r="G2017">
        <v>3.3417837999999998E-2</v>
      </c>
      <c r="H2017">
        <v>6720</v>
      </c>
      <c r="I2017">
        <v>55710</v>
      </c>
      <c r="J2017">
        <v>0.12062466299999999</v>
      </c>
      <c r="K2017">
        <v>-8.7206825000000002E-2</v>
      </c>
      <c r="L2017">
        <v>-5270</v>
      </c>
      <c r="M2017">
        <v>0.21577381000000001</v>
      </c>
      <c r="N2017">
        <v>0.27703984599999998</v>
      </c>
      <c r="O2017">
        <f>VLOOKUP(A2017,Sheet1!$A$1:$B$600,2,FALSE)</f>
        <v>71749</v>
      </c>
      <c r="P2017">
        <f t="shared" si="62"/>
        <v>0</v>
      </c>
      <c r="Q2017" t="str">
        <f t="shared" si="63"/>
        <v>92</v>
      </c>
      <c r="R2017" t="s">
        <v>8920</v>
      </c>
    </row>
    <row r="2018" spans="1:18">
      <c r="A2018" t="s">
        <v>6182</v>
      </c>
      <c r="B2018" t="s">
        <v>16312</v>
      </c>
      <c r="C2018" t="s">
        <v>43</v>
      </c>
      <c r="D2018" t="s">
        <v>15168</v>
      </c>
      <c r="E2018" t="s">
        <v>43</v>
      </c>
      <c r="F2018">
        <v>573</v>
      </c>
      <c r="G2018">
        <v>1.4679886E-2</v>
      </c>
      <c r="H2018">
        <v>4626</v>
      </c>
      <c r="I2018">
        <v>52158</v>
      </c>
      <c r="J2018">
        <v>8.8692050999999994E-2</v>
      </c>
      <c r="K2018">
        <v>-7.4012165000000005E-2</v>
      </c>
      <c r="L2018">
        <v>-4053</v>
      </c>
      <c r="M2018">
        <v>0.12386511</v>
      </c>
      <c r="N2018">
        <v>0.16551524100000001</v>
      </c>
      <c r="O2018">
        <f>VLOOKUP(A2018,Sheet1!$A$1:$B$600,2,FALSE)</f>
        <v>67356</v>
      </c>
      <c r="P2018">
        <f t="shared" si="62"/>
        <v>0</v>
      </c>
      <c r="Q2018" t="str">
        <f t="shared" si="63"/>
        <v>92</v>
      </c>
      <c r="R2018" t="s">
        <v>8921</v>
      </c>
    </row>
    <row r="2019" spans="1:18">
      <c r="A2019" t="s">
        <v>6182</v>
      </c>
      <c r="B2019" t="s">
        <v>16312</v>
      </c>
      <c r="C2019" t="s">
        <v>43</v>
      </c>
      <c r="D2019" t="s">
        <v>15169</v>
      </c>
      <c r="E2019" t="s">
        <v>43</v>
      </c>
      <c r="F2019">
        <v>295</v>
      </c>
      <c r="G2019">
        <v>7.5577079999999998E-3</v>
      </c>
      <c r="H2019">
        <v>4626</v>
      </c>
      <c r="I2019">
        <v>52158</v>
      </c>
      <c r="J2019">
        <v>8.8692050999999994E-2</v>
      </c>
      <c r="K2019">
        <v>-8.1134342999999998E-2</v>
      </c>
      <c r="L2019">
        <v>-4331</v>
      </c>
      <c r="M2019">
        <v>6.3769995999999995E-2</v>
      </c>
      <c r="N2019">
        <v>8.5212908000000004E-2</v>
      </c>
      <c r="O2019">
        <f>VLOOKUP(A2019,Sheet1!$A$1:$B$600,2,FALSE)</f>
        <v>67356</v>
      </c>
      <c r="P2019">
        <f t="shared" si="62"/>
        <v>0</v>
      </c>
      <c r="Q2019" t="str">
        <f t="shared" si="63"/>
        <v>92</v>
      </c>
      <c r="R2019" t="s">
        <v>8921</v>
      </c>
    </row>
    <row r="2020" spans="1:18">
      <c r="A2020" t="s">
        <v>6198</v>
      </c>
      <c r="B2020" t="s">
        <v>16313</v>
      </c>
      <c r="C2020" t="s">
        <v>43</v>
      </c>
      <c r="D2020" t="s">
        <v>15170</v>
      </c>
      <c r="E2020" t="s">
        <v>43</v>
      </c>
      <c r="F2020">
        <v>1940</v>
      </c>
      <c r="G2020">
        <v>3.5006677E-2</v>
      </c>
      <c r="H2020">
        <v>7902</v>
      </c>
      <c r="I2020">
        <v>70720</v>
      </c>
      <c r="J2020">
        <v>0.111736425</v>
      </c>
      <c r="K2020">
        <v>-7.6729749E-2</v>
      </c>
      <c r="L2020">
        <v>-5962</v>
      </c>
      <c r="M2020">
        <v>0.24550746600000001</v>
      </c>
      <c r="N2020">
        <v>0.31329690799999999</v>
      </c>
      <c r="O2020">
        <f>VLOOKUP(A2020,Sheet1!$A$1:$B$600,2,FALSE)</f>
        <v>89869</v>
      </c>
      <c r="P2020">
        <f t="shared" si="62"/>
        <v>0</v>
      </c>
      <c r="Q2020" t="str">
        <f t="shared" si="63"/>
        <v>92</v>
      </c>
      <c r="R2020" t="s">
        <v>8922</v>
      </c>
    </row>
    <row r="2021" spans="1:18">
      <c r="A2021" t="s">
        <v>6209</v>
      </c>
      <c r="B2021" t="s">
        <v>16314</v>
      </c>
      <c r="C2021" t="s">
        <v>43</v>
      </c>
      <c r="D2021" t="s">
        <v>15171</v>
      </c>
      <c r="E2021" t="s">
        <v>43</v>
      </c>
      <c r="F2021">
        <v>2302</v>
      </c>
      <c r="G2021">
        <v>4.2418324E-2</v>
      </c>
      <c r="H2021">
        <v>8512</v>
      </c>
      <c r="I2021">
        <v>67946</v>
      </c>
      <c r="J2021">
        <v>0.12527595399999999</v>
      </c>
      <c r="K2021">
        <v>-8.2857631000000001E-2</v>
      </c>
      <c r="L2021">
        <v>-6210</v>
      </c>
      <c r="M2021">
        <v>0.27044172900000002</v>
      </c>
      <c r="N2021">
        <v>0.33859908500000002</v>
      </c>
      <c r="O2021">
        <f>VLOOKUP(A2021,Sheet1!$A$1:$B$600,2,FALSE)</f>
        <v>86549</v>
      </c>
      <c r="P2021">
        <f t="shared" si="62"/>
        <v>0</v>
      </c>
      <c r="Q2021" t="str">
        <f t="shared" si="63"/>
        <v>92</v>
      </c>
      <c r="R2021" t="s">
        <v>8923</v>
      </c>
    </row>
    <row r="2022" spans="1:18">
      <c r="A2022" t="s">
        <v>6239</v>
      </c>
      <c r="B2022" t="s">
        <v>16316</v>
      </c>
      <c r="C2022" t="s">
        <v>43</v>
      </c>
      <c r="D2022" t="s">
        <v>15172</v>
      </c>
      <c r="E2022" t="s">
        <v>43</v>
      </c>
      <c r="F2022">
        <v>262</v>
      </c>
      <c r="G2022">
        <v>1.1840201999999999E-2</v>
      </c>
      <c r="H2022">
        <v>1551</v>
      </c>
      <c r="I2022">
        <v>35256</v>
      </c>
      <c r="J2022">
        <v>4.3992511999999998E-2</v>
      </c>
      <c r="K2022">
        <v>-3.2152308999999997E-2</v>
      </c>
      <c r="L2022">
        <v>-1289</v>
      </c>
      <c r="M2022">
        <v>0.16892327500000001</v>
      </c>
      <c r="N2022">
        <v>0.26914131400000002</v>
      </c>
      <c r="O2022">
        <f>VLOOKUP(A2022,Sheet1!$A$1:$B$600,2,FALSE)</f>
        <v>51767</v>
      </c>
      <c r="P2022">
        <f t="shared" si="62"/>
        <v>0</v>
      </c>
      <c r="Q2022" t="str">
        <f t="shared" si="63"/>
        <v>93</v>
      </c>
      <c r="R2022" t="s">
        <v>8925</v>
      </c>
    </row>
    <row r="2023" spans="1:18">
      <c r="A2023" t="s">
        <v>6284</v>
      </c>
      <c r="B2023" t="s">
        <v>16319</v>
      </c>
      <c r="C2023" t="s">
        <v>43</v>
      </c>
      <c r="D2023" t="s">
        <v>15173</v>
      </c>
      <c r="E2023" t="s">
        <v>43</v>
      </c>
      <c r="F2023">
        <v>260</v>
      </c>
      <c r="G2023">
        <v>8.7802239999999997E-3</v>
      </c>
      <c r="H2023">
        <v>2338</v>
      </c>
      <c r="I2023">
        <v>43272</v>
      </c>
      <c r="J2023">
        <v>5.403032E-2</v>
      </c>
      <c r="K2023">
        <v>-4.5250095999999997E-2</v>
      </c>
      <c r="L2023">
        <v>-2078</v>
      </c>
      <c r="M2023">
        <v>0.111206159</v>
      </c>
      <c r="N2023">
        <v>0.162505502</v>
      </c>
      <c r="O2023">
        <f>VLOOKUP(A2023,Sheet1!$A$1:$B$600,2,FALSE)</f>
        <v>62242</v>
      </c>
      <c r="P2023">
        <f t="shared" si="62"/>
        <v>0</v>
      </c>
      <c r="Q2023" t="str">
        <f t="shared" si="63"/>
        <v>93</v>
      </c>
      <c r="R2023" t="s">
        <v>8928</v>
      </c>
    </row>
    <row r="2024" spans="1:18">
      <c r="A2024" t="s">
        <v>6301</v>
      </c>
      <c r="B2024" t="s">
        <v>16320</v>
      </c>
      <c r="C2024" t="s">
        <v>43</v>
      </c>
      <c r="D2024" t="s">
        <v>15174</v>
      </c>
      <c r="E2024" t="s">
        <v>43</v>
      </c>
      <c r="F2024">
        <v>545</v>
      </c>
      <c r="G2024">
        <v>2.4189968999999999E-2</v>
      </c>
      <c r="H2024">
        <v>1702</v>
      </c>
      <c r="I2024">
        <v>35468</v>
      </c>
      <c r="J2024">
        <v>4.7986918000000003E-2</v>
      </c>
      <c r="K2024">
        <v>-2.3796949000000001E-2</v>
      </c>
      <c r="L2024">
        <v>-1157</v>
      </c>
      <c r="M2024">
        <v>0.32021151599999997</v>
      </c>
      <c r="N2024">
        <v>0.50409507499999995</v>
      </c>
      <c r="O2024">
        <f>VLOOKUP(A2024,Sheet1!$A$1:$B$600,2,FALSE)</f>
        <v>49966</v>
      </c>
      <c r="P2024">
        <f t="shared" si="62"/>
        <v>0</v>
      </c>
      <c r="Q2024" t="str">
        <f t="shared" si="63"/>
        <v>93</v>
      </c>
      <c r="R2024" t="s">
        <v>8929</v>
      </c>
    </row>
    <row r="2025" spans="1:18">
      <c r="A2025" t="s">
        <v>6317</v>
      </c>
      <c r="B2025" t="s">
        <v>16321</v>
      </c>
      <c r="C2025" t="s">
        <v>43</v>
      </c>
      <c r="D2025" t="s">
        <v>15175</v>
      </c>
      <c r="E2025" t="s">
        <v>43</v>
      </c>
      <c r="F2025">
        <v>713</v>
      </c>
      <c r="G2025">
        <v>2.0132712000000001E-2</v>
      </c>
      <c r="H2025">
        <v>2880</v>
      </c>
      <c r="I2025">
        <v>51373</v>
      </c>
      <c r="J2025">
        <v>5.6060577E-2</v>
      </c>
      <c r="K2025">
        <v>-3.5927863999999997E-2</v>
      </c>
      <c r="L2025">
        <v>-2167</v>
      </c>
      <c r="M2025">
        <v>0.247569444</v>
      </c>
      <c r="N2025">
        <v>0.35912424300000001</v>
      </c>
      <c r="O2025">
        <f>VLOOKUP(A2025,Sheet1!$A$1:$B$600,2,FALSE)</f>
        <v>70898</v>
      </c>
      <c r="P2025">
        <f t="shared" si="62"/>
        <v>0</v>
      </c>
      <c r="Q2025" t="str">
        <f t="shared" si="63"/>
        <v>93</v>
      </c>
      <c r="R2025" t="s">
        <v>8930</v>
      </c>
    </row>
    <row r="2026" spans="1:18">
      <c r="A2026" t="s">
        <v>6334</v>
      </c>
      <c r="B2026" t="s">
        <v>16322</v>
      </c>
      <c r="C2026" t="s">
        <v>43</v>
      </c>
      <c r="D2026" t="s">
        <v>15176</v>
      </c>
      <c r="E2026" t="s">
        <v>43</v>
      </c>
      <c r="F2026">
        <v>852</v>
      </c>
      <c r="G2026">
        <v>2.6087755000000001E-2</v>
      </c>
      <c r="H2026">
        <v>3652</v>
      </c>
      <c r="I2026">
        <v>45092</v>
      </c>
      <c r="J2026">
        <v>8.0989976000000005E-2</v>
      </c>
      <c r="K2026">
        <v>-5.4902221000000001E-2</v>
      </c>
      <c r="L2026">
        <v>-2800</v>
      </c>
      <c r="M2026">
        <v>0.23329682400000001</v>
      </c>
      <c r="N2026">
        <v>0.322110915</v>
      </c>
      <c r="O2026">
        <f>VLOOKUP(A2026,Sheet1!$A$1:$B$600,2,FALSE)</f>
        <v>60129</v>
      </c>
      <c r="P2026">
        <f t="shared" si="62"/>
        <v>0</v>
      </c>
      <c r="Q2026" t="str">
        <f t="shared" si="63"/>
        <v>93</v>
      </c>
      <c r="R2026" t="s">
        <v>8931</v>
      </c>
    </row>
    <row r="2027" spans="1:18">
      <c r="A2027" t="s">
        <v>6347</v>
      </c>
      <c r="B2027" t="s">
        <v>16323</v>
      </c>
      <c r="C2027" t="s">
        <v>43</v>
      </c>
      <c r="D2027" t="s">
        <v>15177</v>
      </c>
      <c r="E2027" t="s">
        <v>43</v>
      </c>
      <c r="F2027">
        <v>699</v>
      </c>
      <c r="G2027">
        <v>2.1456197E-2</v>
      </c>
      <c r="H2027">
        <v>2846</v>
      </c>
      <c r="I2027">
        <v>49012</v>
      </c>
      <c r="J2027">
        <v>5.8067411999999999E-2</v>
      </c>
      <c r="K2027">
        <v>-3.6611215000000003E-2</v>
      </c>
      <c r="L2027">
        <v>-2147</v>
      </c>
      <c r="M2027">
        <v>0.24560787100000001</v>
      </c>
      <c r="N2027">
        <v>0.36950497100000002</v>
      </c>
      <c r="O2027">
        <f>VLOOKUP(A2027,Sheet1!$A$1:$B$600,2,FALSE)</f>
        <v>66535</v>
      </c>
      <c r="P2027">
        <f t="shared" si="62"/>
        <v>0</v>
      </c>
      <c r="Q2027" t="str">
        <f t="shared" si="63"/>
        <v>93</v>
      </c>
      <c r="R2027" t="s">
        <v>8932</v>
      </c>
    </row>
    <row r="2028" spans="1:18">
      <c r="A2028" t="s">
        <v>6357</v>
      </c>
      <c r="B2028" t="s">
        <v>16324</v>
      </c>
      <c r="C2028" t="s">
        <v>43</v>
      </c>
      <c r="D2028" t="s">
        <v>15178</v>
      </c>
      <c r="E2028" t="s">
        <v>43</v>
      </c>
      <c r="F2028">
        <v>380</v>
      </c>
      <c r="G2028">
        <v>1.1777103000000001E-2</v>
      </c>
      <c r="H2028">
        <v>3124</v>
      </c>
      <c r="I2028">
        <v>48304</v>
      </c>
      <c r="J2028">
        <v>6.4673732999999997E-2</v>
      </c>
      <c r="K2028">
        <v>-5.289663E-2</v>
      </c>
      <c r="L2028">
        <v>-2744</v>
      </c>
      <c r="M2028">
        <v>0.121638924</v>
      </c>
      <c r="N2028">
        <v>0.18210024799999999</v>
      </c>
      <c r="O2028">
        <f>VLOOKUP(A2028,Sheet1!$A$1:$B$600,2,FALSE)</f>
        <v>67078</v>
      </c>
      <c r="P2028">
        <f t="shared" si="62"/>
        <v>0</v>
      </c>
      <c r="Q2028" t="str">
        <f t="shared" si="63"/>
        <v>93</v>
      </c>
      <c r="R2028" t="s">
        <v>8933</v>
      </c>
    </row>
    <row r="2029" spans="1:18">
      <c r="A2029" t="s">
        <v>6373</v>
      </c>
      <c r="B2029" t="s">
        <v>16325</v>
      </c>
      <c r="C2029" t="s">
        <v>43</v>
      </c>
      <c r="D2029" t="s">
        <v>15179</v>
      </c>
      <c r="E2029" t="s">
        <v>43</v>
      </c>
      <c r="F2029">
        <v>332</v>
      </c>
      <c r="G2029">
        <v>1.1164542E-2</v>
      </c>
      <c r="H2029">
        <v>2577</v>
      </c>
      <c r="I2029">
        <v>44253</v>
      </c>
      <c r="J2029">
        <v>5.8233340000000001E-2</v>
      </c>
      <c r="K2029">
        <v>-4.7068798000000002E-2</v>
      </c>
      <c r="L2029">
        <v>-2245</v>
      </c>
      <c r="M2029">
        <v>0.12883197499999999</v>
      </c>
      <c r="N2029">
        <v>0.191720799</v>
      </c>
      <c r="O2029">
        <f>VLOOKUP(A2029,Sheet1!$A$1:$B$600,2,FALSE)</f>
        <v>62048</v>
      </c>
      <c r="P2029">
        <f t="shared" si="62"/>
        <v>0</v>
      </c>
      <c r="Q2029" t="str">
        <f t="shared" si="63"/>
        <v>93</v>
      </c>
      <c r="R2029" t="s">
        <v>8934</v>
      </c>
    </row>
    <row r="2030" spans="1:18">
      <c r="A2030" t="s">
        <v>6390</v>
      </c>
      <c r="B2030" t="s">
        <v>16326</v>
      </c>
      <c r="C2030" t="s">
        <v>43</v>
      </c>
      <c r="D2030" t="s">
        <v>15180</v>
      </c>
      <c r="E2030" t="s">
        <v>43</v>
      </c>
      <c r="F2030">
        <v>492</v>
      </c>
      <c r="G2030">
        <v>1.4784541999999999E-2</v>
      </c>
      <c r="H2030">
        <v>3312</v>
      </c>
      <c r="I2030">
        <v>47443</v>
      </c>
      <c r="J2030">
        <v>6.9810088000000006E-2</v>
      </c>
      <c r="K2030">
        <v>-5.5025546000000002E-2</v>
      </c>
      <c r="L2030">
        <v>-2820</v>
      </c>
      <c r="M2030">
        <v>0.14855072499999999</v>
      </c>
      <c r="N2030">
        <v>0.21178232</v>
      </c>
      <c r="O2030">
        <f>VLOOKUP(A2030,Sheet1!$A$1:$B$600,2,FALSE)</f>
        <v>64451</v>
      </c>
      <c r="P2030">
        <f t="shared" si="62"/>
        <v>0</v>
      </c>
      <c r="Q2030" t="str">
        <f t="shared" si="63"/>
        <v>93</v>
      </c>
      <c r="R2030" t="s">
        <v>8935</v>
      </c>
    </row>
    <row r="2031" spans="1:18">
      <c r="A2031" t="s">
        <v>6410</v>
      </c>
      <c r="B2031" t="s">
        <v>16327</v>
      </c>
      <c r="C2031" t="s">
        <v>43</v>
      </c>
      <c r="D2031" t="s">
        <v>15181</v>
      </c>
      <c r="E2031" t="s">
        <v>43</v>
      </c>
      <c r="F2031">
        <v>1667</v>
      </c>
      <c r="G2031">
        <v>3.4654802999999998E-2</v>
      </c>
      <c r="H2031">
        <v>6649</v>
      </c>
      <c r="I2031">
        <v>64636</v>
      </c>
      <c r="J2031">
        <v>0.102868371</v>
      </c>
      <c r="K2031">
        <v>-6.8213567000000003E-2</v>
      </c>
      <c r="L2031">
        <v>-4982</v>
      </c>
      <c r="M2031">
        <v>0.25071439299999998</v>
      </c>
      <c r="N2031">
        <v>0.33688492399999997</v>
      </c>
      <c r="O2031">
        <f>VLOOKUP(A2031,Sheet1!$A$1:$B$600,2,FALSE)</f>
        <v>82695</v>
      </c>
      <c r="P2031">
        <f t="shared" si="62"/>
        <v>0</v>
      </c>
      <c r="Q2031" t="str">
        <f t="shared" si="63"/>
        <v>94</v>
      </c>
      <c r="R2031" t="s">
        <v>8936</v>
      </c>
    </row>
    <row r="2032" spans="1:18">
      <c r="A2032" t="s">
        <v>6423</v>
      </c>
      <c r="B2032" t="s">
        <v>16328</v>
      </c>
      <c r="C2032" t="s">
        <v>43</v>
      </c>
      <c r="D2032" t="s">
        <v>15182</v>
      </c>
      <c r="E2032" t="s">
        <v>43</v>
      </c>
      <c r="F2032">
        <v>625</v>
      </c>
      <c r="G2032">
        <v>1.9644203999999998E-2</v>
      </c>
      <c r="H2032">
        <v>3119</v>
      </c>
      <c r="I2032">
        <v>49109</v>
      </c>
      <c r="J2032">
        <v>6.3511780000000004E-2</v>
      </c>
      <c r="K2032">
        <v>-4.3867575999999998E-2</v>
      </c>
      <c r="L2032">
        <v>-2494</v>
      </c>
      <c r="M2032">
        <v>0.20038473900000001</v>
      </c>
      <c r="N2032">
        <v>0.30930016799999999</v>
      </c>
      <c r="O2032">
        <f>VLOOKUP(A2032,Sheet1!$A$1:$B$600,2,FALSE)</f>
        <v>65093</v>
      </c>
      <c r="P2032">
        <f t="shared" si="62"/>
        <v>0</v>
      </c>
      <c r="Q2032" t="str">
        <f t="shared" si="63"/>
        <v>94</v>
      </c>
      <c r="R2032" t="s">
        <v>8937</v>
      </c>
    </row>
    <row r="2033" spans="1:18">
      <c r="A2033" t="s">
        <v>6440</v>
      </c>
      <c r="B2033" t="s">
        <v>16329</v>
      </c>
      <c r="C2033" t="s">
        <v>43</v>
      </c>
      <c r="D2033" t="s">
        <v>15183</v>
      </c>
      <c r="E2033" t="s">
        <v>43</v>
      </c>
      <c r="F2033">
        <v>963</v>
      </c>
      <c r="G2033">
        <v>2.5845410999999999E-2</v>
      </c>
      <c r="H2033">
        <v>3922</v>
      </c>
      <c r="I2033">
        <v>53428</v>
      </c>
      <c r="J2033">
        <v>7.3407202000000005E-2</v>
      </c>
      <c r="K2033">
        <v>-4.7561791999999999E-2</v>
      </c>
      <c r="L2033">
        <v>-2959</v>
      </c>
      <c r="M2033">
        <v>0.24553799100000001</v>
      </c>
      <c r="N2033">
        <v>0.35208276399999999</v>
      </c>
      <c r="O2033">
        <f>VLOOKUP(A2033,Sheet1!$A$1:$B$600,2,FALSE)</f>
        <v>70815</v>
      </c>
      <c r="P2033">
        <f t="shared" si="62"/>
        <v>0</v>
      </c>
      <c r="Q2033" t="str">
        <f t="shared" si="63"/>
        <v>94</v>
      </c>
      <c r="R2033" t="s">
        <v>8938</v>
      </c>
    </row>
    <row r="2034" spans="1:18">
      <c r="A2034" t="s">
        <v>6450</v>
      </c>
      <c r="B2034" t="s">
        <v>16330</v>
      </c>
      <c r="C2034" t="s">
        <v>43</v>
      </c>
      <c r="D2034" t="s">
        <v>15184</v>
      </c>
      <c r="E2034" t="s">
        <v>43</v>
      </c>
      <c r="F2034">
        <v>1208</v>
      </c>
      <c r="G2034">
        <v>2.9866245E-2</v>
      </c>
      <c r="H2034">
        <v>5689</v>
      </c>
      <c r="I2034">
        <v>55581</v>
      </c>
      <c r="J2034">
        <v>0.10235512099999999</v>
      </c>
      <c r="K2034">
        <v>-7.2488876999999993E-2</v>
      </c>
      <c r="L2034">
        <v>-4481</v>
      </c>
      <c r="M2034">
        <v>0.21233960299999999</v>
      </c>
      <c r="N2034">
        <v>0.29179042799999999</v>
      </c>
      <c r="O2034">
        <f>VLOOKUP(A2034,Sheet1!$A$1:$B$600,2,FALSE)</f>
        <v>71850</v>
      </c>
      <c r="P2034">
        <f t="shared" si="62"/>
        <v>0</v>
      </c>
      <c r="Q2034" t="str">
        <f t="shared" si="63"/>
        <v>94</v>
      </c>
      <c r="R2034" t="s">
        <v>8939</v>
      </c>
    </row>
    <row r="2035" spans="1:18">
      <c r="A2035" t="s">
        <v>6460</v>
      </c>
      <c r="B2035" t="s">
        <v>16331</v>
      </c>
      <c r="C2035" t="s">
        <v>43</v>
      </c>
      <c r="D2035" t="s">
        <v>15185</v>
      </c>
      <c r="E2035" t="s">
        <v>43</v>
      </c>
      <c r="F2035">
        <v>1258</v>
      </c>
      <c r="G2035">
        <v>2.6813309E-2</v>
      </c>
      <c r="H2035">
        <v>6278</v>
      </c>
      <c r="I2035">
        <v>64506</v>
      </c>
      <c r="J2035">
        <v>9.7324279999999999E-2</v>
      </c>
      <c r="K2035">
        <v>-7.0510971000000006E-2</v>
      </c>
      <c r="L2035">
        <v>-5020</v>
      </c>
      <c r="M2035">
        <v>0.20038228699999999</v>
      </c>
      <c r="N2035">
        <v>0.27550482399999998</v>
      </c>
      <c r="O2035">
        <f>VLOOKUP(A2035,Sheet1!$A$1:$B$600,2,FALSE)</f>
        <v>86117</v>
      </c>
      <c r="P2035">
        <f t="shared" si="62"/>
        <v>0</v>
      </c>
      <c r="Q2035" t="str">
        <f t="shared" si="63"/>
        <v>94</v>
      </c>
      <c r="R2035" t="s">
        <v>8940</v>
      </c>
    </row>
    <row r="2036" spans="1:18">
      <c r="A2036" t="s">
        <v>6472</v>
      </c>
      <c r="B2036" t="s">
        <v>16332</v>
      </c>
      <c r="C2036" t="s">
        <v>43</v>
      </c>
      <c r="D2036" t="s">
        <v>15186</v>
      </c>
      <c r="E2036" t="s">
        <v>43</v>
      </c>
      <c r="F2036">
        <v>1613</v>
      </c>
      <c r="G2036">
        <v>3.5177633E-2</v>
      </c>
      <c r="H2036">
        <v>6687</v>
      </c>
      <c r="I2036">
        <v>60851</v>
      </c>
      <c r="J2036">
        <v>0.109891374</v>
      </c>
      <c r="K2036">
        <v>-7.4713741E-2</v>
      </c>
      <c r="L2036">
        <v>-5074</v>
      </c>
      <c r="M2036">
        <v>0.24121429599999999</v>
      </c>
      <c r="N2036">
        <v>0.32011277700000002</v>
      </c>
      <c r="O2036">
        <f>VLOOKUP(A2036,Sheet1!$A$1:$B$600,2,FALSE)</f>
        <v>78031</v>
      </c>
      <c r="P2036">
        <f t="shared" si="62"/>
        <v>0</v>
      </c>
      <c r="Q2036" t="str">
        <f t="shared" si="63"/>
        <v>94</v>
      </c>
      <c r="R2036" t="s">
        <v>8941</v>
      </c>
    </row>
    <row r="2037" spans="1:18">
      <c r="A2037" t="s">
        <v>6490</v>
      </c>
      <c r="B2037" t="s">
        <v>16333</v>
      </c>
      <c r="C2037" t="s">
        <v>43</v>
      </c>
      <c r="D2037" t="s">
        <v>15187</v>
      </c>
      <c r="E2037" t="s">
        <v>43</v>
      </c>
      <c r="F2037">
        <v>863</v>
      </c>
      <c r="G2037">
        <v>2.3805583000000002E-2</v>
      </c>
      <c r="H2037">
        <v>4422</v>
      </c>
      <c r="I2037">
        <v>48717</v>
      </c>
      <c r="J2037">
        <v>9.0769136E-2</v>
      </c>
      <c r="K2037">
        <v>-6.6963552999999995E-2</v>
      </c>
      <c r="L2037">
        <v>-3559</v>
      </c>
      <c r="M2037">
        <v>0.19516056100000001</v>
      </c>
      <c r="N2037">
        <v>0.26226517300000002</v>
      </c>
      <c r="O2037">
        <f>VLOOKUP(A2037,Sheet1!$A$1:$B$600,2,FALSE)</f>
        <v>63662</v>
      </c>
      <c r="P2037">
        <f t="shared" si="62"/>
        <v>0</v>
      </c>
      <c r="Q2037" t="str">
        <f t="shared" si="63"/>
        <v>94</v>
      </c>
      <c r="R2037" t="s">
        <v>8942</v>
      </c>
    </row>
    <row r="2038" spans="1:18">
      <c r="A2038" t="s">
        <v>6505</v>
      </c>
      <c r="B2038" t="s">
        <v>16334</v>
      </c>
      <c r="C2038" t="s">
        <v>43</v>
      </c>
      <c r="D2038" t="s">
        <v>15188</v>
      </c>
      <c r="E2038" t="s">
        <v>43</v>
      </c>
      <c r="F2038">
        <v>936</v>
      </c>
      <c r="G2038">
        <v>2.1255818999999999E-2</v>
      </c>
      <c r="H2038">
        <v>5751</v>
      </c>
      <c r="I2038">
        <v>57350</v>
      </c>
      <c r="J2038">
        <v>0.100278989</v>
      </c>
      <c r="K2038">
        <v>-7.9023169000000004E-2</v>
      </c>
      <c r="L2038">
        <v>-4815</v>
      </c>
      <c r="M2038">
        <v>0.16275430399999999</v>
      </c>
      <c r="N2038">
        <v>0.211966829</v>
      </c>
      <c r="O2038">
        <f>VLOOKUP(A2038,Sheet1!$A$1:$B$600,2,FALSE)</f>
        <v>73789</v>
      </c>
      <c r="P2038">
        <f t="shared" si="62"/>
        <v>0</v>
      </c>
      <c r="Q2038" t="str">
        <f t="shared" si="63"/>
        <v>94</v>
      </c>
      <c r="R2038" t="s">
        <v>8943</v>
      </c>
    </row>
    <row r="2039" spans="1:18">
      <c r="A2039" t="s">
        <v>6518</v>
      </c>
      <c r="B2039" t="s">
        <v>16335</v>
      </c>
      <c r="C2039" t="s">
        <v>43</v>
      </c>
      <c r="D2039" t="s">
        <v>15189</v>
      </c>
      <c r="E2039" t="s">
        <v>43</v>
      </c>
      <c r="F2039">
        <v>639</v>
      </c>
      <c r="G2039">
        <v>2.4573142999999999E-2</v>
      </c>
      <c r="H2039">
        <v>2594</v>
      </c>
      <c r="I2039">
        <v>39396</v>
      </c>
      <c r="J2039">
        <v>6.5844247999999994E-2</v>
      </c>
      <c r="K2039">
        <v>-4.1271106000000002E-2</v>
      </c>
      <c r="L2039">
        <v>-1955</v>
      </c>
      <c r="M2039">
        <v>0.24633770199999999</v>
      </c>
      <c r="N2039">
        <v>0.37320105100000001</v>
      </c>
      <c r="O2039">
        <f>VLOOKUP(A2039,Sheet1!$A$1:$B$600,2,FALSE)</f>
        <v>53318</v>
      </c>
      <c r="P2039">
        <f t="shared" si="62"/>
        <v>0</v>
      </c>
      <c r="Q2039" t="str">
        <f t="shared" si="63"/>
        <v>94</v>
      </c>
      <c r="R2039" t="s">
        <v>8944</v>
      </c>
    </row>
    <row r="2040" spans="1:18">
      <c r="A2040" t="s">
        <v>6527</v>
      </c>
      <c r="B2040" t="s">
        <v>16336</v>
      </c>
      <c r="C2040" t="s">
        <v>43</v>
      </c>
      <c r="D2040" t="s">
        <v>15190</v>
      </c>
      <c r="E2040" t="s">
        <v>43</v>
      </c>
      <c r="F2040">
        <v>755</v>
      </c>
      <c r="G2040">
        <v>2.3280913E-2</v>
      </c>
      <c r="H2040">
        <v>3216</v>
      </c>
      <c r="I2040">
        <v>47238</v>
      </c>
      <c r="J2040">
        <v>6.8080782000000006E-2</v>
      </c>
      <c r="K2040">
        <v>-4.4799869999999999E-2</v>
      </c>
      <c r="L2040">
        <v>-2461</v>
      </c>
      <c r="M2040">
        <v>0.234763682</v>
      </c>
      <c r="N2040">
        <v>0.341960123</v>
      </c>
      <c r="O2040">
        <f>VLOOKUP(A2040,Sheet1!$A$1:$B$600,2,FALSE)</f>
        <v>63302</v>
      </c>
      <c r="P2040">
        <f t="shared" si="62"/>
        <v>0</v>
      </c>
      <c r="Q2040" t="str">
        <f t="shared" si="63"/>
        <v>94</v>
      </c>
      <c r="R2040" t="s">
        <v>8945</v>
      </c>
    </row>
    <row r="2041" spans="1:18">
      <c r="A2041" t="s">
        <v>6540</v>
      </c>
      <c r="B2041" t="s">
        <v>16337</v>
      </c>
      <c r="C2041" t="s">
        <v>43</v>
      </c>
      <c r="D2041" t="s">
        <v>15191</v>
      </c>
      <c r="E2041" t="s">
        <v>43</v>
      </c>
      <c r="F2041">
        <v>885</v>
      </c>
      <c r="G2041">
        <v>2.8292839E-2</v>
      </c>
      <c r="H2041">
        <v>3565</v>
      </c>
      <c r="I2041">
        <v>44550</v>
      </c>
      <c r="J2041">
        <v>8.0022446999999997E-2</v>
      </c>
      <c r="K2041">
        <v>-5.1729608000000003E-2</v>
      </c>
      <c r="L2041">
        <v>-2680</v>
      </c>
      <c r="M2041">
        <v>0.24824684399999999</v>
      </c>
      <c r="N2041">
        <v>0.35356128199999998</v>
      </c>
      <c r="O2041">
        <f>VLOOKUP(A2041,Sheet1!$A$1:$B$600,2,FALSE)</f>
        <v>59907</v>
      </c>
      <c r="P2041">
        <f t="shared" si="62"/>
        <v>0</v>
      </c>
      <c r="Q2041" t="str">
        <f t="shared" si="63"/>
        <v>94</v>
      </c>
      <c r="R2041" t="s">
        <v>8946</v>
      </c>
    </row>
    <row r="2042" spans="1:18">
      <c r="A2042" t="s">
        <v>6550</v>
      </c>
      <c r="B2042" t="s">
        <v>16338</v>
      </c>
      <c r="C2042" t="s">
        <v>43</v>
      </c>
      <c r="D2042" t="s">
        <v>15192</v>
      </c>
      <c r="E2042" t="s">
        <v>43</v>
      </c>
      <c r="F2042">
        <v>873</v>
      </c>
      <c r="G2042">
        <v>1.9091983E-2</v>
      </c>
      <c r="H2042">
        <v>5458</v>
      </c>
      <c r="I2042">
        <v>62144</v>
      </c>
      <c r="J2042">
        <v>8.782827E-2</v>
      </c>
      <c r="K2042">
        <v>-6.8736286999999993E-2</v>
      </c>
      <c r="L2042">
        <v>-4585</v>
      </c>
      <c r="M2042">
        <v>0.159948699</v>
      </c>
      <c r="N2042">
        <v>0.217378558</v>
      </c>
      <c r="O2042">
        <f>VLOOKUP(A2042,Sheet1!$A$1:$B$600,2,FALSE)</f>
        <v>78679</v>
      </c>
      <c r="P2042">
        <f t="shared" si="62"/>
        <v>0</v>
      </c>
      <c r="Q2042" t="str">
        <f t="shared" si="63"/>
        <v>95</v>
      </c>
      <c r="R2042" t="s">
        <v>8947</v>
      </c>
    </row>
    <row r="2043" spans="1:18">
      <c r="A2043" t="s">
        <v>6583</v>
      </c>
      <c r="B2043" t="s">
        <v>16341</v>
      </c>
      <c r="C2043" t="s">
        <v>43</v>
      </c>
      <c r="D2043" t="s">
        <v>15193</v>
      </c>
      <c r="E2043" t="s">
        <v>43</v>
      </c>
      <c r="F2043">
        <v>1244</v>
      </c>
      <c r="G2043">
        <v>3.0443932999999999E-2</v>
      </c>
      <c r="H2043">
        <v>5617</v>
      </c>
      <c r="I2043">
        <v>55475</v>
      </c>
      <c r="J2043">
        <v>0.10125281699999999</v>
      </c>
      <c r="K2043">
        <v>-7.0808883000000003E-2</v>
      </c>
      <c r="L2043">
        <v>-4373</v>
      </c>
      <c r="M2043">
        <v>0.221470536</v>
      </c>
      <c r="N2043">
        <v>0.30067245799999998</v>
      </c>
      <c r="O2043">
        <f>VLOOKUP(A2043,Sheet1!$A$1:$B$600,2,FALSE)</f>
        <v>72598</v>
      </c>
      <c r="P2043">
        <f t="shared" si="62"/>
        <v>0</v>
      </c>
      <c r="Q2043" t="str">
        <f t="shared" si="63"/>
        <v>95</v>
      </c>
      <c r="R2043" t="s">
        <v>8950</v>
      </c>
    </row>
    <row r="2044" spans="1:18">
      <c r="A2044" t="s">
        <v>6592</v>
      </c>
      <c r="B2044" t="s">
        <v>16342</v>
      </c>
      <c r="C2044" t="s">
        <v>43</v>
      </c>
      <c r="D2044" t="s">
        <v>15221</v>
      </c>
      <c r="E2044" t="s">
        <v>43</v>
      </c>
      <c r="F2044">
        <v>507</v>
      </c>
      <c r="G2044">
        <v>1.4993345999999999E-2</v>
      </c>
      <c r="H2044">
        <v>3136</v>
      </c>
      <c r="I2044">
        <v>49154</v>
      </c>
      <c r="J2044">
        <v>6.3799487000000002E-2</v>
      </c>
      <c r="K2044">
        <v>-4.8806140999999997E-2</v>
      </c>
      <c r="L2044">
        <v>-2629</v>
      </c>
      <c r="M2044">
        <v>0.161670918</v>
      </c>
      <c r="N2044">
        <v>0.23500731399999999</v>
      </c>
      <c r="O2044">
        <f>VLOOKUP(A2044,Sheet1!$A$1:$B$600,2,FALSE)</f>
        <v>68075</v>
      </c>
      <c r="P2044">
        <f t="shared" si="62"/>
        <v>0</v>
      </c>
      <c r="Q2044" t="str">
        <f t="shared" si="63"/>
        <v>95</v>
      </c>
      <c r="R2044" t="s">
        <v>8951</v>
      </c>
    </row>
    <row r="2045" spans="1:18">
      <c r="A2045" t="s">
        <v>6606</v>
      </c>
      <c r="B2045" t="s">
        <v>16343</v>
      </c>
      <c r="C2045" t="s">
        <v>43</v>
      </c>
      <c r="D2045" t="s">
        <v>15194</v>
      </c>
      <c r="E2045" t="s">
        <v>43</v>
      </c>
      <c r="F2045">
        <v>989</v>
      </c>
      <c r="G2045">
        <v>2.4349409999999998E-2</v>
      </c>
      <c r="H2045">
        <v>5159</v>
      </c>
      <c r="I2045">
        <v>56035</v>
      </c>
      <c r="J2045">
        <v>9.2067458000000005E-2</v>
      </c>
      <c r="K2045">
        <v>-6.7718047000000003E-2</v>
      </c>
      <c r="L2045">
        <v>-4170</v>
      </c>
      <c r="M2045">
        <v>0.191703819</v>
      </c>
      <c r="N2045">
        <v>0.26447358199999998</v>
      </c>
      <c r="O2045">
        <f>VLOOKUP(A2045,Sheet1!$A$1:$B$600,2,FALSE)</f>
        <v>74709</v>
      </c>
      <c r="P2045">
        <f t="shared" si="62"/>
        <v>0</v>
      </c>
      <c r="Q2045" t="str">
        <f t="shared" si="63"/>
        <v>95</v>
      </c>
      <c r="R2045" t="s">
        <v>8952</v>
      </c>
    </row>
    <row r="2046" spans="1:18">
      <c r="A2046" t="s">
        <v>6618</v>
      </c>
      <c r="B2046" t="s">
        <v>16344</v>
      </c>
      <c r="C2046" t="s">
        <v>43</v>
      </c>
      <c r="D2046" t="s">
        <v>15195</v>
      </c>
      <c r="E2046" t="s">
        <v>43</v>
      </c>
      <c r="F2046">
        <v>622</v>
      </c>
      <c r="G2046">
        <v>1.7292669E-2</v>
      </c>
      <c r="H2046">
        <v>3992</v>
      </c>
      <c r="I2046">
        <v>51464</v>
      </c>
      <c r="J2046">
        <v>7.7568786000000001E-2</v>
      </c>
      <c r="K2046">
        <v>-6.0276116999999997E-2</v>
      </c>
      <c r="L2046">
        <v>-3370</v>
      </c>
      <c r="M2046">
        <v>0.15581162300000001</v>
      </c>
      <c r="N2046">
        <v>0.22293334200000001</v>
      </c>
      <c r="O2046">
        <f>VLOOKUP(A2046,Sheet1!$A$1:$B$600,2,FALSE)</f>
        <v>67830</v>
      </c>
      <c r="P2046">
        <f t="shared" si="62"/>
        <v>0</v>
      </c>
      <c r="Q2046" t="str">
        <f t="shared" si="63"/>
        <v>95</v>
      </c>
      <c r="R2046" t="s">
        <v>8953</v>
      </c>
    </row>
    <row r="2047" spans="1:18">
      <c r="A2047" t="s">
        <v>6623</v>
      </c>
      <c r="B2047" t="s">
        <v>16345</v>
      </c>
      <c r="C2047" t="s">
        <v>43</v>
      </c>
      <c r="D2047" t="s">
        <v>15196</v>
      </c>
      <c r="E2047" t="s">
        <v>43</v>
      </c>
      <c r="F2047">
        <v>484</v>
      </c>
      <c r="G2047">
        <v>2.2104493999999999E-2</v>
      </c>
      <c r="H2047">
        <v>1746</v>
      </c>
      <c r="I2047">
        <v>36903</v>
      </c>
      <c r="J2047">
        <v>4.7313226999999999E-2</v>
      </c>
      <c r="K2047">
        <v>-2.5208733000000001E-2</v>
      </c>
      <c r="L2047">
        <v>-1262</v>
      </c>
      <c r="M2047">
        <v>0.27720504000000001</v>
      </c>
      <c r="N2047">
        <v>0.46719481200000001</v>
      </c>
      <c r="O2047">
        <f>VLOOKUP(A2047,Sheet1!$A$1:$B$600,2,FALSE)</f>
        <v>52042</v>
      </c>
      <c r="P2047">
        <f t="shared" si="62"/>
        <v>0</v>
      </c>
      <c r="Q2047" t="str">
        <f t="shared" si="63"/>
        <v>95</v>
      </c>
      <c r="R2047" t="s">
        <v>8954</v>
      </c>
    </row>
    <row r="2048" spans="1:18">
      <c r="A2048" t="s">
        <v>6636</v>
      </c>
      <c r="B2048" t="s">
        <v>16346</v>
      </c>
      <c r="C2048" t="s">
        <v>43</v>
      </c>
      <c r="D2048" t="s">
        <v>15197</v>
      </c>
      <c r="E2048" t="s">
        <v>43</v>
      </c>
      <c r="F2048">
        <v>542</v>
      </c>
      <c r="G2048">
        <v>1.622026E-2</v>
      </c>
      <c r="H2048">
        <v>3330</v>
      </c>
      <c r="I2048">
        <v>50278</v>
      </c>
      <c r="J2048">
        <v>6.6231751000000005E-2</v>
      </c>
      <c r="K2048">
        <v>-5.0011490999999998E-2</v>
      </c>
      <c r="L2048">
        <v>-2788</v>
      </c>
      <c r="M2048">
        <v>0.162762763</v>
      </c>
      <c r="N2048">
        <v>0.24490157700000001</v>
      </c>
      <c r="O2048">
        <f>VLOOKUP(A2048,Sheet1!$A$1:$B$600,2,FALSE)</f>
        <v>67835</v>
      </c>
      <c r="P2048">
        <f t="shared" si="62"/>
        <v>0</v>
      </c>
      <c r="Q2048" t="str">
        <f t="shared" si="63"/>
        <v>95</v>
      </c>
      <c r="R2048" t="s">
        <v>8955</v>
      </c>
    </row>
    <row r="2049" spans="1:18">
      <c r="A2049" t="s">
        <v>6649</v>
      </c>
      <c r="B2049" t="s">
        <v>16347</v>
      </c>
      <c r="C2049" t="s">
        <v>43</v>
      </c>
      <c r="D2049" t="s">
        <v>15198</v>
      </c>
      <c r="E2049" t="s">
        <v>43</v>
      </c>
      <c r="F2049">
        <v>666</v>
      </c>
      <c r="G2049">
        <v>2.0857474000000001E-2</v>
      </c>
      <c r="H2049">
        <v>4446</v>
      </c>
      <c r="I2049">
        <v>47291</v>
      </c>
      <c r="J2049">
        <v>9.4013659999999999E-2</v>
      </c>
      <c r="K2049">
        <v>-7.3156185999999998E-2</v>
      </c>
      <c r="L2049">
        <v>-3780</v>
      </c>
      <c r="M2049">
        <v>0.14979757099999999</v>
      </c>
      <c r="N2049">
        <v>0.22185578</v>
      </c>
      <c r="O2049">
        <f>VLOOKUP(A2049,Sheet1!$A$1:$B$600,2,FALSE)</f>
        <v>62833</v>
      </c>
      <c r="P2049">
        <f t="shared" si="62"/>
        <v>0</v>
      </c>
      <c r="Q2049" t="str">
        <f t="shared" si="63"/>
        <v>95</v>
      </c>
      <c r="R2049" t="s">
        <v>8956</v>
      </c>
    </row>
    <row r="2050" spans="1:18">
      <c r="A2050" t="s">
        <v>16348</v>
      </c>
      <c r="B2050" t="s">
        <v>16349</v>
      </c>
      <c r="C2050" t="s">
        <v>43</v>
      </c>
      <c r="D2050" t="s">
        <v>15199</v>
      </c>
      <c r="E2050" t="s">
        <v>43</v>
      </c>
      <c r="F2050">
        <v>1561</v>
      </c>
      <c r="G2050">
        <v>4.9400297000000003E-2</v>
      </c>
      <c r="H2050">
        <v>6574</v>
      </c>
      <c r="I2050">
        <v>52394</v>
      </c>
      <c r="J2050">
        <v>0.12547238199999999</v>
      </c>
      <c r="K2050">
        <v>-7.6072084999999998E-2</v>
      </c>
      <c r="L2050">
        <v>-5013</v>
      </c>
      <c r="M2050">
        <v>0.237450563</v>
      </c>
      <c r="N2050">
        <v>0.39371451000000002</v>
      </c>
      <c r="O2050">
        <f>VLOOKUP(A2050,Sheet1!$A$1:$B$600,2,FALSE)</f>
        <v>156683</v>
      </c>
      <c r="P2050">
        <f t="shared" si="62"/>
        <v>0</v>
      </c>
      <c r="Q2050" t="str">
        <f t="shared" si="63"/>
        <v>999</v>
      </c>
      <c r="R2050" t="e">
        <v>#N/A</v>
      </c>
    </row>
    <row r="2051" spans="1:18">
      <c r="A2051" t="s">
        <v>16352</v>
      </c>
      <c r="B2051" t="s">
        <v>16353</v>
      </c>
      <c r="C2051" t="s">
        <v>43</v>
      </c>
      <c r="D2051" t="s">
        <v>15200</v>
      </c>
      <c r="E2051" t="s">
        <v>43</v>
      </c>
      <c r="F2051">
        <v>1126</v>
      </c>
      <c r="G2051">
        <v>6.1902143999999999E-2</v>
      </c>
      <c r="H2051">
        <v>3904</v>
      </c>
      <c r="I2051">
        <v>28141</v>
      </c>
      <c r="J2051">
        <v>0.13872996700000001</v>
      </c>
      <c r="K2051">
        <v>-7.6827823000000003E-2</v>
      </c>
      <c r="L2051">
        <v>-2778</v>
      </c>
      <c r="M2051">
        <v>0.28842213100000003</v>
      </c>
      <c r="N2051">
        <v>0.44620600300000002</v>
      </c>
      <c r="O2051">
        <f>VLOOKUP(A2051,Sheet1!$A$1:$B$600,2,FALSE)</f>
        <v>88513</v>
      </c>
      <c r="P2051">
        <f t="shared" ref="P2051:P2114" si="64">IF(G2051&gt;0.5,2,IF(G2051&gt;0.2,IF(F2051/O2051&gt;0.125,1,0),0))</f>
        <v>0</v>
      </c>
      <c r="Q2051" t="str">
        <f t="shared" ref="Q2051:Q2114" si="65">MID(B2051,2,LEN(B2051)-3)</f>
        <v>999</v>
      </c>
      <c r="R2051" t="e">
        <v>#N/A</v>
      </c>
    </row>
    <row r="2052" spans="1:18">
      <c r="A2052" t="s">
        <v>16354</v>
      </c>
      <c r="B2052" t="s">
        <v>16355</v>
      </c>
      <c r="C2052" t="s">
        <v>43</v>
      </c>
      <c r="D2052" t="s">
        <v>15201</v>
      </c>
      <c r="E2052" t="s">
        <v>43</v>
      </c>
      <c r="F2052">
        <v>1554</v>
      </c>
      <c r="G2052">
        <v>6.7202906000000007E-2</v>
      </c>
      <c r="H2052">
        <v>6639</v>
      </c>
      <c r="I2052">
        <v>47770</v>
      </c>
      <c r="J2052">
        <v>0.13897843800000001</v>
      </c>
      <c r="K2052">
        <v>-7.1775532000000003E-2</v>
      </c>
      <c r="L2052">
        <v>-5085</v>
      </c>
      <c r="M2052">
        <v>0.23407139599999999</v>
      </c>
      <c r="N2052">
        <v>0.48354915199999998</v>
      </c>
      <c r="O2052">
        <f>VLOOKUP(A2052,Sheet1!$A$1:$B$600,2,FALSE)</f>
        <v>96959</v>
      </c>
      <c r="P2052">
        <f t="shared" si="64"/>
        <v>0</v>
      </c>
      <c r="Q2052" t="str">
        <f t="shared" si="65"/>
        <v>999</v>
      </c>
      <c r="R2052" t="e">
        <v>#N/A</v>
      </c>
    </row>
    <row r="2053" spans="1:18">
      <c r="A2053" t="s">
        <v>16358</v>
      </c>
      <c r="B2053" t="s">
        <v>16359</v>
      </c>
      <c r="C2053" t="s">
        <v>43</v>
      </c>
      <c r="D2053" t="s">
        <v>15202</v>
      </c>
      <c r="E2053" t="s">
        <v>43</v>
      </c>
      <c r="F2053">
        <v>625</v>
      </c>
      <c r="G2053">
        <v>2.6974536E-2</v>
      </c>
      <c r="H2053">
        <v>7168</v>
      </c>
      <c r="I2053">
        <v>49536</v>
      </c>
      <c r="J2053">
        <v>0.144702842</v>
      </c>
      <c r="K2053">
        <v>-0.117728306</v>
      </c>
      <c r="L2053">
        <v>-6543</v>
      </c>
      <c r="M2053">
        <v>8.7193080000000006E-2</v>
      </c>
      <c r="N2053">
        <v>0.186413312</v>
      </c>
      <c r="O2053">
        <f>VLOOKUP(A2053,Sheet1!$A$1:$B$600,2,FALSE)</f>
        <v>106695</v>
      </c>
      <c r="P2053">
        <f t="shared" si="64"/>
        <v>0</v>
      </c>
      <c r="Q2053" t="str">
        <f t="shared" si="65"/>
        <v>999</v>
      </c>
      <c r="R2053" t="e">
        <v>#N/A</v>
      </c>
    </row>
    <row r="2054" spans="1:18">
      <c r="A2054" t="s">
        <v>16360</v>
      </c>
      <c r="B2054" t="s">
        <v>16361</v>
      </c>
      <c r="C2054" t="s">
        <v>43</v>
      </c>
      <c r="D2054" t="s">
        <v>15203</v>
      </c>
      <c r="E2054" t="s">
        <v>43</v>
      </c>
      <c r="F2054">
        <v>1347</v>
      </c>
      <c r="G2054">
        <v>6.4585730999999993E-2</v>
      </c>
      <c r="H2054">
        <v>4911</v>
      </c>
      <c r="I2054">
        <v>34344</v>
      </c>
      <c r="J2054">
        <v>0.14299440999999999</v>
      </c>
      <c r="K2054">
        <v>-7.8408678999999995E-2</v>
      </c>
      <c r="L2054">
        <v>-3564</v>
      </c>
      <c r="M2054">
        <v>0.27428222400000002</v>
      </c>
      <c r="N2054">
        <v>0.451666124</v>
      </c>
      <c r="O2054">
        <f>VLOOKUP(A2054,Sheet1!$A$1:$B$600,2,FALSE)</f>
        <v>89033</v>
      </c>
      <c r="P2054">
        <f t="shared" si="64"/>
        <v>0</v>
      </c>
      <c r="Q2054" t="str">
        <f t="shared" si="65"/>
        <v>999</v>
      </c>
      <c r="R2054" t="e">
        <v>#N/A</v>
      </c>
    </row>
    <row r="2055" spans="1:18">
      <c r="A2055" t="s">
        <v>16364</v>
      </c>
      <c r="B2055" t="s">
        <v>16365</v>
      </c>
      <c r="C2055" t="s">
        <v>43</v>
      </c>
      <c r="D2055" t="s">
        <v>15204</v>
      </c>
      <c r="E2055" t="s">
        <v>43</v>
      </c>
      <c r="F2055">
        <v>332</v>
      </c>
      <c r="G2055">
        <v>1.9598582999999999E-2</v>
      </c>
      <c r="H2055">
        <v>2615</v>
      </c>
      <c r="I2055">
        <v>38789</v>
      </c>
      <c r="J2055">
        <v>6.7416019999999993E-2</v>
      </c>
      <c r="K2055">
        <v>-4.7817436999999997E-2</v>
      </c>
      <c r="L2055">
        <v>-2283</v>
      </c>
      <c r="M2055">
        <v>0.12695984699999999</v>
      </c>
      <c r="N2055">
        <v>0.29071106899999999</v>
      </c>
      <c r="O2055">
        <f>VLOOKUP(A2055,Sheet1!$A$1:$B$600,2,FALSE)</f>
        <v>96769</v>
      </c>
      <c r="P2055">
        <f t="shared" si="64"/>
        <v>0</v>
      </c>
      <c r="Q2055" t="str">
        <f t="shared" si="65"/>
        <v>999</v>
      </c>
      <c r="R2055" t="e">
        <v>#N/A</v>
      </c>
    </row>
    <row r="2056" spans="1:18">
      <c r="A2056" t="s">
        <v>16366</v>
      </c>
      <c r="B2056" t="s">
        <v>16367</v>
      </c>
      <c r="C2056" t="s">
        <v>43</v>
      </c>
      <c r="D2056" t="s">
        <v>15205</v>
      </c>
      <c r="E2056" t="s">
        <v>43</v>
      </c>
      <c r="F2056">
        <v>55</v>
      </c>
      <c r="G2056">
        <v>2.6184239999999998E-3</v>
      </c>
      <c r="H2056">
        <v>3779</v>
      </c>
      <c r="I2056">
        <v>42511</v>
      </c>
      <c r="J2056">
        <v>8.8894638999999998E-2</v>
      </c>
      <c r="K2056">
        <v>-8.6276215000000003E-2</v>
      </c>
      <c r="L2056">
        <v>-3724</v>
      </c>
      <c r="M2056">
        <v>1.4554114999999999E-2</v>
      </c>
      <c r="N2056">
        <v>2.9455367E-2</v>
      </c>
      <c r="O2056">
        <f>VLOOKUP(A2056,Sheet1!$A$1:$B$600,2,FALSE)</f>
        <v>91600</v>
      </c>
      <c r="P2056">
        <f t="shared" si="64"/>
        <v>0</v>
      </c>
      <c r="Q2056" t="str">
        <f t="shared" si="65"/>
        <v>999</v>
      </c>
      <c r="R2056" t="e">
        <v>#N/A</v>
      </c>
    </row>
    <row r="2057" spans="1:18">
      <c r="A2057" t="s">
        <v>16368</v>
      </c>
      <c r="B2057" t="s">
        <v>16369</v>
      </c>
      <c r="C2057" t="s">
        <v>43</v>
      </c>
      <c r="D2057" t="s">
        <v>15206</v>
      </c>
      <c r="E2057" t="s">
        <v>43</v>
      </c>
      <c r="F2057">
        <v>2010</v>
      </c>
      <c r="G2057">
        <v>9.2066691000000006E-2</v>
      </c>
      <c r="H2057">
        <v>4695</v>
      </c>
      <c r="I2057">
        <v>36662</v>
      </c>
      <c r="J2057">
        <v>0.128061753</v>
      </c>
      <c r="K2057">
        <v>-3.5995062000000001E-2</v>
      </c>
      <c r="L2057">
        <v>-2685</v>
      </c>
      <c r="M2057">
        <v>0.42811501600000001</v>
      </c>
      <c r="N2057">
        <v>0.718924181</v>
      </c>
      <c r="O2057">
        <f>VLOOKUP(A2057,Sheet1!$A$1:$B$600,2,FALSE)</f>
        <v>79171</v>
      </c>
      <c r="P2057">
        <f t="shared" si="64"/>
        <v>0</v>
      </c>
      <c r="Q2057" t="str">
        <f t="shared" si="65"/>
        <v>999</v>
      </c>
      <c r="R2057" t="e">
        <v>#N/A</v>
      </c>
    </row>
    <row r="2058" spans="1:18">
      <c r="A2058" t="s">
        <v>6886</v>
      </c>
      <c r="B2058" t="s">
        <v>16374</v>
      </c>
      <c r="C2058" t="s">
        <v>43</v>
      </c>
      <c r="D2058" t="s">
        <v>15207</v>
      </c>
      <c r="E2058" t="s">
        <v>43</v>
      </c>
      <c r="F2058">
        <v>180</v>
      </c>
      <c r="G2058">
        <v>7.8860900000000001E-3</v>
      </c>
      <c r="H2058">
        <v>2227</v>
      </c>
      <c r="I2058">
        <v>38877</v>
      </c>
      <c r="J2058">
        <v>5.7283226999999999E-2</v>
      </c>
      <c r="K2058">
        <v>-4.9397137000000001E-2</v>
      </c>
      <c r="L2058">
        <v>-2047</v>
      </c>
      <c r="M2058">
        <v>8.0826224000000002E-2</v>
      </c>
      <c r="N2058">
        <v>0.137668394</v>
      </c>
      <c r="O2058">
        <f>VLOOKUP(A2058,Sheet1!$A$1:$B$600,2,FALSE)</f>
        <v>76396</v>
      </c>
      <c r="P2058">
        <f t="shared" si="64"/>
        <v>0</v>
      </c>
      <c r="Q2058" t="str">
        <f t="shared" si="65"/>
        <v>972</v>
      </c>
      <c r="R2058" t="s">
        <v>8961</v>
      </c>
    </row>
    <row r="2059" spans="1:18">
      <c r="A2059" t="s">
        <v>6898</v>
      </c>
      <c r="B2059" t="s">
        <v>16375</v>
      </c>
      <c r="C2059" t="s">
        <v>43</v>
      </c>
      <c r="D2059" t="s">
        <v>15208</v>
      </c>
      <c r="E2059" t="s">
        <v>43</v>
      </c>
      <c r="F2059">
        <v>290</v>
      </c>
      <c r="G2059">
        <v>1.0910869E-2</v>
      </c>
      <c r="H2059">
        <v>2444</v>
      </c>
      <c r="I2059">
        <v>40837</v>
      </c>
      <c r="J2059">
        <v>5.9847686999999997E-2</v>
      </c>
      <c r="K2059">
        <v>-4.8936818E-2</v>
      </c>
      <c r="L2059">
        <v>-2154</v>
      </c>
      <c r="M2059">
        <v>0.118657938</v>
      </c>
      <c r="N2059">
        <v>0.182310629</v>
      </c>
      <c r="O2059">
        <f>VLOOKUP(A2059,Sheet1!$A$1:$B$600,2,FALSE)</f>
        <v>81699</v>
      </c>
      <c r="P2059">
        <f t="shared" si="64"/>
        <v>0</v>
      </c>
      <c r="Q2059" t="str">
        <f t="shared" si="65"/>
        <v>972</v>
      </c>
      <c r="R2059" t="s">
        <v>8962</v>
      </c>
    </row>
    <row r="2060" spans="1:18">
      <c r="A2060" t="s">
        <v>6918</v>
      </c>
      <c r="B2060" t="s">
        <v>16376</v>
      </c>
      <c r="C2060" t="s">
        <v>43</v>
      </c>
      <c r="D2060" t="s">
        <v>15222</v>
      </c>
      <c r="E2060" t="s">
        <v>43</v>
      </c>
      <c r="F2060">
        <v>145</v>
      </c>
      <c r="G2060">
        <v>7.8348729999999991E-3</v>
      </c>
      <c r="H2060">
        <v>1843</v>
      </c>
      <c r="I2060">
        <v>30447</v>
      </c>
      <c r="J2060">
        <v>6.0531414999999998E-2</v>
      </c>
      <c r="K2060">
        <v>-5.2696541999999999E-2</v>
      </c>
      <c r="L2060">
        <v>-1698</v>
      </c>
      <c r="M2060">
        <v>7.8676072E-2</v>
      </c>
      <c r="N2060">
        <v>0.129434828</v>
      </c>
      <c r="O2060">
        <f>VLOOKUP(A2060,Sheet1!$A$1:$B$600,2,FALSE)</f>
        <v>65814</v>
      </c>
      <c r="P2060">
        <f t="shared" si="64"/>
        <v>0</v>
      </c>
      <c r="Q2060" t="str">
        <f t="shared" si="65"/>
        <v>972</v>
      </c>
      <c r="R2060" t="s">
        <v>8963</v>
      </c>
    </row>
    <row r="2061" spans="1:18">
      <c r="A2061" t="s">
        <v>6927</v>
      </c>
      <c r="B2061" t="s">
        <v>16377</v>
      </c>
      <c r="C2061" t="s">
        <v>43</v>
      </c>
      <c r="D2061" t="s">
        <v>15209</v>
      </c>
      <c r="E2061" t="s">
        <v>43</v>
      </c>
      <c r="F2061">
        <v>357</v>
      </c>
      <c r="G2061">
        <v>1.3718634E-2</v>
      </c>
      <c r="H2061">
        <v>2167</v>
      </c>
      <c r="I2061">
        <v>36109</v>
      </c>
      <c r="J2061">
        <v>6.0012739000000002E-2</v>
      </c>
      <c r="K2061">
        <v>-4.6294106000000002E-2</v>
      </c>
      <c r="L2061">
        <v>-1810</v>
      </c>
      <c r="M2061">
        <v>0.16474388600000001</v>
      </c>
      <c r="N2061">
        <v>0.228595357</v>
      </c>
      <c r="O2061">
        <f>VLOOKUP(A2061,Sheet1!$A$1:$B$600,2,FALSE)</f>
        <v>79004</v>
      </c>
      <c r="P2061">
        <f t="shared" si="64"/>
        <v>0</v>
      </c>
      <c r="Q2061" t="str">
        <f t="shared" si="65"/>
        <v>972</v>
      </c>
      <c r="R2061" t="s">
        <v>8964</v>
      </c>
    </row>
    <row r="2062" spans="1:18">
      <c r="A2062" t="s">
        <v>6936</v>
      </c>
      <c r="B2062" t="s">
        <v>16378</v>
      </c>
      <c r="C2062" t="s">
        <v>43</v>
      </c>
      <c r="D2062" t="s">
        <v>15210</v>
      </c>
      <c r="E2062" t="s">
        <v>43</v>
      </c>
      <c r="F2062">
        <v>385</v>
      </c>
      <c r="G2062">
        <v>3.0633355000000001E-2</v>
      </c>
      <c r="H2062">
        <v>1528</v>
      </c>
      <c r="I2062">
        <v>23320</v>
      </c>
      <c r="J2062">
        <v>6.5523155999999999E-2</v>
      </c>
      <c r="K2062">
        <v>-3.4889801999999998E-2</v>
      </c>
      <c r="L2062">
        <v>-1143</v>
      </c>
      <c r="M2062">
        <v>0.251963351</v>
      </c>
      <c r="N2062">
        <v>0.46751952099999999</v>
      </c>
      <c r="O2062">
        <f>VLOOKUP(A2062,Sheet1!$A$1:$B$600,2,FALSE)</f>
        <v>46389</v>
      </c>
      <c r="P2062">
        <f t="shared" si="64"/>
        <v>0</v>
      </c>
      <c r="Q2062" t="str">
        <f t="shared" si="65"/>
        <v>973</v>
      </c>
      <c r="R2062" t="s">
        <v>8965</v>
      </c>
    </row>
    <row r="2063" spans="1:18">
      <c r="A2063" t="s">
        <v>6955</v>
      </c>
      <c r="B2063" t="s">
        <v>16380</v>
      </c>
      <c r="C2063" t="s">
        <v>43</v>
      </c>
      <c r="D2063" t="s">
        <v>15211</v>
      </c>
      <c r="E2063" t="s">
        <v>43</v>
      </c>
      <c r="F2063">
        <v>7004</v>
      </c>
      <c r="G2063">
        <v>0.214124121</v>
      </c>
      <c r="H2063">
        <v>4118</v>
      </c>
      <c r="I2063">
        <v>46872</v>
      </c>
      <c r="J2063">
        <v>8.7856289000000004E-2</v>
      </c>
      <c r="K2063">
        <v>0.126267832</v>
      </c>
      <c r="L2063">
        <v>2886</v>
      </c>
      <c r="M2063">
        <v>1.700825644</v>
      </c>
      <c r="N2063">
        <v>2.4372087910000002</v>
      </c>
      <c r="O2063">
        <f>VLOOKUP(A2063,Sheet1!$A$1:$B$600,2,FALSE)</f>
        <v>73995</v>
      </c>
      <c r="P2063">
        <f t="shared" si="64"/>
        <v>0</v>
      </c>
      <c r="Q2063" t="str">
        <f t="shared" si="65"/>
        <v>974</v>
      </c>
      <c r="R2063" t="s">
        <v>8967</v>
      </c>
    </row>
    <row r="2064" spans="1:18">
      <c r="A2064" t="s">
        <v>6970</v>
      </c>
      <c r="B2064" t="s">
        <v>16381</v>
      </c>
      <c r="C2064" t="s">
        <v>43</v>
      </c>
      <c r="D2064" t="s">
        <v>15212</v>
      </c>
      <c r="E2064" t="s">
        <v>43</v>
      </c>
      <c r="F2064">
        <v>959</v>
      </c>
      <c r="G2064">
        <v>2.5020219999999999E-2</v>
      </c>
      <c r="H2064">
        <v>3567</v>
      </c>
      <c r="I2064">
        <v>52264</v>
      </c>
      <c r="J2064">
        <v>6.8249656000000006E-2</v>
      </c>
      <c r="K2064">
        <v>-4.3229436000000003E-2</v>
      </c>
      <c r="L2064">
        <v>-2608</v>
      </c>
      <c r="M2064">
        <v>0.26885337799999998</v>
      </c>
      <c r="N2064">
        <v>0.36659847499999998</v>
      </c>
      <c r="O2064">
        <f>VLOOKUP(A2064,Sheet1!$A$1:$B$600,2,FALSE)</f>
        <v>84036</v>
      </c>
      <c r="P2064">
        <f t="shared" si="64"/>
        <v>0</v>
      </c>
      <c r="Q2064" t="str">
        <f t="shared" si="65"/>
        <v>974</v>
      </c>
      <c r="R2064" t="s">
        <v>8968</v>
      </c>
    </row>
    <row r="2065" spans="1:18">
      <c r="A2065" t="s">
        <v>7000</v>
      </c>
      <c r="B2065" t="s">
        <v>16384</v>
      </c>
      <c r="C2065" t="s">
        <v>43</v>
      </c>
      <c r="D2065" t="s">
        <v>15213</v>
      </c>
      <c r="E2065" t="s">
        <v>43</v>
      </c>
      <c r="F2065">
        <v>186</v>
      </c>
      <c r="G2065">
        <v>6.1794019999999996E-3</v>
      </c>
      <c r="H2065">
        <v>2129</v>
      </c>
      <c r="I2065">
        <v>45144</v>
      </c>
      <c r="J2065">
        <v>4.7160198E-2</v>
      </c>
      <c r="K2065">
        <v>-4.0980796E-2</v>
      </c>
      <c r="L2065">
        <v>-1943</v>
      </c>
      <c r="M2065">
        <v>8.7364960000000005E-2</v>
      </c>
      <c r="N2065">
        <v>0.13103002499999999</v>
      </c>
      <c r="O2065">
        <f>VLOOKUP(A2065,Sheet1!$A$1:$B$600,2,FALSE)</f>
        <v>75802</v>
      </c>
      <c r="P2065">
        <f t="shared" si="64"/>
        <v>0</v>
      </c>
      <c r="Q2065" t="str">
        <f t="shared" si="65"/>
        <v>974</v>
      </c>
      <c r="R2065" t="s">
        <v>8971</v>
      </c>
    </row>
    <row r="2066" spans="1:18">
      <c r="A2066" t="s">
        <v>7008</v>
      </c>
      <c r="B2066" t="s">
        <v>16385</v>
      </c>
      <c r="C2066" t="s">
        <v>43</v>
      </c>
      <c r="D2066" t="s">
        <v>15214</v>
      </c>
      <c r="E2066" t="s">
        <v>43</v>
      </c>
      <c r="F2066">
        <v>471</v>
      </c>
      <c r="G2066">
        <v>1.7093707E-2</v>
      </c>
      <c r="H2066">
        <v>2387</v>
      </c>
      <c r="I2066">
        <v>41082</v>
      </c>
      <c r="J2066">
        <v>5.8103306E-2</v>
      </c>
      <c r="K2066">
        <v>-4.1009599000000001E-2</v>
      </c>
      <c r="L2066">
        <v>-1916</v>
      </c>
      <c r="M2066">
        <v>0.19731881000000001</v>
      </c>
      <c r="N2066">
        <v>0.29419508500000002</v>
      </c>
      <c r="O2066">
        <f>VLOOKUP(A2066,Sheet1!$A$1:$B$600,2,FALSE)</f>
        <v>67883</v>
      </c>
      <c r="P2066">
        <f t="shared" si="64"/>
        <v>0</v>
      </c>
      <c r="Q2066" t="str">
        <f t="shared" si="65"/>
        <v>974</v>
      </c>
      <c r="R2066" t="s">
        <v>8972</v>
      </c>
    </row>
    <row r="2067" spans="1:18">
      <c r="A2067" t="s">
        <v>7014</v>
      </c>
      <c r="B2067" t="s">
        <v>16386</v>
      </c>
      <c r="C2067" t="s">
        <v>43</v>
      </c>
      <c r="D2067" t="s">
        <v>15215</v>
      </c>
      <c r="E2067" t="s">
        <v>43</v>
      </c>
      <c r="F2067">
        <v>16226</v>
      </c>
      <c r="G2067">
        <v>0.37814910600000001</v>
      </c>
      <c r="H2067">
        <v>5972</v>
      </c>
      <c r="I2067">
        <v>62398</v>
      </c>
      <c r="J2067">
        <v>9.5708195999999995E-2</v>
      </c>
      <c r="K2067">
        <v>0.28244090999999999</v>
      </c>
      <c r="L2067">
        <v>10254</v>
      </c>
      <c r="M2067">
        <v>2.7170127260000001</v>
      </c>
      <c r="N2067">
        <v>3.9510629490000002</v>
      </c>
      <c r="O2067">
        <f>VLOOKUP(A2067,Sheet1!$A$1:$B$600,2,FALSE)</f>
        <v>99102</v>
      </c>
      <c r="P2067">
        <f t="shared" si="64"/>
        <v>1</v>
      </c>
      <c r="Q2067" t="str">
        <f t="shared" si="65"/>
        <v>974</v>
      </c>
      <c r="R2067" t="s">
        <v>8973</v>
      </c>
    </row>
    <row r="2068" spans="1:18">
      <c r="A2068" t="s">
        <v>7027</v>
      </c>
      <c r="B2068" t="s">
        <v>16388</v>
      </c>
      <c r="C2068" t="s">
        <v>43</v>
      </c>
      <c r="D2068" t="s">
        <v>15216</v>
      </c>
      <c r="E2068" t="s">
        <v>43</v>
      </c>
      <c r="F2068">
        <v>127</v>
      </c>
      <c r="G2068">
        <v>8.2009560000000006E-3</v>
      </c>
      <c r="H2068">
        <v>849</v>
      </c>
      <c r="I2068">
        <v>15757</v>
      </c>
      <c r="J2068">
        <v>5.3880814999999999E-2</v>
      </c>
      <c r="K2068">
        <v>-4.5679859000000003E-2</v>
      </c>
      <c r="L2068">
        <v>-722</v>
      </c>
      <c r="M2068">
        <v>0.14958774999999999</v>
      </c>
      <c r="N2068">
        <v>0.152205488</v>
      </c>
      <c r="O2068">
        <f>VLOOKUP(A2068,Sheet1!$A$1:$B$600,2,FALSE)</f>
        <v>35586</v>
      </c>
      <c r="P2068">
        <f t="shared" si="64"/>
        <v>0</v>
      </c>
      <c r="Q2068" t="str">
        <f t="shared" si="65"/>
        <v>976</v>
      </c>
      <c r="R2068" t="s">
        <v>8975</v>
      </c>
    </row>
    <row r="2069" spans="1:18">
      <c r="A2069" t="s">
        <v>7075</v>
      </c>
      <c r="B2069" t="s">
        <v>16391</v>
      </c>
      <c r="C2069" t="s">
        <v>43</v>
      </c>
      <c r="D2069" t="s">
        <v>15217</v>
      </c>
      <c r="E2069" t="s">
        <v>43</v>
      </c>
      <c r="F2069">
        <v>858</v>
      </c>
      <c r="G2069">
        <v>0.123738102</v>
      </c>
      <c r="H2069">
        <v>410</v>
      </c>
      <c r="I2069">
        <v>6407</v>
      </c>
      <c r="J2069">
        <v>6.3992508000000003E-2</v>
      </c>
      <c r="K2069">
        <v>5.9745593999999999E-2</v>
      </c>
      <c r="L2069">
        <v>448</v>
      </c>
      <c r="M2069">
        <v>2.0926829269999998</v>
      </c>
      <c r="N2069">
        <v>1.9336341960000001</v>
      </c>
      <c r="O2069">
        <f>VLOOKUP(A2069,Sheet1!$A$1:$B$600,2,FALSE)</f>
        <v>8980</v>
      </c>
      <c r="P2069">
        <f t="shared" si="64"/>
        <v>0</v>
      </c>
      <c r="Q2069" t="str">
        <f t="shared" si="65"/>
        <v>986</v>
      </c>
      <c r="R2069" t="s">
        <v>8978</v>
      </c>
    </row>
    <row r="2070" spans="1:18">
      <c r="A2070" t="s">
        <v>7084</v>
      </c>
      <c r="B2070" t="s">
        <v>16392</v>
      </c>
      <c r="C2070" t="s">
        <v>43</v>
      </c>
      <c r="D2070" t="s">
        <v>15218</v>
      </c>
      <c r="E2070" t="s">
        <v>43</v>
      </c>
      <c r="F2070">
        <v>2547</v>
      </c>
      <c r="G2070">
        <v>8.4432805E-2</v>
      </c>
      <c r="H2070">
        <v>2430</v>
      </c>
      <c r="I2070">
        <v>32971</v>
      </c>
      <c r="J2070">
        <v>7.3701131000000003E-2</v>
      </c>
      <c r="K2070">
        <v>1.0731674E-2</v>
      </c>
      <c r="L2070">
        <v>117</v>
      </c>
      <c r="M2070">
        <v>1.0481481479999999</v>
      </c>
      <c r="N2070">
        <v>1.1456107069999999</v>
      </c>
      <c r="O2070">
        <f>VLOOKUP(A2070,Sheet1!$A$1:$B$600,2,FALSE)</f>
        <v>67132</v>
      </c>
      <c r="P2070">
        <f t="shared" si="64"/>
        <v>0</v>
      </c>
      <c r="Q2070" t="str">
        <f t="shared" si="65"/>
        <v>987</v>
      </c>
      <c r="R2070" t="s">
        <v>8979</v>
      </c>
    </row>
    <row r="2071" spans="1:18">
      <c r="A2071" t="s">
        <v>293</v>
      </c>
      <c r="B2071" t="s">
        <v>15826</v>
      </c>
      <c r="C2071" t="s">
        <v>17</v>
      </c>
      <c r="D2071" t="s">
        <v>16400</v>
      </c>
      <c r="F2071">
        <v>0</v>
      </c>
      <c r="G2071">
        <v>0</v>
      </c>
      <c r="H2071">
        <v>13669</v>
      </c>
      <c r="I2071">
        <v>62219</v>
      </c>
      <c r="J2071">
        <v>0.21969173403622699</v>
      </c>
      <c r="K2071">
        <v>-0.21969173403622699</v>
      </c>
      <c r="L2071">
        <v>-13669</v>
      </c>
      <c r="M2071">
        <v>0</v>
      </c>
      <c r="N2071">
        <v>0</v>
      </c>
      <c r="O2071">
        <f>VLOOKUP(A2071,Sheet1!$A$1:$B$600,2,FALSE)</f>
        <v>82287</v>
      </c>
      <c r="P2071">
        <f t="shared" si="64"/>
        <v>0</v>
      </c>
      <c r="Q2071" t="str">
        <f t="shared" si="65"/>
        <v>06</v>
      </c>
      <c r="R2071" t="s">
        <v>8435</v>
      </c>
    </row>
    <row r="2072" spans="1:18">
      <c r="A2072" t="s">
        <v>6936</v>
      </c>
      <c r="B2072" t="s">
        <v>16378</v>
      </c>
      <c r="C2072" t="s">
        <v>17</v>
      </c>
      <c r="D2072" t="s">
        <v>16400</v>
      </c>
      <c r="F2072">
        <v>0</v>
      </c>
      <c r="G2072">
        <v>0</v>
      </c>
      <c r="H2072">
        <v>2500</v>
      </c>
      <c r="I2072">
        <v>23320</v>
      </c>
      <c r="J2072">
        <v>0.10720411663807899</v>
      </c>
      <c r="K2072">
        <v>-0.10720411663807899</v>
      </c>
      <c r="L2072">
        <v>-2500</v>
      </c>
      <c r="M2072">
        <v>0</v>
      </c>
      <c r="N2072">
        <v>0</v>
      </c>
      <c r="O2072">
        <f>VLOOKUP(A2072,Sheet1!$A$1:$B$600,2,FALSE)</f>
        <v>46389</v>
      </c>
      <c r="P2072">
        <f t="shared" si="64"/>
        <v>0</v>
      </c>
      <c r="Q2072" t="str">
        <f t="shared" si="65"/>
        <v>973</v>
      </c>
      <c r="R2072" t="s">
        <v>8965</v>
      </c>
    </row>
    <row r="2073" spans="1:18">
      <c r="A2073" t="s">
        <v>6947</v>
      </c>
      <c r="B2073" t="s">
        <v>16379</v>
      </c>
      <c r="C2073" t="s">
        <v>17</v>
      </c>
      <c r="D2073" t="s">
        <v>16400</v>
      </c>
      <c r="F2073">
        <v>0</v>
      </c>
      <c r="G2073">
        <v>0</v>
      </c>
      <c r="H2073">
        <v>1420</v>
      </c>
      <c r="I2073">
        <v>14092</v>
      </c>
      <c r="J2073">
        <v>0.100766392279307</v>
      </c>
      <c r="K2073">
        <v>-0.100766392279307</v>
      </c>
      <c r="L2073">
        <v>-1420</v>
      </c>
      <c r="M2073">
        <v>0</v>
      </c>
      <c r="N2073">
        <v>0</v>
      </c>
      <c r="O2073">
        <f>VLOOKUP(A2073,Sheet1!$A$1:$B$600,2,FALSE)</f>
        <v>30818</v>
      </c>
      <c r="P2073">
        <f t="shared" si="64"/>
        <v>0</v>
      </c>
      <c r="Q2073" t="str">
        <f t="shared" si="65"/>
        <v>973</v>
      </c>
      <c r="R2073" t="s">
        <v>8966</v>
      </c>
    </row>
    <row r="2074" spans="1:18">
      <c r="A2074" t="s">
        <v>7075</v>
      </c>
      <c r="B2074" t="s">
        <v>16391</v>
      </c>
      <c r="C2074" t="s">
        <v>17</v>
      </c>
      <c r="D2074" t="s">
        <v>16400</v>
      </c>
      <c r="F2074">
        <v>0</v>
      </c>
      <c r="G2074">
        <v>0</v>
      </c>
      <c r="H2074">
        <v>152</v>
      </c>
      <c r="I2074">
        <v>6407</v>
      </c>
      <c r="J2074">
        <v>2.37240518183237E-2</v>
      </c>
      <c r="K2074">
        <v>-2.37240518183237E-2</v>
      </c>
      <c r="L2074">
        <v>-152</v>
      </c>
      <c r="M2074">
        <v>0</v>
      </c>
      <c r="N2074">
        <v>0</v>
      </c>
      <c r="O2074">
        <f>VLOOKUP(A2074,Sheet1!$A$1:$B$600,2,FALSE)</f>
        <v>8980</v>
      </c>
      <c r="P2074">
        <f t="shared" si="64"/>
        <v>0</v>
      </c>
      <c r="Q2074" t="str">
        <f t="shared" si="65"/>
        <v>986</v>
      </c>
      <c r="R2074" t="s">
        <v>8978</v>
      </c>
    </row>
    <row r="2075" spans="1:18">
      <c r="A2075" t="s">
        <v>7084</v>
      </c>
      <c r="B2075" t="s">
        <v>16392</v>
      </c>
      <c r="C2075" t="s">
        <v>17</v>
      </c>
      <c r="D2075" t="s">
        <v>16400</v>
      </c>
      <c r="F2075">
        <v>0</v>
      </c>
      <c r="G2075">
        <v>0</v>
      </c>
      <c r="H2075">
        <v>1904</v>
      </c>
      <c r="I2075">
        <v>32971</v>
      </c>
      <c r="J2075">
        <v>5.7747717691304497E-2</v>
      </c>
      <c r="K2075">
        <v>-5.7747717691304497E-2</v>
      </c>
      <c r="L2075">
        <v>-1904</v>
      </c>
      <c r="M2075">
        <v>0</v>
      </c>
      <c r="N2075">
        <v>0</v>
      </c>
      <c r="O2075">
        <f>VLOOKUP(A2075,Sheet1!$A$1:$B$600,2,FALSE)</f>
        <v>67132</v>
      </c>
      <c r="P2075">
        <f t="shared" si="64"/>
        <v>0</v>
      </c>
      <c r="Q2075" t="str">
        <f t="shared" si="65"/>
        <v>987</v>
      </c>
      <c r="R2075" t="s">
        <v>8979</v>
      </c>
    </row>
    <row r="2076" spans="1:18">
      <c r="A2076" t="s">
        <v>7107</v>
      </c>
      <c r="B2076" t="s">
        <v>16393</v>
      </c>
      <c r="C2076" t="s">
        <v>17</v>
      </c>
      <c r="D2076" t="s">
        <v>16400</v>
      </c>
      <c r="F2076">
        <v>0</v>
      </c>
      <c r="G2076">
        <v>0</v>
      </c>
      <c r="H2076">
        <v>1560</v>
      </c>
      <c r="I2076">
        <v>27511</v>
      </c>
      <c r="J2076">
        <v>5.6704590890916402E-2</v>
      </c>
      <c r="K2076">
        <v>-5.6704590890916402E-2</v>
      </c>
      <c r="L2076">
        <v>-1560</v>
      </c>
      <c r="M2076">
        <v>0</v>
      </c>
      <c r="N2076">
        <v>0</v>
      </c>
      <c r="O2076">
        <f>VLOOKUP(A2076,Sheet1!$A$1:$B$600,2,FALSE)</f>
        <v>60043</v>
      </c>
      <c r="P2076">
        <f t="shared" si="64"/>
        <v>0</v>
      </c>
      <c r="Q2076" t="str">
        <f t="shared" si="65"/>
        <v>987</v>
      </c>
      <c r="R2076" t="s">
        <v>8980</v>
      </c>
    </row>
    <row r="2077" spans="1:18">
      <c r="A2077" t="s">
        <v>0</v>
      </c>
      <c r="B2077" t="s">
        <v>15809</v>
      </c>
      <c r="C2077" t="s">
        <v>43</v>
      </c>
      <c r="D2077" t="s">
        <v>16400</v>
      </c>
      <c r="F2077">
        <v>0</v>
      </c>
      <c r="G2077">
        <v>0</v>
      </c>
      <c r="H2077">
        <v>6704</v>
      </c>
      <c r="I2077">
        <v>64752</v>
      </c>
      <c r="J2077">
        <v>0.103533481591302</v>
      </c>
      <c r="K2077">
        <v>-0.103533481591302</v>
      </c>
      <c r="L2077">
        <v>-6704</v>
      </c>
      <c r="M2077">
        <v>0</v>
      </c>
      <c r="N2077">
        <v>0</v>
      </c>
      <c r="O2077">
        <f>VLOOKUP(A2077,Sheet1!$A$1:$B$600,2,FALSE)</f>
        <v>79071</v>
      </c>
      <c r="P2077">
        <f t="shared" si="64"/>
        <v>0</v>
      </c>
      <c r="Q2077" t="str">
        <f t="shared" si="65"/>
        <v>01</v>
      </c>
      <c r="R2077" t="s">
        <v>8418</v>
      </c>
    </row>
    <row r="2078" spans="1:18">
      <c r="A2078" t="s">
        <v>48</v>
      </c>
      <c r="B2078" t="s">
        <v>15811</v>
      </c>
      <c r="C2078" t="s">
        <v>43</v>
      </c>
      <c r="D2078" t="s">
        <v>16400</v>
      </c>
      <c r="F2078">
        <v>0</v>
      </c>
      <c r="G2078">
        <v>0</v>
      </c>
      <c r="H2078">
        <v>6344</v>
      </c>
      <c r="I2078">
        <v>55280</v>
      </c>
      <c r="J2078">
        <v>0.114761215629522</v>
      </c>
      <c r="K2078">
        <v>-0.114761215629522</v>
      </c>
      <c r="L2078">
        <v>-6344</v>
      </c>
      <c r="M2078">
        <v>0</v>
      </c>
      <c r="N2078">
        <v>0</v>
      </c>
      <c r="O2078">
        <f>VLOOKUP(A2078,Sheet1!$A$1:$B$600,2,FALSE)</f>
        <v>69837</v>
      </c>
      <c r="P2078">
        <f t="shared" si="64"/>
        <v>0</v>
      </c>
      <c r="Q2078" t="str">
        <f t="shared" si="65"/>
        <v>01</v>
      </c>
      <c r="R2078" t="s">
        <v>8420</v>
      </c>
    </row>
    <row r="2079" spans="1:18">
      <c r="A2079" t="s">
        <v>64</v>
      </c>
      <c r="B2079" t="s">
        <v>15812</v>
      </c>
      <c r="C2079" t="s">
        <v>43</v>
      </c>
      <c r="D2079" t="s">
        <v>16400</v>
      </c>
      <c r="F2079">
        <v>0</v>
      </c>
      <c r="G2079">
        <v>0</v>
      </c>
      <c r="H2079">
        <v>6920</v>
      </c>
      <c r="I2079">
        <v>69847</v>
      </c>
      <c r="J2079">
        <v>9.9073689635918505E-2</v>
      </c>
      <c r="K2079">
        <v>-9.9073689635918505E-2</v>
      </c>
      <c r="L2079">
        <v>-6920</v>
      </c>
      <c r="M2079">
        <v>0</v>
      </c>
      <c r="N2079">
        <v>0</v>
      </c>
      <c r="O2079">
        <f>VLOOKUP(A2079,Sheet1!$A$1:$B$600,2,FALSE)</f>
        <v>84591</v>
      </c>
      <c r="P2079">
        <f t="shared" si="64"/>
        <v>0</v>
      </c>
      <c r="Q2079" t="str">
        <f t="shared" si="65"/>
        <v>01</v>
      </c>
      <c r="R2079" t="s">
        <v>8421</v>
      </c>
    </row>
    <row r="2080" spans="1:18">
      <c r="A2080" t="s">
        <v>81</v>
      </c>
      <c r="B2080" t="s">
        <v>15813</v>
      </c>
      <c r="C2080" t="s">
        <v>43</v>
      </c>
      <c r="D2080" t="s">
        <v>16400</v>
      </c>
      <c r="F2080">
        <v>0</v>
      </c>
      <c r="G2080">
        <v>0</v>
      </c>
      <c r="H2080">
        <v>5395</v>
      </c>
      <c r="I2080">
        <v>59163</v>
      </c>
      <c r="J2080">
        <v>9.1188749725335097E-2</v>
      </c>
      <c r="K2080">
        <v>-9.1188749725335097E-2</v>
      </c>
      <c r="L2080">
        <v>-5395</v>
      </c>
      <c r="M2080">
        <v>0</v>
      </c>
      <c r="N2080">
        <v>0</v>
      </c>
      <c r="O2080">
        <f>VLOOKUP(A2080,Sheet1!$A$1:$B$600,2,FALSE)</f>
        <v>73724</v>
      </c>
      <c r="P2080">
        <f t="shared" si="64"/>
        <v>0</v>
      </c>
      <c r="Q2080" t="str">
        <f t="shared" si="65"/>
        <v>01</v>
      </c>
      <c r="R2080" t="s">
        <v>8422</v>
      </c>
    </row>
    <row r="2081" spans="1:18">
      <c r="A2081" t="s">
        <v>105</v>
      </c>
      <c r="B2081" t="s">
        <v>15814</v>
      </c>
      <c r="C2081" t="s">
        <v>43</v>
      </c>
      <c r="D2081" t="s">
        <v>16400</v>
      </c>
      <c r="F2081">
        <v>0</v>
      </c>
      <c r="G2081">
        <v>0</v>
      </c>
      <c r="H2081">
        <v>4013</v>
      </c>
      <c r="I2081">
        <v>58027</v>
      </c>
      <c r="J2081">
        <v>6.9157461181863597E-2</v>
      </c>
      <c r="K2081">
        <v>-6.9157461181863597E-2</v>
      </c>
      <c r="L2081">
        <v>-4013</v>
      </c>
      <c r="M2081">
        <v>0</v>
      </c>
      <c r="N2081">
        <v>0</v>
      </c>
      <c r="O2081">
        <f>VLOOKUP(A2081,Sheet1!$A$1:$B$600,2,FALSE)</f>
        <v>72610</v>
      </c>
      <c r="P2081">
        <f t="shared" si="64"/>
        <v>0</v>
      </c>
      <c r="Q2081" t="str">
        <f t="shared" si="65"/>
        <v>02</v>
      </c>
      <c r="R2081" t="s">
        <v>8423</v>
      </c>
    </row>
    <row r="2082" spans="1:18">
      <c r="A2082" t="s">
        <v>139</v>
      </c>
      <c r="B2082" t="s">
        <v>15816</v>
      </c>
      <c r="C2082" t="s">
        <v>43</v>
      </c>
      <c r="D2082" t="s">
        <v>16400</v>
      </c>
      <c r="F2082">
        <v>0</v>
      </c>
      <c r="G2082">
        <v>0</v>
      </c>
      <c r="H2082">
        <v>3182</v>
      </c>
      <c r="I2082">
        <v>55643</v>
      </c>
      <c r="J2082">
        <v>5.7185989252915903E-2</v>
      </c>
      <c r="K2082">
        <v>-5.7185989252915903E-2</v>
      </c>
      <c r="L2082">
        <v>-3182</v>
      </c>
      <c r="M2082">
        <v>0</v>
      </c>
      <c r="N2082">
        <v>0</v>
      </c>
      <c r="O2082">
        <f>VLOOKUP(A2082,Sheet1!$A$1:$B$600,2,FALSE)</f>
        <v>70298</v>
      </c>
      <c r="P2082">
        <f t="shared" si="64"/>
        <v>0</v>
      </c>
      <c r="Q2082" t="str">
        <f t="shared" si="65"/>
        <v>02</v>
      </c>
      <c r="R2082" t="s">
        <v>8425</v>
      </c>
    </row>
    <row r="2083" spans="1:18">
      <c r="A2083" t="s">
        <v>156</v>
      </c>
      <c r="B2083" t="s">
        <v>15817</v>
      </c>
      <c r="C2083" t="s">
        <v>43</v>
      </c>
      <c r="D2083" t="s">
        <v>16400</v>
      </c>
      <c r="F2083">
        <v>0</v>
      </c>
      <c r="G2083">
        <v>0</v>
      </c>
      <c r="H2083">
        <v>4007</v>
      </c>
      <c r="I2083">
        <v>60868</v>
      </c>
      <c r="J2083">
        <v>6.5830978510876006E-2</v>
      </c>
      <c r="K2083">
        <v>-6.5830978510876006E-2</v>
      </c>
      <c r="L2083">
        <v>-4007</v>
      </c>
      <c r="M2083">
        <v>0</v>
      </c>
      <c r="N2083">
        <v>0</v>
      </c>
      <c r="O2083">
        <f>VLOOKUP(A2083,Sheet1!$A$1:$B$600,2,FALSE)</f>
        <v>78987</v>
      </c>
      <c r="P2083">
        <f t="shared" si="64"/>
        <v>0</v>
      </c>
      <c r="Q2083" t="str">
        <f t="shared" si="65"/>
        <v>02</v>
      </c>
      <c r="R2083" t="s">
        <v>8426</v>
      </c>
    </row>
    <row r="2084" spans="1:18">
      <c r="A2084" t="s">
        <v>174</v>
      </c>
      <c r="B2084" t="s">
        <v>15818</v>
      </c>
      <c r="C2084" t="s">
        <v>43</v>
      </c>
      <c r="D2084" t="s">
        <v>16400</v>
      </c>
      <c r="F2084">
        <v>0</v>
      </c>
      <c r="G2084">
        <v>0</v>
      </c>
      <c r="H2084">
        <v>4802</v>
      </c>
      <c r="I2084">
        <v>64845</v>
      </c>
      <c r="J2084">
        <v>7.4053512221451206E-2</v>
      </c>
      <c r="K2084">
        <v>-7.4053512221451206E-2</v>
      </c>
      <c r="L2084">
        <v>-4802</v>
      </c>
      <c r="M2084">
        <v>0</v>
      </c>
      <c r="N2084">
        <v>0</v>
      </c>
      <c r="O2084">
        <f>VLOOKUP(A2084,Sheet1!$A$1:$B$600,2,FALSE)</f>
        <v>81006</v>
      </c>
      <c r="P2084">
        <f t="shared" si="64"/>
        <v>0</v>
      </c>
      <c r="Q2084" t="str">
        <f t="shared" si="65"/>
        <v>02</v>
      </c>
      <c r="R2084" t="s">
        <v>8427</v>
      </c>
    </row>
    <row r="2085" spans="1:18">
      <c r="A2085" t="s">
        <v>185</v>
      </c>
      <c r="B2085" t="s">
        <v>15819</v>
      </c>
      <c r="C2085" t="s">
        <v>43</v>
      </c>
      <c r="D2085" t="s">
        <v>16400</v>
      </c>
      <c r="F2085">
        <v>0</v>
      </c>
      <c r="G2085">
        <v>0</v>
      </c>
      <c r="H2085">
        <v>6151</v>
      </c>
      <c r="I2085">
        <v>73276</v>
      </c>
      <c r="J2085">
        <v>8.3942900813363197E-2</v>
      </c>
      <c r="K2085">
        <v>-8.3942900813363197E-2</v>
      </c>
      <c r="L2085">
        <v>-6151</v>
      </c>
      <c r="M2085">
        <v>0</v>
      </c>
      <c r="N2085">
        <v>0</v>
      </c>
      <c r="O2085">
        <f>VLOOKUP(A2085,Sheet1!$A$1:$B$600,2,FALSE)</f>
        <v>90355</v>
      </c>
      <c r="P2085">
        <f t="shared" si="64"/>
        <v>0</v>
      </c>
      <c r="Q2085" t="str">
        <f t="shared" si="65"/>
        <v>03</v>
      </c>
      <c r="R2085" t="s">
        <v>8428</v>
      </c>
    </row>
    <row r="2086" spans="1:18">
      <c r="A2086" t="s">
        <v>193</v>
      </c>
      <c r="B2086" t="s">
        <v>15820</v>
      </c>
      <c r="C2086" t="s">
        <v>43</v>
      </c>
      <c r="D2086" t="s">
        <v>16400</v>
      </c>
      <c r="F2086">
        <v>0</v>
      </c>
      <c r="G2086">
        <v>0</v>
      </c>
      <c r="H2086">
        <v>5750</v>
      </c>
      <c r="I2086">
        <v>68897</v>
      </c>
      <c r="J2086">
        <v>8.3457915438988603E-2</v>
      </c>
      <c r="K2086">
        <v>-8.3457915438988603E-2</v>
      </c>
      <c r="L2086">
        <v>-5750</v>
      </c>
      <c r="M2086">
        <v>0</v>
      </c>
      <c r="N2086">
        <v>0</v>
      </c>
      <c r="O2086">
        <f>VLOOKUP(A2086,Sheet1!$A$1:$B$600,2,FALSE)</f>
        <v>86742</v>
      </c>
      <c r="P2086">
        <f t="shared" si="64"/>
        <v>0</v>
      </c>
      <c r="Q2086" t="str">
        <f t="shared" si="65"/>
        <v>03</v>
      </c>
      <c r="R2086" t="s">
        <v>8429</v>
      </c>
    </row>
    <row r="2087" spans="1:18">
      <c r="A2087" t="s">
        <v>279</v>
      </c>
      <c r="B2087" t="s">
        <v>15825</v>
      </c>
      <c r="C2087" t="s">
        <v>43</v>
      </c>
      <c r="D2087" t="s">
        <v>16400</v>
      </c>
      <c r="F2087">
        <v>0</v>
      </c>
      <c r="G2087">
        <v>0</v>
      </c>
      <c r="H2087">
        <v>3819</v>
      </c>
      <c r="I2087">
        <v>41152</v>
      </c>
      <c r="J2087">
        <v>9.2802293934681201E-2</v>
      </c>
      <c r="K2087">
        <v>-9.2802293934681201E-2</v>
      </c>
      <c r="L2087">
        <v>-3819</v>
      </c>
      <c r="M2087">
        <v>0</v>
      </c>
      <c r="N2087">
        <v>0</v>
      </c>
      <c r="O2087">
        <f>VLOOKUP(A2087,Sheet1!$A$1:$B$600,2,FALSE)</f>
        <v>50805</v>
      </c>
      <c r="P2087">
        <f t="shared" si="64"/>
        <v>0</v>
      </c>
      <c r="Q2087" t="str">
        <f t="shared" si="65"/>
        <v>05</v>
      </c>
      <c r="R2087" t="s">
        <v>8434</v>
      </c>
    </row>
    <row r="2088" spans="1:18">
      <c r="A2088" t="s">
        <v>314</v>
      </c>
      <c r="B2088" t="s">
        <v>15827</v>
      </c>
      <c r="C2088" t="s">
        <v>43</v>
      </c>
      <c r="D2088" t="s">
        <v>16400</v>
      </c>
      <c r="F2088">
        <v>0</v>
      </c>
      <c r="G2088">
        <v>0</v>
      </c>
      <c r="H2088">
        <v>4888</v>
      </c>
      <c r="I2088">
        <v>65621</v>
      </c>
      <c r="J2088">
        <v>7.4488349766081E-2</v>
      </c>
      <c r="K2088">
        <v>-7.4488349766081E-2</v>
      </c>
      <c r="L2088">
        <v>-4888</v>
      </c>
      <c r="M2088">
        <v>0</v>
      </c>
      <c r="N2088">
        <v>0</v>
      </c>
      <c r="O2088">
        <f>VLOOKUP(A2088,Sheet1!$A$1:$B$600,2,FALSE)</f>
        <v>82428</v>
      </c>
      <c r="P2088">
        <f t="shared" si="64"/>
        <v>0</v>
      </c>
      <c r="Q2088" t="str">
        <f t="shared" si="65"/>
        <v>06</v>
      </c>
      <c r="R2088" t="s">
        <v>8436</v>
      </c>
    </row>
    <row r="2089" spans="1:18">
      <c r="A2089" t="s">
        <v>351</v>
      </c>
      <c r="B2089" t="s">
        <v>15829</v>
      </c>
      <c r="C2089" t="s">
        <v>43</v>
      </c>
      <c r="D2089" t="s">
        <v>16400</v>
      </c>
      <c r="F2089">
        <v>0</v>
      </c>
      <c r="G2089">
        <v>0</v>
      </c>
      <c r="H2089">
        <v>3861</v>
      </c>
      <c r="I2089">
        <v>65778</v>
      </c>
      <c r="J2089">
        <v>5.8697436832983702E-2</v>
      </c>
      <c r="K2089">
        <v>-5.8697436832983702E-2</v>
      </c>
      <c r="L2089">
        <v>-3861</v>
      </c>
      <c r="M2089">
        <v>0</v>
      </c>
      <c r="N2089">
        <v>0</v>
      </c>
      <c r="O2089">
        <f>VLOOKUP(A2089,Sheet1!$A$1:$B$600,2,FALSE)</f>
        <v>84882</v>
      </c>
      <c r="P2089">
        <f t="shared" si="64"/>
        <v>0</v>
      </c>
      <c r="Q2089" t="str">
        <f t="shared" si="65"/>
        <v>06</v>
      </c>
      <c r="R2089" t="s">
        <v>8438</v>
      </c>
    </row>
    <row r="2090" spans="1:18">
      <c r="A2090" t="s">
        <v>384</v>
      </c>
      <c r="B2090" t="s">
        <v>15831</v>
      </c>
      <c r="C2090" t="s">
        <v>43</v>
      </c>
      <c r="D2090" t="s">
        <v>16400</v>
      </c>
      <c r="F2090">
        <v>0</v>
      </c>
      <c r="G2090">
        <v>0</v>
      </c>
      <c r="H2090">
        <v>4045</v>
      </c>
      <c r="I2090">
        <v>59655</v>
      </c>
      <c r="J2090">
        <v>6.7806554354203297E-2</v>
      </c>
      <c r="K2090">
        <v>-6.7806554354203297E-2</v>
      </c>
      <c r="L2090">
        <v>-4045</v>
      </c>
      <c r="M2090">
        <v>0</v>
      </c>
      <c r="N2090">
        <v>0</v>
      </c>
      <c r="O2090">
        <f>VLOOKUP(A2090,Sheet1!$A$1:$B$600,2,FALSE)</f>
        <v>76095</v>
      </c>
      <c r="P2090">
        <f t="shared" si="64"/>
        <v>0</v>
      </c>
      <c r="Q2090" t="str">
        <f t="shared" si="65"/>
        <v>06</v>
      </c>
      <c r="R2090" t="s">
        <v>8440</v>
      </c>
    </row>
    <row r="2091" spans="1:18">
      <c r="A2091" t="s">
        <v>395</v>
      </c>
      <c r="B2091" t="s">
        <v>15832</v>
      </c>
      <c r="C2091" t="s">
        <v>43</v>
      </c>
      <c r="D2091" t="s">
        <v>16400</v>
      </c>
      <c r="F2091">
        <v>0</v>
      </c>
      <c r="G2091">
        <v>0</v>
      </c>
      <c r="H2091">
        <v>5691</v>
      </c>
      <c r="I2091">
        <v>70944</v>
      </c>
      <c r="J2091">
        <v>8.0218200270636003E-2</v>
      </c>
      <c r="K2091">
        <v>-8.0218200270636003E-2</v>
      </c>
      <c r="L2091">
        <v>-5691</v>
      </c>
      <c r="M2091">
        <v>0</v>
      </c>
      <c r="N2091">
        <v>0</v>
      </c>
      <c r="O2091">
        <f>VLOOKUP(A2091,Sheet1!$A$1:$B$600,2,FALSE)</f>
        <v>89711</v>
      </c>
      <c r="P2091">
        <f t="shared" si="64"/>
        <v>0</v>
      </c>
      <c r="Q2091" t="str">
        <f t="shared" si="65"/>
        <v>06</v>
      </c>
      <c r="R2091" t="s">
        <v>8441</v>
      </c>
    </row>
    <row r="2092" spans="1:18">
      <c r="A2092" t="s">
        <v>408</v>
      </c>
      <c r="B2092" t="s">
        <v>15833</v>
      </c>
      <c r="C2092" t="s">
        <v>43</v>
      </c>
      <c r="D2092" t="s">
        <v>16400</v>
      </c>
      <c r="F2092">
        <v>0</v>
      </c>
      <c r="G2092">
        <v>0</v>
      </c>
      <c r="H2092">
        <v>3683</v>
      </c>
      <c r="I2092">
        <v>62417</v>
      </c>
      <c r="J2092">
        <v>5.9006360446673199E-2</v>
      </c>
      <c r="K2092">
        <v>-5.9006360446673199E-2</v>
      </c>
      <c r="L2092">
        <v>-3683</v>
      </c>
      <c r="M2092">
        <v>0</v>
      </c>
      <c r="N2092">
        <v>0</v>
      </c>
      <c r="O2092">
        <f>VLOOKUP(A2092,Sheet1!$A$1:$B$600,2,FALSE)</f>
        <v>80580</v>
      </c>
      <c r="P2092">
        <f t="shared" si="64"/>
        <v>0</v>
      </c>
      <c r="Q2092" t="str">
        <f t="shared" si="65"/>
        <v>06</v>
      </c>
      <c r="R2092" t="s">
        <v>8442</v>
      </c>
    </row>
    <row r="2093" spans="1:18">
      <c r="A2093" t="s">
        <v>421</v>
      </c>
      <c r="B2093" t="s">
        <v>15834</v>
      </c>
      <c r="C2093" t="s">
        <v>43</v>
      </c>
      <c r="D2093" t="s">
        <v>16400</v>
      </c>
      <c r="F2093">
        <v>0</v>
      </c>
      <c r="G2093">
        <v>0</v>
      </c>
      <c r="H2093">
        <v>4443</v>
      </c>
      <c r="I2093">
        <v>60775</v>
      </c>
      <c r="J2093">
        <v>7.3105717811600204E-2</v>
      </c>
      <c r="K2093">
        <v>-7.3105717811600204E-2</v>
      </c>
      <c r="L2093">
        <v>-4443</v>
      </c>
      <c r="M2093">
        <v>0</v>
      </c>
      <c r="N2093">
        <v>0</v>
      </c>
      <c r="O2093">
        <f>VLOOKUP(A2093,Sheet1!$A$1:$B$600,2,FALSE)</f>
        <v>77302</v>
      </c>
      <c r="P2093">
        <f t="shared" si="64"/>
        <v>0</v>
      </c>
      <c r="Q2093" t="str">
        <f t="shared" si="65"/>
        <v>06</v>
      </c>
      <c r="R2093" t="s">
        <v>8443</v>
      </c>
    </row>
    <row r="2094" spans="1:18">
      <c r="A2094" t="s">
        <v>492</v>
      </c>
      <c r="B2094" t="s">
        <v>15839</v>
      </c>
      <c r="C2094" t="s">
        <v>43</v>
      </c>
      <c r="D2094" t="s">
        <v>16400</v>
      </c>
      <c r="F2094">
        <v>0</v>
      </c>
      <c r="G2094">
        <v>0</v>
      </c>
      <c r="H2094">
        <v>3008</v>
      </c>
      <c r="I2094">
        <v>49457</v>
      </c>
      <c r="J2094">
        <v>6.08205107467093E-2</v>
      </c>
      <c r="K2094">
        <v>-6.08205107467093E-2</v>
      </c>
      <c r="L2094">
        <v>-3008</v>
      </c>
      <c r="M2094">
        <v>0</v>
      </c>
      <c r="N2094">
        <v>0</v>
      </c>
      <c r="O2094">
        <f>VLOOKUP(A2094,Sheet1!$A$1:$B$600,2,FALSE)</f>
        <v>64802</v>
      </c>
      <c r="P2094">
        <f t="shared" si="64"/>
        <v>0</v>
      </c>
      <c r="Q2094" t="str">
        <f t="shared" si="65"/>
        <v>08</v>
      </c>
      <c r="R2094" t="s">
        <v>8448</v>
      </c>
    </row>
    <row r="2095" spans="1:18">
      <c r="A2095" t="s">
        <v>505</v>
      </c>
      <c r="B2095" t="s">
        <v>15840</v>
      </c>
      <c r="C2095" t="s">
        <v>43</v>
      </c>
      <c r="D2095" t="s">
        <v>16400</v>
      </c>
      <c r="F2095">
        <v>0</v>
      </c>
      <c r="G2095">
        <v>0</v>
      </c>
      <c r="H2095">
        <v>3731</v>
      </c>
      <c r="I2095">
        <v>46326</v>
      </c>
      <c r="J2095">
        <v>8.0537926866122697E-2</v>
      </c>
      <c r="K2095">
        <v>-8.0537926866122697E-2</v>
      </c>
      <c r="L2095">
        <v>-3731</v>
      </c>
      <c r="M2095">
        <v>0</v>
      </c>
      <c r="N2095">
        <v>0</v>
      </c>
      <c r="O2095">
        <f>VLOOKUP(A2095,Sheet1!$A$1:$B$600,2,FALSE)</f>
        <v>58531</v>
      </c>
      <c r="P2095">
        <f t="shared" si="64"/>
        <v>0</v>
      </c>
      <c r="Q2095" t="str">
        <f t="shared" si="65"/>
        <v>08</v>
      </c>
      <c r="R2095" t="s">
        <v>8449</v>
      </c>
    </row>
    <row r="2096" spans="1:18">
      <c r="A2096" t="s">
        <v>599</v>
      </c>
      <c r="B2096" t="s">
        <v>15847</v>
      </c>
      <c r="C2096" t="s">
        <v>43</v>
      </c>
      <c r="D2096" t="s">
        <v>16400</v>
      </c>
      <c r="F2096">
        <v>0</v>
      </c>
      <c r="G2096">
        <v>0</v>
      </c>
      <c r="H2096">
        <v>3989</v>
      </c>
      <c r="I2096">
        <v>67200</v>
      </c>
      <c r="J2096">
        <v>5.9360119047619099E-2</v>
      </c>
      <c r="K2096">
        <v>-5.9360119047619099E-2</v>
      </c>
      <c r="L2096">
        <v>-3989</v>
      </c>
      <c r="M2096">
        <v>0</v>
      </c>
      <c r="N2096">
        <v>0</v>
      </c>
      <c r="O2096">
        <f>VLOOKUP(A2096,Sheet1!$A$1:$B$600,2,FALSE)</f>
        <v>83699</v>
      </c>
      <c r="P2096">
        <f t="shared" si="64"/>
        <v>0</v>
      </c>
      <c r="Q2096" t="str">
        <f t="shared" si="65"/>
        <v>11</v>
      </c>
      <c r="R2096" t="s">
        <v>8456</v>
      </c>
    </row>
    <row r="2097" spans="1:18">
      <c r="A2097" t="s">
        <v>615</v>
      </c>
      <c r="B2097" t="s">
        <v>15848</v>
      </c>
      <c r="C2097" t="s">
        <v>43</v>
      </c>
      <c r="D2097" t="s">
        <v>16400</v>
      </c>
      <c r="F2097">
        <v>0</v>
      </c>
      <c r="G2097">
        <v>0</v>
      </c>
      <c r="H2097">
        <v>4676</v>
      </c>
      <c r="I2097">
        <v>72724</v>
      </c>
      <c r="J2097">
        <v>6.4297893405203199E-2</v>
      </c>
      <c r="K2097">
        <v>-6.4297893405203199E-2</v>
      </c>
      <c r="L2097">
        <v>-4676</v>
      </c>
      <c r="M2097">
        <v>0</v>
      </c>
      <c r="N2097">
        <v>0</v>
      </c>
      <c r="O2097">
        <f>VLOOKUP(A2097,Sheet1!$A$1:$B$600,2,FALSE)</f>
        <v>87613</v>
      </c>
      <c r="P2097">
        <f t="shared" si="64"/>
        <v>0</v>
      </c>
      <c r="Q2097" t="str">
        <f t="shared" si="65"/>
        <v>11</v>
      </c>
      <c r="R2097" t="s">
        <v>8457</v>
      </c>
    </row>
    <row r="2098" spans="1:18">
      <c r="A2098" t="s">
        <v>629</v>
      </c>
      <c r="B2098" t="s">
        <v>15849</v>
      </c>
      <c r="C2098" t="s">
        <v>43</v>
      </c>
      <c r="D2098" t="s">
        <v>16400</v>
      </c>
      <c r="F2098">
        <v>0</v>
      </c>
      <c r="G2098">
        <v>0</v>
      </c>
      <c r="H2098">
        <v>8506</v>
      </c>
      <c r="I2098">
        <v>63468</v>
      </c>
      <c r="J2098">
        <v>0.13402029369130899</v>
      </c>
      <c r="K2098">
        <v>-0.13402029369130899</v>
      </c>
      <c r="L2098">
        <v>-8506</v>
      </c>
      <c r="M2098">
        <v>0</v>
      </c>
      <c r="N2098">
        <v>0</v>
      </c>
      <c r="O2098">
        <f>VLOOKUP(A2098,Sheet1!$A$1:$B$600,2,FALSE)</f>
        <v>75457</v>
      </c>
      <c r="P2098">
        <f t="shared" si="64"/>
        <v>0</v>
      </c>
      <c r="Q2098" t="str">
        <f t="shared" si="65"/>
        <v>12</v>
      </c>
      <c r="R2098" t="s">
        <v>8458</v>
      </c>
    </row>
    <row r="2099" spans="1:18">
      <c r="A2099" t="s">
        <v>642</v>
      </c>
      <c r="B2099" t="s">
        <v>15850</v>
      </c>
      <c r="C2099" t="s">
        <v>43</v>
      </c>
      <c r="D2099" t="s">
        <v>16400</v>
      </c>
      <c r="F2099">
        <v>0</v>
      </c>
      <c r="G2099">
        <v>0</v>
      </c>
      <c r="H2099">
        <v>7045</v>
      </c>
      <c r="I2099">
        <v>58426</v>
      </c>
      <c r="J2099">
        <v>0.120579878821073</v>
      </c>
      <c r="K2099">
        <v>-0.120579878821073</v>
      </c>
      <c r="L2099">
        <v>-7045</v>
      </c>
      <c r="M2099">
        <v>0</v>
      </c>
      <c r="N2099">
        <v>0</v>
      </c>
      <c r="O2099">
        <f>VLOOKUP(A2099,Sheet1!$A$1:$B$600,2,FALSE)</f>
        <v>70610</v>
      </c>
      <c r="P2099">
        <f t="shared" si="64"/>
        <v>0</v>
      </c>
      <c r="Q2099" t="str">
        <f t="shared" si="65"/>
        <v>12</v>
      </c>
      <c r="R2099" t="s">
        <v>8459</v>
      </c>
    </row>
    <row r="2100" spans="1:18">
      <c r="A2100" t="s">
        <v>654</v>
      </c>
      <c r="B2100" t="s">
        <v>15851</v>
      </c>
      <c r="C2100" t="s">
        <v>43</v>
      </c>
      <c r="D2100" t="s">
        <v>16400</v>
      </c>
      <c r="F2100">
        <v>0</v>
      </c>
      <c r="G2100">
        <v>0</v>
      </c>
      <c r="H2100">
        <v>7258</v>
      </c>
      <c r="I2100">
        <v>59819</v>
      </c>
      <c r="J2100">
        <v>0.121332686938932</v>
      </c>
      <c r="K2100">
        <v>-0.121332686938932</v>
      </c>
      <c r="L2100">
        <v>-7258</v>
      </c>
      <c r="M2100">
        <v>0</v>
      </c>
      <c r="N2100">
        <v>0</v>
      </c>
      <c r="O2100">
        <f>VLOOKUP(A2100,Sheet1!$A$1:$B$600,2,FALSE)</f>
        <v>71919</v>
      </c>
      <c r="P2100">
        <f t="shared" si="64"/>
        <v>0</v>
      </c>
      <c r="Q2100" t="str">
        <f t="shared" si="65"/>
        <v>12</v>
      </c>
      <c r="R2100" t="s">
        <v>8460</v>
      </c>
    </row>
    <row r="2101" spans="1:18">
      <c r="A2101" t="s">
        <v>854</v>
      </c>
      <c r="B2101" t="s">
        <v>15862</v>
      </c>
      <c r="C2101" t="s">
        <v>43</v>
      </c>
      <c r="D2101" t="s">
        <v>16400</v>
      </c>
      <c r="F2101">
        <v>0</v>
      </c>
      <c r="G2101">
        <v>0</v>
      </c>
      <c r="H2101">
        <v>5328</v>
      </c>
      <c r="I2101">
        <v>67248</v>
      </c>
      <c r="J2101">
        <v>7.9229122055674506E-2</v>
      </c>
      <c r="K2101">
        <v>-7.9229122055674506E-2</v>
      </c>
      <c r="L2101">
        <v>-5328</v>
      </c>
      <c r="M2101">
        <v>0</v>
      </c>
      <c r="N2101">
        <v>0</v>
      </c>
      <c r="O2101">
        <f>VLOOKUP(A2101,Sheet1!$A$1:$B$600,2,FALSE)</f>
        <v>85348</v>
      </c>
      <c r="P2101">
        <f t="shared" si="64"/>
        <v>0</v>
      </c>
      <c r="Q2101" t="str">
        <f t="shared" si="65"/>
        <v>13</v>
      </c>
      <c r="R2101" t="s">
        <v>8471</v>
      </c>
    </row>
    <row r="2102" spans="1:18">
      <c r="A2102" t="s">
        <v>864</v>
      </c>
      <c r="B2102" t="s">
        <v>15863</v>
      </c>
      <c r="C2102" t="s">
        <v>43</v>
      </c>
      <c r="D2102" t="s">
        <v>16400</v>
      </c>
      <c r="F2102">
        <v>0</v>
      </c>
      <c r="G2102">
        <v>0</v>
      </c>
      <c r="H2102">
        <v>3834</v>
      </c>
      <c r="I2102">
        <v>70478</v>
      </c>
      <c r="J2102">
        <v>5.43999545957604E-2</v>
      </c>
      <c r="K2102">
        <v>-5.43999545957604E-2</v>
      </c>
      <c r="L2102">
        <v>-3834</v>
      </c>
      <c r="M2102">
        <v>0</v>
      </c>
      <c r="N2102">
        <v>0</v>
      </c>
      <c r="O2102">
        <f>VLOOKUP(A2102,Sheet1!$A$1:$B$600,2,FALSE)</f>
        <v>89006</v>
      </c>
      <c r="P2102">
        <f t="shared" si="64"/>
        <v>0</v>
      </c>
      <c r="Q2102" t="str">
        <f t="shared" si="65"/>
        <v>13</v>
      </c>
      <c r="R2102" t="s">
        <v>8472</v>
      </c>
    </row>
    <row r="2103" spans="1:18">
      <c r="A2103" t="s">
        <v>879</v>
      </c>
      <c r="B2103" t="s">
        <v>15864</v>
      </c>
      <c r="C2103" t="s">
        <v>43</v>
      </c>
      <c r="D2103" t="s">
        <v>16400</v>
      </c>
      <c r="F2103">
        <v>0</v>
      </c>
      <c r="G2103">
        <v>0</v>
      </c>
      <c r="H2103">
        <v>3634</v>
      </c>
      <c r="I2103">
        <v>72303</v>
      </c>
      <c r="J2103">
        <v>5.0260708407673299E-2</v>
      </c>
      <c r="K2103">
        <v>-5.0260708407673299E-2</v>
      </c>
      <c r="L2103">
        <v>-3634</v>
      </c>
      <c r="M2103">
        <v>0</v>
      </c>
      <c r="N2103">
        <v>0</v>
      </c>
      <c r="O2103">
        <f>VLOOKUP(A2103,Sheet1!$A$1:$B$600,2,FALSE)</f>
        <v>90594</v>
      </c>
      <c r="P2103">
        <f t="shared" si="64"/>
        <v>0</v>
      </c>
      <c r="Q2103" t="str">
        <f t="shared" si="65"/>
        <v>13</v>
      </c>
      <c r="R2103" t="s">
        <v>8473</v>
      </c>
    </row>
    <row r="2104" spans="1:18">
      <c r="A2104" t="s">
        <v>893</v>
      </c>
      <c r="B2104" t="s">
        <v>15865</v>
      </c>
      <c r="C2104" t="s">
        <v>43</v>
      </c>
      <c r="D2104" t="s">
        <v>16400</v>
      </c>
      <c r="F2104">
        <v>0</v>
      </c>
      <c r="G2104">
        <v>0</v>
      </c>
      <c r="H2104">
        <v>6538</v>
      </c>
      <c r="I2104">
        <v>75066</v>
      </c>
      <c r="J2104">
        <v>8.70966882476754E-2</v>
      </c>
      <c r="K2104">
        <v>-8.70966882476754E-2</v>
      </c>
      <c r="L2104">
        <v>-6538</v>
      </c>
      <c r="M2104">
        <v>0</v>
      </c>
      <c r="N2104">
        <v>0</v>
      </c>
      <c r="O2104">
        <f>VLOOKUP(A2104,Sheet1!$A$1:$B$600,2,FALSE)</f>
        <v>93933</v>
      </c>
      <c r="P2104">
        <f t="shared" si="64"/>
        <v>0</v>
      </c>
      <c r="Q2104" t="str">
        <f t="shared" si="65"/>
        <v>13</v>
      </c>
      <c r="R2104" t="s">
        <v>8474</v>
      </c>
    </row>
    <row r="2105" spans="1:18">
      <c r="A2105" t="s">
        <v>926</v>
      </c>
      <c r="B2105" t="s">
        <v>15867</v>
      </c>
      <c r="C2105" t="s">
        <v>43</v>
      </c>
      <c r="D2105" t="s">
        <v>16400</v>
      </c>
      <c r="F2105">
        <v>0</v>
      </c>
      <c r="G2105">
        <v>0</v>
      </c>
      <c r="H2105">
        <v>4103</v>
      </c>
      <c r="I2105">
        <v>70422</v>
      </c>
      <c r="J2105">
        <v>5.8263042799125302E-2</v>
      </c>
      <c r="K2105">
        <v>-5.8263042799125302E-2</v>
      </c>
      <c r="L2105">
        <v>-4103</v>
      </c>
      <c r="M2105">
        <v>0</v>
      </c>
      <c r="N2105">
        <v>0</v>
      </c>
      <c r="O2105">
        <f>VLOOKUP(A2105,Sheet1!$A$1:$B$600,2,FALSE)</f>
        <v>88594</v>
      </c>
      <c r="P2105">
        <f t="shared" si="64"/>
        <v>0</v>
      </c>
      <c r="Q2105" t="str">
        <f t="shared" si="65"/>
        <v>13</v>
      </c>
      <c r="R2105" t="s">
        <v>8476</v>
      </c>
    </row>
    <row r="2106" spans="1:18">
      <c r="A2106" t="s">
        <v>964</v>
      </c>
      <c r="B2106" t="s">
        <v>15870</v>
      </c>
      <c r="C2106" t="s">
        <v>43</v>
      </c>
      <c r="D2106" t="s">
        <v>16400</v>
      </c>
      <c r="F2106">
        <v>0</v>
      </c>
      <c r="G2106">
        <v>0</v>
      </c>
      <c r="H2106">
        <v>5684</v>
      </c>
      <c r="I2106">
        <v>62997</v>
      </c>
      <c r="J2106">
        <v>9.0226518723113797E-2</v>
      </c>
      <c r="K2106">
        <v>-9.0226518723113797E-2</v>
      </c>
      <c r="L2106">
        <v>-5684</v>
      </c>
      <c r="M2106">
        <v>0</v>
      </c>
      <c r="N2106">
        <v>0</v>
      </c>
      <c r="O2106">
        <f>VLOOKUP(A2106,Sheet1!$A$1:$B$600,2,FALSE)</f>
        <v>78448</v>
      </c>
      <c r="P2106">
        <f t="shared" si="64"/>
        <v>0</v>
      </c>
      <c r="Q2106" t="str">
        <f t="shared" si="65"/>
        <v>14</v>
      </c>
      <c r="R2106" t="s">
        <v>8479</v>
      </c>
    </row>
    <row r="2107" spans="1:18">
      <c r="A2107" t="s">
        <v>974</v>
      </c>
      <c r="B2107" t="s">
        <v>15871</v>
      </c>
      <c r="C2107" t="s">
        <v>43</v>
      </c>
      <c r="D2107" t="s">
        <v>16400</v>
      </c>
      <c r="F2107">
        <v>0</v>
      </c>
      <c r="G2107">
        <v>0</v>
      </c>
      <c r="H2107">
        <v>7167</v>
      </c>
      <c r="I2107">
        <v>79349</v>
      </c>
      <c r="J2107">
        <v>9.0322499338365905E-2</v>
      </c>
      <c r="K2107">
        <v>-9.0322499338365905E-2</v>
      </c>
      <c r="L2107">
        <v>-7167</v>
      </c>
      <c r="M2107">
        <v>0</v>
      </c>
      <c r="N2107">
        <v>0</v>
      </c>
      <c r="O2107">
        <f>VLOOKUP(A2107,Sheet1!$A$1:$B$600,2,FALSE)</f>
        <v>97743</v>
      </c>
      <c r="P2107">
        <f t="shared" si="64"/>
        <v>0</v>
      </c>
      <c r="Q2107" t="str">
        <f t="shared" si="65"/>
        <v>14</v>
      </c>
      <c r="R2107" t="s">
        <v>8480</v>
      </c>
    </row>
    <row r="2108" spans="1:18">
      <c r="A2108" t="s">
        <v>985</v>
      </c>
      <c r="B2108" t="s">
        <v>15872</v>
      </c>
      <c r="C2108" t="s">
        <v>43</v>
      </c>
      <c r="D2108" t="s">
        <v>16400</v>
      </c>
      <c r="F2108">
        <v>0</v>
      </c>
      <c r="G2108">
        <v>0</v>
      </c>
      <c r="H2108">
        <v>7578</v>
      </c>
      <c r="I2108">
        <v>71373</v>
      </c>
      <c r="J2108">
        <v>0.10617460384178901</v>
      </c>
      <c r="K2108">
        <v>-0.10617460384178901</v>
      </c>
      <c r="L2108">
        <v>-7578</v>
      </c>
      <c r="M2108">
        <v>0</v>
      </c>
      <c r="N2108">
        <v>0</v>
      </c>
      <c r="O2108">
        <f>VLOOKUP(A2108,Sheet1!$A$1:$B$600,2,FALSE)</f>
        <v>86429</v>
      </c>
      <c r="P2108">
        <f t="shared" si="64"/>
        <v>0</v>
      </c>
      <c r="Q2108" t="str">
        <f t="shared" si="65"/>
        <v>14</v>
      </c>
      <c r="R2108" t="s">
        <v>8481</v>
      </c>
    </row>
    <row r="2109" spans="1:18">
      <c r="A2109" t="s">
        <v>997</v>
      </c>
      <c r="B2109" t="s">
        <v>15873</v>
      </c>
      <c r="C2109" t="s">
        <v>43</v>
      </c>
      <c r="D2109" t="s">
        <v>16400</v>
      </c>
      <c r="F2109">
        <v>0</v>
      </c>
      <c r="G2109">
        <v>0</v>
      </c>
      <c r="H2109">
        <v>8097</v>
      </c>
      <c r="I2109">
        <v>76199</v>
      </c>
      <c r="J2109">
        <v>0.106261237024108</v>
      </c>
      <c r="K2109">
        <v>-0.106261237024108</v>
      </c>
      <c r="L2109">
        <v>-8097</v>
      </c>
      <c r="M2109">
        <v>0</v>
      </c>
      <c r="N2109">
        <v>0</v>
      </c>
      <c r="O2109">
        <f>VLOOKUP(A2109,Sheet1!$A$1:$B$600,2,FALSE)</f>
        <v>90977</v>
      </c>
      <c r="P2109">
        <f t="shared" si="64"/>
        <v>0</v>
      </c>
      <c r="Q2109" t="str">
        <f t="shared" si="65"/>
        <v>14</v>
      </c>
      <c r="R2109" t="s">
        <v>8482</v>
      </c>
    </row>
    <row r="2110" spans="1:18">
      <c r="A2110" t="s">
        <v>1032</v>
      </c>
      <c r="B2110" t="s">
        <v>15876</v>
      </c>
      <c r="C2110" t="s">
        <v>43</v>
      </c>
      <c r="D2110" t="s">
        <v>16400</v>
      </c>
      <c r="F2110">
        <v>0</v>
      </c>
      <c r="G2110">
        <v>0</v>
      </c>
      <c r="H2110">
        <v>5868</v>
      </c>
      <c r="I2110">
        <v>66184</v>
      </c>
      <c r="J2110">
        <v>8.8661912244651295E-2</v>
      </c>
      <c r="K2110">
        <v>-8.8661912244651295E-2</v>
      </c>
      <c r="L2110">
        <v>-5868</v>
      </c>
      <c r="M2110">
        <v>0</v>
      </c>
      <c r="N2110">
        <v>0</v>
      </c>
      <c r="O2110">
        <f>VLOOKUP(A2110,Sheet1!$A$1:$B$600,2,FALSE)</f>
        <v>84303</v>
      </c>
      <c r="P2110">
        <f t="shared" si="64"/>
        <v>0</v>
      </c>
      <c r="Q2110" t="str">
        <f t="shared" si="65"/>
        <v>16</v>
      </c>
      <c r="R2110" t="s">
        <v>8485</v>
      </c>
    </row>
    <row r="2111" spans="1:18">
      <c r="A2111" t="s">
        <v>1064</v>
      </c>
      <c r="B2111" t="s">
        <v>15878</v>
      </c>
      <c r="C2111" t="s">
        <v>43</v>
      </c>
      <c r="D2111" t="s">
        <v>16400</v>
      </c>
      <c r="F2111">
        <v>0</v>
      </c>
      <c r="G2111">
        <v>0</v>
      </c>
      <c r="H2111">
        <v>6260</v>
      </c>
      <c r="I2111">
        <v>75281</v>
      </c>
      <c r="J2111">
        <v>8.3155112179700105E-2</v>
      </c>
      <c r="K2111">
        <v>-8.3155112179700105E-2</v>
      </c>
      <c r="L2111">
        <v>-6260</v>
      </c>
      <c r="M2111">
        <v>0</v>
      </c>
      <c r="N2111">
        <v>0</v>
      </c>
      <c r="O2111">
        <f>VLOOKUP(A2111,Sheet1!$A$1:$B$600,2,FALSE)</f>
        <v>91864</v>
      </c>
      <c r="P2111">
        <f t="shared" si="64"/>
        <v>0</v>
      </c>
      <c r="Q2111" t="str">
        <f t="shared" si="65"/>
        <v>16</v>
      </c>
      <c r="R2111" t="s">
        <v>8487</v>
      </c>
    </row>
    <row r="2112" spans="1:18">
      <c r="A2112" t="s">
        <v>1091</v>
      </c>
      <c r="B2112" t="s">
        <v>15880</v>
      </c>
      <c r="C2112" t="s">
        <v>43</v>
      </c>
      <c r="D2112" t="s">
        <v>16400</v>
      </c>
      <c r="F2112">
        <v>0</v>
      </c>
      <c r="G2112">
        <v>0</v>
      </c>
      <c r="H2112">
        <v>7330</v>
      </c>
      <c r="I2112">
        <v>78685</v>
      </c>
      <c r="J2112">
        <v>9.3156255957298095E-2</v>
      </c>
      <c r="K2112">
        <v>-9.3156255957298095E-2</v>
      </c>
      <c r="L2112">
        <v>-7330</v>
      </c>
      <c r="M2112">
        <v>0</v>
      </c>
      <c r="N2112">
        <v>0</v>
      </c>
      <c r="O2112">
        <f>VLOOKUP(A2112,Sheet1!$A$1:$B$600,2,FALSE)</f>
        <v>97490</v>
      </c>
      <c r="P2112">
        <f t="shared" si="64"/>
        <v>0</v>
      </c>
      <c r="Q2112" t="str">
        <f t="shared" si="65"/>
        <v>17</v>
      </c>
      <c r="R2112" t="s">
        <v>8489</v>
      </c>
    </row>
    <row r="2113" spans="1:18">
      <c r="A2113" t="s">
        <v>1138</v>
      </c>
      <c r="B2113" t="s">
        <v>15884</v>
      </c>
      <c r="C2113" t="s">
        <v>43</v>
      </c>
      <c r="D2113" t="s">
        <v>16400</v>
      </c>
      <c r="F2113">
        <v>0</v>
      </c>
      <c r="G2113">
        <v>0</v>
      </c>
      <c r="H2113">
        <v>5422</v>
      </c>
      <c r="I2113">
        <v>58637</v>
      </c>
      <c r="J2113">
        <v>9.2467213534116702E-2</v>
      </c>
      <c r="K2113">
        <v>-9.2467213534116702E-2</v>
      </c>
      <c r="L2113">
        <v>-5422</v>
      </c>
      <c r="M2113">
        <v>0</v>
      </c>
      <c r="N2113">
        <v>0</v>
      </c>
      <c r="O2113">
        <f>VLOOKUP(A2113,Sheet1!$A$1:$B$600,2,FALSE)</f>
        <v>73619</v>
      </c>
      <c r="P2113">
        <f t="shared" si="64"/>
        <v>0</v>
      </c>
      <c r="Q2113" t="str">
        <f t="shared" si="65"/>
        <v>18</v>
      </c>
      <c r="R2113" t="s">
        <v>8493</v>
      </c>
    </row>
    <row r="2114" spans="1:18">
      <c r="A2114" t="s">
        <v>1148</v>
      </c>
      <c r="B2114" t="s">
        <v>15885</v>
      </c>
      <c r="C2114" t="s">
        <v>43</v>
      </c>
      <c r="D2114" t="s">
        <v>16400</v>
      </c>
      <c r="F2114">
        <v>0</v>
      </c>
      <c r="G2114">
        <v>0</v>
      </c>
      <c r="H2114">
        <v>4482</v>
      </c>
      <c r="I2114">
        <v>54830</v>
      </c>
      <c r="J2114">
        <v>8.1743571037753093E-2</v>
      </c>
      <c r="K2114">
        <v>-8.1743571037753093E-2</v>
      </c>
      <c r="L2114">
        <v>-4482</v>
      </c>
      <c r="M2114">
        <v>0</v>
      </c>
      <c r="N2114">
        <v>0</v>
      </c>
      <c r="O2114">
        <f>VLOOKUP(A2114,Sheet1!$A$1:$B$600,2,FALSE)</f>
        <v>70128</v>
      </c>
      <c r="P2114">
        <f t="shared" si="64"/>
        <v>0</v>
      </c>
      <c r="Q2114" t="str">
        <f t="shared" si="65"/>
        <v>18</v>
      </c>
      <c r="R2114" t="s">
        <v>8494</v>
      </c>
    </row>
    <row r="2115" spans="1:18">
      <c r="A2115" t="s">
        <v>1170</v>
      </c>
      <c r="B2115" t="s">
        <v>15887</v>
      </c>
      <c r="C2115" t="s">
        <v>43</v>
      </c>
      <c r="D2115" t="s">
        <v>16400</v>
      </c>
      <c r="F2115">
        <v>0</v>
      </c>
      <c r="G2115">
        <v>0</v>
      </c>
      <c r="H2115">
        <v>5305</v>
      </c>
      <c r="I2115">
        <v>80242</v>
      </c>
      <c r="J2115">
        <v>6.6112509658283705E-2</v>
      </c>
      <c r="K2115">
        <v>-6.6112509658283705E-2</v>
      </c>
      <c r="L2115">
        <v>-5305</v>
      </c>
      <c r="M2115">
        <v>0</v>
      </c>
      <c r="N2115">
        <v>0</v>
      </c>
      <c r="O2115">
        <f>VLOOKUP(A2115,Sheet1!$A$1:$B$600,2,FALSE)</f>
        <v>94584</v>
      </c>
      <c r="P2115">
        <f t="shared" ref="P2115:P2178" si="66">IF(G2115&gt;0.5,2,IF(G2115&gt;0.2,IF(F2115/O2115&gt;0.125,1,0),0))</f>
        <v>0</v>
      </c>
      <c r="Q2115" t="str">
        <f t="shared" ref="Q2115:Q2178" si="67">MID(B2115,2,LEN(B2115)-3)</f>
        <v>19</v>
      </c>
      <c r="R2115" t="s">
        <v>8496</v>
      </c>
    </row>
    <row r="2116" spans="1:18">
      <c r="A2116" t="s">
        <v>1226</v>
      </c>
      <c r="B2116" t="s">
        <v>15892</v>
      </c>
      <c r="C2116" t="s">
        <v>43</v>
      </c>
      <c r="D2116" t="s">
        <v>16400</v>
      </c>
      <c r="F2116">
        <v>0</v>
      </c>
      <c r="G2116">
        <v>0</v>
      </c>
      <c r="H2116">
        <v>5241</v>
      </c>
      <c r="I2116">
        <v>56197</v>
      </c>
      <c r="J2116">
        <v>9.3261206114205394E-2</v>
      </c>
      <c r="K2116">
        <v>-9.3261206114205394E-2</v>
      </c>
      <c r="L2116">
        <v>-5241</v>
      </c>
      <c r="M2116">
        <v>0</v>
      </c>
      <c r="N2116">
        <v>0</v>
      </c>
      <c r="O2116">
        <f>VLOOKUP(A2116,Sheet1!$A$1:$B$600,2,FALSE)</f>
        <v>69044</v>
      </c>
      <c r="P2116">
        <f t="shared" si="66"/>
        <v>0</v>
      </c>
      <c r="Q2116" t="str">
        <f t="shared" si="67"/>
        <v>21</v>
      </c>
      <c r="R2116" t="s">
        <v>8501</v>
      </c>
    </row>
    <row r="2117" spans="1:18">
      <c r="A2117" t="s">
        <v>1253</v>
      </c>
      <c r="B2117" t="s">
        <v>15894</v>
      </c>
      <c r="C2117" t="s">
        <v>43</v>
      </c>
      <c r="D2117" t="s">
        <v>16400</v>
      </c>
      <c r="F2117">
        <v>0</v>
      </c>
      <c r="G2117">
        <v>0</v>
      </c>
      <c r="H2117">
        <v>8192</v>
      </c>
      <c r="I2117">
        <v>73427</v>
      </c>
      <c r="J2117">
        <v>0.111566589946477</v>
      </c>
      <c r="K2117">
        <v>-0.111566589946477</v>
      </c>
      <c r="L2117">
        <v>-8192</v>
      </c>
      <c r="M2117">
        <v>0</v>
      </c>
      <c r="N2117">
        <v>0</v>
      </c>
      <c r="O2117">
        <f>VLOOKUP(A2117,Sheet1!$A$1:$B$600,2,FALSE)</f>
        <v>89082</v>
      </c>
      <c r="P2117">
        <f t="shared" si="66"/>
        <v>0</v>
      </c>
      <c r="Q2117" t="str">
        <f t="shared" si="67"/>
        <v>22</v>
      </c>
      <c r="R2117" t="s">
        <v>8503</v>
      </c>
    </row>
    <row r="2118" spans="1:18">
      <c r="A2118" t="s">
        <v>1265</v>
      </c>
      <c r="B2118" t="s">
        <v>15895</v>
      </c>
      <c r="C2118" t="s">
        <v>43</v>
      </c>
      <c r="D2118" t="s">
        <v>16400</v>
      </c>
      <c r="F2118">
        <v>0</v>
      </c>
      <c r="G2118">
        <v>0</v>
      </c>
      <c r="H2118">
        <v>8489</v>
      </c>
      <c r="I2118">
        <v>79494</v>
      </c>
      <c r="J2118">
        <v>0.106787933680529</v>
      </c>
      <c r="K2118">
        <v>-0.106787933680529</v>
      </c>
      <c r="L2118">
        <v>-8489</v>
      </c>
      <c r="M2118">
        <v>0</v>
      </c>
      <c r="N2118">
        <v>0</v>
      </c>
      <c r="O2118">
        <f>VLOOKUP(A2118,Sheet1!$A$1:$B$600,2,FALSE)</f>
        <v>93788</v>
      </c>
      <c r="P2118">
        <f t="shared" si="66"/>
        <v>0</v>
      </c>
      <c r="Q2118" t="str">
        <f t="shared" si="67"/>
        <v>22</v>
      </c>
      <c r="R2118" t="s">
        <v>8504</v>
      </c>
    </row>
    <row r="2119" spans="1:18">
      <c r="A2119" t="s">
        <v>1304</v>
      </c>
      <c r="B2119" t="s">
        <v>15898</v>
      </c>
      <c r="C2119" t="s">
        <v>43</v>
      </c>
      <c r="D2119" t="s">
        <v>16400</v>
      </c>
      <c r="F2119">
        <v>0</v>
      </c>
      <c r="G2119">
        <v>0</v>
      </c>
      <c r="H2119">
        <v>8516</v>
      </c>
      <c r="I2119">
        <v>85826</v>
      </c>
      <c r="J2119">
        <v>9.9224011371845403E-2</v>
      </c>
      <c r="K2119">
        <v>-9.9224011371845403E-2</v>
      </c>
      <c r="L2119">
        <v>-8516</v>
      </c>
      <c r="M2119">
        <v>0</v>
      </c>
      <c r="N2119">
        <v>0</v>
      </c>
      <c r="O2119">
        <f>VLOOKUP(A2119,Sheet1!$A$1:$B$600,2,FALSE)</f>
        <v>102346</v>
      </c>
      <c r="P2119">
        <f t="shared" si="66"/>
        <v>0</v>
      </c>
      <c r="Q2119" t="str">
        <f t="shared" si="67"/>
        <v>22</v>
      </c>
      <c r="R2119" t="s">
        <v>8507</v>
      </c>
    </row>
    <row r="2120" spans="1:18">
      <c r="A2120" t="s">
        <v>1327</v>
      </c>
      <c r="B2120" t="s">
        <v>15900</v>
      </c>
      <c r="C2120" t="s">
        <v>43</v>
      </c>
      <c r="D2120" t="s">
        <v>16400</v>
      </c>
      <c r="F2120">
        <v>0</v>
      </c>
      <c r="G2120">
        <v>0</v>
      </c>
      <c r="H2120">
        <v>4756</v>
      </c>
      <c r="I2120">
        <v>61817</v>
      </c>
      <c r="J2120">
        <v>7.6936764967565602E-2</v>
      </c>
      <c r="K2120">
        <v>-7.6936764967565602E-2</v>
      </c>
      <c r="L2120">
        <v>-4756</v>
      </c>
      <c r="M2120">
        <v>0</v>
      </c>
      <c r="N2120">
        <v>0</v>
      </c>
      <c r="O2120">
        <f>VLOOKUP(A2120,Sheet1!$A$1:$B$600,2,FALSE)</f>
        <v>75056</v>
      </c>
      <c r="P2120">
        <f t="shared" si="66"/>
        <v>0</v>
      </c>
      <c r="Q2120" t="str">
        <f t="shared" si="67"/>
        <v>24</v>
      </c>
      <c r="R2120" t="s">
        <v>8509</v>
      </c>
    </row>
    <row r="2121" spans="1:18">
      <c r="A2121" t="s">
        <v>1343</v>
      </c>
      <c r="B2121" t="s">
        <v>15901</v>
      </c>
      <c r="C2121" t="s">
        <v>43</v>
      </c>
      <c r="D2121" t="s">
        <v>16400</v>
      </c>
      <c r="F2121">
        <v>0</v>
      </c>
      <c r="G2121">
        <v>0</v>
      </c>
      <c r="H2121">
        <v>5959</v>
      </c>
      <c r="I2121">
        <v>66455</v>
      </c>
      <c r="J2121">
        <v>8.9669701301632695E-2</v>
      </c>
      <c r="K2121">
        <v>-8.9669701301632695E-2</v>
      </c>
      <c r="L2121">
        <v>-5959</v>
      </c>
      <c r="M2121">
        <v>0</v>
      </c>
      <c r="N2121">
        <v>0</v>
      </c>
      <c r="O2121">
        <f>VLOOKUP(A2121,Sheet1!$A$1:$B$600,2,FALSE)</f>
        <v>81128</v>
      </c>
      <c r="P2121">
        <f t="shared" si="66"/>
        <v>0</v>
      </c>
      <c r="Q2121" t="str">
        <f t="shared" si="67"/>
        <v>24</v>
      </c>
      <c r="R2121" t="s">
        <v>8510</v>
      </c>
    </row>
    <row r="2122" spans="1:18">
      <c r="A2122" t="s">
        <v>1355</v>
      </c>
      <c r="B2122" t="s">
        <v>15902</v>
      </c>
      <c r="C2122" t="s">
        <v>43</v>
      </c>
      <c r="D2122" t="s">
        <v>16400</v>
      </c>
      <c r="F2122">
        <v>0</v>
      </c>
      <c r="G2122">
        <v>0</v>
      </c>
      <c r="H2122">
        <v>4377</v>
      </c>
      <c r="I2122">
        <v>57565</v>
      </c>
      <c r="J2122">
        <v>7.6035785633631503E-2</v>
      </c>
      <c r="K2122">
        <v>-7.6035785633631503E-2</v>
      </c>
      <c r="L2122">
        <v>-4377</v>
      </c>
      <c r="M2122">
        <v>0</v>
      </c>
      <c r="N2122">
        <v>0</v>
      </c>
      <c r="O2122">
        <f>VLOOKUP(A2122,Sheet1!$A$1:$B$600,2,FALSE)</f>
        <v>68958</v>
      </c>
      <c r="P2122">
        <f t="shared" si="66"/>
        <v>0</v>
      </c>
      <c r="Q2122" t="str">
        <f t="shared" si="67"/>
        <v>24</v>
      </c>
      <c r="R2122" t="s">
        <v>8511</v>
      </c>
    </row>
    <row r="2123" spans="1:18">
      <c r="A2123" t="s">
        <v>1365</v>
      </c>
      <c r="B2123" t="s">
        <v>15903</v>
      </c>
      <c r="C2123" t="s">
        <v>43</v>
      </c>
      <c r="D2123" t="s">
        <v>16400</v>
      </c>
      <c r="F2123">
        <v>0</v>
      </c>
      <c r="G2123">
        <v>0</v>
      </c>
      <c r="H2123">
        <v>5806</v>
      </c>
      <c r="I2123">
        <v>72977</v>
      </c>
      <c r="J2123">
        <v>7.9559313208271101E-2</v>
      </c>
      <c r="K2123">
        <v>-7.9559313208271101E-2</v>
      </c>
      <c r="L2123">
        <v>-5806</v>
      </c>
      <c r="M2123">
        <v>0</v>
      </c>
      <c r="N2123">
        <v>0</v>
      </c>
      <c r="O2123">
        <f>VLOOKUP(A2123,Sheet1!$A$1:$B$600,2,FALSE)</f>
        <v>86693</v>
      </c>
      <c r="P2123">
        <f t="shared" si="66"/>
        <v>0</v>
      </c>
      <c r="Q2123" t="str">
        <f t="shared" si="67"/>
        <v>24</v>
      </c>
      <c r="R2123" t="s">
        <v>8512</v>
      </c>
    </row>
    <row r="2124" spans="1:18">
      <c r="A2124" t="s">
        <v>1456</v>
      </c>
      <c r="B2124" t="s">
        <v>15910</v>
      </c>
      <c r="C2124" t="s">
        <v>43</v>
      </c>
      <c r="D2124" t="s">
        <v>16400</v>
      </c>
      <c r="F2124">
        <v>0</v>
      </c>
      <c r="G2124">
        <v>0</v>
      </c>
      <c r="H2124">
        <v>5920</v>
      </c>
      <c r="I2124">
        <v>70998</v>
      </c>
      <c r="J2124">
        <v>8.3382630496633706E-2</v>
      </c>
      <c r="K2124">
        <v>-8.3382630496633706E-2</v>
      </c>
      <c r="L2124">
        <v>-5920</v>
      </c>
      <c r="M2124">
        <v>0</v>
      </c>
      <c r="N2124">
        <v>0</v>
      </c>
      <c r="O2124">
        <f>VLOOKUP(A2124,Sheet1!$A$1:$B$600,2,FALSE)</f>
        <v>87797</v>
      </c>
      <c r="P2124">
        <f t="shared" si="66"/>
        <v>0</v>
      </c>
      <c r="Q2124" t="str">
        <f t="shared" si="67"/>
        <v>26</v>
      </c>
      <c r="R2124" t="s">
        <v>8519</v>
      </c>
    </row>
    <row r="2125" spans="1:18">
      <c r="A2125" t="s">
        <v>1478</v>
      </c>
      <c r="B2125" t="s">
        <v>15912</v>
      </c>
      <c r="C2125" t="s">
        <v>43</v>
      </c>
      <c r="D2125" t="s">
        <v>16400</v>
      </c>
      <c r="F2125">
        <v>0</v>
      </c>
      <c r="G2125">
        <v>0</v>
      </c>
      <c r="H2125">
        <v>6347</v>
      </c>
      <c r="I2125">
        <v>73388</v>
      </c>
      <c r="J2125">
        <v>8.6485528969313802E-2</v>
      </c>
      <c r="K2125">
        <v>-8.6485528969313802E-2</v>
      </c>
      <c r="L2125">
        <v>-6347</v>
      </c>
      <c r="M2125">
        <v>0</v>
      </c>
      <c r="N2125">
        <v>0</v>
      </c>
      <c r="O2125">
        <f>VLOOKUP(A2125,Sheet1!$A$1:$B$600,2,FALSE)</f>
        <v>90017</v>
      </c>
      <c r="P2125">
        <f t="shared" si="66"/>
        <v>0</v>
      </c>
      <c r="Q2125" t="str">
        <f t="shared" si="67"/>
        <v>26</v>
      </c>
      <c r="R2125" t="s">
        <v>8521</v>
      </c>
    </row>
    <row r="2126" spans="1:18">
      <c r="A2126" t="s">
        <v>1510</v>
      </c>
      <c r="B2126" t="s">
        <v>15915</v>
      </c>
      <c r="C2126" t="s">
        <v>43</v>
      </c>
      <c r="D2126" t="s">
        <v>16400</v>
      </c>
      <c r="F2126">
        <v>0</v>
      </c>
      <c r="G2126">
        <v>0</v>
      </c>
      <c r="H2126">
        <v>5897</v>
      </c>
      <c r="I2126">
        <v>66491</v>
      </c>
      <c r="J2126">
        <v>8.8688694710562302E-2</v>
      </c>
      <c r="K2126">
        <v>-8.8688694710562302E-2</v>
      </c>
      <c r="L2126">
        <v>-5897</v>
      </c>
      <c r="M2126">
        <v>0</v>
      </c>
      <c r="N2126">
        <v>0</v>
      </c>
      <c r="O2126">
        <f>VLOOKUP(A2126,Sheet1!$A$1:$B$600,2,FALSE)</f>
        <v>81703</v>
      </c>
      <c r="P2126">
        <f t="shared" si="66"/>
        <v>0</v>
      </c>
      <c r="Q2126" t="str">
        <f t="shared" si="67"/>
        <v>27</v>
      </c>
      <c r="R2126" t="s">
        <v>8524</v>
      </c>
    </row>
    <row r="2127" spans="1:18">
      <c r="A2127" t="s">
        <v>1542</v>
      </c>
      <c r="B2127" t="s">
        <v>15918</v>
      </c>
      <c r="C2127" t="s">
        <v>43</v>
      </c>
      <c r="D2127" t="s">
        <v>16400</v>
      </c>
      <c r="F2127">
        <v>0</v>
      </c>
      <c r="G2127">
        <v>0</v>
      </c>
      <c r="H2127">
        <v>7255</v>
      </c>
      <c r="I2127">
        <v>69453</v>
      </c>
      <c r="J2127">
        <v>0.10445913063510601</v>
      </c>
      <c r="K2127">
        <v>-0.10445913063510601</v>
      </c>
      <c r="L2127">
        <v>-7255</v>
      </c>
      <c r="M2127">
        <v>0</v>
      </c>
      <c r="N2127">
        <v>0</v>
      </c>
      <c r="O2127">
        <f>VLOOKUP(A2127,Sheet1!$A$1:$B$600,2,FALSE)</f>
        <v>87340</v>
      </c>
      <c r="P2127">
        <f t="shared" si="66"/>
        <v>0</v>
      </c>
      <c r="Q2127" t="str">
        <f t="shared" si="67"/>
        <v>28</v>
      </c>
      <c r="R2127" t="s">
        <v>8527</v>
      </c>
    </row>
    <row r="2128" spans="1:18">
      <c r="A2128" t="s">
        <v>1586</v>
      </c>
      <c r="B2128" t="s">
        <v>15921</v>
      </c>
      <c r="C2128" t="s">
        <v>43</v>
      </c>
      <c r="D2128" t="s">
        <v>16400</v>
      </c>
      <c r="F2128">
        <v>0</v>
      </c>
      <c r="G2128">
        <v>0</v>
      </c>
      <c r="H2128">
        <v>4957</v>
      </c>
      <c r="I2128">
        <v>54837</v>
      </c>
      <c r="J2128">
        <v>9.0395171143570902E-2</v>
      </c>
      <c r="K2128">
        <v>-9.0395171143570902E-2</v>
      </c>
      <c r="L2128">
        <v>-4957</v>
      </c>
      <c r="M2128">
        <v>0</v>
      </c>
      <c r="N2128">
        <v>0</v>
      </c>
      <c r="O2128">
        <f>VLOOKUP(A2128,Sheet1!$A$1:$B$600,2,FALSE)</f>
        <v>67204</v>
      </c>
      <c r="P2128">
        <f t="shared" si="66"/>
        <v>0</v>
      </c>
      <c r="Q2128" t="str">
        <f t="shared" si="67"/>
        <v>28</v>
      </c>
      <c r="R2128" t="s">
        <v>8530</v>
      </c>
    </row>
    <row r="2129" spans="1:18">
      <c r="A2129" t="s">
        <v>1654</v>
      </c>
      <c r="B2129" t="s">
        <v>15927</v>
      </c>
      <c r="C2129" t="s">
        <v>43</v>
      </c>
      <c r="D2129" t="s">
        <v>16400</v>
      </c>
      <c r="F2129">
        <v>0</v>
      </c>
      <c r="G2129">
        <v>0</v>
      </c>
      <c r="H2129">
        <v>8267</v>
      </c>
      <c r="I2129">
        <v>74876</v>
      </c>
      <c r="J2129">
        <v>0.110409209893691</v>
      </c>
      <c r="K2129">
        <v>-0.110409209893691</v>
      </c>
      <c r="L2129">
        <v>-8267</v>
      </c>
      <c r="M2129">
        <v>0</v>
      </c>
      <c r="N2129">
        <v>0</v>
      </c>
      <c r="O2129">
        <f>VLOOKUP(A2129,Sheet1!$A$1:$B$600,2,FALSE)</f>
        <v>89396</v>
      </c>
      <c r="P2129">
        <f t="shared" si="66"/>
        <v>0</v>
      </c>
      <c r="Q2129" t="str">
        <f t="shared" si="67"/>
        <v>29</v>
      </c>
      <c r="R2129" t="s">
        <v>8536</v>
      </c>
    </row>
    <row r="2130" spans="1:18">
      <c r="A2130" t="s">
        <v>1664</v>
      </c>
      <c r="B2130" t="s">
        <v>15928</v>
      </c>
      <c r="C2130" t="s">
        <v>43</v>
      </c>
      <c r="D2130" t="s">
        <v>16400</v>
      </c>
      <c r="F2130">
        <v>0</v>
      </c>
      <c r="G2130">
        <v>0</v>
      </c>
      <c r="H2130">
        <v>7355</v>
      </c>
      <c r="I2130">
        <v>65739</v>
      </c>
      <c r="J2130">
        <v>0.111881835744383</v>
      </c>
      <c r="K2130">
        <v>-0.111881835744383</v>
      </c>
      <c r="L2130">
        <v>-7355</v>
      </c>
      <c r="M2130">
        <v>0</v>
      </c>
      <c r="N2130">
        <v>0</v>
      </c>
      <c r="O2130">
        <f>VLOOKUP(A2130,Sheet1!$A$1:$B$600,2,FALSE)</f>
        <v>79860</v>
      </c>
      <c r="P2130">
        <f t="shared" si="66"/>
        <v>0</v>
      </c>
      <c r="Q2130" t="str">
        <f t="shared" si="67"/>
        <v>29</v>
      </c>
      <c r="R2130" t="s">
        <v>8537</v>
      </c>
    </row>
    <row r="2131" spans="1:18">
      <c r="A2131" t="s">
        <v>1688</v>
      </c>
      <c r="B2131" t="s">
        <v>15930</v>
      </c>
      <c r="C2131" t="s">
        <v>43</v>
      </c>
      <c r="D2131" t="s">
        <v>16400</v>
      </c>
      <c r="F2131">
        <v>0</v>
      </c>
      <c r="G2131">
        <v>0</v>
      </c>
      <c r="H2131">
        <v>1837</v>
      </c>
      <c r="I2131">
        <v>35184</v>
      </c>
      <c r="J2131">
        <v>5.2211232378353803E-2</v>
      </c>
      <c r="K2131">
        <v>-5.2211232378353803E-2</v>
      </c>
      <c r="L2131">
        <v>-1837</v>
      </c>
      <c r="M2131">
        <v>0</v>
      </c>
      <c r="N2131">
        <v>0</v>
      </c>
      <c r="O2131">
        <f>VLOOKUP(A2131,Sheet1!$A$1:$B$600,2,FALSE)</f>
        <v>47854</v>
      </c>
      <c r="P2131">
        <f t="shared" si="66"/>
        <v>0</v>
      </c>
      <c r="Q2131" t="str">
        <f t="shared" si="67"/>
        <v>2A</v>
      </c>
      <c r="R2131" t="s">
        <v>8539</v>
      </c>
    </row>
    <row r="2132" spans="1:18">
      <c r="A2132" t="s">
        <v>1701</v>
      </c>
      <c r="B2132" t="s">
        <v>15931</v>
      </c>
      <c r="C2132" t="s">
        <v>43</v>
      </c>
      <c r="D2132" t="s">
        <v>16400</v>
      </c>
      <c r="F2132">
        <v>0</v>
      </c>
      <c r="G2132">
        <v>0</v>
      </c>
      <c r="H2132">
        <v>2232</v>
      </c>
      <c r="I2132">
        <v>39031</v>
      </c>
      <c r="J2132">
        <v>5.7185314237401003E-2</v>
      </c>
      <c r="K2132">
        <v>-5.7185314237401003E-2</v>
      </c>
      <c r="L2132">
        <v>-2232</v>
      </c>
      <c r="M2132">
        <v>0</v>
      </c>
      <c r="N2132">
        <v>0</v>
      </c>
      <c r="O2132">
        <f>VLOOKUP(A2132,Sheet1!$A$1:$B$600,2,FALSE)</f>
        <v>53677</v>
      </c>
      <c r="P2132">
        <f t="shared" si="66"/>
        <v>0</v>
      </c>
      <c r="Q2132" t="str">
        <f t="shared" si="67"/>
        <v>2A</v>
      </c>
      <c r="R2132" t="s">
        <v>8540</v>
      </c>
    </row>
    <row r="2133" spans="1:18">
      <c r="A2133" t="s">
        <v>1708</v>
      </c>
      <c r="B2133" t="s">
        <v>15932</v>
      </c>
      <c r="C2133" t="s">
        <v>43</v>
      </c>
      <c r="D2133" t="s">
        <v>16400</v>
      </c>
      <c r="F2133">
        <v>0</v>
      </c>
      <c r="G2133">
        <v>0</v>
      </c>
      <c r="H2133">
        <v>1996</v>
      </c>
      <c r="I2133">
        <v>40912</v>
      </c>
      <c r="J2133">
        <v>4.8787641767696503E-2</v>
      </c>
      <c r="K2133">
        <v>-4.8787641767696503E-2</v>
      </c>
      <c r="L2133">
        <v>-1996</v>
      </c>
      <c r="M2133">
        <v>0</v>
      </c>
      <c r="N2133">
        <v>0</v>
      </c>
      <c r="O2133">
        <f>VLOOKUP(A2133,Sheet1!$A$1:$B$600,2,FALSE)</f>
        <v>54669</v>
      </c>
      <c r="P2133">
        <f t="shared" si="66"/>
        <v>0</v>
      </c>
      <c r="Q2133" t="str">
        <f t="shared" si="67"/>
        <v>2B</v>
      </c>
      <c r="R2133" t="s">
        <v>8541</v>
      </c>
    </row>
    <row r="2134" spans="1:18">
      <c r="A2134" t="s">
        <v>1719</v>
      </c>
      <c r="B2134" t="s">
        <v>15933</v>
      </c>
      <c r="C2134" t="s">
        <v>43</v>
      </c>
      <c r="D2134" t="s">
        <v>16400</v>
      </c>
      <c r="F2134">
        <v>0</v>
      </c>
      <c r="G2134">
        <v>0</v>
      </c>
      <c r="H2134">
        <v>1985</v>
      </c>
      <c r="I2134">
        <v>45605</v>
      </c>
      <c r="J2134">
        <v>4.3525929174432598E-2</v>
      </c>
      <c r="K2134">
        <v>-4.3525929174432598E-2</v>
      </c>
      <c r="L2134">
        <v>-1985</v>
      </c>
      <c r="M2134">
        <v>0</v>
      </c>
      <c r="N2134">
        <v>0</v>
      </c>
      <c r="O2134">
        <f>VLOOKUP(A2134,Sheet1!$A$1:$B$600,2,FALSE)</f>
        <v>63918</v>
      </c>
      <c r="P2134">
        <f t="shared" si="66"/>
        <v>0</v>
      </c>
      <c r="Q2134" t="str">
        <f t="shared" si="67"/>
        <v>2B</v>
      </c>
      <c r="R2134" t="s">
        <v>8542</v>
      </c>
    </row>
    <row r="2135" spans="1:18">
      <c r="A2135" t="s">
        <v>1730</v>
      </c>
      <c r="B2135" t="s">
        <v>15934</v>
      </c>
      <c r="C2135" t="s">
        <v>43</v>
      </c>
      <c r="D2135" t="s">
        <v>16400</v>
      </c>
      <c r="F2135">
        <v>0</v>
      </c>
      <c r="G2135">
        <v>0</v>
      </c>
      <c r="H2135">
        <v>4457</v>
      </c>
      <c r="I2135">
        <v>65934</v>
      </c>
      <c r="J2135">
        <v>6.75979009312343E-2</v>
      </c>
      <c r="K2135">
        <v>-6.75979009312343E-2</v>
      </c>
      <c r="L2135">
        <v>-4457</v>
      </c>
      <c r="M2135">
        <v>0</v>
      </c>
      <c r="N2135">
        <v>0</v>
      </c>
      <c r="O2135">
        <f>VLOOKUP(A2135,Sheet1!$A$1:$B$600,2,FALSE)</f>
        <v>83406</v>
      </c>
      <c r="P2135">
        <f t="shared" si="66"/>
        <v>0</v>
      </c>
      <c r="Q2135" t="str">
        <f t="shared" si="67"/>
        <v>30</v>
      </c>
      <c r="R2135" t="s">
        <v>8543</v>
      </c>
    </row>
    <row r="2136" spans="1:18">
      <c r="A2136" t="s">
        <v>1746</v>
      </c>
      <c r="B2136" t="s">
        <v>15935</v>
      </c>
      <c r="C2136" t="s">
        <v>43</v>
      </c>
      <c r="D2136" t="s">
        <v>16400</v>
      </c>
      <c r="F2136">
        <v>0</v>
      </c>
      <c r="G2136">
        <v>0</v>
      </c>
      <c r="H2136">
        <v>4349</v>
      </c>
      <c r="I2136">
        <v>68267</v>
      </c>
      <c r="J2136">
        <v>6.3705743624298705E-2</v>
      </c>
      <c r="K2136">
        <v>-6.3705743624298705E-2</v>
      </c>
      <c r="L2136">
        <v>-4349</v>
      </c>
      <c r="M2136">
        <v>0</v>
      </c>
      <c r="N2136">
        <v>0</v>
      </c>
      <c r="O2136">
        <f>VLOOKUP(A2136,Sheet1!$A$1:$B$600,2,FALSE)</f>
        <v>82317</v>
      </c>
      <c r="P2136">
        <f t="shared" si="66"/>
        <v>0</v>
      </c>
      <c r="Q2136" t="str">
        <f t="shared" si="67"/>
        <v>30</v>
      </c>
      <c r="R2136" t="s">
        <v>8544</v>
      </c>
    </row>
    <row r="2137" spans="1:18">
      <c r="A2137" t="s">
        <v>1761</v>
      </c>
      <c r="B2137" t="s">
        <v>15936</v>
      </c>
      <c r="C2137" t="s">
        <v>43</v>
      </c>
      <c r="D2137" t="s">
        <v>16400</v>
      </c>
      <c r="F2137">
        <v>0</v>
      </c>
      <c r="G2137">
        <v>0</v>
      </c>
      <c r="H2137">
        <v>5584</v>
      </c>
      <c r="I2137">
        <v>73125</v>
      </c>
      <c r="J2137">
        <v>7.6362393162393197E-2</v>
      </c>
      <c r="K2137">
        <v>-7.6362393162393197E-2</v>
      </c>
      <c r="L2137">
        <v>-5584</v>
      </c>
      <c r="M2137">
        <v>0</v>
      </c>
      <c r="N2137">
        <v>0</v>
      </c>
      <c r="O2137">
        <f>VLOOKUP(A2137,Sheet1!$A$1:$B$600,2,FALSE)</f>
        <v>88893</v>
      </c>
      <c r="P2137">
        <f t="shared" si="66"/>
        <v>0</v>
      </c>
      <c r="Q2137" t="str">
        <f t="shared" si="67"/>
        <v>30</v>
      </c>
      <c r="R2137" t="s">
        <v>8545</v>
      </c>
    </row>
    <row r="2138" spans="1:18">
      <c r="A2138" t="s">
        <v>1768</v>
      </c>
      <c r="B2138" t="s">
        <v>15937</v>
      </c>
      <c r="C2138" t="s">
        <v>43</v>
      </c>
      <c r="D2138" t="s">
        <v>16400</v>
      </c>
      <c r="F2138">
        <v>0</v>
      </c>
      <c r="G2138">
        <v>0</v>
      </c>
      <c r="H2138">
        <v>5083</v>
      </c>
      <c r="I2138">
        <v>72119</v>
      </c>
      <c r="J2138">
        <v>7.0480733232573894E-2</v>
      </c>
      <c r="K2138">
        <v>-7.0480733232573894E-2</v>
      </c>
      <c r="L2138">
        <v>-5083</v>
      </c>
      <c r="M2138">
        <v>0</v>
      </c>
      <c r="N2138">
        <v>0</v>
      </c>
      <c r="O2138">
        <f>VLOOKUP(A2138,Sheet1!$A$1:$B$600,2,FALSE)</f>
        <v>87721</v>
      </c>
      <c r="P2138">
        <f t="shared" si="66"/>
        <v>0</v>
      </c>
      <c r="Q2138" t="str">
        <f t="shared" si="67"/>
        <v>30</v>
      </c>
      <c r="R2138" t="s">
        <v>8546</v>
      </c>
    </row>
    <row r="2139" spans="1:18">
      <c r="A2139" t="s">
        <v>1811</v>
      </c>
      <c r="B2139" t="s">
        <v>15940</v>
      </c>
      <c r="C2139" t="s">
        <v>43</v>
      </c>
      <c r="D2139" t="s">
        <v>16400</v>
      </c>
      <c r="F2139">
        <v>0</v>
      </c>
      <c r="G2139">
        <v>0</v>
      </c>
      <c r="H2139">
        <v>5842</v>
      </c>
      <c r="I2139">
        <v>60622</v>
      </c>
      <c r="J2139">
        <v>9.6367655306654407E-2</v>
      </c>
      <c r="K2139">
        <v>-9.6367655306654407E-2</v>
      </c>
      <c r="L2139">
        <v>-5842</v>
      </c>
      <c r="M2139">
        <v>0</v>
      </c>
      <c r="N2139">
        <v>0</v>
      </c>
      <c r="O2139">
        <f>VLOOKUP(A2139,Sheet1!$A$1:$B$600,2,FALSE)</f>
        <v>76438</v>
      </c>
      <c r="P2139">
        <f t="shared" si="66"/>
        <v>0</v>
      </c>
      <c r="Q2139" t="str">
        <f t="shared" si="67"/>
        <v>31</v>
      </c>
      <c r="R2139" t="s">
        <v>8549</v>
      </c>
    </row>
    <row r="2140" spans="1:18">
      <c r="A2140" t="s">
        <v>1832</v>
      </c>
      <c r="B2140" t="s">
        <v>15941</v>
      </c>
      <c r="C2140" t="s">
        <v>43</v>
      </c>
      <c r="D2140" t="s">
        <v>16400</v>
      </c>
      <c r="F2140">
        <v>0</v>
      </c>
      <c r="G2140">
        <v>0</v>
      </c>
      <c r="H2140">
        <v>7044</v>
      </c>
      <c r="I2140">
        <v>76327</v>
      </c>
      <c r="J2140">
        <v>9.2287132993567195E-2</v>
      </c>
      <c r="K2140">
        <v>-9.2287132993567195E-2</v>
      </c>
      <c r="L2140">
        <v>-7044</v>
      </c>
      <c r="M2140">
        <v>0</v>
      </c>
      <c r="N2140">
        <v>0</v>
      </c>
      <c r="O2140">
        <f>VLOOKUP(A2140,Sheet1!$A$1:$B$600,2,FALSE)</f>
        <v>94408</v>
      </c>
      <c r="P2140">
        <f t="shared" si="66"/>
        <v>0</v>
      </c>
      <c r="Q2140" t="str">
        <f t="shared" si="67"/>
        <v>31</v>
      </c>
      <c r="R2140" t="s">
        <v>8550</v>
      </c>
    </row>
    <row r="2141" spans="1:18">
      <c r="A2141" t="s">
        <v>1849</v>
      </c>
      <c r="B2141" t="s">
        <v>15942</v>
      </c>
      <c r="C2141" t="s">
        <v>43</v>
      </c>
      <c r="D2141" t="s">
        <v>16400</v>
      </c>
      <c r="F2141">
        <v>0</v>
      </c>
      <c r="G2141">
        <v>0</v>
      </c>
      <c r="H2141">
        <v>6460</v>
      </c>
      <c r="I2141">
        <v>59921</v>
      </c>
      <c r="J2141">
        <v>0.10780861467599</v>
      </c>
      <c r="K2141">
        <v>-0.10780861467599</v>
      </c>
      <c r="L2141">
        <v>-6460</v>
      </c>
      <c r="M2141">
        <v>0</v>
      </c>
      <c r="N2141">
        <v>0</v>
      </c>
      <c r="O2141">
        <f>VLOOKUP(A2141,Sheet1!$A$1:$B$600,2,FALSE)</f>
        <v>73131</v>
      </c>
      <c r="P2141">
        <f t="shared" si="66"/>
        <v>0</v>
      </c>
      <c r="Q2141" t="str">
        <f t="shared" si="67"/>
        <v>31</v>
      </c>
      <c r="R2141" t="s">
        <v>8551</v>
      </c>
    </row>
    <row r="2142" spans="1:18">
      <c r="A2142" t="s">
        <v>1883</v>
      </c>
      <c r="B2142" t="s">
        <v>15944</v>
      </c>
      <c r="C2142" t="s">
        <v>43</v>
      </c>
      <c r="D2142" t="s">
        <v>16400</v>
      </c>
      <c r="F2142">
        <v>0</v>
      </c>
      <c r="G2142">
        <v>0</v>
      </c>
      <c r="H2142">
        <v>6800</v>
      </c>
      <c r="I2142">
        <v>76227</v>
      </c>
      <c r="J2142">
        <v>8.9207236281107702E-2</v>
      </c>
      <c r="K2142">
        <v>-8.9207236281107702E-2</v>
      </c>
      <c r="L2142">
        <v>-6800</v>
      </c>
      <c r="M2142">
        <v>0</v>
      </c>
      <c r="N2142">
        <v>0</v>
      </c>
      <c r="O2142">
        <f>VLOOKUP(A2142,Sheet1!$A$1:$B$600,2,FALSE)</f>
        <v>90351</v>
      </c>
      <c r="P2142">
        <f t="shared" si="66"/>
        <v>0</v>
      </c>
      <c r="Q2142" t="str">
        <f t="shared" si="67"/>
        <v>31</v>
      </c>
      <c r="R2142" t="s">
        <v>8553</v>
      </c>
    </row>
    <row r="2143" spans="1:18">
      <c r="A2143" t="s">
        <v>1912</v>
      </c>
      <c r="B2143" t="s">
        <v>15946</v>
      </c>
      <c r="C2143" t="s">
        <v>43</v>
      </c>
      <c r="D2143" t="s">
        <v>16400</v>
      </c>
      <c r="F2143">
        <v>0</v>
      </c>
      <c r="G2143">
        <v>0</v>
      </c>
      <c r="H2143">
        <v>6708</v>
      </c>
      <c r="I2143">
        <v>77576</v>
      </c>
      <c r="J2143">
        <v>8.6470042281117904E-2</v>
      </c>
      <c r="K2143">
        <v>-8.6470042281117904E-2</v>
      </c>
      <c r="L2143">
        <v>-6708</v>
      </c>
      <c r="M2143">
        <v>0</v>
      </c>
      <c r="N2143">
        <v>0</v>
      </c>
      <c r="O2143">
        <f>VLOOKUP(A2143,Sheet1!$A$1:$B$600,2,FALSE)</f>
        <v>92521</v>
      </c>
      <c r="P2143">
        <f t="shared" si="66"/>
        <v>0</v>
      </c>
      <c r="Q2143" t="str">
        <f t="shared" si="67"/>
        <v>31</v>
      </c>
      <c r="R2143" t="s">
        <v>8555</v>
      </c>
    </row>
    <row r="2144" spans="1:18">
      <c r="A2144" t="s">
        <v>1944</v>
      </c>
      <c r="B2144" t="s">
        <v>15949</v>
      </c>
      <c r="C2144" t="s">
        <v>43</v>
      </c>
      <c r="D2144" t="s">
        <v>16400</v>
      </c>
      <c r="F2144">
        <v>0</v>
      </c>
      <c r="G2144">
        <v>0</v>
      </c>
      <c r="H2144">
        <v>7924</v>
      </c>
      <c r="I2144">
        <v>76476</v>
      </c>
      <c r="J2144">
        <v>0.1036142057639</v>
      </c>
      <c r="K2144">
        <v>-0.1036142057639</v>
      </c>
      <c r="L2144">
        <v>-7924</v>
      </c>
      <c r="M2144">
        <v>0</v>
      </c>
      <c r="N2144">
        <v>0</v>
      </c>
      <c r="O2144">
        <f>VLOOKUP(A2144,Sheet1!$A$1:$B$600,2,FALSE)</f>
        <v>88459</v>
      </c>
      <c r="P2144">
        <f t="shared" si="66"/>
        <v>0</v>
      </c>
      <c r="Q2144" t="str">
        <f t="shared" si="67"/>
        <v>31</v>
      </c>
      <c r="R2144" t="s">
        <v>8558</v>
      </c>
    </row>
    <row r="2145" spans="1:18">
      <c r="A2145" t="s">
        <v>1983</v>
      </c>
      <c r="B2145" t="s">
        <v>15952</v>
      </c>
      <c r="C2145" t="s">
        <v>43</v>
      </c>
      <c r="D2145" t="s">
        <v>16400</v>
      </c>
      <c r="F2145">
        <v>0</v>
      </c>
      <c r="G2145">
        <v>0</v>
      </c>
      <c r="H2145">
        <v>7562</v>
      </c>
      <c r="I2145">
        <v>68472</v>
      </c>
      <c r="J2145">
        <v>0.110439303656969</v>
      </c>
      <c r="K2145">
        <v>-0.110439303656969</v>
      </c>
      <c r="L2145">
        <v>-7562</v>
      </c>
      <c r="M2145">
        <v>0</v>
      </c>
      <c r="N2145">
        <v>0</v>
      </c>
      <c r="O2145">
        <f>VLOOKUP(A2145,Sheet1!$A$1:$B$600,2,FALSE)</f>
        <v>86024</v>
      </c>
      <c r="P2145">
        <f t="shared" si="66"/>
        <v>0</v>
      </c>
      <c r="Q2145" t="str">
        <f t="shared" si="67"/>
        <v>33</v>
      </c>
      <c r="R2145" t="s">
        <v>8561</v>
      </c>
    </row>
    <row r="2146" spans="1:18">
      <c r="A2146" t="s">
        <v>1993</v>
      </c>
      <c r="B2146" t="s">
        <v>15953</v>
      </c>
      <c r="C2146" t="s">
        <v>43</v>
      </c>
      <c r="D2146" t="s">
        <v>16400</v>
      </c>
      <c r="F2146">
        <v>0</v>
      </c>
      <c r="G2146">
        <v>0</v>
      </c>
      <c r="H2146">
        <v>5458</v>
      </c>
      <c r="I2146">
        <v>48570</v>
      </c>
      <c r="J2146">
        <v>0.11237389334980399</v>
      </c>
      <c r="K2146">
        <v>-0.11237389334980399</v>
      </c>
      <c r="L2146">
        <v>-5458</v>
      </c>
      <c r="M2146">
        <v>0</v>
      </c>
      <c r="N2146">
        <v>0</v>
      </c>
      <c r="O2146">
        <f>VLOOKUP(A2146,Sheet1!$A$1:$B$600,2,FALSE)</f>
        <v>62176</v>
      </c>
      <c r="P2146">
        <f t="shared" si="66"/>
        <v>0</v>
      </c>
      <c r="Q2146" t="str">
        <f t="shared" si="67"/>
        <v>33</v>
      </c>
      <c r="R2146" t="s">
        <v>8562</v>
      </c>
    </row>
    <row r="2147" spans="1:18">
      <c r="A2147" t="s">
        <v>2014</v>
      </c>
      <c r="B2147" t="s">
        <v>15955</v>
      </c>
      <c r="C2147" t="s">
        <v>43</v>
      </c>
      <c r="D2147" t="s">
        <v>16400</v>
      </c>
      <c r="F2147">
        <v>0</v>
      </c>
      <c r="G2147">
        <v>0</v>
      </c>
      <c r="H2147">
        <v>5410</v>
      </c>
      <c r="I2147">
        <v>68112</v>
      </c>
      <c r="J2147">
        <v>7.9428000939628804E-2</v>
      </c>
      <c r="K2147">
        <v>-7.9428000939628804E-2</v>
      </c>
      <c r="L2147">
        <v>-5410</v>
      </c>
      <c r="M2147">
        <v>0</v>
      </c>
      <c r="N2147">
        <v>0</v>
      </c>
      <c r="O2147">
        <f>VLOOKUP(A2147,Sheet1!$A$1:$B$600,2,FALSE)</f>
        <v>86755</v>
      </c>
      <c r="P2147">
        <f t="shared" si="66"/>
        <v>0</v>
      </c>
      <c r="Q2147" t="str">
        <f t="shared" si="67"/>
        <v>33</v>
      </c>
      <c r="R2147" t="s">
        <v>8564</v>
      </c>
    </row>
    <row r="2148" spans="1:18">
      <c r="A2148" t="s">
        <v>2053</v>
      </c>
      <c r="B2148" t="s">
        <v>15958</v>
      </c>
      <c r="C2148" t="s">
        <v>43</v>
      </c>
      <c r="D2148" t="s">
        <v>16400</v>
      </c>
      <c r="F2148">
        <v>0</v>
      </c>
      <c r="G2148">
        <v>0</v>
      </c>
      <c r="H2148">
        <v>6764</v>
      </c>
      <c r="I2148">
        <v>59654</v>
      </c>
      <c r="J2148">
        <v>0.113387199517216</v>
      </c>
      <c r="K2148">
        <v>-0.113387199517216</v>
      </c>
      <c r="L2148">
        <v>-6764</v>
      </c>
      <c r="M2148">
        <v>0</v>
      </c>
      <c r="N2148">
        <v>0</v>
      </c>
      <c r="O2148">
        <f>VLOOKUP(A2148,Sheet1!$A$1:$B$600,2,FALSE)</f>
        <v>72718</v>
      </c>
      <c r="P2148">
        <f t="shared" si="66"/>
        <v>0</v>
      </c>
      <c r="Q2148" t="str">
        <f t="shared" si="67"/>
        <v>33</v>
      </c>
      <c r="R2148" t="s">
        <v>8567</v>
      </c>
    </row>
    <row r="2149" spans="1:18">
      <c r="A2149" t="s">
        <v>2065</v>
      </c>
      <c r="B2149" t="s">
        <v>15959</v>
      </c>
      <c r="C2149" t="s">
        <v>43</v>
      </c>
      <c r="D2149" t="s">
        <v>16400</v>
      </c>
      <c r="F2149">
        <v>0</v>
      </c>
      <c r="G2149">
        <v>0</v>
      </c>
      <c r="H2149">
        <v>7786</v>
      </c>
      <c r="I2149">
        <v>79597</v>
      </c>
      <c r="J2149">
        <v>9.7817756950638796E-2</v>
      </c>
      <c r="K2149">
        <v>-9.7817756950638796E-2</v>
      </c>
      <c r="L2149">
        <v>-7786</v>
      </c>
      <c r="M2149">
        <v>0</v>
      </c>
      <c r="N2149">
        <v>0</v>
      </c>
      <c r="O2149">
        <f>VLOOKUP(A2149,Sheet1!$A$1:$B$600,2,FALSE)</f>
        <v>97831</v>
      </c>
      <c r="P2149">
        <f t="shared" si="66"/>
        <v>0</v>
      </c>
      <c r="Q2149" t="str">
        <f t="shared" si="67"/>
        <v>33</v>
      </c>
      <c r="R2149" t="s">
        <v>8568</v>
      </c>
    </row>
    <row r="2150" spans="1:18">
      <c r="A2150" t="s">
        <v>2092</v>
      </c>
      <c r="B2150" t="s">
        <v>15961</v>
      </c>
      <c r="C2150" t="s">
        <v>43</v>
      </c>
      <c r="D2150" t="s">
        <v>16400</v>
      </c>
      <c r="F2150">
        <v>0</v>
      </c>
      <c r="G2150">
        <v>0</v>
      </c>
      <c r="H2150">
        <v>5417</v>
      </c>
      <c r="I2150">
        <v>64268</v>
      </c>
      <c r="J2150">
        <v>8.4287670380282606E-2</v>
      </c>
      <c r="K2150">
        <v>-8.4287670380282606E-2</v>
      </c>
      <c r="L2150">
        <v>-5417</v>
      </c>
      <c r="M2150">
        <v>0</v>
      </c>
      <c r="N2150">
        <v>0</v>
      </c>
      <c r="O2150">
        <f>VLOOKUP(A2150,Sheet1!$A$1:$B$600,2,FALSE)</f>
        <v>78573</v>
      </c>
      <c r="P2150">
        <f t="shared" si="66"/>
        <v>0</v>
      </c>
      <c r="Q2150" t="str">
        <f t="shared" si="67"/>
        <v>33</v>
      </c>
      <c r="R2150" t="s">
        <v>8570</v>
      </c>
    </row>
    <row r="2151" spans="1:18">
      <c r="A2151" t="s">
        <v>2115</v>
      </c>
      <c r="B2151" t="s">
        <v>15963</v>
      </c>
      <c r="C2151" t="s">
        <v>43</v>
      </c>
      <c r="D2151" t="s">
        <v>16400</v>
      </c>
      <c r="F2151">
        <v>0</v>
      </c>
      <c r="G2151">
        <v>0</v>
      </c>
      <c r="H2151">
        <v>6178</v>
      </c>
      <c r="I2151">
        <v>65534</v>
      </c>
      <c r="J2151">
        <v>9.4271675771355298E-2</v>
      </c>
      <c r="K2151">
        <v>-9.4271675771355298E-2</v>
      </c>
      <c r="L2151">
        <v>-6178</v>
      </c>
      <c r="M2151">
        <v>0</v>
      </c>
      <c r="N2151">
        <v>0</v>
      </c>
      <c r="O2151">
        <f>VLOOKUP(A2151,Sheet1!$A$1:$B$600,2,FALSE)</f>
        <v>78646</v>
      </c>
      <c r="P2151">
        <f t="shared" si="66"/>
        <v>0</v>
      </c>
      <c r="Q2151" t="str">
        <f t="shared" si="67"/>
        <v>33</v>
      </c>
      <c r="R2151" t="s">
        <v>8572</v>
      </c>
    </row>
    <row r="2152" spans="1:18">
      <c r="A2152" t="s">
        <v>2228</v>
      </c>
      <c r="B2152" t="s">
        <v>15970</v>
      </c>
      <c r="C2152" t="s">
        <v>43</v>
      </c>
      <c r="D2152" t="s">
        <v>16400</v>
      </c>
      <c r="F2152">
        <v>0</v>
      </c>
      <c r="G2152">
        <v>0</v>
      </c>
      <c r="H2152">
        <v>4135</v>
      </c>
      <c r="I2152">
        <v>77476</v>
      </c>
      <c r="J2152">
        <v>5.3371366616758703E-2</v>
      </c>
      <c r="K2152">
        <v>-5.3371366616758703E-2</v>
      </c>
      <c r="L2152">
        <v>-4135</v>
      </c>
      <c r="M2152">
        <v>0</v>
      </c>
      <c r="N2152">
        <v>0</v>
      </c>
      <c r="O2152">
        <f>VLOOKUP(A2152,Sheet1!$A$1:$B$600,2,FALSE)</f>
        <v>96193</v>
      </c>
      <c r="P2152">
        <f t="shared" si="66"/>
        <v>0</v>
      </c>
      <c r="Q2152" t="str">
        <f t="shared" si="67"/>
        <v>34</v>
      </c>
      <c r="R2152" t="s">
        <v>8579</v>
      </c>
    </row>
    <row r="2153" spans="1:18">
      <c r="A2153" t="s">
        <v>2239</v>
      </c>
      <c r="B2153" t="s">
        <v>15971</v>
      </c>
      <c r="C2153" t="s">
        <v>43</v>
      </c>
      <c r="D2153" t="s">
        <v>16400</v>
      </c>
      <c r="F2153">
        <v>0</v>
      </c>
      <c r="G2153">
        <v>0</v>
      </c>
      <c r="H2153">
        <v>4536</v>
      </c>
      <c r="I2153">
        <v>65079</v>
      </c>
      <c r="J2153">
        <v>6.9699903194578902E-2</v>
      </c>
      <c r="K2153">
        <v>-6.9699903194578902E-2</v>
      </c>
      <c r="L2153">
        <v>-4536</v>
      </c>
      <c r="M2153">
        <v>0</v>
      </c>
      <c r="N2153">
        <v>0</v>
      </c>
      <c r="O2153">
        <f>VLOOKUP(A2153,Sheet1!$A$1:$B$600,2,FALSE)</f>
        <v>80691</v>
      </c>
      <c r="P2153">
        <f t="shared" si="66"/>
        <v>0</v>
      </c>
      <c r="Q2153" t="str">
        <f t="shared" si="67"/>
        <v>34</v>
      </c>
      <c r="R2153" t="s">
        <v>8580</v>
      </c>
    </row>
    <row r="2154" spans="1:18">
      <c r="A2154" t="s">
        <v>2252</v>
      </c>
      <c r="B2154" t="s">
        <v>15972</v>
      </c>
      <c r="C2154" t="s">
        <v>43</v>
      </c>
      <c r="D2154" t="s">
        <v>16400</v>
      </c>
      <c r="F2154">
        <v>0</v>
      </c>
      <c r="G2154">
        <v>0</v>
      </c>
      <c r="H2154">
        <v>4241</v>
      </c>
      <c r="I2154">
        <v>61043</v>
      </c>
      <c r="J2154">
        <v>6.9475615549694503E-2</v>
      </c>
      <c r="K2154">
        <v>-6.9475615549694503E-2</v>
      </c>
      <c r="L2154">
        <v>-4241</v>
      </c>
      <c r="M2154">
        <v>0</v>
      </c>
      <c r="N2154">
        <v>0</v>
      </c>
      <c r="O2154">
        <f>VLOOKUP(A2154,Sheet1!$A$1:$B$600,2,FALSE)</f>
        <v>75618</v>
      </c>
      <c r="P2154">
        <f t="shared" si="66"/>
        <v>0</v>
      </c>
      <c r="Q2154" t="str">
        <f t="shared" si="67"/>
        <v>34</v>
      </c>
      <c r="R2154" t="s">
        <v>8581</v>
      </c>
    </row>
    <row r="2155" spans="1:18">
      <c r="A2155" t="s">
        <v>2270</v>
      </c>
      <c r="B2155" t="s">
        <v>15973</v>
      </c>
      <c r="C2155" t="s">
        <v>43</v>
      </c>
      <c r="D2155" t="s">
        <v>16400</v>
      </c>
      <c r="F2155">
        <v>0</v>
      </c>
      <c r="G2155">
        <v>0</v>
      </c>
      <c r="H2155">
        <v>8222</v>
      </c>
      <c r="I2155">
        <v>71141</v>
      </c>
      <c r="J2155">
        <v>0.115573298098143</v>
      </c>
      <c r="K2155">
        <v>-0.115573298098143</v>
      </c>
      <c r="L2155">
        <v>-8222</v>
      </c>
      <c r="M2155">
        <v>0</v>
      </c>
      <c r="N2155">
        <v>0</v>
      </c>
      <c r="O2155">
        <f>VLOOKUP(A2155,Sheet1!$A$1:$B$600,2,FALSE)</f>
        <v>87110</v>
      </c>
      <c r="P2155">
        <f t="shared" si="66"/>
        <v>0</v>
      </c>
      <c r="Q2155" t="str">
        <f t="shared" si="67"/>
        <v>35</v>
      </c>
      <c r="R2155" t="s">
        <v>8582</v>
      </c>
    </row>
    <row r="2156" spans="1:18">
      <c r="A2156" t="s">
        <v>2286</v>
      </c>
      <c r="B2156" t="s">
        <v>15974</v>
      </c>
      <c r="C2156" t="s">
        <v>43</v>
      </c>
      <c r="D2156" t="s">
        <v>16400</v>
      </c>
      <c r="F2156">
        <v>0</v>
      </c>
      <c r="G2156">
        <v>0</v>
      </c>
      <c r="H2156">
        <v>9745</v>
      </c>
      <c r="I2156">
        <v>73581</v>
      </c>
      <c r="J2156">
        <v>0.13243908074095201</v>
      </c>
      <c r="K2156">
        <v>-0.13243908074095201</v>
      </c>
      <c r="L2156">
        <v>-9745</v>
      </c>
      <c r="M2156">
        <v>0</v>
      </c>
      <c r="N2156">
        <v>0</v>
      </c>
      <c r="O2156">
        <f>VLOOKUP(A2156,Sheet1!$A$1:$B$600,2,FALSE)</f>
        <v>86964</v>
      </c>
      <c r="P2156">
        <f t="shared" si="66"/>
        <v>0</v>
      </c>
      <c r="Q2156" t="str">
        <f t="shared" si="67"/>
        <v>35</v>
      </c>
      <c r="R2156" t="s">
        <v>8583</v>
      </c>
    </row>
    <row r="2157" spans="1:18">
      <c r="A2157" t="s">
        <v>2293</v>
      </c>
      <c r="B2157" t="s">
        <v>15975</v>
      </c>
      <c r="C2157" t="s">
        <v>43</v>
      </c>
      <c r="D2157" t="s">
        <v>16400</v>
      </c>
      <c r="F2157">
        <v>0</v>
      </c>
      <c r="G2157">
        <v>0</v>
      </c>
      <c r="H2157">
        <v>8203</v>
      </c>
      <c r="I2157">
        <v>68710</v>
      </c>
      <c r="J2157">
        <v>0.11938582447969701</v>
      </c>
      <c r="K2157">
        <v>-0.11938582447969701</v>
      </c>
      <c r="L2157">
        <v>-8203</v>
      </c>
      <c r="M2157">
        <v>0</v>
      </c>
      <c r="N2157">
        <v>0</v>
      </c>
      <c r="O2157">
        <f>VLOOKUP(A2157,Sheet1!$A$1:$B$600,2,FALSE)</f>
        <v>81491</v>
      </c>
      <c r="P2157">
        <f t="shared" si="66"/>
        <v>0</v>
      </c>
      <c r="Q2157" t="str">
        <f t="shared" si="67"/>
        <v>35</v>
      </c>
      <c r="R2157" t="s">
        <v>8584</v>
      </c>
    </row>
    <row r="2158" spans="1:18">
      <c r="A2158" t="s">
        <v>2309</v>
      </c>
      <c r="B2158" t="s">
        <v>15976</v>
      </c>
      <c r="C2158" t="s">
        <v>43</v>
      </c>
      <c r="D2158" t="s">
        <v>16400</v>
      </c>
      <c r="F2158">
        <v>0</v>
      </c>
      <c r="G2158">
        <v>0</v>
      </c>
      <c r="H2158">
        <v>8297</v>
      </c>
      <c r="I2158">
        <v>71788</v>
      </c>
      <c r="J2158">
        <v>0.115576419457291</v>
      </c>
      <c r="K2158">
        <v>-0.115576419457291</v>
      </c>
      <c r="L2158">
        <v>-8297</v>
      </c>
      <c r="M2158">
        <v>0</v>
      </c>
      <c r="N2158">
        <v>0</v>
      </c>
      <c r="O2158">
        <f>VLOOKUP(A2158,Sheet1!$A$1:$B$600,2,FALSE)</f>
        <v>85092</v>
      </c>
      <c r="P2158">
        <f t="shared" si="66"/>
        <v>0</v>
      </c>
      <c r="Q2158" t="str">
        <f t="shared" si="67"/>
        <v>35</v>
      </c>
      <c r="R2158" t="s">
        <v>8585</v>
      </c>
    </row>
    <row r="2159" spans="1:18">
      <c r="A2159" t="s">
        <v>2328</v>
      </c>
      <c r="B2159" t="s">
        <v>15978</v>
      </c>
      <c r="C2159" t="s">
        <v>43</v>
      </c>
      <c r="D2159" t="s">
        <v>16400</v>
      </c>
      <c r="F2159">
        <v>0</v>
      </c>
      <c r="G2159">
        <v>0</v>
      </c>
      <c r="H2159">
        <v>8898</v>
      </c>
      <c r="I2159">
        <v>71074</v>
      </c>
      <c r="J2159">
        <v>0.12519346033711301</v>
      </c>
      <c r="K2159">
        <v>-0.12519346033711301</v>
      </c>
      <c r="L2159">
        <v>-8898</v>
      </c>
      <c r="M2159">
        <v>0</v>
      </c>
      <c r="N2159">
        <v>0</v>
      </c>
      <c r="O2159">
        <f>VLOOKUP(A2159,Sheet1!$A$1:$B$600,2,FALSE)</f>
        <v>85292</v>
      </c>
      <c r="P2159">
        <f t="shared" si="66"/>
        <v>0</v>
      </c>
      <c r="Q2159" t="str">
        <f t="shared" si="67"/>
        <v>35</v>
      </c>
      <c r="R2159" t="s">
        <v>8587</v>
      </c>
    </row>
    <row r="2160" spans="1:18">
      <c r="A2160" t="s">
        <v>2337</v>
      </c>
      <c r="B2160" t="s">
        <v>15979</v>
      </c>
      <c r="C2160" t="s">
        <v>43</v>
      </c>
      <c r="D2160" t="s">
        <v>16400</v>
      </c>
      <c r="F2160">
        <v>0</v>
      </c>
      <c r="G2160">
        <v>0</v>
      </c>
      <c r="H2160">
        <v>8304</v>
      </c>
      <c r="I2160">
        <v>76155</v>
      </c>
      <c r="J2160">
        <v>0.109040772109513</v>
      </c>
      <c r="K2160">
        <v>-0.109040772109513</v>
      </c>
      <c r="L2160">
        <v>-8304</v>
      </c>
      <c r="M2160">
        <v>0</v>
      </c>
      <c r="N2160">
        <v>0</v>
      </c>
      <c r="O2160">
        <f>VLOOKUP(A2160,Sheet1!$A$1:$B$600,2,FALSE)</f>
        <v>95134</v>
      </c>
      <c r="P2160">
        <f t="shared" si="66"/>
        <v>0</v>
      </c>
      <c r="Q2160" t="str">
        <f t="shared" si="67"/>
        <v>35</v>
      </c>
      <c r="R2160" t="s">
        <v>8588</v>
      </c>
    </row>
    <row r="2161" spans="1:18">
      <c r="A2161" t="s">
        <v>2352</v>
      </c>
      <c r="B2161" t="s">
        <v>15980</v>
      </c>
      <c r="C2161" t="s">
        <v>43</v>
      </c>
      <c r="D2161" t="s">
        <v>16400</v>
      </c>
      <c r="F2161">
        <v>0</v>
      </c>
      <c r="G2161">
        <v>0</v>
      </c>
      <c r="H2161">
        <v>7480</v>
      </c>
      <c r="I2161">
        <v>64618</v>
      </c>
      <c r="J2161">
        <v>0.11575721935064499</v>
      </c>
      <c r="K2161">
        <v>-0.11575721935064499</v>
      </c>
      <c r="L2161">
        <v>-7480</v>
      </c>
      <c r="M2161">
        <v>0</v>
      </c>
      <c r="N2161">
        <v>0</v>
      </c>
      <c r="O2161">
        <f>VLOOKUP(A2161,Sheet1!$A$1:$B$600,2,FALSE)</f>
        <v>78953</v>
      </c>
      <c r="P2161">
        <f t="shared" si="66"/>
        <v>0</v>
      </c>
      <c r="Q2161" t="str">
        <f t="shared" si="67"/>
        <v>35</v>
      </c>
      <c r="R2161" t="s">
        <v>8589</v>
      </c>
    </row>
    <row r="2162" spans="1:18">
      <c r="A2162" t="s">
        <v>2402</v>
      </c>
      <c r="B2162" t="s">
        <v>15984</v>
      </c>
      <c r="C2162" t="s">
        <v>43</v>
      </c>
      <c r="D2162" t="s">
        <v>16400</v>
      </c>
      <c r="F2162">
        <v>0</v>
      </c>
      <c r="G2162">
        <v>0</v>
      </c>
      <c r="H2162">
        <v>7135</v>
      </c>
      <c r="I2162">
        <v>69673</v>
      </c>
      <c r="J2162">
        <v>0.102406958219109</v>
      </c>
      <c r="K2162">
        <v>-0.102406958219109</v>
      </c>
      <c r="L2162">
        <v>-7135</v>
      </c>
      <c r="M2162">
        <v>0</v>
      </c>
      <c r="N2162">
        <v>0</v>
      </c>
      <c r="O2162">
        <f>VLOOKUP(A2162,Sheet1!$A$1:$B$600,2,FALSE)</f>
        <v>84414</v>
      </c>
      <c r="P2162">
        <f t="shared" si="66"/>
        <v>0</v>
      </c>
      <c r="Q2162" t="str">
        <f t="shared" si="67"/>
        <v>37</v>
      </c>
      <c r="R2162" t="s">
        <v>8593</v>
      </c>
    </row>
    <row r="2163" spans="1:18">
      <c r="A2163" t="s">
        <v>2504</v>
      </c>
      <c r="B2163" t="s">
        <v>15991</v>
      </c>
      <c r="C2163" t="s">
        <v>43</v>
      </c>
      <c r="D2163" t="s">
        <v>16400</v>
      </c>
      <c r="F2163">
        <v>0</v>
      </c>
      <c r="G2163">
        <v>0</v>
      </c>
      <c r="H2163">
        <v>6108</v>
      </c>
      <c r="I2163">
        <v>71821</v>
      </c>
      <c r="J2163">
        <v>8.5044764066220205E-2</v>
      </c>
      <c r="K2163">
        <v>-8.5044764066220205E-2</v>
      </c>
      <c r="L2163">
        <v>-6108</v>
      </c>
      <c r="M2163">
        <v>0</v>
      </c>
      <c r="N2163">
        <v>0</v>
      </c>
      <c r="O2163">
        <f>VLOOKUP(A2163,Sheet1!$A$1:$B$600,2,FALSE)</f>
        <v>87909</v>
      </c>
      <c r="P2163">
        <f t="shared" si="66"/>
        <v>0</v>
      </c>
      <c r="Q2163" t="str">
        <f t="shared" si="67"/>
        <v>38</v>
      </c>
      <c r="R2163" t="s">
        <v>8600</v>
      </c>
    </row>
    <row r="2164" spans="1:18">
      <c r="A2164" t="s">
        <v>2526</v>
      </c>
      <c r="B2164" t="s">
        <v>15993</v>
      </c>
      <c r="C2164" t="s">
        <v>43</v>
      </c>
      <c r="D2164" t="s">
        <v>16400</v>
      </c>
      <c r="F2164">
        <v>0</v>
      </c>
      <c r="G2164">
        <v>0</v>
      </c>
      <c r="H2164">
        <v>5288</v>
      </c>
      <c r="I2164">
        <v>61717</v>
      </c>
      <c r="J2164">
        <v>8.5681416789539305E-2</v>
      </c>
      <c r="K2164">
        <v>-8.5681416789539305E-2</v>
      </c>
      <c r="L2164">
        <v>-5288</v>
      </c>
      <c r="M2164">
        <v>0</v>
      </c>
      <c r="N2164">
        <v>0</v>
      </c>
      <c r="O2164">
        <f>VLOOKUP(A2164,Sheet1!$A$1:$B$600,2,FALSE)</f>
        <v>77141</v>
      </c>
      <c r="P2164">
        <f t="shared" si="66"/>
        <v>0</v>
      </c>
      <c r="Q2164" t="str">
        <f t="shared" si="67"/>
        <v>38</v>
      </c>
      <c r="R2164" t="s">
        <v>8602</v>
      </c>
    </row>
    <row r="2165" spans="1:18">
      <c r="A2165" t="s">
        <v>2546</v>
      </c>
      <c r="B2165" t="s">
        <v>15995</v>
      </c>
      <c r="C2165" t="s">
        <v>43</v>
      </c>
      <c r="D2165" t="s">
        <v>16400</v>
      </c>
      <c r="F2165">
        <v>0</v>
      </c>
      <c r="G2165">
        <v>0</v>
      </c>
      <c r="H2165">
        <v>5342</v>
      </c>
      <c r="I2165">
        <v>61120</v>
      </c>
      <c r="J2165">
        <v>8.7401832460733006E-2</v>
      </c>
      <c r="K2165">
        <v>-8.7401832460733006E-2</v>
      </c>
      <c r="L2165">
        <v>-5342</v>
      </c>
      <c r="M2165">
        <v>0</v>
      </c>
      <c r="N2165">
        <v>0</v>
      </c>
      <c r="O2165">
        <f>VLOOKUP(A2165,Sheet1!$A$1:$B$600,2,FALSE)</f>
        <v>75071</v>
      </c>
      <c r="P2165">
        <f t="shared" si="66"/>
        <v>0</v>
      </c>
      <c r="Q2165" t="str">
        <f t="shared" si="67"/>
        <v>38</v>
      </c>
      <c r="R2165" t="s">
        <v>8604</v>
      </c>
    </row>
    <row r="2166" spans="1:18">
      <c r="A2166" t="s">
        <v>2559</v>
      </c>
      <c r="B2166" t="s">
        <v>15996</v>
      </c>
      <c r="C2166" t="s">
        <v>43</v>
      </c>
      <c r="D2166" t="s">
        <v>16400</v>
      </c>
      <c r="F2166">
        <v>0</v>
      </c>
      <c r="G2166">
        <v>0</v>
      </c>
      <c r="H2166">
        <v>7685</v>
      </c>
      <c r="I2166">
        <v>75680</v>
      </c>
      <c r="J2166">
        <v>0.101545983086681</v>
      </c>
      <c r="K2166">
        <v>-0.101545983086681</v>
      </c>
      <c r="L2166">
        <v>-7685</v>
      </c>
      <c r="M2166">
        <v>0</v>
      </c>
      <c r="N2166">
        <v>0</v>
      </c>
      <c r="O2166">
        <f>VLOOKUP(A2166,Sheet1!$A$1:$B$600,2,FALSE)</f>
        <v>93417</v>
      </c>
      <c r="P2166">
        <f t="shared" si="66"/>
        <v>0</v>
      </c>
      <c r="Q2166" t="str">
        <f t="shared" si="67"/>
        <v>38</v>
      </c>
      <c r="R2166" t="s">
        <v>8605</v>
      </c>
    </row>
    <row r="2167" spans="1:18">
      <c r="A2167" t="s">
        <v>2590</v>
      </c>
      <c r="B2167" t="s">
        <v>15998</v>
      </c>
      <c r="C2167" t="s">
        <v>43</v>
      </c>
      <c r="D2167" t="s">
        <v>16400</v>
      </c>
      <c r="F2167">
        <v>0</v>
      </c>
      <c r="G2167">
        <v>0</v>
      </c>
      <c r="H2167">
        <v>5385</v>
      </c>
      <c r="I2167">
        <v>53082</v>
      </c>
      <c r="J2167">
        <v>0.10144681813044</v>
      </c>
      <c r="K2167">
        <v>-0.10144681813044</v>
      </c>
      <c r="L2167">
        <v>-5385</v>
      </c>
      <c r="M2167">
        <v>0</v>
      </c>
      <c r="N2167">
        <v>0</v>
      </c>
      <c r="O2167">
        <f>VLOOKUP(A2167,Sheet1!$A$1:$B$600,2,FALSE)</f>
        <v>65071</v>
      </c>
      <c r="P2167">
        <f t="shared" si="66"/>
        <v>0</v>
      </c>
      <c r="Q2167" t="str">
        <f t="shared" si="67"/>
        <v>39</v>
      </c>
      <c r="R2167" t="s">
        <v>8607</v>
      </c>
    </row>
    <row r="2168" spans="1:18">
      <c r="A2168" t="s">
        <v>2600</v>
      </c>
      <c r="B2168" t="s">
        <v>15999</v>
      </c>
      <c r="C2168" t="s">
        <v>43</v>
      </c>
      <c r="D2168" t="s">
        <v>16400</v>
      </c>
      <c r="F2168">
        <v>0</v>
      </c>
      <c r="G2168">
        <v>0</v>
      </c>
      <c r="H2168">
        <v>4582</v>
      </c>
      <c r="I2168">
        <v>44700</v>
      </c>
      <c r="J2168">
        <v>0.10250559284116301</v>
      </c>
      <c r="K2168">
        <v>-0.10250559284116301</v>
      </c>
      <c r="L2168">
        <v>-4582</v>
      </c>
      <c r="M2168">
        <v>0</v>
      </c>
      <c r="N2168">
        <v>0</v>
      </c>
      <c r="O2168">
        <f>VLOOKUP(A2168,Sheet1!$A$1:$B$600,2,FALSE)</f>
        <v>54973</v>
      </c>
      <c r="P2168">
        <f t="shared" si="66"/>
        <v>0</v>
      </c>
      <c r="Q2168" t="str">
        <f t="shared" si="67"/>
        <v>39</v>
      </c>
      <c r="R2168" t="s">
        <v>8608</v>
      </c>
    </row>
    <row r="2169" spans="1:18">
      <c r="A2169" t="s">
        <v>2654</v>
      </c>
      <c r="B2169" t="s">
        <v>16004</v>
      </c>
      <c r="C2169" t="s">
        <v>43</v>
      </c>
      <c r="D2169" t="s">
        <v>16400</v>
      </c>
      <c r="F2169">
        <v>0</v>
      </c>
      <c r="G2169">
        <v>0</v>
      </c>
      <c r="H2169">
        <v>6806</v>
      </c>
      <c r="I2169">
        <v>64310</v>
      </c>
      <c r="J2169">
        <v>0.105831130461826</v>
      </c>
      <c r="K2169">
        <v>-0.105831130461826</v>
      </c>
      <c r="L2169">
        <v>-6806</v>
      </c>
      <c r="M2169">
        <v>0</v>
      </c>
      <c r="N2169">
        <v>0</v>
      </c>
      <c r="O2169">
        <f>VLOOKUP(A2169,Sheet1!$A$1:$B$600,2,FALSE)</f>
        <v>80490</v>
      </c>
      <c r="P2169">
        <f t="shared" si="66"/>
        <v>0</v>
      </c>
      <c r="Q2169" t="str">
        <f t="shared" si="67"/>
        <v>41</v>
      </c>
      <c r="R2169" t="s">
        <v>8613</v>
      </c>
    </row>
    <row r="2170" spans="1:18">
      <c r="A2170" t="s">
        <v>2681</v>
      </c>
      <c r="B2170" t="s">
        <v>16006</v>
      </c>
      <c r="C2170" t="s">
        <v>43</v>
      </c>
      <c r="D2170" t="s">
        <v>16400</v>
      </c>
      <c r="F2170">
        <v>0</v>
      </c>
      <c r="G2170">
        <v>0</v>
      </c>
      <c r="H2170">
        <v>6974</v>
      </c>
      <c r="I2170">
        <v>67993</v>
      </c>
      <c r="J2170">
        <v>0.10256938214227899</v>
      </c>
      <c r="K2170">
        <v>-0.10256938214227899</v>
      </c>
      <c r="L2170">
        <v>-6974</v>
      </c>
      <c r="M2170">
        <v>0</v>
      </c>
      <c r="N2170">
        <v>0</v>
      </c>
      <c r="O2170">
        <f>VLOOKUP(A2170,Sheet1!$A$1:$B$600,2,FALSE)</f>
        <v>82400</v>
      </c>
      <c r="P2170">
        <f t="shared" si="66"/>
        <v>0</v>
      </c>
      <c r="Q2170" t="str">
        <f t="shared" si="67"/>
        <v>41</v>
      </c>
      <c r="R2170" t="s">
        <v>8615</v>
      </c>
    </row>
    <row r="2171" spans="1:18">
      <c r="A2171" t="s">
        <v>2704</v>
      </c>
      <c r="B2171" t="s">
        <v>16008</v>
      </c>
      <c r="C2171" t="s">
        <v>43</v>
      </c>
      <c r="D2171" t="s">
        <v>16400</v>
      </c>
      <c r="F2171">
        <v>0</v>
      </c>
      <c r="G2171">
        <v>0</v>
      </c>
      <c r="H2171">
        <v>3784</v>
      </c>
      <c r="I2171">
        <v>43697</v>
      </c>
      <c r="J2171">
        <v>8.6596333844428705E-2</v>
      </c>
      <c r="K2171">
        <v>-8.6596333844428705E-2</v>
      </c>
      <c r="L2171">
        <v>-3784</v>
      </c>
      <c r="M2171">
        <v>0</v>
      </c>
      <c r="N2171">
        <v>0</v>
      </c>
      <c r="O2171">
        <f>VLOOKUP(A2171,Sheet1!$A$1:$B$600,2,FALSE)</f>
        <v>57310</v>
      </c>
      <c r="P2171">
        <f t="shared" si="66"/>
        <v>0</v>
      </c>
      <c r="Q2171" t="str">
        <f t="shared" si="67"/>
        <v>42</v>
      </c>
      <c r="R2171" t="s">
        <v>8617</v>
      </c>
    </row>
    <row r="2172" spans="1:18">
      <c r="A2172" t="s">
        <v>2714</v>
      </c>
      <c r="B2172" t="s">
        <v>16009</v>
      </c>
      <c r="C2172" t="s">
        <v>43</v>
      </c>
      <c r="D2172" t="s">
        <v>16400</v>
      </c>
      <c r="F2172">
        <v>0</v>
      </c>
      <c r="G2172">
        <v>0</v>
      </c>
      <c r="H2172">
        <v>6158</v>
      </c>
      <c r="I2172">
        <v>65437</v>
      </c>
      <c r="J2172">
        <v>9.4105781132998195E-2</v>
      </c>
      <c r="K2172">
        <v>-9.4105781132998195E-2</v>
      </c>
      <c r="L2172">
        <v>-6158</v>
      </c>
      <c r="M2172">
        <v>0</v>
      </c>
      <c r="N2172">
        <v>0</v>
      </c>
      <c r="O2172">
        <f>VLOOKUP(A2172,Sheet1!$A$1:$B$600,2,FALSE)</f>
        <v>80445</v>
      </c>
      <c r="P2172">
        <f t="shared" si="66"/>
        <v>0</v>
      </c>
      <c r="Q2172" t="str">
        <f t="shared" si="67"/>
        <v>42</v>
      </c>
      <c r="R2172" t="s">
        <v>8618</v>
      </c>
    </row>
    <row r="2173" spans="1:18">
      <c r="A2173" t="s">
        <v>2733</v>
      </c>
      <c r="B2173" t="s">
        <v>16011</v>
      </c>
      <c r="C2173" t="s">
        <v>43</v>
      </c>
      <c r="D2173" t="s">
        <v>16400</v>
      </c>
      <c r="F2173">
        <v>0</v>
      </c>
      <c r="G2173">
        <v>0</v>
      </c>
      <c r="H2173">
        <v>8052</v>
      </c>
      <c r="I2173">
        <v>82872</v>
      </c>
      <c r="J2173">
        <v>9.7161888213148001E-2</v>
      </c>
      <c r="K2173">
        <v>-9.7161888213148001E-2</v>
      </c>
      <c r="L2173">
        <v>-8052</v>
      </c>
      <c r="M2173">
        <v>0</v>
      </c>
      <c r="N2173">
        <v>0</v>
      </c>
      <c r="O2173">
        <f>VLOOKUP(A2173,Sheet1!$A$1:$B$600,2,FALSE)</f>
        <v>101429</v>
      </c>
      <c r="P2173">
        <f t="shared" si="66"/>
        <v>0</v>
      </c>
      <c r="Q2173" t="str">
        <f t="shared" si="67"/>
        <v>42</v>
      </c>
      <c r="R2173" t="s">
        <v>8620</v>
      </c>
    </row>
    <row r="2174" spans="1:18">
      <c r="A2174" t="s">
        <v>2740</v>
      </c>
      <c r="B2174" t="s">
        <v>16012</v>
      </c>
      <c r="C2174" t="s">
        <v>43</v>
      </c>
      <c r="D2174" t="s">
        <v>16400</v>
      </c>
      <c r="F2174">
        <v>0</v>
      </c>
      <c r="G2174">
        <v>0</v>
      </c>
      <c r="H2174">
        <v>9689</v>
      </c>
      <c r="I2174">
        <v>85768</v>
      </c>
      <c r="J2174">
        <v>0.11296754034138599</v>
      </c>
      <c r="K2174">
        <v>-0.11296754034138599</v>
      </c>
      <c r="L2174">
        <v>-9689</v>
      </c>
      <c r="M2174">
        <v>0</v>
      </c>
      <c r="N2174">
        <v>0</v>
      </c>
      <c r="O2174">
        <f>VLOOKUP(A2174,Sheet1!$A$1:$B$600,2,FALSE)</f>
        <v>103991</v>
      </c>
      <c r="P2174">
        <f t="shared" si="66"/>
        <v>0</v>
      </c>
      <c r="Q2174" t="str">
        <f t="shared" si="67"/>
        <v>42</v>
      </c>
      <c r="R2174" t="s">
        <v>8621</v>
      </c>
    </row>
    <row r="2175" spans="1:18">
      <c r="A2175" t="s">
        <v>2760</v>
      </c>
      <c r="B2175" t="s">
        <v>16014</v>
      </c>
      <c r="C2175" t="s">
        <v>43</v>
      </c>
      <c r="D2175" t="s">
        <v>16400</v>
      </c>
      <c r="F2175">
        <v>0</v>
      </c>
      <c r="G2175">
        <v>0</v>
      </c>
      <c r="H2175">
        <v>7080</v>
      </c>
      <c r="I2175">
        <v>65364</v>
      </c>
      <c r="J2175">
        <v>0.108316504497889</v>
      </c>
      <c r="K2175">
        <v>-0.108316504497889</v>
      </c>
      <c r="L2175">
        <v>-7080</v>
      </c>
      <c r="M2175">
        <v>0</v>
      </c>
      <c r="N2175">
        <v>0</v>
      </c>
      <c r="O2175">
        <f>VLOOKUP(A2175,Sheet1!$A$1:$B$600,2,FALSE)</f>
        <v>80301</v>
      </c>
      <c r="P2175">
        <f t="shared" si="66"/>
        <v>0</v>
      </c>
      <c r="Q2175" t="str">
        <f t="shared" si="67"/>
        <v>43</v>
      </c>
      <c r="R2175" t="s">
        <v>8623</v>
      </c>
    </row>
    <row r="2176" spans="1:18">
      <c r="A2176" t="s">
        <v>2769</v>
      </c>
      <c r="B2176" t="s">
        <v>16015</v>
      </c>
      <c r="C2176" t="s">
        <v>43</v>
      </c>
      <c r="D2176" t="s">
        <v>16400</v>
      </c>
      <c r="F2176">
        <v>0</v>
      </c>
      <c r="G2176">
        <v>0</v>
      </c>
      <c r="H2176">
        <v>7163</v>
      </c>
      <c r="I2176">
        <v>58713</v>
      </c>
      <c r="J2176">
        <v>0.122000238448044</v>
      </c>
      <c r="K2176">
        <v>-0.122000238448044</v>
      </c>
      <c r="L2176">
        <v>-7163</v>
      </c>
      <c r="M2176">
        <v>0</v>
      </c>
      <c r="N2176">
        <v>0</v>
      </c>
      <c r="O2176">
        <f>VLOOKUP(A2176,Sheet1!$A$1:$B$600,2,FALSE)</f>
        <v>72772</v>
      </c>
      <c r="P2176">
        <f t="shared" si="66"/>
        <v>0</v>
      </c>
      <c r="Q2176" t="str">
        <f t="shared" si="67"/>
        <v>44</v>
      </c>
      <c r="R2176" t="s">
        <v>8624</v>
      </c>
    </row>
    <row r="2177" spans="1:18">
      <c r="A2177" t="s">
        <v>2807</v>
      </c>
      <c r="B2177" t="s">
        <v>16018</v>
      </c>
      <c r="C2177" t="s">
        <v>43</v>
      </c>
      <c r="D2177" t="s">
        <v>16400</v>
      </c>
      <c r="F2177">
        <v>0</v>
      </c>
      <c r="G2177">
        <v>0</v>
      </c>
      <c r="H2177">
        <v>7190</v>
      </c>
      <c r="I2177">
        <v>68507</v>
      </c>
      <c r="J2177">
        <v>0.104952778548178</v>
      </c>
      <c r="K2177">
        <v>-0.104952778548178</v>
      </c>
      <c r="L2177">
        <v>-7190</v>
      </c>
      <c r="M2177">
        <v>0</v>
      </c>
      <c r="N2177">
        <v>0</v>
      </c>
      <c r="O2177">
        <f>VLOOKUP(A2177,Sheet1!$A$1:$B$600,2,FALSE)</f>
        <v>82817</v>
      </c>
      <c r="P2177">
        <f t="shared" si="66"/>
        <v>0</v>
      </c>
      <c r="Q2177" t="str">
        <f t="shared" si="67"/>
        <v>44</v>
      </c>
      <c r="R2177" t="s">
        <v>8627</v>
      </c>
    </row>
    <row r="2178" spans="1:18">
      <c r="A2178" t="s">
        <v>2816</v>
      </c>
      <c r="B2178" t="s">
        <v>16019</v>
      </c>
      <c r="C2178" t="s">
        <v>43</v>
      </c>
      <c r="D2178" t="s">
        <v>16400</v>
      </c>
      <c r="F2178">
        <v>0</v>
      </c>
      <c r="G2178">
        <v>0</v>
      </c>
      <c r="H2178">
        <v>11896</v>
      </c>
      <c r="I2178">
        <v>89019</v>
      </c>
      <c r="J2178">
        <v>0.13363439265774699</v>
      </c>
      <c r="K2178">
        <v>-0.13363439265774699</v>
      </c>
      <c r="L2178">
        <v>-11896</v>
      </c>
      <c r="M2178">
        <v>0</v>
      </c>
      <c r="N2178">
        <v>0</v>
      </c>
      <c r="O2178">
        <f>VLOOKUP(A2178,Sheet1!$A$1:$B$600,2,FALSE)</f>
        <v>105669</v>
      </c>
      <c r="P2178">
        <f t="shared" si="66"/>
        <v>0</v>
      </c>
      <c r="Q2178" t="str">
        <f t="shared" si="67"/>
        <v>44</v>
      </c>
      <c r="R2178" t="s">
        <v>8628</v>
      </c>
    </row>
    <row r="2179" spans="1:18">
      <c r="A2179" t="s">
        <v>2911</v>
      </c>
      <c r="B2179" t="s">
        <v>16027</v>
      </c>
      <c r="C2179" t="s">
        <v>43</v>
      </c>
      <c r="D2179" t="s">
        <v>16400</v>
      </c>
      <c r="F2179">
        <v>0</v>
      </c>
      <c r="G2179">
        <v>0</v>
      </c>
      <c r="H2179">
        <v>5097</v>
      </c>
      <c r="I2179">
        <v>58007</v>
      </c>
      <c r="J2179">
        <v>8.7868705501060199E-2</v>
      </c>
      <c r="K2179">
        <v>-8.7868705501060199E-2</v>
      </c>
      <c r="L2179">
        <v>-5097</v>
      </c>
      <c r="M2179">
        <v>0</v>
      </c>
      <c r="N2179">
        <v>0</v>
      </c>
      <c r="O2179">
        <f>VLOOKUP(A2179,Sheet1!$A$1:$B$600,2,FALSE)</f>
        <v>71107</v>
      </c>
      <c r="P2179">
        <f t="shared" ref="P2179:P2242" si="68">IF(G2179&gt;0.5,2,IF(G2179&gt;0.2,IF(F2179/O2179&gt;0.125,1,0),0))</f>
        <v>0</v>
      </c>
      <c r="Q2179" t="str">
        <f t="shared" ref="Q2179:Q2242" si="69">MID(B2179,2,LEN(B2179)-3)</f>
        <v>45</v>
      </c>
      <c r="R2179" t="s">
        <v>8636</v>
      </c>
    </row>
    <row r="2180" spans="1:18">
      <c r="A2180" t="s">
        <v>2923</v>
      </c>
      <c r="B2180" t="s">
        <v>16028</v>
      </c>
      <c r="C2180" t="s">
        <v>43</v>
      </c>
      <c r="D2180" t="s">
        <v>16400</v>
      </c>
      <c r="F2180">
        <v>0</v>
      </c>
      <c r="G2180">
        <v>0</v>
      </c>
      <c r="H2180">
        <v>4673</v>
      </c>
      <c r="I2180">
        <v>58981</v>
      </c>
      <c r="J2180">
        <v>7.9228904223394001E-2</v>
      </c>
      <c r="K2180">
        <v>-7.9228904223394001E-2</v>
      </c>
      <c r="L2180">
        <v>-4673</v>
      </c>
      <c r="M2180">
        <v>0</v>
      </c>
      <c r="N2180">
        <v>0</v>
      </c>
      <c r="O2180">
        <f>VLOOKUP(A2180,Sheet1!$A$1:$B$600,2,FALSE)</f>
        <v>75011</v>
      </c>
      <c r="P2180">
        <f t="shared" si="68"/>
        <v>0</v>
      </c>
      <c r="Q2180" t="str">
        <f t="shared" si="69"/>
        <v>45</v>
      </c>
      <c r="R2180" t="s">
        <v>8637</v>
      </c>
    </row>
    <row r="2181" spans="1:18">
      <c r="A2181" t="s">
        <v>2990</v>
      </c>
      <c r="B2181" t="s">
        <v>16034</v>
      </c>
      <c r="C2181" t="s">
        <v>43</v>
      </c>
      <c r="D2181" t="s">
        <v>16400</v>
      </c>
      <c r="F2181">
        <v>0</v>
      </c>
      <c r="G2181">
        <v>0</v>
      </c>
      <c r="H2181">
        <v>5495</v>
      </c>
      <c r="I2181">
        <v>63272</v>
      </c>
      <c r="J2181">
        <v>8.6847262612213899E-2</v>
      </c>
      <c r="K2181">
        <v>-8.6847262612213899E-2</v>
      </c>
      <c r="L2181">
        <v>-5495</v>
      </c>
      <c r="M2181">
        <v>0</v>
      </c>
      <c r="N2181">
        <v>0</v>
      </c>
      <c r="O2181">
        <f>VLOOKUP(A2181,Sheet1!$A$1:$B$600,2,FALSE)</f>
        <v>77691</v>
      </c>
      <c r="P2181">
        <f t="shared" si="68"/>
        <v>0</v>
      </c>
      <c r="Q2181" t="str">
        <f t="shared" si="69"/>
        <v>47</v>
      </c>
      <c r="R2181" t="s">
        <v>8643</v>
      </c>
    </row>
    <row r="2182" spans="1:18">
      <c r="A2182" t="s">
        <v>2999</v>
      </c>
      <c r="B2182" t="s">
        <v>16035</v>
      </c>
      <c r="C2182" t="s">
        <v>43</v>
      </c>
      <c r="D2182" t="s">
        <v>16400</v>
      </c>
      <c r="F2182">
        <v>0</v>
      </c>
      <c r="G2182">
        <v>0</v>
      </c>
      <c r="H2182">
        <v>5419</v>
      </c>
      <c r="I2182">
        <v>62165</v>
      </c>
      <c r="J2182">
        <v>8.7171237834794496E-2</v>
      </c>
      <c r="K2182">
        <v>-8.7171237834794496E-2</v>
      </c>
      <c r="L2182">
        <v>-5419</v>
      </c>
      <c r="M2182">
        <v>0</v>
      </c>
      <c r="N2182">
        <v>0</v>
      </c>
      <c r="O2182">
        <f>VLOOKUP(A2182,Sheet1!$A$1:$B$600,2,FALSE)</f>
        <v>76369</v>
      </c>
      <c r="P2182">
        <f t="shared" si="68"/>
        <v>0</v>
      </c>
      <c r="Q2182" t="str">
        <f t="shared" si="69"/>
        <v>47</v>
      </c>
      <c r="R2182" t="s">
        <v>8644</v>
      </c>
    </row>
    <row r="2183" spans="1:18">
      <c r="A2183" t="s">
        <v>3006</v>
      </c>
      <c r="B2183" t="s">
        <v>16036</v>
      </c>
      <c r="C2183" t="s">
        <v>43</v>
      </c>
      <c r="D2183" t="s">
        <v>16400</v>
      </c>
      <c r="F2183">
        <v>0</v>
      </c>
      <c r="G2183">
        <v>0</v>
      </c>
      <c r="H2183">
        <v>5505</v>
      </c>
      <c r="I2183">
        <v>50006</v>
      </c>
      <c r="J2183">
        <v>0.11008678958525001</v>
      </c>
      <c r="K2183">
        <v>-0.11008678958525001</v>
      </c>
      <c r="L2183">
        <v>-5505</v>
      </c>
      <c r="M2183">
        <v>0</v>
      </c>
      <c r="N2183">
        <v>0</v>
      </c>
      <c r="O2183">
        <f>VLOOKUP(A2183,Sheet1!$A$1:$B$600,2,FALSE)</f>
        <v>59906</v>
      </c>
      <c r="P2183">
        <f t="shared" si="68"/>
        <v>0</v>
      </c>
      <c r="Q2183" t="str">
        <f t="shared" si="69"/>
        <v>48</v>
      </c>
      <c r="R2183" t="s">
        <v>8645</v>
      </c>
    </row>
    <row r="2184" spans="1:18">
      <c r="A2184" t="s">
        <v>3018</v>
      </c>
      <c r="B2184" t="s">
        <v>16037</v>
      </c>
      <c r="C2184" t="s">
        <v>43</v>
      </c>
      <c r="D2184" t="s">
        <v>16400</v>
      </c>
      <c r="F2184">
        <v>0</v>
      </c>
      <c r="G2184">
        <v>0</v>
      </c>
      <c r="H2184">
        <v>7958</v>
      </c>
      <c r="I2184">
        <v>65695</v>
      </c>
      <c r="J2184">
        <v>0.121135550650734</v>
      </c>
      <c r="K2184">
        <v>-0.121135550650734</v>
      </c>
      <c r="L2184">
        <v>-7958</v>
      </c>
      <c r="M2184">
        <v>0</v>
      </c>
      <c r="N2184">
        <v>0</v>
      </c>
      <c r="O2184">
        <f>VLOOKUP(A2184,Sheet1!$A$1:$B$600,2,FALSE)</f>
        <v>80923</v>
      </c>
      <c r="P2184">
        <f t="shared" si="68"/>
        <v>0</v>
      </c>
      <c r="Q2184" t="str">
        <f t="shared" si="69"/>
        <v>49</v>
      </c>
      <c r="R2184" t="s">
        <v>8646</v>
      </c>
    </row>
    <row r="2185" spans="1:18">
      <c r="A2185" t="s">
        <v>3058</v>
      </c>
      <c r="B2185" t="s">
        <v>16040</v>
      </c>
      <c r="C2185" t="s">
        <v>43</v>
      </c>
      <c r="D2185" t="s">
        <v>16400</v>
      </c>
      <c r="F2185">
        <v>0</v>
      </c>
      <c r="G2185">
        <v>0</v>
      </c>
      <c r="H2185">
        <v>7169</v>
      </c>
      <c r="I2185">
        <v>60346</v>
      </c>
      <c r="J2185">
        <v>0.118798263348026</v>
      </c>
      <c r="K2185">
        <v>-0.118798263348026</v>
      </c>
      <c r="L2185">
        <v>-7169</v>
      </c>
      <c r="M2185">
        <v>0</v>
      </c>
      <c r="N2185">
        <v>0</v>
      </c>
      <c r="O2185">
        <f>VLOOKUP(A2185,Sheet1!$A$1:$B$600,2,FALSE)</f>
        <v>73567</v>
      </c>
      <c r="P2185">
        <f t="shared" si="68"/>
        <v>0</v>
      </c>
      <c r="Q2185" t="str">
        <f t="shared" si="69"/>
        <v>49</v>
      </c>
      <c r="R2185" t="s">
        <v>8649</v>
      </c>
    </row>
    <row r="2186" spans="1:18">
      <c r="A2186" t="s">
        <v>3089</v>
      </c>
      <c r="B2186" t="s">
        <v>16043</v>
      </c>
      <c r="C2186" t="s">
        <v>43</v>
      </c>
      <c r="D2186" t="s">
        <v>16400</v>
      </c>
      <c r="F2186">
        <v>0</v>
      </c>
      <c r="G2186">
        <v>0</v>
      </c>
      <c r="H2186">
        <v>8133</v>
      </c>
      <c r="I2186">
        <v>62437</v>
      </c>
      <c r="J2186">
        <v>0.13025930137578701</v>
      </c>
      <c r="K2186">
        <v>-0.13025930137578701</v>
      </c>
      <c r="L2186">
        <v>-8133</v>
      </c>
      <c r="M2186">
        <v>0</v>
      </c>
      <c r="N2186">
        <v>0</v>
      </c>
      <c r="O2186">
        <f>VLOOKUP(A2186,Sheet1!$A$1:$B$600,2,FALSE)</f>
        <v>75335</v>
      </c>
      <c r="P2186">
        <f t="shared" si="68"/>
        <v>0</v>
      </c>
      <c r="Q2186" t="str">
        <f t="shared" si="69"/>
        <v>49</v>
      </c>
      <c r="R2186" t="s">
        <v>8652</v>
      </c>
    </row>
    <row r="2187" spans="1:18">
      <c r="A2187" t="s">
        <v>3099</v>
      </c>
      <c r="B2187" t="s">
        <v>16044</v>
      </c>
      <c r="C2187" t="s">
        <v>43</v>
      </c>
      <c r="D2187" t="s">
        <v>16400</v>
      </c>
      <c r="F2187">
        <v>0</v>
      </c>
      <c r="G2187">
        <v>0</v>
      </c>
      <c r="H2187">
        <v>8130</v>
      </c>
      <c r="I2187">
        <v>70691</v>
      </c>
      <c r="J2187">
        <v>0.115007568148704</v>
      </c>
      <c r="K2187">
        <v>-0.115007568148704</v>
      </c>
      <c r="L2187">
        <v>-8130</v>
      </c>
      <c r="M2187">
        <v>0</v>
      </c>
      <c r="N2187">
        <v>0</v>
      </c>
      <c r="O2187">
        <f>VLOOKUP(A2187,Sheet1!$A$1:$B$600,2,FALSE)</f>
        <v>86106</v>
      </c>
      <c r="P2187">
        <f t="shared" si="68"/>
        <v>0</v>
      </c>
      <c r="Q2187" t="str">
        <f t="shared" si="69"/>
        <v>50</v>
      </c>
      <c r="R2187" t="s">
        <v>8653</v>
      </c>
    </row>
    <row r="2188" spans="1:18">
      <c r="A2188" t="s">
        <v>3120</v>
      </c>
      <c r="B2188" t="s">
        <v>16046</v>
      </c>
      <c r="C2188" t="s">
        <v>43</v>
      </c>
      <c r="D2188" t="s">
        <v>16400</v>
      </c>
      <c r="F2188">
        <v>0</v>
      </c>
      <c r="G2188">
        <v>0</v>
      </c>
      <c r="H2188">
        <v>9635</v>
      </c>
      <c r="I2188">
        <v>86990</v>
      </c>
      <c r="J2188">
        <v>0.11075985745488</v>
      </c>
      <c r="K2188">
        <v>-0.11075985745488</v>
      </c>
      <c r="L2188">
        <v>-9635</v>
      </c>
      <c r="M2188">
        <v>0</v>
      </c>
      <c r="N2188">
        <v>0</v>
      </c>
      <c r="O2188">
        <f>VLOOKUP(A2188,Sheet1!$A$1:$B$600,2,FALSE)</f>
        <v>105857</v>
      </c>
      <c r="P2188">
        <f t="shared" si="68"/>
        <v>0</v>
      </c>
      <c r="Q2188" t="str">
        <f t="shared" si="69"/>
        <v>50</v>
      </c>
      <c r="R2188" t="s">
        <v>8655</v>
      </c>
    </row>
    <row r="2189" spans="1:18">
      <c r="A2189" t="s">
        <v>3144</v>
      </c>
      <c r="B2189" t="s">
        <v>16048</v>
      </c>
      <c r="C2189" t="s">
        <v>43</v>
      </c>
      <c r="D2189" t="s">
        <v>16400</v>
      </c>
      <c r="F2189">
        <v>0</v>
      </c>
      <c r="G2189">
        <v>0</v>
      </c>
      <c r="H2189">
        <v>5092</v>
      </c>
      <c r="I2189">
        <v>52508</v>
      </c>
      <c r="J2189">
        <v>9.69756989411137E-2</v>
      </c>
      <c r="K2189">
        <v>-9.69756989411137E-2</v>
      </c>
      <c r="L2189">
        <v>-5092</v>
      </c>
      <c r="M2189">
        <v>0</v>
      </c>
      <c r="N2189">
        <v>0</v>
      </c>
      <c r="O2189">
        <f>VLOOKUP(A2189,Sheet1!$A$1:$B$600,2,FALSE)</f>
        <v>69254</v>
      </c>
      <c r="P2189">
        <f t="shared" si="68"/>
        <v>0</v>
      </c>
      <c r="Q2189" t="str">
        <f t="shared" si="69"/>
        <v>51</v>
      </c>
      <c r="R2189" t="s">
        <v>8657</v>
      </c>
    </row>
    <row r="2190" spans="1:18">
      <c r="A2190" t="s">
        <v>3154</v>
      </c>
      <c r="B2190" t="s">
        <v>16049</v>
      </c>
      <c r="C2190" t="s">
        <v>43</v>
      </c>
      <c r="D2190" t="s">
        <v>16400</v>
      </c>
      <c r="F2190">
        <v>0</v>
      </c>
      <c r="G2190">
        <v>0</v>
      </c>
      <c r="H2190">
        <v>5590</v>
      </c>
      <c r="I2190">
        <v>55969</v>
      </c>
      <c r="J2190">
        <v>9.9876717468598705E-2</v>
      </c>
      <c r="K2190">
        <v>-9.9876717468598705E-2</v>
      </c>
      <c r="L2190">
        <v>-5590</v>
      </c>
      <c r="M2190">
        <v>0</v>
      </c>
      <c r="N2190">
        <v>0</v>
      </c>
      <c r="O2190">
        <f>VLOOKUP(A2190,Sheet1!$A$1:$B$600,2,FALSE)</f>
        <v>72611</v>
      </c>
      <c r="P2190">
        <f t="shared" si="68"/>
        <v>0</v>
      </c>
      <c r="Q2190" t="str">
        <f t="shared" si="69"/>
        <v>51</v>
      </c>
      <c r="R2190" t="s">
        <v>8658</v>
      </c>
    </row>
    <row r="2191" spans="1:18">
      <c r="A2191" t="s">
        <v>3166</v>
      </c>
      <c r="B2191" t="s">
        <v>16050</v>
      </c>
      <c r="C2191" t="s">
        <v>43</v>
      </c>
      <c r="D2191" t="s">
        <v>16400</v>
      </c>
      <c r="F2191">
        <v>0</v>
      </c>
      <c r="G2191">
        <v>0</v>
      </c>
      <c r="H2191">
        <v>5766</v>
      </c>
      <c r="I2191">
        <v>63029</v>
      </c>
      <c r="J2191">
        <v>9.14816989005061E-2</v>
      </c>
      <c r="K2191">
        <v>-9.14816989005061E-2</v>
      </c>
      <c r="L2191">
        <v>-5766</v>
      </c>
      <c r="M2191">
        <v>0</v>
      </c>
      <c r="N2191">
        <v>0</v>
      </c>
      <c r="O2191">
        <f>VLOOKUP(A2191,Sheet1!$A$1:$B$600,2,FALSE)</f>
        <v>81313</v>
      </c>
      <c r="P2191">
        <f t="shared" si="68"/>
        <v>0</v>
      </c>
      <c r="Q2191" t="str">
        <f t="shared" si="69"/>
        <v>51</v>
      </c>
      <c r="R2191" t="s">
        <v>8659</v>
      </c>
    </row>
    <row r="2192" spans="1:18">
      <c r="A2192" t="s">
        <v>3175</v>
      </c>
      <c r="B2192" t="s">
        <v>16051</v>
      </c>
      <c r="C2192" t="s">
        <v>43</v>
      </c>
      <c r="D2192" t="s">
        <v>16400</v>
      </c>
      <c r="F2192">
        <v>0</v>
      </c>
      <c r="G2192">
        <v>0</v>
      </c>
      <c r="H2192">
        <v>6019</v>
      </c>
      <c r="I2192">
        <v>62404</v>
      </c>
      <c r="J2192">
        <v>9.6452150503172907E-2</v>
      </c>
      <c r="K2192">
        <v>-9.6452150503172907E-2</v>
      </c>
      <c r="L2192">
        <v>-6019</v>
      </c>
      <c r="M2192">
        <v>0</v>
      </c>
      <c r="N2192">
        <v>0</v>
      </c>
      <c r="O2192">
        <f>VLOOKUP(A2192,Sheet1!$A$1:$B$600,2,FALSE)</f>
        <v>80946</v>
      </c>
      <c r="P2192">
        <f t="shared" si="68"/>
        <v>0</v>
      </c>
      <c r="Q2192" t="str">
        <f t="shared" si="69"/>
        <v>51</v>
      </c>
      <c r="R2192" t="s">
        <v>8660</v>
      </c>
    </row>
    <row r="2193" spans="1:18">
      <c r="A2193" t="s">
        <v>3188</v>
      </c>
      <c r="B2193" t="s">
        <v>16052</v>
      </c>
      <c r="C2193" t="s">
        <v>43</v>
      </c>
      <c r="D2193" t="s">
        <v>16400</v>
      </c>
      <c r="F2193">
        <v>0</v>
      </c>
      <c r="G2193">
        <v>0</v>
      </c>
      <c r="H2193">
        <v>5743</v>
      </c>
      <c r="I2193">
        <v>63077</v>
      </c>
      <c r="J2193">
        <v>9.1047449942134207E-2</v>
      </c>
      <c r="K2193">
        <v>-9.1047449942134207E-2</v>
      </c>
      <c r="L2193">
        <v>-5743</v>
      </c>
      <c r="M2193">
        <v>0</v>
      </c>
      <c r="N2193">
        <v>0</v>
      </c>
      <c r="O2193">
        <f>VLOOKUP(A2193,Sheet1!$A$1:$B$600,2,FALSE)</f>
        <v>78230</v>
      </c>
      <c r="P2193">
        <f t="shared" si="68"/>
        <v>0</v>
      </c>
      <c r="Q2193" t="str">
        <f t="shared" si="69"/>
        <v>51</v>
      </c>
      <c r="R2193" t="s">
        <v>8661</v>
      </c>
    </row>
    <row r="2194" spans="1:18">
      <c r="A2194" t="s">
        <v>3211</v>
      </c>
      <c r="B2194" t="s">
        <v>16054</v>
      </c>
      <c r="C2194" t="s">
        <v>43</v>
      </c>
      <c r="D2194" t="s">
        <v>16400</v>
      </c>
      <c r="F2194">
        <v>0</v>
      </c>
      <c r="G2194">
        <v>0</v>
      </c>
      <c r="H2194">
        <v>3467</v>
      </c>
      <c r="I2194">
        <v>50242</v>
      </c>
      <c r="J2194">
        <v>6.9006010907209106E-2</v>
      </c>
      <c r="K2194">
        <v>-6.9006010907209106E-2</v>
      </c>
      <c r="L2194">
        <v>-3467</v>
      </c>
      <c r="M2194">
        <v>0</v>
      </c>
      <c r="N2194">
        <v>0</v>
      </c>
      <c r="O2194">
        <f>VLOOKUP(A2194,Sheet1!$A$1:$B$600,2,FALSE)</f>
        <v>64325</v>
      </c>
      <c r="P2194">
        <f t="shared" si="68"/>
        <v>0</v>
      </c>
      <c r="Q2194" t="str">
        <f t="shared" si="69"/>
        <v>52</v>
      </c>
      <c r="R2194" t="s">
        <v>8663</v>
      </c>
    </row>
    <row r="2195" spans="1:18">
      <c r="A2195" t="s">
        <v>3217</v>
      </c>
      <c r="B2195" t="s">
        <v>16055</v>
      </c>
      <c r="C2195" t="s">
        <v>43</v>
      </c>
      <c r="D2195" t="s">
        <v>16400</v>
      </c>
      <c r="F2195">
        <v>0</v>
      </c>
      <c r="G2195">
        <v>0</v>
      </c>
      <c r="H2195">
        <v>8002</v>
      </c>
      <c r="I2195">
        <v>59188</v>
      </c>
      <c r="J2195">
        <v>0.13519632357910399</v>
      </c>
      <c r="K2195">
        <v>-0.13519632357910399</v>
      </c>
      <c r="L2195">
        <v>-8002</v>
      </c>
      <c r="M2195">
        <v>0</v>
      </c>
      <c r="N2195">
        <v>0</v>
      </c>
      <c r="O2195">
        <f>VLOOKUP(A2195,Sheet1!$A$1:$B$600,2,FALSE)</f>
        <v>72668</v>
      </c>
      <c r="P2195">
        <f t="shared" si="68"/>
        <v>0</v>
      </c>
      <c r="Q2195" t="str">
        <f t="shared" si="69"/>
        <v>53</v>
      </c>
      <c r="R2195" t="s">
        <v>8664</v>
      </c>
    </row>
    <row r="2196" spans="1:18">
      <c r="A2196" t="s">
        <v>3233</v>
      </c>
      <c r="B2196" t="s">
        <v>16056</v>
      </c>
      <c r="C2196" t="s">
        <v>43</v>
      </c>
      <c r="D2196" t="s">
        <v>16400</v>
      </c>
      <c r="F2196">
        <v>0</v>
      </c>
      <c r="G2196">
        <v>0</v>
      </c>
      <c r="H2196">
        <v>9096</v>
      </c>
      <c r="I2196">
        <v>63461</v>
      </c>
      <c r="J2196">
        <v>0.14333212524227501</v>
      </c>
      <c r="K2196">
        <v>-0.14333212524227501</v>
      </c>
      <c r="L2196">
        <v>-9096</v>
      </c>
      <c r="M2196">
        <v>0</v>
      </c>
      <c r="N2196">
        <v>0</v>
      </c>
      <c r="O2196">
        <f>VLOOKUP(A2196,Sheet1!$A$1:$B$600,2,FALSE)</f>
        <v>76727</v>
      </c>
      <c r="P2196">
        <f t="shared" si="68"/>
        <v>0</v>
      </c>
      <c r="Q2196" t="str">
        <f t="shared" si="69"/>
        <v>53</v>
      </c>
      <c r="R2196" t="s">
        <v>8665</v>
      </c>
    </row>
    <row r="2197" spans="1:18">
      <c r="A2197" t="s">
        <v>3286</v>
      </c>
      <c r="B2197" t="s">
        <v>16060</v>
      </c>
      <c r="C2197" t="s">
        <v>43</v>
      </c>
      <c r="D2197" t="s">
        <v>16400</v>
      </c>
      <c r="F2197">
        <v>0</v>
      </c>
      <c r="G2197">
        <v>0</v>
      </c>
      <c r="H2197">
        <v>4067</v>
      </c>
      <c r="I2197">
        <v>63286</v>
      </c>
      <c r="J2197">
        <v>6.4263818222039595E-2</v>
      </c>
      <c r="K2197">
        <v>-6.4263818222039595E-2</v>
      </c>
      <c r="L2197">
        <v>-4067</v>
      </c>
      <c r="M2197">
        <v>0</v>
      </c>
      <c r="N2197">
        <v>0</v>
      </c>
      <c r="O2197">
        <f>VLOOKUP(A2197,Sheet1!$A$1:$B$600,2,FALSE)</f>
        <v>83072</v>
      </c>
      <c r="P2197">
        <f t="shared" si="68"/>
        <v>0</v>
      </c>
      <c r="Q2197" t="str">
        <f t="shared" si="69"/>
        <v>54</v>
      </c>
      <c r="R2197" t="s">
        <v>8669</v>
      </c>
    </row>
    <row r="2198" spans="1:18">
      <c r="A2198" t="s">
        <v>3299</v>
      </c>
      <c r="B2198" t="s">
        <v>16061</v>
      </c>
      <c r="C2198" t="s">
        <v>43</v>
      </c>
      <c r="D2198" t="s">
        <v>16400</v>
      </c>
      <c r="F2198">
        <v>0</v>
      </c>
      <c r="G2198">
        <v>0</v>
      </c>
      <c r="H2198">
        <v>6680</v>
      </c>
      <c r="I2198">
        <v>77582</v>
      </c>
      <c r="J2198">
        <v>8.6102446443762706E-2</v>
      </c>
      <c r="K2198">
        <v>-8.6102446443762706E-2</v>
      </c>
      <c r="L2198">
        <v>-6680</v>
      </c>
      <c r="M2198">
        <v>0</v>
      </c>
      <c r="N2198">
        <v>0</v>
      </c>
      <c r="O2198">
        <f>VLOOKUP(A2198,Sheet1!$A$1:$B$600,2,FALSE)</f>
        <v>97191</v>
      </c>
      <c r="P2198">
        <f t="shared" si="68"/>
        <v>0</v>
      </c>
      <c r="Q2198" t="str">
        <f t="shared" si="69"/>
        <v>54</v>
      </c>
      <c r="R2198" t="s">
        <v>8670</v>
      </c>
    </row>
    <row r="2199" spans="1:18">
      <c r="A2199" t="s">
        <v>3317</v>
      </c>
      <c r="B2199" t="s">
        <v>16063</v>
      </c>
      <c r="C2199" t="s">
        <v>43</v>
      </c>
      <c r="D2199" t="s">
        <v>16400</v>
      </c>
      <c r="F2199">
        <v>0</v>
      </c>
      <c r="G2199">
        <v>0</v>
      </c>
      <c r="H2199">
        <v>5149</v>
      </c>
      <c r="I2199">
        <v>68875</v>
      </c>
      <c r="J2199">
        <v>7.4758620689655206E-2</v>
      </c>
      <c r="K2199">
        <v>-7.4758620689655206E-2</v>
      </c>
      <c r="L2199">
        <v>-5149</v>
      </c>
      <c r="M2199">
        <v>0</v>
      </c>
      <c r="N2199">
        <v>0</v>
      </c>
      <c r="O2199">
        <f>VLOOKUP(A2199,Sheet1!$A$1:$B$600,2,FALSE)</f>
        <v>87338</v>
      </c>
      <c r="P2199">
        <f t="shared" si="68"/>
        <v>0</v>
      </c>
      <c r="Q2199" t="str">
        <f t="shared" si="69"/>
        <v>54</v>
      </c>
      <c r="R2199" t="s">
        <v>8672</v>
      </c>
    </row>
    <row r="2200" spans="1:18">
      <c r="A2200" t="s">
        <v>3326</v>
      </c>
      <c r="B2200" t="s">
        <v>16064</v>
      </c>
      <c r="C2200" t="s">
        <v>43</v>
      </c>
      <c r="D2200" t="s">
        <v>16400</v>
      </c>
      <c r="F2200">
        <v>0</v>
      </c>
      <c r="G2200">
        <v>0</v>
      </c>
      <c r="H2200">
        <v>6101</v>
      </c>
      <c r="I2200">
        <v>64071</v>
      </c>
      <c r="J2200">
        <v>9.5222487552870994E-2</v>
      </c>
      <c r="K2200">
        <v>-9.5222487552870994E-2</v>
      </c>
      <c r="L2200">
        <v>-6101</v>
      </c>
      <c r="M2200">
        <v>0</v>
      </c>
      <c r="N2200">
        <v>0</v>
      </c>
      <c r="O2200">
        <f>VLOOKUP(A2200,Sheet1!$A$1:$B$600,2,FALSE)</f>
        <v>78903</v>
      </c>
      <c r="P2200">
        <f t="shared" si="68"/>
        <v>0</v>
      </c>
      <c r="Q2200" t="str">
        <f t="shared" si="69"/>
        <v>55</v>
      </c>
      <c r="R2200" t="s">
        <v>8673</v>
      </c>
    </row>
    <row r="2201" spans="1:18">
      <c r="A2201" t="s">
        <v>3335</v>
      </c>
      <c r="B2201" t="s">
        <v>16065</v>
      </c>
      <c r="C2201" t="s">
        <v>43</v>
      </c>
      <c r="D2201" t="s">
        <v>16400</v>
      </c>
      <c r="F2201">
        <v>0</v>
      </c>
      <c r="G2201">
        <v>0</v>
      </c>
      <c r="H2201">
        <v>4274</v>
      </c>
      <c r="I2201">
        <v>48383</v>
      </c>
      <c r="J2201">
        <v>8.8336812516793095E-2</v>
      </c>
      <c r="K2201">
        <v>-8.8336812516793095E-2</v>
      </c>
      <c r="L2201">
        <v>-4274</v>
      </c>
      <c r="M2201">
        <v>0</v>
      </c>
      <c r="N2201">
        <v>0</v>
      </c>
      <c r="O2201">
        <f>VLOOKUP(A2201,Sheet1!$A$1:$B$600,2,FALSE)</f>
        <v>61301</v>
      </c>
      <c r="P2201">
        <f t="shared" si="68"/>
        <v>0</v>
      </c>
      <c r="Q2201" t="str">
        <f t="shared" si="69"/>
        <v>55</v>
      </c>
      <c r="R2201" t="s">
        <v>8674</v>
      </c>
    </row>
    <row r="2202" spans="1:18">
      <c r="A2202" t="s">
        <v>3357</v>
      </c>
      <c r="B2202" t="s">
        <v>16067</v>
      </c>
      <c r="C2202" t="s">
        <v>43</v>
      </c>
      <c r="D2202" t="s">
        <v>16400</v>
      </c>
      <c r="F2202">
        <v>0</v>
      </c>
      <c r="G2202">
        <v>0</v>
      </c>
      <c r="H2202">
        <v>8596</v>
      </c>
      <c r="I2202">
        <v>82388</v>
      </c>
      <c r="J2202">
        <v>0.104335582851872</v>
      </c>
      <c r="K2202">
        <v>-0.104335582851872</v>
      </c>
      <c r="L2202">
        <v>-8596</v>
      </c>
      <c r="M2202">
        <v>0</v>
      </c>
      <c r="N2202">
        <v>0</v>
      </c>
      <c r="O2202">
        <f>VLOOKUP(A2202,Sheet1!$A$1:$B$600,2,FALSE)</f>
        <v>98529</v>
      </c>
      <c r="P2202">
        <f t="shared" si="68"/>
        <v>0</v>
      </c>
      <c r="Q2202" t="str">
        <f t="shared" si="69"/>
        <v>56</v>
      </c>
      <c r="R2202" t="s">
        <v>8676</v>
      </c>
    </row>
    <row r="2203" spans="1:18">
      <c r="A2203" t="s">
        <v>3368</v>
      </c>
      <c r="B2203" t="s">
        <v>16068</v>
      </c>
      <c r="C2203" t="s">
        <v>43</v>
      </c>
      <c r="D2203" t="s">
        <v>16400</v>
      </c>
      <c r="F2203">
        <v>0</v>
      </c>
      <c r="G2203">
        <v>0</v>
      </c>
      <c r="H2203">
        <v>8567</v>
      </c>
      <c r="I2203">
        <v>73325</v>
      </c>
      <c r="J2203">
        <v>0.116836004091374</v>
      </c>
      <c r="K2203">
        <v>-0.116836004091374</v>
      </c>
      <c r="L2203">
        <v>-8567</v>
      </c>
      <c r="M2203">
        <v>0</v>
      </c>
      <c r="N2203">
        <v>0</v>
      </c>
      <c r="O2203">
        <f>VLOOKUP(A2203,Sheet1!$A$1:$B$600,2,FALSE)</f>
        <v>86770</v>
      </c>
      <c r="P2203">
        <f t="shared" si="68"/>
        <v>0</v>
      </c>
      <c r="Q2203" t="str">
        <f t="shared" si="69"/>
        <v>56</v>
      </c>
      <c r="R2203" t="s">
        <v>8677</v>
      </c>
    </row>
    <row r="2204" spans="1:18">
      <c r="A2204" t="s">
        <v>3398</v>
      </c>
      <c r="B2204" t="s">
        <v>16071</v>
      </c>
      <c r="C2204" t="s">
        <v>43</v>
      </c>
      <c r="D2204" t="s">
        <v>16400</v>
      </c>
      <c r="F2204">
        <v>0</v>
      </c>
      <c r="G2204">
        <v>0</v>
      </c>
      <c r="H2204">
        <v>7721</v>
      </c>
      <c r="I2204">
        <v>73773</v>
      </c>
      <c r="J2204">
        <v>0.104658886042319</v>
      </c>
      <c r="K2204">
        <v>-0.104658886042319</v>
      </c>
      <c r="L2204">
        <v>-7721</v>
      </c>
      <c r="M2204">
        <v>0</v>
      </c>
      <c r="N2204">
        <v>0</v>
      </c>
      <c r="O2204">
        <f>VLOOKUP(A2204,Sheet1!$A$1:$B$600,2,FALSE)</f>
        <v>89093</v>
      </c>
      <c r="P2204">
        <f t="shared" si="68"/>
        <v>0</v>
      </c>
      <c r="Q2204" t="str">
        <f t="shared" si="69"/>
        <v>56</v>
      </c>
      <c r="R2204" t="s">
        <v>8680</v>
      </c>
    </row>
    <row r="2205" spans="1:18">
      <c r="A2205" t="s">
        <v>3445</v>
      </c>
      <c r="B2205" t="s">
        <v>16075</v>
      </c>
      <c r="C2205" t="s">
        <v>43</v>
      </c>
      <c r="D2205" t="s">
        <v>16400</v>
      </c>
      <c r="F2205">
        <v>0</v>
      </c>
      <c r="G2205">
        <v>0</v>
      </c>
      <c r="H2205">
        <v>6748</v>
      </c>
      <c r="I2205">
        <v>65048</v>
      </c>
      <c r="J2205">
        <v>0.10373877751813999</v>
      </c>
      <c r="K2205">
        <v>-0.10373877751813999</v>
      </c>
      <c r="L2205">
        <v>-6748</v>
      </c>
      <c r="M2205">
        <v>0</v>
      </c>
      <c r="N2205">
        <v>0</v>
      </c>
      <c r="O2205">
        <f>VLOOKUP(A2205,Sheet1!$A$1:$B$600,2,FALSE)</f>
        <v>81179</v>
      </c>
      <c r="P2205">
        <f t="shared" si="68"/>
        <v>0</v>
      </c>
      <c r="Q2205" t="str">
        <f t="shared" si="69"/>
        <v>57</v>
      </c>
      <c r="R2205" t="s">
        <v>8684</v>
      </c>
    </row>
    <row r="2206" spans="1:18">
      <c r="A2206" t="s">
        <v>3453</v>
      </c>
      <c r="B2206" t="s">
        <v>16076</v>
      </c>
      <c r="C2206" t="s">
        <v>43</v>
      </c>
      <c r="D2206" t="s">
        <v>16400</v>
      </c>
      <c r="F2206">
        <v>0</v>
      </c>
      <c r="G2206">
        <v>0</v>
      </c>
      <c r="H2206">
        <v>6048</v>
      </c>
      <c r="I2206">
        <v>57783</v>
      </c>
      <c r="J2206">
        <v>0.104667462748559</v>
      </c>
      <c r="K2206">
        <v>-0.104667462748559</v>
      </c>
      <c r="L2206">
        <v>-6048</v>
      </c>
      <c r="M2206">
        <v>0</v>
      </c>
      <c r="N2206">
        <v>0</v>
      </c>
      <c r="O2206">
        <f>VLOOKUP(A2206,Sheet1!$A$1:$B$600,2,FALSE)</f>
        <v>74626</v>
      </c>
      <c r="P2206">
        <f t="shared" si="68"/>
        <v>0</v>
      </c>
      <c r="Q2206" t="str">
        <f t="shared" si="69"/>
        <v>57</v>
      </c>
      <c r="R2206" t="s">
        <v>8685</v>
      </c>
    </row>
    <row r="2207" spans="1:18">
      <c r="A2207" t="s">
        <v>3469</v>
      </c>
      <c r="B2207" t="s">
        <v>16078</v>
      </c>
      <c r="C2207" t="s">
        <v>43</v>
      </c>
      <c r="D2207" t="s">
        <v>16400</v>
      </c>
      <c r="F2207">
        <v>0</v>
      </c>
      <c r="G2207">
        <v>0</v>
      </c>
      <c r="H2207">
        <v>6296</v>
      </c>
      <c r="I2207">
        <v>70881</v>
      </c>
      <c r="J2207">
        <v>8.8824931928161294E-2</v>
      </c>
      <c r="K2207">
        <v>-8.8824931928161294E-2</v>
      </c>
      <c r="L2207">
        <v>-6296</v>
      </c>
      <c r="M2207">
        <v>0</v>
      </c>
      <c r="N2207">
        <v>0</v>
      </c>
      <c r="O2207">
        <f>VLOOKUP(A2207,Sheet1!$A$1:$B$600,2,FALSE)</f>
        <v>91564</v>
      </c>
      <c r="P2207">
        <f t="shared" si="68"/>
        <v>0</v>
      </c>
      <c r="Q2207" t="str">
        <f t="shared" si="69"/>
        <v>57</v>
      </c>
      <c r="R2207" t="s">
        <v>8687</v>
      </c>
    </row>
    <row r="2208" spans="1:18">
      <c r="A2208" t="s">
        <v>3496</v>
      </c>
      <c r="B2208" t="s">
        <v>16080</v>
      </c>
      <c r="C2208" t="s">
        <v>43</v>
      </c>
      <c r="D2208" t="s">
        <v>16400</v>
      </c>
      <c r="F2208">
        <v>0</v>
      </c>
      <c r="G2208">
        <v>0</v>
      </c>
      <c r="H2208">
        <v>8022</v>
      </c>
      <c r="I2208">
        <v>74552</v>
      </c>
      <c r="J2208">
        <v>0.10760274707586701</v>
      </c>
      <c r="K2208">
        <v>-0.10760274707586701</v>
      </c>
      <c r="L2208">
        <v>-8022</v>
      </c>
      <c r="M2208">
        <v>0</v>
      </c>
      <c r="N2208">
        <v>0</v>
      </c>
      <c r="O2208">
        <f>VLOOKUP(A2208,Sheet1!$A$1:$B$600,2,FALSE)</f>
        <v>97026</v>
      </c>
      <c r="P2208">
        <f t="shared" si="68"/>
        <v>0</v>
      </c>
      <c r="Q2208" t="str">
        <f t="shared" si="69"/>
        <v>57</v>
      </c>
      <c r="R2208" t="s">
        <v>8689</v>
      </c>
    </row>
    <row r="2209" spans="1:18">
      <c r="A2209" t="s">
        <v>3514</v>
      </c>
      <c r="B2209" t="s">
        <v>16082</v>
      </c>
      <c r="C2209" t="s">
        <v>43</v>
      </c>
      <c r="D2209" t="s">
        <v>16400</v>
      </c>
      <c r="F2209">
        <v>0</v>
      </c>
      <c r="G2209">
        <v>0</v>
      </c>
      <c r="H2209">
        <v>5130</v>
      </c>
      <c r="I2209">
        <v>69540</v>
      </c>
      <c r="J2209">
        <v>7.3770491803278701E-2</v>
      </c>
      <c r="K2209">
        <v>-7.3770491803278701E-2</v>
      </c>
      <c r="L2209">
        <v>-5130</v>
      </c>
      <c r="M2209">
        <v>0</v>
      </c>
      <c r="N2209">
        <v>0</v>
      </c>
      <c r="O2209">
        <f>VLOOKUP(A2209,Sheet1!$A$1:$B$600,2,FALSE)</f>
        <v>86675</v>
      </c>
      <c r="P2209">
        <f t="shared" si="68"/>
        <v>0</v>
      </c>
      <c r="Q2209" t="str">
        <f t="shared" si="69"/>
        <v>58</v>
      </c>
      <c r="R2209" t="s">
        <v>8691</v>
      </c>
    </row>
    <row r="2210" spans="1:18">
      <c r="A2210" t="s">
        <v>3541</v>
      </c>
      <c r="B2210" t="s">
        <v>16084</v>
      </c>
      <c r="C2210" t="s">
        <v>43</v>
      </c>
      <c r="D2210" t="s">
        <v>16400</v>
      </c>
      <c r="F2210">
        <v>0</v>
      </c>
      <c r="G2210">
        <v>0</v>
      </c>
      <c r="H2210">
        <v>5235</v>
      </c>
      <c r="I2210">
        <v>66275</v>
      </c>
      <c r="J2210">
        <v>7.8989060731799302E-2</v>
      </c>
      <c r="K2210">
        <v>-7.8989060731799302E-2</v>
      </c>
      <c r="L2210">
        <v>-5235</v>
      </c>
      <c r="M2210">
        <v>0</v>
      </c>
      <c r="N2210">
        <v>0</v>
      </c>
      <c r="O2210">
        <f>VLOOKUP(A2210,Sheet1!$A$1:$B$600,2,FALSE)</f>
        <v>87326</v>
      </c>
      <c r="P2210">
        <f t="shared" si="68"/>
        <v>0</v>
      </c>
      <c r="Q2210" t="str">
        <f t="shared" si="69"/>
        <v>59</v>
      </c>
      <c r="R2210" t="s">
        <v>8693</v>
      </c>
    </row>
    <row r="2211" spans="1:18">
      <c r="A2211" t="s">
        <v>3574</v>
      </c>
      <c r="B2211" t="s">
        <v>16086</v>
      </c>
      <c r="C2211" t="s">
        <v>43</v>
      </c>
      <c r="D2211" t="s">
        <v>16400</v>
      </c>
      <c r="F2211">
        <v>0</v>
      </c>
      <c r="G2211">
        <v>0</v>
      </c>
      <c r="H2211">
        <v>7977</v>
      </c>
      <c r="I2211">
        <v>74531</v>
      </c>
      <c r="J2211">
        <v>0.10702928982571</v>
      </c>
      <c r="K2211">
        <v>-0.10702928982571</v>
      </c>
      <c r="L2211">
        <v>-7977</v>
      </c>
      <c r="M2211">
        <v>0</v>
      </c>
      <c r="N2211">
        <v>0</v>
      </c>
      <c r="O2211">
        <f>VLOOKUP(A2211,Sheet1!$A$1:$B$600,2,FALSE)</f>
        <v>97182</v>
      </c>
      <c r="P2211">
        <f t="shared" si="68"/>
        <v>0</v>
      </c>
      <c r="Q2211" t="str">
        <f t="shared" si="69"/>
        <v>59</v>
      </c>
      <c r="R2211" t="s">
        <v>8695</v>
      </c>
    </row>
    <row r="2212" spans="1:18">
      <c r="A2212" t="s">
        <v>3587</v>
      </c>
      <c r="B2212" t="s">
        <v>16087</v>
      </c>
      <c r="C2212" t="s">
        <v>43</v>
      </c>
      <c r="D2212" t="s">
        <v>16400</v>
      </c>
      <c r="F2212">
        <v>0</v>
      </c>
      <c r="G2212">
        <v>0</v>
      </c>
      <c r="H2212">
        <v>6570</v>
      </c>
      <c r="I2212">
        <v>76774</v>
      </c>
      <c r="J2212">
        <v>8.5575845989527694E-2</v>
      </c>
      <c r="K2212">
        <v>-8.5575845989527694E-2</v>
      </c>
      <c r="L2212">
        <v>-6570</v>
      </c>
      <c r="M2212">
        <v>0</v>
      </c>
      <c r="N2212">
        <v>0</v>
      </c>
      <c r="O2212">
        <f>VLOOKUP(A2212,Sheet1!$A$1:$B$600,2,FALSE)</f>
        <v>96489</v>
      </c>
      <c r="P2212">
        <f t="shared" si="68"/>
        <v>0</v>
      </c>
      <c r="Q2212" t="str">
        <f t="shared" si="69"/>
        <v>59</v>
      </c>
      <c r="R2212" t="s">
        <v>8696</v>
      </c>
    </row>
    <row r="2213" spans="1:18">
      <c r="A2213" t="s">
        <v>3594</v>
      </c>
      <c r="B2213" t="s">
        <v>16088</v>
      </c>
      <c r="C2213" t="s">
        <v>43</v>
      </c>
      <c r="D2213" t="s">
        <v>16400</v>
      </c>
      <c r="F2213">
        <v>0</v>
      </c>
      <c r="G2213">
        <v>0</v>
      </c>
      <c r="H2213">
        <v>6758</v>
      </c>
      <c r="I2213">
        <v>69795</v>
      </c>
      <c r="J2213">
        <v>9.6826420230675503E-2</v>
      </c>
      <c r="K2213">
        <v>-9.6826420230675503E-2</v>
      </c>
      <c r="L2213">
        <v>-6758</v>
      </c>
      <c r="M2213">
        <v>0</v>
      </c>
      <c r="N2213">
        <v>0</v>
      </c>
      <c r="O2213">
        <f>VLOOKUP(A2213,Sheet1!$A$1:$B$600,2,FALSE)</f>
        <v>84774</v>
      </c>
      <c r="P2213">
        <f t="shared" si="68"/>
        <v>0</v>
      </c>
      <c r="Q2213" t="str">
        <f t="shared" si="69"/>
        <v>59</v>
      </c>
      <c r="R2213" t="s">
        <v>8697</v>
      </c>
    </row>
    <row r="2214" spans="1:18">
      <c r="A2214" t="s">
        <v>3614</v>
      </c>
      <c r="B2214" t="s">
        <v>16090</v>
      </c>
      <c r="C2214" t="s">
        <v>43</v>
      </c>
      <c r="D2214" t="s">
        <v>16400</v>
      </c>
      <c r="F2214">
        <v>0</v>
      </c>
      <c r="G2214">
        <v>0</v>
      </c>
      <c r="H2214">
        <v>2721</v>
      </c>
      <c r="I2214">
        <v>47973</v>
      </c>
      <c r="J2214">
        <v>5.6719404665124103E-2</v>
      </c>
      <c r="K2214">
        <v>-5.6719404665124103E-2</v>
      </c>
      <c r="L2214">
        <v>-2721</v>
      </c>
      <c r="M2214">
        <v>0</v>
      </c>
      <c r="N2214">
        <v>0</v>
      </c>
      <c r="O2214">
        <f>VLOOKUP(A2214,Sheet1!$A$1:$B$600,2,FALSE)</f>
        <v>69045</v>
      </c>
      <c r="P2214">
        <f t="shared" si="68"/>
        <v>0</v>
      </c>
      <c r="Q2214" t="str">
        <f t="shared" si="69"/>
        <v>59</v>
      </c>
      <c r="R2214" t="s">
        <v>8699</v>
      </c>
    </row>
    <row r="2215" spans="1:18">
      <c r="A2215" t="s">
        <v>3671</v>
      </c>
      <c r="B2215" t="s">
        <v>16094</v>
      </c>
      <c r="C2215" t="s">
        <v>43</v>
      </c>
      <c r="D2215" t="s">
        <v>16400</v>
      </c>
      <c r="F2215">
        <v>0</v>
      </c>
      <c r="G2215">
        <v>0</v>
      </c>
      <c r="H2215">
        <v>4690</v>
      </c>
      <c r="I2215">
        <v>73783</v>
      </c>
      <c r="J2215">
        <v>6.35647777943429E-2</v>
      </c>
      <c r="K2215">
        <v>-6.35647777943429E-2</v>
      </c>
      <c r="L2215">
        <v>-4690</v>
      </c>
      <c r="M2215">
        <v>0</v>
      </c>
      <c r="N2215">
        <v>0</v>
      </c>
      <c r="O2215">
        <f>VLOOKUP(A2215,Sheet1!$A$1:$B$600,2,FALSE)</f>
        <v>93685</v>
      </c>
      <c r="P2215">
        <f t="shared" si="68"/>
        <v>0</v>
      </c>
      <c r="Q2215" t="str">
        <f t="shared" si="69"/>
        <v>59</v>
      </c>
      <c r="R2215" t="s">
        <v>8703</v>
      </c>
    </row>
    <row r="2216" spans="1:18">
      <c r="A2216" t="s">
        <v>3706</v>
      </c>
      <c r="B2216" t="s">
        <v>16097</v>
      </c>
      <c r="C2216" t="s">
        <v>43</v>
      </c>
      <c r="D2216" t="s">
        <v>16400</v>
      </c>
      <c r="F2216">
        <v>0</v>
      </c>
      <c r="G2216">
        <v>0</v>
      </c>
      <c r="H2216">
        <v>6552</v>
      </c>
      <c r="I2216">
        <v>76482</v>
      </c>
      <c r="J2216">
        <v>8.5667215815486003E-2</v>
      </c>
      <c r="K2216">
        <v>-8.5667215815486003E-2</v>
      </c>
      <c r="L2216">
        <v>-6552</v>
      </c>
      <c r="M2216">
        <v>0</v>
      </c>
      <c r="N2216">
        <v>0</v>
      </c>
      <c r="O2216">
        <f>VLOOKUP(A2216,Sheet1!$A$1:$B$600,2,FALSE)</f>
        <v>95223</v>
      </c>
      <c r="P2216">
        <f t="shared" si="68"/>
        <v>0</v>
      </c>
      <c r="Q2216" t="str">
        <f t="shared" si="69"/>
        <v>59</v>
      </c>
      <c r="R2216" t="s">
        <v>8706</v>
      </c>
    </row>
    <row r="2217" spans="1:18">
      <c r="A2217" t="s">
        <v>3731</v>
      </c>
      <c r="B2217" t="s">
        <v>16100</v>
      </c>
      <c r="C2217" t="s">
        <v>43</v>
      </c>
      <c r="D2217" t="s">
        <v>16400</v>
      </c>
      <c r="F2217">
        <v>0</v>
      </c>
      <c r="G2217">
        <v>0</v>
      </c>
      <c r="H2217">
        <v>4718</v>
      </c>
      <c r="I2217">
        <v>70980</v>
      </c>
      <c r="J2217">
        <v>6.6469428007889506E-2</v>
      </c>
      <c r="K2217">
        <v>-6.6469428007889506E-2</v>
      </c>
      <c r="L2217">
        <v>-4718</v>
      </c>
      <c r="M2217">
        <v>0</v>
      </c>
      <c r="N2217">
        <v>0</v>
      </c>
      <c r="O2217">
        <f>VLOOKUP(A2217,Sheet1!$A$1:$B$600,2,FALSE)</f>
        <v>92022</v>
      </c>
      <c r="P2217">
        <f t="shared" si="68"/>
        <v>0</v>
      </c>
      <c r="Q2217" t="str">
        <f t="shared" si="69"/>
        <v>59</v>
      </c>
      <c r="R2217" t="s">
        <v>8709</v>
      </c>
    </row>
    <row r="2218" spans="1:18">
      <c r="A2218" t="s">
        <v>3749</v>
      </c>
      <c r="B2218" t="s">
        <v>16102</v>
      </c>
      <c r="C2218" t="s">
        <v>43</v>
      </c>
      <c r="D2218" t="s">
        <v>16400</v>
      </c>
      <c r="F2218">
        <v>0</v>
      </c>
      <c r="G2218">
        <v>0</v>
      </c>
      <c r="H2218">
        <v>3383</v>
      </c>
      <c r="I2218">
        <v>59397</v>
      </c>
      <c r="J2218">
        <v>5.6955738505311701E-2</v>
      </c>
      <c r="K2218">
        <v>-5.6955738505311701E-2</v>
      </c>
      <c r="L2218">
        <v>-3383</v>
      </c>
      <c r="M2218">
        <v>0</v>
      </c>
      <c r="N2218">
        <v>0</v>
      </c>
      <c r="O2218">
        <f>VLOOKUP(A2218,Sheet1!$A$1:$B$600,2,FALSE)</f>
        <v>80858</v>
      </c>
      <c r="P2218">
        <f t="shared" si="68"/>
        <v>0</v>
      </c>
      <c r="Q2218" t="str">
        <f t="shared" si="69"/>
        <v>59</v>
      </c>
      <c r="R2218" t="s">
        <v>8711</v>
      </c>
    </row>
    <row r="2219" spans="1:18">
      <c r="A2219" t="s">
        <v>3756</v>
      </c>
      <c r="B2219" t="s">
        <v>16103</v>
      </c>
      <c r="C2219" t="s">
        <v>43</v>
      </c>
      <c r="D2219" t="s">
        <v>16400</v>
      </c>
      <c r="F2219">
        <v>0</v>
      </c>
      <c r="G2219">
        <v>0</v>
      </c>
      <c r="H2219">
        <v>4515</v>
      </c>
      <c r="I2219">
        <v>61160</v>
      </c>
      <c r="J2219">
        <v>7.3822759973839094E-2</v>
      </c>
      <c r="K2219">
        <v>-7.3822759973839094E-2</v>
      </c>
      <c r="L2219">
        <v>-4515</v>
      </c>
      <c r="M2219">
        <v>0</v>
      </c>
      <c r="N2219">
        <v>0</v>
      </c>
      <c r="O2219">
        <f>VLOOKUP(A2219,Sheet1!$A$1:$B$600,2,FALSE)</f>
        <v>81075</v>
      </c>
      <c r="P2219">
        <f t="shared" si="68"/>
        <v>0</v>
      </c>
      <c r="Q2219" t="str">
        <f t="shared" si="69"/>
        <v>59</v>
      </c>
      <c r="R2219" t="s">
        <v>8712</v>
      </c>
    </row>
    <row r="2220" spans="1:18">
      <c r="A2220" t="s">
        <v>3764</v>
      </c>
      <c r="B2220" t="s">
        <v>16104</v>
      </c>
      <c r="C2220" t="s">
        <v>43</v>
      </c>
      <c r="D2220" t="s">
        <v>16400</v>
      </c>
      <c r="F2220">
        <v>0</v>
      </c>
      <c r="G2220">
        <v>0</v>
      </c>
      <c r="H2220">
        <v>4589</v>
      </c>
      <c r="I2220">
        <v>64604</v>
      </c>
      <c r="J2220">
        <v>7.1032753389883005E-2</v>
      </c>
      <c r="K2220">
        <v>-7.1032753389883005E-2</v>
      </c>
      <c r="L2220">
        <v>-4589</v>
      </c>
      <c r="M2220">
        <v>0</v>
      </c>
      <c r="N2220">
        <v>0</v>
      </c>
      <c r="O2220">
        <f>VLOOKUP(A2220,Sheet1!$A$1:$B$600,2,FALSE)</f>
        <v>80777</v>
      </c>
      <c r="P2220">
        <f t="shared" si="68"/>
        <v>0</v>
      </c>
      <c r="Q2220" t="str">
        <f t="shared" si="69"/>
        <v>60</v>
      </c>
      <c r="R2220" t="s">
        <v>8713</v>
      </c>
    </row>
    <row r="2221" spans="1:18">
      <c r="A2221" t="s">
        <v>3840</v>
      </c>
      <c r="B2221" t="s">
        <v>16111</v>
      </c>
      <c r="C2221" t="s">
        <v>43</v>
      </c>
      <c r="D2221" t="s">
        <v>16400</v>
      </c>
      <c r="F2221">
        <v>0</v>
      </c>
      <c r="G2221">
        <v>0</v>
      </c>
      <c r="H2221">
        <v>6714</v>
      </c>
      <c r="I2221">
        <v>57818</v>
      </c>
      <c r="J2221">
        <v>0.11612300667612201</v>
      </c>
      <c r="K2221">
        <v>-0.11612300667612201</v>
      </c>
      <c r="L2221">
        <v>-6714</v>
      </c>
      <c r="M2221">
        <v>0</v>
      </c>
      <c r="N2221">
        <v>0</v>
      </c>
      <c r="O2221">
        <f>VLOOKUP(A2221,Sheet1!$A$1:$B$600,2,FALSE)</f>
        <v>71232</v>
      </c>
      <c r="P2221">
        <f t="shared" si="68"/>
        <v>0</v>
      </c>
      <c r="Q2221" t="str">
        <f t="shared" si="69"/>
        <v>61</v>
      </c>
      <c r="R2221" t="s">
        <v>8720</v>
      </c>
    </row>
    <row r="2222" spans="1:18">
      <c r="A2222" t="s">
        <v>3850</v>
      </c>
      <c r="B2222" t="s">
        <v>16112</v>
      </c>
      <c r="C2222" t="s">
        <v>43</v>
      </c>
      <c r="D2222" t="s">
        <v>16400</v>
      </c>
      <c r="F2222">
        <v>0</v>
      </c>
      <c r="G2222">
        <v>0</v>
      </c>
      <c r="H2222">
        <v>5356</v>
      </c>
      <c r="I2222">
        <v>56125</v>
      </c>
      <c r="J2222">
        <v>9.54298440979955E-2</v>
      </c>
      <c r="K2222">
        <v>-9.54298440979955E-2</v>
      </c>
      <c r="L2222">
        <v>-5356</v>
      </c>
      <c r="M2222">
        <v>0</v>
      </c>
      <c r="N2222">
        <v>0</v>
      </c>
      <c r="O2222">
        <f>VLOOKUP(A2222,Sheet1!$A$1:$B$600,2,FALSE)</f>
        <v>68826</v>
      </c>
      <c r="P2222">
        <f t="shared" si="68"/>
        <v>0</v>
      </c>
      <c r="Q2222" t="str">
        <f t="shared" si="69"/>
        <v>61</v>
      </c>
      <c r="R2222" t="s">
        <v>8721</v>
      </c>
    </row>
    <row r="2223" spans="1:18">
      <c r="A2223" t="s">
        <v>3879</v>
      </c>
      <c r="B2223" t="s">
        <v>16115</v>
      </c>
      <c r="C2223" t="s">
        <v>43</v>
      </c>
      <c r="D2223" t="s">
        <v>16400</v>
      </c>
      <c r="F2223">
        <v>0</v>
      </c>
      <c r="G2223">
        <v>0</v>
      </c>
      <c r="H2223">
        <v>6356</v>
      </c>
      <c r="I2223">
        <v>68196</v>
      </c>
      <c r="J2223">
        <v>9.3201947328289098E-2</v>
      </c>
      <c r="K2223">
        <v>-9.3201947328289098E-2</v>
      </c>
      <c r="L2223">
        <v>-6356</v>
      </c>
      <c r="M2223">
        <v>0</v>
      </c>
      <c r="N2223">
        <v>0</v>
      </c>
      <c r="O2223">
        <f>VLOOKUP(A2223,Sheet1!$A$1:$B$600,2,FALSE)</f>
        <v>84287</v>
      </c>
      <c r="P2223">
        <f t="shared" si="68"/>
        <v>0</v>
      </c>
      <c r="Q2223" t="str">
        <f t="shared" si="69"/>
        <v>62</v>
      </c>
      <c r="R2223" t="s">
        <v>8724</v>
      </c>
    </row>
    <row r="2224" spans="1:18">
      <c r="A2224" t="s">
        <v>3893</v>
      </c>
      <c r="B2224" t="s">
        <v>16116</v>
      </c>
      <c r="C2224" t="s">
        <v>43</v>
      </c>
      <c r="D2224" t="s">
        <v>16400</v>
      </c>
      <c r="F2224">
        <v>0</v>
      </c>
      <c r="G2224">
        <v>0</v>
      </c>
      <c r="H2224">
        <v>2559</v>
      </c>
      <c r="I2224">
        <v>64369</v>
      </c>
      <c r="J2224">
        <v>3.9755161646133998E-2</v>
      </c>
      <c r="K2224">
        <v>-3.9755161646133998E-2</v>
      </c>
      <c r="L2224">
        <v>-2559</v>
      </c>
      <c r="M2224">
        <v>0</v>
      </c>
      <c r="N2224">
        <v>0</v>
      </c>
      <c r="O2224">
        <f>VLOOKUP(A2224,Sheet1!$A$1:$B$600,2,FALSE)</f>
        <v>87348</v>
      </c>
      <c r="P2224">
        <f t="shared" si="68"/>
        <v>0</v>
      </c>
      <c r="Q2224" t="str">
        <f t="shared" si="69"/>
        <v>62</v>
      </c>
      <c r="R2224" t="s">
        <v>8725</v>
      </c>
    </row>
    <row r="2225" spans="1:18">
      <c r="A2225" t="s">
        <v>3906</v>
      </c>
      <c r="B2225" t="s">
        <v>16117</v>
      </c>
      <c r="C2225" t="s">
        <v>43</v>
      </c>
      <c r="D2225" t="s">
        <v>16400</v>
      </c>
      <c r="F2225">
        <v>0</v>
      </c>
      <c r="G2225">
        <v>0</v>
      </c>
      <c r="H2225">
        <v>5158</v>
      </c>
      <c r="I2225">
        <v>70705</v>
      </c>
      <c r="J2225">
        <v>7.2950993564811495E-2</v>
      </c>
      <c r="K2225">
        <v>-7.2950993564811495E-2</v>
      </c>
      <c r="L2225">
        <v>-5158</v>
      </c>
      <c r="M2225">
        <v>0</v>
      </c>
      <c r="N2225">
        <v>0</v>
      </c>
      <c r="O2225">
        <f>VLOOKUP(A2225,Sheet1!$A$1:$B$600,2,FALSE)</f>
        <v>87379</v>
      </c>
      <c r="P2225">
        <f t="shared" si="68"/>
        <v>0</v>
      </c>
      <c r="Q2225" t="str">
        <f t="shared" si="69"/>
        <v>62</v>
      </c>
      <c r="R2225" t="s">
        <v>8726</v>
      </c>
    </row>
    <row r="2226" spans="1:18">
      <c r="A2226" t="s">
        <v>3916</v>
      </c>
      <c r="B2226" t="s">
        <v>16118</v>
      </c>
      <c r="C2226" t="s">
        <v>43</v>
      </c>
      <c r="D2226" t="s">
        <v>16400</v>
      </c>
      <c r="F2226">
        <v>0</v>
      </c>
      <c r="G2226">
        <v>0</v>
      </c>
      <c r="H2226">
        <v>4390</v>
      </c>
      <c r="I2226">
        <v>69786</v>
      </c>
      <c r="J2226">
        <v>6.2906600177686095E-2</v>
      </c>
      <c r="K2226">
        <v>-6.2906600177686095E-2</v>
      </c>
      <c r="L2226">
        <v>-4390</v>
      </c>
      <c r="M2226">
        <v>0</v>
      </c>
      <c r="N2226">
        <v>0</v>
      </c>
      <c r="O2226">
        <f>VLOOKUP(A2226,Sheet1!$A$1:$B$600,2,FALSE)</f>
        <v>89827</v>
      </c>
      <c r="P2226">
        <f t="shared" si="68"/>
        <v>0</v>
      </c>
      <c r="Q2226" t="str">
        <f t="shared" si="69"/>
        <v>62</v>
      </c>
      <c r="R2226" t="s">
        <v>8727</v>
      </c>
    </row>
    <row r="2227" spans="1:18">
      <c r="A2227" t="s">
        <v>3938</v>
      </c>
      <c r="B2227" t="s">
        <v>16120</v>
      </c>
      <c r="C2227" t="s">
        <v>43</v>
      </c>
      <c r="D2227" t="s">
        <v>16400</v>
      </c>
      <c r="F2227">
        <v>0</v>
      </c>
      <c r="G2227">
        <v>0</v>
      </c>
      <c r="H2227">
        <v>4283</v>
      </c>
      <c r="I2227">
        <v>69894</v>
      </c>
      <c r="J2227">
        <v>6.1278507454144801E-2</v>
      </c>
      <c r="K2227">
        <v>-6.1278507454144801E-2</v>
      </c>
      <c r="L2227">
        <v>-4283</v>
      </c>
      <c r="M2227">
        <v>0</v>
      </c>
      <c r="N2227">
        <v>0</v>
      </c>
      <c r="O2227">
        <f>VLOOKUP(A2227,Sheet1!$A$1:$B$600,2,FALSE)</f>
        <v>92413</v>
      </c>
      <c r="P2227">
        <f t="shared" si="68"/>
        <v>0</v>
      </c>
      <c r="Q2227" t="str">
        <f t="shared" si="69"/>
        <v>62</v>
      </c>
      <c r="R2227" t="s">
        <v>8729</v>
      </c>
    </row>
    <row r="2228" spans="1:18">
      <c r="A2228" t="s">
        <v>3955</v>
      </c>
      <c r="B2228" t="s">
        <v>16122</v>
      </c>
      <c r="C2228" t="s">
        <v>43</v>
      </c>
      <c r="D2228" t="s">
        <v>16400</v>
      </c>
      <c r="F2228">
        <v>0</v>
      </c>
      <c r="G2228">
        <v>0</v>
      </c>
      <c r="H2228">
        <v>4792</v>
      </c>
      <c r="I2228">
        <v>62502</v>
      </c>
      <c r="J2228">
        <v>7.6669546574509598E-2</v>
      </c>
      <c r="K2228">
        <v>-7.6669546574509598E-2</v>
      </c>
      <c r="L2228">
        <v>-4792</v>
      </c>
      <c r="M2228">
        <v>0</v>
      </c>
      <c r="N2228">
        <v>0</v>
      </c>
      <c r="O2228">
        <f>VLOOKUP(A2228,Sheet1!$A$1:$B$600,2,FALSE)</f>
        <v>79278</v>
      </c>
      <c r="P2228">
        <f t="shared" si="68"/>
        <v>0</v>
      </c>
      <c r="Q2228" t="str">
        <f t="shared" si="69"/>
        <v>62</v>
      </c>
      <c r="R2228" t="s">
        <v>8731</v>
      </c>
    </row>
    <row r="2229" spans="1:18">
      <c r="A2229" t="s">
        <v>4193</v>
      </c>
      <c r="B2229" t="s">
        <v>16141</v>
      </c>
      <c r="C2229" t="s">
        <v>43</v>
      </c>
      <c r="D2229" t="s">
        <v>16400</v>
      </c>
      <c r="F2229">
        <v>0</v>
      </c>
      <c r="G2229">
        <v>0</v>
      </c>
      <c r="H2229">
        <v>4203</v>
      </c>
      <c r="I2229">
        <v>63866</v>
      </c>
      <c r="J2229">
        <v>6.5809663983966399E-2</v>
      </c>
      <c r="K2229">
        <v>-6.5809663983966399E-2</v>
      </c>
      <c r="L2229">
        <v>-4203</v>
      </c>
      <c r="M2229">
        <v>0</v>
      </c>
      <c r="N2229">
        <v>0</v>
      </c>
      <c r="O2229">
        <f>VLOOKUP(A2229,Sheet1!$A$1:$B$600,2,FALSE)</f>
        <v>80130</v>
      </c>
      <c r="P2229">
        <f t="shared" si="68"/>
        <v>0</v>
      </c>
      <c r="Q2229" t="str">
        <f t="shared" si="69"/>
        <v>66</v>
      </c>
      <c r="R2229" t="s">
        <v>8750</v>
      </c>
    </row>
    <row r="2230" spans="1:18">
      <c r="A2230" t="s">
        <v>4205</v>
      </c>
      <c r="B2230" t="s">
        <v>16142</v>
      </c>
      <c r="C2230" t="s">
        <v>43</v>
      </c>
      <c r="D2230" t="s">
        <v>16400</v>
      </c>
      <c r="F2230">
        <v>0</v>
      </c>
      <c r="G2230">
        <v>0</v>
      </c>
      <c r="H2230">
        <v>4655</v>
      </c>
      <c r="I2230">
        <v>74679</v>
      </c>
      <c r="J2230">
        <v>6.2333453849140998E-2</v>
      </c>
      <c r="K2230">
        <v>-6.2333453849140998E-2</v>
      </c>
      <c r="L2230">
        <v>-4655</v>
      </c>
      <c r="M2230">
        <v>0</v>
      </c>
      <c r="N2230">
        <v>0</v>
      </c>
      <c r="O2230">
        <f>VLOOKUP(A2230,Sheet1!$A$1:$B$600,2,FALSE)</f>
        <v>92344</v>
      </c>
      <c r="P2230">
        <f t="shared" si="68"/>
        <v>0</v>
      </c>
      <c r="Q2230" t="str">
        <f t="shared" si="69"/>
        <v>66</v>
      </c>
      <c r="R2230" t="s">
        <v>8751</v>
      </c>
    </row>
    <row r="2231" spans="1:18">
      <c r="A2231" t="s">
        <v>4287</v>
      </c>
      <c r="B2231" t="s">
        <v>16150</v>
      </c>
      <c r="C2231" t="s">
        <v>43</v>
      </c>
      <c r="D2231" t="s">
        <v>16400</v>
      </c>
      <c r="F2231">
        <v>0</v>
      </c>
      <c r="G2231">
        <v>0</v>
      </c>
      <c r="H2231">
        <v>8509</v>
      </c>
      <c r="I2231">
        <v>72326</v>
      </c>
      <c r="J2231">
        <v>0.11764787213450199</v>
      </c>
      <c r="K2231">
        <v>-0.11764787213450199</v>
      </c>
      <c r="L2231">
        <v>-8509</v>
      </c>
      <c r="M2231">
        <v>0</v>
      </c>
      <c r="N2231">
        <v>0</v>
      </c>
      <c r="O2231">
        <f>VLOOKUP(A2231,Sheet1!$A$1:$B$600,2,FALSE)</f>
        <v>92744</v>
      </c>
      <c r="P2231">
        <f t="shared" si="68"/>
        <v>0</v>
      </c>
      <c r="Q2231" t="str">
        <f t="shared" si="69"/>
        <v>67</v>
      </c>
      <c r="R2231" t="s">
        <v>8759</v>
      </c>
    </row>
    <row r="2232" spans="1:18">
      <c r="A2232" t="s">
        <v>4298</v>
      </c>
      <c r="B2232" t="s">
        <v>16151</v>
      </c>
      <c r="C2232" t="s">
        <v>43</v>
      </c>
      <c r="D2232" t="s">
        <v>16400</v>
      </c>
      <c r="F2232">
        <v>0</v>
      </c>
      <c r="G2232">
        <v>0</v>
      </c>
      <c r="H2232">
        <v>8409</v>
      </c>
      <c r="I2232">
        <v>69833</v>
      </c>
      <c r="J2232">
        <v>0.12041584924033</v>
      </c>
      <c r="K2232">
        <v>-0.12041584924033</v>
      </c>
      <c r="L2232">
        <v>-8409</v>
      </c>
      <c r="M2232">
        <v>0</v>
      </c>
      <c r="N2232">
        <v>0</v>
      </c>
      <c r="O2232">
        <f>VLOOKUP(A2232,Sheet1!$A$1:$B$600,2,FALSE)</f>
        <v>88326</v>
      </c>
      <c r="P2232">
        <f t="shared" si="68"/>
        <v>0</v>
      </c>
      <c r="Q2232" t="str">
        <f t="shared" si="69"/>
        <v>67</v>
      </c>
      <c r="R2232" t="s">
        <v>8760</v>
      </c>
    </row>
    <row r="2233" spans="1:18">
      <c r="A2233" t="s">
        <v>4322</v>
      </c>
      <c r="B2233" t="s">
        <v>16153</v>
      </c>
      <c r="C2233" t="s">
        <v>43</v>
      </c>
      <c r="D2233" t="s">
        <v>16400</v>
      </c>
      <c r="F2233">
        <v>0</v>
      </c>
      <c r="G2233">
        <v>0</v>
      </c>
      <c r="H2233">
        <v>8969</v>
      </c>
      <c r="I2233">
        <v>72857</v>
      </c>
      <c r="J2233">
        <v>0.123104162949339</v>
      </c>
      <c r="K2233">
        <v>-0.123104162949339</v>
      </c>
      <c r="L2233">
        <v>-8969</v>
      </c>
      <c r="M2233">
        <v>0</v>
      </c>
      <c r="N2233">
        <v>0</v>
      </c>
      <c r="O2233">
        <f>VLOOKUP(A2233,Sheet1!$A$1:$B$600,2,FALSE)</f>
        <v>91139</v>
      </c>
      <c r="P2233">
        <f t="shared" si="68"/>
        <v>0</v>
      </c>
      <c r="Q2233" t="str">
        <f t="shared" si="69"/>
        <v>68</v>
      </c>
      <c r="R2233" t="s">
        <v>8762</v>
      </c>
    </row>
    <row r="2234" spans="1:18">
      <c r="A2234" t="s">
        <v>4339</v>
      </c>
      <c r="B2234" t="s">
        <v>16155</v>
      </c>
      <c r="C2234" t="s">
        <v>43</v>
      </c>
      <c r="D2234" t="s">
        <v>16400</v>
      </c>
      <c r="F2234">
        <v>0</v>
      </c>
      <c r="G2234">
        <v>0</v>
      </c>
      <c r="H2234">
        <v>8756</v>
      </c>
      <c r="I2234">
        <v>79473</v>
      </c>
      <c r="J2234">
        <v>0.11017578297031699</v>
      </c>
      <c r="K2234">
        <v>-0.11017578297031699</v>
      </c>
      <c r="L2234">
        <v>-8756</v>
      </c>
      <c r="M2234">
        <v>0</v>
      </c>
      <c r="N2234">
        <v>0</v>
      </c>
      <c r="O2234">
        <f>VLOOKUP(A2234,Sheet1!$A$1:$B$600,2,FALSE)</f>
        <v>99291</v>
      </c>
      <c r="P2234">
        <f t="shared" si="68"/>
        <v>0</v>
      </c>
      <c r="Q2234" t="str">
        <f t="shared" si="69"/>
        <v>68</v>
      </c>
      <c r="R2234" t="s">
        <v>8764</v>
      </c>
    </row>
    <row r="2235" spans="1:18">
      <c r="A2235" t="s">
        <v>4388</v>
      </c>
      <c r="B2235" t="s">
        <v>16159</v>
      </c>
      <c r="C2235" t="s">
        <v>43</v>
      </c>
      <c r="D2235" t="s">
        <v>16400</v>
      </c>
      <c r="F2235">
        <v>0</v>
      </c>
      <c r="G2235">
        <v>0</v>
      </c>
      <c r="H2235">
        <v>5831</v>
      </c>
      <c r="I2235">
        <v>58986</v>
      </c>
      <c r="J2235">
        <v>9.8853965347709599E-2</v>
      </c>
      <c r="K2235">
        <v>-9.8853965347709599E-2</v>
      </c>
      <c r="L2235">
        <v>-5831</v>
      </c>
      <c r="M2235">
        <v>0</v>
      </c>
      <c r="N2235">
        <v>0</v>
      </c>
      <c r="O2235">
        <f>VLOOKUP(A2235,Sheet1!$A$1:$B$600,2,FALSE)</f>
        <v>74893</v>
      </c>
      <c r="P2235">
        <f t="shared" si="68"/>
        <v>0</v>
      </c>
      <c r="Q2235" t="str">
        <f t="shared" si="69"/>
        <v>69</v>
      </c>
      <c r="R2235" t="s">
        <v>8768</v>
      </c>
    </row>
    <row r="2236" spans="1:18">
      <c r="A2236" t="s">
        <v>4460</v>
      </c>
      <c r="B2236" t="s">
        <v>16163</v>
      </c>
      <c r="C2236" t="s">
        <v>43</v>
      </c>
      <c r="D2236" t="s">
        <v>16400</v>
      </c>
      <c r="F2236">
        <v>0</v>
      </c>
      <c r="G2236">
        <v>0</v>
      </c>
      <c r="H2236">
        <v>5653</v>
      </c>
      <c r="I2236">
        <v>61208</v>
      </c>
      <c r="J2236">
        <v>9.2357208208077399E-2</v>
      </c>
      <c r="K2236">
        <v>-9.2357208208077399E-2</v>
      </c>
      <c r="L2236">
        <v>-5653</v>
      </c>
      <c r="M2236">
        <v>0</v>
      </c>
      <c r="N2236">
        <v>0</v>
      </c>
      <c r="O2236">
        <f>VLOOKUP(A2236,Sheet1!$A$1:$B$600,2,FALSE)</f>
        <v>78362</v>
      </c>
      <c r="P2236">
        <f t="shared" si="68"/>
        <v>0</v>
      </c>
      <c r="Q2236" t="str">
        <f t="shared" si="69"/>
        <v>69</v>
      </c>
      <c r="R2236" t="s">
        <v>8772</v>
      </c>
    </row>
    <row r="2237" spans="1:18">
      <c r="A2237" t="s">
        <v>4501</v>
      </c>
      <c r="B2237" t="s">
        <v>16166</v>
      </c>
      <c r="C2237" t="s">
        <v>43</v>
      </c>
      <c r="D2237" t="s">
        <v>16400</v>
      </c>
      <c r="F2237">
        <v>0</v>
      </c>
      <c r="G2237">
        <v>0</v>
      </c>
      <c r="H2237">
        <v>7475</v>
      </c>
      <c r="I2237">
        <v>69937</v>
      </c>
      <c r="J2237">
        <v>0.106881908002917</v>
      </c>
      <c r="K2237">
        <v>-0.106881908002917</v>
      </c>
      <c r="L2237">
        <v>-7475</v>
      </c>
      <c r="M2237">
        <v>0</v>
      </c>
      <c r="N2237">
        <v>0</v>
      </c>
      <c r="O2237">
        <f>VLOOKUP(A2237,Sheet1!$A$1:$B$600,2,FALSE)</f>
        <v>85945</v>
      </c>
      <c r="P2237">
        <f t="shared" si="68"/>
        <v>0</v>
      </c>
      <c r="Q2237" t="str">
        <f t="shared" si="69"/>
        <v>69</v>
      </c>
      <c r="R2237" t="s">
        <v>8775</v>
      </c>
    </row>
    <row r="2238" spans="1:18">
      <c r="A2238" t="s">
        <v>4523</v>
      </c>
      <c r="B2238" t="s">
        <v>16168</v>
      </c>
      <c r="C2238" t="s">
        <v>43</v>
      </c>
      <c r="D2238" t="s">
        <v>16400</v>
      </c>
      <c r="F2238">
        <v>0</v>
      </c>
      <c r="G2238">
        <v>0</v>
      </c>
      <c r="H2238">
        <v>6936</v>
      </c>
      <c r="I2238">
        <v>70724</v>
      </c>
      <c r="J2238">
        <v>9.8071376053390599E-2</v>
      </c>
      <c r="K2238">
        <v>-9.8071376053390599E-2</v>
      </c>
      <c r="L2238">
        <v>-6936</v>
      </c>
      <c r="M2238">
        <v>0</v>
      </c>
      <c r="N2238">
        <v>0</v>
      </c>
      <c r="O2238">
        <f>VLOOKUP(A2238,Sheet1!$A$1:$B$600,2,FALSE)</f>
        <v>85531</v>
      </c>
      <c r="P2238">
        <f t="shared" si="68"/>
        <v>0</v>
      </c>
      <c r="Q2238" t="str">
        <f t="shared" si="69"/>
        <v>69</v>
      </c>
      <c r="R2238" t="s">
        <v>8777</v>
      </c>
    </row>
    <row r="2239" spans="1:18">
      <c r="A2239" t="s">
        <v>4543</v>
      </c>
      <c r="B2239" t="s">
        <v>16170</v>
      </c>
      <c r="C2239" t="s">
        <v>43</v>
      </c>
      <c r="D2239" t="s">
        <v>16400</v>
      </c>
      <c r="F2239">
        <v>0</v>
      </c>
      <c r="G2239">
        <v>0</v>
      </c>
      <c r="H2239">
        <v>5820</v>
      </c>
      <c r="I2239">
        <v>63917</v>
      </c>
      <c r="J2239">
        <v>9.1055587715318298E-2</v>
      </c>
      <c r="K2239">
        <v>-9.1055587715318298E-2</v>
      </c>
      <c r="L2239">
        <v>-5820</v>
      </c>
      <c r="M2239">
        <v>0</v>
      </c>
      <c r="N2239">
        <v>0</v>
      </c>
      <c r="O2239">
        <f>VLOOKUP(A2239,Sheet1!$A$1:$B$600,2,FALSE)</f>
        <v>79506</v>
      </c>
      <c r="P2239">
        <f t="shared" si="68"/>
        <v>0</v>
      </c>
      <c r="Q2239" t="str">
        <f t="shared" si="69"/>
        <v>69</v>
      </c>
      <c r="R2239" t="s">
        <v>8779</v>
      </c>
    </row>
    <row r="2240" spans="1:18">
      <c r="A2240" t="s">
        <v>4592</v>
      </c>
      <c r="B2240" t="s">
        <v>16175</v>
      </c>
      <c r="C2240" t="s">
        <v>43</v>
      </c>
      <c r="D2240" t="s">
        <v>16400</v>
      </c>
      <c r="F2240">
        <v>0</v>
      </c>
      <c r="G2240">
        <v>0</v>
      </c>
      <c r="H2240">
        <v>6451</v>
      </c>
      <c r="I2240">
        <v>64945</v>
      </c>
      <c r="J2240">
        <v>9.9330202479020704E-2</v>
      </c>
      <c r="K2240">
        <v>-9.9330202479020704E-2</v>
      </c>
      <c r="L2240">
        <v>-6451</v>
      </c>
      <c r="M2240">
        <v>0</v>
      </c>
      <c r="N2240">
        <v>0</v>
      </c>
      <c r="O2240">
        <f>VLOOKUP(A2240,Sheet1!$A$1:$B$600,2,FALSE)</f>
        <v>81300</v>
      </c>
      <c r="P2240">
        <f t="shared" si="68"/>
        <v>0</v>
      </c>
      <c r="Q2240" t="str">
        <f t="shared" si="69"/>
        <v>71</v>
      </c>
      <c r="R2240" t="s">
        <v>8784</v>
      </c>
    </row>
    <row r="2241" spans="1:18">
      <c r="A2241" t="s">
        <v>4600</v>
      </c>
      <c r="B2241" t="s">
        <v>16176</v>
      </c>
      <c r="C2241" t="s">
        <v>43</v>
      </c>
      <c r="D2241" t="s">
        <v>16400</v>
      </c>
      <c r="F2241">
        <v>0</v>
      </c>
      <c r="G2241">
        <v>0</v>
      </c>
      <c r="H2241">
        <v>5568</v>
      </c>
      <c r="I2241">
        <v>67027</v>
      </c>
      <c r="J2241">
        <v>8.3071001238306894E-2</v>
      </c>
      <c r="K2241">
        <v>-8.3071001238306894E-2</v>
      </c>
      <c r="L2241">
        <v>-5568</v>
      </c>
      <c r="M2241">
        <v>0</v>
      </c>
      <c r="N2241">
        <v>0</v>
      </c>
      <c r="O2241">
        <f>VLOOKUP(A2241,Sheet1!$A$1:$B$600,2,FALSE)</f>
        <v>83735</v>
      </c>
      <c r="P2241">
        <f t="shared" si="68"/>
        <v>0</v>
      </c>
      <c r="Q2241" t="str">
        <f t="shared" si="69"/>
        <v>71</v>
      </c>
      <c r="R2241" t="s">
        <v>8785</v>
      </c>
    </row>
    <row r="2242" spans="1:18">
      <c r="A2242" t="s">
        <v>4608</v>
      </c>
      <c r="B2242" t="s">
        <v>16177</v>
      </c>
      <c r="C2242" t="s">
        <v>43</v>
      </c>
      <c r="D2242" t="s">
        <v>16400</v>
      </c>
      <c r="F2242">
        <v>0</v>
      </c>
      <c r="G2242">
        <v>0</v>
      </c>
      <c r="H2242">
        <v>5458</v>
      </c>
      <c r="I2242">
        <v>64925</v>
      </c>
      <c r="J2242">
        <v>8.4066230265691197E-2</v>
      </c>
      <c r="K2242">
        <v>-8.4066230265691197E-2</v>
      </c>
      <c r="L2242">
        <v>-5458</v>
      </c>
      <c r="M2242">
        <v>0</v>
      </c>
      <c r="N2242">
        <v>0</v>
      </c>
      <c r="O2242">
        <f>VLOOKUP(A2242,Sheet1!$A$1:$B$600,2,FALSE)</f>
        <v>81145</v>
      </c>
      <c r="P2242">
        <f t="shared" si="68"/>
        <v>0</v>
      </c>
      <c r="Q2242" t="str">
        <f t="shared" si="69"/>
        <v>71</v>
      </c>
      <c r="R2242" t="s">
        <v>8786</v>
      </c>
    </row>
    <row r="2243" spans="1:18">
      <c r="A2243" t="s">
        <v>4616</v>
      </c>
      <c r="B2243" t="s">
        <v>16178</v>
      </c>
      <c r="C2243" t="s">
        <v>43</v>
      </c>
      <c r="D2243" t="s">
        <v>16400</v>
      </c>
      <c r="F2243">
        <v>0</v>
      </c>
      <c r="G2243">
        <v>0</v>
      </c>
      <c r="H2243">
        <v>5515</v>
      </c>
      <c r="I2243">
        <v>70555</v>
      </c>
      <c r="J2243">
        <v>7.8165969810785899E-2</v>
      </c>
      <c r="K2243">
        <v>-7.8165969810785899E-2</v>
      </c>
      <c r="L2243">
        <v>-5515</v>
      </c>
      <c r="M2243">
        <v>0</v>
      </c>
      <c r="N2243">
        <v>0</v>
      </c>
      <c r="O2243">
        <f>VLOOKUP(A2243,Sheet1!$A$1:$B$600,2,FALSE)</f>
        <v>91106</v>
      </c>
      <c r="P2243">
        <f t="shared" ref="P2243:P2306" si="70">IF(G2243&gt;0.5,2,IF(G2243&gt;0.2,IF(F2243/O2243&gt;0.125,1,0),0))</f>
        <v>0</v>
      </c>
      <c r="Q2243" t="str">
        <f t="shared" ref="Q2243:Q2306" si="71">MID(B2243,2,LEN(B2243)-3)</f>
        <v>71</v>
      </c>
      <c r="R2243" t="s">
        <v>8787</v>
      </c>
    </row>
    <row r="2244" spans="1:18">
      <c r="A2244" t="s">
        <v>4635</v>
      </c>
      <c r="B2244" t="s">
        <v>16180</v>
      </c>
      <c r="C2244" t="s">
        <v>43</v>
      </c>
      <c r="D2244" t="s">
        <v>16400</v>
      </c>
      <c r="F2244">
        <v>0</v>
      </c>
      <c r="G2244">
        <v>0</v>
      </c>
      <c r="H2244">
        <v>5213</v>
      </c>
      <c r="I2244">
        <v>64962</v>
      </c>
      <c r="J2244">
        <v>8.0246913580246895E-2</v>
      </c>
      <c r="K2244">
        <v>-8.0246913580246895E-2</v>
      </c>
      <c r="L2244">
        <v>-5213</v>
      </c>
      <c r="M2244">
        <v>0</v>
      </c>
      <c r="N2244">
        <v>0</v>
      </c>
      <c r="O2244">
        <f>VLOOKUP(A2244,Sheet1!$A$1:$B$600,2,FALSE)</f>
        <v>83350</v>
      </c>
      <c r="P2244">
        <f t="shared" si="70"/>
        <v>0</v>
      </c>
      <c r="Q2244" t="str">
        <f t="shared" si="71"/>
        <v>72</v>
      </c>
      <c r="R2244" t="s">
        <v>8789</v>
      </c>
    </row>
    <row r="2245" spans="1:18">
      <c r="A2245" t="s">
        <v>4648</v>
      </c>
      <c r="B2245" t="s">
        <v>16181</v>
      </c>
      <c r="C2245" t="s">
        <v>43</v>
      </c>
      <c r="D2245" t="s">
        <v>16400</v>
      </c>
      <c r="F2245">
        <v>0</v>
      </c>
      <c r="G2245">
        <v>0</v>
      </c>
      <c r="H2245">
        <v>6076</v>
      </c>
      <c r="I2245">
        <v>68961</v>
      </c>
      <c r="J2245">
        <v>8.81077710590044E-2</v>
      </c>
      <c r="K2245">
        <v>-8.81077710590044E-2</v>
      </c>
      <c r="L2245">
        <v>-6076</v>
      </c>
      <c r="M2245">
        <v>0</v>
      </c>
      <c r="N2245">
        <v>0</v>
      </c>
      <c r="O2245">
        <f>VLOOKUP(A2245,Sheet1!$A$1:$B$600,2,FALSE)</f>
        <v>84856</v>
      </c>
      <c r="P2245">
        <f t="shared" si="70"/>
        <v>0</v>
      </c>
      <c r="Q2245" t="str">
        <f t="shared" si="71"/>
        <v>72</v>
      </c>
      <c r="R2245" t="s">
        <v>8790</v>
      </c>
    </row>
    <row r="2246" spans="1:18">
      <c r="A2246" t="s">
        <v>4667</v>
      </c>
      <c r="B2246" t="s">
        <v>16183</v>
      </c>
      <c r="C2246" t="s">
        <v>43</v>
      </c>
      <c r="D2246" t="s">
        <v>16400</v>
      </c>
      <c r="F2246">
        <v>0</v>
      </c>
      <c r="G2246">
        <v>0</v>
      </c>
      <c r="H2246">
        <v>6509</v>
      </c>
      <c r="I2246">
        <v>70166</v>
      </c>
      <c r="J2246">
        <v>9.2765726990280198E-2</v>
      </c>
      <c r="K2246">
        <v>-9.2765726990280198E-2</v>
      </c>
      <c r="L2246">
        <v>-6509</v>
      </c>
      <c r="M2246">
        <v>0</v>
      </c>
      <c r="N2246">
        <v>0</v>
      </c>
      <c r="O2246">
        <f>VLOOKUP(A2246,Sheet1!$A$1:$B$600,2,FALSE)</f>
        <v>87462</v>
      </c>
      <c r="P2246">
        <f t="shared" si="70"/>
        <v>0</v>
      </c>
      <c r="Q2246" t="str">
        <f t="shared" si="71"/>
        <v>72</v>
      </c>
      <c r="R2246" t="s">
        <v>8792</v>
      </c>
    </row>
    <row r="2247" spans="1:18">
      <c r="A2247" t="s">
        <v>4678</v>
      </c>
      <c r="B2247" t="s">
        <v>16184</v>
      </c>
      <c r="C2247" t="s">
        <v>43</v>
      </c>
      <c r="D2247" t="s">
        <v>16400</v>
      </c>
      <c r="F2247">
        <v>0</v>
      </c>
      <c r="G2247">
        <v>0</v>
      </c>
      <c r="H2247">
        <v>7393</v>
      </c>
      <c r="I2247">
        <v>67303</v>
      </c>
      <c r="J2247">
        <v>0.10984651501419</v>
      </c>
      <c r="K2247">
        <v>-0.10984651501419</v>
      </c>
      <c r="L2247">
        <v>-7393</v>
      </c>
      <c r="M2247">
        <v>0</v>
      </c>
      <c r="N2247">
        <v>0</v>
      </c>
      <c r="O2247">
        <f>VLOOKUP(A2247,Sheet1!$A$1:$B$600,2,FALSE)</f>
        <v>82150</v>
      </c>
      <c r="P2247">
        <f t="shared" si="70"/>
        <v>0</v>
      </c>
      <c r="Q2247" t="str">
        <f t="shared" si="71"/>
        <v>73</v>
      </c>
      <c r="R2247" t="s">
        <v>8793</v>
      </c>
    </row>
    <row r="2248" spans="1:18">
      <c r="A2248" t="s">
        <v>4687</v>
      </c>
      <c r="B2248" t="s">
        <v>16185</v>
      </c>
      <c r="C2248" t="s">
        <v>43</v>
      </c>
      <c r="D2248" t="s">
        <v>16400</v>
      </c>
      <c r="F2248">
        <v>0</v>
      </c>
      <c r="G2248">
        <v>0</v>
      </c>
      <c r="H2248">
        <v>5609</v>
      </c>
      <c r="I2248">
        <v>59725</v>
      </c>
      <c r="J2248">
        <v>9.3913771452490594E-2</v>
      </c>
      <c r="K2248">
        <v>-9.3913771452490594E-2</v>
      </c>
      <c r="L2248">
        <v>-5609</v>
      </c>
      <c r="M2248">
        <v>0</v>
      </c>
      <c r="N2248">
        <v>0</v>
      </c>
      <c r="O2248">
        <f>VLOOKUP(A2248,Sheet1!$A$1:$B$600,2,FALSE)</f>
        <v>75054</v>
      </c>
      <c r="P2248">
        <f t="shared" si="70"/>
        <v>0</v>
      </c>
      <c r="Q2248" t="str">
        <f t="shared" si="71"/>
        <v>73</v>
      </c>
      <c r="R2248" t="s">
        <v>8794</v>
      </c>
    </row>
    <row r="2249" spans="1:18">
      <c r="A2249" t="s">
        <v>4697</v>
      </c>
      <c r="B2249" t="s">
        <v>16186</v>
      </c>
      <c r="C2249" t="s">
        <v>43</v>
      </c>
      <c r="D2249" t="s">
        <v>16400</v>
      </c>
      <c r="F2249">
        <v>0</v>
      </c>
      <c r="G2249">
        <v>0</v>
      </c>
      <c r="H2249">
        <v>5323</v>
      </c>
      <c r="I2249">
        <v>57913</v>
      </c>
      <c r="J2249">
        <v>9.1913732667967499E-2</v>
      </c>
      <c r="K2249">
        <v>-9.1913732667967499E-2</v>
      </c>
      <c r="L2249">
        <v>-5323</v>
      </c>
      <c r="M2249">
        <v>0</v>
      </c>
      <c r="N2249">
        <v>0</v>
      </c>
      <c r="O2249">
        <f>VLOOKUP(A2249,Sheet1!$A$1:$B$600,2,FALSE)</f>
        <v>70400</v>
      </c>
      <c r="P2249">
        <f t="shared" si="70"/>
        <v>0</v>
      </c>
      <c r="Q2249" t="str">
        <f t="shared" si="71"/>
        <v>73</v>
      </c>
      <c r="R2249" t="s">
        <v>8795</v>
      </c>
    </row>
    <row r="2250" spans="1:18">
      <c r="A2250" t="s">
        <v>4705</v>
      </c>
      <c r="B2250" t="s">
        <v>16187</v>
      </c>
      <c r="C2250" t="s">
        <v>43</v>
      </c>
      <c r="D2250" t="s">
        <v>16400</v>
      </c>
      <c r="F2250">
        <v>0</v>
      </c>
      <c r="G2250">
        <v>0</v>
      </c>
      <c r="H2250">
        <v>5709</v>
      </c>
      <c r="I2250">
        <v>58174</v>
      </c>
      <c r="J2250">
        <v>9.81366246089318E-2</v>
      </c>
      <c r="K2250">
        <v>-9.81366246089318E-2</v>
      </c>
      <c r="L2250">
        <v>-5709</v>
      </c>
      <c r="M2250">
        <v>0</v>
      </c>
      <c r="N2250">
        <v>0</v>
      </c>
      <c r="O2250">
        <f>VLOOKUP(A2250,Sheet1!$A$1:$B$600,2,FALSE)</f>
        <v>71720</v>
      </c>
      <c r="P2250">
        <f t="shared" si="70"/>
        <v>0</v>
      </c>
      <c r="Q2250" t="str">
        <f t="shared" si="71"/>
        <v>73</v>
      </c>
      <c r="R2250" t="s">
        <v>8796</v>
      </c>
    </row>
    <row r="2251" spans="1:18">
      <c r="A2251" t="s">
        <v>4712</v>
      </c>
      <c r="B2251" t="s">
        <v>16188</v>
      </c>
      <c r="C2251" t="s">
        <v>43</v>
      </c>
      <c r="D2251" t="s">
        <v>16400</v>
      </c>
      <c r="F2251">
        <v>0</v>
      </c>
      <c r="G2251">
        <v>0</v>
      </c>
      <c r="H2251">
        <v>9890</v>
      </c>
      <c r="I2251">
        <v>76673</v>
      </c>
      <c r="J2251">
        <v>0.12898934435851001</v>
      </c>
      <c r="K2251">
        <v>-0.12898934435851001</v>
      </c>
      <c r="L2251">
        <v>-9890</v>
      </c>
      <c r="M2251">
        <v>0</v>
      </c>
      <c r="N2251">
        <v>0</v>
      </c>
      <c r="O2251">
        <f>VLOOKUP(A2251,Sheet1!$A$1:$B$600,2,FALSE)</f>
        <v>93155</v>
      </c>
      <c r="P2251">
        <f t="shared" si="70"/>
        <v>0</v>
      </c>
      <c r="Q2251" t="str">
        <f t="shared" si="71"/>
        <v>74</v>
      </c>
      <c r="R2251" t="s">
        <v>8797</v>
      </c>
    </row>
    <row r="2252" spans="1:18">
      <c r="A2252" t="s">
        <v>4734</v>
      </c>
      <c r="B2252" t="s">
        <v>16190</v>
      </c>
      <c r="C2252" t="s">
        <v>43</v>
      </c>
      <c r="D2252" t="s">
        <v>16400</v>
      </c>
      <c r="F2252">
        <v>0</v>
      </c>
      <c r="G2252">
        <v>0</v>
      </c>
      <c r="H2252">
        <v>7225</v>
      </c>
      <c r="I2252">
        <v>61061</v>
      </c>
      <c r="J2252">
        <v>0.11832429865216799</v>
      </c>
      <c r="K2252">
        <v>-0.11832429865216799</v>
      </c>
      <c r="L2252">
        <v>-7225</v>
      </c>
      <c r="M2252">
        <v>0</v>
      </c>
      <c r="N2252">
        <v>0</v>
      </c>
      <c r="O2252">
        <f>VLOOKUP(A2252,Sheet1!$A$1:$B$600,2,FALSE)</f>
        <v>75157</v>
      </c>
      <c r="P2252">
        <f t="shared" si="70"/>
        <v>0</v>
      </c>
      <c r="Q2252" t="str">
        <f t="shared" si="71"/>
        <v>74</v>
      </c>
      <c r="R2252" t="s">
        <v>8799</v>
      </c>
    </row>
    <row r="2253" spans="1:18">
      <c r="A2253" t="s">
        <v>4753</v>
      </c>
      <c r="B2253" t="s">
        <v>16192</v>
      </c>
      <c r="C2253" t="s">
        <v>43</v>
      </c>
      <c r="D2253" t="s">
        <v>16400</v>
      </c>
      <c r="F2253">
        <v>0</v>
      </c>
      <c r="G2253">
        <v>0</v>
      </c>
      <c r="H2253">
        <v>7981</v>
      </c>
      <c r="I2253">
        <v>70267</v>
      </c>
      <c r="J2253">
        <v>0.113581055118334</v>
      </c>
      <c r="K2253">
        <v>-0.113581055118334</v>
      </c>
      <c r="L2253">
        <v>-7981</v>
      </c>
      <c r="M2253">
        <v>0</v>
      </c>
      <c r="N2253">
        <v>0</v>
      </c>
      <c r="O2253">
        <f>VLOOKUP(A2253,Sheet1!$A$1:$B$600,2,FALSE)</f>
        <v>90541</v>
      </c>
      <c r="P2253">
        <f t="shared" si="70"/>
        <v>0</v>
      </c>
      <c r="Q2253" t="str">
        <f t="shared" si="71"/>
        <v>74</v>
      </c>
      <c r="R2253" t="s">
        <v>8801</v>
      </c>
    </row>
    <row r="2254" spans="1:18">
      <c r="A2254" t="s">
        <v>4768</v>
      </c>
      <c r="B2254" t="s">
        <v>16193</v>
      </c>
      <c r="C2254" t="s">
        <v>43</v>
      </c>
      <c r="D2254" t="s">
        <v>16400</v>
      </c>
      <c r="F2254">
        <v>0</v>
      </c>
      <c r="G2254">
        <v>0</v>
      </c>
      <c r="H2254">
        <v>6005</v>
      </c>
      <c r="I2254">
        <v>59343</v>
      </c>
      <c r="J2254">
        <v>0.101191378932646</v>
      </c>
      <c r="K2254">
        <v>-0.101191378932646</v>
      </c>
      <c r="L2254">
        <v>-6005</v>
      </c>
      <c r="M2254">
        <v>0</v>
      </c>
      <c r="N2254">
        <v>0</v>
      </c>
      <c r="O2254">
        <f>VLOOKUP(A2254,Sheet1!$A$1:$B$600,2,FALSE)</f>
        <v>75888</v>
      </c>
      <c r="P2254">
        <f t="shared" si="70"/>
        <v>0</v>
      </c>
      <c r="Q2254" t="str">
        <f t="shared" si="71"/>
        <v>74</v>
      </c>
      <c r="R2254" t="s">
        <v>8802</v>
      </c>
    </row>
    <row r="2255" spans="1:18">
      <c r="A2255" t="s">
        <v>5106</v>
      </c>
      <c r="B2255" t="s">
        <v>16215</v>
      </c>
      <c r="C2255" t="s">
        <v>43</v>
      </c>
      <c r="D2255" t="s">
        <v>16400</v>
      </c>
      <c r="F2255">
        <v>0</v>
      </c>
      <c r="G2255">
        <v>0</v>
      </c>
      <c r="H2255">
        <v>4330</v>
      </c>
      <c r="I2255">
        <v>69810</v>
      </c>
      <c r="J2255">
        <v>6.2025497779687702E-2</v>
      </c>
      <c r="K2255">
        <v>-6.2025497779687702E-2</v>
      </c>
      <c r="L2255">
        <v>-4330</v>
      </c>
      <c r="M2255">
        <v>0</v>
      </c>
      <c r="N2255">
        <v>0</v>
      </c>
      <c r="O2255">
        <f>VLOOKUP(A2255,Sheet1!$A$1:$B$600,2,FALSE)</f>
        <v>88989</v>
      </c>
      <c r="P2255">
        <f t="shared" si="70"/>
        <v>0</v>
      </c>
      <c r="Q2255" t="str">
        <f t="shared" si="71"/>
        <v>76</v>
      </c>
      <c r="R2255" t="s">
        <v>8824</v>
      </c>
    </row>
    <row r="2256" spans="1:18">
      <c r="A2256" t="s">
        <v>5113</v>
      </c>
      <c r="B2256" t="s">
        <v>16216</v>
      </c>
      <c r="C2256" t="s">
        <v>43</v>
      </c>
      <c r="D2256" t="s">
        <v>16400</v>
      </c>
      <c r="F2256">
        <v>0</v>
      </c>
      <c r="G2256">
        <v>0</v>
      </c>
      <c r="H2256">
        <v>6069</v>
      </c>
      <c r="I2256">
        <v>75924</v>
      </c>
      <c r="J2256">
        <v>7.9935198356251E-2</v>
      </c>
      <c r="K2256">
        <v>-7.9935198356251E-2</v>
      </c>
      <c r="L2256">
        <v>-6069</v>
      </c>
      <c r="M2256">
        <v>0</v>
      </c>
      <c r="N2256">
        <v>0</v>
      </c>
      <c r="O2256">
        <f>VLOOKUP(A2256,Sheet1!$A$1:$B$600,2,FALSE)</f>
        <v>94293</v>
      </c>
      <c r="P2256">
        <f t="shared" si="70"/>
        <v>0</v>
      </c>
      <c r="Q2256" t="str">
        <f t="shared" si="71"/>
        <v>76</v>
      </c>
      <c r="R2256" t="s">
        <v>8825</v>
      </c>
    </row>
    <row r="2257" spans="1:18">
      <c r="A2257" t="s">
        <v>5133</v>
      </c>
      <c r="B2257" t="s">
        <v>16218</v>
      </c>
      <c r="C2257" t="s">
        <v>43</v>
      </c>
      <c r="D2257" t="s">
        <v>16400</v>
      </c>
      <c r="F2257">
        <v>0</v>
      </c>
      <c r="G2257">
        <v>0</v>
      </c>
      <c r="H2257">
        <v>5755</v>
      </c>
      <c r="I2257">
        <v>68000</v>
      </c>
      <c r="J2257">
        <v>8.4632352941176506E-2</v>
      </c>
      <c r="K2257">
        <v>-8.4632352941176506E-2</v>
      </c>
      <c r="L2257">
        <v>-5755</v>
      </c>
      <c r="M2257">
        <v>0</v>
      </c>
      <c r="N2257">
        <v>0</v>
      </c>
      <c r="O2257">
        <f>VLOOKUP(A2257,Sheet1!$A$1:$B$600,2,FALSE)</f>
        <v>89254</v>
      </c>
      <c r="P2257">
        <f t="shared" si="70"/>
        <v>0</v>
      </c>
      <c r="Q2257" t="str">
        <f t="shared" si="71"/>
        <v>76</v>
      </c>
      <c r="R2257" t="s">
        <v>8827</v>
      </c>
    </row>
    <row r="2258" spans="1:18">
      <c r="A2258" t="s">
        <v>5144</v>
      </c>
      <c r="B2258" t="s">
        <v>16219</v>
      </c>
      <c r="C2258" t="s">
        <v>43</v>
      </c>
      <c r="D2258" t="s">
        <v>16400</v>
      </c>
      <c r="F2258">
        <v>0</v>
      </c>
      <c r="G2258">
        <v>0</v>
      </c>
      <c r="H2258">
        <v>2974</v>
      </c>
      <c r="I2258">
        <v>50170</v>
      </c>
      <c r="J2258">
        <v>5.92784532589197E-2</v>
      </c>
      <c r="K2258">
        <v>-5.92784532589197E-2</v>
      </c>
      <c r="L2258">
        <v>-2974</v>
      </c>
      <c r="M2258">
        <v>0</v>
      </c>
      <c r="N2258">
        <v>0</v>
      </c>
      <c r="O2258">
        <f>VLOOKUP(A2258,Sheet1!$A$1:$B$600,2,FALSE)</f>
        <v>70545</v>
      </c>
      <c r="P2258">
        <f t="shared" si="70"/>
        <v>0</v>
      </c>
      <c r="Q2258" t="str">
        <f t="shared" si="71"/>
        <v>76</v>
      </c>
      <c r="R2258" t="s">
        <v>8828</v>
      </c>
    </row>
    <row r="2259" spans="1:18">
      <c r="A2259" t="s">
        <v>5161</v>
      </c>
      <c r="B2259" t="s">
        <v>16221</v>
      </c>
      <c r="C2259" t="s">
        <v>43</v>
      </c>
      <c r="D2259" t="s">
        <v>16400</v>
      </c>
      <c r="F2259">
        <v>0</v>
      </c>
      <c r="G2259">
        <v>0</v>
      </c>
      <c r="H2259">
        <v>7258</v>
      </c>
      <c r="I2259">
        <v>87910</v>
      </c>
      <c r="J2259">
        <v>8.2561710840632505E-2</v>
      </c>
      <c r="K2259">
        <v>-8.2561710840632505E-2</v>
      </c>
      <c r="L2259">
        <v>-7258</v>
      </c>
      <c r="M2259">
        <v>0</v>
      </c>
      <c r="N2259">
        <v>0</v>
      </c>
      <c r="O2259">
        <f>VLOOKUP(A2259,Sheet1!$A$1:$B$600,2,FALSE)</f>
        <v>105902</v>
      </c>
      <c r="P2259">
        <f t="shared" si="70"/>
        <v>0</v>
      </c>
      <c r="Q2259" t="str">
        <f t="shared" si="71"/>
        <v>76</v>
      </c>
      <c r="R2259" t="s">
        <v>8830</v>
      </c>
    </row>
    <row r="2260" spans="1:18">
      <c r="A2260" t="s">
        <v>5168</v>
      </c>
      <c r="B2260" t="s">
        <v>16222</v>
      </c>
      <c r="C2260" t="s">
        <v>43</v>
      </c>
      <c r="D2260" t="s">
        <v>16400</v>
      </c>
      <c r="F2260">
        <v>0</v>
      </c>
      <c r="G2260">
        <v>0</v>
      </c>
      <c r="H2260">
        <v>4631</v>
      </c>
      <c r="I2260">
        <v>51223</v>
      </c>
      <c r="J2260">
        <v>9.04086055092439E-2</v>
      </c>
      <c r="K2260">
        <v>-9.04086055092439E-2</v>
      </c>
      <c r="L2260">
        <v>-4631</v>
      </c>
      <c r="M2260">
        <v>0</v>
      </c>
      <c r="N2260">
        <v>0</v>
      </c>
      <c r="O2260">
        <f>VLOOKUP(A2260,Sheet1!$A$1:$B$600,2,FALSE)</f>
        <v>67785</v>
      </c>
      <c r="P2260">
        <f t="shared" si="70"/>
        <v>0</v>
      </c>
      <c r="Q2260" t="str">
        <f t="shared" si="71"/>
        <v>77</v>
      </c>
      <c r="R2260" t="s">
        <v>8831</v>
      </c>
    </row>
    <row r="2261" spans="1:18">
      <c r="A2261" t="s">
        <v>5185</v>
      </c>
      <c r="B2261" t="s">
        <v>16224</v>
      </c>
      <c r="C2261" t="s">
        <v>43</v>
      </c>
      <c r="D2261" t="s">
        <v>16400</v>
      </c>
      <c r="F2261">
        <v>0</v>
      </c>
      <c r="G2261">
        <v>0</v>
      </c>
      <c r="H2261">
        <v>4664</v>
      </c>
      <c r="I2261">
        <v>56808</v>
      </c>
      <c r="J2261">
        <v>8.2101112519363501E-2</v>
      </c>
      <c r="K2261">
        <v>-8.2101112519363501E-2</v>
      </c>
      <c r="L2261">
        <v>-4664</v>
      </c>
      <c r="M2261">
        <v>0</v>
      </c>
      <c r="N2261">
        <v>0</v>
      </c>
      <c r="O2261">
        <f>VLOOKUP(A2261,Sheet1!$A$1:$B$600,2,FALSE)</f>
        <v>72468</v>
      </c>
      <c r="P2261">
        <f t="shared" si="70"/>
        <v>0</v>
      </c>
      <c r="Q2261" t="str">
        <f t="shared" si="71"/>
        <v>77</v>
      </c>
      <c r="R2261" t="s">
        <v>8833</v>
      </c>
    </row>
    <row r="2262" spans="1:18">
      <c r="A2262" t="s">
        <v>5208</v>
      </c>
      <c r="B2262" t="s">
        <v>16226</v>
      </c>
      <c r="C2262" t="s">
        <v>43</v>
      </c>
      <c r="D2262" t="s">
        <v>16400</v>
      </c>
      <c r="F2262">
        <v>0</v>
      </c>
      <c r="G2262">
        <v>0</v>
      </c>
      <c r="H2262">
        <v>5141</v>
      </c>
      <c r="I2262">
        <v>60798</v>
      </c>
      <c r="J2262">
        <v>8.4558702588900997E-2</v>
      </c>
      <c r="K2262">
        <v>-8.4558702588900997E-2</v>
      </c>
      <c r="L2262">
        <v>-5141</v>
      </c>
      <c r="M2262">
        <v>0</v>
      </c>
      <c r="N2262">
        <v>0</v>
      </c>
      <c r="O2262">
        <f>VLOOKUP(A2262,Sheet1!$A$1:$B$600,2,FALSE)</f>
        <v>78929</v>
      </c>
      <c r="P2262">
        <f t="shared" si="70"/>
        <v>0</v>
      </c>
      <c r="Q2262" t="str">
        <f t="shared" si="71"/>
        <v>77</v>
      </c>
      <c r="R2262" t="s">
        <v>8835</v>
      </c>
    </row>
    <row r="2263" spans="1:18">
      <c r="A2263" t="s">
        <v>5226</v>
      </c>
      <c r="B2263" t="s">
        <v>16228</v>
      </c>
      <c r="C2263" t="s">
        <v>43</v>
      </c>
      <c r="D2263" t="s">
        <v>16400</v>
      </c>
      <c r="F2263">
        <v>0</v>
      </c>
      <c r="G2263">
        <v>0</v>
      </c>
      <c r="H2263">
        <v>5108</v>
      </c>
      <c r="I2263">
        <v>62204</v>
      </c>
      <c r="J2263">
        <v>8.21169056652305E-2</v>
      </c>
      <c r="K2263">
        <v>-8.21169056652305E-2</v>
      </c>
      <c r="L2263">
        <v>-5108</v>
      </c>
      <c r="M2263">
        <v>0</v>
      </c>
      <c r="N2263">
        <v>0</v>
      </c>
      <c r="O2263">
        <f>VLOOKUP(A2263,Sheet1!$A$1:$B$600,2,FALSE)</f>
        <v>81916</v>
      </c>
      <c r="P2263">
        <f t="shared" si="70"/>
        <v>0</v>
      </c>
      <c r="Q2263" t="str">
        <f t="shared" si="71"/>
        <v>77</v>
      </c>
      <c r="R2263" t="s">
        <v>8837</v>
      </c>
    </row>
    <row r="2264" spans="1:18">
      <c r="A2264" t="s">
        <v>5250</v>
      </c>
      <c r="B2264" t="s">
        <v>16230</v>
      </c>
      <c r="C2264" t="s">
        <v>43</v>
      </c>
      <c r="D2264" t="s">
        <v>16400</v>
      </c>
      <c r="F2264">
        <v>0</v>
      </c>
      <c r="G2264">
        <v>0</v>
      </c>
      <c r="H2264">
        <v>5592</v>
      </c>
      <c r="I2264">
        <v>61923</v>
      </c>
      <c r="J2264">
        <v>9.0305702243108396E-2</v>
      </c>
      <c r="K2264">
        <v>-9.0305702243108396E-2</v>
      </c>
      <c r="L2264">
        <v>-5592</v>
      </c>
      <c r="M2264">
        <v>0</v>
      </c>
      <c r="N2264">
        <v>0</v>
      </c>
      <c r="O2264">
        <f>VLOOKUP(A2264,Sheet1!$A$1:$B$600,2,FALSE)</f>
        <v>82229</v>
      </c>
      <c r="P2264">
        <f t="shared" si="70"/>
        <v>0</v>
      </c>
      <c r="Q2264" t="str">
        <f t="shared" si="71"/>
        <v>77</v>
      </c>
      <c r="R2264" t="s">
        <v>8839</v>
      </c>
    </row>
    <row r="2265" spans="1:18">
      <c r="A2265" t="s">
        <v>5309</v>
      </c>
      <c r="B2265" t="s">
        <v>16235</v>
      </c>
      <c r="C2265" t="s">
        <v>43</v>
      </c>
      <c r="D2265" t="s">
        <v>16400</v>
      </c>
      <c r="F2265">
        <v>0</v>
      </c>
      <c r="G2265">
        <v>0</v>
      </c>
      <c r="H2265">
        <v>7642</v>
      </c>
      <c r="I2265">
        <v>63939</v>
      </c>
      <c r="J2265">
        <v>0.119520167659801</v>
      </c>
      <c r="K2265">
        <v>-0.119520167659801</v>
      </c>
      <c r="L2265">
        <v>-7642</v>
      </c>
      <c r="M2265">
        <v>0</v>
      </c>
      <c r="N2265">
        <v>0</v>
      </c>
      <c r="O2265">
        <f>VLOOKUP(A2265,Sheet1!$A$1:$B$600,2,FALSE)</f>
        <v>81513</v>
      </c>
      <c r="P2265">
        <f t="shared" si="70"/>
        <v>0</v>
      </c>
      <c r="Q2265" t="str">
        <f t="shared" si="71"/>
        <v>78</v>
      </c>
      <c r="R2265" t="s">
        <v>8844</v>
      </c>
    </row>
    <row r="2266" spans="1:18">
      <c r="A2266" t="s">
        <v>5348</v>
      </c>
      <c r="B2266" t="s">
        <v>16238</v>
      </c>
      <c r="C2266" t="s">
        <v>43</v>
      </c>
      <c r="D2266" t="s">
        <v>16400</v>
      </c>
      <c r="F2266">
        <v>0</v>
      </c>
      <c r="G2266">
        <v>0</v>
      </c>
      <c r="H2266">
        <v>6451</v>
      </c>
      <c r="I2266">
        <v>55798</v>
      </c>
      <c r="J2266">
        <v>0.115613462848131</v>
      </c>
      <c r="K2266">
        <v>-0.115613462848131</v>
      </c>
      <c r="L2266">
        <v>-6451</v>
      </c>
      <c r="M2266">
        <v>0</v>
      </c>
      <c r="N2266">
        <v>0</v>
      </c>
      <c r="O2266">
        <f>VLOOKUP(A2266,Sheet1!$A$1:$B$600,2,FALSE)</f>
        <v>74205</v>
      </c>
      <c r="P2266">
        <f t="shared" si="70"/>
        <v>0</v>
      </c>
      <c r="Q2266" t="str">
        <f t="shared" si="71"/>
        <v>78</v>
      </c>
      <c r="R2266" t="s">
        <v>8847</v>
      </c>
    </row>
    <row r="2267" spans="1:18">
      <c r="A2267" t="s">
        <v>5389</v>
      </c>
      <c r="B2267" t="s">
        <v>16241</v>
      </c>
      <c r="C2267" t="s">
        <v>43</v>
      </c>
      <c r="D2267" t="s">
        <v>16400</v>
      </c>
      <c r="F2267">
        <v>0</v>
      </c>
      <c r="G2267">
        <v>0</v>
      </c>
      <c r="H2267">
        <v>6193</v>
      </c>
      <c r="I2267">
        <v>69617</v>
      </c>
      <c r="J2267">
        <v>8.8958156772052793E-2</v>
      </c>
      <c r="K2267">
        <v>-8.8958156772052793E-2</v>
      </c>
      <c r="L2267">
        <v>-6193</v>
      </c>
      <c r="M2267">
        <v>0</v>
      </c>
      <c r="N2267">
        <v>0</v>
      </c>
      <c r="O2267">
        <f>VLOOKUP(A2267,Sheet1!$A$1:$B$600,2,FALSE)</f>
        <v>89317</v>
      </c>
      <c r="P2267">
        <f t="shared" si="70"/>
        <v>0</v>
      </c>
      <c r="Q2267" t="str">
        <f t="shared" si="71"/>
        <v>78</v>
      </c>
      <c r="R2267" t="s">
        <v>8850</v>
      </c>
    </row>
    <row r="2268" spans="1:18">
      <c r="A2268" t="s">
        <v>5423</v>
      </c>
      <c r="B2268" t="s">
        <v>16244</v>
      </c>
      <c r="C2268" t="s">
        <v>43</v>
      </c>
      <c r="D2268" t="s">
        <v>16400</v>
      </c>
      <c r="F2268">
        <v>0</v>
      </c>
      <c r="G2268">
        <v>0</v>
      </c>
      <c r="H2268">
        <v>5904</v>
      </c>
      <c r="I2268">
        <v>52121</v>
      </c>
      <c r="J2268">
        <v>0.113274879607068</v>
      </c>
      <c r="K2268">
        <v>-0.113274879607068</v>
      </c>
      <c r="L2268">
        <v>-5904</v>
      </c>
      <c r="M2268">
        <v>0</v>
      </c>
      <c r="N2268">
        <v>0</v>
      </c>
      <c r="O2268">
        <f>VLOOKUP(A2268,Sheet1!$A$1:$B$600,2,FALSE)</f>
        <v>66393</v>
      </c>
      <c r="P2268">
        <f t="shared" si="70"/>
        <v>0</v>
      </c>
      <c r="Q2268" t="str">
        <f t="shared" si="71"/>
        <v>78</v>
      </c>
      <c r="R2268" t="s">
        <v>8853</v>
      </c>
    </row>
    <row r="2269" spans="1:18">
      <c r="A2269" t="s">
        <v>5507</v>
      </c>
      <c r="B2269" t="s">
        <v>16252</v>
      </c>
      <c r="C2269" t="s">
        <v>43</v>
      </c>
      <c r="D2269" t="s">
        <v>16400</v>
      </c>
      <c r="F2269">
        <v>0</v>
      </c>
      <c r="G2269">
        <v>0</v>
      </c>
      <c r="H2269">
        <v>4515</v>
      </c>
      <c r="I2269">
        <v>66368</v>
      </c>
      <c r="J2269">
        <v>6.8029773384763695E-2</v>
      </c>
      <c r="K2269">
        <v>-6.8029773384763695E-2</v>
      </c>
      <c r="L2269">
        <v>-4515</v>
      </c>
      <c r="M2269">
        <v>0</v>
      </c>
      <c r="N2269">
        <v>0</v>
      </c>
      <c r="O2269">
        <f>VLOOKUP(A2269,Sheet1!$A$1:$B$600,2,FALSE)</f>
        <v>81994</v>
      </c>
      <c r="P2269">
        <f t="shared" si="70"/>
        <v>0</v>
      </c>
      <c r="Q2269" t="str">
        <f t="shared" si="71"/>
        <v>80</v>
      </c>
      <c r="R2269" t="s">
        <v>8861</v>
      </c>
    </row>
    <row r="2270" spans="1:18">
      <c r="A2270" t="s">
        <v>5514</v>
      </c>
      <c r="B2270" t="s">
        <v>16253</v>
      </c>
      <c r="C2270" t="s">
        <v>43</v>
      </c>
      <c r="D2270" t="s">
        <v>16400</v>
      </c>
      <c r="F2270">
        <v>0</v>
      </c>
      <c r="G2270">
        <v>0</v>
      </c>
      <c r="H2270">
        <v>7007</v>
      </c>
      <c r="I2270">
        <v>68965</v>
      </c>
      <c r="J2270">
        <v>0.101602262016965</v>
      </c>
      <c r="K2270">
        <v>-0.101602262016965</v>
      </c>
      <c r="L2270">
        <v>-7007</v>
      </c>
      <c r="M2270">
        <v>0</v>
      </c>
      <c r="N2270">
        <v>0</v>
      </c>
      <c r="O2270">
        <f>VLOOKUP(A2270,Sheet1!$A$1:$B$600,2,FALSE)</f>
        <v>83084</v>
      </c>
      <c r="P2270">
        <f t="shared" si="70"/>
        <v>0</v>
      </c>
      <c r="Q2270" t="str">
        <f t="shared" si="71"/>
        <v>81</v>
      </c>
      <c r="R2270" t="s">
        <v>8862</v>
      </c>
    </row>
    <row r="2271" spans="1:18">
      <c r="A2271" t="s">
        <v>5522</v>
      </c>
      <c r="B2271" t="s">
        <v>16254</v>
      </c>
      <c r="C2271" t="s">
        <v>43</v>
      </c>
      <c r="D2271" t="s">
        <v>16400</v>
      </c>
      <c r="F2271">
        <v>0</v>
      </c>
      <c r="G2271">
        <v>0</v>
      </c>
      <c r="H2271">
        <v>7127</v>
      </c>
      <c r="I2271">
        <v>85385</v>
      </c>
      <c r="J2271">
        <v>8.3468993382912707E-2</v>
      </c>
      <c r="K2271">
        <v>-8.3468993382912707E-2</v>
      </c>
      <c r="L2271">
        <v>-7127</v>
      </c>
      <c r="M2271">
        <v>0</v>
      </c>
      <c r="N2271">
        <v>0</v>
      </c>
      <c r="O2271">
        <f>VLOOKUP(A2271,Sheet1!$A$1:$B$600,2,FALSE)</f>
        <v>102423</v>
      </c>
      <c r="P2271">
        <f t="shared" si="70"/>
        <v>0</v>
      </c>
      <c r="Q2271" t="str">
        <f t="shared" si="71"/>
        <v>81</v>
      </c>
      <c r="R2271" t="s">
        <v>8863</v>
      </c>
    </row>
    <row r="2272" spans="1:18">
      <c r="A2272" t="s">
        <v>5536</v>
      </c>
      <c r="B2272" t="s">
        <v>16255</v>
      </c>
      <c r="C2272" t="s">
        <v>43</v>
      </c>
      <c r="D2272" t="s">
        <v>16400</v>
      </c>
      <c r="F2272">
        <v>0</v>
      </c>
      <c r="G2272">
        <v>0</v>
      </c>
      <c r="H2272">
        <v>7590</v>
      </c>
      <c r="I2272">
        <v>82364</v>
      </c>
      <c r="J2272">
        <v>9.21519110290904E-2</v>
      </c>
      <c r="K2272">
        <v>-9.21519110290904E-2</v>
      </c>
      <c r="L2272">
        <v>-7590</v>
      </c>
      <c r="M2272">
        <v>0</v>
      </c>
      <c r="N2272">
        <v>0</v>
      </c>
      <c r="O2272">
        <f>VLOOKUP(A2272,Sheet1!$A$1:$B$600,2,FALSE)</f>
        <v>98454</v>
      </c>
      <c r="P2272">
        <f t="shared" si="70"/>
        <v>0</v>
      </c>
      <c r="Q2272" t="str">
        <f t="shared" si="71"/>
        <v>81</v>
      </c>
      <c r="R2272" t="s">
        <v>8864</v>
      </c>
    </row>
    <row r="2273" spans="1:18">
      <c r="A2273" t="s">
        <v>5558</v>
      </c>
      <c r="B2273" t="s">
        <v>16257</v>
      </c>
      <c r="C2273" t="s">
        <v>43</v>
      </c>
      <c r="D2273" t="s">
        <v>16400</v>
      </c>
      <c r="F2273">
        <v>0</v>
      </c>
      <c r="G2273">
        <v>0</v>
      </c>
      <c r="H2273">
        <v>6032</v>
      </c>
      <c r="I2273">
        <v>74344</v>
      </c>
      <c r="J2273">
        <v>8.1136339180027994E-2</v>
      </c>
      <c r="K2273">
        <v>-8.1136339180027994E-2</v>
      </c>
      <c r="L2273">
        <v>-6032</v>
      </c>
      <c r="M2273">
        <v>0</v>
      </c>
      <c r="N2273">
        <v>0</v>
      </c>
      <c r="O2273">
        <f>VLOOKUP(A2273,Sheet1!$A$1:$B$600,2,FALSE)</f>
        <v>89286</v>
      </c>
      <c r="P2273">
        <f t="shared" si="70"/>
        <v>0</v>
      </c>
      <c r="Q2273" t="str">
        <f t="shared" si="71"/>
        <v>82</v>
      </c>
      <c r="R2273" t="s">
        <v>8866</v>
      </c>
    </row>
    <row r="2274" spans="1:18">
      <c r="A2274" t="s">
        <v>5585</v>
      </c>
      <c r="B2274" t="s">
        <v>16260</v>
      </c>
      <c r="C2274" t="s">
        <v>43</v>
      </c>
      <c r="D2274" t="s">
        <v>16400</v>
      </c>
      <c r="F2274">
        <v>0</v>
      </c>
      <c r="G2274">
        <v>0</v>
      </c>
      <c r="H2274">
        <v>5317</v>
      </c>
      <c r="I2274">
        <v>77812</v>
      </c>
      <c r="J2274">
        <v>6.8331362771808998E-2</v>
      </c>
      <c r="K2274">
        <v>-6.8331362771808998E-2</v>
      </c>
      <c r="L2274">
        <v>-5317</v>
      </c>
      <c r="M2274">
        <v>0</v>
      </c>
      <c r="N2274">
        <v>0</v>
      </c>
      <c r="O2274">
        <f>VLOOKUP(A2274,Sheet1!$A$1:$B$600,2,FALSE)</f>
        <v>97734</v>
      </c>
      <c r="P2274">
        <f t="shared" si="70"/>
        <v>0</v>
      </c>
      <c r="Q2274" t="str">
        <f t="shared" si="71"/>
        <v>83</v>
      </c>
      <c r="R2274" t="s">
        <v>8869</v>
      </c>
    </row>
    <row r="2275" spans="1:18">
      <c r="A2275" t="s">
        <v>5596</v>
      </c>
      <c r="B2275" t="s">
        <v>16261</v>
      </c>
      <c r="C2275" t="s">
        <v>43</v>
      </c>
      <c r="D2275" t="s">
        <v>16400</v>
      </c>
      <c r="F2275">
        <v>0</v>
      </c>
      <c r="G2275">
        <v>0</v>
      </c>
      <c r="H2275">
        <v>4602</v>
      </c>
      <c r="I2275">
        <v>79765</v>
      </c>
      <c r="J2275">
        <v>5.7694477527737702E-2</v>
      </c>
      <c r="K2275">
        <v>-5.7694477527737702E-2</v>
      </c>
      <c r="L2275">
        <v>-4602</v>
      </c>
      <c r="M2275">
        <v>0</v>
      </c>
      <c r="N2275">
        <v>0</v>
      </c>
      <c r="O2275">
        <f>VLOOKUP(A2275,Sheet1!$A$1:$B$600,2,FALSE)</f>
        <v>99234</v>
      </c>
      <c r="P2275">
        <f t="shared" si="70"/>
        <v>0</v>
      </c>
      <c r="Q2275" t="str">
        <f t="shared" si="71"/>
        <v>83</v>
      </c>
      <c r="R2275" t="s">
        <v>8870</v>
      </c>
    </row>
    <row r="2276" spans="1:18">
      <c r="A2276" t="s">
        <v>5618</v>
      </c>
      <c r="B2276" t="s">
        <v>16263</v>
      </c>
      <c r="C2276" t="s">
        <v>43</v>
      </c>
      <c r="D2276" t="s">
        <v>16400</v>
      </c>
      <c r="F2276">
        <v>0</v>
      </c>
      <c r="G2276">
        <v>0</v>
      </c>
      <c r="H2276">
        <v>6098</v>
      </c>
      <c r="I2276">
        <v>87455</v>
      </c>
      <c r="J2276">
        <v>6.9727288319707301E-2</v>
      </c>
      <c r="K2276">
        <v>-6.9727288319707301E-2</v>
      </c>
      <c r="L2276">
        <v>-6098</v>
      </c>
      <c r="M2276">
        <v>0</v>
      </c>
      <c r="N2276">
        <v>0</v>
      </c>
      <c r="O2276">
        <f>VLOOKUP(A2276,Sheet1!$A$1:$B$600,2,FALSE)</f>
        <v>108178</v>
      </c>
      <c r="P2276">
        <f t="shared" si="70"/>
        <v>0</v>
      </c>
      <c r="Q2276" t="str">
        <f t="shared" si="71"/>
        <v>83</v>
      </c>
      <c r="R2276" t="s">
        <v>8872</v>
      </c>
    </row>
    <row r="2277" spans="1:18">
      <c r="A2277" t="s">
        <v>5630</v>
      </c>
      <c r="B2277" t="s">
        <v>16264</v>
      </c>
      <c r="C2277" t="s">
        <v>43</v>
      </c>
      <c r="D2277" t="s">
        <v>16400</v>
      </c>
      <c r="F2277">
        <v>0</v>
      </c>
      <c r="G2277">
        <v>0</v>
      </c>
      <c r="H2277">
        <v>5240</v>
      </c>
      <c r="I2277">
        <v>78649</v>
      </c>
      <c r="J2277">
        <v>6.6625131915218294E-2</v>
      </c>
      <c r="K2277">
        <v>-6.6625131915218294E-2</v>
      </c>
      <c r="L2277">
        <v>-5240</v>
      </c>
      <c r="M2277">
        <v>0</v>
      </c>
      <c r="N2277">
        <v>0</v>
      </c>
      <c r="O2277">
        <f>VLOOKUP(A2277,Sheet1!$A$1:$B$600,2,FALSE)</f>
        <v>101228</v>
      </c>
      <c r="P2277">
        <f t="shared" si="70"/>
        <v>0</v>
      </c>
      <c r="Q2277" t="str">
        <f t="shared" si="71"/>
        <v>83</v>
      </c>
      <c r="R2277" t="s">
        <v>8873</v>
      </c>
    </row>
    <row r="2278" spans="1:18">
      <c r="A2278" t="s">
        <v>5646</v>
      </c>
      <c r="B2278" t="s">
        <v>16265</v>
      </c>
      <c r="C2278" t="s">
        <v>43</v>
      </c>
      <c r="D2278" t="s">
        <v>16400</v>
      </c>
      <c r="F2278">
        <v>0</v>
      </c>
      <c r="G2278">
        <v>0</v>
      </c>
      <c r="H2278">
        <v>5275</v>
      </c>
      <c r="I2278">
        <v>79773</v>
      </c>
      <c r="J2278">
        <v>6.6125130056535406E-2</v>
      </c>
      <c r="K2278">
        <v>-6.6125130056535406E-2</v>
      </c>
      <c r="L2278">
        <v>-5275</v>
      </c>
      <c r="M2278">
        <v>0</v>
      </c>
      <c r="N2278">
        <v>0</v>
      </c>
      <c r="O2278">
        <f>VLOOKUP(A2278,Sheet1!$A$1:$B$600,2,FALSE)</f>
        <v>99861</v>
      </c>
      <c r="P2278">
        <f t="shared" si="70"/>
        <v>0</v>
      </c>
      <c r="Q2278" t="str">
        <f t="shared" si="71"/>
        <v>83</v>
      </c>
      <c r="R2278" t="s">
        <v>8874</v>
      </c>
    </row>
    <row r="2279" spans="1:18">
      <c r="A2279" t="s">
        <v>5674</v>
      </c>
      <c r="B2279" t="s">
        <v>16267</v>
      </c>
      <c r="C2279" t="s">
        <v>43</v>
      </c>
      <c r="D2279" t="s">
        <v>16400</v>
      </c>
      <c r="F2279">
        <v>0</v>
      </c>
      <c r="G2279">
        <v>0</v>
      </c>
      <c r="H2279">
        <v>4398</v>
      </c>
      <c r="I2279">
        <v>65512</v>
      </c>
      <c r="J2279">
        <v>6.7132739040175804E-2</v>
      </c>
      <c r="K2279">
        <v>-6.7132739040175804E-2</v>
      </c>
      <c r="L2279">
        <v>-4398</v>
      </c>
      <c r="M2279">
        <v>0</v>
      </c>
      <c r="N2279">
        <v>0</v>
      </c>
      <c r="O2279">
        <f>VLOOKUP(A2279,Sheet1!$A$1:$B$600,2,FALSE)</f>
        <v>80396</v>
      </c>
      <c r="P2279">
        <f t="shared" si="70"/>
        <v>0</v>
      </c>
      <c r="Q2279" t="str">
        <f t="shared" si="71"/>
        <v>84</v>
      </c>
      <c r="R2279" t="s">
        <v>8876</v>
      </c>
    </row>
    <row r="2280" spans="1:18">
      <c r="A2280" t="s">
        <v>5700</v>
      </c>
      <c r="B2280" t="s">
        <v>16270</v>
      </c>
      <c r="C2280" t="s">
        <v>43</v>
      </c>
      <c r="D2280" t="s">
        <v>16400</v>
      </c>
      <c r="F2280">
        <v>0</v>
      </c>
      <c r="G2280">
        <v>0</v>
      </c>
      <c r="H2280">
        <v>4532</v>
      </c>
      <c r="I2280">
        <v>63586</v>
      </c>
      <c r="J2280">
        <v>7.1273550781618594E-2</v>
      </c>
      <c r="K2280">
        <v>-7.1273550781618594E-2</v>
      </c>
      <c r="L2280">
        <v>-4532</v>
      </c>
      <c r="M2280">
        <v>0</v>
      </c>
      <c r="N2280">
        <v>0</v>
      </c>
      <c r="O2280">
        <f>VLOOKUP(A2280,Sheet1!$A$1:$B$600,2,FALSE)</f>
        <v>78545</v>
      </c>
      <c r="P2280">
        <f t="shared" si="70"/>
        <v>0</v>
      </c>
      <c r="Q2280" t="str">
        <f t="shared" si="71"/>
        <v>84</v>
      </c>
      <c r="R2280" t="s">
        <v>8879</v>
      </c>
    </row>
    <row r="2281" spans="1:18">
      <c r="A2281" t="s">
        <v>5748</v>
      </c>
      <c r="B2281" t="s">
        <v>16275</v>
      </c>
      <c r="C2281" t="s">
        <v>43</v>
      </c>
      <c r="D2281" t="s">
        <v>16400</v>
      </c>
      <c r="F2281">
        <v>0</v>
      </c>
      <c r="G2281">
        <v>0</v>
      </c>
      <c r="H2281">
        <v>7199</v>
      </c>
      <c r="I2281">
        <v>66790</v>
      </c>
      <c r="J2281">
        <v>0.107785596646205</v>
      </c>
      <c r="K2281">
        <v>-0.107785596646205</v>
      </c>
      <c r="L2281">
        <v>-7199</v>
      </c>
      <c r="M2281">
        <v>0</v>
      </c>
      <c r="N2281">
        <v>0</v>
      </c>
      <c r="O2281">
        <f>VLOOKUP(A2281,Sheet1!$A$1:$B$600,2,FALSE)</f>
        <v>80539</v>
      </c>
      <c r="P2281">
        <f t="shared" si="70"/>
        <v>0</v>
      </c>
      <c r="Q2281" t="str">
        <f t="shared" si="71"/>
        <v>85</v>
      </c>
      <c r="R2281" t="s">
        <v>8884</v>
      </c>
    </row>
    <row r="2282" spans="1:18">
      <c r="A2282" t="s">
        <v>5782</v>
      </c>
      <c r="B2282" t="s">
        <v>16278</v>
      </c>
      <c r="C2282" t="s">
        <v>43</v>
      </c>
      <c r="D2282" t="s">
        <v>16400</v>
      </c>
      <c r="F2282">
        <v>0</v>
      </c>
      <c r="G2282">
        <v>0</v>
      </c>
      <c r="H2282">
        <v>5464</v>
      </c>
      <c r="I2282">
        <v>61428</v>
      </c>
      <c r="J2282">
        <v>8.89496646480432E-2</v>
      </c>
      <c r="K2282">
        <v>-8.89496646480432E-2</v>
      </c>
      <c r="L2282">
        <v>-5464</v>
      </c>
      <c r="M2282">
        <v>0</v>
      </c>
      <c r="N2282">
        <v>0</v>
      </c>
      <c r="O2282">
        <f>VLOOKUP(A2282,Sheet1!$A$1:$B$600,2,FALSE)</f>
        <v>74817</v>
      </c>
      <c r="P2282">
        <f t="shared" si="70"/>
        <v>0</v>
      </c>
      <c r="Q2282" t="str">
        <f t="shared" si="71"/>
        <v>86</v>
      </c>
      <c r="R2282" t="s">
        <v>8887</v>
      </c>
    </row>
    <row r="2283" spans="1:18">
      <c r="A2283" t="s">
        <v>5817</v>
      </c>
      <c r="B2283" t="s">
        <v>16282</v>
      </c>
      <c r="C2283" t="s">
        <v>43</v>
      </c>
      <c r="D2283" t="s">
        <v>16400</v>
      </c>
      <c r="F2283">
        <v>0</v>
      </c>
      <c r="G2283">
        <v>0</v>
      </c>
      <c r="H2283">
        <v>5566</v>
      </c>
      <c r="I2283">
        <v>67684</v>
      </c>
      <c r="J2283">
        <v>8.2235092488623596E-2</v>
      </c>
      <c r="K2283">
        <v>-8.2235092488623596E-2</v>
      </c>
      <c r="L2283">
        <v>-5566</v>
      </c>
      <c r="M2283">
        <v>0</v>
      </c>
      <c r="N2283">
        <v>0</v>
      </c>
      <c r="O2283">
        <f>VLOOKUP(A2283,Sheet1!$A$1:$B$600,2,FALSE)</f>
        <v>83525</v>
      </c>
      <c r="P2283">
        <f t="shared" si="70"/>
        <v>0</v>
      </c>
      <c r="Q2283" t="str">
        <f t="shared" si="71"/>
        <v>87</v>
      </c>
      <c r="R2283" t="s">
        <v>8891</v>
      </c>
    </row>
    <row r="2284" spans="1:18">
      <c r="A2284" t="s">
        <v>5852</v>
      </c>
      <c r="B2284" t="s">
        <v>16286</v>
      </c>
      <c r="C2284" t="s">
        <v>43</v>
      </c>
      <c r="D2284" t="s">
        <v>16400</v>
      </c>
      <c r="F2284">
        <v>0</v>
      </c>
      <c r="G2284">
        <v>0</v>
      </c>
      <c r="H2284">
        <v>5004</v>
      </c>
      <c r="I2284">
        <v>54976</v>
      </c>
      <c r="J2284">
        <v>9.1021536670547104E-2</v>
      </c>
      <c r="K2284">
        <v>-9.1021536670547104E-2</v>
      </c>
      <c r="L2284">
        <v>-5004</v>
      </c>
      <c r="M2284">
        <v>0</v>
      </c>
      <c r="N2284">
        <v>0</v>
      </c>
      <c r="O2284">
        <f>VLOOKUP(A2284,Sheet1!$A$1:$B$600,2,FALSE)</f>
        <v>67905</v>
      </c>
      <c r="P2284">
        <f t="shared" si="70"/>
        <v>0</v>
      </c>
      <c r="Q2284" t="str">
        <f t="shared" si="71"/>
        <v>88</v>
      </c>
      <c r="R2284" t="s">
        <v>8895</v>
      </c>
    </row>
    <row r="2285" spans="1:18">
      <c r="A2285" t="s">
        <v>5860</v>
      </c>
      <c r="B2285" t="s">
        <v>16287</v>
      </c>
      <c r="C2285" t="s">
        <v>43</v>
      </c>
      <c r="D2285" t="s">
        <v>16400</v>
      </c>
      <c r="F2285">
        <v>0</v>
      </c>
      <c r="G2285">
        <v>0</v>
      </c>
      <c r="H2285">
        <v>5721</v>
      </c>
      <c r="I2285">
        <v>62817</v>
      </c>
      <c r="J2285">
        <v>9.1074072305267706E-2</v>
      </c>
      <c r="K2285">
        <v>-9.1074072305267706E-2</v>
      </c>
      <c r="L2285">
        <v>-5721</v>
      </c>
      <c r="M2285">
        <v>0</v>
      </c>
      <c r="N2285">
        <v>0</v>
      </c>
      <c r="O2285">
        <f>VLOOKUP(A2285,Sheet1!$A$1:$B$600,2,FALSE)</f>
        <v>78353</v>
      </c>
      <c r="P2285">
        <f t="shared" si="70"/>
        <v>0</v>
      </c>
      <c r="Q2285" t="str">
        <f t="shared" si="71"/>
        <v>89</v>
      </c>
      <c r="R2285" t="s">
        <v>8896</v>
      </c>
    </row>
    <row r="2286" spans="1:18">
      <c r="A2286" t="s">
        <v>5869</v>
      </c>
      <c r="B2286" t="s">
        <v>16288</v>
      </c>
      <c r="C2286" t="s">
        <v>43</v>
      </c>
      <c r="D2286" t="s">
        <v>16400</v>
      </c>
      <c r="F2286">
        <v>0</v>
      </c>
      <c r="G2286">
        <v>0</v>
      </c>
      <c r="H2286">
        <v>5159</v>
      </c>
      <c r="I2286">
        <v>62235</v>
      </c>
      <c r="J2286">
        <v>8.2895476821724101E-2</v>
      </c>
      <c r="K2286">
        <v>-8.2895476821724101E-2</v>
      </c>
      <c r="L2286">
        <v>-5159</v>
      </c>
      <c r="M2286">
        <v>0</v>
      </c>
      <c r="N2286">
        <v>0</v>
      </c>
      <c r="O2286">
        <f>VLOOKUP(A2286,Sheet1!$A$1:$B$600,2,FALSE)</f>
        <v>77714</v>
      </c>
      <c r="P2286">
        <f t="shared" si="70"/>
        <v>0</v>
      </c>
      <c r="Q2286" t="str">
        <f t="shared" si="71"/>
        <v>89</v>
      </c>
      <c r="R2286" t="s">
        <v>8897</v>
      </c>
    </row>
    <row r="2287" spans="1:18">
      <c r="A2287" t="s">
        <v>5877</v>
      </c>
      <c r="B2287" t="s">
        <v>16289</v>
      </c>
      <c r="C2287" t="s">
        <v>43</v>
      </c>
      <c r="D2287" t="s">
        <v>16400</v>
      </c>
      <c r="F2287">
        <v>0</v>
      </c>
      <c r="G2287">
        <v>0</v>
      </c>
      <c r="H2287">
        <v>5592</v>
      </c>
      <c r="I2287">
        <v>69424</v>
      </c>
      <c r="J2287">
        <v>8.0548513482369202E-2</v>
      </c>
      <c r="K2287">
        <v>-8.0548513482369202E-2</v>
      </c>
      <c r="L2287">
        <v>-5592</v>
      </c>
      <c r="M2287">
        <v>0</v>
      </c>
      <c r="N2287">
        <v>0</v>
      </c>
      <c r="O2287">
        <f>VLOOKUP(A2287,Sheet1!$A$1:$B$600,2,FALSE)</f>
        <v>89161</v>
      </c>
      <c r="P2287">
        <f t="shared" si="70"/>
        <v>0</v>
      </c>
      <c r="Q2287" t="str">
        <f t="shared" si="71"/>
        <v>89</v>
      </c>
      <c r="R2287" t="s">
        <v>8898</v>
      </c>
    </row>
    <row r="2288" spans="1:18">
      <c r="A2288" t="s">
        <v>5982</v>
      </c>
      <c r="B2288" t="s">
        <v>16297</v>
      </c>
      <c r="C2288" t="s">
        <v>43</v>
      </c>
      <c r="D2288" t="s">
        <v>16400</v>
      </c>
      <c r="F2288">
        <v>0</v>
      </c>
      <c r="G2288">
        <v>0</v>
      </c>
      <c r="H2288">
        <v>6222</v>
      </c>
      <c r="I2288">
        <v>59402</v>
      </c>
      <c r="J2288">
        <v>0.104743948015218</v>
      </c>
      <c r="K2288">
        <v>-0.104743948015218</v>
      </c>
      <c r="L2288">
        <v>-6222</v>
      </c>
      <c r="M2288">
        <v>0</v>
      </c>
      <c r="N2288">
        <v>0</v>
      </c>
      <c r="O2288">
        <f>VLOOKUP(A2288,Sheet1!$A$1:$B$600,2,FALSE)</f>
        <v>76221</v>
      </c>
      <c r="P2288">
        <f t="shared" si="70"/>
        <v>0</v>
      </c>
      <c r="Q2288" t="str">
        <f t="shared" si="71"/>
        <v>91</v>
      </c>
      <c r="R2288" t="s">
        <v>8906</v>
      </c>
    </row>
    <row r="2289" spans="1:18">
      <c r="A2289" t="s">
        <v>6061</v>
      </c>
      <c r="B2289" t="s">
        <v>16303</v>
      </c>
      <c r="C2289" t="s">
        <v>43</v>
      </c>
      <c r="D2289" t="s">
        <v>16400</v>
      </c>
      <c r="F2289">
        <v>0</v>
      </c>
      <c r="G2289">
        <v>0</v>
      </c>
      <c r="H2289">
        <v>5539</v>
      </c>
      <c r="I2289">
        <v>49826</v>
      </c>
      <c r="J2289">
        <v>0.11116686067515</v>
      </c>
      <c r="K2289">
        <v>-0.11116686067515</v>
      </c>
      <c r="L2289">
        <v>-5539</v>
      </c>
      <c r="M2289">
        <v>0</v>
      </c>
      <c r="N2289">
        <v>0</v>
      </c>
      <c r="O2289">
        <f>VLOOKUP(A2289,Sheet1!$A$1:$B$600,2,FALSE)</f>
        <v>63572</v>
      </c>
      <c r="P2289">
        <f t="shared" si="70"/>
        <v>0</v>
      </c>
      <c r="Q2289" t="str">
        <f t="shared" si="71"/>
        <v>92</v>
      </c>
      <c r="R2289" t="s">
        <v>8912</v>
      </c>
    </row>
    <row r="2290" spans="1:18">
      <c r="A2290" t="s">
        <v>6073</v>
      </c>
      <c r="B2290" t="s">
        <v>16304</v>
      </c>
      <c r="C2290" t="s">
        <v>43</v>
      </c>
      <c r="D2290" t="s">
        <v>16400</v>
      </c>
      <c r="F2290">
        <v>0</v>
      </c>
      <c r="G2290">
        <v>0</v>
      </c>
      <c r="H2290">
        <v>7018</v>
      </c>
      <c r="I2290">
        <v>59012</v>
      </c>
      <c r="J2290">
        <v>0.118924964414017</v>
      </c>
      <c r="K2290">
        <v>-0.118924964414017</v>
      </c>
      <c r="L2290">
        <v>-7018</v>
      </c>
      <c r="M2290">
        <v>0</v>
      </c>
      <c r="N2290">
        <v>0</v>
      </c>
      <c r="O2290">
        <f>VLOOKUP(A2290,Sheet1!$A$1:$B$600,2,FALSE)</f>
        <v>76553</v>
      </c>
      <c r="P2290">
        <f t="shared" si="70"/>
        <v>0</v>
      </c>
      <c r="Q2290" t="str">
        <f t="shared" si="71"/>
        <v>92</v>
      </c>
      <c r="R2290" t="s">
        <v>8913</v>
      </c>
    </row>
    <row r="2291" spans="1:18">
      <c r="A2291" t="s">
        <v>6160</v>
      </c>
      <c r="B2291" t="s">
        <v>16310</v>
      </c>
      <c r="C2291" t="s">
        <v>43</v>
      </c>
      <c r="D2291" t="s">
        <v>16400</v>
      </c>
      <c r="F2291">
        <v>0</v>
      </c>
      <c r="G2291">
        <v>0</v>
      </c>
      <c r="H2291">
        <v>5267</v>
      </c>
      <c r="I2291">
        <v>48406</v>
      </c>
      <c r="J2291">
        <v>0.10880882535222899</v>
      </c>
      <c r="K2291">
        <v>-0.10880882535222899</v>
      </c>
      <c r="L2291">
        <v>-5267</v>
      </c>
      <c r="M2291">
        <v>0</v>
      </c>
      <c r="N2291">
        <v>0</v>
      </c>
      <c r="O2291">
        <f>VLOOKUP(A2291,Sheet1!$A$1:$B$600,2,FALSE)</f>
        <v>61020</v>
      </c>
      <c r="P2291">
        <f t="shared" si="70"/>
        <v>0</v>
      </c>
      <c r="Q2291" t="str">
        <f t="shared" si="71"/>
        <v>92</v>
      </c>
      <c r="R2291" t="s">
        <v>8919</v>
      </c>
    </row>
    <row r="2292" spans="1:18">
      <c r="A2292" t="s">
        <v>6222</v>
      </c>
      <c r="B2292" t="s">
        <v>16315</v>
      </c>
      <c r="C2292" t="s">
        <v>43</v>
      </c>
      <c r="D2292" t="s">
        <v>16400</v>
      </c>
      <c r="F2292">
        <v>0</v>
      </c>
      <c r="G2292">
        <v>0</v>
      </c>
      <c r="H2292">
        <v>2411</v>
      </c>
      <c r="I2292">
        <v>39045</v>
      </c>
      <c r="J2292">
        <v>6.1749263670124198E-2</v>
      </c>
      <c r="K2292">
        <v>-6.1749263670124198E-2</v>
      </c>
      <c r="L2292">
        <v>-2411</v>
      </c>
      <c r="M2292">
        <v>0</v>
      </c>
      <c r="N2292">
        <v>0</v>
      </c>
      <c r="O2292">
        <f>VLOOKUP(A2292,Sheet1!$A$1:$B$600,2,FALSE)</f>
        <v>55214</v>
      </c>
      <c r="P2292">
        <f t="shared" si="70"/>
        <v>0</v>
      </c>
      <c r="Q2292" t="str">
        <f t="shared" si="71"/>
        <v>93</v>
      </c>
      <c r="R2292" t="s">
        <v>8924</v>
      </c>
    </row>
    <row r="2293" spans="1:18">
      <c r="A2293" t="s">
        <v>6255</v>
      </c>
      <c r="B2293" t="s">
        <v>16317</v>
      </c>
      <c r="C2293" t="s">
        <v>43</v>
      </c>
      <c r="D2293" t="s">
        <v>16400</v>
      </c>
      <c r="F2293">
        <v>0</v>
      </c>
      <c r="G2293">
        <v>0</v>
      </c>
      <c r="H2293">
        <v>4445</v>
      </c>
      <c r="I2293">
        <v>53557</v>
      </c>
      <c r="J2293">
        <v>8.29956868383218E-2</v>
      </c>
      <c r="K2293">
        <v>-8.29956868383218E-2</v>
      </c>
      <c r="L2293">
        <v>-4445</v>
      </c>
      <c r="M2293">
        <v>0</v>
      </c>
      <c r="N2293">
        <v>0</v>
      </c>
      <c r="O2293">
        <f>VLOOKUP(A2293,Sheet1!$A$1:$B$600,2,FALSE)</f>
        <v>70715</v>
      </c>
      <c r="P2293">
        <f t="shared" si="70"/>
        <v>0</v>
      </c>
      <c r="Q2293" t="str">
        <f t="shared" si="71"/>
        <v>93</v>
      </c>
      <c r="R2293" t="s">
        <v>8926</v>
      </c>
    </row>
    <row r="2294" spans="1:18">
      <c r="A2294" t="s">
        <v>6270</v>
      </c>
      <c r="B2294" t="s">
        <v>16318</v>
      </c>
      <c r="C2294" t="s">
        <v>43</v>
      </c>
      <c r="D2294" t="s">
        <v>16400</v>
      </c>
      <c r="F2294">
        <v>0</v>
      </c>
      <c r="G2294">
        <v>0</v>
      </c>
      <c r="H2294">
        <v>1823</v>
      </c>
      <c r="I2294">
        <v>41840</v>
      </c>
      <c r="J2294">
        <v>4.35707456978967E-2</v>
      </c>
      <c r="K2294">
        <v>-4.35707456978967E-2</v>
      </c>
      <c r="L2294">
        <v>-1823</v>
      </c>
      <c r="M2294">
        <v>0</v>
      </c>
      <c r="N2294">
        <v>0</v>
      </c>
      <c r="O2294">
        <f>VLOOKUP(A2294,Sheet1!$A$1:$B$600,2,FALSE)</f>
        <v>60162</v>
      </c>
      <c r="P2294">
        <f t="shared" si="70"/>
        <v>0</v>
      </c>
      <c r="Q2294" t="str">
        <f t="shared" si="71"/>
        <v>93</v>
      </c>
      <c r="R2294" t="s">
        <v>8927</v>
      </c>
    </row>
    <row r="2295" spans="1:18">
      <c r="A2295" t="s">
        <v>6561</v>
      </c>
      <c r="B2295" t="s">
        <v>16339</v>
      </c>
      <c r="C2295" t="s">
        <v>43</v>
      </c>
      <c r="D2295" t="s">
        <v>16400</v>
      </c>
      <c r="F2295">
        <v>0</v>
      </c>
      <c r="G2295">
        <v>0</v>
      </c>
      <c r="H2295">
        <v>5256</v>
      </c>
      <c r="I2295">
        <v>57286</v>
      </c>
      <c r="J2295">
        <v>9.1750165834584396E-2</v>
      </c>
      <c r="K2295">
        <v>-9.1750165834584396E-2</v>
      </c>
      <c r="L2295">
        <v>-5256</v>
      </c>
      <c r="M2295">
        <v>0</v>
      </c>
      <c r="N2295">
        <v>0</v>
      </c>
      <c r="O2295">
        <f>VLOOKUP(A2295,Sheet1!$A$1:$B$600,2,FALSE)</f>
        <v>73480</v>
      </c>
      <c r="P2295">
        <f t="shared" si="70"/>
        <v>0</v>
      </c>
      <c r="Q2295" t="str">
        <f t="shared" si="71"/>
        <v>95</v>
      </c>
      <c r="R2295" t="s">
        <v>8948</v>
      </c>
    </row>
    <row r="2296" spans="1:18">
      <c r="A2296" t="s">
        <v>6570</v>
      </c>
      <c r="B2296" t="s">
        <v>16340</v>
      </c>
      <c r="C2296" t="s">
        <v>43</v>
      </c>
      <c r="D2296" t="s">
        <v>16400</v>
      </c>
      <c r="F2296">
        <v>0</v>
      </c>
      <c r="G2296">
        <v>0</v>
      </c>
      <c r="H2296">
        <v>6543</v>
      </c>
      <c r="I2296">
        <v>66685</v>
      </c>
      <c r="J2296">
        <v>9.8118017545175101E-2</v>
      </c>
      <c r="K2296">
        <v>-9.8118017545175101E-2</v>
      </c>
      <c r="L2296">
        <v>-6543</v>
      </c>
      <c r="M2296">
        <v>0</v>
      </c>
      <c r="N2296">
        <v>0</v>
      </c>
      <c r="O2296">
        <f>VLOOKUP(A2296,Sheet1!$A$1:$B$600,2,FALSE)</f>
        <v>88017</v>
      </c>
      <c r="P2296">
        <f t="shared" si="70"/>
        <v>0</v>
      </c>
      <c r="Q2296" t="str">
        <f t="shared" si="71"/>
        <v>95</v>
      </c>
      <c r="R2296" t="s">
        <v>8949</v>
      </c>
    </row>
    <row r="2297" spans="1:18">
      <c r="A2297" t="s">
        <v>6675</v>
      </c>
      <c r="B2297" t="s">
        <v>16351</v>
      </c>
      <c r="C2297" t="s">
        <v>43</v>
      </c>
      <c r="D2297" t="s">
        <v>16400</v>
      </c>
      <c r="F2297">
        <v>0</v>
      </c>
      <c r="G2297">
        <v>0</v>
      </c>
      <c r="H2297">
        <v>1591</v>
      </c>
      <c r="I2297">
        <v>20901</v>
      </c>
      <c r="J2297">
        <v>7.6120759772259697E-2</v>
      </c>
      <c r="K2297">
        <v>-7.6120759772259697E-2</v>
      </c>
      <c r="L2297">
        <v>-1591</v>
      </c>
      <c r="M2297">
        <v>0</v>
      </c>
      <c r="N2297">
        <v>0</v>
      </c>
      <c r="O2297">
        <f>VLOOKUP(A2297,Sheet1!$A$1:$B$600,2,FALSE)</f>
        <v>73237</v>
      </c>
      <c r="P2297">
        <f t="shared" si="70"/>
        <v>0</v>
      </c>
      <c r="Q2297" t="str">
        <f t="shared" si="71"/>
        <v>999</v>
      </c>
      <c r="R2297" t="s">
        <v>8985</v>
      </c>
    </row>
    <row r="2298" spans="1:18">
      <c r="A2298" t="s">
        <v>6730</v>
      </c>
      <c r="B2298" t="s">
        <v>16357</v>
      </c>
      <c r="C2298" t="s">
        <v>43</v>
      </c>
      <c r="D2298" t="s">
        <v>16400</v>
      </c>
      <c r="F2298">
        <v>0</v>
      </c>
      <c r="G2298">
        <v>0</v>
      </c>
      <c r="H2298">
        <v>2269</v>
      </c>
      <c r="I2298">
        <v>27241</v>
      </c>
      <c r="J2298">
        <v>8.3293564847105497E-2</v>
      </c>
      <c r="K2298">
        <v>-8.3293564847105497E-2</v>
      </c>
      <c r="L2298">
        <v>-2269</v>
      </c>
      <c r="M2298">
        <v>0</v>
      </c>
      <c r="N2298">
        <v>0</v>
      </c>
      <c r="O2298">
        <f>VLOOKUP(A2298,Sheet1!$A$1:$B$600,2,FALSE)</f>
        <v>79386</v>
      </c>
      <c r="P2298">
        <f t="shared" si="70"/>
        <v>0</v>
      </c>
      <c r="Q2298" t="str">
        <f t="shared" si="71"/>
        <v>999</v>
      </c>
      <c r="R2298" t="s">
        <v>8988</v>
      </c>
    </row>
    <row r="2299" spans="1:18">
      <c r="A2299" t="s">
        <v>6775</v>
      </c>
      <c r="B2299" t="s">
        <v>16363</v>
      </c>
      <c r="C2299" t="s">
        <v>43</v>
      </c>
      <c r="D2299" t="s">
        <v>16400</v>
      </c>
      <c r="F2299">
        <v>0</v>
      </c>
      <c r="G2299">
        <v>0</v>
      </c>
      <c r="H2299">
        <v>1722</v>
      </c>
      <c r="I2299">
        <v>25005</v>
      </c>
      <c r="J2299">
        <v>6.8866226754649096E-2</v>
      </c>
      <c r="K2299">
        <v>-6.8866226754649096E-2</v>
      </c>
      <c r="L2299">
        <v>-1722</v>
      </c>
      <c r="M2299">
        <v>0</v>
      </c>
      <c r="N2299">
        <v>0</v>
      </c>
      <c r="O2299">
        <f>VLOOKUP(A2299,Sheet1!$A$1:$B$600,2,FALSE)</f>
        <v>109411</v>
      </c>
      <c r="P2299">
        <f t="shared" si="70"/>
        <v>0</v>
      </c>
      <c r="Q2299" t="str">
        <f t="shared" si="71"/>
        <v>999</v>
      </c>
      <c r="R2299" t="s">
        <v>8991</v>
      </c>
    </row>
    <row r="2300" spans="1:18">
      <c r="A2300" t="s">
        <v>6846</v>
      </c>
      <c r="B2300" t="s">
        <v>16370</v>
      </c>
      <c r="C2300" t="s">
        <v>43</v>
      </c>
      <c r="D2300" t="s">
        <v>16400</v>
      </c>
      <c r="F2300">
        <v>0</v>
      </c>
      <c r="G2300">
        <v>0</v>
      </c>
      <c r="H2300">
        <v>1433</v>
      </c>
      <c r="I2300">
        <v>34542</v>
      </c>
      <c r="J2300">
        <v>4.1485727520120398E-2</v>
      </c>
      <c r="K2300">
        <v>-4.1485727520120398E-2</v>
      </c>
      <c r="L2300">
        <v>-1433</v>
      </c>
      <c r="M2300">
        <v>0</v>
      </c>
      <c r="N2300">
        <v>0</v>
      </c>
      <c r="O2300">
        <f>VLOOKUP(A2300,Sheet1!$A$1:$B$600,2,FALSE)</f>
        <v>73095</v>
      </c>
      <c r="P2300">
        <f t="shared" si="70"/>
        <v>0</v>
      </c>
      <c r="Q2300" t="str">
        <f t="shared" si="71"/>
        <v>971</v>
      </c>
      <c r="R2300" t="s">
        <v>8957</v>
      </c>
    </row>
    <row r="2301" spans="1:18">
      <c r="A2301" t="s">
        <v>6858</v>
      </c>
      <c r="B2301" t="s">
        <v>16371</v>
      </c>
      <c r="C2301" t="s">
        <v>43</v>
      </c>
      <c r="D2301" t="s">
        <v>16400</v>
      </c>
      <c r="F2301">
        <v>0</v>
      </c>
      <c r="G2301">
        <v>0</v>
      </c>
      <c r="H2301">
        <v>1915</v>
      </c>
      <c r="I2301">
        <v>39194</v>
      </c>
      <c r="J2301">
        <v>4.8859519314180699E-2</v>
      </c>
      <c r="K2301">
        <v>-4.8859519314180699E-2</v>
      </c>
      <c r="L2301">
        <v>-1915</v>
      </c>
      <c r="M2301">
        <v>0</v>
      </c>
      <c r="N2301">
        <v>0</v>
      </c>
      <c r="O2301">
        <f>VLOOKUP(A2301,Sheet1!$A$1:$B$600,2,FALSE)</f>
        <v>81526</v>
      </c>
      <c r="P2301">
        <f t="shared" si="70"/>
        <v>0</v>
      </c>
      <c r="Q2301" t="str">
        <f t="shared" si="71"/>
        <v>971</v>
      </c>
      <c r="R2301" t="s">
        <v>8958</v>
      </c>
    </row>
    <row r="2302" spans="1:18">
      <c r="A2302" t="s">
        <v>6866</v>
      </c>
      <c r="B2302" t="s">
        <v>16372</v>
      </c>
      <c r="C2302" t="s">
        <v>43</v>
      </c>
      <c r="D2302" t="s">
        <v>16400</v>
      </c>
      <c r="F2302">
        <v>0</v>
      </c>
      <c r="G2302">
        <v>0</v>
      </c>
      <c r="H2302">
        <v>2032</v>
      </c>
      <c r="I2302">
        <v>37534</v>
      </c>
      <c r="J2302">
        <v>5.4137581925720699E-2</v>
      </c>
      <c r="K2302">
        <v>-5.4137581925720699E-2</v>
      </c>
      <c r="L2302">
        <v>-2032</v>
      </c>
      <c r="M2302">
        <v>0</v>
      </c>
      <c r="N2302">
        <v>0</v>
      </c>
      <c r="O2302">
        <f>VLOOKUP(A2302,Sheet1!$A$1:$B$600,2,FALSE)</f>
        <v>76964</v>
      </c>
      <c r="P2302">
        <f t="shared" si="70"/>
        <v>0</v>
      </c>
      <c r="Q2302" t="str">
        <f t="shared" si="71"/>
        <v>971</v>
      </c>
      <c r="R2302" t="s">
        <v>8959</v>
      </c>
    </row>
    <row r="2303" spans="1:18">
      <c r="A2303" t="s">
        <v>6877</v>
      </c>
      <c r="B2303" t="s">
        <v>16373</v>
      </c>
      <c r="C2303" t="s">
        <v>43</v>
      </c>
      <c r="D2303" t="s">
        <v>16400</v>
      </c>
      <c r="F2303">
        <v>0</v>
      </c>
      <c r="G2303">
        <v>0</v>
      </c>
      <c r="H2303">
        <v>1481</v>
      </c>
      <c r="I2303">
        <v>33889</v>
      </c>
      <c r="J2303">
        <v>4.3701496060668699E-2</v>
      </c>
      <c r="K2303">
        <v>-4.3701496060668699E-2</v>
      </c>
      <c r="L2303">
        <v>-1481</v>
      </c>
      <c r="M2303">
        <v>0</v>
      </c>
      <c r="N2303">
        <v>0</v>
      </c>
      <c r="O2303">
        <f>VLOOKUP(A2303,Sheet1!$A$1:$B$600,2,FALSE)</f>
        <v>66940</v>
      </c>
      <c r="P2303">
        <f t="shared" si="70"/>
        <v>0</v>
      </c>
      <c r="Q2303" t="str">
        <f t="shared" si="71"/>
        <v>971</v>
      </c>
      <c r="R2303" t="s">
        <v>8960</v>
      </c>
    </row>
    <row r="2304" spans="1:18">
      <c r="A2304" t="s">
        <v>6947</v>
      </c>
      <c r="B2304" t="s">
        <v>16379</v>
      </c>
      <c r="C2304" t="s">
        <v>43</v>
      </c>
      <c r="D2304" t="s">
        <v>16400</v>
      </c>
      <c r="F2304">
        <v>0</v>
      </c>
      <c r="G2304">
        <v>0</v>
      </c>
      <c r="H2304">
        <v>801</v>
      </c>
      <c r="I2304">
        <v>14092</v>
      </c>
      <c r="J2304">
        <v>5.6840760715299497E-2</v>
      </c>
      <c r="K2304">
        <v>-5.6840760715299497E-2</v>
      </c>
      <c r="L2304">
        <v>-801</v>
      </c>
      <c r="M2304">
        <v>0</v>
      </c>
      <c r="N2304">
        <v>0</v>
      </c>
      <c r="O2304">
        <f>VLOOKUP(A2304,Sheet1!$A$1:$B$600,2,FALSE)</f>
        <v>30818</v>
      </c>
      <c r="P2304">
        <f t="shared" si="70"/>
        <v>0</v>
      </c>
      <c r="Q2304" t="str">
        <f t="shared" si="71"/>
        <v>973</v>
      </c>
      <c r="R2304" t="s">
        <v>8966</v>
      </c>
    </row>
    <row r="2305" spans="1:18">
      <c r="A2305" t="s">
        <v>6981</v>
      </c>
      <c r="B2305" t="s">
        <v>16382</v>
      </c>
      <c r="C2305" t="s">
        <v>43</v>
      </c>
      <c r="D2305" t="s">
        <v>16400</v>
      </c>
      <c r="F2305">
        <v>0</v>
      </c>
      <c r="G2305">
        <v>0</v>
      </c>
      <c r="H2305">
        <v>3599</v>
      </c>
      <c r="I2305">
        <v>53341</v>
      </c>
      <c r="J2305">
        <v>6.7471550964548793E-2</v>
      </c>
      <c r="K2305">
        <v>-6.7471550964548793E-2</v>
      </c>
      <c r="L2305">
        <v>-3599</v>
      </c>
      <c r="M2305">
        <v>0</v>
      </c>
      <c r="N2305">
        <v>0</v>
      </c>
      <c r="O2305">
        <f>VLOOKUP(A2305,Sheet1!$A$1:$B$600,2,FALSE)</f>
        <v>83850</v>
      </c>
      <c r="P2305">
        <f t="shared" si="70"/>
        <v>0</v>
      </c>
      <c r="Q2305" t="str">
        <f t="shared" si="71"/>
        <v>974</v>
      </c>
      <c r="R2305" t="s">
        <v>8969</v>
      </c>
    </row>
    <row r="2306" spans="1:18">
      <c r="A2306" t="s">
        <v>6991</v>
      </c>
      <c r="B2306" t="s">
        <v>16383</v>
      </c>
      <c r="C2306" t="s">
        <v>43</v>
      </c>
      <c r="D2306" t="s">
        <v>16400</v>
      </c>
      <c r="F2306">
        <v>0</v>
      </c>
      <c r="G2306">
        <v>0</v>
      </c>
      <c r="H2306">
        <v>3081</v>
      </c>
      <c r="I2306">
        <v>62984</v>
      </c>
      <c r="J2306">
        <v>4.8917185316905899E-2</v>
      </c>
      <c r="K2306">
        <v>-4.8917185316905899E-2</v>
      </c>
      <c r="L2306">
        <v>-3081</v>
      </c>
      <c r="M2306">
        <v>0</v>
      </c>
      <c r="N2306">
        <v>0</v>
      </c>
      <c r="O2306">
        <f>VLOOKUP(A2306,Sheet1!$A$1:$B$600,2,FALSE)</f>
        <v>94872</v>
      </c>
      <c r="P2306">
        <f t="shared" si="70"/>
        <v>0</v>
      </c>
      <c r="Q2306" t="str">
        <f t="shared" si="71"/>
        <v>974</v>
      </c>
      <c r="R2306" t="s">
        <v>8970</v>
      </c>
    </row>
    <row r="2307" spans="1:18">
      <c r="A2307" t="s">
        <v>7024</v>
      </c>
      <c r="B2307" t="s">
        <v>16387</v>
      </c>
      <c r="C2307" t="s">
        <v>43</v>
      </c>
      <c r="D2307" t="s">
        <v>16400</v>
      </c>
      <c r="F2307">
        <v>0</v>
      </c>
      <c r="G2307">
        <v>0</v>
      </c>
      <c r="H2307">
        <v>194</v>
      </c>
      <c r="I2307">
        <v>2631</v>
      </c>
      <c r="J2307">
        <v>7.3736221968833102E-2</v>
      </c>
      <c r="K2307">
        <v>-7.3736221968833102E-2</v>
      </c>
      <c r="L2307">
        <v>-194</v>
      </c>
      <c r="M2307">
        <v>0</v>
      </c>
      <c r="N2307">
        <v>0</v>
      </c>
      <c r="O2307">
        <f>VLOOKUP(A2307,Sheet1!$A$1:$B$600,2,FALSE)</f>
        <v>4926</v>
      </c>
      <c r="P2307">
        <f t="shared" ref="P2307:P2313" si="72">IF(G2307&gt;0.5,2,IF(G2307&gt;0.2,IF(F2307/O2307&gt;0.125,1,0),0))</f>
        <v>0</v>
      </c>
      <c r="Q2307" t="str">
        <f t="shared" ref="Q2307:Q2313" si="73">MID(B2307,2,LEN(B2307)-3)</f>
        <v>975</v>
      </c>
      <c r="R2307" t="s">
        <v>8974</v>
      </c>
    </row>
    <row r="2308" spans="1:18">
      <c r="A2308" t="s">
        <v>7049</v>
      </c>
      <c r="B2308" t="s">
        <v>16389</v>
      </c>
      <c r="C2308" t="s">
        <v>43</v>
      </c>
      <c r="D2308" t="s">
        <v>16400</v>
      </c>
      <c r="F2308">
        <v>0</v>
      </c>
      <c r="G2308">
        <v>0</v>
      </c>
      <c r="H2308">
        <v>656</v>
      </c>
      <c r="I2308">
        <v>20226</v>
      </c>
      <c r="J2308">
        <v>3.2433501433798098E-2</v>
      </c>
      <c r="K2308">
        <v>-3.2433501433798098E-2</v>
      </c>
      <c r="L2308">
        <v>-656</v>
      </c>
      <c r="M2308">
        <v>0</v>
      </c>
      <c r="N2308">
        <v>0</v>
      </c>
      <c r="O2308">
        <f>VLOOKUP(A2308,Sheet1!$A$1:$B$600,2,FALSE)</f>
        <v>42012</v>
      </c>
      <c r="P2308">
        <f t="shared" si="72"/>
        <v>0</v>
      </c>
      <c r="Q2308" t="str">
        <f t="shared" si="73"/>
        <v>976</v>
      </c>
      <c r="R2308" t="s">
        <v>8976</v>
      </c>
    </row>
    <row r="2309" spans="1:18">
      <c r="A2309" t="s">
        <v>7068</v>
      </c>
      <c r="B2309" t="s">
        <v>16390</v>
      </c>
      <c r="C2309" t="s">
        <v>43</v>
      </c>
      <c r="D2309" t="s">
        <v>16400</v>
      </c>
      <c r="F2309">
        <v>0</v>
      </c>
      <c r="G2309">
        <v>0</v>
      </c>
      <c r="H2309">
        <v>473</v>
      </c>
      <c r="I2309">
        <v>8033</v>
      </c>
      <c r="J2309">
        <v>5.8882111290924903E-2</v>
      </c>
      <c r="K2309">
        <v>-5.8882111290924903E-2</v>
      </c>
      <c r="L2309">
        <v>-473</v>
      </c>
      <c r="M2309">
        <v>0</v>
      </c>
      <c r="N2309">
        <v>0</v>
      </c>
      <c r="O2309">
        <f>VLOOKUP(A2309,Sheet1!$A$1:$B$600,2,FALSE)</f>
        <v>22721</v>
      </c>
      <c r="P2309">
        <f t="shared" si="72"/>
        <v>0</v>
      </c>
      <c r="Q2309" t="str">
        <f t="shared" si="73"/>
        <v>977</v>
      </c>
      <c r="R2309" t="s">
        <v>8977</v>
      </c>
    </row>
    <row r="2310" spans="1:18">
      <c r="A2310" t="s">
        <v>7107</v>
      </c>
      <c r="B2310" t="s">
        <v>16393</v>
      </c>
      <c r="C2310" t="s">
        <v>43</v>
      </c>
      <c r="D2310" t="s">
        <v>16400</v>
      </c>
      <c r="F2310">
        <v>0</v>
      </c>
      <c r="G2310">
        <v>0</v>
      </c>
      <c r="H2310">
        <v>1170</v>
      </c>
      <c r="I2310">
        <v>27511</v>
      </c>
      <c r="J2310">
        <v>4.2528443168187297E-2</v>
      </c>
      <c r="K2310">
        <v>-4.2528443168187297E-2</v>
      </c>
      <c r="L2310">
        <v>-1170</v>
      </c>
      <c r="M2310">
        <v>0</v>
      </c>
      <c r="N2310">
        <v>0</v>
      </c>
      <c r="O2310">
        <f>VLOOKUP(A2310,Sheet1!$A$1:$B$600,2,FALSE)</f>
        <v>60043</v>
      </c>
      <c r="P2310">
        <f t="shared" si="72"/>
        <v>0</v>
      </c>
      <c r="Q2310" t="str">
        <f t="shared" si="73"/>
        <v>987</v>
      </c>
      <c r="R2310" t="s">
        <v>8980</v>
      </c>
    </row>
    <row r="2311" spans="1:18">
      <c r="A2311" t="s">
        <v>7127</v>
      </c>
      <c r="B2311" t="s">
        <v>16394</v>
      </c>
      <c r="C2311" t="s">
        <v>43</v>
      </c>
      <c r="D2311" t="s">
        <v>16400</v>
      </c>
      <c r="F2311">
        <v>0</v>
      </c>
      <c r="G2311">
        <v>0</v>
      </c>
      <c r="H2311">
        <v>1539</v>
      </c>
      <c r="I2311">
        <v>29337</v>
      </c>
      <c r="J2311">
        <v>5.2459351671950101E-2</v>
      </c>
      <c r="K2311">
        <v>-5.2459351671950101E-2</v>
      </c>
      <c r="L2311">
        <v>-1539</v>
      </c>
      <c r="M2311">
        <v>0</v>
      </c>
      <c r="N2311">
        <v>0</v>
      </c>
      <c r="O2311">
        <f>VLOOKUP(A2311,Sheet1!$A$1:$B$600,2,FALSE)</f>
        <v>60194</v>
      </c>
      <c r="P2311">
        <f t="shared" si="72"/>
        <v>0</v>
      </c>
      <c r="Q2311" t="str">
        <f t="shared" si="73"/>
        <v>987</v>
      </c>
      <c r="R2311" t="s">
        <v>8981</v>
      </c>
    </row>
    <row r="2312" spans="1:18">
      <c r="A2312" t="s">
        <v>7146</v>
      </c>
      <c r="B2312" t="s">
        <v>16395</v>
      </c>
      <c r="C2312" t="s">
        <v>43</v>
      </c>
      <c r="D2312" t="s">
        <v>16400</v>
      </c>
      <c r="F2312">
        <v>0</v>
      </c>
      <c r="G2312">
        <v>0</v>
      </c>
      <c r="H2312">
        <v>2487</v>
      </c>
      <c r="I2312">
        <v>41349</v>
      </c>
      <c r="J2312">
        <v>6.0146557353261298E-2</v>
      </c>
      <c r="K2312">
        <v>-6.0146557353261298E-2</v>
      </c>
      <c r="L2312">
        <v>-2487</v>
      </c>
      <c r="M2312">
        <v>0</v>
      </c>
      <c r="N2312">
        <v>0</v>
      </c>
      <c r="O2312">
        <f>VLOOKUP(A2312,Sheet1!$A$1:$B$600,2,FALSE)</f>
        <v>76468</v>
      </c>
      <c r="P2312">
        <f t="shared" si="72"/>
        <v>0</v>
      </c>
      <c r="Q2312" t="str">
        <f t="shared" si="73"/>
        <v>988</v>
      </c>
      <c r="R2312" t="s">
        <v>8982</v>
      </c>
    </row>
    <row r="2313" spans="1:18">
      <c r="A2313" t="s">
        <v>7155</v>
      </c>
      <c r="B2313" t="s">
        <v>16396</v>
      </c>
      <c r="C2313" t="s">
        <v>43</v>
      </c>
      <c r="D2313" t="s">
        <v>16400</v>
      </c>
      <c r="F2313">
        <v>0</v>
      </c>
      <c r="G2313">
        <v>0</v>
      </c>
      <c r="H2313">
        <v>2092</v>
      </c>
      <c r="I2313">
        <v>47910</v>
      </c>
      <c r="J2313">
        <v>4.3665205593821699E-2</v>
      </c>
      <c r="K2313">
        <v>-4.3665205593821699E-2</v>
      </c>
      <c r="L2313">
        <v>-2092</v>
      </c>
      <c r="M2313">
        <v>0</v>
      </c>
      <c r="N2313">
        <v>0</v>
      </c>
      <c r="O2313">
        <f>VLOOKUP(A2313,Sheet1!$A$1:$B$600,2,FALSE)</f>
        <v>89358</v>
      </c>
      <c r="P2313">
        <f t="shared" si="72"/>
        <v>0</v>
      </c>
      <c r="Q2313" t="str">
        <f t="shared" si="73"/>
        <v>988</v>
      </c>
      <c r="R2313" t="s">
        <v>8983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577"/>
  <sheetViews>
    <sheetView topLeftCell="A531" workbookViewId="0">
      <selection activeCell="D567" sqref="D567:D577"/>
    </sheetView>
  </sheetViews>
  <sheetFormatPr defaultRowHeight="12.75"/>
  <sheetData>
    <row r="1" spans="1:4">
      <c r="A1">
        <v>1</v>
      </c>
      <c r="B1">
        <v>1</v>
      </c>
      <c r="C1" t="str">
        <f>REPT("0",3-LEN(A1))&amp;A1&amp;"-"&amp;REPT("0",2-LEN(B1))&amp;B1</f>
        <v>001-01</v>
      </c>
      <c r="D1" t="str">
        <f>IF(B1=1,IF(A2&lt;&gt;A1,"Circonscription unique ","1ère circonscription "),B1&amp;"ème circonscription ")&amp;VLOOKUP(A1,[1]Sheet3!$A$1:$B$107,2,FALSE)</f>
        <v>1ère circonscription de l'Ain</v>
      </c>
    </row>
    <row r="2" spans="1:4">
      <c r="A2">
        <v>1</v>
      </c>
      <c r="B2">
        <v>2</v>
      </c>
      <c r="C2" t="str">
        <f t="shared" ref="C2:C65" si="0">REPT("0",3-LEN(A2))&amp;A2&amp;"-"&amp;REPT("0",2-LEN(B2))&amp;B2</f>
        <v>001-02</v>
      </c>
      <c r="D2" t="str">
        <f>IF(B2=1,IF(A3&lt;&gt;A2,"Circonscription unique ","1ère circonscription "),B2&amp;"ème circonscription ")&amp;VLOOKUP(A2,[1]Sheet3!$A$1:$B$107,2,FALSE)</f>
        <v>2ème circonscription de l'Ain</v>
      </c>
    </row>
    <row r="3" spans="1:4">
      <c r="A3">
        <v>1</v>
      </c>
      <c r="B3">
        <v>3</v>
      </c>
      <c r="C3" t="str">
        <f t="shared" si="0"/>
        <v>001-03</v>
      </c>
      <c r="D3" t="str">
        <f>IF(B3=1,IF(A4&lt;&gt;A3,"Circonscription unique ","1ère circonscription "),B3&amp;"ème circonscription ")&amp;VLOOKUP(A3,[1]Sheet3!$A$1:$B$107,2,FALSE)</f>
        <v>3ème circonscription de l'Ain</v>
      </c>
    </row>
    <row r="4" spans="1:4">
      <c r="A4">
        <v>1</v>
      </c>
      <c r="B4">
        <v>4</v>
      </c>
      <c r="C4" t="str">
        <f t="shared" si="0"/>
        <v>001-04</v>
      </c>
      <c r="D4" t="str">
        <f>IF(B4=1,IF(A5&lt;&gt;A4,"Circonscription unique ","1ère circonscription "),B4&amp;"ème circonscription ")&amp;VLOOKUP(A4,[1]Sheet3!$A$1:$B$107,2,FALSE)</f>
        <v>4ème circonscription de l'Ain</v>
      </c>
    </row>
    <row r="5" spans="1:4">
      <c r="A5">
        <v>1</v>
      </c>
      <c r="B5">
        <v>5</v>
      </c>
      <c r="C5" t="str">
        <f t="shared" si="0"/>
        <v>001-05</v>
      </c>
      <c r="D5" t="str">
        <f>IF(B5=1,IF(A6&lt;&gt;A5,"Circonscription unique ","1ère circonscription "),B5&amp;"ème circonscription ")&amp;VLOOKUP(A5,[1]Sheet3!$A$1:$B$107,2,FALSE)</f>
        <v>5ème circonscription de l'Ain</v>
      </c>
    </row>
    <row r="6" spans="1:4">
      <c r="A6">
        <v>2</v>
      </c>
      <c r="B6">
        <v>1</v>
      </c>
      <c r="C6" t="str">
        <f t="shared" si="0"/>
        <v>002-01</v>
      </c>
      <c r="D6" t="str">
        <f>IF(B6=1,IF(A7&lt;&gt;A6,"Circonscription unique ","1ère circonscription "),B6&amp;"ème circonscription ")&amp;VLOOKUP(A6,[1]Sheet3!$A$1:$B$107,2,FALSE)</f>
        <v>1ère circonscription de l'Aisne</v>
      </c>
    </row>
    <row r="7" spans="1:4">
      <c r="A7">
        <v>2</v>
      </c>
      <c r="B7">
        <v>2</v>
      </c>
      <c r="C7" t="str">
        <f t="shared" si="0"/>
        <v>002-02</v>
      </c>
      <c r="D7" t="str">
        <f>IF(B7=1,IF(A8&lt;&gt;A7,"Circonscription unique ","1ère circonscription "),B7&amp;"ème circonscription ")&amp;VLOOKUP(A7,[1]Sheet3!$A$1:$B$107,2,FALSE)</f>
        <v>2ème circonscription de l'Aisne</v>
      </c>
    </row>
    <row r="8" spans="1:4">
      <c r="A8">
        <v>2</v>
      </c>
      <c r="B8">
        <v>3</v>
      </c>
      <c r="C8" t="str">
        <f t="shared" si="0"/>
        <v>002-03</v>
      </c>
      <c r="D8" t="str">
        <f>IF(B8=1,IF(A9&lt;&gt;A8,"Circonscription unique ","1ère circonscription "),B8&amp;"ème circonscription ")&amp;VLOOKUP(A8,[1]Sheet3!$A$1:$B$107,2,FALSE)</f>
        <v>3ème circonscription de l'Aisne</v>
      </c>
    </row>
    <row r="9" spans="1:4">
      <c r="A9">
        <v>2</v>
      </c>
      <c r="B9">
        <v>4</v>
      </c>
      <c r="C9" t="str">
        <f t="shared" si="0"/>
        <v>002-04</v>
      </c>
      <c r="D9" t="str">
        <f>IF(B9=1,IF(A10&lt;&gt;A9,"Circonscription unique ","1ère circonscription "),B9&amp;"ème circonscription ")&amp;VLOOKUP(A9,[1]Sheet3!$A$1:$B$107,2,FALSE)</f>
        <v>4ème circonscription de l'Aisne</v>
      </c>
    </row>
    <row r="10" spans="1:4">
      <c r="A10">
        <v>2</v>
      </c>
      <c r="B10">
        <v>5</v>
      </c>
      <c r="C10" t="str">
        <f t="shared" si="0"/>
        <v>002-05</v>
      </c>
      <c r="D10" t="str">
        <f>IF(B10=1,IF(A11&lt;&gt;A10,"Circonscription unique ","1ère circonscription "),B10&amp;"ème circonscription ")&amp;VLOOKUP(A10,[1]Sheet3!$A$1:$B$107,2,FALSE)</f>
        <v>5ème circonscription de l'Aisne</v>
      </c>
    </row>
    <row r="11" spans="1:4">
      <c r="A11">
        <v>3</v>
      </c>
      <c r="B11">
        <v>1</v>
      </c>
      <c r="C11" t="str">
        <f t="shared" si="0"/>
        <v>003-01</v>
      </c>
      <c r="D11" t="str">
        <f>IF(B11=1,IF(A12&lt;&gt;A11,"Circonscription unique ","1ère circonscription "),B11&amp;"ème circonscription ")&amp;VLOOKUP(A11,[1]Sheet3!$A$1:$B$107,2,FALSE)</f>
        <v>1ère circonscription de l'Allier</v>
      </c>
    </row>
    <row r="12" spans="1:4">
      <c r="A12">
        <v>3</v>
      </c>
      <c r="B12">
        <v>2</v>
      </c>
      <c r="C12" t="str">
        <f t="shared" si="0"/>
        <v>003-02</v>
      </c>
      <c r="D12" t="str">
        <f>IF(B12=1,IF(A13&lt;&gt;A12,"Circonscription unique ","1ère circonscription "),B12&amp;"ème circonscription ")&amp;VLOOKUP(A12,[1]Sheet3!$A$1:$B$107,2,FALSE)</f>
        <v>2ème circonscription de l'Allier</v>
      </c>
    </row>
    <row r="13" spans="1:4">
      <c r="A13">
        <v>3</v>
      </c>
      <c r="B13">
        <v>3</v>
      </c>
      <c r="C13" t="str">
        <f t="shared" si="0"/>
        <v>003-03</v>
      </c>
      <c r="D13" t="str">
        <f>IF(B13=1,IF(A14&lt;&gt;A13,"Circonscription unique ","1ère circonscription "),B13&amp;"ème circonscription ")&amp;VLOOKUP(A13,[1]Sheet3!$A$1:$B$107,2,FALSE)</f>
        <v>3ème circonscription de l'Allier</v>
      </c>
    </row>
    <row r="14" spans="1:4">
      <c r="A14">
        <v>4</v>
      </c>
      <c r="B14">
        <v>1</v>
      </c>
      <c r="C14" t="str">
        <f t="shared" si="0"/>
        <v>004-01</v>
      </c>
      <c r="D14" t="str">
        <f>IF(B14=1,IF(A15&lt;&gt;A14,"Circonscription unique ","1ère circonscription "),B14&amp;"ème circonscription ")&amp;VLOOKUP(A14,[1]Sheet3!$A$1:$B$107,2,FALSE)</f>
        <v>1ère circonscription des Alpes-de-Haute-Provence</v>
      </c>
    </row>
    <row r="15" spans="1:4">
      <c r="A15">
        <v>4</v>
      </c>
      <c r="B15">
        <v>2</v>
      </c>
      <c r="C15" t="str">
        <f t="shared" si="0"/>
        <v>004-02</v>
      </c>
      <c r="D15" t="str">
        <f>IF(B15=1,IF(A16&lt;&gt;A15,"Circonscription unique ","1ère circonscription "),B15&amp;"ème circonscription ")&amp;VLOOKUP(A15,[1]Sheet3!$A$1:$B$107,2,FALSE)</f>
        <v>2ème circonscription des Alpes-de-Haute-Provence</v>
      </c>
    </row>
    <row r="16" spans="1:4">
      <c r="A16">
        <v>5</v>
      </c>
      <c r="B16">
        <v>1</v>
      </c>
      <c r="C16" t="str">
        <f t="shared" si="0"/>
        <v>005-01</v>
      </c>
      <c r="D16" t="str">
        <f>IF(B16=1,IF(A17&lt;&gt;A16,"Circonscription unique ","1ère circonscription "),B16&amp;"ème circonscription ")&amp;VLOOKUP(A16,[1]Sheet3!$A$1:$B$107,2,FALSE)</f>
        <v>1ère circonscription des Hautes-Alpes</v>
      </c>
    </row>
    <row r="17" spans="1:4">
      <c r="A17">
        <v>5</v>
      </c>
      <c r="B17">
        <v>2</v>
      </c>
      <c r="C17" t="str">
        <f t="shared" si="0"/>
        <v>005-02</v>
      </c>
      <c r="D17" t="str">
        <f>IF(B17=1,IF(A18&lt;&gt;A17,"Circonscription unique ","1ère circonscription "),B17&amp;"ème circonscription ")&amp;VLOOKUP(A17,[1]Sheet3!$A$1:$B$107,2,FALSE)</f>
        <v>2ème circonscription des Hautes-Alpes</v>
      </c>
    </row>
    <row r="18" spans="1:4">
      <c r="A18">
        <v>6</v>
      </c>
      <c r="B18">
        <v>1</v>
      </c>
      <c r="C18" t="str">
        <f t="shared" si="0"/>
        <v>006-01</v>
      </c>
      <c r="D18" t="str">
        <f>IF(B18=1,IF(A19&lt;&gt;A18,"Circonscription unique ","1ère circonscription "),B18&amp;"ème circonscription ")&amp;VLOOKUP(A18,[1]Sheet3!$A$1:$B$107,2,FALSE)</f>
        <v>1ère circonscription des Alpes-Maritimes</v>
      </c>
    </row>
    <row r="19" spans="1:4">
      <c r="A19">
        <v>6</v>
      </c>
      <c r="B19">
        <v>2</v>
      </c>
      <c r="C19" t="str">
        <f t="shared" si="0"/>
        <v>006-02</v>
      </c>
      <c r="D19" t="str">
        <f>IF(B19=1,IF(A20&lt;&gt;A19,"Circonscription unique ","1ère circonscription "),B19&amp;"ème circonscription ")&amp;VLOOKUP(A19,[1]Sheet3!$A$1:$B$107,2,FALSE)</f>
        <v>2ème circonscription des Alpes-Maritimes</v>
      </c>
    </row>
    <row r="20" spans="1:4">
      <c r="A20">
        <v>6</v>
      </c>
      <c r="B20">
        <v>3</v>
      </c>
      <c r="C20" t="str">
        <f t="shared" si="0"/>
        <v>006-03</v>
      </c>
      <c r="D20" t="str">
        <f>IF(B20=1,IF(A21&lt;&gt;A20,"Circonscription unique ","1ère circonscription "),B20&amp;"ème circonscription ")&amp;VLOOKUP(A20,[1]Sheet3!$A$1:$B$107,2,FALSE)</f>
        <v>3ème circonscription des Alpes-Maritimes</v>
      </c>
    </row>
    <row r="21" spans="1:4">
      <c r="A21">
        <v>6</v>
      </c>
      <c r="B21">
        <v>4</v>
      </c>
      <c r="C21" t="str">
        <f t="shared" si="0"/>
        <v>006-04</v>
      </c>
      <c r="D21" t="str">
        <f>IF(B21=1,IF(A22&lt;&gt;A21,"Circonscription unique ","1ère circonscription "),B21&amp;"ème circonscription ")&amp;VLOOKUP(A21,[1]Sheet3!$A$1:$B$107,2,FALSE)</f>
        <v>4ème circonscription des Alpes-Maritimes</v>
      </c>
    </row>
    <row r="22" spans="1:4">
      <c r="A22" s="4">
        <v>6</v>
      </c>
      <c r="B22" s="4">
        <v>5</v>
      </c>
      <c r="C22" t="str">
        <f t="shared" si="0"/>
        <v>006-05</v>
      </c>
      <c r="D22" t="str">
        <f>IF(B22=1,IF(A23&lt;&gt;A22,"Circonscription unique ","1ère circonscription "),B22&amp;"ème circonscription ")&amp;VLOOKUP(A22,[1]Sheet3!$A$1:$B$107,2,FALSE)</f>
        <v>5ème circonscription des Alpes-Maritimes</v>
      </c>
    </row>
    <row r="23" spans="1:4">
      <c r="A23">
        <v>6</v>
      </c>
      <c r="B23">
        <v>6</v>
      </c>
      <c r="C23" t="str">
        <f t="shared" si="0"/>
        <v>006-06</v>
      </c>
      <c r="D23" t="str">
        <f>IF(B23=1,IF(A24&lt;&gt;A23,"Circonscription unique ","1ère circonscription "),B23&amp;"ème circonscription ")&amp;VLOOKUP(A23,[1]Sheet3!$A$1:$B$107,2,FALSE)</f>
        <v>6ème circonscription des Alpes-Maritimes</v>
      </c>
    </row>
    <row r="24" spans="1:4">
      <c r="A24">
        <v>6</v>
      </c>
      <c r="B24">
        <v>7</v>
      </c>
      <c r="C24" t="str">
        <f t="shared" si="0"/>
        <v>006-07</v>
      </c>
      <c r="D24" t="str">
        <f>IF(B24=1,IF(A25&lt;&gt;A24,"Circonscription unique ","1ère circonscription "),B24&amp;"ème circonscription ")&amp;VLOOKUP(A24,[1]Sheet3!$A$1:$B$107,2,FALSE)</f>
        <v>7ème circonscription des Alpes-Maritimes</v>
      </c>
    </row>
    <row r="25" spans="1:4">
      <c r="A25">
        <v>6</v>
      </c>
      <c r="B25">
        <v>8</v>
      </c>
      <c r="C25" t="str">
        <f t="shared" si="0"/>
        <v>006-08</v>
      </c>
      <c r="D25" t="str">
        <f>IF(B25=1,IF(A26&lt;&gt;A25,"Circonscription unique ","1ère circonscription "),B25&amp;"ème circonscription ")&amp;VLOOKUP(A25,[1]Sheet3!$A$1:$B$107,2,FALSE)</f>
        <v>8ème circonscription des Alpes-Maritimes</v>
      </c>
    </row>
    <row r="26" spans="1:4">
      <c r="A26">
        <v>6</v>
      </c>
      <c r="B26">
        <v>9</v>
      </c>
      <c r="C26" t="str">
        <f t="shared" si="0"/>
        <v>006-09</v>
      </c>
      <c r="D26" t="str">
        <f>IF(B26=1,IF(A27&lt;&gt;A26,"Circonscription unique ","1ère circonscription "),B26&amp;"ème circonscription ")&amp;VLOOKUP(A26,[1]Sheet3!$A$1:$B$107,2,FALSE)</f>
        <v>9ème circonscription des Alpes-Maritimes</v>
      </c>
    </row>
    <row r="27" spans="1:4">
      <c r="A27">
        <v>7</v>
      </c>
      <c r="B27">
        <v>1</v>
      </c>
      <c r="C27" t="str">
        <f t="shared" si="0"/>
        <v>007-01</v>
      </c>
      <c r="D27" t="str">
        <f>IF(B27=1,IF(A28&lt;&gt;A27,"Circonscription unique ","1ère circonscription "),B27&amp;"ème circonscription ")&amp;VLOOKUP(A27,[1]Sheet3!$A$1:$B$107,2,FALSE)</f>
        <v>1ère circonscription de l'Ardèche</v>
      </c>
    </row>
    <row r="28" spans="1:4">
      <c r="A28">
        <v>7</v>
      </c>
      <c r="B28">
        <v>2</v>
      </c>
      <c r="C28" t="str">
        <f t="shared" si="0"/>
        <v>007-02</v>
      </c>
      <c r="D28" t="str">
        <f>IF(B28=1,IF(A29&lt;&gt;A28,"Circonscription unique ","1ère circonscription "),B28&amp;"ème circonscription ")&amp;VLOOKUP(A28,[1]Sheet3!$A$1:$B$107,2,FALSE)</f>
        <v>2ème circonscription de l'Ardèche</v>
      </c>
    </row>
    <row r="29" spans="1:4">
      <c r="A29">
        <v>7</v>
      </c>
      <c r="B29">
        <v>3</v>
      </c>
      <c r="C29" t="str">
        <f t="shared" si="0"/>
        <v>007-03</v>
      </c>
      <c r="D29" t="str">
        <f>IF(B29=1,IF(A30&lt;&gt;A29,"Circonscription unique ","1ère circonscription "),B29&amp;"ème circonscription ")&amp;VLOOKUP(A29,[1]Sheet3!$A$1:$B$107,2,FALSE)</f>
        <v>3ème circonscription de l'Ardèche</v>
      </c>
    </row>
    <row r="30" spans="1:4">
      <c r="A30">
        <v>8</v>
      </c>
      <c r="B30">
        <v>1</v>
      </c>
      <c r="C30" t="str">
        <f t="shared" si="0"/>
        <v>008-01</v>
      </c>
      <c r="D30" t="str">
        <f>IF(B30=1,IF(A31&lt;&gt;A30,"Circonscription unique ","1ère circonscription "),B30&amp;"ème circonscription ")&amp;VLOOKUP(A30,[1]Sheet3!$A$1:$B$107,2,FALSE)</f>
        <v>1ère circonscription des Ardennes</v>
      </c>
    </row>
    <row r="31" spans="1:4">
      <c r="A31">
        <v>8</v>
      </c>
      <c r="B31">
        <v>2</v>
      </c>
      <c r="C31" t="str">
        <f t="shared" si="0"/>
        <v>008-02</v>
      </c>
      <c r="D31" t="str">
        <f>IF(B31=1,IF(A32&lt;&gt;A31,"Circonscription unique ","1ère circonscription "),B31&amp;"ème circonscription ")&amp;VLOOKUP(A31,[1]Sheet3!$A$1:$B$107,2,FALSE)</f>
        <v>2ème circonscription des Ardennes</v>
      </c>
    </row>
    <row r="32" spans="1:4">
      <c r="A32">
        <v>8</v>
      </c>
      <c r="B32">
        <v>3</v>
      </c>
      <c r="C32" t="str">
        <f t="shared" si="0"/>
        <v>008-03</v>
      </c>
      <c r="D32" t="str">
        <f>IF(B32=1,IF(A33&lt;&gt;A32,"Circonscription unique ","1ère circonscription "),B32&amp;"ème circonscription ")&amp;VLOOKUP(A32,[1]Sheet3!$A$1:$B$107,2,FALSE)</f>
        <v>3ème circonscription des Ardennes</v>
      </c>
    </row>
    <row r="33" spans="1:4">
      <c r="A33">
        <v>9</v>
      </c>
      <c r="B33">
        <v>1</v>
      </c>
      <c r="C33" t="str">
        <f t="shared" si="0"/>
        <v>009-01</v>
      </c>
      <c r="D33" t="str">
        <f>IF(B33=1,IF(A34&lt;&gt;A33,"Circonscription unique ","1ère circonscription "),B33&amp;"ème circonscription ")&amp;VLOOKUP(A33,[1]Sheet3!$A$1:$B$107,2,FALSE)</f>
        <v>1ère circonscription de l'Ariège</v>
      </c>
    </row>
    <row r="34" spans="1:4">
      <c r="A34">
        <v>9</v>
      </c>
      <c r="B34">
        <v>2</v>
      </c>
      <c r="C34" t="str">
        <f t="shared" si="0"/>
        <v>009-02</v>
      </c>
      <c r="D34" t="str">
        <f>IF(B34=1,IF(A35&lt;&gt;A34,"Circonscription unique ","1ère circonscription "),B34&amp;"ème circonscription ")&amp;VLOOKUP(A34,[1]Sheet3!$A$1:$B$107,2,FALSE)</f>
        <v>2ème circonscription de l'Ariège</v>
      </c>
    </row>
    <row r="35" spans="1:4">
      <c r="A35">
        <v>10</v>
      </c>
      <c r="B35">
        <v>1</v>
      </c>
      <c r="C35" t="str">
        <f t="shared" si="0"/>
        <v>010-01</v>
      </c>
      <c r="D35" t="str">
        <f>IF(B35=1,IF(A36&lt;&gt;A35,"Circonscription unique ","1ère circonscription "),B35&amp;"ème circonscription ")&amp;VLOOKUP(A35,[1]Sheet3!$A$1:$B$107,2,FALSE)</f>
        <v>1ère circonscription de l'Aube</v>
      </c>
    </row>
    <row r="36" spans="1:4">
      <c r="A36">
        <v>10</v>
      </c>
      <c r="B36">
        <v>2</v>
      </c>
      <c r="C36" t="str">
        <f t="shared" si="0"/>
        <v>010-02</v>
      </c>
      <c r="D36" t="str">
        <f>IF(B36=1,IF(A37&lt;&gt;A36,"Circonscription unique ","1ère circonscription "),B36&amp;"ème circonscription ")&amp;VLOOKUP(A36,[1]Sheet3!$A$1:$B$107,2,FALSE)</f>
        <v>2ème circonscription de l'Aube</v>
      </c>
    </row>
    <row r="37" spans="1:4">
      <c r="A37" s="4">
        <v>10</v>
      </c>
      <c r="B37" s="4">
        <v>3</v>
      </c>
      <c r="C37" t="str">
        <f t="shared" si="0"/>
        <v>010-03</v>
      </c>
      <c r="D37" t="str">
        <f>IF(B37=1,IF(A38&lt;&gt;A37,"Circonscription unique ","1ère circonscription "),B37&amp;"ème circonscription ")&amp;VLOOKUP(A37,[1]Sheet3!$A$1:$B$107,2,FALSE)</f>
        <v>3ème circonscription de l'Aube</v>
      </c>
    </row>
    <row r="38" spans="1:4">
      <c r="A38">
        <v>11</v>
      </c>
      <c r="B38">
        <v>1</v>
      </c>
      <c r="C38" t="str">
        <f t="shared" si="0"/>
        <v>011-01</v>
      </c>
      <c r="D38" t="str">
        <f>IF(B38=1,IF(A39&lt;&gt;A38,"Circonscription unique ","1ère circonscription "),B38&amp;"ème circonscription ")&amp;VLOOKUP(A38,[1]Sheet3!$A$1:$B$107,2,FALSE)</f>
        <v>1ère circonscription de l'Aude</v>
      </c>
    </row>
    <row r="39" spans="1:4">
      <c r="A39">
        <v>11</v>
      </c>
      <c r="B39">
        <v>2</v>
      </c>
      <c r="C39" t="str">
        <f t="shared" si="0"/>
        <v>011-02</v>
      </c>
      <c r="D39" t="str">
        <f>IF(B39=1,IF(A40&lt;&gt;A39,"Circonscription unique ","1ère circonscription "),B39&amp;"ème circonscription ")&amp;VLOOKUP(A39,[1]Sheet3!$A$1:$B$107,2,FALSE)</f>
        <v>2ème circonscription de l'Aude</v>
      </c>
    </row>
    <row r="40" spans="1:4">
      <c r="A40">
        <v>11</v>
      </c>
      <c r="B40">
        <v>3</v>
      </c>
      <c r="C40" t="str">
        <f t="shared" si="0"/>
        <v>011-03</v>
      </c>
      <c r="D40" t="str">
        <f>IF(B40=1,IF(A41&lt;&gt;A40,"Circonscription unique ","1ère circonscription "),B40&amp;"ème circonscription ")&amp;VLOOKUP(A40,[1]Sheet3!$A$1:$B$107,2,FALSE)</f>
        <v>3ème circonscription de l'Aude</v>
      </c>
    </row>
    <row r="41" spans="1:4">
      <c r="A41">
        <v>12</v>
      </c>
      <c r="B41">
        <v>1</v>
      </c>
      <c r="C41" t="str">
        <f t="shared" si="0"/>
        <v>012-01</v>
      </c>
      <c r="D41" t="str">
        <f>IF(B41=1,IF(A42&lt;&gt;A41,"Circonscription unique ","1ère circonscription "),B41&amp;"ème circonscription ")&amp;VLOOKUP(A41,[1]Sheet3!$A$1:$B$107,2,FALSE)</f>
        <v>1ère circonscription de l'Aveyron</v>
      </c>
    </row>
    <row r="42" spans="1:4">
      <c r="A42">
        <v>12</v>
      </c>
      <c r="B42">
        <v>2</v>
      </c>
      <c r="C42" t="str">
        <f t="shared" si="0"/>
        <v>012-02</v>
      </c>
      <c r="D42" t="str">
        <f>IF(B42=1,IF(A43&lt;&gt;A42,"Circonscription unique ","1ère circonscription "),B42&amp;"ème circonscription ")&amp;VLOOKUP(A42,[1]Sheet3!$A$1:$B$107,2,FALSE)</f>
        <v>2ème circonscription de l'Aveyron</v>
      </c>
    </row>
    <row r="43" spans="1:4">
      <c r="A43">
        <v>12</v>
      </c>
      <c r="B43">
        <v>3</v>
      </c>
      <c r="C43" t="str">
        <f t="shared" si="0"/>
        <v>012-03</v>
      </c>
      <c r="D43" t="str">
        <f>IF(B43=1,IF(A44&lt;&gt;A43,"Circonscription unique ","1ère circonscription "),B43&amp;"ème circonscription ")&amp;VLOOKUP(A43,[1]Sheet3!$A$1:$B$107,2,FALSE)</f>
        <v>3ème circonscription de l'Aveyron</v>
      </c>
    </row>
    <row r="44" spans="1:4">
      <c r="A44">
        <v>13</v>
      </c>
      <c r="B44">
        <v>1</v>
      </c>
      <c r="C44" t="str">
        <f t="shared" si="0"/>
        <v>013-01</v>
      </c>
      <c r="D44" t="str">
        <f>IF(B44=1,IF(A45&lt;&gt;A44,"Circonscription unique ","1ère circonscription "),B44&amp;"ème circonscription ")&amp;VLOOKUP(A44,[1]Sheet3!$A$1:$B$107,2,FALSE)</f>
        <v>1ère circonscription des Bouches-du-Rhône</v>
      </c>
    </row>
    <row r="45" spans="1:4">
      <c r="A45">
        <v>13</v>
      </c>
      <c r="B45">
        <v>2</v>
      </c>
      <c r="C45" t="str">
        <f t="shared" si="0"/>
        <v>013-02</v>
      </c>
      <c r="D45" t="str">
        <f>IF(B45=1,IF(A46&lt;&gt;A45,"Circonscription unique ","1ère circonscription "),B45&amp;"ème circonscription ")&amp;VLOOKUP(A45,[1]Sheet3!$A$1:$B$107,2,FALSE)</f>
        <v>2ème circonscription des Bouches-du-Rhône</v>
      </c>
    </row>
    <row r="46" spans="1:4">
      <c r="A46">
        <v>13</v>
      </c>
      <c r="B46">
        <v>3</v>
      </c>
      <c r="C46" t="str">
        <f t="shared" si="0"/>
        <v>013-03</v>
      </c>
      <c r="D46" t="str">
        <f>IF(B46=1,IF(A47&lt;&gt;A46,"Circonscription unique ","1ère circonscription "),B46&amp;"ème circonscription ")&amp;VLOOKUP(A46,[1]Sheet3!$A$1:$B$107,2,FALSE)</f>
        <v>3ème circonscription des Bouches-du-Rhône</v>
      </c>
    </row>
    <row r="47" spans="1:4">
      <c r="A47">
        <v>13</v>
      </c>
      <c r="B47">
        <v>4</v>
      </c>
      <c r="C47" t="str">
        <f t="shared" si="0"/>
        <v>013-04</v>
      </c>
      <c r="D47" t="str">
        <f>IF(B47=1,IF(A48&lt;&gt;A47,"Circonscription unique ","1ère circonscription "),B47&amp;"ème circonscription ")&amp;VLOOKUP(A47,[1]Sheet3!$A$1:$B$107,2,FALSE)</f>
        <v>4ème circonscription des Bouches-du-Rhône</v>
      </c>
    </row>
    <row r="48" spans="1:4">
      <c r="A48" s="4">
        <v>13</v>
      </c>
      <c r="B48" s="4">
        <v>5</v>
      </c>
      <c r="C48" t="str">
        <f t="shared" si="0"/>
        <v>013-05</v>
      </c>
      <c r="D48" t="str">
        <f>IF(B48=1,IF(A49&lt;&gt;A48,"Circonscription unique ","1ère circonscription "),B48&amp;"ème circonscription ")&amp;VLOOKUP(A48,[1]Sheet3!$A$1:$B$107,2,FALSE)</f>
        <v>5ème circonscription des Bouches-du-Rhône</v>
      </c>
    </row>
    <row r="49" spans="1:4">
      <c r="A49">
        <v>13</v>
      </c>
      <c r="B49">
        <v>6</v>
      </c>
      <c r="C49" t="str">
        <f t="shared" si="0"/>
        <v>013-06</v>
      </c>
      <c r="D49" t="str">
        <f>IF(B49=1,IF(A50&lt;&gt;A49,"Circonscription unique ","1ère circonscription "),B49&amp;"ème circonscription ")&amp;VLOOKUP(A49,[1]Sheet3!$A$1:$B$107,2,FALSE)</f>
        <v>6ème circonscription des Bouches-du-Rhône</v>
      </c>
    </row>
    <row r="50" spans="1:4">
      <c r="A50">
        <v>13</v>
      </c>
      <c r="B50">
        <v>7</v>
      </c>
      <c r="C50" t="str">
        <f t="shared" si="0"/>
        <v>013-07</v>
      </c>
      <c r="D50" t="str">
        <f>IF(B50=1,IF(A51&lt;&gt;A50,"Circonscription unique ","1ère circonscription "),B50&amp;"ème circonscription ")&amp;VLOOKUP(A50,[1]Sheet3!$A$1:$B$107,2,FALSE)</f>
        <v>7ème circonscription des Bouches-du-Rhône</v>
      </c>
    </row>
    <row r="51" spans="1:4">
      <c r="A51">
        <v>13</v>
      </c>
      <c r="B51">
        <v>8</v>
      </c>
      <c r="C51" t="str">
        <f t="shared" si="0"/>
        <v>013-08</v>
      </c>
      <c r="D51" t="str">
        <f>IF(B51=1,IF(A52&lt;&gt;A51,"Circonscription unique ","1ère circonscription "),B51&amp;"ème circonscription ")&amp;VLOOKUP(A51,[1]Sheet3!$A$1:$B$107,2,FALSE)</f>
        <v>8ème circonscription des Bouches-du-Rhône</v>
      </c>
    </row>
    <row r="52" spans="1:4">
      <c r="A52">
        <v>13</v>
      </c>
      <c r="B52">
        <v>9</v>
      </c>
      <c r="C52" t="str">
        <f t="shared" si="0"/>
        <v>013-09</v>
      </c>
      <c r="D52" t="str">
        <f>IF(B52=1,IF(A53&lt;&gt;A52,"Circonscription unique ","1ère circonscription "),B52&amp;"ème circonscription ")&amp;VLOOKUP(A52,[1]Sheet3!$A$1:$B$107,2,FALSE)</f>
        <v>9ème circonscription des Bouches-du-Rhône</v>
      </c>
    </row>
    <row r="53" spans="1:4">
      <c r="A53">
        <v>13</v>
      </c>
      <c r="B53">
        <v>10</v>
      </c>
      <c r="C53" t="str">
        <f t="shared" si="0"/>
        <v>013-10</v>
      </c>
      <c r="D53" t="str">
        <f>IF(B53=1,IF(A54&lt;&gt;A53,"Circonscription unique ","1ère circonscription "),B53&amp;"ème circonscription ")&amp;VLOOKUP(A53,[1]Sheet3!$A$1:$B$107,2,FALSE)</f>
        <v>10ème circonscription des Bouches-du-Rhône</v>
      </c>
    </row>
    <row r="54" spans="1:4">
      <c r="A54">
        <v>13</v>
      </c>
      <c r="B54">
        <v>11</v>
      </c>
      <c r="C54" t="str">
        <f t="shared" si="0"/>
        <v>013-11</v>
      </c>
      <c r="D54" t="str">
        <f>IF(B54=1,IF(A55&lt;&gt;A54,"Circonscription unique ","1ère circonscription "),B54&amp;"ème circonscription ")&amp;VLOOKUP(A54,[1]Sheet3!$A$1:$B$107,2,FALSE)</f>
        <v>11ème circonscription des Bouches-du-Rhône</v>
      </c>
    </row>
    <row r="55" spans="1:4">
      <c r="A55">
        <v>13</v>
      </c>
      <c r="B55">
        <v>12</v>
      </c>
      <c r="C55" t="str">
        <f t="shared" si="0"/>
        <v>013-12</v>
      </c>
      <c r="D55" t="str">
        <f>IF(B55=1,IF(A56&lt;&gt;A55,"Circonscription unique ","1ère circonscription "),B55&amp;"ème circonscription ")&amp;VLOOKUP(A55,[1]Sheet3!$A$1:$B$107,2,FALSE)</f>
        <v>12ème circonscription des Bouches-du-Rhône</v>
      </c>
    </row>
    <row r="56" spans="1:4">
      <c r="A56">
        <v>13</v>
      </c>
      <c r="B56">
        <v>13</v>
      </c>
      <c r="C56" t="str">
        <f t="shared" si="0"/>
        <v>013-13</v>
      </c>
      <c r="D56" t="str">
        <f>IF(B56=1,IF(A57&lt;&gt;A56,"Circonscription unique ","1ère circonscription "),B56&amp;"ème circonscription ")&amp;VLOOKUP(A56,[1]Sheet3!$A$1:$B$107,2,FALSE)</f>
        <v>13ème circonscription des Bouches-du-Rhône</v>
      </c>
    </row>
    <row r="57" spans="1:4">
      <c r="A57">
        <v>13</v>
      </c>
      <c r="B57">
        <v>14</v>
      </c>
      <c r="C57" t="str">
        <f t="shared" si="0"/>
        <v>013-14</v>
      </c>
      <c r="D57" t="str">
        <f>IF(B57=1,IF(A58&lt;&gt;A57,"Circonscription unique ","1ère circonscription "),B57&amp;"ème circonscription ")&amp;VLOOKUP(A57,[1]Sheet3!$A$1:$B$107,2,FALSE)</f>
        <v>14ème circonscription des Bouches-du-Rhône</v>
      </c>
    </row>
    <row r="58" spans="1:4">
      <c r="A58">
        <v>13</v>
      </c>
      <c r="B58">
        <v>15</v>
      </c>
      <c r="C58" t="str">
        <f t="shared" si="0"/>
        <v>013-15</v>
      </c>
      <c r="D58" t="str">
        <f>IF(B58=1,IF(A59&lt;&gt;A58,"Circonscription unique ","1ère circonscription "),B58&amp;"ème circonscription ")&amp;VLOOKUP(A58,[1]Sheet3!$A$1:$B$107,2,FALSE)</f>
        <v>15ème circonscription des Bouches-du-Rhône</v>
      </c>
    </row>
    <row r="59" spans="1:4">
      <c r="A59">
        <v>13</v>
      </c>
      <c r="B59">
        <v>16</v>
      </c>
      <c r="C59" t="str">
        <f t="shared" si="0"/>
        <v>013-16</v>
      </c>
      <c r="D59" t="str">
        <f>IF(B59=1,IF(A60&lt;&gt;A59,"Circonscription unique ","1ère circonscription "),B59&amp;"ème circonscription ")&amp;VLOOKUP(A59,[1]Sheet3!$A$1:$B$107,2,FALSE)</f>
        <v>16ème circonscription des Bouches-du-Rhône</v>
      </c>
    </row>
    <row r="60" spans="1:4">
      <c r="A60">
        <v>14</v>
      </c>
      <c r="B60">
        <v>1</v>
      </c>
      <c r="C60" t="str">
        <f t="shared" si="0"/>
        <v>014-01</v>
      </c>
      <c r="D60" t="str">
        <f>IF(B60=1,IF(A61&lt;&gt;A60,"Circonscription unique ","1ère circonscription "),B60&amp;"ème circonscription ")&amp;VLOOKUP(A60,[1]Sheet3!$A$1:$B$107,2,FALSE)</f>
        <v>1ère circonscription du Calvados</v>
      </c>
    </row>
    <row r="61" spans="1:4">
      <c r="A61">
        <v>14</v>
      </c>
      <c r="B61">
        <v>2</v>
      </c>
      <c r="C61" t="str">
        <f t="shared" si="0"/>
        <v>014-02</v>
      </c>
      <c r="D61" t="str">
        <f>IF(B61=1,IF(A62&lt;&gt;A61,"Circonscription unique ","1ère circonscription "),B61&amp;"ème circonscription ")&amp;VLOOKUP(A61,[1]Sheet3!$A$1:$B$107,2,FALSE)</f>
        <v>2ème circonscription du Calvados</v>
      </c>
    </row>
    <row r="62" spans="1:4">
      <c r="A62">
        <v>14</v>
      </c>
      <c r="B62">
        <v>3</v>
      </c>
      <c r="C62" t="str">
        <f t="shared" si="0"/>
        <v>014-03</v>
      </c>
      <c r="D62" t="str">
        <f>IF(B62=1,IF(A63&lt;&gt;A62,"Circonscription unique ","1ère circonscription "),B62&amp;"ème circonscription ")&amp;VLOOKUP(A62,[1]Sheet3!$A$1:$B$107,2,FALSE)</f>
        <v>3ème circonscription du Calvados</v>
      </c>
    </row>
    <row r="63" spans="1:4">
      <c r="A63">
        <v>14</v>
      </c>
      <c r="B63">
        <v>4</v>
      </c>
      <c r="C63" t="str">
        <f t="shared" si="0"/>
        <v>014-04</v>
      </c>
      <c r="D63" t="str">
        <f>IF(B63=1,IF(A64&lt;&gt;A63,"Circonscription unique ","1ère circonscription "),B63&amp;"ème circonscription ")&amp;VLOOKUP(A63,[1]Sheet3!$A$1:$B$107,2,FALSE)</f>
        <v>4ème circonscription du Calvados</v>
      </c>
    </row>
    <row r="64" spans="1:4">
      <c r="A64">
        <v>14</v>
      </c>
      <c r="B64">
        <v>5</v>
      </c>
      <c r="C64" t="str">
        <f t="shared" si="0"/>
        <v>014-05</v>
      </c>
      <c r="D64" t="str">
        <f>IF(B64=1,IF(A65&lt;&gt;A64,"Circonscription unique ","1ère circonscription "),B64&amp;"ème circonscription ")&amp;VLOOKUP(A64,[1]Sheet3!$A$1:$B$107,2,FALSE)</f>
        <v>5ème circonscription du Calvados</v>
      </c>
    </row>
    <row r="65" spans="1:4">
      <c r="A65">
        <v>14</v>
      </c>
      <c r="B65">
        <v>6</v>
      </c>
      <c r="C65" t="str">
        <f t="shared" si="0"/>
        <v>014-06</v>
      </c>
      <c r="D65" t="str">
        <f>IF(B65=1,IF(A66&lt;&gt;A65,"Circonscription unique ","1ère circonscription "),B65&amp;"ème circonscription ")&amp;VLOOKUP(A65,[1]Sheet3!$A$1:$B$107,2,FALSE)</f>
        <v>6ème circonscription du Calvados</v>
      </c>
    </row>
    <row r="66" spans="1:4">
      <c r="A66">
        <v>15</v>
      </c>
      <c r="B66">
        <v>1</v>
      </c>
      <c r="C66" t="str">
        <f t="shared" ref="C66:C129" si="1">REPT("0",3-LEN(A66))&amp;A66&amp;"-"&amp;REPT("0",2-LEN(B66))&amp;B66</f>
        <v>015-01</v>
      </c>
      <c r="D66" t="str">
        <f>IF(B66=1,IF(A67&lt;&gt;A66,"Circonscription unique ","1ère circonscription "),B66&amp;"ème circonscription ")&amp;VLOOKUP(A66,[1]Sheet3!$A$1:$B$107,2,FALSE)</f>
        <v>1ère circonscription du Cantal</v>
      </c>
    </row>
    <row r="67" spans="1:4">
      <c r="A67">
        <v>15</v>
      </c>
      <c r="B67">
        <v>2</v>
      </c>
      <c r="C67" t="str">
        <f t="shared" si="1"/>
        <v>015-02</v>
      </c>
      <c r="D67" t="str">
        <f>IF(B67=1,IF(A68&lt;&gt;A67,"Circonscription unique ","1ère circonscription "),B67&amp;"ème circonscription ")&amp;VLOOKUP(A67,[1]Sheet3!$A$1:$B$107,2,FALSE)</f>
        <v>2ème circonscription du Cantal</v>
      </c>
    </row>
    <row r="68" spans="1:4">
      <c r="A68">
        <v>16</v>
      </c>
      <c r="B68">
        <v>1</v>
      </c>
      <c r="C68" t="str">
        <f t="shared" si="1"/>
        <v>016-01</v>
      </c>
      <c r="D68" t="str">
        <f>IF(B68=1,IF(A69&lt;&gt;A68,"Circonscription unique ","1ère circonscription "),B68&amp;"ème circonscription ")&amp;VLOOKUP(A68,[1]Sheet3!$A$1:$B$107,2,FALSE)</f>
        <v>1ère circonscription de la Charente</v>
      </c>
    </row>
    <row r="69" spans="1:4">
      <c r="A69">
        <v>16</v>
      </c>
      <c r="B69">
        <v>2</v>
      </c>
      <c r="C69" t="str">
        <f t="shared" si="1"/>
        <v>016-02</v>
      </c>
      <c r="D69" t="str">
        <f>IF(B69=1,IF(A70&lt;&gt;A69,"Circonscription unique ","1ère circonscription "),B69&amp;"ème circonscription ")&amp;VLOOKUP(A69,[1]Sheet3!$A$1:$B$107,2,FALSE)</f>
        <v>2ème circonscription de la Charente</v>
      </c>
    </row>
    <row r="70" spans="1:4">
      <c r="A70">
        <v>16</v>
      </c>
      <c r="B70">
        <v>3</v>
      </c>
      <c r="C70" t="str">
        <f t="shared" si="1"/>
        <v>016-03</v>
      </c>
      <c r="D70" t="str">
        <f>IF(B70=1,IF(A71&lt;&gt;A70,"Circonscription unique ","1ère circonscription "),B70&amp;"ème circonscription ")&amp;VLOOKUP(A70,[1]Sheet3!$A$1:$B$107,2,FALSE)</f>
        <v>3ème circonscription de la Charente</v>
      </c>
    </row>
    <row r="71" spans="1:4">
      <c r="A71">
        <v>17</v>
      </c>
      <c r="B71">
        <v>1</v>
      </c>
      <c r="C71" t="str">
        <f t="shared" si="1"/>
        <v>017-01</v>
      </c>
      <c r="D71" t="str">
        <f>IF(B71=1,IF(A72&lt;&gt;A71,"Circonscription unique ","1ère circonscription "),B71&amp;"ème circonscription ")&amp;VLOOKUP(A71,[1]Sheet3!$A$1:$B$107,2,FALSE)</f>
        <v>1ère circonscription de la Charente-Maritime</v>
      </c>
    </row>
    <row r="72" spans="1:4">
      <c r="A72">
        <v>17</v>
      </c>
      <c r="B72">
        <v>2</v>
      </c>
      <c r="C72" t="str">
        <f t="shared" si="1"/>
        <v>017-02</v>
      </c>
      <c r="D72" t="str">
        <f>IF(B72=1,IF(A73&lt;&gt;A72,"Circonscription unique ","1ère circonscription "),B72&amp;"ème circonscription ")&amp;VLOOKUP(A72,[1]Sheet3!$A$1:$B$107,2,FALSE)</f>
        <v>2ème circonscription de la Charente-Maritime</v>
      </c>
    </row>
    <row r="73" spans="1:4">
      <c r="A73">
        <v>17</v>
      </c>
      <c r="B73">
        <v>3</v>
      </c>
      <c r="C73" t="str">
        <f t="shared" si="1"/>
        <v>017-03</v>
      </c>
      <c r="D73" t="str">
        <f>IF(B73=1,IF(A74&lt;&gt;A73,"Circonscription unique ","1ère circonscription "),B73&amp;"ème circonscription ")&amp;VLOOKUP(A73,[1]Sheet3!$A$1:$B$107,2,FALSE)</f>
        <v>3ème circonscription de la Charente-Maritime</v>
      </c>
    </row>
    <row r="74" spans="1:4">
      <c r="A74">
        <v>17</v>
      </c>
      <c r="B74">
        <v>4</v>
      </c>
      <c r="C74" t="str">
        <f t="shared" si="1"/>
        <v>017-04</v>
      </c>
      <c r="D74" t="str">
        <f>IF(B74=1,IF(A75&lt;&gt;A74,"Circonscription unique ","1ère circonscription "),B74&amp;"ème circonscription ")&amp;VLOOKUP(A74,[1]Sheet3!$A$1:$B$107,2,FALSE)</f>
        <v>4ème circonscription de la Charente-Maritime</v>
      </c>
    </row>
    <row r="75" spans="1:4">
      <c r="A75">
        <v>17</v>
      </c>
      <c r="B75">
        <v>5</v>
      </c>
      <c r="C75" t="str">
        <f t="shared" si="1"/>
        <v>017-05</v>
      </c>
      <c r="D75" t="str">
        <f>IF(B75=1,IF(A76&lt;&gt;A75,"Circonscription unique ","1ère circonscription "),B75&amp;"ème circonscription ")&amp;VLOOKUP(A75,[1]Sheet3!$A$1:$B$107,2,FALSE)</f>
        <v>5ème circonscription de la Charente-Maritime</v>
      </c>
    </row>
    <row r="76" spans="1:4">
      <c r="A76">
        <v>18</v>
      </c>
      <c r="B76">
        <v>1</v>
      </c>
      <c r="C76" t="str">
        <f t="shared" si="1"/>
        <v>018-01</v>
      </c>
      <c r="D76" t="str">
        <f>IF(B76=1,IF(A77&lt;&gt;A76,"Circonscription unique ","1ère circonscription "),B76&amp;"ème circonscription ")&amp;VLOOKUP(A76,[1]Sheet3!$A$1:$B$107,2,FALSE)</f>
        <v>1ère circonscription du Cher</v>
      </c>
    </row>
    <row r="77" spans="1:4">
      <c r="A77">
        <v>18</v>
      </c>
      <c r="B77">
        <v>2</v>
      </c>
      <c r="C77" t="str">
        <f t="shared" si="1"/>
        <v>018-02</v>
      </c>
      <c r="D77" t="str">
        <f>IF(B77=1,IF(A78&lt;&gt;A77,"Circonscription unique ","1ère circonscription "),B77&amp;"ème circonscription ")&amp;VLOOKUP(A77,[1]Sheet3!$A$1:$B$107,2,FALSE)</f>
        <v>2ème circonscription du Cher</v>
      </c>
    </row>
    <row r="78" spans="1:4">
      <c r="A78">
        <v>18</v>
      </c>
      <c r="B78">
        <v>3</v>
      </c>
      <c r="C78" t="str">
        <f t="shared" si="1"/>
        <v>018-03</v>
      </c>
      <c r="D78" t="str">
        <f>IF(B78=1,IF(A79&lt;&gt;A78,"Circonscription unique ","1ère circonscription "),B78&amp;"ème circonscription ")&amp;VLOOKUP(A78,[1]Sheet3!$A$1:$B$107,2,FALSE)</f>
        <v>3ème circonscription du Cher</v>
      </c>
    </row>
    <row r="79" spans="1:4">
      <c r="A79">
        <v>19</v>
      </c>
      <c r="B79">
        <v>1</v>
      </c>
      <c r="C79" t="str">
        <f t="shared" si="1"/>
        <v>019-01</v>
      </c>
      <c r="D79" t="str">
        <f>IF(B79=1,IF(A80&lt;&gt;A79,"Circonscription unique ","1ère circonscription "),B79&amp;"ème circonscription ")&amp;VLOOKUP(A79,[1]Sheet3!$A$1:$B$107,2,FALSE)</f>
        <v>1ère circonscription de la Corrèze</v>
      </c>
    </row>
    <row r="80" spans="1:4">
      <c r="A80">
        <v>19</v>
      </c>
      <c r="B80">
        <v>2</v>
      </c>
      <c r="C80" t="str">
        <f t="shared" si="1"/>
        <v>019-02</v>
      </c>
      <c r="D80" t="str">
        <f>IF(B80=1,IF(A81&lt;&gt;A80,"Circonscription unique ","1ère circonscription "),B80&amp;"ème circonscription ")&amp;VLOOKUP(A80,[1]Sheet3!$A$1:$B$107,2,FALSE)</f>
        <v>2ème circonscription de la Corrèze</v>
      </c>
    </row>
    <row r="81" spans="1:4">
      <c r="A81">
        <v>21</v>
      </c>
      <c r="B81">
        <v>1</v>
      </c>
      <c r="C81" t="str">
        <f t="shared" si="1"/>
        <v>021-01</v>
      </c>
      <c r="D81" t="str">
        <f>IF(B81=1,IF(A82&lt;&gt;A81,"Circonscription unique ","1ère circonscription "),B81&amp;"ème circonscription ")&amp;VLOOKUP(A81,[1]Sheet3!$A$1:$B$107,2,FALSE)</f>
        <v>1ère circonscription de la Côte-d'Or</v>
      </c>
    </row>
    <row r="82" spans="1:4">
      <c r="A82">
        <v>21</v>
      </c>
      <c r="B82">
        <v>2</v>
      </c>
      <c r="C82" t="str">
        <f t="shared" si="1"/>
        <v>021-02</v>
      </c>
      <c r="D82" t="str">
        <f>IF(B82=1,IF(A83&lt;&gt;A82,"Circonscription unique ","1ère circonscription "),B82&amp;"ème circonscription ")&amp;VLOOKUP(A82,[1]Sheet3!$A$1:$B$107,2,FALSE)</f>
        <v>2ème circonscription de la Côte-d'Or</v>
      </c>
    </row>
    <row r="83" spans="1:4">
      <c r="A83">
        <v>21</v>
      </c>
      <c r="B83">
        <v>3</v>
      </c>
      <c r="C83" t="str">
        <f t="shared" si="1"/>
        <v>021-03</v>
      </c>
      <c r="D83" t="str">
        <f>IF(B83=1,IF(A84&lt;&gt;A83,"Circonscription unique ","1ère circonscription "),B83&amp;"ème circonscription ")&amp;VLOOKUP(A83,[1]Sheet3!$A$1:$B$107,2,FALSE)</f>
        <v>3ème circonscription de la Côte-d'Or</v>
      </c>
    </row>
    <row r="84" spans="1:4">
      <c r="A84">
        <v>21</v>
      </c>
      <c r="B84">
        <v>4</v>
      </c>
      <c r="C84" t="str">
        <f t="shared" si="1"/>
        <v>021-04</v>
      </c>
      <c r="D84" t="str">
        <f>IF(B84=1,IF(A85&lt;&gt;A84,"Circonscription unique ","1ère circonscription "),B84&amp;"ème circonscription ")&amp;VLOOKUP(A84,[1]Sheet3!$A$1:$B$107,2,FALSE)</f>
        <v>4ème circonscription de la Côte-d'Or</v>
      </c>
    </row>
    <row r="85" spans="1:4">
      <c r="A85">
        <v>21</v>
      </c>
      <c r="B85">
        <v>5</v>
      </c>
      <c r="C85" t="str">
        <f t="shared" si="1"/>
        <v>021-05</v>
      </c>
      <c r="D85" t="str">
        <f>IF(B85=1,IF(A86&lt;&gt;A85,"Circonscription unique ","1ère circonscription "),B85&amp;"ème circonscription ")&amp;VLOOKUP(A85,[1]Sheet3!$A$1:$B$107,2,FALSE)</f>
        <v>5ème circonscription de la Côte-d'Or</v>
      </c>
    </row>
    <row r="86" spans="1:4">
      <c r="A86">
        <v>22</v>
      </c>
      <c r="B86">
        <v>1</v>
      </c>
      <c r="C86" t="str">
        <f t="shared" si="1"/>
        <v>022-01</v>
      </c>
      <c r="D86" t="str">
        <f>IF(B86=1,IF(A87&lt;&gt;A86,"Circonscription unique ","1ère circonscription "),B86&amp;"ème circonscription ")&amp;VLOOKUP(A86,[1]Sheet3!$A$1:$B$107,2,FALSE)</f>
        <v>1ère circonscription des Côtes-d'Armor</v>
      </c>
    </row>
    <row r="87" spans="1:4">
      <c r="A87">
        <v>22</v>
      </c>
      <c r="B87">
        <v>2</v>
      </c>
      <c r="C87" t="str">
        <f t="shared" si="1"/>
        <v>022-02</v>
      </c>
      <c r="D87" t="str">
        <f>IF(B87=1,IF(A88&lt;&gt;A87,"Circonscription unique ","1ère circonscription "),B87&amp;"ème circonscription ")&amp;VLOOKUP(A87,[1]Sheet3!$A$1:$B$107,2,FALSE)</f>
        <v>2ème circonscription des Côtes-d'Armor</v>
      </c>
    </row>
    <row r="88" spans="1:4">
      <c r="A88">
        <v>22</v>
      </c>
      <c r="B88">
        <v>3</v>
      </c>
      <c r="C88" t="str">
        <f t="shared" si="1"/>
        <v>022-03</v>
      </c>
      <c r="D88" t="str">
        <f>IF(B88=1,IF(A89&lt;&gt;A88,"Circonscription unique ","1ère circonscription "),B88&amp;"ème circonscription ")&amp;VLOOKUP(A88,[1]Sheet3!$A$1:$B$107,2,FALSE)</f>
        <v>3ème circonscription des Côtes-d'Armor</v>
      </c>
    </row>
    <row r="89" spans="1:4">
      <c r="A89">
        <v>22</v>
      </c>
      <c r="B89">
        <v>4</v>
      </c>
      <c r="C89" t="str">
        <f t="shared" si="1"/>
        <v>022-04</v>
      </c>
      <c r="D89" t="str">
        <f>IF(B89=1,IF(A90&lt;&gt;A89,"Circonscription unique ","1ère circonscription "),B89&amp;"ème circonscription ")&amp;VLOOKUP(A89,[1]Sheet3!$A$1:$B$107,2,FALSE)</f>
        <v>4ème circonscription des Côtes-d'Armor</v>
      </c>
    </row>
    <row r="90" spans="1:4">
      <c r="A90">
        <v>22</v>
      </c>
      <c r="B90">
        <v>5</v>
      </c>
      <c r="C90" t="str">
        <f t="shared" si="1"/>
        <v>022-05</v>
      </c>
      <c r="D90" t="str">
        <f>IF(B90=1,IF(A91&lt;&gt;A90,"Circonscription unique ","1ère circonscription "),B90&amp;"ème circonscription ")&amp;VLOOKUP(A90,[1]Sheet3!$A$1:$B$107,2,FALSE)</f>
        <v>5ème circonscription des Côtes-d'Armor</v>
      </c>
    </row>
    <row r="91" spans="1:4">
      <c r="A91">
        <v>23</v>
      </c>
      <c r="B91">
        <v>1</v>
      </c>
      <c r="C91" t="str">
        <f t="shared" si="1"/>
        <v>023-01</v>
      </c>
      <c r="D91" t="str">
        <f>IF(B91=1,IF(A92&lt;&gt;A91,"Circonscription unique ","1ère circonscription "),B91&amp;"ème circonscription ")&amp;VLOOKUP(A91,[1]Sheet3!$A$1:$B$107,2,FALSE)</f>
        <v>Circonscription unique de la Creuse</v>
      </c>
    </row>
    <row r="92" spans="1:4">
      <c r="A92">
        <v>24</v>
      </c>
      <c r="B92">
        <v>1</v>
      </c>
      <c r="C92" t="str">
        <f t="shared" si="1"/>
        <v>024-01</v>
      </c>
      <c r="D92" t="str">
        <f>IF(B92=1,IF(A93&lt;&gt;A92,"Circonscription unique ","1ère circonscription "),B92&amp;"ème circonscription ")&amp;VLOOKUP(A92,[1]Sheet3!$A$1:$B$107,2,FALSE)</f>
        <v>1ère circonscription de la Dordogne</v>
      </c>
    </row>
    <row r="93" spans="1:4">
      <c r="A93">
        <v>24</v>
      </c>
      <c r="B93">
        <v>2</v>
      </c>
      <c r="C93" t="str">
        <f t="shared" si="1"/>
        <v>024-02</v>
      </c>
      <c r="D93" t="str">
        <f>IF(B93=1,IF(A94&lt;&gt;A93,"Circonscription unique ","1ère circonscription "),B93&amp;"ème circonscription ")&amp;VLOOKUP(A93,[1]Sheet3!$A$1:$B$107,2,FALSE)</f>
        <v>2ème circonscription de la Dordogne</v>
      </c>
    </row>
    <row r="94" spans="1:4">
      <c r="A94">
        <v>24</v>
      </c>
      <c r="B94">
        <v>3</v>
      </c>
      <c r="C94" t="str">
        <f t="shared" si="1"/>
        <v>024-03</v>
      </c>
      <c r="D94" t="str">
        <f>IF(B94=1,IF(A95&lt;&gt;A94,"Circonscription unique ","1ère circonscription "),B94&amp;"ème circonscription ")&amp;VLOOKUP(A94,[1]Sheet3!$A$1:$B$107,2,FALSE)</f>
        <v>3ème circonscription de la Dordogne</v>
      </c>
    </row>
    <row r="95" spans="1:4">
      <c r="A95">
        <v>24</v>
      </c>
      <c r="B95">
        <v>4</v>
      </c>
      <c r="C95" t="str">
        <f t="shared" si="1"/>
        <v>024-04</v>
      </c>
      <c r="D95" t="str">
        <f>IF(B95=1,IF(A96&lt;&gt;A95,"Circonscription unique ","1ère circonscription "),B95&amp;"ème circonscription ")&amp;VLOOKUP(A95,[1]Sheet3!$A$1:$B$107,2,FALSE)</f>
        <v>4ème circonscription de la Dordogne</v>
      </c>
    </row>
    <row r="96" spans="1:4">
      <c r="A96">
        <v>25</v>
      </c>
      <c r="B96">
        <v>1</v>
      </c>
      <c r="C96" t="str">
        <f t="shared" si="1"/>
        <v>025-01</v>
      </c>
      <c r="D96" t="str">
        <f>IF(B96=1,IF(A97&lt;&gt;A96,"Circonscription unique ","1ère circonscription "),B96&amp;"ème circonscription ")&amp;VLOOKUP(A96,[1]Sheet3!$A$1:$B$107,2,FALSE)</f>
        <v>1ère circonscription du Doubs</v>
      </c>
    </row>
    <row r="97" spans="1:4">
      <c r="A97">
        <v>25</v>
      </c>
      <c r="B97">
        <v>2</v>
      </c>
      <c r="C97" t="str">
        <f t="shared" si="1"/>
        <v>025-02</v>
      </c>
      <c r="D97" t="str">
        <f>IF(B97=1,IF(A98&lt;&gt;A97,"Circonscription unique ","1ère circonscription "),B97&amp;"ème circonscription ")&amp;VLOOKUP(A97,[1]Sheet3!$A$1:$B$107,2,FALSE)</f>
        <v>2ème circonscription du Doubs</v>
      </c>
    </row>
    <row r="98" spans="1:4">
      <c r="A98">
        <v>25</v>
      </c>
      <c r="B98">
        <v>3</v>
      </c>
      <c r="C98" t="str">
        <f t="shared" si="1"/>
        <v>025-03</v>
      </c>
      <c r="D98" t="str">
        <f>IF(B98=1,IF(A99&lt;&gt;A98,"Circonscription unique ","1ère circonscription "),B98&amp;"ème circonscription ")&amp;VLOOKUP(A98,[1]Sheet3!$A$1:$B$107,2,FALSE)</f>
        <v>3ème circonscription du Doubs</v>
      </c>
    </row>
    <row r="99" spans="1:4">
      <c r="A99">
        <v>25</v>
      </c>
      <c r="B99">
        <v>4</v>
      </c>
      <c r="C99" t="str">
        <f t="shared" si="1"/>
        <v>025-04</v>
      </c>
      <c r="D99" t="str">
        <f>IF(B99=1,IF(A100&lt;&gt;A99,"Circonscription unique ","1ère circonscription "),B99&amp;"ème circonscription ")&amp;VLOOKUP(A99,[1]Sheet3!$A$1:$B$107,2,FALSE)</f>
        <v>4ème circonscription du Doubs</v>
      </c>
    </row>
    <row r="100" spans="1:4">
      <c r="A100">
        <v>25</v>
      </c>
      <c r="B100">
        <v>5</v>
      </c>
      <c r="C100" t="str">
        <f t="shared" si="1"/>
        <v>025-05</v>
      </c>
      <c r="D100" t="str">
        <f>IF(B100=1,IF(A101&lt;&gt;A100,"Circonscription unique ","1ère circonscription "),B100&amp;"ème circonscription ")&amp;VLOOKUP(A100,[1]Sheet3!$A$1:$B$107,2,FALSE)</f>
        <v>5ème circonscription du Doubs</v>
      </c>
    </row>
    <row r="101" spans="1:4">
      <c r="A101">
        <v>26</v>
      </c>
      <c r="B101">
        <v>1</v>
      </c>
      <c r="C101" t="str">
        <f t="shared" si="1"/>
        <v>026-01</v>
      </c>
      <c r="D101" t="str">
        <f>IF(B101=1,IF(A102&lt;&gt;A101,"Circonscription unique ","1ère circonscription "),B101&amp;"ème circonscription ")&amp;VLOOKUP(A101,[1]Sheet3!$A$1:$B$107,2,FALSE)</f>
        <v>1ère circonscription de la Drôme</v>
      </c>
    </row>
    <row r="102" spans="1:4">
      <c r="A102">
        <v>26</v>
      </c>
      <c r="B102">
        <v>2</v>
      </c>
      <c r="C102" t="str">
        <f t="shared" si="1"/>
        <v>026-02</v>
      </c>
      <c r="D102" t="str">
        <f>IF(B102=1,IF(A103&lt;&gt;A102,"Circonscription unique ","1ère circonscription "),B102&amp;"ème circonscription ")&amp;VLOOKUP(A102,[1]Sheet3!$A$1:$B$107,2,FALSE)</f>
        <v>2ème circonscription de la Drôme</v>
      </c>
    </row>
    <row r="103" spans="1:4">
      <c r="A103">
        <v>26</v>
      </c>
      <c r="B103">
        <v>3</v>
      </c>
      <c r="C103" t="str">
        <f t="shared" si="1"/>
        <v>026-03</v>
      </c>
      <c r="D103" t="str">
        <f>IF(B103=1,IF(A104&lt;&gt;A103,"Circonscription unique ","1ère circonscription "),B103&amp;"ème circonscription ")&amp;VLOOKUP(A103,[1]Sheet3!$A$1:$B$107,2,FALSE)</f>
        <v>3ème circonscription de la Drôme</v>
      </c>
    </row>
    <row r="104" spans="1:4">
      <c r="A104">
        <v>26</v>
      </c>
      <c r="B104">
        <v>4</v>
      </c>
      <c r="C104" t="str">
        <f t="shared" si="1"/>
        <v>026-04</v>
      </c>
      <c r="D104" t="str">
        <f>IF(B104=1,IF(A105&lt;&gt;A104,"Circonscription unique ","1ère circonscription "),B104&amp;"ème circonscription ")&amp;VLOOKUP(A104,[1]Sheet3!$A$1:$B$107,2,FALSE)</f>
        <v>4ème circonscription de la Drôme</v>
      </c>
    </row>
    <row r="105" spans="1:4">
      <c r="A105" s="4">
        <v>27</v>
      </c>
      <c r="B105" s="4">
        <v>1</v>
      </c>
      <c r="C105" t="str">
        <f t="shared" si="1"/>
        <v>027-01</v>
      </c>
      <c r="D105" t="str">
        <f>IF(B105=1,IF(A106&lt;&gt;A105,"Circonscription unique ","1ère circonscription "),B105&amp;"ème circonscription ")&amp;VLOOKUP(A105,[1]Sheet3!$A$1:$B$107,2,FALSE)</f>
        <v>1ère circonscription de l'Eure</v>
      </c>
    </row>
    <row r="106" spans="1:4">
      <c r="A106">
        <v>27</v>
      </c>
      <c r="B106">
        <v>2</v>
      </c>
      <c r="C106" t="str">
        <f t="shared" si="1"/>
        <v>027-02</v>
      </c>
      <c r="D106" t="str">
        <f>IF(B106=1,IF(A107&lt;&gt;A106,"Circonscription unique ","1ère circonscription "),B106&amp;"ème circonscription ")&amp;VLOOKUP(A106,[1]Sheet3!$A$1:$B$107,2,FALSE)</f>
        <v>2ème circonscription de l'Eure</v>
      </c>
    </row>
    <row r="107" spans="1:4">
      <c r="A107">
        <v>27</v>
      </c>
      <c r="B107">
        <v>3</v>
      </c>
      <c r="C107" t="str">
        <f t="shared" si="1"/>
        <v>027-03</v>
      </c>
      <c r="D107" t="str">
        <f>IF(B107=1,IF(A108&lt;&gt;A107,"Circonscription unique ","1ère circonscription "),B107&amp;"ème circonscription ")&amp;VLOOKUP(A107,[1]Sheet3!$A$1:$B$107,2,FALSE)</f>
        <v>3ème circonscription de l'Eure</v>
      </c>
    </row>
    <row r="108" spans="1:4">
      <c r="A108">
        <v>27</v>
      </c>
      <c r="B108">
        <v>4</v>
      </c>
      <c r="C108" t="str">
        <f t="shared" si="1"/>
        <v>027-04</v>
      </c>
      <c r="D108" t="str">
        <f>IF(B108=1,IF(A109&lt;&gt;A108,"Circonscription unique ","1ère circonscription "),B108&amp;"ème circonscription ")&amp;VLOOKUP(A108,[1]Sheet3!$A$1:$B$107,2,FALSE)</f>
        <v>4ème circonscription de l'Eure</v>
      </c>
    </row>
    <row r="109" spans="1:4">
      <c r="A109">
        <v>27</v>
      </c>
      <c r="B109">
        <v>5</v>
      </c>
      <c r="C109" t="str">
        <f t="shared" si="1"/>
        <v>027-05</v>
      </c>
      <c r="D109" t="str">
        <f>IF(B109=1,IF(A110&lt;&gt;A109,"Circonscription unique ","1ère circonscription "),B109&amp;"ème circonscription ")&amp;VLOOKUP(A109,[1]Sheet3!$A$1:$B$107,2,FALSE)</f>
        <v>5ème circonscription de l'Eure</v>
      </c>
    </row>
    <row r="110" spans="1:4">
      <c r="A110">
        <v>28</v>
      </c>
      <c r="B110">
        <v>1</v>
      </c>
      <c r="C110" t="str">
        <f t="shared" si="1"/>
        <v>028-01</v>
      </c>
      <c r="D110" t="str">
        <f>IF(B110=1,IF(A111&lt;&gt;A110,"Circonscription unique ","1ère circonscription "),B110&amp;"ème circonscription ")&amp;VLOOKUP(A110,[1]Sheet3!$A$1:$B$107,2,FALSE)</f>
        <v>1ère circonscription de l'Eure-et-Loir</v>
      </c>
    </row>
    <row r="111" spans="1:4">
      <c r="A111">
        <v>28</v>
      </c>
      <c r="B111">
        <v>2</v>
      </c>
      <c r="C111" t="str">
        <f t="shared" si="1"/>
        <v>028-02</v>
      </c>
      <c r="D111" t="str">
        <f>IF(B111=1,IF(A112&lt;&gt;A111,"Circonscription unique ","1ère circonscription "),B111&amp;"ème circonscription ")&amp;VLOOKUP(A111,[1]Sheet3!$A$1:$B$107,2,FALSE)</f>
        <v>2ème circonscription de l'Eure-et-Loir</v>
      </c>
    </row>
    <row r="112" spans="1:4">
      <c r="A112">
        <v>28</v>
      </c>
      <c r="B112">
        <v>3</v>
      </c>
      <c r="C112" t="str">
        <f t="shared" si="1"/>
        <v>028-03</v>
      </c>
      <c r="D112" t="str">
        <f>IF(B112=1,IF(A113&lt;&gt;A112,"Circonscription unique ","1ère circonscription "),B112&amp;"ème circonscription ")&amp;VLOOKUP(A112,[1]Sheet3!$A$1:$B$107,2,FALSE)</f>
        <v>3ème circonscription de l'Eure-et-Loir</v>
      </c>
    </row>
    <row r="113" spans="1:4">
      <c r="A113">
        <v>28</v>
      </c>
      <c r="B113">
        <v>4</v>
      </c>
      <c r="C113" t="str">
        <f t="shared" si="1"/>
        <v>028-04</v>
      </c>
      <c r="D113" t="str">
        <f>IF(B113=1,IF(A114&lt;&gt;A113,"Circonscription unique ","1ère circonscription "),B113&amp;"ème circonscription ")&amp;VLOOKUP(A113,[1]Sheet3!$A$1:$B$107,2,FALSE)</f>
        <v>4ème circonscription de l'Eure-et-Loir</v>
      </c>
    </row>
    <row r="114" spans="1:4">
      <c r="A114">
        <v>29</v>
      </c>
      <c r="B114">
        <v>1</v>
      </c>
      <c r="C114" t="str">
        <f t="shared" si="1"/>
        <v>029-01</v>
      </c>
      <c r="D114" t="str">
        <f>IF(B114=1,IF(A115&lt;&gt;A114,"Circonscription unique ","1ère circonscription "),B114&amp;"ème circonscription ")&amp;VLOOKUP(A114,[1]Sheet3!$A$1:$B$107,2,FALSE)</f>
        <v>1ère circonscription du Finistère</v>
      </c>
    </row>
    <row r="115" spans="1:4">
      <c r="A115">
        <v>29</v>
      </c>
      <c r="B115">
        <v>2</v>
      </c>
      <c r="C115" t="str">
        <f t="shared" si="1"/>
        <v>029-02</v>
      </c>
      <c r="D115" t="str">
        <f>IF(B115=1,IF(A116&lt;&gt;A115,"Circonscription unique ","1ère circonscription "),B115&amp;"ème circonscription ")&amp;VLOOKUP(A115,[1]Sheet3!$A$1:$B$107,2,FALSE)</f>
        <v>2ème circonscription du Finistère</v>
      </c>
    </row>
    <row r="116" spans="1:4">
      <c r="A116">
        <v>29</v>
      </c>
      <c r="B116">
        <v>3</v>
      </c>
      <c r="C116" t="str">
        <f t="shared" si="1"/>
        <v>029-03</v>
      </c>
      <c r="D116" t="str">
        <f>IF(B116=1,IF(A117&lt;&gt;A116,"Circonscription unique ","1ère circonscription "),B116&amp;"ème circonscription ")&amp;VLOOKUP(A116,[1]Sheet3!$A$1:$B$107,2,FALSE)</f>
        <v>3ème circonscription du Finistère</v>
      </c>
    </row>
    <row r="117" spans="1:4">
      <c r="A117" s="4">
        <v>29</v>
      </c>
      <c r="B117" s="4">
        <v>4</v>
      </c>
      <c r="C117" t="str">
        <f t="shared" si="1"/>
        <v>029-04</v>
      </c>
      <c r="D117" t="str">
        <f>IF(B117=1,IF(A118&lt;&gt;A117,"Circonscription unique ","1ère circonscription "),B117&amp;"ème circonscription ")&amp;VLOOKUP(A117,[1]Sheet3!$A$1:$B$107,2,FALSE)</f>
        <v>4ème circonscription du Finistère</v>
      </c>
    </row>
    <row r="118" spans="1:4">
      <c r="A118">
        <v>29</v>
      </c>
      <c r="B118">
        <v>5</v>
      </c>
      <c r="C118" t="str">
        <f t="shared" si="1"/>
        <v>029-05</v>
      </c>
      <c r="D118" t="str">
        <f>IF(B118=1,IF(A119&lt;&gt;A118,"Circonscription unique ","1ère circonscription "),B118&amp;"ème circonscription ")&amp;VLOOKUP(A118,[1]Sheet3!$A$1:$B$107,2,FALSE)</f>
        <v>5ème circonscription du Finistère</v>
      </c>
    </row>
    <row r="119" spans="1:4">
      <c r="A119">
        <v>29</v>
      </c>
      <c r="B119">
        <v>6</v>
      </c>
      <c r="C119" t="str">
        <f t="shared" si="1"/>
        <v>029-06</v>
      </c>
      <c r="D119" t="str">
        <f>IF(B119=1,IF(A120&lt;&gt;A119,"Circonscription unique ","1ère circonscription "),B119&amp;"ème circonscription ")&amp;VLOOKUP(A119,[1]Sheet3!$A$1:$B$107,2,FALSE)</f>
        <v>6ème circonscription du Finistère</v>
      </c>
    </row>
    <row r="120" spans="1:4">
      <c r="A120">
        <v>29</v>
      </c>
      <c r="B120">
        <v>7</v>
      </c>
      <c r="C120" t="str">
        <f t="shared" si="1"/>
        <v>029-07</v>
      </c>
      <c r="D120" t="str">
        <f>IF(B120=1,IF(A121&lt;&gt;A120,"Circonscription unique ","1ère circonscription "),B120&amp;"ème circonscription ")&amp;VLOOKUP(A120,[1]Sheet3!$A$1:$B$107,2,FALSE)</f>
        <v>7ème circonscription du Finistère</v>
      </c>
    </row>
    <row r="121" spans="1:4">
      <c r="A121">
        <v>29</v>
      </c>
      <c r="B121">
        <v>8</v>
      </c>
      <c r="C121" t="str">
        <f t="shared" si="1"/>
        <v>029-08</v>
      </c>
      <c r="D121" t="str">
        <f>IF(B121=1,IF(A122&lt;&gt;A121,"Circonscription unique ","1ère circonscription "),B121&amp;"ème circonscription ")&amp;VLOOKUP(A121,[1]Sheet3!$A$1:$B$107,2,FALSE)</f>
        <v>8ème circonscription du Finistère</v>
      </c>
    </row>
    <row r="122" spans="1:4">
      <c r="A122" t="s">
        <v>7202</v>
      </c>
      <c r="B122">
        <v>1</v>
      </c>
      <c r="C122" t="str">
        <f t="shared" si="1"/>
        <v>02A-01</v>
      </c>
      <c r="D122" t="str">
        <f>IF(B122=1,IF(A123&lt;&gt;A122,"Circonscription unique ","1ère circonscription "),B122&amp;"ème circonscription ")&amp;VLOOKUP(A122,[1]Sheet3!$A$1:$B$107,2,FALSE)</f>
        <v>1ère circonscription de la Corse-du-Sud</v>
      </c>
    </row>
    <row r="123" spans="1:4">
      <c r="A123" t="s">
        <v>7202</v>
      </c>
      <c r="B123">
        <v>2</v>
      </c>
      <c r="C123" t="str">
        <f t="shared" si="1"/>
        <v>02A-02</v>
      </c>
      <c r="D123" t="str">
        <f>IF(B123=1,IF(A124&lt;&gt;A123,"Circonscription unique ","1ère circonscription "),B123&amp;"ème circonscription ")&amp;VLOOKUP(A123,[1]Sheet3!$A$1:$B$107,2,FALSE)</f>
        <v>2ème circonscription de la Corse-du-Sud</v>
      </c>
    </row>
    <row r="124" spans="1:4">
      <c r="A124" t="s">
        <v>7204</v>
      </c>
      <c r="B124">
        <v>1</v>
      </c>
      <c r="C124" t="str">
        <f t="shared" si="1"/>
        <v>02B-01</v>
      </c>
      <c r="D124" t="str">
        <f>IF(B124=1,IF(A125&lt;&gt;A124,"Circonscription unique ","1ère circonscription "),B124&amp;"ème circonscription ")&amp;VLOOKUP(A124,[1]Sheet3!$A$1:$B$107,2,FALSE)</f>
        <v>1ère circonscription de la Haute-Corse</v>
      </c>
    </row>
    <row r="125" spans="1:4">
      <c r="A125" t="s">
        <v>7204</v>
      </c>
      <c r="B125">
        <v>2</v>
      </c>
      <c r="C125" t="str">
        <f t="shared" si="1"/>
        <v>02B-02</v>
      </c>
      <c r="D125" t="str">
        <f>IF(B125=1,IF(A126&lt;&gt;A125,"Circonscription unique ","1ère circonscription "),B125&amp;"ème circonscription ")&amp;VLOOKUP(A125,[1]Sheet3!$A$1:$B$107,2,FALSE)</f>
        <v>2ème circonscription de la Haute-Corse</v>
      </c>
    </row>
    <row r="126" spans="1:4">
      <c r="A126">
        <v>30</v>
      </c>
      <c r="B126">
        <v>1</v>
      </c>
      <c r="C126" t="str">
        <f t="shared" si="1"/>
        <v>030-01</v>
      </c>
      <c r="D126" t="str">
        <f>IF(B126=1,IF(A127&lt;&gt;A126,"Circonscription unique ","1ère circonscription "),B126&amp;"ème circonscription ")&amp;VLOOKUP(A126,[1]Sheet3!$A$1:$B$107,2,FALSE)</f>
        <v>1ère circonscription du Gard</v>
      </c>
    </row>
    <row r="127" spans="1:4">
      <c r="A127">
        <v>30</v>
      </c>
      <c r="B127">
        <v>2</v>
      </c>
      <c r="C127" t="str">
        <f t="shared" si="1"/>
        <v>030-02</v>
      </c>
      <c r="D127" t="str">
        <f>IF(B127=1,IF(A128&lt;&gt;A127,"Circonscription unique ","1ère circonscription "),B127&amp;"ème circonscription ")&amp;VLOOKUP(A127,[1]Sheet3!$A$1:$B$107,2,FALSE)</f>
        <v>2ème circonscription du Gard</v>
      </c>
    </row>
    <row r="128" spans="1:4">
      <c r="A128">
        <v>30</v>
      </c>
      <c r="B128">
        <v>3</v>
      </c>
      <c r="C128" t="str">
        <f t="shared" si="1"/>
        <v>030-03</v>
      </c>
      <c r="D128" t="str">
        <f>IF(B128=1,IF(A129&lt;&gt;A128,"Circonscription unique ","1ère circonscription "),B128&amp;"ème circonscription ")&amp;VLOOKUP(A128,[1]Sheet3!$A$1:$B$107,2,FALSE)</f>
        <v>3ème circonscription du Gard</v>
      </c>
    </row>
    <row r="129" spans="1:4">
      <c r="A129">
        <v>30</v>
      </c>
      <c r="B129">
        <v>4</v>
      </c>
      <c r="C129" t="str">
        <f t="shared" si="1"/>
        <v>030-04</v>
      </c>
      <c r="D129" t="str">
        <f>IF(B129=1,IF(A130&lt;&gt;A129,"Circonscription unique ","1ère circonscription "),B129&amp;"ème circonscription ")&amp;VLOOKUP(A129,[1]Sheet3!$A$1:$B$107,2,FALSE)</f>
        <v>4ème circonscription du Gard</v>
      </c>
    </row>
    <row r="130" spans="1:4">
      <c r="A130">
        <v>30</v>
      </c>
      <c r="B130">
        <v>5</v>
      </c>
      <c r="C130" t="str">
        <f t="shared" ref="C130:C193" si="2">REPT("0",3-LEN(A130))&amp;A130&amp;"-"&amp;REPT("0",2-LEN(B130))&amp;B130</f>
        <v>030-05</v>
      </c>
      <c r="D130" t="str">
        <f>IF(B130=1,IF(A131&lt;&gt;A130,"Circonscription unique ","1ère circonscription "),B130&amp;"ème circonscription ")&amp;VLOOKUP(A130,[1]Sheet3!$A$1:$B$107,2,FALSE)</f>
        <v>5ème circonscription du Gard</v>
      </c>
    </row>
    <row r="131" spans="1:4">
      <c r="A131">
        <v>30</v>
      </c>
      <c r="B131">
        <v>6</v>
      </c>
      <c r="C131" t="str">
        <f t="shared" si="2"/>
        <v>030-06</v>
      </c>
      <c r="D131" t="str">
        <f>IF(B131=1,IF(A132&lt;&gt;A131,"Circonscription unique ","1ère circonscription "),B131&amp;"ème circonscription ")&amp;VLOOKUP(A131,[1]Sheet3!$A$1:$B$107,2,FALSE)</f>
        <v>6ème circonscription du Gard</v>
      </c>
    </row>
    <row r="132" spans="1:4">
      <c r="A132">
        <v>31</v>
      </c>
      <c r="B132">
        <v>1</v>
      </c>
      <c r="C132" t="str">
        <f t="shared" si="2"/>
        <v>031-01</v>
      </c>
      <c r="D132" t="str">
        <f>IF(B132=1,IF(A133&lt;&gt;A132,"Circonscription unique ","1ère circonscription "),B132&amp;"ème circonscription ")&amp;VLOOKUP(A132,[1]Sheet3!$A$1:$B$107,2,FALSE)</f>
        <v>1ère circonscription de la Haute-Garonne</v>
      </c>
    </row>
    <row r="133" spans="1:4">
      <c r="A133">
        <v>31</v>
      </c>
      <c r="B133">
        <v>2</v>
      </c>
      <c r="C133" t="str">
        <f t="shared" si="2"/>
        <v>031-02</v>
      </c>
      <c r="D133" t="str">
        <f>IF(B133=1,IF(A134&lt;&gt;A133,"Circonscription unique ","1ère circonscription "),B133&amp;"ème circonscription ")&amp;VLOOKUP(A133,[1]Sheet3!$A$1:$B$107,2,FALSE)</f>
        <v>2ème circonscription de la Haute-Garonne</v>
      </c>
    </row>
    <row r="134" spans="1:4">
      <c r="A134">
        <v>31</v>
      </c>
      <c r="B134">
        <v>3</v>
      </c>
      <c r="C134" t="str">
        <f t="shared" si="2"/>
        <v>031-03</v>
      </c>
      <c r="D134" t="str">
        <f>IF(B134=1,IF(A135&lt;&gt;A134,"Circonscription unique ","1ère circonscription "),B134&amp;"ème circonscription ")&amp;VLOOKUP(A134,[1]Sheet3!$A$1:$B$107,2,FALSE)</f>
        <v>3ème circonscription de la Haute-Garonne</v>
      </c>
    </row>
    <row r="135" spans="1:4">
      <c r="A135">
        <v>31</v>
      </c>
      <c r="B135">
        <v>4</v>
      </c>
      <c r="C135" t="str">
        <f t="shared" si="2"/>
        <v>031-04</v>
      </c>
      <c r="D135" t="str">
        <f>IF(B135=1,IF(A136&lt;&gt;A135,"Circonscription unique ","1ère circonscription "),B135&amp;"ème circonscription ")&amp;VLOOKUP(A135,[1]Sheet3!$A$1:$B$107,2,FALSE)</f>
        <v>4ème circonscription de la Haute-Garonne</v>
      </c>
    </row>
    <row r="136" spans="1:4">
      <c r="A136">
        <v>31</v>
      </c>
      <c r="B136">
        <v>5</v>
      </c>
      <c r="C136" t="str">
        <f t="shared" si="2"/>
        <v>031-05</v>
      </c>
      <c r="D136" t="str">
        <f>IF(B136=1,IF(A137&lt;&gt;A136,"Circonscription unique ","1ère circonscription "),B136&amp;"ème circonscription ")&amp;VLOOKUP(A136,[1]Sheet3!$A$1:$B$107,2,FALSE)</f>
        <v>5ème circonscription de la Haute-Garonne</v>
      </c>
    </row>
    <row r="137" spans="1:4">
      <c r="A137">
        <v>31</v>
      </c>
      <c r="B137">
        <v>6</v>
      </c>
      <c r="C137" t="str">
        <f t="shared" si="2"/>
        <v>031-06</v>
      </c>
      <c r="D137" t="str">
        <f>IF(B137=1,IF(A138&lt;&gt;A137,"Circonscription unique ","1ère circonscription "),B137&amp;"ème circonscription ")&amp;VLOOKUP(A137,[1]Sheet3!$A$1:$B$107,2,FALSE)</f>
        <v>6ème circonscription de la Haute-Garonne</v>
      </c>
    </row>
    <row r="138" spans="1:4">
      <c r="A138">
        <v>31</v>
      </c>
      <c r="B138">
        <v>7</v>
      </c>
      <c r="C138" t="str">
        <f t="shared" si="2"/>
        <v>031-07</v>
      </c>
      <c r="D138" t="str">
        <f>IF(B138=1,IF(A139&lt;&gt;A138,"Circonscription unique ","1ère circonscription "),B138&amp;"ème circonscription ")&amp;VLOOKUP(A138,[1]Sheet3!$A$1:$B$107,2,FALSE)</f>
        <v>7ème circonscription de la Haute-Garonne</v>
      </c>
    </row>
    <row r="139" spans="1:4">
      <c r="A139">
        <v>31</v>
      </c>
      <c r="B139">
        <v>8</v>
      </c>
      <c r="C139" t="str">
        <f t="shared" si="2"/>
        <v>031-08</v>
      </c>
      <c r="D139" t="str">
        <f>IF(B139=1,IF(A140&lt;&gt;A139,"Circonscription unique ","1ère circonscription "),B139&amp;"ème circonscription ")&amp;VLOOKUP(A139,[1]Sheet3!$A$1:$B$107,2,FALSE)</f>
        <v>8ème circonscription de la Haute-Garonne</v>
      </c>
    </row>
    <row r="140" spans="1:4">
      <c r="A140">
        <v>31</v>
      </c>
      <c r="B140">
        <v>9</v>
      </c>
      <c r="C140" t="str">
        <f t="shared" si="2"/>
        <v>031-09</v>
      </c>
      <c r="D140" t="str">
        <f>IF(B140=1,IF(A141&lt;&gt;A140,"Circonscription unique ","1ère circonscription "),B140&amp;"ème circonscription ")&amp;VLOOKUP(A140,[1]Sheet3!$A$1:$B$107,2,FALSE)</f>
        <v>9ème circonscription de la Haute-Garonne</v>
      </c>
    </row>
    <row r="141" spans="1:4">
      <c r="A141">
        <v>31</v>
      </c>
      <c r="B141">
        <v>10</v>
      </c>
      <c r="C141" t="str">
        <f t="shared" si="2"/>
        <v>031-10</v>
      </c>
      <c r="D141" t="str">
        <f>IF(B141=1,IF(A142&lt;&gt;A141,"Circonscription unique ","1ère circonscription "),B141&amp;"ème circonscription ")&amp;VLOOKUP(A141,[1]Sheet3!$A$1:$B$107,2,FALSE)</f>
        <v>10ème circonscription de la Haute-Garonne</v>
      </c>
    </row>
    <row r="142" spans="1:4">
      <c r="A142">
        <v>32</v>
      </c>
      <c r="B142">
        <v>1</v>
      </c>
      <c r="C142" t="str">
        <f t="shared" si="2"/>
        <v>032-01</v>
      </c>
      <c r="D142" t="str">
        <f>IF(B142=1,IF(A143&lt;&gt;A142,"Circonscription unique ","1ère circonscription "),B142&amp;"ème circonscription ")&amp;VLOOKUP(A142,[1]Sheet3!$A$1:$B$107,2,FALSE)</f>
        <v>1ère circonscription du Gers</v>
      </c>
    </row>
    <row r="143" spans="1:4">
      <c r="A143">
        <v>32</v>
      </c>
      <c r="B143">
        <v>2</v>
      </c>
      <c r="C143" t="str">
        <f t="shared" si="2"/>
        <v>032-02</v>
      </c>
      <c r="D143" t="str">
        <f>IF(B143=1,IF(A144&lt;&gt;A143,"Circonscription unique ","1ère circonscription "),B143&amp;"ème circonscription ")&amp;VLOOKUP(A143,[1]Sheet3!$A$1:$B$107,2,FALSE)</f>
        <v>2ème circonscription du Gers</v>
      </c>
    </row>
    <row r="144" spans="1:4">
      <c r="A144">
        <v>33</v>
      </c>
      <c r="B144">
        <v>1</v>
      </c>
      <c r="C144" t="str">
        <f t="shared" si="2"/>
        <v>033-01</v>
      </c>
      <c r="D144" t="str">
        <f>IF(B144=1,IF(A145&lt;&gt;A144,"Circonscription unique ","1ère circonscription "),B144&amp;"ème circonscription ")&amp;VLOOKUP(A144,[1]Sheet3!$A$1:$B$107,2,FALSE)</f>
        <v>1ère circonscription de la Gironde</v>
      </c>
    </row>
    <row r="145" spans="1:4">
      <c r="A145">
        <v>33</v>
      </c>
      <c r="B145">
        <v>2</v>
      </c>
      <c r="C145" t="str">
        <f t="shared" si="2"/>
        <v>033-02</v>
      </c>
      <c r="D145" t="str">
        <f>IF(B145=1,IF(A146&lt;&gt;A145,"Circonscription unique ","1ère circonscription "),B145&amp;"ème circonscription ")&amp;VLOOKUP(A145,[1]Sheet3!$A$1:$B$107,2,FALSE)</f>
        <v>2ème circonscription de la Gironde</v>
      </c>
    </row>
    <row r="146" spans="1:4">
      <c r="A146">
        <v>33</v>
      </c>
      <c r="B146">
        <v>3</v>
      </c>
      <c r="C146" t="str">
        <f t="shared" si="2"/>
        <v>033-03</v>
      </c>
      <c r="D146" t="str">
        <f>IF(B146=1,IF(A147&lt;&gt;A146,"Circonscription unique ","1ère circonscription "),B146&amp;"ème circonscription ")&amp;VLOOKUP(A146,[1]Sheet3!$A$1:$B$107,2,FALSE)</f>
        <v>3ème circonscription de la Gironde</v>
      </c>
    </row>
    <row r="147" spans="1:4">
      <c r="A147">
        <v>33</v>
      </c>
      <c r="B147">
        <v>4</v>
      </c>
      <c r="C147" t="str">
        <f t="shared" si="2"/>
        <v>033-04</v>
      </c>
      <c r="D147" t="str">
        <f>IF(B147=1,IF(A148&lt;&gt;A147,"Circonscription unique ","1ère circonscription "),B147&amp;"ème circonscription ")&amp;VLOOKUP(A147,[1]Sheet3!$A$1:$B$107,2,FALSE)</f>
        <v>4ème circonscription de la Gironde</v>
      </c>
    </row>
    <row r="148" spans="1:4">
      <c r="A148">
        <v>33</v>
      </c>
      <c r="B148">
        <v>5</v>
      </c>
      <c r="C148" t="str">
        <f t="shared" si="2"/>
        <v>033-05</v>
      </c>
      <c r="D148" t="str">
        <f>IF(B148=1,IF(A149&lt;&gt;A148,"Circonscription unique ","1ère circonscription "),B148&amp;"ème circonscription ")&amp;VLOOKUP(A148,[1]Sheet3!$A$1:$B$107,2,FALSE)</f>
        <v>5ème circonscription de la Gironde</v>
      </c>
    </row>
    <row r="149" spans="1:4">
      <c r="A149">
        <v>33</v>
      </c>
      <c r="B149">
        <v>6</v>
      </c>
      <c r="C149" t="str">
        <f t="shared" si="2"/>
        <v>033-06</v>
      </c>
      <c r="D149" t="str">
        <f>IF(B149=1,IF(A150&lt;&gt;A149,"Circonscription unique ","1ère circonscription "),B149&amp;"ème circonscription ")&amp;VLOOKUP(A149,[1]Sheet3!$A$1:$B$107,2,FALSE)</f>
        <v>6ème circonscription de la Gironde</v>
      </c>
    </row>
    <row r="150" spans="1:4">
      <c r="A150">
        <v>33</v>
      </c>
      <c r="B150">
        <v>7</v>
      </c>
      <c r="C150" t="str">
        <f t="shared" si="2"/>
        <v>033-07</v>
      </c>
      <c r="D150" t="str">
        <f>IF(B150=1,IF(A151&lt;&gt;A150,"Circonscription unique ","1ère circonscription "),B150&amp;"ème circonscription ")&amp;VLOOKUP(A150,[1]Sheet3!$A$1:$B$107,2,FALSE)</f>
        <v>7ème circonscription de la Gironde</v>
      </c>
    </row>
    <row r="151" spans="1:4">
      <c r="A151">
        <v>33</v>
      </c>
      <c r="B151">
        <v>8</v>
      </c>
      <c r="C151" t="str">
        <f t="shared" si="2"/>
        <v>033-08</v>
      </c>
      <c r="D151" t="str">
        <f>IF(B151=1,IF(A152&lt;&gt;A151,"Circonscription unique ","1ère circonscription "),B151&amp;"ème circonscription ")&amp;VLOOKUP(A151,[1]Sheet3!$A$1:$B$107,2,FALSE)</f>
        <v>8ème circonscription de la Gironde</v>
      </c>
    </row>
    <row r="152" spans="1:4">
      <c r="A152">
        <v>33</v>
      </c>
      <c r="B152">
        <v>9</v>
      </c>
      <c r="C152" t="str">
        <f t="shared" si="2"/>
        <v>033-09</v>
      </c>
      <c r="D152" t="str">
        <f>IF(B152=1,IF(A153&lt;&gt;A152,"Circonscription unique ","1ère circonscription "),B152&amp;"ème circonscription ")&amp;VLOOKUP(A152,[1]Sheet3!$A$1:$B$107,2,FALSE)</f>
        <v>9ème circonscription de la Gironde</v>
      </c>
    </row>
    <row r="153" spans="1:4">
      <c r="A153">
        <v>33</v>
      </c>
      <c r="B153">
        <v>10</v>
      </c>
      <c r="C153" t="str">
        <f t="shared" si="2"/>
        <v>033-10</v>
      </c>
      <c r="D153" t="str">
        <f>IF(B153=1,IF(A154&lt;&gt;A153,"Circonscription unique ","1ère circonscription "),B153&amp;"ème circonscription ")&amp;VLOOKUP(A153,[1]Sheet3!$A$1:$B$107,2,FALSE)</f>
        <v>10ème circonscription de la Gironde</v>
      </c>
    </row>
    <row r="154" spans="1:4">
      <c r="A154">
        <v>33</v>
      </c>
      <c r="B154">
        <v>11</v>
      </c>
      <c r="C154" t="str">
        <f t="shared" si="2"/>
        <v>033-11</v>
      </c>
      <c r="D154" t="str">
        <f>IF(B154=1,IF(A155&lt;&gt;A154,"Circonscription unique ","1ère circonscription "),B154&amp;"ème circonscription ")&amp;VLOOKUP(A154,[1]Sheet3!$A$1:$B$107,2,FALSE)</f>
        <v>11ème circonscription de la Gironde</v>
      </c>
    </row>
    <row r="155" spans="1:4">
      <c r="A155">
        <v>33</v>
      </c>
      <c r="B155">
        <v>12</v>
      </c>
      <c r="C155" t="str">
        <f t="shared" si="2"/>
        <v>033-12</v>
      </c>
      <c r="D155" t="str">
        <f>IF(B155=1,IF(A156&lt;&gt;A155,"Circonscription unique ","1ère circonscription "),B155&amp;"ème circonscription ")&amp;VLOOKUP(A155,[1]Sheet3!$A$1:$B$107,2,FALSE)</f>
        <v>12ème circonscription de la Gironde</v>
      </c>
    </row>
    <row r="156" spans="1:4">
      <c r="A156">
        <v>34</v>
      </c>
      <c r="B156">
        <v>1</v>
      </c>
      <c r="C156" t="str">
        <f t="shared" si="2"/>
        <v>034-01</v>
      </c>
      <c r="D156" t="str">
        <f>IF(B156=1,IF(A157&lt;&gt;A156,"Circonscription unique ","1ère circonscription "),B156&amp;"ème circonscription ")&amp;VLOOKUP(A156,[1]Sheet3!$A$1:$B$107,2,FALSE)</f>
        <v>1ère circonscription de l'Hérault</v>
      </c>
    </row>
    <row r="157" spans="1:4">
      <c r="A157">
        <v>34</v>
      </c>
      <c r="B157">
        <v>2</v>
      </c>
      <c r="C157" t="str">
        <f t="shared" si="2"/>
        <v>034-02</v>
      </c>
      <c r="D157" t="str">
        <f>IF(B157=1,IF(A158&lt;&gt;A157,"Circonscription unique ","1ère circonscription "),B157&amp;"ème circonscription ")&amp;VLOOKUP(A157,[1]Sheet3!$A$1:$B$107,2,FALSE)</f>
        <v>2ème circonscription de l'Hérault</v>
      </c>
    </row>
    <row r="158" spans="1:4">
      <c r="A158">
        <v>34</v>
      </c>
      <c r="B158">
        <v>3</v>
      </c>
      <c r="C158" t="str">
        <f t="shared" si="2"/>
        <v>034-03</v>
      </c>
      <c r="D158" t="str">
        <f>IF(B158=1,IF(A159&lt;&gt;A158,"Circonscription unique ","1ère circonscription "),B158&amp;"ème circonscription ")&amp;VLOOKUP(A158,[1]Sheet3!$A$1:$B$107,2,FALSE)</f>
        <v>3ème circonscription de l'Hérault</v>
      </c>
    </row>
    <row r="159" spans="1:4">
      <c r="A159">
        <v>34</v>
      </c>
      <c r="B159">
        <v>4</v>
      </c>
      <c r="C159" t="str">
        <f t="shared" si="2"/>
        <v>034-04</v>
      </c>
      <c r="D159" t="str">
        <f>IF(B159=1,IF(A160&lt;&gt;A159,"Circonscription unique ","1ère circonscription "),B159&amp;"ème circonscription ")&amp;VLOOKUP(A159,[1]Sheet3!$A$1:$B$107,2,FALSE)</f>
        <v>4ème circonscription de l'Hérault</v>
      </c>
    </row>
    <row r="160" spans="1:4">
      <c r="A160">
        <v>34</v>
      </c>
      <c r="B160">
        <v>5</v>
      </c>
      <c r="C160" t="str">
        <f t="shared" si="2"/>
        <v>034-05</v>
      </c>
      <c r="D160" t="str">
        <f>IF(B160=1,IF(A161&lt;&gt;A160,"Circonscription unique ","1ère circonscription "),B160&amp;"ème circonscription ")&amp;VLOOKUP(A160,[1]Sheet3!$A$1:$B$107,2,FALSE)</f>
        <v>5ème circonscription de l'Hérault</v>
      </c>
    </row>
    <row r="161" spans="1:4">
      <c r="A161">
        <v>34</v>
      </c>
      <c r="B161">
        <v>6</v>
      </c>
      <c r="C161" t="str">
        <f t="shared" si="2"/>
        <v>034-06</v>
      </c>
      <c r="D161" t="str">
        <f>IF(B161=1,IF(A162&lt;&gt;A161,"Circonscription unique ","1ère circonscription "),B161&amp;"ème circonscription ")&amp;VLOOKUP(A161,[1]Sheet3!$A$1:$B$107,2,FALSE)</f>
        <v>6ème circonscription de l'Hérault</v>
      </c>
    </row>
    <row r="162" spans="1:4">
      <c r="A162">
        <v>34</v>
      </c>
      <c r="B162">
        <v>7</v>
      </c>
      <c r="C162" t="str">
        <f t="shared" si="2"/>
        <v>034-07</v>
      </c>
      <c r="D162" t="str">
        <f>IF(B162=1,IF(A163&lt;&gt;A162,"Circonscription unique ","1ère circonscription "),B162&amp;"ème circonscription ")&amp;VLOOKUP(A162,[1]Sheet3!$A$1:$B$107,2,FALSE)</f>
        <v>7ème circonscription de l'Hérault</v>
      </c>
    </row>
    <row r="163" spans="1:4">
      <c r="A163">
        <v>34</v>
      </c>
      <c r="B163">
        <v>8</v>
      </c>
      <c r="C163" t="str">
        <f t="shared" si="2"/>
        <v>034-08</v>
      </c>
      <c r="D163" t="str">
        <f>IF(B163=1,IF(A164&lt;&gt;A163,"Circonscription unique ","1ère circonscription "),B163&amp;"ème circonscription ")&amp;VLOOKUP(A163,[1]Sheet3!$A$1:$B$107,2,FALSE)</f>
        <v>8ème circonscription de l'Hérault</v>
      </c>
    </row>
    <row r="164" spans="1:4">
      <c r="A164">
        <v>34</v>
      </c>
      <c r="B164">
        <v>9</v>
      </c>
      <c r="C164" t="str">
        <f t="shared" si="2"/>
        <v>034-09</v>
      </c>
      <c r="D164" t="str">
        <f>IF(B164=1,IF(A165&lt;&gt;A164,"Circonscription unique ","1ère circonscription "),B164&amp;"ème circonscription ")&amp;VLOOKUP(A164,[1]Sheet3!$A$1:$B$107,2,FALSE)</f>
        <v>9ème circonscription de l'Hérault</v>
      </c>
    </row>
    <row r="165" spans="1:4">
      <c r="A165">
        <v>35</v>
      </c>
      <c r="B165">
        <v>1</v>
      </c>
      <c r="C165" t="str">
        <f t="shared" si="2"/>
        <v>035-01</v>
      </c>
      <c r="D165" t="str">
        <f>IF(B165=1,IF(A166&lt;&gt;A165,"Circonscription unique ","1ère circonscription "),B165&amp;"ème circonscription ")&amp;VLOOKUP(A165,[1]Sheet3!$A$1:$B$107,2,FALSE)</f>
        <v>1ère circonscription de l'Ille-et-Vilaine</v>
      </c>
    </row>
    <row r="166" spans="1:4">
      <c r="A166">
        <v>35</v>
      </c>
      <c r="B166">
        <v>2</v>
      </c>
      <c r="C166" t="str">
        <f t="shared" si="2"/>
        <v>035-02</v>
      </c>
      <c r="D166" t="str">
        <f>IF(B166=1,IF(A167&lt;&gt;A166,"Circonscription unique ","1ère circonscription "),B166&amp;"ème circonscription ")&amp;VLOOKUP(A166,[1]Sheet3!$A$1:$B$107,2,FALSE)</f>
        <v>2ème circonscription de l'Ille-et-Vilaine</v>
      </c>
    </row>
    <row r="167" spans="1:4">
      <c r="A167">
        <v>35</v>
      </c>
      <c r="B167">
        <v>3</v>
      </c>
      <c r="C167" t="str">
        <f t="shared" si="2"/>
        <v>035-03</v>
      </c>
      <c r="D167" t="str">
        <f>IF(B167=1,IF(A168&lt;&gt;A167,"Circonscription unique ","1ère circonscription "),B167&amp;"ème circonscription ")&amp;VLOOKUP(A167,[1]Sheet3!$A$1:$B$107,2,FALSE)</f>
        <v>3ème circonscription de l'Ille-et-Vilaine</v>
      </c>
    </row>
    <row r="168" spans="1:4">
      <c r="A168">
        <v>35</v>
      </c>
      <c r="B168">
        <v>4</v>
      </c>
      <c r="C168" t="str">
        <f t="shared" si="2"/>
        <v>035-04</v>
      </c>
      <c r="D168" t="str">
        <f>IF(B168=1,IF(A169&lt;&gt;A168,"Circonscription unique ","1ère circonscription "),B168&amp;"ème circonscription ")&amp;VLOOKUP(A168,[1]Sheet3!$A$1:$B$107,2,FALSE)</f>
        <v>4ème circonscription de l'Ille-et-Vilaine</v>
      </c>
    </row>
    <row r="169" spans="1:4">
      <c r="A169">
        <v>35</v>
      </c>
      <c r="B169">
        <v>5</v>
      </c>
      <c r="C169" t="str">
        <f t="shared" si="2"/>
        <v>035-05</v>
      </c>
      <c r="D169" t="str">
        <f>IF(B169=1,IF(A170&lt;&gt;A169,"Circonscription unique ","1ère circonscription "),B169&amp;"ème circonscription ")&amp;VLOOKUP(A169,[1]Sheet3!$A$1:$B$107,2,FALSE)</f>
        <v>5ème circonscription de l'Ille-et-Vilaine</v>
      </c>
    </row>
    <row r="170" spans="1:4">
      <c r="A170">
        <v>35</v>
      </c>
      <c r="B170">
        <v>6</v>
      </c>
      <c r="C170" t="str">
        <f t="shared" si="2"/>
        <v>035-06</v>
      </c>
      <c r="D170" t="str">
        <f>IF(B170=1,IF(A171&lt;&gt;A170,"Circonscription unique ","1ère circonscription "),B170&amp;"ème circonscription ")&amp;VLOOKUP(A170,[1]Sheet3!$A$1:$B$107,2,FALSE)</f>
        <v>6ème circonscription de l'Ille-et-Vilaine</v>
      </c>
    </row>
    <row r="171" spans="1:4">
      <c r="A171">
        <v>35</v>
      </c>
      <c r="B171">
        <v>7</v>
      </c>
      <c r="C171" t="str">
        <f t="shared" si="2"/>
        <v>035-07</v>
      </c>
      <c r="D171" t="str">
        <f>IF(B171=1,IF(A172&lt;&gt;A171,"Circonscription unique ","1ère circonscription "),B171&amp;"ème circonscription ")&amp;VLOOKUP(A171,[1]Sheet3!$A$1:$B$107,2,FALSE)</f>
        <v>7ème circonscription de l'Ille-et-Vilaine</v>
      </c>
    </row>
    <row r="172" spans="1:4">
      <c r="A172">
        <v>35</v>
      </c>
      <c r="B172">
        <v>8</v>
      </c>
      <c r="C172" t="str">
        <f t="shared" si="2"/>
        <v>035-08</v>
      </c>
      <c r="D172" t="str">
        <f>IF(B172=1,IF(A173&lt;&gt;A172,"Circonscription unique ","1ère circonscription "),B172&amp;"ème circonscription ")&amp;VLOOKUP(A172,[1]Sheet3!$A$1:$B$107,2,FALSE)</f>
        <v>8ème circonscription de l'Ille-et-Vilaine</v>
      </c>
    </row>
    <row r="173" spans="1:4">
      <c r="A173" s="4">
        <v>36</v>
      </c>
      <c r="B173" s="4">
        <v>1</v>
      </c>
      <c r="C173" t="str">
        <f t="shared" si="2"/>
        <v>036-01</v>
      </c>
      <c r="D173" t="str">
        <f>IF(B173=1,IF(A174&lt;&gt;A173,"Circonscription unique ","1ère circonscription "),B173&amp;"ème circonscription ")&amp;VLOOKUP(A173,[1]Sheet3!$A$1:$B$107,2,FALSE)</f>
        <v>1ère circonscription de l'Indre</v>
      </c>
    </row>
    <row r="174" spans="1:4">
      <c r="A174">
        <v>36</v>
      </c>
      <c r="B174">
        <v>2</v>
      </c>
      <c r="C174" t="str">
        <f t="shared" si="2"/>
        <v>036-02</v>
      </c>
      <c r="D174" t="str">
        <f>IF(B174=1,IF(A175&lt;&gt;A174,"Circonscription unique ","1ère circonscription "),B174&amp;"ème circonscription ")&amp;VLOOKUP(A174,[1]Sheet3!$A$1:$B$107,2,FALSE)</f>
        <v>2ème circonscription de l'Indre</v>
      </c>
    </row>
    <row r="175" spans="1:4">
      <c r="A175">
        <v>37</v>
      </c>
      <c r="B175">
        <v>1</v>
      </c>
      <c r="C175" t="str">
        <f t="shared" si="2"/>
        <v>037-01</v>
      </c>
      <c r="D175" t="str">
        <f>IF(B175=1,IF(A176&lt;&gt;A175,"Circonscription unique ","1ère circonscription "),B175&amp;"ème circonscription ")&amp;VLOOKUP(A175,[1]Sheet3!$A$1:$B$107,2,FALSE)</f>
        <v>1ère circonscription de l'Indre-et-Loire</v>
      </c>
    </row>
    <row r="176" spans="1:4">
      <c r="A176">
        <v>37</v>
      </c>
      <c r="B176">
        <v>2</v>
      </c>
      <c r="C176" t="str">
        <f t="shared" si="2"/>
        <v>037-02</v>
      </c>
      <c r="D176" t="str">
        <f>IF(B176=1,IF(A177&lt;&gt;A176,"Circonscription unique ","1ère circonscription "),B176&amp;"ème circonscription ")&amp;VLOOKUP(A176,[1]Sheet3!$A$1:$B$107,2,FALSE)</f>
        <v>2ème circonscription de l'Indre-et-Loire</v>
      </c>
    </row>
    <row r="177" spans="1:4">
      <c r="A177" s="4">
        <v>37</v>
      </c>
      <c r="B177" s="4">
        <v>3</v>
      </c>
      <c r="C177" t="str">
        <f t="shared" si="2"/>
        <v>037-03</v>
      </c>
      <c r="D177" t="str">
        <f>IF(B177=1,IF(A178&lt;&gt;A177,"Circonscription unique ","1ère circonscription "),B177&amp;"ème circonscription ")&amp;VLOOKUP(A177,[1]Sheet3!$A$1:$B$107,2,FALSE)</f>
        <v>3ème circonscription de l'Indre-et-Loire</v>
      </c>
    </row>
    <row r="178" spans="1:4">
      <c r="A178" s="4">
        <v>37</v>
      </c>
      <c r="B178" s="4">
        <v>4</v>
      </c>
      <c r="C178" t="str">
        <f t="shared" si="2"/>
        <v>037-04</v>
      </c>
      <c r="D178" t="str">
        <f>IF(B178=1,IF(A179&lt;&gt;A178,"Circonscription unique ","1ère circonscription "),B178&amp;"ème circonscription ")&amp;VLOOKUP(A178,[1]Sheet3!$A$1:$B$107,2,FALSE)</f>
        <v>4ème circonscription de l'Indre-et-Loire</v>
      </c>
    </row>
    <row r="179" spans="1:4">
      <c r="A179">
        <v>37</v>
      </c>
      <c r="B179">
        <v>5</v>
      </c>
      <c r="C179" t="str">
        <f t="shared" si="2"/>
        <v>037-05</v>
      </c>
      <c r="D179" t="str">
        <f>IF(B179=1,IF(A180&lt;&gt;A179,"Circonscription unique ","1ère circonscription "),B179&amp;"ème circonscription ")&amp;VLOOKUP(A179,[1]Sheet3!$A$1:$B$107,2,FALSE)</f>
        <v>5ème circonscription de l'Indre-et-Loire</v>
      </c>
    </row>
    <row r="180" spans="1:4">
      <c r="A180" s="4">
        <v>38</v>
      </c>
      <c r="B180" s="4">
        <v>1</v>
      </c>
      <c r="C180" t="str">
        <f t="shared" si="2"/>
        <v>038-01</v>
      </c>
      <c r="D180" t="str">
        <f>IF(B180=1,IF(A181&lt;&gt;A180,"Circonscription unique ","1ère circonscription "),B180&amp;"ème circonscription ")&amp;VLOOKUP(A180,[1]Sheet3!$A$1:$B$107,2,FALSE)</f>
        <v>1ère circonscription de l'Isère</v>
      </c>
    </row>
    <row r="181" spans="1:4">
      <c r="A181">
        <v>38</v>
      </c>
      <c r="B181">
        <v>2</v>
      </c>
      <c r="C181" t="str">
        <f t="shared" si="2"/>
        <v>038-02</v>
      </c>
      <c r="D181" t="str">
        <f>IF(B181=1,IF(A182&lt;&gt;A181,"Circonscription unique ","1ère circonscription "),B181&amp;"ème circonscription ")&amp;VLOOKUP(A181,[1]Sheet3!$A$1:$B$107,2,FALSE)</f>
        <v>2ème circonscription de l'Isère</v>
      </c>
    </row>
    <row r="182" spans="1:4">
      <c r="A182">
        <v>38</v>
      </c>
      <c r="B182">
        <v>3</v>
      </c>
      <c r="C182" t="str">
        <f t="shared" si="2"/>
        <v>038-03</v>
      </c>
      <c r="D182" t="str">
        <f>IF(B182=1,IF(A183&lt;&gt;A182,"Circonscription unique ","1ère circonscription "),B182&amp;"ème circonscription ")&amp;VLOOKUP(A182,[1]Sheet3!$A$1:$B$107,2,FALSE)</f>
        <v>3ème circonscription de l'Isère</v>
      </c>
    </row>
    <row r="183" spans="1:4">
      <c r="A183">
        <v>38</v>
      </c>
      <c r="B183">
        <v>4</v>
      </c>
      <c r="C183" t="str">
        <f t="shared" si="2"/>
        <v>038-04</v>
      </c>
      <c r="D183" t="str">
        <f>IF(B183=1,IF(A184&lt;&gt;A183,"Circonscription unique ","1ère circonscription "),B183&amp;"ème circonscription ")&amp;VLOOKUP(A183,[1]Sheet3!$A$1:$B$107,2,FALSE)</f>
        <v>4ème circonscription de l'Isère</v>
      </c>
    </row>
    <row r="184" spans="1:4">
      <c r="A184">
        <v>38</v>
      </c>
      <c r="B184">
        <v>5</v>
      </c>
      <c r="C184" t="str">
        <f t="shared" si="2"/>
        <v>038-05</v>
      </c>
      <c r="D184" t="str">
        <f>IF(B184=1,IF(A185&lt;&gt;A184,"Circonscription unique ","1ère circonscription "),B184&amp;"ème circonscription ")&amp;VLOOKUP(A184,[1]Sheet3!$A$1:$B$107,2,FALSE)</f>
        <v>5ème circonscription de l'Isère</v>
      </c>
    </row>
    <row r="185" spans="1:4">
      <c r="A185">
        <v>38</v>
      </c>
      <c r="B185">
        <v>6</v>
      </c>
      <c r="C185" t="str">
        <f t="shared" si="2"/>
        <v>038-06</v>
      </c>
      <c r="D185" t="str">
        <f>IF(B185=1,IF(A186&lt;&gt;A185,"Circonscription unique ","1ère circonscription "),B185&amp;"ème circonscription ")&amp;VLOOKUP(A185,[1]Sheet3!$A$1:$B$107,2,FALSE)</f>
        <v>6ème circonscription de l'Isère</v>
      </c>
    </row>
    <row r="186" spans="1:4">
      <c r="A186">
        <v>38</v>
      </c>
      <c r="B186">
        <v>7</v>
      </c>
      <c r="C186" t="str">
        <f t="shared" si="2"/>
        <v>038-07</v>
      </c>
      <c r="D186" t="str">
        <f>IF(B186=1,IF(A187&lt;&gt;A186,"Circonscription unique ","1ère circonscription "),B186&amp;"ème circonscription ")&amp;VLOOKUP(A186,[1]Sheet3!$A$1:$B$107,2,FALSE)</f>
        <v>7ème circonscription de l'Isère</v>
      </c>
    </row>
    <row r="187" spans="1:4">
      <c r="A187">
        <v>38</v>
      </c>
      <c r="B187">
        <v>8</v>
      </c>
      <c r="C187" t="str">
        <f t="shared" si="2"/>
        <v>038-08</v>
      </c>
      <c r="D187" t="str">
        <f>IF(B187=1,IF(A188&lt;&gt;A187,"Circonscription unique ","1ère circonscription "),B187&amp;"ème circonscription ")&amp;VLOOKUP(A187,[1]Sheet3!$A$1:$B$107,2,FALSE)</f>
        <v>8ème circonscription de l'Isère</v>
      </c>
    </row>
    <row r="188" spans="1:4">
      <c r="A188">
        <v>38</v>
      </c>
      <c r="B188">
        <v>9</v>
      </c>
      <c r="C188" t="str">
        <f t="shared" si="2"/>
        <v>038-09</v>
      </c>
      <c r="D188" t="str">
        <f>IF(B188=1,IF(A189&lt;&gt;A188,"Circonscription unique ","1ère circonscription "),B188&amp;"ème circonscription ")&amp;VLOOKUP(A188,[1]Sheet3!$A$1:$B$107,2,FALSE)</f>
        <v>9ème circonscription de l'Isère</v>
      </c>
    </row>
    <row r="189" spans="1:4">
      <c r="A189">
        <v>38</v>
      </c>
      <c r="B189">
        <v>10</v>
      </c>
      <c r="C189" t="str">
        <f t="shared" si="2"/>
        <v>038-10</v>
      </c>
      <c r="D189" t="str">
        <f>IF(B189=1,IF(A190&lt;&gt;A189,"Circonscription unique ","1ère circonscription "),B189&amp;"ème circonscription ")&amp;VLOOKUP(A189,[1]Sheet3!$A$1:$B$107,2,FALSE)</f>
        <v>10ème circonscription de l'Isère</v>
      </c>
    </row>
    <row r="190" spans="1:4">
      <c r="A190">
        <v>39</v>
      </c>
      <c r="B190">
        <v>1</v>
      </c>
      <c r="C190" t="str">
        <f t="shared" si="2"/>
        <v>039-01</v>
      </c>
      <c r="D190" t="str">
        <f>IF(B190=1,IF(A191&lt;&gt;A190,"Circonscription unique ","1ère circonscription "),B190&amp;"ème circonscription ")&amp;VLOOKUP(A190,[1]Sheet3!$A$1:$B$107,2,FALSE)</f>
        <v>1ère circonscription du Jura</v>
      </c>
    </row>
    <row r="191" spans="1:4">
      <c r="A191">
        <v>39</v>
      </c>
      <c r="B191">
        <v>2</v>
      </c>
      <c r="C191" t="str">
        <f t="shared" si="2"/>
        <v>039-02</v>
      </c>
      <c r="D191" t="str">
        <f>IF(B191=1,IF(A192&lt;&gt;A191,"Circonscription unique ","1ère circonscription "),B191&amp;"ème circonscription ")&amp;VLOOKUP(A191,[1]Sheet3!$A$1:$B$107,2,FALSE)</f>
        <v>2ème circonscription du Jura</v>
      </c>
    </row>
    <row r="192" spans="1:4">
      <c r="A192">
        <v>39</v>
      </c>
      <c r="B192">
        <v>3</v>
      </c>
      <c r="C192" t="str">
        <f t="shared" si="2"/>
        <v>039-03</v>
      </c>
      <c r="D192" t="str">
        <f>IF(B192=1,IF(A193&lt;&gt;A192,"Circonscription unique ","1ère circonscription "),B192&amp;"ème circonscription ")&amp;VLOOKUP(A192,[1]Sheet3!$A$1:$B$107,2,FALSE)</f>
        <v>3ème circonscription du Jura</v>
      </c>
    </row>
    <row r="193" spans="1:4">
      <c r="A193">
        <v>40</v>
      </c>
      <c r="B193">
        <v>1</v>
      </c>
      <c r="C193" t="str">
        <f t="shared" si="2"/>
        <v>040-01</v>
      </c>
      <c r="D193" t="str">
        <f>IF(B193=1,IF(A194&lt;&gt;A193,"Circonscription unique ","1ère circonscription "),B193&amp;"ème circonscription ")&amp;VLOOKUP(A193,[1]Sheet3!$A$1:$B$107,2,FALSE)</f>
        <v>1ère circonscription des Landes</v>
      </c>
    </row>
    <row r="194" spans="1:4">
      <c r="A194">
        <v>40</v>
      </c>
      <c r="B194">
        <v>2</v>
      </c>
      <c r="C194" t="str">
        <f t="shared" ref="C194:C257" si="3">REPT("0",3-LEN(A194))&amp;A194&amp;"-"&amp;REPT("0",2-LEN(B194))&amp;B194</f>
        <v>040-02</v>
      </c>
      <c r="D194" t="str">
        <f>IF(B194=1,IF(A195&lt;&gt;A194,"Circonscription unique ","1ère circonscription "),B194&amp;"ème circonscription ")&amp;VLOOKUP(A194,[1]Sheet3!$A$1:$B$107,2,FALSE)</f>
        <v>2ème circonscription des Landes</v>
      </c>
    </row>
    <row r="195" spans="1:4">
      <c r="A195">
        <v>40</v>
      </c>
      <c r="B195">
        <v>3</v>
      </c>
      <c r="C195" t="str">
        <f t="shared" si="3"/>
        <v>040-03</v>
      </c>
      <c r="D195" t="str">
        <f>IF(B195=1,IF(A196&lt;&gt;A195,"Circonscription unique ","1ère circonscription "),B195&amp;"ème circonscription ")&amp;VLOOKUP(A195,[1]Sheet3!$A$1:$B$107,2,FALSE)</f>
        <v>3ème circonscription des Landes</v>
      </c>
    </row>
    <row r="196" spans="1:4">
      <c r="A196">
        <v>41</v>
      </c>
      <c r="B196">
        <v>1</v>
      </c>
      <c r="C196" t="str">
        <f t="shared" si="3"/>
        <v>041-01</v>
      </c>
      <c r="D196" t="str">
        <f>IF(B196=1,IF(A197&lt;&gt;A196,"Circonscription unique ","1ère circonscription "),B196&amp;"ème circonscription ")&amp;VLOOKUP(A196,[1]Sheet3!$A$1:$B$107,2,FALSE)</f>
        <v>1ère circonscription du Loir-et-Cher</v>
      </c>
    </row>
    <row r="197" spans="1:4">
      <c r="A197">
        <v>41</v>
      </c>
      <c r="B197">
        <v>2</v>
      </c>
      <c r="C197" t="str">
        <f t="shared" si="3"/>
        <v>041-02</v>
      </c>
      <c r="D197" t="str">
        <f>IF(B197=1,IF(A198&lt;&gt;A197,"Circonscription unique ","1ère circonscription "),B197&amp;"ème circonscription ")&amp;VLOOKUP(A197,[1]Sheet3!$A$1:$B$107,2,FALSE)</f>
        <v>2ème circonscription du Loir-et-Cher</v>
      </c>
    </row>
    <row r="198" spans="1:4">
      <c r="A198">
        <v>41</v>
      </c>
      <c r="B198">
        <v>3</v>
      </c>
      <c r="C198" t="str">
        <f t="shared" si="3"/>
        <v>041-03</v>
      </c>
      <c r="D198" t="str">
        <f>IF(B198=1,IF(A199&lt;&gt;A198,"Circonscription unique ","1ère circonscription "),B198&amp;"ème circonscription ")&amp;VLOOKUP(A198,[1]Sheet3!$A$1:$B$107,2,FALSE)</f>
        <v>3ème circonscription du Loir-et-Cher</v>
      </c>
    </row>
    <row r="199" spans="1:4">
      <c r="A199">
        <v>42</v>
      </c>
      <c r="B199">
        <v>1</v>
      </c>
      <c r="C199" t="str">
        <f t="shared" si="3"/>
        <v>042-01</v>
      </c>
      <c r="D199" t="str">
        <f>IF(B199=1,IF(A200&lt;&gt;A199,"Circonscription unique ","1ère circonscription "),B199&amp;"ème circonscription ")&amp;VLOOKUP(A199,[1]Sheet3!$A$1:$B$107,2,FALSE)</f>
        <v>1ère circonscription de la Loire</v>
      </c>
    </row>
    <row r="200" spans="1:4">
      <c r="A200">
        <v>42</v>
      </c>
      <c r="B200">
        <v>2</v>
      </c>
      <c r="C200" t="str">
        <f t="shared" si="3"/>
        <v>042-02</v>
      </c>
      <c r="D200" t="str">
        <f>IF(B200=1,IF(A201&lt;&gt;A200,"Circonscription unique ","1ère circonscription "),B200&amp;"ème circonscription ")&amp;VLOOKUP(A200,[1]Sheet3!$A$1:$B$107,2,FALSE)</f>
        <v>2ème circonscription de la Loire</v>
      </c>
    </row>
    <row r="201" spans="1:4">
      <c r="A201">
        <v>42</v>
      </c>
      <c r="B201">
        <v>3</v>
      </c>
      <c r="C201" t="str">
        <f t="shared" si="3"/>
        <v>042-03</v>
      </c>
      <c r="D201" t="str">
        <f>IF(B201=1,IF(A202&lt;&gt;A201,"Circonscription unique ","1ère circonscription "),B201&amp;"ème circonscription ")&amp;VLOOKUP(A201,[1]Sheet3!$A$1:$B$107,2,FALSE)</f>
        <v>3ème circonscription de la Loire</v>
      </c>
    </row>
    <row r="202" spans="1:4">
      <c r="A202">
        <v>42</v>
      </c>
      <c r="B202">
        <v>4</v>
      </c>
      <c r="C202" t="str">
        <f t="shared" si="3"/>
        <v>042-04</v>
      </c>
      <c r="D202" t="str">
        <f>IF(B202=1,IF(A203&lt;&gt;A202,"Circonscription unique ","1ère circonscription "),B202&amp;"ème circonscription ")&amp;VLOOKUP(A202,[1]Sheet3!$A$1:$B$107,2,FALSE)</f>
        <v>4ème circonscription de la Loire</v>
      </c>
    </row>
    <row r="203" spans="1:4">
      <c r="A203">
        <v>42</v>
      </c>
      <c r="B203">
        <v>5</v>
      </c>
      <c r="C203" t="str">
        <f t="shared" si="3"/>
        <v>042-05</v>
      </c>
      <c r="D203" t="str">
        <f>IF(B203=1,IF(A204&lt;&gt;A203,"Circonscription unique ","1ère circonscription "),B203&amp;"ème circonscription ")&amp;VLOOKUP(A203,[1]Sheet3!$A$1:$B$107,2,FALSE)</f>
        <v>5ème circonscription de la Loire</v>
      </c>
    </row>
    <row r="204" spans="1:4">
      <c r="A204">
        <v>42</v>
      </c>
      <c r="B204">
        <v>6</v>
      </c>
      <c r="C204" t="str">
        <f t="shared" si="3"/>
        <v>042-06</v>
      </c>
      <c r="D204" t="str">
        <f>IF(B204=1,IF(A205&lt;&gt;A204,"Circonscription unique ","1ère circonscription "),B204&amp;"ème circonscription ")&amp;VLOOKUP(A204,[1]Sheet3!$A$1:$B$107,2,FALSE)</f>
        <v>6ème circonscription de la Loire</v>
      </c>
    </row>
    <row r="205" spans="1:4">
      <c r="A205" s="4">
        <v>43</v>
      </c>
      <c r="B205" s="4">
        <v>1</v>
      </c>
      <c r="C205" t="str">
        <f t="shared" si="3"/>
        <v>043-01</v>
      </c>
      <c r="D205" t="str">
        <f>IF(B205=1,IF(A206&lt;&gt;A205,"Circonscription unique ","1ère circonscription "),B205&amp;"ème circonscription ")&amp;VLOOKUP(A205,[1]Sheet3!$A$1:$B$107,2,FALSE)</f>
        <v>1ère circonscription de la Haute-Loire</v>
      </c>
    </row>
    <row r="206" spans="1:4">
      <c r="A206">
        <v>43</v>
      </c>
      <c r="B206">
        <v>2</v>
      </c>
      <c r="C206" t="str">
        <f t="shared" si="3"/>
        <v>043-02</v>
      </c>
      <c r="D206" t="str">
        <f>IF(B206=1,IF(A207&lt;&gt;A206,"Circonscription unique ","1ère circonscription "),B206&amp;"ème circonscription ")&amp;VLOOKUP(A206,[1]Sheet3!$A$1:$B$107,2,FALSE)</f>
        <v>2ème circonscription de la Haute-Loire</v>
      </c>
    </row>
    <row r="207" spans="1:4">
      <c r="A207">
        <v>44</v>
      </c>
      <c r="B207">
        <v>1</v>
      </c>
      <c r="C207" t="str">
        <f t="shared" si="3"/>
        <v>044-01</v>
      </c>
      <c r="D207" t="str">
        <f>IF(B207=1,IF(A208&lt;&gt;A207,"Circonscription unique ","1ère circonscription "),B207&amp;"ème circonscription ")&amp;VLOOKUP(A207,[1]Sheet3!$A$1:$B$107,2,FALSE)</f>
        <v>1ère circonscription de la Loire-Atlantique</v>
      </c>
    </row>
    <row r="208" spans="1:4">
      <c r="A208">
        <v>44</v>
      </c>
      <c r="B208">
        <v>2</v>
      </c>
      <c r="C208" t="str">
        <f t="shared" si="3"/>
        <v>044-02</v>
      </c>
      <c r="D208" t="str">
        <f>IF(B208=1,IF(A209&lt;&gt;A208,"Circonscription unique ","1ère circonscription "),B208&amp;"ème circonscription ")&amp;VLOOKUP(A208,[1]Sheet3!$A$1:$B$107,2,FALSE)</f>
        <v>2ème circonscription de la Loire-Atlantique</v>
      </c>
    </row>
    <row r="209" spans="1:4">
      <c r="A209" s="4">
        <v>44</v>
      </c>
      <c r="B209" s="4">
        <v>3</v>
      </c>
      <c r="C209" t="str">
        <f t="shared" si="3"/>
        <v>044-03</v>
      </c>
      <c r="D209" t="str">
        <f>IF(B209=1,IF(A210&lt;&gt;A209,"Circonscription unique ","1ère circonscription "),B209&amp;"ème circonscription ")&amp;VLOOKUP(A209,[1]Sheet3!$A$1:$B$107,2,FALSE)</f>
        <v>3ème circonscription de la Loire-Atlantique</v>
      </c>
    </row>
    <row r="210" spans="1:4">
      <c r="A210">
        <v>44</v>
      </c>
      <c r="B210">
        <v>4</v>
      </c>
      <c r="C210" t="str">
        <f t="shared" si="3"/>
        <v>044-04</v>
      </c>
      <c r="D210" t="str">
        <f>IF(B210=1,IF(A211&lt;&gt;A210,"Circonscription unique ","1ère circonscription "),B210&amp;"ème circonscription ")&amp;VLOOKUP(A210,[1]Sheet3!$A$1:$B$107,2,FALSE)</f>
        <v>4ème circonscription de la Loire-Atlantique</v>
      </c>
    </row>
    <row r="211" spans="1:4">
      <c r="A211">
        <v>44</v>
      </c>
      <c r="B211">
        <v>5</v>
      </c>
      <c r="C211" t="str">
        <f t="shared" si="3"/>
        <v>044-05</v>
      </c>
      <c r="D211" t="str">
        <f>IF(B211=1,IF(A212&lt;&gt;A211,"Circonscription unique ","1ère circonscription "),B211&amp;"ème circonscription ")&amp;VLOOKUP(A211,[1]Sheet3!$A$1:$B$107,2,FALSE)</f>
        <v>5ème circonscription de la Loire-Atlantique</v>
      </c>
    </row>
    <row r="212" spans="1:4">
      <c r="A212">
        <v>44</v>
      </c>
      <c r="B212">
        <v>6</v>
      </c>
      <c r="C212" t="str">
        <f t="shared" si="3"/>
        <v>044-06</v>
      </c>
      <c r="D212" t="str">
        <f>IF(B212=1,IF(A213&lt;&gt;A212,"Circonscription unique ","1ère circonscription "),B212&amp;"ème circonscription ")&amp;VLOOKUP(A212,[1]Sheet3!$A$1:$B$107,2,FALSE)</f>
        <v>6ème circonscription de la Loire-Atlantique</v>
      </c>
    </row>
    <row r="213" spans="1:4">
      <c r="A213">
        <v>44</v>
      </c>
      <c r="B213">
        <v>7</v>
      </c>
      <c r="C213" t="str">
        <f t="shared" si="3"/>
        <v>044-07</v>
      </c>
      <c r="D213" t="str">
        <f>IF(B213=1,IF(A214&lt;&gt;A213,"Circonscription unique ","1ère circonscription "),B213&amp;"ème circonscription ")&amp;VLOOKUP(A213,[1]Sheet3!$A$1:$B$107,2,FALSE)</f>
        <v>7ème circonscription de la Loire-Atlantique</v>
      </c>
    </row>
    <row r="214" spans="1:4">
      <c r="A214">
        <v>44</v>
      </c>
      <c r="B214">
        <v>8</v>
      </c>
      <c r="C214" t="str">
        <f t="shared" si="3"/>
        <v>044-08</v>
      </c>
      <c r="D214" t="str">
        <f>IF(B214=1,IF(A215&lt;&gt;A214,"Circonscription unique ","1ère circonscription "),B214&amp;"ème circonscription ")&amp;VLOOKUP(A214,[1]Sheet3!$A$1:$B$107,2,FALSE)</f>
        <v>8ème circonscription de la Loire-Atlantique</v>
      </c>
    </row>
    <row r="215" spans="1:4">
      <c r="A215">
        <v>44</v>
      </c>
      <c r="B215">
        <v>9</v>
      </c>
      <c r="C215" t="str">
        <f t="shared" si="3"/>
        <v>044-09</v>
      </c>
      <c r="D215" t="str">
        <f>IF(B215=1,IF(A216&lt;&gt;A215,"Circonscription unique ","1ère circonscription "),B215&amp;"ème circonscription ")&amp;VLOOKUP(A215,[1]Sheet3!$A$1:$B$107,2,FALSE)</f>
        <v>9ème circonscription de la Loire-Atlantique</v>
      </c>
    </row>
    <row r="216" spans="1:4">
      <c r="A216">
        <v>44</v>
      </c>
      <c r="B216">
        <v>10</v>
      </c>
      <c r="C216" t="str">
        <f t="shared" si="3"/>
        <v>044-10</v>
      </c>
      <c r="D216" t="str">
        <f>IF(B216=1,IF(A217&lt;&gt;A216,"Circonscription unique ","1ère circonscription "),B216&amp;"ème circonscription ")&amp;VLOOKUP(A216,[1]Sheet3!$A$1:$B$107,2,FALSE)</f>
        <v>10ème circonscription de la Loire-Atlantique</v>
      </c>
    </row>
    <row r="217" spans="1:4">
      <c r="A217">
        <v>45</v>
      </c>
      <c r="B217">
        <v>1</v>
      </c>
      <c r="C217" t="str">
        <f t="shared" si="3"/>
        <v>045-01</v>
      </c>
      <c r="D217" t="str">
        <f>IF(B217=1,IF(A218&lt;&gt;A217,"Circonscription unique ","1ère circonscription "),B217&amp;"ème circonscription ")&amp;VLOOKUP(A217,[1]Sheet3!$A$1:$B$107,2,FALSE)</f>
        <v>1ère circonscription du Loiret</v>
      </c>
    </row>
    <row r="218" spans="1:4">
      <c r="A218">
        <v>45</v>
      </c>
      <c r="B218">
        <v>2</v>
      </c>
      <c r="C218" t="str">
        <f t="shared" si="3"/>
        <v>045-02</v>
      </c>
      <c r="D218" t="str">
        <f>IF(B218=1,IF(A219&lt;&gt;A218,"Circonscription unique ","1ère circonscription "),B218&amp;"ème circonscription ")&amp;VLOOKUP(A218,[1]Sheet3!$A$1:$B$107,2,FALSE)</f>
        <v>2ème circonscription du Loiret</v>
      </c>
    </row>
    <row r="219" spans="1:4">
      <c r="A219">
        <v>45</v>
      </c>
      <c r="B219">
        <v>3</v>
      </c>
      <c r="C219" t="str">
        <f t="shared" si="3"/>
        <v>045-03</v>
      </c>
      <c r="D219" t="str">
        <f>IF(B219=1,IF(A220&lt;&gt;A219,"Circonscription unique ","1ère circonscription "),B219&amp;"ème circonscription ")&amp;VLOOKUP(A219,[1]Sheet3!$A$1:$B$107,2,FALSE)</f>
        <v>3ème circonscription du Loiret</v>
      </c>
    </row>
    <row r="220" spans="1:4">
      <c r="A220">
        <v>45</v>
      </c>
      <c r="B220">
        <v>4</v>
      </c>
      <c r="C220" t="str">
        <f t="shared" si="3"/>
        <v>045-04</v>
      </c>
      <c r="D220" t="str">
        <f>IF(B220=1,IF(A221&lt;&gt;A220,"Circonscription unique ","1ère circonscription "),B220&amp;"ème circonscription ")&amp;VLOOKUP(A220,[1]Sheet3!$A$1:$B$107,2,FALSE)</f>
        <v>4ème circonscription du Loiret</v>
      </c>
    </row>
    <row r="221" spans="1:4">
      <c r="A221">
        <v>45</v>
      </c>
      <c r="B221">
        <v>5</v>
      </c>
      <c r="C221" t="str">
        <f t="shared" si="3"/>
        <v>045-05</v>
      </c>
      <c r="D221" t="str">
        <f>IF(B221=1,IF(A222&lt;&gt;A221,"Circonscription unique ","1ère circonscription "),B221&amp;"ème circonscription ")&amp;VLOOKUP(A221,[1]Sheet3!$A$1:$B$107,2,FALSE)</f>
        <v>5ème circonscription du Loiret</v>
      </c>
    </row>
    <row r="222" spans="1:4">
      <c r="A222">
        <v>45</v>
      </c>
      <c r="B222">
        <v>6</v>
      </c>
      <c r="C222" t="str">
        <f t="shared" si="3"/>
        <v>045-06</v>
      </c>
      <c r="D222" t="str">
        <f>IF(B222=1,IF(A223&lt;&gt;A222,"Circonscription unique ","1ère circonscription "),B222&amp;"ème circonscription ")&amp;VLOOKUP(A222,[1]Sheet3!$A$1:$B$107,2,FALSE)</f>
        <v>6ème circonscription du Loiret</v>
      </c>
    </row>
    <row r="223" spans="1:4">
      <c r="A223">
        <v>46</v>
      </c>
      <c r="B223">
        <v>1</v>
      </c>
      <c r="C223" t="str">
        <f t="shared" si="3"/>
        <v>046-01</v>
      </c>
      <c r="D223" t="str">
        <f>IF(B223=1,IF(A224&lt;&gt;A223,"Circonscription unique ","1ère circonscription "),B223&amp;"ème circonscription ")&amp;VLOOKUP(A223,[1]Sheet3!$A$1:$B$107,2,FALSE)</f>
        <v>1ère circonscription du Lot</v>
      </c>
    </row>
    <row r="224" spans="1:4">
      <c r="A224">
        <v>46</v>
      </c>
      <c r="B224">
        <v>2</v>
      </c>
      <c r="C224" t="str">
        <f t="shared" si="3"/>
        <v>046-02</v>
      </c>
      <c r="D224" t="str">
        <f>IF(B224=1,IF(A225&lt;&gt;A224,"Circonscription unique ","1ère circonscription "),B224&amp;"ème circonscription ")&amp;VLOOKUP(A224,[1]Sheet3!$A$1:$B$107,2,FALSE)</f>
        <v>2ème circonscription du Lot</v>
      </c>
    </row>
    <row r="225" spans="1:4">
      <c r="A225">
        <v>47</v>
      </c>
      <c r="B225">
        <v>1</v>
      </c>
      <c r="C225" t="str">
        <f t="shared" si="3"/>
        <v>047-01</v>
      </c>
      <c r="D225" t="str">
        <f>IF(B225=1,IF(A226&lt;&gt;A225,"Circonscription unique ","1ère circonscription "),B225&amp;"ème circonscription ")&amp;VLOOKUP(A225,[1]Sheet3!$A$1:$B$107,2,FALSE)</f>
        <v>1ère circonscription du Lot-et-Garonne</v>
      </c>
    </row>
    <row r="226" spans="1:4">
      <c r="A226">
        <v>47</v>
      </c>
      <c r="B226">
        <v>2</v>
      </c>
      <c r="C226" t="str">
        <f t="shared" si="3"/>
        <v>047-02</v>
      </c>
      <c r="D226" t="str">
        <f>IF(B226=1,IF(A227&lt;&gt;A226,"Circonscription unique ","1ère circonscription "),B226&amp;"ème circonscription ")&amp;VLOOKUP(A226,[1]Sheet3!$A$1:$B$107,2,FALSE)</f>
        <v>2ème circonscription du Lot-et-Garonne</v>
      </c>
    </row>
    <row r="227" spans="1:4">
      <c r="A227">
        <v>47</v>
      </c>
      <c r="B227">
        <v>3</v>
      </c>
      <c r="C227" t="str">
        <f t="shared" si="3"/>
        <v>047-03</v>
      </c>
      <c r="D227" t="str">
        <f>IF(B227=1,IF(A228&lt;&gt;A227,"Circonscription unique ","1ère circonscription "),B227&amp;"ème circonscription ")&amp;VLOOKUP(A227,[1]Sheet3!$A$1:$B$107,2,FALSE)</f>
        <v>3ème circonscription du Lot-et-Garonne</v>
      </c>
    </row>
    <row r="228" spans="1:4">
      <c r="A228">
        <v>48</v>
      </c>
      <c r="B228">
        <v>1</v>
      </c>
      <c r="C228" t="str">
        <f t="shared" si="3"/>
        <v>048-01</v>
      </c>
      <c r="D228" t="str">
        <f>IF(B228=1,IF(A229&lt;&gt;A228,"Circonscription unique ","1ère circonscription "),B228&amp;"ème circonscription ")&amp;VLOOKUP(A228,[1]Sheet3!$A$1:$B$107,2,FALSE)</f>
        <v>Circonscription unique de la Lozère</v>
      </c>
    </row>
    <row r="229" spans="1:4">
      <c r="A229">
        <v>49</v>
      </c>
      <c r="B229">
        <v>1</v>
      </c>
      <c r="C229" t="str">
        <f t="shared" si="3"/>
        <v>049-01</v>
      </c>
      <c r="D229" t="str">
        <f>IF(B229=1,IF(A230&lt;&gt;A229,"Circonscription unique ","1ère circonscription "),B229&amp;"ème circonscription ")&amp;VLOOKUP(A229,[1]Sheet3!$A$1:$B$107,2,FALSE)</f>
        <v>1ère circonscription du Maine-et-Loire</v>
      </c>
    </row>
    <row r="230" spans="1:4">
      <c r="A230">
        <v>49</v>
      </c>
      <c r="B230">
        <v>2</v>
      </c>
      <c r="C230" t="str">
        <f t="shared" si="3"/>
        <v>049-02</v>
      </c>
      <c r="D230" t="str">
        <f>IF(B230=1,IF(A231&lt;&gt;A230,"Circonscription unique ","1ère circonscription "),B230&amp;"ème circonscription ")&amp;VLOOKUP(A230,[1]Sheet3!$A$1:$B$107,2,FALSE)</f>
        <v>2ème circonscription du Maine-et-Loire</v>
      </c>
    </row>
    <row r="231" spans="1:4">
      <c r="A231">
        <v>49</v>
      </c>
      <c r="B231">
        <v>3</v>
      </c>
      <c r="C231" t="str">
        <f t="shared" si="3"/>
        <v>049-03</v>
      </c>
      <c r="D231" t="str">
        <f>IF(B231=1,IF(A232&lt;&gt;A231,"Circonscription unique ","1ère circonscription "),B231&amp;"ème circonscription ")&amp;VLOOKUP(A231,[1]Sheet3!$A$1:$B$107,2,FALSE)</f>
        <v>3ème circonscription du Maine-et-Loire</v>
      </c>
    </row>
    <row r="232" spans="1:4">
      <c r="A232">
        <v>49</v>
      </c>
      <c r="B232">
        <v>4</v>
      </c>
      <c r="C232" t="str">
        <f t="shared" si="3"/>
        <v>049-04</v>
      </c>
      <c r="D232" t="str">
        <f>IF(B232=1,IF(A233&lt;&gt;A232,"Circonscription unique ","1ère circonscription "),B232&amp;"ème circonscription ")&amp;VLOOKUP(A232,[1]Sheet3!$A$1:$B$107,2,FALSE)</f>
        <v>4ème circonscription du Maine-et-Loire</v>
      </c>
    </row>
    <row r="233" spans="1:4">
      <c r="A233">
        <v>49</v>
      </c>
      <c r="B233">
        <v>5</v>
      </c>
      <c r="C233" t="str">
        <f t="shared" si="3"/>
        <v>049-05</v>
      </c>
      <c r="D233" t="str">
        <f>IF(B233=1,IF(A234&lt;&gt;A233,"Circonscription unique ","1ère circonscription "),B233&amp;"ème circonscription ")&amp;VLOOKUP(A233,[1]Sheet3!$A$1:$B$107,2,FALSE)</f>
        <v>5ème circonscription du Maine-et-Loire</v>
      </c>
    </row>
    <row r="234" spans="1:4">
      <c r="A234">
        <v>49</v>
      </c>
      <c r="B234">
        <v>6</v>
      </c>
      <c r="C234" t="str">
        <f t="shared" si="3"/>
        <v>049-06</v>
      </c>
      <c r="D234" t="str">
        <f>IF(B234=1,IF(A235&lt;&gt;A234,"Circonscription unique ","1ère circonscription "),B234&amp;"ème circonscription ")&amp;VLOOKUP(A234,[1]Sheet3!$A$1:$B$107,2,FALSE)</f>
        <v>6ème circonscription du Maine-et-Loire</v>
      </c>
    </row>
    <row r="235" spans="1:4">
      <c r="A235">
        <v>49</v>
      </c>
      <c r="B235">
        <v>7</v>
      </c>
      <c r="C235" t="str">
        <f t="shared" si="3"/>
        <v>049-07</v>
      </c>
      <c r="D235" t="str">
        <f>IF(B235=1,IF(A236&lt;&gt;A235,"Circonscription unique ","1ère circonscription "),B235&amp;"ème circonscription ")&amp;VLOOKUP(A235,[1]Sheet3!$A$1:$B$107,2,FALSE)</f>
        <v>7ème circonscription du Maine-et-Loire</v>
      </c>
    </row>
    <row r="236" spans="1:4">
      <c r="A236">
        <v>50</v>
      </c>
      <c r="B236">
        <v>1</v>
      </c>
      <c r="C236" t="str">
        <f t="shared" si="3"/>
        <v>050-01</v>
      </c>
      <c r="D236" t="str">
        <f>IF(B236=1,IF(A237&lt;&gt;A236,"Circonscription unique ","1ère circonscription "),B236&amp;"ème circonscription ")&amp;VLOOKUP(A236,[1]Sheet3!$A$1:$B$107,2,FALSE)</f>
        <v>1ère circonscription de la Manche</v>
      </c>
    </row>
    <row r="237" spans="1:4">
      <c r="A237">
        <v>50</v>
      </c>
      <c r="B237">
        <v>2</v>
      </c>
      <c r="C237" t="str">
        <f t="shared" si="3"/>
        <v>050-02</v>
      </c>
      <c r="D237" t="str">
        <f>IF(B237=1,IF(A238&lt;&gt;A237,"Circonscription unique ","1ère circonscription "),B237&amp;"ème circonscription ")&amp;VLOOKUP(A237,[1]Sheet3!$A$1:$B$107,2,FALSE)</f>
        <v>2ème circonscription de la Manche</v>
      </c>
    </row>
    <row r="238" spans="1:4">
      <c r="A238">
        <v>50</v>
      </c>
      <c r="B238">
        <v>3</v>
      </c>
      <c r="C238" t="str">
        <f t="shared" si="3"/>
        <v>050-03</v>
      </c>
      <c r="D238" t="str">
        <f>IF(B238=1,IF(A239&lt;&gt;A238,"Circonscription unique ","1ère circonscription "),B238&amp;"ème circonscription ")&amp;VLOOKUP(A238,[1]Sheet3!$A$1:$B$107,2,FALSE)</f>
        <v>3ème circonscription de la Manche</v>
      </c>
    </row>
    <row r="239" spans="1:4">
      <c r="A239">
        <v>50</v>
      </c>
      <c r="B239">
        <v>4</v>
      </c>
      <c r="C239" t="str">
        <f t="shared" si="3"/>
        <v>050-04</v>
      </c>
      <c r="D239" t="str">
        <f>IF(B239=1,IF(A240&lt;&gt;A239,"Circonscription unique ","1ère circonscription "),B239&amp;"ème circonscription ")&amp;VLOOKUP(A239,[1]Sheet3!$A$1:$B$107,2,FALSE)</f>
        <v>4ème circonscription de la Manche</v>
      </c>
    </row>
    <row r="240" spans="1:4">
      <c r="A240">
        <v>51</v>
      </c>
      <c r="B240">
        <v>1</v>
      </c>
      <c r="C240" t="str">
        <f t="shared" si="3"/>
        <v>051-01</v>
      </c>
      <c r="D240" t="str">
        <f>IF(B240=1,IF(A241&lt;&gt;A240,"Circonscription unique ","1ère circonscription "),B240&amp;"ème circonscription ")&amp;VLOOKUP(A240,[1]Sheet3!$A$1:$B$107,2,FALSE)</f>
        <v>1ère circonscription de la Marne</v>
      </c>
    </row>
    <row r="241" spans="1:4">
      <c r="A241">
        <v>51</v>
      </c>
      <c r="B241">
        <v>2</v>
      </c>
      <c r="C241" t="str">
        <f t="shared" si="3"/>
        <v>051-02</v>
      </c>
      <c r="D241" t="str">
        <f>IF(B241=1,IF(A242&lt;&gt;A241,"Circonscription unique ","1ère circonscription "),B241&amp;"ème circonscription ")&amp;VLOOKUP(A241,[1]Sheet3!$A$1:$B$107,2,FALSE)</f>
        <v>2ème circonscription de la Marne</v>
      </c>
    </row>
    <row r="242" spans="1:4">
      <c r="A242">
        <v>51</v>
      </c>
      <c r="B242">
        <v>3</v>
      </c>
      <c r="C242" t="str">
        <f t="shared" si="3"/>
        <v>051-03</v>
      </c>
      <c r="D242" t="str">
        <f>IF(B242=1,IF(A243&lt;&gt;A242,"Circonscription unique ","1ère circonscription "),B242&amp;"ème circonscription ")&amp;VLOOKUP(A242,[1]Sheet3!$A$1:$B$107,2,FALSE)</f>
        <v>3ème circonscription de la Marne</v>
      </c>
    </row>
    <row r="243" spans="1:4">
      <c r="A243" s="4">
        <v>51</v>
      </c>
      <c r="B243" s="4">
        <v>4</v>
      </c>
      <c r="C243" t="str">
        <f t="shared" si="3"/>
        <v>051-04</v>
      </c>
      <c r="D243" t="str">
        <f>IF(B243=1,IF(A244&lt;&gt;A243,"Circonscription unique ","1ère circonscription "),B243&amp;"ème circonscription ")&amp;VLOOKUP(A243,[1]Sheet3!$A$1:$B$107,2,FALSE)</f>
        <v>4ème circonscription de la Marne</v>
      </c>
    </row>
    <row r="244" spans="1:4">
      <c r="A244">
        <v>51</v>
      </c>
      <c r="B244">
        <v>5</v>
      </c>
      <c r="C244" t="str">
        <f t="shared" si="3"/>
        <v>051-05</v>
      </c>
      <c r="D244" t="str">
        <f>IF(B244=1,IF(A245&lt;&gt;A244,"Circonscription unique ","1ère circonscription "),B244&amp;"ème circonscription ")&amp;VLOOKUP(A244,[1]Sheet3!$A$1:$B$107,2,FALSE)</f>
        <v>5ème circonscription de la Marne</v>
      </c>
    </row>
    <row r="245" spans="1:4">
      <c r="A245">
        <v>52</v>
      </c>
      <c r="B245">
        <v>1</v>
      </c>
      <c r="C245" t="str">
        <f t="shared" si="3"/>
        <v>052-01</v>
      </c>
      <c r="D245" t="str">
        <f>IF(B245=1,IF(A246&lt;&gt;A245,"Circonscription unique ","1ère circonscription "),B245&amp;"ème circonscription ")&amp;VLOOKUP(A245,[1]Sheet3!$A$1:$B$107,2,FALSE)</f>
        <v>1ère circonscription de la Haute-Marne</v>
      </c>
    </row>
    <row r="246" spans="1:4">
      <c r="A246">
        <v>52</v>
      </c>
      <c r="B246">
        <v>2</v>
      </c>
      <c r="C246" t="str">
        <f t="shared" si="3"/>
        <v>052-02</v>
      </c>
      <c r="D246" t="str">
        <f>IF(B246=1,IF(A247&lt;&gt;A246,"Circonscription unique ","1ère circonscription "),B246&amp;"ème circonscription ")&amp;VLOOKUP(A246,[1]Sheet3!$A$1:$B$107,2,FALSE)</f>
        <v>2ème circonscription de la Haute-Marne</v>
      </c>
    </row>
    <row r="247" spans="1:4">
      <c r="A247">
        <v>53</v>
      </c>
      <c r="B247">
        <v>1</v>
      </c>
      <c r="C247" t="str">
        <f t="shared" si="3"/>
        <v>053-01</v>
      </c>
      <c r="D247" t="str">
        <f>IF(B247=1,IF(A248&lt;&gt;A247,"Circonscription unique ","1ère circonscription "),B247&amp;"ème circonscription ")&amp;VLOOKUP(A247,[1]Sheet3!$A$1:$B$107,2,FALSE)</f>
        <v>1ère circonscription de la Mayenne</v>
      </c>
    </row>
    <row r="248" spans="1:4">
      <c r="A248">
        <v>53</v>
      </c>
      <c r="B248">
        <v>2</v>
      </c>
      <c r="C248" t="str">
        <f t="shared" si="3"/>
        <v>053-02</v>
      </c>
      <c r="D248" t="str">
        <f>IF(B248=1,IF(A249&lt;&gt;A248,"Circonscription unique ","1ère circonscription "),B248&amp;"ème circonscription ")&amp;VLOOKUP(A248,[1]Sheet3!$A$1:$B$107,2,FALSE)</f>
        <v>2ème circonscription de la Mayenne</v>
      </c>
    </row>
    <row r="249" spans="1:4">
      <c r="A249">
        <v>53</v>
      </c>
      <c r="B249">
        <v>3</v>
      </c>
      <c r="C249" t="str">
        <f t="shared" si="3"/>
        <v>053-03</v>
      </c>
      <c r="D249" t="str">
        <f>IF(B249=1,IF(A250&lt;&gt;A249,"Circonscription unique ","1ère circonscription "),B249&amp;"ème circonscription ")&amp;VLOOKUP(A249,[1]Sheet3!$A$1:$B$107,2,FALSE)</f>
        <v>3ème circonscription de la Mayenne</v>
      </c>
    </row>
    <row r="250" spans="1:4">
      <c r="A250">
        <v>54</v>
      </c>
      <c r="B250">
        <v>1</v>
      </c>
      <c r="C250" t="str">
        <f t="shared" si="3"/>
        <v>054-01</v>
      </c>
      <c r="D250" t="str">
        <f>IF(B250=1,IF(A251&lt;&gt;A250,"Circonscription unique ","1ère circonscription "),B250&amp;"ème circonscription ")&amp;VLOOKUP(A250,[1]Sheet3!$A$1:$B$107,2,FALSE)</f>
        <v>1ère circonscription de la Meurthe-et-Moselle</v>
      </c>
    </row>
    <row r="251" spans="1:4">
      <c r="A251">
        <v>54</v>
      </c>
      <c r="B251">
        <v>2</v>
      </c>
      <c r="C251" t="str">
        <f t="shared" si="3"/>
        <v>054-02</v>
      </c>
      <c r="D251" t="str">
        <f>IF(B251=1,IF(A252&lt;&gt;A251,"Circonscription unique ","1ère circonscription "),B251&amp;"ème circonscription ")&amp;VLOOKUP(A251,[1]Sheet3!$A$1:$B$107,2,FALSE)</f>
        <v>2ème circonscription de la Meurthe-et-Moselle</v>
      </c>
    </row>
    <row r="252" spans="1:4">
      <c r="A252">
        <v>54</v>
      </c>
      <c r="B252">
        <v>3</v>
      </c>
      <c r="C252" t="str">
        <f t="shared" si="3"/>
        <v>054-03</v>
      </c>
      <c r="D252" t="str">
        <f>IF(B252=1,IF(A253&lt;&gt;A252,"Circonscription unique ","1ère circonscription "),B252&amp;"ème circonscription ")&amp;VLOOKUP(A252,[1]Sheet3!$A$1:$B$107,2,FALSE)</f>
        <v>3ème circonscription de la Meurthe-et-Moselle</v>
      </c>
    </row>
    <row r="253" spans="1:4">
      <c r="A253">
        <v>54</v>
      </c>
      <c r="B253">
        <v>4</v>
      </c>
      <c r="C253" t="str">
        <f t="shared" si="3"/>
        <v>054-04</v>
      </c>
      <c r="D253" t="str">
        <f>IF(B253=1,IF(A254&lt;&gt;A253,"Circonscription unique ","1ère circonscription "),B253&amp;"ème circonscription ")&amp;VLOOKUP(A253,[1]Sheet3!$A$1:$B$107,2,FALSE)</f>
        <v>4ème circonscription de la Meurthe-et-Moselle</v>
      </c>
    </row>
    <row r="254" spans="1:4">
      <c r="A254" s="4">
        <v>54</v>
      </c>
      <c r="B254" s="4">
        <v>5</v>
      </c>
      <c r="C254" t="str">
        <f t="shared" si="3"/>
        <v>054-05</v>
      </c>
      <c r="D254" t="str">
        <f>IF(B254=1,IF(A255&lt;&gt;A254,"Circonscription unique ","1ère circonscription "),B254&amp;"ème circonscription ")&amp;VLOOKUP(A254,[1]Sheet3!$A$1:$B$107,2,FALSE)</f>
        <v>5ème circonscription de la Meurthe-et-Moselle</v>
      </c>
    </row>
    <row r="255" spans="1:4">
      <c r="A255">
        <v>54</v>
      </c>
      <c r="B255">
        <v>6</v>
      </c>
      <c r="C255" t="str">
        <f t="shared" si="3"/>
        <v>054-06</v>
      </c>
      <c r="D255" t="str">
        <f>IF(B255=1,IF(A256&lt;&gt;A255,"Circonscription unique ","1ère circonscription "),B255&amp;"ème circonscription ")&amp;VLOOKUP(A255,[1]Sheet3!$A$1:$B$107,2,FALSE)</f>
        <v>6ème circonscription de la Meurthe-et-Moselle</v>
      </c>
    </row>
    <row r="256" spans="1:4">
      <c r="A256">
        <v>55</v>
      </c>
      <c r="B256">
        <v>1</v>
      </c>
      <c r="C256" t="str">
        <f t="shared" si="3"/>
        <v>055-01</v>
      </c>
      <c r="D256" t="str">
        <f>IF(B256=1,IF(A257&lt;&gt;A256,"Circonscription unique ","1ère circonscription "),B256&amp;"ème circonscription ")&amp;VLOOKUP(A256,[1]Sheet3!$A$1:$B$107,2,FALSE)</f>
        <v>1ère circonscription de la Meuse</v>
      </c>
    </row>
    <row r="257" spans="1:4">
      <c r="A257">
        <v>55</v>
      </c>
      <c r="B257">
        <v>2</v>
      </c>
      <c r="C257" t="str">
        <f t="shared" si="3"/>
        <v>055-02</v>
      </c>
      <c r="D257" t="str">
        <f>IF(B257=1,IF(A258&lt;&gt;A257,"Circonscription unique ","1ère circonscription "),B257&amp;"ème circonscription ")&amp;VLOOKUP(A257,[1]Sheet3!$A$1:$B$107,2,FALSE)</f>
        <v>2ème circonscription de la Meuse</v>
      </c>
    </row>
    <row r="258" spans="1:4">
      <c r="A258">
        <v>56</v>
      </c>
      <c r="B258">
        <v>1</v>
      </c>
      <c r="C258" t="str">
        <f t="shared" ref="C258:C321" si="4">REPT("0",3-LEN(A258))&amp;A258&amp;"-"&amp;REPT("0",2-LEN(B258))&amp;B258</f>
        <v>056-01</v>
      </c>
      <c r="D258" t="str">
        <f>IF(B258=1,IF(A259&lt;&gt;A258,"Circonscription unique ","1ère circonscription "),B258&amp;"ème circonscription ")&amp;VLOOKUP(A258,[1]Sheet3!$A$1:$B$107,2,FALSE)</f>
        <v>1ère circonscription du Morbihan</v>
      </c>
    </row>
    <row r="259" spans="1:4">
      <c r="A259">
        <v>56</v>
      </c>
      <c r="B259">
        <v>2</v>
      </c>
      <c r="C259" t="str">
        <f t="shared" si="4"/>
        <v>056-02</v>
      </c>
      <c r="D259" t="str">
        <f>IF(B259=1,IF(A260&lt;&gt;A259,"Circonscription unique ","1ère circonscription "),B259&amp;"ème circonscription ")&amp;VLOOKUP(A259,[1]Sheet3!$A$1:$B$107,2,FALSE)</f>
        <v>2ème circonscription du Morbihan</v>
      </c>
    </row>
    <row r="260" spans="1:4">
      <c r="A260">
        <v>56</v>
      </c>
      <c r="B260">
        <v>3</v>
      </c>
      <c r="C260" t="str">
        <f t="shared" si="4"/>
        <v>056-03</v>
      </c>
      <c r="D260" t="str">
        <f>IF(B260=1,IF(A261&lt;&gt;A260,"Circonscription unique ","1ère circonscription "),B260&amp;"ème circonscription ")&amp;VLOOKUP(A260,[1]Sheet3!$A$1:$B$107,2,FALSE)</f>
        <v>3ème circonscription du Morbihan</v>
      </c>
    </row>
    <row r="261" spans="1:4">
      <c r="A261">
        <v>56</v>
      </c>
      <c r="B261">
        <v>4</v>
      </c>
      <c r="C261" t="str">
        <f t="shared" si="4"/>
        <v>056-04</v>
      </c>
      <c r="D261" t="str">
        <f>IF(B261=1,IF(A262&lt;&gt;A261,"Circonscription unique ","1ère circonscription "),B261&amp;"ème circonscription ")&amp;VLOOKUP(A261,[1]Sheet3!$A$1:$B$107,2,FALSE)</f>
        <v>4ème circonscription du Morbihan</v>
      </c>
    </row>
    <row r="262" spans="1:4">
      <c r="A262">
        <v>56</v>
      </c>
      <c r="B262">
        <v>5</v>
      </c>
      <c r="C262" t="str">
        <f t="shared" si="4"/>
        <v>056-05</v>
      </c>
      <c r="D262" t="str">
        <f>IF(B262=1,IF(A263&lt;&gt;A262,"Circonscription unique ","1ère circonscription "),B262&amp;"ème circonscription ")&amp;VLOOKUP(A262,[1]Sheet3!$A$1:$B$107,2,FALSE)</f>
        <v>5ème circonscription du Morbihan</v>
      </c>
    </row>
    <row r="263" spans="1:4">
      <c r="A263">
        <v>56</v>
      </c>
      <c r="B263">
        <v>6</v>
      </c>
      <c r="C263" t="str">
        <f t="shared" si="4"/>
        <v>056-06</v>
      </c>
      <c r="D263" t="str">
        <f>IF(B263=1,IF(A264&lt;&gt;A263,"Circonscription unique ","1ère circonscription "),B263&amp;"ème circonscription ")&amp;VLOOKUP(A263,[1]Sheet3!$A$1:$B$107,2,FALSE)</f>
        <v>6ème circonscription du Morbihan</v>
      </c>
    </row>
    <row r="264" spans="1:4">
      <c r="A264" s="4">
        <v>57</v>
      </c>
      <c r="B264" s="4">
        <v>1</v>
      </c>
      <c r="C264" t="str">
        <f t="shared" si="4"/>
        <v>057-01</v>
      </c>
      <c r="D264" t="str">
        <f>IF(B264=1,IF(A265&lt;&gt;A264,"Circonscription unique ","1ère circonscription "),B264&amp;"ème circonscription ")&amp;VLOOKUP(A264,[1]Sheet3!$A$1:$B$107,2,FALSE)</f>
        <v>1ère circonscription de la Moselle</v>
      </c>
    </row>
    <row r="265" spans="1:4">
      <c r="A265">
        <v>57</v>
      </c>
      <c r="B265">
        <v>2</v>
      </c>
      <c r="C265" t="str">
        <f t="shared" si="4"/>
        <v>057-02</v>
      </c>
      <c r="D265" t="str">
        <f>IF(B265=1,IF(A266&lt;&gt;A265,"Circonscription unique ","1ère circonscription "),B265&amp;"ème circonscription ")&amp;VLOOKUP(A265,[1]Sheet3!$A$1:$B$107,2,FALSE)</f>
        <v>2ème circonscription de la Moselle</v>
      </c>
    </row>
    <row r="266" spans="1:4">
      <c r="A266">
        <v>57</v>
      </c>
      <c r="B266">
        <v>3</v>
      </c>
      <c r="C266" t="str">
        <f t="shared" si="4"/>
        <v>057-03</v>
      </c>
      <c r="D266" t="str">
        <f>IF(B266=1,IF(A267&lt;&gt;A266,"Circonscription unique ","1ère circonscription "),B266&amp;"ème circonscription ")&amp;VLOOKUP(A266,[1]Sheet3!$A$1:$B$107,2,FALSE)</f>
        <v>3ème circonscription de la Moselle</v>
      </c>
    </row>
    <row r="267" spans="1:4">
      <c r="A267">
        <v>57</v>
      </c>
      <c r="B267">
        <v>4</v>
      </c>
      <c r="C267" t="str">
        <f t="shared" si="4"/>
        <v>057-04</v>
      </c>
      <c r="D267" t="str">
        <f>IF(B267=1,IF(A268&lt;&gt;A267,"Circonscription unique ","1ère circonscription "),B267&amp;"ème circonscription ")&amp;VLOOKUP(A267,[1]Sheet3!$A$1:$B$107,2,FALSE)</f>
        <v>4ème circonscription de la Moselle</v>
      </c>
    </row>
    <row r="268" spans="1:4">
      <c r="A268">
        <v>57</v>
      </c>
      <c r="B268">
        <v>5</v>
      </c>
      <c r="C268" t="str">
        <f t="shared" si="4"/>
        <v>057-05</v>
      </c>
      <c r="D268" t="str">
        <f>IF(B268=1,IF(A269&lt;&gt;A268,"Circonscription unique ","1ère circonscription "),B268&amp;"ème circonscription ")&amp;VLOOKUP(A268,[1]Sheet3!$A$1:$B$107,2,FALSE)</f>
        <v>5ème circonscription de la Moselle</v>
      </c>
    </row>
    <row r="269" spans="1:4">
      <c r="A269">
        <v>57</v>
      </c>
      <c r="B269">
        <v>6</v>
      </c>
      <c r="C269" t="str">
        <f t="shared" si="4"/>
        <v>057-06</v>
      </c>
      <c r="D269" t="str">
        <f>IF(B269=1,IF(A270&lt;&gt;A269,"Circonscription unique ","1ère circonscription "),B269&amp;"ème circonscription ")&amp;VLOOKUP(A269,[1]Sheet3!$A$1:$B$107,2,FALSE)</f>
        <v>6ème circonscription de la Moselle</v>
      </c>
    </row>
    <row r="270" spans="1:4">
      <c r="A270">
        <v>57</v>
      </c>
      <c r="B270">
        <v>7</v>
      </c>
      <c r="C270" t="str">
        <f t="shared" si="4"/>
        <v>057-07</v>
      </c>
      <c r="D270" t="str">
        <f>IF(B270=1,IF(A271&lt;&gt;A270,"Circonscription unique ","1ère circonscription "),B270&amp;"ème circonscription ")&amp;VLOOKUP(A270,[1]Sheet3!$A$1:$B$107,2,FALSE)</f>
        <v>7ème circonscription de la Moselle</v>
      </c>
    </row>
    <row r="271" spans="1:4">
      <c r="A271">
        <v>57</v>
      </c>
      <c r="B271">
        <v>8</v>
      </c>
      <c r="C271" t="str">
        <f t="shared" si="4"/>
        <v>057-08</v>
      </c>
      <c r="D271" t="str">
        <f>IF(B271=1,IF(A272&lt;&gt;A271,"Circonscription unique ","1ère circonscription "),B271&amp;"ème circonscription ")&amp;VLOOKUP(A271,[1]Sheet3!$A$1:$B$107,2,FALSE)</f>
        <v>8ème circonscription de la Moselle</v>
      </c>
    </row>
    <row r="272" spans="1:4">
      <c r="A272">
        <v>57</v>
      </c>
      <c r="B272">
        <v>9</v>
      </c>
      <c r="C272" t="str">
        <f t="shared" si="4"/>
        <v>057-09</v>
      </c>
      <c r="D272" t="str">
        <f>IF(B272=1,IF(A273&lt;&gt;A272,"Circonscription unique ","1ère circonscription "),B272&amp;"ème circonscription ")&amp;VLOOKUP(A272,[1]Sheet3!$A$1:$B$107,2,FALSE)</f>
        <v>9ème circonscription de la Moselle</v>
      </c>
    </row>
    <row r="273" spans="1:4">
      <c r="A273">
        <v>58</v>
      </c>
      <c r="B273">
        <v>1</v>
      </c>
      <c r="C273" t="str">
        <f t="shared" si="4"/>
        <v>058-01</v>
      </c>
      <c r="D273" t="str">
        <f>IF(B273=1,IF(A274&lt;&gt;A273,"Circonscription unique ","1ère circonscription "),B273&amp;"ème circonscription ")&amp;VLOOKUP(A273,[1]Sheet3!$A$1:$B$107,2,FALSE)</f>
        <v>1ère circonscription de la Nièvre</v>
      </c>
    </row>
    <row r="274" spans="1:4">
      <c r="A274">
        <v>58</v>
      </c>
      <c r="B274">
        <v>2</v>
      </c>
      <c r="C274" t="str">
        <f t="shared" si="4"/>
        <v>058-02</v>
      </c>
      <c r="D274" t="str">
        <f>IF(B274=1,IF(A275&lt;&gt;A274,"Circonscription unique ","1ère circonscription "),B274&amp;"ème circonscription ")&amp;VLOOKUP(A274,[1]Sheet3!$A$1:$B$107,2,FALSE)</f>
        <v>2ème circonscription de la Nièvre</v>
      </c>
    </row>
    <row r="275" spans="1:4">
      <c r="A275">
        <v>59</v>
      </c>
      <c r="B275">
        <v>1</v>
      </c>
      <c r="C275" t="str">
        <f t="shared" si="4"/>
        <v>059-01</v>
      </c>
      <c r="D275" t="str">
        <f>IF(B275=1,IF(A276&lt;&gt;A275,"Circonscription unique ","1ère circonscription "),B275&amp;"ème circonscription ")&amp;VLOOKUP(A275,[1]Sheet3!$A$1:$B$107,2,FALSE)</f>
        <v>1ère circonscription du Nord</v>
      </c>
    </row>
    <row r="276" spans="1:4">
      <c r="A276">
        <v>59</v>
      </c>
      <c r="B276">
        <v>2</v>
      </c>
      <c r="C276" t="str">
        <f t="shared" si="4"/>
        <v>059-02</v>
      </c>
      <c r="D276" t="str">
        <f>IF(B276=1,IF(A277&lt;&gt;A276,"Circonscription unique ","1ère circonscription "),B276&amp;"ème circonscription ")&amp;VLOOKUP(A276,[1]Sheet3!$A$1:$B$107,2,FALSE)</f>
        <v>2ème circonscription du Nord</v>
      </c>
    </row>
    <row r="277" spans="1:4">
      <c r="A277">
        <v>59</v>
      </c>
      <c r="B277">
        <v>3</v>
      </c>
      <c r="C277" t="str">
        <f t="shared" si="4"/>
        <v>059-03</v>
      </c>
      <c r="D277" t="str">
        <f>IF(B277=1,IF(A278&lt;&gt;A277,"Circonscription unique ","1ère circonscription "),B277&amp;"ème circonscription ")&amp;VLOOKUP(A277,[1]Sheet3!$A$1:$B$107,2,FALSE)</f>
        <v>3ème circonscription du Nord</v>
      </c>
    </row>
    <row r="278" spans="1:4">
      <c r="A278">
        <v>59</v>
      </c>
      <c r="B278">
        <v>4</v>
      </c>
      <c r="C278" t="str">
        <f t="shared" si="4"/>
        <v>059-04</v>
      </c>
      <c r="D278" t="str">
        <f>IF(B278=1,IF(A279&lt;&gt;A278,"Circonscription unique ","1ère circonscription "),B278&amp;"ème circonscription ")&amp;VLOOKUP(A278,[1]Sheet3!$A$1:$B$107,2,FALSE)</f>
        <v>4ème circonscription du Nord</v>
      </c>
    </row>
    <row r="279" spans="1:4">
      <c r="A279" s="4">
        <v>59</v>
      </c>
      <c r="B279" s="4">
        <v>5</v>
      </c>
      <c r="C279" t="str">
        <f t="shared" si="4"/>
        <v>059-05</v>
      </c>
      <c r="D279" t="str">
        <f>IF(B279=1,IF(A280&lt;&gt;A279,"Circonscription unique ","1ère circonscription "),B279&amp;"ème circonscription ")&amp;VLOOKUP(A279,[1]Sheet3!$A$1:$B$107,2,FALSE)</f>
        <v>5ème circonscription du Nord</v>
      </c>
    </row>
    <row r="280" spans="1:4">
      <c r="A280">
        <v>59</v>
      </c>
      <c r="B280">
        <v>6</v>
      </c>
      <c r="C280" t="str">
        <f t="shared" si="4"/>
        <v>059-06</v>
      </c>
      <c r="D280" t="str">
        <f>IF(B280=1,IF(A281&lt;&gt;A280,"Circonscription unique ","1ère circonscription "),B280&amp;"ème circonscription ")&amp;VLOOKUP(A280,[1]Sheet3!$A$1:$B$107,2,FALSE)</f>
        <v>6ème circonscription du Nord</v>
      </c>
    </row>
    <row r="281" spans="1:4">
      <c r="A281">
        <v>59</v>
      </c>
      <c r="B281">
        <v>7</v>
      </c>
      <c r="C281" t="str">
        <f t="shared" si="4"/>
        <v>059-07</v>
      </c>
      <c r="D281" t="str">
        <f>IF(B281=1,IF(A282&lt;&gt;A281,"Circonscription unique ","1ère circonscription "),B281&amp;"ème circonscription ")&amp;VLOOKUP(A281,[1]Sheet3!$A$1:$B$107,2,FALSE)</f>
        <v>7ème circonscription du Nord</v>
      </c>
    </row>
    <row r="282" spans="1:4">
      <c r="A282">
        <v>59</v>
      </c>
      <c r="B282">
        <v>8</v>
      </c>
      <c r="C282" t="str">
        <f t="shared" si="4"/>
        <v>059-08</v>
      </c>
      <c r="D282" t="str">
        <f>IF(B282=1,IF(A283&lt;&gt;A282,"Circonscription unique ","1ère circonscription "),B282&amp;"ème circonscription ")&amp;VLOOKUP(A282,[1]Sheet3!$A$1:$B$107,2,FALSE)</f>
        <v>8ème circonscription du Nord</v>
      </c>
    </row>
    <row r="283" spans="1:4">
      <c r="A283">
        <v>59</v>
      </c>
      <c r="B283">
        <v>9</v>
      </c>
      <c r="C283" t="str">
        <f t="shared" si="4"/>
        <v>059-09</v>
      </c>
      <c r="D283" t="str">
        <f>IF(B283=1,IF(A284&lt;&gt;A283,"Circonscription unique ","1ère circonscription "),B283&amp;"ème circonscription ")&amp;VLOOKUP(A283,[1]Sheet3!$A$1:$B$107,2,FALSE)</f>
        <v>9ème circonscription du Nord</v>
      </c>
    </row>
    <row r="284" spans="1:4">
      <c r="A284">
        <v>59</v>
      </c>
      <c r="B284">
        <v>10</v>
      </c>
      <c r="C284" t="str">
        <f t="shared" si="4"/>
        <v>059-10</v>
      </c>
      <c r="D284" t="str">
        <f>IF(B284=1,IF(A285&lt;&gt;A284,"Circonscription unique ","1ère circonscription "),B284&amp;"ème circonscription ")&amp;VLOOKUP(A284,[1]Sheet3!$A$1:$B$107,2,FALSE)</f>
        <v>10ème circonscription du Nord</v>
      </c>
    </row>
    <row r="285" spans="1:4">
      <c r="A285">
        <v>59</v>
      </c>
      <c r="B285">
        <v>11</v>
      </c>
      <c r="C285" t="str">
        <f t="shared" si="4"/>
        <v>059-11</v>
      </c>
      <c r="D285" t="str">
        <f>IF(B285=1,IF(A286&lt;&gt;A285,"Circonscription unique ","1ère circonscription "),B285&amp;"ème circonscription ")&amp;VLOOKUP(A285,[1]Sheet3!$A$1:$B$107,2,FALSE)</f>
        <v>11ème circonscription du Nord</v>
      </c>
    </row>
    <row r="286" spans="1:4">
      <c r="A286">
        <v>59</v>
      </c>
      <c r="B286">
        <v>12</v>
      </c>
      <c r="C286" t="str">
        <f t="shared" si="4"/>
        <v>059-12</v>
      </c>
      <c r="D286" t="str">
        <f>IF(B286=1,IF(A287&lt;&gt;A286,"Circonscription unique ","1ère circonscription "),B286&amp;"ème circonscription ")&amp;VLOOKUP(A286,[1]Sheet3!$A$1:$B$107,2,FALSE)</f>
        <v>12ème circonscription du Nord</v>
      </c>
    </row>
    <row r="287" spans="1:4">
      <c r="A287">
        <v>59</v>
      </c>
      <c r="B287">
        <v>13</v>
      </c>
      <c r="C287" t="str">
        <f t="shared" si="4"/>
        <v>059-13</v>
      </c>
      <c r="D287" t="str">
        <f>IF(B287=1,IF(A288&lt;&gt;A287,"Circonscription unique ","1ère circonscription "),B287&amp;"ème circonscription ")&amp;VLOOKUP(A287,[1]Sheet3!$A$1:$B$107,2,FALSE)</f>
        <v>13ème circonscription du Nord</v>
      </c>
    </row>
    <row r="288" spans="1:4">
      <c r="A288">
        <v>59</v>
      </c>
      <c r="B288">
        <v>14</v>
      </c>
      <c r="C288" t="str">
        <f t="shared" si="4"/>
        <v>059-14</v>
      </c>
      <c r="D288" t="str">
        <f>IF(B288=1,IF(A289&lt;&gt;A288,"Circonscription unique ","1ère circonscription "),B288&amp;"ème circonscription ")&amp;VLOOKUP(A288,[1]Sheet3!$A$1:$B$107,2,FALSE)</f>
        <v>14ème circonscription du Nord</v>
      </c>
    </row>
    <row r="289" spans="1:4">
      <c r="A289">
        <v>59</v>
      </c>
      <c r="B289">
        <v>15</v>
      </c>
      <c r="C289" t="str">
        <f t="shared" si="4"/>
        <v>059-15</v>
      </c>
      <c r="D289" t="str">
        <f>IF(B289=1,IF(A290&lt;&gt;A289,"Circonscription unique ","1ère circonscription "),B289&amp;"ème circonscription ")&amp;VLOOKUP(A289,[1]Sheet3!$A$1:$B$107,2,FALSE)</f>
        <v>15ème circonscription du Nord</v>
      </c>
    </row>
    <row r="290" spans="1:4">
      <c r="A290">
        <v>59</v>
      </c>
      <c r="B290">
        <v>16</v>
      </c>
      <c r="C290" t="str">
        <f t="shared" si="4"/>
        <v>059-16</v>
      </c>
      <c r="D290" t="str">
        <f>IF(B290=1,IF(A291&lt;&gt;A290,"Circonscription unique ","1ère circonscription "),B290&amp;"ème circonscription ")&amp;VLOOKUP(A290,[1]Sheet3!$A$1:$B$107,2,FALSE)</f>
        <v>16ème circonscription du Nord</v>
      </c>
    </row>
    <row r="291" spans="1:4">
      <c r="A291">
        <v>59</v>
      </c>
      <c r="B291">
        <v>17</v>
      </c>
      <c r="C291" t="str">
        <f t="shared" si="4"/>
        <v>059-17</v>
      </c>
      <c r="D291" t="str">
        <f>IF(B291=1,IF(A292&lt;&gt;A291,"Circonscription unique ","1ère circonscription "),B291&amp;"ème circonscription ")&amp;VLOOKUP(A291,[1]Sheet3!$A$1:$B$107,2,FALSE)</f>
        <v>17ème circonscription du Nord</v>
      </c>
    </row>
    <row r="292" spans="1:4">
      <c r="A292">
        <v>59</v>
      </c>
      <c r="B292">
        <v>18</v>
      </c>
      <c r="C292" t="str">
        <f t="shared" si="4"/>
        <v>059-18</v>
      </c>
      <c r="D292" t="str">
        <f>IF(B292=1,IF(A293&lt;&gt;A292,"Circonscription unique ","1ère circonscription "),B292&amp;"ème circonscription ")&amp;VLOOKUP(A292,[1]Sheet3!$A$1:$B$107,2,FALSE)</f>
        <v>18ème circonscription du Nord</v>
      </c>
    </row>
    <row r="293" spans="1:4">
      <c r="A293">
        <v>59</v>
      </c>
      <c r="B293">
        <v>19</v>
      </c>
      <c r="C293" t="str">
        <f t="shared" si="4"/>
        <v>059-19</v>
      </c>
      <c r="D293" t="str">
        <f>IF(B293=1,IF(A294&lt;&gt;A293,"Circonscription unique ","1ère circonscription "),B293&amp;"ème circonscription ")&amp;VLOOKUP(A293,[1]Sheet3!$A$1:$B$107,2,FALSE)</f>
        <v>19ème circonscription du Nord</v>
      </c>
    </row>
    <row r="294" spans="1:4">
      <c r="A294">
        <v>59</v>
      </c>
      <c r="B294">
        <v>20</v>
      </c>
      <c r="C294" t="str">
        <f t="shared" si="4"/>
        <v>059-20</v>
      </c>
      <c r="D294" t="str">
        <f>IF(B294=1,IF(A295&lt;&gt;A294,"Circonscription unique ","1ère circonscription "),B294&amp;"ème circonscription ")&amp;VLOOKUP(A294,[1]Sheet3!$A$1:$B$107,2,FALSE)</f>
        <v>20ème circonscription du Nord</v>
      </c>
    </row>
    <row r="295" spans="1:4">
      <c r="A295" s="4">
        <v>59</v>
      </c>
      <c r="B295" s="4">
        <v>21</v>
      </c>
      <c r="C295" t="str">
        <f t="shared" si="4"/>
        <v>059-21</v>
      </c>
      <c r="D295" t="str">
        <f>IF(B295=1,IF(A296&lt;&gt;A295,"Circonscription unique ","1ère circonscription "),B295&amp;"ème circonscription ")&amp;VLOOKUP(A295,[1]Sheet3!$A$1:$B$107,2,FALSE)</f>
        <v>21ème circonscription du Nord</v>
      </c>
    </row>
    <row r="296" spans="1:4">
      <c r="A296">
        <v>60</v>
      </c>
      <c r="B296">
        <v>1</v>
      </c>
      <c r="C296" t="str">
        <f t="shared" si="4"/>
        <v>060-01</v>
      </c>
      <c r="D296" t="str">
        <f>IF(B296=1,IF(A297&lt;&gt;A296,"Circonscription unique ","1ère circonscription "),B296&amp;"ème circonscription ")&amp;VLOOKUP(A296,[1]Sheet3!$A$1:$B$107,2,FALSE)</f>
        <v>1ère circonscription de l'Oise</v>
      </c>
    </row>
    <row r="297" spans="1:4">
      <c r="A297">
        <v>60</v>
      </c>
      <c r="B297">
        <v>2</v>
      </c>
      <c r="C297" t="str">
        <f t="shared" si="4"/>
        <v>060-02</v>
      </c>
      <c r="D297" t="str">
        <f>IF(B297=1,IF(A298&lt;&gt;A297,"Circonscription unique ","1ère circonscription "),B297&amp;"ème circonscription ")&amp;VLOOKUP(A297,[1]Sheet3!$A$1:$B$107,2,FALSE)</f>
        <v>2ème circonscription de l'Oise</v>
      </c>
    </row>
    <row r="298" spans="1:4">
      <c r="A298">
        <v>60</v>
      </c>
      <c r="B298">
        <v>3</v>
      </c>
      <c r="C298" t="str">
        <f t="shared" si="4"/>
        <v>060-03</v>
      </c>
      <c r="D298" t="str">
        <f>IF(B298=1,IF(A299&lt;&gt;A298,"Circonscription unique ","1ère circonscription "),B298&amp;"ème circonscription ")&amp;VLOOKUP(A298,[1]Sheet3!$A$1:$B$107,2,FALSE)</f>
        <v>3ème circonscription de l'Oise</v>
      </c>
    </row>
    <row r="299" spans="1:4">
      <c r="A299" s="4">
        <v>60</v>
      </c>
      <c r="B299" s="4">
        <v>4</v>
      </c>
      <c r="C299" t="str">
        <f t="shared" si="4"/>
        <v>060-04</v>
      </c>
      <c r="D299" t="str">
        <f>IF(B299=1,IF(A300&lt;&gt;A299,"Circonscription unique ","1ère circonscription "),B299&amp;"ème circonscription ")&amp;VLOOKUP(A299,[1]Sheet3!$A$1:$B$107,2,FALSE)</f>
        <v>4ème circonscription de l'Oise</v>
      </c>
    </row>
    <row r="300" spans="1:4">
      <c r="A300">
        <v>60</v>
      </c>
      <c r="B300">
        <v>5</v>
      </c>
      <c r="C300" t="str">
        <f t="shared" si="4"/>
        <v>060-05</v>
      </c>
      <c r="D300" t="str">
        <f>IF(B300=1,IF(A301&lt;&gt;A300,"Circonscription unique ","1ère circonscription "),B300&amp;"ème circonscription ")&amp;VLOOKUP(A300,[1]Sheet3!$A$1:$B$107,2,FALSE)</f>
        <v>5ème circonscription de l'Oise</v>
      </c>
    </row>
    <row r="301" spans="1:4">
      <c r="A301">
        <v>60</v>
      </c>
      <c r="B301">
        <v>6</v>
      </c>
      <c r="C301" t="str">
        <f t="shared" si="4"/>
        <v>060-06</v>
      </c>
      <c r="D301" t="str">
        <f>IF(B301=1,IF(A302&lt;&gt;A301,"Circonscription unique ","1ère circonscription "),B301&amp;"ème circonscription ")&amp;VLOOKUP(A301,[1]Sheet3!$A$1:$B$107,2,FALSE)</f>
        <v>6ème circonscription de l'Oise</v>
      </c>
    </row>
    <row r="302" spans="1:4">
      <c r="A302">
        <v>60</v>
      </c>
      <c r="B302">
        <v>7</v>
      </c>
      <c r="C302" t="str">
        <f t="shared" si="4"/>
        <v>060-07</v>
      </c>
      <c r="D302" t="str">
        <f>IF(B302=1,IF(A303&lt;&gt;A302,"Circonscription unique ","1ère circonscription "),B302&amp;"ème circonscription ")&amp;VLOOKUP(A302,[1]Sheet3!$A$1:$B$107,2,FALSE)</f>
        <v>7ème circonscription de l'Oise</v>
      </c>
    </row>
    <row r="303" spans="1:4">
      <c r="A303">
        <v>61</v>
      </c>
      <c r="B303">
        <v>1</v>
      </c>
      <c r="C303" t="str">
        <f t="shared" si="4"/>
        <v>061-01</v>
      </c>
      <c r="D303" t="str">
        <f>IF(B303=1,IF(A304&lt;&gt;A303,"Circonscription unique ","1ère circonscription "),B303&amp;"ème circonscription ")&amp;VLOOKUP(A303,[1]Sheet3!$A$1:$B$107,2,FALSE)</f>
        <v>1ère circonscription de l'Orne</v>
      </c>
    </row>
    <row r="304" spans="1:4">
      <c r="A304">
        <v>61</v>
      </c>
      <c r="B304">
        <v>2</v>
      </c>
      <c r="C304" t="str">
        <f t="shared" si="4"/>
        <v>061-02</v>
      </c>
      <c r="D304" t="str">
        <f>IF(B304=1,IF(A305&lt;&gt;A304,"Circonscription unique ","1ère circonscription "),B304&amp;"ème circonscription ")&amp;VLOOKUP(A304,[1]Sheet3!$A$1:$B$107,2,FALSE)</f>
        <v>2ème circonscription de l'Orne</v>
      </c>
    </row>
    <row r="305" spans="1:4">
      <c r="A305">
        <v>61</v>
      </c>
      <c r="B305">
        <v>3</v>
      </c>
      <c r="C305" t="str">
        <f t="shared" si="4"/>
        <v>061-03</v>
      </c>
      <c r="D305" t="str">
        <f>IF(B305=1,IF(A306&lt;&gt;A305,"Circonscription unique ","1ère circonscription "),B305&amp;"ème circonscription ")&amp;VLOOKUP(A305,[1]Sheet3!$A$1:$B$107,2,FALSE)</f>
        <v>3ème circonscription de l'Orne</v>
      </c>
    </row>
    <row r="306" spans="1:4">
      <c r="A306">
        <v>62</v>
      </c>
      <c r="B306">
        <v>1</v>
      </c>
      <c r="C306" t="str">
        <f t="shared" si="4"/>
        <v>062-01</v>
      </c>
      <c r="D306" t="str">
        <f>IF(B306=1,IF(A307&lt;&gt;A306,"Circonscription unique ","1ère circonscription "),B306&amp;"ème circonscription ")&amp;VLOOKUP(A306,[1]Sheet3!$A$1:$B$107,2,FALSE)</f>
        <v>1ère circonscription du Pas-de-Calais</v>
      </c>
    </row>
    <row r="307" spans="1:4">
      <c r="A307">
        <v>62</v>
      </c>
      <c r="B307">
        <v>2</v>
      </c>
      <c r="C307" t="str">
        <f t="shared" si="4"/>
        <v>062-02</v>
      </c>
      <c r="D307" t="str">
        <f>IF(B307=1,IF(A308&lt;&gt;A307,"Circonscription unique ","1ère circonscription "),B307&amp;"ème circonscription ")&amp;VLOOKUP(A307,[1]Sheet3!$A$1:$B$107,2,FALSE)</f>
        <v>2ème circonscription du Pas-de-Calais</v>
      </c>
    </row>
    <row r="308" spans="1:4">
      <c r="A308">
        <v>62</v>
      </c>
      <c r="B308">
        <v>3</v>
      </c>
      <c r="C308" t="str">
        <f t="shared" si="4"/>
        <v>062-03</v>
      </c>
      <c r="D308" t="str">
        <f>IF(B308=1,IF(A309&lt;&gt;A308,"Circonscription unique ","1ère circonscription "),B308&amp;"ème circonscription ")&amp;VLOOKUP(A308,[1]Sheet3!$A$1:$B$107,2,FALSE)</f>
        <v>3ème circonscription du Pas-de-Calais</v>
      </c>
    </row>
    <row r="309" spans="1:4">
      <c r="A309">
        <v>62</v>
      </c>
      <c r="B309">
        <v>4</v>
      </c>
      <c r="C309" t="str">
        <f t="shared" si="4"/>
        <v>062-04</v>
      </c>
      <c r="D309" t="str">
        <f>IF(B309=1,IF(A310&lt;&gt;A309,"Circonscription unique ","1ère circonscription "),B309&amp;"ème circonscription ")&amp;VLOOKUP(A309,[1]Sheet3!$A$1:$B$107,2,FALSE)</f>
        <v>4ème circonscription du Pas-de-Calais</v>
      </c>
    </row>
    <row r="310" spans="1:4">
      <c r="A310">
        <v>62</v>
      </c>
      <c r="B310">
        <v>5</v>
      </c>
      <c r="C310" t="str">
        <f t="shared" si="4"/>
        <v>062-05</v>
      </c>
      <c r="D310" t="str">
        <f>IF(B310=1,IF(A311&lt;&gt;A310,"Circonscription unique ","1ère circonscription "),B310&amp;"ème circonscription ")&amp;VLOOKUP(A310,[1]Sheet3!$A$1:$B$107,2,FALSE)</f>
        <v>5ème circonscription du Pas-de-Calais</v>
      </c>
    </row>
    <row r="311" spans="1:4">
      <c r="A311">
        <v>62</v>
      </c>
      <c r="B311">
        <v>6</v>
      </c>
      <c r="C311" t="str">
        <f t="shared" si="4"/>
        <v>062-06</v>
      </c>
      <c r="D311" t="str">
        <f>IF(B311=1,IF(A312&lt;&gt;A311,"Circonscription unique ","1ère circonscription "),B311&amp;"ème circonscription ")&amp;VLOOKUP(A311,[1]Sheet3!$A$1:$B$107,2,FALSE)</f>
        <v>6ème circonscription du Pas-de-Calais</v>
      </c>
    </row>
    <row r="312" spans="1:4">
      <c r="A312">
        <v>62</v>
      </c>
      <c r="B312">
        <v>7</v>
      </c>
      <c r="C312" t="str">
        <f t="shared" si="4"/>
        <v>062-07</v>
      </c>
      <c r="D312" t="str">
        <f>IF(B312=1,IF(A313&lt;&gt;A312,"Circonscription unique ","1ère circonscription "),B312&amp;"ème circonscription ")&amp;VLOOKUP(A312,[1]Sheet3!$A$1:$B$107,2,FALSE)</f>
        <v>7ème circonscription du Pas-de-Calais</v>
      </c>
    </row>
    <row r="313" spans="1:4">
      <c r="A313">
        <v>62</v>
      </c>
      <c r="B313">
        <v>8</v>
      </c>
      <c r="C313" t="str">
        <f t="shared" si="4"/>
        <v>062-08</v>
      </c>
      <c r="D313" t="str">
        <f>IF(B313=1,IF(A314&lt;&gt;A313,"Circonscription unique ","1ère circonscription "),B313&amp;"ème circonscription ")&amp;VLOOKUP(A313,[1]Sheet3!$A$1:$B$107,2,FALSE)</f>
        <v>8ème circonscription du Pas-de-Calais</v>
      </c>
    </row>
    <row r="314" spans="1:4">
      <c r="A314">
        <v>62</v>
      </c>
      <c r="B314">
        <v>9</v>
      </c>
      <c r="C314" t="str">
        <f t="shared" si="4"/>
        <v>062-09</v>
      </c>
      <c r="D314" t="str">
        <f>IF(B314=1,IF(A315&lt;&gt;A314,"Circonscription unique ","1ère circonscription "),B314&amp;"ème circonscription ")&amp;VLOOKUP(A314,[1]Sheet3!$A$1:$B$107,2,FALSE)</f>
        <v>9ème circonscription du Pas-de-Calais</v>
      </c>
    </row>
    <row r="315" spans="1:4">
      <c r="A315">
        <v>62</v>
      </c>
      <c r="B315">
        <v>10</v>
      </c>
      <c r="C315" t="str">
        <f t="shared" si="4"/>
        <v>062-10</v>
      </c>
      <c r="D315" t="str">
        <f>IF(B315=1,IF(A316&lt;&gt;A315,"Circonscription unique ","1ère circonscription "),B315&amp;"ème circonscription ")&amp;VLOOKUP(A315,[1]Sheet3!$A$1:$B$107,2,FALSE)</f>
        <v>10ème circonscription du Pas-de-Calais</v>
      </c>
    </row>
    <row r="316" spans="1:4">
      <c r="A316">
        <v>62</v>
      </c>
      <c r="B316">
        <v>11</v>
      </c>
      <c r="C316" t="str">
        <f t="shared" si="4"/>
        <v>062-11</v>
      </c>
      <c r="D316" t="str">
        <f>IF(B316=1,IF(A317&lt;&gt;A316,"Circonscription unique ","1ère circonscription "),B316&amp;"ème circonscription ")&amp;VLOOKUP(A316,[1]Sheet3!$A$1:$B$107,2,FALSE)</f>
        <v>11ème circonscription du Pas-de-Calais</v>
      </c>
    </row>
    <row r="317" spans="1:4">
      <c r="A317">
        <v>62</v>
      </c>
      <c r="B317">
        <v>12</v>
      </c>
      <c r="C317" t="str">
        <f t="shared" si="4"/>
        <v>062-12</v>
      </c>
      <c r="D317" t="str">
        <f>IF(B317=1,IF(A318&lt;&gt;A317,"Circonscription unique ","1ère circonscription "),B317&amp;"ème circonscription ")&amp;VLOOKUP(A317,[1]Sheet3!$A$1:$B$107,2,FALSE)</f>
        <v>12ème circonscription du Pas-de-Calais</v>
      </c>
    </row>
    <row r="318" spans="1:4">
      <c r="A318">
        <v>63</v>
      </c>
      <c r="B318">
        <v>1</v>
      </c>
      <c r="C318" t="str">
        <f t="shared" si="4"/>
        <v>063-01</v>
      </c>
      <c r="D318" t="str">
        <f>IF(B318=1,IF(A319&lt;&gt;A318,"Circonscription unique ","1ère circonscription "),B318&amp;"ème circonscription ")&amp;VLOOKUP(A318,[1]Sheet3!$A$1:$B$107,2,FALSE)</f>
        <v>1ère circonscription du Puy-de-Dôme</v>
      </c>
    </row>
    <row r="319" spans="1:4">
      <c r="A319">
        <v>63</v>
      </c>
      <c r="B319">
        <v>2</v>
      </c>
      <c r="C319" t="str">
        <f t="shared" si="4"/>
        <v>063-02</v>
      </c>
      <c r="D319" t="str">
        <f>IF(B319=1,IF(A320&lt;&gt;A319,"Circonscription unique ","1ère circonscription "),B319&amp;"ème circonscription ")&amp;VLOOKUP(A319,[1]Sheet3!$A$1:$B$107,2,FALSE)</f>
        <v>2ème circonscription du Puy-de-Dôme</v>
      </c>
    </row>
    <row r="320" spans="1:4">
      <c r="A320">
        <v>63</v>
      </c>
      <c r="B320">
        <v>3</v>
      </c>
      <c r="C320" t="str">
        <f t="shared" si="4"/>
        <v>063-03</v>
      </c>
      <c r="D320" t="str">
        <f>IF(B320=1,IF(A321&lt;&gt;A320,"Circonscription unique ","1ère circonscription "),B320&amp;"ème circonscription ")&amp;VLOOKUP(A320,[1]Sheet3!$A$1:$B$107,2,FALSE)</f>
        <v>3ème circonscription du Puy-de-Dôme</v>
      </c>
    </row>
    <row r="321" spans="1:4">
      <c r="A321">
        <v>63</v>
      </c>
      <c r="B321">
        <v>4</v>
      </c>
      <c r="C321" t="str">
        <f t="shared" si="4"/>
        <v>063-04</v>
      </c>
      <c r="D321" t="str">
        <f>IF(B321=1,IF(A322&lt;&gt;A321,"Circonscription unique ","1ère circonscription "),B321&amp;"ème circonscription ")&amp;VLOOKUP(A321,[1]Sheet3!$A$1:$B$107,2,FALSE)</f>
        <v>4ème circonscription du Puy-de-Dôme</v>
      </c>
    </row>
    <row r="322" spans="1:4">
      <c r="A322">
        <v>63</v>
      </c>
      <c r="B322">
        <v>5</v>
      </c>
      <c r="C322" t="str">
        <f t="shared" ref="C322:C385" si="5">REPT("0",3-LEN(A322))&amp;A322&amp;"-"&amp;REPT("0",2-LEN(B322))&amp;B322</f>
        <v>063-05</v>
      </c>
      <c r="D322" t="str">
        <f>IF(B322=1,IF(A323&lt;&gt;A322,"Circonscription unique ","1ère circonscription "),B322&amp;"ème circonscription ")&amp;VLOOKUP(A322,[1]Sheet3!$A$1:$B$107,2,FALSE)</f>
        <v>5ème circonscription du Puy-de-Dôme</v>
      </c>
    </row>
    <row r="323" spans="1:4">
      <c r="A323">
        <v>64</v>
      </c>
      <c r="B323">
        <v>1</v>
      </c>
      <c r="C323" t="str">
        <f t="shared" si="5"/>
        <v>064-01</v>
      </c>
      <c r="D323" t="str">
        <f>IF(B323=1,IF(A324&lt;&gt;A323,"Circonscription unique ","1ère circonscription "),B323&amp;"ème circonscription ")&amp;VLOOKUP(A323,[1]Sheet3!$A$1:$B$107,2,FALSE)</f>
        <v>1ère circonscription des Pyrénees-Atlantiques</v>
      </c>
    </row>
    <row r="324" spans="1:4">
      <c r="A324">
        <v>64</v>
      </c>
      <c r="B324">
        <v>2</v>
      </c>
      <c r="C324" t="str">
        <f t="shared" si="5"/>
        <v>064-02</v>
      </c>
      <c r="D324" t="str">
        <f>IF(B324=1,IF(A325&lt;&gt;A324,"Circonscription unique ","1ère circonscription "),B324&amp;"ème circonscription ")&amp;VLOOKUP(A324,[1]Sheet3!$A$1:$B$107,2,FALSE)</f>
        <v>2ème circonscription des Pyrénees-Atlantiques</v>
      </c>
    </row>
    <row r="325" spans="1:4">
      <c r="A325">
        <v>64</v>
      </c>
      <c r="B325">
        <v>3</v>
      </c>
      <c r="C325" t="str">
        <f t="shared" si="5"/>
        <v>064-03</v>
      </c>
      <c r="D325" t="str">
        <f>IF(B325=1,IF(A326&lt;&gt;A325,"Circonscription unique ","1ère circonscription "),B325&amp;"ème circonscription ")&amp;VLOOKUP(A325,[1]Sheet3!$A$1:$B$107,2,FALSE)</f>
        <v>3ème circonscription des Pyrénees-Atlantiques</v>
      </c>
    </row>
    <row r="326" spans="1:4">
      <c r="A326">
        <v>64</v>
      </c>
      <c r="B326">
        <v>4</v>
      </c>
      <c r="C326" t="str">
        <f t="shared" si="5"/>
        <v>064-04</v>
      </c>
      <c r="D326" t="str">
        <f>IF(B326=1,IF(A327&lt;&gt;A326,"Circonscription unique ","1ère circonscription "),B326&amp;"ème circonscription ")&amp;VLOOKUP(A326,[1]Sheet3!$A$1:$B$107,2,FALSE)</f>
        <v>4ème circonscription des Pyrénees-Atlantiques</v>
      </c>
    </row>
    <row r="327" spans="1:4">
      <c r="A327">
        <v>64</v>
      </c>
      <c r="B327">
        <v>5</v>
      </c>
      <c r="C327" t="str">
        <f t="shared" si="5"/>
        <v>064-05</v>
      </c>
      <c r="D327" t="str">
        <f>IF(B327=1,IF(A328&lt;&gt;A327,"Circonscription unique ","1ère circonscription "),B327&amp;"ème circonscription ")&amp;VLOOKUP(A327,[1]Sheet3!$A$1:$B$107,2,FALSE)</f>
        <v>5ème circonscription des Pyrénees-Atlantiques</v>
      </c>
    </row>
    <row r="328" spans="1:4">
      <c r="A328" s="4">
        <v>64</v>
      </c>
      <c r="B328" s="4">
        <v>6</v>
      </c>
      <c r="C328" t="str">
        <f t="shared" si="5"/>
        <v>064-06</v>
      </c>
      <c r="D328" t="str">
        <f>IF(B328=1,IF(A329&lt;&gt;A328,"Circonscription unique ","1ère circonscription "),B328&amp;"ème circonscription ")&amp;VLOOKUP(A328,[1]Sheet3!$A$1:$B$107,2,FALSE)</f>
        <v>6ème circonscription des Pyrénees-Atlantiques</v>
      </c>
    </row>
    <row r="329" spans="1:4">
      <c r="A329">
        <v>65</v>
      </c>
      <c r="B329">
        <v>1</v>
      </c>
      <c r="C329" t="str">
        <f t="shared" si="5"/>
        <v>065-01</v>
      </c>
      <c r="D329" t="str">
        <f>IF(B329=1,IF(A330&lt;&gt;A329,"Circonscription unique ","1ère circonscription "),B329&amp;"ème circonscription ")&amp;VLOOKUP(A329,[1]Sheet3!$A$1:$B$107,2,FALSE)</f>
        <v>1ère circonscription des Hautes Pyrénees</v>
      </c>
    </row>
    <row r="330" spans="1:4">
      <c r="A330">
        <v>65</v>
      </c>
      <c r="B330">
        <v>2</v>
      </c>
      <c r="C330" t="str">
        <f t="shared" si="5"/>
        <v>065-02</v>
      </c>
      <c r="D330" t="str">
        <f>IF(B330=1,IF(A331&lt;&gt;A330,"Circonscription unique ","1ère circonscription "),B330&amp;"ème circonscription ")&amp;VLOOKUP(A330,[1]Sheet3!$A$1:$B$107,2,FALSE)</f>
        <v>2ème circonscription des Hautes Pyrénees</v>
      </c>
    </row>
    <row r="331" spans="1:4">
      <c r="A331">
        <v>66</v>
      </c>
      <c r="B331">
        <v>1</v>
      </c>
      <c r="C331" t="str">
        <f t="shared" si="5"/>
        <v>066-01</v>
      </c>
      <c r="D331" t="str">
        <f>IF(B331=1,IF(A332&lt;&gt;A331,"Circonscription unique ","1ère circonscription "),B331&amp;"ème circonscription ")&amp;VLOOKUP(A331,[1]Sheet3!$A$1:$B$107,2,FALSE)</f>
        <v>1ère circonscription des Pyrénees-Orientales</v>
      </c>
    </row>
    <row r="332" spans="1:4">
      <c r="A332">
        <v>66</v>
      </c>
      <c r="B332">
        <v>2</v>
      </c>
      <c r="C332" t="str">
        <f t="shared" si="5"/>
        <v>066-02</v>
      </c>
      <c r="D332" t="str">
        <f>IF(B332=1,IF(A333&lt;&gt;A332,"Circonscription unique ","1ère circonscription "),B332&amp;"ème circonscription ")&amp;VLOOKUP(A332,[1]Sheet3!$A$1:$B$107,2,FALSE)</f>
        <v>2ème circonscription des Pyrénees-Orientales</v>
      </c>
    </row>
    <row r="333" spans="1:4">
      <c r="A333">
        <v>66</v>
      </c>
      <c r="B333">
        <v>3</v>
      </c>
      <c r="C333" t="str">
        <f t="shared" si="5"/>
        <v>066-03</v>
      </c>
      <c r="D333" t="str">
        <f>IF(B333=1,IF(A334&lt;&gt;A333,"Circonscription unique ","1ère circonscription "),B333&amp;"ème circonscription ")&amp;VLOOKUP(A333,[1]Sheet3!$A$1:$B$107,2,FALSE)</f>
        <v>3ème circonscription des Pyrénees-Orientales</v>
      </c>
    </row>
    <row r="334" spans="1:4">
      <c r="A334">
        <v>66</v>
      </c>
      <c r="B334">
        <v>4</v>
      </c>
      <c r="C334" t="str">
        <f t="shared" si="5"/>
        <v>066-04</v>
      </c>
      <c r="D334" t="str">
        <f>IF(B334=1,IF(A335&lt;&gt;A334,"Circonscription unique ","1ère circonscription "),B334&amp;"ème circonscription ")&amp;VLOOKUP(A334,[1]Sheet3!$A$1:$B$107,2,FALSE)</f>
        <v>4ème circonscription des Pyrénees-Orientales</v>
      </c>
    </row>
    <row r="335" spans="1:4">
      <c r="A335">
        <v>67</v>
      </c>
      <c r="B335">
        <v>1</v>
      </c>
      <c r="C335" t="str">
        <f t="shared" si="5"/>
        <v>067-01</v>
      </c>
      <c r="D335" t="str">
        <f>IF(B335=1,IF(A336&lt;&gt;A335,"Circonscription unique ","1ère circonscription "),B335&amp;"ème circonscription ")&amp;VLOOKUP(A335,[1]Sheet3!$A$1:$B$107,2,FALSE)</f>
        <v>1ère circonscription du Bas-Rhin</v>
      </c>
    </row>
    <row r="336" spans="1:4">
      <c r="A336">
        <v>67</v>
      </c>
      <c r="B336">
        <v>2</v>
      </c>
      <c r="C336" t="str">
        <f t="shared" si="5"/>
        <v>067-02</v>
      </c>
      <c r="D336" t="str">
        <f>IF(B336=1,IF(A337&lt;&gt;A336,"Circonscription unique ","1ère circonscription "),B336&amp;"ème circonscription ")&amp;VLOOKUP(A336,[1]Sheet3!$A$1:$B$107,2,FALSE)</f>
        <v>2ème circonscription du Bas-Rhin</v>
      </c>
    </row>
    <row r="337" spans="1:4">
      <c r="A337">
        <v>67</v>
      </c>
      <c r="B337">
        <v>3</v>
      </c>
      <c r="C337" t="str">
        <f t="shared" si="5"/>
        <v>067-03</v>
      </c>
      <c r="D337" t="str">
        <f>IF(B337=1,IF(A338&lt;&gt;A337,"Circonscription unique ","1ère circonscription "),B337&amp;"ème circonscription ")&amp;VLOOKUP(A337,[1]Sheet3!$A$1:$B$107,2,FALSE)</f>
        <v>3ème circonscription du Bas-Rhin</v>
      </c>
    </row>
    <row r="338" spans="1:4">
      <c r="A338">
        <v>67</v>
      </c>
      <c r="B338">
        <v>4</v>
      </c>
      <c r="C338" t="str">
        <f t="shared" si="5"/>
        <v>067-04</v>
      </c>
      <c r="D338" t="str">
        <f>IF(B338=1,IF(A339&lt;&gt;A338,"Circonscription unique ","1ère circonscription "),B338&amp;"ème circonscription ")&amp;VLOOKUP(A338,[1]Sheet3!$A$1:$B$107,2,FALSE)</f>
        <v>4ème circonscription du Bas-Rhin</v>
      </c>
    </row>
    <row r="339" spans="1:4">
      <c r="A339">
        <v>67</v>
      </c>
      <c r="B339">
        <v>5</v>
      </c>
      <c r="C339" t="str">
        <f t="shared" si="5"/>
        <v>067-05</v>
      </c>
      <c r="D339" t="str">
        <f>IF(B339=1,IF(A340&lt;&gt;A339,"Circonscription unique ","1ère circonscription "),B339&amp;"ème circonscription ")&amp;VLOOKUP(A339,[1]Sheet3!$A$1:$B$107,2,FALSE)</f>
        <v>5ème circonscription du Bas-Rhin</v>
      </c>
    </row>
    <row r="340" spans="1:4">
      <c r="A340">
        <v>67</v>
      </c>
      <c r="B340">
        <v>6</v>
      </c>
      <c r="C340" t="str">
        <f t="shared" si="5"/>
        <v>067-06</v>
      </c>
      <c r="D340" t="str">
        <f>IF(B340=1,IF(A341&lt;&gt;A340,"Circonscription unique ","1ère circonscription "),B340&amp;"ème circonscription ")&amp;VLOOKUP(A340,[1]Sheet3!$A$1:$B$107,2,FALSE)</f>
        <v>6ème circonscription du Bas-Rhin</v>
      </c>
    </row>
    <row r="341" spans="1:4">
      <c r="A341">
        <v>67</v>
      </c>
      <c r="B341">
        <v>7</v>
      </c>
      <c r="C341" t="str">
        <f t="shared" si="5"/>
        <v>067-07</v>
      </c>
      <c r="D341" t="str">
        <f>IF(B341=1,IF(A342&lt;&gt;A341,"Circonscription unique ","1ère circonscription "),B341&amp;"ème circonscription ")&amp;VLOOKUP(A341,[1]Sheet3!$A$1:$B$107,2,FALSE)</f>
        <v>7ème circonscription du Bas-Rhin</v>
      </c>
    </row>
    <row r="342" spans="1:4">
      <c r="A342">
        <v>67</v>
      </c>
      <c r="B342">
        <v>8</v>
      </c>
      <c r="C342" t="str">
        <f t="shared" si="5"/>
        <v>067-08</v>
      </c>
      <c r="D342" t="str">
        <f>IF(B342=1,IF(A343&lt;&gt;A342,"Circonscription unique ","1ère circonscription "),B342&amp;"ème circonscription ")&amp;VLOOKUP(A342,[1]Sheet3!$A$1:$B$107,2,FALSE)</f>
        <v>8ème circonscription du Bas-Rhin</v>
      </c>
    </row>
    <row r="343" spans="1:4">
      <c r="A343">
        <v>67</v>
      </c>
      <c r="B343">
        <v>9</v>
      </c>
      <c r="C343" t="str">
        <f t="shared" si="5"/>
        <v>067-09</v>
      </c>
      <c r="D343" t="str">
        <f>IF(B343=1,IF(A344&lt;&gt;A343,"Circonscription unique ","1ère circonscription "),B343&amp;"ème circonscription ")&amp;VLOOKUP(A343,[1]Sheet3!$A$1:$B$107,2,FALSE)</f>
        <v>9ème circonscription du Bas-Rhin</v>
      </c>
    </row>
    <row r="344" spans="1:4">
      <c r="A344">
        <v>68</v>
      </c>
      <c r="B344">
        <v>1</v>
      </c>
      <c r="C344" t="str">
        <f t="shared" si="5"/>
        <v>068-01</v>
      </c>
      <c r="D344" t="str">
        <f>IF(B344=1,IF(A345&lt;&gt;A344,"Circonscription unique ","1ère circonscription "),B344&amp;"ème circonscription ")&amp;VLOOKUP(A344,[1]Sheet3!$A$1:$B$107,2,FALSE)</f>
        <v>1ère circonscription du Haut-Rhin</v>
      </c>
    </row>
    <row r="345" spans="1:4">
      <c r="A345">
        <v>68</v>
      </c>
      <c r="B345">
        <v>2</v>
      </c>
      <c r="C345" t="str">
        <f t="shared" si="5"/>
        <v>068-02</v>
      </c>
      <c r="D345" t="str">
        <f>IF(B345=1,IF(A346&lt;&gt;A345,"Circonscription unique ","1ère circonscription "),B345&amp;"ème circonscription ")&amp;VLOOKUP(A345,[1]Sheet3!$A$1:$B$107,2,FALSE)</f>
        <v>2ème circonscription du Haut-Rhin</v>
      </c>
    </row>
    <row r="346" spans="1:4">
      <c r="A346">
        <v>68</v>
      </c>
      <c r="B346">
        <v>3</v>
      </c>
      <c r="C346" t="str">
        <f t="shared" si="5"/>
        <v>068-03</v>
      </c>
      <c r="D346" t="str">
        <f>IF(B346=1,IF(A347&lt;&gt;A346,"Circonscription unique ","1ère circonscription "),B346&amp;"ème circonscription ")&amp;VLOOKUP(A346,[1]Sheet3!$A$1:$B$107,2,FALSE)</f>
        <v>3ème circonscription du Haut-Rhin</v>
      </c>
    </row>
    <row r="347" spans="1:4">
      <c r="A347">
        <v>68</v>
      </c>
      <c r="B347">
        <v>4</v>
      </c>
      <c r="C347" t="str">
        <f t="shared" si="5"/>
        <v>068-04</v>
      </c>
      <c r="D347" t="str">
        <f>IF(B347=1,IF(A348&lt;&gt;A347,"Circonscription unique ","1ère circonscription "),B347&amp;"ème circonscription ")&amp;VLOOKUP(A347,[1]Sheet3!$A$1:$B$107,2,FALSE)</f>
        <v>4ème circonscription du Haut-Rhin</v>
      </c>
    </row>
    <row r="348" spans="1:4">
      <c r="A348">
        <v>68</v>
      </c>
      <c r="B348">
        <v>5</v>
      </c>
      <c r="C348" t="str">
        <f t="shared" si="5"/>
        <v>068-05</v>
      </c>
      <c r="D348" t="str">
        <f>IF(B348=1,IF(A349&lt;&gt;A348,"Circonscription unique ","1ère circonscription "),B348&amp;"ème circonscription ")&amp;VLOOKUP(A348,[1]Sheet3!$A$1:$B$107,2,FALSE)</f>
        <v>5ème circonscription du Haut-Rhin</v>
      </c>
    </row>
    <row r="349" spans="1:4">
      <c r="A349">
        <v>68</v>
      </c>
      <c r="B349">
        <v>6</v>
      </c>
      <c r="C349" t="str">
        <f t="shared" si="5"/>
        <v>068-06</v>
      </c>
      <c r="D349" t="str">
        <f>IF(B349=1,IF(A350&lt;&gt;A349,"Circonscription unique ","1ère circonscription "),B349&amp;"ème circonscription ")&amp;VLOOKUP(A349,[1]Sheet3!$A$1:$B$107,2,FALSE)</f>
        <v>6ème circonscription du Haut-Rhin</v>
      </c>
    </row>
    <row r="350" spans="1:4">
      <c r="A350">
        <v>69</v>
      </c>
      <c r="B350">
        <v>1</v>
      </c>
      <c r="C350" t="str">
        <f t="shared" si="5"/>
        <v>069-01</v>
      </c>
      <c r="D350" t="str">
        <f>IF(B350=1,IF(A351&lt;&gt;A350,"Circonscription unique ","1ère circonscription "),B350&amp;"ème circonscription ")&amp;VLOOKUP(A350,[1]Sheet3!$A$1:$B$107,2,FALSE)</f>
        <v>1ère circonscription du Rhône</v>
      </c>
    </row>
    <row r="351" spans="1:4">
      <c r="A351">
        <v>69</v>
      </c>
      <c r="B351">
        <v>2</v>
      </c>
      <c r="C351" t="str">
        <f t="shared" si="5"/>
        <v>069-02</v>
      </c>
      <c r="D351" t="str">
        <f>IF(B351=1,IF(A352&lt;&gt;A351,"Circonscription unique ","1ère circonscription "),B351&amp;"ème circonscription ")&amp;VLOOKUP(A351,[1]Sheet3!$A$1:$B$107,2,FALSE)</f>
        <v>2ème circonscription du Rhône</v>
      </c>
    </row>
    <row r="352" spans="1:4">
      <c r="A352">
        <v>69</v>
      </c>
      <c r="B352">
        <v>3</v>
      </c>
      <c r="C352" t="str">
        <f t="shared" si="5"/>
        <v>069-03</v>
      </c>
      <c r="D352" t="str">
        <f>IF(B352=1,IF(A353&lt;&gt;A352,"Circonscription unique ","1ère circonscription "),B352&amp;"ème circonscription ")&amp;VLOOKUP(A352,[1]Sheet3!$A$1:$B$107,2,FALSE)</f>
        <v>3ème circonscription du Rhône</v>
      </c>
    </row>
    <row r="353" spans="1:4">
      <c r="A353" s="5">
        <v>69</v>
      </c>
      <c r="B353" s="5">
        <v>4</v>
      </c>
      <c r="C353" t="str">
        <f t="shared" si="5"/>
        <v>069-04</v>
      </c>
      <c r="D353" t="str">
        <f>IF(B353=1,IF(A354&lt;&gt;A353,"Circonscription unique ","1ère circonscription "),B353&amp;"ème circonscription ")&amp;VLOOKUP(A353,[1]Sheet3!$A$1:$B$107,2,FALSE)</f>
        <v>4ème circonscription du Rhône</v>
      </c>
    </row>
    <row r="354" spans="1:4">
      <c r="A354">
        <v>69</v>
      </c>
      <c r="B354">
        <v>5</v>
      </c>
      <c r="C354" t="str">
        <f t="shared" si="5"/>
        <v>069-05</v>
      </c>
      <c r="D354" t="str">
        <f>IF(B354=1,IF(A355&lt;&gt;A354,"Circonscription unique ","1ère circonscription "),B354&amp;"ème circonscription ")&amp;VLOOKUP(A354,[1]Sheet3!$A$1:$B$107,2,FALSE)</f>
        <v>5ème circonscription du Rhône</v>
      </c>
    </row>
    <row r="355" spans="1:4">
      <c r="A355">
        <v>69</v>
      </c>
      <c r="B355">
        <v>6</v>
      </c>
      <c r="C355" t="str">
        <f t="shared" si="5"/>
        <v>069-06</v>
      </c>
      <c r="D355" t="str">
        <f>IF(B355=1,IF(A356&lt;&gt;A355,"Circonscription unique ","1ère circonscription "),B355&amp;"ème circonscription ")&amp;VLOOKUP(A355,[1]Sheet3!$A$1:$B$107,2,FALSE)</f>
        <v>6ème circonscription du Rhône</v>
      </c>
    </row>
    <row r="356" spans="1:4">
      <c r="A356">
        <v>69</v>
      </c>
      <c r="B356">
        <v>7</v>
      </c>
      <c r="C356" t="str">
        <f t="shared" si="5"/>
        <v>069-07</v>
      </c>
      <c r="D356" t="str">
        <f>IF(B356=1,IF(A357&lt;&gt;A356,"Circonscription unique ","1ère circonscription "),B356&amp;"ème circonscription ")&amp;VLOOKUP(A356,[1]Sheet3!$A$1:$B$107,2,FALSE)</f>
        <v>7ème circonscription du Rhône</v>
      </c>
    </row>
    <row r="357" spans="1:4">
      <c r="A357">
        <v>69</v>
      </c>
      <c r="B357">
        <v>8</v>
      </c>
      <c r="C357" t="str">
        <f t="shared" si="5"/>
        <v>069-08</v>
      </c>
      <c r="D357" t="str">
        <f>IF(B357=1,IF(A358&lt;&gt;A357,"Circonscription unique ","1ère circonscription "),B357&amp;"ème circonscription ")&amp;VLOOKUP(A357,[1]Sheet3!$A$1:$B$107,2,FALSE)</f>
        <v>8ème circonscription du Rhône</v>
      </c>
    </row>
    <row r="358" spans="1:4">
      <c r="A358">
        <v>69</v>
      </c>
      <c r="B358">
        <v>9</v>
      </c>
      <c r="C358" t="str">
        <f t="shared" si="5"/>
        <v>069-09</v>
      </c>
      <c r="D358" t="str">
        <f>IF(B358=1,IF(A359&lt;&gt;A358,"Circonscription unique ","1ère circonscription "),B358&amp;"ème circonscription ")&amp;VLOOKUP(A358,[1]Sheet3!$A$1:$B$107,2,FALSE)</f>
        <v>9ème circonscription du Rhône</v>
      </c>
    </row>
    <row r="359" spans="1:4">
      <c r="A359">
        <v>69</v>
      </c>
      <c r="B359">
        <v>10</v>
      </c>
      <c r="C359" t="str">
        <f t="shared" si="5"/>
        <v>069-10</v>
      </c>
      <c r="D359" t="str">
        <f>IF(B359=1,IF(A360&lt;&gt;A359,"Circonscription unique ","1ère circonscription "),B359&amp;"ème circonscription ")&amp;VLOOKUP(A359,[1]Sheet3!$A$1:$B$107,2,FALSE)</f>
        <v>10ème circonscription du Rhône</v>
      </c>
    </row>
    <row r="360" spans="1:4">
      <c r="A360">
        <v>69</v>
      </c>
      <c r="B360">
        <v>11</v>
      </c>
      <c r="C360" t="str">
        <f t="shared" si="5"/>
        <v>069-11</v>
      </c>
      <c r="D360" t="str">
        <f>IF(B360=1,IF(A361&lt;&gt;A360,"Circonscription unique ","1ère circonscription "),B360&amp;"ème circonscription ")&amp;VLOOKUP(A360,[1]Sheet3!$A$1:$B$107,2,FALSE)</f>
        <v>11ème circonscription du Rhône</v>
      </c>
    </row>
    <row r="361" spans="1:4">
      <c r="A361">
        <v>69</v>
      </c>
      <c r="B361">
        <v>12</v>
      </c>
      <c r="C361" t="str">
        <f t="shared" si="5"/>
        <v>069-12</v>
      </c>
      <c r="D361" t="str">
        <f>IF(B361=1,IF(A362&lt;&gt;A361,"Circonscription unique ","1ère circonscription "),B361&amp;"ème circonscription ")&amp;VLOOKUP(A361,[1]Sheet3!$A$1:$B$107,2,FALSE)</f>
        <v>12ème circonscription du Rhône</v>
      </c>
    </row>
    <row r="362" spans="1:4">
      <c r="A362">
        <v>69</v>
      </c>
      <c r="B362">
        <v>13</v>
      </c>
      <c r="C362" t="str">
        <f t="shared" si="5"/>
        <v>069-13</v>
      </c>
      <c r="D362" t="str">
        <f>IF(B362=1,IF(A363&lt;&gt;A362,"Circonscription unique ","1ère circonscription "),B362&amp;"ème circonscription ")&amp;VLOOKUP(A362,[1]Sheet3!$A$1:$B$107,2,FALSE)</f>
        <v>13ème circonscription du Rhône</v>
      </c>
    </row>
    <row r="363" spans="1:4">
      <c r="A363">
        <v>69</v>
      </c>
      <c r="B363">
        <v>14</v>
      </c>
      <c r="C363" t="str">
        <f t="shared" si="5"/>
        <v>069-14</v>
      </c>
      <c r="D363" t="str">
        <f>IF(B363=1,IF(A364&lt;&gt;A363,"Circonscription unique ","1ère circonscription "),B363&amp;"ème circonscription ")&amp;VLOOKUP(A363,[1]Sheet3!$A$1:$B$107,2,FALSE)</f>
        <v>14ème circonscription du Rhône</v>
      </c>
    </row>
    <row r="364" spans="1:4">
      <c r="A364">
        <v>70</v>
      </c>
      <c r="B364">
        <v>1</v>
      </c>
      <c r="C364" t="str">
        <f t="shared" si="5"/>
        <v>070-01</v>
      </c>
      <c r="D364" t="str">
        <f>IF(B364=1,IF(A365&lt;&gt;A364,"Circonscription unique ","1ère circonscription "),B364&amp;"ème circonscription ")&amp;VLOOKUP(A364,[1]Sheet3!$A$1:$B$107,2,FALSE)</f>
        <v>1ère circonscription de la Haute-Saone</v>
      </c>
    </row>
    <row r="365" spans="1:4">
      <c r="A365">
        <v>70</v>
      </c>
      <c r="B365">
        <v>2</v>
      </c>
      <c r="C365" t="str">
        <f t="shared" si="5"/>
        <v>070-02</v>
      </c>
      <c r="D365" t="str">
        <f>IF(B365=1,IF(A366&lt;&gt;A365,"Circonscription unique ","1ère circonscription "),B365&amp;"ème circonscription ")&amp;VLOOKUP(A365,[1]Sheet3!$A$1:$B$107,2,FALSE)</f>
        <v>2ème circonscription de la Haute-Saone</v>
      </c>
    </row>
    <row r="366" spans="1:4">
      <c r="A366">
        <v>71</v>
      </c>
      <c r="B366">
        <v>1</v>
      </c>
      <c r="C366" t="str">
        <f t="shared" si="5"/>
        <v>071-01</v>
      </c>
      <c r="D366" t="str">
        <f>IF(B366=1,IF(A367&lt;&gt;A366,"Circonscription unique ","1ère circonscription "),B366&amp;"ème circonscription ")&amp;VLOOKUP(A366,[1]Sheet3!$A$1:$B$107,2,FALSE)</f>
        <v>1ère circonscription de la Saone-et-Loire</v>
      </c>
    </row>
    <row r="367" spans="1:4">
      <c r="A367">
        <v>71</v>
      </c>
      <c r="B367">
        <v>2</v>
      </c>
      <c r="C367" t="str">
        <f t="shared" si="5"/>
        <v>071-02</v>
      </c>
      <c r="D367" t="str">
        <f>IF(B367=1,IF(A368&lt;&gt;A367,"Circonscription unique ","1ère circonscription "),B367&amp;"ème circonscription ")&amp;VLOOKUP(A367,[1]Sheet3!$A$1:$B$107,2,FALSE)</f>
        <v>2ème circonscription de la Saone-et-Loire</v>
      </c>
    </row>
    <row r="368" spans="1:4">
      <c r="A368">
        <v>71</v>
      </c>
      <c r="B368">
        <v>3</v>
      </c>
      <c r="C368" t="str">
        <f t="shared" si="5"/>
        <v>071-03</v>
      </c>
      <c r="D368" t="str">
        <f>IF(B368=1,IF(A369&lt;&gt;A368,"Circonscription unique ","1ère circonscription "),B368&amp;"ème circonscription ")&amp;VLOOKUP(A368,[1]Sheet3!$A$1:$B$107,2,FALSE)</f>
        <v>3ème circonscription de la Saone-et-Loire</v>
      </c>
    </row>
    <row r="369" spans="1:4">
      <c r="A369">
        <v>71</v>
      </c>
      <c r="B369">
        <v>4</v>
      </c>
      <c r="C369" t="str">
        <f t="shared" si="5"/>
        <v>071-04</v>
      </c>
      <c r="D369" t="str">
        <f>IF(B369=1,IF(A370&lt;&gt;A369,"Circonscription unique ","1ère circonscription "),B369&amp;"ème circonscription ")&amp;VLOOKUP(A369,[1]Sheet3!$A$1:$B$107,2,FALSE)</f>
        <v>4ème circonscription de la Saone-et-Loire</v>
      </c>
    </row>
    <row r="370" spans="1:4">
      <c r="A370">
        <v>71</v>
      </c>
      <c r="B370">
        <v>5</v>
      </c>
      <c r="C370" t="str">
        <f t="shared" si="5"/>
        <v>071-05</v>
      </c>
      <c r="D370" t="str">
        <f>IF(B370=1,IF(A371&lt;&gt;A370,"Circonscription unique ","1ère circonscription "),B370&amp;"ème circonscription ")&amp;VLOOKUP(A370,[1]Sheet3!$A$1:$B$107,2,FALSE)</f>
        <v>5ème circonscription de la Saone-et-Loire</v>
      </c>
    </row>
    <row r="371" spans="1:4">
      <c r="A371">
        <v>72</v>
      </c>
      <c r="B371">
        <v>1</v>
      </c>
      <c r="C371" t="str">
        <f t="shared" si="5"/>
        <v>072-01</v>
      </c>
      <c r="D371" t="str">
        <f>IF(B371=1,IF(A372&lt;&gt;A371,"Circonscription unique ","1ère circonscription "),B371&amp;"ème circonscription ")&amp;VLOOKUP(A371,[1]Sheet3!$A$1:$B$107,2,FALSE)</f>
        <v>1ère circonscription de la Sarthe</v>
      </c>
    </row>
    <row r="372" spans="1:4">
      <c r="A372">
        <v>72</v>
      </c>
      <c r="B372">
        <v>2</v>
      </c>
      <c r="C372" t="str">
        <f t="shared" si="5"/>
        <v>072-02</v>
      </c>
      <c r="D372" t="str">
        <f>IF(B372=1,IF(A373&lt;&gt;A372,"Circonscription unique ","1ère circonscription "),B372&amp;"ème circonscription ")&amp;VLOOKUP(A372,[1]Sheet3!$A$1:$B$107,2,FALSE)</f>
        <v>2ème circonscription de la Sarthe</v>
      </c>
    </row>
    <row r="373" spans="1:4">
      <c r="A373">
        <v>72</v>
      </c>
      <c r="B373">
        <v>3</v>
      </c>
      <c r="C373" t="str">
        <f t="shared" si="5"/>
        <v>072-03</v>
      </c>
      <c r="D373" t="str">
        <f>IF(B373=1,IF(A374&lt;&gt;A373,"Circonscription unique ","1ère circonscription "),B373&amp;"ème circonscription ")&amp;VLOOKUP(A373,[1]Sheet3!$A$1:$B$107,2,FALSE)</f>
        <v>3ème circonscription de la Sarthe</v>
      </c>
    </row>
    <row r="374" spans="1:4">
      <c r="A374" s="4">
        <v>72</v>
      </c>
      <c r="B374" s="4">
        <v>4</v>
      </c>
      <c r="C374" t="str">
        <f t="shared" si="5"/>
        <v>072-04</v>
      </c>
      <c r="D374" t="str">
        <f>IF(B374=1,IF(A375&lt;&gt;A374,"Circonscription unique ","1ère circonscription "),B374&amp;"ème circonscription ")&amp;VLOOKUP(A374,[1]Sheet3!$A$1:$B$107,2,FALSE)</f>
        <v>4ème circonscription de la Sarthe</v>
      </c>
    </row>
    <row r="375" spans="1:4">
      <c r="A375">
        <v>72</v>
      </c>
      <c r="B375">
        <v>5</v>
      </c>
      <c r="C375" t="str">
        <f t="shared" si="5"/>
        <v>072-05</v>
      </c>
      <c r="D375" t="str">
        <f>IF(B375=1,IF(A376&lt;&gt;A375,"Circonscription unique ","1ère circonscription "),B375&amp;"ème circonscription ")&amp;VLOOKUP(A375,[1]Sheet3!$A$1:$B$107,2,FALSE)</f>
        <v>5ème circonscription de la Sarthe</v>
      </c>
    </row>
    <row r="376" spans="1:4">
      <c r="A376">
        <v>73</v>
      </c>
      <c r="B376">
        <v>1</v>
      </c>
      <c r="C376" t="str">
        <f t="shared" si="5"/>
        <v>073-01</v>
      </c>
      <c r="D376" t="str">
        <f>IF(B376=1,IF(A377&lt;&gt;A376,"Circonscription unique ","1ère circonscription "),B376&amp;"ème circonscription ")&amp;VLOOKUP(A376,[1]Sheet3!$A$1:$B$107,2,FALSE)</f>
        <v>1ère circonscription de la Savoie</v>
      </c>
    </row>
    <row r="377" spans="1:4">
      <c r="A377" s="4">
        <v>73</v>
      </c>
      <c r="B377" s="4">
        <v>2</v>
      </c>
      <c r="C377" t="str">
        <f t="shared" si="5"/>
        <v>073-02</v>
      </c>
      <c r="D377" t="str">
        <f>IF(B377=1,IF(A378&lt;&gt;A377,"Circonscription unique ","1ère circonscription "),B377&amp;"ème circonscription ")&amp;VLOOKUP(A377,[1]Sheet3!$A$1:$B$107,2,FALSE)</f>
        <v>2ème circonscription de la Savoie</v>
      </c>
    </row>
    <row r="378" spans="1:4">
      <c r="A378">
        <v>73</v>
      </c>
      <c r="B378">
        <v>3</v>
      </c>
      <c r="C378" t="str">
        <f t="shared" si="5"/>
        <v>073-03</v>
      </c>
      <c r="D378" t="str">
        <f>IF(B378=1,IF(A379&lt;&gt;A378,"Circonscription unique ","1ère circonscription "),B378&amp;"ème circonscription ")&amp;VLOOKUP(A378,[1]Sheet3!$A$1:$B$107,2,FALSE)</f>
        <v>3ème circonscription de la Savoie</v>
      </c>
    </row>
    <row r="379" spans="1:4">
      <c r="A379">
        <v>73</v>
      </c>
      <c r="B379">
        <v>4</v>
      </c>
      <c r="C379" t="str">
        <f t="shared" si="5"/>
        <v>073-04</v>
      </c>
      <c r="D379" t="str">
        <f>IF(B379=1,IF(A380&lt;&gt;A379,"Circonscription unique ","1ère circonscription "),B379&amp;"ème circonscription ")&amp;VLOOKUP(A379,[1]Sheet3!$A$1:$B$107,2,FALSE)</f>
        <v>4ème circonscription de la Savoie</v>
      </c>
    </row>
    <row r="380" spans="1:4">
      <c r="A380">
        <v>74</v>
      </c>
      <c r="B380">
        <v>1</v>
      </c>
      <c r="C380" t="str">
        <f t="shared" si="5"/>
        <v>074-01</v>
      </c>
      <c r="D380" t="str">
        <f>IF(B380=1,IF(A381&lt;&gt;A380,"Circonscription unique ","1ère circonscription "),B380&amp;"ème circonscription ")&amp;VLOOKUP(A380,[1]Sheet3!$A$1:$B$107,2,FALSE)</f>
        <v>1ère circonscription de la Haute-Savoie</v>
      </c>
    </row>
    <row r="381" spans="1:4">
      <c r="A381">
        <v>74</v>
      </c>
      <c r="B381">
        <v>2</v>
      </c>
      <c r="C381" t="str">
        <f t="shared" si="5"/>
        <v>074-02</v>
      </c>
      <c r="D381" t="str">
        <f>IF(B381=1,IF(A382&lt;&gt;A381,"Circonscription unique ","1ère circonscription "),B381&amp;"ème circonscription ")&amp;VLOOKUP(A381,[1]Sheet3!$A$1:$B$107,2,FALSE)</f>
        <v>2ème circonscription de la Haute-Savoie</v>
      </c>
    </row>
    <row r="382" spans="1:4">
      <c r="A382">
        <v>74</v>
      </c>
      <c r="B382">
        <v>3</v>
      </c>
      <c r="C382" t="str">
        <f t="shared" si="5"/>
        <v>074-03</v>
      </c>
      <c r="D382" t="str">
        <f>IF(B382=1,IF(A383&lt;&gt;A382,"Circonscription unique ","1ère circonscription "),B382&amp;"ème circonscription ")&amp;VLOOKUP(A382,[1]Sheet3!$A$1:$B$107,2,FALSE)</f>
        <v>3ème circonscription de la Haute-Savoie</v>
      </c>
    </row>
    <row r="383" spans="1:4">
      <c r="A383">
        <v>74</v>
      </c>
      <c r="B383">
        <v>4</v>
      </c>
      <c r="C383" t="str">
        <f t="shared" si="5"/>
        <v>074-04</v>
      </c>
      <c r="D383" t="str">
        <f>IF(B383=1,IF(A384&lt;&gt;A383,"Circonscription unique ","1ère circonscription "),B383&amp;"ème circonscription ")&amp;VLOOKUP(A383,[1]Sheet3!$A$1:$B$107,2,FALSE)</f>
        <v>4ème circonscription de la Haute-Savoie</v>
      </c>
    </row>
    <row r="384" spans="1:4">
      <c r="A384">
        <v>74</v>
      </c>
      <c r="B384">
        <v>5</v>
      </c>
      <c r="C384" t="str">
        <f t="shared" si="5"/>
        <v>074-05</v>
      </c>
      <c r="D384" t="str">
        <f>IF(B384=1,IF(A385&lt;&gt;A384,"Circonscription unique ","1ère circonscription "),B384&amp;"ème circonscription ")&amp;VLOOKUP(A384,[1]Sheet3!$A$1:$B$107,2,FALSE)</f>
        <v>5ème circonscription de la Haute-Savoie</v>
      </c>
    </row>
    <row r="385" spans="1:4">
      <c r="A385">
        <v>74</v>
      </c>
      <c r="B385">
        <v>6</v>
      </c>
      <c r="C385" t="str">
        <f t="shared" si="5"/>
        <v>074-06</v>
      </c>
      <c r="D385" t="str">
        <f>IF(B385=1,IF(A386&lt;&gt;A385,"Circonscription unique ","1ère circonscription "),B385&amp;"ème circonscription ")&amp;VLOOKUP(A385,[1]Sheet3!$A$1:$B$107,2,FALSE)</f>
        <v>6ème circonscription de la Haute-Savoie</v>
      </c>
    </row>
    <row r="386" spans="1:4">
      <c r="A386">
        <v>75</v>
      </c>
      <c r="B386">
        <v>1</v>
      </c>
      <c r="C386" t="str">
        <f t="shared" ref="C386:C449" si="6">REPT("0",3-LEN(A386))&amp;A386&amp;"-"&amp;REPT("0",2-LEN(B386))&amp;B386</f>
        <v>075-01</v>
      </c>
      <c r="D386" t="str">
        <f>IF(B386=1,IF(A387&lt;&gt;A386,"Circonscription unique ","1ère circonscription "),B386&amp;"ème circonscription ")&amp;VLOOKUP(A386,[1]Sheet3!$A$1:$B$107,2,FALSE)</f>
        <v>1ère circonscription de Paris</v>
      </c>
    </row>
    <row r="387" spans="1:4">
      <c r="A387">
        <v>75</v>
      </c>
      <c r="B387">
        <v>2</v>
      </c>
      <c r="C387" t="str">
        <f t="shared" si="6"/>
        <v>075-02</v>
      </c>
      <c r="D387" t="str">
        <f>IF(B387=1,IF(A388&lt;&gt;A387,"Circonscription unique ","1ère circonscription "),B387&amp;"ème circonscription ")&amp;VLOOKUP(A387,[1]Sheet3!$A$1:$B$107,2,FALSE)</f>
        <v>2ème circonscription de Paris</v>
      </c>
    </row>
    <row r="388" spans="1:4">
      <c r="A388">
        <v>75</v>
      </c>
      <c r="B388">
        <v>3</v>
      </c>
      <c r="C388" t="str">
        <f t="shared" si="6"/>
        <v>075-03</v>
      </c>
      <c r="D388" t="str">
        <f>IF(B388=1,IF(A389&lt;&gt;A388,"Circonscription unique ","1ère circonscription "),B388&amp;"ème circonscription ")&amp;VLOOKUP(A388,[1]Sheet3!$A$1:$B$107,2,FALSE)</f>
        <v>3ème circonscription de Paris</v>
      </c>
    </row>
    <row r="389" spans="1:4">
      <c r="A389">
        <v>75</v>
      </c>
      <c r="B389">
        <v>4</v>
      </c>
      <c r="C389" t="str">
        <f t="shared" si="6"/>
        <v>075-04</v>
      </c>
      <c r="D389" t="str">
        <f>IF(B389=1,IF(A390&lt;&gt;A389,"Circonscription unique ","1ère circonscription "),B389&amp;"ème circonscription ")&amp;VLOOKUP(A389,[1]Sheet3!$A$1:$B$107,2,FALSE)</f>
        <v>4ème circonscription de Paris</v>
      </c>
    </row>
    <row r="390" spans="1:4">
      <c r="A390">
        <v>75</v>
      </c>
      <c r="B390">
        <v>5</v>
      </c>
      <c r="C390" t="str">
        <f t="shared" si="6"/>
        <v>075-05</v>
      </c>
      <c r="D390" t="str">
        <f>IF(B390=1,IF(A391&lt;&gt;A390,"Circonscription unique ","1ère circonscription "),B390&amp;"ème circonscription ")&amp;VLOOKUP(A390,[1]Sheet3!$A$1:$B$107,2,FALSE)</f>
        <v>5ème circonscription de Paris</v>
      </c>
    </row>
    <row r="391" spans="1:4">
      <c r="A391" s="4">
        <v>75</v>
      </c>
      <c r="B391" s="4">
        <v>6</v>
      </c>
      <c r="C391" t="str">
        <f t="shared" si="6"/>
        <v>075-06</v>
      </c>
      <c r="D391" t="str">
        <f>IF(B391=1,IF(A392&lt;&gt;A391,"Circonscription unique ","1ère circonscription "),B391&amp;"ème circonscription ")&amp;VLOOKUP(A391,[1]Sheet3!$A$1:$B$107,2,FALSE)</f>
        <v>6ème circonscription de Paris</v>
      </c>
    </row>
    <row r="392" spans="1:4">
      <c r="A392">
        <v>75</v>
      </c>
      <c r="B392">
        <v>7</v>
      </c>
      <c r="C392" t="str">
        <f t="shared" si="6"/>
        <v>075-07</v>
      </c>
      <c r="D392" t="str">
        <f>IF(B392=1,IF(A393&lt;&gt;A392,"Circonscription unique ","1ère circonscription "),B392&amp;"ème circonscription ")&amp;VLOOKUP(A392,[1]Sheet3!$A$1:$B$107,2,FALSE)</f>
        <v>7ème circonscription de Paris</v>
      </c>
    </row>
    <row r="393" spans="1:4">
      <c r="A393">
        <v>75</v>
      </c>
      <c r="B393">
        <v>8</v>
      </c>
      <c r="C393" t="str">
        <f t="shared" si="6"/>
        <v>075-08</v>
      </c>
      <c r="D393" t="str">
        <f>IF(B393=1,IF(A394&lt;&gt;A393,"Circonscription unique ","1ère circonscription "),B393&amp;"ème circonscription ")&amp;VLOOKUP(A393,[1]Sheet3!$A$1:$B$107,2,FALSE)</f>
        <v>8ème circonscription de Paris</v>
      </c>
    </row>
    <row r="394" spans="1:4">
      <c r="A394">
        <v>75</v>
      </c>
      <c r="B394">
        <v>9</v>
      </c>
      <c r="C394" t="str">
        <f t="shared" si="6"/>
        <v>075-09</v>
      </c>
      <c r="D394" t="str">
        <f>IF(B394=1,IF(A395&lt;&gt;A394,"Circonscription unique ","1ère circonscription "),B394&amp;"ème circonscription ")&amp;VLOOKUP(A394,[1]Sheet3!$A$1:$B$107,2,FALSE)</f>
        <v>9ème circonscription de Paris</v>
      </c>
    </row>
    <row r="395" spans="1:4">
      <c r="A395">
        <v>75</v>
      </c>
      <c r="B395">
        <v>10</v>
      </c>
      <c r="C395" t="str">
        <f t="shared" si="6"/>
        <v>075-10</v>
      </c>
      <c r="D395" t="str">
        <f>IF(B395=1,IF(A396&lt;&gt;A395,"Circonscription unique ","1ère circonscription "),B395&amp;"ème circonscription ")&amp;VLOOKUP(A395,[1]Sheet3!$A$1:$B$107,2,FALSE)</f>
        <v>10ème circonscription de Paris</v>
      </c>
    </row>
    <row r="396" spans="1:4">
      <c r="A396">
        <v>75</v>
      </c>
      <c r="B396">
        <v>11</v>
      </c>
      <c r="C396" t="str">
        <f t="shared" si="6"/>
        <v>075-11</v>
      </c>
      <c r="D396" t="str">
        <f>IF(B396=1,IF(A397&lt;&gt;A396,"Circonscription unique ","1ère circonscription "),B396&amp;"ème circonscription ")&amp;VLOOKUP(A396,[1]Sheet3!$A$1:$B$107,2,FALSE)</f>
        <v>11ème circonscription de Paris</v>
      </c>
    </row>
    <row r="397" spans="1:4">
      <c r="A397">
        <v>75</v>
      </c>
      <c r="B397">
        <v>12</v>
      </c>
      <c r="C397" t="str">
        <f t="shared" si="6"/>
        <v>075-12</v>
      </c>
      <c r="D397" t="str">
        <f>IF(B397=1,IF(A398&lt;&gt;A397,"Circonscription unique ","1ère circonscription "),B397&amp;"ème circonscription ")&amp;VLOOKUP(A397,[1]Sheet3!$A$1:$B$107,2,FALSE)</f>
        <v>12ème circonscription de Paris</v>
      </c>
    </row>
    <row r="398" spans="1:4">
      <c r="A398">
        <v>75</v>
      </c>
      <c r="B398">
        <v>13</v>
      </c>
      <c r="C398" t="str">
        <f t="shared" si="6"/>
        <v>075-13</v>
      </c>
      <c r="D398" t="str">
        <f>IF(B398=1,IF(A399&lt;&gt;A398,"Circonscription unique ","1ère circonscription "),B398&amp;"ème circonscription ")&amp;VLOOKUP(A398,[1]Sheet3!$A$1:$B$107,2,FALSE)</f>
        <v>13ème circonscription de Paris</v>
      </c>
    </row>
    <row r="399" spans="1:4">
      <c r="A399">
        <v>75</v>
      </c>
      <c r="B399">
        <v>14</v>
      </c>
      <c r="C399" t="str">
        <f t="shared" si="6"/>
        <v>075-14</v>
      </c>
      <c r="D399" t="str">
        <f>IF(B399=1,IF(A400&lt;&gt;A399,"Circonscription unique ","1ère circonscription "),B399&amp;"ème circonscription ")&amp;VLOOKUP(A399,[1]Sheet3!$A$1:$B$107,2,FALSE)</f>
        <v>14ème circonscription de Paris</v>
      </c>
    </row>
    <row r="400" spans="1:4">
      <c r="A400">
        <v>75</v>
      </c>
      <c r="B400">
        <v>15</v>
      </c>
      <c r="C400" t="str">
        <f t="shared" si="6"/>
        <v>075-15</v>
      </c>
      <c r="D400" t="str">
        <f>IF(B400=1,IF(A401&lt;&gt;A400,"Circonscription unique ","1ère circonscription "),B400&amp;"ème circonscription ")&amp;VLOOKUP(A400,[1]Sheet3!$A$1:$B$107,2,FALSE)</f>
        <v>15ème circonscription de Paris</v>
      </c>
    </row>
    <row r="401" spans="1:4">
      <c r="A401">
        <v>75</v>
      </c>
      <c r="B401">
        <v>16</v>
      </c>
      <c r="C401" t="str">
        <f t="shared" si="6"/>
        <v>075-16</v>
      </c>
      <c r="D401" t="str">
        <f>IF(B401=1,IF(A402&lt;&gt;A401,"Circonscription unique ","1ère circonscription "),B401&amp;"ème circonscription ")&amp;VLOOKUP(A401,[1]Sheet3!$A$1:$B$107,2,FALSE)</f>
        <v>16ème circonscription de Paris</v>
      </c>
    </row>
    <row r="402" spans="1:4">
      <c r="A402">
        <v>75</v>
      </c>
      <c r="B402">
        <v>17</v>
      </c>
      <c r="C402" t="str">
        <f t="shared" si="6"/>
        <v>075-17</v>
      </c>
      <c r="D402" t="str">
        <f>IF(B402=1,IF(A403&lt;&gt;A402,"Circonscription unique ","1ère circonscription "),B402&amp;"ème circonscription ")&amp;VLOOKUP(A402,[1]Sheet3!$A$1:$B$107,2,FALSE)</f>
        <v>17ème circonscription de Paris</v>
      </c>
    </row>
    <row r="403" spans="1:4">
      <c r="A403">
        <v>75</v>
      </c>
      <c r="B403">
        <v>18</v>
      </c>
      <c r="C403" t="str">
        <f t="shared" si="6"/>
        <v>075-18</v>
      </c>
      <c r="D403" t="str">
        <f>IF(B403=1,IF(A404&lt;&gt;A403,"Circonscription unique ","1ère circonscription "),B403&amp;"ème circonscription ")&amp;VLOOKUP(A403,[1]Sheet3!$A$1:$B$107,2,FALSE)</f>
        <v>18ème circonscription de Paris</v>
      </c>
    </row>
    <row r="404" spans="1:4">
      <c r="A404" s="4">
        <v>76</v>
      </c>
      <c r="B404" s="4">
        <v>1</v>
      </c>
      <c r="C404" t="str">
        <f t="shared" si="6"/>
        <v>076-01</v>
      </c>
      <c r="D404" t="str">
        <f>IF(B404=1,IF(A405&lt;&gt;A404,"Circonscription unique ","1ère circonscription "),B404&amp;"ème circonscription ")&amp;VLOOKUP(A404,[1]Sheet3!$A$1:$B$107,2,FALSE)</f>
        <v>1ère circonscription de la Seine-Maritime</v>
      </c>
    </row>
    <row r="405" spans="1:4">
      <c r="A405">
        <v>76</v>
      </c>
      <c r="B405">
        <v>2</v>
      </c>
      <c r="C405" t="str">
        <f t="shared" si="6"/>
        <v>076-02</v>
      </c>
      <c r="D405" t="str">
        <f>IF(B405=1,IF(A406&lt;&gt;A405,"Circonscription unique ","1ère circonscription "),B405&amp;"ème circonscription ")&amp;VLOOKUP(A405,[1]Sheet3!$A$1:$B$107,2,FALSE)</f>
        <v>2ème circonscription de la Seine-Maritime</v>
      </c>
    </row>
    <row r="406" spans="1:4">
      <c r="A406">
        <v>76</v>
      </c>
      <c r="B406">
        <v>3</v>
      </c>
      <c r="C406" t="str">
        <f t="shared" si="6"/>
        <v>076-03</v>
      </c>
      <c r="D406" t="str">
        <f>IF(B406=1,IF(A407&lt;&gt;A406,"Circonscription unique ","1ère circonscription "),B406&amp;"ème circonscription ")&amp;VLOOKUP(A406,[1]Sheet3!$A$1:$B$107,2,FALSE)</f>
        <v>3ème circonscription de la Seine-Maritime</v>
      </c>
    </row>
    <row r="407" spans="1:4">
      <c r="A407">
        <v>76</v>
      </c>
      <c r="B407">
        <v>4</v>
      </c>
      <c r="C407" t="str">
        <f t="shared" si="6"/>
        <v>076-04</v>
      </c>
      <c r="D407" t="str">
        <f>IF(B407=1,IF(A408&lt;&gt;A407,"Circonscription unique ","1ère circonscription "),B407&amp;"ème circonscription ")&amp;VLOOKUP(A407,[1]Sheet3!$A$1:$B$107,2,FALSE)</f>
        <v>4ème circonscription de la Seine-Maritime</v>
      </c>
    </row>
    <row r="408" spans="1:4">
      <c r="A408">
        <v>76</v>
      </c>
      <c r="B408">
        <v>5</v>
      </c>
      <c r="C408" t="str">
        <f t="shared" si="6"/>
        <v>076-05</v>
      </c>
      <c r="D408" t="str">
        <f>IF(B408=1,IF(A409&lt;&gt;A408,"Circonscription unique ","1ère circonscription "),B408&amp;"ème circonscription ")&amp;VLOOKUP(A408,[1]Sheet3!$A$1:$B$107,2,FALSE)</f>
        <v>5ème circonscription de la Seine-Maritime</v>
      </c>
    </row>
    <row r="409" spans="1:4">
      <c r="A409">
        <v>76</v>
      </c>
      <c r="B409">
        <v>6</v>
      </c>
      <c r="C409" t="str">
        <f t="shared" si="6"/>
        <v>076-06</v>
      </c>
      <c r="D409" t="str">
        <f>IF(B409=1,IF(A410&lt;&gt;A409,"Circonscription unique ","1ère circonscription "),B409&amp;"ème circonscription ")&amp;VLOOKUP(A409,[1]Sheet3!$A$1:$B$107,2,FALSE)</f>
        <v>6ème circonscription de la Seine-Maritime</v>
      </c>
    </row>
    <row r="410" spans="1:4">
      <c r="A410">
        <v>76</v>
      </c>
      <c r="B410">
        <v>7</v>
      </c>
      <c r="C410" t="str">
        <f t="shared" si="6"/>
        <v>076-07</v>
      </c>
      <c r="D410" t="str">
        <f>IF(B410=1,IF(A411&lt;&gt;A410,"Circonscription unique ","1ère circonscription "),B410&amp;"ème circonscription ")&amp;VLOOKUP(A410,[1]Sheet3!$A$1:$B$107,2,FALSE)</f>
        <v>7ème circonscription de la Seine-Maritime</v>
      </c>
    </row>
    <row r="411" spans="1:4">
      <c r="A411">
        <v>76</v>
      </c>
      <c r="B411">
        <v>8</v>
      </c>
      <c r="C411" t="str">
        <f t="shared" si="6"/>
        <v>076-08</v>
      </c>
      <c r="D411" t="str">
        <f>IF(B411=1,IF(A412&lt;&gt;A411,"Circonscription unique ","1ère circonscription "),B411&amp;"ème circonscription ")&amp;VLOOKUP(A411,[1]Sheet3!$A$1:$B$107,2,FALSE)</f>
        <v>8ème circonscription de la Seine-Maritime</v>
      </c>
    </row>
    <row r="412" spans="1:4">
      <c r="A412">
        <v>76</v>
      </c>
      <c r="B412">
        <v>9</v>
      </c>
      <c r="C412" t="str">
        <f t="shared" si="6"/>
        <v>076-09</v>
      </c>
      <c r="D412" t="str">
        <f>IF(B412=1,IF(A413&lt;&gt;A412,"Circonscription unique ","1ère circonscription "),B412&amp;"ème circonscription ")&amp;VLOOKUP(A412,[1]Sheet3!$A$1:$B$107,2,FALSE)</f>
        <v>9ème circonscription de la Seine-Maritime</v>
      </c>
    </row>
    <row r="413" spans="1:4">
      <c r="A413">
        <v>76</v>
      </c>
      <c r="B413">
        <v>10</v>
      </c>
      <c r="C413" t="str">
        <f t="shared" si="6"/>
        <v>076-10</v>
      </c>
      <c r="D413" t="str">
        <f>IF(B413=1,IF(A414&lt;&gt;A413,"Circonscription unique ","1ère circonscription "),B413&amp;"ème circonscription ")&amp;VLOOKUP(A413,[1]Sheet3!$A$1:$B$107,2,FALSE)</f>
        <v>10ème circonscription de la Seine-Maritime</v>
      </c>
    </row>
    <row r="414" spans="1:4">
      <c r="A414">
        <v>77</v>
      </c>
      <c r="B414">
        <v>1</v>
      </c>
      <c r="C414" t="str">
        <f t="shared" si="6"/>
        <v>077-01</v>
      </c>
      <c r="D414" t="str">
        <f>IF(B414=1,IF(A415&lt;&gt;A414,"Circonscription unique ","1ère circonscription "),B414&amp;"ème circonscription ")&amp;VLOOKUP(A414,[1]Sheet3!$A$1:$B$107,2,FALSE)</f>
        <v>1ère circonscription de la Seine-et-Marne</v>
      </c>
    </row>
    <row r="415" spans="1:4">
      <c r="A415">
        <v>77</v>
      </c>
      <c r="B415">
        <v>2</v>
      </c>
      <c r="C415" t="str">
        <f t="shared" si="6"/>
        <v>077-02</v>
      </c>
      <c r="D415" t="str">
        <f>IF(B415=1,IF(A416&lt;&gt;A415,"Circonscription unique ","1ère circonscription "),B415&amp;"ème circonscription ")&amp;VLOOKUP(A415,[1]Sheet3!$A$1:$B$107,2,FALSE)</f>
        <v>2ème circonscription de la Seine-et-Marne</v>
      </c>
    </row>
    <row r="416" spans="1:4">
      <c r="A416" s="4">
        <v>77</v>
      </c>
      <c r="B416" s="4">
        <v>3</v>
      </c>
      <c r="C416" t="str">
        <f t="shared" si="6"/>
        <v>077-03</v>
      </c>
      <c r="D416" t="str">
        <f>IF(B416=1,IF(A417&lt;&gt;A416,"Circonscription unique ","1ère circonscription "),B416&amp;"ème circonscription ")&amp;VLOOKUP(A416,[1]Sheet3!$A$1:$B$107,2,FALSE)</f>
        <v>3ème circonscription de la Seine-et-Marne</v>
      </c>
    </row>
    <row r="417" spans="1:4">
      <c r="A417">
        <v>77</v>
      </c>
      <c r="B417">
        <v>4</v>
      </c>
      <c r="C417" t="str">
        <f t="shared" si="6"/>
        <v>077-04</v>
      </c>
      <c r="D417" t="str">
        <f>IF(B417=1,IF(A418&lt;&gt;A417,"Circonscription unique ","1ère circonscription "),B417&amp;"ème circonscription ")&amp;VLOOKUP(A417,[1]Sheet3!$A$1:$B$107,2,FALSE)</f>
        <v>4ème circonscription de la Seine-et-Marne</v>
      </c>
    </row>
    <row r="418" spans="1:4">
      <c r="A418">
        <v>77</v>
      </c>
      <c r="B418">
        <v>5</v>
      </c>
      <c r="C418" t="str">
        <f t="shared" si="6"/>
        <v>077-05</v>
      </c>
      <c r="D418" t="str">
        <f>IF(B418=1,IF(A419&lt;&gt;A418,"Circonscription unique ","1ère circonscription "),B418&amp;"ème circonscription ")&amp;VLOOKUP(A418,[1]Sheet3!$A$1:$B$107,2,FALSE)</f>
        <v>5ème circonscription de la Seine-et-Marne</v>
      </c>
    </row>
    <row r="419" spans="1:4">
      <c r="A419">
        <v>77</v>
      </c>
      <c r="B419">
        <v>6</v>
      </c>
      <c r="C419" t="str">
        <f t="shared" si="6"/>
        <v>077-06</v>
      </c>
      <c r="D419" t="str">
        <f>IF(B419=1,IF(A420&lt;&gt;A419,"Circonscription unique ","1ère circonscription "),B419&amp;"ème circonscription ")&amp;VLOOKUP(A419,[1]Sheet3!$A$1:$B$107,2,FALSE)</f>
        <v>6ème circonscription de la Seine-et-Marne</v>
      </c>
    </row>
    <row r="420" spans="1:4">
      <c r="A420">
        <v>77</v>
      </c>
      <c r="B420">
        <v>7</v>
      </c>
      <c r="C420" t="str">
        <f t="shared" si="6"/>
        <v>077-07</v>
      </c>
      <c r="D420" t="str">
        <f>IF(B420=1,IF(A421&lt;&gt;A420,"Circonscription unique ","1ère circonscription "),B420&amp;"ème circonscription ")&amp;VLOOKUP(A420,[1]Sheet3!$A$1:$B$107,2,FALSE)</f>
        <v>7ème circonscription de la Seine-et-Marne</v>
      </c>
    </row>
    <row r="421" spans="1:4">
      <c r="A421">
        <v>77</v>
      </c>
      <c r="B421">
        <v>8</v>
      </c>
      <c r="C421" t="str">
        <f t="shared" si="6"/>
        <v>077-08</v>
      </c>
      <c r="D421" t="str">
        <f>IF(B421=1,IF(A422&lt;&gt;A421,"Circonscription unique ","1ère circonscription "),B421&amp;"ème circonscription ")&amp;VLOOKUP(A421,[1]Sheet3!$A$1:$B$107,2,FALSE)</f>
        <v>8ème circonscription de la Seine-et-Marne</v>
      </c>
    </row>
    <row r="422" spans="1:4">
      <c r="A422">
        <v>77</v>
      </c>
      <c r="B422">
        <v>9</v>
      </c>
      <c r="C422" t="str">
        <f t="shared" si="6"/>
        <v>077-09</v>
      </c>
      <c r="D422" t="str">
        <f>IF(B422=1,IF(A423&lt;&gt;A422,"Circonscription unique ","1ère circonscription "),B422&amp;"ème circonscription ")&amp;VLOOKUP(A422,[1]Sheet3!$A$1:$B$107,2,FALSE)</f>
        <v>9ème circonscription de la Seine-et-Marne</v>
      </c>
    </row>
    <row r="423" spans="1:4">
      <c r="A423">
        <v>77</v>
      </c>
      <c r="B423">
        <v>10</v>
      </c>
      <c r="C423" t="str">
        <f t="shared" si="6"/>
        <v>077-10</v>
      </c>
      <c r="D423" t="str">
        <f>IF(B423=1,IF(A424&lt;&gt;A423,"Circonscription unique ","1ère circonscription "),B423&amp;"ème circonscription ")&amp;VLOOKUP(A423,[1]Sheet3!$A$1:$B$107,2,FALSE)</f>
        <v>10ème circonscription de la Seine-et-Marne</v>
      </c>
    </row>
    <row r="424" spans="1:4">
      <c r="A424">
        <v>77</v>
      </c>
      <c r="B424">
        <v>11</v>
      </c>
      <c r="C424" t="str">
        <f t="shared" si="6"/>
        <v>077-11</v>
      </c>
      <c r="D424" t="str">
        <f>IF(B424=1,IF(A425&lt;&gt;A424,"Circonscription unique ","1ère circonscription "),B424&amp;"ème circonscription ")&amp;VLOOKUP(A424,[1]Sheet3!$A$1:$B$107,2,FALSE)</f>
        <v>11ème circonscription de la Seine-et-Marne</v>
      </c>
    </row>
    <row r="425" spans="1:4">
      <c r="A425">
        <v>78</v>
      </c>
      <c r="B425">
        <v>1</v>
      </c>
      <c r="C425" t="str">
        <f t="shared" si="6"/>
        <v>078-01</v>
      </c>
      <c r="D425" t="str">
        <f>IF(B425=1,IF(A426&lt;&gt;A425,"Circonscription unique ","1ère circonscription "),B425&amp;"ème circonscription ")&amp;VLOOKUP(A425,[1]Sheet3!$A$1:$B$107,2,FALSE)</f>
        <v>1ère circonscription des Yvelines</v>
      </c>
    </row>
    <row r="426" spans="1:4">
      <c r="A426" s="4">
        <v>78</v>
      </c>
      <c r="B426" s="4">
        <v>2</v>
      </c>
      <c r="C426" t="str">
        <f t="shared" si="6"/>
        <v>078-02</v>
      </c>
      <c r="D426" t="str">
        <f>IF(B426=1,IF(A427&lt;&gt;A426,"Circonscription unique ","1ère circonscription "),B426&amp;"ème circonscription ")&amp;VLOOKUP(A426,[1]Sheet3!$A$1:$B$107,2,FALSE)</f>
        <v>2ème circonscription des Yvelines</v>
      </c>
    </row>
    <row r="427" spans="1:4">
      <c r="A427" s="4">
        <v>78</v>
      </c>
      <c r="B427" s="4">
        <v>3</v>
      </c>
      <c r="C427" t="str">
        <f t="shared" si="6"/>
        <v>078-03</v>
      </c>
      <c r="D427" t="str">
        <f>IF(B427=1,IF(A428&lt;&gt;A427,"Circonscription unique ","1ère circonscription "),B427&amp;"ème circonscription ")&amp;VLOOKUP(A427,[1]Sheet3!$A$1:$B$107,2,FALSE)</f>
        <v>3ème circonscription des Yvelines</v>
      </c>
    </row>
    <row r="428" spans="1:4">
      <c r="A428">
        <v>78</v>
      </c>
      <c r="B428">
        <v>4</v>
      </c>
      <c r="C428" t="str">
        <f t="shared" si="6"/>
        <v>078-04</v>
      </c>
      <c r="D428" t="str">
        <f>IF(B428=1,IF(A429&lt;&gt;A428,"Circonscription unique ","1ère circonscription "),B428&amp;"ème circonscription ")&amp;VLOOKUP(A428,[1]Sheet3!$A$1:$B$107,2,FALSE)</f>
        <v>4ème circonscription des Yvelines</v>
      </c>
    </row>
    <row r="429" spans="1:4">
      <c r="A429">
        <v>78</v>
      </c>
      <c r="B429">
        <v>5</v>
      </c>
      <c r="C429" t="str">
        <f t="shared" si="6"/>
        <v>078-05</v>
      </c>
      <c r="D429" t="str">
        <f>IF(B429=1,IF(A430&lt;&gt;A429,"Circonscription unique ","1ère circonscription "),B429&amp;"ème circonscription ")&amp;VLOOKUP(A429,[1]Sheet3!$A$1:$B$107,2,FALSE)</f>
        <v>5ème circonscription des Yvelines</v>
      </c>
    </row>
    <row r="430" spans="1:4">
      <c r="A430">
        <v>78</v>
      </c>
      <c r="B430">
        <v>6</v>
      </c>
      <c r="C430" t="str">
        <f t="shared" si="6"/>
        <v>078-06</v>
      </c>
      <c r="D430" t="str">
        <f>IF(B430=1,IF(A431&lt;&gt;A430,"Circonscription unique ","1ère circonscription "),B430&amp;"ème circonscription ")&amp;VLOOKUP(A430,[1]Sheet3!$A$1:$B$107,2,FALSE)</f>
        <v>6ème circonscription des Yvelines</v>
      </c>
    </row>
    <row r="431" spans="1:4">
      <c r="A431">
        <v>78</v>
      </c>
      <c r="B431">
        <v>7</v>
      </c>
      <c r="C431" t="str">
        <f t="shared" si="6"/>
        <v>078-07</v>
      </c>
      <c r="D431" t="str">
        <f>IF(B431=1,IF(A432&lt;&gt;A431,"Circonscription unique ","1ère circonscription "),B431&amp;"ème circonscription ")&amp;VLOOKUP(A431,[1]Sheet3!$A$1:$B$107,2,FALSE)</f>
        <v>7ème circonscription des Yvelines</v>
      </c>
    </row>
    <row r="432" spans="1:4">
      <c r="A432">
        <v>78</v>
      </c>
      <c r="B432">
        <v>8</v>
      </c>
      <c r="C432" t="str">
        <f t="shared" si="6"/>
        <v>078-08</v>
      </c>
      <c r="D432" t="str">
        <f>IF(B432=1,IF(A433&lt;&gt;A432,"Circonscription unique ","1ère circonscription "),B432&amp;"ème circonscription ")&amp;VLOOKUP(A432,[1]Sheet3!$A$1:$B$107,2,FALSE)</f>
        <v>8ème circonscription des Yvelines</v>
      </c>
    </row>
    <row r="433" spans="1:4">
      <c r="A433">
        <v>78</v>
      </c>
      <c r="B433">
        <v>9</v>
      </c>
      <c r="C433" t="str">
        <f t="shared" si="6"/>
        <v>078-09</v>
      </c>
      <c r="D433" t="str">
        <f>IF(B433=1,IF(A434&lt;&gt;A433,"Circonscription unique ","1ère circonscription "),B433&amp;"ème circonscription ")&amp;VLOOKUP(A433,[1]Sheet3!$A$1:$B$107,2,FALSE)</f>
        <v>9ème circonscription des Yvelines</v>
      </c>
    </row>
    <row r="434" spans="1:4">
      <c r="A434">
        <v>78</v>
      </c>
      <c r="B434">
        <v>10</v>
      </c>
      <c r="C434" t="str">
        <f t="shared" si="6"/>
        <v>078-10</v>
      </c>
      <c r="D434" t="str">
        <f>IF(B434=1,IF(A435&lt;&gt;A434,"Circonscription unique ","1ère circonscription "),B434&amp;"ème circonscription ")&amp;VLOOKUP(A434,[1]Sheet3!$A$1:$B$107,2,FALSE)</f>
        <v>10ème circonscription des Yvelines</v>
      </c>
    </row>
    <row r="435" spans="1:4">
      <c r="A435">
        <v>78</v>
      </c>
      <c r="B435">
        <v>11</v>
      </c>
      <c r="C435" t="str">
        <f t="shared" si="6"/>
        <v>078-11</v>
      </c>
      <c r="D435" t="str">
        <f>IF(B435=1,IF(A436&lt;&gt;A435,"Circonscription unique ","1ère circonscription "),B435&amp;"ème circonscription ")&amp;VLOOKUP(A435,[1]Sheet3!$A$1:$B$107,2,FALSE)</f>
        <v>11ème circonscription des Yvelines</v>
      </c>
    </row>
    <row r="436" spans="1:4">
      <c r="A436" s="4">
        <v>78</v>
      </c>
      <c r="B436" s="4">
        <v>12</v>
      </c>
      <c r="C436" t="str">
        <f t="shared" si="6"/>
        <v>078-12</v>
      </c>
      <c r="D436" t="str">
        <f>IF(B436=1,IF(A437&lt;&gt;A436,"Circonscription unique ","1ère circonscription "),B436&amp;"ème circonscription ")&amp;VLOOKUP(A436,[1]Sheet3!$A$1:$B$107,2,FALSE)</f>
        <v>12ème circonscription des Yvelines</v>
      </c>
    </row>
    <row r="437" spans="1:4">
      <c r="A437">
        <v>79</v>
      </c>
      <c r="B437">
        <v>1</v>
      </c>
      <c r="C437" t="str">
        <f t="shared" si="6"/>
        <v>079-01</v>
      </c>
      <c r="D437" t="str">
        <f>IF(B437=1,IF(A438&lt;&gt;A437,"Circonscription unique ","1ère circonscription "),B437&amp;"ème circonscription ")&amp;VLOOKUP(A437,[1]Sheet3!$A$1:$B$107,2,FALSE)</f>
        <v>1ère circonscription des Deux-Sèvres</v>
      </c>
    </row>
    <row r="438" spans="1:4">
      <c r="A438" s="4">
        <v>79</v>
      </c>
      <c r="B438" s="4">
        <v>2</v>
      </c>
      <c r="C438" t="str">
        <f t="shared" si="6"/>
        <v>079-02</v>
      </c>
      <c r="D438" t="str">
        <f>IF(B438=1,IF(A439&lt;&gt;A438,"Circonscription unique ","1ère circonscription "),B438&amp;"ème circonscription ")&amp;VLOOKUP(A438,[1]Sheet3!$A$1:$B$107,2,FALSE)</f>
        <v>2ème circonscription des Deux-Sèvres</v>
      </c>
    </row>
    <row r="439" spans="1:4">
      <c r="A439">
        <v>79</v>
      </c>
      <c r="B439">
        <v>3</v>
      </c>
      <c r="C439" t="str">
        <f t="shared" si="6"/>
        <v>079-03</v>
      </c>
      <c r="D439" t="str">
        <f>IF(B439=1,IF(A440&lt;&gt;A439,"Circonscription unique ","1ère circonscription "),B439&amp;"ème circonscription ")&amp;VLOOKUP(A439,[1]Sheet3!$A$1:$B$107,2,FALSE)</f>
        <v>3ème circonscription des Deux-Sèvres</v>
      </c>
    </row>
    <row r="440" spans="1:4">
      <c r="A440">
        <v>80</v>
      </c>
      <c r="B440">
        <v>1</v>
      </c>
      <c r="C440" t="str">
        <f t="shared" si="6"/>
        <v>080-01</v>
      </c>
      <c r="D440" t="str">
        <f>IF(B440=1,IF(A441&lt;&gt;A440,"Circonscription unique ","1ère circonscription "),B440&amp;"ème circonscription ")&amp;VLOOKUP(A440,[1]Sheet3!$A$1:$B$107,2,FALSE)</f>
        <v>1ère circonscription de la Somme</v>
      </c>
    </row>
    <row r="441" spans="1:4">
      <c r="A441">
        <v>80</v>
      </c>
      <c r="B441">
        <v>2</v>
      </c>
      <c r="C441" t="str">
        <f t="shared" si="6"/>
        <v>080-02</v>
      </c>
      <c r="D441" t="str">
        <f>IF(B441=1,IF(A442&lt;&gt;A441,"Circonscription unique ","1ère circonscription "),B441&amp;"ème circonscription ")&amp;VLOOKUP(A441,[1]Sheet3!$A$1:$B$107,2,FALSE)</f>
        <v>2ème circonscription de la Somme</v>
      </c>
    </row>
    <row r="442" spans="1:4">
      <c r="A442">
        <v>80</v>
      </c>
      <c r="B442">
        <v>3</v>
      </c>
      <c r="C442" t="str">
        <f t="shared" si="6"/>
        <v>080-03</v>
      </c>
      <c r="D442" t="str">
        <f>IF(B442=1,IF(A443&lt;&gt;A442,"Circonscription unique ","1ère circonscription "),B442&amp;"ème circonscription ")&amp;VLOOKUP(A442,[1]Sheet3!$A$1:$B$107,2,FALSE)</f>
        <v>3ème circonscription de la Somme</v>
      </c>
    </row>
    <row r="443" spans="1:4">
      <c r="A443">
        <v>80</v>
      </c>
      <c r="B443">
        <v>4</v>
      </c>
      <c r="C443" t="str">
        <f t="shared" si="6"/>
        <v>080-04</v>
      </c>
      <c r="D443" t="str">
        <f>IF(B443=1,IF(A444&lt;&gt;A443,"Circonscription unique ","1ère circonscription "),B443&amp;"ème circonscription ")&amp;VLOOKUP(A443,[1]Sheet3!$A$1:$B$107,2,FALSE)</f>
        <v>4ème circonscription de la Somme</v>
      </c>
    </row>
    <row r="444" spans="1:4">
      <c r="A444">
        <v>80</v>
      </c>
      <c r="B444">
        <v>5</v>
      </c>
      <c r="C444" t="str">
        <f t="shared" si="6"/>
        <v>080-05</v>
      </c>
      <c r="D444" t="str">
        <f>IF(B444=1,IF(A445&lt;&gt;A444,"Circonscription unique ","1ère circonscription "),B444&amp;"ème circonscription ")&amp;VLOOKUP(A444,[1]Sheet3!$A$1:$B$107,2,FALSE)</f>
        <v>5ème circonscription de la Somme</v>
      </c>
    </row>
    <row r="445" spans="1:4">
      <c r="A445">
        <v>81</v>
      </c>
      <c r="B445">
        <v>1</v>
      </c>
      <c r="C445" t="str">
        <f t="shared" si="6"/>
        <v>081-01</v>
      </c>
      <c r="D445" t="str">
        <f>IF(B445=1,IF(A446&lt;&gt;A445,"Circonscription unique ","1ère circonscription "),B445&amp;"ème circonscription ")&amp;VLOOKUP(A445,[1]Sheet3!$A$1:$B$107,2,FALSE)</f>
        <v>1ère circonscription du Tarn</v>
      </c>
    </row>
    <row r="446" spans="1:4">
      <c r="A446">
        <v>81</v>
      </c>
      <c r="B446">
        <v>2</v>
      </c>
      <c r="C446" t="str">
        <f t="shared" si="6"/>
        <v>081-02</v>
      </c>
      <c r="D446" t="str">
        <f>IF(B446=1,IF(A447&lt;&gt;A446,"Circonscription unique ","1ère circonscription "),B446&amp;"ème circonscription ")&amp;VLOOKUP(A446,[1]Sheet3!$A$1:$B$107,2,FALSE)</f>
        <v>2ème circonscription du Tarn</v>
      </c>
    </row>
    <row r="447" spans="1:4">
      <c r="A447">
        <v>81</v>
      </c>
      <c r="B447">
        <v>3</v>
      </c>
      <c r="C447" t="str">
        <f t="shared" si="6"/>
        <v>081-03</v>
      </c>
      <c r="D447" t="str">
        <f>IF(B447=1,IF(A448&lt;&gt;A447,"Circonscription unique ","1ère circonscription "),B447&amp;"ème circonscription ")&amp;VLOOKUP(A447,[1]Sheet3!$A$1:$B$107,2,FALSE)</f>
        <v>3ème circonscription du Tarn</v>
      </c>
    </row>
    <row r="448" spans="1:4">
      <c r="A448">
        <v>82</v>
      </c>
      <c r="B448">
        <v>1</v>
      </c>
      <c r="C448" t="str">
        <f t="shared" si="6"/>
        <v>082-01</v>
      </c>
      <c r="D448" t="str">
        <f>IF(B448=1,IF(A449&lt;&gt;A448,"Circonscription unique ","1ère circonscription "),B448&amp;"ème circonscription ")&amp;VLOOKUP(A448,[1]Sheet3!$A$1:$B$107,2,FALSE)</f>
        <v>1ère circonscription du Tarn-et-Garonne</v>
      </c>
    </row>
    <row r="449" spans="1:4">
      <c r="A449">
        <v>82</v>
      </c>
      <c r="B449">
        <v>2</v>
      </c>
      <c r="C449" t="str">
        <f t="shared" si="6"/>
        <v>082-02</v>
      </c>
      <c r="D449" t="str">
        <f>IF(B449=1,IF(A450&lt;&gt;A449,"Circonscription unique ","1ère circonscription "),B449&amp;"ème circonscription ")&amp;VLOOKUP(A449,[1]Sheet3!$A$1:$B$107,2,FALSE)</f>
        <v>2ème circonscription du Tarn-et-Garonne</v>
      </c>
    </row>
    <row r="450" spans="1:4">
      <c r="A450">
        <v>83</v>
      </c>
      <c r="B450">
        <v>1</v>
      </c>
      <c r="C450" t="str">
        <f t="shared" ref="C450:C513" si="7">REPT("0",3-LEN(A450))&amp;A450&amp;"-"&amp;REPT("0",2-LEN(B450))&amp;B450</f>
        <v>083-01</v>
      </c>
      <c r="D450" t="str">
        <f>IF(B450=1,IF(A451&lt;&gt;A450,"Circonscription unique ","1ère circonscription "),B450&amp;"ème circonscription ")&amp;VLOOKUP(A450,[1]Sheet3!$A$1:$B$107,2,FALSE)</f>
        <v>1ère circonscription du Var</v>
      </c>
    </row>
    <row r="451" spans="1:4">
      <c r="A451">
        <v>83</v>
      </c>
      <c r="B451">
        <v>2</v>
      </c>
      <c r="C451" t="str">
        <f t="shared" si="7"/>
        <v>083-02</v>
      </c>
      <c r="D451" t="str">
        <f>IF(B451=1,IF(A452&lt;&gt;A451,"Circonscription unique ","1ère circonscription "),B451&amp;"ème circonscription ")&amp;VLOOKUP(A451,[1]Sheet3!$A$1:$B$107,2,FALSE)</f>
        <v>2ème circonscription du Var</v>
      </c>
    </row>
    <row r="452" spans="1:4">
      <c r="A452">
        <v>83</v>
      </c>
      <c r="B452">
        <v>3</v>
      </c>
      <c r="C452" t="str">
        <f t="shared" si="7"/>
        <v>083-03</v>
      </c>
      <c r="D452" t="str">
        <f>IF(B452=1,IF(A453&lt;&gt;A452,"Circonscription unique ","1ère circonscription "),B452&amp;"ème circonscription ")&amp;VLOOKUP(A452,[1]Sheet3!$A$1:$B$107,2,FALSE)</f>
        <v>3ème circonscription du Var</v>
      </c>
    </row>
    <row r="453" spans="1:4">
      <c r="A453">
        <v>83</v>
      </c>
      <c r="B453">
        <v>4</v>
      </c>
      <c r="C453" t="str">
        <f t="shared" si="7"/>
        <v>083-04</v>
      </c>
      <c r="D453" t="str">
        <f>IF(B453=1,IF(A454&lt;&gt;A453,"Circonscription unique ","1ère circonscription "),B453&amp;"ème circonscription ")&amp;VLOOKUP(A453,[1]Sheet3!$A$1:$B$107,2,FALSE)</f>
        <v>4ème circonscription du Var</v>
      </c>
    </row>
    <row r="454" spans="1:4">
      <c r="A454">
        <v>83</v>
      </c>
      <c r="B454">
        <v>5</v>
      </c>
      <c r="C454" t="str">
        <f t="shared" si="7"/>
        <v>083-05</v>
      </c>
      <c r="D454" t="str">
        <f>IF(B454=1,IF(A455&lt;&gt;A454,"Circonscription unique ","1ère circonscription "),B454&amp;"ème circonscription ")&amp;VLOOKUP(A454,[1]Sheet3!$A$1:$B$107,2,FALSE)</f>
        <v>5ème circonscription du Var</v>
      </c>
    </row>
    <row r="455" spans="1:4">
      <c r="A455">
        <v>83</v>
      </c>
      <c r="B455">
        <v>6</v>
      </c>
      <c r="C455" t="str">
        <f t="shared" si="7"/>
        <v>083-06</v>
      </c>
      <c r="D455" t="str">
        <f>IF(B455=1,IF(A456&lt;&gt;A455,"Circonscription unique ","1ère circonscription "),B455&amp;"ème circonscription ")&amp;VLOOKUP(A455,[1]Sheet3!$A$1:$B$107,2,FALSE)</f>
        <v>6ème circonscription du Var</v>
      </c>
    </row>
    <row r="456" spans="1:4">
      <c r="A456">
        <v>83</v>
      </c>
      <c r="B456">
        <v>7</v>
      </c>
      <c r="C456" t="str">
        <f t="shared" si="7"/>
        <v>083-07</v>
      </c>
      <c r="D456" t="str">
        <f>IF(B456=1,IF(A457&lt;&gt;A456,"Circonscription unique ","1ère circonscription "),B456&amp;"ème circonscription ")&amp;VLOOKUP(A456,[1]Sheet3!$A$1:$B$107,2,FALSE)</f>
        <v>7ème circonscription du Var</v>
      </c>
    </row>
    <row r="457" spans="1:4">
      <c r="A457">
        <v>83</v>
      </c>
      <c r="B457">
        <v>8</v>
      </c>
      <c r="C457" t="str">
        <f t="shared" si="7"/>
        <v>083-08</v>
      </c>
      <c r="D457" t="str">
        <f>IF(B457=1,IF(A458&lt;&gt;A457,"Circonscription unique ","1ère circonscription "),B457&amp;"ème circonscription ")&amp;VLOOKUP(A457,[1]Sheet3!$A$1:$B$107,2,FALSE)</f>
        <v>8ème circonscription du Var</v>
      </c>
    </row>
    <row r="458" spans="1:4">
      <c r="A458">
        <v>84</v>
      </c>
      <c r="B458">
        <v>1</v>
      </c>
      <c r="C458" t="str">
        <f t="shared" si="7"/>
        <v>084-01</v>
      </c>
      <c r="D458" t="str">
        <f>IF(B458=1,IF(A459&lt;&gt;A458,"Circonscription unique ","1ère circonscription "),B458&amp;"ème circonscription ")&amp;VLOOKUP(A458,[1]Sheet3!$A$1:$B$107,2,FALSE)</f>
        <v>1ère circonscription du Vaucluse</v>
      </c>
    </row>
    <row r="459" spans="1:4">
      <c r="A459">
        <v>84</v>
      </c>
      <c r="B459">
        <v>2</v>
      </c>
      <c r="C459" t="str">
        <f t="shared" si="7"/>
        <v>084-02</v>
      </c>
      <c r="D459" t="str">
        <f>IF(B459=1,IF(A460&lt;&gt;A459,"Circonscription unique ","1ère circonscription "),B459&amp;"ème circonscription ")&amp;VLOOKUP(A459,[1]Sheet3!$A$1:$B$107,2,FALSE)</f>
        <v>2ème circonscription du Vaucluse</v>
      </c>
    </row>
    <row r="460" spans="1:4">
      <c r="A460">
        <v>84</v>
      </c>
      <c r="B460">
        <v>3</v>
      </c>
      <c r="C460" t="str">
        <f t="shared" si="7"/>
        <v>084-03</v>
      </c>
      <c r="D460" t="str">
        <f>IF(B460=1,IF(A461&lt;&gt;A460,"Circonscription unique ","1ère circonscription "),B460&amp;"ème circonscription ")&amp;VLOOKUP(A460,[1]Sheet3!$A$1:$B$107,2,FALSE)</f>
        <v>3ème circonscription du Vaucluse</v>
      </c>
    </row>
    <row r="461" spans="1:4">
      <c r="A461">
        <v>84</v>
      </c>
      <c r="B461">
        <v>4</v>
      </c>
      <c r="C461" t="str">
        <f t="shared" si="7"/>
        <v>084-04</v>
      </c>
      <c r="D461" t="str">
        <f>IF(B461=1,IF(A462&lt;&gt;A461,"Circonscription unique ","1ère circonscription "),B461&amp;"ème circonscription ")&amp;VLOOKUP(A461,[1]Sheet3!$A$1:$B$107,2,FALSE)</f>
        <v>4ème circonscription du Vaucluse</v>
      </c>
    </row>
    <row r="462" spans="1:4">
      <c r="A462">
        <v>84</v>
      </c>
      <c r="B462">
        <v>5</v>
      </c>
      <c r="C462" t="str">
        <f t="shared" si="7"/>
        <v>084-05</v>
      </c>
      <c r="D462" t="str">
        <f>IF(B462=1,IF(A463&lt;&gt;A462,"Circonscription unique ","1ère circonscription "),B462&amp;"ème circonscription ")&amp;VLOOKUP(A462,[1]Sheet3!$A$1:$B$107,2,FALSE)</f>
        <v>5ème circonscription du Vaucluse</v>
      </c>
    </row>
    <row r="463" spans="1:4">
      <c r="A463">
        <v>85</v>
      </c>
      <c r="B463">
        <v>1</v>
      </c>
      <c r="C463" t="str">
        <f t="shared" si="7"/>
        <v>085-01</v>
      </c>
      <c r="D463" t="str">
        <f>IF(B463=1,IF(A464&lt;&gt;A463,"Circonscription unique ","1ère circonscription "),B463&amp;"ème circonscription ")&amp;VLOOKUP(A463,[1]Sheet3!$A$1:$B$107,2,FALSE)</f>
        <v>1ère circonscription de la Vendée</v>
      </c>
    </row>
    <row r="464" spans="1:4">
      <c r="A464">
        <v>85</v>
      </c>
      <c r="B464">
        <v>2</v>
      </c>
      <c r="C464" t="str">
        <f t="shared" si="7"/>
        <v>085-02</v>
      </c>
      <c r="D464" t="str">
        <f>IF(B464=1,IF(A465&lt;&gt;A464,"Circonscription unique ","1ère circonscription "),B464&amp;"ème circonscription ")&amp;VLOOKUP(A464,[1]Sheet3!$A$1:$B$107,2,FALSE)</f>
        <v>2ème circonscription de la Vendée</v>
      </c>
    </row>
    <row r="465" spans="1:4">
      <c r="A465">
        <v>85</v>
      </c>
      <c r="B465">
        <v>3</v>
      </c>
      <c r="C465" t="str">
        <f t="shared" si="7"/>
        <v>085-03</v>
      </c>
      <c r="D465" t="str">
        <f>IF(B465=1,IF(A466&lt;&gt;A465,"Circonscription unique ","1ère circonscription "),B465&amp;"ème circonscription ")&amp;VLOOKUP(A465,[1]Sheet3!$A$1:$B$107,2,FALSE)</f>
        <v>3ème circonscription de la Vendée</v>
      </c>
    </row>
    <row r="466" spans="1:4">
      <c r="A466">
        <v>85</v>
      </c>
      <c r="B466">
        <v>4</v>
      </c>
      <c r="C466" t="str">
        <f t="shared" si="7"/>
        <v>085-04</v>
      </c>
      <c r="D466" t="str">
        <f>IF(B466=1,IF(A467&lt;&gt;A466,"Circonscription unique ","1ère circonscription "),B466&amp;"ème circonscription ")&amp;VLOOKUP(A466,[1]Sheet3!$A$1:$B$107,2,FALSE)</f>
        <v>4ème circonscription de la Vendée</v>
      </c>
    </row>
    <row r="467" spans="1:4">
      <c r="A467">
        <v>85</v>
      </c>
      <c r="B467">
        <v>5</v>
      </c>
      <c r="C467" t="str">
        <f t="shared" si="7"/>
        <v>085-05</v>
      </c>
      <c r="D467" t="str">
        <f>IF(B467=1,IF(A468&lt;&gt;A467,"Circonscription unique ","1ère circonscription "),B467&amp;"ème circonscription ")&amp;VLOOKUP(A467,[1]Sheet3!$A$1:$B$107,2,FALSE)</f>
        <v>5ème circonscription de la Vendée</v>
      </c>
    </row>
    <row r="468" spans="1:4">
      <c r="A468">
        <v>86</v>
      </c>
      <c r="B468">
        <v>1</v>
      </c>
      <c r="C468" t="str">
        <f t="shared" si="7"/>
        <v>086-01</v>
      </c>
      <c r="D468" t="str">
        <f>IF(B468=1,IF(A469&lt;&gt;A468,"Circonscription unique ","1ère circonscription "),B468&amp;"ème circonscription ")&amp;VLOOKUP(A468,[1]Sheet3!$A$1:$B$107,2,FALSE)</f>
        <v>1ère circonscription de la Vienne</v>
      </c>
    </row>
    <row r="469" spans="1:4">
      <c r="A469">
        <v>86</v>
      </c>
      <c r="B469">
        <v>2</v>
      </c>
      <c r="C469" t="str">
        <f t="shared" si="7"/>
        <v>086-02</v>
      </c>
      <c r="D469" t="str">
        <f>IF(B469=1,IF(A470&lt;&gt;A469,"Circonscription unique ","1ère circonscription "),B469&amp;"ème circonscription ")&amp;VLOOKUP(A469,[1]Sheet3!$A$1:$B$107,2,FALSE)</f>
        <v>2ème circonscription de la Vienne</v>
      </c>
    </row>
    <row r="470" spans="1:4">
      <c r="A470">
        <v>86</v>
      </c>
      <c r="B470">
        <v>3</v>
      </c>
      <c r="C470" t="str">
        <f t="shared" si="7"/>
        <v>086-03</v>
      </c>
      <c r="D470" t="str">
        <f>IF(B470=1,IF(A471&lt;&gt;A470,"Circonscription unique ","1ère circonscription "),B470&amp;"ème circonscription ")&amp;VLOOKUP(A470,[1]Sheet3!$A$1:$B$107,2,FALSE)</f>
        <v>3ème circonscription de la Vienne</v>
      </c>
    </row>
    <row r="471" spans="1:4">
      <c r="A471">
        <v>86</v>
      </c>
      <c r="B471">
        <v>4</v>
      </c>
      <c r="C471" t="str">
        <f t="shared" si="7"/>
        <v>086-04</v>
      </c>
      <c r="D471" t="str">
        <f>IF(B471=1,IF(A472&lt;&gt;A471,"Circonscription unique ","1ère circonscription "),B471&amp;"ème circonscription ")&amp;VLOOKUP(A471,[1]Sheet3!$A$1:$B$107,2,FALSE)</f>
        <v>4ème circonscription de la Vienne</v>
      </c>
    </row>
    <row r="472" spans="1:4">
      <c r="A472">
        <v>87</v>
      </c>
      <c r="B472">
        <v>1</v>
      </c>
      <c r="C472" t="str">
        <f t="shared" si="7"/>
        <v>087-01</v>
      </c>
      <c r="D472" t="str">
        <f>IF(B472=1,IF(A473&lt;&gt;A472,"Circonscription unique ","1ère circonscription "),B472&amp;"ème circonscription ")&amp;VLOOKUP(A472,[1]Sheet3!$A$1:$B$107,2,FALSE)</f>
        <v>1ère circonscription de la Haute-Vienne</v>
      </c>
    </row>
    <row r="473" spans="1:4">
      <c r="A473">
        <v>87</v>
      </c>
      <c r="B473">
        <v>2</v>
      </c>
      <c r="C473" t="str">
        <f t="shared" si="7"/>
        <v>087-02</v>
      </c>
      <c r="D473" t="str">
        <f>IF(B473=1,IF(A474&lt;&gt;A473,"Circonscription unique ","1ère circonscription "),B473&amp;"ème circonscription ")&amp;VLOOKUP(A473,[1]Sheet3!$A$1:$B$107,2,FALSE)</f>
        <v>2ème circonscription de la Haute-Vienne</v>
      </c>
    </row>
    <row r="474" spans="1:4">
      <c r="A474">
        <v>87</v>
      </c>
      <c r="B474">
        <v>3</v>
      </c>
      <c r="C474" t="str">
        <f t="shared" si="7"/>
        <v>087-03</v>
      </c>
      <c r="D474" t="str">
        <f>IF(B474=1,IF(A475&lt;&gt;A474,"Circonscription unique ","1ère circonscription "),B474&amp;"ème circonscription ")&amp;VLOOKUP(A474,[1]Sheet3!$A$1:$B$107,2,FALSE)</f>
        <v>3ème circonscription de la Haute-Vienne</v>
      </c>
    </row>
    <row r="475" spans="1:4">
      <c r="A475">
        <v>88</v>
      </c>
      <c r="B475">
        <v>1</v>
      </c>
      <c r="C475" t="str">
        <f t="shared" si="7"/>
        <v>088-01</v>
      </c>
      <c r="D475" t="str">
        <f>IF(B475=1,IF(A476&lt;&gt;A475,"Circonscription unique ","1ère circonscription "),B475&amp;"ème circonscription ")&amp;VLOOKUP(A475,[1]Sheet3!$A$1:$B$107,2,FALSE)</f>
        <v>1ère circonscription des Vosges</v>
      </c>
    </row>
    <row r="476" spans="1:4">
      <c r="A476">
        <v>88</v>
      </c>
      <c r="B476">
        <v>2</v>
      </c>
      <c r="C476" t="str">
        <f t="shared" si="7"/>
        <v>088-02</v>
      </c>
      <c r="D476" t="str">
        <f>IF(B476=1,IF(A477&lt;&gt;A476,"Circonscription unique ","1ère circonscription "),B476&amp;"ème circonscription ")&amp;VLOOKUP(A476,[1]Sheet3!$A$1:$B$107,2,FALSE)</f>
        <v>2ème circonscription des Vosges</v>
      </c>
    </row>
    <row r="477" spans="1:4">
      <c r="A477">
        <v>88</v>
      </c>
      <c r="B477">
        <v>3</v>
      </c>
      <c r="C477" t="str">
        <f t="shared" si="7"/>
        <v>088-03</v>
      </c>
      <c r="D477" t="str">
        <f>IF(B477=1,IF(A478&lt;&gt;A477,"Circonscription unique ","1ère circonscription "),B477&amp;"ème circonscription ")&amp;VLOOKUP(A477,[1]Sheet3!$A$1:$B$107,2,FALSE)</f>
        <v>3ème circonscription des Vosges</v>
      </c>
    </row>
    <row r="478" spans="1:4">
      <c r="A478">
        <v>88</v>
      </c>
      <c r="B478">
        <v>4</v>
      </c>
      <c r="C478" t="str">
        <f t="shared" si="7"/>
        <v>088-04</v>
      </c>
      <c r="D478" t="str">
        <f>IF(B478=1,IF(A479&lt;&gt;A478,"Circonscription unique ","1ère circonscription "),B478&amp;"ème circonscription ")&amp;VLOOKUP(A478,[1]Sheet3!$A$1:$B$107,2,FALSE)</f>
        <v>4ème circonscription des Vosges</v>
      </c>
    </row>
    <row r="479" spans="1:4">
      <c r="A479">
        <v>89</v>
      </c>
      <c r="B479">
        <v>1</v>
      </c>
      <c r="C479" t="str">
        <f t="shared" si="7"/>
        <v>089-01</v>
      </c>
      <c r="D479" t="str">
        <f>IF(B479=1,IF(A480&lt;&gt;A479,"Circonscription unique ","1ère circonscription "),B479&amp;"ème circonscription ")&amp;VLOOKUP(A479,[1]Sheet3!$A$1:$B$107,2,FALSE)</f>
        <v>1ère circonscription de l'Yonne</v>
      </c>
    </row>
    <row r="480" spans="1:4">
      <c r="A480">
        <v>89</v>
      </c>
      <c r="B480">
        <v>2</v>
      </c>
      <c r="C480" t="str">
        <f t="shared" si="7"/>
        <v>089-02</v>
      </c>
      <c r="D480" t="str">
        <f>IF(B480=1,IF(A481&lt;&gt;A480,"Circonscription unique ","1ère circonscription "),B480&amp;"ème circonscription ")&amp;VLOOKUP(A480,[1]Sheet3!$A$1:$B$107,2,FALSE)</f>
        <v>2ème circonscription de l'Yonne</v>
      </c>
    </row>
    <row r="481" spans="1:4">
      <c r="A481">
        <v>89</v>
      </c>
      <c r="B481">
        <v>3</v>
      </c>
      <c r="C481" t="str">
        <f t="shared" si="7"/>
        <v>089-03</v>
      </c>
      <c r="D481" t="str">
        <f>IF(B481=1,IF(A482&lt;&gt;A481,"Circonscription unique ","1ère circonscription "),B481&amp;"ème circonscription ")&amp;VLOOKUP(A481,[1]Sheet3!$A$1:$B$107,2,FALSE)</f>
        <v>3ème circonscription de l'Yonne</v>
      </c>
    </row>
    <row r="482" spans="1:4">
      <c r="A482">
        <v>90</v>
      </c>
      <c r="B482">
        <v>1</v>
      </c>
      <c r="C482" t="str">
        <f t="shared" si="7"/>
        <v>090-01</v>
      </c>
      <c r="D482" t="str">
        <f>IF(B482=1,IF(A483&lt;&gt;A482,"Circonscription unique ","1ère circonscription "),B482&amp;"ème circonscription ")&amp;VLOOKUP(A482,[1]Sheet3!$A$1:$B$107,2,FALSE)</f>
        <v>1ère circonscription du Territoire de Belfort</v>
      </c>
    </row>
    <row r="483" spans="1:4">
      <c r="A483">
        <v>90</v>
      </c>
      <c r="B483">
        <v>2</v>
      </c>
      <c r="C483" t="str">
        <f t="shared" si="7"/>
        <v>090-02</v>
      </c>
      <c r="D483" t="str">
        <f>IF(B483=1,IF(A484&lt;&gt;A483,"Circonscription unique ","1ère circonscription "),B483&amp;"ème circonscription ")&amp;VLOOKUP(A483,[1]Sheet3!$A$1:$B$107,2,FALSE)</f>
        <v>2ème circonscription du Territoire de Belfort</v>
      </c>
    </row>
    <row r="484" spans="1:4">
      <c r="A484" s="4">
        <v>91</v>
      </c>
      <c r="B484" s="4">
        <v>1</v>
      </c>
      <c r="C484" t="str">
        <f t="shared" si="7"/>
        <v>091-01</v>
      </c>
      <c r="D484" t="str">
        <f>IF(B484=1,IF(A485&lt;&gt;A484,"Circonscription unique ","1ère circonscription "),B484&amp;"ème circonscription ")&amp;VLOOKUP(A484,[1]Sheet3!$A$1:$B$107,2,FALSE)</f>
        <v>1ère circonscription de l'Essonne</v>
      </c>
    </row>
    <row r="485" spans="1:4">
      <c r="A485">
        <v>91</v>
      </c>
      <c r="B485">
        <v>2</v>
      </c>
      <c r="C485" t="str">
        <f t="shared" si="7"/>
        <v>091-02</v>
      </c>
      <c r="D485" t="str">
        <f>IF(B485=1,IF(A486&lt;&gt;A485,"Circonscription unique ","1ère circonscription "),B485&amp;"ème circonscription ")&amp;VLOOKUP(A485,[1]Sheet3!$A$1:$B$107,2,FALSE)</f>
        <v>2ème circonscription de l'Essonne</v>
      </c>
    </row>
    <row r="486" spans="1:4">
      <c r="A486">
        <v>91</v>
      </c>
      <c r="B486">
        <v>3</v>
      </c>
      <c r="C486" t="str">
        <f t="shared" si="7"/>
        <v>091-03</v>
      </c>
      <c r="D486" t="str">
        <f>IF(B486=1,IF(A487&lt;&gt;A486,"Circonscription unique ","1ère circonscription "),B486&amp;"ème circonscription ")&amp;VLOOKUP(A486,[1]Sheet3!$A$1:$B$107,2,FALSE)</f>
        <v>3ème circonscription de l'Essonne</v>
      </c>
    </row>
    <row r="487" spans="1:4">
      <c r="A487" s="4">
        <v>91</v>
      </c>
      <c r="B487" s="4">
        <v>4</v>
      </c>
      <c r="C487" t="str">
        <f t="shared" si="7"/>
        <v>091-04</v>
      </c>
      <c r="D487" t="str">
        <f>IF(B487=1,IF(A488&lt;&gt;A487,"Circonscription unique ","1ère circonscription "),B487&amp;"ème circonscription ")&amp;VLOOKUP(A487,[1]Sheet3!$A$1:$B$107,2,FALSE)</f>
        <v>4ème circonscription de l'Essonne</v>
      </c>
    </row>
    <row r="488" spans="1:4">
      <c r="A488">
        <v>91</v>
      </c>
      <c r="B488">
        <v>5</v>
      </c>
      <c r="C488" t="str">
        <f t="shared" si="7"/>
        <v>091-05</v>
      </c>
      <c r="D488" t="str">
        <f>IF(B488=1,IF(A489&lt;&gt;A488,"Circonscription unique ","1ère circonscription "),B488&amp;"ème circonscription ")&amp;VLOOKUP(A488,[1]Sheet3!$A$1:$B$107,2,FALSE)</f>
        <v>5ème circonscription de l'Essonne</v>
      </c>
    </row>
    <row r="489" spans="1:4">
      <c r="A489">
        <v>91</v>
      </c>
      <c r="B489">
        <v>6</v>
      </c>
      <c r="C489" t="str">
        <f t="shared" si="7"/>
        <v>091-06</v>
      </c>
      <c r="D489" t="str">
        <f>IF(B489=1,IF(A490&lt;&gt;A489,"Circonscription unique ","1ère circonscription "),B489&amp;"ème circonscription ")&amp;VLOOKUP(A489,[1]Sheet3!$A$1:$B$107,2,FALSE)</f>
        <v>6ème circonscription de l'Essonne</v>
      </c>
    </row>
    <row r="490" spans="1:4">
      <c r="A490">
        <v>91</v>
      </c>
      <c r="B490">
        <v>7</v>
      </c>
      <c r="C490" t="str">
        <f t="shared" si="7"/>
        <v>091-07</v>
      </c>
      <c r="D490" t="str">
        <f>IF(B490=1,IF(A491&lt;&gt;A490,"Circonscription unique ","1ère circonscription "),B490&amp;"ème circonscription ")&amp;VLOOKUP(A490,[1]Sheet3!$A$1:$B$107,2,FALSE)</f>
        <v>7ème circonscription de l'Essonne</v>
      </c>
    </row>
    <row r="491" spans="1:4">
      <c r="A491">
        <v>91</v>
      </c>
      <c r="B491">
        <v>8</v>
      </c>
      <c r="C491" t="str">
        <f t="shared" si="7"/>
        <v>091-08</v>
      </c>
      <c r="D491" t="str">
        <f>IF(B491=1,IF(A492&lt;&gt;A491,"Circonscription unique ","1ère circonscription "),B491&amp;"ème circonscription ")&amp;VLOOKUP(A491,[1]Sheet3!$A$1:$B$107,2,FALSE)</f>
        <v>8ème circonscription de l'Essonne</v>
      </c>
    </row>
    <row r="492" spans="1:4">
      <c r="A492" s="4">
        <v>91</v>
      </c>
      <c r="B492" s="4">
        <v>9</v>
      </c>
      <c r="C492" t="str">
        <f t="shared" si="7"/>
        <v>091-09</v>
      </c>
      <c r="D492" t="str">
        <f>IF(B492=1,IF(A493&lt;&gt;A492,"Circonscription unique ","1ère circonscription "),B492&amp;"ème circonscription ")&amp;VLOOKUP(A492,[1]Sheet3!$A$1:$B$107,2,FALSE)</f>
        <v>9ème circonscription de l'Essonne</v>
      </c>
    </row>
    <row r="493" spans="1:4">
      <c r="A493">
        <v>91</v>
      </c>
      <c r="B493">
        <v>10</v>
      </c>
      <c r="C493" t="str">
        <f t="shared" si="7"/>
        <v>091-10</v>
      </c>
      <c r="D493" t="str">
        <f>IF(B493=1,IF(A494&lt;&gt;A493,"Circonscription unique ","1ère circonscription "),B493&amp;"ème circonscription ")&amp;VLOOKUP(A493,[1]Sheet3!$A$1:$B$107,2,FALSE)</f>
        <v>10ème circonscription de l'Essonne</v>
      </c>
    </row>
    <row r="494" spans="1:4">
      <c r="A494">
        <v>92</v>
      </c>
      <c r="B494">
        <v>1</v>
      </c>
      <c r="C494" t="str">
        <f t="shared" si="7"/>
        <v>092-01</v>
      </c>
      <c r="D494" t="str">
        <f>IF(B494=1,IF(A495&lt;&gt;A494,"Circonscription unique ","1ère circonscription "),B494&amp;"ème circonscription ")&amp;VLOOKUP(A494,[1]Sheet3!$A$1:$B$107,2,FALSE)</f>
        <v>1ère circonscription des Hauts-de-Seine</v>
      </c>
    </row>
    <row r="495" spans="1:4">
      <c r="A495">
        <v>92</v>
      </c>
      <c r="B495">
        <v>2</v>
      </c>
      <c r="C495" t="str">
        <f t="shared" si="7"/>
        <v>092-02</v>
      </c>
      <c r="D495" t="str">
        <f>IF(B495=1,IF(A496&lt;&gt;A495,"Circonscription unique ","1ère circonscription "),B495&amp;"ème circonscription ")&amp;VLOOKUP(A495,[1]Sheet3!$A$1:$B$107,2,FALSE)</f>
        <v>2ème circonscription des Hauts-de-Seine</v>
      </c>
    </row>
    <row r="496" spans="1:4">
      <c r="A496">
        <v>92</v>
      </c>
      <c r="B496">
        <v>3</v>
      </c>
      <c r="C496" t="str">
        <f t="shared" si="7"/>
        <v>092-03</v>
      </c>
      <c r="D496" t="str">
        <f>IF(B496=1,IF(A497&lt;&gt;A496,"Circonscription unique ","1ère circonscription "),B496&amp;"ème circonscription ")&amp;VLOOKUP(A496,[1]Sheet3!$A$1:$B$107,2,FALSE)</f>
        <v>3ème circonscription des Hauts-de-Seine</v>
      </c>
    </row>
    <row r="497" spans="1:4">
      <c r="A497">
        <v>92</v>
      </c>
      <c r="B497">
        <v>4</v>
      </c>
      <c r="C497" t="str">
        <f t="shared" si="7"/>
        <v>092-04</v>
      </c>
      <c r="D497" t="str">
        <f>IF(B497=1,IF(A498&lt;&gt;A497,"Circonscription unique ","1ère circonscription "),B497&amp;"ème circonscription ")&amp;VLOOKUP(A497,[1]Sheet3!$A$1:$B$107,2,FALSE)</f>
        <v>4ème circonscription des Hauts-de-Seine</v>
      </c>
    </row>
    <row r="498" spans="1:4">
      <c r="A498">
        <v>92</v>
      </c>
      <c r="B498">
        <v>5</v>
      </c>
      <c r="C498" t="str">
        <f t="shared" si="7"/>
        <v>092-05</v>
      </c>
      <c r="D498" t="str">
        <f>IF(B498=1,IF(A499&lt;&gt;A498,"Circonscription unique ","1ère circonscription "),B498&amp;"ème circonscription ")&amp;VLOOKUP(A498,[1]Sheet3!$A$1:$B$107,2,FALSE)</f>
        <v>5ème circonscription des Hauts-de-Seine</v>
      </c>
    </row>
    <row r="499" spans="1:4">
      <c r="A499">
        <v>92</v>
      </c>
      <c r="B499">
        <v>6</v>
      </c>
      <c r="C499" t="str">
        <f t="shared" si="7"/>
        <v>092-06</v>
      </c>
      <c r="D499" t="str">
        <f>IF(B499=1,IF(A500&lt;&gt;A499,"Circonscription unique ","1ère circonscription "),B499&amp;"ème circonscription ")&amp;VLOOKUP(A499,[1]Sheet3!$A$1:$B$107,2,FALSE)</f>
        <v>6ème circonscription des Hauts-de-Seine</v>
      </c>
    </row>
    <row r="500" spans="1:4">
      <c r="A500" s="4">
        <v>92</v>
      </c>
      <c r="B500" s="4">
        <v>7</v>
      </c>
      <c r="C500" t="str">
        <f t="shared" si="7"/>
        <v>092-07</v>
      </c>
      <c r="D500" t="str">
        <f>IF(B500=1,IF(A501&lt;&gt;A500,"Circonscription unique ","1ère circonscription "),B500&amp;"ème circonscription ")&amp;VLOOKUP(A500,[1]Sheet3!$A$1:$B$107,2,FALSE)</f>
        <v>7ème circonscription des Hauts-de-Seine</v>
      </c>
    </row>
    <row r="501" spans="1:4">
      <c r="A501">
        <v>92</v>
      </c>
      <c r="B501">
        <v>8</v>
      </c>
      <c r="C501" t="str">
        <f t="shared" si="7"/>
        <v>092-08</v>
      </c>
      <c r="D501" t="str">
        <f>IF(B501=1,IF(A502&lt;&gt;A501,"Circonscription unique ","1ère circonscription "),B501&amp;"ème circonscription ")&amp;VLOOKUP(A501,[1]Sheet3!$A$1:$B$107,2,FALSE)</f>
        <v>8ème circonscription des Hauts-de-Seine</v>
      </c>
    </row>
    <row r="502" spans="1:4">
      <c r="A502" s="4">
        <v>92</v>
      </c>
      <c r="B502" s="4">
        <v>9</v>
      </c>
      <c r="C502" t="str">
        <f t="shared" si="7"/>
        <v>092-09</v>
      </c>
      <c r="D502" t="str">
        <f>IF(B502=1,IF(A503&lt;&gt;A502,"Circonscription unique ","1ère circonscription "),B502&amp;"ème circonscription ")&amp;VLOOKUP(A502,[1]Sheet3!$A$1:$B$107,2,FALSE)</f>
        <v>9ème circonscription des Hauts-de-Seine</v>
      </c>
    </row>
    <row r="503" spans="1:4">
      <c r="A503">
        <v>92</v>
      </c>
      <c r="B503">
        <v>10</v>
      </c>
      <c r="C503" t="str">
        <f t="shared" si="7"/>
        <v>092-10</v>
      </c>
      <c r="D503" t="str">
        <f>IF(B503=1,IF(A504&lt;&gt;A503,"Circonscription unique ","1ère circonscription "),B503&amp;"ème circonscription ")&amp;VLOOKUP(A503,[1]Sheet3!$A$1:$B$107,2,FALSE)</f>
        <v>10ème circonscription des Hauts-de-Seine</v>
      </c>
    </row>
    <row r="504" spans="1:4">
      <c r="A504">
        <v>92</v>
      </c>
      <c r="B504">
        <v>11</v>
      </c>
      <c r="C504" t="str">
        <f t="shared" si="7"/>
        <v>092-11</v>
      </c>
      <c r="D504" t="str">
        <f>IF(B504=1,IF(A505&lt;&gt;A504,"Circonscription unique ","1ère circonscription "),B504&amp;"ème circonscription ")&amp;VLOOKUP(A504,[1]Sheet3!$A$1:$B$107,2,FALSE)</f>
        <v>11ème circonscription des Hauts-de-Seine</v>
      </c>
    </row>
    <row r="505" spans="1:4">
      <c r="A505">
        <v>92</v>
      </c>
      <c r="B505">
        <v>12</v>
      </c>
      <c r="C505" t="str">
        <f t="shared" si="7"/>
        <v>092-12</v>
      </c>
      <c r="D505" t="str">
        <f>IF(B505=1,IF(A506&lt;&gt;A505,"Circonscription unique ","1ère circonscription "),B505&amp;"ème circonscription ")&amp;VLOOKUP(A505,[1]Sheet3!$A$1:$B$107,2,FALSE)</f>
        <v>12ème circonscription des Hauts-de-Seine</v>
      </c>
    </row>
    <row r="506" spans="1:4">
      <c r="A506" s="4">
        <v>92</v>
      </c>
      <c r="B506" s="4">
        <v>13</v>
      </c>
      <c r="C506" t="str">
        <f t="shared" si="7"/>
        <v>092-13</v>
      </c>
      <c r="D506" t="str">
        <f>IF(B506=1,IF(A507&lt;&gt;A506,"Circonscription unique ","1ère circonscription "),B506&amp;"ème circonscription ")&amp;VLOOKUP(A506,[1]Sheet3!$A$1:$B$107,2,FALSE)</f>
        <v>13ème circonscription des Hauts-de-Seine</v>
      </c>
    </row>
    <row r="507" spans="1:4">
      <c r="A507">
        <v>93</v>
      </c>
      <c r="B507">
        <v>1</v>
      </c>
      <c r="C507" t="str">
        <f t="shared" si="7"/>
        <v>093-01</v>
      </c>
      <c r="D507" t="str">
        <f>IF(B507=1,IF(A508&lt;&gt;A507,"Circonscription unique ","1ère circonscription "),B507&amp;"ème circonscription ")&amp;VLOOKUP(A507,[1]Sheet3!$A$1:$B$107,2,FALSE)</f>
        <v>1ère circonscription de la Seine-Saint-denis</v>
      </c>
    </row>
    <row r="508" spans="1:4">
      <c r="A508">
        <v>93</v>
      </c>
      <c r="B508">
        <v>2</v>
      </c>
      <c r="C508" t="str">
        <f t="shared" si="7"/>
        <v>093-02</v>
      </c>
      <c r="D508" t="str">
        <f>IF(B508=1,IF(A509&lt;&gt;A508,"Circonscription unique ","1ère circonscription "),B508&amp;"ème circonscription ")&amp;VLOOKUP(A508,[1]Sheet3!$A$1:$B$107,2,FALSE)</f>
        <v>2ème circonscription de la Seine-Saint-denis</v>
      </c>
    </row>
    <row r="509" spans="1:4">
      <c r="A509">
        <v>93</v>
      </c>
      <c r="B509">
        <v>3</v>
      </c>
      <c r="C509" t="str">
        <f t="shared" si="7"/>
        <v>093-03</v>
      </c>
      <c r="D509" t="str">
        <f>IF(B509=1,IF(A510&lt;&gt;A509,"Circonscription unique ","1ère circonscription "),B509&amp;"ème circonscription ")&amp;VLOOKUP(A509,[1]Sheet3!$A$1:$B$107,2,FALSE)</f>
        <v>3ème circonscription de la Seine-Saint-denis</v>
      </c>
    </row>
    <row r="510" spans="1:4">
      <c r="A510">
        <v>93</v>
      </c>
      <c r="B510">
        <v>4</v>
      </c>
      <c r="C510" t="str">
        <f t="shared" si="7"/>
        <v>093-04</v>
      </c>
      <c r="D510" t="str">
        <f>IF(B510=1,IF(A511&lt;&gt;A510,"Circonscription unique ","1ère circonscription "),B510&amp;"ème circonscription ")&amp;VLOOKUP(A510,[1]Sheet3!$A$1:$B$107,2,FALSE)</f>
        <v>4ème circonscription de la Seine-Saint-denis</v>
      </c>
    </row>
    <row r="511" spans="1:4">
      <c r="A511">
        <v>93</v>
      </c>
      <c r="B511">
        <v>5</v>
      </c>
      <c r="C511" t="str">
        <f t="shared" si="7"/>
        <v>093-05</v>
      </c>
      <c r="D511" t="str">
        <f>IF(B511=1,IF(A512&lt;&gt;A511,"Circonscription unique ","1ère circonscription "),B511&amp;"ème circonscription ")&amp;VLOOKUP(A511,[1]Sheet3!$A$1:$B$107,2,FALSE)</f>
        <v>5ème circonscription de la Seine-Saint-denis</v>
      </c>
    </row>
    <row r="512" spans="1:4">
      <c r="A512">
        <v>93</v>
      </c>
      <c r="B512">
        <v>6</v>
      </c>
      <c r="C512" t="str">
        <f t="shared" si="7"/>
        <v>093-06</v>
      </c>
      <c r="D512" t="str">
        <f>IF(B512=1,IF(A513&lt;&gt;A512,"Circonscription unique ","1ère circonscription "),B512&amp;"ème circonscription ")&amp;VLOOKUP(A512,[1]Sheet3!$A$1:$B$107,2,FALSE)</f>
        <v>6ème circonscription de la Seine-Saint-denis</v>
      </c>
    </row>
    <row r="513" spans="1:4">
      <c r="A513">
        <v>93</v>
      </c>
      <c r="B513">
        <v>7</v>
      </c>
      <c r="C513" t="str">
        <f t="shared" si="7"/>
        <v>093-07</v>
      </c>
      <c r="D513" t="str">
        <f>IF(B513=1,IF(A514&lt;&gt;A513,"Circonscription unique ","1ère circonscription "),B513&amp;"ème circonscription ")&amp;VLOOKUP(A513,[1]Sheet3!$A$1:$B$107,2,FALSE)</f>
        <v>7ème circonscription de la Seine-Saint-denis</v>
      </c>
    </row>
    <row r="514" spans="1:4">
      <c r="A514">
        <v>93</v>
      </c>
      <c r="B514">
        <v>8</v>
      </c>
      <c r="C514" t="str">
        <f t="shared" ref="C514:C577" si="8">REPT("0",3-LEN(A514))&amp;A514&amp;"-"&amp;REPT("0",2-LEN(B514))&amp;B514</f>
        <v>093-08</v>
      </c>
      <c r="D514" t="str">
        <f>IF(B514=1,IF(A515&lt;&gt;A514,"Circonscription unique ","1ère circonscription "),B514&amp;"ème circonscription ")&amp;VLOOKUP(A514,[1]Sheet3!$A$1:$B$107,2,FALSE)</f>
        <v>8ème circonscription de la Seine-Saint-denis</v>
      </c>
    </row>
    <row r="515" spans="1:4">
      <c r="A515">
        <v>93</v>
      </c>
      <c r="B515">
        <v>9</v>
      </c>
      <c r="C515" t="str">
        <f t="shared" si="8"/>
        <v>093-09</v>
      </c>
      <c r="D515" t="str">
        <f>IF(B515=1,IF(A516&lt;&gt;A515,"Circonscription unique ","1ère circonscription "),B515&amp;"ème circonscription ")&amp;VLOOKUP(A515,[1]Sheet3!$A$1:$B$107,2,FALSE)</f>
        <v>9ème circonscription de la Seine-Saint-denis</v>
      </c>
    </row>
    <row r="516" spans="1:4">
      <c r="A516">
        <v>93</v>
      </c>
      <c r="B516">
        <v>10</v>
      </c>
      <c r="C516" t="str">
        <f t="shared" si="8"/>
        <v>093-10</v>
      </c>
      <c r="D516" t="str">
        <f>IF(B516=1,IF(A517&lt;&gt;A516,"Circonscription unique ","1ère circonscription "),B516&amp;"ème circonscription ")&amp;VLOOKUP(A516,[1]Sheet3!$A$1:$B$107,2,FALSE)</f>
        <v>10ème circonscription de la Seine-Saint-denis</v>
      </c>
    </row>
    <row r="517" spans="1:4">
      <c r="A517">
        <v>93</v>
      </c>
      <c r="B517">
        <v>11</v>
      </c>
      <c r="C517" t="str">
        <f t="shared" si="8"/>
        <v>093-11</v>
      </c>
      <c r="D517" t="str">
        <f>IF(B517=1,IF(A518&lt;&gt;A517,"Circonscription unique ","1ère circonscription "),B517&amp;"ème circonscription ")&amp;VLOOKUP(A517,[1]Sheet3!$A$1:$B$107,2,FALSE)</f>
        <v>11ème circonscription de la Seine-Saint-denis</v>
      </c>
    </row>
    <row r="518" spans="1:4">
      <c r="A518">
        <v>93</v>
      </c>
      <c r="B518">
        <v>12</v>
      </c>
      <c r="C518" t="str">
        <f t="shared" si="8"/>
        <v>093-12</v>
      </c>
      <c r="D518" t="str">
        <f>IF(B518=1,IF(A519&lt;&gt;A518,"Circonscription unique ","1ère circonscription "),B518&amp;"ème circonscription ")&amp;VLOOKUP(A518,[1]Sheet3!$A$1:$B$107,2,FALSE)</f>
        <v>12ème circonscription de la Seine-Saint-denis</v>
      </c>
    </row>
    <row r="519" spans="1:4">
      <c r="A519">
        <v>94</v>
      </c>
      <c r="B519">
        <v>1</v>
      </c>
      <c r="C519" t="str">
        <f t="shared" si="8"/>
        <v>094-01</v>
      </c>
      <c r="D519" t="str">
        <f>IF(B519=1,IF(A520&lt;&gt;A519,"Circonscription unique ","1ère circonscription "),B519&amp;"ème circonscription ")&amp;VLOOKUP(A519,[1]Sheet3!$A$1:$B$107,2,FALSE)</f>
        <v>1ère circonscription du Val-de-Marne</v>
      </c>
    </row>
    <row r="520" spans="1:4">
      <c r="A520">
        <v>94</v>
      </c>
      <c r="B520">
        <v>2</v>
      </c>
      <c r="C520" t="str">
        <f t="shared" si="8"/>
        <v>094-02</v>
      </c>
      <c r="D520" t="str">
        <f>IF(B520=1,IF(A521&lt;&gt;A520,"Circonscription unique ","1ère circonscription "),B520&amp;"ème circonscription ")&amp;VLOOKUP(A520,[1]Sheet3!$A$1:$B$107,2,FALSE)</f>
        <v>2ème circonscription du Val-de-Marne</v>
      </c>
    </row>
    <row r="521" spans="1:4">
      <c r="A521">
        <v>94</v>
      </c>
      <c r="B521">
        <v>3</v>
      </c>
      <c r="C521" t="str">
        <f t="shared" si="8"/>
        <v>094-03</v>
      </c>
      <c r="D521" t="str">
        <f>IF(B521=1,IF(A522&lt;&gt;A521,"Circonscription unique ","1ère circonscription "),B521&amp;"ème circonscription ")&amp;VLOOKUP(A521,[1]Sheet3!$A$1:$B$107,2,FALSE)</f>
        <v>3ème circonscription du Val-de-Marne</v>
      </c>
    </row>
    <row r="522" spans="1:4">
      <c r="A522">
        <v>94</v>
      </c>
      <c r="B522">
        <v>4</v>
      </c>
      <c r="C522" t="str">
        <f t="shared" si="8"/>
        <v>094-04</v>
      </c>
      <c r="D522" t="str">
        <f>IF(B522=1,IF(A523&lt;&gt;A522,"Circonscription unique ","1ère circonscription "),B522&amp;"ème circonscription ")&amp;VLOOKUP(A522,[1]Sheet3!$A$1:$B$107,2,FALSE)</f>
        <v>4ème circonscription du Val-de-Marne</v>
      </c>
    </row>
    <row r="523" spans="1:4">
      <c r="A523">
        <v>94</v>
      </c>
      <c r="B523">
        <v>5</v>
      </c>
      <c r="C523" t="str">
        <f t="shared" si="8"/>
        <v>094-05</v>
      </c>
      <c r="D523" t="str">
        <f>IF(B523=1,IF(A524&lt;&gt;A523,"Circonscription unique ","1ère circonscription "),B523&amp;"ème circonscription ")&amp;VLOOKUP(A523,[1]Sheet3!$A$1:$B$107,2,FALSE)</f>
        <v>5ème circonscription du Val-de-Marne</v>
      </c>
    </row>
    <row r="524" spans="1:4">
      <c r="A524">
        <v>94</v>
      </c>
      <c r="B524">
        <v>6</v>
      </c>
      <c r="C524" t="str">
        <f t="shared" si="8"/>
        <v>094-06</v>
      </c>
      <c r="D524" t="str">
        <f>IF(B524=1,IF(A525&lt;&gt;A524,"Circonscription unique ","1ère circonscription "),B524&amp;"ème circonscription ")&amp;VLOOKUP(A524,[1]Sheet3!$A$1:$B$107,2,FALSE)</f>
        <v>6ème circonscription du Val-de-Marne</v>
      </c>
    </row>
    <row r="525" spans="1:4">
      <c r="A525">
        <v>94</v>
      </c>
      <c r="B525">
        <v>7</v>
      </c>
      <c r="C525" t="str">
        <f t="shared" si="8"/>
        <v>094-07</v>
      </c>
      <c r="D525" t="str">
        <f>IF(B525=1,IF(A526&lt;&gt;A525,"Circonscription unique ","1ère circonscription "),B525&amp;"ème circonscription ")&amp;VLOOKUP(A525,[1]Sheet3!$A$1:$B$107,2,FALSE)</f>
        <v>7ème circonscription du Val-de-Marne</v>
      </c>
    </row>
    <row r="526" spans="1:4">
      <c r="A526">
        <v>94</v>
      </c>
      <c r="B526">
        <v>8</v>
      </c>
      <c r="C526" t="str">
        <f t="shared" si="8"/>
        <v>094-08</v>
      </c>
      <c r="D526" t="str">
        <f>IF(B526=1,IF(A527&lt;&gt;A526,"Circonscription unique ","1ère circonscription "),B526&amp;"ème circonscription ")&amp;VLOOKUP(A526,[1]Sheet3!$A$1:$B$107,2,FALSE)</f>
        <v>8ème circonscription du Val-de-Marne</v>
      </c>
    </row>
    <row r="527" spans="1:4">
      <c r="A527">
        <v>94</v>
      </c>
      <c r="B527">
        <v>9</v>
      </c>
      <c r="C527" t="str">
        <f t="shared" si="8"/>
        <v>094-09</v>
      </c>
      <c r="D527" t="str">
        <f>IF(B527=1,IF(A528&lt;&gt;A527,"Circonscription unique ","1ère circonscription "),B527&amp;"ème circonscription ")&amp;VLOOKUP(A527,[1]Sheet3!$A$1:$B$107,2,FALSE)</f>
        <v>9ème circonscription du Val-de-Marne</v>
      </c>
    </row>
    <row r="528" spans="1:4">
      <c r="A528">
        <v>94</v>
      </c>
      <c r="B528">
        <v>10</v>
      </c>
      <c r="C528" t="str">
        <f t="shared" si="8"/>
        <v>094-10</v>
      </c>
      <c r="D528" t="str">
        <f>IF(B528=1,IF(A529&lt;&gt;A528,"Circonscription unique ","1ère circonscription "),B528&amp;"ème circonscription ")&amp;VLOOKUP(A528,[1]Sheet3!$A$1:$B$107,2,FALSE)</f>
        <v>10ème circonscription du Val-de-Marne</v>
      </c>
    </row>
    <row r="529" spans="1:4">
      <c r="A529">
        <v>94</v>
      </c>
      <c r="B529">
        <v>11</v>
      </c>
      <c r="C529" t="str">
        <f t="shared" si="8"/>
        <v>094-11</v>
      </c>
      <c r="D529" t="str">
        <f>IF(B529=1,IF(A530&lt;&gt;A529,"Circonscription unique ","1ère circonscription "),B529&amp;"ème circonscription ")&amp;VLOOKUP(A529,[1]Sheet3!$A$1:$B$107,2,FALSE)</f>
        <v>11ème circonscription du Val-de-Marne</v>
      </c>
    </row>
    <row r="530" spans="1:4">
      <c r="A530">
        <v>95</v>
      </c>
      <c r="B530">
        <v>1</v>
      </c>
      <c r="C530" t="str">
        <f t="shared" si="8"/>
        <v>095-01</v>
      </c>
      <c r="D530" t="str">
        <f>IF(B530=1,IF(A531&lt;&gt;A530,"Circonscription unique ","1ère circonscription "),B530&amp;"ème circonscription ")&amp;VLOOKUP(A530,[1]Sheet3!$A$1:$B$107,2,FALSE)</f>
        <v>1ère circonscription du Val-d'Oise</v>
      </c>
    </row>
    <row r="531" spans="1:4">
      <c r="A531">
        <v>95</v>
      </c>
      <c r="B531">
        <v>2</v>
      </c>
      <c r="C531" t="str">
        <f t="shared" si="8"/>
        <v>095-02</v>
      </c>
      <c r="D531" t="str">
        <f>IF(B531=1,IF(A532&lt;&gt;A531,"Circonscription unique ","1ère circonscription "),B531&amp;"ème circonscription ")&amp;VLOOKUP(A531,[1]Sheet3!$A$1:$B$107,2,FALSE)</f>
        <v>2ème circonscription du Val-d'Oise</v>
      </c>
    </row>
    <row r="532" spans="1:4">
      <c r="A532">
        <v>95</v>
      </c>
      <c r="B532">
        <v>3</v>
      </c>
      <c r="C532" t="str">
        <f t="shared" si="8"/>
        <v>095-03</v>
      </c>
      <c r="D532" t="str">
        <f>IF(B532=1,IF(A533&lt;&gt;A532,"Circonscription unique ","1ère circonscription "),B532&amp;"ème circonscription ")&amp;VLOOKUP(A532,[1]Sheet3!$A$1:$B$107,2,FALSE)</f>
        <v>3ème circonscription du Val-d'Oise</v>
      </c>
    </row>
    <row r="533" spans="1:4">
      <c r="A533">
        <v>95</v>
      </c>
      <c r="B533">
        <v>4</v>
      </c>
      <c r="C533" t="str">
        <f t="shared" si="8"/>
        <v>095-04</v>
      </c>
      <c r="D533" t="str">
        <f>IF(B533=1,IF(A534&lt;&gt;A533,"Circonscription unique ","1ère circonscription "),B533&amp;"ème circonscription ")&amp;VLOOKUP(A533,[1]Sheet3!$A$1:$B$107,2,FALSE)</f>
        <v>4ème circonscription du Val-d'Oise</v>
      </c>
    </row>
    <row r="534" spans="1:4">
      <c r="A534">
        <v>95</v>
      </c>
      <c r="B534">
        <v>5</v>
      </c>
      <c r="C534" t="str">
        <f t="shared" si="8"/>
        <v>095-05</v>
      </c>
      <c r="D534" t="str">
        <f>IF(B534=1,IF(A535&lt;&gt;A534,"Circonscription unique ","1ère circonscription "),B534&amp;"ème circonscription ")&amp;VLOOKUP(A534,[1]Sheet3!$A$1:$B$107,2,FALSE)</f>
        <v>5ème circonscription du Val-d'Oise</v>
      </c>
    </row>
    <row r="535" spans="1:4">
      <c r="A535">
        <v>95</v>
      </c>
      <c r="B535">
        <v>6</v>
      </c>
      <c r="C535" t="str">
        <f t="shared" si="8"/>
        <v>095-06</v>
      </c>
      <c r="D535" t="str">
        <f>IF(B535=1,IF(A536&lt;&gt;A535,"Circonscription unique ","1ère circonscription "),B535&amp;"ème circonscription ")&amp;VLOOKUP(A535,[1]Sheet3!$A$1:$B$107,2,FALSE)</f>
        <v>6ème circonscription du Val-d'Oise</v>
      </c>
    </row>
    <row r="536" spans="1:4">
      <c r="A536">
        <v>95</v>
      </c>
      <c r="B536">
        <v>7</v>
      </c>
      <c r="C536" t="str">
        <f t="shared" si="8"/>
        <v>095-07</v>
      </c>
      <c r="D536" t="str">
        <f>IF(B536=1,IF(A537&lt;&gt;A536,"Circonscription unique ","1ère circonscription "),B536&amp;"ème circonscription ")&amp;VLOOKUP(A536,[1]Sheet3!$A$1:$B$107,2,FALSE)</f>
        <v>7ème circonscription du Val-d'Oise</v>
      </c>
    </row>
    <row r="537" spans="1:4">
      <c r="A537">
        <v>95</v>
      </c>
      <c r="B537">
        <v>8</v>
      </c>
      <c r="C537" t="str">
        <f t="shared" si="8"/>
        <v>095-08</v>
      </c>
      <c r="D537" t="str">
        <f>IF(B537=1,IF(A538&lt;&gt;A537,"Circonscription unique ","1ère circonscription "),B537&amp;"ème circonscription ")&amp;VLOOKUP(A537,[1]Sheet3!$A$1:$B$107,2,FALSE)</f>
        <v>8ème circonscription du Val-d'Oise</v>
      </c>
    </row>
    <row r="538" spans="1:4">
      <c r="A538">
        <v>95</v>
      </c>
      <c r="B538">
        <v>9</v>
      </c>
      <c r="C538" t="str">
        <f t="shared" si="8"/>
        <v>095-09</v>
      </c>
      <c r="D538" t="str">
        <f>IF(B538=1,IF(A539&lt;&gt;A538,"Circonscription unique ","1ère circonscription "),B538&amp;"ème circonscription ")&amp;VLOOKUP(A538,[1]Sheet3!$A$1:$B$107,2,FALSE)</f>
        <v>9ème circonscription du Val-d'Oise</v>
      </c>
    </row>
    <row r="539" spans="1:4">
      <c r="A539">
        <v>95</v>
      </c>
      <c r="B539">
        <v>10</v>
      </c>
      <c r="C539" t="str">
        <f t="shared" si="8"/>
        <v>095-10</v>
      </c>
      <c r="D539" t="str">
        <f>IF(B539=1,IF(A540&lt;&gt;A539,"Circonscription unique ","1ère circonscription "),B539&amp;"ème circonscription ")&amp;VLOOKUP(A539,[1]Sheet3!$A$1:$B$107,2,FALSE)</f>
        <v>10ème circonscription du Val-d'Oise</v>
      </c>
    </row>
    <row r="540" spans="1:4">
      <c r="A540">
        <v>971</v>
      </c>
      <c r="B540">
        <v>1</v>
      </c>
      <c r="C540" t="str">
        <f t="shared" si="8"/>
        <v>971-01</v>
      </c>
      <c r="D540" t="str">
        <f>IF(B540=1,IF(A541&lt;&gt;A540,"Circonscription unique ","1ère circonscription "),B540&amp;"ème circonscription ")&amp;VLOOKUP(A540,[1]Sheet3!$A$1:$B$107,2,FALSE)</f>
        <v>1ère circonscription de la Guadeloupe</v>
      </c>
    </row>
    <row r="541" spans="1:4">
      <c r="A541">
        <v>971</v>
      </c>
      <c r="B541">
        <v>2</v>
      </c>
      <c r="C541" t="str">
        <f t="shared" si="8"/>
        <v>971-02</v>
      </c>
      <c r="D541" t="str">
        <f>IF(B541=1,IF(A542&lt;&gt;A541,"Circonscription unique ","1ère circonscription "),B541&amp;"ème circonscription ")&amp;VLOOKUP(A541,[1]Sheet3!$A$1:$B$107,2,FALSE)</f>
        <v>2ème circonscription de la Guadeloupe</v>
      </c>
    </row>
    <row r="542" spans="1:4">
      <c r="A542">
        <v>971</v>
      </c>
      <c r="B542">
        <v>3</v>
      </c>
      <c r="C542" t="str">
        <f t="shared" si="8"/>
        <v>971-03</v>
      </c>
      <c r="D542" t="str">
        <f>IF(B542=1,IF(A543&lt;&gt;A542,"Circonscription unique ","1ère circonscription "),B542&amp;"ème circonscription ")&amp;VLOOKUP(A542,[1]Sheet3!$A$1:$B$107,2,FALSE)</f>
        <v>3ème circonscription de la Guadeloupe</v>
      </c>
    </row>
    <row r="543" spans="1:4">
      <c r="A543">
        <v>971</v>
      </c>
      <c r="B543" s="4">
        <v>4</v>
      </c>
      <c r="C543" t="str">
        <f t="shared" si="8"/>
        <v>971-04</v>
      </c>
      <c r="D543" t="str">
        <f>IF(B543=1,IF(A544&lt;&gt;A543,"Circonscription unique ","1ère circonscription "),B543&amp;"ème circonscription ")&amp;VLOOKUP(A543,[1]Sheet3!$A$1:$B$107,2,FALSE)</f>
        <v>4ème circonscription de la Guadeloupe</v>
      </c>
    </row>
    <row r="544" spans="1:4">
      <c r="A544">
        <v>972</v>
      </c>
      <c r="B544">
        <v>1</v>
      </c>
      <c r="C544" t="str">
        <f t="shared" si="8"/>
        <v>972-01</v>
      </c>
      <c r="D544" t="str">
        <f>IF(B544=1,IF(A545&lt;&gt;A544,"Circonscription unique ","1ère circonscription "),B544&amp;"ème circonscription ")&amp;VLOOKUP(A544,[1]Sheet3!$A$1:$B$107,2,FALSE)</f>
        <v>1ère circonscription de la Martinique</v>
      </c>
    </row>
    <row r="545" spans="1:4">
      <c r="A545">
        <v>972</v>
      </c>
      <c r="B545">
        <v>2</v>
      </c>
      <c r="C545" t="str">
        <f t="shared" si="8"/>
        <v>972-02</v>
      </c>
      <c r="D545" t="str">
        <f>IF(B545=1,IF(A546&lt;&gt;A545,"Circonscription unique ","1ère circonscription "),B545&amp;"ème circonscription ")&amp;VLOOKUP(A545,[1]Sheet3!$A$1:$B$107,2,FALSE)</f>
        <v>2ème circonscription de la Martinique</v>
      </c>
    </row>
    <row r="546" spans="1:4">
      <c r="A546">
        <v>972</v>
      </c>
      <c r="B546">
        <v>3</v>
      </c>
      <c r="C546" t="str">
        <f t="shared" si="8"/>
        <v>972-03</v>
      </c>
      <c r="D546" t="str">
        <f>IF(B546=1,IF(A547&lt;&gt;A546,"Circonscription unique ","1ère circonscription "),B546&amp;"ème circonscription ")&amp;VLOOKUP(A546,[1]Sheet3!$A$1:$B$107,2,FALSE)</f>
        <v>3ème circonscription de la Martinique</v>
      </c>
    </row>
    <row r="547" spans="1:4">
      <c r="A547">
        <v>972</v>
      </c>
      <c r="B547">
        <v>4</v>
      </c>
      <c r="C547" t="str">
        <f t="shared" si="8"/>
        <v>972-04</v>
      </c>
      <c r="D547" t="str">
        <f>IF(B547=1,IF(A548&lt;&gt;A547,"Circonscription unique ","1ère circonscription "),B547&amp;"ème circonscription ")&amp;VLOOKUP(A547,[1]Sheet3!$A$1:$B$107,2,FALSE)</f>
        <v>4ème circonscription de la Martinique</v>
      </c>
    </row>
    <row r="548" spans="1:4">
      <c r="A548">
        <v>973</v>
      </c>
      <c r="B548">
        <v>1</v>
      </c>
      <c r="C548" t="str">
        <f t="shared" si="8"/>
        <v>973-01</v>
      </c>
      <c r="D548" t="str">
        <f>IF(B548=1,IF(A549&lt;&gt;A548,"Circonscription unique ","1ère circonscription "),B548&amp;"ème circonscription ")&amp;VLOOKUP(A548,[1]Sheet3!$A$1:$B$107,2,FALSE)</f>
        <v>1ère circonscription de la Guyane</v>
      </c>
    </row>
    <row r="549" spans="1:4">
      <c r="A549">
        <v>973</v>
      </c>
      <c r="B549">
        <v>2</v>
      </c>
      <c r="C549" t="str">
        <f t="shared" si="8"/>
        <v>973-02</v>
      </c>
      <c r="D549" t="str">
        <f>IF(B549=1,IF(A550&lt;&gt;A549,"Circonscription unique ","1ère circonscription "),B549&amp;"ème circonscription ")&amp;VLOOKUP(A549,[1]Sheet3!$A$1:$B$107,2,FALSE)</f>
        <v>2ème circonscription de la Guyane</v>
      </c>
    </row>
    <row r="550" spans="1:4">
      <c r="A550">
        <v>974</v>
      </c>
      <c r="B550">
        <v>1</v>
      </c>
      <c r="C550" t="str">
        <f t="shared" si="8"/>
        <v>974-01</v>
      </c>
      <c r="D550" t="str">
        <f>IF(B550=1,IF(A551&lt;&gt;A550,"Circonscription unique ","1ère circonscription "),B550&amp;"ème circonscription ")&amp;VLOOKUP(A550,[1]Sheet3!$A$1:$B$107,2,FALSE)</f>
        <v>1ère circonscription de La Réunion</v>
      </c>
    </row>
    <row r="551" spans="1:4">
      <c r="A551">
        <v>974</v>
      </c>
      <c r="B551">
        <v>2</v>
      </c>
      <c r="C551" t="str">
        <f t="shared" si="8"/>
        <v>974-02</v>
      </c>
      <c r="D551" t="str">
        <f>IF(B551=1,IF(A552&lt;&gt;A551,"Circonscription unique ","1ère circonscription "),B551&amp;"ème circonscription ")&amp;VLOOKUP(A551,[1]Sheet3!$A$1:$B$107,2,FALSE)</f>
        <v>2ème circonscription de La Réunion</v>
      </c>
    </row>
    <row r="552" spans="1:4">
      <c r="A552">
        <v>974</v>
      </c>
      <c r="B552">
        <v>3</v>
      </c>
      <c r="C552" t="str">
        <f t="shared" si="8"/>
        <v>974-03</v>
      </c>
      <c r="D552" t="str">
        <f>IF(B552=1,IF(A553&lt;&gt;A552,"Circonscription unique ","1ère circonscription "),B552&amp;"ème circonscription ")&amp;VLOOKUP(A552,[1]Sheet3!$A$1:$B$107,2,FALSE)</f>
        <v>3ème circonscription de La Réunion</v>
      </c>
    </row>
    <row r="553" spans="1:4">
      <c r="A553">
        <v>974</v>
      </c>
      <c r="B553">
        <v>4</v>
      </c>
      <c r="C553" t="str">
        <f t="shared" si="8"/>
        <v>974-04</v>
      </c>
      <c r="D553" t="str">
        <f>IF(B553=1,IF(A554&lt;&gt;A553,"Circonscription unique ","1ère circonscription "),B553&amp;"ème circonscription ")&amp;VLOOKUP(A553,[1]Sheet3!$A$1:$B$107,2,FALSE)</f>
        <v>4ème circonscription de La Réunion</v>
      </c>
    </row>
    <row r="554" spans="1:4">
      <c r="A554">
        <v>974</v>
      </c>
      <c r="B554">
        <v>5</v>
      </c>
      <c r="C554" t="str">
        <f t="shared" si="8"/>
        <v>974-05</v>
      </c>
      <c r="D554" t="str">
        <f>IF(B554=1,IF(A555&lt;&gt;A554,"Circonscription unique ","1ère circonscription "),B554&amp;"ème circonscription ")&amp;VLOOKUP(A554,[1]Sheet3!$A$1:$B$107,2,FALSE)</f>
        <v>5ème circonscription de La Réunion</v>
      </c>
    </row>
    <row r="555" spans="1:4">
      <c r="A555">
        <v>974</v>
      </c>
      <c r="B555">
        <v>6</v>
      </c>
      <c r="C555" t="str">
        <f t="shared" si="8"/>
        <v>974-06</v>
      </c>
      <c r="D555" t="str">
        <f>IF(B555=1,IF(A556&lt;&gt;A555,"Circonscription unique ","1ère circonscription "),B555&amp;"ème circonscription ")&amp;VLOOKUP(A555,[1]Sheet3!$A$1:$B$107,2,FALSE)</f>
        <v>6ème circonscription de La Réunion</v>
      </c>
    </row>
    <row r="556" spans="1:4">
      <c r="A556">
        <v>974</v>
      </c>
      <c r="B556">
        <v>7</v>
      </c>
      <c r="C556" t="str">
        <f t="shared" si="8"/>
        <v>974-07</v>
      </c>
      <c r="D556" t="str">
        <f>IF(B556=1,IF(A557&lt;&gt;A556,"Circonscription unique ","1ère circonscription "),B556&amp;"ème circonscription ")&amp;VLOOKUP(A556,[1]Sheet3!$A$1:$B$107,2,FALSE)</f>
        <v>7ème circonscription de La Réunion</v>
      </c>
    </row>
    <row r="557" spans="1:4">
      <c r="A557">
        <v>975</v>
      </c>
      <c r="B557">
        <v>1</v>
      </c>
      <c r="C557" t="str">
        <f t="shared" si="8"/>
        <v>975-01</v>
      </c>
      <c r="D557" t="str">
        <f>IF(B557=1,IF(A558&lt;&gt;A557,"Circonscription unique ","1ère circonscription "),B557&amp;"ème circonscription ")&amp;VLOOKUP(A557,[1]Sheet3!$A$1:$B$107,2,FALSE)</f>
        <v>Circonscription unique de Saint-Pierre-et-Miquelon</v>
      </c>
    </row>
    <row r="558" spans="1:4">
      <c r="A558">
        <v>976</v>
      </c>
      <c r="B558">
        <v>1</v>
      </c>
      <c r="C558" t="str">
        <f t="shared" si="8"/>
        <v>976-01</v>
      </c>
      <c r="D558" t="str">
        <f>IF(B558=1,IF(A559&lt;&gt;A558,"Circonscription unique ","1ère circonscription "),B558&amp;"ème circonscription ")&amp;VLOOKUP(A558,[1]Sheet3!$A$1:$B$107,2,FALSE)</f>
        <v>1ère circonscription de Mayotte</v>
      </c>
    </row>
    <row r="559" spans="1:4">
      <c r="A559">
        <v>976</v>
      </c>
      <c r="B559">
        <v>2</v>
      </c>
      <c r="C559" t="str">
        <f t="shared" si="8"/>
        <v>976-02</v>
      </c>
      <c r="D559" t="str">
        <f>IF(B559=1,IF(A560&lt;&gt;A559,"Circonscription unique ","1ère circonscription "),B559&amp;"ème circonscription ")&amp;VLOOKUP(A559,[1]Sheet3!$A$1:$B$107,2,FALSE)</f>
        <v>2ème circonscription de Mayotte</v>
      </c>
    </row>
    <row r="560" spans="1:4">
      <c r="A560">
        <v>977</v>
      </c>
      <c r="B560">
        <v>1</v>
      </c>
      <c r="C560" t="str">
        <f t="shared" si="8"/>
        <v>977-01</v>
      </c>
      <c r="D560" t="str">
        <f>IF(B560=1,IF(A561&lt;&gt;A560,"Circonscription unique ","1ère circonscription "),B560&amp;"ème circonscription ")&amp;VLOOKUP(A560,[1]Sheet3!$A$1:$B$107,2,FALSE)</f>
        <v>Circonscription unique de Saint-Barthélémy / Saint-Martin</v>
      </c>
    </row>
    <row r="561" spans="1:4">
      <c r="A561">
        <v>986</v>
      </c>
      <c r="B561">
        <v>1</v>
      </c>
      <c r="C561" t="str">
        <f t="shared" si="8"/>
        <v>986-01</v>
      </c>
      <c r="D561" t="str">
        <f>IF(B561=1,IF(A562&lt;&gt;A561,"Circonscription unique ","1ère circonscription "),B561&amp;"ème circonscription ")&amp;VLOOKUP(A561,[1]Sheet3!$A$1:$B$107,2,FALSE)</f>
        <v>Circonscription unique de Wallis-et-Futuna</v>
      </c>
    </row>
    <row r="562" spans="1:4">
      <c r="A562">
        <v>987</v>
      </c>
      <c r="B562">
        <v>1</v>
      </c>
      <c r="C562" t="str">
        <f t="shared" si="8"/>
        <v>987-01</v>
      </c>
      <c r="D562" t="str">
        <f>IF(B562=1,IF(A563&lt;&gt;A562,"Circonscription unique ","1ère circonscription "),B562&amp;"ème circonscription ")&amp;VLOOKUP(A562,[1]Sheet3!$A$1:$B$107,2,FALSE)</f>
        <v>1ère circonscription de Polynésie Française</v>
      </c>
    </row>
    <row r="563" spans="1:4">
      <c r="A563">
        <v>987</v>
      </c>
      <c r="B563">
        <v>2</v>
      </c>
      <c r="C563" t="str">
        <f t="shared" si="8"/>
        <v>987-02</v>
      </c>
      <c r="D563" t="str">
        <f>IF(B563=1,IF(A564&lt;&gt;A563,"Circonscription unique ","1ère circonscription "),B563&amp;"ème circonscription ")&amp;VLOOKUP(A563,[1]Sheet3!$A$1:$B$107,2,FALSE)</f>
        <v>2ème circonscription de Polynésie Française</v>
      </c>
    </row>
    <row r="564" spans="1:4">
      <c r="A564">
        <v>987</v>
      </c>
      <c r="B564">
        <v>3</v>
      </c>
      <c r="C564" t="str">
        <f t="shared" si="8"/>
        <v>987-03</v>
      </c>
      <c r="D564" t="str">
        <f>IF(B564=1,IF(A565&lt;&gt;A564,"Circonscription unique ","1ère circonscription "),B564&amp;"ème circonscription ")&amp;VLOOKUP(A564,[1]Sheet3!$A$1:$B$107,2,FALSE)</f>
        <v>3ème circonscription de Polynésie Française</v>
      </c>
    </row>
    <row r="565" spans="1:4">
      <c r="A565">
        <v>988</v>
      </c>
      <c r="B565">
        <v>1</v>
      </c>
      <c r="C565" t="str">
        <f t="shared" si="8"/>
        <v>988-01</v>
      </c>
      <c r="D565" t="str">
        <f>IF(B565=1,IF(A566&lt;&gt;A565,"Circonscription unique ","1ère circonscription "),B565&amp;"ème circonscription ")&amp;VLOOKUP(A565,[1]Sheet3!$A$1:$B$107,2,FALSE)</f>
        <v>1ère circonscription de Nouvelle-Calédonie</v>
      </c>
    </row>
    <row r="566" spans="1:4">
      <c r="A566">
        <v>988</v>
      </c>
      <c r="B566">
        <v>2</v>
      </c>
      <c r="C566" t="str">
        <f t="shared" si="8"/>
        <v>988-02</v>
      </c>
      <c r="D566" t="str">
        <f>IF(B566=1,IF(A567&lt;&gt;A566,"Circonscription unique ","1ère circonscription "),B566&amp;"ème circonscription ")&amp;VLOOKUP(A566,[1]Sheet3!$A$1:$B$107,2,FALSE)</f>
        <v>2ème circonscription de Nouvelle-Calédonie</v>
      </c>
    </row>
    <row r="567" spans="1:4">
      <c r="A567" s="4" t="str">
        <f>"099"</f>
        <v>099</v>
      </c>
      <c r="B567" s="4">
        <v>1</v>
      </c>
      <c r="C567" t="str">
        <f t="shared" si="8"/>
        <v>099-01</v>
      </c>
      <c r="D567" t="s">
        <v>8984</v>
      </c>
    </row>
    <row r="568" spans="1:4">
      <c r="A568" s="4" t="str">
        <f t="shared" ref="A568:A577" si="9">"099"</f>
        <v>099</v>
      </c>
      <c r="B568">
        <v>2</v>
      </c>
      <c r="C568" t="str">
        <f t="shared" si="8"/>
        <v>099-02</v>
      </c>
      <c r="D568" t="s">
        <v>8985</v>
      </c>
    </row>
    <row r="569" spans="1:4">
      <c r="A569" s="4" t="str">
        <f t="shared" si="9"/>
        <v>099</v>
      </c>
      <c r="B569">
        <v>3</v>
      </c>
      <c r="C569" t="str">
        <f t="shared" si="8"/>
        <v>099-03</v>
      </c>
      <c r="D569" t="s">
        <v>8986</v>
      </c>
    </row>
    <row r="570" spans="1:4">
      <c r="A570" s="4" t="str">
        <f t="shared" si="9"/>
        <v>099</v>
      </c>
      <c r="B570" s="4">
        <v>4</v>
      </c>
      <c r="C570" t="str">
        <f t="shared" si="8"/>
        <v>099-04</v>
      </c>
      <c r="D570" t="s">
        <v>8987</v>
      </c>
    </row>
    <row r="571" spans="1:4">
      <c r="A571" s="4" t="str">
        <f t="shared" si="9"/>
        <v>099</v>
      </c>
      <c r="B571">
        <v>5</v>
      </c>
      <c r="C571" t="str">
        <f t="shared" si="8"/>
        <v>099-05</v>
      </c>
      <c r="D571" t="s">
        <v>8988</v>
      </c>
    </row>
    <row r="572" spans="1:4">
      <c r="A572" s="4" t="str">
        <f t="shared" si="9"/>
        <v>099</v>
      </c>
      <c r="B572">
        <v>6</v>
      </c>
      <c r="C572" t="str">
        <f t="shared" si="8"/>
        <v>099-06</v>
      </c>
      <c r="D572" t="s">
        <v>8989</v>
      </c>
    </row>
    <row r="573" spans="1:4">
      <c r="A573" s="4" t="str">
        <f t="shared" si="9"/>
        <v>099</v>
      </c>
      <c r="B573">
        <v>7</v>
      </c>
      <c r="C573" t="str">
        <f t="shared" si="8"/>
        <v>099-07</v>
      </c>
      <c r="D573" t="s">
        <v>8990</v>
      </c>
    </row>
    <row r="574" spans="1:4">
      <c r="A574" s="4" t="str">
        <f t="shared" si="9"/>
        <v>099</v>
      </c>
      <c r="B574">
        <v>8</v>
      </c>
      <c r="C574" t="str">
        <f t="shared" si="8"/>
        <v>099-08</v>
      </c>
      <c r="D574" t="s">
        <v>8991</v>
      </c>
    </row>
    <row r="575" spans="1:4">
      <c r="A575" s="4" t="str">
        <f t="shared" si="9"/>
        <v>099</v>
      </c>
      <c r="B575">
        <v>9</v>
      </c>
      <c r="C575" t="str">
        <f t="shared" si="8"/>
        <v>099-09</v>
      </c>
      <c r="D575" t="s">
        <v>8992</v>
      </c>
    </row>
    <row r="576" spans="1:4">
      <c r="A576" s="4" t="str">
        <f t="shared" si="9"/>
        <v>099</v>
      </c>
      <c r="B576">
        <v>10</v>
      </c>
      <c r="C576" t="str">
        <f t="shared" si="8"/>
        <v>099-10</v>
      </c>
      <c r="D576" t="s">
        <v>8993</v>
      </c>
    </row>
    <row r="577" spans="1:4">
      <c r="A577" s="4" t="str">
        <f t="shared" si="9"/>
        <v>099</v>
      </c>
      <c r="B577" s="4">
        <v>11</v>
      </c>
      <c r="C577" t="str">
        <f t="shared" si="8"/>
        <v>099-11</v>
      </c>
      <c r="D577" t="s">
        <v>8994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2897"/>
  <sheetViews>
    <sheetView topLeftCell="A2850" workbookViewId="0">
      <selection activeCell="I2894" sqref="I2894"/>
    </sheetView>
  </sheetViews>
  <sheetFormatPr defaultRowHeight="12.75"/>
  <sheetData>
    <row r="1" spans="1:19">
      <c r="A1" t="s">
        <v>15795</v>
      </c>
      <c r="B1" t="s">
        <v>15796</v>
      </c>
      <c r="C1" t="s">
        <v>15797</v>
      </c>
      <c r="D1" t="s">
        <v>15798</v>
      </c>
      <c r="E1" t="s">
        <v>15799</v>
      </c>
      <c r="F1" t="s">
        <v>15800</v>
      </c>
      <c r="G1" t="s">
        <v>15801</v>
      </c>
      <c r="H1" t="s">
        <v>15802</v>
      </c>
      <c r="I1" t="s">
        <v>15803</v>
      </c>
      <c r="J1" t="s">
        <v>15804</v>
      </c>
      <c r="K1" t="s">
        <v>15805</v>
      </c>
      <c r="L1" t="s">
        <v>15806</v>
      </c>
      <c r="M1" t="s">
        <v>15807</v>
      </c>
      <c r="N1" t="s">
        <v>15808</v>
      </c>
      <c r="O1" t="s">
        <v>1</v>
      </c>
      <c r="P1" t="s">
        <v>16401</v>
      </c>
      <c r="Q1" t="s">
        <v>16402</v>
      </c>
      <c r="R1" t="s">
        <v>16403</v>
      </c>
    </row>
    <row r="2" spans="1:19">
      <c r="A2" t="s">
        <v>30</v>
      </c>
      <c r="B2" t="s">
        <v>15810</v>
      </c>
      <c r="C2" t="s">
        <v>43</v>
      </c>
      <c r="D2" t="s">
        <v>14883</v>
      </c>
      <c r="E2" t="s">
        <v>43</v>
      </c>
      <c r="F2">
        <v>1418</v>
      </c>
      <c r="G2">
        <v>2.7493408E-2</v>
      </c>
      <c r="H2">
        <v>7287</v>
      </c>
      <c r="I2">
        <v>72317</v>
      </c>
      <c r="J2">
        <v>0.100764689</v>
      </c>
      <c r="K2">
        <v>-7.3271280999999994E-2</v>
      </c>
      <c r="L2">
        <v>-5869</v>
      </c>
      <c r="M2">
        <v>0.19459311100000001</v>
      </c>
      <c r="N2">
        <v>0.27284764299999997</v>
      </c>
      <c r="O2">
        <f>VLOOKUP(A2,Sheet1!$A$1:$B$600,2,FALSE)</f>
        <v>86982</v>
      </c>
      <c r="P2">
        <f>IF(G2&gt;0.5,2,IF(G2&gt;0.2,IF(F2/O2&gt;0.125,1,0),0))</f>
        <v>0</v>
      </c>
      <c r="Q2" t="str">
        <f>MID(B2,2,LEN(B2)-3)</f>
        <v>01</v>
      </c>
      <c r="R2" t="s">
        <v>8419</v>
      </c>
      <c r="S2">
        <f>F2/G2</f>
        <v>51575.999599613111</v>
      </c>
    </row>
    <row r="3" spans="1:19">
      <c r="A3" t="s">
        <v>122</v>
      </c>
      <c r="B3" t="s">
        <v>15815</v>
      </c>
      <c r="C3" t="s">
        <v>43</v>
      </c>
      <c r="D3" t="s">
        <v>14884</v>
      </c>
      <c r="E3" t="s">
        <v>43</v>
      </c>
      <c r="F3">
        <v>623</v>
      </c>
      <c r="G3">
        <v>1.3921166E-2</v>
      </c>
      <c r="H3">
        <v>3891</v>
      </c>
      <c r="I3">
        <v>58561</v>
      </c>
      <c r="J3">
        <v>6.6443537999999996E-2</v>
      </c>
      <c r="K3">
        <v>-5.2522371999999998E-2</v>
      </c>
      <c r="L3">
        <v>-3268</v>
      </c>
      <c r="M3">
        <v>0.16011308099999999</v>
      </c>
      <c r="N3">
        <v>0.20951872899999999</v>
      </c>
      <c r="O3">
        <f>VLOOKUP(A3,Sheet1!$A$1:$B$600,2,FALSE)</f>
        <v>73249</v>
      </c>
      <c r="P3">
        <f>IF(G3&gt;0.5,2,IF(G3&gt;0.2,IF(F3/O3&gt;0.125,1,0),0))</f>
        <v>0</v>
      </c>
      <c r="Q3" t="str">
        <f>MID(B3,2,LEN(B3)-3)</f>
        <v>02</v>
      </c>
      <c r="R3" t="s">
        <v>8424</v>
      </c>
      <c r="S3">
        <f t="shared" ref="S3:S66" si="0">F3/G3</f>
        <v>44751.998503573624</v>
      </c>
    </row>
    <row r="4" spans="1:19">
      <c r="A4" t="s">
        <v>207</v>
      </c>
      <c r="B4" t="s">
        <v>15821</v>
      </c>
      <c r="C4" t="s">
        <v>43</v>
      </c>
      <c r="D4" t="s">
        <v>14885</v>
      </c>
      <c r="E4" t="s">
        <v>43</v>
      </c>
      <c r="F4">
        <v>593</v>
      </c>
      <c r="G4">
        <v>1.2605488999999999E-2</v>
      </c>
      <c r="H4">
        <v>5913</v>
      </c>
      <c r="I4">
        <v>63777</v>
      </c>
      <c r="J4">
        <v>9.2713673999999996E-2</v>
      </c>
      <c r="K4">
        <v>-8.0108185999999998E-2</v>
      </c>
      <c r="L4">
        <v>-5320</v>
      </c>
      <c r="M4">
        <v>0.100287502</v>
      </c>
      <c r="N4">
        <v>0.13596148299999999</v>
      </c>
      <c r="O4">
        <f>VLOOKUP(A4,Sheet1!$A$1:$B$600,2,FALSE)</f>
        <v>79030</v>
      </c>
      <c r="P4">
        <f>IF(G4&gt;0.5,2,IF(G4&gt;0.2,IF(F4/O4&gt;0.125,1,0),0))</f>
        <v>0</v>
      </c>
      <c r="Q4" t="str">
        <f>MID(B4,2,LEN(B4)-3)</f>
        <v>03</v>
      </c>
      <c r="R4" t="s">
        <v>8430</v>
      </c>
      <c r="S4">
        <f t="shared" si="0"/>
        <v>47042.998490578197</v>
      </c>
    </row>
    <row r="5" spans="1:19">
      <c r="A5" t="s">
        <v>224</v>
      </c>
      <c r="B5" t="s">
        <v>15822</v>
      </c>
      <c r="C5" t="s">
        <v>43</v>
      </c>
      <c r="D5" t="s">
        <v>14886</v>
      </c>
      <c r="E5" t="s">
        <v>43</v>
      </c>
      <c r="F5">
        <v>565</v>
      </c>
      <c r="G5">
        <v>1.5194707E-2</v>
      </c>
      <c r="H5">
        <v>3500</v>
      </c>
      <c r="I5">
        <v>49591</v>
      </c>
      <c r="J5">
        <v>7.0577321999999998E-2</v>
      </c>
      <c r="K5">
        <v>-5.5382615000000003E-2</v>
      </c>
      <c r="L5">
        <v>-2935</v>
      </c>
      <c r="M5">
        <v>0.16142857099999999</v>
      </c>
      <c r="N5">
        <v>0.21529163800000001</v>
      </c>
      <c r="O5">
        <f>VLOOKUP(A5,Sheet1!$A$1:$B$600,2,FALSE)</f>
        <v>60582</v>
      </c>
      <c r="P5">
        <f>IF(G5&gt;0.5,2,IF(G5&gt;0.2,IF(F5/O5&gt;0.125,1,0),0))</f>
        <v>0</v>
      </c>
      <c r="Q5" t="str">
        <f>MID(B5,2,LEN(B5)-3)</f>
        <v>04</v>
      </c>
      <c r="R5" t="s">
        <v>8431</v>
      </c>
      <c r="S5">
        <f t="shared" si="0"/>
        <v>37184.000981394376</v>
      </c>
    </row>
    <row r="6" spans="1:19">
      <c r="A6" t="s">
        <v>245</v>
      </c>
      <c r="B6" t="s">
        <v>15823</v>
      </c>
      <c r="C6" t="s">
        <v>43</v>
      </c>
      <c r="D6" t="s">
        <v>14887</v>
      </c>
      <c r="E6" t="s">
        <v>43</v>
      </c>
      <c r="F6">
        <v>624</v>
      </c>
      <c r="G6">
        <v>1.6084132000000001E-2</v>
      </c>
      <c r="H6">
        <v>3983</v>
      </c>
      <c r="I6">
        <v>51197</v>
      </c>
      <c r="J6">
        <v>7.7797527000000005E-2</v>
      </c>
      <c r="K6">
        <v>-6.1713394999999997E-2</v>
      </c>
      <c r="L6">
        <v>-3359</v>
      </c>
      <c r="M6">
        <v>0.15666583000000001</v>
      </c>
      <c r="N6">
        <v>0.206743491</v>
      </c>
      <c r="O6">
        <f>VLOOKUP(A6,Sheet1!$A$1:$B$600,2,FALSE)</f>
        <v>63327</v>
      </c>
      <c r="P6">
        <f>IF(G6&gt;0.5,2,IF(G6&gt;0.2,IF(F6/O6&gt;0.125,1,0),0))</f>
        <v>0</v>
      </c>
      <c r="Q6" t="str">
        <f>MID(B6,2,LEN(B6)-3)</f>
        <v>04</v>
      </c>
      <c r="R6" t="s">
        <v>8432</v>
      </c>
      <c r="S6">
        <f t="shared" si="0"/>
        <v>38796.000928119713</v>
      </c>
    </row>
    <row r="7" spans="1:19">
      <c r="A7" t="s">
        <v>263</v>
      </c>
      <c r="B7" t="s">
        <v>15824</v>
      </c>
      <c r="C7" t="s">
        <v>43</v>
      </c>
      <c r="D7" t="s">
        <v>14888</v>
      </c>
      <c r="E7" t="s">
        <v>43</v>
      </c>
      <c r="F7">
        <v>630</v>
      </c>
      <c r="G7">
        <v>1.8512533000000001E-2</v>
      </c>
      <c r="H7">
        <v>4740</v>
      </c>
      <c r="I7">
        <v>45625</v>
      </c>
      <c r="J7">
        <v>0.103890411</v>
      </c>
      <c r="K7">
        <v>-8.5377878000000004E-2</v>
      </c>
      <c r="L7">
        <v>-4110</v>
      </c>
      <c r="M7">
        <v>0.13291139199999999</v>
      </c>
      <c r="N7">
        <v>0.17819289099999999</v>
      </c>
      <c r="O7">
        <f>VLOOKUP(A7,Sheet1!$A$1:$B$600,2,FALSE)</f>
        <v>56120</v>
      </c>
      <c r="P7">
        <f>IF(G7&gt;0.5,2,IF(G7&gt;0.2,IF(F7/O7&gt;0.125,1,0),0))</f>
        <v>0</v>
      </c>
      <c r="Q7" t="str">
        <f>MID(B7,2,LEN(B7)-3)</f>
        <v>05</v>
      </c>
      <c r="R7" t="s">
        <v>8433</v>
      </c>
      <c r="S7">
        <f t="shared" si="0"/>
        <v>34030.999431574273</v>
      </c>
    </row>
    <row r="8" spans="1:19">
      <c r="A8" t="s">
        <v>293</v>
      </c>
      <c r="B8" t="s">
        <v>15826</v>
      </c>
      <c r="C8" t="s">
        <v>43</v>
      </c>
      <c r="D8" t="s">
        <v>14889</v>
      </c>
      <c r="E8" t="s">
        <v>43</v>
      </c>
      <c r="F8">
        <v>649</v>
      </c>
      <c r="G8">
        <v>1.4263109E-2</v>
      </c>
      <c r="H8">
        <v>3747</v>
      </c>
      <c r="I8">
        <v>62219</v>
      </c>
      <c r="J8">
        <v>6.0222761999999999E-2</v>
      </c>
      <c r="K8">
        <v>-4.5959651999999997E-2</v>
      </c>
      <c r="L8">
        <v>-3098</v>
      </c>
      <c r="M8">
        <v>0.17320523099999999</v>
      </c>
      <c r="N8">
        <v>0.23683917800000001</v>
      </c>
      <c r="O8">
        <f>VLOOKUP(A8,Sheet1!$A$1:$B$600,2,FALSE)</f>
        <v>82287</v>
      </c>
      <c r="P8">
        <f>IF(G8&gt;0.5,2,IF(G8&gt;0.2,IF(F8/O8&gt;0.125,1,0),0))</f>
        <v>0</v>
      </c>
      <c r="Q8" t="str">
        <f>MID(B8,2,LEN(B8)-3)</f>
        <v>06</v>
      </c>
      <c r="R8" t="s">
        <v>8435</v>
      </c>
      <c r="S8">
        <f t="shared" si="0"/>
        <v>45502.001001324468</v>
      </c>
    </row>
    <row r="9" spans="1:19">
      <c r="A9" t="s">
        <v>325</v>
      </c>
      <c r="B9" t="s">
        <v>15828</v>
      </c>
      <c r="C9" t="s">
        <v>43</v>
      </c>
      <c r="D9" t="s">
        <v>14890</v>
      </c>
      <c r="E9" t="s">
        <v>43</v>
      </c>
      <c r="F9">
        <v>833</v>
      </c>
      <c r="G9">
        <v>1.7599086999999999E-2</v>
      </c>
      <c r="H9">
        <v>4394</v>
      </c>
      <c r="I9">
        <v>67754</v>
      </c>
      <c r="J9">
        <v>6.4852259999999995E-2</v>
      </c>
      <c r="K9">
        <v>-4.7253172000000003E-2</v>
      </c>
      <c r="L9">
        <v>-3561</v>
      </c>
      <c r="M9">
        <v>0.18957669499999999</v>
      </c>
      <c r="N9">
        <v>0.271371998</v>
      </c>
      <c r="O9">
        <f>VLOOKUP(A9,Sheet1!$A$1:$B$600,2,FALSE)</f>
        <v>87373</v>
      </c>
      <c r="P9">
        <f>IF(G9&gt;0.5,2,IF(G9&gt;0.2,IF(F9/O9&gt;0.125,1,0),0))</f>
        <v>0</v>
      </c>
      <c r="Q9" t="str">
        <f>MID(B9,2,LEN(B9)-3)</f>
        <v>06</v>
      </c>
      <c r="R9" t="s">
        <v>8437</v>
      </c>
      <c r="S9">
        <f t="shared" si="0"/>
        <v>47332.000802087066</v>
      </c>
    </row>
    <row r="10" spans="1:19">
      <c r="A10" t="s">
        <v>367</v>
      </c>
      <c r="B10" t="s">
        <v>15830</v>
      </c>
      <c r="C10" t="s">
        <v>43</v>
      </c>
      <c r="D10" t="s">
        <v>15219</v>
      </c>
      <c r="E10" t="s">
        <v>43</v>
      </c>
      <c r="F10">
        <v>649</v>
      </c>
      <c r="G10">
        <v>1.3158695E-2</v>
      </c>
      <c r="H10">
        <v>4228</v>
      </c>
      <c r="I10">
        <v>67679</v>
      </c>
      <c r="J10">
        <v>6.2471371999999997E-2</v>
      </c>
      <c r="K10">
        <v>-4.9312676999999999E-2</v>
      </c>
      <c r="L10">
        <v>-3579</v>
      </c>
      <c r="M10">
        <v>0.153500473</v>
      </c>
      <c r="N10">
        <v>0.21063560200000001</v>
      </c>
      <c r="O10">
        <f>VLOOKUP(A10,Sheet1!$A$1:$B$600,2,FALSE)</f>
        <v>85420</v>
      </c>
      <c r="P10">
        <f>IF(G10&gt;0.5,2,IF(G10&gt;0.2,IF(F10/O10&gt;0.125,1,0),0))</f>
        <v>0</v>
      </c>
      <c r="Q10" t="str">
        <f>MID(B10,2,LEN(B10)-3)</f>
        <v>06</v>
      </c>
      <c r="R10" t="s">
        <v>8439</v>
      </c>
      <c r="S10">
        <f t="shared" si="0"/>
        <v>49321.000296761951</v>
      </c>
    </row>
    <row r="11" spans="1:19">
      <c r="A11" t="s">
        <v>431</v>
      </c>
      <c r="B11" t="s">
        <v>15835</v>
      </c>
      <c r="C11" t="s">
        <v>43</v>
      </c>
      <c r="D11" t="s">
        <v>14891</v>
      </c>
      <c r="E11" t="s">
        <v>43</v>
      </c>
      <c r="F11">
        <v>1404</v>
      </c>
      <c r="G11">
        <v>3.1090148000000001E-2</v>
      </c>
      <c r="H11">
        <v>5292</v>
      </c>
      <c r="I11">
        <v>62660</v>
      </c>
      <c r="J11">
        <v>8.4455793000000001E-2</v>
      </c>
      <c r="K11">
        <v>-5.3365645000000003E-2</v>
      </c>
      <c r="L11">
        <v>-3888</v>
      </c>
      <c r="M11">
        <v>0.26530612199999998</v>
      </c>
      <c r="N11">
        <v>0.36812333400000002</v>
      </c>
      <c r="O11">
        <f>VLOOKUP(A11,Sheet1!$A$1:$B$600,2,FALSE)</f>
        <v>76649</v>
      </c>
      <c r="P11">
        <f>IF(G11&gt;0.5,2,IF(G11&gt;0.2,IF(F11/O11&gt;0.125,1,0),0))</f>
        <v>0</v>
      </c>
      <c r="Q11" t="str">
        <f>MID(B11,2,LEN(B11)-3)</f>
        <v>07</v>
      </c>
      <c r="R11" t="s">
        <v>8444</v>
      </c>
      <c r="S11">
        <f t="shared" si="0"/>
        <v>45159.000208040175</v>
      </c>
    </row>
    <row r="12" spans="1:19">
      <c r="A12" t="s">
        <v>444</v>
      </c>
      <c r="B12" t="s">
        <v>15836</v>
      </c>
      <c r="C12" t="s">
        <v>43</v>
      </c>
      <c r="D12" t="s">
        <v>14892</v>
      </c>
      <c r="E12" t="s">
        <v>43</v>
      </c>
      <c r="F12">
        <v>948</v>
      </c>
      <c r="G12">
        <v>1.6880942999999999E-2</v>
      </c>
      <c r="H12">
        <v>7958</v>
      </c>
      <c r="I12">
        <v>75491</v>
      </c>
      <c r="J12">
        <v>0.10541654</v>
      </c>
      <c r="K12">
        <v>-8.8535596999999994E-2</v>
      </c>
      <c r="L12">
        <v>-7010</v>
      </c>
      <c r="M12">
        <v>0.119125408</v>
      </c>
      <c r="N12">
        <v>0.16013562100000001</v>
      </c>
      <c r="O12">
        <f>VLOOKUP(A12,Sheet1!$A$1:$B$600,2,FALSE)</f>
        <v>90932</v>
      </c>
      <c r="P12">
        <f>IF(G12&gt;0.5,2,IF(G12&gt;0.2,IF(F12/O12&gt;0.125,1,0),0))</f>
        <v>0</v>
      </c>
      <c r="Q12" t="str">
        <f>MID(B12,2,LEN(B12)-3)</f>
        <v>07</v>
      </c>
      <c r="R12" t="s">
        <v>8445</v>
      </c>
      <c r="S12">
        <f t="shared" si="0"/>
        <v>56158.000178070622</v>
      </c>
    </row>
    <row r="13" spans="1:19">
      <c r="A13" t="s">
        <v>464</v>
      </c>
      <c r="B13" t="s">
        <v>15837</v>
      </c>
      <c r="C13" t="s">
        <v>43</v>
      </c>
      <c r="D13" t="s">
        <v>14893</v>
      </c>
      <c r="E13" t="s">
        <v>43</v>
      </c>
      <c r="F13">
        <v>590</v>
      </c>
      <c r="G13">
        <v>1.1909087E-2</v>
      </c>
      <c r="H13">
        <v>5123</v>
      </c>
      <c r="I13">
        <v>62567</v>
      </c>
      <c r="J13">
        <v>8.1880224000000001E-2</v>
      </c>
      <c r="K13">
        <v>-6.9971137000000003E-2</v>
      </c>
      <c r="L13">
        <v>-4533</v>
      </c>
      <c r="M13">
        <v>0.11516689400000001</v>
      </c>
      <c r="N13">
        <v>0.14544521999999999</v>
      </c>
      <c r="O13">
        <f>VLOOKUP(A13,Sheet1!$A$1:$B$600,2,FALSE)</f>
        <v>76075</v>
      </c>
      <c r="P13">
        <f>IF(G13&gt;0.5,2,IF(G13&gt;0.2,IF(F13/O13&gt;0.125,1,0),0))</f>
        <v>0</v>
      </c>
      <c r="Q13" t="str">
        <f>MID(B13,2,LEN(B13)-3)</f>
        <v>07</v>
      </c>
      <c r="R13" t="s">
        <v>8446</v>
      </c>
      <c r="S13">
        <f t="shared" si="0"/>
        <v>49542.000994702612</v>
      </c>
    </row>
    <row r="14" spans="1:19">
      <c r="A14" t="s">
        <v>479</v>
      </c>
      <c r="B14" t="s">
        <v>15838</v>
      </c>
      <c r="C14" t="s">
        <v>43</v>
      </c>
      <c r="D14" t="s">
        <v>14894</v>
      </c>
      <c r="E14" t="s">
        <v>43</v>
      </c>
      <c r="F14">
        <v>773</v>
      </c>
      <c r="G14">
        <v>1.8512753E-2</v>
      </c>
      <c r="H14">
        <v>4812</v>
      </c>
      <c r="I14">
        <v>57808</v>
      </c>
      <c r="J14">
        <v>8.3241073999999998E-2</v>
      </c>
      <c r="K14">
        <v>-6.4728321000000005E-2</v>
      </c>
      <c r="L14">
        <v>-4039</v>
      </c>
      <c r="M14">
        <v>0.160640067</v>
      </c>
      <c r="N14">
        <v>0.22239925699999999</v>
      </c>
      <c r="O14">
        <f>VLOOKUP(A14,Sheet1!$A$1:$B$600,2,FALSE)</f>
        <v>73276</v>
      </c>
      <c r="P14">
        <f>IF(G14&gt;0.5,2,IF(G14&gt;0.2,IF(F14/O14&gt;0.125,1,0),0))</f>
        <v>0</v>
      </c>
      <c r="Q14" t="str">
        <f>MID(B14,2,LEN(B14)-3)</f>
        <v>08</v>
      </c>
      <c r="R14" t="s">
        <v>8447</v>
      </c>
      <c r="S14">
        <f t="shared" si="0"/>
        <v>41754.999918164525</v>
      </c>
    </row>
    <row r="15" spans="1:19">
      <c r="A15" t="s">
        <v>516</v>
      </c>
      <c r="B15" t="s">
        <v>15841</v>
      </c>
      <c r="C15" t="s">
        <v>43</v>
      </c>
      <c r="D15" t="s">
        <v>14895</v>
      </c>
      <c r="E15" t="s">
        <v>43</v>
      </c>
      <c r="F15">
        <v>622</v>
      </c>
      <c r="G15">
        <v>1.8070889E-2</v>
      </c>
      <c r="H15">
        <v>2948</v>
      </c>
      <c r="I15">
        <v>46704</v>
      </c>
      <c r="J15">
        <v>6.3120932000000005E-2</v>
      </c>
      <c r="K15">
        <v>-4.5050042999999998E-2</v>
      </c>
      <c r="L15">
        <v>-2326</v>
      </c>
      <c r="M15">
        <v>0.210990502</v>
      </c>
      <c r="N15">
        <v>0.28628996000000001</v>
      </c>
      <c r="O15">
        <f>VLOOKUP(A15,Sheet1!$A$1:$B$600,2,FALSE)</f>
        <v>56664</v>
      </c>
      <c r="P15">
        <f>IF(G15&gt;0.5,2,IF(G15&gt;0.2,IF(F15/O15&gt;0.125,1,0),0))</f>
        <v>0</v>
      </c>
      <c r="Q15" t="str">
        <f>MID(B15,2,LEN(B15)-3)</f>
        <v>09</v>
      </c>
      <c r="R15" t="s">
        <v>8450</v>
      </c>
      <c r="S15">
        <f t="shared" si="0"/>
        <v>34420.000034309327</v>
      </c>
    </row>
    <row r="16" spans="1:19">
      <c r="A16" t="s">
        <v>530</v>
      </c>
      <c r="B16" t="s">
        <v>15842</v>
      </c>
      <c r="C16" t="s">
        <v>43</v>
      </c>
      <c r="D16" t="s">
        <v>14896</v>
      </c>
      <c r="E16" t="s">
        <v>43</v>
      </c>
      <c r="F16">
        <v>549</v>
      </c>
      <c r="G16">
        <v>1.5096518999999999E-2</v>
      </c>
      <c r="H16">
        <v>3463</v>
      </c>
      <c r="I16">
        <v>49344</v>
      </c>
      <c r="J16">
        <v>7.0180772000000002E-2</v>
      </c>
      <c r="K16">
        <v>-5.5084253E-2</v>
      </c>
      <c r="L16">
        <v>-2914</v>
      </c>
      <c r="M16">
        <v>0.158533064</v>
      </c>
      <c r="N16">
        <v>0.215109044</v>
      </c>
      <c r="O16">
        <f>VLOOKUP(A16,Sheet1!$A$1:$B$600,2,FALSE)</f>
        <v>59754</v>
      </c>
      <c r="P16">
        <f>IF(G16&gt;0.5,2,IF(G16&gt;0.2,IF(F16/O16&gt;0.125,1,0),0))</f>
        <v>0</v>
      </c>
      <c r="Q16" t="str">
        <f>MID(B16,2,LEN(B16)-3)</f>
        <v>09</v>
      </c>
      <c r="R16" t="s">
        <v>8451</v>
      </c>
      <c r="S16">
        <f t="shared" si="0"/>
        <v>36365.999340642702</v>
      </c>
    </row>
    <row r="17" spans="1:19">
      <c r="A17" t="s">
        <v>544</v>
      </c>
      <c r="B17" t="s">
        <v>15843</v>
      </c>
      <c r="C17" t="s">
        <v>43</v>
      </c>
      <c r="D17" t="s">
        <v>14897</v>
      </c>
      <c r="E17" t="s">
        <v>43</v>
      </c>
      <c r="F17">
        <v>2560</v>
      </c>
      <c r="G17">
        <v>6.6952609999999996E-2</v>
      </c>
      <c r="H17">
        <v>4405</v>
      </c>
      <c r="I17">
        <v>52141</v>
      </c>
      <c r="J17">
        <v>8.4482460999999995E-2</v>
      </c>
      <c r="K17">
        <v>-1.7529850999999999E-2</v>
      </c>
      <c r="L17">
        <v>-1845</v>
      </c>
      <c r="M17">
        <v>0.58115777499999999</v>
      </c>
      <c r="N17">
        <v>0.79250307499999995</v>
      </c>
      <c r="O17">
        <f>VLOOKUP(A17,Sheet1!$A$1:$B$600,2,FALSE)</f>
        <v>64707</v>
      </c>
      <c r="P17">
        <f>IF(G17&gt;0.5,2,IF(G17&gt;0.2,IF(F17/O17&gt;0.125,1,0),0))</f>
        <v>0</v>
      </c>
      <c r="Q17" t="str">
        <f>MID(B17,2,LEN(B17)-3)</f>
        <v>10</v>
      </c>
      <c r="R17" t="s">
        <v>8452</v>
      </c>
      <c r="S17">
        <f t="shared" si="0"/>
        <v>38236.00006034119</v>
      </c>
    </row>
    <row r="18" spans="1:19">
      <c r="A18" t="s">
        <v>554</v>
      </c>
      <c r="B18" t="s">
        <v>15844</v>
      </c>
      <c r="C18" t="s">
        <v>43</v>
      </c>
      <c r="D18" t="s">
        <v>14898</v>
      </c>
      <c r="E18" t="s">
        <v>43</v>
      </c>
      <c r="F18">
        <v>621</v>
      </c>
      <c r="G18">
        <v>1.4416379999999999E-2</v>
      </c>
      <c r="H18">
        <v>5133</v>
      </c>
      <c r="I18">
        <v>60122</v>
      </c>
      <c r="J18">
        <v>8.5376401000000005E-2</v>
      </c>
      <c r="K18">
        <v>-7.0960020999999998E-2</v>
      </c>
      <c r="L18">
        <v>-4512</v>
      </c>
      <c r="M18">
        <v>0.120981882</v>
      </c>
      <c r="N18">
        <v>0.16885673500000001</v>
      </c>
      <c r="O18">
        <f>VLOOKUP(A18,Sheet1!$A$1:$B$600,2,FALSE)</f>
        <v>72912</v>
      </c>
      <c r="P18">
        <f>IF(G18&gt;0.5,2,IF(G18&gt;0.2,IF(F18/O18&gt;0.125,1,0),0))</f>
        <v>0</v>
      </c>
      <c r="Q18" t="str">
        <f>MID(B18,2,LEN(B18)-3)</f>
        <v>10</v>
      </c>
      <c r="R18" t="s">
        <v>8453</v>
      </c>
      <c r="S18">
        <f t="shared" si="0"/>
        <v>43076.001048806982</v>
      </c>
    </row>
    <row r="19" spans="1:19">
      <c r="A19" t="s">
        <v>568</v>
      </c>
      <c r="B19" t="s">
        <v>15845</v>
      </c>
      <c r="C19" t="s">
        <v>43</v>
      </c>
      <c r="D19" t="s">
        <v>14899</v>
      </c>
      <c r="E19" t="s">
        <v>43</v>
      </c>
      <c r="F19">
        <v>571</v>
      </c>
      <c r="G19">
        <v>1.5085467E-2</v>
      </c>
      <c r="H19">
        <v>4037</v>
      </c>
      <c r="I19">
        <v>49922</v>
      </c>
      <c r="J19">
        <v>8.0866150999999997E-2</v>
      </c>
      <c r="K19">
        <v>-6.5780684000000006E-2</v>
      </c>
      <c r="L19">
        <v>-3466</v>
      </c>
      <c r="M19">
        <v>0.14144166499999999</v>
      </c>
      <c r="N19">
        <v>0.18654859300000001</v>
      </c>
      <c r="O19">
        <f>VLOOKUP(A19,Sheet1!$A$1:$B$600,2,FALSE)</f>
        <v>66187</v>
      </c>
      <c r="P19">
        <f>IF(G19&gt;0.5,2,IF(G19&gt;0.2,IF(F19/O19&gt;0.125,1,0),0))</f>
        <v>0</v>
      </c>
      <c r="Q19" t="str">
        <f>MID(B19,2,LEN(B19)-3)</f>
        <v>10</v>
      </c>
      <c r="R19" t="s">
        <v>8454</v>
      </c>
      <c r="S19">
        <f t="shared" si="0"/>
        <v>37850.999243178885</v>
      </c>
    </row>
    <row r="20" spans="1:19">
      <c r="A20" t="s">
        <v>584</v>
      </c>
      <c r="B20" t="s">
        <v>15846</v>
      </c>
      <c r="C20" t="s">
        <v>43</v>
      </c>
      <c r="D20" t="s">
        <v>14900</v>
      </c>
      <c r="E20" t="s">
        <v>43</v>
      </c>
      <c r="F20">
        <v>816</v>
      </c>
      <c r="G20">
        <v>1.4449127000000001E-2</v>
      </c>
      <c r="H20">
        <v>4411</v>
      </c>
      <c r="I20">
        <v>76424</v>
      </c>
      <c r="J20">
        <v>5.7717470999999999E-2</v>
      </c>
      <c r="K20">
        <v>-4.3268344E-2</v>
      </c>
      <c r="L20">
        <v>-3595</v>
      </c>
      <c r="M20">
        <v>0.18499206500000001</v>
      </c>
      <c r="N20">
        <v>0.25034234500000002</v>
      </c>
      <c r="O20">
        <f>VLOOKUP(A20,Sheet1!$A$1:$B$600,2,FALSE)</f>
        <v>92761</v>
      </c>
      <c r="P20">
        <f>IF(G20&gt;0.5,2,IF(G20&gt;0.2,IF(F20/O20&gt;0.125,1,0),0))</f>
        <v>0</v>
      </c>
      <c r="Q20" t="str">
        <f>MID(B20,2,LEN(B20)-3)</f>
        <v>11</v>
      </c>
      <c r="R20" t="s">
        <v>8455</v>
      </c>
      <c r="S20">
        <f t="shared" si="0"/>
        <v>56474.000124713413</v>
      </c>
    </row>
    <row r="21" spans="1:19">
      <c r="A21" t="s">
        <v>666</v>
      </c>
      <c r="B21" t="s">
        <v>15852</v>
      </c>
      <c r="C21" t="s">
        <v>43</v>
      </c>
      <c r="D21" t="s">
        <v>14901</v>
      </c>
      <c r="E21" t="s">
        <v>43</v>
      </c>
      <c r="F21">
        <v>377</v>
      </c>
      <c r="G21">
        <v>8.9702099999999993E-3</v>
      </c>
      <c r="H21">
        <v>3513</v>
      </c>
      <c r="I21">
        <v>58532</v>
      </c>
      <c r="J21">
        <v>6.0018451E-2</v>
      </c>
      <c r="K21">
        <v>-5.1048241000000001E-2</v>
      </c>
      <c r="L21">
        <v>-3136</v>
      </c>
      <c r="M21">
        <v>0.10731568499999999</v>
      </c>
      <c r="N21">
        <v>0.149457544</v>
      </c>
      <c r="O21">
        <f>VLOOKUP(A21,Sheet1!$A$1:$B$600,2,FALSE)</f>
        <v>73892</v>
      </c>
      <c r="P21">
        <f>IF(G21&gt;0.5,2,IF(G21&gt;0.2,IF(F21/O21&gt;0.125,1,0),0))</f>
        <v>0</v>
      </c>
      <c r="Q21" t="str">
        <f>MID(B21,2,LEN(B21)-3)</f>
        <v>13</v>
      </c>
      <c r="R21" t="s">
        <v>8461</v>
      </c>
      <c r="S21">
        <f t="shared" si="0"/>
        <v>42028.001574099158</v>
      </c>
    </row>
    <row r="22" spans="1:19">
      <c r="A22" t="s">
        <v>684</v>
      </c>
      <c r="B22" t="s">
        <v>15853</v>
      </c>
      <c r="C22" t="s">
        <v>43</v>
      </c>
      <c r="D22" t="s">
        <v>14902</v>
      </c>
      <c r="E22" t="s">
        <v>43</v>
      </c>
      <c r="F22">
        <v>1064</v>
      </c>
      <c r="G22">
        <v>2.3483192999999999E-2</v>
      </c>
      <c r="H22">
        <v>4443</v>
      </c>
      <c r="I22">
        <v>62062</v>
      </c>
      <c r="J22">
        <v>7.1589701000000006E-2</v>
      </c>
      <c r="K22">
        <v>-4.8106507E-2</v>
      </c>
      <c r="L22">
        <v>-3379</v>
      </c>
      <c r="M22">
        <v>0.23947783</v>
      </c>
      <c r="N22">
        <v>0.32802474399999998</v>
      </c>
      <c r="O22">
        <f>VLOOKUP(A22,Sheet1!$A$1:$B$600,2,FALSE)</f>
        <v>77390</v>
      </c>
      <c r="P22">
        <f>IF(G22&gt;0.5,2,IF(G22&gt;0.2,IF(F22/O22&gt;0.125,1,0),0))</f>
        <v>0</v>
      </c>
      <c r="Q22" t="str">
        <f>MID(B22,2,LEN(B22)-3)</f>
        <v>13</v>
      </c>
      <c r="R22" t="s">
        <v>8462</v>
      </c>
      <c r="S22">
        <f t="shared" si="0"/>
        <v>45309.000356127042</v>
      </c>
    </row>
    <row r="23" spans="1:19">
      <c r="A23" t="s">
        <v>699</v>
      </c>
      <c r="B23" t="s">
        <v>15854</v>
      </c>
      <c r="C23" t="s">
        <v>43</v>
      </c>
      <c r="D23" t="s">
        <v>14903</v>
      </c>
      <c r="E23" t="s">
        <v>43</v>
      </c>
      <c r="F23">
        <v>474</v>
      </c>
      <c r="G23">
        <v>1.2901821000000001E-2</v>
      </c>
      <c r="H23">
        <v>2630</v>
      </c>
      <c r="I23">
        <v>54099</v>
      </c>
      <c r="J23">
        <v>4.8614576999999999E-2</v>
      </c>
      <c r="K23">
        <v>-3.5712755999999998E-2</v>
      </c>
      <c r="L23">
        <v>-2156</v>
      </c>
      <c r="M23">
        <v>0.18022813700000001</v>
      </c>
      <c r="N23">
        <v>0.26538996599999998</v>
      </c>
      <c r="O23">
        <f>VLOOKUP(A23,Sheet1!$A$1:$B$600,2,FALSE)</f>
        <v>70351</v>
      </c>
      <c r="P23">
        <f>IF(G23&gt;0.5,2,IF(G23&gt;0.2,IF(F23/O23&gt;0.125,1,0),0))</f>
        <v>0</v>
      </c>
      <c r="Q23" t="str">
        <f>MID(B23,2,LEN(B23)-3)</f>
        <v>13</v>
      </c>
      <c r="R23" t="s">
        <v>8463</v>
      </c>
      <c r="S23">
        <f t="shared" si="0"/>
        <v>36738.999866762992</v>
      </c>
    </row>
    <row r="24" spans="1:19">
      <c r="A24" t="s">
        <v>719</v>
      </c>
      <c r="B24" t="s">
        <v>15855</v>
      </c>
      <c r="C24" t="s">
        <v>43</v>
      </c>
      <c r="D24" t="s">
        <v>14904</v>
      </c>
      <c r="E24" t="s">
        <v>43</v>
      </c>
      <c r="F24">
        <v>354</v>
      </c>
      <c r="G24">
        <v>1.1617985000000001E-2</v>
      </c>
      <c r="H24">
        <v>1798</v>
      </c>
      <c r="I24">
        <v>43193</v>
      </c>
      <c r="J24">
        <v>4.1627115999999999E-2</v>
      </c>
      <c r="K24">
        <v>-3.0009131000000001E-2</v>
      </c>
      <c r="L24">
        <v>-1444</v>
      </c>
      <c r="M24">
        <v>0.196885428</v>
      </c>
      <c r="N24">
        <v>0.27909656399999999</v>
      </c>
      <c r="O24">
        <f>VLOOKUP(A24,Sheet1!$A$1:$B$600,2,FALSE)</f>
        <v>58700</v>
      </c>
      <c r="P24">
        <f>IF(G24&gt;0.5,2,IF(G24&gt;0.2,IF(F24/O24&gt;0.125,1,0),0))</f>
        <v>0</v>
      </c>
      <c r="Q24" t="str">
        <f>MID(B24,2,LEN(B24)-3)</f>
        <v>13</v>
      </c>
      <c r="R24" t="s">
        <v>8464</v>
      </c>
      <c r="S24">
        <f t="shared" si="0"/>
        <v>30469.999746083333</v>
      </c>
    </row>
    <row r="25" spans="1:19">
      <c r="A25" t="s">
        <v>744</v>
      </c>
      <c r="B25" t="s">
        <v>15856</v>
      </c>
      <c r="C25" t="s">
        <v>43</v>
      </c>
      <c r="D25" t="s">
        <v>14905</v>
      </c>
      <c r="E25" t="s">
        <v>43</v>
      </c>
      <c r="F25">
        <v>657</v>
      </c>
      <c r="G25">
        <v>1.6411871000000001E-2</v>
      </c>
      <c r="H25">
        <v>3463</v>
      </c>
      <c r="I25">
        <v>53550</v>
      </c>
      <c r="J25">
        <v>6.4668534E-2</v>
      </c>
      <c r="K25">
        <v>-4.8256663999999998E-2</v>
      </c>
      <c r="L25">
        <v>-2806</v>
      </c>
      <c r="M25">
        <v>0.189719896</v>
      </c>
      <c r="N25">
        <v>0.25378448300000001</v>
      </c>
      <c r="O25">
        <f>VLOOKUP(A25,Sheet1!$A$1:$B$600,2,FALSE)</f>
        <v>68685</v>
      </c>
      <c r="P25">
        <f>IF(G25&gt;0.5,2,IF(G25&gt;0.2,IF(F25/O25&gt;0.125,1,0),0))</f>
        <v>0</v>
      </c>
      <c r="Q25" t="str">
        <f>MID(B25,2,LEN(B25)-3)</f>
        <v>13</v>
      </c>
      <c r="R25" t="s">
        <v>8465</v>
      </c>
      <c r="S25">
        <f t="shared" si="0"/>
        <v>40031.998789169127</v>
      </c>
    </row>
    <row r="26" spans="1:19">
      <c r="A26" t="s">
        <v>765</v>
      </c>
      <c r="B26" t="s">
        <v>15857</v>
      </c>
      <c r="C26" t="s">
        <v>43</v>
      </c>
      <c r="D26" t="s">
        <v>14906</v>
      </c>
      <c r="E26" t="s">
        <v>43</v>
      </c>
      <c r="F26">
        <v>532</v>
      </c>
      <c r="G26">
        <v>1.3088297E-2</v>
      </c>
      <c r="H26">
        <v>3428</v>
      </c>
      <c r="I26">
        <v>56959</v>
      </c>
      <c r="J26">
        <v>6.0183641000000003E-2</v>
      </c>
      <c r="K26">
        <v>-4.7095343999999997E-2</v>
      </c>
      <c r="L26">
        <v>-2896</v>
      </c>
      <c r="M26">
        <v>0.15519253199999999</v>
      </c>
      <c r="N26">
        <v>0.21747266600000001</v>
      </c>
      <c r="O26">
        <f>VLOOKUP(A26,Sheet1!$A$1:$B$600,2,FALSE)</f>
        <v>72571</v>
      </c>
      <c r="P26">
        <f>IF(G26&gt;0.5,2,IF(G26&gt;0.2,IF(F26/O26&gt;0.125,1,0),0))</f>
        <v>0</v>
      </c>
      <c r="Q26" t="str">
        <f>MID(B26,2,LEN(B26)-3)</f>
        <v>13</v>
      </c>
      <c r="R26" t="s">
        <v>8466</v>
      </c>
      <c r="S26">
        <f t="shared" si="0"/>
        <v>40646.999376618667</v>
      </c>
    </row>
    <row r="27" spans="1:19">
      <c r="A27" t="s">
        <v>781</v>
      </c>
      <c r="B27" t="s">
        <v>15858</v>
      </c>
      <c r="C27" t="s">
        <v>43</v>
      </c>
      <c r="D27" t="s">
        <v>14907</v>
      </c>
      <c r="E27" t="s">
        <v>43</v>
      </c>
      <c r="F27">
        <v>144</v>
      </c>
      <c r="G27">
        <v>4.8059269999999998E-3</v>
      </c>
      <c r="H27">
        <v>1344</v>
      </c>
      <c r="I27">
        <v>45309</v>
      </c>
      <c r="J27">
        <v>2.9662981000000001E-2</v>
      </c>
      <c r="K27">
        <v>-2.4857054E-2</v>
      </c>
      <c r="L27">
        <v>-1200</v>
      </c>
      <c r="M27">
        <v>0.10714285699999999</v>
      </c>
      <c r="N27">
        <v>0.162017679</v>
      </c>
      <c r="O27">
        <f>VLOOKUP(A27,Sheet1!$A$1:$B$600,2,FALSE)</f>
        <v>63082</v>
      </c>
      <c r="P27">
        <f>IF(G27&gt;0.5,2,IF(G27&gt;0.2,IF(F27/O27&gt;0.125,1,0),0))</f>
        <v>0</v>
      </c>
      <c r="Q27" t="str">
        <f>MID(B27,2,LEN(B27)-3)</f>
        <v>13</v>
      </c>
      <c r="R27" t="s">
        <v>8467</v>
      </c>
      <c r="S27">
        <f t="shared" si="0"/>
        <v>29963.001934902466</v>
      </c>
    </row>
    <row r="28" spans="1:19">
      <c r="A28" t="s">
        <v>808</v>
      </c>
      <c r="B28" t="s">
        <v>15859</v>
      </c>
      <c r="C28" t="s">
        <v>43</v>
      </c>
      <c r="D28" t="s">
        <v>14908</v>
      </c>
      <c r="E28" t="s">
        <v>43</v>
      </c>
      <c r="F28">
        <v>1439</v>
      </c>
      <c r="G28">
        <v>2.6650121999999998E-2</v>
      </c>
      <c r="H28">
        <v>5756</v>
      </c>
      <c r="I28">
        <v>74671</v>
      </c>
      <c r="J28">
        <v>7.7084812000000003E-2</v>
      </c>
      <c r="K28">
        <v>-5.0434689999999997E-2</v>
      </c>
      <c r="L28">
        <v>-4317</v>
      </c>
      <c r="M28">
        <v>0.25</v>
      </c>
      <c r="N28">
        <v>0.34572468299999998</v>
      </c>
      <c r="O28">
        <f>VLOOKUP(A28,Sheet1!$A$1:$B$600,2,FALSE)</f>
        <v>93086</v>
      </c>
      <c r="P28">
        <f>IF(G28&gt;0.5,2,IF(G28&gt;0.2,IF(F28/O28&gt;0.125,1,0),0))</f>
        <v>0</v>
      </c>
      <c r="Q28" t="str">
        <f>MID(B28,2,LEN(B28)-3)</f>
        <v>13</v>
      </c>
      <c r="R28" t="s">
        <v>8468</v>
      </c>
      <c r="S28">
        <f t="shared" si="0"/>
        <v>53996.000468590726</v>
      </c>
    </row>
    <row r="29" spans="1:19">
      <c r="A29" t="s">
        <v>827</v>
      </c>
      <c r="B29" t="s">
        <v>15860</v>
      </c>
      <c r="C29" t="s">
        <v>43</v>
      </c>
      <c r="D29" t="s">
        <v>14909</v>
      </c>
      <c r="E29" t="s">
        <v>43</v>
      </c>
      <c r="F29">
        <v>746</v>
      </c>
      <c r="G29">
        <v>1.3828643E-2</v>
      </c>
      <c r="H29">
        <v>4662</v>
      </c>
      <c r="I29">
        <v>74599</v>
      </c>
      <c r="J29">
        <v>6.2494134999999999E-2</v>
      </c>
      <c r="K29">
        <v>-4.8665491999999998E-2</v>
      </c>
      <c r="L29">
        <v>-3916</v>
      </c>
      <c r="M29">
        <v>0.16001715999999999</v>
      </c>
      <c r="N29">
        <v>0.221279059</v>
      </c>
      <c r="O29">
        <f>VLOOKUP(A29,Sheet1!$A$1:$B$600,2,FALSE)</f>
        <v>92601</v>
      </c>
      <c r="P29">
        <f>IF(G29&gt;0.5,2,IF(G29&gt;0.2,IF(F29/O29&gt;0.125,1,0),0))</f>
        <v>0</v>
      </c>
      <c r="Q29" t="str">
        <f>MID(B29,2,LEN(B29)-3)</f>
        <v>13</v>
      </c>
      <c r="R29" t="s">
        <v>8469</v>
      </c>
      <c r="S29">
        <f t="shared" si="0"/>
        <v>53946.001787738685</v>
      </c>
    </row>
    <row r="30" spans="1:19">
      <c r="A30" t="s">
        <v>841</v>
      </c>
      <c r="B30" t="s">
        <v>15861</v>
      </c>
      <c r="C30" t="s">
        <v>43</v>
      </c>
      <c r="D30" t="s">
        <v>14910</v>
      </c>
      <c r="E30" t="s">
        <v>43</v>
      </c>
      <c r="F30">
        <v>837</v>
      </c>
      <c r="G30">
        <v>1.4091146000000001E-2</v>
      </c>
      <c r="H30">
        <v>5830</v>
      </c>
      <c r="I30">
        <v>81870</v>
      </c>
      <c r="J30">
        <v>7.1210456000000005E-2</v>
      </c>
      <c r="K30">
        <v>-5.7119309E-2</v>
      </c>
      <c r="L30">
        <v>-4993</v>
      </c>
      <c r="M30">
        <v>0.14356775299999999</v>
      </c>
      <c r="N30">
        <v>0.19788030000000001</v>
      </c>
      <c r="O30">
        <f>VLOOKUP(A30,Sheet1!$A$1:$B$600,2,FALSE)</f>
        <v>100194</v>
      </c>
      <c r="P30">
        <f>IF(G30&gt;0.5,2,IF(G30&gt;0.2,IF(F30/O30&gt;0.125,1,0),0))</f>
        <v>0</v>
      </c>
      <c r="Q30" t="str">
        <f>MID(B30,2,LEN(B30)-3)</f>
        <v>13</v>
      </c>
      <c r="R30" t="s">
        <v>8470</v>
      </c>
      <c r="S30">
        <f t="shared" si="0"/>
        <v>59399.001330338921</v>
      </c>
    </row>
    <row r="31" spans="1:19">
      <c r="A31" t="s">
        <v>911</v>
      </c>
      <c r="B31" t="s">
        <v>15866</v>
      </c>
      <c r="C31" t="s">
        <v>43</v>
      </c>
      <c r="D31" t="s">
        <v>14911</v>
      </c>
      <c r="E31" t="s">
        <v>43</v>
      </c>
      <c r="F31">
        <v>962</v>
      </c>
      <c r="G31">
        <v>1.6280526E-2</v>
      </c>
      <c r="H31">
        <v>5778</v>
      </c>
      <c r="I31">
        <v>80262</v>
      </c>
      <c r="J31">
        <v>7.1989234999999999E-2</v>
      </c>
      <c r="K31">
        <v>-5.5708709000000002E-2</v>
      </c>
      <c r="L31">
        <v>-4816</v>
      </c>
      <c r="M31">
        <v>0.16649359599999999</v>
      </c>
      <c r="N31">
        <v>0.22615222900000001</v>
      </c>
      <c r="O31">
        <f>VLOOKUP(A31,Sheet1!$A$1:$B$600,2,FALSE)</f>
        <v>98361</v>
      </c>
      <c r="P31">
        <f>IF(G31&gt;0.5,2,IF(G31&gt;0.2,IF(F31/O31&gt;0.125,1,0),0))</f>
        <v>0</v>
      </c>
      <c r="Q31" t="str">
        <f>MID(B31,2,LEN(B31)-3)</f>
        <v>13</v>
      </c>
      <c r="R31" t="s">
        <v>8475</v>
      </c>
      <c r="S31">
        <f t="shared" si="0"/>
        <v>59088.999950001613</v>
      </c>
    </row>
    <row r="32" spans="1:19">
      <c r="A32" t="s">
        <v>936</v>
      </c>
      <c r="B32" t="s">
        <v>15868</v>
      </c>
      <c r="C32" t="s">
        <v>43</v>
      </c>
      <c r="D32" t="s">
        <v>14912</v>
      </c>
      <c r="E32" t="s">
        <v>43</v>
      </c>
      <c r="F32">
        <v>4140</v>
      </c>
      <c r="G32">
        <v>0.10126953800000001</v>
      </c>
      <c r="H32">
        <v>6504</v>
      </c>
      <c r="I32">
        <v>57303</v>
      </c>
      <c r="J32">
        <v>0.113501911</v>
      </c>
      <c r="K32">
        <v>-1.2232372E-2</v>
      </c>
      <c r="L32">
        <v>-2364</v>
      </c>
      <c r="M32">
        <v>0.63653136499999996</v>
      </c>
      <c r="N32">
        <v>0.89222760800000001</v>
      </c>
      <c r="O32">
        <f>VLOOKUP(A32,Sheet1!$A$1:$B$600,2,FALSE)</f>
        <v>70199</v>
      </c>
      <c r="P32">
        <f>IF(G32&gt;0.5,2,IF(G32&gt;0.2,IF(F32/O32&gt;0.125,1,0),0))</f>
        <v>0</v>
      </c>
      <c r="Q32" t="str">
        <f>MID(B32,2,LEN(B32)-3)</f>
        <v>14</v>
      </c>
      <c r="R32" t="s">
        <v>8477</v>
      </c>
      <c r="S32">
        <f t="shared" si="0"/>
        <v>40881.000168086081</v>
      </c>
    </row>
    <row r="33" spans="1:19">
      <c r="A33" t="s">
        <v>946</v>
      </c>
      <c r="B33" t="s">
        <v>15869</v>
      </c>
      <c r="C33" t="s">
        <v>43</v>
      </c>
      <c r="D33" t="s">
        <v>14913</v>
      </c>
      <c r="E33" t="s">
        <v>43</v>
      </c>
      <c r="F33">
        <v>8013</v>
      </c>
      <c r="G33">
        <v>0.20649400900000001</v>
      </c>
      <c r="H33">
        <v>5532</v>
      </c>
      <c r="I33">
        <v>54211</v>
      </c>
      <c r="J33">
        <v>0.10204571</v>
      </c>
      <c r="K33">
        <v>0.10444829799999999</v>
      </c>
      <c r="L33">
        <v>2481</v>
      </c>
      <c r="M33">
        <v>1.448481562</v>
      </c>
      <c r="N33">
        <v>2.023544233</v>
      </c>
      <c r="O33">
        <f>VLOOKUP(A33,Sheet1!$A$1:$B$600,2,FALSE)</f>
        <v>67112</v>
      </c>
      <c r="P33">
        <f>IF(G33&gt;0.5,2,IF(G33&gt;0.2,IF(F33/O33&gt;0.125,1,0),0))</f>
        <v>0</v>
      </c>
      <c r="Q33" t="str">
        <f>MID(B33,2,LEN(B33)-3)</f>
        <v>14</v>
      </c>
      <c r="R33" t="s">
        <v>8478</v>
      </c>
      <c r="S33">
        <f t="shared" si="0"/>
        <v>38804.999906801168</v>
      </c>
    </row>
    <row r="34" spans="1:19">
      <c r="A34" t="s">
        <v>946</v>
      </c>
      <c r="B34" t="s">
        <v>15869</v>
      </c>
      <c r="C34" t="s">
        <v>43</v>
      </c>
      <c r="D34" t="s">
        <v>14914</v>
      </c>
      <c r="E34" t="s">
        <v>43</v>
      </c>
      <c r="F34">
        <v>28</v>
      </c>
      <c r="G34">
        <v>7.2155699999999995E-4</v>
      </c>
      <c r="H34">
        <v>5532</v>
      </c>
      <c r="I34">
        <v>54211</v>
      </c>
      <c r="J34">
        <v>0.10204571</v>
      </c>
      <c r="K34">
        <v>-0.101324154</v>
      </c>
      <c r="L34">
        <v>-5504</v>
      </c>
      <c r="M34">
        <v>5.0614609999999997E-3</v>
      </c>
      <c r="N34">
        <v>7.0709149999999997E-3</v>
      </c>
      <c r="O34">
        <f>VLOOKUP(A34,Sheet1!$A$1:$B$600,2,FALSE)</f>
        <v>67112</v>
      </c>
      <c r="P34">
        <f>IF(G34&gt;0.5,2,IF(G34&gt;0.2,IF(F34/O34&gt;0.125,1,0),0))</f>
        <v>0</v>
      </c>
      <c r="Q34" t="str">
        <f>MID(B34,2,LEN(B34)-3)</f>
        <v>14</v>
      </c>
      <c r="R34" t="s">
        <v>8478</v>
      </c>
      <c r="S34">
        <f t="shared" si="0"/>
        <v>38804.973134485568</v>
      </c>
    </row>
    <row r="35" spans="1:19">
      <c r="A35" t="s">
        <v>1008</v>
      </c>
      <c r="B35" t="s">
        <v>15874</v>
      </c>
      <c r="C35" t="s">
        <v>43</v>
      </c>
      <c r="D35" t="s">
        <v>14915</v>
      </c>
      <c r="E35" t="s">
        <v>43</v>
      </c>
      <c r="F35">
        <v>786</v>
      </c>
      <c r="G35">
        <v>1.9667700999999999E-2</v>
      </c>
      <c r="H35">
        <v>5435</v>
      </c>
      <c r="I35">
        <v>52773</v>
      </c>
      <c r="J35">
        <v>0.10298827100000001</v>
      </c>
      <c r="K35">
        <v>-8.3320569999999997E-2</v>
      </c>
      <c r="L35">
        <v>-4649</v>
      </c>
      <c r="M35">
        <v>0.14461821499999999</v>
      </c>
      <c r="N35">
        <v>0.19097030000000001</v>
      </c>
      <c r="O35">
        <f>VLOOKUP(A35,Sheet1!$A$1:$B$600,2,FALSE)</f>
        <v>64438</v>
      </c>
      <c r="P35">
        <f>IF(G35&gt;0.5,2,IF(G35&gt;0.2,IF(F35/O35&gt;0.125,1,0),0))</f>
        <v>0</v>
      </c>
      <c r="Q35" t="str">
        <f>MID(B35,2,LEN(B35)-3)</f>
        <v>15</v>
      </c>
      <c r="R35" t="s">
        <v>8483</v>
      </c>
      <c r="S35">
        <f t="shared" si="0"/>
        <v>39963.999859465017</v>
      </c>
    </row>
    <row r="36" spans="1:19">
      <c r="A36" t="s">
        <v>1018</v>
      </c>
      <c r="B36" t="s">
        <v>15875</v>
      </c>
      <c r="C36" t="s">
        <v>43</v>
      </c>
      <c r="D36" t="s">
        <v>14916</v>
      </c>
      <c r="E36" t="s">
        <v>43</v>
      </c>
      <c r="F36">
        <v>570</v>
      </c>
      <c r="G36">
        <v>1.6190421999999999E-2</v>
      </c>
      <c r="H36">
        <v>5545</v>
      </c>
      <c r="I36">
        <v>45633</v>
      </c>
      <c r="J36">
        <v>0.12151294</v>
      </c>
      <c r="K36">
        <v>-0.105322518</v>
      </c>
      <c r="L36">
        <v>-4975</v>
      </c>
      <c r="M36">
        <v>0.102795311</v>
      </c>
      <c r="N36">
        <v>0.133240312</v>
      </c>
      <c r="O36">
        <f>VLOOKUP(A36,Sheet1!$A$1:$B$600,2,FALSE)</f>
        <v>56422</v>
      </c>
      <c r="P36">
        <f>IF(G36&gt;0.5,2,IF(G36&gt;0.2,IF(F36/O36&gt;0.125,1,0),0))</f>
        <v>0</v>
      </c>
      <c r="Q36" t="str">
        <f>MID(B36,2,LEN(B36)-3)</f>
        <v>15</v>
      </c>
      <c r="R36" t="s">
        <v>8484</v>
      </c>
      <c r="S36">
        <f t="shared" si="0"/>
        <v>35206.000189494756</v>
      </c>
    </row>
    <row r="37" spans="1:19">
      <c r="A37" t="s">
        <v>1049</v>
      </c>
      <c r="B37" t="s">
        <v>15877</v>
      </c>
      <c r="C37" t="s">
        <v>43</v>
      </c>
      <c r="D37" t="s">
        <v>14917</v>
      </c>
      <c r="E37" t="s">
        <v>43</v>
      </c>
      <c r="F37">
        <v>3331</v>
      </c>
      <c r="G37">
        <v>6.9375598999999996E-2</v>
      </c>
      <c r="H37">
        <v>6333</v>
      </c>
      <c r="I37">
        <v>67994</v>
      </c>
      <c r="J37">
        <v>9.3140571000000005E-2</v>
      </c>
      <c r="K37">
        <v>-2.3764971999999999E-2</v>
      </c>
      <c r="L37">
        <v>-3002</v>
      </c>
      <c r="M37">
        <v>0.52597505099999997</v>
      </c>
      <c r="N37">
        <v>0.744848328</v>
      </c>
      <c r="O37">
        <f>VLOOKUP(A37,Sheet1!$A$1:$B$600,2,FALSE)</f>
        <v>84854</v>
      </c>
      <c r="P37">
        <f>IF(G37&gt;0.5,2,IF(G37&gt;0.2,IF(F37/O37&gt;0.125,1,0),0))</f>
        <v>0</v>
      </c>
      <c r="Q37" t="str">
        <f>MID(B37,2,LEN(B37)-3)</f>
        <v>16</v>
      </c>
      <c r="R37" t="s">
        <v>8486</v>
      </c>
      <c r="S37">
        <f t="shared" si="0"/>
        <v>48013.999850293185</v>
      </c>
    </row>
    <row r="38" spans="1:19">
      <c r="A38" t="s">
        <v>1072</v>
      </c>
      <c r="B38" t="s">
        <v>15879</v>
      </c>
      <c r="C38" t="s">
        <v>43</v>
      </c>
      <c r="D38" t="s">
        <v>14918</v>
      </c>
      <c r="E38" t="s">
        <v>43</v>
      </c>
      <c r="F38">
        <v>1061</v>
      </c>
      <c r="G38">
        <v>1.7881821999999999E-2</v>
      </c>
      <c r="H38">
        <v>7376</v>
      </c>
      <c r="I38">
        <v>78937</v>
      </c>
      <c r="J38">
        <v>9.3441604999999997E-2</v>
      </c>
      <c r="K38">
        <v>-7.5559784000000005E-2</v>
      </c>
      <c r="L38">
        <v>-6315</v>
      </c>
      <c r="M38">
        <v>0.143844902</v>
      </c>
      <c r="N38">
        <v>0.19136894600000001</v>
      </c>
      <c r="O38">
        <f>VLOOKUP(A38,Sheet1!$A$1:$B$600,2,FALSE)</f>
        <v>98753</v>
      </c>
      <c r="P38">
        <f>IF(G38&gt;0.5,2,IF(G38&gt;0.2,IF(F38/O38&gt;0.125,1,0),0))</f>
        <v>0</v>
      </c>
      <c r="Q38" t="str">
        <f>MID(B38,2,LEN(B38)-3)</f>
        <v>17</v>
      </c>
      <c r="R38" t="s">
        <v>8488</v>
      </c>
      <c r="S38">
        <f t="shared" si="0"/>
        <v>59333.998515363819</v>
      </c>
    </row>
    <row r="39" spans="1:19">
      <c r="A39" t="s">
        <v>1104</v>
      </c>
      <c r="B39" t="s">
        <v>15881</v>
      </c>
      <c r="C39" t="s">
        <v>43</v>
      </c>
      <c r="D39" t="s">
        <v>14919</v>
      </c>
      <c r="E39" t="s">
        <v>43</v>
      </c>
      <c r="F39">
        <v>1072</v>
      </c>
      <c r="G39">
        <v>2.3096977000000001E-2</v>
      </c>
      <c r="H39">
        <v>6023</v>
      </c>
      <c r="I39">
        <v>65200</v>
      </c>
      <c r="J39">
        <v>9.2377300999999995E-2</v>
      </c>
      <c r="K39">
        <v>-6.9280323000000005E-2</v>
      </c>
      <c r="L39">
        <v>-4951</v>
      </c>
      <c r="M39">
        <v>0.17798439299999999</v>
      </c>
      <c r="N39">
        <v>0.25002870799999999</v>
      </c>
      <c r="O39">
        <f>VLOOKUP(A39,Sheet1!$A$1:$B$600,2,FALSE)</f>
        <v>81745</v>
      </c>
      <c r="P39">
        <f>IF(G39&gt;0.5,2,IF(G39&gt;0.2,IF(F39/O39&gt;0.125,1,0),0))</f>
        <v>0</v>
      </c>
      <c r="Q39" t="str">
        <f>MID(B39,2,LEN(B39)-3)</f>
        <v>17</v>
      </c>
      <c r="R39" t="s">
        <v>8490</v>
      </c>
      <c r="S39">
        <f t="shared" si="0"/>
        <v>46413.000281378809</v>
      </c>
    </row>
    <row r="40" spans="1:19">
      <c r="A40" t="s">
        <v>1116</v>
      </c>
      <c r="B40" t="s">
        <v>15882</v>
      </c>
      <c r="C40" t="s">
        <v>43</v>
      </c>
      <c r="D40" t="s">
        <v>14920</v>
      </c>
      <c r="E40" t="s">
        <v>43</v>
      </c>
      <c r="F40">
        <v>795</v>
      </c>
      <c r="G40">
        <v>1.5527647E-2</v>
      </c>
      <c r="H40">
        <v>6349</v>
      </c>
      <c r="I40">
        <v>70438</v>
      </c>
      <c r="J40">
        <v>9.0136006000000005E-2</v>
      </c>
      <c r="K40">
        <v>-7.4608358999999999E-2</v>
      </c>
      <c r="L40">
        <v>-5554</v>
      </c>
      <c r="M40">
        <v>0.12521657</v>
      </c>
      <c r="N40">
        <v>0.17226908199999999</v>
      </c>
      <c r="O40">
        <f>VLOOKUP(A40,Sheet1!$A$1:$B$600,2,FALSE)</f>
        <v>87692</v>
      </c>
      <c r="P40">
        <f>IF(G40&gt;0.5,2,IF(G40&gt;0.2,IF(F40/O40&gt;0.125,1,0),0))</f>
        <v>0</v>
      </c>
      <c r="Q40" t="str">
        <f>MID(B40,2,LEN(B40)-3)</f>
        <v>17</v>
      </c>
      <c r="R40" t="s">
        <v>8491</v>
      </c>
      <c r="S40">
        <f t="shared" si="0"/>
        <v>51199.000080308368</v>
      </c>
    </row>
    <row r="41" spans="1:19">
      <c r="A41" t="s">
        <v>1129</v>
      </c>
      <c r="B41" t="s">
        <v>15883</v>
      </c>
      <c r="C41" t="s">
        <v>43</v>
      </c>
      <c r="D41" t="s">
        <v>14921</v>
      </c>
      <c r="E41" t="s">
        <v>43</v>
      </c>
      <c r="F41">
        <v>957</v>
      </c>
      <c r="G41">
        <v>1.5386842E-2</v>
      </c>
      <c r="H41">
        <v>7303</v>
      </c>
      <c r="I41">
        <v>85481</v>
      </c>
      <c r="J41">
        <v>8.5434189999999993E-2</v>
      </c>
      <c r="K41">
        <v>-7.0047347999999995E-2</v>
      </c>
      <c r="L41">
        <v>-6346</v>
      </c>
      <c r="M41">
        <v>0.131042038</v>
      </c>
      <c r="N41">
        <v>0.18010168500000001</v>
      </c>
      <c r="O41">
        <f>VLOOKUP(A41,Sheet1!$A$1:$B$600,2,FALSE)</f>
        <v>106006</v>
      </c>
      <c r="P41">
        <f>IF(G41&gt;0.5,2,IF(G41&gt;0.2,IF(F41/O41&gt;0.125,1,0),0))</f>
        <v>0</v>
      </c>
      <c r="Q41" t="str">
        <f>MID(B41,2,LEN(B41)-3)</f>
        <v>17</v>
      </c>
      <c r="R41" t="s">
        <v>8492</v>
      </c>
      <c r="S41">
        <f t="shared" si="0"/>
        <v>62195.998373155453</v>
      </c>
    </row>
    <row r="42" spans="1:19">
      <c r="A42" t="s">
        <v>1157</v>
      </c>
      <c r="B42" t="s">
        <v>15886</v>
      </c>
      <c r="C42" t="s">
        <v>43</v>
      </c>
      <c r="D42" t="s">
        <v>14922</v>
      </c>
      <c r="E42" t="s">
        <v>43</v>
      </c>
      <c r="F42">
        <v>2040</v>
      </c>
      <c r="G42">
        <v>3.9647063000000003E-2</v>
      </c>
      <c r="H42">
        <v>6144</v>
      </c>
      <c r="I42">
        <v>68148</v>
      </c>
      <c r="J42">
        <v>9.0156717999999997E-2</v>
      </c>
      <c r="K42">
        <v>-5.0509654000000001E-2</v>
      </c>
      <c r="L42">
        <v>-4104</v>
      </c>
      <c r="M42">
        <v>0.33203125</v>
      </c>
      <c r="N42">
        <v>0.43975717399999997</v>
      </c>
      <c r="O42">
        <f>VLOOKUP(A42,Sheet1!$A$1:$B$600,2,FALSE)</f>
        <v>87187</v>
      </c>
      <c r="P42">
        <f>IF(G42&gt;0.5,2,IF(G42&gt;0.2,IF(F42/O42&gt;0.125,1,0),0))</f>
        <v>0</v>
      </c>
      <c r="Q42" t="str">
        <f>MID(B42,2,LEN(B42)-3)</f>
        <v>18</v>
      </c>
      <c r="R42" t="s">
        <v>8495</v>
      </c>
      <c r="S42">
        <f t="shared" si="0"/>
        <v>51454.000514489555</v>
      </c>
    </row>
    <row r="43" spans="1:19">
      <c r="A43" t="s">
        <v>1180</v>
      </c>
      <c r="B43" t="s">
        <v>15888</v>
      </c>
      <c r="C43" t="s">
        <v>43</v>
      </c>
      <c r="D43" t="s">
        <v>14923</v>
      </c>
      <c r="E43" t="s">
        <v>43</v>
      </c>
      <c r="F43">
        <v>1268</v>
      </c>
      <c r="G43">
        <v>2.1940753E-2</v>
      </c>
      <c r="H43">
        <v>5519</v>
      </c>
      <c r="I43">
        <v>75853</v>
      </c>
      <c r="J43">
        <v>7.2759152999999993E-2</v>
      </c>
      <c r="K43">
        <v>-5.08184E-2</v>
      </c>
      <c r="L43">
        <v>-4251</v>
      </c>
      <c r="M43">
        <v>0.229751767</v>
      </c>
      <c r="N43">
        <v>0.30155316900000001</v>
      </c>
      <c r="O43">
        <f>VLOOKUP(A43,Sheet1!$A$1:$B$600,2,FALSE)</f>
        <v>91934</v>
      </c>
      <c r="P43">
        <f>IF(G43&gt;0.5,2,IF(G43&gt;0.2,IF(F43/O43&gt;0.125,1,0),0))</f>
        <v>0</v>
      </c>
      <c r="Q43" t="str">
        <f>MID(B43,2,LEN(B43)-3)</f>
        <v>19</v>
      </c>
      <c r="R43" t="s">
        <v>8497</v>
      </c>
      <c r="S43">
        <f t="shared" si="0"/>
        <v>57792.000119594799</v>
      </c>
    </row>
    <row r="44" spans="1:19">
      <c r="A44" t="s">
        <v>1191</v>
      </c>
      <c r="B44" t="s">
        <v>15889</v>
      </c>
      <c r="C44" t="s">
        <v>43</v>
      </c>
      <c r="D44" t="s">
        <v>14924</v>
      </c>
      <c r="E44" t="s">
        <v>43</v>
      </c>
      <c r="F44">
        <v>1027</v>
      </c>
      <c r="G44">
        <v>2.4263472000000001E-2</v>
      </c>
      <c r="H44">
        <v>5731</v>
      </c>
      <c r="I44">
        <v>56021</v>
      </c>
      <c r="J44">
        <v>0.102300923</v>
      </c>
      <c r="K44">
        <v>-7.8037449999999994E-2</v>
      </c>
      <c r="L44">
        <v>-4704</v>
      </c>
      <c r="M44">
        <v>0.179200838</v>
      </c>
      <c r="N44">
        <v>0.23717745500000001</v>
      </c>
      <c r="O44">
        <f>VLOOKUP(A44,Sheet1!$A$1:$B$600,2,FALSE)</f>
        <v>67638</v>
      </c>
      <c r="P44">
        <f>IF(G44&gt;0.5,2,IF(G44&gt;0.2,IF(F44/O44&gt;0.125,1,0),0))</f>
        <v>0</v>
      </c>
      <c r="Q44" t="str">
        <f>MID(B44,2,LEN(B44)-3)</f>
        <v>21</v>
      </c>
      <c r="R44" t="s">
        <v>8498</v>
      </c>
      <c r="S44">
        <f t="shared" si="0"/>
        <v>42327.000851320867</v>
      </c>
    </row>
    <row r="45" spans="1:19">
      <c r="A45" t="s">
        <v>1202</v>
      </c>
      <c r="B45" t="s">
        <v>15890</v>
      </c>
      <c r="C45" t="s">
        <v>43</v>
      </c>
      <c r="D45" t="s">
        <v>14925</v>
      </c>
      <c r="E45" t="s">
        <v>43</v>
      </c>
      <c r="F45">
        <v>992</v>
      </c>
      <c r="G45">
        <v>2.4974195000000001E-2</v>
      </c>
      <c r="H45">
        <v>4996</v>
      </c>
      <c r="I45">
        <v>53719</v>
      </c>
      <c r="J45">
        <v>9.3002476000000001E-2</v>
      </c>
      <c r="K45">
        <v>-6.8028280999999996E-2</v>
      </c>
      <c r="L45">
        <v>-4004</v>
      </c>
      <c r="M45">
        <v>0.19855884700000001</v>
      </c>
      <c r="N45">
        <v>0.26853258200000002</v>
      </c>
      <c r="O45">
        <f>VLOOKUP(A45,Sheet1!$A$1:$B$600,2,FALSE)</f>
        <v>66188</v>
      </c>
      <c r="P45">
        <f>IF(G45&gt;0.5,2,IF(G45&gt;0.2,IF(F45/O45&gt;0.125,1,0),0))</f>
        <v>0</v>
      </c>
      <c r="Q45" t="str">
        <f>MID(B45,2,LEN(B45)-3)</f>
        <v>21</v>
      </c>
      <c r="R45" t="s">
        <v>8499</v>
      </c>
      <c r="S45">
        <f t="shared" si="0"/>
        <v>39721.000016216734</v>
      </c>
    </row>
    <row r="46" spans="1:19">
      <c r="A46" t="s">
        <v>1214</v>
      </c>
      <c r="B46" t="s">
        <v>15891</v>
      </c>
      <c r="C46" t="s">
        <v>43</v>
      </c>
      <c r="D46" t="s">
        <v>14926</v>
      </c>
      <c r="E46" t="s">
        <v>43</v>
      </c>
      <c r="F46">
        <v>1240</v>
      </c>
      <c r="G46">
        <v>3.1271278E-2</v>
      </c>
      <c r="H46">
        <v>4792</v>
      </c>
      <c r="I46">
        <v>55895</v>
      </c>
      <c r="J46">
        <v>8.5732175999999993E-2</v>
      </c>
      <c r="K46">
        <v>-5.4460898000000001E-2</v>
      </c>
      <c r="L46">
        <v>-3552</v>
      </c>
      <c r="M46">
        <v>0.25876460800000001</v>
      </c>
      <c r="N46">
        <v>0.36475544700000001</v>
      </c>
      <c r="O46">
        <f>VLOOKUP(A46,Sheet1!$A$1:$B$600,2,FALSE)</f>
        <v>68861</v>
      </c>
      <c r="P46">
        <f>IF(G46&gt;0.5,2,IF(G46&gt;0.2,IF(F46/O46&gt;0.125,1,0),0))</f>
        <v>0</v>
      </c>
      <c r="Q46" t="str">
        <f>MID(B46,2,LEN(B46)-3)</f>
        <v>21</v>
      </c>
      <c r="R46" t="s">
        <v>8500</v>
      </c>
      <c r="S46">
        <f t="shared" si="0"/>
        <v>39653.000430618791</v>
      </c>
    </row>
    <row r="47" spans="1:19">
      <c r="A47" t="s">
        <v>1238</v>
      </c>
      <c r="B47" t="s">
        <v>15893</v>
      </c>
      <c r="C47" t="s">
        <v>43</v>
      </c>
      <c r="D47" t="s">
        <v>14927</v>
      </c>
      <c r="E47" t="s">
        <v>43</v>
      </c>
      <c r="F47">
        <v>801</v>
      </c>
      <c r="G47">
        <v>1.6099532E-2</v>
      </c>
      <c r="H47">
        <v>6326</v>
      </c>
      <c r="I47">
        <v>67239</v>
      </c>
      <c r="J47">
        <v>9.4082303000000006E-2</v>
      </c>
      <c r="K47">
        <v>-7.7982772000000006E-2</v>
      </c>
      <c r="L47">
        <v>-5525</v>
      </c>
      <c r="M47">
        <v>0.12662029699999999</v>
      </c>
      <c r="N47">
        <v>0.171121785</v>
      </c>
      <c r="O47">
        <f>VLOOKUP(A47,Sheet1!$A$1:$B$600,2,FALSE)</f>
        <v>82966</v>
      </c>
      <c r="P47">
        <f>IF(G47&gt;0.5,2,IF(G47&gt;0.2,IF(F47/O47&gt;0.125,1,0),0))</f>
        <v>0</v>
      </c>
      <c r="Q47" t="str">
        <f>MID(B47,2,LEN(B47)-3)</f>
        <v>21</v>
      </c>
      <c r="R47" t="s">
        <v>8502</v>
      </c>
      <c r="S47">
        <f t="shared" si="0"/>
        <v>49752.999031276187</v>
      </c>
    </row>
    <row r="48" spans="1:19">
      <c r="A48" t="s">
        <v>1279</v>
      </c>
      <c r="B48" t="s">
        <v>15896</v>
      </c>
      <c r="C48" t="s">
        <v>43</v>
      </c>
      <c r="D48" t="s">
        <v>14928</v>
      </c>
      <c r="E48" t="s">
        <v>43</v>
      </c>
      <c r="F48">
        <v>580</v>
      </c>
      <c r="G48">
        <v>9.9512730000000001E-3</v>
      </c>
      <c r="H48">
        <v>8201</v>
      </c>
      <c r="I48">
        <v>73605</v>
      </c>
      <c r="J48">
        <v>0.111419061</v>
      </c>
      <c r="K48">
        <v>-0.101467788</v>
      </c>
      <c r="L48">
        <v>-7621</v>
      </c>
      <c r="M48">
        <v>7.0723083000000006E-2</v>
      </c>
      <c r="N48">
        <v>8.9313920000000005E-2</v>
      </c>
      <c r="O48">
        <f>VLOOKUP(A48,Sheet1!$A$1:$B$600,2,FALSE)</f>
        <v>86375</v>
      </c>
      <c r="P48">
        <f>IF(G48&gt;0.5,2,IF(G48&gt;0.2,IF(F48/O48&gt;0.125,1,0),0))</f>
        <v>0</v>
      </c>
      <c r="Q48" t="str">
        <f>MID(B48,2,LEN(B48)-3)</f>
        <v>22</v>
      </c>
      <c r="R48" t="s">
        <v>8505</v>
      </c>
      <c r="S48">
        <f t="shared" si="0"/>
        <v>58284.000448987783</v>
      </c>
    </row>
    <row r="49" spans="1:19">
      <c r="A49" t="s">
        <v>1292</v>
      </c>
      <c r="B49" t="s">
        <v>15897</v>
      </c>
      <c r="C49" t="s">
        <v>43</v>
      </c>
      <c r="D49" t="s">
        <v>14929</v>
      </c>
      <c r="E49" t="s">
        <v>43</v>
      </c>
      <c r="F49">
        <v>4791</v>
      </c>
      <c r="G49">
        <v>9.4055518000000005E-2</v>
      </c>
      <c r="H49">
        <v>6842</v>
      </c>
      <c r="I49">
        <v>67185</v>
      </c>
      <c r="J49">
        <v>0.101838208</v>
      </c>
      <c r="K49">
        <v>-7.7826889999999998E-3</v>
      </c>
      <c r="L49">
        <v>-2051</v>
      </c>
      <c r="M49">
        <v>0.70023385000000005</v>
      </c>
      <c r="N49">
        <v>0.92357790200000001</v>
      </c>
      <c r="O49">
        <f>VLOOKUP(A49,Sheet1!$A$1:$B$600,2,FALSE)</f>
        <v>79644</v>
      </c>
      <c r="P49">
        <f>IF(G49&gt;0.5,2,IF(G49&gt;0.2,IF(F49/O49&gt;0.125,1,0),0))</f>
        <v>0</v>
      </c>
      <c r="Q49" t="str">
        <f>MID(B49,2,LEN(B49)-3)</f>
        <v>22</v>
      </c>
      <c r="R49" t="s">
        <v>8506</v>
      </c>
      <c r="S49">
        <f t="shared" si="0"/>
        <v>50938.000256401756</v>
      </c>
    </row>
    <row r="50" spans="1:19">
      <c r="A50" t="s">
        <v>1317</v>
      </c>
      <c r="B50" t="s">
        <v>15899</v>
      </c>
      <c r="C50" t="s">
        <v>43</v>
      </c>
      <c r="D50" t="s">
        <v>14930</v>
      </c>
      <c r="E50" t="s">
        <v>43</v>
      </c>
      <c r="F50">
        <v>1510</v>
      </c>
      <c r="G50">
        <v>2.4622509000000001E-2</v>
      </c>
      <c r="H50">
        <v>6476</v>
      </c>
      <c r="I50">
        <v>77750</v>
      </c>
      <c r="J50">
        <v>8.3292605000000006E-2</v>
      </c>
      <c r="K50">
        <v>-5.8670094999999998E-2</v>
      </c>
      <c r="L50">
        <v>-4966</v>
      </c>
      <c r="M50">
        <v>0.23316862299999999</v>
      </c>
      <c r="N50">
        <v>0.29561459099999998</v>
      </c>
      <c r="O50">
        <f>VLOOKUP(A50,Sheet1!$A$1:$B$600,2,FALSE)</f>
        <v>96753</v>
      </c>
      <c r="P50">
        <f>IF(G50&gt;0.5,2,IF(G50&gt;0.2,IF(F50/O50&gt;0.125,1,0),0))</f>
        <v>0</v>
      </c>
      <c r="Q50" t="str">
        <f>MID(B50,2,LEN(B50)-3)</f>
        <v>23</v>
      </c>
      <c r="R50" t="s">
        <v>8508</v>
      </c>
      <c r="S50">
        <f t="shared" si="0"/>
        <v>61326.000530652665</v>
      </c>
    </row>
    <row r="51" spans="1:19">
      <c r="A51" t="s">
        <v>1376</v>
      </c>
      <c r="B51" t="s">
        <v>15904</v>
      </c>
      <c r="C51" t="s">
        <v>43</v>
      </c>
      <c r="D51" t="s">
        <v>14931</v>
      </c>
      <c r="E51" t="s">
        <v>43</v>
      </c>
      <c r="F51">
        <v>1019</v>
      </c>
      <c r="G51">
        <v>2.3685556E-2</v>
      </c>
      <c r="H51">
        <v>5297</v>
      </c>
      <c r="I51">
        <v>58482</v>
      </c>
      <c r="J51">
        <v>9.0574877999999998E-2</v>
      </c>
      <c r="K51">
        <v>-6.6889322000000001E-2</v>
      </c>
      <c r="L51">
        <v>-4278</v>
      </c>
      <c r="M51">
        <v>0.19237304099999999</v>
      </c>
      <c r="N51">
        <v>0.26150249199999998</v>
      </c>
      <c r="O51">
        <f>VLOOKUP(A51,Sheet1!$A$1:$B$600,2,FALSE)</f>
        <v>73025</v>
      </c>
      <c r="P51">
        <f>IF(G51&gt;0.5,2,IF(G51&gt;0.2,IF(F51/O51&gt;0.125,1,0),0))</f>
        <v>0</v>
      </c>
      <c r="Q51" t="str">
        <f>MID(B51,2,LEN(B51)-3)</f>
        <v>25</v>
      </c>
      <c r="R51" t="s">
        <v>8513</v>
      </c>
      <c r="S51">
        <f t="shared" si="0"/>
        <v>43022.000412403242</v>
      </c>
    </row>
    <row r="52" spans="1:19">
      <c r="A52" t="s">
        <v>1391</v>
      </c>
      <c r="B52" t="s">
        <v>15905</v>
      </c>
      <c r="C52" t="s">
        <v>43</v>
      </c>
      <c r="D52" t="s">
        <v>14932</v>
      </c>
      <c r="E52" t="s">
        <v>43</v>
      </c>
      <c r="F52">
        <v>830</v>
      </c>
      <c r="G52">
        <v>1.7798555000000001E-2</v>
      </c>
      <c r="H52">
        <v>5712</v>
      </c>
      <c r="I52">
        <v>62161</v>
      </c>
      <c r="J52">
        <v>9.1890414000000004E-2</v>
      </c>
      <c r="K52">
        <v>-7.4091858999999996E-2</v>
      </c>
      <c r="L52">
        <v>-4882</v>
      </c>
      <c r="M52">
        <v>0.14530812300000001</v>
      </c>
      <c r="N52">
        <v>0.19369327</v>
      </c>
      <c r="O52">
        <f>VLOOKUP(A52,Sheet1!$A$1:$B$600,2,FALSE)</f>
        <v>76302</v>
      </c>
      <c r="P52">
        <f>IF(G52&gt;0.5,2,IF(G52&gt;0.2,IF(F52/O52&gt;0.125,1,0),0))</f>
        <v>0</v>
      </c>
      <c r="Q52" t="str">
        <f>MID(B52,2,LEN(B52)-3)</f>
        <v>25</v>
      </c>
      <c r="R52" t="s">
        <v>8514</v>
      </c>
      <c r="S52">
        <f t="shared" si="0"/>
        <v>46632.999139536885</v>
      </c>
    </row>
    <row r="53" spans="1:19">
      <c r="A53" t="s">
        <v>1403</v>
      </c>
      <c r="B53" t="s">
        <v>15906</v>
      </c>
      <c r="C53" t="s">
        <v>43</v>
      </c>
      <c r="D53" t="s">
        <v>14933</v>
      </c>
      <c r="E53" t="s">
        <v>43</v>
      </c>
      <c r="F53">
        <v>578</v>
      </c>
      <c r="G53">
        <v>1.4857848E-2</v>
      </c>
      <c r="H53">
        <v>4310</v>
      </c>
      <c r="I53">
        <v>53039</v>
      </c>
      <c r="J53">
        <v>8.1260958999999994E-2</v>
      </c>
      <c r="K53">
        <v>-6.6403111000000001E-2</v>
      </c>
      <c r="L53">
        <v>-3732</v>
      </c>
      <c r="M53">
        <v>0.13410672900000001</v>
      </c>
      <c r="N53">
        <v>0.182841159</v>
      </c>
      <c r="O53">
        <f>VLOOKUP(A53,Sheet1!$A$1:$B$600,2,FALSE)</f>
        <v>65469</v>
      </c>
      <c r="P53">
        <f>IF(G53&gt;0.5,2,IF(G53&gt;0.2,IF(F53/O53&gt;0.125,1,0),0))</f>
        <v>0</v>
      </c>
      <c r="Q53" t="str">
        <f>MID(B53,2,LEN(B53)-3)</f>
        <v>25</v>
      </c>
      <c r="R53" t="s">
        <v>8515</v>
      </c>
      <c r="S53">
        <f t="shared" si="0"/>
        <v>38901.999805086176</v>
      </c>
    </row>
    <row r="54" spans="1:19">
      <c r="A54" t="s">
        <v>1417</v>
      </c>
      <c r="B54" t="s">
        <v>15907</v>
      </c>
      <c r="C54" t="s">
        <v>43</v>
      </c>
      <c r="D54" t="s">
        <v>14934</v>
      </c>
      <c r="E54" t="s">
        <v>43</v>
      </c>
      <c r="F54">
        <v>409</v>
      </c>
      <c r="G54">
        <v>1.0164774E-2</v>
      </c>
      <c r="H54">
        <v>3791</v>
      </c>
      <c r="I54">
        <v>53864</v>
      </c>
      <c r="J54">
        <v>7.0380959000000007E-2</v>
      </c>
      <c r="K54">
        <v>-6.0216185999999998E-2</v>
      </c>
      <c r="L54">
        <v>-3382</v>
      </c>
      <c r="M54">
        <v>0.107887101</v>
      </c>
      <c r="N54">
        <v>0.144425052</v>
      </c>
      <c r="O54">
        <f>VLOOKUP(A54,Sheet1!$A$1:$B$600,2,FALSE)</f>
        <v>67395</v>
      </c>
      <c r="P54">
        <f>IF(G54&gt;0.5,2,IF(G54&gt;0.2,IF(F54/O54&gt;0.125,1,0),0))</f>
        <v>0</v>
      </c>
      <c r="Q54" t="str">
        <f>MID(B54,2,LEN(B54)-3)</f>
        <v>25</v>
      </c>
      <c r="R54" t="s">
        <v>8516</v>
      </c>
      <c r="S54">
        <f t="shared" si="0"/>
        <v>40236.998874741337</v>
      </c>
    </row>
    <row r="55" spans="1:19">
      <c r="A55" t="s">
        <v>1431</v>
      </c>
      <c r="B55" t="s">
        <v>15908</v>
      </c>
      <c r="C55" t="s">
        <v>43</v>
      </c>
      <c r="D55" t="s">
        <v>14935</v>
      </c>
      <c r="E55" t="s">
        <v>43</v>
      </c>
      <c r="F55">
        <v>575</v>
      </c>
      <c r="G55">
        <v>1.2098131999999999E-2</v>
      </c>
      <c r="H55">
        <v>6529</v>
      </c>
      <c r="I55">
        <v>63866</v>
      </c>
      <c r="J55">
        <v>0.102229668</v>
      </c>
      <c r="K55">
        <v>-9.0131536999999998E-2</v>
      </c>
      <c r="L55">
        <v>-5954</v>
      </c>
      <c r="M55">
        <v>8.8068617000000002E-2</v>
      </c>
      <c r="N55">
        <v>0.118342667</v>
      </c>
      <c r="O55">
        <f>VLOOKUP(A55,Sheet1!$A$1:$B$600,2,FALSE)</f>
        <v>77342</v>
      </c>
      <c r="P55">
        <f>IF(G55&gt;0.5,2,IF(G55&gt;0.2,IF(F55/O55&gt;0.125,1,0),0))</f>
        <v>0</v>
      </c>
      <c r="Q55" t="str">
        <f>MID(B55,2,LEN(B55)-3)</f>
        <v>25</v>
      </c>
      <c r="R55" t="s">
        <v>8517</v>
      </c>
      <c r="S55">
        <f t="shared" si="0"/>
        <v>47527.99853729485</v>
      </c>
    </row>
    <row r="56" spans="1:19">
      <c r="A56" t="s">
        <v>1444</v>
      </c>
      <c r="B56" t="s">
        <v>15909</v>
      </c>
      <c r="C56" t="s">
        <v>43</v>
      </c>
      <c r="D56" t="s">
        <v>14936</v>
      </c>
      <c r="E56" t="s">
        <v>43</v>
      </c>
      <c r="F56">
        <v>990</v>
      </c>
      <c r="G56">
        <v>2.3555725E-2</v>
      </c>
      <c r="H56">
        <v>5217</v>
      </c>
      <c r="I56">
        <v>58198</v>
      </c>
      <c r="J56">
        <v>8.9642256000000003E-2</v>
      </c>
      <c r="K56">
        <v>-6.6086531000000004E-2</v>
      </c>
      <c r="L56">
        <v>-4227</v>
      </c>
      <c r="M56">
        <v>0.189764232</v>
      </c>
      <c r="N56">
        <v>0.26277478799999998</v>
      </c>
      <c r="O56">
        <f>VLOOKUP(A56,Sheet1!$A$1:$B$600,2,FALSE)</f>
        <v>72894</v>
      </c>
      <c r="P56">
        <f>IF(G56&gt;0.5,2,IF(G56&gt;0.2,IF(F56/O56&gt;0.125,1,0),0))</f>
        <v>0</v>
      </c>
      <c r="Q56" t="str">
        <f>MID(B56,2,LEN(B56)-3)</f>
        <v>26</v>
      </c>
      <c r="R56" t="s">
        <v>8518</v>
      </c>
      <c r="S56">
        <f t="shared" si="0"/>
        <v>42027.999562738994</v>
      </c>
    </row>
    <row r="57" spans="1:19">
      <c r="A57" t="s">
        <v>1467</v>
      </c>
      <c r="B57" t="s">
        <v>15911</v>
      </c>
      <c r="C57" t="s">
        <v>43</v>
      </c>
      <c r="D57" t="s">
        <v>14937</v>
      </c>
      <c r="E57" t="s">
        <v>43</v>
      </c>
      <c r="F57">
        <v>953</v>
      </c>
      <c r="G57">
        <v>1.4429337E-2</v>
      </c>
      <c r="H57">
        <v>8126</v>
      </c>
      <c r="I57">
        <v>85669</v>
      </c>
      <c r="J57">
        <v>9.4853448000000007E-2</v>
      </c>
      <c r="K57">
        <v>-8.0424109999999993E-2</v>
      </c>
      <c r="L57">
        <v>-7173</v>
      </c>
      <c r="M57">
        <v>0.117277873</v>
      </c>
      <c r="N57">
        <v>0.152122432</v>
      </c>
      <c r="O57">
        <f>VLOOKUP(A57,Sheet1!$A$1:$B$600,2,FALSE)</f>
        <v>102610</v>
      </c>
      <c r="P57">
        <f>IF(G57&gt;0.5,2,IF(G57&gt;0.2,IF(F57/O57&gt;0.125,1,0),0))</f>
        <v>0</v>
      </c>
      <c r="Q57" t="str">
        <f>MID(B57,2,LEN(B57)-3)</f>
        <v>26</v>
      </c>
      <c r="R57" t="s">
        <v>8520</v>
      </c>
      <c r="S57">
        <f t="shared" si="0"/>
        <v>66046.000588939045</v>
      </c>
    </row>
    <row r="58" spans="1:19">
      <c r="A58" t="s">
        <v>1486</v>
      </c>
      <c r="B58" t="s">
        <v>15913</v>
      </c>
      <c r="C58" t="s">
        <v>43</v>
      </c>
      <c r="D58" t="s">
        <v>14938</v>
      </c>
      <c r="E58" t="s">
        <v>43</v>
      </c>
      <c r="F58">
        <v>1058</v>
      </c>
      <c r="G58">
        <v>2.1977565000000001E-2</v>
      </c>
      <c r="H58">
        <v>5762</v>
      </c>
      <c r="I58">
        <v>67177</v>
      </c>
      <c r="J58">
        <v>8.5773404999999997E-2</v>
      </c>
      <c r="K58">
        <v>-6.3795838999999993E-2</v>
      </c>
      <c r="L58">
        <v>-4704</v>
      </c>
      <c r="M58">
        <v>0.1836168</v>
      </c>
      <c r="N58">
        <v>0.25622820400000001</v>
      </c>
      <c r="O58">
        <f>VLOOKUP(A58,Sheet1!$A$1:$B$600,2,FALSE)</f>
        <v>85371</v>
      </c>
      <c r="P58">
        <f>IF(G58&gt;0.5,2,IF(G58&gt;0.2,IF(F58/O58&gt;0.125,1,0),0))</f>
        <v>0</v>
      </c>
      <c r="Q58" t="str">
        <f>MID(B58,2,LEN(B58)-3)</f>
        <v>27</v>
      </c>
      <c r="R58" t="s">
        <v>8522</v>
      </c>
      <c r="S58">
        <f t="shared" si="0"/>
        <v>48140.00095096977</v>
      </c>
    </row>
    <row r="59" spans="1:19">
      <c r="A59" t="s">
        <v>1497</v>
      </c>
      <c r="B59" t="s">
        <v>15914</v>
      </c>
      <c r="C59" t="s">
        <v>43</v>
      </c>
      <c r="D59" t="s">
        <v>14939</v>
      </c>
      <c r="E59" t="s">
        <v>43</v>
      </c>
      <c r="F59">
        <v>1159</v>
      </c>
      <c r="G59">
        <v>2.5833055000000001E-2</v>
      </c>
      <c r="H59">
        <v>5461</v>
      </c>
      <c r="I59">
        <v>62482</v>
      </c>
      <c r="J59">
        <v>8.7401171999999999E-2</v>
      </c>
      <c r="K59">
        <v>-6.1568116999999999E-2</v>
      </c>
      <c r="L59">
        <v>-4302</v>
      </c>
      <c r="M59">
        <v>0.21223219199999999</v>
      </c>
      <c r="N59">
        <v>0.29556874700000002</v>
      </c>
      <c r="O59">
        <f>VLOOKUP(A59,Sheet1!$A$1:$B$600,2,FALSE)</f>
        <v>77004</v>
      </c>
      <c r="P59">
        <f>IF(G59&gt;0.5,2,IF(G59&gt;0.2,IF(F59/O59&gt;0.125,1,0),0))</f>
        <v>0</v>
      </c>
      <c r="Q59" t="str">
        <f>MID(B59,2,LEN(B59)-3)</f>
        <v>27</v>
      </c>
      <c r="R59" t="s">
        <v>8523</v>
      </c>
      <c r="S59">
        <f t="shared" si="0"/>
        <v>44864.999513220559</v>
      </c>
    </row>
    <row r="60" spans="1:19">
      <c r="A60" t="s">
        <v>1522</v>
      </c>
      <c r="B60" t="s">
        <v>15916</v>
      </c>
      <c r="C60" t="s">
        <v>43</v>
      </c>
      <c r="D60" t="s">
        <v>14940</v>
      </c>
      <c r="E60" t="s">
        <v>43</v>
      </c>
      <c r="F60">
        <v>1292</v>
      </c>
      <c r="G60">
        <v>2.6336174E-2</v>
      </c>
      <c r="H60">
        <v>5629</v>
      </c>
      <c r="I60">
        <v>69184</v>
      </c>
      <c r="J60">
        <v>8.1362743000000001E-2</v>
      </c>
      <c r="K60">
        <v>-5.5026568999999997E-2</v>
      </c>
      <c r="L60">
        <v>-4337</v>
      </c>
      <c r="M60">
        <v>0.22952567099999999</v>
      </c>
      <c r="N60">
        <v>0.32368836899999998</v>
      </c>
      <c r="O60">
        <f>VLOOKUP(A60,Sheet1!$A$1:$B$600,2,FALSE)</f>
        <v>86749</v>
      </c>
      <c r="P60">
        <f>IF(G60&gt;0.5,2,IF(G60&gt;0.2,IF(F60/O60&gt;0.125,1,0),0))</f>
        <v>0</v>
      </c>
      <c r="Q60" t="str">
        <f>MID(B60,2,LEN(B60)-3)</f>
        <v>27</v>
      </c>
      <c r="R60" t="s">
        <v>8525</v>
      </c>
      <c r="S60">
        <f t="shared" si="0"/>
        <v>49057.999085212607</v>
      </c>
    </row>
    <row r="61" spans="1:19">
      <c r="A61" t="s">
        <v>1531</v>
      </c>
      <c r="B61" t="s">
        <v>15917</v>
      </c>
      <c r="C61" t="s">
        <v>43</v>
      </c>
      <c r="D61" t="s">
        <v>14941</v>
      </c>
      <c r="E61" t="s">
        <v>43</v>
      </c>
      <c r="F61">
        <v>814</v>
      </c>
      <c r="G61">
        <v>1.6329315E-2</v>
      </c>
      <c r="H61">
        <v>5395</v>
      </c>
      <c r="I61">
        <v>69141</v>
      </c>
      <c r="J61">
        <v>7.8028954999999997E-2</v>
      </c>
      <c r="K61">
        <v>-6.1699641E-2</v>
      </c>
      <c r="L61">
        <v>-4581</v>
      </c>
      <c r="M61">
        <v>0.150880445</v>
      </c>
      <c r="N61">
        <v>0.2092725</v>
      </c>
      <c r="O61">
        <f>VLOOKUP(A61,Sheet1!$A$1:$B$600,2,FALSE)</f>
        <v>87236</v>
      </c>
      <c r="P61">
        <f>IF(G61&gt;0.5,2,IF(G61&gt;0.2,IF(F61/O61&gt;0.125,1,0),0))</f>
        <v>0</v>
      </c>
      <c r="Q61" t="str">
        <f>MID(B61,2,LEN(B61)-3)</f>
        <v>27</v>
      </c>
      <c r="R61" t="s">
        <v>8526</v>
      </c>
      <c r="S61">
        <f t="shared" si="0"/>
        <v>49848.998564851005</v>
      </c>
    </row>
    <row r="62" spans="1:19">
      <c r="A62" t="s">
        <v>1555</v>
      </c>
      <c r="B62" t="s">
        <v>15919</v>
      </c>
      <c r="C62" t="s">
        <v>43</v>
      </c>
      <c r="D62" t="s">
        <v>14942</v>
      </c>
      <c r="E62" t="s">
        <v>43</v>
      </c>
      <c r="F62">
        <v>481</v>
      </c>
      <c r="G62">
        <v>1.2538776E-2</v>
      </c>
      <c r="H62">
        <v>4593</v>
      </c>
      <c r="I62">
        <v>56045</v>
      </c>
      <c r="J62">
        <v>8.1952002999999995E-2</v>
      </c>
      <c r="K62">
        <v>-6.9413225999999995E-2</v>
      </c>
      <c r="L62">
        <v>-4112</v>
      </c>
      <c r="M62">
        <v>0.104724581</v>
      </c>
      <c r="N62">
        <v>0.153001463</v>
      </c>
      <c r="O62">
        <f>VLOOKUP(A62,Sheet1!$A$1:$B$600,2,FALSE)</f>
        <v>71956</v>
      </c>
      <c r="P62">
        <f>IF(G62&gt;0.5,2,IF(G62&gt;0.2,IF(F62/O62&gt;0.125,1,0),0))</f>
        <v>0</v>
      </c>
      <c r="Q62" t="str">
        <f>MID(B62,2,LEN(B62)-3)</f>
        <v>28</v>
      </c>
      <c r="R62" t="s">
        <v>8528</v>
      </c>
      <c r="S62">
        <f t="shared" si="0"/>
        <v>38361.001105690062</v>
      </c>
    </row>
    <row r="63" spans="1:19">
      <c r="A63" t="s">
        <v>1571</v>
      </c>
      <c r="B63" t="s">
        <v>15920</v>
      </c>
      <c r="C63" t="s">
        <v>43</v>
      </c>
      <c r="D63" t="s">
        <v>14943</v>
      </c>
      <c r="E63" t="s">
        <v>43</v>
      </c>
      <c r="F63">
        <v>638</v>
      </c>
      <c r="G63">
        <v>1.5408395E-2</v>
      </c>
      <c r="H63">
        <v>5037</v>
      </c>
      <c r="I63">
        <v>56480</v>
      </c>
      <c r="J63">
        <v>8.9182011000000005E-2</v>
      </c>
      <c r="K63">
        <v>-7.3773616E-2</v>
      </c>
      <c r="L63">
        <v>-4399</v>
      </c>
      <c r="M63">
        <v>0.12666269599999999</v>
      </c>
      <c r="N63">
        <v>0.17277469600000001</v>
      </c>
      <c r="O63">
        <f>VLOOKUP(A63,Sheet1!$A$1:$B$600,2,FALSE)</f>
        <v>71270</v>
      </c>
      <c r="P63">
        <f>IF(G63&gt;0.5,2,IF(G63&gt;0.2,IF(F63/O63&gt;0.125,1,0),0))</f>
        <v>0</v>
      </c>
      <c r="Q63" t="str">
        <f>MID(B63,2,LEN(B63)-3)</f>
        <v>28</v>
      </c>
      <c r="R63" t="s">
        <v>8529</v>
      </c>
      <c r="S63">
        <f t="shared" si="0"/>
        <v>41405.999781288054</v>
      </c>
    </row>
    <row r="64" spans="1:19">
      <c r="A64" t="s">
        <v>1596</v>
      </c>
      <c r="B64" t="s">
        <v>15922</v>
      </c>
      <c r="C64" t="s">
        <v>43</v>
      </c>
      <c r="D64" t="s">
        <v>14944</v>
      </c>
      <c r="E64" t="s">
        <v>43</v>
      </c>
      <c r="F64">
        <v>1399</v>
      </c>
      <c r="G64">
        <v>2.6614668000000001E-2</v>
      </c>
      <c r="H64">
        <v>8669</v>
      </c>
      <c r="I64">
        <v>72006</v>
      </c>
      <c r="J64">
        <v>0.120392745</v>
      </c>
      <c r="K64">
        <v>-9.3778077000000001E-2</v>
      </c>
      <c r="L64">
        <v>-7270</v>
      </c>
      <c r="M64">
        <v>0.161379629</v>
      </c>
      <c r="N64">
        <v>0.22106537700000001</v>
      </c>
      <c r="O64">
        <f>VLOOKUP(A64,Sheet1!$A$1:$B$600,2,FALSE)</f>
        <v>85917</v>
      </c>
      <c r="P64">
        <f>IF(G64&gt;0.5,2,IF(G64&gt;0.2,IF(F64/O64&gt;0.125,1,0),0))</f>
        <v>0</v>
      </c>
      <c r="Q64" t="str">
        <f>MID(B64,2,LEN(B64)-3)</f>
        <v>29</v>
      </c>
      <c r="R64" t="s">
        <v>8531</v>
      </c>
      <c r="S64">
        <f t="shared" si="0"/>
        <v>52564.99912003411</v>
      </c>
    </row>
    <row r="65" spans="1:19">
      <c r="A65" t="s">
        <v>1606</v>
      </c>
      <c r="B65" t="s">
        <v>15923</v>
      </c>
      <c r="C65" t="s">
        <v>43</v>
      </c>
      <c r="D65" t="s">
        <v>14945</v>
      </c>
      <c r="E65" t="s">
        <v>43</v>
      </c>
      <c r="F65">
        <v>2030</v>
      </c>
      <c r="G65">
        <v>4.8512367000000001E-2</v>
      </c>
      <c r="H65">
        <v>6322</v>
      </c>
      <c r="I65">
        <v>61019</v>
      </c>
      <c r="J65">
        <v>0.10360707299999999</v>
      </c>
      <c r="K65">
        <v>-5.5094706E-2</v>
      </c>
      <c r="L65">
        <v>-4292</v>
      </c>
      <c r="M65">
        <v>0.32110091699999999</v>
      </c>
      <c r="N65">
        <v>0.468234123</v>
      </c>
      <c r="O65">
        <f>VLOOKUP(A65,Sheet1!$A$1:$B$600,2,FALSE)</f>
        <v>78114</v>
      </c>
      <c r="P65">
        <f>IF(G65&gt;0.5,2,IF(G65&gt;0.2,IF(F65/O65&gt;0.125,1,0),0))</f>
        <v>0</v>
      </c>
      <c r="Q65" t="str">
        <f>MID(B65,2,LEN(B65)-3)</f>
        <v>29</v>
      </c>
      <c r="R65" t="s">
        <v>8532</v>
      </c>
      <c r="S65">
        <f t="shared" si="0"/>
        <v>41845.00005946937</v>
      </c>
    </row>
    <row r="66" spans="1:19">
      <c r="A66" t="s">
        <v>1618</v>
      </c>
      <c r="B66" t="s">
        <v>15924</v>
      </c>
      <c r="C66" t="s">
        <v>43</v>
      </c>
      <c r="D66" t="s">
        <v>14946</v>
      </c>
      <c r="E66" t="s">
        <v>43</v>
      </c>
      <c r="F66">
        <v>1170</v>
      </c>
      <c r="G66">
        <v>2.2508657000000001E-2</v>
      </c>
      <c r="H66">
        <v>8660</v>
      </c>
      <c r="I66">
        <v>71754</v>
      </c>
      <c r="J66">
        <v>0.120690136</v>
      </c>
      <c r="K66">
        <v>-9.8181479000000002E-2</v>
      </c>
      <c r="L66">
        <v>-7490</v>
      </c>
      <c r="M66">
        <v>0.13510392600000001</v>
      </c>
      <c r="N66">
        <v>0.18649956000000001</v>
      </c>
      <c r="O66">
        <f>VLOOKUP(A66,Sheet1!$A$1:$B$600,2,FALSE)</f>
        <v>86268</v>
      </c>
      <c r="P66">
        <f>IF(G66&gt;0.5,2,IF(G66&gt;0.2,IF(F66/O66&gt;0.125,1,0),0))</f>
        <v>0</v>
      </c>
      <c r="Q66" t="str">
        <f>MID(B66,2,LEN(B66)-3)</f>
        <v>29</v>
      </c>
      <c r="R66" t="s">
        <v>8533</v>
      </c>
      <c r="S66">
        <f t="shared" si="0"/>
        <v>51980.000406065985</v>
      </c>
    </row>
    <row r="67" spans="1:19">
      <c r="A67" t="s">
        <v>1631</v>
      </c>
      <c r="B67" t="s">
        <v>15925</v>
      </c>
      <c r="C67" t="s">
        <v>43</v>
      </c>
      <c r="D67" t="s">
        <v>14947</v>
      </c>
      <c r="E67" t="s">
        <v>43</v>
      </c>
      <c r="F67">
        <v>1332</v>
      </c>
      <c r="G67">
        <v>2.5790462E-2</v>
      </c>
      <c r="H67">
        <v>7296</v>
      </c>
      <c r="I67">
        <v>68860</v>
      </c>
      <c r="J67">
        <v>0.10595411</v>
      </c>
      <c r="K67">
        <v>-8.0163648000000004E-2</v>
      </c>
      <c r="L67">
        <v>-5964</v>
      </c>
      <c r="M67">
        <v>0.18256578900000001</v>
      </c>
      <c r="N67">
        <v>0.24341162599999999</v>
      </c>
      <c r="O67">
        <f>VLOOKUP(A67,Sheet1!$A$1:$B$600,2,FALSE)</f>
        <v>82126</v>
      </c>
      <c r="P67">
        <f>IF(G67&gt;0.5,2,IF(G67&gt;0.2,IF(F67/O67&gt;0.125,1,0),0))</f>
        <v>0</v>
      </c>
      <c r="Q67" t="str">
        <f>MID(B67,2,LEN(B67)-3)</f>
        <v>29</v>
      </c>
      <c r="R67" t="s">
        <v>8534</v>
      </c>
      <c r="S67">
        <f t="shared" ref="S67:S130" si="1">F67/G67</f>
        <v>51647.000352300784</v>
      </c>
    </row>
    <row r="68" spans="1:19">
      <c r="A68" t="s">
        <v>1643</v>
      </c>
      <c r="B68" t="s">
        <v>15926</v>
      </c>
      <c r="C68" t="s">
        <v>43</v>
      </c>
      <c r="D68" t="s">
        <v>14948</v>
      </c>
      <c r="E68" t="s">
        <v>43</v>
      </c>
      <c r="F68">
        <v>2130</v>
      </c>
      <c r="G68">
        <v>3.8768861000000002E-2</v>
      </c>
      <c r="H68">
        <v>9743</v>
      </c>
      <c r="I68">
        <v>76951</v>
      </c>
      <c r="J68">
        <v>0.12661303900000001</v>
      </c>
      <c r="K68">
        <v>-8.7844177999999995E-2</v>
      </c>
      <c r="L68">
        <v>-7613</v>
      </c>
      <c r="M68">
        <v>0.218618495</v>
      </c>
      <c r="N68">
        <v>0.30619959299999999</v>
      </c>
      <c r="O68">
        <f>VLOOKUP(A68,Sheet1!$A$1:$B$600,2,FALSE)</f>
        <v>91131</v>
      </c>
      <c r="P68">
        <f>IF(G68&gt;0.5,2,IF(G68&gt;0.2,IF(F68/O68&gt;0.125,1,0),0))</f>
        <v>0</v>
      </c>
      <c r="Q68" t="str">
        <f>MID(B68,2,LEN(B68)-3)</f>
        <v>29</v>
      </c>
      <c r="R68" t="s">
        <v>8535</v>
      </c>
      <c r="S68">
        <f t="shared" si="1"/>
        <v>54941.0002011666</v>
      </c>
    </row>
    <row r="69" spans="1:19">
      <c r="A69" t="s">
        <v>1675</v>
      </c>
      <c r="B69" t="s">
        <v>15929</v>
      </c>
      <c r="C69" t="s">
        <v>43</v>
      </c>
      <c r="D69" t="s">
        <v>14949</v>
      </c>
      <c r="E69" t="s">
        <v>43</v>
      </c>
      <c r="F69">
        <v>2171</v>
      </c>
      <c r="G69">
        <v>4.3779870999999998E-2</v>
      </c>
      <c r="H69">
        <v>6809</v>
      </c>
      <c r="I69">
        <v>68867</v>
      </c>
      <c r="J69">
        <v>9.8871738000000001E-2</v>
      </c>
      <c r="K69">
        <v>-5.5091868000000002E-2</v>
      </c>
      <c r="L69">
        <v>-4638</v>
      </c>
      <c r="M69">
        <v>0.31884270799999997</v>
      </c>
      <c r="N69">
        <v>0.44279458700000002</v>
      </c>
      <c r="O69">
        <f>VLOOKUP(A69,Sheet1!$A$1:$B$600,2,FALSE)</f>
        <v>84438</v>
      </c>
      <c r="P69">
        <f>IF(G69&gt;0.5,2,IF(G69&gt;0.2,IF(F69/O69&gt;0.125,1,0),0))</f>
        <v>0</v>
      </c>
      <c r="Q69" t="str">
        <f>MID(B69,2,LEN(B69)-3)</f>
        <v>29</v>
      </c>
      <c r="R69" t="s">
        <v>8538</v>
      </c>
      <c r="S69">
        <f t="shared" si="1"/>
        <v>49588.999474210425</v>
      </c>
    </row>
    <row r="70" spans="1:19">
      <c r="A70" t="s">
        <v>1783</v>
      </c>
      <c r="B70" t="s">
        <v>15938</v>
      </c>
      <c r="C70" t="s">
        <v>43</v>
      </c>
      <c r="D70" t="s">
        <v>14950</v>
      </c>
      <c r="E70" t="s">
        <v>43</v>
      </c>
      <c r="F70">
        <v>1076</v>
      </c>
      <c r="G70">
        <v>1.8740746999999999E-2</v>
      </c>
      <c r="H70">
        <v>4996</v>
      </c>
      <c r="I70">
        <v>76657</v>
      </c>
      <c r="J70">
        <v>6.5173435000000002E-2</v>
      </c>
      <c r="K70">
        <v>-4.6432688E-2</v>
      </c>
      <c r="L70">
        <v>-3920</v>
      </c>
      <c r="M70">
        <v>0.21537229799999999</v>
      </c>
      <c r="N70">
        <v>0.28755193299999998</v>
      </c>
      <c r="O70">
        <f>VLOOKUP(A70,Sheet1!$A$1:$B$600,2,FALSE)</f>
        <v>93442</v>
      </c>
      <c r="P70">
        <f>IF(G70&gt;0.5,2,IF(G70&gt;0.2,IF(F70/O70&gt;0.125,1,0),0))</f>
        <v>0</v>
      </c>
      <c r="Q70" t="str">
        <f>MID(B70,2,LEN(B70)-3)</f>
        <v>30</v>
      </c>
      <c r="R70" t="s">
        <v>8547</v>
      </c>
      <c r="S70">
        <f t="shared" si="1"/>
        <v>57415.00058668953</v>
      </c>
    </row>
    <row r="71" spans="1:19">
      <c r="A71" t="s">
        <v>1796</v>
      </c>
      <c r="B71" t="s">
        <v>15939</v>
      </c>
      <c r="C71" t="s">
        <v>43</v>
      </c>
      <c r="D71" t="s">
        <v>14951</v>
      </c>
      <c r="E71" t="s">
        <v>43</v>
      </c>
      <c r="F71">
        <v>1027</v>
      </c>
      <c r="G71">
        <v>2.3196982000000001E-2</v>
      </c>
      <c r="H71">
        <v>4424</v>
      </c>
      <c r="I71">
        <v>61924</v>
      </c>
      <c r="J71">
        <v>7.1442412999999996E-2</v>
      </c>
      <c r="K71">
        <v>-4.8245430999999998E-2</v>
      </c>
      <c r="L71">
        <v>-3397</v>
      </c>
      <c r="M71">
        <v>0.23214285700000001</v>
      </c>
      <c r="N71">
        <v>0.32469483199999999</v>
      </c>
      <c r="O71">
        <f>VLOOKUP(A71,Sheet1!$A$1:$B$600,2,FALSE)</f>
        <v>77652</v>
      </c>
      <c r="P71">
        <f>IF(G71&gt;0.5,2,IF(G71&gt;0.2,IF(F71/O71&gt;0.125,1,0),0))</f>
        <v>0</v>
      </c>
      <c r="Q71" t="str">
        <f>MID(B71,2,LEN(B71)-3)</f>
        <v>30</v>
      </c>
      <c r="R71" t="s">
        <v>8548</v>
      </c>
      <c r="S71">
        <f t="shared" si="1"/>
        <v>44273.000686037514</v>
      </c>
    </row>
    <row r="72" spans="1:19">
      <c r="A72" t="s">
        <v>1864</v>
      </c>
      <c r="B72" t="s">
        <v>15943</v>
      </c>
      <c r="C72" t="s">
        <v>43</v>
      </c>
      <c r="D72" t="s">
        <v>14952</v>
      </c>
      <c r="E72" t="s">
        <v>43</v>
      </c>
      <c r="F72">
        <v>641</v>
      </c>
      <c r="G72">
        <v>1.8375712999999998E-2</v>
      </c>
      <c r="H72">
        <v>4397</v>
      </c>
      <c r="I72">
        <v>50244</v>
      </c>
      <c r="J72">
        <v>8.7512936999999999E-2</v>
      </c>
      <c r="K72">
        <v>-6.9137223999999997E-2</v>
      </c>
      <c r="L72">
        <v>-3756</v>
      </c>
      <c r="M72">
        <v>0.14578121399999999</v>
      </c>
      <c r="N72">
        <v>0.209977105</v>
      </c>
      <c r="O72">
        <f>VLOOKUP(A72,Sheet1!$A$1:$B$600,2,FALSE)</f>
        <v>66108</v>
      </c>
      <c r="P72">
        <f>IF(G72&gt;0.5,2,IF(G72&gt;0.2,IF(F72/O72&gt;0.125,1,0),0))</f>
        <v>0</v>
      </c>
      <c r="Q72" t="str">
        <f>MID(B72,2,LEN(B72)-3)</f>
        <v>31</v>
      </c>
      <c r="R72" t="s">
        <v>8552</v>
      </c>
      <c r="S72">
        <f t="shared" si="1"/>
        <v>34883.000186169651</v>
      </c>
    </row>
    <row r="73" spans="1:19">
      <c r="A73" t="s">
        <v>1895</v>
      </c>
      <c r="B73" t="s">
        <v>15945</v>
      </c>
      <c r="C73" t="s">
        <v>43</v>
      </c>
      <c r="D73" t="s">
        <v>14953</v>
      </c>
      <c r="E73" t="s">
        <v>43</v>
      </c>
      <c r="F73">
        <v>1995</v>
      </c>
      <c r="G73">
        <v>3.2197152999999999E-2</v>
      </c>
      <c r="H73">
        <v>8870</v>
      </c>
      <c r="I73">
        <v>86621</v>
      </c>
      <c r="J73">
        <v>0.102400111</v>
      </c>
      <c r="K73">
        <v>-7.0202957999999996E-2</v>
      </c>
      <c r="L73">
        <v>-6875</v>
      </c>
      <c r="M73">
        <v>0.22491544499999999</v>
      </c>
      <c r="N73">
        <v>0.31442498299999999</v>
      </c>
      <c r="O73">
        <f>VLOOKUP(A73,Sheet1!$A$1:$B$600,2,FALSE)</f>
        <v>103292</v>
      </c>
      <c r="P73">
        <f>IF(G73&gt;0.5,2,IF(G73&gt;0.2,IF(F73/O73&gt;0.125,1,0),0))</f>
        <v>0</v>
      </c>
      <c r="Q73" t="str">
        <f>MID(B73,2,LEN(B73)-3)</f>
        <v>31</v>
      </c>
      <c r="R73" t="s">
        <v>8554</v>
      </c>
      <c r="S73">
        <f t="shared" si="1"/>
        <v>61962.000180574971</v>
      </c>
    </row>
    <row r="74" spans="1:19">
      <c r="A74" t="s">
        <v>1922</v>
      </c>
      <c r="B74" t="s">
        <v>15947</v>
      </c>
      <c r="C74" t="s">
        <v>43</v>
      </c>
      <c r="D74" t="s">
        <v>14954</v>
      </c>
      <c r="E74" t="s">
        <v>43</v>
      </c>
      <c r="F74">
        <v>1000</v>
      </c>
      <c r="G74">
        <v>1.9587871E-2</v>
      </c>
      <c r="H74">
        <v>5638</v>
      </c>
      <c r="I74">
        <v>69289</v>
      </c>
      <c r="J74">
        <v>8.1369337E-2</v>
      </c>
      <c r="K74">
        <v>-6.1781466E-2</v>
      </c>
      <c r="L74">
        <v>-4638</v>
      </c>
      <c r="M74">
        <v>0.17736786099999999</v>
      </c>
      <c r="N74">
        <v>0.24072791900000001</v>
      </c>
      <c r="O74">
        <f>VLOOKUP(A74,Sheet1!$A$1:$B$600,2,FALSE)</f>
        <v>84896</v>
      </c>
      <c r="P74">
        <f>IF(G74&gt;0.5,2,IF(G74&gt;0.2,IF(F74/O74&gt;0.125,1,0),0))</f>
        <v>0</v>
      </c>
      <c r="Q74" t="str">
        <f>MID(B74,2,LEN(B74)-3)</f>
        <v>31</v>
      </c>
      <c r="R74" t="s">
        <v>8556</v>
      </c>
      <c r="S74">
        <f t="shared" si="1"/>
        <v>51052.000495612825</v>
      </c>
    </row>
    <row r="75" spans="1:19">
      <c r="A75" t="s">
        <v>1932</v>
      </c>
      <c r="B75" t="s">
        <v>15948</v>
      </c>
      <c r="C75" t="s">
        <v>43</v>
      </c>
      <c r="D75" t="s">
        <v>14955</v>
      </c>
      <c r="E75" t="s">
        <v>43</v>
      </c>
      <c r="F75">
        <v>1506</v>
      </c>
      <c r="G75">
        <v>3.5435293999999999E-2</v>
      </c>
      <c r="H75">
        <v>4965</v>
      </c>
      <c r="I75">
        <v>60290</v>
      </c>
      <c r="J75">
        <v>8.2351965999999999E-2</v>
      </c>
      <c r="K75">
        <v>-4.6916671E-2</v>
      </c>
      <c r="L75">
        <v>-3459</v>
      </c>
      <c r="M75">
        <v>0.30332326300000001</v>
      </c>
      <c r="N75">
        <v>0.43029081200000002</v>
      </c>
      <c r="O75">
        <f>VLOOKUP(A75,Sheet1!$A$1:$B$600,2,FALSE)</f>
        <v>76393</v>
      </c>
      <c r="P75">
        <f>IF(G75&gt;0.5,2,IF(G75&gt;0.2,IF(F75/O75&gt;0.125,1,0),0))</f>
        <v>0</v>
      </c>
      <c r="Q75" t="str">
        <f>MID(B75,2,LEN(B75)-3)</f>
        <v>31</v>
      </c>
      <c r="R75" t="s">
        <v>8557</v>
      </c>
      <c r="S75">
        <f t="shared" si="1"/>
        <v>42500.00014110226</v>
      </c>
    </row>
    <row r="76" spans="1:19">
      <c r="A76" t="s">
        <v>1958</v>
      </c>
      <c r="B76" t="s">
        <v>15950</v>
      </c>
      <c r="C76" t="s">
        <v>43</v>
      </c>
      <c r="D76" t="s">
        <v>14956</v>
      </c>
      <c r="E76" t="s">
        <v>43</v>
      </c>
      <c r="F76">
        <v>1004</v>
      </c>
      <c r="G76">
        <v>2.2228126000000001E-2</v>
      </c>
      <c r="H76">
        <v>6267</v>
      </c>
      <c r="I76">
        <v>61665</v>
      </c>
      <c r="J76">
        <v>0.10162977400000001</v>
      </c>
      <c r="K76">
        <v>-7.9401648000000005E-2</v>
      </c>
      <c r="L76">
        <v>-5263</v>
      </c>
      <c r="M76">
        <v>0.160204244</v>
      </c>
      <c r="N76">
        <v>0.218716674</v>
      </c>
      <c r="O76">
        <f>VLOOKUP(A76,Sheet1!$A$1:$B$600,2,FALSE)</f>
        <v>73648</v>
      </c>
      <c r="P76">
        <f>IF(G76&gt;0.5,2,IF(G76&gt;0.2,IF(F76/O76&gt;0.125,1,0),0))</f>
        <v>0</v>
      </c>
      <c r="Q76" t="str">
        <f>MID(B76,2,LEN(B76)-3)</f>
        <v>32</v>
      </c>
      <c r="R76" t="s">
        <v>8559</v>
      </c>
      <c r="S76">
        <f t="shared" si="1"/>
        <v>45168.000217382243</v>
      </c>
    </row>
    <row r="77" spans="1:19">
      <c r="A77" t="s">
        <v>1972</v>
      </c>
      <c r="B77" t="s">
        <v>15951</v>
      </c>
      <c r="C77" t="s">
        <v>43</v>
      </c>
      <c r="D77" t="s">
        <v>14957</v>
      </c>
      <c r="E77" t="s">
        <v>43</v>
      </c>
      <c r="F77">
        <v>645</v>
      </c>
      <c r="G77">
        <v>1.4431467E-2</v>
      </c>
      <c r="H77">
        <v>5736</v>
      </c>
      <c r="I77">
        <v>59001</v>
      </c>
      <c r="J77">
        <v>9.7218690999999996E-2</v>
      </c>
      <c r="K77">
        <v>-8.2787224000000006E-2</v>
      </c>
      <c r="L77">
        <v>-5091</v>
      </c>
      <c r="M77">
        <v>0.112447699</v>
      </c>
      <c r="N77">
        <v>0.14844334100000001</v>
      </c>
      <c r="O77">
        <f>VLOOKUP(A77,Sheet1!$A$1:$B$600,2,FALSE)</f>
        <v>70159</v>
      </c>
      <c r="P77">
        <f>IF(G77&gt;0.5,2,IF(G77&gt;0.2,IF(F77/O77&gt;0.125,1,0),0))</f>
        <v>0</v>
      </c>
      <c r="Q77" t="str">
        <f>MID(B77,2,LEN(B77)-3)</f>
        <v>32</v>
      </c>
      <c r="R77" t="s">
        <v>8560</v>
      </c>
      <c r="S77">
        <f t="shared" si="1"/>
        <v>44694.000963311628</v>
      </c>
    </row>
    <row r="78" spans="1:19">
      <c r="A78" t="s">
        <v>2004</v>
      </c>
      <c r="B78" t="s">
        <v>15954</v>
      </c>
      <c r="C78" t="s">
        <v>43</v>
      </c>
      <c r="D78" t="s">
        <v>14958</v>
      </c>
      <c r="E78" t="s">
        <v>43</v>
      </c>
      <c r="F78">
        <v>3476</v>
      </c>
      <c r="G78">
        <v>8.2722512999999998E-2</v>
      </c>
      <c r="H78">
        <v>5750</v>
      </c>
      <c r="I78">
        <v>58888</v>
      </c>
      <c r="J78">
        <v>9.7642983000000003E-2</v>
      </c>
      <c r="K78">
        <v>-1.492047E-2</v>
      </c>
      <c r="L78">
        <v>-2274</v>
      </c>
      <c r="M78">
        <v>0.60452173899999995</v>
      </c>
      <c r="N78">
        <v>0.84719362600000003</v>
      </c>
      <c r="O78">
        <f>VLOOKUP(A78,Sheet1!$A$1:$B$600,2,FALSE)</f>
        <v>74223</v>
      </c>
      <c r="P78">
        <f>IF(G78&gt;0.5,2,IF(G78&gt;0.2,IF(F78/O78&gt;0.125,1,0),0))</f>
        <v>0</v>
      </c>
      <c r="Q78" t="str">
        <f>MID(B78,2,LEN(B78)-3)</f>
        <v>33</v>
      </c>
      <c r="R78" t="s">
        <v>8563</v>
      </c>
      <c r="S78">
        <f t="shared" si="1"/>
        <v>42020.000045211396</v>
      </c>
    </row>
    <row r="79" spans="1:19">
      <c r="A79" t="s">
        <v>2028</v>
      </c>
      <c r="B79" t="s">
        <v>15956</v>
      </c>
      <c r="C79" t="s">
        <v>43</v>
      </c>
      <c r="D79" t="s">
        <v>14959</v>
      </c>
      <c r="E79" t="s">
        <v>43</v>
      </c>
      <c r="F79">
        <v>1419</v>
      </c>
      <c r="G79">
        <v>2.3834319E-2</v>
      </c>
      <c r="H79">
        <v>7667</v>
      </c>
      <c r="I79">
        <v>84166</v>
      </c>
      <c r="J79">
        <v>9.1093790999999993E-2</v>
      </c>
      <c r="K79">
        <v>-6.7259472000000001E-2</v>
      </c>
      <c r="L79">
        <v>-6248</v>
      </c>
      <c r="M79">
        <v>0.18507891000000001</v>
      </c>
      <c r="N79">
        <v>0.26164591999999998</v>
      </c>
      <c r="O79">
        <f>VLOOKUP(A79,Sheet1!$A$1:$B$600,2,FALSE)</f>
        <v>102587</v>
      </c>
      <c r="P79">
        <f>IF(G79&gt;0.5,2,IF(G79&gt;0.2,IF(F79/O79&gt;0.125,1,0),0))</f>
        <v>0</v>
      </c>
      <c r="Q79" t="str">
        <f>MID(B79,2,LEN(B79)-3)</f>
        <v>33</v>
      </c>
      <c r="R79" t="s">
        <v>8565</v>
      </c>
      <c r="S79">
        <f t="shared" si="1"/>
        <v>59535.999329370396</v>
      </c>
    </row>
    <row r="80" spans="1:19">
      <c r="A80" t="s">
        <v>2041</v>
      </c>
      <c r="B80" t="s">
        <v>15957</v>
      </c>
      <c r="C80" t="s">
        <v>43</v>
      </c>
      <c r="D80" t="s">
        <v>14960</v>
      </c>
      <c r="E80" t="s">
        <v>43</v>
      </c>
      <c r="F80">
        <v>1969</v>
      </c>
      <c r="G80">
        <v>3.4895260999999997E-2</v>
      </c>
      <c r="H80">
        <v>8636</v>
      </c>
      <c r="I80">
        <v>78530</v>
      </c>
      <c r="J80">
        <v>0.109970712</v>
      </c>
      <c r="K80">
        <v>-7.5075451000000001E-2</v>
      </c>
      <c r="L80">
        <v>-6667</v>
      </c>
      <c r="M80">
        <v>0.227999074</v>
      </c>
      <c r="N80">
        <v>0.317314133</v>
      </c>
      <c r="O80">
        <f>VLOOKUP(A80,Sheet1!$A$1:$B$600,2,FALSE)</f>
        <v>95294</v>
      </c>
      <c r="P80">
        <f>IF(G80&gt;0.5,2,IF(G80&gt;0.2,IF(F80/O80&gt;0.125,1,0),0))</f>
        <v>0</v>
      </c>
      <c r="Q80" t="str">
        <f>MID(B80,2,LEN(B80)-3)</f>
        <v>33</v>
      </c>
      <c r="R80" t="s">
        <v>8566</v>
      </c>
      <c r="S80">
        <f t="shared" si="1"/>
        <v>56426.00008064133</v>
      </c>
    </row>
    <row r="81" spans="1:19">
      <c r="A81" t="s">
        <v>2079</v>
      </c>
      <c r="B81" t="s">
        <v>15960</v>
      </c>
      <c r="C81" t="s">
        <v>43</v>
      </c>
      <c r="D81" t="s">
        <v>14961</v>
      </c>
      <c r="E81" t="s">
        <v>43</v>
      </c>
      <c r="F81">
        <v>1969</v>
      </c>
      <c r="G81">
        <v>3.7870483000000003E-2</v>
      </c>
      <c r="H81">
        <v>6937</v>
      </c>
      <c r="I81">
        <v>71594</v>
      </c>
      <c r="J81">
        <v>9.6893594E-2</v>
      </c>
      <c r="K81">
        <v>-5.9023112000000003E-2</v>
      </c>
      <c r="L81">
        <v>-4968</v>
      </c>
      <c r="M81">
        <v>0.28384027699999997</v>
      </c>
      <c r="N81">
        <v>0.39084608999999998</v>
      </c>
      <c r="O81">
        <f>VLOOKUP(A81,Sheet1!$A$1:$B$600,2,FALSE)</f>
        <v>85692</v>
      </c>
      <c r="P81">
        <f>IF(G81&gt;0.5,2,IF(G81&gt;0.2,IF(F81/O81&gt;0.125,1,0),0))</f>
        <v>0</v>
      </c>
      <c r="Q81" t="str">
        <f>MID(B81,2,LEN(B81)-3)</f>
        <v>33</v>
      </c>
      <c r="R81" t="s">
        <v>8569</v>
      </c>
      <c r="S81">
        <f t="shared" si="1"/>
        <v>51992.999402727444</v>
      </c>
    </row>
    <row r="82" spans="1:19">
      <c r="A82" t="s">
        <v>2104</v>
      </c>
      <c r="B82" t="s">
        <v>15962</v>
      </c>
      <c r="C82" t="s">
        <v>43</v>
      </c>
      <c r="D82" t="s">
        <v>14962</v>
      </c>
      <c r="E82" t="s">
        <v>43</v>
      </c>
      <c r="F82">
        <v>2155</v>
      </c>
      <c r="G82">
        <v>4.3366268999999999E-2</v>
      </c>
      <c r="H82">
        <v>5712</v>
      </c>
      <c r="I82">
        <v>71521</v>
      </c>
      <c r="J82">
        <v>7.9864655000000007E-2</v>
      </c>
      <c r="K82">
        <v>-3.6498386000000001E-2</v>
      </c>
      <c r="L82">
        <v>-3557</v>
      </c>
      <c r="M82">
        <v>0.37727590999999999</v>
      </c>
      <c r="N82">
        <v>0.54299700900000003</v>
      </c>
      <c r="O82">
        <f>VLOOKUP(A82,Sheet1!$A$1:$B$600,2,FALSE)</f>
        <v>88213</v>
      </c>
      <c r="P82">
        <f>IF(G82&gt;0.5,2,IF(G82&gt;0.2,IF(F82/O82&gt;0.125,1,0),0))</f>
        <v>0</v>
      </c>
      <c r="Q82" t="str">
        <f>MID(B82,2,LEN(B82)-3)</f>
        <v>33</v>
      </c>
      <c r="R82" t="s">
        <v>8571</v>
      </c>
      <c r="S82">
        <f t="shared" si="1"/>
        <v>49692.999875087247</v>
      </c>
    </row>
    <row r="83" spans="1:19">
      <c r="A83" t="s">
        <v>2128</v>
      </c>
      <c r="B83" t="s">
        <v>15964</v>
      </c>
      <c r="C83" t="s">
        <v>43</v>
      </c>
      <c r="D83" t="s">
        <v>14963</v>
      </c>
      <c r="E83" t="s">
        <v>43</v>
      </c>
      <c r="F83">
        <v>672</v>
      </c>
      <c r="G83">
        <v>1.4749457000000001E-2</v>
      </c>
      <c r="H83">
        <v>4706</v>
      </c>
      <c r="I83">
        <v>62854</v>
      </c>
      <c r="J83">
        <v>7.4871925000000006E-2</v>
      </c>
      <c r="K83">
        <v>-6.0122468999999998E-2</v>
      </c>
      <c r="L83">
        <v>-4034</v>
      </c>
      <c r="M83">
        <v>0.14279643</v>
      </c>
      <c r="N83">
        <v>0.19699582600000001</v>
      </c>
      <c r="O83">
        <f>VLOOKUP(A83,Sheet1!$A$1:$B$600,2,FALSE)</f>
        <v>79111</v>
      </c>
      <c r="P83">
        <f>IF(G83&gt;0.5,2,IF(G83&gt;0.2,IF(F83/O83&gt;0.125,1,0),0))</f>
        <v>0</v>
      </c>
      <c r="Q83" t="str">
        <f>MID(B83,2,LEN(B83)-3)</f>
        <v>34</v>
      </c>
      <c r="R83" t="s">
        <v>8573</v>
      </c>
      <c r="S83">
        <f t="shared" si="1"/>
        <v>45560.999296448674</v>
      </c>
    </row>
    <row r="84" spans="1:19">
      <c r="A84" t="s">
        <v>2144</v>
      </c>
      <c r="B84" t="s">
        <v>15965</v>
      </c>
      <c r="C84" t="s">
        <v>43</v>
      </c>
      <c r="D84" t="s">
        <v>14964</v>
      </c>
      <c r="E84" t="s">
        <v>43</v>
      </c>
      <c r="F84">
        <v>705</v>
      </c>
      <c r="G84">
        <v>2.3045241000000001E-2</v>
      </c>
      <c r="H84">
        <v>2937</v>
      </c>
      <c r="I84">
        <v>43803</v>
      </c>
      <c r="J84">
        <v>6.7050202000000003E-2</v>
      </c>
      <c r="K84">
        <v>-4.4004961000000002E-2</v>
      </c>
      <c r="L84">
        <v>-2232</v>
      </c>
      <c r="M84">
        <v>0.240040858</v>
      </c>
      <c r="N84">
        <v>0.34370128500000002</v>
      </c>
      <c r="O84">
        <f>VLOOKUP(A84,Sheet1!$A$1:$B$600,2,FALSE)</f>
        <v>58306</v>
      </c>
      <c r="P84">
        <f>IF(G84&gt;0.5,2,IF(G84&gt;0.2,IF(F84/O84&gt;0.125,1,0),0))</f>
        <v>0</v>
      </c>
      <c r="Q84" t="str">
        <f>MID(B84,2,LEN(B84)-3)</f>
        <v>34</v>
      </c>
      <c r="R84" t="s">
        <v>8574</v>
      </c>
      <c r="S84">
        <f t="shared" si="1"/>
        <v>30591.99945012508</v>
      </c>
    </row>
    <row r="85" spans="1:19">
      <c r="A85" t="s">
        <v>2144</v>
      </c>
      <c r="B85" t="s">
        <v>15965</v>
      </c>
      <c r="C85" t="s">
        <v>43</v>
      </c>
      <c r="D85" t="s">
        <v>14965</v>
      </c>
      <c r="E85" t="s">
        <v>43</v>
      </c>
      <c r="F85">
        <v>222</v>
      </c>
      <c r="G85">
        <v>7.2567990000000004E-3</v>
      </c>
      <c r="H85">
        <v>2937</v>
      </c>
      <c r="I85">
        <v>43803</v>
      </c>
      <c r="J85">
        <v>6.7050202000000003E-2</v>
      </c>
      <c r="K85">
        <v>-5.9793403000000002E-2</v>
      </c>
      <c r="L85">
        <v>-2715</v>
      </c>
      <c r="M85">
        <v>7.5587334000000006E-2</v>
      </c>
      <c r="N85">
        <v>0.10822934100000001</v>
      </c>
      <c r="O85">
        <f>VLOOKUP(A85,Sheet1!$A$1:$B$600,2,FALSE)</f>
        <v>58306</v>
      </c>
      <c r="P85">
        <f>IF(G85&gt;0.5,2,IF(G85&gt;0.2,IF(F85/O85&gt;0.125,1,0),0))</f>
        <v>0</v>
      </c>
      <c r="Q85" t="str">
        <f>MID(B85,2,LEN(B85)-3)</f>
        <v>34</v>
      </c>
      <c r="R85" t="s">
        <v>8574</v>
      </c>
      <c r="S85">
        <f t="shared" si="1"/>
        <v>30592.00068790661</v>
      </c>
    </row>
    <row r="86" spans="1:19">
      <c r="A86" t="s">
        <v>2164</v>
      </c>
      <c r="B86" t="s">
        <v>15966</v>
      </c>
      <c r="C86" t="s">
        <v>43</v>
      </c>
      <c r="D86" t="s">
        <v>14966</v>
      </c>
      <c r="E86" t="s">
        <v>43</v>
      </c>
      <c r="F86">
        <v>1045</v>
      </c>
      <c r="G86">
        <v>2.1757235E-2</v>
      </c>
      <c r="H86">
        <v>5814</v>
      </c>
      <c r="I86">
        <v>64278</v>
      </c>
      <c r="J86">
        <v>9.0450853999999997E-2</v>
      </c>
      <c r="K86">
        <v>-6.8693618999999997E-2</v>
      </c>
      <c r="L86">
        <v>-4769</v>
      </c>
      <c r="M86">
        <v>0.17973856199999999</v>
      </c>
      <c r="N86">
        <v>0.240542063</v>
      </c>
      <c r="O86">
        <f>VLOOKUP(A86,Sheet1!$A$1:$B$600,2,FALSE)</f>
        <v>77414</v>
      </c>
      <c r="P86">
        <f>IF(G86&gt;0.5,2,IF(G86&gt;0.2,IF(F86/O86&gt;0.125,1,0),0))</f>
        <v>0</v>
      </c>
      <c r="Q86" t="str">
        <f>MID(B86,2,LEN(B86)-3)</f>
        <v>34</v>
      </c>
      <c r="R86" t="s">
        <v>8575</v>
      </c>
      <c r="S86">
        <f t="shared" si="1"/>
        <v>48030.000135587085</v>
      </c>
    </row>
    <row r="87" spans="1:19">
      <c r="A87" t="s">
        <v>2178</v>
      </c>
      <c r="B87" t="s">
        <v>15967</v>
      </c>
      <c r="C87" t="s">
        <v>43</v>
      </c>
      <c r="D87" t="s">
        <v>14967</v>
      </c>
      <c r="E87" t="s">
        <v>43</v>
      </c>
      <c r="F87">
        <v>961</v>
      </c>
      <c r="G87">
        <v>1.5508505000000001E-2</v>
      </c>
      <c r="H87">
        <v>6265</v>
      </c>
      <c r="I87">
        <v>85198</v>
      </c>
      <c r="J87">
        <v>7.3534589999999997E-2</v>
      </c>
      <c r="K87">
        <v>-5.8026084999999998E-2</v>
      </c>
      <c r="L87">
        <v>-5304</v>
      </c>
      <c r="M87">
        <v>0.15339185999999999</v>
      </c>
      <c r="N87">
        <v>0.21090081099999999</v>
      </c>
      <c r="O87">
        <f>VLOOKUP(A87,Sheet1!$A$1:$B$600,2,FALSE)</f>
        <v>103272</v>
      </c>
      <c r="P87">
        <f>IF(G87&gt;0.5,2,IF(G87&gt;0.2,IF(F87/O87&gt;0.125,1,0),0))</f>
        <v>0</v>
      </c>
      <c r="Q87" t="str">
        <f>MID(B87,2,LEN(B87)-3)</f>
        <v>34</v>
      </c>
      <c r="R87" t="s">
        <v>8576</v>
      </c>
      <c r="S87">
        <f t="shared" si="1"/>
        <v>61965.998656866024</v>
      </c>
    </row>
    <row r="88" spans="1:19">
      <c r="A88" t="s">
        <v>2195</v>
      </c>
      <c r="B88" t="s">
        <v>15968</v>
      </c>
      <c r="C88" t="s">
        <v>43</v>
      </c>
      <c r="D88" t="s">
        <v>14968</v>
      </c>
      <c r="E88" t="s">
        <v>43</v>
      </c>
      <c r="F88">
        <v>822</v>
      </c>
      <c r="G88">
        <v>1.5093924E-2</v>
      </c>
      <c r="H88">
        <v>4824</v>
      </c>
      <c r="I88">
        <v>74286</v>
      </c>
      <c r="J88">
        <v>6.4938211999999995E-2</v>
      </c>
      <c r="K88">
        <v>-4.9844288E-2</v>
      </c>
      <c r="L88">
        <v>-4002</v>
      </c>
      <c r="M88">
        <v>0.17039800999999999</v>
      </c>
      <c r="N88">
        <v>0.232435163</v>
      </c>
      <c r="O88">
        <f>VLOOKUP(A88,Sheet1!$A$1:$B$600,2,FALSE)</f>
        <v>90977</v>
      </c>
      <c r="P88">
        <f>IF(G88&gt;0.5,2,IF(G88&gt;0.2,IF(F88/O88&gt;0.125,1,0),0))</f>
        <v>0</v>
      </c>
      <c r="Q88" t="str">
        <f>MID(B88,2,LEN(B88)-3)</f>
        <v>34</v>
      </c>
      <c r="R88" t="s">
        <v>8577</v>
      </c>
      <c r="S88">
        <f t="shared" si="1"/>
        <v>54458.99952855202</v>
      </c>
    </row>
    <row r="89" spans="1:19">
      <c r="A89" t="s">
        <v>2210</v>
      </c>
      <c r="B89" t="s">
        <v>15969</v>
      </c>
      <c r="C89" t="s">
        <v>43</v>
      </c>
      <c r="D89" t="s">
        <v>14969</v>
      </c>
      <c r="E89" t="s">
        <v>43</v>
      </c>
      <c r="F89">
        <v>596</v>
      </c>
      <c r="G89">
        <v>1.1856214E-2</v>
      </c>
      <c r="H89">
        <v>3893</v>
      </c>
      <c r="I89">
        <v>68927</v>
      </c>
      <c r="J89">
        <v>5.6480044E-2</v>
      </c>
      <c r="K89">
        <v>-4.4623831000000003E-2</v>
      </c>
      <c r="L89">
        <v>-3297</v>
      </c>
      <c r="M89">
        <v>0.15309529899999999</v>
      </c>
      <c r="N89">
        <v>0.20991863199999999</v>
      </c>
      <c r="O89">
        <f>VLOOKUP(A89,Sheet1!$A$1:$B$600,2,FALSE)</f>
        <v>86217</v>
      </c>
      <c r="P89">
        <f>IF(G89&gt;0.5,2,IF(G89&gt;0.2,IF(F89/O89&gt;0.125,1,0),0))</f>
        <v>0</v>
      </c>
      <c r="Q89" t="str">
        <f>MID(B89,2,LEN(B89)-3)</f>
        <v>34</v>
      </c>
      <c r="R89" t="s">
        <v>8578</v>
      </c>
      <c r="S89">
        <f t="shared" si="1"/>
        <v>50268.998181038231</v>
      </c>
    </row>
    <row r="90" spans="1:19">
      <c r="A90" t="s">
        <v>2318</v>
      </c>
      <c r="B90" t="s">
        <v>15977</v>
      </c>
      <c r="C90" t="s">
        <v>43</v>
      </c>
      <c r="D90" t="s">
        <v>14970</v>
      </c>
      <c r="E90" t="s">
        <v>43</v>
      </c>
      <c r="F90">
        <v>2511</v>
      </c>
      <c r="G90">
        <v>4.4156437999999999E-2</v>
      </c>
      <c r="H90">
        <v>12342</v>
      </c>
      <c r="I90">
        <v>81959</v>
      </c>
      <c r="J90">
        <v>0.15058748899999999</v>
      </c>
      <c r="K90">
        <v>-0.106431051</v>
      </c>
      <c r="L90">
        <v>-9831</v>
      </c>
      <c r="M90">
        <v>0.20345162899999999</v>
      </c>
      <c r="N90">
        <v>0.29322779900000001</v>
      </c>
      <c r="O90">
        <f>VLOOKUP(A90,Sheet1!$A$1:$B$600,2,FALSE)</f>
        <v>97508</v>
      </c>
      <c r="P90">
        <f>IF(G90&gt;0.5,2,IF(G90&gt;0.2,IF(F90/O90&gt;0.125,1,0),0))</f>
        <v>0</v>
      </c>
      <c r="Q90" t="str">
        <f>MID(B90,2,LEN(B90)-3)</f>
        <v>35</v>
      </c>
      <c r="R90" t="s">
        <v>8586</v>
      </c>
      <c r="S90">
        <f t="shared" si="1"/>
        <v>56865.999925084536</v>
      </c>
    </row>
    <row r="91" spans="1:19">
      <c r="A91" t="s">
        <v>2367</v>
      </c>
      <c r="B91" t="s">
        <v>15981</v>
      </c>
      <c r="C91" t="s">
        <v>43</v>
      </c>
      <c r="D91" t="s">
        <v>14971</v>
      </c>
      <c r="E91" t="s">
        <v>43</v>
      </c>
      <c r="F91">
        <v>723</v>
      </c>
      <c r="G91">
        <v>1.5215607000000001E-2</v>
      </c>
      <c r="H91">
        <v>5579</v>
      </c>
      <c r="I91">
        <v>64567</v>
      </c>
      <c r="J91">
        <v>8.6406368999999997E-2</v>
      </c>
      <c r="K91">
        <v>-7.1190762000000005E-2</v>
      </c>
      <c r="L91">
        <v>-4856</v>
      </c>
      <c r="M91">
        <v>0.12959311700000001</v>
      </c>
      <c r="N91">
        <v>0.176093583</v>
      </c>
      <c r="O91">
        <f>VLOOKUP(A91,Sheet1!$A$1:$B$600,2,FALSE)</f>
        <v>82182</v>
      </c>
      <c r="P91">
        <f>IF(G91&gt;0.5,2,IF(G91&gt;0.2,IF(F91/O91&gt;0.125,1,0),0))</f>
        <v>0</v>
      </c>
      <c r="Q91" t="str">
        <f>MID(B91,2,LEN(B91)-3)</f>
        <v>36</v>
      </c>
      <c r="R91" t="s">
        <v>8590</v>
      </c>
      <c r="S91">
        <f t="shared" si="1"/>
        <v>47517.000143339661</v>
      </c>
    </row>
    <row r="92" spans="1:19">
      <c r="A92" t="s">
        <v>2378</v>
      </c>
      <c r="B92" t="s">
        <v>15982</v>
      </c>
      <c r="C92" t="s">
        <v>43</v>
      </c>
      <c r="D92" t="s">
        <v>14972</v>
      </c>
      <c r="E92" t="s">
        <v>43</v>
      </c>
      <c r="F92">
        <v>901</v>
      </c>
      <c r="G92">
        <v>1.6211158999999999E-2</v>
      </c>
      <c r="H92">
        <v>6894</v>
      </c>
      <c r="I92">
        <v>74381</v>
      </c>
      <c r="J92">
        <v>9.2684959999999997E-2</v>
      </c>
      <c r="K92">
        <v>-7.6473800999999994E-2</v>
      </c>
      <c r="L92">
        <v>-5993</v>
      </c>
      <c r="M92">
        <v>0.13069335700000001</v>
      </c>
      <c r="N92">
        <v>0.17490603599999999</v>
      </c>
      <c r="O92">
        <f>VLOOKUP(A92,Sheet1!$A$1:$B$600,2,FALSE)</f>
        <v>91529</v>
      </c>
      <c r="P92">
        <f>IF(G92&gt;0.5,2,IF(G92&gt;0.2,IF(F92/O92&gt;0.125,1,0),0))</f>
        <v>0</v>
      </c>
      <c r="Q92" t="str">
        <f>MID(B92,2,LEN(B92)-3)</f>
        <v>36</v>
      </c>
      <c r="R92" t="s">
        <v>8591</v>
      </c>
      <c r="S92">
        <f t="shared" si="1"/>
        <v>55578.999626121738</v>
      </c>
    </row>
    <row r="93" spans="1:19">
      <c r="A93" t="s">
        <v>2388</v>
      </c>
      <c r="B93" t="s">
        <v>15983</v>
      </c>
      <c r="C93" t="s">
        <v>43</v>
      </c>
      <c r="D93" t="s">
        <v>14973</v>
      </c>
      <c r="E93" t="s">
        <v>43</v>
      </c>
      <c r="F93">
        <v>815</v>
      </c>
      <c r="G93">
        <v>2.2902265000000002E-2</v>
      </c>
      <c r="H93">
        <v>5126</v>
      </c>
      <c r="I93">
        <v>50555</v>
      </c>
      <c r="J93">
        <v>0.101394521</v>
      </c>
      <c r="K93">
        <v>-7.8492255999999996E-2</v>
      </c>
      <c r="L93">
        <v>-4311</v>
      </c>
      <c r="M93">
        <v>0.158993367</v>
      </c>
      <c r="N93">
        <v>0.22587280600000001</v>
      </c>
      <c r="O93">
        <f>VLOOKUP(A93,Sheet1!$A$1:$B$600,2,FALSE)</f>
        <v>65540</v>
      </c>
      <c r="P93">
        <f>IF(G93&gt;0.5,2,IF(G93&gt;0.2,IF(F93/O93&gt;0.125,1,0),0))</f>
        <v>0</v>
      </c>
      <c r="Q93" t="str">
        <f>MID(B93,2,LEN(B93)-3)</f>
        <v>37</v>
      </c>
      <c r="R93" t="s">
        <v>8592</v>
      </c>
      <c r="S93">
        <f t="shared" si="1"/>
        <v>35585.999900009891</v>
      </c>
    </row>
    <row r="94" spans="1:19">
      <c r="A94" t="s">
        <v>2417</v>
      </c>
      <c r="B94" t="s">
        <v>15985</v>
      </c>
      <c r="C94" t="s">
        <v>43</v>
      </c>
      <c r="D94" t="s">
        <v>14974</v>
      </c>
      <c r="E94" t="s">
        <v>43</v>
      </c>
      <c r="F94">
        <v>945</v>
      </c>
      <c r="G94">
        <v>1.6376397000000001E-2</v>
      </c>
      <c r="H94">
        <v>7959</v>
      </c>
      <c r="I94">
        <v>77701</v>
      </c>
      <c r="J94">
        <v>0.102431114</v>
      </c>
      <c r="K94">
        <v>-8.6054717000000003E-2</v>
      </c>
      <c r="L94">
        <v>-7014</v>
      </c>
      <c r="M94">
        <v>0.118733509</v>
      </c>
      <c r="N94">
        <v>0.15987717500000001</v>
      </c>
      <c r="O94">
        <f>VLOOKUP(A94,Sheet1!$A$1:$B$600,2,FALSE)</f>
        <v>94510</v>
      </c>
      <c r="P94">
        <f>IF(G94&gt;0.5,2,IF(G94&gt;0.2,IF(F94/O94&gt;0.125,1,0),0))</f>
        <v>0</v>
      </c>
      <c r="Q94" t="str">
        <f>MID(B94,2,LEN(B94)-3)</f>
        <v>37</v>
      </c>
      <c r="R94" t="s">
        <v>8594</v>
      </c>
      <c r="S94">
        <f t="shared" si="1"/>
        <v>57705.000678720717</v>
      </c>
    </row>
    <row r="95" spans="1:19">
      <c r="A95" t="s">
        <v>2433</v>
      </c>
      <c r="B95" t="s">
        <v>15986</v>
      </c>
      <c r="C95" t="s">
        <v>43</v>
      </c>
      <c r="D95" t="s">
        <v>14975</v>
      </c>
      <c r="E95" t="s">
        <v>43</v>
      </c>
      <c r="F95">
        <v>1108</v>
      </c>
      <c r="G95">
        <v>2.1248849E-2</v>
      </c>
      <c r="H95">
        <v>7182</v>
      </c>
      <c r="I95">
        <v>71393</v>
      </c>
      <c r="J95">
        <v>0.100598098</v>
      </c>
      <c r="K95">
        <v>-7.9349248999999997E-2</v>
      </c>
      <c r="L95">
        <v>-6074</v>
      </c>
      <c r="M95">
        <v>0.154274575</v>
      </c>
      <c r="N95">
        <v>0.21122516</v>
      </c>
      <c r="O95">
        <f>VLOOKUP(A95,Sheet1!$A$1:$B$600,2,FALSE)</f>
        <v>88305</v>
      </c>
      <c r="P95">
        <f>IF(G95&gt;0.5,2,IF(G95&gt;0.2,IF(F95/O95&gt;0.125,1,0),0))</f>
        <v>0</v>
      </c>
      <c r="Q95" t="str">
        <f>MID(B95,2,LEN(B95)-3)</f>
        <v>37</v>
      </c>
      <c r="R95" t="s">
        <v>8595</v>
      </c>
      <c r="S95">
        <f t="shared" si="1"/>
        <v>52144.000835056991</v>
      </c>
    </row>
    <row r="96" spans="1:19">
      <c r="A96" t="s">
        <v>2444</v>
      </c>
      <c r="B96" t="s">
        <v>15987</v>
      </c>
      <c r="C96" t="s">
        <v>43</v>
      </c>
      <c r="D96" t="s">
        <v>14976</v>
      </c>
      <c r="E96" t="s">
        <v>43</v>
      </c>
      <c r="F96">
        <v>1281</v>
      </c>
      <c r="G96">
        <v>2.6356398E-2</v>
      </c>
      <c r="H96">
        <v>7018</v>
      </c>
      <c r="I96">
        <v>65933</v>
      </c>
      <c r="J96">
        <v>0.106441387</v>
      </c>
      <c r="K96">
        <v>-8.0084989999999995E-2</v>
      </c>
      <c r="L96">
        <v>-5737</v>
      </c>
      <c r="M96">
        <v>0.182530636</v>
      </c>
      <c r="N96">
        <v>0.24761418800000001</v>
      </c>
      <c r="O96">
        <f>VLOOKUP(A96,Sheet1!$A$1:$B$600,2,FALSE)</f>
        <v>80469</v>
      </c>
      <c r="P96">
        <f>IF(G96&gt;0.5,2,IF(G96&gt;0.2,IF(F96/O96&gt;0.125,1,0),0))</f>
        <v>0</v>
      </c>
      <c r="Q96" t="str">
        <f>MID(B96,2,LEN(B96)-3)</f>
        <v>37</v>
      </c>
      <c r="R96" t="s">
        <v>8596</v>
      </c>
      <c r="S96">
        <f t="shared" si="1"/>
        <v>48602.99954493023</v>
      </c>
    </row>
    <row r="97" spans="1:19">
      <c r="A97" t="s">
        <v>2453</v>
      </c>
      <c r="B97" t="s">
        <v>15988</v>
      </c>
      <c r="C97" t="s">
        <v>43</v>
      </c>
      <c r="D97" t="s">
        <v>14977</v>
      </c>
      <c r="E97" t="s">
        <v>43</v>
      </c>
      <c r="F97">
        <v>1306</v>
      </c>
      <c r="G97">
        <v>2.6481204000000001E-2</v>
      </c>
      <c r="H97">
        <v>7053</v>
      </c>
      <c r="I97">
        <v>65582</v>
      </c>
      <c r="J97">
        <v>0.10754475300000001</v>
      </c>
      <c r="K97">
        <v>-8.1063549999999998E-2</v>
      </c>
      <c r="L97">
        <v>-5747</v>
      </c>
      <c r="M97">
        <v>0.185169431</v>
      </c>
      <c r="N97">
        <v>0.24623426800000001</v>
      </c>
      <c r="O97">
        <f>VLOOKUP(A97,Sheet1!$A$1:$B$600,2,FALSE)</f>
        <v>79795</v>
      </c>
      <c r="P97">
        <f>IF(G97&gt;0.5,2,IF(G97&gt;0.2,IF(F97/O97&gt;0.125,1,0),0))</f>
        <v>0</v>
      </c>
      <c r="Q97" t="str">
        <f>MID(B97,2,LEN(B97)-3)</f>
        <v>38</v>
      </c>
      <c r="R97" t="s">
        <v>8597</v>
      </c>
      <c r="S97">
        <f t="shared" si="1"/>
        <v>49317.999287343577</v>
      </c>
    </row>
    <row r="98" spans="1:19">
      <c r="A98" t="s">
        <v>2468</v>
      </c>
      <c r="B98" t="s">
        <v>15989</v>
      </c>
      <c r="C98" t="s">
        <v>43</v>
      </c>
      <c r="D98" t="s">
        <v>14978</v>
      </c>
      <c r="E98" t="s">
        <v>43</v>
      </c>
      <c r="F98">
        <v>730</v>
      </c>
      <c r="G98">
        <v>1.7259723000000001E-2</v>
      </c>
      <c r="H98">
        <v>4973</v>
      </c>
      <c r="I98">
        <v>61054</v>
      </c>
      <c r="J98">
        <v>8.1452485000000005E-2</v>
      </c>
      <c r="K98">
        <v>-6.4192761000000001E-2</v>
      </c>
      <c r="L98">
        <v>-4243</v>
      </c>
      <c r="M98">
        <v>0.14679268000000001</v>
      </c>
      <c r="N98">
        <v>0.21189928599999999</v>
      </c>
      <c r="O98">
        <f>VLOOKUP(A98,Sheet1!$A$1:$B$600,2,FALSE)</f>
        <v>75154</v>
      </c>
      <c r="P98">
        <f>IF(G98&gt;0.5,2,IF(G98&gt;0.2,IF(F98/O98&gt;0.125,1,0),0))</f>
        <v>0</v>
      </c>
      <c r="Q98" t="str">
        <f>MID(B98,2,LEN(B98)-3)</f>
        <v>38</v>
      </c>
      <c r="R98" t="s">
        <v>8598</v>
      </c>
      <c r="S98">
        <f t="shared" si="1"/>
        <v>42295.000910501287</v>
      </c>
    </row>
    <row r="99" spans="1:19">
      <c r="A99" t="s">
        <v>2484</v>
      </c>
      <c r="B99" t="s">
        <v>15990</v>
      </c>
      <c r="C99" t="s">
        <v>43</v>
      </c>
      <c r="D99" t="s">
        <v>14979</v>
      </c>
      <c r="E99" t="s">
        <v>43</v>
      </c>
      <c r="F99">
        <v>851</v>
      </c>
      <c r="G99">
        <v>2.6254087999999998E-2</v>
      </c>
      <c r="H99">
        <v>3604</v>
      </c>
      <c r="I99">
        <v>47092</v>
      </c>
      <c r="J99">
        <v>7.6531046000000005E-2</v>
      </c>
      <c r="K99">
        <v>-5.0276957999999997E-2</v>
      </c>
      <c r="L99">
        <v>-2753</v>
      </c>
      <c r="M99">
        <v>0.236126526</v>
      </c>
      <c r="N99">
        <v>0.343051471</v>
      </c>
      <c r="O99">
        <f>VLOOKUP(A99,Sheet1!$A$1:$B$600,2,FALSE)</f>
        <v>59259</v>
      </c>
      <c r="P99">
        <f>IF(G99&gt;0.5,2,IF(G99&gt;0.2,IF(F99/O99&gt;0.125,1,0),0))</f>
        <v>0</v>
      </c>
      <c r="Q99" t="str">
        <f>MID(B99,2,LEN(B99)-3)</f>
        <v>38</v>
      </c>
      <c r="R99" t="s">
        <v>8599</v>
      </c>
      <c r="S99">
        <f t="shared" si="1"/>
        <v>32413.999678830973</v>
      </c>
    </row>
    <row r="100" spans="1:19">
      <c r="A100" t="s">
        <v>2517</v>
      </c>
      <c r="B100" t="s">
        <v>15992</v>
      </c>
      <c r="C100" t="s">
        <v>43</v>
      </c>
      <c r="D100" t="s">
        <v>14980</v>
      </c>
      <c r="E100" t="s">
        <v>43</v>
      </c>
      <c r="F100">
        <v>900</v>
      </c>
      <c r="G100">
        <v>1.5416503E-2</v>
      </c>
      <c r="H100">
        <v>7790</v>
      </c>
      <c r="I100">
        <v>80897</v>
      </c>
      <c r="J100">
        <v>9.6295289000000006E-2</v>
      </c>
      <c r="K100">
        <v>-8.0878786999999994E-2</v>
      </c>
      <c r="L100">
        <v>-6890</v>
      </c>
      <c r="M100">
        <v>0.115532734</v>
      </c>
      <c r="N100">
        <v>0.16009612400000001</v>
      </c>
      <c r="O100">
        <f>VLOOKUP(A100,Sheet1!$A$1:$B$600,2,FALSE)</f>
        <v>97943</v>
      </c>
      <c r="P100">
        <f>IF(G100&gt;0.5,2,IF(G100&gt;0.2,IF(F100/O100&gt;0.125,1,0),0))</f>
        <v>0</v>
      </c>
      <c r="Q100" t="str">
        <f>MID(B100,2,LEN(B100)-3)</f>
        <v>38</v>
      </c>
      <c r="R100" t="s">
        <v>8601</v>
      </c>
      <c r="S100">
        <f t="shared" si="1"/>
        <v>58378.998142445147</v>
      </c>
    </row>
    <row r="101" spans="1:19">
      <c r="A101" t="s">
        <v>2537</v>
      </c>
      <c r="B101" t="s">
        <v>15994</v>
      </c>
      <c r="C101" t="s">
        <v>43</v>
      </c>
      <c r="D101" t="s">
        <v>14981</v>
      </c>
      <c r="E101" t="s">
        <v>43</v>
      </c>
      <c r="F101">
        <v>608</v>
      </c>
      <c r="G101">
        <v>1.1712128E-2</v>
      </c>
      <c r="H101">
        <v>6453</v>
      </c>
      <c r="I101">
        <v>71657</v>
      </c>
      <c r="J101">
        <v>9.0054007000000005E-2</v>
      </c>
      <c r="K101">
        <v>-7.8341879000000003E-2</v>
      </c>
      <c r="L101">
        <v>-5845</v>
      </c>
      <c r="M101">
        <v>9.4219742999999995E-2</v>
      </c>
      <c r="N101">
        <v>0.13005671299999999</v>
      </c>
      <c r="O101">
        <f>VLOOKUP(A101,Sheet1!$A$1:$B$600,2,FALSE)</f>
        <v>87643</v>
      </c>
      <c r="P101">
        <f>IF(G101&gt;0.5,2,IF(G101&gt;0.2,IF(F101/O101&gt;0.125,1,0),0))</f>
        <v>0</v>
      </c>
      <c r="Q101" t="str">
        <f>MID(B101,2,LEN(B101)-3)</f>
        <v>38</v>
      </c>
      <c r="R101" t="s">
        <v>8603</v>
      </c>
      <c r="S101">
        <f t="shared" si="1"/>
        <v>51912.000961738122</v>
      </c>
    </row>
    <row r="102" spans="1:19">
      <c r="A102" t="s">
        <v>2574</v>
      </c>
      <c r="B102" t="s">
        <v>15997</v>
      </c>
      <c r="C102" t="s">
        <v>43</v>
      </c>
      <c r="D102" t="s">
        <v>14982</v>
      </c>
      <c r="E102" t="s">
        <v>43</v>
      </c>
      <c r="F102">
        <v>683</v>
      </c>
      <c r="G102">
        <v>1.4222647999999999E-2</v>
      </c>
      <c r="H102">
        <v>6312</v>
      </c>
      <c r="I102">
        <v>69719</v>
      </c>
      <c r="J102">
        <v>9.0534860999999994E-2</v>
      </c>
      <c r="K102">
        <v>-7.6312213000000004E-2</v>
      </c>
      <c r="L102">
        <v>-5629</v>
      </c>
      <c r="M102">
        <v>0.108206591</v>
      </c>
      <c r="N102">
        <v>0.157095816</v>
      </c>
      <c r="O102">
        <f>VLOOKUP(A102,Sheet1!$A$1:$B$600,2,FALSE)</f>
        <v>87765</v>
      </c>
      <c r="P102">
        <f>IF(G102&gt;0.5,2,IF(G102&gt;0.2,IF(F102/O102&gt;0.125,1,0),0))</f>
        <v>0</v>
      </c>
      <c r="Q102" t="str">
        <f>MID(B102,2,LEN(B102)-3)</f>
        <v>38</v>
      </c>
      <c r="R102" t="s">
        <v>8606</v>
      </c>
      <c r="S102">
        <f t="shared" si="1"/>
        <v>48021.999841379751</v>
      </c>
    </row>
    <row r="103" spans="1:19">
      <c r="A103" t="s">
        <v>2609</v>
      </c>
      <c r="B103" t="s">
        <v>16000</v>
      </c>
      <c r="C103" t="s">
        <v>43</v>
      </c>
      <c r="D103" t="s">
        <v>14983</v>
      </c>
      <c r="E103" t="s">
        <v>43</v>
      </c>
      <c r="F103">
        <v>669</v>
      </c>
      <c r="G103">
        <v>1.5559224999999999E-2</v>
      </c>
      <c r="H103">
        <v>4852</v>
      </c>
      <c r="I103">
        <v>56311</v>
      </c>
      <c r="J103">
        <v>8.6164336999999994E-2</v>
      </c>
      <c r="K103">
        <v>-7.0605111999999998E-2</v>
      </c>
      <c r="L103">
        <v>-4183</v>
      </c>
      <c r="M103">
        <v>0.13788128599999999</v>
      </c>
      <c r="N103">
        <v>0.18057615900000001</v>
      </c>
      <c r="O103">
        <f>VLOOKUP(A103,Sheet1!$A$1:$B$600,2,FALSE)</f>
        <v>68321</v>
      </c>
      <c r="P103">
        <f>IF(G103&gt;0.5,2,IF(G103&gt;0.2,IF(F103/O103&gt;0.125,1,0),0))</f>
        <v>0</v>
      </c>
      <c r="Q103" t="str">
        <f>MID(B103,2,LEN(B103)-3)</f>
        <v>39</v>
      </c>
      <c r="R103" t="s">
        <v>8609</v>
      </c>
      <c r="S103">
        <f t="shared" si="1"/>
        <v>42997.000171923733</v>
      </c>
    </row>
    <row r="104" spans="1:19">
      <c r="A104" t="s">
        <v>2621</v>
      </c>
      <c r="B104" t="s">
        <v>16001</v>
      </c>
      <c r="C104" t="s">
        <v>43</v>
      </c>
      <c r="D104" t="s">
        <v>14984</v>
      </c>
      <c r="E104" t="s">
        <v>43</v>
      </c>
      <c r="F104">
        <v>3438</v>
      </c>
      <c r="G104">
        <v>5.9262579000000003E-2</v>
      </c>
      <c r="H104">
        <v>8048</v>
      </c>
      <c r="I104">
        <v>78772</v>
      </c>
      <c r="J104">
        <v>0.102168283</v>
      </c>
      <c r="K104">
        <v>-4.2905704000000003E-2</v>
      </c>
      <c r="L104">
        <v>-4610</v>
      </c>
      <c r="M104">
        <v>0.42718687900000002</v>
      </c>
      <c r="N104">
        <v>0.58004869299999995</v>
      </c>
      <c r="O104">
        <f>VLOOKUP(A104,Sheet1!$A$1:$B$600,2,FALSE)</f>
        <v>97687</v>
      </c>
      <c r="P104">
        <f>IF(G104&gt;0.5,2,IF(G104&gt;0.2,IF(F104/O104&gt;0.125,1,0),0))</f>
        <v>0</v>
      </c>
      <c r="Q104" t="str">
        <f>MID(B104,2,LEN(B104)-3)</f>
        <v>40</v>
      </c>
      <c r="R104" t="s">
        <v>8610</v>
      </c>
      <c r="S104">
        <f t="shared" si="1"/>
        <v>58013.000075477641</v>
      </c>
    </row>
    <row r="105" spans="1:19">
      <c r="A105" t="s">
        <v>2633</v>
      </c>
      <c r="B105" t="s">
        <v>16002</v>
      </c>
      <c r="C105" t="s">
        <v>43</v>
      </c>
      <c r="D105" t="s">
        <v>14985</v>
      </c>
      <c r="E105" t="s">
        <v>43</v>
      </c>
      <c r="F105">
        <v>1480</v>
      </c>
      <c r="G105">
        <v>2.3877514999999998E-2</v>
      </c>
      <c r="H105">
        <v>8801</v>
      </c>
      <c r="I105">
        <v>85606</v>
      </c>
      <c r="J105">
        <v>0.10280821399999999</v>
      </c>
      <c r="K105">
        <v>-7.8930700000000006E-2</v>
      </c>
      <c r="L105">
        <v>-7321</v>
      </c>
      <c r="M105">
        <v>0.16816270899999999</v>
      </c>
      <c r="N105">
        <v>0.23225298599999999</v>
      </c>
      <c r="O105">
        <f>VLOOKUP(A105,Sheet1!$A$1:$B$600,2,FALSE)</f>
        <v>104784</v>
      </c>
      <c r="P105">
        <f>IF(G105&gt;0.5,2,IF(G105&gt;0.2,IF(F105/O105&gt;0.125,1,0),0))</f>
        <v>0</v>
      </c>
      <c r="Q105" t="str">
        <f>MID(B105,2,LEN(B105)-3)</f>
        <v>40</v>
      </c>
      <c r="R105" t="s">
        <v>8611</v>
      </c>
      <c r="S105">
        <f t="shared" si="1"/>
        <v>61982.999487174442</v>
      </c>
    </row>
    <row r="106" spans="1:19">
      <c r="A106" t="s">
        <v>2643</v>
      </c>
      <c r="B106" t="s">
        <v>16003</v>
      </c>
      <c r="C106" t="s">
        <v>43</v>
      </c>
      <c r="D106" t="s">
        <v>14986</v>
      </c>
      <c r="E106" t="s">
        <v>43</v>
      </c>
      <c r="F106">
        <v>1839</v>
      </c>
      <c r="G106">
        <v>3.0683240000000001E-2</v>
      </c>
      <c r="H106">
        <v>8588</v>
      </c>
      <c r="I106">
        <v>79452</v>
      </c>
      <c r="J106">
        <v>0.10809041899999999</v>
      </c>
      <c r="K106">
        <v>-7.7407179000000007E-2</v>
      </c>
      <c r="L106">
        <v>-6749</v>
      </c>
      <c r="M106">
        <v>0.21413600399999999</v>
      </c>
      <c r="N106">
        <v>0.28386641800000001</v>
      </c>
      <c r="O106">
        <f>VLOOKUP(A106,Sheet1!$A$1:$B$600,2,FALSE)</f>
        <v>94602</v>
      </c>
      <c r="P106">
        <f>IF(G106&gt;0.5,2,IF(G106&gt;0.2,IF(F106/O106&gt;0.125,1,0),0))</f>
        <v>0</v>
      </c>
      <c r="Q106" t="str">
        <f>MID(B106,2,LEN(B106)-3)</f>
        <v>40</v>
      </c>
      <c r="R106" t="s">
        <v>8612</v>
      </c>
      <c r="S106">
        <f t="shared" si="1"/>
        <v>59935.000345465472</v>
      </c>
    </row>
    <row r="107" spans="1:19">
      <c r="A107" t="s">
        <v>2666</v>
      </c>
      <c r="B107" t="s">
        <v>16005</v>
      </c>
      <c r="C107" t="s">
        <v>43</v>
      </c>
      <c r="D107" t="s">
        <v>14987</v>
      </c>
      <c r="E107" t="s">
        <v>43</v>
      </c>
      <c r="F107">
        <v>1124</v>
      </c>
      <c r="G107">
        <v>2.3489091E-2</v>
      </c>
      <c r="H107">
        <v>5476</v>
      </c>
      <c r="I107">
        <v>64998</v>
      </c>
      <c r="J107">
        <v>8.4248745999999999E-2</v>
      </c>
      <c r="K107">
        <v>-6.0759655000000003E-2</v>
      </c>
      <c r="L107">
        <v>-4352</v>
      </c>
      <c r="M107">
        <v>0.205259313</v>
      </c>
      <c r="N107">
        <v>0.27880642100000003</v>
      </c>
      <c r="O107">
        <f>VLOOKUP(A107,Sheet1!$A$1:$B$600,2,FALSE)</f>
        <v>80287</v>
      </c>
      <c r="P107">
        <f>IF(G107&gt;0.5,2,IF(G107&gt;0.2,IF(F107/O107&gt;0.125,1,0),0))</f>
        <v>0</v>
      </c>
      <c r="Q107" t="str">
        <f>MID(B107,2,LEN(B107)-3)</f>
        <v>41</v>
      </c>
      <c r="R107" t="s">
        <v>8614</v>
      </c>
      <c r="S107">
        <f t="shared" si="1"/>
        <v>47852.000743664365</v>
      </c>
    </row>
    <row r="108" spans="1:19">
      <c r="A108" t="s">
        <v>2693</v>
      </c>
      <c r="B108" t="s">
        <v>16007</v>
      </c>
      <c r="C108" t="s">
        <v>43</v>
      </c>
      <c r="D108" t="s">
        <v>7691</v>
      </c>
      <c r="E108" t="s">
        <v>43</v>
      </c>
      <c r="F108">
        <v>9340</v>
      </c>
      <c r="G108">
        <v>0.25554035600000002</v>
      </c>
      <c r="H108">
        <v>4702</v>
      </c>
      <c r="I108">
        <v>53533</v>
      </c>
      <c r="J108">
        <v>8.7833673000000001E-2</v>
      </c>
      <c r="K108">
        <v>0.167706683</v>
      </c>
      <c r="L108">
        <v>4638</v>
      </c>
      <c r="M108">
        <v>1.9863887710000001</v>
      </c>
      <c r="N108">
        <v>2.9093666229999999</v>
      </c>
      <c r="O108">
        <f>VLOOKUP(A108,Sheet1!$A$1:$B$600,2,FALSE)</f>
        <v>67997</v>
      </c>
      <c r="P108">
        <f>IF(G108&gt;0.5,2,IF(G108&gt;0.2,IF(F108/O108&gt;0.125,1,0),0))</f>
        <v>1</v>
      </c>
      <c r="Q108" t="str">
        <f>MID(B108,2,LEN(B108)-3)</f>
        <v>42</v>
      </c>
      <c r="R108" t="s">
        <v>8616</v>
      </c>
      <c r="S108">
        <f t="shared" si="1"/>
        <v>36549.999953823339</v>
      </c>
    </row>
    <row r="109" spans="1:19">
      <c r="A109" t="s">
        <v>2721</v>
      </c>
      <c r="B109" t="s">
        <v>16010</v>
      </c>
      <c r="C109" t="s">
        <v>43</v>
      </c>
      <c r="D109" t="s">
        <v>14988</v>
      </c>
      <c r="E109" t="s">
        <v>43</v>
      </c>
      <c r="F109">
        <v>2</v>
      </c>
      <c r="G109" s="1">
        <v>3.4400000000000003E-5</v>
      </c>
      <c r="H109">
        <v>7824</v>
      </c>
      <c r="I109">
        <v>81116</v>
      </c>
      <c r="J109">
        <v>9.6454460000000006E-2</v>
      </c>
      <c r="K109">
        <v>-9.6420045999999995E-2</v>
      </c>
      <c r="L109">
        <v>-7822</v>
      </c>
      <c r="M109">
        <v>2.5562399999999998E-4</v>
      </c>
      <c r="N109">
        <v>3.5679599999999999E-4</v>
      </c>
      <c r="O109">
        <f>VLOOKUP(A109,Sheet1!$A$1:$B$600,2,FALSE)</f>
        <v>99120</v>
      </c>
      <c r="P109">
        <f>IF(G109&gt;0.5,2,IF(G109&gt;0.2,IF(F109/O109&gt;0.125,1,0),0))</f>
        <v>0</v>
      </c>
      <c r="Q109" t="str">
        <f>MID(B109,2,LEN(B109)-3)</f>
        <v>42</v>
      </c>
      <c r="R109" t="s">
        <v>8619</v>
      </c>
      <c r="S109">
        <f t="shared" si="1"/>
        <v>58139.534883720924</v>
      </c>
    </row>
    <row r="110" spans="1:19">
      <c r="A110" t="s">
        <v>2747</v>
      </c>
      <c r="B110" t="s">
        <v>16013</v>
      </c>
      <c r="C110" t="s">
        <v>43</v>
      </c>
      <c r="D110" t="s">
        <v>14989</v>
      </c>
      <c r="E110" t="s">
        <v>43</v>
      </c>
      <c r="F110">
        <v>542</v>
      </c>
      <c r="G110">
        <v>8.7199949999999995E-3</v>
      </c>
      <c r="H110">
        <v>9132</v>
      </c>
      <c r="I110">
        <v>79735</v>
      </c>
      <c r="J110">
        <v>0.114529379</v>
      </c>
      <c r="K110">
        <v>-0.10580938400000001</v>
      </c>
      <c r="L110">
        <v>-8590</v>
      </c>
      <c r="M110">
        <v>5.9351729999999998E-2</v>
      </c>
      <c r="N110">
        <v>7.6137625E-2</v>
      </c>
      <c r="O110">
        <f>VLOOKUP(A110,Sheet1!$A$1:$B$600,2,FALSE)</f>
        <v>95803</v>
      </c>
      <c r="P110">
        <f>IF(G110&gt;0.5,2,IF(G110&gt;0.2,IF(F110/O110&gt;0.125,1,0),0))</f>
        <v>0</v>
      </c>
      <c r="Q110" t="str">
        <f>MID(B110,2,LEN(B110)-3)</f>
        <v>43</v>
      </c>
      <c r="R110" t="s">
        <v>8622</v>
      </c>
      <c r="S110">
        <f t="shared" si="1"/>
        <v>62155.99894265995</v>
      </c>
    </row>
    <row r="111" spans="1:19">
      <c r="A111" t="s">
        <v>2783</v>
      </c>
      <c r="B111" t="s">
        <v>16016</v>
      </c>
      <c r="C111" t="s">
        <v>43</v>
      </c>
      <c r="D111" t="s">
        <v>14990</v>
      </c>
      <c r="E111" t="s">
        <v>43</v>
      </c>
      <c r="F111">
        <v>1585</v>
      </c>
      <c r="G111">
        <v>3.3505264E-2</v>
      </c>
      <c r="H111">
        <v>7133</v>
      </c>
      <c r="I111">
        <v>65572</v>
      </c>
      <c r="J111">
        <v>0.108781187</v>
      </c>
      <c r="K111">
        <v>-7.5275922999999995E-2</v>
      </c>
      <c r="L111">
        <v>-5548</v>
      </c>
      <c r="M111">
        <v>0.22220664500000001</v>
      </c>
      <c r="N111">
        <v>0.308006049</v>
      </c>
      <c r="O111">
        <f>VLOOKUP(A111,Sheet1!$A$1:$B$600,2,FALSE)</f>
        <v>81581</v>
      </c>
      <c r="P111">
        <f>IF(G111&gt;0.5,2,IF(G111&gt;0.2,IF(F111/O111&gt;0.125,1,0),0))</f>
        <v>0</v>
      </c>
      <c r="Q111" t="str">
        <f>MID(B111,2,LEN(B111)-3)</f>
        <v>44</v>
      </c>
      <c r="R111" t="s">
        <v>8625</v>
      </c>
      <c r="S111">
        <f t="shared" si="1"/>
        <v>47305.999439371677</v>
      </c>
    </row>
    <row r="112" spans="1:19">
      <c r="A112" t="s">
        <v>2795</v>
      </c>
      <c r="B112" t="s">
        <v>16017</v>
      </c>
      <c r="C112" t="s">
        <v>43</v>
      </c>
      <c r="D112" t="s">
        <v>14991</v>
      </c>
      <c r="E112" t="s">
        <v>43</v>
      </c>
      <c r="F112">
        <v>1436</v>
      </c>
      <c r="G112">
        <v>2.8236034E-2</v>
      </c>
      <c r="H112">
        <v>7256</v>
      </c>
      <c r="I112">
        <v>70765</v>
      </c>
      <c r="J112">
        <v>0.102536565</v>
      </c>
      <c r="K112">
        <v>-7.4300530000000004E-2</v>
      </c>
      <c r="L112">
        <v>-5820</v>
      </c>
      <c r="M112">
        <v>0.19790518200000001</v>
      </c>
      <c r="N112">
        <v>0.275375272</v>
      </c>
      <c r="O112">
        <f>VLOOKUP(A112,Sheet1!$A$1:$B$600,2,FALSE)</f>
        <v>88763</v>
      </c>
      <c r="P112">
        <f>IF(G112&gt;0.5,2,IF(G112&gt;0.2,IF(F112/O112&gt;0.125,1,0),0))</f>
        <v>0</v>
      </c>
      <c r="Q112" t="str">
        <f>MID(B112,2,LEN(B112)-3)</f>
        <v>44</v>
      </c>
      <c r="R112" t="s">
        <v>8626</v>
      </c>
      <c r="S112">
        <f t="shared" si="1"/>
        <v>50857.000668011664</v>
      </c>
    </row>
    <row r="113" spans="1:19">
      <c r="A113" t="s">
        <v>2827</v>
      </c>
      <c r="B113" t="s">
        <v>16020</v>
      </c>
      <c r="C113" t="s">
        <v>43</v>
      </c>
      <c r="D113" t="s">
        <v>14992</v>
      </c>
      <c r="E113" t="s">
        <v>43</v>
      </c>
      <c r="F113">
        <v>981</v>
      </c>
      <c r="G113">
        <v>1.5334354999999999E-2</v>
      </c>
      <c r="H113">
        <v>10141</v>
      </c>
      <c r="I113">
        <v>89116</v>
      </c>
      <c r="J113">
        <v>0.11379550200000001</v>
      </c>
      <c r="K113">
        <v>-9.8461147999999998E-2</v>
      </c>
      <c r="L113">
        <v>-9160</v>
      </c>
      <c r="M113">
        <v>9.6736022000000005E-2</v>
      </c>
      <c r="N113">
        <v>0.134753608</v>
      </c>
      <c r="O113">
        <f>VLOOKUP(A113,Sheet1!$A$1:$B$600,2,FALSE)</f>
        <v>106923</v>
      </c>
      <c r="P113">
        <f>IF(G113&gt;0.5,2,IF(G113&gt;0.2,IF(F113/O113&gt;0.125,1,0),0))</f>
        <v>0</v>
      </c>
      <c r="Q113" t="str">
        <f>MID(B113,2,LEN(B113)-3)</f>
        <v>44</v>
      </c>
      <c r="R113" t="s">
        <v>8629</v>
      </c>
      <c r="S113">
        <f t="shared" si="1"/>
        <v>63973.998254246755</v>
      </c>
    </row>
    <row r="114" spans="1:19">
      <c r="A114" t="s">
        <v>2839</v>
      </c>
      <c r="B114" t="s">
        <v>16021</v>
      </c>
      <c r="C114" t="s">
        <v>43</v>
      </c>
      <c r="D114" t="s">
        <v>14993</v>
      </c>
      <c r="E114" t="s">
        <v>43</v>
      </c>
      <c r="F114">
        <v>1414</v>
      </c>
      <c r="G114">
        <v>2.2837393000000001E-2</v>
      </c>
      <c r="H114">
        <v>8646</v>
      </c>
      <c r="I114">
        <v>84576</v>
      </c>
      <c r="J114">
        <v>0.102227582</v>
      </c>
      <c r="K114">
        <v>-7.9390189999999999E-2</v>
      </c>
      <c r="L114">
        <v>-7232</v>
      </c>
      <c r="M114">
        <v>0.163543835</v>
      </c>
      <c r="N114">
        <v>0.22339756099999999</v>
      </c>
      <c r="O114">
        <f>VLOOKUP(A114,Sheet1!$A$1:$B$600,2,FALSE)</f>
        <v>102073</v>
      </c>
      <c r="P114">
        <f>IF(G114&gt;0.5,2,IF(G114&gt;0.2,IF(F114/O114&gt;0.125,1,0),0))</f>
        <v>0</v>
      </c>
      <c r="Q114" t="str">
        <f>MID(B114,2,LEN(B114)-3)</f>
        <v>44</v>
      </c>
      <c r="R114" t="s">
        <v>8630</v>
      </c>
      <c r="S114">
        <f t="shared" si="1"/>
        <v>61915.998905829576</v>
      </c>
    </row>
    <row r="115" spans="1:19">
      <c r="A115" t="s">
        <v>2848</v>
      </c>
      <c r="B115" t="s">
        <v>16022</v>
      </c>
      <c r="C115" t="s">
        <v>43</v>
      </c>
      <c r="D115" t="s">
        <v>14994</v>
      </c>
      <c r="E115" t="s">
        <v>43</v>
      </c>
      <c r="F115">
        <v>1088</v>
      </c>
      <c r="G115">
        <v>2.3962119E-2</v>
      </c>
      <c r="H115">
        <v>5818</v>
      </c>
      <c r="I115">
        <v>65434</v>
      </c>
      <c r="J115">
        <v>8.8914019999999996E-2</v>
      </c>
      <c r="K115">
        <v>-6.4951902000000006E-2</v>
      </c>
      <c r="L115">
        <v>-4730</v>
      </c>
      <c r="M115">
        <v>0.187005844</v>
      </c>
      <c r="N115">
        <v>0.26949764100000001</v>
      </c>
      <c r="O115">
        <f>VLOOKUP(A115,Sheet1!$A$1:$B$600,2,FALSE)</f>
        <v>81111</v>
      </c>
      <c r="P115">
        <f>IF(G115&gt;0.5,2,IF(G115&gt;0.2,IF(F115/O115&gt;0.125,1,0),0))</f>
        <v>0</v>
      </c>
      <c r="Q115" t="str">
        <f>MID(B115,2,LEN(B115)-3)</f>
        <v>44</v>
      </c>
      <c r="R115" t="s">
        <v>8631</v>
      </c>
      <c r="S115">
        <f t="shared" si="1"/>
        <v>45404.999449339186</v>
      </c>
    </row>
    <row r="116" spans="1:19">
      <c r="A116" t="s">
        <v>2862</v>
      </c>
      <c r="B116" t="s">
        <v>16023</v>
      </c>
      <c r="C116" t="s">
        <v>43</v>
      </c>
      <c r="D116" t="s">
        <v>14995</v>
      </c>
      <c r="E116" t="s">
        <v>43</v>
      </c>
      <c r="F116">
        <v>1671</v>
      </c>
      <c r="G116">
        <v>2.5113468999999999E-2</v>
      </c>
      <c r="H116">
        <v>10182</v>
      </c>
      <c r="I116">
        <v>90630</v>
      </c>
      <c r="J116">
        <v>0.112346905</v>
      </c>
      <c r="K116">
        <v>-8.7233435999999998E-2</v>
      </c>
      <c r="L116">
        <v>-8511</v>
      </c>
      <c r="M116">
        <v>0.16411314099999999</v>
      </c>
      <c r="N116">
        <v>0.22353503199999999</v>
      </c>
      <c r="O116">
        <f>VLOOKUP(A116,Sheet1!$A$1:$B$600,2,FALSE)</f>
        <v>107736</v>
      </c>
      <c r="P116">
        <f>IF(G116&gt;0.5,2,IF(G116&gt;0.2,IF(F116/O116&gt;0.125,1,0),0))</f>
        <v>0</v>
      </c>
      <c r="Q116" t="str">
        <f>MID(B116,2,LEN(B116)-3)</f>
        <v>44</v>
      </c>
      <c r="R116" t="s">
        <v>8632</v>
      </c>
      <c r="S116">
        <f t="shared" si="1"/>
        <v>66537.999987178191</v>
      </c>
    </row>
    <row r="117" spans="1:19">
      <c r="A117" t="s">
        <v>2876</v>
      </c>
      <c r="B117" t="s">
        <v>16024</v>
      </c>
      <c r="C117" t="s">
        <v>43</v>
      </c>
      <c r="D117" t="s">
        <v>14996</v>
      </c>
      <c r="E117" t="s">
        <v>43</v>
      </c>
      <c r="F117">
        <v>2157</v>
      </c>
      <c r="G117">
        <v>3.2290419000000001E-2</v>
      </c>
      <c r="H117">
        <v>12028</v>
      </c>
      <c r="I117">
        <v>91390</v>
      </c>
      <c r="J117">
        <v>0.13161177399999999</v>
      </c>
      <c r="K117">
        <v>-9.9321355E-2</v>
      </c>
      <c r="L117">
        <v>-9871</v>
      </c>
      <c r="M117">
        <v>0.17933156</v>
      </c>
      <c r="N117">
        <v>0.24534597699999999</v>
      </c>
      <c r="O117">
        <f>VLOOKUP(A117,Sheet1!$A$1:$B$600,2,FALSE)</f>
        <v>106663</v>
      </c>
      <c r="P117">
        <f>IF(G117&gt;0.5,2,IF(G117&gt;0.2,IF(F117/O117&gt;0.125,1,0),0))</f>
        <v>0</v>
      </c>
      <c r="Q117" t="str">
        <f>MID(B117,2,LEN(B117)-3)</f>
        <v>44</v>
      </c>
      <c r="R117" t="s">
        <v>8633</v>
      </c>
      <c r="S117">
        <f t="shared" si="1"/>
        <v>66800.000334464537</v>
      </c>
    </row>
    <row r="118" spans="1:19">
      <c r="A118" t="s">
        <v>2887</v>
      </c>
      <c r="B118" t="s">
        <v>16025</v>
      </c>
      <c r="C118" t="s">
        <v>43</v>
      </c>
      <c r="D118" t="s">
        <v>14997</v>
      </c>
      <c r="E118" t="s">
        <v>43</v>
      </c>
      <c r="F118">
        <v>1105</v>
      </c>
      <c r="G118">
        <v>2.5685131E-2</v>
      </c>
      <c r="H118">
        <v>6385</v>
      </c>
      <c r="I118">
        <v>59241</v>
      </c>
      <c r="J118">
        <v>0.107780085</v>
      </c>
      <c r="K118">
        <v>-8.2094953999999998E-2</v>
      </c>
      <c r="L118">
        <v>-5280</v>
      </c>
      <c r="M118">
        <v>0.17306186400000001</v>
      </c>
      <c r="N118">
        <v>0.23831054300000001</v>
      </c>
      <c r="O118">
        <f>VLOOKUP(A118,Sheet1!$A$1:$B$600,2,FALSE)</f>
        <v>73262</v>
      </c>
      <c r="P118">
        <f>IF(G118&gt;0.5,2,IF(G118&gt;0.2,IF(F118/O118&gt;0.125,1,0),0))</f>
        <v>0</v>
      </c>
      <c r="Q118" t="str">
        <f>MID(B118,2,LEN(B118)-3)</f>
        <v>45</v>
      </c>
      <c r="R118" t="s">
        <v>8634</v>
      </c>
      <c r="S118">
        <f t="shared" si="1"/>
        <v>43020.999192100673</v>
      </c>
    </row>
    <row r="119" spans="1:19">
      <c r="A119" t="s">
        <v>2900</v>
      </c>
      <c r="B119" t="s">
        <v>16026</v>
      </c>
      <c r="C119" t="s">
        <v>43</v>
      </c>
      <c r="D119" t="s">
        <v>14998</v>
      </c>
      <c r="E119" t="s">
        <v>43</v>
      </c>
      <c r="F119">
        <v>879</v>
      </c>
      <c r="G119">
        <v>1.8307923E-2</v>
      </c>
      <c r="H119">
        <v>6255</v>
      </c>
      <c r="I119">
        <v>65386</v>
      </c>
      <c r="J119">
        <v>9.566268E-2</v>
      </c>
      <c r="K119">
        <v>-7.7354756999999996E-2</v>
      </c>
      <c r="L119">
        <v>-5376</v>
      </c>
      <c r="M119">
        <v>0.14052757799999999</v>
      </c>
      <c r="N119">
        <v>0.191379993</v>
      </c>
      <c r="O119">
        <f>VLOOKUP(A119,Sheet1!$A$1:$B$600,2,FALSE)</f>
        <v>81930</v>
      </c>
      <c r="P119">
        <f>IF(G119&gt;0.5,2,IF(G119&gt;0.2,IF(F119/O119&gt;0.125,1,0),0))</f>
        <v>0</v>
      </c>
      <c r="Q119" t="str">
        <f>MID(B119,2,LEN(B119)-3)</f>
        <v>45</v>
      </c>
      <c r="R119" t="s">
        <v>8635</v>
      </c>
      <c r="S119">
        <f t="shared" si="1"/>
        <v>48012.000050469949</v>
      </c>
    </row>
    <row r="120" spans="1:19">
      <c r="A120" t="s">
        <v>2935</v>
      </c>
      <c r="B120" t="s">
        <v>16029</v>
      </c>
      <c r="C120" t="s">
        <v>43</v>
      </c>
      <c r="D120" t="s">
        <v>14999</v>
      </c>
      <c r="E120" t="s">
        <v>43</v>
      </c>
      <c r="F120">
        <v>710</v>
      </c>
      <c r="G120">
        <v>1.6765449000000002E-2</v>
      </c>
      <c r="H120">
        <v>5220</v>
      </c>
      <c r="I120">
        <v>58304</v>
      </c>
      <c r="J120">
        <v>8.9530735E-2</v>
      </c>
      <c r="K120">
        <v>-7.2765285999999998E-2</v>
      </c>
      <c r="L120">
        <v>-4510</v>
      </c>
      <c r="M120">
        <v>0.13601532599999999</v>
      </c>
      <c r="N120">
        <v>0.18725914499999999</v>
      </c>
      <c r="O120">
        <f>VLOOKUP(A120,Sheet1!$A$1:$B$600,2,FALSE)</f>
        <v>72690</v>
      </c>
      <c r="P120">
        <f>IF(G120&gt;0.5,2,IF(G120&gt;0.2,IF(F120/O120&gt;0.125,1,0),0))</f>
        <v>0</v>
      </c>
      <c r="Q120" t="str">
        <f>MID(B120,2,LEN(B120)-3)</f>
        <v>45</v>
      </c>
      <c r="R120" t="s">
        <v>8638</v>
      </c>
      <c r="S120">
        <f t="shared" si="1"/>
        <v>42349.000017834296</v>
      </c>
    </row>
    <row r="121" spans="1:19">
      <c r="A121" t="s">
        <v>2948</v>
      </c>
      <c r="B121" t="s">
        <v>16030</v>
      </c>
      <c r="C121" t="s">
        <v>43</v>
      </c>
      <c r="D121" t="s">
        <v>15000</v>
      </c>
      <c r="E121" t="s">
        <v>43</v>
      </c>
      <c r="F121">
        <v>1363</v>
      </c>
      <c r="G121">
        <v>3.3768550000000001E-2</v>
      </c>
      <c r="H121">
        <v>5503</v>
      </c>
      <c r="I121">
        <v>56126</v>
      </c>
      <c r="J121">
        <v>9.8047251000000002E-2</v>
      </c>
      <c r="K121">
        <v>-6.4278699999999994E-2</v>
      </c>
      <c r="L121">
        <v>-4140</v>
      </c>
      <c r="M121">
        <v>0.247683082</v>
      </c>
      <c r="N121">
        <v>0.344410987</v>
      </c>
      <c r="O121">
        <f>VLOOKUP(A121,Sheet1!$A$1:$B$600,2,FALSE)</f>
        <v>69213</v>
      </c>
      <c r="P121">
        <f>IF(G121&gt;0.5,2,IF(G121&gt;0.2,IF(F121/O121&gt;0.125,1,0),0))</f>
        <v>0</v>
      </c>
      <c r="Q121" t="str">
        <f>MID(B121,2,LEN(B121)-3)</f>
        <v>45</v>
      </c>
      <c r="R121" t="s">
        <v>8639</v>
      </c>
      <c r="S121">
        <f t="shared" si="1"/>
        <v>40363.000484178323</v>
      </c>
    </row>
    <row r="122" spans="1:19">
      <c r="A122" t="s">
        <v>2960</v>
      </c>
      <c r="B122" t="s">
        <v>16031</v>
      </c>
      <c r="C122" t="s">
        <v>43</v>
      </c>
      <c r="D122" t="s">
        <v>15001</v>
      </c>
      <c r="E122" t="s">
        <v>43</v>
      </c>
      <c r="F122">
        <v>870</v>
      </c>
      <c r="G122">
        <v>1.9472235000000001E-2</v>
      </c>
      <c r="H122">
        <v>5288</v>
      </c>
      <c r="I122">
        <v>58968</v>
      </c>
      <c r="J122">
        <v>8.9675755999999995E-2</v>
      </c>
      <c r="K122">
        <v>-7.0203521000000005E-2</v>
      </c>
      <c r="L122">
        <v>-4418</v>
      </c>
      <c r="M122">
        <v>0.16452344899999999</v>
      </c>
      <c r="N122">
        <v>0.21714046300000001</v>
      </c>
      <c r="O122">
        <f>VLOOKUP(A122,Sheet1!$A$1:$B$600,2,FALSE)</f>
        <v>70201</v>
      </c>
      <c r="P122">
        <f>IF(G122&gt;0.5,2,IF(G122&gt;0.2,IF(F122/O122&gt;0.125,1,0),0))</f>
        <v>0</v>
      </c>
      <c r="Q122" t="str">
        <f>MID(B122,2,LEN(B122)-3)</f>
        <v>46</v>
      </c>
      <c r="R122" t="s">
        <v>8640</v>
      </c>
      <c r="S122">
        <f t="shared" si="1"/>
        <v>44679.000638601574</v>
      </c>
    </row>
    <row r="123" spans="1:19">
      <c r="A123" t="s">
        <v>2972</v>
      </c>
      <c r="B123" t="s">
        <v>16032</v>
      </c>
      <c r="C123" t="s">
        <v>43</v>
      </c>
      <c r="D123" t="s">
        <v>15002</v>
      </c>
      <c r="E123" t="s">
        <v>43</v>
      </c>
      <c r="F123">
        <v>1484</v>
      </c>
      <c r="G123">
        <v>3.5874873000000002E-2</v>
      </c>
      <c r="H123">
        <v>5360</v>
      </c>
      <c r="I123">
        <v>55102</v>
      </c>
      <c r="J123">
        <v>9.7274146000000006E-2</v>
      </c>
      <c r="K123">
        <v>-6.1399272999999997E-2</v>
      </c>
      <c r="L123">
        <v>-3876</v>
      </c>
      <c r="M123">
        <v>0.27686567200000001</v>
      </c>
      <c r="N123">
        <v>0.36880172700000002</v>
      </c>
      <c r="O123">
        <f>VLOOKUP(A123,Sheet1!$A$1:$B$600,2,FALSE)</f>
        <v>64982</v>
      </c>
      <c r="P123">
        <f>IF(G123&gt;0.5,2,IF(G123&gt;0.2,IF(F123/O123&gt;0.125,1,0),0))</f>
        <v>0</v>
      </c>
      <c r="Q123" t="str">
        <f>MID(B123,2,LEN(B123)-3)</f>
        <v>46</v>
      </c>
      <c r="R123" t="s">
        <v>8641</v>
      </c>
      <c r="S123">
        <f t="shared" si="1"/>
        <v>41366.000097059572</v>
      </c>
    </row>
    <row r="124" spans="1:19">
      <c r="A124" t="s">
        <v>2981</v>
      </c>
      <c r="B124" t="s">
        <v>16033</v>
      </c>
      <c r="C124" t="s">
        <v>43</v>
      </c>
      <c r="D124" t="s">
        <v>15003</v>
      </c>
      <c r="E124" t="s">
        <v>43</v>
      </c>
      <c r="F124">
        <v>1158</v>
      </c>
      <c r="G124">
        <v>2.1918534E-2</v>
      </c>
      <c r="H124">
        <v>6480</v>
      </c>
      <c r="I124">
        <v>71095</v>
      </c>
      <c r="J124">
        <v>9.1145649999999995E-2</v>
      </c>
      <c r="K124">
        <v>-6.9227116000000005E-2</v>
      </c>
      <c r="L124">
        <v>-5322</v>
      </c>
      <c r="M124">
        <v>0.17870370399999999</v>
      </c>
      <c r="N124">
        <v>0.24047811599999999</v>
      </c>
      <c r="O124">
        <f>VLOOKUP(A124,Sheet1!$A$1:$B$600,2,FALSE)</f>
        <v>86737</v>
      </c>
      <c r="P124">
        <f>IF(G124&gt;0.5,2,IF(G124&gt;0.2,IF(F124/O124&gt;0.125,1,0),0))</f>
        <v>0</v>
      </c>
      <c r="Q124" t="str">
        <f>MID(B124,2,LEN(B124)-3)</f>
        <v>47</v>
      </c>
      <c r="R124" t="s">
        <v>8642</v>
      </c>
      <c r="S124">
        <f t="shared" si="1"/>
        <v>52832.000534342304</v>
      </c>
    </row>
    <row r="125" spans="1:19">
      <c r="A125" t="s">
        <v>3033</v>
      </c>
      <c r="B125" t="s">
        <v>16038</v>
      </c>
      <c r="C125" t="s">
        <v>43</v>
      </c>
      <c r="D125" t="s">
        <v>15004</v>
      </c>
      <c r="E125" t="s">
        <v>43</v>
      </c>
      <c r="F125">
        <v>2073</v>
      </c>
      <c r="G125">
        <v>4.1043815999999997E-2</v>
      </c>
      <c r="H125">
        <v>9029</v>
      </c>
      <c r="I125">
        <v>71938</v>
      </c>
      <c r="J125">
        <v>0.125510857</v>
      </c>
      <c r="K125">
        <v>-8.4467041000000007E-2</v>
      </c>
      <c r="L125">
        <v>-6956</v>
      </c>
      <c r="M125">
        <v>0.22959353199999999</v>
      </c>
      <c r="N125">
        <v>0.32701406700000002</v>
      </c>
      <c r="O125">
        <f>VLOOKUP(A125,Sheet1!$A$1:$B$600,2,FALSE)</f>
        <v>87424</v>
      </c>
      <c r="P125">
        <f>IF(G125&gt;0.5,2,IF(G125&gt;0.2,IF(F125/O125&gt;0.125,1,0),0))</f>
        <v>0</v>
      </c>
      <c r="Q125" t="str">
        <f>MID(B125,2,LEN(B125)-3)</f>
        <v>49</v>
      </c>
      <c r="R125" t="s">
        <v>8647</v>
      </c>
      <c r="S125">
        <f t="shared" si="1"/>
        <v>50506.999641553804</v>
      </c>
    </row>
    <row r="126" spans="1:19">
      <c r="A126" t="s">
        <v>3047</v>
      </c>
      <c r="B126" t="s">
        <v>16039</v>
      </c>
      <c r="C126" t="s">
        <v>43</v>
      </c>
      <c r="D126" t="s">
        <v>15005</v>
      </c>
      <c r="E126" t="s">
        <v>43</v>
      </c>
      <c r="F126">
        <v>459</v>
      </c>
      <c r="G126">
        <v>1.1348745E-2</v>
      </c>
      <c r="H126">
        <v>6001</v>
      </c>
      <c r="I126">
        <v>56554</v>
      </c>
      <c r="J126">
        <v>0.106110974</v>
      </c>
      <c r="K126">
        <v>-9.4762228000000004E-2</v>
      </c>
      <c r="L126">
        <v>-5542</v>
      </c>
      <c r="M126">
        <v>7.6487252000000006E-2</v>
      </c>
      <c r="N126">
        <v>0.106951664</v>
      </c>
      <c r="O126">
        <f>VLOOKUP(A126,Sheet1!$A$1:$B$600,2,FALSE)</f>
        <v>68437</v>
      </c>
      <c r="P126">
        <f>IF(G126&gt;0.5,2,IF(G126&gt;0.2,IF(F126/O126&gt;0.125,1,0),0))</f>
        <v>0</v>
      </c>
      <c r="Q126" t="str">
        <f>MID(B126,2,LEN(B126)-3)</f>
        <v>49</v>
      </c>
      <c r="R126" t="s">
        <v>8648</v>
      </c>
      <c r="S126">
        <f t="shared" si="1"/>
        <v>40445.000746778605</v>
      </c>
    </row>
    <row r="127" spans="1:19">
      <c r="A127" t="s">
        <v>3069</v>
      </c>
      <c r="B127" t="s">
        <v>16041</v>
      </c>
      <c r="C127" t="s">
        <v>43</v>
      </c>
      <c r="D127" t="s">
        <v>15006</v>
      </c>
      <c r="E127" t="s">
        <v>43</v>
      </c>
      <c r="F127">
        <v>2247</v>
      </c>
      <c r="G127">
        <v>5.2470576999999997E-2</v>
      </c>
      <c r="H127">
        <v>8672</v>
      </c>
      <c r="I127">
        <v>61470</v>
      </c>
      <c r="J127">
        <v>0.14107694800000001</v>
      </c>
      <c r="K127">
        <v>-8.8606371000000003E-2</v>
      </c>
      <c r="L127">
        <v>-6425</v>
      </c>
      <c r="M127">
        <v>0.25910977899999998</v>
      </c>
      <c r="N127">
        <v>0.37192878000000001</v>
      </c>
      <c r="O127">
        <f>VLOOKUP(A127,Sheet1!$A$1:$B$600,2,FALSE)</f>
        <v>75351</v>
      </c>
      <c r="P127">
        <f>IF(G127&gt;0.5,2,IF(G127&gt;0.2,IF(F127/O127&gt;0.125,1,0),0))</f>
        <v>0</v>
      </c>
      <c r="Q127" t="str">
        <f>MID(B127,2,LEN(B127)-3)</f>
        <v>49</v>
      </c>
      <c r="R127" t="s">
        <v>8650</v>
      </c>
      <c r="S127">
        <f t="shared" si="1"/>
        <v>42824.000201103183</v>
      </c>
    </row>
    <row r="128" spans="1:19">
      <c r="A128" t="s">
        <v>3080</v>
      </c>
      <c r="B128" t="s">
        <v>16042</v>
      </c>
      <c r="C128" t="s">
        <v>43</v>
      </c>
      <c r="D128" t="s">
        <v>15007</v>
      </c>
      <c r="E128" t="s">
        <v>43</v>
      </c>
      <c r="F128">
        <v>1568</v>
      </c>
      <c r="G128">
        <v>2.8925619999999999E-2</v>
      </c>
      <c r="H128">
        <v>11234</v>
      </c>
      <c r="I128">
        <v>77333</v>
      </c>
      <c r="J128">
        <v>0.14526786799999999</v>
      </c>
      <c r="K128">
        <v>-0.116342248</v>
      </c>
      <c r="L128">
        <v>-9666</v>
      </c>
      <c r="M128">
        <v>0.13957628599999999</v>
      </c>
      <c r="N128">
        <v>0.199119188</v>
      </c>
      <c r="O128">
        <f>VLOOKUP(A128,Sheet1!$A$1:$B$600,2,FALSE)</f>
        <v>92534</v>
      </c>
      <c r="P128">
        <f>IF(G128&gt;0.5,2,IF(G128&gt;0.2,IF(F128/O128&gt;0.125,1,0),0))</f>
        <v>0</v>
      </c>
      <c r="Q128" t="str">
        <f>MID(B128,2,LEN(B128)-3)</f>
        <v>49</v>
      </c>
      <c r="R128" t="s">
        <v>8651</v>
      </c>
      <c r="S128">
        <f t="shared" si="1"/>
        <v>54207.999690240002</v>
      </c>
    </row>
    <row r="129" spans="1:19">
      <c r="A129" t="s">
        <v>3110</v>
      </c>
      <c r="B129" t="s">
        <v>16045</v>
      </c>
      <c r="C129" t="s">
        <v>43</v>
      </c>
      <c r="D129" t="s">
        <v>15008</v>
      </c>
      <c r="E129" t="s">
        <v>43</v>
      </c>
      <c r="F129">
        <v>4740</v>
      </c>
      <c r="G129">
        <v>8.2971573000000007E-2</v>
      </c>
      <c r="H129">
        <v>10079</v>
      </c>
      <c r="I129">
        <v>77591</v>
      </c>
      <c r="J129">
        <v>0.129899086</v>
      </c>
      <c r="K129">
        <v>-4.6927513999999997E-2</v>
      </c>
      <c r="L129">
        <v>-5339</v>
      </c>
      <c r="M129">
        <v>0.47028474999999997</v>
      </c>
      <c r="N129">
        <v>0.63873869299999997</v>
      </c>
      <c r="O129">
        <f>VLOOKUP(A129,Sheet1!$A$1:$B$600,2,FALSE)</f>
        <v>94631</v>
      </c>
      <c r="P129">
        <f>IF(G129&gt;0.5,2,IF(G129&gt;0.2,IF(F129/O129&gt;0.125,1,0),0))</f>
        <v>0</v>
      </c>
      <c r="Q129" t="str">
        <f>MID(B129,2,LEN(B129)-3)</f>
        <v>50</v>
      </c>
      <c r="R129" t="s">
        <v>8654</v>
      </c>
      <c r="S129">
        <f t="shared" si="1"/>
        <v>57127.999730702941</v>
      </c>
    </row>
    <row r="130" spans="1:19">
      <c r="A130" t="s">
        <v>3135</v>
      </c>
      <c r="B130" t="s">
        <v>16047</v>
      </c>
      <c r="C130" t="s">
        <v>43</v>
      </c>
      <c r="D130" t="s">
        <v>15009</v>
      </c>
      <c r="E130" t="s">
        <v>43</v>
      </c>
      <c r="F130">
        <v>901</v>
      </c>
      <c r="G130">
        <v>1.7992650999999998E-2</v>
      </c>
      <c r="H130">
        <v>6428</v>
      </c>
      <c r="I130">
        <v>70857</v>
      </c>
      <c r="J130">
        <v>9.0717925000000005E-2</v>
      </c>
      <c r="K130">
        <v>-7.2725274000000006E-2</v>
      </c>
      <c r="L130">
        <v>-5527</v>
      </c>
      <c r="M130">
        <v>0.14016801500000001</v>
      </c>
      <c r="N130">
        <v>0.19833623</v>
      </c>
      <c r="O130">
        <f>VLOOKUP(A130,Sheet1!$A$1:$B$600,2,FALSE)</f>
        <v>88713</v>
      </c>
      <c r="P130">
        <f>IF(G130&gt;0.5,2,IF(G130&gt;0.2,IF(F130/O130&gt;0.125,1,0),0))</f>
        <v>0</v>
      </c>
      <c r="Q130" t="str">
        <f>MID(B130,2,LEN(B130)-3)</f>
        <v>50</v>
      </c>
      <c r="R130" t="s">
        <v>8656</v>
      </c>
      <c r="S130">
        <f t="shared" si="1"/>
        <v>50076.00047374898</v>
      </c>
    </row>
    <row r="131" spans="1:19">
      <c r="A131" t="s">
        <v>3202</v>
      </c>
      <c r="B131" t="s">
        <v>16053</v>
      </c>
      <c r="C131" t="s">
        <v>43</v>
      </c>
      <c r="D131" t="s">
        <v>15010</v>
      </c>
      <c r="E131" t="s">
        <v>43</v>
      </c>
      <c r="F131">
        <v>807</v>
      </c>
      <c r="G131">
        <v>1.7908262000000001E-2</v>
      </c>
      <c r="H131">
        <v>5245</v>
      </c>
      <c r="I131">
        <v>59111</v>
      </c>
      <c r="J131">
        <v>8.8731370000000004E-2</v>
      </c>
      <c r="K131">
        <v>-7.0823107999999996E-2</v>
      </c>
      <c r="L131">
        <v>-4438</v>
      </c>
      <c r="M131">
        <v>0.15386082000000001</v>
      </c>
      <c r="N131">
        <v>0.20182559799999999</v>
      </c>
      <c r="O131">
        <f>VLOOKUP(A131,Sheet1!$A$1:$B$600,2,FALSE)</f>
        <v>74514</v>
      </c>
      <c r="P131">
        <f>IF(G131&gt;0.5,2,IF(G131&gt;0.2,IF(F131/O131&gt;0.125,1,0),0))</f>
        <v>0</v>
      </c>
      <c r="Q131" t="str">
        <f>MID(B131,2,LEN(B131)-3)</f>
        <v>52</v>
      </c>
      <c r="R131" t="s">
        <v>8662</v>
      </c>
      <c r="S131">
        <f t="shared" ref="S131:S194" si="2">F131/G131</f>
        <v>45062.999413343401</v>
      </c>
    </row>
    <row r="132" spans="1:19">
      <c r="A132" t="s">
        <v>3242</v>
      </c>
      <c r="B132" t="s">
        <v>16057</v>
      </c>
      <c r="C132" t="s">
        <v>43</v>
      </c>
      <c r="D132" t="s">
        <v>15011</v>
      </c>
      <c r="E132" t="s">
        <v>43</v>
      </c>
      <c r="F132">
        <v>1478</v>
      </c>
      <c r="G132">
        <v>3.4435357999999999E-2</v>
      </c>
      <c r="H132">
        <v>8020</v>
      </c>
      <c r="I132">
        <v>59622</v>
      </c>
      <c r="J132">
        <v>0.13451410599999999</v>
      </c>
      <c r="K132">
        <v>-0.100078748</v>
      </c>
      <c r="L132">
        <v>-6542</v>
      </c>
      <c r="M132">
        <v>0.184289277</v>
      </c>
      <c r="N132">
        <v>0.25599811900000002</v>
      </c>
      <c r="O132">
        <f>VLOOKUP(A132,Sheet1!$A$1:$B$600,2,FALSE)</f>
        <v>72334</v>
      </c>
      <c r="P132">
        <f>IF(G132&gt;0.5,2,IF(G132&gt;0.2,IF(F132/O132&gt;0.125,1,0),0))</f>
        <v>0</v>
      </c>
      <c r="Q132" t="str">
        <f>MID(B132,2,LEN(B132)-3)</f>
        <v>53</v>
      </c>
      <c r="R132" t="s">
        <v>8666</v>
      </c>
      <c r="S132">
        <f t="shared" si="2"/>
        <v>42920.999979149339</v>
      </c>
    </row>
    <row r="133" spans="1:19">
      <c r="A133" t="s">
        <v>3250</v>
      </c>
      <c r="B133" t="s">
        <v>16058</v>
      </c>
      <c r="C133" t="s">
        <v>43</v>
      </c>
      <c r="D133" t="s">
        <v>15012</v>
      </c>
      <c r="E133" t="s">
        <v>43</v>
      </c>
      <c r="F133">
        <v>796</v>
      </c>
      <c r="G133">
        <v>1.7810794000000001E-2</v>
      </c>
      <c r="H133">
        <v>6231</v>
      </c>
      <c r="I133">
        <v>62311</v>
      </c>
      <c r="J133">
        <v>9.9998395000000004E-2</v>
      </c>
      <c r="K133">
        <v>-8.2187600999999999E-2</v>
      </c>
      <c r="L133">
        <v>-5435</v>
      </c>
      <c r="M133">
        <v>0.12774835500000001</v>
      </c>
      <c r="N133">
        <v>0.17811079699999999</v>
      </c>
      <c r="O133">
        <f>VLOOKUP(A133,Sheet1!$A$1:$B$600,2,FALSE)</f>
        <v>80695</v>
      </c>
      <c r="P133">
        <f>IF(G133&gt;0.5,2,IF(G133&gt;0.2,IF(F133/O133&gt;0.125,1,0),0))</f>
        <v>0</v>
      </c>
      <c r="Q133" t="str">
        <f>MID(B133,2,LEN(B133)-3)</f>
        <v>54</v>
      </c>
      <c r="R133" t="s">
        <v>8667</v>
      </c>
      <c r="S133">
        <f t="shared" si="2"/>
        <v>44691.999694118073</v>
      </c>
    </row>
    <row r="134" spans="1:19">
      <c r="A134" t="s">
        <v>3265</v>
      </c>
      <c r="B134" t="s">
        <v>16059</v>
      </c>
      <c r="C134" t="s">
        <v>43</v>
      </c>
      <c r="D134" t="s">
        <v>15013</v>
      </c>
      <c r="E134" t="s">
        <v>43</v>
      </c>
      <c r="F134">
        <v>1787</v>
      </c>
      <c r="G134">
        <v>4.4198757999999998E-2</v>
      </c>
      <c r="H134">
        <v>6251</v>
      </c>
      <c r="I134">
        <v>55329</v>
      </c>
      <c r="J134">
        <v>0.112978727</v>
      </c>
      <c r="K134">
        <v>-6.8779968999999996E-2</v>
      </c>
      <c r="L134">
        <v>-4464</v>
      </c>
      <c r="M134">
        <v>0.28587425999999999</v>
      </c>
      <c r="N134">
        <v>0.39121310199999998</v>
      </c>
      <c r="O134">
        <f>VLOOKUP(A134,Sheet1!$A$1:$B$600,2,FALSE)</f>
        <v>70932</v>
      </c>
      <c r="P134">
        <f>IF(G134&gt;0.5,2,IF(G134&gt;0.2,IF(F134/O134&gt;0.125,1,0),0))</f>
        <v>0</v>
      </c>
      <c r="Q134" t="str">
        <f>MID(B134,2,LEN(B134)-3)</f>
        <v>54</v>
      </c>
      <c r="R134" t="s">
        <v>8668</v>
      </c>
      <c r="S134">
        <f t="shared" si="2"/>
        <v>40431.000346208828</v>
      </c>
    </row>
    <row r="135" spans="1:19">
      <c r="A135" t="s">
        <v>3308</v>
      </c>
      <c r="B135" t="s">
        <v>16062</v>
      </c>
      <c r="C135" t="s">
        <v>43</v>
      </c>
      <c r="D135" t="s">
        <v>15014</v>
      </c>
      <c r="E135" t="s">
        <v>43</v>
      </c>
      <c r="F135">
        <v>933</v>
      </c>
      <c r="G135">
        <v>2.030247E-2</v>
      </c>
      <c r="H135">
        <v>5493</v>
      </c>
      <c r="I135">
        <v>62520</v>
      </c>
      <c r="J135">
        <v>8.7859884999999999E-2</v>
      </c>
      <c r="K135">
        <v>-6.7557414999999996E-2</v>
      </c>
      <c r="L135">
        <v>-4560</v>
      </c>
      <c r="M135">
        <v>0.16985254</v>
      </c>
      <c r="N135">
        <v>0.23107780999999999</v>
      </c>
      <c r="O135">
        <f>VLOOKUP(A135,Sheet1!$A$1:$B$600,2,FALSE)</f>
        <v>76723</v>
      </c>
      <c r="P135">
        <f>IF(G135&gt;0.5,2,IF(G135&gt;0.2,IF(F135/O135&gt;0.125,1,0),0))</f>
        <v>0</v>
      </c>
      <c r="Q135" t="str">
        <f>MID(B135,2,LEN(B135)-3)</f>
        <v>54</v>
      </c>
      <c r="R135" t="s">
        <v>8671</v>
      </c>
      <c r="S135">
        <f t="shared" si="2"/>
        <v>45954.999564092446</v>
      </c>
    </row>
    <row r="136" spans="1:19">
      <c r="A136" t="s">
        <v>3343</v>
      </c>
      <c r="B136" t="s">
        <v>16066</v>
      </c>
      <c r="C136" t="s">
        <v>43</v>
      </c>
      <c r="D136" t="s">
        <v>15015</v>
      </c>
      <c r="E136" t="s">
        <v>43</v>
      </c>
      <c r="F136">
        <v>1313</v>
      </c>
      <c r="G136">
        <v>2.1143998000000001E-2</v>
      </c>
      <c r="H136">
        <v>9854</v>
      </c>
      <c r="I136">
        <v>82641</v>
      </c>
      <c r="J136">
        <v>0.119238635</v>
      </c>
      <c r="K136">
        <v>-9.8094635999999999E-2</v>
      </c>
      <c r="L136">
        <v>-8541</v>
      </c>
      <c r="M136">
        <v>0.133245383</v>
      </c>
      <c r="N136">
        <v>0.17732506100000001</v>
      </c>
      <c r="O136">
        <f>VLOOKUP(A136,Sheet1!$A$1:$B$600,2,FALSE)</f>
        <v>98889</v>
      </c>
      <c r="P136">
        <f>IF(G136&gt;0.5,2,IF(G136&gt;0.2,IF(F136/O136&gt;0.125,1,0),0))</f>
        <v>0</v>
      </c>
      <c r="Q136" t="str">
        <f>MID(B136,2,LEN(B136)-3)</f>
        <v>56</v>
      </c>
      <c r="R136" t="s">
        <v>8675</v>
      </c>
      <c r="S136">
        <f t="shared" si="2"/>
        <v>62098.000576806713</v>
      </c>
    </row>
    <row r="137" spans="1:19">
      <c r="A137" t="s">
        <v>3375</v>
      </c>
      <c r="B137" t="s">
        <v>16069</v>
      </c>
      <c r="C137" t="s">
        <v>43</v>
      </c>
      <c r="D137" t="s">
        <v>15016</v>
      </c>
      <c r="E137" t="s">
        <v>43</v>
      </c>
      <c r="F137">
        <v>3087</v>
      </c>
      <c r="G137">
        <v>5.0064060000000001E-2</v>
      </c>
      <c r="H137">
        <v>9613</v>
      </c>
      <c r="I137">
        <v>85869</v>
      </c>
      <c r="J137">
        <v>0.111949598</v>
      </c>
      <c r="K137">
        <v>-6.1885537999999997E-2</v>
      </c>
      <c r="L137">
        <v>-6526</v>
      </c>
      <c r="M137">
        <v>0.32112763999999999</v>
      </c>
      <c r="N137">
        <v>0.44720178500000002</v>
      </c>
      <c r="O137">
        <f>VLOOKUP(A137,Sheet1!$A$1:$B$600,2,FALSE)</f>
        <v>102164</v>
      </c>
      <c r="P137">
        <f>IF(G137&gt;0.5,2,IF(G137&gt;0.2,IF(F137/O137&gt;0.125,1,0),0))</f>
        <v>0</v>
      </c>
      <c r="Q137" t="str">
        <f>MID(B137,2,LEN(B137)-3)</f>
        <v>56</v>
      </c>
      <c r="R137" t="s">
        <v>8678</v>
      </c>
      <c r="S137">
        <f t="shared" si="2"/>
        <v>61660.999926893666</v>
      </c>
    </row>
    <row r="138" spans="1:19">
      <c r="A138" t="s">
        <v>3385</v>
      </c>
      <c r="B138" t="s">
        <v>16070</v>
      </c>
      <c r="C138" t="s">
        <v>43</v>
      </c>
      <c r="D138" t="s">
        <v>15017</v>
      </c>
      <c r="E138" t="s">
        <v>43</v>
      </c>
      <c r="F138">
        <v>910</v>
      </c>
      <c r="G138">
        <v>2.0043610999999999E-2</v>
      </c>
      <c r="H138">
        <v>5699</v>
      </c>
      <c r="I138">
        <v>63162</v>
      </c>
      <c r="J138">
        <v>9.0228301999999996E-2</v>
      </c>
      <c r="K138">
        <v>-7.0184689999999994E-2</v>
      </c>
      <c r="L138">
        <v>-4789</v>
      </c>
      <c r="M138">
        <v>0.159677136</v>
      </c>
      <c r="N138">
        <v>0.222143285</v>
      </c>
      <c r="O138">
        <f>VLOOKUP(A138,Sheet1!$A$1:$B$600,2,FALSE)</f>
        <v>80305</v>
      </c>
      <c r="P138">
        <f>IF(G138&gt;0.5,2,IF(G138&gt;0.2,IF(F138/O138&gt;0.125,1,0),0))</f>
        <v>0</v>
      </c>
      <c r="Q138" t="str">
        <f>MID(B138,2,LEN(B138)-3)</f>
        <v>56</v>
      </c>
      <c r="R138" t="s">
        <v>8679</v>
      </c>
      <c r="S138">
        <f t="shared" si="2"/>
        <v>45401.000847601761</v>
      </c>
    </row>
    <row r="139" spans="1:19">
      <c r="A139" t="s">
        <v>3408</v>
      </c>
      <c r="B139" t="s">
        <v>16072</v>
      </c>
      <c r="C139" t="s">
        <v>43</v>
      </c>
      <c r="D139" t="s">
        <v>15018</v>
      </c>
      <c r="E139" t="s">
        <v>43</v>
      </c>
      <c r="F139">
        <v>1023</v>
      </c>
      <c r="G139">
        <v>2.2025578000000001E-2</v>
      </c>
      <c r="H139">
        <v>5944</v>
      </c>
      <c r="I139">
        <v>68229</v>
      </c>
      <c r="J139">
        <v>8.7118380999999995E-2</v>
      </c>
      <c r="K139">
        <v>-6.5092803000000005E-2</v>
      </c>
      <c r="L139">
        <v>-4921</v>
      </c>
      <c r="M139">
        <v>0.172106326</v>
      </c>
      <c r="N139">
        <v>0.25282354800000001</v>
      </c>
      <c r="O139">
        <f>VLOOKUP(A139,Sheet1!$A$1:$B$600,2,FALSE)</f>
        <v>88218</v>
      </c>
      <c r="P139">
        <f>IF(G139&gt;0.5,2,IF(G139&gt;0.2,IF(F139/O139&gt;0.125,1,0),0))</f>
        <v>0</v>
      </c>
      <c r="Q139" t="str">
        <f>MID(B139,2,LEN(B139)-3)</f>
        <v>57</v>
      </c>
      <c r="R139" t="s">
        <v>8681</v>
      </c>
      <c r="S139">
        <f t="shared" si="2"/>
        <v>46446.000191232211</v>
      </c>
    </row>
    <row r="140" spans="1:19">
      <c r="A140" t="s">
        <v>3419</v>
      </c>
      <c r="B140" t="s">
        <v>16073</v>
      </c>
      <c r="C140" t="s">
        <v>43</v>
      </c>
      <c r="D140" t="s">
        <v>15019</v>
      </c>
      <c r="E140" t="s">
        <v>43</v>
      </c>
      <c r="F140">
        <v>950</v>
      </c>
      <c r="G140">
        <v>2.3632429E-2</v>
      </c>
      <c r="H140">
        <v>6115</v>
      </c>
      <c r="I140">
        <v>58849</v>
      </c>
      <c r="J140">
        <v>0.103910007</v>
      </c>
      <c r="K140">
        <v>-8.0277578000000002E-2</v>
      </c>
      <c r="L140">
        <v>-5165</v>
      </c>
      <c r="M140">
        <v>0.15535568299999999</v>
      </c>
      <c r="N140">
        <v>0.22743169199999999</v>
      </c>
      <c r="O140">
        <f>VLOOKUP(A140,Sheet1!$A$1:$B$600,2,FALSE)</f>
        <v>76243</v>
      </c>
      <c r="P140">
        <f>IF(G140&gt;0.5,2,IF(G140&gt;0.2,IF(F140/O140&gt;0.125,1,0),0))</f>
        <v>0</v>
      </c>
      <c r="Q140" t="str">
        <f>MID(B140,2,LEN(B140)-3)</f>
        <v>57</v>
      </c>
      <c r="R140" t="s">
        <v>8682</v>
      </c>
      <c r="S140">
        <f t="shared" si="2"/>
        <v>40198.999434209662</v>
      </c>
    </row>
    <row r="141" spans="1:19">
      <c r="A141" t="s">
        <v>3434</v>
      </c>
      <c r="B141" t="s">
        <v>16074</v>
      </c>
      <c r="C141" t="s">
        <v>43</v>
      </c>
      <c r="D141" t="s">
        <v>15020</v>
      </c>
      <c r="E141" t="s">
        <v>43</v>
      </c>
      <c r="F141">
        <v>782</v>
      </c>
      <c r="G141">
        <v>1.9696741E-2</v>
      </c>
      <c r="H141">
        <v>5825</v>
      </c>
      <c r="I141">
        <v>56661</v>
      </c>
      <c r="J141">
        <v>0.10280439800000001</v>
      </c>
      <c r="K141">
        <v>-8.3107657000000001E-2</v>
      </c>
      <c r="L141">
        <v>-5043</v>
      </c>
      <c r="M141">
        <v>0.13424892699999999</v>
      </c>
      <c r="N141">
        <v>0.191594339</v>
      </c>
      <c r="O141">
        <f>VLOOKUP(A141,Sheet1!$A$1:$B$600,2,FALSE)</f>
        <v>74066</v>
      </c>
      <c r="P141">
        <f>IF(G141&gt;0.5,2,IF(G141&gt;0.2,IF(F141/O141&gt;0.125,1,0),0))</f>
        <v>0</v>
      </c>
      <c r="Q141" t="str">
        <f>MID(B141,2,LEN(B141)-3)</f>
        <v>57</v>
      </c>
      <c r="R141" t="s">
        <v>8683</v>
      </c>
      <c r="S141">
        <f t="shared" si="2"/>
        <v>39701.999432291872</v>
      </c>
    </row>
    <row r="142" spans="1:19">
      <c r="A142" t="s">
        <v>3461</v>
      </c>
      <c r="B142" t="s">
        <v>16077</v>
      </c>
      <c r="C142" t="s">
        <v>43</v>
      </c>
      <c r="D142" t="s">
        <v>15021</v>
      </c>
      <c r="E142" t="s">
        <v>43</v>
      </c>
      <c r="F142">
        <v>705</v>
      </c>
      <c r="G142">
        <v>2.0705454000000002E-2</v>
      </c>
      <c r="H142">
        <v>3841</v>
      </c>
      <c r="I142">
        <v>52940</v>
      </c>
      <c r="J142">
        <v>7.2553834999999997E-2</v>
      </c>
      <c r="K142">
        <v>-5.1848380999999999E-2</v>
      </c>
      <c r="L142">
        <v>-3136</v>
      </c>
      <c r="M142">
        <v>0.18354595200000001</v>
      </c>
      <c r="N142">
        <v>0.28538056000000001</v>
      </c>
      <c r="O142">
        <f>VLOOKUP(A142,Sheet1!$A$1:$B$600,2,FALSE)</f>
        <v>72287</v>
      </c>
      <c r="P142">
        <f>IF(G142&gt;0.5,2,IF(G142&gt;0.2,IF(F142/O142&gt;0.125,1,0),0))</f>
        <v>0</v>
      </c>
      <c r="Q142" t="str">
        <f>MID(B142,2,LEN(B142)-3)</f>
        <v>57</v>
      </c>
      <c r="R142" t="s">
        <v>8686</v>
      </c>
      <c r="S142">
        <f t="shared" si="2"/>
        <v>34048.999843229707</v>
      </c>
    </row>
    <row r="143" spans="1:19">
      <c r="A143" t="s">
        <v>3480</v>
      </c>
      <c r="B143" t="s">
        <v>16079</v>
      </c>
      <c r="C143" t="s">
        <v>43</v>
      </c>
      <c r="D143" t="s">
        <v>15022</v>
      </c>
      <c r="E143" t="s">
        <v>43</v>
      </c>
      <c r="F143">
        <v>904</v>
      </c>
      <c r="G143">
        <v>2.1840497E-2</v>
      </c>
      <c r="H143">
        <v>4321</v>
      </c>
      <c r="I143">
        <v>67129</v>
      </c>
      <c r="J143">
        <v>6.4368603999999996E-2</v>
      </c>
      <c r="K143">
        <v>-4.2528107000000002E-2</v>
      </c>
      <c r="L143">
        <v>-3417</v>
      </c>
      <c r="M143">
        <v>0.20921083100000001</v>
      </c>
      <c r="N143">
        <v>0.33930356499999997</v>
      </c>
      <c r="O143">
        <f>VLOOKUP(A143,Sheet1!$A$1:$B$600,2,FALSE)</f>
        <v>90885</v>
      </c>
      <c r="P143">
        <f>IF(G143&gt;0.5,2,IF(G143&gt;0.2,IF(F143/O143&gt;0.125,1,0),0))</f>
        <v>0</v>
      </c>
      <c r="Q143" t="str">
        <f>MID(B143,2,LEN(B143)-3)</f>
        <v>57</v>
      </c>
      <c r="R143" t="s">
        <v>8688</v>
      </c>
      <c r="S143">
        <f t="shared" si="2"/>
        <v>41390.999481376268</v>
      </c>
    </row>
    <row r="144" spans="1:19">
      <c r="A144" t="s">
        <v>3505</v>
      </c>
      <c r="B144" t="s">
        <v>16081</v>
      </c>
      <c r="C144" t="s">
        <v>43</v>
      </c>
      <c r="D144" t="s">
        <v>15023</v>
      </c>
      <c r="E144" t="s">
        <v>43</v>
      </c>
      <c r="F144">
        <v>806</v>
      </c>
      <c r="G144">
        <v>1.8584703000000001E-2</v>
      </c>
      <c r="H144">
        <v>4616</v>
      </c>
      <c r="I144">
        <v>61056</v>
      </c>
      <c r="J144">
        <v>7.5602724999999996E-2</v>
      </c>
      <c r="K144">
        <v>-5.7018022000000002E-2</v>
      </c>
      <c r="L144">
        <v>-3810</v>
      </c>
      <c r="M144">
        <v>0.17461005199999999</v>
      </c>
      <c r="N144">
        <v>0.245820548</v>
      </c>
      <c r="O144">
        <f>VLOOKUP(A144,Sheet1!$A$1:$B$600,2,FALSE)</f>
        <v>78206</v>
      </c>
      <c r="P144">
        <f>IF(G144&gt;0.5,2,IF(G144&gt;0.2,IF(F144/O144&gt;0.125,1,0),0))</f>
        <v>0</v>
      </c>
      <c r="Q144" t="str">
        <f>MID(B144,2,LEN(B144)-3)</f>
        <v>58</v>
      </c>
      <c r="R144" t="s">
        <v>8690</v>
      </c>
      <c r="S144">
        <f t="shared" si="2"/>
        <v>43369.000839023363</v>
      </c>
    </row>
    <row r="145" spans="1:19">
      <c r="A145" t="s">
        <v>3524</v>
      </c>
      <c r="B145" t="s">
        <v>16083</v>
      </c>
      <c r="C145" t="s">
        <v>43</v>
      </c>
      <c r="D145" t="s">
        <v>15024</v>
      </c>
      <c r="E145" t="s">
        <v>43</v>
      </c>
      <c r="F145">
        <v>833</v>
      </c>
      <c r="G145">
        <v>2.8194279999999999E-2</v>
      </c>
      <c r="H145">
        <v>3641</v>
      </c>
      <c r="I145">
        <v>43912</v>
      </c>
      <c r="J145">
        <v>8.2915831999999995E-2</v>
      </c>
      <c r="K145">
        <v>-5.4721552E-2</v>
      </c>
      <c r="L145">
        <v>-2808</v>
      </c>
      <c r="M145">
        <v>0.22878330099999999</v>
      </c>
      <c r="N145">
        <v>0.34003494099999998</v>
      </c>
      <c r="O145">
        <f>VLOOKUP(A145,Sheet1!$A$1:$B$600,2,FALSE)</f>
        <v>60531</v>
      </c>
      <c r="P145">
        <f>IF(G145&gt;0.5,2,IF(G145&gt;0.2,IF(F145/O145&gt;0.125,1,0),0))</f>
        <v>0</v>
      </c>
      <c r="Q145" t="str">
        <f>MID(B145,2,LEN(B145)-3)</f>
        <v>59</v>
      </c>
      <c r="R145" t="s">
        <v>8692</v>
      </c>
      <c r="S145">
        <f t="shared" si="2"/>
        <v>29544.999907782716</v>
      </c>
    </row>
    <row r="146" spans="1:19">
      <c r="A146" t="s">
        <v>3560</v>
      </c>
      <c r="B146" t="s">
        <v>16085</v>
      </c>
      <c r="C146" t="s">
        <v>43</v>
      </c>
      <c r="D146" t="s">
        <v>15025</v>
      </c>
      <c r="E146" t="s">
        <v>43</v>
      </c>
      <c r="F146">
        <v>644</v>
      </c>
      <c r="G146">
        <v>1.2833031E-2</v>
      </c>
      <c r="H146">
        <v>4126</v>
      </c>
      <c r="I146">
        <v>72111</v>
      </c>
      <c r="J146">
        <v>5.7217345000000003E-2</v>
      </c>
      <c r="K146">
        <v>-4.4384314000000001E-2</v>
      </c>
      <c r="L146">
        <v>-3482</v>
      </c>
      <c r="M146">
        <v>0.156083374</v>
      </c>
      <c r="N146">
        <v>0.22428567799999999</v>
      </c>
      <c r="O146">
        <f>VLOOKUP(A146,Sheet1!$A$1:$B$600,2,FALSE)</f>
        <v>96585</v>
      </c>
      <c r="P146">
        <f>IF(G146&gt;0.5,2,IF(G146&gt;0.2,IF(F146/O146&gt;0.125,1,0),0))</f>
        <v>0</v>
      </c>
      <c r="Q146" t="str">
        <f>MID(B146,2,LEN(B146)-3)</f>
        <v>59</v>
      </c>
      <c r="R146" t="s">
        <v>8694</v>
      </c>
      <c r="S146">
        <f t="shared" si="2"/>
        <v>50183.000415100687</v>
      </c>
    </row>
    <row r="147" spans="1:19">
      <c r="A147" t="s">
        <v>3602</v>
      </c>
      <c r="B147" t="s">
        <v>16089</v>
      </c>
      <c r="C147" t="s">
        <v>43</v>
      </c>
      <c r="D147" t="s">
        <v>15026</v>
      </c>
      <c r="E147" t="s">
        <v>43</v>
      </c>
      <c r="F147">
        <v>729</v>
      </c>
      <c r="G147">
        <v>1.9398616E-2</v>
      </c>
      <c r="H147">
        <v>4923</v>
      </c>
      <c r="I147">
        <v>54376</v>
      </c>
      <c r="J147">
        <v>9.0536266000000004E-2</v>
      </c>
      <c r="K147">
        <v>-7.1137649999999997E-2</v>
      </c>
      <c r="L147">
        <v>-4194</v>
      </c>
      <c r="M147">
        <v>0.14808043900000001</v>
      </c>
      <c r="N147">
        <v>0.21426349</v>
      </c>
      <c r="O147">
        <f>VLOOKUP(A147,Sheet1!$A$1:$B$600,2,FALSE)</f>
        <v>72159</v>
      </c>
      <c r="P147">
        <f>IF(G147&gt;0.5,2,IF(G147&gt;0.2,IF(F147/O147&gt;0.125,1,0),0))</f>
        <v>0</v>
      </c>
      <c r="Q147" t="str">
        <f>MID(B147,2,LEN(B147)-3)</f>
        <v>59</v>
      </c>
      <c r="R147" t="s">
        <v>8698</v>
      </c>
      <c r="S147">
        <f t="shared" si="2"/>
        <v>37580.000552616744</v>
      </c>
    </row>
    <row r="148" spans="1:19">
      <c r="A148" t="s">
        <v>3630</v>
      </c>
      <c r="B148" t="s">
        <v>16091</v>
      </c>
      <c r="C148" t="s">
        <v>43</v>
      </c>
      <c r="D148" t="s">
        <v>15027</v>
      </c>
      <c r="E148" t="s">
        <v>43</v>
      </c>
      <c r="F148">
        <v>1279</v>
      </c>
      <c r="G148">
        <v>2.7386407000000001E-2</v>
      </c>
      <c r="H148">
        <v>6669</v>
      </c>
      <c r="I148">
        <v>66958</v>
      </c>
      <c r="J148">
        <v>9.9599749000000001E-2</v>
      </c>
      <c r="K148">
        <v>-7.2213342E-2</v>
      </c>
      <c r="L148">
        <v>-5390</v>
      </c>
      <c r="M148">
        <v>0.19178287599999999</v>
      </c>
      <c r="N148">
        <v>0.27496462300000002</v>
      </c>
      <c r="O148">
        <f>VLOOKUP(A148,Sheet1!$A$1:$B$600,2,FALSE)</f>
        <v>89257</v>
      </c>
      <c r="P148">
        <f>IF(G148&gt;0.5,2,IF(G148&gt;0.2,IF(F148/O148&gt;0.125,1,0),0))</f>
        <v>0</v>
      </c>
      <c r="Q148" t="str">
        <f>MID(B148,2,LEN(B148)-3)</f>
        <v>59</v>
      </c>
      <c r="R148" t="s">
        <v>8700</v>
      </c>
      <c r="S148">
        <f t="shared" si="2"/>
        <v>46702.000740732437</v>
      </c>
    </row>
    <row r="149" spans="1:19">
      <c r="A149" t="s">
        <v>3645</v>
      </c>
      <c r="B149" t="s">
        <v>16092</v>
      </c>
      <c r="C149" t="s">
        <v>43</v>
      </c>
      <c r="D149" t="s">
        <v>8397</v>
      </c>
      <c r="E149" t="s">
        <v>43</v>
      </c>
      <c r="F149">
        <v>948</v>
      </c>
      <c r="G149">
        <v>2.5240288999999999E-2</v>
      </c>
      <c r="H149">
        <v>4509</v>
      </c>
      <c r="I149">
        <v>58135</v>
      </c>
      <c r="J149">
        <v>7.7560850000000001E-2</v>
      </c>
      <c r="K149">
        <v>-5.2320561000000002E-2</v>
      </c>
      <c r="L149">
        <v>-3561</v>
      </c>
      <c r="M149">
        <v>0.21024617400000001</v>
      </c>
      <c r="N149">
        <v>0.32542563299999999</v>
      </c>
      <c r="O149">
        <f>VLOOKUP(A149,Sheet1!$A$1:$B$600,2,FALSE)</f>
        <v>80304</v>
      </c>
      <c r="P149">
        <f>IF(G149&gt;0.5,2,IF(G149&gt;0.2,IF(F149/O149&gt;0.125,1,0),0))</f>
        <v>0</v>
      </c>
      <c r="Q149" t="str">
        <f>MID(B149,2,LEN(B149)-3)</f>
        <v>59</v>
      </c>
      <c r="R149" t="s">
        <v>8701</v>
      </c>
      <c r="S149">
        <f t="shared" si="2"/>
        <v>37558.999423501053</v>
      </c>
    </row>
    <row r="150" spans="1:19">
      <c r="A150" t="s">
        <v>3660</v>
      </c>
      <c r="B150" t="s">
        <v>16093</v>
      </c>
      <c r="C150" t="s">
        <v>43</v>
      </c>
      <c r="D150" t="s">
        <v>15028</v>
      </c>
      <c r="E150" t="s">
        <v>43</v>
      </c>
      <c r="F150">
        <v>1151</v>
      </c>
      <c r="G150">
        <v>2.4219851000000001E-2</v>
      </c>
      <c r="H150">
        <v>5499</v>
      </c>
      <c r="I150">
        <v>68058</v>
      </c>
      <c r="J150">
        <v>8.0798729999999999E-2</v>
      </c>
      <c r="K150">
        <v>-5.6578878999999999E-2</v>
      </c>
      <c r="L150">
        <v>-4348</v>
      </c>
      <c r="M150">
        <v>0.209310784</v>
      </c>
      <c r="N150">
        <v>0.29975534599999998</v>
      </c>
      <c r="O150">
        <f>VLOOKUP(A150,Sheet1!$A$1:$B$600,2,FALSE)</f>
        <v>90402</v>
      </c>
      <c r="P150">
        <f>IF(G150&gt;0.5,2,IF(G150&gt;0.2,IF(F150/O150&gt;0.125,1,0),0))</f>
        <v>0</v>
      </c>
      <c r="Q150" t="str">
        <f>MID(B150,2,LEN(B150)-3)</f>
        <v>59</v>
      </c>
      <c r="R150" t="s">
        <v>8702</v>
      </c>
      <c r="S150">
        <f t="shared" si="2"/>
        <v>47523.000864043301</v>
      </c>
    </row>
    <row r="151" spans="1:19">
      <c r="A151" t="s">
        <v>3681</v>
      </c>
      <c r="B151" t="s">
        <v>16095</v>
      </c>
      <c r="C151" t="s">
        <v>43</v>
      </c>
      <c r="D151" t="s">
        <v>15029</v>
      </c>
      <c r="E151" t="s">
        <v>43</v>
      </c>
      <c r="F151">
        <v>796</v>
      </c>
      <c r="G151">
        <v>1.6886588000000001E-2</v>
      </c>
      <c r="H151">
        <v>3879</v>
      </c>
      <c r="I151">
        <v>68299</v>
      </c>
      <c r="J151">
        <v>5.6794389000000001E-2</v>
      </c>
      <c r="K151">
        <v>-3.9907801E-2</v>
      </c>
      <c r="L151">
        <v>-3083</v>
      </c>
      <c r="M151">
        <v>0.205207528</v>
      </c>
      <c r="N151">
        <v>0.29732846000000002</v>
      </c>
      <c r="O151">
        <f>VLOOKUP(A151,Sheet1!$A$1:$B$600,2,FALSE)</f>
        <v>90528</v>
      </c>
      <c r="P151">
        <f>IF(G151&gt;0.5,2,IF(G151&gt;0.2,IF(F151/O151&gt;0.125,1,0),0))</f>
        <v>0</v>
      </c>
      <c r="Q151" t="str">
        <f>MID(B151,2,LEN(B151)-3)</f>
        <v>59</v>
      </c>
      <c r="R151" t="s">
        <v>8704</v>
      </c>
      <c r="S151">
        <f t="shared" si="2"/>
        <v>47138.000879751431</v>
      </c>
    </row>
    <row r="152" spans="1:19">
      <c r="A152" t="s">
        <v>3697</v>
      </c>
      <c r="B152" t="s">
        <v>16096</v>
      </c>
      <c r="C152" t="s">
        <v>43</v>
      </c>
      <c r="D152" t="s">
        <v>15030</v>
      </c>
      <c r="E152" t="s">
        <v>43</v>
      </c>
      <c r="F152">
        <v>673</v>
      </c>
      <c r="G152">
        <v>1.1451421E-2</v>
      </c>
      <c r="H152">
        <v>5888</v>
      </c>
      <c r="I152">
        <v>79426</v>
      </c>
      <c r="J152">
        <v>7.4131896000000003E-2</v>
      </c>
      <c r="K152">
        <v>-6.2680475999999999E-2</v>
      </c>
      <c r="L152">
        <v>-5215</v>
      </c>
      <c r="M152">
        <v>0.11430027199999999</v>
      </c>
      <c r="N152">
        <v>0.15447359799999999</v>
      </c>
      <c r="O152">
        <f>VLOOKUP(A152,Sheet1!$A$1:$B$600,2,FALSE)</f>
        <v>98801</v>
      </c>
      <c r="P152">
        <f>IF(G152&gt;0.5,2,IF(G152&gt;0.2,IF(F152/O152&gt;0.125,1,0),0))</f>
        <v>0</v>
      </c>
      <c r="Q152" t="str">
        <f>MID(B152,2,LEN(B152)-3)</f>
        <v>59</v>
      </c>
      <c r="R152" t="s">
        <v>8705</v>
      </c>
      <c r="S152">
        <f t="shared" si="2"/>
        <v>58769.998937249795</v>
      </c>
    </row>
    <row r="153" spans="1:19">
      <c r="A153" t="s">
        <v>3714</v>
      </c>
      <c r="B153" t="s">
        <v>16098</v>
      </c>
      <c r="C153" t="s">
        <v>43</v>
      </c>
      <c r="D153" t="s">
        <v>15031</v>
      </c>
      <c r="E153" t="s">
        <v>43</v>
      </c>
      <c r="F153">
        <v>840</v>
      </c>
      <c r="G153">
        <v>1.8732438000000001E-2</v>
      </c>
      <c r="H153">
        <v>3381</v>
      </c>
      <c r="I153">
        <v>64271</v>
      </c>
      <c r="J153">
        <v>5.2605374000000003E-2</v>
      </c>
      <c r="K153">
        <v>-3.3872935999999999E-2</v>
      </c>
      <c r="L153">
        <v>-2541</v>
      </c>
      <c r="M153">
        <v>0.248447205</v>
      </c>
      <c r="N153">
        <v>0.35609362500000002</v>
      </c>
      <c r="O153">
        <f>VLOOKUP(A153,Sheet1!$A$1:$B$600,2,FALSE)</f>
        <v>83611</v>
      </c>
      <c r="P153">
        <f>IF(G153&gt;0.5,2,IF(G153&gt;0.2,IF(F153/O153&gt;0.125,1,0),0))</f>
        <v>0</v>
      </c>
      <c r="Q153" t="str">
        <f>MID(B153,2,LEN(B153)-3)</f>
        <v>59</v>
      </c>
      <c r="R153" t="s">
        <v>8707</v>
      </c>
      <c r="S153">
        <f t="shared" si="2"/>
        <v>44842.000811640217</v>
      </c>
    </row>
    <row r="154" spans="1:19">
      <c r="A154" t="s">
        <v>3723</v>
      </c>
      <c r="B154" t="s">
        <v>16099</v>
      </c>
      <c r="C154" t="s">
        <v>43</v>
      </c>
      <c r="D154" t="s">
        <v>15032</v>
      </c>
      <c r="E154" t="s">
        <v>43</v>
      </c>
      <c r="F154">
        <v>1154</v>
      </c>
      <c r="G154">
        <v>2.8692193000000001E-2</v>
      </c>
      <c r="H154">
        <v>3892</v>
      </c>
      <c r="I154">
        <v>57772</v>
      </c>
      <c r="J154">
        <v>6.7368275000000005E-2</v>
      </c>
      <c r="K154">
        <v>-3.8676082000000001E-2</v>
      </c>
      <c r="L154">
        <v>-2738</v>
      </c>
      <c r="M154">
        <v>0.29650565299999998</v>
      </c>
      <c r="N154">
        <v>0.42590065999999999</v>
      </c>
      <c r="O154">
        <f>VLOOKUP(A154,Sheet1!$A$1:$B$600,2,FALSE)</f>
        <v>75067</v>
      </c>
      <c r="P154">
        <f>IF(G154&gt;0.5,2,IF(G154&gt;0.2,IF(F154/O154&gt;0.125,1,0),0))</f>
        <v>0</v>
      </c>
      <c r="Q154" t="str">
        <f>MID(B154,2,LEN(B154)-3)</f>
        <v>59</v>
      </c>
      <c r="R154" t="s">
        <v>8708</v>
      </c>
      <c r="S154">
        <f t="shared" si="2"/>
        <v>40219.999914262393</v>
      </c>
    </row>
    <row r="155" spans="1:19">
      <c r="A155" t="s">
        <v>3738</v>
      </c>
      <c r="B155" t="s">
        <v>16101</v>
      </c>
      <c r="C155" t="s">
        <v>43</v>
      </c>
      <c r="D155" t="s">
        <v>15033</v>
      </c>
      <c r="E155" t="s">
        <v>43</v>
      </c>
      <c r="F155">
        <v>493</v>
      </c>
      <c r="G155">
        <v>1.1763022E-2</v>
      </c>
      <c r="H155">
        <v>2985</v>
      </c>
      <c r="I155">
        <v>60631</v>
      </c>
      <c r="J155">
        <v>4.9232241000000003E-2</v>
      </c>
      <c r="K155">
        <v>-3.7469218999999998E-2</v>
      </c>
      <c r="L155">
        <v>-2492</v>
      </c>
      <c r="M155">
        <v>0.16515912899999999</v>
      </c>
      <c r="N155">
        <v>0.23892923499999999</v>
      </c>
      <c r="O155">
        <f>VLOOKUP(A155,Sheet1!$A$1:$B$600,2,FALSE)</f>
        <v>79055</v>
      </c>
      <c r="P155">
        <f>IF(G155&gt;0.5,2,IF(G155&gt;0.2,IF(F155/O155&gt;0.125,1,0),0))</f>
        <v>0</v>
      </c>
      <c r="Q155" t="str">
        <f>MID(B155,2,LEN(B155)-3)</f>
        <v>59</v>
      </c>
      <c r="R155" t="s">
        <v>8710</v>
      </c>
      <c r="S155">
        <f t="shared" si="2"/>
        <v>41910.998721246971</v>
      </c>
    </row>
    <row r="156" spans="1:19">
      <c r="A156" t="s">
        <v>3774</v>
      </c>
      <c r="B156" t="s">
        <v>16105</v>
      </c>
      <c r="C156" t="s">
        <v>43</v>
      </c>
      <c r="D156" t="s">
        <v>15034</v>
      </c>
      <c r="E156" t="s">
        <v>43</v>
      </c>
      <c r="F156">
        <v>1217</v>
      </c>
      <c r="G156">
        <v>2.4509606E-2</v>
      </c>
      <c r="H156">
        <v>5154</v>
      </c>
      <c r="I156">
        <v>69322</v>
      </c>
      <c r="J156">
        <v>7.4348691999999994E-2</v>
      </c>
      <c r="K156">
        <v>-4.9839084999999998E-2</v>
      </c>
      <c r="L156">
        <v>-3937</v>
      </c>
      <c r="M156">
        <v>0.23612727999999999</v>
      </c>
      <c r="N156">
        <v>0.32965753599999997</v>
      </c>
      <c r="O156">
        <f>VLOOKUP(A156,Sheet1!$A$1:$B$600,2,FALSE)</f>
        <v>86092</v>
      </c>
      <c r="P156">
        <f>IF(G156&gt;0.5,2,IF(G156&gt;0.2,IF(F156/O156&gt;0.125,1,0),0))</f>
        <v>0</v>
      </c>
      <c r="Q156" t="str">
        <f>MID(B156,2,LEN(B156)-3)</f>
        <v>60</v>
      </c>
      <c r="R156" t="s">
        <v>8714</v>
      </c>
      <c r="S156">
        <f t="shared" si="2"/>
        <v>49654.000965988598</v>
      </c>
    </row>
    <row r="157" spans="1:19">
      <c r="A157" t="s">
        <v>3786</v>
      </c>
      <c r="B157" t="s">
        <v>16106</v>
      </c>
      <c r="C157" t="s">
        <v>43</v>
      </c>
      <c r="D157" t="s">
        <v>15035</v>
      </c>
      <c r="E157" t="s">
        <v>43</v>
      </c>
      <c r="F157">
        <v>587</v>
      </c>
      <c r="G157">
        <v>1.5376555E-2</v>
      </c>
      <c r="H157">
        <v>3546</v>
      </c>
      <c r="I157">
        <v>55698</v>
      </c>
      <c r="J157">
        <v>6.3664763999999999E-2</v>
      </c>
      <c r="K157">
        <v>-4.8288207999999999E-2</v>
      </c>
      <c r="L157">
        <v>-2959</v>
      </c>
      <c r="M157">
        <v>0.16553863499999999</v>
      </c>
      <c r="N157">
        <v>0.24152379600000001</v>
      </c>
      <c r="O157">
        <f>VLOOKUP(A157,Sheet1!$A$1:$B$600,2,FALSE)</f>
        <v>71330</v>
      </c>
      <c r="P157">
        <f>IF(G157&gt;0.5,2,IF(G157&gt;0.2,IF(F157/O157&gt;0.125,1,0),0))</f>
        <v>0</v>
      </c>
      <c r="Q157" t="str">
        <f>MID(B157,2,LEN(B157)-3)</f>
        <v>60</v>
      </c>
      <c r="R157" t="s">
        <v>8715</v>
      </c>
      <c r="S157">
        <f t="shared" si="2"/>
        <v>38175.000837313688</v>
      </c>
    </row>
    <row r="158" spans="1:19">
      <c r="A158" t="s">
        <v>3800</v>
      </c>
      <c r="B158" t="s">
        <v>16107</v>
      </c>
      <c r="C158" t="s">
        <v>43</v>
      </c>
      <c r="D158" t="s">
        <v>15036</v>
      </c>
      <c r="E158" t="s">
        <v>43</v>
      </c>
      <c r="F158">
        <v>1499</v>
      </c>
      <c r="G158">
        <v>2.9349571000000001E-2</v>
      </c>
      <c r="H158">
        <v>6553</v>
      </c>
      <c r="I158">
        <v>71700</v>
      </c>
      <c r="J158">
        <v>9.1394699999999995E-2</v>
      </c>
      <c r="K158">
        <v>-6.2045128999999997E-2</v>
      </c>
      <c r="L158">
        <v>-5054</v>
      </c>
      <c r="M158">
        <v>0.22875019099999999</v>
      </c>
      <c r="N158">
        <v>0.32112990299999999</v>
      </c>
      <c r="O158">
        <f>VLOOKUP(A158,Sheet1!$A$1:$B$600,2,FALSE)</f>
        <v>90399</v>
      </c>
      <c r="P158">
        <f>IF(G158&gt;0.5,2,IF(G158&gt;0.2,IF(F158/O158&gt;0.125,1,0),0))</f>
        <v>0</v>
      </c>
      <c r="Q158" t="str">
        <f>MID(B158,2,LEN(B158)-3)</f>
        <v>60</v>
      </c>
      <c r="R158" t="s">
        <v>8716</v>
      </c>
      <c r="S158">
        <f t="shared" si="2"/>
        <v>51074.000366138229</v>
      </c>
    </row>
    <row r="159" spans="1:19">
      <c r="A159" t="s">
        <v>3809</v>
      </c>
      <c r="B159" t="s">
        <v>16108</v>
      </c>
      <c r="C159" t="s">
        <v>43</v>
      </c>
      <c r="D159" t="s">
        <v>15037</v>
      </c>
      <c r="E159" t="s">
        <v>43</v>
      </c>
      <c r="F159">
        <v>568</v>
      </c>
      <c r="G159">
        <v>1.3884136E-2</v>
      </c>
      <c r="H159">
        <v>4533</v>
      </c>
      <c r="I159">
        <v>56430</v>
      </c>
      <c r="J159">
        <v>8.0329611999999995E-2</v>
      </c>
      <c r="K159">
        <v>-6.6445476000000003E-2</v>
      </c>
      <c r="L159">
        <v>-3965</v>
      </c>
      <c r="M159">
        <v>0.12530333099999999</v>
      </c>
      <c r="N159">
        <v>0.172839574</v>
      </c>
      <c r="O159">
        <f>VLOOKUP(A159,Sheet1!$A$1:$B$600,2,FALSE)</f>
        <v>71393</v>
      </c>
      <c r="P159">
        <f>IF(G159&gt;0.5,2,IF(G159&gt;0.2,IF(F159/O159&gt;0.125,1,0),0))</f>
        <v>0</v>
      </c>
      <c r="Q159" t="str">
        <f>MID(B159,2,LEN(B159)-3)</f>
        <v>60</v>
      </c>
      <c r="R159" t="s">
        <v>8717</v>
      </c>
      <c r="S159">
        <f t="shared" si="2"/>
        <v>40909.999729187322</v>
      </c>
    </row>
    <row r="160" spans="1:19">
      <c r="A160" t="s">
        <v>3820</v>
      </c>
      <c r="B160" t="s">
        <v>16109</v>
      </c>
      <c r="C160" t="s">
        <v>43</v>
      </c>
      <c r="D160" t="s">
        <v>15038</v>
      </c>
      <c r="E160" t="s">
        <v>43</v>
      </c>
      <c r="F160">
        <v>1071</v>
      </c>
      <c r="G160">
        <v>2.4784207999999999E-2</v>
      </c>
      <c r="H160">
        <v>4709</v>
      </c>
      <c r="I160">
        <v>58847</v>
      </c>
      <c r="J160">
        <v>8.0021071999999999E-2</v>
      </c>
      <c r="K160">
        <v>-5.5236862999999997E-2</v>
      </c>
      <c r="L160">
        <v>-3638</v>
      </c>
      <c r="M160">
        <v>0.22743682300000001</v>
      </c>
      <c r="N160">
        <v>0.30972102699999998</v>
      </c>
      <c r="O160">
        <f>VLOOKUP(A160,Sheet1!$A$1:$B$600,2,FALSE)</f>
        <v>74666</v>
      </c>
      <c r="P160">
        <f>IF(G160&gt;0.5,2,IF(G160&gt;0.2,IF(F160/O160&gt;0.125,1,0),0))</f>
        <v>0</v>
      </c>
      <c r="Q160" t="str">
        <f>MID(B160,2,LEN(B160)-3)</f>
        <v>60</v>
      </c>
      <c r="R160" t="s">
        <v>8718</v>
      </c>
      <c r="S160">
        <f t="shared" si="2"/>
        <v>43213.000794699597</v>
      </c>
    </row>
    <row r="161" spans="1:19">
      <c r="A161" t="s">
        <v>3828</v>
      </c>
      <c r="B161" t="s">
        <v>16110</v>
      </c>
      <c r="C161" t="s">
        <v>43</v>
      </c>
      <c r="D161" t="s">
        <v>15039</v>
      </c>
      <c r="E161" t="s">
        <v>43</v>
      </c>
      <c r="F161">
        <v>558</v>
      </c>
      <c r="G161">
        <v>1.2779699E-2</v>
      </c>
      <c r="H161">
        <v>4076</v>
      </c>
      <c r="I161">
        <v>59368</v>
      </c>
      <c r="J161">
        <v>6.8656515000000001E-2</v>
      </c>
      <c r="K161">
        <v>-5.5876816000000003E-2</v>
      </c>
      <c r="L161">
        <v>-3518</v>
      </c>
      <c r="M161">
        <v>0.13689892100000001</v>
      </c>
      <c r="N161">
        <v>0.18613964</v>
      </c>
      <c r="O161">
        <f>VLOOKUP(A161,Sheet1!$A$1:$B$600,2,FALSE)</f>
        <v>75108</v>
      </c>
      <c r="P161">
        <f>IF(G161&gt;0.5,2,IF(G161&gt;0.2,IF(F161/O161&gt;0.125,1,0),0))</f>
        <v>0</v>
      </c>
      <c r="Q161" t="str">
        <f>MID(B161,2,LEN(B161)-3)</f>
        <v>60</v>
      </c>
      <c r="R161" t="s">
        <v>8719</v>
      </c>
      <c r="S161">
        <f t="shared" si="2"/>
        <v>43663.000200552451</v>
      </c>
    </row>
    <row r="162" spans="1:19">
      <c r="A162" t="s">
        <v>3860</v>
      </c>
      <c r="B162" t="s">
        <v>16113</v>
      </c>
      <c r="C162" t="s">
        <v>43</v>
      </c>
      <c r="D162" t="s">
        <v>15040</v>
      </c>
      <c r="E162" t="s">
        <v>43</v>
      </c>
      <c r="F162">
        <v>586</v>
      </c>
      <c r="G162">
        <v>1.3178016000000001E-2</v>
      </c>
      <c r="H162">
        <v>6256</v>
      </c>
      <c r="I162">
        <v>59811</v>
      </c>
      <c r="J162">
        <v>0.104596145</v>
      </c>
      <c r="K162">
        <v>-9.1418129000000001E-2</v>
      </c>
      <c r="L162">
        <v>-5670</v>
      </c>
      <c r="M162">
        <v>9.3670077000000004E-2</v>
      </c>
      <c r="N162">
        <v>0.12598949700000001</v>
      </c>
      <c r="O162">
        <f>VLOOKUP(A162,Sheet1!$A$1:$B$600,2,FALSE)</f>
        <v>72537</v>
      </c>
      <c r="P162">
        <f>IF(G162&gt;0.5,2,IF(G162&gt;0.2,IF(F162/O162&gt;0.125,1,0),0))</f>
        <v>0</v>
      </c>
      <c r="Q162" t="str">
        <f>MID(B162,2,LEN(B162)-3)</f>
        <v>61</v>
      </c>
      <c r="R162" t="s">
        <v>8722</v>
      </c>
      <c r="S162">
        <f t="shared" si="2"/>
        <v>44467.99882470927</v>
      </c>
    </row>
    <row r="163" spans="1:19">
      <c r="A163" t="s">
        <v>3872</v>
      </c>
      <c r="B163" t="s">
        <v>16114</v>
      </c>
      <c r="C163" t="s">
        <v>43</v>
      </c>
      <c r="D163" t="s">
        <v>15041</v>
      </c>
      <c r="E163" t="s">
        <v>43</v>
      </c>
      <c r="F163">
        <v>2680</v>
      </c>
      <c r="G163">
        <v>4.3046676999999998E-2</v>
      </c>
      <c r="H163">
        <v>6551</v>
      </c>
      <c r="I163">
        <v>85807</v>
      </c>
      <c r="J163">
        <v>7.6345753000000002E-2</v>
      </c>
      <c r="K163">
        <v>-3.3299075999999997E-2</v>
      </c>
      <c r="L163">
        <v>-3871</v>
      </c>
      <c r="M163">
        <v>0.40909784799999999</v>
      </c>
      <c r="N163">
        <v>0.56383852700000003</v>
      </c>
      <c r="O163">
        <f>VLOOKUP(A163,Sheet1!$A$1:$B$600,2,FALSE)</f>
        <v>103104</v>
      </c>
      <c r="P163">
        <f>IF(G163&gt;0.5,2,IF(G163&gt;0.2,IF(F163/O163&gt;0.125,1,0),0))</f>
        <v>0</v>
      </c>
      <c r="Q163" t="str">
        <f>MID(B163,2,LEN(B163)-3)</f>
        <v>62</v>
      </c>
      <c r="R163" t="s">
        <v>8723</v>
      </c>
      <c r="S163">
        <f t="shared" si="2"/>
        <v>62257.999612838874</v>
      </c>
    </row>
    <row r="164" spans="1:19">
      <c r="A164" t="s">
        <v>3926</v>
      </c>
      <c r="B164" t="s">
        <v>16119</v>
      </c>
      <c r="C164" t="s">
        <v>43</v>
      </c>
      <c r="D164" t="s">
        <v>15042</v>
      </c>
      <c r="E164" t="s">
        <v>43</v>
      </c>
      <c r="F164">
        <v>614</v>
      </c>
      <c r="G164">
        <v>1.1297148E-2</v>
      </c>
      <c r="H164">
        <v>5281</v>
      </c>
      <c r="I164">
        <v>74394</v>
      </c>
      <c r="J164">
        <v>7.0986908000000001E-2</v>
      </c>
      <c r="K164">
        <v>-5.9689759000000002E-2</v>
      </c>
      <c r="L164">
        <v>-4667</v>
      </c>
      <c r="M164">
        <v>0.116265859</v>
      </c>
      <c r="N164">
        <v>0.15914410800000001</v>
      </c>
      <c r="O164">
        <f>VLOOKUP(A164,Sheet1!$A$1:$B$600,2,FALSE)</f>
        <v>89029</v>
      </c>
      <c r="P164">
        <f>IF(G164&gt;0.5,2,IF(G164&gt;0.2,IF(F164/O164&gt;0.125,1,0),0))</f>
        <v>0</v>
      </c>
      <c r="Q164" t="str">
        <f>MID(B164,2,LEN(B164)-3)</f>
        <v>62</v>
      </c>
      <c r="R164" t="s">
        <v>8728</v>
      </c>
      <c r="S164">
        <f t="shared" si="2"/>
        <v>54350.000548811084</v>
      </c>
    </row>
    <row r="165" spans="1:19">
      <c r="A165" t="s">
        <v>3946</v>
      </c>
      <c r="B165" t="s">
        <v>16121</v>
      </c>
      <c r="C165" t="s">
        <v>43</v>
      </c>
      <c r="D165" t="s">
        <v>15043</v>
      </c>
      <c r="E165" t="s">
        <v>43</v>
      </c>
      <c r="F165">
        <v>1068</v>
      </c>
      <c r="G165">
        <v>1.9832868999999999E-2</v>
      </c>
      <c r="H165">
        <v>4825</v>
      </c>
      <c r="I165">
        <v>73480</v>
      </c>
      <c r="J165">
        <v>6.5664126000000003E-2</v>
      </c>
      <c r="K165">
        <v>-4.5831257E-2</v>
      </c>
      <c r="L165">
        <v>-3757</v>
      </c>
      <c r="M165">
        <v>0.22134714999999999</v>
      </c>
      <c r="N165">
        <v>0.30203507200000002</v>
      </c>
      <c r="O165">
        <f>VLOOKUP(A165,Sheet1!$A$1:$B$600,2,FALSE)</f>
        <v>93221</v>
      </c>
      <c r="P165">
        <f>IF(G165&gt;0.5,2,IF(G165&gt;0.2,IF(F165/O165&gt;0.125,1,0),0))</f>
        <v>0</v>
      </c>
      <c r="Q165" t="str">
        <f>MID(B165,2,LEN(B165)-3)</f>
        <v>62</v>
      </c>
      <c r="R165" t="s">
        <v>8730</v>
      </c>
      <c r="S165">
        <f t="shared" si="2"/>
        <v>53850.000219332869</v>
      </c>
    </row>
    <row r="166" spans="1:19">
      <c r="A166" t="s">
        <v>3968</v>
      </c>
      <c r="B166" t="s">
        <v>16123</v>
      </c>
      <c r="C166" t="s">
        <v>43</v>
      </c>
      <c r="D166" t="s">
        <v>15044</v>
      </c>
      <c r="E166" t="s">
        <v>43</v>
      </c>
      <c r="F166">
        <v>550</v>
      </c>
      <c r="G166">
        <v>1.1827703E-2</v>
      </c>
      <c r="H166">
        <v>3586</v>
      </c>
      <c r="I166">
        <v>67499</v>
      </c>
      <c r="J166">
        <v>5.3126712999999999E-2</v>
      </c>
      <c r="K166">
        <v>-4.1299009999999997E-2</v>
      </c>
      <c r="L166">
        <v>-3036</v>
      </c>
      <c r="M166">
        <v>0.153374233</v>
      </c>
      <c r="N166">
        <v>0.22263193000000001</v>
      </c>
      <c r="O166">
        <f>VLOOKUP(A166,Sheet1!$A$1:$B$600,2,FALSE)</f>
        <v>89878</v>
      </c>
      <c r="P166">
        <f>IF(G166&gt;0.5,2,IF(G166&gt;0.2,IF(F166/O166&gt;0.125,1,0),0))</f>
        <v>0</v>
      </c>
      <c r="Q166" t="str">
        <f>MID(B166,2,LEN(B166)-3)</f>
        <v>62</v>
      </c>
      <c r="R166" t="s">
        <v>8732</v>
      </c>
      <c r="S166">
        <f t="shared" si="2"/>
        <v>46500.998545533315</v>
      </c>
    </row>
    <row r="167" spans="1:19">
      <c r="A167" t="s">
        <v>3984</v>
      </c>
      <c r="B167" t="s">
        <v>16124</v>
      </c>
      <c r="C167" t="s">
        <v>43</v>
      </c>
      <c r="D167" t="s">
        <v>7917</v>
      </c>
      <c r="E167" t="s">
        <v>43</v>
      </c>
      <c r="F167">
        <v>4163</v>
      </c>
      <c r="G167">
        <v>7.9152010999999994E-2</v>
      </c>
      <c r="H167">
        <v>3201</v>
      </c>
      <c r="I167">
        <v>70292</v>
      </c>
      <c r="J167">
        <v>4.553861E-2</v>
      </c>
      <c r="K167">
        <v>3.3613400000000002E-2</v>
      </c>
      <c r="L167">
        <v>962</v>
      </c>
      <c r="M167">
        <v>1.3005310839999999</v>
      </c>
      <c r="N167">
        <v>1.7381296879999999</v>
      </c>
      <c r="O167">
        <f>VLOOKUP(A167,Sheet1!$A$1:$B$600,2,FALSE)</f>
        <v>94135</v>
      </c>
      <c r="P167">
        <f>IF(G167&gt;0.5,2,IF(G167&gt;0.2,IF(F167/O167&gt;0.125,1,0),0))</f>
        <v>0</v>
      </c>
      <c r="Q167" t="str">
        <f>MID(B167,2,LEN(B167)-3)</f>
        <v>62</v>
      </c>
      <c r="R167" t="s">
        <v>8733</v>
      </c>
      <c r="S167">
        <f t="shared" si="2"/>
        <v>52594.999765704</v>
      </c>
    </row>
    <row r="168" spans="1:19">
      <c r="A168" t="s">
        <v>3997</v>
      </c>
      <c r="B168" t="s">
        <v>16125</v>
      </c>
      <c r="C168" t="s">
        <v>43</v>
      </c>
      <c r="D168" t="s">
        <v>15045</v>
      </c>
      <c r="E168" t="s">
        <v>43</v>
      </c>
      <c r="F168">
        <v>572</v>
      </c>
      <c r="G168">
        <v>1.1447326000000001E-2</v>
      </c>
      <c r="H168">
        <v>3372</v>
      </c>
      <c r="I168">
        <v>72215</v>
      </c>
      <c r="J168">
        <v>4.6693900000000003E-2</v>
      </c>
      <c r="K168">
        <v>-3.5246574000000003E-2</v>
      </c>
      <c r="L168">
        <v>-2800</v>
      </c>
      <c r="M168">
        <v>0.169632266</v>
      </c>
      <c r="N168">
        <v>0.24515678199999999</v>
      </c>
      <c r="O168">
        <f>VLOOKUP(A168,Sheet1!$A$1:$B$600,2,FALSE)</f>
        <v>94597</v>
      </c>
      <c r="P168">
        <f>IF(G168&gt;0.5,2,IF(G168&gt;0.2,IF(F168/O168&gt;0.125,1,0),0))</f>
        <v>0</v>
      </c>
      <c r="Q168" t="str">
        <f>MID(B168,2,LEN(B168)-3)</f>
        <v>62</v>
      </c>
      <c r="R168" t="s">
        <v>8734</v>
      </c>
      <c r="S168">
        <f t="shared" si="2"/>
        <v>49968.001260731107</v>
      </c>
    </row>
    <row r="169" spans="1:19">
      <c r="A169" t="s">
        <v>4011</v>
      </c>
      <c r="B169" t="s">
        <v>16126</v>
      </c>
      <c r="C169" t="s">
        <v>43</v>
      </c>
      <c r="D169" t="s">
        <v>15046</v>
      </c>
      <c r="E169" t="s">
        <v>43</v>
      </c>
      <c r="F169">
        <v>2087</v>
      </c>
      <c r="G169">
        <v>4.8357198999999997E-2</v>
      </c>
      <c r="H169">
        <v>5930</v>
      </c>
      <c r="I169">
        <v>64793</v>
      </c>
      <c r="J169">
        <v>9.1522231999999995E-2</v>
      </c>
      <c r="K169">
        <v>-4.3165032999999998E-2</v>
      </c>
      <c r="L169">
        <v>-3843</v>
      </c>
      <c r="M169">
        <v>0.35193929200000001</v>
      </c>
      <c r="N169">
        <v>0.52836559900000002</v>
      </c>
      <c r="O169">
        <f>VLOOKUP(A169,Sheet1!$A$1:$B$600,2,FALSE)</f>
        <v>80630</v>
      </c>
      <c r="P169">
        <f>IF(G169&gt;0.5,2,IF(G169&gt;0.2,IF(F169/O169&gt;0.125,1,0),0))</f>
        <v>0</v>
      </c>
      <c r="Q169" t="str">
        <f>MID(B169,2,LEN(B169)-3)</f>
        <v>63</v>
      </c>
      <c r="R169" t="s">
        <v>8735</v>
      </c>
      <c r="S169">
        <f t="shared" si="2"/>
        <v>43158.000114936352</v>
      </c>
    </row>
    <row r="170" spans="1:19">
      <c r="A170" t="s">
        <v>4022</v>
      </c>
      <c r="B170" t="s">
        <v>16127</v>
      </c>
      <c r="C170" t="s">
        <v>43</v>
      </c>
      <c r="D170" t="s">
        <v>15047</v>
      </c>
      <c r="E170" t="s">
        <v>43</v>
      </c>
      <c r="F170">
        <v>1588</v>
      </c>
      <c r="G170">
        <v>3.0330811999999999E-2</v>
      </c>
      <c r="H170">
        <v>7170</v>
      </c>
      <c r="I170">
        <v>71644</v>
      </c>
      <c r="J170">
        <v>0.100078164</v>
      </c>
      <c r="K170">
        <v>-6.9747351999999999E-2</v>
      </c>
      <c r="L170">
        <v>-5582</v>
      </c>
      <c r="M170">
        <v>0.221478382</v>
      </c>
      <c r="N170">
        <v>0.30307122800000003</v>
      </c>
      <c r="O170">
        <f>VLOOKUP(A170,Sheet1!$A$1:$B$600,2,FALSE)</f>
        <v>85866</v>
      </c>
      <c r="P170">
        <f>IF(G170&gt;0.5,2,IF(G170&gt;0.2,IF(F170/O170&gt;0.125,1,0),0))</f>
        <v>0</v>
      </c>
      <c r="Q170" t="str">
        <f>MID(B170,2,LEN(B170)-3)</f>
        <v>63</v>
      </c>
      <c r="R170" t="s">
        <v>8736</v>
      </c>
      <c r="S170">
        <f t="shared" si="2"/>
        <v>52356.000228414596</v>
      </c>
    </row>
    <row r="171" spans="1:19">
      <c r="A171" t="s">
        <v>4031</v>
      </c>
      <c r="B171" t="s">
        <v>16128</v>
      </c>
      <c r="C171" t="s">
        <v>43</v>
      </c>
      <c r="D171" t="s">
        <v>15220</v>
      </c>
      <c r="E171" t="s">
        <v>43</v>
      </c>
      <c r="F171">
        <v>1313</v>
      </c>
      <c r="G171">
        <v>2.5301575999999999E-2</v>
      </c>
      <c r="H171">
        <v>8297</v>
      </c>
      <c r="I171">
        <v>71045</v>
      </c>
      <c r="J171">
        <v>0.116785136</v>
      </c>
      <c r="K171">
        <v>-9.1483560000000005E-2</v>
      </c>
      <c r="L171">
        <v>-6984</v>
      </c>
      <c r="M171">
        <v>0.15824996999999999</v>
      </c>
      <c r="N171">
        <v>0.216650655</v>
      </c>
      <c r="O171">
        <f>VLOOKUP(A171,Sheet1!$A$1:$B$600,2,FALSE)</f>
        <v>86568</v>
      </c>
      <c r="P171">
        <f>IF(G171&gt;0.5,2,IF(G171&gt;0.2,IF(F171/O171&gt;0.125,1,0),0))</f>
        <v>0</v>
      </c>
      <c r="Q171" t="str">
        <f>MID(B171,2,LEN(B171)-3)</f>
        <v>63</v>
      </c>
      <c r="R171" t="s">
        <v>8737</v>
      </c>
      <c r="S171">
        <f t="shared" si="2"/>
        <v>51894.000595061749</v>
      </c>
    </row>
    <row r="172" spans="1:19">
      <c r="A172" t="s">
        <v>4042</v>
      </c>
      <c r="B172" t="s">
        <v>16129</v>
      </c>
      <c r="C172" t="s">
        <v>43</v>
      </c>
      <c r="D172" t="s">
        <v>15048</v>
      </c>
      <c r="E172" t="s">
        <v>43</v>
      </c>
      <c r="F172">
        <v>1364</v>
      </c>
      <c r="G172">
        <v>2.4479541E-2</v>
      </c>
      <c r="H172">
        <v>7680</v>
      </c>
      <c r="I172">
        <v>79430</v>
      </c>
      <c r="J172">
        <v>9.6688908000000004E-2</v>
      </c>
      <c r="K172">
        <v>-7.2209367999999996E-2</v>
      </c>
      <c r="L172">
        <v>-6316</v>
      </c>
      <c r="M172">
        <v>0.17760416700000001</v>
      </c>
      <c r="N172">
        <v>0.25317837300000001</v>
      </c>
      <c r="O172">
        <f>VLOOKUP(A172,Sheet1!$A$1:$B$600,2,FALSE)</f>
        <v>95540</v>
      </c>
      <c r="P172">
        <f>IF(G172&gt;0.5,2,IF(G172&gt;0.2,IF(F172/O172&gt;0.125,1,0),0))</f>
        <v>0</v>
      </c>
      <c r="Q172" t="str">
        <f>MID(B172,2,LEN(B172)-3)</f>
        <v>63</v>
      </c>
      <c r="R172" t="s">
        <v>8738</v>
      </c>
      <c r="S172">
        <f t="shared" si="2"/>
        <v>55719.998998347233</v>
      </c>
    </row>
    <row r="173" spans="1:19">
      <c r="A173" t="s">
        <v>4053</v>
      </c>
      <c r="B173" t="s">
        <v>16130</v>
      </c>
      <c r="C173" t="s">
        <v>43</v>
      </c>
      <c r="D173" t="s">
        <v>15049</v>
      </c>
      <c r="E173" t="s">
        <v>43</v>
      </c>
      <c r="F173">
        <v>2045</v>
      </c>
      <c r="G173">
        <v>3.4316686999999998E-2</v>
      </c>
      <c r="H173">
        <v>7694</v>
      </c>
      <c r="I173">
        <v>82532</v>
      </c>
      <c r="J173">
        <v>9.3224446000000002E-2</v>
      </c>
      <c r="K173">
        <v>-5.8907758999999997E-2</v>
      </c>
      <c r="L173">
        <v>-5649</v>
      </c>
      <c r="M173">
        <v>0.265791526</v>
      </c>
      <c r="N173">
        <v>0.36810823999999998</v>
      </c>
      <c r="O173">
        <f>VLOOKUP(A173,Sheet1!$A$1:$B$600,2,FALSE)</f>
        <v>100343</v>
      </c>
      <c r="P173">
        <f>IF(G173&gt;0.5,2,IF(G173&gt;0.2,IF(F173/O173&gt;0.125,1,0),0))</f>
        <v>0</v>
      </c>
      <c r="Q173" t="str">
        <f>MID(B173,2,LEN(B173)-3)</f>
        <v>63</v>
      </c>
      <c r="R173" t="s">
        <v>8739</v>
      </c>
      <c r="S173">
        <f t="shared" si="2"/>
        <v>59591.999658941437</v>
      </c>
    </row>
    <row r="174" spans="1:19">
      <c r="A174" t="s">
        <v>4065</v>
      </c>
      <c r="B174" t="s">
        <v>16131</v>
      </c>
      <c r="C174" t="s">
        <v>43</v>
      </c>
      <c r="D174" t="s">
        <v>15051</v>
      </c>
      <c r="E174" t="s">
        <v>43</v>
      </c>
      <c r="F174">
        <v>2976</v>
      </c>
      <c r="G174">
        <v>7.6135897999999994E-2</v>
      </c>
      <c r="H174">
        <v>8440</v>
      </c>
      <c r="I174">
        <v>54687</v>
      </c>
      <c r="J174">
        <v>0.15433284</v>
      </c>
      <c r="K174">
        <v>-7.8196941000000006E-2</v>
      </c>
      <c r="L174">
        <v>-5464</v>
      </c>
      <c r="M174">
        <v>0.352606635</v>
      </c>
      <c r="N174">
        <v>0.49332273500000001</v>
      </c>
      <c r="O174">
        <f>VLOOKUP(A174,Sheet1!$A$1:$B$600,2,FALSE)</f>
        <v>68853</v>
      </c>
      <c r="P174">
        <f>IF(G174&gt;0.5,2,IF(G174&gt;0.2,IF(F174/O174&gt;0.125,1,0),0))</f>
        <v>0</v>
      </c>
      <c r="Q174" t="str">
        <f>MID(B174,2,LEN(B174)-3)</f>
        <v>64</v>
      </c>
      <c r="R174" t="s">
        <v>8740</v>
      </c>
      <c r="S174">
        <f t="shared" si="2"/>
        <v>39088.000249238539</v>
      </c>
    </row>
    <row r="175" spans="1:19">
      <c r="A175" t="s">
        <v>4065</v>
      </c>
      <c r="B175" t="s">
        <v>16131</v>
      </c>
      <c r="C175" t="s">
        <v>43</v>
      </c>
      <c r="D175" t="s">
        <v>15050</v>
      </c>
      <c r="E175" t="s">
        <v>43</v>
      </c>
      <c r="F175">
        <v>178</v>
      </c>
      <c r="G175">
        <v>4.5538269999999999E-3</v>
      </c>
      <c r="H175">
        <v>8440</v>
      </c>
      <c r="I175">
        <v>54687</v>
      </c>
      <c r="J175">
        <v>0.15433284</v>
      </c>
      <c r="K175">
        <v>-0.14977901199999999</v>
      </c>
      <c r="L175">
        <v>-8262</v>
      </c>
      <c r="M175">
        <v>2.1090047000000001E-2</v>
      </c>
      <c r="N175">
        <v>2.9506535E-2</v>
      </c>
      <c r="O175">
        <f>VLOOKUP(A175,Sheet1!$A$1:$B$600,2,FALSE)</f>
        <v>68853</v>
      </c>
      <c r="P175">
        <f>IF(G175&gt;0.5,2,IF(G175&gt;0.2,IF(F175/O175&gt;0.125,1,0),0))</f>
        <v>0</v>
      </c>
      <c r="Q175" t="str">
        <f>MID(B175,2,LEN(B175)-3)</f>
        <v>64</v>
      </c>
      <c r="R175" t="s">
        <v>8740</v>
      </c>
      <c r="S175">
        <f t="shared" si="2"/>
        <v>39088.002245144577</v>
      </c>
    </row>
    <row r="176" spans="1:19">
      <c r="A176" t="s">
        <v>4080</v>
      </c>
      <c r="B176" t="s">
        <v>16132</v>
      </c>
      <c r="C176" t="s">
        <v>43</v>
      </c>
      <c r="D176" t="s">
        <v>15052</v>
      </c>
      <c r="E176" t="s">
        <v>43</v>
      </c>
      <c r="F176">
        <v>11348</v>
      </c>
      <c r="G176">
        <v>0.23631820100000001</v>
      </c>
      <c r="H176">
        <v>12705</v>
      </c>
      <c r="I176">
        <v>63960</v>
      </c>
      <c r="J176">
        <v>0.19863977499999999</v>
      </c>
      <c r="K176">
        <v>3.7678426000000001E-2</v>
      </c>
      <c r="L176">
        <v>-1357</v>
      </c>
      <c r="M176">
        <v>0.89319165700000003</v>
      </c>
      <c r="N176">
        <v>1.1896821820000001</v>
      </c>
      <c r="O176">
        <f>VLOOKUP(A176,Sheet1!$A$1:$B$600,2,FALSE)</f>
        <v>77703</v>
      </c>
      <c r="P176">
        <f>IF(G176&gt;0.5,2,IF(G176&gt;0.2,IF(F176/O176&gt;0.125,1,0),0))</f>
        <v>1</v>
      </c>
      <c r="Q176" t="str">
        <f>MID(B176,2,LEN(B176)-3)</f>
        <v>64</v>
      </c>
      <c r="R176" t="s">
        <v>8741</v>
      </c>
      <c r="S176">
        <f t="shared" si="2"/>
        <v>48019.999949136378</v>
      </c>
    </row>
    <row r="177" spans="1:19">
      <c r="A177" t="s">
        <v>4093</v>
      </c>
      <c r="B177" t="s">
        <v>16133</v>
      </c>
      <c r="C177" t="s">
        <v>43</v>
      </c>
      <c r="D177" t="s">
        <v>15053</v>
      </c>
      <c r="E177" t="s">
        <v>43</v>
      </c>
      <c r="F177">
        <v>2171</v>
      </c>
      <c r="G177">
        <v>4.3017357999999999E-2</v>
      </c>
      <c r="H177">
        <v>10641</v>
      </c>
      <c r="I177">
        <v>67635</v>
      </c>
      <c r="J177">
        <v>0.157329785</v>
      </c>
      <c r="K177">
        <v>-0.11431242699999999</v>
      </c>
      <c r="L177">
        <v>-8470</v>
      </c>
      <c r="M177">
        <v>0.204022178</v>
      </c>
      <c r="N177">
        <v>0.27342157499999997</v>
      </c>
      <c r="O177">
        <f>VLOOKUP(A177,Sheet1!$A$1:$B$600,2,FALSE)</f>
        <v>81929</v>
      </c>
      <c r="P177">
        <f>IF(G177&gt;0.5,2,IF(G177&gt;0.2,IF(F177/O177&gt;0.125,1,0),0))</f>
        <v>0</v>
      </c>
      <c r="Q177" t="str">
        <f>MID(B177,2,LEN(B177)-3)</f>
        <v>64</v>
      </c>
      <c r="R177" t="s">
        <v>8742</v>
      </c>
      <c r="S177">
        <f t="shared" si="2"/>
        <v>50467.999452686054</v>
      </c>
    </row>
    <row r="178" spans="1:19">
      <c r="A178" t="s">
        <v>4102</v>
      </c>
      <c r="B178" t="s">
        <v>16134</v>
      </c>
      <c r="C178" t="s">
        <v>43</v>
      </c>
      <c r="D178" t="s">
        <v>15054</v>
      </c>
      <c r="E178" t="s">
        <v>43</v>
      </c>
      <c r="F178">
        <v>13488</v>
      </c>
      <c r="G178">
        <v>0.26280614899999999</v>
      </c>
      <c r="H178">
        <v>11751</v>
      </c>
      <c r="I178">
        <v>65993</v>
      </c>
      <c r="J178">
        <v>0.17806433999999999</v>
      </c>
      <c r="K178">
        <v>8.4741809000000001E-2</v>
      </c>
      <c r="L178">
        <v>1737</v>
      </c>
      <c r="M178">
        <v>1.1478172069999999</v>
      </c>
      <c r="N178">
        <v>1.475905558</v>
      </c>
      <c r="O178">
        <f>VLOOKUP(A178,Sheet1!$A$1:$B$600,2,FALSE)</f>
        <v>80345</v>
      </c>
      <c r="P178">
        <f>IF(G178&gt;0.5,2,IF(G178&gt;0.2,IF(F178/O178&gt;0.125,1,0),0))</f>
        <v>1</v>
      </c>
      <c r="Q178" t="str">
        <f>MID(B178,2,LEN(B178)-3)</f>
        <v>64</v>
      </c>
      <c r="R178" t="s">
        <v>8743</v>
      </c>
      <c r="S178">
        <f t="shared" si="2"/>
        <v>51323.000056593046</v>
      </c>
    </row>
    <row r="179" spans="1:19">
      <c r="A179" t="s">
        <v>4116</v>
      </c>
      <c r="B179" t="s">
        <v>16135</v>
      </c>
      <c r="C179" t="s">
        <v>43</v>
      </c>
      <c r="D179" t="s">
        <v>15055</v>
      </c>
      <c r="E179" t="s">
        <v>43</v>
      </c>
      <c r="F179">
        <v>1714</v>
      </c>
      <c r="G179">
        <v>3.4448799000000002E-2</v>
      </c>
      <c r="H179">
        <v>8481</v>
      </c>
      <c r="I179">
        <v>66765</v>
      </c>
      <c r="J179">
        <v>0.127027634</v>
      </c>
      <c r="K179">
        <v>-9.2578834999999998E-2</v>
      </c>
      <c r="L179">
        <v>-6767</v>
      </c>
      <c r="M179">
        <v>0.20209880899999999</v>
      </c>
      <c r="N179">
        <v>0.27119137799999998</v>
      </c>
      <c r="O179">
        <f>VLOOKUP(A179,Sheet1!$A$1:$B$600,2,FALSE)</f>
        <v>85476</v>
      </c>
      <c r="P179">
        <f>IF(G179&gt;0.5,2,IF(G179&gt;0.2,IF(F179/O179&gt;0.125,1,0),0))</f>
        <v>0</v>
      </c>
      <c r="Q179" t="str">
        <f>MID(B179,2,LEN(B179)-3)</f>
        <v>64</v>
      </c>
      <c r="R179" t="s">
        <v>8744</v>
      </c>
      <c r="S179">
        <f t="shared" si="2"/>
        <v>49755.000167059523</v>
      </c>
    </row>
    <row r="180" spans="1:19">
      <c r="A180" t="s">
        <v>4127</v>
      </c>
      <c r="B180" t="s">
        <v>16136</v>
      </c>
      <c r="C180" t="s">
        <v>43</v>
      </c>
      <c r="D180" t="s">
        <v>15056</v>
      </c>
      <c r="E180" t="s">
        <v>43</v>
      </c>
      <c r="F180">
        <v>2124</v>
      </c>
      <c r="G180">
        <v>3.8487325000000003E-2</v>
      </c>
      <c r="H180">
        <v>9663</v>
      </c>
      <c r="I180">
        <v>74617</v>
      </c>
      <c r="J180">
        <v>0.12950132</v>
      </c>
      <c r="K180">
        <v>-9.1013995E-2</v>
      </c>
      <c r="L180">
        <v>-7539</v>
      </c>
      <c r="M180">
        <v>0.21980751300000001</v>
      </c>
      <c r="N180">
        <v>0.297196391</v>
      </c>
      <c r="O180">
        <f>VLOOKUP(A180,Sheet1!$A$1:$B$600,2,FALSE)</f>
        <v>94887</v>
      </c>
      <c r="P180">
        <f>IF(G180&gt;0.5,2,IF(G180&gt;0.2,IF(F180/O180&gt;0.125,1,0),0))</f>
        <v>0</v>
      </c>
      <c r="Q180" t="str">
        <f>MID(B180,2,LEN(B180)-3)</f>
        <v>64</v>
      </c>
      <c r="R180" t="s">
        <v>8745</v>
      </c>
      <c r="S180">
        <f t="shared" si="2"/>
        <v>55186.999875933179</v>
      </c>
    </row>
    <row r="181" spans="1:19">
      <c r="A181" t="s">
        <v>4144</v>
      </c>
      <c r="B181" t="s">
        <v>16137</v>
      </c>
      <c r="C181" t="s">
        <v>43</v>
      </c>
      <c r="D181" t="s">
        <v>15057</v>
      </c>
      <c r="E181" t="s">
        <v>43</v>
      </c>
      <c r="F181">
        <v>1111</v>
      </c>
      <c r="G181">
        <v>2.1161905000000002E-2</v>
      </c>
      <c r="H181">
        <v>7093</v>
      </c>
      <c r="I181">
        <v>71394</v>
      </c>
      <c r="J181">
        <v>9.9350085000000005E-2</v>
      </c>
      <c r="K181">
        <v>-7.8188180999999995E-2</v>
      </c>
      <c r="L181">
        <v>-5982</v>
      </c>
      <c r="M181">
        <v>0.1566333</v>
      </c>
      <c r="N181">
        <v>0.21300338799999999</v>
      </c>
      <c r="O181">
        <f>VLOOKUP(A181,Sheet1!$A$1:$B$600,2,FALSE)</f>
        <v>88338</v>
      </c>
      <c r="P181">
        <f>IF(G181&gt;0.5,2,IF(G181&gt;0.2,IF(F181/O181&gt;0.125,1,0),0))</f>
        <v>0</v>
      </c>
      <c r="Q181" t="str">
        <f>MID(B181,2,LEN(B181)-3)</f>
        <v>65</v>
      </c>
      <c r="R181" t="s">
        <v>8746</v>
      </c>
      <c r="S181">
        <f t="shared" si="2"/>
        <v>52499.999409315933</v>
      </c>
    </row>
    <row r="182" spans="1:19">
      <c r="A182" t="s">
        <v>4152</v>
      </c>
      <c r="B182" t="s">
        <v>16138</v>
      </c>
      <c r="C182" t="s">
        <v>43</v>
      </c>
      <c r="D182" t="s">
        <v>15058</v>
      </c>
      <c r="E182" t="s">
        <v>43</v>
      </c>
      <c r="F182">
        <v>1309</v>
      </c>
      <c r="G182">
        <v>2.4545744000000001E-2</v>
      </c>
      <c r="H182">
        <v>8172</v>
      </c>
      <c r="I182">
        <v>73310</v>
      </c>
      <c r="J182">
        <v>0.11147183200000001</v>
      </c>
      <c r="K182">
        <v>-8.6926087999999999E-2</v>
      </c>
      <c r="L182">
        <v>-6863</v>
      </c>
      <c r="M182">
        <v>0.16018110599999999</v>
      </c>
      <c r="N182">
        <v>0.22019683300000001</v>
      </c>
      <c r="O182">
        <f>VLOOKUP(A182,Sheet1!$A$1:$B$600,2,FALSE)</f>
        <v>88972</v>
      </c>
      <c r="P182">
        <f>IF(G182&gt;0.5,2,IF(G182&gt;0.2,IF(F182/O182&gt;0.125,1,0),0))</f>
        <v>0</v>
      </c>
      <c r="Q182" t="str">
        <f>MID(B182,2,LEN(B182)-3)</f>
        <v>65</v>
      </c>
      <c r="R182" t="s">
        <v>8747</v>
      </c>
      <c r="S182">
        <f t="shared" si="2"/>
        <v>53329.000742450502</v>
      </c>
    </row>
    <row r="183" spans="1:19">
      <c r="A183" t="s">
        <v>4164</v>
      </c>
      <c r="B183" t="s">
        <v>16139</v>
      </c>
      <c r="C183" t="s">
        <v>43</v>
      </c>
      <c r="D183" t="s">
        <v>15059</v>
      </c>
      <c r="E183" t="s">
        <v>43</v>
      </c>
      <c r="F183">
        <v>505</v>
      </c>
      <c r="G183">
        <v>1.2837786E-2</v>
      </c>
      <c r="H183">
        <v>3571</v>
      </c>
      <c r="I183">
        <v>53168</v>
      </c>
      <c r="J183">
        <v>6.7164459999999995E-2</v>
      </c>
      <c r="K183">
        <v>-5.4326673999999998E-2</v>
      </c>
      <c r="L183">
        <v>-3066</v>
      </c>
      <c r="M183">
        <v>0.14141697</v>
      </c>
      <c r="N183">
        <v>0.19113957500000001</v>
      </c>
      <c r="O183">
        <f>VLOOKUP(A183,Sheet1!$A$1:$B$600,2,FALSE)</f>
        <v>67612</v>
      </c>
      <c r="P183">
        <f>IF(G183&gt;0.5,2,IF(G183&gt;0.2,IF(F183/O183&gt;0.125,1,0),0))</f>
        <v>0</v>
      </c>
      <c r="Q183" t="str">
        <f>MID(B183,2,LEN(B183)-3)</f>
        <v>66</v>
      </c>
      <c r="R183" t="s">
        <v>8748</v>
      </c>
      <c r="S183">
        <f t="shared" si="2"/>
        <v>39337.000943932231</v>
      </c>
    </row>
    <row r="184" spans="1:19">
      <c r="A184" t="s">
        <v>4178</v>
      </c>
      <c r="B184" t="s">
        <v>16140</v>
      </c>
      <c r="C184" t="s">
        <v>43</v>
      </c>
      <c r="D184" t="s">
        <v>15060</v>
      </c>
      <c r="E184" t="s">
        <v>43</v>
      </c>
      <c r="F184">
        <v>2831</v>
      </c>
      <c r="G184">
        <v>5.3328560999999997E-2</v>
      </c>
      <c r="H184">
        <v>4179</v>
      </c>
      <c r="I184">
        <v>72481</v>
      </c>
      <c r="J184">
        <v>5.7656488999999998E-2</v>
      </c>
      <c r="K184">
        <v>-4.327928E-3</v>
      </c>
      <c r="L184">
        <v>-1348</v>
      </c>
      <c r="M184">
        <v>0.67743479299999998</v>
      </c>
      <c r="N184">
        <v>0.92493597599999999</v>
      </c>
      <c r="O184">
        <f>VLOOKUP(A184,Sheet1!$A$1:$B$600,2,FALSE)</f>
        <v>89077</v>
      </c>
      <c r="P184">
        <f>IF(G184&gt;0.5,2,IF(G184&gt;0.2,IF(F184/O184&gt;0.125,1,0),0))</f>
        <v>0</v>
      </c>
      <c r="Q184" t="str">
        <f>MID(B184,2,LEN(B184)-3)</f>
        <v>66</v>
      </c>
      <c r="R184" t="s">
        <v>8749</v>
      </c>
      <c r="S184">
        <f t="shared" si="2"/>
        <v>53086.000201655545</v>
      </c>
    </row>
    <row r="185" spans="1:19">
      <c r="A185" t="s">
        <v>4215</v>
      </c>
      <c r="B185" t="s">
        <v>16143</v>
      </c>
      <c r="C185" t="s">
        <v>43</v>
      </c>
      <c r="D185" t="s">
        <v>15061</v>
      </c>
      <c r="E185" t="s">
        <v>43</v>
      </c>
      <c r="F185">
        <v>1094</v>
      </c>
      <c r="G185">
        <v>3.3134445999999998E-2</v>
      </c>
      <c r="H185">
        <v>4895</v>
      </c>
      <c r="I185">
        <v>48105</v>
      </c>
      <c r="J185">
        <v>0.101756574</v>
      </c>
      <c r="K185">
        <v>-6.8622128000000004E-2</v>
      </c>
      <c r="L185">
        <v>-3801</v>
      </c>
      <c r="M185">
        <v>0.223493361</v>
      </c>
      <c r="N185">
        <v>0.325624621</v>
      </c>
      <c r="O185">
        <f>VLOOKUP(A185,Sheet1!$A$1:$B$600,2,FALSE)</f>
        <v>63978</v>
      </c>
      <c r="P185">
        <f>IF(G185&gt;0.5,2,IF(G185&gt;0.2,IF(F185/O185&gt;0.125,1,0),0))</f>
        <v>0</v>
      </c>
      <c r="Q185" t="str">
        <f>MID(B185,2,LEN(B185)-3)</f>
        <v>67</v>
      </c>
      <c r="R185" t="s">
        <v>8752</v>
      </c>
      <c r="S185">
        <f t="shared" si="2"/>
        <v>33016.999891894979</v>
      </c>
    </row>
    <row r="186" spans="1:19">
      <c r="A186" t="s">
        <v>4228</v>
      </c>
      <c r="B186" t="s">
        <v>16144</v>
      </c>
      <c r="C186" t="s">
        <v>43</v>
      </c>
      <c r="D186" t="s">
        <v>15062</v>
      </c>
      <c r="E186" t="s">
        <v>43</v>
      </c>
      <c r="F186">
        <v>848</v>
      </c>
      <c r="G186">
        <v>2.2816553E-2</v>
      </c>
      <c r="H186">
        <v>5707</v>
      </c>
      <c r="I186">
        <v>52964</v>
      </c>
      <c r="J186">
        <v>0.10775243599999999</v>
      </c>
      <c r="K186">
        <v>-8.4935883000000004E-2</v>
      </c>
      <c r="L186">
        <v>-4859</v>
      </c>
      <c r="M186">
        <v>0.14858945200000001</v>
      </c>
      <c r="N186">
        <v>0.21174976400000001</v>
      </c>
      <c r="O186">
        <f>VLOOKUP(A186,Sheet1!$A$1:$B$600,2,FALSE)</f>
        <v>71162</v>
      </c>
      <c r="P186">
        <f>IF(G186&gt;0.5,2,IF(G186&gt;0.2,IF(F186/O186&gt;0.125,1,0),0))</f>
        <v>0</v>
      </c>
      <c r="Q186" t="str">
        <f>MID(B186,2,LEN(B186)-3)</f>
        <v>67</v>
      </c>
      <c r="R186" t="s">
        <v>8753</v>
      </c>
      <c r="S186">
        <f t="shared" si="2"/>
        <v>37165.999614402754</v>
      </c>
    </row>
    <row r="187" spans="1:19">
      <c r="A187" t="s">
        <v>4240</v>
      </c>
      <c r="B187" t="s">
        <v>16145</v>
      </c>
      <c r="C187" t="s">
        <v>43</v>
      </c>
      <c r="D187" t="s">
        <v>15063</v>
      </c>
      <c r="E187" t="s">
        <v>43</v>
      </c>
      <c r="F187">
        <v>1348</v>
      </c>
      <c r="G187">
        <v>3.8234627E-2</v>
      </c>
      <c r="H187">
        <v>5724</v>
      </c>
      <c r="I187">
        <v>51580</v>
      </c>
      <c r="J187">
        <v>0.110973245</v>
      </c>
      <c r="K187">
        <v>-7.2738619000000004E-2</v>
      </c>
      <c r="L187">
        <v>-4376</v>
      </c>
      <c r="M187">
        <v>0.235499651</v>
      </c>
      <c r="N187">
        <v>0.34453914200000002</v>
      </c>
      <c r="O187">
        <f>VLOOKUP(A187,Sheet1!$A$1:$B$600,2,FALSE)</f>
        <v>68329</v>
      </c>
      <c r="P187">
        <f>IF(G187&gt;0.5,2,IF(G187&gt;0.2,IF(F187/O187&gt;0.125,1,0),0))</f>
        <v>0</v>
      </c>
      <c r="Q187" t="str">
        <f>MID(B187,2,LEN(B187)-3)</f>
        <v>67</v>
      </c>
      <c r="R187" t="s">
        <v>8754</v>
      </c>
      <c r="S187">
        <f t="shared" si="2"/>
        <v>35255.999751220275</v>
      </c>
    </row>
    <row r="188" spans="1:19">
      <c r="A188" t="s">
        <v>4249</v>
      </c>
      <c r="B188" t="s">
        <v>16146</v>
      </c>
      <c r="C188" t="s">
        <v>43</v>
      </c>
      <c r="D188" t="s">
        <v>15064</v>
      </c>
      <c r="E188" t="s">
        <v>43</v>
      </c>
      <c r="F188">
        <v>818</v>
      </c>
      <c r="G188">
        <v>1.6373754000000001E-2</v>
      </c>
      <c r="H188">
        <v>9166</v>
      </c>
      <c r="I188">
        <v>72314</v>
      </c>
      <c r="J188">
        <v>0.12675277300000001</v>
      </c>
      <c r="K188">
        <v>-0.11037901899999999</v>
      </c>
      <c r="L188">
        <v>-8348</v>
      </c>
      <c r="M188">
        <v>8.9242853999999996E-2</v>
      </c>
      <c r="N188">
        <v>0.129178665</v>
      </c>
      <c r="O188">
        <f>VLOOKUP(A188,Sheet1!$A$1:$B$600,2,FALSE)</f>
        <v>89933</v>
      </c>
      <c r="P188">
        <f>IF(G188&gt;0.5,2,IF(G188&gt;0.2,IF(F188/O188&gt;0.125,1,0),0))</f>
        <v>0</v>
      </c>
      <c r="Q188" t="str">
        <f>MID(B188,2,LEN(B188)-3)</f>
        <v>67</v>
      </c>
      <c r="R188" t="s">
        <v>8755</v>
      </c>
      <c r="S188">
        <f t="shared" si="2"/>
        <v>49957.99985757695</v>
      </c>
    </row>
    <row r="189" spans="1:19">
      <c r="A189" t="s">
        <v>4262</v>
      </c>
      <c r="B189" t="s">
        <v>16147</v>
      </c>
      <c r="C189" t="s">
        <v>43</v>
      </c>
      <c r="D189" t="s">
        <v>15065</v>
      </c>
      <c r="E189" t="s">
        <v>43</v>
      </c>
      <c r="F189">
        <v>1399</v>
      </c>
      <c r="G189">
        <v>2.6129019999999999E-2</v>
      </c>
      <c r="H189">
        <v>9941</v>
      </c>
      <c r="I189">
        <v>78369</v>
      </c>
      <c r="J189">
        <v>0.12684862599999999</v>
      </c>
      <c r="K189">
        <v>-0.100719606</v>
      </c>
      <c r="L189">
        <v>-8542</v>
      </c>
      <c r="M189">
        <v>0.140730309</v>
      </c>
      <c r="N189">
        <v>0.20598583500000001</v>
      </c>
      <c r="O189">
        <f>VLOOKUP(A189,Sheet1!$A$1:$B$600,2,FALSE)</f>
        <v>98427</v>
      </c>
      <c r="P189">
        <f>IF(G189&gt;0.5,2,IF(G189&gt;0.2,IF(F189/O189&gt;0.125,1,0),0))</f>
        <v>0</v>
      </c>
      <c r="Q189" t="str">
        <f>MID(B189,2,LEN(B189)-3)</f>
        <v>67</v>
      </c>
      <c r="R189" t="s">
        <v>8756</v>
      </c>
      <c r="S189">
        <f t="shared" si="2"/>
        <v>53542.000427111314</v>
      </c>
    </row>
    <row r="190" spans="1:19">
      <c r="A190" t="s">
        <v>4270</v>
      </c>
      <c r="B190" t="s">
        <v>16148</v>
      </c>
      <c r="C190" t="s">
        <v>43</v>
      </c>
      <c r="D190" t="s">
        <v>15066</v>
      </c>
      <c r="E190" t="s">
        <v>43</v>
      </c>
      <c r="F190">
        <v>945</v>
      </c>
      <c r="G190">
        <v>1.8808965E-2</v>
      </c>
      <c r="H190">
        <v>9055</v>
      </c>
      <c r="I190">
        <v>72972</v>
      </c>
      <c r="J190">
        <v>0.124088692</v>
      </c>
      <c r="K190">
        <v>-0.105279727</v>
      </c>
      <c r="L190">
        <v>-8110</v>
      </c>
      <c r="M190">
        <v>0.104362231</v>
      </c>
      <c r="N190">
        <v>0.15157678299999999</v>
      </c>
      <c r="O190">
        <f>VLOOKUP(A190,Sheet1!$A$1:$B$600,2,FALSE)</f>
        <v>91200</v>
      </c>
      <c r="P190">
        <f>IF(G190&gt;0.5,2,IF(G190&gt;0.2,IF(F190/O190&gt;0.125,1,0),0))</f>
        <v>0</v>
      </c>
      <c r="Q190" t="str">
        <f>MID(B190,2,LEN(B190)-3)</f>
        <v>67</v>
      </c>
      <c r="R190" t="s">
        <v>8757</v>
      </c>
      <c r="S190">
        <f t="shared" si="2"/>
        <v>50241.998961665355</v>
      </c>
    </row>
    <row r="191" spans="1:19">
      <c r="A191" t="s">
        <v>4279</v>
      </c>
      <c r="B191" t="s">
        <v>16149</v>
      </c>
      <c r="C191" t="s">
        <v>43</v>
      </c>
      <c r="D191" t="s">
        <v>15067</v>
      </c>
      <c r="E191" t="s">
        <v>43</v>
      </c>
      <c r="F191">
        <v>872</v>
      </c>
      <c r="G191">
        <v>1.8875685E-2</v>
      </c>
      <c r="H191">
        <v>8534</v>
      </c>
      <c r="I191">
        <v>67469</v>
      </c>
      <c r="J191">
        <v>0.12648772</v>
      </c>
      <c r="K191">
        <v>-0.10761203599999999</v>
      </c>
      <c r="L191">
        <v>-7662</v>
      </c>
      <c r="M191">
        <v>0.102179517</v>
      </c>
      <c r="N191">
        <v>0.14922938399999999</v>
      </c>
      <c r="O191">
        <f>VLOOKUP(A191,Sheet1!$A$1:$B$600,2,FALSE)</f>
        <v>84670</v>
      </c>
      <c r="P191">
        <f>IF(G191&gt;0.5,2,IF(G191&gt;0.2,IF(F191/O191&gt;0.125,1,0),0))</f>
        <v>0</v>
      </c>
      <c r="Q191" t="str">
        <f>MID(B191,2,LEN(B191)-3)</f>
        <v>67</v>
      </c>
      <c r="R191" t="s">
        <v>8758</v>
      </c>
      <c r="S191">
        <f t="shared" si="2"/>
        <v>46196.998943349608</v>
      </c>
    </row>
    <row r="192" spans="1:19">
      <c r="A192" t="s">
        <v>4311</v>
      </c>
      <c r="B192" t="s">
        <v>16152</v>
      </c>
      <c r="C192" t="s">
        <v>43</v>
      </c>
      <c r="D192" t="s">
        <v>15068</v>
      </c>
      <c r="E192" t="s">
        <v>43</v>
      </c>
      <c r="F192">
        <v>521</v>
      </c>
      <c r="G192">
        <v>1.2728117000000001E-2</v>
      </c>
      <c r="H192">
        <v>6841</v>
      </c>
      <c r="I192">
        <v>57459</v>
      </c>
      <c r="J192">
        <v>0.119058807</v>
      </c>
      <c r="K192">
        <v>-0.10633069000000001</v>
      </c>
      <c r="L192">
        <v>-6320</v>
      </c>
      <c r="M192">
        <v>7.6158455999999999E-2</v>
      </c>
      <c r="N192">
        <v>0.106906133</v>
      </c>
      <c r="O192">
        <f>VLOOKUP(A192,Sheet1!$A$1:$B$600,2,FALSE)</f>
        <v>74093</v>
      </c>
      <c r="P192">
        <f>IF(G192&gt;0.5,2,IF(G192&gt;0.2,IF(F192/O192&gt;0.125,1,0),0))</f>
        <v>0</v>
      </c>
      <c r="Q192" t="str">
        <f>MID(B192,2,LEN(B192)-3)</f>
        <v>68</v>
      </c>
      <c r="R192" t="s">
        <v>8761</v>
      </c>
      <c r="S192">
        <f t="shared" si="2"/>
        <v>40932.998965990017</v>
      </c>
    </row>
    <row r="193" spans="1:19">
      <c r="A193" t="s">
        <v>4330</v>
      </c>
      <c r="B193" t="s">
        <v>16154</v>
      </c>
      <c r="C193" t="s">
        <v>43</v>
      </c>
      <c r="D193" t="s">
        <v>15069</v>
      </c>
      <c r="E193" t="s">
        <v>43</v>
      </c>
      <c r="F193">
        <v>739</v>
      </c>
      <c r="G193">
        <v>1.6192646000000002E-2</v>
      </c>
      <c r="H193">
        <v>8076</v>
      </c>
      <c r="I193">
        <v>66348</v>
      </c>
      <c r="J193">
        <v>0.12172183</v>
      </c>
      <c r="K193">
        <v>-0.105529184</v>
      </c>
      <c r="L193">
        <v>-7337</v>
      </c>
      <c r="M193">
        <v>9.1505695999999997E-2</v>
      </c>
      <c r="N193">
        <v>0.13302992899999999</v>
      </c>
      <c r="O193">
        <f>VLOOKUP(A193,Sheet1!$A$1:$B$600,2,FALSE)</f>
        <v>83613</v>
      </c>
      <c r="P193">
        <f>IF(G193&gt;0.5,2,IF(G193&gt;0.2,IF(F193/O193&gt;0.125,1,0),0))</f>
        <v>0</v>
      </c>
      <c r="Q193" t="str">
        <f>MID(B193,2,LEN(B193)-3)</f>
        <v>68</v>
      </c>
      <c r="R193" t="s">
        <v>8763</v>
      </c>
      <c r="S193">
        <f t="shared" si="2"/>
        <v>45638.001349501494</v>
      </c>
    </row>
    <row r="194" spans="1:19">
      <c r="A194" t="s">
        <v>4348</v>
      </c>
      <c r="B194" t="s">
        <v>16156</v>
      </c>
      <c r="C194" t="s">
        <v>43</v>
      </c>
      <c r="D194" t="s">
        <v>15070</v>
      </c>
      <c r="E194" t="s">
        <v>43</v>
      </c>
      <c r="F194">
        <v>874</v>
      </c>
      <c r="G194">
        <v>2.1402684000000002E-2</v>
      </c>
      <c r="H194">
        <v>6535</v>
      </c>
      <c r="I194">
        <v>58639</v>
      </c>
      <c r="J194">
        <v>0.111444602</v>
      </c>
      <c r="K194">
        <v>-9.0041917999999999E-2</v>
      </c>
      <c r="L194">
        <v>-5661</v>
      </c>
      <c r="M194">
        <v>0.13374139299999999</v>
      </c>
      <c r="N194">
        <v>0.19204773999999999</v>
      </c>
      <c r="O194">
        <f>VLOOKUP(A194,Sheet1!$A$1:$B$600,2,FALSE)</f>
        <v>78848</v>
      </c>
      <c r="P194">
        <f>IF(G194&gt;0.5,2,IF(G194&gt;0.2,IF(F194/O194&gt;0.125,1,0),0))</f>
        <v>0</v>
      </c>
      <c r="Q194" t="str">
        <f>MID(B194,2,LEN(B194)-3)</f>
        <v>68</v>
      </c>
      <c r="R194" t="s">
        <v>8765</v>
      </c>
      <c r="S194">
        <f t="shared" si="2"/>
        <v>40835.999821330814</v>
      </c>
    </row>
    <row r="195" spans="1:19">
      <c r="A195" t="s">
        <v>4360</v>
      </c>
      <c r="B195" t="s">
        <v>16157</v>
      </c>
      <c r="C195" t="s">
        <v>43</v>
      </c>
      <c r="D195" t="s">
        <v>15071</v>
      </c>
      <c r="E195" t="s">
        <v>43</v>
      </c>
      <c r="F195">
        <v>828</v>
      </c>
      <c r="G195">
        <v>1.7586338999999999E-2</v>
      </c>
      <c r="H195">
        <v>6999</v>
      </c>
      <c r="I195">
        <v>70635</v>
      </c>
      <c r="J195">
        <v>9.9086855000000001E-2</v>
      </c>
      <c r="K195">
        <v>-8.1500515999999995E-2</v>
      </c>
      <c r="L195">
        <v>-6171</v>
      </c>
      <c r="M195">
        <v>0.118302615</v>
      </c>
      <c r="N195">
        <v>0.17748407399999999</v>
      </c>
      <c r="O195">
        <f>VLOOKUP(A195,Sheet1!$A$1:$B$600,2,FALSE)</f>
        <v>92486</v>
      </c>
      <c r="P195">
        <f>IF(G195&gt;0.5,2,IF(G195&gt;0.2,IF(F195/O195&gt;0.125,1,0),0))</f>
        <v>0</v>
      </c>
      <c r="Q195" t="str">
        <f>MID(B195,2,LEN(B195)-3)</f>
        <v>68</v>
      </c>
      <c r="R195" t="s">
        <v>8766</v>
      </c>
      <c r="S195">
        <f t="shared" ref="S195:S258" si="3">F195/G195</f>
        <v>47081.999272276058</v>
      </c>
    </row>
    <row r="196" spans="1:19">
      <c r="A196" t="s">
        <v>4374</v>
      </c>
      <c r="B196" t="s">
        <v>16158</v>
      </c>
      <c r="C196" t="s">
        <v>43</v>
      </c>
      <c r="D196" t="s">
        <v>15072</v>
      </c>
      <c r="E196" t="s">
        <v>43</v>
      </c>
      <c r="F196">
        <v>940</v>
      </c>
      <c r="G196">
        <v>2.5222710999999998E-2</v>
      </c>
      <c r="H196">
        <v>5679</v>
      </c>
      <c r="I196">
        <v>52918</v>
      </c>
      <c r="J196">
        <v>0.10731698100000001</v>
      </c>
      <c r="K196">
        <v>-8.2094269999999997E-2</v>
      </c>
      <c r="L196">
        <v>-4739</v>
      </c>
      <c r="M196">
        <v>0.16552209900000001</v>
      </c>
      <c r="N196">
        <v>0.23503001100000001</v>
      </c>
      <c r="O196">
        <f>VLOOKUP(A196,Sheet1!$A$1:$B$600,2,FALSE)</f>
        <v>68147</v>
      </c>
      <c r="P196">
        <f>IF(G196&gt;0.5,2,IF(G196&gt;0.2,IF(F196/O196&gt;0.125,1,0),0))</f>
        <v>0</v>
      </c>
      <c r="Q196" t="str">
        <f>MID(B196,2,LEN(B196)-3)</f>
        <v>69</v>
      </c>
      <c r="R196" t="s">
        <v>8767</v>
      </c>
      <c r="S196">
        <f t="shared" si="3"/>
        <v>37268.000255801213</v>
      </c>
    </row>
    <row r="197" spans="1:19">
      <c r="A197" t="s">
        <v>4406</v>
      </c>
      <c r="B197" t="s">
        <v>16160</v>
      </c>
      <c r="C197" t="s">
        <v>43</v>
      </c>
      <c r="D197" t="s">
        <v>15073</v>
      </c>
      <c r="E197" t="s">
        <v>43</v>
      </c>
      <c r="F197">
        <v>819</v>
      </c>
      <c r="G197">
        <v>2.0791550999999998E-2</v>
      </c>
      <c r="H197">
        <v>5951</v>
      </c>
      <c r="I197">
        <v>55241</v>
      </c>
      <c r="J197">
        <v>0.107727956</v>
      </c>
      <c r="K197">
        <v>-8.6936403999999995E-2</v>
      </c>
      <c r="L197">
        <v>-5132</v>
      </c>
      <c r="M197">
        <v>0.13762392900000001</v>
      </c>
      <c r="N197">
        <v>0.19300051900000001</v>
      </c>
      <c r="O197">
        <f>VLOOKUP(A197,Sheet1!$A$1:$B$600,2,FALSE)</f>
        <v>70342</v>
      </c>
      <c r="P197">
        <f>IF(G197&gt;0.5,2,IF(G197&gt;0.2,IF(F197/O197&gt;0.125,1,0),0))</f>
        <v>0</v>
      </c>
      <c r="Q197" t="str">
        <f>MID(B197,2,LEN(B197)-3)</f>
        <v>69</v>
      </c>
      <c r="R197" t="s">
        <v>8769</v>
      </c>
      <c r="S197">
        <f t="shared" si="3"/>
        <v>39391.000700236364</v>
      </c>
    </row>
    <row r="198" spans="1:19">
      <c r="A198" t="s">
        <v>4429</v>
      </c>
      <c r="B198" t="s">
        <v>16161</v>
      </c>
      <c r="C198" t="s">
        <v>43</v>
      </c>
      <c r="D198" t="s">
        <v>15074</v>
      </c>
      <c r="E198" t="s">
        <v>43</v>
      </c>
      <c r="F198">
        <v>1273</v>
      </c>
      <c r="G198">
        <v>2.7848266999999999E-2</v>
      </c>
      <c r="H198">
        <v>7070</v>
      </c>
      <c r="I198">
        <v>63069</v>
      </c>
      <c r="J198">
        <v>0.112099447</v>
      </c>
      <c r="K198">
        <v>-8.4251178999999995E-2</v>
      </c>
      <c r="L198">
        <v>-5797</v>
      </c>
      <c r="M198">
        <v>0.180056577</v>
      </c>
      <c r="N198">
        <v>0.24842466399999999</v>
      </c>
      <c r="O198">
        <f>VLOOKUP(A198,Sheet1!$A$1:$B$600,2,FALSE)</f>
        <v>79524</v>
      </c>
      <c r="P198">
        <f>IF(G198&gt;0.5,2,IF(G198&gt;0.2,IF(F198/O198&gt;0.125,1,0),0))</f>
        <v>0</v>
      </c>
      <c r="Q198" t="str">
        <f>MID(B198,2,LEN(B198)-3)</f>
        <v>69</v>
      </c>
      <c r="R198" t="s">
        <v>8770</v>
      </c>
      <c r="S198">
        <f t="shared" si="3"/>
        <v>45712.000678534147</v>
      </c>
    </row>
    <row r="199" spans="1:19">
      <c r="A199" t="s">
        <v>4446</v>
      </c>
      <c r="B199" t="s">
        <v>16162</v>
      </c>
      <c r="C199" t="s">
        <v>43</v>
      </c>
      <c r="D199" t="s">
        <v>15075</v>
      </c>
      <c r="E199" t="s">
        <v>43</v>
      </c>
      <c r="F199">
        <v>903</v>
      </c>
      <c r="G199">
        <v>1.8369340000000001E-2</v>
      </c>
      <c r="H199">
        <v>7761</v>
      </c>
      <c r="I199">
        <v>67161</v>
      </c>
      <c r="J199">
        <v>0.11555813600000001</v>
      </c>
      <c r="K199">
        <v>-9.7188796999999993E-2</v>
      </c>
      <c r="L199">
        <v>-6858</v>
      </c>
      <c r="M199">
        <v>0.116350986</v>
      </c>
      <c r="N199">
        <v>0.158961889</v>
      </c>
      <c r="O199">
        <f>VLOOKUP(A199,Sheet1!$A$1:$B$600,2,FALSE)</f>
        <v>80543</v>
      </c>
      <c r="P199">
        <f>IF(G199&gt;0.5,2,IF(G199&gt;0.2,IF(F199/O199&gt;0.125,1,0),0))</f>
        <v>0</v>
      </c>
      <c r="Q199" t="str">
        <f>MID(B199,2,LEN(B199)-3)</f>
        <v>69</v>
      </c>
      <c r="R199" t="s">
        <v>8771</v>
      </c>
      <c r="S199">
        <f t="shared" si="3"/>
        <v>49157.999144226189</v>
      </c>
    </row>
    <row r="200" spans="1:19">
      <c r="A200" t="s">
        <v>4476</v>
      </c>
      <c r="B200" t="s">
        <v>16164</v>
      </c>
      <c r="C200" t="s">
        <v>43</v>
      </c>
      <c r="D200" t="s">
        <v>15076</v>
      </c>
      <c r="E200" t="s">
        <v>43</v>
      </c>
      <c r="F200">
        <v>916</v>
      </c>
      <c r="G200">
        <v>2.9123744E-2</v>
      </c>
      <c r="H200">
        <v>3801</v>
      </c>
      <c r="I200">
        <v>48636</v>
      </c>
      <c r="J200">
        <v>7.8151986000000007E-2</v>
      </c>
      <c r="K200">
        <v>-4.9028242E-2</v>
      </c>
      <c r="L200">
        <v>-2885</v>
      </c>
      <c r="M200">
        <v>0.24098921300000001</v>
      </c>
      <c r="N200">
        <v>0.37265520099999999</v>
      </c>
      <c r="O200">
        <f>VLOOKUP(A200,Sheet1!$A$1:$B$600,2,FALSE)</f>
        <v>64848</v>
      </c>
      <c r="P200">
        <f>IF(G200&gt;0.5,2,IF(G200&gt;0.2,IF(F200/O200&gt;0.125,1,0),0))</f>
        <v>0</v>
      </c>
      <c r="Q200" t="str">
        <f>MID(B200,2,LEN(B200)-3)</f>
        <v>69</v>
      </c>
      <c r="R200" t="s">
        <v>8773</v>
      </c>
      <c r="S200">
        <f t="shared" si="3"/>
        <v>31452.00012745614</v>
      </c>
    </row>
    <row r="201" spans="1:19">
      <c r="A201" t="s">
        <v>4494</v>
      </c>
      <c r="B201" t="s">
        <v>16165</v>
      </c>
      <c r="C201" t="s">
        <v>43</v>
      </c>
      <c r="D201" t="s">
        <v>15077</v>
      </c>
      <c r="E201" t="s">
        <v>43</v>
      </c>
      <c r="F201">
        <v>1684</v>
      </c>
      <c r="G201">
        <v>2.831061E-2</v>
      </c>
      <c r="H201">
        <v>9393</v>
      </c>
      <c r="I201">
        <v>81527</v>
      </c>
      <c r="J201">
        <v>0.115213365</v>
      </c>
      <c r="K201">
        <v>-8.6902754999999998E-2</v>
      </c>
      <c r="L201">
        <v>-7709</v>
      </c>
      <c r="M201">
        <v>0.17928244400000001</v>
      </c>
      <c r="N201">
        <v>0.245723313</v>
      </c>
      <c r="O201">
        <f>VLOOKUP(A201,Sheet1!$A$1:$B$600,2,FALSE)</f>
        <v>98429</v>
      </c>
      <c r="P201">
        <f>IF(G201&gt;0.5,2,IF(G201&gt;0.2,IF(F201/O201&gt;0.125,1,0),0))</f>
        <v>0</v>
      </c>
      <c r="Q201" t="str">
        <f>MID(B201,2,LEN(B201)-3)</f>
        <v>69</v>
      </c>
      <c r="R201" t="s">
        <v>8774</v>
      </c>
      <c r="S201">
        <f t="shared" si="3"/>
        <v>59482.999483232612</v>
      </c>
    </row>
    <row r="202" spans="1:19">
      <c r="A202" t="s">
        <v>4509</v>
      </c>
      <c r="B202" t="s">
        <v>16167</v>
      </c>
      <c r="C202" t="s">
        <v>43</v>
      </c>
      <c r="D202" t="s">
        <v>15078</v>
      </c>
      <c r="E202" t="s">
        <v>43</v>
      </c>
      <c r="F202">
        <v>3023</v>
      </c>
      <c r="G202">
        <v>5.5808887000000001E-2</v>
      </c>
      <c r="H202">
        <v>9178</v>
      </c>
      <c r="I202">
        <v>74586</v>
      </c>
      <c r="J202">
        <v>0.12305258400000001</v>
      </c>
      <c r="K202">
        <v>-6.7243696000000006E-2</v>
      </c>
      <c r="L202">
        <v>-6155</v>
      </c>
      <c r="M202">
        <v>0.32937459099999999</v>
      </c>
      <c r="N202">
        <v>0.45353690000000002</v>
      </c>
      <c r="O202">
        <f>VLOOKUP(A202,Sheet1!$A$1:$B$600,2,FALSE)</f>
        <v>89520</v>
      </c>
      <c r="P202">
        <f>IF(G202&gt;0.5,2,IF(G202&gt;0.2,IF(F202/O202&gt;0.125,1,0),0))</f>
        <v>0</v>
      </c>
      <c r="Q202" t="str">
        <f>MID(B202,2,LEN(B202)-3)</f>
        <v>69</v>
      </c>
      <c r="R202" t="s">
        <v>8776</v>
      </c>
      <c r="S202">
        <f t="shared" si="3"/>
        <v>54167.00032021782</v>
      </c>
    </row>
    <row r="203" spans="1:19">
      <c r="A203" t="s">
        <v>4532</v>
      </c>
      <c r="B203" t="s">
        <v>16169</v>
      </c>
      <c r="C203" t="s">
        <v>43</v>
      </c>
      <c r="D203" t="s">
        <v>15079</v>
      </c>
      <c r="E203" t="s">
        <v>43</v>
      </c>
      <c r="F203">
        <v>2324</v>
      </c>
      <c r="G203">
        <v>5.0990631000000002E-2</v>
      </c>
      <c r="H203">
        <v>7105</v>
      </c>
      <c r="I203">
        <v>62587</v>
      </c>
      <c r="J203">
        <v>0.113521977</v>
      </c>
      <c r="K203">
        <v>-6.2531346000000002E-2</v>
      </c>
      <c r="L203">
        <v>-4781</v>
      </c>
      <c r="M203">
        <v>0.32709359599999999</v>
      </c>
      <c r="N203">
        <v>0.44916968899999998</v>
      </c>
      <c r="O203">
        <f>VLOOKUP(A203,Sheet1!$A$1:$B$600,2,FALSE)</f>
        <v>76167</v>
      </c>
      <c r="P203">
        <f>IF(G203&gt;0.5,2,IF(G203&gt;0.2,IF(F203/O203&gt;0.125,1,0),0))</f>
        <v>0</v>
      </c>
      <c r="Q203" t="str">
        <f>MID(B203,2,LEN(B203)-3)</f>
        <v>69</v>
      </c>
      <c r="R203" t="s">
        <v>8778</v>
      </c>
      <c r="S203">
        <f t="shared" si="3"/>
        <v>45577.00021401971</v>
      </c>
    </row>
    <row r="204" spans="1:19">
      <c r="A204" t="s">
        <v>4551</v>
      </c>
      <c r="B204" t="s">
        <v>16171</v>
      </c>
      <c r="C204" t="s">
        <v>43</v>
      </c>
      <c r="D204" t="s">
        <v>15080</v>
      </c>
      <c r="E204" t="s">
        <v>43</v>
      </c>
      <c r="F204">
        <v>735</v>
      </c>
      <c r="G204">
        <v>2.1839899999999999E-2</v>
      </c>
      <c r="H204">
        <v>3389</v>
      </c>
      <c r="I204">
        <v>53154</v>
      </c>
      <c r="J204">
        <v>6.3758137000000006E-2</v>
      </c>
      <c r="K204">
        <v>-4.1918236999999997E-2</v>
      </c>
      <c r="L204">
        <v>-2654</v>
      </c>
      <c r="M204">
        <v>0.216878135</v>
      </c>
      <c r="N204">
        <v>0.34254294899999999</v>
      </c>
      <c r="O204">
        <f>VLOOKUP(A204,Sheet1!$A$1:$B$600,2,FALSE)</f>
        <v>70147</v>
      </c>
      <c r="P204">
        <f>IF(G204&gt;0.5,2,IF(G204&gt;0.2,IF(F204/O204&gt;0.125,1,0),0))</f>
        <v>0</v>
      </c>
      <c r="Q204" t="str">
        <f>MID(B204,2,LEN(B204)-3)</f>
        <v>69</v>
      </c>
      <c r="R204" t="s">
        <v>8780</v>
      </c>
      <c r="S204">
        <f t="shared" si="3"/>
        <v>33654.000247253884</v>
      </c>
    </row>
    <row r="205" spans="1:19">
      <c r="A205" t="s">
        <v>4562</v>
      </c>
      <c r="B205" t="s">
        <v>16172</v>
      </c>
      <c r="C205" t="s">
        <v>43</v>
      </c>
      <c r="D205" t="s">
        <v>15081</v>
      </c>
      <c r="E205" t="s">
        <v>43</v>
      </c>
      <c r="F205">
        <v>1212</v>
      </c>
      <c r="G205">
        <v>2.1456644E-2</v>
      </c>
      <c r="H205">
        <v>5810</v>
      </c>
      <c r="I205">
        <v>72728</v>
      </c>
      <c r="J205">
        <v>7.9886701000000004E-2</v>
      </c>
      <c r="K205">
        <v>-5.8430057000000001E-2</v>
      </c>
      <c r="L205">
        <v>-4598</v>
      </c>
      <c r="M205">
        <v>0.20860585200000001</v>
      </c>
      <c r="N205">
        <v>0.26858843599999999</v>
      </c>
      <c r="O205">
        <f>VLOOKUP(A205,Sheet1!$A$1:$B$600,2,FALSE)</f>
        <v>88840</v>
      </c>
      <c r="P205">
        <f>IF(G205&gt;0.5,2,IF(G205&gt;0.2,IF(F205/O205&gt;0.125,1,0),0))</f>
        <v>0</v>
      </c>
      <c r="Q205" t="str">
        <f>MID(B205,2,LEN(B205)-3)</f>
        <v>70</v>
      </c>
      <c r="R205" t="s">
        <v>8781</v>
      </c>
      <c r="S205">
        <f t="shared" si="3"/>
        <v>56486.000326984962</v>
      </c>
    </row>
    <row r="206" spans="1:19">
      <c r="A206" t="s">
        <v>4571</v>
      </c>
      <c r="B206" t="s">
        <v>16173</v>
      </c>
      <c r="C206" t="s">
        <v>43</v>
      </c>
      <c r="D206" t="s">
        <v>15082</v>
      </c>
      <c r="E206" t="s">
        <v>43</v>
      </c>
      <c r="F206">
        <v>914</v>
      </c>
      <c r="G206">
        <v>1.599776E-2</v>
      </c>
      <c r="H206">
        <v>5337</v>
      </c>
      <c r="I206">
        <v>73808</v>
      </c>
      <c r="J206">
        <v>7.2309234999999999E-2</v>
      </c>
      <c r="K206">
        <v>-5.6311475E-2</v>
      </c>
      <c r="L206">
        <v>-4423</v>
      </c>
      <c r="M206">
        <v>0.17125726099999999</v>
      </c>
      <c r="N206">
        <v>0.22124089199999999</v>
      </c>
      <c r="O206">
        <f>VLOOKUP(A206,Sheet1!$A$1:$B$600,2,FALSE)</f>
        <v>91956</v>
      </c>
      <c r="P206">
        <f>IF(G206&gt;0.5,2,IF(G206&gt;0.2,IF(F206/O206&gt;0.125,1,0),0))</f>
        <v>0</v>
      </c>
      <c r="Q206" t="str">
        <f>MID(B206,2,LEN(B206)-3)</f>
        <v>70</v>
      </c>
      <c r="R206" t="s">
        <v>8782</v>
      </c>
      <c r="S206">
        <f t="shared" si="3"/>
        <v>57132.998619806771</v>
      </c>
    </row>
    <row r="207" spans="1:19">
      <c r="A207" t="s">
        <v>4581</v>
      </c>
      <c r="B207" t="s">
        <v>16174</v>
      </c>
      <c r="C207" t="s">
        <v>43</v>
      </c>
      <c r="D207" t="s">
        <v>15083</v>
      </c>
      <c r="E207" t="s">
        <v>43</v>
      </c>
      <c r="F207">
        <v>994</v>
      </c>
      <c r="G207">
        <v>2.3574613000000001E-2</v>
      </c>
      <c r="H207">
        <v>5691</v>
      </c>
      <c r="I207">
        <v>57374</v>
      </c>
      <c r="J207">
        <v>9.9191270999999998E-2</v>
      </c>
      <c r="K207">
        <v>-7.5616658000000003E-2</v>
      </c>
      <c r="L207">
        <v>-4697</v>
      </c>
      <c r="M207">
        <v>0.17466174700000001</v>
      </c>
      <c r="N207">
        <v>0.23766822500000001</v>
      </c>
      <c r="O207">
        <f>VLOOKUP(A207,Sheet1!$A$1:$B$600,2,FALSE)</f>
        <v>72455</v>
      </c>
      <c r="P207">
        <f>IF(G207&gt;0.5,2,IF(G207&gt;0.2,IF(F207/O207&gt;0.125,1,0),0))</f>
        <v>0</v>
      </c>
      <c r="Q207" t="str">
        <f>MID(B207,2,LEN(B207)-3)</f>
        <v>71</v>
      </c>
      <c r="R207" t="s">
        <v>8783</v>
      </c>
      <c r="S207">
        <f t="shared" si="3"/>
        <v>42164.000740966563</v>
      </c>
    </row>
    <row r="208" spans="1:19">
      <c r="A208" t="s">
        <v>4627</v>
      </c>
      <c r="B208" t="s">
        <v>16179</v>
      </c>
      <c r="C208" t="s">
        <v>43</v>
      </c>
      <c r="D208" t="s">
        <v>15084</v>
      </c>
      <c r="E208" t="s">
        <v>43</v>
      </c>
      <c r="F208">
        <v>822</v>
      </c>
      <c r="G208">
        <v>1.9588218000000001E-2</v>
      </c>
      <c r="H208">
        <v>6029</v>
      </c>
      <c r="I208">
        <v>58110</v>
      </c>
      <c r="J208">
        <v>0.10375150599999999</v>
      </c>
      <c r="K208">
        <v>-8.4163287000000003E-2</v>
      </c>
      <c r="L208">
        <v>-5207</v>
      </c>
      <c r="M208">
        <v>0.13634101800000001</v>
      </c>
      <c r="N208">
        <v>0.188799366</v>
      </c>
      <c r="O208">
        <f>VLOOKUP(A208,Sheet1!$A$1:$B$600,2,FALSE)</f>
        <v>72569</v>
      </c>
      <c r="P208">
        <f>IF(G208&gt;0.5,2,IF(G208&gt;0.2,IF(F208/O208&gt;0.125,1,0),0))</f>
        <v>0</v>
      </c>
      <c r="Q208" t="str">
        <f>MID(B208,2,LEN(B208)-3)</f>
        <v>72</v>
      </c>
      <c r="R208" t="s">
        <v>8788</v>
      </c>
      <c r="S208">
        <f t="shared" si="3"/>
        <v>41964.001013262154</v>
      </c>
    </row>
    <row r="209" spans="1:19">
      <c r="A209" t="s">
        <v>4657</v>
      </c>
      <c r="B209" t="s">
        <v>16182</v>
      </c>
      <c r="C209" t="s">
        <v>43</v>
      </c>
      <c r="D209" t="s">
        <v>15085</v>
      </c>
      <c r="E209" t="s">
        <v>43</v>
      </c>
      <c r="F209">
        <v>720</v>
      </c>
      <c r="G209">
        <v>1.5467903999999999E-2</v>
      </c>
      <c r="H209">
        <v>5975</v>
      </c>
      <c r="I209">
        <v>63903</v>
      </c>
      <c r="J209">
        <v>9.3501087999999996E-2</v>
      </c>
      <c r="K209">
        <v>-7.8033183000000006E-2</v>
      </c>
      <c r="L209">
        <v>-5255</v>
      </c>
      <c r="M209">
        <v>0.12050209200000001</v>
      </c>
      <c r="N209">
        <v>0.165430205</v>
      </c>
      <c r="O209">
        <f>VLOOKUP(A209,Sheet1!$A$1:$B$600,2,FALSE)</f>
        <v>78909</v>
      </c>
      <c r="P209">
        <f>IF(G209&gt;0.5,2,IF(G209&gt;0.2,IF(F209/O209&gt;0.125,1,0),0))</f>
        <v>0</v>
      </c>
      <c r="Q209" t="str">
        <f>MID(B209,2,LEN(B209)-3)</f>
        <v>72</v>
      </c>
      <c r="R209" t="s">
        <v>8791</v>
      </c>
      <c r="S209">
        <f t="shared" si="3"/>
        <v>46548.000297907201</v>
      </c>
    </row>
    <row r="210" spans="1:19">
      <c r="A210" t="s">
        <v>4723</v>
      </c>
      <c r="B210" t="s">
        <v>16189</v>
      </c>
      <c r="C210" t="s">
        <v>43</v>
      </c>
      <c r="D210" t="s">
        <v>15086</v>
      </c>
      <c r="E210" t="s">
        <v>43</v>
      </c>
      <c r="F210">
        <v>1682</v>
      </c>
      <c r="G210">
        <v>3.2383518999999999E-2</v>
      </c>
      <c r="H210">
        <v>9212</v>
      </c>
      <c r="I210">
        <v>73429</v>
      </c>
      <c r="J210">
        <v>0.12545452100000001</v>
      </c>
      <c r="K210">
        <v>-9.3071001E-2</v>
      </c>
      <c r="L210">
        <v>-7530</v>
      </c>
      <c r="M210">
        <v>0.18258792900000001</v>
      </c>
      <c r="N210">
        <v>0.25812955399999998</v>
      </c>
      <c r="O210">
        <f>VLOOKUP(A210,Sheet1!$A$1:$B$600,2,FALSE)</f>
        <v>90295</v>
      </c>
      <c r="P210">
        <f>IF(G210&gt;0.5,2,IF(G210&gt;0.2,IF(F210/O210&gt;0.125,1,0),0))</f>
        <v>0</v>
      </c>
      <c r="Q210" t="str">
        <f>MID(B210,2,LEN(B210)-3)</f>
        <v>74</v>
      </c>
      <c r="R210" t="s">
        <v>8798</v>
      </c>
      <c r="S210">
        <f t="shared" si="3"/>
        <v>51940.000714561007</v>
      </c>
    </row>
    <row r="211" spans="1:19">
      <c r="A211" t="s">
        <v>4743</v>
      </c>
      <c r="B211" t="s">
        <v>16191</v>
      </c>
      <c r="C211" t="s">
        <v>43</v>
      </c>
      <c r="D211" t="s">
        <v>15087</v>
      </c>
      <c r="E211" t="s">
        <v>43</v>
      </c>
      <c r="F211">
        <v>3568</v>
      </c>
      <c r="G211">
        <v>8.8074843999999999E-2</v>
      </c>
      <c r="H211">
        <v>7234</v>
      </c>
      <c r="I211">
        <v>61242</v>
      </c>
      <c r="J211">
        <v>0.11812155100000001</v>
      </c>
      <c r="K211">
        <v>-3.0046706999999999E-2</v>
      </c>
      <c r="L211">
        <v>-3666</v>
      </c>
      <c r="M211">
        <v>0.49322643100000002</v>
      </c>
      <c r="N211">
        <v>0.745628917</v>
      </c>
      <c r="O211">
        <f>VLOOKUP(A211,Sheet1!$A$1:$B$600,2,FALSE)</f>
        <v>80042</v>
      </c>
      <c r="P211">
        <f>IF(G211&gt;0.5,2,IF(G211&gt;0.2,IF(F211/O211&gt;0.125,1,0),0))</f>
        <v>0</v>
      </c>
      <c r="Q211" t="str">
        <f>MID(B211,2,LEN(B211)-3)</f>
        <v>74</v>
      </c>
      <c r="R211" t="s">
        <v>8800</v>
      </c>
      <c r="S211">
        <f t="shared" si="3"/>
        <v>40510.999940005568</v>
      </c>
    </row>
    <row r="212" spans="1:19">
      <c r="A212" t="s">
        <v>4779</v>
      </c>
      <c r="B212" t="s">
        <v>16194</v>
      </c>
      <c r="C212" t="s">
        <v>43</v>
      </c>
      <c r="D212" t="s">
        <v>15088</v>
      </c>
      <c r="E212" t="s">
        <v>43</v>
      </c>
      <c r="F212">
        <v>1462</v>
      </c>
      <c r="G212">
        <v>3.2155189000000001E-2</v>
      </c>
      <c r="H212">
        <v>6377</v>
      </c>
      <c r="I212">
        <v>60879</v>
      </c>
      <c r="J212">
        <v>0.10474876399999999</v>
      </c>
      <c r="K212">
        <v>-7.2593573999999994E-2</v>
      </c>
      <c r="L212">
        <v>-4915</v>
      </c>
      <c r="M212">
        <v>0.229261408</v>
      </c>
      <c r="N212">
        <v>0.30697440500000001</v>
      </c>
      <c r="O212">
        <f>VLOOKUP(A212,Sheet1!$A$1:$B$600,2,FALSE)</f>
        <v>76662</v>
      </c>
      <c r="P212">
        <f>IF(G212&gt;0.5,2,IF(G212&gt;0.2,IF(F212/O212&gt;0.125,1,0),0))</f>
        <v>0</v>
      </c>
      <c r="Q212" t="str">
        <f>MID(B212,2,LEN(B212)-3)</f>
        <v>75</v>
      </c>
      <c r="R212" t="s">
        <v>8803</v>
      </c>
      <c r="S212">
        <f t="shared" si="3"/>
        <v>45467.00067600287</v>
      </c>
    </row>
    <row r="213" spans="1:19">
      <c r="A213" t="s">
        <v>4793</v>
      </c>
      <c r="B213" t="s">
        <v>16195</v>
      </c>
      <c r="C213" t="s">
        <v>43</v>
      </c>
      <c r="D213" t="s">
        <v>15089</v>
      </c>
      <c r="E213" t="s">
        <v>43</v>
      </c>
      <c r="F213">
        <v>1213</v>
      </c>
      <c r="G213">
        <v>2.6775269000000001E-2</v>
      </c>
      <c r="H213">
        <v>6203</v>
      </c>
      <c r="I213">
        <v>57456</v>
      </c>
      <c r="J213">
        <v>0.107960874</v>
      </c>
      <c r="K213">
        <v>-8.1185605999999993E-2</v>
      </c>
      <c r="L213">
        <v>-4990</v>
      </c>
      <c r="M213">
        <v>0.19555053999999999</v>
      </c>
      <c r="N213">
        <v>0.24800900200000001</v>
      </c>
      <c r="O213">
        <f>VLOOKUP(A213,Sheet1!$A$1:$B$600,2,FALSE)</f>
        <v>71198</v>
      </c>
      <c r="P213">
        <f>IF(G213&gt;0.5,2,IF(G213&gt;0.2,IF(F213/O213&gt;0.125,1,0),0))</f>
        <v>0</v>
      </c>
      <c r="Q213" t="str">
        <f>MID(B213,2,LEN(B213)-3)</f>
        <v>75</v>
      </c>
      <c r="R213" t="s">
        <v>8804</v>
      </c>
      <c r="S213">
        <f t="shared" si="3"/>
        <v>45302.999570237742</v>
      </c>
    </row>
    <row r="214" spans="1:19">
      <c r="A214" t="s">
        <v>4812</v>
      </c>
      <c r="B214" t="s">
        <v>16196</v>
      </c>
      <c r="C214" t="s">
        <v>43</v>
      </c>
      <c r="D214" t="s">
        <v>15090</v>
      </c>
      <c r="E214" t="s">
        <v>43</v>
      </c>
      <c r="F214">
        <v>1242</v>
      </c>
      <c r="G214">
        <v>3.3067973000000001E-2</v>
      </c>
      <c r="H214">
        <v>5212</v>
      </c>
      <c r="I214">
        <v>50975</v>
      </c>
      <c r="J214">
        <v>0.102246199</v>
      </c>
      <c r="K214">
        <v>-6.9178225999999995E-2</v>
      </c>
      <c r="L214">
        <v>-3970</v>
      </c>
      <c r="M214">
        <v>0.23829623899999999</v>
      </c>
      <c r="N214">
        <v>0.32341518200000002</v>
      </c>
      <c r="O214">
        <f>VLOOKUP(A214,Sheet1!$A$1:$B$600,2,FALSE)</f>
        <v>65007</v>
      </c>
      <c r="P214">
        <f>IF(G214&gt;0.5,2,IF(G214&gt;0.2,IF(F214/O214&gt;0.125,1,0),0))</f>
        <v>0</v>
      </c>
      <c r="Q214" t="str">
        <f>MID(B214,2,LEN(B214)-3)</f>
        <v>75</v>
      </c>
      <c r="R214" t="s">
        <v>8805</v>
      </c>
      <c r="S214">
        <f t="shared" si="3"/>
        <v>37559.000063293868</v>
      </c>
    </row>
    <row r="215" spans="1:19">
      <c r="A215" t="s">
        <v>4825</v>
      </c>
      <c r="B215" t="s">
        <v>16197</v>
      </c>
      <c r="C215" t="s">
        <v>43</v>
      </c>
      <c r="D215" t="s">
        <v>15091</v>
      </c>
      <c r="E215" t="s">
        <v>43</v>
      </c>
      <c r="F215">
        <v>860</v>
      </c>
      <c r="G215">
        <v>2.2029252999999999E-2</v>
      </c>
      <c r="H215">
        <v>4829</v>
      </c>
      <c r="I215">
        <v>53524</v>
      </c>
      <c r="J215">
        <v>9.0221208999999997E-2</v>
      </c>
      <c r="K215">
        <v>-6.8191955999999998E-2</v>
      </c>
      <c r="L215">
        <v>-3969</v>
      </c>
      <c r="M215">
        <v>0.17809070199999999</v>
      </c>
      <c r="N215">
        <v>0.24416933699999999</v>
      </c>
      <c r="O215">
        <f>VLOOKUP(A215,Sheet1!$A$1:$B$600,2,FALSE)</f>
        <v>67401</v>
      </c>
      <c r="P215">
        <f>IF(G215&gt;0.5,2,IF(G215&gt;0.2,IF(F215/O215&gt;0.125,1,0),0))</f>
        <v>0</v>
      </c>
      <c r="Q215" t="str">
        <f>MID(B215,2,LEN(B215)-3)</f>
        <v>75</v>
      </c>
      <c r="R215" t="s">
        <v>8806</v>
      </c>
      <c r="S215">
        <f t="shared" si="3"/>
        <v>39038.999642883944</v>
      </c>
    </row>
    <row r="216" spans="1:19">
      <c r="A216" t="s">
        <v>4840</v>
      </c>
      <c r="B216" t="s">
        <v>16198</v>
      </c>
      <c r="C216" t="s">
        <v>43</v>
      </c>
      <c r="D216" t="s">
        <v>15092</v>
      </c>
      <c r="E216" t="s">
        <v>43</v>
      </c>
      <c r="F216">
        <v>2056</v>
      </c>
      <c r="G216">
        <v>4.8631644000000002E-2</v>
      </c>
      <c r="H216">
        <v>4994</v>
      </c>
      <c r="I216">
        <v>56457</v>
      </c>
      <c r="J216">
        <v>8.8456701999999998E-2</v>
      </c>
      <c r="K216">
        <v>-3.9825058000000003E-2</v>
      </c>
      <c r="L216">
        <v>-2938</v>
      </c>
      <c r="M216">
        <v>0.41169403300000001</v>
      </c>
      <c r="N216">
        <v>0.54977907599999998</v>
      </c>
      <c r="O216">
        <f>VLOOKUP(A216,Sheet1!$A$1:$B$600,2,FALSE)</f>
        <v>70918</v>
      </c>
      <c r="P216">
        <f>IF(G216&gt;0.5,2,IF(G216&gt;0.2,IF(F216/O216&gt;0.125,1,0),0))</f>
        <v>0</v>
      </c>
      <c r="Q216" t="str">
        <f>MID(B216,2,LEN(B216)-3)</f>
        <v>75</v>
      </c>
      <c r="R216" t="s">
        <v>8807</v>
      </c>
      <c r="S216">
        <f t="shared" si="3"/>
        <v>42276.999724705995</v>
      </c>
    </row>
    <row r="217" spans="1:19">
      <c r="A217" t="s">
        <v>4859</v>
      </c>
      <c r="B217" t="s">
        <v>16199</v>
      </c>
      <c r="C217" t="s">
        <v>43</v>
      </c>
      <c r="D217" t="s">
        <v>15093</v>
      </c>
      <c r="E217" t="s">
        <v>43</v>
      </c>
      <c r="F217">
        <v>1274</v>
      </c>
      <c r="G217">
        <v>2.9362956999999999E-2</v>
      </c>
      <c r="H217">
        <v>4374</v>
      </c>
      <c r="I217">
        <v>58351</v>
      </c>
      <c r="J217">
        <v>7.4960155000000001E-2</v>
      </c>
      <c r="K217">
        <v>-4.5597196999999999E-2</v>
      </c>
      <c r="L217">
        <v>-3100</v>
      </c>
      <c r="M217">
        <v>0.29126657500000003</v>
      </c>
      <c r="N217">
        <v>0.39171420499999998</v>
      </c>
      <c r="O217">
        <f>VLOOKUP(A217,Sheet1!$A$1:$B$600,2,FALSE)</f>
        <v>73170</v>
      </c>
      <c r="P217">
        <f>IF(G217&gt;0.5,2,IF(G217&gt;0.2,IF(F217/O217&gt;0.125,1,0),0))</f>
        <v>0</v>
      </c>
      <c r="Q217" t="str">
        <f>MID(B217,2,LEN(B217)-3)</f>
        <v>75</v>
      </c>
      <c r="R217" t="s">
        <v>8808</v>
      </c>
      <c r="S217">
        <f t="shared" si="3"/>
        <v>43388.000738481482</v>
      </c>
    </row>
    <row r="218" spans="1:19">
      <c r="A218" t="s">
        <v>4876</v>
      </c>
      <c r="B218" t="s">
        <v>16200</v>
      </c>
      <c r="C218" t="s">
        <v>43</v>
      </c>
      <c r="D218" t="s">
        <v>15094</v>
      </c>
      <c r="E218" t="s">
        <v>43</v>
      </c>
      <c r="F218">
        <v>1159</v>
      </c>
      <c r="G218">
        <v>2.6296683000000001E-2</v>
      </c>
      <c r="H218">
        <v>5659</v>
      </c>
      <c r="I218">
        <v>58322</v>
      </c>
      <c r="J218">
        <v>9.7030279999999997E-2</v>
      </c>
      <c r="K218">
        <v>-7.0733596999999995E-2</v>
      </c>
      <c r="L218">
        <v>-4500</v>
      </c>
      <c r="M218">
        <v>0.204806503</v>
      </c>
      <c r="N218">
        <v>0.27101522099999997</v>
      </c>
      <c r="O218">
        <f>VLOOKUP(A218,Sheet1!$A$1:$B$600,2,FALSE)</f>
        <v>72464</v>
      </c>
      <c r="P218">
        <f>IF(G218&gt;0.5,2,IF(G218&gt;0.2,IF(F218/O218&gt;0.125,1,0),0))</f>
        <v>0</v>
      </c>
      <c r="Q218" t="str">
        <f>MID(B218,2,LEN(B218)-3)</f>
        <v>75</v>
      </c>
      <c r="R218" t="s">
        <v>8809</v>
      </c>
      <c r="S218">
        <f t="shared" si="3"/>
        <v>44073.999751223375</v>
      </c>
    </row>
    <row r="219" spans="1:19">
      <c r="A219" t="s">
        <v>4897</v>
      </c>
      <c r="B219" t="s">
        <v>16201</v>
      </c>
      <c r="C219" t="s">
        <v>43</v>
      </c>
      <c r="D219" t="s">
        <v>15095</v>
      </c>
      <c r="E219" t="s">
        <v>43</v>
      </c>
      <c r="F219">
        <v>1593</v>
      </c>
      <c r="G219">
        <v>3.2861622E-2</v>
      </c>
      <c r="H219">
        <v>6319</v>
      </c>
      <c r="I219">
        <v>63730</v>
      </c>
      <c r="J219">
        <v>9.9152674999999996E-2</v>
      </c>
      <c r="K219">
        <v>-6.6291053000000003E-2</v>
      </c>
      <c r="L219">
        <v>-4726</v>
      </c>
      <c r="M219">
        <v>0.25209685100000001</v>
      </c>
      <c r="N219">
        <v>0.33142446399999997</v>
      </c>
      <c r="O219">
        <f>VLOOKUP(A219,Sheet1!$A$1:$B$600,2,FALSE)</f>
        <v>80079</v>
      </c>
      <c r="P219">
        <f>IF(G219&gt;0.5,2,IF(G219&gt;0.2,IF(F219/O219&gt;0.125,1,0),0))</f>
        <v>0</v>
      </c>
      <c r="Q219" t="str">
        <f>MID(B219,2,LEN(B219)-3)</f>
        <v>75</v>
      </c>
      <c r="R219" t="s">
        <v>8810</v>
      </c>
      <c r="S219">
        <f t="shared" si="3"/>
        <v>48476.000362976607</v>
      </c>
    </row>
    <row r="220" spans="1:19">
      <c r="A220" t="s">
        <v>4919</v>
      </c>
      <c r="B220" t="s">
        <v>16202</v>
      </c>
      <c r="C220" t="s">
        <v>43</v>
      </c>
      <c r="D220" t="s">
        <v>15096</v>
      </c>
      <c r="E220" t="s">
        <v>43</v>
      </c>
      <c r="F220">
        <v>1155</v>
      </c>
      <c r="G220">
        <v>2.9656446999999999E-2</v>
      </c>
      <c r="H220">
        <v>4892</v>
      </c>
      <c r="I220">
        <v>52364</v>
      </c>
      <c r="J220">
        <v>9.3422961999999998E-2</v>
      </c>
      <c r="K220">
        <v>-6.3766514999999996E-2</v>
      </c>
      <c r="L220">
        <v>-3737</v>
      </c>
      <c r="M220">
        <v>0.23609975499999999</v>
      </c>
      <c r="N220">
        <v>0.31744280699999999</v>
      </c>
      <c r="O220">
        <f>VLOOKUP(A220,Sheet1!$A$1:$B$600,2,FALSE)</f>
        <v>66545</v>
      </c>
      <c r="P220">
        <f>IF(G220&gt;0.5,2,IF(G220&gt;0.2,IF(F220/O220&gt;0.125,1,0),0))</f>
        <v>0</v>
      </c>
      <c r="Q220" t="str">
        <f>MID(B220,2,LEN(B220)-3)</f>
        <v>75</v>
      </c>
      <c r="R220" t="s">
        <v>8811</v>
      </c>
      <c r="S220">
        <f t="shared" si="3"/>
        <v>38946.000510445505</v>
      </c>
    </row>
    <row r="221" spans="1:19">
      <c r="A221" t="s">
        <v>4936</v>
      </c>
      <c r="B221" t="s">
        <v>16203</v>
      </c>
      <c r="C221" t="s">
        <v>43</v>
      </c>
      <c r="D221" t="s">
        <v>15097</v>
      </c>
      <c r="E221" t="s">
        <v>43</v>
      </c>
      <c r="F221">
        <v>1696</v>
      </c>
      <c r="G221">
        <v>4.3575448000000003E-2</v>
      </c>
      <c r="H221">
        <v>4998</v>
      </c>
      <c r="I221">
        <v>52241</v>
      </c>
      <c r="J221">
        <v>9.5671982000000003E-2</v>
      </c>
      <c r="K221">
        <v>-5.2096534E-2</v>
      </c>
      <c r="L221">
        <v>-3302</v>
      </c>
      <c r="M221">
        <v>0.339335734</v>
      </c>
      <c r="N221">
        <v>0.45546718000000003</v>
      </c>
      <c r="O221">
        <f>VLOOKUP(A221,Sheet1!$A$1:$B$600,2,FALSE)</f>
        <v>66720</v>
      </c>
      <c r="P221">
        <f>IF(G221&gt;0.5,2,IF(G221&gt;0.2,IF(F221/O221&gt;0.125,1,0),0))</f>
        <v>0</v>
      </c>
      <c r="Q221" t="str">
        <f>MID(B221,2,LEN(B221)-3)</f>
        <v>75</v>
      </c>
      <c r="R221" t="s">
        <v>8812</v>
      </c>
      <c r="S221">
        <f t="shared" si="3"/>
        <v>38920.999733611454</v>
      </c>
    </row>
    <row r="222" spans="1:19">
      <c r="A222" t="s">
        <v>4956</v>
      </c>
      <c r="B222" t="s">
        <v>16204</v>
      </c>
      <c r="C222" t="s">
        <v>43</v>
      </c>
      <c r="D222" t="s">
        <v>15098</v>
      </c>
      <c r="E222" t="s">
        <v>43</v>
      </c>
      <c r="F222">
        <v>1619</v>
      </c>
      <c r="G222">
        <v>3.6644712000000003E-2</v>
      </c>
      <c r="H222">
        <v>6188</v>
      </c>
      <c r="I222">
        <v>56074</v>
      </c>
      <c r="J222">
        <v>0.110354175</v>
      </c>
      <c r="K222">
        <v>-7.3709463000000003E-2</v>
      </c>
      <c r="L222">
        <v>-4569</v>
      </c>
      <c r="M222">
        <v>0.26163542299999998</v>
      </c>
      <c r="N222">
        <v>0.33206456899999998</v>
      </c>
      <c r="O222">
        <f>VLOOKUP(A222,Sheet1!$A$1:$B$600,2,FALSE)</f>
        <v>69530</v>
      </c>
      <c r="P222">
        <f>IF(G222&gt;0.5,2,IF(G222&gt;0.2,IF(F222/O222&gt;0.125,1,0),0))</f>
        <v>0</v>
      </c>
      <c r="Q222" t="str">
        <f>MID(B222,2,LEN(B222)-3)</f>
        <v>75</v>
      </c>
      <c r="R222" t="s">
        <v>8813</v>
      </c>
      <c r="S222">
        <f t="shared" si="3"/>
        <v>44180.999430422591</v>
      </c>
    </row>
    <row r="223" spans="1:19">
      <c r="A223" t="s">
        <v>4968</v>
      </c>
      <c r="B223" t="s">
        <v>16205</v>
      </c>
      <c r="C223" t="s">
        <v>43</v>
      </c>
      <c r="D223" t="s">
        <v>15099</v>
      </c>
      <c r="E223" t="s">
        <v>43</v>
      </c>
      <c r="F223">
        <v>1985</v>
      </c>
      <c r="G223">
        <v>4.4252720000000002E-2</v>
      </c>
      <c r="H223">
        <v>6730</v>
      </c>
      <c r="I223">
        <v>57188</v>
      </c>
      <c r="J223">
        <v>0.11768203100000001</v>
      </c>
      <c r="K223">
        <v>-7.3429310999999997E-2</v>
      </c>
      <c r="L223">
        <v>-4745</v>
      </c>
      <c r="M223">
        <v>0.29494799399999999</v>
      </c>
      <c r="N223">
        <v>0.37603633600000003</v>
      </c>
      <c r="O223">
        <f>VLOOKUP(A223,Sheet1!$A$1:$B$600,2,FALSE)</f>
        <v>71312</v>
      </c>
      <c r="P223">
        <f>IF(G223&gt;0.5,2,IF(G223&gt;0.2,IF(F223/O223&gt;0.125,1,0),0))</f>
        <v>0</v>
      </c>
      <c r="Q223" t="str">
        <f>MID(B223,2,LEN(B223)-3)</f>
        <v>75</v>
      </c>
      <c r="R223" t="s">
        <v>8814</v>
      </c>
      <c r="S223">
        <f t="shared" si="3"/>
        <v>44855.999811988957</v>
      </c>
    </row>
    <row r="224" spans="1:19">
      <c r="A224" t="s">
        <v>4981</v>
      </c>
      <c r="B224" t="s">
        <v>16206</v>
      </c>
      <c r="C224" t="s">
        <v>43</v>
      </c>
      <c r="D224" t="s">
        <v>15100</v>
      </c>
      <c r="E224" t="s">
        <v>43</v>
      </c>
      <c r="F224">
        <v>1732</v>
      </c>
      <c r="G224">
        <v>3.8127105000000001E-2</v>
      </c>
      <c r="H224">
        <v>6454</v>
      </c>
      <c r="I224">
        <v>57789</v>
      </c>
      <c r="J224">
        <v>0.11168215400000001</v>
      </c>
      <c r="K224">
        <v>-7.3555048999999997E-2</v>
      </c>
      <c r="L224">
        <v>-4722</v>
      </c>
      <c r="M224">
        <v>0.26836070699999998</v>
      </c>
      <c r="N224">
        <v>0.34138941299999997</v>
      </c>
      <c r="O224">
        <f>VLOOKUP(A224,Sheet1!$A$1:$B$600,2,FALSE)</f>
        <v>72599</v>
      </c>
      <c r="P224">
        <f>IF(G224&gt;0.5,2,IF(G224&gt;0.2,IF(F224/O224&gt;0.125,1,0),0))</f>
        <v>0</v>
      </c>
      <c r="Q224" t="str">
        <f>MID(B224,2,LEN(B224)-3)</f>
        <v>75</v>
      </c>
      <c r="R224" t="s">
        <v>8815</v>
      </c>
      <c r="S224">
        <f t="shared" si="3"/>
        <v>45427.00003055569</v>
      </c>
    </row>
    <row r="225" spans="1:19">
      <c r="A225" t="s">
        <v>4994</v>
      </c>
      <c r="B225" t="s">
        <v>16207</v>
      </c>
      <c r="C225" t="s">
        <v>43</v>
      </c>
      <c r="D225" t="s">
        <v>15101</v>
      </c>
      <c r="E225" t="s">
        <v>43</v>
      </c>
      <c r="F225">
        <v>943</v>
      </c>
      <c r="G225">
        <v>2.3814334E-2</v>
      </c>
      <c r="H225">
        <v>4952</v>
      </c>
      <c r="I225">
        <v>55872</v>
      </c>
      <c r="J225">
        <v>8.8631157000000002E-2</v>
      </c>
      <c r="K225">
        <v>-6.4816822999999996E-2</v>
      </c>
      <c r="L225">
        <v>-4009</v>
      </c>
      <c r="M225">
        <v>0.19042811000000001</v>
      </c>
      <c r="N225">
        <v>0.26869032199999998</v>
      </c>
      <c r="O225">
        <f>VLOOKUP(A225,Sheet1!$A$1:$B$600,2,FALSE)</f>
        <v>69895</v>
      </c>
      <c r="P225">
        <f>IF(G225&gt;0.5,2,IF(G225&gt;0.2,IF(F225/O225&gt;0.125,1,0),0))</f>
        <v>0</v>
      </c>
      <c r="Q225" t="str">
        <f>MID(B225,2,LEN(B225)-3)</f>
        <v>75</v>
      </c>
      <c r="R225" t="s">
        <v>8816</v>
      </c>
      <c r="S225">
        <f t="shared" si="3"/>
        <v>39598.000095236763</v>
      </c>
    </row>
    <row r="226" spans="1:19">
      <c r="A226" t="s">
        <v>5009</v>
      </c>
      <c r="B226" t="s">
        <v>16208</v>
      </c>
      <c r="C226" t="s">
        <v>43</v>
      </c>
      <c r="D226" t="s">
        <v>15102</v>
      </c>
      <c r="E226" t="s">
        <v>43</v>
      </c>
      <c r="F226">
        <v>1344</v>
      </c>
      <c r="G226">
        <v>3.1819687999999999E-2</v>
      </c>
      <c r="H226">
        <v>4147</v>
      </c>
      <c r="I226">
        <v>57745</v>
      </c>
      <c r="J226">
        <v>7.1815742000000002E-2</v>
      </c>
      <c r="K226">
        <v>-3.9996052999999997E-2</v>
      </c>
      <c r="L226">
        <v>-2803</v>
      </c>
      <c r="M226">
        <v>0.32408970300000001</v>
      </c>
      <c r="N226">
        <v>0.44307400699999999</v>
      </c>
      <c r="O226">
        <f>VLOOKUP(A226,Sheet1!$A$1:$B$600,2,FALSE)</f>
        <v>73938</v>
      </c>
      <c r="P226">
        <f>IF(G226&gt;0.5,2,IF(G226&gt;0.2,IF(F226/O226&gt;0.125,1,0),0))</f>
        <v>0</v>
      </c>
      <c r="Q226" t="str">
        <f>MID(B226,2,LEN(B226)-3)</f>
        <v>75</v>
      </c>
      <c r="R226" t="s">
        <v>8817</v>
      </c>
      <c r="S226">
        <f t="shared" si="3"/>
        <v>42238.000573732839</v>
      </c>
    </row>
    <row r="227" spans="1:19">
      <c r="A227" t="s">
        <v>5025</v>
      </c>
      <c r="B227" t="s">
        <v>16209</v>
      </c>
      <c r="C227" t="s">
        <v>43</v>
      </c>
      <c r="D227" t="s">
        <v>15103</v>
      </c>
      <c r="E227" t="s">
        <v>43</v>
      </c>
      <c r="F227">
        <v>1071</v>
      </c>
      <c r="G227">
        <v>2.9709561999999998E-2</v>
      </c>
      <c r="H227">
        <v>3432</v>
      </c>
      <c r="I227">
        <v>51019</v>
      </c>
      <c r="J227">
        <v>6.7269056999999993E-2</v>
      </c>
      <c r="K227">
        <v>-3.7559494999999998E-2</v>
      </c>
      <c r="L227">
        <v>-2361</v>
      </c>
      <c r="M227">
        <v>0.31206293699999998</v>
      </c>
      <c r="N227">
        <v>0.441652722</v>
      </c>
      <c r="O227">
        <f>VLOOKUP(A227,Sheet1!$A$1:$B$600,2,FALSE)</f>
        <v>66230</v>
      </c>
      <c r="P227">
        <f>IF(G227&gt;0.5,2,IF(G227&gt;0.2,IF(F227/O227&gt;0.125,1,0),0))</f>
        <v>0</v>
      </c>
      <c r="Q227" t="str">
        <f>MID(B227,2,LEN(B227)-3)</f>
        <v>75</v>
      </c>
      <c r="R227" t="s">
        <v>8818</v>
      </c>
      <c r="S227">
        <f t="shared" si="3"/>
        <v>36048.999981891357</v>
      </c>
    </row>
    <row r="228" spans="1:19">
      <c r="A228" t="s">
        <v>5044</v>
      </c>
      <c r="B228" t="s">
        <v>16210</v>
      </c>
      <c r="C228" t="s">
        <v>43</v>
      </c>
      <c r="D228" t="s">
        <v>15104</v>
      </c>
      <c r="E228" t="s">
        <v>43</v>
      </c>
      <c r="F228">
        <v>558</v>
      </c>
      <c r="G228">
        <v>1.9530977000000001E-2</v>
      </c>
      <c r="H228">
        <v>2527</v>
      </c>
      <c r="I228">
        <v>41415</v>
      </c>
      <c r="J228">
        <v>6.1016540000000001E-2</v>
      </c>
      <c r="K228">
        <v>-4.1485563000000003E-2</v>
      </c>
      <c r="L228">
        <v>-1969</v>
      </c>
      <c r="M228">
        <v>0.22081519599999999</v>
      </c>
      <c r="N228">
        <v>0.32009315100000002</v>
      </c>
      <c r="O228">
        <f>VLOOKUP(A228,Sheet1!$A$1:$B$600,2,FALSE)</f>
        <v>55057</v>
      </c>
      <c r="P228">
        <f>IF(G228&gt;0.5,2,IF(G228&gt;0.2,IF(F228/O228&gt;0.125,1,0),0))</f>
        <v>0</v>
      </c>
      <c r="Q228" t="str">
        <f>MID(B228,2,LEN(B228)-3)</f>
        <v>75</v>
      </c>
      <c r="R228" t="s">
        <v>8819</v>
      </c>
      <c r="S228">
        <f t="shared" si="3"/>
        <v>28569.999340022772</v>
      </c>
    </row>
    <row r="229" spans="1:19">
      <c r="A229" t="s">
        <v>5062</v>
      </c>
      <c r="B229" t="s">
        <v>16211</v>
      </c>
      <c r="C229" t="s">
        <v>43</v>
      </c>
      <c r="D229" t="s">
        <v>15105</v>
      </c>
      <c r="E229" t="s">
        <v>43</v>
      </c>
      <c r="F229">
        <v>1113</v>
      </c>
      <c r="G229">
        <v>2.9225639000000001E-2</v>
      </c>
      <c r="H229">
        <v>4377</v>
      </c>
      <c r="I229">
        <v>51073</v>
      </c>
      <c r="J229">
        <v>8.5700860000000004E-2</v>
      </c>
      <c r="K229">
        <v>-5.6475220999999999E-2</v>
      </c>
      <c r="L229">
        <v>-3264</v>
      </c>
      <c r="M229">
        <v>0.25428375600000003</v>
      </c>
      <c r="N229">
        <v>0.34101920200000002</v>
      </c>
      <c r="O229">
        <f>VLOOKUP(A229,Sheet1!$A$1:$B$600,2,FALSE)</f>
        <v>64943</v>
      </c>
      <c r="P229">
        <f>IF(G229&gt;0.5,2,IF(G229&gt;0.2,IF(F229/O229&gt;0.125,1,0),0))</f>
        <v>0</v>
      </c>
      <c r="Q229" t="str">
        <f>MID(B229,2,LEN(B229)-3)</f>
        <v>75</v>
      </c>
      <c r="R229" t="s">
        <v>8820</v>
      </c>
      <c r="S229">
        <f t="shared" si="3"/>
        <v>38082.999656568674</v>
      </c>
    </row>
    <row r="230" spans="1:19">
      <c r="A230" t="s">
        <v>5075</v>
      </c>
      <c r="B230" t="s">
        <v>16212</v>
      </c>
      <c r="C230" t="s">
        <v>43</v>
      </c>
      <c r="D230" t="s">
        <v>15106</v>
      </c>
      <c r="E230" t="s">
        <v>43</v>
      </c>
      <c r="F230">
        <v>1303</v>
      </c>
      <c r="G230">
        <v>3.5495382999999998E-2</v>
      </c>
      <c r="H230">
        <v>4900</v>
      </c>
      <c r="I230">
        <v>50770</v>
      </c>
      <c r="J230">
        <v>9.6513689E-2</v>
      </c>
      <c r="K230">
        <v>-6.1018307000000001E-2</v>
      </c>
      <c r="L230">
        <v>-3597</v>
      </c>
      <c r="M230">
        <v>0.26591836699999999</v>
      </c>
      <c r="N230">
        <v>0.36777562800000002</v>
      </c>
      <c r="O230">
        <f>VLOOKUP(A230,Sheet1!$A$1:$B$600,2,FALSE)</f>
        <v>64797</v>
      </c>
      <c r="P230">
        <f>IF(G230&gt;0.5,2,IF(G230&gt;0.2,IF(F230/O230&gt;0.125,1,0),0))</f>
        <v>0</v>
      </c>
      <c r="Q230" t="str">
        <f>MID(B230,2,LEN(B230)-3)</f>
        <v>76</v>
      </c>
      <c r="R230" t="s">
        <v>8821</v>
      </c>
      <c r="S230">
        <f t="shared" si="3"/>
        <v>36708.999590172054</v>
      </c>
    </row>
    <row r="231" spans="1:19">
      <c r="A231" t="s">
        <v>5090</v>
      </c>
      <c r="B231" t="s">
        <v>16213</v>
      </c>
      <c r="C231" t="s">
        <v>43</v>
      </c>
      <c r="D231" t="s">
        <v>15107</v>
      </c>
      <c r="E231" t="s">
        <v>43</v>
      </c>
      <c r="F231">
        <v>2110</v>
      </c>
      <c r="G231">
        <v>3.8581092999999997E-2</v>
      </c>
      <c r="H231">
        <v>7682</v>
      </c>
      <c r="I231">
        <v>74940</v>
      </c>
      <c r="J231">
        <v>0.10250867399999999</v>
      </c>
      <c r="K231">
        <v>-6.3927579999999998E-2</v>
      </c>
      <c r="L231">
        <v>-5572</v>
      </c>
      <c r="M231">
        <v>0.27466805500000002</v>
      </c>
      <c r="N231">
        <v>0.376369063</v>
      </c>
      <c r="O231">
        <f>VLOOKUP(A231,Sheet1!$A$1:$B$600,2,FALSE)</f>
        <v>91527</v>
      </c>
      <c r="P231">
        <f>IF(G231&gt;0.5,2,IF(G231&gt;0.2,IF(F231/O231&gt;0.125,1,0),0))</f>
        <v>0</v>
      </c>
      <c r="Q231" t="str">
        <f>MID(B231,2,LEN(B231)-3)</f>
        <v>76</v>
      </c>
      <c r="R231" t="s">
        <v>8822</v>
      </c>
      <c r="S231">
        <f t="shared" si="3"/>
        <v>54690.000617660058</v>
      </c>
    </row>
    <row r="232" spans="1:19">
      <c r="A232" t="s">
        <v>5096</v>
      </c>
      <c r="B232" t="s">
        <v>16214</v>
      </c>
      <c r="C232" t="s">
        <v>43</v>
      </c>
      <c r="D232" t="s">
        <v>15108</v>
      </c>
      <c r="E232" t="s">
        <v>43</v>
      </c>
      <c r="F232">
        <v>1418</v>
      </c>
      <c r="G232">
        <v>3.8604992999999997E-2</v>
      </c>
      <c r="H232">
        <v>3520</v>
      </c>
      <c r="I232">
        <v>54657</v>
      </c>
      <c r="J232">
        <v>6.4401632E-2</v>
      </c>
      <c r="K232">
        <v>-2.5796639E-2</v>
      </c>
      <c r="L232">
        <v>-2102</v>
      </c>
      <c r="M232">
        <v>0.40284090900000002</v>
      </c>
      <c r="N232">
        <v>0.59944122300000002</v>
      </c>
      <c r="O232">
        <f>VLOOKUP(A232,Sheet1!$A$1:$B$600,2,FALSE)</f>
        <v>69261</v>
      </c>
      <c r="P232">
        <f>IF(G232&gt;0.5,2,IF(G232&gt;0.2,IF(F232/O232&gt;0.125,1,0),0))</f>
        <v>0</v>
      </c>
      <c r="Q232" t="str">
        <f>MID(B232,2,LEN(B232)-3)</f>
        <v>76</v>
      </c>
      <c r="R232" t="s">
        <v>8823</v>
      </c>
      <c r="S232">
        <f t="shared" si="3"/>
        <v>36731.000054837466</v>
      </c>
    </row>
    <row r="233" spans="1:19">
      <c r="A233" t="s">
        <v>5123</v>
      </c>
      <c r="B233" t="s">
        <v>16217</v>
      </c>
      <c r="C233" t="s">
        <v>43</v>
      </c>
      <c r="D233" t="s">
        <v>15109</v>
      </c>
      <c r="E233" t="s">
        <v>43</v>
      </c>
      <c r="F233">
        <v>1246</v>
      </c>
      <c r="G233">
        <v>1.9084671000000001E-2</v>
      </c>
      <c r="H233">
        <v>6142</v>
      </c>
      <c r="I233">
        <v>88144</v>
      </c>
      <c r="J233">
        <v>6.9681430000000003E-2</v>
      </c>
      <c r="K233">
        <v>-5.0596758999999998E-2</v>
      </c>
      <c r="L233">
        <v>-4896</v>
      </c>
      <c r="M233">
        <v>0.202865516</v>
      </c>
      <c r="N233">
        <v>0.27388460399999998</v>
      </c>
      <c r="O233">
        <f>VLOOKUP(A233,Sheet1!$A$1:$B$600,2,FALSE)</f>
        <v>110300</v>
      </c>
      <c r="P233">
        <f>IF(G233&gt;0.5,2,IF(G233&gt;0.2,IF(F233/O233&gt;0.125,1,0),0))</f>
        <v>0</v>
      </c>
      <c r="Q233" t="str">
        <f>MID(B233,2,LEN(B233)-3)</f>
        <v>76</v>
      </c>
      <c r="R233" t="s">
        <v>8826</v>
      </c>
      <c r="S233">
        <f t="shared" si="3"/>
        <v>65287.999987005278</v>
      </c>
    </row>
    <row r="234" spans="1:19">
      <c r="A234" t="s">
        <v>5153</v>
      </c>
      <c r="B234" t="s">
        <v>16220</v>
      </c>
      <c r="C234" t="s">
        <v>43</v>
      </c>
      <c r="D234" t="s">
        <v>15110</v>
      </c>
      <c r="E234" t="s">
        <v>43</v>
      </c>
      <c r="F234">
        <v>910</v>
      </c>
      <c r="G234">
        <v>1.6771102E-2</v>
      </c>
      <c r="H234">
        <v>5816</v>
      </c>
      <c r="I234">
        <v>75076</v>
      </c>
      <c r="J234">
        <v>7.7468166000000005E-2</v>
      </c>
      <c r="K234">
        <v>-6.0697063000000002E-2</v>
      </c>
      <c r="L234">
        <v>-4906</v>
      </c>
      <c r="M234">
        <v>0.15646492400000001</v>
      </c>
      <c r="N234">
        <v>0.216490244</v>
      </c>
      <c r="O234">
        <f>VLOOKUP(A234,Sheet1!$A$1:$B$600,2,FALSE)</f>
        <v>92420</v>
      </c>
      <c r="P234">
        <f>IF(G234&gt;0.5,2,IF(G234&gt;0.2,IF(F234/O234&gt;0.125,1,0),0))</f>
        <v>0</v>
      </c>
      <c r="Q234" t="str">
        <f>MID(B234,2,LEN(B234)-3)</f>
        <v>76</v>
      </c>
      <c r="R234" t="s">
        <v>8829</v>
      </c>
      <c r="S234">
        <f t="shared" si="3"/>
        <v>54260.000326752532</v>
      </c>
    </row>
    <row r="235" spans="1:19">
      <c r="A235" t="s">
        <v>5177</v>
      </c>
      <c r="B235" t="s">
        <v>16223</v>
      </c>
      <c r="C235" t="s">
        <v>43</v>
      </c>
      <c r="D235" t="s">
        <v>15111</v>
      </c>
      <c r="E235" t="s">
        <v>43</v>
      </c>
      <c r="F235">
        <v>924</v>
      </c>
      <c r="G235">
        <v>2.0172470000000001E-2</v>
      </c>
      <c r="H235">
        <v>5949</v>
      </c>
      <c r="I235">
        <v>61498</v>
      </c>
      <c r="J235">
        <v>9.6734852999999996E-2</v>
      </c>
      <c r="K235">
        <v>-7.6562382999999998E-2</v>
      </c>
      <c r="L235">
        <v>-5025</v>
      </c>
      <c r="M235">
        <v>0.15532022200000001</v>
      </c>
      <c r="N235">
        <v>0.208533632</v>
      </c>
      <c r="O235">
        <f>VLOOKUP(A235,Sheet1!$A$1:$B$600,2,FALSE)</f>
        <v>78548</v>
      </c>
      <c r="P235">
        <f>IF(G235&gt;0.5,2,IF(G235&gt;0.2,IF(F235/O235&gt;0.125,1,0),0))</f>
        <v>0</v>
      </c>
      <c r="Q235" t="str">
        <f>MID(B235,2,LEN(B235)-3)</f>
        <v>77</v>
      </c>
      <c r="R235" t="s">
        <v>8832</v>
      </c>
      <c r="S235">
        <f t="shared" si="3"/>
        <v>45805.000577519757</v>
      </c>
    </row>
    <row r="236" spans="1:19">
      <c r="A236" t="s">
        <v>5196</v>
      </c>
      <c r="B236" t="s">
        <v>16225</v>
      </c>
      <c r="C236" t="s">
        <v>43</v>
      </c>
      <c r="D236" t="s">
        <v>15112</v>
      </c>
      <c r="E236" t="s">
        <v>43</v>
      </c>
      <c r="F236">
        <v>626</v>
      </c>
      <c r="G236">
        <v>1.2696224000000001E-2</v>
      </c>
      <c r="H236">
        <v>5049</v>
      </c>
      <c r="I236">
        <v>66722</v>
      </c>
      <c r="J236">
        <v>7.5672191999999999E-2</v>
      </c>
      <c r="K236">
        <v>-6.2975967999999993E-2</v>
      </c>
      <c r="L236">
        <v>-4423</v>
      </c>
      <c r="M236">
        <v>0.123984948</v>
      </c>
      <c r="N236">
        <v>0.16777924899999999</v>
      </c>
      <c r="O236">
        <f>VLOOKUP(A236,Sheet1!$A$1:$B$600,2,FALSE)</f>
        <v>85115</v>
      </c>
      <c r="P236">
        <f>IF(G236&gt;0.5,2,IF(G236&gt;0.2,IF(F236/O236&gt;0.125,1,0),0))</f>
        <v>0</v>
      </c>
      <c r="Q236" t="str">
        <f>MID(B236,2,LEN(B236)-3)</f>
        <v>77</v>
      </c>
      <c r="R236" t="s">
        <v>8834</v>
      </c>
      <c r="S236">
        <f t="shared" si="3"/>
        <v>49305.998381881102</v>
      </c>
    </row>
    <row r="237" spans="1:19">
      <c r="A237" t="s">
        <v>5217</v>
      </c>
      <c r="B237" t="s">
        <v>16227</v>
      </c>
      <c r="C237" t="s">
        <v>43</v>
      </c>
      <c r="D237" t="s">
        <v>15113</v>
      </c>
      <c r="E237" t="s">
        <v>43</v>
      </c>
      <c r="F237">
        <v>463</v>
      </c>
      <c r="G237">
        <v>1.0659851999999999E-2</v>
      </c>
      <c r="H237">
        <v>4091</v>
      </c>
      <c r="I237">
        <v>56985</v>
      </c>
      <c r="J237">
        <v>7.1790822000000004E-2</v>
      </c>
      <c r="K237">
        <v>-6.113097E-2</v>
      </c>
      <c r="L237">
        <v>-3628</v>
      </c>
      <c r="M237">
        <v>0.113175263</v>
      </c>
      <c r="N237">
        <v>0.14848488200000001</v>
      </c>
      <c r="O237">
        <f>VLOOKUP(A237,Sheet1!$A$1:$B$600,2,FALSE)</f>
        <v>74061</v>
      </c>
      <c r="P237">
        <f>IF(G237&gt;0.5,2,IF(G237&gt;0.2,IF(F237/O237&gt;0.125,1,0),0))</f>
        <v>0</v>
      </c>
      <c r="Q237" t="str">
        <f>MID(B237,2,LEN(B237)-3)</f>
        <v>77</v>
      </c>
      <c r="R237" t="s">
        <v>8836</v>
      </c>
      <c r="S237">
        <f t="shared" si="3"/>
        <v>43433.998896044715</v>
      </c>
    </row>
    <row r="238" spans="1:19">
      <c r="A238" t="s">
        <v>5236</v>
      </c>
      <c r="B238" t="s">
        <v>16229</v>
      </c>
      <c r="C238" t="s">
        <v>43</v>
      </c>
      <c r="D238" t="s">
        <v>15114</v>
      </c>
      <c r="E238" t="s">
        <v>43</v>
      </c>
      <c r="F238">
        <v>2039</v>
      </c>
      <c r="G238">
        <v>4.6352496999999999E-2</v>
      </c>
      <c r="H238">
        <v>6215</v>
      </c>
      <c r="I238">
        <v>62952</v>
      </c>
      <c r="J238">
        <v>9.8726013000000001E-2</v>
      </c>
      <c r="K238">
        <v>-5.2373516000000002E-2</v>
      </c>
      <c r="L238">
        <v>-4176</v>
      </c>
      <c r="M238">
        <v>0.32807723300000002</v>
      </c>
      <c r="N238">
        <v>0.46950642100000001</v>
      </c>
      <c r="O238">
        <f>VLOOKUP(A238,Sheet1!$A$1:$B$600,2,FALSE)</f>
        <v>82686</v>
      </c>
      <c r="P238">
        <f>IF(G238&gt;0.5,2,IF(G238&gt;0.2,IF(F238/O238&gt;0.125,1,0),0))</f>
        <v>0</v>
      </c>
      <c r="Q238" t="str">
        <f>MID(B238,2,LEN(B238)-3)</f>
        <v>77</v>
      </c>
      <c r="R238" t="s">
        <v>8838</v>
      </c>
      <c r="S238">
        <f t="shared" si="3"/>
        <v>43989.000204239266</v>
      </c>
    </row>
    <row r="239" spans="1:19">
      <c r="A239" t="s">
        <v>5261</v>
      </c>
      <c r="B239" t="s">
        <v>16231</v>
      </c>
      <c r="C239" t="s">
        <v>43</v>
      </c>
      <c r="D239" t="s">
        <v>15115</v>
      </c>
      <c r="E239" t="s">
        <v>43</v>
      </c>
      <c r="F239">
        <v>797</v>
      </c>
      <c r="G239">
        <v>1.9986457999999999E-2</v>
      </c>
      <c r="H239">
        <v>4847</v>
      </c>
      <c r="I239">
        <v>58227</v>
      </c>
      <c r="J239">
        <v>8.3243169000000006E-2</v>
      </c>
      <c r="K239">
        <v>-6.3256710999999993E-2</v>
      </c>
      <c r="L239">
        <v>-4050</v>
      </c>
      <c r="M239">
        <v>0.16443160700000001</v>
      </c>
      <c r="N239">
        <v>0.240097279</v>
      </c>
      <c r="O239">
        <f>VLOOKUP(A239,Sheet1!$A$1:$B$600,2,FALSE)</f>
        <v>78331</v>
      </c>
      <c r="P239">
        <f>IF(G239&gt;0.5,2,IF(G239&gt;0.2,IF(F239/O239&gt;0.125,1,0),0))</f>
        <v>0</v>
      </c>
      <c r="Q239" t="str">
        <f>MID(B239,2,LEN(B239)-3)</f>
        <v>77</v>
      </c>
      <c r="R239" t="s">
        <v>8840</v>
      </c>
      <c r="S239">
        <f t="shared" si="3"/>
        <v>39877.000717185612</v>
      </c>
    </row>
    <row r="240" spans="1:19">
      <c r="A240" t="s">
        <v>5274</v>
      </c>
      <c r="B240" t="s">
        <v>16232</v>
      </c>
      <c r="C240" t="s">
        <v>43</v>
      </c>
      <c r="D240" t="s">
        <v>15116</v>
      </c>
      <c r="E240" t="s">
        <v>43</v>
      </c>
      <c r="F240">
        <v>681</v>
      </c>
      <c r="G240">
        <v>2.1741907000000001E-2</v>
      </c>
      <c r="H240">
        <v>3900</v>
      </c>
      <c r="I240">
        <v>46458</v>
      </c>
      <c r="J240">
        <v>8.3946791000000007E-2</v>
      </c>
      <c r="K240">
        <v>-6.2204884000000002E-2</v>
      </c>
      <c r="L240">
        <v>-3219</v>
      </c>
      <c r="M240">
        <v>0.17461538500000001</v>
      </c>
      <c r="N240">
        <v>0.25899628200000002</v>
      </c>
      <c r="O240">
        <f>VLOOKUP(A240,Sheet1!$A$1:$B$600,2,FALSE)</f>
        <v>62581</v>
      </c>
      <c r="P240">
        <f>IF(G240&gt;0.5,2,IF(G240&gt;0.2,IF(F240/O240&gt;0.125,1,0),0))</f>
        <v>0</v>
      </c>
      <c r="Q240" t="str">
        <f>MID(B240,2,LEN(B240)-3)</f>
        <v>77</v>
      </c>
      <c r="R240" t="s">
        <v>8841</v>
      </c>
      <c r="S240">
        <f t="shared" si="3"/>
        <v>31321.999491580933</v>
      </c>
    </row>
    <row r="241" spans="1:19">
      <c r="A241" t="s">
        <v>5285</v>
      </c>
      <c r="B241" t="s">
        <v>16233</v>
      </c>
      <c r="C241" t="s">
        <v>43</v>
      </c>
      <c r="D241" t="s">
        <v>15117</v>
      </c>
      <c r="E241" t="s">
        <v>43</v>
      </c>
      <c r="F241">
        <v>1558</v>
      </c>
      <c r="G241">
        <v>3.1668597999999999E-2</v>
      </c>
      <c r="H241">
        <v>8143</v>
      </c>
      <c r="I241">
        <v>64023</v>
      </c>
      <c r="J241">
        <v>0.12718866700000001</v>
      </c>
      <c r="K241">
        <v>-9.5520068999999999E-2</v>
      </c>
      <c r="L241">
        <v>-6585</v>
      </c>
      <c r="M241">
        <v>0.19132997700000001</v>
      </c>
      <c r="N241">
        <v>0.24898914799999999</v>
      </c>
      <c r="O241">
        <f>VLOOKUP(A241,Sheet1!$A$1:$B$600,2,FALSE)</f>
        <v>81679</v>
      </c>
      <c r="P241">
        <f>IF(G241&gt;0.5,2,IF(G241&gt;0.2,IF(F241/O241&gt;0.125,1,0),0))</f>
        <v>0</v>
      </c>
      <c r="Q241" t="str">
        <f>MID(B241,2,LEN(B241)-3)</f>
        <v>78</v>
      </c>
      <c r="R241" t="s">
        <v>8842</v>
      </c>
      <c r="S241">
        <f t="shared" si="3"/>
        <v>49196.999500893602</v>
      </c>
    </row>
    <row r="242" spans="1:19">
      <c r="A242" t="s">
        <v>5299</v>
      </c>
      <c r="B242" t="s">
        <v>16234</v>
      </c>
      <c r="C242" t="s">
        <v>43</v>
      </c>
      <c r="D242" t="s">
        <v>15118</v>
      </c>
      <c r="E242" t="s">
        <v>43</v>
      </c>
      <c r="F242">
        <v>2038</v>
      </c>
      <c r="G242">
        <v>3.9431933000000002E-2</v>
      </c>
      <c r="H242">
        <v>8861</v>
      </c>
      <c r="I242">
        <v>65984</v>
      </c>
      <c r="J242">
        <v>0.13429013100000001</v>
      </c>
      <c r="K242">
        <v>-9.4858198000000005E-2</v>
      </c>
      <c r="L242">
        <v>-6823</v>
      </c>
      <c r="M242">
        <v>0.22999661399999999</v>
      </c>
      <c r="N242">
        <v>0.29363239299999999</v>
      </c>
      <c r="O242">
        <f>VLOOKUP(A242,Sheet1!$A$1:$B$600,2,FALSE)</f>
        <v>83179</v>
      </c>
      <c r="P242">
        <f>IF(G242&gt;0.5,2,IF(G242&gt;0.2,IF(F242/O242&gt;0.125,1,0),0))</f>
        <v>0</v>
      </c>
      <c r="Q242" t="str">
        <f>MID(B242,2,LEN(B242)-3)</f>
        <v>78</v>
      </c>
      <c r="R242" t="s">
        <v>8843</v>
      </c>
      <c r="S242">
        <f t="shared" si="3"/>
        <v>51683.999361634131</v>
      </c>
    </row>
    <row r="243" spans="1:19">
      <c r="A243" t="s">
        <v>5327</v>
      </c>
      <c r="B243" t="s">
        <v>16236</v>
      </c>
      <c r="C243" t="s">
        <v>43</v>
      </c>
      <c r="D243" t="s">
        <v>15119</v>
      </c>
      <c r="E243" t="s">
        <v>43</v>
      </c>
      <c r="F243">
        <v>1567</v>
      </c>
      <c r="G243">
        <v>3.4358761000000002E-2</v>
      </c>
      <c r="H243">
        <v>7734</v>
      </c>
      <c r="I243">
        <v>59863</v>
      </c>
      <c r="J243">
        <v>0.12919499500000001</v>
      </c>
      <c r="K243">
        <v>-9.4836235000000005E-2</v>
      </c>
      <c r="L243">
        <v>-6167</v>
      </c>
      <c r="M243">
        <v>0.20261184400000001</v>
      </c>
      <c r="N243">
        <v>0.265944982</v>
      </c>
      <c r="O243">
        <f>VLOOKUP(A243,Sheet1!$A$1:$B$600,2,FALSE)</f>
        <v>76867</v>
      </c>
      <c r="P243">
        <f>IF(G243&gt;0.5,2,IF(G243&gt;0.2,IF(F243/O243&gt;0.125,1,0),0))</f>
        <v>0</v>
      </c>
      <c r="Q243" t="str">
        <f>MID(B243,2,LEN(B243)-3)</f>
        <v>78</v>
      </c>
      <c r="R243" t="s">
        <v>8845</v>
      </c>
      <c r="S243">
        <f t="shared" si="3"/>
        <v>45606.999623764081</v>
      </c>
    </row>
    <row r="244" spans="1:19">
      <c r="A244" t="s">
        <v>5339</v>
      </c>
      <c r="B244" t="s">
        <v>16237</v>
      </c>
      <c r="C244" t="s">
        <v>43</v>
      </c>
      <c r="D244" t="s">
        <v>15120</v>
      </c>
      <c r="E244" t="s">
        <v>43</v>
      </c>
      <c r="F244">
        <v>1560</v>
      </c>
      <c r="G244">
        <v>3.7884306999999999E-2</v>
      </c>
      <c r="H244">
        <v>6421</v>
      </c>
      <c r="I244">
        <v>54993</v>
      </c>
      <c r="J244">
        <v>0.116760315</v>
      </c>
      <c r="K244">
        <v>-7.8876007999999997E-2</v>
      </c>
      <c r="L244">
        <v>-4861</v>
      </c>
      <c r="M244">
        <v>0.24295281099999999</v>
      </c>
      <c r="N244">
        <v>0.32446218700000001</v>
      </c>
      <c r="O244">
        <f>VLOOKUP(A244,Sheet1!$A$1:$B$600,2,FALSE)</f>
        <v>72106</v>
      </c>
      <c r="P244">
        <f>IF(G244&gt;0.5,2,IF(G244&gt;0.2,IF(F244/O244&gt;0.125,1,0),0))</f>
        <v>0</v>
      </c>
      <c r="Q244" t="str">
        <f>MID(B244,2,LEN(B244)-3)</f>
        <v>78</v>
      </c>
      <c r="R244" t="s">
        <v>8846</v>
      </c>
      <c r="S244">
        <f t="shared" si="3"/>
        <v>41178.000167721162</v>
      </c>
    </row>
    <row r="245" spans="1:19">
      <c r="A245" t="s">
        <v>5362</v>
      </c>
      <c r="B245" t="s">
        <v>16239</v>
      </c>
      <c r="C245" t="s">
        <v>43</v>
      </c>
      <c r="D245" t="s">
        <v>15121</v>
      </c>
      <c r="E245" t="s">
        <v>43</v>
      </c>
      <c r="F245">
        <v>1181</v>
      </c>
      <c r="G245">
        <v>2.6927811999999999E-2</v>
      </c>
      <c r="H245">
        <v>6355</v>
      </c>
      <c r="I245">
        <v>60176</v>
      </c>
      <c r="J245">
        <v>0.105606886</v>
      </c>
      <c r="K245">
        <v>-7.8679074000000002E-2</v>
      </c>
      <c r="L245">
        <v>-5174</v>
      </c>
      <c r="M245">
        <v>0.18583792299999999</v>
      </c>
      <c r="N245">
        <v>0.25498159599999998</v>
      </c>
      <c r="O245">
        <f>VLOOKUP(A245,Sheet1!$A$1:$B$600,2,FALSE)</f>
        <v>78360</v>
      </c>
      <c r="P245">
        <f>IF(G245&gt;0.5,2,IF(G245&gt;0.2,IF(F245/O245&gt;0.125,1,0),0))</f>
        <v>0</v>
      </c>
      <c r="Q245" t="str">
        <f>MID(B245,2,LEN(B245)-3)</f>
        <v>78</v>
      </c>
      <c r="R245" t="s">
        <v>8848</v>
      </c>
      <c r="S245">
        <f t="shared" si="3"/>
        <v>43858.000791152284</v>
      </c>
    </row>
    <row r="246" spans="1:19">
      <c r="A246" t="s">
        <v>5377</v>
      </c>
      <c r="B246" t="s">
        <v>16240</v>
      </c>
      <c r="C246" t="s">
        <v>43</v>
      </c>
      <c r="D246" t="s">
        <v>15122</v>
      </c>
      <c r="E246" t="s">
        <v>43</v>
      </c>
      <c r="F246">
        <v>717</v>
      </c>
      <c r="G246">
        <v>1.9151663999999999E-2</v>
      </c>
      <c r="H246">
        <v>3882</v>
      </c>
      <c r="I246">
        <v>53313</v>
      </c>
      <c r="J246">
        <v>7.2815261000000006E-2</v>
      </c>
      <c r="K246">
        <v>-5.3663597E-2</v>
      </c>
      <c r="L246">
        <v>-3165</v>
      </c>
      <c r="M246">
        <v>0.18469860900000001</v>
      </c>
      <c r="N246">
        <v>0.26301717299999999</v>
      </c>
      <c r="O246">
        <f>VLOOKUP(A246,Sheet1!$A$1:$B$600,2,FALSE)</f>
        <v>71093</v>
      </c>
      <c r="P246">
        <f>IF(G246&gt;0.5,2,IF(G246&gt;0.2,IF(F246/O246&gt;0.125,1,0),0))</f>
        <v>0</v>
      </c>
      <c r="Q246" t="str">
        <f>MID(B246,2,LEN(B246)-3)</f>
        <v>78</v>
      </c>
      <c r="R246" t="s">
        <v>8849</v>
      </c>
      <c r="S246">
        <f t="shared" si="3"/>
        <v>37438.000165416437</v>
      </c>
    </row>
    <row r="247" spans="1:19">
      <c r="A247" t="s">
        <v>5398</v>
      </c>
      <c r="B247" t="s">
        <v>16242</v>
      </c>
      <c r="C247" t="s">
        <v>43</v>
      </c>
      <c r="D247" t="s">
        <v>15123</v>
      </c>
      <c r="E247" t="s">
        <v>43</v>
      </c>
      <c r="F247">
        <v>1594</v>
      </c>
      <c r="G247">
        <v>3.0083986E-2</v>
      </c>
      <c r="H247">
        <v>8124</v>
      </c>
      <c r="I247">
        <v>69792</v>
      </c>
      <c r="J247">
        <v>0.11640302600000001</v>
      </c>
      <c r="K247">
        <v>-8.631904E-2</v>
      </c>
      <c r="L247">
        <v>-6530</v>
      </c>
      <c r="M247">
        <v>0.19620876400000001</v>
      </c>
      <c r="N247">
        <v>0.25844676900000002</v>
      </c>
      <c r="O247">
        <f>VLOOKUP(A247,Sheet1!$A$1:$B$600,2,FALSE)</f>
        <v>86781</v>
      </c>
      <c r="P247">
        <f>IF(G247&gt;0.5,2,IF(G247&gt;0.2,IF(F247/O247&gt;0.125,1,0),0))</f>
        <v>0</v>
      </c>
      <c r="Q247" t="str">
        <f>MID(B247,2,LEN(B247)-3)</f>
        <v>78</v>
      </c>
      <c r="R247" t="s">
        <v>8851</v>
      </c>
      <c r="S247">
        <f t="shared" si="3"/>
        <v>52985.000059500097</v>
      </c>
    </row>
    <row r="248" spans="1:19">
      <c r="A248" t="s">
        <v>5411</v>
      </c>
      <c r="B248" t="s">
        <v>16243</v>
      </c>
      <c r="C248" t="s">
        <v>43</v>
      </c>
      <c r="D248" t="s">
        <v>15124</v>
      </c>
      <c r="E248" t="s">
        <v>43</v>
      </c>
      <c r="F248">
        <v>1121</v>
      </c>
      <c r="G248">
        <v>3.0380226999999999E-2</v>
      </c>
      <c r="H248">
        <v>5138</v>
      </c>
      <c r="I248">
        <v>49694</v>
      </c>
      <c r="J248">
        <v>0.103392764</v>
      </c>
      <c r="K248">
        <v>-7.3012537000000002E-2</v>
      </c>
      <c r="L248">
        <v>-4017</v>
      </c>
      <c r="M248">
        <v>0.218178279</v>
      </c>
      <c r="N248">
        <v>0.29383320499999999</v>
      </c>
      <c r="O248">
        <f>VLOOKUP(A248,Sheet1!$A$1:$B$600,2,FALSE)</f>
        <v>65700</v>
      </c>
      <c r="P248">
        <f>IF(G248&gt;0.5,2,IF(G248&gt;0.2,IF(F248/O248&gt;0.125,1,0),0))</f>
        <v>0</v>
      </c>
      <c r="Q248" t="str">
        <f>MID(B248,2,LEN(B248)-3)</f>
        <v>78</v>
      </c>
      <c r="R248" t="s">
        <v>8852</v>
      </c>
      <c r="S248">
        <f t="shared" si="3"/>
        <v>36899.000129261709</v>
      </c>
    </row>
    <row r="249" spans="1:19">
      <c r="A249" t="s">
        <v>5431</v>
      </c>
      <c r="B249" t="s">
        <v>16245</v>
      </c>
      <c r="C249" t="s">
        <v>43</v>
      </c>
      <c r="D249" t="s">
        <v>15125</v>
      </c>
      <c r="E249" t="s">
        <v>43</v>
      </c>
      <c r="F249">
        <v>1682</v>
      </c>
      <c r="G249">
        <v>3.3256881000000002E-2</v>
      </c>
      <c r="H249">
        <v>7890</v>
      </c>
      <c r="I249">
        <v>71674</v>
      </c>
      <c r="J249">
        <v>0.110081759</v>
      </c>
      <c r="K249">
        <v>-7.6824877999999999E-2</v>
      </c>
      <c r="L249">
        <v>-6208</v>
      </c>
      <c r="M249">
        <v>0.21318124199999999</v>
      </c>
      <c r="N249">
        <v>0.30211073100000002</v>
      </c>
      <c r="O249">
        <f>VLOOKUP(A249,Sheet1!$A$1:$B$600,2,FALSE)</f>
        <v>88446</v>
      </c>
      <c r="P249">
        <f>IF(G249&gt;0.5,2,IF(G249&gt;0.2,IF(F249/O249&gt;0.125,1,0),0))</f>
        <v>0</v>
      </c>
      <c r="Q249" t="str">
        <f>MID(B249,2,LEN(B249)-3)</f>
        <v>79</v>
      </c>
      <c r="R249" t="s">
        <v>8854</v>
      </c>
      <c r="S249">
        <f t="shared" si="3"/>
        <v>50575.999595392001</v>
      </c>
    </row>
    <row r="250" spans="1:19">
      <c r="A250" t="s">
        <v>5437</v>
      </c>
      <c r="B250" t="s">
        <v>16246</v>
      </c>
      <c r="C250" t="s">
        <v>43</v>
      </c>
      <c r="D250" t="s">
        <v>15126</v>
      </c>
      <c r="E250" t="s">
        <v>43</v>
      </c>
      <c r="F250">
        <v>1015</v>
      </c>
      <c r="G250">
        <v>1.7857771000000001E-2</v>
      </c>
      <c r="H250">
        <v>7999</v>
      </c>
      <c r="I250">
        <v>80209</v>
      </c>
      <c r="J250">
        <v>9.9726963000000002E-2</v>
      </c>
      <c r="K250">
        <v>-8.1869191999999993E-2</v>
      </c>
      <c r="L250">
        <v>-6984</v>
      </c>
      <c r="M250">
        <v>0.12689086099999999</v>
      </c>
      <c r="N250">
        <v>0.17906663</v>
      </c>
      <c r="O250">
        <f>VLOOKUP(A250,Sheet1!$A$1:$B$600,2,FALSE)</f>
        <v>97215</v>
      </c>
      <c r="P250">
        <f>IF(G250&gt;0.5,2,IF(G250&gt;0.2,IF(F250/O250&gt;0.125,1,0),0))</f>
        <v>0</v>
      </c>
      <c r="Q250" t="str">
        <f>MID(B250,2,LEN(B250)-3)</f>
        <v>79</v>
      </c>
      <c r="R250" t="s">
        <v>8855</v>
      </c>
      <c r="S250">
        <f t="shared" si="3"/>
        <v>56838.000666488551</v>
      </c>
    </row>
    <row r="251" spans="1:19">
      <c r="A251" t="s">
        <v>5446</v>
      </c>
      <c r="B251" t="s">
        <v>16247</v>
      </c>
      <c r="C251" t="s">
        <v>43</v>
      </c>
      <c r="D251" t="s">
        <v>15127</v>
      </c>
      <c r="E251" t="s">
        <v>43</v>
      </c>
      <c r="F251">
        <v>1194</v>
      </c>
      <c r="G251">
        <v>2.3812848000000001E-2</v>
      </c>
      <c r="H251">
        <v>8506</v>
      </c>
      <c r="I251">
        <v>69832</v>
      </c>
      <c r="J251">
        <v>0.121806622</v>
      </c>
      <c r="K251">
        <v>-9.7993774000000006E-2</v>
      </c>
      <c r="L251">
        <v>-7312</v>
      </c>
      <c r="M251">
        <v>0.14037150200000001</v>
      </c>
      <c r="N251">
        <v>0.19549715300000001</v>
      </c>
      <c r="O251">
        <f>VLOOKUP(A251,Sheet1!$A$1:$B$600,2,FALSE)</f>
        <v>85111</v>
      </c>
      <c r="P251">
        <f>IF(G251&gt;0.5,2,IF(G251&gt;0.2,IF(F251/O251&gt;0.125,1,0),0))</f>
        <v>0</v>
      </c>
      <c r="Q251" t="str">
        <f>MID(B251,2,LEN(B251)-3)</f>
        <v>79</v>
      </c>
      <c r="R251" t="s">
        <v>8856</v>
      </c>
      <c r="S251">
        <f t="shared" si="3"/>
        <v>50140.99951421182</v>
      </c>
    </row>
    <row r="252" spans="1:19">
      <c r="A252" t="s">
        <v>5461</v>
      </c>
      <c r="B252" t="s">
        <v>16248</v>
      </c>
      <c r="C252" t="s">
        <v>43</v>
      </c>
      <c r="D252" t="s">
        <v>15223</v>
      </c>
      <c r="E252" t="s">
        <v>43</v>
      </c>
      <c r="F252">
        <v>548</v>
      </c>
      <c r="G252">
        <v>1.172343E-2</v>
      </c>
      <c r="H252">
        <v>4310</v>
      </c>
      <c r="I252">
        <v>66210</v>
      </c>
      <c r="J252">
        <v>6.5095906999999995E-2</v>
      </c>
      <c r="K252">
        <v>-5.3372477000000002E-2</v>
      </c>
      <c r="L252">
        <v>-3762</v>
      </c>
      <c r="M252">
        <v>0.127146172</v>
      </c>
      <c r="N252">
        <v>0.18009472900000001</v>
      </c>
      <c r="O252">
        <f>VLOOKUP(A252,Sheet1!$A$1:$B$600,2,FALSE)</f>
        <v>85137</v>
      </c>
      <c r="P252">
        <f>IF(G252&gt;0.5,2,IF(G252&gt;0.2,IF(F252/O252&gt;0.125,1,0),0))</f>
        <v>0</v>
      </c>
      <c r="Q252" t="str">
        <f>MID(B252,2,LEN(B252)-3)</f>
        <v>80</v>
      </c>
      <c r="R252" t="s">
        <v>8857</v>
      </c>
      <c r="S252">
        <f t="shared" si="3"/>
        <v>46743.998983232726</v>
      </c>
    </row>
    <row r="253" spans="1:19">
      <c r="A253" t="s">
        <v>5477</v>
      </c>
      <c r="B253" t="s">
        <v>16249</v>
      </c>
      <c r="C253" t="s">
        <v>43</v>
      </c>
      <c r="D253" t="s">
        <v>15128</v>
      </c>
      <c r="E253" t="s">
        <v>43</v>
      </c>
      <c r="F253">
        <v>1206</v>
      </c>
      <c r="G253">
        <v>2.8586328000000001E-2</v>
      </c>
      <c r="H253">
        <v>5547</v>
      </c>
      <c r="I253">
        <v>58392</v>
      </c>
      <c r="J253">
        <v>9.4995889999999999E-2</v>
      </c>
      <c r="K253">
        <v>-6.6409562000000005E-2</v>
      </c>
      <c r="L253">
        <v>-4341</v>
      </c>
      <c r="M253">
        <v>0.21741481900000001</v>
      </c>
      <c r="N253">
        <v>0.300921734</v>
      </c>
      <c r="O253">
        <f>VLOOKUP(A253,Sheet1!$A$1:$B$600,2,FALSE)</f>
        <v>75033</v>
      </c>
      <c r="P253">
        <f>IF(G253&gt;0.5,2,IF(G253&gt;0.2,IF(F253/O253&gt;0.125,1,0),0))</f>
        <v>0</v>
      </c>
      <c r="Q253" t="str">
        <f>MID(B253,2,LEN(B253)-3)</f>
        <v>80</v>
      </c>
      <c r="R253" t="s">
        <v>8858</v>
      </c>
      <c r="S253">
        <f t="shared" si="3"/>
        <v>42187.99980186332</v>
      </c>
    </row>
    <row r="254" spans="1:19">
      <c r="A254" t="s">
        <v>5487</v>
      </c>
      <c r="B254" t="s">
        <v>16250</v>
      </c>
      <c r="C254" t="s">
        <v>43</v>
      </c>
      <c r="D254" t="s">
        <v>15129</v>
      </c>
      <c r="E254" t="s">
        <v>43</v>
      </c>
      <c r="F254">
        <v>3456</v>
      </c>
      <c r="G254">
        <v>6.4235529999999999E-2</v>
      </c>
      <c r="H254">
        <v>4351</v>
      </c>
      <c r="I254">
        <v>69978</v>
      </c>
      <c r="J254">
        <v>6.2176684000000003E-2</v>
      </c>
      <c r="K254">
        <v>2.058846E-3</v>
      </c>
      <c r="L254">
        <v>-895</v>
      </c>
      <c r="M254">
        <v>0.794300161</v>
      </c>
      <c r="N254">
        <v>1.0331128329999999</v>
      </c>
      <c r="O254">
        <f>VLOOKUP(A254,Sheet1!$A$1:$B$600,2,FALSE)</f>
        <v>84702</v>
      </c>
      <c r="P254">
        <f>IF(G254&gt;0.5,2,IF(G254&gt;0.2,IF(F254/O254&gt;0.125,1,0),0))</f>
        <v>0</v>
      </c>
      <c r="Q254" t="str">
        <f>MID(B254,2,LEN(B254)-3)</f>
        <v>80</v>
      </c>
      <c r="R254" t="s">
        <v>8859</v>
      </c>
      <c r="S254">
        <f t="shared" si="3"/>
        <v>53802.000232581566</v>
      </c>
    </row>
    <row r="255" spans="1:19">
      <c r="A255" t="s">
        <v>5497</v>
      </c>
      <c r="B255" t="s">
        <v>16251</v>
      </c>
      <c r="C255" t="s">
        <v>43</v>
      </c>
      <c r="D255" t="s">
        <v>15130</v>
      </c>
      <c r="E255" t="s">
        <v>43</v>
      </c>
      <c r="F255">
        <v>3226</v>
      </c>
      <c r="G255">
        <v>6.3074335999999995E-2</v>
      </c>
      <c r="H255">
        <v>5343</v>
      </c>
      <c r="I255">
        <v>68189</v>
      </c>
      <c r="J255">
        <v>7.8355747000000003E-2</v>
      </c>
      <c r="K255">
        <v>-1.528141E-2</v>
      </c>
      <c r="L255">
        <v>-2117</v>
      </c>
      <c r="M255">
        <v>0.60378064799999998</v>
      </c>
      <c r="N255">
        <v>0.80497396799999998</v>
      </c>
      <c r="O255">
        <f>VLOOKUP(A255,Sheet1!$A$1:$B$600,2,FALSE)</f>
        <v>82797</v>
      </c>
      <c r="P255">
        <f>IF(G255&gt;0.5,2,IF(G255&gt;0.2,IF(F255/O255&gt;0.125,1,0),0))</f>
        <v>0</v>
      </c>
      <c r="Q255" t="str">
        <f>MID(B255,2,LEN(B255)-3)</f>
        <v>80</v>
      </c>
      <c r="R255" t="s">
        <v>8860</v>
      </c>
      <c r="S255">
        <f t="shared" si="3"/>
        <v>51146.000173509557</v>
      </c>
    </row>
    <row r="256" spans="1:19">
      <c r="A256" t="s">
        <v>5547</v>
      </c>
      <c r="B256" t="s">
        <v>16256</v>
      </c>
      <c r="C256" t="s">
        <v>43</v>
      </c>
      <c r="D256" t="s">
        <v>15131</v>
      </c>
      <c r="E256" t="s">
        <v>43</v>
      </c>
      <c r="F256">
        <v>1071</v>
      </c>
      <c r="G256">
        <v>1.9806192E-2</v>
      </c>
      <c r="H256">
        <v>6043</v>
      </c>
      <c r="I256">
        <v>71500</v>
      </c>
      <c r="J256">
        <v>8.4517483000000004E-2</v>
      </c>
      <c r="K256">
        <v>-6.4711291000000004E-2</v>
      </c>
      <c r="L256">
        <v>-4972</v>
      </c>
      <c r="M256">
        <v>0.17722985299999999</v>
      </c>
      <c r="N256">
        <v>0.234344315</v>
      </c>
      <c r="O256">
        <f>VLOOKUP(A256,Sheet1!$A$1:$B$600,2,FALSE)</f>
        <v>86113</v>
      </c>
      <c r="P256">
        <f>IF(G256&gt;0.5,2,IF(G256&gt;0.2,IF(F256/O256&gt;0.125,1,0),0))</f>
        <v>0</v>
      </c>
      <c r="Q256" t="str">
        <f>MID(B256,2,LEN(B256)-3)</f>
        <v>82</v>
      </c>
      <c r="R256" t="s">
        <v>8865</v>
      </c>
      <c r="S256">
        <f t="shared" si="3"/>
        <v>54073.998676777446</v>
      </c>
    </row>
    <row r="257" spans="1:19">
      <c r="A257" t="s">
        <v>5569</v>
      </c>
      <c r="B257" t="s">
        <v>16258</v>
      </c>
      <c r="C257" t="s">
        <v>43</v>
      </c>
      <c r="D257" t="s">
        <v>15132</v>
      </c>
      <c r="E257" t="s">
        <v>43</v>
      </c>
      <c r="F257">
        <v>909</v>
      </c>
      <c r="G257">
        <v>2.2732957000000002E-2</v>
      </c>
      <c r="H257">
        <v>4056</v>
      </c>
      <c r="I257">
        <v>56199</v>
      </c>
      <c r="J257">
        <v>7.2172103000000001E-2</v>
      </c>
      <c r="K257">
        <v>-4.9439146000000003E-2</v>
      </c>
      <c r="L257">
        <v>-3147</v>
      </c>
      <c r="M257">
        <v>0.224112426</v>
      </c>
      <c r="N257">
        <v>0.3149826</v>
      </c>
      <c r="O257">
        <f>VLOOKUP(A257,Sheet1!$A$1:$B$600,2,FALSE)</f>
        <v>73594</v>
      </c>
      <c r="P257">
        <f>IF(G257&gt;0.5,2,IF(G257&gt;0.2,IF(F257/O257&gt;0.125,1,0),0))</f>
        <v>0</v>
      </c>
      <c r="Q257" t="str">
        <f>MID(B257,2,LEN(B257)-3)</f>
        <v>83</v>
      </c>
      <c r="R257" t="s">
        <v>8867</v>
      </c>
      <c r="S257">
        <f t="shared" si="3"/>
        <v>39985.999181716659</v>
      </c>
    </row>
    <row r="258" spans="1:19">
      <c r="A258" t="s">
        <v>5579</v>
      </c>
      <c r="B258" t="s">
        <v>16259</v>
      </c>
      <c r="C258" t="s">
        <v>43</v>
      </c>
      <c r="D258" t="s">
        <v>15133</v>
      </c>
      <c r="E258" t="s">
        <v>43</v>
      </c>
      <c r="F258">
        <v>607</v>
      </c>
      <c r="G258">
        <v>1.2647678000000001E-2</v>
      </c>
      <c r="H258">
        <v>4691</v>
      </c>
      <c r="I258">
        <v>68421</v>
      </c>
      <c r="J258">
        <v>6.8560821999999993E-2</v>
      </c>
      <c r="K258">
        <v>-5.5913143999999998E-2</v>
      </c>
      <c r="L258">
        <v>-4084</v>
      </c>
      <c r="M258">
        <v>0.12939671699999999</v>
      </c>
      <c r="N258">
        <v>0.184473835</v>
      </c>
      <c r="O258">
        <f>VLOOKUP(A258,Sheet1!$A$1:$B$600,2,FALSE)</f>
        <v>87294</v>
      </c>
      <c r="P258">
        <f>IF(G258&gt;0.5,2,IF(G258&gt;0.2,IF(F258/O258&gt;0.125,1,0),0))</f>
        <v>0</v>
      </c>
      <c r="Q258" t="str">
        <f>MID(B258,2,LEN(B258)-3)</f>
        <v>83</v>
      </c>
      <c r="R258" t="s">
        <v>8868</v>
      </c>
      <c r="S258">
        <f t="shared" si="3"/>
        <v>47992.999189258291</v>
      </c>
    </row>
    <row r="259" spans="1:19">
      <c r="A259" t="s">
        <v>5608</v>
      </c>
      <c r="B259" t="s">
        <v>16262</v>
      </c>
      <c r="C259" t="s">
        <v>43</v>
      </c>
      <c r="D259" t="s">
        <v>15134</v>
      </c>
      <c r="E259" t="s">
        <v>43</v>
      </c>
      <c r="F259">
        <v>3362</v>
      </c>
      <c r="G259">
        <v>6.4793401E-2</v>
      </c>
      <c r="H259">
        <v>4725</v>
      </c>
      <c r="I259">
        <v>72656</v>
      </c>
      <c r="J259">
        <v>6.5032482000000003E-2</v>
      </c>
      <c r="K259">
        <v>-2.3908100000000001E-4</v>
      </c>
      <c r="L259">
        <v>-1363</v>
      </c>
      <c r="M259">
        <v>0.71153439200000002</v>
      </c>
      <c r="N259">
        <v>0.99632367300000002</v>
      </c>
      <c r="O259">
        <f>VLOOKUP(A259,Sheet1!$A$1:$B$600,2,FALSE)</f>
        <v>91027</v>
      </c>
      <c r="P259">
        <f>IF(G259&gt;0.5,2,IF(G259&gt;0.2,IF(F259/O259&gt;0.125,1,0),0))</f>
        <v>0</v>
      </c>
      <c r="Q259" t="str">
        <f>MID(B259,2,LEN(B259)-3)</f>
        <v>83</v>
      </c>
      <c r="R259" t="s">
        <v>8871</v>
      </c>
      <c r="S259">
        <f t="shared" ref="S259:S322" si="4">F259/G259</f>
        <v>51888.00013754487</v>
      </c>
    </row>
    <row r="260" spans="1:19">
      <c r="A260" t="s">
        <v>5660</v>
      </c>
      <c r="B260" t="s">
        <v>16266</v>
      </c>
      <c r="C260" t="s">
        <v>43</v>
      </c>
      <c r="D260" t="s">
        <v>15135</v>
      </c>
      <c r="E260" t="s">
        <v>43</v>
      </c>
      <c r="F260">
        <v>731</v>
      </c>
      <c r="G260">
        <v>1.8063655000000001E-2</v>
      </c>
      <c r="H260">
        <v>3635</v>
      </c>
      <c r="I260">
        <v>56249</v>
      </c>
      <c r="J260">
        <v>6.4623370999999999E-2</v>
      </c>
      <c r="K260">
        <v>-4.6559716000000001E-2</v>
      </c>
      <c r="L260">
        <v>-2904</v>
      </c>
      <c r="M260">
        <v>0.20110041300000001</v>
      </c>
      <c r="N260">
        <v>0.27952201999999998</v>
      </c>
      <c r="O260">
        <f>VLOOKUP(A260,Sheet1!$A$1:$B$600,2,FALSE)</f>
        <v>72480</v>
      </c>
      <c r="P260">
        <f>IF(G260&gt;0.5,2,IF(G260&gt;0.2,IF(F260/O260&gt;0.125,1,0),0))</f>
        <v>0</v>
      </c>
      <c r="Q260" t="str">
        <f>MID(B260,2,LEN(B260)-3)</f>
        <v>84</v>
      </c>
      <c r="R260" t="s">
        <v>8875</v>
      </c>
      <c r="S260">
        <f t="shared" si="4"/>
        <v>40468.000523703537</v>
      </c>
    </row>
    <row r="261" spans="1:19">
      <c r="A261" t="s">
        <v>5680</v>
      </c>
      <c r="B261" t="s">
        <v>16268</v>
      </c>
      <c r="C261" t="s">
        <v>43</v>
      </c>
      <c r="D261" t="s">
        <v>15136</v>
      </c>
      <c r="E261" t="s">
        <v>43</v>
      </c>
      <c r="F261">
        <v>712</v>
      </c>
      <c r="G261">
        <v>1.6258676999999999E-2</v>
      </c>
      <c r="H261">
        <v>3705</v>
      </c>
      <c r="I261">
        <v>57807</v>
      </c>
      <c r="J261">
        <v>6.4092583999999994E-2</v>
      </c>
      <c r="K261">
        <v>-4.7833907000000002E-2</v>
      </c>
      <c r="L261">
        <v>-2993</v>
      </c>
      <c r="M261">
        <v>0.19217274000000001</v>
      </c>
      <c r="N261">
        <v>0.253674862</v>
      </c>
      <c r="O261">
        <f>VLOOKUP(A261,Sheet1!$A$1:$B$600,2,FALSE)</f>
        <v>70918</v>
      </c>
      <c r="P261">
        <f>IF(G261&gt;0.5,2,IF(G261&gt;0.2,IF(F261/O261&gt;0.125,1,0),0))</f>
        <v>0</v>
      </c>
      <c r="Q261" t="str">
        <f>MID(B261,2,LEN(B261)-3)</f>
        <v>84</v>
      </c>
      <c r="R261" t="s">
        <v>8877</v>
      </c>
      <c r="S261">
        <f t="shared" si="4"/>
        <v>43792.001034278495</v>
      </c>
    </row>
    <row r="262" spans="1:19">
      <c r="A262" t="s">
        <v>5686</v>
      </c>
      <c r="B262" t="s">
        <v>16269</v>
      </c>
      <c r="C262" t="s">
        <v>43</v>
      </c>
      <c r="D262" t="s">
        <v>15137</v>
      </c>
      <c r="E262" t="s">
        <v>43</v>
      </c>
      <c r="F262">
        <v>724</v>
      </c>
      <c r="G262">
        <v>1.3879038E-2</v>
      </c>
      <c r="H262">
        <v>4800</v>
      </c>
      <c r="I262">
        <v>69735</v>
      </c>
      <c r="J262">
        <v>6.8832007000000001E-2</v>
      </c>
      <c r="K262">
        <v>-5.4952968999999997E-2</v>
      </c>
      <c r="L262">
        <v>-4076</v>
      </c>
      <c r="M262">
        <v>0.15083333300000001</v>
      </c>
      <c r="N262">
        <v>0.201636394</v>
      </c>
      <c r="O262">
        <f>VLOOKUP(A262,Sheet1!$A$1:$B$600,2,FALSE)</f>
        <v>86087</v>
      </c>
      <c r="P262">
        <f>IF(G262&gt;0.5,2,IF(G262&gt;0.2,IF(F262/O262&gt;0.125,1,0),0))</f>
        <v>0</v>
      </c>
      <c r="Q262" t="str">
        <f>MID(B262,2,LEN(B262)-3)</f>
        <v>84</v>
      </c>
      <c r="R262" t="s">
        <v>8878</v>
      </c>
      <c r="S262">
        <f t="shared" si="4"/>
        <v>52164.99875567745</v>
      </c>
    </row>
    <row r="263" spans="1:19">
      <c r="A263" t="s">
        <v>5710</v>
      </c>
      <c r="B263" t="s">
        <v>16271</v>
      </c>
      <c r="C263" t="s">
        <v>43</v>
      </c>
      <c r="D263" t="s">
        <v>15138</v>
      </c>
      <c r="E263" t="s">
        <v>43</v>
      </c>
      <c r="F263">
        <v>1736</v>
      </c>
      <c r="G263">
        <v>2.9506747999999999E-2</v>
      </c>
      <c r="H263">
        <v>11025</v>
      </c>
      <c r="I263">
        <v>85247</v>
      </c>
      <c r="J263">
        <v>0.12933006399999999</v>
      </c>
      <c r="K263">
        <v>-9.9823316999999995E-2</v>
      </c>
      <c r="L263">
        <v>-9289</v>
      </c>
      <c r="M263">
        <v>0.15746031699999999</v>
      </c>
      <c r="N263">
        <v>0.228150724</v>
      </c>
      <c r="O263">
        <f>VLOOKUP(A263,Sheet1!$A$1:$B$600,2,FALSE)</f>
        <v>102171</v>
      </c>
      <c r="P263">
        <f>IF(G263&gt;0.5,2,IF(G263&gt;0.2,IF(F263/O263&gt;0.125,1,0),0))</f>
        <v>0</v>
      </c>
      <c r="Q263" t="str">
        <f>MID(B263,2,LEN(B263)-3)</f>
        <v>85</v>
      </c>
      <c r="R263" t="s">
        <v>8880</v>
      </c>
      <c r="S263">
        <f t="shared" si="4"/>
        <v>58833.99959900698</v>
      </c>
    </row>
    <row r="264" spans="1:19">
      <c r="A264" t="s">
        <v>5719</v>
      </c>
      <c r="B264" t="s">
        <v>16272</v>
      </c>
      <c r="C264" t="s">
        <v>43</v>
      </c>
      <c r="D264" t="s">
        <v>15139</v>
      </c>
      <c r="E264" t="s">
        <v>43</v>
      </c>
      <c r="F264">
        <v>831</v>
      </c>
      <c r="G264">
        <v>1.4112731999999999E-2</v>
      </c>
      <c r="H264">
        <v>9400</v>
      </c>
      <c r="I264">
        <v>81903</v>
      </c>
      <c r="J264">
        <v>0.114769911</v>
      </c>
      <c r="K264">
        <v>-0.100657179</v>
      </c>
      <c r="L264">
        <v>-8569</v>
      </c>
      <c r="M264">
        <v>8.8404255000000001E-2</v>
      </c>
      <c r="N264">
        <v>0.122965435</v>
      </c>
      <c r="O264">
        <f>VLOOKUP(A264,Sheet1!$A$1:$B$600,2,FALSE)</f>
        <v>97865</v>
      </c>
      <c r="P264">
        <f>IF(G264&gt;0.5,2,IF(G264&gt;0.2,IF(F264/O264&gt;0.125,1,0),0))</f>
        <v>0</v>
      </c>
      <c r="Q264" t="str">
        <f>MID(B264,2,LEN(B264)-3)</f>
        <v>85</v>
      </c>
      <c r="R264" t="s">
        <v>8881</v>
      </c>
      <c r="S264">
        <f t="shared" si="4"/>
        <v>58883.000116490555</v>
      </c>
    </row>
    <row r="265" spans="1:19">
      <c r="A265" t="s">
        <v>5733</v>
      </c>
      <c r="B265" t="s">
        <v>16273</v>
      </c>
      <c r="C265" t="s">
        <v>43</v>
      </c>
      <c r="D265" t="s">
        <v>15140</v>
      </c>
      <c r="E265" t="s">
        <v>43</v>
      </c>
      <c r="F265">
        <v>2083</v>
      </c>
      <c r="G265">
        <v>3.1136489E-2</v>
      </c>
      <c r="H265">
        <v>9329</v>
      </c>
      <c r="I265">
        <v>93095</v>
      </c>
      <c r="J265">
        <v>0.100209463</v>
      </c>
      <c r="K265">
        <v>-6.9072973999999995E-2</v>
      </c>
      <c r="L265">
        <v>-7246</v>
      </c>
      <c r="M265">
        <v>0.22328223799999999</v>
      </c>
      <c r="N265">
        <v>0.31071406099999999</v>
      </c>
      <c r="O265">
        <f>VLOOKUP(A265,Sheet1!$A$1:$B$600,2,FALSE)</f>
        <v>113872</v>
      </c>
      <c r="P265">
        <f>IF(G265&gt;0.5,2,IF(G265&gt;0.2,IF(F265/O265&gt;0.125,1,0),0))</f>
        <v>0</v>
      </c>
      <c r="Q265" t="str">
        <f>MID(B265,2,LEN(B265)-3)</f>
        <v>85</v>
      </c>
      <c r="R265" t="s">
        <v>8882</v>
      </c>
      <c r="S265">
        <f t="shared" si="4"/>
        <v>66899.000719059884</v>
      </c>
    </row>
    <row r="266" spans="1:19">
      <c r="A266" t="s">
        <v>5740</v>
      </c>
      <c r="B266" t="s">
        <v>16274</v>
      </c>
      <c r="C266" t="s">
        <v>43</v>
      </c>
      <c r="D266" t="s">
        <v>15141</v>
      </c>
      <c r="E266" t="s">
        <v>43</v>
      </c>
      <c r="F266">
        <v>2253</v>
      </c>
      <c r="G266">
        <v>4.0408207000000002E-2</v>
      </c>
      <c r="H266">
        <v>12449</v>
      </c>
      <c r="I266">
        <v>80349</v>
      </c>
      <c r="J266">
        <v>0.15493658900000001</v>
      </c>
      <c r="K266">
        <v>-0.114528382</v>
      </c>
      <c r="L266">
        <v>-10196</v>
      </c>
      <c r="M266">
        <v>0.18097839199999999</v>
      </c>
      <c r="N266">
        <v>0.26080480700000003</v>
      </c>
      <c r="O266">
        <f>VLOOKUP(A266,Sheet1!$A$1:$B$600,2,FALSE)</f>
        <v>94523</v>
      </c>
      <c r="P266">
        <f>IF(G266&gt;0.5,2,IF(G266&gt;0.2,IF(F266/O266&gt;0.125,1,0),0))</f>
        <v>0</v>
      </c>
      <c r="Q266" t="str">
        <f>MID(B266,2,LEN(B266)-3)</f>
        <v>85</v>
      </c>
      <c r="R266" t="s">
        <v>8883</v>
      </c>
      <c r="S266">
        <f t="shared" si="4"/>
        <v>55756.000260046181</v>
      </c>
    </row>
    <row r="267" spans="1:19">
      <c r="A267" t="s">
        <v>5756</v>
      </c>
      <c r="B267" t="s">
        <v>16276</v>
      </c>
      <c r="C267" t="s">
        <v>43</v>
      </c>
      <c r="D267" t="s">
        <v>15142</v>
      </c>
      <c r="E267" t="s">
        <v>43</v>
      </c>
      <c r="F267">
        <v>1100</v>
      </c>
      <c r="G267">
        <v>2.5523818E-2</v>
      </c>
      <c r="H267">
        <v>6174</v>
      </c>
      <c r="I267">
        <v>62602</v>
      </c>
      <c r="J267">
        <v>9.8623047000000005E-2</v>
      </c>
      <c r="K267">
        <v>-7.3099229000000002E-2</v>
      </c>
      <c r="L267">
        <v>-5074</v>
      </c>
      <c r="M267">
        <v>0.178166505</v>
      </c>
      <c r="N267">
        <v>0.25880176199999999</v>
      </c>
      <c r="O267">
        <f>VLOOKUP(A267,Sheet1!$A$1:$B$600,2,FALSE)</f>
        <v>77232</v>
      </c>
      <c r="P267">
        <f>IF(G267&gt;0.5,2,IF(G267&gt;0.2,IF(F267/O267&gt;0.125,1,0),0))</f>
        <v>0</v>
      </c>
      <c r="Q267" t="str">
        <f>MID(B267,2,LEN(B267)-3)</f>
        <v>86</v>
      </c>
      <c r="R267" t="s">
        <v>8885</v>
      </c>
      <c r="S267">
        <f t="shared" si="4"/>
        <v>43097.000613309494</v>
      </c>
    </row>
    <row r="268" spans="1:19">
      <c r="A268" t="s">
        <v>5768</v>
      </c>
      <c r="B268" t="s">
        <v>16277</v>
      </c>
      <c r="C268" t="s">
        <v>43</v>
      </c>
      <c r="D268" t="s">
        <v>15143</v>
      </c>
      <c r="E268" t="s">
        <v>43</v>
      </c>
      <c r="F268">
        <v>1236</v>
      </c>
      <c r="G268">
        <v>2.8076232999999999E-2</v>
      </c>
      <c r="H268">
        <v>6450</v>
      </c>
      <c r="I268">
        <v>61614</v>
      </c>
      <c r="J268">
        <v>0.104684</v>
      </c>
      <c r="K268">
        <v>-7.6607768000000007E-2</v>
      </c>
      <c r="L268">
        <v>-5214</v>
      </c>
      <c r="M268">
        <v>0.19162790699999999</v>
      </c>
      <c r="N268">
        <v>0.26819984699999999</v>
      </c>
      <c r="O268">
        <f>VLOOKUP(A268,Sheet1!$A$1:$B$600,2,FALSE)</f>
        <v>75580</v>
      </c>
      <c r="P268">
        <f>IF(G268&gt;0.5,2,IF(G268&gt;0.2,IF(F268/O268&gt;0.125,1,0),0))</f>
        <v>0</v>
      </c>
      <c r="Q268" t="str">
        <f>MID(B268,2,LEN(B268)-3)</f>
        <v>86</v>
      </c>
      <c r="R268" t="s">
        <v>8886</v>
      </c>
      <c r="S268">
        <f t="shared" si="4"/>
        <v>44022.999809126813</v>
      </c>
    </row>
    <row r="269" spans="1:19">
      <c r="A269" t="s">
        <v>5792</v>
      </c>
      <c r="B269" t="s">
        <v>16279</v>
      </c>
      <c r="C269" t="s">
        <v>43</v>
      </c>
      <c r="D269" t="s">
        <v>15144</v>
      </c>
      <c r="E269" t="s">
        <v>43</v>
      </c>
      <c r="F269">
        <v>1093</v>
      </c>
      <c r="G269">
        <v>2.5994102000000002E-2</v>
      </c>
      <c r="H269">
        <v>5477</v>
      </c>
      <c r="I269">
        <v>60046</v>
      </c>
      <c r="J269">
        <v>9.1213402999999998E-2</v>
      </c>
      <c r="K269">
        <v>-6.5219300999999993E-2</v>
      </c>
      <c r="L269">
        <v>-4384</v>
      </c>
      <c r="M269">
        <v>0.19956180400000001</v>
      </c>
      <c r="N269">
        <v>0.28498116600000001</v>
      </c>
      <c r="O269">
        <f>VLOOKUP(A269,Sheet1!$A$1:$B$600,2,FALSE)</f>
        <v>75950</v>
      </c>
      <c r="P269">
        <f>IF(G269&gt;0.5,2,IF(G269&gt;0.2,IF(F269/O269&gt;0.125,1,0),0))</f>
        <v>0</v>
      </c>
      <c r="Q269" t="str">
        <f>MID(B269,2,LEN(B269)-3)</f>
        <v>86</v>
      </c>
      <c r="R269" t="s">
        <v>8888</v>
      </c>
      <c r="S269">
        <f t="shared" si="4"/>
        <v>42047.999965530638</v>
      </c>
    </row>
    <row r="270" spans="1:19">
      <c r="A270" t="s">
        <v>5802</v>
      </c>
      <c r="B270" t="s">
        <v>16280</v>
      </c>
      <c r="C270" t="s">
        <v>43</v>
      </c>
      <c r="D270" t="s">
        <v>15145</v>
      </c>
      <c r="E270" t="s">
        <v>43</v>
      </c>
      <c r="F270">
        <v>1254</v>
      </c>
      <c r="G270">
        <v>2.4988541999999999E-2</v>
      </c>
      <c r="H270">
        <v>5093</v>
      </c>
      <c r="I270">
        <v>69541</v>
      </c>
      <c r="J270">
        <v>7.3237370999999996E-2</v>
      </c>
      <c r="K270">
        <v>-4.8248829E-2</v>
      </c>
      <c r="L270">
        <v>-3839</v>
      </c>
      <c r="M270">
        <v>0.246220302</v>
      </c>
      <c r="N270">
        <v>0.34119933099999999</v>
      </c>
      <c r="O270">
        <f>VLOOKUP(A270,Sheet1!$A$1:$B$600,2,FALSE)</f>
        <v>84652</v>
      </c>
      <c r="P270">
        <f>IF(G270&gt;0.5,2,IF(G270&gt;0.2,IF(F270/O270&gt;0.125,1,0),0))</f>
        <v>0</v>
      </c>
      <c r="Q270" t="str">
        <f>MID(B270,2,LEN(B270)-3)</f>
        <v>87</v>
      </c>
      <c r="R270" t="s">
        <v>8889</v>
      </c>
      <c r="S270">
        <f t="shared" si="4"/>
        <v>50182.999872501568</v>
      </c>
    </row>
    <row r="271" spans="1:19">
      <c r="A271" t="s">
        <v>5809</v>
      </c>
      <c r="B271" t="s">
        <v>16281</v>
      </c>
      <c r="C271" t="s">
        <v>43</v>
      </c>
      <c r="D271" t="s">
        <v>15146</v>
      </c>
      <c r="E271" t="s">
        <v>43</v>
      </c>
      <c r="F271">
        <v>1699</v>
      </c>
      <c r="G271">
        <v>2.8246990999999999E-2</v>
      </c>
      <c r="H271">
        <v>6530</v>
      </c>
      <c r="I271">
        <v>80714</v>
      </c>
      <c r="J271">
        <v>8.0902941000000006E-2</v>
      </c>
      <c r="K271">
        <v>-5.265595E-2</v>
      </c>
      <c r="L271">
        <v>-4831</v>
      </c>
      <c r="M271">
        <v>0.26018376700000001</v>
      </c>
      <c r="N271">
        <v>0.349146648</v>
      </c>
      <c r="O271">
        <f>VLOOKUP(A271,Sheet1!$A$1:$B$600,2,FALSE)</f>
        <v>96680</v>
      </c>
      <c r="P271">
        <f>IF(G271&gt;0.5,2,IF(G271&gt;0.2,IF(F271/O271&gt;0.125,1,0),0))</f>
        <v>0</v>
      </c>
      <c r="Q271" t="str">
        <f>MID(B271,2,LEN(B271)-3)</f>
        <v>87</v>
      </c>
      <c r="R271" t="s">
        <v>8890</v>
      </c>
      <c r="S271">
        <f t="shared" si="4"/>
        <v>60147.999480723454</v>
      </c>
    </row>
    <row r="272" spans="1:19">
      <c r="A272" t="s">
        <v>5824</v>
      </c>
      <c r="B272" t="s">
        <v>16283</v>
      </c>
      <c r="C272" t="s">
        <v>43</v>
      </c>
      <c r="D272" t="s">
        <v>15147</v>
      </c>
      <c r="E272" t="s">
        <v>43</v>
      </c>
      <c r="F272">
        <v>797</v>
      </c>
      <c r="G272">
        <v>1.8099239E-2</v>
      </c>
      <c r="H272">
        <v>5785</v>
      </c>
      <c r="I272">
        <v>60938</v>
      </c>
      <c r="J272">
        <v>9.4932554000000002E-2</v>
      </c>
      <c r="K272">
        <v>-7.6833314999999999E-2</v>
      </c>
      <c r="L272">
        <v>-4988</v>
      </c>
      <c r="M272">
        <v>0.13777009500000001</v>
      </c>
      <c r="N272">
        <v>0.190653663</v>
      </c>
      <c r="O272">
        <f>VLOOKUP(A272,Sheet1!$A$1:$B$600,2,FALSE)</f>
        <v>76603</v>
      </c>
      <c r="P272">
        <f>IF(G272&gt;0.5,2,IF(G272&gt;0.2,IF(F272/O272&gt;0.125,1,0),0))</f>
        <v>0</v>
      </c>
      <c r="Q272" t="str">
        <f>MID(B272,2,LEN(B272)-3)</f>
        <v>88</v>
      </c>
      <c r="R272" t="s">
        <v>8892</v>
      </c>
      <c r="S272">
        <f t="shared" si="4"/>
        <v>44035.000587593764</v>
      </c>
    </row>
    <row r="273" spans="1:19">
      <c r="A273" t="s">
        <v>5833</v>
      </c>
      <c r="B273" t="s">
        <v>16284</v>
      </c>
      <c r="C273" t="s">
        <v>43</v>
      </c>
      <c r="D273" t="s">
        <v>15148</v>
      </c>
      <c r="E273" t="s">
        <v>43</v>
      </c>
      <c r="F273">
        <v>725</v>
      </c>
      <c r="G273">
        <v>1.6462681E-2</v>
      </c>
      <c r="H273">
        <v>4977</v>
      </c>
      <c r="I273">
        <v>59184</v>
      </c>
      <c r="J273">
        <v>8.4093673999999993E-2</v>
      </c>
      <c r="K273">
        <v>-6.7630993E-2</v>
      </c>
      <c r="L273">
        <v>-4252</v>
      </c>
      <c r="M273">
        <v>0.14567008200000001</v>
      </c>
      <c r="N273">
        <v>0.195765984</v>
      </c>
      <c r="O273">
        <f>VLOOKUP(A273,Sheet1!$A$1:$B$600,2,FALSE)</f>
        <v>74272</v>
      </c>
      <c r="P273">
        <f>IF(G273&gt;0.5,2,IF(G273&gt;0.2,IF(F273/O273&gt;0.125,1,0),0))</f>
        <v>0</v>
      </c>
      <c r="Q273" t="str">
        <f>MID(B273,2,LEN(B273)-3)</f>
        <v>88</v>
      </c>
      <c r="R273" t="s">
        <v>8893</v>
      </c>
      <c r="S273">
        <f t="shared" si="4"/>
        <v>44038.999480096834</v>
      </c>
    </row>
    <row r="274" spans="1:19">
      <c r="A274" t="s">
        <v>5843</v>
      </c>
      <c r="B274" t="s">
        <v>16285</v>
      </c>
      <c r="C274" t="s">
        <v>43</v>
      </c>
      <c r="D274" t="s">
        <v>15149</v>
      </c>
      <c r="E274" t="s">
        <v>43</v>
      </c>
      <c r="F274">
        <v>660</v>
      </c>
      <c r="G274">
        <v>1.6341892E-2</v>
      </c>
      <c r="H274">
        <v>5750</v>
      </c>
      <c r="I274">
        <v>53804</v>
      </c>
      <c r="J274">
        <v>0.106869378</v>
      </c>
      <c r="K274">
        <v>-9.0527486000000004E-2</v>
      </c>
      <c r="L274">
        <v>-5090</v>
      </c>
      <c r="M274">
        <v>0.11478260899999999</v>
      </c>
      <c r="N274">
        <v>0.15291463799999999</v>
      </c>
      <c r="O274">
        <f>VLOOKUP(A274,Sheet1!$A$1:$B$600,2,FALSE)</f>
        <v>66793</v>
      </c>
      <c r="P274">
        <f>IF(G274&gt;0.5,2,IF(G274&gt;0.2,IF(F274/O274&gt;0.125,1,0),0))</f>
        <v>0</v>
      </c>
      <c r="Q274" t="str">
        <f>MID(B274,2,LEN(B274)-3)</f>
        <v>88</v>
      </c>
      <c r="R274" t="s">
        <v>8894</v>
      </c>
      <c r="S274">
        <f t="shared" si="4"/>
        <v>40387.000477056143</v>
      </c>
    </row>
    <row r="275" spans="1:19">
      <c r="A275" t="s">
        <v>5887</v>
      </c>
      <c r="B275" t="s">
        <v>16290</v>
      </c>
      <c r="C275" t="s">
        <v>43</v>
      </c>
      <c r="D275" t="s">
        <v>15150</v>
      </c>
      <c r="E275" t="s">
        <v>43</v>
      </c>
      <c r="F275">
        <v>667</v>
      </c>
      <c r="G275">
        <v>2.3709654E-2</v>
      </c>
      <c r="H275">
        <v>3243</v>
      </c>
      <c r="I275">
        <v>37388</v>
      </c>
      <c r="J275">
        <v>8.6739061000000006E-2</v>
      </c>
      <c r="K275">
        <v>-6.3029405999999996E-2</v>
      </c>
      <c r="L275">
        <v>-2576</v>
      </c>
      <c r="M275">
        <v>0.20567375900000001</v>
      </c>
      <c r="N275">
        <v>0.27334460700000002</v>
      </c>
      <c r="O275">
        <f>VLOOKUP(A275,Sheet1!$A$1:$B$600,2,FALSE)</f>
        <v>47187</v>
      </c>
      <c r="P275">
        <f>IF(G275&gt;0.5,2,IF(G275&gt;0.2,IF(F275/O275&gt;0.125,1,0),0))</f>
        <v>0</v>
      </c>
      <c r="Q275" t="str">
        <f>MID(B275,2,LEN(B275)-3)</f>
        <v>90</v>
      </c>
      <c r="R275" t="s">
        <v>8899</v>
      </c>
      <c r="S275">
        <f t="shared" si="4"/>
        <v>28132.000576642746</v>
      </c>
    </row>
    <row r="276" spans="1:19">
      <c r="A276" t="s">
        <v>5900</v>
      </c>
      <c r="B276" t="s">
        <v>16291</v>
      </c>
      <c r="C276" t="s">
        <v>43</v>
      </c>
      <c r="D276" t="s">
        <v>15151</v>
      </c>
      <c r="E276" t="s">
        <v>43</v>
      </c>
      <c r="F276">
        <v>778</v>
      </c>
      <c r="G276">
        <v>2.7761918E-2</v>
      </c>
      <c r="H276">
        <v>3387</v>
      </c>
      <c r="I276">
        <v>37535</v>
      </c>
      <c r="J276">
        <v>9.0235780000000002E-2</v>
      </c>
      <c r="K276">
        <v>-6.2473861999999998E-2</v>
      </c>
      <c r="L276">
        <v>-2609</v>
      </c>
      <c r="M276">
        <v>0.22970180100000001</v>
      </c>
      <c r="N276">
        <v>0.30765976</v>
      </c>
      <c r="O276">
        <f>VLOOKUP(A276,Sheet1!$A$1:$B$600,2,FALSE)</f>
        <v>47783</v>
      </c>
      <c r="P276">
        <f>IF(G276&gt;0.5,2,IF(G276&gt;0.2,IF(F276/O276&gt;0.125,1,0),0))</f>
        <v>0</v>
      </c>
      <c r="Q276" t="str">
        <f>MID(B276,2,LEN(B276)-3)</f>
        <v>90</v>
      </c>
      <c r="R276" t="s">
        <v>8900</v>
      </c>
      <c r="S276">
        <f t="shared" si="4"/>
        <v>28024.000359053003</v>
      </c>
    </row>
    <row r="277" spans="1:19">
      <c r="A277" t="s">
        <v>5912</v>
      </c>
      <c r="B277" t="s">
        <v>16292</v>
      </c>
      <c r="C277" t="s">
        <v>43</v>
      </c>
      <c r="D277" t="s">
        <v>15152</v>
      </c>
      <c r="E277" t="s">
        <v>43</v>
      </c>
      <c r="F277">
        <v>680</v>
      </c>
      <c r="G277">
        <v>1.9958322000000001E-2</v>
      </c>
      <c r="H277">
        <v>3776</v>
      </c>
      <c r="I277">
        <v>51574</v>
      </c>
      <c r="J277">
        <v>7.3215186000000002E-2</v>
      </c>
      <c r="K277">
        <v>-5.3256864000000001E-2</v>
      </c>
      <c r="L277">
        <v>-3096</v>
      </c>
      <c r="M277">
        <v>0.18008474599999999</v>
      </c>
      <c r="N277">
        <v>0.272598124</v>
      </c>
      <c r="O277">
        <f>VLOOKUP(A277,Sheet1!$A$1:$B$600,2,FALSE)</f>
        <v>70325</v>
      </c>
      <c r="P277">
        <f>IF(G277&gt;0.5,2,IF(G277&gt;0.2,IF(F277/O277&gt;0.125,1,0),0))</f>
        <v>0</v>
      </c>
      <c r="Q277" t="str">
        <f>MID(B277,2,LEN(B277)-3)</f>
        <v>91</v>
      </c>
      <c r="R277" t="s">
        <v>8901</v>
      </c>
      <c r="S277">
        <f t="shared" si="4"/>
        <v>34071.000558062944</v>
      </c>
    </row>
    <row r="278" spans="1:19">
      <c r="A278" t="s">
        <v>5930</v>
      </c>
      <c r="B278" t="s">
        <v>16293</v>
      </c>
      <c r="C278" t="s">
        <v>43</v>
      </c>
      <c r="D278" t="s">
        <v>15153</v>
      </c>
      <c r="E278" t="s">
        <v>43</v>
      </c>
      <c r="F278">
        <v>961</v>
      </c>
      <c r="G278">
        <v>1.8796330999999999E-2</v>
      </c>
      <c r="H278">
        <v>6303</v>
      </c>
      <c r="I278">
        <v>69119</v>
      </c>
      <c r="J278">
        <v>9.1190555000000006E-2</v>
      </c>
      <c r="K278">
        <v>-7.2394225000000006E-2</v>
      </c>
      <c r="L278">
        <v>-5342</v>
      </c>
      <c r="M278">
        <v>0.15246707900000001</v>
      </c>
      <c r="N278">
        <v>0.206121463</v>
      </c>
      <c r="O278">
        <f>VLOOKUP(A278,Sheet1!$A$1:$B$600,2,FALSE)</f>
        <v>87370</v>
      </c>
      <c r="P278">
        <f>IF(G278&gt;0.5,2,IF(G278&gt;0.2,IF(F278/O278&gt;0.125,1,0),0))</f>
        <v>0</v>
      </c>
      <c r="Q278" t="str">
        <f>MID(B278,2,LEN(B278)-3)</f>
        <v>91</v>
      </c>
      <c r="R278" t="s">
        <v>8902</v>
      </c>
      <c r="S278">
        <f t="shared" si="4"/>
        <v>51126.999200003447</v>
      </c>
    </row>
    <row r="279" spans="1:19">
      <c r="A279" t="s">
        <v>5944</v>
      </c>
      <c r="B279" t="s">
        <v>16294</v>
      </c>
      <c r="C279" t="s">
        <v>43</v>
      </c>
      <c r="D279" t="s">
        <v>15154</v>
      </c>
      <c r="E279" t="s">
        <v>43</v>
      </c>
      <c r="F279">
        <v>2191</v>
      </c>
      <c r="G279">
        <v>4.0696917999999999E-2</v>
      </c>
      <c r="H279">
        <v>7213</v>
      </c>
      <c r="I279">
        <v>72763</v>
      </c>
      <c r="J279">
        <v>9.9130051999999996E-2</v>
      </c>
      <c r="K279">
        <v>-5.8433133999999998E-2</v>
      </c>
      <c r="L279">
        <v>-5022</v>
      </c>
      <c r="M279">
        <v>0.30375710500000003</v>
      </c>
      <c r="N279">
        <v>0.41054067399999999</v>
      </c>
      <c r="O279">
        <f>VLOOKUP(A279,Sheet1!$A$1:$B$600,2,FALSE)</f>
        <v>92141</v>
      </c>
      <c r="P279">
        <f>IF(G279&gt;0.5,2,IF(G279&gt;0.2,IF(F279/O279&gt;0.125,1,0),0))</f>
        <v>0</v>
      </c>
      <c r="Q279" t="str">
        <f>MID(B279,2,LEN(B279)-3)</f>
        <v>91</v>
      </c>
      <c r="R279" t="s">
        <v>8903</v>
      </c>
      <c r="S279">
        <f t="shared" si="4"/>
        <v>53837.000629875707</v>
      </c>
    </row>
    <row r="280" spans="1:19">
      <c r="A280" t="s">
        <v>5956</v>
      </c>
      <c r="B280" t="s">
        <v>16295</v>
      </c>
      <c r="C280" t="s">
        <v>43</v>
      </c>
      <c r="D280" t="s">
        <v>15155</v>
      </c>
      <c r="E280" t="s">
        <v>43</v>
      </c>
      <c r="F280">
        <v>1050</v>
      </c>
      <c r="G280">
        <v>1.8576509000000001E-2</v>
      </c>
      <c r="H280">
        <v>7917</v>
      </c>
      <c r="I280">
        <v>73230</v>
      </c>
      <c r="J280">
        <v>0.10811142999999999</v>
      </c>
      <c r="K280">
        <v>-8.9534921000000003E-2</v>
      </c>
      <c r="L280">
        <v>-6867</v>
      </c>
      <c r="M280">
        <v>0.132625995</v>
      </c>
      <c r="N280">
        <v>0.17182742600000001</v>
      </c>
      <c r="O280">
        <f>VLOOKUP(A280,Sheet1!$A$1:$B$600,2,FALSE)</f>
        <v>92245</v>
      </c>
      <c r="P280">
        <f>IF(G280&gt;0.5,2,IF(G280&gt;0.2,IF(F280/O280&gt;0.125,1,0),0))</f>
        <v>0</v>
      </c>
      <c r="Q280" t="str">
        <f>MID(B280,2,LEN(B280)-3)</f>
        <v>91</v>
      </c>
      <c r="R280" t="s">
        <v>8904</v>
      </c>
      <c r="S280">
        <f t="shared" si="4"/>
        <v>56522.999019891191</v>
      </c>
    </row>
    <row r="281" spans="1:19">
      <c r="A281" t="s">
        <v>5967</v>
      </c>
      <c r="B281" t="s">
        <v>16296</v>
      </c>
      <c r="C281" t="s">
        <v>43</v>
      </c>
      <c r="D281" t="s">
        <v>15156</v>
      </c>
      <c r="E281" t="s">
        <v>43</v>
      </c>
      <c r="F281">
        <v>1804</v>
      </c>
      <c r="G281">
        <v>4.3051810000000003E-2</v>
      </c>
      <c r="H281">
        <v>6581</v>
      </c>
      <c r="I281">
        <v>53403</v>
      </c>
      <c r="J281">
        <v>0.123232777</v>
      </c>
      <c r="K281">
        <v>-8.0180967000000006E-2</v>
      </c>
      <c r="L281">
        <v>-4777</v>
      </c>
      <c r="M281">
        <v>0.274122474</v>
      </c>
      <c r="N281">
        <v>0.349353566</v>
      </c>
      <c r="O281">
        <f>VLOOKUP(A281,Sheet1!$A$1:$B$600,2,FALSE)</f>
        <v>66683</v>
      </c>
      <c r="P281">
        <f>IF(G281&gt;0.5,2,IF(G281&gt;0.2,IF(F281/O281&gt;0.125,1,0),0))</f>
        <v>0</v>
      </c>
      <c r="Q281" t="str">
        <f>MID(B281,2,LEN(B281)-3)</f>
        <v>91</v>
      </c>
      <c r="R281" t="s">
        <v>8905</v>
      </c>
      <c r="S281">
        <f t="shared" si="4"/>
        <v>41903.000129378997</v>
      </c>
    </row>
    <row r="282" spans="1:19">
      <c r="A282" t="s">
        <v>5992</v>
      </c>
      <c r="B282" t="s">
        <v>16298</v>
      </c>
      <c r="C282" t="s">
        <v>43</v>
      </c>
      <c r="D282" t="s">
        <v>15157</v>
      </c>
      <c r="E282" t="s">
        <v>43</v>
      </c>
      <c r="F282">
        <v>922</v>
      </c>
      <c r="G282">
        <v>2.3228276999999999E-2</v>
      </c>
      <c r="H282">
        <v>4685</v>
      </c>
      <c r="I282">
        <v>55022</v>
      </c>
      <c r="J282">
        <v>8.5147759000000003E-2</v>
      </c>
      <c r="K282">
        <v>-6.1919481999999998E-2</v>
      </c>
      <c r="L282">
        <v>-3763</v>
      </c>
      <c r="M282">
        <v>0.19679829200000001</v>
      </c>
      <c r="N282">
        <v>0.27279962800000002</v>
      </c>
      <c r="O282">
        <f>VLOOKUP(A282,Sheet1!$A$1:$B$600,2,FALSE)</f>
        <v>71747</v>
      </c>
      <c r="P282">
        <f>IF(G282&gt;0.5,2,IF(G282&gt;0.2,IF(F282/O282&gt;0.125,1,0),0))</f>
        <v>0</v>
      </c>
      <c r="Q282" t="str">
        <f>MID(B282,2,LEN(B282)-3)</f>
        <v>91</v>
      </c>
      <c r="R282" t="s">
        <v>8907</v>
      </c>
      <c r="S282">
        <f t="shared" si="4"/>
        <v>39693.000044729968</v>
      </c>
    </row>
    <row r="283" spans="1:19">
      <c r="A283" t="s">
        <v>6004</v>
      </c>
      <c r="B283" t="s">
        <v>16299</v>
      </c>
      <c r="C283" t="s">
        <v>43</v>
      </c>
      <c r="D283" t="s">
        <v>15158</v>
      </c>
      <c r="E283" t="s">
        <v>43</v>
      </c>
      <c r="F283">
        <v>473</v>
      </c>
      <c r="G283">
        <v>1.0714690000000001E-2</v>
      </c>
      <c r="H283">
        <v>4300</v>
      </c>
      <c r="I283">
        <v>58355</v>
      </c>
      <c r="J283">
        <v>7.3686916000000005E-2</v>
      </c>
      <c r="K283">
        <v>-6.2972226000000006E-2</v>
      </c>
      <c r="L283">
        <v>-3827</v>
      </c>
      <c r="M283">
        <v>0.11</v>
      </c>
      <c r="N283">
        <v>0.14540831400000001</v>
      </c>
      <c r="O283">
        <f>VLOOKUP(A283,Sheet1!$A$1:$B$600,2,FALSE)</f>
        <v>75339</v>
      </c>
      <c r="P283">
        <f>IF(G283&gt;0.5,2,IF(G283&gt;0.2,IF(F283/O283&gt;0.125,1,0),0))</f>
        <v>0</v>
      </c>
      <c r="Q283" t="str">
        <f>MID(B283,2,LEN(B283)-3)</f>
        <v>91</v>
      </c>
      <c r="R283" t="s">
        <v>8908</v>
      </c>
      <c r="S283">
        <f t="shared" si="4"/>
        <v>44145.00092863162</v>
      </c>
    </row>
    <row r="284" spans="1:19">
      <c r="A284" t="s">
        <v>6017</v>
      </c>
      <c r="B284" t="s">
        <v>16300</v>
      </c>
      <c r="C284" t="s">
        <v>43</v>
      </c>
      <c r="D284" t="s">
        <v>15159</v>
      </c>
      <c r="E284" t="s">
        <v>43</v>
      </c>
      <c r="F284">
        <v>935</v>
      </c>
      <c r="G284">
        <v>2.1724987000000001E-2</v>
      </c>
      <c r="H284">
        <v>5186</v>
      </c>
      <c r="I284">
        <v>58888</v>
      </c>
      <c r="J284">
        <v>8.8065480000000002E-2</v>
      </c>
      <c r="K284">
        <v>-6.6340493E-2</v>
      </c>
      <c r="L284">
        <v>-4251</v>
      </c>
      <c r="M284">
        <v>0.18029309700000001</v>
      </c>
      <c r="N284">
        <v>0.24669129300000001</v>
      </c>
      <c r="O284">
        <f>VLOOKUP(A284,Sheet1!$A$1:$B$600,2,FALSE)</f>
        <v>76276</v>
      </c>
      <c r="P284">
        <f>IF(G284&gt;0.5,2,IF(G284&gt;0.2,IF(F284/O284&gt;0.125,1,0),0))</f>
        <v>0</v>
      </c>
      <c r="Q284" t="str">
        <f>MID(B284,2,LEN(B284)-3)</f>
        <v>91</v>
      </c>
      <c r="R284" t="s">
        <v>8909</v>
      </c>
      <c r="S284">
        <f t="shared" si="4"/>
        <v>43038.000437008312</v>
      </c>
    </row>
    <row r="285" spans="1:19">
      <c r="A285" t="s">
        <v>6027</v>
      </c>
      <c r="B285" t="s">
        <v>16301</v>
      </c>
      <c r="C285" t="s">
        <v>43</v>
      </c>
      <c r="D285" t="s">
        <v>15160</v>
      </c>
      <c r="E285" t="s">
        <v>43</v>
      </c>
      <c r="F285">
        <v>800</v>
      </c>
      <c r="G285">
        <v>2.5334092999999999E-2</v>
      </c>
      <c r="H285">
        <v>3555</v>
      </c>
      <c r="I285">
        <v>45495</v>
      </c>
      <c r="J285">
        <v>7.8140454999999998E-2</v>
      </c>
      <c r="K285">
        <v>-5.2806362000000003E-2</v>
      </c>
      <c r="L285">
        <v>-2755</v>
      </c>
      <c r="M285">
        <v>0.22503516200000001</v>
      </c>
      <c r="N285">
        <v>0.32421225799999998</v>
      </c>
      <c r="O285">
        <f>VLOOKUP(A285,Sheet1!$A$1:$B$600,2,FALSE)</f>
        <v>60673</v>
      </c>
      <c r="P285">
        <f>IF(G285&gt;0.5,2,IF(G285&gt;0.2,IF(F285/O285&gt;0.125,1,0),0))</f>
        <v>0</v>
      </c>
      <c r="Q285" t="str">
        <f>MID(B285,2,LEN(B285)-3)</f>
        <v>91</v>
      </c>
      <c r="R285" t="s">
        <v>8910</v>
      </c>
      <c r="S285">
        <f t="shared" si="4"/>
        <v>31578.000443907742</v>
      </c>
    </row>
    <row r="286" spans="1:19">
      <c r="A286" t="s">
        <v>6042</v>
      </c>
      <c r="B286" t="s">
        <v>16302</v>
      </c>
      <c r="C286" t="s">
        <v>43</v>
      </c>
      <c r="D286" t="s">
        <v>15161</v>
      </c>
      <c r="E286" t="s">
        <v>43</v>
      </c>
      <c r="F286">
        <v>492</v>
      </c>
      <c r="G286">
        <v>1.7336763000000002E-2</v>
      </c>
      <c r="H286">
        <v>2548</v>
      </c>
      <c r="I286">
        <v>43618</v>
      </c>
      <c r="J286">
        <v>5.8416250000000003E-2</v>
      </c>
      <c r="K286">
        <v>-4.1079486999999998E-2</v>
      </c>
      <c r="L286">
        <v>-2056</v>
      </c>
      <c r="M286">
        <v>0.19309262199999999</v>
      </c>
      <c r="N286">
        <v>0.29677980100000001</v>
      </c>
      <c r="O286">
        <f>VLOOKUP(A286,Sheet1!$A$1:$B$600,2,FALSE)</f>
        <v>59481</v>
      </c>
      <c r="P286">
        <f>IF(G286&gt;0.5,2,IF(G286&gt;0.2,IF(F286/O286&gt;0.125,1,0),0))</f>
        <v>0</v>
      </c>
      <c r="Q286" t="str">
        <f>MID(B286,2,LEN(B286)-3)</f>
        <v>92</v>
      </c>
      <c r="R286" t="s">
        <v>8911</v>
      </c>
      <c r="S286">
        <f t="shared" si="4"/>
        <v>28379.000162833163</v>
      </c>
    </row>
    <row r="287" spans="1:19">
      <c r="A287" t="s">
        <v>6086</v>
      </c>
      <c r="B287" t="s">
        <v>16305</v>
      </c>
      <c r="C287" t="s">
        <v>43</v>
      </c>
      <c r="D287" t="s">
        <v>15162</v>
      </c>
      <c r="E287" t="s">
        <v>43</v>
      </c>
      <c r="F287">
        <v>1149</v>
      </c>
      <c r="G287">
        <v>2.9900072999999999E-2</v>
      </c>
      <c r="H287">
        <v>4939</v>
      </c>
      <c r="I287">
        <v>54141</v>
      </c>
      <c r="J287">
        <v>9.1224764999999999E-2</v>
      </c>
      <c r="K287">
        <v>-6.1324692E-2</v>
      </c>
      <c r="L287">
        <v>-3790</v>
      </c>
      <c r="M287">
        <v>0.232638186</v>
      </c>
      <c r="N287">
        <v>0.32776267399999998</v>
      </c>
      <c r="O287">
        <f>VLOOKUP(A287,Sheet1!$A$1:$B$600,2,FALSE)</f>
        <v>70836</v>
      </c>
      <c r="P287">
        <f>IF(G287&gt;0.5,2,IF(G287&gt;0.2,IF(F287/O287&gt;0.125,1,0),0))</f>
        <v>0</v>
      </c>
      <c r="Q287" t="str">
        <f>MID(B287,2,LEN(B287)-3)</f>
        <v>92</v>
      </c>
      <c r="R287" t="s">
        <v>8914</v>
      </c>
      <c r="S287">
        <f t="shared" si="4"/>
        <v>38427.999824615814</v>
      </c>
    </row>
    <row r="288" spans="1:19">
      <c r="A288" t="s">
        <v>6104</v>
      </c>
      <c r="B288" t="s">
        <v>16306</v>
      </c>
      <c r="C288" t="s">
        <v>43</v>
      </c>
      <c r="D288" t="s">
        <v>15163</v>
      </c>
      <c r="E288" t="s">
        <v>43</v>
      </c>
      <c r="F288">
        <v>923</v>
      </c>
      <c r="G288">
        <v>2.3004835000000001E-2</v>
      </c>
      <c r="H288">
        <v>5143</v>
      </c>
      <c r="I288">
        <v>53829</v>
      </c>
      <c r="J288">
        <v>9.5543295E-2</v>
      </c>
      <c r="K288">
        <v>-7.2538459E-2</v>
      </c>
      <c r="L288">
        <v>-4220</v>
      </c>
      <c r="M288">
        <v>0.179467237</v>
      </c>
      <c r="N288">
        <v>0.24077917099999999</v>
      </c>
      <c r="O288">
        <f>VLOOKUP(A288,Sheet1!$A$1:$B$600,2,FALSE)</f>
        <v>68822</v>
      </c>
      <c r="P288">
        <f>IF(G288&gt;0.5,2,IF(G288&gt;0.2,IF(F288/O288&gt;0.125,1,0),0))</f>
        <v>0</v>
      </c>
      <c r="Q288" t="str">
        <f>MID(B288,2,LEN(B288)-3)</f>
        <v>92</v>
      </c>
      <c r="R288" t="s">
        <v>8915</v>
      </c>
      <c r="S288">
        <f t="shared" si="4"/>
        <v>40122.000440342214</v>
      </c>
    </row>
    <row r="289" spans="1:19">
      <c r="A289" t="s">
        <v>6122</v>
      </c>
      <c r="B289" t="s">
        <v>16307</v>
      </c>
      <c r="C289" t="s">
        <v>43</v>
      </c>
      <c r="D289" t="s">
        <v>15164</v>
      </c>
      <c r="E289" t="s">
        <v>43</v>
      </c>
      <c r="F289">
        <v>1228</v>
      </c>
      <c r="G289">
        <v>2.8495845999999998E-2</v>
      </c>
      <c r="H289">
        <v>5451</v>
      </c>
      <c r="I289">
        <v>58992</v>
      </c>
      <c r="J289">
        <v>9.2402360000000003E-2</v>
      </c>
      <c r="K289">
        <v>-6.3906512999999998E-2</v>
      </c>
      <c r="L289">
        <v>-4223</v>
      </c>
      <c r="M289">
        <v>0.22527976499999999</v>
      </c>
      <c r="N289">
        <v>0.30838872899999997</v>
      </c>
      <c r="O289">
        <f>VLOOKUP(A289,Sheet1!$A$1:$B$600,2,FALSE)</f>
        <v>73407</v>
      </c>
      <c r="P289">
        <f>IF(G289&gt;0.5,2,IF(G289&gt;0.2,IF(F289/O289&gt;0.125,1,0),0))</f>
        <v>0</v>
      </c>
      <c r="Q289" t="str">
        <f>MID(B289,2,LEN(B289)-3)</f>
        <v>92</v>
      </c>
      <c r="R289" t="s">
        <v>8916</v>
      </c>
      <c r="S289">
        <f t="shared" si="4"/>
        <v>43094.000437818206</v>
      </c>
    </row>
    <row r="290" spans="1:19">
      <c r="A290" t="s">
        <v>6136</v>
      </c>
      <c r="B290" t="s">
        <v>16308</v>
      </c>
      <c r="C290" t="s">
        <v>43</v>
      </c>
      <c r="D290" t="s">
        <v>15165</v>
      </c>
      <c r="E290" t="s">
        <v>43</v>
      </c>
      <c r="F290">
        <v>2039</v>
      </c>
      <c r="G290">
        <v>4.0443510000000002E-2</v>
      </c>
      <c r="H290">
        <v>8266</v>
      </c>
      <c r="I290">
        <v>66276</v>
      </c>
      <c r="J290">
        <v>0.124720864</v>
      </c>
      <c r="K290">
        <v>-8.4277353999999999E-2</v>
      </c>
      <c r="L290">
        <v>-6227</v>
      </c>
      <c r="M290">
        <v>0.246673119</v>
      </c>
      <c r="N290">
        <v>0.32427220800000001</v>
      </c>
      <c r="O290">
        <f>VLOOKUP(A290,Sheet1!$A$1:$B$600,2,FALSE)</f>
        <v>83959</v>
      </c>
      <c r="P290">
        <f>IF(G290&gt;0.5,2,IF(G290&gt;0.2,IF(F290/O290&gt;0.125,1,0),0))</f>
        <v>0</v>
      </c>
      <c r="Q290" t="str">
        <f>MID(B290,2,LEN(B290)-3)</f>
        <v>92</v>
      </c>
      <c r="R290" t="s">
        <v>8917</v>
      </c>
      <c r="S290">
        <f t="shared" si="4"/>
        <v>50415.999996043865</v>
      </c>
    </row>
    <row r="291" spans="1:19">
      <c r="A291" t="s">
        <v>6145</v>
      </c>
      <c r="B291" t="s">
        <v>16309</v>
      </c>
      <c r="C291" t="s">
        <v>43</v>
      </c>
      <c r="D291" t="s">
        <v>15166</v>
      </c>
      <c r="E291" t="s">
        <v>43</v>
      </c>
      <c r="F291">
        <v>1572</v>
      </c>
      <c r="G291">
        <v>3.8192419999999998E-2</v>
      </c>
      <c r="H291">
        <v>6466</v>
      </c>
      <c r="I291">
        <v>53018</v>
      </c>
      <c r="J291">
        <v>0.12195858</v>
      </c>
      <c r="K291">
        <v>-8.3766160000000006E-2</v>
      </c>
      <c r="L291">
        <v>-4894</v>
      </c>
      <c r="M291">
        <v>0.243117847</v>
      </c>
      <c r="N291">
        <v>0.31315894100000002</v>
      </c>
      <c r="O291">
        <f>VLOOKUP(A291,Sheet1!$A$1:$B$600,2,FALSE)</f>
        <v>67018</v>
      </c>
      <c r="P291">
        <f>IF(G291&gt;0.5,2,IF(G291&gt;0.2,IF(F291/O291&gt;0.125,1,0),0))</f>
        <v>0</v>
      </c>
      <c r="Q291" t="str">
        <f>MID(B291,2,LEN(B291)-3)</f>
        <v>92</v>
      </c>
      <c r="R291" t="s">
        <v>8918</v>
      </c>
      <c r="S291">
        <f t="shared" si="4"/>
        <v>41159.99981148092</v>
      </c>
    </row>
    <row r="292" spans="1:19">
      <c r="A292" t="s">
        <v>6172</v>
      </c>
      <c r="B292" t="s">
        <v>16311</v>
      </c>
      <c r="C292" t="s">
        <v>43</v>
      </c>
      <c r="D292" t="s">
        <v>15167</v>
      </c>
      <c r="E292" t="s">
        <v>43</v>
      </c>
      <c r="F292">
        <v>1450</v>
      </c>
      <c r="G292">
        <v>3.3417837999999998E-2</v>
      </c>
      <c r="H292">
        <v>6720</v>
      </c>
      <c r="I292">
        <v>55710</v>
      </c>
      <c r="J292">
        <v>0.12062466299999999</v>
      </c>
      <c r="K292">
        <v>-8.7206825000000002E-2</v>
      </c>
      <c r="L292">
        <v>-5270</v>
      </c>
      <c r="M292">
        <v>0.21577381000000001</v>
      </c>
      <c r="N292">
        <v>0.27703984599999998</v>
      </c>
      <c r="O292">
        <f>VLOOKUP(A292,Sheet1!$A$1:$B$600,2,FALSE)</f>
        <v>71749</v>
      </c>
      <c r="P292">
        <f>IF(G292&gt;0.5,2,IF(G292&gt;0.2,IF(F292/O292&gt;0.125,1,0),0))</f>
        <v>0</v>
      </c>
      <c r="Q292" t="str">
        <f>MID(B292,2,LEN(B292)-3)</f>
        <v>92</v>
      </c>
      <c r="R292" t="s">
        <v>8920</v>
      </c>
      <c r="S292">
        <f t="shared" si="4"/>
        <v>43390.000274703591</v>
      </c>
    </row>
    <row r="293" spans="1:19">
      <c r="A293" t="s">
        <v>6182</v>
      </c>
      <c r="B293" t="s">
        <v>16312</v>
      </c>
      <c r="C293" t="s">
        <v>43</v>
      </c>
      <c r="D293" t="s">
        <v>15168</v>
      </c>
      <c r="E293" t="s">
        <v>43</v>
      </c>
      <c r="F293">
        <v>573</v>
      </c>
      <c r="G293">
        <v>1.4679886E-2</v>
      </c>
      <c r="H293">
        <v>4626</v>
      </c>
      <c r="I293">
        <v>52158</v>
      </c>
      <c r="J293">
        <v>8.8692050999999994E-2</v>
      </c>
      <c r="K293">
        <v>-7.4012165000000005E-2</v>
      </c>
      <c r="L293">
        <v>-4053</v>
      </c>
      <c r="M293">
        <v>0.12386511</v>
      </c>
      <c r="N293">
        <v>0.16551524100000001</v>
      </c>
      <c r="O293">
        <f>VLOOKUP(A293,Sheet1!$A$1:$B$600,2,FALSE)</f>
        <v>67356</v>
      </c>
      <c r="P293">
        <f>IF(G293&gt;0.5,2,IF(G293&gt;0.2,IF(F293/O293&gt;0.125,1,0),0))</f>
        <v>0</v>
      </c>
      <c r="Q293" t="str">
        <f>MID(B293,2,LEN(B293)-3)</f>
        <v>92</v>
      </c>
      <c r="R293" t="s">
        <v>8921</v>
      </c>
      <c r="S293">
        <f t="shared" si="4"/>
        <v>39033.000664991538</v>
      </c>
    </row>
    <row r="294" spans="1:19">
      <c r="A294" t="s">
        <v>6182</v>
      </c>
      <c r="B294" t="s">
        <v>16312</v>
      </c>
      <c r="C294" t="s">
        <v>43</v>
      </c>
      <c r="D294" t="s">
        <v>15169</v>
      </c>
      <c r="E294" t="s">
        <v>43</v>
      </c>
      <c r="F294">
        <v>295</v>
      </c>
      <c r="G294">
        <v>7.5577079999999998E-3</v>
      </c>
      <c r="H294">
        <v>4626</v>
      </c>
      <c r="I294">
        <v>52158</v>
      </c>
      <c r="J294">
        <v>8.8692050999999994E-2</v>
      </c>
      <c r="K294">
        <v>-8.1134342999999998E-2</v>
      </c>
      <c r="L294">
        <v>-4331</v>
      </c>
      <c r="M294">
        <v>6.3769995999999995E-2</v>
      </c>
      <c r="N294">
        <v>8.5212908000000004E-2</v>
      </c>
      <c r="O294">
        <f>VLOOKUP(A294,Sheet1!$A$1:$B$600,2,FALSE)</f>
        <v>67356</v>
      </c>
      <c r="P294">
        <f>IF(G294&gt;0.5,2,IF(G294&gt;0.2,IF(F294/O294&gt;0.125,1,0),0))</f>
        <v>0</v>
      </c>
      <c r="Q294" t="str">
        <f>MID(B294,2,LEN(B294)-3)</f>
        <v>92</v>
      </c>
      <c r="R294" t="s">
        <v>8921</v>
      </c>
      <c r="S294">
        <f t="shared" si="4"/>
        <v>39032.997834793299</v>
      </c>
    </row>
    <row r="295" spans="1:19">
      <c r="A295" t="s">
        <v>6198</v>
      </c>
      <c r="B295" t="s">
        <v>16313</v>
      </c>
      <c r="C295" t="s">
        <v>43</v>
      </c>
      <c r="D295" t="s">
        <v>15170</v>
      </c>
      <c r="E295" t="s">
        <v>43</v>
      </c>
      <c r="F295">
        <v>1940</v>
      </c>
      <c r="G295">
        <v>3.5006677E-2</v>
      </c>
      <c r="H295">
        <v>7902</v>
      </c>
      <c r="I295">
        <v>70720</v>
      </c>
      <c r="J295">
        <v>0.111736425</v>
      </c>
      <c r="K295">
        <v>-7.6729749E-2</v>
      </c>
      <c r="L295">
        <v>-5962</v>
      </c>
      <c r="M295">
        <v>0.24550746600000001</v>
      </c>
      <c r="N295">
        <v>0.31329690799999999</v>
      </c>
      <c r="O295">
        <f>VLOOKUP(A295,Sheet1!$A$1:$B$600,2,FALSE)</f>
        <v>89869</v>
      </c>
      <c r="P295">
        <f>IF(G295&gt;0.5,2,IF(G295&gt;0.2,IF(F295/O295&gt;0.125,1,0),0))</f>
        <v>0</v>
      </c>
      <c r="Q295" t="str">
        <f>MID(B295,2,LEN(B295)-3)</f>
        <v>92</v>
      </c>
      <c r="R295" t="s">
        <v>8922</v>
      </c>
      <c r="S295">
        <f t="shared" si="4"/>
        <v>55417.999257684467</v>
      </c>
    </row>
    <row r="296" spans="1:19">
      <c r="A296" t="s">
        <v>6209</v>
      </c>
      <c r="B296" t="s">
        <v>16314</v>
      </c>
      <c r="C296" t="s">
        <v>43</v>
      </c>
      <c r="D296" t="s">
        <v>15171</v>
      </c>
      <c r="E296" t="s">
        <v>43</v>
      </c>
      <c r="F296">
        <v>2302</v>
      </c>
      <c r="G296">
        <v>4.2418324E-2</v>
      </c>
      <c r="H296">
        <v>8512</v>
      </c>
      <c r="I296">
        <v>67946</v>
      </c>
      <c r="J296">
        <v>0.12527595399999999</v>
      </c>
      <c r="K296">
        <v>-8.2857631000000001E-2</v>
      </c>
      <c r="L296">
        <v>-6210</v>
      </c>
      <c r="M296">
        <v>0.27044172900000002</v>
      </c>
      <c r="N296">
        <v>0.33859908500000002</v>
      </c>
      <c r="O296">
        <f>VLOOKUP(A296,Sheet1!$A$1:$B$600,2,FALSE)</f>
        <v>86549</v>
      </c>
      <c r="P296">
        <f>IF(G296&gt;0.5,2,IF(G296&gt;0.2,IF(F296/O296&gt;0.125,1,0),0))</f>
        <v>0</v>
      </c>
      <c r="Q296" t="str">
        <f>MID(B296,2,LEN(B296)-3)</f>
        <v>92</v>
      </c>
      <c r="R296" t="s">
        <v>8923</v>
      </c>
      <c r="S296">
        <f t="shared" si="4"/>
        <v>54268.999406954412</v>
      </c>
    </row>
    <row r="297" spans="1:19">
      <c r="A297" t="s">
        <v>6239</v>
      </c>
      <c r="B297" t="s">
        <v>16316</v>
      </c>
      <c r="C297" t="s">
        <v>43</v>
      </c>
      <c r="D297" t="s">
        <v>15172</v>
      </c>
      <c r="E297" t="s">
        <v>43</v>
      </c>
      <c r="F297">
        <v>262</v>
      </c>
      <c r="G297">
        <v>1.1840201999999999E-2</v>
      </c>
      <c r="H297">
        <v>1551</v>
      </c>
      <c r="I297">
        <v>35256</v>
      </c>
      <c r="J297">
        <v>4.3992511999999998E-2</v>
      </c>
      <c r="K297">
        <v>-3.2152308999999997E-2</v>
      </c>
      <c r="L297">
        <v>-1289</v>
      </c>
      <c r="M297">
        <v>0.16892327500000001</v>
      </c>
      <c r="N297">
        <v>0.26914131400000002</v>
      </c>
      <c r="O297">
        <f>VLOOKUP(A297,Sheet1!$A$1:$B$600,2,FALSE)</f>
        <v>51767</v>
      </c>
      <c r="P297">
        <f>IF(G297&gt;0.5,2,IF(G297&gt;0.2,IF(F297/O297&gt;0.125,1,0),0))</f>
        <v>0</v>
      </c>
      <c r="Q297" t="str">
        <f>MID(B297,2,LEN(B297)-3)</f>
        <v>93</v>
      </c>
      <c r="R297" t="s">
        <v>8925</v>
      </c>
      <c r="S297">
        <f t="shared" si="4"/>
        <v>22128.000856742143</v>
      </c>
    </row>
    <row r="298" spans="1:19">
      <c r="A298" t="s">
        <v>6284</v>
      </c>
      <c r="B298" t="s">
        <v>16319</v>
      </c>
      <c r="C298" t="s">
        <v>43</v>
      </c>
      <c r="D298" t="s">
        <v>15173</v>
      </c>
      <c r="E298" t="s">
        <v>43</v>
      </c>
      <c r="F298">
        <v>260</v>
      </c>
      <c r="G298">
        <v>8.7802239999999997E-3</v>
      </c>
      <c r="H298">
        <v>2338</v>
      </c>
      <c r="I298">
        <v>43272</v>
      </c>
      <c r="J298">
        <v>5.403032E-2</v>
      </c>
      <c r="K298">
        <v>-4.5250095999999997E-2</v>
      </c>
      <c r="L298">
        <v>-2078</v>
      </c>
      <c r="M298">
        <v>0.111206159</v>
      </c>
      <c r="N298">
        <v>0.162505502</v>
      </c>
      <c r="O298">
        <f>VLOOKUP(A298,Sheet1!$A$1:$B$600,2,FALSE)</f>
        <v>62242</v>
      </c>
      <c r="P298">
        <f>IF(G298&gt;0.5,2,IF(G298&gt;0.2,IF(F298/O298&gt;0.125,1,0),0))</f>
        <v>0</v>
      </c>
      <c r="Q298" t="str">
        <f>MID(B298,2,LEN(B298)-3)</f>
        <v>93</v>
      </c>
      <c r="R298" t="s">
        <v>8928</v>
      </c>
      <c r="S298">
        <f t="shared" si="4"/>
        <v>29612.000787223653</v>
      </c>
    </row>
    <row r="299" spans="1:19">
      <c r="A299" t="s">
        <v>6301</v>
      </c>
      <c r="B299" t="s">
        <v>16320</v>
      </c>
      <c r="C299" t="s">
        <v>43</v>
      </c>
      <c r="D299" t="s">
        <v>15174</v>
      </c>
      <c r="E299" t="s">
        <v>43</v>
      </c>
      <c r="F299">
        <v>545</v>
      </c>
      <c r="G299">
        <v>2.4189968999999999E-2</v>
      </c>
      <c r="H299">
        <v>1702</v>
      </c>
      <c r="I299">
        <v>35468</v>
      </c>
      <c r="J299">
        <v>4.7986918000000003E-2</v>
      </c>
      <c r="K299">
        <v>-2.3796949000000001E-2</v>
      </c>
      <c r="L299">
        <v>-1157</v>
      </c>
      <c r="M299">
        <v>0.32021151599999997</v>
      </c>
      <c r="N299">
        <v>0.50409507499999995</v>
      </c>
      <c r="O299">
        <f>VLOOKUP(A299,Sheet1!$A$1:$B$600,2,FALSE)</f>
        <v>49966</v>
      </c>
      <c r="P299">
        <f>IF(G299&gt;0.5,2,IF(G299&gt;0.2,IF(F299/O299&gt;0.125,1,0),0))</f>
        <v>0</v>
      </c>
      <c r="Q299" t="str">
        <f>MID(B299,2,LEN(B299)-3)</f>
        <v>93</v>
      </c>
      <c r="R299" t="s">
        <v>8929</v>
      </c>
      <c r="S299">
        <f t="shared" si="4"/>
        <v>22529.999935097065</v>
      </c>
    </row>
    <row r="300" spans="1:19">
      <c r="A300" t="s">
        <v>6317</v>
      </c>
      <c r="B300" t="s">
        <v>16321</v>
      </c>
      <c r="C300" t="s">
        <v>43</v>
      </c>
      <c r="D300" t="s">
        <v>15175</v>
      </c>
      <c r="E300" t="s">
        <v>43</v>
      </c>
      <c r="F300">
        <v>713</v>
      </c>
      <c r="G300">
        <v>2.0132712000000001E-2</v>
      </c>
      <c r="H300">
        <v>2880</v>
      </c>
      <c r="I300">
        <v>51373</v>
      </c>
      <c r="J300">
        <v>5.6060577E-2</v>
      </c>
      <c r="K300">
        <v>-3.5927863999999997E-2</v>
      </c>
      <c r="L300">
        <v>-2167</v>
      </c>
      <c r="M300">
        <v>0.247569444</v>
      </c>
      <c r="N300">
        <v>0.35912424300000001</v>
      </c>
      <c r="O300">
        <f>VLOOKUP(A300,Sheet1!$A$1:$B$600,2,FALSE)</f>
        <v>70898</v>
      </c>
      <c r="P300">
        <f>IF(G300&gt;0.5,2,IF(G300&gt;0.2,IF(F300/O300&gt;0.125,1,0),0))</f>
        <v>0</v>
      </c>
      <c r="Q300" t="str">
        <f>MID(B300,2,LEN(B300)-3)</f>
        <v>93</v>
      </c>
      <c r="R300" t="s">
        <v>8930</v>
      </c>
      <c r="S300">
        <f t="shared" si="4"/>
        <v>35415.000224510237</v>
      </c>
    </row>
    <row r="301" spans="1:19">
      <c r="A301" t="s">
        <v>6334</v>
      </c>
      <c r="B301" t="s">
        <v>16322</v>
      </c>
      <c r="C301" t="s">
        <v>43</v>
      </c>
      <c r="D301" t="s">
        <v>15176</v>
      </c>
      <c r="E301" t="s">
        <v>43</v>
      </c>
      <c r="F301">
        <v>852</v>
      </c>
      <c r="G301">
        <v>2.6087755000000001E-2</v>
      </c>
      <c r="H301">
        <v>3652</v>
      </c>
      <c r="I301">
        <v>45092</v>
      </c>
      <c r="J301">
        <v>8.0989976000000005E-2</v>
      </c>
      <c r="K301">
        <v>-5.4902221000000001E-2</v>
      </c>
      <c r="L301">
        <v>-2800</v>
      </c>
      <c r="M301">
        <v>0.23329682400000001</v>
      </c>
      <c r="N301">
        <v>0.322110915</v>
      </c>
      <c r="O301">
        <f>VLOOKUP(A301,Sheet1!$A$1:$B$600,2,FALSE)</f>
        <v>60129</v>
      </c>
      <c r="P301">
        <f>IF(G301&gt;0.5,2,IF(G301&gt;0.2,IF(F301/O301&gt;0.125,1,0),0))</f>
        <v>0</v>
      </c>
      <c r="Q301" t="str">
        <f>MID(B301,2,LEN(B301)-3)</f>
        <v>93</v>
      </c>
      <c r="R301" t="s">
        <v>8931</v>
      </c>
      <c r="S301">
        <f t="shared" si="4"/>
        <v>32659.000362430572</v>
      </c>
    </row>
    <row r="302" spans="1:19">
      <c r="A302" t="s">
        <v>6347</v>
      </c>
      <c r="B302" t="s">
        <v>16323</v>
      </c>
      <c r="C302" t="s">
        <v>43</v>
      </c>
      <c r="D302" t="s">
        <v>15177</v>
      </c>
      <c r="E302" t="s">
        <v>43</v>
      </c>
      <c r="F302">
        <v>699</v>
      </c>
      <c r="G302">
        <v>2.1456197E-2</v>
      </c>
      <c r="H302">
        <v>2846</v>
      </c>
      <c r="I302">
        <v>49012</v>
      </c>
      <c r="J302">
        <v>5.8067411999999999E-2</v>
      </c>
      <c r="K302">
        <v>-3.6611215000000003E-2</v>
      </c>
      <c r="L302">
        <v>-2147</v>
      </c>
      <c r="M302">
        <v>0.24560787100000001</v>
      </c>
      <c r="N302">
        <v>0.36950497100000002</v>
      </c>
      <c r="O302">
        <f>VLOOKUP(A302,Sheet1!$A$1:$B$600,2,FALSE)</f>
        <v>66535</v>
      </c>
      <c r="P302">
        <f>IF(G302&gt;0.5,2,IF(G302&gt;0.2,IF(F302/O302&gt;0.125,1,0),0))</f>
        <v>0</v>
      </c>
      <c r="Q302" t="str">
        <f>MID(B302,2,LEN(B302)-3)</f>
        <v>93</v>
      </c>
      <c r="R302" t="s">
        <v>8932</v>
      </c>
      <c r="S302">
        <f t="shared" si="4"/>
        <v>32578.000658737426</v>
      </c>
    </row>
    <row r="303" spans="1:19">
      <c r="A303" t="s">
        <v>6357</v>
      </c>
      <c r="B303" t="s">
        <v>16324</v>
      </c>
      <c r="C303" t="s">
        <v>43</v>
      </c>
      <c r="D303" t="s">
        <v>15178</v>
      </c>
      <c r="E303" t="s">
        <v>43</v>
      </c>
      <c r="F303">
        <v>380</v>
      </c>
      <c r="G303">
        <v>1.1777103000000001E-2</v>
      </c>
      <c r="H303">
        <v>3124</v>
      </c>
      <c r="I303">
        <v>48304</v>
      </c>
      <c r="J303">
        <v>6.4673732999999997E-2</v>
      </c>
      <c r="K303">
        <v>-5.289663E-2</v>
      </c>
      <c r="L303">
        <v>-2744</v>
      </c>
      <c r="M303">
        <v>0.121638924</v>
      </c>
      <c r="N303">
        <v>0.18210024799999999</v>
      </c>
      <c r="O303">
        <f>VLOOKUP(A303,Sheet1!$A$1:$B$600,2,FALSE)</f>
        <v>67078</v>
      </c>
      <c r="P303">
        <f>IF(G303&gt;0.5,2,IF(G303&gt;0.2,IF(F303/O303&gt;0.125,1,0),0))</f>
        <v>0</v>
      </c>
      <c r="Q303" t="str">
        <f>MID(B303,2,LEN(B303)-3)</f>
        <v>93</v>
      </c>
      <c r="R303" t="s">
        <v>8933</v>
      </c>
      <c r="S303">
        <f t="shared" si="4"/>
        <v>32265.999541652985</v>
      </c>
    </row>
    <row r="304" spans="1:19">
      <c r="A304" t="s">
        <v>6373</v>
      </c>
      <c r="B304" t="s">
        <v>16325</v>
      </c>
      <c r="C304" t="s">
        <v>43</v>
      </c>
      <c r="D304" t="s">
        <v>15179</v>
      </c>
      <c r="E304" t="s">
        <v>43</v>
      </c>
      <c r="F304">
        <v>332</v>
      </c>
      <c r="G304">
        <v>1.1164542E-2</v>
      </c>
      <c r="H304">
        <v>2577</v>
      </c>
      <c r="I304">
        <v>44253</v>
      </c>
      <c r="J304">
        <v>5.8233340000000001E-2</v>
      </c>
      <c r="K304">
        <v>-4.7068798000000002E-2</v>
      </c>
      <c r="L304">
        <v>-2245</v>
      </c>
      <c r="M304">
        <v>0.12883197499999999</v>
      </c>
      <c r="N304">
        <v>0.191720799</v>
      </c>
      <c r="O304">
        <f>VLOOKUP(A304,Sheet1!$A$1:$B$600,2,FALSE)</f>
        <v>62048</v>
      </c>
      <c r="P304">
        <f>IF(G304&gt;0.5,2,IF(G304&gt;0.2,IF(F304/O304&gt;0.125,1,0),0))</f>
        <v>0</v>
      </c>
      <c r="Q304" t="str">
        <f>MID(B304,2,LEN(B304)-3)</f>
        <v>93</v>
      </c>
      <c r="R304" t="s">
        <v>8934</v>
      </c>
      <c r="S304">
        <f t="shared" si="4"/>
        <v>29737.001302874763</v>
      </c>
    </row>
    <row r="305" spans="1:19">
      <c r="A305" t="s">
        <v>6390</v>
      </c>
      <c r="B305" t="s">
        <v>16326</v>
      </c>
      <c r="C305" t="s">
        <v>43</v>
      </c>
      <c r="D305" t="s">
        <v>15180</v>
      </c>
      <c r="E305" t="s">
        <v>43</v>
      </c>
      <c r="F305">
        <v>492</v>
      </c>
      <c r="G305">
        <v>1.4784541999999999E-2</v>
      </c>
      <c r="H305">
        <v>3312</v>
      </c>
      <c r="I305">
        <v>47443</v>
      </c>
      <c r="J305">
        <v>6.9810088000000006E-2</v>
      </c>
      <c r="K305">
        <v>-5.5025546000000002E-2</v>
      </c>
      <c r="L305">
        <v>-2820</v>
      </c>
      <c r="M305">
        <v>0.14855072499999999</v>
      </c>
      <c r="N305">
        <v>0.21178232</v>
      </c>
      <c r="O305">
        <f>VLOOKUP(A305,Sheet1!$A$1:$B$600,2,FALSE)</f>
        <v>64451</v>
      </c>
      <c r="P305">
        <f>IF(G305&gt;0.5,2,IF(G305&gt;0.2,IF(F305/O305&gt;0.125,1,0),0))</f>
        <v>0</v>
      </c>
      <c r="Q305" t="str">
        <f>MID(B305,2,LEN(B305)-3)</f>
        <v>93</v>
      </c>
      <c r="R305" t="s">
        <v>8935</v>
      </c>
      <c r="S305">
        <f t="shared" si="4"/>
        <v>33278.000765935125</v>
      </c>
    </row>
    <row r="306" spans="1:19">
      <c r="A306" t="s">
        <v>6410</v>
      </c>
      <c r="B306" t="s">
        <v>16327</v>
      </c>
      <c r="C306" t="s">
        <v>43</v>
      </c>
      <c r="D306" t="s">
        <v>15181</v>
      </c>
      <c r="E306" t="s">
        <v>43</v>
      </c>
      <c r="F306">
        <v>1667</v>
      </c>
      <c r="G306">
        <v>3.4654802999999998E-2</v>
      </c>
      <c r="H306">
        <v>6649</v>
      </c>
      <c r="I306">
        <v>64636</v>
      </c>
      <c r="J306">
        <v>0.102868371</v>
      </c>
      <c r="K306">
        <v>-6.8213567000000003E-2</v>
      </c>
      <c r="L306">
        <v>-4982</v>
      </c>
      <c r="M306">
        <v>0.25071439299999998</v>
      </c>
      <c r="N306">
        <v>0.33688492399999997</v>
      </c>
      <c r="O306">
        <f>VLOOKUP(A306,Sheet1!$A$1:$B$600,2,FALSE)</f>
        <v>82695</v>
      </c>
      <c r="P306">
        <f>IF(G306&gt;0.5,2,IF(G306&gt;0.2,IF(F306/O306&gt;0.125,1,0),0))</f>
        <v>0</v>
      </c>
      <c r="Q306" t="str">
        <f>MID(B306,2,LEN(B306)-3)</f>
        <v>94</v>
      </c>
      <c r="R306" t="s">
        <v>8936</v>
      </c>
      <c r="S306">
        <f t="shared" si="4"/>
        <v>48103.000325813424</v>
      </c>
    </row>
    <row r="307" spans="1:19">
      <c r="A307" t="s">
        <v>6423</v>
      </c>
      <c r="B307" t="s">
        <v>16328</v>
      </c>
      <c r="C307" t="s">
        <v>43</v>
      </c>
      <c r="D307" t="s">
        <v>15182</v>
      </c>
      <c r="E307" t="s">
        <v>43</v>
      </c>
      <c r="F307">
        <v>625</v>
      </c>
      <c r="G307">
        <v>1.9644203999999998E-2</v>
      </c>
      <c r="H307">
        <v>3119</v>
      </c>
      <c r="I307">
        <v>49109</v>
      </c>
      <c r="J307">
        <v>6.3511780000000004E-2</v>
      </c>
      <c r="K307">
        <v>-4.3867575999999998E-2</v>
      </c>
      <c r="L307">
        <v>-2494</v>
      </c>
      <c r="M307">
        <v>0.20038473900000001</v>
      </c>
      <c r="N307">
        <v>0.30930016799999999</v>
      </c>
      <c r="O307">
        <f>VLOOKUP(A307,Sheet1!$A$1:$B$600,2,FALSE)</f>
        <v>65093</v>
      </c>
      <c r="P307">
        <f>IF(G307&gt;0.5,2,IF(G307&gt;0.2,IF(F307/O307&gt;0.125,1,0),0))</f>
        <v>0</v>
      </c>
      <c r="Q307" t="str">
        <f>MID(B307,2,LEN(B307)-3)</f>
        <v>94</v>
      </c>
      <c r="R307" t="s">
        <v>8937</v>
      </c>
      <c r="S307">
        <f t="shared" si="4"/>
        <v>31816.000281813405</v>
      </c>
    </row>
    <row r="308" spans="1:19">
      <c r="A308" t="s">
        <v>6440</v>
      </c>
      <c r="B308" t="s">
        <v>16329</v>
      </c>
      <c r="C308" t="s">
        <v>43</v>
      </c>
      <c r="D308" t="s">
        <v>15183</v>
      </c>
      <c r="E308" t="s">
        <v>43</v>
      </c>
      <c r="F308">
        <v>963</v>
      </c>
      <c r="G308">
        <v>2.5845410999999999E-2</v>
      </c>
      <c r="H308">
        <v>3922</v>
      </c>
      <c r="I308">
        <v>53428</v>
      </c>
      <c r="J308">
        <v>7.3407202000000005E-2</v>
      </c>
      <c r="K308">
        <v>-4.7561791999999999E-2</v>
      </c>
      <c r="L308">
        <v>-2959</v>
      </c>
      <c r="M308">
        <v>0.24553799100000001</v>
      </c>
      <c r="N308">
        <v>0.35208276399999999</v>
      </c>
      <c r="O308">
        <f>VLOOKUP(A308,Sheet1!$A$1:$B$600,2,FALSE)</f>
        <v>70815</v>
      </c>
      <c r="P308">
        <f>IF(G308&gt;0.5,2,IF(G308&gt;0.2,IF(F308/O308&gt;0.125,1,0),0))</f>
        <v>0</v>
      </c>
      <c r="Q308" t="str">
        <f>MID(B308,2,LEN(B308)-3)</f>
        <v>94</v>
      </c>
      <c r="R308" t="s">
        <v>8938</v>
      </c>
      <c r="S308">
        <f t="shared" si="4"/>
        <v>37259.999463734588</v>
      </c>
    </row>
    <row r="309" spans="1:19">
      <c r="A309" t="s">
        <v>6450</v>
      </c>
      <c r="B309" t="s">
        <v>16330</v>
      </c>
      <c r="C309" t="s">
        <v>43</v>
      </c>
      <c r="D309" t="s">
        <v>15184</v>
      </c>
      <c r="E309" t="s">
        <v>43</v>
      </c>
      <c r="F309">
        <v>1208</v>
      </c>
      <c r="G309">
        <v>2.9866245E-2</v>
      </c>
      <c r="H309">
        <v>5689</v>
      </c>
      <c r="I309">
        <v>55581</v>
      </c>
      <c r="J309">
        <v>0.10235512099999999</v>
      </c>
      <c r="K309">
        <v>-7.2488876999999993E-2</v>
      </c>
      <c r="L309">
        <v>-4481</v>
      </c>
      <c r="M309">
        <v>0.21233960299999999</v>
      </c>
      <c r="N309">
        <v>0.29179042799999999</v>
      </c>
      <c r="O309">
        <f>VLOOKUP(A309,Sheet1!$A$1:$B$600,2,FALSE)</f>
        <v>71850</v>
      </c>
      <c r="P309">
        <f>IF(G309&gt;0.5,2,IF(G309&gt;0.2,IF(F309/O309&gt;0.125,1,0),0))</f>
        <v>0</v>
      </c>
      <c r="Q309" t="str">
        <f>MID(B309,2,LEN(B309)-3)</f>
        <v>94</v>
      </c>
      <c r="R309" t="s">
        <v>8939</v>
      </c>
      <c r="S309">
        <f t="shared" si="4"/>
        <v>40446.999614447683</v>
      </c>
    </row>
    <row r="310" spans="1:19">
      <c r="A310" t="s">
        <v>6460</v>
      </c>
      <c r="B310" t="s">
        <v>16331</v>
      </c>
      <c r="C310" t="s">
        <v>43</v>
      </c>
      <c r="D310" t="s">
        <v>15185</v>
      </c>
      <c r="E310" t="s">
        <v>43</v>
      </c>
      <c r="F310">
        <v>1258</v>
      </c>
      <c r="G310">
        <v>2.6813309E-2</v>
      </c>
      <c r="H310">
        <v>6278</v>
      </c>
      <c r="I310">
        <v>64506</v>
      </c>
      <c r="J310">
        <v>9.7324279999999999E-2</v>
      </c>
      <c r="K310">
        <v>-7.0510971000000006E-2</v>
      </c>
      <c r="L310">
        <v>-5020</v>
      </c>
      <c r="M310">
        <v>0.20038228699999999</v>
      </c>
      <c r="N310">
        <v>0.27550482399999998</v>
      </c>
      <c r="O310">
        <f>VLOOKUP(A310,Sheet1!$A$1:$B$600,2,FALSE)</f>
        <v>86117</v>
      </c>
      <c r="P310">
        <f>IF(G310&gt;0.5,2,IF(G310&gt;0.2,IF(F310/O310&gt;0.125,1,0),0))</f>
        <v>0</v>
      </c>
      <c r="Q310" t="str">
        <f>MID(B310,2,LEN(B310)-3)</f>
        <v>94</v>
      </c>
      <c r="R310" t="s">
        <v>8940</v>
      </c>
      <c r="S310">
        <f t="shared" si="4"/>
        <v>46916.999315526482</v>
      </c>
    </row>
    <row r="311" spans="1:19">
      <c r="A311" t="s">
        <v>6472</v>
      </c>
      <c r="B311" t="s">
        <v>16332</v>
      </c>
      <c r="C311" t="s">
        <v>43</v>
      </c>
      <c r="D311" t="s">
        <v>15186</v>
      </c>
      <c r="E311" t="s">
        <v>43</v>
      </c>
      <c r="F311">
        <v>1613</v>
      </c>
      <c r="G311">
        <v>3.5177633E-2</v>
      </c>
      <c r="H311">
        <v>6687</v>
      </c>
      <c r="I311">
        <v>60851</v>
      </c>
      <c r="J311">
        <v>0.109891374</v>
      </c>
      <c r="K311">
        <v>-7.4713741E-2</v>
      </c>
      <c r="L311">
        <v>-5074</v>
      </c>
      <c r="M311">
        <v>0.24121429599999999</v>
      </c>
      <c r="N311">
        <v>0.32011277700000002</v>
      </c>
      <c r="O311">
        <f>VLOOKUP(A311,Sheet1!$A$1:$B$600,2,FALSE)</f>
        <v>78031</v>
      </c>
      <c r="P311">
        <f>IF(G311&gt;0.5,2,IF(G311&gt;0.2,IF(F311/O311&gt;0.125,1,0),0))</f>
        <v>0</v>
      </c>
      <c r="Q311" t="str">
        <f>MID(B311,2,LEN(B311)-3)</f>
        <v>94</v>
      </c>
      <c r="R311" t="s">
        <v>8941</v>
      </c>
      <c r="S311">
        <f t="shared" si="4"/>
        <v>45852.99983088686</v>
      </c>
    </row>
    <row r="312" spans="1:19">
      <c r="A312" t="s">
        <v>6490</v>
      </c>
      <c r="B312" t="s">
        <v>16333</v>
      </c>
      <c r="C312" t="s">
        <v>43</v>
      </c>
      <c r="D312" t="s">
        <v>15187</v>
      </c>
      <c r="E312" t="s">
        <v>43</v>
      </c>
      <c r="F312">
        <v>863</v>
      </c>
      <c r="G312">
        <v>2.3805583000000002E-2</v>
      </c>
      <c r="H312">
        <v>4422</v>
      </c>
      <c r="I312">
        <v>48717</v>
      </c>
      <c r="J312">
        <v>9.0769136E-2</v>
      </c>
      <c r="K312">
        <v>-6.6963552999999995E-2</v>
      </c>
      <c r="L312">
        <v>-3559</v>
      </c>
      <c r="M312">
        <v>0.19516056100000001</v>
      </c>
      <c r="N312">
        <v>0.26226517300000002</v>
      </c>
      <c r="O312">
        <f>VLOOKUP(A312,Sheet1!$A$1:$B$600,2,FALSE)</f>
        <v>63662</v>
      </c>
      <c r="P312">
        <f>IF(G312&gt;0.5,2,IF(G312&gt;0.2,IF(F312/O312&gt;0.125,1,0),0))</f>
        <v>0</v>
      </c>
      <c r="Q312" t="str">
        <f>MID(B312,2,LEN(B312)-3)</f>
        <v>94</v>
      </c>
      <c r="R312" t="s">
        <v>8942</v>
      </c>
      <c r="S312">
        <f t="shared" si="4"/>
        <v>36252.000213563348</v>
      </c>
    </row>
    <row r="313" spans="1:19">
      <c r="A313" t="s">
        <v>6505</v>
      </c>
      <c r="B313" t="s">
        <v>16334</v>
      </c>
      <c r="C313" t="s">
        <v>43</v>
      </c>
      <c r="D313" t="s">
        <v>15188</v>
      </c>
      <c r="E313" t="s">
        <v>43</v>
      </c>
      <c r="F313">
        <v>936</v>
      </c>
      <c r="G313">
        <v>2.1255818999999999E-2</v>
      </c>
      <c r="H313">
        <v>5751</v>
      </c>
      <c r="I313">
        <v>57350</v>
      </c>
      <c r="J313">
        <v>0.100278989</v>
      </c>
      <c r="K313">
        <v>-7.9023169000000004E-2</v>
      </c>
      <c r="L313">
        <v>-4815</v>
      </c>
      <c r="M313">
        <v>0.16275430399999999</v>
      </c>
      <c r="N313">
        <v>0.211966829</v>
      </c>
      <c r="O313">
        <f>VLOOKUP(A313,Sheet1!$A$1:$B$600,2,FALSE)</f>
        <v>73789</v>
      </c>
      <c r="P313">
        <f>IF(G313&gt;0.5,2,IF(G313&gt;0.2,IF(F313/O313&gt;0.125,1,0),0))</f>
        <v>0</v>
      </c>
      <c r="Q313" t="str">
        <f>MID(B313,2,LEN(B313)-3)</f>
        <v>94</v>
      </c>
      <c r="R313" t="s">
        <v>8943</v>
      </c>
      <c r="S313">
        <f t="shared" si="4"/>
        <v>44035.000486219797</v>
      </c>
    </row>
    <row r="314" spans="1:19">
      <c r="A314" t="s">
        <v>6518</v>
      </c>
      <c r="B314" t="s">
        <v>16335</v>
      </c>
      <c r="C314" t="s">
        <v>43</v>
      </c>
      <c r="D314" t="s">
        <v>15189</v>
      </c>
      <c r="E314" t="s">
        <v>43</v>
      </c>
      <c r="F314">
        <v>639</v>
      </c>
      <c r="G314">
        <v>2.4573142999999999E-2</v>
      </c>
      <c r="H314">
        <v>2594</v>
      </c>
      <c r="I314">
        <v>39396</v>
      </c>
      <c r="J314">
        <v>6.5844247999999994E-2</v>
      </c>
      <c r="K314">
        <v>-4.1271106000000002E-2</v>
      </c>
      <c r="L314">
        <v>-1955</v>
      </c>
      <c r="M314">
        <v>0.24633770199999999</v>
      </c>
      <c r="N314">
        <v>0.37320105100000001</v>
      </c>
      <c r="O314">
        <f>VLOOKUP(A314,Sheet1!$A$1:$B$600,2,FALSE)</f>
        <v>53318</v>
      </c>
      <c r="P314">
        <f>IF(G314&gt;0.5,2,IF(G314&gt;0.2,IF(F314/O314&gt;0.125,1,0),0))</f>
        <v>0</v>
      </c>
      <c r="Q314" t="str">
        <f>MID(B314,2,LEN(B314)-3)</f>
        <v>94</v>
      </c>
      <c r="R314" t="s">
        <v>8944</v>
      </c>
      <c r="S314">
        <f t="shared" si="4"/>
        <v>26003.999569774205</v>
      </c>
    </row>
    <row r="315" spans="1:19">
      <c r="A315" t="s">
        <v>6527</v>
      </c>
      <c r="B315" t="s">
        <v>16336</v>
      </c>
      <c r="C315" t="s">
        <v>43</v>
      </c>
      <c r="D315" t="s">
        <v>15190</v>
      </c>
      <c r="E315" t="s">
        <v>43</v>
      </c>
      <c r="F315">
        <v>755</v>
      </c>
      <c r="G315">
        <v>2.3280913E-2</v>
      </c>
      <c r="H315">
        <v>3216</v>
      </c>
      <c r="I315">
        <v>47238</v>
      </c>
      <c r="J315">
        <v>6.8080782000000006E-2</v>
      </c>
      <c r="K315">
        <v>-4.4799869999999999E-2</v>
      </c>
      <c r="L315">
        <v>-2461</v>
      </c>
      <c r="M315">
        <v>0.234763682</v>
      </c>
      <c r="N315">
        <v>0.341960123</v>
      </c>
      <c r="O315">
        <f>VLOOKUP(A315,Sheet1!$A$1:$B$600,2,FALSE)</f>
        <v>63302</v>
      </c>
      <c r="P315">
        <f>IF(G315&gt;0.5,2,IF(G315&gt;0.2,IF(F315/O315&gt;0.125,1,0),0))</f>
        <v>0</v>
      </c>
      <c r="Q315" t="str">
        <f>MID(B315,2,LEN(B315)-3)</f>
        <v>94</v>
      </c>
      <c r="R315" t="s">
        <v>8945</v>
      </c>
      <c r="S315">
        <f t="shared" si="4"/>
        <v>32429.999631028215</v>
      </c>
    </row>
    <row r="316" spans="1:19">
      <c r="A316" t="s">
        <v>6540</v>
      </c>
      <c r="B316" t="s">
        <v>16337</v>
      </c>
      <c r="C316" t="s">
        <v>43</v>
      </c>
      <c r="D316" t="s">
        <v>15191</v>
      </c>
      <c r="E316" t="s">
        <v>43</v>
      </c>
      <c r="F316">
        <v>885</v>
      </c>
      <c r="G316">
        <v>2.8292839E-2</v>
      </c>
      <c r="H316">
        <v>3565</v>
      </c>
      <c r="I316">
        <v>44550</v>
      </c>
      <c r="J316">
        <v>8.0022446999999997E-2</v>
      </c>
      <c r="K316">
        <v>-5.1729608000000003E-2</v>
      </c>
      <c r="L316">
        <v>-2680</v>
      </c>
      <c r="M316">
        <v>0.24824684399999999</v>
      </c>
      <c r="N316">
        <v>0.35356128199999998</v>
      </c>
      <c r="O316">
        <f>VLOOKUP(A316,Sheet1!$A$1:$B$600,2,FALSE)</f>
        <v>59907</v>
      </c>
      <c r="P316">
        <f>IF(G316&gt;0.5,2,IF(G316&gt;0.2,IF(F316/O316&gt;0.125,1,0),0))</f>
        <v>0</v>
      </c>
      <c r="Q316" t="str">
        <f>MID(B316,2,LEN(B316)-3)</f>
        <v>94</v>
      </c>
      <c r="R316" t="s">
        <v>8946</v>
      </c>
      <c r="S316">
        <f t="shared" si="4"/>
        <v>31279.99986144904</v>
      </c>
    </row>
    <row r="317" spans="1:19">
      <c r="A317" t="s">
        <v>6550</v>
      </c>
      <c r="B317" t="s">
        <v>16338</v>
      </c>
      <c r="C317" t="s">
        <v>43</v>
      </c>
      <c r="D317" t="s">
        <v>15192</v>
      </c>
      <c r="E317" t="s">
        <v>43</v>
      </c>
      <c r="F317">
        <v>873</v>
      </c>
      <c r="G317">
        <v>1.9091983E-2</v>
      </c>
      <c r="H317">
        <v>5458</v>
      </c>
      <c r="I317">
        <v>62144</v>
      </c>
      <c r="J317">
        <v>8.782827E-2</v>
      </c>
      <c r="K317">
        <v>-6.8736286999999993E-2</v>
      </c>
      <c r="L317">
        <v>-4585</v>
      </c>
      <c r="M317">
        <v>0.159948699</v>
      </c>
      <c r="N317">
        <v>0.217378558</v>
      </c>
      <c r="O317">
        <f>VLOOKUP(A317,Sheet1!$A$1:$B$600,2,FALSE)</f>
        <v>78679</v>
      </c>
      <c r="P317">
        <f>IF(G317&gt;0.5,2,IF(G317&gt;0.2,IF(F317/O317&gt;0.125,1,0),0))</f>
        <v>0</v>
      </c>
      <c r="Q317" t="str">
        <f>MID(B317,2,LEN(B317)-3)</f>
        <v>95</v>
      </c>
      <c r="R317" t="s">
        <v>8947</v>
      </c>
      <c r="S317">
        <f t="shared" si="4"/>
        <v>45725.999232243186</v>
      </c>
    </row>
    <row r="318" spans="1:19">
      <c r="A318" t="s">
        <v>6583</v>
      </c>
      <c r="B318" t="s">
        <v>16341</v>
      </c>
      <c r="C318" t="s">
        <v>43</v>
      </c>
      <c r="D318" t="s">
        <v>15193</v>
      </c>
      <c r="E318" t="s">
        <v>43</v>
      </c>
      <c r="F318">
        <v>1244</v>
      </c>
      <c r="G318">
        <v>3.0443932999999999E-2</v>
      </c>
      <c r="H318">
        <v>5617</v>
      </c>
      <c r="I318">
        <v>55475</v>
      </c>
      <c r="J318">
        <v>0.10125281699999999</v>
      </c>
      <c r="K318">
        <v>-7.0808883000000003E-2</v>
      </c>
      <c r="L318">
        <v>-4373</v>
      </c>
      <c r="M318">
        <v>0.221470536</v>
      </c>
      <c r="N318">
        <v>0.30067245799999998</v>
      </c>
      <c r="O318">
        <f>VLOOKUP(A318,Sheet1!$A$1:$B$600,2,FALSE)</f>
        <v>72598</v>
      </c>
      <c r="P318">
        <f>IF(G318&gt;0.5,2,IF(G318&gt;0.2,IF(F318/O318&gt;0.125,1,0),0))</f>
        <v>0</v>
      </c>
      <c r="Q318" t="str">
        <f>MID(B318,2,LEN(B318)-3)</f>
        <v>95</v>
      </c>
      <c r="R318" t="s">
        <v>8950</v>
      </c>
      <c r="S318">
        <f t="shared" si="4"/>
        <v>40862.000320392246</v>
      </c>
    </row>
    <row r="319" spans="1:19">
      <c r="A319" t="s">
        <v>6592</v>
      </c>
      <c r="B319" t="s">
        <v>16342</v>
      </c>
      <c r="C319" t="s">
        <v>43</v>
      </c>
      <c r="D319" t="s">
        <v>15221</v>
      </c>
      <c r="E319" t="s">
        <v>43</v>
      </c>
      <c r="F319">
        <v>507</v>
      </c>
      <c r="G319">
        <v>1.4993345999999999E-2</v>
      </c>
      <c r="H319">
        <v>3136</v>
      </c>
      <c r="I319">
        <v>49154</v>
      </c>
      <c r="J319">
        <v>6.3799487000000002E-2</v>
      </c>
      <c r="K319">
        <v>-4.8806140999999997E-2</v>
      </c>
      <c r="L319">
        <v>-2629</v>
      </c>
      <c r="M319">
        <v>0.161670918</v>
      </c>
      <c r="N319">
        <v>0.23500731399999999</v>
      </c>
      <c r="O319">
        <f>VLOOKUP(A319,Sheet1!$A$1:$B$600,2,FALSE)</f>
        <v>68075</v>
      </c>
      <c r="P319">
        <f>IF(G319&gt;0.5,2,IF(G319&gt;0.2,IF(F319/O319&gt;0.125,1,0),0))</f>
        <v>0</v>
      </c>
      <c r="Q319" t="str">
        <f>MID(B319,2,LEN(B319)-3)</f>
        <v>95</v>
      </c>
      <c r="R319" t="s">
        <v>8951</v>
      </c>
      <c r="S319">
        <f t="shared" si="4"/>
        <v>33815.00033414823</v>
      </c>
    </row>
    <row r="320" spans="1:19">
      <c r="A320" t="s">
        <v>6606</v>
      </c>
      <c r="B320" t="s">
        <v>16343</v>
      </c>
      <c r="C320" t="s">
        <v>43</v>
      </c>
      <c r="D320" t="s">
        <v>15194</v>
      </c>
      <c r="E320" t="s">
        <v>43</v>
      </c>
      <c r="F320">
        <v>989</v>
      </c>
      <c r="G320">
        <v>2.4349409999999998E-2</v>
      </c>
      <c r="H320">
        <v>5159</v>
      </c>
      <c r="I320">
        <v>56035</v>
      </c>
      <c r="J320">
        <v>9.2067458000000005E-2</v>
      </c>
      <c r="K320">
        <v>-6.7718047000000003E-2</v>
      </c>
      <c r="L320">
        <v>-4170</v>
      </c>
      <c r="M320">
        <v>0.191703819</v>
      </c>
      <c r="N320">
        <v>0.26447358199999998</v>
      </c>
      <c r="O320">
        <f>VLOOKUP(A320,Sheet1!$A$1:$B$600,2,FALSE)</f>
        <v>74709</v>
      </c>
      <c r="P320">
        <f>IF(G320&gt;0.5,2,IF(G320&gt;0.2,IF(F320/O320&gt;0.125,1,0),0))</f>
        <v>0</v>
      </c>
      <c r="Q320" t="str">
        <f>MID(B320,2,LEN(B320)-3)</f>
        <v>95</v>
      </c>
      <c r="R320" t="s">
        <v>8952</v>
      </c>
      <c r="S320">
        <f t="shared" si="4"/>
        <v>40617.00057619466</v>
      </c>
    </row>
    <row r="321" spans="1:19">
      <c r="A321" t="s">
        <v>6618</v>
      </c>
      <c r="B321" t="s">
        <v>16344</v>
      </c>
      <c r="C321" t="s">
        <v>43</v>
      </c>
      <c r="D321" t="s">
        <v>15195</v>
      </c>
      <c r="E321" t="s">
        <v>43</v>
      </c>
      <c r="F321">
        <v>622</v>
      </c>
      <c r="G321">
        <v>1.7292669E-2</v>
      </c>
      <c r="H321">
        <v>3992</v>
      </c>
      <c r="I321">
        <v>51464</v>
      </c>
      <c r="J321">
        <v>7.7568786000000001E-2</v>
      </c>
      <c r="K321">
        <v>-6.0276116999999997E-2</v>
      </c>
      <c r="L321">
        <v>-3370</v>
      </c>
      <c r="M321">
        <v>0.15581162300000001</v>
      </c>
      <c r="N321">
        <v>0.22293334200000001</v>
      </c>
      <c r="O321">
        <f>VLOOKUP(A321,Sheet1!$A$1:$B$600,2,FALSE)</f>
        <v>67830</v>
      </c>
      <c r="P321">
        <f>IF(G321&gt;0.5,2,IF(G321&gt;0.2,IF(F321/O321&gt;0.125,1,0),0))</f>
        <v>0</v>
      </c>
      <c r="Q321" t="str">
        <f>MID(B321,2,LEN(B321)-3)</f>
        <v>95</v>
      </c>
      <c r="R321" t="s">
        <v>8953</v>
      </c>
      <c r="S321">
        <f t="shared" si="4"/>
        <v>35968.999348799196</v>
      </c>
    </row>
    <row r="322" spans="1:19">
      <c r="A322" t="s">
        <v>6623</v>
      </c>
      <c r="B322" t="s">
        <v>16345</v>
      </c>
      <c r="C322" t="s">
        <v>43</v>
      </c>
      <c r="D322" t="s">
        <v>15196</v>
      </c>
      <c r="E322" t="s">
        <v>43</v>
      </c>
      <c r="F322">
        <v>484</v>
      </c>
      <c r="G322">
        <v>2.2104493999999999E-2</v>
      </c>
      <c r="H322">
        <v>1746</v>
      </c>
      <c r="I322">
        <v>36903</v>
      </c>
      <c r="J322">
        <v>4.7313226999999999E-2</v>
      </c>
      <c r="K322">
        <v>-2.5208733000000001E-2</v>
      </c>
      <c r="L322">
        <v>-1262</v>
      </c>
      <c r="M322">
        <v>0.27720504000000001</v>
      </c>
      <c r="N322">
        <v>0.46719481200000001</v>
      </c>
      <c r="O322">
        <f>VLOOKUP(A322,Sheet1!$A$1:$B$600,2,FALSE)</f>
        <v>52042</v>
      </c>
      <c r="P322">
        <f>IF(G322&gt;0.5,2,IF(G322&gt;0.2,IF(F322/O322&gt;0.125,1,0),0))</f>
        <v>0</v>
      </c>
      <c r="Q322" t="str">
        <f>MID(B322,2,LEN(B322)-3)</f>
        <v>95</v>
      </c>
      <c r="R322" t="s">
        <v>8954</v>
      </c>
      <c r="S322">
        <f t="shared" si="4"/>
        <v>21895.999971770449</v>
      </c>
    </row>
    <row r="323" spans="1:19">
      <c r="A323" t="s">
        <v>6636</v>
      </c>
      <c r="B323" t="s">
        <v>16346</v>
      </c>
      <c r="C323" t="s">
        <v>43</v>
      </c>
      <c r="D323" t="s">
        <v>15197</v>
      </c>
      <c r="E323" t="s">
        <v>43</v>
      </c>
      <c r="F323">
        <v>542</v>
      </c>
      <c r="G323">
        <v>1.622026E-2</v>
      </c>
      <c r="H323">
        <v>3330</v>
      </c>
      <c r="I323">
        <v>50278</v>
      </c>
      <c r="J323">
        <v>6.6231751000000005E-2</v>
      </c>
      <c r="K323">
        <v>-5.0011490999999998E-2</v>
      </c>
      <c r="L323">
        <v>-2788</v>
      </c>
      <c r="M323">
        <v>0.162762763</v>
      </c>
      <c r="N323">
        <v>0.24490157700000001</v>
      </c>
      <c r="O323">
        <f>VLOOKUP(A323,Sheet1!$A$1:$B$600,2,FALSE)</f>
        <v>67835</v>
      </c>
      <c r="P323">
        <f>IF(G323&gt;0.5,2,IF(G323&gt;0.2,IF(F323/O323&gt;0.125,1,0),0))</f>
        <v>0</v>
      </c>
      <c r="Q323" t="str">
        <f>MID(B323,2,LEN(B323)-3)</f>
        <v>95</v>
      </c>
      <c r="R323" t="s">
        <v>8955</v>
      </c>
      <c r="S323">
        <f t="shared" ref="S323:S386" si="5">F323/G323</f>
        <v>33415.000745980644</v>
      </c>
    </row>
    <row r="324" spans="1:19">
      <c r="A324" t="s">
        <v>6649</v>
      </c>
      <c r="B324" t="s">
        <v>16347</v>
      </c>
      <c r="C324" t="s">
        <v>43</v>
      </c>
      <c r="D324" t="s">
        <v>15198</v>
      </c>
      <c r="E324" t="s">
        <v>43</v>
      </c>
      <c r="F324">
        <v>666</v>
      </c>
      <c r="G324">
        <v>2.0857474000000001E-2</v>
      </c>
      <c r="H324">
        <v>4446</v>
      </c>
      <c r="I324">
        <v>47291</v>
      </c>
      <c r="J324">
        <v>9.4013659999999999E-2</v>
      </c>
      <c r="K324">
        <v>-7.3156185999999998E-2</v>
      </c>
      <c r="L324">
        <v>-3780</v>
      </c>
      <c r="M324">
        <v>0.14979757099999999</v>
      </c>
      <c r="N324">
        <v>0.22185578</v>
      </c>
      <c r="O324">
        <f>VLOOKUP(A324,Sheet1!$A$1:$B$600,2,FALSE)</f>
        <v>62833</v>
      </c>
      <c r="P324">
        <f>IF(G324&gt;0.5,2,IF(G324&gt;0.2,IF(F324/O324&gt;0.125,1,0),0))</f>
        <v>0</v>
      </c>
      <c r="Q324" t="str">
        <f>MID(B324,2,LEN(B324)-3)</f>
        <v>95</v>
      </c>
      <c r="R324" t="s">
        <v>8956</v>
      </c>
      <c r="S324">
        <f t="shared" si="5"/>
        <v>31930.999890015442</v>
      </c>
    </row>
    <row r="325" spans="1:19">
      <c r="A325" t="s">
        <v>16348</v>
      </c>
      <c r="B325" t="s">
        <v>16349</v>
      </c>
      <c r="C325" t="s">
        <v>43</v>
      </c>
      <c r="D325" t="s">
        <v>15199</v>
      </c>
      <c r="E325" t="s">
        <v>43</v>
      </c>
      <c r="F325">
        <v>1561</v>
      </c>
      <c r="G325">
        <v>4.9400297000000003E-2</v>
      </c>
      <c r="H325">
        <v>6574</v>
      </c>
      <c r="I325">
        <v>52394</v>
      </c>
      <c r="J325">
        <v>0.12547238199999999</v>
      </c>
      <c r="K325">
        <v>-7.6072084999999998E-2</v>
      </c>
      <c r="L325">
        <v>-5013</v>
      </c>
      <c r="M325">
        <v>0.237450563</v>
      </c>
      <c r="N325">
        <v>0.39371451000000002</v>
      </c>
      <c r="O325">
        <f>VLOOKUP(A325,Sheet1!$A$1:$B$600,2,FALSE)</f>
        <v>156683</v>
      </c>
      <c r="P325">
        <f>IF(G325&gt;0.5,2,IF(G325&gt;0.2,IF(F325/O325&gt;0.125,1,0),0))</f>
        <v>0</v>
      </c>
      <c r="Q325" t="str">
        <f>MID(B325,2,LEN(B325)-3)</f>
        <v>999</v>
      </c>
      <c r="R325" t="e">
        <v>#N/A</v>
      </c>
      <c r="S325">
        <f t="shared" si="5"/>
        <v>31599.000305605448</v>
      </c>
    </row>
    <row r="326" spans="1:19">
      <c r="A326" t="s">
        <v>16352</v>
      </c>
      <c r="B326" t="s">
        <v>16353</v>
      </c>
      <c r="C326" t="s">
        <v>43</v>
      </c>
      <c r="D326" t="s">
        <v>15200</v>
      </c>
      <c r="E326" t="s">
        <v>43</v>
      </c>
      <c r="F326">
        <v>1126</v>
      </c>
      <c r="G326">
        <v>6.1902143999999999E-2</v>
      </c>
      <c r="H326">
        <v>3904</v>
      </c>
      <c r="I326">
        <v>28141</v>
      </c>
      <c r="J326">
        <v>0.13872996700000001</v>
      </c>
      <c r="K326">
        <v>-7.6827823000000003E-2</v>
      </c>
      <c r="L326">
        <v>-2778</v>
      </c>
      <c r="M326">
        <v>0.28842213100000003</v>
      </c>
      <c r="N326">
        <v>0.44620600300000002</v>
      </c>
      <c r="O326">
        <f>VLOOKUP(A326,Sheet1!$A$1:$B$600,2,FALSE)</f>
        <v>88513</v>
      </c>
      <c r="P326">
        <f>IF(G326&gt;0.5,2,IF(G326&gt;0.2,IF(F326/O326&gt;0.125,1,0),0))</f>
        <v>0</v>
      </c>
      <c r="Q326" t="str">
        <f>MID(B326,2,LEN(B326)-3)</f>
        <v>999</v>
      </c>
      <c r="R326" t="e">
        <v>#N/A</v>
      </c>
      <c r="S326">
        <f t="shared" si="5"/>
        <v>18190.000010338899</v>
      </c>
    </row>
    <row r="327" spans="1:19">
      <c r="A327" t="s">
        <v>16354</v>
      </c>
      <c r="B327" t="s">
        <v>16355</v>
      </c>
      <c r="C327" t="s">
        <v>43</v>
      </c>
      <c r="D327" t="s">
        <v>15201</v>
      </c>
      <c r="E327" t="s">
        <v>43</v>
      </c>
      <c r="F327">
        <v>1554</v>
      </c>
      <c r="G327">
        <v>6.7202906000000007E-2</v>
      </c>
      <c r="H327">
        <v>6639</v>
      </c>
      <c r="I327">
        <v>47770</v>
      </c>
      <c r="J327">
        <v>0.13897843800000001</v>
      </c>
      <c r="K327">
        <v>-7.1775532000000003E-2</v>
      </c>
      <c r="L327">
        <v>-5085</v>
      </c>
      <c r="M327">
        <v>0.23407139599999999</v>
      </c>
      <c r="N327">
        <v>0.48354915199999998</v>
      </c>
      <c r="O327">
        <f>VLOOKUP(A327,Sheet1!$A$1:$B$600,2,FALSE)</f>
        <v>96959</v>
      </c>
      <c r="P327">
        <f>IF(G327&gt;0.5,2,IF(G327&gt;0.2,IF(F327/O327&gt;0.125,1,0),0))</f>
        <v>0</v>
      </c>
      <c r="Q327" t="str">
        <f>MID(B327,2,LEN(B327)-3)</f>
        <v>999</v>
      </c>
      <c r="R327" t="e">
        <v>#N/A</v>
      </c>
      <c r="S327">
        <f t="shared" si="5"/>
        <v>23124.000024641788</v>
      </c>
    </row>
    <row r="328" spans="1:19">
      <c r="A328" t="s">
        <v>16358</v>
      </c>
      <c r="B328" t="s">
        <v>16359</v>
      </c>
      <c r="C328" t="s">
        <v>43</v>
      </c>
      <c r="D328" t="s">
        <v>15202</v>
      </c>
      <c r="E328" t="s">
        <v>43</v>
      </c>
      <c r="F328">
        <v>625</v>
      </c>
      <c r="G328">
        <v>2.6974536E-2</v>
      </c>
      <c r="H328">
        <v>7168</v>
      </c>
      <c r="I328">
        <v>49536</v>
      </c>
      <c r="J328">
        <v>0.144702842</v>
      </c>
      <c r="K328">
        <v>-0.117728306</v>
      </c>
      <c r="L328">
        <v>-6543</v>
      </c>
      <c r="M328">
        <v>8.7193080000000006E-2</v>
      </c>
      <c r="N328">
        <v>0.186413312</v>
      </c>
      <c r="O328">
        <f>VLOOKUP(A328,Sheet1!$A$1:$B$600,2,FALSE)</f>
        <v>106695</v>
      </c>
      <c r="P328">
        <f>IF(G328&gt;0.5,2,IF(G328&gt;0.2,IF(F328/O328&gt;0.125,1,0),0))</f>
        <v>0</v>
      </c>
      <c r="Q328" t="str">
        <f>MID(B328,2,LEN(B328)-3)</f>
        <v>999</v>
      </c>
      <c r="R328" t="e">
        <v>#N/A</v>
      </c>
      <c r="S328">
        <f t="shared" si="5"/>
        <v>23170.00003262336</v>
      </c>
    </row>
    <row r="329" spans="1:19">
      <c r="A329" t="s">
        <v>16360</v>
      </c>
      <c r="B329" t="s">
        <v>16361</v>
      </c>
      <c r="C329" t="s">
        <v>43</v>
      </c>
      <c r="D329" t="s">
        <v>15203</v>
      </c>
      <c r="E329" t="s">
        <v>43</v>
      </c>
      <c r="F329">
        <v>1347</v>
      </c>
      <c r="G329">
        <v>6.4585730999999993E-2</v>
      </c>
      <c r="H329">
        <v>4911</v>
      </c>
      <c r="I329">
        <v>34344</v>
      </c>
      <c r="J329">
        <v>0.14299440999999999</v>
      </c>
      <c r="K329">
        <v>-7.8408678999999995E-2</v>
      </c>
      <c r="L329">
        <v>-3564</v>
      </c>
      <c r="M329">
        <v>0.27428222400000002</v>
      </c>
      <c r="N329">
        <v>0.451666124</v>
      </c>
      <c r="O329">
        <f>VLOOKUP(A329,Sheet1!$A$1:$B$600,2,FALSE)</f>
        <v>89033</v>
      </c>
      <c r="P329">
        <f>IF(G329&gt;0.5,2,IF(G329&gt;0.2,IF(F329/O329&gt;0.125,1,0),0))</f>
        <v>0</v>
      </c>
      <c r="Q329" t="str">
        <f>MID(B329,2,LEN(B329)-3)</f>
        <v>999</v>
      </c>
      <c r="R329" t="e">
        <v>#N/A</v>
      </c>
      <c r="S329">
        <f t="shared" si="5"/>
        <v>20855.999911187817</v>
      </c>
    </row>
    <row r="330" spans="1:19">
      <c r="A330" t="s">
        <v>16364</v>
      </c>
      <c r="B330" t="s">
        <v>16365</v>
      </c>
      <c r="C330" t="s">
        <v>43</v>
      </c>
      <c r="D330" t="s">
        <v>15204</v>
      </c>
      <c r="E330" t="s">
        <v>43</v>
      </c>
      <c r="F330">
        <v>332</v>
      </c>
      <c r="G330">
        <v>1.9598582999999999E-2</v>
      </c>
      <c r="H330">
        <v>2615</v>
      </c>
      <c r="I330">
        <v>38789</v>
      </c>
      <c r="J330">
        <v>6.7416019999999993E-2</v>
      </c>
      <c r="K330">
        <v>-4.7817436999999997E-2</v>
      </c>
      <c r="L330">
        <v>-2283</v>
      </c>
      <c r="M330">
        <v>0.12695984699999999</v>
      </c>
      <c r="N330">
        <v>0.29071106899999999</v>
      </c>
      <c r="O330">
        <f>VLOOKUP(A330,Sheet1!$A$1:$B$600,2,FALSE)</f>
        <v>96769</v>
      </c>
      <c r="P330">
        <f>IF(G330&gt;0.5,2,IF(G330&gt;0.2,IF(F330/O330&gt;0.125,1,0),0))</f>
        <v>0</v>
      </c>
      <c r="Q330" t="str">
        <f>MID(B330,2,LEN(B330)-3)</f>
        <v>999</v>
      </c>
      <c r="R330" t="e">
        <v>#N/A</v>
      </c>
      <c r="S330">
        <f t="shared" si="5"/>
        <v>16940.000203075906</v>
      </c>
    </row>
    <row r="331" spans="1:19">
      <c r="A331" t="s">
        <v>16366</v>
      </c>
      <c r="B331" t="s">
        <v>16367</v>
      </c>
      <c r="C331" t="s">
        <v>43</v>
      </c>
      <c r="D331" t="s">
        <v>15205</v>
      </c>
      <c r="E331" t="s">
        <v>43</v>
      </c>
      <c r="F331">
        <v>55</v>
      </c>
      <c r="G331">
        <v>2.6184239999999998E-3</v>
      </c>
      <c r="H331">
        <v>3779</v>
      </c>
      <c r="I331">
        <v>42511</v>
      </c>
      <c r="J331">
        <v>8.8894638999999998E-2</v>
      </c>
      <c r="K331">
        <v>-8.6276215000000003E-2</v>
      </c>
      <c r="L331">
        <v>-3724</v>
      </c>
      <c r="M331">
        <v>1.4554114999999999E-2</v>
      </c>
      <c r="N331">
        <v>2.9455367E-2</v>
      </c>
      <c r="O331">
        <f>VLOOKUP(A331,Sheet1!$A$1:$B$600,2,FALSE)</f>
        <v>91600</v>
      </c>
      <c r="P331">
        <f>IF(G331&gt;0.5,2,IF(G331&gt;0.2,IF(F331/O331&gt;0.125,1,0),0))</f>
        <v>0</v>
      </c>
      <c r="Q331" t="str">
        <f>MID(B331,2,LEN(B331)-3)</f>
        <v>999</v>
      </c>
      <c r="R331" t="e">
        <v>#N/A</v>
      </c>
      <c r="S331">
        <f t="shared" si="5"/>
        <v>21005.00148180738</v>
      </c>
    </row>
    <row r="332" spans="1:19">
      <c r="A332" t="s">
        <v>16368</v>
      </c>
      <c r="B332" t="s">
        <v>16369</v>
      </c>
      <c r="C332" t="s">
        <v>43</v>
      </c>
      <c r="D332" t="s">
        <v>15206</v>
      </c>
      <c r="E332" t="s">
        <v>43</v>
      </c>
      <c r="F332">
        <v>2010</v>
      </c>
      <c r="G332">
        <v>9.2066691000000006E-2</v>
      </c>
      <c r="H332">
        <v>4695</v>
      </c>
      <c r="I332">
        <v>36662</v>
      </c>
      <c r="J332">
        <v>0.128061753</v>
      </c>
      <c r="K332">
        <v>-3.5995062000000001E-2</v>
      </c>
      <c r="L332">
        <v>-2685</v>
      </c>
      <c r="M332">
        <v>0.42811501600000001</v>
      </c>
      <c r="N332">
        <v>0.718924181</v>
      </c>
      <c r="O332">
        <f>VLOOKUP(A332,Sheet1!$A$1:$B$600,2,FALSE)</f>
        <v>79171</v>
      </c>
      <c r="P332">
        <f>IF(G332&gt;0.5,2,IF(G332&gt;0.2,IF(F332/O332&gt;0.125,1,0),0))</f>
        <v>0</v>
      </c>
      <c r="Q332" t="str">
        <f>MID(B332,2,LEN(B332)-3)</f>
        <v>999</v>
      </c>
      <c r="R332" t="e">
        <v>#N/A</v>
      </c>
      <c r="S332">
        <f t="shared" si="5"/>
        <v>21832.000022679211</v>
      </c>
    </row>
    <row r="333" spans="1:19">
      <c r="A333" t="s">
        <v>6886</v>
      </c>
      <c r="B333" t="s">
        <v>16374</v>
      </c>
      <c r="C333" t="s">
        <v>43</v>
      </c>
      <c r="D333" t="s">
        <v>15207</v>
      </c>
      <c r="E333" t="s">
        <v>43</v>
      </c>
      <c r="F333">
        <v>180</v>
      </c>
      <c r="G333">
        <v>7.8860900000000001E-3</v>
      </c>
      <c r="H333">
        <v>2227</v>
      </c>
      <c r="I333">
        <v>38877</v>
      </c>
      <c r="J333">
        <v>5.7283226999999999E-2</v>
      </c>
      <c r="K333">
        <v>-4.9397137000000001E-2</v>
      </c>
      <c r="L333">
        <v>-2047</v>
      </c>
      <c r="M333">
        <v>8.0826224000000002E-2</v>
      </c>
      <c r="N333">
        <v>0.137668394</v>
      </c>
      <c r="O333">
        <f>VLOOKUP(A333,Sheet1!$A$1:$B$600,2,FALSE)</f>
        <v>76396</v>
      </c>
      <c r="P333">
        <f>IF(G333&gt;0.5,2,IF(G333&gt;0.2,IF(F333/O333&gt;0.125,1,0),0))</f>
        <v>0</v>
      </c>
      <c r="Q333" t="str">
        <f>MID(B333,2,LEN(B333)-3)</f>
        <v>972</v>
      </c>
      <c r="R333" t="s">
        <v>8961</v>
      </c>
      <c r="S333">
        <f t="shared" si="5"/>
        <v>22824.999461076401</v>
      </c>
    </row>
    <row r="334" spans="1:19">
      <c r="A334" t="s">
        <v>6898</v>
      </c>
      <c r="B334" t="s">
        <v>16375</v>
      </c>
      <c r="C334" t="s">
        <v>43</v>
      </c>
      <c r="D334" t="s">
        <v>15208</v>
      </c>
      <c r="E334" t="s">
        <v>43</v>
      </c>
      <c r="F334">
        <v>290</v>
      </c>
      <c r="G334">
        <v>1.0910869E-2</v>
      </c>
      <c r="H334">
        <v>2444</v>
      </c>
      <c r="I334">
        <v>40837</v>
      </c>
      <c r="J334">
        <v>5.9847686999999997E-2</v>
      </c>
      <c r="K334">
        <v>-4.8936818E-2</v>
      </c>
      <c r="L334">
        <v>-2154</v>
      </c>
      <c r="M334">
        <v>0.118657938</v>
      </c>
      <c r="N334">
        <v>0.182310629</v>
      </c>
      <c r="O334">
        <f>VLOOKUP(A334,Sheet1!$A$1:$B$600,2,FALSE)</f>
        <v>81699</v>
      </c>
      <c r="P334">
        <f>IF(G334&gt;0.5,2,IF(G334&gt;0.2,IF(F334/O334&gt;0.125,1,0),0))</f>
        <v>0</v>
      </c>
      <c r="Q334" t="str">
        <f>MID(B334,2,LEN(B334)-3)</f>
        <v>972</v>
      </c>
      <c r="R334" t="s">
        <v>8962</v>
      </c>
      <c r="S334">
        <f t="shared" si="5"/>
        <v>26579.001177633054</v>
      </c>
    </row>
    <row r="335" spans="1:19">
      <c r="A335" t="s">
        <v>6918</v>
      </c>
      <c r="B335" t="s">
        <v>16376</v>
      </c>
      <c r="C335" t="s">
        <v>43</v>
      </c>
      <c r="D335" t="s">
        <v>15222</v>
      </c>
      <c r="E335" t="s">
        <v>43</v>
      </c>
      <c r="F335">
        <v>145</v>
      </c>
      <c r="G335">
        <v>7.8348729999999991E-3</v>
      </c>
      <c r="H335">
        <v>1843</v>
      </c>
      <c r="I335">
        <v>30447</v>
      </c>
      <c r="J335">
        <v>6.0531414999999998E-2</v>
      </c>
      <c r="K335">
        <v>-5.2696541999999999E-2</v>
      </c>
      <c r="L335">
        <v>-1698</v>
      </c>
      <c r="M335">
        <v>7.8676072E-2</v>
      </c>
      <c r="N335">
        <v>0.129434828</v>
      </c>
      <c r="O335">
        <f>VLOOKUP(A335,Sheet1!$A$1:$B$600,2,FALSE)</f>
        <v>65814</v>
      </c>
      <c r="P335">
        <f>IF(G335&gt;0.5,2,IF(G335&gt;0.2,IF(F335/O335&gt;0.125,1,0),0))</f>
        <v>0</v>
      </c>
      <c r="Q335" t="str">
        <f>MID(B335,2,LEN(B335)-3)</f>
        <v>972</v>
      </c>
      <c r="R335" t="s">
        <v>8963</v>
      </c>
      <c r="S335">
        <f t="shared" si="5"/>
        <v>18507.000687822256</v>
      </c>
    </row>
    <row r="336" spans="1:19">
      <c r="A336" t="s">
        <v>6927</v>
      </c>
      <c r="B336" t="s">
        <v>16377</v>
      </c>
      <c r="C336" t="s">
        <v>43</v>
      </c>
      <c r="D336" t="s">
        <v>15209</v>
      </c>
      <c r="E336" t="s">
        <v>43</v>
      </c>
      <c r="F336">
        <v>357</v>
      </c>
      <c r="G336">
        <v>1.3718634E-2</v>
      </c>
      <c r="H336">
        <v>2167</v>
      </c>
      <c r="I336">
        <v>36109</v>
      </c>
      <c r="J336">
        <v>6.0012739000000002E-2</v>
      </c>
      <c r="K336">
        <v>-4.6294106000000002E-2</v>
      </c>
      <c r="L336">
        <v>-1810</v>
      </c>
      <c r="M336">
        <v>0.16474388600000001</v>
      </c>
      <c r="N336">
        <v>0.228595357</v>
      </c>
      <c r="O336">
        <f>VLOOKUP(A336,Sheet1!$A$1:$B$600,2,FALSE)</f>
        <v>79004</v>
      </c>
      <c r="P336">
        <f>IF(G336&gt;0.5,2,IF(G336&gt;0.2,IF(F336/O336&gt;0.125,1,0),0))</f>
        <v>0</v>
      </c>
      <c r="Q336" t="str">
        <f>MID(B336,2,LEN(B336)-3)</f>
        <v>972</v>
      </c>
      <c r="R336" t="s">
        <v>8964</v>
      </c>
      <c r="S336">
        <f t="shared" si="5"/>
        <v>26022.999082853294</v>
      </c>
    </row>
    <row r="337" spans="1:19">
      <c r="A337" t="s">
        <v>6936</v>
      </c>
      <c r="B337" t="s">
        <v>16378</v>
      </c>
      <c r="C337" t="s">
        <v>43</v>
      </c>
      <c r="D337" t="s">
        <v>15210</v>
      </c>
      <c r="E337" t="s">
        <v>43</v>
      </c>
      <c r="F337">
        <v>385</v>
      </c>
      <c r="G337">
        <v>3.0633355000000001E-2</v>
      </c>
      <c r="H337">
        <v>1528</v>
      </c>
      <c r="I337">
        <v>23320</v>
      </c>
      <c r="J337">
        <v>6.5523155999999999E-2</v>
      </c>
      <c r="K337">
        <v>-3.4889801999999998E-2</v>
      </c>
      <c r="L337">
        <v>-1143</v>
      </c>
      <c r="M337">
        <v>0.251963351</v>
      </c>
      <c r="N337">
        <v>0.46751952099999999</v>
      </c>
      <c r="O337">
        <f>VLOOKUP(A337,Sheet1!$A$1:$B$600,2,FALSE)</f>
        <v>46389</v>
      </c>
      <c r="P337">
        <f>IF(G337&gt;0.5,2,IF(G337&gt;0.2,IF(F337/O337&gt;0.125,1,0),0))</f>
        <v>0</v>
      </c>
      <c r="Q337" t="str">
        <f>MID(B337,2,LEN(B337)-3)</f>
        <v>973</v>
      </c>
      <c r="R337" t="s">
        <v>8965</v>
      </c>
      <c r="S337">
        <f t="shared" si="5"/>
        <v>12567.999815886964</v>
      </c>
    </row>
    <row r="338" spans="1:19">
      <c r="A338" t="s">
        <v>6955</v>
      </c>
      <c r="B338" t="s">
        <v>16380</v>
      </c>
      <c r="C338" t="s">
        <v>43</v>
      </c>
      <c r="D338" t="s">
        <v>15211</v>
      </c>
      <c r="E338" t="s">
        <v>43</v>
      </c>
      <c r="F338">
        <v>7004</v>
      </c>
      <c r="G338">
        <v>0.214124121</v>
      </c>
      <c r="H338">
        <v>4118</v>
      </c>
      <c r="I338">
        <v>46872</v>
      </c>
      <c r="J338">
        <v>8.7856289000000004E-2</v>
      </c>
      <c r="K338">
        <v>0.126267832</v>
      </c>
      <c r="L338">
        <v>2886</v>
      </c>
      <c r="M338">
        <v>1.700825644</v>
      </c>
      <c r="N338">
        <v>2.4372087910000002</v>
      </c>
      <c r="O338">
        <f>VLOOKUP(A338,Sheet1!$A$1:$B$600,2,FALSE)</f>
        <v>73995</v>
      </c>
      <c r="P338">
        <f>IF(G338&gt;0.5,2,IF(G338&gt;0.2,IF(F338/O338&gt;0.125,1,0),0))</f>
        <v>0</v>
      </c>
      <c r="Q338" t="str">
        <f>MID(B338,2,LEN(B338)-3)</f>
        <v>974</v>
      </c>
      <c r="R338" t="s">
        <v>8967</v>
      </c>
      <c r="S338">
        <f t="shared" si="5"/>
        <v>32710.000009760694</v>
      </c>
    </row>
    <row r="339" spans="1:19">
      <c r="A339" t="s">
        <v>6970</v>
      </c>
      <c r="B339" t="s">
        <v>16381</v>
      </c>
      <c r="C339" t="s">
        <v>43</v>
      </c>
      <c r="D339" t="s">
        <v>15212</v>
      </c>
      <c r="E339" t="s">
        <v>43</v>
      </c>
      <c r="F339">
        <v>959</v>
      </c>
      <c r="G339">
        <v>2.5020219999999999E-2</v>
      </c>
      <c r="H339">
        <v>3567</v>
      </c>
      <c r="I339">
        <v>52264</v>
      </c>
      <c r="J339">
        <v>6.8249656000000006E-2</v>
      </c>
      <c r="K339">
        <v>-4.3229436000000003E-2</v>
      </c>
      <c r="L339">
        <v>-2608</v>
      </c>
      <c r="M339">
        <v>0.26885337799999998</v>
      </c>
      <c r="N339">
        <v>0.36659847499999998</v>
      </c>
      <c r="O339">
        <f>VLOOKUP(A339,Sheet1!$A$1:$B$600,2,FALSE)</f>
        <v>84036</v>
      </c>
      <c r="P339">
        <f>IF(G339&gt;0.5,2,IF(G339&gt;0.2,IF(F339/O339&gt;0.125,1,0),0))</f>
        <v>0</v>
      </c>
      <c r="Q339" t="str">
        <f>MID(B339,2,LEN(B339)-3)</f>
        <v>974</v>
      </c>
      <c r="R339" t="s">
        <v>8968</v>
      </c>
      <c r="S339">
        <f t="shared" si="5"/>
        <v>38328.999505200198</v>
      </c>
    </row>
    <row r="340" spans="1:19">
      <c r="A340" t="s">
        <v>7000</v>
      </c>
      <c r="B340" t="s">
        <v>16384</v>
      </c>
      <c r="C340" t="s">
        <v>43</v>
      </c>
      <c r="D340" t="s">
        <v>15213</v>
      </c>
      <c r="E340" t="s">
        <v>43</v>
      </c>
      <c r="F340">
        <v>186</v>
      </c>
      <c r="G340">
        <v>6.1794019999999996E-3</v>
      </c>
      <c r="H340">
        <v>2129</v>
      </c>
      <c r="I340">
        <v>45144</v>
      </c>
      <c r="J340">
        <v>4.7160198E-2</v>
      </c>
      <c r="K340">
        <v>-4.0980796E-2</v>
      </c>
      <c r="L340">
        <v>-1943</v>
      </c>
      <c r="M340">
        <v>8.7364960000000005E-2</v>
      </c>
      <c r="N340">
        <v>0.13103002499999999</v>
      </c>
      <c r="O340">
        <f>VLOOKUP(A340,Sheet1!$A$1:$B$600,2,FALSE)</f>
        <v>75802</v>
      </c>
      <c r="P340">
        <f>IF(G340&gt;0.5,2,IF(G340&gt;0.2,IF(F340/O340&gt;0.125,1,0),0))</f>
        <v>0</v>
      </c>
      <c r="Q340" t="str">
        <f>MID(B340,2,LEN(B340)-3)</f>
        <v>974</v>
      </c>
      <c r="R340" t="s">
        <v>8971</v>
      </c>
      <c r="S340">
        <f t="shared" si="5"/>
        <v>30099.999967634409</v>
      </c>
    </row>
    <row r="341" spans="1:19">
      <c r="A341" t="s">
        <v>7008</v>
      </c>
      <c r="B341" t="s">
        <v>16385</v>
      </c>
      <c r="C341" t="s">
        <v>43</v>
      </c>
      <c r="D341" t="s">
        <v>15214</v>
      </c>
      <c r="E341" t="s">
        <v>43</v>
      </c>
      <c r="F341">
        <v>471</v>
      </c>
      <c r="G341">
        <v>1.7093707E-2</v>
      </c>
      <c r="H341">
        <v>2387</v>
      </c>
      <c r="I341">
        <v>41082</v>
      </c>
      <c r="J341">
        <v>5.8103306E-2</v>
      </c>
      <c r="K341">
        <v>-4.1009599000000001E-2</v>
      </c>
      <c r="L341">
        <v>-1916</v>
      </c>
      <c r="M341">
        <v>0.19731881000000001</v>
      </c>
      <c r="N341">
        <v>0.29419508500000002</v>
      </c>
      <c r="O341">
        <f>VLOOKUP(A341,Sheet1!$A$1:$B$600,2,FALSE)</f>
        <v>67883</v>
      </c>
      <c r="P341">
        <f>IF(G341&gt;0.5,2,IF(G341&gt;0.2,IF(F341/O341&gt;0.125,1,0),0))</f>
        <v>0</v>
      </c>
      <c r="Q341" t="str">
        <f>MID(B341,2,LEN(B341)-3)</f>
        <v>974</v>
      </c>
      <c r="R341" t="s">
        <v>8972</v>
      </c>
      <c r="S341">
        <f t="shared" si="5"/>
        <v>27553.999843334157</v>
      </c>
    </row>
    <row r="342" spans="1:19">
      <c r="A342" t="s">
        <v>7014</v>
      </c>
      <c r="B342" t="s">
        <v>16386</v>
      </c>
      <c r="C342" t="s">
        <v>43</v>
      </c>
      <c r="D342" t="s">
        <v>15215</v>
      </c>
      <c r="E342" t="s">
        <v>43</v>
      </c>
      <c r="F342">
        <v>16226</v>
      </c>
      <c r="G342">
        <v>0.37814910600000001</v>
      </c>
      <c r="H342">
        <v>5972</v>
      </c>
      <c r="I342">
        <v>62398</v>
      </c>
      <c r="J342">
        <v>9.5708195999999995E-2</v>
      </c>
      <c r="K342">
        <v>0.28244090999999999</v>
      </c>
      <c r="L342">
        <v>10254</v>
      </c>
      <c r="M342">
        <v>2.7170127260000001</v>
      </c>
      <c r="N342">
        <v>3.9510629490000002</v>
      </c>
      <c r="O342">
        <f>VLOOKUP(A342,Sheet1!$A$1:$B$600,2,FALSE)</f>
        <v>99102</v>
      </c>
      <c r="P342">
        <f>IF(G342&gt;0.5,2,IF(G342&gt;0.2,IF(F342/O342&gt;0.125,1,0),0))</f>
        <v>1</v>
      </c>
      <c r="Q342" t="str">
        <f>MID(B342,2,LEN(B342)-3)</f>
        <v>974</v>
      </c>
      <c r="R342" t="s">
        <v>8973</v>
      </c>
      <c r="S342">
        <f t="shared" si="5"/>
        <v>42909.000028152914</v>
      </c>
    </row>
    <row r="343" spans="1:19">
      <c r="A343" t="s">
        <v>7027</v>
      </c>
      <c r="B343" t="s">
        <v>16388</v>
      </c>
      <c r="C343" t="s">
        <v>43</v>
      </c>
      <c r="D343" t="s">
        <v>15216</v>
      </c>
      <c r="E343" t="s">
        <v>43</v>
      </c>
      <c r="F343">
        <v>127</v>
      </c>
      <c r="G343">
        <v>8.2009560000000006E-3</v>
      </c>
      <c r="H343">
        <v>849</v>
      </c>
      <c r="I343">
        <v>15757</v>
      </c>
      <c r="J343">
        <v>5.3880814999999999E-2</v>
      </c>
      <c r="K343">
        <v>-4.5679859000000003E-2</v>
      </c>
      <c r="L343">
        <v>-722</v>
      </c>
      <c r="M343">
        <v>0.14958774999999999</v>
      </c>
      <c r="N343">
        <v>0.152205488</v>
      </c>
      <c r="O343">
        <f>VLOOKUP(A343,Sheet1!$A$1:$B$600,2,FALSE)</f>
        <v>35586</v>
      </c>
      <c r="P343">
        <f>IF(G343&gt;0.5,2,IF(G343&gt;0.2,IF(F343/O343&gt;0.125,1,0),0))</f>
        <v>0</v>
      </c>
      <c r="Q343" t="str">
        <f>MID(B343,2,LEN(B343)-3)</f>
        <v>976</v>
      </c>
      <c r="R343" t="s">
        <v>8975</v>
      </c>
      <c r="S343">
        <f t="shared" si="5"/>
        <v>15485.999437138791</v>
      </c>
    </row>
    <row r="344" spans="1:19">
      <c r="A344" t="s">
        <v>7075</v>
      </c>
      <c r="B344" t="s">
        <v>16391</v>
      </c>
      <c r="C344" t="s">
        <v>43</v>
      </c>
      <c r="D344" t="s">
        <v>15217</v>
      </c>
      <c r="E344" t="s">
        <v>43</v>
      </c>
      <c r="F344">
        <v>858</v>
      </c>
      <c r="G344">
        <v>0.123738102</v>
      </c>
      <c r="H344">
        <v>410</v>
      </c>
      <c r="I344">
        <v>6407</v>
      </c>
      <c r="J344">
        <v>6.3992508000000003E-2</v>
      </c>
      <c r="K344">
        <v>5.9745593999999999E-2</v>
      </c>
      <c r="L344">
        <v>448</v>
      </c>
      <c r="M344">
        <v>2.0926829269999998</v>
      </c>
      <c r="N344">
        <v>1.9336341960000001</v>
      </c>
      <c r="O344">
        <f>VLOOKUP(A344,Sheet1!$A$1:$B$600,2,FALSE)</f>
        <v>8980</v>
      </c>
      <c r="P344">
        <f>IF(G344&gt;0.5,2,IF(G344&gt;0.2,IF(F344/O344&gt;0.125,1,0),0))</f>
        <v>0</v>
      </c>
      <c r="Q344" t="str">
        <f>MID(B344,2,LEN(B344)-3)</f>
        <v>986</v>
      </c>
      <c r="R344" t="s">
        <v>8978</v>
      </c>
      <c r="S344">
        <f t="shared" si="5"/>
        <v>6934.0000059157201</v>
      </c>
    </row>
    <row r="345" spans="1:19">
      <c r="A345" t="s">
        <v>7084</v>
      </c>
      <c r="B345" t="s">
        <v>16392</v>
      </c>
      <c r="C345" t="s">
        <v>43</v>
      </c>
      <c r="D345" t="s">
        <v>15218</v>
      </c>
      <c r="E345" t="s">
        <v>43</v>
      </c>
      <c r="F345">
        <v>2547</v>
      </c>
      <c r="G345">
        <v>8.4432805E-2</v>
      </c>
      <c r="H345">
        <v>2430</v>
      </c>
      <c r="I345">
        <v>32971</v>
      </c>
      <c r="J345">
        <v>7.3701131000000003E-2</v>
      </c>
      <c r="K345">
        <v>1.0731674E-2</v>
      </c>
      <c r="L345">
        <v>117</v>
      </c>
      <c r="M345">
        <v>1.0481481479999999</v>
      </c>
      <c r="N345">
        <v>1.1456107069999999</v>
      </c>
      <c r="O345">
        <f>VLOOKUP(A345,Sheet1!$A$1:$B$600,2,FALSE)</f>
        <v>67132</v>
      </c>
      <c r="P345">
        <f>IF(G345&gt;0.5,2,IF(G345&gt;0.2,IF(F345/O345&gt;0.125,1,0),0))</f>
        <v>0</v>
      </c>
      <c r="Q345" t="str">
        <f>MID(B345,2,LEN(B345)-3)</f>
        <v>987</v>
      </c>
      <c r="R345" t="s">
        <v>8979</v>
      </c>
      <c r="S345">
        <f t="shared" si="5"/>
        <v>30166.000051757135</v>
      </c>
    </row>
    <row r="346" spans="1:19">
      <c r="A346" t="s">
        <v>0</v>
      </c>
      <c r="B346" t="s">
        <v>15809</v>
      </c>
      <c r="C346" t="s">
        <v>43</v>
      </c>
      <c r="D346" t="s">
        <v>16400</v>
      </c>
      <c r="F346">
        <v>0</v>
      </c>
      <c r="G346">
        <v>0</v>
      </c>
      <c r="H346">
        <v>6704</v>
      </c>
      <c r="I346">
        <v>64752</v>
      </c>
      <c r="J346">
        <v>0.103533481591302</v>
      </c>
      <c r="K346">
        <v>-0.103533481591302</v>
      </c>
      <c r="L346">
        <v>-6704</v>
      </c>
      <c r="M346">
        <v>0</v>
      </c>
      <c r="N346">
        <v>0</v>
      </c>
      <c r="O346">
        <f>VLOOKUP(A346,Sheet1!$A$1:$B$600,2,FALSE)</f>
        <v>79071</v>
      </c>
      <c r="P346">
        <f>IF(G346&gt;0.5,2,IF(G346&gt;0.2,IF(F346/O346&gt;0.125,1,0),0))</f>
        <v>0</v>
      </c>
      <c r="Q346" t="str">
        <f>MID(B346,2,LEN(B346)-3)</f>
        <v>01</v>
      </c>
      <c r="R346" t="s">
        <v>8418</v>
      </c>
      <c r="S346" t="e">
        <f t="shared" si="5"/>
        <v>#DIV/0!</v>
      </c>
    </row>
    <row r="347" spans="1:19">
      <c r="A347" t="s">
        <v>48</v>
      </c>
      <c r="B347" t="s">
        <v>15811</v>
      </c>
      <c r="C347" t="s">
        <v>43</v>
      </c>
      <c r="D347" t="s">
        <v>16400</v>
      </c>
      <c r="F347">
        <v>0</v>
      </c>
      <c r="G347">
        <v>0</v>
      </c>
      <c r="H347">
        <v>6344</v>
      </c>
      <c r="I347">
        <v>55280</v>
      </c>
      <c r="J347">
        <v>0.114761215629522</v>
      </c>
      <c r="K347">
        <v>-0.114761215629522</v>
      </c>
      <c r="L347">
        <v>-6344</v>
      </c>
      <c r="M347">
        <v>0</v>
      </c>
      <c r="N347">
        <v>0</v>
      </c>
      <c r="O347">
        <f>VLOOKUP(A347,Sheet1!$A$1:$B$600,2,FALSE)</f>
        <v>69837</v>
      </c>
      <c r="P347">
        <f>IF(G347&gt;0.5,2,IF(G347&gt;0.2,IF(F347/O347&gt;0.125,1,0),0))</f>
        <v>0</v>
      </c>
      <c r="Q347" t="str">
        <f>MID(B347,2,LEN(B347)-3)</f>
        <v>01</v>
      </c>
      <c r="R347" t="s">
        <v>8420</v>
      </c>
      <c r="S347" t="e">
        <f t="shared" si="5"/>
        <v>#DIV/0!</v>
      </c>
    </row>
    <row r="348" spans="1:19">
      <c r="A348" t="s">
        <v>64</v>
      </c>
      <c r="B348" t="s">
        <v>15812</v>
      </c>
      <c r="C348" t="s">
        <v>43</v>
      </c>
      <c r="D348" t="s">
        <v>16400</v>
      </c>
      <c r="F348">
        <v>0</v>
      </c>
      <c r="G348">
        <v>0</v>
      </c>
      <c r="H348">
        <v>6920</v>
      </c>
      <c r="I348">
        <v>69847</v>
      </c>
      <c r="J348">
        <v>9.9073689635918505E-2</v>
      </c>
      <c r="K348">
        <v>-9.9073689635918505E-2</v>
      </c>
      <c r="L348">
        <v>-6920</v>
      </c>
      <c r="M348">
        <v>0</v>
      </c>
      <c r="N348">
        <v>0</v>
      </c>
      <c r="O348">
        <f>VLOOKUP(A348,Sheet1!$A$1:$B$600,2,FALSE)</f>
        <v>84591</v>
      </c>
      <c r="P348">
        <f>IF(G348&gt;0.5,2,IF(G348&gt;0.2,IF(F348/O348&gt;0.125,1,0),0))</f>
        <v>0</v>
      </c>
      <c r="Q348" t="str">
        <f>MID(B348,2,LEN(B348)-3)</f>
        <v>01</v>
      </c>
      <c r="R348" t="s">
        <v>8421</v>
      </c>
      <c r="S348" t="e">
        <f t="shared" si="5"/>
        <v>#DIV/0!</v>
      </c>
    </row>
    <row r="349" spans="1:19">
      <c r="A349" t="s">
        <v>81</v>
      </c>
      <c r="B349" t="s">
        <v>15813</v>
      </c>
      <c r="C349" t="s">
        <v>43</v>
      </c>
      <c r="D349" t="s">
        <v>16400</v>
      </c>
      <c r="F349">
        <v>0</v>
      </c>
      <c r="G349">
        <v>0</v>
      </c>
      <c r="H349">
        <v>5395</v>
      </c>
      <c r="I349">
        <v>59163</v>
      </c>
      <c r="J349">
        <v>9.1188749725335097E-2</v>
      </c>
      <c r="K349">
        <v>-9.1188749725335097E-2</v>
      </c>
      <c r="L349">
        <v>-5395</v>
      </c>
      <c r="M349">
        <v>0</v>
      </c>
      <c r="N349">
        <v>0</v>
      </c>
      <c r="O349">
        <f>VLOOKUP(A349,Sheet1!$A$1:$B$600,2,FALSE)</f>
        <v>73724</v>
      </c>
      <c r="P349">
        <f>IF(G349&gt;0.5,2,IF(G349&gt;0.2,IF(F349/O349&gt;0.125,1,0),0))</f>
        <v>0</v>
      </c>
      <c r="Q349" t="str">
        <f>MID(B349,2,LEN(B349)-3)</f>
        <v>01</v>
      </c>
      <c r="R349" t="s">
        <v>8422</v>
      </c>
      <c r="S349" t="e">
        <f t="shared" si="5"/>
        <v>#DIV/0!</v>
      </c>
    </row>
    <row r="350" spans="1:19">
      <c r="A350" t="s">
        <v>105</v>
      </c>
      <c r="B350" t="s">
        <v>15814</v>
      </c>
      <c r="C350" t="s">
        <v>43</v>
      </c>
      <c r="D350" t="s">
        <v>16400</v>
      </c>
      <c r="F350">
        <v>0</v>
      </c>
      <c r="G350">
        <v>0</v>
      </c>
      <c r="H350">
        <v>4013</v>
      </c>
      <c r="I350">
        <v>58027</v>
      </c>
      <c r="J350">
        <v>6.9157461181863597E-2</v>
      </c>
      <c r="K350">
        <v>-6.9157461181863597E-2</v>
      </c>
      <c r="L350">
        <v>-4013</v>
      </c>
      <c r="M350">
        <v>0</v>
      </c>
      <c r="N350">
        <v>0</v>
      </c>
      <c r="O350">
        <f>VLOOKUP(A350,Sheet1!$A$1:$B$600,2,FALSE)</f>
        <v>72610</v>
      </c>
      <c r="P350">
        <f>IF(G350&gt;0.5,2,IF(G350&gt;0.2,IF(F350/O350&gt;0.125,1,0),0))</f>
        <v>0</v>
      </c>
      <c r="Q350" t="str">
        <f>MID(B350,2,LEN(B350)-3)</f>
        <v>02</v>
      </c>
      <c r="R350" t="s">
        <v>8423</v>
      </c>
      <c r="S350" t="e">
        <f t="shared" si="5"/>
        <v>#DIV/0!</v>
      </c>
    </row>
    <row r="351" spans="1:19">
      <c r="A351" t="s">
        <v>139</v>
      </c>
      <c r="B351" t="s">
        <v>15816</v>
      </c>
      <c r="C351" t="s">
        <v>43</v>
      </c>
      <c r="D351" t="s">
        <v>16400</v>
      </c>
      <c r="F351">
        <v>0</v>
      </c>
      <c r="G351">
        <v>0</v>
      </c>
      <c r="H351">
        <v>3182</v>
      </c>
      <c r="I351">
        <v>55643</v>
      </c>
      <c r="J351">
        <v>5.7185989252915903E-2</v>
      </c>
      <c r="K351">
        <v>-5.7185989252915903E-2</v>
      </c>
      <c r="L351">
        <v>-3182</v>
      </c>
      <c r="M351">
        <v>0</v>
      </c>
      <c r="N351">
        <v>0</v>
      </c>
      <c r="O351">
        <f>VLOOKUP(A351,Sheet1!$A$1:$B$600,2,FALSE)</f>
        <v>70298</v>
      </c>
      <c r="P351">
        <f>IF(G351&gt;0.5,2,IF(G351&gt;0.2,IF(F351/O351&gt;0.125,1,0),0))</f>
        <v>0</v>
      </c>
      <c r="Q351" t="str">
        <f>MID(B351,2,LEN(B351)-3)</f>
        <v>02</v>
      </c>
      <c r="R351" t="s">
        <v>8425</v>
      </c>
      <c r="S351" t="e">
        <f t="shared" si="5"/>
        <v>#DIV/0!</v>
      </c>
    </row>
    <row r="352" spans="1:19">
      <c r="A352" t="s">
        <v>156</v>
      </c>
      <c r="B352" t="s">
        <v>15817</v>
      </c>
      <c r="C352" t="s">
        <v>43</v>
      </c>
      <c r="D352" t="s">
        <v>16400</v>
      </c>
      <c r="F352">
        <v>0</v>
      </c>
      <c r="G352">
        <v>0</v>
      </c>
      <c r="H352">
        <v>4007</v>
      </c>
      <c r="I352">
        <v>60868</v>
      </c>
      <c r="J352">
        <v>6.5830978510876006E-2</v>
      </c>
      <c r="K352">
        <v>-6.5830978510876006E-2</v>
      </c>
      <c r="L352">
        <v>-4007</v>
      </c>
      <c r="M352">
        <v>0</v>
      </c>
      <c r="N352">
        <v>0</v>
      </c>
      <c r="O352">
        <f>VLOOKUP(A352,Sheet1!$A$1:$B$600,2,FALSE)</f>
        <v>78987</v>
      </c>
      <c r="P352">
        <f>IF(G352&gt;0.5,2,IF(G352&gt;0.2,IF(F352/O352&gt;0.125,1,0),0))</f>
        <v>0</v>
      </c>
      <c r="Q352" t="str">
        <f>MID(B352,2,LEN(B352)-3)</f>
        <v>02</v>
      </c>
      <c r="R352" t="s">
        <v>8426</v>
      </c>
      <c r="S352" t="e">
        <f t="shared" si="5"/>
        <v>#DIV/0!</v>
      </c>
    </row>
    <row r="353" spans="1:19">
      <c r="A353" t="s">
        <v>174</v>
      </c>
      <c r="B353" t="s">
        <v>15818</v>
      </c>
      <c r="C353" t="s">
        <v>43</v>
      </c>
      <c r="D353" t="s">
        <v>16400</v>
      </c>
      <c r="F353">
        <v>0</v>
      </c>
      <c r="G353">
        <v>0</v>
      </c>
      <c r="H353">
        <v>4802</v>
      </c>
      <c r="I353">
        <v>64845</v>
      </c>
      <c r="J353">
        <v>7.4053512221451206E-2</v>
      </c>
      <c r="K353">
        <v>-7.4053512221451206E-2</v>
      </c>
      <c r="L353">
        <v>-4802</v>
      </c>
      <c r="M353">
        <v>0</v>
      </c>
      <c r="N353">
        <v>0</v>
      </c>
      <c r="O353">
        <f>VLOOKUP(A353,Sheet1!$A$1:$B$600,2,FALSE)</f>
        <v>81006</v>
      </c>
      <c r="P353">
        <f>IF(G353&gt;0.5,2,IF(G353&gt;0.2,IF(F353/O353&gt;0.125,1,0),0))</f>
        <v>0</v>
      </c>
      <c r="Q353" t="str">
        <f>MID(B353,2,LEN(B353)-3)</f>
        <v>02</v>
      </c>
      <c r="R353" t="s">
        <v>8427</v>
      </c>
      <c r="S353" t="e">
        <f t="shared" si="5"/>
        <v>#DIV/0!</v>
      </c>
    </row>
    <row r="354" spans="1:19">
      <c r="A354" t="s">
        <v>185</v>
      </c>
      <c r="B354" t="s">
        <v>15819</v>
      </c>
      <c r="C354" t="s">
        <v>43</v>
      </c>
      <c r="D354" t="s">
        <v>16400</v>
      </c>
      <c r="F354">
        <v>0</v>
      </c>
      <c r="G354">
        <v>0</v>
      </c>
      <c r="H354">
        <v>6151</v>
      </c>
      <c r="I354">
        <v>73276</v>
      </c>
      <c r="J354">
        <v>8.3942900813363197E-2</v>
      </c>
      <c r="K354">
        <v>-8.3942900813363197E-2</v>
      </c>
      <c r="L354">
        <v>-6151</v>
      </c>
      <c r="M354">
        <v>0</v>
      </c>
      <c r="N354">
        <v>0</v>
      </c>
      <c r="O354">
        <f>VLOOKUP(A354,Sheet1!$A$1:$B$600,2,FALSE)</f>
        <v>90355</v>
      </c>
      <c r="P354">
        <f>IF(G354&gt;0.5,2,IF(G354&gt;0.2,IF(F354/O354&gt;0.125,1,0),0))</f>
        <v>0</v>
      </c>
      <c r="Q354" t="str">
        <f>MID(B354,2,LEN(B354)-3)</f>
        <v>03</v>
      </c>
      <c r="R354" t="s">
        <v>8428</v>
      </c>
      <c r="S354" t="e">
        <f t="shared" si="5"/>
        <v>#DIV/0!</v>
      </c>
    </row>
    <row r="355" spans="1:19">
      <c r="A355" t="s">
        <v>193</v>
      </c>
      <c r="B355" t="s">
        <v>15820</v>
      </c>
      <c r="C355" t="s">
        <v>43</v>
      </c>
      <c r="D355" t="s">
        <v>16400</v>
      </c>
      <c r="F355">
        <v>0</v>
      </c>
      <c r="G355">
        <v>0</v>
      </c>
      <c r="H355">
        <v>5750</v>
      </c>
      <c r="I355">
        <v>68897</v>
      </c>
      <c r="J355">
        <v>8.3457915438988603E-2</v>
      </c>
      <c r="K355">
        <v>-8.3457915438988603E-2</v>
      </c>
      <c r="L355">
        <v>-5750</v>
      </c>
      <c r="M355">
        <v>0</v>
      </c>
      <c r="N355">
        <v>0</v>
      </c>
      <c r="O355">
        <f>VLOOKUP(A355,Sheet1!$A$1:$B$600,2,FALSE)</f>
        <v>86742</v>
      </c>
      <c r="P355">
        <f>IF(G355&gt;0.5,2,IF(G355&gt;0.2,IF(F355/O355&gt;0.125,1,0),0))</f>
        <v>0</v>
      </c>
      <c r="Q355" t="str">
        <f>MID(B355,2,LEN(B355)-3)</f>
        <v>03</v>
      </c>
      <c r="R355" t="s">
        <v>8429</v>
      </c>
      <c r="S355" t="e">
        <f t="shared" si="5"/>
        <v>#DIV/0!</v>
      </c>
    </row>
    <row r="356" spans="1:19">
      <c r="A356" t="s">
        <v>279</v>
      </c>
      <c r="B356" t="s">
        <v>15825</v>
      </c>
      <c r="C356" t="s">
        <v>43</v>
      </c>
      <c r="D356" t="s">
        <v>16400</v>
      </c>
      <c r="F356">
        <v>0</v>
      </c>
      <c r="G356">
        <v>0</v>
      </c>
      <c r="H356">
        <v>3819</v>
      </c>
      <c r="I356">
        <v>41152</v>
      </c>
      <c r="J356">
        <v>9.2802293934681201E-2</v>
      </c>
      <c r="K356">
        <v>-9.2802293934681201E-2</v>
      </c>
      <c r="L356">
        <v>-3819</v>
      </c>
      <c r="M356">
        <v>0</v>
      </c>
      <c r="N356">
        <v>0</v>
      </c>
      <c r="O356">
        <f>VLOOKUP(A356,Sheet1!$A$1:$B$600,2,FALSE)</f>
        <v>50805</v>
      </c>
      <c r="P356">
        <f>IF(G356&gt;0.5,2,IF(G356&gt;0.2,IF(F356/O356&gt;0.125,1,0),0))</f>
        <v>0</v>
      </c>
      <c r="Q356" t="str">
        <f>MID(B356,2,LEN(B356)-3)</f>
        <v>05</v>
      </c>
      <c r="R356" t="s">
        <v>8434</v>
      </c>
      <c r="S356" t="e">
        <f t="shared" si="5"/>
        <v>#DIV/0!</v>
      </c>
    </row>
    <row r="357" spans="1:19">
      <c r="A357" t="s">
        <v>314</v>
      </c>
      <c r="B357" t="s">
        <v>15827</v>
      </c>
      <c r="C357" t="s">
        <v>43</v>
      </c>
      <c r="D357" t="s">
        <v>16400</v>
      </c>
      <c r="F357">
        <v>0</v>
      </c>
      <c r="G357">
        <v>0</v>
      </c>
      <c r="H357">
        <v>4888</v>
      </c>
      <c r="I357">
        <v>65621</v>
      </c>
      <c r="J357">
        <v>7.4488349766081E-2</v>
      </c>
      <c r="K357">
        <v>-7.4488349766081E-2</v>
      </c>
      <c r="L357">
        <v>-4888</v>
      </c>
      <c r="M357">
        <v>0</v>
      </c>
      <c r="N357">
        <v>0</v>
      </c>
      <c r="O357">
        <f>VLOOKUP(A357,Sheet1!$A$1:$B$600,2,FALSE)</f>
        <v>82428</v>
      </c>
      <c r="P357">
        <f>IF(G357&gt;0.5,2,IF(G357&gt;0.2,IF(F357/O357&gt;0.125,1,0),0))</f>
        <v>0</v>
      </c>
      <c r="Q357" t="str">
        <f>MID(B357,2,LEN(B357)-3)</f>
        <v>06</v>
      </c>
      <c r="R357" t="s">
        <v>8436</v>
      </c>
      <c r="S357" t="e">
        <f t="shared" si="5"/>
        <v>#DIV/0!</v>
      </c>
    </row>
    <row r="358" spans="1:19">
      <c r="A358" t="s">
        <v>351</v>
      </c>
      <c r="B358" t="s">
        <v>15829</v>
      </c>
      <c r="C358" t="s">
        <v>43</v>
      </c>
      <c r="D358" t="s">
        <v>16400</v>
      </c>
      <c r="F358">
        <v>0</v>
      </c>
      <c r="G358">
        <v>0</v>
      </c>
      <c r="H358">
        <v>3861</v>
      </c>
      <c r="I358">
        <v>65778</v>
      </c>
      <c r="J358">
        <v>5.8697436832983702E-2</v>
      </c>
      <c r="K358">
        <v>-5.8697436832983702E-2</v>
      </c>
      <c r="L358">
        <v>-3861</v>
      </c>
      <c r="M358">
        <v>0</v>
      </c>
      <c r="N358">
        <v>0</v>
      </c>
      <c r="O358">
        <f>VLOOKUP(A358,Sheet1!$A$1:$B$600,2,FALSE)</f>
        <v>84882</v>
      </c>
      <c r="P358">
        <f>IF(G358&gt;0.5,2,IF(G358&gt;0.2,IF(F358/O358&gt;0.125,1,0),0))</f>
        <v>0</v>
      </c>
      <c r="Q358" t="str">
        <f>MID(B358,2,LEN(B358)-3)</f>
        <v>06</v>
      </c>
      <c r="R358" t="s">
        <v>8438</v>
      </c>
      <c r="S358" t="e">
        <f t="shared" si="5"/>
        <v>#DIV/0!</v>
      </c>
    </row>
    <row r="359" spans="1:19">
      <c r="A359" t="s">
        <v>384</v>
      </c>
      <c r="B359" t="s">
        <v>15831</v>
      </c>
      <c r="C359" t="s">
        <v>43</v>
      </c>
      <c r="D359" t="s">
        <v>16400</v>
      </c>
      <c r="F359">
        <v>0</v>
      </c>
      <c r="G359">
        <v>0</v>
      </c>
      <c r="H359">
        <v>4045</v>
      </c>
      <c r="I359">
        <v>59655</v>
      </c>
      <c r="J359">
        <v>6.7806554354203297E-2</v>
      </c>
      <c r="K359">
        <v>-6.7806554354203297E-2</v>
      </c>
      <c r="L359">
        <v>-4045</v>
      </c>
      <c r="M359">
        <v>0</v>
      </c>
      <c r="N359">
        <v>0</v>
      </c>
      <c r="O359">
        <f>VLOOKUP(A359,Sheet1!$A$1:$B$600,2,FALSE)</f>
        <v>76095</v>
      </c>
      <c r="P359">
        <f>IF(G359&gt;0.5,2,IF(G359&gt;0.2,IF(F359/O359&gt;0.125,1,0),0))</f>
        <v>0</v>
      </c>
      <c r="Q359" t="str">
        <f>MID(B359,2,LEN(B359)-3)</f>
        <v>06</v>
      </c>
      <c r="R359" t="s">
        <v>8440</v>
      </c>
      <c r="S359" t="e">
        <f t="shared" si="5"/>
        <v>#DIV/0!</v>
      </c>
    </row>
    <row r="360" spans="1:19">
      <c r="A360" t="s">
        <v>395</v>
      </c>
      <c r="B360" t="s">
        <v>15832</v>
      </c>
      <c r="C360" t="s">
        <v>43</v>
      </c>
      <c r="D360" t="s">
        <v>16400</v>
      </c>
      <c r="F360">
        <v>0</v>
      </c>
      <c r="G360">
        <v>0</v>
      </c>
      <c r="H360">
        <v>5691</v>
      </c>
      <c r="I360">
        <v>70944</v>
      </c>
      <c r="J360">
        <v>8.0218200270636003E-2</v>
      </c>
      <c r="K360">
        <v>-8.0218200270636003E-2</v>
      </c>
      <c r="L360">
        <v>-5691</v>
      </c>
      <c r="M360">
        <v>0</v>
      </c>
      <c r="N360">
        <v>0</v>
      </c>
      <c r="O360">
        <f>VLOOKUP(A360,Sheet1!$A$1:$B$600,2,FALSE)</f>
        <v>89711</v>
      </c>
      <c r="P360">
        <f>IF(G360&gt;0.5,2,IF(G360&gt;0.2,IF(F360/O360&gt;0.125,1,0),0))</f>
        <v>0</v>
      </c>
      <c r="Q360" t="str">
        <f>MID(B360,2,LEN(B360)-3)</f>
        <v>06</v>
      </c>
      <c r="R360" t="s">
        <v>8441</v>
      </c>
      <c r="S360" t="e">
        <f t="shared" si="5"/>
        <v>#DIV/0!</v>
      </c>
    </row>
    <row r="361" spans="1:19">
      <c r="A361" t="s">
        <v>408</v>
      </c>
      <c r="B361" t="s">
        <v>15833</v>
      </c>
      <c r="C361" t="s">
        <v>43</v>
      </c>
      <c r="D361" t="s">
        <v>16400</v>
      </c>
      <c r="F361">
        <v>0</v>
      </c>
      <c r="G361">
        <v>0</v>
      </c>
      <c r="H361">
        <v>3683</v>
      </c>
      <c r="I361">
        <v>62417</v>
      </c>
      <c r="J361">
        <v>5.9006360446673199E-2</v>
      </c>
      <c r="K361">
        <v>-5.9006360446673199E-2</v>
      </c>
      <c r="L361">
        <v>-3683</v>
      </c>
      <c r="M361">
        <v>0</v>
      </c>
      <c r="N361">
        <v>0</v>
      </c>
      <c r="O361">
        <f>VLOOKUP(A361,Sheet1!$A$1:$B$600,2,FALSE)</f>
        <v>80580</v>
      </c>
      <c r="P361">
        <f>IF(G361&gt;0.5,2,IF(G361&gt;0.2,IF(F361/O361&gt;0.125,1,0),0))</f>
        <v>0</v>
      </c>
      <c r="Q361" t="str">
        <f>MID(B361,2,LEN(B361)-3)</f>
        <v>06</v>
      </c>
      <c r="R361" t="s">
        <v>8442</v>
      </c>
      <c r="S361" t="e">
        <f t="shared" si="5"/>
        <v>#DIV/0!</v>
      </c>
    </row>
    <row r="362" spans="1:19">
      <c r="A362" t="s">
        <v>421</v>
      </c>
      <c r="B362" t="s">
        <v>15834</v>
      </c>
      <c r="C362" t="s">
        <v>43</v>
      </c>
      <c r="D362" t="s">
        <v>16400</v>
      </c>
      <c r="F362">
        <v>0</v>
      </c>
      <c r="G362">
        <v>0</v>
      </c>
      <c r="H362">
        <v>4443</v>
      </c>
      <c r="I362">
        <v>60775</v>
      </c>
      <c r="J362">
        <v>7.3105717811600204E-2</v>
      </c>
      <c r="K362">
        <v>-7.3105717811600204E-2</v>
      </c>
      <c r="L362">
        <v>-4443</v>
      </c>
      <c r="M362">
        <v>0</v>
      </c>
      <c r="N362">
        <v>0</v>
      </c>
      <c r="O362">
        <f>VLOOKUP(A362,Sheet1!$A$1:$B$600,2,FALSE)</f>
        <v>77302</v>
      </c>
      <c r="P362">
        <f>IF(G362&gt;0.5,2,IF(G362&gt;0.2,IF(F362/O362&gt;0.125,1,0),0))</f>
        <v>0</v>
      </c>
      <c r="Q362" t="str">
        <f>MID(B362,2,LEN(B362)-3)</f>
        <v>06</v>
      </c>
      <c r="R362" t="s">
        <v>8443</v>
      </c>
      <c r="S362" t="e">
        <f t="shared" si="5"/>
        <v>#DIV/0!</v>
      </c>
    </row>
    <row r="363" spans="1:19">
      <c r="A363" t="s">
        <v>492</v>
      </c>
      <c r="B363" t="s">
        <v>15839</v>
      </c>
      <c r="C363" t="s">
        <v>43</v>
      </c>
      <c r="D363" t="s">
        <v>16400</v>
      </c>
      <c r="F363">
        <v>0</v>
      </c>
      <c r="G363">
        <v>0</v>
      </c>
      <c r="H363">
        <v>3008</v>
      </c>
      <c r="I363">
        <v>49457</v>
      </c>
      <c r="J363">
        <v>6.08205107467093E-2</v>
      </c>
      <c r="K363">
        <v>-6.08205107467093E-2</v>
      </c>
      <c r="L363">
        <v>-3008</v>
      </c>
      <c r="M363">
        <v>0</v>
      </c>
      <c r="N363">
        <v>0</v>
      </c>
      <c r="O363">
        <f>VLOOKUP(A363,Sheet1!$A$1:$B$600,2,FALSE)</f>
        <v>64802</v>
      </c>
      <c r="P363">
        <f>IF(G363&gt;0.5,2,IF(G363&gt;0.2,IF(F363/O363&gt;0.125,1,0),0))</f>
        <v>0</v>
      </c>
      <c r="Q363" t="str">
        <f>MID(B363,2,LEN(B363)-3)</f>
        <v>08</v>
      </c>
      <c r="R363" t="s">
        <v>8448</v>
      </c>
      <c r="S363" t="e">
        <f t="shared" si="5"/>
        <v>#DIV/0!</v>
      </c>
    </row>
    <row r="364" spans="1:19">
      <c r="A364" t="s">
        <v>505</v>
      </c>
      <c r="B364" t="s">
        <v>15840</v>
      </c>
      <c r="C364" t="s">
        <v>43</v>
      </c>
      <c r="D364" t="s">
        <v>16400</v>
      </c>
      <c r="F364">
        <v>0</v>
      </c>
      <c r="G364">
        <v>0</v>
      </c>
      <c r="H364">
        <v>3731</v>
      </c>
      <c r="I364">
        <v>46326</v>
      </c>
      <c r="J364">
        <v>8.0537926866122697E-2</v>
      </c>
      <c r="K364">
        <v>-8.0537926866122697E-2</v>
      </c>
      <c r="L364">
        <v>-3731</v>
      </c>
      <c r="M364">
        <v>0</v>
      </c>
      <c r="N364">
        <v>0</v>
      </c>
      <c r="O364">
        <f>VLOOKUP(A364,Sheet1!$A$1:$B$600,2,FALSE)</f>
        <v>58531</v>
      </c>
      <c r="P364">
        <f>IF(G364&gt;0.5,2,IF(G364&gt;0.2,IF(F364/O364&gt;0.125,1,0),0))</f>
        <v>0</v>
      </c>
      <c r="Q364" t="str">
        <f>MID(B364,2,LEN(B364)-3)</f>
        <v>08</v>
      </c>
      <c r="R364" t="s">
        <v>8449</v>
      </c>
      <c r="S364" t="e">
        <f t="shared" si="5"/>
        <v>#DIV/0!</v>
      </c>
    </row>
    <row r="365" spans="1:19">
      <c r="A365" t="s">
        <v>599</v>
      </c>
      <c r="B365" t="s">
        <v>15847</v>
      </c>
      <c r="C365" t="s">
        <v>43</v>
      </c>
      <c r="D365" t="s">
        <v>16400</v>
      </c>
      <c r="F365">
        <v>0</v>
      </c>
      <c r="G365">
        <v>0</v>
      </c>
      <c r="H365">
        <v>3989</v>
      </c>
      <c r="I365">
        <v>67200</v>
      </c>
      <c r="J365">
        <v>5.9360119047619099E-2</v>
      </c>
      <c r="K365">
        <v>-5.9360119047619099E-2</v>
      </c>
      <c r="L365">
        <v>-3989</v>
      </c>
      <c r="M365">
        <v>0</v>
      </c>
      <c r="N365">
        <v>0</v>
      </c>
      <c r="O365">
        <f>VLOOKUP(A365,Sheet1!$A$1:$B$600,2,FALSE)</f>
        <v>83699</v>
      </c>
      <c r="P365">
        <f>IF(G365&gt;0.5,2,IF(G365&gt;0.2,IF(F365/O365&gt;0.125,1,0),0))</f>
        <v>0</v>
      </c>
      <c r="Q365" t="str">
        <f>MID(B365,2,LEN(B365)-3)</f>
        <v>11</v>
      </c>
      <c r="R365" t="s">
        <v>8456</v>
      </c>
      <c r="S365" t="e">
        <f t="shared" si="5"/>
        <v>#DIV/0!</v>
      </c>
    </row>
    <row r="366" spans="1:19">
      <c r="A366" t="s">
        <v>615</v>
      </c>
      <c r="B366" t="s">
        <v>15848</v>
      </c>
      <c r="C366" t="s">
        <v>43</v>
      </c>
      <c r="D366" t="s">
        <v>16400</v>
      </c>
      <c r="F366">
        <v>0</v>
      </c>
      <c r="G366">
        <v>0</v>
      </c>
      <c r="H366">
        <v>4676</v>
      </c>
      <c r="I366">
        <v>72724</v>
      </c>
      <c r="J366">
        <v>6.4297893405203199E-2</v>
      </c>
      <c r="K366">
        <v>-6.4297893405203199E-2</v>
      </c>
      <c r="L366">
        <v>-4676</v>
      </c>
      <c r="M366">
        <v>0</v>
      </c>
      <c r="N366">
        <v>0</v>
      </c>
      <c r="O366">
        <f>VLOOKUP(A366,Sheet1!$A$1:$B$600,2,FALSE)</f>
        <v>87613</v>
      </c>
      <c r="P366">
        <f>IF(G366&gt;0.5,2,IF(G366&gt;0.2,IF(F366/O366&gt;0.125,1,0),0))</f>
        <v>0</v>
      </c>
      <c r="Q366" t="str">
        <f>MID(B366,2,LEN(B366)-3)</f>
        <v>11</v>
      </c>
      <c r="R366" t="s">
        <v>8457</v>
      </c>
      <c r="S366" t="e">
        <f t="shared" si="5"/>
        <v>#DIV/0!</v>
      </c>
    </row>
    <row r="367" spans="1:19">
      <c r="A367" t="s">
        <v>629</v>
      </c>
      <c r="B367" t="s">
        <v>15849</v>
      </c>
      <c r="C367" t="s">
        <v>43</v>
      </c>
      <c r="D367" t="s">
        <v>16400</v>
      </c>
      <c r="F367">
        <v>0</v>
      </c>
      <c r="G367">
        <v>0</v>
      </c>
      <c r="H367">
        <v>8506</v>
      </c>
      <c r="I367">
        <v>63468</v>
      </c>
      <c r="J367">
        <v>0.13402029369130899</v>
      </c>
      <c r="K367">
        <v>-0.13402029369130899</v>
      </c>
      <c r="L367">
        <v>-8506</v>
      </c>
      <c r="M367">
        <v>0</v>
      </c>
      <c r="N367">
        <v>0</v>
      </c>
      <c r="O367">
        <f>VLOOKUP(A367,Sheet1!$A$1:$B$600,2,FALSE)</f>
        <v>75457</v>
      </c>
      <c r="P367">
        <f>IF(G367&gt;0.5,2,IF(G367&gt;0.2,IF(F367/O367&gt;0.125,1,0),0))</f>
        <v>0</v>
      </c>
      <c r="Q367" t="str">
        <f>MID(B367,2,LEN(B367)-3)</f>
        <v>12</v>
      </c>
      <c r="R367" t="s">
        <v>8458</v>
      </c>
      <c r="S367" t="e">
        <f t="shared" si="5"/>
        <v>#DIV/0!</v>
      </c>
    </row>
    <row r="368" spans="1:19">
      <c r="A368" t="s">
        <v>642</v>
      </c>
      <c r="B368" t="s">
        <v>15850</v>
      </c>
      <c r="C368" t="s">
        <v>43</v>
      </c>
      <c r="D368" t="s">
        <v>16400</v>
      </c>
      <c r="F368">
        <v>0</v>
      </c>
      <c r="G368">
        <v>0</v>
      </c>
      <c r="H368">
        <v>7045</v>
      </c>
      <c r="I368">
        <v>58426</v>
      </c>
      <c r="J368">
        <v>0.120579878821073</v>
      </c>
      <c r="K368">
        <v>-0.120579878821073</v>
      </c>
      <c r="L368">
        <v>-7045</v>
      </c>
      <c r="M368">
        <v>0</v>
      </c>
      <c r="N368">
        <v>0</v>
      </c>
      <c r="O368">
        <f>VLOOKUP(A368,Sheet1!$A$1:$B$600,2,FALSE)</f>
        <v>70610</v>
      </c>
      <c r="P368">
        <f>IF(G368&gt;0.5,2,IF(G368&gt;0.2,IF(F368/O368&gt;0.125,1,0),0))</f>
        <v>0</v>
      </c>
      <c r="Q368" t="str">
        <f>MID(B368,2,LEN(B368)-3)</f>
        <v>12</v>
      </c>
      <c r="R368" t="s">
        <v>8459</v>
      </c>
      <c r="S368" t="e">
        <f t="shared" si="5"/>
        <v>#DIV/0!</v>
      </c>
    </row>
    <row r="369" spans="1:19">
      <c r="A369" t="s">
        <v>654</v>
      </c>
      <c r="B369" t="s">
        <v>15851</v>
      </c>
      <c r="C369" t="s">
        <v>43</v>
      </c>
      <c r="D369" t="s">
        <v>16400</v>
      </c>
      <c r="F369">
        <v>0</v>
      </c>
      <c r="G369">
        <v>0</v>
      </c>
      <c r="H369">
        <v>7258</v>
      </c>
      <c r="I369">
        <v>59819</v>
      </c>
      <c r="J369">
        <v>0.121332686938932</v>
      </c>
      <c r="K369">
        <v>-0.121332686938932</v>
      </c>
      <c r="L369">
        <v>-7258</v>
      </c>
      <c r="M369">
        <v>0</v>
      </c>
      <c r="N369">
        <v>0</v>
      </c>
      <c r="O369">
        <f>VLOOKUP(A369,Sheet1!$A$1:$B$600,2,FALSE)</f>
        <v>71919</v>
      </c>
      <c r="P369">
        <f>IF(G369&gt;0.5,2,IF(G369&gt;0.2,IF(F369/O369&gt;0.125,1,0),0))</f>
        <v>0</v>
      </c>
      <c r="Q369" t="str">
        <f>MID(B369,2,LEN(B369)-3)</f>
        <v>12</v>
      </c>
      <c r="R369" t="s">
        <v>8460</v>
      </c>
      <c r="S369" t="e">
        <f t="shared" si="5"/>
        <v>#DIV/0!</v>
      </c>
    </row>
    <row r="370" spans="1:19">
      <c r="A370" t="s">
        <v>854</v>
      </c>
      <c r="B370" t="s">
        <v>15862</v>
      </c>
      <c r="C370" t="s">
        <v>43</v>
      </c>
      <c r="D370" t="s">
        <v>16400</v>
      </c>
      <c r="F370">
        <v>0</v>
      </c>
      <c r="G370">
        <v>0</v>
      </c>
      <c r="H370">
        <v>5328</v>
      </c>
      <c r="I370">
        <v>67248</v>
      </c>
      <c r="J370">
        <v>7.9229122055674506E-2</v>
      </c>
      <c r="K370">
        <v>-7.9229122055674506E-2</v>
      </c>
      <c r="L370">
        <v>-5328</v>
      </c>
      <c r="M370">
        <v>0</v>
      </c>
      <c r="N370">
        <v>0</v>
      </c>
      <c r="O370">
        <f>VLOOKUP(A370,Sheet1!$A$1:$B$600,2,FALSE)</f>
        <v>85348</v>
      </c>
      <c r="P370">
        <f>IF(G370&gt;0.5,2,IF(G370&gt;0.2,IF(F370/O370&gt;0.125,1,0),0))</f>
        <v>0</v>
      </c>
      <c r="Q370" t="str">
        <f>MID(B370,2,LEN(B370)-3)</f>
        <v>13</v>
      </c>
      <c r="R370" t="s">
        <v>8471</v>
      </c>
      <c r="S370" t="e">
        <f t="shared" si="5"/>
        <v>#DIV/0!</v>
      </c>
    </row>
    <row r="371" spans="1:19">
      <c r="A371" t="s">
        <v>864</v>
      </c>
      <c r="B371" t="s">
        <v>15863</v>
      </c>
      <c r="C371" t="s">
        <v>43</v>
      </c>
      <c r="D371" t="s">
        <v>16400</v>
      </c>
      <c r="F371">
        <v>0</v>
      </c>
      <c r="G371">
        <v>0</v>
      </c>
      <c r="H371">
        <v>3834</v>
      </c>
      <c r="I371">
        <v>70478</v>
      </c>
      <c r="J371">
        <v>5.43999545957604E-2</v>
      </c>
      <c r="K371">
        <v>-5.43999545957604E-2</v>
      </c>
      <c r="L371">
        <v>-3834</v>
      </c>
      <c r="M371">
        <v>0</v>
      </c>
      <c r="N371">
        <v>0</v>
      </c>
      <c r="O371">
        <f>VLOOKUP(A371,Sheet1!$A$1:$B$600,2,FALSE)</f>
        <v>89006</v>
      </c>
      <c r="P371">
        <f>IF(G371&gt;0.5,2,IF(G371&gt;0.2,IF(F371/O371&gt;0.125,1,0),0))</f>
        <v>0</v>
      </c>
      <c r="Q371" t="str">
        <f>MID(B371,2,LEN(B371)-3)</f>
        <v>13</v>
      </c>
      <c r="R371" t="s">
        <v>8472</v>
      </c>
      <c r="S371" t="e">
        <f t="shared" si="5"/>
        <v>#DIV/0!</v>
      </c>
    </row>
    <row r="372" spans="1:19">
      <c r="A372" t="s">
        <v>879</v>
      </c>
      <c r="B372" t="s">
        <v>15864</v>
      </c>
      <c r="C372" t="s">
        <v>43</v>
      </c>
      <c r="D372" t="s">
        <v>16400</v>
      </c>
      <c r="F372">
        <v>0</v>
      </c>
      <c r="G372">
        <v>0</v>
      </c>
      <c r="H372">
        <v>3634</v>
      </c>
      <c r="I372">
        <v>72303</v>
      </c>
      <c r="J372">
        <v>5.0260708407673299E-2</v>
      </c>
      <c r="K372">
        <v>-5.0260708407673299E-2</v>
      </c>
      <c r="L372">
        <v>-3634</v>
      </c>
      <c r="M372">
        <v>0</v>
      </c>
      <c r="N372">
        <v>0</v>
      </c>
      <c r="O372">
        <f>VLOOKUP(A372,Sheet1!$A$1:$B$600,2,FALSE)</f>
        <v>90594</v>
      </c>
      <c r="P372">
        <f>IF(G372&gt;0.5,2,IF(G372&gt;0.2,IF(F372/O372&gt;0.125,1,0),0))</f>
        <v>0</v>
      </c>
      <c r="Q372" t="str">
        <f>MID(B372,2,LEN(B372)-3)</f>
        <v>13</v>
      </c>
      <c r="R372" t="s">
        <v>8473</v>
      </c>
      <c r="S372" t="e">
        <f t="shared" si="5"/>
        <v>#DIV/0!</v>
      </c>
    </row>
    <row r="373" spans="1:19">
      <c r="A373" t="s">
        <v>893</v>
      </c>
      <c r="B373" t="s">
        <v>15865</v>
      </c>
      <c r="C373" t="s">
        <v>43</v>
      </c>
      <c r="D373" t="s">
        <v>16400</v>
      </c>
      <c r="F373">
        <v>0</v>
      </c>
      <c r="G373">
        <v>0</v>
      </c>
      <c r="H373">
        <v>6538</v>
      </c>
      <c r="I373">
        <v>75066</v>
      </c>
      <c r="J373">
        <v>8.70966882476754E-2</v>
      </c>
      <c r="K373">
        <v>-8.70966882476754E-2</v>
      </c>
      <c r="L373">
        <v>-6538</v>
      </c>
      <c r="M373">
        <v>0</v>
      </c>
      <c r="N373">
        <v>0</v>
      </c>
      <c r="O373">
        <f>VLOOKUP(A373,Sheet1!$A$1:$B$600,2,FALSE)</f>
        <v>93933</v>
      </c>
      <c r="P373">
        <f>IF(G373&gt;0.5,2,IF(G373&gt;0.2,IF(F373/O373&gt;0.125,1,0),0))</f>
        <v>0</v>
      </c>
      <c r="Q373" t="str">
        <f>MID(B373,2,LEN(B373)-3)</f>
        <v>13</v>
      </c>
      <c r="R373" t="s">
        <v>8474</v>
      </c>
      <c r="S373" t="e">
        <f t="shared" si="5"/>
        <v>#DIV/0!</v>
      </c>
    </row>
    <row r="374" spans="1:19">
      <c r="A374" t="s">
        <v>926</v>
      </c>
      <c r="B374" t="s">
        <v>15867</v>
      </c>
      <c r="C374" t="s">
        <v>43</v>
      </c>
      <c r="D374" t="s">
        <v>16400</v>
      </c>
      <c r="F374">
        <v>0</v>
      </c>
      <c r="G374">
        <v>0</v>
      </c>
      <c r="H374">
        <v>4103</v>
      </c>
      <c r="I374">
        <v>70422</v>
      </c>
      <c r="J374">
        <v>5.8263042799125302E-2</v>
      </c>
      <c r="K374">
        <v>-5.8263042799125302E-2</v>
      </c>
      <c r="L374">
        <v>-4103</v>
      </c>
      <c r="M374">
        <v>0</v>
      </c>
      <c r="N374">
        <v>0</v>
      </c>
      <c r="O374">
        <f>VLOOKUP(A374,Sheet1!$A$1:$B$600,2,FALSE)</f>
        <v>88594</v>
      </c>
      <c r="P374">
        <f>IF(G374&gt;0.5,2,IF(G374&gt;0.2,IF(F374/O374&gt;0.125,1,0),0))</f>
        <v>0</v>
      </c>
      <c r="Q374" t="str">
        <f>MID(B374,2,LEN(B374)-3)</f>
        <v>13</v>
      </c>
      <c r="R374" t="s">
        <v>8476</v>
      </c>
      <c r="S374" t="e">
        <f t="shared" si="5"/>
        <v>#DIV/0!</v>
      </c>
    </row>
    <row r="375" spans="1:19">
      <c r="A375" t="s">
        <v>964</v>
      </c>
      <c r="B375" t="s">
        <v>15870</v>
      </c>
      <c r="C375" t="s">
        <v>43</v>
      </c>
      <c r="D375" t="s">
        <v>16400</v>
      </c>
      <c r="F375">
        <v>0</v>
      </c>
      <c r="G375">
        <v>0</v>
      </c>
      <c r="H375">
        <v>5684</v>
      </c>
      <c r="I375">
        <v>62997</v>
      </c>
      <c r="J375">
        <v>9.0226518723113797E-2</v>
      </c>
      <c r="K375">
        <v>-9.0226518723113797E-2</v>
      </c>
      <c r="L375">
        <v>-5684</v>
      </c>
      <c r="M375">
        <v>0</v>
      </c>
      <c r="N375">
        <v>0</v>
      </c>
      <c r="O375">
        <f>VLOOKUP(A375,Sheet1!$A$1:$B$600,2,FALSE)</f>
        <v>78448</v>
      </c>
      <c r="P375">
        <f>IF(G375&gt;0.5,2,IF(G375&gt;0.2,IF(F375/O375&gt;0.125,1,0),0))</f>
        <v>0</v>
      </c>
      <c r="Q375" t="str">
        <f>MID(B375,2,LEN(B375)-3)</f>
        <v>14</v>
      </c>
      <c r="R375" t="s">
        <v>8479</v>
      </c>
      <c r="S375" t="e">
        <f t="shared" si="5"/>
        <v>#DIV/0!</v>
      </c>
    </row>
    <row r="376" spans="1:19">
      <c r="A376" t="s">
        <v>974</v>
      </c>
      <c r="B376" t="s">
        <v>15871</v>
      </c>
      <c r="C376" t="s">
        <v>43</v>
      </c>
      <c r="D376" t="s">
        <v>16400</v>
      </c>
      <c r="F376">
        <v>0</v>
      </c>
      <c r="G376">
        <v>0</v>
      </c>
      <c r="H376">
        <v>7167</v>
      </c>
      <c r="I376">
        <v>79349</v>
      </c>
      <c r="J376">
        <v>9.0322499338365905E-2</v>
      </c>
      <c r="K376">
        <v>-9.0322499338365905E-2</v>
      </c>
      <c r="L376">
        <v>-7167</v>
      </c>
      <c r="M376">
        <v>0</v>
      </c>
      <c r="N376">
        <v>0</v>
      </c>
      <c r="O376">
        <f>VLOOKUP(A376,Sheet1!$A$1:$B$600,2,FALSE)</f>
        <v>97743</v>
      </c>
      <c r="P376">
        <f>IF(G376&gt;0.5,2,IF(G376&gt;0.2,IF(F376/O376&gt;0.125,1,0),0))</f>
        <v>0</v>
      </c>
      <c r="Q376" t="str">
        <f>MID(B376,2,LEN(B376)-3)</f>
        <v>14</v>
      </c>
      <c r="R376" t="s">
        <v>8480</v>
      </c>
      <c r="S376" t="e">
        <f t="shared" si="5"/>
        <v>#DIV/0!</v>
      </c>
    </row>
    <row r="377" spans="1:19">
      <c r="A377" t="s">
        <v>985</v>
      </c>
      <c r="B377" t="s">
        <v>15872</v>
      </c>
      <c r="C377" t="s">
        <v>43</v>
      </c>
      <c r="D377" t="s">
        <v>16400</v>
      </c>
      <c r="F377">
        <v>0</v>
      </c>
      <c r="G377">
        <v>0</v>
      </c>
      <c r="H377">
        <v>7578</v>
      </c>
      <c r="I377">
        <v>71373</v>
      </c>
      <c r="J377">
        <v>0.10617460384178901</v>
      </c>
      <c r="K377">
        <v>-0.10617460384178901</v>
      </c>
      <c r="L377">
        <v>-7578</v>
      </c>
      <c r="M377">
        <v>0</v>
      </c>
      <c r="N377">
        <v>0</v>
      </c>
      <c r="O377">
        <f>VLOOKUP(A377,Sheet1!$A$1:$B$600,2,FALSE)</f>
        <v>86429</v>
      </c>
      <c r="P377">
        <f>IF(G377&gt;0.5,2,IF(G377&gt;0.2,IF(F377/O377&gt;0.125,1,0),0))</f>
        <v>0</v>
      </c>
      <c r="Q377" t="str">
        <f>MID(B377,2,LEN(B377)-3)</f>
        <v>14</v>
      </c>
      <c r="R377" t="s">
        <v>8481</v>
      </c>
      <c r="S377" t="e">
        <f t="shared" si="5"/>
        <v>#DIV/0!</v>
      </c>
    </row>
    <row r="378" spans="1:19">
      <c r="A378" t="s">
        <v>997</v>
      </c>
      <c r="B378" t="s">
        <v>15873</v>
      </c>
      <c r="C378" t="s">
        <v>43</v>
      </c>
      <c r="D378" t="s">
        <v>16400</v>
      </c>
      <c r="F378">
        <v>0</v>
      </c>
      <c r="G378">
        <v>0</v>
      </c>
      <c r="H378">
        <v>8097</v>
      </c>
      <c r="I378">
        <v>76199</v>
      </c>
      <c r="J378">
        <v>0.106261237024108</v>
      </c>
      <c r="K378">
        <v>-0.106261237024108</v>
      </c>
      <c r="L378">
        <v>-8097</v>
      </c>
      <c r="M378">
        <v>0</v>
      </c>
      <c r="N378">
        <v>0</v>
      </c>
      <c r="O378">
        <f>VLOOKUP(A378,Sheet1!$A$1:$B$600,2,FALSE)</f>
        <v>90977</v>
      </c>
      <c r="P378">
        <f>IF(G378&gt;0.5,2,IF(G378&gt;0.2,IF(F378/O378&gt;0.125,1,0),0))</f>
        <v>0</v>
      </c>
      <c r="Q378" t="str">
        <f>MID(B378,2,LEN(B378)-3)</f>
        <v>14</v>
      </c>
      <c r="R378" t="s">
        <v>8482</v>
      </c>
      <c r="S378" t="e">
        <f t="shared" si="5"/>
        <v>#DIV/0!</v>
      </c>
    </row>
    <row r="379" spans="1:19">
      <c r="A379" t="s">
        <v>1032</v>
      </c>
      <c r="B379" t="s">
        <v>15876</v>
      </c>
      <c r="C379" t="s">
        <v>43</v>
      </c>
      <c r="D379" t="s">
        <v>16400</v>
      </c>
      <c r="F379">
        <v>0</v>
      </c>
      <c r="G379">
        <v>0</v>
      </c>
      <c r="H379">
        <v>5868</v>
      </c>
      <c r="I379">
        <v>66184</v>
      </c>
      <c r="J379">
        <v>8.8661912244651295E-2</v>
      </c>
      <c r="K379">
        <v>-8.8661912244651295E-2</v>
      </c>
      <c r="L379">
        <v>-5868</v>
      </c>
      <c r="M379">
        <v>0</v>
      </c>
      <c r="N379">
        <v>0</v>
      </c>
      <c r="O379">
        <f>VLOOKUP(A379,Sheet1!$A$1:$B$600,2,FALSE)</f>
        <v>84303</v>
      </c>
      <c r="P379">
        <f>IF(G379&gt;0.5,2,IF(G379&gt;0.2,IF(F379/O379&gt;0.125,1,0),0))</f>
        <v>0</v>
      </c>
      <c r="Q379" t="str">
        <f>MID(B379,2,LEN(B379)-3)</f>
        <v>16</v>
      </c>
      <c r="R379" t="s">
        <v>8485</v>
      </c>
      <c r="S379" t="e">
        <f t="shared" si="5"/>
        <v>#DIV/0!</v>
      </c>
    </row>
    <row r="380" spans="1:19">
      <c r="A380" t="s">
        <v>1064</v>
      </c>
      <c r="B380" t="s">
        <v>15878</v>
      </c>
      <c r="C380" t="s">
        <v>43</v>
      </c>
      <c r="D380" t="s">
        <v>16400</v>
      </c>
      <c r="F380">
        <v>0</v>
      </c>
      <c r="G380">
        <v>0</v>
      </c>
      <c r="H380">
        <v>6260</v>
      </c>
      <c r="I380">
        <v>75281</v>
      </c>
      <c r="J380">
        <v>8.3155112179700105E-2</v>
      </c>
      <c r="K380">
        <v>-8.3155112179700105E-2</v>
      </c>
      <c r="L380">
        <v>-6260</v>
      </c>
      <c r="M380">
        <v>0</v>
      </c>
      <c r="N380">
        <v>0</v>
      </c>
      <c r="O380">
        <f>VLOOKUP(A380,Sheet1!$A$1:$B$600,2,FALSE)</f>
        <v>91864</v>
      </c>
      <c r="P380">
        <f>IF(G380&gt;0.5,2,IF(G380&gt;0.2,IF(F380/O380&gt;0.125,1,0),0))</f>
        <v>0</v>
      </c>
      <c r="Q380" t="str">
        <f>MID(B380,2,LEN(B380)-3)</f>
        <v>16</v>
      </c>
      <c r="R380" t="s">
        <v>8487</v>
      </c>
      <c r="S380" t="e">
        <f t="shared" si="5"/>
        <v>#DIV/0!</v>
      </c>
    </row>
    <row r="381" spans="1:19">
      <c r="A381" t="s">
        <v>1091</v>
      </c>
      <c r="B381" t="s">
        <v>15880</v>
      </c>
      <c r="C381" t="s">
        <v>43</v>
      </c>
      <c r="D381" t="s">
        <v>16400</v>
      </c>
      <c r="F381">
        <v>0</v>
      </c>
      <c r="G381">
        <v>0</v>
      </c>
      <c r="H381">
        <v>7330</v>
      </c>
      <c r="I381">
        <v>78685</v>
      </c>
      <c r="J381">
        <v>9.3156255957298095E-2</v>
      </c>
      <c r="K381">
        <v>-9.3156255957298095E-2</v>
      </c>
      <c r="L381">
        <v>-7330</v>
      </c>
      <c r="M381">
        <v>0</v>
      </c>
      <c r="N381">
        <v>0</v>
      </c>
      <c r="O381">
        <f>VLOOKUP(A381,Sheet1!$A$1:$B$600,2,FALSE)</f>
        <v>97490</v>
      </c>
      <c r="P381">
        <f>IF(G381&gt;0.5,2,IF(G381&gt;0.2,IF(F381/O381&gt;0.125,1,0),0))</f>
        <v>0</v>
      </c>
      <c r="Q381" t="str">
        <f>MID(B381,2,LEN(B381)-3)</f>
        <v>17</v>
      </c>
      <c r="R381" t="s">
        <v>8489</v>
      </c>
      <c r="S381" t="e">
        <f t="shared" si="5"/>
        <v>#DIV/0!</v>
      </c>
    </row>
    <row r="382" spans="1:19">
      <c r="A382" t="s">
        <v>1138</v>
      </c>
      <c r="B382" t="s">
        <v>15884</v>
      </c>
      <c r="C382" t="s">
        <v>43</v>
      </c>
      <c r="D382" t="s">
        <v>16400</v>
      </c>
      <c r="F382">
        <v>0</v>
      </c>
      <c r="G382">
        <v>0</v>
      </c>
      <c r="H382">
        <v>5422</v>
      </c>
      <c r="I382">
        <v>58637</v>
      </c>
      <c r="J382">
        <v>9.2467213534116702E-2</v>
      </c>
      <c r="K382">
        <v>-9.2467213534116702E-2</v>
      </c>
      <c r="L382">
        <v>-5422</v>
      </c>
      <c r="M382">
        <v>0</v>
      </c>
      <c r="N382">
        <v>0</v>
      </c>
      <c r="O382">
        <f>VLOOKUP(A382,Sheet1!$A$1:$B$600,2,FALSE)</f>
        <v>73619</v>
      </c>
      <c r="P382">
        <f>IF(G382&gt;0.5,2,IF(G382&gt;0.2,IF(F382/O382&gt;0.125,1,0),0))</f>
        <v>0</v>
      </c>
      <c r="Q382" t="str">
        <f>MID(B382,2,LEN(B382)-3)</f>
        <v>18</v>
      </c>
      <c r="R382" t="s">
        <v>8493</v>
      </c>
      <c r="S382" t="e">
        <f t="shared" si="5"/>
        <v>#DIV/0!</v>
      </c>
    </row>
    <row r="383" spans="1:19">
      <c r="A383" t="s">
        <v>1148</v>
      </c>
      <c r="B383" t="s">
        <v>15885</v>
      </c>
      <c r="C383" t="s">
        <v>43</v>
      </c>
      <c r="D383" t="s">
        <v>16400</v>
      </c>
      <c r="F383">
        <v>0</v>
      </c>
      <c r="G383">
        <v>0</v>
      </c>
      <c r="H383">
        <v>4482</v>
      </c>
      <c r="I383">
        <v>54830</v>
      </c>
      <c r="J383">
        <v>8.1743571037753093E-2</v>
      </c>
      <c r="K383">
        <v>-8.1743571037753093E-2</v>
      </c>
      <c r="L383">
        <v>-4482</v>
      </c>
      <c r="M383">
        <v>0</v>
      </c>
      <c r="N383">
        <v>0</v>
      </c>
      <c r="O383">
        <f>VLOOKUP(A383,Sheet1!$A$1:$B$600,2,FALSE)</f>
        <v>70128</v>
      </c>
      <c r="P383">
        <f>IF(G383&gt;0.5,2,IF(G383&gt;0.2,IF(F383/O383&gt;0.125,1,0),0))</f>
        <v>0</v>
      </c>
      <c r="Q383" t="str">
        <f>MID(B383,2,LEN(B383)-3)</f>
        <v>18</v>
      </c>
      <c r="R383" t="s">
        <v>8494</v>
      </c>
      <c r="S383" t="e">
        <f t="shared" si="5"/>
        <v>#DIV/0!</v>
      </c>
    </row>
    <row r="384" spans="1:19">
      <c r="A384" t="s">
        <v>1170</v>
      </c>
      <c r="B384" t="s">
        <v>15887</v>
      </c>
      <c r="C384" t="s">
        <v>43</v>
      </c>
      <c r="D384" t="s">
        <v>16400</v>
      </c>
      <c r="F384">
        <v>0</v>
      </c>
      <c r="G384">
        <v>0</v>
      </c>
      <c r="H384">
        <v>5305</v>
      </c>
      <c r="I384">
        <v>80242</v>
      </c>
      <c r="J384">
        <v>6.6112509658283705E-2</v>
      </c>
      <c r="K384">
        <v>-6.6112509658283705E-2</v>
      </c>
      <c r="L384">
        <v>-5305</v>
      </c>
      <c r="M384">
        <v>0</v>
      </c>
      <c r="N384">
        <v>0</v>
      </c>
      <c r="O384">
        <f>VLOOKUP(A384,Sheet1!$A$1:$B$600,2,FALSE)</f>
        <v>94584</v>
      </c>
      <c r="P384">
        <f>IF(G384&gt;0.5,2,IF(G384&gt;0.2,IF(F384/O384&gt;0.125,1,0),0))</f>
        <v>0</v>
      </c>
      <c r="Q384" t="str">
        <f>MID(B384,2,LEN(B384)-3)</f>
        <v>19</v>
      </c>
      <c r="R384" t="s">
        <v>8496</v>
      </c>
      <c r="S384" t="e">
        <f t="shared" si="5"/>
        <v>#DIV/0!</v>
      </c>
    </row>
    <row r="385" spans="1:19">
      <c r="A385" t="s">
        <v>1226</v>
      </c>
      <c r="B385" t="s">
        <v>15892</v>
      </c>
      <c r="C385" t="s">
        <v>43</v>
      </c>
      <c r="D385" t="s">
        <v>16400</v>
      </c>
      <c r="F385">
        <v>0</v>
      </c>
      <c r="G385">
        <v>0</v>
      </c>
      <c r="H385">
        <v>5241</v>
      </c>
      <c r="I385">
        <v>56197</v>
      </c>
      <c r="J385">
        <v>9.3261206114205394E-2</v>
      </c>
      <c r="K385">
        <v>-9.3261206114205394E-2</v>
      </c>
      <c r="L385">
        <v>-5241</v>
      </c>
      <c r="M385">
        <v>0</v>
      </c>
      <c r="N385">
        <v>0</v>
      </c>
      <c r="O385">
        <f>VLOOKUP(A385,Sheet1!$A$1:$B$600,2,FALSE)</f>
        <v>69044</v>
      </c>
      <c r="P385">
        <f>IF(G385&gt;0.5,2,IF(G385&gt;0.2,IF(F385/O385&gt;0.125,1,0),0))</f>
        <v>0</v>
      </c>
      <c r="Q385" t="str">
        <f>MID(B385,2,LEN(B385)-3)</f>
        <v>21</v>
      </c>
      <c r="R385" t="s">
        <v>8501</v>
      </c>
      <c r="S385" t="e">
        <f t="shared" si="5"/>
        <v>#DIV/0!</v>
      </c>
    </row>
    <row r="386" spans="1:19">
      <c r="A386" t="s">
        <v>1253</v>
      </c>
      <c r="B386" t="s">
        <v>15894</v>
      </c>
      <c r="C386" t="s">
        <v>43</v>
      </c>
      <c r="D386" t="s">
        <v>16400</v>
      </c>
      <c r="F386">
        <v>0</v>
      </c>
      <c r="G386">
        <v>0</v>
      </c>
      <c r="H386">
        <v>8192</v>
      </c>
      <c r="I386">
        <v>73427</v>
      </c>
      <c r="J386">
        <v>0.111566589946477</v>
      </c>
      <c r="K386">
        <v>-0.111566589946477</v>
      </c>
      <c r="L386">
        <v>-8192</v>
      </c>
      <c r="M386">
        <v>0</v>
      </c>
      <c r="N386">
        <v>0</v>
      </c>
      <c r="O386">
        <f>VLOOKUP(A386,Sheet1!$A$1:$B$600,2,FALSE)</f>
        <v>89082</v>
      </c>
      <c r="P386">
        <f>IF(G386&gt;0.5,2,IF(G386&gt;0.2,IF(F386/O386&gt;0.125,1,0),0))</f>
        <v>0</v>
      </c>
      <c r="Q386" t="str">
        <f>MID(B386,2,LEN(B386)-3)</f>
        <v>22</v>
      </c>
      <c r="R386" t="s">
        <v>8503</v>
      </c>
      <c r="S386" t="e">
        <f t="shared" si="5"/>
        <v>#DIV/0!</v>
      </c>
    </row>
    <row r="387" spans="1:19">
      <c r="A387" t="s">
        <v>1265</v>
      </c>
      <c r="B387" t="s">
        <v>15895</v>
      </c>
      <c r="C387" t="s">
        <v>43</v>
      </c>
      <c r="D387" t="s">
        <v>16400</v>
      </c>
      <c r="F387">
        <v>0</v>
      </c>
      <c r="G387">
        <v>0</v>
      </c>
      <c r="H387">
        <v>8489</v>
      </c>
      <c r="I387">
        <v>79494</v>
      </c>
      <c r="J387">
        <v>0.106787933680529</v>
      </c>
      <c r="K387">
        <v>-0.106787933680529</v>
      </c>
      <c r="L387">
        <v>-8489</v>
      </c>
      <c r="M387">
        <v>0</v>
      </c>
      <c r="N387">
        <v>0</v>
      </c>
      <c r="O387">
        <f>VLOOKUP(A387,Sheet1!$A$1:$B$600,2,FALSE)</f>
        <v>93788</v>
      </c>
      <c r="P387">
        <f>IF(G387&gt;0.5,2,IF(G387&gt;0.2,IF(F387/O387&gt;0.125,1,0),0))</f>
        <v>0</v>
      </c>
      <c r="Q387" t="str">
        <f>MID(B387,2,LEN(B387)-3)</f>
        <v>22</v>
      </c>
      <c r="R387" t="s">
        <v>8504</v>
      </c>
      <c r="S387" t="e">
        <f t="shared" ref="S387:S450" si="6">F387/G387</f>
        <v>#DIV/0!</v>
      </c>
    </row>
    <row r="388" spans="1:19">
      <c r="A388" t="s">
        <v>1304</v>
      </c>
      <c r="B388" t="s">
        <v>15898</v>
      </c>
      <c r="C388" t="s">
        <v>43</v>
      </c>
      <c r="D388" t="s">
        <v>16400</v>
      </c>
      <c r="F388">
        <v>0</v>
      </c>
      <c r="G388">
        <v>0</v>
      </c>
      <c r="H388">
        <v>8516</v>
      </c>
      <c r="I388">
        <v>85826</v>
      </c>
      <c r="J388">
        <v>9.9224011371845403E-2</v>
      </c>
      <c r="K388">
        <v>-9.9224011371845403E-2</v>
      </c>
      <c r="L388">
        <v>-8516</v>
      </c>
      <c r="M388">
        <v>0</v>
      </c>
      <c r="N388">
        <v>0</v>
      </c>
      <c r="O388">
        <f>VLOOKUP(A388,Sheet1!$A$1:$B$600,2,FALSE)</f>
        <v>102346</v>
      </c>
      <c r="P388">
        <f>IF(G388&gt;0.5,2,IF(G388&gt;0.2,IF(F388/O388&gt;0.125,1,0),0))</f>
        <v>0</v>
      </c>
      <c r="Q388" t="str">
        <f>MID(B388,2,LEN(B388)-3)</f>
        <v>22</v>
      </c>
      <c r="R388" t="s">
        <v>8507</v>
      </c>
      <c r="S388" t="e">
        <f t="shared" si="6"/>
        <v>#DIV/0!</v>
      </c>
    </row>
    <row r="389" spans="1:19">
      <c r="A389" t="s">
        <v>1327</v>
      </c>
      <c r="B389" t="s">
        <v>15900</v>
      </c>
      <c r="C389" t="s">
        <v>43</v>
      </c>
      <c r="D389" t="s">
        <v>16400</v>
      </c>
      <c r="F389">
        <v>0</v>
      </c>
      <c r="G389">
        <v>0</v>
      </c>
      <c r="H389">
        <v>4756</v>
      </c>
      <c r="I389">
        <v>61817</v>
      </c>
      <c r="J389">
        <v>7.6936764967565602E-2</v>
      </c>
      <c r="K389">
        <v>-7.6936764967565602E-2</v>
      </c>
      <c r="L389">
        <v>-4756</v>
      </c>
      <c r="M389">
        <v>0</v>
      </c>
      <c r="N389">
        <v>0</v>
      </c>
      <c r="O389">
        <f>VLOOKUP(A389,Sheet1!$A$1:$B$600,2,FALSE)</f>
        <v>75056</v>
      </c>
      <c r="P389">
        <f>IF(G389&gt;0.5,2,IF(G389&gt;0.2,IF(F389/O389&gt;0.125,1,0),0))</f>
        <v>0</v>
      </c>
      <c r="Q389" t="str">
        <f>MID(B389,2,LEN(B389)-3)</f>
        <v>24</v>
      </c>
      <c r="R389" t="s">
        <v>8509</v>
      </c>
      <c r="S389" t="e">
        <f t="shared" si="6"/>
        <v>#DIV/0!</v>
      </c>
    </row>
    <row r="390" spans="1:19">
      <c r="A390" t="s">
        <v>1343</v>
      </c>
      <c r="B390" t="s">
        <v>15901</v>
      </c>
      <c r="C390" t="s">
        <v>43</v>
      </c>
      <c r="D390" t="s">
        <v>16400</v>
      </c>
      <c r="F390">
        <v>0</v>
      </c>
      <c r="G390">
        <v>0</v>
      </c>
      <c r="H390">
        <v>5959</v>
      </c>
      <c r="I390">
        <v>66455</v>
      </c>
      <c r="J390">
        <v>8.9669701301632695E-2</v>
      </c>
      <c r="K390">
        <v>-8.9669701301632695E-2</v>
      </c>
      <c r="L390">
        <v>-5959</v>
      </c>
      <c r="M390">
        <v>0</v>
      </c>
      <c r="N390">
        <v>0</v>
      </c>
      <c r="O390">
        <f>VLOOKUP(A390,Sheet1!$A$1:$B$600,2,FALSE)</f>
        <v>81128</v>
      </c>
      <c r="P390">
        <f>IF(G390&gt;0.5,2,IF(G390&gt;0.2,IF(F390/O390&gt;0.125,1,0),0))</f>
        <v>0</v>
      </c>
      <c r="Q390" t="str">
        <f>MID(B390,2,LEN(B390)-3)</f>
        <v>24</v>
      </c>
      <c r="R390" t="s">
        <v>8510</v>
      </c>
      <c r="S390" t="e">
        <f t="shared" si="6"/>
        <v>#DIV/0!</v>
      </c>
    </row>
    <row r="391" spans="1:19">
      <c r="A391" t="s">
        <v>1355</v>
      </c>
      <c r="B391" t="s">
        <v>15902</v>
      </c>
      <c r="C391" t="s">
        <v>43</v>
      </c>
      <c r="D391" t="s">
        <v>16400</v>
      </c>
      <c r="F391">
        <v>0</v>
      </c>
      <c r="G391">
        <v>0</v>
      </c>
      <c r="H391">
        <v>4377</v>
      </c>
      <c r="I391">
        <v>57565</v>
      </c>
      <c r="J391">
        <v>7.6035785633631503E-2</v>
      </c>
      <c r="K391">
        <v>-7.6035785633631503E-2</v>
      </c>
      <c r="L391">
        <v>-4377</v>
      </c>
      <c r="M391">
        <v>0</v>
      </c>
      <c r="N391">
        <v>0</v>
      </c>
      <c r="O391">
        <f>VLOOKUP(A391,Sheet1!$A$1:$B$600,2,FALSE)</f>
        <v>68958</v>
      </c>
      <c r="P391">
        <f>IF(G391&gt;0.5,2,IF(G391&gt;0.2,IF(F391/O391&gt;0.125,1,0),0))</f>
        <v>0</v>
      </c>
      <c r="Q391" t="str">
        <f>MID(B391,2,LEN(B391)-3)</f>
        <v>24</v>
      </c>
      <c r="R391" t="s">
        <v>8511</v>
      </c>
      <c r="S391" t="e">
        <f t="shared" si="6"/>
        <v>#DIV/0!</v>
      </c>
    </row>
    <row r="392" spans="1:19">
      <c r="A392" t="s">
        <v>1365</v>
      </c>
      <c r="B392" t="s">
        <v>15903</v>
      </c>
      <c r="C392" t="s">
        <v>43</v>
      </c>
      <c r="D392" t="s">
        <v>16400</v>
      </c>
      <c r="F392">
        <v>0</v>
      </c>
      <c r="G392">
        <v>0</v>
      </c>
      <c r="H392">
        <v>5806</v>
      </c>
      <c r="I392">
        <v>72977</v>
      </c>
      <c r="J392">
        <v>7.9559313208271101E-2</v>
      </c>
      <c r="K392">
        <v>-7.9559313208271101E-2</v>
      </c>
      <c r="L392">
        <v>-5806</v>
      </c>
      <c r="M392">
        <v>0</v>
      </c>
      <c r="N392">
        <v>0</v>
      </c>
      <c r="O392">
        <f>VLOOKUP(A392,Sheet1!$A$1:$B$600,2,FALSE)</f>
        <v>86693</v>
      </c>
      <c r="P392">
        <f>IF(G392&gt;0.5,2,IF(G392&gt;0.2,IF(F392/O392&gt;0.125,1,0),0))</f>
        <v>0</v>
      </c>
      <c r="Q392" t="str">
        <f>MID(B392,2,LEN(B392)-3)</f>
        <v>24</v>
      </c>
      <c r="R392" t="s">
        <v>8512</v>
      </c>
      <c r="S392" t="e">
        <f t="shared" si="6"/>
        <v>#DIV/0!</v>
      </c>
    </row>
    <row r="393" spans="1:19">
      <c r="A393" t="s">
        <v>1456</v>
      </c>
      <c r="B393" t="s">
        <v>15910</v>
      </c>
      <c r="C393" t="s">
        <v>43</v>
      </c>
      <c r="D393" t="s">
        <v>16400</v>
      </c>
      <c r="F393">
        <v>0</v>
      </c>
      <c r="G393">
        <v>0</v>
      </c>
      <c r="H393">
        <v>5920</v>
      </c>
      <c r="I393">
        <v>70998</v>
      </c>
      <c r="J393">
        <v>8.3382630496633706E-2</v>
      </c>
      <c r="K393">
        <v>-8.3382630496633706E-2</v>
      </c>
      <c r="L393">
        <v>-5920</v>
      </c>
      <c r="M393">
        <v>0</v>
      </c>
      <c r="N393">
        <v>0</v>
      </c>
      <c r="O393">
        <f>VLOOKUP(A393,Sheet1!$A$1:$B$600,2,FALSE)</f>
        <v>87797</v>
      </c>
      <c r="P393">
        <f>IF(G393&gt;0.5,2,IF(G393&gt;0.2,IF(F393/O393&gt;0.125,1,0),0))</f>
        <v>0</v>
      </c>
      <c r="Q393" t="str">
        <f>MID(B393,2,LEN(B393)-3)</f>
        <v>26</v>
      </c>
      <c r="R393" t="s">
        <v>8519</v>
      </c>
      <c r="S393" t="e">
        <f t="shared" si="6"/>
        <v>#DIV/0!</v>
      </c>
    </row>
    <row r="394" spans="1:19">
      <c r="A394" t="s">
        <v>1478</v>
      </c>
      <c r="B394" t="s">
        <v>15912</v>
      </c>
      <c r="C394" t="s">
        <v>43</v>
      </c>
      <c r="D394" t="s">
        <v>16400</v>
      </c>
      <c r="F394">
        <v>0</v>
      </c>
      <c r="G394">
        <v>0</v>
      </c>
      <c r="H394">
        <v>6347</v>
      </c>
      <c r="I394">
        <v>73388</v>
      </c>
      <c r="J394">
        <v>8.6485528969313802E-2</v>
      </c>
      <c r="K394">
        <v>-8.6485528969313802E-2</v>
      </c>
      <c r="L394">
        <v>-6347</v>
      </c>
      <c r="M394">
        <v>0</v>
      </c>
      <c r="N394">
        <v>0</v>
      </c>
      <c r="O394">
        <f>VLOOKUP(A394,Sheet1!$A$1:$B$600,2,FALSE)</f>
        <v>90017</v>
      </c>
      <c r="P394">
        <f>IF(G394&gt;0.5,2,IF(G394&gt;0.2,IF(F394/O394&gt;0.125,1,0),0))</f>
        <v>0</v>
      </c>
      <c r="Q394" t="str">
        <f>MID(B394,2,LEN(B394)-3)</f>
        <v>26</v>
      </c>
      <c r="R394" t="s">
        <v>8521</v>
      </c>
      <c r="S394" t="e">
        <f t="shared" si="6"/>
        <v>#DIV/0!</v>
      </c>
    </row>
    <row r="395" spans="1:19">
      <c r="A395" t="s">
        <v>1510</v>
      </c>
      <c r="B395" t="s">
        <v>15915</v>
      </c>
      <c r="C395" t="s">
        <v>43</v>
      </c>
      <c r="D395" t="s">
        <v>16400</v>
      </c>
      <c r="F395">
        <v>0</v>
      </c>
      <c r="G395">
        <v>0</v>
      </c>
      <c r="H395">
        <v>5897</v>
      </c>
      <c r="I395">
        <v>66491</v>
      </c>
      <c r="J395">
        <v>8.8688694710562302E-2</v>
      </c>
      <c r="K395">
        <v>-8.8688694710562302E-2</v>
      </c>
      <c r="L395">
        <v>-5897</v>
      </c>
      <c r="M395">
        <v>0</v>
      </c>
      <c r="N395">
        <v>0</v>
      </c>
      <c r="O395">
        <f>VLOOKUP(A395,Sheet1!$A$1:$B$600,2,FALSE)</f>
        <v>81703</v>
      </c>
      <c r="P395">
        <f>IF(G395&gt;0.5,2,IF(G395&gt;0.2,IF(F395/O395&gt;0.125,1,0),0))</f>
        <v>0</v>
      </c>
      <c r="Q395" t="str">
        <f>MID(B395,2,LEN(B395)-3)</f>
        <v>27</v>
      </c>
      <c r="R395" t="s">
        <v>8524</v>
      </c>
      <c r="S395" t="e">
        <f t="shared" si="6"/>
        <v>#DIV/0!</v>
      </c>
    </row>
    <row r="396" spans="1:19">
      <c r="A396" t="s">
        <v>1542</v>
      </c>
      <c r="B396" t="s">
        <v>15918</v>
      </c>
      <c r="C396" t="s">
        <v>43</v>
      </c>
      <c r="D396" t="s">
        <v>16400</v>
      </c>
      <c r="F396">
        <v>0</v>
      </c>
      <c r="G396">
        <v>0</v>
      </c>
      <c r="H396">
        <v>7255</v>
      </c>
      <c r="I396">
        <v>69453</v>
      </c>
      <c r="J396">
        <v>0.10445913063510601</v>
      </c>
      <c r="K396">
        <v>-0.10445913063510601</v>
      </c>
      <c r="L396">
        <v>-7255</v>
      </c>
      <c r="M396">
        <v>0</v>
      </c>
      <c r="N396">
        <v>0</v>
      </c>
      <c r="O396">
        <f>VLOOKUP(A396,Sheet1!$A$1:$B$600,2,FALSE)</f>
        <v>87340</v>
      </c>
      <c r="P396">
        <f>IF(G396&gt;0.5,2,IF(G396&gt;0.2,IF(F396/O396&gt;0.125,1,0),0))</f>
        <v>0</v>
      </c>
      <c r="Q396" t="str">
        <f>MID(B396,2,LEN(B396)-3)</f>
        <v>28</v>
      </c>
      <c r="R396" t="s">
        <v>8527</v>
      </c>
      <c r="S396" t="e">
        <f t="shared" si="6"/>
        <v>#DIV/0!</v>
      </c>
    </row>
    <row r="397" spans="1:19">
      <c r="A397" t="s">
        <v>1586</v>
      </c>
      <c r="B397" t="s">
        <v>15921</v>
      </c>
      <c r="C397" t="s">
        <v>43</v>
      </c>
      <c r="D397" t="s">
        <v>16400</v>
      </c>
      <c r="F397">
        <v>0</v>
      </c>
      <c r="G397">
        <v>0</v>
      </c>
      <c r="H397">
        <v>4957</v>
      </c>
      <c r="I397">
        <v>54837</v>
      </c>
      <c r="J397">
        <v>9.0395171143570902E-2</v>
      </c>
      <c r="K397">
        <v>-9.0395171143570902E-2</v>
      </c>
      <c r="L397">
        <v>-4957</v>
      </c>
      <c r="M397">
        <v>0</v>
      </c>
      <c r="N397">
        <v>0</v>
      </c>
      <c r="O397">
        <f>VLOOKUP(A397,Sheet1!$A$1:$B$600,2,FALSE)</f>
        <v>67204</v>
      </c>
      <c r="P397">
        <f>IF(G397&gt;0.5,2,IF(G397&gt;0.2,IF(F397/O397&gt;0.125,1,0),0))</f>
        <v>0</v>
      </c>
      <c r="Q397" t="str">
        <f>MID(B397,2,LEN(B397)-3)</f>
        <v>28</v>
      </c>
      <c r="R397" t="s">
        <v>8530</v>
      </c>
      <c r="S397" t="e">
        <f t="shared" si="6"/>
        <v>#DIV/0!</v>
      </c>
    </row>
    <row r="398" spans="1:19">
      <c r="A398" t="s">
        <v>1654</v>
      </c>
      <c r="B398" t="s">
        <v>15927</v>
      </c>
      <c r="C398" t="s">
        <v>43</v>
      </c>
      <c r="D398" t="s">
        <v>16400</v>
      </c>
      <c r="F398">
        <v>0</v>
      </c>
      <c r="G398">
        <v>0</v>
      </c>
      <c r="H398">
        <v>8267</v>
      </c>
      <c r="I398">
        <v>74876</v>
      </c>
      <c r="J398">
        <v>0.110409209893691</v>
      </c>
      <c r="K398">
        <v>-0.110409209893691</v>
      </c>
      <c r="L398">
        <v>-8267</v>
      </c>
      <c r="M398">
        <v>0</v>
      </c>
      <c r="N398">
        <v>0</v>
      </c>
      <c r="O398">
        <f>VLOOKUP(A398,Sheet1!$A$1:$B$600,2,FALSE)</f>
        <v>89396</v>
      </c>
      <c r="P398">
        <f>IF(G398&gt;0.5,2,IF(G398&gt;0.2,IF(F398/O398&gt;0.125,1,0),0))</f>
        <v>0</v>
      </c>
      <c r="Q398" t="str">
        <f>MID(B398,2,LEN(B398)-3)</f>
        <v>29</v>
      </c>
      <c r="R398" t="s">
        <v>8536</v>
      </c>
      <c r="S398" t="e">
        <f t="shared" si="6"/>
        <v>#DIV/0!</v>
      </c>
    </row>
    <row r="399" spans="1:19">
      <c r="A399" t="s">
        <v>1664</v>
      </c>
      <c r="B399" t="s">
        <v>15928</v>
      </c>
      <c r="C399" t="s">
        <v>43</v>
      </c>
      <c r="D399" t="s">
        <v>16400</v>
      </c>
      <c r="F399">
        <v>0</v>
      </c>
      <c r="G399">
        <v>0</v>
      </c>
      <c r="H399">
        <v>7355</v>
      </c>
      <c r="I399">
        <v>65739</v>
      </c>
      <c r="J399">
        <v>0.111881835744383</v>
      </c>
      <c r="K399">
        <v>-0.111881835744383</v>
      </c>
      <c r="L399">
        <v>-7355</v>
      </c>
      <c r="M399">
        <v>0</v>
      </c>
      <c r="N399">
        <v>0</v>
      </c>
      <c r="O399">
        <f>VLOOKUP(A399,Sheet1!$A$1:$B$600,2,FALSE)</f>
        <v>79860</v>
      </c>
      <c r="P399">
        <f>IF(G399&gt;0.5,2,IF(G399&gt;0.2,IF(F399/O399&gt;0.125,1,0),0))</f>
        <v>0</v>
      </c>
      <c r="Q399" t="str">
        <f>MID(B399,2,LEN(B399)-3)</f>
        <v>29</v>
      </c>
      <c r="R399" t="s">
        <v>8537</v>
      </c>
      <c r="S399" t="e">
        <f t="shared" si="6"/>
        <v>#DIV/0!</v>
      </c>
    </row>
    <row r="400" spans="1:19">
      <c r="A400" t="s">
        <v>1688</v>
      </c>
      <c r="B400" t="s">
        <v>15930</v>
      </c>
      <c r="C400" t="s">
        <v>43</v>
      </c>
      <c r="D400" t="s">
        <v>16400</v>
      </c>
      <c r="F400">
        <v>0</v>
      </c>
      <c r="G400">
        <v>0</v>
      </c>
      <c r="H400">
        <v>1837</v>
      </c>
      <c r="I400">
        <v>35184</v>
      </c>
      <c r="J400">
        <v>5.2211232378353803E-2</v>
      </c>
      <c r="K400">
        <v>-5.2211232378353803E-2</v>
      </c>
      <c r="L400">
        <v>-1837</v>
      </c>
      <c r="M400">
        <v>0</v>
      </c>
      <c r="N400">
        <v>0</v>
      </c>
      <c r="O400">
        <f>VLOOKUP(A400,Sheet1!$A$1:$B$600,2,FALSE)</f>
        <v>47854</v>
      </c>
      <c r="P400">
        <f>IF(G400&gt;0.5,2,IF(G400&gt;0.2,IF(F400/O400&gt;0.125,1,0),0))</f>
        <v>0</v>
      </c>
      <c r="Q400" t="str">
        <f>MID(B400,2,LEN(B400)-3)</f>
        <v>2A</v>
      </c>
      <c r="R400" t="s">
        <v>8539</v>
      </c>
      <c r="S400" t="e">
        <f t="shared" si="6"/>
        <v>#DIV/0!</v>
      </c>
    </row>
    <row r="401" spans="1:19">
      <c r="A401" t="s">
        <v>1701</v>
      </c>
      <c r="B401" t="s">
        <v>15931</v>
      </c>
      <c r="C401" t="s">
        <v>43</v>
      </c>
      <c r="D401" t="s">
        <v>16400</v>
      </c>
      <c r="F401">
        <v>0</v>
      </c>
      <c r="G401">
        <v>0</v>
      </c>
      <c r="H401">
        <v>2232</v>
      </c>
      <c r="I401">
        <v>39031</v>
      </c>
      <c r="J401">
        <v>5.7185314237401003E-2</v>
      </c>
      <c r="K401">
        <v>-5.7185314237401003E-2</v>
      </c>
      <c r="L401">
        <v>-2232</v>
      </c>
      <c r="M401">
        <v>0</v>
      </c>
      <c r="N401">
        <v>0</v>
      </c>
      <c r="O401">
        <f>VLOOKUP(A401,Sheet1!$A$1:$B$600,2,FALSE)</f>
        <v>53677</v>
      </c>
      <c r="P401">
        <f>IF(G401&gt;0.5,2,IF(G401&gt;0.2,IF(F401/O401&gt;0.125,1,0),0))</f>
        <v>0</v>
      </c>
      <c r="Q401" t="str">
        <f>MID(B401,2,LEN(B401)-3)</f>
        <v>2A</v>
      </c>
      <c r="R401" t="s">
        <v>8540</v>
      </c>
      <c r="S401" t="e">
        <f t="shared" si="6"/>
        <v>#DIV/0!</v>
      </c>
    </row>
    <row r="402" spans="1:19">
      <c r="A402" t="s">
        <v>1708</v>
      </c>
      <c r="B402" t="s">
        <v>15932</v>
      </c>
      <c r="C402" t="s">
        <v>43</v>
      </c>
      <c r="D402" t="s">
        <v>16400</v>
      </c>
      <c r="F402">
        <v>0</v>
      </c>
      <c r="G402">
        <v>0</v>
      </c>
      <c r="H402">
        <v>1996</v>
      </c>
      <c r="I402">
        <v>40912</v>
      </c>
      <c r="J402">
        <v>4.8787641767696503E-2</v>
      </c>
      <c r="K402">
        <v>-4.8787641767696503E-2</v>
      </c>
      <c r="L402">
        <v>-1996</v>
      </c>
      <c r="M402">
        <v>0</v>
      </c>
      <c r="N402">
        <v>0</v>
      </c>
      <c r="O402">
        <f>VLOOKUP(A402,Sheet1!$A$1:$B$600,2,FALSE)</f>
        <v>54669</v>
      </c>
      <c r="P402">
        <f>IF(G402&gt;0.5,2,IF(G402&gt;0.2,IF(F402/O402&gt;0.125,1,0),0))</f>
        <v>0</v>
      </c>
      <c r="Q402" t="str">
        <f>MID(B402,2,LEN(B402)-3)</f>
        <v>2B</v>
      </c>
      <c r="R402" t="s">
        <v>8541</v>
      </c>
      <c r="S402" t="e">
        <f t="shared" si="6"/>
        <v>#DIV/0!</v>
      </c>
    </row>
    <row r="403" spans="1:19">
      <c r="A403" t="s">
        <v>1719</v>
      </c>
      <c r="B403" t="s">
        <v>15933</v>
      </c>
      <c r="C403" t="s">
        <v>43</v>
      </c>
      <c r="D403" t="s">
        <v>16400</v>
      </c>
      <c r="F403">
        <v>0</v>
      </c>
      <c r="G403">
        <v>0</v>
      </c>
      <c r="H403">
        <v>1985</v>
      </c>
      <c r="I403">
        <v>45605</v>
      </c>
      <c r="J403">
        <v>4.3525929174432598E-2</v>
      </c>
      <c r="K403">
        <v>-4.3525929174432598E-2</v>
      </c>
      <c r="L403">
        <v>-1985</v>
      </c>
      <c r="M403">
        <v>0</v>
      </c>
      <c r="N403">
        <v>0</v>
      </c>
      <c r="O403">
        <f>VLOOKUP(A403,Sheet1!$A$1:$B$600,2,FALSE)</f>
        <v>63918</v>
      </c>
      <c r="P403">
        <f>IF(G403&gt;0.5,2,IF(G403&gt;0.2,IF(F403/O403&gt;0.125,1,0),0))</f>
        <v>0</v>
      </c>
      <c r="Q403" t="str">
        <f>MID(B403,2,LEN(B403)-3)</f>
        <v>2B</v>
      </c>
      <c r="R403" t="s">
        <v>8542</v>
      </c>
      <c r="S403" t="e">
        <f t="shared" si="6"/>
        <v>#DIV/0!</v>
      </c>
    </row>
    <row r="404" spans="1:19">
      <c r="A404" t="s">
        <v>1730</v>
      </c>
      <c r="B404" t="s">
        <v>15934</v>
      </c>
      <c r="C404" t="s">
        <v>43</v>
      </c>
      <c r="D404" t="s">
        <v>16400</v>
      </c>
      <c r="F404">
        <v>0</v>
      </c>
      <c r="G404">
        <v>0</v>
      </c>
      <c r="H404">
        <v>4457</v>
      </c>
      <c r="I404">
        <v>65934</v>
      </c>
      <c r="J404">
        <v>6.75979009312343E-2</v>
      </c>
      <c r="K404">
        <v>-6.75979009312343E-2</v>
      </c>
      <c r="L404">
        <v>-4457</v>
      </c>
      <c r="M404">
        <v>0</v>
      </c>
      <c r="N404">
        <v>0</v>
      </c>
      <c r="O404">
        <f>VLOOKUP(A404,Sheet1!$A$1:$B$600,2,FALSE)</f>
        <v>83406</v>
      </c>
      <c r="P404">
        <f>IF(G404&gt;0.5,2,IF(G404&gt;0.2,IF(F404/O404&gt;0.125,1,0),0))</f>
        <v>0</v>
      </c>
      <c r="Q404" t="str">
        <f>MID(B404,2,LEN(B404)-3)</f>
        <v>30</v>
      </c>
      <c r="R404" t="s">
        <v>8543</v>
      </c>
      <c r="S404" t="e">
        <f t="shared" si="6"/>
        <v>#DIV/0!</v>
      </c>
    </row>
    <row r="405" spans="1:19">
      <c r="A405" t="s">
        <v>1746</v>
      </c>
      <c r="B405" t="s">
        <v>15935</v>
      </c>
      <c r="C405" t="s">
        <v>43</v>
      </c>
      <c r="D405" t="s">
        <v>16400</v>
      </c>
      <c r="F405">
        <v>0</v>
      </c>
      <c r="G405">
        <v>0</v>
      </c>
      <c r="H405">
        <v>4349</v>
      </c>
      <c r="I405">
        <v>68267</v>
      </c>
      <c r="J405">
        <v>6.3705743624298705E-2</v>
      </c>
      <c r="K405">
        <v>-6.3705743624298705E-2</v>
      </c>
      <c r="L405">
        <v>-4349</v>
      </c>
      <c r="M405">
        <v>0</v>
      </c>
      <c r="N405">
        <v>0</v>
      </c>
      <c r="O405">
        <f>VLOOKUP(A405,Sheet1!$A$1:$B$600,2,FALSE)</f>
        <v>82317</v>
      </c>
      <c r="P405">
        <f>IF(G405&gt;0.5,2,IF(G405&gt;0.2,IF(F405/O405&gt;0.125,1,0),0))</f>
        <v>0</v>
      </c>
      <c r="Q405" t="str">
        <f>MID(B405,2,LEN(B405)-3)</f>
        <v>30</v>
      </c>
      <c r="R405" t="s">
        <v>8544</v>
      </c>
      <c r="S405" t="e">
        <f t="shared" si="6"/>
        <v>#DIV/0!</v>
      </c>
    </row>
    <row r="406" spans="1:19">
      <c r="A406" t="s">
        <v>1761</v>
      </c>
      <c r="B406" t="s">
        <v>15936</v>
      </c>
      <c r="C406" t="s">
        <v>43</v>
      </c>
      <c r="D406" t="s">
        <v>16400</v>
      </c>
      <c r="F406">
        <v>0</v>
      </c>
      <c r="G406">
        <v>0</v>
      </c>
      <c r="H406">
        <v>5584</v>
      </c>
      <c r="I406">
        <v>73125</v>
      </c>
      <c r="J406">
        <v>7.6362393162393197E-2</v>
      </c>
      <c r="K406">
        <v>-7.6362393162393197E-2</v>
      </c>
      <c r="L406">
        <v>-5584</v>
      </c>
      <c r="M406">
        <v>0</v>
      </c>
      <c r="N406">
        <v>0</v>
      </c>
      <c r="O406">
        <f>VLOOKUP(A406,Sheet1!$A$1:$B$600,2,FALSE)</f>
        <v>88893</v>
      </c>
      <c r="P406">
        <f>IF(G406&gt;0.5,2,IF(G406&gt;0.2,IF(F406/O406&gt;0.125,1,0),0))</f>
        <v>0</v>
      </c>
      <c r="Q406" t="str">
        <f>MID(B406,2,LEN(B406)-3)</f>
        <v>30</v>
      </c>
      <c r="R406" t="s">
        <v>8545</v>
      </c>
      <c r="S406" t="e">
        <f t="shared" si="6"/>
        <v>#DIV/0!</v>
      </c>
    </row>
    <row r="407" spans="1:19">
      <c r="A407" t="s">
        <v>1768</v>
      </c>
      <c r="B407" t="s">
        <v>15937</v>
      </c>
      <c r="C407" t="s">
        <v>43</v>
      </c>
      <c r="D407" t="s">
        <v>16400</v>
      </c>
      <c r="F407">
        <v>0</v>
      </c>
      <c r="G407">
        <v>0</v>
      </c>
      <c r="H407">
        <v>5083</v>
      </c>
      <c r="I407">
        <v>72119</v>
      </c>
      <c r="J407">
        <v>7.0480733232573894E-2</v>
      </c>
      <c r="K407">
        <v>-7.0480733232573894E-2</v>
      </c>
      <c r="L407">
        <v>-5083</v>
      </c>
      <c r="M407">
        <v>0</v>
      </c>
      <c r="N407">
        <v>0</v>
      </c>
      <c r="O407">
        <f>VLOOKUP(A407,Sheet1!$A$1:$B$600,2,FALSE)</f>
        <v>87721</v>
      </c>
      <c r="P407">
        <f>IF(G407&gt;0.5,2,IF(G407&gt;0.2,IF(F407/O407&gt;0.125,1,0),0))</f>
        <v>0</v>
      </c>
      <c r="Q407" t="str">
        <f>MID(B407,2,LEN(B407)-3)</f>
        <v>30</v>
      </c>
      <c r="R407" t="s">
        <v>8546</v>
      </c>
      <c r="S407" t="e">
        <f t="shared" si="6"/>
        <v>#DIV/0!</v>
      </c>
    </row>
    <row r="408" spans="1:19">
      <c r="A408" t="s">
        <v>1811</v>
      </c>
      <c r="B408" t="s">
        <v>15940</v>
      </c>
      <c r="C408" t="s">
        <v>43</v>
      </c>
      <c r="D408" t="s">
        <v>16400</v>
      </c>
      <c r="F408">
        <v>0</v>
      </c>
      <c r="G408">
        <v>0</v>
      </c>
      <c r="H408">
        <v>5842</v>
      </c>
      <c r="I408">
        <v>60622</v>
      </c>
      <c r="J408">
        <v>9.6367655306654407E-2</v>
      </c>
      <c r="K408">
        <v>-9.6367655306654407E-2</v>
      </c>
      <c r="L408">
        <v>-5842</v>
      </c>
      <c r="M408">
        <v>0</v>
      </c>
      <c r="N408">
        <v>0</v>
      </c>
      <c r="O408">
        <f>VLOOKUP(A408,Sheet1!$A$1:$B$600,2,FALSE)</f>
        <v>76438</v>
      </c>
      <c r="P408">
        <f>IF(G408&gt;0.5,2,IF(G408&gt;0.2,IF(F408/O408&gt;0.125,1,0),0))</f>
        <v>0</v>
      </c>
      <c r="Q408" t="str">
        <f>MID(B408,2,LEN(B408)-3)</f>
        <v>31</v>
      </c>
      <c r="R408" t="s">
        <v>8549</v>
      </c>
      <c r="S408" t="e">
        <f t="shared" si="6"/>
        <v>#DIV/0!</v>
      </c>
    </row>
    <row r="409" spans="1:19">
      <c r="A409" t="s">
        <v>1832</v>
      </c>
      <c r="B409" t="s">
        <v>15941</v>
      </c>
      <c r="C409" t="s">
        <v>43</v>
      </c>
      <c r="D409" t="s">
        <v>16400</v>
      </c>
      <c r="F409">
        <v>0</v>
      </c>
      <c r="G409">
        <v>0</v>
      </c>
      <c r="H409">
        <v>7044</v>
      </c>
      <c r="I409">
        <v>76327</v>
      </c>
      <c r="J409">
        <v>9.2287132993567195E-2</v>
      </c>
      <c r="K409">
        <v>-9.2287132993567195E-2</v>
      </c>
      <c r="L409">
        <v>-7044</v>
      </c>
      <c r="M409">
        <v>0</v>
      </c>
      <c r="N409">
        <v>0</v>
      </c>
      <c r="O409">
        <f>VLOOKUP(A409,Sheet1!$A$1:$B$600,2,FALSE)</f>
        <v>94408</v>
      </c>
      <c r="P409">
        <f>IF(G409&gt;0.5,2,IF(G409&gt;0.2,IF(F409/O409&gt;0.125,1,0),0))</f>
        <v>0</v>
      </c>
      <c r="Q409" t="str">
        <f>MID(B409,2,LEN(B409)-3)</f>
        <v>31</v>
      </c>
      <c r="R409" t="s">
        <v>8550</v>
      </c>
      <c r="S409" t="e">
        <f t="shared" si="6"/>
        <v>#DIV/0!</v>
      </c>
    </row>
    <row r="410" spans="1:19">
      <c r="A410" t="s">
        <v>1849</v>
      </c>
      <c r="B410" t="s">
        <v>15942</v>
      </c>
      <c r="C410" t="s">
        <v>43</v>
      </c>
      <c r="D410" t="s">
        <v>16400</v>
      </c>
      <c r="F410">
        <v>0</v>
      </c>
      <c r="G410">
        <v>0</v>
      </c>
      <c r="H410">
        <v>6460</v>
      </c>
      <c r="I410">
        <v>59921</v>
      </c>
      <c r="J410">
        <v>0.10780861467599</v>
      </c>
      <c r="K410">
        <v>-0.10780861467599</v>
      </c>
      <c r="L410">
        <v>-6460</v>
      </c>
      <c r="M410">
        <v>0</v>
      </c>
      <c r="N410">
        <v>0</v>
      </c>
      <c r="O410">
        <f>VLOOKUP(A410,Sheet1!$A$1:$B$600,2,FALSE)</f>
        <v>73131</v>
      </c>
      <c r="P410">
        <f>IF(G410&gt;0.5,2,IF(G410&gt;0.2,IF(F410/O410&gt;0.125,1,0),0))</f>
        <v>0</v>
      </c>
      <c r="Q410" t="str">
        <f>MID(B410,2,LEN(B410)-3)</f>
        <v>31</v>
      </c>
      <c r="R410" t="s">
        <v>8551</v>
      </c>
      <c r="S410" t="e">
        <f t="shared" si="6"/>
        <v>#DIV/0!</v>
      </c>
    </row>
    <row r="411" spans="1:19">
      <c r="A411" t="s">
        <v>1883</v>
      </c>
      <c r="B411" t="s">
        <v>15944</v>
      </c>
      <c r="C411" t="s">
        <v>43</v>
      </c>
      <c r="D411" t="s">
        <v>16400</v>
      </c>
      <c r="F411">
        <v>0</v>
      </c>
      <c r="G411">
        <v>0</v>
      </c>
      <c r="H411">
        <v>6800</v>
      </c>
      <c r="I411">
        <v>76227</v>
      </c>
      <c r="J411">
        <v>8.9207236281107702E-2</v>
      </c>
      <c r="K411">
        <v>-8.9207236281107702E-2</v>
      </c>
      <c r="L411">
        <v>-6800</v>
      </c>
      <c r="M411">
        <v>0</v>
      </c>
      <c r="N411">
        <v>0</v>
      </c>
      <c r="O411">
        <f>VLOOKUP(A411,Sheet1!$A$1:$B$600,2,FALSE)</f>
        <v>90351</v>
      </c>
      <c r="P411">
        <f>IF(G411&gt;0.5,2,IF(G411&gt;0.2,IF(F411/O411&gt;0.125,1,0),0))</f>
        <v>0</v>
      </c>
      <c r="Q411" t="str">
        <f>MID(B411,2,LEN(B411)-3)</f>
        <v>31</v>
      </c>
      <c r="R411" t="s">
        <v>8553</v>
      </c>
      <c r="S411" t="e">
        <f t="shared" si="6"/>
        <v>#DIV/0!</v>
      </c>
    </row>
    <row r="412" spans="1:19">
      <c r="A412" t="s">
        <v>1912</v>
      </c>
      <c r="B412" t="s">
        <v>15946</v>
      </c>
      <c r="C412" t="s">
        <v>43</v>
      </c>
      <c r="D412" t="s">
        <v>16400</v>
      </c>
      <c r="F412">
        <v>0</v>
      </c>
      <c r="G412">
        <v>0</v>
      </c>
      <c r="H412">
        <v>6708</v>
      </c>
      <c r="I412">
        <v>77576</v>
      </c>
      <c r="J412">
        <v>8.6470042281117904E-2</v>
      </c>
      <c r="K412">
        <v>-8.6470042281117904E-2</v>
      </c>
      <c r="L412">
        <v>-6708</v>
      </c>
      <c r="M412">
        <v>0</v>
      </c>
      <c r="N412">
        <v>0</v>
      </c>
      <c r="O412">
        <f>VLOOKUP(A412,Sheet1!$A$1:$B$600,2,FALSE)</f>
        <v>92521</v>
      </c>
      <c r="P412">
        <f>IF(G412&gt;0.5,2,IF(G412&gt;0.2,IF(F412/O412&gt;0.125,1,0),0))</f>
        <v>0</v>
      </c>
      <c r="Q412" t="str">
        <f>MID(B412,2,LEN(B412)-3)</f>
        <v>31</v>
      </c>
      <c r="R412" t="s">
        <v>8555</v>
      </c>
      <c r="S412" t="e">
        <f t="shared" si="6"/>
        <v>#DIV/0!</v>
      </c>
    </row>
    <row r="413" spans="1:19">
      <c r="A413" t="s">
        <v>1944</v>
      </c>
      <c r="B413" t="s">
        <v>15949</v>
      </c>
      <c r="C413" t="s">
        <v>43</v>
      </c>
      <c r="D413" t="s">
        <v>16400</v>
      </c>
      <c r="F413">
        <v>0</v>
      </c>
      <c r="G413">
        <v>0</v>
      </c>
      <c r="H413">
        <v>7924</v>
      </c>
      <c r="I413">
        <v>76476</v>
      </c>
      <c r="J413">
        <v>0.1036142057639</v>
      </c>
      <c r="K413">
        <v>-0.1036142057639</v>
      </c>
      <c r="L413">
        <v>-7924</v>
      </c>
      <c r="M413">
        <v>0</v>
      </c>
      <c r="N413">
        <v>0</v>
      </c>
      <c r="O413">
        <f>VLOOKUP(A413,Sheet1!$A$1:$B$600,2,FALSE)</f>
        <v>88459</v>
      </c>
      <c r="P413">
        <f>IF(G413&gt;0.5,2,IF(G413&gt;0.2,IF(F413/O413&gt;0.125,1,0),0))</f>
        <v>0</v>
      </c>
      <c r="Q413" t="str">
        <f>MID(B413,2,LEN(B413)-3)</f>
        <v>31</v>
      </c>
      <c r="R413" t="s">
        <v>8558</v>
      </c>
      <c r="S413" t="e">
        <f t="shared" si="6"/>
        <v>#DIV/0!</v>
      </c>
    </row>
    <row r="414" spans="1:19">
      <c r="A414" t="s">
        <v>1983</v>
      </c>
      <c r="B414" t="s">
        <v>15952</v>
      </c>
      <c r="C414" t="s">
        <v>43</v>
      </c>
      <c r="D414" t="s">
        <v>16400</v>
      </c>
      <c r="F414">
        <v>0</v>
      </c>
      <c r="G414">
        <v>0</v>
      </c>
      <c r="H414">
        <v>7562</v>
      </c>
      <c r="I414">
        <v>68472</v>
      </c>
      <c r="J414">
        <v>0.110439303656969</v>
      </c>
      <c r="K414">
        <v>-0.110439303656969</v>
      </c>
      <c r="L414">
        <v>-7562</v>
      </c>
      <c r="M414">
        <v>0</v>
      </c>
      <c r="N414">
        <v>0</v>
      </c>
      <c r="O414">
        <f>VLOOKUP(A414,Sheet1!$A$1:$B$600,2,FALSE)</f>
        <v>86024</v>
      </c>
      <c r="P414">
        <f>IF(G414&gt;0.5,2,IF(G414&gt;0.2,IF(F414/O414&gt;0.125,1,0),0))</f>
        <v>0</v>
      </c>
      <c r="Q414" t="str">
        <f>MID(B414,2,LEN(B414)-3)</f>
        <v>33</v>
      </c>
      <c r="R414" t="s">
        <v>8561</v>
      </c>
      <c r="S414" t="e">
        <f t="shared" si="6"/>
        <v>#DIV/0!</v>
      </c>
    </row>
    <row r="415" spans="1:19">
      <c r="A415" t="s">
        <v>1993</v>
      </c>
      <c r="B415" t="s">
        <v>15953</v>
      </c>
      <c r="C415" t="s">
        <v>43</v>
      </c>
      <c r="D415" t="s">
        <v>16400</v>
      </c>
      <c r="F415">
        <v>0</v>
      </c>
      <c r="G415">
        <v>0</v>
      </c>
      <c r="H415">
        <v>5458</v>
      </c>
      <c r="I415">
        <v>48570</v>
      </c>
      <c r="J415">
        <v>0.11237389334980399</v>
      </c>
      <c r="K415">
        <v>-0.11237389334980399</v>
      </c>
      <c r="L415">
        <v>-5458</v>
      </c>
      <c r="M415">
        <v>0</v>
      </c>
      <c r="N415">
        <v>0</v>
      </c>
      <c r="O415">
        <f>VLOOKUP(A415,Sheet1!$A$1:$B$600,2,FALSE)</f>
        <v>62176</v>
      </c>
      <c r="P415">
        <f>IF(G415&gt;0.5,2,IF(G415&gt;0.2,IF(F415/O415&gt;0.125,1,0),0))</f>
        <v>0</v>
      </c>
      <c r="Q415" t="str">
        <f>MID(B415,2,LEN(B415)-3)</f>
        <v>33</v>
      </c>
      <c r="R415" t="s">
        <v>8562</v>
      </c>
      <c r="S415" t="e">
        <f t="shared" si="6"/>
        <v>#DIV/0!</v>
      </c>
    </row>
    <row r="416" spans="1:19">
      <c r="A416" t="s">
        <v>2014</v>
      </c>
      <c r="B416" t="s">
        <v>15955</v>
      </c>
      <c r="C416" t="s">
        <v>43</v>
      </c>
      <c r="D416" t="s">
        <v>16400</v>
      </c>
      <c r="F416">
        <v>0</v>
      </c>
      <c r="G416">
        <v>0</v>
      </c>
      <c r="H416">
        <v>5410</v>
      </c>
      <c r="I416">
        <v>68112</v>
      </c>
      <c r="J416">
        <v>7.9428000939628804E-2</v>
      </c>
      <c r="K416">
        <v>-7.9428000939628804E-2</v>
      </c>
      <c r="L416">
        <v>-5410</v>
      </c>
      <c r="M416">
        <v>0</v>
      </c>
      <c r="N416">
        <v>0</v>
      </c>
      <c r="O416">
        <f>VLOOKUP(A416,Sheet1!$A$1:$B$600,2,FALSE)</f>
        <v>86755</v>
      </c>
      <c r="P416">
        <f>IF(G416&gt;0.5,2,IF(G416&gt;0.2,IF(F416/O416&gt;0.125,1,0),0))</f>
        <v>0</v>
      </c>
      <c r="Q416" t="str">
        <f>MID(B416,2,LEN(B416)-3)</f>
        <v>33</v>
      </c>
      <c r="R416" t="s">
        <v>8564</v>
      </c>
      <c r="S416" t="e">
        <f t="shared" si="6"/>
        <v>#DIV/0!</v>
      </c>
    </row>
    <row r="417" spans="1:19">
      <c r="A417" t="s">
        <v>2053</v>
      </c>
      <c r="B417" t="s">
        <v>15958</v>
      </c>
      <c r="C417" t="s">
        <v>43</v>
      </c>
      <c r="D417" t="s">
        <v>16400</v>
      </c>
      <c r="F417">
        <v>0</v>
      </c>
      <c r="G417">
        <v>0</v>
      </c>
      <c r="H417">
        <v>6764</v>
      </c>
      <c r="I417">
        <v>59654</v>
      </c>
      <c r="J417">
        <v>0.113387199517216</v>
      </c>
      <c r="K417">
        <v>-0.113387199517216</v>
      </c>
      <c r="L417">
        <v>-6764</v>
      </c>
      <c r="M417">
        <v>0</v>
      </c>
      <c r="N417">
        <v>0</v>
      </c>
      <c r="O417">
        <f>VLOOKUP(A417,Sheet1!$A$1:$B$600,2,FALSE)</f>
        <v>72718</v>
      </c>
      <c r="P417">
        <f>IF(G417&gt;0.5,2,IF(G417&gt;0.2,IF(F417/O417&gt;0.125,1,0),0))</f>
        <v>0</v>
      </c>
      <c r="Q417" t="str">
        <f>MID(B417,2,LEN(B417)-3)</f>
        <v>33</v>
      </c>
      <c r="R417" t="s">
        <v>8567</v>
      </c>
      <c r="S417" t="e">
        <f t="shared" si="6"/>
        <v>#DIV/0!</v>
      </c>
    </row>
    <row r="418" spans="1:19">
      <c r="A418" t="s">
        <v>2065</v>
      </c>
      <c r="B418" t="s">
        <v>15959</v>
      </c>
      <c r="C418" t="s">
        <v>43</v>
      </c>
      <c r="D418" t="s">
        <v>16400</v>
      </c>
      <c r="F418">
        <v>0</v>
      </c>
      <c r="G418">
        <v>0</v>
      </c>
      <c r="H418">
        <v>7786</v>
      </c>
      <c r="I418">
        <v>79597</v>
      </c>
      <c r="J418">
        <v>9.7817756950638796E-2</v>
      </c>
      <c r="K418">
        <v>-9.7817756950638796E-2</v>
      </c>
      <c r="L418">
        <v>-7786</v>
      </c>
      <c r="M418">
        <v>0</v>
      </c>
      <c r="N418">
        <v>0</v>
      </c>
      <c r="O418">
        <f>VLOOKUP(A418,Sheet1!$A$1:$B$600,2,FALSE)</f>
        <v>97831</v>
      </c>
      <c r="P418">
        <f>IF(G418&gt;0.5,2,IF(G418&gt;0.2,IF(F418/O418&gt;0.125,1,0),0))</f>
        <v>0</v>
      </c>
      <c r="Q418" t="str">
        <f>MID(B418,2,LEN(B418)-3)</f>
        <v>33</v>
      </c>
      <c r="R418" t="s">
        <v>8568</v>
      </c>
      <c r="S418" t="e">
        <f t="shared" si="6"/>
        <v>#DIV/0!</v>
      </c>
    </row>
    <row r="419" spans="1:19">
      <c r="A419" t="s">
        <v>2092</v>
      </c>
      <c r="B419" t="s">
        <v>15961</v>
      </c>
      <c r="C419" t="s">
        <v>43</v>
      </c>
      <c r="D419" t="s">
        <v>16400</v>
      </c>
      <c r="F419">
        <v>0</v>
      </c>
      <c r="G419">
        <v>0</v>
      </c>
      <c r="H419">
        <v>5417</v>
      </c>
      <c r="I419">
        <v>64268</v>
      </c>
      <c r="J419">
        <v>8.4287670380282606E-2</v>
      </c>
      <c r="K419">
        <v>-8.4287670380282606E-2</v>
      </c>
      <c r="L419">
        <v>-5417</v>
      </c>
      <c r="M419">
        <v>0</v>
      </c>
      <c r="N419">
        <v>0</v>
      </c>
      <c r="O419">
        <f>VLOOKUP(A419,Sheet1!$A$1:$B$600,2,FALSE)</f>
        <v>78573</v>
      </c>
      <c r="P419">
        <f>IF(G419&gt;0.5,2,IF(G419&gt;0.2,IF(F419/O419&gt;0.125,1,0),0))</f>
        <v>0</v>
      </c>
      <c r="Q419" t="str">
        <f>MID(B419,2,LEN(B419)-3)</f>
        <v>33</v>
      </c>
      <c r="R419" t="s">
        <v>8570</v>
      </c>
      <c r="S419" t="e">
        <f t="shared" si="6"/>
        <v>#DIV/0!</v>
      </c>
    </row>
    <row r="420" spans="1:19">
      <c r="A420" t="s">
        <v>2115</v>
      </c>
      <c r="B420" t="s">
        <v>15963</v>
      </c>
      <c r="C420" t="s">
        <v>43</v>
      </c>
      <c r="D420" t="s">
        <v>16400</v>
      </c>
      <c r="F420">
        <v>0</v>
      </c>
      <c r="G420">
        <v>0</v>
      </c>
      <c r="H420">
        <v>6178</v>
      </c>
      <c r="I420">
        <v>65534</v>
      </c>
      <c r="J420">
        <v>9.4271675771355298E-2</v>
      </c>
      <c r="K420">
        <v>-9.4271675771355298E-2</v>
      </c>
      <c r="L420">
        <v>-6178</v>
      </c>
      <c r="M420">
        <v>0</v>
      </c>
      <c r="N420">
        <v>0</v>
      </c>
      <c r="O420">
        <f>VLOOKUP(A420,Sheet1!$A$1:$B$600,2,FALSE)</f>
        <v>78646</v>
      </c>
      <c r="P420">
        <f>IF(G420&gt;0.5,2,IF(G420&gt;0.2,IF(F420/O420&gt;0.125,1,0),0))</f>
        <v>0</v>
      </c>
      <c r="Q420" t="str">
        <f>MID(B420,2,LEN(B420)-3)</f>
        <v>33</v>
      </c>
      <c r="R420" t="s">
        <v>8572</v>
      </c>
      <c r="S420" t="e">
        <f t="shared" si="6"/>
        <v>#DIV/0!</v>
      </c>
    </row>
    <row r="421" spans="1:19">
      <c r="A421" t="s">
        <v>2228</v>
      </c>
      <c r="B421" t="s">
        <v>15970</v>
      </c>
      <c r="C421" t="s">
        <v>43</v>
      </c>
      <c r="D421" t="s">
        <v>16400</v>
      </c>
      <c r="F421">
        <v>0</v>
      </c>
      <c r="G421">
        <v>0</v>
      </c>
      <c r="H421">
        <v>4135</v>
      </c>
      <c r="I421">
        <v>77476</v>
      </c>
      <c r="J421">
        <v>5.3371366616758703E-2</v>
      </c>
      <c r="K421">
        <v>-5.3371366616758703E-2</v>
      </c>
      <c r="L421">
        <v>-4135</v>
      </c>
      <c r="M421">
        <v>0</v>
      </c>
      <c r="N421">
        <v>0</v>
      </c>
      <c r="O421">
        <f>VLOOKUP(A421,Sheet1!$A$1:$B$600,2,FALSE)</f>
        <v>96193</v>
      </c>
      <c r="P421">
        <f>IF(G421&gt;0.5,2,IF(G421&gt;0.2,IF(F421/O421&gt;0.125,1,0),0))</f>
        <v>0</v>
      </c>
      <c r="Q421" t="str">
        <f>MID(B421,2,LEN(B421)-3)</f>
        <v>34</v>
      </c>
      <c r="R421" t="s">
        <v>8579</v>
      </c>
      <c r="S421" t="e">
        <f t="shared" si="6"/>
        <v>#DIV/0!</v>
      </c>
    </row>
    <row r="422" spans="1:19">
      <c r="A422" t="s">
        <v>2239</v>
      </c>
      <c r="B422" t="s">
        <v>15971</v>
      </c>
      <c r="C422" t="s">
        <v>43</v>
      </c>
      <c r="D422" t="s">
        <v>16400</v>
      </c>
      <c r="F422">
        <v>0</v>
      </c>
      <c r="G422">
        <v>0</v>
      </c>
      <c r="H422">
        <v>4536</v>
      </c>
      <c r="I422">
        <v>65079</v>
      </c>
      <c r="J422">
        <v>6.9699903194578902E-2</v>
      </c>
      <c r="K422">
        <v>-6.9699903194578902E-2</v>
      </c>
      <c r="L422">
        <v>-4536</v>
      </c>
      <c r="M422">
        <v>0</v>
      </c>
      <c r="N422">
        <v>0</v>
      </c>
      <c r="O422">
        <f>VLOOKUP(A422,Sheet1!$A$1:$B$600,2,FALSE)</f>
        <v>80691</v>
      </c>
      <c r="P422">
        <f>IF(G422&gt;0.5,2,IF(G422&gt;0.2,IF(F422/O422&gt;0.125,1,0),0))</f>
        <v>0</v>
      </c>
      <c r="Q422" t="str">
        <f>MID(B422,2,LEN(B422)-3)</f>
        <v>34</v>
      </c>
      <c r="R422" t="s">
        <v>8580</v>
      </c>
      <c r="S422" t="e">
        <f t="shared" si="6"/>
        <v>#DIV/0!</v>
      </c>
    </row>
    <row r="423" spans="1:19">
      <c r="A423" t="s">
        <v>2252</v>
      </c>
      <c r="B423" t="s">
        <v>15972</v>
      </c>
      <c r="C423" t="s">
        <v>43</v>
      </c>
      <c r="D423" t="s">
        <v>16400</v>
      </c>
      <c r="F423">
        <v>0</v>
      </c>
      <c r="G423">
        <v>0</v>
      </c>
      <c r="H423">
        <v>4241</v>
      </c>
      <c r="I423">
        <v>61043</v>
      </c>
      <c r="J423">
        <v>6.9475615549694503E-2</v>
      </c>
      <c r="K423">
        <v>-6.9475615549694503E-2</v>
      </c>
      <c r="L423">
        <v>-4241</v>
      </c>
      <c r="M423">
        <v>0</v>
      </c>
      <c r="N423">
        <v>0</v>
      </c>
      <c r="O423">
        <f>VLOOKUP(A423,Sheet1!$A$1:$B$600,2,FALSE)</f>
        <v>75618</v>
      </c>
      <c r="P423">
        <f>IF(G423&gt;0.5,2,IF(G423&gt;0.2,IF(F423/O423&gt;0.125,1,0),0))</f>
        <v>0</v>
      </c>
      <c r="Q423" t="str">
        <f>MID(B423,2,LEN(B423)-3)</f>
        <v>34</v>
      </c>
      <c r="R423" t="s">
        <v>8581</v>
      </c>
      <c r="S423" t="e">
        <f t="shared" si="6"/>
        <v>#DIV/0!</v>
      </c>
    </row>
    <row r="424" spans="1:19">
      <c r="A424" t="s">
        <v>2270</v>
      </c>
      <c r="B424" t="s">
        <v>15973</v>
      </c>
      <c r="C424" t="s">
        <v>43</v>
      </c>
      <c r="D424" t="s">
        <v>16400</v>
      </c>
      <c r="F424">
        <v>0</v>
      </c>
      <c r="G424">
        <v>0</v>
      </c>
      <c r="H424">
        <v>8222</v>
      </c>
      <c r="I424">
        <v>71141</v>
      </c>
      <c r="J424">
        <v>0.115573298098143</v>
      </c>
      <c r="K424">
        <v>-0.115573298098143</v>
      </c>
      <c r="L424">
        <v>-8222</v>
      </c>
      <c r="M424">
        <v>0</v>
      </c>
      <c r="N424">
        <v>0</v>
      </c>
      <c r="O424">
        <f>VLOOKUP(A424,Sheet1!$A$1:$B$600,2,FALSE)</f>
        <v>87110</v>
      </c>
      <c r="P424">
        <f>IF(G424&gt;0.5,2,IF(G424&gt;0.2,IF(F424/O424&gt;0.125,1,0),0))</f>
        <v>0</v>
      </c>
      <c r="Q424" t="str">
        <f>MID(B424,2,LEN(B424)-3)</f>
        <v>35</v>
      </c>
      <c r="R424" t="s">
        <v>8582</v>
      </c>
      <c r="S424" t="e">
        <f t="shared" si="6"/>
        <v>#DIV/0!</v>
      </c>
    </row>
    <row r="425" spans="1:19">
      <c r="A425" t="s">
        <v>2286</v>
      </c>
      <c r="B425" t="s">
        <v>15974</v>
      </c>
      <c r="C425" t="s">
        <v>43</v>
      </c>
      <c r="D425" t="s">
        <v>16400</v>
      </c>
      <c r="F425">
        <v>0</v>
      </c>
      <c r="G425">
        <v>0</v>
      </c>
      <c r="H425">
        <v>9745</v>
      </c>
      <c r="I425">
        <v>73581</v>
      </c>
      <c r="J425">
        <v>0.13243908074095201</v>
      </c>
      <c r="K425">
        <v>-0.13243908074095201</v>
      </c>
      <c r="L425">
        <v>-9745</v>
      </c>
      <c r="M425">
        <v>0</v>
      </c>
      <c r="N425">
        <v>0</v>
      </c>
      <c r="O425">
        <f>VLOOKUP(A425,Sheet1!$A$1:$B$600,2,FALSE)</f>
        <v>86964</v>
      </c>
      <c r="P425">
        <f>IF(G425&gt;0.5,2,IF(G425&gt;0.2,IF(F425/O425&gt;0.125,1,0),0))</f>
        <v>0</v>
      </c>
      <c r="Q425" t="str">
        <f>MID(B425,2,LEN(B425)-3)</f>
        <v>35</v>
      </c>
      <c r="R425" t="s">
        <v>8583</v>
      </c>
      <c r="S425" t="e">
        <f t="shared" si="6"/>
        <v>#DIV/0!</v>
      </c>
    </row>
    <row r="426" spans="1:19">
      <c r="A426" t="s">
        <v>2293</v>
      </c>
      <c r="B426" t="s">
        <v>15975</v>
      </c>
      <c r="C426" t="s">
        <v>43</v>
      </c>
      <c r="D426" t="s">
        <v>16400</v>
      </c>
      <c r="F426">
        <v>0</v>
      </c>
      <c r="G426">
        <v>0</v>
      </c>
      <c r="H426">
        <v>8203</v>
      </c>
      <c r="I426">
        <v>68710</v>
      </c>
      <c r="J426">
        <v>0.11938582447969701</v>
      </c>
      <c r="K426">
        <v>-0.11938582447969701</v>
      </c>
      <c r="L426">
        <v>-8203</v>
      </c>
      <c r="M426">
        <v>0</v>
      </c>
      <c r="N426">
        <v>0</v>
      </c>
      <c r="O426">
        <f>VLOOKUP(A426,Sheet1!$A$1:$B$600,2,FALSE)</f>
        <v>81491</v>
      </c>
      <c r="P426">
        <f>IF(G426&gt;0.5,2,IF(G426&gt;0.2,IF(F426/O426&gt;0.125,1,0),0))</f>
        <v>0</v>
      </c>
      <c r="Q426" t="str">
        <f>MID(B426,2,LEN(B426)-3)</f>
        <v>35</v>
      </c>
      <c r="R426" t="s">
        <v>8584</v>
      </c>
      <c r="S426" t="e">
        <f t="shared" si="6"/>
        <v>#DIV/0!</v>
      </c>
    </row>
    <row r="427" spans="1:19">
      <c r="A427" t="s">
        <v>2309</v>
      </c>
      <c r="B427" t="s">
        <v>15976</v>
      </c>
      <c r="C427" t="s">
        <v>43</v>
      </c>
      <c r="D427" t="s">
        <v>16400</v>
      </c>
      <c r="F427">
        <v>0</v>
      </c>
      <c r="G427">
        <v>0</v>
      </c>
      <c r="H427">
        <v>8297</v>
      </c>
      <c r="I427">
        <v>71788</v>
      </c>
      <c r="J427">
        <v>0.115576419457291</v>
      </c>
      <c r="K427">
        <v>-0.115576419457291</v>
      </c>
      <c r="L427">
        <v>-8297</v>
      </c>
      <c r="M427">
        <v>0</v>
      </c>
      <c r="N427">
        <v>0</v>
      </c>
      <c r="O427">
        <f>VLOOKUP(A427,Sheet1!$A$1:$B$600,2,FALSE)</f>
        <v>85092</v>
      </c>
      <c r="P427">
        <f>IF(G427&gt;0.5,2,IF(G427&gt;0.2,IF(F427/O427&gt;0.125,1,0),0))</f>
        <v>0</v>
      </c>
      <c r="Q427" t="str">
        <f>MID(B427,2,LEN(B427)-3)</f>
        <v>35</v>
      </c>
      <c r="R427" t="s">
        <v>8585</v>
      </c>
      <c r="S427" t="e">
        <f t="shared" si="6"/>
        <v>#DIV/0!</v>
      </c>
    </row>
    <row r="428" spans="1:19">
      <c r="A428" t="s">
        <v>2328</v>
      </c>
      <c r="B428" t="s">
        <v>15978</v>
      </c>
      <c r="C428" t="s">
        <v>43</v>
      </c>
      <c r="D428" t="s">
        <v>16400</v>
      </c>
      <c r="F428">
        <v>0</v>
      </c>
      <c r="G428">
        <v>0</v>
      </c>
      <c r="H428">
        <v>8898</v>
      </c>
      <c r="I428">
        <v>71074</v>
      </c>
      <c r="J428">
        <v>0.12519346033711301</v>
      </c>
      <c r="K428">
        <v>-0.12519346033711301</v>
      </c>
      <c r="L428">
        <v>-8898</v>
      </c>
      <c r="M428">
        <v>0</v>
      </c>
      <c r="N428">
        <v>0</v>
      </c>
      <c r="O428">
        <f>VLOOKUP(A428,Sheet1!$A$1:$B$600,2,FALSE)</f>
        <v>85292</v>
      </c>
      <c r="P428">
        <f>IF(G428&gt;0.5,2,IF(G428&gt;0.2,IF(F428/O428&gt;0.125,1,0),0))</f>
        <v>0</v>
      </c>
      <c r="Q428" t="str">
        <f>MID(B428,2,LEN(B428)-3)</f>
        <v>35</v>
      </c>
      <c r="R428" t="s">
        <v>8587</v>
      </c>
      <c r="S428" t="e">
        <f t="shared" si="6"/>
        <v>#DIV/0!</v>
      </c>
    </row>
    <row r="429" spans="1:19">
      <c r="A429" t="s">
        <v>2337</v>
      </c>
      <c r="B429" t="s">
        <v>15979</v>
      </c>
      <c r="C429" t="s">
        <v>43</v>
      </c>
      <c r="D429" t="s">
        <v>16400</v>
      </c>
      <c r="F429">
        <v>0</v>
      </c>
      <c r="G429">
        <v>0</v>
      </c>
      <c r="H429">
        <v>8304</v>
      </c>
      <c r="I429">
        <v>76155</v>
      </c>
      <c r="J429">
        <v>0.109040772109513</v>
      </c>
      <c r="K429">
        <v>-0.109040772109513</v>
      </c>
      <c r="L429">
        <v>-8304</v>
      </c>
      <c r="M429">
        <v>0</v>
      </c>
      <c r="N429">
        <v>0</v>
      </c>
      <c r="O429">
        <f>VLOOKUP(A429,Sheet1!$A$1:$B$600,2,FALSE)</f>
        <v>95134</v>
      </c>
      <c r="P429">
        <f>IF(G429&gt;0.5,2,IF(G429&gt;0.2,IF(F429/O429&gt;0.125,1,0),0))</f>
        <v>0</v>
      </c>
      <c r="Q429" t="str">
        <f>MID(B429,2,LEN(B429)-3)</f>
        <v>35</v>
      </c>
      <c r="R429" t="s">
        <v>8588</v>
      </c>
      <c r="S429" t="e">
        <f t="shared" si="6"/>
        <v>#DIV/0!</v>
      </c>
    </row>
    <row r="430" spans="1:19">
      <c r="A430" t="s">
        <v>2352</v>
      </c>
      <c r="B430" t="s">
        <v>15980</v>
      </c>
      <c r="C430" t="s">
        <v>43</v>
      </c>
      <c r="D430" t="s">
        <v>16400</v>
      </c>
      <c r="F430">
        <v>0</v>
      </c>
      <c r="G430">
        <v>0</v>
      </c>
      <c r="H430">
        <v>7480</v>
      </c>
      <c r="I430">
        <v>64618</v>
      </c>
      <c r="J430">
        <v>0.11575721935064499</v>
      </c>
      <c r="K430">
        <v>-0.11575721935064499</v>
      </c>
      <c r="L430">
        <v>-7480</v>
      </c>
      <c r="M430">
        <v>0</v>
      </c>
      <c r="N430">
        <v>0</v>
      </c>
      <c r="O430">
        <f>VLOOKUP(A430,Sheet1!$A$1:$B$600,2,FALSE)</f>
        <v>78953</v>
      </c>
      <c r="P430">
        <f>IF(G430&gt;0.5,2,IF(G430&gt;0.2,IF(F430/O430&gt;0.125,1,0),0))</f>
        <v>0</v>
      </c>
      <c r="Q430" t="str">
        <f>MID(B430,2,LEN(B430)-3)</f>
        <v>35</v>
      </c>
      <c r="R430" t="s">
        <v>8589</v>
      </c>
      <c r="S430" t="e">
        <f t="shared" si="6"/>
        <v>#DIV/0!</v>
      </c>
    </row>
    <row r="431" spans="1:19">
      <c r="A431" t="s">
        <v>2402</v>
      </c>
      <c r="B431" t="s">
        <v>15984</v>
      </c>
      <c r="C431" t="s">
        <v>43</v>
      </c>
      <c r="D431" t="s">
        <v>16400</v>
      </c>
      <c r="F431">
        <v>0</v>
      </c>
      <c r="G431">
        <v>0</v>
      </c>
      <c r="H431">
        <v>7135</v>
      </c>
      <c r="I431">
        <v>69673</v>
      </c>
      <c r="J431">
        <v>0.102406958219109</v>
      </c>
      <c r="K431">
        <v>-0.102406958219109</v>
      </c>
      <c r="L431">
        <v>-7135</v>
      </c>
      <c r="M431">
        <v>0</v>
      </c>
      <c r="N431">
        <v>0</v>
      </c>
      <c r="O431">
        <f>VLOOKUP(A431,Sheet1!$A$1:$B$600,2,FALSE)</f>
        <v>84414</v>
      </c>
      <c r="P431">
        <f>IF(G431&gt;0.5,2,IF(G431&gt;0.2,IF(F431/O431&gt;0.125,1,0),0))</f>
        <v>0</v>
      </c>
      <c r="Q431" t="str">
        <f>MID(B431,2,LEN(B431)-3)</f>
        <v>37</v>
      </c>
      <c r="R431" t="s">
        <v>8593</v>
      </c>
      <c r="S431" t="e">
        <f t="shared" si="6"/>
        <v>#DIV/0!</v>
      </c>
    </row>
    <row r="432" spans="1:19">
      <c r="A432" t="s">
        <v>2504</v>
      </c>
      <c r="B432" t="s">
        <v>15991</v>
      </c>
      <c r="C432" t="s">
        <v>43</v>
      </c>
      <c r="D432" t="s">
        <v>16400</v>
      </c>
      <c r="F432">
        <v>0</v>
      </c>
      <c r="G432">
        <v>0</v>
      </c>
      <c r="H432">
        <v>6108</v>
      </c>
      <c r="I432">
        <v>71821</v>
      </c>
      <c r="J432">
        <v>8.5044764066220205E-2</v>
      </c>
      <c r="K432">
        <v>-8.5044764066220205E-2</v>
      </c>
      <c r="L432">
        <v>-6108</v>
      </c>
      <c r="M432">
        <v>0</v>
      </c>
      <c r="N432">
        <v>0</v>
      </c>
      <c r="O432">
        <f>VLOOKUP(A432,Sheet1!$A$1:$B$600,2,FALSE)</f>
        <v>87909</v>
      </c>
      <c r="P432">
        <f>IF(G432&gt;0.5,2,IF(G432&gt;0.2,IF(F432/O432&gt;0.125,1,0),0))</f>
        <v>0</v>
      </c>
      <c r="Q432" t="str">
        <f>MID(B432,2,LEN(B432)-3)</f>
        <v>38</v>
      </c>
      <c r="R432" t="s">
        <v>8600</v>
      </c>
      <c r="S432" t="e">
        <f t="shared" si="6"/>
        <v>#DIV/0!</v>
      </c>
    </row>
    <row r="433" spans="1:19">
      <c r="A433" t="s">
        <v>2526</v>
      </c>
      <c r="B433" t="s">
        <v>15993</v>
      </c>
      <c r="C433" t="s">
        <v>43</v>
      </c>
      <c r="D433" t="s">
        <v>16400</v>
      </c>
      <c r="F433">
        <v>0</v>
      </c>
      <c r="G433">
        <v>0</v>
      </c>
      <c r="H433">
        <v>5288</v>
      </c>
      <c r="I433">
        <v>61717</v>
      </c>
      <c r="J433">
        <v>8.5681416789539305E-2</v>
      </c>
      <c r="K433">
        <v>-8.5681416789539305E-2</v>
      </c>
      <c r="L433">
        <v>-5288</v>
      </c>
      <c r="M433">
        <v>0</v>
      </c>
      <c r="N433">
        <v>0</v>
      </c>
      <c r="O433">
        <f>VLOOKUP(A433,Sheet1!$A$1:$B$600,2,FALSE)</f>
        <v>77141</v>
      </c>
      <c r="P433">
        <f>IF(G433&gt;0.5,2,IF(G433&gt;0.2,IF(F433/O433&gt;0.125,1,0),0))</f>
        <v>0</v>
      </c>
      <c r="Q433" t="str">
        <f>MID(B433,2,LEN(B433)-3)</f>
        <v>38</v>
      </c>
      <c r="R433" t="s">
        <v>8602</v>
      </c>
      <c r="S433" t="e">
        <f t="shared" si="6"/>
        <v>#DIV/0!</v>
      </c>
    </row>
    <row r="434" spans="1:19">
      <c r="A434" t="s">
        <v>2546</v>
      </c>
      <c r="B434" t="s">
        <v>15995</v>
      </c>
      <c r="C434" t="s">
        <v>43</v>
      </c>
      <c r="D434" t="s">
        <v>16400</v>
      </c>
      <c r="F434">
        <v>0</v>
      </c>
      <c r="G434">
        <v>0</v>
      </c>
      <c r="H434">
        <v>5342</v>
      </c>
      <c r="I434">
        <v>61120</v>
      </c>
      <c r="J434">
        <v>8.7401832460733006E-2</v>
      </c>
      <c r="K434">
        <v>-8.7401832460733006E-2</v>
      </c>
      <c r="L434">
        <v>-5342</v>
      </c>
      <c r="M434">
        <v>0</v>
      </c>
      <c r="N434">
        <v>0</v>
      </c>
      <c r="O434">
        <f>VLOOKUP(A434,Sheet1!$A$1:$B$600,2,FALSE)</f>
        <v>75071</v>
      </c>
      <c r="P434">
        <f>IF(G434&gt;0.5,2,IF(G434&gt;0.2,IF(F434/O434&gt;0.125,1,0),0))</f>
        <v>0</v>
      </c>
      <c r="Q434" t="str">
        <f>MID(B434,2,LEN(B434)-3)</f>
        <v>38</v>
      </c>
      <c r="R434" t="s">
        <v>8604</v>
      </c>
      <c r="S434" t="e">
        <f t="shared" si="6"/>
        <v>#DIV/0!</v>
      </c>
    </row>
    <row r="435" spans="1:19">
      <c r="A435" t="s">
        <v>2559</v>
      </c>
      <c r="B435" t="s">
        <v>15996</v>
      </c>
      <c r="C435" t="s">
        <v>43</v>
      </c>
      <c r="D435" t="s">
        <v>16400</v>
      </c>
      <c r="F435">
        <v>0</v>
      </c>
      <c r="G435">
        <v>0</v>
      </c>
      <c r="H435">
        <v>7685</v>
      </c>
      <c r="I435">
        <v>75680</v>
      </c>
      <c r="J435">
        <v>0.101545983086681</v>
      </c>
      <c r="K435">
        <v>-0.101545983086681</v>
      </c>
      <c r="L435">
        <v>-7685</v>
      </c>
      <c r="M435">
        <v>0</v>
      </c>
      <c r="N435">
        <v>0</v>
      </c>
      <c r="O435">
        <f>VLOOKUP(A435,Sheet1!$A$1:$B$600,2,FALSE)</f>
        <v>93417</v>
      </c>
      <c r="P435">
        <f>IF(G435&gt;0.5,2,IF(G435&gt;0.2,IF(F435/O435&gt;0.125,1,0),0))</f>
        <v>0</v>
      </c>
      <c r="Q435" t="str">
        <f>MID(B435,2,LEN(B435)-3)</f>
        <v>38</v>
      </c>
      <c r="R435" t="s">
        <v>8605</v>
      </c>
      <c r="S435" t="e">
        <f t="shared" si="6"/>
        <v>#DIV/0!</v>
      </c>
    </row>
    <row r="436" spans="1:19">
      <c r="A436" t="s">
        <v>2590</v>
      </c>
      <c r="B436" t="s">
        <v>15998</v>
      </c>
      <c r="C436" t="s">
        <v>43</v>
      </c>
      <c r="D436" t="s">
        <v>16400</v>
      </c>
      <c r="F436">
        <v>0</v>
      </c>
      <c r="G436">
        <v>0</v>
      </c>
      <c r="H436">
        <v>5385</v>
      </c>
      <c r="I436">
        <v>53082</v>
      </c>
      <c r="J436">
        <v>0.10144681813044</v>
      </c>
      <c r="K436">
        <v>-0.10144681813044</v>
      </c>
      <c r="L436">
        <v>-5385</v>
      </c>
      <c r="M436">
        <v>0</v>
      </c>
      <c r="N436">
        <v>0</v>
      </c>
      <c r="O436">
        <f>VLOOKUP(A436,Sheet1!$A$1:$B$600,2,FALSE)</f>
        <v>65071</v>
      </c>
      <c r="P436">
        <f>IF(G436&gt;0.5,2,IF(G436&gt;0.2,IF(F436/O436&gt;0.125,1,0),0))</f>
        <v>0</v>
      </c>
      <c r="Q436" t="str">
        <f>MID(B436,2,LEN(B436)-3)</f>
        <v>39</v>
      </c>
      <c r="R436" t="s">
        <v>8607</v>
      </c>
      <c r="S436" t="e">
        <f t="shared" si="6"/>
        <v>#DIV/0!</v>
      </c>
    </row>
    <row r="437" spans="1:19">
      <c r="A437" t="s">
        <v>2600</v>
      </c>
      <c r="B437" t="s">
        <v>15999</v>
      </c>
      <c r="C437" t="s">
        <v>43</v>
      </c>
      <c r="D437" t="s">
        <v>16400</v>
      </c>
      <c r="F437">
        <v>0</v>
      </c>
      <c r="G437">
        <v>0</v>
      </c>
      <c r="H437">
        <v>4582</v>
      </c>
      <c r="I437">
        <v>44700</v>
      </c>
      <c r="J437">
        <v>0.10250559284116301</v>
      </c>
      <c r="K437">
        <v>-0.10250559284116301</v>
      </c>
      <c r="L437">
        <v>-4582</v>
      </c>
      <c r="M437">
        <v>0</v>
      </c>
      <c r="N437">
        <v>0</v>
      </c>
      <c r="O437">
        <f>VLOOKUP(A437,Sheet1!$A$1:$B$600,2,FALSE)</f>
        <v>54973</v>
      </c>
      <c r="P437">
        <f>IF(G437&gt;0.5,2,IF(G437&gt;0.2,IF(F437/O437&gt;0.125,1,0),0))</f>
        <v>0</v>
      </c>
      <c r="Q437" t="str">
        <f>MID(B437,2,LEN(B437)-3)</f>
        <v>39</v>
      </c>
      <c r="R437" t="s">
        <v>8608</v>
      </c>
      <c r="S437" t="e">
        <f t="shared" si="6"/>
        <v>#DIV/0!</v>
      </c>
    </row>
    <row r="438" spans="1:19">
      <c r="A438" t="s">
        <v>2654</v>
      </c>
      <c r="B438" t="s">
        <v>16004</v>
      </c>
      <c r="C438" t="s">
        <v>43</v>
      </c>
      <c r="D438" t="s">
        <v>16400</v>
      </c>
      <c r="F438">
        <v>0</v>
      </c>
      <c r="G438">
        <v>0</v>
      </c>
      <c r="H438">
        <v>6806</v>
      </c>
      <c r="I438">
        <v>64310</v>
      </c>
      <c r="J438">
        <v>0.105831130461826</v>
      </c>
      <c r="K438">
        <v>-0.105831130461826</v>
      </c>
      <c r="L438">
        <v>-6806</v>
      </c>
      <c r="M438">
        <v>0</v>
      </c>
      <c r="N438">
        <v>0</v>
      </c>
      <c r="O438">
        <f>VLOOKUP(A438,Sheet1!$A$1:$B$600,2,FALSE)</f>
        <v>80490</v>
      </c>
      <c r="P438">
        <f>IF(G438&gt;0.5,2,IF(G438&gt;0.2,IF(F438/O438&gt;0.125,1,0),0))</f>
        <v>0</v>
      </c>
      <c r="Q438" t="str">
        <f>MID(B438,2,LEN(B438)-3)</f>
        <v>41</v>
      </c>
      <c r="R438" t="s">
        <v>8613</v>
      </c>
      <c r="S438" t="e">
        <f t="shared" si="6"/>
        <v>#DIV/0!</v>
      </c>
    </row>
    <row r="439" spans="1:19">
      <c r="A439" t="s">
        <v>2681</v>
      </c>
      <c r="B439" t="s">
        <v>16006</v>
      </c>
      <c r="C439" t="s">
        <v>43</v>
      </c>
      <c r="D439" t="s">
        <v>16400</v>
      </c>
      <c r="F439">
        <v>0</v>
      </c>
      <c r="G439">
        <v>0</v>
      </c>
      <c r="H439">
        <v>6974</v>
      </c>
      <c r="I439">
        <v>67993</v>
      </c>
      <c r="J439">
        <v>0.10256938214227899</v>
      </c>
      <c r="K439">
        <v>-0.10256938214227899</v>
      </c>
      <c r="L439">
        <v>-6974</v>
      </c>
      <c r="M439">
        <v>0</v>
      </c>
      <c r="N439">
        <v>0</v>
      </c>
      <c r="O439">
        <f>VLOOKUP(A439,Sheet1!$A$1:$B$600,2,FALSE)</f>
        <v>82400</v>
      </c>
      <c r="P439">
        <f>IF(G439&gt;0.5,2,IF(G439&gt;0.2,IF(F439/O439&gt;0.125,1,0),0))</f>
        <v>0</v>
      </c>
      <c r="Q439" t="str">
        <f>MID(B439,2,LEN(B439)-3)</f>
        <v>41</v>
      </c>
      <c r="R439" t="s">
        <v>8615</v>
      </c>
      <c r="S439" t="e">
        <f t="shared" si="6"/>
        <v>#DIV/0!</v>
      </c>
    </row>
    <row r="440" spans="1:19">
      <c r="A440" t="s">
        <v>2704</v>
      </c>
      <c r="B440" t="s">
        <v>16008</v>
      </c>
      <c r="C440" t="s">
        <v>43</v>
      </c>
      <c r="D440" t="s">
        <v>16400</v>
      </c>
      <c r="F440">
        <v>0</v>
      </c>
      <c r="G440">
        <v>0</v>
      </c>
      <c r="H440">
        <v>3784</v>
      </c>
      <c r="I440">
        <v>43697</v>
      </c>
      <c r="J440">
        <v>8.6596333844428705E-2</v>
      </c>
      <c r="K440">
        <v>-8.6596333844428705E-2</v>
      </c>
      <c r="L440">
        <v>-3784</v>
      </c>
      <c r="M440">
        <v>0</v>
      </c>
      <c r="N440">
        <v>0</v>
      </c>
      <c r="O440">
        <f>VLOOKUP(A440,Sheet1!$A$1:$B$600,2,FALSE)</f>
        <v>57310</v>
      </c>
      <c r="P440">
        <f>IF(G440&gt;0.5,2,IF(G440&gt;0.2,IF(F440/O440&gt;0.125,1,0),0))</f>
        <v>0</v>
      </c>
      <c r="Q440" t="str">
        <f>MID(B440,2,LEN(B440)-3)</f>
        <v>42</v>
      </c>
      <c r="R440" t="s">
        <v>8617</v>
      </c>
      <c r="S440" t="e">
        <f t="shared" si="6"/>
        <v>#DIV/0!</v>
      </c>
    </row>
    <row r="441" spans="1:19">
      <c r="A441" t="s">
        <v>2714</v>
      </c>
      <c r="B441" t="s">
        <v>16009</v>
      </c>
      <c r="C441" t="s">
        <v>43</v>
      </c>
      <c r="D441" t="s">
        <v>16400</v>
      </c>
      <c r="F441">
        <v>0</v>
      </c>
      <c r="G441">
        <v>0</v>
      </c>
      <c r="H441">
        <v>6158</v>
      </c>
      <c r="I441">
        <v>65437</v>
      </c>
      <c r="J441">
        <v>9.4105781132998195E-2</v>
      </c>
      <c r="K441">
        <v>-9.4105781132998195E-2</v>
      </c>
      <c r="L441">
        <v>-6158</v>
      </c>
      <c r="M441">
        <v>0</v>
      </c>
      <c r="N441">
        <v>0</v>
      </c>
      <c r="O441">
        <f>VLOOKUP(A441,Sheet1!$A$1:$B$600,2,FALSE)</f>
        <v>80445</v>
      </c>
      <c r="P441">
        <f>IF(G441&gt;0.5,2,IF(G441&gt;0.2,IF(F441/O441&gt;0.125,1,0),0))</f>
        <v>0</v>
      </c>
      <c r="Q441" t="str">
        <f>MID(B441,2,LEN(B441)-3)</f>
        <v>42</v>
      </c>
      <c r="R441" t="s">
        <v>8618</v>
      </c>
      <c r="S441" t="e">
        <f t="shared" si="6"/>
        <v>#DIV/0!</v>
      </c>
    </row>
    <row r="442" spans="1:19">
      <c r="A442" t="s">
        <v>2733</v>
      </c>
      <c r="B442" t="s">
        <v>16011</v>
      </c>
      <c r="C442" t="s">
        <v>43</v>
      </c>
      <c r="D442" t="s">
        <v>16400</v>
      </c>
      <c r="F442">
        <v>0</v>
      </c>
      <c r="G442">
        <v>0</v>
      </c>
      <c r="H442">
        <v>8052</v>
      </c>
      <c r="I442">
        <v>82872</v>
      </c>
      <c r="J442">
        <v>9.7161888213148001E-2</v>
      </c>
      <c r="K442">
        <v>-9.7161888213148001E-2</v>
      </c>
      <c r="L442">
        <v>-8052</v>
      </c>
      <c r="M442">
        <v>0</v>
      </c>
      <c r="N442">
        <v>0</v>
      </c>
      <c r="O442">
        <f>VLOOKUP(A442,Sheet1!$A$1:$B$600,2,FALSE)</f>
        <v>101429</v>
      </c>
      <c r="P442">
        <f>IF(G442&gt;0.5,2,IF(G442&gt;0.2,IF(F442/O442&gt;0.125,1,0),0))</f>
        <v>0</v>
      </c>
      <c r="Q442" t="str">
        <f>MID(B442,2,LEN(B442)-3)</f>
        <v>42</v>
      </c>
      <c r="R442" t="s">
        <v>8620</v>
      </c>
      <c r="S442" t="e">
        <f t="shared" si="6"/>
        <v>#DIV/0!</v>
      </c>
    </row>
    <row r="443" spans="1:19">
      <c r="A443" t="s">
        <v>2740</v>
      </c>
      <c r="B443" t="s">
        <v>16012</v>
      </c>
      <c r="C443" t="s">
        <v>43</v>
      </c>
      <c r="D443" t="s">
        <v>16400</v>
      </c>
      <c r="F443">
        <v>0</v>
      </c>
      <c r="G443">
        <v>0</v>
      </c>
      <c r="H443">
        <v>9689</v>
      </c>
      <c r="I443">
        <v>85768</v>
      </c>
      <c r="J443">
        <v>0.11296754034138599</v>
      </c>
      <c r="K443">
        <v>-0.11296754034138599</v>
      </c>
      <c r="L443">
        <v>-9689</v>
      </c>
      <c r="M443">
        <v>0</v>
      </c>
      <c r="N443">
        <v>0</v>
      </c>
      <c r="O443">
        <f>VLOOKUP(A443,Sheet1!$A$1:$B$600,2,FALSE)</f>
        <v>103991</v>
      </c>
      <c r="P443">
        <f>IF(G443&gt;0.5,2,IF(G443&gt;0.2,IF(F443/O443&gt;0.125,1,0),0))</f>
        <v>0</v>
      </c>
      <c r="Q443" t="str">
        <f>MID(B443,2,LEN(B443)-3)</f>
        <v>42</v>
      </c>
      <c r="R443" t="s">
        <v>8621</v>
      </c>
      <c r="S443" t="e">
        <f t="shared" si="6"/>
        <v>#DIV/0!</v>
      </c>
    </row>
    <row r="444" spans="1:19">
      <c r="A444" t="s">
        <v>2760</v>
      </c>
      <c r="B444" t="s">
        <v>16014</v>
      </c>
      <c r="C444" t="s">
        <v>43</v>
      </c>
      <c r="D444" t="s">
        <v>16400</v>
      </c>
      <c r="F444">
        <v>0</v>
      </c>
      <c r="G444">
        <v>0</v>
      </c>
      <c r="H444">
        <v>7080</v>
      </c>
      <c r="I444">
        <v>65364</v>
      </c>
      <c r="J444">
        <v>0.108316504497889</v>
      </c>
      <c r="K444">
        <v>-0.108316504497889</v>
      </c>
      <c r="L444">
        <v>-7080</v>
      </c>
      <c r="M444">
        <v>0</v>
      </c>
      <c r="N444">
        <v>0</v>
      </c>
      <c r="O444">
        <f>VLOOKUP(A444,Sheet1!$A$1:$B$600,2,FALSE)</f>
        <v>80301</v>
      </c>
      <c r="P444">
        <f>IF(G444&gt;0.5,2,IF(G444&gt;0.2,IF(F444/O444&gt;0.125,1,0),0))</f>
        <v>0</v>
      </c>
      <c r="Q444" t="str">
        <f>MID(B444,2,LEN(B444)-3)</f>
        <v>43</v>
      </c>
      <c r="R444" t="s">
        <v>8623</v>
      </c>
      <c r="S444" t="e">
        <f t="shared" si="6"/>
        <v>#DIV/0!</v>
      </c>
    </row>
    <row r="445" spans="1:19">
      <c r="A445" t="s">
        <v>2769</v>
      </c>
      <c r="B445" t="s">
        <v>16015</v>
      </c>
      <c r="C445" t="s">
        <v>43</v>
      </c>
      <c r="D445" t="s">
        <v>16400</v>
      </c>
      <c r="F445">
        <v>0</v>
      </c>
      <c r="G445">
        <v>0</v>
      </c>
      <c r="H445">
        <v>7163</v>
      </c>
      <c r="I445">
        <v>58713</v>
      </c>
      <c r="J445">
        <v>0.122000238448044</v>
      </c>
      <c r="K445">
        <v>-0.122000238448044</v>
      </c>
      <c r="L445">
        <v>-7163</v>
      </c>
      <c r="M445">
        <v>0</v>
      </c>
      <c r="N445">
        <v>0</v>
      </c>
      <c r="O445">
        <f>VLOOKUP(A445,Sheet1!$A$1:$B$600,2,FALSE)</f>
        <v>72772</v>
      </c>
      <c r="P445">
        <f>IF(G445&gt;0.5,2,IF(G445&gt;0.2,IF(F445/O445&gt;0.125,1,0),0))</f>
        <v>0</v>
      </c>
      <c r="Q445" t="str">
        <f>MID(B445,2,LEN(B445)-3)</f>
        <v>44</v>
      </c>
      <c r="R445" t="s">
        <v>8624</v>
      </c>
      <c r="S445" t="e">
        <f t="shared" si="6"/>
        <v>#DIV/0!</v>
      </c>
    </row>
    <row r="446" spans="1:19">
      <c r="A446" t="s">
        <v>2807</v>
      </c>
      <c r="B446" t="s">
        <v>16018</v>
      </c>
      <c r="C446" t="s">
        <v>43</v>
      </c>
      <c r="D446" t="s">
        <v>16400</v>
      </c>
      <c r="F446">
        <v>0</v>
      </c>
      <c r="G446">
        <v>0</v>
      </c>
      <c r="H446">
        <v>7190</v>
      </c>
      <c r="I446">
        <v>68507</v>
      </c>
      <c r="J446">
        <v>0.104952778548178</v>
      </c>
      <c r="K446">
        <v>-0.104952778548178</v>
      </c>
      <c r="L446">
        <v>-7190</v>
      </c>
      <c r="M446">
        <v>0</v>
      </c>
      <c r="N446">
        <v>0</v>
      </c>
      <c r="O446">
        <f>VLOOKUP(A446,Sheet1!$A$1:$B$600,2,FALSE)</f>
        <v>82817</v>
      </c>
      <c r="P446">
        <f>IF(G446&gt;0.5,2,IF(G446&gt;0.2,IF(F446/O446&gt;0.125,1,0),0))</f>
        <v>0</v>
      </c>
      <c r="Q446" t="str">
        <f>MID(B446,2,LEN(B446)-3)</f>
        <v>44</v>
      </c>
      <c r="R446" t="s">
        <v>8627</v>
      </c>
      <c r="S446" t="e">
        <f t="shared" si="6"/>
        <v>#DIV/0!</v>
      </c>
    </row>
    <row r="447" spans="1:19">
      <c r="A447" t="s">
        <v>2816</v>
      </c>
      <c r="B447" t="s">
        <v>16019</v>
      </c>
      <c r="C447" t="s">
        <v>43</v>
      </c>
      <c r="D447" t="s">
        <v>16400</v>
      </c>
      <c r="F447">
        <v>0</v>
      </c>
      <c r="G447">
        <v>0</v>
      </c>
      <c r="H447">
        <v>11896</v>
      </c>
      <c r="I447">
        <v>89019</v>
      </c>
      <c r="J447">
        <v>0.13363439265774699</v>
      </c>
      <c r="K447">
        <v>-0.13363439265774699</v>
      </c>
      <c r="L447">
        <v>-11896</v>
      </c>
      <c r="M447">
        <v>0</v>
      </c>
      <c r="N447">
        <v>0</v>
      </c>
      <c r="O447">
        <f>VLOOKUP(A447,Sheet1!$A$1:$B$600,2,FALSE)</f>
        <v>105669</v>
      </c>
      <c r="P447">
        <f>IF(G447&gt;0.5,2,IF(G447&gt;0.2,IF(F447/O447&gt;0.125,1,0),0))</f>
        <v>0</v>
      </c>
      <c r="Q447" t="str">
        <f>MID(B447,2,LEN(B447)-3)</f>
        <v>44</v>
      </c>
      <c r="R447" t="s">
        <v>8628</v>
      </c>
      <c r="S447" t="e">
        <f t="shared" si="6"/>
        <v>#DIV/0!</v>
      </c>
    </row>
    <row r="448" spans="1:19">
      <c r="A448" t="s">
        <v>2911</v>
      </c>
      <c r="B448" t="s">
        <v>16027</v>
      </c>
      <c r="C448" t="s">
        <v>43</v>
      </c>
      <c r="D448" t="s">
        <v>16400</v>
      </c>
      <c r="F448">
        <v>0</v>
      </c>
      <c r="G448">
        <v>0</v>
      </c>
      <c r="H448">
        <v>5097</v>
      </c>
      <c r="I448">
        <v>58007</v>
      </c>
      <c r="J448">
        <v>8.7868705501060199E-2</v>
      </c>
      <c r="K448">
        <v>-8.7868705501060199E-2</v>
      </c>
      <c r="L448">
        <v>-5097</v>
      </c>
      <c r="M448">
        <v>0</v>
      </c>
      <c r="N448">
        <v>0</v>
      </c>
      <c r="O448">
        <f>VLOOKUP(A448,Sheet1!$A$1:$B$600,2,FALSE)</f>
        <v>71107</v>
      </c>
      <c r="P448">
        <f>IF(G448&gt;0.5,2,IF(G448&gt;0.2,IF(F448/O448&gt;0.125,1,0),0))</f>
        <v>0</v>
      </c>
      <c r="Q448" t="str">
        <f>MID(B448,2,LEN(B448)-3)</f>
        <v>45</v>
      </c>
      <c r="R448" t="s">
        <v>8636</v>
      </c>
      <c r="S448" t="e">
        <f t="shared" si="6"/>
        <v>#DIV/0!</v>
      </c>
    </row>
    <row r="449" spans="1:19">
      <c r="A449" t="s">
        <v>2923</v>
      </c>
      <c r="B449" t="s">
        <v>16028</v>
      </c>
      <c r="C449" t="s">
        <v>43</v>
      </c>
      <c r="D449" t="s">
        <v>16400</v>
      </c>
      <c r="F449">
        <v>0</v>
      </c>
      <c r="G449">
        <v>0</v>
      </c>
      <c r="H449">
        <v>4673</v>
      </c>
      <c r="I449">
        <v>58981</v>
      </c>
      <c r="J449">
        <v>7.9228904223394001E-2</v>
      </c>
      <c r="K449">
        <v>-7.9228904223394001E-2</v>
      </c>
      <c r="L449">
        <v>-4673</v>
      </c>
      <c r="M449">
        <v>0</v>
      </c>
      <c r="N449">
        <v>0</v>
      </c>
      <c r="O449">
        <f>VLOOKUP(A449,Sheet1!$A$1:$B$600,2,FALSE)</f>
        <v>75011</v>
      </c>
      <c r="P449">
        <f>IF(G449&gt;0.5,2,IF(G449&gt;0.2,IF(F449/O449&gt;0.125,1,0),0))</f>
        <v>0</v>
      </c>
      <c r="Q449" t="str">
        <f>MID(B449,2,LEN(B449)-3)</f>
        <v>45</v>
      </c>
      <c r="R449" t="s">
        <v>8637</v>
      </c>
      <c r="S449" t="e">
        <f t="shared" si="6"/>
        <v>#DIV/0!</v>
      </c>
    </row>
    <row r="450" spans="1:19">
      <c r="A450" t="s">
        <v>2990</v>
      </c>
      <c r="B450" t="s">
        <v>16034</v>
      </c>
      <c r="C450" t="s">
        <v>43</v>
      </c>
      <c r="D450" t="s">
        <v>16400</v>
      </c>
      <c r="F450">
        <v>0</v>
      </c>
      <c r="G450">
        <v>0</v>
      </c>
      <c r="H450">
        <v>5495</v>
      </c>
      <c r="I450">
        <v>63272</v>
      </c>
      <c r="J450">
        <v>8.6847262612213899E-2</v>
      </c>
      <c r="K450">
        <v>-8.6847262612213899E-2</v>
      </c>
      <c r="L450">
        <v>-5495</v>
      </c>
      <c r="M450">
        <v>0</v>
      </c>
      <c r="N450">
        <v>0</v>
      </c>
      <c r="O450">
        <f>VLOOKUP(A450,Sheet1!$A$1:$B$600,2,FALSE)</f>
        <v>77691</v>
      </c>
      <c r="P450">
        <f>IF(G450&gt;0.5,2,IF(G450&gt;0.2,IF(F450/O450&gt;0.125,1,0),0))</f>
        <v>0</v>
      </c>
      <c r="Q450" t="str">
        <f>MID(B450,2,LEN(B450)-3)</f>
        <v>47</v>
      </c>
      <c r="R450" t="s">
        <v>8643</v>
      </c>
      <c r="S450" t="e">
        <f t="shared" si="6"/>
        <v>#DIV/0!</v>
      </c>
    </row>
    <row r="451" spans="1:19">
      <c r="A451" t="s">
        <v>2999</v>
      </c>
      <c r="B451" t="s">
        <v>16035</v>
      </c>
      <c r="C451" t="s">
        <v>43</v>
      </c>
      <c r="D451" t="s">
        <v>16400</v>
      </c>
      <c r="F451">
        <v>0</v>
      </c>
      <c r="G451">
        <v>0</v>
      </c>
      <c r="H451">
        <v>5419</v>
      </c>
      <c r="I451">
        <v>62165</v>
      </c>
      <c r="J451">
        <v>8.7171237834794496E-2</v>
      </c>
      <c r="K451">
        <v>-8.7171237834794496E-2</v>
      </c>
      <c r="L451">
        <v>-5419</v>
      </c>
      <c r="M451">
        <v>0</v>
      </c>
      <c r="N451">
        <v>0</v>
      </c>
      <c r="O451">
        <f>VLOOKUP(A451,Sheet1!$A$1:$B$600,2,FALSE)</f>
        <v>76369</v>
      </c>
      <c r="P451">
        <f>IF(G451&gt;0.5,2,IF(G451&gt;0.2,IF(F451/O451&gt;0.125,1,0),0))</f>
        <v>0</v>
      </c>
      <c r="Q451" t="str">
        <f>MID(B451,2,LEN(B451)-3)</f>
        <v>47</v>
      </c>
      <c r="R451" t="s">
        <v>8644</v>
      </c>
      <c r="S451" t="e">
        <f t="shared" ref="S451:S514" si="7">F451/G451</f>
        <v>#DIV/0!</v>
      </c>
    </row>
    <row r="452" spans="1:19">
      <c r="A452" t="s">
        <v>3006</v>
      </c>
      <c r="B452" t="s">
        <v>16036</v>
      </c>
      <c r="C452" t="s">
        <v>43</v>
      </c>
      <c r="D452" t="s">
        <v>16400</v>
      </c>
      <c r="F452">
        <v>0</v>
      </c>
      <c r="G452">
        <v>0</v>
      </c>
      <c r="H452">
        <v>5505</v>
      </c>
      <c r="I452">
        <v>50006</v>
      </c>
      <c r="J452">
        <v>0.11008678958525001</v>
      </c>
      <c r="K452">
        <v>-0.11008678958525001</v>
      </c>
      <c r="L452">
        <v>-5505</v>
      </c>
      <c r="M452">
        <v>0</v>
      </c>
      <c r="N452">
        <v>0</v>
      </c>
      <c r="O452">
        <f>VLOOKUP(A452,Sheet1!$A$1:$B$600,2,FALSE)</f>
        <v>59906</v>
      </c>
      <c r="P452">
        <f>IF(G452&gt;0.5,2,IF(G452&gt;0.2,IF(F452/O452&gt;0.125,1,0),0))</f>
        <v>0</v>
      </c>
      <c r="Q452" t="str">
        <f>MID(B452,2,LEN(B452)-3)</f>
        <v>48</v>
      </c>
      <c r="R452" t="s">
        <v>8645</v>
      </c>
      <c r="S452" t="e">
        <f t="shared" si="7"/>
        <v>#DIV/0!</v>
      </c>
    </row>
    <row r="453" spans="1:19">
      <c r="A453" t="s">
        <v>3018</v>
      </c>
      <c r="B453" t="s">
        <v>16037</v>
      </c>
      <c r="C453" t="s">
        <v>43</v>
      </c>
      <c r="D453" t="s">
        <v>16400</v>
      </c>
      <c r="F453">
        <v>0</v>
      </c>
      <c r="G453">
        <v>0</v>
      </c>
      <c r="H453">
        <v>7958</v>
      </c>
      <c r="I453">
        <v>65695</v>
      </c>
      <c r="J453">
        <v>0.121135550650734</v>
      </c>
      <c r="K453">
        <v>-0.121135550650734</v>
      </c>
      <c r="L453">
        <v>-7958</v>
      </c>
      <c r="M453">
        <v>0</v>
      </c>
      <c r="N453">
        <v>0</v>
      </c>
      <c r="O453">
        <f>VLOOKUP(A453,Sheet1!$A$1:$B$600,2,FALSE)</f>
        <v>80923</v>
      </c>
      <c r="P453">
        <f>IF(G453&gt;0.5,2,IF(G453&gt;0.2,IF(F453/O453&gt;0.125,1,0),0))</f>
        <v>0</v>
      </c>
      <c r="Q453" t="str">
        <f>MID(B453,2,LEN(B453)-3)</f>
        <v>49</v>
      </c>
      <c r="R453" t="s">
        <v>8646</v>
      </c>
      <c r="S453" t="e">
        <f t="shared" si="7"/>
        <v>#DIV/0!</v>
      </c>
    </row>
    <row r="454" spans="1:19">
      <c r="A454" t="s">
        <v>3058</v>
      </c>
      <c r="B454" t="s">
        <v>16040</v>
      </c>
      <c r="C454" t="s">
        <v>43</v>
      </c>
      <c r="D454" t="s">
        <v>16400</v>
      </c>
      <c r="F454">
        <v>0</v>
      </c>
      <c r="G454">
        <v>0</v>
      </c>
      <c r="H454">
        <v>7169</v>
      </c>
      <c r="I454">
        <v>60346</v>
      </c>
      <c r="J454">
        <v>0.118798263348026</v>
      </c>
      <c r="K454">
        <v>-0.118798263348026</v>
      </c>
      <c r="L454">
        <v>-7169</v>
      </c>
      <c r="M454">
        <v>0</v>
      </c>
      <c r="N454">
        <v>0</v>
      </c>
      <c r="O454">
        <f>VLOOKUP(A454,Sheet1!$A$1:$B$600,2,FALSE)</f>
        <v>73567</v>
      </c>
      <c r="P454">
        <f>IF(G454&gt;0.5,2,IF(G454&gt;0.2,IF(F454/O454&gt;0.125,1,0),0))</f>
        <v>0</v>
      </c>
      <c r="Q454" t="str">
        <f>MID(B454,2,LEN(B454)-3)</f>
        <v>49</v>
      </c>
      <c r="R454" t="s">
        <v>8649</v>
      </c>
      <c r="S454" t="e">
        <f t="shared" si="7"/>
        <v>#DIV/0!</v>
      </c>
    </row>
    <row r="455" spans="1:19">
      <c r="A455" t="s">
        <v>3089</v>
      </c>
      <c r="B455" t="s">
        <v>16043</v>
      </c>
      <c r="C455" t="s">
        <v>43</v>
      </c>
      <c r="D455" t="s">
        <v>16400</v>
      </c>
      <c r="F455">
        <v>0</v>
      </c>
      <c r="G455">
        <v>0</v>
      </c>
      <c r="H455">
        <v>8133</v>
      </c>
      <c r="I455">
        <v>62437</v>
      </c>
      <c r="J455">
        <v>0.13025930137578701</v>
      </c>
      <c r="K455">
        <v>-0.13025930137578701</v>
      </c>
      <c r="L455">
        <v>-8133</v>
      </c>
      <c r="M455">
        <v>0</v>
      </c>
      <c r="N455">
        <v>0</v>
      </c>
      <c r="O455">
        <f>VLOOKUP(A455,Sheet1!$A$1:$B$600,2,FALSE)</f>
        <v>75335</v>
      </c>
      <c r="P455">
        <f>IF(G455&gt;0.5,2,IF(G455&gt;0.2,IF(F455/O455&gt;0.125,1,0),0))</f>
        <v>0</v>
      </c>
      <c r="Q455" t="str">
        <f>MID(B455,2,LEN(B455)-3)</f>
        <v>49</v>
      </c>
      <c r="R455" t="s">
        <v>8652</v>
      </c>
      <c r="S455" t="e">
        <f t="shared" si="7"/>
        <v>#DIV/0!</v>
      </c>
    </row>
    <row r="456" spans="1:19">
      <c r="A456" t="s">
        <v>3099</v>
      </c>
      <c r="B456" t="s">
        <v>16044</v>
      </c>
      <c r="C456" t="s">
        <v>43</v>
      </c>
      <c r="D456" t="s">
        <v>16400</v>
      </c>
      <c r="F456">
        <v>0</v>
      </c>
      <c r="G456">
        <v>0</v>
      </c>
      <c r="H456">
        <v>8130</v>
      </c>
      <c r="I456">
        <v>70691</v>
      </c>
      <c r="J456">
        <v>0.115007568148704</v>
      </c>
      <c r="K456">
        <v>-0.115007568148704</v>
      </c>
      <c r="L456">
        <v>-8130</v>
      </c>
      <c r="M456">
        <v>0</v>
      </c>
      <c r="N456">
        <v>0</v>
      </c>
      <c r="O456">
        <f>VLOOKUP(A456,Sheet1!$A$1:$B$600,2,FALSE)</f>
        <v>86106</v>
      </c>
      <c r="P456">
        <f>IF(G456&gt;0.5,2,IF(G456&gt;0.2,IF(F456/O456&gt;0.125,1,0),0))</f>
        <v>0</v>
      </c>
      <c r="Q456" t="str">
        <f>MID(B456,2,LEN(B456)-3)</f>
        <v>50</v>
      </c>
      <c r="R456" t="s">
        <v>8653</v>
      </c>
      <c r="S456" t="e">
        <f t="shared" si="7"/>
        <v>#DIV/0!</v>
      </c>
    </row>
    <row r="457" spans="1:19">
      <c r="A457" t="s">
        <v>3120</v>
      </c>
      <c r="B457" t="s">
        <v>16046</v>
      </c>
      <c r="C457" t="s">
        <v>43</v>
      </c>
      <c r="D457" t="s">
        <v>16400</v>
      </c>
      <c r="F457">
        <v>0</v>
      </c>
      <c r="G457">
        <v>0</v>
      </c>
      <c r="H457">
        <v>9635</v>
      </c>
      <c r="I457">
        <v>86990</v>
      </c>
      <c r="J457">
        <v>0.11075985745488</v>
      </c>
      <c r="K457">
        <v>-0.11075985745488</v>
      </c>
      <c r="L457">
        <v>-9635</v>
      </c>
      <c r="M457">
        <v>0</v>
      </c>
      <c r="N457">
        <v>0</v>
      </c>
      <c r="O457">
        <f>VLOOKUP(A457,Sheet1!$A$1:$B$600,2,FALSE)</f>
        <v>105857</v>
      </c>
      <c r="P457">
        <f>IF(G457&gt;0.5,2,IF(G457&gt;0.2,IF(F457/O457&gt;0.125,1,0),0))</f>
        <v>0</v>
      </c>
      <c r="Q457" t="str">
        <f>MID(B457,2,LEN(B457)-3)</f>
        <v>50</v>
      </c>
      <c r="R457" t="s">
        <v>8655</v>
      </c>
      <c r="S457" t="e">
        <f t="shared" si="7"/>
        <v>#DIV/0!</v>
      </c>
    </row>
    <row r="458" spans="1:19">
      <c r="A458" t="s">
        <v>3144</v>
      </c>
      <c r="B458" t="s">
        <v>16048</v>
      </c>
      <c r="C458" t="s">
        <v>43</v>
      </c>
      <c r="D458" t="s">
        <v>16400</v>
      </c>
      <c r="F458">
        <v>0</v>
      </c>
      <c r="G458">
        <v>0</v>
      </c>
      <c r="H458">
        <v>5092</v>
      </c>
      <c r="I458">
        <v>52508</v>
      </c>
      <c r="J458">
        <v>9.69756989411137E-2</v>
      </c>
      <c r="K458">
        <v>-9.69756989411137E-2</v>
      </c>
      <c r="L458">
        <v>-5092</v>
      </c>
      <c r="M458">
        <v>0</v>
      </c>
      <c r="N458">
        <v>0</v>
      </c>
      <c r="O458">
        <f>VLOOKUP(A458,Sheet1!$A$1:$B$600,2,FALSE)</f>
        <v>69254</v>
      </c>
      <c r="P458">
        <f>IF(G458&gt;0.5,2,IF(G458&gt;0.2,IF(F458/O458&gt;0.125,1,0),0))</f>
        <v>0</v>
      </c>
      <c r="Q458" t="str">
        <f>MID(B458,2,LEN(B458)-3)</f>
        <v>51</v>
      </c>
      <c r="R458" t="s">
        <v>8657</v>
      </c>
      <c r="S458" t="e">
        <f t="shared" si="7"/>
        <v>#DIV/0!</v>
      </c>
    </row>
    <row r="459" spans="1:19">
      <c r="A459" t="s">
        <v>3154</v>
      </c>
      <c r="B459" t="s">
        <v>16049</v>
      </c>
      <c r="C459" t="s">
        <v>43</v>
      </c>
      <c r="D459" t="s">
        <v>16400</v>
      </c>
      <c r="F459">
        <v>0</v>
      </c>
      <c r="G459">
        <v>0</v>
      </c>
      <c r="H459">
        <v>5590</v>
      </c>
      <c r="I459">
        <v>55969</v>
      </c>
      <c r="J459">
        <v>9.9876717468598705E-2</v>
      </c>
      <c r="K459">
        <v>-9.9876717468598705E-2</v>
      </c>
      <c r="L459">
        <v>-5590</v>
      </c>
      <c r="M459">
        <v>0</v>
      </c>
      <c r="N459">
        <v>0</v>
      </c>
      <c r="O459">
        <f>VLOOKUP(A459,Sheet1!$A$1:$B$600,2,FALSE)</f>
        <v>72611</v>
      </c>
      <c r="P459">
        <f>IF(G459&gt;0.5,2,IF(G459&gt;0.2,IF(F459/O459&gt;0.125,1,0),0))</f>
        <v>0</v>
      </c>
      <c r="Q459" t="str">
        <f>MID(B459,2,LEN(B459)-3)</f>
        <v>51</v>
      </c>
      <c r="R459" t="s">
        <v>8658</v>
      </c>
      <c r="S459" t="e">
        <f t="shared" si="7"/>
        <v>#DIV/0!</v>
      </c>
    </row>
    <row r="460" spans="1:19">
      <c r="A460" t="s">
        <v>3166</v>
      </c>
      <c r="B460" t="s">
        <v>16050</v>
      </c>
      <c r="C460" t="s">
        <v>43</v>
      </c>
      <c r="D460" t="s">
        <v>16400</v>
      </c>
      <c r="F460">
        <v>0</v>
      </c>
      <c r="G460">
        <v>0</v>
      </c>
      <c r="H460">
        <v>5766</v>
      </c>
      <c r="I460">
        <v>63029</v>
      </c>
      <c r="J460">
        <v>9.14816989005061E-2</v>
      </c>
      <c r="K460">
        <v>-9.14816989005061E-2</v>
      </c>
      <c r="L460">
        <v>-5766</v>
      </c>
      <c r="M460">
        <v>0</v>
      </c>
      <c r="N460">
        <v>0</v>
      </c>
      <c r="O460">
        <f>VLOOKUP(A460,Sheet1!$A$1:$B$600,2,FALSE)</f>
        <v>81313</v>
      </c>
      <c r="P460">
        <f>IF(G460&gt;0.5,2,IF(G460&gt;0.2,IF(F460/O460&gt;0.125,1,0),0))</f>
        <v>0</v>
      </c>
      <c r="Q460" t="str">
        <f>MID(B460,2,LEN(B460)-3)</f>
        <v>51</v>
      </c>
      <c r="R460" t="s">
        <v>8659</v>
      </c>
      <c r="S460" t="e">
        <f t="shared" si="7"/>
        <v>#DIV/0!</v>
      </c>
    </row>
    <row r="461" spans="1:19">
      <c r="A461" t="s">
        <v>3175</v>
      </c>
      <c r="B461" t="s">
        <v>16051</v>
      </c>
      <c r="C461" t="s">
        <v>43</v>
      </c>
      <c r="D461" t="s">
        <v>16400</v>
      </c>
      <c r="F461">
        <v>0</v>
      </c>
      <c r="G461">
        <v>0</v>
      </c>
      <c r="H461">
        <v>6019</v>
      </c>
      <c r="I461">
        <v>62404</v>
      </c>
      <c r="J461">
        <v>9.6452150503172907E-2</v>
      </c>
      <c r="K461">
        <v>-9.6452150503172907E-2</v>
      </c>
      <c r="L461">
        <v>-6019</v>
      </c>
      <c r="M461">
        <v>0</v>
      </c>
      <c r="N461">
        <v>0</v>
      </c>
      <c r="O461">
        <f>VLOOKUP(A461,Sheet1!$A$1:$B$600,2,FALSE)</f>
        <v>80946</v>
      </c>
      <c r="P461">
        <f>IF(G461&gt;0.5,2,IF(G461&gt;0.2,IF(F461/O461&gt;0.125,1,0),0))</f>
        <v>0</v>
      </c>
      <c r="Q461" t="str">
        <f>MID(B461,2,LEN(B461)-3)</f>
        <v>51</v>
      </c>
      <c r="R461" t="s">
        <v>8660</v>
      </c>
      <c r="S461" t="e">
        <f t="shared" si="7"/>
        <v>#DIV/0!</v>
      </c>
    </row>
    <row r="462" spans="1:19">
      <c r="A462" t="s">
        <v>3188</v>
      </c>
      <c r="B462" t="s">
        <v>16052</v>
      </c>
      <c r="C462" t="s">
        <v>43</v>
      </c>
      <c r="D462" t="s">
        <v>16400</v>
      </c>
      <c r="F462">
        <v>0</v>
      </c>
      <c r="G462">
        <v>0</v>
      </c>
      <c r="H462">
        <v>5743</v>
      </c>
      <c r="I462">
        <v>63077</v>
      </c>
      <c r="J462">
        <v>9.1047449942134207E-2</v>
      </c>
      <c r="K462">
        <v>-9.1047449942134207E-2</v>
      </c>
      <c r="L462">
        <v>-5743</v>
      </c>
      <c r="M462">
        <v>0</v>
      </c>
      <c r="N462">
        <v>0</v>
      </c>
      <c r="O462">
        <f>VLOOKUP(A462,Sheet1!$A$1:$B$600,2,FALSE)</f>
        <v>78230</v>
      </c>
      <c r="P462">
        <f>IF(G462&gt;0.5,2,IF(G462&gt;0.2,IF(F462/O462&gt;0.125,1,0),0))</f>
        <v>0</v>
      </c>
      <c r="Q462" t="str">
        <f>MID(B462,2,LEN(B462)-3)</f>
        <v>51</v>
      </c>
      <c r="R462" t="s">
        <v>8661</v>
      </c>
      <c r="S462" t="e">
        <f t="shared" si="7"/>
        <v>#DIV/0!</v>
      </c>
    </row>
    <row r="463" spans="1:19">
      <c r="A463" t="s">
        <v>3211</v>
      </c>
      <c r="B463" t="s">
        <v>16054</v>
      </c>
      <c r="C463" t="s">
        <v>43</v>
      </c>
      <c r="D463" t="s">
        <v>16400</v>
      </c>
      <c r="F463">
        <v>0</v>
      </c>
      <c r="G463">
        <v>0</v>
      </c>
      <c r="H463">
        <v>3467</v>
      </c>
      <c r="I463">
        <v>50242</v>
      </c>
      <c r="J463">
        <v>6.9006010907209106E-2</v>
      </c>
      <c r="K463">
        <v>-6.9006010907209106E-2</v>
      </c>
      <c r="L463">
        <v>-3467</v>
      </c>
      <c r="M463">
        <v>0</v>
      </c>
      <c r="N463">
        <v>0</v>
      </c>
      <c r="O463">
        <f>VLOOKUP(A463,Sheet1!$A$1:$B$600,2,FALSE)</f>
        <v>64325</v>
      </c>
      <c r="P463">
        <f>IF(G463&gt;0.5,2,IF(G463&gt;0.2,IF(F463/O463&gt;0.125,1,0),0))</f>
        <v>0</v>
      </c>
      <c r="Q463" t="str">
        <f>MID(B463,2,LEN(B463)-3)</f>
        <v>52</v>
      </c>
      <c r="R463" t="s">
        <v>8663</v>
      </c>
      <c r="S463" t="e">
        <f t="shared" si="7"/>
        <v>#DIV/0!</v>
      </c>
    </row>
    <row r="464" spans="1:19">
      <c r="A464" t="s">
        <v>3217</v>
      </c>
      <c r="B464" t="s">
        <v>16055</v>
      </c>
      <c r="C464" t="s">
        <v>43</v>
      </c>
      <c r="D464" t="s">
        <v>16400</v>
      </c>
      <c r="F464">
        <v>0</v>
      </c>
      <c r="G464">
        <v>0</v>
      </c>
      <c r="H464">
        <v>8002</v>
      </c>
      <c r="I464">
        <v>59188</v>
      </c>
      <c r="J464">
        <v>0.13519632357910399</v>
      </c>
      <c r="K464">
        <v>-0.13519632357910399</v>
      </c>
      <c r="L464">
        <v>-8002</v>
      </c>
      <c r="M464">
        <v>0</v>
      </c>
      <c r="N464">
        <v>0</v>
      </c>
      <c r="O464">
        <f>VLOOKUP(A464,Sheet1!$A$1:$B$600,2,FALSE)</f>
        <v>72668</v>
      </c>
      <c r="P464">
        <f>IF(G464&gt;0.5,2,IF(G464&gt;0.2,IF(F464/O464&gt;0.125,1,0),0))</f>
        <v>0</v>
      </c>
      <c r="Q464" t="str">
        <f>MID(B464,2,LEN(B464)-3)</f>
        <v>53</v>
      </c>
      <c r="R464" t="s">
        <v>8664</v>
      </c>
      <c r="S464" t="e">
        <f t="shared" si="7"/>
        <v>#DIV/0!</v>
      </c>
    </row>
    <row r="465" spans="1:19">
      <c r="A465" t="s">
        <v>3233</v>
      </c>
      <c r="B465" t="s">
        <v>16056</v>
      </c>
      <c r="C465" t="s">
        <v>43</v>
      </c>
      <c r="D465" t="s">
        <v>16400</v>
      </c>
      <c r="F465">
        <v>0</v>
      </c>
      <c r="G465">
        <v>0</v>
      </c>
      <c r="H465">
        <v>9096</v>
      </c>
      <c r="I465">
        <v>63461</v>
      </c>
      <c r="J465">
        <v>0.14333212524227501</v>
      </c>
      <c r="K465">
        <v>-0.14333212524227501</v>
      </c>
      <c r="L465">
        <v>-9096</v>
      </c>
      <c r="M465">
        <v>0</v>
      </c>
      <c r="N465">
        <v>0</v>
      </c>
      <c r="O465">
        <f>VLOOKUP(A465,Sheet1!$A$1:$B$600,2,FALSE)</f>
        <v>76727</v>
      </c>
      <c r="P465">
        <f>IF(G465&gt;0.5,2,IF(G465&gt;0.2,IF(F465/O465&gt;0.125,1,0),0))</f>
        <v>0</v>
      </c>
      <c r="Q465" t="str">
        <f>MID(B465,2,LEN(B465)-3)</f>
        <v>53</v>
      </c>
      <c r="R465" t="s">
        <v>8665</v>
      </c>
      <c r="S465" t="e">
        <f t="shared" si="7"/>
        <v>#DIV/0!</v>
      </c>
    </row>
    <row r="466" spans="1:19">
      <c r="A466" t="s">
        <v>3286</v>
      </c>
      <c r="B466" t="s">
        <v>16060</v>
      </c>
      <c r="C466" t="s">
        <v>43</v>
      </c>
      <c r="D466" t="s">
        <v>16400</v>
      </c>
      <c r="F466">
        <v>0</v>
      </c>
      <c r="G466">
        <v>0</v>
      </c>
      <c r="H466">
        <v>4067</v>
      </c>
      <c r="I466">
        <v>63286</v>
      </c>
      <c r="J466">
        <v>6.4263818222039595E-2</v>
      </c>
      <c r="K466">
        <v>-6.4263818222039595E-2</v>
      </c>
      <c r="L466">
        <v>-4067</v>
      </c>
      <c r="M466">
        <v>0</v>
      </c>
      <c r="N466">
        <v>0</v>
      </c>
      <c r="O466">
        <f>VLOOKUP(A466,Sheet1!$A$1:$B$600,2,FALSE)</f>
        <v>83072</v>
      </c>
      <c r="P466">
        <f>IF(G466&gt;0.5,2,IF(G466&gt;0.2,IF(F466/O466&gt;0.125,1,0),0))</f>
        <v>0</v>
      </c>
      <c r="Q466" t="str">
        <f>MID(B466,2,LEN(B466)-3)</f>
        <v>54</v>
      </c>
      <c r="R466" t="s">
        <v>8669</v>
      </c>
      <c r="S466" t="e">
        <f t="shared" si="7"/>
        <v>#DIV/0!</v>
      </c>
    </row>
    <row r="467" spans="1:19">
      <c r="A467" t="s">
        <v>3299</v>
      </c>
      <c r="B467" t="s">
        <v>16061</v>
      </c>
      <c r="C467" t="s">
        <v>43</v>
      </c>
      <c r="D467" t="s">
        <v>16400</v>
      </c>
      <c r="F467">
        <v>0</v>
      </c>
      <c r="G467">
        <v>0</v>
      </c>
      <c r="H467">
        <v>6680</v>
      </c>
      <c r="I467">
        <v>77582</v>
      </c>
      <c r="J467">
        <v>8.6102446443762706E-2</v>
      </c>
      <c r="K467">
        <v>-8.6102446443762706E-2</v>
      </c>
      <c r="L467">
        <v>-6680</v>
      </c>
      <c r="M467">
        <v>0</v>
      </c>
      <c r="N467">
        <v>0</v>
      </c>
      <c r="O467">
        <f>VLOOKUP(A467,Sheet1!$A$1:$B$600,2,FALSE)</f>
        <v>97191</v>
      </c>
      <c r="P467">
        <f>IF(G467&gt;0.5,2,IF(G467&gt;0.2,IF(F467/O467&gt;0.125,1,0),0))</f>
        <v>0</v>
      </c>
      <c r="Q467" t="str">
        <f>MID(B467,2,LEN(B467)-3)</f>
        <v>54</v>
      </c>
      <c r="R467" t="s">
        <v>8670</v>
      </c>
      <c r="S467" t="e">
        <f t="shared" si="7"/>
        <v>#DIV/0!</v>
      </c>
    </row>
    <row r="468" spans="1:19">
      <c r="A468" t="s">
        <v>3317</v>
      </c>
      <c r="B468" t="s">
        <v>16063</v>
      </c>
      <c r="C468" t="s">
        <v>43</v>
      </c>
      <c r="D468" t="s">
        <v>16400</v>
      </c>
      <c r="F468">
        <v>0</v>
      </c>
      <c r="G468">
        <v>0</v>
      </c>
      <c r="H468">
        <v>5149</v>
      </c>
      <c r="I468">
        <v>68875</v>
      </c>
      <c r="J468">
        <v>7.4758620689655206E-2</v>
      </c>
      <c r="K468">
        <v>-7.4758620689655206E-2</v>
      </c>
      <c r="L468">
        <v>-5149</v>
      </c>
      <c r="M468">
        <v>0</v>
      </c>
      <c r="N468">
        <v>0</v>
      </c>
      <c r="O468">
        <f>VLOOKUP(A468,Sheet1!$A$1:$B$600,2,FALSE)</f>
        <v>87338</v>
      </c>
      <c r="P468">
        <f>IF(G468&gt;0.5,2,IF(G468&gt;0.2,IF(F468/O468&gt;0.125,1,0),0))</f>
        <v>0</v>
      </c>
      <c r="Q468" t="str">
        <f>MID(B468,2,LEN(B468)-3)</f>
        <v>54</v>
      </c>
      <c r="R468" t="s">
        <v>8672</v>
      </c>
      <c r="S468" t="e">
        <f t="shared" si="7"/>
        <v>#DIV/0!</v>
      </c>
    </row>
    <row r="469" spans="1:19">
      <c r="A469" t="s">
        <v>3326</v>
      </c>
      <c r="B469" t="s">
        <v>16064</v>
      </c>
      <c r="C469" t="s">
        <v>43</v>
      </c>
      <c r="D469" t="s">
        <v>16400</v>
      </c>
      <c r="F469">
        <v>0</v>
      </c>
      <c r="G469">
        <v>0</v>
      </c>
      <c r="H469">
        <v>6101</v>
      </c>
      <c r="I469">
        <v>64071</v>
      </c>
      <c r="J469">
        <v>9.5222487552870994E-2</v>
      </c>
      <c r="K469">
        <v>-9.5222487552870994E-2</v>
      </c>
      <c r="L469">
        <v>-6101</v>
      </c>
      <c r="M469">
        <v>0</v>
      </c>
      <c r="N469">
        <v>0</v>
      </c>
      <c r="O469">
        <f>VLOOKUP(A469,Sheet1!$A$1:$B$600,2,FALSE)</f>
        <v>78903</v>
      </c>
      <c r="P469">
        <f>IF(G469&gt;0.5,2,IF(G469&gt;0.2,IF(F469/O469&gt;0.125,1,0),0))</f>
        <v>0</v>
      </c>
      <c r="Q469" t="str">
        <f>MID(B469,2,LEN(B469)-3)</f>
        <v>55</v>
      </c>
      <c r="R469" t="s">
        <v>8673</v>
      </c>
      <c r="S469" t="e">
        <f t="shared" si="7"/>
        <v>#DIV/0!</v>
      </c>
    </row>
    <row r="470" spans="1:19">
      <c r="A470" t="s">
        <v>3335</v>
      </c>
      <c r="B470" t="s">
        <v>16065</v>
      </c>
      <c r="C470" t="s">
        <v>43</v>
      </c>
      <c r="D470" t="s">
        <v>16400</v>
      </c>
      <c r="F470">
        <v>0</v>
      </c>
      <c r="G470">
        <v>0</v>
      </c>
      <c r="H470">
        <v>4274</v>
      </c>
      <c r="I470">
        <v>48383</v>
      </c>
      <c r="J470">
        <v>8.8336812516793095E-2</v>
      </c>
      <c r="K470">
        <v>-8.8336812516793095E-2</v>
      </c>
      <c r="L470">
        <v>-4274</v>
      </c>
      <c r="M470">
        <v>0</v>
      </c>
      <c r="N470">
        <v>0</v>
      </c>
      <c r="O470">
        <f>VLOOKUP(A470,Sheet1!$A$1:$B$600,2,FALSE)</f>
        <v>61301</v>
      </c>
      <c r="P470">
        <f>IF(G470&gt;0.5,2,IF(G470&gt;0.2,IF(F470/O470&gt;0.125,1,0),0))</f>
        <v>0</v>
      </c>
      <c r="Q470" t="str">
        <f>MID(B470,2,LEN(B470)-3)</f>
        <v>55</v>
      </c>
      <c r="R470" t="s">
        <v>8674</v>
      </c>
      <c r="S470" t="e">
        <f t="shared" si="7"/>
        <v>#DIV/0!</v>
      </c>
    </row>
    <row r="471" spans="1:19">
      <c r="A471" t="s">
        <v>3357</v>
      </c>
      <c r="B471" t="s">
        <v>16067</v>
      </c>
      <c r="C471" t="s">
        <v>43</v>
      </c>
      <c r="D471" t="s">
        <v>16400</v>
      </c>
      <c r="F471">
        <v>0</v>
      </c>
      <c r="G471">
        <v>0</v>
      </c>
      <c r="H471">
        <v>8596</v>
      </c>
      <c r="I471">
        <v>82388</v>
      </c>
      <c r="J471">
        <v>0.104335582851872</v>
      </c>
      <c r="K471">
        <v>-0.104335582851872</v>
      </c>
      <c r="L471">
        <v>-8596</v>
      </c>
      <c r="M471">
        <v>0</v>
      </c>
      <c r="N471">
        <v>0</v>
      </c>
      <c r="O471">
        <f>VLOOKUP(A471,Sheet1!$A$1:$B$600,2,FALSE)</f>
        <v>98529</v>
      </c>
      <c r="P471">
        <f>IF(G471&gt;0.5,2,IF(G471&gt;0.2,IF(F471/O471&gt;0.125,1,0),0))</f>
        <v>0</v>
      </c>
      <c r="Q471" t="str">
        <f>MID(B471,2,LEN(B471)-3)</f>
        <v>56</v>
      </c>
      <c r="R471" t="s">
        <v>8676</v>
      </c>
      <c r="S471" t="e">
        <f t="shared" si="7"/>
        <v>#DIV/0!</v>
      </c>
    </row>
    <row r="472" spans="1:19">
      <c r="A472" t="s">
        <v>3368</v>
      </c>
      <c r="B472" t="s">
        <v>16068</v>
      </c>
      <c r="C472" t="s">
        <v>43</v>
      </c>
      <c r="D472" t="s">
        <v>16400</v>
      </c>
      <c r="F472">
        <v>0</v>
      </c>
      <c r="G472">
        <v>0</v>
      </c>
      <c r="H472">
        <v>8567</v>
      </c>
      <c r="I472">
        <v>73325</v>
      </c>
      <c r="J472">
        <v>0.116836004091374</v>
      </c>
      <c r="K472">
        <v>-0.116836004091374</v>
      </c>
      <c r="L472">
        <v>-8567</v>
      </c>
      <c r="M472">
        <v>0</v>
      </c>
      <c r="N472">
        <v>0</v>
      </c>
      <c r="O472">
        <f>VLOOKUP(A472,Sheet1!$A$1:$B$600,2,FALSE)</f>
        <v>86770</v>
      </c>
      <c r="P472">
        <f>IF(G472&gt;0.5,2,IF(G472&gt;0.2,IF(F472/O472&gt;0.125,1,0),0))</f>
        <v>0</v>
      </c>
      <c r="Q472" t="str">
        <f>MID(B472,2,LEN(B472)-3)</f>
        <v>56</v>
      </c>
      <c r="R472" t="s">
        <v>8677</v>
      </c>
      <c r="S472" t="e">
        <f t="shared" si="7"/>
        <v>#DIV/0!</v>
      </c>
    </row>
    <row r="473" spans="1:19">
      <c r="A473" t="s">
        <v>3398</v>
      </c>
      <c r="B473" t="s">
        <v>16071</v>
      </c>
      <c r="C473" t="s">
        <v>43</v>
      </c>
      <c r="D473" t="s">
        <v>16400</v>
      </c>
      <c r="F473">
        <v>0</v>
      </c>
      <c r="G473">
        <v>0</v>
      </c>
      <c r="H473">
        <v>7721</v>
      </c>
      <c r="I473">
        <v>73773</v>
      </c>
      <c r="J473">
        <v>0.104658886042319</v>
      </c>
      <c r="K473">
        <v>-0.104658886042319</v>
      </c>
      <c r="L473">
        <v>-7721</v>
      </c>
      <c r="M473">
        <v>0</v>
      </c>
      <c r="N473">
        <v>0</v>
      </c>
      <c r="O473">
        <f>VLOOKUP(A473,Sheet1!$A$1:$B$600,2,FALSE)</f>
        <v>89093</v>
      </c>
      <c r="P473">
        <f>IF(G473&gt;0.5,2,IF(G473&gt;0.2,IF(F473/O473&gt;0.125,1,0),0))</f>
        <v>0</v>
      </c>
      <c r="Q473" t="str">
        <f>MID(B473,2,LEN(B473)-3)</f>
        <v>56</v>
      </c>
      <c r="R473" t="s">
        <v>8680</v>
      </c>
      <c r="S473" t="e">
        <f t="shared" si="7"/>
        <v>#DIV/0!</v>
      </c>
    </row>
    <row r="474" spans="1:19">
      <c r="A474" t="s">
        <v>3445</v>
      </c>
      <c r="B474" t="s">
        <v>16075</v>
      </c>
      <c r="C474" t="s">
        <v>43</v>
      </c>
      <c r="D474" t="s">
        <v>16400</v>
      </c>
      <c r="F474">
        <v>0</v>
      </c>
      <c r="G474">
        <v>0</v>
      </c>
      <c r="H474">
        <v>6748</v>
      </c>
      <c r="I474">
        <v>65048</v>
      </c>
      <c r="J474">
        <v>0.10373877751813999</v>
      </c>
      <c r="K474">
        <v>-0.10373877751813999</v>
      </c>
      <c r="L474">
        <v>-6748</v>
      </c>
      <c r="M474">
        <v>0</v>
      </c>
      <c r="N474">
        <v>0</v>
      </c>
      <c r="O474">
        <f>VLOOKUP(A474,Sheet1!$A$1:$B$600,2,FALSE)</f>
        <v>81179</v>
      </c>
      <c r="P474">
        <f>IF(G474&gt;0.5,2,IF(G474&gt;0.2,IF(F474/O474&gt;0.125,1,0),0))</f>
        <v>0</v>
      </c>
      <c r="Q474" t="str">
        <f>MID(B474,2,LEN(B474)-3)</f>
        <v>57</v>
      </c>
      <c r="R474" t="s">
        <v>8684</v>
      </c>
      <c r="S474" t="e">
        <f t="shared" si="7"/>
        <v>#DIV/0!</v>
      </c>
    </row>
    <row r="475" spans="1:19">
      <c r="A475" t="s">
        <v>3453</v>
      </c>
      <c r="B475" t="s">
        <v>16076</v>
      </c>
      <c r="C475" t="s">
        <v>43</v>
      </c>
      <c r="D475" t="s">
        <v>16400</v>
      </c>
      <c r="F475">
        <v>0</v>
      </c>
      <c r="G475">
        <v>0</v>
      </c>
      <c r="H475">
        <v>6048</v>
      </c>
      <c r="I475">
        <v>57783</v>
      </c>
      <c r="J475">
        <v>0.104667462748559</v>
      </c>
      <c r="K475">
        <v>-0.104667462748559</v>
      </c>
      <c r="L475">
        <v>-6048</v>
      </c>
      <c r="M475">
        <v>0</v>
      </c>
      <c r="N475">
        <v>0</v>
      </c>
      <c r="O475">
        <f>VLOOKUP(A475,Sheet1!$A$1:$B$600,2,FALSE)</f>
        <v>74626</v>
      </c>
      <c r="P475">
        <f>IF(G475&gt;0.5,2,IF(G475&gt;0.2,IF(F475/O475&gt;0.125,1,0),0))</f>
        <v>0</v>
      </c>
      <c r="Q475" t="str">
        <f>MID(B475,2,LEN(B475)-3)</f>
        <v>57</v>
      </c>
      <c r="R475" t="s">
        <v>8685</v>
      </c>
      <c r="S475" t="e">
        <f t="shared" si="7"/>
        <v>#DIV/0!</v>
      </c>
    </row>
    <row r="476" spans="1:19">
      <c r="A476" t="s">
        <v>3469</v>
      </c>
      <c r="B476" t="s">
        <v>16078</v>
      </c>
      <c r="C476" t="s">
        <v>43</v>
      </c>
      <c r="D476" t="s">
        <v>16400</v>
      </c>
      <c r="F476">
        <v>0</v>
      </c>
      <c r="G476">
        <v>0</v>
      </c>
      <c r="H476">
        <v>6296</v>
      </c>
      <c r="I476">
        <v>70881</v>
      </c>
      <c r="J476">
        <v>8.8824931928161294E-2</v>
      </c>
      <c r="K476">
        <v>-8.8824931928161294E-2</v>
      </c>
      <c r="L476">
        <v>-6296</v>
      </c>
      <c r="M476">
        <v>0</v>
      </c>
      <c r="N476">
        <v>0</v>
      </c>
      <c r="O476">
        <f>VLOOKUP(A476,Sheet1!$A$1:$B$600,2,FALSE)</f>
        <v>91564</v>
      </c>
      <c r="P476">
        <f>IF(G476&gt;0.5,2,IF(G476&gt;0.2,IF(F476/O476&gt;0.125,1,0),0))</f>
        <v>0</v>
      </c>
      <c r="Q476" t="str">
        <f>MID(B476,2,LEN(B476)-3)</f>
        <v>57</v>
      </c>
      <c r="R476" t="s">
        <v>8687</v>
      </c>
      <c r="S476" t="e">
        <f t="shared" si="7"/>
        <v>#DIV/0!</v>
      </c>
    </row>
    <row r="477" spans="1:19">
      <c r="A477" t="s">
        <v>3496</v>
      </c>
      <c r="B477" t="s">
        <v>16080</v>
      </c>
      <c r="C477" t="s">
        <v>43</v>
      </c>
      <c r="D477" t="s">
        <v>16400</v>
      </c>
      <c r="F477">
        <v>0</v>
      </c>
      <c r="G477">
        <v>0</v>
      </c>
      <c r="H477">
        <v>8022</v>
      </c>
      <c r="I477">
        <v>74552</v>
      </c>
      <c r="J477">
        <v>0.10760274707586701</v>
      </c>
      <c r="K477">
        <v>-0.10760274707586701</v>
      </c>
      <c r="L477">
        <v>-8022</v>
      </c>
      <c r="M477">
        <v>0</v>
      </c>
      <c r="N477">
        <v>0</v>
      </c>
      <c r="O477">
        <f>VLOOKUP(A477,Sheet1!$A$1:$B$600,2,FALSE)</f>
        <v>97026</v>
      </c>
      <c r="P477">
        <f>IF(G477&gt;0.5,2,IF(G477&gt;0.2,IF(F477/O477&gt;0.125,1,0),0))</f>
        <v>0</v>
      </c>
      <c r="Q477" t="str">
        <f>MID(B477,2,LEN(B477)-3)</f>
        <v>57</v>
      </c>
      <c r="R477" t="s">
        <v>8689</v>
      </c>
      <c r="S477" t="e">
        <f t="shared" si="7"/>
        <v>#DIV/0!</v>
      </c>
    </row>
    <row r="478" spans="1:19">
      <c r="A478" t="s">
        <v>3514</v>
      </c>
      <c r="B478" t="s">
        <v>16082</v>
      </c>
      <c r="C478" t="s">
        <v>43</v>
      </c>
      <c r="D478" t="s">
        <v>16400</v>
      </c>
      <c r="F478">
        <v>0</v>
      </c>
      <c r="G478">
        <v>0</v>
      </c>
      <c r="H478">
        <v>5130</v>
      </c>
      <c r="I478">
        <v>69540</v>
      </c>
      <c r="J478">
        <v>7.3770491803278701E-2</v>
      </c>
      <c r="K478">
        <v>-7.3770491803278701E-2</v>
      </c>
      <c r="L478">
        <v>-5130</v>
      </c>
      <c r="M478">
        <v>0</v>
      </c>
      <c r="N478">
        <v>0</v>
      </c>
      <c r="O478">
        <f>VLOOKUP(A478,Sheet1!$A$1:$B$600,2,FALSE)</f>
        <v>86675</v>
      </c>
      <c r="P478">
        <f>IF(G478&gt;0.5,2,IF(G478&gt;0.2,IF(F478/O478&gt;0.125,1,0),0))</f>
        <v>0</v>
      </c>
      <c r="Q478" t="str">
        <f>MID(B478,2,LEN(B478)-3)</f>
        <v>58</v>
      </c>
      <c r="R478" t="s">
        <v>8691</v>
      </c>
      <c r="S478" t="e">
        <f t="shared" si="7"/>
        <v>#DIV/0!</v>
      </c>
    </row>
    <row r="479" spans="1:19">
      <c r="A479" t="s">
        <v>3541</v>
      </c>
      <c r="B479" t="s">
        <v>16084</v>
      </c>
      <c r="C479" t="s">
        <v>43</v>
      </c>
      <c r="D479" t="s">
        <v>16400</v>
      </c>
      <c r="F479">
        <v>0</v>
      </c>
      <c r="G479">
        <v>0</v>
      </c>
      <c r="H479">
        <v>5235</v>
      </c>
      <c r="I479">
        <v>66275</v>
      </c>
      <c r="J479">
        <v>7.8989060731799302E-2</v>
      </c>
      <c r="K479">
        <v>-7.8989060731799302E-2</v>
      </c>
      <c r="L479">
        <v>-5235</v>
      </c>
      <c r="M479">
        <v>0</v>
      </c>
      <c r="N479">
        <v>0</v>
      </c>
      <c r="O479">
        <f>VLOOKUP(A479,Sheet1!$A$1:$B$600,2,FALSE)</f>
        <v>87326</v>
      </c>
      <c r="P479">
        <f>IF(G479&gt;0.5,2,IF(G479&gt;0.2,IF(F479/O479&gt;0.125,1,0),0))</f>
        <v>0</v>
      </c>
      <c r="Q479" t="str">
        <f>MID(B479,2,LEN(B479)-3)</f>
        <v>59</v>
      </c>
      <c r="R479" t="s">
        <v>8693</v>
      </c>
      <c r="S479" t="e">
        <f t="shared" si="7"/>
        <v>#DIV/0!</v>
      </c>
    </row>
    <row r="480" spans="1:19">
      <c r="A480" t="s">
        <v>3574</v>
      </c>
      <c r="B480" t="s">
        <v>16086</v>
      </c>
      <c r="C480" t="s">
        <v>43</v>
      </c>
      <c r="D480" t="s">
        <v>16400</v>
      </c>
      <c r="F480">
        <v>0</v>
      </c>
      <c r="G480">
        <v>0</v>
      </c>
      <c r="H480">
        <v>7977</v>
      </c>
      <c r="I480">
        <v>74531</v>
      </c>
      <c r="J480">
        <v>0.10702928982571</v>
      </c>
      <c r="K480">
        <v>-0.10702928982571</v>
      </c>
      <c r="L480">
        <v>-7977</v>
      </c>
      <c r="M480">
        <v>0</v>
      </c>
      <c r="N480">
        <v>0</v>
      </c>
      <c r="O480">
        <f>VLOOKUP(A480,Sheet1!$A$1:$B$600,2,FALSE)</f>
        <v>97182</v>
      </c>
      <c r="P480">
        <f>IF(G480&gt;0.5,2,IF(G480&gt;0.2,IF(F480/O480&gt;0.125,1,0),0))</f>
        <v>0</v>
      </c>
      <c r="Q480" t="str">
        <f>MID(B480,2,LEN(B480)-3)</f>
        <v>59</v>
      </c>
      <c r="R480" t="s">
        <v>8695</v>
      </c>
      <c r="S480" t="e">
        <f t="shared" si="7"/>
        <v>#DIV/0!</v>
      </c>
    </row>
    <row r="481" spans="1:19">
      <c r="A481" t="s">
        <v>3587</v>
      </c>
      <c r="B481" t="s">
        <v>16087</v>
      </c>
      <c r="C481" t="s">
        <v>43</v>
      </c>
      <c r="D481" t="s">
        <v>16400</v>
      </c>
      <c r="F481">
        <v>0</v>
      </c>
      <c r="G481">
        <v>0</v>
      </c>
      <c r="H481">
        <v>6570</v>
      </c>
      <c r="I481">
        <v>76774</v>
      </c>
      <c r="J481">
        <v>8.5575845989527694E-2</v>
      </c>
      <c r="K481">
        <v>-8.5575845989527694E-2</v>
      </c>
      <c r="L481">
        <v>-6570</v>
      </c>
      <c r="M481">
        <v>0</v>
      </c>
      <c r="N481">
        <v>0</v>
      </c>
      <c r="O481">
        <f>VLOOKUP(A481,Sheet1!$A$1:$B$600,2,FALSE)</f>
        <v>96489</v>
      </c>
      <c r="P481">
        <f>IF(G481&gt;0.5,2,IF(G481&gt;0.2,IF(F481/O481&gt;0.125,1,0),0))</f>
        <v>0</v>
      </c>
      <c r="Q481" t="str">
        <f>MID(B481,2,LEN(B481)-3)</f>
        <v>59</v>
      </c>
      <c r="R481" t="s">
        <v>8696</v>
      </c>
      <c r="S481" t="e">
        <f t="shared" si="7"/>
        <v>#DIV/0!</v>
      </c>
    </row>
    <row r="482" spans="1:19">
      <c r="A482" t="s">
        <v>3594</v>
      </c>
      <c r="B482" t="s">
        <v>16088</v>
      </c>
      <c r="C482" t="s">
        <v>43</v>
      </c>
      <c r="D482" t="s">
        <v>16400</v>
      </c>
      <c r="F482">
        <v>0</v>
      </c>
      <c r="G482">
        <v>0</v>
      </c>
      <c r="H482">
        <v>6758</v>
      </c>
      <c r="I482">
        <v>69795</v>
      </c>
      <c r="J482">
        <v>9.6826420230675503E-2</v>
      </c>
      <c r="K482">
        <v>-9.6826420230675503E-2</v>
      </c>
      <c r="L482">
        <v>-6758</v>
      </c>
      <c r="M482">
        <v>0</v>
      </c>
      <c r="N482">
        <v>0</v>
      </c>
      <c r="O482">
        <f>VLOOKUP(A482,Sheet1!$A$1:$B$600,2,FALSE)</f>
        <v>84774</v>
      </c>
      <c r="P482">
        <f>IF(G482&gt;0.5,2,IF(G482&gt;0.2,IF(F482/O482&gt;0.125,1,0),0))</f>
        <v>0</v>
      </c>
      <c r="Q482" t="str">
        <f>MID(B482,2,LEN(B482)-3)</f>
        <v>59</v>
      </c>
      <c r="R482" t="s">
        <v>8697</v>
      </c>
      <c r="S482" t="e">
        <f t="shared" si="7"/>
        <v>#DIV/0!</v>
      </c>
    </row>
    <row r="483" spans="1:19">
      <c r="A483" t="s">
        <v>3614</v>
      </c>
      <c r="B483" t="s">
        <v>16090</v>
      </c>
      <c r="C483" t="s">
        <v>43</v>
      </c>
      <c r="D483" t="s">
        <v>16400</v>
      </c>
      <c r="F483">
        <v>0</v>
      </c>
      <c r="G483">
        <v>0</v>
      </c>
      <c r="H483">
        <v>2721</v>
      </c>
      <c r="I483">
        <v>47973</v>
      </c>
      <c r="J483">
        <v>5.6719404665124103E-2</v>
      </c>
      <c r="K483">
        <v>-5.6719404665124103E-2</v>
      </c>
      <c r="L483">
        <v>-2721</v>
      </c>
      <c r="M483">
        <v>0</v>
      </c>
      <c r="N483">
        <v>0</v>
      </c>
      <c r="O483">
        <f>VLOOKUP(A483,Sheet1!$A$1:$B$600,2,FALSE)</f>
        <v>69045</v>
      </c>
      <c r="P483">
        <f>IF(G483&gt;0.5,2,IF(G483&gt;0.2,IF(F483/O483&gt;0.125,1,0),0))</f>
        <v>0</v>
      </c>
      <c r="Q483" t="str">
        <f>MID(B483,2,LEN(B483)-3)</f>
        <v>59</v>
      </c>
      <c r="R483" t="s">
        <v>8699</v>
      </c>
      <c r="S483" t="e">
        <f t="shared" si="7"/>
        <v>#DIV/0!</v>
      </c>
    </row>
    <row r="484" spans="1:19">
      <c r="A484" t="s">
        <v>3671</v>
      </c>
      <c r="B484" t="s">
        <v>16094</v>
      </c>
      <c r="C484" t="s">
        <v>43</v>
      </c>
      <c r="D484" t="s">
        <v>16400</v>
      </c>
      <c r="F484">
        <v>0</v>
      </c>
      <c r="G484">
        <v>0</v>
      </c>
      <c r="H484">
        <v>4690</v>
      </c>
      <c r="I484">
        <v>73783</v>
      </c>
      <c r="J484">
        <v>6.35647777943429E-2</v>
      </c>
      <c r="K484">
        <v>-6.35647777943429E-2</v>
      </c>
      <c r="L484">
        <v>-4690</v>
      </c>
      <c r="M484">
        <v>0</v>
      </c>
      <c r="N484">
        <v>0</v>
      </c>
      <c r="O484">
        <f>VLOOKUP(A484,Sheet1!$A$1:$B$600,2,FALSE)</f>
        <v>93685</v>
      </c>
      <c r="P484">
        <f>IF(G484&gt;0.5,2,IF(G484&gt;0.2,IF(F484/O484&gt;0.125,1,0),0))</f>
        <v>0</v>
      </c>
      <c r="Q484" t="str">
        <f>MID(B484,2,LEN(B484)-3)</f>
        <v>59</v>
      </c>
      <c r="R484" t="s">
        <v>8703</v>
      </c>
      <c r="S484" t="e">
        <f t="shared" si="7"/>
        <v>#DIV/0!</v>
      </c>
    </row>
    <row r="485" spans="1:19">
      <c r="A485" t="s">
        <v>3706</v>
      </c>
      <c r="B485" t="s">
        <v>16097</v>
      </c>
      <c r="C485" t="s">
        <v>43</v>
      </c>
      <c r="D485" t="s">
        <v>16400</v>
      </c>
      <c r="F485">
        <v>0</v>
      </c>
      <c r="G485">
        <v>0</v>
      </c>
      <c r="H485">
        <v>6552</v>
      </c>
      <c r="I485">
        <v>76482</v>
      </c>
      <c r="J485">
        <v>8.5667215815486003E-2</v>
      </c>
      <c r="K485">
        <v>-8.5667215815486003E-2</v>
      </c>
      <c r="L485">
        <v>-6552</v>
      </c>
      <c r="M485">
        <v>0</v>
      </c>
      <c r="N485">
        <v>0</v>
      </c>
      <c r="O485">
        <f>VLOOKUP(A485,Sheet1!$A$1:$B$600,2,FALSE)</f>
        <v>95223</v>
      </c>
      <c r="P485">
        <f>IF(G485&gt;0.5,2,IF(G485&gt;0.2,IF(F485/O485&gt;0.125,1,0),0))</f>
        <v>0</v>
      </c>
      <c r="Q485" t="str">
        <f>MID(B485,2,LEN(B485)-3)</f>
        <v>59</v>
      </c>
      <c r="R485" t="s">
        <v>8706</v>
      </c>
      <c r="S485" t="e">
        <f t="shared" si="7"/>
        <v>#DIV/0!</v>
      </c>
    </row>
    <row r="486" spans="1:19">
      <c r="A486" t="s">
        <v>3731</v>
      </c>
      <c r="B486" t="s">
        <v>16100</v>
      </c>
      <c r="C486" t="s">
        <v>43</v>
      </c>
      <c r="D486" t="s">
        <v>16400</v>
      </c>
      <c r="F486">
        <v>0</v>
      </c>
      <c r="G486">
        <v>0</v>
      </c>
      <c r="H486">
        <v>4718</v>
      </c>
      <c r="I486">
        <v>70980</v>
      </c>
      <c r="J486">
        <v>6.6469428007889506E-2</v>
      </c>
      <c r="K486">
        <v>-6.6469428007889506E-2</v>
      </c>
      <c r="L486">
        <v>-4718</v>
      </c>
      <c r="M486">
        <v>0</v>
      </c>
      <c r="N486">
        <v>0</v>
      </c>
      <c r="O486">
        <f>VLOOKUP(A486,Sheet1!$A$1:$B$600,2,FALSE)</f>
        <v>92022</v>
      </c>
      <c r="P486">
        <f>IF(G486&gt;0.5,2,IF(G486&gt;0.2,IF(F486/O486&gt;0.125,1,0),0))</f>
        <v>0</v>
      </c>
      <c r="Q486" t="str">
        <f>MID(B486,2,LEN(B486)-3)</f>
        <v>59</v>
      </c>
      <c r="R486" t="s">
        <v>8709</v>
      </c>
      <c r="S486" t="e">
        <f t="shared" si="7"/>
        <v>#DIV/0!</v>
      </c>
    </row>
    <row r="487" spans="1:19">
      <c r="A487" t="s">
        <v>3749</v>
      </c>
      <c r="B487" t="s">
        <v>16102</v>
      </c>
      <c r="C487" t="s">
        <v>43</v>
      </c>
      <c r="D487" t="s">
        <v>16400</v>
      </c>
      <c r="F487">
        <v>0</v>
      </c>
      <c r="G487">
        <v>0</v>
      </c>
      <c r="H487">
        <v>3383</v>
      </c>
      <c r="I487">
        <v>59397</v>
      </c>
      <c r="J487">
        <v>5.6955738505311701E-2</v>
      </c>
      <c r="K487">
        <v>-5.6955738505311701E-2</v>
      </c>
      <c r="L487">
        <v>-3383</v>
      </c>
      <c r="M487">
        <v>0</v>
      </c>
      <c r="N487">
        <v>0</v>
      </c>
      <c r="O487">
        <f>VLOOKUP(A487,Sheet1!$A$1:$B$600,2,FALSE)</f>
        <v>80858</v>
      </c>
      <c r="P487">
        <f>IF(G487&gt;0.5,2,IF(G487&gt;0.2,IF(F487/O487&gt;0.125,1,0),0))</f>
        <v>0</v>
      </c>
      <c r="Q487" t="str">
        <f>MID(B487,2,LEN(B487)-3)</f>
        <v>59</v>
      </c>
      <c r="R487" t="s">
        <v>8711</v>
      </c>
      <c r="S487" t="e">
        <f t="shared" si="7"/>
        <v>#DIV/0!</v>
      </c>
    </row>
    <row r="488" spans="1:19">
      <c r="A488" t="s">
        <v>3756</v>
      </c>
      <c r="B488" t="s">
        <v>16103</v>
      </c>
      <c r="C488" t="s">
        <v>43</v>
      </c>
      <c r="D488" t="s">
        <v>16400</v>
      </c>
      <c r="F488">
        <v>0</v>
      </c>
      <c r="G488">
        <v>0</v>
      </c>
      <c r="H488">
        <v>4515</v>
      </c>
      <c r="I488">
        <v>61160</v>
      </c>
      <c r="J488">
        <v>7.3822759973839094E-2</v>
      </c>
      <c r="K488">
        <v>-7.3822759973839094E-2</v>
      </c>
      <c r="L488">
        <v>-4515</v>
      </c>
      <c r="M488">
        <v>0</v>
      </c>
      <c r="N488">
        <v>0</v>
      </c>
      <c r="O488">
        <f>VLOOKUP(A488,Sheet1!$A$1:$B$600,2,FALSE)</f>
        <v>81075</v>
      </c>
      <c r="P488">
        <f>IF(G488&gt;0.5,2,IF(G488&gt;0.2,IF(F488/O488&gt;0.125,1,0),0))</f>
        <v>0</v>
      </c>
      <c r="Q488" t="str">
        <f>MID(B488,2,LEN(B488)-3)</f>
        <v>59</v>
      </c>
      <c r="R488" t="s">
        <v>8712</v>
      </c>
      <c r="S488" t="e">
        <f t="shared" si="7"/>
        <v>#DIV/0!</v>
      </c>
    </row>
    <row r="489" spans="1:19">
      <c r="A489" t="s">
        <v>3764</v>
      </c>
      <c r="B489" t="s">
        <v>16104</v>
      </c>
      <c r="C489" t="s">
        <v>43</v>
      </c>
      <c r="D489" t="s">
        <v>16400</v>
      </c>
      <c r="F489">
        <v>0</v>
      </c>
      <c r="G489">
        <v>0</v>
      </c>
      <c r="H489">
        <v>4589</v>
      </c>
      <c r="I489">
        <v>64604</v>
      </c>
      <c r="J489">
        <v>7.1032753389883005E-2</v>
      </c>
      <c r="K489">
        <v>-7.1032753389883005E-2</v>
      </c>
      <c r="L489">
        <v>-4589</v>
      </c>
      <c r="M489">
        <v>0</v>
      </c>
      <c r="N489">
        <v>0</v>
      </c>
      <c r="O489">
        <f>VLOOKUP(A489,Sheet1!$A$1:$B$600,2,FALSE)</f>
        <v>80777</v>
      </c>
      <c r="P489">
        <f>IF(G489&gt;0.5,2,IF(G489&gt;0.2,IF(F489/O489&gt;0.125,1,0),0))</f>
        <v>0</v>
      </c>
      <c r="Q489" t="str">
        <f>MID(B489,2,LEN(B489)-3)</f>
        <v>60</v>
      </c>
      <c r="R489" t="s">
        <v>8713</v>
      </c>
      <c r="S489" t="e">
        <f t="shared" si="7"/>
        <v>#DIV/0!</v>
      </c>
    </row>
    <row r="490" spans="1:19">
      <c r="A490" t="s">
        <v>3840</v>
      </c>
      <c r="B490" t="s">
        <v>16111</v>
      </c>
      <c r="C490" t="s">
        <v>43</v>
      </c>
      <c r="D490" t="s">
        <v>16400</v>
      </c>
      <c r="F490">
        <v>0</v>
      </c>
      <c r="G490">
        <v>0</v>
      </c>
      <c r="H490">
        <v>6714</v>
      </c>
      <c r="I490">
        <v>57818</v>
      </c>
      <c r="J490">
        <v>0.11612300667612201</v>
      </c>
      <c r="K490">
        <v>-0.11612300667612201</v>
      </c>
      <c r="L490">
        <v>-6714</v>
      </c>
      <c r="M490">
        <v>0</v>
      </c>
      <c r="N490">
        <v>0</v>
      </c>
      <c r="O490">
        <f>VLOOKUP(A490,Sheet1!$A$1:$B$600,2,FALSE)</f>
        <v>71232</v>
      </c>
      <c r="P490">
        <f>IF(G490&gt;0.5,2,IF(G490&gt;0.2,IF(F490/O490&gt;0.125,1,0),0))</f>
        <v>0</v>
      </c>
      <c r="Q490" t="str">
        <f>MID(B490,2,LEN(B490)-3)</f>
        <v>61</v>
      </c>
      <c r="R490" t="s">
        <v>8720</v>
      </c>
      <c r="S490" t="e">
        <f t="shared" si="7"/>
        <v>#DIV/0!</v>
      </c>
    </row>
    <row r="491" spans="1:19">
      <c r="A491" t="s">
        <v>3850</v>
      </c>
      <c r="B491" t="s">
        <v>16112</v>
      </c>
      <c r="C491" t="s">
        <v>43</v>
      </c>
      <c r="D491" t="s">
        <v>16400</v>
      </c>
      <c r="F491">
        <v>0</v>
      </c>
      <c r="G491">
        <v>0</v>
      </c>
      <c r="H491">
        <v>5356</v>
      </c>
      <c r="I491">
        <v>56125</v>
      </c>
      <c r="J491">
        <v>9.54298440979955E-2</v>
      </c>
      <c r="K491">
        <v>-9.54298440979955E-2</v>
      </c>
      <c r="L491">
        <v>-5356</v>
      </c>
      <c r="M491">
        <v>0</v>
      </c>
      <c r="N491">
        <v>0</v>
      </c>
      <c r="O491">
        <f>VLOOKUP(A491,Sheet1!$A$1:$B$600,2,FALSE)</f>
        <v>68826</v>
      </c>
      <c r="P491">
        <f>IF(G491&gt;0.5,2,IF(G491&gt;0.2,IF(F491/O491&gt;0.125,1,0),0))</f>
        <v>0</v>
      </c>
      <c r="Q491" t="str">
        <f>MID(B491,2,LEN(B491)-3)</f>
        <v>61</v>
      </c>
      <c r="R491" t="s">
        <v>8721</v>
      </c>
      <c r="S491" t="e">
        <f t="shared" si="7"/>
        <v>#DIV/0!</v>
      </c>
    </row>
    <row r="492" spans="1:19">
      <c r="A492" t="s">
        <v>3879</v>
      </c>
      <c r="B492" t="s">
        <v>16115</v>
      </c>
      <c r="C492" t="s">
        <v>43</v>
      </c>
      <c r="D492" t="s">
        <v>16400</v>
      </c>
      <c r="F492">
        <v>0</v>
      </c>
      <c r="G492">
        <v>0</v>
      </c>
      <c r="H492">
        <v>6356</v>
      </c>
      <c r="I492">
        <v>68196</v>
      </c>
      <c r="J492">
        <v>9.3201947328289098E-2</v>
      </c>
      <c r="K492">
        <v>-9.3201947328289098E-2</v>
      </c>
      <c r="L492">
        <v>-6356</v>
      </c>
      <c r="M492">
        <v>0</v>
      </c>
      <c r="N492">
        <v>0</v>
      </c>
      <c r="O492">
        <f>VLOOKUP(A492,Sheet1!$A$1:$B$600,2,FALSE)</f>
        <v>84287</v>
      </c>
      <c r="P492">
        <f>IF(G492&gt;0.5,2,IF(G492&gt;0.2,IF(F492/O492&gt;0.125,1,0),0))</f>
        <v>0</v>
      </c>
      <c r="Q492" t="str">
        <f>MID(B492,2,LEN(B492)-3)</f>
        <v>62</v>
      </c>
      <c r="R492" t="s">
        <v>8724</v>
      </c>
      <c r="S492" t="e">
        <f t="shared" si="7"/>
        <v>#DIV/0!</v>
      </c>
    </row>
    <row r="493" spans="1:19">
      <c r="A493" t="s">
        <v>3893</v>
      </c>
      <c r="B493" t="s">
        <v>16116</v>
      </c>
      <c r="C493" t="s">
        <v>43</v>
      </c>
      <c r="D493" t="s">
        <v>16400</v>
      </c>
      <c r="F493">
        <v>0</v>
      </c>
      <c r="G493">
        <v>0</v>
      </c>
      <c r="H493">
        <v>2559</v>
      </c>
      <c r="I493">
        <v>64369</v>
      </c>
      <c r="J493">
        <v>3.9755161646133998E-2</v>
      </c>
      <c r="K493">
        <v>-3.9755161646133998E-2</v>
      </c>
      <c r="L493">
        <v>-2559</v>
      </c>
      <c r="M493">
        <v>0</v>
      </c>
      <c r="N493">
        <v>0</v>
      </c>
      <c r="O493">
        <f>VLOOKUP(A493,Sheet1!$A$1:$B$600,2,FALSE)</f>
        <v>87348</v>
      </c>
      <c r="P493">
        <f>IF(G493&gt;0.5,2,IF(G493&gt;0.2,IF(F493/O493&gt;0.125,1,0),0))</f>
        <v>0</v>
      </c>
      <c r="Q493" t="str">
        <f>MID(B493,2,LEN(B493)-3)</f>
        <v>62</v>
      </c>
      <c r="R493" t="s">
        <v>8725</v>
      </c>
      <c r="S493" t="e">
        <f t="shared" si="7"/>
        <v>#DIV/0!</v>
      </c>
    </row>
    <row r="494" spans="1:19">
      <c r="A494" t="s">
        <v>3906</v>
      </c>
      <c r="B494" t="s">
        <v>16117</v>
      </c>
      <c r="C494" t="s">
        <v>43</v>
      </c>
      <c r="D494" t="s">
        <v>16400</v>
      </c>
      <c r="F494">
        <v>0</v>
      </c>
      <c r="G494">
        <v>0</v>
      </c>
      <c r="H494">
        <v>5158</v>
      </c>
      <c r="I494">
        <v>70705</v>
      </c>
      <c r="J494">
        <v>7.2950993564811495E-2</v>
      </c>
      <c r="K494">
        <v>-7.2950993564811495E-2</v>
      </c>
      <c r="L494">
        <v>-5158</v>
      </c>
      <c r="M494">
        <v>0</v>
      </c>
      <c r="N494">
        <v>0</v>
      </c>
      <c r="O494">
        <f>VLOOKUP(A494,Sheet1!$A$1:$B$600,2,FALSE)</f>
        <v>87379</v>
      </c>
      <c r="P494">
        <f>IF(G494&gt;0.5,2,IF(G494&gt;0.2,IF(F494/O494&gt;0.125,1,0),0))</f>
        <v>0</v>
      </c>
      <c r="Q494" t="str">
        <f>MID(B494,2,LEN(B494)-3)</f>
        <v>62</v>
      </c>
      <c r="R494" t="s">
        <v>8726</v>
      </c>
      <c r="S494" t="e">
        <f t="shared" si="7"/>
        <v>#DIV/0!</v>
      </c>
    </row>
    <row r="495" spans="1:19">
      <c r="A495" t="s">
        <v>3916</v>
      </c>
      <c r="B495" t="s">
        <v>16118</v>
      </c>
      <c r="C495" t="s">
        <v>43</v>
      </c>
      <c r="D495" t="s">
        <v>16400</v>
      </c>
      <c r="F495">
        <v>0</v>
      </c>
      <c r="G495">
        <v>0</v>
      </c>
      <c r="H495">
        <v>4390</v>
      </c>
      <c r="I495">
        <v>69786</v>
      </c>
      <c r="J495">
        <v>6.2906600177686095E-2</v>
      </c>
      <c r="K495">
        <v>-6.2906600177686095E-2</v>
      </c>
      <c r="L495">
        <v>-4390</v>
      </c>
      <c r="M495">
        <v>0</v>
      </c>
      <c r="N495">
        <v>0</v>
      </c>
      <c r="O495">
        <f>VLOOKUP(A495,Sheet1!$A$1:$B$600,2,FALSE)</f>
        <v>89827</v>
      </c>
      <c r="P495">
        <f>IF(G495&gt;0.5,2,IF(G495&gt;0.2,IF(F495/O495&gt;0.125,1,0),0))</f>
        <v>0</v>
      </c>
      <c r="Q495" t="str">
        <f>MID(B495,2,LEN(B495)-3)</f>
        <v>62</v>
      </c>
      <c r="R495" t="s">
        <v>8727</v>
      </c>
      <c r="S495" t="e">
        <f t="shared" si="7"/>
        <v>#DIV/0!</v>
      </c>
    </row>
    <row r="496" spans="1:19">
      <c r="A496" t="s">
        <v>3938</v>
      </c>
      <c r="B496" t="s">
        <v>16120</v>
      </c>
      <c r="C496" t="s">
        <v>43</v>
      </c>
      <c r="D496" t="s">
        <v>16400</v>
      </c>
      <c r="F496">
        <v>0</v>
      </c>
      <c r="G496">
        <v>0</v>
      </c>
      <c r="H496">
        <v>4283</v>
      </c>
      <c r="I496">
        <v>69894</v>
      </c>
      <c r="J496">
        <v>6.1278507454144801E-2</v>
      </c>
      <c r="K496">
        <v>-6.1278507454144801E-2</v>
      </c>
      <c r="L496">
        <v>-4283</v>
      </c>
      <c r="M496">
        <v>0</v>
      </c>
      <c r="N496">
        <v>0</v>
      </c>
      <c r="O496">
        <f>VLOOKUP(A496,Sheet1!$A$1:$B$600,2,FALSE)</f>
        <v>92413</v>
      </c>
      <c r="P496">
        <f>IF(G496&gt;0.5,2,IF(G496&gt;0.2,IF(F496/O496&gt;0.125,1,0),0))</f>
        <v>0</v>
      </c>
      <c r="Q496" t="str">
        <f>MID(B496,2,LEN(B496)-3)</f>
        <v>62</v>
      </c>
      <c r="R496" t="s">
        <v>8729</v>
      </c>
      <c r="S496" t="e">
        <f t="shared" si="7"/>
        <v>#DIV/0!</v>
      </c>
    </row>
    <row r="497" spans="1:19">
      <c r="A497" t="s">
        <v>3955</v>
      </c>
      <c r="B497" t="s">
        <v>16122</v>
      </c>
      <c r="C497" t="s">
        <v>43</v>
      </c>
      <c r="D497" t="s">
        <v>16400</v>
      </c>
      <c r="F497">
        <v>0</v>
      </c>
      <c r="G497">
        <v>0</v>
      </c>
      <c r="H497">
        <v>4792</v>
      </c>
      <c r="I497">
        <v>62502</v>
      </c>
      <c r="J497">
        <v>7.6669546574509598E-2</v>
      </c>
      <c r="K497">
        <v>-7.6669546574509598E-2</v>
      </c>
      <c r="L497">
        <v>-4792</v>
      </c>
      <c r="M497">
        <v>0</v>
      </c>
      <c r="N497">
        <v>0</v>
      </c>
      <c r="O497">
        <f>VLOOKUP(A497,Sheet1!$A$1:$B$600,2,FALSE)</f>
        <v>79278</v>
      </c>
      <c r="P497">
        <f>IF(G497&gt;0.5,2,IF(G497&gt;0.2,IF(F497/O497&gt;0.125,1,0),0))</f>
        <v>0</v>
      </c>
      <c r="Q497" t="str">
        <f>MID(B497,2,LEN(B497)-3)</f>
        <v>62</v>
      </c>
      <c r="R497" t="s">
        <v>8731</v>
      </c>
      <c r="S497" t="e">
        <f t="shared" si="7"/>
        <v>#DIV/0!</v>
      </c>
    </row>
    <row r="498" spans="1:19">
      <c r="A498" t="s">
        <v>4193</v>
      </c>
      <c r="B498" t="s">
        <v>16141</v>
      </c>
      <c r="C498" t="s">
        <v>43</v>
      </c>
      <c r="D498" t="s">
        <v>16400</v>
      </c>
      <c r="F498">
        <v>0</v>
      </c>
      <c r="G498">
        <v>0</v>
      </c>
      <c r="H498">
        <v>4203</v>
      </c>
      <c r="I498">
        <v>63866</v>
      </c>
      <c r="J498">
        <v>6.5809663983966399E-2</v>
      </c>
      <c r="K498">
        <v>-6.5809663983966399E-2</v>
      </c>
      <c r="L498">
        <v>-4203</v>
      </c>
      <c r="M498">
        <v>0</v>
      </c>
      <c r="N498">
        <v>0</v>
      </c>
      <c r="O498">
        <f>VLOOKUP(A498,Sheet1!$A$1:$B$600,2,FALSE)</f>
        <v>80130</v>
      </c>
      <c r="P498">
        <f>IF(G498&gt;0.5,2,IF(G498&gt;0.2,IF(F498/O498&gt;0.125,1,0),0))</f>
        <v>0</v>
      </c>
      <c r="Q498" t="str">
        <f>MID(B498,2,LEN(B498)-3)</f>
        <v>66</v>
      </c>
      <c r="R498" t="s">
        <v>8750</v>
      </c>
      <c r="S498" t="e">
        <f t="shared" si="7"/>
        <v>#DIV/0!</v>
      </c>
    </row>
    <row r="499" spans="1:19">
      <c r="A499" t="s">
        <v>4205</v>
      </c>
      <c r="B499" t="s">
        <v>16142</v>
      </c>
      <c r="C499" t="s">
        <v>43</v>
      </c>
      <c r="D499" t="s">
        <v>16400</v>
      </c>
      <c r="F499">
        <v>0</v>
      </c>
      <c r="G499">
        <v>0</v>
      </c>
      <c r="H499">
        <v>4655</v>
      </c>
      <c r="I499">
        <v>74679</v>
      </c>
      <c r="J499">
        <v>6.2333453849140998E-2</v>
      </c>
      <c r="K499">
        <v>-6.2333453849140998E-2</v>
      </c>
      <c r="L499">
        <v>-4655</v>
      </c>
      <c r="M499">
        <v>0</v>
      </c>
      <c r="N499">
        <v>0</v>
      </c>
      <c r="O499">
        <f>VLOOKUP(A499,Sheet1!$A$1:$B$600,2,FALSE)</f>
        <v>92344</v>
      </c>
      <c r="P499">
        <f>IF(G499&gt;0.5,2,IF(G499&gt;0.2,IF(F499/O499&gt;0.125,1,0),0))</f>
        <v>0</v>
      </c>
      <c r="Q499" t="str">
        <f>MID(B499,2,LEN(B499)-3)</f>
        <v>66</v>
      </c>
      <c r="R499" t="s">
        <v>8751</v>
      </c>
      <c r="S499" t="e">
        <f t="shared" si="7"/>
        <v>#DIV/0!</v>
      </c>
    </row>
    <row r="500" spans="1:19">
      <c r="A500" t="s">
        <v>4287</v>
      </c>
      <c r="B500" t="s">
        <v>16150</v>
      </c>
      <c r="C500" t="s">
        <v>43</v>
      </c>
      <c r="D500" t="s">
        <v>16400</v>
      </c>
      <c r="F500">
        <v>0</v>
      </c>
      <c r="G500">
        <v>0</v>
      </c>
      <c r="H500">
        <v>8509</v>
      </c>
      <c r="I500">
        <v>72326</v>
      </c>
      <c r="J500">
        <v>0.11764787213450199</v>
      </c>
      <c r="K500">
        <v>-0.11764787213450199</v>
      </c>
      <c r="L500">
        <v>-8509</v>
      </c>
      <c r="M500">
        <v>0</v>
      </c>
      <c r="N500">
        <v>0</v>
      </c>
      <c r="O500">
        <f>VLOOKUP(A500,Sheet1!$A$1:$B$600,2,FALSE)</f>
        <v>92744</v>
      </c>
      <c r="P500">
        <f>IF(G500&gt;0.5,2,IF(G500&gt;0.2,IF(F500/O500&gt;0.125,1,0),0))</f>
        <v>0</v>
      </c>
      <c r="Q500" t="str">
        <f>MID(B500,2,LEN(B500)-3)</f>
        <v>67</v>
      </c>
      <c r="R500" t="s">
        <v>8759</v>
      </c>
      <c r="S500" t="e">
        <f t="shared" si="7"/>
        <v>#DIV/0!</v>
      </c>
    </row>
    <row r="501" spans="1:19">
      <c r="A501" t="s">
        <v>4298</v>
      </c>
      <c r="B501" t="s">
        <v>16151</v>
      </c>
      <c r="C501" t="s">
        <v>43</v>
      </c>
      <c r="D501" t="s">
        <v>16400</v>
      </c>
      <c r="F501">
        <v>0</v>
      </c>
      <c r="G501">
        <v>0</v>
      </c>
      <c r="H501">
        <v>8409</v>
      </c>
      <c r="I501">
        <v>69833</v>
      </c>
      <c r="J501">
        <v>0.12041584924033</v>
      </c>
      <c r="K501">
        <v>-0.12041584924033</v>
      </c>
      <c r="L501">
        <v>-8409</v>
      </c>
      <c r="M501">
        <v>0</v>
      </c>
      <c r="N501">
        <v>0</v>
      </c>
      <c r="O501">
        <f>VLOOKUP(A501,Sheet1!$A$1:$B$600,2,FALSE)</f>
        <v>88326</v>
      </c>
      <c r="P501">
        <f>IF(G501&gt;0.5,2,IF(G501&gt;0.2,IF(F501/O501&gt;0.125,1,0),0))</f>
        <v>0</v>
      </c>
      <c r="Q501" t="str">
        <f>MID(B501,2,LEN(B501)-3)</f>
        <v>67</v>
      </c>
      <c r="R501" t="s">
        <v>8760</v>
      </c>
      <c r="S501" t="e">
        <f t="shared" si="7"/>
        <v>#DIV/0!</v>
      </c>
    </row>
    <row r="502" spans="1:19">
      <c r="A502" t="s">
        <v>4322</v>
      </c>
      <c r="B502" t="s">
        <v>16153</v>
      </c>
      <c r="C502" t="s">
        <v>43</v>
      </c>
      <c r="D502" t="s">
        <v>16400</v>
      </c>
      <c r="F502">
        <v>0</v>
      </c>
      <c r="G502">
        <v>0</v>
      </c>
      <c r="H502">
        <v>8969</v>
      </c>
      <c r="I502">
        <v>72857</v>
      </c>
      <c r="J502">
        <v>0.123104162949339</v>
      </c>
      <c r="K502">
        <v>-0.123104162949339</v>
      </c>
      <c r="L502">
        <v>-8969</v>
      </c>
      <c r="M502">
        <v>0</v>
      </c>
      <c r="N502">
        <v>0</v>
      </c>
      <c r="O502">
        <f>VLOOKUP(A502,Sheet1!$A$1:$B$600,2,FALSE)</f>
        <v>91139</v>
      </c>
      <c r="P502">
        <f>IF(G502&gt;0.5,2,IF(G502&gt;0.2,IF(F502/O502&gt;0.125,1,0),0))</f>
        <v>0</v>
      </c>
      <c r="Q502" t="str">
        <f>MID(B502,2,LEN(B502)-3)</f>
        <v>68</v>
      </c>
      <c r="R502" t="s">
        <v>8762</v>
      </c>
      <c r="S502" t="e">
        <f t="shared" si="7"/>
        <v>#DIV/0!</v>
      </c>
    </row>
    <row r="503" spans="1:19">
      <c r="A503" t="s">
        <v>4339</v>
      </c>
      <c r="B503" t="s">
        <v>16155</v>
      </c>
      <c r="C503" t="s">
        <v>43</v>
      </c>
      <c r="D503" t="s">
        <v>16400</v>
      </c>
      <c r="F503">
        <v>0</v>
      </c>
      <c r="G503">
        <v>0</v>
      </c>
      <c r="H503">
        <v>8756</v>
      </c>
      <c r="I503">
        <v>79473</v>
      </c>
      <c r="J503">
        <v>0.11017578297031699</v>
      </c>
      <c r="K503">
        <v>-0.11017578297031699</v>
      </c>
      <c r="L503">
        <v>-8756</v>
      </c>
      <c r="M503">
        <v>0</v>
      </c>
      <c r="N503">
        <v>0</v>
      </c>
      <c r="O503">
        <f>VLOOKUP(A503,Sheet1!$A$1:$B$600,2,FALSE)</f>
        <v>99291</v>
      </c>
      <c r="P503">
        <f>IF(G503&gt;0.5,2,IF(G503&gt;0.2,IF(F503/O503&gt;0.125,1,0),0))</f>
        <v>0</v>
      </c>
      <c r="Q503" t="str">
        <f>MID(B503,2,LEN(B503)-3)</f>
        <v>68</v>
      </c>
      <c r="R503" t="s">
        <v>8764</v>
      </c>
      <c r="S503" t="e">
        <f t="shared" si="7"/>
        <v>#DIV/0!</v>
      </c>
    </row>
    <row r="504" spans="1:19">
      <c r="A504" t="s">
        <v>4388</v>
      </c>
      <c r="B504" t="s">
        <v>16159</v>
      </c>
      <c r="C504" t="s">
        <v>43</v>
      </c>
      <c r="D504" t="s">
        <v>16400</v>
      </c>
      <c r="F504">
        <v>0</v>
      </c>
      <c r="G504">
        <v>0</v>
      </c>
      <c r="H504">
        <v>5831</v>
      </c>
      <c r="I504">
        <v>58986</v>
      </c>
      <c r="J504">
        <v>9.8853965347709599E-2</v>
      </c>
      <c r="K504">
        <v>-9.8853965347709599E-2</v>
      </c>
      <c r="L504">
        <v>-5831</v>
      </c>
      <c r="M504">
        <v>0</v>
      </c>
      <c r="N504">
        <v>0</v>
      </c>
      <c r="O504">
        <f>VLOOKUP(A504,Sheet1!$A$1:$B$600,2,FALSE)</f>
        <v>74893</v>
      </c>
      <c r="P504">
        <f>IF(G504&gt;0.5,2,IF(G504&gt;0.2,IF(F504/O504&gt;0.125,1,0),0))</f>
        <v>0</v>
      </c>
      <c r="Q504" t="str">
        <f>MID(B504,2,LEN(B504)-3)</f>
        <v>69</v>
      </c>
      <c r="R504" t="s">
        <v>8768</v>
      </c>
      <c r="S504" t="e">
        <f t="shared" si="7"/>
        <v>#DIV/0!</v>
      </c>
    </row>
    <row r="505" spans="1:19">
      <c r="A505" t="s">
        <v>4460</v>
      </c>
      <c r="B505" t="s">
        <v>16163</v>
      </c>
      <c r="C505" t="s">
        <v>43</v>
      </c>
      <c r="D505" t="s">
        <v>16400</v>
      </c>
      <c r="F505">
        <v>0</v>
      </c>
      <c r="G505">
        <v>0</v>
      </c>
      <c r="H505">
        <v>5653</v>
      </c>
      <c r="I505">
        <v>61208</v>
      </c>
      <c r="J505">
        <v>9.2357208208077399E-2</v>
      </c>
      <c r="K505">
        <v>-9.2357208208077399E-2</v>
      </c>
      <c r="L505">
        <v>-5653</v>
      </c>
      <c r="M505">
        <v>0</v>
      </c>
      <c r="N505">
        <v>0</v>
      </c>
      <c r="O505">
        <f>VLOOKUP(A505,Sheet1!$A$1:$B$600,2,FALSE)</f>
        <v>78362</v>
      </c>
      <c r="P505">
        <f>IF(G505&gt;0.5,2,IF(G505&gt;0.2,IF(F505/O505&gt;0.125,1,0),0))</f>
        <v>0</v>
      </c>
      <c r="Q505" t="str">
        <f>MID(B505,2,LEN(B505)-3)</f>
        <v>69</v>
      </c>
      <c r="R505" t="s">
        <v>8772</v>
      </c>
      <c r="S505" t="e">
        <f t="shared" si="7"/>
        <v>#DIV/0!</v>
      </c>
    </row>
    <row r="506" spans="1:19">
      <c r="A506" t="s">
        <v>4501</v>
      </c>
      <c r="B506" t="s">
        <v>16166</v>
      </c>
      <c r="C506" t="s">
        <v>43</v>
      </c>
      <c r="D506" t="s">
        <v>16400</v>
      </c>
      <c r="F506">
        <v>0</v>
      </c>
      <c r="G506">
        <v>0</v>
      </c>
      <c r="H506">
        <v>7475</v>
      </c>
      <c r="I506">
        <v>69937</v>
      </c>
      <c r="J506">
        <v>0.106881908002917</v>
      </c>
      <c r="K506">
        <v>-0.106881908002917</v>
      </c>
      <c r="L506">
        <v>-7475</v>
      </c>
      <c r="M506">
        <v>0</v>
      </c>
      <c r="N506">
        <v>0</v>
      </c>
      <c r="O506">
        <f>VLOOKUP(A506,Sheet1!$A$1:$B$600,2,FALSE)</f>
        <v>85945</v>
      </c>
      <c r="P506">
        <f>IF(G506&gt;0.5,2,IF(G506&gt;0.2,IF(F506/O506&gt;0.125,1,0),0))</f>
        <v>0</v>
      </c>
      <c r="Q506" t="str">
        <f>MID(B506,2,LEN(B506)-3)</f>
        <v>69</v>
      </c>
      <c r="R506" t="s">
        <v>8775</v>
      </c>
      <c r="S506" t="e">
        <f t="shared" si="7"/>
        <v>#DIV/0!</v>
      </c>
    </row>
    <row r="507" spans="1:19">
      <c r="A507" t="s">
        <v>4523</v>
      </c>
      <c r="B507" t="s">
        <v>16168</v>
      </c>
      <c r="C507" t="s">
        <v>43</v>
      </c>
      <c r="D507" t="s">
        <v>16400</v>
      </c>
      <c r="F507">
        <v>0</v>
      </c>
      <c r="G507">
        <v>0</v>
      </c>
      <c r="H507">
        <v>6936</v>
      </c>
      <c r="I507">
        <v>70724</v>
      </c>
      <c r="J507">
        <v>9.8071376053390599E-2</v>
      </c>
      <c r="K507">
        <v>-9.8071376053390599E-2</v>
      </c>
      <c r="L507">
        <v>-6936</v>
      </c>
      <c r="M507">
        <v>0</v>
      </c>
      <c r="N507">
        <v>0</v>
      </c>
      <c r="O507">
        <f>VLOOKUP(A507,Sheet1!$A$1:$B$600,2,FALSE)</f>
        <v>85531</v>
      </c>
      <c r="P507">
        <f>IF(G507&gt;0.5,2,IF(G507&gt;0.2,IF(F507/O507&gt;0.125,1,0),0))</f>
        <v>0</v>
      </c>
      <c r="Q507" t="str">
        <f>MID(B507,2,LEN(B507)-3)</f>
        <v>69</v>
      </c>
      <c r="R507" t="s">
        <v>8777</v>
      </c>
      <c r="S507" t="e">
        <f t="shared" si="7"/>
        <v>#DIV/0!</v>
      </c>
    </row>
    <row r="508" spans="1:19">
      <c r="A508" t="s">
        <v>4543</v>
      </c>
      <c r="B508" t="s">
        <v>16170</v>
      </c>
      <c r="C508" t="s">
        <v>43</v>
      </c>
      <c r="D508" t="s">
        <v>16400</v>
      </c>
      <c r="F508">
        <v>0</v>
      </c>
      <c r="G508">
        <v>0</v>
      </c>
      <c r="H508">
        <v>5820</v>
      </c>
      <c r="I508">
        <v>63917</v>
      </c>
      <c r="J508">
        <v>9.1055587715318298E-2</v>
      </c>
      <c r="K508">
        <v>-9.1055587715318298E-2</v>
      </c>
      <c r="L508">
        <v>-5820</v>
      </c>
      <c r="M508">
        <v>0</v>
      </c>
      <c r="N508">
        <v>0</v>
      </c>
      <c r="O508">
        <f>VLOOKUP(A508,Sheet1!$A$1:$B$600,2,FALSE)</f>
        <v>79506</v>
      </c>
      <c r="P508">
        <f>IF(G508&gt;0.5,2,IF(G508&gt;0.2,IF(F508/O508&gt;0.125,1,0),0))</f>
        <v>0</v>
      </c>
      <c r="Q508" t="str">
        <f>MID(B508,2,LEN(B508)-3)</f>
        <v>69</v>
      </c>
      <c r="R508" t="s">
        <v>8779</v>
      </c>
      <c r="S508" t="e">
        <f t="shared" si="7"/>
        <v>#DIV/0!</v>
      </c>
    </row>
    <row r="509" spans="1:19">
      <c r="A509" t="s">
        <v>4592</v>
      </c>
      <c r="B509" t="s">
        <v>16175</v>
      </c>
      <c r="C509" t="s">
        <v>43</v>
      </c>
      <c r="D509" t="s">
        <v>16400</v>
      </c>
      <c r="F509">
        <v>0</v>
      </c>
      <c r="G509">
        <v>0</v>
      </c>
      <c r="H509">
        <v>6451</v>
      </c>
      <c r="I509">
        <v>64945</v>
      </c>
      <c r="J509">
        <v>9.9330202479020704E-2</v>
      </c>
      <c r="K509">
        <v>-9.9330202479020704E-2</v>
      </c>
      <c r="L509">
        <v>-6451</v>
      </c>
      <c r="M509">
        <v>0</v>
      </c>
      <c r="N509">
        <v>0</v>
      </c>
      <c r="O509">
        <f>VLOOKUP(A509,Sheet1!$A$1:$B$600,2,FALSE)</f>
        <v>81300</v>
      </c>
      <c r="P509">
        <f>IF(G509&gt;0.5,2,IF(G509&gt;0.2,IF(F509/O509&gt;0.125,1,0),0))</f>
        <v>0</v>
      </c>
      <c r="Q509" t="str">
        <f>MID(B509,2,LEN(B509)-3)</f>
        <v>71</v>
      </c>
      <c r="R509" t="s">
        <v>8784</v>
      </c>
      <c r="S509" t="e">
        <f t="shared" si="7"/>
        <v>#DIV/0!</v>
      </c>
    </row>
    <row r="510" spans="1:19">
      <c r="A510" t="s">
        <v>4600</v>
      </c>
      <c r="B510" t="s">
        <v>16176</v>
      </c>
      <c r="C510" t="s">
        <v>43</v>
      </c>
      <c r="D510" t="s">
        <v>16400</v>
      </c>
      <c r="F510">
        <v>0</v>
      </c>
      <c r="G510">
        <v>0</v>
      </c>
      <c r="H510">
        <v>5568</v>
      </c>
      <c r="I510">
        <v>67027</v>
      </c>
      <c r="J510">
        <v>8.3071001238306894E-2</v>
      </c>
      <c r="K510">
        <v>-8.3071001238306894E-2</v>
      </c>
      <c r="L510">
        <v>-5568</v>
      </c>
      <c r="M510">
        <v>0</v>
      </c>
      <c r="N510">
        <v>0</v>
      </c>
      <c r="O510">
        <f>VLOOKUP(A510,Sheet1!$A$1:$B$600,2,FALSE)</f>
        <v>83735</v>
      </c>
      <c r="P510">
        <f>IF(G510&gt;0.5,2,IF(G510&gt;0.2,IF(F510/O510&gt;0.125,1,0),0))</f>
        <v>0</v>
      </c>
      <c r="Q510" t="str">
        <f>MID(B510,2,LEN(B510)-3)</f>
        <v>71</v>
      </c>
      <c r="R510" t="s">
        <v>8785</v>
      </c>
      <c r="S510" t="e">
        <f t="shared" si="7"/>
        <v>#DIV/0!</v>
      </c>
    </row>
    <row r="511" spans="1:19">
      <c r="A511" t="s">
        <v>4608</v>
      </c>
      <c r="B511" t="s">
        <v>16177</v>
      </c>
      <c r="C511" t="s">
        <v>43</v>
      </c>
      <c r="D511" t="s">
        <v>16400</v>
      </c>
      <c r="F511">
        <v>0</v>
      </c>
      <c r="G511">
        <v>0</v>
      </c>
      <c r="H511">
        <v>5458</v>
      </c>
      <c r="I511">
        <v>64925</v>
      </c>
      <c r="J511">
        <v>8.4066230265691197E-2</v>
      </c>
      <c r="K511">
        <v>-8.4066230265691197E-2</v>
      </c>
      <c r="L511">
        <v>-5458</v>
      </c>
      <c r="M511">
        <v>0</v>
      </c>
      <c r="N511">
        <v>0</v>
      </c>
      <c r="O511">
        <f>VLOOKUP(A511,Sheet1!$A$1:$B$600,2,FALSE)</f>
        <v>81145</v>
      </c>
      <c r="P511">
        <f>IF(G511&gt;0.5,2,IF(G511&gt;0.2,IF(F511/O511&gt;0.125,1,0),0))</f>
        <v>0</v>
      </c>
      <c r="Q511" t="str">
        <f>MID(B511,2,LEN(B511)-3)</f>
        <v>71</v>
      </c>
      <c r="R511" t="s">
        <v>8786</v>
      </c>
      <c r="S511" t="e">
        <f t="shared" si="7"/>
        <v>#DIV/0!</v>
      </c>
    </row>
    <row r="512" spans="1:19">
      <c r="A512" t="s">
        <v>4616</v>
      </c>
      <c r="B512" t="s">
        <v>16178</v>
      </c>
      <c r="C512" t="s">
        <v>43</v>
      </c>
      <c r="D512" t="s">
        <v>16400</v>
      </c>
      <c r="F512">
        <v>0</v>
      </c>
      <c r="G512">
        <v>0</v>
      </c>
      <c r="H512">
        <v>5515</v>
      </c>
      <c r="I512">
        <v>70555</v>
      </c>
      <c r="J512">
        <v>7.8165969810785899E-2</v>
      </c>
      <c r="K512">
        <v>-7.8165969810785899E-2</v>
      </c>
      <c r="L512">
        <v>-5515</v>
      </c>
      <c r="M512">
        <v>0</v>
      </c>
      <c r="N512">
        <v>0</v>
      </c>
      <c r="O512">
        <f>VLOOKUP(A512,Sheet1!$A$1:$B$600,2,FALSE)</f>
        <v>91106</v>
      </c>
      <c r="P512">
        <f>IF(G512&gt;0.5,2,IF(G512&gt;0.2,IF(F512/O512&gt;0.125,1,0),0))</f>
        <v>0</v>
      </c>
      <c r="Q512" t="str">
        <f>MID(B512,2,LEN(B512)-3)</f>
        <v>71</v>
      </c>
      <c r="R512" t="s">
        <v>8787</v>
      </c>
      <c r="S512" t="e">
        <f t="shared" si="7"/>
        <v>#DIV/0!</v>
      </c>
    </row>
    <row r="513" spans="1:19">
      <c r="A513" t="s">
        <v>4635</v>
      </c>
      <c r="B513" t="s">
        <v>16180</v>
      </c>
      <c r="C513" t="s">
        <v>43</v>
      </c>
      <c r="D513" t="s">
        <v>16400</v>
      </c>
      <c r="F513">
        <v>0</v>
      </c>
      <c r="G513">
        <v>0</v>
      </c>
      <c r="H513">
        <v>5213</v>
      </c>
      <c r="I513">
        <v>64962</v>
      </c>
      <c r="J513">
        <v>8.0246913580246895E-2</v>
      </c>
      <c r="K513">
        <v>-8.0246913580246895E-2</v>
      </c>
      <c r="L513">
        <v>-5213</v>
      </c>
      <c r="M513">
        <v>0</v>
      </c>
      <c r="N513">
        <v>0</v>
      </c>
      <c r="O513">
        <f>VLOOKUP(A513,Sheet1!$A$1:$B$600,2,FALSE)</f>
        <v>83350</v>
      </c>
      <c r="P513">
        <f>IF(G513&gt;0.5,2,IF(G513&gt;0.2,IF(F513/O513&gt;0.125,1,0),0))</f>
        <v>0</v>
      </c>
      <c r="Q513" t="str">
        <f>MID(B513,2,LEN(B513)-3)</f>
        <v>72</v>
      </c>
      <c r="R513" t="s">
        <v>8789</v>
      </c>
      <c r="S513" t="e">
        <f t="shared" si="7"/>
        <v>#DIV/0!</v>
      </c>
    </row>
    <row r="514" spans="1:19">
      <c r="A514" t="s">
        <v>4648</v>
      </c>
      <c r="B514" t="s">
        <v>16181</v>
      </c>
      <c r="C514" t="s">
        <v>43</v>
      </c>
      <c r="D514" t="s">
        <v>16400</v>
      </c>
      <c r="F514">
        <v>0</v>
      </c>
      <c r="G514">
        <v>0</v>
      </c>
      <c r="H514">
        <v>6076</v>
      </c>
      <c r="I514">
        <v>68961</v>
      </c>
      <c r="J514">
        <v>8.81077710590044E-2</v>
      </c>
      <c r="K514">
        <v>-8.81077710590044E-2</v>
      </c>
      <c r="L514">
        <v>-6076</v>
      </c>
      <c r="M514">
        <v>0</v>
      </c>
      <c r="N514">
        <v>0</v>
      </c>
      <c r="O514">
        <f>VLOOKUP(A514,Sheet1!$A$1:$B$600,2,FALSE)</f>
        <v>84856</v>
      </c>
      <c r="P514">
        <f>IF(G514&gt;0.5,2,IF(G514&gt;0.2,IF(F514/O514&gt;0.125,1,0),0))</f>
        <v>0</v>
      </c>
      <c r="Q514" t="str">
        <f>MID(B514,2,LEN(B514)-3)</f>
        <v>72</v>
      </c>
      <c r="R514" t="s">
        <v>8790</v>
      </c>
      <c r="S514" t="e">
        <f t="shared" si="7"/>
        <v>#DIV/0!</v>
      </c>
    </row>
    <row r="515" spans="1:19">
      <c r="A515" t="s">
        <v>4667</v>
      </c>
      <c r="B515" t="s">
        <v>16183</v>
      </c>
      <c r="C515" t="s">
        <v>43</v>
      </c>
      <c r="D515" t="s">
        <v>16400</v>
      </c>
      <c r="F515">
        <v>0</v>
      </c>
      <c r="G515">
        <v>0</v>
      </c>
      <c r="H515">
        <v>6509</v>
      </c>
      <c r="I515">
        <v>70166</v>
      </c>
      <c r="J515">
        <v>9.2765726990280198E-2</v>
      </c>
      <c r="K515">
        <v>-9.2765726990280198E-2</v>
      </c>
      <c r="L515">
        <v>-6509</v>
      </c>
      <c r="M515">
        <v>0</v>
      </c>
      <c r="N515">
        <v>0</v>
      </c>
      <c r="O515">
        <f>VLOOKUP(A515,Sheet1!$A$1:$B$600,2,FALSE)</f>
        <v>87462</v>
      </c>
      <c r="P515">
        <f>IF(G515&gt;0.5,2,IF(G515&gt;0.2,IF(F515/O515&gt;0.125,1,0),0))</f>
        <v>0</v>
      </c>
      <c r="Q515" t="str">
        <f>MID(B515,2,LEN(B515)-3)</f>
        <v>72</v>
      </c>
      <c r="R515" t="s">
        <v>8792</v>
      </c>
      <c r="S515" t="e">
        <f t="shared" ref="S515:S578" si="8">F515/G515</f>
        <v>#DIV/0!</v>
      </c>
    </row>
    <row r="516" spans="1:19">
      <c r="A516" t="s">
        <v>4678</v>
      </c>
      <c r="B516" t="s">
        <v>16184</v>
      </c>
      <c r="C516" t="s">
        <v>43</v>
      </c>
      <c r="D516" t="s">
        <v>16400</v>
      </c>
      <c r="F516">
        <v>0</v>
      </c>
      <c r="G516">
        <v>0</v>
      </c>
      <c r="H516">
        <v>7393</v>
      </c>
      <c r="I516">
        <v>67303</v>
      </c>
      <c r="J516">
        <v>0.10984651501419</v>
      </c>
      <c r="K516">
        <v>-0.10984651501419</v>
      </c>
      <c r="L516">
        <v>-7393</v>
      </c>
      <c r="M516">
        <v>0</v>
      </c>
      <c r="N516">
        <v>0</v>
      </c>
      <c r="O516">
        <f>VLOOKUP(A516,Sheet1!$A$1:$B$600,2,FALSE)</f>
        <v>82150</v>
      </c>
      <c r="P516">
        <f>IF(G516&gt;0.5,2,IF(G516&gt;0.2,IF(F516/O516&gt;0.125,1,0),0))</f>
        <v>0</v>
      </c>
      <c r="Q516" t="str">
        <f>MID(B516,2,LEN(B516)-3)</f>
        <v>73</v>
      </c>
      <c r="R516" t="s">
        <v>8793</v>
      </c>
      <c r="S516" t="e">
        <f t="shared" si="8"/>
        <v>#DIV/0!</v>
      </c>
    </row>
    <row r="517" spans="1:19">
      <c r="A517" t="s">
        <v>4687</v>
      </c>
      <c r="B517" t="s">
        <v>16185</v>
      </c>
      <c r="C517" t="s">
        <v>43</v>
      </c>
      <c r="D517" t="s">
        <v>16400</v>
      </c>
      <c r="F517">
        <v>0</v>
      </c>
      <c r="G517">
        <v>0</v>
      </c>
      <c r="H517">
        <v>5609</v>
      </c>
      <c r="I517">
        <v>59725</v>
      </c>
      <c r="J517">
        <v>9.3913771452490594E-2</v>
      </c>
      <c r="K517">
        <v>-9.3913771452490594E-2</v>
      </c>
      <c r="L517">
        <v>-5609</v>
      </c>
      <c r="M517">
        <v>0</v>
      </c>
      <c r="N517">
        <v>0</v>
      </c>
      <c r="O517">
        <f>VLOOKUP(A517,Sheet1!$A$1:$B$600,2,FALSE)</f>
        <v>75054</v>
      </c>
      <c r="P517">
        <f>IF(G517&gt;0.5,2,IF(G517&gt;0.2,IF(F517/O517&gt;0.125,1,0),0))</f>
        <v>0</v>
      </c>
      <c r="Q517" t="str">
        <f>MID(B517,2,LEN(B517)-3)</f>
        <v>73</v>
      </c>
      <c r="R517" t="s">
        <v>8794</v>
      </c>
      <c r="S517" t="e">
        <f t="shared" si="8"/>
        <v>#DIV/0!</v>
      </c>
    </row>
    <row r="518" spans="1:19">
      <c r="A518" t="s">
        <v>4697</v>
      </c>
      <c r="B518" t="s">
        <v>16186</v>
      </c>
      <c r="C518" t="s">
        <v>43</v>
      </c>
      <c r="D518" t="s">
        <v>16400</v>
      </c>
      <c r="F518">
        <v>0</v>
      </c>
      <c r="G518">
        <v>0</v>
      </c>
      <c r="H518">
        <v>5323</v>
      </c>
      <c r="I518">
        <v>57913</v>
      </c>
      <c r="J518">
        <v>9.1913732667967499E-2</v>
      </c>
      <c r="K518">
        <v>-9.1913732667967499E-2</v>
      </c>
      <c r="L518">
        <v>-5323</v>
      </c>
      <c r="M518">
        <v>0</v>
      </c>
      <c r="N518">
        <v>0</v>
      </c>
      <c r="O518">
        <f>VLOOKUP(A518,Sheet1!$A$1:$B$600,2,FALSE)</f>
        <v>70400</v>
      </c>
      <c r="P518">
        <f>IF(G518&gt;0.5,2,IF(G518&gt;0.2,IF(F518/O518&gt;0.125,1,0),0))</f>
        <v>0</v>
      </c>
      <c r="Q518" t="str">
        <f>MID(B518,2,LEN(B518)-3)</f>
        <v>73</v>
      </c>
      <c r="R518" t="s">
        <v>8795</v>
      </c>
      <c r="S518" t="e">
        <f t="shared" si="8"/>
        <v>#DIV/0!</v>
      </c>
    </row>
    <row r="519" spans="1:19">
      <c r="A519" t="s">
        <v>4705</v>
      </c>
      <c r="B519" t="s">
        <v>16187</v>
      </c>
      <c r="C519" t="s">
        <v>43</v>
      </c>
      <c r="D519" t="s">
        <v>16400</v>
      </c>
      <c r="F519">
        <v>0</v>
      </c>
      <c r="G519">
        <v>0</v>
      </c>
      <c r="H519">
        <v>5709</v>
      </c>
      <c r="I519">
        <v>58174</v>
      </c>
      <c r="J519">
        <v>9.81366246089318E-2</v>
      </c>
      <c r="K519">
        <v>-9.81366246089318E-2</v>
      </c>
      <c r="L519">
        <v>-5709</v>
      </c>
      <c r="M519">
        <v>0</v>
      </c>
      <c r="N519">
        <v>0</v>
      </c>
      <c r="O519">
        <f>VLOOKUP(A519,Sheet1!$A$1:$B$600,2,FALSE)</f>
        <v>71720</v>
      </c>
      <c r="P519">
        <f>IF(G519&gt;0.5,2,IF(G519&gt;0.2,IF(F519/O519&gt;0.125,1,0),0))</f>
        <v>0</v>
      </c>
      <c r="Q519" t="str">
        <f>MID(B519,2,LEN(B519)-3)</f>
        <v>73</v>
      </c>
      <c r="R519" t="s">
        <v>8796</v>
      </c>
      <c r="S519" t="e">
        <f t="shared" si="8"/>
        <v>#DIV/0!</v>
      </c>
    </row>
    <row r="520" spans="1:19">
      <c r="A520" t="s">
        <v>4712</v>
      </c>
      <c r="B520" t="s">
        <v>16188</v>
      </c>
      <c r="C520" t="s">
        <v>43</v>
      </c>
      <c r="D520" t="s">
        <v>16400</v>
      </c>
      <c r="F520">
        <v>0</v>
      </c>
      <c r="G520">
        <v>0</v>
      </c>
      <c r="H520">
        <v>9890</v>
      </c>
      <c r="I520">
        <v>76673</v>
      </c>
      <c r="J520">
        <v>0.12898934435851001</v>
      </c>
      <c r="K520">
        <v>-0.12898934435851001</v>
      </c>
      <c r="L520">
        <v>-9890</v>
      </c>
      <c r="M520">
        <v>0</v>
      </c>
      <c r="N520">
        <v>0</v>
      </c>
      <c r="O520">
        <f>VLOOKUP(A520,Sheet1!$A$1:$B$600,2,FALSE)</f>
        <v>93155</v>
      </c>
      <c r="P520">
        <f>IF(G520&gt;0.5,2,IF(G520&gt;0.2,IF(F520/O520&gt;0.125,1,0),0))</f>
        <v>0</v>
      </c>
      <c r="Q520" t="str">
        <f>MID(B520,2,LEN(B520)-3)</f>
        <v>74</v>
      </c>
      <c r="R520" t="s">
        <v>8797</v>
      </c>
      <c r="S520" t="e">
        <f t="shared" si="8"/>
        <v>#DIV/0!</v>
      </c>
    </row>
    <row r="521" spans="1:19">
      <c r="A521" t="s">
        <v>4734</v>
      </c>
      <c r="B521" t="s">
        <v>16190</v>
      </c>
      <c r="C521" t="s">
        <v>43</v>
      </c>
      <c r="D521" t="s">
        <v>16400</v>
      </c>
      <c r="F521">
        <v>0</v>
      </c>
      <c r="G521">
        <v>0</v>
      </c>
      <c r="H521">
        <v>7225</v>
      </c>
      <c r="I521">
        <v>61061</v>
      </c>
      <c r="J521">
        <v>0.11832429865216799</v>
      </c>
      <c r="K521">
        <v>-0.11832429865216799</v>
      </c>
      <c r="L521">
        <v>-7225</v>
      </c>
      <c r="M521">
        <v>0</v>
      </c>
      <c r="N521">
        <v>0</v>
      </c>
      <c r="O521">
        <f>VLOOKUP(A521,Sheet1!$A$1:$B$600,2,FALSE)</f>
        <v>75157</v>
      </c>
      <c r="P521">
        <f>IF(G521&gt;0.5,2,IF(G521&gt;0.2,IF(F521/O521&gt;0.125,1,0),0))</f>
        <v>0</v>
      </c>
      <c r="Q521" t="str">
        <f>MID(B521,2,LEN(B521)-3)</f>
        <v>74</v>
      </c>
      <c r="R521" t="s">
        <v>8799</v>
      </c>
      <c r="S521" t="e">
        <f t="shared" si="8"/>
        <v>#DIV/0!</v>
      </c>
    </row>
    <row r="522" spans="1:19">
      <c r="A522" t="s">
        <v>4753</v>
      </c>
      <c r="B522" t="s">
        <v>16192</v>
      </c>
      <c r="C522" t="s">
        <v>43</v>
      </c>
      <c r="D522" t="s">
        <v>16400</v>
      </c>
      <c r="F522">
        <v>0</v>
      </c>
      <c r="G522">
        <v>0</v>
      </c>
      <c r="H522">
        <v>7981</v>
      </c>
      <c r="I522">
        <v>70267</v>
      </c>
      <c r="J522">
        <v>0.113581055118334</v>
      </c>
      <c r="K522">
        <v>-0.113581055118334</v>
      </c>
      <c r="L522">
        <v>-7981</v>
      </c>
      <c r="M522">
        <v>0</v>
      </c>
      <c r="N522">
        <v>0</v>
      </c>
      <c r="O522">
        <f>VLOOKUP(A522,Sheet1!$A$1:$B$600,2,FALSE)</f>
        <v>90541</v>
      </c>
      <c r="P522">
        <f>IF(G522&gt;0.5,2,IF(G522&gt;0.2,IF(F522/O522&gt;0.125,1,0),0))</f>
        <v>0</v>
      </c>
      <c r="Q522" t="str">
        <f>MID(B522,2,LEN(B522)-3)</f>
        <v>74</v>
      </c>
      <c r="R522" t="s">
        <v>8801</v>
      </c>
      <c r="S522" t="e">
        <f t="shared" si="8"/>
        <v>#DIV/0!</v>
      </c>
    </row>
    <row r="523" spans="1:19">
      <c r="A523" t="s">
        <v>4768</v>
      </c>
      <c r="B523" t="s">
        <v>16193</v>
      </c>
      <c r="C523" t="s">
        <v>43</v>
      </c>
      <c r="D523" t="s">
        <v>16400</v>
      </c>
      <c r="F523">
        <v>0</v>
      </c>
      <c r="G523">
        <v>0</v>
      </c>
      <c r="H523">
        <v>6005</v>
      </c>
      <c r="I523">
        <v>59343</v>
      </c>
      <c r="J523">
        <v>0.101191378932646</v>
      </c>
      <c r="K523">
        <v>-0.101191378932646</v>
      </c>
      <c r="L523">
        <v>-6005</v>
      </c>
      <c r="M523">
        <v>0</v>
      </c>
      <c r="N523">
        <v>0</v>
      </c>
      <c r="O523">
        <f>VLOOKUP(A523,Sheet1!$A$1:$B$600,2,FALSE)</f>
        <v>75888</v>
      </c>
      <c r="P523">
        <f>IF(G523&gt;0.5,2,IF(G523&gt;0.2,IF(F523/O523&gt;0.125,1,0),0))</f>
        <v>0</v>
      </c>
      <c r="Q523" t="str">
        <f>MID(B523,2,LEN(B523)-3)</f>
        <v>74</v>
      </c>
      <c r="R523" t="s">
        <v>8802</v>
      </c>
      <c r="S523" t="e">
        <f t="shared" si="8"/>
        <v>#DIV/0!</v>
      </c>
    </row>
    <row r="524" spans="1:19">
      <c r="A524" t="s">
        <v>5106</v>
      </c>
      <c r="B524" t="s">
        <v>16215</v>
      </c>
      <c r="C524" t="s">
        <v>43</v>
      </c>
      <c r="D524" t="s">
        <v>16400</v>
      </c>
      <c r="F524">
        <v>0</v>
      </c>
      <c r="G524">
        <v>0</v>
      </c>
      <c r="H524">
        <v>4330</v>
      </c>
      <c r="I524">
        <v>69810</v>
      </c>
      <c r="J524">
        <v>6.2025497779687702E-2</v>
      </c>
      <c r="K524">
        <v>-6.2025497779687702E-2</v>
      </c>
      <c r="L524">
        <v>-4330</v>
      </c>
      <c r="M524">
        <v>0</v>
      </c>
      <c r="N524">
        <v>0</v>
      </c>
      <c r="O524">
        <f>VLOOKUP(A524,Sheet1!$A$1:$B$600,2,FALSE)</f>
        <v>88989</v>
      </c>
      <c r="P524">
        <f>IF(G524&gt;0.5,2,IF(G524&gt;0.2,IF(F524/O524&gt;0.125,1,0),0))</f>
        <v>0</v>
      </c>
      <c r="Q524" t="str">
        <f>MID(B524,2,LEN(B524)-3)</f>
        <v>76</v>
      </c>
      <c r="R524" t="s">
        <v>8824</v>
      </c>
      <c r="S524" t="e">
        <f t="shared" si="8"/>
        <v>#DIV/0!</v>
      </c>
    </row>
    <row r="525" spans="1:19">
      <c r="A525" t="s">
        <v>5113</v>
      </c>
      <c r="B525" t="s">
        <v>16216</v>
      </c>
      <c r="C525" t="s">
        <v>43</v>
      </c>
      <c r="D525" t="s">
        <v>16400</v>
      </c>
      <c r="F525">
        <v>0</v>
      </c>
      <c r="G525">
        <v>0</v>
      </c>
      <c r="H525">
        <v>6069</v>
      </c>
      <c r="I525">
        <v>75924</v>
      </c>
      <c r="J525">
        <v>7.9935198356251E-2</v>
      </c>
      <c r="K525">
        <v>-7.9935198356251E-2</v>
      </c>
      <c r="L525">
        <v>-6069</v>
      </c>
      <c r="M525">
        <v>0</v>
      </c>
      <c r="N525">
        <v>0</v>
      </c>
      <c r="O525">
        <f>VLOOKUP(A525,Sheet1!$A$1:$B$600,2,FALSE)</f>
        <v>94293</v>
      </c>
      <c r="P525">
        <f>IF(G525&gt;0.5,2,IF(G525&gt;0.2,IF(F525/O525&gt;0.125,1,0),0))</f>
        <v>0</v>
      </c>
      <c r="Q525" t="str">
        <f>MID(B525,2,LEN(B525)-3)</f>
        <v>76</v>
      </c>
      <c r="R525" t="s">
        <v>8825</v>
      </c>
      <c r="S525" t="e">
        <f t="shared" si="8"/>
        <v>#DIV/0!</v>
      </c>
    </row>
    <row r="526" spans="1:19">
      <c r="A526" t="s">
        <v>5133</v>
      </c>
      <c r="B526" t="s">
        <v>16218</v>
      </c>
      <c r="C526" t="s">
        <v>43</v>
      </c>
      <c r="D526" t="s">
        <v>16400</v>
      </c>
      <c r="F526">
        <v>0</v>
      </c>
      <c r="G526">
        <v>0</v>
      </c>
      <c r="H526">
        <v>5755</v>
      </c>
      <c r="I526">
        <v>68000</v>
      </c>
      <c r="J526">
        <v>8.4632352941176506E-2</v>
      </c>
      <c r="K526">
        <v>-8.4632352941176506E-2</v>
      </c>
      <c r="L526">
        <v>-5755</v>
      </c>
      <c r="M526">
        <v>0</v>
      </c>
      <c r="N526">
        <v>0</v>
      </c>
      <c r="O526">
        <f>VLOOKUP(A526,Sheet1!$A$1:$B$600,2,FALSE)</f>
        <v>89254</v>
      </c>
      <c r="P526">
        <f>IF(G526&gt;0.5,2,IF(G526&gt;0.2,IF(F526/O526&gt;0.125,1,0),0))</f>
        <v>0</v>
      </c>
      <c r="Q526" t="str">
        <f>MID(B526,2,LEN(B526)-3)</f>
        <v>76</v>
      </c>
      <c r="R526" t="s">
        <v>8827</v>
      </c>
      <c r="S526" t="e">
        <f t="shared" si="8"/>
        <v>#DIV/0!</v>
      </c>
    </row>
    <row r="527" spans="1:19">
      <c r="A527" t="s">
        <v>5144</v>
      </c>
      <c r="B527" t="s">
        <v>16219</v>
      </c>
      <c r="C527" t="s">
        <v>43</v>
      </c>
      <c r="D527" t="s">
        <v>16400</v>
      </c>
      <c r="F527">
        <v>0</v>
      </c>
      <c r="G527">
        <v>0</v>
      </c>
      <c r="H527">
        <v>2974</v>
      </c>
      <c r="I527">
        <v>50170</v>
      </c>
      <c r="J527">
        <v>5.92784532589197E-2</v>
      </c>
      <c r="K527">
        <v>-5.92784532589197E-2</v>
      </c>
      <c r="L527">
        <v>-2974</v>
      </c>
      <c r="M527">
        <v>0</v>
      </c>
      <c r="N527">
        <v>0</v>
      </c>
      <c r="O527">
        <f>VLOOKUP(A527,Sheet1!$A$1:$B$600,2,FALSE)</f>
        <v>70545</v>
      </c>
      <c r="P527">
        <f>IF(G527&gt;0.5,2,IF(G527&gt;0.2,IF(F527/O527&gt;0.125,1,0),0))</f>
        <v>0</v>
      </c>
      <c r="Q527" t="str">
        <f>MID(B527,2,LEN(B527)-3)</f>
        <v>76</v>
      </c>
      <c r="R527" t="s">
        <v>8828</v>
      </c>
      <c r="S527" t="e">
        <f t="shared" si="8"/>
        <v>#DIV/0!</v>
      </c>
    </row>
    <row r="528" spans="1:19">
      <c r="A528" t="s">
        <v>5161</v>
      </c>
      <c r="B528" t="s">
        <v>16221</v>
      </c>
      <c r="C528" t="s">
        <v>43</v>
      </c>
      <c r="D528" t="s">
        <v>16400</v>
      </c>
      <c r="F528">
        <v>0</v>
      </c>
      <c r="G528">
        <v>0</v>
      </c>
      <c r="H528">
        <v>7258</v>
      </c>
      <c r="I528">
        <v>87910</v>
      </c>
      <c r="J528">
        <v>8.2561710840632505E-2</v>
      </c>
      <c r="K528">
        <v>-8.2561710840632505E-2</v>
      </c>
      <c r="L528">
        <v>-7258</v>
      </c>
      <c r="M528">
        <v>0</v>
      </c>
      <c r="N528">
        <v>0</v>
      </c>
      <c r="O528">
        <f>VLOOKUP(A528,Sheet1!$A$1:$B$600,2,FALSE)</f>
        <v>105902</v>
      </c>
      <c r="P528">
        <f>IF(G528&gt;0.5,2,IF(G528&gt;0.2,IF(F528/O528&gt;0.125,1,0),0))</f>
        <v>0</v>
      </c>
      <c r="Q528" t="str">
        <f>MID(B528,2,LEN(B528)-3)</f>
        <v>76</v>
      </c>
      <c r="R528" t="s">
        <v>8830</v>
      </c>
      <c r="S528" t="e">
        <f t="shared" si="8"/>
        <v>#DIV/0!</v>
      </c>
    </row>
    <row r="529" spans="1:19">
      <c r="A529" t="s">
        <v>5168</v>
      </c>
      <c r="B529" t="s">
        <v>16222</v>
      </c>
      <c r="C529" t="s">
        <v>43</v>
      </c>
      <c r="D529" t="s">
        <v>16400</v>
      </c>
      <c r="F529">
        <v>0</v>
      </c>
      <c r="G529">
        <v>0</v>
      </c>
      <c r="H529">
        <v>4631</v>
      </c>
      <c r="I529">
        <v>51223</v>
      </c>
      <c r="J529">
        <v>9.04086055092439E-2</v>
      </c>
      <c r="K529">
        <v>-9.04086055092439E-2</v>
      </c>
      <c r="L529">
        <v>-4631</v>
      </c>
      <c r="M529">
        <v>0</v>
      </c>
      <c r="N529">
        <v>0</v>
      </c>
      <c r="O529">
        <f>VLOOKUP(A529,Sheet1!$A$1:$B$600,2,FALSE)</f>
        <v>67785</v>
      </c>
      <c r="P529">
        <f>IF(G529&gt;0.5,2,IF(G529&gt;0.2,IF(F529/O529&gt;0.125,1,0),0))</f>
        <v>0</v>
      </c>
      <c r="Q529" t="str">
        <f>MID(B529,2,LEN(B529)-3)</f>
        <v>77</v>
      </c>
      <c r="R529" t="s">
        <v>8831</v>
      </c>
      <c r="S529" t="e">
        <f t="shared" si="8"/>
        <v>#DIV/0!</v>
      </c>
    </row>
    <row r="530" spans="1:19">
      <c r="A530" t="s">
        <v>5185</v>
      </c>
      <c r="B530" t="s">
        <v>16224</v>
      </c>
      <c r="C530" t="s">
        <v>43</v>
      </c>
      <c r="D530" t="s">
        <v>16400</v>
      </c>
      <c r="F530">
        <v>0</v>
      </c>
      <c r="G530">
        <v>0</v>
      </c>
      <c r="H530">
        <v>4664</v>
      </c>
      <c r="I530">
        <v>56808</v>
      </c>
      <c r="J530">
        <v>8.2101112519363501E-2</v>
      </c>
      <c r="K530">
        <v>-8.2101112519363501E-2</v>
      </c>
      <c r="L530">
        <v>-4664</v>
      </c>
      <c r="M530">
        <v>0</v>
      </c>
      <c r="N530">
        <v>0</v>
      </c>
      <c r="O530">
        <f>VLOOKUP(A530,Sheet1!$A$1:$B$600,2,FALSE)</f>
        <v>72468</v>
      </c>
      <c r="P530">
        <f>IF(G530&gt;0.5,2,IF(G530&gt;0.2,IF(F530/O530&gt;0.125,1,0),0))</f>
        <v>0</v>
      </c>
      <c r="Q530" t="str">
        <f>MID(B530,2,LEN(B530)-3)</f>
        <v>77</v>
      </c>
      <c r="R530" t="s">
        <v>8833</v>
      </c>
      <c r="S530" t="e">
        <f t="shared" si="8"/>
        <v>#DIV/0!</v>
      </c>
    </row>
    <row r="531" spans="1:19">
      <c r="A531" t="s">
        <v>5208</v>
      </c>
      <c r="B531" t="s">
        <v>16226</v>
      </c>
      <c r="C531" t="s">
        <v>43</v>
      </c>
      <c r="D531" t="s">
        <v>16400</v>
      </c>
      <c r="F531">
        <v>0</v>
      </c>
      <c r="G531">
        <v>0</v>
      </c>
      <c r="H531">
        <v>5141</v>
      </c>
      <c r="I531">
        <v>60798</v>
      </c>
      <c r="J531">
        <v>8.4558702588900997E-2</v>
      </c>
      <c r="K531">
        <v>-8.4558702588900997E-2</v>
      </c>
      <c r="L531">
        <v>-5141</v>
      </c>
      <c r="M531">
        <v>0</v>
      </c>
      <c r="N531">
        <v>0</v>
      </c>
      <c r="O531">
        <f>VLOOKUP(A531,Sheet1!$A$1:$B$600,2,FALSE)</f>
        <v>78929</v>
      </c>
      <c r="P531">
        <f>IF(G531&gt;0.5,2,IF(G531&gt;0.2,IF(F531/O531&gt;0.125,1,0),0))</f>
        <v>0</v>
      </c>
      <c r="Q531" t="str">
        <f>MID(B531,2,LEN(B531)-3)</f>
        <v>77</v>
      </c>
      <c r="R531" t="s">
        <v>8835</v>
      </c>
      <c r="S531" t="e">
        <f t="shared" si="8"/>
        <v>#DIV/0!</v>
      </c>
    </row>
    <row r="532" spans="1:19">
      <c r="A532" t="s">
        <v>5226</v>
      </c>
      <c r="B532" t="s">
        <v>16228</v>
      </c>
      <c r="C532" t="s">
        <v>43</v>
      </c>
      <c r="D532" t="s">
        <v>16400</v>
      </c>
      <c r="F532">
        <v>0</v>
      </c>
      <c r="G532">
        <v>0</v>
      </c>
      <c r="H532">
        <v>5108</v>
      </c>
      <c r="I532">
        <v>62204</v>
      </c>
      <c r="J532">
        <v>8.21169056652305E-2</v>
      </c>
      <c r="K532">
        <v>-8.21169056652305E-2</v>
      </c>
      <c r="L532">
        <v>-5108</v>
      </c>
      <c r="M532">
        <v>0</v>
      </c>
      <c r="N532">
        <v>0</v>
      </c>
      <c r="O532">
        <f>VLOOKUP(A532,Sheet1!$A$1:$B$600,2,FALSE)</f>
        <v>81916</v>
      </c>
      <c r="P532">
        <f>IF(G532&gt;0.5,2,IF(G532&gt;0.2,IF(F532/O532&gt;0.125,1,0),0))</f>
        <v>0</v>
      </c>
      <c r="Q532" t="str">
        <f>MID(B532,2,LEN(B532)-3)</f>
        <v>77</v>
      </c>
      <c r="R532" t="s">
        <v>8837</v>
      </c>
      <c r="S532" t="e">
        <f t="shared" si="8"/>
        <v>#DIV/0!</v>
      </c>
    </row>
    <row r="533" spans="1:19">
      <c r="A533" t="s">
        <v>5250</v>
      </c>
      <c r="B533" t="s">
        <v>16230</v>
      </c>
      <c r="C533" t="s">
        <v>43</v>
      </c>
      <c r="D533" t="s">
        <v>16400</v>
      </c>
      <c r="F533">
        <v>0</v>
      </c>
      <c r="G533">
        <v>0</v>
      </c>
      <c r="H533">
        <v>5592</v>
      </c>
      <c r="I533">
        <v>61923</v>
      </c>
      <c r="J533">
        <v>9.0305702243108396E-2</v>
      </c>
      <c r="K533">
        <v>-9.0305702243108396E-2</v>
      </c>
      <c r="L533">
        <v>-5592</v>
      </c>
      <c r="M533">
        <v>0</v>
      </c>
      <c r="N533">
        <v>0</v>
      </c>
      <c r="O533">
        <f>VLOOKUP(A533,Sheet1!$A$1:$B$600,2,FALSE)</f>
        <v>82229</v>
      </c>
      <c r="P533">
        <f>IF(G533&gt;0.5,2,IF(G533&gt;0.2,IF(F533/O533&gt;0.125,1,0),0))</f>
        <v>0</v>
      </c>
      <c r="Q533" t="str">
        <f>MID(B533,2,LEN(B533)-3)</f>
        <v>77</v>
      </c>
      <c r="R533" t="s">
        <v>8839</v>
      </c>
      <c r="S533" t="e">
        <f t="shared" si="8"/>
        <v>#DIV/0!</v>
      </c>
    </row>
    <row r="534" spans="1:19">
      <c r="A534" t="s">
        <v>5309</v>
      </c>
      <c r="B534" t="s">
        <v>16235</v>
      </c>
      <c r="C534" t="s">
        <v>43</v>
      </c>
      <c r="D534" t="s">
        <v>16400</v>
      </c>
      <c r="F534">
        <v>0</v>
      </c>
      <c r="G534">
        <v>0</v>
      </c>
      <c r="H534">
        <v>7642</v>
      </c>
      <c r="I534">
        <v>63939</v>
      </c>
      <c r="J534">
        <v>0.119520167659801</v>
      </c>
      <c r="K534">
        <v>-0.119520167659801</v>
      </c>
      <c r="L534">
        <v>-7642</v>
      </c>
      <c r="M534">
        <v>0</v>
      </c>
      <c r="N534">
        <v>0</v>
      </c>
      <c r="O534">
        <f>VLOOKUP(A534,Sheet1!$A$1:$B$600,2,FALSE)</f>
        <v>81513</v>
      </c>
      <c r="P534">
        <f>IF(G534&gt;0.5,2,IF(G534&gt;0.2,IF(F534/O534&gt;0.125,1,0),0))</f>
        <v>0</v>
      </c>
      <c r="Q534" t="str">
        <f>MID(B534,2,LEN(B534)-3)</f>
        <v>78</v>
      </c>
      <c r="R534" t="s">
        <v>8844</v>
      </c>
      <c r="S534" t="e">
        <f t="shared" si="8"/>
        <v>#DIV/0!</v>
      </c>
    </row>
    <row r="535" spans="1:19">
      <c r="A535" t="s">
        <v>5348</v>
      </c>
      <c r="B535" t="s">
        <v>16238</v>
      </c>
      <c r="C535" t="s">
        <v>43</v>
      </c>
      <c r="D535" t="s">
        <v>16400</v>
      </c>
      <c r="F535">
        <v>0</v>
      </c>
      <c r="G535">
        <v>0</v>
      </c>
      <c r="H535">
        <v>6451</v>
      </c>
      <c r="I535">
        <v>55798</v>
      </c>
      <c r="J535">
        <v>0.115613462848131</v>
      </c>
      <c r="K535">
        <v>-0.115613462848131</v>
      </c>
      <c r="L535">
        <v>-6451</v>
      </c>
      <c r="M535">
        <v>0</v>
      </c>
      <c r="N535">
        <v>0</v>
      </c>
      <c r="O535">
        <f>VLOOKUP(A535,Sheet1!$A$1:$B$600,2,FALSE)</f>
        <v>74205</v>
      </c>
      <c r="P535">
        <f>IF(G535&gt;0.5,2,IF(G535&gt;0.2,IF(F535/O535&gt;0.125,1,0),0))</f>
        <v>0</v>
      </c>
      <c r="Q535" t="str">
        <f>MID(B535,2,LEN(B535)-3)</f>
        <v>78</v>
      </c>
      <c r="R535" t="s">
        <v>8847</v>
      </c>
      <c r="S535" t="e">
        <f t="shared" si="8"/>
        <v>#DIV/0!</v>
      </c>
    </row>
    <row r="536" spans="1:19">
      <c r="A536" t="s">
        <v>5389</v>
      </c>
      <c r="B536" t="s">
        <v>16241</v>
      </c>
      <c r="C536" t="s">
        <v>43</v>
      </c>
      <c r="D536" t="s">
        <v>16400</v>
      </c>
      <c r="F536">
        <v>0</v>
      </c>
      <c r="G536">
        <v>0</v>
      </c>
      <c r="H536">
        <v>6193</v>
      </c>
      <c r="I536">
        <v>69617</v>
      </c>
      <c r="J536">
        <v>8.8958156772052793E-2</v>
      </c>
      <c r="K536">
        <v>-8.8958156772052793E-2</v>
      </c>
      <c r="L536">
        <v>-6193</v>
      </c>
      <c r="M536">
        <v>0</v>
      </c>
      <c r="N536">
        <v>0</v>
      </c>
      <c r="O536">
        <f>VLOOKUP(A536,Sheet1!$A$1:$B$600,2,FALSE)</f>
        <v>89317</v>
      </c>
      <c r="P536">
        <f>IF(G536&gt;0.5,2,IF(G536&gt;0.2,IF(F536/O536&gt;0.125,1,0),0))</f>
        <v>0</v>
      </c>
      <c r="Q536" t="str">
        <f>MID(B536,2,LEN(B536)-3)</f>
        <v>78</v>
      </c>
      <c r="R536" t="s">
        <v>8850</v>
      </c>
      <c r="S536" t="e">
        <f t="shared" si="8"/>
        <v>#DIV/0!</v>
      </c>
    </row>
    <row r="537" spans="1:19">
      <c r="A537" t="s">
        <v>5423</v>
      </c>
      <c r="B537" t="s">
        <v>16244</v>
      </c>
      <c r="C537" t="s">
        <v>43</v>
      </c>
      <c r="D537" t="s">
        <v>16400</v>
      </c>
      <c r="F537">
        <v>0</v>
      </c>
      <c r="G537">
        <v>0</v>
      </c>
      <c r="H537">
        <v>5904</v>
      </c>
      <c r="I537">
        <v>52121</v>
      </c>
      <c r="J537">
        <v>0.113274879607068</v>
      </c>
      <c r="K537">
        <v>-0.113274879607068</v>
      </c>
      <c r="L537">
        <v>-5904</v>
      </c>
      <c r="M537">
        <v>0</v>
      </c>
      <c r="N537">
        <v>0</v>
      </c>
      <c r="O537">
        <f>VLOOKUP(A537,Sheet1!$A$1:$B$600,2,FALSE)</f>
        <v>66393</v>
      </c>
      <c r="P537">
        <f>IF(G537&gt;0.5,2,IF(G537&gt;0.2,IF(F537/O537&gt;0.125,1,0),0))</f>
        <v>0</v>
      </c>
      <c r="Q537" t="str">
        <f>MID(B537,2,LEN(B537)-3)</f>
        <v>78</v>
      </c>
      <c r="R537" t="s">
        <v>8853</v>
      </c>
      <c r="S537" t="e">
        <f t="shared" si="8"/>
        <v>#DIV/0!</v>
      </c>
    </row>
    <row r="538" spans="1:19">
      <c r="A538" t="s">
        <v>5507</v>
      </c>
      <c r="B538" t="s">
        <v>16252</v>
      </c>
      <c r="C538" t="s">
        <v>43</v>
      </c>
      <c r="D538" t="s">
        <v>16400</v>
      </c>
      <c r="F538">
        <v>0</v>
      </c>
      <c r="G538">
        <v>0</v>
      </c>
      <c r="H538">
        <v>4515</v>
      </c>
      <c r="I538">
        <v>66368</v>
      </c>
      <c r="J538">
        <v>6.8029773384763695E-2</v>
      </c>
      <c r="K538">
        <v>-6.8029773384763695E-2</v>
      </c>
      <c r="L538">
        <v>-4515</v>
      </c>
      <c r="M538">
        <v>0</v>
      </c>
      <c r="N538">
        <v>0</v>
      </c>
      <c r="O538">
        <f>VLOOKUP(A538,Sheet1!$A$1:$B$600,2,FALSE)</f>
        <v>81994</v>
      </c>
      <c r="P538">
        <f>IF(G538&gt;0.5,2,IF(G538&gt;0.2,IF(F538/O538&gt;0.125,1,0),0))</f>
        <v>0</v>
      </c>
      <c r="Q538" t="str">
        <f>MID(B538,2,LEN(B538)-3)</f>
        <v>80</v>
      </c>
      <c r="R538" t="s">
        <v>8861</v>
      </c>
      <c r="S538" t="e">
        <f t="shared" si="8"/>
        <v>#DIV/0!</v>
      </c>
    </row>
    <row r="539" spans="1:19">
      <c r="A539" t="s">
        <v>5514</v>
      </c>
      <c r="B539" t="s">
        <v>16253</v>
      </c>
      <c r="C539" t="s">
        <v>43</v>
      </c>
      <c r="D539" t="s">
        <v>16400</v>
      </c>
      <c r="F539">
        <v>0</v>
      </c>
      <c r="G539">
        <v>0</v>
      </c>
      <c r="H539">
        <v>7007</v>
      </c>
      <c r="I539">
        <v>68965</v>
      </c>
      <c r="J539">
        <v>0.101602262016965</v>
      </c>
      <c r="K539">
        <v>-0.101602262016965</v>
      </c>
      <c r="L539">
        <v>-7007</v>
      </c>
      <c r="M539">
        <v>0</v>
      </c>
      <c r="N539">
        <v>0</v>
      </c>
      <c r="O539">
        <f>VLOOKUP(A539,Sheet1!$A$1:$B$600,2,FALSE)</f>
        <v>83084</v>
      </c>
      <c r="P539">
        <f>IF(G539&gt;0.5,2,IF(G539&gt;0.2,IF(F539/O539&gt;0.125,1,0),0))</f>
        <v>0</v>
      </c>
      <c r="Q539" t="str">
        <f>MID(B539,2,LEN(B539)-3)</f>
        <v>81</v>
      </c>
      <c r="R539" t="s">
        <v>8862</v>
      </c>
      <c r="S539" t="e">
        <f t="shared" si="8"/>
        <v>#DIV/0!</v>
      </c>
    </row>
    <row r="540" spans="1:19">
      <c r="A540" t="s">
        <v>5522</v>
      </c>
      <c r="B540" t="s">
        <v>16254</v>
      </c>
      <c r="C540" t="s">
        <v>43</v>
      </c>
      <c r="D540" t="s">
        <v>16400</v>
      </c>
      <c r="F540">
        <v>0</v>
      </c>
      <c r="G540">
        <v>0</v>
      </c>
      <c r="H540">
        <v>7127</v>
      </c>
      <c r="I540">
        <v>85385</v>
      </c>
      <c r="J540">
        <v>8.3468993382912707E-2</v>
      </c>
      <c r="K540">
        <v>-8.3468993382912707E-2</v>
      </c>
      <c r="L540">
        <v>-7127</v>
      </c>
      <c r="M540">
        <v>0</v>
      </c>
      <c r="N540">
        <v>0</v>
      </c>
      <c r="O540">
        <f>VLOOKUP(A540,Sheet1!$A$1:$B$600,2,FALSE)</f>
        <v>102423</v>
      </c>
      <c r="P540">
        <f>IF(G540&gt;0.5,2,IF(G540&gt;0.2,IF(F540/O540&gt;0.125,1,0),0))</f>
        <v>0</v>
      </c>
      <c r="Q540" t="str">
        <f>MID(B540,2,LEN(B540)-3)</f>
        <v>81</v>
      </c>
      <c r="R540" t="s">
        <v>8863</v>
      </c>
      <c r="S540" t="e">
        <f t="shared" si="8"/>
        <v>#DIV/0!</v>
      </c>
    </row>
    <row r="541" spans="1:19">
      <c r="A541" t="s">
        <v>5536</v>
      </c>
      <c r="B541" t="s">
        <v>16255</v>
      </c>
      <c r="C541" t="s">
        <v>43</v>
      </c>
      <c r="D541" t="s">
        <v>16400</v>
      </c>
      <c r="F541">
        <v>0</v>
      </c>
      <c r="G541">
        <v>0</v>
      </c>
      <c r="H541">
        <v>7590</v>
      </c>
      <c r="I541">
        <v>82364</v>
      </c>
      <c r="J541">
        <v>9.21519110290904E-2</v>
      </c>
      <c r="K541">
        <v>-9.21519110290904E-2</v>
      </c>
      <c r="L541">
        <v>-7590</v>
      </c>
      <c r="M541">
        <v>0</v>
      </c>
      <c r="N541">
        <v>0</v>
      </c>
      <c r="O541">
        <f>VLOOKUP(A541,Sheet1!$A$1:$B$600,2,FALSE)</f>
        <v>98454</v>
      </c>
      <c r="P541">
        <f>IF(G541&gt;0.5,2,IF(G541&gt;0.2,IF(F541/O541&gt;0.125,1,0),0))</f>
        <v>0</v>
      </c>
      <c r="Q541" t="str">
        <f>MID(B541,2,LEN(B541)-3)</f>
        <v>81</v>
      </c>
      <c r="R541" t="s">
        <v>8864</v>
      </c>
      <c r="S541" t="e">
        <f t="shared" si="8"/>
        <v>#DIV/0!</v>
      </c>
    </row>
    <row r="542" spans="1:19">
      <c r="A542" t="s">
        <v>5558</v>
      </c>
      <c r="B542" t="s">
        <v>16257</v>
      </c>
      <c r="C542" t="s">
        <v>43</v>
      </c>
      <c r="D542" t="s">
        <v>16400</v>
      </c>
      <c r="F542">
        <v>0</v>
      </c>
      <c r="G542">
        <v>0</v>
      </c>
      <c r="H542">
        <v>6032</v>
      </c>
      <c r="I542">
        <v>74344</v>
      </c>
      <c r="J542">
        <v>8.1136339180027994E-2</v>
      </c>
      <c r="K542">
        <v>-8.1136339180027994E-2</v>
      </c>
      <c r="L542">
        <v>-6032</v>
      </c>
      <c r="M542">
        <v>0</v>
      </c>
      <c r="N542">
        <v>0</v>
      </c>
      <c r="O542">
        <f>VLOOKUP(A542,Sheet1!$A$1:$B$600,2,FALSE)</f>
        <v>89286</v>
      </c>
      <c r="P542">
        <f>IF(G542&gt;0.5,2,IF(G542&gt;0.2,IF(F542/O542&gt;0.125,1,0),0))</f>
        <v>0</v>
      </c>
      <c r="Q542" t="str">
        <f>MID(B542,2,LEN(B542)-3)</f>
        <v>82</v>
      </c>
      <c r="R542" t="s">
        <v>8866</v>
      </c>
      <c r="S542" t="e">
        <f t="shared" si="8"/>
        <v>#DIV/0!</v>
      </c>
    </row>
    <row r="543" spans="1:19">
      <c r="A543" t="s">
        <v>5585</v>
      </c>
      <c r="B543" t="s">
        <v>16260</v>
      </c>
      <c r="C543" t="s">
        <v>43</v>
      </c>
      <c r="D543" t="s">
        <v>16400</v>
      </c>
      <c r="F543">
        <v>0</v>
      </c>
      <c r="G543">
        <v>0</v>
      </c>
      <c r="H543">
        <v>5317</v>
      </c>
      <c r="I543">
        <v>77812</v>
      </c>
      <c r="J543">
        <v>6.8331362771808998E-2</v>
      </c>
      <c r="K543">
        <v>-6.8331362771808998E-2</v>
      </c>
      <c r="L543">
        <v>-5317</v>
      </c>
      <c r="M543">
        <v>0</v>
      </c>
      <c r="N543">
        <v>0</v>
      </c>
      <c r="O543">
        <f>VLOOKUP(A543,Sheet1!$A$1:$B$600,2,FALSE)</f>
        <v>97734</v>
      </c>
      <c r="P543">
        <f>IF(G543&gt;0.5,2,IF(G543&gt;0.2,IF(F543/O543&gt;0.125,1,0),0))</f>
        <v>0</v>
      </c>
      <c r="Q543" t="str">
        <f>MID(B543,2,LEN(B543)-3)</f>
        <v>83</v>
      </c>
      <c r="R543" t="s">
        <v>8869</v>
      </c>
      <c r="S543" t="e">
        <f t="shared" si="8"/>
        <v>#DIV/0!</v>
      </c>
    </row>
    <row r="544" spans="1:19">
      <c r="A544" t="s">
        <v>5596</v>
      </c>
      <c r="B544" t="s">
        <v>16261</v>
      </c>
      <c r="C544" t="s">
        <v>43</v>
      </c>
      <c r="D544" t="s">
        <v>16400</v>
      </c>
      <c r="F544">
        <v>0</v>
      </c>
      <c r="G544">
        <v>0</v>
      </c>
      <c r="H544">
        <v>4602</v>
      </c>
      <c r="I544">
        <v>79765</v>
      </c>
      <c r="J544">
        <v>5.7694477527737702E-2</v>
      </c>
      <c r="K544">
        <v>-5.7694477527737702E-2</v>
      </c>
      <c r="L544">
        <v>-4602</v>
      </c>
      <c r="M544">
        <v>0</v>
      </c>
      <c r="N544">
        <v>0</v>
      </c>
      <c r="O544">
        <f>VLOOKUP(A544,Sheet1!$A$1:$B$600,2,FALSE)</f>
        <v>99234</v>
      </c>
      <c r="P544">
        <f>IF(G544&gt;0.5,2,IF(G544&gt;0.2,IF(F544/O544&gt;0.125,1,0),0))</f>
        <v>0</v>
      </c>
      <c r="Q544" t="str">
        <f>MID(B544,2,LEN(B544)-3)</f>
        <v>83</v>
      </c>
      <c r="R544" t="s">
        <v>8870</v>
      </c>
      <c r="S544" t="e">
        <f t="shared" si="8"/>
        <v>#DIV/0!</v>
      </c>
    </row>
    <row r="545" spans="1:19">
      <c r="A545" t="s">
        <v>5618</v>
      </c>
      <c r="B545" t="s">
        <v>16263</v>
      </c>
      <c r="C545" t="s">
        <v>43</v>
      </c>
      <c r="D545" t="s">
        <v>16400</v>
      </c>
      <c r="F545">
        <v>0</v>
      </c>
      <c r="G545">
        <v>0</v>
      </c>
      <c r="H545">
        <v>6098</v>
      </c>
      <c r="I545">
        <v>87455</v>
      </c>
      <c r="J545">
        <v>6.9727288319707301E-2</v>
      </c>
      <c r="K545">
        <v>-6.9727288319707301E-2</v>
      </c>
      <c r="L545">
        <v>-6098</v>
      </c>
      <c r="M545">
        <v>0</v>
      </c>
      <c r="N545">
        <v>0</v>
      </c>
      <c r="O545">
        <f>VLOOKUP(A545,Sheet1!$A$1:$B$600,2,FALSE)</f>
        <v>108178</v>
      </c>
      <c r="P545">
        <f>IF(G545&gt;0.5,2,IF(G545&gt;0.2,IF(F545/O545&gt;0.125,1,0),0))</f>
        <v>0</v>
      </c>
      <c r="Q545" t="str">
        <f>MID(B545,2,LEN(B545)-3)</f>
        <v>83</v>
      </c>
      <c r="R545" t="s">
        <v>8872</v>
      </c>
      <c r="S545" t="e">
        <f t="shared" si="8"/>
        <v>#DIV/0!</v>
      </c>
    </row>
    <row r="546" spans="1:19">
      <c r="A546" t="s">
        <v>5630</v>
      </c>
      <c r="B546" t="s">
        <v>16264</v>
      </c>
      <c r="C546" t="s">
        <v>43</v>
      </c>
      <c r="D546" t="s">
        <v>16400</v>
      </c>
      <c r="F546">
        <v>0</v>
      </c>
      <c r="G546">
        <v>0</v>
      </c>
      <c r="H546">
        <v>5240</v>
      </c>
      <c r="I546">
        <v>78649</v>
      </c>
      <c r="J546">
        <v>6.6625131915218294E-2</v>
      </c>
      <c r="K546">
        <v>-6.6625131915218294E-2</v>
      </c>
      <c r="L546">
        <v>-5240</v>
      </c>
      <c r="M546">
        <v>0</v>
      </c>
      <c r="N546">
        <v>0</v>
      </c>
      <c r="O546">
        <f>VLOOKUP(A546,Sheet1!$A$1:$B$600,2,FALSE)</f>
        <v>101228</v>
      </c>
      <c r="P546">
        <f>IF(G546&gt;0.5,2,IF(G546&gt;0.2,IF(F546/O546&gt;0.125,1,0),0))</f>
        <v>0</v>
      </c>
      <c r="Q546" t="str">
        <f>MID(B546,2,LEN(B546)-3)</f>
        <v>83</v>
      </c>
      <c r="R546" t="s">
        <v>8873</v>
      </c>
      <c r="S546" t="e">
        <f t="shared" si="8"/>
        <v>#DIV/0!</v>
      </c>
    </row>
    <row r="547" spans="1:19">
      <c r="A547" t="s">
        <v>5646</v>
      </c>
      <c r="B547" t="s">
        <v>16265</v>
      </c>
      <c r="C547" t="s">
        <v>43</v>
      </c>
      <c r="D547" t="s">
        <v>16400</v>
      </c>
      <c r="F547">
        <v>0</v>
      </c>
      <c r="G547">
        <v>0</v>
      </c>
      <c r="H547">
        <v>5275</v>
      </c>
      <c r="I547">
        <v>79773</v>
      </c>
      <c r="J547">
        <v>6.6125130056535406E-2</v>
      </c>
      <c r="K547">
        <v>-6.6125130056535406E-2</v>
      </c>
      <c r="L547">
        <v>-5275</v>
      </c>
      <c r="M547">
        <v>0</v>
      </c>
      <c r="N547">
        <v>0</v>
      </c>
      <c r="O547">
        <f>VLOOKUP(A547,Sheet1!$A$1:$B$600,2,FALSE)</f>
        <v>99861</v>
      </c>
      <c r="P547">
        <f>IF(G547&gt;0.5,2,IF(G547&gt;0.2,IF(F547/O547&gt;0.125,1,0),0))</f>
        <v>0</v>
      </c>
      <c r="Q547" t="str">
        <f>MID(B547,2,LEN(B547)-3)</f>
        <v>83</v>
      </c>
      <c r="R547" t="s">
        <v>8874</v>
      </c>
      <c r="S547" t="e">
        <f t="shared" si="8"/>
        <v>#DIV/0!</v>
      </c>
    </row>
    <row r="548" spans="1:19">
      <c r="A548" t="s">
        <v>5674</v>
      </c>
      <c r="B548" t="s">
        <v>16267</v>
      </c>
      <c r="C548" t="s">
        <v>43</v>
      </c>
      <c r="D548" t="s">
        <v>16400</v>
      </c>
      <c r="F548">
        <v>0</v>
      </c>
      <c r="G548">
        <v>0</v>
      </c>
      <c r="H548">
        <v>4398</v>
      </c>
      <c r="I548">
        <v>65512</v>
      </c>
      <c r="J548">
        <v>6.7132739040175804E-2</v>
      </c>
      <c r="K548">
        <v>-6.7132739040175804E-2</v>
      </c>
      <c r="L548">
        <v>-4398</v>
      </c>
      <c r="M548">
        <v>0</v>
      </c>
      <c r="N548">
        <v>0</v>
      </c>
      <c r="O548">
        <f>VLOOKUP(A548,Sheet1!$A$1:$B$600,2,FALSE)</f>
        <v>80396</v>
      </c>
      <c r="P548">
        <f>IF(G548&gt;0.5,2,IF(G548&gt;0.2,IF(F548/O548&gt;0.125,1,0),0))</f>
        <v>0</v>
      </c>
      <c r="Q548" t="str">
        <f>MID(B548,2,LEN(B548)-3)</f>
        <v>84</v>
      </c>
      <c r="R548" t="s">
        <v>8876</v>
      </c>
      <c r="S548" t="e">
        <f t="shared" si="8"/>
        <v>#DIV/0!</v>
      </c>
    </row>
    <row r="549" spans="1:19">
      <c r="A549" t="s">
        <v>5700</v>
      </c>
      <c r="B549" t="s">
        <v>16270</v>
      </c>
      <c r="C549" t="s">
        <v>43</v>
      </c>
      <c r="D549" t="s">
        <v>16400</v>
      </c>
      <c r="F549">
        <v>0</v>
      </c>
      <c r="G549">
        <v>0</v>
      </c>
      <c r="H549">
        <v>4532</v>
      </c>
      <c r="I549">
        <v>63586</v>
      </c>
      <c r="J549">
        <v>7.1273550781618594E-2</v>
      </c>
      <c r="K549">
        <v>-7.1273550781618594E-2</v>
      </c>
      <c r="L549">
        <v>-4532</v>
      </c>
      <c r="M549">
        <v>0</v>
      </c>
      <c r="N549">
        <v>0</v>
      </c>
      <c r="O549">
        <f>VLOOKUP(A549,Sheet1!$A$1:$B$600,2,FALSE)</f>
        <v>78545</v>
      </c>
      <c r="P549">
        <f>IF(G549&gt;0.5,2,IF(G549&gt;0.2,IF(F549/O549&gt;0.125,1,0),0))</f>
        <v>0</v>
      </c>
      <c r="Q549" t="str">
        <f>MID(B549,2,LEN(B549)-3)</f>
        <v>84</v>
      </c>
      <c r="R549" t="s">
        <v>8879</v>
      </c>
      <c r="S549" t="e">
        <f t="shared" si="8"/>
        <v>#DIV/0!</v>
      </c>
    </row>
    <row r="550" spans="1:19">
      <c r="A550" t="s">
        <v>5748</v>
      </c>
      <c r="B550" t="s">
        <v>16275</v>
      </c>
      <c r="C550" t="s">
        <v>43</v>
      </c>
      <c r="D550" t="s">
        <v>16400</v>
      </c>
      <c r="F550">
        <v>0</v>
      </c>
      <c r="G550">
        <v>0</v>
      </c>
      <c r="H550">
        <v>7199</v>
      </c>
      <c r="I550">
        <v>66790</v>
      </c>
      <c r="J550">
        <v>0.107785596646205</v>
      </c>
      <c r="K550">
        <v>-0.107785596646205</v>
      </c>
      <c r="L550">
        <v>-7199</v>
      </c>
      <c r="M550">
        <v>0</v>
      </c>
      <c r="N550">
        <v>0</v>
      </c>
      <c r="O550">
        <f>VLOOKUP(A550,Sheet1!$A$1:$B$600,2,FALSE)</f>
        <v>80539</v>
      </c>
      <c r="P550">
        <f>IF(G550&gt;0.5,2,IF(G550&gt;0.2,IF(F550/O550&gt;0.125,1,0),0))</f>
        <v>0</v>
      </c>
      <c r="Q550" t="str">
        <f>MID(B550,2,LEN(B550)-3)</f>
        <v>85</v>
      </c>
      <c r="R550" t="s">
        <v>8884</v>
      </c>
      <c r="S550" t="e">
        <f t="shared" si="8"/>
        <v>#DIV/0!</v>
      </c>
    </row>
    <row r="551" spans="1:19">
      <c r="A551" t="s">
        <v>5782</v>
      </c>
      <c r="B551" t="s">
        <v>16278</v>
      </c>
      <c r="C551" t="s">
        <v>43</v>
      </c>
      <c r="D551" t="s">
        <v>16400</v>
      </c>
      <c r="F551">
        <v>0</v>
      </c>
      <c r="G551">
        <v>0</v>
      </c>
      <c r="H551">
        <v>5464</v>
      </c>
      <c r="I551">
        <v>61428</v>
      </c>
      <c r="J551">
        <v>8.89496646480432E-2</v>
      </c>
      <c r="K551">
        <v>-8.89496646480432E-2</v>
      </c>
      <c r="L551">
        <v>-5464</v>
      </c>
      <c r="M551">
        <v>0</v>
      </c>
      <c r="N551">
        <v>0</v>
      </c>
      <c r="O551">
        <f>VLOOKUP(A551,Sheet1!$A$1:$B$600,2,FALSE)</f>
        <v>74817</v>
      </c>
      <c r="P551">
        <f>IF(G551&gt;0.5,2,IF(G551&gt;0.2,IF(F551/O551&gt;0.125,1,0),0))</f>
        <v>0</v>
      </c>
      <c r="Q551" t="str">
        <f>MID(B551,2,LEN(B551)-3)</f>
        <v>86</v>
      </c>
      <c r="R551" t="s">
        <v>8887</v>
      </c>
      <c r="S551" t="e">
        <f t="shared" si="8"/>
        <v>#DIV/0!</v>
      </c>
    </row>
    <row r="552" spans="1:19">
      <c r="A552" t="s">
        <v>5817</v>
      </c>
      <c r="B552" t="s">
        <v>16282</v>
      </c>
      <c r="C552" t="s">
        <v>43</v>
      </c>
      <c r="D552" t="s">
        <v>16400</v>
      </c>
      <c r="F552">
        <v>0</v>
      </c>
      <c r="G552">
        <v>0</v>
      </c>
      <c r="H552">
        <v>5566</v>
      </c>
      <c r="I552">
        <v>67684</v>
      </c>
      <c r="J552">
        <v>8.2235092488623596E-2</v>
      </c>
      <c r="K552">
        <v>-8.2235092488623596E-2</v>
      </c>
      <c r="L552">
        <v>-5566</v>
      </c>
      <c r="M552">
        <v>0</v>
      </c>
      <c r="N552">
        <v>0</v>
      </c>
      <c r="O552">
        <f>VLOOKUP(A552,Sheet1!$A$1:$B$600,2,FALSE)</f>
        <v>83525</v>
      </c>
      <c r="P552">
        <f>IF(G552&gt;0.5,2,IF(G552&gt;0.2,IF(F552/O552&gt;0.125,1,0),0))</f>
        <v>0</v>
      </c>
      <c r="Q552" t="str">
        <f>MID(B552,2,LEN(B552)-3)</f>
        <v>87</v>
      </c>
      <c r="R552" t="s">
        <v>8891</v>
      </c>
      <c r="S552" t="e">
        <f t="shared" si="8"/>
        <v>#DIV/0!</v>
      </c>
    </row>
    <row r="553" spans="1:19">
      <c r="A553" t="s">
        <v>5852</v>
      </c>
      <c r="B553" t="s">
        <v>16286</v>
      </c>
      <c r="C553" t="s">
        <v>43</v>
      </c>
      <c r="D553" t="s">
        <v>16400</v>
      </c>
      <c r="F553">
        <v>0</v>
      </c>
      <c r="G553">
        <v>0</v>
      </c>
      <c r="H553">
        <v>5004</v>
      </c>
      <c r="I553">
        <v>54976</v>
      </c>
      <c r="J553">
        <v>9.1021536670547104E-2</v>
      </c>
      <c r="K553">
        <v>-9.1021536670547104E-2</v>
      </c>
      <c r="L553">
        <v>-5004</v>
      </c>
      <c r="M553">
        <v>0</v>
      </c>
      <c r="N553">
        <v>0</v>
      </c>
      <c r="O553">
        <f>VLOOKUP(A553,Sheet1!$A$1:$B$600,2,FALSE)</f>
        <v>67905</v>
      </c>
      <c r="P553">
        <f>IF(G553&gt;0.5,2,IF(G553&gt;0.2,IF(F553/O553&gt;0.125,1,0),0))</f>
        <v>0</v>
      </c>
      <c r="Q553" t="str">
        <f>MID(B553,2,LEN(B553)-3)</f>
        <v>88</v>
      </c>
      <c r="R553" t="s">
        <v>8895</v>
      </c>
      <c r="S553" t="e">
        <f t="shared" si="8"/>
        <v>#DIV/0!</v>
      </c>
    </row>
    <row r="554" spans="1:19">
      <c r="A554" t="s">
        <v>5860</v>
      </c>
      <c r="B554" t="s">
        <v>16287</v>
      </c>
      <c r="C554" t="s">
        <v>43</v>
      </c>
      <c r="D554" t="s">
        <v>16400</v>
      </c>
      <c r="F554">
        <v>0</v>
      </c>
      <c r="G554">
        <v>0</v>
      </c>
      <c r="H554">
        <v>5721</v>
      </c>
      <c r="I554">
        <v>62817</v>
      </c>
      <c r="J554">
        <v>9.1074072305267706E-2</v>
      </c>
      <c r="K554">
        <v>-9.1074072305267706E-2</v>
      </c>
      <c r="L554">
        <v>-5721</v>
      </c>
      <c r="M554">
        <v>0</v>
      </c>
      <c r="N554">
        <v>0</v>
      </c>
      <c r="O554">
        <f>VLOOKUP(A554,Sheet1!$A$1:$B$600,2,FALSE)</f>
        <v>78353</v>
      </c>
      <c r="P554">
        <f>IF(G554&gt;0.5,2,IF(G554&gt;0.2,IF(F554/O554&gt;0.125,1,0),0))</f>
        <v>0</v>
      </c>
      <c r="Q554" t="str">
        <f>MID(B554,2,LEN(B554)-3)</f>
        <v>89</v>
      </c>
      <c r="R554" t="s">
        <v>8896</v>
      </c>
      <c r="S554" t="e">
        <f t="shared" si="8"/>
        <v>#DIV/0!</v>
      </c>
    </row>
    <row r="555" spans="1:19">
      <c r="A555" t="s">
        <v>5869</v>
      </c>
      <c r="B555" t="s">
        <v>16288</v>
      </c>
      <c r="C555" t="s">
        <v>43</v>
      </c>
      <c r="D555" t="s">
        <v>16400</v>
      </c>
      <c r="F555">
        <v>0</v>
      </c>
      <c r="G555">
        <v>0</v>
      </c>
      <c r="H555">
        <v>5159</v>
      </c>
      <c r="I555">
        <v>62235</v>
      </c>
      <c r="J555">
        <v>8.2895476821724101E-2</v>
      </c>
      <c r="K555">
        <v>-8.2895476821724101E-2</v>
      </c>
      <c r="L555">
        <v>-5159</v>
      </c>
      <c r="M555">
        <v>0</v>
      </c>
      <c r="N555">
        <v>0</v>
      </c>
      <c r="O555">
        <f>VLOOKUP(A555,Sheet1!$A$1:$B$600,2,FALSE)</f>
        <v>77714</v>
      </c>
      <c r="P555">
        <f>IF(G555&gt;0.5,2,IF(G555&gt;0.2,IF(F555/O555&gt;0.125,1,0),0))</f>
        <v>0</v>
      </c>
      <c r="Q555" t="str">
        <f>MID(B555,2,LEN(B555)-3)</f>
        <v>89</v>
      </c>
      <c r="R555" t="s">
        <v>8897</v>
      </c>
      <c r="S555" t="e">
        <f t="shared" si="8"/>
        <v>#DIV/0!</v>
      </c>
    </row>
    <row r="556" spans="1:19">
      <c r="A556" t="s">
        <v>5877</v>
      </c>
      <c r="B556" t="s">
        <v>16289</v>
      </c>
      <c r="C556" t="s">
        <v>43</v>
      </c>
      <c r="D556" t="s">
        <v>16400</v>
      </c>
      <c r="F556">
        <v>0</v>
      </c>
      <c r="G556">
        <v>0</v>
      </c>
      <c r="H556">
        <v>5592</v>
      </c>
      <c r="I556">
        <v>69424</v>
      </c>
      <c r="J556">
        <v>8.0548513482369202E-2</v>
      </c>
      <c r="K556">
        <v>-8.0548513482369202E-2</v>
      </c>
      <c r="L556">
        <v>-5592</v>
      </c>
      <c r="M556">
        <v>0</v>
      </c>
      <c r="N556">
        <v>0</v>
      </c>
      <c r="O556">
        <f>VLOOKUP(A556,Sheet1!$A$1:$B$600,2,FALSE)</f>
        <v>89161</v>
      </c>
      <c r="P556">
        <f>IF(G556&gt;0.5,2,IF(G556&gt;0.2,IF(F556/O556&gt;0.125,1,0),0))</f>
        <v>0</v>
      </c>
      <c r="Q556" t="str">
        <f>MID(B556,2,LEN(B556)-3)</f>
        <v>89</v>
      </c>
      <c r="R556" t="s">
        <v>8898</v>
      </c>
      <c r="S556" t="e">
        <f t="shared" si="8"/>
        <v>#DIV/0!</v>
      </c>
    </row>
    <row r="557" spans="1:19">
      <c r="A557" t="s">
        <v>5982</v>
      </c>
      <c r="B557" t="s">
        <v>16297</v>
      </c>
      <c r="C557" t="s">
        <v>43</v>
      </c>
      <c r="D557" t="s">
        <v>16400</v>
      </c>
      <c r="F557">
        <v>0</v>
      </c>
      <c r="G557">
        <v>0</v>
      </c>
      <c r="H557">
        <v>6222</v>
      </c>
      <c r="I557">
        <v>59402</v>
      </c>
      <c r="J557">
        <v>0.104743948015218</v>
      </c>
      <c r="K557">
        <v>-0.104743948015218</v>
      </c>
      <c r="L557">
        <v>-6222</v>
      </c>
      <c r="M557">
        <v>0</v>
      </c>
      <c r="N557">
        <v>0</v>
      </c>
      <c r="O557">
        <f>VLOOKUP(A557,Sheet1!$A$1:$B$600,2,FALSE)</f>
        <v>76221</v>
      </c>
      <c r="P557">
        <f>IF(G557&gt;0.5,2,IF(G557&gt;0.2,IF(F557/O557&gt;0.125,1,0),0))</f>
        <v>0</v>
      </c>
      <c r="Q557" t="str">
        <f>MID(B557,2,LEN(B557)-3)</f>
        <v>91</v>
      </c>
      <c r="R557" t="s">
        <v>8906</v>
      </c>
      <c r="S557" t="e">
        <f t="shared" si="8"/>
        <v>#DIV/0!</v>
      </c>
    </row>
    <row r="558" spans="1:19">
      <c r="A558" t="s">
        <v>6061</v>
      </c>
      <c r="B558" t="s">
        <v>16303</v>
      </c>
      <c r="C558" t="s">
        <v>43</v>
      </c>
      <c r="D558" t="s">
        <v>16400</v>
      </c>
      <c r="F558">
        <v>0</v>
      </c>
      <c r="G558">
        <v>0</v>
      </c>
      <c r="H558">
        <v>5539</v>
      </c>
      <c r="I558">
        <v>49826</v>
      </c>
      <c r="J558">
        <v>0.11116686067515</v>
      </c>
      <c r="K558">
        <v>-0.11116686067515</v>
      </c>
      <c r="L558">
        <v>-5539</v>
      </c>
      <c r="M558">
        <v>0</v>
      </c>
      <c r="N558">
        <v>0</v>
      </c>
      <c r="O558">
        <f>VLOOKUP(A558,Sheet1!$A$1:$B$600,2,FALSE)</f>
        <v>63572</v>
      </c>
      <c r="P558">
        <f>IF(G558&gt;0.5,2,IF(G558&gt;0.2,IF(F558/O558&gt;0.125,1,0),0))</f>
        <v>0</v>
      </c>
      <c r="Q558" t="str">
        <f>MID(B558,2,LEN(B558)-3)</f>
        <v>92</v>
      </c>
      <c r="R558" t="s">
        <v>8912</v>
      </c>
      <c r="S558" t="e">
        <f t="shared" si="8"/>
        <v>#DIV/0!</v>
      </c>
    </row>
    <row r="559" spans="1:19">
      <c r="A559" t="s">
        <v>6073</v>
      </c>
      <c r="B559" t="s">
        <v>16304</v>
      </c>
      <c r="C559" t="s">
        <v>43</v>
      </c>
      <c r="D559" t="s">
        <v>16400</v>
      </c>
      <c r="F559">
        <v>0</v>
      </c>
      <c r="G559">
        <v>0</v>
      </c>
      <c r="H559">
        <v>7018</v>
      </c>
      <c r="I559">
        <v>59012</v>
      </c>
      <c r="J559">
        <v>0.118924964414017</v>
      </c>
      <c r="K559">
        <v>-0.118924964414017</v>
      </c>
      <c r="L559">
        <v>-7018</v>
      </c>
      <c r="M559">
        <v>0</v>
      </c>
      <c r="N559">
        <v>0</v>
      </c>
      <c r="O559">
        <f>VLOOKUP(A559,Sheet1!$A$1:$B$600,2,FALSE)</f>
        <v>76553</v>
      </c>
      <c r="P559">
        <f>IF(G559&gt;0.5,2,IF(G559&gt;0.2,IF(F559/O559&gt;0.125,1,0),0))</f>
        <v>0</v>
      </c>
      <c r="Q559" t="str">
        <f>MID(B559,2,LEN(B559)-3)</f>
        <v>92</v>
      </c>
      <c r="R559" t="s">
        <v>8913</v>
      </c>
      <c r="S559" t="e">
        <f t="shared" si="8"/>
        <v>#DIV/0!</v>
      </c>
    </row>
    <row r="560" spans="1:19">
      <c r="A560" t="s">
        <v>6160</v>
      </c>
      <c r="B560" t="s">
        <v>16310</v>
      </c>
      <c r="C560" t="s">
        <v>43</v>
      </c>
      <c r="D560" t="s">
        <v>16400</v>
      </c>
      <c r="F560">
        <v>0</v>
      </c>
      <c r="G560">
        <v>0</v>
      </c>
      <c r="H560">
        <v>5267</v>
      </c>
      <c r="I560">
        <v>48406</v>
      </c>
      <c r="J560">
        <v>0.10880882535222899</v>
      </c>
      <c r="K560">
        <v>-0.10880882535222899</v>
      </c>
      <c r="L560">
        <v>-5267</v>
      </c>
      <c r="M560">
        <v>0</v>
      </c>
      <c r="N560">
        <v>0</v>
      </c>
      <c r="O560">
        <f>VLOOKUP(A560,Sheet1!$A$1:$B$600,2,FALSE)</f>
        <v>61020</v>
      </c>
      <c r="P560">
        <f>IF(G560&gt;0.5,2,IF(G560&gt;0.2,IF(F560/O560&gt;0.125,1,0),0))</f>
        <v>0</v>
      </c>
      <c r="Q560" t="str">
        <f>MID(B560,2,LEN(B560)-3)</f>
        <v>92</v>
      </c>
      <c r="R560" t="s">
        <v>8919</v>
      </c>
      <c r="S560" t="e">
        <f t="shared" si="8"/>
        <v>#DIV/0!</v>
      </c>
    </row>
    <row r="561" spans="1:19">
      <c r="A561" t="s">
        <v>6222</v>
      </c>
      <c r="B561" t="s">
        <v>16315</v>
      </c>
      <c r="C561" t="s">
        <v>43</v>
      </c>
      <c r="D561" t="s">
        <v>16400</v>
      </c>
      <c r="F561">
        <v>0</v>
      </c>
      <c r="G561">
        <v>0</v>
      </c>
      <c r="H561">
        <v>2411</v>
      </c>
      <c r="I561">
        <v>39045</v>
      </c>
      <c r="J561">
        <v>6.1749263670124198E-2</v>
      </c>
      <c r="K561">
        <v>-6.1749263670124198E-2</v>
      </c>
      <c r="L561">
        <v>-2411</v>
      </c>
      <c r="M561">
        <v>0</v>
      </c>
      <c r="N561">
        <v>0</v>
      </c>
      <c r="O561">
        <f>VLOOKUP(A561,Sheet1!$A$1:$B$600,2,FALSE)</f>
        <v>55214</v>
      </c>
      <c r="P561">
        <f>IF(G561&gt;0.5,2,IF(G561&gt;0.2,IF(F561/O561&gt;0.125,1,0),0))</f>
        <v>0</v>
      </c>
      <c r="Q561" t="str">
        <f>MID(B561,2,LEN(B561)-3)</f>
        <v>93</v>
      </c>
      <c r="R561" t="s">
        <v>8924</v>
      </c>
      <c r="S561" t="e">
        <f t="shared" si="8"/>
        <v>#DIV/0!</v>
      </c>
    </row>
    <row r="562" spans="1:19">
      <c r="A562" t="s">
        <v>6255</v>
      </c>
      <c r="B562" t="s">
        <v>16317</v>
      </c>
      <c r="C562" t="s">
        <v>43</v>
      </c>
      <c r="D562" t="s">
        <v>16400</v>
      </c>
      <c r="F562">
        <v>0</v>
      </c>
      <c r="G562">
        <v>0</v>
      </c>
      <c r="H562">
        <v>4445</v>
      </c>
      <c r="I562">
        <v>53557</v>
      </c>
      <c r="J562">
        <v>8.29956868383218E-2</v>
      </c>
      <c r="K562">
        <v>-8.29956868383218E-2</v>
      </c>
      <c r="L562">
        <v>-4445</v>
      </c>
      <c r="M562">
        <v>0</v>
      </c>
      <c r="N562">
        <v>0</v>
      </c>
      <c r="O562">
        <f>VLOOKUP(A562,Sheet1!$A$1:$B$600,2,FALSE)</f>
        <v>70715</v>
      </c>
      <c r="P562">
        <f>IF(G562&gt;0.5,2,IF(G562&gt;0.2,IF(F562/O562&gt;0.125,1,0),0))</f>
        <v>0</v>
      </c>
      <c r="Q562" t="str">
        <f>MID(B562,2,LEN(B562)-3)</f>
        <v>93</v>
      </c>
      <c r="R562" t="s">
        <v>8926</v>
      </c>
      <c r="S562" t="e">
        <f t="shared" si="8"/>
        <v>#DIV/0!</v>
      </c>
    </row>
    <row r="563" spans="1:19">
      <c r="A563" t="s">
        <v>6270</v>
      </c>
      <c r="B563" t="s">
        <v>16318</v>
      </c>
      <c r="C563" t="s">
        <v>43</v>
      </c>
      <c r="D563" t="s">
        <v>16400</v>
      </c>
      <c r="F563">
        <v>0</v>
      </c>
      <c r="G563">
        <v>0</v>
      </c>
      <c r="H563">
        <v>1823</v>
      </c>
      <c r="I563">
        <v>41840</v>
      </c>
      <c r="J563">
        <v>4.35707456978967E-2</v>
      </c>
      <c r="K563">
        <v>-4.35707456978967E-2</v>
      </c>
      <c r="L563">
        <v>-1823</v>
      </c>
      <c r="M563">
        <v>0</v>
      </c>
      <c r="N563">
        <v>0</v>
      </c>
      <c r="O563">
        <f>VLOOKUP(A563,Sheet1!$A$1:$B$600,2,FALSE)</f>
        <v>60162</v>
      </c>
      <c r="P563">
        <f>IF(G563&gt;0.5,2,IF(G563&gt;0.2,IF(F563/O563&gt;0.125,1,0),0))</f>
        <v>0</v>
      </c>
      <c r="Q563" t="str">
        <f>MID(B563,2,LEN(B563)-3)</f>
        <v>93</v>
      </c>
      <c r="R563" t="s">
        <v>8927</v>
      </c>
      <c r="S563" t="e">
        <f t="shared" si="8"/>
        <v>#DIV/0!</v>
      </c>
    </row>
    <row r="564" spans="1:19">
      <c r="A564" t="s">
        <v>6561</v>
      </c>
      <c r="B564" t="s">
        <v>16339</v>
      </c>
      <c r="C564" t="s">
        <v>43</v>
      </c>
      <c r="D564" t="s">
        <v>16400</v>
      </c>
      <c r="F564">
        <v>0</v>
      </c>
      <c r="G564">
        <v>0</v>
      </c>
      <c r="H564">
        <v>5256</v>
      </c>
      <c r="I564">
        <v>57286</v>
      </c>
      <c r="J564">
        <v>9.1750165834584396E-2</v>
      </c>
      <c r="K564">
        <v>-9.1750165834584396E-2</v>
      </c>
      <c r="L564">
        <v>-5256</v>
      </c>
      <c r="M564">
        <v>0</v>
      </c>
      <c r="N564">
        <v>0</v>
      </c>
      <c r="O564">
        <f>VLOOKUP(A564,Sheet1!$A$1:$B$600,2,FALSE)</f>
        <v>73480</v>
      </c>
      <c r="P564">
        <f>IF(G564&gt;0.5,2,IF(G564&gt;0.2,IF(F564/O564&gt;0.125,1,0),0))</f>
        <v>0</v>
      </c>
      <c r="Q564" t="str">
        <f>MID(B564,2,LEN(B564)-3)</f>
        <v>95</v>
      </c>
      <c r="R564" t="s">
        <v>8948</v>
      </c>
      <c r="S564" t="e">
        <f t="shared" si="8"/>
        <v>#DIV/0!</v>
      </c>
    </row>
    <row r="565" spans="1:19">
      <c r="A565" t="s">
        <v>6570</v>
      </c>
      <c r="B565" t="s">
        <v>16340</v>
      </c>
      <c r="C565" t="s">
        <v>43</v>
      </c>
      <c r="D565" t="s">
        <v>16400</v>
      </c>
      <c r="F565">
        <v>0</v>
      </c>
      <c r="G565">
        <v>0</v>
      </c>
      <c r="H565">
        <v>6543</v>
      </c>
      <c r="I565">
        <v>66685</v>
      </c>
      <c r="J565">
        <v>9.8118017545175101E-2</v>
      </c>
      <c r="K565">
        <v>-9.8118017545175101E-2</v>
      </c>
      <c r="L565">
        <v>-6543</v>
      </c>
      <c r="M565">
        <v>0</v>
      </c>
      <c r="N565">
        <v>0</v>
      </c>
      <c r="O565">
        <f>VLOOKUP(A565,Sheet1!$A$1:$B$600,2,FALSE)</f>
        <v>88017</v>
      </c>
      <c r="P565">
        <f>IF(G565&gt;0.5,2,IF(G565&gt;0.2,IF(F565/O565&gt;0.125,1,0),0))</f>
        <v>0</v>
      </c>
      <c r="Q565" t="str">
        <f>MID(B565,2,LEN(B565)-3)</f>
        <v>95</v>
      </c>
      <c r="R565" t="s">
        <v>8949</v>
      </c>
      <c r="S565" t="e">
        <f t="shared" si="8"/>
        <v>#DIV/0!</v>
      </c>
    </row>
    <row r="566" spans="1:19">
      <c r="A566" t="s">
        <v>6675</v>
      </c>
      <c r="B566" t="s">
        <v>16351</v>
      </c>
      <c r="C566" t="s">
        <v>43</v>
      </c>
      <c r="D566" t="s">
        <v>16400</v>
      </c>
      <c r="F566">
        <v>0</v>
      </c>
      <c r="G566">
        <v>0</v>
      </c>
      <c r="H566">
        <v>1591</v>
      </c>
      <c r="I566">
        <v>20901</v>
      </c>
      <c r="J566">
        <v>7.6120759772259697E-2</v>
      </c>
      <c r="K566">
        <v>-7.6120759772259697E-2</v>
      </c>
      <c r="L566">
        <v>-1591</v>
      </c>
      <c r="M566">
        <v>0</v>
      </c>
      <c r="N566">
        <v>0</v>
      </c>
      <c r="O566">
        <f>VLOOKUP(A566,Sheet1!$A$1:$B$600,2,FALSE)</f>
        <v>73237</v>
      </c>
      <c r="P566">
        <f>IF(G566&gt;0.5,2,IF(G566&gt;0.2,IF(F566/O566&gt;0.125,1,0),0))</f>
        <v>0</v>
      </c>
      <c r="Q566" t="str">
        <f>MID(B566,2,LEN(B566)-3)</f>
        <v>999</v>
      </c>
      <c r="R566" t="s">
        <v>8985</v>
      </c>
      <c r="S566" t="e">
        <f t="shared" si="8"/>
        <v>#DIV/0!</v>
      </c>
    </row>
    <row r="567" spans="1:19">
      <c r="A567" t="s">
        <v>6730</v>
      </c>
      <c r="B567" t="s">
        <v>16357</v>
      </c>
      <c r="C567" t="s">
        <v>43</v>
      </c>
      <c r="D567" t="s">
        <v>16400</v>
      </c>
      <c r="F567">
        <v>0</v>
      </c>
      <c r="G567">
        <v>0</v>
      </c>
      <c r="H567">
        <v>2269</v>
      </c>
      <c r="I567">
        <v>27241</v>
      </c>
      <c r="J567">
        <v>8.3293564847105497E-2</v>
      </c>
      <c r="K567">
        <v>-8.3293564847105497E-2</v>
      </c>
      <c r="L567">
        <v>-2269</v>
      </c>
      <c r="M567">
        <v>0</v>
      </c>
      <c r="N567">
        <v>0</v>
      </c>
      <c r="O567">
        <f>VLOOKUP(A567,Sheet1!$A$1:$B$600,2,FALSE)</f>
        <v>79386</v>
      </c>
      <c r="P567">
        <f>IF(G567&gt;0.5,2,IF(G567&gt;0.2,IF(F567/O567&gt;0.125,1,0),0))</f>
        <v>0</v>
      </c>
      <c r="Q567" t="str">
        <f>MID(B567,2,LEN(B567)-3)</f>
        <v>999</v>
      </c>
      <c r="R567" t="s">
        <v>8988</v>
      </c>
      <c r="S567" t="e">
        <f t="shared" si="8"/>
        <v>#DIV/0!</v>
      </c>
    </row>
    <row r="568" spans="1:19">
      <c r="A568" t="s">
        <v>6775</v>
      </c>
      <c r="B568" t="s">
        <v>16363</v>
      </c>
      <c r="C568" t="s">
        <v>43</v>
      </c>
      <c r="D568" t="s">
        <v>16400</v>
      </c>
      <c r="F568">
        <v>0</v>
      </c>
      <c r="G568">
        <v>0</v>
      </c>
      <c r="H568">
        <v>1722</v>
      </c>
      <c r="I568">
        <v>25005</v>
      </c>
      <c r="J568">
        <v>6.8866226754649096E-2</v>
      </c>
      <c r="K568">
        <v>-6.8866226754649096E-2</v>
      </c>
      <c r="L568">
        <v>-1722</v>
      </c>
      <c r="M568">
        <v>0</v>
      </c>
      <c r="N568">
        <v>0</v>
      </c>
      <c r="O568">
        <f>VLOOKUP(A568,Sheet1!$A$1:$B$600,2,FALSE)</f>
        <v>109411</v>
      </c>
      <c r="P568">
        <f>IF(G568&gt;0.5,2,IF(G568&gt;0.2,IF(F568/O568&gt;0.125,1,0),0))</f>
        <v>0</v>
      </c>
      <c r="Q568" t="str">
        <f>MID(B568,2,LEN(B568)-3)</f>
        <v>999</v>
      </c>
      <c r="R568" t="s">
        <v>8991</v>
      </c>
      <c r="S568" t="e">
        <f t="shared" si="8"/>
        <v>#DIV/0!</v>
      </c>
    </row>
    <row r="569" spans="1:19">
      <c r="A569" t="s">
        <v>6846</v>
      </c>
      <c r="B569" t="s">
        <v>16370</v>
      </c>
      <c r="C569" t="s">
        <v>43</v>
      </c>
      <c r="D569" t="s">
        <v>16400</v>
      </c>
      <c r="F569">
        <v>0</v>
      </c>
      <c r="G569">
        <v>0</v>
      </c>
      <c r="H569">
        <v>1433</v>
      </c>
      <c r="I569">
        <v>34542</v>
      </c>
      <c r="J569">
        <v>4.1485727520120398E-2</v>
      </c>
      <c r="K569">
        <v>-4.1485727520120398E-2</v>
      </c>
      <c r="L569">
        <v>-1433</v>
      </c>
      <c r="M569">
        <v>0</v>
      </c>
      <c r="N569">
        <v>0</v>
      </c>
      <c r="O569">
        <f>VLOOKUP(A569,Sheet1!$A$1:$B$600,2,FALSE)</f>
        <v>73095</v>
      </c>
      <c r="P569">
        <f>IF(G569&gt;0.5,2,IF(G569&gt;0.2,IF(F569/O569&gt;0.125,1,0),0))</f>
        <v>0</v>
      </c>
      <c r="Q569" t="str">
        <f>MID(B569,2,LEN(B569)-3)</f>
        <v>971</v>
      </c>
      <c r="R569" t="s">
        <v>8957</v>
      </c>
      <c r="S569" t="e">
        <f t="shared" si="8"/>
        <v>#DIV/0!</v>
      </c>
    </row>
    <row r="570" spans="1:19">
      <c r="A570" t="s">
        <v>6858</v>
      </c>
      <c r="B570" t="s">
        <v>16371</v>
      </c>
      <c r="C570" t="s">
        <v>43</v>
      </c>
      <c r="D570" t="s">
        <v>16400</v>
      </c>
      <c r="F570">
        <v>0</v>
      </c>
      <c r="G570">
        <v>0</v>
      </c>
      <c r="H570">
        <v>1915</v>
      </c>
      <c r="I570">
        <v>39194</v>
      </c>
      <c r="J570">
        <v>4.8859519314180699E-2</v>
      </c>
      <c r="K570">
        <v>-4.8859519314180699E-2</v>
      </c>
      <c r="L570">
        <v>-1915</v>
      </c>
      <c r="M570">
        <v>0</v>
      </c>
      <c r="N570">
        <v>0</v>
      </c>
      <c r="O570">
        <f>VLOOKUP(A570,Sheet1!$A$1:$B$600,2,FALSE)</f>
        <v>81526</v>
      </c>
      <c r="P570">
        <f>IF(G570&gt;0.5,2,IF(G570&gt;0.2,IF(F570/O570&gt;0.125,1,0),0))</f>
        <v>0</v>
      </c>
      <c r="Q570" t="str">
        <f>MID(B570,2,LEN(B570)-3)</f>
        <v>971</v>
      </c>
      <c r="R570" t="s">
        <v>8958</v>
      </c>
      <c r="S570" t="e">
        <f t="shared" si="8"/>
        <v>#DIV/0!</v>
      </c>
    </row>
    <row r="571" spans="1:19">
      <c r="A571" t="s">
        <v>6866</v>
      </c>
      <c r="B571" t="s">
        <v>16372</v>
      </c>
      <c r="C571" t="s">
        <v>43</v>
      </c>
      <c r="D571" t="s">
        <v>16400</v>
      </c>
      <c r="F571">
        <v>0</v>
      </c>
      <c r="G571">
        <v>0</v>
      </c>
      <c r="H571">
        <v>2032</v>
      </c>
      <c r="I571">
        <v>37534</v>
      </c>
      <c r="J571">
        <v>5.4137581925720699E-2</v>
      </c>
      <c r="K571">
        <v>-5.4137581925720699E-2</v>
      </c>
      <c r="L571">
        <v>-2032</v>
      </c>
      <c r="M571">
        <v>0</v>
      </c>
      <c r="N571">
        <v>0</v>
      </c>
      <c r="O571">
        <f>VLOOKUP(A571,Sheet1!$A$1:$B$600,2,FALSE)</f>
        <v>76964</v>
      </c>
      <c r="P571">
        <f>IF(G571&gt;0.5,2,IF(G571&gt;0.2,IF(F571/O571&gt;0.125,1,0),0))</f>
        <v>0</v>
      </c>
      <c r="Q571" t="str">
        <f>MID(B571,2,LEN(B571)-3)</f>
        <v>971</v>
      </c>
      <c r="R571" t="s">
        <v>8959</v>
      </c>
      <c r="S571" t="e">
        <f t="shared" si="8"/>
        <v>#DIV/0!</v>
      </c>
    </row>
    <row r="572" spans="1:19">
      <c r="A572" t="s">
        <v>6877</v>
      </c>
      <c r="B572" t="s">
        <v>16373</v>
      </c>
      <c r="C572" t="s">
        <v>43</v>
      </c>
      <c r="D572" t="s">
        <v>16400</v>
      </c>
      <c r="F572">
        <v>0</v>
      </c>
      <c r="G572">
        <v>0</v>
      </c>
      <c r="H572">
        <v>1481</v>
      </c>
      <c r="I572">
        <v>33889</v>
      </c>
      <c r="J572">
        <v>4.3701496060668699E-2</v>
      </c>
      <c r="K572">
        <v>-4.3701496060668699E-2</v>
      </c>
      <c r="L572">
        <v>-1481</v>
      </c>
      <c r="M572">
        <v>0</v>
      </c>
      <c r="N572">
        <v>0</v>
      </c>
      <c r="O572">
        <f>VLOOKUP(A572,Sheet1!$A$1:$B$600,2,FALSE)</f>
        <v>66940</v>
      </c>
      <c r="P572">
        <f>IF(G572&gt;0.5,2,IF(G572&gt;0.2,IF(F572/O572&gt;0.125,1,0),0))</f>
        <v>0</v>
      </c>
      <c r="Q572" t="str">
        <f>MID(B572,2,LEN(B572)-3)</f>
        <v>971</v>
      </c>
      <c r="R572" t="s">
        <v>8960</v>
      </c>
      <c r="S572" t="e">
        <f t="shared" si="8"/>
        <v>#DIV/0!</v>
      </c>
    </row>
    <row r="573" spans="1:19">
      <c r="A573" t="s">
        <v>6947</v>
      </c>
      <c r="B573" t="s">
        <v>16379</v>
      </c>
      <c r="C573" t="s">
        <v>43</v>
      </c>
      <c r="D573" t="s">
        <v>16400</v>
      </c>
      <c r="F573">
        <v>0</v>
      </c>
      <c r="G573">
        <v>0</v>
      </c>
      <c r="H573">
        <v>801</v>
      </c>
      <c r="I573">
        <v>14092</v>
      </c>
      <c r="J573">
        <v>5.6840760715299497E-2</v>
      </c>
      <c r="K573">
        <v>-5.6840760715299497E-2</v>
      </c>
      <c r="L573">
        <v>-801</v>
      </c>
      <c r="M573">
        <v>0</v>
      </c>
      <c r="N573">
        <v>0</v>
      </c>
      <c r="O573">
        <f>VLOOKUP(A573,Sheet1!$A$1:$B$600,2,FALSE)</f>
        <v>30818</v>
      </c>
      <c r="P573">
        <f>IF(G573&gt;0.5,2,IF(G573&gt;0.2,IF(F573/O573&gt;0.125,1,0),0))</f>
        <v>0</v>
      </c>
      <c r="Q573" t="str">
        <f>MID(B573,2,LEN(B573)-3)</f>
        <v>973</v>
      </c>
      <c r="R573" t="s">
        <v>8966</v>
      </c>
      <c r="S573" t="e">
        <f t="shared" si="8"/>
        <v>#DIV/0!</v>
      </c>
    </row>
    <row r="574" spans="1:19">
      <c r="A574" t="s">
        <v>6981</v>
      </c>
      <c r="B574" t="s">
        <v>16382</v>
      </c>
      <c r="C574" t="s">
        <v>43</v>
      </c>
      <c r="D574" t="s">
        <v>16400</v>
      </c>
      <c r="F574">
        <v>0</v>
      </c>
      <c r="G574">
        <v>0</v>
      </c>
      <c r="H574">
        <v>3599</v>
      </c>
      <c r="I574">
        <v>53341</v>
      </c>
      <c r="J574">
        <v>6.7471550964548793E-2</v>
      </c>
      <c r="K574">
        <v>-6.7471550964548793E-2</v>
      </c>
      <c r="L574">
        <v>-3599</v>
      </c>
      <c r="M574">
        <v>0</v>
      </c>
      <c r="N574">
        <v>0</v>
      </c>
      <c r="O574">
        <f>VLOOKUP(A574,Sheet1!$A$1:$B$600,2,FALSE)</f>
        <v>83850</v>
      </c>
      <c r="P574">
        <f>IF(G574&gt;0.5,2,IF(G574&gt;0.2,IF(F574/O574&gt;0.125,1,0),0))</f>
        <v>0</v>
      </c>
      <c r="Q574" t="str">
        <f>MID(B574,2,LEN(B574)-3)</f>
        <v>974</v>
      </c>
      <c r="R574" t="s">
        <v>8969</v>
      </c>
      <c r="S574" t="e">
        <f t="shared" si="8"/>
        <v>#DIV/0!</v>
      </c>
    </row>
    <row r="575" spans="1:19">
      <c r="A575" t="s">
        <v>6991</v>
      </c>
      <c r="B575" t="s">
        <v>16383</v>
      </c>
      <c r="C575" t="s">
        <v>43</v>
      </c>
      <c r="D575" t="s">
        <v>16400</v>
      </c>
      <c r="F575">
        <v>0</v>
      </c>
      <c r="G575">
        <v>0</v>
      </c>
      <c r="H575">
        <v>3081</v>
      </c>
      <c r="I575">
        <v>62984</v>
      </c>
      <c r="J575">
        <v>4.8917185316905899E-2</v>
      </c>
      <c r="K575">
        <v>-4.8917185316905899E-2</v>
      </c>
      <c r="L575">
        <v>-3081</v>
      </c>
      <c r="M575">
        <v>0</v>
      </c>
      <c r="N575">
        <v>0</v>
      </c>
      <c r="O575">
        <f>VLOOKUP(A575,Sheet1!$A$1:$B$600,2,FALSE)</f>
        <v>94872</v>
      </c>
      <c r="P575">
        <f>IF(G575&gt;0.5,2,IF(G575&gt;0.2,IF(F575/O575&gt;0.125,1,0),0))</f>
        <v>0</v>
      </c>
      <c r="Q575" t="str">
        <f>MID(B575,2,LEN(B575)-3)</f>
        <v>974</v>
      </c>
      <c r="R575" t="s">
        <v>8970</v>
      </c>
      <c r="S575" t="e">
        <f t="shared" si="8"/>
        <v>#DIV/0!</v>
      </c>
    </row>
    <row r="576" spans="1:19">
      <c r="A576" t="s">
        <v>7024</v>
      </c>
      <c r="B576" t="s">
        <v>16387</v>
      </c>
      <c r="C576" t="s">
        <v>43</v>
      </c>
      <c r="D576" t="s">
        <v>16400</v>
      </c>
      <c r="F576">
        <v>0</v>
      </c>
      <c r="G576">
        <v>0</v>
      </c>
      <c r="H576">
        <v>194</v>
      </c>
      <c r="I576">
        <v>2631</v>
      </c>
      <c r="J576">
        <v>7.3736221968833102E-2</v>
      </c>
      <c r="K576">
        <v>-7.3736221968833102E-2</v>
      </c>
      <c r="L576">
        <v>-194</v>
      </c>
      <c r="M576">
        <v>0</v>
      </c>
      <c r="N576">
        <v>0</v>
      </c>
      <c r="O576">
        <f>VLOOKUP(A576,Sheet1!$A$1:$B$600,2,FALSE)</f>
        <v>4926</v>
      </c>
      <c r="P576">
        <f>IF(G576&gt;0.5,2,IF(G576&gt;0.2,IF(F576/O576&gt;0.125,1,0),0))</f>
        <v>0</v>
      </c>
      <c r="Q576" t="str">
        <f>MID(B576,2,LEN(B576)-3)</f>
        <v>975</v>
      </c>
      <c r="R576" t="s">
        <v>8974</v>
      </c>
      <c r="S576" t="e">
        <f t="shared" si="8"/>
        <v>#DIV/0!</v>
      </c>
    </row>
    <row r="577" spans="1:19">
      <c r="A577" t="s">
        <v>7049</v>
      </c>
      <c r="B577" t="s">
        <v>16389</v>
      </c>
      <c r="C577" t="s">
        <v>43</v>
      </c>
      <c r="D577" t="s">
        <v>16400</v>
      </c>
      <c r="F577">
        <v>0</v>
      </c>
      <c r="G577">
        <v>0</v>
      </c>
      <c r="H577">
        <v>656</v>
      </c>
      <c r="I577">
        <v>20226</v>
      </c>
      <c r="J577">
        <v>3.2433501433798098E-2</v>
      </c>
      <c r="K577">
        <v>-3.2433501433798098E-2</v>
      </c>
      <c r="L577">
        <v>-656</v>
      </c>
      <c r="M577">
        <v>0</v>
      </c>
      <c r="N577">
        <v>0</v>
      </c>
      <c r="O577">
        <f>VLOOKUP(A577,Sheet1!$A$1:$B$600,2,FALSE)</f>
        <v>42012</v>
      </c>
      <c r="P577">
        <f>IF(G577&gt;0.5,2,IF(G577&gt;0.2,IF(F577/O577&gt;0.125,1,0),0))</f>
        <v>0</v>
      </c>
      <c r="Q577" t="str">
        <f>MID(B577,2,LEN(B577)-3)</f>
        <v>976</v>
      </c>
      <c r="R577" t="s">
        <v>8976</v>
      </c>
      <c r="S577" t="e">
        <f t="shared" si="8"/>
        <v>#DIV/0!</v>
      </c>
    </row>
    <row r="578" spans="1:19">
      <c r="A578" t="s">
        <v>7068</v>
      </c>
      <c r="B578" t="s">
        <v>16390</v>
      </c>
      <c r="C578" t="s">
        <v>43</v>
      </c>
      <c r="D578" t="s">
        <v>16400</v>
      </c>
      <c r="F578">
        <v>0</v>
      </c>
      <c r="G578">
        <v>0</v>
      </c>
      <c r="H578">
        <v>473</v>
      </c>
      <c r="I578">
        <v>8033</v>
      </c>
      <c r="J578">
        <v>5.8882111290924903E-2</v>
      </c>
      <c r="K578">
        <v>-5.8882111290924903E-2</v>
      </c>
      <c r="L578">
        <v>-473</v>
      </c>
      <c r="M578">
        <v>0</v>
      </c>
      <c r="N578">
        <v>0</v>
      </c>
      <c r="O578">
        <f>VLOOKUP(A578,Sheet1!$A$1:$B$600,2,FALSE)</f>
        <v>22721</v>
      </c>
      <c r="P578">
        <f>IF(G578&gt;0.5,2,IF(G578&gt;0.2,IF(F578/O578&gt;0.125,1,0),0))</f>
        <v>0</v>
      </c>
      <c r="Q578" t="str">
        <f>MID(B578,2,LEN(B578)-3)</f>
        <v>977</v>
      </c>
      <c r="R578" t="s">
        <v>8977</v>
      </c>
      <c r="S578" t="e">
        <f t="shared" si="8"/>
        <v>#DIV/0!</v>
      </c>
    </row>
    <row r="579" spans="1:19">
      <c r="A579" t="s">
        <v>7107</v>
      </c>
      <c r="B579" t="s">
        <v>16393</v>
      </c>
      <c r="C579" t="s">
        <v>43</v>
      </c>
      <c r="D579" t="s">
        <v>16400</v>
      </c>
      <c r="F579">
        <v>0</v>
      </c>
      <c r="G579">
        <v>0</v>
      </c>
      <c r="H579">
        <v>1170</v>
      </c>
      <c r="I579">
        <v>27511</v>
      </c>
      <c r="J579">
        <v>4.2528443168187297E-2</v>
      </c>
      <c r="K579">
        <v>-4.2528443168187297E-2</v>
      </c>
      <c r="L579">
        <v>-1170</v>
      </c>
      <c r="M579">
        <v>0</v>
      </c>
      <c r="N579">
        <v>0</v>
      </c>
      <c r="O579">
        <f>VLOOKUP(A579,Sheet1!$A$1:$B$600,2,FALSE)</f>
        <v>60043</v>
      </c>
      <c r="P579">
        <f>IF(G579&gt;0.5,2,IF(G579&gt;0.2,IF(F579/O579&gt;0.125,1,0),0))</f>
        <v>0</v>
      </c>
      <c r="Q579" t="str">
        <f>MID(B579,2,LEN(B579)-3)</f>
        <v>987</v>
      </c>
      <c r="R579" t="s">
        <v>8980</v>
      </c>
      <c r="S579" t="e">
        <f t="shared" ref="S579:S642" si="9">F579/G579</f>
        <v>#DIV/0!</v>
      </c>
    </row>
    <row r="580" spans="1:19">
      <c r="A580" t="s">
        <v>7127</v>
      </c>
      <c r="B580" t="s">
        <v>16394</v>
      </c>
      <c r="C580" t="s">
        <v>43</v>
      </c>
      <c r="D580" t="s">
        <v>16400</v>
      </c>
      <c r="F580">
        <v>0</v>
      </c>
      <c r="G580">
        <v>0</v>
      </c>
      <c r="H580">
        <v>1539</v>
      </c>
      <c r="I580">
        <v>29337</v>
      </c>
      <c r="J580">
        <v>5.2459351671950101E-2</v>
      </c>
      <c r="K580">
        <v>-5.2459351671950101E-2</v>
      </c>
      <c r="L580">
        <v>-1539</v>
      </c>
      <c r="M580">
        <v>0</v>
      </c>
      <c r="N580">
        <v>0</v>
      </c>
      <c r="O580">
        <f>VLOOKUP(A580,Sheet1!$A$1:$B$600,2,FALSE)</f>
        <v>60194</v>
      </c>
      <c r="P580">
        <f>IF(G580&gt;0.5,2,IF(G580&gt;0.2,IF(F580/O580&gt;0.125,1,0),0))</f>
        <v>0</v>
      </c>
      <c r="Q580" t="str">
        <f>MID(B580,2,LEN(B580)-3)</f>
        <v>987</v>
      </c>
      <c r="R580" t="s">
        <v>8981</v>
      </c>
      <c r="S580" t="e">
        <f t="shared" si="9"/>
        <v>#DIV/0!</v>
      </c>
    </row>
    <row r="581" spans="1:19">
      <c r="A581" t="s">
        <v>7146</v>
      </c>
      <c r="B581" t="s">
        <v>16395</v>
      </c>
      <c r="C581" t="s">
        <v>43</v>
      </c>
      <c r="D581" t="s">
        <v>16400</v>
      </c>
      <c r="F581">
        <v>0</v>
      </c>
      <c r="G581">
        <v>0</v>
      </c>
      <c r="H581">
        <v>2487</v>
      </c>
      <c r="I581">
        <v>41349</v>
      </c>
      <c r="J581">
        <v>6.0146557353261298E-2</v>
      </c>
      <c r="K581">
        <v>-6.0146557353261298E-2</v>
      </c>
      <c r="L581">
        <v>-2487</v>
      </c>
      <c r="M581">
        <v>0</v>
      </c>
      <c r="N581">
        <v>0</v>
      </c>
      <c r="O581">
        <f>VLOOKUP(A581,Sheet1!$A$1:$B$600,2,FALSE)</f>
        <v>76468</v>
      </c>
      <c r="P581">
        <f>IF(G581&gt;0.5,2,IF(G581&gt;0.2,IF(F581/O581&gt;0.125,1,0),0))</f>
        <v>0</v>
      </c>
      <c r="Q581" t="str">
        <f>MID(B581,2,LEN(B581)-3)</f>
        <v>988</v>
      </c>
      <c r="R581" t="s">
        <v>8982</v>
      </c>
      <c r="S581" t="e">
        <f t="shared" si="9"/>
        <v>#DIV/0!</v>
      </c>
    </row>
    <row r="582" spans="1:19">
      <c r="A582" t="s">
        <v>7155</v>
      </c>
      <c r="B582" t="s">
        <v>16396</v>
      </c>
      <c r="C582" t="s">
        <v>43</v>
      </c>
      <c r="D582" t="s">
        <v>16400</v>
      </c>
      <c r="F582">
        <v>0</v>
      </c>
      <c r="G582">
        <v>0</v>
      </c>
      <c r="H582">
        <v>2092</v>
      </c>
      <c r="I582">
        <v>47910</v>
      </c>
      <c r="J582">
        <v>4.3665205593821699E-2</v>
      </c>
      <c r="K582">
        <v>-4.3665205593821699E-2</v>
      </c>
      <c r="L582">
        <v>-2092</v>
      </c>
      <c r="M582">
        <v>0</v>
      </c>
      <c r="N582">
        <v>0</v>
      </c>
      <c r="O582">
        <f>VLOOKUP(A582,Sheet1!$A$1:$B$600,2,FALSE)</f>
        <v>89358</v>
      </c>
      <c r="P582">
        <f>IF(G582&gt;0.5,2,IF(G582&gt;0.2,IF(F582/O582&gt;0.125,1,0),0))</f>
        <v>0</v>
      </c>
      <c r="Q582" t="str">
        <f>MID(B582,2,LEN(B582)-3)</f>
        <v>988</v>
      </c>
      <c r="R582" t="s">
        <v>8983</v>
      </c>
      <c r="S582" t="e">
        <f t="shared" si="9"/>
        <v>#DIV/0!</v>
      </c>
    </row>
    <row r="583" spans="1:19">
      <c r="A583" t="s">
        <v>0</v>
      </c>
      <c r="B583" t="s">
        <v>15809</v>
      </c>
      <c r="C583" t="s">
        <v>17</v>
      </c>
      <c r="D583" t="s">
        <v>15224</v>
      </c>
      <c r="E583" t="s">
        <v>17</v>
      </c>
      <c r="F583">
        <v>7290</v>
      </c>
      <c r="G583">
        <v>0.15493167299999999</v>
      </c>
      <c r="H583">
        <v>18845</v>
      </c>
      <c r="I583">
        <v>64752</v>
      </c>
      <c r="J583">
        <v>0.29103348200000001</v>
      </c>
      <c r="K583">
        <v>-0.13610180899999999</v>
      </c>
      <c r="L583">
        <v>-11555</v>
      </c>
      <c r="M583">
        <v>0.38684001099999998</v>
      </c>
      <c r="N583">
        <v>0.53234999599999999</v>
      </c>
      <c r="O583">
        <f>VLOOKUP(A583,Sheet1!$A$1:$B$600,2,FALSE)</f>
        <v>79071</v>
      </c>
      <c r="P583">
        <f>IF(G583&gt;0.5,2,IF(G583&gt;0.2,IF(F583/O583&gt;0.125,1,0),0))</f>
        <v>0</v>
      </c>
      <c r="Q583" t="str">
        <f>MID(B583,2,LEN(B583)-3)</f>
        <v>01</v>
      </c>
      <c r="R583" t="s">
        <v>8418</v>
      </c>
      <c r="S583">
        <f t="shared" si="9"/>
        <v>47052.999937591849</v>
      </c>
    </row>
    <row r="584" spans="1:19">
      <c r="A584" t="s">
        <v>30</v>
      </c>
      <c r="B584" t="s">
        <v>15810</v>
      </c>
      <c r="C584" t="s">
        <v>17</v>
      </c>
      <c r="D584" t="s">
        <v>15225</v>
      </c>
      <c r="E584" t="s">
        <v>17</v>
      </c>
      <c r="F584">
        <v>10894</v>
      </c>
      <c r="G584">
        <v>0.21122227399999999</v>
      </c>
      <c r="H584">
        <v>22322</v>
      </c>
      <c r="I584">
        <v>72317</v>
      </c>
      <c r="J584">
        <v>0.30866877799999998</v>
      </c>
      <c r="K584">
        <v>-9.7446504000000003E-2</v>
      </c>
      <c r="L584">
        <v>-11428</v>
      </c>
      <c r="M584">
        <v>0.48803870599999999</v>
      </c>
      <c r="N584">
        <v>0.68430074299999999</v>
      </c>
      <c r="O584">
        <f>VLOOKUP(A584,Sheet1!$A$1:$B$600,2,FALSE)</f>
        <v>86982</v>
      </c>
      <c r="P584">
        <f>IF(G584&gt;0.5,2,IF(G584&gt;0.2,IF(F584/O584&gt;0.125,1,0),0))</f>
        <v>1</v>
      </c>
      <c r="Q584" t="str">
        <f>MID(B584,2,LEN(B584)-3)</f>
        <v>01</v>
      </c>
      <c r="R584" t="s">
        <v>8419</v>
      </c>
      <c r="S584">
        <f t="shared" si="9"/>
        <v>51575.999981895853</v>
      </c>
    </row>
    <row r="585" spans="1:19">
      <c r="A585" t="s">
        <v>48</v>
      </c>
      <c r="B585" t="s">
        <v>15811</v>
      </c>
      <c r="C585" t="s">
        <v>17</v>
      </c>
      <c r="D585" t="s">
        <v>15226</v>
      </c>
      <c r="E585" t="s">
        <v>17</v>
      </c>
      <c r="F585">
        <v>5041</v>
      </c>
      <c r="G585">
        <v>0.13542702100000001</v>
      </c>
      <c r="H585">
        <v>17472</v>
      </c>
      <c r="I585">
        <v>55280</v>
      </c>
      <c r="J585">
        <v>0.31606367600000002</v>
      </c>
      <c r="K585">
        <v>-0.18063665500000001</v>
      </c>
      <c r="L585">
        <v>-12431</v>
      </c>
      <c r="M585">
        <v>0.28851877300000001</v>
      </c>
      <c r="N585">
        <v>0.42848018100000002</v>
      </c>
      <c r="O585">
        <f>VLOOKUP(A585,Sheet1!$A$1:$B$600,2,FALSE)</f>
        <v>69837</v>
      </c>
      <c r="P585">
        <f>IF(G585&gt;0.5,2,IF(G585&gt;0.2,IF(F585/O585&gt;0.125,1,0),0))</f>
        <v>0</v>
      </c>
      <c r="Q585" t="str">
        <f>MID(B585,2,LEN(B585)-3)</f>
        <v>01</v>
      </c>
      <c r="R585" t="s">
        <v>8420</v>
      </c>
      <c r="S585">
        <f t="shared" si="9"/>
        <v>37222.999980188586</v>
      </c>
    </row>
    <row r="586" spans="1:19">
      <c r="A586" t="s">
        <v>64</v>
      </c>
      <c r="B586" t="s">
        <v>15812</v>
      </c>
      <c r="C586" t="s">
        <v>17</v>
      </c>
      <c r="D586" t="s">
        <v>15227</v>
      </c>
      <c r="E586" t="s">
        <v>17</v>
      </c>
      <c r="F586">
        <v>9390</v>
      </c>
      <c r="G586">
        <v>0.190737355</v>
      </c>
      <c r="H586">
        <v>22666</v>
      </c>
      <c r="I586">
        <v>69847</v>
      </c>
      <c r="J586">
        <v>0.32450928499999998</v>
      </c>
      <c r="K586">
        <v>-0.13377192900000001</v>
      </c>
      <c r="L586">
        <v>-13276</v>
      </c>
      <c r="M586">
        <v>0.41427689000000001</v>
      </c>
      <c r="N586">
        <v>0.58777164299999995</v>
      </c>
      <c r="O586">
        <f>VLOOKUP(A586,Sheet1!$A$1:$B$600,2,FALSE)</f>
        <v>84591</v>
      </c>
      <c r="P586">
        <f>IF(G586&gt;0.5,2,IF(G586&gt;0.2,IF(F586/O586&gt;0.125,1,0),0))</f>
        <v>0</v>
      </c>
      <c r="Q586" t="str">
        <f>MID(B586,2,LEN(B586)-3)</f>
        <v>01</v>
      </c>
      <c r="R586" t="s">
        <v>8421</v>
      </c>
      <c r="S586">
        <f t="shared" si="9"/>
        <v>49230.000069991533</v>
      </c>
    </row>
    <row r="587" spans="1:19">
      <c r="A587" t="s">
        <v>81</v>
      </c>
      <c r="B587" t="s">
        <v>15813</v>
      </c>
      <c r="C587" t="s">
        <v>17</v>
      </c>
      <c r="D587" t="s">
        <v>15228</v>
      </c>
      <c r="E587" t="s">
        <v>17</v>
      </c>
      <c r="F587">
        <v>7482</v>
      </c>
      <c r="G587">
        <v>0.179886039</v>
      </c>
      <c r="H587">
        <v>16417</v>
      </c>
      <c r="I587">
        <v>59163</v>
      </c>
      <c r="J587">
        <v>0.27748761900000002</v>
      </c>
      <c r="K587">
        <v>-9.7601579999999993E-2</v>
      </c>
      <c r="L587">
        <v>-8935</v>
      </c>
      <c r="M587">
        <v>0.45574709099999999</v>
      </c>
      <c r="N587">
        <v>0.64826689999999998</v>
      </c>
      <c r="O587">
        <f>VLOOKUP(A587,Sheet1!$A$1:$B$600,2,FALSE)</f>
        <v>73724</v>
      </c>
      <c r="P587">
        <f>IF(G587&gt;0.5,2,IF(G587&gt;0.2,IF(F587/O587&gt;0.125,1,0),0))</f>
        <v>0</v>
      </c>
      <c r="Q587" t="str">
        <f>MID(B587,2,LEN(B587)-3)</f>
        <v>01</v>
      </c>
      <c r="R587" t="s">
        <v>8422</v>
      </c>
      <c r="S587">
        <f t="shared" si="9"/>
        <v>41592.999888112499</v>
      </c>
    </row>
    <row r="588" spans="1:19">
      <c r="A588" t="s">
        <v>105</v>
      </c>
      <c r="B588" t="s">
        <v>15814</v>
      </c>
      <c r="C588" t="s">
        <v>17</v>
      </c>
      <c r="D588" t="s">
        <v>15229</v>
      </c>
      <c r="E588" t="s">
        <v>17</v>
      </c>
      <c r="F588">
        <v>6743</v>
      </c>
      <c r="G588">
        <v>0.15808599400000001</v>
      </c>
      <c r="H588">
        <v>13626</v>
      </c>
      <c r="I588">
        <v>58027</v>
      </c>
      <c r="J588">
        <v>0.23482172100000001</v>
      </c>
      <c r="K588">
        <v>-7.6735727000000004E-2</v>
      </c>
      <c r="L588">
        <v>-6883</v>
      </c>
      <c r="M588">
        <v>0.49486276200000001</v>
      </c>
      <c r="N588">
        <v>0.67321708400000002</v>
      </c>
      <c r="O588">
        <f>VLOOKUP(A588,Sheet1!$A$1:$B$600,2,FALSE)</f>
        <v>72610</v>
      </c>
      <c r="P588">
        <f>IF(G588&gt;0.5,2,IF(G588&gt;0.2,IF(F588/O588&gt;0.125,1,0),0))</f>
        <v>0</v>
      </c>
      <c r="Q588" t="str">
        <f>MID(B588,2,LEN(B588)-3)</f>
        <v>02</v>
      </c>
      <c r="R588" t="s">
        <v>8423</v>
      </c>
      <c r="S588">
        <f t="shared" si="9"/>
        <v>42654.000075427299</v>
      </c>
    </row>
    <row r="589" spans="1:19">
      <c r="A589" t="s">
        <v>122</v>
      </c>
      <c r="B589" t="s">
        <v>15815</v>
      </c>
      <c r="C589" t="s">
        <v>17</v>
      </c>
      <c r="D589" t="s">
        <v>15230</v>
      </c>
      <c r="E589" t="s">
        <v>17</v>
      </c>
      <c r="F589">
        <v>7289</v>
      </c>
      <c r="G589">
        <v>0.162875402</v>
      </c>
      <c r="H589">
        <v>14766</v>
      </c>
      <c r="I589">
        <v>58561</v>
      </c>
      <c r="J589">
        <v>0.252147334</v>
      </c>
      <c r="K589">
        <v>-8.9271930999999999E-2</v>
      </c>
      <c r="L589">
        <v>-7477</v>
      </c>
      <c r="M589">
        <v>0.493634024</v>
      </c>
      <c r="N589">
        <v>0.64595329999999995</v>
      </c>
      <c r="O589">
        <f>VLOOKUP(A589,Sheet1!$A$1:$B$600,2,FALSE)</f>
        <v>73249</v>
      </c>
      <c r="P589">
        <f>IF(G589&gt;0.5,2,IF(G589&gt;0.2,IF(F589/O589&gt;0.125,1,0),0))</f>
        <v>0</v>
      </c>
      <c r="Q589" t="str">
        <f>MID(B589,2,LEN(B589)-3)</f>
        <v>02</v>
      </c>
      <c r="R589" t="s">
        <v>8424</v>
      </c>
      <c r="S589">
        <f t="shared" si="9"/>
        <v>44752.000059530168</v>
      </c>
    </row>
    <row r="590" spans="1:19">
      <c r="A590" t="s">
        <v>139</v>
      </c>
      <c r="B590" t="s">
        <v>15816</v>
      </c>
      <c r="C590" t="s">
        <v>17</v>
      </c>
      <c r="D590" t="s">
        <v>15231</v>
      </c>
      <c r="E590" t="s">
        <v>17</v>
      </c>
      <c r="F590">
        <v>6617</v>
      </c>
      <c r="G590">
        <v>0.16302044800000001</v>
      </c>
      <c r="H590">
        <v>13422</v>
      </c>
      <c r="I590">
        <v>55643</v>
      </c>
      <c r="J590">
        <v>0.24121632600000001</v>
      </c>
      <c r="K590">
        <v>-7.8195876999999997E-2</v>
      </c>
      <c r="L590">
        <v>-6805</v>
      </c>
      <c r="M590">
        <v>0.49299657299999999</v>
      </c>
      <c r="N590">
        <v>0.675826763</v>
      </c>
      <c r="O590">
        <f>VLOOKUP(A590,Sheet1!$A$1:$B$600,2,FALSE)</f>
        <v>70298</v>
      </c>
      <c r="P590">
        <f>IF(G590&gt;0.5,2,IF(G590&gt;0.2,IF(F590/O590&gt;0.125,1,0),0))</f>
        <v>0</v>
      </c>
      <c r="Q590" t="str">
        <f>MID(B590,2,LEN(B590)-3)</f>
        <v>02</v>
      </c>
      <c r="R590" t="s">
        <v>8425</v>
      </c>
      <c r="S590">
        <f t="shared" si="9"/>
        <v>40590.000096184252</v>
      </c>
    </row>
    <row r="591" spans="1:19">
      <c r="A591" t="s">
        <v>156</v>
      </c>
      <c r="B591" t="s">
        <v>15817</v>
      </c>
      <c r="C591" t="s">
        <v>17</v>
      </c>
      <c r="D591" t="s">
        <v>15232</v>
      </c>
      <c r="E591" t="s">
        <v>17</v>
      </c>
      <c r="F591">
        <v>8062</v>
      </c>
      <c r="G591">
        <v>0.18704902400000001</v>
      </c>
      <c r="H591">
        <v>13844</v>
      </c>
      <c r="I591">
        <v>60868</v>
      </c>
      <c r="J591">
        <v>0.22744299100000001</v>
      </c>
      <c r="K591">
        <v>-4.0393967000000003E-2</v>
      </c>
      <c r="L591">
        <v>-5782</v>
      </c>
      <c r="M591">
        <v>0.58234614299999998</v>
      </c>
      <c r="N591">
        <v>0.82239959699999998</v>
      </c>
      <c r="O591">
        <f>VLOOKUP(A591,Sheet1!$A$1:$B$600,2,FALSE)</f>
        <v>78987</v>
      </c>
      <c r="P591">
        <f>IF(G591&gt;0.5,2,IF(G591&gt;0.2,IF(F591/O591&gt;0.125,1,0),0))</f>
        <v>0</v>
      </c>
      <c r="Q591" t="str">
        <f>MID(B591,2,LEN(B591)-3)</f>
        <v>02</v>
      </c>
      <c r="R591" t="s">
        <v>8426</v>
      </c>
      <c r="S591">
        <f t="shared" si="9"/>
        <v>43101.000088618479</v>
      </c>
    </row>
    <row r="592" spans="1:19">
      <c r="A592" t="s">
        <v>174</v>
      </c>
      <c r="B592" t="s">
        <v>15818</v>
      </c>
      <c r="C592" t="s">
        <v>17</v>
      </c>
      <c r="D592" t="s">
        <v>15233</v>
      </c>
      <c r="E592" t="s">
        <v>17</v>
      </c>
      <c r="F592">
        <v>10793</v>
      </c>
      <c r="G592">
        <v>0.227359862</v>
      </c>
      <c r="H592">
        <v>16432</v>
      </c>
      <c r="I592">
        <v>64845</v>
      </c>
      <c r="J592">
        <v>0.25340427199999999</v>
      </c>
      <c r="K592">
        <v>-2.604441E-2</v>
      </c>
      <c r="L592">
        <v>-5639</v>
      </c>
      <c r="M592">
        <v>0.65682814</v>
      </c>
      <c r="N592">
        <v>0.89722189900000004</v>
      </c>
      <c r="O592">
        <f>VLOOKUP(A592,Sheet1!$A$1:$B$600,2,FALSE)</f>
        <v>81006</v>
      </c>
      <c r="P592">
        <f>IF(G592&gt;0.5,2,IF(G592&gt;0.2,IF(F592/O592&gt;0.125,1,0),0))</f>
        <v>1</v>
      </c>
      <c r="Q592" t="str">
        <f>MID(B592,2,LEN(B592)-3)</f>
        <v>02</v>
      </c>
      <c r="R592" t="s">
        <v>8427</v>
      </c>
      <c r="S592">
        <f t="shared" si="9"/>
        <v>47470.999960406378</v>
      </c>
    </row>
    <row r="593" spans="1:19">
      <c r="A593" t="s">
        <v>185</v>
      </c>
      <c r="B593" t="s">
        <v>15819</v>
      </c>
      <c r="C593" t="s">
        <v>17</v>
      </c>
      <c r="D593" t="s">
        <v>15234</v>
      </c>
      <c r="E593" t="s">
        <v>17</v>
      </c>
      <c r="F593">
        <v>5307</v>
      </c>
      <c r="G593">
        <v>9.6694847E-2</v>
      </c>
      <c r="H593">
        <v>17001</v>
      </c>
      <c r="I593">
        <v>73276</v>
      </c>
      <c r="J593">
        <v>0.23201321</v>
      </c>
      <c r="K593">
        <v>-0.135318363</v>
      </c>
      <c r="L593">
        <v>-11694</v>
      </c>
      <c r="M593">
        <v>0.31215810799999999</v>
      </c>
      <c r="N593">
        <v>0.41676440399999998</v>
      </c>
      <c r="O593">
        <f>VLOOKUP(A593,Sheet1!$A$1:$B$600,2,FALSE)</f>
        <v>90355</v>
      </c>
      <c r="P593">
        <f>IF(G593&gt;0.5,2,IF(G593&gt;0.2,IF(F593/O593&gt;0.125,1,0),0))</f>
        <v>0</v>
      </c>
      <c r="Q593" t="str">
        <f>MID(B593,2,LEN(B593)-3)</f>
        <v>03</v>
      </c>
      <c r="R593" t="s">
        <v>8428</v>
      </c>
      <c r="S593">
        <f t="shared" si="9"/>
        <v>54884.000178416951</v>
      </c>
    </row>
    <row r="594" spans="1:19">
      <c r="A594" t="s">
        <v>193</v>
      </c>
      <c r="B594" t="s">
        <v>15820</v>
      </c>
      <c r="C594" t="s">
        <v>17</v>
      </c>
      <c r="D594" t="s">
        <v>15235</v>
      </c>
      <c r="E594" t="s">
        <v>17</v>
      </c>
      <c r="F594">
        <v>5181</v>
      </c>
      <c r="G594">
        <v>0.100475128</v>
      </c>
      <c r="H594">
        <v>15219</v>
      </c>
      <c r="I594">
        <v>68897</v>
      </c>
      <c r="J594">
        <v>0.220894959</v>
      </c>
      <c r="K594">
        <v>-0.120419831</v>
      </c>
      <c r="L594">
        <v>-10038</v>
      </c>
      <c r="M594">
        <v>0.34042972599999999</v>
      </c>
      <c r="N594">
        <v>0.45485478200000001</v>
      </c>
      <c r="O594">
        <f>VLOOKUP(A594,Sheet1!$A$1:$B$600,2,FALSE)</f>
        <v>86742</v>
      </c>
      <c r="P594">
        <f>IF(G594&gt;0.5,2,IF(G594&gt;0.2,IF(F594/O594&gt;0.125,1,0),0))</f>
        <v>0</v>
      </c>
      <c r="Q594" t="str">
        <f>MID(B594,2,LEN(B594)-3)</f>
        <v>03</v>
      </c>
      <c r="R594" t="s">
        <v>8429</v>
      </c>
      <c r="S594">
        <f t="shared" si="9"/>
        <v>51565.000245632931</v>
      </c>
    </row>
    <row r="595" spans="1:19">
      <c r="A595" t="s">
        <v>207</v>
      </c>
      <c r="B595" t="s">
        <v>15821</v>
      </c>
      <c r="C595" t="s">
        <v>17</v>
      </c>
      <c r="D595" t="s">
        <v>15236</v>
      </c>
      <c r="E595" t="s">
        <v>17</v>
      </c>
      <c r="F595">
        <v>6415</v>
      </c>
      <c r="G595">
        <v>0.136364603</v>
      </c>
      <c r="H595">
        <v>17257</v>
      </c>
      <c r="I595">
        <v>63777</v>
      </c>
      <c r="J595">
        <v>0.27058343899999998</v>
      </c>
      <c r="K595">
        <v>-0.13421883700000001</v>
      </c>
      <c r="L595">
        <v>-10842</v>
      </c>
      <c r="M595">
        <v>0.37173320999999998</v>
      </c>
      <c r="N595">
        <v>0.50396507300000004</v>
      </c>
      <c r="O595">
        <f>VLOOKUP(A595,Sheet1!$A$1:$B$600,2,FALSE)</f>
        <v>79030</v>
      </c>
      <c r="P595">
        <f>IF(G595&gt;0.5,2,IF(G595&gt;0.2,IF(F595/O595&gt;0.125,1,0),0))</f>
        <v>0</v>
      </c>
      <c r="Q595" t="str">
        <f>MID(B595,2,LEN(B595)-3)</f>
        <v>03</v>
      </c>
      <c r="R595" t="s">
        <v>8430</v>
      </c>
      <c r="S595">
        <f t="shared" si="9"/>
        <v>47042.99986118832</v>
      </c>
    </row>
    <row r="596" spans="1:19">
      <c r="A596" t="s">
        <v>224</v>
      </c>
      <c r="B596" t="s">
        <v>15822</v>
      </c>
      <c r="C596" t="s">
        <v>17</v>
      </c>
      <c r="D596" t="s">
        <v>15237</v>
      </c>
      <c r="E596" t="s">
        <v>17</v>
      </c>
      <c r="F596">
        <v>6160</v>
      </c>
      <c r="G596">
        <v>0.16566265099999999</v>
      </c>
      <c r="H596">
        <v>12124</v>
      </c>
      <c r="I596">
        <v>49591</v>
      </c>
      <c r="J596">
        <v>0.244479845</v>
      </c>
      <c r="K596">
        <v>-7.8817195000000007E-2</v>
      </c>
      <c r="L596">
        <v>-5964</v>
      </c>
      <c r="M596">
        <v>0.50808314099999996</v>
      </c>
      <c r="N596">
        <v>0.67761271099999998</v>
      </c>
      <c r="O596">
        <f>VLOOKUP(A596,Sheet1!$A$1:$B$600,2,FALSE)</f>
        <v>60582</v>
      </c>
      <c r="P596">
        <f>IF(G596&gt;0.5,2,IF(G596&gt;0.2,IF(F596/O596&gt;0.125,1,0),0))</f>
        <v>0</v>
      </c>
      <c r="Q596" t="str">
        <f>MID(B596,2,LEN(B596)-3)</f>
        <v>04</v>
      </c>
      <c r="R596" t="s">
        <v>8431</v>
      </c>
      <c r="S596">
        <f t="shared" si="9"/>
        <v>37183.999910758401</v>
      </c>
    </row>
    <row r="597" spans="1:19">
      <c r="A597" t="s">
        <v>245</v>
      </c>
      <c r="B597" t="s">
        <v>15823</v>
      </c>
      <c r="C597" t="s">
        <v>17</v>
      </c>
      <c r="D597" t="s">
        <v>15238</v>
      </c>
      <c r="E597" t="s">
        <v>17</v>
      </c>
      <c r="F597">
        <v>5915</v>
      </c>
      <c r="G597">
        <v>0.15246417200000001</v>
      </c>
      <c r="H597">
        <v>13544</v>
      </c>
      <c r="I597">
        <v>51197</v>
      </c>
      <c r="J597">
        <v>0.26454675100000002</v>
      </c>
      <c r="K597">
        <v>-0.112082579</v>
      </c>
      <c r="L597">
        <v>-7629</v>
      </c>
      <c r="M597">
        <v>0.43672474900000002</v>
      </c>
      <c r="N597">
        <v>0.57632222300000002</v>
      </c>
      <c r="O597">
        <f>VLOOKUP(A597,Sheet1!$A$1:$B$600,2,FALSE)</f>
        <v>63327</v>
      </c>
      <c r="P597">
        <f>IF(G597&gt;0.5,2,IF(G597&gt;0.2,IF(F597/O597&gt;0.125,1,0),0))</f>
        <v>0</v>
      </c>
      <c r="Q597" t="str">
        <f>MID(B597,2,LEN(B597)-3)</f>
        <v>04</v>
      </c>
      <c r="R597" t="s">
        <v>8432</v>
      </c>
      <c r="S597">
        <f t="shared" si="9"/>
        <v>38795.999889075574</v>
      </c>
    </row>
    <row r="598" spans="1:19">
      <c r="A598" t="s">
        <v>263</v>
      </c>
      <c r="B598" t="s">
        <v>15824</v>
      </c>
      <c r="C598" t="s">
        <v>17</v>
      </c>
      <c r="D598" t="s">
        <v>15239</v>
      </c>
      <c r="E598" t="s">
        <v>17</v>
      </c>
      <c r="F598">
        <v>4999</v>
      </c>
      <c r="G598">
        <v>0.146895478</v>
      </c>
      <c r="H598">
        <v>11235</v>
      </c>
      <c r="I598">
        <v>45625</v>
      </c>
      <c r="J598">
        <v>0.246246575</v>
      </c>
      <c r="K598">
        <v>-9.9351097999999999E-2</v>
      </c>
      <c r="L598">
        <v>-6236</v>
      </c>
      <c r="M598">
        <v>0.44494882099999999</v>
      </c>
      <c r="N598">
        <v>0.59653815499999996</v>
      </c>
      <c r="O598">
        <f>VLOOKUP(A598,Sheet1!$A$1:$B$600,2,FALSE)</f>
        <v>56120</v>
      </c>
      <c r="P598">
        <f>IF(G598&gt;0.5,2,IF(G598&gt;0.2,IF(F598/O598&gt;0.125,1,0),0))</f>
        <v>0</v>
      </c>
      <c r="Q598" t="str">
        <f>MID(B598,2,LEN(B598)-3)</f>
        <v>05</v>
      </c>
      <c r="R598" t="s">
        <v>8433</v>
      </c>
      <c r="S598">
        <f t="shared" si="9"/>
        <v>34030.999919548238</v>
      </c>
    </row>
    <row r="599" spans="1:19">
      <c r="A599" t="s">
        <v>279</v>
      </c>
      <c r="B599" t="s">
        <v>15825</v>
      </c>
      <c r="C599" t="s">
        <v>17</v>
      </c>
      <c r="D599" t="s">
        <v>15240</v>
      </c>
      <c r="E599" t="s">
        <v>17</v>
      </c>
      <c r="F599">
        <v>3126</v>
      </c>
      <c r="G599">
        <v>0.10058886</v>
      </c>
      <c r="H599">
        <v>11420</v>
      </c>
      <c r="I599">
        <v>41152</v>
      </c>
      <c r="J599">
        <v>0.27750777599999998</v>
      </c>
      <c r="K599">
        <v>-0.17691891600000001</v>
      </c>
      <c r="L599">
        <v>-8294</v>
      </c>
      <c r="M599">
        <v>0.27373029799999998</v>
      </c>
      <c r="N599">
        <v>0.36247222099999998</v>
      </c>
      <c r="O599">
        <f>VLOOKUP(A599,Sheet1!$A$1:$B$600,2,FALSE)</f>
        <v>50805</v>
      </c>
      <c r="P599">
        <f>IF(G599&gt;0.5,2,IF(G599&gt;0.2,IF(F599/O599&gt;0.125,1,0),0))</f>
        <v>0</v>
      </c>
      <c r="Q599" t="str">
        <f>MID(B599,2,LEN(B599)-3)</f>
        <v>05</v>
      </c>
      <c r="R599" t="s">
        <v>8434</v>
      </c>
      <c r="S599">
        <f t="shared" si="9"/>
        <v>31076.999977929961</v>
      </c>
    </row>
    <row r="600" spans="1:19">
      <c r="A600" t="s">
        <v>314</v>
      </c>
      <c r="B600" t="s">
        <v>15827</v>
      </c>
      <c r="C600" t="s">
        <v>17</v>
      </c>
      <c r="D600" t="s">
        <v>15241</v>
      </c>
      <c r="E600" t="s">
        <v>17</v>
      </c>
      <c r="F600">
        <v>10123</v>
      </c>
      <c r="G600">
        <v>0.21061501299999999</v>
      </c>
      <c r="H600">
        <v>21592</v>
      </c>
      <c r="I600">
        <v>65621</v>
      </c>
      <c r="J600">
        <v>0.32904100800000002</v>
      </c>
      <c r="K600">
        <v>-0.11842599500000001</v>
      </c>
      <c r="L600">
        <v>-11469</v>
      </c>
      <c r="M600">
        <v>0.468831049</v>
      </c>
      <c r="N600">
        <v>0.64008743000000001</v>
      </c>
      <c r="O600">
        <f>VLOOKUP(A600,Sheet1!$A$1:$B$600,2,FALSE)</f>
        <v>82428</v>
      </c>
      <c r="P600">
        <f>IF(G600&gt;0.5,2,IF(G600&gt;0.2,IF(F600/O600&gt;0.125,1,0),0))</f>
        <v>0</v>
      </c>
      <c r="Q600" t="str">
        <f>MID(B600,2,LEN(B600)-3)</f>
        <v>06</v>
      </c>
      <c r="R600" t="s">
        <v>8436</v>
      </c>
      <c r="S600">
        <f t="shared" si="9"/>
        <v>48064.000072017661</v>
      </c>
    </row>
    <row r="601" spans="1:19">
      <c r="A601" t="s">
        <v>325</v>
      </c>
      <c r="B601" t="s">
        <v>15828</v>
      </c>
      <c r="C601" t="s">
        <v>17</v>
      </c>
      <c r="D601" t="s">
        <v>15242</v>
      </c>
      <c r="E601" t="s">
        <v>17</v>
      </c>
      <c r="F601">
        <v>10770</v>
      </c>
      <c r="G601">
        <v>0.227541621</v>
      </c>
      <c r="H601">
        <v>22145</v>
      </c>
      <c r="I601">
        <v>67754</v>
      </c>
      <c r="J601">
        <v>0.32684417199999999</v>
      </c>
      <c r="K601">
        <v>-9.9302551000000003E-2</v>
      </c>
      <c r="L601">
        <v>-11375</v>
      </c>
      <c r="M601">
        <v>0.48634003199999998</v>
      </c>
      <c r="N601">
        <v>0.69617769200000001</v>
      </c>
      <c r="O601">
        <f>VLOOKUP(A601,Sheet1!$A$1:$B$600,2,FALSE)</f>
        <v>87373</v>
      </c>
      <c r="P601">
        <f>IF(G601&gt;0.5,2,IF(G601&gt;0.2,IF(F601/O601&gt;0.125,1,0),0))</f>
        <v>0</v>
      </c>
      <c r="Q601" t="str">
        <f>MID(B601,2,LEN(B601)-3)</f>
        <v>06</v>
      </c>
      <c r="R601" t="s">
        <v>8437</v>
      </c>
      <c r="S601">
        <f t="shared" si="9"/>
        <v>47331.99997727009</v>
      </c>
    </row>
    <row r="602" spans="1:19">
      <c r="A602" t="s">
        <v>351</v>
      </c>
      <c r="B602" t="s">
        <v>15829</v>
      </c>
      <c r="C602" t="s">
        <v>17</v>
      </c>
      <c r="D602" t="s">
        <v>15243</v>
      </c>
      <c r="E602" t="s">
        <v>17</v>
      </c>
      <c r="F602">
        <v>11039</v>
      </c>
      <c r="G602">
        <v>0.22900114099999999</v>
      </c>
      <c r="H602">
        <v>23450</v>
      </c>
      <c r="I602">
        <v>65778</v>
      </c>
      <c r="J602">
        <v>0.35650217400000001</v>
      </c>
      <c r="K602">
        <v>-0.12750103300000001</v>
      </c>
      <c r="L602">
        <v>-12411</v>
      </c>
      <c r="M602">
        <v>0.47074626899999999</v>
      </c>
      <c r="N602">
        <v>0.64235552500000004</v>
      </c>
      <c r="O602">
        <f>VLOOKUP(A602,Sheet1!$A$1:$B$600,2,FALSE)</f>
        <v>84882</v>
      </c>
      <c r="P602">
        <f>IF(G602&gt;0.5,2,IF(G602&gt;0.2,IF(F602/O602&gt;0.125,1,0),0))</f>
        <v>1</v>
      </c>
      <c r="Q602" t="str">
        <f>MID(B602,2,LEN(B602)-3)</f>
        <v>06</v>
      </c>
      <c r="R602" t="s">
        <v>8438</v>
      </c>
      <c r="S602">
        <f t="shared" si="9"/>
        <v>48204.999991681267</v>
      </c>
    </row>
    <row r="603" spans="1:19">
      <c r="A603" t="s">
        <v>367</v>
      </c>
      <c r="B603" t="s">
        <v>15830</v>
      </c>
      <c r="C603" t="s">
        <v>17</v>
      </c>
      <c r="D603" t="s">
        <v>15244</v>
      </c>
      <c r="E603" t="s">
        <v>17</v>
      </c>
      <c r="F603">
        <v>10559</v>
      </c>
      <c r="G603">
        <v>0.214087306</v>
      </c>
      <c r="H603">
        <v>23509</v>
      </c>
      <c r="I603">
        <v>67679</v>
      </c>
      <c r="J603">
        <v>0.34736033300000002</v>
      </c>
      <c r="K603">
        <v>-0.13327302799999999</v>
      </c>
      <c r="L603">
        <v>-12950</v>
      </c>
      <c r="M603">
        <v>0.44914713499999998</v>
      </c>
      <c r="N603">
        <v>0.61632629000000005</v>
      </c>
      <c r="O603">
        <f>VLOOKUP(A603,Sheet1!$A$1:$B$600,2,FALSE)</f>
        <v>85420</v>
      </c>
      <c r="P603">
        <f>IF(G603&gt;0.5,2,IF(G603&gt;0.2,IF(F603/O603&gt;0.125,1,0),0))</f>
        <v>0</v>
      </c>
      <c r="Q603" t="str">
        <f>MID(B603,2,LEN(B603)-3)</f>
        <v>06</v>
      </c>
      <c r="R603" t="s">
        <v>8439</v>
      </c>
      <c r="S603">
        <f t="shared" si="9"/>
        <v>49320.999910195518</v>
      </c>
    </row>
    <row r="604" spans="1:19">
      <c r="A604" t="s">
        <v>384</v>
      </c>
      <c r="B604" t="s">
        <v>15831</v>
      </c>
      <c r="C604" t="s">
        <v>17</v>
      </c>
      <c r="D604" t="s">
        <v>15245</v>
      </c>
      <c r="E604" t="s">
        <v>17</v>
      </c>
      <c r="F604">
        <v>8536</v>
      </c>
      <c r="G604">
        <v>0.20103153500000001</v>
      </c>
      <c r="H604">
        <v>23923</v>
      </c>
      <c r="I604">
        <v>59655</v>
      </c>
      <c r="J604">
        <v>0.40102254599999998</v>
      </c>
      <c r="K604">
        <v>-0.199991011</v>
      </c>
      <c r="L604">
        <v>-15387</v>
      </c>
      <c r="M604">
        <v>0.35681143700000001</v>
      </c>
      <c r="N604">
        <v>0.50129733799999998</v>
      </c>
      <c r="O604">
        <f>VLOOKUP(A604,Sheet1!$A$1:$B$600,2,FALSE)</f>
        <v>76095</v>
      </c>
      <c r="P604">
        <f>IF(G604&gt;0.5,2,IF(G604&gt;0.2,IF(F604/O604&gt;0.125,1,0),0))</f>
        <v>0</v>
      </c>
      <c r="Q604" t="str">
        <f>MID(B604,2,LEN(B604)-3)</f>
        <v>06</v>
      </c>
      <c r="R604" t="s">
        <v>8440</v>
      </c>
      <c r="S604">
        <f t="shared" si="9"/>
        <v>42460.999962020884</v>
      </c>
    </row>
    <row r="605" spans="1:19">
      <c r="A605" t="s">
        <v>395</v>
      </c>
      <c r="B605" t="s">
        <v>15832</v>
      </c>
      <c r="C605" t="s">
        <v>17</v>
      </c>
      <c r="D605" t="s">
        <v>15246</v>
      </c>
      <c r="E605" t="s">
        <v>17</v>
      </c>
      <c r="F605">
        <v>8567</v>
      </c>
      <c r="G605">
        <v>0.16894770100000001</v>
      </c>
      <c r="H605">
        <v>29151</v>
      </c>
      <c r="I605">
        <v>70944</v>
      </c>
      <c r="J605">
        <v>0.410901556</v>
      </c>
      <c r="K605">
        <v>-0.24195385599999999</v>
      </c>
      <c r="L605">
        <v>-20584</v>
      </c>
      <c r="M605">
        <v>0.29388357199999998</v>
      </c>
      <c r="N605">
        <v>0.41116344799999999</v>
      </c>
      <c r="O605">
        <f>VLOOKUP(A605,Sheet1!$A$1:$B$600,2,FALSE)</f>
        <v>89711</v>
      </c>
      <c r="P605">
        <f>IF(G605&gt;0.5,2,IF(G605&gt;0.2,IF(F605/O605&gt;0.125,1,0),0))</f>
        <v>0</v>
      </c>
      <c r="Q605" t="str">
        <f>MID(B605,2,LEN(B605)-3)</f>
        <v>06</v>
      </c>
      <c r="R605" t="s">
        <v>8441</v>
      </c>
      <c r="S605">
        <f t="shared" si="9"/>
        <v>50707.999867959137</v>
      </c>
    </row>
    <row r="606" spans="1:19">
      <c r="A606" t="s">
        <v>408</v>
      </c>
      <c r="B606" t="s">
        <v>15833</v>
      </c>
      <c r="C606" t="s">
        <v>17</v>
      </c>
      <c r="D606" t="s">
        <v>15247</v>
      </c>
      <c r="E606" t="s">
        <v>17</v>
      </c>
      <c r="F606">
        <v>10096</v>
      </c>
      <c r="G606">
        <v>0.23706208300000001</v>
      </c>
      <c r="H606">
        <v>27046</v>
      </c>
      <c r="I606">
        <v>62417</v>
      </c>
      <c r="J606">
        <v>0.43331143799999999</v>
      </c>
      <c r="K606">
        <v>-0.19624935399999999</v>
      </c>
      <c r="L606">
        <v>-16950</v>
      </c>
      <c r="M606">
        <v>0.37328994999999998</v>
      </c>
      <c r="N606">
        <v>0.54709399000000003</v>
      </c>
      <c r="O606">
        <f>VLOOKUP(A606,Sheet1!$A$1:$B$600,2,FALSE)</f>
        <v>80580</v>
      </c>
      <c r="P606">
        <f>IF(G606&gt;0.5,2,IF(G606&gt;0.2,IF(F606/O606&gt;0.125,1,0),0))</f>
        <v>1</v>
      </c>
      <c r="Q606" t="str">
        <f>MID(B606,2,LEN(B606)-3)</f>
        <v>06</v>
      </c>
      <c r="R606" t="s">
        <v>8442</v>
      </c>
      <c r="S606">
        <f t="shared" si="9"/>
        <v>42588.000038791528</v>
      </c>
    </row>
    <row r="607" spans="1:19">
      <c r="A607" t="s">
        <v>421</v>
      </c>
      <c r="B607" t="s">
        <v>15834</v>
      </c>
      <c r="C607" t="s">
        <v>17</v>
      </c>
      <c r="D607" t="s">
        <v>15248</v>
      </c>
      <c r="E607" t="s">
        <v>17</v>
      </c>
      <c r="F607">
        <v>7593</v>
      </c>
      <c r="G607">
        <v>0.174167355</v>
      </c>
      <c r="H607">
        <v>24115</v>
      </c>
      <c r="I607">
        <v>60775</v>
      </c>
      <c r="J607">
        <v>0.39679144399999999</v>
      </c>
      <c r="K607">
        <v>-0.222624089</v>
      </c>
      <c r="L607">
        <v>-16522</v>
      </c>
      <c r="M607">
        <v>0.31486626600000001</v>
      </c>
      <c r="N607">
        <v>0.43893928999999998</v>
      </c>
      <c r="O607">
        <f>VLOOKUP(A607,Sheet1!$A$1:$B$600,2,FALSE)</f>
        <v>77302</v>
      </c>
      <c r="P607">
        <f>IF(G607&gt;0.5,2,IF(G607&gt;0.2,IF(F607/O607&gt;0.125,1,0),0))</f>
        <v>0</v>
      </c>
      <c r="Q607" t="str">
        <f>MID(B607,2,LEN(B607)-3)</f>
        <v>06</v>
      </c>
      <c r="R607" t="s">
        <v>8443</v>
      </c>
      <c r="S607">
        <f t="shared" si="9"/>
        <v>43595.999950737038</v>
      </c>
    </row>
    <row r="608" spans="1:19">
      <c r="A608" t="s">
        <v>431</v>
      </c>
      <c r="B608" t="s">
        <v>15835</v>
      </c>
      <c r="C608" t="s">
        <v>17</v>
      </c>
      <c r="D608" t="s">
        <v>15249</v>
      </c>
      <c r="E608" t="s">
        <v>17</v>
      </c>
      <c r="F608">
        <v>9123</v>
      </c>
      <c r="G608">
        <v>0.202019531</v>
      </c>
      <c r="H608">
        <v>13552</v>
      </c>
      <c r="I608">
        <v>62660</v>
      </c>
      <c r="J608">
        <v>0.21627832699999999</v>
      </c>
      <c r="K608">
        <v>-1.4258796000000001E-2</v>
      </c>
      <c r="L608">
        <v>-4429</v>
      </c>
      <c r="M608">
        <v>0.67318476999999999</v>
      </c>
      <c r="N608">
        <v>0.93407200499999998</v>
      </c>
      <c r="O608">
        <f>VLOOKUP(A608,Sheet1!$A$1:$B$600,2,FALSE)</f>
        <v>76649</v>
      </c>
      <c r="P608">
        <f>IF(G608&gt;0.5,2,IF(G608&gt;0.2,IF(F608/O608&gt;0.125,1,0),0))</f>
        <v>0</v>
      </c>
      <c r="Q608" t="str">
        <f>MID(B608,2,LEN(B608)-3)</f>
        <v>07</v>
      </c>
      <c r="R608" t="s">
        <v>8444</v>
      </c>
      <c r="S608">
        <f t="shared" si="9"/>
        <v>45158.999997876439</v>
      </c>
    </row>
    <row r="609" spans="1:19">
      <c r="A609" t="s">
        <v>444</v>
      </c>
      <c r="B609" t="s">
        <v>15836</v>
      </c>
      <c r="C609" t="s">
        <v>17</v>
      </c>
      <c r="D609" t="s">
        <v>15250</v>
      </c>
      <c r="E609" t="s">
        <v>17</v>
      </c>
      <c r="F609">
        <v>7583</v>
      </c>
      <c r="G609">
        <v>0.13502973800000001</v>
      </c>
      <c r="H609">
        <v>19561</v>
      </c>
      <c r="I609">
        <v>75491</v>
      </c>
      <c r="J609">
        <v>0.25911698100000002</v>
      </c>
      <c r="K609">
        <v>-0.124087243</v>
      </c>
      <c r="L609">
        <v>-11978</v>
      </c>
      <c r="M609">
        <v>0.38765911800000002</v>
      </c>
      <c r="N609">
        <v>0.52111496899999998</v>
      </c>
      <c r="O609">
        <f>VLOOKUP(A609,Sheet1!$A$1:$B$600,2,FALSE)</f>
        <v>90932</v>
      </c>
      <c r="P609">
        <f>IF(G609&gt;0.5,2,IF(G609&gt;0.2,IF(F609/O609&gt;0.125,1,0),0))</f>
        <v>0</v>
      </c>
      <c r="Q609" t="str">
        <f>MID(B609,2,LEN(B609)-3)</f>
        <v>07</v>
      </c>
      <c r="R609" t="s">
        <v>8445</v>
      </c>
      <c r="S609">
        <f t="shared" si="9"/>
        <v>56157.99980297673</v>
      </c>
    </row>
    <row r="610" spans="1:19">
      <c r="A610" t="s">
        <v>464</v>
      </c>
      <c r="B610" t="s">
        <v>15837</v>
      </c>
      <c r="C610" t="s">
        <v>17</v>
      </c>
      <c r="D610" t="s">
        <v>15251</v>
      </c>
      <c r="E610" t="s">
        <v>17</v>
      </c>
      <c r="F610">
        <v>5808</v>
      </c>
      <c r="G610">
        <v>0.11723386199999999</v>
      </c>
      <c r="H610">
        <v>14574</v>
      </c>
      <c r="I610">
        <v>62567</v>
      </c>
      <c r="J610">
        <v>0.23293429399999999</v>
      </c>
      <c r="K610">
        <v>-0.11570043200000001</v>
      </c>
      <c r="L610">
        <v>-8766</v>
      </c>
      <c r="M610">
        <v>0.398517909</v>
      </c>
      <c r="N610">
        <v>0.50329155000000003</v>
      </c>
      <c r="O610">
        <f>VLOOKUP(A610,Sheet1!$A$1:$B$600,2,FALSE)</f>
        <v>76075</v>
      </c>
      <c r="P610">
        <f>IF(G610&gt;0.5,2,IF(G610&gt;0.2,IF(F610/O610&gt;0.125,1,0),0))</f>
        <v>0</v>
      </c>
      <c r="Q610" t="str">
        <f>MID(B610,2,LEN(B610)-3)</f>
        <v>07</v>
      </c>
      <c r="R610" t="s">
        <v>8446</v>
      </c>
      <c r="S610">
        <f t="shared" si="9"/>
        <v>49542.000075029522</v>
      </c>
    </row>
    <row r="611" spans="1:19">
      <c r="A611" t="s">
        <v>479</v>
      </c>
      <c r="B611" t="s">
        <v>15838</v>
      </c>
      <c r="C611" t="s">
        <v>17</v>
      </c>
      <c r="D611" t="s">
        <v>15252</v>
      </c>
      <c r="E611" t="s">
        <v>17</v>
      </c>
      <c r="F611">
        <v>7000</v>
      </c>
      <c r="G611">
        <v>0.16764459300000001</v>
      </c>
      <c r="H611">
        <v>15052</v>
      </c>
      <c r="I611">
        <v>57808</v>
      </c>
      <c r="J611">
        <v>0.26037918599999998</v>
      </c>
      <c r="K611">
        <v>-9.2734593000000004E-2</v>
      </c>
      <c r="L611">
        <v>-8052</v>
      </c>
      <c r="M611">
        <v>0.46505447799999999</v>
      </c>
      <c r="N611">
        <v>0.643847905</v>
      </c>
      <c r="O611">
        <f>VLOOKUP(A611,Sheet1!$A$1:$B$600,2,FALSE)</f>
        <v>73276</v>
      </c>
      <c r="P611">
        <f>IF(G611&gt;0.5,2,IF(G611&gt;0.2,IF(F611/O611&gt;0.125,1,0),0))</f>
        <v>0</v>
      </c>
      <c r="Q611" t="str">
        <f>MID(B611,2,LEN(B611)-3)</f>
        <v>08</v>
      </c>
      <c r="R611" t="s">
        <v>8447</v>
      </c>
      <c r="S611">
        <f t="shared" si="9"/>
        <v>41755.000115035022</v>
      </c>
    </row>
    <row r="612" spans="1:19">
      <c r="A612" t="s">
        <v>492</v>
      </c>
      <c r="B612" t="s">
        <v>15839</v>
      </c>
      <c r="C612" t="s">
        <v>17</v>
      </c>
      <c r="D612" t="s">
        <v>15253</v>
      </c>
      <c r="E612" t="s">
        <v>17</v>
      </c>
      <c r="F612">
        <v>5639</v>
      </c>
      <c r="G612">
        <v>0.16200764200000001</v>
      </c>
      <c r="H612">
        <v>10643</v>
      </c>
      <c r="I612">
        <v>49457</v>
      </c>
      <c r="J612">
        <v>0.21519704000000001</v>
      </c>
      <c r="K612">
        <v>-5.3189397999999999E-2</v>
      </c>
      <c r="L612">
        <v>-5004</v>
      </c>
      <c r="M612">
        <v>0.52983181400000001</v>
      </c>
      <c r="N612">
        <v>0.75283397100000005</v>
      </c>
      <c r="O612">
        <f>VLOOKUP(A612,Sheet1!$A$1:$B$600,2,FALSE)</f>
        <v>64802</v>
      </c>
      <c r="P612">
        <f>IF(G612&gt;0.5,2,IF(G612&gt;0.2,IF(F612/O612&gt;0.125,1,0),0))</f>
        <v>0</v>
      </c>
      <c r="Q612" t="str">
        <f>MID(B612,2,LEN(B612)-3)</f>
        <v>08</v>
      </c>
      <c r="R612" t="s">
        <v>8448</v>
      </c>
      <c r="S612">
        <f t="shared" si="9"/>
        <v>34807.000030282521</v>
      </c>
    </row>
    <row r="613" spans="1:19">
      <c r="A613" t="s">
        <v>505</v>
      </c>
      <c r="B613" t="s">
        <v>15840</v>
      </c>
      <c r="C613" t="s">
        <v>17</v>
      </c>
      <c r="D613" t="s">
        <v>15254</v>
      </c>
      <c r="E613" t="s">
        <v>17</v>
      </c>
      <c r="F613">
        <v>4051</v>
      </c>
      <c r="G613">
        <v>0.11631445999999999</v>
      </c>
      <c r="H613">
        <v>11829</v>
      </c>
      <c r="I613">
        <v>46326</v>
      </c>
      <c r="J613">
        <v>0.25534257199999999</v>
      </c>
      <c r="K613">
        <v>-0.13902811300000001</v>
      </c>
      <c r="L613">
        <v>-7778</v>
      </c>
      <c r="M613">
        <v>0.34246343699999998</v>
      </c>
      <c r="N613">
        <v>0.455523177</v>
      </c>
      <c r="O613">
        <f>VLOOKUP(A613,Sheet1!$A$1:$B$600,2,FALSE)</f>
        <v>58531</v>
      </c>
      <c r="P613">
        <f>IF(G613&gt;0.5,2,IF(G613&gt;0.2,IF(F613/O613&gt;0.125,1,0),0))</f>
        <v>0</v>
      </c>
      <c r="Q613" t="str">
        <f>MID(B613,2,LEN(B613)-3)</f>
        <v>08</v>
      </c>
      <c r="R613" t="s">
        <v>8449</v>
      </c>
      <c r="S613">
        <f t="shared" si="9"/>
        <v>34827.999889265702</v>
      </c>
    </row>
    <row r="614" spans="1:19">
      <c r="A614" t="s">
        <v>516</v>
      </c>
      <c r="B614" t="s">
        <v>15841</v>
      </c>
      <c r="C614" t="s">
        <v>17</v>
      </c>
      <c r="D614" t="s">
        <v>15255</v>
      </c>
      <c r="E614" t="s">
        <v>17</v>
      </c>
      <c r="F614">
        <v>3765</v>
      </c>
      <c r="G614">
        <v>0.109384079</v>
      </c>
      <c r="H614">
        <v>8108</v>
      </c>
      <c r="I614">
        <v>46704</v>
      </c>
      <c r="J614">
        <v>0.17360397399999999</v>
      </c>
      <c r="K614">
        <v>-6.4219894999999999E-2</v>
      </c>
      <c r="L614">
        <v>-4343</v>
      </c>
      <c r="M614">
        <v>0.46435619099999997</v>
      </c>
      <c r="N614">
        <v>0.63007819799999998</v>
      </c>
      <c r="O614">
        <f>VLOOKUP(A614,Sheet1!$A$1:$B$600,2,FALSE)</f>
        <v>56664</v>
      </c>
      <c r="P614">
        <f>IF(G614&gt;0.5,2,IF(G614&gt;0.2,IF(F614/O614&gt;0.125,1,0),0))</f>
        <v>0</v>
      </c>
      <c r="Q614" t="str">
        <f>MID(B614,2,LEN(B614)-3)</f>
        <v>09</v>
      </c>
      <c r="R614" t="s">
        <v>8450</v>
      </c>
      <c r="S614">
        <f t="shared" si="9"/>
        <v>34420.000007496521</v>
      </c>
    </row>
    <row r="615" spans="1:19">
      <c r="A615" t="s">
        <v>530</v>
      </c>
      <c r="B615" t="s">
        <v>15842</v>
      </c>
      <c r="C615" t="s">
        <v>17</v>
      </c>
      <c r="D615" t="s">
        <v>15256</v>
      </c>
      <c r="E615" t="s">
        <v>17</v>
      </c>
      <c r="F615">
        <v>4570</v>
      </c>
      <c r="G615">
        <v>0.12566683200000001</v>
      </c>
      <c r="H615">
        <v>9871</v>
      </c>
      <c r="I615">
        <v>49344</v>
      </c>
      <c r="J615">
        <v>0.200044585</v>
      </c>
      <c r="K615">
        <v>-7.4377753000000005E-2</v>
      </c>
      <c r="L615">
        <v>-5301</v>
      </c>
      <c r="M615">
        <v>0.46297234300000001</v>
      </c>
      <c r="N615">
        <v>0.62819411800000002</v>
      </c>
      <c r="O615">
        <f>VLOOKUP(A615,Sheet1!$A$1:$B$600,2,FALSE)</f>
        <v>59754</v>
      </c>
      <c r="P615">
        <f>IF(G615&gt;0.5,2,IF(G615&gt;0.2,IF(F615/O615&gt;0.125,1,0),0))</f>
        <v>0</v>
      </c>
      <c r="Q615" t="str">
        <f>MID(B615,2,LEN(B615)-3)</f>
        <v>09</v>
      </c>
      <c r="R615" t="s">
        <v>8451</v>
      </c>
      <c r="S615">
        <f t="shared" si="9"/>
        <v>36365.999900435141</v>
      </c>
    </row>
    <row r="616" spans="1:19">
      <c r="A616" t="s">
        <v>544</v>
      </c>
      <c r="B616" t="s">
        <v>15843</v>
      </c>
      <c r="C616" t="s">
        <v>17</v>
      </c>
      <c r="D616" t="s">
        <v>15257</v>
      </c>
      <c r="E616" t="s">
        <v>17</v>
      </c>
      <c r="F616">
        <v>9667</v>
      </c>
      <c r="G616">
        <v>0.252824563</v>
      </c>
      <c r="H616">
        <v>16305</v>
      </c>
      <c r="I616">
        <v>52141</v>
      </c>
      <c r="J616">
        <v>0.312709768</v>
      </c>
      <c r="K616">
        <v>-5.9885204999999997E-2</v>
      </c>
      <c r="L616">
        <v>-6638</v>
      </c>
      <c r="M616">
        <v>0.59288561799999995</v>
      </c>
      <c r="N616">
        <v>0.80849589399999999</v>
      </c>
      <c r="O616">
        <f>VLOOKUP(A616,Sheet1!$A$1:$B$600,2,FALSE)</f>
        <v>64707</v>
      </c>
      <c r="P616">
        <f>IF(G616&gt;0.5,2,IF(G616&gt;0.2,IF(F616/O616&gt;0.125,1,0),0))</f>
        <v>1</v>
      </c>
      <c r="Q616" t="str">
        <f>MID(B616,2,LEN(B616)-3)</f>
        <v>10</v>
      </c>
      <c r="R616" t="s">
        <v>8452</v>
      </c>
      <c r="S616">
        <f t="shared" si="9"/>
        <v>38236.000036119905</v>
      </c>
    </row>
    <row r="617" spans="1:19">
      <c r="A617" t="s">
        <v>554</v>
      </c>
      <c r="B617" t="s">
        <v>15844</v>
      </c>
      <c r="C617" t="s">
        <v>17</v>
      </c>
      <c r="D617" t="s">
        <v>15258</v>
      </c>
      <c r="E617" t="s">
        <v>17</v>
      </c>
      <c r="F617">
        <v>8700</v>
      </c>
      <c r="G617">
        <v>0.20196861399999999</v>
      </c>
      <c r="H617">
        <v>19131</v>
      </c>
      <c r="I617">
        <v>60122</v>
      </c>
      <c r="J617">
        <v>0.31820298699999999</v>
      </c>
      <c r="K617">
        <v>-0.116234374</v>
      </c>
      <c r="L617">
        <v>-10431</v>
      </c>
      <c r="M617">
        <v>0.45475929100000001</v>
      </c>
      <c r="N617">
        <v>0.63471627100000005</v>
      </c>
      <c r="O617">
        <f>VLOOKUP(A617,Sheet1!$A$1:$B$600,2,FALSE)</f>
        <v>72912</v>
      </c>
      <c r="P617">
        <f>IF(G617&gt;0.5,2,IF(G617&gt;0.2,IF(F617/O617&gt;0.125,1,0),0))</f>
        <v>0</v>
      </c>
      <c r="Q617" t="str">
        <f>MID(B617,2,LEN(B617)-3)</f>
        <v>10</v>
      </c>
      <c r="R617" t="s">
        <v>8453</v>
      </c>
      <c r="S617">
        <f t="shared" si="9"/>
        <v>43075.999917492132</v>
      </c>
    </row>
    <row r="618" spans="1:19">
      <c r="A618" t="s">
        <v>568</v>
      </c>
      <c r="B618" t="s">
        <v>15845</v>
      </c>
      <c r="C618" t="s">
        <v>17</v>
      </c>
      <c r="D618" t="s">
        <v>15259</v>
      </c>
      <c r="E618" t="s">
        <v>17</v>
      </c>
      <c r="F618">
        <v>6733</v>
      </c>
      <c r="G618">
        <v>0.17788169400000001</v>
      </c>
      <c r="H618">
        <v>13760</v>
      </c>
      <c r="I618">
        <v>49922</v>
      </c>
      <c r="J618">
        <v>0.27562998300000002</v>
      </c>
      <c r="K618">
        <v>-9.7748289000000002E-2</v>
      </c>
      <c r="L618">
        <v>-7027</v>
      </c>
      <c r="M618">
        <v>0.48931686000000002</v>
      </c>
      <c r="N618">
        <v>0.64536409400000005</v>
      </c>
      <c r="O618">
        <f>VLOOKUP(A618,Sheet1!$A$1:$B$600,2,FALSE)</f>
        <v>66187</v>
      </c>
      <c r="P618">
        <f>IF(G618&gt;0.5,2,IF(G618&gt;0.2,IF(F618/O618&gt;0.125,1,0),0))</f>
        <v>0</v>
      </c>
      <c r="Q618" t="str">
        <f>MID(B618,2,LEN(B618)-3)</f>
        <v>10</v>
      </c>
      <c r="R618" t="s">
        <v>8454</v>
      </c>
      <c r="S618">
        <f t="shared" si="9"/>
        <v>37851.000002282417</v>
      </c>
    </row>
    <row r="619" spans="1:19">
      <c r="A619" t="s">
        <v>584</v>
      </c>
      <c r="B619" t="s">
        <v>15846</v>
      </c>
      <c r="C619" t="s">
        <v>17</v>
      </c>
      <c r="D619" t="s">
        <v>15260</v>
      </c>
      <c r="E619" t="s">
        <v>17</v>
      </c>
      <c r="F619">
        <v>11674</v>
      </c>
      <c r="G619">
        <v>0.206714594</v>
      </c>
      <c r="H619">
        <v>15670</v>
      </c>
      <c r="I619">
        <v>76424</v>
      </c>
      <c r="J619">
        <v>0.20504030100000001</v>
      </c>
      <c r="K619">
        <v>1.6742930000000001E-3</v>
      </c>
      <c r="L619">
        <v>-3996</v>
      </c>
      <c r="M619">
        <v>0.74499042800000004</v>
      </c>
      <c r="N619">
        <v>1.008165677</v>
      </c>
      <c r="O619">
        <f>VLOOKUP(A619,Sheet1!$A$1:$B$600,2,FALSE)</f>
        <v>92761</v>
      </c>
      <c r="P619">
        <f>IF(G619&gt;0.5,2,IF(G619&gt;0.2,IF(F619/O619&gt;0.125,1,0),0))</f>
        <v>1</v>
      </c>
      <c r="Q619" t="str">
        <f>MID(B619,2,LEN(B619)-3)</f>
        <v>11</v>
      </c>
      <c r="R619" t="s">
        <v>8455</v>
      </c>
      <c r="S619">
        <f t="shared" si="9"/>
        <v>56474.000089224472</v>
      </c>
    </row>
    <row r="620" spans="1:19">
      <c r="A620" t="s">
        <v>599</v>
      </c>
      <c r="B620" t="s">
        <v>15847</v>
      </c>
      <c r="C620" t="s">
        <v>17</v>
      </c>
      <c r="D620" t="s">
        <v>15261</v>
      </c>
      <c r="E620" t="s">
        <v>17</v>
      </c>
      <c r="F620">
        <v>9536</v>
      </c>
      <c r="G620">
        <v>0.18802744699999999</v>
      </c>
      <c r="H620">
        <v>15546</v>
      </c>
      <c r="I620">
        <v>67200</v>
      </c>
      <c r="J620">
        <v>0.23133928600000001</v>
      </c>
      <c r="K620">
        <v>-4.3311838999999998E-2</v>
      </c>
      <c r="L620">
        <v>-6010</v>
      </c>
      <c r="M620">
        <v>0.61340537799999995</v>
      </c>
      <c r="N620">
        <v>0.81277784900000005</v>
      </c>
      <c r="O620">
        <f>VLOOKUP(A620,Sheet1!$A$1:$B$600,2,FALSE)</f>
        <v>83699</v>
      </c>
      <c r="P620">
        <f>IF(G620&gt;0.5,2,IF(G620&gt;0.2,IF(F620/O620&gt;0.125,1,0),0))</f>
        <v>0</v>
      </c>
      <c r="Q620" t="str">
        <f>MID(B620,2,LEN(B620)-3)</f>
        <v>11</v>
      </c>
      <c r="R620" t="s">
        <v>8456</v>
      </c>
      <c r="S620">
        <f t="shared" si="9"/>
        <v>50715.999989086704</v>
      </c>
    </row>
    <row r="621" spans="1:19">
      <c r="A621" t="s">
        <v>615</v>
      </c>
      <c r="B621" t="s">
        <v>15848</v>
      </c>
      <c r="C621" t="s">
        <v>17</v>
      </c>
      <c r="D621" t="s">
        <v>15262</v>
      </c>
      <c r="E621" t="s">
        <v>17</v>
      </c>
      <c r="F621">
        <v>8758</v>
      </c>
      <c r="G621">
        <v>0.15724648099999999</v>
      </c>
      <c r="H621">
        <v>15585</v>
      </c>
      <c r="I621">
        <v>72724</v>
      </c>
      <c r="J621">
        <v>0.21430339400000001</v>
      </c>
      <c r="K621">
        <v>-5.7056913000000001E-2</v>
      </c>
      <c r="L621">
        <v>-6827</v>
      </c>
      <c r="M621">
        <v>0.56195059400000003</v>
      </c>
      <c r="N621">
        <v>0.73375637299999996</v>
      </c>
      <c r="O621">
        <f>VLOOKUP(A621,Sheet1!$A$1:$B$600,2,FALSE)</f>
        <v>87613</v>
      </c>
      <c r="P621">
        <f>IF(G621&gt;0.5,2,IF(G621&gt;0.2,IF(F621/O621&gt;0.125,1,0),0))</f>
        <v>0</v>
      </c>
      <c r="Q621" t="str">
        <f>MID(B621,2,LEN(B621)-3)</f>
        <v>11</v>
      </c>
      <c r="R621" t="s">
        <v>8457</v>
      </c>
      <c r="S621">
        <f t="shared" si="9"/>
        <v>55695.999963267859</v>
      </c>
    </row>
    <row r="622" spans="1:19">
      <c r="A622" t="s">
        <v>629</v>
      </c>
      <c r="B622" t="s">
        <v>15849</v>
      </c>
      <c r="C622" t="s">
        <v>17</v>
      </c>
      <c r="D622" t="s">
        <v>15263</v>
      </c>
      <c r="E622" t="s">
        <v>17</v>
      </c>
      <c r="F622">
        <v>3990</v>
      </c>
      <c r="G622">
        <v>8.1555064999999996E-2</v>
      </c>
      <c r="H622">
        <v>18670</v>
      </c>
      <c r="I622">
        <v>63468</v>
      </c>
      <c r="J622">
        <v>0.29416398799999999</v>
      </c>
      <c r="K622">
        <v>-0.21260892300000001</v>
      </c>
      <c r="L622">
        <v>-14680</v>
      </c>
      <c r="M622">
        <v>0.21371183699999999</v>
      </c>
      <c r="N622">
        <v>0.27724353899999998</v>
      </c>
      <c r="O622">
        <f>VLOOKUP(A622,Sheet1!$A$1:$B$600,2,FALSE)</f>
        <v>75457</v>
      </c>
      <c r="P622">
        <f>IF(G622&gt;0.5,2,IF(G622&gt;0.2,IF(F622/O622&gt;0.125,1,0),0))</f>
        <v>0</v>
      </c>
      <c r="Q622" t="str">
        <f>MID(B622,2,LEN(B622)-3)</f>
        <v>12</v>
      </c>
      <c r="R622" t="s">
        <v>8458</v>
      </c>
      <c r="S622">
        <f t="shared" si="9"/>
        <v>48923.999999264306</v>
      </c>
    </row>
    <row r="623" spans="1:19">
      <c r="A623" t="s">
        <v>642</v>
      </c>
      <c r="B623" t="s">
        <v>15850</v>
      </c>
      <c r="C623" t="s">
        <v>17</v>
      </c>
      <c r="D623" t="s">
        <v>15264</v>
      </c>
      <c r="E623" t="s">
        <v>17</v>
      </c>
      <c r="F623">
        <v>3480</v>
      </c>
      <c r="G623">
        <v>7.6997964000000002E-2</v>
      </c>
      <c r="H623">
        <v>12731</v>
      </c>
      <c r="I623">
        <v>58426</v>
      </c>
      <c r="J623">
        <v>0.21789956499999999</v>
      </c>
      <c r="K623">
        <v>-0.14090160099999999</v>
      </c>
      <c r="L623">
        <v>-9251</v>
      </c>
      <c r="M623">
        <v>0.27334851900000001</v>
      </c>
      <c r="N623">
        <v>0.35336446999999999</v>
      </c>
      <c r="O623">
        <f>VLOOKUP(A623,Sheet1!$A$1:$B$600,2,FALSE)</f>
        <v>70610</v>
      </c>
      <c r="P623">
        <f>IF(G623&gt;0.5,2,IF(G623&gt;0.2,IF(F623/O623&gt;0.125,1,0),0))</f>
        <v>0</v>
      </c>
      <c r="Q623" t="str">
        <f>MID(B623,2,LEN(B623)-3)</f>
        <v>12</v>
      </c>
      <c r="R623" t="s">
        <v>8459</v>
      </c>
      <c r="S623">
        <f t="shared" si="9"/>
        <v>45196.000247487063</v>
      </c>
    </row>
    <row r="624" spans="1:19">
      <c r="A624" t="s">
        <v>654</v>
      </c>
      <c r="B624" t="s">
        <v>15851</v>
      </c>
      <c r="C624" t="s">
        <v>17</v>
      </c>
      <c r="D624" t="s">
        <v>15265</v>
      </c>
      <c r="E624" t="s">
        <v>17</v>
      </c>
      <c r="F624">
        <v>3945</v>
      </c>
      <c r="G624">
        <v>8.4778543999999997E-2</v>
      </c>
      <c r="H624">
        <v>14950</v>
      </c>
      <c r="I624">
        <v>59819</v>
      </c>
      <c r="J624">
        <v>0.249920594</v>
      </c>
      <c r="K624">
        <v>-0.16514205000000001</v>
      </c>
      <c r="L624">
        <v>-11005</v>
      </c>
      <c r="M624">
        <v>0.26387959900000002</v>
      </c>
      <c r="N624">
        <v>0.33922192200000001</v>
      </c>
      <c r="O624">
        <f>VLOOKUP(A624,Sheet1!$A$1:$B$600,2,FALSE)</f>
        <v>71919</v>
      </c>
      <c r="P624">
        <f>IF(G624&gt;0.5,2,IF(G624&gt;0.2,IF(F624/O624&gt;0.125,1,0),0))</f>
        <v>0</v>
      </c>
      <c r="Q624" t="str">
        <f>MID(B624,2,LEN(B624)-3)</f>
        <v>12</v>
      </c>
      <c r="R624" t="s">
        <v>8460</v>
      </c>
      <c r="S624">
        <f t="shared" si="9"/>
        <v>46533.000142111428</v>
      </c>
    </row>
    <row r="625" spans="1:19">
      <c r="A625" t="s">
        <v>666</v>
      </c>
      <c r="B625" t="s">
        <v>15852</v>
      </c>
      <c r="C625" t="s">
        <v>17</v>
      </c>
      <c r="D625" t="s">
        <v>15266</v>
      </c>
      <c r="E625" t="s">
        <v>17</v>
      </c>
      <c r="F625">
        <v>9194</v>
      </c>
      <c r="G625">
        <v>0.21875892299999999</v>
      </c>
      <c r="H625">
        <v>17091</v>
      </c>
      <c r="I625">
        <v>58532</v>
      </c>
      <c r="J625">
        <v>0.29199412299999999</v>
      </c>
      <c r="K625">
        <v>-7.32352E-2</v>
      </c>
      <c r="L625">
        <v>-7897</v>
      </c>
      <c r="M625">
        <v>0.53794394700000003</v>
      </c>
      <c r="N625">
        <v>0.74918947199999997</v>
      </c>
      <c r="O625">
        <f>VLOOKUP(A625,Sheet1!$A$1:$B$600,2,FALSE)</f>
        <v>73892</v>
      </c>
      <c r="P625">
        <f>IF(G625&gt;0.5,2,IF(G625&gt;0.2,IF(F625/O625&gt;0.125,1,0),0))</f>
        <v>0</v>
      </c>
      <c r="Q625" t="str">
        <f>MID(B625,2,LEN(B625)-3)</f>
        <v>13</v>
      </c>
      <c r="R625" t="s">
        <v>8461</v>
      </c>
      <c r="S625">
        <f t="shared" si="9"/>
        <v>42027.999927573241</v>
      </c>
    </row>
    <row r="626" spans="1:19">
      <c r="A626" t="s">
        <v>684</v>
      </c>
      <c r="B626" t="s">
        <v>15853</v>
      </c>
      <c r="C626" t="s">
        <v>17</v>
      </c>
      <c r="D626" t="s">
        <v>15267</v>
      </c>
      <c r="E626" t="s">
        <v>17</v>
      </c>
      <c r="F626">
        <v>8083</v>
      </c>
      <c r="G626">
        <v>0.17839722799999999</v>
      </c>
      <c r="H626">
        <v>24511</v>
      </c>
      <c r="I626">
        <v>62062</v>
      </c>
      <c r="J626">
        <v>0.39494376599999997</v>
      </c>
      <c r="K626">
        <v>-0.21654653800000001</v>
      </c>
      <c r="L626">
        <v>-16428</v>
      </c>
      <c r="M626">
        <v>0.32977030699999998</v>
      </c>
      <c r="N626">
        <v>0.45170285799999998</v>
      </c>
      <c r="O626">
        <f>VLOOKUP(A626,Sheet1!$A$1:$B$600,2,FALSE)</f>
        <v>77390</v>
      </c>
      <c r="P626">
        <f>IF(G626&gt;0.5,2,IF(G626&gt;0.2,IF(F626/O626&gt;0.125,1,0),0))</f>
        <v>0</v>
      </c>
      <c r="Q626" t="str">
        <f>MID(B626,2,LEN(B626)-3)</f>
        <v>13</v>
      </c>
      <c r="R626" t="s">
        <v>8462</v>
      </c>
      <c r="S626">
        <f t="shared" si="9"/>
        <v>45308.999980649925</v>
      </c>
    </row>
    <row r="627" spans="1:19">
      <c r="A627" t="s">
        <v>699</v>
      </c>
      <c r="B627" t="s">
        <v>15854</v>
      </c>
      <c r="C627" t="s">
        <v>17</v>
      </c>
      <c r="D627" t="s">
        <v>15268</v>
      </c>
      <c r="E627" t="s">
        <v>17</v>
      </c>
      <c r="F627">
        <v>10975</v>
      </c>
      <c r="G627">
        <v>0.29872887100000001</v>
      </c>
      <c r="H627">
        <v>12881</v>
      </c>
      <c r="I627">
        <v>54099</v>
      </c>
      <c r="J627">
        <v>0.23810051900000001</v>
      </c>
      <c r="K627">
        <v>6.0628352000000003E-2</v>
      </c>
      <c r="L627">
        <v>-1906</v>
      </c>
      <c r="M627">
        <v>0.85203012199999995</v>
      </c>
      <c r="N627">
        <v>1.2546334290000001</v>
      </c>
      <c r="O627">
        <f>VLOOKUP(A627,Sheet1!$A$1:$B$600,2,FALSE)</f>
        <v>70351</v>
      </c>
      <c r="P627">
        <f>IF(G627&gt;0.5,2,IF(G627&gt;0.2,IF(F627/O627&gt;0.125,1,0),0))</f>
        <v>1</v>
      </c>
      <c r="Q627" t="str">
        <f>MID(B627,2,LEN(B627)-3)</f>
        <v>13</v>
      </c>
      <c r="R627" t="s">
        <v>8463</v>
      </c>
      <c r="S627">
        <f t="shared" si="9"/>
        <v>36739.000027888163</v>
      </c>
    </row>
    <row r="628" spans="1:19">
      <c r="A628" t="s">
        <v>719</v>
      </c>
      <c r="B628" t="s">
        <v>15855</v>
      </c>
      <c r="C628" t="s">
        <v>17</v>
      </c>
      <c r="D628" t="s">
        <v>15269</v>
      </c>
      <c r="E628" t="s">
        <v>17</v>
      </c>
      <c r="F628">
        <v>4356</v>
      </c>
      <c r="G628">
        <v>0.14296028899999999</v>
      </c>
      <c r="H628">
        <v>7156</v>
      </c>
      <c r="I628">
        <v>43193</v>
      </c>
      <c r="J628">
        <v>0.16567499399999999</v>
      </c>
      <c r="K628">
        <v>-2.2714705000000002E-2</v>
      </c>
      <c r="L628">
        <v>-2800</v>
      </c>
      <c r="M628">
        <v>0.60871995499999998</v>
      </c>
      <c r="N628">
        <v>0.86289599699999997</v>
      </c>
      <c r="O628">
        <f>VLOOKUP(A628,Sheet1!$A$1:$B$600,2,FALSE)</f>
        <v>58700</v>
      </c>
      <c r="P628">
        <f>IF(G628&gt;0.5,2,IF(G628&gt;0.2,IF(F628/O628&gt;0.125,1,0),0))</f>
        <v>0</v>
      </c>
      <c r="Q628" t="str">
        <f>MID(B628,2,LEN(B628)-3)</f>
        <v>13</v>
      </c>
      <c r="R628" t="s">
        <v>8464</v>
      </c>
      <c r="S628">
        <f t="shared" si="9"/>
        <v>30469.999959219447</v>
      </c>
    </row>
    <row r="629" spans="1:19">
      <c r="A629" t="s">
        <v>744</v>
      </c>
      <c r="B629" t="s">
        <v>15856</v>
      </c>
      <c r="C629" t="s">
        <v>17</v>
      </c>
      <c r="D629" t="s">
        <v>15270</v>
      </c>
      <c r="E629" t="s">
        <v>17</v>
      </c>
      <c r="F629">
        <v>6512</v>
      </c>
      <c r="G629">
        <v>0.162669864</v>
      </c>
      <c r="H629">
        <v>15224</v>
      </c>
      <c r="I629">
        <v>53550</v>
      </c>
      <c r="J629">
        <v>0.28429505100000002</v>
      </c>
      <c r="K629">
        <v>-0.121625187</v>
      </c>
      <c r="L629">
        <v>-8712</v>
      </c>
      <c r="M629">
        <v>0.427745665</v>
      </c>
      <c r="N629">
        <v>0.57218675900000004</v>
      </c>
      <c r="O629">
        <f>VLOOKUP(A629,Sheet1!$A$1:$B$600,2,FALSE)</f>
        <v>68685</v>
      </c>
      <c r="P629">
        <f>IF(G629&gt;0.5,2,IF(G629&gt;0.2,IF(F629/O629&gt;0.125,1,0),0))</f>
        <v>0</v>
      </c>
      <c r="Q629" t="str">
        <f>MID(B629,2,LEN(B629)-3)</f>
        <v>13</v>
      </c>
      <c r="R629" t="s">
        <v>8465</v>
      </c>
      <c r="S629">
        <f t="shared" si="9"/>
        <v>40032.000026753572</v>
      </c>
    </row>
    <row r="630" spans="1:19">
      <c r="A630" t="s">
        <v>765</v>
      </c>
      <c r="B630" t="s">
        <v>15857</v>
      </c>
      <c r="C630" t="s">
        <v>17</v>
      </c>
      <c r="D630" t="s">
        <v>15271</v>
      </c>
      <c r="E630" t="s">
        <v>17</v>
      </c>
      <c r="F630">
        <v>9218</v>
      </c>
      <c r="G630">
        <v>0.226781804</v>
      </c>
      <c r="H630">
        <v>17702</v>
      </c>
      <c r="I630">
        <v>56959</v>
      </c>
      <c r="J630">
        <v>0.31078495099999998</v>
      </c>
      <c r="K630">
        <v>-8.4003146000000001E-2</v>
      </c>
      <c r="L630">
        <v>-8484</v>
      </c>
      <c r="M630">
        <v>0.52073212099999999</v>
      </c>
      <c r="N630">
        <v>0.72970651900000005</v>
      </c>
      <c r="O630">
        <f>VLOOKUP(A630,Sheet1!$A$1:$B$600,2,FALSE)</f>
        <v>72571</v>
      </c>
      <c r="P630">
        <f>IF(G630&gt;0.5,2,IF(G630&gt;0.2,IF(F630/O630&gt;0.125,1,0),0))</f>
        <v>1</v>
      </c>
      <c r="Q630" t="str">
        <f>MID(B630,2,LEN(B630)-3)</f>
        <v>13</v>
      </c>
      <c r="R630" t="s">
        <v>8466</v>
      </c>
      <c r="S630">
        <f t="shared" si="9"/>
        <v>40647.000056494835</v>
      </c>
    </row>
    <row r="631" spans="1:19">
      <c r="A631" t="s">
        <v>781</v>
      </c>
      <c r="B631" t="s">
        <v>15858</v>
      </c>
      <c r="C631" t="s">
        <v>17</v>
      </c>
      <c r="D631" t="s">
        <v>15272</v>
      </c>
      <c r="E631" t="s">
        <v>17</v>
      </c>
      <c r="F631">
        <v>7098</v>
      </c>
      <c r="G631">
        <v>0.23689216699999999</v>
      </c>
      <c r="H631">
        <v>6072</v>
      </c>
      <c r="I631">
        <v>45309</v>
      </c>
      <c r="J631">
        <v>0.13401310999999999</v>
      </c>
      <c r="K631">
        <v>0.102879057</v>
      </c>
      <c r="L631">
        <v>1026</v>
      </c>
      <c r="M631">
        <v>1.1689723320000001</v>
      </c>
      <c r="N631">
        <v>1.767679051</v>
      </c>
      <c r="O631">
        <f>VLOOKUP(A631,Sheet1!$A$1:$B$600,2,FALSE)</f>
        <v>63082</v>
      </c>
      <c r="P631">
        <f>IF(G631&gt;0.5,2,IF(G631&gt;0.2,IF(F631/O631&gt;0.125,1,0),0))</f>
        <v>0</v>
      </c>
      <c r="Q631" t="str">
        <f>MID(B631,2,LEN(B631)-3)</f>
        <v>13</v>
      </c>
      <c r="R631" t="s">
        <v>8467</v>
      </c>
      <c r="S631">
        <f t="shared" si="9"/>
        <v>29963.000000755619</v>
      </c>
    </row>
    <row r="632" spans="1:19">
      <c r="A632" t="s">
        <v>808</v>
      </c>
      <c r="B632" t="s">
        <v>15859</v>
      </c>
      <c r="C632" t="s">
        <v>17</v>
      </c>
      <c r="D632" t="s">
        <v>15273</v>
      </c>
      <c r="E632" t="s">
        <v>17</v>
      </c>
      <c r="F632">
        <v>11863</v>
      </c>
      <c r="G632">
        <v>0.21970145899999999</v>
      </c>
      <c r="H632">
        <v>21527</v>
      </c>
      <c r="I632">
        <v>74671</v>
      </c>
      <c r="J632">
        <v>0.288291305</v>
      </c>
      <c r="K632">
        <v>-6.8589844999999997E-2</v>
      </c>
      <c r="L632">
        <v>-9664</v>
      </c>
      <c r="M632">
        <v>0.55107539400000005</v>
      </c>
      <c r="N632">
        <v>0.76208146399999999</v>
      </c>
      <c r="O632">
        <f>VLOOKUP(A632,Sheet1!$A$1:$B$600,2,FALSE)</f>
        <v>93086</v>
      </c>
      <c r="P632">
        <f>IF(G632&gt;0.5,2,IF(G632&gt;0.2,IF(F632/O632&gt;0.125,1,0),0))</f>
        <v>1</v>
      </c>
      <c r="Q632" t="str">
        <f>MID(B632,2,LEN(B632)-3)</f>
        <v>13</v>
      </c>
      <c r="R632" t="s">
        <v>8468</v>
      </c>
      <c r="S632">
        <f t="shared" si="9"/>
        <v>53996.000090286158</v>
      </c>
    </row>
    <row r="633" spans="1:19">
      <c r="A633" t="s">
        <v>827</v>
      </c>
      <c r="B633" t="s">
        <v>15860</v>
      </c>
      <c r="C633" t="s">
        <v>17</v>
      </c>
      <c r="D633" t="s">
        <v>15274</v>
      </c>
      <c r="E633" t="s">
        <v>17</v>
      </c>
      <c r="F633">
        <v>12003</v>
      </c>
      <c r="G633">
        <v>0.222500278</v>
      </c>
      <c r="H633">
        <v>22599</v>
      </c>
      <c r="I633">
        <v>74599</v>
      </c>
      <c r="J633">
        <v>0.30293971800000002</v>
      </c>
      <c r="K633">
        <v>-8.0439440000000001E-2</v>
      </c>
      <c r="L633">
        <v>-10596</v>
      </c>
      <c r="M633">
        <v>0.53112969600000004</v>
      </c>
      <c r="N633">
        <v>0.73447047399999998</v>
      </c>
      <c r="O633">
        <f>VLOOKUP(A633,Sheet1!$A$1:$B$600,2,FALSE)</f>
        <v>92601</v>
      </c>
      <c r="P633">
        <f>IF(G633&gt;0.5,2,IF(G633&gt;0.2,IF(F633/O633&gt;0.125,1,0),0))</f>
        <v>1</v>
      </c>
      <c r="Q633" t="str">
        <f>MID(B633,2,LEN(B633)-3)</f>
        <v>13</v>
      </c>
      <c r="R633" t="s">
        <v>8469</v>
      </c>
      <c r="S633">
        <f t="shared" si="9"/>
        <v>53946.000013537065</v>
      </c>
    </row>
    <row r="634" spans="1:19">
      <c r="A634" t="s">
        <v>841</v>
      </c>
      <c r="B634" t="s">
        <v>15861</v>
      </c>
      <c r="C634" t="s">
        <v>17</v>
      </c>
      <c r="D634" t="s">
        <v>15275</v>
      </c>
      <c r="E634" t="s">
        <v>17</v>
      </c>
      <c r="F634">
        <v>13417</v>
      </c>
      <c r="G634">
        <v>0.22587922399999999</v>
      </c>
      <c r="H634">
        <v>22926</v>
      </c>
      <c r="I634">
        <v>81870</v>
      </c>
      <c r="J634">
        <v>0.280029315</v>
      </c>
      <c r="K634">
        <v>-5.4150090999999997E-2</v>
      </c>
      <c r="L634">
        <v>-9509</v>
      </c>
      <c r="M634">
        <v>0.58523074200000003</v>
      </c>
      <c r="N634">
        <v>0.80662706200000001</v>
      </c>
      <c r="O634">
        <f>VLOOKUP(A634,Sheet1!$A$1:$B$600,2,FALSE)</f>
        <v>100194</v>
      </c>
      <c r="P634">
        <f>IF(G634&gt;0.5,2,IF(G634&gt;0.2,IF(F634/O634&gt;0.125,1,0),0))</f>
        <v>1</v>
      </c>
      <c r="Q634" t="str">
        <f>MID(B634,2,LEN(B634)-3)</f>
        <v>13</v>
      </c>
      <c r="R634" t="s">
        <v>8470</v>
      </c>
      <c r="S634">
        <f t="shared" si="9"/>
        <v>59398.999883229633</v>
      </c>
    </row>
    <row r="635" spans="1:19">
      <c r="A635" t="s">
        <v>854</v>
      </c>
      <c r="B635" t="s">
        <v>15862</v>
      </c>
      <c r="C635" t="s">
        <v>17</v>
      </c>
      <c r="D635" t="s">
        <v>15276</v>
      </c>
      <c r="E635" t="s">
        <v>17</v>
      </c>
      <c r="F635">
        <v>10390</v>
      </c>
      <c r="G635">
        <v>0.21571232800000001</v>
      </c>
      <c r="H635">
        <v>21321</v>
      </c>
      <c r="I635">
        <v>67248</v>
      </c>
      <c r="J635">
        <v>0.31705032100000002</v>
      </c>
      <c r="K635">
        <v>-0.101337993</v>
      </c>
      <c r="L635">
        <v>-10931</v>
      </c>
      <c r="M635">
        <v>0.48731297800000001</v>
      </c>
      <c r="N635">
        <v>0.68037252699999995</v>
      </c>
      <c r="O635">
        <f>VLOOKUP(A635,Sheet1!$A$1:$B$600,2,FALSE)</f>
        <v>85348</v>
      </c>
      <c r="P635">
        <f>IF(G635&gt;0.5,2,IF(G635&gt;0.2,IF(F635/O635&gt;0.125,1,0),0))</f>
        <v>0</v>
      </c>
      <c r="Q635" t="str">
        <f>MID(B635,2,LEN(B635)-3)</f>
        <v>13</v>
      </c>
      <c r="R635" t="s">
        <v>8471</v>
      </c>
      <c r="S635">
        <f t="shared" si="9"/>
        <v>48166.000044281194</v>
      </c>
    </row>
    <row r="636" spans="1:19">
      <c r="A636" t="s">
        <v>864</v>
      </c>
      <c r="B636" t="s">
        <v>15863</v>
      </c>
      <c r="C636" t="s">
        <v>17</v>
      </c>
      <c r="D636" t="s">
        <v>15277</v>
      </c>
      <c r="E636" t="s">
        <v>17</v>
      </c>
      <c r="F636">
        <v>13257</v>
      </c>
      <c r="G636">
        <v>0.26675654500000001</v>
      </c>
      <c r="H636">
        <v>18791</v>
      </c>
      <c r="I636">
        <v>70478</v>
      </c>
      <c r="J636">
        <v>0.26662220800000003</v>
      </c>
      <c r="K636">
        <v>1.3433600000000001E-4</v>
      </c>
      <c r="L636">
        <v>-5534</v>
      </c>
      <c r="M636">
        <v>0.70549731299999996</v>
      </c>
      <c r="N636">
        <v>1.0005038449999999</v>
      </c>
      <c r="O636">
        <f>VLOOKUP(A636,Sheet1!$A$1:$B$600,2,FALSE)</f>
        <v>89006</v>
      </c>
      <c r="P636">
        <f>IF(G636&gt;0.5,2,IF(G636&gt;0.2,IF(F636/O636&gt;0.125,1,0),0))</f>
        <v>1</v>
      </c>
      <c r="Q636" t="str">
        <f>MID(B636,2,LEN(B636)-3)</f>
        <v>13</v>
      </c>
      <c r="R636" t="s">
        <v>8472</v>
      </c>
      <c r="S636">
        <f t="shared" si="9"/>
        <v>49696.99993677756</v>
      </c>
    </row>
    <row r="637" spans="1:19">
      <c r="A637" t="s">
        <v>879</v>
      </c>
      <c r="B637" t="s">
        <v>15864</v>
      </c>
      <c r="C637" t="s">
        <v>17</v>
      </c>
      <c r="D637" t="s">
        <v>15278</v>
      </c>
      <c r="E637" t="s">
        <v>17</v>
      </c>
      <c r="F637">
        <v>11567</v>
      </c>
      <c r="G637">
        <v>0.21691107500000001</v>
      </c>
      <c r="H637">
        <v>14068</v>
      </c>
      <c r="I637">
        <v>72303</v>
      </c>
      <c r="J637">
        <v>0.19457007300000001</v>
      </c>
      <c r="K637">
        <v>2.2341001999999999E-2</v>
      </c>
      <c r="L637">
        <v>-2501</v>
      </c>
      <c r="M637">
        <v>0.82222064299999997</v>
      </c>
      <c r="N637">
        <v>1.114822397</v>
      </c>
      <c r="O637">
        <f>VLOOKUP(A637,Sheet1!$A$1:$B$600,2,FALSE)</f>
        <v>90594</v>
      </c>
      <c r="P637">
        <f>IF(G637&gt;0.5,2,IF(G637&gt;0.2,IF(F637/O637&gt;0.125,1,0),0))</f>
        <v>1</v>
      </c>
      <c r="Q637" t="str">
        <f>MID(B637,2,LEN(B637)-3)</f>
        <v>13</v>
      </c>
      <c r="R637" t="s">
        <v>8473</v>
      </c>
      <c r="S637">
        <f t="shared" si="9"/>
        <v>53326.000067078174</v>
      </c>
    </row>
    <row r="638" spans="1:19">
      <c r="A638" t="s">
        <v>893</v>
      </c>
      <c r="B638" t="s">
        <v>15865</v>
      </c>
      <c r="C638" t="s">
        <v>17</v>
      </c>
      <c r="D638" t="s">
        <v>15279</v>
      </c>
      <c r="E638" t="s">
        <v>17</v>
      </c>
      <c r="F638">
        <v>7770</v>
      </c>
      <c r="G638">
        <v>0.14146821100000001</v>
      </c>
      <c r="H638">
        <v>23068</v>
      </c>
      <c r="I638">
        <v>75066</v>
      </c>
      <c r="J638">
        <v>0.30730290700000001</v>
      </c>
      <c r="K638">
        <v>-0.165834696</v>
      </c>
      <c r="L638">
        <v>-15298</v>
      </c>
      <c r="M638">
        <v>0.33683024099999997</v>
      </c>
      <c r="N638">
        <v>0.46035428699999997</v>
      </c>
      <c r="O638">
        <f>VLOOKUP(A638,Sheet1!$A$1:$B$600,2,FALSE)</f>
        <v>93933</v>
      </c>
      <c r="P638">
        <f>IF(G638&gt;0.5,2,IF(G638&gt;0.2,IF(F638/O638&gt;0.125,1,0),0))</f>
        <v>0</v>
      </c>
      <c r="Q638" t="str">
        <f>MID(B638,2,LEN(B638)-3)</f>
        <v>13</v>
      </c>
      <c r="R638" t="s">
        <v>8474</v>
      </c>
      <c r="S638">
        <f t="shared" si="9"/>
        <v>54923.999851811226</v>
      </c>
    </row>
    <row r="639" spans="1:19">
      <c r="A639" t="s">
        <v>911</v>
      </c>
      <c r="B639" t="s">
        <v>15866</v>
      </c>
      <c r="C639" t="s">
        <v>17</v>
      </c>
      <c r="D639" t="s">
        <v>15280</v>
      </c>
      <c r="E639" t="s">
        <v>17</v>
      </c>
      <c r="F639">
        <v>14740</v>
      </c>
      <c r="G639">
        <v>0.24945421300000001</v>
      </c>
      <c r="H639">
        <v>24371</v>
      </c>
      <c r="I639">
        <v>80262</v>
      </c>
      <c r="J639">
        <v>0.30364306899999999</v>
      </c>
      <c r="K639">
        <v>-5.4188856000000001E-2</v>
      </c>
      <c r="L639">
        <v>-9631</v>
      </c>
      <c r="M639">
        <v>0.60481720100000003</v>
      </c>
      <c r="N639">
        <v>0.82153764900000004</v>
      </c>
      <c r="O639">
        <f>VLOOKUP(A639,Sheet1!$A$1:$B$600,2,FALSE)</f>
        <v>98361</v>
      </c>
      <c r="P639">
        <f>IF(G639&gt;0.5,2,IF(G639&gt;0.2,IF(F639/O639&gt;0.125,1,0),0))</f>
        <v>1</v>
      </c>
      <c r="Q639" t="str">
        <f>MID(B639,2,LEN(B639)-3)</f>
        <v>13</v>
      </c>
      <c r="R639" t="s">
        <v>8475</v>
      </c>
      <c r="S639">
        <f t="shared" si="9"/>
        <v>59089.000032242388</v>
      </c>
    </row>
    <row r="640" spans="1:19">
      <c r="A640" t="s">
        <v>926</v>
      </c>
      <c r="B640" t="s">
        <v>15867</v>
      </c>
      <c r="C640" t="s">
        <v>17</v>
      </c>
      <c r="D640" t="s">
        <v>15281</v>
      </c>
      <c r="E640" t="s">
        <v>17</v>
      </c>
      <c r="F640">
        <v>14967</v>
      </c>
      <c r="G640">
        <v>0.28984468800000002</v>
      </c>
      <c r="H640">
        <v>16867</v>
      </c>
      <c r="I640">
        <v>70422</v>
      </c>
      <c r="J640">
        <v>0.23951322</v>
      </c>
      <c r="K640">
        <v>5.0331467999999997E-2</v>
      </c>
      <c r="L640">
        <v>-1900</v>
      </c>
      <c r="M640">
        <v>0.88735400499999995</v>
      </c>
      <c r="N640">
        <v>1.210140666</v>
      </c>
      <c r="O640">
        <f>VLOOKUP(A640,Sheet1!$A$1:$B$600,2,FALSE)</f>
        <v>88594</v>
      </c>
      <c r="P640">
        <f>IF(G640&gt;0.5,2,IF(G640&gt;0.2,IF(F640/O640&gt;0.125,1,0),0))</f>
        <v>1</v>
      </c>
      <c r="Q640" t="str">
        <f>MID(B640,2,LEN(B640)-3)</f>
        <v>13</v>
      </c>
      <c r="R640" t="s">
        <v>8476</v>
      </c>
      <c r="S640">
        <f t="shared" si="9"/>
        <v>51638.000003643327</v>
      </c>
    </row>
    <row r="641" spans="1:19">
      <c r="A641" t="s">
        <v>936</v>
      </c>
      <c r="B641" t="s">
        <v>15868</v>
      </c>
      <c r="C641" t="s">
        <v>17</v>
      </c>
      <c r="D641" t="s">
        <v>15282</v>
      </c>
      <c r="E641" t="s">
        <v>17</v>
      </c>
      <c r="F641">
        <v>3146</v>
      </c>
      <c r="G641">
        <v>7.6955065000000003E-2</v>
      </c>
      <c r="H641">
        <v>14798</v>
      </c>
      <c r="I641">
        <v>57303</v>
      </c>
      <c r="J641">
        <v>0.25824127899999999</v>
      </c>
      <c r="K641">
        <v>-0.181286214</v>
      </c>
      <c r="L641">
        <v>-11652</v>
      </c>
      <c r="M641">
        <v>0.21259629699999999</v>
      </c>
      <c r="N641">
        <v>0.297996761</v>
      </c>
      <c r="O641">
        <f>VLOOKUP(A641,Sheet1!$A$1:$B$600,2,FALSE)</f>
        <v>70199</v>
      </c>
      <c r="P641">
        <f>IF(G641&gt;0.5,2,IF(G641&gt;0.2,IF(F641/O641&gt;0.125,1,0),0))</f>
        <v>0</v>
      </c>
      <c r="Q641" t="str">
        <f>MID(B641,2,LEN(B641)-3)</f>
        <v>14</v>
      </c>
      <c r="R641" t="s">
        <v>8477</v>
      </c>
      <c r="S641">
        <f t="shared" si="9"/>
        <v>40880.999840621276</v>
      </c>
    </row>
    <row r="642" spans="1:19">
      <c r="A642" t="s">
        <v>946</v>
      </c>
      <c r="B642" t="s">
        <v>15869</v>
      </c>
      <c r="C642" t="s">
        <v>17</v>
      </c>
      <c r="D642" t="s">
        <v>15283</v>
      </c>
      <c r="E642" t="s">
        <v>17</v>
      </c>
      <c r="F642">
        <v>3239</v>
      </c>
      <c r="G642">
        <v>8.3468625000000005E-2</v>
      </c>
      <c r="H642">
        <v>10825</v>
      </c>
      <c r="I642">
        <v>54211</v>
      </c>
      <c r="J642">
        <v>0.19968272100000001</v>
      </c>
      <c r="K642">
        <v>-0.116214096</v>
      </c>
      <c r="L642">
        <v>-7586</v>
      </c>
      <c r="M642">
        <v>0.29921478099999999</v>
      </c>
      <c r="N642">
        <v>0.41800624800000002</v>
      </c>
      <c r="O642">
        <f>VLOOKUP(A642,Sheet1!$A$1:$B$600,2,FALSE)</f>
        <v>67112</v>
      </c>
      <c r="P642">
        <f>IF(G642&gt;0.5,2,IF(G642&gt;0.2,IF(F642/O642&gt;0.125,1,0),0))</f>
        <v>0</v>
      </c>
      <c r="Q642" t="str">
        <f>MID(B642,2,LEN(B642)-3)</f>
        <v>14</v>
      </c>
      <c r="R642" t="s">
        <v>8478</v>
      </c>
      <c r="S642">
        <f t="shared" si="9"/>
        <v>38805.000082366278</v>
      </c>
    </row>
    <row r="643" spans="1:19">
      <c r="A643" t="s">
        <v>964</v>
      </c>
      <c r="B643" t="s">
        <v>15870</v>
      </c>
      <c r="C643" t="s">
        <v>17</v>
      </c>
      <c r="D643" t="s">
        <v>15284</v>
      </c>
      <c r="E643" t="s">
        <v>17</v>
      </c>
      <c r="F643">
        <v>6702</v>
      </c>
      <c r="G643">
        <v>0.14878454899999999</v>
      </c>
      <c r="H643">
        <v>17097</v>
      </c>
      <c r="I643">
        <v>62997</v>
      </c>
      <c r="J643">
        <v>0.27139387599999998</v>
      </c>
      <c r="K643">
        <v>-0.122609327</v>
      </c>
      <c r="L643">
        <v>-10395</v>
      </c>
      <c r="M643">
        <v>0.39199859599999998</v>
      </c>
      <c r="N643">
        <v>0.54822367800000005</v>
      </c>
      <c r="O643">
        <f>VLOOKUP(A643,Sheet1!$A$1:$B$600,2,FALSE)</f>
        <v>78448</v>
      </c>
      <c r="P643">
        <f>IF(G643&gt;0.5,2,IF(G643&gt;0.2,IF(F643/O643&gt;0.125,1,0),0))</f>
        <v>0</v>
      </c>
      <c r="Q643" t="str">
        <f>MID(B643,2,LEN(B643)-3)</f>
        <v>14</v>
      </c>
      <c r="R643" t="s">
        <v>8479</v>
      </c>
      <c r="S643">
        <f t="shared" ref="S643:S706" si="10">F643/G643</f>
        <v>45044.999934771455</v>
      </c>
    </row>
    <row r="644" spans="1:19">
      <c r="A644" t="s">
        <v>974</v>
      </c>
      <c r="B644" t="s">
        <v>15871</v>
      </c>
      <c r="C644" t="s">
        <v>17</v>
      </c>
      <c r="D644" t="s">
        <v>15285</v>
      </c>
      <c r="E644" t="s">
        <v>17</v>
      </c>
      <c r="F644">
        <v>7120</v>
      </c>
      <c r="G644">
        <v>0.12597756500000001</v>
      </c>
      <c r="H644">
        <v>26852</v>
      </c>
      <c r="I644">
        <v>79349</v>
      </c>
      <c r="J644">
        <v>0.33840376100000003</v>
      </c>
      <c r="K644">
        <v>-0.21242619600000001</v>
      </c>
      <c r="L644">
        <v>-19732</v>
      </c>
      <c r="M644">
        <v>0.265157158</v>
      </c>
      <c r="N644">
        <v>0.37226999</v>
      </c>
      <c r="O644">
        <f>VLOOKUP(A644,Sheet1!$A$1:$B$600,2,FALSE)</f>
        <v>97743</v>
      </c>
      <c r="P644">
        <f>IF(G644&gt;0.5,2,IF(G644&gt;0.2,IF(F644/O644&gt;0.125,1,0),0))</f>
        <v>0</v>
      </c>
      <c r="Q644" t="str">
        <f>MID(B644,2,LEN(B644)-3)</f>
        <v>14</v>
      </c>
      <c r="R644" t="s">
        <v>8480</v>
      </c>
      <c r="S644">
        <f t="shared" si="10"/>
        <v>56517.999851799002</v>
      </c>
    </row>
    <row r="645" spans="1:19">
      <c r="A645" t="s">
        <v>985</v>
      </c>
      <c r="B645" t="s">
        <v>15872</v>
      </c>
      <c r="C645" t="s">
        <v>17</v>
      </c>
      <c r="D645" t="s">
        <v>15286</v>
      </c>
      <c r="E645" t="s">
        <v>17</v>
      </c>
      <c r="F645">
        <v>5824</v>
      </c>
      <c r="G645">
        <v>0.112560639</v>
      </c>
      <c r="H645">
        <v>20808</v>
      </c>
      <c r="I645">
        <v>71373</v>
      </c>
      <c r="J645">
        <v>0.29153881700000001</v>
      </c>
      <c r="K645">
        <v>-0.17897817899999999</v>
      </c>
      <c r="L645">
        <v>-14984</v>
      </c>
      <c r="M645">
        <v>0.27989234899999998</v>
      </c>
      <c r="N645">
        <v>0.38609142899999999</v>
      </c>
      <c r="O645">
        <f>VLOOKUP(A645,Sheet1!$A$1:$B$600,2,FALSE)</f>
        <v>86429</v>
      </c>
      <c r="P645">
        <f>IF(G645&gt;0.5,2,IF(G645&gt;0.2,IF(F645/O645&gt;0.125,1,0),0))</f>
        <v>0</v>
      </c>
      <c r="Q645" t="str">
        <f>MID(B645,2,LEN(B645)-3)</f>
        <v>14</v>
      </c>
      <c r="R645" t="s">
        <v>8481</v>
      </c>
      <c r="S645">
        <f t="shared" si="10"/>
        <v>51740.999800116624</v>
      </c>
    </row>
    <row r="646" spans="1:19">
      <c r="A646" t="s">
        <v>997</v>
      </c>
      <c r="B646" t="s">
        <v>15873</v>
      </c>
      <c r="C646" t="s">
        <v>17</v>
      </c>
      <c r="D646" t="s">
        <v>15287</v>
      </c>
      <c r="E646" t="s">
        <v>17</v>
      </c>
      <c r="F646">
        <v>5860</v>
      </c>
      <c r="G646">
        <v>0.106469958</v>
      </c>
      <c r="H646">
        <v>19365</v>
      </c>
      <c r="I646">
        <v>76199</v>
      </c>
      <c r="J646">
        <v>0.25413719299999998</v>
      </c>
      <c r="K646">
        <v>-0.14766723600000001</v>
      </c>
      <c r="L646">
        <v>-13505</v>
      </c>
      <c r="M646">
        <v>0.30260779799999998</v>
      </c>
      <c r="N646">
        <v>0.41894677499999999</v>
      </c>
      <c r="O646">
        <f>VLOOKUP(A646,Sheet1!$A$1:$B$600,2,FALSE)</f>
        <v>90977</v>
      </c>
      <c r="P646">
        <f>IF(G646&gt;0.5,2,IF(G646&gt;0.2,IF(F646/O646&gt;0.125,1,0),0))</f>
        <v>0</v>
      </c>
      <c r="Q646" t="str">
        <f>MID(B646,2,LEN(B646)-3)</f>
        <v>14</v>
      </c>
      <c r="R646" t="s">
        <v>8482</v>
      </c>
      <c r="S646">
        <f t="shared" si="10"/>
        <v>55038.999827538202</v>
      </c>
    </row>
    <row r="647" spans="1:19">
      <c r="A647" t="s">
        <v>1008</v>
      </c>
      <c r="B647" t="s">
        <v>15874</v>
      </c>
      <c r="C647" t="s">
        <v>17</v>
      </c>
      <c r="D647" t="s">
        <v>15288</v>
      </c>
      <c r="E647" t="s">
        <v>17</v>
      </c>
      <c r="F647">
        <v>2164</v>
      </c>
      <c r="G647">
        <v>5.4148733999999997E-2</v>
      </c>
      <c r="H647">
        <v>14142</v>
      </c>
      <c r="I647">
        <v>52773</v>
      </c>
      <c r="J647">
        <v>0.267977943</v>
      </c>
      <c r="K647">
        <v>-0.21382920899999999</v>
      </c>
      <c r="L647">
        <v>-11978</v>
      </c>
      <c r="M647">
        <v>0.15301937500000001</v>
      </c>
      <c r="N647">
        <v>0.202064145</v>
      </c>
      <c r="O647">
        <f>VLOOKUP(A647,Sheet1!$A$1:$B$600,2,FALSE)</f>
        <v>64438</v>
      </c>
      <c r="P647">
        <f>IF(G647&gt;0.5,2,IF(G647&gt;0.2,IF(F647/O647&gt;0.125,1,0),0))</f>
        <v>0</v>
      </c>
      <c r="Q647" t="str">
        <f>MID(B647,2,LEN(B647)-3)</f>
        <v>15</v>
      </c>
      <c r="R647" t="s">
        <v>8483</v>
      </c>
      <c r="S647">
        <f t="shared" si="10"/>
        <v>39963.999897024369</v>
      </c>
    </row>
    <row r="648" spans="1:19">
      <c r="A648" t="s">
        <v>1018</v>
      </c>
      <c r="B648" t="s">
        <v>15875</v>
      </c>
      <c r="C648" t="s">
        <v>17</v>
      </c>
      <c r="D648" t="s">
        <v>15289</v>
      </c>
      <c r="E648" t="s">
        <v>17</v>
      </c>
      <c r="F648">
        <v>2062</v>
      </c>
      <c r="G648">
        <v>5.8569561999999999E-2</v>
      </c>
      <c r="H648">
        <v>14009</v>
      </c>
      <c r="I648">
        <v>45633</v>
      </c>
      <c r="J648">
        <v>0.30699274599999998</v>
      </c>
      <c r="K648">
        <v>-0.24842318399999999</v>
      </c>
      <c r="L648">
        <v>-11947</v>
      </c>
      <c r="M648">
        <v>0.147191091</v>
      </c>
      <c r="N648">
        <v>0.19078484000000001</v>
      </c>
      <c r="O648">
        <f>VLOOKUP(A648,Sheet1!$A$1:$B$600,2,FALSE)</f>
        <v>56422</v>
      </c>
      <c r="P648">
        <f>IF(G648&gt;0.5,2,IF(G648&gt;0.2,IF(F648/O648&gt;0.125,1,0),0))</f>
        <v>0</v>
      </c>
      <c r="Q648" t="str">
        <f>MID(B648,2,LEN(B648)-3)</f>
        <v>15</v>
      </c>
      <c r="R648" t="s">
        <v>8484</v>
      </c>
      <c r="S648">
        <f t="shared" si="10"/>
        <v>35206.000003892805</v>
      </c>
    </row>
    <row r="649" spans="1:19">
      <c r="A649" t="s">
        <v>1032</v>
      </c>
      <c r="B649" t="s">
        <v>15876</v>
      </c>
      <c r="C649" t="s">
        <v>17</v>
      </c>
      <c r="D649" t="s">
        <v>15290</v>
      </c>
      <c r="E649" t="s">
        <v>17</v>
      </c>
      <c r="F649">
        <v>4747</v>
      </c>
      <c r="G649">
        <v>0.103126154</v>
      </c>
      <c r="H649">
        <v>14635</v>
      </c>
      <c r="I649">
        <v>66184</v>
      </c>
      <c r="J649">
        <v>0.22112595199999999</v>
      </c>
      <c r="K649">
        <v>-0.117999798</v>
      </c>
      <c r="L649">
        <v>-9888</v>
      </c>
      <c r="M649">
        <v>0.32435941200000001</v>
      </c>
      <c r="N649">
        <v>0.46636839000000002</v>
      </c>
      <c r="O649">
        <f>VLOOKUP(A649,Sheet1!$A$1:$B$600,2,FALSE)</f>
        <v>84303</v>
      </c>
      <c r="P649">
        <f>IF(G649&gt;0.5,2,IF(G649&gt;0.2,IF(F649/O649&gt;0.125,1,0),0))</f>
        <v>0</v>
      </c>
      <c r="Q649" t="str">
        <f>MID(B649,2,LEN(B649)-3)</f>
        <v>16</v>
      </c>
      <c r="R649" t="s">
        <v>8485</v>
      </c>
      <c r="S649">
        <f t="shared" si="10"/>
        <v>46031.000050675801</v>
      </c>
    </row>
    <row r="650" spans="1:19">
      <c r="A650" t="s">
        <v>1049</v>
      </c>
      <c r="B650" t="s">
        <v>15877</v>
      </c>
      <c r="C650" t="s">
        <v>17</v>
      </c>
      <c r="D650" t="s">
        <v>15291</v>
      </c>
      <c r="E650" t="s">
        <v>17</v>
      </c>
      <c r="F650">
        <v>5405</v>
      </c>
      <c r="G650">
        <v>0.112571333</v>
      </c>
      <c r="H650">
        <v>17472</v>
      </c>
      <c r="I650">
        <v>67994</v>
      </c>
      <c r="J650">
        <v>0.25696384999999999</v>
      </c>
      <c r="K650">
        <v>-0.144392516</v>
      </c>
      <c r="L650">
        <v>-12067</v>
      </c>
      <c r="M650">
        <v>0.30935210600000002</v>
      </c>
      <c r="N650">
        <v>0.438082374</v>
      </c>
      <c r="O650">
        <f>VLOOKUP(A650,Sheet1!$A$1:$B$600,2,FALSE)</f>
        <v>84854</v>
      </c>
      <c r="P650">
        <f>IF(G650&gt;0.5,2,IF(G650&gt;0.2,IF(F650/O650&gt;0.125,1,0),0))</f>
        <v>0</v>
      </c>
      <c r="Q650" t="str">
        <f>MID(B650,2,LEN(B650)-3)</f>
        <v>16</v>
      </c>
      <c r="R650" t="s">
        <v>8486</v>
      </c>
      <c r="S650">
        <f t="shared" si="10"/>
        <v>48014.0001540179</v>
      </c>
    </row>
    <row r="651" spans="1:19">
      <c r="A651" t="s">
        <v>1064</v>
      </c>
      <c r="B651" t="s">
        <v>15878</v>
      </c>
      <c r="C651" t="s">
        <v>17</v>
      </c>
      <c r="D651" t="s">
        <v>15292</v>
      </c>
      <c r="E651" t="s">
        <v>17</v>
      </c>
      <c r="F651">
        <v>6428</v>
      </c>
      <c r="G651">
        <v>0.117376379</v>
      </c>
      <c r="H651">
        <v>16184</v>
      </c>
      <c r="I651">
        <v>75281</v>
      </c>
      <c r="J651">
        <v>0.21498120400000001</v>
      </c>
      <c r="K651">
        <v>-9.7604825000000006E-2</v>
      </c>
      <c r="L651">
        <v>-9756</v>
      </c>
      <c r="M651">
        <v>0.39718240199999999</v>
      </c>
      <c r="N651">
        <v>0.54598437700000002</v>
      </c>
      <c r="O651">
        <f>VLOOKUP(A651,Sheet1!$A$1:$B$600,2,FALSE)</f>
        <v>91864</v>
      </c>
      <c r="P651">
        <f>IF(G651&gt;0.5,2,IF(G651&gt;0.2,IF(F651/O651&gt;0.125,1,0),0))</f>
        <v>0</v>
      </c>
      <c r="Q651" t="str">
        <f>MID(B651,2,LEN(B651)-3)</f>
        <v>16</v>
      </c>
      <c r="R651" t="s">
        <v>8487</v>
      </c>
      <c r="S651">
        <f t="shared" si="10"/>
        <v>54763.99983339067</v>
      </c>
    </row>
    <row r="652" spans="1:19">
      <c r="A652" t="s">
        <v>1072</v>
      </c>
      <c r="B652" t="s">
        <v>15879</v>
      </c>
      <c r="C652" t="s">
        <v>17</v>
      </c>
      <c r="D652" t="s">
        <v>15293</v>
      </c>
      <c r="E652" t="s">
        <v>17</v>
      </c>
      <c r="F652">
        <v>4036</v>
      </c>
      <c r="G652">
        <v>6.8021708E-2</v>
      </c>
      <c r="H652">
        <v>22446</v>
      </c>
      <c r="I652">
        <v>78937</v>
      </c>
      <c r="J652">
        <v>0.28435334499999998</v>
      </c>
      <c r="K652">
        <v>-0.21633163699999999</v>
      </c>
      <c r="L652">
        <v>-18410</v>
      </c>
      <c r="M652">
        <v>0.17980931999999999</v>
      </c>
      <c r="N652">
        <v>0.23921543000000001</v>
      </c>
      <c r="O652">
        <f>VLOOKUP(A652,Sheet1!$A$1:$B$600,2,FALSE)</f>
        <v>98753</v>
      </c>
      <c r="P652">
        <f>IF(G652&gt;0.5,2,IF(G652&gt;0.2,IF(F652/O652&gt;0.125,1,0),0))</f>
        <v>0</v>
      </c>
      <c r="Q652" t="str">
        <f>MID(B652,2,LEN(B652)-3)</f>
        <v>17</v>
      </c>
      <c r="R652" t="s">
        <v>8488</v>
      </c>
      <c r="S652">
        <f t="shared" si="10"/>
        <v>59333.999669634875</v>
      </c>
    </row>
    <row r="653" spans="1:19">
      <c r="A653" t="s">
        <v>1091</v>
      </c>
      <c r="B653" t="s">
        <v>15880</v>
      </c>
      <c r="C653" t="s">
        <v>17</v>
      </c>
      <c r="D653" t="s">
        <v>15294</v>
      </c>
      <c r="E653" t="s">
        <v>17</v>
      </c>
      <c r="F653">
        <v>5261</v>
      </c>
      <c r="G653">
        <v>9.3580462000000003E-2</v>
      </c>
      <c r="H653">
        <v>20103</v>
      </c>
      <c r="I653">
        <v>78685</v>
      </c>
      <c r="J653">
        <v>0.25548706900000001</v>
      </c>
      <c r="K653">
        <v>-0.16190660700000001</v>
      </c>
      <c r="L653">
        <v>-14842</v>
      </c>
      <c r="M653">
        <v>0.26170223300000001</v>
      </c>
      <c r="N653">
        <v>0.36628257800000003</v>
      </c>
      <c r="O653">
        <f>VLOOKUP(A653,Sheet1!$A$1:$B$600,2,FALSE)</f>
        <v>97490</v>
      </c>
      <c r="P653">
        <f>IF(G653&gt;0.5,2,IF(G653&gt;0.2,IF(F653/O653&gt;0.125,1,0),0))</f>
        <v>0</v>
      </c>
      <c r="Q653" t="str">
        <f>MID(B653,2,LEN(B653)-3)</f>
        <v>17</v>
      </c>
      <c r="R653" t="s">
        <v>8489</v>
      </c>
      <c r="S653">
        <f t="shared" si="10"/>
        <v>56219.000072899828</v>
      </c>
    </row>
    <row r="654" spans="1:19">
      <c r="A654" t="s">
        <v>1104</v>
      </c>
      <c r="B654" t="s">
        <v>15881</v>
      </c>
      <c r="C654" t="s">
        <v>17</v>
      </c>
      <c r="D654" t="s">
        <v>15295</v>
      </c>
      <c r="E654" t="s">
        <v>17</v>
      </c>
      <c r="F654">
        <v>5444</v>
      </c>
      <c r="G654">
        <v>0.117294723</v>
      </c>
      <c r="H654">
        <v>16460</v>
      </c>
      <c r="I654">
        <v>65200</v>
      </c>
      <c r="J654">
        <v>0.25245398800000002</v>
      </c>
      <c r="K654">
        <v>-0.135159264</v>
      </c>
      <c r="L654">
        <v>-11016</v>
      </c>
      <c r="M654">
        <v>0.33074119099999999</v>
      </c>
      <c r="N654">
        <v>0.46461822400000002</v>
      </c>
      <c r="O654">
        <f>VLOOKUP(A654,Sheet1!$A$1:$B$600,2,FALSE)</f>
        <v>81745</v>
      </c>
      <c r="P654">
        <f>IF(G654&gt;0.5,2,IF(G654&gt;0.2,IF(F654/O654&gt;0.125,1,0),0))</f>
        <v>0</v>
      </c>
      <c r="Q654" t="str">
        <f>MID(B654,2,LEN(B654)-3)</f>
        <v>17</v>
      </c>
      <c r="R654" t="s">
        <v>8490</v>
      </c>
      <c r="S654">
        <f t="shared" si="10"/>
        <v>46413.000182454925</v>
      </c>
    </row>
    <row r="655" spans="1:19">
      <c r="A655" t="s">
        <v>1116</v>
      </c>
      <c r="B655" t="s">
        <v>15882</v>
      </c>
      <c r="C655" t="s">
        <v>17</v>
      </c>
      <c r="D655" t="s">
        <v>15296</v>
      </c>
      <c r="E655" t="s">
        <v>17</v>
      </c>
      <c r="F655">
        <v>6946</v>
      </c>
      <c r="G655">
        <v>0.13566671199999999</v>
      </c>
      <c r="H655">
        <v>20378</v>
      </c>
      <c r="I655">
        <v>70438</v>
      </c>
      <c r="J655">
        <v>0.289304069</v>
      </c>
      <c r="K655">
        <v>-0.153637357</v>
      </c>
      <c r="L655">
        <v>-13432</v>
      </c>
      <c r="M655">
        <v>0.34085778799999999</v>
      </c>
      <c r="N655">
        <v>0.46894159800000002</v>
      </c>
      <c r="O655">
        <f>VLOOKUP(A655,Sheet1!$A$1:$B$600,2,FALSE)</f>
        <v>87692</v>
      </c>
      <c r="P655">
        <f>IF(G655&gt;0.5,2,IF(G655&gt;0.2,IF(F655/O655&gt;0.125,1,0),0))</f>
        <v>0</v>
      </c>
      <c r="Q655" t="str">
        <f>MID(B655,2,LEN(B655)-3)</f>
        <v>17</v>
      </c>
      <c r="R655" t="s">
        <v>8491</v>
      </c>
      <c r="S655">
        <f t="shared" si="10"/>
        <v>51199.000090751812</v>
      </c>
    </row>
    <row r="656" spans="1:19">
      <c r="A656" t="s">
        <v>1129</v>
      </c>
      <c r="B656" t="s">
        <v>15883</v>
      </c>
      <c r="C656" t="s">
        <v>17</v>
      </c>
      <c r="D656" t="s">
        <v>15297</v>
      </c>
      <c r="E656" t="s">
        <v>17</v>
      </c>
      <c r="F656">
        <v>8769</v>
      </c>
      <c r="G656">
        <v>0.14098977400000001</v>
      </c>
      <c r="H656">
        <v>27044</v>
      </c>
      <c r="I656">
        <v>85481</v>
      </c>
      <c r="J656">
        <v>0.31637439899999997</v>
      </c>
      <c r="K656">
        <v>-0.17538462499999999</v>
      </c>
      <c r="L656">
        <v>-18275</v>
      </c>
      <c r="M656">
        <v>0.32424937100000001</v>
      </c>
      <c r="N656">
        <v>0.445642172</v>
      </c>
      <c r="O656">
        <f>VLOOKUP(A656,Sheet1!$A$1:$B$600,2,FALSE)</f>
        <v>106006</v>
      </c>
      <c r="P656">
        <f>IF(G656&gt;0.5,2,IF(G656&gt;0.2,IF(F656/O656&gt;0.125,1,0),0))</f>
        <v>0</v>
      </c>
      <c r="Q656" t="str">
        <f>MID(B656,2,LEN(B656)-3)</f>
        <v>17</v>
      </c>
      <c r="R656" t="s">
        <v>8492</v>
      </c>
      <c r="S656">
        <f t="shared" si="10"/>
        <v>62196.000115582843</v>
      </c>
    </row>
    <row r="657" spans="1:19">
      <c r="A657" t="s">
        <v>1138</v>
      </c>
      <c r="B657" t="s">
        <v>15884</v>
      </c>
      <c r="C657" t="s">
        <v>17</v>
      </c>
      <c r="D657" t="s">
        <v>15298</v>
      </c>
      <c r="E657" t="s">
        <v>17</v>
      </c>
      <c r="F657">
        <v>5255</v>
      </c>
      <c r="G657">
        <v>0.12244279800000001</v>
      </c>
      <c r="H657">
        <v>16156</v>
      </c>
      <c r="I657">
        <v>58637</v>
      </c>
      <c r="J657">
        <v>0.27552569199999999</v>
      </c>
      <c r="K657">
        <v>-0.153082894</v>
      </c>
      <c r="L657">
        <v>-10901</v>
      </c>
      <c r="M657">
        <v>0.325266155</v>
      </c>
      <c r="N657">
        <v>0.444397025</v>
      </c>
      <c r="O657">
        <f>VLOOKUP(A657,Sheet1!$A$1:$B$600,2,FALSE)</f>
        <v>73619</v>
      </c>
      <c r="P657">
        <f>IF(G657&gt;0.5,2,IF(G657&gt;0.2,IF(F657/O657&gt;0.125,1,0),0))</f>
        <v>0</v>
      </c>
      <c r="Q657" t="str">
        <f>MID(B657,2,LEN(B657)-3)</f>
        <v>18</v>
      </c>
      <c r="R657" t="s">
        <v>8493</v>
      </c>
      <c r="S657">
        <f t="shared" si="10"/>
        <v>42917.999962725451</v>
      </c>
    </row>
    <row r="658" spans="1:19">
      <c r="A658" t="s">
        <v>1148</v>
      </c>
      <c r="B658" t="s">
        <v>15885</v>
      </c>
      <c r="C658" t="s">
        <v>17</v>
      </c>
      <c r="D658" t="s">
        <v>15299</v>
      </c>
      <c r="E658" t="s">
        <v>17</v>
      </c>
      <c r="F658">
        <v>6222</v>
      </c>
      <c r="G658">
        <v>0.16433363300000001</v>
      </c>
      <c r="H658">
        <v>12429</v>
      </c>
      <c r="I658">
        <v>54830</v>
      </c>
      <c r="J658">
        <v>0.226682473</v>
      </c>
      <c r="K658">
        <v>-6.2348840000000003E-2</v>
      </c>
      <c r="L658">
        <v>-6207</v>
      </c>
      <c r="M658">
        <v>0.50060342700000005</v>
      </c>
      <c r="N658">
        <v>0.72495076700000005</v>
      </c>
      <c r="O658">
        <f>VLOOKUP(A658,Sheet1!$A$1:$B$600,2,FALSE)</f>
        <v>70128</v>
      </c>
      <c r="P658">
        <f>IF(G658&gt;0.5,2,IF(G658&gt;0.2,IF(F658/O658&gt;0.125,1,0),0))</f>
        <v>0</v>
      </c>
      <c r="Q658" t="str">
        <f>MID(B658,2,LEN(B658)-3)</f>
        <v>18</v>
      </c>
      <c r="R658" t="s">
        <v>8494</v>
      </c>
      <c r="S658">
        <f t="shared" si="10"/>
        <v>37861.999923046795</v>
      </c>
    </row>
    <row r="659" spans="1:19">
      <c r="A659" t="s">
        <v>1157</v>
      </c>
      <c r="B659" t="s">
        <v>15886</v>
      </c>
      <c r="C659" t="s">
        <v>17</v>
      </c>
      <c r="D659" t="s">
        <v>15300</v>
      </c>
      <c r="E659" t="s">
        <v>17</v>
      </c>
      <c r="F659">
        <v>7962</v>
      </c>
      <c r="G659">
        <v>0.15474015599999999</v>
      </c>
      <c r="H659">
        <v>16746</v>
      </c>
      <c r="I659">
        <v>68148</v>
      </c>
      <c r="J659">
        <v>0.24572988200000001</v>
      </c>
      <c r="K659">
        <v>-9.0989726000000007E-2</v>
      </c>
      <c r="L659">
        <v>-8784</v>
      </c>
      <c r="M659">
        <v>0.475456826</v>
      </c>
      <c r="N659">
        <v>0.62971648000000002</v>
      </c>
      <c r="O659">
        <f>VLOOKUP(A659,Sheet1!$A$1:$B$600,2,FALSE)</f>
        <v>87187</v>
      </c>
      <c r="P659">
        <f>IF(G659&gt;0.5,2,IF(G659&gt;0.2,IF(F659/O659&gt;0.125,1,0),0))</f>
        <v>0</v>
      </c>
      <c r="Q659" t="str">
        <f>MID(B659,2,LEN(B659)-3)</f>
        <v>18</v>
      </c>
      <c r="R659" t="s">
        <v>8495</v>
      </c>
      <c r="S659">
        <f t="shared" si="10"/>
        <v>51454.0000851492</v>
      </c>
    </row>
    <row r="660" spans="1:19">
      <c r="A660" t="s">
        <v>1170</v>
      </c>
      <c r="B660" t="s">
        <v>15887</v>
      </c>
      <c r="C660" t="s">
        <v>17</v>
      </c>
      <c r="D660" t="s">
        <v>15301</v>
      </c>
      <c r="E660" t="s">
        <v>17</v>
      </c>
      <c r="F660">
        <v>4501</v>
      </c>
      <c r="G660">
        <v>6.9645814E-2</v>
      </c>
      <c r="H660">
        <v>15907</v>
      </c>
      <c r="I660">
        <v>80242</v>
      </c>
      <c r="J660">
        <v>0.198237831</v>
      </c>
      <c r="K660">
        <v>-0.128592017</v>
      </c>
      <c r="L660">
        <v>-11406</v>
      </c>
      <c r="M660">
        <v>0.282957189</v>
      </c>
      <c r="N660">
        <v>0.35132453499999999</v>
      </c>
      <c r="O660">
        <f>VLOOKUP(A660,Sheet1!$A$1:$B$600,2,FALSE)</f>
        <v>94584</v>
      </c>
      <c r="P660">
        <f>IF(G660&gt;0.5,2,IF(G660&gt;0.2,IF(F660/O660&gt;0.125,1,0),0))</f>
        <v>0</v>
      </c>
      <c r="Q660" t="str">
        <f>MID(B660,2,LEN(B660)-3)</f>
        <v>19</v>
      </c>
      <c r="R660" t="s">
        <v>8496</v>
      </c>
      <c r="S660">
        <f t="shared" si="10"/>
        <v>64626.999693046877</v>
      </c>
    </row>
    <row r="661" spans="1:19">
      <c r="A661" t="s">
        <v>1180</v>
      </c>
      <c r="B661" t="s">
        <v>15888</v>
      </c>
      <c r="C661" t="s">
        <v>17</v>
      </c>
      <c r="D661" t="s">
        <v>15302</v>
      </c>
      <c r="E661" t="s">
        <v>17</v>
      </c>
      <c r="F661">
        <v>5405</v>
      </c>
      <c r="G661">
        <v>9.3525054999999996E-2</v>
      </c>
      <c r="H661">
        <v>17799</v>
      </c>
      <c r="I661">
        <v>75853</v>
      </c>
      <c r="J661">
        <v>0.23465123299999999</v>
      </c>
      <c r="K661">
        <v>-0.14112617799999999</v>
      </c>
      <c r="L661">
        <v>-12394</v>
      </c>
      <c r="M661">
        <v>0.30366874500000002</v>
      </c>
      <c r="N661">
        <v>0.39857048299999998</v>
      </c>
      <c r="O661">
        <f>VLOOKUP(A661,Sheet1!$A$1:$B$600,2,FALSE)</f>
        <v>91934</v>
      </c>
      <c r="P661">
        <f>IF(G661&gt;0.5,2,IF(G661&gt;0.2,IF(F661/O661&gt;0.125,1,0),0))</f>
        <v>0</v>
      </c>
      <c r="Q661" t="str">
        <f>MID(B661,2,LEN(B661)-3)</f>
        <v>19</v>
      </c>
      <c r="R661" t="s">
        <v>8497</v>
      </c>
      <c r="S661">
        <f t="shared" si="10"/>
        <v>57792.000229243386</v>
      </c>
    </row>
    <row r="662" spans="1:19">
      <c r="A662" t="s">
        <v>1191</v>
      </c>
      <c r="B662" t="s">
        <v>15889</v>
      </c>
      <c r="C662" t="s">
        <v>17</v>
      </c>
      <c r="D662" t="s">
        <v>15303</v>
      </c>
      <c r="E662" t="s">
        <v>17</v>
      </c>
      <c r="F662">
        <v>4891</v>
      </c>
      <c r="G662">
        <v>0.11555272</v>
      </c>
      <c r="H662">
        <v>17901</v>
      </c>
      <c r="I662">
        <v>56021</v>
      </c>
      <c r="J662">
        <v>0.31954088600000002</v>
      </c>
      <c r="K662">
        <v>-0.203988166</v>
      </c>
      <c r="L662">
        <v>-13010</v>
      </c>
      <c r="M662">
        <v>0.27322495899999999</v>
      </c>
      <c r="N662">
        <v>0.36162107999999998</v>
      </c>
      <c r="O662">
        <f>VLOOKUP(A662,Sheet1!$A$1:$B$600,2,FALSE)</f>
        <v>67638</v>
      </c>
      <c r="P662">
        <f>IF(G662&gt;0.5,2,IF(G662&gt;0.2,IF(F662/O662&gt;0.125,1,0),0))</f>
        <v>0</v>
      </c>
      <c r="Q662" t="str">
        <f>MID(B662,2,LEN(B662)-3)</f>
        <v>21</v>
      </c>
      <c r="R662" t="s">
        <v>8498</v>
      </c>
      <c r="S662">
        <f t="shared" si="10"/>
        <v>42327.000177927446</v>
      </c>
    </row>
    <row r="663" spans="1:19">
      <c r="A663" t="s">
        <v>1202</v>
      </c>
      <c r="B663" t="s">
        <v>15890</v>
      </c>
      <c r="C663" t="s">
        <v>17</v>
      </c>
      <c r="D663" t="s">
        <v>15304</v>
      </c>
      <c r="E663" t="s">
        <v>17</v>
      </c>
      <c r="F663">
        <v>5850</v>
      </c>
      <c r="G663">
        <v>0.14727725899999999</v>
      </c>
      <c r="H663">
        <v>15187</v>
      </c>
      <c r="I663">
        <v>53719</v>
      </c>
      <c r="J663">
        <v>0.28271189000000002</v>
      </c>
      <c r="K663">
        <v>-0.135434631</v>
      </c>
      <c r="L663">
        <v>-9337</v>
      </c>
      <c r="M663">
        <v>0.38519786700000003</v>
      </c>
      <c r="N663">
        <v>0.52094469399999999</v>
      </c>
      <c r="O663">
        <f>VLOOKUP(A663,Sheet1!$A$1:$B$600,2,FALSE)</f>
        <v>66188</v>
      </c>
      <c r="P663">
        <f>IF(G663&gt;0.5,2,IF(G663&gt;0.2,IF(F663/O663&gt;0.125,1,0),0))</f>
        <v>0</v>
      </c>
      <c r="Q663" t="str">
        <f>MID(B663,2,LEN(B663)-3)</f>
        <v>21</v>
      </c>
      <c r="R663" t="s">
        <v>8499</v>
      </c>
      <c r="S663">
        <f t="shared" si="10"/>
        <v>39720.999967822594</v>
      </c>
    </row>
    <row r="664" spans="1:19">
      <c r="A664" t="s">
        <v>1214</v>
      </c>
      <c r="B664" t="s">
        <v>15891</v>
      </c>
      <c r="C664" t="s">
        <v>17</v>
      </c>
      <c r="D664" t="s">
        <v>15305</v>
      </c>
      <c r="E664" t="s">
        <v>17</v>
      </c>
      <c r="F664">
        <v>6402</v>
      </c>
      <c r="G664">
        <v>0.16145058400000001</v>
      </c>
      <c r="H664">
        <v>13477</v>
      </c>
      <c r="I664">
        <v>55895</v>
      </c>
      <c r="J664">
        <v>0.24111280099999999</v>
      </c>
      <c r="K664">
        <v>-7.9662216999999994E-2</v>
      </c>
      <c r="L664">
        <v>-7075</v>
      </c>
      <c r="M664">
        <v>0.475031535</v>
      </c>
      <c r="N664">
        <v>0.66960602400000002</v>
      </c>
      <c r="O664">
        <f>VLOOKUP(A664,Sheet1!$A$1:$B$600,2,FALSE)</f>
        <v>68861</v>
      </c>
      <c r="P664">
        <f>IF(G664&gt;0.5,2,IF(G664&gt;0.2,IF(F664/O664&gt;0.125,1,0),0))</f>
        <v>0</v>
      </c>
      <c r="Q664" t="str">
        <f>MID(B664,2,LEN(B664)-3)</f>
        <v>21</v>
      </c>
      <c r="R664" t="s">
        <v>8500</v>
      </c>
      <c r="S664">
        <f t="shared" si="10"/>
        <v>39652.999954462844</v>
      </c>
    </row>
    <row r="665" spans="1:19">
      <c r="A665" t="s">
        <v>1226</v>
      </c>
      <c r="B665" t="s">
        <v>15892</v>
      </c>
      <c r="C665" t="s">
        <v>17</v>
      </c>
      <c r="D665" t="s">
        <v>15306</v>
      </c>
      <c r="E665" t="s">
        <v>17</v>
      </c>
      <c r="F665">
        <v>5269</v>
      </c>
      <c r="G665">
        <v>0.119510978</v>
      </c>
      <c r="H665">
        <v>15541</v>
      </c>
      <c r="I665">
        <v>56197</v>
      </c>
      <c r="J665">
        <v>0.27654501100000001</v>
      </c>
      <c r="K665">
        <v>-0.15703403299999999</v>
      </c>
      <c r="L665">
        <v>-10272</v>
      </c>
      <c r="M665">
        <v>0.33903867199999999</v>
      </c>
      <c r="N665">
        <v>0.43215741800000002</v>
      </c>
      <c r="O665">
        <f>VLOOKUP(A665,Sheet1!$A$1:$B$600,2,FALSE)</f>
        <v>69044</v>
      </c>
      <c r="P665">
        <f>IF(G665&gt;0.5,2,IF(G665&gt;0.2,IF(F665/O665&gt;0.125,1,0),0))</f>
        <v>0</v>
      </c>
      <c r="Q665" t="str">
        <f>MID(B665,2,LEN(B665)-3)</f>
        <v>21</v>
      </c>
      <c r="R665" t="s">
        <v>8501</v>
      </c>
      <c r="S665">
        <f t="shared" si="10"/>
        <v>44088.000016199345</v>
      </c>
    </row>
    <row r="666" spans="1:19">
      <c r="A666" t="s">
        <v>1238</v>
      </c>
      <c r="B666" t="s">
        <v>15893</v>
      </c>
      <c r="C666" t="s">
        <v>17</v>
      </c>
      <c r="D666" t="s">
        <v>15307</v>
      </c>
      <c r="E666" t="s">
        <v>17</v>
      </c>
      <c r="F666">
        <v>7222</v>
      </c>
      <c r="G666">
        <v>0.145157076</v>
      </c>
      <c r="H666">
        <v>20482</v>
      </c>
      <c r="I666">
        <v>67239</v>
      </c>
      <c r="J666">
        <v>0.304614881</v>
      </c>
      <c r="K666">
        <v>-0.15945780500000001</v>
      </c>
      <c r="L666">
        <v>-13260</v>
      </c>
      <c r="M666">
        <v>0.35260228500000002</v>
      </c>
      <c r="N666">
        <v>0.476526542</v>
      </c>
      <c r="O666">
        <f>VLOOKUP(A666,Sheet1!$A$1:$B$600,2,FALSE)</f>
        <v>82966</v>
      </c>
      <c r="P666">
        <f>IF(G666&gt;0.5,2,IF(G666&gt;0.2,IF(F666/O666&gt;0.125,1,0),0))</f>
        <v>0</v>
      </c>
      <c r="Q666" t="str">
        <f>MID(B666,2,LEN(B666)-3)</f>
        <v>21</v>
      </c>
      <c r="R666" t="s">
        <v>8502</v>
      </c>
      <c r="S666">
        <f t="shared" si="10"/>
        <v>49752.999984651113</v>
      </c>
    </row>
    <row r="667" spans="1:19">
      <c r="A667" t="s">
        <v>1253</v>
      </c>
      <c r="B667" t="s">
        <v>15894</v>
      </c>
      <c r="C667" t="s">
        <v>17</v>
      </c>
      <c r="D667" t="s">
        <v>15308</v>
      </c>
      <c r="E667" t="s">
        <v>17</v>
      </c>
      <c r="F667">
        <v>4599</v>
      </c>
      <c r="G667">
        <v>8.6151021999999994E-2</v>
      </c>
      <c r="H667">
        <v>16426</v>
      </c>
      <c r="I667">
        <v>73427</v>
      </c>
      <c r="J667">
        <v>0.22370517700000001</v>
      </c>
      <c r="K667">
        <v>-0.13755415500000001</v>
      </c>
      <c r="L667">
        <v>-11827</v>
      </c>
      <c r="M667">
        <v>0.27998295400000001</v>
      </c>
      <c r="N667">
        <v>0.38510964800000003</v>
      </c>
      <c r="O667">
        <f>VLOOKUP(A667,Sheet1!$A$1:$B$600,2,FALSE)</f>
        <v>89082</v>
      </c>
      <c r="P667">
        <f>IF(G667&gt;0.5,2,IF(G667&gt;0.2,IF(F667/O667&gt;0.125,1,0),0))</f>
        <v>0</v>
      </c>
      <c r="Q667" t="str">
        <f>MID(B667,2,LEN(B667)-3)</f>
        <v>22</v>
      </c>
      <c r="R667" t="s">
        <v>8503</v>
      </c>
      <c r="S667">
        <f t="shared" si="10"/>
        <v>53382.999913802538</v>
      </c>
    </row>
    <row r="668" spans="1:19">
      <c r="A668" t="s">
        <v>1265</v>
      </c>
      <c r="B668" t="s">
        <v>15895</v>
      </c>
      <c r="C668" t="s">
        <v>17</v>
      </c>
      <c r="D668" t="s">
        <v>15309</v>
      </c>
      <c r="E668" t="s">
        <v>17</v>
      </c>
      <c r="F668">
        <v>5471</v>
      </c>
      <c r="G668">
        <v>9.2523380000000002E-2</v>
      </c>
      <c r="H668">
        <v>21530</v>
      </c>
      <c r="I668">
        <v>79494</v>
      </c>
      <c r="J668">
        <v>0.27083805100000002</v>
      </c>
      <c r="K668">
        <v>-0.17831467000000001</v>
      </c>
      <c r="L668">
        <v>-16059</v>
      </c>
      <c r="M668">
        <v>0.25411054300000002</v>
      </c>
      <c r="N668">
        <v>0.34161883799999998</v>
      </c>
      <c r="O668">
        <f>VLOOKUP(A668,Sheet1!$A$1:$B$600,2,FALSE)</f>
        <v>93788</v>
      </c>
      <c r="P668">
        <f>IF(G668&gt;0.5,2,IF(G668&gt;0.2,IF(F668/O668&gt;0.125,1,0),0))</f>
        <v>0</v>
      </c>
      <c r="Q668" t="str">
        <f>MID(B668,2,LEN(B668)-3)</f>
        <v>22</v>
      </c>
      <c r="R668" t="s">
        <v>8504</v>
      </c>
      <c r="S668">
        <f t="shared" si="10"/>
        <v>59131.000186115118</v>
      </c>
    </row>
    <row r="669" spans="1:19">
      <c r="A669" t="s">
        <v>1279</v>
      </c>
      <c r="B669" t="s">
        <v>15896</v>
      </c>
      <c r="C669" t="s">
        <v>17</v>
      </c>
      <c r="D669" t="s">
        <v>15310</v>
      </c>
      <c r="E669" t="s">
        <v>17</v>
      </c>
      <c r="F669">
        <v>3261</v>
      </c>
      <c r="G669">
        <v>5.5950174999999998E-2</v>
      </c>
      <c r="H669">
        <v>18914</v>
      </c>
      <c r="I669">
        <v>73605</v>
      </c>
      <c r="J669">
        <v>0.25696623899999999</v>
      </c>
      <c r="K669">
        <v>-0.20101606399999999</v>
      </c>
      <c r="L669">
        <v>-15653</v>
      </c>
      <c r="M669">
        <v>0.17241197</v>
      </c>
      <c r="N669">
        <v>0.21773356399999999</v>
      </c>
      <c r="O669">
        <f>VLOOKUP(A669,Sheet1!$A$1:$B$600,2,FALSE)</f>
        <v>86375</v>
      </c>
      <c r="P669">
        <f>IF(G669&gt;0.5,2,IF(G669&gt;0.2,IF(F669/O669&gt;0.125,1,0),0))</f>
        <v>0</v>
      </c>
      <c r="Q669" t="str">
        <f>MID(B669,2,LEN(B669)-3)</f>
        <v>22</v>
      </c>
      <c r="R669" t="s">
        <v>8505</v>
      </c>
      <c r="S669">
        <f t="shared" si="10"/>
        <v>58284.000005361915</v>
      </c>
    </row>
    <row r="670" spans="1:19">
      <c r="A670" t="s">
        <v>1292</v>
      </c>
      <c r="B670" t="s">
        <v>15897</v>
      </c>
      <c r="C670" t="s">
        <v>17</v>
      </c>
      <c r="D670" t="s">
        <v>15311</v>
      </c>
      <c r="E670" t="s">
        <v>17</v>
      </c>
      <c r="F670">
        <v>3676</v>
      </c>
      <c r="G670">
        <v>7.2166163000000005E-2</v>
      </c>
      <c r="H670">
        <v>12667</v>
      </c>
      <c r="I670">
        <v>67185</v>
      </c>
      <c r="J670">
        <v>0.18853910800000001</v>
      </c>
      <c r="K670">
        <v>-0.116372946</v>
      </c>
      <c r="L670">
        <v>-8991</v>
      </c>
      <c r="M670">
        <v>0.29020288900000002</v>
      </c>
      <c r="N670">
        <v>0.38276495199999999</v>
      </c>
      <c r="O670">
        <f>VLOOKUP(A670,Sheet1!$A$1:$B$600,2,FALSE)</f>
        <v>79644</v>
      </c>
      <c r="P670">
        <f>IF(G670&gt;0.5,2,IF(G670&gt;0.2,IF(F670/O670&gt;0.125,1,0),0))</f>
        <v>0</v>
      </c>
      <c r="Q670" t="str">
        <f>MID(B670,2,LEN(B670)-3)</f>
        <v>22</v>
      </c>
      <c r="R670" t="s">
        <v>8506</v>
      </c>
      <c r="S670">
        <f t="shared" si="10"/>
        <v>50937.999849042826</v>
      </c>
    </row>
    <row r="671" spans="1:19">
      <c r="A671" t="s">
        <v>1304</v>
      </c>
      <c r="B671" t="s">
        <v>15898</v>
      </c>
      <c r="C671" t="s">
        <v>17</v>
      </c>
      <c r="D671" t="s">
        <v>15312</v>
      </c>
      <c r="E671" t="s">
        <v>17</v>
      </c>
      <c r="F671">
        <v>6126</v>
      </c>
      <c r="G671">
        <v>9.6026334000000005E-2</v>
      </c>
      <c r="H671">
        <v>21018</v>
      </c>
      <c r="I671">
        <v>85826</v>
      </c>
      <c r="J671">
        <v>0.24489082600000001</v>
      </c>
      <c r="K671">
        <v>-0.14886449099999999</v>
      </c>
      <c r="L671">
        <v>-14892</v>
      </c>
      <c r="M671">
        <v>0.29146445900000001</v>
      </c>
      <c r="N671">
        <v>0.39211895400000002</v>
      </c>
      <c r="O671">
        <f>VLOOKUP(A671,Sheet1!$A$1:$B$600,2,FALSE)</f>
        <v>102346</v>
      </c>
      <c r="P671">
        <f>IF(G671&gt;0.5,2,IF(G671&gt;0.2,IF(F671/O671&gt;0.125,1,0),0))</f>
        <v>0</v>
      </c>
      <c r="Q671" t="str">
        <f>MID(B671,2,LEN(B671)-3)</f>
        <v>22</v>
      </c>
      <c r="R671" t="s">
        <v>8507</v>
      </c>
      <c r="S671">
        <f t="shared" si="10"/>
        <v>63795.000233998311</v>
      </c>
    </row>
    <row r="672" spans="1:19">
      <c r="A672" t="s">
        <v>1317</v>
      </c>
      <c r="B672" t="s">
        <v>15899</v>
      </c>
      <c r="C672" t="s">
        <v>17</v>
      </c>
      <c r="D672" t="s">
        <v>15313</v>
      </c>
      <c r="E672" t="s">
        <v>17</v>
      </c>
      <c r="F672">
        <v>4692</v>
      </c>
      <c r="G672">
        <v>7.6509147999999999E-2</v>
      </c>
      <c r="H672">
        <v>17280</v>
      </c>
      <c r="I672">
        <v>77750</v>
      </c>
      <c r="J672">
        <v>0.222250804</v>
      </c>
      <c r="K672">
        <v>-0.145741656</v>
      </c>
      <c r="L672">
        <v>-12588</v>
      </c>
      <c r="M672">
        <v>0.271527778</v>
      </c>
      <c r="N672">
        <v>0.344246889</v>
      </c>
      <c r="O672">
        <f>VLOOKUP(A672,Sheet1!$A$1:$B$600,2,FALSE)</f>
        <v>96753</v>
      </c>
      <c r="P672">
        <f>IF(G672&gt;0.5,2,IF(G672&gt;0.2,IF(F672/O672&gt;0.125,1,0),0))</f>
        <v>0</v>
      </c>
      <c r="Q672" t="str">
        <f>MID(B672,2,LEN(B672)-3)</f>
        <v>23</v>
      </c>
      <c r="R672" t="s">
        <v>8508</v>
      </c>
      <c r="S672">
        <f t="shared" si="10"/>
        <v>61325.999866055237</v>
      </c>
    </row>
    <row r="673" spans="1:19">
      <c r="A673" t="s">
        <v>1327</v>
      </c>
      <c r="B673" t="s">
        <v>15900</v>
      </c>
      <c r="C673" t="s">
        <v>17</v>
      </c>
      <c r="D673" t="s">
        <v>15314</v>
      </c>
      <c r="E673" t="s">
        <v>17</v>
      </c>
      <c r="F673">
        <v>4883</v>
      </c>
      <c r="G673">
        <v>0.10502204499999999</v>
      </c>
      <c r="H673">
        <v>13499</v>
      </c>
      <c r="I673">
        <v>61817</v>
      </c>
      <c r="J673">
        <v>0.21837035099999999</v>
      </c>
      <c r="K673">
        <v>-0.113348306</v>
      </c>
      <c r="L673">
        <v>-8616</v>
      </c>
      <c r="M673">
        <v>0.36173049899999998</v>
      </c>
      <c r="N673">
        <v>0.48093545999999998</v>
      </c>
      <c r="O673">
        <f>VLOOKUP(A673,Sheet1!$A$1:$B$600,2,FALSE)</f>
        <v>75056</v>
      </c>
      <c r="P673">
        <f>IF(G673&gt;0.5,2,IF(G673&gt;0.2,IF(F673/O673&gt;0.125,1,0),0))</f>
        <v>0</v>
      </c>
      <c r="Q673" t="str">
        <f>MID(B673,2,LEN(B673)-3)</f>
        <v>24</v>
      </c>
      <c r="R673" t="s">
        <v>8509</v>
      </c>
      <c r="S673">
        <f t="shared" si="10"/>
        <v>46495.000168774095</v>
      </c>
    </row>
    <row r="674" spans="1:19">
      <c r="A674" t="s">
        <v>1343</v>
      </c>
      <c r="B674" t="s">
        <v>15901</v>
      </c>
      <c r="C674" t="s">
        <v>17</v>
      </c>
      <c r="D674" t="s">
        <v>15315</v>
      </c>
      <c r="E674" t="s">
        <v>17</v>
      </c>
      <c r="F674">
        <v>7238</v>
      </c>
      <c r="G674">
        <v>0.14357692599999999</v>
      </c>
      <c r="H674">
        <v>15855</v>
      </c>
      <c r="I674">
        <v>66455</v>
      </c>
      <c r="J674">
        <v>0.238582499</v>
      </c>
      <c r="K674">
        <v>-9.5005572999999996E-2</v>
      </c>
      <c r="L674">
        <v>-8617</v>
      </c>
      <c r="M674">
        <v>0.45651214099999998</v>
      </c>
      <c r="N674">
        <v>0.60179152499999999</v>
      </c>
      <c r="O674">
        <f>VLOOKUP(A674,Sheet1!$A$1:$B$600,2,FALSE)</f>
        <v>81128</v>
      </c>
      <c r="P674">
        <f>IF(G674&gt;0.5,2,IF(G674&gt;0.2,IF(F674/O674&gt;0.125,1,0),0))</f>
        <v>0</v>
      </c>
      <c r="Q674" t="str">
        <f>MID(B674,2,LEN(B674)-3)</f>
        <v>24</v>
      </c>
      <c r="R674" t="s">
        <v>8510</v>
      </c>
      <c r="S674">
        <f t="shared" si="10"/>
        <v>50412.000045188324</v>
      </c>
    </row>
    <row r="675" spans="1:19">
      <c r="A675" t="s">
        <v>1355</v>
      </c>
      <c r="B675" t="s">
        <v>15902</v>
      </c>
      <c r="C675" t="s">
        <v>17</v>
      </c>
      <c r="D675" t="s">
        <v>15316</v>
      </c>
      <c r="E675" t="s">
        <v>17</v>
      </c>
      <c r="F675">
        <v>4248</v>
      </c>
      <c r="G675">
        <v>9.3200816000000006E-2</v>
      </c>
      <c r="H675">
        <v>13591</v>
      </c>
      <c r="I675">
        <v>57565</v>
      </c>
      <c r="J675">
        <v>0.236098324</v>
      </c>
      <c r="K675">
        <v>-0.14289750700000001</v>
      </c>
      <c r="L675">
        <v>-9343</v>
      </c>
      <c r="M675">
        <v>0.31255978200000001</v>
      </c>
      <c r="N675">
        <v>0.39475424799999997</v>
      </c>
      <c r="O675">
        <f>VLOOKUP(A675,Sheet1!$A$1:$B$600,2,FALSE)</f>
        <v>68958</v>
      </c>
      <c r="P675">
        <f>IF(G675&gt;0.5,2,IF(G675&gt;0.2,IF(F675/O675&gt;0.125,1,0),0))</f>
        <v>0</v>
      </c>
      <c r="Q675" t="str">
        <f>MID(B675,2,LEN(B675)-3)</f>
        <v>24</v>
      </c>
      <c r="R675" t="s">
        <v>8511</v>
      </c>
      <c r="S675">
        <f t="shared" si="10"/>
        <v>45579.000080857659</v>
      </c>
    </row>
    <row r="676" spans="1:19">
      <c r="A676" t="s">
        <v>1365</v>
      </c>
      <c r="B676" t="s">
        <v>15903</v>
      </c>
      <c r="C676" t="s">
        <v>17</v>
      </c>
      <c r="D676" t="s">
        <v>15317</v>
      </c>
      <c r="E676" t="s">
        <v>17</v>
      </c>
      <c r="F676">
        <v>5975</v>
      </c>
      <c r="G676">
        <v>0.10702898299999999</v>
      </c>
      <c r="H676">
        <v>16402</v>
      </c>
      <c r="I676">
        <v>72977</v>
      </c>
      <c r="J676">
        <v>0.22475574500000001</v>
      </c>
      <c r="K676">
        <v>-0.117726762</v>
      </c>
      <c r="L676">
        <v>-10427</v>
      </c>
      <c r="M676">
        <v>0.36428484300000002</v>
      </c>
      <c r="N676">
        <v>0.47620132199999998</v>
      </c>
      <c r="O676">
        <f>VLOOKUP(A676,Sheet1!$A$1:$B$600,2,FALSE)</f>
        <v>86693</v>
      </c>
      <c r="P676">
        <f>IF(G676&gt;0.5,2,IF(G676&gt;0.2,IF(F676/O676&gt;0.125,1,0),0))</f>
        <v>0</v>
      </c>
      <c r="Q676" t="str">
        <f>MID(B676,2,LEN(B676)-3)</f>
        <v>24</v>
      </c>
      <c r="R676" t="s">
        <v>8512</v>
      </c>
      <c r="S676">
        <f t="shared" si="10"/>
        <v>55825.999953676102</v>
      </c>
    </row>
    <row r="677" spans="1:19">
      <c r="A677" t="s">
        <v>1376</v>
      </c>
      <c r="B677" t="s">
        <v>15904</v>
      </c>
      <c r="C677" t="s">
        <v>17</v>
      </c>
      <c r="D677" t="s">
        <v>15318</v>
      </c>
      <c r="E677" t="s">
        <v>17</v>
      </c>
      <c r="F677">
        <v>5298</v>
      </c>
      <c r="G677">
        <v>0.123146297</v>
      </c>
      <c r="H677">
        <v>15221</v>
      </c>
      <c r="I677">
        <v>58482</v>
      </c>
      <c r="J677">
        <v>0.26026811700000002</v>
      </c>
      <c r="K677">
        <v>-0.13712181900000001</v>
      </c>
      <c r="L677">
        <v>-9923</v>
      </c>
      <c r="M677">
        <v>0.34807174299999999</v>
      </c>
      <c r="N677">
        <v>0.47315168200000002</v>
      </c>
      <c r="O677">
        <f>VLOOKUP(A677,Sheet1!$A$1:$B$600,2,FALSE)</f>
        <v>73025</v>
      </c>
      <c r="P677">
        <f>IF(G677&gt;0.5,2,IF(G677&gt;0.2,IF(F677/O677&gt;0.125,1,0),0))</f>
        <v>0</v>
      </c>
      <c r="Q677" t="str">
        <f>MID(B677,2,LEN(B677)-3)</f>
        <v>25</v>
      </c>
      <c r="R677" t="s">
        <v>8513</v>
      </c>
      <c r="S677">
        <f t="shared" si="10"/>
        <v>43022.000084988344</v>
      </c>
    </row>
    <row r="678" spans="1:19">
      <c r="A678" t="s">
        <v>1391</v>
      </c>
      <c r="B678" t="s">
        <v>15905</v>
      </c>
      <c r="C678" t="s">
        <v>17</v>
      </c>
      <c r="D678" t="s">
        <v>15319</v>
      </c>
      <c r="E678" t="s">
        <v>17</v>
      </c>
      <c r="F678">
        <v>5114</v>
      </c>
      <c r="G678">
        <v>0.10966483</v>
      </c>
      <c r="H678">
        <v>17429</v>
      </c>
      <c r="I678">
        <v>62161</v>
      </c>
      <c r="J678">
        <v>0.28038480700000001</v>
      </c>
      <c r="K678">
        <v>-0.17071997799999999</v>
      </c>
      <c r="L678">
        <v>-12315</v>
      </c>
      <c r="M678">
        <v>0.29341901399999998</v>
      </c>
      <c r="N678">
        <v>0.391122582</v>
      </c>
      <c r="O678">
        <f>VLOOKUP(A678,Sheet1!$A$1:$B$600,2,FALSE)</f>
        <v>76302</v>
      </c>
      <c r="P678">
        <f>IF(G678&gt;0.5,2,IF(G678&gt;0.2,IF(F678/O678&gt;0.125,1,0),0))</f>
        <v>0</v>
      </c>
      <c r="Q678" t="str">
        <f>MID(B678,2,LEN(B678)-3)</f>
        <v>25</v>
      </c>
      <c r="R678" t="s">
        <v>8514</v>
      </c>
      <c r="S678">
        <f t="shared" si="10"/>
        <v>46632.999841425917</v>
      </c>
    </row>
    <row r="679" spans="1:19">
      <c r="A679" t="s">
        <v>1403</v>
      </c>
      <c r="B679" t="s">
        <v>15906</v>
      </c>
      <c r="C679" t="s">
        <v>17</v>
      </c>
      <c r="D679" t="s">
        <v>15320</v>
      </c>
      <c r="E679" t="s">
        <v>17</v>
      </c>
      <c r="F679">
        <v>7154</v>
      </c>
      <c r="G679">
        <v>0.18389800000000001</v>
      </c>
      <c r="H679">
        <v>14518</v>
      </c>
      <c r="I679">
        <v>53039</v>
      </c>
      <c r="J679">
        <v>0.27372310900000002</v>
      </c>
      <c r="K679">
        <v>-8.9825109E-2</v>
      </c>
      <c r="L679">
        <v>-7364</v>
      </c>
      <c r="M679">
        <v>0.492767599</v>
      </c>
      <c r="N679">
        <v>0.67183951099999994</v>
      </c>
      <c r="O679">
        <f>VLOOKUP(A679,Sheet1!$A$1:$B$600,2,FALSE)</f>
        <v>65469</v>
      </c>
      <c r="P679">
        <f>IF(G679&gt;0.5,2,IF(G679&gt;0.2,IF(F679/O679&gt;0.125,1,0),0))</f>
        <v>0</v>
      </c>
      <c r="Q679" t="str">
        <f>MID(B679,2,LEN(B679)-3)</f>
        <v>25</v>
      </c>
      <c r="R679" t="s">
        <v>8515</v>
      </c>
      <c r="S679">
        <f t="shared" si="10"/>
        <v>38902.000021751184</v>
      </c>
    </row>
    <row r="680" spans="1:19">
      <c r="A680" t="s">
        <v>1417</v>
      </c>
      <c r="B680" t="s">
        <v>15907</v>
      </c>
      <c r="C680" t="s">
        <v>17</v>
      </c>
      <c r="D680" t="s">
        <v>15321</v>
      </c>
      <c r="E680" t="s">
        <v>17</v>
      </c>
      <c r="F680">
        <v>9605</v>
      </c>
      <c r="G680">
        <v>0.238710639</v>
      </c>
      <c r="H680">
        <v>11907</v>
      </c>
      <c r="I680">
        <v>53864</v>
      </c>
      <c r="J680">
        <v>0.221056735</v>
      </c>
      <c r="K680">
        <v>1.7653904000000002E-2</v>
      </c>
      <c r="L680">
        <v>-2302</v>
      </c>
      <c r="M680">
        <v>0.80666834600000004</v>
      </c>
      <c r="N680">
        <v>1.079861416</v>
      </c>
      <c r="O680">
        <f>VLOOKUP(A680,Sheet1!$A$1:$B$600,2,FALSE)</f>
        <v>67395</v>
      </c>
      <c r="P680">
        <f>IF(G680&gt;0.5,2,IF(G680&gt;0.2,IF(F680/O680&gt;0.125,1,0),0))</f>
        <v>1</v>
      </c>
      <c r="Q680" t="str">
        <f>MID(B680,2,LEN(B680)-3)</f>
        <v>25</v>
      </c>
      <c r="R680" t="s">
        <v>8516</v>
      </c>
      <c r="S680">
        <f t="shared" si="10"/>
        <v>40237.00007773847</v>
      </c>
    </row>
    <row r="681" spans="1:19">
      <c r="A681" t="s">
        <v>1431</v>
      </c>
      <c r="B681" t="s">
        <v>15908</v>
      </c>
      <c r="C681" t="s">
        <v>17</v>
      </c>
      <c r="D681" t="s">
        <v>15322</v>
      </c>
      <c r="E681" t="s">
        <v>17</v>
      </c>
      <c r="F681">
        <v>5679</v>
      </c>
      <c r="G681">
        <v>0.11948746</v>
      </c>
      <c r="H681">
        <v>23961</v>
      </c>
      <c r="I681">
        <v>63866</v>
      </c>
      <c r="J681">
        <v>0.37517614999999999</v>
      </c>
      <c r="K681">
        <v>-0.25568869</v>
      </c>
      <c r="L681">
        <v>-18282</v>
      </c>
      <c r="M681">
        <v>0.23701014100000001</v>
      </c>
      <c r="N681">
        <v>0.31848362400000002</v>
      </c>
      <c r="O681">
        <f>VLOOKUP(A681,Sheet1!$A$1:$B$600,2,FALSE)</f>
        <v>77342</v>
      </c>
      <c r="P681">
        <f>IF(G681&gt;0.5,2,IF(G681&gt;0.2,IF(F681/O681&gt;0.125,1,0),0))</f>
        <v>0</v>
      </c>
      <c r="Q681" t="str">
        <f>MID(B681,2,LEN(B681)-3)</f>
        <v>25</v>
      </c>
      <c r="R681" t="s">
        <v>8517</v>
      </c>
      <c r="S681">
        <f t="shared" si="10"/>
        <v>47528.000009373369</v>
      </c>
    </row>
    <row r="682" spans="1:19">
      <c r="A682" t="s">
        <v>1444</v>
      </c>
      <c r="B682" t="s">
        <v>15909</v>
      </c>
      <c r="C682" t="s">
        <v>17</v>
      </c>
      <c r="D682" t="s">
        <v>15323</v>
      </c>
      <c r="E682" t="s">
        <v>17</v>
      </c>
      <c r="F682">
        <v>5552</v>
      </c>
      <c r="G682">
        <v>0.132102408</v>
      </c>
      <c r="H682">
        <v>16159</v>
      </c>
      <c r="I682">
        <v>58198</v>
      </c>
      <c r="J682">
        <v>0.27765559000000001</v>
      </c>
      <c r="K682">
        <v>-0.145553182</v>
      </c>
      <c r="L682">
        <v>-10607</v>
      </c>
      <c r="M682">
        <v>0.34358561799999998</v>
      </c>
      <c r="N682">
        <v>0.47577795299999998</v>
      </c>
      <c r="O682">
        <f>VLOOKUP(A682,Sheet1!$A$1:$B$600,2,FALSE)</f>
        <v>72894</v>
      </c>
      <c r="P682">
        <f>IF(G682&gt;0.5,2,IF(G682&gt;0.2,IF(F682/O682&gt;0.125,1,0),0))</f>
        <v>0</v>
      </c>
      <c r="Q682" t="str">
        <f>MID(B682,2,LEN(B682)-3)</f>
        <v>26</v>
      </c>
      <c r="R682" t="s">
        <v>8518</v>
      </c>
      <c r="S682">
        <f t="shared" si="10"/>
        <v>42027.999974080711</v>
      </c>
    </row>
    <row r="683" spans="1:19">
      <c r="A683" t="s">
        <v>1456</v>
      </c>
      <c r="B683" t="s">
        <v>15910</v>
      </c>
      <c r="C683" t="s">
        <v>17</v>
      </c>
      <c r="D683" t="s">
        <v>15324</v>
      </c>
      <c r="E683" t="s">
        <v>17</v>
      </c>
      <c r="F683">
        <v>10251</v>
      </c>
      <c r="G683">
        <v>0.19814055999999999</v>
      </c>
      <c r="H683">
        <v>18497</v>
      </c>
      <c r="I683">
        <v>70998</v>
      </c>
      <c r="J683">
        <v>0.26052846600000001</v>
      </c>
      <c r="K683">
        <v>-6.2387906E-2</v>
      </c>
      <c r="L683">
        <v>-8246</v>
      </c>
      <c r="M683">
        <v>0.55419797800000004</v>
      </c>
      <c r="N683">
        <v>0.76053324700000002</v>
      </c>
      <c r="O683">
        <f>VLOOKUP(A683,Sheet1!$A$1:$B$600,2,FALSE)</f>
        <v>87797</v>
      </c>
      <c r="P683">
        <f>IF(G683&gt;0.5,2,IF(G683&gt;0.2,IF(F683/O683&gt;0.125,1,0),0))</f>
        <v>0</v>
      </c>
      <c r="Q683" t="str">
        <f>MID(B683,2,LEN(B683)-3)</f>
        <v>26</v>
      </c>
      <c r="R683" t="s">
        <v>8519</v>
      </c>
      <c r="S683">
        <f t="shared" si="10"/>
        <v>51735.999938629429</v>
      </c>
    </row>
    <row r="684" spans="1:19">
      <c r="A684" t="s">
        <v>1467</v>
      </c>
      <c r="B684" t="s">
        <v>15911</v>
      </c>
      <c r="C684" t="s">
        <v>17</v>
      </c>
      <c r="D684" t="s">
        <v>15325</v>
      </c>
      <c r="E684" t="s">
        <v>17</v>
      </c>
      <c r="F684">
        <v>9548</v>
      </c>
      <c r="G684">
        <v>0.14456590899999999</v>
      </c>
      <c r="H684">
        <v>21429</v>
      </c>
      <c r="I684">
        <v>85669</v>
      </c>
      <c r="J684">
        <v>0.25013715600000003</v>
      </c>
      <c r="K684">
        <v>-0.10557124699999999</v>
      </c>
      <c r="L684">
        <v>-11881</v>
      </c>
      <c r="M684">
        <v>0.44556442200000002</v>
      </c>
      <c r="N684">
        <v>0.57794656</v>
      </c>
      <c r="O684">
        <f>VLOOKUP(A684,Sheet1!$A$1:$B$600,2,FALSE)</f>
        <v>102610</v>
      </c>
      <c r="P684">
        <f>IF(G684&gt;0.5,2,IF(G684&gt;0.2,IF(F684/O684&gt;0.125,1,0),0))</f>
        <v>0</v>
      </c>
      <c r="Q684" t="str">
        <f>MID(B684,2,LEN(B684)-3)</f>
        <v>26</v>
      </c>
      <c r="R684" t="s">
        <v>8520</v>
      </c>
      <c r="S684">
        <f t="shared" si="10"/>
        <v>66045.999821437843</v>
      </c>
    </row>
    <row r="685" spans="1:19">
      <c r="A685" t="s">
        <v>1478</v>
      </c>
      <c r="B685" t="s">
        <v>15912</v>
      </c>
      <c r="C685" t="s">
        <v>17</v>
      </c>
      <c r="D685" t="s">
        <v>15326</v>
      </c>
      <c r="E685" t="s">
        <v>17</v>
      </c>
      <c r="F685">
        <v>10946</v>
      </c>
      <c r="G685">
        <v>0.20394626499999999</v>
      </c>
      <c r="H685">
        <v>19206</v>
      </c>
      <c r="I685">
        <v>73388</v>
      </c>
      <c r="J685">
        <v>0.26170491099999998</v>
      </c>
      <c r="K685">
        <v>-5.7758645999999997E-2</v>
      </c>
      <c r="L685">
        <v>-8260</v>
      </c>
      <c r="M685">
        <v>0.56992606499999998</v>
      </c>
      <c r="N685">
        <v>0.77929857899999999</v>
      </c>
      <c r="O685">
        <f>VLOOKUP(A685,Sheet1!$A$1:$B$600,2,FALSE)</f>
        <v>90017</v>
      </c>
      <c r="P685">
        <f>IF(G685&gt;0.5,2,IF(G685&gt;0.2,IF(F685/O685&gt;0.125,1,0),0))</f>
        <v>0</v>
      </c>
      <c r="Q685" t="str">
        <f>MID(B685,2,LEN(B685)-3)</f>
        <v>26</v>
      </c>
      <c r="R685" t="s">
        <v>8521</v>
      </c>
      <c r="S685">
        <f t="shared" si="10"/>
        <v>53671.00005484288</v>
      </c>
    </row>
    <row r="686" spans="1:19">
      <c r="A686" t="s">
        <v>1486</v>
      </c>
      <c r="B686" t="s">
        <v>15913</v>
      </c>
      <c r="C686" t="s">
        <v>17</v>
      </c>
      <c r="D686" t="s">
        <v>15327</v>
      </c>
      <c r="E686" t="s">
        <v>17</v>
      </c>
      <c r="F686">
        <v>7921</v>
      </c>
      <c r="G686">
        <v>0.16454092200000001</v>
      </c>
      <c r="H686">
        <v>20110</v>
      </c>
      <c r="I686">
        <v>67177</v>
      </c>
      <c r="J686">
        <v>0.29935841099999999</v>
      </c>
      <c r="K686">
        <v>-0.13481748900000001</v>
      </c>
      <c r="L686">
        <v>-12189</v>
      </c>
      <c r="M686">
        <v>0.39388363999999998</v>
      </c>
      <c r="N686">
        <v>0.54964522800000004</v>
      </c>
      <c r="O686">
        <f>VLOOKUP(A686,Sheet1!$A$1:$B$600,2,FALSE)</f>
        <v>85371</v>
      </c>
      <c r="P686">
        <f>IF(G686&gt;0.5,2,IF(G686&gt;0.2,IF(F686/O686&gt;0.125,1,0),0))</f>
        <v>0</v>
      </c>
      <c r="Q686" t="str">
        <f>MID(B686,2,LEN(B686)-3)</f>
        <v>27</v>
      </c>
      <c r="R686" t="s">
        <v>8522</v>
      </c>
      <c r="S686">
        <f t="shared" si="10"/>
        <v>48140.000090676527</v>
      </c>
    </row>
    <row r="687" spans="1:19">
      <c r="A687" t="s">
        <v>1497</v>
      </c>
      <c r="B687" t="s">
        <v>15914</v>
      </c>
      <c r="C687" t="s">
        <v>17</v>
      </c>
      <c r="D687" t="s">
        <v>15328</v>
      </c>
      <c r="E687" t="s">
        <v>17</v>
      </c>
      <c r="F687">
        <v>7024</v>
      </c>
      <c r="G687">
        <v>0.15655856500000001</v>
      </c>
      <c r="H687">
        <v>17531</v>
      </c>
      <c r="I687">
        <v>62482</v>
      </c>
      <c r="J687">
        <v>0.28057680600000001</v>
      </c>
      <c r="K687">
        <v>-0.124018242</v>
      </c>
      <c r="L687">
        <v>-10507</v>
      </c>
      <c r="M687">
        <v>0.40066168499999999</v>
      </c>
      <c r="N687">
        <v>0.55798826300000004</v>
      </c>
      <c r="O687">
        <f>VLOOKUP(A687,Sheet1!$A$1:$B$600,2,FALSE)</f>
        <v>77004</v>
      </c>
      <c r="P687">
        <f>IF(G687&gt;0.5,2,IF(G687&gt;0.2,IF(F687/O687&gt;0.125,1,0),0))</f>
        <v>0</v>
      </c>
      <c r="Q687" t="str">
        <f>MID(B687,2,LEN(B687)-3)</f>
        <v>27</v>
      </c>
      <c r="R687" t="s">
        <v>8523</v>
      </c>
      <c r="S687">
        <f t="shared" si="10"/>
        <v>44864.999880396193</v>
      </c>
    </row>
    <row r="688" spans="1:19">
      <c r="A688" t="s">
        <v>1510</v>
      </c>
      <c r="B688" t="s">
        <v>15915</v>
      </c>
      <c r="C688" t="s">
        <v>17</v>
      </c>
      <c r="D688" t="s">
        <v>15329</v>
      </c>
      <c r="E688" t="s">
        <v>17</v>
      </c>
      <c r="F688">
        <v>7347</v>
      </c>
      <c r="G688">
        <v>0.150658245</v>
      </c>
      <c r="H688">
        <v>18886</v>
      </c>
      <c r="I688">
        <v>66491</v>
      </c>
      <c r="J688">
        <v>0.28403844099999997</v>
      </c>
      <c r="K688">
        <v>-0.13338019600000001</v>
      </c>
      <c r="L688">
        <v>-11539</v>
      </c>
      <c r="M688">
        <v>0.38901831999999997</v>
      </c>
      <c r="N688">
        <v>0.53041498499999995</v>
      </c>
      <c r="O688">
        <f>VLOOKUP(A688,Sheet1!$A$1:$B$600,2,FALSE)</f>
        <v>81703</v>
      </c>
      <c r="P688">
        <f>IF(G688&gt;0.5,2,IF(G688&gt;0.2,IF(F688/O688&gt;0.125,1,0),0))</f>
        <v>0</v>
      </c>
      <c r="Q688" t="str">
        <f>MID(B688,2,LEN(B688)-3)</f>
        <v>27</v>
      </c>
      <c r="R688" t="s">
        <v>8524</v>
      </c>
      <c r="S688">
        <f t="shared" si="10"/>
        <v>48766.000161491327</v>
      </c>
    </row>
    <row r="689" spans="1:19">
      <c r="A689" t="s">
        <v>1522</v>
      </c>
      <c r="B689" t="s">
        <v>15916</v>
      </c>
      <c r="C689" t="s">
        <v>17</v>
      </c>
      <c r="D689" t="s">
        <v>15330</v>
      </c>
      <c r="E689" t="s">
        <v>17</v>
      </c>
      <c r="F689">
        <v>9212</v>
      </c>
      <c r="G689">
        <v>0.187777732</v>
      </c>
      <c r="H689">
        <v>17235</v>
      </c>
      <c r="I689">
        <v>69184</v>
      </c>
      <c r="J689">
        <v>0.24911829299999999</v>
      </c>
      <c r="K689">
        <v>-6.1340561000000002E-2</v>
      </c>
      <c r="L689">
        <v>-8023</v>
      </c>
      <c r="M689">
        <v>0.53449376299999996</v>
      </c>
      <c r="N689">
        <v>0.75376934399999995</v>
      </c>
      <c r="O689">
        <f>VLOOKUP(A689,Sheet1!$A$1:$B$600,2,FALSE)</f>
        <v>86749</v>
      </c>
      <c r="P689">
        <f>IF(G689&gt;0.5,2,IF(G689&gt;0.2,IF(F689/O689&gt;0.125,1,0),0))</f>
        <v>0</v>
      </c>
      <c r="Q689" t="str">
        <f>MID(B689,2,LEN(B689)-3)</f>
        <v>27</v>
      </c>
      <c r="R689" t="s">
        <v>8525</v>
      </c>
      <c r="S689">
        <f t="shared" si="10"/>
        <v>49058.000125382277</v>
      </c>
    </row>
    <row r="690" spans="1:19">
      <c r="A690" t="s">
        <v>1531</v>
      </c>
      <c r="B690" t="s">
        <v>15917</v>
      </c>
      <c r="C690" t="s">
        <v>17</v>
      </c>
      <c r="D690" t="s">
        <v>15331</v>
      </c>
      <c r="E690" t="s">
        <v>17</v>
      </c>
      <c r="F690">
        <v>9985</v>
      </c>
      <c r="G690">
        <v>0.200304921</v>
      </c>
      <c r="H690">
        <v>19148</v>
      </c>
      <c r="I690">
        <v>69141</v>
      </c>
      <c r="J690">
        <v>0.27694132300000002</v>
      </c>
      <c r="K690">
        <v>-7.6636402000000006E-2</v>
      </c>
      <c r="L690">
        <v>-9163</v>
      </c>
      <c r="M690">
        <v>0.52146438299999998</v>
      </c>
      <c r="N690">
        <v>0.72327567000000004</v>
      </c>
      <c r="O690">
        <f>VLOOKUP(A690,Sheet1!$A$1:$B$600,2,FALSE)</f>
        <v>87236</v>
      </c>
      <c r="P690">
        <f>IF(G690&gt;0.5,2,IF(G690&gt;0.2,IF(F690/O690&gt;0.125,1,0),0))</f>
        <v>0</v>
      </c>
      <c r="Q690" t="str">
        <f>MID(B690,2,LEN(B690)-3)</f>
        <v>27</v>
      </c>
      <c r="R690" t="s">
        <v>8526</v>
      </c>
      <c r="S690">
        <f t="shared" si="10"/>
        <v>49848.99996540774</v>
      </c>
    </row>
    <row r="691" spans="1:19">
      <c r="A691" t="s">
        <v>1542</v>
      </c>
      <c r="B691" t="s">
        <v>15918</v>
      </c>
      <c r="C691" t="s">
        <v>17</v>
      </c>
      <c r="D691" t="s">
        <v>15332</v>
      </c>
      <c r="E691" t="s">
        <v>17</v>
      </c>
      <c r="F691">
        <v>7283</v>
      </c>
      <c r="G691">
        <v>0.14374531199999999</v>
      </c>
      <c r="H691">
        <v>20990</v>
      </c>
      <c r="I691">
        <v>69453</v>
      </c>
      <c r="J691">
        <v>0.302218767</v>
      </c>
      <c r="K691">
        <v>-0.15847345400000001</v>
      </c>
      <c r="L691">
        <v>-13707</v>
      </c>
      <c r="M691">
        <v>0.34697475</v>
      </c>
      <c r="N691">
        <v>0.47563330999999998</v>
      </c>
      <c r="O691">
        <f>VLOOKUP(A691,Sheet1!$A$1:$B$600,2,FALSE)</f>
        <v>87340</v>
      </c>
      <c r="P691">
        <f>IF(G691&gt;0.5,2,IF(G691&gt;0.2,IF(F691/O691&gt;0.125,1,0),0))</f>
        <v>0</v>
      </c>
      <c r="Q691" t="str">
        <f>MID(B691,2,LEN(B691)-3)</f>
        <v>28</v>
      </c>
      <c r="R691" t="s">
        <v>8527</v>
      </c>
      <c r="S691">
        <f t="shared" si="10"/>
        <v>50666.000154495479</v>
      </c>
    </row>
    <row r="692" spans="1:19">
      <c r="A692" t="s">
        <v>1555</v>
      </c>
      <c r="B692" t="s">
        <v>15919</v>
      </c>
      <c r="C692" t="s">
        <v>17</v>
      </c>
      <c r="D692" t="s">
        <v>15333</v>
      </c>
      <c r="E692" t="s">
        <v>17</v>
      </c>
      <c r="F692">
        <v>6419</v>
      </c>
      <c r="G692">
        <v>0.16733140399999999</v>
      </c>
      <c r="H692">
        <v>15753</v>
      </c>
      <c r="I692">
        <v>56045</v>
      </c>
      <c r="J692">
        <v>0.28107770500000001</v>
      </c>
      <c r="K692">
        <v>-0.11374630099999999</v>
      </c>
      <c r="L692">
        <v>-9334</v>
      </c>
      <c r="M692">
        <v>0.40747794100000001</v>
      </c>
      <c r="N692">
        <v>0.59532079900000001</v>
      </c>
      <c r="O692">
        <f>VLOOKUP(A692,Sheet1!$A$1:$B$600,2,FALSE)</f>
        <v>71956</v>
      </c>
      <c r="P692">
        <f>IF(G692&gt;0.5,2,IF(G692&gt;0.2,IF(F692/O692&gt;0.125,1,0),0))</f>
        <v>0</v>
      </c>
      <c r="Q692" t="str">
        <f>MID(B692,2,LEN(B692)-3)</f>
        <v>28</v>
      </c>
      <c r="R692" t="s">
        <v>8528</v>
      </c>
      <c r="S692">
        <f t="shared" si="10"/>
        <v>38361.000066670094</v>
      </c>
    </row>
    <row r="693" spans="1:19">
      <c r="A693" t="s">
        <v>1571</v>
      </c>
      <c r="B693" t="s">
        <v>15920</v>
      </c>
      <c r="C693" t="s">
        <v>17</v>
      </c>
      <c r="D693" t="s">
        <v>15334</v>
      </c>
      <c r="E693" t="s">
        <v>17</v>
      </c>
      <c r="F693">
        <v>6304</v>
      </c>
      <c r="G693">
        <v>0.152248466</v>
      </c>
      <c r="H693">
        <v>16163</v>
      </c>
      <c r="I693">
        <v>56480</v>
      </c>
      <c r="J693">
        <v>0.28617209599999999</v>
      </c>
      <c r="K693">
        <v>-0.13392362999999999</v>
      </c>
      <c r="L693">
        <v>-9859</v>
      </c>
      <c r="M693">
        <v>0.390026604</v>
      </c>
      <c r="N693">
        <v>0.53201716200000004</v>
      </c>
      <c r="O693">
        <f>VLOOKUP(A693,Sheet1!$A$1:$B$600,2,FALSE)</f>
        <v>71270</v>
      </c>
      <c r="P693">
        <f>IF(G693&gt;0.5,2,IF(G693&gt;0.2,IF(F693/O693&gt;0.125,1,0),0))</f>
        <v>0</v>
      </c>
      <c r="Q693" t="str">
        <f>MID(B693,2,LEN(B693)-3)</f>
        <v>28</v>
      </c>
      <c r="R693" t="s">
        <v>8529</v>
      </c>
      <c r="S693">
        <f t="shared" si="10"/>
        <v>41406.00011037221</v>
      </c>
    </row>
    <row r="694" spans="1:19">
      <c r="A694" t="s">
        <v>1586</v>
      </c>
      <c r="B694" t="s">
        <v>15921</v>
      </c>
      <c r="C694" t="s">
        <v>17</v>
      </c>
      <c r="D694" t="s">
        <v>15335</v>
      </c>
      <c r="E694" t="s">
        <v>17</v>
      </c>
      <c r="F694">
        <v>6271</v>
      </c>
      <c r="G694">
        <v>0.15438207800000001</v>
      </c>
      <c r="H694">
        <v>16685</v>
      </c>
      <c r="I694">
        <v>54837</v>
      </c>
      <c r="J694">
        <v>0.30426536799999998</v>
      </c>
      <c r="K694">
        <v>-0.14988329</v>
      </c>
      <c r="L694">
        <v>-10414</v>
      </c>
      <c r="M694">
        <v>0.37584656900000002</v>
      </c>
      <c r="N694">
        <v>0.50739286800000005</v>
      </c>
      <c r="O694">
        <f>VLOOKUP(A694,Sheet1!$A$1:$B$600,2,FALSE)</f>
        <v>67204</v>
      </c>
      <c r="P694">
        <f>IF(G694&gt;0.5,2,IF(G694&gt;0.2,IF(F694/O694&gt;0.125,1,0),0))</f>
        <v>0</v>
      </c>
      <c r="Q694" t="str">
        <f>MID(B694,2,LEN(B694)-3)</f>
        <v>28</v>
      </c>
      <c r="R694" t="s">
        <v>8530</v>
      </c>
      <c r="S694">
        <f t="shared" si="10"/>
        <v>40619.999945848635</v>
      </c>
    </row>
    <row r="695" spans="1:19">
      <c r="A695" t="s">
        <v>1596</v>
      </c>
      <c r="B695" t="s">
        <v>15922</v>
      </c>
      <c r="C695" t="s">
        <v>17</v>
      </c>
      <c r="D695" t="s">
        <v>15336</v>
      </c>
      <c r="E695" t="s">
        <v>17</v>
      </c>
      <c r="F695">
        <v>3757</v>
      </c>
      <c r="G695">
        <v>7.1473413999999999E-2</v>
      </c>
      <c r="H695">
        <v>17743</v>
      </c>
      <c r="I695">
        <v>72006</v>
      </c>
      <c r="J695">
        <v>0.24641002100000001</v>
      </c>
      <c r="K695">
        <v>-0.17493660799999999</v>
      </c>
      <c r="L695">
        <v>-13986</v>
      </c>
      <c r="M695">
        <v>0.21174547699999999</v>
      </c>
      <c r="N695">
        <v>0.29005887600000002</v>
      </c>
      <c r="O695">
        <f>VLOOKUP(A695,Sheet1!$A$1:$B$600,2,FALSE)</f>
        <v>85917</v>
      </c>
      <c r="P695">
        <f>IF(G695&gt;0.5,2,IF(G695&gt;0.2,IF(F695/O695&gt;0.125,1,0),0))</f>
        <v>0</v>
      </c>
      <c r="Q695" t="str">
        <f>MID(B695,2,LEN(B695)-3)</f>
        <v>29</v>
      </c>
      <c r="R695" t="s">
        <v>8531</v>
      </c>
      <c r="S695">
        <f t="shared" si="10"/>
        <v>52564.999903320699</v>
      </c>
    </row>
    <row r="696" spans="1:19">
      <c r="A696" t="s">
        <v>1606</v>
      </c>
      <c r="B696" t="s">
        <v>15923</v>
      </c>
      <c r="C696" t="s">
        <v>17</v>
      </c>
      <c r="D696" t="s">
        <v>15337</v>
      </c>
      <c r="E696" t="s">
        <v>17</v>
      </c>
      <c r="F696">
        <v>3595</v>
      </c>
      <c r="G696">
        <v>8.5912295E-2</v>
      </c>
      <c r="H696">
        <v>13801</v>
      </c>
      <c r="I696">
        <v>61019</v>
      </c>
      <c r="J696">
        <v>0.226175454</v>
      </c>
      <c r="K696">
        <v>-0.140263158</v>
      </c>
      <c r="L696">
        <v>-10206</v>
      </c>
      <c r="M696">
        <v>0.26048837000000002</v>
      </c>
      <c r="N696">
        <v>0.37984800800000001</v>
      </c>
      <c r="O696">
        <f>VLOOKUP(A696,Sheet1!$A$1:$B$600,2,FALSE)</f>
        <v>78114</v>
      </c>
      <c r="P696">
        <f>IF(G696&gt;0.5,2,IF(G696&gt;0.2,IF(F696/O696&gt;0.125,1,0),0))</f>
        <v>0</v>
      </c>
      <c r="Q696" t="str">
        <f>MID(B696,2,LEN(B696)-3)</f>
        <v>29</v>
      </c>
      <c r="R696" t="s">
        <v>8532</v>
      </c>
      <c r="S696">
        <f t="shared" si="10"/>
        <v>41845.000183035503</v>
      </c>
    </row>
    <row r="697" spans="1:19">
      <c r="A697" t="s">
        <v>1618</v>
      </c>
      <c r="B697" t="s">
        <v>15924</v>
      </c>
      <c r="C697" t="s">
        <v>17</v>
      </c>
      <c r="D697" t="s">
        <v>15338</v>
      </c>
      <c r="E697" t="s">
        <v>17</v>
      </c>
      <c r="F697">
        <v>3913</v>
      </c>
      <c r="G697">
        <v>7.5278952999999996E-2</v>
      </c>
      <c r="H697">
        <v>18564</v>
      </c>
      <c r="I697">
        <v>71754</v>
      </c>
      <c r="J697">
        <v>0.25871728399999999</v>
      </c>
      <c r="K697">
        <v>-0.18343833100000001</v>
      </c>
      <c r="L697">
        <v>-14651</v>
      </c>
      <c r="M697">
        <v>0.210784314</v>
      </c>
      <c r="N697">
        <v>0.29096994300000001</v>
      </c>
      <c r="O697">
        <f>VLOOKUP(A697,Sheet1!$A$1:$B$600,2,FALSE)</f>
        <v>86268</v>
      </c>
      <c r="P697">
        <f>IF(G697&gt;0.5,2,IF(G697&gt;0.2,IF(F697/O697&gt;0.125,1,0),0))</f>
        <v>0</v>
      </c>
      <c r="Q697" t="str">
        <f>MID(B697,2,LEN(B697)-3)</f>
        <v>29</v>
      </c>
      <c r="R697" t="s">
        <v>8533</v>
      </c>
      <c r="S697">
        <f t="shared" si="10"/>
        <v>51980.000306327325</v>
      </c>
    </row>
    <row r="698" spans="1:19">
      <c r="A698" t="s">
        <v>1631</v>
      </c>
      <c r="B698" t="s">
        <v>15925</v>
      </c>
      <c r="C698" t="s">
        <v>17</v>
      </c>
      <c r="D698" t="s">
        <v>15339</v>
      </c>
      <c r="E698" t="s">
        <v>17</v>
      </c>
      <c r="F698">
        <v>2614</v>
      </c>
      <c r="G698">
        <v>5.0612813999999999E-2</v>
      </c>
      <c r="H698">
        <v>16888</v>
      </c>
      <c r="I698">
        <v>68860</v>
      </c>
      <c r="J698">
        <v>0.24525123400000001</v>
      </c>
      <c r="K698">
        <v>-0.19463842000000001</v>
      </c>
      <c r="L698">
        <v>-14274</v>
      </c>
      <c r="M698">
        <v>0.15478446200000001</v>
      </c>
      <c r="N698">
        <v>0.20637129100000001</v>
      </c>
      <c r="O698">
        <f>VLOOKUP(A698,Sheet1!$A$1:$B$600,2,FALSE)</f>
        <v>82126</v>
      </c>
      <c r="P698">
        <f>IF(G698&gt;0.5,2,IF(G698&gt;0.2,IF(F698/O698&gt;0.125,1,0),0))</f>
        <v>0</v>
      </c>
      <c r="Q698" t="str">
        <f>MID(B698,2,LEN(B698)-3)</f>
        <v>29</v>
      </c>
      <c r="R698" t="s">
        <v>8534</v>
      </c>
      <c r="S698">
        <f t="shared" si="10"/>
        <v>51646.999907967969</v>
      </c>
    </row>
    <row r="699" spans="1:19">
      <c r="A699" t="s">
        <v>1643</v>
      </c>
      <c r="B699" t="s">
        <v>15926</v>
      </c>
      <c r="C699" t="s">
        <v>17</v>
      </c>
      <c r="D699" t="s">
        <v>15340</v>
      </c>
      <c r="E699" t="s">
        <v>17</v>
      </c>
      <c r="F699">
        <v>3756</v>
      </c>
      <c r="G699">
        <v>6.8364245000000004E-2</v>
      </c>
      <c r="H699">
        <v>20660</v>
      </c>
      <c r="I699">
        <v>76951</v>
      </c>
      <c r="J699">
        <v>0.26848254100000002</v>
      </c>
      <c r="K699">
        <v>-0.200118296</v>
      </c>
      <c r="L699">
        <v>-16904</v>
      </c>
      <c r="M699">
        <v>0.18180058099999999</v>
      </c>
      <c r="N699">
        <v>0.25463199600000003</v>
      </c>
      <c r="O699">
        <f>VLOOKUP(A699,Sheet1!$A$1:$B$600,2,FALSE)</f>
        <v>91131</v>
      </c>
      <c r="P699">
        <f>IF(G699&gt;0.5,2,IF(G699&gt;0.2,IF(F699/O699&gt;0.125,1,0),0))</f>
        <v>0</v>
      </c>
      <c r="Q699" t="str">
        <f>MID(B699,2,LEN(B699)-3)</f>
        <v>29</v>
      </c>
      <c r="R699" t="s">
        <v>8535</v>
      </c>
      <c r="S699">
        <f t="shared" si="10"/>
        <v>54941.000226068463</v>
      </c>
    </row>
    <row r="700" spans="1:19">
      <c r="A700" t="s">
        <v>1654</v>
      </c>
      <c r="B700" t="s">
        <v>15927</v>
      </c>
      <c r="C700" t="s">
        <v>17</v>
      </c>
      <c r="D700" t="s">
        <v>15341</v>
      </c>
      <c r="E700" t="s">
        <v>17</v>
      </c>
      <c r="F700">
        <v>4312</v>
      </c>
      <c r="G700">
        <v>7.6092327000000001E-2</v>
      </c>
      <c r="H700">
        <v>17722</v>
      </c>
      <c r="I700">
        <v>74876</v>
      </c>
      <c r="J700">
        <v>0.236684652</v>
      </c>
      <c r="K700">
        <v>-0.16059232500000001</v>
      </c>
      <c r="L700">
        <v>-13410</v>
      </c>
      <c r="M700">
        <v>0.24331339599999999</v>
      </c>
      <c r="N700">
        <v>0.32149244399999999</v>
      </c>
      <c r="O700">
        <f>VLOOKUP(A700,Sheet1!$A$1:$B$600,2,FALSE)</f>
        <v>89396</v>
      </c>
      <c r="P700">
        <f>IF(G700&gt;0.5,2,IF(G700&gt;0.2,IF(F700/O700&gt;0.125,1,0),0))</f>
        <v>0</v>
      </c>
      <c r="Q700" t="str">
        <f>MID(B700,2,LEN(B700)-3)</f>
        <v>29</v>
      </c>
      <c r="R700" t="s">
        <v>8536</v>
      </c>
      <c r="S700">
        <f t="shared" si="10"/>
        <v>56668.000178257134</v>
      </c>
    </row>
    <row r="701" spans="1:19">
      <c r="A701" t="s">
        <v>1664</v>
      </c>
      <c r="B701" t="s">
        <v>15928</v>
      </c>
      <c r="C701" t="s">
        <v>17</v>
      </c>
      <c r="D701" t="s">
        <v>15342</v>
      </c>
      <c r="E701" t="s">
        <v>17</v>
      </c>
      <c r="F701">
        <v>3087</v>
      </c>
      <c r="G701">
        <v>6.1240279000000002E-2</v>
      </c>
      <c r="H701">
        <v>15787</v>
      </c>
      <c r="I701">
        <v>65739</v>
      </c>
      <c r="J701">
        <v>0.24014664099999999</v>
      </c>
      <c r="K701">
        <v>-0.17890636100000001</v>
      </c>
      <c r="L701">
        <v>-12700</v>
      </c>
      <c r="M701">
        <v>0.19554063499999999</v>
      </c>
      <c r="N701">
        <v>0.25501201800000001</v>
      </c>
      <c r="O701">
        <f>VLOOKUP(A701,Sheet1!$A$1:$B$600,2,FALSE)</f>
        <v>79860</v>
      </c>
      <c r="P701">
        <f>IF(G701&gt;0.5,2,IF(G701&gt;0.2,IF(F701/O701&gt;0.125,1,0),0))</f>
        <v>0</v>
      </c>
      <c r="Q701" t="str">
        <f>MID(B701,2,LEN(B701)-3)</f>
        <v>29</v>
      </c>
      <c r="R701" t="s">
        <v>8537</v>
      </c>
      <c r="S701">
        <f t="shared" si="10"/>
        <v>50408.00026400925</v>
      </c>
    </row>
    <row r="702" spans="1:19">
      <c r="A702" t="s">
        <v>1675</v>
      </c>
      <c r="B702" t="s">
        <v>15929</v>
      </c>
      <c r="C702" t="s">
        <v>17</v>
      </c>
      <c r="D702" t="s">
        <v>15343</v>
      </c>
      <c r="E702" t="s">
        <v>17</v>
      </c>
      <c r="F702">
        <v>4461</v>
      </c>
      <c r="G702">
        <v>8.9959467000000001E-2</v>
      </c>
      <c r="H702">
        <v>15829</v>
      </c>
      <c r="I702">
        <v>68867</v>
      </c>
      <c r="J702">
        <v>0.229848839</v>
      </c>
      <c r="K702">
        <v>-0.13988937200000001</v>
      </c>
      <c r="L702">
        <v>-11368</v>
      </c>
      <c r="M702">
        <v>0.28182449900000001</v>
      </c>
      <c r="N702">
        <v>0.391385343</v>
      </c>
      <c r="O702">
        <f>VLOOKUP(A702,Sheet1!$A$1:$B$600,2,FALSE)</f>
        <v>84438</v>
      </c>
      <c r="P702">
        <f>IF(G702&gt;0.5,2,IF(G702&gt;0.2,IF(F702/O702&gt;0.125,1,0),0))</f>
        <v>0</v>
      </c>
      <c r="Q702" t="str">
        <f>MID(B702,2,LEN(B702)-3)</f>
        <v>29</v>
      </c>
      <c r="R702" t="s">
        <v>8538</v>
      </c>
      <c r="S702">
        <f t="shared" si="10"/>
        <v>49588.999899254624</v>
      </c>
    </row>
    <row r="703" spans="1:19">
      <c r="A703" t="s">
        <v>1688</v>
      </c>
      <c r="B703" t="s">
        <v>15930</v>
      </c>
      <c r="C703" t="s">
        <v>17</v>
      </c>
      <c r="D703" t="s">
        <v>15344</v>
      </c>
      <c r="E703" t="s">
        <v>17</v>
      </c>
      <c r="F703">
        <v>2767</v>
      </c>
      <c r="G703">
        <v>0.102740235</v>
      </c>
      <c r="H703">
        <v>10728</v>
      </c>
      <c r="I703">
        <v>35184</v>
      </c>
      <c r="J703">
        <v>0.30491132300000001</v>
      </c>
      <c r="K703">
        <v>-0.202171089</v>
      </c>
      <c r="L703">
        <v>-7961</v>
      </c>
      <c r="M703">
        <v>0.25792319200000002</v>
      </c>
      <c r="N703">
        <v>0.33695119499999998</v>
      </c>
      <c r="O703">
        <f>VLOOKUP(A703,Sheet1!$A$1:$B$600,2,FALSE)</f>
        <v>47854</v>
      </c>
      <c r="P703">
        <f>IF(G703&gt;0.5,2,IF(G703&gt;0.2,IF(F703/O703&gt;0.125,1,0),0))</f>
        <v>0</v>
      </c>
      <c r="Q703" t="str">
        <f>MID(B703,2,LEN(B703)-3)</f>
        <v>2A</v>
      </c>
      <c r="R703" t="s">
        <v>8539</v>
      </c>
      <c r="S703">
        <f t="shared" si="10"/>
        <v>26931.999912205767</v>
      </c>
    </row>
    <row r="704" spans="1:19">
      <c r="A704" t="s">
        <v>1701</v>
      </c>
      <c r="B704" t="s">
        <v>15931</v>
      </c>
      <c r="C704" t="s">
        <v>17</v>
      </c>
      <c r="D704" t="s">
        <v>15345</v>
      </c>
      <c r="E704" t="s">
        <v>17</v>
      </c>
      <c r="F704">
        <v>3174</v>
      </c>
      <c r="G704">
        <v>9.8244962000000005E-2</v>
      </c>
      <c r="H704">
        <v>12895</v>
      </c>
      <c r="I704">
        <v>39031</v>
      </c>
      <c r="J704">
        <v>0.33037841699999998</v>
      </c>
      <c r="K704">
        <v>-0.23213345499999999</v>
      </c>
      <c r="L704">
        <v>-9721</v>
      </c>
      <c r="M704">
        <v>0.24614191499999999</v>
      </c>
      <c r="N704">
        <v>0.29737100599999999</v>
      </c>
      <c r="O704">
        <f>VLOOKUP(A704,Sheet1!$A$1:$B$600,2,FALSE)</f>
        <v>53677</v>
      </c>
      <c r="P704">
        <f>IF(G704&gt;0.5,2,IF(G704&gt;0.2,IF(F704/O704&gt;0.125,1,0),0))</f>
        <v>0</v>
      </c>
      <c r="Q704" t="str">
        <f>MID(B704,2,LEN(B704)-3)</f>
        <v>2A</v>
      </c>
      <c r="R704" t="s">
        <v>8540</v>
      </c>
      <c r="S704">
        <f t="shared" si="10"/>
        <v>32307.000128922638</v>
      </c>
    </row>
    <row r="705" spans="1:19">
      <c r="A705" t="s">
        <v>1708</v>
      </c>
      <c r="B705" t="s">
        <v>15932</v>
      </c>
      <c r="C705" t="s">
        <v>17</v>
      </c>
      <c r="D705" t="s">
        <v>15346</v>
      </c>
      <c r="E705" t="s">
        <v>17</v>
      </c>
      <c r="F705">
        <v>2626</v>
      </c>
      <c r="G705">
        <v>7.9975636000000003E-2</v>
      </c>
      <c r="H705">
        <v>12505</v>
      </c>
      <c r="I705">
        <v>40912</v>
      </c>
      <c r="J705">
        <v>0.30565604200000002</v>
      </c>
      <c r="K705">
        <v>-0.225680406</v>
      </c>
      <c r="L705">
        <v>-9879</v>
      </c>
      <c r="M705">
        <v>0.20999600199999999</v>
      </c>
      <c r="N705">
        <v>0.26165239600000001</v>
      </c>
      <c r="O705">
        <f>VLOOKUP(A705,Sheet1!$A$1:$B$600,2,FALSE)</f>
        <v>54669</v>
      </c>
      <c r="P705">
        <f>IF(G705&gt;0.5,2,IF(G705&gt;0.2,IF(F705/O705&gt;0.125,1,0),0))</f>
        <v>0</v>
      </c>
      <c r="Q705" t="str">
        <f>MID(B705,2,LEN(B705)-3)</f>
        <v>2B</v>
      </c>
      <c r="R705" t="s">
        <v>8541</v>
      </c>
      <c r="S705">
        <f t="shared" si="10"/>
        <v>32834.999899219307</v>
      </c>
    </row>
    <row r="706" spans="1:19">
      <c r="A706" t="s">
        <v>1719</v>
      </c>
      <c r="B706" t="s">
        <v>15933</v>
      </c>
      <c r="C706" t="s">
        <v>17</v>
      </c>
      <c r="D706" t="s">
        <v>15347</v>
      </c>
      <c r="E706" t="s">
        <v>17</v>
      </c>
      <c r="F706">
        <v>3250</v>
      </c>
      <c r="G706">
        <v>8.3498189E-2</v>
      </c>
      <c r="H706">
        <v>14364</v>
      </c>
      <c r="I706">
        <v>45605</v>
      </c>
      <c r="J706">
        <v>0.31496546399999997</v>
      </c>
      <c r="K706">
        <v>-0.231467276</v>
      </c>
      <c r="L706">
        <v>-11114</v>
      </c>
      <c r="M706">
        <v>0.22626009499999999</v>
      </c>
      <c r="N706">
        <v>0.26510267999999998</v>
      </c>
      <c r="O706">
        <f>VLOOKUP(A706,Sheet1!$A$1:$B$600,2,FALSE)</f>
        <v>63918</v>
      </c>
      <c r="P706">
        <f>IF(G706&gt;0.5,2,IF(G706&gt;0.2,IF(F706/O706&gt;0.125,1,0),0))</f>
        <v>0</v>
      </c>
      <c r="Q706" t="str">
        <f>MID(B706,2,LEN(B706)-3)</f>
        <v>2B</v>
      </c>
      <c r="R706" t="s">
        <v>8542</v>
      </c>
      <c r="S706">
        <f t="shared" si="10"/>
        <v>38922.999874883513</v>
      </c>
    </row>
    <row r="707" spans="1:19">
      <c r="A707" t="s">
        <v>1730</v>
      </c>
      <c r="B707" t="s">
        <v>15934</v>
      </c>
      <c r="C707" t="s">
        <v>17</v>
      </c>
      <c r="D707" t="s">
        <v>15348</v>
      </c>
      <c r="E707" t="s">
        <v>17</v>
      </c>
      <c r="F707">
        <v>12487</v>
      </c>
      <c r="G707">
        <v>0.26020004200000002</v>
      </c>
      <c r="H707">
        <v>17226</v>
      </c>
      <c r="I707">
        <v>65934</v>
      </c>
      <c r="J707">
        <v>0.26126126100000002</v>
      </c>
      <c r="K707">
        <v>-1.0612200000000001E-3</v>
      </c>
      <c r="L707">
        <v>-4739</v>
      </c>
      <c r="M707">
        <v>0.724892604</v>
      </c>
      <c r="N707">
        <v>0.99593809099999997</v>
      </c>
      <c r="O707">
        <f>VLOOKUP(A707,Sheet1!$A$1:$B$600,2,FALSE)</f>
        <v>83406</v>
      </c>
      <c r="P707">
        <f>IF(G707&gt;0.5,2,IF(G707&gt;0.2,IF(F707/O707&gt;0.125,1,0),0))</f>
        <v>1</v>
      </c>
      <c r="Q707" t="str">
        <f>MID(B707,2,LEN(B707)-3)</f>
        <v>30</v>
      </c>
      <c r="R707" t="s">
        <v>8543</v>
      </c>
      <c r="S707">
        <f t="shared" ref="S707:S770" si="11">F707/G707</f>
        <v>47989.999940122987</v>
      </c>
    </row>
    <row r="708" spans="1:19">
      <c r="A708" t="s">
        <v>1746</v>
      </c>
      <c r="B708" t="s">
        <v>15935</v>
      </c>
      <c r="C708" t="s">
        <v>17</v>
      </c>
      <c r="D708" t="s">
        <v>15349</v>
      </c>
      <c r="E708" t="s">
        <v>17</v>
      </c>
      <c r="F708">
        <v>17826</v>
      </c>
      <c r="G708">
        <v>0.345733126</v>
      </c>
      <c r="H708">
        <v>18187</v>
      </c>
      <c r="I708">
        <v>68267</v>
      </c>
      <c r="J708">
        <v>0.26640983200000001</v>
      </c>
      <c r="K708">
        <v>7.9323294000000003E-2</v>
      </c>
      <c r="L708">
        <v>-361</v>
      </c>
      <c r="M708">
        <v>0.98015065700000004</v>
      </c>
      <c r="N708">
        <v>1.2977491249999999</v>
      </c>
      <c r="O708">
        <f>VLOOKUP(A708,Sheet1!$A$1:$B$600,2,FALSE)</f>
        <v>82317</v>
      </c>
      <c r="P708">
        <f>IF(G708&gt;0.5,2,IF(G708&gt;0.2,IF(F708/O708&gt;0.125,1,0),0))</f>
        <v>1</v>
      </c>
      <c r="Q708" t="str">
        <f>MID(B708,2,LEN(B708)-3)</f>
        <v>30</v>
      </c>
      <c r="R708" t="s">
        <v>8544</v>
      </c>
      <c r="S708">
        <f t="shared" si="11"/>
        <v>51560.000067797955</v>
      </c>
    </row>
    <row r="709" spans="1:19">
      <c r="A709" t="s">
        <v>1761</v>
      </c>
      <c r="B709" t="s">
        <v>15936</v>
      </c>
      <c r="C709" t="s">
        <v>17</v>
      </c>
      <c r="D709" t="s">
        <v>15350</v>
      </c>
      <c r="E709" t="s">
        <v>17</v>
      </c>
      <c r="F709">
        <v>13355</v>
      </c>
      <c r="G709">
        <v>0.24325161200000001</v>
      </c>
      <c r="H709">
        <v>19867</v>
      </c>
      <c r="I709">
        <v>73125</v>
      </c>
      <c r="J709">
        <v>0.27168546999999998</v>
      </c>
      <c r="K709">
        <v>-2.8433857999999999E-2</v>
      </c>
      <c r="L709">
        <v>-6512</v>
      </c>
      <c r="M709">
        <v>0.67222026499999998</v>
      </c>
      <c r="N709">
        <v>0.89534273499999995</v>
      </c>
      <c r="O709">
        <f>VLOOKUP(A709,Sheet1!$A$1:$B$600,2,FALSE)</f>
        <v>88893</v>
      </c>
      <c r="P709">
        <f>IF(G709&gt;0.5,2,IF(G709&gt;0.2,IF(F709/O709&gt;0.125,1,0),0))</f>
        <v>1</v>
      </c>
      <c r="Q709" t="str">
        <f>MID(B709,2,LEN(B709)-3)</f>
        <v>30</v>
      </c>
      <c r="R709" t="s">
        <v>8545</v>
      </c>
      <c r="S709">
        <f t="shared" si="11"/>
        <v>54901.999991679397</v>
      </c>
    </row>
    <row r="710" spans="1:19">
      <c r="A710" t="s">
        <v>1768</v>
      </c>
      <c r="B710" t="s">
        <v>15937</v>
      </c>
      <c r="C710" t="s">
        <v>17</v>
      </c>
      <c r="D710" t="s">
        <v>15351</v>
      </c>
      <c r="E710" t="s">
        <v>17</v>
      </c>
      <c r="F710">
        <v>10689</v>
      </c>
      <c r="G710">
        <v>0.19554002600000001</v>
      </c>
      <c r="H710">
        <v>16170</v>
      </c>
      <c r="I710">
        <v>72119</v>
      </c>
      <c r="J710">
        <v>0.22421275900000001</v>
      </c>
      <c r="K710">
        <v>-2.8672732999999999E-2</v>
      </c>
      <c r="L710">
        <v>-5481</v>
      </c>
      <c r="M710">
        <v>0.66103896100000004</v>
      </c>
      <c r="N710">
        <v>0.87211819199999996</v>
      </c>
      <c r="O710">
        <f>VLOOKUP(A710,Sheet1!$A$1:$B$600,2,FALSE)</f>
        <v>87721</v>
      </c>
      <c r="P710">
        <f>IF(G710&gt;0.5,2,IF(G710&gt;0.2,IF(F710/O710&gt;0.125,1,0),0))</f>
        <v>0</v>
      </c>
      <c r="Q710" t="str">
        <f>MID(B710,2,LEN(B710)-3)</f>
        <v>30</v>
      </c>
      <c r="R710" t="s">
        <v>8546</v>
      </c>
      <c r="S710">
        <f t="shared" si="11"/>
        <v>54664.0000958167</v>
      </c>
    </row>
    <row r="711" spans="1:19">
      <c r="A711" t="s">
        <v>1783</v>
      </c>
      <c r="B711" t="s">
        <v>15938</v>
      </c>
      <c r="C711" t="s">
        <v>17</v>
      </c>
      <c r="D711" t="s">
        <v>15352</v>
      </c>
      <c r="E711" t="s">
        <v>17</v>
      </c>
      <c r="F711">
        <v>12656</v>
      </c>
      <c r="G711">
        <v>0.22043020099999999</v>
      </c>
      <c r="H711">
        <v>15801</v>
      </c>
      <c r="I711">
        <v>76657</v>
      </c>
      <c r="J711">
        <v>0.20612599000000001</v>
      </c>
      <c r="K711">
        <v>1.4304211000000001E-2</v>
      </c>
      <c r="L711">
        <v>-3145</v>
      </c>
      <c r="M711">
        <v>0.80096196399999997</v>
      </c>
      <c r="N711">
        <v>1.069395477</v>
      </c>
      <c r="O711">
        <f>VLOOKUP(A711,Sheet1!$A$1:$B$600,2,FALSE)</f>
        <v>93442</v>
      </c>
      <c r="P711">
        <f>IF(G711&gt;0.5,2,IF(G711&gt;0.2,IF(F711/O711&gt;0.125,1,0),0))</f>
        <v>1</v>
      </c>
      <c r="Q711" t="str">
        <f>MID(B711,2,LEN(B711)-3)</f>
        <v>30</v>
      </c>
      <c r="R711" t="s">
        <v>8547</v>
      </c>
      <c r="S711">
        <f t="shared" si="11"/>
        <v>57415.000043483153</v>
      </c>
    </row>
    <row r="712" spans="1:19">
      <c r="A712" t="s">
        <v>1796</v>
      </c>
      <c r="B712" t="s">
        <v>15939</v>
      </c>
      <c r="C712" t="s">
        <v>17</v>
      </c>
      <c r="D712" t="s">
        <v>15353</v>
      </c>
      <c r="E712" t="s">
        <v>17</v>
      </c>
      <c r="F712">
        <v>11405</v>
      </c>
      <c r="G712">
        <v>0.257606216</v>
      </c>
      <c r="H712">
        <v>16676</v>
      </c>
      <c r="I712">
        <v>61924</v>
      </c>
      <c r="J712">
        <v>0.26929784899999998</v>
      </c>
      <c r="K712">
        <v>-1.1691633E-2</v>
      </c>
      <c r="L712">
        <v>-5271</v>
      </c>
      <c r="M712">
        <v>0.68391700600000005</v>
      </c>
      <c r="N712">
        <v>0.95658475200000004</v>
      </c>
      <c r="O712">
        <f>VLOOKUP(A712,Sheet1!$A$1:$B$600,2,FALSE)</f>
        <v>77652</v>
      </c>
      <c r="P712">
        <f>IF(G712&gt;0.5,2,IF(G712&gt;0.2,IF(F712/O712&gt;0.125,1,0),0))</f>
        <v>1</v>
      </c>
      <c r="Q712" t="str">
        <f>MID(B712,2,LEN(B712)-3)</f>
        <v>30</v>
      </c>
      <c r="R712" t="s">
        <v>8548</v>
      </c>
      <c r="S712">
        <f t="shared" si="11"/>
        <v>44272.999996242324</v>
      </c>
    </row>
    <row r="713" spans="1:19">
      <c r="A713" t="s">
        <v>1811</v>
      </c>
      <c r="B713" t="s">
        <v>15940</v>
      </c>
      <c r="C713" t="s">
        <v>17</v>
      </c>
      <c r="D713" t="s">
        <v>15354</v>
      </c>
      <c r="E713" t="s">
        <v>17</v>
      </c>
      <c r="F713">
        <v>4281</v>
      </c>
      <c r="G713">
        <v>9.9569717000000002E-2</v>
      </c>
      <c r="H713">
        <v>13584</v>
      </c>
      <c r="I713">
        <v>60622</v>
      </c>
      <c r="J713">
        <v>0.22407706799999999</v>
      </c>
      <c r="K713">
        <v>-0.12450735</v>
      </c>
      <c r="L713">
        <v>-9303</v>
      </c>
      <c r="M713">
        <v>0.31515017699999998</v>
      </c>
      <c r="N713">
        <v>0.444354786</v>
      </c>
      <c r="O713">
        <f>VLOOKUP(A713,Sheet1!$A$1:$B$600,2,FALSE)</f>
        <v>76438</v>
      </c>
      <c r="P713">
        <f>IF(G713&gt;0.5,2,IF(G713&gt;0.2,IF(F713/O713&gt;0.125,1,0),0))</f>
        <v>0</v>
      </c>
      <c r="Q713" t="str">
        <f>MID(B713,2,LEN(B713)-3)</f>
        <v>31</v>
      </c>
      <c r="R713" t="s">
        <v>8549</v>
      </c>
      <c r="S713">
        <f t="shared" si="11"/>
        <v>42995.000176609923</v>
      </c>
    </row>
    <row r="714" spans="1:19">
      <c r="A714" t="s">
        <v>1832</v>
      </c>
      <c r="B714" t="s">
        <v>15941</v>
      </c>
      <c r="C714" t="s">
        <v>17</v>
      </c>
      <c r="D714" t="s">
        <v>15355</v>
      </c>
      <c r="E714" t="s">
        <v>17</v>
      </c>
      <c r="F714">
        <v>6799</v>
      </c>
      <c r="G714">
        <v>0.124599117</v>
      </c>
      <c r="H714">
        <v>18033</v>
      </c>
      <c r="I714">
        <v>76327</v>
      </c>
      <c r="J714">
        <v>0.236259777</v>
      </c>
      <c r="K714">
        <v>-0.11166065999999999</v>
      </c>
      <c r="L714">
        <v>-11234</v>
      </c>
      <c r="M714">
        <v>0.37703099899999998</v>
      </c>
      <c r="N714">
        <v>0.52738184300000002</v>
      </c>
      <c r="O714">
        <f>VLOOKUP(A714,Sheet1!$A$1:$B$600,2,FALSE)</f>
        <v>94408</v>
      </c>
      <c r="P714">
        <f>IF(G714&gt;0.5,2,IF(G714&gt;0.2,IF(F714/O714&gt;0.125,1,0),0))</f>
        <v>0</v>
      </c>
      <c r="Q714" t="str">
        <f>MID(B714,2,LEN(B714)-3)</f>
        <v>31</v>
      </c>
      <c r="R714" t="s">
        <v>8550</v>
      </c>
      <c r="S714">
        <f t="shared" si="11"/>
        <v>54566.999860841715</v>
      </c>
    </row>
    <row r="715" spans="1:19">
      <c r="A715" t="s">
        <v>1849</v>
      </c>
      <c r="B715" t="s">
        <v>15942</v>
      </c>
      <c r="C715" t="s">
        <v>17</v>
      </c>
      <c r="D715" t="s">
        <v>15356</v>
      </c>
      <c r="E715" t="s">
        <v>17</v>
      </c>
      <c r="F715">
        <v>3534</v>
      </c>
      <c r="G715">
        <v>7.8108077999999997E-2</v>
      </c>
      <c r="H715">
        <v>18276</v>
      </c>
      <c r="I715">
        <v>59921</v>
      </c>
      <c r="J715">
        <v>0.30500158500000002</v>
      </c>
      <c r="K715">
        <v>-0.22689350699999999</v>
      </c>
      <c r="L715">
        <v>-14742</v>
      </c>
      <c r="M715">
        <v>0.19336835199999999</v>
      </c>
      <c r="N715">
        <v>0.25609072900000002</v>
      </c>
      <c r="O715">
        <f>VLOOKUP(A715,Sheet1!$A$1:$B$600,2,FALSE)</f>
        <v>73131</v>
      </c>
      <c r="P715">
        <f>IF(G715&gt;0.5,2,IF(G715&gt;0.2,IF(F715/O715&gt;0.125,1,0),0))</f>
        <v>0</v>
      </c>
      <c r="Q715" t="str">
        <f>MID(B715,2,LEN(B715)-3)</f>
        <v>31</v>
      </c>
      <c r="R715" t="s">
        <v>8551</v>
      </c>
      <c r="S715">
        <f t="shared" si="11"/>
        <v>45245.000139422198</v>
      </c>
    </row>
    <row r="716" spans="1:19">
      <c r="A716" t="s">
        <v>1864</v>
      </c>
      <c r="B716" t="s">
        <v>15943</v>
      </c>
      <c r="C716" t="s">
        <v>17</v>
      </c>
      <c r="D716" t="s">
        <v>15357</v>
      </c>
      <c r="E716" t="s">
        <v>17</v>
      </c>
      <c r="F716">
        <v>3112</v>
      </c>
      <c r="G716">
        <v>8.9212509999999995E-2</v>
      </c>
      <c r="H716">
        <v>11153</v>
      </c>
      <c r="I716">
        <v>50244</v>
      </c>
      <c r="J716">
        <v>0.221976753</v>
      </c>
      <c r="K716">
        <v>-0.132764243</v>
      </c>
      <c r="L716">
        <v>-8041</v>
      </c>
      <c r="M716">
        <v>0.27902806400000002</v>
      </c>
      <c r="N716">
        <v>0.40190024000000002</v>
      </c>
      <c r="O716">
        <f>VLOOKUP(A716,Sheet1!$A$1:$B$600,2,FALSE)</f>
        <v>66108</v>
      </c>
      <c r="P716">
        <f>IF(G716&gt;0.5,2,IF(G716&gt;0.2,IF(F716/O716&gt;0.125,1,0),0))</f>
        <v>0</v>
      </c>
      <c r="Q716" t="str">
        <f>MID(B716,2,LEN(B716)-3)</f>
        <v>31</v>
      </c>
      <c r="R716" t="s">
        <v>8552</v>
      </c>
      <c r="S716">
        <f t="shared" si="11"/>
        <v>34883.00015322963</v>
      </c>
    </row>
    <row r="717" spans="1:19">
      <c r="A717" t="s">
        <v>1883</v>
      </c>
      <c r="B717" t="s">
        <v>15944</v>
      </c>
      <c r="C717" t="s">
        <v>17</v>
      </c>
      <c r="D717" t="s">
        <v>15358</v>
      </c>
      <c r="E717" t="s">
        <v>17</v>
      </c>
      <c r="F717">
        <v>8935</v>
      </c>
      <c r="G717">
        <v>0.165166275</v>
      </c>
      <c r="H717">
        <v>17773</v>
      </c>
      <c r="I717">
        <v>76227</v>
      </c>
      <c r="J717">
        <v>0.233158854</v>
      </c>
      <c r="K717">
        <v>-6.7992578999999997E-2</v>
      </c>
      <c r="L717">
        <v>-8838</v>
      </c>
      <c r="M717">
        <v>0.502728858</v>
      </c>
      <c r="N717">
        <v>0.70838517300000003</v>
      </c>
      <c r="O717">
        <f>VLOOKUP(A717,Sheet1!$A$1:$B$600,2,FALSE)</f>
        <v>90351</v>
      </c>
      <c r="P717">
        <f>IF(G717&gt;0.5,2,IF(G717&gt;0.2,IF(F717/O717&gt;0.125,1,0),0))</f>
        <v>0</v>
      </c>
      <c r="Q717" t="str">
        <f>MID(B717,2,LEN(B717)-3)</f>
        <v>31</v>
      </c>
      <c r="R717" t="s">
        <v>8553</v>
      </c>
      <c r="S717">
        <f t="shared" si="11"/>
        <v>54097.000129112312</v>
      </c>
    </row>
    <row r="718" spans="1:19">
      <c r="A718" t="s">
        <v>1895</v>
      </c>
      <c r="B718" t="s">
        <v>15945</v>
      </c>
      <c r="C718" t="s">
        <v>17</v>
      </c>
      <c r="D718" t="s">
        <v>15359</v>
      </c>
      <c r="E718" t="s">
        <v>17</v>
      </c>
      <c r="F718">
        <v>8452</v>
      </c>
      <c r="G718">
        <v>0.13640618400000001</v>
      </c>
      <c r="H718">
        <v>18578</v>
      </c>
      <c r="I718">
        <v>86621</v>
      </c>
      <c r="J718">
        <v>0.21447455000000001</v>
      </c>
      <c r="K718">
        <v>-7.8068366E-2</v>
      </c>
      <c r="L718">
        <v>-10126</v>
      </c>
      <c r="M718">
        <v>0.454946711</v>
      </c>
      <c r="N718">
        <v>0.63600172799999999</v>
      </c>
      <c r="O718">
        <f>VLOOKUP(A718,Sheet1!$A$1:$B$600,2,FALSE)</f>
        <v>103292</v>
      </c>
      <c r="P718">
        <f>IF(G718&gt;0.5,2,IF(G718&gt;0.2,IF(F718/O718&gt;0.125,1,0),0))</f>
        <v>0</v>
      </c>
      <c r="Q718" t="str">
        <f>MID(B718,2,LEN(B718)-3)</f>
        <v>31</v>
      </c>
      <c r="R718" t="s">
        <v>8554</v>
      </c>
      <c r="S718">
        <f t="shared" si="11"/>
        <v>61962.000197879584</v>
      </c>
    </row>
    <row r="719" spans="1:19">
      <c r="A719" t="s">
        <v>1912</v>
      </c>
      <c r="B719" t="s">
        <v>15946</v>
      </c>
      <c r="C719" t="s">
        <v>17</v>
      </c>
      <c r="D719" t="s">
        <v>15360</v>
      </c>
      <c r="E719" t="s">
        <v>17</v>
      </c>
      <c r="F719">
        <v>9825</v>
      </c>
      <c r="G719">
        <v>0.17652448900000001</v>
      </c>
      <c r="H719">
        <v>16951</v>
      </c>
      <c r="I719">
        <v>77576</v>
      </c>
      <c r="J719">
        <v>0.21850830199999999</v>
      </c>
      <c r="K719">
        <v>-4.1983813000000002E-2</v>
      </c>
      <c r="L719">
        <v>-7126</v>
      </c>
      <c r="M719">
        <v>0.57961182200000005</v>
      </c>
      <c r="N719">
        <v>0.80786170400000001</v>
      </c>
      <c r="O719">
        <f>VLOOKUP(A719,Sheet1!$A$1:$B$600,2,FALSE)</f>
        <v>92521</v>
      </c>
      <c r="P719">
        <f>IF(G719&gt;0.5,2,IF(G719&gt;0.2,IF(F719/O719&gt;0.125,1,0),0))</f>
        <v>0</v>
      </c>
      <c r="Q719" t="str">
        <f>MID(B719,2,LEN(B719)-3)</f>
        <v>31</v>
      </c>
      <c r="R719" t="s">
        <v>8555</v>
      </c>
      <c r="S719">
        <f t="shared" si="11"/>
        <v>55657.999950363825</v>
      </c>
    </row>
    <row r="720" spans="1:19">
      <c r="A720" t="s">
        <v>1922</v>
      </c>
      <c r="B720" t="s">
        <v>15947</v>
      </c>
      <c r="C720" t="s">
        <v>17</v>
      </c>
      <c r="D720" t="s">
        <v>15361</v>
      </c>
      <c r="E720" t="s">
        <v>17</v>
      </c>
      <c r="F720">
        <v>6288</v>
      </c>
      <c r="G720">
        <v>0.123168534</v>
      </c>
      <c r="H720">
        <v>14213</v>
      </c>
      <c r="I720">
        <v>69289</v>
      </c>
      <c r="J720">
        <v>0.20512635500000001</v>
      </c>
      <c r="K720">
        <v>-8.1957821E-2</v>
      </c>
      <c r="L720">
        <v>-7925</v>
      </c>
      <c r="M720">
        <v>0.44241187599999998</v>
      </c>
      <c r="N720">
        <v>0.60045201999999998</v>
      </c>
      <c r="O720">
        <f>VLOOKUP(A720,Sheet1!$A$1:$B$600,2,FALSE)</f>
        <v>84896</v>
      </c>
      <c r="P720">
        <f>IF(G720&gt;0.5,2,IF(G720&gt;0.2,IF(F720/O720&gt;0.125,1,0),0))</f>
        <v>0</v>
      </c>
      <c r="Q720" t="str">
        <f>MID(B720,2,LEN(B720)-3)</f>
        <v>31</v>
      </c>
      <c r="R720" t="s">
        <v>8556</v>
      </c>
      <c r="S720">
        <f t="shared" si="11"/>
        <v>51052.000018121515</v>
      </c>
    </row>
    <row r="721" spans="1:19">
      <c r="A721" t="s">
        <v>1932</v>
      </c>
      <c r="B721" t="s">
        <v>15948</v>
      </c>
      <c r="C721" t="s">
        <v>17</v>
      </c>
      <c r="D721" t="s">
        <v>15362</v>
      </c>
      <c r="E721" t="s">
        <v>17</v>
      </c>
      <c r="F721">
        <v>5086</v>
      </c>
      <c r="G721">
        <v>0.11967058799999999</v>
      </c>
      <c r="H721">
        <v>12179</v>
      </c>
      <c r="I721">
        <v>60290</v>
      </c>
      <c r="J721">
        <v>0.20200696600000001</v>
      </c>
      <c r="K721">
        <v>-8.2336378000000002E-2</v>
      </c>
      <c r="L721">
        <v>-7093</v>
      </c>
      <c r="M721">
        <v>0.41760407300000002</v>
      </c>
      <c r="N721">
        <v>0.59240822400000004</v>
      </c>
      <c r="O721">
        <f>VLOOKUP(A721,Sheet1!$A$1:$B$600,2,FALSE)</f>
        <v>76393</v>
      </c>
      <c r="P721">
        <f>IF(G721&gt;0.5,2,IF(G721&gt;0.2,IF(F721/O721&gt;0.125,1,0),0))</f>
        <v>0</v>
      </c>
      <c r="Q721" t="str">
        <f>MID(B721,2,LEN(B721)-3)</f>
        <v>31</v>
      </c>
      <c r="R721" t="s">
        <v>8557</v>
      </c>
      <c r="S721">
        <f t="shared" si="11"/>
        <v>42500.000083562722</v>
      </c>
    </row>
    <row r="722" spans="1:19">
      <c r="A722" t="s">
        <v>1944</v>
      </c>
      <c r="B722" t="s">
        <v>15949</v>
      </c>
      <c r="C722" t="s">
        <v>17</v>
      </c>
      <c r="D722" t="s">
        <v>15363</v>
      </c>
      <c r="E722" t="s">
        <v>17</v>
      </c>
      <c r="F722">
        <v>6057</v>
      </c>
      <c r="G722">
        <v>0.10329302999999999</v>
      </c>
      <c r="H722">
        <v>17667</v>
      </c>
      <c r="I722">
        <v>76476</v>
      </c>
      <c r="J722">
        <v>0.23101365099999999</v>
      </c>
      <c r="K722">
        <v>-0.12772062100000001</v>
      </c>
      <c r="L722">
        <v>-11610</v>
      </c>
      <c r="M722">
        <v>0.342842588</v>
      </c>
      <c r="N722">
        <v>0.44712955100000001</v>
      </c>
      <c r="O722">
        <f>VLOOKUP(A722,Sheet1!$A$1:$B$600,2,FALSE)</f>
        <v>88459</v>
      </c>
      <c r="P722">
        <f>IF(G722&gt;0.5,2,IF(G722&gt;0.2,IF(F722/O722&gt;0.125,1,0),0))</f>
        <v>0</v>
      </c>
      <c r="Q722" t="str">
        <f>MID(B722,2,LEN(B722)-3)</f>
        <v>31</v>
      </c>
      <c r="R722" t="s">
        <v>8558</v>
      </c>
      <c r="S722">
        <f t="shared" si="11"/>
        <v>58639.000133890935</v>
      </c>
    </row>
    <row r="723" spans="1:19">
      <c r="A723" t="s">
        <v>1958</v>
      </c>
      <c r="B723" t="s">
        <v>15950</v>
      </c>
      <c r="C723" t="s">
        <v>17</v>
      </c>
      <c r="D723" t="s">
        <v>15364</v>
      </c>
      <c r="E723" t="s">
        <v>17</v>
      </c>
      <c r="F723">
        <v>4424</v>
      </c>
      <c r="G723">
        <v>9.7945448000000004E-2</v>
      </c>
      <c r="H723">
        <v>14005</v>
      </c>
      <c r="I723">
        <v>61665</v>
      </c>
      <c r="J723">
        <v>0.22711424599999999</v>
      </c>
      <c r="K723">
        <v>-0.129168798</v>
      </c>
      <c r="L723">
        <v>-9581</v>
      </c>
      <c r="M723">
        <v>0.31588718300000002</v>
      </c>
      <c r="N723">
        <v>0.43126069700000003</v>
      </c>
      <c r="O723">
        <f>VLOOKUP(A723,Sheet1!$A$1:$B$600,2,FALSE)</f>
        <v>73648</v>
      </c>
      <c r="P723">
        <f>IF(G723&gt;0.5,2,IF(G723&gt;0.2,IF(F723/O723&gt;0.125,1,0),0))</f>
        <v>0</v>
      </c>
      <c r="Q723" t="str">
        <f>MID(B723,2,LEN(B723)-3)</f>
        <v>32</v>
      </c>
      <c r="R723" t="s">
        <v>8559</v>
      </c>
      <c r="S723">
        <f t="shared" si="11"/>
        <v>45168.000048353446</v>
      </c>
    </row>
    <row r="724" spans="1:19">
      <c r="A724" t="s">
        <v>1972</v>
      </c>
      <c r="B724" t="s">
        <v>15951</v>
      </c>
      <c r="C724" t="s">
        <v>17</v>
      </c>
      <c r="D724" t="s">
        <v>15365</v>
      </c>
      <c r="E724" t="s">
        <v>17</v>
      </c>
      <c r="F724">
        <v>4713</v>
      </c>
      <c r="G724">
        <v>0.105450396</v>
      </c>
      <c r="H724">
        <v>15128</v>
      </c>
      <c r="I724">
        <v>59001</v>
      </c>
      <c r="J724">
        <v>0.25640243400000001</v>
      </c>
      <c r="K724">
        <v>-0.15095203800000001</v>
      </c>
      <c r="L724">
        <v>-10415</v>
      </c>
      <c r="M724">
        <v>0.31154151200000002</v>
      </c>
      <c r="N724">
        <v>0.41126909099999998</v>
      </c>
      <c r="O724">
        <f>VLOOKUP(A724,Sheet1!$A$1:$B$600,2,FALSE)</f>
        <v>70159</v>
      </c>
      <c r="P724">
        <f>IF(G724&gt;0.5,2,IF(G724&gt;0.2,IF(F724/O724&gt;0.125,1,0),0))</f>
        <v>0</v>
      </c>
      <c r="Q724" t="str">
        <f>MID(B724,2,LEN(B724)-3)</f>
        <v>32</v>
      </c>
      <c r="R724" t="s">
        <v>8560</v>
      </c>
      <c r="S724">
        <f t="shared" si="11"/>
        <v>44694.000011152166</v>
      </c>
    </row>
    <row r="725" spans="1:19">
      <c r="A725" t="s">
        <v>1983</v>
      </c>
      <c r="B725" t="s">
        <v>15952</v>
      </c>
      <c r="C725" t="s">
        <v>17</v>
      </c>
      <c r="D725" t="s">
        <v>15366</v>
      </c>
      <c r="E725" t="s">
        <v>17</v>
      </c>
      <c r="F725">
        <v>4188</v>
      </c>
      <c r="G725">
        <v>8.4542866999999994E-2</v>
      </c>
      <c r="H725">
        <v>22136</v>
      </c>
      <c r="I725">
        <v>68472</v>
      </c>
      <c r="J725">
        <v>0.32328543100000001</v>
      </c>
      <c r="K725">
        <v>-0.23874256399999999</v>
      </c>
      <c r="L725">
        <v>-17948</v>
      </c>
      <c r="M725">
        <v>0.18919407299999999</v>
      </c>
      <c r="N725">
        <v>0.26151152799999999</v>
      </c>
      <c r="O725">
        <f>VLOOKUP(A725,Sheet1!$A$1:$B$600,2,FALSE)</f>
        <v>86024</v>
      </c>
      <c r="P725">
        <f>IF(G725&gt;0.5,2,IF(G725&gt;0.2,IF(F725/O725&gt;0.125,1,0),0))</f>
        <v>0</v>
      </c>
      <c r="Q725" t="str">
        <f>MID(B725,2,LEN(B725)-3)</f>
        <v>33</v>
      </c>
      <c r="R725" t="s">
        <v>8561</v>
      </c>
      <c r="S725">
        <f t="shared" si="11"/>
        <v>49536.999969494769</v>
      </c>
    </row>
    <row r="726" spans="1:19">
      <c r="A726" t="s">
        <v>1993</v>
      </c>
      <c r="B726" t="s">
        <v>15953</v>
      </c>
      <c r="C726" t="s">
        <v>17</v>
      </c>
      <c r="D726" t="s">
        <v>15367</v>
      </c>
      <c r="E726" t="s">
        <v>17</v>
      </c>
      <c r="F726">
        <v>2042</v>
      </c>
      <c r="G726">
        <v>5.7724381999999998E-2</v>
      </c>
      <c r="H726">
        <v>13350</v>
      </c>
      <c r="I726">
        <v>48570</v>
      </c>
      <c r="J726">
        <v>0.27486102499999998</v>
      </c>
      <c r="K726">
        <v>-0.21713664399999999</v>
      </c>
      <c r="L726">
        <v>-11308</v>
      </c>
      <c r="M726">
        <v>0.15295880100000001</v>
      </c>
      <c r="N726">
        <v>0.21001297499999999</v>
      </c>
      <c r="O726">
        <f>VLOOKUP(A726,Sheet1!$A$1:$B$600,2,FALSE)</f>
        <v>62176</v>
      </c>
      <c r="P726">
        <f>IF(G726&gt;0.5,2,IF(G726&gt;0.2,IF(F726/O726&gt;0.125,1,0),0))</f>
        <v>0</v>
      </c>
      <c r="Q726" t="str">
        <f>MID(B726,2,LEN(B726)-3)</f>
        <v>33</v>
      </c>
      <c r="R726" t="s">
        <v>8562</v>
      </c>
      <c r="S726">
        <f t="shared" si="11"/>
        <v>35374.999770460949</v>
      </c>
    </row>
    <row r="727" spans="1:19">
      <c r="A727" t="s">
        <v>2004</v>
      </c>
      <c r="B727" t="s">
        <v>15954</v>
      </c>
      <c r="C727" t="s">
        <v>17</v>
      </c>
      <c r="D727" t="s">
        <v>15368</v>
      </c>
      <c r="E727" t="s">
        <v>17</v>
      </c>
      <c r="F727">
        <v>3869</v>
      </c>
      <c r="G727">
        <v>9.2075201999999995E-2</v>
      </c>
      <c r="H727">
        <v>11084</v>
      </c>
      <c r="I727">
        <v>58888</v>
      </c>
      <c r="J727">
        <v>0.18822170899999999</v>
      </c>
      <c r="K727">
        <v>-9.6146507000000006E-2</v>
      </c>
      <c r="L727">
        <v>-7215</v>
      </c>
      <c r="M727">
        <v>0.349061711</v>
      </c>
      <c r="N727">
        <v>0.48918481699999999</v>
      </c>
      <c r="O727">
        <f>VLOOKUP(A727,Sheet1!$A$1:$B$600,2,FALSE)</f>
        <v>74223</v>
      </c>
      <c r="P727">
        <f>IF(G727&gt;0.5,2,IF(G727&gt;0.2,IF(F727/O727&gt;0.125,1,0),0))</f>
        <v>0</v>
      </c>
      <c r="Q727" t="str">
        <f>MID(B727,2,LEN(B727)-3)</f>
        <v>33</v>
      </c>
      <c r="R727" t="s">
        <v>8563</v>
      </c>
      <c r="S727">
        <f t="shared" si="11"/>
        <v>42020.000129893822</v>
      </c>
    </row>
    <row r="728" spans="1:19">
      <c r="A728" t="s">
        <v>2014</v>
      </c>
      <c r="B728" t="s">
        <v>15955</v>
      </c>
      <c r="C728" t="s">
        <v>17</v>
      </c>
      <c r="D728" t="s">
        <v>15369</v>
      </c>
      <c r="E728" t="s">
        <v>17</v>
      </c>
      <c r="F728">
        <v>7307</v>
      </c>
      <c r="G728">
        <v>0.15766533599999999</v>
      </c>
      <c r="H728">
        <v>12833</v>
      </c>
      <c r="I728">
        <v>68112</v>
      </c>
      <c r="J728">
        <v>0.18841026499999999</v>
      </c>
      <c r="K728">
        <v>-3.0744929000000001E-2</v>
      </c>
      <c r="L728">
        <v>-5526</v>
      </c>
      <c r="M728">
        <v>0.56939141299999996</v>
      </c>
      <c r="N728">
        <v>0.83681924500000004</v>
      </c>
      <c r="O728">
        <f>VLOOKUP(A728,Sheet1!$A$1:$B$600,2,FALSE)</f>
        <v>86755</v>
      </c>
      <c r="P728">
        <f>IF(G728&gt;0.5,2,IF(G728&gt;0.2,IF(F728/O728&gt;0.125,1,0),0))</f>
        <v>0</v>
      </c>
      <c r="Q728" t="str">
        <f>MID(B728,2,LEN(B728)-3)</f>
        <v>33</v>
      </c>
      <c r="R728" t="s">
        <v>8564</v>
      </c>
      <c r="S728">
        <f t="shared" si="11"/>
        <v>46345.000019535051</v>
      </c>
    </row>
    <row r="729" spans="1:19">
      <c r="A729" t="s">
        <v>2028</v>
      </c>
      <c r="B729" t="s">
        <v>15956</v>
      </c>
      <c r="C729" t="s">
        <v>17</v>
      </c>
      <c r="D729" t="s">
        <v>15370</v>
      </c>
      <c r="E729" t="s">
        <v>17</v>
      </c>
      <c r="F729">
        <v>9168</v>
      </c>
      <c r="G729">
        <v>0.15399086300000001</v>
      </c>
      <c r="H729">
        <v>20145</v>
      </c>
      <c r="I729">
        <v>84166</v>
      </c>
      <c r="J729">
        <v>0.23934843</v>
      </c>
      <c r="K729">
        <v>-8.5357567999999995E-2</v>
      </c>
      <c r="L729">
        <v>-10977</v>
      </c>
      <c r="M729">
        <v>0.45510052099999998</v>
      </c>
      <c r="N729">
        <v>0.64337527699999997</v>
      </c>
      <c r="O729">
        <f>VLOOKUP(A729,Sheet1!$A$1:$B$600,2,FALSE)</f>
        <v>102587</v>
      </c>
      <c r="P729">
        <f>IF(G729&gt;0.5,2,IF(G729&gt;0.2,IF(F729/O729&gt;0.125,1,0),0))</f>
        <v>0</v>
      </c>
      <c r="Q729" t="str">
        <f>MID(B729,2,LEN(B729)-3)</f>
        <v>33</v>
      </c>
      <c r="R729" t="s">
        <v>8565</v>
      </c>
      <c r="S729">
        <f t="shared" si="11"/>
        <v>59535.999872927525</v>
      </c>
    </row>
    <row r="730" spans="1:19">
      <c r="A730" t="s">
        <v>2041</v>
      </c>
      <c r="B730" t="s">
        <v>15957</v>
      </c>
      <c r="C730" t="s">
        <v>17</v>
      </c>
      <c r="D730" t="s">
        <v>15371</v>
      </c>
      <c r="E730" t="s">
        <v>17</v>
      </c>
      <c r="F730">
        <v>5636</v>
      </c>
      <c r="G730">
        <v>9.9883032999999996E-2</v>
      </c>
      <c r="H730">
        <v>19253</v>
      </c>
      <c r="I730">
        <v>78530</v>
      </c>
      <c r="J730">
        <v>0.24516745200000001</v>
      </c>
      <c r="K730">
        <v>-0.145284419</v>
      </c>
      <c r="L730">
        <v>-13617</v>
      </c>
      <c r="M730">
        <v>0.29273359999999998</v>
      </c>
      <c r="N730">
        <v>0.40740739399999998</v>
      </c>
      <c r="O730">
        <f>VLOOKUP(A730,Sheet1!$A$1:$B$600,2,FALSE)</f>
        <v>95294</v>
      </c>
      <c r="P730">
        <f>IF(G730&gt;0.5,2,IF(G730&gt;0.2,IF(F730/O730&gt;0.125,1,0),0))</f>
        <v>0</v>
      </c>
      <c r="Q730" t="str">
        <f>MID(B730,2,LEN(B730)-3)</f>
        <v>33</v>
      </c>
      <c r="R730" t="s">
        <v>8566</v>
      </c>
      <c r="S730">
        <f t="shared" si="11"/>
        <v>56425.999799185112</v>
      </c>
    </row>
    <row r="731" spans="1:19">
      <c r="A731" t="s">
        <v>2053</v>
      </c>
      <c r="B731" t="s">
        <v>15958</v>
      </c>
      <c r="C731" t="s">
        <v>17</v>
      </c>
      <c r="D731" t="s">
        <v>15372</v>
      </c>
      <c r="E731" t="s">
        <v>17</v>
      </c>
      <c r="F731">
        <v>3965</v>
      </c>
      <c r="G731">
        <v>9.0539584000000006E-2</v>
      </c>
      <c r="H731">
        <v>13402</v>
      </c>
      <c r="I731">
        <v>59654</v>
      </c>
      <c r="J731">
        <v>0.224662219</v>
      </c>
      <c r="K731">
        <v>-0.13412263499999999</v>
      </c>
      <c r="L731">
        <v>-9437</v>
      </c>
      <c r="M731">
        <v>0.29585136499999998</v>
      </c>
      <c r="N731">
        <v>0.403003159</v>
      </c>
      <c r="O731">
        <f>VLOOKUP(A731,Sheet1!$A$1:$B$600,2,FALSE)</f>
        <v>72718</v>
      </c>
      <c r="P731">
        <f>IF(G731&gt;0.5,2,IF(G731&gt;0.2,IF(F731/O731&gt;0.125,1,0),0))</f>
        <v>0</v>
      </c>
      <c r="Q731" t="str">
        <f>MID(B731,2,LEN(B731)-3)</f>
        <v>33</v>
      </c>
      <c r="R731" t="s">
        <v>8567</v>
      </c>
      <c r="S731">
        <f t="shared" si="11"/>
        <v>43792.999976673185</v>
      </c>
    </row>
    <row r="732" spans="1:19">
      <c r="A732" t="s">
        <v>2065</v>
      </c>
      <c r="B732" t="s">
        <v>15959</v>
      </c>
      <c r="C732" t="s">
        <v>17</v>
      </c>
      <c r="D732" t="s">
        <v>15373</v>
      </c>
      <c r="E732" t="s">
        <v>17</v>
      </c>
      <c r="F732">
        <v>6282</v>
      </c>
      <c r="G732">
        <v>0.107642221</v>
      </c>
      <c r="H732">
        <v>26850</v>
      </c>
      <c r="I732">
        <v>79597</v>
      </c>
      <c r="J732">
        <v>0.33732427100000001</v>
      </c>
      <c r="K732">
        <v>-0.22968205</v>
      </c>
      <c r="L732">
        <v>-20568</v>
      </c>
      <c r="M732">
        <v>0.23396648</v>
      </c>
      <c r="N732">
        <v>0.31910606499999999</v>
      </c>
      <c r="O732">
        <f>VLOOKUP(A732,Sheet1!$A$1:$B$600,2,FALSE)</f>
        <v>97831</v>
      </c>
      <c r="P732">
        <f>IF(G732&gt;0.5,2,IF(G732&gt;0.2,IF(F732/O732&gt;0.125,1,0),0))</f>
        <v>0</v>
      </c>
      <c r="Q732" t="str">
        <f>MID(B732,2,LEN(B732)-3)</f>
        <v>33</v>
      </c>
      <c r="R732" t="s">
        <v>8568</v>
      </c>
      <c r="S732">
        <f t="shared" si="11"/>
        <v>58359.999836866984</v>
      </c>
    </row>
    <row r="733" spans="1:19">
      <c r="A733" t="s">
        <v>2079</v>
      </c>
      <c r="B733" t="s">
        <v>15960</v>
      </c>
      <c r="C733" t="s">
        <v>17</v>
      </c>
      <c r="D733" t="s">
        <v>15374</v>
      </c>
      <c r="E733" t="s">
        <v>17</v>
      </c>
      <c r="F733">
        <v>5896</v>
      </c>
      <c r="G733">
        <v>0.11339988099999999</v>
      </c>
      <c r="H733">
        <v>16345</v>
      </c>
      <c r="I733">
        <v>71594</v>
      </c>
      <c r="J733">
        <v>0.22830125400000001</v>
      </c>
      <c r="K733">
        <v>-0.114901374</v>
      </c>
      <c r="L733">
        <v>-10449</v>
      </c>
      <c r="M733">
        <v>0.36072193299999999</v>
      </c>
      <c r="N733">
        <v>0.49671159799999998</v>
      </c>
      <c r="O733">
        <f>VLOOKUP(A733,Sheet1!$A$1:$B$600,2,FALSE)</f>
        <v>85692</v>
      </c>
      <c r="P733">
        <f>IF(G733&gt;0.5,2,IF(G733&gt;0.2,IF(F733/O733&gt;0.125,1,0),0))</f>
        <v>0</v>
      </c>
      <c r="Q733" t="str">
        <f>MID(B733,2,LEN(B733)-3)</f>
        <v>33</v>
      </c>
      <c r="R733" t="s">
        <v>8569</v>
      </c>
      <c r="S733">
        <f t="shared" si="11"/>
        <v>51992.999886834099</v>
      </c>
    </row>
    <row r="734" spans="1:19">
      <c r="A734" t="s">
        <v>2092</v>
      </c>
      <c r="B734" t="s">
        <v>15961</v>
      </c>
      <c r="C734" t="s">
        <v>17</v>
      </c>
      <c r="D734" t="s">
        <v>15375</v>
      </c>
      <c r="E734" t="s">
        <v>17</v>
      </c>
      <c r="F734">
        <v>7374</v>
      </c>
      <c r="G734">
        <v>0.157429547</v>
      </c>
      <c r="H734">
        <v>16723</v>
      </c>
      <c r="I734">
        <v>64268</v>
      </c>
      <c r="J734">
        <v>0.26020725700000003</v>
      </c>
      <c r="K734">
        <v>-0.10277770999999999</v>
      </c>
      <c r="L734">
        <v>-9349</v>
      </c>
      <c r="M734">
        <v>0.44094959</v>
      </c>
      <c r="N734">
        <v>0.60501597500000004</v>
      </c>
      <c r="O734">
        <f>VLOOKUP(A734,Sheet1!$A$1:$B$600,2,FALSE)</f>
        <v>78573</v>
      </c>
      <c r="P734">
        <f>IF(G734&gt;0.5,2,IF(G734&gt;0.2,IF(F734/O734&gt;0.125,1,0),0))</f>
        <v>0</v>
      </c>
      <c r="Q734" t="str">
        <f>MID(B734,2,LEN(B734)-3)</f>
        <v>33</v>
      </c>
      <c r="R734" t="s">
        <v>8570</v>
      </c>
      <c r="S734">
        <f t="shared" si="11"/>
        <v>46840.000117639924</v>
      </c>
    </row>
    <row r="735" spans="1:19">
      <c r="A735" t="s">
        <v>2104</v>
      </c>
      <c r="B735" t="s">
        <v>15962</v>
      </c>
      <c r="C735" t="s">
        <v>17</v>
      </c>
      <c r="D735" t="s">
        <v>15376</v>
      </c>
      <c r="E735" t="s">
        <v>17</v>
      </c>
      <c r="F735">
        <v>8525</v>
      </c>
      <c r="G735">
        <v>0.171553337</v>
      </c>
      <c r="H735">
        <v>15613</v>
      </c>
      <c r="I735">
        <v>71521</v>
      </c>
      <c r="J735">
        <v>0.21829952</v>
      </c>
      <c r="K735">
        <v>-4.6746182999999997E-2</v>
      </c>
      <c r="L735">
        <v>-7088</v>
      </c>
      <c r="M735">
        <v>0.54601934299999999</v>
      </c>
      <c r="N735">
        <v>0.78586218200000002</v>
      </c>
      <c r="O735">
        <f>VLOOKUP(A735,Sheet1!$A$1:$B$600,2,FALSE)</f>
        <v>88213</v>
      </c>
      <c r="P735">
        <f>IF(G735&gt;0.5,2,IF(G735&gt;0.2,IF(F735/O735&gt;0.125,1,0),0))</f>
        <v>0</v>
      </c>
      <c r="Q735" t="str">
        <f>MID(B735,2,LEN(B735)-3)</f>
        <v>33</v>
      </c>
      <c r="R735" t="s">
        <v>8571</v>
      </c>
      <c r="S735">
        <f t="shared" si="11"/>
        <v>49693.000142573736</v>
      </c>
    </row>
    <row r="736" spans="1:19">
      <c r="A736" t="s">
        <v>2115</v>
      </c>
      <c r="B736" t="s">
        <v>15963</v>
      </c>
      <c r="C736" t="s">
        <v>17</v>
      </c>
      <c r="D736" t="s">
        <v>15377</v>
      </c>
      <c r="E736" t="s">
        <v>17</v>
      </c>
      <c r="F736">
        <v>5700</v>
      </c>
      <c r="G736">
        <v>0.11787088</v>
      </c>
      <c r="H736">
        <v>15662</v>
      </c>
      <c r="I736">
        <v>65534</v>
      </c>
      <c r="J736">
        <v>0.23899044799999999</v>
      </c>
      <c r="K736">
        <v>-0.121119568</v>
      </c>
      <c r="L736">
        <v>-9962</v>
      </c>
      <c r="M736">
        <v>0.36393819399999999</v>
      </c>
      <c r="N736">
        <v>0.49320330899999998</v>
      </c>
      <c r="O736">
        <f>VLOOKUP(A736,Sheet1!$A$1:$B$600,2,FALSE)</f>
        <v>78646</v>
      </c>
      <c r="P736">
        <f>IF(G736&gt;0.5,2,IF(G736&gt;0.2,IF(F736/O736&gt;0.125,1,0),0))</f>
        <v>0</v>
      </c>
      <c r="Q736" t="str">
        <f>MID(B736,2,LEN(B736)-3)</f>
        <v>33</v>
      </c>
      <c r="R736" t="s">
        <v>8572</v>
      </c>
      <c r="S736">
        <f t="shared" si="11"/>
        <v>48357.999872402754</v>
      </c>
    </row>
    <row r="737" spans="1:19">
      <c r="A737" t="s">
        <v>2128</v>
      </c>
      <c r="B737" t="s">
        <v>15964</v>
      </c>
      <c r="C737" t="s">
        <v>17</v>
      </c>
      <c r="D737" t="s">
        <v>15378</v>
      </c>
      <c r="E737" t="s">
        <v>17</v>
      </c>
      <c r="F737">
        <v>8254</v>
      </c>
      <c r="G737">
        <v>0.181163715</v>
      </c>
      <c r="H737">
        <v>16589</v>
      </c>
      <c r="I737">
        <v>62854</v>
      </c>
      <c r="J737">
        <v>0.26392910600000002</v>
      </c>
      <c r="K737">
        <v>-8.2765390999999994E-2</v>
      </c>
      <c r="L737">
        <v>-8335</v>
      </c>
      <c r="M737">
        <v>0.49755862299999998</v>
      </c>
      <c r="N737">
        <v>0.68641052000000002</v>
      </c>
      <c r="O737">
        <f>VLOOKUP(A737,Sheet1!$A$1:$B$600,2,FALSE)</f>
        <v>79111</v>
      </c>
      <c r="P737">
        <f>IF(G737&gt;0.5,2,IF(G737&gt;0.2,IF(F737/O737&gt;0.125,1,0),0))</f>
        <v>0</v>
      </c>
      <c r="Q737" t="str">
        <f>MID(B737,2,LEN(B737)-3)</f>
        <v>34</v>
      </c>
      <c r="R737" t="s">
        <v>8573</v>
      </c>
      <c r="S737">
        <f t="shared" si="11"/>
        <v>45560.999894487701</v>
      </c>
    </row>
    <row r="738" spans="1:19">
      <c r="A738" t="s">
        <v>2144</v>
      </c>
      <c r="B738" t="s">
        <v>15965</v>
      </c>
      <c r="C738" t="s">
        <v>17</v>
      </c>
      <c r="D738" t="s">
        <v>15379</v>
      </c>
      <c r="E738" t="s">
        <v>17</v>
      </c>
      <c r="F738">
        <v>3435</v>
      </c>
      <c r="G738">
        <v>0.112284257</v>
      </c>
      <c r="H738">
        <v>9118</v>
      </c>
      <c r="I738">
        <v>43803</v>
      </c>
      <c r="J738">
        <v>0.20815925800000001</v>
      </c>
      <c r="K738">
        <v>-9.5875001000000001E-2</v>
      </c>
      <c r="L738">
        <v>-5683</v>
      </c>
      <c r="M738">
        <v>0.37672735200000002</v>
      </c>
      <c r="N738">
        <v>0.53941514800000001</v>
      </c>
      <c r="O738">
        <f>VLOOKUP(A738,Sheet1!$A$1:$B$600,2,FALSE)</f>
        <v>58306</v>
      </c>
      <c r="P738">
        <f>IF(G738&gt;0.5,2,IF(G738&gt;0.2,IF(F738/O738&gt;0.125,1,0),0))</f>
        <v>0</v>
      </c>
      <c r="Q738" t="str">
        <f>MID(B738,2,LEN(B738)-3)</f>
        <v>34</v>
      </c>
      <c r="R738" t="s">
        <v>8574</v>
      </c>
      <c r="S738">
        <f t="shared" si="11"/>
        <v>30592.000087777222</v>
      </c>
    </row>
    <row r="739" spans="1:19">
      <c r="A739" t="s">
        <v>2164</v>
      </c>
      <c r="B739" t="s">
        <v>15966</v>
      </c>
      <c r="C739" t="s">
        <v>17</v>
      </c>
      <c r="D739" t="s">
        <v>15380</v>
      </c>
      <c r="E739" t="s">
        <v>17</v>
      </c>
      <c r="F739">
        <v>7628</v>
      </c>
      <c r="G739">
        <v>0.15881740599999999</v>
      </c>
      <c r="H739">
        <v>17833</v>
      </c>
      <c r="I739">
        <v>64278</v>
      </c>
      <c r="J739">
        <v>0.27743551399999999</v>
      </c>
      <c r="K739">
        <v>-0.118618109</v>
      </c>
      <c r="L739">
        <v>-10205</v>
      </c>
      <c r="M739">
        <v>0.42774631299999999</v>
      </c>
      <c r="N739">
        <v>0.57244800100000004</v>
      </c>
      <c r="O739">
        <f>VLOOKUP(A739,Sheet1!$A$1:$B$600,2,FALSE)</f>
        <v>77414</v>
      </c>
      <c r="P739">
        <f>IF(G739&gt;0.5,2,IF(G739&gt;0.2,IF(F739/O739&gt;0.125,1,0),0))</f>
        <v>0</v>
      </c>
      <c r="Q739" t="str">
        <f>MID(B739,2,LEN(B739)-3)</f>
        <v>34</v>
      </c>
      <c r="R739" t="s">
        <v>8575</v>
      </c>
      <c r="S739">
        <f t="shared" si="11"/>
        <v>48029.999935901236</v>
      </c>
    </row>
    <row r="740" spans="1:19">
      <c r="A740" t="s">
        <v>2178</v>
      </c>
      <c r="B740" t="s">
        <v>15967</v>
      </c>
      <c r="C740" t="s">
        <v>17</v>
      </c>
      <c r="D740" t="s">
        <v>15381</v>
      </c>
      <c r="E740" t="s">
        <v>17</v>
      </c>
      <c r="F740">
        <v>10573</v>
      </c>
      <c r="G740">
        <v>0.17062582700000001</v>
      </c>
      <c r="H740">
        <v>20222</v>
      </c>
      <c r="I740">
        <v>85198</v>
      </c>
      <c r="J740">
        <v>0.23735299000000001</v>
      </c>
      <c r="K740">
        <v>-6.6727162000000007E-2</v>
      </c>
      <c r="L740">
        <v>-9649</v>
      </c>
      <c r="M740">
        <v>0.52284640500000001</v>
      </c>
      <c r="N740">
        <v>0.71886950900000002</v>
      </c>
      <c r="O740">
        <f>VLOOKUP(A740,Sheet1!$A$1:$B$600,2,FALSE)</f>
        <v>103272</v>
      </c>
      <c r="P740">
        <f>IF(G740&gt;0.5,2,IF(G740&gt;0.2,IF(F740/O740&gt;0.125,1,0),0))</f>
        <v>0</v>
      </c>
      <c r="Q740" t="str">
        <f>MID(B740,2,LEN(B740)-3)</f>
        <v>34</v>
      </c>
      <c r="R740" t="s">
        <v>8576</v>
      </c>
      <c r="S740">
        <f t="shared" si="11"/>
        <v>61966.000024134679</v>
      </c>
    </row>
    <row r="741" spans="1:19">
      <c r="A741" t="s">
        <v>2195</v>
      </c>
      <c r="B741" t="s">
        <v>15968</v>
      </c>
      <c r="C741" t="s">
        <v>17</v>
      </c>
      <c r="D741" t="s">
        <v>15382</v>
      </c>
      <c r="E741" t="s">
        <v>17</v>
      </c>
      <c r="F741">
        <v>12221</v>
      </c>
      <c r="G741">
        <v>0.224407352</v>
      </c>
      <c r="H741">
        <v>16008</v>
      </c>
      <c r="I741">
        <v>74286</v>
      </c>
      <c r="J741">
        <v>0.21549147900000001</v>
      </c>
      <c r="K741">
        <v>8.9158729999999995E-3</v>
      </c>
      <c r="L741">
        <v>-3787</v>
      </c>
      <c r="M741">
        <v>0.76343078499999995</v>
      </c>
      <c r="N741">
        <v>1.0413745990000001</v>
      </c>
      <c r="O741">
        <f>VLOOKUP(A741,Sheet1!$A$1:$B$600,2,FALSE)</f>
        <v>90977</v>
      </c>
      <c r="P741">
        <f>IF(G741&gt;0.5,2,IF(G741&gt;0.2,IF(F741/O741&gt;0.125,1,0),0))</f>
        <v>1</v>
      </c>
      <c r="Q741" t="str">
        <f>MID(B741,2,LEN(B741)-3)</f>
        <v>34</v>
      </c>
      <c r="R741" t="s">
        <v>8577</v>
      </c>
      <c r="S741">
        <f t="shared" si="11"/>
        <v>54459.000077680161</v>
      </c>
    </row>
    <row r="742" spans="1:19">
      <c r="A742" t="s">
        <v>2210</v>
      </c>
      <c r="B742" t="s">
        <v>15969</v>
      </c>
      <c r="C742" t="s">
        <v>17</v>
      </c>
      <c r="D742" t="s">
        <v>15383</v>
      </c>
      <c r="E742" t="s">
        <v>17</v>
      </c>
      <c r="F742">
        <v>11329</v>
      </c>
      <c r="G742">
        <v>0.22536752299999999</v>
      </c>
      <c r="H742">
        <v>18796</v>
      </c>
      <c r="I742">
        <v>68927</v>
      </c>
      <c r="J742">
        <v>0.2726943</v>
      </c>
      <c r="K742">
        <v>-4.7326777E-2</v>
      </c>
      <c r="L742">
        <v>-7467</v>
      </c>
      <c r="M742">
        <v>0.602734624</v>
      </c>
      <c r="N742">
        <v>0.82644750199999994</v>
      </c>
      <c r="O742">
        <f>VLOOKUP(A742,Sheet1!$A$1:$B$600,2,FALSE)</f>
        <v>86217</v>
      </c>
      <c r="P742">
        <f>IF(G742&gt;0.5,2,IF(G742&gt;0.2,IF(F742/O742&gt;0.125,1,0),0))</f>
        <v>1</v>
      </c>
      <c r="Q742" t="str">
        <f>MID(B742,2,LEN(B742)-3)</f>
        <v>34</v>
      </c>
      <c r="R742" t="s">
        <v>8578</v>
      </c>
      <c r="S742">
        <f t="shared" si="11"/>
        <v>50268.999939268091</v>
      </c>
    </row>
    <row r="743" spans="1:19">
      <c r="A743" t="s">
        <v>2228</v>
      </c>
      <c r="B743" t="s">
        <v>15970</v>
      </c>
      <c r="C743" t="s">
        <v>17</v>
      </c>
      <c r="D743" t="s">
        <v>15384</v>
      </c>
      <c r="E743" t="s">
        <v>17</v>
      </c>
      <c r="F743">
        <v>12987</v>
      </c>
      <c r="G743">
        <v>0.22042499700000001</v>
      </c>
      <c r="H743">
        <v>21427</v>
      </c>
      <c r="I743">
        <v>77476</v>
      </c>
      <c r="J743">
        <v>0.276563065</v>
      </c>
      <c r="K743">
        <v>-5.6138067E-2</v>
      </c>
      <c r="L743">
        <v>-8440</v>
      </c>
      <c r="M743">
        <v>0.60610444799999996</v>
      </c>
      <c r="N743">
        <v>0.79701531299999995</v>
      </c>
      <c r="O743">
        <f>VLOOKUP(A743,Sheet1!$A$1:$B$600,2,FALSE)</f>
        <v>96193</v>
      </c>
      <c r="P743">
        <f>IF(G743&gt;0.5,2,IF(G743&gt;0.2,IF(F743/O743&gt;0.125,1,0),0))</f>
        <v>1</v>
      </c>
      <c r="Q743" t="str">
        <f>MID(B743,2,LEN(B743)-3)</f>
        <v>34</v>
      </c>
      <c r="R743" t="s">
        <v>8579</v>
      </c>
      <c r="S743">
        <f t="shared" si="11"/>
        <v>58918.000121374615</v>
      </c>
    </row>
    <row r="744" spans="1:19">
      <c r="A744" t="s">
        <v>2239</v>
      </c>
      <c r="B744" t="s">
        <v>15971</v>
      </c>
      <c r="C744" t="s">
        <v>17</v>
      </c>
      <c r="D744" t="s">
        <v>15385</v>
      </c>
      <c r="E744" t="s">
        <v>17</v>
      </c>
      <c r="F744">
        <v>9704</v>
      </c>
      <c r="G744">
        <v>0.20739917499999999</v>
      </c>
      <c r="H744">
        <v>15827</v>
      </c>
      <c r="I744">
        <v>65079</v>
      </c>
      <c r="J744">
        <v>0.24319673</v>
      </c>
      <c r="K744">
        <v>-3.5797555000000002E-2</v>
      </c>
      <c r="L744">
        <v>-6123</v>
      </c>
      <c r="M744">
        <v>0.61312946199999996</v>
      </c>
      <c r="N744">
        <v>0.85280412699999997</v>
      </c>
      <c r="O744">
        <f>VLOOKUP(A744,Sheet1!$A$1:$B$600,2,FALSE)</f>
        <v>80691</v>
      </c>
      <c r="P744">
        <f>IF(G744&gt;0.5,2,IF(G744&gt;0.2,IF(F744/O744&gt;0.125,1,0),0))</f>
        <v>0</v>
      </c>
      <c r="Q744" t="str">
        <f>MID(B744,2,LEN(B744)-3)</f>
        <v>34</v>
      </c>
      <c r="R744" t="s">
        <v>8580</v>
      </c>
      <c r="S744">
        <f t="shared" si="11"/>
        <v>46789.000004460002</v>
      </c>
    </row>
    <row r="745" spans="1:19">
      <c r="A745" t="s">
        <v>2252</v>
      </c>
      <c r="B745" t="s">
        <v>15972</v>
      </c>
      <c r="C745" t="s">
        <v>17</v>
      </c>
      <c r="D745" t="s">
        <v>15386</v>
      </c>
      <c r="E745" t="s">
        <v>17</v>
      </c>
      <c r="F745">
        <v>8745</v>
      </c>
      <c r="G745">
        <v>0.199434423</v>
      </c>
      <c r="H745">
        <v>16794</v>
      </c>
      <c r="I745">
        <v>61043</v>
      </c>
      <c r="J745">
        <v>0.27511753999999999</v>
      </c>
      <c r="K745">
        <v>-7.5683116999999994E-2</v>
      </c>
      <c r="L745">
        <v>-8049</v>
      </c>
      <c r="M745">
        <v>0.52072168600000002</v>
      </c>
      <c r="N745">
        <v>0.72490624400000003</v>
      </c>
      <c r="O745">
        <f>VLOOKUP(A745,Sheet1!$A$1:$B$600,2,FALSE)</f>
        <v>75618</v>
      </c>
      <c r="P745">
        <f>IF(G745&gt;0.5,2,IF(G745&gt;0.2,IF(F745/O745&gt;0.125,1,0),0))</f>
        <v>0</v>
      </c>
      <c r="Q745" t="str">
        <f>MID(B745,2,LEN(B745)-3)</f>
        <v>34</v>
      </c>
      <c r="R745" t="s">
        <v>8581</v>
      </c>
      <c r="S745">
        <f t="shared" si="11"/>
        <v>43848.999929164689</v>
      </c>
    </row>
    <row r="746" spans="1:19">
      <c r="A746" t="s">
        <v>2270</v>
      </c>
      <c r="B746" t="s">
        <v>15973</v>
      </c>
      <c r="C746" t="s">
        <v>17</v>
      </c>
      <c r="D746" t="s">
        <v>15387</v>
      </c>
      <c r="E746" t="s">
        <v>17</v>
      </c>
      <c r="F746">
        <v>3711</v>
      </c>
      <c r="G746">
        <v>7.5947035999999996E-2</v>
      </c>
      <c r="H746">
        <v>14366</v>
      </c>
      <c r="I746">
        <v>71141</v>
      </c>
      <c r="J746">
        <v>0.20193699800000001</v>
      </c>
      <c r="K746">
        <v>-0.12598996300000001</v>
      </c>
      <c r="L746">
        <v>-10655</v>
      </c>
      <c r="M746">
        <v>0.258318251</v>
      </c>
      <c r="N746">
        <v>0.37609272300000002</v>
      </c>
      <c r="O746">
        <f>VLOOKUP(A746,Sheet1!$A$1:$B$600,2,FALSE)</f>
        <v>87110</v>
      </c>
      <c r="P746">
        <f>IF(G746&gt;0.5,2,IF(G746&gt;0.2,IF(F746/O746&gt;0.125,1,0),0))</f>
        <v>0</v>
      </c>
      <c r="Q746" t="str">
        <f>MID(B746,2,LEN(B746)-3)</f>
        <v>35</v>
      </c>
      <c r="R746" t="s">
        <v>8582</v>
      </c>
      <c r="S746">
        <f t="shared" si="11"/>
        <v>48862.999735763224</v>
      </c>
    </row>
    <row r="747" spans="1:19">
      <c r="A747" t="s">
        <v>2286</v>
      </c>
      <c r="B747" t="s">
        <v>15974</v>
      </c>
      <c r="C747" t="s">
        <v>17</v>
      </c>
      <c r="D747" t="s">
        <v>15388</v>
      </c>
      <c r="E747" t="s">
        <v>17</v>
      </c>
      <c r="F747">
        <v>2862</v>
      </c>
      <c r="G747">
        <v>5.3961310999999998E-2</v>
      </c>
      <c r="H747">
        <v>18129</v>
      </c>
      <c r="I747">
        <v>73581</v>
      </c>
      <c r="J747">
        <v>0.24638153900000001</v>
      </c>
      <c r="K747">
        <v>-0.192420228</v>
      </c>
      <c r="L747">
        <v>-15267</v>
      </c>
      <c r="M747">
        <v>0.15786860799999999</v>
      </c>
      <c r="N747">
        <v>0.219015236</v>
      </c>
      <c r="O747">
        <f>VLOOKUP(A747,Sheet1!$A$1:$B$600,2,FALSE)</f>
        <v>86964</v>
      </c>
      <c r="P747">
        <f>IF(G747&gt;0.5,2,IF(G747&gt;0.2,IF(F747/O747&gt;0.125,1,0),0))</f>
        <v>0</v>
      </c>
      <c r="Q747" t="str">
        <f>MID(B747,2,LEN(B747)-3)</f>
        <v>35</v>
      </c>
      <c r="R747" t="s">
        <v>8583</v>
      </c>
      <c r="S747">
        <f t="shared" si="11"/>
        <v>53037.99976245944</v>
      </c>
    </row>
    <row r="748" spans="1:19">
      <c r="A748" t="s">
        <v>2293</v>
      </c>
      <c r="B748" t="s">
        <v>15975</v>
      </c>
      <c r="C748" t="s">
        <v>17</v>
      </c>
      <c r="D748" t="s">
        <v>15389</v>
      </c>
      <c r="E748" t="s">
        <v>17</v>
      </c>
      <c r="F748">
        <v>3939</v>
      </c>
      <c r="G748">
        <v>8.0727139000000003E-2</v>
      </c>
      <c r="H748">
        <v>16993</v>
      </c>
      <c r="I748">
        <v>68710</v>
      </c>
      <c r="J748">
        <v>0.247314801</v>
      </c>
      <c r="K748">
        <v>-0.166587663</v>
      </c>
      <c r="L748">
        <v>-13054</v>
      </c>
      <c r="M748">
        <v>0.23180133</v>
      </c>
      <c r="N748">
        <v>0.32641450599999999</v>
      </c>
      <c r="O748">
        <f>VLOOKUP(A748,Sheet1!$A$1:$B$600,2,FALSE)</f>
        <v>81491</v>
      </c>
      <c r="P748">
        <f>IF(G748&gt;0.5,2,IF(G748&gt;0.2,IF(F748/O748&gt;0.125,1,0),0))</f>
        <v>0</v>
      </c>
      <c r="Q748" t="str">
        <f>MID(B748,2,LEN(B748)-3)</f>
        <v>35</v>
      </c>
      <c r="R748" t="s">
        <v>8584</v>
      </c>
      <c r="S748">
        <f t="shared" si="11"/>
        <v>48793.999747718051</v>
      </c>
    </row>
    <row r="749" spans="1:19">
      <c r="A749" t="s">
        <v>2309</v>
      </c>
      <c r="B749" t="s">
        <v>15976</v>
      </c>
      <c r="C749" t="s">
        <v>17</v>
      </c>
      <c r="D749" t="s">
        <v>15390</v>
      </c>
      <c r="E749" t="s">
        <v>17</v>
      </c>
      <c r="F749">
        <v>6394</v>
      </c>
      <c r="G749">
        <v>0.13183505200000001</v>
      </c>
      <c r="H749">
        <v>17390</v>
      </c>
      <c r="I749">
        <v>71788</v>
      </c>
      <c r="J749">
        <v>0.24224104299999999</v>
      </c>
      <c r="K749">
        <v>-0.11040599199999999</v>
      </c>
      <c r="L749">
        <v>-10996</v>
      </c>
      <c r="M749">
        <v>0.36768257599999998</v>
      </c>
      <c r="N749">
        <v>0.54423086099999995</v>
      </c>
      <c r="O749">
        <f>VLOOKUP(A749,Sheet1!$A$1:$B$600,2,FALSE)</f>
        <v>85092</v>
      </c>
      <c r="P749">
        <f>IF(G749&gt;0.5,2,IF(G749&gt;0.2,IF(F749/O749&gt;0.125,1,0),0))</f>
        <v>0</v>
      </c>
      <c r="Q749" t="str">
        <f>MID(B749,2,LEN(B749)-3)</f>
        <v>35</v>
      </c>
      <c r="R749" t="s">
        <v>8585</v>
      </c>
      <c r="S749">
        <f t="shared" si="11"/>
        <v>48499.999833124799</v>
      </c>
    </row>
    <row r="750" spans="1:19">
      <c r="A750" t="s">
        <v>2318</v>
      </c>
      <c r="B750" t="s">
        <v>15977</v>
      </c>
      <c r="C750" t="s">
        <v>17</v>
      </c>
      <c r="D750" t="s">
        <v>15391</v>
      </c>
      <c r="E750" t="s">
        <v>17</v>
      </c>
      <c r="F750">
        <v>4147</v>
      </c>
      <c r="G750">
        <v>7.2925825999999999E-2</v>
      </c>
      <c r="H750">
        <v>25230</v>
      </c>
      <c r="I750">
        <v>81959</v>
      </c>
      <c r="J750">
        <v>0.30783684500000003</v>
      </c>
      <c r="K750">
        <v>-0.23491102</v>
      </c>
      <c r="L750">
        <v>-21083</v>
      </c>
      <c r="M750">
        <v>0.164367816</v>
      </c>
      <c r="N750">
        <v>0.23689765099999999</v>
      </c>
      <c r="O750">
        <f>VLOOKUP(A750,Sheet1!$A$1:$B$600,2,FALSE)</f>
        <v>97508</v>
      </c>
      <c r="P750">
        <f>IF(G750&gt;0.5,2,IF(G750&gt;0.2,IF(F750/O750&gt;0.125,1,0),0))</f>
        <v>0</v>
      </c>
      <c r="Q750" t="str">
        <f>MID(B750,2,LEN(B750)-3)</f>
        <v>35</v>
      </c>
      <c r="R750" t="s">
        <v>8586</v>
      </c>
      <c r="S750">
        <f t="shared" si="11"/>
        <v>56865.999707703006</v>
      </c>
    </row>
    <row r="751" spans="1:19">
      <c r="A751" t="s">
        <v>2328</v>
      </c>
      <c r="B751" t="s">
        <v>15978</v>
      </c>
      <c r="C751" t="s">
        <v>17</v>
      </c>
      <c r="D751" t="s">
        <v>15392</v>
      </c>
      <c r="E751" t="s">
        <v>17</v>
      </c>
      <c r="F751">
        <v>4606</v>
      </c>
      <c r="G751">
        <v>9.0517834000000005E-2</v>
      </c>
      <c r="H751">
        <v>20012</v>
      </c>
      <c r="I751">
        <v>71074</v>
      </c>
      <c r="J751">
        <v>0.28156569199999998</v>
      </c>
      <c r="K751">
        <v>-0.19104785799999999</v>
      </c>
      <c r="L751">
        <v>-15406</v>
      </c>
      <c r="M751">
        <v>0.230161903</v>
      </c>
      <c r="N751">
        <v>0.32148033999999998</v>
      </c>
      <c r="O751">
        <f>VLOOKUP(A751,Sheet1!$A$1:$B$600,2,FALSE)</f>
        <v>85292</v>
      </c>
      <c r="P751">
        <f>IF(G751&gt;0.5,2,IF(G751&gt;0.2,IF(F751/O751&gt;0.125,1,0),0))</f>
        <v>0</v>
      </c>
      <c r="Q751" t="str">
        <f>MID(B751,2,LEN(B751)-3)</f>
        <v>35</v>
      </c>
      <c r="R751" t="s">
        <v>8587</v>
      </c>
      <c r="S751">
        <f t="shared" si="11"/>
        <v>50885.00018681401</v>
      </c>
    </row>
    <row r="752" spans="1:19">
      <c r="A752" t="s">
        <v>2337</v>
      </c>
      <c r="B752" t="s">
        <v>15979</v>
      </c>
      <c r="C752" t="s">
        <v>17</v>
      </c>
      <c r="D752" t="s">
        <v>15393</v>
      </c>
      <c r="E752" t="s">
        <v>17</v>
      </c>
      <c r="F752">
        <v>4249</v>
      </c>
      <c r="G752">
        <v>7.5300830999999999E-2</v>
      </c>
      <c r="H752">
        <v>23656</v>
      </c>
      <c r="I752">
        <v>76155</v>
      </c>
      <c r="J752">
        <v>0.31062963700000001</v>
      </c>
      <c r="K752">
        <v>-0.235328806</v>
      </c>
      <c r="L752">
        <v>-19407</v>
      </c>
      <c r="M752">
        <v>0.17961616499999999</v>
      </c>
      <c r="N752">
        <v>0.24241354400000001</v>
      </c>
      <c r="O752">
        <f>VLOOKUP(A752,Sheet1!$A$1:$B$600,2,FALSE)</f>
        <v>95134</v>
      </c>
      <c r="P752">
        <f>IF(G752&gt;0.5,2,IF(G752&gt;0.2,IF(F752/O752&gt;0.125,1,0),0))</f>
        <v>0</v>
      </c>
      <c r="Q752" t="str">
        <f>MID(B752,2,LEN(B752)-3)</f>
        <v>35</v>
      </c>
      <c r="R752" t="s">
        <v>8588</v>
      </c>
      <c r="S752">
        <f t="shared" si="11"/>
        <v>56427.000121685247</v>
      </c>
    </row>
    <row r="753" spans="1:19">
      <c r="A753" t="s">
        <v>2352</v>
      </c>
      <c r="B753" t="s">
        <v>15980</v>
      </c>
      <c r="C753" t="s">
        <v>17</v>
      </c>
      <c r="D753" t="s">
        <v>15394</v>
      </c>
      <c r="E753" t="s">
        <v>17</v>
      </c>
      <c r="F753">
        <v>2513</v>
      </c>
      <c r="G753">
        <v>5.5971313000000002E-2</v>
      </c>
      <c r="H753">
        <v>14909</v>
      </c>
      <c r="I753">
        <v>64618</v>
      </c>
      <c r="J753">
        <v>0.230725185</v>
      </c>
      <c r="K753">
        <v>-0.174753872</v>
      </c>
      <c r="L753">
        <v>-12396</v>
      </c>
      <c r="M753">
        <v>0.16855590600000001</v>
      </c>
      <c r="N753">
        <v>0.24258865700000001</v>
      </c>
      <c r="O753">
        <f>VLOOKUP(A753,Sheet1!$A$1:$B$600,2,FALSE)</f>
        <v>78953</v>
      </c>
      <c r="P753">
        <f>IF(G753&gt;0.5,2,IF(G753&gt;0.2,IF(F753/O753&gt;0.125,1,0),0))</f>
        <v>0</v>
      </c>
      <c r="Q753" t="str">
        <f>MID(B753,2,LEN(B753)-3)</f>
        <v>35</v>
      </c>
      <c r="R753" t="s">
        <v>8589</v>
      </c>
      <c r="S753">
        <f t="shared" si="11"/>
        <v>44897.999802148646</v>
      </c>
    </row>
    <row r="754" spans="1:19">
      <c r="A754" t="s">
        <v>2367</v>
      </c>
      <c r="B754" t="s">
        <v>15981</v>
      </c>
      <c r="C754" t="s">
        <v>17</v>
      </c>
      <c r="D754" t="s">
        <v>15395</v>
      </c>
      <c r="E754" t="s">
        <v>17</v>
      </c>
      <c r="F754">
        <v>6235</v>
      </c>
      <c r="G754">
        <v>0.13121619600000001</v>
      </c>
      <c r="H754">
        <v>15944</v>
      </c>
      <c r="I754">
        <v>64567</v>
      </c>
      <c r="J754">
        <v>0.24693729</v>
      </c>
      <c r="K754">
        <v>-0.115721094</v>
      </c>
      <c r="L754">
        <v>-9709</v>
      </c>
      <c r="M754">
        <v>0.39105619699999999</v>
      </c>
      <c r="N754">
        <v>0.53137456999999999</v>
      </c>
      <c r="O754">
        <f>VLOOKUP(A754,Sheet1!$A$1:$B$600,2,FALSE)</f>
        <v>82182</v>
      </c>
      <c r="P754">
        <f>IF(G754&gt;0.5,2,IF(G754&gt;0.2,IF(F754/O754&gt;0.125,1,0),0))</f>
        <v>0</v>
      </c>
      <c r="Q754" t="str">
        <f>MID(B754,2,LEN(B754)-3)</f>
        <v>36</v>
      </c>
      <c r="R754" t="s">
        <v>8590</v>
      </c>
      <c r="S754">
        <f t="shared" si="11"/>
        <v>47517.000111784975</v>
      </c>
    </row>
    <row r="755" spans="1:19">
      <c r="A755" t="s">
        <v>2378</v>
      </c>
      <c r="B755" t="s">
        <v>15982</v>
      </c>
      <c r="C755" t="s">
        <v>17</v>
      </c>
      <c r="D755" t="s">
        <v>15396</v>
      </c>
      <c r="E755" t="s">
        <v>17</v>
      </c>
      <c r="F755">
        <v>6765</v>
      </c>
      <c r="G755">
        <v>0.12171863500000001</v>
      </c>
      <c r="H755">
        <v>17620</v>
      </c>
      <c r="I755">
        <v>74381</v>
      </c>
      <c r="J755">
        <v>0.236888453</v>
      </c>
      <c r="K755">
        <v>-0.11516981799999999</v>
      </c>
      <c r="L755">
        <v>-10855</v>
      </c>
      <c r="M755">
        <v>0.38393870600000002</v>
      </c>
      <c r="N755">
        <v>0.51382257499999995</v>
      </c>
      <c r="O755">
        <f>VLOOKUP(A755,Sheet1!$A$1:$B$600,2,FALSE)</f>
        <v>91529</v>
      </c>
      <c r="P755">
        <f>IF(G755&gt;0.5,2,IF(G755&gt;0.2,IF(F755/O755&gt;0.125,1,0),0))</f>
        <v>0</v>
      </c>
      <c r="Q755" t="str">
        <f>MID(B755,2,LEN(B755)-3)</f>
        <v>36</v>
      </c>
      <c r="R755" t="s">
        <v>8591</v>
      </c>
      <c r="S755">
        <f t="shared" si="11"/>
        <v>55578.999879517214</v>
      </c>
    </row>
    <row r="756" spans="1:19">
      <c r="A756" t="s">
        <v>2388</v>
      </c>
      <c r="B756" t="s">
        <v>15983</v>
      </c>
      <c r="C756" t="s">
        <v>17</v>
      </c>
      <c r="D756" t="s">
        <v>15397</v>
      </c>
      <c r="E756" t="s">
        <v>17</v>
      </c>
      <c r="F756">
        <v>2722</v>
      </c>
      <c r="G756">
        <v>7.6490754999999994E-2</v>
      </c>
      <c r="H756">
        <v>13905</v>
      </c>
      <c r="I756">
        <v>50555</v>
      </c>
      <c r="J756">
        <v>0.27504697900000002</v>
      </c>
      <c r="K756">
        <v>-0.198556224</v>
      </c>
      <c r="L756">
        <v>-11183</v>
      </c>
      <c r="M756">
        <v>0.195756922</v>
      </c>
      <c r="N756">
        <v>0.27810069100000001</v>
      </c>
      <c r="O756">
        <f>VLOOKUP(A756,Sheet1!$A$1:$B$600,2,FALSE)</f>
        <v>65540</v>
      </c>
      <c r="P756">
        <f>IF(G756&gt;0.5,2,IF(G756&gt;0.2,IF(F756/O756&gt;0.125,1,0),0))</f>
        <v>0</v>
      </c>
      <c r="Q756" t="str">
        <f>MID(B756,2,LEN(B756)-3)</f>
        <v>37</v>
      </c>
      <c r="R756" t="s">
        <v>8592</v>
      </c>
      <c r="S756">
        <f t="shared" si="11"/>
        <v>35585.999902864081</v>
      </c>
    </row>
    <row r="757" spans="1:19">
      <c r="A757" t="s">
        <v>2402</v>
      </c>
      <c r="B757" t="s">
        <v>15984</v>
      </c>
      <c r="C757" t="s">
        <v>17</v>
      </c>
      <c r="D757" t="s">
        <v>15398</v>
      </c>
      <c r="E757" t="s">
        <v>17</v>
      </c>
      <c r="F757">
        <v>5982</v>
      </c>
      <c r="G757">
        <v>0.118876811</v>
      </c>
      <c r="H757">
        <v>19605</v>
      </c>
      <c r="I757">
        <v>69673</v>
      </c>
      <c r="J757">
        <v>0.28138590299999999</v>
      </c>
      <c r="K757">
        <v>-0.16250909199999999</v>
      </c>
      <c r="L757">
        <v>-13623</v>
      </c>
      <c r="M757">
        <v>0.30512624300000002</v>
      </c>
      <c r="N757">
        <v>0.422468964</v>
      </c>
      <c r="O757">
        <f>VLOOKUP(A757,Sheet1!$A$1:$B$600,2,FALSE)</f>
        <v>84414</v>
      </c>
      <c r="P757">
        <f>IF(G757&gt;0.5,2,IF(G757&gt;0.2,IF(F757/O757&gt;0.125,1,0),0))</f>
        <v>0</v>
      </c>
      <c r="Q757" t="str">
        <f>MID(B757,2,LEN(B757)-3)</f>
        <v>37</v>
      </c>
      <c r="R757" t="s">
        <v>8593</v>
      </c>
      <c r="S757">
        <f t="shared" si="11"/>
        <v>50320.999946743192</v>
      </c>
    </row>
    <row r="758" spans="1:19">
      <c r="A758" t="s">
        <v>2417</v>
      </c>
      <c r="B758" t="s">
        <v>15985</v>
      </c>
      <c r="C758" t="s">
        <v>17</v>
      </c>
      <c r="D758" t="s">
        <v>15399</v>
      </c>
      <c r="E758" t="s">
        <v>17</v>
      </c>
      <c r="F758">
        <v>6825</v>
      </c>
      <c r="G758">
        <v>0.11827398</v>
      </c>
      <c r="H758">
        <v>21470</v>
      </c>
      <c r="I758">
        <v>77701</v>
      </c>
      <c r="J758">
        <v>0.27631561999999998</v>
      </c>
      <c r="K758">
        <v>-0.15804164000000001</v>
      </c>
      <c r="L758">
        <v>-14645</v>
      </c>
      <c r="M758">
        <v>0.31788542199999997</v>
      </c>
      <c r="N758">
        <v>0.42803942699999997</v>
      </c>
      <c r="O758">
        <f>VLOOKUP(A758,Sheet1!$A$1:$B$600,2,FALSE)</f>
        <v>94510</v>
      </c>
      <c r="P758">
        <f>IF(G758&gt;0.5,2,IF(G758&gt;0.2,IF(F758/O758&gt;0.125,1,0),0))</f>
        <v>0</v>
      </c>
      <c r="Q758" t="str">
        <f>MID(B758,2,LEN(B758)-3)</f>
        <v>37</v>
      </c>
      <c r="R758" t="s">
        <v>8594</v>
      </c>
      <c r="S758">
        <f t="shared" si="11"/>
        <v>57704.999865566373</v>
      </c>
    </row>
    <row r="759" spans="1:19">
      <c r="A759" t="s">
        <v>2433</v>
      </c>
      <c r="B759" t="s">
        <v>15986</v>
      </c>
      <c r="C759" t="s">
        <v>17</v>
      </c>
      <c r="D759" t="s">
        <v>15400</v>
      </c>
      <c r="E759" t="s">
        <v>17</v>
      </c>
      <c r="F759">
        <v>5923</v>
      </c>
      <c r="G759">
        <v>0.113589291</v>
      </c>
      <c r="H759">
        <v>19614</v>
      </c>
      <c r="I759">
        <v>71393</v>
      </c>
      <c r="J759">
        <v>0.27473281700000002</v>
      </c>
      <c r="K759">
        <v>-0.16114352600000001</v>
      </c>
      <c r="L759">
        <v>-13691</v>
      </c>
      <c r="M759">
        <v>0.30197817900000001</v>
      </c>
      <c r="N759">
        <v>0.41345366900000002</v>
      </c>
      <c r="O759">
        <f>VLOOKUP(A759,Sheet1!$A$1:$B$600,2,FALSE)</f>
        <v>88305</v>
      </c>
      <c r="P759">
        <f>IF(G759&gt;0.5,2,IF(G759&gt;0.2,IF(F759/O759&gt;0.125,1,0),0))</f>
        <v>0</v>
      </c>
      <c r="Q759" t="str">
        <f>MID(B759,2,LEN(B759)-3)</f>
        <v>37</v>
      </c>
      <c r="R759" t="s">
        <v>8595</v>
      </c>
      <c r="S759">
        <f t="shared" si="11"/>
        <v>52144.000088881621</v>
      </c>
    </row>
    <row r="760" spans="1:19">
      <c r="A760" t="s">
        <v>2444</v>
      </c>
      <c r="B760" t="s">
        <v>15987</v>
      </c>
      <c r="C760" t="s">
        <v>17</v>
      </c>
      <c r="D760" t="s">
        <v>15401</v>
      </c>
      <c r="E760" t="s">
        <v>17</v>
      </c>
      <c r="F760">
        <v>5733</v>
      </c>
      <c r="G760">
        <v>0.11795568200000001</v>
      </c>
      <c r="H760">
        <v>20086</v>
      </c>
      <c r="I760">
        <v>65933</v>
      </c>
      <c r="J760">
        <v>0.30464259199999999</v>
      </c>
      <c r="K760">
        <v>-0.18668691000000001</v>
      </c>
      <c r="L760">
        <v>-14353</v>
      </c>
      <c r="M760">
        <v>0.28542268199999998</v>
      </c>
      <c r="N760">
        <v>0.38719366500000002</v>
      </c>
      <c r="O760">
        <f>VLOOKUP(A760,Sheet1!$A$1:$B$600,2,FALSE)</f>
        <v>80469</v>
      </c>
      <c r="P760">
        <f>IF(G760&gt;0.5,2,IF(G760&gt;0.2,IF(F760/O760&gt;0.125,1,0),0))</f>
        <v>0</v>
      </c>
      <c r="Q760" t="str">
        <f>MID(B760,2,LEN(B760)-3)</f>
        <v>37</v>
      </c>
      <c r="R760" t="s">
        <v>8596</v>
      </c>
      <c r="S760">
        <f t="shared" si="11"/>
        <v>48602.999896181347</v>
      </c>
    </row>
    <row r="761" spans="1:19">
      <c r="A761" t="s">
        <v>2453</v>
      </c>
      <c r="B761" t="s">
        <v>15988</v>
      </c>
      <c r="C761" t="s">
        <v>17</v>
      </c>
      <c r="D761" t="s">
        <v>15402</v>
      </c>
      <c r="E761" t="s">
        <v>17</v>
      </c>
      <c r="F761">
        <v>3776</v>
      </c>
      <c r="G761">
        <v>7.6564337999999996E-2</v>
      </c>
      <c r="H761">
        <v>19594</v>
      </c>
      <c r="I761">
        <v>65582</v>
      </c>
      <c r="J761">
        <v>0.29877100400000001</v>
      </c>
      <c r="K761">
        <v>-0.222206667</v>
      </c>
      <c r="L761">
        <v>-15818</v>
      </c>
      <c r="M761">
        <v>0.19271205499999999</v>
      </c>
      <c r="N761">
        <v>0.25626428400000001</v>
      </c>
      <c r="O761">
        <f>VLOOKUP(A761,Sheet1!$A$1:$B$600,2,FALSE)</f>
        <v>79795</v>
      </c>
      <c r="P761">
        <f>IF(G761&gt;0.5,2,IF(G761&gt;0.2,IF(F761/O761&gt;0.125,1,0),0))</f>
        <v>0</v>
      </c>
      <c r="Q761" t="str">
        <f>MID(B761,2,LEN(B761)-3)</f>
        <v>38</v>
      </c>
      <c r="R761" t="s">
        <v>8597</v>
      </c>
      <c r="S761">
        <f t="shared" si="11"/>
        <v>49317.999719399391</v>
      </c>
    </row>
    <row r="762" spans="1:19">
      <c r="A762" t="s">
        <v>2468</v>
      </c>
      <c r="B762" t="s">
        <v>15989</v>
      </c>
      <c r="C762" t="s">
        <v>17</v>
      </c>
      <c r="D762" t="s">
        <v>15403</v>
      </c>
      <c r="E762" t="s">
        <v>17</v>
      </c>
      <c r="F762">
        <v>6828</v>
      </c>
      <c r="G762">
        <v>0.161437522</v>
      </c>
      <c r="H762">
        <v>12538</v>
      </c>
      <c r="I762">
        <v>61054</v>
      </c>
      <c r="J762">
        <v>0.20535919</v>
      </c>
      <c r="K762">
        <v>-4.3921667999999997E-2</v>
      </c>
      <c r="L762">
        <v>-5710</v>
      </c>
      <c r="M762">
        <v>0.54458446299999996</v>
      </c>
      <c r="N762">
        <v>0.78612270500000003</v>
      </c>
      <c r="O762">
        <f>VLOOKUP(A762,Sheet1!$A$1:$B$600,2,FALSE)</f>
        <v>75154</v>
      </c>
      <c r="P762">
        <f>IF(G762&gt;0.5,2,IF(G762&gt;0.2,IF(F762/O762&gt;0.125,1,0),0))</f>
        <v>0</v>
      </c>
      <c r="Q762" t="str">
        <f>MID(B762,2,LEN(B762)-3)</f>
        <v>38</v>
      </c>
      <c r="R762" t="s">
        <v>8598</v>
      </c>
      <c r="S762">
        <f t="shared" si="11"/>
        <v>42295.000043422369</v>
      </c>
    </row>
    <row r="763" spans="1:19">
      <c r="A763" t="s">
        <v>2484</v>
      </c>
      <c r="B763" t="s">
        <v>15990</v>
      </c>
      <c r="C763" t="s">
        <v>17</v>
      </c>
      <c r="D763" t="s">
        <v>15404</v>
      </c>
      <c r="E763" t="s">
        <v>17</v>
      </c>
      <c r="F763">
        <v>4156</v>
      </c>
      <c r="G763">
        <v>0.128216203</v>
      </c>
      <c r="H763">
        <v>9190</v>
      </c>
      <c r="I763">
        <v>47092</v>
      </c>
      <c r="J763">
        <v>0.19514991900000001</v>
      </c>
      <c r="K763">
        <v>-6.6933716000000004E-2</v>
      </c>
      <c r="L763">
        <v>-5034</v>
      </c>
      <c r="M763">
        <v>0.45223068599999999</v>
      </c>
      <c r="N763">
        <v>0.657013866</v>
      </c>
      <c r="O763">
        <f>VLOOKUP(A763,Sheet1!$A$1:$B$600,2,FALSE)</f>
        <v>59259</v>
      </c>
      <c r="P763">
        <f>IF(G763&gt;0.5,2,IF(G763&gt;0.2,IF(F763/O763&gt;0.125,1,0),0))</f>
        <v>0</v>
      </c>
      <c r="Q763" t="str">
        <f>MID(B763,2,LEN(B763)-3)</f>
        <v>38</v>
      </c>
      <c r="R763" t="s">
        <v>8599</v>
      </c>
      <c r="S763">
        <f t="shared" si="11"/>
        <v>32413.999968475124</v>
      </c>
    </row>
    <row r="764" spans="1:19">
      <c r="A764" t="s">
        <v>2504</v>
      </c>
      <c r="B764" t="s">
        <v>15991</v>
      </c>
      <c r="C764" t="s">
        <v>17</v>
      </c>
      <c r="D764" t="s">
        <v>15405</v>
      </c>
      <c r="E764" t="s">
        <v>17</v>
      </c>
      <c r="F764">
        <v>6713</v>
      </c>
      <c r="G764">
        <v>0.130977699</v>
      </c>
      <c r="H764">
        <v>17985</v>
      </c>
      <c r="I764">
        <v>71821</v>
      </c>
      <c r="J764">
        <v>0.25041422400000002</v>
      </c>
      <c r="K764">
        <v>-0.119436525</v>
      </c>
      <c r="L764">
        <v>-11272</v>
      </c>
      <c r="M764">
        <v>0.37325549099999999</v>
      </c>
      <c r="N764">
        <v>0.52304416499999995</v>
      </c>
      <c r="O764">
        <f>VLOOKUP(A764,Sheet1!$A$1:$B$600,2,FALSE)</f>
        <v>87909</v>
      </c>
      <c r="P764">
        <f>IF(G764&gt;0.5,2,IF(G764&gt;0.2,IF(F764/O764&gt;0.125,1,0),0))</f>
        <v>0</v>
      </c>
      <c r="Q764" t="str">
        <f>MID(B764,2,LEN(B764)-3)</f>
        <v>38</v>
      </c>
      <c r="R764" t="s">
        <v>8600</v>
      </c>
      <c r="S764">
        <f t="shared" si="11"/>
        <v>51252.999947723925</v>
      </c>
    </row>
    <row r="765" spans="1:19">
      <c r="A765" t="s">
        <v>2517</v>
      </c>
      <c r="B765" t="s">
        <v>15992</v>
      </c>
      <c r="C765" t="s">
        <v>17</v>
      </c>
      <c r="D765" t="s">
        <v>15406</v>
      </c>
      <c r="E765" t="s">
        <v>17</v>
      </c>
      <c r="F765">
        <v>7980</v>
      </c>
      <c r="G765">
        <v>0.13669298899999999</v>
      </c>
      <c r="H765">
        <v>18852</v>
      </c>
      <c r="I765">
        <v>80897</v>
      </c>
      <c r="J765">
        <v>0.23303707200000001</v>
      </c>
      <c r="K765">
        <v>-9.6344082999999997E-2</v>
      </c>
      <c r="L765">
        <v>-10872</v>
      </c>
      <c r="M765">
        <v>0.42329726299999998</v>
      </c>
      <c r="N765">
        <v>0.58657186100000003</v>
      </c>
      <c r="O765">
        <f>VLOOKUP(A765,Sheet1!$A$1:$B$600,2,FALSE)</f>
        <v>97943</v>
      </c>
      <c r="P765">
        <f>IF(G765&gt;0.5,2,IF(G765&gt;0.2,IF(F765/O765&gt;0.125,1,0),0))</f>
        <v>0</v>
      </c>
      <c r="Q765" t="str">
        <f>MID(B765,2,LEN(B765)-3)</f>
        <v>38</v>
      </c>
      <c r="R765" t="s">
        <v>8601</v>
      </c>
      <c r="S765">
        <f t="shared" si="11"/>
        <v>58378.999964658033</v>
      </c>
    </row>
    <row r="766" spans="1:19">
      <c r="A766" t="s">
        <v>2526</v>
      </c>
      <c r="B766" t="s">
        <v>15993</v>
      </c>
      <c r="C766" t="s">
        <v>17</v>
      </c>
      <c r="D766" t="s">
        <v>15407</v>
      </c>
      <c r="E766" t="s">
        <v>17</v>
      </c>
      <c r="F766">
        <v>9356</v>
      </c>
      <c r="G766">
        <v>0.21699601099999999</v>
      </c>
      <c r="H766">
        <v>17056</v>
      </c>
      <c r="I766">
        <v>61717</v>
      </c>
      <c r="J766">
        <v>0.27635821599999999</v>
      </c>
      <c r="K766">
        <v>-5.9362205000000001E-2</v>
      </c>
      <c r="L766">
        <v>-7700</v>
      </c>
      <c r="M766">
        <v>0.54854596600000005</v>
      </c>
      <c r="N766">
        <v>0.78519833500000003</v>
      </c>
      <c r="O766">
        <f>VLOOKUP(A766,Sheet1!$A$1:$B$600,2,FALSE)</f>
        <v>77141</v>
      </c>
      <c r="P766">
        <f>IF(G766&gt;0.5,2,IF(G766&gt;0.2,IF(F766/O766&gt;0.125,1,0),0))</f>
        <v>0</v>
      </c>
      <c r="Q766" t="str">
        <f>MID(B766,2,LEN(B766)-3)</f>
        <v>38</v>
      </c>
      <c r="R766" t="s">
        <v>8602</v>
      </c>
      <c r="S766">
        <f t="shared" si="11"/>
        <v>43115.999952644292</v>
      </c>
    </row>
    <row r="767" spans="1:19">
      <c r="A767" t="s">
        <v>2537</v>
      </c>
      <c r="B767" t="s">
        <v>15994</v>
      </c>
      <c r="C767" t="s">
        <v>17</v>
      </c>
      <c r="D767" t="s">
        <v>15408</v>
      </c>
      <c r="E767" t="s">
        <v>17</v>
      </c>
      <c r="F767">
        <v>9298</v>
      </c>
      <c r="G767">
        <v>0.17911080300000001</v>
      </c>
      <c r="H767">
        <v>18159</v>
      </c>
      <c r="I767">
        <v>71657</v>
      </c>
      <c r="J767">
        <v>0.253415577</v>
      </c>
      <c r="K767">
        <v>-7.4304774000000004E-2</v>
      </c>
      <c r="L767">
        <v>-8861</v>
      </c>
      <c r="M767">
        <v>0.51203260100000003</v>
      </c>
      <c r="N767">
        <v>0.70678687200000001</v>
      </c>
      <c r="O767">
        <f>VLOOKUP(A767,Sheet1!$A$1:$B$600,2,FALSE)</f>
        <v>87643</v>
      </c>
      <c r="P767">
        <f>IF(G767&gt;0.5,2,IF(G767&gt;0.2,IF(F767/O767&gt;0.125,1,0),0))</f>
        <v>0</v>
      </c>
      <c r="Q767" t="str">
        <f>MID(B767,2,LEN(B767)-3)</f>
        <v>38</v>
      </c>
      <c r="R767" t="s">
        <v>8603</v>
      </c>
      <c r="S767">
        <f t="shared" si="11"/>
        <v>51911.999970208381</v>
      </c>
    </row>
    <row r="768" spans="1:19">
      <c r="A768" t="s">
        <v>2546</v>
      </c>
      <c r="B768" t="s">
        <v>15995</v>
      </c>
      <c r="C768" t="s">
        <v>17</v>
      </c>
      <c r="D768" t="s">
        <v>15409</v>
      </c>
      <c r="E768" t="s">
        <v>17</v>
      </c>
      <c r="F768">
        <v>8605</v>
      </c>
      <c r="G768">
        <v>0.19719956</v>
      </c>
      <c r="H768">
        <v>16612</v>
      </c>
      <c r="I768">
        <v>61120</v>
      </c>
      <c r="J768">
        <v>0.27179319400000002</v>
      </c>
      <c r="K768">
        <v>-7.4593634000000006E-2</v>
      </c>
      <c r="L768">
        <v>-8007</v>
      </c>
      <c r="M768">
        <v>0.51799903700000005</v>
      </c>
      <c r="N768">
        <v>0.72555003100000004</v>
      </c>
      <c r="O768">
        <f>VLOOKUP(A768,Sheet1!$A$1:$B$600,2,FALSE)</f>
        <v>75071</v>
      </c>
      <c r="P768">
        <f>IF(G768&gt;0.5,2,IF(G768&gt;0.2,IF(F768/O768&gt;0.125,1,0),0))</f>
        <v>0</v>
      </c>
      <c r="Q768" t="str">
        <f>MID(B768,2,LEN(B768)-3)</f>
        <v>38</v>
      </c>
      <c r="R768" t="s">
        <v>8604</v>
      </c>
      <c r="S768">
        <f t="shared" si="11"/>
        <v>43635.999999188643</v>
      </c>
    </row>
    <row r="769" spans="1:19">
      <c r="A769" t="s">
        <v>2559</v>
      </c>
      <c r="B769" t="s">
        <v>15996</v>
      </c>
      <c r="C769" t="s">
        <v>17</v>
      </c>
      <c r="D769" t="s">
        <v>15410</v>
      </c>
      <c r="E769" t="s">
        <v>17</v>
      </c>
      <c r="F769">
        <v>8741</v>
      </c>
      <c r="G769">
        <v>0.164465267</v>
      </c>
      <c r="H769">
        <v>18938</v>
      </c>
      <c r="I769">
        <v>75680</v>
      </c>
      <c r="J769">
        <v>0.25023784399999999</v>
      </c>
      <c r="K769">
        <v>-8.5772577000000003E-2</v>
      </c>
      <c r="L769">
        <v>-10197</v>
      </c>
      <c r="M769">
        <v>0.46155877099999998</v>
      </c>
      <c r="N769">
        <v>0.65723578999999999</v>
      </c>
      <c r="O769">
        <f>VLOOKUP(A769,Sheet1!$A$1:$B$600,2,FALSE)</f>
        <v>93417</v>
      </c>
      <c r="P769">
        <f>IF(G769&gt;0.5,2,IF(G769&gt;0.2,IF(F769/O769&gt;0.125,1,0),0))</f>
        <v>0</v>
      </c>
      <c r="Q769" t="str">
        <f>MID(B769,2,LEN(B769)-3)</f>
        <v>38</v>
      </c>
      <c r="R769" t="s">
        <v>8605</v>
      </c>
      <c r="S769">
        <f t="shared" si="11"/>
        <v>53147.999936059445</v>
      </c>
    </row>
    <row r="770" spans="1:19">
      <c r="A770" t="s">
        <v>2574</v>
      </c>
      <c r="B770" t="s">
        <v>15997</v>
      </c>
      <c r="C770" t="s">
        <v>17</v>
      </c>
      <c r="D770" t="s">
        <v>15411</v>
      </c>
      <c r="E770" t="s">
        <v>17</v>
      </c>
      <c r="F770">
        <v>10257</v>
      </c>
      <c r="G770">
        <v>0.21358960499999999</v>
      </c>
      <c r="H770">
        <v>17366</v>
      </c>
      <c r="I770">
        <v>69719</v>
      </c>
      <c r="J770">
        <v>0.24908561500000001</v>
      </c>
      <c r="K770">
        <v>-3.5496010000000001E-2</v>
      </c>
      <c r="L770">
        <v>-7109</v>
      </c>
      <c r="M770">
        <v>0.590636877</v>
      </c>
      <c r="N770">
        <v>0.85749474000000003</v>
      </c>
      <c r="O770">
        <f>VLOOKUP(A770,Sheet1!$A$1:$B$600,2,FALSE)</f>
        <v>87765</v>
      </c>
      <c r="P770">
        <f>IF(G770&gt;0.5,2,IF(G770&gt;0.2,IF(F770/O770&gt;0.125,1,0),0))</f>
        <v>0</v>
      </c>
      <c r="Q770" t="str">
        <f>MID(B770,2,LEN(B770)-3)</f>
        <v>38</v>
      </c>
      <c r="R770" t="s">
        <v>8606</v>
      </c>
      <c r="S770">
        <f t="shared" si="11"/>
        <v>48021.999947047989</v>
      </c>
    </row>
    <row r="771" spans="1:19">
      <c r="A771" t="s">
        <v>2590</v>
      </c>
      <c r="B771" t="s">
        <v>15998</v>
      </c>
      <c r="C771" t="s">
        <v>17</v>
      </c>
      <c r="D771" t="s">
        <v>15412</v>
      </c>
      <c r="E771" t="s">
        <v>17</v>
      </c>
      <c r="F771">
        <v>4873</v>
      </c>
      <c r="G771">
        <v>0.119257972</v>
      </c>
      <c r="H771">
        <v>13539</v>
      </c>
      <c r="I771">
        <v>53082</v>
      </c>
      <c r="J771">
        <v>0.25505821200000001</v>
      </c>
      <c r="K771">
        <v>-0.13580023999999999</v>
      </c>
      <c r="L771">
        <v>-8666</v>
      </c>
      <c r="M771">
        <v>0.35992318499999998</v>
      </c>
      <c r="N771">
        <v>0.46757158399999998</v>
      </c>
      <c r="O771">
        <f>VLOOKUP(A771,Sheet1!$A$1:$B$600,2,FALSE)</f>
        <v>65071</v>
      </c>
      <c r="P771">
        <f>IF(G771&gt;0.5,2,IF(G771&gt;0.2,IF(F771/O771&gt;0.125,1,0),0))</f>
        <v>0</v>
      </c>
      <c r="Q771" t="str">
        <f>MID(B771,2,LEN(B771)-3)</f>
        <v>39</v>
      </c>
      <c r="R771" t="s">
        <v>8607</v>
      </c>
      <c r="S771">
        <f t="shared" ref="S771:S834" si="12">F771/G771</f>
        <v>40861.000051216703</v>
      </c>
    </row>
    <row r="772" spans="1:19">
      <c r="A772" t="s">
        <v>2600</v>
      </c>
      <c r="B772" t="s">
        <v>15999</v>
      </c>
      <c r="C772" t="s">
        <v>17</v>
      </c>
      <c r="D772" t="s">
        <v>15413</v>
      </c>
      <c r="E772" t="s">
        <v>17</v>
      </c>
      <c r="F772">
        <v>3549</v>
      </c>
      <c r="G772">
        <v>0.107633518</v>
      </c>
      <c r="H772">
        <v>12507</v>
      </c>
      <c r="I772">
        <v>44700</v>
      </c>
      <c r="J772">
        <v>0.27979865799999998</v>
      </c>
      <c r="K772">
        <v>-0.17216513899999999</v>
      </c>
      <c r="L772">
        <v>-8958</v>
      </c>
      <c r="M772">
        <v>0.28376109399999999</v>
      </c>
      <c r="N772">
        <v>0.38468204</v>
      </c>
      <c r="O772">
        <f>VLOOKUP(A772,Sheet1!$A$1:$B$600,2,FALSE)</f>
        <v>54973</v>
      </c>
      <c r="P772">
        <f>IF(G772&gt;0.5,2,IF(G772&gt;0.2,IF(F772/O772&gt;0.125,1,0),0))</f>
        <v>0</v>
      </c>
      <c r="Q772" t="str">
        <f>MID(B772,2,LEN(B772)-3)</f>
        <v>39</v>
      </c>
      <c r="R772" t="s">
        <v>8608</v>
      </c>
      <c r="S772">
        <f t="shared" si="12"/>
        <v>32973.000102068574</v>
      </c>
    </row>
    <row r="773" spans="1:19">
      <c r="A773" t="s">
        <v>2609</v>
      </c>
      <c r="B773" t="s">
        <v>16000</v>
      </c>
      <c r="C773" t="s">
        <v>17</v>
      </c>
      <c r="D773" t="s">
        <v>15414</v>
      </c>
      <c r="E773" t="s">
        <v>17</v>
      </c>
      <c r="F773">
        <v>6043</v>
      </c>
      <c r="G773">
        <v>0.140544689</v>
      </c>
      <c r="H773">
        <v>13762</v>
      </c>
      <c r="I773">
        <v>56311</v>
      </c>
      <c r="J773">
        <v>0.24439274699999999</v>
      </c>
      <c r="K773">
        <v>-0.10384805799999999</v>
      </c>
      <c r="L773">
        <v>-7719</v>
      </c>
      <c r="M773">
        <v>0.439107688</v>
      </c>
      <c r="N773">
        <v>0.57507716799999997</v>
      </c>
      <c r="O773">
        <f>VLOOKUP(A773,Sheet1!$A$1:$B$600,2,FALSE)</f>
        <v>68321</v>
      </c>
      <c r="P773">
        <f>IF(G773&gt;0.5,2,IF(G773&gt;0.2,IF(F773/O773&gt;0.125,1,0),0))</f>
        <v>0</v>
      </c>
      <c r="Q773" t="str">
        <f>MID(B773,2,LEN(B773)-3)</f>
        <v>39</v>
      </c>
      <c r="R773" t="s">
        <v>8609</v>
      </c>
      <c r="S773">
        <f t="shared" si="12"/>
        <v>42997.000050282935</v>
      </c>
    </row>
    <row r="774" spans="1:19">
      <c r="A774" t="s">
        <v>2621</v>
      </c>
      <c r="B774" t="s">
        <v>16001</v>
      </c>
      <c r="C774" t="s">
        <v>17</v>
      </c>
      <c r="D774" t="s">
        <v>15415</v>
      </c>
      <c r="E774" t="s">
        <v>17</v>
      </c>
      <c r="F774">
        <v>5727</v>
      </c>
      <c r="G774">
        <v>9.8719253000000007E-2</v>
      </c>
      <c r="H774">
        <v>19694</v>
      </c>
      <c r="I774">
        <v>78772</v>
      </c>
      <c r="J774">
        <v>0.25001269500000001</v>
      </c>
      <c r="K774">
        <v>-0.151293442</v>
      </c>
      <c r="L774">
        <v>-13967</v>
      </c>
      <c r="M774">
        <v>0.29079922800000002</v>
      </c>
      <c r="N774">
        <v>0.39485695999999998</v>
      </c>
      <c r="O774">
        <f>VLOOKUP(A774,Sheet1!$A$1:$B$600,2,FALSE)</f>
        <v>97687</v>
      </c>
      <c r="P774">
        <f>IF(G774&gt;0.5,2,IF(G774&gt;0.2,IF(F774/O774&gt;0.125,1,0),0))</f>
        <v>0</v>
      </c>
      <c r="Q774" t="str">
        <f>MID(B774,2,LEN(B774)-3)</f>
        <v>40</v>
      </c>
      <c r="R774" t="s">
        <v>8610</v>
      </c>
      <c r="S774">
        <f t="shared" si="12"/>
        <v>58012.999753958829</v>
      </c>
    </row>
    <row r="775" spans="1:19">
      <c r="A775" t="s">
        <v>2633</v>
      </c>
      <c r="B775" t="s">
        <v>16002</v>
      </c>
      <c r="C775" t="s">
        <v>17</v>
      </c>
      <c r="D775" t="s">
        <v>15416</v>
      </c>
      <c r="E775" t="s">
        <v>17</v>
      </c>
      <c r="F775">
        <v>6376</v>
      </c>
      <c r="G775">
        <v>0.102866915</v>
      </c>
      <c r="H775">
        <v>22263</v>
      </c>
      <c r="I775">
        <v>85606</v>
      </c>
      <c r="J775">
        <v>0.26006354700000001</v>
      </c>
      <c r="K775">
        <v>-0.157196632</v>
      </c>
      <c r="L775">
        <v>-15887</v>
      </c>
      <c r="M775">
        <v>0.28639446600000001</v>
      </c>
      <c r="N775">
        <v>0.39554530500000001</v>
      </c>
      <c r="O775">
        <f>VLOOKUP(A775,Sheet1!$A$1:$B$600,2,FALSE)</f>
        <v>104784</v>
      </c>
      <c r="P775">
        <f>IF(G775&gt;0.5,2,IF(G775&gt;0.2,IF(F775/O775&gt;0.125,1,0),0))</f>
        <v>0</v>
      </c>
      <c r="Q775" t="str">
        <f>MID(B775,2,LEN(B775)-3)</f>
        <v>40</v>
      </c>
      <c r="R775" t="s">
        <v>8611</v>
      </c>
      <c r="S775">
        <f t="shared" si="12"/>
        <v>61983.000073444411</v>
      </c>
    </row>
    <row r="776" spans="1:19">
      <c r="A776" t="s">
        <v>2643</v>
      </c>
      <c r="B776" t="s">
        <v>16003</v>
      </c>
      <c r="C776" t="s">
        <v>17</v>
      </c>
      <c r="D776" t="s">
        <v>15417</v>
      </c>
      <c r="E776" t="s">
        <v>17</v>
      </c>
      <c r="F776">
        <v>5538</v>
      </c>
      <c r="G776">
        <v>9.2400099999999999E-2</v>
      </c>
      <c r="H776">
        <v>17930</v>
      </c>
      <c r="I776">
        <v>79452</v>
      </c>
      <c r="J776">
        <v>0.22567084500000001</v>
      </c>
      <c r="K776">
        <v>-0.133270745</v>
      </c>
      <c r="L776">
        <v>-12392</v>
      </c>
      <c r="M776">
        <v>0.30886781899999999</v>
      </c>
      <c r="N776">
        <v>0.409446333</v>
      </c>
      <c r="O776">
        <f>VLOOKUP(A776,Sheet1!$A$1:$B$600,2,FALSE)</f>
        <v>94602</v>
      </c>
      <c r="P776">
        <f>IF(G776&gt;0.5,2,IF(G776&gt;0.2,IF(F776/O776&gt;0.125,1,0),0))</f>
        <v>0</v>
      </c>
      <c r="Q776" t="str">
        <f>MID(B776,2,LEN(B776)-3)</f>
        <v>40</v>
      </c>
      <c r="R776" t="s">
        <v>8612</v>
      </c>
      <c r="S776">
        <f t="shared" si="12"/>
        <v>59935.000070346243</v>
      </c>
    </row>
    <row r="777" spans="1:19">
      <c r="A777" t="s">
        <v>2654</v>
      </c>
      <c r="B777" t="s">
        <v>16004</v>
      </c>
      <c r="C777" t="s">
        <v>17</v>
      </c>
      <c r="D777" t="s">
        <v>15418</v>
      </c>
      <c r="E777" t="s">
        <v>17</v>
      </c>
      <c r="F777">
        <v>6607</v>
      </c>
      <c r="G777">
        <v>0.14250895099999999</v>
      </c>
      <c r="H777">
        <v>17412</v>
      </c>
      <c r="I777">
        <v>64310</v>
      </c>
      <c r="J777">
        <v>0.27075104999999999</v>
      </c>
      <c r="K777">
        <v>-0.128242098</v>
      </c>
      <c r="L777">
        <v>-10805</v>
      </c>
      <c r="M777">
        <v>0.37945095299999998</v>
      </c>
      <c r="N777">
        <v>0.52634681000000005</v>
      </c>
      <c r="O777">
        <f>VLOOKUP(A777,Sheet1!$A$1:$B$600,2,FALSE)</f>
        <v>80490</v>
      </c>
      <c r="P777">
        <f>IF(G777&gt;0.5,2,IF(G777&gt;0.2,IF(F777/O777&gt;0.125,1,0),0))</f>
        <v>0</v>
      </c>
      <c r="Q777" t="str">
        <f>MID(B777,2,LEN(B777)-3)</f>
        <v>41</v>
      </c>
      <c r="R777" t="s">
        <v>8613</v>
      </c>
      <c r="S777">
        <f t="shared" si="12"/>
        <v>46362.000096400967</v>
      </c>
    </row>
    <row r="778" spans="1:19">
      <c r="A778" t="s">
        <v>2666</v>
      </c>
      <c r="B778" t="s">
        <v>16005</v>
      </c>
      <c r="C778" t="s">
        <v>17</v>
      </c>
      <c r="D778" t="s">
        <v>15419</v>
      </c>
      <c r="E778" t="s">
        <v>17</v>
      </c>
      <c r="F778">
        <v>9080</v>
      </c>
      <c r="G778">
        <v>0.189751735</v>
      </c>
      <c r="H778">
        <v>18874</v>
      </c>
      <c r="I778">
        <v>64998</v>
      </c>
      <c r="J778">
        <v>0.29037816500000002</v>
      </c>
      <c r="K778">
        <v>-0.100626431</v>
      </c>
      <c r="L778">
        <v>-9794</v>
      </c>
      <c r="M778">
        <v>0.48108509100000002</v>
      </c>
      <c r="N778">
        <v>0.65346419600000005</v>
      </c>
      <c r="O778">
        <f>VLOOKUP(A778,Sheet1!$A$1:$B$600,2,FALSE)</f>
        <v>80287</v>
      </c>
      <c r="P778">
        <f>IF(G778&gt;0.5,2,IF(G778&gt;0.2,IF(F778/O778&gt;0.125,1,0),0))</f>
        <v>0</v>
      </c>
      <c r="Q778" t="str">
        <f>MID(B778,2,LEN(B778)-3)</f>
        <v>41</v>
      </c>
      <c r="R778" t="s">
        <v>8614</v>
      </c>
      <c r="S778">
        <f t="shared" si="12"/>
        <v>47851.999877629576</v>
      </c>
    </row>
    <row r="779" spans="1:19">
      <c r="A779" t="s">
        <v>2681</v>
      </c>
      <c r="B779" t="s">
        <v>16006</v>
      </c>
      <c r="C779" t="s">
        <v>17</v>
      </c>
      <c r="D779" t="s">
        <v>15420</v>
      </c>
      <c r="E779" t="s">
        <v>17</v>
      </c>
      <c r="F779">
        <v>6735</v>
      </c>
      <c r="G779">
        <v>0.13023300800000001</v>
      </c>
      <c r="H779">
        <v>19658</v>
      </c>
      <c r="I779">
        <v>67993</v>
      </c>
      <c r="J779">
        <v>0.28911799700000002</v>
      </c>
      <c r="K779">
        <v>-0.15888499</v>
      </c>
      <c r="L779">
        <v>-12923</v>
      </c>
      <c r="M779">
        <v>0.34260860700000001</v>
      </c>
      <c r="N779">
        <v>0.45044932900000001</v>
      </c>
      <c r="O779">
        <f>VLOOKUP(A779,Sheet1!$A$1:$B$600,2,FALSE)</f>
        <v>82400</v>
      </c>
      <c r="P779">
        <f>IF(G779&gt;0.5,2,IF(G779&gt;0.2,IF(F779/O779&gt;0.125,1,0),0))</f>
        <v>0</v>
      </c>
      <c r="Q779" t="str">
        <f>MID(B779,2,LEN(B779)-3)</f>
        <v>41</v>
      </c>
      <c r="R779" t="s">
        <v>8615</v>
      </c>
      <c r="S779">
        <f t="shared" si="12"/>
        <v>51714.999933043087</v>
      </c>
    </row>
    <row r="780" spans="1:19">
      <c r="A780" t="s">
        <v>2693</v>
      </c>
      <c r="B780" t="s">
        <v>16007</v>
      </c>
      <c r="C780" t="s">
        <v>17</v>
      </c>
      <c r="D780" t="s">
        <v>15421</v>
      </c>
      <c r="E780" t="s">
        <v>17</v>
      </c>
      <c r="F780">
        <v>6930</v>
      </c>
      <c r="G780">
        <v>0.18960328300000001</v>
      </c>
      <c r="H780">
        <v>12142</v>
      </c>
      <c r="I780">
        <v>53533</v>
      </c>
      <c r="J780">
        <v>0.22681336699999999</v>
      </c>
      <c r="K780">
        <v>-3.7210083999999997E-2</v>
      </c>
      <c r="L780">
        <v>-5212</v>
      </c>
      <c r="M780">
        <v>0.57074617000000005</v>
      </c>
      <c r="N780">
        <v>0.83594404200000005</v>
      </c>
      <c r="O780">
        <f>VLOOKUP(A780,Sheet1!$A$1:$B$600,2,FALSE)</f>
        <v>67997</v>
      </c>
      <c r="P780">
        <f>IF(G780&gt;0.5,2,IF(G780&gt;0.2,IF(F780/O780&gt;0.125,1,0),0))</f>
        <v>0</v>
      </c>
      <c r="Q780" t="str">
        <f>MID(B780,2,LEN(B780)-3)</f>
        <v>42</v>
      </c>
      <c r="R780" t="s">
        <v>8616</v>
      </c>
      <c r="S780">
        <f t="shared" si="12"/>
        <v>36550.000033490978</v>
      </c>
    </row>
    <row r="781" spans="1:19">
      <c r="A781" t="s">
        <v>2704</v>
      </c>
      <c r="B781" t="s">
        <v>16008</v>
      </c>
      <c r="C781" t="s">
        <v>17</v>
      </c>
      <c r="D781" t="s">
        <v>15422</v>
      </c>
      <c r="E781" t="s">
        <v>17</v>
      </c>
      <c r="F781">
        <v>5004</v>
      </c>
      <c r="G781">
        <v>0.169385959</v>
      </c>
      <c r="H781">
        <v>10248</v>
      </c>
      <c r="I781">
        <v>43697</v>
      </c>
      <c r="J781">
        <v>0.23452410900000001</v>
      </c>
      <c r="K781">
        <v>-6.5138150000000006E-2</v>
      </c>
      <c r="L781">
        <v>-5244</v>
      </c>
      <c r="M781">
        <v>0.48829039800000001</v>
      </c>
      <c r="N781">
        <v>0.72225392799999999</v>
      </c>
      <c r="O781">
        <f>VLOOKUP(A781,Sheet1!$A$1:$B$600,2,FALSE)</f>
        <v>57310</v>
      </c>
      <c r="P781">
        <f>IF(G781&gt;0.5,2,IF(G781&gt;0.2,IF(F781/O781&gt;0.125,1,0),0))</f>
        <v>0</v>
      </c>
      <c r="Q781" t="str">
        <f>MID(B781,2,LEN(B781)-3)</f>
        <v>42</v>
      </c>
      <c r="R781" t="s">
        <v>8617</v>
      </c>
      <c r="S781">
        <f t="shared" si="12"/>
        <v>29541.999995406939</v>
      </c>
    </row>
    <row r="782" spans="1:19">
      <c r="A782" t="s">
        <v>2714</v>
      </c>
      <c r="B782" t="s">
        <v>16009</v>
      </c>
      <c r="C782" t="s">
        <v>17</v>
      </c>
      <c r="D782" t="s">
        <v>15423</v>
      </c>
      <c r="E782" t="s">
        <v>17</v>
      </c>
      <c r="F782">
        <v>9658</v>
      </c>
      <c r="G782">
        <v>0.208573588</v>
      </c>
      <c r="H782">
        <v>16101</v>
      </c>
      <c r="I782">
        <v>65437</v>
      </c>
      <c r="J782">
        <v>0.246053456</v>
      </c>
      <c r="K782">
        <v>-3.7479868E-2</v>
      </c>
      <c r="L782">
        <v>-6443</v>
      </c>
      <c r="M782">
        <v>0.59983851899999996</v>
      </c>
      <c r="N782">
        <v>0.84767591399999997</v>
      </c>
      <c r="O782">
        <f>VLOOKUP(A782,Sheet1!$A$1:$B$600,2,FALSE)</f>
        <v>80445</v>
      </c>
      <c r="P782">
        <f>IF(G782&gt;0.5,2,IF(G782&gt;0.2,IF(F782/O782&gt;0.125,1,0),0))</f>
        <v>0</v>
      </c>
      <c r="Q782" t="str">
        <f>MID(B782,2,LEN(B782)-3)</f>
        <v>42</v>
      </c>
      <c r="R782" t="s">
        <v>8618</v>
      </c>
      <c r="S782">
        <f t="shared" si="12"/>
        <v>46305.000036725643</v>
      </c>
    </row>
    <row r="783" spans="1:19">
      <c r="A783" t="s">
        <v>2721</v>
      </c>
      <c r="B783" t="s">
        <v>16010</v>
      </c>
      <c r="C783" t="s">
        <v>17</v>
      </c>
      <c r="D783" t="s">
        <v>15424</v>
      </c>
      <c r="E783" t="s">
        <v>17</v>
      </c>
      <c r="F783">
        <v>12405</v>
      </c>
      <c r="G783">
        <v>0.21345607799999999</v>
      </c>
      <c r="H783">
        <v>18613</v>
      </c>
      <c r="I783">
        <v>81116</v>
      </c>
      <c r="J783">
        <v>0.22946151200000001</v>
      </c>
      <c r="K783">
        <v>-1.6005432999999999E-2</v>
      </c>
      <c r="L783">
        <v>-6208</v>
      </c>
      <c r="M783">
        <v>0.66646967199999996</v>
      </c>
      <c r="N783">
        <v>0.93024785200000004</v>
      </c>
      <c r="O783">
        <f>VLOOKUP(A783,Sheet1!$A$1:$B$600,2,FALSE)</f>
        <v>99120</v>
      </c>
      <c r="P783">
        <f>IF(G783&gt;0.5,2,IF(G783&gt;0.2,IF(F783/O783&gt;0.125,1,0),0))</f>
        <v>1</v>
      </c>
      <c r="Q783" t="str">
        <f>MID(B783,2,LEN(B783)-3)</f>
        <v>42</v>
      </c>
      <c r="R783" t="s">
        <v>8619</v>
      </c>
      <c r="S783">
        <f t="shared" si="12"/>
        <v>58115.000126630272</v>
      </c>
    </row>
    <row r="784" spans="1:19">
      <c r="A784" t="s">
        <v>2733</v>
      </c>
      <c r="B784" t="s">
        <v>16011</v>
      </c>
      <c r="C784" t="s">
        <v>17</v>
      </c>
      <c r="D784" t="s">
        <v>15425</v>
      </c>
      <c r="E784" t="s">
        <v>17</v>
      </c>
      <c r="F784">
        <v>8270</v>
      </c>
      <c r="G784">
        <v>0.13495871300000001</v>
      </c>
      <c r="H784">
        <v>22330</v>
      </c>
      <c r="I784">
        <v>82872</v>
      </c>
      <c r="J784">
        <v>0.269451685</v>
      </c>
      <c r="K784">
        <v>-0.13449297199999999</v>
      </c>
      <c r="L784">
        <v>-14060</v>
      </c>
      <c r="M784">
        <v>0.37035378400000002</v>
      </c>
      <c r="N784">
        <v>0.50086423800000002</v>
      </c>
      <c r="O784">
        <f>VLOOKUP(A784,Sheet1!$A$1:$B$600,2,FALSE)</f>
        <v>101429</v>
      </c>
      <c r="P784">
        <f>IF(G784&gt;0.5,2,IF(G784&gt;0.2,IF(F784/O784&gt;0.125,1,0),0))</f>
        <v>0</v>
      </c>
      <c r="Q784" t="str">
        <f>MID(B784,2,LEN(B784)-3)</f>
        <v>42</v>
      </c>
      <c r="R784" t="s">
        <v>8620</v>
      </c>
      <c r="S784">
        <f t="shared" si="12"/>
        <v>61277.999887269223</v>
      </c>
    </row>
    <row r="785" spans="1:19">
      <c r="A785" t="s">
        <v>2740</v>
      </c>
      <c r="B785" t="s">
        <v>16012</v>
      </c>
      <c r="C785" t="s">
        <v>17</v>
      </c>
      <c r="D785" t="s">
        <v>15426</v>
      </c>
      <c r="E785" t="s">
        <v>17</v>
      </c>
      <c r="F785">
        <v>12394</v>
      </c>
      <c r="G785">
        <v>0.200959886</v>
      </c>
      <c r="H785">
        <v>23976</v>
      </c>
      <c r="I785">
        <v>85768</v>
      </c>
      <c r="J785">
        <v>0.279544819</v>
      </c>
      <c r="K785">
        <v>-7.8584932999999996E-2</v>
      </c>
      <c r="L785">
        <v>-11582</v>
      </c>
      <c r="M785">
        <v>0.51693359999999999</v>
      </c>
      <c r="N785">
        <v>0.71888252799999997</v>
      </c>
      <c r="O785">
        <f>VLOOKUP(A785,Sheet1!$A$1:$B$600,2,FALSE)</f>
        <v>103991</v>
      </c>
      <c r="P785">
        <f>IF(G785&gt;0.5,2,IF(G785&gt;0.2,IF(F785/O785&gt;0.125,1,0),0))</f>
        <v>0</v>
      </c>
      <c r="Q785" t="str">
        <f>MID(B785,2,LEN(B785)-3)</f>
        <v>42</v>
      </c>
      <c r="R785" t="s">
        <v>8621</v>
      </c>
      <c r="S785">
        <f t="shared" si="12"/>
        <v>61673.99995439886</v>
      </c>
    </row>
    <row r="786" spans="1:19">
      <c r="A786" t="s">
        <v>2747</v>
      </c>
      <c r="B786" t="s">
        <v>16013</v>
      </c>
      <c r="C786" t="s">
        <v>17</v>
      </c>
      <c r="D786" t="s">
        <v>15427</v>
      </c>
      <c r="E786" t="s">
        <v>17</v>
      </c>
      <c r="F786">
        <v>7257</v>
      </c>
      <c r="G786">
        <v>0.116754617</v>
      </c>
      <c r="H786">
        <v>19255</v>
      </c>
      <c r="I786">
        <v>79735</v>
      </c>
      <c r="J786">
        <v>0.241487427</v>
      </c>
      <c r="K786">
        <v>-0.12473281</v>
      </c>
      <c r="L786">
        <v>-11998</v>
      </c>
      <c r="M786">
        <v>0.37688912000000002</v>
      </c>
      <c r="N786">
        <v>0.48348114399999997</v>
      </c>
      <c r="O786">
        <f>VLOOKUP(A786,Sheet1!$A$1:$B$600,2,FALSE)</f>
        <v>95803</v>
      </c>
      <c r="P786">
        <f>IF(G786&gt;0.5,2,IF(G786&gt;0.2,IF(F786/O786&gt;0.125,1,0),0))</f>
        <v>0</v>
      </c>
      <c r="Q786" t="str">
        <f>MID(B786,2,LEN(B786)-3)</f>
        <v>43</v>
      </c>
      <c r="R786" t="s">
        <v>8622</v>
      </c>
      <c r="S786">
        <f t="shared" si="12"/>
        <v>62156.000220530892</v>
      </c>
    </row>
    <row r="787" spans="1:19">
      <c r="A787" t="s">
        <v>2760</v>
      </c>
      <c r="B787" t="s">
        <v>16014</v>
      </c>
      <c r="C787" t="s">
        <v>17</v>
      </c>
      <c r="D787" t="s">
        <v>15428</v>
      </c>
      <c r="E787" t="s">
        <v>17</v>
      </c>
      <c r="F787">
        <v>4950</v>
      </c>
      <c r="G787">
        <v>0.103021978</v>
      </c>
      <c r="H787">
        <v>16183</v>
      </c>
      <c r="I787">
        <v>65364</v>
      </c>
      <c r="J787">
        <v>0.24758276700000001</v>
      </c>
      <c r="K787">
        <v>-0.144560789</v>
      </c>
      <c r="L787">
        <v>-11233</v>
      </c>
      <c r="M787">
        <v>0.305876537</v>
      </c>
      <c r="N787">
        <v>0.41611126300000001</v>
      </c>
      <c r="O787">
        <f>VLOOKUP(A787,Sheet1!$A$1:$B$600,2,FALSE)</f>
        <v>80301</v>
      </c>
      <c r="P787">
        <f>IF(G787&gt;0.5,2,IF(G787&gt;0.2,IF(F787/O787&gt;0.125,1,0),0))</f>
        <v>0</v>
      </c>
      <c r="Q787" t="str">
        <f>MID(B787,2,LEN(B787)-3)</f>
        <v>43</v>
      </c>
      <c r="R787" t="s">
        <v>8623</v>
      </c>
      <c r="S787">
        <f t="shared" si="12"/>
        <v>48048.000010250238</v>
      </c>
    </row>
    <row r="788" spans="1:19">
      <c r="A788" t="s">
        <v>2769</v>
      </c>
      <c r="B788" t="s">
        <v>16015</v>
      </c>
      <c r="C788" t="s">
        <v>17</v>
      </c>
      <c r="D788" t="s">
        <v>15429</v>
      </c>
      <c r="E788" t="s">
        <v>17</v>
      </c>
      <c r="F788">
        <v>2667</v>
      </c>
      <c r="G788">
        <v>6.1317392999999998E-2</v>
      </c>
      <c r="H788">
        <v>16674</v>
      </c>
      <c r="I788">
        <v>58713</v>
      </c>
      <c r="J788">
        <v>0.28399162</v>
      </c>
      <c r="K788">
        <v>-0.222674227</v>
      </c>
      <c r="L788">
        <v>-14007</v>
      </c>
      <c r="M788">
        <v>0.15994962200000001</v>
      </c>
      <c r="N788">
        <v>0.21591268299999999</v>
      </c>
      <c r="O788">
        <f>VLOOKUP(A788,Sheet1!$A$1:$B$600,2,FALSE)</f>
        <v>72772</v>
      </c>
      <c r="P788">
        <f>IF(G788&gt;0.5,2,IF(G788&gt;0.2,IF(F788/O788&gt;0.125,1,0),0))</f>
        <v>0</v>
      </c>
      <c r="Q788" t="str">
        <f>MID(B788,2,LEN(B788)-3)</f>
        <v>44</v>
      </c>
      <c r="R788" t="s">
        <v>8624</v>
      </c>
      <c r="S788">
        <f t="shared" si="12"/>
        <v>43494.999860806216</v>
      </c>
    </row>
    <row r="789" spans="1:19">
      <c r="A789" t="s">
        <v>2783</v>
      </c>
      <c r="B789" t="s">
        <v>16016</v>
      </c>
      <c r="C789" t="s">
        <v>17</v>
      </c>
      <c r="D789" t="s">
        <v>15430</v>
      </c>
      <c r="E789" t="s">
        <v>17</v>
      </c>
      <c r="F789">
        <v>2666</v>
      </c>
      <c r="G789">
        <v>5.6356488000000003E-2</v>
      </c>
      <c r="H789">
        <v>17746</v>
      </c>
      <c r="I789">
        <v>65572</v>
      </c>
      <c r="J789">
        <v>0.270633807</v>
      </c>
      <c r="K789">
        <v>-0.21427731999999999</v>
      </c>
      <c r="L789">
        <v>-15080</v>
      </c>
      <c r="M789">
        <v>0.15023103800000001</v>
      </c>
      <c r="N789">
        <v>0.208238905</v>
      </c>
      <c r="O789">
        <f>VLOOKUP(A789,Sheet1!$A$1:$B$600,2,FALSE)</f>
        <v>81581</v>
      </c>
      <c r="P789">
        <f>IF(G789&gt;0.5,2,IF(G789&gt;0.2,IF(F789/O789&gt;0.125,1,0),0))</f>
        <v>0</v>
      </c>
      <c r="Q789" t="str">
        <f>MID(B789,2,LEN(B789)-3)</f>
        <v>44</v>
      </c>
      <c r="R789" t="s">
        <v>8625</v>
      </c>
      <c r="S789">
        <f t="shared" si="12"/>
        <v>47305.999621552</v>
      </c>
    </row>
    <row r="790" spans="1:19">
      <c r="A790" t="s">
        <v>2795</v>
      </c>
      <c r="B790" t="s">
        <v>16017</v>
      </c>
      <c r="C790" t="s">
        <v>17</v>
      </c>
      <c r="D790" t="s">
        <v>15431</v>
      </c>
      <c r="E790" t="s">
        <v>17</v>
      </c>
      <c r="F790">
        <v>4284</v>
      </c>
      <c r="G790">
        <v>8.4236192000000001E-2</v>
      </c>
      <c r="H790">
        <v>14244</v>
      </c>
      <c r="I790">
        <v>70765</v>
      </c>
      <c r="J790">
        <v>0.20128594599999999</v>
      </c>
      <c r="K790">
        <v>-0.11704975500000001</v>
      </c>
      <c r="L790">
        <v>-9960</v>
      </c>
      <c r="M790">
        <v>0.30075821400000002</v>
      </c>
      <c r="N790">
        <v>0.41849017900000002</v>
      </c>
      <c r="O790">
        <f>VLOOKUP(A790,Sheet1!$A$1:$B$600,2,FALSE)</f>
        <v>88763</v>
      </c>
      <c r="P790">
        <f>IF(G790&gt;0.5,2,IF(G790&gt;0.2,IF(F790/O790&gt;0.125,1,0),0))</f>
        <v>0</v>
      </c>
      <c r="Q790" t="str">
        <f>MID(B790,2,LEN(B790)-3)</f>
        <v>44</v>
      </c>
      <c r="R790" t="s">
        <v>8626</v>
      </c>
      <c r="S790">
        <f t="shared" si="12"/>
        <v>50856.999803599858</v>
      </c>
    </row>
    <row r="791" spans="1:19">
      <c r="A791" t="s">
        <v>2807</v>
      </c>
      <c r="B791" t="s">
        <v>16018</v>
      </c>
      <c r="C791" t="s">
        <v>17</v>
      </c>
      <c r="D791" t="s">
        <v>15432</v>
      </c>
      <c r="E791" t="s">
        <v>17</v>
      </c>
      <c r="F791">
        <v>4026</v>
      </c>
      <c r="G791">
        <v>8.0799567000000003E-2</v>
      </c>
      <c r="H791">
        <v>14146</v>
      </c>
      <c r="I791">
        <v>68507</v>
      </c>
      <c r="J791">
        <v>0.206489848</v>
      </c>
      <c r="K791">
        <v>-0.12569028099999999</v>
      </c>
      <c r="L791">
        <v>-10120</v>
      </c>
      <c r="M791">
        <v>0.28460342100000002</v>
      </c>
      <c r="N791">
        <v>0.391300431</v>
      </c>
      <c r="O791">
        <f>VLOOKUP(A791,Sheet1!$A$1:$B$600,2,FALSE)</f>
        <v>82817</v>
      </c>
      <c r="P791">
        <f>IF(G791&gt;0.5,2,IF(G791&gt;0.2,IF(F791/O791&gt;0.125,1,0),0))</f>
        <v>0</v>
      </c>
      <c r="Q791" t="str">
        <f>MID(B791,2,LEN(B791)-3)</f>
        <v>44</v>
      </c>
      <c r="R791" t="s">
        <v>8627</v>
      </c>
      <c r="S791">
        <f t="shared" si="12"/>
        <v>49826.999691718644</v>
      </c>
    </row>
    <row r="792" spans="1:19">
      <c r="A792" t="s">
        <v>2816</v>
      </c>
      <c r="B792" t="s">
        <v>16019</v>
      </c>
      <c r="C792" t="s">
        <v>17</v>
      </c>
      <c r="D792" t="s">
        <v>15433</v>
      </c>
      <c r="E792" t="s">
        <v>17</v>
      </c>
      <c r="F792">
        <v>5542</v>
      </c>
      <c r="G792">
        <v>8.5581482E-2</v>
      </c>
      <c r="H792">
        <v>22587</v>
      </c>
      <c r="I792">
        <v>89019</v>
      </c>
      <c r="J792">
        <v>0.25373234900000002</v>
      </c>
      <c r="K792">
        <v>-0.16815086800000001</v>
      </c>
      <c r="L792">
        <v>-17045</v>
      </c>
      <c r="M792">
        <v>0.24536237699999999</v>
      </c>
      <c r="N792">
        <v>0.337290384</v>
      </c>
      <c r="O792">
        <f>VLOOKUP(A792,Sheet1!$A$1:$B$600,2,FALSE)</f>
        <v>105669</v>
      </c>
      <c r="P792">
        <f>IF(G792&gt;0.5,2,IF(G792&gt;0.2,IF(F792/O792&gt;0.125,1,0),0))</f>
        <v>0</v>
      </c>
      <c r="Q792" t="str">
        <f>MID(B792,2,LEN(B792)-3)</f>
        <v>44</v>
      </c>
      <c r="R792" t="s">
        <v>8628</v>
      </c>
      <c r="S792">
        <f t="shared" si="12"/>
        <v>64756.99965092916</v>
      </c>
    </row>
    <row r="793" spans="1:19">
      <c r="A793" t="s">
        <v>2827</v>
      </c>
      <c r="B793" t="s">
        <v>16020</v>
      </c>
      <c r="C793" t="s">
        <v>17</v>
      </c>
      <c r="D793" t="s">
        <v>15434</v>
      </c>
      <c r="E793" t="s">
        <v>17</v>
      </c>
      <c r="F793">
        <v>6578</v>
      </c>
      <c r="G793">
        <v>0.102823022</v>
      </c>
      <c r="H793">
        <v>23889</v>
      </c>
      <c r="I793">
        <v>89116</v>
      </c>
      <c r="J793">
        <v>0.26806634099999999</v>
      </c>
      <c r="K793">
        <v>-0.165243319</v>
      </c>
      <c r="L793">
        <v>-17311</v>
      </c>
      <c r="M793">
        <v>0.27535685900000001</v>
      </c>
      <c r="N793">
        <v>0.383573043</v>
      </c>
      <c r="O793">
        <f>VLOOKUP(A793,Sheet1!$A$1:$B$600,2,FALSE)</f>
        <v>106923</v>
      </c>
      <c r="P793">
        <f>IF(G793&gt;0.5,2,IF(G793&gt;0.2,IF(F793/O793&gt;0.125,1,0),0))</f>
        <v>0</v>
      </c>
      <c r="Q793" t="str">
        <f>MID(B793,2,LEN(B793)-3)</f>
        <v>44</v>
      </c>
      <c r="R793" t="s">
        <v>8629</v>
      </c>
      <c r="S793">
        <f t="shared" si="12"/>
        <v>63973.999908308469</v>
      </c>
    </row>
    <row r="794" spans="1:19">
      <c r="A794" t="s">
        <v>2839</v>
      </c>
      <c r="B794" t="s">
        <v>16021</v>
      </c>
      <c r="C794" t="s">
        <v>17</v>
      </c>
      <c r="D794" t="s">
        <v>15435</v>
      </c>
      <c r="E794" t="s">
        <v>17</v>
      </c>
      <c r="F794">
        <v>6015</v>
      </c>
      <c r="G794">
        <v>9.7147749000000005E-2</v>
      </c>
      <c r="H794">
        <v>27469</v>
      </c>
      <c r="I794">
        <v>84576</v>
      </c>
      <c r="J794">
        <v>0.32478480900000001</v>
      </c>
      <c r="K794">
        <v>-0.22763706</v>
      </c>
      <c r="L794">
        <v>-21454</v>
      </c>
      <c r="M794">
        <v>0.218974116</v>
      </c>
      <c r="N794">
        <v>0.29911420100000002</v>
      </c>
      <c r="O794">
        <f>VLOOKUP(A794,Sheet1!$A$1:$B$600,2,FALSE)</f>
        <v>102073</v>
      </c>
      <c r="P794">
        <f>IF(G794&gt;0.5,2,IF(G794&gt;0.2,IF(F794/O794&gt;0.125,1,0),0))</f>
        <v>0</v>
      </c>
      <c r="Q794" t="str">
        <f>MID(B794,2,LEN(B794)-3)</f>
        <v>44</v>
      </c>
      <c r="R794" t="s">
        <v>8630</v>
      </c>
      <c r="S794">
        <f t="shared" si="12"/>
        <v>61915.999721208151</v>
      </c>
    </row>
    <row r="795" spans="1:19">
      <c r="A795" t="s">
        <v>2848</v>
      </c>
      <c r="B795" t="s">
        <v>16022</v>
      </c>
      <c r="C795" t="s">
        <v>17</v>
      </c>
      <c r="D795" t="s">
        <v>15436</v>
      </c>
      <c r="E795" t="s">
        <v>17</v>
      </c>
      <c r="F795">
        <v>4593</v>
      </c>
      <c r="G795">
        <v>0.10115626</v>
      </c>
      <c r="H795">
        <v>12374</v>
      </c>
      <c r="I795">
        <v>65434</v>
      </c>
      <c r="J795">
        <v>0.189106581</v>
      </c>
      <c r="K795">
        <v>-8.7950319999999998E-2</v>
      </c>
      <c r="L795">
        <v>-7781</v>
      </c>
      <c r="M795">
        <v>0.37118150999999999</v>
      </c>
      <c r="N795">
        <v>0.53491665899999996</v>
      </c>
      <c r="O795">
        <f>VLOOKUP(A795,Sheet1!$A$1:$B$600,2,FALSE)</f>
        <v>81111</v>
      </c>
      <c r="P795">
        <f>IF(G795&gt;0.5,2,IF(G795&gt;0.2,IF(F795/O795&gt;0.125,1,0),0))</f>
        <v>0</v>
      </c>
      <c r="Q795" t="str">
        <f>MID(B795,2,LEN(B795)-3)</f>
        <v>44</v>
      </c>
      <c r="R795" t="s">
        <v>8631</v>
      </c>
      <c r="S795">
        <f t="shared" si="12"/>
        <v>45405.000145319726</v>
      </c>
    </row>
    <row r="796" spans="1:19">
      <c r="A796" t="s">
        <v>2862</v>
      </c>
      <c r="B796" t="s">
        <v>16023</v>
      </c>
      <c r="C796" t="s">
        <v>17</v>
      </c>
      <c r="D796" t="s">
        <v>15437</v>
      </c>
      <c r="E796" t="s">
        <v>17</v>
      </c>
      <c r="F796">
        <v>6239</v>
      </c>
      <c r="G796">
        <v>9.3765968000000005E-2</v>
      </c>
      <c r="H796">
        <v>26199</v>
      </c>
      <c r="I796">
        <v>90630</v>
      </c>
      <c r="J796">
        <v>0.289076465</v>
      </c>
      <c r="K796">
        <v>-0.195310496</v>
      </c>
      <c r="L796">
        <v>-19960</v>
      </c>
      <c r="M796">
        <v>0.23813886000000001</v>
      </c>
      <c r="N796">
        <v>0.32436389599999998</v>
      </c>
      <c r="O796">
        <f>VLOOKUP(A796,Sheet1!$A$1:$B$600,2,FALSE)</f>
        <v>107736</v>
      </c>
      <c r="P796">
        <f>IF(G796&gt;0.5,2,IF(G796&gt;0.2,IF(F796/O796&gt;0.125,1,0),0))</f>
        <v>0</v>
      </c>
      <c r="Q796" t="str">
        <f>MID(B796,2,LEN(B796)-3)</f>
        <v>44</v>
      </c>
      <c r="R796" t="s">
        <v>8632</v>
      </c>
      <c r="S796">
        <f t="shared" si="12"/>
        <v>66538.00022626546</v>
      </c>
    </row>
    <row r="797" spans="1:19">
      <c r="A797" t="s">
        <v>2876</v>
      </c>
      <c r="B797" t="s">
        <v>16024</v>
      </c>
      <c r="C797" t="s">
        <v>17</v>
      </c>
      <c r="D797" t="s">
        <v>15438</v>
      </c>
      <c r="E797" t="s">
        <v>17</v>
      </c>
      <c r="F797">
        <v>5361</v>
      </c>
      <c r="G797">
        <v>8.0254490999999997E-2</v>
      </c>
      <c r="H797">
        <v>26343</v>
      </c>
      <c r="I797">
        <v>91390</v>
      </c>
      <c r="J797">
        <v>0.288248167</v>
      </c>
      <c r="K797">
        <v>-0.20799367599999999</v>
      </c>
      <c r="L797">
        <v>-20982</v>
      </c>
      <c r="M797">
        <v>0.203507573</v>
      </c>
      <c r="N797">
        <v>0.27842151399999998</v>
      </c>
      <c r="O797">
        <f>VLOOKUP(A797,Sheet1!$A$1:$B$600,2,FALSE)</f>
        <v>106663</v>
      </c>
      <c r="P797">
        <f>IF(G797&gt;0.5,2,IF(G797&gt;0.2,IF(F797/O797&gt;0.125,1,0),0))</f>
        <v>0</v>
      </c>
      <c r="Q797" t="str">
        <f>MID(B797,2,LEN(B797)-3)</f>
        <v>44</v>
      </c>
      <c r="R797" t="s">
        <v>8633</v>
      </c>
      <c r="S797">
        <f t="shared" si="12"/>
        <v>66800.000014952442</v>
      </c>
    </row>
    <row r="798" spans="1:19">
      <c r="A798" t="s">
        <v>2887</v>
      </c>
      <c r="B798" t="s">
        <v>16025</v>
      </c>
      <c r="C798" t="s">
        <v>17</v>
      </c>
      <c r="D798" t="s">
        <v>15439</v>
      </c>
      <c r="E798" t="s">
        <v>17</v>
      </c>
      <c r="F798">
        <v>5638</v>
      </c>
      <c r="G798">
        <v>0.13105227699999999</v>
      </c>
      <c r="H798">
        <v>18298</v>
      </c>
      <c r="I798">
        <v>59241</v>
      </c>
      <c r="J798">
        <v>0.30887392200000002</v>
      </c>
      <c r="K798">
        <v>-0.177821645</v>
      </c>
      <c r="L798">
        <v>-12660</v>
      </c>
      <c r="M798">
        <v>0.30812110599999998</v>
      </c>
      <c r="N798">
        <v>0.42429052</v>
      </c>
      <c r="O798">
        <f>VLOOKUP(A798,Sheet1!$A$1:$B$600,2,FALSE)</f>
        <v>73262</v>
      </c>
      <c r="P798">
        <f>IF(G798&gt;0.5,2,IF(G798&gt;0.2,IF(F798/O798&gt;0.125,1,0),0))</f>
        <v>0</v>
      </c>
      <c r="Q798" t="str">
        <f>MID(B798,2,LEN(B798)-3)</f>
        <v>45</v>
      </c>
      <c r="R798" t="s">
        <v>8634</v>
      </c>
      <c r="S798">
        <f t="shared" si="12"/>
        <v>43020.999932721505</v>
      </c>
    </row>
    <row r="799" spans="1:19">
      <c r="A799" t="s">
        <v>2900</v>
      </c>
      <c r="B799" t="s">
        <v>16026</v>
      </c>
      <c r="C799" t="s">
        <v>17</v>
      </c>
      <c r="D799" t="s">
        <v>15440</v>
      </c>
      <c r="E799" t="s">
        <v>17</v>
      </c>
      <c r="F799">
        <v>6812</v>
      </c>
      <c r="G799">
        <v>0.14188119599999999</v>
      </c>
      <c r="H799">
        <v>18799</v>
      </c>
      <c r="I799">
        <v>65386</v>
      </c>
      <c r="J799">
        <v>0.287508029</v>
      </c>
      <c r="K799">
        <v>-0.14562683300000001</v>
      </c>
      <c r="L799">
        <v>-11987</v>
      </c>
      <c r="M799">
        <v>0.36235970000000001</v>
      </c>
      <c r="N799">
        <v>0.49348603099999999</v>
      </c>
      <c r="O799">
        <f>VLOOKUP(A799,Sheet1!$A$1:$B$600,2,FALSE)</f>
        <v>81930</v>
      </c>
      <c r="P799">
        <f>IF(G799&gt;0.5,2,IF(G799&gt;0.2,IF(F799/O799&gt;0.125,1,0),0))</f>
        <v>0</v>
      </c>
      <c r="Q799" t="str">
        <f>MID(B799,2,LEN(B799)-3)</f>
        <v>45</v>
      </c>
      <c r="R799" t="s">
        <v>8635</v>
      </c>
      <c r="S799">
        <f t="shared" si="12"/>
        <v>48012.000124385762</v>
      </c>
    </row>
    <row r="800" spans="1:19">
      <c r="A800" t="s">
        <v>2911</v>
      </c>
      <c r="B800" t="s">
        <v>16027</v>
      </c>
      <c r="C800" t="s">
        <v>17</v>
      </c>
      <c r="D800" t="s">
        <v>15441</v>
      </c>
      <c r="E800" t="s">
        <v>17</v>
      </c>
      <c r="F800">
        <v>7799</v>
      </c>
      <c r="G800">
        <v>0.181803347</v>
      </c>
      <c r="H800">
        <v>17200</v>
      </c>
      <c r="I800">
        <v>58007</v>
      </c>
      <c r="J800">
        <v>0.29651593799999998</v>
      </c>
      <c r="K800">
        <v>-0.11471259</v>
      </c>
      <c r="L800">
        <v>-9401</v>
      </c>
      <c r="M800">
        <v>0.45343023300000002</v>
      </c>
      <c r="N800">
        <v>0.61313178899999998</v>
      </c>
      <c r="O800">
        <f>VLOOKUP(A800,Sheet1!$A$1:$B$600,2,FALSE)</f>
        <v>71107</v>
      </c>
      <c r="P800">
        <f>IF(G800&gt;0.5,2,IF(G800&gt;0.2,IF(F800/O800&gt;0.125,1,0),0))</f>
        <v>0</v>
      </c>
      <c r="Q800" t="str">
        <f>MID(B800,2,LEN(B800)-3)</f>
        <v>45</v>
      </c>
      <c r="R800" t="s">
        <v>8636</v>
      </c>
      <c r="S800">
        <f t="shared" si="12"/>
        <v>42898.000112176152</v>
      </c>
    </row>
    <row r="801" spans="1:19">
      <c r="A801" t="s">
        <v>2923</v>
      </c>
      <c r="B801" t="s">
        <v>16028</v>
      </c>
      <c r="C801" t="s">
        <v>17</v>
      </c>
      <c r="D801" t="s">
        <v>15442</v>
      </c>
      <c r="E801" t="s">
        <v>17</v>
      </c>
      <c r="F801">
        <v>9083</v>
      </c>
      <c r="G801">
        <v>0.20806322299999999</v>
      </c>
      <c r="H801">
        <v>17572</v>
      </c>
      <c r="I801">
        <v>58981</v>
      </c>
      <c r="J801">
        <v>0.29792645099999998</v>
      </c>
      <c r="K801">
        <v>-8.9863228000000003E-2</v>
      </c>
      <c r="L801">
        <v>-8489</v>
      </c>
      <c r="M801">
        <v>0.516901889</v>
      </c>
      <c r="N801">
        <v>0.69837109900000005</v>
      </c>
      <c r="O801">
        <f>VLOOKUP(A801,Sheet1!$A$1:$B$600,2,FALSE)</f>
        <v>75011</v>
      </c>
      <c r="P801">
        <f>IF(G801&gt;0.5,2,IF(G801&gt;0.2,IF(F801/O801&gt;0.125,1,0),0))</f>
        <v>0</v>
      </c>
      <c r="Q801" t="str">
        <f>MID(B801,2,LEN(B801)-3)</f>
        <v>45</v>
      </c>
      <c r="R801" t="s">
        <v>8637</v>
      </c>
      <c r="S801">
        <f t="shared" si="12"/>
        <v>43654.999999687599</v>
      </c>
    </row>
    <row r="802" spans="1:19">
      <c r="A802" t="s">
        <v>2935</v>
      </c>
      <c r="B802" t="s">
        <v>16029</v>
      </c>
      <c r="C802" t="s">
        <v>17</v>
      </c>
      <c r="D802" t="s">
        <v>15443</v>
      </c>
      <c r="E802" t="s">
        <v>17</v>
      </c>
      <c r="F802">
        <v>8675</v>
      </c>
      <c r="G802">
        <v>0.20484545100000001</v>
      </c>
      <c r="H802">
        <v>16396</v>
      </c>
      <c r="I802">
        <v>58304</v>
      </c>
      <c r="J802">
        <v>0.28121569699999999</v>
      </c>
      <c r="K802">
        <v>-7.6370246000000003E-2</v>
      </c>
      <c r="L802">
        <v>-7721</v>
      </c>
      <c r="M802">
        <v>0.52909246200000004</v>
      </c>
      <c r="N802">
        <v>0.72842822500000004</v>
      </c>
      <c r="O802">
        <f>VLOOKUP(A802,Sheet1!$A$1:$B$600,2,FALSE)</f>
        <v>72690</v>
      </c>
      <c r="P802">
        <f>IF(G802&gt;0.5,2,IF(G802&gt;0.2,IF(F802/O802&gt;0.125,1,0),0))</f>
        <v>0</v>
      </c>
      <c r="Q802" t="str">
        <f>MID(B802,2,LEN(B802)-3)</f>
        <v>45</v>
      </c>
      <c r="R802" t="s">
        <v>8638</v>
      </c>
      <c r="S802">
        <f t="shared" si="12"/>
        <v>42348.999978525273</v>
      </c>
    </row>
    <row r="803" spans="1:19">
      <c r="A803" t="s">
        <v>2948</v>
      </c>
      <c r="B803" t="s">
        <v>16030</v>
      </c>
      <c r="C803" t="s">
        <v>17</v>
      </c>
      <c r="D803" t="s">
        <v>15444</v>
      </c>
      <c r="E803" t="s">
        <v>17</v>
      </c>
      <c r="F803">
        <v>6509</v>
      </c>
      <c r="G803">
        <v>0.161261551</v>
      </c>
      <c r="H803">
        <v>16085</v>
      </c>
      <c r="I803">
        <v>56126</v>
      </c>
      <c r="J803">
        <v>0.28658732100000001</v>
      </c>
      <c r="K803">
        <v>-0.12532577</v>
      </c>
      <c r="L803">
        <v>-9576</v>
      </c>
      <c r="M803">
        <v>0.404662729</v>
      </c>
      <c r="N803">
        <v>0.56269604200000001</v>
      </c>
      <c r="O803">
        <f>VLOOKUP(A803,Sheet1!$A$1:$B$600,2,FALSE)</f>
        <v>69213</v>
      </c>
      <c r="P803">
        <f>IF(G803&gt;0.5,2,IF(G803&gt;0.2,IF(F803/O803&gt;0.125,1,0),0))</f>
        <v>0</v>
      </c>
      <c r="Q803" t="str">
        <f>MID(B803,2,LEN(B803)-3)</f>
        <v>45</v>
      </c>
      <c r="R803" t="s">
        <v>8639</v>
      </c>
      <c r="S803">
        <f t="shared" si="12"/>
        <v>40363.000105338193</v>
      </c>
    </row>
    <row r="804" spans="1:19">
      <c r="A804" t="s">
        <v>2960</v>
      </c>
      <c r="B804" t="s">
        <v>16031</v>
      </c>
      <c r="C804" t="s">
        <v>17</v>
      </c>
      <c r="D804" t="s">
        <v>15445</v>
      </c>
      <c r="E804" t="s">
        <v>17</v>
      </c>
      <c r="F804">
        <v>2867</v>
      </c>
      <c r="G804">
        <v>6.4168849E-2</v>
      </c>
      <c r="H804">
        <v>12663</v>
      </c>
      <c r="I804">
        <v>58968</v>
      </c>
      <c r="J804">
        <v>0.21474359000000001</v>
      </c>
      <c r="K804">
        <v>-0.15057474100000001</v>
      </c>
      <c r="L804">
        <v>-9796</v>
      </c>
      <c r="M804">
        <v>0.22640764399999999</v>
      </c>
      <c r="N804">
        <v>0.29881613200000001</v>
      </c>
      <c r="O804">
        <f>VLOOKUP(A804,Sheet1!$A$1:$B$600,2,FALSE)</f>
        <v>70201</v>
      </c>
      <c r="P804">
        <f>IF(G804&gt;0.5,2,IF(G804&gt;0.2,IF(F804/O804&gt;0.125,1,0),0))</f>
        <v>0</v>
      </c>
      <c r="Q804" t="str">
        <f>MID(B804,2,LEN(B804)-3)</f>
        <v>46</v>
      </c>
      <c r="R804" t="s">
        <v>8640</v>
      </c>
      <c r="S804">
        <f t="shared" si="12"/>
        <v>44678.999930324448</v>
      </c>
    </row>
    <row r="805" spans="1:19">
      <c r="A805" t="s">
        <v>2972</v>
      </c>
      <c r="B805" t="s">
        <v>16032</v>
      </c>
      <c r="C805" t="s">
        <v>17</v>
      </c>
      <c r="D805" t="s">
        <v>15446</v>
      </c>
      <c r="E805" t="s">
        <v>17</v>
      </c>
      <c r="F805">
        <v>4084</v>
      </c>
      <c r="G805">
        <v>9.8728423999999995E-2</v>
      </c>
      <c r="H805">
        <v>11784</v>
      </c>
      <c r="I805">
        <v>55102</v>
      </c>
      <c r="J805">
        <v>0.213857936</v>
      </c>
      <c r="K805">
        <v>-0.115129512</v>
      </c>
      <c r="L805">
        <v>-7700</v>
      </c>
      <c r="M805">
        <v>0.346571623</v>
      </c>
      <c r="N805">
        <v>0.46165424599999999</v>
      </c>
      <c r="O805">
        <f>VLOOKUP(A805,Sheet1!$A$1:$B$600,2,FALSE)</f>
        <v>64982</v>
      </c>
      <c r="P805">
        <f>IF(G805&gt;0.5,2,IF(G805&gt;0.2,IF(F805/O805&gt;0.125,1,0),0))</f>
        <v>0</v>
      </c>
      <c r="Q805" t="str">
        <f>MID(B805,2,LEN(B805)-3)</f>
        <v>46</v>
      </c>
      <c r="R805" t="s">
        <v>8641</v>
      </c>
      <c r="S805">
        <f t="shared" si="12"/>
        <v>41366.000129810644</v>
      </c>
    </row>
    <row r="806" spans="1:19">
      <c r="A806" t="s">
        <v>2981</v>
      </c>
      <c r="B806" t="s">
        <v>16033</v>
      </c>
      <c r="C806" t="s">
        <v>17</v>
      </c>
      <c r="D806" t="s">
        <v>15447</v>
      </c>
      <c r="E806" t="s">
        <v>17</v>
      </c>
      <c r="F806">
        <v>8507</v>
      </c>
      <c r="G806">
        <v>0.161019836</v>
      </c>
      <c r="H806">
        <v>18032</v>
      </c>
      <c r="I806">
        <v>71095</v>
      </c>
      <c r="J806">
        <v>0.253632464</v>
      </c>
      <c r="K806">
        <v>-9.2612627000000003E-2</v>
      </c>
      <c r="L806">
        <v>-9525</v>
      </c>
      <c r="M806">
        <v>0.47177240500000001</v>
      </c>
      <c r="N806">
        <v>0.63485499499999998</v>
      </c>
      <c r="O806">
        <f>VLOOKUP(A806,Sheet1!$A$1:$B$600,2,FALSE)</f>
        <v>86737</v>
      </c>
      <c r="P806">
        <f>IF(G806&gt;0.5,2,IF(G806&gt;0.2,IF(F806/O806&gt;0.125,1,0),0))</f>
        <v>0</v>
      </c>
      <c r="Q806" t="str">
        <f>MID(B806,2,LEN(B806)-3)</f>
        <v>47</v>
      </c>
      <c r="R806" t="s">
        <v>8642</v>
      </c>
      <c r="S806">
        <f t="shared" si="12"/>
        <v>52832.000151832224</v>
      </c>
    </row>
    <row r="807" spans="1:19">
      <c r="A807" t="s">
        <v>2990</v>
      </c>
      <c r="B807" t="s">
        <v>16034</v>
      </c>
      <c r="C807" t="s">
        <v>17</v>
      </c>
      <c r="D807" t="s">
        <v>15448</v>
      </c>
      <c r="E807" t="s">
        <v>17</v>
      </c>
      <c r="F807">
        <v>8572</v>
      </c>
      <c r="G807">
        <v>0.17925928999999999</v>
      </c>
      <c r="H807">
        <v>16104</v>
      </c>
      <c r="I807">
        <v>63272</v>
      </c>
      <c r="J807">
        <v>0.25452016700000002</v>
      </c>
      <c r="K807">
        <v>-7.5260877000000004E-2</v>
      </c>
      <c r="L807">
        <v>-7532</v>
      </c>
      <c r="M807">
        <v>0.53229011400000004</v>
      </c>
      <c r="N807">
        <v>0.70430289400000001</v>
      </c>
      <c r="O807">
        <f>VLOOKUP(A807,Sheet1!$A$1:$B$600,2,FALSE)</f>
        <v>77691</v>
      </c>
      <c r="P807">
        <f>IF(G807&gt;0.5,2,IF(G807&gt;0.2,IF(F807/O807&gt;0.125,1,0),0))</f>
        <v>0</v>
      </c>
      <c r="Q807" t="str">
        <f>MID(B807,2,LEN(B807)-3)</f>
        <v>47</v>
      </c>
      <c r="R807" t="s">
        <v>8643</v>
      </c>
      <c r="S807">
        <f t="shared" si="12"/>
        <v>47819.000064097097</v>
      </c>
    </row>
    <row r="808" spans="1:19">
      <c r="A808" t="s">
        <v>2999</v>
      </c>
      <c r="B808" t="s">
        <v>16035</v>
      </c>
      <c r="C808" t="s">
        <v>17</v>
      </c>
      <c r="D808" t="s">
        <v>15449</v>
      </c>
      <c r="E808" t="s">
        <v>17</v>
      </c>
      <c r="F808">
        <v>7566</v>
      </c>
      <c r="G808">
        <v>0.15706545399999999</v>
      </c>
      <c r="H808">
        <v>15632</v>
      </c>
      <c r="I808">
        <v>62165</v>
      </c>
      <c r="J808">
        <v>0.25145982500000003</v>
      </c>
      <c r="K808">
        <v>-9.4394370000000005E-2</v>
      </c>
      <c r="L808">
        <v>-8066</v>
      </c>
      <c r="M808">
        <v>0.48400716500000002</v>
      </c>
      <c r="N808">
        <v>0.62461450699999999</v>
      </c>
      <c r="O808">
        <f>VLOOKUP(A808,Sheet1!$A$1:$B$600,2,FALSE)</f>
        <v>76369</v>
      </c>
      <c r="P808">
        <f>IF(G808&gt;0.5,2,IF(G808&gt;0.2,IF(F808/O808&gt;0.125,1,0),0))</f>
        <v>0</v>
      </c>
      <c r="Q808" t="str">
        <f>MID(B808,2,LEN(B808)-3)</f>
        <v>47</v>
      </c>
      <c r="R808" t="s">
        <v>8644</v>
      </c>
      <c r="S808">
        <f t="shared" si="12"/>
        <v>48171.000097831828</v>
      </c>
    </row>
    <row r="809" spans="1:19">
      <c r="A809" t="s">
        <v>3006</v>
      </c>
      <c r="B809" t="s">
        <v>16036</v>
      </c>
      <c r="C809" t="s">
        <v>17</v>
      </c>
      <c r="D809" t="s">
        <v>15450</v>
      </c>
      <c r="E809" t="s">
        <v>17</v>
      </c>
      <c r="F809">
        <v>3118</v>
      </c>
      <c r="G809">
        <v>7.7726535999999999E-2</v>
      </c>
      <c r="H809">
        <v>13885</v>
      </c>
      <c r="I809">
        <v>50006</v>
      </c>
      <c r="J809">
        <v>0.27766668</v>
      </c>
      <c r="K809">
        <v>-0.19994014399999999</v>
      </c>
      <c r="L809">
        <v>-10767</v>
      </c>
      <c r="M809">
        <v>0.22455887599999999</v>
      </c>
      <c r="N809">
        <v>0.279927488</v>
      </c>
      <c r="O809">
        <f>VLOOKUP(A809,Sheet1!$A$1:$B$600,2,FALSE)</f>
        <v>59906</v>
      </c>
      <c r="P809">
        <f>IF(G809&gt;0.5,2,IF(G809&gt;0.2,IF(F809/O809&gt;0.125,1,0),0))</f>
        <v>0</v>
      </c>
      <c r="Q809" t="str">
        <f>MID(B809,2,LEN(B809)-3)</f>
        <v>48</v>
      </c>
      <c r="R809" t="s">
        <v>8645</v>
      </c>
      <c r="S809">
        <f t="shared" si="12"/>
        <v>40115.000107556574</v>
      </c>
    </row>
    <row r="810" spans="1:19">
      <c r="A810" t="s">
        <v>3018</v>
      </c>
      <c r="B810" t="s">
        <v>16037</v>
      </c>
      <c r="C810" t="s">
        <v>17</v>
      </c>
      <c r="D810" t="s">
        <v>15451</v>
      </c>
      <c r="E810" t="s">
        <v>17</v>
      </c>
      <c r="F810">
        <v>4011</v>
      </c>
      <c r="G810">
        <v>8.5663029000000002E-2</v>
      </c>
      <c r="H810">
        <v>19686</v>
      </c>
      <c r="I810">
        <v>65695</v>
      </c>
      <c r="J810">
        <v>0.29965750800000002</v>
      </c>
      <c r="K810">
        <v>-0.21399447899999999</v>
      </c>
      <c r="L810">
        <v>-15675</v>
      </c>
      <c r="M810">
        <v>0.20374885700000001</v>
      </c>
      <c r="N810">
        <v>0.28586979000000001</v>
      </c>
      <c r="O810">
        <f>VLOOKUP(A810,Sheet1!$A$1:$B$600,2,FALSE)</f>
        <v>80923</v>
      </c>
      <c r="P810">
        <f>IF(G810&gt;0.5,2,IF(G810&gt;0.2,IF(F810/O810&gt;0.125,1,0),0))</f>
        <v>0</v>
      </c>
      <c r="Q810" t="str">
        <f>MID(B810,2,LEN(B810)-3)</f>
        <v>49</v>
      </c>
      <c r="R810" t="s">
        <v>8646</v>
      </c>
      <c r="S810">
        <f t="shared" si="12"/>
        <v>46822.999919837064</v>
      </c>
    </row>
    <row r="811" spans="1:19">
      <c r="A811" t="s">
        <v>3033</v>
      </c>
      <c r="B811" t="s">
        <v>16038</v>
      </c>
      <c r="C811" t="s">
        <v>17</v>
      </c>
      <c r="D811" t="s">
        <v>15452</v>
      </c>
      <c r="E811" t="s">
        <v>17</v>
      </c>
      <c r="F811">
        <v>4542</v>
      </c>
      <c r="G811">
        <v>8.9928128999999996E-2</v>
      </c>
      <c r="H811">
        <v>19604</v>
      </c>
      <c r="I811">
        <v>71938</v>
      </c>
      <c r="J811">
        <v>0.27251244099999999</v>
      </c>
      <c r="K811">
        <v>-0.182584312</v>
      </c>
      <c r="L811">
        <v>-15062</v>
      </c>
      <c r="M811">
        <v>0.23168741100000001</v>
      </c>
      <c r="N811">
        <v>0.32999641499999999</v>
      </c>
      <c r="O811">
        <f>VLOOKUP(A811,Sheet1!$A$1:$B$600,2,FALSE)</f>
        <v>87424</v>
      </c>
      <c r="P811">
        <f>IF(G811&gt;0.5,2,IF(G811&gt;0.2,IF(F811/O811&gt;0.125,1,0),0))</f>
        <v>0</v>
      </c>
      <c r="Q811" t="str">
        <f>MID(B811,2,LEN(B811)-3)</f>
        <v>49</v>
      </c>
      <c r="R811" t="s">
        <v>8647</v>
      </c>
      <c r="S811">
        <f t="shared" si="12"/>
        <v>50506.999873198743</v>
      </c>
    </row>
    <row r="812" spans="1:19">
      <c r="A812" t="s">
        <v>3047</v>
      </c>
      <c r="B812" t="s">
        <v>16039</v>
      </c>
      <c r="C812" t="s">
        <v>17</v>
      </c>
      <c r="D812" t="s">
        <v>15453</v>
      </c>
      <c r="E812" t="s">
        <v>17</v>
      </c>
      <c r="F812">
        <v>4180</v>
      </c>
      <c r="G812">
        <v>0.103350229</v>
      </c>
      <c r="H812">
        <v>16835</v>
      </c>
      <c r="I812">
        <v>56554</v>
      </c>
      <c r="J812">
        <v>0.29768009299999998</v>
      </c>
      <c r="K812">
        <v>-0.19432986499999999</v>
      </c>
      <c r="L812">
        <v>-12655</v>
      </c>
      <c r="M812">
        <v>0.24829224799999999</v>
      </c>
      <c r="N812">
        <v>0.34718555600000001</v>
      </c>
      <c r="O812">
        <f>VLOOKUP(A812,Sheet1!$A$1:$B$600,2,FALSE)</f>
        <v>68437</v>
      </c>
      <c r="P812">
        <f>IF(G812&gt;0.5,2,IF(G812&gt;0.2,IF(F812/O812&gt;0.125,1,0),0))</f>
        <v>0</v>
      </c>
      <c r="Q812" t="str">
        <f>MID(B812,2,LEN(B812)-3)</f>
        <v>49</v>
      </c>
      <c r="R812" t="s">
        <v>8648</v>
      </c>
      <c r="S812">
        <f t="shared" si="12"/>
        <v>40444.999884809156</v>
      </c>
    </row>
    <row r="813" spans="1:19">
      <c r="A813" t="s">
        <v>3058</v>
      </c>
      <c r="B813" t="s">
        <v>16040</v>
      </c>
      <c r="C813" t="s">
        <v>17</v>
      </c>
      <c r="D813" t="s">
        <v>15454</v>
      </c>
      <c r="E813" t="s">
        <v>17</v>
      </c>
      <c r="F813">
        <v>4932</v>
      </c>
      <c r="G813">
        <v>0.113134835</v>
      </c>
      <c r="H813">
        <v>19492</v>
      </c>
      <c r="I813">
        <v>60346</v>
      </c>
      <c r="J813">
        <v>0.32300401000000001</v>
      </c>
      <c r="K813">
        <v>-0.20986917499999999</v>
      </c>
      <c r="L813">
        <v>-14560</v>
      </c>
      <c r="M813">
        <v>0.25302688299999998</v>
      </c>
      <c r="N813">
        <v>0.350258299</v>
      </c>
      <c r="O813">
        <f>VLOOKUP(A813,Sheet1!$A$1:$B$600,2,FALSE)</f>
        <v>73567</v>
      </c>
      <c r="P813">
        <f>IF(G813&gt;0.5,2,IF(G813&gt;0.2,IF(F813/O813&gt;0.125,1,0),0))</f>
        <v>0</v>
      </c>
      <c r="Q813" t="str">
        <f>MID(B813,2,LEN(B813)-3)</f>
        <v>49</v>
      </c>
      <c r="R813" t="s">
        <v>8649</v>
      </c>
      <c r="S813">
        <f t="shared" si="12"/>
        <v>43594.000026605419</v>
      </c>
    </row>
    <row r="814" spans="1:19">
      <c r="A814" t="s">
        <v>3069</v>
      </c>
      <c r="B814" t="s">
        <v>16041</v>
      </c>
      <c r="C814" t="s">
        <v>17</v>
      </c>
      <c r="D814" t="s">
        <v>15455</v>
      </c>
      <c r="E814" t="s">
        <v>17</v>
      </c>
      <c r="F814">
        <v>2910</v>
      </c>
      <c r="G814">
        <v>6.795255E-2</v>
      </c>
      <c r="H814">
        <v>18670</v>
      </c>
      <c r="I814">
        <v>61470</v>
      </c>
      <c r="J814">
        <v>0.30372539500000001</v>
      </c>
      <c r="K814">
        <v>-0.23577284500000001</v>
      </c>
      <c r="L814">
        <v>-15760</v>
      </c>
      <c r="M814">
        <v>0.15586502399999999</v>
      </c>
      <c r="N814">
        <v>0.22373022200000001</v>
      </c>
      <c r="O814">
        <f>VLOOKUP(A814,Sheet1!$A$1:$B$600,2,FALSE)</f>
        <v>75351</v>
      </c>
      <c r="P814">
        <f>IF(G814&gt;0.5,2,IF(G814&gt;0.2,IF(F814/O814&gt;0.125,1,0),0))</f>
        <v>0</v>
      </c>
      <c r="Q814" t="str">
        <f>MID(B814,2,LEN(B814)-3)</f>
        <v>49</v>
      </c>
      <c r="R814" t="s">
        <v>8650</v>
      </c>
      <c r="S814">
        <f t="shared" si="12"/>
        <v>42823.999982340618</v>
      </c>
    </row>
    <row r="815" spans="1:19">
      <c r="A815" t="s">
        <v>3080</v>
      </c>
      <c r="B815" t="s">
        <v>16042</v>
      </c>
      <c r="C815" t="s">
        <v>17</v>
      </c>
      <c r="D815" t="s">
        <v>15456</v>
      </c>
      <c r="E815" t="s">
        <v>17</v>
      </c>
      <c r="F815">
        <v>4164</v>
      </c>
      <c r="G815">
        <v>7.6815229999999998E-2</v>
      </c>
      <c r="H815">
        <v>23299</v>
      </c>
      <c r="I815">
        <v>77333</v>
      </c>
      <c r="J815">
        <v>0.30128147100000002</v>
      </c>
      <c r="K815">
        <v>-0.22446624100000001</v>
      </c>
      <c r="L815">
        <v>-19135</v>
      </c>
      <c r="M815">
        <v>0.17872011700000001</v>
      </c>
      <c r="N815">
        <v>0.254961681</v>
      </c>
      <c r="O815">
        <f>VLOOKUP(A815,Sheet1!$A$1:$B$600,2,FALSE)</f>
        <v>92534</v>
      </c>
      <c r="P815">
        <f>IF(G815&gt;0.5,2,IF(G815&gt;0.2,IF(F815/O815&gt;0.125,1,0),0))</f>
        <v>0</v>
      </c>
      <c r="Q815" t="str">
        <f>MID(B815,2,LEN(B815)-3)</f>
        <v>49</v>
      </c>
      <c r="R815" t="s">
        <v>8651</v>
      </c>
      <c r="S815">
        <f t="shared" si="12"/>
        <v>54208.00015830194</v>
      </c>
    </row>
    <row r="816" spans="1:19">
      <c r="A816" t="s">
        <v>3089</v>
      </c>
      <c r="B816" t="s">
        <v>16043</v>
      </c>
      <c r="C816" t="s">
        <v>17</v>
      </c>
      <c r="D816" t="s">
        <v>15457</v>
      </c>
      <c r="E816" t="s">
        <v>17</v>
      </c>
      <c r="F816">
        <v>4425</v>
      </c>
      <c r="G816">
        <v>9.8289649000000007E-2</v>
      </c>
      <c r="H816">
        <v>18834</v>
      </c>
      <c r="I816">
        <v>62437</v>
      </c>
      <c r="J816">
        <v>0.30164806100000002</v>
      </c>
      <c r="K816">
        <v>-0.20335841199999999</v>
      </c>
      <c r="L816">
        <v>-14409</v>
      </c>
      <c r="M816">
        <v>0.23494743500000001</v>
      </c>
      <c r="N816">
        <v>0.32584213699999998</v>
      </c>
      <c r="O816">
        <f>VLOOKUP(A816,Sheet1!$A$1:$B$600,2,FALSE)</f>
        <v>75335</v>
      </c>
      <c r="P816">
        <f>IF(G816&gt;0.5,2,IF(G816&gt;0.2,IF(F816/O816&gt;0.125,1,0),0))</f>
        <v>0</v>
      </c>
      <c r="Q816" t="str">
        <f>MID(B816,2,LEN(B816)-3)</f>
        <v>49</v>
      </c>
      <c r="R816" t="s">
        <v>8652</v>
      </c>
      <c r="S816">
        <f t="shared" si="12"/>
        <v>45020.000020551503</v>
      </c>
    </row>
    <row r="817" spans="1:19">
      <c r="A817" t="s">
        <v>3099</v>
      </c>
      <c r="B817" t="s">
        <v>16044</v>
      </c>
      <c r="C817" t="s">
        <v>17</v>
      </c>
      <c r="D817" t="s">
        <v>15458</v>
      </c>
      <c r="E817" t="s">
        <v>17</v>
      </c>
      <c r="F817">
        <v>4674</v>
      </c>
      <c r="G817">
        <v>9.1246290999999993E-2</v>
      </c>
      <c r="H817">
        <v>20750</v>
      </c>
      <c r="I817">
        <v>70691</v>
      </c>
      <c r="J817">
        <v>0.29353100100000001</v>
      </c>
      <c r="K817">
        <v>-0.20228471000000001</v>
      </c>
      <c r="L817">
        <v>-16076</v>
      </c>
      <c r="M817">
        <v>0.225253012</v>
      </c>
      <c r="N817">
        <v>0.31085742399999999</v>
      </c>
      <c r="O817">
        <f>VLOOKUP(A817,Sheet1!$A$1:$B$600,2,FALSE)</f>
        <v>86106</v>
      </c>
      <c r="P817">
        <f>IF(G817&gt;0.5,2,IF(G817&gt;0.2,IF(F817/O817&gt;0.125,1,0),0))</f>
        <v>0</v>
      </c>
      <c r="Q817" t="str">
        <f>MID(B817,2,LEN(B817)-3)</f>
        <v>50</v>
      </c>
      <c r="R817" t="s">
        <v>8653</v>
      </c>
      <c r="S817">
        <f t="shared" si="12"/>
        <v>51223.99988838999</v>
      </c>
    </row>
    <row r="818" spans="1:19">
      <c r="A818" t="s">
        <v>3110</v>
      </c>
      <c r="B818" t="s">
        <v>16045</v>
      </c>
      <c r="C818" t="s">
        <v>17</v>
      </c>
      <c r="D818" t="s">
        <v>15459</v>
      </c>
      <c r="E818" t="s">
        <v>17</v>
      </c>
      <c r="F818">
        <v>5592</v>
      </c>
      <c r="G818">
        <v>9.7885449999999999E-2</v>
      </c>
      <c r="H818">
        <v>25266</v>
      </c>
      <c r="I818">
        <v>77591</v>
      </c>
      <c r="J818">
        <v>0.32563055000000002</v>
      </c>
      <c r="K818">
        <v>-0.22774510000000001</v>
      </c>
      <c r="L818">
        <v>-19674</v>
      </c>
      <c r="M818">
        <v>0.221325101</v>
      </c>
      <c r="N818">
        <v>0.30060278499999998</v>
      </c>
      <c r="O818">
        <f>VLOOKUP(A818,Sheet1!$A$1:$B$600,2,FALSE)</f>
        <v>94631</v>
      </c>
      <c r="P818">
        <f>IF(G818&gt;0.5,2,IF(G818&gt;0.2,IF(F818/O818&gt;0.125,1,0),0))</f>
        <v>0</v>
      </c>
      <c r="Q818" t="str">
        <f>MID(B818,2,LEN(B818)-3)</f>
        <v>50</v>
      </c>
      <c r="R818" t="s">
        <v>8654</v>
      </c>
      <c r="S818">
        <f t="shared" si="12"/>
        <v>57128.000126678686</v>
      </c>
    </row>
    <row r="819" spans="1:19">
      <c r="A819" t="s">
        <v>3120</v>
      </c>
      <c r="B819" t="s">
        <v>16046</v>
      </c>
      <c r="C819" t="s">
        <v>17</v>
      </c>
      <c r="D819" t="s">
        <v>15460</v>
      </c>
      <c r="E819" t="s">
        <v>17</v>
      </c>
      <c r="F819">
        <v>7178</v>
      </c>
      <c r="G819">
        <v>0.11677620900000001</v>
      </c>
      <c r="H819">
        <v>25442</v>
      </c>
      <c r="I819">
        <v>86990</v>
      </c>
      <c r="J819">
        <v>0.29247039899999999</v>
      </c>
      <c r="K819">
        <v>-0.17569419</v>
      </c>
      <c r="L819">
        <v>-18264</v>
      </c>
      <c r="M819">
        <v>0.28213190799999999</v>
      </c>
      <c r="N819">
        <v>0.39927530900000002</v>
      </c>
      <c r="O819">
        <f>VLOOKUP(A819,Sheet1!$A$1:$B$600,2,FALSE)</f>
        <v>105857</v>
      </c>
      <c r="P819">
        <f>IF(G819&gt;0.5,2,IF(G819&gt;0.2,IF(F819/O819&gt;0.125,1,0),0))</f>
        <v>0</v>
      </c>
      <c r="Q819" t="str">
        <f>MID(B819,2,LEN(B819)-3)</f>
        <v>50</v>
      </c>
      <c r="R819" t="s">
        <v>8655</v>
      </c>
      <c r="S819">
        <f t="shared" si="12"/>
        <v>61467.999873159089</v>
      </c>
    </row>
    <row r="820" spans="1:19">
      <c r="A820" t="s">
        <v>3135</v>
      </c>
      <c r="B820" t="s">
        <v>16047</v>
      </c>
      <c r="C820" t="s">
        <v>17</v>
      </c>
      <c r="D820" t="s">
        <v>15461</v>
      </c>
      <c r="E820" t="s">
        <v>17</v>
      </c>
      <c r="F820">
        <v>5238</v>
      </c>
      <c r="G820">
        <v>0.104601006</v>
      </c>
      <c r="H820">
        <v>16776</v>
      </c>
      <c r="I820">
        <v>70857</v>
      </c>
      <c r="J820">
        <v>0.23675854199999999</v>
      </c>
      <c r="K820">
        <v>-0.13215753499999999</v>
      </c>
      <c r="L820">
        <v>-11538</v>
      </c>
      <c r="M820">
        <v>0.31223176000000002</v>
      </c>
      <c r="N820">
        <v>0.44180457299999998</v>
      </c>
      <c r="O820">
        <f>VLOOKUP(A820,Sheet1!$A$1:$B$600,2,FALSE)</f>
        <v>88713</v>
      </c>
      <c r="P820">
        <f>IF(G820&gt;0.5,2,IF(G820&gt;0.2,IF(F820/O820&gt;0.125,1,0),0))</f>
        <v>0</v>
      </c>
      <c r="Q820" t="str">
        <f>MID(B820,2,LEN(B820)-3)</f>
        <v>50</v>
      </c>
      <c r="R820" t="s">
        <v>8656</v>
      </c>
      <c r="S820">
        <f t="shared" si="12"/>
        <v>50076.000225083881</v>
      </c>
    </row>
    <row r="821" spans="1:19">
      <c r="A821" t="s">
        <v>3144</v>
      </c>
      <c r="B821" t="s">
        <v>16048</v>
      </c>
      <c r="C821" t="s">
        <v>17</v>
      </c>
      <c r="D821" t="s">
        <v>15462</v>
      </c>
      <c r="E821" t="s">
        <v>17</v>
      </c>
      <c r="F821">
        <v>5361</v>
      </c>
      <c r="G821">
        <v>0.148200365</v>
      </c>
      <c r="H821">
        <v>15129</v>
      </c>
      <c r="I821">
        <v>52508</v>
      </c>
      <c r="J821">
        <v>0.288127523</v>
      </c>
      <c r="K821">
        <v>-0.139927159</v>
      </c>
      <c r="L821">
        <v>-9768</v>
      </c>
      <c r="M821">
        <v>0.35435256799999998</v>
      </c>
      <c r="N821">
        <v>0.51435684800000003</v>
      </c>
      <c r="O821">
        <f>VLOOKUP(A821,Sheet1!$A$1:$B$600,2,FALSE)</f>
        <v>69254</v>
      </c>
      <c r="P821">
        <f>IF(G821&gt;0.5,2,IF(G821&gt;0.2,IF(F821/O821&gt;0.125,1,0),0))</f>
        <v>0</v>
      </c>
      <c r="Q821" t="str">
        <f>MID(B821,2,LEN(B821)-3)</f>
        <v>51</v>
      </c>
      <c r="R821" t="s">
        <v>8657</v>
      </c>
      <c r="S821">
        <f t="shared" si="12"/>
        <v>36173.999976315848</v>
      </c>
    </row>
    <row r="822" spans="1:19">
      <c r="A822" t="s">
        <v>3154</v>
      </c>
      <c r="B822" t="s">
        <v>16049</v>
      </c>
      <c r="C822" t="s">
        <v>17</v>
      </c>
      <c r="D822" t="s">
        <v>15463</v>
      </c>
      <c r="E822" t="s">
        <v>17</v>
      </c>
      <c r="F822">
        <v>5080</v>
      </c>
      <c r="G822">
        <v>0.12716213200000001</v>
      </c>
      <c r="H822">
        <v>17421</v>
      </c>
      <c r="I822">
        <v>55969</v>
      </c>
      <c r="J822">
        <v>0.311261591</v>
      </c>
      <c r="K822">
        <v>-0.18409945999999999</v>
      </c>
      <c r="L822">
        <v>-12341</v>
      </c>
      <c r="M822">
        <v>0.29160208900000001</v>
      </c>
      <c r="N822">
        <v>0.40853781900000002</v>
      </c>
      <c r="O822">
        <f>VLOOKUP(A822,Sheet1!$A$1:$B$600,2,FALSE)</f>
        <v>72611</v>
      </c>
      <c r="P822">
        <f>IF(G822&gt;0.5,2,IF(G822&gt;0.2,IF(F822/O822&gt;0.125,1,0),0))</f>
        <v>0</v>
      </c>
      <c r="Q822" t="str">
        <f>MID(B822,2,LEN(B822)-3)</f>
        <v>51</v>
      </c>
      <c r="R822" t="s">
        <v>8658</v>
      </c>
      <c r="S822">
        <f t="shared" si="12"/>
        <v>39948.99991138871</v>
      </c>
    </row>
    <row r="823" spans="1:19">
      <c r="A823" t="s">
        <v>3166</v>
      </c>
      <c r="B823" t="s">
        <v>16050</v>
      </c>
      <c r="C823" t="s">
        <v>17</v>
      </c>
      <c r="D823" t="s">
        <v>15464</v>
      </c>
      <c r="E823" t="s">
        <v>17</v>
      </c>
      <c r="F823">
        <v>6891</v>
      </c>
      <c r="G823">
        <v>0.15542323599999999</v>
      </c>
      <c r="H823">
        <v>18751</v>
      </c>
      <c r="I823">
        <v>63029</v>
      </c>
      <c r="J823">
        <v>0.29749797700000002</v>
      </c>
      <c r="K823">
        <v>-0.142074741</v>
      </c>
      <c r="L823">
        <v>-11860</v>
      </c>
      <c r="M823">
        <v>0.3675004</v>
      </c>
      <c r="N823">
        <v>0.52243459699999995</v>
      </c>
      <c r="O823">
        <f>VLOOKUP(A823,Sheet1!$A$1:$B$600,2,FALSE)</f>
        <v>81313</v>
      </c>
      <c r="P823">
        <f>IF(G823&gt;0.5,2,IF(G823&gt;0.2,IF(F823/O823&gt;0.125,1,0),0))</f>
        <v>0</v>
      </c>
      <c r="Q823" t="str">
        <f>MID(B823,2,LEN(B823)-3)</f>
        <v>51</v>
      </c>
      <c r="R823" t="s">
        <v>8659</v>
      </c>
      <c r="S823">
        <f t="shared" si="12"/>
        <v>44336.999906500467</v>
      </c>
    </row>
    <row r="824" spans="1:19">
      <c r="A824" t="s">
        <v>3175</v>
      </c>
      <c r="B824" t="s">
        <v>16051</v>
      </c>
      <c r="C824" t="s">
        <v>17</v>
      </c>
      <c r="D824" t="s">
        <v>15465</v>
      </c>
      <c r="E824" t="s">
        <v>17</v>
      </c>
      <c r="F824">
        <v>6913</v>
      </c>
      <c r="G824">
        <v>0.15550556700000001</v>
      </c>
      <c r="H824">
        <v>17881</v>
      </c>
      <c r="I824">
        <v>62404</v>
      </c>
      <c r="J824">
        <v>0.28653611899999998</v>
      </c>
      <c r="K824">
        <v>-0.13103055199999999</v>
      </c>
      <c r="L824">
        <v>-10968</v>
      </c>
      <c r="M824">
        <v>0.38661148699999998</v>
      </c>
      <c r="N824">
        <v>0.54270843000000002</v>
      </c>
      <c r="O824">
        <f>VLOOKUP(A824,Sheet1!$A$1:$B$600,2,FALSE)</f>
        <v>80946</v>
      </c>
      <c r="P824">
        <f>IF(G824&gt;0.5,2,IF(G824&gt;0.2,IF(F824/O824&gt;0.125,1,0),0))</f>
        <v>0</v>
      </c>
      <c r="Q824" t="str">
        <f>MID(B824,2,LEN(B824)-3)</f>
        <v>51</v>
      </c>
      <c r="R824" t="s">
        <v>8660</v>
      </c>
      <c r="S824">
        <f t="shared" si="12"/>
        <v>44455.00012227858</v>
      </c>
    </row>
    <row r="825" spans="1:19">
      <c r="A825" t="s">
        <v>3188</v>
      </c>
      <c r="B825" t="s">
        <v>16052</v>
      </c>
      <c r="C825" t="s">
        <v>17</v>
      </c>
      <c r="D825" t="s">
        <v>15466</v>
      </c>
      <c r="E825" t="s">
        <v>17</v>
      </c>
      <c r="F825">
        <v>8386</v>
      </c>
      <c r="G825">
        <v>0.18134244399999999</v>
      </c>
      <c r="H825">
        <v>19525</v>
      </c>
      <c r="I825">
        <v>63077</v>
      </c>
      <c r="J825">
        <v>0.30954230500000002</v>
      </c>
      <c r="K825">
        <v>-0.128199861</v>
      </c>
      <c r="L825">
        <v>-11139</v>
      </c>
      <c r="M825">
        <v>0.42950063999999999</v>
      </c>
      <c r="N825">
        <v>0.585840582</v>
      </c>
      <c r="O825">
        <f>VLOOKUP(A825,Sheet1!$A$1:$B$600,2,FALSE)</f>
        <v>78230</v>
      </c>
      <c r="P825">
        <f>IF(G825&gt;0.5,2,IF(G825&gt;0.2,IF(F825/O825&gt;0.125,1,0),0))</f>
        <v>0</v>
      </c>
      <c r="Q825" t="str">
        <f>MID(B825,2,LEN(B825)-3)</f>
        <v>51</v>
      </c>
      <c r="R825" t="s">
        <v>8661</v>
      </c>
      <c r="S825">
        <f t="shared" si="12"/>
        <v>46244.000108435728</v>
      </c>
    </row>
    <row r="826" spans="1:19">
      <c r="A826" t="s">
        <v>3202</v>
      </c>
      <c r="B826" t="s">
        <v>16053</v>
      </c>
      <c r="C826" t="s">
        <v>17</v>
      </c>
      <c r="D826" t="s">
        <v>15467</v>
      </c>
      <c r="E826" t="s">
        <v>17</v>
      </c>
      <c r="F826">
        <v>5422</v>
      </c>
      <c r="G826">
        <v>0.12032044</v>
      </c>
      <c r="H826">
        <v>16939</v>
      </c>
      <c r="I826">
        <v>59111</v>
      </c>
      <c r="J826">
        <v>0.28656256899999999</v>
      </c>
      <c r="K826">
        <v>-0.16624212799999999</v>
      </c>
      <c r="L826">
        <v>-11517</v>
      </c>
      <c r="M826">
        <v>0.32008973400000001</v>
      </c>
      <c r="N826">
        <v>0.41987493599999998</v>
      </c>
      <c r="O826">
        <f>VLOOKUP(A826,Sheet1!$A$1:$B$600,2,FALSE)</f>
        <v>74514</v>
      </c>
      <c r="P826">
        <f>IF(G826&gt;0.5,2,IF(G826&gt;0.2,IF(F826/O826&gt;0.125,1,0),0))</f>
        <v>0</v>
      </c>
      <c r="Q826" t="str">
        <f>MID(B826,2,LEN(B826)-3)</f>
        <v>52</v>
      </c>
      <c r="R826" t="s">
        <v>8662</v>
      </c>
      <c r="S826">
        <f t="shared" si="12"/>
        <v>45063.000102060796</v>
      </c>
    </row>
    <row r="827" spans="1:19">
      <c r="A827" t="s">
        <v>3211</v>
      </c>
      <c r="B827" t="s">
        <v>16054</v>
      </c>
      <c r="C827" t="s">
        <v>17</v>
      </c>
      <c r="D827" t="s">
        <v>15468</v>
      </c>
      <c r="E827" t="s">
        <v>17</v>
      </c>
      <c r="F827">
        <v>6957</v>
      </c>
      <c r="G827">
        <v>0.18997296599999999</v>
      </c>
      <c r="H827">
        <v>13665</v>
      </c>
      <c r="I827">
        <v>50242</v>
      </c>
      <c r="J827">
        <v>0.27198359900000002</v>
      </c>
      <c r="K827">
        <v>-8.2010632999999999E-2</v>
      </c>
      <c r="L827">
        <v>-6708</v>
      </c>
      <c r="M827">
        <v>0.50911086699999997</v>
      </c>
      <c r="N827">
        <v>0.69847213900000005</v>
      </c>
      <c r="O827">
        <f>VLOOKUP(A827,Sheet1!$A$1:$B$600,2,FALSE)</f>
        <v>64325</v>
      </c>
      <c r="P827">
        <f>IF(G827&gt;0.5,2,IF(G827&gt;0.2,IF(F827/O827&gt;0.125,1,0),0))</f>
        <v>0</v>
      </c>
      <c r="Q827" t="str">
        <f>MID(B827,2,LEN(B827)-3)</f>
        <v>52</v>
      </c>
      <c r="R827" t="s">
        <v>8663</v>
      </c>
      <c r="S827">
        <f t="shared" si="12"/>
        <v>36621.000063766965</v>
      </c>
    </row>
    <row r="828" spans="1:19">
      <c r="A828" t="s">
        <v>3217</v>
      </c>
      <c r="B828" t="s">
        <v>16055</v>
      </c>
      <c r="C828" t="s">
        <v>17</v>
      </c>
      <c r="D828" t="s">
        <v>15469</v>
      </c>
      <c r="E828" t="s">
        <v>17</v>
      </c>
      <c r="F828">
        <v>3641</v>
      </c>
      <c r="G828">
        <v>8.5373288000000006E-2</v>
      </c>
      <c r="H828">
        <v>16617</v>
      </c>
      <c r="I828">
        <v>59188</v>
      </c>
      <c r="J828">
        <v>0.280749476</v>
      </c>
      <c r="K828">
        <v>-0.19537618800000001</v>
      </c>
      <c r="L828">
        <v>-12976</v>
      </c>
      <c r="M828">
        <v>0.219112957</v>
      </c>
      <c r="N828">
        <v>0.30409064099999999</v>
      </c>
      <c r="O828">
        <f>VLOOKUP(A828,Sheet1!$A$1:$B$600,2,FALSE)</f>
        <v>72668</v>
      </c>
      <c r="P828">
        <f>IF(G828&gt;0.5,2,IF(G828&gt;0.2,IF(F828/O828&gt;0.125,1,0),0))</f>
        <v>0</v>
      </c>
      <c r="Q828" t="str">
        <f>MID(B828,2,LEN(B828)-3)</f>
        <v>53</v>
      </c>
      <c r="R828" t="s">
        <v>8664</v>
      </c>
      <c r="S828">
        <f t="shared" si="12"/>
        <v>42648.000156676637</v>
      </c>
    </row>
    <row r="829" spans="1:19">
      <c r="A829" t="s">
        <v>3233</v>
      </c>
      <c r="B829" t="s">
        <v>16056</v>
      </c>
      <c r="C829" t="s">
        <v>17</v>
      </c>
      <c r="D829" t="s">
        <v>15470</v>
      </c>
      <c r="E829" t="s">
        <v>17</v>
      </c>
      <c r="F829">
        <v>3637</v>
      </c>
      <c r="G829">
        <v>8.1576350000000006E-2</v>
      </c>
      <c r="H829">
        <v>20581</v>
      </c>
      <c r="I829">
        <v>63461</v>
      </c>
      <c r="J829">
        <v>0.32430941800000002</v>
      </c>
      <c r="K829">
        <v>-0.242733068</v>
      </c>
      <c r="L829">
        <v>-16944</v>
      </c>
      <c r="M829">
        <v>0.176716389</v>
      </c>
      <c r="N829">
        <v>0.25153864100000001</v>
      </c>
      <c r="O829">
        <f>VLOOKUP(A829,Sheet1!$A$1:$B$600,2,FALSE)</f>
        <v>76727</v>
      </c>
      <c r="P829">
        <f>IF(G829&gt;0.5,2,IF(G829&gt;0.2,IF(F829/O829&gt;0.125,1,0),0))</f>
        <v>0</v>
      </c>
      <c r="Q829" t="str">
        <f>MID(B829,2,LEN(B829)-3)</f>
        <v>53</v>
      </c>
      <c r="R829" t="s">
        <v>8665</v>
      </c>
      <c r="S829">
        <f t="shared" si="12"/>
        <v>44584.000142198071</v>
      </c>
    </row>
    <row r="830" spans="1:19">
      <c r="A830" t="s">
        <v>3242</v>
      </c>
      <c r="B830" t="s">
        <v>16057</v>
      </c>
      <c r="C830" t="s">
        <v>17</v>
      </c>
      <c r="D830" t="s">
        <v>15471</v>
      </c>
      <c r="E830" t="s">
        <v>17</v>
      </c>
      <c r="F830">
        <v>3394</v>
      </c>
      <c r="G830">
        <v>7.9075511000000001E-2</v>
      </c>
      <c r="H830">
        <v>18747</v>
      </c>
      <c r="I830">
        <v>59622</v>
      </c>
      <c r="J830">
        <v>0.31443091499999998</v>
      </c>
      <c r="K830">
        <v>-0.23535540399999999</v>
      </c>
      <c r="L830">
        <v>-15353</v>
      </c>
      <c r="M830">
        <v>0.18104229999999999</v>
      </c>
      <c r="N830">
        <v>0.25148770999999998</v>
      </c>
      <c r="O830">
        <f>VLOOKUP(A830,Sheet1!$A$1:$B$600,2,FALSE)</f>
        <v>72334</v>
      </c>
      <c r="P830">
        <f>IF(G830&gt;0.5,2,IF(G830&gt;0.2,IF(F830/O830&gt;0.125,1,0),0))</f>
        <v>0</v>
      </c>
      <c r="Q830" t="str">
        <f>MID(B830,2,LEN(B830)-3)</f>
        <v>53</v>
      </c>
      <c r="R830" t="s">
        <v>8666</v>
      </c>
      <c r="S830">
        <f t="shared" si="12"/>
        <v>42920.999903497301</v>
      </c>
    </row>
    <row r="831" spans="1:19">
      <c r="A831" t="s">
        <v>3250</v>
      </c>
      <c r="B831" t="s">
        <v>16058</v>
      </c>
      <c r="C831" t="s">
        <v>17</v>
      </c>
      <c r="D831" t="s">
        <v>15472</v>
      </c>
      <c r="E831" t="s">
        <v>17</v>
      </c>
      <c r="F831">
        <v>5429</v>
      </c>
      <c r="G831">
        <v>0.12147587899999999</v>
      </c>
      <c r="H831">
        <v>16551</v>
      </c>
      <c r="I831">
        <v>62311</v>
      </c>
      <c r="J831">
        <v>0.26561923300000001</v>
      </c>
      <c r="K831">
        <v>-0.144143353</v>
      </c>
      <c r="L831">
        <v>-11122</v>
      </c>
      <c r="M831">
        <v>0.32801643400000002</v>
      </c>
      <c r="N831">
        <v>0.45733088700000002</v>
      </c>
      <c r="O831">
        <f>VLOOKUP(A831,Sheet1!$A$1:$B$600,2,FALSE)</f>
        <v>80695</v>
      </c>
      <c r="P831">
        <f>IF(G831&gt;0.5,2,IF(G831&gt;0.2,IF(F831/O831&gt;0.125,1,0),0))</f>
        <v>0</v>
      </c>
      <c r="Q831" t="str">
        <f>MID(B831,2,LEN(B831)-3)</f>
        <v>54</v>
      </c>
      <c r="R831" t="s">
        <v>8667</v>
      </c>
      <c r="S831">
        <f t="shared" si="12"/>
        <v>44692.000129507192</v>
      </c>
    </row>
    <row r="832" spans="1:19">
      <c r="A832" t="s">
        <v>3265</v>
      </c>
      <c r="B832" t="s">
        <v>16059</v>
      </c>
      <c r="C832" t="s">
        <v>17</v>
      </c>
      <c r="D832" t="s">
        <v>15473</v>
      </c>
      <c r="E832" t="s">
        <v>17</v>
      </c>
      <c r="F832">
        <v>4010</v>
      </c>
      <c r="G832">
        <v>9.9181321000000003E-2</v>
      </c>
      <c r="H832">
        <v>15536</v>
      </c>
      <c r="I832">
        <v>55329</v>
      </c>
      <c r="J832">
        <v>0.28079307399999998</v>
      </c>
      <c r="K832">
        <v>-0.18161175299999999</v>
      </c>
      <c r="L832">
        <v>-11526</v>
      </c>
      <c r="M832">
        <v>0.25811019600000001</v>
      </c>
      <c r="N832">
        <v>0.35321854600000002</v>
      </c>
      <c r="O832">
        <f>VLOOKUP(A832,Sheet1!$A$1:$B$600,2,FALSE)</f>
        <v>70932</v>
      </c>
      <c r="P832">
        <f>IF(G832&gt;0.5,2,IF(G832&gt;0.2,IF(F832/O832&gt;0.125,1,0),0))</f>
        <v>0</v>
      </c>
      <c r="Q832" t="str">
        <f>MID(B832,2,LEN(B832)-3)</f>
        <v>54</v>
      </c>
      <c r="R832" t="s">
        <v>8668</v>
      </c>
      <c r="S832">
        <f t="shared" si="12"/>
        <v>40431.000107369007</v>
      </c>
    </row>
    <row r="833" spans="1:19">
      <c r="A833" t="s">
        <v>3286</v>
      </c>
      <c r="B833" t="s">
        <v>16060</v>
      </c>
      <c r="C833" t="s">
        <v>17</v>
      </c>
      <c r="D833" t="s">
        <v>15474</v>
      </c>
      <c r="E833" t="s">
        <v>17</v>
      </c>
      <c r="F833">
        <v>6280</v>
      </c>
      <c r="G833">
        <v>0.152697741</v>
      </c>
      <c r="H833">
        <v>12652</v>
      </c>
      <c r="I833">
        <v>63286</v>
      </c>
      <c r="J833">
        <v>0.19991783299999999</v>
      </c>
      <c r="K833">
        <v>-4.7220091999999998E-2</v>
      </c>
      <c r="L833">
        <v>-6372</v>
      </c>
      <c r="M833">
        <v>0.496364211</v>
      </c>
      <c r="N833">
        <v>0.76380250100000002</v>
      </c>
      <c r="O833">
        <f>VLOOKUP(A833,Sheet1!$A$1:$B$600,2,FALSE)</f>
        <v>83072</v>
      </c>
      <c r="P833">
        <f>IF(G833&gt;0.5,2,IF(G833&gt;0.2,IF(F833/O833&gt;0.125,1,0),0))</f>
        <v>0</v>
      </c>
      <c r="Q833" t="str">
        <f>MID(B833,2,LEN(B833)-3)</f>
        <v>54</v>
      </c>
      <c r="R833" t="s">
        <v>8669</v>
      </c>
      <c r="S833">
        <f t="shared" si="12"/>
        <v>41127.000038592581</v>
      </c>
    </row>
    <row r="834" spans="1:19">
      <c r="A834" t="s">
        <v>3299</v>
      </c>
      <c r="B834" t="s">
        <v>16061</v>
      </c>
      <c r="C834" t="s">
        <v>17</v>
      </c>
      <c r="D834" t="s">
        <v>15475</v>
      </c>
      <c r="E834" t="s">
        <v>17</v>
      </c>
      <c r="F834">
        <v>10453</v>
      </c>
      <c r="G834">
        <v>0.188747043</v>
      </c>
      <c r="H834">
        <v>19251</v>
      </c>
      <c r="I834">
        <v>77582</v>
      </c>
      <c r="J834">
        <v>0.24813745500000001</v>
      </c>
      <c r="K834">
        <v>-5.9390410999999997E-2</v>
      </c>
      <c r="L834">
        <v>-8798</v>
      </c>
      <c r="M834">
        <v>0.54298477999999994</v>
      </c>
      <c r="N834">
        <v>0.76065519199999998</v>
      </c>
      <c r="O834">
        <f>VLOOKUP(A834,Sheet1!$A$1:$B$600,2,FALSE)</f>
        <v>97191</v>
      </c>
      <c r="P834">
        <f>IF(G834&gt;0.5,2,IF(G834&gt;0.2,IF(F834/O834&gt;0.125,1,0),0))</f>
        <v>0</v>
      </c>
      <c r="Q834" t="str">
        <f>MID(B834,2,LEN(B834)-3)</f>
        <v>54</v>
      </c>
      <c r="R834" t="s">
        <v>8670</v>
      </c>
      <c r="S834">
        <f t="shared" si="12"/>
        <v>55381.00006154798</v>
      </c>
    </row>
    <row r="835" spans="1:19">
      <c r="A835" t="s">
        <v>3308</v>
      </c>
      <c r="B835" t="s">
        <v>16062</v>
      </c>
      <c r="C835" t="s">
        <v>17</v>
      </c>
      <c r="D835" t="s">
        <v>15476</v>
      </c>
      <c r="E835" t="s">
        <v>17</v>
      </c>
      <c r="F835">
        <v>7559</v>
      </c>
      <c r="G835">
        <v>0.164486998</v>
      </c>
      <c r="H835">
        <v>16287</v>
      </c>
      <c r="I835">
        <v>62520</v>
      </c>
      <c r="J835">
        <v>0.26050863699999999</v>
      </c>
      <c r="K835">
        <v>-9.6021639000000006E-2</v>
      </c>
      <c r="L835">
        <v>-8728</v>
      </c>
      <c r="M835">
        <v>0.46411248199999999</v>
      </c>
      <c r="N835">
        <v>0.63140708099999998</v>
      </c>
      <c r="O835">
        <f>VLOOKUP(A835,Sheet1!$A$1:$B$600,2,FALSE)</f>
        <v>76723</v>
      </c>
      <c r="P835">
        <f>IF(G835&gt;0.5,2,IF(G835&gt;0.2,IF(F835/O835&gt;0.125,1,0),0))</f>
        <v>0</v>
      </c>
      <c r="Q835" t="str">
        <f>MID(B835,2,LEN(B835)-3)</f>
        <v>54</v>
      </c>
      <c r="R835" t="s">
        <v>8671</v>
      </c>
      <c r="S835">
        <f t="shared" ref="S835:S898" si="13">F835/G835</f>
        <v>45955.0000420094</v>
      </c>
    </row>
    <row r="836" spans="1:19">
      <c r="A836" t="s">
        <v>3317</v>
      </c>
      <c r="B836" t="s">
        <v>16063</v>
      </c>
      <c r="C836" t="s">
        <v>17</v>
      </c>
      <c r="D836" t="s">
        <v>15477</v>
      </c>
      <c r="E836" t="s">
        <v>17</v>
      </c>
      <c r="F836">
        <v>8937</v>
      </c>
      <c r="G836">
        <v>0.192404573</v>
      </c>
      <c r="H836">
        <v>14138</v>
      </c>
      <c r="I836">
        <v>68875</v>
      </c>
      <c r="J836">
        <v>0.20527041700000001</v>
      </c>
      <c r="K836">
        <v>-1.2865845000000001E-2</v>
      </c>
      <c r="L836">
        <v>-5201</v>
      </c>
      <c r="M836">
        <v>0.63212618499999995</v>
      </c>
      <c r="N836">
        <v>0.93732246100000005</v>
      </c>
      <c r="O836">
        <f>VLOOKUP(A836,Sheet1!$A$1:$B$600,2,FALSE)</f>
        <v>87338</v>
      </c>
      <c r="P836">
        <f>IF(G836&gt;0.5,2,IF(G836&gt;0.2,IF(F836/O836&gt;0.125,1,0),0))</f>
        <v>0</v>
      </c>
      <c r="Q836" t="str">
        <f>MID(B836,2,LEN(B836)-3)</f>
        <v>54</v>
      </c>
      <c r="R836" t="s">
        <v>8672</v>
      </c>
      <c r="S836">
        <f t="shared" si="13"/>
        <v>46448.999941389127</v>
      </c>
    </row>
    <row r="837" spans="1:19">
      <c r="A837" t="s">
        <v>3326</v>
      </c>
      <c r="B837" t="s">
        <v>16064</v>
      </c>
      <c r="C837" t="s">
        <v>17</v>
      </c>
      <c r="D837" t="s">
        <v>15478</v>
      </c>
      <c r="E837" t="s">
        <v>17</v>
      </c>
      <c r="F837">
        <v>9180</v>
      </c>
      <c r="G837">
        <v>0.195831645</v>
      </c>
      <c r="H837">
        <v>16509</v>
      </c>
      <c r="I837">
        <v>64071</v>
      </c>
      <c r="J837">
        <v>0.25766727499999997</v>
      </c>
      <c r="K837">
        <v>-6.1835631000000002E-2</v>
      </c>
      <c r="L837">
        <v>-7329</v>
      </c>
      <c r="M837">
        <v>0.55606033099999996</v>
      </c>
      <c r="N837">
        <v>0.760017524</v>
      </c>
      <c r="O837">
        <f>VLOOKUP(A837,Sheet1!$A$1:$B$600,2,FALSE)</f>
        <v>78903</v>
      </c>
      <c r="P837">
        <f>IF(G837&gt;0.5,2,IF(G837&gt;0.2,IF(F837/O837&gt;0.125,1,0),0))</f>
        <v>0</v>
      </c>
      <c r="Q837" t="str">
        <f>MID(B837,2,LEN(B837)-3)</f>
        <v>55</v>
      </c>
      <c r="R837" t="s">
        <v>8673</v>
      </c>
      <c r="S837">
        <f t="shared" si="13"/>
        <v>46876.999884262834</v>
      </c>
    </row>
    <row r="838" spans="1:19">
      <c r="A838" t="s">
        <v>3335</v>
      </c>
      <c r="B838" t="s">
        <v>16065</v>
      </c>
      <c r="C838" t="s">
        <v>17</v>
      </c>
      <c r="D838" t="s">
        <v>15479</v>
      </c>
      <c r="E838" t="s">
        <v>17</v>
      </c>
      <c r="F838">
        <v>5820</v>
      </c>
      <c r="G838">
        <v>0.16590177</v>
      </c>
      <c r="H838">
        <v>13354</v>
      </c>
      <c r="I838">
        <v>48383</v>
      </c>
      <c r="J838">
        <v>0.27600603499999998</v>
      </c>
      <c r="K838">
        <v>-0.11010426500000001</v>
      </c>
      <c r="L838">
        <v>-7534</v>
      </c>
      <c r="M838">
        <v>0.43582447200000002</v>
      </c>
      <c r="N838">
        <v>0.60108022699999997</v>
      </c>
      <c r="O838">
        <f>VLOOKUP(A838,Sheet1!$A$1:$B$600,2,FALSE)</f>
        <v>61301</v>
      </c>
      <c r="P838">
        <f>IF(G838&gt;0.5,2,IF(G838&gt;0.2,IF(F838/O838&gt;0.125,1,0),0))</f>
        <v>0</v>
      </c>
      <c r="Q838" t="str">
        <f>MID(B838,2,LEN(B838)-3)</f>
        <v>55</v>
      </c>
      <c r="R838" t="s">
        <v>8674</v>
      </c>
      <c r="S838">
        <f t="shared" si="13"/>
        <v>35081.000039963408</v>
      </c>
    </row>
    <row r="839" spans="1:19">
      <c r="A839" t="s">
        <v>3343</v>
      </c>
      <c r="B839" t="s">
        <v>16066</v>
      </c>
      <c r="C839" t="s">
        <v>17</v>
      </c>
      <c r="D839" t="s">
        <v>15480</v>
      </c>
      <c r="E839" t="s">
        <v>17</v>
      </c>
      <c r="F839">
        <v>5278</v>
      </c>
      <c r="G839">
        <v>8.4994686E-2</v>
      </c>
      <c r="H839">
        <v>26855</v>
      </c>
      <c r="I839">
        <v>82641</v>
      </c>
      <c r="J839">
        <v>0.32495976599999998</v>
      </c>
      <c r="K839">
        <v>-0.23996508</v>
      </c>
      <c r="L839">
        <v>-21577</v>
      </c>
      <c r="M839">
        <v>0.19653695800000001</v>
      </c>
      <c r="N839">
        <v>0.26155448999999997</v>
      </c>
      <c r="O839">
        <f>VLOOKUP(A839,Sheet1!$A$1:$B$600,2,FALSE)</f>
        <v>98889</v>
      </c>
      <c r="P839">
        <f>IF(G839&gt;0.5,2,IF(G839&gt;0.2,IF(F839/O839&gt;0.125,1,0),0))</f>
        <v>0</v>
      </c>
      <c r="Q839" t="str">
        <f>MID(B839,2,LEN(B839)-3)</f>
        <v>56</v>
      </c>
      <c r="R839" t="s">
        <v>8675</v>
      </c>
      <c r="S839">
        <f t="shared" si="13"/>
        <v>62097.999867897626</v>
      </c>
    </row>
    <row r="840" spans="1:19">
      <c r="A840" t="s">
        <v>3357</v>
      </c>
      <c r="B840" t="s">
        <v>16067</v>
      </c>
      <c r="C840" t="s">
        <v>17</v>
      </c>
      <c r="D840" t="s">
        <v>15481</v>
      </c>
      <c r="E840" t="s">
        <v>17</v>
      </c>
      <c r="F840">
        <v>5584</v>
      </c>
      <c r="G840">
        <v>8.9731641000000001E-2</v>
      </c>
      <c r="H840">
        <v>24392</v>
      </c>
      <c r="I840">
        <v>82388</v>
      </c>
      <c r="J840">
        <v>0.29606253300000002</v>
      </c>
      <c r="K840">
        <v>-0.20633089299999999</v>
      </c>
      <c r="L840">
        <v>-18808</v>
      </c>
      <c r="M840">
        <v>0.228927517</v>
      </c>
      <c r="N840">
        <v>0.30308340499999997</v>
      </c>
      <c r="O840">
        <f>VLOOKUP(A840,Sheet1!$A$1:$B$600,2,FALSE)</f>
        <v>98529</v>
      </c>
      <c r="P840">
        <f>IF(G840&gt;0.5,2,IF(G840&gt;0.2,IF(F840/O840&gt;0.125,1,0),0))</f>
        <v>0</v>
      </c>
      <c r="Q840" t="str">
        <f>MID(B840,2,LEN(B840)-3)</f>
        <v>56</v>
      </c>
      <c r="R840" t="s">
        <v>8676</v>
      </c>
      <c r="S840">
        <f t="shared" si="13"/>
        <v>62229.999783465457</v>
      </c>
    </row>
    <row r="841" spans="1:19">
      <c r="A841" t="s">
        <v>3368</v>
      </c>
      <c r="B841" t="s">
        <v>16068</v>
      </c>
      <c r="C841" t="s">
        <v>17</v>
      </c>
      <c r="D841" t="s">
        <v>15482</v>
      </c>
      <c r="E841" t="s">
        <v>17</v>
      </c>
      <c r="F841">
        <v>5719</v>
      </c>
      <c r="G841">
        <v>0.106803369</v>
      </c>
      <c r="H841">
        <v>19732</v>
      </c>
      <c r="I841">
        <v>73325</v>
      </c>
      <c r="J841">
        <v>0.26910330700000001</v>
      </c>
      <c r="K841">
        <v>-0.162299938</v>
      </c>
      <c r="L841">
        <v>-14013</v>
      </c>
      <c r="M841">
        <v>0.28983377300000002</v>
      </c>
      <c r="N841">
        <v>0.39688612600000001</v>
      </c>
      <c r="O841">
        <f>VLOOKUP(A841,Sheet1!$A$1:$B$600,2,FALSE)</f>
        <v>86770</v>
      </c>
      <c r="P841">
        <f>IF(G841&gt;0.5,2,IF(G841&gt;0.2,IF(F841/O841&gt;0.125,1,0),0))</f>
        <v>0</v>
      </c>
      <c r="Q841" t="str">
        <f>MID(B841,2,LEN(B841)-3)</f>
        <v>56</v>
      </c>
      <c r="R841" t="s">
        <v>8677</v>
      </c>
      <c r="S841">
        <f t="shared" si="13"/>
        <v>53547.000001469991</v>
      </c>
    </row>
    <row r="842" spans="1:19">
      <c r="A842" t="s">
        <v>3375</v>
      </c>
      <c r="B842" t="s">
        <v>16069</v>
      </c>
      <c r="C842" t="s">
        <v>17</v>
      </c>
      <c r="D842" t="s">
        <v>15483</v>
      </c>
      <c r="E842" t="s">
        <v>17</v>
      </c>
      <c r="F842">
        <v>5959</v>
      </c>
      <c r="G842">
        <v>9.6641313000000006E-2</v>
      </c>
      <c r="H842">
        <v>25127</v>
      </c>
      <c r="I842">
        <v>85869</v>
      </c>
      <c r="J842">
        <v>0.29262015400000002</v>
      </c>
      <c r="K842">
        <v>-0.19597884099999999</v>
      </c>
      <c r="L842">
        <v>-19168</v>
      </c>
      <c r="M842">
        <v>0.23715525100000001</v>
      </c>
      <c r="N842">
        <v>0.33026198499999998</v>
      </c>
      <c r="O842">
        <f>VLOOKUP(A842,Sheet1!$A$1:$B$600,2,FALSE)</f>
        <v>102164</v>
      </c>
      <c r="P842">
        <f>IF(G842&gt;0.5,2,IF(G842&gt;0.2,IF(F842/O842&gt;0.125,1,0),0))</f>
        <v>0</v>
      </c>
      <c r="Q842" t="str">
        <f>MID(B842,2,LEN(B842)-3)</f>
        <v>56</v>
      </c>
      <c r="R842" t="s">
        <v>8678</v>
      </c>
      <c r="S842">
        <f t="shared" si="13"/>
        <v>61660.999990759643</v>
      </c>
    </row>
    <row r="843" spans="1:19">
      <c r="A843" t="s">
        <v>3385</v>
      </c>
      <c r="B843" t="s">
        <v>16070</v>
      </c>
      <c r="C843" t="s">
        <v>17</v>
      </c>
      <c r="D843" t="s">
        <v>15484</v>
      </c>
      <c r="E843" t="s">
        <v>17</v>
      </c>
      <c r="F843">
        <v>4775</v>
      </c>
      <c r="G843">
        <v>0.105173895</v>
      </c>
      <c r="H843">
        <v>15938</v>
      </c>
      <c r="I843">
        <v>63162</v>
      </c>
      <c r="J843">
        <v>0.25233526499999998</v>
      </c>
      <c r="K843">
        <v>-0.14716137000000001</v>
      </c>
      <c r="L843">
        <v>-11163</v>
      </c>
      <c r="M843">
        <v>0.29959844400000002</v>
      </c>
      <c r="N843">
        <v>0.41680220499999998</v>
      </c>
      <c r="O843">
        <f>VLOOKUP(A843,Sheet1!$A$1:$B$600,2,FALSE)</f>
        <v>80305</v>
      </c>
      <c r="P843">
        <f>IF(G843&gt;0.5,2,IF(G843&gt;0.2,IF(F843/O843&gt;0.125,1,0),0))</f>
        <v>0</v>
      </c>
      <c r="Q843" t="str">
        <f>MID(B843,2,LEN(B843)-3)</f>
        <v>56</v>
      </c>
      <c r="R843" t="s">
        <v>8679</v>
      </c>
      <c r="S843">
        <f t="shared" si="13"/>
        <v>45400.999934441905</v>
      </c>
    </row>
    <row r="844" spans="1:19">
      <c r="A844" t="s">
        <v>3398</v>
      </c>
      <c r="B844" t="s">
        <v>16071</v>
      </c>
      <c r="C844" t="s">
        <v>17</v>
      </c>
      <c r="D844" t="s">
        <v>15485</v>
      </c>
      <c r="E844" t="s">
        <v>17</v>
      </c>
      <c r="F844">
        <v>4524</v>
      </c>
      <c r="G844">
        <v>8.0847794000000001E-2</v>
      </c>
      <c r="H844">
        <v>17794</v>
      </c>
      <c r="I844">
        <v>73773</v>
      </c>
      <c r="J844">
        <v>0.241199355</v>
      </c>
      <c r="K844">
        <v>-0.160351561</v>
      </c>
      <c r="L844">
        <v>-13270</v>
      </c>
      <c r="M844">
        <v>0.25424300300000002</v>
      </c>
      <c r="N844">
        <v>0.33519075500000001</v>
      </c>
      <c r="O844">
        <f>VLOOKUP(A844,Sheet1!$A$1:$B$600,2,FALSE)</f>
        <v>89093</v>
      </c>
      <c r="P844">
        <f>IF(G844&gt;0.5,2,IF(G844&gt;0.2,IF(F844/O844&gt;0.125,1,0),0))</f>
        <v>0</v>
      </c>
      <c r="Q844" t="str">
        <f>MID(B844,2,LEN(B844)-3)</f>
        <v>56</v>
      </c>
      <c r="R844" t="s">
        <v>8680</v>
      </c>
      <c r="S844">
        <f t="shared" si="13"/>
        <v>55956.999890436098</v>
      </c>
    </row>
    <row r="845" spans="1:19">
      <c r="A845" t="s">
        <v>3408</v>
      </c>
      <c r="B845" t="s">
        <v>16072</v>
      </c>
      <c r="C845" t="s">
        <v>17</v>
      </c>
      <c r="D845" t="s">
        <v>15486</v>
      </c>
      <c r="E845" t="s">
        <v>17</v>
      </c>
      <c r="F845">
        <v>8720</v>
      </c>
      <c r="G845">
        <v>0.18774490799999999</v>
      </c>
      <c r="H845">
        <v>16435</v>
      </c>
      <c r="I845">
        <v>68229</v>
      </c>
      <c r="J845">
        <v>0.24087997799999999</v>
      </c>
      <c r="K845">
        <v>-5.313507E-2</v>
      </c>
      <c r="L845">
        <v>-7715</v>
      </c>
      <c r="M845">
        <v>0.53057499200000002</v>
      </c>
      <c r="N845">
        <v>0.77941267599999997</v>
      </c>
      <c r="O845">
        <f>VLOOKUP(A845,Sheet1!$A$1:$B$600,2,FALSE)</f>
        <v>88218</v>
      </c>
      <c r="P845">
        <f>IF(G845&gt;0.5,2,IF(G845&gt;0.2,IF(F845/O845&gt;0.125,1,0),0))</f>
        <v>0</v>
      </c>
      <c r="Q845" t="str">
        <f>MID(B845,2,LEN(B845)-3)</f>
        <v>57</v>
      </c>
      <c r="R845" t="s">
        <v>8681</v>
      </c>
      <c r="S845">
        <f t="shared" si="13"/>
        <v>46446.000016149577</v>
      </c>
    </row>
    <row r="846" spans="1:19">
      <c r="A846" t="s">
        <v>3419</v>
      </c>
      <c r="B846" t="s">
        <v>16073</v>
      </c>
      <c r="C846" t="s">
        <v>17</v>
      </c>
      <c r="D846" t="s">
        <v>15487</v>
      </c>
      <c r="E846" t="s">
        <v>17</v>
      </c>
      <c r="F846">
        <v>7440</v>
      </c>
      <c r="G846">
        <v>0.18507923100000001</v>
      </c>
      <c r="H846">
        <v>17335</v>
      </c>
      <c r="I846">
        <v>58849</v>
      </c>
      <c r="J846">
        <v>0.29456745200000001</v>
      </c>
      <c r="K846">
        <v>-0.109488221</v>
      </c>
      <c r="L846">
        <v>-9895</v>
      </c>
      <c r="M846">
        <v>0.42918950099999997</v>
      </c>
      <c r="N846">
        <v>0.62830848900000003</v>
      </c>
      <c r="O846">
        <f>VLOOKUP(A846,Sheet1!$A$1:$B$600,2,FALSE)</f>
        <v>76243</v>
      </c>
      <c r="P846">
        <f>IF(G846&gt;0.5,2,IF(G846&gt;0.2,IF(F846/O846&gt;0.125,1,0),0))</f>
        <v>0</v>
      </c>
      <c r="Q846" t="str">
        <f>MID(B846,2,LEN(B846)-3)</f>
        <v>57</v>
      </c>
      <c r="R846" t="s">
        <v>8682</v>
      </c>
      <c r="S846">
        <f t="shared" si="13"/>
        <v>40198.999962345857</v>
      </c>
    </row>
    <row r="847" spans="1:19">
      <c r="A847" t="s">
        <v>3434</v>
      </c>
      <c r="B847" t="s">
        <v>16074</v>
      </c>
      <c r="C847" t="s">
        <v>17</v>
      </c>
      <c r="D847" t="s">
        <v>15488</v>
      </c>
      <c r="E847" t="s">
        <v>17</v>
      </c>
      <c r="F847">
        <v>7010</v>
      </c>
      <c r="G847">
        <v>0.176565412</v>
      </c>
      <c r="H847">
        <v>15935</v>
      </c>
      <c r="I847">
        <v>56661</v>
      </c>
      <c r="J847">
        <v>0.28123400599999998</v>
      </c>
      <c r="K847">
        <v>-0.104668593</v>
      </c>
      <c r="L847">
        <v>-8925</v>
      </c>
      <c r="M847">
        <v>0.43991214299999998</v>
      </c>
      <c r="N847">
        <v>0.62782383600000002</v>
      </c>
      <c r="O847">
        <f>VLOOKUP(A847,Sheet1!$A$1:$B$600,2,FALSE)</f>
        <v>74066</v>
      </c>
      <c r="P847">
        <f>IF(G847&gt;0.5,2,IF(G847&gt;0.2,IF(F847/O847&gt;0.125,1,0),0))</f>
        <v>0</v>
      </c>
      <c r="Q847" t="str">
        <f>MID(B847,2,LEN(B847)-3)</f>
        <v>57</v>
      </c>
      <c r="R847" t="s">
        <v>8683</v>
      </c>
      <c r="S847">
        <f t="shared" si="13"/>
        <v>39702.000072358453</v>
      </c>
    </row>
    <row r="848" spans="1:19">
      <c r="A848" t="s">
        <v>3445</v>
      </c>
      <c r="B848" t="s">
        <v>16075</v>
      </c>
      <c r="C848" t="s">
        <v>17</v>
      </c>
      <c r="D848" t="s">
        <v>15489</v>
      </c>
      <c r="E848" t="s">
        <v>17</v>
      </c>
      <c r="F848">
        <v>11180</v>
      </c>
      <c r="G848">
        <v>0.24232178100000001</v>
      </c>
      <c r="H848">
        <v>19512</v>
      </c>
      <c r="I848">
        <v>65048</v>
      </c>
      <c r="J848">
        <v>0.29996310399999998</v>
      </c>
      <c r="K848">
        <v>-5.7641323000000001E-2</v>
      </c>
      <c r="L848">
        <v>-8332</v>
      </c>
      <c r="M848">
        <v>0.57298073000000005</v>
      </c>
      <c r="N848">
        <v>0.80783862200000001</v>
      </c>
      <c r="O848">
        <f>VLOOKUP(A848,Sheet1!$A$1:$B$600,2,FALSE)</f>
        <v>81179</v>
      </c>
      <c r="P848">
        <f>IF(G848&gt;0.5,2,IF(G848&gt;0.2,IF(F848/O848&gt;0.125,1,0),0))</f>
        <v>1</v>
      </c>
      <c r="Q848" t="str">
        <f>MID(B848,2,LEN(B848)-3)</f>
        <v>57</v>
      </c>
      <c r="R848" t="s">
        <v>8684</v>
      </c>
      <c r="S848">
        <f t="shared" si="13"/>
        <v>46136.999958744935</v>
      </c>
    </row>
    <row r="849" spans="1:19">
      <c r="A849" t="s">
        <v>3453</v>
      </c>
      <c r="B849" t="s">
        <v>16076</v>
      </c>
      <c r="C849" t="s">
        <v>17</v>
      </c>
      <c r="D849" t="s">
        <v>15490</v>
      </c>
      <c r="E849" t="s">
        <v>17</v>
      </c>
      <c r="F849">
        <v>8071</v>
      </c>
      <c r="G849">
        <v>0.207256946</v>
      </c>
      <c r="H849">
        <v>15906</v>
      </c>
      <c r="I849">
        <v>57783</v>
      </c>
      <c r="J849">
        <v>0.27527127400000001</v>
      </c>
      <c r="K849">
        <v>-6.8014326999999999E-2</v>
      </c>
      <c r="L849">
        <v>-7835</v>
      </c>
      <c r="M849">
        <v>0.50741858399999995</v>
      </c>
      <c r="N849">
        <v>0.752918906</v>
      </c>
      <c r="O849">
        <f>VLOOKUP(A849,Sheet1!$A$1:$B$600,2,FALSE)</f>
        <v>74626</v>
      </c>
      <c r="P849">
        <f>IF(G849&gt;0.5,2,IF(G849&gt;0.2,IF(F849/O849&gt;0.125,1,0),0))</f>
        <v>0</v>
      </c>
      <c r="Q849" t="str">
        <f>MID(B849,2,LEN(B849)-3)</f>
        <v>57</v>
      </c>
      <c r="R849" t="s">
        <v>8685</v>
      </c>
      <c r="S849">
        <f t="shared" si="13"/>
        <v>38942.000042787469</v>
      </c>
    </row>
    <row r="850" spans="1:19">
      <c r="A850" t="s">
        <v>3461</v>
      </c>
      <c r="B850" t="s">
        <v>16077</v>
      </c>
      <c r="C850" t="s">
        <v>17</v>
      </c>
      <c r="D850" t="s">
        <v>15491</v>
      </c>
      <c r="E850" t="s">
        <v>17</v>
      </c>
      <c r="F850">
        <v>8969</v>
      </c>
      <c r="G850">
        <v>0.26341449099999997</v>
      </c>
      <c r="H850">
        <v>12353</v>
      </c>
      <c r="I850">
        <v>52940</v>
      </c>
      <c r="J850">
        <v>0.23333962999999999</v>
      </c>
      <c r="K850">
        <v>3.0074861000000001E-2</v>
      </c>
      <c r="L850">
        <v>-3384</v>
      </c>
      <c r="M850">
        <v>0.726058447</v>
      </c>
      <c r="N850">
        <v>1.1288887839999999</v>
      </c>
      <c r="O850">
        <f>VLOOKUP(A850,Sheet1!$A$1:$B$600,2,FALSE)</f>
        <v>72287</v>
      </c>
      <c r="P850">
        <f>IF(G850&gt;0.5,2,IF(G850&gt;0.2,IF(F850/O850&gt;0.125,1,0),0))</f>
        <v>0</v>
      </c>
      <c r="Q850" t="str">
        <f>MID(B850,2,LEN(B850)-3)</f>
        <v>57</v>
      </c>
      <c r="R850" t="s">
        <v>8686</v>
      </c>
      <c r="S850">
        <f t="shared" si="13"/>
        <v>34048.999984590831</v>
      </c>
    </row>
    <row r="851" spans="1:19">
      <c r="A851" t="s">
        <v>3469</v>
      </c>
      <c r="B851" t="s">
        <v>16078</v>
      </c>
      <c r="C851" t="s">
        <v>17</v>
      </c>
      <c r="D851" t="s">
        <v>15492</v>
      </c>
      <c r="E851" t="s">
        <v>17</v>
      </c>
      <c r="F851">
        <v>12304</v>
      </c>
      <c r="G851">
        <v>0.26081610999999999</v>
      </c>
      <c r="H851">
        <v>16926</v>
      </c>
      <c r="I851">
        <v>70881</v>
      </c>
      <c r="J851">
        <v>0.238794599</v>
      </c>
      <c r="K851">
        <v>2.2021511000000001E-2</v>
      </c>
      <c r="L851">
        <v>-4622</v>
      </c>
      <c r="M851">
        <v>0.72692898500000003</v>
      </c>
      <c r="N851">
        <v>1.0922194679999999</v>
      </c>
      <c r="O851">
        <f>VLOOKUP(A851,Sheet1!$A$1:$B$600,2,FALSE)</f>
        <v>91564</v>
      </c>
      <c r="P851">
        <f>IF(G851&gt;0.5,2,IF(G851&gt;0.2,IF(F851/O851&gt;0.125,1,0),0))</f>
        <v>1</v>
      </c>
      <c r="Q851" t="str">
        <f>MID(B851,2,LEN(B851)-3)</f>
        <v>57</v>
      </c>
      <c r="R851" t="s">
        <v>8687</v>
      </c>
      <c r="S851">
        <f t="shared" si="13"/>
        <v>47175.000041216779</v>
      </c>
    </row>
    <row r="852" spans="1:19">
      <c r="A852" t="s">
        <v>3480</v>
      </c>
      <c r="B852" t="s">
        <v>16079</v>
      </c>
      <c r="C852" t="s">
        <v>17</v>
      </c>
      <c r="D852" t="s">
        <v>15493</v>
      </c>
      <c r="E852" t="s">
        <v>17</v>
      </c>
      <c r="F852">
        <v>8348</v>
      </c>
      <c r="G852">
        <v>0.20168635700000001</v>
      </c>
      <c r="H852">
        <v>12761</v>
      </c>
      <c r="I852">
        <v>67129</v>
      </c>
      <c r="J852">
        <v>0.19009667999999999</v>
      </c>
      <c r="K852">
        <v>1.1589677E-2</v>
      </c>
      <c r="L852">
        <v>-4413</v>
      </c>
      <c r="M852">
        <v>0.65418070699999997</v>
      </c>
      <c r="N852">
        <v>1.0609672800000001</v>
      </c>
      <c r="O852">
        <f>VLOOKUP(A852,Sheet1!$A$1:$B$600,2,FALSE)</f>
        <v>90885</v>
      </c>
      <c r="P852">
        <f>IF(G852&gt;0.5,2,IF(G852&gt;0.2,IF(F852/O852&gt;0.125,1,0),0))</f>
        <v>0</v>
      </c>
      <c r="Q852" t="str">
        <f>MID(B852,2,LEN(B852)-3)</f>
        <v>57</v>
      </c>
      <c r="R852" t="s">
        <v>8688</v>
      </c>
      <c r="S852">
        <f t="shared" si="13"/>
        <v>41390.999987173149</v>
      </c>
    </row>
    <row r="853" spans="1:19">
      <c r="A853" t="s">
        <v>3496</v>
      </c>
      <c r="B853" t="s">
        <v>16080</v>
      </c>
      <c r="C853" t="s">
        <v>17</v>
      </c>
      <c r="D853" t="s">
        <v>15494</v>
      </c>
      <c r="E853" t="s">
        <v>17</v>
      </c>
      <c r="F853">
        <v>6779</v>
      </c>
      <c r="G853">
        <v>0.13484911799999999</v>
      </c>
      <c r="H853">
        <v>21165</v>
      </c>
      <c r="I853">
        <v>74552</v>
      </c>
      <c r="J853">
        <v>0.28389580399999997</v>
      </c>
      <c r="K853">
        <v>-0.14904668600000001</v>
      </c>
      <c r="L853">
        <v>-14386</v>
      </c>
      <c r="M853">
        <v>0.32029293599999997</v>
      </c>
      <c r="N853">
        <v>0.474995106</v>
      </c>
      <c r="O853">
        <f>VLOOKUP(A853,Sheet1!$A$1:$B$600,2,FALSE)</f>
        <v>97026</v>
      </c>
      <c r="P853">
        <f>IF(G853&gt;0.5,2,IF(G853&gt;0.2,IF(F853/O853&gt;0.125,1,0),0))</f>
        <v>0</v>
      </c>
      <c r="Q853" t="str">
        <f>MID(B853,2,LEN(B853)-3)</f>
        <v>57</v>
      </c>
      <c r="R853" t="s">
        <v>8689</v>
      </c>
      <c r="S853">
        <f t="shared" si="13"/>
        <v>50270.999918590496</v>
      </c>
    </row>
    <row r="854" spans="1:19">
      <c r="A854" t="s">
        <v>3505</v>
      </c>
      <c r="B854" t="s">
        <v>16081</v>
      </c>
      <c r="C854" t="s">
        <v>17</v>
      </c>
      <c r="D854" t="s">
        <v>15495</v>
      </c>
      <c r="E854" t="s">
        <v>17</v>
      </c>
      <c r="F854">
        <v>6346</v>
      </c>
      <c r="G854">
        <v>0.14632571699999999</v>
      </c>
      <c r="H854">
        <v>13548</v>
      </c>
      <c r="I854">
        <v>61056</v>
      </c>
      <c r="J854">
        <v>0.221894654</v>
      </c>
      <c r="K854">
        <v>-7.5568938000000002E-2</v>
      </c>
      <c r="L854">
        <v>-7202</v>
      </c>
      <c r="M854">
        <v>0.46840862100000002</v>
      </c>
      <c r="N854">
        <v>0.65943777299999995</v>
      </c>
      <c r="O854">
        <f>VLOOKUP(A854,Sheet1!$A$1:$B$600,2,FALSE)</f>
        <v>78206</v>
      </c>
      <c r="P854">
        <f>IF(G854&gt;0.5,2,IF(G854&gt;0.2,IF(F854/O854&gt;0.125,1,0),0))</f>
        <v>0</v>
      </c>
      <c r="Q854" t="str">
        <f>MID(B854,2,LEN(B854)-3)</f>
        <v>58</v>
      </c>
      <c r="R854" t="s">
        <v>8690</v>
      </c>
      <c r="S854">
        <f t="shared" si="13"/>
        <v>43368.999859402706</v>
      </c>
    </row>
    <row r="855" spans="1:19">
      <c r="A855" t="s">
        <v>3514</v>
      </c>
      <c r="B855" t="s">
        <v>16082</v>
      </c>
      <c r="C855" t="s">
        <v>17</v>
      </c>
      <c r="D855" t="s">
        <v>15496</v>
      </c>
      <c r="E855" t="s">
        <v>17</v>
      </c>
      <c r="F855">
        <v>7183</v>
      </c>
      <c r="G855">
        <v>0.13974708199999999</v>
      </c>
      <c r="H855">
        <v>15852</v>
      </c>
      <c r="I855">
        <v>69540</v>
      </c>
      <c r="J855">
        <v>0.227955134</v>
      </c>
      <c r="K855">
        <v>-8.8208051999999995E-2</v>
      </c>
      <c r="L855">
        <v>-8669</v>
      </c>
      <c r="M855">
        <v>0.45312894300000001</v>
      </c>
      <c r="N855">
        <v>0.61304643299999995</v>
      </c>
      <c r="O855">
        <f>VLOOKUP(A855,Sheet1!$A$1:$B$600,2,FALSE)</f>
        <v>86675</v>
      </c>
      <c r="P855">
        <f>IF(G855&gt;0.5,2,IF(G855&gt;0.2,IF(F855/O855&gt;0.125,1,0),0))</f>
        <v>0</v>
      </c>
      <c r="Q855" t="str">
        <f>MID(B855,2,LEN(B855)-3)</f>
        <v>58</v>
      </c>
      <c r="R855" t="s">
        <v>8691</v>
      </c>
      <c r="S855">
        <f t="shared" si="13"/>
        <v>51399.999894094391</v>
      </c>
    </row>
    <row r="856" spans="1:19">
      <c r="A856" t="s">
        <v>3524</v>
      </c>
      <c r="B856" t="s">
        <v>16083</v>
      </c>
      <c r="C856" t="s">
        <v>17</v>
      </c>
      <c r="D856" t="s">
        <v>15497</v>
      </c>
      <c r="E856" t="s">
        <v>17</v>
      </c>
      <c r="F856">
        <v>3980</v>
      </c>
      <c r="G856">
        <v>0.13470976500000001</v>
      </c>
      <c r="H856">
        <v>9156</v>
      </c>
      <c r="I856">
        <v>43912</v>
      </c>
      <c r="J856">
        <v>0.20850792500000001</v>
      </c>
      <c r="K856">
        <v>-7.3798160000000002E-2</v>
      </c>
      <c r="L856">
        <v>-5176</v>
      </c>
      <c r="M856">
        <v>0.43468763700000002</v>
      </c>
      <c r="N856">
        <v>0.64606544200000005</v>
      </c>
      <c r="O856">
        <f>VLOOKUP(A856,Sheet1!$A$1:$B$600,2,FALSE)</f>
        <v>60531</v>
      </c>
      <c r="P856">
        <f>IF(G856&gt;0.5,2,IF(G856&gt;0.2,IF(F856/O856&gt;0.125,1,0),0))</f>
        <v>0</v>
      </c>
      <c r="Q856" t="str">
        <f>MID(B856,2,LEN(B856)-3)</f>
        <v>59</v>
      </c>
      <c r="R856" t="s">
        <v>8692</v>
      </c>
      <c r="S856">
        <f t="shared" si="13"/>
        <v>29544.999948593184</v>
      </c>
    </row>
    <row r="857" spans="1:19">
      <c r="A857" t="s">
        <v>3541</v>
      </c>
      <c r="B857" t="s">
        <v>16084</v>
      </c>
      <c r="C857" t="s">
        <v>17</v>
      </c>
      <c r="D857" t="s">
        <v>15498</v>
      </c>
      <c r="E857" t="s">
        <v>17</v>
      </c>
      <c r="F857">
        <v>6542</v>
      </c>
      <c r="G857">
        <v>0.14390040000000001</v>
      </c>
      <c r="H857">
        <v>13673</v>
      </c>
      <c r="I857">
        <v>66275</v>
      </c>
      <c r="J857">
        <v>0.20630705399999999</v>
      </c>
      <c r="K857">
        <v>-6.2406653999999999E-2</v>
      </c>
      <c r="L857">
        <v>-7131</v>
      </c>
      <c r="M857">
        <v>0.478461201</v>
      </c>
      <c r="N857">
        <v>0.69750596300000001</v>
      </c>
      <c r="O857">
        <f>VLOOKUP(A857,Sheet1!$A$1:$B$600,2,FALSE)</f>
        <v>87326</v>
      </c>
      <c r="P857">
        <f>IF(G857&gt;0.5,2,IF(G857&gt;0.2,IF(F857/O857&gt;0.125,1,0),0))</f>
        <v>0</v>
      </c>
      <c r="Q857" t="str">
        <f>MID(B857,2,LEN(B857)-3)</f>
        <v>59</v>
      </c>
      <c r="R857" t="s">
        <v>8693</v>
      </c>
      <c r="S857">
        <f t="shared" si="13"/>
        <v>45462.000105628613</v>
      </c>
    </row>
    <row r="858" spans="1:19">
      <c r="A858" t="s">
        <v>3560</v>
      </c>
      <c r="B858" t="s">
        <v>16085</v>
      </c>
      <c r="C858" t="s">
        <v>17</v>
      </c>
      <c r="D858" t="s">
        <v>15499</v>
      </c>
      <c r="E858" t="s">
        <v>17</v>
      </c>
      <c r="F858">
        <v>9321</v>
      </c>
      <c r="G858">
        <v>0.185740191</v>
      </c>
      <c r="H858">
        <v>16440</v>
      </c>
      <c r="I858">
        <v>72111</v>
      </c>
      <c r="J858">
        <v>0.22798186100000001</v>
      </c>
      <c r="K858">
        <v>-4.2241670000000002E-2</v>
      </c>
      <c r="L858">
        <v>-7119</v>
      </c>
      <c r="M858">
        <v>0.56697080300000002</v>
      </c>
      <c r="N858">
        <v>0.814714775</v>
      </c>
      <c r="O858">
        <f>VLOOKUP(A858,Sheet1!$A$1:$B$600,2,FALSE)</f>
        <v>96585</v>
      </c>
      <c r="P858">
        <f>IF(G858&gt;0.5,2,IF(G858&gt;0.2,IF(F858/O858&gt;0.125,1,0),0))</f>
        <v>0</v>
      </c>
      <c r="Q858" t="str">
        <f>MID(B858,2,LEN(B858)-3)</f>
        <v>59</v>
      </c>
      <c r="R858" t="s">
        <v>8694</v>
      </c>
      <c r="S858">
        <f t="shared" si="13"/>
        <v>50182.999973333717</v>
      </c>
    </row>
    <row r="859" spans="1:19">
      <c r="A859" t="s">
        <v>3574</v>
      </c>
      <c r="B859" t="s">
        <v>16086</v>
      </c>
      <c r="C859" t="s">
        <v>17</v>
      </c>
      <c r="D859" t="s">
        <v>15500</v>
      </c>
      <c r="E859" t="s">
        <v>17</v>
      </c>
      <c r="F859">
        <v>6699</v>
      </c>
      <c r="G859">
        <v>0.127190568</v>
      </c>
      <c r="H859">
        <v>24210</v>
      </c>
      <c r="I859">
        <v>74531</v>
      </c>
      <c r="J859">
        <v>0.324831278</v>
      </c>
      <c r="K859">
        <v>-0.197640711</v>
      </c>
      <c r="L859">
        <v>-17511</v>
      </c>
      <c r="M859">
        <v>0.27670384100000001</v>
      </c>
      <c r="N859">
        <v>0.391558868</v>
      </c>
      <c r="O859">
        <f>VLOOKUP(A859,Sheet1!$A$1:$B$600,2,FALSE)</f>
        <v>97182</v>
      </c>
      <c r="P859">
        <f>IF(G859&gt;0.5,2,IF(G859&gt;0.2,IF(F859/O859&gt;0.125,1,0),0))</f>
        <v>0</v>
      </c>
      <c r="Q859" t="str">
        <f>MID(B859,2,LEN(B859)-3)</f>
        <v>59</v>
      </c>
      <c r="R859" t="s">
        <v>8695</v>
      </c>
      <c r="S859">
        <f t="shared" si="13"/>
        <v>52668.999795645221</v>
      </c>
    </row>
    <row r="860" spans="1:19">
      <c r="A860" t="s">
        <v>3587</v>
      </c>
      <c r="B860" t="s">
        <v>16087</v>
      </c>
      <c r="C860" t="s">
        <v>17</v>
      </c>
      <c r="D860" t="s">
        <v>15501</v>
      </c>
      <c r="E860" t="s">
        <v>17</v>
      </c>
      <c r="F860">
        <v>8851</v>
      </c>
      <c r="G860">
        <v>0.15874809400000001</v>
      </c>
      <c r="H860">
        <v>19466</v>
      </c>
      <c r="I860">
        <v>76774</v>
      </c>
      <c r="J860">
        <v>0.25354937900000002</v>
      </c>
      <c r="K860">
        <v>-9.4801284E-2</v>
      </c>
      <c r="L860">
        <v>-10615</v>
      </c>
      <c r="M860">
        <v>0.454690229</v>
      </c>
      <c r="N860">
        <v>0.62610326699999996</v>
      </c>
      <c r="O860">
        <f>VLOOKUP(A860,Sheet1!$A$1:$B$600,2,FALSE)</f>
        <v>96489</v>
      </c>
      <c r="P860">
        <f>IF(G860&gt;0.5,2,IF(G860&gt;0.2,IF(F860/O860&gt;0.125,1,0),0))</f>
        <v>0</v>
      </c>
      <c r="Q860" t="str">
        <f>MID(B860,2,LEN(B860)-3)</f>
        <v>59</v>
      </c>
      <c r="R860" t="s">
        <v>8696</v>
      </c>
      <c r="S860">
        <f t="shared" si="13"/>
        <v>55755.000119875454</v>
      </c>
    </row>
    <row r="861" spans="1:19">
      <c r="A861" t="s">
        <v>3594</v>
      </c>
      <c r="B861" t="s">
        <v>16088</v>
      </c>
      <c r="C861" t="s">
        <v>17</v>
      </c>
      <c r="D861" t="s">
        <v>15502</v>
      </c>
      <c r="E861" t="s">
        <v>17</v>
      </c>
      <c r="F861">
        <v>7559</v>
      </c>
      <c r="G861">
        <v>0.145401735</v>
      </c>
      <c r="H861">
        <v>22483</v>
      </c>
      <c r="I861">
        <v>69795</v>
      </c>
      <c r="J861">
        <v>0.32212909200000001</v>
      </c>
      <c r="K861">
        <v>-0.176727357</v>
      </c>
      <c r="L861">
        <v>-14924</v>
      </c>
      <c r="M861">
        <v>0.33620958099999998</v>
      </c>
      <c r="N861">
        <v>0.45137722299999999</v>
      </c>
      <c r="O861">
        <f>VLOOKUP(A861,Sheet1!$A$1:$B$600,2,FALSE)</f>
        <v>84774</v>
      </c>
      <c r="P861">
        <f>IF(G861&gt;0.5,2,IF(G861&gt;0.2,IF(F861/O861&gt;0.125,1,0),0))</f>
        <v>0</v>
      </c>
      <c r="Q861" t="str">
        <f>MID(B861,2,LEN(B861)-3)</f>
        <v>59</v>
      </c>
      <c r="R861" t="s">
        <v>8697</v>
      </c>
      <c r="S861">
        <f t="shared" si="13"/>
        <v>51987.000017572005</v>
      </c>
    </row>
    <row r="862" spans="1:19">
      <c r="A862" t="s">
        <v>3602</v>
      </c>
      <c r="B862" t="s">
        <v>16089</v>
      </c>
      <c r="C862" t="s">
        <v>17</v>
      </c>
      <c r="D862" t="s">
        <v>15503</v>
      </c>
      <c r="E862" t="s">
        <v>17</v>
      </c>
      <c r="F862">
        <v>5867</v>
      </c>
      <c r="G862">
        <v>0.156120277</v>
      </c>
      <c r="H862">
        <v>16652</v>
      </c>
      <c r="I862">
        <v>54376</v>
      </c>
      <c r="J862">
        <v>0.30623804599999999</v>
      </c>
      <c r="K862">
        <v>-0.15011776900000001</v>
      </c>
      <c r="L862">
        <v>-10785</v>
      </c>
      <c r="M862">
        <v>0.35233005000000001</v>
      </c>
      <c r="N862">
        <v>0.50980039399999999</v>
      </c>
      <c r="O862">
        <f>VLOOKUP(A862,Sheet1!$A$1:$B$600,2,FALSE)</f>
        <v>72159</v>
      </c>
      <c r="P862">
        <f>IF(G862&gt;0.5,2,IF(G862&gt;0.2,IF(F862/O862&gt;0.125,1,0),0))</f>
        <v>0</v>
      </c>
      <c r="Q862" t="str">
        <f>MID(B862,2,LEN(B862)-3)</f>
        <v>59</v>
      </c>
      <c r="R862" t="s">
        <v>8698</v>
      </c>
      <c r="S862">
        <f t="shared" si="13"/>
        <v>37579.999938124631</v>
      </c>
    </row>
    <row r="863" spans="1:19">
      <c r="A863" t="s">
        <v>3614</v>
      </c>
      <c r="B863" t="s">
        <v>16090</v>
      </c>
      <c r="C863" t="s">
        <v>17</v>
      </c>
      <c r="D863" t="s">
        <v>15504</v>
      </c>
      <c r="E863" t="s">
        <v>17</v>
      </c>
      <c r="F863">
        <v>6211</v>
      </c>
      <c r="G863">
        <v>0.20652390800000001</v>
      </c>
      <c r="H863">
        <v>8813</v>
      </c>
      <c r="I863">
        <v>47973</v>
      </c>
      <c r="J863">
        <v>0.18370750199999999</v>
      </c>
      <c r="K863">
        <v>2.2816406000000001E-2</v>
      </c>
      <c r="L863">
        <v>-2602</v>
      </c>
      <c r="M863">
        <v>0.70475434000000003</v>
      </c>
      <c r="N863">
        <v>1.1241996400000001</v>
      </c>
      <c r="O863">
        <f>VLOOKUP(A863,Sheet1!$A$1:$B$600,2,FALSE)</f>
        <v>69045</v>
      </c>
      <c r="P863">
        <f>IF(G863&gt;0.5,2,IF(G863&gt;0.2,IF(F863/O863&gt;0.125,1,0),0))</f>
        <v>0</v>
      </c>
      <c r="Q863" t="str">
        <f>MID(B863,2,LEN(B863)-3)</f>
        <v>59</v>
      </c>
      <c r="R863" t="s">
        <v>8699</v>
      </c>
      <c r="S863">
        <f t="shared" si="13"/>
        <v>30073.999955491836</v>
      </c>
    </row>
    <row r="864" spans="1:19">
      <c r="A864" t="s">
        <v>3630</v>
      </c>
      <c r="B864" t="s">
        <v>16091</v>
      </c>
      <c r="C864" t="s">
        <v>17</v>
      </c>
      <c r="D864" t="s">
        <v>15505</v>
      </c>
      <c r="E864" t="s">
        <v>17</v>
      </c>
      <c r="F864">
        <v>4776</v>
      </c>
      <c r="G864">
        <v>0.10226542800000001</v>
      </c>
      <c r="H864">
        <v>25821</v>
      </c>
      <c r="I864">
        <v>66958</v>
      </c>
      <c r="J864">
        <v>0.38562979800000002</v>
      </c>
      <c r="K864">
        <v>-0.28336436999999998</v>
      </c>
      <c r="L864">
        <v>-21045</v>
      </c>
      <c r="M864">
        <v>0.184965726</v>
      </c>
      <c r="N864">
        <v>0.26519067800000001</v>
      </c>
      <c r="O864">
        <f>VLOOKUP(A864,Sheet1!$A$1:$B$600,2,FALSE)</f>
        <v>89257</v>
      </c>
      <c r="P864">
        <f>IF(G864&gt;0.5,2,IF(G864&gt;0.2,IF(F864/O864&gt;0.125,1,0),0))</f>
        <v>0</v>
      </c>
      <c r="Q864" t="str">
        <f>MID(B864,2,LEN(B864)-3)</f>
        <v>59</v>
      </c>
      <c r="R864" t="s">
        <v>8700</v>
      </c>
      <c r="S864">
        <f t="shared" si="13"/>
        <v>46701.99981952845</v>
      </c>
    </row>
    <row r="865" spans="1:19">
      <c r="A865" t="s">
        <v>3645</v>
      </c>
      <c r="B865" t="s">
        <v>16092</v>
      </c>
      <c r="C865" t="s">
        <v>17</v>
      </c>
      <c r="D865" t="s">
        <v>15506</v>
      </c>
      <c r="E865" t="s">
        <v>17</v>
      </c>
      <c r="F865">
        <v>6750</v>
      </c>
      <c r="G865">
        <v>0.179717245</v>
      </c>
      <c r="H865">
        <v>16304</v>
      </c>
      <c r="I865">
        <v>58135</v>
      </c>
      <c r="J865">
        <v>0.28045067499999998</v>
      </c>
      <c r="K865">
        <v>-0.10073343</v>
      </c>
      <c r="L865">
        <v>-9554</v>
      </c>
      <c r="M865">
        <v>0.41400883199999999</v>
      </c>
      <c r="N865">
        <v>0.64081587500000003</v>
      </c>
      <c r="O865">
        <f>VLOOKUP(A865,Sheet1!$A$1:$B$600,2,FALSE)</f>
        <v>80304</v>
      </c>
      <c r="P865">
        <f>IF(G865&gt;0.5,2,IF(G865&gt;0.2,IF(F865/O865&gt;0.125,1,0),0))</f>
        <v>0</v>
      </c>
      <c r="Q865" t="str">
        <f>MID(B865,2,LEN(B865)-3)</f>
        <v>59</v>
      </c>
      <c r="R865" t="s">
        <v>8701</v>
      </c>
      <c r="S865">
        <f t="shared" si="13"/>
        <v>37558.999972428915</v>
      </c>
    </row>
    <row r="866" spans="1:19">
      <c r="A866" t="s">
        <v>3660</v>
      </c>
      <c r="B866" t="s">
        <v>16093</v>
      </c>
      <c r="C866" t="s">
        <v>17</v>
      </c>
      <c r="D866" t="s">
        <v>15507</v>
      </c>
      <c r="E866" t="s">
        <v>17</v>
      </c>
      <c r="F866">
        <v>8163</v>
      </c>
      <c r="G866">
        <v>0.17176945900000001</v>
      </c>
      <c r="H866">
        <v>16759</v>
      </c>
      <c r="I866">
        <v>68058</v>
      </c>
      <c r="J866">
        <v>0.24624584899999999</v>
      </c>
      <c r="K866">
        <v>-7.4476390000000003E-2</v>
      </c>
      <c r="L866">
        <v>-8596</v>
      </c>
      <c r="M866">
        <v>0.48708156800000002</v>
      </c>
      <c r="N866">
        <v>0.69755270800000002</v>
      </c>
      <c r="O866">
        <f>VLOOKUP(A866,Sheet1!$A$1:$B$600,2,FALSE)</f>
        <v>90402</v>
      </c>
      <c r="P866">
        <f>IF(G866&gt;0.5,2,IF(G866&gt;0.2,IF(F866/O866&gt;0.125,1,0),0))</f>
        <v>0</v>
      </c>
      <c r="Q866" t="str">
        <f>MID(B866,2,LEN(B866)-3)</f>
        <v>59</v>
      </c>
      <c r="R866" t="s">
        <v>8702</v>
      </c>
      <c r="S866">
        <f t="shared" si="13"/>
        <v>47522.999999668158</v>
      </c>
    </row>
    <row r="867" spans="1:19">
      <c r="A867" t="s">
        <v>3671</v>
      </c>
      <c r="B867" t="s">
        <v>16094</v>
      </c>
      <c r="C867" t="s">
        <v>17</v>
      </c>
      <c r="D867" t="s">
        <v>15508</v>
      </c>
      <c r="E867" t="s">
        <v>17</v>
      </c>
      <c r="F867">
        <v>9299</v>
      </c>
      <c r="G867">
        <v>0.179489654</v>
      </c>
      <c r="H867">
        <v>16755</v>
      </c>
      <c r="I867">
        <v>73783</v>
      </c>
      <c r="J867">
        <v>0.22708482999999999</v>
      </c>
      <c r="K867">
        <v>-4.7595176000000003E-2</v>
      </c>
      <c r="L867">
        <v>-7456</v>
      </c>
      <c r="M867">
        <v>0.55499850799999995</v>
      </c>
      <c r="N867">
        <v>0.79040794700000006</v>
      </c>
      <c r="O867">
        <f>VLOOKUP(A867,Sheet1!$A$1:$B$600,2,FALSE)</f>
        <v>93685</v>
      </c>
      <c r="P867">
        <f>IF(G867&gt;0.5,2,IF(G867&gt;0.2,IF(F867/O867&gt;0.125,1,0),0))</f>
        <v>0</v>
      </c>
      <c r="Q867" t="str">
        <f>MID(B867,2,LEN(B867)-3)</f>
        <v>59</v>
      </c>
      <c r="R867" t="s">
        <v>8703</v>
      </c>
      <c r="S867">
        <f t="shared" si="13"/>
        <v>51808.000031021285</v>
      </c>
    </row>
    <row r="868" spans="1:19">
      <c r="A868" t="s">
        <v>3681</v>
      </c>
      <c r="B868" t="s">
        <v>16095</v>
      </c>
      <c r="C868" t="s">
        <v>17</v>
      </c>
      <c r="D868" t="s">
        <v>15509</v>
      </c>
      <c r="E868" t="s">
        <v>17</v>
      </c>
      <c r="F868">
        <v>10982</v>
      </c>
      <c r="G868">
        <v>0.23297551899999999</v>
      </c>
      <c r="H868">
        <v>12703</v>
      </c>
      <c r="I868">
        <v>68299</v>
      </c>
      <c r="J868">
        <v>0.18599101000000001</v>
      </c>
      <c r="K868">
        <v>4.6984509000000001E-2</v>
      </c>
      <c r="L868">
        <v>-1721</v>
      </c>
      <c r="M868">
        <v>0.86452019199999997</v>
      </c>
      <c r="N868">
        <v>1.2526170940000001</v>
      </c>
      <c r="O868">
        <f>VLOOKUP(A868,Sheet1!$A$1:$B$600,2,FALSE)</f>
        <v>90528</v>
      </c>
      <c r="P868">
        <f>IF(G868&gt;0.5,2,IF(G868&gt;0.2,IF(F868/O868&gt;0.125,1,0),0))</f>
        <v>0</v>
      </c>
      <c r="Q868" t="str">
        <f>MID(B868,2,LEN(B868)-3)</f>
        <v>59</v>
      </c>
      <c r="R868" t="s">
        <v>8704</v>
      </c>
      <c r="S868">
        <f t="shared" si="13"/>
        <v>47137.999937238041</v>
      </c>
    </row>
    <row r="869" spans="1:19">
      <c r="A869" t="s">
        <v>3697</v>
      </c>
      <c r="B869" t="s">
        <v>16096</v>
      </c>
      <c r="C869" t="s">
        <v>17</v>
      </c>
      <c r="D869" t="s">
        <v>15510</v>
      </c>
      <c r="E869" t="s">
        <v>17</v>
      </c>
      <c r="F869">
        <v>9949</v>
      </c>
      <c r="G869">
        <v>0.16928705099999999</v>
      </c>
      <c r="H869">
        <v>20868</v>
      </c>
      <c r="I869">
        <v>79426</v>
      </c>
      <c r="J869">
        <v>0.26273512500000001</v>
      </c>
      <c r="K869">
        <v>-9.3448073000000006E-2</v>
      </c>
      <c r="L869">
        <v>-10919</v>
      </c>
      <c r="M869">
        <v>0.47675867399999999</v>
      </c>
      <c r="N869">
        <v>0.64432592200000005</v>
      </c>
      <c r="O869">
        <f>VLOOKUP(A869,Sheet1!$A$1:$B$600,2,FALSE)</f>
        <v>98801</v>
      </c>
      <c r="P869">
        <f>IF(G869&gt;0.5,2,IF(G869&gt;0.2,IF(F869/O869&gt;0.125,1,0),0))</f>
        <v>0</v>
      </c>
      <c r="Q869" t="str">
        <f>MID(B869,2,LEN(B869)-3)</f>
        <v>59</v>
      </c>
      <c r="R869" t="s">
        <v>8705</v>
      </c>
      <c r="S869">
        <f t="shared" si="13"/>
        <v>58770.00007519772</v>
      </c>
    </row>
    <row r="870" spans="1:19">
      <c r="A870" t="s">
        <v>3706</v>
      </c>
      <c r="B870" t="s">
        <v>16097</v>
      </c>
      <c r="C870" t="s">
        <v>17</v>
      </c>
      <c r="D870" t="s">
        <v>15511</v>
      </c>
      <c r="E870" t="s">
        <v>17</v>
      </c>
      <c r="F870">
        <v>9290</v>
      </c>
      <c r="G870">
        <v>0.163016775</v>
      </c>
      <c r="H870">
        <v>20633</v>
      </c>
      <c r="I870">
        <v>76482</v>
      </c>
      <c r="J870">
        <v>0.26977589499999999</v>
      </c>
      <c r="K870">
        <v>-0.10675912</v>
      </c>
      <c r="L870">
        <v>-11343</v>
      </c>
      <c r="M870">
        <v>0.45024960000000003</v>
      </c>
      <c r="N870">
        <v>0.60426738800000002</v>
      </c>
      <c r="O870">
        <f>VLOOKUP(A870,Sheet1!$A$1:$B$600,2,FALSE)</f>
        <v>95223</v>
      </c>
      <c r="P870">
        <f>IF(G870&gt;0.5,2,IF(G870&gt;0.2,IF(F870/O870&gt;0.125,1,0),0))</f>
        <v>0</v>
      </c>
      <c r="Q870" t="str">
        <f>MID(B870,2,LEN(B870)-3)</f>
        <v>59</v>
      </c>
      <c r="R870" t="s">
        <v>8706</v>
      </c>
      <c r="S870">
        <f t="shared" si="13"/>
        <v>56988.00016133309</v>
      </c>
    </row>
    <row r="871" spans="1:19">
      <c r="A871" t="s">
        <v>3714</v>
      </c>
      <c r="B871" t="s">
        <v>16098</v>
      </c>
      <c r="C871" t="s">
        <v>17</v>
      </c>
      <c r="D871" t="s">
        <v>15512</v>
      </c>
      <c r="E871" t="s">
        <v>17</v>
      </c>
      <c r="F871">
        <v>9189</v>
      </c>
      <c r="G871">
        <v>0.20491949500000001</v>
      </c>
      <c r="H871">
        <v>10403</v>
      </c>
      <c r="I871">
        <v>64271</v>
      </c>
      <c r="J871">
        <v>0.161861493</v>
      </c>
      <c r="K871">
        <v>4.3058001999999998E-2</v>
      </c>
      <c r="L871">
        <v>-1214</v>
      </c>
      <c r="M871">
        <v>0.88330289299999998</v>
      </c>
      <c r="N871">
        <v>1.2660175789999999</v>
      </c>
      <c r="O871">
        <f>VLOOKUP(A871,Sheet1!$A$1:$B$600,2,FALSE)</f>
        <v>83611</v>
      </c>
      <c r="P871">
        <f>IF(G871&gt;0.5,2,IF(G871&gt;0.2,IF(F871/O871&gt;0.125,1,0),0))</f>
        <v>0</v>
      </c>
      <c r="Q871" t="str">
        <f>MID(B871,2,LEN(B871)-3)</f>
        <v>59</v>
      </c>
      <c r="R871" t="s">
        <v>8707</v>
      </c>
      <c r="S871">
        <f t="shared" si="13"/>
        <v>44842.000025424619</v>
      </c>
    </row>
    <row r="872" spans="1:19">
      <c r="A872" t="s">
        <v>3723</v>
      </c>
      <c r="B872" t="s">
        <v>16099</v>
      </c>
      <c r="C872" t="s">
        <v>17</v>
      </c>
      <c r="D872" t="s">
        <v>15513</v>
      </c>
      <c r="E872" t="s">
        <v>17</v>
      </c>
      <c r="F872">
        <v>8234</v>
      </c>
      <c r="G872">
        <v>0.20472401800000001</v>
      </c>
      <c r="H872">
        <v>12245</v>
      </c>
      <c r="I872">
        <v>57772</v>
      </c>
      <c r="J872">
        <v>0.21195388800000001</v>
      </c>
      <c r="K872">
        <v>-7.2298700000000002E-3</v>
      </c>
      <c r="L872">
        <v>-4011</v>
      </c>
      <c r="M872">
        <v>0.67243772999999996</v>
      </c>
      <c r="N872">
        <v>0.96588942099999997</v>
      </c>
      <c r="O872">
        <f>VLOOKUP(A872,Sheet1!$A$1:$B$600,2,FALSE)</f>
        <v>75067</v>
      </c>
      <c r="P872">
        <f>IF(G872&gt;0.5,2,IF(G872&gt;0.2,IF(F872/O872&gt;0.125,1,0),0))</f>
        <v>0</v>
      </c>
      <c r="Q872" t="str">
        <f>MID(B872,2,LEN(B872)-3)</f>
        <v>59</v>
      </c>
      <c r="R872" t="s">
        <v>8708</v>
      </c>
      <c r="S872">
        <f t="shared" si="13"/>
        <v>40219.999980656881</v>
      </c>
    </row>
    <row r="873" spans="1:19">
      <c r="A873" t="s">
        <v>3731</v>
      </c>
      <c r="B873" t="s">
        <v>16100</v>
      </c>
      <c r="C873" t="s">
        <v>17</v>
      </c>
      <c r="D873" t="s">
        <v>15514</v>
      </c>
      <c r="E873" t="s">
        <v>17</v>
      </c>
      <c r="F873">
        <v>7635</v>
      </c>
      <c r="G873">
        <v>0.148134495</v>
      </c>
      <c r="H873">
        <v>17795</v>
      </c>
      <c r="I873">
        <v>70980</v>
      </c>
      <c r="J873">
        <v>0.25070442399999998</v>
      </c>
      <c r="K873">
        <v>-0.102569929</v>
      </c>
      <c r="L873">
        <v>-10160</v>
      </c>
      <c r="M873">
        <v>0.42905310499999999</v>
      </c>
      <c r="N873">
        <v>0.59087307899999997</v>
      </c>
      <c r="O873">
        <f>VLOOKUP(A873,Sheet1!$A$1:$B$600,2,FALSE)</f>
        <v>92022</v>
      </c>
      <c r="P873">
        <f>IF(G873&gt;0.5,2,IF(G873&gt;0.2,IF(F873/O873&gt;0.125,1,0),0))</f>
        <v>0</v>
      </c>
      <c r="Q873" t="str">
        <f>MID(B873,2,LEN(B873)-3)</f>
        <v>59</v>
      </c>
      <c r="R873" t="s">
        <v>8709</v>
      </c>
      <c r="S873">
        <f t="shared" si="13"/>
        <v>51540.999954129518</v>
      </c>
    </row>
    <row r="874" spans="1:19">
      <c r="A874" t="s">
        <v>3738</v>
      </c>
      <c r="B874" t="s">
        <v>16101</v>
      </c>
      <c r="C874" t="s">
        <v>17</v>
      </c>
      <c r="D874" t="s">
        <v>15515</v>
      </c>
      <c r="E874" t="s">
        <v>17</v>
      </c>
      <c r="F874">
        <v>8215</v>
      </c>
      <c r="G874">
        <v>0.19601059400000001</v>
      </c>
      <c r="H874">
        <v>10398</v>
      </c>
      <c r="I874">
        <v>60631</v>
      </c>
      <c r="J874">
        <v>0.17149642900000001</v>
      </c>
      <c r="K874">
        <v>2.4514165000000001E-2</v>
      </c>
      <c r="L874">
        <v>-2183</v>
      </c>
      <c r="M874">
        <v>0.79005577999999999</v>
      </c>
      <c r="N874">
        <v>1.142942712</v>
      </c>
      <c r="O874">
        <f>VLOOKUP(A874,Sheet1!$A$1:$B$600,2,FALSE)</f>
        <v>79055</v>
      </c>
      <c r="P874">
        <f>IF(G874&gt;0.5,2,IF(G874&gt;0.2,IF(F874/O874&gt;0.125,1,0),0))</f>
        <v>0</v>
      </c>
      <c r="Q874" t="str">
        <f>MID(B874,2,LEN(B874)-3)</f>
        <v>59</v>
      </c>
      <c r="R874" t="s">
        <v>8710</v>
      </c>
      <c r="S874">
        <f t="shared" si="13"/>
        <v>41910.999973807535</v>
      </c>
    </row>
    <row r="875" spans="1:19">
      <c r="A875" t="s">
        <v>3749</v>
      </c>
      <c r="B875" t="s">
        <v>16102</v>
      </c>
      <c r="C875" t="s">
        <v>17</v>
      </c>
      <c r="D875" t="s">
        <v>15516</v>
      </c>
      <c r="E875" t="s">
        <v>17</v>
      </c>
      <c r="F875">
        <v>8654</v>
      </c>
      <c r="G875">
        <v>0.21725704800000001</v>
      </c>
      <c r="H875">
        <v>11859</v>
      </c>
      <c r="I875">
        <v>59397</v>
      </c>
      <c r="J875">
        <v>0.19965654799999999</v>
      </c>
      <c r="K875">
        <v>1.7600500000000002E-2</v>
      </c>
      <c r="L875">
        <v>-3205</v>
      </c>
      <c r="M875">
        <v>0.72974112499999999</v>
      </c>
      <c r="N875">
        <v>1.0881538820000001</v>
      </c>
      <c r="O875">
        <f>VLOOKUP(A875,Sheet1!$A$1:$B$600,2,FALSE)</f>
        <v>80858</v>
      </c>
      <c r="P875">
        <f>IF(G875&gt;0.5,2,IF(G875&gt;0.2,IF(F875/O875&gt;0.125,1,0),0))</f>
        <v>0</v>
      </c>
      <c r="Q875" t="str">
        <f>MID(B875,2,LEN(B875)-3)</f>
        <v>59</v>
      </c>
      <c r="R875" t="s">
        <v>8711</v>
      </c>
      <c r="S875">
        <f t="shared" si="13"/>
        <v>39833.000032293545</v>
      </c>
    </row>
    <row r="876" spans="1:19">
      <c r="A876" t="s">
        <v>3756</v>
      </c>
      <c r="B876" t="s">
        <v>16103</v>
      </c>
      <c r="C876" t="s">
        <v>17</v>
      </c>
      <c r="D876" t="s">
        <v>15517</v>
      </c>
      <c r="E876" t="s">
        <v>17</v>
      </c>
      <c r="F876">
        <v>6045</v>
      </c>
      <c r="G876">
        <v>0.140836867</v>
      </c>
      <c r="H876">
        <v>15278</v>
      </c>
      <c r="I876">
        <v>61160</v>
      </c>
      <c r="J876">
        <v>0.249803793</v>
      </c>
      <c r="K876">
        <v>-0.10896692600000001</v>
      </c>
      <c r="L876">
        <v>-9233</v>
      </c>
      <c r="M876">
        <v>0.39566697200000001</v>
      </c>
      <c r="N876">
        <v>0.56378994500000001</v>
      </c>
      <c r="O876">
        <f>VLOOKUP(A876,Sheet1!$A$1:$B$600,2,FALSE)</f>
        <v>81075</v>
      </c>
      <c r="P876">
        <f>IF(G876&gt;0.5,2,IF(G876&gt;0.2,IF(F876/O876&gt;0.125,1,0),0))</f>
        <v>0</v>
      </c>
      <c r="Q876" t="str">
        <f>MID(B876,2,LEN(B876)-3)</f>
        <v>59</v>
      </c>
      <c r="R876" t="s">
        <v>8712</v>
      </c>
      <c r="S876">
        <f t="shared" si="13"/>
        <v>42921.999961842375</v>
      </c>
    </row>
    <row r="877" spans="1:19">
      <c r="A877" t="s">
        <v>3764</v>
      </c>
      <c r="B877" t="s">
        <v>16104</v>
      </c>
      <c r="C877" t="s">
        <v>17</v>
      </c>
      <c r="D877" t="s">
        <v>15518</v>
      </c>
      <c r="E877" t="s">
        <v>17</v>
      </c>
      <c r="F877">
        <v>8320</v>
      </c>
      <c r="G877">
        <v>0.17335500300000001</v>
      </c>
      <c r="H877">
        <v>16257</v>
      </c>
      <c r="I877">
        <v>64604</v>
      </c>
      <c r="J877">
        <v>0.25164076499999999</v>
      </c>
      <c r="K877">
        <v>-7.8285762999999994E-2</v>
      </c>
      <c r="L877">
        <v>-7937</v>
      </c>
      <c r="M877">
        <v>0.511779541</v>
      </c>
      <c r="N877">
        <v>0.68889872600000002</v>
      </c>
      <c r="O877">
        <f>VLOOKUP(A877,Sheet1!$A$1:$B$600,2,FALSE)</f>
        <v>80777</v>
      </c>
      <c r="P877">
        <f>IF(G877&gt;0.5,2,IF(G877&gt;0.2,IF(F877/O877&gt;0.125,1,0),0))</f>
        <v>0</v>
      </c>
      <c r="Q877" t="str">
        <f>MID(B877,2,LEN(B877)-3)</f>
        <v>60</v>
      </c>
      <c r="R877" t="s">
        <v>8713</v>
      </c>
      <c r="S877">
        <f t="shared" si="13"/>
        <v>47993.9999193447</v>
      </c>
    </row>
    <row r="878" spans="1:19">
      <c r="A878" t="s">
        <v>3774</v>
      </c>
      <c r="B878" t="s">
        <v>16105</v>
      </c>
      <c r="C878" t="s">
        <v>17</v>
      </c>
      <c r="D878" t="s">
        <v>15519</v>
      </c>
      <c r="E878" t="s">
        <v>17</v>
      </c>
      <c r="F878">
        <v>11534</v>
      </c>
      <c r="G878">
        <v>0.23228742899999999</v>
      </c>
      <c r="H878">
        <v>19122</v>
      </c>
      <c r="I878">
        <v>69322</v>
      </c>
      <c r="J878">
        <v>0.275843167</v>
      </c>
      <c r="K878">
        <v>-4.3555737999999997E-2</v>
      </c>
      <c r="L878">
        <v>-7588</v>
      </c>
      <c r="M878">
        <v>0.60317958400000005</v>
      </c>
      <c r="N878">
        <v>0.84209963200000004</v>
      </c>
      <c r="O878">
        <f>VLOOKUP(A878,Sheet1!$A$1:$B$600,2,FALSE)</f>
        <v>86092</v>
      </c>
      <c r="P878">
        <f>IF(G878&gt;0.5,2,IF(G878&gt;0.2,IF(F878/O878&gt;0.125,1,0),0))</f>
        <v>1</v>
      </c>
      <c r="Q878" t="str">
        <f>MID(B878,2,LEN(B878)-3)</f>
        <v>60</v>
      </c>
      <c r="R878" t="s">
        <v>8714</v>
      </c>
      <c r="S878">
        <f t="shared" si="13"/>
        <v>49654.000001868379</v>
      </c>
    </row>
    <row r="879" spans="1:19">
      <c r="A879" t="s">
        <v>3786</v>
      </c>
      <c r="B879" t="s">
        <v>16106</v>
      </c>
      <c r="C879" t="s">
        <v>17</v>
      </c>
      <c r="D879" t="s">
        <v>15520</v>
      </c>
      <c r="E879" t="s">
        <v>17</v>
      </c>
      <c r="F879">
        <v>7213</v>
      </c>
      <c r="G879">
        <v>0.188945645</v>
      </c>
      <c r="H879">
        <v>12458</v>
      </c>
      <c r="I879">
        <v>55698</v>
      </c>
      <c r="J879">
        <v>0.22367050899999999</v>
      </c>
      <c r="K879">
        <v>-3.4724864000000001E-2</v>
      </c>
      <c r="L879">
        <v>-5245</v>
      </c>
      <c r="M879">
        <v>0.57898539100000002</v>
      </c>
      <c r="N879">
        <v>0.84474992299999996</v>
      </c>
      <c r="O879">
        <f>VLOOKUP(A879,Sheet1!$A$1:$B$600,2,FALSE)</f>
        <v>71330</v>
      </c>
      <c r="P879">
        <f>IF(G879&gt;0.5,2,IF(G879&gt;0.2,IF(F879/O879&gt;0.125,1,0),0))</f>
        <v>0</v>
      </c>
      <c r="Q879" t="str">
        <f>MID(B879,2,LEN(B879)-3)</f>
        <v>60</v>
      </c>
      <c r="R879" t="s">
        <v>8715</v>
      </c>
      <c r="S879">
        <f t="shared" si="13"/>
        <v>38175.000011246622</v>
      </c>
    </row>
    <row r="880" spans="1:19">
      <c r="A880" t="s">
        <v>3800</v>
      </c>
      <c r="B880" t="s">
        <v>16107</v>
      </c>
      <c r="C880" t="s">
        <v>17</v>
      </c>
      <c r="D880" t="s">
        <v>15521</v>
      </c>
      <c r="E880" t="s">
        <v>17</v>
      </c>
      <c r="F880">
        <v>10608</v>
      </c>
      <c r="G880">
        <v>0.20769863299999999</v>
      </c>
      <c r="H880">
        <v>24451</v>
      </c>
      <c r="I880">
        <v>71700</v>
      </c>
      <c r="J880">
        <v>0.341018131</v>
      </c>
      <c r="K880">
        <v>-0.13331949800000001</v>
      </c>
      <c r="L880">
        <v>-13843</v>
      </c>
      <c r="M880">
        <v>0.433847286</v>
      </c>
      <c r="N880">
        <v>0.60905451799999999</v>
      </c>
      <c r="O880">
        <f>VLOOKUP(A880,Sheet1!$A$1:$B$600,2,FALSE)</f>
        <v>90399</v>
      </c>
      <c r="P880">
        <f>IF(G880&gt;0.5,2,IF(G880&gt;0.2,IF(F880/O880&gt;0.125,1,0),0))</f>
        <v>0</v>
      </c>
      <c r="Q880" t="str">
        <f>MID(B880,2,LEN(B880)-3)</f>
        <v>60</v>
      </c>
      <c r="R880" t="s">
        <v>8716</v>
      </c>
      <c r="S880">
        <f t="shared" si="13"/>
        <v>51074.000087424749</v>
      </c>
    </row>
    <row r="881" spans="1:19">
      <c r="A881" t="s">
        <v>3809</v>
      </c>
      <c r="B881" t="s">
        <v>16108</v>
      </c>
      <c r="C881" t="s">
        <v>17</v>
      </c>
      <c r="D881" t="s">
        <v>15522</v>
      </c>
      <c r="E881" t="s">
        <v>17</v>
      </c>
      <c r="F881">
        <v>6912</v>
      </c>
      <c r="G881">
        <v>0.168956245</v>
      </c>
      <c r="H881">
        <v>14222</v>
      </c>
      <c r="I881">
        <v>56430</v>
      </c>
      <c r="J881">
        <v>0.252029063</v>
      </c>
      <c r="K881">
        <v>-8.3072816999999993E-2</v>
      </c>
      <c r="L881">
        <v>-7310</v>
      </c>
      <c r="M881">
        <v>0.48600759399999999</v>
      </c>
      <c r="N881">
        <v>0.67038397800000005</v>
      </c>
      <c r="O881">
        <f>VLOOKUP(A881,Sheet1!$A$1:$B$600,2,FALSE)</f>
        <v>71393</v>
      </c>
      <c r="P881">
        <f>IF(G881&gt;0.5,2,IF(G881&gt;0.2,IF(F881/O881&gt;0.125,1,0),0))</f>
        <v>0</v>
      </c>
      <c r="Q881" t="str">
        <f>MID(B881,2,LEN(B881)-3)</f>
        <v>60</v>
      </c>
      <c r="R881" t="s">
        <v>8717</v>
      </c>
      <c r="S881">
        <f t="shared" si="13"/>
        <v>40910.000100913698</v>
      </c>
    </row>
    <row r="882" spans="1:19">
      <c r="A882" t="s">
        <v>3820</v>
      </c>
      <c r="B882" t="s">
        <v>16109</v>
      </c>
      <c r="C882" t="s">
        <v>17</v>
      </c>
      <c r="D882" t="s">
        <v>15523</v>
      </c>
      <c r="E882" t="s">
        <v>17</v>
      </c>
      <c r="F882">
        <v>9578</v>
      </c>
      <c r="G882">
        <v>0.22164626400000001</v>
      </c>
      <c r="H882">
        <v>15996</v>
      </c>
      <c r="I882">
        <v>58847</v>
      </c>
      <c r="J882">
        <v>0.27182354199999997</v>
      </c>
      <c r="K882">
        <v>-5.0177278999999998E-2</v>
      </c>
      <c r="L882">
        <v>-6418</v>
      </c>
      <c r="M882">
        <v>0.59877469400000005</v>
      </c>
      <c r="N882">
        <v>0.81540495700000004</v>
      </c>
      <c r="O882">
        <f>VLOOKUP(A882,Sheet1!$A$1:$B$600,2,FALSE)</f>
        <v>74666</v>
      </c>
      <c r="P882">
        <f>IF(G882&gt;0.5,2,IF(G882&gt;0.2,IF(F882/O882&gt;0.125,1,0),0))</f>
        <v>1</v>
      </c>
      <c r="Q882" t="str">
        <f>MID(B882,2,LEN(B882)-3)</f>
        <v>60</v>
      </c>
      <c r="R882" t="s">
        <v>8718</v>
      </c>
      <c r="S882">
        <f t="shared" si="13"/>
        <v>43212.999971883124</v>
      </c>
    </row>
    <row r="883" spans="1:19">
      <c r="A883" t="s">
        <v>3828</v>
      </c>
      <c r="B883" t="s">
        <v>16110</v>
      </c>
      <c r="C883" t="s">
        <v>17</v>
      </c>
      <c r="D883" t="s">
        <v>15524</v>
      </c>
      <c r="E883" t="s">
        <v>17</v>
      </c>
      <c r="F883">
        <v>8081</v>
      </c>
      <c r="G883">
        <v>0.185076609</v>
      </c>
      <c r="H883">
        <v>13420</v>
      </c>
      <c r="I883">
        <v>59368</v>
      </c>
      <c r="J883">
        <v>0.22604770199999999</v>
      </c>
      <c r="K883">
        <v>-4.0971093E-2</v>
      </c>
      <c r="L883">
        <v>-5339</v>
      </c>
      <c r="M883">
        <v>0.60216095400000003</v>
      </c>
      <c r="N883">
        <v>0.81875023499999999</v>
      </c>
      <c r="O883">
        <f>VLOOKUP(A883,Sheet1!$A$1:$B$600,2,FALSE)</f>
        <v>75108</v>
      </c>
      <c r="P883">
        <f>IF(G883&gt;0.5,2,IF(G883&gt;0.2,IF(F883/O883&gt;0.125,1,0),0))</f>
        <v>0</v>
      </c>
      <c r="Q883" t="str">
        <f>MID(B883,2,LEN(B883)-3)</f>
        <v>60</v>
      </c>
      <c r="R883" t="s">
        <v>8719</v>
      </c>
      <c r="S883">
        <f t="shared" si="13"/>
        <v>43663.000114725466</v>
      </c>
    </row>
    <row r="884" spans="1:19">
      <c r="A884" t="s">
        <v>3840</v>
      </c>
      <c r="B884" t="s">
        <v>16111</v>
      </c>
      <c r="C884" t="s">
        <v>17</v>
      </c>
      <c r="D884" t="s">
        <v>15525</v>
      </c>
      <c r="E884" t="s">
        <v>17</v>
      </c>
      <c r="F884">
        <v>4199</v>
      </c>
      <c r="G884">
        <v>9.9608586999999998E-2</v>
      </c>
      <c r="H884">
        <v>17316</v>
      </c>
      <c r="I884">
        <v>57818</v>
      </c>
      <c r="J884">
        <v>0.29949150800000002</v>
      </c>
      <c r="K884">
        <v>-0.19988291999999999</v>
      </c>
      <c r="L884">
        <v>-13117</v>
      </c>
      <c r="M884">
        <v>0.242492492</v>
      </c>
      <c r="N884">
        <v>0.33259235999999998</v>
      </c>
      <c r="O884">
        <f>VLOOKUP(A884,Sheet1!$A$1:$B$600,2,FALSE)</f>
        <v>71232</v>
      </c>
      <c r="P884">
        <f>IF(G884&gt;0.5,2,IF(G884&gt;0.2,IF(F884/O884&gt;0.125,1,0),0))</f>
        <v>0</v>
      </c>
      <c r="Q884" t="str">
        <f>MID(B884,2,LEN(B884)-3)</f>
        <v>61</v>
      </c>
      <c r="R884" t="s">
        <v>8720</v>
      </c>
      <c r="S884">
        <f t="shared" si="13"/>
        <v>42155.000150740016</v>
      </c>
    </row>
    <row r="885" spans="1:19">
      <c r="A885" t="s">
        <v>3850</v>
      </c>
      <c r="B885" t="s">
        <v>16112</v>
      </c>
      <c r="C885" t="s">
        <v>17</v>
      </c>
      <c r="D885" t="s">
        <v>15526</v>
      </c>
      <c r="E885" t="s">
        <v>17</v>
      </c>
      <c r="F885">
        <v>6032</v>
      </c>
      <c r="G885">
        <v>0.15158445000000001</v>
      </c>
      <c r="H885">
        <v>18033</v>
      </c>
      <c r="I885">
        <v>56125</v>
      </c>
      <c r="J885">
        <v>0.32130066800000001</v>
      </c>
      <c r="K885">
        <v>-0.169716219</v>
      </c>
      <c r="L885">
        <v>-12001</v>
      </c>
      <c r="M885">
        <v>0.33449786500000001</v>
      </c>
      <c r="N885">
        <v>0.47178379799999998</v>
      </c>
      <c r="O885">
        <f>VLOOKUP(A885,Sheet1!$A$1:$B$600,2,FALSE)</f>
        <v>68826</v>
      </c>
      <c r="P885">
        <f>IF(G885&gt;0.5,2,IF(G885&gt;0.2,IF(F885/O885&gt;0.125,1,0),0))</f>
        <v>0</v>
      </c>
      <c r="Q885" t="str">
        <f>MID(B885,2,LEN(B885)-3)</f>
        <v>61</v>
      </c>
      <c r="R885" t="s">
        <v>8721</v>
      </c>
      <c r="S885">
        <f t="shared" si="13"/>
        <v>39792.99987564687</v>
      </c>
    </row>
    <row r="886" spans="1:19">
      <c r="A886" t="s">
        <v>3860</v>
      </c>
      <c r="B886" t="s">
        <v>16113</v>
      </c>
      <c r="C886" t="s">
        <v>17</v>
      </c>
      <c r="D886" t="s">
        <v>15527</v>
      </c>
      <c r="E886" t="s">
        <v>17</v>
      </c>
      <c r="F886">
        <v>4843</v>
      </c>
      <c r="G886">
        <v>0.108909778</v>
      </c>
      <c r="H886">
        <v>16149</v>
      </c>
      <c r="I886">
        <v>59811</v>
      </c>
      <c r="J886">
        <v>0.27000050199999998</v>
      </c>
      <c r="K886">
        <v>-0.16109072399999999</v>
      </c>
      <c r="L886">
        <v>-11306</v>
      </c>
      <c r="M886">
        <v>0.29989473</v>
      </c>
      <c r="N886">
        <v>0.40336879799999997</v>
      </c>
      <c r="O886">
        <f>VLOOKUP(A886,Sheet1!$A$1:$B$600,2,FALSE)</f>
        <v>72537</v>
      </c>
      <c r="P886">
        <f>IF(G886&gt;0.5,2,IF(G886&gt;0.2,IF(F886/O886&gt;0.125,1,0),0))</f>
        <v>0</v>
      </c>
      <c r="Q886" t="str">
        <f>MID(B886,2,LEN(B886)-3)</f>
        <v>61</v>
      </c>
      <c r="R886" t="s">
        <v>8722</v>
      </c>
      <c r="S886">
        <f t="shared" si="13"/>
        <v>44467.999925589786</v>
      </c>
    </row>
    <row r="887" spans="1:19">
      <c r="A887" t="s">
        <v>3872</v>
      </c>
      <c r="B887" t="s">
        <v>16114</v>
      </c>
      <c r="C887" t="s">
        <v>17</v>
      </c>
      <c r="D887" t="s">
        <v>15528</v>
      </c>
      <c r="E887" t="s">
        <v>17</v>
      </c>
      <c r="F887">
        <v>12081</v>
      </c>
      <c r="G887">
        <v>0.19404735100000001</v>
      </c>
      <c r="H887">
        <v>22877</v>
      </c>
      <c r="I887">
        <v>85807</v>
      </c>
      <c r="J887">
        <v>0.26660994999999998</v>
      </c>
      <c r="K887">
        <v>-7.2562599000000005E-2</v>
      </c>
      <c r="L887">
        <v>-10796</v>
      </c>
      <c r="M887">
        <v>0.52808497600000004</v>
      </c>
      <c r="N887">
        <v>0.72783236799999995</v>
      </c>
      <c r="O887">
        <f>VLOOKUP(A887,Sheet1!$A$1:$B$600,2,FALSE)</f>
        <v>103104</v>
      </c>
      <c r="P887">
        <f>IF(G887&gt;0.5,2,IF(G887&gt;0.2,IF(F887/O887&gt;0.125,1,0),0))</f>
        <v>0</v>
      </c>
      <c r="Q887" t="str">
        <f>MID(B887,2,LEN(B887)-3)</f>
        <v>62</v>
      </c>
      <c r="R887" t="s">
        <v>8723</v>
      </c>
      <c r="S887">
        <f t="shared" si="13"/>
        <v>62258.000110498804</v>
      </c>
    </row>
    <row r="888" spans="1:19">
      <c r="A888" t="s">
        <v>3879</v>
      </c>
      <c r="B888" t="s">
        <v>16115</v>
      </c>
      <c r="C888" t="s">
        <v>17</v>
      </c>
      <c r="D888" t="s">
        <v>15529</v>
      </c>
      <c r="E888" t="s">
        <v>17</v>
      </c>
      <c r="F888">
        <v>8440</v>
      </c>
      <c r="G888">
        <v>0.16970964399999999</v>
      </c>
      <c r="H888">
        <v>17237</v>
      </c>
      <c r="I888">
        <v>68196</v>
      </c>
      <c r="J888">
        <v>0.25275676000000002</v>
      </c>
      <c r="K888">
        <v>-8.3047116000000004E-2</v>
      </c>
      <c r="L888">
        <v>-8797</v>
      </c>
      <c r="M888">
        <v>0.48964437</v>
      </c>
      <c r="N888">
        <v>0.67143463800000003</v>
      </c>
      <c r="O888">
        <f>VLOOKUP(A888,Sheet1!$A$1:$B$600,2,FALSE)</f>
        <v>84287</v>
      </c>
      <c r="P888">
        <f>IF(G888&gt;0.5,2,IF(G888&gt;0.2,IF(F888/O888&gt;0.125,1,0),0))</f>
        <v>0</v>
      </c>
      <c r="Q888" t="str">
        <f>MID(B888,2,LEN(B888)-3)</f>
        <v>62</v>
      </c>
      <c r="R888" t="s">
        <v>8724</v>
      </c>
      <c r="S888">
        <f t="shared" si="13"/>
        <v>49731.99990920964</v>
      </c>
    </row>
    <row r="889" spans="1:19">
      <c r="A889" t="s">
        <v>3893</v>
      </c>
      <c r="B889" t="s">
        <v>16116</v>
      </c>
      <c r="C889" t="s">
        <v>17</v>
      </c>
      <c r="D889" t="s">
        <v>15530</v>
      </c>
      <c r="E889" t="s">
        <v>17</v>
      </c>
      <c r="F889">
        <v>11190</v>
      </c>
      <c r="G889">
        <v>0.246823716</v>
      </c>
      <c r="H889">
        <v>9573</v>
      </c>
      <c r="I889">
        <v>64369</v>
      </c>
      <c r="J889">
        <v>0.14872065700000001</v>
      </c>
      <c r="K889">
        <v>9.8103059000000006E-2</v>
      </c>
      <c r="L889">
        <v>1617</v>
      </c>
      <c r="M889">
        <v>1.168912567</v>
      </c>
      <c r="N889">
        <v>1.659646484</v>
      </c>
      <c r="O889">
        <f>VLOOKUP(A889,Sheet1!$A$1:$B$600,2,FALSE)</f>
        <v>87348</v>
      </c>
      <c r="P889">
        <f>IF(G889&gt;0.5,2,IF(G889&gt;0.2,IF(F889/O889&gt;0.125,1,0),0))</f>
        <v>1</v>
      </c>
      <c r="Q889" t="str">
        <f>MID(B889,2,LEN(B889)-3)</f>
        <v>62</v>
      </c>
      <c r="R889" t="s">
        <v>8725</v>
      </c>
      <c r="S889">
        <f t="shared" si="13"/>
        <v>45336.000046284047</v>
      </c>
    </row>
    <row r="890" spans="1:19">
      <c r="A890" t="s">
        <v>3906</v>
      </c>
      <c r="B890" t="s">
        <v>16117</v>
      </c>
      <c r="C890" t="s">
        <v>17</v>
      </c>
      <c r="D890" t="s">
        <v>15531</v>
      </c>
      <c r="E890" t="s">
        <v>17</v>
      </c>
      <c r="F890">
        <v>6785</v>
      </c>
      <c r="G890">
        <v>0.128811178</v>
      </c>
      <c r="H890">
        <v>22217</v>
      </c>
      <c r="I890">
        <v>70705</v>
      </c>
      <c r="J890">
        <v>0.31422105900000002</v>
      </c>
      <c r="K890">
        <v>-0.185409881</v>
      </c>
      <c r="L890">
        <v>-15432</v>
      </c>
      <c r="M890">
        <v>0.30539676799999999</v>
      </c>
      <c r="N890">
        <v>0.40993808100000001</v>
      </c>
      <c r="O890">
        <f>VLOOKUP(A890,Sheet1!$A$1:$B$600,2,FALSE)</f>
        <v>87379</v>
      </c>
      <c r="P890">
        <f>IF(G890&gt;0.5,2,IF(G890&gt;0.2,IF(F890/O890&gt;0.125,1,0),0))</f>
        <v>0</v>
      </c>
      <c r="Q890" t="str">
        <f>MID(B890,2,LEN(B890)-3)</f>
        <v>62</v>
      </c>
      <c r="R890" t="s">
        <v>8726</v>
      </c>
      <c r="S890">
        <f t="shared" si="13"/>
        <v>52674.000077850389</v>
      </c>
    </row>
    <row r="891" spans="1:19">
      <c r="A891" t="s">
        <v>3916</v>
      </c>
      <c r="B891" t="s">
        <v>16118</v>
      </c>
      <c r="C891" t="s">
        <v>17</v>
      </c>
      <c r="D891" t="s">
        <v>15532</v>
      </c>
      <c r="E891" t="s">
        <v>17</v>
      </c>
      <c r="F891">
        <v>7325</v>
      </c>
      <c r="G891">
        <v>0.14723618099999999</v>
      </c>
      <c r="H891">
        <v>15927</v>
      </c>
      <c r="I891">
        <v>69786</v>
      </c>
      <c r="J891">
        <v>0.228226292</v>
      </c>
      <c r="K891">
        <v>-8.0990111000000004E-2</v>
      </c>
      <c r="L891">
        <v>-8602</v>
      </c>
      <c r="M891">
        <v>0.45991084300000001</v>
      </c>
      <c r="N891">
        <v>0.64513242400000004</v>
      </c>
      <c r="O891">
        <f>VLOOKUP(A891,Sheet1!$A$1:$B$600,2,FALSE)</f>
        <v>89827</v>
      </c>
      <c r="P891">
        <f>IF(G891&gt;0.5,2,IF(G891&gt;0.2,IF(F891/O891&gt;0.125,1,0),0))</f>
        <v>0</v>
      </c>
      <c r="Q891" t="str">
        <f>MID(B891,2,LEN(B891)-3)</f>
        <v>62</v>
      </c>
      <c r="R891" t="s">
        <v>8727</v>
      </c>
      <c r="S891">
        <f t="shared" si="13"/>
        <v>49749.999967738913</v>
      </c>
    </row>
    <row r="892" spans="1:19">
      <c r="A892" t="s">
        <v>3926</v>
      </c>
      <c r="B892" t="s">
        <v>16119</v>
      </c>
      <c r="C892" t="s">
        <v>17</v>
      </c>
      <c r="D892" t="s">
        <v>15533</v>
      </c>
      <c r="E892" t="s">
        <v>17</v>
      </c>
      <c r="F892">
        <v>10125</v>
      </c>
      <c r="G892">
        <v>0.186292548</v>
      </c>
      <c r="H892">
        <v>18513</v>
      </c>
      <c r="I892">
        <v>74394</v>
      </c>
      <c r="J892">
        <v>0.248850714</v>
      </c>
      <c r="K892">
        <v>-6.2558164999999999E-2</v>
      </c>
      <c r="L892">
        <v>-8388</v>
      </c>
      <c r="M892">
        <v>0.54691297999999999</v>
      </c>
      <c r="N892">
        <v>0.74861166999999995</v>
      </c>
      <c r="O892">
        <f>VLOOKUP(A892,Sheet1!$A$1:$B$600,2,FALSE)</f>
        <v>89029</v>
      </c>
      <c r="P892">
        <f>IF(G892&gt;0.5,2,IF(G892&gt;0.2,IF(F892/O892&gt;0.125,1,0),0))</f>
        <v>0</v>
      </c>
      <c r="Q892" t="str">
        <f>MID(B892,2,LEN(B892)-3)</f>
        <v>62</v>
      </c>
      <c r="R892" t="s">
        <v>8728</v>
      </c>
      <c r="S892">
        <f t="shared" si="13"/>
        <v>54350.000086959997</v>
      </c>
    </row>
    <row r="893" spans="1:19">
      <c r="A893" t="s">
        <v>3938</v>
      </c>
      <c r="B893" t="s">
        <v>16120</v>
      </c>
      <c r="C893" t="s">
        <v>17</v>
      </c>
      <c r="D893" t="s">
        <v>15534</v>
      </c>
      <c r="E893" t="s">
        <v>17</v>
      </c>
      <c r="F893">
        <v>7330</v>
      </c>
      <c r="G893">
        <v>0.155467888</v>
      </c>
      <c r="H893">
        <v>14974</v>
      </c>
      <c r="I893">
        <v>69894</v>
      </c>
      <c r="J893">
        <v>0.214238704</v>
      </c>
      <c r="K893">
        <v>-5.8770815999999997E-2</v>
      </c>
      <c r="L893">
        <v>-7644</v>
      </c>
      <c r="M893">
        <v>0.48951516</v>
      </c>
      <c r="N893">
        <v>0.72567601100000001</v>
      </c>
      <c r="O893">
        <f>VLOOKUP(A893,Sheet1!$A$1:$B$600,2,FALSE)</f>
        <v>92413</v>
      </c>
      <c r="P893">
        <f>IF(G893&gt;0.5,2,IF(G893&gt;0.2,IF(F893/O893&gt;0.125,1,0),0))</f>
        <v>0</v>
      </c>
      <c r="Q893" t="str">
        <f>MID(B893,2,LEN(B893)-3)</f>
        <v>62</v>
      </c>
      <c r="R893" t="s">
        <v>8729</v>
      </c>
      <c r="S893">
        <f t="shared" si="13"/>
        <v>47148.000106620086</v>
      </c>
    </row>
    <row r="894" spans="1:19">
      <c r="A894" t="s">
        <v>3946</v>
      </c>
      <c r="B894" t="s">
        <v>16121</v>
      </c>
      <c r="C894" t="s">
        <v>17</v>
      </c>
      <c r="D894" t="s">
        <v>15535</v>
      </c>
      <c r="E894" t="s">
        <v>17</v>
      </c>
      <c r="F894">
        <v>8461</v>
      </c>
      <c r="G894">
        <v>0.15712163400000001</v>
      </c>
      <c r="H894">
        <v>15585</v>
      </c>
      <c r="I894">
        <v>73480</v>
      </c>
      <c r="J894">
        <v>0.21209853000000001</v>
      </c>
      <c r="K894">
        <v>-5.4976895999999997E-2</v>
      </c>
      <c r="L894">
        <v>-7124</v>
      </c>
      <c r="M894">
        <v>0.54289380799999998</v>
      </c>
      <c r="N894">
        <v>0.74079548799999995</v>
      </c>
      <c r="O894">
        <f>VLOOKUP(A894,Sheet1!$A$1:$B$600,2,FALSE)</f>
        <v>93221</v>
      </c>
      <c r="P894">
        <f>IF(G894&gt;0.5,2,IF(G894&gt;0.2,IF(F894/O894&gt;0.125,1,0),0))</f>
        <v>0</v>
      </c>
      <c r="Q894" t="str">
        <f>MID(B894,2,LEN(B894)-3)</f>
        <v>62</v>
      </c>
      <c r="R894" t="s">
        <v>8730</v>
      </c>
      <c r="S894">
        <f t="shared" si="13"/>
        <v>53850.000057916906</v>
      </c>
    </row>
    <row r="895" spans="1:19">
      <c r="A895" t="s">
        <v>3955</v>
      </c>
      <c r="B895" t="s">
        <v>16122</v>
      </c>
      <c r="C895" t="s">
        <v>17</v>
      </c>
      <c r="D895" t="s">
        <v>15536</v>
      </c>
      <c r="E895" t="s">
        <v>17</v>
      </c>
      <c r="F895">
        <v>7658</v>
      </c>
      <c r="G895">
        <v>0.16884949499999999</v>
      </c>
      <c r="H895">
        <v>15008</v>
      </c>
      <c r="I895">
        <v>62502</v>
      </c>
      <c r="J895">
        <v>0.240120316</v>
      </c>
      <c r="K895">
        <v>-7.1270820999999998E-2</v>
      </c>
      <c r="L895">
        <v>-7350</v>
      </c>
      <c r="M895">
        <v>0.51026119400000003</v>
      </c>
      <c r="N895">
        <v>0.70318704300000001</v>
      </c>
      <c r="O895">
        <f>VLOOKUP(A895,Sheet1!$A$1:$B$600,2,FALSE)</f>
        <v>79278</v>
      </c>
      <c r="P895">
        <f>IF(G895&gt;0.5,2,IF(G895&gt;0.2,IF(F895/O895&gt;0.125,1,0),0))</f>
        <v>0</v>
      </c>
      <c r="Q895" t="str">
        <f>MID(B895,2,LEN(B895)-3)</f>
        <v>62</v>
      </c>
      <c r="R895" t="s">
        <v>8731</v>
      </c>
      <c r="S895">
        <f t="shared" si="13"/>
        <v>45354.000022327578</v>
      </c>
    </row>
    <row r="896" spans="1:19">
      <c r="A896" t="s">
        <v>3968</v>
      </c>
      <c r="B896" t="s">
        <v>16123</v>
      </c>
      <c r="C896" t="s">
        <v>17</v>
      </c>
      <c r="D896" t="s">
        <v>15537</v>
      </c>
      <c r="E896" t="s">
        <v>17</v>
      </c>
      <c r="F896">
        <v>10053</v>
      </c>
      <c r="G896">
        <v>0.21618889899999999</v>
      </c>
      <c r="H896">
        <v>11479</v>
      </c>
      <c r="I896">
        <v>67499</v>
      </c>
      <c r="J896">
        <v>0.170061779</v>
      </c>
      <c r="K896">
        <v>4.6127120000000001E-2</v>
      </c>
      <c r="L896">
        <v>-1426</v>
      </c>
      <c r="M896">
        <v>0.87577315099999997</v>
      </c>
      <c r="N896">
        <v>1.2712374340000001</v>
      </c>
      <c r="O896">
        <f>VLOOKUP(A896,Sheet1!$A$1:$B$600,2,FALSE)</f>
        <v>89878</v>
      </c>
      <c r="P896">
        <f>IF(G896&gt;0.5,2,IF(G896&gt;0.2,IF(F896/O896&gt;0.125,1,0),0))</f>
        <v>0</v>
      </c>
      <c r="Q896" t="str">
        <f>MID(B896,2,LEN(B896)-3)</f>
        <v>62</v>
      </c>
      <c r="R896" t="s">
        <v>8732</v>
      </c>
      <c r="S896">
        <f t="shared" si="13"/>
        <v>46501.000035159072</v>
      </c>
    </row>
    <row r="897" spans="1:19">
      <c r="A897" t="s">
        <v>3984</v>
      </c>
      <c r="B897" t="s">
        <v>16124</v>
      </c>
      <c r="C897" t="s">
        <v>17</v>
      </c>
      <c r="D897" t="s">
        <v>15538</v>
      </c>
      <c r="E897" t="s">
        <v>17</v>
      </c>
      <c r="F897">
        <v>22280</v>
      </c>
      <c r="G897">
        <v>0.423614412</v>
      </c>
      <c r="H897">
        <v>11100</v>
      </c>
      <c r="I897">
        <v>70292</v>
      </c>
      <c r="J897">
        <v>0.15791270700000001</v>
      </c>
      <c r="K897">
        <v>0.26570170500000001</v>
      </c>
      <c r="L897">
        <v>11180</v>
      </c>
      <c r="M897">
        <v>2.007207207</v>
      </c>
      <c r="N897">
        <v>2.6825859680000002</v>
      </c>
      <c r="O897">
        <f>VLOOKUP(A897,Sheet1!$A$1:$B$600,2,FALSE)</f>
        <v>94135</v>
      </c>
      <c r="P897">
        <f>IF(G897&gt;0.5,2,IF(G897&gt;0.2,IF(F897/O897&gt;0.125,1,0),0))</f>
        <v>1</v>
      </c>
      <c r="Q897" t="str">
        <f>MID(B897,2,LEN(B897)-3)</f>
        <v>62</v>
      </c>
      <c r="R897" t="s">
        <v>8733</v>
      </c>
      <c r="S897">
        <f t="shared" si="13"/>
        <v>52595.000002030152</v>
      </c>
    </row>
    <row r="898" spans="1:19">
      <c r="A898" t="s">
        <v>3997</v>
      </c>
      <c r="B898" t="s">
        <v>16125</v>
      </c>
      <c r="C898" t="s">
        <v>17</v>
      </c>
      <c r="D898" t="s">
        <v>15539</v>
      </c>
      <c r="E898" t="s">
        <v>17</v>
      </c>
      <c r="F898">
        <v>12839</v>
      </c>
      <c r="G898">
        <v>0.25694444399999999</v>
      </c>
      <c r="H898">
        <v>11142</v>
      </c>
      <c r="I898">
        <v>72215</v>
      </c>
      <c r="J898">
        <v>0.154289275</v>
      </c>
      <c r="K898">
        <v>0.102655169</v>
      </c>
      <c r="L898">
        <v>1697</v>
      </c>
      <c r="M898">
        <v>1.1523065880000001</v>
      </c>
      <c r="N898">
        <v>1.665342224</v>
      </c>
      <c r="O898">
        <f>VLOOKUP(A898,Sheet1!$A$1:$B$600,2,FALSE)</f>
        <v>94597</v>
      </c>
      <c r="P898">
        <f>IF(G898&gt;0.5,2,IF(G898&gt;0.2,IF(F898/O898&gt;0.125,1,0),0))</f>
        <v>1</v>
      </c>
      <c r="Q898" t="str">
        <f>MID(B898,2,LEN(B898)-3)</f>
        <v>62</v>
      </c>
      <c r="R898" t="s">
        <v>8734</v>
      </c>
      <c r="S898">
        <f t="shared" si="13"/>
        <v>49968.000086431137</v>
      </c>
    </row>
    <row r="899" spans="1:19">
      <c r="A899" t="s">
        <v>4011</v>
      </c>
      <c r="B899" t="s">
        <v>16126</v>
      </c>
      <c r="C899" t="s">
        <v>17</v>
      </c>
      <c r="D899" t="s">
        <v>15540</v>
      </c>
      <c r="E899" t="s">
        <v>17</v>
      </c>
      <c r="F899">
        <v>4416</v>
      </c>
      <c r="G899">
        <v>0.102321702</v>
      </c>
      <c r="H899">
        <v>12580</v>
      </c>
      <c r="I899">
        <v>64793</v>
      </c>
      <c r="J899">
        <v>0.194156776</v>
      </c>
      <c r="K899">
        <v>-9.1835075000000002E-2</v>
      </c>
      <c r="L899">
        <v>-8164</v>
      </c>
      <c r="M899">
        <v>0.351033386</v>
      </c>
      <c r="N899">
        <v>0.52700556600000004</v>
      </c>
      <c r="O899">
        <f>VLOOKUP(A899,Sheet1!$A$1:$B$600,2,FALSE)</f>
        <v>80630</v>
      </c>
      <c r="P899">
        <f>IF(G899&gt;0.5,2,IF(G899&gt;0.2,IF(F899/O899&gt;0.125,1,0),0))</f>
        <v>0</v>
      </c>
      <c r="Q899" t="str">
        <f>MID(B899,2,LEN(B899)-3)</f>
        <v>63</v>
      </c>
      <c r="R899" t="s">
        <v>8735</v>
      </c>
      <c r="S899">
        <f t="shared" ref="S899:S962" si="14">F899/G899</f>
        <v>43157.999854224472</v>
      </c>
    </row>
    <row r="900" spans="1:19">
      <c r="A900" t="s">
        <v>4022</v>
      </c>
      <c r="B900" t="s">
        <v>16127</v>
      </c>
      <c r="C900" t="s">
        <v>17</v>
      </c>
      <c r="D900" t="s">
        <v>15541</v>
      </c>
      <c r="E900" t="s">
        <v>17</v>
      </c>
      <c r="F900">
        <v>5827</v>
      </c>
      <c r="G900">
        <v>0.111295745</v>
      </c>
      <c r="H900">
        <v>15017</v>
      </c>
      <c r="I900">
        <v>71644</v>
      </c>
      <c r="J900">
        <v>0.20960582899999999</v>
      </c>
      <c r="K900">
        <v>-9.8310084000000006E-2</v>
      </c>
      <c r="L900">
        <v>-9190</v>
      </c>
      <c r="M900">
        <v>0.38802690299999998</v>
      </c>
      <c r="N900">
        <v>0.530976381</v>
      </c>
      <c r="O900">
        <f>VLOOKUP(A900,Sheet1!$A$1:$B$600,2,FALSE)</f>
        <v>85866</v>
      </c>
      <c r="P900">
        <f>IF(G900&gt;0.5,2,IF(G900&gt;0.2,IF(F900/O900&gt;0.125,1,0),0))</f>
        <v>0</v>
      </c>
      <c r="Q900" t="str">
        <f>MID(B900,2,LEN(B900)-3)</f>
        <v>63</v>
      </c>
      <c r="R900" t="s">
        <v>8736</v>
      </c>
      <c r="S900">
        <f t="shared" si="14"/>
        <v>52355.99977339655</v>
      </c>
    </row>
    <row r="901" spans="1:19">
      <c r="A901" t="s">
        <v>4031</v>
      </c>
      <c r="B901" t="s">
        <v>16128</v>
      </c>
      <c r="C901" t="s">
        <v>17</v>
      </c>
      <c r="D901" t="s">
        <v>15542</v>
      </c>
      <c r="E901" t="s">
        <v>17</v>
      </c>
      <c r="F901">
        <v>3929</v>
      </c>
      <c r="G901">
        <v>7.5712028000000001E-2</v>
      </c>
      <c r="H901">
        <v>18827</v>
      </c>
      <c r="I901">
        <v>71045</v>
      </c>
      <c r="J901">
        <v>0.26500105600000001</v>
      </c>
      <c r="K901">
        <v>-0.189289027</v>
      </c>
      <c r="L901">
        <v>-14898</v>
      </c>
      <c r="M901">
        <v>0.20868964800000001</v>
      </c>
      <c r="N901">
        <v>0.28570462899999999</v>
      </c>
      <c r="O901">
        <f>VLOOKUP(A901,Sheet1!$A$1:$B$600,2,FALSE)</f>
        <v>86568</v>
      </c>
      <c r="P901">
        <f>IF(G901&gt;0.5,2,IF(G901&gt;0.2,IF(F901/O901&gt;0.125,1,0),0))</f>
        <v>0</v>
      </c>
      <c r="Q901" t="str">
        <f>MID(B901,2,LEN(B901)-3)</f>
        <v>63</v>
      </c>
      <c r="R901" t="s">
        <v>8737</v>
      </c>
      <c r="S901">
        <f t="shared" si="14"/>
        <v>51894.000250528225</v>
      </c>
    </row>
    <row r="902" spans="1:19">
      <c r="A902" t="s">
        <v>4042</v>
      </c>
      <c r="B902" t="s">
        <v>16129</v>
      </c>
      <c r="C902" t="s">
        <v>17</v>
      </c>
      <c r="D902" t="s">
        <v>15543</v>
      </c>
      <c r="E902" t="s">
        <v>17</v>
      </c>
      <c r="F902">
        <v>5799</v>
      </c>
      <c r="G902">
        <v>0.104073941</v>
      </c>
      <c r="H902">
        <v>15628</v>
      </c>
      <c r="I902">
        <v>79430</v>
      </c>
      <c r="J902">
        <v>0.196751857</v>
      </c>
      <c r="K902">
        <v>-9.2677915999999999E-2</v>
      </c>
      <c r="L902">
        <v>-9829</v>
      </c>
      <c r="M902">
        <v>0.371064756</v>
      </c>
      <c r="N902">
        <v>0.52896040099999997</v>
      </c>
      <c r="O902">
        <f>VLOOKUP(A902,Sheet1!$A$1:$B$600,2,FALSE)</f>
        <v>95540</v>
      </c>
      <c r="P902">
        <f>IF(G902&gt;0.5,2,IF(G902&gt;0.2,IF(F902/O902&gt;0.125,1,0),0))</f>
        <v>0</v>
      </c>
      <c r="Q902" t="str">
        <f>MID(B902,2,LEN(B902)-3)</f>
        <v>63</v>
      </c>
      <c r="R902" t="s">
        <v>8738</v>
      </c>
      <c r="S902">
        <f t="shared" si="14"/>
        <v>55720.000071871975</v>
      </c>
    </row>
    <row r="903" spans="1:19">
      <c r="A903" t="s">
        <v>4053</v>
      </c>
      <c r="B903" t="s">
        <v>16130</v>
      </c>
      <c r="C903" t="s">
        <v>17</v>
      </c>
      <c r="D903" t="s">
        <v>15544</v>
      </c>
      <c r="E903" t="s">
        <v>17</v>
      </c>
      <c r="F903">
        <v>7541</v>
      </c>
      <c r="G903">
        <v>0.126543831</v>
      </c>
      <c r="H903">
        <v>17072</v>
      </c>
      <c r="I903">
        <v>82532</v>
      </c>
      <c r="J903">
        <v>0.20685309900000001</v>
      </c>
      <c r="K903">
        <v>-8.0309268000000003E-2</v>
      </c>
      <c r="L903">
        <v>-9531</v>
      </c>
      <c r="M903">
        <v>0.44171743200000002</v>
      </c>
      <c r="N903">
        <v>0.61175699900000002</v>
      </c>
      <c r="O903">
        <f>VLOOKUP(A903,Sheet1!$A$1:$B$600,2,FALSE)</f>
        <v>100343</v>
      </c>
      <c r="P903">
        <f>IF(G903&gt;0.5,2,IF(G903&gt;0.2,IF(F903/O903&gt;0.125,1,0),0))</f>
        <v>0</v>
      </c>
      <c r="Q903" t="str">
        <f>MID(B903,2,LEN(B903)-3)</f>
        <v>63</v>
      </c>
      <c r="R903" t="s">
        <v>8739</v>
      </c>
      <c r="S903">
        <f t="shared" si="14"/>
        <v>59592.000182134521</v>
      </c>
    </row>
    <row r="904" spans="1:19">
      <c r="A904" t="s">
        <v>4065</v>
      </c>
      <c r="B904" t="s">
        <v>16131</v>
      </c>
      <c r="C904" t="s">
        <v>17</v>
      </c>
      <c r="D904" t="s">
        <v>15545</v>
      </c>
      <c r="E904" t="s">
        <v>17</v>
      </c>
      <c r="F904">
        <v>4005</v>
      </c>
      <c r="G904">
        <v>0.10246111300000001</v>
      </c>
      <c r="H904">
        <v>12517</v>
      </c>
      <c r="I904">
        <v>54687</v>
      </c>
      <c r="J904">
        <v>0.228884378</v>
      </c>
      <c r="K904">
        <v>-0.12642326500000001</v>
      </c>
      <c r="L904">
        <v>-8512</v>
      </c>
      <c r="M904">
        <v>0.31996484800000002</v>
      </c>
      <c r="N904">
        <v>0.447654463</v>
      </c>
      <c r="O904">
        <f>VLOOKUP(A904,Sheet1!$A$1:$B$600,2,FALSE)</f>
        <v>68853</v>
      </c>
      <c r="P904">
        <f>IF(G904&gt;0.5,2,IF(G904&gt;0.2,IF(F904/O904&gt;0.125,1,0),0))</f>
        <v>0</v>
      </c>
      <c r="Q904" t="str">
        <f>MID(B904,2,LEN(B904)-3)</f>
        <v>64</v>
      </c>
      <c r="R904" t="s">
        <v>8740</v>
      </c>
      <c r="S904">
        <f t="shared" si="14"/>
        <v>39088.000146943552</v>
      </c>
    </row>
    <row r="905" spans="1:19">
      <c r="A905" t="s">
        <v>4080</v>
      </c>
      <c r="B905" t="s">
        <v>16132</v>
      </c>
      <c r="C905" t="s">
        <v>17</v>
      </c>
      <c r="D905" t="s">
        <v>15546</v>
      </c>
      <c r="E905" t="s">
        <v>17</v>
      </c>
      <c r="F905">
        <v>4477</v>
      </c>
      <c r="G905">
        <v>9.3231987000000002E-2</v>
      </c>
      <c r="H905">
        <v>13746</v>
      </c>
      <c r="I905">
        <v>63960</v>
      </c>
      <c r="J905">
        <v>0.214915572</v>
      </c>
      <c r="K905">
        <v>-0.121683586</v>
      </c>
      <c r="L905">
        <v>-9269</v>
      </c>
      <c r="M905">
        <v>0.32569474799999998</v>
      </c>
      <c r="N905">
        <v>0.43380749800000001</v>
      </c>
      <c r="O905">
        <f>VLOOKUP(A905,Sheet1!$A$1:$B$600,2,FALSE)</f>
        <v>77703</v>
      </c>
      <c r="P905">
        <f>IF(G905&gt;0.5,2,IF(G905&gt;0.2,IF(F905/O905&gt;0.125,1,0),0))</f>
        <v>0</v>
      </c>
      <c r="Q905" t="str">
        <f>MID(B905,2,LEN(B905)-3)</f>
        <v>64</v>
      </c>
      <c r="R905" t="s">
        <v>8741</v>
      </c>
      <c r="S905">
        <f t="shared" si="14"/>
        <v>48019.999831173824</v>
      </c>
    </row>
    <row r="906" spans="1:19">
      <c r="A906" t="s">
        <v>4093</v>
      </c>
      <c r="B906" t="s">
        <v>16133</v>
      </c>
      <c r="C906" t="s">
        <v>17</v>
      </c>
      <c r="D906" t="s">
        <v>15547</v>
      </c>
      <c r="E906" t="s">
        <v>17</v>
      </c>
      <c r="F906">
        <v>4957</v>
      </c>
      <c r="G906">
        <v>9.8220655000000004E-2</v>
      </c>
      <c r="H906">
        <v>13380</v>
      </c>
      <c r="I906">
        <v>67635</v>
      </c>
      <c r="J906">
        <v>0.19782656900000001</v>
      </c>
      <c r="K906">
        <v>-9.9605914000000004E-2</v>
      </c>
      <c r="L906">
        <v>-8423</v>
      </c>
      <c r="M906">
        <v>0.37047832600000002</v>
      </c>
      <c r="N906">
        <v>0.49649880299999999</v>
      </c>
      <c r="O906">
        <f>VLOOKUP(A906,Sheet1!$A$1:$B$600,2,FALSE)</f>
        <v>81929</v>
      </c>
      <c r="P906">
        <f>IF(G906&gt;0.5,2,IF(G906&gt;0.2,IF(F906/O906&gt;0.125,1,0),0))</f>
        <v>0</v>
      </c>
      <c r="Q906" t="str">
        <f>MID(B906,2,LEN(B906)-3)</f>
        <v>64</v>
      </c>
      <c r="R906" t="s">
        <v>8742</v>
      </c>
      <c r="S906">
        <f t="shared" si="14"/>
        <v>50467.999831603644</v>
      </c>
    </row>
    <row r="907" spans="1:19">
      <c r="A907" t="s">
        <v>4102</v>
      </c>
      <c r="B907" t="s">
        <v>16134</v>
      </c>
      <c r="C907" t="s">
        <v>17</v>
      </c>
      <c r="D907" t="s">
        <v>15548</v>
      </c>
      <c r="E907" t="s">
        <v>17</v>
      </c>
      <c r="F907">
        <v>2285</v>
      </c>
      <c r="G907">
        <v>4.4521948999999998E-2</v>
      </c>
      <c r="H907">
        <v>13944</v>
      </c>
      <c r="I907">
        <v>65993</v>
      </c>
      <c r="J907">
        <v>0.21129513699999999</v>
      </c>
      <c r="K907">
        <v>-0.16677318799999999</v>
      </c>
      <c r="L907">
        <v>-11659</v>
      </c>
      <c r="M907">
        <v>0.163869765</v>
      </c>
      <c r="N907">
        <v>0.21070976699999999</v>
      </c>
      <c r="O907">
        <f>VLOOKUP(A907,Sheet1!$A$1:$B$600,2,FALSE)</f>
        <v>80345</v>
      </c>
      <c r="P907">
        <f>IF(G907&gt;0.5,2,IF(G907&gt;0.2,IF(F907/O907&gt;0.125,1,0),0))</f>
        <v>0</v>
      </c>
      <c r="Q907" t="str">
        <f>MID(B907,2,LEN(B907)-3)</f>
        <v>64</v>
      </c>
      <c r="R907" t="s">
        <v>8743</v>
      </c>
      <c r="S907">
        <f t="shared" si="14"/>
        <v>51323.000257693122</v>
      </c>
    </row>
    <row r="908" spans="1:19">
      <c r="A908" t="s">
        <v>4116</v>
      </c>
      <c r="B908" t="s">
        <v>16135</v>
      </c>
      <c r="C908" t="s">
        <v>17</v>
      </c>
      <c r="D908" t="s">
        <v>15549</v>
      </c>
      <c r="E908" t="s">
        <v>17</v>
      </c>
      <c r="F908">
        <v>3551</v>
      </c>
      <c r="G908">
        <v>7.1369712000000002E-2</v>
      </c>
      <c r="H908">
        <v>16951</v>
      </c>
      <c r="I908">
        <v>66765</v>
      </c>
      <c r="J908">
        <v>0.25389051099999999</v>
      </c>
      <c r="K908">
        <v>-0.18252080000000001</v>
      </c>
      <c r="L908">
        <v>-13400</v>
      </c>
      <c r="M908">
        <v>0.209486166</v>
      </c>
      <c r="N908">
        <v>0.28110428799999998</v>
      </c>
      <c r="O908">
        <f>VLOOKUP(A908,Sheet1!$A$1:$B$600,2,FALSE)</f>
        <v>85476</v>
      </c>
      <c r="P908">
        <f>IF(G908&gt;0.5,2,IF(G908&gt;0.2,IF(F908/O908&gt;0.125,1,0),0))</f>
        <v>0</v>
      </c>
      <c r="Q908" t="str">
        <f>MID(B908,2,LEN(B908)-3)</f>
        <v>64</v>
      </c>
      <c r="R908" t="s">
        <v>8744</v>
      </c>
      <c r="S908">
        <f t="shared" si="14"/>
        <v>49754.999711922617</v>
      </c>
    </row>
    <row r="909" spans="1:19">
      <c r="A909" t="s">
        <v>4127</v>
      </c>
      <c r="B909" t="s">
        <v>16136</v>
      </c>
      <c r="C909" t="s">
        <v>17</v>
      </c>
      <c r="D909" t="s">
        <v>15550</v>
      </c>
      <c r="E909" t="s">
        <v>17</v>
      </c>
      <c r="F909">
        <v>3495</v>
      </c>
      <c r="G909">
        <v>6.3330131999999997E-2</v>
      </c>
      <c r="H909">
        <v>22429</v>
      </c>
      <c r="I909">
        <v>74617</v>
      </c>
      <c r="J909">
        <v>0.30058833800000001</v>
      </c>
      <c r="K909">
        <v>-0.237258206</v>
      </c>
      <c r="L909">
        <v>-18934</v>
      </c>
      <c r="M909">
        <v>0.15582504799999999</v>
      </c>
      <c r="N909">
        <v>0.21068725599999999</v>
      </c>
      <c r="O909">
        <f>VLOOKUP(A909,Sheet1!$A$1:$B$600,2,FALSE)</f>
        <v>94887</v>
      </c>
      <c r="P909">
        <f>IF(G909&gt;0.5,2,IF(G909&gt;0.2,IF(F909/O909&gt;0.125,1,0),0))</f>
        <v>0</v>
      </c>
      <c r="Q909" t="str">
        <f>MID(B909,2,LEN(B909)-3)</f>
        <v>64</v>
      </c>
      <c r="R909" t="s">
        <v>8745</v>
      </c>
      <c r="S909">
        <f t="shared" si="14"/>
        <v>55187.000083941086</v>
      </c>
    </row>
    <row r="910" spans="1:19">
      <c r="A910" t="s">
        <v>4144</v>
      </c>
      <c r="B910" t="s">
        <v>16137</v>
      </c>
      <c r="C910" t="s">
        <v>17</v>
      </c>
      <c r="D910" t="s">
        <v>15551</v>
      </c>
      <c r="E910" t="s">
        <v>17</v>
      </c>
      <c r="F910">
        <v>3845</v>
      </c>
      <c r="G910">
        <v>7.3238095000000003E-2</v>
      </c>
      <c r="H910">
        <v>13589</v>
      </c>
      <c r="I910">
        <v>71394</v>
      </c>
      <c r="J910">
        <v>0.190338124</v>
      </c>
      <c r="K910">
        <v>-0.11710002799999999</v>
      </c>
      <c r="L910">
        <v>-9744</v>
      </c>
      <c r="M910">
        <v>0.28294944399999999</v>
      </c>
      <c r="N910">
        <v>0.384778907</v>
      </c>
      <c r="O910">
        <f>VLOOKUP(A910,Sheet1!$A$1:$B$600,2,FALSE)</f>
        <v>88338</v>
      </c>
      <c r="P910">
        <f>IF(G910&gt;0.5,2,IF(G910&gt;0.2,IF(F910/O910&gt;0.125,1,0),0))</f>
        <v>0</v>
      </c>
      <c r="Q910" t="str">
        <f>MID(B910,2,LEN(B910)-3)</f>
        <v>65</v>
      </c>
      <c r="R910" t="s">
        <v>8746</v>
      </c>
      <c r="S910">
        <f t="shared" si="14"/>
        <v>52500.000170676198</v>
      </c>
    </row>
    <row r="911" spans="1:19">
      <c r="A911" t="s">
        <v>4152</v>
      </c>
      <c r="B911" t="s">
        <v>16138</v>
      </c>
      <c r="C911" t="s">
        <v>17</v>
      </c>
      <c r="D911" t="s">
        <v>15552</v>
      </c>
      <c r="E911" t="s">
        <v>17</v>
      </c>
      <c r="F911">
        <v>5659</v>
      </c>
      <c r="G911">
        <v>0.106114872</v>
      </c>
      <c r="H911">
        <v>15923</v>
      </c>
      <c r="I911">
        <v>73310</v>
      </c>
      <c r="J911">
        <v>0.21720092799999999</v>
      </c>
      <c r="K911">
        <v>-0.111086056</v>
      </c>
      <c r="L911">
        <v>-10264</v>
      </c>
      <c r="M911">
        <v>0.35539785200000001</v>
      </c>
      <c r="N911">
        <v>0.48855625499999999</v>
      </c>
      <c r="O911">
        <f>VLOOKUP(A911,Sheet1!$A$1:$B$600,2,FALSE)</f>
        <v>88972</v>
      </c>
      <c r="P911">
        <f>IF(G911&gt;0.5,2,IF(G911&gt;0.2,IF(F911/O911&gt;0.125,1,0),0))</f>
        <v>0</v>
      </c>
      <c r="Q911" t="str">
        <f>MID(B911,2,LEN(B911)-3)</f>
        <v>65</v>
      </c>
      <c r="R911" t="s">
        <v>8747</v>
      </c>
      <c r="S911">
        <f t="shared" si="14"/>
        <v>53328.999916241715</v>
      </c>
    </row>
    <row r="912" spans="1:19">
      <c r="A912" t="s">
        <v>4164</v>
      </c>
      <c r="B912" t="s">
        <v>16139</v>
      </c>
      <c r="C912" t="s">
        <v>17</v>
      </c>
      <c r="D912" t="s">
        <v>15553</v>
      </c>
      <c r="E912" t="s">
        <v>17</v>
      </c>
      <c r="F912">
        <v>9496</v>
      </c>
      <c r="G912">
        <v>0.241401225</v>
      </c>
      <c r="H912">
        <v>14001</v>
      </c>
      <c r="I912">
        <v>53168</v>
      </c>
      <c r="J912">
        <v>0.26333508900000002</v>
      </c>
      <c r="K912">
        <v>-2.1933863000000001E-2</v>
      </c>
      <c r="L912">
        <v>-4505</v>
      </c>
      <c r="M912">
        <v>0.67823726900000003</v>
      </c>
      <c r="N912">
        <v>0.91670740299999998</v>
      </c>
      <c r="O912">
        <f>VLOOKUP(A912,Sheet1!$A$1:$B$600,2,FALSE)</f>
        <v>67612</v>
      </c>
      <c r="P912">
        <f>IF(G912&gt;0.5,2,IF(G912&gt;0.2,IF(F912/O912&gt;0.125,1,0),0))</f>
        <v>1</v>
      </c>
      <c r="Q912" t="str">
        <f>MID(B912,2,LEN(B912)-3)</f>
        <v>66</v>
      </c>
      <c r="R912" t="s">
        <v>8748</v>
      </c>
      <c r="S912">
        <f t="shared" si="14"/>
        <v>39337.000050434704</v>
      </c>
    </row>
    <row r="913" spans="1:19">
      <c r="A913" t="s">
        <v>4178</v>
      </c>
      <c r="B913" t="s">
        <v>16140</v>
      </c>
      <c r="C913" t="s">
        <v>17</v>
      </c>
      <c r="D913" t="s">
        <v>15554</v>
      </c>
      <c r="E913" t="s">
        <v>17</v>
      </c>
      <c r="F913">
        <v>12525</v>
      </c>
      <c r="G913">
        <v>0.235937912</v>
      </c>
      <c r="H913">
        <v>18901</v>
      </c>
      <c r="I913">
        <v>72481</v>
      </c>
      <c r="J913">
        <v>0.260771788</v>
      </c>
      <c r="K913">
        <v>-2.4833876000000001E-2</v>
      </c>
      <c r="L913">
        <v>-6376</v>
      </c>
      <c r="M913">
        <v>0.66266335099999996</v>
      </c>
      <c r="N913">
        <v>0.90476778000000002</v>
      </c>
      <c r="O913">
        <f>VLOOKUP(A913,Sheet1!$A$1:$B$600,2,FALSE)</f>
        <v>89077</v>
      </c>
      <c r="P913">
        <f>IF(G913&gt;0.5,2,IF(G913&gt;0.2,IF(F913/O913&gt;0.125,1,0),0))</f>
        <v>1</v>
      </c>
      <c r="Q913" t="str">
        <f>MID(B913,2,LEN(B913)-3)</f>
        <v>66</v>
      </c>
      <c r="R913" t="s">
        <v>8749</v>
      </c>
      <c r="S913">
        <f t="shared" si="14"/>
        <v>53086.00001512262</v>
      </c>
    </row>
    <row r="914" spans="1:19">
      <c r="A914" t="s">
        <v>4193</v>
      </c>
      <c r="B914" t="s">
        <v>16141</v>
      </c>
      <c r="C914" t="s">
        <v>17</v>
      </c>
      <c r="D914" t="s">
        <v>15555</v>
      </c>
      <c r="E914" t="s">
        <v>17</v>
      </c>
      <c r="F914">
        <v>9022</v>
      </c>
      <c r="G914">
        <v>0.186763823</v>
      </c>
      <c r="H914">
        <v>15689</v>
      </c>
      <c r="I914">
        <v>63866</v>
      </c>
      <c r="J914">
        <v>0.245654965</v>
      </c>
      <c r="K914">
        <v>-5.8891142E-2</v>
      </c>
      <c r="L914">
        <v>-6667</v>
      </c>
      <c r="M914">
        <v>0.575052585</v>
      </c>
      <c r="N914">
        <v>0.76026887099999996</v>
      </c>
      <c r="O914">
        <f>VLOOKUP(A914,Sheet1!$A$1:$B$600,2,FALSE)</f>
        <v>80130</v>
      </c>
      <c r="P914">
        <f>IF(G914&gt;0.5,2,IF(G914&gt;0.2,IF(F914/O914&gt;0.125,1,0),0))</f>
        <v>0</v>
      </c>
      <c r="Q914" t="str">
        <f>MID(B914,2,LEN(B914)-3)</f>
        <v>66</v>
      </c>
      <c r="R914" t="s">
        <v>8750</v>
      </c>
      <c r="S914">
        <f t="shared" si="14"/>
        <v>48307.000012523837</v>
      </c>
    </row>
    <row r="915" spans="1:19">
      <c r="A915" t="s">
        <v>4205</v>
      </c>
      <c r="B915" t="s">
        <v>16142</v>
      </c>
      <c r="C915" t="s">
        <v>17</v>
      </c>
      <c r="D915" t="s">
        <v>15556</v>
      </c>
      <c r="E915" t="s">
        <v>17</v>
      </c>
      <c r="F915">
        <v>10437</v>
      </c>
      <c r="G915">
        <v>0.18354964700000001</v>
      </c>
      <c r="H915">
        <v>18279</v>
      </c>
      <c r="I915">
        <v>74679</v>
      </c>
      <c r="J915">
        <v>0.244767605</v>
      </c>
      <c r="K915">
        <v>-6.1217959000000002E-2</v>
      </c>
      <c r="L915">
        <v>-7842</v>
      </c>
      <c r="M915">
        <v>0.570983095</v>
      </c>
      <c r="N915">
        <v>0.74989354200000002</v>
      </c>
      <c r="O915">
        <f>VLOOKUP(A915,Sheet1!$A$1:$B$600,2,FALSE)</f>
        <v>92344</v>
      </c>
      <c r="P915">
        <f>IF(G915&gt;0.5,2,IF(G915&gt;0.2,IF(F915/O915&gt;0.125,1,0),0))</f>
        <v>0</v>
      </c>
      <c r="Q915" t="str">
        <f>MID(B915,2,LEN(B915)-3)</f>
        <v>66</v>
      </c>
      <c r="R915" t="s">
        <v>8751</v>
      </c>
      <c r="S915">
        <f t="shared" si="14"/>
        <v>56861.999849010877</v>
      </c>
    </row>
    <row r="916" spans="1:19">
      <c r="A916" t="s">
        <v>4215</v>
      </c>
      <c r="B916" t="s">
        <v>16143</v>
      </c>
      <c r="C916" t="s">
        <v>17</v>
      </c>
      <c r="D916" t="s">
        <v>15557</v>
      </c>
      <c r="E916" t="s">
        <v>17</v>
      </c>
      <c r="F916">
        <v>3103</v>
      </c>
      <c r="G916">
        <v>9.3981888E-2</v>
      </c>
      <c r="H916">
        <v>13267</v>
      </c>
      <c r="I916">
        <v>48105</v>
      </c>
      <c r="J916">
        <v>0.275792537</v>
      </c>
      <c r="K916">
        <v>-0.18181064899999999</v>
      </c>
      <c r="L916">
        <v>-10164</v>
      </c>
      <c r="M916">
        <v>0.233888596</v>
      </c>
      <c r="N916">
        <v>0.34077023699999998</v>
      </c>
      <c r="O916">
        <f>VLOOKUP(A916,Sheet1!$A$1:$B$600,2,FALSE)</f>
        <v>63978</v>
      </c>
      <c r="P916">
        <f>IF(G916&gt;0.5,2,IF(G916&gt;0.2,IF(F916/O916&gt;0.125,1,0),0))</f>
        <v>0</v>
      </c>
      <c r="Q916" t="str">
        <f>MID(B916,2,LEN(B916)-3)</f>
        <v>67</v>
      </c>
      <c r="R916" t="s">
        <v>8752</v>
      </c>
      <c r="S916">
        <f t="shared" si="14"/>
        <v>33017.000041539919</v>
      </c>
    </row>
    <row r="917" spans="1:19">
      <c r="A917" t="s">
        <v>4228</v>
      </c>
      <c r="B917" t="s">
        <v>16144</v>
      </c>
      <c r="C917" t="s">
        <v>17</v>
      </c>
      <c r="D917" t="s">
        <v>15558</v>
      </c>
      <c r="E917" t="s">
        <v>17</v>
      </c>
      <c r="F917">
        <v>4611</v>
      </c>
      <c r="G917">
        <v>0.12406500600000001</v>
      </c>
      <c r="H917">
        <v>14583</v>
      </c>
      <c r="I917">
        <v>52964</v>
      </c>
      <c r="J917">
        <v>0.27533796500000002</v>
      </c>
      <c r="K917">
        <v>-0.15127296000000001</v>
      </c>
      <c r="L917">
        <v>-9972</v>
      </c>
      <c r="M917">
        <v>0.31619008399999998</v>
      </c>
      <c r="N917">
        <v>0.45059171399999998</v>
      </c>
      <c r="O917">
        <f>VLOOKUP(A917,Sheet1!$A$1:$B$600,2,FALSE)</f>
        <v>71162</v>
      </c>
      <c r="P917">
        <f>IF(G917&gt;0.5,2,IF(G917&gt;0.2,IF(F917/O917&gt;0.125,1,0),0))</f>
        <v>0</v>
      </c>
      <c r="Q917" t="str">
        <f>MID(B917,2,LEN(B917)-3)</f>
        <v>67</v>
      </c>
      <c r="R917" t="s">
        <v>8753</v>
      </c>
      <c r="S917">
        <f t="shared" si="14"/>
        <v>37165.99989524846</v>
      </c>
    </row>
    <row r="918" spans="1:19">
      <c r="A918" t="s">
        <v>4240</v>
      </c>
      <c r="B918" t="s">
        <v>16145</v>
      </c>
      <c r="C918" t="s">
        <v>17</v>
      </c>
      <c r="D918" t="s">
        <v>15559</v>
      </c>
      <c r="E918" t="s">
        <v>17</v>
      </c>
      <c r="F918">
        <v>4643</v>
      </c>
      <c r="G918">
        <v>0.131693896</v>
      </c>
      <c r="H918">
        <v>15509</v>
      </c>
      <c r="I918">
        <v>51580</v>
      </c>
      <c r="J918">
        <v>0.30067855799999998</v>
      </c>
      <c r="K918">
        <v>-0.16898466200000001</v>
      </c>
      <c r="L918">
        <v>-10866</v>
      </c>
      <c r="M918">
        <v>0.29937455699999999</v>
      </c>
      <c r="N918">
        <v>0.43798898400000003</v>
      </c>
      <c r="O918">
        <f>VLOOKUP(A918,Sheet1!$A$1:$B$600,2,FALSE)</f>
        <v>68329</v>
      </c>
      <c r="P918">
        <f>IF(G918&gt;0.5,2,IF(G918&gt;0.2,IF(F918/O918&gt;0.125,1,0),0))</f>
        <v>0</v>
      </c>
      <c r="Q918" t="str">
        <f>MID(B918,2,LEN(B918)-3)</f>
        <v>67</v>
      </c>
      <c r="R918" t="s">
        <v>8754</v>
      </c>
      <c r="S918">
        <f t="shared" si="14"/>
        <v>35256.000019924992</v>
      </c>
    </row>
    <row r="919" spans="1:19">
      <c r="A919" t="s">
        <v>4249</v>
      </c>
      <c r="B919" t="s">
        <v>16146</v>
      </c>
      <c r="C919" t="s">
        <v>17</v>
      </c>
      <c r="D919" t="s">
        <v>15560</v>
      </c>
      <c r="E919" t="s">
        <v>17</v>
      </c>
      <c r="F919">
        <v>7987</v>
      </c>
      <c r="G919">
        <v>0.159874294</v>
      </c>
      <c r="H919">
        <v>27155</v>
      </c>
      <c r="I919">
        <v>72314</v>
      </c>
      <c r="J919">
        <v>0.37551511500000001</v>
      </c>
      <c r="K919">
        <v>-0.21564082000000001</v>
      </c>
      <c r="L919">
        <v>-19168</v>
      </c>
      <c r="M919">
        <v>0.294126312</v>
      </c>
      <c r="N919">
        <v>0.42574663000000001</v>
      </c>
      <c r="O919">
        <f>VLOOKUP(A919,Sheet1!$A$1:$B$600,2,FALSE)</f>
        <v>89933</v>
      </c>
      <c r="P919">
        <f>IF(G919&gt;0.5,2,IF(G919&gt;0.2,IF(F919/O919&gt;0.125,1,0),0))</f>
        <v>0</v>
      </c>
      <c r="Q919" t="str">
        <f>MID(B919,2,LEN(B919)-3)</f>
        <v>67</v>
      </c>
      <c r="R919" t="s">
        <v>8755</v>
      </c>
      <c r="S919">
        <f t="shared" si="14"/>
        <v>49958.000127274994</v>
      </c>
    </row>
    <row r="920" spans="1:19">
      <c r="A920" t="s">
        <v>4262</v>
      </c>
      <c r="B920" t="s">
        <v>16147</v>
      </c>
      <c r="C920" t="s">
        <v>17</v>
      </c>
      <c r="D920" t="s">
        <v>15561</v>
      </c>
      <c r="E920" t="s">
        <v>17</v>
      </c>
      <c r="F920">
        <v>10306</v>
      </c>
      <c r="G920">
        <v>0.192484405</v>
      </c>
      <c r="H920">
        <v>26469</v>
      </c>
      <c r="I920">
        <v>78369</v>
      </c>
      <c r="J920">
        <v>0.33774834399999998</v>
      </c>
      <c r="K920">
        <v>-0.14526394000000001</v>
      </c>
      <c r="L920">
        <v>-16163</v>
      </c>
      <c r="M920">
        <v>0.38936113900000002</v>
      </c>
      <c r="N920">
        <v>0.56990480600000004</v>
      </c>
      <c r="O920">
        <f>VLOOKUP(A920,Sheet1!$A$1:$B$600,2,FALSE)</f>
        <v>98427</v>
      </c>
      <c r="P920">
        <f>IF(G920&gt;0.5,2,IF(G920&gt;0.2,IF(F920/O920&gt;0.125,1,0),0))</f>
        <v>0</v>
      </c>
      <c r="Q920" t="str">
        <f>MID(B920,2,LEN(B920)-3)</f>
        <v>67</v>
      </c>
      <c r="R920" t="s">
        <v>8756</v>
      </c>
      <c r="S920">
        <f t="shared" si="14"/>
        <v>53541.99993500772</v>
      </c>
    </row>
    <row r="921" spans="1:19">
      <c r="A921" t="s">
        <v>4270</v>
      </c>
      <c r="B921" t="s">
        <v>16148</v>
      </c>
      <c r="C921" t="s">
        <v>17</v>
      </c>
      <c r="D921" t="s">
        <v>15562</v>
      </c>
      <c r="E921" t="s">
        <v>17</v>
      </c>
      <c r="F921">
        <v>8953</v>
      </c>
      <c r="G921">
        <v>0.178197524</v>
      </c>
      <c r="H921">
        <v>25203</v>
      </c>
      <c r="I921">
        <v>72972</v>
      </c>
      <c r="J921">
        <v>0.34537904899999999</v>
      </c>
      <c r="K921">
        <v>-0.167181526</v>
      </c>
      <c r="L921">
        <v>-16250</v>
      </c>
      <c r="M921">
        <v>0.35523548799999999</v>
      </c>
      <c r="N921">
        <v>0.51594769399999996</v>
      </c>
      <c r="O921">
        <f>VLOOKUP(A921,Sheet1!$A$1:$B$600,2,FALSE)</f>
        <v>91200</v>
      </c>
      <c r="P921">
        <f>IF(G921&gt;0.5,2,IF(G921&gt;0.2,IF(F921/O921&gt;0.125,1,0),0))</f>
        <v>0</v>
      </c>
      <c r="Q921" t="str">
        <f>MID(B921,2,LEN(B921)-3)</f>
        <v>67</v>
      </c>
      <c r="R921" t="s">
        <v>8757</v>
      </c>
      <c r="S921">
        <f t="shared" si="14"/>
        <v>50241.999995465711</v>
      </c>
    </row>
    <row r="922" spans="1:19">
      <c r="A922" t="s">
        <v>4279</v>
      </c>
      <c r="B922" t="s">
        <v>16149</v>
      </c>
      <c r="C922" t="s">
        <v>17</v>
      </c>
      <c r="D922" t="s">
        <v>15563</v>
      </c>
      <c r="E922" t="s">
        <v>17</v>
      </c>
      <c r="F922">
        <v>8609</v>
      </c>
      <c r="G922">
        <v>0.186354092</v>
      </c>
      <c r="H922">
        <v>23004</v>
      </c>
      <c r="I922">
        <v>67469</v>
      </c>
      <c r="J922">
        <v>0.34095658699999998</v>
      </c>
      <c r="K922">
        <v>-0.15460249500000001</v>
      </c>
      <c r="L922">
        <v>-14395</v>
      </c>
      <c r="M922">
        <v>0.37423926299999999</v>
      </c>
      <c r="N922">
        <v>0.546562522</v>
      </c>
      <c r="O922">
        <f>VLOOKUP(A922,Sheet1!$A$1:$B$600,2,FALSE)</f>
        <v>84670</v>
      </c>
      <c r="P922">
        <f>IF(G922&gt;0.5,2,IF(G922&gt;0.2,IF(F922/O922&gt;0.125,1,0),0))</f>
        <v>0</v>
      </c>
      <c r="Q922" t="str">
        <f>MID(B922,2,LEN(B922)-3)</f>
        <v>67</v>
      </c>
      <c r="R922" t="s">
        <v>8758</v>
      </c>
      <c r="S922">
        <f t="shared" si="14"/>
        <v>46197.000063728141</v>
      </c>
    </row>
    <row r="923" spans="1:19">
      <c r="A923" t="s">
        <v>4287</v>
      </c>
      <c r="B923" t="s">
        <v>16150</v>
      </c>
      <c r="C923" t="s">
        <v>17</v>
      </c>
      <c r="D923" t="s">
        <v>15564</v>
      </c>
      <c r="E923" t="s">
        <v>17</v>
      </c>
      <c r="F923">
        <v>10100</v>
      </c>
      <c r="G923">
        <v>0.20537638799999999</v>
      </c>
      <c r="H923">
        <v>25787</v>
      </c>
      <c r="I923">
        <v>72326</v>
      </c>
      <c r="J923">
        <v>0.35653845099999998</v>
      </c>
      <c r="K923">
        <v>-0.15116206300000001</v>
      </c>
      <c r="L923">
        <v>-15687</v>
      </c>
      <c r="M923">
        <v>0.39167022099999999</v>
      </c>
      <c r="N923">
        <v>0.57602872100000002</v>
      </c>
      <c r="O923">
        <f>VLOOKUP(A923,Sheet1!$A$1:$B$600,2,FALSE)</f>
        <v>92744</v>
      </c>
      <c r="P923">
        <f>IF(G923&gt;0.5,2,IF(G923&gt;0.2,IF(F923/O923&gt;0.125,1,0),0))</f>
        <v>0</v>
      </c>
      <c r="Q923" t="str">
        <f>MID(B923,2,LEN(B923)-3)</f>
        <v>67</v>
      </c>
      <c r="R923" t="s">
        <v>8759</v>
      </c>
      <c r="S923">
        <f t="shared" si="14"/>
        <v>49177.999955866399</v>
      </c>
    </row>
    <row r="924" spans="1:19">
      <c r="A924" t="s">
        <v>4298</v>
      </c>
      <c r="B924" t="s">
        <v>16151</v>
      </c>
      <c r="C924" t="s">
        <v>17</v>
      </c>
      <c r="D924" t="s">
        <v>15565</v>
      </c>
      <c r="E924" t="s">
        <v>17</v>
      </c>
      <c r="F924">
        <v>8437</v>
      </c>
      <c r="G924">
        <v>0.17942665099999999</v>
      </c>
      <c r="H924">
        <v>25991</v>
      </c>
      <c r="I924">
        <v>69833</v>
      </c>
      <c r="J924">
        <v>0.372187934</v>
      </c>
      <c r="K924">
        <v>-0.19276128300000001</v>
      </c>
      <c r="L924">
        <v>-17554</v>
      </c>
      <c r="M924">
        <v>0.32461236599999999</v>
      </c>
      <c r="N924">
        <v>0.48208615799999999</v>
      </c>
      <c r="O924">
        <f>VLOOKUP(A924,Sheet1!$A$1:$B$600,2,FALSE)</f>
        <v>88326</v>
      </c>
      <c r="P924">
        <f>IF(G924&gt;0.5,2,IF(G924&gt;0.2,IF(F924/O924&gt;0.125,1,0),0))</f>
        <v>0</v>
      </c>
      <c r="Q924" t="str">
        <f>MID(B924,2,LEN(B924)-3)</f>
        <v>67</v>
      </c>
      <c r="R924" t="s">
        <v>8760</v>
      </c>
      <c r="S924">
        <f t="shared" si="14"/>
        <v>47022.000092951632</v>
      </c>
    </row>
    <row r="925" spans="1:19">
      <c r="A925" t="s">
        <v>4311</v>
      </c>
      <c r="B925" t="s">
        <v>16152</v>
      </c>
      <c r="C925" t="s">
        <v>17</v>
      </c>
      <c r="D925" t="s">
        <v>15566</v>
      </c>
      <c r="E925" t="s">
        <v>17</v>
      </c>
      <c r="F925">
        <v>5375</v>
      </c>
      <c r="G925">
        <v>0.13131214399999999</v>
      </c>
      <c r="H925">
        <v>18052</v>
      </c>
      <c r="I925">
        <v>57459</v>
      </c>
      <c r="J925">
        <v>0.31417184399999998</v>
      </c>
      <c r="K925">
        <v>-0.18285969999999999</v>
      </c>
      <c r="L925">
        <v>-12677</v>
      </c>
      <c r="M925">
        <v>0.29775094200000002</v>
      </c>
      <c r="N925">
        <v>0.41796280200000002</v>
      </c>
      <c r="O925">
        <f>VLOOKUP(A925,Sheet1!$A$1:$B$600,2,FALSE)</f>
        <v>74093</v>
      </c>
      <c r="P925">
        <f>IF(G925&gt;0.5,2,IF(G925&gt;0.2,IF(F925/O925&gt;0.125,1,0),0))</f>
        <v>0</v>
      </c>
      <c r="Q925" t="str">
        <f>MID(B925,2,LEN(B925)-3)</f>
        <v>68</v>
      </c>
      <c r="R925" t="s">
        <v>8761</v>
      </c>
      <c r="S925">
        <f t="shared" si="14"/>
        <v>40933.000073473784</v>
      </c>
    </row>
    <row r="926" spans="1:19">
      <c r="A926" t="s">
        <v>4322</v>
      </c>
      <c r="B926" t="s">
        <v>16153</v>
      </c>
      <c r="C926" t="s">
        <v>17</v>
      </c>
      <c r="D926" t="s">
        <v>15567</v>
      </c>
      <c r="E926" t="s">
        <v>17</v>
      </c>
      <c r="F926">
        <v>9887</v>
      </c>
      <c r="G926">
        <v>0.19358186199999999</v>
      </c>
      <c r="H926">
        <v>23682</v>
      </c>
      <c r="I926">
        <v>72857</v>
      </c>
      <c r="J926">
        <v>0.325047696</v>
      </c>
      <c r="K926">
        <v>-0.131465835</v>
      </c>
      <c r="L926">
        <v>-13795</v>
      </c>
      <c r="M926">
        <v>0.41749007700000001</v>
      </c>
      <c r="N926">
        <v>0.59554909599999994</v>
      </c>
      <c r="O926">
        <f>VLOOKUP(A926,Sheet1!$A$1:$B$600,2,FALSE)</f>
        <v>91139</v>
      </c>
      <c r="P926">
        <f>IF(G926&gt;0.5,2,IF(G926&gt;0.2,IF(F926/O926&gt;0.125,1,0),0))</f>
        <v>0</v>
      </c>
      <c r="Q926" t="str">
        <f>MID(B926,2,LEN(B926)-3)</f>
        <v>68</v>
      </c>
      <c r="R926" t="s">
        <v>8762</v>
      </c>
      <c r="S926">
        <f t="shared" si="14"/>
        <v>51073.999897779679</v>
      </c>
    </row>
    <row r="927" spans="1:19">
      <c r="A927" t="s">
        <v>4330</v>
      </c>
      <c r="B927" t="s">
        <v>16154</v>
      </c>
      <c r="C927" t="s">
        <v>17</v>
      </c>
      <c r="D927" t="s">
        <v>15568</v>
      </c>
      <c r="E927" t="s">
        <v>17</v>
      </c>
      <c r="F927">
        <v>6109</v>
      </c>
      <c r="G927">
        <v>0.13385775</v>
      </c>
      <c r="H927">
        <v>25293</v>
      </c>
      <c r="I927">
        <v>66348</v>
      </c>
      <c r="J927">
        <v>0.38121721800000002</v>
      </c>
      <c r="K927">
        <v>-0.247359468</v>
      </c>
      <c r="L927">
        <v>-19184</v>
      </c>
      <c r="M927">
        <v>0.24152927699999999</v>
      </c>
      <c r="N927">
        <v>0.35113248699999999</v>
      </c>
      <c r="O927">
        <f>VLOOKUP(A927,Sheet1!$A$1:$B$600,2,FALSE)</f>
        <v>83613</v>
      </c>
      <c r="P927">
        <f>IF(G927&gt;0.5,2,IF(G927&gt;0.2,IF(F927/O927&gt;0.125,1,0),0))</f>
        <v>0</v>
      </c>
      <c r="Q927" t="str">
        <f>MID(B927,2,LEN(B927)-3)</f>
        <v>68</v>
      </c>
      <c r="R927" t="s">
        <v>8763</v>
      </c>
      <c r="S927">
        <f t="shared" si="14"/>
        <v>45638.000041088395</v>
      </c>
    </row>
    <row r="928" spans="1:19">
      <c r="A928" t="s">
        <v>4339</v>
      </c>
      <c r="B928" t="s">
        <v>16155</v>
      </c>
      <c r="C928" t="s">
        <v>17</v>
      </c>
      <c r="D928" t="s">
        <v>15569</v>
      </c>
      <c r="E928" t="s">
        <v>17</v>
      </c>
      <c r="F928">
        <v>11848</v>
      </c>
      <c r="G928">
        <v>0.214707695</v>
      </c>
      <c r="H928">
        <v>22558</v>
      </c>
      <c r="I928">
        <v>79473</v>
      </c>
      <c r="J928">
        <v>0.28384482799999999</v>
      </c>
      <c r="K928">
        <v>-6.9137133000000003E-2</v>
      </c>
      <c r="L928">
        <v>-10710</v>
      </c>
      <c r="M928">
        <v>0.52522386700000001</v>
      </c>
      <c r="N928">
        <v>0.75642630600000005</v>
      </c>
      <c r="O928">
        <f>VLOOKUP(A928,Sheet1!$A$1:$B$600,2,FALSE)</f>
        <v>99291</v>
      </c>
      <c r="P928">
        <f>IF(G928&gt;0.5,2,IF(G928&gt;0.2,IF(F928/O928&gt;0.125,1,0),0))</f>
        <v>0</v>
      </c>
      <c r="Q928" t="str">
        <f>MID(B928,2,LEN(B928)-3)</f>
        <v>68</v>
      </c>
      <c r="R928" t="s">
        <v>8764</v>
      </c>
      <c r="S928">
        <f t="shared" si="14"/>
        <v>55181.999881280455</v>
      </c>
    </row>
    <row r="929" spans="1:19">
      <c r="A929" t="s">
        <v>4348</v>
      </c>
      <c r="B929" t="s">
        <v>16156</v>
      </c>
      <c r="C929" t="s">
        <v>17</v>
      </c>
      <c r="D929" t="s">
        <v>15570</v>
      </c>
      <c r="E929" t="s">
        <v>17</v>
      </c>
      <c r="F929">
        <v>6845</v>
      </c>
      <c r="G929">
        <v>0.16762170600000001</v>
      </c>
      <c r="H929">
        <v>18903</v>
      </c>
      <c r="I929">
        <v>58639</v>
      </c>
      <c r="J929">
        <v>0.32236225000000002</v>
      </c>
      <c r="K929">
        <v>-0.15474054400000001</v>
      </c>
      <c r="L929">
        <v>-12058</v>
      </c>
      <c r="M929">
        <v>0.36211183400000002</v>
      </c>
      <c r="N929">
        <v>0.51997932800000002</v>
      </c>
      <c r="O929">
        <f>VLOOKUP(A929,Sheet1!$A$1:$B$600,2,FALSE)</f>
        <v>78848</v>
      </c>
      <c r="P929">
        <f>IF(G929&gt;0.5,2,IF(G929&gt;0.2,IF(F929/O929&gt;0.125,1,0),0))</f>
        <v>0</v>
      </c>
      <c r="Q929" t="str">
        <f>MID(B929,2,LEN(B929)-3)</f>
        <v>68</v>
      </c>
      <c r="R929" t="s">
        <v>8765</v>
      </c>
      <c r="S929">
        <f t="shared" si="14"/>
        <v>40836.000082232786</v>
      </c>
    </row>
    <row r="930" spans="1:19">
      <c r="A930" t="s">
        <v>4360</v>
      </c>
      <c r="B930" t="s">
        <v>16157</v>
      </c>
      <c r="C930" t="s">
        <v>17</v>
      </c>
      <c r="D930" t="s">
        <v>15571</v>
      </c>
      <c r="E930" t="s">
        <v>17</v>
      </c>
      <c r="F930">
        <v>11859</v>
      </c>
      <c r="G930">
        <v>0.25187969900000001</v>
      </c>
      <c r="H930">
        <v>20861</v>
      </c>
      <c r="I930">
        <v>70635</v>
      </c>
      <c r="J930">
        <v>0.29533517399999998</v>
      </c>
      <c r="K930">
        <v>-4.3455475E-2</v>
      </c>
      <c r="L930">
        <v>-9002</v>
      </c>
      <c r="M930">
        <v>0.56847706200000003</v>
      </c>
      <c r="N930">
        <v>0.85286048400000003</v>
      </c>
      <c r="O930">
        <f>VLOOKUP(A930,Sheet1!$A$1:$B$600,2,FALSE)</f>
        <v>92486</v>
      </c>
      <c r="P930">
        <f>IF(G930&gt;0.5,2,IF(G930&gt;0.2,IF(F930/O930&gt;0.125,1,0),0))</f>
        <v>1</v>
      </c>
      <c r="Q930" t="str">
        <f>MID(B930,2,LEN(B930)-3)</f>
        <v>68</v>
      </c>
      <c r="R930" t="s">
        <v>8766</v>
      </c>
      <c r="S930">
        <f t="shared" si="14"/>
        <v>47082.000046379282</v>
      </c>
    </row>
    <row r="931" spans="1:19">
      <c r="A931" t="s">
        <v>4374</v>
      </c>
      <c r="B931" t="s">
        <v>16158</v>
      </c>
      <c r="C931" t="s">
        <v>17</v>
      </c>
      <c r="D931" t="s">
        <v>15572</v>
      </c>
      <c r="E931" t="s">
        <v>17</v>
      </c>
      <c r="F931">
        <v>3859</v>
      </c>
      <c r="G931">
        <v>0.10354727900000001</v>
      </c>
      <c r="H931">
        <v>14679</v>
      </c>
      <c r="I931">
        <v>52918</v>
      </c>
      <c r="J931">
        <v>0.27739143599999999</v>
      </c>
      <c r="K931">
        <v>-0.173844157</v>
      </c>
      <c r="L931">
        <v>-10820</v>
      </c>
      <c r="M931">
        <v>0.26289256799999999</v>
      </c>
      <c r="N931">
        <v>0.37328938699999997</v>
      </c>
      <c r="O931">
        <f>VLOOKUP(A931,Sheet1!$A$1:$B$600,2,FALSE)</f>
        <v>68147</v>
      </c>
      <c r="P931">
        <f>IF(G931&gt;0.5,2,IF(G931&gt;0.2,IF(F931/O931&gt;0.125,1,0),0))</f>
        <v>0</v>
      </c>
      <c r="Q931" t="str">
        <f>MID(B931,2,LEN(B931)-3)</f>
        <v>69</v>
      </c>
      <c r="R931" t="s">
        <v>8767</v>
      </c>
      <c r="S931">
        <f t="shared" si="14"/>
        <v>37268.000060146434</v>
      </c>
    </row>
    <row r="932" spans="1:19">
      <c r="A932" t="s">
        <v>4388</v>
      </c>
      <c r="B932" t="s">
        <v>16159</v>
      </c>
      <c r="C932" t="s">
        <v>17</v>
      </c>
      <c r="D932" t="s">
        <v>15573</v>
      </c>
      <c r="E932" t="s">
        <v>17</v>
      </c>
      <c r="F932">
        <v>2922</v>
      </c>
      <c r="G932">
        <v>6.7425064000000007E-2</v>
      </c>
      <c r="H932">
        <v>17200</v>
      </c>
      <c r="I932">
        <v>58986</v>
      </c>
      <c r="J932">
        <v>0.29159461599999997</v>
      </c>
      <c r="K932">
        <v>-0.22416955199999999</v>
      </c>
      <c r="L932">
        <v>-14278</v>
      </c>
      <c r="M932">
        <v>0.16988372099999999</v>
      </c>
      <c r="N932">
        <v>0.231228769</v>
      </c>
      <c r="O932">
        <f>VLOOKUP(A932,Sheet1!$A$1:$B$600,2,FALSE)</f>
        <v>74893</v>
      </c>
      <c r="P932">
        <f>IF(G932&gt;0.5,2,IF(G932&gt;0.2,IF(F932/O932&gt;0.125,1,0),0))</f>
        <v>0</v>
      </c>
      <c r="Q932" t="str">
        <f>MID(B932,2,LEN(B932)-3)</f>
        <v>69</v>
      </c>
      <c r="R932" t="s">
        <v>8768</v>
      </c>
      <c r="S932">
        <f t="shared" si="14"/>
        <v>43337.000021238389</v>
      </c>
    </row>
    <row r="933" spans="1:19">
      <c r="A933" t="s">
        <v>4406</v>
      </c>
      <c r="B933" t="s">
        <v>16160</v>
      </c>
      <c r="C933" t="s">
        <v>17</v>
      </c>
      <c r="D933" t="s">
        <v>15574</v>
      </c>
      <c r="E933" t="s">
        <v>17</v>
      </c>
      <c r="F933">
        <v>4365</v>
      </c>
      <c r="G933">
        <v>0.110812114</v>
      </c>
      <c r="H933">
        <v>15192</v>
      </c>
      <c r="I933">
        <v>55241</v>
      </c>
      <c r="J933">
        <v>0.275013124</v>
      </c>
      <c r="K933">
        <v>-0.16420101000000001</v>
      </c>
      <c r="L933">
        <v>-10827</v>
      </c>
      <c r="M933">
        <v>0.28732227500000002</v>
      </c>
      <c r="N933">
        <v>0.40293391299999998</v>
      </c>
      <c r="O933">
        <f>VLOOKUP(A933,Sheet1!$A$1:$B$600,2,FALSE)</f>
        <v>70342</v>
      </c>
      <c r="P933">
        <f>IF(G933&gt;0.5,2,IF(G933&gt;0.2,IF(F933/O933&gt;0.125,1,0),0))</f>
        <v>0</v>
      </c>
      <c r="Q933" t="str">
        <f>MID(B933,2,LEN(B933)-3)</f>
        <v>69</v>
      </c>
      <c r="R933" t="s">
        <v>8769</v>
      </c>
      <c r="S933">
        <f t="shared" si="14"/>
        <v>39391.000157257171</v>
      </c>
    </row>
    <row r="934" spans="1:19">
      <c r="A934" t="s">
        <v>4429</v>
      </c>
      <c r="B934" t="s">
        <v>16161</v>
      </c>
      <c r="C934" t="s">
        <v>17</v>
      </c>
      <c r="D934" t="s">
        <v>15575</v>
      </c>
      <c r="E934" t="s">
        <v>17</v>
      </c>
      <c r="F934">
        <v>4461</v>
      </c>
      <c r="G934">
        <v>9.7589254E-2</v>
      </c>
      <c r="H934">
        <v>23240</v>
      </c>
      <c r="I934">
        <v>63069</v>
      </c>
      <c r="J934">
        <v>0.36848531000000001</v>
      </c>
      <c r="K934">
        <v>-0.27089605500000002</v>
      </c>
      <c r="L934">
        <v>-18779</v>
      </c>
      <c r="M934">
        <v>0.19195352800000001</v>
      </c>
      <c r="N934">
        <v>0.26483892799999997</v>
      </c>
      <c r="O934">
        <f>VLOOKUP(A934,Sheet1!$A$1:$B$600,2,FALSE)</f>
        <v>79524</v>
      </c>
      <c r="P934">
        <f>IF(G934&gt;0.5,2,IF(G934&gt;0.2,IF(F934/O934&gt;0.125,1,0),0))</f>
        <v>0</v>
      </c>
      <c r="Q934" t="str">
        <f>MID(B934,2,LEN(B934)-3)</f>
        <v>69</v>
      </c>
      <c r="R934" t="s">
        <v>8770</v>
      </c>
      <c r="S934">
        <f t="shared" si="14"/>
        <v>45712.000216745175</v>
      </c>
    </row>
    <row r="935" spans="1:19">
      <c r="A935" t="s">
        <v>4446</v>
      </c>
      <c r="B935" t="s">
        <v>16162</v>
      </c>
      <c r="C935" t="s">
        <v>17</v>
      </c>
      <c r="D935" t="s">
        <v>15576</v>
      </c>
      <c r="E935" t="s">
        <v>17</v>
      </c>
      <c r="F935">
        <v>5835</v>
      </c>
      <c r="G935">
        <v>0.118698889</v>
      </c>
      <c r="H935">
        <v>26647</v>
      </c>
      <c r="I935">
        <v>67161</v>
      </c>
      <c r="J935">
        <v>0.39676300199999998</v>
      </c>
      <c r="K935">
        <v>-0.278064113</v>
      </c>
      <c r="L935">
        <v>-20812</v>
      </c>
      <c r="M935">
        <v>0.21897399300000001</v>
      </c>
      <c r="N935">
        <v>0.29916823999999997</v>
      </c>
      <c r="O935">
        <f>VLOOKUP(A935,Sheet1!$A$1:$B$600,2,FALSE)</f>
        <v>80543</v>
      </c>
      <c r="P935">
        <f>IF(G935&gt;0.5,2,IF(G935&gt;0.2,IF(F935/O935&gt;0.125,1,0),0))</f>
        <v>0</v>
      </c>
      <c r="Q935" t="str">
        <f>MID(B935,2,LEN(B935)-3)</f>
        <v>69</v>
      </c>
      <c r="R935" t="s">
        <v>8771</v>
      </c>
      <c r="S935">
        <f t="shared" si="14"/>
        <v>49158.000122477977</v>
      </c>
    </row>
    <row r="936" spans="1:19">
      <c r="A936" t="s">
        <v>4460</v>
      </c>
      <c r="B936" t="s">
        <v>16163</v>
      </c>
      <c r="C936" t="s">
        <v>17</v>
      </c>
      <c r="D936" t="s">
        <v>15577</v>
      </c>
      <c r="E936" t="s">
        <v>17</v>
      </c>
      <c r="F936">
        <v>6164</v>
      </c>
      <c r="G936">
        <v>0.15023519900000001</v>
      </c>
      <c r="H936">
        <v>14738</v>
      </c>
      <c r="I936">
        <v>61208</v>
      </c>
      <c r="J936">
        <v>0.240785518</v>
      </c>
      <c r="K936">
        <v>-9.0550319000000004E-2</v>
      </c>
      <c r="L936">
        <v>-8574</v>
      </c>
      <c r="M936">
        <v>0.41823856700000001</v>
      </c>
      <c r="N936">
        <v>0.62393785400000001</v>
      </c>
      <c r="O936">
        <f>VLOOKUP(A936,Sheet1!$A$1:$B$600,2,FALSE)</f>
        <v>78362</v>
      </c>
      <c r="P936">
        <f>IF(G936&gt;0.5,2,IF(G936&gt;0.2,IF(F936/O936&gt;0.125,1,0),0))</f>
        <v>0</v>
      </c>
      <c r="Q936" t="str">
        <f>MID(B936,2,LEN(B936)-3)</f>
        <v>69</v>
      </c>
      <c r="R936" t="s">
        <v>8772</v>
      </c>
      <c r="S936">
        <f t="shared" si="14"/>
        <v>41029.000134648864</v>
      </c>
    </row>
    <row r="937" spans="1:19">
      <c r="A937" t="s">
        <v>4476</v>
      </c>
      <c r="B937" t="s">
        <v>16164</v>
      </c>
      <c r="C937" t="s">
        <v>17</v>
      </c>
      <c r="D937" t="s">
        <v>15578</v>
      </c>
      <c r="E937" t="s">
        <v>17</v>
      </c>
      <c r="F937">
        <v>5326</v>
      </c>
      <c r="G937">
        <v>0.169337403</v>
      </c>
      <c r="H937">
        <v>11392</v>
      </c>
      <c r="I937">
        <v>48636</v>
      </c>
      <c r="J937">
        <v>0.23422978899999999</v>
      </c>
      <c r="K937">
        <v>-6.4892385999999996E-2</v>
      </c>
      <c r="L937">
        <v>-6066</v>
      </c>
      <c r="M937">
        <v>0.46752106700000001</v>
      </c>
      <c r="N937">
        <v>0.72295417299999998</v>
      </c>
      <c r="O937">
        <f>VLOOKUP(A937,Sheet1!$A$1:$B$600,2,FALSE)</f>
        <v>64848</v>
      </c>
      <c r="P937">
        <f>IF(G937&gt;0.5,2,IF(G937&gt;0.2,IF(F937/O937&gt;0.125,1,0),0))</f>
        <v>0</v>
      </c>
      <c r="Q937" t="str">
        <f>MID(B937,2,LEN(B937)-3)</f>
        <v>69</v>
      </c>
      <c r="R937" t="s">
        <v>8773</v>
      </c>
      <c r="S937">
        <f t="shared" si="14"/>
        <v>31452.000004984133</v>
      </c>
    </row>
    <row r="938" spans="1:19">
      <c r="A938" t="s">
        <v>4494</v>
      </c>
      <c r="B938" t="s">
        <v>16165</v>
      </c>
      <c r="C938" t="s">
        <v>17</v>
      </c>
      <c r="D938" t="s">
        <v>15579</v>
      </c>
      <c r="E938" t="s">
        <v>17</v>
      </c>
      <c r="F938">
        <v>8159</v>
      </c>
      <c r="G938">
        <v>0.13716523999999999</v>
      </c>
      <c r="H938">
        <v>28791</v>
      </c>
      <c r="I938">
        <v>81527</v>
      </c>
      <c r="J938">
        <v>0.35314680999999998</v>
      </c>
      <c r="K938">
        <v>-0.21598157000000001</v>
      </c>
      <c r="L938">
        <v>-20632</v>
      </c>
      <c r="M938">
        <v>0.28338717000000002</v>
      </c>
      <c r="N938">
        <v>0.38840855000000002</v>
      </c>
      <c r="O938">
        <f>VLOOKUP(A938,Sheet1!$A$1:$B$600,2,FALSE)</f>
        <v>98429</v>
      </c>
      <c r="P938">
        <f>IF(G938&gt;0.5,2,IF(G938&gt;0.2,IF(F938/O938&gt;0.125,1,0),0))</f>
        <v>0</v>
      </c>
      <c r="Q938" t="str">
        <f>MID(B938,2,LEN(B938)-3)</f>
        <v>69</v>
      </c>
      <c r="R938" t="s">
        <v>8774</v>
      </c>
      <c r="S938">
        <f t="shared" si="14"/>
        <v>59483.000212007071</v>
      </c>
    </row>
    <row r="939" spans="1:19">
      <c r="A939" t="s">
        <v>4501</v>
      </c>
      <c r="B939" t="s">
        <v>16166</v>
      </c>
      <c r="C939" t="s">
        <v>17</v>
      </c>
      <c r="D939" t="s">
        <v>15580</v>
      </c>
      <c r="E939" t="s">
        <v>17</v>
      </c>
      <c r="F939">
        <v>8714</v>
      </c>
      <c r="G939">
        <v>0.17699150999999999</v>
      </c>
      <c r="H939">
        <v>23100</v>
      </c>
      <c r="I939">
        <v>69937</v>
      </c>
      <c r="J939">
        <v>0.33029726799999998</v>
      </c>
      <c r="K939">
        <v>-0.15330575799999999</v>
      </c>
      <c r="L939">
        <v>-14386</v>
      </c>
      <c r="M939">
        <v>0.377229437</v>
      </c>
      <c r="N939">
        <v>0.53585520499999995</v>
      </c>
      <c r="O939">
        <f>VLOOKUP(A939,Sheet1!$A$1:$B$600,2,FALSE)</f>
        <v>85945</v>
      </c>
      <c r="P939">
        <f>IF(G939&gt;0.5,2,IF(G939&gt;0.2,IF(F939/O939&gt;0.125,1,0),0))</f>
        <v>0</v>
      </c>
      <c r="Q939" t="str">
        <f>MID(B939,2,LEN(B939)-3)</f>
        <v>69</v>
      </c>
      <c r="R939" t="s">
        <v>8775</v>
      </c>
      <c r="S939">
        <f t="shared" si="14"/>
        <v>49233.99998112904</v>
      </c>
    </row>
    <row r="940" spans="1:19">
      <c r="A940" t="s">
        <v>4509</v>
      </c>
      <c r="B940" t="s">
        <v>16167</v>
      </c>
      <c r="C940" t="s">
        <v>17</v>
      </c>
      <c r="D940" t="s">
        <v>15581</v>
      </c>
      <c r="E940" t="s">
        <v>17</v>
      </c>
      <c r="F940">
        <v>8195</v>
      </c>
      <c r="G940">
        <v>0.151291377</v>
      </c>
      <c r="H940">
        <v>26427</v>
      </c>
      <c r="I940">
        <v>74586</v>
      </c>
      <c r="J940">
        <v>0.35431582299999997</v>
      </c>
      <c r="K940">
        <v>-0.203024447</v>
      </c>
      <c r="L940">
        <v>-18232</v>
      </c>
      <c r="M940">
        <v>0.31009951899999999</v>
      </c>
      <c r="N940">
        <v>0.426995823</v>
      </c>
      <c r="O940">
        <f>VLOOKUP(A940,Sheet1!$A$1:$B$600,2,FALSE)</f>
        <v>89520</v>
      </c>
      <c r="P940">
        <f>IF(G940&gt;0.5,2,IF(G940&gt;0.2,IF(F940/O940&gt;0.125,1,0),0))</f>
        <v>0</v>
      </c>
      <c r="Q940" t="str">
        <f>MID(B940,2,LEN(B940)-3)</f>
        <v>69</v>
      </c>
      <c r="R940" t="s">
        <v>8776</v>
      </c>
      <c r="S940">
        <f t="shared" si="14"/>
        <v>54166.999881295284</v>
      </c>
    </row>
    <row r="941" spans="1:19">
      <c r="A941" t="s">
        <v>4523</v>
      </c>
      <c r="B941" t="s">
        <v>16168</v>
      </c>
      <c r="C941" t="s">
        <v>17</v>
      </c>
      <c r="D941" t="s">
        <v>15582</v>
      </c>
      <c r="E941" t="s">
        <v>17</v>
      </c>
      <c r="F941">
        <v>9475</v>
      </c>
      <c r="G941">
        <v>0.188410985</v>
      </c>
      <c r="H941">
        <v>20000</v>
      </c>
      <c r="I941">
        <v>70724</v>
      </c>
      <c r="J941">
        <v>0.28278943499999998</v>
      </c>
      <c r="K941">
        <v>-9.4378450000000003E-2</v>
      </c>
      <c r="L941">
        <v>-10525</v>
      </c>
      <c r="M941">
        <v>0.47375</v>
      </c>
      <c r="N941">
        <v>0.666258923</v>
      </c>
      <c r="O941">
        <f>VLOOKUP(A941,Sheet1!$A$1:$B$600,2,FALSE)</f>
        <v>85531</v>
      </c>
      <c r="P941">
        <f>IF(G941&gt;0.5,2,IF(G941&gt;0.2,IF(F941/O941&gt;0.125,1,0),0))</f>
        <v>0</v>
      </c>
      <c r="Q941" t="str">
        <f>MID(B941,2,LEN(B941)-3)</f>
        <v>69</v>
      </c>
      <c r="R941" t="s">
        <v>8777</v>
      </c>
      <c r="S941">
        <f t="shared" si="14"/>
        <v>50288.99986908937</v>
      </c>
    </row>
    <row r="942" spans="1:19">
      <c r="A942" t="s">
        <v>4532</v>
      </c>
      <c r="B942" t="s">
        <v>16169</v>
      </c>
      <c r="C942" t="s">
        <v>17</v>
      </c>
      <c r="D942" t="s">
        <v>15583</v>
      </c>
      <c r="E942" t="s">
        <v>17</v>
      </c>
      <c r="F942">
        <v>5526</v>
      </c>
      <c r="G942">
        <v>0.12124536499999999</v>
      </c>
      <c r="H942">
        <v>20725</v>
      </c>
      <c r="I942">
        <v>62587</v>
      </c>
      <c r="J942">
        <v>0.33113905399999999</v>
      </c>
      <c r="K942">
        <v>-0.20989368899999999</v>
      </c>
      <c r="L942">
        <v>-15199</v>
      </c>
      <c r="M942">
        <v>0.26663449900000002</v>
      </c>
      <c r="N942">
        <v>0.36614637700000002</v>
      </c>
      <c r="O942">
        <f>VLOOKUP(A942,Sheet1!$A$1:$B$600,2,FALSE)</f>
        <v>76167</v>
      </c>
      <c r="P942">
        <f>IF(G942&gt;0.5,2,IF(G942&gt;0.2,IF(F942/O942&gt;0.125,1,0),0))</f>
        <v>0</v>
      </c>
      <c r="Q942" t="str">
        <f>MID(B942,2,LEN(B942)-3)</f>
        <v>69</v>
      </c>
      <c r="R942" t="s">
        <v>8778</v>
      </c>
      <c r="S942">
        <f t="shared" si="14"/>
        <v>45576.999995010119</v>
      </c>
    </row>
    <row r="943" spans="1:19">
      <c r="A943" t="s">
        <v>4543</v>
      </c>
      <c r="B943" t="s">
        <v>16170</v>
      </c>
      <c r="C943" t="s">
        <v>17</v>
      </c>
      <c r="D943" t="s">
        <v>15584</v>
      </c>
      <c r="E943" t="s">
        <v>17</v>
      </c>
      <c r="F943">
        <v>8013</v>
      </c>
      <c r="G943">
        <v>0.178141882</v>
      </c>
      <c r="H943">
        <v>19592</v>
      </c>
      <c r="I943">
        <v>63917</v>
      </c>
      <c r="J943">
        <v>0.30652252099999999</v>
      </c>
      <c r="K943">
        <v>-0.12838063899999999</v>
      </c>
      <c r="L943">
        <v>-11579</v>
      </c>
      <c r="M943">
        <v>0.408993467</v>
      </c>
      <c r="N943">
        <v>0.581170615</v>
      </c>
      <c r="O943">
        <f>VLOOKUP(A943,Sheet1!$A$1:$B$600,2,FALSE)</f>
        <v>79506</v>
      </c>
      <c r="P943">
        <f>IF(G943&gt;0.5,2,IF(G943&gt;0.2,IF(F943/O943&gt;0.125,1,0),0))</f>
        <v>0</v>
      </c>
      <c r="Q943" t="str">
        <f>MID(B943,2,LEN(B943)-3)</f>
        <v>69</v>
      </c>
      <c r="R943" t="s">
        <v>8779</v>
      </c>
      <c r="S943">
        <f t="shared" si="14"/>
        <v>44981.000032322547</v>
      </c>
    </row>
    <row r="944" spans="1:19">
      <c r="A944" t="s">
        <v>4551</v>
      </c>
      <c r="B944" t="s">
        <v>16171</v>
      </c>
      <c r="C944" t="s">
        <v>17</v>
      </c>
      <c r="D944" t="s">
        <v>15585</v>
      </c>
      <c r="E944" t="s">
        <v>17</v>
      </c>
      <c r="F944">
        <v>7269</v>
      </c>
      <c r="G944">
        <v>0.21599215499999999</v>
      </c>
      <c r="H944">
        <v>10199</v>
      </c>
      <c r="I944">
        <v>53154</v>
      </c>
      <c r="J944">
        <v>0.19187643500000001</v>
      </c>
      <c r="K944">
        <v>2.4115721E-2</v>
      </c>
      <c r="L944">
        <v>-2930</v>
      </c>
      <c r="M944">
        <v>0.71271693300000005</v>
      </c>
      <c r="N944">
        <v>1.1256835999999999</v>
      </c>
      <c r="O944">
        <f>VLOOKUP(A944,Sheet1!$A$1:$B$600,2,FALSE)</f>
        <v>70147</v>
      </c>
      <c r="P944">
        <f>IF(G944&gt;0.5,2,IF(G944&gt;0.2,IF(F944/O944&gt;0.125,1,0),0))</f>
        <v>0</v>
      </c>
      <c r="Q944" t="str">
        <f>MID(B944,2,LEN(B944)-3)</f>
        <v>69</v>
      </c>
      <c r="R944" t="s">
        <v>8780</v>
      </c>
      <c r="S944">
        <f t="shared" si="14"/>
        <v>33654.000072363742</v>
      </c>
    </row>
    <row r="945" spans="1:19">
      <c r="A945" t="s">
        <v>4562</v>
      </c>
      <c r="B945" t="s">
        <v>16172</v>
      </c>
      <c r="C945" t="s">
        <v>17</v>
      </c>
      <c r="D945" t="s">
        <v>15586</v>
      </c>
      <c r="E945" t="s">
        <v>17</v>
      </c>
      <c r="F945">
        <v>7686</v>
      </c>
      <c r="G945">
        <v>0.13606911399999999</v>
      </c>
      <c r="H945">
        <v>20071</v>
      </c>
      <c r="I945">
        <v>72728</v>
      </c>
      <c r="J945">
        <v>0.27597348999999999</v>
      </c>
      <c r="K945">
        <v>-0.139904376</v>
      </c>
      <c r="L945">
        <v>-12385</v>
      </c>
      <c r="M945">
        <v>0.38294056100000001</v>
      </c>
      <c r="N945">
        <v>0.493051395</v>
      </c>
      <c r="O945">
        <f>VLOOKUP(A945,Sheet1!$A$1:$B$600,2,FALSE)</f>
        <v>88840</v>
      </c>
      <c r="P945">
        <f>IF(G945&gt;0.5,2,IF(G945&gt;0.2,IF(F945/O945&gt;0.125,1,0),0))</f>
        <v>0</v>
      </c>
      <c r="Q945" t="str">
        <f>MID(B945,2,LEN(B945)-3)</f>
        <v>70</v>
      </c>
      <c r="R945" t="s">
        <v>8781</v>
      </c>
      <c r="S945">
        <f t="shared" si="14"/>
        <v>56486.000195459499</v>
      </c>
    </row>
    <row r="946" spans="1:19">
      <c r="A946" t="s">
        <v>4571</v>
      </c>
      <c r="B946" t="s">
        <v>16173</v>
      </c>
      <c r="C946" t="s">
        <v>17</v>
      </c>
      <c r="D946" t="s">
        <v>15587</v>
      </c>
      <c r="E946" t="s">
        <v>17</v>
      </c>
      <c r="F946">
        <v>10150</v>
      </c>
      <c r="G946">
        <v>0.177655646</v>
      </c>
      <c r="H946">
        <v>16896</v>
      </c>
      <c r="I946">
        <v>73808</v>
      </c>
      <c r="J946">
        <v>0.228918274</v>
      </c>
      <c r="K946">
        <v>-5.1262628999999997E-2</v>
      </c>
      <c r="L946">
        <v>-6746</v>
      </c>
      <c r="M946">
        <v>0.60073390199999999</v>
      </c>
      <c r="N946">
        <v>0.77606580800000002</v>
      </c>
      <c r="O946">
        <f>VLOOKUP(A946,Sheet1!$A$1:$B$600,2,FALSE)</f>
        <v>91956</v>
      </c>
      <c r="P946">
        <f>IF(G946&gt;0.5,2,IF(G946&gt;0.2,IF(F946/O946&gt;0.125,1,0),0))</f>
        <v>0</v>
      </c>
      <c r="Q946" t="str">
        <f>MID(B946,2,LEN(B946)-3)</f>
        <v>70</v>
      </c>
      <c r="R946" t="s">
        <v>8782</v>
      </c>
      <c r="S946">
        <f t="shared" si="14"/>
        <v>57132.999870997628</v>
      </c>
    </row>
    <row r="947" spans="1:19">
      <c r="A947" t="s">
        <v>4581</v>
      </c>
      <c r="B947" t="s">
        <v>16174</v>
      </c>
      <c r="C947" t="s">
        <v>17</v>
      </c>
      <c r="D947" t="s">
        <v>15588</v>
      </c>
      <c r="E947" t="s">
        <v>17</v>
      </c>
      <c r="F947">
        <v>5000</v>
      </c>
      <c r="G947">
        <v>0.118584575</v>
      </c>
      <c r="H947">
        <v>16313</v>
      </c>
      <c r="I947">
        <v>57374</v>
      </c>
      <c r="J947">
        <v>0.28432739600000001</v>
      </c>
      <c r="K947">
        <v>-0.16574282100000001</v>
      </c>
      <c r="L947">
        <v>-11313</v>
      </c>
      <c r="M947">
        <v>0.30650401500000002</v>
      </c>
      <c r="N947">
        <v>0.41707051899999997</v>
      </c>
      <c r="O947">
        <f>VLOOKUP(A947,Sheet1!$A$1:$B$600,2,FALSE)</f>
        <v>72455</v>
      </c>
      <c r="P947">
        <f>IF(G947&gt;0.5,2,IF(G947&gt;0.2,IF(F947/O947&gt;0.125,1,0),0))</f>
        <v>0</v>
      </c>
      <c r="Q947" t="str">
        <f>MID(B947,2,LEN(B947)-3)</f>
        <v>71</v>
      </c>
      <c r="R947" t="s">
        <v>8783</v>
      </c>
      <c r="S947">
        <f t="shared" si="14"/>
        <v>42163.999828814165</v>
      </c>
    </row>
    <row r="948" spans="1:19">
      <c r="A948" t="s">
        <v>4592</v>
      </c>
      <c r="B948" t="s">
        <v>16175</v>
      </c>
      <c r="C948" t="s">
        <v>17</v>
      </c>
      <c r="D948" t="s">
        <v>15589</v>
      </c>
      <c r="E948" t="s">
        <v>17</v>
      </c>
      <c r="F948">
        <v>5779</v>
      </c>
      <c r="G948">
        <v>0.12141521500000001</v>
      </c>
      <c r="H948">
        <v>17338</v>
      </c>
      <c r="I948">
        <v>64945</v>
      </c>
      <c r="J948">
        <v>0.26696435400000001</v>
      </c>
      <c r="K948">
        <v>-0.14554913899999999</v>
      </c>
      <c r="L948">
        <v>-11559</v>
      </c>
      <c r="M948">
        <v>0.333314108</v>
      </c>
      <c r="N948">
        <v>0.45479935100000002</v>
      </c>
      <c r="O948">
        <f>VLOOKUP(A948,Sheet1!$A$1:$B$600,2,FALSE)</f>
        <v>81300</v>
      </c>
      <c r="P948">
        <f>IF(G948&gt;0.5,2,IF(G948&gt;0.2,IF(F948/O948&gt;0.125,1,0),0))</f>
        <v>0</v>
      </c>
      <c r="Q948" t="str">
        <f>MID(B948,2,LEN(B948)-3)</f>
        <v>71</v>
      </c>
      <c r="R948" t="s">
        <v>8784</v>
      </c>
      <c r="S948">
        <f t="shared" si="14"/>
        <v>47597.000095910545</v>
      </c>
    </row>
    <row r="949" spans="1:19">
      <c r="A949" t="s">
        <v>4600</v>
      </c>
      <c r="B949" t="s">
        <v>16176</v>
      </c>
      <c r="C949" t="s">
        <v>17</v>
      </c>
      <c r="D949" t="s">
        <v>15590</v>
      </c>
      <c r="E949" t="s">
        <v>17</v>
      </c>
      <c r="F949">
        <v>8159</v>
      </c>
      <c r="G949">
        <v>0.16127055700000001</v>
      </c>
      <c r="H949">
        <v>17395</v>
      </c>
      <c r="I949">
        <v>67027</v>
      </c>
      <c r="J949">
        <v>0.25952228199999999</v>
      </c>
      <c r="K949">
        <v>-9.8251724999999998E-2</v>
      </c>
      <c r="L949">
        <v>-9236</v>
      </c>
      <c r="M949">
        <v>0.46904282800000002</v>
      </c>
      <c r="N949">
        <v>0.62141314199999997</v>
      </c>
      <c r="O949">
        <f>VLOOKUP(A949,Sheet1!$A$1:$B$600,2,FALSE)</f>
        <v>83735</v>
      </c>
      <c r="P949">
        <f>IF(G949&gt;0.5,2,IF(G949&gt;0.2,IF(F949/O949&gt;0.125,1,0),0))</f>
        <v>0</v>
      </c>
      <c r="Q949" t="str">
        <f>MID(B949,2,LEN(B949)-3)</f>
        <v>71</v>
      </c>
      <c r="R949" t="s">
        <v>8785</v>
      </c>
      <c r="S949">
        <f t="shared" si="14"/>
        <v>50591.999877572191</v>
      </c>
    </row>
    <row r="950" spans="1:19">
      <c r="A950" t="s">
        <v>4608</v>
      </c>
      <c r="B950" t="s">
        <v>16177</v>
      </c>
      <c r="C950" t="s">
        <v>17</v>
      </c>
      <c r="D950" t="s">
        <v>15591</v>
      </c>
      <c r="E950" t="s">
        <v>17</v>
      </c>
      <c r="F950">
        <v>7011</v>
      </c>
      <c r="G950">
        <v>0.14571642300000001</v>
      </c>
      <c r="H950">
        <v>16357</v>
      </c>
      <c r="I950">
        <v>64925</v>
      </c>
      <c r="J950">
        <v>0.25193684999999999</v>
      </c>
      <c r="K950">
        <v>-0.10622042700000001</v>
      </c>
      <c r="L950">
        <v>-9346</v>
      </c>
      <c r="M950">
        <v>0.42862383100000001</v>
      </c>
      <c r="N950">
        <v>0.57838471599999997</v>
      </c>
      <c r="O950">
        <f>VLOOKUP(A950,Sheet1!$A$1:$B$600,2,FALSE)</f>
        <v>81145</v>
      </c>
      <c r="P950">
        <f>IF(G950&gt;0.5,2,IF(G950&gt;0.2,IF(F950/O950&gt;0.125,1,0),0))</f>
        <v>0</v>
      </c>
      <c r="Q950" t="str">
        <f>MID(B950,2,LEN(B950)-3)</f>
        <v>71</v>
      </c>
      <c r="R950" t="s">
        <v>8786</v>
      </c>
      <c r="S950">
        <f t="shared" si="14"/>
        <v>48114.000163179953</v>
      </c>
    </row>
    <row r="951" spans="1:19">
      <c r="A951" t="s">
        <v>4616</v>
      </c>
      <c r="B951" t="s">
        <v>16178</v>
      </c>
      <c r="C951" t="s">
        <v>17</v>
      </c>
      <c r="D951" t="s">
        <v>15592</v>
      </c>
      <c r="E951" t="s">
        <v>17</v>
      </c>
      <c r="F951">
        <v>8804</v>
      </c>
      <c r="G951">
        <v>0.17604479100000001</v>
      </c>
      <c r="H951">
        <v>17096</v>
      </c>
      <c r="I951">
        <v>70555</v>
      </c>
      <c r="J951">
        <v>0.24230742</v>
      </c>
      <c r="K951">
        <v>-6.6262629000000003E-2</v>
      </c>
      <c r="L951">
        <v>-8292</v>
      </c>
      <c r="M951">
        <v>0.51497426300000004</v>
      </c>
      <c r="N951">
        <v>0.726534876</v>
      </c>
      <c r="O951">
        <f>VLOOKUP(A951,Sheet1!$A$1:$B$600,2,FALSE)</f>
        <v>91106</v>
      </c>
      <c r="P951">
        <f>IF(G951&gt;0.5,2,IF(G951&gt;0.2,IF(F951/O951&gt;0.125,1,0),0))</f>
        <v>0</v>
      </c>
      <c r="Q951" t="str">
        <f>MID(B951,2,LEN(B951)-3)</f>
        <v>71</v>
      </c>
      <c r="R951" t="s">
        <v>8787</v>
      </c>
      <c r="S951">
        <f t="shared" si="14"/>
        <v>50010.000011871976</v>
      </c>
    </row>
    <row r="952" spans="1:19">
      <c r="A952" t="s">
        <v>4627</v>
      </c>
      <c r="B952" t="s">
        <v>16179</v>
      </c>
      <c r="C952" t="s">
        <v>17</v>
      </c>
      <c r="D952" t="s">
        <v>15593</v>
      </c>
      <c r="E952" t="s">
        <v>17</v>
      </c>
      <c r="F952">
        <v>4450</v>
      </c>
      <c r="G952">
        <v>0.10604327500000001</v>
      </c>
      <c r="H952">
        <v>16768</v>
      </c>
      <c r="I952">
        <v>58110</v>
      </c>
      <c r="J952">
        <v>0.28855618700000002</v>
      </c>
      <c r="K952">
        <v>-0.182512911</v>
      </c>
      <c r="L952">
        <v>-12318</v>
      </c>
      <c r="M952">
        <v>0.26538645</v>
      </c>
      <c r="N952">
        <v>0.36749610700000002</v>
      </c>
      <c r="O952">
        <f>VLOOKUP(A952,Sheet1!$A$1:$B$600,2,FALSE)</f>
        <v>72569</v>
      </c>
      <c r="P952">
        <f>IF(G952&gt;0.5,2,IF(G952&gt;0.2,IF(F952/O952&gt;0.125,1,0),0))</f>
        <v>0</v>
      </c>
      <c r="Q952" t="str">
        <f>MID(B952,2,LEN(B952)-3)</f>
        <v>72</v>
      </c>
      <c r="R952" t="s">
        <v>8788</v>
      </c>
      <c r="S952">
        <f t="shared" si="14"/>
        <v>41964.000074497882</v>
      </c>
    </row>
    <row r="953" spans="1:19">
      <c r="A953" t="s">
        <v>4635</v>
      </c>
      <c r="B953" t="s">
        <v>16180</v>
      </c>
      <c r="C953" t="s">
        <v>17</v>
      </c>
      <c r="D953" t="s">
        <v>15594</v>
      </c>
      <c r="E953" t="s">
        <v>17</v>
      </c>
      <c r="F953">
        <v>6182</v>
      </c>
      <c r="G953">
        <v>0.13515522499999999</v>
      </c>
      <c r="H953">
        <v>14881</v>
      </c>
      <c r="I953">
        <v>64962</v>
      </c>
      <c r="J953">
        <v>0.22907238099999999</v>
      </c>
      <c r="K953">
        <v>-9.3917156000000002E-2</v>
      </c>
      <c r="L953">
        <v>-8699</v>
      </c>
      <c r="M953">
        <v>0.41542907099999998</v>
      </c>
      <c r="N953">
        <v>0.59001100299999998</v>
      </c>
      <c r="O953">
        <f>VLOOKUP(A953,Sheet1!$A$1:$B$600,2,FALSE)</f>
        <v>83350</v>
      </c>
      <c r="P953">
        <f>IF(G953&gt;0.5,2,IF(G953&gt;0.2,IF(F953/O953&gt;0.125,1,0),0))</f>
        <v>0</v>
      </c>
      <c r="Q953" t="str">
        <f>MID(B953,2,LEN(B953)-3)</f>
        <v>72</v>
      </c>
      <c r="R953" t="s">
        <v>8789</v>
      </c>
      <c r="S953">
        <f t="shared" si="14"/>
        <v>45740.000062890656</v>
      </c>
    </row>
    <row r="954" spans="1:19">
      <c r="A954" t="s">
        <v>4648</v>
      </c>
      <c r="B954" t="s">
        <v>16181</v>
      </c>
      <c r="C954" t="s">
        <v>17</v>
      </c>
      <c r="D954" t="s">
        <v>15595</v>
      </c>
      <c r="E954" t="s">
        <v>17</v>
      </c>
      <c r="F954">
        <v>6715</v>
      </c>
      <c r="G954">
        <v>0.13423019999999999</v>
      </c>
      <c r="H954">
        <v>18160</v>
      </c>
      <c r="I954">
        <v>68961</v>
      </c>
      <c r="J954">
        <v>0.263337249</v>
      </c>
      <c r="K954">
        <v>-0.129107048</v>
      </c>
      <c r="L954">
        <v>-11445</v>
      </c>
      <c r="M954">
        <v>0.36976872199999999</v>
      </c>
      <c r="N954">
        <v>0.50972735899999999</v>
      </c>
      <c r="O954">
        <f>VLOOKUP(A954,Sheet1!$A$1:$B$600,2,FALSE)</f>
        <v>84856</v>
      </c>
      <c r="P954">
        <f>IF(G954&gt;0.5,2,IF(G954&gt;0.2,IF(F954/O954&gt;0.125,1,0),0))</f>
        <v>0</v>
      </c>
      <c r="Q954" t="str">
        <f>MID(B954,2,LEN(B954)-3)</f>
        <v>72</v>
      </c>
      <c r="R954" t="s">
        <v>8790</v>
      </c>
      <c r="S954">
        <f t="shared" si="14"/>
        <v>50026.000110258348</v>
      </c>
    </row>
    <row r="955" spans="1:19">
      <c r="A955" t="s">
        <v>4657</v>
      </c>
      <c r="B955" t="s">
        <v>16182</v>
      </c>
      <c r="C955" t="s">
        <v>17</v>
      </c>
      <c r="D955" t="s">
        <v>15596</v>
      </c>
      <c r="E955" t="s">
        <v>17</v>
      </c>
      <c r="F955">
        <v>5478</v>
      </c>
      <c r="G955">
        <v>0.11768497</v>
      </c>
      <c r="H955">
        <v>16727</v>
      </c>
      <c r="I955">
        <v>63903</v>
      </c>
      <c r="J955">
        <v>0.26175609900000002</v>
      </c>
      <c r="K955">
        <v>-0.14407112899999999</v>
      </c>
      <c r="L955">
        <v>-11249</v>
      </c>
      <c r="M955">
        <v>0.32749446999999998</v>
      </c>
      <c r="N955">
        <v>0.44959781599999998</v>
      </c>
      <c r="O955">
        <f>VLOOKUP(A955,Sheet1!$A$1:$B$600,2,FALSE)</f>
        <v>78909</v>
      </c>
      <c r="P955">
        <f>IF(G955&gt;0.5,2,IF(G955&gt;0.2,IF(F955/O955&gt;0.125,1,0),0))</f>
        <v>0</v>
      </c>
      <c r="Q955" t="str">
        <f>MID(B955,2,LEN(B955)-3)</f>
        <v>72</v>
      </c>
      <c r="R955" t="s">
        <v>8791</v>
      </c>
      <c r="S955">
        <f t="shared" si="14"/>
        <v>46548.000139694981</v>
      </c>
    </row>
    <row r="956" spans="1:19">
      <c r="A956" t="s">
        <v>4667</v>
      </c>
      <c r="B956" t="s">
        <v>16183</v>
      </c>
      <c r="C956" t="s">
        <v>17</v>
      </c>
      <c r="D956" t="s">
        <v>15597</v>
      </c>
      <c r="E956" t="s">
        <v>17</v>
      </c>
      <c r="F956">
        <v>5750</v>
      </c>
      <c r="G956">
        <v>0.111222871</v>
      </c>
      <c r="H956">
        <v>19638</v>
      </c>
      <c r="I956">
        <v>70166</v>
      </c>
      <c r="J956">
        <v>0.27987914400000002</v>
      </c>
      <c r="K956">
        <v>-0.168656272</v>
      </c>
      <c r="L956">
        <v>-13888</v>
      </c>
      <c r="M956">
        <v>0.29279967400000001</v>
      </c>
      <c r="N956">
        <v>0.39739606799999999</v>
      </c>
      <c r="O956">
        <f>VLOOKUP(A956,Sheet1!$A$1:$B$600,2,FALSE)</f>
        <v>87462</v>
      </c>
      <c r="P956">
        <f>IF(G956&gt;0.5,2,IF(G956&gt;0.2,IF(F956/O956&gt;0.125,1,0),0))</f>
        <v>0</v>
      </c>
      <c r="Q956" t="str">
        <f>MID(B956,2,LEN(B956)-3)</f>
        <v>72</v>
      </c>
      <c r="R956" t="s">
        <v>8792</v>
      </c>
      <c r="S956">
        <f t="shared" si="14"/>
        <v>51698.000135241971</v>
      </c>
    </row>
    <row r="957" spans="1:19">
      <c r="A957" t="s">
        <v>4678</v>
      </c>
      <c r="B957" t="s">
        <v>16184</v>
      </c>
      <c r="C957" t="s">
        <v>17</v>
      </c>
      <c r="D957" t="s">
        <v>15598</v>
      </c>
      <c r="E957" t="s">
        <v>17</v>
      </c>
      <c r="F957">
        <v>7471</v>
      </c>
      <c r="G957">
        <v>0.154519131</v>
      </c>
      <c r="H957">
        <v>20564</v>
      </c>
      <c r="I957">
        <v>67303</v>
      </c>
      <c r="J957">
        <v>0.30554358599999998</v>
      </c>
      <c r="K957">
        <v>-0.151024455</v>
      </c>
      <c r="L957">
        <v>-13093</v>
      </c>
      <c r="M957">
        <v>0.36330480500000001</v>
      </c>
      <c r="N957">
        <v>0.505718785</v>
      </c>
      <c r="O957">
        <f>VLOOKUP(A957,Sheet1!$A$1:$B$600,2,FALSE)</f>
        <v>82150</v>
      </c>
      <c r="P957">
        <f>IF(G957&gt;0.5,2,IF(G957&gt;0.2,IF(F957/O957&gt;0.125,1,0),0))</f>
        <v>0</v>
      </c>
      <c r="Q957" t="str">
        <f>MID(B957,2,LEN(B957)-3)</f>
        <v>73</v>
      </c>
      <c r="R957" t="s">
        <v>8793</v>
      </c>
      <c r="S957">
        <f t="shared" si="14"/>
        <v>48350.0001045178</v>
      </c>
    </row>
    <row r="958" spans="1:19">
      <c r="A958" t="s">
        <v>4687</v>
      </c>
      <c r="B958" t="s">
        <v>16185</v>
      </c>
      <c r="C958" t="s">
        <v>17</v>
      </c>
      <c r="D958" t="s">
        <v>15599</v>
      </c>
      <c r="E958" t="s">
        <v>17</v>
      </c>
      <c r="F958">
        <v>5430</v>
      </c>
      <c r="G958">
        <v>0.13322211</v>
      </c>
      <c r="H958">
        <v>18725</v>
      </c>
      <c r="I958">
        <v>59725</v>
      </c>
      <c r="J958">
        <v>0.313520301</v>
      </c>
      <c r="K958">
        <v>-0.180298191</v>
      </c>
      <c r="L958">
        <v>-13295</v>
      </c>
      <c r="M958">
        <v>0.28998664899999999</v>
      </c>
      <c r="N958">
        <v>0.42492339400000001</v>
      </c>
      <c r="O958">
        <f>VLOOKUP(A958,Sheet1!$A$1:$B$600,2,FALSE)</f>
        <v>75054</v>
      </c>
      <c r="P958">
        <f>IF(G958&gt;0.5,2,IF(G958&gt;0.2,IF(F958/O958&gt;0.125,1,0),0))</f>
        <v>0</v>
      </c>
      <c r="Q958" t="str">
        <f>MID(B958,2,LEN(B958)-3)</f>
        <v>73</v>
      </c>
      <c r="R958" t="s">
        <v>8794</v>
      </c>
      <c r="S958">
        <f t="shared" si="14"/>
        <v>40759.000138940901</v>
      </c>
    </row>
    <row r="959" spans="1:19">
      <c r="A959" t="s">
        <v>4697</v>
      </c>
      <c r="B959" t="s">
        <v>16186</v>
      </c>
      <c r="C959" t="s">
        <v>17</v>
      </c>
      <c r="D959" t="s">
        <v>15600</v>
      </c>
      <c r="E959" t="s">
        <v>17</v>
      </c>
      <c r="F959">
        <v>6715</v>
      </c>
      <c r="G959">
        <v>0.160622877</v>
      </c>
      <c r="H959">
        <v>15343</v>
      </c>
      <c r="I959">
        <v>57913</v>
      </c>
      <c r="J959">
        <v>0.26493188099999998</v>
      </c>
      <c r="K959">
        <v>-0.104309003</v>
      </c>
      <c r="L959">
        <v>-8628</v>
      </c>
      <c r="M959">
        <v>0.43765886700000001</v>
      </c>
      <c r="N959">
        <v>0.606279911</v>
      </c>
      <c r="O959">
        <f>VLOOKUP(A959,Sheet1!$A$1:$B$600,2,FALSE)</f>
        <v>70400</v>
      </c>
      <c r="P959">
        <f>IF(G959&gt;0.5,2,IF(G959&gt;0.2,IF(F959/O959&gt;0.125,1,0),0))</f>
        <v>0</v>
      </c>
      <c r="Q959" t="str">
        <f>MID(B959,2,LEN(B959)-3)</f>
        <v>73</v>
      </c>
      <c r="R959" t="s">
        <v>8795</v>
      </c>
      <c r="S959">
        <f t="shared" si="14"/>
        <v>41806.000025762209</v>
      </c>
    </row>
    <row r="960" spans="1:19">
      <c r="A960" t="s">
        <v>4705</v>
      </c>
      <c r="B960" t="s">
        <v>16187</v>
      </c>
      <c r="C960" t="s">
        <v>17</v>
      </c>
      <c r="D960" t="s">
        <v>15601</v>
      </c>
      <c r="E960" t="s">
        <v>17</v>
      </c>
      <c r="F960">
        <v>6151</v>
      </c>
      <c r="G960">
        <v>0.14863232200000001</v>
      </c>
      <c r="H960">
        <v>14912</v>
      </c>
      <c r="I960">
        <v>58174</v>
      </c>
      <c r="J960">
        <v>0.25633444500000002</v>
      </c>
      <c r="K960">
        <v>-0.107702123</v>
      </c>
      <c r="L960">
        <v>-8761</v>
      </c>
      <c r="M960">
        <v>0.41248658799999999</v>
      </c>
      <c r="N960">
        <v>0.57983749200000001</v>
      </c>
      <c r="O960">
        <f>VLOOKUP(A960,Sheet1!$A$1:$B$600,2,FALSE)</f>
        <v>71720</v>
      </c>
      <c r="P960">
        <f>IF(G960&gt;0.5,2,IF(G960&gt;0.2,IF(F960/O960&gt;0.125,1,0),0))</f>
        <v>0</v>
      </c>
      <c r="Q960" t="str">
        <f>MID(B960,2,LEN(B960)-3)</f>
        <v>73</v>
      </c>
      <c r="R960" t="s">
        <v>8796</v>
      </c>
      <c r="S960">
        <f t="shared" si="14"/>
        <v>41383.999908176091</v>
      </c>
    </row>
    <row r="961" spans="1:19">
      <c r="A961" t="s">
        <v>4712</v>
      </c>
      <c r="B961" t="s">
        <v>16188</v>
      </c>
      <c r="C961" t="s">
        <v>17</v>
      </c>
      <c r="D961" t="s">
        <v>15602</v>
      </c>
      <c r="E961" t="s">
        <v>17</v>
      </c>
      <c r="F961">
        <v>6799</v>
      </c>
      <c r="G961">
        <v>0.125649129</v>
      </c>
      <c r="H961">
        <v>25791</v>
      </c>
      <c r="I961">
        <v>76673</v>
      </c>
      <c r="J961">
        <v>0.33637655999999999</v>
      </c>
      <c r="K961">
        <v>-0.21072743199999999</v>
      </c>
      <c r="L961">
        <v>-18992</v>
      </c>
      <c r="M961">
        <v>0.263619092</v>
      </c>
      <c r="N961">
        <v>0.37353711099999998</v>
      </c>
      <c r="O961">
        <f>VLOOKUP(A961,Sheet1!$A$1:$B$600,2,FALSE)</f>
        <v>93155</v>
      </c>
      <c r="P961">
        <f>IF(G961&gt;0.5,2,IF(G961&gt;0.2,IF(F961/O961&gt;0.125,1,0),0))</f>
        <v>0</v>
      </c>
      <c r="Q961" t="str">
        <f>MID(B961,2,LEN(B961)-3)</f>
        <v>74</v>
      </c>
      <c r="R961" t="s">
        <v>8797</v>
      </c>
      <c r="S961">
        <f t="shared" si="14"/>
        <v>54110.99984624645</v>
      </c>
    </row>
    <row r="962" spans="1:19">
      <c r="A962" t="s">
        <v>4723</v>
      </c>
      <c r="B962" t="s">
        <v>16189</v>
      </c>
      <c r="C962" t="s">
        <v>17</v>
      </c>
      <c r="D962" t="s">
        <v>15603</v>
      </c>
      <c r="E962" t="s">
        <v>17</v>
      </c>
      <c r="F962">
        <v>6561</v>
      </c>
      <c r="G962">
        <v>0.12631882899999999</v>
      </c>
      <c r="H962">
        <v>24309</v>
      </c>
      <c r="I962">
        <v>73429</v>
      </c>
      <c r="J962">
        <v>0.33105448799999998</v>
      </c>
      <c r="K962">
        <v>-0.20473565899999999</v>
      </c>
      <c r="L962">
        <v>-17748</v>
      </c>
      <c r="M962">
        <v>0.26990003699999998</v>
      </c>
      <c r="N962">
        <v>0.38156507200000001</v>
      </c>
      <c r="O962">
        <f>VLOOKUP(A962,Sheet1!$A$1:$B$600,2,FALSE)</f>
        <v>90295</v>
      </c>
      <c r="P962">
        <f>IF(G962&gt;0.5,2,IF(G962&gt;0.2,IF(F962/O962&gt;0.125,1,0),0))</f>
        <v>0</v>
      </c>
      <c r="Q962" t="str">
        <f>MID(B962,2,LEN(B962)-3)</f>
        <v>74</v>
      </c>
      <c r="R962" t="s">
        <v>8798</v>
      </c>
      <c r="S962">
        <f t="shared" si="14"/>
        <v>51940.000172104192</v>
      </c>
    </row>
    <row r="963" spans="1:19">
      <c r="A963" t="s">
        <v>4734</v>
      </c>
      <c r="B963" t="s">
        <v>16190</v>
      </c>
      <c r="C963" t="s">
        <v>17</v>
      </c>
      <c r="D963" t="s">
        <v>15604</v>
      </c>
      <c r="E963" t="s">
        <v>17</v>
      </c>
      <c r="F963">
        <v>6012</v>
      </c>
      <c r="G963">
        <v>0.14319399799999999</v>
      </c>
      <c r="H963">
        <v>19277</v>
      </c>
      <c r="I963">
        <v>61061</v>
      </c>
      <c r="J963">
        <v>0.31570069299999998</v>
      </c>
      <c r="K963">
        <v>-0.17250669499999999</v>
      </c>
      <c r="L963">
        <v>-13265</v>
      </c>
      <c r="M963">
        <v>0.31187425400000002</v>
      </c>
      <c r="N963">
        <v>0.45357517800000002</v>
      </c>
      <c r="O963">
        <f>VLOOKUP(A963,Sheet1!$A$1:$B$600,2,FALSE)</f>
        <v>75157</v>
      </c>
      <c r="P963">
        <f>IF(G963&gt;0.5,2,IF(G963&gt;0.2,IF(F963/O963&gt;0.125,1,0),0))</f>
        <v>0</v>
      </c>
      <c r="Q963" t="str">
        <f>MID(B963,2,LEN(B963)-3)</f>
        <v>74</v>
      </c>
      <c r="R963" t="s">
        <v>8799</v>
      </c>
      <c r="S963">
        <f t="shared" ref="S963:S1026" si="15">F963/G963</f>
        <v>41984.999957889297</v>
      </c>
    </row>
    <row r="964" spans="1:19">
      <c r="A964" t="s">
        <v>4743</v>
      </c>
      <c r="B964" t="s">
        <v>16191</v>
      </c>
      <c r="C964" t="s">
        <v>17</v>
      </c>
      <c r="D964" t="s">
        <v>15605</v>
      </c>
      <c r="E964" t="s">
        <v>17</v>
      </c>
      <c r="F964">
        <v>5710</v>
      </c>
      <c r="G964">
        <v>0.14094937199999999</v>
      </c>
      <c r="H964">
        <v>20567</v>
      </c>
      <c r="I964">
        <v>61242</v>
      </c>
      <c r="J964">
        <v>0.33583161900000003</v>
      </c>
      <c r="K964">
        <v>-0.19488224700000001</v>
      </c>
      <c r="L964">
        <v>-14857</v>
      </c>
      <c r="M964">
        <v>0.27762921200000001</v>
      </c>
      <c r="N964">
        <v>0.419702505</v>
      </c>
      <c r="O964">
        <f>VLOOKUP(A964,Sheet1!$A$1:$B$600,2,FALSE)</f>
        <v>80042</v>
      </c>
      <c r="P964">
        <f>IF(G964&gt;0.5,2,IF(G964&gt;0.2,IF(F964/O964&gt;0.125,1,0),0))</f>
        <v>0</v>
      </c>
      <c r="Q964" t="str">
        <f>MID(B964,2,LEN(B964)-3)</f>
        <v>74</v>
      </c>
      <c r="R964" t="s">
        <v>8800</v>
      </c>
      <c r="S964">
        <f t="shared" si="15"/>
        <v>40510.999935494568</v>
      </c>
    </row>
    <row r="965" spans="1:19">
      <c r="A965" t="s">
        <v>4753</v>
      </c>
      <c r="B965" t="s">
        <v>16192</v>
      </c>
      <c r="C965" t="s">
        <v>17</v>
      </c>
      <c r="D965" t="s">
        <v>15606</v>
      </c>
      <c r="E965" t="s">
        <v>17</v>
      </c>
      <c r="F965">
        <v>5532</v>
      </c>
      <c r="G965">
        <v>0.11514205399999999</v>
      </c>
      <c r="H965">
        <v>24646</v>
      </c>
      <c r="I965">
        <v>70267</v>
      </c>
      <c r="J965">
        <v>0.35074786200000002</v>
      </c>
      <c r="K965">
        <v>-0.235605807</v>
      </c>
      <c r="L965">
        <v>-19114</v>
      </c>
      <c r="M965">
        <v>0.22445833000000001</v>
      </c>
      <c r="N965">
        <v>0.32827585500000001</v>
      </c>
      <c r="O965">
        <f>VLOOKUP(A965,Sheet1!$A$1:$B$600,2,FALSE)</f>
        <v>90541</v>
      </c>
      <c r="P965">
        <f>IF(G965&gt;0.5,2,IF(G965&gt;0.2,IF(F965/O965&gt;0.125,1,0),0))</f>
        <v>0</v>
      </c>
      <c r="Q965" t="str">
        <f>MID(B965,2,LEN(B965)-3)</f>
        <v>74</v>
      </c>
      <c r="R965" t="s">
        <v>8801</v>
      </c>
      <c r="S965">
        <f t="shared" si="15"/>
        <v>48045.000135224269</v>
      </c>
    </row>
    <row r="966" spans="1:19">
      <c r="A966" t="s">
        <v>4768</v>
      </c>
      <c r="B966" t="s">
        <v>16193</v>
      </c>
      <c r="C966" t="s">
        <v>17</v>
      </c>
      <c r="D966" t="s">
        <v>15607</v>
      </c>
      <c r="E966" t="s">
        <v>17</v>
      </c>
      <c r="F966">
        <v>6027</v>
      </c>
      <c r="G966">
        <v>0.14552346899999999</v>
      </c>
      <c r="H966">
        <v>22356</v>
      </c>
      <c r="I966">
        <v>59343</v>
      </c>
      <c r="J966">
        <v>0.37672514000000001</v>
      </c>
      <c r="K966">
        <v>-0.231201671</v>
      </c>
      <c r="L966">
        <v>-16329</v>
      </c>
      <c r="M966">
        <v>0.26959205600000002</v>
      </c>
      <c r="N966">
        <v>0.38628552700000002</v>
      </c>
      <c r="O966">
        <f>VLOOKUP(A966,Sheet1!$A$1:$B$600,2,FALSE)</f>
        <v>75888</v>
      </c>
      <c r="P966">
        <f>IF(G966&gt;0.5,2,IF(G966&gt;0.2,IF(F966/O966&gt;0.125,1,0),0))</f>
        <v>0</v>
      </c>
      <c r="Q966" t="str">
        <f>MID(B966,2,LEN(B966)-3)</f>
        <v>74</v>
      </c>
      <c r="R966" t="s">
        <v>8802</v>
      </c>
      <c r="S966">
        <f t="shared" si="15"/>
        <v>41416.00005425929</v>
      </c>
    </row>
    <row r="967" spans="1:19">
      <c r="A967" t="s">
        <v>4779</v>
      </c>
      <c r="B967" t="s">
        <v>16194</v>
      </c>
      <c r="C967" t="s">
        <v>17</v>
      </c>
      <c r="D967" t="s">
        <v>15608</v>
      </c>
      <c r="E967" t="s">
        <v>17</v>
      </c>
      <c r="F967">
        <v>2059</v>
      </c>
      <c r="G967">
        <v>4.5285592E-2</v>
      </c>
      <c r="H967">
        <v>25555</v>
      </c>
      <c r="I967">
        <v>60879</v>
      </c>
      <c r="J967">
        <v>0.41976707899999999</v>
      </c>
      <c r="K967">
        <v>-0.374481487</v>
      </c>
      <c r="L967">
        <v>-23496</v>
      </c>
      <c r="M967">
        <v>8.0571317000000003E-2</v>
      </c>
      <c r="N967">
        <v>0.107882666</v>
      </c>
      <c r="O967">
        <f>VLOOKUP(A967,Sheet1!$A$1:$B$600,2,FALSE)</f>
        <v>76662</v>
      </c>
      <c r="P967">
        <f>IF(G967&gt;0.5,2,IF(G967&gt;0.2,IF(F967/O967&gt;0.125,1,0),0))</f>
        <v>0</v>
      </c>
      <c r="Q967" t="str">
        <f>MID(B967,2,LEN(B967)-3)</f>
        <v>75</v>
      </c>
      <c r="R967" t="s">
        <v>8803</v>
      </c>
      <c r="S967">
        <f t="shared" si="15"/>
        <v>45466.999746851056</v>
      </c>
    </row>
    <row r="968" spans="1:19">
      <c r="A968" t="s">
        <v>4793</v>
      </c>
      <c r="B968" t="s">
        <v>16195</v>
      </c>
      <c r="C968" t="s">
        <v>17</v>
      </c>
      <c r="D968" t="s">
        <v>15609</v>
      </c>
      <c r="E968" t="s">
        <v>17</v>
      </c>
      <c r="F968">
        <v>1782</v>
      </c>
      <c r="G968">
        <v>3.9335143000000003E-2</v>
      </c>
      <c r="H968">
        <v>24194</v>
      </c>
      <c r="I968">
        <v>57456</v>
      </c>
      <c r="J968">
        <v>0.42108744100000001</v>
      </c>
      <c r="K968">
        <v>-0.38175229700000002</v>
      </c>
      <c r="L968">
        <v>-22412</v>
      </c>
      <c r="M968">
        <v>7.3654625000000001E-2</v>
      </c>
      <c r="N968">
        <v>9.3413243000000007E-2</v>
      </c>
      <c r="O968">
        <f>VLOOKUP(A968,Sheet1!$A$1:$B$600,2,FALSE)</f>
        <v>71198</v>
      </c>
      <c r="P968">
        <f>IF(G968&gt;0.5,2,IF(G968&gt;0.2,IF(F968/O968&gt;0.125,1,0),0))</f>
        <v>0</v>
      </c>
      <c r="Q968" t="str">
        <f>MID(B968,2,LEN(B968)-3)</f>
        <v>75</v>
      </c>
      <c r="R968" t="s">
        <v>8804</v>
      </c>
      <c r="S968">
        <f t="shared" si="15"/>
        <v>45303.000423819482</v>
      </c>
    </row>
    <row r="969" spans="1:19">
      <c r="A969" t="s">
        <v>4812</v>
      </c>
      <c r="B969" t="s">
        <v>16196</v>
      </c>
      <c r="C969" t="s">
        <v>17</v>
      </c>
      <c r="D969" t="s">
        <v>15610</v>
      </c>
      <c r="E969" t="s">
        <v>17</v>
      </c>
      <c r="F969">
        <v>2316</v>
      </c>
      <c r="G969">
        <v>6.1662983999999997E-2</v>
      </c>
      <c r="H969">
        <v>14652</v>
      </c>
      <c r="I969">
        <v>50975</v>
      </c>
      <c r="J969">
        <v>0.28743501700000001</v>
      </c>
      <c r="K969">
        <v>-0.22577203400000001</v>
      </c>
      <c r="L969">
        <v>-12336</v>
      </c>
      <c r="M969">
        <v>0.15806715800000001</v>
      </c>
      <c r="N969">
        <v>0.21452843199999999</v>
      </c>
      <c r="O969">
        <f>VLOOKUP(A969,Sheet1!$A$1:$B$600,2,FALSE)</f>
        <v>65007</v>
      </c>
      <c r="P969">
        <f>IF(G969&gt;0.5,2,IF(G969&gt;0.2,IF(F969/O969&gt;0.125,1,0),0))</f>
        <v>0</v>
      </c>
      <c r="Q969" t="str">
        <f>MID(B969,2,LEN(B969)-3)</f>
        <v>75</v>
      </c>
      <c r="R969" t="s">
        <v>8805</v>
      </c>
      <c r="S969">
        <f t="shared" si="15"/>
        <v>37558.999739616884</v>
      </c>
    </row>
    <row r="970" spans="1:19">
      <c r="A970" t="s">
        <v>4825</v>
      </c>
      <c r="B970" t="s">
        <v>16197</v>
      </c>
      <c r="C970" t="s">
        <v>17</v>
      </c>
      <c r="D970" t="s">
        <v>15611</v>
      </c>
      <c r="E970" t="s">
        <v>17</v>
      </c>
      <c r="F970">
        <v>2005</v>
      </c>
      <c r="G970">
        <v>5.1358898E-2</v>
      </c>
      <c r="H970">
        <v>33002</v>
      </c>
      <c r="I970">
        <v>53524</v>
      </c>
      <c r="J970">
        <v>0.61658321500000002</v>
      </c>
      <c r="K970">
        <v>-0.56522431699999998</v>
      </c>
      <c r="L970">
        <v>-30997</v>
      </c>
      <c r="M970">
        <v>6.0753894000000003E-2</v>
      </c>
      <c r="N970">
        <v>8.3295970999999996E-2</v>
      </c>
      <c r="O970">
        <f>VLOOKUP(A970,Sheet1!$A$1:$B$600,2,FALSE)</f>
        <v>67401</v>
      </c>
      <c r="P970">
        <f>IF(G970&gt;0.5,2,IF(G970&gt;0.2,IF(F970/O970&gt;0.125,1,0),0))</f>
        <v>0</v>
      </c>
      <c r="Q970" t="str">
        <f>MID(B970,2,LEN(B970)-3)</f>
        <v>75</v>
      </c>
      <c r="R970" t="s">
        <v>8806</v>
      </c>
      <c r="S970">
        <f t="shared" si="15"/>
        <v>39038.999629626007</v>
      </c>
    </row>
    <row r="971" spans="1:19">
      <c r="A971" t="s">
        <v>4840</v>
      </c>
      <c r="B971" t="s">
        <v>16198</v>
      </c>
      <c r="C971" t="s">
        <v>17</v>
      </c>
      <c r="D971" t="s">
        <v>15612</v>
      </c>
      <c r="E971" t="s">
        <v>17</v>
      </c>
      <c r="F971">
        <v>2029</v>
      </c>
      <c r="G971">
        <v>4.7992999000000001E-2</v>
      </c>
      <c r="H971">
        <v>13027</v>
      </c>
      <c r="I971">
        <v>56457</v>
      </c>
      <c r="J971">
        <v>0.23074198100000001</v>
      </c>
      <c r="K971">
        <v>-0.182748982</v>
      </c>
      <c r="L971">
        <v>-10998</v>
      </c>
      <c r="M971">
        <v>0.155753435</v>
      </c>
      <c r="N971">
        <v>0.20799422100000001</v>
      </c>
      <c r="O971">
        <f>VLOOKUP(A971,Sheet1!$A$1:$B$600,2,FALSE)</f>
        <v>70918</v>
      </c>
      <c r="P971">
        <f>IF(G971&gt;0.5,2,IF(G971&gt;0.2,IF(F971/O971&gt;0.125,1,0),0))</f>
        <v>0</v>
      </c>
      <c r="Q971" t="str">
        <f>MID(B971,2,LEN(B971)-3)</f>
        <v>75</v>
      </c>
      <c r="R971" t="s">
        <v>8807</v>
      </c>
      <c r="S971">
        <f t="shared" si="15"/>
        <v>42276.9996098806</v>
      </c>
    </row>
    <row r="972" spans="1:19">
      <c r="A972" t="s">
        <v>4859</v>
      </c>
      <c r="B972" t="s">
        <v>16199</v>
      </c>
      <c r="C972" t="s">
        <v>17</v>
      </c>
      <c r="D972" t="s">
        <v>15613</v>
      </c>
      <c r="E972" t="s">
        <v>17</v>
      </c>
      <c r="F972">
        <v>2145</v>
      </c>
      <c r="G972">
        <v>4.9437633000000002E-2</v>
      </c>
      <c r="H972">
        <v>11377</v>
      </c>
      <c r="I972">
        <v>58351</v>
      </c>
      <c r="J972">
        <v>0.194975236</v>
      </c>
      <c r="K972">
        <v>-0.14553760399999999</v>
      </c>
      <c r="L972">
        <v>-9232</v>
      </c>
      <c r="M972">
        <v>0.188538279</v>
      </c>
      <c r="N972">
        <v>0.25355852099999998</v>
      </c>
      <c r="O972">
        <f>VLOOKUP(A972,Sheet1!$A$1:$B$600,2,FALSE)</f>
        <v>73170</v>
      </c>
      <c r="P972">
        <f>IF(G972&gt;0.5,2,IF(G972&gt;0.2,IF(F972/O972&gt;0.125,1,0),0))</f>
        <v>0</v>
      </c>
      <c r="Q972" t="str">
        <f>MID(B972,2,LEN(B972)-3)</f>
        <v>75</v>
      </c>
      <c r="R972" t="s">
        <v>8808</v>
      </c>
      <c r="S972">
        <f t="shared" si="15"/>
        <v>43387.999583232471</v>
      </c>
    </row>
    <row r="973" spans="1:19">
      <c r="A973" t="s">
        <v>4876</v>
      </c>
      <c r="B973" t="s">
        <v>16200</v>
      </c>
      <c r="C973" t="s">
        <v>17</v>
      </c>
      <c r="D973" t="s">
        <v>15614</v>
      </c>
      <c r="E973" t="s">
        <v>17</v>
      </c>
      <c r="F973">
        <v>2019</v>
      </c>
      <c r="G973">
        <v>4.5809321E-2</v>
      </c>
      <c r="H973">
        <v>14777</v>
      </c>
      <c r="I973">
        <v>58322</v>
      </c>
      <c r="J973">
        <v>0.253369226</v>
      </c>
      <c r="K973">
        <v>-0.20755990499999999</v>
      </c>
      <c r="L973">
        <v>-12758</v>
      </c>
      <c r="M973">
        <v>0.13663125100000001</v>
      </c>
      <c r="N973">
        <v>0.18080065000000001</v>
      </c>
      <c r="O973">
        <f>VLOOKUP(A973,Sheet1!$A$1:$B$600,2,FALSE)</f>
        <v>72464</v>
      </c>
      <c r="P973">
        <f>IF(G973&gt;0.5,2,IF(G973&gt;0.2,IF(F973/O973&gt;0.125,1,0),0))</f>
        <v>0</v>
      </c>
      <c r="Q973" t="str">
        <f>MID(B973,2,LEN(B973)-3)</f>
        <v>75</v>
      </c>
      <c r="R973" t="s">
        <v>8809</v>
      </c>
      <c r="S973">
        <f t="shared" si="15"/>
        <v>44073.999699755426</v>
      </c>
    </row>
    <row r="974" spans="1:19">
      <c r="A974" t="s">
        <v>4897</v>
      </c>
      <c r="B974" t="s">
        <v>16201</v>
      </c>
      <c r="C974" t="s">
        <v>17</v>
      </c>
      <c r="D974" t="s">
        <v>15615</v>
      </c>
      <c r="E974" t="s">
        <v>17</v>
      </c>
      <c r="F974">
        <v>2979</v>
      </c>
      <c r="G974">
        <v>6.1453090000000002E-2</v>
      </c>
      <c r="H974">
        <v>17656</v>
      </c>
      <c r="I974">
        <v>63730</v>
      </c>
      <c r="J974">
        <v>0.27704377800000002</v>
      </c>
      <c r="K974">
        <v>-0.215590688</v>
      </c>
      <c r="L974">
        <v>-14677</v>
      </c>
      <c r="M974">
        <v>0.16872451299999999</v>
      </c>
      <c r="N974">
        <v>0.22181725399999999</v>
      </c>
      <c r="O974">
        <f>VLOOKUP(A974,Sheet1!$A$1:$B$600,2,FALSE)</f>
        <v>80079</v>
      </c>
      <c r="P974">
        <f>IF(G974&gt;0.5,2,IF(G974&gt;0.2,IF(F974/O974&gt;0.125,1,0),0))</f>
        <v>0</v>
      </c>
      <c r="Q974" t="str">
        <f>MID(B974,2,LEN(B974)-3)</f>
        <v>75</v>
      </c>
      <c r="R974" t="s">
        <v>8810</v>
      </c>
      <c r="S974">
        <f t="shared" si="15"/>
        <v>48476.000149056781</v>
      </c>
    </row>
    <row r="975" spans="1:19">
      <c r="A975" t="s">
        <v>4919</v>
      </c>
      <c r="B975" t="s">
        <v>16202</v>
      </c>
      <c r="C975" t="s">
        <v>17</v>
      </c>
      <c r="D975" t="s">
        <v>15616</v>
      </c>
      <c r="E975" t="s">
        <v>17</v>
      </c>
      <c r="F975">
        <v>2718</v>
      </c>
      <c r="G975">
        <v>6.9788938999999994E-2</v>
      </c>
      <c r="H975">
        <v>11642</v>
      </c>
      <c r="I975">
        <v>52364</v>
      </c>
      <c r="J975">
        <v>0.222328317</v>
      </c>
      <c r="K975">
        <v>-0.152539379</v>
      </c>
      <c r="L975">
        <v>-8924</v>
      </c>
      <c r="M975">
        <v>0.23346504000000001</v>
      </c>
      <c r="N975">
        <v>0.31390035900000002</v>
      </c>
      <c r="O975">
        <f>VLOOKUP(A975,Sheet1!$A$1:$B$600,2,FALSE)</f>
        <v>66545</v>
      </c>
      <c r="P975">
        <f>IF(G975&gt;0.5,2,IF(G975&gt;0.2,IF(F975/O975&gt;0.125,1,0),0))</f>
        <v>0</v>
      </c>
      <c r="Q975" t="str">
        <f>MID(B975,2,LEN(B975)-3)</f>
        <v>75</v>
      </c>
      <c r="R975" t="s">
        <v>8811</v>
      </c>
      <c r="S975">
        <f t="shared" si="15"/>
        <v>38945.999737866776</v>
      </c>
    </row>
    <row r="976" spans="1:19">
      <c r="A976" t="s">
        <v>4936</v>
      </c>
      <c r="B976" t="s">
        <v>16203</v>
      </c>
      <c r="C976" t="s">
        <v>17</v>
      </c>
      <c r="D976" t="s">
        <v>15617</v>
      </c>
      <c r="E976" t="s">
        <v>17</v>
      </c>
      <c r="F976">
        <v>2828</v>
      </c>
      <c r="G976">
        <v>7.2660004E-2</v>
      </c>
      <c r="H976">
        <v>12414</v>
      </c>
      <c r="I976">
        <v>52241</v>
      </c>
      <c r="J976">
        <v>0.23762944799999999</v>
      </c>
      <c r="K976">
        <v>-0.16496944499999999</v>
      </c>
      <c r="L976">
        <v>-9586</v>
      </c>
      <c r="M976">
        <v>0.22780731400000001</v>
      </c>
      <c r="N976">
        <v>0.30577019900000002</v>
      </c>
      <c r="O976">
        <f>VLOOKUP(A976,Sheet1!$A$1:$B$600,2,FALSE)</f>
        <v>66720</v>
      </c>
      <c r="P976">
        <f>IF(G976&gt;0.5,2,IF(G976&gt;0.2,IF(F976/O976&gt;0.125,1,0),0))</f>
        <v>0</v>
      </c>
      <c r="Q976" t="str">
        <f>MID(B976,2,LEN(B976)-3)</f>
        <v>75</v>
      </c>
      <c r="R976" t="s">
        <v>8812</v>
      </c>
      <c r="S976">
        <f t="shared" si="15"/>
        <v>38920.999784145344</v>
      </c>
    </row>
    <row r="977" spans="1:19">
      <c r="A977" t="s">
        <v>4956</v>
      </c>
      <c r="B977" t="s">
        <v>16204</v>
      </c>
      <c r="C977" t="s">
        <v>17</v>
      </c>
      <c r="D977" t="s">
        <v>15618</v>
      </c>
      <c r="E977" t="s">
        <v>17</v>
      </c>
      <c r="F977">
        <v>1976</v>
      </c>
      <c r="G977">
        <v>4.4725108E-2</v>
      </c>
      <c r="H977">
        <v>17766</v>
      </c>
      <c r="I977">
        <v>56074</v>
      </c>
      <c r="J977">
        <v>0.31683133000000002</v>
      </c>
      <c r="K977">
        <v>-0.27210622200000001</v>
      </c>
      <c r="L977">
        <v>-15790</v>
      </c>
      <c r="M977">
        <v>0.111223686</v>
      </c>
      <c r="N977">
        <v>0.14116377999999999</v>
      </c>
      <c r="O977">
        <f>VLOOKUP(A977,Sheet1!$A$1:$B$600,2,FALSE)</f>
        <v>69530</v>
      </c>
      <c r="P977">
        <f>IF(G977&gt;0.5,2,IF(G977&gt;0.2,IF(F977/O977&gt;0.125,1,0),0))</f>
        <v>0</v>
      </c>
      <c r="Q977" t="str">
        <f>MID(B977,2,LEN(B977)-3)</f>
        <v>75</v>
      </c>
      <c r="R977" t="s">
        <v>8813</v>
      </c>
      <c r="S977">
        <f t="shared" si="15"/>
        <v>44181.000077182594</v>
      </c>
    </row>
    <row r="978" spans="1:19">
      <c r="A978" t="s">
        <v>4968</v>
      </c>
      <c r="B978" t="s">
        <v>16205</v>
      </c>
      <c r="C978" t="s">
        <v>17</v>
      </c>
      <c r="D978" t="s">
        <v>15619</v>
      </c>
      <c r="E978" t="s">
        <v>17</v>
      </c>
      <c r="F978">
        <v>2302</v>
      </c>
      <c r="G978">
        <v>5.1319779000000003E-2</v>
      </c>
      <c r="H978">
        <v>25375</v>
      </c>
      <c r="I978">
        <v>57188</v>
      </c>
      <c r="J978">
        <v>0.44371196800000001</v>
      </c>
      <c r="K978">
        <v>-0.392392189</v>
      </c>
      <c r="L978">
        <v>-23073</v>
      </c>
      <c r="M978">
        <v>9.0719211999999994E-2</v>
      </c>
      <c r="N978">
        <v>0.11566011900000001</v>
      </c>
      <c r="O978">
        <f>VLOOKUP(A978,Sheet1!$A$1:$B$600,2,FALSE)</f>
        <v>71312</v>
      </c>
      <c r="P978">
        <f>IF(G978&gt;0.5,2,IF(G978&gt;0.2,IF(F978/O978&gt;0.125,1,0),0))</f>
        <v>0</v>
      </c>
      <c r="Q978" t="str">
        <f>MID(B978,2,LEN(B978)-3)</f>
        <v>75</v>
      </c>
      <c r="R978" t="s">
        <v>8814</v>
      </c>
      <c r="S978">
        <f t="shared" si="15"/>
        <v>44855.999867029823</v>
      </c>
    </row>
    <row r="979" spans="1:19">
      <c r="A979" t="s">
        <v>4981</v>
      </c>
      <c r="B979" t="s">
        <v>16206</v>
      </c>
      <c r="C979" t="s">
        <v>17</v>
      </c>
      <c r="D979" t="s">
        <v>15620</v>
      </c>
      <c r="E979" t="s">
        <v>17</v>
      </c>
      <c r="F979">
        <v>2402</v>
      </c>
      <c r="G979">
        <v>5.2876042999999998E-2</v>
      </c>
      <c r="H979">
        <v>21665</v>
      </c>
      <c r="I979">
        <v>57789</v>
      </c>
      <c r="J979">
        <v>0.37489833700000003</v>
      </c>
      <c r="K979">
        <v>-0.32202229399999999</v>
      </c>
      <c r="L979">
        <v>-19263</v>
      </c>
      <c r="M979">
        <v>0.110870067</v>
      </c>
      <c r="N979">
        <v>0.14104101699999999</v>
      </c>
      <c r="O979">
        <f>VLOOKUP(A979,Sheet1!$A$1:$B$600,2,FALSE)</f>
        <v>72599</v>
      </c>
      <c r="P979">
        <f>IF(G979&gt;0.5,2,IF(G979&gt;0.2,IF(F979/O979&gt;0.125,1,0),0))</f>
        <v>0</v>
      </c>
      <c r="Q979" t="str">
        <f>MID(B979,2,LEN(B979)-3)</f>
        <v>75</v>
      </c>
      <c r="R979" t="s">
        <v>8815</v>
      </c>
      <c r="S979">
        <f t="shared" si="15"/>
        <v>45426.999898611932</v>
      </c>
    </row>
    <row r="980" spans="1:19">
      <c r="A980" t="s">
        <v>4994</v>
      </c>
      <c r="B980" t="s">
        <v>16207</v>
      </c>
      <c r="C980" t="s">
        <v>17</v>
      </c>
      <c r="D980" t="s">
        <v>15621</v>
      </c>
      <c r="E980" t="s">
        <v>17</v>
      </c>
      <c r="F980">
        <v>2172</v>
      </c>
      <c r="G980">
        <v>5.4851255000000002E-2</v>
      </c>
      <c r="H980">
        <v>35303</v>
      </c>
      <c r="I980">
        <v>55872</v>
      </c>
      <c r="J980">
        <v>0.63185495400000002</v>
      </c>
      <c r="K980">
        <v>-0.57700369900000004</v>
      </c>
      <c r="L980">
        <v>-33131</v>
      </c>
      <c r="M980">
        <v>6.1524516000000001E-2</v>
      </c>
      <c r="N980">
        <v>8.6809884000000004E-2</v>
      </c>
      <c r="O980">
        <f>VLOOKUP(A980,Sheet1!$A$1:$B$600,2,FALSE)</f>
        <v>69895</v>
      </c>
      <c r="P980">
        <f>IF(G980&gt;0.5,2,IF(G980&gt;0.2,IF(F980/O980&gt;0.125,1,0),0))</f>
        <v>0</v>
      </c>
      <c r="Q980" t="str">
        <f>MID(B980,2,LEN(B980)-3)</f>
        <v>75</v>
      </c>
      <c r="R980" t="s">
        <v>8816</v>
      </c>
      <c r="S980">
        <f t="shared" si="15"/>
        <v>39598.000082222366</v>
      </c>
    </row>
    <row r="981" spans="1:19">
      <c r="A981" t="s">
        <v>5009</v>
      </c>
      <c r="B981" t="s">
        <v>16208</v>
      </c>
      <c r="C981" t="s">
        <v>17</v>
      </c>
      <c r="D981" t="s">
        <v>15622</v>
      </c>
      <c r="E981" t="s">
        <v>17</v>
      </c>
      <c r="F981">
        <v>2819</v>
      </c>
      <c r="G981">
        <v>6.6740849000000005E-2</v>
      </c>
      <c r="H981">
        <v>10919</v>
      </c>
      <c r="I981">
        <v>57745</v>
      </c>
      <c r="J981">
        <v>0.189089964</v>
      </c>
      <c r="K981">
        <v>-0.12234911499999999</v>
      </c>
      <c r="L981">
        <v>-8100</v>
      </c>
      <c r="M981">
        <v>0.25817382500000002</v>
      </c>
      <c r="N981">
        <v>0.35295817899999998</v>
      </c>
      <c r="O981">
        <f>VLOOKUP(A981,Sheet1!$A$1:$B$600,2,FALSE)</f>
        <v>73938</v>
      </c>
      <c r="P981">
        <f>IF(G981&gt;0.5,2,IF(G981&gt;0.2,IF(F981/O981&gt;0.125,1,0),0))</f>
        <v>0</v>
      </c>
      <c r="Q981" t="str">
        <f>MID(B981,2,LEN(B981)-3)</f>
        <v>75</v>
      </c>
      <c r="R981" t="s">
        <v>8817</v>
      </c>
      <c r="S981">
        <f t="shared" si="15"/>
        <v>42238.000298737585</v>
      </c>
    </row>
    <row r="982" spans="1:19">
      <c r="A982" t="s">
        <v>5025</v>
      </c>
      <c r="B982" t="s">
        <v>16209</v>
      </c>
      <c r="C982" t="s">
        <v>17</v>
      </c>
      <c r="D982" t="s">
        <v>15623</v>
      </c>
      <c r="E982" t="s">
        <v>17</v>
      </c>
      <c r="F982">
        <v>2131</v>
      </c>
      <c r="G982">
        <v>5.9113984000000001E-2</v>
      </c>
      <c r="H982">
        <v>11510</v>
      </c>
      <c r="I982">
        <v>51019</v>
      </c>
      <c r="J982">
        <v>0.22560222699999999</v>
      </c>
      <c r="K982">
        <v>-0.16648824300000001</v>
      </c>
      <c r="L982">
        <v>-9379</v>
      </c>
      <c r="M982">
        <v>0.18514335400000001</v>
      </c>
      <c r="N982">
        <v>0.26202748399999998</v>
      </c>
      <c r="O982">
        <f>VLOOKUP(A982,Sheet1!$A$1:$B$600,2,FALSE)</f>
        <v>66230</v>
      </c>
      <c r="P982">
        <f>IF(G982&gt;0.5,2,IF(G982&gt;0.2,IF(F982/O982&gt;0.125,1,0),0))</f>
        <v>0</v>
      </c>
      <c r="Q982" t="str">
        <f>MID(B982,2,LEN(B982)-3)</f>
        <v>75</v>
      </c>
      <c r="R982" t="s">
        <v>8818</v>
      </c>
      <c r="S982">
        <f t="shared" si="15"/>
        <v>36048.999844097802</v>
      </c>
    </row>
    <row r="983" spans="1:19">
      <c r="A983" t="s">
        <v>5044</v>
      </c>
      <c r="B983" t="s">
        <v>16210</v>
      </c>
      <c r="C983" t="s">
        <v>17</v>
      </c>
      <c r="D983" t="s">
        <v>15624</v>
      </c>
      <c r="E983" t="s">
        <v>17</v>
      </c>
      <c r="F983">
        <v>1714</v>
      </c>
      <c r="G983">
        <v>5.9992999999999998E-2</v>
      </c>
      <c r="H983">
        <v>7675</v>
      </c>
      <c r="I983">
        <v>41415</v>
      </c>
      <c r="J983">
        <v>0.185319329</v>
      </c>
      <c r="K983">
        <v>-0.12532632899999999</v>
      </c>
      <c r="L983">
        <v>-5961</v>
      </c>
      <c r="M983">
        <v>0.22332247599999999</v>
      </c>
      <c r="N983">
        <v>0.32372769800000001</v>
      </c>
      <c r="O983">
        <f>VLOOKUP(A983,Sheet1!$A$1:$B$600,2,FALSE)</f>
        <v>55057</v>
      </c>
      <c r="P983">
        <f>IF(G983&gt;0.5,2,IF(G983&gt;0.2,IF(F983/O983&gt;0.125,1,0),0))</f>
        <v>0</v>
      </c>
      <c r="Q983" t="str">
        <f>MID(B983,2,LEN(B983)-3)</f>
        <v>75</v>
      </c>
      <c r="R983" t="s">
        <v>8819</v>
      </c>
      <c r="S983">
        <f t="shared" si="15"/>
        <v>28569.999833313886</v>
      </c>
    </row>
    <row r="984" spans="1:19">
      <c r="A984" t="s">
        <v>5062</v>
      </c>
      <c r="B984" t="s">
        <v>16211</v>
      </c>
      <c r="C984" t="s">
        <v>17</v>
      </c>
      <c r="D984" t="s">
        <v>15625</v>
      </c>
      <c r="E984" t="s">
        <v>17</v>
      </c>
      <c r="F984">
        <v>2030</v>
      </c>
      <c r="G984">
        <v>5.3304624000000002E-2</v>
      </c>
      <c r="H984">
        <v>10973</v>
      </c>
      <c r="I984">
        <v>51073</v>
      </c>
      <c r="J984">
        <v>0.214849333</v>
      </c>
      <c r="K984">
        <v>-0.16154470900000001</v>
      </c>
      <c r="L984">
        <v>-8943</v>
      </c>
      <c r="M984">
        <v>0.18499954399999999</v>
      </c>
      <c r="N984">
        <v>0.248102348</v>
      </c>
      <c r="O984">
        <f>VLOOKUP(A984,Sheet1!$A$1:$B$600,2,FALSE)</f>
        <v>64943</v>
      </c>
      <c r="P984">
        <f>IF(G984&gt;0.5,2,IF(G984&gt;0.2,IF(F984/O984&gt;0.125,1,0),0))</f>
        <v>0</v>
      </c>
      <c r="Q984" t="str">
        <f>MID(B984,2,LEN(B984)-3)</f>
        <v>75</v>
      </c>
      <c r="R984" t="s">
        <v>8820</v>
      </c>
      <c r="S984">
        <f t="shared" si="15"/>
        <v>38083.000078942496</v>
      </c>
    </row>
    <row r="985" spans="1:19">
      <c r="A985" t="s">
        <v>5075</v>
      </c>
      <c r="B985" t="s">
        <v>16212</v>
      </c>
      <c r="C985" t="s">
        <v>17</v>
      </c>
      <c r="D985" t="s">
        <v>15626</v>
      </c>
      <c r="E985" t="s">
        <v>17</v>
      </c>
      <c r="F985">
        <v>3703</v>
      </c>
      <c r="G985">
        <v>0.10087444499999999</v>
      </c>
      <c r="H985">
        <v>14211</v>
      </c>
      <c r="I985">
        <v>50770</v>
      </c>
      <c r="J985">
        <v>0.27990939500000001</v>
      </c>
      <c r="K985">
        <v>-0.17903495</v>
      </c>
      <c r="L985">
        <v>-10508</v>
      </c>
      <c r="M985">
        <v>0.260572796</v>
      </c>
      <c r="N985">
        <v>0.36038249</v>
      </c>
      <c r="O985">
        <f>VLOOKUP(A985,Sheet1!$A$1:$B$600,2,FALSE)</f>
        <v>64797</v>
      </c>
      <c r="P985">
        <f>IF(G985&gt;0.5,2,IF(G985&gt;0.2,IF(F985/O985&gt;0.125,1,0),0))</f>
        <v>0</v>
      </c>
      <c r="Q985" t="str">
        <f>MID(B985,2,LEN(B985)-3)</f>
        <v>76</v>
      </c>
      <c r="R985" t="s">
        <v>8821</v>
      </c>
      <c r="S985">
        <f t="shared" si="15"/>
        <v>36708.999985080467</v>
      </c>
    </row>
    <row r="986" spans="1:19">
      <c r="A986" t="s">
        <v>5090</v>
      </c>
      <c r="B986" t="s">
        <v>16213</v>
      </c>
      <c r="C986" t="s">
        <v>17</v>
      </c>
      <c r="D986" t="s">
        <v>15627</v>
      </c>
      <c r="E986" t="s">
        <v>17</v>
      </c>
      <c r="F986">
        <v>7819</v>
      </c>
      <c r="G986">
        <v>0.14296946399999999</v>
      </c>
      <c r="H986">
        <v>23619</v>
      </c>
      <c r="I986">
        <v>74940</v>
      </c>
      <c r="J986">
        <v>0.31517213799999999</v>
      </c>
      <c r="K986">
        <v>-0.172202673</v>
      </c>
      <c r="L986">
        <v>-15800</v>
      </c>
      <c r="M986">
        <v>0.33104703800000002</v>
      </c>
      <c r="N986">
        <v>0.453623424</v>
      </c>
      <c r="O986">
        <f>VLOOKUP(A986,Sheet1!$A$1:$B$600,2,FALSE)</f>
        <v>91527</v>
      </c>
      <c r="P986">
        <f>IF(G986&gt;0.5,2,IF(G986&gt;0.2,IF(F986/O986&gt;0.125,1,0),0))</f>
        <v>0</v>
      </c>
      <c r="Q986" t="str">
        <f>MID(B986,2,LEN(B986)-3)</f>
        <v>76</v>
      </c>
      <c r="R986" t="s">
        <v>8822</v>
      </c>
      <c r="S986">
        <f t="shared" si="15"/>
        <v>54690.000096803895</v>
      </c>
    </row>
    <row r="987" spans="1:19">
      <c r="A987" t="s">
        <v>5096</v>
      </c>
      <c r="B987" t="s">
        <v>16214</v>
      </c>
      <c r="C987" t="s">
        <v>17</v>
      </c>
      <c r="D987" t="s">
        <v>15628</v>
      </c>
      <c r="E987" t="s">
        <v>17</v>
      </c>
      <c r="F987">
        <v>6495</v>
      </c>
      <c r="G987">
        <v>0.17682611400000001</v>
      </c>
      <c r="H987">
        <v>9115</v>
      </c>
      <c r="I987">
        <v>54657</v>
      </c>
      <c r="J987">
        <v>0.16676729400000001</v>
      </c>
      <c r="K987">
        <v>1.005882E-2</v>
      </c>
      <c r="L987">
        <v>-2620</v>
      </c>
      <c r="M987">
        <v>0.71256171099999999</v>
      </c>
      <c r="N987">
        <v>1.0603165029999999</v>
      </c>
      <c r="O987">
        <f>VLOOKUP(A987,Sheet1!$A$1:$B$600,2,FALSE)</f>
        <v>69261</v>
      </c>
      <c r="P987">
        <f>IF(G987&gt;0.5,2,IF(G987&gt;0.2,IF(F987/O987&gt;0.125,1,0),0))</f>
        <v>0</v>
      </c>
      <c r="Q987" t="str">
        <f>MID(B987,2,LEN(B987)-3)</f>
        <v>76</v>
      </c>
      <c r="R987" t="s">
        <v>8823</v>
      </c>
      <c r="S987">
        <f t="shared" si="15"/>
        <v>36731.000037698053</v>
      </c>
    </row>
    <row r="988" spans="1:19">
      <c r="A988" t="s">
        <v>5106</v>
      </c>
      <c r="B988" t="s">
        <v>16215</v>
      </c>
      <c r="C988" t="s">
        <v>17</v>
      </c>
      <c r="D988" t="s">
        <v>15629</v>
      </c>
      <c r="E988" t="s">
        <v>17</v>
      </c>
      <c r="F988">
        <v>9029</v>
      </c>
      <c r="G988">
        <v>0.18356476299999999</v>
      </c>
      <c r="H988">
        <v>12618</v>
      </c>
      <c r="I988">
        <v>69810</v>
      </c>
      <c r="J988">
        <v>0.18074774399999999</v>
      </c>
      <c r="K988">
        <v>2.817019E-3</v>
      </c>
      <c r="L988">
        <v>-3589</v>
      </c>
      <c r="M988">
        <v>0.71556506600000003</v>
      </c>
      <c r="N988">
        <v>1.015585363</v>
      </c>
      <c r="O988">
        <f>VLOOKUP(A988,Sheet1!$A$1:$B$600,2,FALSE)</f>
        <v>88989</v>
      </c>
      <c r="P988">
        <f>IF(G988&gt;0.5,2,IF(G988&gt;0.2,IF(F988/O988&gt;0.125,1,0),0))</f>
        <v>0</v>
      </c>
      <c r="Q988" t="str">
        <f>MID(B988,2,LEN(B988)-3)</f>
        <v>76</v>
      </c>
      <c r="R988" t="s">
        <v>8824</v>
      </c>
      <c r="S988">
        <f t="shared" si="15"/>
        <v>49187.000012633143</v>
      </c>
    </row>
    <row r="989" spans="1:19">
      <c r="A989" t="s">
        <v>5113</v>
      </c>
      <c r="B989" t="s">
        <v>16216</v>
      </c>
      <c r="C989" t="s">
        <v>17</v>
      </c>
      <c r="D989" t="s">
        <v>15630</v>
      </c>
      <c r="E989" t="s">
        <v>17</v>
      </c>
      <c r="F989">
        <v>8448</v>
      </c>
      <c r="G989">
        <v>0.15630839799999999</v>
      </c>
      <c r="H989">
        <v>17416</v>
      </c>
      <c r="I989">
        <v>75924</v>
      </c>
      <c r="J989">
        <v>0.229387282</v>
      </c>
      <c r="K989">
        <v>-7.3078883999999997E-2</v>
      </c>
      <c r="L989">
        <v>-8968</v>
      </c>
      <c r="M989">
        <v>0.48507119900000001</v>
      </c>
      <c r="N989">
        <v>0.68141702000000004</v>
      </c>
      <c r="O989">
        <f>VLOOKUP(A989,Sheet1!$A$1:$B$600,2,FALSE)</f>
        <v>94293</v>
      </c>
      <c r="P989">
        <f>IF(G989&gt;0.5,2,IF(G989&gt;0.2,IF(F989/O989&gt;0.125,1,0),0))</f>
        <v>0</v>
      </c>
      <c r="Q989" t="str">
        <f>MID(B989,2,LEN(B989)-3)</f>
        <v>76</v>
      </c>
      <c r="R989" t="s">
        <v>8825</v>
      </c>
      <c r="S989">
        <f t="shared" si="15"/>
        <v>54047.000085049818</v>
      </c>
    </row>
    <row r="990" spans="1:19">
      <c r="A990" t="s">
        <v>5123</v>
      </c>
      <c r="B990" t="s">
        <v>16217</v>
      </c>
      <c r="C990" t="s">
        <v>17</v>
      </c>
      <c r="D990" t="s">
        <v>15631</v>
      </c>
      <c r="E990" t="s">
        <v>17</v>
      </c>
      <c r="F990">
        <v>9614</v>
      </c>
      <c r="G990">
        <v>0.14725523800000001</v>
      </c>
      <c r="H990">
        <v>23846</v>
      </c>
      <c r="I990">
        <v>88144</v>
      </c>
      <c r="J990">
        <v>0.27053458000000002</v>
      </c>
      <c r="K990">
        <v>-0.123279341</v>
      </c>
      <c r="L990">
        <v>-14232</v>
      </c>
      <c r="M990">
        <v>0.40317034299999999</v>
      </c>
      <c r="N990">
        <v>0.54431207400000003</v>
      </c>
      <c r="O990">
        <f>VLOOKUP(A990,Sheet1!$A$1:$B$600,2,FALSE)</f>
        <v>110300</v>
      </c>
      <c r="P990">
        <f>IF(G990&gt;0.5,2,IF(G990&gt;0.2,IF(F990/O990&gt;0.125,1,0),0))</f>
        <v>0</v>
      </c>
      <c r="Q990" t="str">
        <f>MID(B990,2,LEN(B990)-3)</f>
        <v>76</v>
      </c>
      <c r="R990" t="s">
        <v>8826</v>
      </c>
      <c r="S990">
        <f t="shared" si="15"/>
        <v>65288.000145706188</v>
      </c>
    </row>
    <row r="991" spans="1:19">
      <c r="A991" t="s">
        <v>5133</v>
      </c>
      <c r="B991" t="s">
        <v>16218</v>
      </c>
      <c r="C991" t="s">
        <v>17</v>
      </c>
      <c r="D991" t="s">
        <v>15632</v>
      </c>
      <c r="E991" t="s">
        <v>17</v>
      </c>
      <c r="F991">
        <v>5719</v>
      </c>
      <c r="G991">
        <v>0.117995378</v>
      </c>
      <c r="H991">
        <v>19305</v>
      </c>
      <c r="I991">
        <v>68000</v>
      </c>
      <c r="J991">
        <v>0.28389705900000001</v>
      </c>
      <c r="K991">
        <v>-0.16590168</v>
      </c>
      <c r="L991">
        <v>-13586</v>
      </c>
      <c r="M991">
        <v>0.29624449600000002</v>
      </c>
      <c r="N991">
        <v>0.41562733600000001</v>
      </c>
      <c r="O991">
        <f>VLOOKUP(A991,Sheet1!$A$1:$B$600,2,FALSE)</f>
        <v>89254</v>
      </c>
      <c r="P991">
        <f>IF(G991&gt;0.5,2,IF(G991&gt;0.2,IF(F991/O991&gt;0.125,1,0),0))</f>
        <v>0</v>
      </c>
      <c r="Q991" t="str">
        <f>MID(B991,2,LEN(B991)-3)</f>
        <v>76</v>
      </c>
      <c r="R991" t="s">
        <v>8827</v>
      </c>
      <c r="S991">
        <f t="shared" si="15"/>
        <v>48468.000161836848</v>
      </c>
    </row>
    <row r="992" spans="1:19">
      <c r="A992" t="s">
        <v>5144</v>
      </c>
      <c r="B992" t="s">
        <v>16219</v>
      </c>
      <c r="C992" t="s">
        <v>17</v>
      </c>
      <c r="D992" t="s">
        <v>15633</v>
      </c>
      <c r="E992" t="s">
        <v>17</v>
      </c>
      <c r="F992">
        <v>4875</v>
      </c>
      <c r="G992">
        <v>0.146049912</v>
      </c>
      <c r="H992">
        <v>9032</v>
      </c>
      <c r="I992">
        <v>50170</v>
      </c>
      <c r="J992">
        <v>0.18002790499999999</v>
      </c>
      <c r="K992">
        <v>-3.3977993999999997E-2</v>
      </c>
      <c r="L992">
        <v>-4157</v>
      </c>
      <c r="M992">
        <v>0.53974756400000001</v>
      </c>
      <c r="N992">
        <v>0.81126262900000001</v>
      </c>
      <c r="O992">
        <f>VLOOKUP(A992,Sheet1!$A$1:$B$600,2,FALSE)</f>
        <v>70545</v>
      </c>
      <c r="P992">
        <f>IF(G992&gt;0.5,2,IF(G992&gt;0.2,IF(F992/O992&gt;0.125,1,0),0))</f>
        <v>0</v>
      </c>
      <c r="Q992" t="str">
        <f>MID(B992,2,LEN(B992)-3)</f>
        <v>76</v>
      </c>
      <c r="R992" t="s">
        <v>8828</v>
      </c>
      <c r="S992">
        <f t="shared" si="15"/>
        <v>33378.999913399464</v>
      </c>
    </row>
    <row r="993" spans="1:19">
      <c r="A993" t="s">
        <v>5153</v>
      </c>
      <c r="B993" t="s">
        <v>16220</v>
      </c>
      <c r="C993" t="s">
        <v>17</v>
      </c>
      <c r="D993" t="s">
        <v>15634</v>
      </c>
      <c r="E993" t="s">
        <v>17</v>
      </c>
      <c r="F993">
        <v>7944</v>
      </c>
      <c r="G993">
        <v>0.14640619199999999</v>
      </c>
      <c r="H993">
        <v>20104</v>
      </c>
      <c r="I993">
        <v>75076</v>
      </c>
      <c r="J993">
        <v>0.267781981</v>
      </c>
      <c r="K993">
        <v>-0.121375789</v>
      </c>
      <c r="L993">
        <v>-12160</v>
      </c>
      <c r="M993">
        <v>0.39514524499999998</v>
      </c>
      <c r="N993">
        <v>0.54673653499999997</v>
      </c>
      <c r="O993">
        <f>VLOOKUP(A993,Sheet1!$A$1:$B$600,2,FALSE)</f>
        <v>92420</v>
      </c>
      <c r="P993">
        <f>IF(G993&gt;0.5,2,IF(G993&gt;0.2,IF(F993/O993&gt;0.125,1,0),0))</f>
        <v>0</v>
      </c>
      <c r="Q993" t="str">
        <f>MID(B993,2,LEN(B993)-3)</f>
        <v>76</v>
      </c>
      <c r="R993" t="s">
        <v>8829</v>
      </c>
      <c r="S993">
        <f t="shared" si="15"/>
        <v>54260.000150813299</v>
      </c>
    </row>
    <row r="994" spans="1:19">
      <c r="A994" t="s">
        <v>5161</v>
      </c>
      <c r="B994" t="s">
        <v>16221</v>
      </c>
      <c r="C994" t="s">
        <v>17</v>
      </c>
      <c r="D994" t="s">
        <v>15635</v>
      </c>
      <c r="E994" t="s">
        <v>17</v>
      </c>
      <c r="F994">
        <v>8799</v>
      </c>
      <c r="G994">
        <v>0.13484850800000001</v>
      </c>
      <c r="H994">
        <v>24758</v>
      </c>
      <c r="I994">
        <v>87910</v>
      </c>
      <c r="J994">
        <v>0.28162893900000002</v>
      </c>
      <c r="K994">
        <v>-0.14678043099999999</v>
      </c>
      <c r="L994">
        <v>-15959</v>
      </c>
      <c r="M994">
        <v>0.35540027499999999</v>
      </c>
      <c r="N994">
        <v>0.47881623499999998</v>
      </c>
      <c r="O994">
        <f>VLOOKUP(A994,Sheet1!$A$1:$B$600,2,FALSE)</f>
        <v>105902</v>
      </c>
      <c r="P994">
        <f>IF(G994&gt;0.5,2,IF(G994&gt;0.2,IF(F994/O994&gt;0.125,1,0),0))</f>
        <v>0</v>
      </c>
      <c r="Q994" t="str">
        <f>MID(B994,2,LEN(B994)-3)</f>
        <v>76</v>
      </c>
      <c r="R994" t="s">
        <v>8830</v>
      </c>
      <c r="S994">
        <f t="shared" si="15"/>
        <v>65251.000033311451</v>
      </c>
    </row>
    <row r="995" spans="1:19">
      <c r="A995" t="s">
        <v>5168</v>
      </c>
      <c r="B995" t="s">
        <v>16222</v>
      </c>
      <c r="C995" t="s">
        <v>17</v>
      </c>
      <c r="D995" t="s">
        <v>15636</v>
      </c>
      <c r="E995" t="s">
        <v>17</v>
      </c>
      <c r="F995">
        <v>5094</v>
      </c>
      <c r="G995">
        <v>0.13570610299999999</v>
      </c>
      <c r="H995">
        <v>14619</v>
      </c>
      <c r="I995">
        <v>51223</v>
      </c>
      <c r="J995">
        <v>0.28539913700000002</v>
      </c>
      <c r="K995">
        <v>-0.149693034</v>
      </c>
      <c r="L995">
        <v>-9525</v>
      </c>
      <c r="M995">
        <v>0.34845064599999998</v>
      </c>
      <c r="N995">
        <v>0.47549584299999997</v>
      </c>
      <c r="O995">
        <f>VLOOKUP(A995,Sheet1!$A$1:$B$600,2,FALSE)</f>
        <v>67785</v>
      </c>
      <c r="P995">
        <f>IF(G995&gt;0.5,2,IF(G995&gt;0.2,IF(F995/O995&gt;0.125,1,0),0))</f>
        <v>0</v>
      </c>
      <c r="Q995" t="str">
        <f>MID(B995,2,LEN(B995)-3)</f>
        <v>77</v>
      </c>
      <c r="R995" t="s">
        <v>8831</v>
      </c>
      <c r="S995">
        <f t="shared" si="15"/>
        <v>37537.000086134671</v>
      </c>
    </row>
    <row r="996" spans="1:19">
      <c r="A996" t="s">
        <v>5177</v>
      </c>
      <c r="B996" t="s">
        <v>16223</v>
      </c>
      <c r="C996" t="s">
        <v>17</v>
      </c>
      <c r="D996" t="s">
        <v>15637</v>
      </c>
      <c r="E996" t="s">
        <v>17</v>
      </c>
      <c r="F996">
        <v>6225</v>
      </c>
      <c r="G996">
        <v>0.135902194</v>
      </c>
      <c r="H996">
        <v>19124</v>
      </c>
      <c r="I996">
        <v>61498</v>
      </c>
      <c r="J996">
        <v>0.31096946199999997</v>
      </c>
      <c r="K996">
        <v>-0.175067268</v>
      </c>
      <c r="L996">
        <v>-12899</v>
      </c>
      <c r="M996">
        <v>0.32550721599999999</v>
      </c>
      <c r="N996">
        <v>0.43702745900000001</v>
      </c>
      <c r="O996">
        <f>VLOOKUP(A996,Sheet1!$A$1:$B$600,2,FALSE)</f>
        <v>78548</v>
      </c>
      <c r="P996">
        <f>IF(G996&gt;0.5,2,IF(G996&gt;0.2,IF(F996/O996&gt;0.125,1,0),0))</f>
        <v>0</v>
      </c>
      <c r="Q996" t="str">
        <f>MID(B996,2,LEN(B996)-3)</f>
        <v>77</v>
      </c>
      <c r="R996" t="s">
        <v>8832</v>
      </c>
      <c r="S996">
        <f t="shared" si="15"/>
        <v>45805.000028182032</v>
      </c>
    </row>
    <row r="997" spans="1:19">
      <c r="A997" t="s">
        <v>5185</v>
      </c>
      <c r="B997" t="s">
        <v>16224</v>
      </c>
      <c r="C997" t="s">
        <v>17</v>
      </c>
      <c r="D997" t="s">
        <v>15638</v>
      </c>
      <c r="E997" t="s">
        <v>17</v>
      </c>
      <c r="F997">
        <v>6976</v>
      </c>
      <c r="G997">
        <v>0.165296306</v>
      </c>
      <c r="H997">
        <v>14770</v>
      </c>
      <c r="I997">
        <v>56808</v>
      </c>
      <c r="J997">
        <v>0.25999859199999997</v>
      </c>
      <c r="K997">
        <v>-9.4702285999999997E-2</v>
      </c>
      <c r="L997">
        <v>-7794</v>
      </c>
      <c r="M997">
        <v>0.47230873400000001</v>
      </c>
      <c r="N997">
        <v>0.63575846599999997</v>
      </c>
      <c r="O997">
        <f>VLOOKUP(A997,Sheet1!$A$1:$B$600,2,FALSE)</f>
        <v>72468</v>
      </c>
      <c r="P997">
        <f>IF(G997&gt;0.5,2,IF(G997&gt;0.2,IF(F997/O997&gt;0.125,1,0),0))</f>
        <v>0</v>
      </c>
      <c r="Q997" t="str">
        <f>MID(B997,2,LEN(B997)-3)</f>
        <v>77</v>
      </c>
      <c r="R997" t="s">
        <v>8833</v>
      </c>
      <c r="S997">
        <f t="shared" si="15"/>
        <v>42202.999987186646</v>
      </c>
    </row>
    <row r="998" spans="1:19">
      <c r="A998" t="s">
        <v>5196</v>
      </c>
      <c r="B998" t="s">
        <v>16225</v>
      </c>
      <c r="C998" t="s">
        <v>17</v>
      </c>
      <c r="D998" t="s">
        <v>15639</v>
      </c>
      <c r="E998" t="s">
        <v>17</v>
      </c>
      <c r="F998">
        <v>9084</v>
      </c>
      <c r="G998">
        <v>0.18423721300000001</v>
      </c>
      <c r="H998">
        <v>19193</v>
      </c>
      <c r="I998">
        <v>66722</v>
      </c>
      <c r="J998">
        <v>0.28765624499999998</v>
      </c>
      <c r="K998">
        <v>-0.10341903299999999</v>
      </c>
      <c r="L998">
        <v>-10109</v>
      </c>
      <c r="M998">
        <v>0.47329755600000001</v>
      </c>
      <c r="N998">
        <v>0.64047701199999996</v>
      </c>
      <c r="O998">
        <f>VLOOKUP(A998,Sheet1!$A$1:$B$600,2,FALSE)</f>
        <v>85115</v>
      </c>
      <c r="P998">
        <f>IF(G998&gt;0.5,2,IF(G998&gt;0.2,IF(F998/O998&gt;0.125,1,0),0))</f>
        <v>0</v>
      </c>
      <c r="Q998" t="str">
        <f>MID(B998,2,LEN(B998)-3)</f>
        <v>77</v>
      </c>
      <c r="R998" t="s">
        <v>8834</v>
      </c>
      <c r="S998">
        <f t="shared" si="15"/>
        <v>49305.999868767009</v>
      </c>
    </row>
    <row r="999" spans="1:19">
      <c r="A999" t="s">
        <v>5208</v>
      </c>
      <c r="B999" t="s">
        <v>16226</v>
      </c>
      <c r="C999" t="s">
        <v>17</v>
      </c>
      <c r="D999" t="s">
        <v>15640</v>
      </c>
      <c r="E999" t="s">
        <v>17</v>
      </c>
      <c r="F999">
        <v>8020</v>
      </c>
      <c r="G999">
        <v>0.182285156</v>
      </c>
      <c r="H999">
        <v>18161</v>
      </c>
      <c r="I999">
        <v>60798</v>
      </c>
      <c r="J999">
        <v>0.298710484</v>
      </c>
      <c r="K999">
        <v>-0.11642532799999999</v>
      </c>
      <c r="L999">
        <v>-10141</v>
      </c>
      <c r="M999">
        <v>0.44160563800000002</v>
      </c>
      <c r="N999">
        <v>0.61024023500000002</v>
      </c>
      <c r="O999">
        <f>VLOOKUP(A999,Sheet1!$A$1:$B$600,2,FALSE)</f>
        <v>78929</v>
      </c>
      <c r="P999">
        <f>IF(G999&gt;0.5,2,IF(G999&gt;0.2,IF(F999/O999&gt;0.125,1,0),0))</f>
        <v>0</v>
      </c>
      <c r="Q999" t="str">
        <f>MID(B999,2,LEN(B999)-3)</f>
        <v>77</v>
      </c>
      <c r="R999" t="s">
        <v>8835</v>
      </c>
      <c r="S999">
        <f t="shared" si="15"/>
        <v>43996.999953194216</v>
      </c>
    </row>
    <row r="1000" spans="1:19">
      <c r="A1000" t="s">
        <v>5217</v>
      </c>
      <c r="B1000" t="s">
        <v>16227</v>
      </c>
      <c r="C1000" t="s">
        <v>17</v>
      </c>
      <c r="D1000" t="s">
        <v>15641</v>
      </c>
      <c r="E1000" t="s">
        <v>17</v>
      </c>
      <c r="F1000">
        <v>6906</v>
      </c>
      <c r="G1000">
        <v>0.15899986199999999</v>
      </c>
      <c r="H1000">
        <v>15704</v>
      </c>
      <c r="I1000">
        <v>56985</v>
      </c>
      <c r="J1000">
        <v>0.275581293</v>
      </c>
      <c r="K1000">
        <v>-0.116581431</v>
      </c>
      <c r="L1000">
        <v>-8798</v>
      </c>
      <c r="M1000">
        <v>0.43976057099999999</v>
      </c>
      <c r="N1000">
        <v>0.57696173799999995</v>
      </c>
      <c r="O1000">
        <f>VLOOKUP(A1000,Sheet1!$A$1:$B$600,2,FALSE)</f>
        <v>74061</v>
      </c>
      <c r="P1000">
        <f>IF(G1000&gt;0.5,2,IF(G1000&gt;0.2,IF(F1000/O1000&gt;0.125,1,0),0))</f>
        <v>0</v>
      </c>
      <c r="Q1000" t="str">
        <f>MID(B1000,2,LEN(B1000)-3)</f>
        <v>77</v>
      </c>
      <c r="R1000" t="s">
        <v>8836</v>
      </c>
      <c r="S1000">
        <f t="shared" si="15"/>
        <v>43433.999961584872</v>
      </c>
    </row>
    <row r="1001" spans="1:19">
      <c r="A1001" t="s">
        <v>5226</v>
      </c>
      <c r="B1001" t="s">
        <v>16228</v>
      </c>
      <c r="C1001" t="s">
        <v>17</v>
      </c>
      <c r="D1001" t="s">
        <v>15642</v>
      </c>
      <c r="E1001" t="s">
        <v>17</v>
      </c>
      <c r="F1001">
        <v>8010</v>
      </c>
      <c r="G1001">
        <v>0.17818610500000001</v>
      </c>
      <c r="H1001">
        <v>16603</v>
      </c>
      <c r="I1001">
        <v>62204</v>
      </c>
      <c r="J1001">
        <v>0.26691209599999999</v>
      </c>
      <c r="K1001">
        <v>-8.8725990000000005E-2</v>
      </c>
      <c r="L1001">
        <v>-8593</v>
      </c>
      <c r="M1001">
        <v>0.48244293199999999</v>
      </c>
      <c r="N1001">
        <v>0.66758347900000004</v>
      </c>
      <c r="O1001">
        <f>VLOOKUP(A1001,Sheet1!$A$1:$B$600,2,FALSE)</f>
        <v>81916</v>
      </c>
      <c r="P1001">
        <f>IF(G1001&gt;0.5,2,IF(G1001&gt;0.2,IF(F1001/O1001&gt;0.125,1,0),0))</f>
        <v>0</v>
      </c>
      <c r="Q1001" t="str">
        <f>MID(B1001,2,LEN(B1001)-3)</f>
        <v>77</v>
      </c>
      <c r="R1001" t="s">
        <v>8837</v>
      </c>
      <c r="S1001">
        <f t="shared" si="15"/>
        <v>44953.000123101629</v>
      </c>
    </row>
    <row r="1002" spans="1:19">
      <c r="A1002" t="s">
        <v>5236</v>
      </c>
      <c r="B1002" t="s">
        <v>16229</v>
      </c>
      <c r="C1002" t="s">
        <v>17</v>
      </c>
      <c r="D1002" t="s">
        <v>15643</v>
      </c>
      <c r="E1002" t="s">
        <v>17</v>
      </c>
      <c r="F1002">
        <v>5704</v>
      </c>
      <c r="G1002">
        <v>0.12966878100000001</v>
      </c>
      <c r="H1002">
        <v>17548</v>
      </c>
      <c r="I1002">
        <v>62952</v>
      </c>
      <c r="J1002">
        <v>0.27875206499999999</v>
      </c>
      <c r="K1002">
        <v>-0.14908328400000001</v>
      </c>
      <c r="L1002">
        <v>-11844</v>
      </c>
      <c r="M1002">
        <v>0.32505128799999999</v>
      </c>
      <c r="N1002">
        <v>0.46517603699999999</v>
      </c>
      <c r="O1002">
        <f>VLOOKUP(A1002,Sheet1!$A$1:$B$600,2,FALSE)</f>
        <v>82686</v>
      </c>
      <c r="P1002">
        <f>IF(G1002&gt;0.5,2,IF(G1002&gt;0.2,IF(F1002/O1002&gt;0.125,1,0),0))</f>
        <v>0</v>
      </c>
      <c r="Q1002" t="str">
        <f>MID(B1002,2,LEN(B1002)-3)</f>
        <v>77</v>
      </c>
      <c r="R1002" t="s">
        <v>8838</v>
      </c>
      <c r="S1002">
        <f t="shared" si="15"/>
        <v>43988.999942862109</v>
      </c>
    </row>
    <row r="1003" spans="1:19">
      <c r="A1003" t="s">
        <v>5250</v>
      </c>
      <c r="B1003" t="s">
        <v>16230</v>
      </c>
      <c r="C1003" t="s">
        <v>17</v>
      </c>
      <c r="D1003" t="s">
        <v>15644</v>
      </c>
      <c r="E1003" t="s">
        <v>17</v>
      </c>
      <c r="F1003">
        <v>7290</v>
      </c>
      <c r="G1003">
        <v>0.16613112699999999</v>
      </c>
      <c r="H1003">
        <v>17420</v>
      </c>
      <c r="I1003">
        <v>61923</v>
      </c>
      <c r="J1003">
        <v>0.28131711999999998</v>
      </c>
      <c r="K1003">
        <v>-0.115185992</v>
      </c>
      <c r="L1003">
        <v>-10130</v>
      </c>
      <c r="M1003">
        <v>0.41848450100000001</v>
      </c>
      <c r="N1003">
        <v>0.59054751999999999</v>
      </c>
      <c r="O1003">
        <f>VLOOKUP(A1003,Sheet1!$A$1:$B$600,2,FALSE)</f>
        <v>82229</v>
      </c>
      <c r="P1003">
        <f>IF(G1003&gt;0.5,2,IF(G1003&gt;0.2,IF(F1003/O1003&gt;0.125,1,0),0))</f>
        <v>0</v>
      </c>
      <c r="Q1003" t="str">
        <f>MID(B1003,2,LEN(B1003)-3)</f>
        <v>77</v>
      </c>
      <c r="R1003" t="s">
        <v>8839</v>
      </c>
      <c r="S1003">
        <f t="shared" si="15"/>
        <v>43881.00009698965</v>
      </c>
    </row>
    <row r="1004" spans="1:19">
      <c r="A1004" t="s">
        <v>5261</v>
      </c>
      <c r="B1004" t="s">
        <v>16231</v>
      </c>
      <c r="C1004" t="s">
        <v>17</v>
      </c>
      <c r="D1004" t="s">
        <v>15645</v>
      </c>
      <c r="E1004" t="s">
        <v>17</v>
      </c>
      <c r="F1004">
        <v>5160</v>
      </c>
      <c r="G1004">
        <v>0.12939789900000001</v>
      </c>
      <c r="H1004">
        <v>13466</v>
      </c>
      <c r="I1004">
        <v>58227</v>
      </c>
      <c r="J1004">
        <v>0.23126728199999999</v>
      </c>
      <c r="K1004">
        <v>-0.10186938299999999</v>
      </c>
      <c r="L1004">
        <v>-8306</v>
      </c>
      <c r="M1004">
        <v>0.38318728600000002</v>
      </c>
      <c r="N1004">
        <v>0.55951666700000002</v>
      </c>
      <c r="O1004">
        <f>VLOOKUP(A1004,Sheet1!$A$1:$B$600,2,FALSE)</f>
        <v>78331</v>
      </c>
      <c r="P1004">
        <f>IF(G1004&gt;0.5,2,IF(G1004&gt;0.2,IF(F1004/O1004&gt;0.125,1,0),0))</f>
        <v>0</v>
      </c>
      <c r="Q1004" t="str">
        <f>MID(B1004,2,LEN(B1004)-3)</f>
        <v>77</v>
      </c>
      <c r="R1004" t="s">
        <v>8840</v>
      </c>
      <c r="S1004">
        <f t="shared" si="15"/>
        <v>39876.999857625196</v>
      </c>
    </row>
    <row r="1005" spans="1:19">
      <c r="A1005" t="s">
        <v>5274</v>
      </c>
      <c r="B1005" t="s">
        <v>16232</v>
      </c>
      <c r="C1005" t="s">
        <v>17</v>
      </c>
      <c r="D1005" t="s">
        <v>15646</v>
      </c>
      <c r="E1005" t="s">
        <v>17</v>
      </c>
      <c r="F1005">
        <v>4694</v>
      </c>
      <c r="G1005">
        <v>0.14986271600000001</v>
      </c>
      <c r="H1005">
        <v>9508</v>
      </c>
      <c r="I1005">
        <v>46458</v>
      </c>
      <c r="J1005">
        <v>0.20465797099999999</v>
      </c>
      <c r="K1005">
        <v>-5.4795254000000002E-2</v>
      </c>
      <c r="L1005">
        <v>-4814</v>
      </c>
      <c r="M1005">
        <v>0.49368952500000002</v>
      </c>
      <c r="N1005">
        <v>0.73225936800000002</v>
      </c>
      <c r="O1005">
        <f>VLOOKUP(A1005,Sheet1!$A$1:$B$600,2,FALSE)</f>
        <v>62581</v>
      </c>
      <c r="P1005">
        <f>IF(G1005&gt;0.5,2,IF(G1005&gt;0.2,IF(F1005/O1005&gt;0.125,1,0),0))</f>
        <v>0</v>
      </c>
      <c r="Q1005" t="str">
        <f>MID(B1005,2,LEN(B1005)-3)</f>
        <v>77</v>
      </c>
      <c r="R1005" t="s">
        <v>8841</v>
      </c>
      <c r="S1005">
        <f t="shared" si="15"/>
        <v>31322.000063044365</v>
      </c>
    </row>
    <row r="1006" spans="1:19">
      <c r="A1006" t="s">
        <v>5285</v>
      </c>
      <c r="B1006" t="s">
        <v>16233</v>
      </c>
      <c r="C1006" t="s">
        <v>17</v>
      </c>
      <c r="D1006" t="s">
        <v>15647</v>
      </c>
      <c r="E1006" t="s">
        <v>17</v>
      </c>
      <c r="F1006">
        <v>3904</v>
      </c>
      <c r="G1006">
        <v>7.9354432000000003E-2</v>
      </c>
      <c r="H1006">
        <v>23826</v>
      </c>
      <c r="I1006">
        <v>64023</v>
      </c>
      <c r="J1006">
        <v>0.37214750899999999</v>
      </c>
      <c r="K1006">
        <v>-0.29279307700000001</v>
      </c>
      <c r="L1006">
        <v>-19922</v>
      </c>
      <c r="M1006">
        <v>0.16385461300000001</v>
      </c>
      <c r="N1006">
        <v>0.21323381199999999</v>
      </c>
      <c r="O1006">
        <f>VLOOKUP(A1006,Sheet1!$A$1:$B$600,2,FALSE)</f>
        <v>81679</v>
      </c>
      <c r="P1006">
        <f>IF(G1006&gt;0.5,2,IF(G1006&gt;0.2,IF(F1006/O1006&gt;0.125,1,0),0))</f>
        <v>0</v>
      </c>
      <c r="Q1006" t="str">
        <f>MID(B1006,2,LEN(B1006)-3)</f>
        <v>78</v>
      </c>
      <c r="R1006" t="s">
        <v>8842</v>
      </c>
      <c r="S1006">
        <f t="shared" si="15"/>
        <v>49197.000112104637</v>
      </c>
    </row>
    <row r="1007" spans="1:19">
      <c r="A1007" t="s">
        <v>5299</v>
      </c>
      <c r="B1007" t="s">
        <v>16234</v>
      </c>
      <c r="C1007" t="s">
        <v>17</v>
      </c>
      <c r="D1007" t="s">
        <v>16397</v>
      </c>
      <c r="E1007" t="s">
        <v>17</v>
      </c>
      <c r="F1007">
        <v>4391</v>
      </c>
      <c r="G1007">
        <v>8.4958594999999998E-2</v>
      </c>
      <c r="H1007">
        <v>23788</v>
      </c>
      <c r="I1007">
        <v>65984</v>
      </c>
      <c r="J1007">
        <v>0.36051163899999999</v>
      </c>
      <c r="K1007">
        <v>-0.275553045</v>
      </c>
      <c r="L1007">
        <v>-19397</v>
      </c>
      <c r="M1007">
        <v>0.18458886799999999</v>
      </c>
      <c r="N1007">
        <v>0.23566117</v>
      </c>
      <c r="O1007">
        <f>VLOOKUP(A1007,Sheet1!$A$1:$B$600,2,FALSE)</f>
        <v>83179</v>
      </c>
      <c r="P1007">
        <f>IF(G1007&gt;0.5,2,IF(G1007&gt;0.2,IF(F1007/O1007&gt;0.125,1,0),0))</f>
        <v>0</v>
      </c>
      <c r="Q1007" t="str">
        <f>MID(B1007,2,LEN(B1007)-3)</f>
        <v>78</v>
      </c>
      <c r="R1007" t="s">
        <v>8843</v>
      </c>
      <c r="S1007">
        <f t="shared" si="15"/>
        <v>51683.99971774486</v>
      </c>
    </row>
    <row r="1008" spans="1:19">
      <c r="A1008" t="s">
        <v>5309</v>
      </c>
      <c r="B1008" t="s">
        <v>16235</v>
      </c>
      <c r="C1008" t="s">
        <v>17</v>
      </c>
      <c r="D1008" t="s">
        <v>15649</v>
      </c>
      <c r="E1008" t="s">
        <v>17</v>
      </c>
      <c r="F1008">
        <v>3461</v>
      </c>
      <c r="G1008">
        <v>7.1022552000000003E-2</v>
      </c>
      <c r="H1008">
        <v>29057</v>
      </c>
      <c r="I1008">
        <v>63939</v>
      </c>
      <c r="J1008">
        <v>0.45444877099999997</v>
      </c>
      <c r="K1008">
        <v>-0.38342621900000001</v>
      </c>
      <c r="L1008">
        <v>-25596</v>
      </c>
      <c r="M1008">
        <v>0.11911071299999999</v>
      </c>
      <c r="N1008">
        <v>0.156282857</v>
      </c>
      <c r="O1008">
        <f>VLOOKUP(A1008,Sheet1!$A$1:$B$600,2,FALSE)</f>
        <v>81513</v>
      </c>
      <c r="P1008">
        <f>IF(G1008&gt;0.5,2,IF(G1008&gt;0.2,IF(F1008/O1008&gt;0.125,1,0),0))</f>
        <v>0</v>
      </c>
      <c r="Q1008" t="str">
        <f>MID(B1008,2,LEN(B1008)-3)</f>
        <v>78</v>
      </c>
      <c r="R1008" t="s">
        <v>8844</v>
      </c>
      <c r="S1008">
        <f t="shared" si="15"/>
        <v>48731.000260311681</v>
      </c>
    </row>
    <row r="1009" spans="1:19">
      <c r="A1009" t="s">
        <v>5327</v>
      </c>
      <c r="B1009" t="s">
        <v>16236</v>
      </c>
      <c r="C1009" t="s">
        <v>17</v>
      </c>
      <c r="D1009" t="s">
        <v>15650</v>
      </c>
      <c r="E1009" t="s">
        <v>17</v>
      </c>
      <c r="F1009">
        <v>3562</v>
      </c>
      <c r="G1009">
        <v>7.8102045999999994E-2</v>
      </c>
      <c r="H1009">
        <v>22605</v>
      </c>
      <c r="I1009">
        <v>59863</v>
      </c>
      <c r="J1009">
        <v>0.37761221499999997</v>
      </c>
      <c r="K1009">
        <v>-0.29951016899999999</v>
      </c>
      <c r="L1009">
        <v>-19043</v>
      </c>
      <c r="M1009">
        <v>0.15757575800000001</v>
      </c>
      <c r="N1009">
        <v>0.206831354</v>
      </c>
      <c r="O1009">
        <f>VLOOKUP(A1009,Sheet1!$A$1:$B$600,2,FALSE)</f>
        <v>76867</v>
      </c>
      <c r="P1009">
        <f>IF(G1009&gt;0.5,2,IF(G1009&gt;0.2,IF(F1009/O1009&gt;0.125,1,0),0))</f>
        <v>0</v>
      </c>
      <c r="Q1009" t="str">
        <f>MID(B1009,2,LEN(B1009)-3)</f>
        <v>78</v>
      </c>
      <c r="R1009" t="s">
        <v>8845</v>
      </c>
      <c r="S1009">
        <f t="shared" si="15"/>
        <v>45606.999847353552</v>
      </c>
    </row>
    <row r="1010" spans="1:19">
      <c r="A1010" t="s">
        <v>5339</v>
      </c>
      <c r="B1010" t="s">
        <v>16237</v>
      </c>
      <c r="C1010" t="s">
        <v>17</v>
      </c>
      <c r="D1010" t="s">
        <v>15651</v>
      </c>
      <c r="E1010" t="s">
        <v>17</v>
      </c>
      <c r="F1010">
        <v>3518</v>
      </c>
      <c r="G1010">
        <v>8.5433969999999998E-2</v>
      </c>
      <c r="H1010">
        <v>20508</v>
      </c>
      <c r="I1010">
        <v>54993</v>
      </c>
      <c r="J1010">
        <v>0.37292018999999998</v>
      </c>
      <c r="K1010">
        <v>-0.28748622000000001</v>
      </c>
      <c r="L1010">
        <v>-16990</v>
      </c>
      <c r="M1010">
        <v>0.17154281299999999</v>
      </c>
      <c r="N1010">
        <v>0.229094514</v>
      </c>
      <c r="O1010">
        <f>VLOOKUP(A1010,Sheet1!$A$1:$B$600,2,FALSE)</f>
        <v>72106</v>
      </c>
      <c r="P1010">
        <f>IF(G1010&gt;0.5,2,IF(G1010&gt;0.2,IF(F1010/O1010&gt;0.125,1,0),0))</f>
        <v>0</v>
      </c>
      <c r="Q1010" t="str">
        <f>MID(B1010,2,LEN(B1010)-3)</f>
        <v>78</v>
      </c>
      <c r="R1010" t="s">
        <v>8846</v>
      </c>
      <c r="S1010">
        <f t="shared" si="15"/>
        <v>41177.999804995605</v>
      </c>
    </row>
    <row r="1011" spans="1:19">
      <c r="A1011" t="s">
        <v>5348</v>
      </c>
      <c r="B1011" t="s">
        <v>16238</v>
      </c>
      <c r="C1011" t="s">
        <v>17</v>
      </c>
      <c r="D1011" t="s">
        <v>15652</v>
      </c>
      <c r="E1011" t="s">
        <v>17</v>
      </c>
      <c r="F1011">
        <v>3499</v>
      </c>
      <c r="G1011">
        <v>8.5422718999999994E-2</v>
      </c>
      <c r="H1011">
        <v>21830</v>
      </c>
      <c r="I1011">
        <v>55798</v>
      </c>
      <c r="J1011">
        <v>0.39123266099999998</v>
      </c>
      <c r="K1011">
        <v>-0.30580994099999997</v>
      </c>
      <c r="L1011">
        <v>-18331</v>
      </c>
      <c r="M1011">
        <v>0.160284013</v>
      </c>
      <c r="N1011">
        <v>0.21834250499999999</v>
      </c>
      <c r="O1011">
        <f>VLOOKUP(A1011,Sheet1!$A$1:$B$600,2,FALSE)</f>
        <v>74205</v>
      </c>
      <c r="P1011">
        <f>IF(G1011&gt;0.5,2,IF(G1011&gt;0.2,IF(F1011/O1011&gt;0.125,1,0),0))</f>
        <v>0</v>
      </c>
      <c r="Q1011" t="str">
        <f>MID(B1011,2,LEN(B1011)-3)</f>
        <v>78</v>
      </c>
      <c r="R1011" t="s">
        <v>8847</v>
      </c>
      <c r="S1011">
        <f t="shared" si="15"/>
        <v>40961.00008242538</v>
      </c>
    </row>
    <row r="1012" spans="1:19">
      <c r="A1012" t="s">
        <v>5362</v>
      </c>
      <c r="B1012" t="s">
        <v>16239</v>
      </c>
      <c r="C1012" t="s">
        <v>17</v>
      </c>
      <c r="D1012" t="s">
        <v>15653</v>
      </c>
      <c r="E1012" t="s">
        <v>17</v>
      </c>
      <c r="F1012">
        <v>5308</v>
      </c>
      <c r="G1012">
        <v>0.12102695099999999</v>
      </c>
      <c r="H1012">
        <v>17829</v>
      </c>
      <c r="I1012">
        <v>60176</v>
      </c>
      <c r="J1012">
        <v>0.29628090899999998</v>
      </c>
      <c r="K1012">
        <v>-0.17525395899999999</v>
      </c>
      <c r="L1012">
        <v>-12521</v>
      </c>
      <c r="M1012">
        <v>0.29771720200000001</v>
      </c>
      <c r="N1012">
        <v>0.40848717099999998</v>
      </c>
      <c r="O1012">
        <f>VLOOKUP(A1012,Sheet1!$A$1:$B$600,2,FALSE)</f>
        <v>78360</v>
      </c>
      <c r="P1012">
        <f>IF(G1012&gt;0.5,2,IF(G1012&gt;0.2,IF(F1012/O1012&gt;0.125,1,0),0))</f>
        <v>0</v>
      </c>
      <c r="Q1012" t="str">
        <f>MID(B1012,2,LEN(B1012)-3)</f>
        <v>78</v>
      </c>
      <c r="R1012" t="s">
        <v>8848</v>
      </c>
      <c r="S1012">
        <f t="shared" si="15"/>
        <v>43857.999859882453</v>
      </c>
    </row>
    <row r="1013" spans="1:19">
      <c r="A1013" t="s">
        <v>5377</v>
      </c>
      <c r="B1013" t="s">
        <v>16240</v>
      </c>
      <c r="C1013" t="s">
        <v>17</v>
      </c>
      <c r="D1013" t="s">
        <v>15654</v>
      </c>
      <c r="E1013" t="s">
        <v>17</v>
      </c>
      <c r="F1013">
        <v>6356</v>
      </c>
      <c r="G1013">
        <v>0.16977402599999999</v>
      </c>
      <c r="H1013">
        <v>12567</v>
      </c>
      <c r="I1013">
        <v>53313</v>
      </c>
      <c r="J1013">
        <v>0.23572111900000001</v>
      </c>
      <c r="K1013">
        <v>-6.5947091999999999E-2</v>
      </c>
      <c r="L1013">
        <v>-6211</v>
      </c>
      <c r="M1013">
        <v>0.50576907800000004</v>
      </c>
      <c r="N1013">
        <v>0.72023256700000005</v>
      </c>
      <c r="O1013">
        <f>VLOOKUP(A1013,Sheet1!$A$1:$B$600,2,FALSE)</f>
        <v>71093</v>
      </c>
      <c r="P1013">
        <f>IF(G1013&gt;0.5,2,IF(G1013&gt;0.2,IF(F1013/O1013&gt;0.125,1,0),0))</f>
        <v>0</v>
      </c>
      <c r="Q1013" t="str">
        <f>MID(B1013,2,LEN(B1013)-3)</f>
        <v>78</v>
      </c>
      <c r="R1013" t="s">
        <v>8849</v>
      </c>
      <c r="S1013">
        <f t="shared" si="15"/>
        <v>37438.000086067346</v>
      </c>
    </row>
    <row r="1014" spans="1:19">
      <c r="A1014" t="s">
        <v>5389</v>
      </c>
      <c r="B1014" t="s">
        <v>16241</v>
      </c>
      <c r="C1014" t="s">
        <v>17</v>
      </c>
      <c r="D1014" t="s">
        <v>15655</v>
      </c>
      <c r="E1014" t="s">
        <v>17</v>
      </c>
      <c r="F1014">
        <v>9134</v>
      </c>
      <c r="G1014">
        <v>0.188166948</v>
      </c>
      <c r="H1014">
        <v>21170</v>
      </c>
      <c r="I1014">
        <v>69617</v>
      </c>
      <c r="J1014">
        <v>0.30409239100000002</v>
      </c>
      <c r="K1014">
        <v>-0.115925443</v>
      </c>
      <c r="L1014">
        <v>-12036</v>
      </c>
      <c r="M1014">
        <v>0.43145961300000002</v>
      </c>
      <c r="N1014">
        <v>0.61878216500000005</v>
      </c>
      <c r="O1014">
        <f>VLOOKUP(A1014,Sheet1!$A$1:$B$600,2,FALSE)</f>
        <v>89317</v>
      </c>
      <c r="P1014">
        <f>IF(G1014&gt;0.5,2,IF(G1014&gt;0.2,IF(F1014/O1014&gt;0.125,1,0),0))</f>
        <v>0</v>
      </c>
      <c r="Q1014" t="str">
        <f>MID(B1014,2,LEN(B1014)-3)</f>
        <v>78</v>
      </c>
      <c r="R1014" t="s">
        <v>8850</v>
      </c>
      <c r="S1014">
        <f t="shared" si="15"/>
        <v>48542.000054122153</v>
      </c>
    </row>
    <row r="1015" spans="1:19">
      <c r="A1015" t="s">
        <v>5398</v>
      </c>
      <c r="B1015" t="s">
        <v>16242</v>
      </c>
      <c r="C1015" t="s">
        <v>17</v>
      </c>
      <c r="D1015" t="s">
        <v>15656</v>
      </c>
      <c r="E1015" t="s">
        <v>17</v>
      </c>
      <c r="F1015">
        <v>6268</v>
      </c>
      <c r="G1015">
        <v>0.118297631</v>
      </c>
      <c r="H1015">
        <v>23395</v>
      </c>
      <c r="I1015">
        <v>69792</v>
      </c>
      <c r="J1015">
        <v>0.33521033900000002</v>
      </c>
      <c r="K1015">
        <v>-0.21691270800000001</v>
      </c>
      <c r="L1015">
        <v>-17127</v>
      </c>
      <c r="M1015">
        <v>0.26792049600000001</v>
      </c>
      <c r="N1015">
        <v>0.352905676</v>
      </c>
      <c r="O1015">
        <f>VLOOKUP(A1015,Sheet1!$A$1:$B$600,2,FALSE)</f>
        <v>86781</v>
      </c>
      <c r="P1015">
        <f>IF(G1015&gt;0.5,2,IF(G1015&gt;0.2,IF(F1015/O1015&gt;0.125,1,0),0))</f>
        <v>0</v>
      </c>
      <c r="Q1015" t="str">
        <f>MID(B1015,2,LEN(B1015)-3)</f>
        <v>78</v>
      </c>
      <c r="R1015" t="s">
        <v>8851</v>
      </c>
      <c r="S1015">
        <f t="shared" si="15"/>
        <v>52985.000181449112</v>
      </c>
    </row>
    <row r="1016" spans="1:19">
      <c r="A1016" t="s">
        <v>5411</v>
      </c>
      <c r="B1016" t="s">
        <v>16243</v>
      </c>
      <c r="C1016" t="s">
        <v>17</v>
      </c>
      <c r="D1016" t="s">
        <v>15657</v>
      </c>
      <c r="E1016" t="s">
        <v>17</v>
      </c>
      <c r="F1016">
        <v>3095</v>
      </c>
      <c r="G1016">
        <v>8.3877612000000004E-2</v>
      </c>
      <c r="H1016">
        <v>12799</v>
      </c>
      <c r="I1016">
        <v>49694</v>
      </c>
      <c r="J1016">
        <v>0.25755624399999999</v>
      </c>
      <c r="K1016">
        <v>-0.173678632</v>
      </c>
      <c r="L1016">
        <v>-9704</v>
      </c>
      <c r="M1016">
        <v>0.24181576699999999</v>
      </c>
      <c r="N1016">
        <v>0.32566716499999998</v>
      </c>
      <c r="O1016">
        <f>VLOOKUP(A1016,Sheet1!$A$1:$B$600,2,FALSE)</f>
        <v>65700</v>
      </c>
      <c r="P1016">
        <f>IF(G1016&gt;0.5,2,IF(G1016&gt;0.2,IF(F1016/O1016&gt;0.125,1,0),0))</f>
        <v>0</v>
      </c>
      <c r="Q1016" t="str">
        <f>MID(B1016,2,LEN(B1016)-3)</f>
        <v>78</v>
      </c>
      <c r="R1016" t="s">
        <v>8852</v>
      </c>
      <c r="S1016">
        <f t="shared" si="15"/>
        <v>36898.999938147972</v>
      </c>
    </row>
    <row r="1017" spans="1:19">
      <c r="A1017" t="s">
        <v>5423</v>
      </c>
      <c r="B1017" t="s">
        <v>16244</v>
      </c>
      <c r="C1017" t="s">
        <v>17</v>
      </c>
      <c r="D1017" t="s">
        <v>15658</v>
      </c>
      <c r="E1017" t="s">
        <v>17</v>
      </c>
      <c r="F1017">
        <v>3885</v>
      </c>
      <c r="G1017">
        <v>9.9709981000000003E-2</v>
      </c>
      <c r="H1017">
        <v>16954</v>
      </c>
      <c r="I1017">
        <v>52121</v>
      </c>
      <c r="J1017">
        <v>0.32528155600000003</v>
      </c>
      <c r="K1017">
        <v>-0.225571575</v>
      </c>
      <c r="L1017">
        <v>-13069</v>
      </c>
      <c r="M1017">
        <v>0.229149463</v>
      </c>
      <c r="N1017">
        <v>0.30653438300000002</v>
      </c>
      <c r="O1017">
        <f>VLOOKUP(A1017,Sheet1!$A$1:$B$600,2,FALSE)</f>
        <v>66393</v>
      </c>
      <c r="P1017">
        <f>IF(G1017&gt;0.5,2,IF(G1017&gt;0.2,IF(F1017/O1017&gt;0.125,1,0),0))</f>
        <v>0</v>
      </c>
      <c r="Q1017" t="str">
        <f>MID(B1017,2,LEN(B1017)-3)</f>
        <v>78</v>
      </c>
      <c r="R1017" t="s">
        <v>8853</v>
      </c>
      <c r="S1017">
        <f t="shared" si="15"/>
        <v>38963.0001032695</v>
      </c>
    </row>
    <row r="1018" spans="1:19">
      <c r="A1018" t="s">
        <v>5431</v>
      </c>
      <c r="B1018" t="s">
        <v>16245</v>
      </c>
      <c r="C1018" t="s">
        <v>17</v>
      </c>
      <c r="D1018" t="s">
        <v>15659</v>
      </c>
      <c r="E1018" t="s">
        <v>17</v>
      </c>
      <c r="F1018">
        <v>3437</v>
      </c>
      <c r="G1018">
        <v>6.7957134000000002E-2</v>
      </c>
      <c r="H1018">
        <v>16650</v>
      </c>
      <c r="I1018">
        <v>71674</v>
      </c>
      <c r="J1018">
        <v>0.232301811</v>
      </c>
      <c r="K1018">
        <v>-0.16434467699999999</v>
      </c>
      <c r="L1018">
        <v>-13213</v>
      </c>
      <c r="M1018">
        <v>0.206426426</v>
      </c>
      <c r="N1018">
        <v>0.29253811499999999</v>
      </c>
      <c r="O1018">
        <f>VLOOKUP(A1018,Sheet1!$A$1:$B$600,2,FALSE)</f>
        <v>88446</v>
      </c>
      <c r="P1018">
        <f>IF(G1018&gt;0.5,2,IF(G1018&gt;0.2,IF(F1018/O1018&gt;0.125,1,0),0))</f>
        <v>0</v>
      </c>
      <c r="Q1018" t="str">
        <f>MID(B1018,2,LEN(B1018)-3)</f>
        <v>79</v>
      </c>
      <c r="R1018" t="s">
        <v>8854</v>
      </c>
      <c r="S1018">
        <f t="shared" si="15"/>
        <v>50575.999864855985</v>
      </c>
    </row>
    <row r="1019" spans="1:19">
      <c r="A1019" t="s">
        <v>5437</v>
      </c>
      <c r="B1019" t="s">
        <v>16246</v>
      </c>
      <c r="C1019" t="s">
        <v>17</v>
      </c>
      <c r="D1019" t="s">
        <v>15660</v>
      </c>
      <c r="E1019" t="s">
        <v>17</v>
      </c>
      <c r="F1019">
        <v>5384</v>
      </c>
      <c r="G1019">
        <v>9.4725359999999995E-2</v>
      </c>
      <c r="H1019">
        <v>18776</v>
      </c>
      <c r="I1019">
        <v>80209</v>
      </c>
      <c r="J1019">
        <v>0.23408844400000001</v>
      </c>
      <c r="K1019">
        <v>-0.139363084</v>
      </c>
      <c r="L1019">
        <v>-13392</v>
      </c>
      <c r="M1019">
        <v>0.28674904099999998</v>
      </c>
      <c r="N1019">
        <v>0.40465628399999998</v>
      </c>
      <c r="O1019">
        <f>VLOOKUP(A1019,Sheet1!$A$1:$B$600,2,FALSE)</f>
        <v>97215</v>
      </c>
      <c r="P1019">
        <f>IF(G1019&gt;0.5,2,IF(G1019&gt;0.2,IF(F1019/O1019&gt;0.125,1,0),0))</f>
        <v>0</v>
      </c>
      <c r="Q1019" t="str">
        <f>MID(B1019,2,LEN(B1019)-3)</f>
        <v>79</v>
      </c>
      <c r="R1019" t="s">
        <v>8855</v>
      </c>
      <c r="S1019">
        <f t="shared" si="15"/>
        <v>56837.999876696173</v>
      </c>
    </row>
    <row r="1020" spans="1:19">
      <c r="A1020" t="s">
        <v>5446</v>
      </c>
      <c r="B1020" t="s">
        <v>16247</v>
      </c>
      <c r="C1020" t="s">
        <v>17</v>
      </c>
      <c r="D1020" t="s">
        <v>15661</v>
      </c>
      <c r="E1020" t="s">
        <v>17</v>
      </c>
      <c r="F1020">
        <v>3714</v>
      </c>
      <c r="G1020">
        <v>7.4071119000000005E-2</v>
      </c>
      <c r="H1020">
        <v>20036</v>
      </c>
      <c r="I1020">
        <v>69832</v>
      </c>
      <c r="J1020">
        <v>0.28691717300000003</v>
      </c>
      <c r="K1020">
        <v>-0.21284605300000001</v>
      </c>
      <c r="L1020">
        <v>-16322</v>
      </c>
      <c r="M1020">
        <v>0.18536634099999999</v>
      </c>
      <c r="N1020">
        <v>0.25816202900000002</v>
      </c>
      <c r="O1020">
        <f>VLOOKUP(A1020,Sheet1!$A$1:$B$600,2,FALSE)</f>
        <v>85111</v>
      </c>
      <c r="P1020">
        <f>IF(G1020&gt;0.5,2,IF(G1020&gt;0.2,IF(F1020/O1020&gt;0.125,1,0),0))</f>
        <v>0</v>
      </c>
      <c r="Q1020" t="str">
        <f>MID(B1020,2,LEN(B1020)-3)</f>
        <v>79</v>
      </c>
      <c r="R1020" t="s">
        <v>8856</v>
      </c>
      <c r="S1020">
        <f t="shared" si="15"/>
        <v>50141.000299995467</v>
      </c>
    </row>
    <row r="1021" spans="1:19">
      <c r="A1021" t="s">
        <v>5461</v>
      </c>
      <c r="B1021" t="s">
        <v>16248</v>
      </c>
      <c r="C1021" t="s">
        <v>17</v>
      </c>
      <c r="D1021" t="s">
        <v>15662</v>
      </c>
      <c r="E1021" t="s">
        <v>17</v>
      </c>
      <c r="F1021">
        <v>8276</v>
      </c>
      <c r="G1021">
        <v>0.17704946099999999</v>
      </c>
      <c r="H1021">
        <v>13675</v>
      </c>
      <c r="I1021">
        <v>66210</v>
      </c>
      <c r="J1021">
        <v>0.206539798</v>
      </c>
      <c r="K1021">
        <v>-2.9490336999999998E-2</v>
      </c>
      <c r="L1021">
        <v>-5399</v>
      </c>
      <c r="M1021">
        <v>0.60519195599999998</v>
      </c>
      <c r="N1021">
        <v>0.85721716999999997</v>
      </c>
      <c r="O1021">
        <f>VLOOKUP(A1021,Sheet1!$A$1:$B$600,2,FALSE)</f>
        <v>85137</v>
      </c>
      <c r="P1021">
        <f>IF(G1021&gt;0.5,2,IF(G1021&gt;0.2,IF(F1021/O1021&gt;0.125,1,0),0))</f>
        <v>0</v>
      </c>
      <c r="Q1021" t="str">
        <f>MID(B1021,2,LEN(B1021)-3)</f>
        <v>80</v>
      </c>
      <c r="R1021" t="s">
        <v>8857</v>
      </c>
      <c r="S1021">
        <f t="shared" si="15"/>
        <v>46743.999971849677</v>
      </c>
    </row>
    <row r="1022" spans="1:19">
      <c r="A1022" t="s">
        <v>5477</v>
      </c>
      <c r="B1022" t="s">
        <v>16249</v>
      </c>
      <c r="C1022" t="s">
        <v>17</v>
      </c>
      <c r="D1022" t="s">
        <v>15663</v>
      </c>
      <c r="E1022" t="s">
        <v>17</v>
      </c>
      <c r="F1022">
        <v>5838</v>
      </c>
      <c r="G1022">
        <v>0.138380582</v>
      </c>
      <c r="H1022">
        <v>15200</v>
      </c>
      <c r="I1022">
        <v>58392</v>
      </c>
      <c r="J1022">
        <v>0.26030963099999999</v>
      </c>
      <c r="K1022">
        <v>-0.121929049</v>
      </c>
      <c r="L1022">
        <v>-9362</v>
      </c>
      <c r="M1022">
        <v>0.384078947</v>
      </c>
      <c r="N1022">
        <v>0.53159993100000003</v>
      </c>
      <c r="O1022">
        <f>VLOOKUP(A1022,Sheet1!$A$1:$B$600,2,FALSE)</f>
        <v>75033</v>
      </c>
      <c r="P1022">
        <f>IF(G1022&gt;0.5,2,IF(G1022&gt;0.2,IF(F1022/O1022&gt;0.125,1,0),0))</f>
        <v>0</v>
      </c>
      <c r="Q1022" t="str">
        <f>MID(B1022,2,LEN(B1022)-3)</f>
        <v>80</v>
      </c>
      <c r="R1022" t="s">
        <v>8858</v>
      </c>
      <c r="S1022">
        <f t="shared" si="15"/>
        <v>42188.000047578927</v>
      </c>
    </row>
    <row r="1023" spans="1:19">
      <c r="A1023" t="s">
        <v>5487</v>
      </c>
      <c r="B1023" t="s">
        <v>16250</v>
      </c>
      <c r="C1023" t="s">
        <v>17</v>
      </c>
      <c r="D1023" t="s">
        <v>15664</v>
      </c>
      <c r="E1023" t="s">
        <v>17</v>
      </c>
      <c r="F1023">
        <v>9881</v>
      </c>
      <c r="G1023">
        <v>0.18365488299999999</v>
      </c>
      <c r="H1023">
        <v>17445</v>
      </c>
      <c r="I1023">
        <v>69978</v>
      </c>
      <c r="J1023">
        <v>0.24929263500000001</v>
      </c>
      <c r="K1023">
        <v>-6.5637751999999994E-2</v>
      </c>
      <c r="L1023">
        <v>-7564</v>
      </c>
      <c r="M1023">
        <v>0.56640871299999995</v>
      </c>
      <c r="N1023">
        <v>0.73670400599999997</v>
      </c>
      <c r="O1023">
        <f>VLOOKUP(A1023,Sheet1!$A$1:$B$600,2,FALSE)</f>
        <v>84702</v>
      </c>
      <c r="P1023">
        <f>IF(G1023&gt;0.5,2,IF(G1023&gt;0.2,IF(F1023/O1023&gt;0.125,1,0),0))</f>
        <v>0</v>
      </c>
      <c r="Q1023" t="str">
        <f>MID(B1023,2,LEN(B1023)-3)</f>
        <v>80</v>
      </c>
      <c r="R1023" t="s">
        <v>8859</v>
      </c>
      <c r="S1023">
        <f t="shared" si="15"/>
        <v>53801.999917421199</v>
      </c>
    </row>
    <row r="1024" spans="1:19">
      <c r="A1024" t="s">
        <v>5497</v>
      </c>
      <c r="B1024" t="s">
        <v>16251</v>
      </c>
      <c r="C1024" t="s">
        <v>17</v>
      </c>
      <c r="D1024" t="s">
        <v>15665</v>
      </c>
      <c r="E1024" t="s">
        <v>17</v>
      </c>
      <c r="F1024">
        <v>8496</v>
      </c>
      <c r="G1024">
        <v>0.166112697</v>
      </c>
      <c r="H1024">
        <v>16910</v>
      </c>
      <c r="I1024">
        <v>68189</v>
      </c>
      <c r="J1024">
        <v>0.24798721200000001</v>
      </c>
      <c r="K1024">
        <v>-8.1874514999999995E-2</v>
      </c>
      <c r="L1024">
        <v>-8414</v>
      </c>
      <c r="M1024">
        <v>0.50242460099999997</v>
      </c>
      <c r="N1024">
        <v>0.66984380200000004</v>
      </c>
      <c r="O1024">
        <f>VLOOKUP(A1024,Sheet1!$A$1:$B$600,2,FALSE)</f>
        <v>82797</v>
      </c>
      <c r="P1024">
        <f>IF(G1024&gt;0.5,2,IF(G1024&gt;0.2,IF(F1024/O1024&gt;0.125,1,0),0))</f>
        <v>0</v>
      </c>
      <c r="Q1024" t="str">
        <f>MID(B1024,2,LEN(B1024)-3)</f>
        <v>80</v>
      </c>
      <c r="R1024" t="s">
        <v>8860</v>
      </c>
      <c r="S1024">
        <f t="shared" si="15"/>
        <v>51145.999995412749</v>
      </c>
    </row>
    <row r="1025" spans="1:19">
      <c r="A1025" t="s">
        <v>5507</v>
      </c>
      <c r="B1025" t="s">
        <v>16252</v>
      </c>
      <c r="C1025" t="s">
        <v>17</v>
      </c>
      <c r="D1025" t="s">
        <v>15666</v>
      </c>
      <c r="E1025" t="s">
        <v>17</v>
      </c>
      <c r="F1025">
        <v>7161</v>
      </c>
      <c r="G1025">
        <v>0.140770592</v>
      </c>
      <c r="H1025">
        <v>15450</v>
      </c>
      <c r="I1025">
        <v>66368</v>
      </c>
      <c r="J1025">
        <v>0.23279291199999999</v>
      </c>
      <c r="K1025">
        <v>-9.2022321000000004E-2</v>
      </c>
      <c r="L1025">
        <v>-8289</v>
      </c>
      <c r="M1025">
        <v>0.46349514600000002</v>
      </c>
      <c r="N1025">
        <v>0.60470308299999997</v>
      </c>
      <c r="O1025">
        <f>VLOOKUP(A1025,Sheet1!$A$1:$B$600,2,FALSE)</f>
        <v>81994</v>
      </c>
      <c r="P1025">
        <f>IF(G1025&gt;0.5,2,IF(G1025&gt;0.2,IF(F1025/O1025&gt;0.125,1,0),0))</f>
        <v>0</v>
      </c>
      <c r="Q1025" t="str">
        <f>MID(B1025,2,LEN(B1025)-3)</f>
        <v>80</v>
      </c>
      <c r="R1025" t="s">
        <v>8861</v>
      </c>
      <c r="S1025">
        <f t="shared" si="15"/>
        <v>50869.999893159504</v>
      </c>
    </row>
    <row r="1026" spans="1:19">
      <c r="A1026" t="s">
        <v>5514</v>
      </c>
      <c r="B1026" t="s">
        <v>16253</v>
      </c>
      <c r="C1026" t="s">
        <v>17</v>
      </c>
      <c r="D1026" t="s">
        <v>15667</v>
      </c>
      <c r="E1026" t="s">
        <v>17</v>
      </c>
      <c r="F1026">
        <v>7019</v>
      </c>
      <c r="G1026">
        <v>0.132020464</v>
      </c>
      <c r="H1026">
        <v>17017</v>
      </c>
      <c r="I1026">
        <v>68965</v>
      </c>
      <c r="J1026">
        <v>0.246748351</v>
      </c>
      <c r="K1026">
        <v>-0.114727886</v>
      </c>
      <c r="L1026">
        <v>-9998</v>
      </c>
      <c r="M1026">
        <v>0.41246988299999998</v>
      </c>
      <c r="N1026">
        <v>0.53504091899999995</v>
      </c>
      <c r="O1026">
        <f>VLOOKUP(A1026,Sheet1!$A$1:$B$600,2,FALSE)</f>
        <v>83084</v>
      </c>
      <c r="P1026">
        <f>IF(G1026&gt;0.5,2,IF(G1026&gt;0.2,IF(F1026/O1026&gt;0.125,1,0),0))</f>
        <v>0</v>
      </c>
      <c r="Q1026" t="str">
        <f>MID(B1026,2,LEN(B1026)-3)</f>
        <v>81</v>
      </c>
      <c r="R1026" t="s">
        <v>8862</v>
      </c>
      <c r="S1026">
        <f t="shared" si="15"/>
        <v>53166.000083138628</v>
      </c>
    </row>
    <row r="1027" spans="1:19">
      <c r="A1027" t="s">
        <v>5522</v>
      </c>
      <c r="B1027" t="s">
        <v>16254</v>
      </c>
      <c r="C1027" t="s">
        <v>17</v>
      </c>
      <c r="D1027" t="s">
        <v>15668</v>
      </c>
      <c r="E1027" t="s">
        <v>17</v>
      </c>
      <c r="F1027">
        <v>11041</v>
      </c>
      <c r="G1027">
        <v>0.17448402299999999</v>
      </c>
      <c r="H1027">
        <v>17579</v>
      </c>
      <c r="I1027">
        <v>85385</v>
      </c>
      <c r="J1027">
        <v>0.20587925300000001</v>
      </c>
      <c r="K1027">
        <v>-3.1395230000000003E-2</v>
      </c>
      <c r="L1027">
        <v>-6538</v>
      </c>
      <c r="M1027">
        <v>0.62807895800000002</v>
      </c>
      <c r="N1027">
        <v>0.84750658700000003</v>
      </c>
      <c r="O1027">
        <f>VLOOKUP(A1027,Sheet1!$A$1:$B$600,2,FALSE)</f>
        <v>102423</v>
      </c>
      <c r="P1027">
        <f>IF(G1027&gt;0.5,2,IF(G1027&gt;0.2,IF(F1027/O1027&gt;0.125,1,0),0))</f>
        <v>0</v>
      </c>
      <c r="Q1027" t="str">
        <f>MID(B1027,2,LEN(B1027)-3)</f>
        <v>81</v>
      </c>
      <c r="R1027" t="s">
        <v>8863</v>
      </c>
      <c r="S1027">
        <f t="shared" ref="S1027:S1090" si="16">F1027/G1027</f>
        <v>63277.99995762363</v>
      </c>
    </row>
    <row r="1028" spans="1:19">
      <c r="A1028" t="s">
        <v>5536</v>
      </c>
      <c r="B1028" t="s">
        <v>16255</v>
      </c>
      <c r="C1028" t="s">
        <v>17</v>
      </c>
      <c r="D1028" t="s">
        <v>15669</v>
      </c>
      <c r="E1028" t="s">
        <v>17</v>
      </c>
      <c r="F1028">
        <v>8530</v>
      </c>
      <c r="G1028">
        <v>0.13419123399999999</v>
      </c>
      <c r="H1028">
        <v>20503</v>
      </c>
      <c r="I1028">
        <v>82364</v>
      </c>
      <c r="J1028">
        <v>0.24893157199999999</v>
      </c>
      <c r="K1028">
        <v>-0.114740338</v>
      </c>
      <c r="L1028">
        <v>-11973</v>
      </c>
      <c r="M1028">
        <v>0.41603667799999999</v>
      </c>
      <c r="N1028">
        <v>0.53906876199999998</v>
      </c>
      <c r="O1028">
        <f>VLOOKUP(A1028,Sheet1!$A$1:$B$600,2,FALSE)</f>
        <v>98454</v>
      </c>
      <c r="P1028">
        <f>IF(G1028&gt;0.5,2,IF(G1028&gt;0.2,IF(F1028/O1028&gt;0.125,1,0),0))</f>
        <v>0</v>
      </c>
      <c r="Q1028" t="str">
        <f>MID(B1028,2,LEN(B1028)-3)</f>
        <v>81</v>
      </c>
      <c r="R1028" t="s">
        <v>8864</v>
      </c>
      <c r="S1028">
        <f t="shared" si="16"/>
        <v>63566.000145732323</v>
      </c>
    </row>
    <row r="1029" spans="1:19">
      <c r="A1029" t="s">
        <v>5547</v>
      </c>
      <c r="B1029" t="s">
        <v>16256</v>
      </c>
      <c r="C1029" t="s">
        <v>17</v>
      </c>
      <c r="D1029" t="s">
        <v>15670</v>
      </c>
      <c r="E1029" t="s">
        <v>17</v>
      </c>
      <c r="F1029">
        <v>7814</v>
      </c>
      <c r="G1029">
        <v>0.144505677</v>
      </c>
      <c r="H1029">
        <v>18471</v>
      </c>
      <c r="I1029">
        <v>71500</v>
      </c>
      <c r="J1029">
        <v>0.25833566400000002</v>
      </c>
      <c r="K1029">
        <v>-0.11382998699999999</v>
      </c>
      <c r="L1029">
        <v>-10657</v>
      </c>
      <c r="M1029">
        <v>0.42304152499999997</v>
      </c>
      <c r="N1029">
        <v>0.55937176799999999</v>
      </c>
      <c r="O1029">
        <f>VLOOKUP(A1029,Sheet1!$A$1:$B$600,2,FALSE)</f>
        <v>86113</v>
      </c>
      <c r="P1029">
        <f>IF(G1029&gt;0.5,2,IF(G1029&gt;0.2,IF(F1029/O1029&gt;0.125,1,0),0))</f>
        <v>0</v>
      </c>
      <c r="Q1029" t="str">
        <f>MID(B1029,2,LEN(B1029)-3)</f>
        <v>82</v>
      </c>
      <c r="R1029" t="s">
        <v>8865</v>
      </c>
      <c r="S1029">
        <f t="shared" si="16"/>
        <v>54074.000151564978</v>
      </c>
    </row>
    <row r="1030" spans="1:19">
      <c r="A1030" t="s">
        <v>5558</v>
      </c>
      <c r="B1030" t="s">
        <v>16257</v>
      </c>
      <c r="C1030" t="s">
        <v>17</v>
      </c>
      <c r="D1030" t="s">
        <v>15671</v>
      </c>
      <c r="E1030" t="s">
        <v>17</v>
      </c>
      <c r="F1030">
        <v>10458</v>
      </c>
      <c r="G1030">
        <v>0.192133159</v>
      </c>
      <c r="H1030">
        <v>18195</v>
      </c>
      <c r="I1030">
        <v>74344</v>
      </c>
      <c r="J1030">
        <v>0.244740665</v>
      </c>
      <c r="K1030">
        <v>-5.2607505999999998E-2</v>
      </c>
      <c r="L1030">
        <v>-7737</v>
      </c>
      <c r="M1030">
        <v>0.57477328900000002</v>
      </c>
      <c r="N1030">
        <v>0.78504795800000005</v>
      </c>
      <c r="O1030">
        <f>VLOOKUP(A1030,Sheet1!$A$1:$B$600,2,FALSE)</f>
        <v>89286</v>
      </c>
      <c r="P1030">
        <f>IF(G1030&gt;0.5,2,IF(G1030&gt;0.2,IF(F1030/O1030&gt;0.125,1,0),0))</f>
        <v>0</v>
      </c>
      <c r="Q1030" t="str">
        <f>MID(B1030,2,LEN(B1030)-3)</f>
        <v>82</v>
      </c>
      <c r="R1030" t="s">
        <v>8866</v>
      </c>
      <c r="S1030">
        <f t="shared" si="16"/>
        <v>54431.000116955343</v>
      </c>
    </row>
    <row r="1031" spans="1:19">
      <c r="A1031" t="s">
        <v>5569</v>
      </c>
      <c r="B1031" t="s">
        <v>16258</v>
      </c>
      <c r="C1031" t="s">
        <v>17</v>
      </c>
      <c r="D1031" t="s">
        <v>15672</v>
      </c>
      <c r="E1031" t="s">
        <v>17</v>
      </c>
      <c r="F1031">
        <v>8241</v>
      </c>
      <c r="G1031">
        <v>0.20609713399999999</v>
      </c>
      <c r="H1031">
        <v>19157</v>
      </c>
      <c r="I1031">
        <v>56199</v>
      </c>
      <c r="J1031">
        <v>0.34087795199999998</v>
      </c>
      <c r="K1031">
        <v>-0.134780818</v>
      </c>
      <c r="L1031">
        <v>-10916</v>
      </c>
      <c r="M1031">
        <v>0.430182179</v>
      </c>
      <c r="N1031">
        <v>0.60460681900000002</v>
      </c>
      <c r="O1031">
        <f>VLOOKUP(A1031,Sheet1!$A$1:$B$600,2,FALSE)</f>
        <v>73594</v>
      </c>
      <c r="P1031">
        <f>IF(G1031&gt;0.5,2,IF(G1031&gt;0.2,IF(F1031/O1031&gt;0.125,1,0),0))</f>
        <v>0</v>
      </c>
      <c r="Q1031" t="str">
        <f>MID(B1031,2,LEN(B1031)-3)</f>
        <v>83</v>
      </c>
      <c r="R1031" t="s">
        <v>8867</v>
      </c>
      <c r="S1031">
        <f t="shared" si="16"/>
        <v>39985.999999398344</v>
      </c>
    </row>
    <row r="1032" spans="1:19">
      <c r="A1032" t="s">
        <v>5579</v>
      </c>
      <c r="B1032" t="s">
        <v>16259</v>
      </c>
      <c r="C1032" t="s">
        <v>17</v>
      </c>
      <c r="D1032" t="s">
        <v>15673</v>
      </c>
      <c r="E1032" t="s">
        <v>17</v>
      </c>
      <c r="F1032">
        <v>11650</v>
      </c>
      <c r="G1032">
        <v>0.24274373299999999</v>
      </c>
      <c r="H1032">
        <v>21067</v>
      </c>
      <c r="I1032">
        <v>68421</v>
      </c>
      <c r="J1032">
        <v>0.30790254500000003</v>
      </c>
      <c r="K1032">
        <v>-6.5158810999999997E-2</v>
      </c>
      <c r="L1032">
        <v>-9417</v>
      </c>
      <c r="M1032">
        <v>0.55299757900000002</v>
      </c>
      <c r="N1032">
        <v>0.78837845900000003</v>
      </c>
      <c r="O1032">
        <f>VLOOKUP(A1032,Sheet1!$A$1:$B$600,2,FALSE)</f>
        <v>87294</v>
      </c>
      <c r="P1032">
        <f>IF(G1032&gt;0.5,2,IF(G1032&gt;0.2,IF(F1032/O1032&gt;0.125,1,0),0))</f>
        <v>1</v>
      </c>
      <c r="Q1032" t="str">
        <f>MID(B1032,2,LEN(B1032)-3)</f>
        <v>83</v>
      </c>
      <c r="R1032" t="s">
        <v>8868</v>
      </c>
      <c r="S1032">
        <f t="shared" si="16"/>
        <v>47993.000091170223</v>
      </c>
    </row>
    <row r="1033" spans="1:19">
      <c r="A1033" t="s">
        <v>5585</v>
      </c>
      <c r="B1033" t="s">
        <v>16260</v>
      </c>
      <c r="C1033" t="s">
        <v>17</v>
      </c>
      <c r="D1033" t="s">
        <v>15674</v>
      </c>
      <c r="E1033" t="s">
        <v>17</v>
      </c>
      <c r="F1033">
        <v>13550</v>
      </c>
      <c r="G1033">
        <v>0.24124485900000001</v>
      </c>
      <c r="H1033">
        <v>28251</v>
      </c>
      <c r="I1033">
        <v>77812</v>
      </c>
      <c r="J1033">
        <v>0.36306739300000002</v>
      </c>
      <c r="K1033">
        <v>-0.121822534</v>
      </c>
      <c r="L1033">
        <v>-14701</v>
      </c>
      <c r="M1033">
        <v>0.47962904000000001</v>
      </c>
      <c r="N1033">
        <v>0.66446302700000004</v>
      </c>
      <c r="O1033">
        <f>VLOOKUP(A1033,Sheet1!$A$1:$B$600,2,FALSE)</f>
        <v>97734</v>
      </c>
      <c r="P1033">
        <f>IF(G1033&gt;0.5,2,IF(G1033&gt;0.2,IF(F1033/O1033&gt;0.125,1,0),0))</f>
        <v>1</v>
      </c>
      <c r="Q1033" t="str">
        <f>MID(B1033,2,LEN(B1033)-3)</f>
        <v>83</v>
      </c>
      <c r="R1033" t="s">
        <v>8869</v>
      </c>
      <c r="S1033">
        <f t="shared" si="16"/>
        <v>56167.00001884807</v>
      </c>
    </row>
    <row r="1034" spans="1:19">
      <c r="A1034" t="s">
        <v>5596</v>
      </c>
      <c r="B1034" t="s">
        <v>16261</v>
      </c>
      <c r="C1034" t="s">
        <v>17</v>
      </c>
      <c r="D1034" t="s">
        <v>15675</v>
      </c>
      <c r="E1034" t="s">
        <v>17</v>
      </c>
      <c r="F1034">
        <v>13347</v>
      </c>
      <c r="G1034">
        <v>0.23726734599999999</v>
      </c>
      <c r="H1034">
        <v>31955</v>
      </c>
      <c r="I1034">
        <v>79765</v>
      </c>
      <c r="J1034">
        <v>0.400614305</v>
      </c>
      <c r="K1034">
        <v>-0.16334695900000001</v>
      </c>
      <c r="L1034">
        <v>-18608</v>
      </c>
      <c r="M1034">
        <v>0.41768111400000002</v>
      </c>
      <c r="N1034">
        <v>0.59225879599999998</v>
      </c>
      <c r="O1034">
        <f>VLOOKUP(A1034,Sheet1!$A$1:$B$600,2,FALSE)</f>
        <v>99234</v>
      </c>
      <c r="P1034">
        <f>IF(G1034&gt;0.5,2,IF(G1034&gt;0.2,IF(F1034/O1034&gt;0.125,1,0),0))</f>
        <v>1</v>
      </c>
      <c r="Q1034" t="str">
        <f>MID(B1034,2,LEN(B1034)-3)</f>
        <v>83</v>
      </c>
      <c r="R1034" t="s">
        <v>8870</v>
      </c>
      <c r="S1034">
        <f t="shared" si="16"/>
        <v>56252.999938727349</v>
      </c>
    </row>
    <row r="1035" spans="1:19">
      <c r="A1035" t="s">
        <v>5608</v>
      </c>
      <c r="B1035" t="s">
        <v>16262</v>
      </c>
      <c r="C1035" t="s">
        <v>17</v>
      </c>
      <c r="D1035" t="s">
        <v>15676</v>
      </c>
      <c r="E1035" t="s">
        <v>17</v>
      </c>
      <c r="F1035">
        <v>13261</v>
      </c>
      <c r="G1035">
        <v>0.25556968899999999</v>
      </c>
      <c r="H1035">
        <v>29755</v>
      </c>
      <c r="I1035">
        <v>72656</v>
      </c>
      <c r="J1035">
        <v>0.40953259199999997</v>
      </c>
      <c r="K1035">
        <v>-0.15396290300000001</v>
      </c>
      <c r="L1035">
        <v>-16494</v>
      </c>
      <c r="M1035">
        <v>0.44567299599999999</v>
      </c>
      <c r="N1035">
        <v>0.62405213599999998</v>
      </c>
      <c r="O1035">
        <f>VLOOKUP(A1035,Sheet1!$A$1:$B$600,2,FALSE)</f>
        <v>91027</v>
      </c>
      <c r="P1035">
        <f>IF(G1035&gt;0.5,2,IF(G1035&gt;0.2,IF(F1035/O1035&gt;0.125,1,0),0))</f>
        <v>1</v>
      </c>
      <c r="Q1035" t="str">
        <f>MID(B1035,2,LEN(B1035)-3)</f>
        <v>83</v>
      </c>
      <c r="R1035" t="s">
        <v>8871</v>
      </c>
      <c r="S1035">
        <f t="shared" si="16"/>
        <v>51887.999910662336</v>
      </c>
    </row>
    <row r="1036" spans="1:19">
      <c r="A1036" t="s">
        <v>5618</v>
      </c>
      <c r="B1036" t="s">
        <v>16263</v>
      </c>
      <c r="C1036" t="s">
        <v>17</v>
      </c>
      <c r="D1036" t="s">
        <v>15677</v>
      </c>
      <c r="E1036" t="s">
        <v>17</v>
      </c>
      <c r="F1036">
        <v>15707</v>
      </c>
      <c r="G1036">
        <v>0.24974162499999999</v>
      </c>
      <c r="H1036">
        <v>26839</v>
      </c>
      <c r="I1036">
        <v>87455</v>
      </c>
      <c r="J1036">
        <v>0.30688925700000003</v>
      </c>
      <c r="K1036">
        <v>-5.7147633000000003E-2</v>
      </c>
      <c r="L1036">
        <v>-11132</v>
      </c>
      <c r="M1036">
        <v>0.58523044800000001</v>
      </c>
      <c r="N1036">
        <v>0.81378418699999999</v>
      </c>
      <c r="O1036">
        <f>VLOOKUP(A1036,Sheet1!$A$1:$B$600,2,FALSE)</f>
        <v>108178</v>
      </c>
      <c r="P1036">
        <f>IF(G1036&gt;0.5,2,IF(G1036&gt;0.2,IF(F1036/O1036&gt;0.125,1,0),0))</f>
        <v>1</v>
      </c>
      <c r="Q1036" t="str">
        <f>MID(B1036,2,LEN(B1036)-3)</f>
        <v>83</v>
      </c>
      <c r="R1036" t="s">
        <v>8872</v>
      </c>
      <c r="S1036">
        <f t="shared" si="16"/>
        <v>62892.999915412584</v>
      </c>
    </row>
    <row r="1037" spans="1:19">
      <c r="A1037" t="s">
        <v>5630</v>
      </c>
      <c r="B1037" t="s">
        <v>16264</v>
      </c>
      <c r="C1037" t="s">
        <v>17</v>
      </c>
      <c r="D1037" t="s">
        <v>15678</v>
      </c>
      <c r="E1037" t="s">
        <v>17</v>
      </c>
      <c r="F1037">
        <v>13008</v>
      </c>
      <c r="G1037">
        <v>0.23240191499999999</v>
      </c>
      <c r="H1037">
        <v>27181</v>
      </c>
      <c r="I1037">
        <v>78649</v>
      </c>
      <c r="J1037">
        <v>0.34559879999999998</v>
      </c>
      <c r="K1037">
        <v>-0.113196884</v>
      </c>
      <c r="L1037">
        <v>-14173</v>
      </c>
      <c r="M1037">
        <v>0.47856958900000002</v>
      </c>
      <c r="N1037">
        <v>0.67246158099999997</v>
      </c>
      <c r="O1037">
        <f>VLOOKUP(A1037,Sheet1!$A$1:$B$600,2,FALSE)</f>
        <v>101228</v>
      </c>
      <c r="P1037">
        <f>IF(G1037&gt;0.5,2,IF(G1037&gt;0.2,IF(F1037/O1037&gt;0.125,1,0),0))</f>
        <v>1</v>
      </c>
      <c r="Q1037" t="str">
        <f>MID(B1037,2,LEN(B1037)-3)</f>
        <v>83</v>
      </c>
      <c r="R1037" t="s">
        <v>8873</v>
      </c>
      <c r="S1037">
        <f t="shared" si="16"/>
        <v>55972.000058605372</v>
      </c>
    </row>
    <row r="1038" spans="1:19">
      <c r="A1038" t="s">
        <v>5646</v>
      </c>
      <c r="B1038" t="s">
        <v>16265</v>
      </c>
      <c r="C1038" t="s">
        <v>17</v>
      </c>
      <c r="D1038" t="s">
        <v>15679</v>
      </c>
      <c r="E1038" t="s">
        <v>17</v>
      </c>
      <c r="F1038">
        <v>13813</v>
      </c>
      <c r="G1038">
        <v>0.23269878699999999</v>
      </c>
      <c r="H1038">
        <v>25028</v>
      </c>
      <c r="I1038">
        <v>79773</v>
      </c>
      <c r="J1038">
        <v>0.313740238</v>
      </c>
      <c r="K1038">
        <v>-8.1041451E-2</v>
      </c>
      <c r="L1038">
        <v>-11215</v>
      </c>
      <c r="M1038">
        <v>0.55190187000000002</v>
      </c>
      <c r="N1038">
        <v>0.74169251800000002</v>
      </c>
      <c r="O1038">
        <f>VLOOKUP(A1038,Sheet1!$A$1:$B$600,2,FALSE)</f>
        <v>99861</v>
      </c>
      <c r="P1038">
        <f>IF(G1038&gt;0.5,2,IF(G1038&gt;0.2,IF(F1038/O1038&gt;0.125,1,0),0))</f>
        <v>1</v>
      </c>
      <c r="Q1038" t="str">
        <f>MID(B1038,2,LEN(B1038)-3)</f>
        <v>83</v>
      </c>
      <c r="R1038" t="s">
        <v>8874</v>
      </c>
      <c r="S1038">
        <f t="shared" si="16"/>
        <v>59360.000015814439</v>
      </c>
    </row>
    <row r="1039" spans="1:19">
      <c r="A1039" t="s">
        <v>5660</v>
      </c>
      <c r="B1039" t="s">
        <v>16266</v>
      </c>
      <c r="C1039" t="s">
        <v>17</v>
      </c>
      <c r="D1039" t="s">
        <v>15680</v>
      </c>
      <c r="E1039" t="s">
        <v>17</v>
      </c>
      <c r="F1039">
        <v>9862</v>
      </c>
      <c r="G1039">
        <v>0.243698725</v>
      </c>
      <c r="H1039">
        <v>13369</v>
      </c>
      <c r="I1039">
        <v>56249</v>
      </c>
      <c r="J1039">
        <v>0.23767533599999999</v>
      </c>
      <c r="K1039">
        <v>6.0233880000000002E-3</v>
      </c>
      <c r="L1039">
        <v>-3507</v>
      </c>
      <c r="M1039">
        <v>0.73767671499999998</v>
      </c>
      <c r="N1039">
        <v>1.025342926</v>
      </c>
      <c r="O1039">
        <f>VLOOKUP(A1039,Sheet1!$A$1:$B$600,2,FALSE)</f>
        <v>72480</v>
      </c>
      <c r="P1039">
        <f>IF(G1039&gt;0.5,2,IF(G1039&gt;0.2,IF(F1039/O1039&gt;0.125,1,0),0))</f>
        <v>1</v>
      </c>
      <c r="Q1039" t="str">
        <f>MID(B1039,2,LEN(B1039)-3)</f>
        <v>84</v>
      </c>
      <c r="R1039" t="s">
        <v>8875</v>
      </c>
      <c r="S1039">
        <f t="shared" si="16"/>
        <v>40467.999986458686</v>
      </c>
    </row>
    <row r="1040" spans="1:19">
      <c r="A1040" t="s">
        <v>5674</v>
      </c>
      <c r="B1040" t="s">
        <v>16267</v>
      </c>
      <c r="C1040" t="s">
        <v>17</v>
      </c>
      <c r="D1040" t="s">
        <v>15681</v>
      </c>
      <c r="E1040" t="s">
        <v>17</v>
      </c>
      <c r="F1040">
        <v>13422</v>
      </c>
      <c r="G1040">
        <v>0.273611253</v>
      </c>
      <c r="H1040">
        <v>18631</v>
      </c>
      <c r="I1040">
        <v>65512</v>
      </c>
      <c r="J1040">
        <v>0.28439064600000002</v>
      </c>
      <c r="K1040">
        <v>-1.0779393E-2</v>
      </c>
      <c r="L1040">
        <v>-5209</v>
      </c>
      <c r="M1040">
        <v>0.72041221600000005</v>
      </c>
      <c r="N1040">
        <v>0.96209652700000003</v>
      </c>
      <c r="O1040">
        <f>VLOOKUP(A1040,Sheet1!$A$1:$B$600,2,FALSE)</f>
        <v>80396</v>
      </c>
      <c r="P1040">
        <f>IF(G1040&gt;0.5,2,IF(G1040&gt;0.2,IF(F1040/O1040&gt;0.125,1,0),0))</f>
        <v>1</v>
      </c>
      <c r="Q1040" t="str">
        <f>MID(B1040,2,LEN(B1040)-3)</f>
        <v>84</v>
      </c>
      <c r="R1040" t="s">
        <v>8876</v>
      </c>
      <c r="S1040">
        <f t="shared" si="16"/>
        <v>49054.999941833536</v>
      </c>
    </row>
    <row r="1041" spans="1:19">
      <c r="A1041" t="s">
        <v>5680</v>
      </c>
      <c r="B1041" t="s">
        <v>16268</v>
      </c>
      <c r="C1041" t="s">
        <v>17</v>
      </c>
      <c r="D1041" t="s">
        <v>15682</v>
      </c>
      <c r="E1041" t="s">
        <v>17</v>
      </c>
      <c r="F1041">
        <v>15165</v>
      </c>
      <c r="G1041">
        <v>0.34629612700000001</v>
      </c>
      <c r="H1041">
        <v>15985</v>
      </c>
      <c r="I1041">
        <v>57807</v>
      </c>
      <c r="J1041">
        <v>0.27652360399999998</v>
      </c>
      <c r="K1041">
        <v>6.9772523000000003E-2</v>
      </c>
      <c r="L1041">
        <v>-820</v>
      </c>
      <c r="M1041">
        <v>0.94870190799999998</v>
      </c>
      <c r="N1041">
        <v>1.2523203140000001</v>
      </c>
      <c r="O1041">
        <f>VLOOKUP(A1041,Sheet1!$A$1:$B$600,2,FALSE)</f>
        <v>70918</v>
      </c>
      <c r="P1041">
        <f>IF(G1041&gt;0.5,2,IF(G1041&gt;0.2,IF(F1041/O1041&gt;0.125,1,0),0))</f>
        <v>1</v>
      </c>
      <c r="Q1041" t="str">
        <f>MID(B1041,2,LEN(B1041)-3)</f>
        <v>84</v>
      </c>
      <c r="R1041" t="s">
        <v>8877</v>
      </c>
      <c r="S1041">
        <f t="shared" si="16"/>
        <v>43792.000018527491</v>
      </c>
    </row>
    <row r="1042" spans="1:19">
      <c r="A1042" t="s">
        <v>5686</v>
      </c>
      <c r="B1042" t="s">
        <v>16269</v>
      </c>
      <c r="C1042" t="s">
        <v>17</v>
      </c>
      <c r="D1042" t="s">
        <v>15683</v>
      </c>
      <c r="E1042" t="s">
        <v>17</v>
      </c>
      <c r="F1042">
        <v>8495</v>
      </c>
      <c r="G1042">
        <v>0.16284865300000001</v>
      </c>
      <c r="H1042">
        <v>20025</v>
      </c>
      <c r="I1042">
        <v>69735</v>
      </c>
      <c r="J1042">
        <v>0.287158529</v>
      </c>
      <c r="K1042">
        <v>-0.124309875</v>
      </c>
      <c r="L1042">
        <v>-11530</v>
      </c>
      <c r="M1042">
        <v>0.42421972499999999</v>
      </c>
      <c r="N1042">
        <v>0.56710366199999995</v>
      </c>
      <c r="O1042">
        <f>VLOOKUP(A1042,Sheet1!$A$1:$B$600,2,FALSE)</f>
        <v>86087</v>
      </c>
      <c r="P1042">
        <f>IF(G1042&gt;0.5,2,IF(G1042&gt;0.2,IF(F1042/O1042&gt;0.125,1,0),0))</f>
        <v>0</v>
      </c>
      <c r="Q1042" t="str">
        <f>MID(B1042,2,LEN(B1042)-3)</f>
        <v>84</v>
      </c>
      <c r="R1042" t="s">
        <v>8878</v>
      </c>
      <c r="S1042">
        <f t="shared" si="16"/>
        <v>52165.000099816607</v>
      </c>
    </row>
    <row r="1043" spans="1:19">
      <c r="A1043" t="s">
        <v>5700</v>
      </c>
      <c r="B1043" t="s">
        <v>16270</v>
      </c>
      <c r="C1043" t="s">
        <v>17</v>
      </c>
      <c r="D1043" t="s">
        <v>15684</v>
      </c>
      <c r="E1043" t="s">
        <v>17</v>
      </c>
      <c r="F1043">
        <v>11484</v>
      </c>
      <c r="G1043">
        <v>0.244122274</v>
      </c>
      <c r="H1043">
        <v>17888</v>
      </c>
      <c r="I1043">
        <v>63586</v>
      </c>
      <c r="J1043">
        <v>0.28131978699999999</v>
      </c>
      <c r="K1043">
        <v>-3.7197514000000001E-2</v>
      </c>
      <c r="L1043">
        <v>-6404</v>
      </c>
      <c r="M1043">
        <v>0.64199463300000004</v>
      </c>
      <c r="N1043">
        <v>0.867774983</v>
      </c>
      <c r="O1043">
        <f>VLOOKUP(A1043,Sheet1!$A$1:$B$600,2,FALSE)</f>
        <v>78545</v>
      </c>
      <c r="P1043">
        <f>IF(G1043&gt;0.5,2,IF(G1043&gt;0.2,IF(F1043/O1043&gt;0.125,1,0),0))</f>
        <v>1</v>
      </c>
      <c r="Q1043" t="str">
        <f>MID(B1043,2,LEN(B1043)-3)</f>
        <v>84</v>
      </c>
      <c r="R1043" t="s">
        <v>8879</v>
      </c>
      <c r="S1043">
        <f t="shared" si="16"/>
        <v>47041.99994466707</v>
      </c>
    </row>
    <row r="1044" spans="1:19">
      <c r="A1044" t="s">
        <v>5710</v>
      </c>
      <c r="B1044" t="s">
        <v>16271</v>
      </c>
      <c r="C1044" t="s">
        <v>17</v>
      </c>
      <c r="D1044" t="s">
        <v>15685</v>
      </c>
      <c r="E1044" t="s">
        <v>17</v>
      </c>
      <c r="F1044">
        <v>5751</v>
      </c>
      <c r="G1044">
        <v>9.7749601000000005E-2</v>
      </c>
      <c r="H1044">
        <v>26420</v>
      </c>
      <c r="I1044">
        <v>85247</v>
      </c>
      <c r="J1044">
        <v>0.30992292999999999</v>
      </c>
      <c r="K1044">
        <v>-0.21217332899999999</v>
      </c>
      <c r="L1044">
        <v>-20669</v>
      </c>
      <c r="M1044">
        <v>0.21767600300000001</v>
      </c>
      <c r="N1044">
        <v>0.31539970499999997</v>
      </c>
      <c r="O1044">
        <f>VLOOKUP(A1044,Sheet1!$A$1:$B$600,2,FALSE)</f>
        <v>102171</v>
      </c>
      <c r="P1044">
        <f>IF(G1044&gt;0.5,2,IF(G1044&gt;0.2,IF(F1044/O1044&gt;0.125,1,0),0))</f>
        <v>0</v>
      </c>
      <c r="Q1044" t="str">
        <f>MID(B1044,2,LEN(B1044)-3)</f>
        <v>85</v>
      </c>
      <c r="R1044" t="s">
        <v>8880</v>
      </c>
      <c r="S1044">
        <f t="shared" si="16"/>
        <v>58833.999741850603</v>
      </c>
    </row>
    <row r="1045" spans="1:19">
      <c r="A1045" t="s">
        <v>5719</v>
      </c>
      <c r="B1045" t="s">
        <v>16272</v>
      </c>
      <c r="C1045" t="s">
        <v>17</v>
      </c>
      <c r="D1045" t="s">
        <v>15686</v>
      </c>
      <c r="E1045" t="s">
        <v>17</v>
      </c>
      <c r="F1045">
        <v>6024</v>
      </c>
      <c r="G1045">
        <v>0.10230457</v>
      </c>
      <c r="H1045">
        <v>25031</v>
      </c>
      <c r="I1045">
        <v>81903</v>
      </c>
      <c r="J1045">
        <v>0.30561762100000001</v>
      </c>
      <c r="K1045">
        <v>-0.20331305099999999</v>
      </c>
      <c r="L1045">
        <v>-19007</v>
      </c>
      <c r="M1045">
        <v>0.24066158000000001</v>
      </c>
      <c r="N1045">
        <v>0.33474696199999998</v>
      </c>
      <c r="O1045">
        <f>VLOOKUP(A1045,Sheet1!$A$1:$B$600,2,FALSE)</f>
        <v>97865</v>
      </c>
      <c r="P1045">
        <f>IF(G1045&gt;0.5,2,IF(G1045&gt;0.2,IF(F1045/O1045&gt;0.125,1,0),0))</f>
        <v>0</v>
      </c>
      <c r="Q1045" t="str">
        <f>MID(B1045,2,LEN(B1045)-3)</f>
        <v>85</v>
      </c>
      <c r="R1045" t="s">
        <v>8881</v>
      </c>
      <c r="S1045">
        <f t="shared" si="16"/>
        <v>58883.000045843502</v>
      </c>
    </row>
    <row r="1046" spans="1:19">
      <c r="A1046" t="s">
        <v>5733</v>
      </c>
      <c r="B1046" t="s">
        <v>16273</v>
      </c>
      <c r="C1046" t="s">
        <v>17</v>
      </c>
      <c r="D1046" t="s">
        <v>15687</v>
      </c>
      <c r="E1046" t="s">
        <v>17</v>
      </c>
      <c r="F1046">
        <v>6895</v>
      </c>
      <c r="G1046">
        <v>0.103065816</v>
      </c>
      <c r="H1046">
        <v>34359</v>
      </c>
      <c r="I1046">
        <v>93095</v>
      </c>
      <c r="J1046">
        <v>0.369074601</v>
      </c>
      <c r="K1046">
        <v>-0.266008786</v>
      </c>
      <c r="L1046">
        <v>-27464</v>
      </c>
      <c r="M1046">
        <v>0.20067522300000001</v>
      </c>
      <c r="N1046">
        <v>0.27925469600000002</v>
      </c>
      <c r="O1046">
        <f>VLOOKUP(A1046,Sheet1!$A$1:$B$600,2,FALSE)</f>
        <v>113872</v>
      </c>
      <c r="P1046">
        <f>IF(G1046&gt;0.5,2,IF(G1046&gt;0.2,IF(F1046/O1046&gt;0.125,1,0),0))</f>
        <v>0</v>
      </c>
      <c r="Q1046" t="str">
        <f>MID(B1046,2,LEN(B1046)-3)</f>
        <v>85</v>
      </c>
      <c r="R1046" t="s">
        <v>8882</v>
      </c>
      <c r="S1046">
        <f t="shared" si="16"/>
        <v>66898.999761472805</v>
      </c>
    </row>
    <row r="1047" spans="1:19">
      <c r="A1047" t="s">
        <v>5740</v>
      </c>
      <c r="B1047" t="s">
        <v>16274</v>
      </c>
      <c r="C1047" t="s">
        <v>17</v>
      </c>
      <c r="D1047" t="s">
        <v>15688</v>
      </c>
      <c r="E1047" t="s">
        <v>17</v>
      </c>
      <c r="F1047">
        <v>3555</v>
      </c>
      <c r="G1047">
        <v>6.3759953999999994E-2</v>
      </c>
      <c r="H1047">
        <v>27725</v>
      </c>
      <c r="I1047">
        <v>80349</v>
      </c>
      <c r="J1047">
        <v>0.34505718800000001</v>
      </c>
      <c r="K1047">
        <v>-0.28129723400000001</v>
      </c>
      <c r="L1047">
        <v>-24170</v>
      </c>
      <c r="M1047">
        <v>0.12822362500000001</v>
      </c>
      <c r="N1047">
        <v>0.18478083100000001</v>
      </c>
      <c r="O1047">
        <f>VLOOKUP(A1047,Sheet1!$A$1:$B$600,2,FALSE)</f>
        <v>94523</v>
      </c>
      <c r="P1047">
        <f>IF(G1047&gt;0.5,2,IF(G1047&gt;0.2,IF(F1047/O1047&gt;0.125,1,0),0))</f>
        <v>0</v>
      </c>
      <c r="Q1047" t="str">
        <f>MID(B1047,2,LEN(B1047)-3)</f>
        <v>85</v>
      </c>
      <c r="R1047" t="s">
        <v>8883</v>
      </c>
      <c r="S1047">
        <f t="shared" si="16"/>
        <v>55756.000074905955</v>
      </c>
    </row>
    <row r="1048" spans="1:19">
      <c r="A1048" t="s">
        <v>5748</v>
      </c>
      <c r="B1048" t="s">
        <v>16275</v>
      </c>
      <c r="C1048" t="s">
        <v>17</v>
      </c>
      <c r="D1048" t="s">
        <v>15689</v>
      </c>
      <c r="E1048" t="s">
        <v>17</v>
      </c>
      <c r="F1048">
        <v>3913</v>
      </c>
      <c r="G1048">
        <v>8.0025359000000004E-2</v>
      </c>
      <c r="H1048">
        <v>20450</v>
      </c>
      <c r="I1048">
        <v>66790</v>
      </c>
      <c r="J1048">
        <v>0.30618356000000002</v>
      </c>
      <c r="K1048">
        <v>-0.226158201</v>
      </c>
      <c r="L1048">
        <v>-16537</v>
      </c>
      <c r="M1048">
        <v>0.19134474300000001</v>
      </c>
      <c r="N1048">
        <v>0.26136399799999999</v>
      </c>
      <c r="O1048">
        <f>VLOOKUP(A1048,Sheet1!$A$1:$B$600,2,FALSE)</f>
        <v>80539</v>
      </c>
      <c r="P1048">
        <f>IF(G1048&gt;0.5,2,IF(G1048&gt;0.2,IF(F1048/O1048&gt;0.125,1,0),0))</f>
        <v>0</v>
      </c>
      <c r="Q1048" t="str">
        <f>MID(B1048,2,LEN(B1048)-3)</f>
        <v>85</v>
      </c>
      <c r="R1048" t="s">
        <v>8884</v>
      </c>
      <c r="S1048">
        <f t="shared" si="16"/>
        <v>48897.000262129404</v>
      </c>
    </row>
    <row r="1049" spans="1:19">
      <c r="A1049" t="s">
        <v>5756</v>
      </c>
      <c r="B1049" t="s">
        <v>16276</v>
      </c>
      <c r="C1049" t="s">
        <v>17</v>
      </c>
      <c r="D1049" t="s">
        <v>15690</v>
      </c>
      <c r="E1049" t="s">
        <v>17</v>
      </c>
      <c r="F1049">
        <v>4371</v>
      </c>
      <c r="G1049">
        <v>0.101422373</v>
      </c>
      <c r="H1049">
        <v>14174</v>
      </c>
      <c r="I1049">
        <v>62602</v>
      </c>
      <c r="J1049">
        <v>0.22641449199999999</v>
      </c>
      <c r="K1049">
        <v>-0.124992119</v>
      </c>
      <c r="L1049">
        <v>-9803</v>
      </c>
      <c r="M1049">
        <v>0.30838154400000001</v>
      </c>
      <c r="N1049">
        <v>0.44795000600000001</v>
      </c>
      <c r="O1049">
        <f>VLOOKUP(A1049,Sheet1!$A$1:$B$600,2,FALSE)</f>
        <v>77232</v>
      </c>
      <c r="P1049">
        <f>IF(G1049&gt;0.5,2,IF(G1049&gt;0.2,IF(F1049/O1049&gt;0.125,1,0),0))</f>
        <v>0</v>
      </c>
      <c r="Q1049" t="str">
        <f>MID(B1049,2,LEN(B1049)-3)</f>
        <v>86</v>
      </c>
      <c r="R1049" t="s">
        <v>8885</v>
      </c>
      <c r="S1049">
        <f t="shared" si="16"/>
        <v>43096.99990947757</v>
      </c>
    </row>
    <row r="1050" spans="1:19">
      <c r="A1050" t="s">
        <v>5768</v>
      </c>
      <c r="B1050" t="s">
        <v>16277</v>
      </c>
      <c r="C1050" t="s">
        <v>17</v>
      </c>
      <c r="D1050" t="s">
        <v>15691</v>
      </c>
      <c r="E1050" t="s">
        <v>17</v>
      </c>
      <c r="F1050">
        <v>3318</v>
      </c>
      <c r="G1050">
        <v>7.5369693000000001E-2</v>
      </c>
      <c r="H1050">
        <v>14983</v>
      </c>
      <c r="I1050">
        <v>61614</v>
      </c>
      <c r="J1050">
        <v>0.24317525200000001</v>
      </c>
      <c r="K1050">
        <v>-0.16780555899999999</v>
      </c>
      <c r="L1050">
        <v>-11665</v>
      </c>
      <c r="M1050">
        <v>0.22145097799999999</v>
      </c>
      <c r="N1050">
        <v>0.30993981700000001</v>
      </c>
      <c r="O1050">
        <f>VLOOKUP(A1050,Sheet1!$A$1:$B$600,2,FALSE)</f>
        <v>75580</v>
      </c>
      <c r="P1050">
        <f>IF(G1050&gt;0.5,2,IF(G1050&gt;0.2,IF(F1050/O1050&gt;0.125,1,0),0))</f>
        <v>0</v>
      </c>
      <c r="Q1050" t="str">
        <f>MID(B1050,2,LEN(B1050)-3)</f>
        <v>86</v>
      </c>
      <c r="R1050" t="s">
        <v>8886</v>
      </c>
      <c r="S1050">
        <f t="shared" si="16"/>
        <v>44023.000067149005</v>
      </c>
    </row>
    <row r="1051" spans="1:19">
      <c r="A1051" t="s">
        <v>5782</v>
      </c>
      <c r="B1051" t="s">
        <v>16278</v>
      </c>
      <c r="C1051" t="s">
        <v>17</v>
      </c>
      <c r="D1051" t="s">
        <v>15692</v>
      </c>
      <c r="E1051" t="s">
        <v>17</v>
      </c>
      <c r="F1051">
        <v>5249</v>
      </c>
      <c r="G1051">
        <v>0.120177668</v>
      </c>
      <c r="H1051">
        <v>15708</v>
      </c>
      <c r="I1051">
        <v>61428</v>
      </c>
      <c r="J1051">
        <v>0.25571400700000002</v>
      </c>
      <c r="K1051">
        <v>-0.13553633900000001</v>
      </c>
      <c r="L1051">
        <v>-10459</v>
      </c>
      <c r="M1051">
        <v>0.33416093699999999</v>
      </c>
      <c r="N1051">
        <v>0.46996904699999997</v>
      </c>
      <c r="O1051">
        <f>VLOOKUP(A1051,Sheet1!$A$1:$B$600,2,FALSE)</f>
        <v>74817</v>
      </c>
      <c r="P1051">
        <f>IF(G1051&gt;0.5,2,IF(G1051&gt;0.2,IF(F1051/O1051&gt;0.125,1,0),0))</f>
        <v>0</v>
      </c>
      <c r="Q1051" t="str">
        <f>MID(B1051,2,LEN(B1051)-3)</f>
        <v>86</v>
      </c>
      <c r="R1051" t="s">
        <v>8887</v>
      </c>
      <c r="S1051">
        <f t="shared" si="16"/>
        <v>43676.999956431173</v>
      </c>
    </row>
    <row r="1052" spans="1:19">
      <c r="A1052" t="s">
        <v>5792</v>
      </c>
      <c r="B1052" t="s">
        <v>16279</v>
      </c>
      <c r="C1052" t="s">
        <v>17</v>
      </c>
      <c r="D1052" t="s">
        <v>15693</v>
      </c>
      <c r="E1052" t="s">
        <v>17</v>
      </c>
      <c r="F1052">
        <v>6152</v>
      </c>
      <c r="G1052">
        <v>0.14630898000000001</v>
      </c>
      <c r="H1052">
        <v>15323</v>
      </c>
      <c r="I1052">
        <v>60046</v>
      </c>
      <c r="J1052">
        <v>0.255187689</v>
      </c>
      <c r="K1052">
        <v>-0.108878709</v>
      </c>
      <c r="L1052">
        <v>-9171</v>
      </c>
      <c r="M1052">
        <v>0.40148795900000001</v>
      </c>
      <c r="N1052">
        <v>0.57333870799999997</v>
      </c>
      <c r="O1052">
        <f>VLOOKUP(A1052,Sheet1!$A$1:$B$600,2,FALSE)</f>
        <v>75950</v>
      </c>
      <c r="P1052">
        <f>IF(G1052&gt;0.5,2,IF(G1052&gt;0.2,IF(F1052/O1052&gt;0.125,1,0),0))</f>
        <v>0</v>
      </c>
      <c r="Q1052" t="str">
        <f>MID(B1052,2,LEN(B1052)-3)</f>
        <v>86</v>
      </c>
      <c r="R1052" t="s">
        <v>8888</v>
      </c>
      <c r="S1052">
        <f t="shared" si="16"/>
        <v>42048.000061240258</v>
      </c>
    </row>
    <row r="1053" spans="1:19">
      <c r="A1053" t="s">
        <v>5802</v>
      </c>
      <c r="B1053" t="s">
        <v>16280</v>
      </c>
      <c r="C1053" t="s">
        <v>17</v>
      </c>
      <c r="D1053" t="s">
        <v>15694</v>
      </c>
      <c r="E1053" t="s">
        <v>17</v>
      </c>
      <c r="F1053">
        <v>6496</v>
      </c>
      <c r="G1053">
        <v>0.129446227</v>
      </c>
      <c r="H1053">
        <v>12841</v>
      </c>
      <c r="I1053">
        <v>69541</v>
      </c>
      <c r="J1053">
        <v>0.184653658</v>
      </c>
      <c r="K1053">
        <v>-5.5207431000000001E-2</v>
      </c>
      <c r="L1053">
        <v>-6345</v>
      </c>
      <c r="M1053">
        <v>0.50587960399999998</v>
      </c>
      <c r="N1053">
        <v>0.70102173199999995</v>
      </c>
      <c r="O1053">
        <f>VLOOKUP(A1053,Sheet1!$A$1:$B$600,2,FALSE)</f>
        <v>84652</v>
      </c>
      <c r="P1053">
        <f>IF(G1053&gt;0.5,2,IF(G1053&gt;0.2,IF(F1053/O1053&gt;0.125,1,0),0))</f>
        <v>0</v>
      </c>
      <c r="Q1053" t="str">
        <f>MID(B1053,2,LEN(B1053)-3)</f>
        <v>87</v>
      </c>
      <c r="R1053" t="s">
        <v>8889</v>
      </c>
      <c r="S1053">
        <f t="shared" si="16"/>
        <v>50182.99992629372</v>
      </c>
    </row>
    <row r="1054" spans="1:19">
      <c r="A1054" t="s">
        <v>5809</v>
      </c>
      <c r="B1054" t="s">
        <v>16281</v>
      </c>
      <c r="C1054" t="s">
        <v>17</v>
      </c>
      <c r="D1054" t="s">
        <v>15695</v>
      </c>
      <c r="E1054" t="s">
        <v>17</v>
      </c>
      <c r="F1054">
        <v>7036</v>
      </c>
      <c r="G1054">
        <v>0.116978121</v>
      </c>
      <c r="H1054">
        <v>16766</v>
      </c>
      <c r="I1054">
        <v>80714</v>
      </c>
      <c r="J1054">
        <v>0.207721089</v>
      </c>
      <c r="K1054">
        <v>-9.0742969000000007E-2</v>
      </c>
      <c r="L1054">
        <v>-9730</v>
      </c>
      <c r="M1054">
        <v>0.41965883300000001</v>
      </c>
      <c r="N1054">
        <v>0.56314994799999996</v>
      </c>
      <c r="O1054">
        <f>VLOOKUP(A1054,Sheet1!$A$1:$B$600,2,FALSE)</f>
        <v>96680</v>
      </c>
      <c r="P1054">
        <f>IF(G1054&gt;0.5,2,IF(G1054&gt;0.2,IF(F1054/O1054&gt;0.125,1,0),0))</f>
        <v>0</v>
      </c>
      <c r="Q1054" t="str">
        <f>MID(B1054,2,LEN(B1054)-3)</f>
        <v>87</v>
      </c>
      <c r="R1054" t="s">
        <v>8890</v>
      </c>
      <c r="S1054">
        <f t="shared" si="16"/>
        <v>60147.999812717113</v>
      </c>
    </row>
    <row r="1055" spans="1:19">
      <c r="A1055" t="s">
        <v>5817</v>
      </c>
      <c r="B1055" t="s">
        <v>16282</v>
      </c>
      <c r="C1055" t="s">
        <v>17</v>
      </c>
      <c r="D1055" t="s">
        <v>15696</v>
      </c>
      <c r="E1055" t="s">
        <v>17</v>
      </c>
      <c r="F1055">
        <v>6079</v>
      </c>
      <c r="G1055">
        <v>0.119512435</v>
      </c>
      <c r="H1055">
        <v>13618</v>
      </c>
      <c r="I1055">
        <v>67684</v>
      </c>
      <c r="J1055">
        <v>0.20119969300000001</v>
      </c>
      <c r="K1055">
        <v>-8.1687257999999999E-2</v>
      </c>
      <c r="L1055">
        <v>-7539</v>
      </c>
      <c r="M1055">
        <v>0.44639447799999998</v>
      </c>
      <c r="N1055">
        <v>0.59399909299999998</v>
      </c>
      <c r="O1055">
        <f>VLOOKUP(A1055,Sheet1!$A$1:$B$600,2,FALSE)</f>
        <v>83525</v>
      </c>
      <c r="P1055">
        <f>IF(G1055&gt;0.5,2,IF(G1055&gt;0.2,IF(F1055/O1055&gt;0.125,1,0),0))</f>
        <v>0</v>
      </c>
      <c r="Q1055" t="str">
        <f>MID(B1055,2,LEN(B1055)-3)</f>
        <v>87</v>
      </c>
      <c r="R1055" t="s">
        <v>8891</v>
      </c>
      <c r="S1055">
        <f t="shared" si="16"/>
        <v>50864.999947495002</v>
      </c>
    </row>
    <row r="1056" spans="1:19">
      <c r="A1056" t="s">
        <v>5824</v>
      </c>
      <c r="B1056" t="s">
        <v>16283</v>
      </c>
      <c r="C1056" t="s">
        <v>17</v>
      </c>
      <c r="D1056" t="s">
        <v>15697</v>
      </c>
      <c r="E1056" t="s">
        <v>17</v>
      </c>
      <c r="F1056">
        <v>6709</v>
      </c>
      <c r="G1056">
        <v>0.15235608</v>
      </c>
      <c r="H1056">
        <v>15541</v>
      </c>
      <c r="I1056">
        <v>60938</v>
      </c>
      <c r="J1056">
        <v>0.25502970200000002</v>
      </c>
      <c r="K1056">
        <v>-0.10267362200000001</v>
      </c>
      <c r="L1056">
        <v>-8832</v>
      </c>
      <c r="M1056">
        <v>0.43169680199999999</v>
      </c>
      <c r="N1056">
        <v>0.59740523899999998</v>
      </c>
      <c r="O1056">
        <f>VLOOKUP(A1056,Sheet1!$A$1:$B$600,2,FALSE)</f>
        <v>76603</v>
      </c>
      <c r="P1056">
        <f>IF(G1056&gt;0.5,2,IF(G1056&gt;0.2,IF(F1056/O1056&gt;0.125,1,0),0))</f>
        <v>0</v>
      </c>
      <c r="Q1056" t="str">
        <f>MID(B1056,2,LEN(B1056)-3)</f>
        <v>88</v>
      </c>
      <c r="R1056" t="s">
        <v>8892</v>
      </c>
      <c r="S1056">
        <f t="shared" si="16"/>
        <v>44035.000112893424</v>
      </c>
    </row>
    <row r="1057" spans="1:19">
      <c r="A1057" t="s">
        <v>5833</v>
      </c>
      <c r="B1057" t="s">
        <v>16284</v>
      </c>
      <c r="C1057" t="s">
        <v>17</v>
      </c>
      <c r="D1057" t="s">
        <v>15698</v>
      </c>
      <c r="E1057" t="s">
        <v>17</v>
      </c>
      <c r="F1057">
        <v>7679</v>
      </c>
      <c r="G1057">
        <v>0.17436817399999999</v>
      </c>
      <c r="H1057">
        <v>13962</v>
      </c>
      <c r="I1057">
        <v>59184</v>
      </c>
      <c r="J1057">
        <v>0.23590835399999999</v>
      </c>
      <c r="K1057">
        <v>-6.154018E-2</v>
      </c>
      <c r="L1057">
        <v>-6283</v>
      </c>
      <c r="M1057">
        <v>0.54999283799999998</v>
      </c>
      <c r="N1057">
        <v>0.73913522300000001</v>
      </c>
      <c r="O1057">
        <f>VLOOKUP(A1057,Sheet1!$A$1:$B$600,2,FALSE)</f>
        <v>74272</v>
      </c>
      <c r="P1057">
        <f>IF(G1057&gt;0.5,2,IF(G1057&gt;0.2,IF(F1057/O1057&gt;0.125,1,0),0))</f>
        <v>0</v>
      </c>
      <c r="Q1057" t="str">
        <f>MID(B1057,2,LEN(B1057)-3)</f>
        <v>88</v>
      </c>
      <c r="R1057" t="s">
        <v>8893</v>
      </c>
      <c r="S1057">
        <f t="shared" si="16"/>
        <v>44038.999915202417</v>
      </c>
    </row>
    <row r="1058" spans="1:19">
      <c r="A1058" t="s">
        <v>5843</v>
      </c>
      <c r="B1058" t="s">
        <v>16285</v>
      </c>
      <c r="C1058" t="s">
        <v>17</v>
      </c>
      <c r="D1058" t="s">
        <v>15699</v>
      </c>
      <c r="E1058" t="s">
        <v>17</v>
      </c>
      <c r="F1058">
        <v>5785</v>
      </c>
      <c r="G1058">
        <v>0.143239161</v>
      </c>
      <c r="H1058">
        <v>13987</v>
      </c>
      <c r="I1058">
        <v>53804</v>
      </c>
      <c r="J1058">
        <v>0.25996208500000001</v>
      </c>
      <c r="K1058">
        <v>-0.11672292300000001</v>
      </c>
      <c r="L1058">
        <v>-8202</v>
      </c>
      <c r="M1058">
        <v>0.41359834099999998</v>
      </c>
      <c r="N1058">
        <v>0.55100020199999999</v>
      </c>
      <c r="O1058">
        <f>VLOOKUP(A1058,Sheet1!$A$1:$B$600,2,FALSE)</f>
        <v>66793</v>
      </c>
      <c r="P1058">
        <f>IF(G1058&gt;0.5,2,IF(G1058&gt;0.2,IF(F1058/O1058&gt;0.125,1,0),0))</f>
        <v>0</v>
      </c>
      <c r="Q1058" t="str">
        <f>MID(B1058,2,LEN(B1058)-3)</f>
        <v>88</v>
      </c>
      <c r="R1058" t="s">
        <v>8894</v>
      </c>
      <c r="S1058">
        <f t="shared" si="16"/>
        <v>40387.000032763382</v>
      </c>
    </row>
    <row r="1059" spans="1:19">
      <c r="A1059" t="s">
        <v>5852</v>
      </c>
      <c r="B1059" t="s">
        <v>16286</v>
      </c>
      <c r="C1059" t="s">
        <v>17</v>
      </c>
      <c r="D1059" t="s">
        <v>15700</v>
      </c>
      <c r="E1059" t="s">
        <v>17</v>
      </c>
      <c r="F1059">
        <v>6260</v>
      </c>
      <c r="G1059">
        <v>0.15122964699999999</v>
      </c>
      <c r="H1059">
        <v>14474</v>
      </c>
      <c r="I1059">
        <v>54976</v>
      </c>
      <c r="J1059">
        <v>0.26327852200000001</v>
      </c>
      <c r="K1059">
        <v>-0.11204887500000001</v>
      </c>
      <c r="L1059">
        <v>-8214</v>
      </c>
      <c r="M1059">
        <v>0.43249965499999998</v>
      </c>
      <c r="N1059">
        <v>0.57440935900000001</v>
      </c>
      <c r="O1059">
        <f>VLOOKUP(A1059,Sheet1!$A$1:$B$600,2,FALSE)</f>
        <v>67905</v>
      </c>
      <c r="P1059">
        <f>IF(G1059&gt;0.5,2,IF(G1059&gt;0.2,IF(F1059/O1059&gt;0.125,1,0),0))</f>
        <v>0</v>
      </c>
      <c r="Q1059" t="str">
        <f>MID(B1059,2,LEN(B1059)-3)</f>
        <v>88</v>
      </c>
      <c r="R1059" t="s">
        <v>8895</v>
      </c>
      <c r="S1059">
        <f t="shared" si="16"/>
        <v>41393.999947642544</v>
      </c>
    </row>
    <row r="1060" spans="1:19">
      <c r="A1060" t="s">
        <v>5860</v>
      </c>
      <c r="B1060" t="s">
        <v>16287</v>
      </c>
      <c r="C1060" t="s">
        <v>17</v>
      </c>
      <c r="D1060" t="s">
        <v>15701</v>
      </c>
      <c r="E1060" t="s">
        <v>17</v>
      </c>
      <c r="F1060">
        <v>7809</v>
      </c>
      <c r="G1060">
        <v>0.16785967600000001</v>
      </c>
      <c r="H1060">
        <v>17633</v>
      </c>
      <c r="I1060">
        <v>62817</v>
      </c>
      <c r="J1060">
        <v>0.28070426799999998</v>
      </c>
      <c r="K1060">
        <v>-0.11284459199999999</v>
      </c>
      <c r="L1060">
        <v>-9824</v>
      </c>
      <c r="M1060">
        <v>0.44286281399999999</v>
      </c>
      <c r="N1060">
        <v>0.59799474200000002</v>
      </c>
      <c r="O1060">
        <f>VLOOKUP(A1060,Sheet1!$A$1:$B$600,2,FALSE)</f>
        <v>78353</v>
      </c>
      <c r="P1060">
        <f>IF(G1060&gt;0.5,2,IF(G1060&gt;0.2,IF(F1060/O1060&gt;0.125,1,0),0))</f>
        <v>0</v>
      </c>
      <c r="Q1060" t="str">
        <f>MID(B1060,2,LEN(B1060)-3)</f>
        <v>89</v>
      </c>
      <c r="R1060" t="s">
        <v>8896</v>
      </c>
      <c r="S1060">
        <f t="shared" si="16"/>
        <v>46521.000076277996</v>
      </c>
    </row>
    <row r="1061" spans="1:19">
      <c r="A1061" t="s">
        <v>5869</v>
      </c>
      <c r="B1061" t="s">
        <v>16288</v>
      </c>
      <c r="C1061" t="s">
        <v>17</v>
      </c>
      <c r="D1061" t="s">
        <v>16398</v>
      </c>
      <c r="E1061" t="s">
        <v>17</v>
      </c>
      <c r="F1061">
        <v>7402</v>
      </c>
      <c r="G1061">
        <v>0.160226855</v>
      </c>
      <c r="H1061">
        <v>16538</v>
      </c>
      <c r="I1061">
        <v>62235</v>
      </c>
      <c r="J1061">
        <v>0.26573471500000001</v>
      </c>
      <c r="K1061">
        <v>-0.10550786099999999</v>
      </c>
      <c r="L1061">
        <v>-9136</v>
      </c>
      <c r="M1061">
        <v>0.44757528099999999</v>
      </c>
      <c r="N1061">
        <v>0.602957933</v>
      </c>
      <c r="O1061">
        <f>VLOOKUP(A1061,Sheet1!$A$1:$B$600,2,FALSE)</f>
        <v>77714</v>
      </c>
      <c r="P1061">
        <f>IF(G1061&gt;0.5,2,IF(G1061&gt;0.2,IF(F1061/O1061&gt;0.125,1,0),0))</f>
        <v>0</v>
      </c>
      <c r="Q1061" t="str">
        <f>MID(B1061,2,LEN(B1061)-3)</f>
        <v>89</v>
      </c>
      <c r="R1061" t="s">
        <v>8897</v>
      </c>
      <c r="S1061">
        <f t="shared" si="16"/>
        <v>46196.999872462082</v>
      </c>
    </row>
    <row r="1062" spans="1:19">
      <c r="A1062" t="s">
        <v>5877</v>
      </c>
      <c r="B1062" t="s">
        <v>16289</v>
      </c>
      <c r="C1062" t="s">
        <v>17</v>
      </c>
      <c r="D1062" t="s">
        <v>15703</v>
      </c>
      <c r="E1062" t="s">
        <v>17</v>
      </c>
      <c r="F1062">
        <v>9883</v>
      </c>
      <c r="G1062">
        <v>0.19260601799999999</v>
      </c>
      <c r="H1062">
        <v>19548</v>
      </c>
      <c r="I1062">
        <v>69424</v>
      </c>
      <c r="J1062">
        <v>0.28157409500000002</v>
      </c>
      <c r="K1062">
        <v>-8.8968077000000007E-2</v>
      </c>
      <c r="L1062">
        <v>-9665</v>
      </c>
      <c r="M1062">
        <v>0.50557601799999996</v>
      </c>
      <c r="N1062">
        <v>0.68403315899999995</v>
      </c>
      <c r="O1062">
        <f>VLOOKUP(A1062,Sheet1!$A$1:$B$600,2,FALSE)</f>
        <v>89161</v>
      </c>
      <c r="P1062">
        <f>IF(G1062&gt;0.5,2,IF(G1062&gt;0.2,IF(F1062/O1062&gt;0.125,1,0),0))</f>
        <v>0</v>
      </c>
      <c r="Q1062" t="str">
        <f>MID(B1062,2,LEN(B1062)-3)</f>
        <v>89</v>
      </c>
      <c r="R1062" t="s">
        <v>8898</v>
      </c>
      <c r="S1062">
        <f t="shared" si="16"/>
        <v>51312.000022761495</v>
      </c>
    </row>
    <row r="1063" spans="1:19">
      <c r="A1063" t="s">
        <v>5887</v>
      </c>
      <c r="B1063" t="s">
        <v>16290</v>
      </c>
      <c r="C1063" t="s">
        <v>17</v>
      </c>
      <c r="D1063" t="s">
        <v>15704</v>
      </c>
      <c r="E1063" t="s">
        <v>17</v>
      </c>
      <c r="F1063">
        <v>4298</v>
      </c>
      <c r="G1063">
        <v>0.15277975299999999</v>
      </c>
      <c r="H1063">
        <v>9464</v>
      </c>
      <c r="I1063">
        <v>37388</v>
      </c>
      <c r="J1063">
        <v>0.25312934599999998</v>
      </c>
      <c r="K1063">
        <v>-0.100349594</v>
      </c>
      <c r="L1063">
        <v>-5166</v>
      </c>
      <c r="M1063">
        <v>0.45414201199999998</v>
      </c>
      <c r="N1063">
        <v>0.60356396800000001</v>
      </c>
      <c r="O1063">
        <f>VLOOKUP(A1063,Sheet1!$A$1:$B$600,2,FALSE)</f>
        <v>47187</v>
      </c>
      <c r="P1063">
        <f>IF(G1063&gt;0.5,2,IF(G1063&gt;0.2,IF(F1063/O1063&gt;0.125,1,0),0))</f>
        <v>0</v>
      </c>
      <c r="Q1063" t="str">
        <f>MID(B1063,2,LEN(B1063)-3)</f>
        <v>90</v>
      </c>
      <c r="R1063" t="s">
        <v>8899</v>
      </c>
      <c r="S1063">
        <f t="shared" si="16"/>
        <v>28131.999925408967</v>
      </c>
    </row>
    <row r="1064" spans="1:19">
      <c r="A1064" t="s">
        <v>5900</v>
      </c>
      <c r="B1064" t="s">
        <v>16291</v>
      </c>
      <c r="C1064" t="s">
        <v>17</v>
      </c>
      <c r="D1064" t="s">
        <v>15705</v>
      </c>
      <c r="E1064" t="s">
        <v>17</v>
      </c>
      <c r="F1064">
        <v>4921</v>
      </c>
      <c r="G1064">
        <v>0.175599486</v>
      </c>
      <c r="H1064">
        <v>8427</v>
      </c>
      <c r="I1064">
        <v>37535</v>
      </c>
      <c r="J1064">
        <v>0.224510457</v>
      </c>
      <c r="K1064">
        <v>-4.8910970999999998E-2</v>
      </c>
      <c r="L1064">
        <v>-3506</v>
      </c>
      <c r="M1064">
        <v>0.583956331</v>
      </c>
      <c r="N1064">
        <v>0.782143908</v>
      </c>
      <c r="O1064">
        <f>VLOOKUP(A1064,Sheet1!$A$1:$B$600,2,FALSE)</f>
        <v>47783</v>
      </c>
      <c r="P1064">
        <f>IF(G1064&gt;0.5,2,IF(G1064&gt;0.2,IF(F1064/O1064&gt;0.125,1,0),0))</f>
        <v>0</v>
      </c>
      <c r="Q1064" t="str">
        <f>MID(B1064,2,LEN(B1064)-3)</f>
        <v>90</v>
      </c>
      <c r="R1064" t="s">
        <v>8900</v>
      </c>
      <c r="S1064">
        <f t="shared" si="16"/>
        <v>28024.000024692556</v>
      </c>
    </row>
    <row r="1065" spans="1:19">
      <c r="A1065" t="s">
        <v>5912</v>
      </c>
      <c r="B1065" t="s">
        <v>16292</v>
      </c>
      <c r="C1065" t="s">
        <v>17</v>
      </c>
      <c r="D1065" t="s">
        <v>15706</v>
      </c>
      <c r="E1065" t="s">
        <v>17</v>
      </c>
      <c r="F1065">
        <v>4588</v>
      </c>
      <c r="G1065">
        <v>0.13465997499999999</v>
      </c>
      <c r="H1065">
        <v>9856</v>
      </c>
      <c r="I1065">
        <v>51574</v>
      </c>
      <c r="J1065">
        <v>0.191104045</v>
      </c>
      <c r="K1065">
        <v>-5.6444069999999999E-2</v>
      </c>
      <c r="L1065">
        <v>-5268</v>
      </c>
      <c r="M1065">
        <v>0.46550324700000001</v>
      </c>
      <c r="N1065">
        <v>0.70464220200000005</v>
      </c>
      <c r="O1065">
        <f>VLOOKUP(A1065,Sheet1!$A$1:$B$600,2,FALSE)</f>
        <v>70325</v>
      </c>
      <c r="P1065">
        <f>IF(G1065&gt;0.5,2,IF(G1065&gt;0.2,IF(F1065/O1065&gt;0.125,1,0),0))</f>
        <v>0</v>
      </c>
      <c r="Q1065" t="str">
        <f>MID(B1065,2,LEN(B1065)-3)</f>
        <v>91</v>
      </c>
      <c r="R1065" t="s">
        <v>8901</v>
      </c>
      <c r="S1065">
        <f t="shared" si="16"/>
        <v>34070.999938920235</v>
      </c>
    </row>
    <row r="1066" spans="1:19">
      <c r="A1066" t="s">
        <v>5930</v>
      </c>
      <c r="B1066" t="s">
        <v>16293</v>
      </c>
      <c r="C1066" t="s">
        <v>17</v>
      </c>
      <c r="D1066" t="s">
        <v>15707</v>
      </c>
      <c r="E1066" t="s">
        <v>17</v>
      </c>
      <c r="F1066">
        <v>7455</v>
      </c>
      <c r="G1066">
        <v>0.145813367</v>
      </c>
      <c r="H1066">
        <v>19612</v>
      </c>
      <c r="I1066">
        <v>69119</v>
      </c>
      <c r="J1066">
        <v>0.28374253100000002</v>
      </c>
      <c r="K1066">
        <v>-0.13792916399999999</v>
      </c>
      <c r="L1066">
        <v>-12157</v>
      </c>
      <c r="M1066">
        <v>0.38012441400000002</v>
      </c>
      <c r="N1066">
        <v>0.513893233</v>
      </c>
      <c r="O1066">
        <f>VLOOKUP(A1066,Sheet1!$A$1:$B$600,2,FALSE)</f>
        <v>87370</v>
      </c>
      <c r="P1066">
        <f>IF(G1066&gt;0.5,2,IF(G1066&gt;0.2,IF(F1066/O1066&gt;0.125,1,0),0))</f>
        <v>0</v>
      </c>
      <c r="Q1066" t="str">
        <f>MID(B1066,2,LEN(B1066)-3)</f>
        <v>91</v>
      </c>
      <c r="R1066" t="s">
        <v>8902</v>
      </c>
      <c r="S1066">
        <f t="shared" si="16"/>
        <v>51126.999899810282</v>
      </c>
    </row>
    <row r="1067" spans="1:19">
      <c r="A1067" t="s">
        <v>5944</v>
      </c>
      <c r="B1067" t="s">
        <v>16294</v>
      </c>
      <c r="C1067" t="s">
        <v>17</v>
      </c>
      <c r="D1067" t="s">
        <v>15708</v>
      </c>
      <c r="E1067" t="s">
        <v>17</v>
      </c>
      <c r="F1067">
        <v>8635</v>
      </c>
      <c r="G1067">
        <v>0.16039155199999999</v>
      </c>
      <c r="H1067">
        <v>19535</v>
      </c>
      <c r="I1067">
        <v>72763</v>
      </c>
      <c r="J1067">
        <v>0.26847436200000002</v>
      </c>
      <c r="K1067">
        <v>-0.10808281</v>
      </c>
      <c r="L1067">
        <v>-10900</v>
      </c>
      <c r="M1067">
        <v>0.44202713100000002</v>
      </c>
      <c r="N1067">
        <v>0.59741850600000002</v>
      </c>
      <c r="O1067">
        <f>VLOOKUP(A1067,Sheet1!$A$1:$B$600,2,FALSE)</f>
        <v>92141</v>
      </c>
      <c r="P1067">
        <f>IF(G1067&gt;0.5,2,IF(G1067&gt;0.2,IF(F1067/O1067&gt;0.125,1,0),0))</f>
        <v>0</v>
      </c>
      <c r="Q1067" t="str">
        <f>MID(B1067,2,LEN(B1067)-3)</f>
        <v>91</v>
      </c>
      <c r="R1067" t="s">
        <v>8903</v>
      </c>
      <c r="S1067">
        <f t="shared" si="16"/>
        <v>53837.000093371505</v>
      </c>
    </row>
    <row r="1068" spans="1:19">
      <c r="A1068" t="s">
        <v>5956</v>
      </c>
      <c r="B1068" t="s">
        <v>16295</v>
      </c>
      <c r="C1068" t="s">
        <v>17</v>
      </c>
      <c r="D1068" t="s">
        <v>15709</v>
      </c>
      <c r="E1068" t="s">
        <v>17</v>
      </c>
      <c r="F1068">
        <v>6436</v>
      </c>
      <c r="G1068">
        <v>0.113865152</v>
      </c>
      <c r="H1068">
        <v>20958</v>
      </c>
      <c r="I1068">
        <v>73230</v>
      </c>
      <c r="J1068">
        <v>0.28619418299999999</v>
      </c>
      <c r="K1068">
        <v>-0.17232902999999999</v>
      </c>
      <c r="L1068">
        <v>-14522</v>
      </c>
      <c r="M1068">
        <v>0.30709037099999997</v>
      </c>
      <c r="N1068">
        <v>0.397859772</v>
      </c>
      <c r="O1068">
        <f>VLOOKUP(A1068,Sheet1!$A$1:$B$600,2,FALSE)</f>
        <v>92245</v>
      </c>
      <c r="P1068">
        <f>IF(G1068&gt;0.5,2,IF(G1068&gt;0.2,IF(F1068/O1068&gt;0.125,1,0),0))</f>
        <v>0</v>
      </c>
      <c r="Q1068" t="str">
        <f>MID(B1068,2,LEN(B1068)-3)</f>
        <v>91</v>
      </c>
      <c r="R1068" t="s">
        <v>8904</v>
      </c>
      <c r="S1068">
        <f t="shared" si="16"/>
        <v>56523.000118596428</v>
      </c>
    </row>
    <row r="1069" spans="1:19">
      <c r="A1069" t="s">
        <v>5967</v>
      </c>
      <c r="B1069" t="s">
        <v>16296</v>
      </c>
      <c r="C1069" t="s">
        <v>17</v>
      </c>
      <c r="D1069" t="s">
        <v>15710</v>
      </c>
      <c r="E1069" t="s">
        <v>17</v>
      </c>
      <c r="F1069">
        <v>2732</v>
      </c>
      <c r="G1069">
        <v>6.5198196E-2</v>
      </c>
      <c r="H1069">
        <v>15363</v>
      </c>
      <c r="I1069">
        <v>53403</v>
      </c>
      <c r="J1069">
        <v>0.287680467</v>
      </c>
      <c r="K1069">
        <v>-0.22248227200000001</v>
      </c>
      <c r="L1069">
        <v>-12631</v>
      </c>
      <c r="M1069">
        <v>0.17782985100000001</v>
      </c>
      <c r="N1069">
        <v>0.22663407199999999</v>
      </c>
      <c r="O1069">
        <f>VLOOKUP(A1069,Sheet1!$A$1:$B$600,2,FALSE)</f>
        <v>66683</v>
      </c>
      <c r="P1069">
        <f>IF(G1069&gt;0.5,2,IF(G1069&gt;0.2,IF(F1069/O1069&gt;0.125,1,0),0))</f>
        <v>0</v>
      </c>
      <c r="Q1069" t="str">
        <f>MID(B1069,2,LEN(B1069)-3)</f>
        <v>91</v>
      </c>
      <c r="R1069" t="s">
        <v>8905</v>
      </c>
      <c r="S1069">
        <f t="shared" si="16"/>
        <v>41902.99989281912</v>
      </c>
    </row>
    <row r="1070" spans="1:19">
      <c r="A1070" t="s">
        <v>5982</v>
      </c>
      <c r="B1070" t="s">
        <v>16297</v>
      </c>
      <c r="C1070" t="s">
        <v>17</v>
      </c>
      <c r="D1070" t="s">
        <v>15711</v>
      </c>
      <c r="E1070" t="s">
        <v>17</v>
      </c>
      <c r="F1070">
        <v>5091</v>
      </c>
      <c r="G1070">
        <v>0.114755207</v>
      </c>
      <c r="H1070">
        <v>14675</v>
      </c>
      <c r="I1070">
        <v>59402</v>
      </c>
      <c r="J1070">
        <v>0.247045554</v>
      </c>
      <c r="K1070">
        <v>-0.132290347</v>
      </c>
      <c r="L1070">
        <v>-9584</v>
      </c>
      <c r="M1070">
        <v>0.34691652499999998</v>
      </c>
      <c r="N1070">
        <v>0.46451030999999998</v>
      </c>
      <c r="O1070">
        <f>VLOOKUP(A1070,Sheet1!$A$1:$B$600,2,FALSE)</f>
        <v>76221</v>
      </c>
      <c r="P1070">
        <f>IF(G1070&gt;0.5,2,IF(G1070&gt;0.2,IF(F1070/O1070&gt;0.125,1,0),0))</f>
        <v>0</v>
      </c>
      <c r="Q1070" t="str">
        <f>MID(B1070,2,LEN(B1070)-3)</f>
        <v>91</v>
      </c>
      <c r="R1070" t="s">
        <v>8906</v>
      </c>
      <c r="S1070">
        <f t="shared" si="16"/>
        <v>44363.999970824851</v>
      </c>
    </row>
    <row r="1071" spans="1:19">
      <c r="A1071" t="s">
        <v>5992</v>
      </c>
      <c r="B1071" t="s">
        <v>16298</v>
      </c>
      <c r="C1071" t="s">
        <v>17</v>
      </c>
      <c r="D1071" t="s">
        <v>15712</v>
      </c>
      <c r="E1071" t="s">
        <v>17</v>
      </c>
      <c r="F1071">
        <v>6331</v>
      </c>
      <c r="G1071">
        <v>0.159499156</v>
      </c>
      <c r="H1071">
        <v>13791</v>
      </c>
      <c r="I1071">
        <v>55022</v>
      </c>
      <c r="J1071">
        <v>0.25064519600000001</v>
      </c>
      <c r="K1071">
        <v>-9.1146039999999998E-2</v>
      </c>
      <c r="L1071">
        <v>-7460</v>
      </c>
      <c r="M1071">
        <v>0.45906750800000001</v>
      </c>
      <c r="N1071">
        <v>0.63635432999999997</v>
      </c>
      <c r="O1071">
        <f>VLOOKUP(A1071,Sheet1!$A$1:$B$600,2,FALSE)</f>
        <v>71747</v>
      </c>
      <c r="P1071">
        <f>IF(G1071&gt;0.5,2,IF(G1071&gt;0.2,IF(F1071/O1071&gt;0.125,1,0),0))</f>
        <v>0</v>
      </c>
      <c r="Q1071" t="str">
        <f>MID(B1071,2,LEN(B1071)-3)</f>
        <v>91</v>
      </c>
      <c r="R1071" t="s">
        <v>8907</v>
      </c>
      <c r="S1071">
        <f t="shared" si="16"/>
        <v>39693.000005592505</v>
      </c>
    </row>
    <row r="1072" spans="1:19">
      <c r="A1072" t="s">
        <v>6004</v>
      </c>
      <c r="B1072" t="s">
        <v>16299</v>
      </c>
      <c r="C1072" t="s">
        <v>17</v>
      </c>
      <c r="D1072" t="s">
        <v>15713</v>
      </c>
      <c r="E1072" t="s">
        <v>17</v>
      </c>
      <c r="F1072">
        <v>3136</v>
      </c>
      <c r="G1072">
        <v>7.1038622999999995E-2</v>
      </c>
      <c r="H1072">
        <v>12608</v>
      </c>
      <c r="I1072">
        <v>58355</v>
      </c>
      <c r="J1072">
        <v>0.216056893</v>
      </c>
      <c r="K1072">
        <v>-0.14501827</v>
      </c>
      <c r="L1072">
        <v>-9472</v>
      </c>
      <c r="M1072">
        <v>0.248730964</v>
      </c>
      <c r="N1072">
        <v>0.32879591000000002</v>
      </c>
      <c r="O1072">
        <f>VLOOKUP(A1072,Sheet1!$A$1:$B$600,2,FALSE)</f>
        <v>75339</v>
      </c>
      <c r="P1072">
        <f>IF(G1072&gt;0.5,2,IF(G1072&gt;0.2,IF(F1072/O1072&gt;0.125,1,0),0))</f>
        <v>0</v>
      </c>
      <c r="Q1072" t="str">
        <f>MID(B1072,2,LEN(B1072)-3)</f>
        <v>91</v>
      </c>
      <c r="R1072" t="s">
        <v>8908</v>
      </c>
      <c r="S1072">
        <f t="shared" si="16"/>
        <v>44144.999826362066</v>
      </c>
    </row>
    <row r="1073" spans="1:19">
      <c r="A1073" t="s">
        <v>6017</v>
      </c>
      <c r="B1073" t="s">
        <v>16300</v>
      </c>
      <c r="C1073" t="s">
        <v>17</v>
      </c>
      <c r="D1073" t="s">
        <v>15714</v>
      </c>
      <c r="E1073" t="s">
        <v>17</v>
      </c>
      <c r="F1073">
        <v>6063</v>
      </c>
      <c r="G1073">
        <v>0.14087550500000001</v>
      </c>
      <c r="H1073">
        <v>15679</v>
      </c>
      <c r="I1073">
        <v>58888</v>
      </c>
      <c r="J1073">
        <v>0.266251189</v>
      </c>
      <c r="K1073">
        <v>-0.12537568299999999</v>
      </c>
      <c r="L1073">
        <v>-9616</v>
      </c>
      <c r="M1073">
        <v>0.38669557999999998</v>
      </c>
      <c r="N1073">
        <v>0.52910751700000003</v>
      </c>
      <c r="O1073">
        <f>VLOOKUP(A1073,Sheet1!$A$1:$B$600,2,FALSE)</f>
        <v>76276</v>
      </c>
      <c r="P1073">
        <f>IF(G1073&gt;0.5,2,IF(G1073&gt;0.2,IF(F1073/O1073&gt;0.125,1,0),0))</f>
        <v>0</v>
      </c>
      <c r="Q1073" t="str">
        <f>MID(B1073,2,LEN(B1073)-3)</f>
        <v>91</v>
      </c>
      <c r="R1073" t="s">
        <v>8909</v>
      </c>
      <c r="S1073">
        <f t="shared" si="16"/>
        <v>43038.000112226742</v>
      </c>
    </row>
    <row r="1074" spans="1:19">
      <c r="A1074" t="s">
        <v>6027</v>
      </c>
      <c r="B1074" t="s">
        <v>16301</v>
      </c>
      <c r="C1074" t="s">
        <v>17</v>
      </c>
      <c r="D1074" t="s">
        <v>15715</v>
      </c>
      <c r="E1074" t="s">
        <v>17</v>
      </c>
      <c r="F1074">
        <v>4920</v>
      </c>
      <c r="G1074">
        <v>0.155804674</v>
      </c>
      <c r="H1074">
        <v>10002</v>
      </c>
      <c r="I1074">
        <v>45495</v>
      </c>
      <c r="J1074">
        <v>0.21984833500000001</v>
      </c>
      <c r="K1074">
        <v>-6.4043661000000002E-2</v>
      </c>
      <c r="L1074">
        <v>-5082</v>
      </c>
      <c r="M1074">
        <v>0.49190161999999998</v>
      </c>
      <c r="N1074">
        <v>0.70869162699999999</v>
      </c>
      <c r="O1074">
        <f>VLOOKUP(A1074,Sheet1!$A$1:$B$600,2,FALSE)</f>
        <v>60673</v>
      </c>
      <c r="P1074">
        <f>IF(G1074&gt;0.5,2,IF(G1074&gt;0.2,IF(F1074/O1074&gt;0.125,1,0),0))</f>
        <v>0</v>
      </c>
      <c r="Q1074" t="str">
        <f>MID(B1074,2,LEN(B1074)-3)</f>
        <v>91</v>
      </c>
      <c r="R1074" t="s">
        <v>8910</v>
      </c>
      <c r="S1074">
        <f t="shared" si="16"/>
        <v>31578.0000284202</v>
      </c>
    </row>
    <row r="1075" spans="1:19">
      <c r="A1075" t="s">
        <v>6042</v>
      </c>
      <c r="B1075" t="s">
        <v>16302</v>
      </c>
      <c r="C1075" t="s">
        <v>17</v>
      </c>
      <c r="D1075" t="s">
        <v>15716</v>
      </c>
      <c r="E1075" t="s">
        <v>17</v>
      </c>
      <c r="F1075">
        <v>3255</v>
      </c>
      <c r="G1075">
        <v>0.114697488</v>
      </c>
      <c r="H1075">
        <v>7453</v>
      </c>
      <c r="I1075">
        <v>43618</v>
      </c>
      <c r="J1075">
        <v>0.170869824</v>
      </c>
      <c r="K1075">
        <v>-5.6172337000000003E-2</v>
      </c>
      <c r="L1075">
        <v>-4198</v>
      </c>
      <c r="M1075">
        <v>0.43673688399999999</v>
      </c>
      <c r="N1075">
        <v>0.67125654300000004</v>
      </c>
      <c r="O1075">
        <f>VLOOKUP(A1075,Sheet1!$A$1:$B$600,2,FALSE)</f>
        <v>59481</v>
      </c>
      <c r="P1075">
        <f>IF(G1075&gt;0.5,2,IF(G1075&gt;0.2,IF(F1075/O1075&gt;0.125,1,0),0))</f>
        <v>0</v>
      </c>
      <c r="Q1075" t="str">
        <f>MID(B1075,2,LEN(B1075)-3)</f>
        <v>92</v>
      </c>
      <c r="R1075" t="s">
        <v>8911</v>
      </c>
      <c r="S1075">
        <f t="shared" si="16"/>
        <v>28378.999895795452</v>
      </c>
    </row>
    <row r="1076" spans="1:19">
      <c r="A1076" t="s">
        <v>6061</v>
      </c>
      <c r="B1076" t="s">
        <v>16303</v>
      </c>
      <c r="C1076" t="s">
        <v>17</v>
      </c>
      <c r="D1076" t="s">
        <v>15717</v>
      </c>
      <c r="E1076" t="s">
        <v>17</v>
      </c>
      <c r="F1076">
        <v>2390</v>
      </c>
      <c r="G1076">
        <v>6.3753735000000006E-2</v>
      </c>
      <c r="H1076">
        <v>16507</v>
      </c>
      <c r="I1076">
        <v>49826</v>
      </c>
      <c r="J1076">
        <v>0.33129289899999997</v>
      </c>
      <c r="K1076">
        <v>-0.26753916500000002</v>
      </c>
      <c r="L1076">
        <v>-14117</v>
      </c>
      <c r="M1076">
        <v>0.14478706</v>
      </c>
      <c r="N1076">
        <v>0.19243918199999999</v>
      </c>
      <c r="O1076">
        <f>VLOOKUP(A1076,Sheet1!$A$1:$B$600,2,FALSE)</f>
        <v>63572</v>
      </c>
      <c r="P1076">
        <f>IF(G1076&gt;0.5,2,IF(G1076&gt;0.2,IF(F1076/O1076&gt;0.125,1,0),0))</f>
        <v>0</v>
      </c>
      <c r="Q1076" t="str">
        <f>MID(B1076,2,LEN(B1076)-3)</f>
        <v>92</v>
      </c>
      <c r="R1076" t="s">
        <v>8912</v>
      </c>
      <c r="S1076">
        <f t="shared" si="16"/>
        <v>37487.999722682907</v>
      </c>
    </row>
    <row r="1077" spans="1:19">
      <c r="A1077" t="s">
        <v>6073</v>
      </c>
      <c r="B1077" t="s">
        <v>16304</v>
      </c>
      <c r="C1077" t="s">
        <v>17</v>
      </c>
      <c r="D1077" t="s">
        <v>15718</v>
      </c>
      <c r="E1077" t="s">
        <v>17</v>
      </c>
      <c r="F1077">
        <v>2832</v>
      </c>
      <c r="G1077">
        <v>6.2810504000000003E-2</v>
      </c>
      <c r="H1077">
        <v>23337</v>
      </c>
      <c r="I1077">
        <v>59012</v>
      </c>
      <c r="J1077">
        <v>0.39546194000000001</v>
      </c>
      <c r="K1077">
        <v>-0.33265143600000002</v>
      </c>
      <c r="L1077">
        <v>-20505</v>
      </c>
      <c r="M1077">
        <v>0.12135235900000001</v>
      </c>
      <c r="N1077">
        <v>0.15882818900000001</v>
      </c>
      <c r="O1077">
        <f>VLOOKUP(A1077,Sheet1!$A$1:$B$600,2,FALSE)</f>
        <v>76553</v>
      </c>
      <c r="P1077">
        <f>IF(G1077&gt;0.5,2,IF(G1077&gt;0.2,IF(F1077/O1077&gt;0.125,1,0),0))</f>
        <v>0</v>
      </c>
      <c r="Q1077" t="str">
        <f>MID(B1077,2,LEN(B1077)-3)</f>
        <v>92</v>
      </c>
      <c r="R1077" t="s">
        <v>8913</v>
      </c>
      <c r="S1077">
        <f t="shared" si="16"/>
        <v>45087.999930712227</v>
      </c>
    </row>
    <row r="1078" spans="1:19">
      <c r="A1078" t="s">
        <v>6086</v>
      </c>
      <c r="B1078" t="s">
        <v>16305</v>
      </c>
      <c r="C1078" t="s">
        <v>17</v>
      </c>
      <c r="D1078" t="s">
        <v>15719</v>
      </c>
      <c r="E1078" t="s">
        <v>17</v>
      </c>
      <c r="F1078">
        <v>3380</v>
      </c>
      <c r="G1078">
        <v>8.7956698E-2</v>
      </c>
      <c r="H1078">
        <v>13319</v>
      </c>
      <c r="I1078">
        <v>54141</v>
      </c>
      <c r="J1078">
        <v>0.2460058</v>
      </c>
      <c r="K1078">
        <v>-0.158049101</v>
      </c>
      <c r="L1078">
        <v>-9939</v>
      </c>
      <c r="M1078">
        <v>0.25377280600000002</v>
      </c>
      <c r="N1078">
        <v>0.35753912500000001</v>
      </c>
      <c r="O1078">
        <f>VLOOKUP(A1078,Sheet1!$A$1:$B$600,2,FALSE)</f>
        <v>70836</v>
      </c>
      <c r="P1078">
        <f>IF(G1078&gt;0.5,2,IF(G1078&gt;0.2,IF(F1078/O1078&gt;0.125,1,0),0))</f>
        <v>0</v>
      </c>
      <c r="Q1078" t="str">
        <f>MID(B1078,2,LEN(B1078)-3)</f>
        <v>92</v>
      </c>
      <c r="R1078" t="s">
        <v>8914</v>
      </c>
      <c r="S1078">
        <f t="shared" si="16"/>
        <v>38428.000105233601</v>
      </c>
    </row>
    <row r="1079" spans="1:19">
      <c r="A1079" t="s">
        <v>6104</v>
      </c>
      <c r="B1079" t="s">
        <v>16306</v>
      </c>
      <c r="C1079" t="s">
        <v>17</v>
      </c>
      <c r="D1079" t="s">
        <v>15720</v>
      </c>
      <c r="E1079" t="s">
        <v>17</v>
      </c>
      <c r="F1079">
        <v>2340</v>
      </c>
      <c r="G1079">
        <v>5.8322117999999999E-2</v>
      </c>
      <c r="H1079">
        <v>19534</v>
      </c>
      <c r="I1079">
        <v>53829</v>
      </c>
      <c r="J1079">
        <v>0.36288989199999999</v>
      </c>
      <c r="K1079">
        <v>-0.30456777499999999</v>
      </c>
      <c r="L1079">
        <v>-17194</v>
      </c>
      <c r="M1079">
        <v>0.11979113299999999</v>
      </c>
      <c r="N1079">
        <v>0.16071574</v>
      </c>
      <c r="O1079">
        <f>VLOOKUP(A1079,Sheet1!$A$1:$B$600,2,FALSE)</f>
        <v>68822</v>
      </c>
      <c r="P1079">
        <f>IF(G1079&gt;0.5,2,IF(G1079&gt;0.2,IF(F1079/O1079&gt;0.125,1,0),0))</f>
        <v>0</v>
      </c>
      <c r="Q1079" t="str">
        <f>MID(B1079,2,LEN(B1079)-3)</f>
        <v>92</v>
      </c>
      <c r="R1079" t="s">
        <v>8915</v>
      </c>
      <c r="S1079">
        <f t="shared" si="16"/>
        <v>40121.999684579358</v>
      </c>
    </row>
    <row r="1080" spans="1:19">
      <c r="A1080" t="s">
        <v>6122</v>
      </c>
      <c r="B1080" t="s">
        <v>16307</v>
      </c>
      <c r="C1080" t="s">
        <v>17</v>
      </c>
      <c r="D1080" t="s">
        <v>15721</v>
      </c>
      <c r="E1080" t="s">
        <v>17</v>
      </c>
      <c r="F1080">
        <v>3097</v>
      </c>
      <c r="G1080">
        <v>7.1866153000000002E-2</v>
      </c>
      <c r="H1080">
        <v>32179</v>
      </c>
      <c r="I1080">
        <v>58992</v>
      </c>
      <c r="J1080">
        <v>0.54548074300000005</v>
      </c>
      <c r="K1080">
        <v>-0.47361459</v>
      </c>
      <c r="L1080">
        <v>-29082</v>
      </c>
      <c r="M1080">
        <v>9.6242890999999997E-2</v>
      </c>
      <c r="N1080">
        <v>0.13174828599999999</v>
      </c>
      <c r="O1080">
        <f>VLOOKUP(A1080,Sheet1!$A$1:$B$600,2,FALSE)</f>
        <v>73407</v>
      </c>
      <c r="P1080">
        <f>IF(G1080&gt;0.5,2,IF(G1080&gt;0.2,IF(F1080/O1080&gt;0.125,1,0),0))</f>
        <v>0</v>
      </c>
      <c r="Q1080" t="str">
        <f>MID(B1080,2,LEN(B1080)-3)</f>
        <v>92</v>
      </c>
      <c r="R1080" t="s">
        <v>8916</v>
      </c>
      <c r="S1080">
        <f t="shared" si="16"/>
        <v>43094.000036428828</v>
      </c>
    </row>
    <row r="1081" spans="1:19">
      <c r="A1081" t="s">
        <v>6136</v>
      </c>
      <c r="B1081" t="s">
        <v>16308</v>
      </c>
      <c r="C1081" t="s">
        <v>17</v>
      </c>
      <c r="D1081" t="s">
        <v>15722</v>
      </c>
      <c r="E1081" t="s">
        <v>17</v>
      </c>
      <c r="F1081">
        <v>3678</v>
      </c>
      <c r="G1081">
        <v>7.2953031000000002E-2</v>
      </c>
      <c r="H1081">
        <v>28599</v>
      </c>
      <c r="I1081">
        <v>66276</v>
      </c>
      <c r="J1081">
        <v>0.43151367000000002</v>
      </c>
      <c r="K1081">
        <v>-0.35856063900000001</v>
      </c>
      <c r="L1081">
        <v>-24921</v>
      </c>
      <c r="M1081">
        <v>0.128605895</v>
      </c>
      <c r="N1081">
        <v>0.169063082</v>
      </c>
      <c r="O1081">
        <f>VLOOKUP(A1081,Sheet1!$A$1:$B$600,2,FALSE)</f>
        <v>83959</v>
      </c>
      <c r="P1081">
        <f>IF(G1081&gt;0.5,2,IF(G1081&gt;0.2,IF(F1081/O1081&gt;0.125,1,0),0))</f>
        <v>0</v>
      </c>
      <c r="Q1081" t="str">
        <f>MID(B1081,2,LEN(B1081)-3)</f>
        <v>92</v>
      </c>
      <c r="R1081" t="s">
        <v>8917</v>
      </c>
      <c r="S1081">
        <f t="shared" si="16"/>
        <v>50415.999850643624</v>
      </c>
    </row>
    <row r="1082" spans="1:19">
      <c r="A1082" t="s">
        <v>6145</v>
      </c>
      <c r="B1082" t="s">
        <v>16309</v>
      </c>
      <c r="C1082" t="s">
        <v>17</v>
      </c>
      <c r="D1082" t="s">
        <v>15723</v>
      </c>
      <c r="E1082" t="s">
        <v>17</v>
      </c>
      <c r="F1082">
        <v>2740</v>
      </c>
      <c r="G1082">
        <v>6.6569484999999998E-2</v>
      </c>
      <c r="H1082">
        <v>20536</v>
      </c>
      <c r="I1082">
        <v>53018</v>
      </c>
      <c r="J1082">
        <v>0.38734014900000002</v>
      </c>
      <c r="K1082">
        <v>-0.32077066399999998</v>
      </c>
      <c r="L1082">
        <v>-17796</v>
      </c>
      <c r="M1082">
        <v>0.133424231</v>
      </c>
      <c r="N1082">
        <v>0.17186311600000001</v>
      </c>
      <c r="O1082">
        <f>VLOOKUP(A1082,Sheet1!$A$1:$B$600,2,FALSE)</f>
        <v>67018</v>
      </c>
      <c r="P1082">
        <f>IF(G1082&gt;0.5,2,IF(G1082&gt;0.2,IF(F1082/O1082&gt;0.125,1,0),0))</f>
        <v>0</v>
      </c>
      <c r="Q1082" t="str">
        <f>MID(B1082,2,LEN(B1082)-3)</f>
        <v>92</v>
      </c>
      <c r="R1082" t="s">
        <v>8918</v>
      </c>
      <c r="S1082">
        <f t="shared" si="16"/>
        <v>41159.999960943067</v>
      </c>
    </row>
    <row r="1083" spans="1:19">
      <c r="A1083" t="s">
        <v>6160</v>
      </c>
      <c r="B1083" t="s">
        <v>16310</v>
      </c>
      <c r="C1083" t="s">
        <v>17</v>
      </c>
      <c r="D1083" t="s">
        <v>15724</v>
      </c>
      <c r="E1083" t="s">
        <v>17</v>
      </c>
      <c r="F1083">
        <v>1908</v>
      </c>
      <c r="G1083">
        <v>5.2851721999999997E-2</v>
      </c>
      <c r="H1083">
        <v>24372</v>
      </c>
      <c r="I1083">
        <v>48406</v>
      </c>
      <c r="J1083">
        <v>0.503491303</v>
      </c>
      <c r="K1083">
        <v>-0.45063958100000001</v>
      </c>
      <c r="L1083">
        <v>-22464</v>
      </c>
      <c r="M1083">
        <v>7.8286558000000006E-2</v>
      </c>
      <c r="N1083">
        <v>0.10497047599999999</v>
      </c>
      <c r="O1083">
        <f>VLOOKUP(A1083,Sheet1!$A$1:$B$600,2,FALSE)</f>
        <v>61020</v>
      </c>
      <c r="P1083">
        <f>IF(G1083&gt;0.5,2,IF(G1083&gt;0.2,IF(F1083/O1083&gt;0.125,1,0),0))</f>
        <v>0</v>
      </c>
      <c r="Q1083" t="str">
        <f>MID(B1083,2,LEN(B1083)-3)</f>
        <v>92</v>
      </c>
      <c r="R1083" t="s">
        <v>8919</v>
      </c>
      <c r="S1083">
        <f t="shared" si="16"/>
        <v>36100.999698742082</v>
      </c>
    </row>
    <row r="1084" spans="1:19">
      <c r="A1084" t="s">
        <v>6172</v>
      </c>
      <c r="B1084" t="s">
        <v>16311</v>
      </c>
      <c r="C1084" t="s">
        <v>17</v>
      </c>
      <c r="D1084" t="s">
        <v>15725</v>
      </c>
      <c r="E1084" t="s">
        <v>17</v>
      </c>
      <c r="F1084">
        <v>2361</v>
      </c>
      <c r="G1084">
        <v>5.4413458999999997E-2</v>
      </c>
      <c r="H1084">
        <v>17467</v>
      </c>
      <c r="I1084">
        <v>55710</v>
      </c>
      <c r="J1084">
        <v>0.313534374</v>
      </c>
      <c r="K1084">
        <v>-0.25912091500000001</v>
      </c>
      <c r="L1084">
        <v>-15106</v>
      </c>
      <c r="M1084">
        <v>0.135169176</v>
      </c>
      <c r="N1084">
        <v>0.17354862400000001</v>
      </c>
      <c r="O1084">
        <f>VLOOKUP(A1084,Sheet1!$A$1:$B$600,2,FALSE)</f>
        <v>71749</v>
      </c>
      <c r="P1084">
        <f>IF(G1084&gt;0.5,2,IF(G1084&gt;0.2,IF(F1084/O1084&gt;0.125,1,0),0))</f>
        <v>0</v>
      </c>
      <c r="Q1084" t="str">
        <f>MID(B1084,2,LEN(B1084)-3)</f>
        <v>92</v>
      </c>
      <c r="R1084" t="s">
        <v>8920</v>
      </c>
      <c r="S1084">
        <f t="shared" si="16"/>
        <v>43390.000257105508</v>
      </c>
    </row>
    <row r="1085" spans="1:19">
      <c r="A1085" t="s">
        <v>6182</v>
      </c>
      <c r="B1085" t="s">
        <v>16312</v>
      </c>
      <c r="C1085" t="s">
        <v>17</v>
      </c>
      <c r="D1085" t="s">
        <v>15726</v>
      </c>
      <c r="E1085" t="s">
        <v>17</v>
      </c>
      <c r="F1085">
        <v>2564</v>
      </c>
      <c r="G1085">
        <v>6.5688008000000006E-2</v>
      </c>
      <c r="H1085">
        <v>10903</v>
      </c>
      <c r="I1085">
        <v>52158</v>
      </c>
      <c r="J1085">
        <v>0.20903792299999999</v>
      </c>
      <c r="K1085">
        <v>-0.14334991599999999</v>
      </c>
      <c r="L1085">
        <v>-8339</v>
      </c>
      <c r="M1085">
        <v>0.23516463400000001</v>
      </c>
      <c r="N1085">
        <v>0.31423966800000003</v>
      </c>
      <c r="O1085">
        <f>VLOOKUP(A1085,Sheet1!$A$1:$B$600,2,FALSE)</f>
        <v>67356</v>
      </c>
      <c r="P1085">
        <f>IF(G1085&gt;0.5,2,IF(G1085&gt;0.2,IF(F1085/O1085&gt;0.125,1,0),0))</f>
        <v>0</v>
      </c>
      <c r="Q1085" t="str">
        <f>MID(B1085,2,LEN(B1085)-3)</f>
        <v>92</v>
      </c>
      <c r="R1085" t="s">
        <v>8921</v>
      </c>
      <c r="S1085">
        <f t="shared" si="16"/>
        <v>39032.99975240534</v>
      </c>
    </row>
    <row r="1086" spans="1:19">
      <c r="A1086" t="s">
        <v>6198</v>
      </c>
      <c r="B1086" t="s">
        <v>16313</v>
      </c>
      <c r="C1086" t="s">
        <v>17</v>
      </c>
      <c r="D1086" t="s">
        <v>15727</v>
      </c>
      <c r="E1086" t="s">
        <v>17</v>
      </c>
      <c r="F1086">
        <v>3580</v>
      </c>
      <c r="G1086">
        <v>6.4599949000000004E-2</v>
      </c>
      <c r="H1086">
        <v>20930</v>
      </c>
      <c r="I1086">
        <v>70720</v>
      </c>
      <c r="J1086">
        <v>0.295955882</v>
      </c>
      <c r="K1086">
        <v>-0.23135593300000001</v>
      </c>
      <c r="L1086">
        <v>-17350</v>
      </c>
      <c r="M1086">
        <v>0.17104634499999999</v>
      </c>
      <c r="N1086">
        <v>0.21827560600000001</v>
      </c>
      <c r="O1086">
        <f>VLOOKUP(A1086,Sheet1!$A$1:$B$600,2,FALSE)</f>
        <v>89869</v>
      </c>
      <c r="P1086">
        <f>IF(G1086&gt;0.5,2,IF(G1086&gt;0.2,IF(F1086/O1086&gt;0.125,1,0),0))</f>
        <v>0</v>
      </c>
      <c r="Q1086" t="str">
        <f>MID(B1086,2,LEN(B1086)-3)</f>
        <v>92</v>
      </c>
      <c r="R1086" t="s">
        <v>8922</v>
      </c>
      <c r="S1086">
        <f t="shared" si="16"/>
        <v>55418.000407399697</v>
      </c>
    </row>
    <row r="1087" spans="1:19">
      <c r="A1087" t="s">
        <v>6209</v>
      </c>
      <c r="B1087" t="s">
        <v>16314</v>
      </c>
      <c r="C1087" t="s">
        <v>17</v>
      </c>
      <c r="D1087" t="s">
        <v>15728</v>
      </c>
      <c r="E1087" t="s">
        <v>17</v>
      </c>
      <c r="F1087">
        <v>2968</v>
      </c>
      <c r="G1087">
        <v>5.4690522999999998E-2</v>
      </c>
      <c r="H1087">
        <v>21434</v>
      </c>
      <c r="I1087">
        <v>67946</v>
      </c>
      <c r="J1087">
        <v>0.31545639199999997</v>
      </c>
      <c r="K1087">
        <v>-0.26076586899999998</v>
      </c>
      <c r="L1087">
        <v>-18466</v>
      </c>
      <c r="M1087">
        <v>0.13847158700000001</v>
      </c>
      <c r="N1087">
        <v>0.17336952</v>
      </c>
      <c r="O1087">
        <f>VLOOKUP(A1087,Sheet1!$A$1:$B$600,2,FALSE)</f>
        <v>86549</v>
      </c>
      <c r="P1087">
        <f>IF(G1087&gt;0.5,2,IF(G1087&gt;0.2,IF(F1087/O1087&gt;0.125,1,0),0))</f>
        <v>0</v>
      </c>
      <c r="Q1087" t="str">
        <f>MID(B1087,2,LEN(B1087)-3)</f>
        <v>92</v>
      </c>
      <c r="R1087" t="s">
        <v>8923</v>
      </c>
      <c r="S1087">
        <f t="shared" si="16"/>
        <v>54269.000133716036</v>
      </c>
    </row>
    <row r="1088" spans="1:19">
      <c r="A1088" t="s">
        <v>6222</v>
      </c>
      <c r="B1088" t="s">
        <v>16315</v>
      </c>
      <c r="C1088" t="s">
        <v>17</v>
      </c>
      <c r="D1088" t="s">
        <v>15729</v>
      </c>
      <c r="E1088" t="s">
        <v>17</v>
      </c>
      <c r="F1088">
        <v>2688</v>
      </c>
      <c r="G1088">
        <v>0.106946765</v>
      </c>
      <c r="H1088">
        <v>6178</v>
      </c>
      <c r="I1088">
        <v>39045</v>
      </c>
      <c r="J1088">
        <v>0.15822768600000001</v>
      </c>
      <c r="K1088">
        <v>-5.1280921E-2</v>
      </c>
      <c r="L1088">
        <v>-3490</v>
      </c>
      <c r="M1088">
        <v>0.43509226299999998</v>
      </c>
      <c r="N1088">
        <v>0.67590424900000001</v>
      </c>
      <c r="O1088">
        <f>VLOOKUP(A1088,Sheet1!$A$1:$B$600,2,FALSE)</f>
        <v>55214</v>
      </c>
      <c r="P1088">
        <f>IF(G1088&gt;0.5,2,IF(G1088&gt;0.2,IF(F1088/O1088&gt;0.125,1,0),0))</f>
        <v>0</v>
      </c>
      <c r="Q1088" t="str">
        <f>MID(B1088,2,LEN(B1088)-3)</f>
        <v>93</v>
      </c>
      <c r="R1088" t="s">
        <v>8924</v>
      </c>
      <c r="S1088">
        <f t="shared" si="16"/>
        <v>25134.000079385292</v>
      </c>
    </row>
    <row r="1089" spans="1:19">
      <c r="A1089" t="s">
        <v>6239</v>
      </c>
      <c r="B1089" t="s">
        <v>16316</v>
      </c>
      <c r="C1089" t="s">
        <v>17</v>
      </c>
      <c r="D1089" t="s">
        <v>15730</v>
      </c>
      <c r="E1089" t="s">
        <v>17</v>
      </c>
      <c r="F1089">
        <v>2094</v>
      </c>
      <c r="G1089">
        <v>9.4631235999999994E-2</v>
      </c>
      <c r="H1089">
        <v>4467</v>
      </c>
      <c r="I1089">
        <v>35256</v>
      </c>
      <c r="J1089">
        <v>0.12670183800000001</v>
      </c>
      <c r="K1089">
        <v>-3.2070601999999997E-2</v>
      </c>
      <c r="L1089">
        <v>-2373</v>
      </c>
      <c r="M1089">
        <v>0.46877098699999997</v>
      </c>
      <c r="N1089">
        <v>0.74688132299999999</v>
      </c>
      <c r="O1089">
        <f>VLOOKUP(A1089,Sheet1!$A$1:$B$600,2,FALSE)</f>
        <v>51767</v>
      </c>
      <c r="P1089">
        <f>IF(G1089&gt;0.5,2,IF(G1089&gt;0.2,IF(F1089/O1089&gt;0.125,1,0),0))</f>
        <v>0</v>
      </c>
      <c r="Q1089" t="str">
        <f>MID(B1089,2,LEN(B1089)-3)</f>
        <v>93</v>
      </c>
      <c r="R1089" t="s">
        <v>8925</v>
      </c>
      <c r="S1089">
        <f t="shared" si="16"/>
        <v>22128.000103475348</v>
      </c>
    </row>
    <row r="1090" spans="1:19">
      <c r="A1090" t="s">
        <v>6255</v>
      </c>
      <c r="B1090" t="s">
        <v>16317</v>
      </c>
      <c r="C1090" t="s">
        <v>17</v>
      </c>
      <c r="D1090" t="s">
        <v>15731</v>
      </c>
      <c r="E1090" t="s">
        <v>17</v>
      </c>
      <c r="F1090">
        <v>4535</v>
      </c>
      <c r="G1090">
        <v>0.123367791</v>
      </c>
      <c r="H1090">
        <v>12992</v>
      </c>
      <c r="I1090">
        <v>53557</v>
      </c>
      <c r="J1090">
        <v>0.242582669</v>
      </c>
      <c r="K1090">
        <v>-0.119214878</v>
      </c>
      <c r="L1090">
        <v>-8457</v>
      </c>
      <c r="M1090">
        <v>0.349060961</v>
      </c>
      <c r="N1090">
        <v>0.50855978999999996</v>
      </c>
      <c r="O1090">
        <f>VLOOKUP(A1090,Sheet1!$A$1:$B$600,2,FALSE)</f>
        <v>70715</v>
      </c>
      <c r="P1090">
        <f>IF(G1090&gt;0.5,2,IF(G1090&gt;0.2,IF(F1090/O1090&gt;0.125,1,0),0))</f>
        <v>0</v>
      </c>
      <c r="Q1090" t="str">
        <f>MID(B1090,2,LEN(B1090)-3)</f>
        <v>93</v>
      </c>
      <c r="R1090" t="s">
        <v>8926</v>
      </c>
      <c r="S1090">
        <f t="shared" si="16"/>
        <v>36760.000023020591</v>
      </c>
    </row>
    <row r="1091" spans="1:19">
      <c r="A1091" t="s">
        <v>6270</v>
      </c>
      <c r="B1091" t="s">
        <v>16318</v>
      </c>
      <c r="C1091" t="s">
        <v>17</v>
      </c>
      <c r="D1091" t="s">
        <v>15732</v>
      </c>
      <c r="E1091" t="s">
        <v>17</v>
      </c>
      <c r="F1091">
        <v>3511</v>
      </c>
      <c r="G1091">
        <v>0.135272587</v>
      </c>
      <c r="H1091">
        <v>6541</v>
      </c>
      <c r="I1091">
        <v>41840</v>
      </c>
      <c r="J1091">
        <v>0.15633365199999999</v>
      </c>
      <c r="K1091">
        <v>-2.1061065E-2</v>
      </c>
      <c r="L1091">
        <v>-3030</v>
      </c>
      <c r="M1091">
        <v>0.53676807800000004</v>
      </c>
      <c r="N1091">
        <v>0.86528130999999997</v>
      </c>
      <c r="O1091">
        <f>VLOOKUP(A1091,Sheet1!$A$1:$B$600,2,FALSE)</f>
        <v>60162</v>
      </c>
      <c r="P1091">
        <f>IF(G1091&gt;0.5,2,IF(G1091&gt;0.2,IF(F1091/O1091&gt;0.125,1,0),0))</f>
        <v>0</v>
      </c>
      <c r="Q1091" t="str">
        <f>MID(B1091,2,LEN(B1091)-3)</f>
        <v>93</v>
      </c>
      <c r="R1091" t="s">
        <v>8927</v>
      </c>
      <c r="S1091">
        <f t="shared" ref="S1091:S1154" si="17">F1091/G1091</f>
        <v>25955.000032637803</v>
      </c>
    </row>
    <row r="1092" spans="1:19">
      <c r="A1092" t="s">
        <v>6284</v>
      </c>
      <c r="B1092" t="s">
        <v>16319</v>
      </c>
      <c r="C1092" t="s">
        <v>17</v>
      </c>
      <c r="D1092" t="s">
        <v>15733</v>
      </c>
      <c r="E1092" t="s">
        <v>17</v>
      </c>
      <c r="F1092">
        <v>2699</v>
      </c>
      <c r="G1092">
        <v>9.1145482E-2</v>
      </c>
      <c r="H1092">
        <v>7758</v>
      </c>
      <c r="I1092">
        <v>43272</v>
      </c>
      <c r="J1092">
        <v>0.179284526</v>
      </c>
      <c r="K1092">
        <v>-8.8139044E-2</v>
      </c>
      <c r="L1092">
        <v>-5059</v>
      </c>
      <c r="M1092">
        <v>0.34789894300000002</v>
      </c>
      <c r="N1092">
        <v>0.50838454200000005</v>
      </c>
      <c r="O1092">
        <f>VLOOKUP(A1092,Sheet1!$A$1:$B$600,2,FALSE)</f>
        <v>62242</v>
      </c>
      <c r="P1092">
        <f>IF(G1092&gt;0.5,2,IF(G1092&gt;0.2,IF(F1092/O1092&gt;0.125,1,0),0))</f>
        <v>0</v>
      </c>
      <c r="Q1092" t="str">
        <f>MID(B1092,2,LEN(B1092)-3)</f>
        <v>93</v>
      </c>
      <c r="R1092" t="s">
        <v>8928</v>
      </c>
      <c r="S1092">
        <f t="shared" si="17"/>
        <v>29611.999857546423</v>
      </c>
    </row>
    <row r="1093" spans="1:19">
      <c r="A1093" t="s">
        <v>6301</v>
      </c>
      <c r="B1093" t="s">
        <v>16320</v>
      </c>
      <c r="C1093" t="s">
        <v>17</v>
      </c>
      <c r="D1093" t="s">
        <v>15734</v>
      </c>
      <c r="E1093" t="s">
        <v>17</v>
      </c>
      <c r="F1093">
        <v>2299</v>
      </c>
      <c r="G1093">
        <v>0.102041722</v>
      </c>
      <c r="H1093">
        <v>5699</v>
      </c>
      <c r="I1093">
        <v>35468</v>
      </c>
      <c r="J1093">
        <v>0.16068004999999999</v>
      </c>
      <c r="K1093">
        <v>-5.8638326999999997E-2</v>
      </c>
      <c r="L1093">
        <v>-3400</v>
      </c>
      <c r="M1093">
        <v>0.40340410599999998</v>
      </c>
      <c r="N1093">
        <v>0.63506155500000006</v>
      </c>
      <c r="O1093">
        <f>VLOOKUP(A1093,Sheet1!$A$1:$B$600,2,FALSE)</f>
        <v>49966</v>
      </c>
      <c r="P1093">
        <f>IF(G1093&gt;0.5,2,IF(G1093&gt;0.2,IF(F1093/O1093&gt;0.125,1,0),0))</f>
        <v>0</v>
      </c>
      <c r="Q1093" t="str">
        <f>MID(B1093,2,LEN(B1093)-3)</f>
        <v>93</v>
      </c>
      <c r="R1093" t="s">
        <v>8929</v>
      </c>
      <c r="S1093">
        <f t="shared" si="17"/>
        <v>22530.00003273171</v>
      </c>
    </row>
    <row r="1094" spans="1:19">
      <c r="A1094" t="s">
        <v>6317</v>
      </c>
      <c r="B1094" t="s">
        <v>16321</v>
      </c>
      <c r="C1094" t="s">
        <v>17</v>
      </c>
      <c r="D1094" t="s">
        <v>15735</v>
      </c>
      <c r="E1094" t="s">
        <v>17</v>
      </c>
      <c r="F1094">
        <v>2867</v>
      </c>
      <c r="G1094">
        <v>8.0954397999999997E-2</v>
      </c>
      <c r="H1094">
        <v>7190</v>
      </c>
      <c r="I1094">
        <v>51373</v>
      </c>
      <c r="J1094">
        <v>0.139956787</v>
      </c>
      <c r="K1094">
        <v>-5.9002389000000002E-2</v>
      </c>
      <c r="L1094">
        <v>-4323</v>
      </c>
      <c r="M1094">
        <v>0.39874826099999999</v>
      </c>
      <c r="N1094">
        <v>0.57842423899999995</v>
      </c>
      <c r="O1094">
        <f>VLOOKUP(A1094,Sheet1!$A$1:$B$600,2,FALSE)</f>
        <v>70898</v>
      </c>
      <c r="P1094">
        <f>IF(G1094&gt;0.5,2,IF(G1094&gt;0.2,IF(F1094/O1094&gt;0.125,1,0),0))</f>
        <v>0</v>
      </c>
      <c r="Q1094" t="str">
        <f>MID(B1094,2,LEN(B1094)-3)</f>
        <v>93</v>
      </c>
      <c r="R1094" t="s">
        <v>8930</v>
      </c>
      <c r="S1094">
        <f t="shared" si="17"/>
        <v>35414.99993613689</v>
      </c>
    </row>
    <row r="1095" spans="1:19">
      <c r="A1095" t="s">
        <v>6334</v>
      </c>
      <c r="B1095" t="s">
        <v>16322</v>
      </c>
      <c r="C1095" t="s">
        <v>17</v>
      </c>
      <c r="D1095" t="s">
        <v>15736</v>
      </c>
      <c r="E1095" t="s">
        <v>17</v>
      </c>
      <c r="F1095">
        <v>3920</v>
      </c>
      <c r="G1095">
        <v>0.12002817</v>
      </c>
      <c r="H1095">
        <v>12373</v>
      </c>
      <c r="I1095">
        <v>45092</v>
      </c>
      <c r="J1095">
        <v>0.27439457099999998</v>
      </c>
      <c r="K1095">
        <v>-0.15436640099999999</v>
      </c>
      <c r="L1095">
        <v>-8453</v>
      </c>
      <c r="M1095">
        <v>0.31681888000000002</v>
      </c>
      <c r="N1095">
        <v>0.43742909899999999</v>
      </c>
      <c r="O1095">
        <f>VLOOKUP(A1095,Sheet1!$A$1:$B$600,2,FALSE)</f>
        <v>60129</v>
      </c>
      <c r="P1095">
        <f>IF(G1095&gt;0.5,2,IF(G1095&gt;0.2,IF(F1095/O1095&gt;0.125,1,0),0))</f>
        <v>0</v>
      </c>
      <c r="Q1095" t="str">
        <f>MID(B1095,2,LEN(B1095)-3)</f>
        <v>93</v>
      </c>
      <c r="R1095" t="s">
        <v>8931</v>
      </c>
      <c r="S1095">
        <f t="shared" si="17"/>
        <v>32658.999966424548</v>
      </c>
    </row>
    <row r="1096" spans="1:19">
      <c r="A1096" t="s">
        <v>6347</v>
      </c>
      <c r="B1096" t="s">
        <v>16323</v>
      </c>
      <c r="C1096" t="s">
        <v>17</v>
      </c>
      <c r="D1096" t="s">
        <v>15737</v>
      </c>
      <c r="E1096" t="s">
        <v>17</v>
      </c>
      <c r="F1096">
        <v>4713</v>
      </c>
      <c r="G1096">
        <v>0.14466818100000001</v>
      </c>
      <c r="H1096">
        <v>9469</v>
      </c>
      <c r="I1096">
        <v>49012</v>
      </c>
      <c r="J1096">
        <v>0.19319758400000001</v>
      </c>
      <c r="K1096">
        <v>-4.8529402999999999E-2</v>
      </c>
      <c r="L1096">
        <v>-4756</v>
      </c>
      <c r="M1096">
        <v>0.497729433</v>
      </c>
      <c r="N1096">
        <v>0.74880947200000003</v>
      </c>
      <c r="O1096">
        <f>VLOOKUP(A1096,Sheet1!$A$1:$B$600,2,FALSE)</f>
        <v>66535</v>
      </c>
      <c r="P1096">
        <f>IF(G1096&gt;0.5,2,IF(G1096&gt;0.2,IF(F1096/O1096&gt;0.125,1,0),0))</f>
        <v>0</v>
      </c>
      <c r="Q1096" t="str">
        <f>MID(B1096,2,LEN(B1096)-3)</f>
        <v>93</v>
      </c>
      <c r="R1096" t="s">
        <v>8932</v>
      </c>
      <c r="S1096">
        <f t="shared" si="17"/>
        <v>32577.999995728154</v>
      </c>
    </row>
    <row r="1097" spans="1:19">
      <c r="A1097" t="s">
        <v>6357</v>
      </c>
      <c r="B1097" t="s">
        <v>16324</v>
      </c>
      <c r="C1097" t="s">
        <v>17</v>
      </c>
      <c r="D1097" t="s">
        <v>15738</v>
      </c>
      <c r="E1097" t="s">
        <v>17</v>
      </c>
      <c r="F1097">
        <v>3431</v>
      </c>
      <c r="G1097">
        <v>0.106334842</v>
      </c>
      <c r="H1097">
        <v>10711</v>
      </c>
      <c r="I1097">
        <v>48304</v>
      </c>
      <c r="J1097">
        <v>0.221741471</v>
      </c>
      <c r="K1097">
        <v>-0.115406629</v>
      </c>
      <c r="L1097">
        <v>-7280</v>
      </c>
      <c r="M1097">
        <v>0.32032490000000002</v>
      </c>
      <c r="N1097">
        <v>0.47954422499999999</v>
      </c>
      <c r="O1097">
        <f>VLOOKUP(A1097,Sheet1!$A$1:$B$600,2,FALSE)</f>
        <v>67078</v>
      </c>
      <c r="P1097">
        <f>IF(G1097&gt;0.5,2,IF(G1097&gt;0.2,IF(F1097/O1097&gt;0.125,1,0),0))</f>
        <v>0</v>
      </c>
      <c r="Q1097" t="str">
        <f>MID(B1097,2,LEN(B1097)-3)</f>
        <v>93</v>
      </c>
      <c r="R1097" t="s">
        <v>8933</v>
      </c>
      <c r="S1097">
        <f t="shared" si="17"/>
        <v>32265.999887412258</v>
      </c>
    </row>
    <row r="1098" spans="1:19">
      <c r="A1098" t="s">
        <v>6373</v>
      </c>
      <c r="B1098" t="s">
        <v>16325</v>
      </c>
      <c r="C1098" t="s">
        <v>17</v>
      </c>
      <c r="D1098" t="s">
        <v>15739</v>
      </c>
      <c r="E1098" t="s">
        <v>17</v>
      </c>
      <c r="F1098">
        <v>4040</v>
      </c>
      <c r="G1098">
        <v>0.13585768600000001</v>
      </c>
      <c r="H1098">
        <v>7971</v>
      </c>
      <c r="I1098">
        <v>44253</v>
      </c>
      <c r="J1098">
        <v>0.180123381</v>
      </c>
      <c r="K1098">
        <v>-4.4265696E-2</v>
      </c>
      <c r="L1098">
        <v>-3931</v>
      </c>
      <c r="M1098">
        <v>0.50683728500000003</v>
      </c>
      <c r="N1098">
        <v>0.75424791899999999</v>
      </c>
      <c r="O1098">
        <f>VLOOKUP(A1098,Sheet1!$A$1:$B$600,2,FALSE)</f>
        <v>62048</v>
      </c>
      <c r="P1098">
        <f>IF(G1098&gt;0.5,2,IF(G1098&gt;0.2,IF(F1098/O1098&gt;0.125,1,0),0))</f>
        <v>0</v>
      </c>
      <c r="Q1098" t="str">
        <f>MID(B1098,2,LEN(B1098)-3)</f>
        <v>93</v>
      </c>
      <c r="R1098" t="s">
        <v>8934</v>
      </c>
      <c r="S1098">
        <f t="shared" si="17"/>
        <v>29736.999936830955</v>
      </c>
    </row>
    <row r="1099" spans="1:19">
      <c r="A1099" t="s">
        <v>6390</v>
      </c>
      <c r="B1099" t="s">
        <v>16326</v>
      </c>
      <c r="C1099" t="s">
        <v>17</v>
      </c>
      <c r="D1099" t="s">
        <v>15740</v>
      </c>
      <c r="E1099" t="s">
        <v>17</v>
      </c>
      <c r="F1099">
        <v>5461</v>
      </c>
      <c r="G1099">
        <v>0.16410241</v>
      </c>
      <c r="H1099">
        <v>12661</v>
      </c>
      <c r="I1099">
        <v>47443</v>
      </c>
      <c r="J1099">
        <v>0.26686760999999998</v>
      </c>
      <c r="K1099">
        <v>-0.1027652</v>
      </c>
      <c r="L1099">
        <v>-7200</v>
      </c>
      <c r="M1099">
        <v>0.43132453999999998</v>
      </c>
      <c r="N1099">
        <v>0.61492067299999997</v>
      </c>
      <c r="O1099">
        <f>VLOOKUP(A1099,Sheet1!$A$1:$B$600,2,FALSE)</f>
        <v>64451</v>
      </c>
      <c r="P1099">
        <f>IF(G1099&gt;0.5,2,IF(G1099&gt;0.2,IF(F1099/O1099&gt;0.125,1,0),0))</f>
        <v>0</v>
      </c>
      <c r="Q1099" t="str">
        <f>MID(B1099,2,LEN(B1099)-3)</f>
        <v>93</v>
      </c>
      <c r="R1099" t="s">
        <v>8935</v>
      </c>
      <c r="S1099">
        <f t="shared" si="17"/>
        <v>33278.000000121872</v>
      </c>
    </row>
    <row r="1100" spans="1:19">
      <c r="A1100" t="s">
        <v>6410</v>
      </c>
      <c r="B1100" t="s">
        <v>16327</v>
      </c>
      <c r="C1100" t="s">
        <v>17</v>
      </c>
      <c r="D1100" t="s">
        <v>15741</v>
      </c>
      <c r="E1100" t="s">
        <v>17</v>
      </c>
      <c r="F1100">
        <v>4510</v>
      </c>
      <c r="G1100">
        <v>9.3757146E-2</v>
      </c>
      <c r="H1100">
        <v>21915</v>
      </c>
      <c r="I1100">
        <v>64636</v>
      </c>
      <c r="J1100">
        <v>0.33905254000000001</v>
      </c>
      <c r="K1100">
        <v>-0.245295394</v>
      </c>
      <c r="L1100">
        <v>-17405</v>
      </c>
      <c r="M1100">
        <v>0.205795117</v>
      </c>
      <c r="N1100">
        <v>0.27652689499999999</v>
      </c>
      <c r="O1100">
        <f>VLOOKUP(A1100,Sheet1!$A$1:$B$600,2,FALSE)</f>
        <v>82695</v>
      </c>
      <c r="P1100">
        <f>IF(G1100&gt;0.5,2,IF(G1100&gt;0.2,IF(F1100/O1100&gt;0.125,1,0),0))</f>
        <v>0</v>
      </c>
      <c r="Q1100" t="str">
        <f>MID(B1100,2,LEN(B1100)-3)</f>
        <v>94</v>
      </c>
      <c r="R1100" t="s">
        <v>8936</v>
      </c>
      <c r="S1100">
        <f t="shared" si="17"/>
        <v>48103.000063589818</v>
      </c>
    </row>
    <row r="1101" spans="1:19">
      <c r="A1101" t="s">
        <v>6423</v>
      </c>
      <c r="B1101" t="s">
        <v>16328</v>
      </c>
      <c r="C1101" t="s">
        <v>17</v>
      </c>
      <c r="D1101" t="s">
        <v>15742</v>
      </c>
      <c r="E1101" t="s">
        <v>17</v>
      </c>
      <c r="F1101">
        <v>3557</v>
      </c>
      <c r="G1101">
        <v>0.111799095</v>
      </c>
      <c r="H1101">
        <v>9987</v>
      </c>
      <c r="I1101">
        <v>49109</v>
      </c>
      <c r="J1101">
        <v>0.20336394599999999</v>
      </c>
      <c r="K1101">
        <v>-9.1564851000000003E-2</v>
      </c>
      <c r="L1101">
        <v>-6430</v>
      </c>
      <c r="M1101">
        <v>0.356163012</v>
      </c>
      <c r="N1101">
        <v>0.54974884800000001</v>
      </c>
      <c r="O1101">
        <f>VLOOKUP(A1101,Sheet1!$A$1:$B$600,2,FALSE)</f>
        <v>65093</v>
      </c>
      <c r="P1101">
        <f>IF(G1101&gt;0.5,2,IF(G1101&gt;0.2,IF(F1101/O1101&gt;0.125,1,0),0))</f>
        <v>0</v>
      </c>
      <c r="Q1101" t="str">
        <f>MID(B1101,2,LEN(B1101)-3)</f>
        <v>94</v>
      </c>
      <c r="R1101" t="s">
        <v>8937</v>
      </c>
      <c r="S1101">
        <f t="shared" si="17"/>
        <v>31815.999941681101</v>
      </c>
    </row>
    <row r="1102" spans="1:19">
      <c r="A1102" t="s">
        <v>6440</v>
      </c>
      <c r="B1102" t="s">
        <v>16329</v>
      </c>
      <c r="C1102" t="s">
        <v>17</v>
      </c>
      <c r="D1102" t="s">
        <v>15743</v>
      </c>
      <c r="E1102" t="s">
        <v>17</v>
      </c>
      <c r="F1102">
        <v>5669</v>
      </c>
      <c r="G1102">
        <v>0.15214707499999999</v>
      </c>
      <c r="H1102">
        <v>12603</v>
      </c>
      <c r="I1102">
        <v>53428</v>
      </c>
      <c r="J1102">
        <v>0.23588755</v>
      </c>
      <c r="K1102">
        <v>-8.3740474999999995E-2</v>
      </c>
      <c r="L1102">
        <v>-6934</v>
      </c>
      <c r="M1102">
        <v>0.44981353600000001</v>
      </c>
      <c r="N1102">
        <v>0.64499832599999996</v>
      </c>
      <c r="O1102">
        <f>VLOOKUP(A1102,Sheet1!$A$1:$B$600,2,FALSE)</f>
        <v>70815</v>
      </c>
      <c r="P1102">
        <f>IF(G1102&gt;0.5,2,IF(G1102&gt;0.2,IF(F1102/O1102&gt;0.125,1,0),0))</f>
        <v>0</v>
      </c>
      <c r="Q1102" t="str">
        <f>MID(B1102,2,LEN(B1102)-3)</f>
        <v>94</v>
      </c>
      <c r="R1102" t="s">
        <v>8938</v>
      </c>
      <c r="S1102">
        <f t="shared" si="17"/>
        <v>37259.999904697477</v>
      </c>
    </row>
    <row r="1103" spans="1:19">
      <c r="A1103" t="s">
        <v>6450</v>
      </c>
      <c r="B1103" t="s">
        <v>16330</v>
      </c>
      <c r="C1103" t="s">
        <v>17</v>
      </c>
      <c r="D1103" t="s">
        <v>15744</v>
      </c>
      <c r="E1103" t="s">
        <v>17</v>
      </c>
      <c r="F1103">
        <v>5218</v>
      </c>
      <c r="G1103">
        <v>0.129008332</v>
      </c>
      <c r="H1103">
        <v>16824</v>
      </c>
      <c r="I1103">
        <v>55581</v>
      </c>
      <c r="J1103">
        <v>0.30269336600000002</v>
      </c>
      <c r="K1103">
        <v>-0.17368503499999999</v>
      </c>
      <c r="L1103">
        <v>-11606</v>
      </c>
      <c r="M1103">
        <v>0.31015216400000001</v>
      </c>
      <c r="N1103">
        <v>0.42620138499999999</v>
      </c>
      <c r="O1103">
        <f>VLOOKUP(A1103,Sheet1!$A$1:$B$600,2,FALSE)</f>
        <v>71850</v>
      </c>
      <c r="P1103">
        <f>IF(G1103&gt;0.5,2,IF(G1103&gt;0.2,IF(F1103/O1103&gt;0.125,1,0),0))</f>
        <v>0</v>
      </c>
      <c r="Q1103" t="str">
        <f>MID(B1103,2,LEN(B1103)-3)</f>
        <v>94</v>
      </c>
      <c r="R1103" t="s">
        <v>8939</v>
      </c>
      <c r="S1103">
        <f t="shared" si="17"/>
        <v>40446.999965862669</v>
      </c>
    </row>
    <row r="1104" spans="1:19">
      <c r="A1104" t="s">
        <v>6460</v>
      </c>
      <c r="B1104" t="s">
        <v>16331</v>
      </c>
      <c r="C1104" t="s">
        <v>17</v>
      </c>
      <c r="D1104" t="s">
        <v>15745</v>
      </c>
      <c r="E1104" t="s">
        <v>17</v>
      </c>
      <c r="F1104">
        <v>3987</v>
      </c>
      <c r="G1104">
        <v>8.4979858000000005E-2</v>
      </c>
      <c r="H1104">
        <v>20379</v>
      </c>
      <c r="I1104">
        <v>64506</v>
      </c>
      <c r="J1104">
        <v>0.31592409999999999</v>
      </c>
      <c r="K1104">
        <v>-0.23094424199999999</v>
      </c>
      <c r="L1104">
        <v>-16392</v>
      </c>
      <c r="M1104">
        <v>0.19564257299999999</v>
      </c>
      <c r="N1104">
        <v>0.26898821000000001</v>
      </c>
      <c r="O1104">
        <f>VLOOKUP(A1104,Sheet1!$A$1:$B$600,2,FALSE)</f>
        <v>86117</v>
      </c>
      <c r="P1104">
        <f>IF(G1104&gt;0.5,2,IF(G1104&gt;0.2,IF(F1104/O1104&gt;0.125,1,0),0))</f>
        <v>0</v>
      </c>
      <c r="Q1104" t="str">
        <f>MID(B1104,2,LEN(B1104)-3)</f>
        <v>94</v>
      </c>
      <c r="R1104" t="s">
        <v>8940</v>
      </c>
      <c r="S1104">
        <f t="shared" si="17"/>
        <v>46917.000026053232</v>
      </c>
    </row>
    <row r="1105" spans="1:19">
      <c r="A1105" t="s">
        <v>6472</v>
      </c>
      <c r="B1105" t="s">
        <v>16332</v>
      </c>
      <c r="C1105" t="s">
        <v>17</v>
      </c>
      <c r="D1105" t="s">
        <v>15746</v>
      </c>
      <c r="E1105" t="s">
        <v>17</v>
      </c>
      <c r="F1105">
        <v>3159</v>
      </c>
      <c r="G1105">
        <v>6.8894074999999999E-2</v>
      </c>
      <c r="H1105">
        <v>19464</v>
      </c>
      <c r="I1105">
        <v>60851</v>
      </c>
      <c r="J1105">
        <v>0.319863273</v>
      </c>
      <c r="K1105">
        <v>-0.250969198</v>
      </c>
      <c r="L1105">
        <v>-16305</v>
      </c>
      <c r="M1105">
        <v>0.16229963</v>
      </c>
      <c r="N1105">
        <v>0.21538601199999999</v>
      </c>
      <c r="O1105">
        <f>VLOOKUP(A1105,Sheet1!$A$1:$B$600,2,FALSE)</f>
        <v>78031</v>
      </c>
      <c r="P1105">
        <f>IF(G1105&gt;0.5,2,IF(G1105&gt;0.2,IF(F1105/O1105&gt;0.125,1,0),0))</f>
        <v>0</v>
      </c>
      <c r="Q1105" t="str">
        <f>MID(B1105,2,LEN(B1105)-3)</f>
        <v>94</v>
      </c>
      <c r="R1105" t="s">
        <v>8941</v>
      </c>
      <c r="S1105">
        <f t="shared" si="17"/>
        <v>45852.999695547114</v>
      </c>
    </row>
    <row r="1106" spans="1:19">
      <c r="A1106" t="s">
        <v>6490</v>
      </c>
      <c r="B1106" t="s">
        <v>16333</v>
      </c>
      <c r="C1106" t="s">
        <v>17</v>
      </c>
      <c r="D1106" t="s">
        <v>15747</v>
      </c>
      <c r="E1106" t="s">
        <v>17</v>
      </c>
      <c r="F1106">
        <v>3423</v>
      </c>
      <c r="G1106">
        <v>9.4422377000000002E-2</v>
      </c>
      <c r="H1106">
        <v>12086</v>
      </c>
      <c r="I1106">
        <v>48717</v>
      </c>
      <c r="J1106">
        <v>0.24808588400000001</v>
      </c>
      <c r="K1106">
        <v>-0.153663507</v>
      </c>
      <c r="L1106">
        <v>-8663</v>
      </c>
      <c r="M1106">
        <v>0.28322025499999998</v>
      </c>
      <c r="N1106">
        <v>0.38060358500000002</v>
      </c>
      <c r="O1106">
        <f>VLOOKUP(A1106,Sheet1!$A$1:$B$600,2,FALSE)</f>
        <v>63662</v>
      </c>
      <c r="P1106">
        <f>IF(G1106&gt;0.5,2,IF(G1106&gt;0.2,IF(F1106/O1106&gt;0.125,1,0),0))</f>
        <v>0</v>
      </c>
      <c r="Q1106" t="str">
        <f>MID(B1106,2,LEN(B1106)-3)</f>
        <v>94</v>
      </c>
      <c r="R1106" t="s">
        <v>8942</v>
      </c>
      <c r="S1106">
        <f t="shared" si="17"/>
        <v>36251.99988345983</v>
      </c>
    </row>
    <row r="1107" spans="1:19">
      <c r="A1107" t="s">
        <v>6505</v>
      </c>
      <c r="B1107" t="s">
        <v>16334</v>
      </c>
      <c r="C1107" t="s">
        <v>17</v>
      </c>
      <c r="D1107" t="s">
        <v>15748</v>
      </c>
      <c r="E1107" t="s">
        <v>17</v>
      </c>
      <c r="F1107">
        <v>3077</v>
      </c>
      <c r="G1107">
        <v>6.9876234999999995E-2</v>
      </c>
      <c r="H1107">
        <v>18431</v>
      </c>
      <c r="I1107">
        <v>57350</v>
      </c>
      <c r="J1107">
        <v>0.32137750700000001</v>
      </c>
      <c r="K1107">
        <v>-0.251501272</v>
      </c>
      <c r="L1107">
        <v>-15354</v>
      </c>
      <c r="M1107">
        <v>0.16694699099999999</v>
      </c>
      <c r="N1107">
        <v>0.217427273</v>
      </c>
      <c r="O1107">
        <f>VLOOKUP(A1107,Sheet1!$A$1:$B$600,2,FALSE)</f>
        <v>73789</v>
      </c>
      <c r="P1107">
        <f>IF(G1107&gt;0.5,2,IF(G1107&gt;0.2,IF(F1107/O1107&gt;0.125,1,0),0))</f>
        <v>0</v>
      </c>
      <c r="Q1107" t="str">
        <f>MID(B1107,2,LEN(B1107)-3)</f>
        <v>94</v>
      </c>
      <c r="R1107" t="s">
        <v>8943</v>
      </c>
      <c r="S1107">
        <f t="shared" si="17"/>
        <v>44034.999882291886</v>
      </c>
    </row>
    <row r="1108" spans="1:19">
      <c r="A1108" t="s">
        <v>6518</v>
      </c>
      <c r="B1108" t="s">
        <v>16335</v>
      </c>
      <c r="C1108" t="s">
        <v>17</v>
      </c>
      <c r="D1108" t="s">
        <v>15749</v>
      </c>
      <c r="E1108" t="s">
        <v>17</v>
      </c>
      <c r="F1108">
        <v>3039</v>
      </c>
      <c r="G1108">
        <v>0.116866636</v>
      </c>
      <c r="H1108">
        <v>7804</v>
      </c>
      <c r="I1108">
        <v>39396</v>
      </c>
      <c r="J1108">
        <v>0.19809117700000001</v>
      </c>
      <c r="K1108">
        <v>-8.1224540999999997E-2</v>
      </c>
      <c r="L1108">
        <v>-4765</v>
      </c>
      <c r="M1108">
        <v>0.38941568399999998</v>
      </c>
      <c r="N1108">
        <v>0.58996386300000003</v>
      </c>
      <c r="O1108">
        <f>VLOOKUP(A1108,Sheet1!$A$1:$B$600,2,FALSE)</f>
        <v>53318</v>
      </c>
      <c r="P1108">
        <f>IF(G1108&gt;0.5,2,IF(G1108&gt;0.2,IF(F1108/O1108&gt;0.125,1,0),0))</f>
        <v>0</v>
      </c>
      <c r="Q1108" t="str">
        <f>MID(B1108,2,LEN(B1108)-3)</f>
        <v>94</v>
      </c>
      <c r="R1108" t="s">
        <v>8944</v>
      </c>
      <c r="S1108">
        <f t="shared" si="17"/>
        <v>26003.999978231597</v>
      </c>
    </row>
    <row r="1109" spans="1:19">
      <c r="A1109" t="s">
        <v>6527</v>
      </c>
      <c r="B1109" t="s">
        <v>16336</v>
      </c>
      <c r="C1109" t="s">
        <v>17</v>
      </c>
      <c r="D1109" t="s">
        <v>15750</v>
      </c>
      <c r="E1109" t="s">
        <v>17</v>
      </c>
      <c r="F1109">
        <v>3125</v>
      </c>
      <c r="G1109">
        <v>9.6361394000000003E-2</v>
      </c>
      <c r="H1109">
        <v>8040</v>
      </c>
      <c r="I1109">
        <v>47238</v>
      </c>
      <c r="J1109">
        <v>0.17020195599999999</v>
      </c>
      <c r="K1109">
        <v>-7.3840561999999998E-2</v>
      </c>
      <c r="L1109">
        <v>-4915</v>
      </c>
      <c r="M1109">
        <v>0.38868159200000002</v>
      </c>
      <c r="N1109">
        <v>0.566159144</v>
      </c>
      <c r="O1109">
        <f>VLOOKUP(A1109,Sheet1!$A$1:$B$600,2,FALSE)</f>
        <v>63302</v>
      </c>
      <c r="P1109">
        <f>IF(G1109&gt;0.5,2,IF(G1109&gt;0.2,IF(F1109/O1109&gt;0.125,1,0),0))</f>
        <v>0</v>
      </c>
      <c r="Q1109" t="str">
        <f>MID(B1109,2,LEN(B1109)-3)</f>
        <v>94</v>
      </c>
      <c r="R1109" t="s">
        <v>8945</v>
      </c>
      <c r="S1109">
        <f t="shared" si="17"/>
        <v>32429.999922998206</v>
      </c>
    </row>
    <row r="1110" spans="1:19">
      <c r="A1110" t="s">
        <v>6540</v>
      </c>
      <c r="B1110" t="s">
        <v>16337</v>
      </c>
      <c r="C1110" t="s">
        <v>17</v>
      </c>
      <c r="D1110" t="s">
        <v>15751</v>
      </c>
      <c r="E1110" t="s">
        <v>17</v>
      </c>
      <c r="F1110">
        <v>2856</v>
      </c>
      <c r="G1110">
        <v>9.1304347999999994E-2</v>
      </c>
      <c r="H1110">
        <v>8019</v>
      </c>
      <c r="I1110">
        <v>44550</v>
      </c>
      <c r="J1110">
        <v>0.18</v>
      </c>
      <c r="K1110">
        <v>-8.8695652E-2</v>
      </c>
      <c r="L1110">
        <v>-5163</v>
      </c>
      <c r="M1110">
        <v>0.35615413400000001</v>
      </c>
      <c r="N1110">
        <v>0.50724637699999997</v>
      </c>
      <c r="O1110">
        <f>VLOOKUP(A1110,Sheet1!$A$1:$B$600,2,FALSE)</f>
        <v>59907</v>
      </c>
      <c r="P1110">
        <f>IF(G1110&gt;0.5,2,IF(G1110&gt;0.2,IF(F1110/O1110&gt;0.125,1,0),0))</f>
        <v>0</v>
      </c>
      <c r="Q1110" t="str">
        <f>MID(B1110,2,LEN(B1110)-3)</f>
        <v>94</v>
      </c>
      <c r="R1110" t="s">
        <v>8946</v>
      </c>
      <c r="S1110">
        <f t="shared" si="17"/>
        <v>31279.999940419049</v>
      </c>
    </row>
    <row r="1111" spans="1:19">
      <c r="A1111" t="s">
        <v>6550</v>
      </c>
      <c r="B1111" t="s">
        <v>16338</v>
      </c>
      <c r="C1111" t="s">
        <v>17</v>
      </c>
      <c r="D1111" t="s">
        <v>15752</v>
      </c>
      <c r="E1111" t="s">
        <v>17</v>
      </c>
      <c r="F1111">
        <v>6878</v>
      </c>
      <c r="G1111">
        <v>0.15041770500000001</v>
      </c>
      <c r="H1111">
        <v>17382</v>
      </c>
      <c r="I1111">
        <v>62144</v>
      </c>
      <c r="J1111">
        <v>0.27970520100000001</v>
      </c>
      <c r="K1111">
        <v>-0.129287495</v>
      </c>
      <c r="L1111">
        <v>-10504</v>
      </c>
      <c r="M1111">
        <v>0.39569669800000001</v>
      </c>
      <c r="N1111">
        <v>0.53777228700000002</v>
      </c>
      <c r="O1111">
        <f>VLOOKUP(A1111,Sheet1!$A$1:$B$600,2,FALSE)</f>
        <v>78679</v>
      </c>
      <c r="P1111">
        <f>IF(G1111&gt;0.5,2,IF(G1111&gt;0.2,IF(F1111/O1111&gt;0.125,1,0),0))</f>
        <v>0</v>
      </c>
      <c r="Q1111" t="str">
        <f>MID(B1111,2,LEN(B1111)-3)</f>
        <v>95</v>
      </c>
      <c r="R1111" t="s">
        <v>8947</v>
      </c>
      <c r="S1111">
        <f t="shared" si="17"/>
        <v>45726.000140741409</v>
      </c>
    </row>
    <row r="1112" spans="1:19">
      <c r="A1112" t="s">
        <v>6561</v>
      </c>
      <c r="B1112" t="s">
        <v>16339</v>
      </c>
      <c r="C1112" t="s">
        <v>17</v>
      </c>
      <c r="D1112" t="s">
        <v>15753</v>
      </c>
      <c r="E1112" t="s">
        <v>17</v>
      </c>
      <c r="F1112">
        <v>5474</v>
      </c>
      <c r="G1112">
        <v>0.13033954</v>
      </c>
      <c r="H1112">
        <v>15603</v>
      </c>
      <c r="I1112">
        <v>57286</v>
      </c>
      <c r="J1112">
        <v>0.27237021300000003</v>
      </c>
      <c r="K1112">
        <v>-0.142030673</v>
      </c>
      <c r="L1112">
        <v>-10129</v>
      </c>
      <c r="M1112">
        <v>0.35082996900000002</v>
      </c>
      <c r="N1112">
        <v>0.47853815900000002</v>
      </c>
      <c r="O1112">
        <f>VLOOKUP(A1112,Sheet1!$A$1:$B$600,2,FALSE)</f>
        <v>73480</v>
      </c>
      <c r="P1112">
        <f>IF(G1112&gt;0.5,2,IF(G1112&gt;0.2,IF(F1112/O1112&gt;0.125,1,0),0))</f>
        <v>0</v>
      </c>
      <c r="Q1112" t="str">
        <f>MID(B1112,2,LEN(B1112)-3)</f>
        <v>95</v>
      </c>
      <c r="R1112" t="s">
        <v>8948</v>
      </c>
      <c r="S1112">
        <f t="shared" si="17"/>
        <v>41997.999992941513</v>
      </c>
    </row>
    <row r="1113" spans="1:19">
      <c r="A1113" t="s">
        <v>6570</v>
      </c>
      <c r="B1113" t="s">
        <v>16340</v>
      </c>
      <c r="C1113" t="s">
        <v>17</v>
      </c>
      <c r="D1113" t="s">
        <v>15754</v>
      </c>
      <c r="E1113" t="s">
        <v>17</v>
      </c>
      <c r="F1113">
        <v>7797</v>
      </c>
      <c r="G1113">
        <v>0.161268305</v>
      </c>
      <c r="H1113">
        <v>18429</v>
      </c>
      <c r="I1113">
        <v>66685</v>
      </c>
      <c r="J1113">
        <v>0.27635900099999999</v>
      </c>
      <c r="K1113">
        <v>-0.11509069600000001</v>
      </c>
      <c r="L1113">
        <v>-10632</v>
      </c>
      <c r="M1113">
        <v>0.423083184</v>
      </c>
      <c r="N1113">
        <v>0.58354641600000001</v>
      </c>
      <c r="O1113">
        <f>VLOOKUP(A1113,Sheet1!$A$1:$B$600,2,FALSE)</f>
        <v>88017</v>
      </c>
      <c r="P1113">
        <f>IF(G1113&gt;0.5,2,IF(G1113&gt;0.2,IF(F1113/O1113&gt;0.125,1,0),0))</f>
        <v>0</v>
      </c>
      <c r="Q1113" t="str">
        <f>MID(B1113,2,LEN(B1113)-3)</f>
        <v>95</v>
      </c>
      <c r="R1113" t="s">
        <v>8949</v>
      </c>
      <c r="S1113">
        <f t="shared" si="17"/>
        <v>48347.999937123415</v>
      </c>
    </row>
    <row r="1114" spans="1:19">
      <c r="A1114" t="s">
        <v>6583</v>
      </c>
      <c r="B1114" t="s">
        <v>16341</v>
      </c>
      <c r="C1114" t="s">
        <v>17</v>
      </c>
      <c r="D1114" t="s">
        <v>15755</v>
      </c>
      <c r="E1114" t="s">
        <v>17</v>
      </c>
      <c r="F1114">
        <v>5209</v>
      </c>
      <c r="G1114">
        <v>0.127477852</v>
      </c>
      <c r="H1114">
        <v>15863</v>
      </c>
      <c r="I1114">
        <v>55475</v>
      </c>
      <c r="J1114">
        <v>0.28594862599999998</v>
      </c>
      <c r="K1114">
        <v>-0.15847077300000001</v>
      </c>
      <c r="L1114">
        <v>-10654</v>
      </c>
      <c r="M1114">
        <v>0.328374204</v>
      </c>
      <c r="N1114">
        <v>0.44580683700000001</v>
      </c>
      <c r="O1114">
        <f>VLOOKUP(A1114,Sheet1!$A$1:$B$600,2,FALSE)</f>
        <v>72598</v>
      </c>
      <c r="P1114">
        <f>IF(G1114&gt;0.5,2,IF(G1114&gt;0.2,IF(F1114/O1114&gt;0.125,1,0),0))</f>
        <v>0</v>
      </c>
      <c r="Q1114" t="str">
        <f>MID(B1114,2,LEN(B1114)-3)</f>
        <v>95</v>
      </c>
      <c r="R1114" t="s">
        <v>8950</v>
      </c>
      <c r="S1114">
        <f t="shared" si="17"/>
        <v>40862.000090807931</v>
      </c>
    </row>
    <row r="1115" spans="1:19">
      <c r="A1115" t="s">
        <v>6592</v>
      </c>
      <c r="B1115" t="s">
        <v>16342</v>
      </c>
      <c r="C1115" t="s">
        <v>17</v>
      </c>
      <c r="D1115" t="s">
        <v>15756</v>
      </c>
      <c r="E1115" t="s">
        <v>17</v>
      </c>
      <c r="F1115">
        <v>3938</v>
      </c>
      <c r="G1115">
        <v>0.116457194</v>
      </c>
      <c r="H1115">
        <v>9167</v>
      </c>
      <c r="I1115">
        <v>49154</v>
      </c>
      <c r="J1115">
        <v>0.18649550400000001</v>
      </c>
      <c r="K1115">
        <v>-7.0038310000000006E-2</v>
      </c>
      <c r="L1115">
        <v>-5229</v>
      </c>
      <c r="M1115">
        <v>0.42958437900000002</v>
      </c>
      <c r="N1115">
        <v>0.62445040799999996</v>
      </c>
      <c r="O1115">
        <f>VLOOKUP(A1115,Sheet1!$A$1:$B$600,2,FALSE)</f>
        <v>68075</v>
      </c>
      <c r="P1115">
        <f>IF(G1115&gt;0.5,2,IF(G1115&gt;0.2,IF(F1115/O1115&gt;0.125,1,0),0))</f>
        <v>0</v>
      </c>
      <c r="Q1115" t="str">
        <f>MID(B1115,2,LEN(B1115)-3)</f>
        <v>95</v>
      </c>
      <c r="R1115" t="s">
        <v>8951</v>
      </c>
      <c r="S1115">
        <f t="shared" si="17"/>
        <v>33814.999870252759</v>
      </c>
    </row>
    <row r="1116" spans="1:19">
      <c r="A1116" t="s">
        <v>6606</v>
      </c>
      <c r="B1116" t="s">
        <v>16343</v>
      </c>
      <c r="C1116" t="s">
        <v>17</v>
      </c>
      <c r="D1116" t="s">
        <v>15757</v>
      </c>
      <c r="E1116" t="s">
        <v>17</v>
      </c>
      <c r="F1116">
        <v>4174</v>
      </c>
      <c r="G1116">
        <v>0.102764852</v>
      </c>
      <c r="H1116">
        <v>17303</v>
      </c>
      <c r="I1116">
        <v>56035</v>
      </c>
      <c r="J1116">
        <v>0.30878915000000001</v>
      </c>
      <c r="K1116">
        <v>-0.206024297</v>
      </c>
      <c r="L1116">
        <v>-13129</v>
      </c>
      <c r="M1116">
        <v>0.241229845</v>
      </c>
      <c r="N1116">
        <v>0.33279942699999998</v>
      </c>
      <c r="O1116">
        <f>VLOOKUP(A1116,Sheet1!$A$1:$B$600,2,FALSE)</f>
        <v>74709</v>
      </c>
      <c r="P1116">
        <f>IF(G1116&gt;0.5,2,IF(G1116&gt;0.2,IF(F1116/O1116&gt;0.125,1,0),0))</f>
        <v>0</v>
      </c>
      <c r="Q1116" t="str">
        <f>MID(B1116,2,LEN(B1116)-3)</f>
        <v>95</v>
      </c>
      <c r="R1116" t="s">
        <v>8952</v>
      </c>
      <c r="S1116">
        <f t="shared" si="17"/>
        <v>40617.000061460698</v>
      </c>
    </row>
    <row r="1117" spans="1:19">
      <c r="A1117" t="s">
        <v>6618</v>
      </c>
      <c r="B1117" t="s">
        <v>16344</v>
      </c>
      <c r="C1117" t="s">
        <v>17</v>
      </c>
      <c r="D1117" t="s">
        <v>15758</v>
      </c>
      <c r="E1117" t="s">
        <v>17</v>
      </c>
      <c r="F1117">
        <v>4143</v>
      </c>
      <c r="G1117">
        <v>0.115182518</v>
      </c>
      <c r="H1117">
        <v>16631</v>
      </c>
      <c r="I1117">
        <v>51464</v>
      </c>
      <c r="J1117">
        <v>0.32315793599999998</v>
      </c>
      <c r="K1117">
        <v>-0.207975417</v>
      </c>
      <c r="L1117">
        <v>-12488</v>
      </c>
      <c r="M1117">
        <v>0.249113102</v>
      </c>
      <c r="N1117">
        <v>0.35642794300000002</v>
      </c>
      <c r="O1117">
        <f>VLOOKUP(A1117,Sheet1!$A$1:$B$600,2,FALSE)</f>
        <v>67830</v>
      </c>
      <c r="P1117">
        <f>IF(G1117&gt;0.5,2,IF(G1117&gt;0.2,IF(F1117/O1117&gt;0.125,1,0),0))</f>
        <v>0</v>
      </c>
      <c r="Q1117" t="str">
        <f>MID(B1117,2,LEN(B1117)-3)</f>
        <v>95</v>
      </c>
      <c r="R1117" t="s">
        <v>8953</v>
      </c>
      <c r="S1117">
        <f t="shared" si="17"/>
        <v>35969.000087322282</v>
      </c>
    </row>
    <row r="1118" spans="1:19">
      <c r="A1118" t="s">
        <v>6623</v>
      </c>
      <c r="B1118" t="s">
        <v>16345</v>
      </c>
      <c r="C1118" t="s">
        <v>17</v>
      </c>
      <c r="D1118" t="s">
        <v>15759</v>
      </c>
      <c r="E1118" t="s">
        <v>17</v>
      </c>
      <c r="F1118">
        <v>2298</v>
      </c>
      <c r="G1118">
        <v>0.10495067600000001</v>
      </c>
      <c r="H1118">
        <v>7694</v>
      </c>
      <c r="I1118">
        <v>36903</v>
      </c>
      <c r="J1118">
        <v>0.20849253400000001</v>
      </c>
      <c r="K1118">
        <v>-0.103541859</v>
      </c>
      <c r="L1118">
        <v>-5396</v>
      </c>
      <c r="M1118">
        <v>0.29867429200000001</v>
      </c>
      <c r="N1118">
        <v>0.50337858000000002</v>
      </c>
      <c r="O1118">
        <f>VLOOKUP(A1118,Sheet1!$A$1:$B$600,2,FALSE)</f>
        <v>52042</v>
      </c>
      <c r="P1118">
        <f>IF(G1118&gt;0.5,2,IF(G1118&gt;0.2,IF(F1118/O1118&gt;0.125,1,0),0))</f>
        <v>0</v>
      </c>
      <c r="Q1118" t="str">
        <f>MID(B1118,2,LEN(B1118)-3)</f>
        <v>95</v>
      </c>
      <c r="R1118" t="s">
        <v>8954</v>
      </c>
      <c r="S1118">
        <f t="shared" si="17"/>
        <v>21895.999983840025</v>
      </c>
    </row>
    <row r="1119" spans="1:19">
      <c r="A1119" t="s">
        <v>6636</v>
      </c>
      <c r="B1119" t="s">
        <v>16346</v>
      </c>
      <c r="C1119" t="s">
        <v>17</v>
      </c>
      <c r="D1119" t="s">
        <v>15760</v>
      </c>
      <c r="E1119" t="s">
        <v>17</v>
      </c>
      <c r="F1119">
        <v>6163</v>
      </c>
      <c r="G1119">
        <v>0.18443812700000001</v>
      </c>
      <c r="H1119">
        <v>11662</v>
      </c>
      <c r="I1119">
        <v>50278</v>
      </c>
      <c r="J1119">
        <v>0.231950356</v>
      </c>
      <c r="K1119">
        <v>-4.7512229000000003E-2</v>
      </c>
      <c r="L1119">
        <v>-5499</v>
      </c>
      <c r="M1119">
        <v>0.52846853000000005</v>
      </c>
      <c r="N1119">
        <v>0.795162076</v>
      </c>
      <c r="O1119">
        <f>VLOOKUP(A1119,Sheet1!$A$1:$B$600,2,FALSE)</f>
        <v>67835</v>
      </c>
      <c r="P1119">
        <f>IF(G1119&gt;0.5,2,IF(G1119&gt;0.2,IF(F1119/O1119&gt;0.125,1,0),0))</f>
        <v>0</v>
      </c>
      <c r="Q1119" t="str">
        <f>MID(B1119,2,LEN(B1119)-3)</f>
        <v>95</v>
      </c>
      <c r="R1119" t="s">
        <v>8955</v>
      </c>
      <c r="S1119">
        <f t="shared" si="17"/>
        <v>33414.999925693235</v>
      </c>
    </row>
    <row r="1120" spans="1:19">
      <c r="A1120" t="s">
        <v>6649</v>
      </c>
      <c r="B1120" t="s">
        <v>16347</v>
      </c>
      <c r="C1120" t="s">
        <v>17</v>
      </c>
      <c r="D1120" t="s">
        <v>15761</v>
      </c>
      <c r="E1120" t="s">
        <v>17</v>
      </c>
      <c r="F1120">
        <v>3679</v>
      </c>
      <c r="G1120">
        <v>0.115217187</v>
      </c>
      <c r="H1120">
        <v>10129</v>
      </c>
      <c r="I1120">
        <v>47291</v>
      </c>
      <c r="J1120">
        <v>0.21418451699999999</v>
      </c>
      <c r="K1120">
        <v>-9.8967330000000006E-2</v>
      </c>
      <c r="L1120">
        <v>-6450</v>
      </c>
      <c r="M1120">
        <v>0.36321453300000001</v>
      </c>
      <c r="N1120">
        <v>0.537934248</v>
      </c>
      <c r="O1120">
        <f>VLOOKUP(A1120,Sheet1!$A$1:$B$600,2,FALSE)</f>
        <v>62833</v>
      </c>
      <c r="P1120">
        <f>IF(G1120&gt;0.5,2,IF(G1120&gt;0.2,IF(F1120/O1120&gt;0.125,1,0),0))</f>
        <v>0</v>
      </c>
      <c r="Q1120" t="str">
        <f>MID(B1120,2,LEN(B1120)-3)</f>
        <v>95</v>
      </c>
      <c r="R1120" t="s">
        <v>8956</v>
      </c>
      <c r="S1120">
        <f t="shared" si="17"/>
        <v>31931.000016516635</v>
      </c>
    </row>
    <row r="1121" spans="1:19">
      <c r="A1121" t="s">
        <v>16348</v>
      </c>
      <c r="B1121" t="s">
        <v>16349</v>
      </c>
      <c r="C1121" t="s">
        <v>17</v>
      </c>
      <c r="D1121" t="s">
        <v>15762</v>
      </c>
      <c r="E1121" t="s">
        <v>17</v>
      </c>
      <c r="F1121">
        <v>1355</v>
      </c>
      <c r="G1121">
        <v>4.2881104000000003E-2</v>
      </c>
      <c r="H1121">
        <v>19755</v>
      </c>
      <c r="I1121">
        <v>52394</v>
      </c>
      <c r="J1121">
        <v>0.37704699000000003</v>
      </c>
      <c r="K1121">
        <v>-0.33416588600000002</v>
      </c>
      <c r="L1121">
        <v>-18400</v>
      </c>
      <c r="M1121">
        <v>6.8590230000000002E-2</v>
      </c>
      <c r="N1121">
        <v>0.113728806</v>
      </c>
      <c r="O1121">
        <f>VLOOKUP(A1121,Sheet1!$A$1:$B$600,2,FALSE)</f>
        <v>156683</v>
      </c>
      <c r="P1121">
        <f>IF(G1121&gt;0.5,2,IF(G1121&gt;0.2,IF(F1121/O1121&gt;0.125,1,0),0))</f>
        <v>0</v>
      </c>
      <c r="Q1121" t="str">
        <f>MID(B1121,2,LEN(B1121)-3)</f>
        <v>999</v>
      </c>
      <c r="R1121" t="e">
        <v>#N/A</v>
      </c>
      <c r="S1121">
        <f t="shared" si="17"/>
        <v>31598.999876495716</v>
      </c>
    </row>
    <row r="1122" spans="1:19">
      <c r="A1122" t="s">
        <v>16350</v>
      </c>
      <c r="B1122" t="s">
        <v>16351</v>
      </c>
      <c r="C1122" t="s">
        <v>17</v>
      </c>
      <c r="D1122" t="s">
        <v>15763</v>
      </c>
      <c r="E1122" t="s">
        <v>17</v>
      </c>
      <c r="F1122">
        <v>430</v>
      </c>
      <c r="G1122">
        <v>3.7375053999999998E-2</v>
      </c>
      <c r="H1122">
        <v>8367</v>
      </c>
      <c r="I1122">
        <v>20901</v>
      </c>
      <c r="J1122">
        <v>0.40031577400000001</v>
      </c>
      <c r="K1122">
        <v>-0.36294071999999999</v>
      </c>
      <c r="L1122">
        <v>-7937</v>
      </c>
      <c r="M1122">
        <v>5.1392374999999997E-2</v>
      </c>
      <c r="N1122">
        <v>9.3363930999999997E-2</v>
      </c>
      <c r="O1122">
        <f>VLOOKUP(A1122,Sheet1!$A$1:$B$600,2,FALSE)</f>
        <v>73237</v>
      </c>
      <c r="P1122">
        <f>IF(G1122&gt;0.5,2,IF(G1122&gt;0.2,IF(F1122/O1122&gt;0.125,1,0),0))</f>
        <v>0</v>
      </c>
      <c r="Q1122" t="str">
        <f>MID(B1122,2,LEN(B1122)-3)</f>
        <v>999</v>
      </c>
      <c r="R1122" t="e">
        <v>#N/A</v>
      </c>
      <c r="S1122">
        <f t="shared" si="17"/>
        <v>11505.000099799188</v>
      </c>
    </row>
    <row r="1123" spans="1:19">
      <c r="A1123" t="s">
        <v>16352</v>
      </c>
      <c r="B1123" t="s">
        <v>16353</v>
      </c>
      <c r="C1123" t="s">
        <v>17</v>
      </c>
      <c r="D1123" t="s">
        <v>15764</v>
      </c>
      <c r="E1123" t="s">
        <v>17</v>
      </c>
      <c r="F1123">
        <v>493</v>
      </c>
      <c r="G1123">
        <v>2.7102804000000001E-2</v>
      </c>
      <c r="H1123">
        <v>9443</v>
      </c>
      <c r="I1123">
        <v>28141</v>
      </c>
      <c r="J1123">
        <v>0.335560215</v>
      </c>
      <c r="K1123">
        <v>-0.30845741100000001</v>
      </c>
      <c r="L1123">
        <v>-8950</v>
      </c>
      <c r="M1123">
        <v>5.2207984999999998E-2</v>
      </c>
      <c r="N1123">
        <v>8.0768823000000003E-2</v>
      </c>
      <c r="O1123">
        <f>VLOOKUP(A1123,Sheet1!$A$1:$B$600,2,FALSE)</f>
        <v>88513</v>
      </c>
      <c r="P1123">
        <f>IF(G1123&gt;0.5,2,IF(G1123&gt;0.2,IF(F1123/O1123&gt;0.125,1,0),0))</f>
        <v>0</v>
      </c>
      <c r="Q1123" t="str">
        <f>MID(B1123,2,LEN(B1123)-3)</f>
        <v>999</v>
      </c>
      <c r="R1123" t="e">
        <v>#N/A</v>
      </c>
      <c r="S1123">
        <f t="shared" si="17"/>
        <v>18189.999824372415</v>
      </c>
    </row>
    <row r="1124" spans="1:19">
      <c r="A1124" t="s">
        <v>16354</v>
      </c>
      <c r="B1124" t="s">
        <v>16355</v>
      </c>
      <c r="C1124" t="s">
        <v>17</v>
      </c>
      <c r="D1124" t="s">
        <v>15765</v>
      </c>
      <c r="E1124" t="s">
        <v>17</v>
      </c>
      <c r="F1124">
        <v>1357</v>
      </c>
      <c r="G1124">
        <v>5.8683618999999999E-2</v>
      </c>
      <c r="H1124">
        <v>16690</v>
      </c>
      <c r="I1124">
        <v>47770</v>
      </c>
      <c r="J1124">
        <v>0.34938245800000001</v>
      </c>
      <c r="K1124">
        <v>-0.29069883899999999</v>
      </c>
      <c r="L1124">
        <v>-15333</v>
      </c>
      <c r="M1124">
        <v>8.1306170999999997E-2</v>
      </c>
      <c r="N1124">
        <v>0.167963839</v>
      </c>
      <c r="O1124">
        <f>VLOOKUP(A1124,Sheet1!$A$1:$B$600,2,FALSE)</f>
        <v>96959</v>
      </c>
      <c r="P1124">
        <f>IF(G1124&gt;0.5,2,IF(G1124&gt;0.2,IF(F1124/O1124&gt;0.125,1,0),0))</f>
        <v>0</v>
      </c>
      <c r="Q1124" t="str">
        <f>MID(B1124,2,LEN(B1124)-3)</f>
        <v>999</v>
      </c>
      <c r="R1124" t="e">
        <v>#N/A</v>
      </c>
      <c r="S1124">
        <f t="shared" si="17"/>
        <v>23123.999901914707</v>
      </c>
    </row>
    <row r="1125" spans="1:19">
      <c r="A1125" t="s">
        <v>16356</v>
      </c>
      <c r="B1125" t="s">
        <v>16357</v>
      </c>
      <c r="C1125" t="s">
        <v>17</v>
      </c>
      <c r="D1125" t="s">
        <v>15766</v>
      </c>
      <c r="E1125" t="s">
        <v>17</v>
      </c>
      <c r="F1125">
        <v>1035</v>
      </c>
      <c r="G1125">
        <v>6.4865881E-2</v>
      </c>
      <c r="H1125">
        <v>10651</v>
      </c>
      <c r="I1125">
        <v>27241</v>
      </c>
      <c r="J1125">
        <v>0.39099151999999998</v>
      </c>
      <c r="K1125">
        <v>-0.32612563900000002</v>
      </c>
      <c r="L1125">
        <v>-9616</v>
      </c>
      <c r="M1125">
        <v>9.7173973999999996E-2</v>
      </c>
      <c r="N1125">
        <v>0.165900992</v>
      </c>
      <c r="O1125">
        <f>VLOOKUP(A1125,Sheet1!$A$1:$B$600,2,FALSE)</f>
        <v>79386</v>
      </c>
      <c r="P1125">
        <f>IF(G1125&gt;0.5,2,IF(G1125&gt;0.2,IF(F1125/O1125&gt;0.125,1,0),0))</f>
        <v>0</v>
      </c>
      <c r="Q1125" t="str">
        <f>MID(B1125,2,LEN(B1125)-3)</f>
        <v>999</v>
      </c>
      <c r="R1125" t="e">
        <v>#N/A</v>
      </c>
      <c r="S1125">
        <f t="shared" si="17"/>
        <v>15956.000042610998</v>
      </c>
    </row>
    <row r="1126" spans="1:19">
      <c r="A1126" t="s">
        <v>16358</v>
      </c>
      <c r="B1126" t="s">
        <v>16359</v>
      </c>
      <c r="C1126" t="s">
        <v>17</v>
      </c>
      <c r="D1126" t="s">
        <v>15767</v>
      </c>
      <c r="E1126" t="s">
        <v>17</v>
      </c>
      <c r="F1126">
        <v>1223</v>
      </c>
      <c r="G1126">
        <v>5.2783772E-2</v>
      </c>
      <c r="H1126">
        <v>20335</v>
      </c>
      <c r="I1126">
        <v>49536</v>
      </c>
      <c r="J1126">
        <v>0.41050952800000001</v>
      </c>
      <c r="K1126">
        <v>-0.35772575600000001</v>
      </c>
      <c r="L1126">
        <v>-19112</v>
      </c>
      <c r="M1126">
        <v>6.0142610999999999E-2</v>
      </c>
      <c r="N1126">
        <v>0.128581113</v>
      </c>
      <c r="O1126">
        <f>VLOOKUP(A1126,Sheet1!$A$1:$B$600,2,FALSE)</f>
        <v>106695</v>
      </c>
      <c r="P1126">
        <f>IF(G1126&gt;0.5,2,IF(G1126&gt;0.2,IF(F1126/O1126&gt;0.125,1,0),0))</f>
        <v>0</v>
      </c>
      <c r="Q1126" t="str">
        <f>MID(B1126,2,LEN(B1126)-3)</f>
        <v>999</v>
      </c>
      <c r="R1126" t="e">
        <v>#N/A</v>
      </c>
      <c r="S1126">
        <f t="shared" si="17"/>
        <v>23170.000052288797</v>
      </c>
    </row>
    <row r="1127" spans="1:19">
      <c r="A1127" t="s">
        <v>16360</v>
      </c>
      <c r="B1127" t="s">
        <v>16361</v>
      </c>
      <c r="C1127" t="s">
        <v>17</v>
      </c>
      <c r="D1127" t="s">
        <v>15768</v>
      </c>
      <c r="E1127" t="s">
        <v>17</v>
      </c>
      <c r="F1127">
        <v>740</v>
      </c>
      <c r="G1127">
        <v>3.5481395999999998E-2</v>
      </c>
      <c r="H1127">
        <v>10363</v>
      </c>
      <c r="I1127">
        <v>34344</v>
      </c>
      <c r="J1127">
        <v>0.30174120700000001</v>
      </c>
      <c r="K1127">
        <v>-0.26625980999999999</v>
      </c>
      <c r="L1127">
        <v>-9623</v>
      </c>
      <c r="M1127">
        <v>7.1407893E-2</v>
      </c>
      <c r="N1127">
        <v>0.117588833</v>
      </c>
      <c r="O1127">
        <f>VLOOKUP(A1127,Sheet1!$A$1:$B$600,2,FALSE)</f>
        <v>89033</v>
      </c>
      <c r="P1127">
        <f>IF(G1127&gt;0.5,2,IF(G1127&gt;0.2,IF(F1127/O1127&gt;0.125,1,0),0))</f>
        <v>0</v>
      </c>
      <c r="Q1127" t="str">
        <f>MID(B1127,2,LEN(B1127)-3)</f>
        <v>999</v>
      </c>
      <c r="R1127" t="e">
        <v>#N/A</v>
      </c>
      <c r="S1127">
        <f t="shared" si="17"/>
        <v>20856.00014159533</v>
      </c>
    </row>
    <row r="1128" spans="1:19">
      <c r="A1128" t="s">
        <v>16362</v>
      </c>
      <c r="B1128" t="s">
        <v>16363</v>
      </c>
      <c r="C1128" t="s">
        <v>17</v>
      </c>
      <c r="D1128" t="s">
        <v>15769</v>
      </c>
      <c r="E1128" t="s">
        <v>17</v>
      </c>
      <c r="F1128">
        <v>542</v>
      </c>
      <c r="G1128">
        <v>3.7576261999999999E-2</v>
      </c>
      <c r="H1128">
        <v>12256</v>
      </c>
      <c r="I1128">
        <v>25005</v>
      </c>
      <c r="J1128">
        <v>0.49014197199999998</v>
      </c>
      <c r="K1128">
        <v>-0.45256571000000001</v>
      </c>
      <c r="L1128">
        <v>-11714</v>
      </c>
      <c r="M1128">
        <v>4.4223237999999998E-2</v>
      </c>
      <c r="N1128">
        <v>7.6664036000000005E-2</v>
      </c>
      <c r="O1128">
        <f>VLOOKUP(A1128,Sheet1!$A$1:$B$600,2,FALSE)</f>
        <v>109411</v>
      </c>
      <c r="P1128">
        <f>IF(G1128&gt;0.5,2,IF(G1128&gt;0.2,IF(F1128/O1128&gt;0.125,1,0),0))</f>
        <v>0</v>
      </c>
      <c r="Q1128" t="str">
        <f>MID(B1128,2,LEN(B1128)-3)</f>
        <v>999</v>
      </c>
      <c r="R1128" t="e">
        <v>#N/A</v>
      </c>
      <c r="S1128">
        <f t="shared" si="17"/>
        <v>14423.999917820458</v>
      </c>
    </row>
    <row r="1129" spans="1:19">
      <c r="A1129" t="s">
        <v>16364</v>
      </c>
      <c r="B1129" t="s">
        <v>16365</v>
      </c>
      <c r="C1129" t="s">
        <v>17</v>
      </c>
      <c r="D1129" t="s">
        <v>15770</v>
      </c>
      <c r="E1129" t="s">
        <v>17</v>
      </c>
      <c r="F1129">
        <v>606</v>
      </c>
      <c r="G1129">
        <v>3.5773317999999998E-2</v>
      </c>
      <c r="H1129">
        <v>12307</v>
      </c>
      <c r="I1129">
        <v>38789</v>
      </c>
      <c r="J1129">
        <v>0.31728067199999999</v>
      </c>
      <c r="K1129">
        <v>-0.28150735500000001</v>
      </c>
      <c r="L1129">
        <v>-11701</v>
      </c>
      <c r="M1129">
        <v>4.9240270000000003E-2</v>
      </c>
      <c r="N1129">
        <v>0.11274975299999999</v>
      </c>
      <c r="O1129">
        <f>VLOOKUP(A1129,Sheet1!$A$1:$B$600,2,FALSE)</f>
        <v>96769</v>
      </c>
      <c r="P1129">
        <f>IF(G1129&gt;0.5,2,IF(G1129&gt;0.2,IF(F1129/O1129&gt;0.125,1,0),0))</f>
        <v>0</v>
      </c>
      <c r="Q1129" t="str">
        <f>MID(B1129,2,LEN(B1129)-3)</f>
        <v>999</v>
      </c>
      <c r="R1129" t="e">
        <v>#N/A</v>
      </c>
      <c r="S1129">
        <f t="shared" si="17"/>
        <v>16939.999806559739</v>
      </c>
    </row>
    <row r="1130" spans="1:19">
      <c r="A1130" t="s">
        <v>16366</v>
      </c>
      <c r="B1130" t="s">
        <v>16367</v>
      </c>
      <c r="C1130" t="s">
        <v>17</v>
      </c>
      <c r="D1130" t="s">
        <v>15771</v>
      </c>
      <c r="E1130" t="s">
        <v>17</v>
      </c>
      <c r="F1130">
        <v>1329</v>
      </c>
      <c r="G1130">
        <v>6.3270649999999998E-2</v>
      </c>
      <c r="H1130">
        <v>17882</v>
      </c>
      <c r="I1130">
        <v>42511</v>
      </c>
      <c r="J1130">
        <v>0.42064406900000001</v>
      </c>
      <c r="K1130">
        <v>-0.35737341900000003</v>
      </c>
      <c r="L1130">
        <v>-16553</v>
      </c>
      <c r="M1130">
        <v>7.4320546000000001E-2</v>
      </c>
      <c r="N1130">
        <v>0.15041374499999999</v>
      </c>
      <c r="O1130">
        <f>VLOOKUP(A1130,Sheet1!$A$1:$B$600,2,FALSE)</f>
        <v>91600</v>
      </c>
      <c r="P1130">
        <f>IF(G1130&gt;0.5,2,IF(G1130&gt;0.2,IF(F1130/O1130&gt;0.125,1,0),0))</f>
        <v>0</v>
      </c>
      <c r="Q1130" t="str">
        <f>MID(B1130,2,LEN(B1130)-3)</f>
        <v>999</v>
      </c>
      <c r="R1130" t="e">
        <v>#N/A</v>
      </c>
      <c r="S1130">
        <f t="shared" si="17"/>
        <v>21004.999948633373</v>
      </c>
    </row>
    <row r="1131" spans="1:19">
      <c r="A1131" t="s">
        <v>16368</v>
      </c>
      <c r="B1131" t="s">
        <v>16369</v>
      </c>
      <c r="C1131" t="s">
        <v>17</v>
      </c>
      <c r="D1131" t="s">
        <v>16399</v>
      </c>
      <c r="E1131" t="s">
        <v>17</v>
      </c>
      <c r="F1131">
        <v>963</v>
      </c>
      <c r="G1131">
        <v>4.4109563999999997E-2</v>
      </c>
      <c r="H1131">
        <v>15252</v>
      </c>
      <c r="I1131">
        <v>36662</v>
      </c>
      <c r="J1131">
        <v>0.41601658400000002</v>
      </c>
      <c r="K1131">
        <v>-0.37190701999999998</v>
      </c>
      <c r="L1131">
        <v>-14289</v>
      </c>
      <c r="M1131">
        <v>6.3139260000000003E-2</v>
      </c>
      <c r="N1131">
        <v>0.10602837900000001</v>
      </c>
      <c r="O1131">
        <f>VLOOKUP(A1131,Sheet1!$A$1:$B$600,2,FALSE)</f>
        <v>79171</v>
      </c>
      <c r="P1131">
        <f>IF(G1131&gt;0.5,2,IF(G1131&gt;0.2,IF(F1131/O1131&gt;0.125,1,0),0))</f>
        <v>0</v>
      </c>
      <c r="Q1131" t="str">
        <f>MID(B1131,2,LEN(B1131)-3)</f>
        <v>999</v>
      </c>
      <c r="R1131" t="e">
        <v>#N/A</v>
      </c>
      <c r="S1131">
        <f t="shared" si="17"/>
        <v>21831.999971706817</v>
      </c>
    </row>
    <row r="1132" spans="1:19">
      <c r="A1132" t="s">
        <v>6846</v>
      </c>
      <c r="B1132" t="s">
        <v>16370</v>
      </c>
      <c r="C1132" t="s">
        <v>17</v>
      </c>
      <c r="D1132" t="s">
        <v>15773</v>
      </c>
      <c r="E1132" t="s">
        <v>17</v>
      </c>
      <c r="F1132">
        <v>359</v>
      </c>
      <c r="G1132">
        <v>1.7548147E-2</v>
      </c>
      <c r="H1132">
        <v>7345</v>
      </c>
      <c r="I1132">
        <v>34542</v>
      </c>
      <c r="J1132">
        <v>0.21263968499999999</v>
      </c>
      <c r="K1132">
        <v>-0.19509153800000001</v>
      </c>
      <c r="L1132">
        <v>-6986</v>
      </c>
      <c r="M1132">
        <v>4.8876786999999998E-2</v>
      </c>
      <c r="N1132">
        <v>8.2525269999999998E-2</v>
      </c>
      <c r="O1132">
        <f>VLOOKUP(A1132,Sheet1!$A$1:$B$600,2,FALSE)</f>
        <v>73095</v>
      </c>
      <c r="P1132">
        <f>IF(G1132&gt;0.5,2,IF(G1132&gt;0.2,IF(F1132/O1132&gt;0.125,1,0),0))</f>
        <v>0</v>
      </c>
      <c r="Q1132" t="str">
        <f>MID(B1132,2,LEN(B1132)-3)</f>
        <v>971</v>
      </c>
      <c r="R1132" t="s">
        <v>8957</v>
      </c>
      <c r="S1132">
        <f t="shared" si="17"/>
        <v>20458.000494297205</v>
      </c>
    </row>
    <row r="1133" spans="1:19">
      <c r="A1133" t="s">
        <v>6858</v>
      </c>
      <c r="B1133" t="s">
        <v>16371</v>
      </c>
      <c r="C1133" t="s">
        <v>17</v>
      </c>
      <c r="D1133" t="s">
        <v>15774</v>
      </c>
      <c r="E1133" t="s">
        <v>17</v>
      </c>
      <c r="F1133">
        <v>379</v>
      </c>
      <c r="G1133">
        <v>1.5581319E-2</v>
      </c>
      <c r="H1133">
        <v>9548</v>
      </c>
      <c r="I1133">
        <v>39194</v>
      </c>
      <c r="J1133">
        <v>0.243608716</v>
      </c>
      <c r="K1133">
        <v>-0.22802739699999999</v>
      </c>
      <c r="L1133">
        <v>-9169</v>
      </c>
      <c r="M1133">
        <v>3.9694176999999997E-2</v>
      </c>
      <c r="N1133">
        <v>6.3960432999999997E-2</v>
      </c>
      <c r="O1133">
        <f>VLOOKUP(A1133,Sheet1!$A$1:$B$600,2,FALSE)</f>
        <v>81526</v>
      </c>
      <c r="P1133">
        <f>IF(G1133&gt;0.5,2,IF(G1133&gt;0.2,IF(F1133/O1133&gt;0.125,1,0),0))</f>
        <v>0</v>
      </c>
      <c r="Q1133" t="str">
        <f>MID(B1133,2,LEN(B1133)-3)</f>
        <v>971</v>
      </c>
      <c r="R1133" t="s">
        <v>8958</v>
      </c>
      <c r="S1133">
        <f t="shared" si="17"/>
        <v>24323.999784613872</v>
      </c>
    </row>
    <row r="1134" spans="1:19">
      <c r="A1134" t="s">
        <v>6866</v>
      </c>
      <c r="B1134" t="s">
        <v>16372</v>
      </c>
      <c r="C1134" t="s">
        <v>17</v>
      </c>
      <c r="D1134" t="s">
        <v>15775</v>
      </c>
      <c r="E1134" t="s">
        <v>17</v>
      </c>
      <c r="F1134">
        <v>717</v>
      </c>
      <c r="G1134">
        <v>2.8182854E-2</v>
      </c>
      <c r="H1134">
        <v>8007</v>
      </c>
      <c r="I1134">
        <v>37534</v>
      </c>
      <c r="J1134">
        <v>0.21332658400000001</v>
      </c>
      <c r="K1134">
        <v>-0.18514372900000001</v>
      </c>
      <c r="L1134">
        <v>-7290</v>
      </c>
      <c r="M1134">
        <v>8.9546646999999993E-2</v>
      </c>
      <c r="N1134">
        <v>0.13211131000000001</v>
      </c>
      <c r="O1134">
        <f>VLOOKUP(A1134,Sheet1!$A$1:$B$600,2,FALSE)</f>
        <v>76964</v>
      </c>
      <c r="P1134">
        <f>IF(G1134&gt;0.5,2,IF(G1134&gt;0.2,IF(F1134/O1134&gt;0.125,1,0),0))</f>
        <v>0</v>
      </c>
      <c r="Q1134" t="str">
        <f>MID(B1134,2,LEN(B1134)-3)</f>
        <v>971</v>
      </c>
      <c r="R1134" t="s">
        <v>8959</v>
      </c>
      <c r="S1134">
        <f t="shared" si="17"/>
        <v>25441.000404004506</v>
      </c>
    </row>
    <row r="1135" spans="1:19">
      <c r="A1135" t="s">
        <v>6877</v>
      </c>
      <c r="B1135" t="s">
        <v>16373</v>
      </c>
      <c r="C1135" t="s">
        <v>17</v>
      </c>
      <c r="D1135" t="s">
        <v>15776</v>
      </c>
      <c r="E1135" t="s">
        <v>17</v>
      </c>
      <c r="F1135">
        <v>310</v>
      </c>
      <c r="G1135">
        <v>1.1465345E-2</v>
      </c>
      <c r="H1135">
        <v>9073</v>
      </c>
      <c r="I1135">
        <v>33889</v>
      </c>
      <c r="J1135">
        <v>0.26772699100000003</v>
      </c>
      <c r="K1135">
        <v>-0.25626164600000001</v>
      </c>
      <c r="L1135">
        <v>-8763</v>
      </c>
      <c r="M1135">
        <v>3.4167309999999999E-2</v>
      </c>
      <c r="N1135">
        <v>4.2824763000000002E-2</v>
      </c>
      <c r="O1135">
        <f>VLOOKUP(A1135,Sheet1!$A$1:$B$600,2,FALSE)</f>
        <v>66940</v>
      </c>
      <c r="P1135">
        <f>IF(G1135&gt;0.5,2,IF(G1135&gt;0.2,IF(F1135/O1135&gt;0.125,1,0),0))</f>
        <v>0</v>
      </c>
      <c r="Q1135" t="str">
        <f>MID(B1135,2,LEN(B1135)-3)</f>
        <v>971</v>
      </c>
      <c r="R1135" t="s">
        <v>8960</v>
      </c>
      <c r="S1135">
        <f t="shared" si="17"/>
        <v>27038.000164844583</v>
      </c>
    </row>
    <row r="1136" spans="1:19">
      <c r="A1136" t="s">
        <v>6886</v>
      </c>
      <c r="B1136" t="s">
        <v>16374</v>
      </c>
      <c r="C1136" t="s">
        <v>17</v>
      </c>
      <c r="D1136" t="s">
        <v>15777</v>
      </c>
      <c r="E1136" t="s">
        <v>17</v>
      </c>
      <c r="F1136">
        <v>265</v>
      </c>
      <c r="G1136">
        <v>1.1610077E-2</v>
      </c>
      <c r="H1136">
        <v>10394</v>
      </c>
      <c r="I1136">
        <v>38877</v>
      </c>
      <c r="J1136">
        <v>0.26735602000000003</v>
      </c>
      <c r="K1136">
        <v>-0.255745944</v>
      </c>
      <c r="L1136">
        <v>-10129</v>
      </c>
      <c r="M1136">
        <v>2.5495477999999999E-2</v>
      </c>
      <c r="N1136">
        <v>4.3425528999999997E-2</v>
      </c>
      <c r="O1136">
        <f>VLOOKUP(A1136,Sheet1!$A$1:$B$600,2,FALSE)</f>
        <v>76396</v>
      </c>
      <c r="P1136">
        <f>IF(G1136&gt;0.5,2,IF(G1136&gt;0.2,IF(F1136/O1136&gt;0.125,1,0),0))</f>
        <v>0</v>
      </c>
      <c r="Q1136" t="str">
        <f>MID(B1136,2,LEN(B1136)-3)</f>
        <v>972</v>
      </c>
      <c r="R1136" t="s">
        <v>8961</v>
      </c>
      <c r="S1136">
        <f t="shared" si="17"/>
        <v>22824.99935185615</v>
      </c>
    </row>
    <row r="1137" spans="1:19">
      <c r="A1137" t="s">
        <v>6898</v>
      </c>
      <c r="B1137" t="s">
        <v>16375</v>
      </c>
      <c r="C1137" t="s">
        <v>17</v>
      </c>
      <c r="D1137" t="s">
        <v>15778</v>
      </c>
      <c r="E1137" t="s">
        <v>17</v>
      </c>
      <c r="F1137">
        <v>182</v>
      </c>
      <c r="G1137">
        <v>6.8475109999999997E-3</v>
      </c>
      <c r="H1137">
        <v>11672</v>
      </c>
      <c r="I1137">
        <v>40837</v>
      </c>
      <c r="J1137">
        <v>0.28581923300000001</v>
      </c>
      <c r="K1137">
        <v>-0.27897172100000001</v>
      </c>
      <c r="L1137">
        <v>-11490</v>
      </c>
      <c r="M1137">
        <v>1.5592872000000001E-2</v>
      </c>
      <c r="N1137">
        <v>2.3957488999999998E-2</v>
      </c>
      <c r="O1137">
        <f>VLOOKUP(A1137,Sheet1!$A$1:$B$600,2,FALSE)</f>
        <v>81699</v>
      </c>
      <c r="P1137">
        <f>IF(G1137&gt;0.5,2,IF(G1137&gt;0.2,IF(F1137/O1137&gt;0.125,1,0),0))</f>
        <v>0</v>
      </c>
      <c r="Q1137" t="str">
        <f>MID(B1137,2,LEN(B1137)-3)</f>
        <v>972</v>
      </c>
      <c r="R1137" t="s">
        <v>8962</v>
      </c>
      <c r="S1137">
        <f t="shared" si="17"/>
        <v>26579.000749323368</v>
      </c>
    </row>
    <row r="1138" spans="1:19">
      <c r="A1138" t="s">
        <v>6918</v>
      </c>
      <c r="B1138" t="s">
        <v>16376</v>
      </c>
      <c r="C1138" t="s">
        <v>17</v>
      </c>
      <c r="D1138" t="s">
        <v>15779</v>
      </c>
      <c r="E1138" t="s">
        <v>17</v>
      </c>
      <c r="F1138">
        <v>211</v>
      </c>
      <c r="G1138">
        <v>1.1401091E-2</v>
      </c>
      <c r="H1138">
        <v>7600</v>
      </c>
      <c r="I1138">
        <v>30447</v>
      </c>
      <c r="J1138">
        <v>0.24961408299999999</v>
      </c>
      <c r="K1138">
        <v>-0.23821299200000001</v>
      </c>
      <c r="L1138">
        <v>-7389</v>
      </c>
      <c r="M1138">
        <v>2.7763158E-2</v>
      </c>
      <c r="N1138">
        <v>4.5674872999999998E-2</v>
      </c>
      <c r="O1138">
        <f>VLOOKUP(A1138,Sheet1!$A$1:$B$600,2,FALSE)</f>
        <v>65814</v>
      </c>
      <c r="P1138">
        <f>IF(G1138&gt;0.5,2,IF(G1138&gt;0.2,IF(F1138/O1138&gt;0.125,1,0),0))</f>
        <v>0</v>
      </c>
      <c r="Q1138" t="str">
        <f>MID(B1138,2,LEN(B1138)-3)</f>
        <v>972</v>
      </c>
      <c r="R1138" t="s">
        <v>8963</v>
      </c>
      <c r="S1138">
        <f t="shared" si="17"/>
        <v>18507.000777381741</v>
      </c>
    </row>
    <row r="1139" spans="1:19">
      <c r="A1139" t="s">
        <v>6927</v>
      </c>
      <c r="B1139" t="s">
        <v>16377</v>
      </c>
      <c r="C1139" t="s">
        <v>17</v>
      </c>
      <c r="D1139" t="s">
        <v>15780</v>
      </c>
      <c r="E1139" t="s">
        <v>17</v>
      </c>
      <c r="F1139">
        <v>254</v>
      </c>
      <c r="G1139">
        <v>9.7605959999999999E-3</v>
      </c>
      <c r="H1139">
        <v>8777</v>
      </c>
      <c r="I1139">
        <v>36109</v>
      </c>
      <c r="J1139">
        <v>0.243069595</v>
      </c>
      <c r="K1139">
        <v>-0.23330899799999999</v>
      </c>
      <c r="L1139">
        <v>-8523</v>
      </c>
      <c r="M1139">
        <v>2.8939273000000001E-2</v>
      </c>
      <c r="N1139">
        <v>4.0155562999999998E-2</v>
      </c>
      <c r="O1139">
        <f>VLOOKUP(A1139,Sheet1!$A$1:$B$600,2,FALSE)</f>
        <v>79004</v>
      </c>
      <c r="P1139">
        <f>IF(G1139&gt;0.5,2,IF(G1139&gt;0.2,IF(F1139/O1139&gt;0.125,1,0),0))</f>
        <v>0</v>
      </c>
      <c r="Q1139" t="str">
        <f>MID(B1139,2,LEN(B1139)-3)</f>
        <v>972</v>
      </c>
      <c r="R1139" t="s">
        <v>8964</v>
      </c>
      <c r="S1139">
        <f t="shared" si="17"/>
        <v>26023.001054443808</v>
      </c>
    </row>
    <row r="1140" spans="1:19">
      <c r="A1140" t="s">
        <v>6955</v>
      </c>
      <c r="B1140" t="s">
        <v>16380</v>
      </c>
      <c r="C1140" t="s">
        <v>17</v>
      </c>
      <c r="D1140" t="s">
        <v>15781</v>
      </c>
      <c r="E1140" t="s">
        <v>17</v>
      </c>
      <c r="F1140">
        <v>1057</v>
      </c>
      <c r="G1140">
        <v>3.2314277000000002E-2</v>
      </c>
      <c r="H1140">
        <v>10461</v>
      </c>
      <c r="I1140">
        <v>46872</v>
      </c>
      <c r="J1140">
        <v>0.22318228400000001</v>
      </c>
      <c r="K1140">
        <v>-0.19086800700000001</v>
      </c>
      <c r="L1140">
        <v>-9404</v>
      </c>
      <c r="M1140">
        <v>0.101041965</v>
      </c>
      <c r="N1140">
        <v>0.14478871900000001</v>
      </c>
      <c r="O1140">
        <f>VLOOKUP(A1140,Sheet1!$A$1:$B$600,2,FALSE)</f>
        <v>73995</v>
      </c>
      <c r="P1140">
        <f>IF(G1140&gt;0.5,2,IF(G1140&gt;0.2,IF(F1140/O1140&gt;0.125,1,0),0))</f>
        <v>0</v>
      </c>
      <c r="Q1140" t="str">
        <f>MID(B1140,2,LEN(B1140)-3)</f>
        <v>974</v>
      </c>
      <c r="R1140" t="s">
        <v>8967</v>
      </c>
      <c r="S1140">
        <f t="shared" si="17"/>
        <v>32709.999979266129</v>
      </c>
    </row>
    <row r="1141" spans="1:19">
      <c r="A1141" t="s">
        <v>6970</v>
      </c>
      <c r="B1141" t="s">
        <v>16381</v>
      </c>
      <c r="C1141" t="s">
        <v>17</v>
      </c>
      <c r="D1141" t="s">
        <v>15782</v>
      </c>
      <c r="E1141" t="s">
        <v>17</v>
      </c>
      <c r="F1141">
        <v>656</v>
      </c>
      <c r="G1141">
        <v>1.7114977999999999E-2</v>
      </c>
      <c r="H1141">
        <v>8398</v>
      </c>
      <c r="I1141">
        <v>52264</v>
      </c>
      <c r="J1141">
        <v>0.16068421899999999</v>
      </c>
      <c r="K1141">
        <v>-0.14356923999999999</v>
      </c>
      <c r="L1141">
        <v>-7742</v>
      </c>
      <c r="M1141">
        <v>7.8113837000000005E-2</v>
      </c>
      <c r="N1141">
        <v>0.106513125</v>
      </c>
      <c r="O1141">
        <f>VLOOKUP(A1141,Sheet1!$A$1:$B$600,2,FALSE)</f>
        <v>84036</v>
      </c>
      <c r="P1141">
        <f>IF(G1141&gt;0.5,2,IF(G1141&gt;0.2,IF(F1141/O1141&gt;0.125,1,0),0))</f>
        <v>0</v>
      </c>
      <c r="Q1141" t="str">
        <f>MID(B1141,2,LEN(B1141)-3)</f>
        <v>974</v>
      </c>
      <c r="R1141" t="s">
        <v>8968</v>
      </c>
      <c r="S1141">
        <f t="shared" si="17"/>
        <v>38329.000481332783</v>
      </c>
    </row>
    <row r="1142" spans="1:19">
      <c r="A1142" t="s">
        <v>6981</v>
      </c>
      <c r="B1142" t="s">
        <v>16382</v>
      </c>
      <c r="C1142" t="s">
        <v>17</v>
      </c>
      <c r="D1142" t="s">
        <v>15783</v>
      </c>
      <c r="E1142" t="s">
        <v>17</v>
      </c>
      <c r="F1142">
        <v>1166</v>
      </c>
      <c r="G1142">
        <v>2.9303109000000001E-2</v>
      </c>
      <c r="H1142">
        <v>9598</v>
      </c>
      <c r="I1142">
        <v>53341</v>
      </c>
      <c r="J1142">
        <v>0.17993663400000001</v>
      </c>
      <c r="K1142">
        <v>-0.15063352499999999</v>
      </c>
      <c r="L1142">
        <v>-8432</v>
      </c>
      <c r="M1142">
        <v>0.121483642</v>
      </c>
      <c r="N1142">
        <v>0.16285237799999999</v>
      </c>
      <c r="O1142">
        <f>VLOOKUP(A1142,Sheet1!$A$1:$B$600,2,FALSE)</f>
        <v>83850</v>
      </c>
      <c r="P1142">
        <f>IF(G1142&gt;0.5,2,IF(G1142&gt;0.2,IF(F1142/O1142&gt;0.125,1,0),0))</f>
        <v>0</v>
      </c>
      <c r="Q1142" t="str">
        <f>MID(B1142,2,LEN(B1142)-3)</f>
        <v>974</v>
      </c>
      <c r="R1142" t="s">
        <v>8969</v>
      </c>
      <c r="S1142">
        <f t="shared" si="17"/>
        <v>39790.999651265673</v>
      </c>
    </row>
    <row r="1143" spans="1:19">
      <c r="A1143" t="s">
        <v>6991</v>
      </c>
      <c r="B1143" t="s">
        <v>16383</v>
      </c>
      <c r="C1143" t="s">
        <v>17</v>
      </c>
      <c r="D1143" t="s">
        <v>15784</v>
      </c>
      <c r="E1143" t="s">
        <v>17</v>
      </c>
      <c r="F1143">
        <v>1428</v>
      </c>
      <c r="G1143">
        <v>3.0018919000000002E-2</v>
      </c>
      <c r="H1143">
        <v>11915</v>
      </c>
      <c r="I1143">
        <v>62984</v>
      </c>
      <c r="J1143">
        <v>0.18917502899999999</v>
      </c>
      <c r="K1143">
        <v>-0.15915610899999999</v>
      </c>
      <c r="L1143">
        <v>-10487</v>
      </c>
      <c r="M1143">
        <v>0.11984893000000001</v>
      </c>
      <c r="N1143">
        <v>0.15868330899999999</v>
      </c>
      <c r="O1143">
        <f>VLOOKUP(A1143,Sheet1!$A$1:$B$600,2,FALSE)</f>
        <v>94872</v>
      </c>
      <c r="P1143">
        <f>IF(G1143&gt;0.5,2,IF(G1143&gt;0.2,IF(F1143/O1143&gt;0.125,1,0),0))</f>
        <v>0</v>
      </c>
      <c r="Q1143" t="str">
        <f>MID(B1143,2,LEN(B1143)-3)</f>
        <v>974</v>
      </c>
      <c r="R1143" t="s">
        <v>8970</v>
      </c>
      <c r="S1143">
        <f t="shared" si="17"/>
        <v>47570.000771846579</v>
      </c>
    </row>
    <row r="1144" spans="1:19">
      <c r="A1144" t="s">
        <v>7000</v>
      </c>
      <c r="B1144" t="s">
        <v>16384</v>
      </c>
      <c r="C1144" t="s">
        <v>17</v>
      </c>
      <c r="D1144" t="s">
        <v>15785</v>
      </c>
      <c r="E1144" t="s">
        <v>17</v>
      </c>
      <c r="F1144">
        <v>772</v>
      </c>
      <c r="G1144">
        <v>2.5647841000000001E-2</v>
      </c>
      <c r="H1144">
        <v>7048</v>
      </c>
      <c r="I1144">
        <v>45144</v>
      </c>
      <c r="J1144">
        <v>0.15612263000000001</v>
      </c>
      <c r="K1144">
        <v>-0.13047478900000001</v>
      </c>
      <c r="L1144">
        <v>-6276</v>
      </c>
      <c r="M1144">
        <v>0.10953462</v>
      </c>
      <c r="N1144">
        <v>0.16428009499999999</v>
      </c>
      <c r="O1144">
        <f>VLOOKUP(A1144,Sheet1!$A$1:$B$600,2,FALSE)</f>
        <v>75802</v>
      </c>
      <c r="P1144">
        <f>IF(G1144&gt;0.5,2,IF(G1144&gt;0.2,IF(F1144/O1144&gt;0.125,1,0),0))</f>
        <v>0</v>
      </c>
      <c r="Q1144" t="str">
        <f>MID(B1144,2,LEN(B1144)-3)</f>
        <v>974</v>
      </c>
      <c r="R1144" t="s">
        <v>8971</v>
      </c>
      <c r="S1144">
        <f t="shared" si="17"/>
        <v>30099.999450246123</v>
      </c>
    </row>
    <row r="1145" spans="1:19">
      <c r="A1145" t="s">
        <v>7008</v>
      </c>
      <c r="B1145" t="s">
        <v>16385</v>
      </c>
      <c r="C1145" t="s">
        <v>17</v>
      </c>
      <c r="D1145" t="s">
        <v>15786</v>
      </c>
      <c r="E1145" t="s">
        <v>17</v>
      </c>
      <c r="F1145">
        <v>851</v>
      </c>
      <c r="G1145">
        <v>3.0884808E-2</v>
      </c>
      <c r="H1145">
        <v>7059</v>
      </c>
      <c r="I1145">
        <v>41082</v>
      </c>
      <c r="J1145">
        <v>0.17182707799999999</v>
      </c>
      <c r="K1145">
        <v>-0.14094227000000001</v>
      </c>
      <c r="L1145">
        <v>-6208</v>
      </c>
      <c r="M1145">
        <v>0.12055531899999999</v>
      </c>
      <c r="N1145">
        <v>0.179743545</v>
      </c>
      <c r="O1145">
        <f>VLOOKUP(A1145,Sheet1!$A$1:$B$600,2,FALSE)</f>
        <v>67883</v>
      </c>
      <c r="P1145">
        <f>IF(G1145&gt;0.5,2,IF(G1145&gt;0.2,IF(F1145/O1145&gt;0.125,1,0),0))</f>
        <v>0</v>
      </c>
      <c r="Q1145" t="str">
        <f>MID(B1145,2,LEN(B1145)-3)</f>
        <v>974</v>
      </c>
      <c r="R1145" t="s">
        <v>8972</v>
      </c>
      <c r="S1145">
        <f t="shared" si="17"/>
        <v>27554.000011915243</v>
      </c>
    </row>
    <row r="1146" spans="1:19">
      <c r="A1146" t="s">
        <v>7014</v>
      </c>
      <c r="B1146" t="s">
        <v>16386</v>
      </c>
      <c r="C1146" t="s">
        <v>17</v>
      </c>
      <c r="D1146" t="s">
        <v>15787</v>
      </c>
      <c r="E1146" t="s">
        <v>17</v>
      </c>
      <c r="F1146">
        <v>1239</v>
      </c>
      <c r="G1146">
        <v>2.8875061E-2</v>
      </c>
      <c r="H1146">
        <v>10898</v>
      </c>
      <c r="I1146">
        <v>62398</v>
      </c>
      <c r="J1146">
        <v>0.17465303400000001</v>
      </c>
      <c r="K1146">
        <v>-0.14577797300000001</v>
      </c>
      <c r="L1146">
        <v>-9659</v>
      </c>
      <c r="M1146">
        <v>0.113690585</v>
      </c>
      <c r="N1146">
        <v>0.16532814000000001</v>
      </c>
      <c r="O1146">
        <f>VLOOKUP(A1146,Sheet1!$A$1:$B$600,2,FALSE)</f>
        <v>99102</v>
      </c>
      <c r="P1146">
        <f>IF(G1146&gt;0.5,2,IF(G1146&gt;0.2,IF(F1146/O1146&gt;0.125,1,0),0))</f>
        <v>0</v>
      </c>
      <c r="Q1146" t="str">
        <f>MID(B1146,2,LEN(B1146)-3)</f>
        <v>974</v>
      </c>
      <c r="R1146" t="s">
        <v>8973</v>
      </c>
      <c r="S1146">
        <f t="shared" si="17"/>
        <v>42909.000261505942</v>
      </c>
    </row>
    <row r="1147" spans="1:19">
      <c r="A1147" t="s">
        <v>7024</v>
      </c>
      <c r="B1147" t="s">
        <v>16387</v>
      </c>
      <c r="C1147" t="s">
        <v>17</v>
      </c>
      <c r="D1147" t="s">
        <v>15788</v>
      </c>
      <c r="E1147" t="s">
        <v>17</v>
      </c>
      <c r="F1147">
        <v>116</v>
      </c>
      <c r="G1147">
        <v>4.5383411999999998E-2</v>
      </c>
      <c r="H1147">
        <v>488</v>
      </c>
      <c r="I1147">
        <v>2631</v>
      </c>
      <c r="J1147">
        <v>0.185480806</v>
      </c>
      <c r="K1147">
        <v>-0.14009739399999999</v>
      </c>
      <c r="L1147">
        <v>-372</v>
      </c>
      <c r="M1147">
        <v>0.23770491799999999</v>
      </c>
      <c r="N1147">
        <v>0.24467982799999999</v>
      </c>
      <c r="O1147">
        <f>VLOOKUP(A1147,Sheet1!$A$1:$B$600,2,FALSE)</f>
        <v>4926</v>
      </c>
      <c r="P1147">
        <f>IF(G1147&gt;0.5,2,IF(G1147&gt;0.2,IF(F1147/O1147&gt;0.125,1,0),0))</f>
        <v>0</v>
      </c>
      <c r="Q1147" t="str">
        <f>MID(B1147,2,LEN(B1147)-3)</f>
        <v>975</v>
      </c>
      <c r="R1147" t="s">
        <v>8974</v>
      </c>
      <c r="S1147">
        <f t="shared" si="17"/>
        <v>2555.9999763790347</v>
      </c>
    </row>
    <row r="1148" spans="1:19">
      <c r="A1148" t="s">
        <v>7027</v>
      </c>
      <c r="B1148" t="s">
        <v>16388</v>
      </c>
      <c r="C1148" t="s">
        <v>17</v>
      </c>
      <c r="D1148" t="s">
        <v>15789</v>
      </c>
      <c r="E1148" t="s">
        <v>17</v>
      </c>
      <c r="F1148">
        <v>190</v>
      </c>
      <c r="G1148">
        <v>1.2269146E-2</v>
      </c>
      <c r="H1148">
        <v>6454</v>
      </c>
      <c r="I1148">
        <v>15757</v>
      </c>
      <c r="J1148">
        <v>0.40959573500000002</v>
      </c>
      <c r="K1148">
        <v>-0.39732658900000001</v>
      </c>
      <c r="L1148">
        <v>-6264</v>
      </c>
      <c r="M1148">
        <v>2.9439107999999999E-2</v>
      </c>
      <c r="N1148">
        <v>2.9954281999999999E-2</v>
      </c>
      <c r="O1148">
        <f>VLOOKUP(A1148,Sheet1!$A$1:$B$600,2,FALSE)</f>
        <v>35586</v>
      </c>
      <c r="P1148">
        <f>IF(G1148&gt;0.5,2,IF(G1148&gt;0.2,IF(F1148/O1148&gt;0.125,1,0),0))</f>
        <v>0</v>
      </c>
      <c r="Q1148" t="str">
        <f>MID(B1148,2,LEN(B1148)-3)</f>
        <v>976</v>
      </c>
      <c r="R1148" t="s">
        <v>8975</v>
      </c>
      <c r="S1148">
        <f t="shared" si="17"/>
        <v>15486.000411112558</v>
      </c>
    </row>
    <row r="1149" spans="1:19">
      <c r="A1149" t="s">
        <v>7049</v>
      </c>
      <c r="B1149" t="s">
        <v>16389</v>
      </c>
      <c r="C1149" t="s">
        <v>17</v>
      </c>
      <c r="D1149" t="s">
        <v>15790</v>
      </c>
      <c r="E1149" t="s">
        <v>17</v>
      </c>
      <c r="F1149">
        <v>182</v>
      </c>
      <c r="G1149">
        <v>8.5522299999999992E-3</v>
      </c>
      <c r="H1149">
        <v>11082</v>
      </c>
      <c r="I1149">
        <v>20226</v>
      </c>
      <c r="J1149">
        <v>0.54790863199999995</v>
      </c>
      <c r="K1149">
        <v>-0.53935640299999998</v>
      </c>
      <c r="L1149">
        <v>-10900</v>
      </c>
      <c r="M1149">
        <v>1.6423027999999999E-2</v>
      </c>
      <c r="N1149">
        <v>1.5608861E-2</v>
      </c>
      <c r="O1149">
        <f>VLOOKUP(A1149,Sheet1!$A$1:$B$600,2,FALSE)</f>
        <v>42012</v>
      </c>
      <c r="P1149">
        <f>IF(G1149&gt;0.5,2,IF(G1149&gt;0.2,IF(F1149/O1149&gt;0.125,1,0),0))</f>
        <v>0</v>
      </c>
      <c r="Q1149" t="str">
        <f>MID(B1149,2,LEN(B1149)-3)</f>
        <v>976</v>
      </c>
      <c r="R1149" t="s">
        <v>8976</v>
      </c>
      <c r="S1149">
        <f t="shared" si="17"/>
        <v>21280.9992247636</v>
      </c>
    </row>
    <row r="1150" spans="1:19">
      <c r="A1150" t="s">
        <v>7068</v>
      </c>
      <c r="B1150" t="s">
        <v>16390</v>
      </c>
      <c r="C1150" t="s">
        <v>17</v>
      </c>
      <c r="D1150" t="s">
        <v>15791</v>
      </c>
      <c r="E1150" t="s">
        <v>17</v>
      </c>
      <c r="F1150">
        <v>311</v>
      </c>
      <c r="G1150">
        <v>4.6993049000000002E-2</v>
      </c>
      <c r="H1150">
        <v>3504</v>
      </c>
      <c r="I1150">
        <v>8033</v>
      </c>
      <c r="J1150">
        <v>0.43620067200000001</v>
      </c>
      <c r="K1150">
        <v>-0.389207623</v>
      </c>
      <c r="L1150">
        <v>-3193</v>
      </c>
      <c r="M1150">
        <v>8.8755708000000003E-2</v>
      </c>
      <c r="N1150">
        <v>0.10773263800000001</v>
      </c>
      <c r="O1150">
        <f>VLOOKUP(A1150,Sheet1!$A$1:$B$600,2,FALSE)</f>
        <v>22721</v>
      </c>
      <c r="P1150">
        <f>IF(G1150&gt;0.5,2,IF(G1150&gt;0.2,IF(F1150/O1150&gt;0.125,1,0),0))</f>
        <v>0</v>
      </c>
      <c r="Q1150" t="str">
        <f>MID(B1150,2,LEN(B1150)-3)</f>
        <v>977</v>
      </c>
      <c r="R1150" t="s">
        <v>8977</v>
      </c>
      <c r="S1150">
        <f t="shared" si="17"/>
        <v>6618.0000365585984</v>
      </c>
    </row>
    <row r="1151" spans="1:19">
      <c r="A1151" t="s">
        <v>7127</v>
      </c>
      <c r="B1151" t="s">
        <v>16394</v>
      </c>
      <c r="C1151" t="s">
        <v>17</v>
      </c>
      <c r="D1151" t="s">
        <v>15792</v>
      </c>
      <c r="E1151" t="s">
        <v>17</v>
      </c>
      <c r="F1151">
        <v>327</v>
      </c>
      <c r="G1151">
        <v>1.1680657000000001E-2</v>
      </c>
      <c r="H1151">
        <v>12677</v>
      </c>
      <c r="I1151">
        <v>29337</v>
      </c>
      <c r="J1151">
        <v>0.43211643999999999</v>
      </c>
      <c r="K1151">
        <v>-0.42043578300000001</v>
      </c>
      <c r="L1151">
        <v>-12350</v>
      </c>
      <c r="M1151">
        <v>2.5794746E-2</v>
      </c>
      <c r="N1151">
        <v>2.7031273000000001E-2</v>
      </c>
      <c r="O1151">
        <f>VLOOKUP(A1151,Sheet1!$A$1:$B$600,2,FALSE)</f>
        <v>60194</v>
      </c>
      <c r="P1151">
        <f>IF(G1151&gt;0.5,2,IF(G1151&gt;0.2,IF(F1151/O1151&gt;0.125,1,0),0))</f>
        <v>0</v>
      </c>
      <c r="Q1151" t="str">
        <f>MID(B1151,2,LEN(B1151)-3)</f>
        <v>987</v>
      </c>
      <c r="R1151" t="s">
        <v>8981</v>
      </c>
      <c r="S1151">
        <f t="shared" si="17"/>
        <v>27995.000623680669</v>
      </c>
    </row>
    <row r="1152" spans="1:19">
      <c r="A1152" t="s">
        <v>7146</v>
      </c>
      <c r="B1152" t="s">
        <v>16395</v>
      </c>
      <c r="C1152" t="s">
        <v>17</v>
      </c>
      <c r="D1152" t="s">
        <v>15793</v>
      </c>
      <c r="E1152" t="s">
        <v>17</v>
      </c>
      <c r="F1152">
        <v>1743</v>
      </c>
      <c r="G1152">
        <v>4.9597359000000001E-2</v>
      </c>
      <c r="H1152">
        <v>21956</v>
      </c>
      <c r="I1152">
        <v>41349</v>
      </c>
      <c r="J1152">
        <v>0.53099228499999995</v>
      </c>
      <c r="K1152">
        <v>-0.481394926</v>
      </c>
      <c r="L1152">
        <v>-20213</v>
      </c>
      <c r="M1152">
        <v>7.9386045000000002E-2</v>
      </c>
      <c r="N1152">
        <v>9.3405047000000005E-2</v>
      </c>
      <c r="O1152">
        <f>VLOOKUP(A1152,Sheet1!$A$1:$B$600,2,FALSE)</f>
        <v>76468</v>
      </c>
      <c r="P1152">
        <f>IF(G1152&gt;0.5,2,IF(G1152&gt;0.2,IF(F1152/O1152&gt;0.125,1,0),0))</f>
        <v>0</v>
      </c>
      <c r="Q1152" t="str">
        <f>MID(B1152,2,LEN(B1152)-3)</f>
        <v>988</v>
      </c>
      <c r="R1152" t="s">
        <v>8982</v>
      </c>
      <c r="S1152">
        <f t="shared" si="17"/>
        <v>35143.000255316016</v>
      </c>
    </row>
    <row r="1153" spans="1:19">
      <c r="A1153" t="s">
        <v>7155</v>
      </c>
      <c r="B1153" t="s">
        <v>16396</v>
      </c>
      <c r="C1153" t="s">
        <v>17</v>
      </c>
      <c r="D1153" t="s">
        <v>15794</v>
      </c>
      <c r="E1153" t="s">
        <v>17</v>
      </c>
      <c r="F1153">
        <v>2534</v>
      </c>
      <c r="G1153">
        <v>5.7720780999999999E-2</v>
      </c>
      <c r="H1153">
        <v>22346</v>
      </c>
      <c r="I1153">
        <v>47910</v>
      </c>
      <c r="J1153">
        <v>0.46641619699999998</v>
      </c>
      <c r="K1153">
        <v>-0.40869541599999998</v>
      </c>
      <c r="L1153">
        <v>-19812</v>
      </c>
      <c r="M1153">
        <v>0.113398371</v>
      </c>
      <c r="N1153">
        <v>0.12375380900000001</v>
      </c>
      <c r="O1153">
        <f>VLOOKUP(A1153,Sheet1!$A$1:$B$600,2,FALSE)</f>
        <v>89358</v>
      </c>
      <c r="P1153">
        <f>IF(G1153&gt;0.5,2,IF(G1153&gt;0.2,IF(F1153/O1153&gt;0.125,1,0),0))</f>
        <v>0</v>
      </c>
      <c r="Q1153" t="str">
        <f>MID(B1153,2,LEN(B1153)-3)</f>
        <v>988</v>
      </c>
      <c r="R1153" t="s">
        <v>8983</v>
      </c>
      <c r="S1153">
        <f t="shared" si="17"/>
        <v>43900.999884253128</v>
      </c>
    </row>
    <row r="1154" spans="1:19">
      <c r="A1154" t="s">
        <v>293</v>
      </c>
      <c r="B1154" t="s">
        <v>15826</v>
      </c>
      <c r="C1154" t="s">
        <v>17</v>
      </c>
      <c r="D1154" t="s">
        <v>16400</v>
      </c>
      <c r="F1154">
        <v>0</v>
      </c>
      <c r="G1154">
        <v>0</v>
      </c>
      <c r="H1154">
        <v>13669</v>
      </c>
      <c r="I1154">
        <v>62219</v>
      </c>
      <c r="J1154">
        <v>0.21969173403622699</v>
      </c>
      <c r="K1154">
        <v>-0.21969173403622699</v>
      </c>
      <c r="L1154">
        <v>-13669</v>
      </c>
      <c r="M1154">
        <v>0</v>
      </c>
      <c r="N1154">
        <v>0</v>
      </c>
      <c r="O1154">
        <f>VLOOKUP(A1154,Sheet1!$A$1:$B$600,2,FALSE)</f>
        <v>82287</v>
      </c>
      <c r="P1154">
        <f>IF(G1154&gt;0.5,2,IF(G1154&gt;0.2,IF(F1154/O1154&gt;0.125,1,0),0))</f>
        <v>0</v>
      </c>
      <c r="Q1154" t="str">
        <f>MID(B1154,2,LEN(B1154)-3)</f>
        <v>06</v>
      </c>
      <c r="R1154" t="s">
        <v>8435</v>
      </c>
      <c r="S1154" t="e">
        <f t="shared" si="17"/>
        <v>#DIV/0!</v>
      </c>
    </row>
    <row r="1155" spans="1:19">
      <c r="A1155" t="s">
        <v>6936</v>
      </c>
      <c r="B1155" t="s">
        <v>16378</v>
      </c>
      <c r="C1155" t="s">
        <v>17</v>
      </c>
      <c r="D1155" t="s">
        <v>16400</v>
      </c>
      <c r="F1155">
        <v>0</v>
      </c>
      <c r="G1155">
        <v>0</v>
      </c>
      <c r="H1155">
        <v>2500</v>
      </c>
      <c r="I1155">
        <v>23320</v>
      </c>
      <c r="J1155">
        <v>0.10720411663807899</v>
      </c>
      <c r="K1155">
        <v>-0.10720411663807899</v>
      </c>
      <c r="L1155">
        <v>-2500</v>
      </c>
      <c r="M1155">
        <v>0</v>
      </c>
      <c r="N1155">
        <v>0</v>
      </c>
      <c r="O1155">
        <f>VLOOKUP(A1155,Sheet1!$A$1:$B$600,2,FALSE)</f>
        <v>46389</v>
      </c>
      <c r="P1155">
        <f>IF(G1155&gt;0.5,2,IF(G1155&gt;0.2,IF(F1155/O1155&gt;0.125,1,0),0))</f>
        <v>0</v>
      </c>
      <c r="Q1155" t="str">
        <f>MID(B1155,2,LEN(B1155)-3)</f>
        <v>973</v>
      </c>
      <c r="R1155" t="s">
        <v>8965</v>
      </c>
      <c r="S1155" t="e">
        <f t="shared" ref="S1155:S1218" si="18">F1155/G1155</f>
        <v>#DIV/0!</v>
      </c>
    </row>
    <row r="1156" spans="1:19">
      <c r="A1156" t="s">
        <v>6947</v>
      </c>
      <c r="B1156" t="s">
        <v>16379</v>
      </c>
      <c r="C1156" t="s">
        <v>17</v>
      </c>
      <c r="D1156" t="s">
        <v>16400</v>
      </c>
      <c r="F1156">
        <v>0</v>
      </c>
      <c r="G1156">
        <v>0</v>
      </c>
      <c r="H1156">
        <v>1420</v>
      </c>
      <c r="I1156">
        <v>14092</v>
      </c>
      <c r="J1156">
        <v>0.100766392279307</v>
      </c>
      <c r="K1156">
        <v>-0.100766392279307</v>
      </c>
      <c r="L1156">
        <v>-1420</v>
      </c>
      <c r="M1156">
        <v>0</v>
      </c>
      <c r="N1156">
        <v>0</v>
      </c>
      <c r="O1156">
        <f>VLOOKUP(A1156,Sheet1!$A$1:$B$600,2,FALSE)</f>
        <v>30818</v>
      </c>
      <c r="P1156">
        <f>IF(G1156&gt;0.5,2,IF(G1156&gt;0.2,IF(F1156/O1156&gt;0.125,1,0),0))</f>
        <v>0</v>
      </c>
      <c r="Q1156" t="str">
        <f>MID(B1156,2,LEN(B1156)-3)</f>
        <v>973</v>
      </c>
      <c r="R1156" t="s">
        <v>8966</v>
      </c>
      <c r="S1156" t="e">
        <f t="shared" si="18"/>
        <v>#DIV/0!</v>
      </c>
    </row>
    <row r="1157" spans="1:19">
      <c r="A1157" t="s">
        <v>7075</v>
      </c>
      <c r="B1157" t="s">
        <v>16391</v>
      </c>
      <c r="C1157" t="s">
        <v>17</v>
      </c>
      <c r="D1157" t="s">
        <v>16400</v>
      </c>
      <c r="F1157">
        <v>0</v>
      </c>
      <c r="G1157">
        <v>0</v>
      </c>
      <c r="H1157">
        <v>152</v>
      </c>
      <c r="I1157">
        <v>6407</v>
      </c>
      <c r="J1157">
        <v>2.37240518183237E-2</v>
      </c>
      <c r="K1157">
        <v>-2.37240518183237E-2</v>
      </c>
      <c r="L1157">
        <v>-152</v>
      </c>
      <c r="M1157">
        <v>0</v>
      </c>
      <c r="N1157">
        <v>0</v>
      </c>
      <c r="O1157">
        <f>VLOOKUP(A1157,Sheet1!$A$1:$B$600,2,FALSE)</f>
        <v>8980</v>
      </c>
      <c r="P1157">
        <f>IF(G1157&gt;0.5,2,IF(G1157&gt;0.2,IF(F1157/O1157&gt;0.125,1,0),0))</f>
        <v>0</v>
      </c>
      <c r="Q1157" t="str">
        <f>MID(B1157,2,LEN(B1157)-3)</f>
        <v>986</v>
      </c>
      <c r="R1157" t="s">
        <v>8978</v>
      </c>
      <c r="S1157" t="e">
        <f t="shared" si="18"/>
        <v>#DIV/0!</v>
      </c>
    </row>
    <row r="1158" spans="1:19">
      <c r="A1158" t="s">
        <v>7084</v>
      </c>
      <c r="B1158" t="s">
        <v>16392</v>
      </c>
      <c r="C1158" t="s">
        <v>17</v>
      </c>
      <c r="D1158" t="s">
        <v>16400</v>
      </c>
      <c r="F1158">
        <v>0</v>
      </c>
      <c r="G1158">
        <v>0</v>
      </c>
      <c r="H1158">
        <v>1904</v>
      </c>
      <c r="I1158">
        <v>32971</v>
      </c>
      <c r="J1158">
        <v>5.7747717691304497E-2</v>
      </c>
      <c r="K1158">
        <v>-5.7747717691304497E-2</v>
      </c>
      <c r="L1158">
        <v>-1904</v>
      </c>
      <c r="M1158">
        <v>0</v>
      </c>
      <c r="N1158">
        <v>0</v>
      </c>
      <c r="O1158">
        <f>VLOOKUP(A1158,Sheet1!$A$1:$B$600,2,FALSE)</f>
        <v>67132</v>
      </c>
      <c r="P1158">
        <f>IF(G1158&gt;0.5,2,IF(G1158&gt;0.2,IF(F1158/O1158&gt;0.125,1,0),0))</f>
        <v>0</v>
      </c>
      <c r="Q1158" t="str">
        <f>MID(B1158,2,LEN(B1158)-3)</f>
        <v>987</v>
      </c>
      <c r="R1158" t="s">
        <v>8979</v>
      </c>
      <c r="S1158" t="e">
        <f t="shared" si="18"/>
        <v>#DIV/0!</v>
      </c>
    </row>
    <row r="1159" spans="1:19">
      <c r="A1159" t="s">
        <v>7107</v>
      </c>
      <c r="B1159" t="s">
        <v>16393</v>
      </c>
      <c r="C1159" t="s">
        <v>17</v>
      </c>
      <c r="D1159" t="s">
        <v>16400</v>
      </c>
      <c r="F1159">
        <v>0</v>
      </c>
      <c r="G1159">
        <v>0</v>
      </c>
      <c r="H1159">
        <v>1560</v>
      </c>
      <c r="I1159">
        <v>27511</v>
      </c>
      <c r="J1159">
        <v>5.6704590890916402E-2</v>
      </c>
      <c r="K1159">
        <v>-5.6704590890916402E-2</v>
      </c>
      <c r="L1159">
        <v>-1560</v>
      </c>
      <c r="M1159">
        <v>0</v>
      </c>
      <c r="N1159">
        <v>0</v>
      </c>
      <c r="O1159">
        <f>VLOOKUP(A1159,Sheet1!$A$1:$B$600,2,FALSE)</f>
        <v>60043</v>
      </c>
      <c r="P1159">
        <f>IF(G1159&gt;0.5,2,IF(G1159&gt;0.2,IF(F1159/O1159&gt;0.125,1,0),0))</f>
        <v>0</v>
      </c>
      <c r="Q1159" t="str">
        <f>MID(B1159,2,LEN(B1159)-3)</f>
        <v>987</v>
      </c>
      <c r="R1159" t="s">
        <v>8980</v>
      </c>
      <c r="S1159" t="e">
        <f t="shared" si="18"/>
        <v>#DIV/0!</v>
      </c>
    </row>
    <row r="1160" spans="1:19">
      <c r="A1160" t="s">
        <v>0</v>
      </c>
      <c r="B1160" t="s">
        <v>15809</v>
      </c>
      <c r="C1160" t="s">
        <v>21</v>
      </c>
      <c r="D1160" t="s">
        <v>7303</v>
      </c>
      <c r="E1160" t="s">
        <v>21</v>
      </c>
      <c r="F1160">
        <v>18312</v>
      </c>
      <c r="G1160">
        <v>0.38917816100000002</v>
      </c>
      <c r="H1160">
        <v>15675</v>
      </c>
      <c r="I1160">
        <v>64752</v>
      </c>
      <c r="J1160">
        <v>0.24207746499999999</v>
      </c>
      <c r="K1160">
        <v>0.147100696</v>
      </c>
      <c r="L1160">
        <v>2637</v>
      </c>
      <c r="M1160">
        <v>1.1682296649999999</v>
      </c>
      <c r="N1160">
        <v>1.607659602</v>
      </c>
      <c r="O1160">
        <f>VLOOKUP(A1160,Sheet1!$A$1:$B$600,2,FALSE)</f>
        <v>79071</v>
      </c>
      <c r="P1160">
        <f>IF(G1160&gt;0.5,2,IF(G1160&gt;0.2,IF(F1160/O1160&gt;0.125,1,0),0))</f>
        <v>1</v>
      </c>
      <c r="Q1160" t="str">
        <f>MID(B1160,2,LEN(B1160)-3)</f>
        <v>01</v>
      </c>
      <c r="R1160" t="s">
        <v>8418</v>
      </c>
      <c r="S1160">
        <f t="shared" si="18"/>
        <v>47052.99997550479</v>
      </c>
    </row>
    <row r="1161" spans="1:19">
      <c r="A1161" t="s">
        <v>30</v>
      </c>
      <c r="B1161" t="s">
        <v>15810</v>
      </c>
      <c r="C1161" t="s">
        <v>21</v>
      </c>
      <c r="D1161" t="s">
        <v>7305</v>
      </c>
      <c r="E1161" t="s">
        <v>7</v>
      </c>
      <c r="F1161">
        <v>5213</v>
      </c>
      <c r="G1161">
        <v>0.10107414300000001</v>
      </c>
      <c r="H1161">
        <v>16126</v>
      </c>
      <c r="I1161">
        <v>72317</v>
      </c>
      <c r="J1161">
        <v>0.22299044500000001</v>
      </c>
      <c r="K1161">
        <v>-0.121916302</v>
      </c>
      <c r="L1161">
        <v>-10913</v>
      </c>
      <c r="M1161">
        <v>0.32326677399999998</v>
      </c>
      <c r="N1161">
        <v>0.45326670000000002</v>
      </c>
      <c r="O1161">
        <f>VLOOKUP(A1161,Sheet1!$A$1:$B$600,2,FALSE)</f>
        <v>86982</v>
      </c>
      <c r="P1161">
        <f>IF(G1161&gt;0.5,2,IF(G1161&gt;0.2,IF(F1161/O1161&gt;0.125,1,0),0))</f>
        <v>0</v>
      </c>
      <c r="Q1161" t="str">
        <f>MID(B1161,2,LEN(B1161)-3)</f>
        <v>01</v>
      </c>
      <c r="R1161" t="s">
        <v>8419</v>
      </c>
      <c r="S1161">
        <f t="shared" si="18"/>
        <v>51576.000006252834</v>
      </c>
    </row>
    <row r="1162" spans="1:19">
      <c r="A1162" t="s">
        <v>48</v>
      </c>
      <c r="B1162" t="s">
        <v>15811</v>
      </c>
      <c r="C1162" t="s">
        <v>21</v>
      </c>
      <c r="D1162" t="s">
        <v>7307</v>
      </c>
      <c r="E1162" t="s">
        <v>21</v>
      </c>
      <c r="F1162">
        <v>12164</v>
      </c>
      <c r="G1162">
        <v>0.32678720100000003</v>
      </c>
      <c r="H1162">
        <v>12682</v>
      </c>
      <c r="I1162">
        <v>55280</v>
      </c>
      <c r="J1162">
        <v>0.22941389300000001</v>
      </c>
      <c r="K1162">
        <v>9.7373309000000005E-2</v>
      </c>
      <c r="L1162">
        <v>-518</v>
      </c>
      <c r="M1162">
        <v>0.95915470700000005</v>
      </c>
      <c r="N1162">
        <v>1.4244438180000001</v>
      </c>
      <c r="O1162">
        <f>VLOOKUP(A1162,Sheet1!$A$1:$B$600,2,FALSE)</f>
        <v>69837</v>
      </c>
      <c r="P1162">
        <f>IF(G1162&gt;0.5,2,IF(G1162&gt;0.2,IF(F1162/O1162&gt;0.125,1,0),0))</f>
        <v>1</v>
      </c>
      <c r="Q1162" t="str">
        <f>MID(B1162,2,LEN(B1162)-3)</f>
        <v>01</v>
      </c>
      <c r="R1162" t="s">
        <v>8420</v>
      </c>
      <c r="S1162">
        <f t="shared" si="18"/>
        <v>37223.000052563257</v>
      </c>
    </row>
    <row r="1163" spans="1:19">
      <c r="A1163" t="s">
        <v>64</v>
      </c>
      <c r="B1163" t="s">
        <v>15812</v>
      </c>
      <c r="C1163" t="s">
        <v>21</v>
      </c>
      <c r="D1163" t="s">
        <v>7309</v>
      </c>
      <c r="E1163" t="s">
        <v>67</v>
      </c>
      <c r="F1163">
        <v>15419</v>
      </c>
      <c r="G1163">
        <v>0.31320333099999997</v>
      </c>
      <c r="H1163">
        <v>15084</v>
      </c>
      <c r="I1163">
        <v>69847</v>
      </c>
      <c r="J1163">
        <v>0.21595773600000001</v>
      </c>
      <c r="K1163">
        <v>9.7245595000000004E-2</v>
      </c>
      <c r="L1163">
        <v>335</v>
      </c>
      <c r="M1163">
        <v>1.022208963</v>
      </c>
      <c r="N1163">
        <v>1.4502991970000001</v>
      </c>
      <c r="O1163">
        <f>VLOOKUP(A1163,Sheet1!$A$1:$B$600,2,FALSE)</f>
        <v>84591</v>
      </c>
      <c r="P1163">
        <f>IF(G1163&gt;0.5,2,IF(G1163&gt;0.2,IF(F1163/O1163&gt;0.125,1,0),0))</f>
        <v>1</v>
      </c>
      <c r="Q1163" t="str">
        <f>MID(B1163,2,LEN(B1163)-3)</f>
        <v>01</v>
      </c>
      <c r="R1163" t="s">
        <v>8421</v>
      </c>
      <c r="S1163">
        <f t="shared" si="18"/>
        <v>49230.000047477151</v>
      </c>
    </row>
    <row r="1164" spans="1:19">
      <c r="A1164" t="s">
        <v>81</v>
      </c>
      <c r="B1164" t="s">
        <v>15813</v>
      </c>
      <c r="C1164" t="s">
        <v>21</v>
      </c>
      <c r="D1164" t="s">
        <v>7311</v>
      </c>
      <c r="E1164" t="s">
        <v>21</v>
      </c>
      <c r="F1164">
        <v>11857</v>
      </c>
      <c r="G1164">
        <v>0.28507200700000002</v>
      </c>
      <c r="H1164">
        <v>13529</v>
      </c>
      <c r="I1164">
        <v>59163</v>
      </c>
      <c r="J1164">
        <v>0.22867332600000001</v>
      </c>
      <c r="K1164">
        <v>5.6398680999999999E-2</v>
      </c>
      <c r="L1164">
        <v>-1672</v>
      </c>
      <c r="M1164">
        <v>0.87641363000000005</v>
      </c>
      <c r="N1164">
        <v>1.2466342800000001</v>
      </c>
      <c r="O1164">
        <f>VLOOKUP(A1164,Sheet1!$A$1:$B$600,2,FALSE)</f>
        <v>73724</v>
      </c>
      <c r="P1164">
        <f>IF(G1164&gt;0.5,2,IF(G1164&gt;0.2,IF(F1164/O1164&gt;0.125,1,0),0))</f>
        <v>1</v>
      </c>
      <c r="Q1164" t="str">
        <f>MID(B1164,2,LEN(B1164)-3)</f>
        <v>01</v>
      </c>
      <c r="R1164" t="s">
        <v>8422</v>
      </c>
      <c r="S1164">
        <f t="shared" si="18"/>
        <v>41593.000045072818</v>
      </c>
    </row>
    <row r="1165" spans="1:19">
      <c r="A1165" t="s">
        <v>105</v>
      </c>
      <c r="B1165" t="s">
        <v>15814</v>
      </c>
      <c r="C1165" t="s">
        <v>21</v>
      </c>
      <c r="D1165" t="s">
        <v>7305</v>
      </c>
      <c r="E1165" t="s">
        <v>7</v>
      </c>
      <c r="F1165">
        <v>5213</v>
      </c>
      <c r="G1165">
        <v>0.10107414300000001</v>
      </c>
      <c r="H1165">
        <v>16717</v>
      </c>
      <c r="I1165">
        <v>58027</v>
      </c>
      <c r="J1165">
        <v>0.28809002700000003</v>
      </c>
      <c r="K1165">
        <v>-0.18701588399999999</v>
      </c>
      <c r="L1165">
        <v>-11504</v>
      </c>
      <c r="M1165">
        <v>0.31183824799999998</v>
      </c>
      <c r="N1165">
        <v>0.35084221399999999</v>
      </c>
      <c r="O1165">
        <f>VLOOKUP(A1165,Sheet1!$A$1:$B$600,2,FALSE)</f>
        <v>72610</v>
      </c>
      <c r="P1165">
        <f>IF(G1165&gt;0.5,2,IF(G1165&gt;0.2,IF(F1165/O1165&gt;0.125,1,0),0))</f>
        <v>0</v>
      </c>
      <c r="Q1165" t="str">
        <f>MID(B1165,2,LEN(B1165)-3)</f>
        <v>02</v>
      </c>
      <c r="R1165" t="s">
        <v>8423</v>
      </c>
      <c r="S1165">
        <f t="shared" si="18"/>
        <v>51576.000006252834</v>
      </c>
    </row>
    <row r="1166" spans="1:19">
      <c r="A1166" t="s">
        <v>122</v>
      </c>
      <c r="B1166" t="s">
        <v>15815</v>
      </c>
      <c r="C1166" t="s">
        <v>21</v>
      </c>
      <c r="D1166" t="s">
        <v>7314</v>
      </c>
      <c r="E1166" t="s">
        <v>21</v>
      </c>
      <c r="F1166">
        <v>15874</v>
      </c>
      <c r="G1166">
        <v>0.35471040399999998</v>
      </c>
      <c r="H1166">
        <v>16484</v>
      </c>
      <c r="I1166">
        <v>58561</v>
      </c>
      <c r="J1166">
        <v>0.28148426399999998</v>
      </c>
      <c r="K1166">
        <v>7.3226139999999995E-2</v>
      </c>
      <c r="L1166">
        <v>-610</v>
      </c>
      <c r="M1166">
        <v>0.96299441900000005</v>
      </c>
      <c r="N1166">
        <v>1.260142925</v>
      </c>
      <c r="O1166">
        <f>VLOOKUP(A1166,Sheet1!$A$1:$B$600,2,FALSE)</f>
        <v>73249</v>
      </c>
      <c r="P1166">
        <f>IF(G1166&gt;0.5,2,IF(G1166&gt;0.2,IF(F1166/O1166&gt;0.125,1,0),0))</f>
        <v>1</v>
      </c>
      <c r="Q1166" t="str">
        <f>MID(B1166,2,LEN(B1166)-3)</f>
        <v>02</v>
      </c>
      <c r="R1166" t="s">
        <v>8424</v>
      </c>
      <c r="S1166">
        <f t="shared" si="18"/>
        <v>44752.000000541288</v>
      </c>
    </row>
    <row r="1167" spans="1:19">
      <c r="A1167" t="s">
        <v>139</v>
      </c>
      <c r="B1167" t="s">
        <v>15816</v>
      </c>
      <c r="C1167" t="s">
        <v>21</v>
      </c>
      <c r="D1167" t="s">
        <v>7316</v>
      </c>
      <c r="E1167" t="s">
        <v>21</v>
      </c>
      <c r="F1167">
        <v>16683</v>
      </c>
      <c r="G1167">
        <v>0.411012565</v>
      </c>
      <c r="H1167">
        <v>15481</v>
      </c>
      <c r="I1167">
        <v>55643</v>
      </c>
      <c r="J1167">
        <v>0.27822008199999998</v>
      </c>
      <c r="K1167">
        <v>0.13279248299999999</v>
      </c>
      <c r="L1167">
        <v>1202</v>
      </c>
      <c r="M1167">
        <v>1.0776435630000001</v>
      </c>
      <c r="N1167">
        <v>1.477292949</v>
      </c>
      <c r="O1167">
        <f>VLOOKUP(A1167,Sheet1!$A$1:$B$600,2,FALSE)</f>
        <v>70298</v>
      </c>
      <c r="P1167">
        <f>IF(G1167&gt;0.5,2,IF(G1167&gt;0.2,IF(F1167/O1167&gt;0.125,1,0),0))</f>
        <v>1</v>
      </c>
      <c r="Q1167" t="str">
        <f>MID(B1167,2,LEN(B1167)-3)</f>
        <v>02</v>
      </c>
      <c r="R1167" t="s">
        <v>8425</v>
      </c>
      <c r="S1167">
        <f t="shared" si="18"/>
        <v>40589.999967519245</v>
      </c>
    </row>
    <row r="1168" spans="1:19">
      <c r="A1168" t="s">
        <v>156</v>
      </c>
      <c r="B1168" t="s">
        <v>15817</v>
      </c>
      <c r="C1168" t="s">
        <v>21</v>
      </c>
      <c r="D1168" t="s">
        <v>7318</v>
      </c>
      <c r="E1168" t="s">
        <v>67</v>
      </c>
      <c r="F1168">
        <v>4096</v>
      </c>
      <c r="G1168">
        <v>9.5032597999999996E-2</v>
      </c>
      <c r="H1168">
        <v>16841</v>
      </c>
      <c r="I1168">
        <v>60868</v>
      </c>
      <c r="J1168">
        <v>0.27668068600000001</v>
      </c>
      <c r="K1168">
        <v>-0.18164808800000001</v>
      </c>
      <c r="L1168">
        <v>-12745</v>
      </c>
      <c r="M1168">
        <v>0.24321596100000001</v>
      </c>
      <c r="N1168">
        <v>0.34347391300000002</v>
      </c>
      <c r="O1168">
        <f>VLOOKUP(A1168,Sheet1!$A$1:$B$600,2,FALSE)</f>
        <v>78987</v>
      </c>
      <c r="P1168">
        <f>IF(G1168&gt;0.5,2,IF(G1168&gt;0.2,IF(F1168/O1168&gt;0.125,1,0),0))</f>
        <v>0</v>
      </c>
      <c r="Q1168" t="str">
        <f>MID(B1168,2,LEN(B1168)-3)</f>
        <v>02</v>
      </c>
      <c r="R1168" t="s">
        <v>8426</v>
      </c>
      <c r="S1168">
        <f t="shared" si="18"/>
        <v>43100.999932675732</v>
      </c>
    </row>
    <row r="1169" spans="1:19">
      <c r="A1169" t="s">
        <v>174</v>
      </c>
      <c r="B1169" t="s">
        <v>15818</v>
      </c>
      <c r="C1169" t="s">
        <v>21</v>
      </c>
      <c r="D1169" t="s">
        <v>7320</v>
      </c>
      <c r="E1169" t="s">
        <v>67</v>
      </c>
      <c r="F1169">
        <v>14141</v>
      </c>
      <c r="G1169">
        <v>0.29788713100000003</v>
      </c>
      <c r="H1169">
        <v>15228</v>
      </c>
      <c r="I1169">
        <v>64845</v>
      </c>
      <c r="J1169">
        <v>0.23483691900000001</v>
      </c>
      <c r="K1169">
        <v>6.3050211999999994E-2</v>
      </c>
      <c r="L1169">
        <v>-1087</v>
      </c>
      <c r="M1169">
        <v>0.92861833500000002</v>
      </c>
      <c r="N1169">
        <v>1.2684850940000001</v>
      </c>
      <c r="O1169">
        <f>VLOOKUP(A1169,Sheet1!$A$1:$B$600,2,FALSE)</f>
        <v>81006</v>
      </c>
      <c r="P1169">
        <f>IF(G1169&gt;0.5,2,IF(G1169&gt;0.2,IF(F1169/O1169&gt;0.125,1,0),0))</f>
        <v>1</v>
      </c>
      <c r="Q1169" t="str">
        <f>MID(B1169,2,LEN(B1169)-3)</f>
        <v>02</v>
      </c>
      <c r="R1169" t="s">
        <v>8427</v>
      </c>
      <c r="S1169">
        <f t="shared" si="18"/>
        <v>47471.000014431636</v>
      </c>
    </row>
    <row r="1170" spans="1:19">
      <c r="A1170" t="s">
        <v>185</v>
      </c>
      <c r="B1170" t="s">
        <v>15819</v>
      </c>
      <c r="C1170" t="s">
        <v>21</v>
      </c>
      <c r="D1170" t="s">
        <v>7322</v>
      </c>
      <c r="E1170" t="s">
        <v>21</v>
      </c>
      <c r="F1170">
        <v>20947</v>
      </c>
      <c r="G1170">
        <v>0.38165949999999998</v>
      </c>
      <c r="H1170">
        <v>22305</v>
      </c>
      <c r="I1170">
        <v>73276</v>
      </c>
      <c r="J1170">
        <v>0.30439707399999999</v>
      </c>
      <c r="K1170">
        <v>7.7262425999999995E-2</v>
      </c>
      <c r="L1170">
        <v>-1358</v>
      </c>
      <c r="M1170">
        <v>0.93911679000000003</v>
      </c>
      <c r="N1170">
        <v>1.2538211850000001</v>
      </c>
      <c r="O1170">
        <f>VLOOKUP(A1170,Sheet1!$A$1:$B$600,2,FALSE)</f>
        <v>90355</v>
      </c>
      <c r="P1170">
        <f>IF(G1170&gt;0.5,2,IF(G1170&gt;0.2,IF(F1170/O1170&gt;0.125,1,0),0))</f>
        <v>1</v>
      </c>
      <c r="Q1170" t="str">
        <f>MID(B1170,2,LEN(B1170)-3)</f>
        <v>03</v>
      </c>
      <c r="R1170" t="s">
        <v>8428</v>
      </c>
      <c r="S1170">
        <f t="shared" si="18"/>
        <v>54884.000005240276</v>
      </c>
    </row>
    <row r="1171" spans="1:19">
      <c r="A1171" t="s">
        <v>193</v>
      </c>
      <c r="B1171" t="s">
        <v>15820</v>
      </c>
      <c r="C1171" t="s">
        <v>21</v>
      </c>
      <c r="D1171" t="s">
        <v>7324</v>
      </c>
      <c r="E1171" t="s">
        <v>21</v>
      </c>
      <c r="F1171">
        <v>18827</v>
      </c>
      <c r="G1171">
        <v>0.36511199500000002</v>
      </c>
      <c r="H1171">
        <v>21366</v>
      </c>
      <c r="I1171">
        <v>68897</v>
      </c>
      <c r="J1171">
        <v>0.31011509900000001</v>
      </c>
      <c r="K1171">
        <v>5.4996894999999997E-2</v>
      </c>
      <c r="L1171">
        <v>-2539</v>
      </c>
      <c r="M1171">
        <v>0.88116633899999997</v>
      </c>
      <c r="N1171">
        <v>1.177343494</v>
      </c>
      <c r="O1171">
        <f>VLOOKUP(A1171,Sheet1!$A$1:$B$600,2,FALSE)</f>
        <v>86742</v>
      </c>
      <c r="P1171">
        <f>IF(G1171&gt;0.5,2,IF(G1171&gt;0.2,IF(F1171/O1171&gt;0.125,1,0),0))</f>
        <v>1</v>
      </c>
      <c r="Q1171" t="str">
        <f>MID(B1171,2,LEN(B1171)-3)</f>
        <v>03</v>
      </c>
      <c r="R1171" t="s">
        <v>8429</v>
      </c>
      <c r="S1171">
        <f t="shared" si="18"/>
        <v>51564.99993926521</v>
      </c>
    </row>
    <row r="1172" spans="1:19">
      <c r="A1172" t="s">
        <v>207</v>
      </c>
      <c r="B1172" t="s">
        <v>15821</v>
      </c>
      <c r="C1172" t="s">
        <v>21</v>
      </c>
      <c r="D1172" t="s">
        <v>7326</v>
      </c>
      <c r="E1172" t="s">
        <v>87</v>
      </c>
      <c r="F1172">
        <v>325</v>
      </c>
      <c r="G1172">
        <v>6.9085730000000003E-3</v>
      </c>
      <c r="H1172">
        <v>17460</v>
      </c>
      <c r="I1172">
        <v>63777</v>
      </c>
      <c r="J1172">
        <v>0.27376640499999999</v>
      </c>
      <c r="K1172">
        <v>-0.26685783200000002</v>
      </c>
      <c r="L1172">
        <v>-17135</v>
      </c>
      <c r="M1172">
        <v>1.8613975000000001E-2</v>
      </c>
      <c r="N1172">
        <v>2.5235284E-2</v>
      </c>
      <c r="O1172">
        <f>VLOOKUP(A1172,Sheet1!$A$1:$B$600,2,FALSE)</f>
        <v>79030</v>
      </c>
      <c r="P1172">
        <f>IF(G1172&gt;0.5,2,IF(G1172&gt;0.2,IF(F1172/O1172&gt;0.125,1,0),0))</f>
        <v>0</v>
      </c>
      <c r="Q1172" t="str">
        <f>MID(B1172,2,LEN(B1172)-3)</f>
        <v>03</v>
      </c>
      <c r="R1172" t="s">
        <v>8430</v>
      </c>
      <c r="S1172">
        <f t="shared" si="18"/>
        <v>47043.000052253912</v>
      </c>
    </row>
    <row r="1173" spans="1:19">
      <c r="A1173" t="s">
        <v>224</v>
      </c>
      <c r="B1173" t="s">
        <v>15822</v>
      </c>
      <c r="C1173" t="s">
        <v>21</v>
      </c>
      <c r="D1173" t="s">
        <v>7328</v>
      </c>
      <c r="E1173" t="s">
        <v>21</v>
      </c>
      <c r="F1173">
        <v>12286</v>
      </c>
      <c r="G1173">
        <v>0.33041092900000002</v>
      </c>
      <c r="H1173">
        <v>12385</v>
      </c>
      <c r="I1173">
        <v>49591</v>
      </c>
      <c r="J1173">
        <v>0.24974289699999999</v>
      </c>
      <c r="K1173">
        <v>8.0668033E-2</v>
      </c>
      <c r="L1173">
        <v>-99</v>
      </c>
      <c r="M1173">
        <v>0.99200645899999995</v>
      </c>
      <c r="N1173">
        <v>1.3230043119999999</v>
      </c>
      <c r="O1173">
        <f>VLOOKUP(A1173,Sheet1!$A$1:$B$600,2,FALSE)</f>
        <v>60582</v>
      </c>
      <c r="P1173">
        <f>IF(G1173&gt;0.5,2,IF(G1173&gt;0.2,IF(F1173/O1173&gt;0.125,1,0),0))</f>
        <v>1</v>
      </c>
      <c r="Q1173" t="str">
        <f>MID(B1173,2,LEN(B1173)-3)</f>
        <v>04</v>
      </c>
      <c r="R1173" t="s">
        <v>8431</v>
      </c>
      <c r="S1173">
        <f t="shared" si="18"/>
        <v>37184.000048618247</v>
      </c>
    </row>
    <row r="1174" spans="1:19">
      <c r="A1174" t="s">
        <v>245</v>
      </c>
      <c r="B1174" t="s">
        <v>15823</v>
      </c>
      <c r="C1174" t="s">
        <v>21</v>
      </c>
      <c r="D1174" t="s">
        <v>7330</v>
      </c>
      <c r="E1174" t="s">
        <v>21</v>
      </c>
      <c r="F1174">
        <v>13872</v>
      </c>
      <c r="G1174">
        <v>0.35756263500000002</v>
      </c>
      <c r="H1174">
        <v>12166</v>
      </c>
      <c r="I1174">
        <v>51197</v>
      </c>
      <c r="J1174">
        <v>0.23763111100000001</v>
      </c>
      <c r="K1174">
        <v>0.119931524</v>
      </c>
      <c r="L1174">
        <v>1706</v>
      </c>
      <c r="M1174">
        <v>1.140226862</v>
      </c>
      <c r="N1174">
        <v>1.504696222</v>
      </c>
      <c r="O1174">
        <f>VLOOKUP(A1174,Sheet1!$A$1:$B$600,2,FALSE)</f>
        <v>63327</v>
      </c>
      <c r="P1174">
        <f>IF(G1174&gt;0.5,2,IF(G1174&gt;0.2,IF(F1174/O1174&gt;0.125,1,0),0))</f>
        <v>1</v>
      </c>
      <c r="Q1174" t="str">
        <f>MID(B1174,2,LEN(B1174)-3)</f>
        <v>04</v>
      </c>
      <c r="R1174" t="s">
        <v>8432</v>
      </c>
      <c r="S1174">
        <f t="shared" si="18"/>
        <v>38796.000035070778</v>
      </c>
    </row>
    <row r="1175" spans="1:19">
      <c r="A1175" t="s">
        <v>263</v>
      </c>
      <c r="B1175" t="s">
        <v>15824</v>
      </c>
      <c r="C1175" t="s">
        <v>21</v>
      </c>
      <c r="D1175" t="s">
        <v>7332</v>
      </c>
      <c r="E1175" t="s">
        <v>21</v>
      </c>
      <c r="F1175">
        <v>10181</v>
      </c>
      <c r="G1175">
        <v>0.29916840500000003</v>
      </c>
      <c r="H1175">
        <v>11513</v>
      </c>
      <c r="I1175">
        <v>45625</v>
      </c>
      <c r="J1175">
        <v>0.25233972599999999</v>
      </c>
      <c r="K1175">
        <v>4.6828678999999998E-2</v>
      </c>
      <c r="L1175">
        <v>-1332</v>
      </c>
      <c r="M1175">
        <v>0.88430469899999997</v>
      </c>
      <c r="N1175">
        <v>1.185577911</v>
      </c>
      <c r="O1175">
        <f>VLOOKUP(A1175,Sheet1!$A$1:$B$600,2,FALSE)</f>
        <v>56120</v>
      </c>
      <c r="P1175">
        <f>IF(G1175&gt;0.5,2,IF(G1175&gt;0.2,IF(F1175/O1175&gt;0.125,1,0),0))</f>
        <v>1</v>
      </c>
      <c r="Q1175" t="str">
        <f>MID(B1175,2,LEN(B1175)-3)</f>
        <v>05</v>
      </c>
      <c r="R1175" t="s">
        <v>8433</v>
      </c>
      <c r="S1175">
        <f t="shared" si="18"/>
        <v>34031.000031570846</v>
      </c>
    </row>
    <row r="1176" spans="1:19">
      <c r="A1176" t="s">
        <v>279</v>
      </c>
      <c r="B1176" t="s">
        <v>15825</v>
      </c>
      <c r="C1176" t="s">
        <v>21</v>
      </c>
      <c r="D1176" t="s">
        <v>7334</v>
      </c>
      <c r="E1176" t="s">
        <v>67</v>
      </c>
      <c r="F1176">
        <v>13362</v>
      </c>
      <c r="G1176">
        <v>0.42996428199999998</v>
      </c>
      <c r="H1176">
        <v>9735</v>
      </c>
      <c r="I1176">
        <v>41152</v>
      </c>
      <c r="J1176">
        <v>0.23656201399999999</v>
      </c>
      <c r="K1176">
        <v>0.19340226799999999</v>
      </c>
      <c r="L1176">
        <v>3627</v>
      </c>
      <c r="M1176">
        <v>1.37257319</v>
      </c>
      <c r="N1176">
        <v>1.8175542010000001</v>
      </c>
      <c r="O1176">
        <f>VLOOKUP(A1176,Sheet1!$A$1:$B$600,2,FALSE)</f>
        <v>50805</v>
      </c>
      <c r="P1176">
        <f>IF(G1176&gt;0.5,2,IF(G1176&gt;0.2,IF(F1176/O1176&gt;0.125,1,0),0))</f>
        <v>1</v>
      </c>
      <c r="Q1176" t="str">
        <f>MID(B1176,2,LEN(B1176)-3)</f>
        <v>05</v>
      </c>
      <c r="R1176" t="s">
        <v>8434</v>
      </c>
      <c r="S1176">
        <f t="shared" si="18"/>
        <v>31077.000019271371</v>
      </c>
    </row>
    <row r="1177" spans="1:19">
      <c r="A1177" t="s">
        <v>293</v>
      </c>
      <c r="B1177" t="s">
        <v>15826</v>
      </c>
      <c r="C1177" t="s">
        <v>21</v>
      </c>
      <c r="D1177" t="s">
        <v>7336</v>
      </c>
      <c r="E1177" t="s">
        <v>21</v>
      </c>
      <c r="F1177">
        <v>13048</v>
      </c>
      <c r="G1177">
        <v>0.28675662600000001</v>
      </c>
      <c r="H1177">
        <v>13867</v>
      </c>
      <c r="I1177">
        <v>62219</v>
      </c>
      <c r="J1177">
        <v>0.22287404199999999</v>
      </c>
      <c r="K1177">
        <v>6.3882584000000006E-2</v>
      </c>
      <c r="L1177">
        <v>-819</v>
      </c>
      <c r="M1177">
        <v>0.94093892000000001</v>
      </c>
      <c r="N1177">
        <v>1.2866308879999999</v>
      </c>
      <c r="O1177">
        <f>VLOOKUP(A1177,Sheet1!$A$1:$B$600,2,FALSE)</f>
        <v>82287</v>
      </c>
      <c r="P1177">
        <f>IF(G1177&gt;0.5,2,IF(G1177&gt;0.2,IF(F1177/O1177&gt;0.125,1,0),0))</f>
        <v>1</v>
      </c>
      <c r="Q1177" t="str">
        <f>MID(B1177,2,LEN(B1177)-3)</f>
        <v>06</v>
      </c>
      <c r="R1177" t="s">
        <v>8435</v>
      </c>
      <c r="S1177">
        <f t="shared" si="18"/>
        <v>45502.000013070312</v>
      </c>
    </row>
    <row r="1178" spans="1:19">
      <c r="A1178" t="s">
        <v>314</v>
      </c>
      <c r="B1178" t="s">
        <v>15827</v>
      </c>
      <c r="C1178" t="s">
        <v>21</v>
      </c>
      <c r="D1178" t="s">
        <v>7338</v>
      </c>
      <c r="E1178" t="s">
        <v>7</v>
      </c>
      <c r="F1178">
        <v>13802</v>
      </c>
      <c r="G1178">
        <v>0.287158788</v>
      </c>
      <c r="H1178">
        <v>12733</v>
      </c>
      <c r="I1178">
        <v>65621</v>
      </c>
      <c r="J1178">
        <v>0.19403849400000001</v>
      </c>
      <c r="K1178">
        <v>9.3120295000000006E-2</v>
      </c>
      <c r="L1178">
        <v>1069</v>
      </c>
      <c r="M1178">
        <v>1.0839550769999999</v>
      </c>
      <c r="N1178">
        <v>1.4799062940000001</v>
      </c>
      <c r="O1178">
        <f>VLOOKUP(A1178,Sheet1!$A$1:$B$600,2,FALSE)</f>
        <v>82428</v>
      </c>
      <c r="P1178">
        <f>IF(G1178&gt;0.5,2,IF(G1178&gt;0.2,IF(F1178/O1178&gt;0.125,1,0),0))</f>
        <v>1</v>
      </c>
      <c r="Q1178" t="str">
        <f>MID(B1178,2,LEN(B1178)-3)</f>
        <v>06</v>
      </c>
      <c r="R1178" t="s">
        <v>8436</v>
      </c>
      <c r="S1178">
        <f t="shared" si="18"/>
        <v>48064.000047249123</v>
      </c>
    </row>
    <row r="1179" spans="1:19">
      <c r="A1179" t="s">
        <v>325</v>
      </c>
      <c r="B1179" t="s">
        <v>15828</v>
      </c>
      <c r="C1179" t="s">
        <v>21</v>
      </c>
      <c r="D1179" t="s">
        <v>7340</v>
      </c>
      <c r="E1179" t="s">
        <v>21</v>
      </c>
      <c r="F1179">
        <v>10891</v>
      </c>
      <c r="G1179">
        <v>0.23009803100000001</v>
      </c>
      <c r="H1179">
        <v>15112</v>
      </c>
      <c r="I1179">
        <v>67754</v>
      </c>
      <c r="J1179">
        <v>0.22304218200000001</v>
      </c>
      <c r="K1179">
        <v>7.0558490000000003E-3</v>
      </c>
      <c r="L1179">
        <v>-4221</v>
      </c>
      <c r="M1179">
        <v>0.72068554799999995</v>
      </c>
      <c r="N1179">
        <v>1.031634594</v>
      </c>
      <c r="O1179">
        <f>VLOOKUP(A1179,Sheet1!$A$1:$B$600,2,FALSE)</f>
        <v>87373</v>
      </c>
      <c r="P1179">
        <f>IF(G1179&gt;0.5,2,IF(G1179&gt;0.2,IF(F1179/O1179&gt;0.125,1,0),0))</f>
        <v>0</v>
      </c>
      <c r="Q1179" t="str">
        <f>MID(B1179,2,LEN(B1179)-3)</f>
        <v>06</v>
      </c>
      <c r="R1179" t="s">
        <v>8437</v>
      </c>
      <c r="S1179">
        <f t="shared" si="18"/>
        <v>47331.999985693052</v>
      </c>
    </row>
    <row r="1180" spans="1:19">
      <c r="A1180" t="s">
        <v>351</v>
      </c>
      <c r="B1180" t="s">
        <v>15829</v>
      </c>
      <c r="C1180" t="s">
        <v>21</v>
      </c>
      <c r="D1180" t="s">
        <v>7342</v>
      </c>
      <c r="E1180" t="s">
        <v>21</v>
      </c>
      <c r="F1180">
        <v>9541</v>
      </c>
      <c r="G1180">
        <v>0.19792552599999999</v>
      </c>
      <c r="H1180">
        <v>11030</v>
      </c>
      <c r="I1180">
        <v>65778</v>
      </c>
      <c r="J1180">
        <v>0.16768524400000001</v>
      </c>
      <c r="K1180">
        <v>3.0240282E-2</v>
      </c>
      <c r="L1180">
        <v>-1489</v>
      </c>
      <c r="M1180">
        <v>0.86500453300000002</v>
      </c>
      <c r="N1180">
        <v>1.1803395539999999</v>
      </c>
      <c r="O1180">
        <f>VLOOKUP(A1180,Sheet1!$A$1:$B$600,2,FALSE)</f>
        <v>84882</v>
      </c>
      <c r="P1180">
        <f>IF(G1180&gt;0.5,2,IF(G1180&gt;0.2,IF(F1180/O1180&gt;0.125,1,0),0))</f>
        <v>0</v>
      </c>
      <c r="Q1180" t="str">
        <f>MID(B1180,2,LEN(B1180)-3)</f>
        <v>06</v>
      </c>
      <c r="R1180" t="s">
        <v>8438</v>
      </c>
      <c r="S1180">
        <f t="shared" si="18"/>
        <v>48205.000096854616</v>
      </c>
    </row>
    <row r="1181" spans="1:19">
      <c r="A1181" t="s">
        <v>367</v>
      </c>
      <c r="B1181" t="s">
        <v>15830</v>
      </c>
      <c r="C1181" t="s">
        <v>21</v>
      </c>
      <c r="D1181" t="s">
        <v>7344</v>
      </c>
      <c r="E1181" t="s">
        <v>21</v>
      </c>
      <c r="F1181">
        <v>12419</v>
      </c>
      <c r="G1181">
        <v>0.25179943599999999</v>
      </c>
      <c r="H1181">
        <v>13593</v>
      </c>
      <c r="I1181">
        <v>67679</v>
      </c>
      <c r="J1181">
        <v>0.20084516599999999</v>
      </c>
      <c r="K1181">
        <v>5.0954270000000003E-2</v>
      </c>
      <c r="L1181">
        <v>-1174</v>
      </c>
      <c r="M1181">
        <v>0.91363201599999999</v>
      </c>
      <c r="N1181">
        <v>1.253699261</v>
      </c>
      <c r="O1181">
        <f>VLOOKUP(A1181,Sheet1!$A$1:$B$600,2,FALSE)</f>
        <v>85420</v>
      </c>
      <c r="P1181">
        <f>IF(G1181&gt;0.5,2,IF(G1181&gt;0.2,IF(F1181/O1181&gt;0.125,1,0),0))</f>
        <v>1</v>
      </c>
      <c r="Q1181" t="str">
        <f>MID(B1181,2,LEN(B1181)-3)</f>
        <v>06</v>
      </c>
      <c r="R1181" t="s">
        <v>8439</v>
      </c>
      <c r="S1181">
        <f t="shared" si="18"/>
        <v>49321.000067688794</v>
      </c>
    </row>
    <row r="1182" spans="1:19">
      <c r="A1182" t="s">
        <v>384</v>
      </c>
      <c r="B1182" t="s">
        <v>15831</v>
      </c>
      <c r="C1182" t="s">
        <v>21</v>
      </c>
      <c r="D1182" t="s">
        <v>7346</v>
      </c>
      <c r="E1182" t="s">
        <v>21</v>
      </c>
      <c r="F1182">
        <v>9461</v>
      </c>
      <c r="G1182">
        <v>0.222816231</v>
      </c>
      <c r="H1182">
        <v>10234</v>
      </c>
      <c r="I1182">
        <v>59655</v>
      </c>
      <c r="J1182">
        <v>0.17155309699999999</v>
      </c>
      <c r="K1182">
        <v>5.1263134000000002E-2</v>
      </c>
      <c r="L1182">
        <v>-773</v>
      </c>
      <c r="M1182">
        <v>0.92446746099999999</v>
      </c>
      <c r="N1182">
        <v>1.29881789</v>
      </c>
      <c r="O1182">
        <f>VLOOKUP(A1182,Sheet1!$A$1:$B$600,2,FALSE)</f>
        <v>76095</v>
      </c>
      <c r="P1182">
        <f>IF(G1182&gt;0.5,2,IF(G1182&gt;0.2,IF(F1182/O1182&gt;0.125,1,0),0))</f>
        <v>0</v>
      </c>
      <c r="Q1182" t="str">
        <f>MID(B1182,2,LEN(B1182)-3)</f>
        <v>06</v>
      </c>
      <c r="R1182" t="s">
        <v>8440</v>
      </c>
      <c r="S1182">
        <f t="shared" si="18"/>
        <v>42461.000069604444</v>
      </c>
    </row>
    <row r="1183" spans="1:19">
      <c r="A1183" t="s">
        <v>395</v>
      </c>
      <c r="B1183" t="s">
        <v>15832</v>
      </c>
      <c r="C1183" t="s">
        <v>21</v>
      </c>
      <c r="D1183" t="s">
        <v>7348</v>
      </c>
      <c r="E1183" t="s">
        <v>33</v>
      </c>
      <c r="F1183">
        <v>10769</v>
      </c>
      <c r="G1183">
        <v>0.212372801</v>
      </c>
      <c r="H1183">
        <v>13161</v>
      </c>
      <c r="I1183">
        <v>70944</v>
      </c>
      <c r="J1183">
        <v>0.18551251699999999</v>
      </c>
      <c r="K1183">
        <v>2.6860284000000002E-2</v>
      </c>
      <c r="L1183">
        <v>-2392</v>
      </c>
      <c r="M1183">
        <v>0.81825089299999998</v>
      </c>
      <c r="N1183">
        <v>1.144789606</v>
      </c>
      <c r="O1183">
        <f>VLOOKUP(A1183,Sheet1!$A$1:$B$600,2,FALSE)</f>
        <v>89711</v>
      </c>
      <c r="P1183">
        <f>IF(G1183&gt;0.5,2,IF(G1183&gt;0.2,IF(F1183/O1183&gt;0.125,1,0),0))</f>
        <v>0</v>
      </c>
      <c r="Q1183" t="str">
        <f>MID(B1183,2,LEN(B1183)-3)</f>
        <v>06</v>
      </c>
      <c r="R1183" t="s">
        <v>8441</v>
      </c>
      <c r="S1183">
        <f t="shared" si="18"/>
        <v>50708.000032452364</v>
      </c>
    </row>
    <row r="1184" spans="1:19">
      <c r="A1184" t="s">
        <v>408</v>
      </c>
      <c r="B1184" t="s">
        <v>15833</v>
      </c>
      <c r="C1184" t="s">
        <v>21</v>
      </c>
      <c r="D1184" t="s">
        <v>7350</v>
      </c>
      <c r="E1184" t="s">
        <v>7</v>
      </c>
      <c r="F1184">
        <v>8997</v>
      </c>
      <c r="G1184">
        <v>0.211256692</v>
      </c>
      <c r="H1184">
        <v>11086</v>
      </c>
      <c r="I1184">
        <v>62417</v>
      </c>
      <c r="J1184">
        <v>0.17761186900000001</v>
      </c>
      <c r="K1184">
        <v>3.3644822999999997E-2</v>
      </c>
      <c r="L1184">
        <v>-2089</v>
      </c>
      <c r="M1184">
        <v>0.81156413500000002</v>
      </c>
      <c r="N1184">
        <v>1.1894289149999999</v>
      </c>
      <c r="O1184">
        <f>VLOOKUP(A1184,Sheet1!$A$1:$B$600,2,FALSE)</f>
        <v>80580</v>
      </c>
      <c r="P1184">
        <f>IF(G1184&gt;0.5,2,IF(G1184&gt;0.2,IF(F1184/O1184&gt;0.125,1,0),0))</f>
        <v>0</v>
      </c>
      <c r="Q1184" t="str">
        <f>MID(B1184,2,LEN(B1184)-3)</f>
        <v>06</v>
      </c>
      <c r="R1184" t="s">
        <v>8442</v>
      </c>
      <c r="S1184">
        <f t="shared" si="18"/>
        <v>42588.000005225869</v>
      </c>
    </row>
    <row r="1185" spans="1:19">
      <c r="A1185" t="s">
        <v>421</v>
      </c>
      <c r="B1185" t="s">
        <v>15834</v>
      </c>
      <c r="C1185" t="s">
        <v>21</v>
      </c>
      <c r="D1185" t="s">
        <v>7352</v>
      </c>
      <c r="E1185" t="s">
        <v>21</v>
      </c>
      <c r="F1185">
        <v>12462</v>
      </c>
      <c r="G1185">
        <v>0.28585191300000001</v>
      </c>
      <c r="H1185">
        <v>11174</v>
      </c>
      <c r="I1185">
        <v>60775</v>
      </c>
      <c r="J1185">
        <v>0.18385849400000001</v>
      </c>
      <c r="K1185">
        <v>0.101993419</v>
      </c>
      <c r="L1185">
        <v>1288</v>
      </c>
      <c r="M1185">
        <v>1.115267585</v>
      </c>
      <c r="N1185">
        <v>1.55473868</v>
      </c>
      <c r="O1185">
        <f>VLOOKUP(A1185,Sheet1!$A$1:$B$600,2,FALSE)</f>
        <v>77302</v>
      </c>
      <c r="P1185">
        <f>IF(G1185&gt;0.5,2,IF(G1185&gt;0.2,IF(F1185/O1185&gt;0.125,1,0),0))</f>
        <v>1</v>
      </c>
      <c r="Q1185" t="str">
        <f>MID(B1185,2,LEN(B1185)-3)</f>
        <v>06</v>
      </c>
      <c r="R1185" t="s">
        <v>8443</v>
      </c>
      <c r="S1185">
        <f t="shared" si="18"/>
        <v>43596.00000298056</v>
      </c>
    </row>
    <row r="1186" spans="1:19">
      <c r="A1186" t="s">
        <v>431</v>
      </c>
      <c r="B1186" t="s">
        <v>15835</v>
      </c>
      <c r="C1186" t="s">
        <v>21</v>
      </c>
      <c r="D1186" t="s">
        <v>7354</v>
      </c>
      <c r="E1186" t="s">
        <v>21</v>
      </c>
      <c r="F1186">
        <v>20381</v>
      </c>
      <c r="G1186">
        <v>0.45131645999999997</v>
      </c>
      <c r="H1186">
        <v>17039</v>
      </c>
      <c r="I1186">
        <v>62660</v>
      </c>
      <c r="J1186">
        <v>0.27192786499999999</v>
      </c>
      <c r="K1186">
        <v>0.17938859500000001</v>
      </c>
      <c r="L1186">
        <v>3342</v>
      </c>
      <c r="M1186">
        <v>1.1961382709999999</v>
      </c>
      <c r="N1186">
        <v>1.6596918460000001</v>
      </c>
      <c r="O1186">
        <f>VLOOKUP(A1186,Sheet1!$A$1:$B$600,2,FALSE)</f>
        <v>76649</v>
      </c>
      <c r="P1186">
        <f>IF(G1186&gt;0.5,2,IF(G1186&gt;0.2,IF(F1186/O1186&gt;0.125,1,0),0))</f>
        <v>1</v>
      </c>
      <c r="Q1186" t="str">
        <f>MID(B1186,2,LEN(B1186)-3)</f>
        <v>07</v>
      </c>
      <c r="R1186" t="s">
        <v>8444</v>
      </c>
      <c r="S1186">
        <f t="shared" si="18"/>
        <v>45158.999962022215</v>
      </c>
    </row>
    <row r="1187" spans="1:19">
      <c r="A1187" t="s">
        <v>444</v>
      </c>
      <c r="B1187" t="s">
        <v>15836</v>
      </c>
      <c r="C1187" t="s">
        <v>21</v>
      </c>
      <c r="D1187" t="s">
        <v>7356</v>
      </c>
      <c r="E1187" t="s">
        <v>21</v>
      </c>
      <c r="F1187">
        <v>22629</v>
      </c>
      <c r="G1187">
        <v>0.402952384</v>
      </c>
      <c r="H1187">
        <v>18804</v>
      </c>
      <c r="I1187">
        <v>75491</v>
      </c>
      <c r="J1187">
        <v>0.24908929499999999</v>
      </c>
      <c r="K1187">
        <v>0.15386308900000001</v>
      </c>
      <c r="L1187">
        <v>3825</v>
      </c>
      <c r="M1187">
        <v>1.203414167</v>
      </c>
      <c r="N1187">
        <v>1.617702534</v>
      </c>
      <c r="O1187">
        <f>VLOOKUP(A1187,Sheet1!$A$1:$B$600,2,FALSE)</f>
        <v>90932</v>
      </c>
      <c r="P1187">
        <f>IF(G1187&gt;0.5,2,IF(G1187&gt;0.2,IF(F1187/O1187&gt;0.125,1,0),0))</f>
        <v>1</v>
      </c>
      <c r="Q1187" t="str">
        <f>MID(B1187,2,LEN(B1187)-3)</f>
        <v>07</v>
      </c>
      <c r="R1187" t="s">
        <v>8445</v>
      </c>
      <c r="S1187">
        <f t="shared" si="18"/>
        <v>56158.000047965965</v>
      </c>
    </row>
    <row r="1188" spans="1:19">
      <c r="A1188" t="s">
        <v>464</v>
      </c>
      <c r="B1188" t="s">
        <v>15837</v>
      </c>
      <c r="C1188" t="s">
        <v>21</v>
      </c>
      <c r="D1188" t="s">
        <v>7358</v>
      </c>
      <c r="E1188" t="s">
        <v>21</v>
      </c>
      <c r="F1188">
        <v>16478</v>
      </c>
      <c r="G1188">
        <v>0.33260667700000002</v>
      </c>
      <c r="H1188">
        <v>16313</v>
      </c>
      <c r="I1188">
        <v>62567</v>
      </c>
      <c r="J1188">
        <v>0.260728499</v>
      </c>
      <c r="K1188">
        <v>7.1878178000000001E-2</v>
      </c>
      <c r="L1188">
        <v>165</v>
      </c>
      <c r="M1188">
        <v>1.0101146329999999</v>
      </c>
      <c r="N1188">
        <v>1.275682092</v>
      </c>
      <c r="O1188">
        <f>VLOOKUP(A1188,Sheet1!$A$1:$B$600,2,FALSE)</f>
        <v>76075</v>
      </c>
      <c r="P1188">
        <f>IF(G1188&gt;0.5,2,IF(G1188&gt;0.2,IF(F1188/O1188&gt;0.125,1,0),0))</f>
        <v>1</v>
      </c>
      <c r="Q1188" t="str">
        <f>MID(B1188,2,LEN(B1188)-3)</f>
        <v>07</v>
      </c>
      <c r="R1188" t="s">
        <v>8446</v>
      </c>
      <c r="S1188">
        <f t="shared" si="18"/>
        <v>49542.000024250861</v>
      </c>
    </row>
    <row r="1189" spans="1:19">
      <c r="A1189" t="s">
        <v>479</v>
      </c>
      <c r="B1189" t="s">
        <v>15838</v>
      </c>
      <c r="C1189" t="s">
        <v>21</v>
      </c>
      <c r="D1189" t="s">
        <v>7360</v>
      </c>
      <c r="E1189" t="s">
        <v>21</v>
      </c>
      <c r="F1189">
        <v>14126</v>
      </c>
      <c r="G1189">
        <v>0.33830679000000002</v>
      </c>
      <c r="H1189">
        <v>15552</v>
      </c>
      <c r="I1189">
        <v>57808</v>
      </c>
      <c r="J1189">
        <v>0.269028508</v>
      </c>
      <c r="K1189">
        <v>6.9278280999999997E-2</v>
      </c>
      <c r="L1189">
        <v>-1426</v>
      </c>
      <c r="M1189">
        <v>0.90830761299999996</v>
      </c>
      <c r="N1189">
        <v>1.257512789</v>
      </c>
      <c r="O1189">
        <f>VLOOKUP(A1189,Sheet1!$A$1:$B$600,2,FALSE)</f>
        <v>73276</v>
      </c>
      <c r="P1189">
        <f>IF(G1189&gt;0.5,2,IF(G1189&gt;0.2,IF(F1189/O1189&gt;0.125,1,0),0))</f>
        <v>1</v>
      </c>
      <c r="Q1189" t="str">
        <f>MID(B1189,2,LEN(B1189)-3)</f>
        <v>08</v>
      </c>
      <c r="R1189" t="s">
        <v>8447</v>
      </c>
      <c r="S1189">
        <f t="shared" si="18"/>
        <v>41754.999951375496</v>
      </c>
    </row>
    <row r="1190" spans="1:19">
      <c r="A1190" t="s">
        <v>492</v>
      </c>
      <c r="B1190" t="s">
        <v>15839</v>
      </c>
      <c r="C1190" t="s">
        <v>21</v>
      </c>
      <c r="D1190" t="s">
        <v>7362</v>
      </c>
      <c r="E1190" t="s">
        <v>21</v>
      </c>
      <c r="F1190">
        <v>10586</v>
      </c>
      <c r="G1190">
        <v>0.30413422600000001</v>
      </c>
      <c r="H1190">
        <v>16133</v>
      </c>
      <c r="I1190">
        <v>49457</v>
      </c>
      <c r="J1190">
        <v>0.32620255999999997</v>
      </c>
      <c r="K1190">
        <v>-2.2068333999999998E-2</v>
      </c>
      <c r="L1190">
        <v>-5547</v>
      </c>
      <c r="M1190">
        <v>0.656170582</v>
      </c>
      <c r="N1190">
        <v>0.93234775999999997</v>
      </c>
      <c r="O1190">
        <f>VLOOKUP(A1190,Sheet1!$A$1:$B$600,2,FALSE)</f>
        <v>64802</v>
      </c>
      <c r="P1190">
        <f>IF(G1190&gt;0.5,2,IF(G1190&gt;0.2,IF(F1190/O1190&gt;0.125,1,0),0))</f>
        <v>1</v>
      </c>
      <c r="Q1190" t="str">
        <f>MID(B1190,2,LEN(B1190)-3)</f>
        <v>08</v>
      </c>
      <c r="R1190" t="s">
        <v>8448</v>
      </c>
      <c r="S1190">
        <f t="shared" si="18"/>
        <v>34806.999985591887</v>
      </c>
    </row>
    <row r="1191" spans="1:19">
      <c r="A1191" t="s">
        <v>505</v>
      </c>
      <c r="B1191" t="s">
        <v>15840</v>
      </c>
      <c r="C1191" t="s">
        <v>21</v>
      </c>
      <c r="D1191" t="s">
        <v>7364</v>
      </c>
      <c r="E1191" t="s">
        <v>21</v>
      </c>
      <c r="F1191">
        <v>10231</v>
      </c>
      <c r="G1191">
        <v>0.29375789600000002</v>
      </c>
      <c r="H1191">
        <v>12756</v>
      </c>
      <c r="I1191">
        <v>46326</v>
      </c>
      <c r="J1191">
        <v>0.27535293399999999</v>
      </c>
      <c r="K1191">
        <v>1.8404962E-2</v>
      </c>
      <c r="L1191">
        <v>-2525</v>
      </c>
      <c r="M1191">
        <v>0.802053935</v>
      </c>
      <c r="N1191">
        <v>1.066841352</v>
      </c>
      <c r="O1191">
        <f>VLOOKUP(A1191,Sheet1!$A$1:$B$600,2,FALSE)</f>
        <v>58531</v>
      </c>
      <c r="P1191">
        <f>IF(G1191&gt;0.5,2,IF(G1191&gt;0.2,IF(F1191/O1191&gt;0.125,1,0),0))</f>
        <v>1</v>
      </c>
      <c r="Q1191" t="str">
        <f>MID(B1191,2,LEN(B1191)-3)</f>
        <v>08</v>
      </c>
      <c r="R1191" t="s">
        <v>8449</v>
      </c>
      <c r="S1191">
        <f t="shared" si="18"/>
        <v>34827.999993572936</v>
      </c>
    </row>
    <row r="1192" spans="1:19">
      <c r="A1192" t="s">
        <v>516</v>
      </c>
      <c r="B1192" t="s">
        <v>15841</v>
      </c>
      <c r="C1192" t="s">
        <v>21</v>
      </c>
      <c r="D1192" t="s">
        <v>7366</v>
      </c>
      <c r="E1192" t="s">
        <v>21</v>
      </c>
      <c r="F1192">
        <v>17791</v>
      </c>
      <c r="G1192">
        <v>0.51687972100000001</v>
      </c>
      <c r="H1192">
        <v>16898</v>
      </c>
      <c r="I1192">
        <v>46704</v>
      </c>
      <c r="J1192">
        <v>0.36181055200000001</v>
      </c>
      <c r="K1192">
        <v>0.15506917000000001</v>
      </c>
      <c r="L1192">
        <v>893</v>
      </c>
      <c r="M1192">
        <v>1.0528464909999999</v>
      </c>
      <c r="N1192">
        <v>1.4285921699999999</v>
      </c>
      <c r="O1192">
        <f>VLOOKUP(A1192,Sheet1!$A$1:$B$600,2,FALSE)</f>
        <v>56664</v>
      </c>
      <c r="P1192">
        <f>IF(G1192&gt;0.5,2,IF(G1192&gt;0.2,IF(F1192/O1192&gt;0.125,1,0),0))</f>
        <v>2</v>
      </c>
      <c r="Q1192" t="str">
        <f>MID(B1192,2,LEN(B1192)-3)</f>
        <v>09</v>
      </c>
      <c r="R1192" t="s">
        <v>8450</v>
      </c>
      <c r="S1192">
        <f t="shared" si="18"/>
        <v>34420.000006152302</v>
      </c>
    </row>
    <row r="1193" spans="1:19">
      <c r="A1193" t="s">
        <v>530</v>
      </c>
      <c r="B1193" t="s">
        <v>15842</v>
      </c>
      <c r="C1193" t="s">
        <v>21</v>
      </c>
      <c r="D1193" t="s">
        <v>14645</v>
      </c>
      <c r="E1193" t="s">
        <v>21</v>
      </c>
      <c r="F1193">
        <v>16193</v>
      </c>
      <c r="G1193">
        <v>0.44527855700000002</v>
      </c>
      <c r="H1193">
        <v>16105</v>
      </c>
      <c r="I1193">
        <v>49344</v>
      </c>
      <c r="J1193">
        <v>0.32638213399999999</v>
      </c>
      <c r="K1193">
        <v>0.118896423</v>
      </c>
      <c r="L1193">
        <v>88</v>
      </c>
      <c r="M1193">
        <v>1.0054641419999999</v>
      </c>
      <c r="N1193">
        <v>1.3642859430000001</v>
      </c>
      <c r="O1193">
        <f>VLOOKUP(A1193,Sheet1!$A$1:$B$600,2,FALSE)</f>
        <v>59754</v>
      </c>
      <c r="P1193">
        <f>IF(G1193&gt;0.5,2,IF(G1193&gt;0.2,IF(F1193/O1193&gt;0.125,1,0),0))</f>
        <v>1</v>
      </c>
      <c r="Q1193" t="str">
        <f>MID(B1193,2,LEN(B1193)-3)</f>
        <v>09</v>
      </c>
      <c r="R1193" t="s">
        <v>8451</v>
      </c>
      <c r="S1193">
        <f t="shared" si="18"/>
        <v>36365.999991326775</v>
      </c>
    </row>
    <row r="1194" spans="1:19">
      <c r="A1194" t="s">
        <v>544</v>
      </c>
      <c r="B1194" t="s">
        <v>15843</v>
      </c>
      <c r="C1194" t="s">
        <v>21</v>
      </c>
      <c r="D1194" t="s">
        <v>7369</v>
      </c>
      <c r="E1194" t="s">
        <v>67</v>
      </c>
      <c r="F1194">
        <v>10703</v>
      </c>
      <c r="G1194">
        <v>0.27991944800000002</v>
      </c>
      <c r="H1194">
        <v>10709</v>
      </c>
      <c r="I1194">
        <v>52141</v>
      </c>
      <c r="J1194">
        <v>0.205385397</v>
      </c>
      <c r="K1194">
        <v>7.4534050000000004E-2</v>
      </c>
      <c r="L1194">
        <v>-6</v>
      </c>
      <c r="M1194">
        <v>0.99943972400000003</v>
      </c>
      <c r="N1194">
        <v>1.362898489</v>
      </c>
      <c r="O1194">
        <f>VLOOKUP(A1194,Sheet1!$A$1:$B$600,2,FALSE)</f>
        <v>64707</v>
      </c>
      <c r="P1194">
        <f>IF(G1194&gt;0.5,2,IF(G1194&gt;0.2,IF(F1194/O1194&gt;0.125,1,0),0))</f>
        <v>1</v>
      </c>
      <c r="Q1194" t="str">
        <f>MID(B1194,2,LEN(B1194)-3)</f>
        <v>10</v>
      </c>
      <c r="R1194" t="s">
        <v>8452</v>
      </c>
      <c r="S1194">
        <f t="shared" si="18"/>
        <v>38235.999950957317</v>
      </c>
    </row>
    <row r="1195" spans="1:19">
      <c r="A1195" t="s">
        <v>554</v>
      </c>
      <c r="B1195" t="s">
        <v>15844</v>
      </c>
      <c r="C1195" t="s">
        <v>21</v>
      </c>
      <c r="D1195" t="s">
        <v>7371</v>
      </c>
      <c r="E1195" t="s">
        <v>21</v>
      </c>
      <c r="F1195">
        <v>12986</v>
      </c>
      <c r="G1195">
        <v>0.301467174</v>
      </c>
      <c r="H1195">
        <v>13326</v>
      </c>
      <c r="I1195">
        <v>60122</v>
      </c>
      <c r="J1195">
        <v>0.22164931299999999</v>
      </c>
      <c r="K1195">
        <v>7.9817861000000004E-2</v>
      </c>
      <c r="L1195">
        <v>-340</v>
      </c>
      <c r="M1195">
        <v>0.97448596700000001</v>
      </c>
      <c r="N1195">
        <v>1.360108769</v>
      </c>
      <c r="O1195">
        <f>VLOOKUP(A1195,Sheet1!$A$1:$B$600,2,FALSE)</f>
        <v>72912</v>
      </c>
      <c r="P1195">
        <f>IF(G1195&gt;0.5,2,IF(G1195&gt;0.2,IF(F1195/O1195&gt;0.125,1,0),0))</f>
        <v>1</v>
      </c>
      <c r="Q1195" t="str">
        <f>MID(B1195,2,LEN(B1195)-3)</f>
        <v>10</v>
      </c>
      <c r="R1195" t="s">
        <v>8453</v>
      </c>
      <c r="S1195">
        <f t="shared" si="18"/>
        <v>43076.000042379404</v>
      </c>
    </row>
    <row r="1196" spans="1:19">
      <c r="A1196" t="s">
        <v>568</v>
      </c>
      <c r="B1196" t="s">
        <v>15845</v>
      </c>
      <c r="C1196" t="s">
        <v>21</v>
      </c>
      <c r="D1196" t="s">
        <v>7373</v>
      </c>
      <c r="E1196" t="s">
        <v>21</v>
      </c>
      <c r="F1196">
        <v>10899</v>
      </c>
      <c r="G1196">
        <v>0.28794483599999998</v>
      </c>
      <c r="H1196">
        <v>12932</v>
      </c>
      <c r="I1196">
        <v>49922</v>
      </c>
      <c r="J1196">
        <v>0.25904410900000002</v>
      </c>
      <c r="K1196">
        <v>2.8900728000000001E-2</v>
      </c>
      <c r="L1196">
        <v>-2033</v>
      </c>
      <c r="M1196">
        <v>0.842793071</v>
      </c>
      <c r="N1196">
        <v>1.11156682</v>
      </c>
      <c r="O1196">
        <f>VLOOKUP(A1196,Sheet1!$A$1:$B$600,2,FALSE)</f>
        <v>66187</v>
      </c>
      <c r="P1196">
        <f>IF(G1196&gt;0.5,2,IF(G1196&gt;0.2,IF(F1196/O1196&gt;0.125,1,0),0))</f>
        <v>1</v>
      </c>
      <c r="Q1196" t="str">
        <f>MID(B1196,2,LEN(B1196)-3)</f>
        <v>10</v>
      </c>
      <c r="R1196" t="s">
        <v>8454</v>
      </c>
      <c r="S1196">
        <f t="shared" si="18"/>
        <v>37851.000043633358</v>
      </c>
    </row>
    <row r="1197" spans="1:19">
      <c r="A1197" t="s">
        <v>584</v>
      </c>
      <c r="B1197" t="s">
        <v>15846</v>
      </c>
      <c r="C1197" t="s">
        <v>21</v>
      </c>
      <c r="D1197" t="s">
        <v>7375</v>
      </c>
      <c r="E1197" t="s">
        <v>21</v>
      </c>
      <c r="F1197">
        <v>23365</v>
      </c>
      <c r="G1197">
        <v>0.41373021199999999</v>
      </c>
      <c r="H1197">
        <v>24249</v>
      </c>
      <c r="I1197">
        <v>76424</v>
      </c>
      <c r="J1197">
        <v>0.317295614</v>
      </c>
      <c r="K1197">
        <v>9.6434597999999996E-2</v>
      </c>
      <c r="L1197">
        <v>-884</v>
      </c>
      <c r="M1197">
        <v>0.96354488800000004</v>
      </c>
      <c r="N1197">
        <v>1.303926666</v>
      </c>
      <c r="O1197">
        <f>VLOOKUP(A1197,Sheet1!$A$1:$B$600,2,FALSE)</f>
        <v>92761</v>
      </c>
      <c r="P1197">
        <f>IF(G1197&gt;0.5,2,IF(G1197&gt;0.2,IF(F1197/O1197&gt;0.125,1,0),0))</f>
        <v>1</v>
      </c>
      <c r="Q1197" t="str">
        <f>MID(B1197,2,LEN(B1197)-3)</f>
        <v>11</v>
      </c>
      <c r="R1197" t="s">
        <v>8455</v>
      </c>
      <c r="S1197">
        <f t="shared" si="18"/>
        <v>56474.000018156759</v>
      </c>
    </row>
    <row r="1198" spans="1:19">
      <c r="A1198" t="s">
        <v>599</v>
      </c>
      <c r="B1198" t="s">
        <v>15847</v>
      </c>
      <c r="C1198" t="s">
        <v>21</v>
      </c>
      <c r="D1198" t="s">
        <v>7377</v>
      </c>
      <c r="E1198" t="s">
        <v>21</v>
      </c>
      <c r="F1198">
        <v>13613</v>
      </c>
      <c r="G1198">
        <v>0.26841627899999998</v>
      </c>
      <c r="H1198">
        <v>18685</v>
      </c>
      <c r="I1198">
        <v>67200</v>
      </c>
      <c r="J1198">
        <v>0.27805059500000001</v>
      </c>
      <c r="K1198">
        <v>-9.6343160000000004E-3</v>
      </c>
      <c r="L1198">
        <v>-5072</v>
      </c>
      <c r="M1198">
        <v>0.72855231499999995</v>
      </c>
      <c r="N1198">
        <v>0.965350492</v>
      </c>
      <c r="O1198">
        <f>VLOOKUP(A1198,Sheet1!$A$1:$B$600,2,FALSE)</f>
        <v>83699</v>
      </c>
      <c r="P1198">
        <f>IF(G1198&gt;0.5,2,IF(G1198&gt;0.2,IF(F1198/O1198&gt;0.125,1,0),0))</f>
        <v>1</v>
      </c>
      <c r="Q1198" t="str">
        <f>MID(B1198,2,LEN(B1198)-3)</f>
        <v>11</v>
      </c>
      <c r="R1198" t="s">
        <v>8456</v>
      </c>
      <c r="S1198">
        <f t="shared" si="18"/>
        <v>50715.999978525899</v>
      </c>
    </row>
    <row r="1199" spans="1:19">
      <c r="A1199" t="s">
        <v>615</v>
      </c>
      <c r="B1199" t="s">
        <v>15848</v>
      </c>
      <c r="C1199" t="s">
        <v>21</v>
      </c>
      <c r="D1199" t="s">
        <v>7379</v>
      </c>
      <c r="E1199" t="s">
        <v>21</v>
      </c>
      <c r="F1199">
        <v>25040</v>
      </c>
      <c r="G1199">
        <v>0.44958345300000002</v>
      </c>
      <c r="H1199">
        <v>22849</v>
      </c>
      <c r="I1199">
        <v>72724</v>
      </c>
      <c r="J1199">
        <v>0.31418788800000003</v>
      </c>
      <c r="K1199">
        <v>0.135395565</v>
      </c>
      <c r="L1199">
        <v>2191</v>
      </c>
      <c r="M1199">
        <v>1.0958904110000001</v>
      </c>
      <c r="N1199">
        <v>1.4309382049999999</v>
      </c>
      <c r="O1199">
        <f>VLOOKUP(A1199,Sheet1!$A$1:$B$600,2,FALSE)</f>
        <v>87613</v>
      </c>
      <c r="P1199">
        <f>IF(G1199&gt;0.5,2,IF(G1199&gt;0.2,IF(F1199/O1199&gt;0.125,1,0),0))</f>
        <v>1</v>
      </c>
      <c r="Q1199" t="str">
        <f>MID(B1199,2,LEN(B1199)-3)</f>
        <v>11</v>
      </c>
      <c r="R1199" t="s">
        <v>8457</v>
      </c>
      <c r="S1199">
        <f t="shared" si="18"/>
        <v>55696.000003807967</v>
      </c>
    </row>
    <row r="1200" spans="1:19">
      <c r="A1200" t="s">
        <v>629</v>
      </c>
      <c r="B1200" t="s">
        <v>15849</v>
      </c>
      <c r="C1200" t="s">
        <v>21</v>
      </c>
      <c r="D1200" t="s">
        <v>7381</v>
      </c>
      <c r="E1200" t="s">
        <v>21</v>
      </c>
      <c r="F1200">
        <v>13829</v>
      </c>
      <c r="G1200">
        <v>0.28266290599999999</v>
      </c>
      <c r="H1200">
        <v>17527</v>
      </c>
      <c r="I1200">
        <v>63468</v>
      </c>
      <c r="J1200">
        <v>0.276154913</v>
      </c>
      <c r="K1200">
        <v>6.5079930000000001E-3</v>
      </c>
      <c r="L1200">
        <v>-3698</v>
      </c>
      <c r="M1200">
        <v>0.78901124</v>
      </c>
      <c r="N1200">
        <v>1.0235664579999999</v>
      </c>
      <c r="O1200">
        <f>VLOOKUP(A1200,Sheet1!$A$1:$B$600,2,FALSE)</f>
        <v>75457</v>
      </c>
      <c r="P1200">
        <f>IF(G1200&gt;0.5,2,IF(G1200&gt;0.2,IF(F1200/O1200&gt;0.125,1,0),0))</f>
        <v>1</v>
      </c>
      <c r="Q1200" t="str">
        <f>MID(B1200,2,LEN(B1200)-3)</f>
        <v>12</v>
      </c>
      <c r="R1200" t="s">
        <v>8458</v>
      </c>
      <c r="S1200">
        <f t="shared" si="18"/>
        <v>48923.999953499384</v>
      </c>
    </row>
    <row r="1201" spans="1:19">
      <c r="A1201" t="s">
        <v>642</v>
      </c>
      <c r="B1201" t="s">
        <v>15850</v>
      </c>
      <c r="C1201" t="s">
        <v>21</v>
      </c>
      <c r="D1201" t="s">
        <v>7383</v>
      </c>
      <c r="E1201" t="s">
        <v>21</v>
      </c>
      <c r="F1201">
        <v>22441</v>
      </c>
      <c r="G1201">
        <v>0.49652624099999998</v>
      </c>
      <c r="H1201">
        <v>19846</v>
      </c>
      <c r="I1201">
        <v>58426</v>
      </c>
      <c r="J1201">
        <v>0.33967754100000003</v>
      </c>
      <c r="K1201">
        <v>0.15684870000000001</v>
      </c>
      <c r="L1201">
        <v>2595</v>
      </c>
      <c r="M1201">
        <v>1.130756828</v>
      </c>
      <c r="N1201">
        <v>1.461757642</v>
      </c>
      <c r="O1201">
        <f>VLOOKUP(A1201,Sheet1!$A$1:$B$600,2,FALSE)</f>
        <v>70610</v>
      </c>
      <c r="P1201">
        <f>IF(G1201&gt;0.5,2,IF(G1201&gt;0.2,IF(F1201/O1201&gt;0.125,1,0),0))</f>
        <v>1</v>
      </c>
      <c r="Q1201" t="str">
        <f>MID(B1201,2,LEN(B1201)-3)</f>
        <v>12</v>
      </c>
      <c r="R1201" t="s">
        <v>8459</v>
      </c>
      <c r="S1201">
        <f t="shared" si="18"/>
        <v>45196.000023692606</v>
      </c>
    </row>
    <row r="1202" spans="1:19">
      <c r="A1202" t="s">
        <v>654</v>
      </c>
      <c r="B1202" t="s">
        <v>15851</v>
      </c>
      <c r="C1202" t="s">
        <v>21</v>
      </c>
      <c r="D1202" t="s">
        <v>7385</v>
      </c>
      <c r="E1202" t="s">
        <v>7</v>
      </c>
      <c r="F1202">
        <v>10138</v>
      </c>
      <c r="G1202">
        <v>0.21786689000000001</v>
      </c>
      <c r="H1202">
        <v>16120</v>
      </c>
      <c r="I1202">
        <v>59819</v>
      </c>
      <c r="J1202">
        <v>0.26947959700000002</v>
      </c>
      <c r="K1202">
        <v>-5.1612707000000001E-2</v>
      </c>
      <c r="L1202">
        <v>-5982</v>
      </c>
      <c r="M1202">
        <v>0.62890818900000001</v>
      </c>
      <c r="N1202">
        <v>0.808472674</v>
      </c>
      <c r="O1202">
        <f>VLOOKUP(A1202,Sheet1!$A$1:$B$600,2,FALSE)</f>
        <v>71919</v>
      </c>
      <c r="P1202">
        <f>IF(G1202&gt;0.5,2,IF(G1202&gt;0.2,IF(F1202/O1202&gt;0.125,1,0),0))</f>
        <v>1</v>
      </c>
      <c r="Q1202" t="str">
        <f>MID(B1202,2,LEN(B1202)-3)</f>
        <v>12</v>
      </c>
      <c r="R1202" t="s">
        <v>8460</v>
      </c>
      <c r="S1202">
        <f t="shared" si="18"/>
        <v>46533.000035021381</v>
      </c>
    </row>
    <row r="1203" spans="1:19">
      <c r="A1203" t="s">
        <v>666</v>
      </c>
      <c r="B1203" t="s">
        <v>15852</v>
      </c>
      <c r="C1203" t="s">
        <v>21</v>
      </c>
      <c r="D1203" t="s">
        <v>7387</v>
      </c>
      <c r="E1203" t="s">
        <v>21</v>
      </c>
      <c r="F1203">
        <v>13464</v>
      </c>
      <c r="G1203">
        <v>0.32035785700000002</v>
      </c>
      <c r="H1203">
        <v>13618</v>
      </c>
      <c r="I1203">
        <v>58532</v>
      </c>
      <c r="J1203">
        <v>0.232659058</v>
      </c>
      <c r="K1203">
        <v>8.7698797999999994E-2</v>
      </c>
      <c r="L1203">
        <v>-154</v>
      </c>
      <c r="M1203">
        <v>0.98869143800000003</v>
      </c>
      <c r="N1203">
        <v>1.3769412590000001</v>
      </c>
      <c r="O1203">
        <f>VLOOKUP(A1203,Sheet1!$A$1:$B$600,2,FALSE)</f>
        <v>73892</v>
      </c>
      <c r="P1203">
        <f>IF(G1203&gt;0.5,2,IF(G1203&gt;0.2,IF(F1203/O1203&gt;0.125,1,0),0))</f>
        <v>1</v>
      </c>
      <c r="Q1203" t="str">
        <f>MID(B1203,2,LEN(B1203)-3)</f>
        <v>13</v>
      </c>
      <c r="R1203" t="s">
        <v>8461</v>
      </c>
      <c r="S1203">
        <f t="shared" si="18"/>
        <v>42027.999956311352</v>
      </c>
    </row>
    <row r="1204" spans="1:19">
      <c r="A1204" t="s">
        <v>684</v>
      </c>
      <c r="B1204" t="s">
        <v>15853</v>
      </c>
      <c r="C1204" t="s">
        <v>21</v>
      </c>
      <c r="D1204" t="s">
        <v>7389</v>
      </c>
      <c r="E1204" t="s">
        <v>21</v>
      </c>
      <c r="F1204">
        <v>13138</v>
      </c>
      <c r="G1204">
        <v>0.28996446599999998</v>
      </c>
      <c r="H1204">
        <v>13346</v>
      </c>
      <c r="I1204">
        <v>62062</v>
      </c>
      <c r="J1204">
        <v>0.215043021</v>
      </c>
      <c r="K1204">
        <v>7.4921445000000003E-2</v>
      </c>
      <c r="L1204">
        <v>-208</v>
      </c>
      <c r="M1204">
        <v>0.98441480599999998</v>
      </c>
      <c r="N1204">
        <v>1.3484021209999999</v>
      </c>
      <c r="O1204">
        <f>VLOOKUP(A1204,Sheet1!$A$1:$B$600,2,FALSE)</f>
        <v>77390</v>
      </c>
      <c r="P1204">
        <f>IF(G1204&gt;0.5,2,IF(G1204&gt;0.2,IF(F1204/O1204&gt;0.125,1,0),0))</f>
        <v>1</v>
      </c>
      <c r="Q1204" t="str">
        <f>MID(B1204,2,LEN(B1204)-3)</f>
        <v>13</v>
      </c>
      <c r="R1204" t="s">
        <v>8462</v>
      </c>
      <c r="S1204">
        <f t="shared" si="18"/>
        <v>45309.000034507677</v>
      </c>
    </row>
    <row r="1205" spans="1:19">
      <c r="A1205" t="s">
        <v>699</v>
      </c>
      <c r="B1205" t="s">
        <v>15854</v>
      </c>
      <c r="C1205" t="s">
        <v>21</v>
      </c>
      <c r="D1205" t="s">
        <v>7391</v>
      </c>
      <c r="E1205" t="s">
        <v>21</v>
      </c>
      <c r="F1205">
        <v>10948</v>
      </c>
      <c r="G1205">
        <v>0.29799395699999998</v>
      </c>
      <c r="H1205">
        <v>15333</v>
      </c>
      <c r="I1205">
        <v>54099</v>
      </c>
      <c r="J1205">
        <v>0.28342483200000002</v>
      </c>
      <c r="K1205">
        <v>1.4569125E-2</v>
      </c>
      <c r="L1205">
        <v>-4385</v>
      </c>
      <c r="M1205">
        <v>0.71401552199999996</v>
      </c>
      <c r="N1205">
        <v>1.051403841</v>
      </c>
      <c r="O1205">
        <f>VLOOKUP(A1205,Sheet1!$A$1:$B$600,2,FALSE)</f>
        <v>70351</v>
      </c>
      <c r="P1205">
        <f>IF(G1205&gt;0.5,2,IF(G1205&gt;0.2,IF(F1205/O1205&gt;0.125,1,0),0))</f>
        <v>1</v>
      </c>
      <c r="Q1205" t="str">
        <f>MID(B1205,2,LEN(B1205)-3)</f>
        <v>13</v>
      </c>
      <c r="R1205" t="s">
        <v>8463</v>
      </c>
      <c r="S1205">
        <f t="shared" si="18"/>
        <v>36739.000046232482</v>
      </c>
    </row>
    <row r="1206" spans="1:19">
      <c r="A1206" t="s">
        <v>719</v>
      </c>
      <c r="B1206" t="s">
        <v>15855</v>
      </c>
      <c r="C1206" t="s">
        <v>21</v>
      </c>
      <c r="D1206" t="s">
        <v>7393</v>
      </c>
      <c r="E1206" t="s">
        <v>21</v>
      </c>
      <c r="F1206">
        <v>10135</v>
      </c>
      <c r="G1206">
        <v>0.33262225099999998</v>
      </c>
      <c r="H1206">
        <v>16895</v>
      </c>
      <c r="I1206">
        <v>43193</v>
      </c>
      <c r="J1206">
        <v>0.39115134400000001</v>
      </c>
      <c r="K1206">
        <v>-5.8529092999999997E-2</v>
      </c>
      <c r="L1206">
        <v>-6760</v>
      </c>
      <c r="M1206">
        <v>0.59988162199999995</v>
      </c>
      <c r="N1206">
        <v>0.85036714400000002</v>
      </c>
      <c r="O1206">
        <f>VLOOKUP(A1206,Sheet1!$A$1:$B$600,2,FALSE)</f>
        <v>58700</v>
      </c>
      <c r="P1206">
        <f>IF(G1206&gt;0.5,2,IF(G1206&gt;0.2,IF(F1206/O1206&gt;0.125,1,0),0))</f>
        <v>1</v>
      </c>
      <c r="Q1206" t="str">
        <f>MID(B1206,2,LEN(B1206)-3)</f>
        <v>13</v>
      </c>
      <c r="R1206" t="s">
        <v>8464</v>
      </c>
      <c r="S1206">
        <f t="shared" si="18"/>
        <v>30470.000036167155</v>
      </c>
    </row>
    <row r="1207" spans="1:19">
      <c r="A1207" t="s">
        <v>744</v>
      </c>
      <c r="B1207" t="s">
        <v>15856</v>
      </c>
      <c r="C1207" t="s">
        <v>21</v>
      </c>
      <c r="D1207" t="s">
        <v>7395</v>
      </c>
      <c r="E1207" t="s">
        <v>21</v>
      </c>
      <c r="F1207">
        <v>13785</v>
      </c>
      <c r="G1207">
        <v>0.34434952000000002</v>
      </c>
      <c r="H1207">
        <v>14443</v>
      </c>
      <c r="I1207">
        <v>53550</v>
      </c>
      <c r="J1207">
        <v>0.26971055100000002</v>
      </c>
      <c r="K1207">
        <v>7.4638968999999999E-2</v>
      </c>
      <c r="L1207">
        <v>-658</v>
      </c>
      <c r="M1207">
        <v>0.95444159799999995</v>
      </c>
      <c r="N1207">
        <v>1.2767372990000001</v>
      </c>
      <c r="O1207">
        <f>VLOOKUP(A1207,Sheet1!$A$1:$B$600,2,FALSE)</f>
        <v>68685</v>
      </c>
      <c r="P1207">
        <f>IF(G1207&gt;0.5,2,IF(G1207&gt;0.2,IF(F1207/O1207&gt;0.125,1,0),0))</f>
        <v>1</v>
      </c>
      <c r="Q1207" t="str">
        <f>MID(B1207,2,LEN(B1207)-3)</f>
        <v>13</v>
      </c>
      <c r="R1207" t="s">
        <v>8465</v>
      </c>
      <c r="S1207">
        <f t="shared" si="18"/>
        <v>40032.00004460584</v>
      </c>
    </row>
    <row r="1208" spans="1:19">
      <c r="A1208" t="s">
        <v>765</v>
      </c>
      <c r="B1208" t="s">
        <v>15857</v>
      </c>
      <c r="C1208" t="s">
        <v>21</v>
      </c>
      <c r="D1208" t="s">
        <v>7397</v>
      </c>
      <c r="E1208" t="s">
        <v>7</v>
      </c>
      <c r="F1208">
        <v>11016</v>
      </c>
      <c r="G1208">
        <v>0.27101631100000001</v>
      </c>
      <c r="H1208">
        <v>13715</v>
      </c>
      <c r="I1208">
        <v>56959</v>
      </c>
      <c r="J1208">
        <v>0.24078723299999999</v>
      </c>
      <c r="K1208">
        <v>3.0229078E-2</v>
      </c>
      <c r="L1208">
        <v>-2699</v>
      </c>
      <c r="M1208">
        <v>0.803208166</v>
      </c>
      <c r="N1208">
        <v>1.125542695</v>
      </c>
      <c r="O1208">
        <f>VLOOKUP(A1208,Sheet1!$A$1:$B$600,2,FALSE)</f>
        <v>72571</v>
      </c>
      <c r="P1208">
        <f>IF(G1208&gt;0.5,2,IF(G1208&gt;0.2,IF(F1208/O1208&gt;0.125,1,0),0))</f>
        <v>1</v>
      </c>
      <c r="Q1208" t="str">
        <f>MID(B1208,2,LEN(B1208)-3)</f>
        <v>13</v>
      </c>
      <c r="R1208" t="s">
        <v>8466</v>
      </c>
      <c r="S1208">
        <f t="shared" si="18"/>
        <v>40647.000025028014</v>
      </c>
    </row>
    <row r="1209" spans="1:19">
      <c r="A1209" t="s">
        <v>781</v>
      </c>
      <c r="B1209" t="s">
        <v>15858</v>
      </c>
      <c r="C1209" t="s">
        <v>21</v>
      </c>
      <c r="D1209" t="s">
        <v>7399</v>
      </c>
      <c r="E1209" t="s">
        <v>21</v>
      </c>
      <c r="F1209">
        <v>8244</v>
      </c>
      <c r="G1209">
        <v>0.27513933899999998</v>
      </c>
      <c r="H1209">
        <v>17468</v>
      </c>
      <c r="I1209">
        <v>45309</v>
      </c>
      <c r="J1209">
        <v>0.38553046899999999</v>
      </c>
      <c r="K1209">
        <v>-0.11039113</v>
      </c>
      <c r="L1209">
        <v>-9224</v>
      </c>
      <c r="M1209">
        <v>0.471948706</v>
      </c>
      <c r="N1209">
        <v>0.71366431699999999</v>
      </c>
      <c r="O1209">
        <f>VLOOKUP(A1209,Sheet1!$A$1:$B$600,2,FALSE)</f>
        <v>63082</v>
      </c>
      <c r="P1209">
        <f>IF(G1209&gt;0.5,2,IF(G1209&gt;0.2,IF(F1209/O1209&gt;0.125,1,0),0))</f>
        <v>1</v>
      </c>
      <c r="Q1209" t="str">
        <f>MID(B1209,2,LEN(B1209)-3)</f>
        <v>13</v>
      </c>
      <c r="R1209" t="s">
        <v>8467</v>
      </c>
      <c r="S1209">
        <f t="shared" si="18"/>
        <v>29962.999947455715</v>
      </c>
    </row>
    <row r="1210" spans="1:19">
      <c r="A1210" t="s">
        <v>808</v>
      </c>
      <c r="B1210" t="s">
        <v>15859</v>
      </c>
      <c r="C1210" t="s">
        <v>21</v>
      </c>
      <c r="D1210" t="s">
        <v>7401</v>
      </c>
      <c r="E1210" t="s">
        <v>21</v>
      </c>
      <c r="F1210">
        <v>17034</v>
      </c>
      <c r="G1210">
        <v>0.31546781200000001</v>
      </c>
      <c r="H1210">
        <v>16831</v>
      </c>
      <c r="I1210">
        <v>74671</v>
      </c>
      <c r="J1210">
        <v>0.225402097</v>
      </c>
      <c r="K1210">
        <v>9.0065715000000005E-2</v>
      </c>
      <c r="L1210">
        <v>203</v>
      </c>
      <c r="M1210">
        <v>1.0120610779999999</v>
      </c>
      <c r="N1210">
        <v>1.3995779820000001</v>
      </c>
      <c r="O1210">
        <f>VLOOKUP(A1210,Sheet1!$A$1:$B$600,2,FALSE)</f>
        <v>93086</v>
      </c>
      <c r="P1210">
        <f>IF(G1210&gt;0.5,2,IF(G1210&gt;0.2,IF(F1210/O1210&gt;0.125,1,0),0))</f>
        <v>1</v>
      </c>
      <c r="Q1210" t="str">
        <f>MID(B1210,2,LEN(B1210)-3)</f>
        <v>13</v>
      </c>
      <c r="R1210" t="s">
        <v>8468</v>
      </c>
      <c r="S1210">
        <f t="shared" si="18"/>
        <v>53996.000073693729</v>
      </c>
    </row>
    <row r="1211" spans="1:19">
      <c r="A1211" t="s">
        <v>827</v>
      </c>
      <c r="B1211" t="s">
        <v>15860</v>
      </c>
      <c r="C1211" t="s">
        <v>21</v>
      </c>
      <c r="D1211" t="s">
        <v>7403</v>
      </c>
      <c r="E1211" t="s">
        <v>7</v>
      </c>
      <c r="F1211">
        <v>10268</v>
      </c>
      <c r="G1211">
        <v>0.190338487</v>
      </c>
      <c r="H1211">
        <v>15510</v>
      </c>
      <c r="I1211">
        <v>74599</v>
      </c>
      <c r="J1211">
        <v>0.20791163400000001</v>
      </c>
      <c r="K1211">
        <v>-1.7573148E-2</v>
      </c>
      <c r="L1211">
        <v>-5242</v>
      </c>
      <c r="M1211">
        <v>0.66202450000000002</v>
      </c>
      <c r="N1211">
        <v>0.91547780599999995</v>
      </c>
      <c r="O1211">
        <f>VLOOKUP(A1211,Sheet1!$A$1:$B$600,2,FALSE)</f>
        <v>92601</v>
      </c>
      <c r="P1211">
        <f>IF(G1211&gt;0.5,2,IF(G1211&gt;0.2,IF(F1211/O1211&gt;0.125,1,0),0))</f>
        <v>0</v>
      </c>
      <c r="Q1211" t="str">
        <f>MID(B1211,2,LEN(B1211)-3)</f>
        <v>13</v>
      </c>
      <c r="R1211" t="s">
        <v>8469</v>
      </c>
      <c r="S1211">
        <f t="shared" si="18"/>
        <v>53945.999896489666</v>
      </c>
    </row>
    <row r="1212" spans="1:19">
      <c r="A1212" t="s">
        <v>841</v>
      </c>
      <c r="B1212" t="s">
        <v>15861</v>
      </c>
      <c r="C1212" t="s">
        <v>21</v>
      </c>
      <c r="D1212" t="s">
        <v>14646</v>
      </c>
      <c r="E1212" t="s">
        <v>7</v>
      </c>
      <c r="F1212">
        <v>17236</v>
      </c>
      <c r="G1212">
        <v>0.29017323499999997</v>
      </c>
      <c r="H1212">
        <v>17406</v>
      </c>
      <c r="I1212">
        <v>81870</v>
      </c>
      <c r="J1212">
        <v>0.21260535</v>
      </c>
      <c r="K1212">
        <v>7.7567885000000003E-2</v>
      </c>
      <c r="L1212">
        <v>-170</v>
      </c>
      <c r="M1212">
        <v>0.99023325299999998</v>
      </c>
      <c r="N1212">
        <v>1.3648444660000001</v>
      </c>
      <c r="O1212">
        <f>VLOOKUP(A1212,Sheet1!$A$1:$B$600,2,FALSE)</f>
        <v>100194</v>
      </c>
      <c r="P1212">
        <f>IF(G1212&gt;0.5,2,IF(G1212&gt;0.2,IF(F1212/O1212&gt;0.125,1,0),0))</f>
        <v>1</v>
      </c>
      <c r="Q1212" t="str">
        <f>MID(B1212,2,LEN(B1212)-3)</f>
        <v>13</v>
      </c>
      <c r="R1212" t="s">
        <v>8470</v>
      </c>
      <c r="S1212">
        <f t="shared" si="18"/>
        <v>59399.000049056907</v>
      </c>
    </row>
    <row r="1213" spans="1:19">
      <c r="A1213" t="s">
        <v>854</v>
      </c>
      <c r="B1213" t="s">
        <v>15862</v>
      </c>
      <c r="C1213" t="s">
        <v>21</v>
      </c>
      <c r="D1213" t="s">
        <v>7406</v>
      </c>
      <c r="E1213" t="s">
        <v>21</v>
      </c>
      <c r="F1213">
        <v>16787</v>
      </c>
      <c r="G1213">
        <v>0.34852385499999999</v>
      </c>
      <c r="H1213">
        <v>15723</v>
      </c>
      <c r="I1213">
        <v>67248</v>
      </c>
      <c r="J1213">
        <v>0.23380620999999999</v>
      </c>
      <c r="K1213">
        <v>0.11471764499999999</v>
      </c>
      <c r="L1213">
        <v>1064</v>
      </c>
      <c r="M1213">
        <v>1.0676715640000001</v>
      </c>
      <c r="N1213">
        <v>1.4906526870000001</v>
      </c>
      <c r="O1213">
        <f>VLOOKUP(A1213,Sheet1!$A$1:$B$600,2,FALSE)</f>
        <v>85348</v>
      </c>
      <c r="P1213">
        <f>IF(G1213&gt;0.5,2,IF(G1213&gt;0.2,IF(F1213/O1213&gt;0.125,1,0),0))</f>
        <v>1</v>
      </c>
      <c r="Q1213" t="str">
        <f>MID(B1213,2,LEN(B1213)-3)</f>
        <v>13</v>
      </c>
      <c r="R1213" t="s">
        <v>8471</v>
      </c>
      <c r="S1213">
        <f t="shared" si="18"/>
        <v>48166.000000200846</v>
      </c>
    </row>
    <row r="1214" spans="1:19">
      <c r="A1214" t="s">
        <v>864</v>
      </c>
      <c r="B1214" t="s">
        <v>15863</v>
      </c>
      <c r="C1214" t="s">
        <v>21</v>
      </c>
      <c r="D1214" t="s">
        <v>7408</v>
      </c>
      <c r="E1214" t="s">
        <v>21</v>
      </c>
      <c r="F1214">
        <v>13597</v>
      </c>
      <c r="G1214">
        <v>0.27359800400000001</v>
      </c>
      <c r="H1214">
        <v>15391</v>
      </c>
      <c r="I1214">
        <v>70478</v>
      </c>
      <c r="J1214">
        <v>0.21838020399999999</v>
      </c>
      <c r="K1214">
        <v>5.5217799999999997E-2</v>
      </c>
      <c r="L1214">
        <v>-1794</v>
      </c>
      <c r="M1214">
        <v>0.88343837300000005</v>
      </c>
      <c r="N1214">
        <v>1.252851674</v>
      </c>
      <c r="O1214">
        <f>VLOOKUP(A1214,Sheet1!$A$1:$B$600,2,FALSE)</f>
        <v>89006</v>
      </c>
      <c r="P1214">
        <f>IF(G1214&gt;0.5,2,IF(G1214&gt;0.2,IF(F1214/O1214&gt;0.125,1,0),0))</f>
        <v>1</v>
      </c>
      <c r="Q1214" t="str">
        <f>MID(B1214,2,LEN(B1214)-3)</f>
        <v>13</v>
      </c>
      <c r="R1214" t="s">
        <v>8472</v>
      </c>
      <c r="S1214">
        <f t="shared" si="18"/>
        <v>49696.999982499874</v>
      </c>
    </row>
    <row r="1215" spans="1:19">
      <c r="A1215" t="s">
        <v>879</v>
      </c>
      <c r="B1215" t="s">
        <v>15864</v>
      </c>
      <c r="C1215" t="s">
        <v>21</v>
      </c>
      <c r="D1215" t="s">
        <v>7410</v>
      </c>
      <c r="E1215" t="s">
        <v>21</v>
      </c>
      <c r="F1215">
        <v>13234</v>
      </c>
      <c r="G1215">
        <v>0.24817162400000001</v>
      </c>
      <c r="H1215">
        <v>17073</v>
      </c>
      <c r="I1215">
        <v>72303</v>
      </c>
      <c r="J1215">
        <v>0.236131281</v>
      </c>
      <c r="K1215">
        <v>1.2040343E-2</v>
      </c>
      <c r="L1215">
        <v>-3839</v>
      </c>
      <c r="M1215">
        <v>0.77514203699999995</v>
      </c>
      <c r="N1215">
        <v>1.050990037</v>
      </c>
      <c r="O1215">
        <f>VLOOKUP(A1215,Sheet1!$A$1:$B$600,2,FALSE)</f>
        <v>90594</v>
      </c>
      <c r="P1215">
        <f>IF(G1215&gt;0.5,2,IF(G1215&gt;0.2,IF(F1215/O1215&gt;0.125,1,0),0))</f>
        <v>1</v>
      </c>
      <c r="Q1215" t="str">
        <f>MID(B1215,2,LEN(B1215)-3)</f>
        <v>13</v>
      </c>
      <c r="R1215" t="s">
        <v>8473</v>
      </c>
      <c r="S1215">
        <f t="shared" si="18"/>
        <v>53325.99991367264</v>
      </c>
    </row>
    <row r="1216" spans="1:19">
      <c r="A1216" t="s">
        <v>893</v>
      </c>
      <c r="B1216" t="s">
        <v>15865</v>
      </c>
      <c r="C1216" t="s">
        <v>21</v>
      </c>
      <c r="D1216" t="s">
        <v>7412</v>
      </c>
      <c r="E1216" t="s">
        <v>21</v>
      </c>
      <c r="F1216">
        <v>19554</v>
      </c>
      <c r="G1216">
        <v>0.35601922699999999</v>
      </c>
      <c r="H1216">
        <v>19280</v>
      </c>
      <c r="I1216">
        <v>75066</v>
      </c>
      <c r="J1216">
        <v>0.25684064699999998</v>
      </c>
      <c r="K1216">
        <v>9.9178580000000002E-2</v>
      </c>
      <c r="L1216">
        <v>274</v>
      </c>
      <c r="M1216">
        <v>1.014211618</v>
      </c>
      <c r="N1216">
        <v>1.3861483020000001</v>
      </c>
      <c r="O1216">
        <f>VLOOKUP(A1216,Sheet1!$A$1:$B$600,2,FALSE)</f>
        <v>93933</v>
      </c>
      <c r="P1216">
        <f>IF(G1216&gt;0.5,2,IF(G1216&gt;0.2,IF(F1216/O1216&gt;0.125,1,0),0))</f>
        <v>1</v>
      </c>
      <c r="Q1216" t="str">
        <f>MID(B1216,2,LEN(B1216)-3)</f>
        <v>13</v>
      </c>
      <c r="R1216" t="s">
        <v>8474</v>
      </c>
      <c r="S1216">
        <f t="shared" si="18"/>
        <v>54923.999933295738</v>
      </c>
    </row>
    <row r="1217" spans="1:19">
      <c r="A1217" t="s">
        <v>911</v>
      </c>
      <c r="B1217" t="s">
        <v>15866</v>
      </c>
      <c r="C1217" t="s">
        <v>21</v>
      </c>
      <c r="D1217" t="s">
        <v>7414</v>
      </c>
      <c r="E1217" t="s">
        <v>33</v>
      </c>
      <c r="F1217">
        <v>16744</v>
      </c>
      <c r="G1217">
        <v>0.28336915499999998</v>
      </c>
      <c r="H1217">
        <v>16125</v>
      </c>
      <c r="I1217">
        <v>80262</v>
      </c>
      <c r="J1217">
        <v>0.20090453799999999</v>
      </c>
      <c r="K1217">
        <v>8.2464617000000004E-2</v>
      </c>
      <c r="L1217">
        <v>619</v>
      </c>
      <c r="M1217">
        <v>1.0383875970000001</v>
      </c>
      <c r="N1217">
        <v>1.410466674</v>
      </c>
      <c r="O1217">
        <f>VLOOKUP(A1217,Sheet1!$A$1:$B$600,2,FALSE)</f>
        <v>98361</v>
      </c>
      <c r="P1217">
        <f>IF(G1217&gt;0.5,2,IF(G1217&gt;0.2,IF(F1217/O1217&gt;0.125,1,0),0))</f>
        <v>1</v>
      </c>
      <c r="Q1217" t="str">
        <f>MID(B1217,2,LEN(B1217)-3)</f>
        <v>13</v>
      </c>
      <c r="R1217" t="s">
        <v>8475</v>
      </c>
      <c r="S1217">
        <f t="shared" si="18"/>
        <v>59089.000000723441</v>
      </c>
    </row>
    <row r="1218" spans="1:19">
      <c r="A1218" t="s">
        <v>926</v>
      </c>
      <c r="B1218" t="s">
        <v>15867</v>
      </c>
      <c r="C1218" t="s">
        <v>21</v>
      </c>
      <c r="D1218" t="s">
        <v>7416</v>
      </c>
      <c r="E1218" t="s">
        <v>21</v>
      </c>
      <c r="F1218">
        <v>19828</v>
      </c>
      <c r="G1218">
        <v>0.38398078899999999</v>
      </c>
      <c r="H1218">
        <v>16895</v>
      </c>
      <c r="I1218">
        <v>70422</v>
      </c>
      <c r="J1218">
        <v>0.239910823</v>
      </c>
      <c r="K1218">
        <v>0.14406996599999999</v>
      </c>
      <c r="L1218">
        <v>2933</v>
      </c>
      <c r="M1218">
        <v>1.1736016570000001</v>
      </c>
      <c r="N1218">
        <v>1.600514658</v>
      </c>
      <c r="O1218">
        <f>VLOOKUP(A1218,Sheet1!$A$1:$B$600,2,FALSE)</f>
        <v>88594</v>
      </c>
      <c r="P1218">
        <f>IF(G1218&gt;0.5,2,IF(G1218&gt;0.2,IF(F1218/O1218&gt;0.125,1,0),0))</f>
        <v>1</v>
      </c>
      <c r="Q1218" t="str">
        <f>MID(B1218,2,LEN(B1218)-3)</f>
        <v>13</v>
      </c>
      <c r="R1218" t="s">
        <v>8476</v>
      </c>
      <c r="S1218">
        <f t="shared" si="18"/>
        <v>51638.000045882509</v>
      </c>
    </row>
    <row r="1219" spans="1:19">
      <c r="A1219" t="s">
        <v>936</v>
      </c>
      <c r="B1219" t="s">
        <v>15868</v>
      </c>
      <c r="C1219" t="s">
        <v>21</v>
      </c>
      <c r="D1219" t="s">
        <v>7418</v>
      </c>
      <c r="E1219" t="s">
        <v>21</v>
      </c>
      <c r="F1219">
        <v>16200</v>
      </c>
      <c r="G1219">
        <v>0.39627210699999998</v>
      </c>
      <c r="H1219">
        <v>19172</v>
      </c>
      <c r="I1219">
        <v>57303</v>
      </c>
      <c r="J1219">
        <v>0.33457236099999998</v>
      </c>
      <c r="K1219">
        <v>6.1699746E-2</v>
      </c>
      <c r="L1219">
        <v>-2972</v>
      </c>
      <c r="M1219">
        <v>0.84498226600000004</v>
      </c>
      <c r="N1219">
        <v>1.1844137560000001</v>
      </c>
      <c r="O1219">
        <f>VLOOKUP(A1219,Sheet1!$A$1:$B$600,2,FALSE)</f>
        <v>70199</v>
      </c>
      <c r="P1219">
        <f>IF(G1219&gt;0.5,2,IF(G1219&gt;0.2,IF(F1219/O1219&gt;0.125,1,0),0))</f>
        <v>1</v>
      </c>
      <c r="Q1219" t="str">
        <f>MID(B1219,2,LEN(B1219)-3)</f>
        <v>14</v>
      </c>
      <c r="R1219" t="s">
        <v>8477</v>
      </c>
      <c r="S1219">
        <f t="shared" ref="S1219:S1282" si="19">F1219/G1219</f>
        <v>40880.999984185109</v>
      </c>
    </row>
    <row r="1220" spans="1:19">
      <c r="A1220" t="s">
        <v>946</v>
      </c>
      <c r="B1220" t="s">
        <v>15869</v>
      </c>
      <c r="C1220" t="s">
        <v>21</v>
      </c>
      <c r="D1220" t="s">
        <v>7420</v>
      </c>
      <c r="E1220" t="s">
        <v>21</v>
      </c>
      <c r="F1220">
        <v>17837</v>
      </c>
      <c r="G1220">
        <v>0.45965726099999998</v>
      </c>
      <c r="H1220">
        <v>19825</v>
      </c>
      <c r="I1220">
        <v>54211</v>
      </c>
      <c r="J1220">
        <v>0.365700688</v>
      </c>
      <c r="K1220">
        <v>9.3956573000000002E-2</v>
      </c>
      <c r="L1220">
        <v>-1988</v>
      </c>
      <c r="M1220">
        <v>0.89972257300000003</v>
      </c>
      <c r="N1220">
        <v>1.2569220560000001</v>
      </c>
      <c r="O1220">
        <f>VLOOKUP(A1220,Sheet1!$A$1:$B$600,2,FALSE)</f>
        <v>67112</v>
      </c>
      <c r="P1220">
        <f>IF(G1220&gt;0.5,2,IF(G1220&gt;0.2,IF(F1220/O1220&gt;0.125,1,0),0))</f>
        <v>1</v>
      </c>
      <c r="Q1220" t="str">
        <f>MID(B1220,2,LEN(B1220)-3)</f>
        <v>14</v>
      </c>
      <c r="R1220" t="s">
        <v>8478</v>
      </c>
      <c r="S1220">
        <f t="shared" si="19"/>
        <v>38804.999971489626</v>
      </c>
    </row>
    <row r="1221" spans="1:19">
      <c r="A1221" t="s">
        <v>964</v>
      </c>
      <c r="B1221" t="s">
        <v>15870</v>
      </c>
      <c r="C1221" t="s">
        <v>21</v>
      </c>
      <c r="D1221" t="s">
        <v>7422</v>
      </c>
      <c r="E1221" t="s">
        <v>21</v>
      </c>
      <c r="F1221">
        <v>17353</v>
      </c>
      <c r="G1221">
        <v>0.38523698499999998</v>
      </c>
      <c r="H1221">
        <v>17072</v>
      </c>
      <c r="I1221">
        <v>62997</v>
      </c>
      <c r="J1221">
        <v>0.27099703200000003</v>
      </c>
      <c r="K1221">
        <v>0.114239954</v>
      </c>
      <c r="L1221">
        <v>281</v>
      </c>
      <c r="M1221">
        <v>1.0164597</v>
      </c>
      <c r="N1221">
        <v>1.4215542619999999</v>
      </c>
      <c r="O1221">
        <f>VLOOKUP(A1221,Sheet1!$A$1:$B$600,2,FALSE)</f>
        <v>78448</v>
      </c>
      <c r="P1221">
        <f>IF(G1221&gt;0.5,2,IF(G1221&gt;0.2,IF(F1221/O1221&gt;0.125,1,0),0))</f>
        <v>1</v>
      </c>
      <c r="Q1221" t="str">
        <f>MID(B1221,2,LEN(B1221)-3)</f>
        <v>14</v>
      </c>
      <c r="R1221" t="s">
        <v>8479</v>
      </c>
      <c r="S1221">
        <f t="shared" si="19"/>
        <v>45045.000027710215</v>
      </c>
    </row>
    <row r="1222" spans="1:19">
      <c r="A1222" t="s">
        <v>974</v>
      </c>
      <c r="B1222" t="s">
        <v>15871</v>
      </c>
      <c r="C1222" t="s">
        <v>21</v>
      </c>
      <c r="D1222" t="s">
        <v>14647</v>
      </c>
      <c r="E1222" t="s">
        <v>21</v>
      </c>
      <c r="F1222">
        <v>17315</v>
      </c>
      <c r="G1222">
        <v>0.30636257500000003</v>
      </c>
      <c r="H1222">
        <v>19824</v>
      </c>
      <c r="I1222">
        <v>79349</v>
      </c>
      <c r="J1222">
        <v>0.24983301599999999</v>
      </c>
      <c r="K1222">
        <v>5.6529559E-2</v>
      </c>
      <c r="L1222">
        <v>-2509</v>
      </c>
      <c r="M1222">
        <v>0.873436239</v>
      </c>
      <c r="N1222">
        <v>1.2262693680000001</v>
      </c>
      <c r="O1222">
        <f>VLOOKUP(A1222,Sheet1!$A$1:$B$600,2,FALSE)</f>
        <v>97743</v>
      </c>
      <c r="P1222">
        <f>IF(G1222&gt;0.5,2,IF(G1222&gt;0.2,IF(F1222/O1222&gt;0.125,1,0),0))</f>
        <v>1</v>
      </c>
      <c r="Q1222" t="str">
        <f>MID(B1222,2,LEN(B1222)-3)</f>
        <v>14</v>
      </c>
      <c r="R1222" t="s">
        <v>8480</v>
      </c>
      <c r="S1222">
        <f t="shared" si="19"/>
        <v>56517.999954792125</v>
      </c>
    </row>
    <row r="1223" spans="1:19">
      <c r="A1223" t="s">
        <v>985</v>
      </c>
      <c r="B1223" t="s">
        <v>15872</v>
      </c>
      <c r="C1223" t="s">
        <v>21</v>
      </c>
      <c r="D1223" t="s">
        <v>7425</v>
      </c>
      <c r="E1223" t="s">
        <v>7</v>
      </c>
      <c r="F1223">
        <v>11108</v>
      </c>
      <c r="G1223">
        <v>0.21468467899999999</v>
      </c>
      <c r="H1223">
        <v>19642</v>
      </c>
      <c r="I1223">
        <v>71373</v>
      </c>
      <c r="J1223">
        <v>0.27520210699999997</v>
      </c>
      <c r="K1223">
        <v>-6.0517427999999998E-2</v>
      </c>
      <c r="L1223">
        <v>-8534</v>
      </c>
      <c r="M1223">
        <v>0.56552285899999999</v>
      </c>
      <c r="N1223">
        <v>0.78009824000000005</v>
      </c>
      <c r="O1223">
        <f>VLOOKUP(A1223,Sheet1!$A$1:$B$600,2,FALSE)</f>
        <v>86429</v>
      </c>
      <c r="P1223">
        <f>IF(G1223&gt;0.5,2,IF(G1223&gt;0.2,IF(F1223/O1223&gt;0.125,1,0),0))</f>
        <v>1</v>
      </c>
      <c r="Q1223" t="str">
        <f>MID(B1223,2,LEN(B1223)-3)</f>
        <v>14</v>
      </c>
      <c r="R1223" t="s">
        <v>8481</v>
      </c>
      <c r="S1223">
        <f t="shared" si="19"/>
        <v>51741.0001111444</v>
      </c>
    </row>
    <row r="1224" spans="1:19">
      <c r="A1224" t="s">
        <v>997</v>
      </c>
      <c r="B1224" t="s">
        <v>15873</v>
      </c>
      <c r="C1224" t="s">
        <v>21</v>
      </c>
      <c r="D1224" t="s">
        <v>7427</v>
      </c>
      <c r="E1224" t="s">
        <v>67</v>
      </c>
      <c r="F1224">
        <v>22826</v>
      </c>
      <c r="G1224">
        <v>0.41472410500000001</v>
      </c>
      <c r="H1224">
        <v>22238</v>
      </c>
      <c r="I1224">
        <v>76199</v>
      </c>
      <c r="J1224">
        <v>0.29184110000000002</v>
      </c>
      <c r="K1224">
        <v>0.122883004</v>
      </c>
      <c r="L1224">
        <v>588</v>
      </c>
      <c r="M1224">
        <v>1.0264412270000001</v>
      </c>
      <c r="N1224">
        <v>1.421061339</v>
      </c>
      <c r="O1224">
        <f>VLOOKUP(A1224,Sheet1!$A$1:$B$600,2,FALSE)</f>
        <v>90977</v>
      </c>
      <c r="P1224">
        <f>IF(G1224&gt;0.5,2,IF(G1224&gt;0.2,IF(F1224/O1224&gt;0.125,1,0),0))</f>
        <v>1</v>
      </c>
      <c r="Q1224" t="str">
        <f>MID(B1224,2,LEN(B1224)-3)</f>
        <v>14</v>
      </c>
      <c r="R1224" t="s">
        <v>8482</v>
      </c>
      <c r="S1224">
        <f t="shared" si="19"/>
        <v>55038.999963602306</v>
      </c>
    </row>
    <row r="1225" spans="1:19">
      <c r="A1225" t="s">
        <v>1008</v>
      </c>
      <c r="B1225" t="s">
        <v>15874</v>
      </c>
      <c r="C1225" t="s">
        <v>21</v>
      </c>
      <c r="D1225" t="s">
        <v>7429</v>
      </c>
      <c r="E1225" t="s">
        <v>21</v>
      </c>
      <c r="F1225">
        <v>17154</v>
      </c>
      <c r="G1225">
        <v>0.42923631299999998</v>
      </c>
      <c r="H1225">
        <v>17723</v>
      </c>
      <c r="I1225">
        <v>52773</v>
      </c>
      <c r="J1225">
        <v>0.33583461199999998</v>
      </c>
      <c r="K1225">
        <v>9.3401700000000004E-2</v>
      </c>
      <c r="L1225">
        <v>-569</v>
      </c>
      <c r="M1225">
        <v>0.96789482599999999</v>
      </c>
      <c r="N1225">
        <v>1.2781181479999999</v>
      </c>
      <c r="O1225">
        <f>VLOOKUP(A1225,Sheet1!$A$1:$B$600,2,FALSE)</f>
        <v>64438</v>
      </c>
      <c r="P1225">
        <f>IF(G1225&gt;0.5,2,IF(G1225&gt;0.2,IF(F1225/O1225&gt;0.125,1,0),0))</f>
        <v>1</v>
      </c>
      <c r="Q1225" t="str">
        <f>MID(B1225,2,LEN(B1225)-3)</f>
        <v>15</v>
      </c>
      <c r="R1225" t="s">
        <v>8483</v>
      </c>
      <c r="S1225">
        <f t="shared" si="19"/>
        <v>39963.999970338016</v>
      </c>
    </row>
    <row r="1226" spans="1:19">
      <c r="A1226" t="s">
        <v>1018</v>
      </c>
      <c r="B1226" t="s">
        <v>15875</v>
      </c>
      <c r="C1226" t="s">
        <v>21</v>
      </c>
      <c r="D1226" t="s">
        <v>7431</v>
      </c>
      <c r="E1226" t="s">
        <v>21</v>
      </c>
      <c r="F1226">
        <v>12626</v>
      </c>
      <c r="G1226">
        <v>0.35863205100000001</v>
      </c>
      <c r="H1226">
        <v>12630</v>
      </c>
      <c r="I1226">
        <v>45633</v>
      </c>
      <c r="J1226">
        <v>0.27677338800000001</v>
      </c>
      <c r="K1226">
        <v>8.1858663999999998E-2</v>
      </c>
      <c r="L1226">
        <v>-4</v>
      </c>
      <c r="M1226">
        <v>0.999683294</v>
      </c>
      <c r="N1226">
        <v>1.2957606020000001</v>
      </c>
      <c r="O1226">
        <f>VLOOKUP(A1226,Sheet1!$A$1:$B$600,2,FALSE)</f>
        <v>56422</v>
      </c>
      <c r="P1226">
        <f>IF(G1226&gt;0.5,2,IF(G1226&gt;0.2,IF(F1226/O1226&gt;0.125,1,0),0))</f>
        <v>1</v>
      </c>
      <c r="Q1226" t="str">
        <f>MID(B1226,2,LEN(B1226)-3)</f>
        <v>15</v>
      </c>
      <c r="R1226" t="s">
        <v>8484</v>
      </c>
      <c r="S1226">
        <f t="shared" si="19"/>
        <v>35206.000034837933</v>
      </c>
    </row>
    <row r="1227" spans="1:19">
      <c r="A1227" t="s">
        <v>1032</v>
      </c>
      <c r="B1227" t="s">
        <v>15876</v>
      </c>
      <c r="C1227" t="s">
        <v>21</v>
      </c>
      <c r="D1227" t="s">
        <v>7433</v>
      </c>
      <c r="E1227" t="s">
        <v>21</v>
      </c>
      <c r="F1227">
        <v>23089</v>
      </c>
      <c r="G1227">
        <v>0.50159675000000004</v>
      </c>
      <c r="H1227">
        <v>23549</v>
      </c>
      <c r="I1227">
        <v>66184</v>
      </c>
      <c r="J1227">
        <v>0.35581107200000001</v>
      </c>
      <c r="K1227">
        <v>0.145785678</v>
      </c>
      <c r="L1227">
        <v>-460</v>
      </c>
      <c r="M1227">
        <v>0.98046626199999998</v>
      </c>
      <c r="N1227">
        <v>1.4097277720000001</v>
      </c>
      <c r="O1227">
        <f>VLOOKUP(A1227,Sheet1!$A$1:$B$600,2,FALSE)</f>
        <v>84303</v>
      </c>
      <c r="P1227">
        <f>IF(G1227&gt;0.5,2,IF(G1227&gt;0.2,IF(F1227/O1227&gt;0.125,1,0),0))</f>
        <v>2</v>
      </c>
      <c r="Q1227" t="str">
        <f>MID(B1227,2,LEN(B1227)-3)</f>
        <v>16</v>
      </c>
      <c r="R1227" t="s">
        <v>8485</v>
      </c>
      <c r="S1227">
        <f t="shared" si="19"/>
        <v>46031.000001495224</v>
      </c>
    </row>
    <row r="1228" spans="1:19">
      <c r="A1228" t="s">
        <v>1049</v>
      </c>
      <c r="B1228" t="s">
        <v>15877</v>
      </c>
      <c r="C1228" t="s">
        <v>21</v>
      </c>
      <c r="D1228" t="s">
        <v>7435</v>
      </c>
      <c r="E1228" t="s">
        <v>21</v>
      </c>
      <c r="F1228">
        <v>20442</v>
      </c>
      <c r="G1228">
        <v>0.425750823</v>
      </c>
      <c r="H1228">
        <v>20279</v>
      </c>
      <c r="I1228">
        <v>67994</v>
      </c>
      <c r="J1228">
        <v>0.29824690399999998</v>
      </c>
      <c r="K1228">
        <v>0.12750391899999999</v>
      </c>
      <c r="L1228">
        <v>163</v>
      </c>
      <c r="M1228">
        <v>1.0080378720000001</v>
      </c>
      <c r="N1228">
        <v>1.4275112889999999</v>
      </c>
      <c r="O1228">
        <f>VLOOKUP(A1228,Sheet1!$A$1:$B$600,2,FALSE)</f>
        <v>84854</v>
      </c>
      <c r="P1228">
        <f>IF(G1228&gt;0.5,2,IF(G1228&gt;0.2,IF(F1228/O1228&gt;0.125,1,0),0))</f>
        <v>1</v>
      </c>
      <c r="Q1228" t="str">
        <f>MID(B1228,2,LEN(B1228)-3)</f>
        <v>16</v>
      </c>
      <c r="R1228" t="s">
        <v>8486</v>
      </c>
      <c r="S1228">
        <f t="shared" si="19"/>
        <v>48013.999963542054</v>
      </c>
    </row>
    <row r="1229" spans="1:19">
      <c r="A1229" t="s">
        <v>1064</v>
      </c>
      <c r="B1229" t="s">
        <v>15878</v>
      </c>
      <c r="C1229" t="s">
        <v>21</v>
      </c>
      <c r="D1229" t="s">
        <v>7437</v>
      </c>
      <c r="E1229" t="s">
        <v>21</v>
      </c>
      <c r="F1229">
        <v>29706</v>
      </c>
      <c r="G1229">
        <v>0.542436637</v>
      </c>
      <c r="H1229">
        <v>24863</v>
      </c>
      <c r="I1229">
        <v>75281</v>
      </c>
      <c r="J1229">
        <v>0.33026925800000001</v>
      </c>
      <c r="K1229">
        <v>0.21216737899999999</v>
      </c>
      <c r="L1229">
        <v>4843</v>
      </c>
      <c r="M1229">
        <v>1.1947874350000001</v>
      </c>
      <c r="N1229">
        <v>1.642407291</v>
      </c>
      <c r="O1229">
        <f>VLOOKUP(A1229,Sheet1!$A$1:$B$600,2,FALSE)</f>
        <v>91864</v>
      </c>
      <c r="P1229">
        <f>IF(G1229&gt;0.5,2,IF(G1229&gt;0.2,IF(F1229/O1229&gt;0.125,1,0),0))</f>
        <v>2</v>
      </c>
      <c r="Q1229" t="str">
        <f>MID(B1229,2,LEN(B1229)-3)</f>
        <v>16</v>
      </c>
      <c r="R1229" t="s">
        <v>8487</v>
      </c>
      <c r="S1229">
        <f t="shared" si="19"/>
        <v>54764.000020890919</v>
      </c>
    </row>
    <row r="1230" spans="1:19">
      <c r="A1230" t="s">
        <v>1072</v>
      </c>
      <c r="B1230" t="s">
        <v>15879</v>
      </c>
      <c r="C1230" t="s">
        <v>21</v>
      </c>
      <c r="D1230" t="s">
        <v>7439</v>
      </c>
      <c r="E1230" t="s">
        <v>21</v>
      </c>
      <c r="F1230">
        <v>19005</v>
      </c>
      <c r="G1230">
        <v>0.32030539000000002</v>
      </c>
      <c r="H1230">
        <v>26008</v>
      </c>
      <c r="I1230">
        <v>78937</v>
      </c>
      <c r="J1230">
        <v>0.32947793800000003</v>
      </c>
      <c r="K1230">
        <v>-9.1725480000000009E-3</v>
      </c>
      <c r="L1230">
        <v>-7003</v>
      </c>
      <c r="M1230">
        <v>0.73073669600000002</v>
      </c>
      <c r="N1230">
        <v>0.97216035700000003</v>
      </c>
      <c r="O1230">
        <f>VLOOKUP(A1230,Sheet1!$A$1:$B$600,2,FALSE)</f>
        <v>98753</v>
      </c>
      <c r="P1230">
        <f>IF(G1230&gt;0.5,2,IF(G1230&gt;0.2,IF(F1230/O1230&gt;0.125,1,0),0))</f>
        <v>1</v>
      </c>
      <c r="Q1230" t="str">
        <f>MID(B1230,2,LEN(B1230)-3)</f>
        <v>17</v>
      </c>
      <c r="R1230" t="s">
        <v>8488</v>
      </c>
      <c r="S1230">
        <f t="shared" si="19"/>
        <v>59333.999967968062</v>
      </c>
    </row>
    <row r="1231" spans="1:19">
      <c r="A1231" t="s">
        <v>1091</v>
      </c>
      <c r="B1231" t="s">
        <v>15880</v>
      </c>
      <c r="C1231" t="s">
        <v>21</v>
      </c>
      <c r="D1231" t="s">
        <v>7441</v>
      </c>
      <c r="E1231" t="s">
        <v>21</v>
      </c>
      <c r="F1231">
        <v>17711</v>
      </c>
      <c r="G1231">
        <v>0.31503584200000001</v>
      </c>
      <c r="H1231">
        <v>24042</v>
      </c>
      <c r="I1231">
        <v>78685</v>
      </c>
      <c r="J1231">
        <v>0.30554743600000001</v>
      </c>
      <c r="K1231">
        <v>9.4884059999999996E-3</v>
      </c>
      <c r="L1231">
        <v>-6331</v>
      </c>
      <c r="M1231">
        <v>0.73666916199999999</v>
      </c>
      <c r="N1231">
        <v>1.0310537900000001</v>
      </c>
      <c r="O1231">
        <f>VLOOKUP(A1231,Sheet1!$A$1:$B$600,2,FALSE)</f>
        <v>97490</v>
      </c>
      <c r="P1231">
        <f>IF(G1231&gt;0.5,2,IF(G1231&gt;0.2,IF(F1231/O1231&gt;0.125,1,0),0))</f>
        <v>1</v>
      </c>
      <c r="Q1231" t="str">
        <f>MID(B1231,2,LEN(B1231)-3)</f>
        <v>17</v>
      </c>
      <c r="R1231" t="s">
        <v>8489</v>
      </c>
      <c r="S1231">
        <f t="shared" si="19"/>
        <v>56218.999995562408</v>
      </c>
    </row>
    <row r="1232" spans="1:19">
      <c r="A1232" t="s">
        <v>1104</v>
      </c>
      <c r="B1232" t="s">
        <v>15881</v>
      </c>
      <c r="C1232" t="s">
        <v>21</v>
      </c>
      <c r="D1232" t="s">
        <v>7443</v>
      </c>
      <c r="E1232" t="s">
        <v>21</v>
      </c>
      <c r="F1232">
        <v>20403</v>
      </c>
      <c r="G1232">
        <v>0.439596665</v>
      </c>
      <c r="H1232">
        <v>19303</v>
      </c>
      <c r="I1232">
        <v>65200</v>
      </c>
      <c r="J1232">
        <v>0.29605828200000001</v>
      </c>
      <c r="K1232">
        <v>0.14353838299999999</v>
      </c>
      <c r="L1232">
        <v>1100</v>
      </c>
      <c r="M1232">
        <v>1.0569859610000001</v>
      </c>
      <c r="N1232">
        <v>1.4848315050000001</v>
      </c>
      <c r="O1232">
        <f>VLOOKUP(A1232,Sheet1!$A$1:$B$600,2,FALSE)</f>
        <v>81745</v>
      </c>
      <c r="P1232">
        <f>IF(G1232&gt;0.5,2,IF(G1232&gt;0.2,IF(F1232/O1232&gt;0.125,1,0),0))</f>
        <v>1</v>
      </c>
      <c r="Q1232" t="str">
        <f>MID(B1232,2,LEN(B1232)-3)</f>
        <v>17</v>
      </c>
      <c r="R1232" t="s">
        <v>8490</v>
      </c>
      <c r="S1232">
        <f t="shared" si="19"/>
        <v>46412.999971234996</v>
      </c>
    </row>
    <row r="1233" spans="1:19">
      <c r="A1233" t="s">
        <v>1116</v>
      </c>
      <c r="B1233" t="s">
        <v>15882</v>
      </c>
      <c r="C1233" t="s">
        <v>21</v>
      </c>
      <c r="D1233" t="s">
        <v>7445</v>
      </c>
      <c r="E1233" t="s">
        <v>21</v>
      </c>
      <c r="F1233">
        <v>18129</v>
      </c>
      <c r="G1233">
        <v>0.35408894699999999</v>
      </c>
      <c r="H1233">
        <v>18026</v>
      </c>
      <c r="I1233">
        <v>70438</v>
      </c>
      <c r="J1233">
        <v>0.255913002</v>
      </c>
      <c r="K1233">
        <v>9.8175946E-2</v>
      </c>
      <c r="L1233">
        <v>103</v>
      </c>
      <c r="M1233">
        <v>1.0057139690000001</v>
      </c>
      <c r="N1233">
        <v>1.383630159</v>
      </c>
      <c r="O1233">
        <f>VLOOKUP(A1233,Sheet1!$A$1:$B$600,2,FALSE)</f>
        <v>87692</v>
      </c>
      <c r="P1233">
        <f>IF(G1233&gt;0.5,2,IF(G1233&gt;0.2,IF(F1233/O1233&gt;0.125,1,0),0))</f>
        <v>1</v>
      </c>
      <c r="Q1233" t="str">
        <f>MID(B1233,2,LEN(B1233)-3)</f>
        <v>17</v>
      </c>
      <c r="R1233" t="s">
        <v>8491</v>
      </c>
      <c r="S1233">
        <f t="shared" si="19"/>
        <v>51199.000007193106</v>
      </c>
    </row>
    <row r="1234" spans="1:19">
      <c r="A1234" t="s">
        <v>1129</v>
      </c>
      <c r="B1234" t="s">
        <v>15883</v>
      </c>
      <c r="C1234" t="s">
        <v>21</v>
      </c>
      <c r="D1234" t="s">
        <v>7447</v>
      </c>
      <c r="E1234" t="s">
        <v>67</v>
      </c>
      <c r="F1234">
        <v>21637</v>
      </c>
      <c r="G1234">
        <v>0.34788410800000003</v>
      </c>
      <c r="H1234">
        <v>20442</v>
      </c>
      <c r="I1234">
        <v>85481</v>
      </c>
      <c r="J1234">
        <v>0.23914086200000001</v>
      </c>
      <c r="K1234">
        <v>0.108743247</v>
      </c>
      <c r="L1234">
        <v>1195</v>
      </c>
      <c r="M1234">
        <v>1.0584580770000001</v>
      </c>
      <c r="N1234">
        <v>1.4547246579999999</v>
      </c>
      <c r="O1234">
        <f>VLOOKUP(A1234,Sheet1!$A$1:$B$600,2,FALSE)</f>
        <v>106006</v>
      </c>
      <c r="P1234">
        <f>IF(G1234&gt;0.5,2,IF(G1234&gt;0.2,IF(F1234/O1234&gt;0.125,1,0),0))</f>
        <v>1</v>
      </c>
      <c r="Q1234" t="str">
        <f>MID(B1234,2,LEN(B1234)-3)</f>
        <v>17</v>
      </c>
      <c r="R1234" t="s">
        <v>8492</v>
      </c>
      <c r="S1234">
        <f t="shared" si="19"/>
        <v>62196.000054132965</v>
      </c>
    </row>
    <row r="1235" spans="1:19">
      <c r="A1235" t="s">
        <v>1138</v>
      </c>
      <c r="B1235" t="s">
        <v>15884</v>
      </c>
      <c r="C1235" t="s">
        <v>21</v>
      </c>
      <c r="D1235" t="s">
        <v>7449</v>
      </c>
      <c r="E1235" t="s">
        <v>21</v>
      </c>
      <c r="F1235">
        <v>13331</v>
      </c>
      <c r="G1235">
        <v>0.31061559300000002</v>
      </c>
      <c r="H1235">
        <v>15334</v>
      </c>
      <c r="I1235">
        <v>58637</v>
      </c>
      <c r="J1235">
        <v>0.261507239</v>
      </c>
      <c r="K1235">
        <v>4.9108353E-2</v>
      </c>
      <c r="L1235">
        <v>-2003</v>
      </c>
      <c r="M1235">
        <v>0.86937524499999996</v>
      </c>
      <c r="N1235">
        <v>1.18778965</v>
      </c>
      <c r="O1235">
        <f>VLOOKUP(A1235,Sheet1!$A$1:$B$600,2,FALSE)</f>
        <v>73619</v>
      </c>
      <c r="P1235">
        <f>IF(G1235&gt;0.5,2,IF(G1235&gt;0.2,IF(F1235/O1235&gt;0.125,1,0),0))</f>
        <v>1</v>
      </c>
      <c r="Q1235" t="str">
        <f>MID(B1235,2,LEN(B1235)-3)</f>
        <v>18</v>
      </c>
      <c r="R1235" t="s">
        <v>8493</v>
      </c>
      <c r="S1235">
        <f t="shared" si="19"/>
        <v>42917.999934407671</v>
      </c>
    </row>
    <row r="1236" spans="1:19">
      <c r="A1236" t="s">
        <v>1148</v>
      </c>
      <c r="B1236" t="s">
        <v>15885</v>
      </c>
      <c r="C1236" t="s">
        <v>21</v>
      </c>
      <c r="D1236" t="s">
        <v>7451</v>
      </c>
      <c r="E1236" t="s">
        <v>21</v>
      </c>
      <c r="F1236">
        <v>10202</v>
      </c>
      <c r="G1236">
        <v>0.26945222099999999</v>
      </c>
      <c r="H1236">
        <v>14971</v>
      </c>
      <c r="I1236">
        <v>54830</v>
      </c>
      <c r="J1236">
        <v>0.27304395399999998</v>
      </c>
      <c r="K1236">
        <v>-3.5917330000000002E-3</v>
      </c>
      <c r="L1236">
        <v>-4769</v>
      </c>
      <c r="M1236">
        <v>0.68145080499999999</v>
      </c>
      <c r="N1236">
        <v>0.98684558700000002</v>
      </c>
      <c r="O1236">
        <f>VLOOKUP(A1236,Sheet1!$A$1:$B$600,2,FALSE)</f>
        <v>70128</v>
      </c>
      <c r="P1236">
        <f>IF(G1236&gt;0.5,2,IF(G1236&gt;0.2,IF(F1236/O1236&gt;0.125,1,0),0))</f>
        <v>1</v>
      </c>
      <c r="Q1236" t="str">
        <f>MID(B1236,2,LEN(B1236)-3)</f>
        <v>18</v>
      </c>
      <c r="R1236" t="s">
        <v>8494</v>
      </c>
      <c r="S1236">
        <f t="shared" si="19"/>
        <v>37862.00003153806</v>
      </c>
    </row>
    <row r="1237" spans="1:19">
      <c r="A1237" t="s">
        <v>1157</v>
      </c>
      <c r="B1237" t="s">
        <v>15886</v>
      </c>
      <c r="C1237" t="s">
        <v>21</v>
      </c>
      <c r="D1237" t="s">
        <v>7453</v>
      </c>
      <c r="E1237" t="s">
        <v>21</v>
      </c>
      <c r="F1237">
        <v>19979</v>
      </c>
      <c r="G1237">
        <v>0.388288568</v>
      </c>
      <c r="H1237">
        <v>18303</v>
      </c>
      <c r="I1237">
        <v>68148</v>
      </c>
      <c r="J1237">
        <v>0.26857721400000001</v>
      </c>
      <c r="K1237">
        <v>0.11971135400000001</v>
      </c>
      <c r="L1237">
        <v>1676</v>
      </c>
      <c r="M1237">
        <v>1.0915696880000001</v>
      </c>
      <c r="N1237">
        <v>1.445724163</v>
      </c>
      <c r="O1237">
        <f>VLOOKUP(A1237,Sheet1!$A$1:$B$600,2,FALSE)</f>
        <v>87187</v>
      </c>
      <c r="P1237">
        <f>IF(G1237&gt;0.5,2,IF(G1237&gt;0.2,IF(F1237/O1237&gt;0.125,1,0),0))</f>
        <v>1</v>
      </c>
      <c r="Q1237" t="str">
        <f>MID(B1237,2,LEN(B1237)-3)</f>
        <v>18</v>
      </c>
      <c r="R1237" t="s">
        <v>8495</v>
      </c>
      <c r="S1237">
        <f t="shared" si="19"/>
        <v>51454.000056988545</v>
      </c>
    </row>
    <row r="1238" spans="1:19">
      <c r="A1238" t="s">
        <v>1170</v>
      </c>
      <c r="B1238" t="s">
        <v>15887</v>
      </c>
      <c r="C1238" t="s">
        <v>21</v>
      </c>
      <c r="D1238" t="s">
        <v>7455</v>
      </c>
      <c r="E1238" t="s">
        <v>21</v>
      </c>
      <c r="F1238">
        <v>33247</v>
      </c>
      <c r="G1238">
        <v>0.51444442700000004</v>
      </c>
      <c r="H1238">
        <v>35882</v>
      </c>
      <c r="I1238">
        <v>80242</v>
      </c>
      <c r="J1238">
        <v>0.44717230400000002</v>
      </c>
      <c r="K1238">
        <v>6.7272123000000003E-2</v>
      </c>
      <c r="L1238">
        <v>-2635</v>
      </c>
      <c r="M1238">
        <v>0.92656485099999997</v>
      </c>
      <c r="N1238">
        <v>1.1504389310000001</v>
      </c>
      <c r="O1238">
        <f>VLOOKUP(A1238,Sheet1!$A$1:$B$600,2,FALSE)</f>
        <v>94584</v>
      </c>
      <c r="P1238">
        <f>IF(G1238&gt;0.5,2,IF(G1238&gt;0.2,IF(F1238/O1238&gt;0.125,1,0),0))</f>
        <v>2</v>
      </c>
      <c r="Q1238" t="str">
        <f>MID(B1238,2,LEN(B1238)-3)</f>
        <v>19</v>
      </c>
      <c r="R1238" t="s">
        <v>8496</v>
      </c>
      <c r="S1238">
        <f t="shared" si="19"/>
        <v>64627.000031628289</v>
      </c>
    </row>
    <row r="1239" spans="1:19">
      <c r="A1239" t="s">
        <v>1180</v>
      </c>
      <c r="B1239" t="s">
        <v>15888</v>
      </c>
      <c r="C1239" t="s">
        <v>21</v>
      </c>
      <c r="D1239" t="s">
        <v>7457</v>
      </c>
      <c r="E1239" t="s">
        <v>21</v>
      </c>
      <c r="F1239">
        <v>26810</v>
      </c>
      <c r="G1239">
        <v>0.46390503900000002</v>
      </c>
      <c r="H1239">
        <v>31188</v>
      </c>
      <c r="I1239">
        <v>75853</v>
      </c>
      <c r="J1239">
        <v>0.41116369800000002</v>
      </c>
      <c r="K1239">
        <v>5.2741340999999997E-2</v>
      </c>
      <c r="L1239">
        <v>-4378</v>
      </c>
      <c r="M1239">
        <v>0.85962549700000002</v>
      </c>
      <c r="N1239">
        <v>1.1282733389999999</v>
      </c>
      <c r="O1239">
        <f>VLOOKUP(A1239,Sheet1!$A$1:$B$600,2,FALSE)</f>
        <v>91934</v>
      </c>
      <c r="P1239">
        <f>IF(G1239&gt;0.5,2,IF(G1239&gt;0.2,IF(F1239/O1239&gt;0.125,1,0),0))</f>
        <v>1</v>
      </c>
      <c r="Q1239" t="str">
        <f>MID(B1239,2,LEN(B1239)-3)</f>
        <v>19</v>
      </c>
      <c r="R1239" t="s">
        <v>8497</v>
      </c>
      <c r="S1239">
        <f t="shared" si="19"/>
        <v>57791.99997006284</v>
      </c>
    </row>
    <row r="1240" spans="1:19">
      <c r="A1240" t="s">
        <v>1191</v>
      </c>
      <c r="B1240" t="s">
        <v>15889</v>
      </c>
      <c r="C1240" t="s">
        <v>21</v>
      </c>
      <c r="D1240" t="s">
        <v>7459</v>
      </c>
      <c r="E1240" t="s">
        <v>21</v>
      </c>
      <c r="F1240">
        <v>16908</v>
      </c>
      <c r="G1240">
        <v>0.39946133700000003</v>
      </c>
      <c r="H1240">
        <v>16700</v>
      </c>
      <c r="I1240">
        <v>56021</v>
      </c>
      <c r="J1240">
        <v>0.29810249700000002</v>
      </c>
      <c r="K1240">
        <v>0.10135883900000001</v>
      </c>
      <c r="L1240">
        <v>208</v>
      </c>
      <c r="M1240">
        <v>1.01245509</v>
      </c>
      <c r="N1240">
        <v>1.3400133860000001</v>
      </c>
      <c r="O1240">
        <f>VLOOKUP(A1240,Sheet1!$A$1:$B$600,2,FALSE)</f>
        <v>67638</v>
      </c>
      <c r="P1240">
        <f>IF(G1240&gt;0.5,2,IF(G1240&gt;0.2,IF(F1240/O1240&gt;0.125,1,0),0))</f>
        <v>1</v>
      </c>
      <c r="Q1240" t="str">
        <f>MID(B1240,2,LEN(B1240)-3)</f>
        <v>21</v>
      </c>
      <c r="R1240" t="s">
        <v>8498</v>
      </c>
      <c r="S1240">
        <f t="shared" si="19"/>
        <v>42326.999971964746</v>
      </c>
    </row>
    <row r="1241" spans="1:19">
      <c r="A1241" t="s">
        <v>1202</v>
      </c>
      <c r="B1241" t="s">
        <v>15890</v>
      </c>
      <c r="C1241" t="s">
        <v>21</v>
      </c>
      <c r="D1241" t="s">
        <v>7461</v>
      </c>
      <c r="E1241" t="s">
        <v>21</v>
      </c>
      <c r="F1241">
        <v>13885</v>
      </c>
      <c r="G1241">
        <v>0.34956320299999999</v>
      </c>
      <c r="H1241">
        <v>15455</v>
      </c>
      <c r="I1241">
        <v>53719</v>
      </c>
      <c r="J1241">
        <v>0.287700813</v>
      </c>
      <c r="K1241">
        <v>6.1862390000000003E-2</v>
      </c>
      <c r="L1241">
        <v>-1570</v>
      </c>
      <c r="M1241">
        <v>0.89841475299999995</v>
      </c>
      <c r="N1241">
        <v>1.2150233399999999</v>
      </c>
      <c r="O1241">
        <f>VLOOKUP(A1241,Sheet1!$A$1:$B$600,2,FALSE)</f>
        <v>66188</v>
      </c>
      <c r="P1241">
        <f>IF(G1241&gt;0.5,2,IF(G1241&gt;0.2,IF(F1241/O1241&gt;0.125,1,0),0))</f>
        <v>1</v>
      </c>
      <c r="Q1241" t="str">
        <f>MID(B1241,2,LEN(B1241)-3)</f>
        <v>21</v>
      </c>
      <c r="R1241" t="s">
        <v>8499</v>
      </c>
      <c r="S1241">
        <f t="shared" si="19"/>
        <v>39721.000039011546</v>
      </c>
    </row>
    <row r="1242" spans="1:19">
      <c r="A1242" t="s">
        <v>1214</v>
      </c>
      <c r="B1242" t="s">
        <v>15891</v>
      </c>
      <c r="C1242" t="s">
        <v>21</v>
      </c>
      <c r="D1242" t="s">
        <v>7463</v>
      </c>
      <c r="E1242" t="s">
        <v>21</v>
      </c>
      <c r="F1242">
        <v>15061</v>
      </c>
      <c r="G1242">
        <v>0.37981993800000002</v>
      </c>
      <c r="H1242">
        <v>17663</v>
      </c>
      <c r="I1242">
        <v>55895</v>
      </c>
      <c r="J1242">
        <v>0.31600321999999997</v>
      </c>
      <c r="K1242">
        <v>6.3816717999999995E-2</v>
      </c>
      <c r="L1242">
        <v>-2602</v>
      </c>
      <c r="M1242">
        <v>0.85268640699999998</v>
      </c>
      <c r="N1242">
        <v>1.20194958</v>
      </c>
      <c r="O1242">
        <f>VLOOKUP(A1242,Sheet1!$A$1:$B$600,2,FALSE)</f>
        <v>68861</v>
      </c>
      <c r="P1242">
        <f>IF(G1242&gt;0.5,2,IF(G1242&gt;0.2,IF(F1242/O1242&gt;0.125,1,0),0))</f>
        <v>1</v>
      </c>
      <c r="Q1242" t="str">
        <f>MID(B1242,2,LEN(B1242)-3)</f>
        <v>21</v>
      </c>
      <c r="R1242" t="s">
        <v>8500</v>
      </c>
      <c r="S1242">
        <f t="shared" si="19"/>
        <v>39652.999996013896</v>
      </c>
    </row>
    <row r="1243" spans="1:19">
      <c r="A1243" t="s">
        <v>1226</v>
      </c>
      <c r="B1243" t="s">
        <v>15892</v>
      </c>
      <c r="C1243" t="s">
        <v>21</v>
      </c>
      <c r="D1243" t="s">
        <v>7465</v>
      </c>
      <c r="E1243" t="s">
        <v>67</v>
      </c>
      <c r="F1243">
        <v>15382</v>
      </c>
      <c r="G1243">
        <v>0.34889312300000003</v>
      </c>
      <c r="H1243">
        <v>14314</v>
      </c>
      <c r="I1243">
        <v>56197</v>
      </c>
      <c r="J1243">
        <v>0.25471110600000002</v>
      </c>
      <c r="K1243">
        <v>9.4182017000000007E-2</v>
      </c>
      <c r="L1243">
        <v>1068</v>
      </c>
      <c r="M1243">
        <v>1.0746122680000001</v>
      </c>
      <c r="N1243">
        <v>1.3697601530000001</v>
      </c>
      <c r="O1243">
        <f>VLOOKUP(A1243,Sheet1!$A$1:$B$600,2,FALSE)</f>
        <v>69044</v>
      </c>
      <c r="P1243">
        <f>IF(G1243&gt;0.5,2,IF(G1243&gt;0.2,IF(F1243/O1243&gt;0.125,1,0),0))</f>
        <v>1</v>
      </c>
      <c r="Q1243" t="str">
        <f>MID(B1243,2,LEN(B1243)-3)</f>
        <v>21</v>
      </c>
      <c r="R1243" t="s">
        <v>8501</v>
      </c>
      <c r="S1243">
        <f t="shared" si="19"/>
        <v>44087.999980440996</v>
      </c>
    </row>
    <row r="1244" spans="1:19">
      <c r="A1244" t="s">
        <v>1238</v>
      </c>
      <c r="B1244" t="s">
        <v>15893</v>
      </c>
      <c r="C1244" t="s">
        <v>21</v>
      </c>
      <c r="D1244" t="s">
        <v>7467</v>
      </c>
      <c r="E1244" t="s">
        <v>21</v>
      </c>
      <c r="F1244">
        <v>15638</v>
      </c>
      <c r="G1244">
        <v>0.31431270500000003</v>
      </c>
      <c r="H1244">
        <v>16189</v>
      </c>
      <c r="I1244">
        <v>67239</v>
      </c>
      <c r="J1244">
        <v>0.24076800700000001</v>
      </c>
      <c r="K1244">
        <v>7.3544698000000006E-2</v>
      </c>
      <c r="L1244">
        <v>-551</v>
      </c>
      <c r="M1244">
        <v>0.96596454399999998</v>
      </c>
      <c r="N1244">
        <v>1.3054587660000001</v>
      </c>
      <c r="O1244">
        <f>VLOOKUP(A1244,Sheet1!$A$1:$B$600,2,FALSE)</f>
        <v>82966</v>
      </c>
      <c r="P1244">
        <f>IF(G1244&gt;0.5,2,IF(G1244&gt;0.2,IF(F1244/O1244&gt;0.125,1,0),0))</f>
        <v>1</v>
      </c>
      <c r="Q1244" t="str">
        <f>MID(B1244,2,LEN(B1244)-3)</f>
        <v>21</v>
      </c>
      <c r="R1244" t="s">
        <v>8502</v>
      </c>
      <c r="S1244">
        <f t="shared" si="19"/>
        <v>49752.999962250964</v>
      </c>
    </row>
    <row r="1245" spans="1:19">
      <c r="A1245" t="s">
        <v>1253</v>
      </c>
      <c r="B1245" t="s">
        <v>15894</v>
      </c>
      <c r="C1245" t="s">
        <v>21</v>
      </c>
      <c r="D1245" t="s">
        <v>7469</v>
      </c>
      <c r="E1245" t="s">
        <v>21</v>
      </c>
      <c r="F1245">
        <v>27235</v>
      </c>
      <c r="G1245">
        <v>0.44410201199999999</v>
      </c>
      <c r="H1245">
        <v>25265</v>
      </c>
      <c r="I1245">
        <v>73427</v>
      </c>
      <c r="J1245">
        <v>0.34408323899999999</v>
      </c>
      <c r="K1245">
        <v>0.10001877300000001</v>
      </c>
      <c r="L1245">
        <v>1970</v>
      </c>
      <c r="M1245">
        <v>1.0779734809999999</v>
      </c>
      <c r="N1245">
        <v>1.29068191</v>
      </c>
      <c r="O1245">
        <f>VLOOKUP(A1245,Sheet1!$A$1:$B$600,2,FALSE)</f>
        <v>89082</v>
      </c>
      <c r="P1245">
        <f>IF(G1245&gt;0.5,2,IF(G1245&gt;0.2,IF(F1245/O1245&gt;0.125,1,0),0))</f>
        <v>1</v>
      </c>
      <c r="Q1245" t="str">
        <f>MID(B1245,2,LEN(B1245)-3)</f>
        <v>22</v>
      </c>
      <c r="R1245" t="s">
        <v>8503</v>
      </c>
      <c r="S1245">
        <f t="shared" si="19"/>
        <v>61326.000027218972</v>
      </c>
    </row>
    <row r="1246" spans="1:19">
      <c r="A1246" t="s">
        <v>1265</v>
      </c>
      <c r="B1246" t="s">
        <v>15895</v>
      </c>
      <c r="C1246" t="s">
        <v>21</v>
      </c>
      <c r="D1246" t="s">
        <v>7471</v>
      </c>
      <c r="E1246" t="s">
        <v>21</v>
      </c>
      <c r="F1246">
        <v>25090</v>
      </c>
      <c r="G1246">
        <v>0.42431212099999999</v>
      </c>
      <c r="H1246">
        <v>24973</v>
      </c>
      <c r="I1246">
        <v>79494</v>
      </c>
      <c r="J1246">
        <v>0.31414949599999997</v>
      </c>
      <c r="K1246">
        <v>0.110162625</v>
      </c>
      <c r="L1246">
        <v>117</v>
      </c>
      <c r="M1246">
        <v>1.0046850599999999</v>
      </c>
      <c r="N1246">
        <v>1.350669431</v>
      </c>
      <c r="O1246">
        <f>VLOOKUP(A1246,Sheet1!$A$1:$B$600,2,FALSE)</f>
        <v>93788</v>
      </c>
      <c r="P1246">
        <f>IF(G1246&gt;0.5,2,IF(G1246&gt;0.2,IF(F1246/O1246&gt;0.125,1,0),0))</f>
        <v>1</v>
      </c>
      <c r="Q1246" t="str">
        <f>MID(B1246,2,LEN(B1246)-3)</f>
        <v>22</v>
      </c>
      <c r="R1246" t="s">
        <v>8504</v>
      </c>
      <c r="S1246">
        <f t="shared" si="19"/>
        <v>59130.999936718756</v>
      </c>
    </row>
    <row r="1247" spans="1:19">
      <c r="A1247" t="s">
        <v>1279</v>
      </c>
      <c r="B1247" t="s">
        <v>15896</v>
      </c>
      <c r="C1247" t="s">
        <v>21</v>
      </c>
      <c r="D1247" t="s">
        <v>7473</v>
      </c>
      <c r="E1247" t="s">
        <v>21</v>
      </c>
      <c r="F1247">
        <v>22068</v>
      </c>
      <c r="G1247">
        <v>0.37862878300000002</v>
      </c>
      <c r="H1247">
        <v>23121</v>
      </c>
      <c r="I1247">
        <v>73605</v>
      </c>
      <c r="J1247">
        <v>0.31412268199999999</v>
      </c>
      <c r="K1247">
        <v>6.4506100999999996E-2</v>
      </c>
      <c r="L1247">
        <v>-1053</v>
      </c>
      <c r="M1247">
        <v>0.95445698700000003</v>
      </c>
      <c r="N1247">
        <v>1.205353211</v>
      </c>
      <c r="O1247">
        <f>VLOOKUP(A1247,Sheet1!$A$1:$B$600,2,FALSE)</f>
        <v>86375</v>
      </c>
      <c r="P1247">
        <f>IF(G1247&gt;0.5,2,IF(G1247&gt;0.2,IF(F1247/O1247&gt;0.125,1,0),0))</f>
        <v>1</v>
      </c>
      <c r="Q1247" t="str">
        <f>MID(B1247,2,LEN(B1247)-3)</f>
        <v>22</v>
      </c>
      <c r="R1247" t="s">
        <v>8505</v>
      </c>
      <c r="S1247">
        <f t="shared" si="19"/>
        <v>58284.000030710813</v>
      </c>
    </row>
    <row r="1248" spans="1:19">
      <c r="A1248" t="s">
        <v>1292</v>
      </c>
      <c r="B1248" t="s">
        <v>15897</v>
      </c>
      <c r="C1248" t="s">
        <v>21</v>
      </c>
      <c r="D1248" t="s">
        <v>7475</v>
      </c>
      <c r="E1248" t="s">
        <v>7</v>
      </c>
      <c r="F1248">
        <v>6327</v>
      </c>
      <c r="G1248">
        <v>0.124209824</v>
      </c>
      <c r="H1248">
        <v>23415</v>
      </c>
      <c r="I1248">
        <v>67185</v>
      </c>
      <c r="J1248">
        <v>0.34851529399999998</v>
      </c>
      <c r="K1248">
        <v>-0.22430547000000001</v>
      </c>
      <c r="L1248">
        <v>-17088</v>
      </c>
      <c r="M1248">
        <v>0.27021140300000002</v>
      </c>
      <c r="N1248">
        <v>0.35639705300000002</v>
      </c>
      <c r="O1248">
        <f>VLOOKUP(A1248,Sheet1!$A$1:$B$600,2,FALSE)</f>
        <v>79644</v>
      </c>
      <c r="P1248">
        <f>IF(G1248&gt;0.5,2,IF(G1248&gt;0.2,IF(F1248/O1248&gt;0.125,1,0),0))</f>
        <v>0</v>
      </c>
      <c r="Q1248" t="str">
        <f>MID(B1248,2,LEN(B1248)-3)</f>
        <v>22</v>
      </c>
      <c r="R1248" t="s">
        <v>8506</v>
      </c>
      <c r="S1248">
        <f t="shared" si="19"/>
        <v>50937.999879945084</v>
      </c>
    </row>
    <row r="1249" spans="1:19">
      <c r="A1249" t="s">
        <v>1304</v>
      </c>
      <c r="B1249" t="s">
        <v>15898</v>
      </c>
      <c r="C1249" t="s">
        <v>21</v>
      </c>
      <c r="D1249" t="s">
        <v>7477</v>
      </c>
      <c r="E1249" t="s">
        <v>21</v>
      </c>
      <c r="F1249">
        <v>29465</v>
      </c>
      <c r="G1249">
        <v>0.461870053</v>
      </c>
      <c r="H1249">
        <v>28559</v>
      </c>
      <c r="I1249">
        <v>85826</v>
      </c>
      <c r="J1249">
        <v>0.33275464300000002</v>
      </c>
      <c r="K1249">
        <v>0.12911540899999999</v>
      </c>
      <c r="L1249">
        <v>906</v>
      </c>
      <c r="M1249">
        <v>1.0317238</v>
      </c>
      <c r="N1249">
        <v>1.3880198580000001</v>
      </c>
      <c r="O1249">
        <f>VLOOKUP(A1249,Sheet1!$A$1:$B$600,2,FALSE)</f>
        <v>102346</v>
      </c>
      <c r="P1249">
        <f>IF(G1249&gt;0.5,2,IF(G1249&gt;0.2,IF(F1249/O1249&gt;0.125,1,0),0))</f>
        <v>1</v>
      </c>
      <c r="Q1249" t="str">
        <f>MID(B1249,2,LEN(B1249)-3)</f>
        <v>22</v>
      </c>
      <c r="R1249" t="s">
        <v>8507</v>
      </c>
      <c r="S1249">
        <f t="shared" si="19"/>
        <v>63794.999932589264</v>
      </c>
    </row>
    <row r="1250" spans="1:19">
      <c r="A1250" t="s">
        <v>1317</v>
      </c>
      <c r="B1250" t="s">
        <v>15899</v>
      </c>
      <c r="C1250" t="s">
        <v>21</v>
      </c>
      <c r="D1250" t="s">
        <v>7469</v>
      </c>
      <c r="E1250" t="s">
        <v>21</v>
      </c>
      <c r="F1250">
        <v>27235</v>
      </c>
      <c r="G1250">
        <v>0.44410201199999999</v>
      </c>
      <c r="H1250">
        <v>26447</v>
      </c>
      <c r="I1250">
        <v>77750</v>
      </c>
      <c r="J1250">
        <v>0.34015434100000003</v>
      </c>
      <c r="K1250">
        <v>0.10394767100000001</v>
      </c>
      <c r="L1250">
        <v>788</v>
      </c>
      <c r="M1250">
        <v>1.02979544</v>
      </c>
      <c r="N1250">
        <v>1.3055897249999999</v>
      </c>
      <c r="O1250">
        <f>VLOOKUP(A1250,Sheet1!$A$1:$B$600,2,FALSE)</f>
        <v>96753</v>
      </c>
      <c r="P1250">
        <f>IF(G1250&gt;0.5,2,IF(G1250&gt;0.2,IF(F1250/O1250&gt;0.125,1,0),0))</f>
        <v>1</v>
      </c>
      <c r="Q1250" t="str">
        <f>MID(B1250,2,LEN(B1250)-3)</f>
        <v>23</v>
      </c>
      <c r="R1250" t="s">
        <v>8508</v>
      </c>
      <c r="S1250">
        <f t="shared" si="19"/>
        <v>61326.000027218972</v>
      </c>
    </row>
    <row r="1251" spans="1:19">
      <c r="A1251" t="s">
        <v>1327</v>
      </c>
      <c r="B1251" t="s">
        <v>15900</v>
      </c>
      <c r="C1251" t="s">
        <v>21</v>
      </c>
      <c r="D1251" t="s">
        <v>7480</v>
      </c>
      <c r="E1251" t="s">
        <v>21</v>
      </c>
      <c r="F1251">
        <v>22906</v>
      </c>
      <c r="G1251">
        <v>0.492655124</v>
      </c>
      <c r="H1251">
        <v>20595</v>
      </c>
      <c r="I1251">
        <v>61817</v>
      </c>
      <c r="J1251">
        <v>0.33316078100000002</v>
      </c>
      <c r="K1251">
        <v>0.15949434300000001</v>
      </c>
      <c r="L1251">
        <v>2311</v>
      </c>
      <c r="M1251">
        <v>1.112211702</v>
      </c>
      <c r="N1251">
        <v>1.4787308480000001</v>
      </c>
      <c r="O1251">
        <f>VLOOKUP(A1251,Sheet1!$A$1:$B$600,2,FALSE)</f>
        <v>75056</v>
      </c>
      <c r="P1251">
        <f>IF(G1251&gt;0.5,2,IF(G1251&gt;0.2,IF(F1251/O1251&gt;0.125,1,0),0))</f>
        <v>1</v>
      </c>
      <c r="Q1251" t="str">
        <f>MID(B1251,2,LEN(B1251)-3)</f>
        <v>24</v>
      </c>
      <c r="R1251" t="s">
        <v>8509</v>
      </c>
      <c r="S1251">
        <f t="shared" si="19"/>
        <v>46495.000019526844</v>
      </c>
    </row>
    <row r="1252" spans="1:19">
      <c r="A1252" t="s">
        <v>1343</v>
      </c>
      <c r="B1252" t="s">
        <v>15901</v>
      </c>
      <c r="C1252" t="s">
        <v>21</v>
      </c>
      <c r="D1252" t="s">
        <v>7482</v>
      </c>
      <c r="E1252" t="s">
        <v>7</v>
      </c>
      <c r="F1252">
        <v>8223</v>
      </c>
      <c r="G1252">
        <v>0.16311592499999999</v>
      </c>
      <c r="H1252">
        <v>18850</v>
      </c>
      <c r="I1252">
        <v>66455</v>
      </c>
      <c r="J1252">
        <v>0.28365059100000001</v>
      </c>
      <c r="K1252">
        <v>-0.120534666</v>
      </c>
      <c r="L1252">
        <v>-10627</v>
      </c>
      <c r="M1252">
        <v>0.43623342199999998</v>
      </c>
      <c r="N1252">
        <v>0.57505935200000002</v>
      </c>
      <c r="O1252">
        <f>VLOOKUP(A1252,Sheet1!$A$1:$B$600,2,FALSE)</f>
        <v>81128</v>
      </c>
      <c r="P1252">
        <f>IF(G1252&gt;0.5,2,IF(G1252&gt;0.2,IF(F1252/O1252&gt;0.125,1,0),0))</f>
        <v>0</v>
      </c>
      <c r="Q1252" t="str">
        <f>MID(B1252,2,LEN(B1252)-3)</f>
        <v>24</v>
      </c>
      <c r="R1252" t="s">
        <v>8510</v>
      </c>
      <c r="S1252">
        <f t="shared" si="19"/>
        <v>50411.999931950239</v>
      </c>
    </row>
    <row r="1253" spans="1:19">
      <c r="A1253" t="s">
        <v>1355</v>
      </c>
      <c r="B1253" t="s">
        <v>15902</v>
      </c>
      <c r="C1253" t="s">
        <v>21</v>
      </c>
      <c r="D1253" t="s">
        <v>7484</v>
      </c>
      <c r="E1253" t="s">
        <v>21</v>
      </c>
      <c r="F1253">
        <v>23584</v>
      </c>
      <c r="G1253">
        <v>0.51743127300000002</v>
      </c>
      <c r="H1253">
        <v>18994</v>
      </c>
      <c r="I1253">
        <v>57565</v>
      </c>
      <c r="J1253">
        <v>0.32995743900000002</v>
      </c>
      <c r="K1253">
        <v>0.18747383400000001</v>
      </c>
      <c r="L1253">
        <v>4590</v>
      </c>
      <c r="M1253">
        <v>1.2416552599999999</v>
      </c>
      <c r="N1253">
        <v>1.5681758050000001</v>
      </c>
      <c r="O1253">
        <f>VLOOKUP(A1253,Sheet1!$A$1:$B$600,2,FALSE)</f>
        <v>68958</v>
      </c>
      <c r="P1253">
        <f>IF(G1253&gt;0.5,2,IF(G1253&gt;0.2,IF(F1253/O1253&gt;0.125,1,0),0))</f>
        <v>2</v>
      </c>
      <c r="Q1253" t="str">
        <f>MID(B1253,2,LEN(B1253)-3)</f>
        <v>24</v>
      </c>
      <c r="R1253" t="s">
        <v>8511</v>
      </c>
      <c r="S1253">
        <f t="shared" si="19"/>
        <v>45579.000015331505</v>
      </c>
    </row>
    <row r="1254" spans="1:19">
      <c r="A1254" t="s">
        <v>1365</v>
      </c>
      <c r="B1254" t="s">
        <v>15903</v>
      </c>
      <c r="C1254" t="s">
        <v>21</v>
      </c>
      <c r="D1254" t="s">
        <v>7486</v>
      </c>
      <c r="E1254" t="s">
        <v>21</v>
      </c>
      <c r="F1254">
        <v>28617</v>
      </c>
      <c r="G1254">
        <v>0.51261061200000002</v>
      </c>
      <c r="H1254">
        <v>24611</v>
      </c>
      <c r="I1254">
        <v>72977</v>
      </c>
      <c r="J1254">
        <v>0.33724324100000003</v>
      </c>
      <c r="K1254">
        <v>0.17536737099999999</v>
      </c>
      <c r="L1254">
        <v>4006</v>
      </c>
      <c r="M1254">
        <v>1.162772744</v>
      </c>
      <c r="N1254">
        <v>1.5200026250000001</v>
      </c>
      <c r="O1254">
        <f>VLOOKUP(A1254,Sheet1!$A$1:$B$600,2,FALSE)</f>
        <v>86693</v>
      </c>
      <c r="P1254">
        <f>IF(G1254&gt;0.5,2,IF(G1254&gt;0.2,IF(F1254/O1254&gt;0.125,1,0),0))</f>
        <v>2</v>
      </c>
      <c r="Q1254" t="str">
        <f>MID(B1254,2,LEN(B1254)-3)</f>
        <v>24</v>
      </c>
      <c r="R1254" t="s">
        <v>8512</v>
      </c>
      <c r="S1254">
        <f t="shared" si="19"/>
        <v>55825.999950231228</v>
      </c>
    </row>
    <row r="1255" spans="1:19">
      <c r="A1255" t="s">
        <v>1376</v>
      </c>
      <c r="B1255" t="s">
        <v>15904</v>
      </c>
      <c r="C1255" t="s">
        <v>21</v>
      </c>
      <c r="D1255" t="s">
        <v>7488</v>
      </c>
      <c r="E1255" t="s">
        <v>21</v>
      </c>
      <c r="F1255">
        <v>16960</v>
      </c>
      <c r="G1255">
        <v>0.39421691199999997</v>
      </c>
      <c r="H1255">
        <v>17178</v>
      </c>
      <c r="I1255">
        <v>58482</v>
      </c>
      <c r="J1255">
        <v>0.293731405</v>
      </c>
      <c r="K1255">
        <v>0.100485508</v>
      </c>
      <c r="L1255">
        <v>-218</v>
      </c>
      <c r="M1255">
        <v>0.987309349</v>
      </c>
      <c r="N1255">
        <v>1.34209998</v>
      </c>
      <c r="O1255">
        <f>VLOOKUP(A1255,Sheet1!$A$1:$B$600,2,FALSE)</f>
        <v>73025</v>
      </c>
      <c r="P1255">
        <f>IF(G1255&gt;0.5,2,IF(G1255&gt;0.2,IF(F1255/O1255&gt;0.125,1,0),0))</f>
        <v>1</v>
      </c>
      <c r="Q1255" t="str">
        <f>MID(B1255,2,LEN(B1255)-3)</f>
        <v>25</v>
      </c>
      <c r="R1255" t="s">
        <v>8513</v>
      </c>
      <c r="S1255">
        <f t="shared" si="19"/>
        <v>43022.000030277748</v>
      </c>
    </row>
    <row r="1256" spans="1:19">
      <c r="A1256" t="s">
        <v>1391</v>
      </c>
      <c r="B1256" t="s">
        <v>15905</v>
      </c>
      <c r="C1256" t="s">
        <v>21</v>
      </c>
      <c r="D1256" t="s">
        <v>7490</v>
      </c>
      <c r="E1256" t="s">
        <v>7</v>
      </c>
      <c r="F1256">
        <v>17153</v>
      </c>
      <c r="G1256">
        <v>0.36782964899999998</v>
      </c>
      <c r="H1256">
        <v>17599</v>
      </c>
      <c r="I1256">
        <v>62161</v>
      </c>
      <c r="J1256">
        <v>0.28311964099999998</v>
      </c>
      <c r="K1256">
        <v>8.4710008000000003E-2</v>
      </c>
      <c r="L1256">
        <v>-446</v>
      </c>
      <c r="M1256">
        <v>0.97465765100000001</v>
      </c>
      <c r="N1256">
        <v>1.2992021579999999</v>
      </c>
      <c r="O1256">
        <f>VLOOKUP(A1256,Sheet1!$A$1:$B$600,2,FALSE)</f>
        <v>76302</v>
      </c>
      <c r="P1256">
        <f>IF(G1256&gt;0.5,2,IF(G1256&gt;0.2,IF(F1256/O1256&gt;0.125,1,0),0))</f>
        <v>1</v>
      </c>
      <c r="Q1256" t="str">
        <f>MID(B1256,2,LEN(B1256)-3)</f>
        <v>25</v>
      </c>
      <c r="R1256" t="s">
        <v>8514</v>
      </c>
      <c r="S1256">
        <f t="shared" si="19"/>
        <v>46632.999940687223</v>
      </c>
    </row>
    <row r="1257" spans="1:19">
      <c r="A1257" t="s">
        <v>1403</v>
      </c>
      <c r="B1257" t="s">
        <v>15906</v>
      </c>
      <c r="C1257" t="s">
        <v>21</v>
      </c>
      <c r="D1257" t="s">
        <v>7492</v>
      </c>
      <c r="E1257" t="s">
        <v>21</v>
      </c>
      <c r="F1257">
        <v>13312</v>
      </c>
      <c r="G1257">
        <v>0.342193203</v>
      </c>
      <c r="H1257">
        <v>13893</v>
      </c>
      <c r="I1257">
        <v>53039</v>
      </c>
      <c r="J1257">
        <v>0.26193932800000003</v>
      </c>
      <c r="K1257">
        <v>8.0253876000000002E-2</v>
      </c>
      <c r="L1257">
        <v>-581</v>
      </c>
      <c r="M1257">
        <v>0.95818037899999997</v>
      </c>
      <c r="N1257">
        <v>1.306383453</v>
      </c>
      <c r="O1257">
        <f>VLOOKUP(A1257,Sheet1!$A$1:$B$600,2,FALSE)</f>
        <v>65469</v>
      </c>
      <c r="P1257">
        <f>IF(G1257&gt;0.5,2,IF(G1257&gt;0.2,IF(F1257/O1257&gt;0.125,1,0),0))</f>
        <v>1</v>
      </c>
      <c r="Q1257" t="str">
        <f>MID(B1257,2,LEN(B1257)-3)</f>
        <v>25</v>
      </c>
      <c r="R1257" t="s">
        <v>8515</v>
      </c>
      <c r="S1257">
        <f t="shared" si="19"/>
        <v>38902.000049369773</v>
      </c>
    </row>
    <row r="1258" spans="1:19">
      <c r="A1258" t="s">
        <v>1417</v>
      </c>
      <c r="B1258" t="s">
        <v>15907</v>
      </c>
      <c r="C1258" t="s">
        <v>21</v>
      </c>
      <c r="D1258" t="s">
        <v>7494</v>
      </c>
      <c r="E1258" t="s">
        <v>21</v>
      </c>
      <c r="F1258">
        <v>16421</v>
      </c>
      <c r="G1258">
        <v>0.40810696600000002</v>
      </c>
      <c r="H1258">
        <v>15341</v>
      </c>
      <c r="I1258">
        <v>53864</v>
      </c>
      <c r="J1258">
        <v>0.28480989200000001</v>
      </c>
      <c r="K1258">
        <v>0.12329707500000001</v>
      </c>
      <c r="L1258">
        <v>1080</v>
      </c>
      <c r="M1258">
        <v>1.0703995829999999</v>
      </c>
      <c r="N1258">
        <v>1.4329100859999999</v>
      </c>
      <c r="O1258">
        <f>VLOOKUP(A1258,Sheet1!$A$1:$B$600,2,FALSE)</f>
        <v>67395</v>
      </c>
      <c r="P1258">
        <f>IF(G1258&gt;0.5,2,IF(G1258&gt;0.2,IF(F1258/O1258&gt;0.125,1,0),0))</f>
        <v>1</v>
      </c>
      <c r="Q1258" t="str">
        <f>MID(B1258,2,LEN(B1258)-3)</f>
        <v>25</v>
      </c>
      <c r="R1258" t="s">
        <v>8516</v>
      </c>
      <c r="S1258">
        <f t="shared" si="19"/>
        <v>40237.000022195163</v>
      </c>
    </row>
    <row r="1259" spans="1:19">
      <c r="A1259" t="s">
        <v>1431</v>
      </c>
      <c r="B1259" t="s">
        <v>15908</v>
      </c>
      <c r="C1259" t="s">
        <v>21</v>
      </c>
      <c r="D1259" t="s">
        <v>7496</v>
      </c>
      <c r="E1259" t="s">
        <v>21</v>
      </c>
      <c r="F1259">
        <v>11009</v>
      </c>
      <c r="G1259">
        <v>0.23163188000000001</v>
      </c>
      <c r="H1259">
        <v>12581</v>
      </c>
      <c r="I1259">
        <v>63866</v>
      </c>
      <c r="J1259">
        <v>0.196990574</v>
      </c>
      <c r="K1259">
        <v>3.4641305999999997E-2</v>
      </c>
      <c r="L1259">
        <v>-1572</v>
      </c>
      <c r="M1259">
        <v>0.875049678</v>
      </c>
      <c r="N1259">
        <v>1.175852608</v>
      </c>
      <c r="O1259">
        <f>VLOOKUP(A1259,Sheet1!$A$1:$B$600,2,FALSE)</f>
        <v>77342</v>
      </c>
      <c r="P1259">
        <f>IF(G1259&gt;0.5,2,IF(G1259&gt;0.2,IF(F1259/O1259&gt;0.125,1,0),0))</f>
        <v>1</v>
      </c>
      <c r="Q1259" t="str">
        <f>MID(B1259,2,LEN(B1259)-3)</f>
        <v>25</v>
      </c>
      <c r="R1259" t="s">
        <v>8517</v>
      </c>
      <c r="S1259">
        <f t="shared" si="19"/>
        <v>47528.000031774551</v>
      </c>
    </row>
    <row r="1260" spans="1:19">
      <c r="A1260" t="s">
        <v>1444</v>
      </c>
      <c r="B1260" t="s">
        <v>15909</v>
      </c>
      <c r="C1260" t="s">
        <v>21</v>
      </c>
      <c r="D1260" t="s">
        <v>7498</v>
      </c>
      <c r="E1260" t="s">
        <v>21</v>
      </c>
      <c r="F1260">
        <v>14524</v>
      </c>
      <c r="G1260">
        <v>0.34557913800000001</v>
      </c>
      <c r="H1260">
        <v>16518</v>
      </c>
      <c r="I1260">
        <v>58198</v>
      </c>
      <c r="J1260">
        <v>0.28382418599999998</v>
      </c>
      <c r="K1260">
        <v>6.1754951000000002E-2</v>
      </c>
      <c r="L1260">
        <v>-1994</v>
      </c>
      <c r="M1260">
        <v>0.87928320599999998</v>
      </c>
      <c r="N1260">
        <v>1.217581708</v>
      </c>
      <c r="O1260">
        <f>VLOOKUP(A1260,Sheet1!$A$1:$B$600,2,FALSE)</f>
        <v>72894</v>
      </c>
      <c r="P1260">
        <f>IF(G1260&gt;0.5,2,IF(G1260&gt;0.2,IF(F1260/O1260&gt;0.125,1,0),0))</f>
        <v>1</v>
      </c>
      <c r="Q1260" t="str">
        <f>MID(B1260,2,LEN(B1260)-3)</f>
        <v>26</v>
      </c>
      <c r="R1260" t="s">
        <v>8518</v>
      </c>
      <c r="S1260">
        <f t="shared" si="19"/>
        <v>42027.999965669223</v>
      </c>
    </row>
    <row r="1261" spans="1:19">
      <c r="A1261" t="s">
        <v>1456</v>
      </c>
      <c r="B1261" t="s">
        <v>15910</v>
      </c>
      <c r="C1261" t="s">
        <v>21</v>
      </c>
      <c r="D1261" t="s">
        <v>7500</v>
      </c>
      <c r="E1261" t="s">
        <v>33</v>
      </c>
      <c r="F1261">
        <v>17020</v>
      </c>
      <c r="G1261">
        <v>0.328977888</v>
      </c>
      <c r="H1261">
        <v>17415</v>
      </c>
      <c r="I1261">
        <v>70998</v>
      </c>
      <c r="J1261">
        <v>0.2452886</v>
      </c>
      <c r="K1261">
        <v>8.3689288000000001E-2</v>
      </c>
      <c r="L1261">
        <v>-395</v>
      </c>
      <c r="M1261">
        <v>0.97731840400000003</v>
      </c>
      <c r="N1261">
        <v>1.3411870269999999</v>
      </c>
      <c r="O1261">
        <f>VLOOKUP(A1261,Sheet1!$A$1:$B$600,2,FALSE)</f>
        <v>87797</v>
      </c>
      <c r="P1261">
        <f>IF(G1261&gt;0.5,2,IF(G1261&gt;0.2,IF(F1261/O1261&gt;0.125,1,0),0))</f>
        <v>1</v>
      </c>
      <c r="Q1261" t="str">
        <f>MID(B1261,2,LEN(B1261)-3)</f>
        <v>26</v>
      </c>
      <c r="R1261" t="s">
        <v>8519</v>
      </c>
      <c r="S1261">
        <f t="shared" si="19"/>
        <v>51735.999958757107</v>
      </c>
    </row>
    <row r="1262" spans="1:19">
      <c r="A1262" t="s">
        <v>1467</v>
      </c>
      <c r="B1262" t="s">
        <v>15911</v>
      </c>
      <c r="C1262" t="s">
        <v>21</v>
      </c>
      <c r="D1262" t="s">
        <v>7502</v>
      </c>
      <c r="E1262" t="s">
        <v>21</v>
      </c>
      <c r="F1262">
        <v>19729</v>
      </c>
      <c r="G1262">
        <v>0.29871604600000001</v>
      </c>
      <c r="H1262">
        <v>20417</v>
      </c>
      <c r="I1262">
        <v>85669</v>
      </c>
      <c r="J1262">
        <v>0.23832424799999999</v>
      </c>
      <c r="K1262">
        <v>6.0391797999999997E-2</v>
      </c>
      <c r="L1262">
        <v>-688</v>
      </c>
      <c r="M1262">
        <v>0.96630259100000004</v>
      </c>
      <c r="N1262">
        <v>1.253401821</v>
      </c>
      <c r="O1262">
        <f>VLOOKUP(A1262,Sheet1!$A$1:$B$600,2,FALSE)</f>
        <v>102610</v>
      </c>
      <c r="P1262">
        <f>IF(G1262&gt;0.5,2,IF(G1262&gt;0.2,IF(F1262/O1262&gt;0.125,1,0),0))</f>
        <v>1</v>
      </c>
      <c r="Q1262" t="str">
        <f>MID(B1262,2,LEN(B1262)-3)</f>
        <v>26</v>
      </c>
      <c r="R1262" t="s">
        <v>8520</v>
      </c>
      <c r="S1262">
        <f t="shared" si="19"/>
        <v>66046.000086650849</v>
      </c>
    </row>
    <row r="1263" spans="1:19">
      <c r="A1263" t="s">
        <v>1478</v>
      </c>
      <c r="B1263" t="s">
        <v>15912</v>
      </c>
      <c r="C1263" t="s">
        <v>21</v>
      </c>
      <c r="D1263" t="s">
        <v>7504</v>
      </c>
      <c r="E1263" t="s">
        <v>21</v>
      </c>
      <c r="F1263">
        <v>19068</v>
      </c>
      <c r="G1263">
        <v>0.35527566100000002</v>
      </c>
      <c r="H1263">
        <v>17857</v>
      </c>
      <c r="I1263">
        <v>73388</v>
      </c>
      <c r="J1263">
        <v>0.24332315900000001</v>
      </c>
      <c r="K1263">
        <v>0.111952502</v>
      </c>
      <c r="L1263">
        <v>1211</v>
      </c>
      <c r="M1263">
        <v>1.067816543</v>
      </c>
      <c r="N1263">
        <v>1.460098012</v>
      </c>
      <c r="O1263">
        <f>VLOOKUP(A1263,Sheet1!$A$1:$B$600,2,FALSE)</f>
        <v>90017</v>
      </c>
      <c r="P1263">
        <f>IF(G1263&gt;0.5,2,IF(G1263&gt;0.2,IF(F1263/O1263&gt;0.125,1,0),0))</f>
        <v>1</v>
      </c>
      <c r="Q1263" t="str">
        <f>MID(B1263,2,LEN(B1263)-3)</f>
        <v>26</v>
      </c>
      <c r="R1263" t="s">
        <v>8521</v>
      </c>
      <c r="S1263">
        <f t="shared" si="19"/>
        <v>53670.999995690669</v>
      </c>
    </row>
    <row r="1264" spans="1:19">
      <c r="A1264" t="s">
        <v>1486</v>
      </c>
      <c r="B1264" t="s">
        <v>15913</v>
      </c>
      <c r="C1264" t="s">
        <v>21</v>
      </c>
      <c r="D1264" t="s">
        <v>7506</v>
      </c>
      <c r="E1264" t="s">
        <v>67</v>
      </c>
      <c r="F1264">
        <v>15164</v>
      </c>
      <c r="G1264">
        <v>0.31499792300000001</v>
      </c>
      <c r="H1264">
        <v>15700</v>
      </c>
      <c r="I1264">
        <v>67177</v>
      </c>
      <c r="J1264">
        <v>0.233710943</v>
      </c>
      <c r="K1264">
        <v>8.1286979999999995E-2</v>
      </c>
      <c r="L1264">
        <v>-536</v>
      </c>
      <c r="M1264">
        <v>0.96585987299999998</v>
      </c>
      <c r="N1264">
        <v>1.3478099020000001</v>
      </c>
      <c r="O1264">
        <f>VLOOKUP(A1264,Sheet1!$A$1:$B$600,2,FALSE)</f>
        <v>85371</v>
      </c>
      <c r="P1264">
        <f>IF(G1264&gt;0.5,2,IF(G1264&gt;0.2,IF(F1264/O1264&gt;0.125,1,0),0))</f>
        <v>1</v>
      </c>
      <c r="Q1264" t="str">
        <f>MID(B1264,2,LEN(B1264)-3)</f>
        <v>27</v>
      </c>
      <c r="R1264" t="s">
        <v>8522</v>
      </c>
      <c r="S1264">
        <f t="shared" si="19"/>
        <v>48139.999958031469</v>
      </c>
    </row>
    <row r="1265" spans="1:19">
      <c r="A1265" t="s">
        <v>1497</v>
      </c>
      <c r="B1265" t="s">
        <v>15914</v>
      </c>
      <c r="C1265" t="s">
        <v>21</v>
      </c>
      <c r="D1265" t="s">
        <v>7508</v>
      </c>
      <c r="E1265" t="s">
        <v>21</v>
      </c>
      <c r="F1265">
        <v>15983</v>
      </c>
      <c r="G1265">
        <v>0.35624651699999998</v>
      </c>
      <c r="H1265">
        <v>15528</v>
      </c>
      <c r="I1265">
        <v>62482</v>
      </c>
      <c r="J1265">
        <v>0.24851957399999999</v>
      </c>
      <c r="K1265">
        <v>0.10772694400000001</v>
      </c>
      <c r="L1265">
        <v>455</v>
      </c>
      <c r="M1265">
        <v>1.0293019059999999</v>
      </c>
      <c r="N1265">
        <v>1.4334746840000001</v>
      </c>
      <c r="O1265">
        <f>VLOOKUP(A1265,Sheet1!$A$1:$B$600,2,FALSE)</f>
        <v>77004</v>
      </c>
      <c r="P1265">
        <f>IF(G1265&gt;0.5,2,IF(G1265&gt;0.2,IF(F1265/O1265&gt;0.125,1,0),0))</f>
        <v>1</v>
      </c>
      <c r="Q1265" t="str">
        <f>MID(B1265,2,LEN(B1265)-3)</f>
        <v>27</v>
      </c>
      <c r="R1265" t="s">
        <v>8523</v>
      </c>
      <c r="S1265">
        <f t="shared" si="19"/>
        <v>44865.000041530235</v>
      </c>
    </row>
    <row r="1266" spans="1:19">
      <c r="A1266" t="s">
        <v>1510</v>
      </c>
      <c r="B1266" t="s">
        <v>15915</v>
      </c>
      <c r="C1266" t="s">
        <v>21</v>
      </c>
      <c r="D1266" t="s">
        <v>7510</v>
      </c>
      <c r="E1266" t="s">
        <v>21</v>
      </c>
      <c r="F1266">
        <v>12326</v>
      </c>
      <c r="G1266">
        <v>0.25275806899999997</v>
      </c>
      <c r="H1266">
        <v>15928</v>
      </c>
      <c r="I1266">
        <v>66491</v>
      </c>
      <c r="J1266">
        <v>0.23955121700000001</v>
      </c>
      <c r="K1266">
        <v>1.3206852E-2</v>
      </c>
      <c r="L1266">
        <v>-3602</v>
      </c>
      <c r="M1266">
        <v>0.773857358</v>
      </c>
      <c r="N1266">
        <v>1.055131641</v>
      </c>
      <c r="O1266">
        <f>VLOOKUP(A1266,Sheet1!$A$1:$B$600,2,FALSE)</f>
        <v>81703</v>
      </c>
      <c r="P1266">
        <f>IF(G1266&gt;0.5,2,IF(G1266&gt;0.2,IF(F1266/O1266&gt;0.125,1,0),0))</f>
        <v>1</v>
      </c>
      <c r="Q1266" t="str">
        <f>MID(B1266,2,LEN(B1266)-3)</f>
        <v>27</v>
      </c>
      <c r="R1266" t="s">
        <v>8524</v>
      </c>
      <c r="S1266">
        <f t="shared" si="19"/>
        <v>48766.000028272101</v>
      </c>
    </row>
    <row r="1267" spans="1:19">
      <c r="A1267" t="s">
        <v>1522</v>
      </c>
      <c r="B1267" t="s">
        <v>15916</v>
      </c>
      <c r="C1267" t="s">
        <v>21</v>
      </c>
      <c r="D1267" t="s">
        <v>7512</v>
      </c>
      <c r="E1267" t="s">
        <v>21</v>
      </c>
      <c r="F1267">
        <v>19526</v>
      </c>
      <c r="G1267">
        <v>0.39801867200000002</v>
      </c>
      <c r="H1267">
        <v>18718</v>
      </c>
      <c r="I1267">
        <v>69184</v>
      </c>
      <c r="J1267">
        <v>0.27055388499999999</v>
      </c>
      <c r="K1267">
        <v>0.127464786</v>
      </c>
      <c r="L1267">
        <v>808</v>
      </c>
      <c r="M1267">
        <v>1.0431670049999999</v>
      </c>
      <c r="N1267">
        <v>1.4711253230000001</v>
      </c>
      <c r="O1267">
        <f>VLOOKUP(A1267,Sheet1!$A$1:$B$600,2,FALSE)</f>
        <v>86749</v>
      </c>
      <c r="P1267">
        <f>IF(G1267&gt;0.5,2,IF(G1267&gt;0.2,IF(F1267/O1267&gt;0.125,1,0),0))</f>
        <v>1</v>
      </c>
      <c r="Q1267" t="str">
        <f>MID(B1267,2,LEN(B1267)-3)</f>
        <v>27</v>
      </c>
      <c r="R1267" t="s">
        <v>8525</v>
      </c>
      <c r="S1267">
        <f t="shared" si="19"/>
        <v>49057.9999724234</v>
      </c>
    </row>
    <row r="1268" spans="1:19">
      <c r="A1268" t="s">
        <v>1531</v>
      </c>
      <c r="B1268" t="s">
        <v>15917</v>
      </c>
      <c r="C1268" t="s">
        <v>21</v>
      </c>
      <c r="D1268" t="s">
        <v>7514</v>
      </c>
      <c r="E1268" t="s">
        <v>7</v>
      </c>
      <c r="F1268">
        <v>6389</v>
      </c>
      <c r="G1268">
        <v>0.128167065</v>
      </c>
      <c r="H1268">
        <v>16590</v>
      </c>
      <c r="I1268">
        <v>69141</v>
      </c>
      <c r="J1268">
        <v>0.239944461</v>
      </c>
      <c r="K1268">
        <v>-0.111777397</v>
      </c>
      <c r="L1268">
        <v>-10201</v>
      </c>
      <c r="M1268">
        <v>0.38511151300000002</v>
      </c>
      <c r="N1268">
        <v>0.53415304500000005</v>
      </c>
      <c r="O1268">
        <f>VLOOKUP(A1268,Sheet1!$A$1:$B$600,2,FALSE)</f>
        <v>87236</v>
      </c>
      <c r="P1268">
        <f>IF(G1268&gt;0.5,2,IF(G1268&gt;0.2,IF(F1268/O1268&gt;0.125,1,0),0))</f>
        <v>0</v>
      </c>
      <c r="Q1268" t="str">
        <f>MID(B1268,2,LEN(B1268)-3)</f>
        <v>27</v>
      </c>
      <c r="R1268" t="s">
        <v>8526</v>
      </c>
      <c r="S1268">
        <f t="shared" si="19"/>
        <v>49848.999819103294</v>
      </c>
    </row>
    <row r="1269" spans="1:19">
      <c r="A1269" t="s">
        <v>1542</v>
      </c>
      <c r="B1269" t="s">
        <v>15918</v>
      </c>
      <c r="C1269" t="s">
        <v>21</v>
      </c>
      <c r="D1269" t="s">
        <v>7516</v>
      </c>
      <c r="E1269" t="s">
        <v>21</v>
      </c>
      <c r="F1269">
        <v>19444</v>
      </c>
      <c r="G1269">
        <v>0.38376820699999997</v>
      </c>
      <c r="H1269">
        <v>18368</v>
      </c>
      <c r="I1269">
        <v>69453</v>
      </c>
      <c r="J1269">
        <v>0.26446661799999999</v>
      </c>
      <c r="K1269">
        <v>0.11930159</v>
      </c>
      <c r="L1269">
        <v>1076</v>
      </c>
      <c r="M1269">
        <v>1.058580139</v>
      </c>
      <c r="N1269">
        <v>1.4511026410000001</v>
      </c>
      <c r="O1269">
        <f>VLOOKUP(A1269,Sheet1!$A$1:$B$600,2,FALSE)</f>
        <v>87340</v>
      </c>
      <c r="P1269">
        <f>IF(G1269&gt;0.5,2,IF(G1269&gt;0.2,IF(F1269/O1269&gt;0.125,1,0),0))</f>
        <v>1</v>
      </c>
      <c r="Q1269" t="str">
        <f>MID(B1269,2,LEN(B1269)-3)</f>
        <v>28</v>
      </c>
      <c r="R1269" t="s">
        <v>8527</v>
      </c>
      <c r="S1269">
        <f t="shared" si="19"/>
        <v>50666.000062897343</v>
      </c>
    </row>
    <row r="1270" spans="1:19">
      <c r="A1270" t="s">
        <v>1555</v>
      </c>
      <c r="B1270" t="s">
        <v>15919</v>
      </c>
      <c r="C1270" t="s">
        <v>21</v>
      </c>
      <c r="D1270" t="s">
        <v>7518</v>
      </c>
      <c r="E1270" t="s">
        <v>21</v>
      </c>
      <c r="F1270">
        <v>12538</v>
      </c>
      <c r="G1270">
        <v>0.326842366</v>
      </c>
      <c r="H1270">
        <v>14960</v>
      </c>
      <c r="I1270">
        <v>56045</v>
      </c>
      <c r="J1270">
        <v>0.266928361</v>
      </c>
      <c r="K1270">
        <v>5.9914004999999999E-2</v>
      </c>
      <c r="L1270">
        <v>-2422</v>
      </c>
      <c r="M1270">
        <v>0.838101604</v>
      </c>
      <c r="N1270">
        <v>1.2244572460000001</v>
      </c>
      <c r="O1270">
        <f>VLOOKUP(A1270,Sheet1!$A$1:$B$600,2,FALSE)</f>
        <v>71956</v>
      </c>
      <c r="P1270">
        <f>IF(G1270&gt;0.5,2,IF(G1270&gt;0.2,IF(F1270/O1270&gt;0.125,1,0),0))</f>
        <v>1</v>
      </c>
      <c r="Q1270" t="str">
        <f>MID(B1270,2,LEN(B1270)-3)</f>
        <v>28</v>
      </c>
      <c r="R1270" t="s">
        <v>8528</v>
      </c>
      <c r="S1270">
        <f t="shared" si="19"/>
        <v>38360.999993495338</v>
      </c>
    </row>
    <row r="1271" spans="1:19">
      <c r="A1271" t="s">
        <v>1571</v>
      </c>
      <c r="B1271" t="s">
        <v>15920</v>
      </c>
      <c r="C1271" t="s">
        <v>21</v>
      </c>
      <c r="D1271" t="s">
        <v>7520</v>
      </c>
      <c r="E1271" t="s">
        <v>67</v>
      </c>
      <c r="F1271">
        <v>14837</v>
      </c>
      <c r="G1271">
        <v>0.358329711</v>
      </c>
      <c r="H1271">
        <v>14900</v>
      </c>
      <c r="I1271">
        <v>56480</v>
      </c>
      <c r="J1271">
        <v>0.263810198</v>
      </c>
      <c r="K1271">
        <v>9.4519512E-2</v>
      </c>
      <c r="L1271">
        <v>-63</v>
      </c>
      <c r="M1271">
        <v>0.99577181199999998</v>
      </c>
      <c r="N1271">
        <v>1.358286044</v>
      </c>
      <c r="O1271">
        <f>VLOOKUP(A1271,Sheet1!$A$1:$B$600,2,FALSE)</f>
        <v>71270</v>
      </c>
      <c r="P1271">
        <f>IF(G1271&gt;0.5,2,IF(G1271&gt;0.2,IF(F1271/O1271&gt;0.125,1,0),0))</f>
        <v>1</v>
      </c>
      <c r="Q1271" t="str">
        <f>MID(B1271,2,LEN(B1271)-3)</f>
        <v>28</v>
      </c>
      <c r="R1271" t="s">
        <v>8529</v>
      </c>
      <c r="S1271">
        <f t="shared" si="19"/>
        <v>41405.99996186194</v>
      </c>
    </row>
    <row r="1272" spans="1:19">
      <c r="A1272" t="s">
        <v>1586</v>
      </c>
      <c r="B1272" t="s">
        <v>15921</v>
      </c>
      <c r="C1272" t="s">
        <v>21</v>
      </c>
      <c r="D1272" t="s">
        <v>7522</v>
      </c>
      <c r="E1272" t="s">
        <v>7</v>
      </c>
      <c r="F1272">
        <v>9504</v>
      </c>
      <c r="G1272">
        <v>0.23397341199999999</v>
      </c>
      <c r="H1272">
        <v>12654</v>
      </c>
      <c r="I1272">
        <v>54837</v>
      </c>
      <c r="J1272">
        <v>0.230756606</v>
      </c>
      <c r="K1272">
        <v>3.216806E-3</v>
      </c>
      <c r="L1272">
        <v>-3150</v>
      </c>
      <c r="M1272">
        <v>0.751066856</v>
      </c>
      <c r="N1272">
        <v>1.0139402559999999</v>
      </c>
      <c r="O1272">
        <f>VLOOKUP(A1272,Sheet1!$A$1:$B$600,2,FALSE)</f>
        <v>67204</v>
      </c>
      <c r="P1272">
        <f>IF(G1272&gt;0.5,2,IF(G1272&gt;0.2,IF(F1272/O1272&gt;0.125,1,0),0))</f>
        <v>1</v>
      </c>
      <c r="Q1272" t="str">
        <f>MID(B1272,2,LEN(B1272)-3)</f>
        <v>28</v>
      </c>
      <c r="R1272" t="s">
        <v>8530</v>
      </c>
      <c r="S1272">
        <f t="shared" si="19"/>
        <v>40620.000019489395</v>
      </c>
    </row>
    <row r="1273" spans="1:19">
      <c r="A1273" t="s">
        <v>1596</v>
      </c>
      <c r="B1273" t="s">
        <v>15922</v>
      </c>
      <c r="C1273" t="s">
        <v>21</v>
      </c>
      <c r="D1273" t="s">
        <v>7524</v>
      </c>
      <c r="E1273" t="s">
        <v>21</v>
      </c>
      <c r="F1273">
        <v>25959</v>
      </c>
      <c r="G1273">
        <v>0.49384571500000002</v>
      </c>
      <c r="H1273">
        <v>24625</v>
      </c>
      <c r="I1273">
        <v>72006</v>
      </c>
      <c r="J1273">
        <v>0.34198539</v>
      </c>
      <c r="K1273">
        <v>0.15186032499999999</v>
      </c>
      <c r="L1273">
        <v>1334</v>
      </c>
      <c r="M1273">
        <v>1.054172589</v>
      </c>
      <c r="N1273">
        <v>1.444055007</v>
      </c>
      <c r="O1273">
        <f>VLOOKUP(A1273,Sheet1!$A$1:$B$600,2,FALSE)</f>
        <v>85917</v>
      </c>
      <c r="P1273">
        <f>IF(G1273&gt;0.5,2,IF(G1273&gt;0.2,IF(F1273/O1273&gt;0.125,1,0),0))</f>
        <v>1</v>
      </c>
      <c r="Q1273" t="str">
        <f>MID(B1273,2,LEN(B1273)-3)</f>
        <v>29</v>
      </c>
      <c r="R1273" t="s">
        <v>8531</v>
      </c>
      <c r="S1273">
        <f t="shared" si="19"/>
        <v>52564.999981826302</v>
      </c>
    </row>
    <row r="1274" spans="1:19">
      <c r="A1274" t="s">
        <v>1606</v>
      </c>
      <c r="B1274" t="s">
        <v>15923</v>
      </c>
      <c r="C1274" t="s">
        <v>21</v>
      </c>
      <c r="D1274" t="s">
        <v>7526</v>
      </c>
      <c r="E1274" t="s">
        <v>21</v>
      </c>
      <c r="F1274">
        <v>20655</v>
      </c>
      <c r="G1274">
        <v>0.49360736</v>
      </c>
      <c r="H1274">
        <v>22845</v>
      </c>
      <c r="I1274">
        <v>61019</v>
      </c>
      <c r="J1274">
        <v>0.37439158299999997</v>
      </c>
      <c r="K1274">
        <v>0.11921577799999999</v>
      </c>
      <c r="L1274">
        <v>-2190</v>
      </c>
      <c r="M1274">
        <v>0.90413657300000005</v>
      </c>
      <c r="N1274">
        <v>1.318425368</v>
      </c>
      <c r="O1274">
        <f>VLOOKUP(A1274,Sheet1!$A$1:$B$600,2,FALSE)</f>
        <v>78114</v>
      </c>
      <c r="P1274">
        <f>IF(G1274&gt;0.5,2,IF(G1274&gt;0.2,IF(F1274/O1274&gt;0.125,1,0),0))</f>
        <v>1</v>
      </c>
      <c r="Q1274" t="str">
        <f>MID(B1274,2,LEN(B1274)-3)</f>
        <v>29</v>
      </c>
      <c r="R1274" t="s">
        <v>8532</v>
      </c>
      <c r="S1274">
        <f t="shared" si="19"/>
        <v>41845.000042138759</v>
      </c>
    </row>
    <row r="1275" spans="1:19">
      <c r="A1275" t="s">
        <v>1618</v>
      </c>
      <c r="B1275" t="s">
        <v>15924</v>
      </c>
      <c r="C1275" t="s">
        <v>21</v>
      </c>
      <c r="D1275" t="s">
        <v>7528</v>
      </c>
      <c r="E1275" t="s">
        <v>7</v>
      </c>
      <c r="F1275">
        <v>10799</v>
      </c>
      <c r="G1275">
        <v>0.207752982</v>
      </c>
      <c r="H1275">
        <v>23295</v>
      </c>
      <c r="I1275">
        <v>71754</v>
      </c>
      <c r="J1275">
        <v>0.324650891</v>
      </c>
      <c r="K1275">
        <v>-0.11689790899999999</v>
      </c>
      <c r="L1275">
        <v>-12496</v>
      </c>
      <c r="M1275">
        <v>0.46357587500000003</v>
      </c>
      <c r="N1275">
        <v>0.63992734299999998</v>
      </c>
      <c r="O1275">
        <f>VLOOKUP(A1275,Sheet1!$A$1:$B$600,2,FALSE)</f>
        <v>86268</v>
      </c>
      <c r="P1275">
        <f>IF(G1275&gt;0.5,2,IF(G1275&gt;0.2,IF(F1275/O1275&gt;0.125,1,0),0))</f>
        <v>1</v>
      </c>
      <c r="Q1275" t="str">
        <f>MID(B1275,2,LEN(B1275)-3)</f>
        <v>29</v>
      </c>
      <c r="R1275" t="s">
        <v>8533</v>
      </c>
      <c r="S1275">
        <f t="shared" si="19"/>
        <v>51979.999979013541</v>
      </c>
    </row>
    <row r="1276" spans="1:19">
      <c r="A1276" t="s">
        <v>1631</v>
      </c>
      <c r="B1276" t="s">
        <v>15925</v>
      </c>
      <c r="C1276" t="s">
        <v>21</v>
      </c>
      <c r="D1276" t="s">
        <v>7530</v>
      </c>
      <c r="E1276" t="s">
        <v>21</v>
      </c>
      <c r="F1276">
        <v>24900</v>
      </c>
      <c r="G1276">
        <v>0.48211900000000002</v>
      </c>
      <c r="H1276">
        <v>24544</v>
      </c>
      <c r="I1276">
        <v>68860</v>
      </c>
      <c r="J1276">
        <v>0.35643334300000001</v>
      </c>
      <c r="K1276">
        <v>0.12568565700000001</v>
      </c>
      <c r="L1276">
        <v>356</v>
      </c>
      <c r="M1276">
        <v>1.014504563</v>
      </c>
      <c r="N1276">
        <v>1.3526203699999999</v>
      </c>
      <c r="O1276">
        <f>VLOOKUP(A1276,Sheet1!$A$1:$B$600,2,FALSE)</f>
        <v>82126</v>
      </c>
      <c r="P1276">
        <f>IF(G1276&gt;0.5,2,IF(G1276&gt;0.2,IF(F1276/O1276&gt;0.125,1,0),0))</f>
        <v>1</v>
      </c>
      <c r="Q1276" t="str">
        <f>MID(B1276,2,LEN(B1276)-3)</f>
        <v>29</v>
      </c>
      <c r="R1276" t="s">
        <v>8534</v>
      </c>
      <c r="S1276">
        <f t="shared" si="19"/>
        <v>51647.000014519232</v>
      </c>
    </row>
    <row r="1277" spans="1:19">
      <c r="A1277" t="s">
        <v>1643</v>
      </c>
      <c r="B1277" t="s">
        <v>15926</v>
      </c>
      <c r="C1277" t="s">
        <v>21</v>
      </c>
      <c r="D1277" t="s">
        <v>7532</v>
      </c>
      <c r="E1277" t="s">
        <v>21</v>
      </c>
      <c r="F1277">
        <v>23069</v>
      </c>
      <c r="G1277">
        <v>0.41988678800000001</v>
      </c>
      <c r="H1277">
        <v>25298</v>
      </c>
      <c r="I1277">
        <v>76951</v>
      </c>
      <c r="J1277">
        <v>0.32875466199999998</v>
      </c>
      <c r="K1277">
        <v>9.1132125999999994E-2</v>
      </c>
      <c r="L1277">
        <v>-2229</v>
      </c>
      <c r="M1277">
        <v>0.91189026799999995</v>
      </c>
      <c r="N1277">
        <v>1.277204056</v>
      </c>
      <c r="O1277">
        <f>VLOOKUP(A1277,Sheet1!$A$1:$B$600,2,FALSE)</f>
        <v>91131</v>
      </c>
      <c r="P1277">
        <f>IF(G1277&gt;0.5,2,IF(G1277&gt;0.2,IF(F1277/O1277&gt;0.125,1,0),0))</f>
        <v>1</v>
      </c>
      <c r="Q1277" t="str">
        <f>MID(B1277,2,LEN(B1277)-3)</f>
        <v>29</v>
      </c>
      <c r="R1277" t="s">
        <v>8535</v>
      </c>
      <c r="S1277">
        <f t="shared" si="19"/>
        <v>54940.999953539853</v>
      </c>
    </row>
    <row r="1278" spans="1:19">
      <c r="A1278" t="s">
        <v>1654</v>
      </c>
      <c r="B1278" t="s">
        <v>15927</v>
      </c>
      <c r="C1278" t="s">
        <v>21</v>
      </c>
      <c r="D1278" t="s">
        <v>7534</v>
      </c>
      <c r="E1278" t="s">
        <v>21</v>
      </c>
      <c r="F1278">
        <v>18300</v>
      </c>
      <c r="G1278">
        <v>0.322933578</v>
      </c>
      <c r="H1278">
        <v>24262</v>
      </c>
      <c r="I1278">
        <v>74876</v>
      </c>
      <c r="J1278">
        <v>0.32402906100000001</v>
      </c>
      <c r="K1278">
        <v>-1.095483E-3</v>
      </c>
      <c r="L1278">
        <v>-5962</v>
      </c>
      <c r="M1278">
        <v>0.75426592999999997</v>
      </c>
      <c r="N1278">
        <v>0.99661918199999999</v>
      </c>
      <c r="O1278">
        <f>VLOOKUP(A1278,Sheet1!$A$1:$B$600,2,FALSE)</f>
        <v>89396</v>
      </c>
      <c r="P1278">
        <f>IF(G1278&gt;0.5,2,IF(G1278&gt;0.2,IF(F1278/O1278&gt;0.125,1,0),0))</f>
        <v>1</v>
      </c>
      <c r="Q1278" t="str">
        <f>MID(B1278,2,LEN(B1278)-3)</f>
        <v>29</v>
      </c>
      <c r="R1278" t="s">
        <v>8536</v>
      </c>
      <c r="S1278">
        <f t="shared" si="19"/>
        <v>56668.000005871174</v>
      </c>
    </row>
    <row r="1279" spans="1:19">
      <c r="A1279" t="s">
        <v>1664</v>
      </c>
      <c r="B1279" t="s">
        <v>15928</v>
      </c>
      <c r="C1279" t="s">
        <v>21</v>
      </c>
      <c r="D1279" t="s">
        <v>7536</v>
      </c>
      <c r="E1279" t="s">
        <v>21</v>
      </c>
      <c r="F1279">
        <v>22563</v>
      </c>
      <c r="G1279">
        <v>0.44760752300000001</v>
      </c>
      <c r="H1279">
        <v>21320</v>
      </c>
      <c r="I1279">
        <v>65739</v>
      </c>
      <c r="J1279">
        <v>0.32431281299999998</v>
      </c>
      <c r="K1279">
        <v>0.12329471</v>
      </c>
      <c r="L1279">
        <v>1243</v>
      </c>
      <c r="M1279">
        <v>1.058302064</v>
      </c>
      <c r="N1279">
        <v>1.3801721819999999</v>
      </c>
      <c r="O1279">
        <f>VLOOKUP(A1279,Sheet1!$A$1:$B$600,2,FALSE)</f>
        <v>79860</v>
      </c>
      <c r="P1279">
        <f>IF(G1279&gt;0.5,2,IF(G1279&gt;0.2,IF(F1279/O1279&gt;0.125,1,0),0))</f>
        <v>1</v>
      </c>
      <c r="Q1279" t="str">
        <f>MID(B1279,2,LEN(B1279)-3)</f>
        <v>29</v>
      </c>
      <c r="R1279" t="s">
        <v>8537</v>
      </c>
      <c r="S1279">
        <f t="shared" si="19"/>
        <v>50407.999956694206</v>
      </c>
    </row>
    <row r="1280" spans="1:19">
      <c r="A1280" t="s">
        <v>1675</v>
      </c>
      <c r="B1280" t="s">
        <v>15929</v>
      </c>
      <c r="C1280" t="s">
        <v>21</v>
      </c>
      <c r="D1280" t="s">
        <v>7538</v>
      </c>
      <c r="E1280" t="s">
        <v>21</v>
      </c>
      <c r="F1280">
        <v>24092</v>
      </c>
      <c r="G1280">
        <v>0.485833552</v>
      </c>
      <c r="H1280">
        <v>22531</v>
      </c>
      <c r="I1280">
        <v>68867</v>
      </c>
      <c r="J1280">
        <v>0.327166858</v>
      </c>
      <c r="K1280">
        <v>0.158666694</v>
      </c>
      <c r="L1280">
        <v>1561</v>
      </c>
      <c r="M1280">
        <v>1.0692823220000001</v>
      </c>
      <c r="N1280">
        <v>1.4849717819999999</v>
      </c>
      <c r="O1280">
        <f>VLOOKUP(A1280,Sheet1!$A$1:$B$600,2,FALSE)</f>
        <v>84438</v>
      </c>
      <c r="P1280">
        <f>IF(G1280&gt;0.5,2,IF(G1280&gt;0.2,IF(F1280/O1280&gt;0.125,1,0),0))</f>
        <v>1</v>
      </c>
      <c r="Q1280" t="str">
        <f>MID(B1280,2,LEN(B1280)-3)</f>
        <v>29</v>
      </c>
      <c r="R1280" t="s">
        <v>8538</v>
      </c>
      <c r="S1280">
        <f t="shared" si="19"/>
        <v>49588.999979153356</v>
      </c>
    </row>
    <row r="1281" spans="1:19">
      <c r="A1281" t="s">
        <v>1688</v>
      </c>
      <c r="B1281" t="s">
        <v>15930</v>
      </c>
      <c r="C1281" t="s">
        <v>21</v>
      </c>
      <c r="D1281" t="s">
        <v>7540</v>
      </c>
      <c r="E1281" t="s">
        <v>33</v>
      </c>
      <c r="F1281">
        <v>7914</v>
      </c>
      <c r="G1281">
        <v>0.29385118100000002</v>
      </c>
      <c r="H1281">
        <v>8459</v>
      </c>
      <c r="I1281">
        <v>35184</v>
      </c>
      <c r="J1281">
        <v>0.240421783</v>
      </c>
      <c r="K1281">
        <v>5.3429398000000003E-2</v>
      </c>
      <c r="L1281">
        <v>-545</v>
      </c>
      <c r="M1281">
        <v>0.93557158100000004</v>
      </c>
      <c r="N1281">
        <v>1.222231936</v>
      </c>
      <c r="O1281">
        <f>VLOOKUP(A1281,Sheet1!$A$1:$B$600,2,FALSE)</f>
        <v>47854</v>
      </c>
      <c r="P1281">
        <f>IF(G1281&gt;0.5,2,IF(G1281&gt;0.2,IF(F1281/O1281&gt;0.125,1,0),0))</f>
        <v>1</v>
      </c>
      <c r="Q1281" t="str">
        <f>MID(B1281,2,LEN(B1281)-3)</f>
        <v>2A</v>
      </c>
      <c r="R1281" t="s">
        <v>8539</v>
      </c>
      <c r="S1281">
        <f t="shared" si="19"/>
        <v>26931.999977226566</v>
      </c>
    </row>
    <row r="1282" spans="1:19">
      <c r="A1282" t="s">
        <v>1701</v>
      </c>
      <c r="B1282" t="s">
        <v>15931</v>
      </c>
      <c r="C1282" t="s">
        <v>21</v>
      </c>
      <c r="D1282" t="s">
        <v>7542</v>
      </c>
      <c r="E1282" t="s">
        <v>33</v>
      </c>
      <c r="F1282">
        <v>5431</v>
      </c>
      <c r="G1282">
        <v>0.16810598299999999</v>
      </c>
      <c r="H1282">
        <v>8081</v>
      </c>
      <c r="I1282">
        <v>39031</v>
      </c>
      <c r="J1282">
        <v>0.20704055800000001</v>
      </c>
      <c r="K1282">
        <v>-3.8934574E-2</v>
      </c>
      <c r="L1282">
        <v>-2650</v>
      </c>
      <c r="M1282">
        <v>0.67207028800000002</v>
      </c>
      <c r="N1282">
        <v>0.81194711399999997</v>
      </c>
      <c r="O1282">
        <f>VLOOKUP(A1282,Sheet1!$A$1:$B$600,2,FALSE)</f>
        <v>53677</v>
      </c>
      <c r="P1282">
        <f>IF(G1282&gt;0.5,2,IF(G1282&gt;0.2,IF(F1282/O1282&gt;0.125,1,0),0))</f>
        <v>0</v>
      </c>
      <c r="Q1282" t="str">
        <f>MID(B1282,2,LEN(B1282)-3)</f>
        <v>2A</v>
      </c>
      <c r="R1282" t="s">
        <v>8540</v>
      </c>
      <c r="S1282">
        <f t="shared" si="19"/>
        <v>32307.000042943149</v>
      </c>
    </row>
    <row r="1283" spans="1:19">
      <c r="A1283" t="s">
        <v>1708</v>
      </c>
      <c r="B1283" t="s">
        <v>15932</v>
      </c>
      <c r="C1283" t="s">
        <v>21</v>
      </c>
      <c r="D1283" t="s">
        <v>14648</v>
      </c>
      <c r="E1283" t="s">
        <v>67</v>
      </c>
      <c r="F1283">
        <v>7734</v>
      </c>
      <c r="G1283">
        <v>0.23554134299999999</v>
      </c>
      <c r="H1283">
        <v>9670</v>
      </c>
      <c r="I1283">
        <v>40912</v>
      </c>
      <c r="J1283">
        <v>0.23636097</v>
      </c>
      <c r="K1283">
        <v>-8.1962699999999996E-4</v>
      </c>
      <c r="L1283">
        <v>-1936</v>
      </c>
      <c r="M1283">
        <v>0.79979317500000002</v>
      </c>
      <c r="N1283">
        <v>0.99653230900000001</v>
      </c>
      <c r="O1283">
        <f>VLOOKUP(A1283,Sheet1!$A$1:$B$600,2,FALSE)</f>
        <v>54669</v>
      </c>
      <c r="P1283">
        <f>IF(G1283&gt;0.5,2,IF(G1283&gt;0.2,IF(F1283/O1283&gt;0.125,1,0),0))</f>
        <v>1</v>
      </c>
      <c r="Q1283" t="str">
        <f>MID(B1283,2,LEN(B1283)-3)</f>
        <v>2B</v>
      </c>
      <c r="R1283" t="s">
        <v>8541</v>
      </c>
      <c r="S1283">
        <f t="shared" ref="S1283:S1346" si="20">F1283/G1283</f>
        <v>32835.000011017175</v>
      </c>
    </row>
    <row r="1284" spans="1:19">
      <c r="A1284" t="s">
        <v>1719</v>
      </c>
      <c r="B1284" t="s">
        <v>15933</v>
      </c>
      <c r="C1284" t="s">
        <v>21</v>
      </c>
      <c r="D1284" t="s">
        <v>7545</v>
      </c>
      <c r="E1284" t="s">
        <v>67</v>
      </c>
      <c r="F1284">
        <v>16970</v>
      </c>
      <c r="G1284">
        <v>0.43598900400000001</v>
      </c>
      <c r="H1284">
        <v>12819</v>
      </c>
      <c r="I1284">
        <v>45605</v>
      </c>
      <c r="J1284">
        <v>0.28108759999999999</v>
      </c>
      <c r="K1284">
        <v>0.15490140399999999</v>
      </c>
      <c r="L1284">
        <v>4151</v>
      </c>
      <c r="M1284">
        <v>1.3238162099999999</v>
      </c>
      <c r="N1284">
        <v>1.551078752</v>
      </c>
      <c r="O1284">
        <f>VLOOKUP(A1284,Sheet1!$A$1:$B$600,2,FALSE)</f>
        <v>63918</v>
      </c>
      <c r="P1284">
        <f>IF(G1284&gt;0.5,2,IF(G1284&gt;0.2,IF(F1284/O1284&gt;0.125,1,0),0))</f>
        <v>1</v>
      </c>
      <c r="Q1284" t="str">
        <f>MID(B1284,2,LEN(B1284)-3)</f>
        <v>2B</v>
      </c>
      <c r="R1284" t="s">
        <v>8542</v>
      </c>
      <c r="S1284">
        <f t="shared" si="20"/>
        <v>38922.999993825528</v>
      </c>
    </row>
    <row r="1285" spans="1:19">
      <c r="A1285" t="s">
        <v>1730</v>
      </c>
      <c r="B1285" t="s">
        <v>15934</v>
      </c>
      <c r="C1285" t="s">
        <v>21</v>
      </c>
      <c r="D1285" t="s">
        <v>7547</v>
      </c>
      <c r="E1285" t="s">
        <v>21</v>
      </c>
      <c r="F1285">
        <v>14545</v>
      </c>
      <c r="G1285">
        <v>0.30308397599999998</v>
      </c>
      <c r="H1285">
        <v>16763</v>
      </c>
      <c r="I1285">
        <v>65934</v>
      </c>
      <c r="J1285">
        <v>0.254239088</v>
      </c>
      <c r="K1285">
        <v>4.8844888000000003E-2</v>
      </c>
      <c r="L1285">
        <v>-2218</v>
      </c>
      <c r="M1285">
        <v>0.86768478199999999</v>
      </c>
      <c r="N1285">
        <v>1.192121867</v>
      </c>
      <c r="O1285">
        <f>VLOOKUP(A1285,Sheet1!$A$1:$B$600,2,FALSE)</f>
        <v>83406</v>
      </c>
      <c r="P1285">
        <f>IF(G1285&gt;0.5,2,IF(G1285&gt;0.2,IF(F1285/O1285&gt;0.125,1,0),0))</f>
        <v>1</v>
      </c>
      <c r="Q1285" t="str">
        <f>MID(B1285,2,LEN(B1285)-3)</f>
        <v>30</v>
      </c>
      <c r="R1285" t="s">
        <v>8543</v>
      </c>
      <c r="S1285">
        <f t="shared" si="20"/>
        <v>47989.999972812817</v>
      </c>
    </row>
    <row r="1286" spans="1:19">
      <c r="A1286" t="s">
        <v>1746</v>
      </c>
      <c r="B1286" t="s">
        <v>15935</v>
      </c>
      <c r="C1286" t="s">
        <v>21</v>
      </c>
      <c r="D1286" t="s">
        <v>7549</v>
      </c>
      <c r="E1286" t="s">
        <v>21</v>
      </c>
      <c r="F1286">
        <v>16948</v>
      </c>
      <c r="G1286">
        <v>0.328704422</v>
      </c>
      <c r="H1286">
        <v>15092</v>
      </c>
      <c r="I1286">
        <v>68267</v>
      </c>
      <c r="J1286">
        <v>0.221073139</v>
      </c>
      <c r="K1286">
        <v>0.10763128299999999</v>
      </c>
      <c r="L1286">
        <v>1856</v>
      </c>
      <c r="M1286">
        <v>1.122979062</v>
      </c>
      <c r="N1286">
        <v>1.486858255</v>
      </c>
      <c r="O1286">
        <f>VLOOKUP(A1286,Sheet1!$A$1:$B$600,2,FALSE)</f>
        <v>82317</v>
      </c>
      <c r="P1286">
        <f>IF(G1286&gt;0.5,2,IF(G1286&gt;0.2,IF(F1286/O1286&gt;0.125,1,0),0))</f>
        <v>1</v>
      </c>
      <c r="Q1286" t="str">
        <f>MID(B1286,2,LEN(B1286)-3)</f>
        <v>30</v>
      </c>
      <c r="R1286" t="s">
        <v>8544</v>
      </c>
      <c r="S1286">
        <f t="shared" si="20"/>
        <v>51560.000005110975</v>
      </c>
    </row>
    <row r="1287" spans="1:19">
      <c r="A1287" t="s">
        <v>1761</v>
      </c>
      <c r="B1287" t="s">
        <v>15936</v>
      </c>
      <c r="C1287" t="s">
        <v>21</v>
      </c>
      <c r="D1287" t="s">
        <v>7551</v>
      </c>
      <c r="E1287" t="s">
        <v>21</v>
      </c>
      <c r="F1287">
        <v>17753</v>
      </c>
      <c r="G1287">
        <v>0.32335798300000002</v>
      </c>
      <c r="H1287">
        <v>16820</v>
      </c>
      <c r="I1287">
        <v>73125</v>
      </c>
      <c r="J1287">
        <v>0.23001709400000001</v>
      </c>
      <c r="K1287">
        <v>9.3340888999999996E-2</v>
      </c>
      <c r="L1287">
        <v>933</v>
      </c>
      <c r="M1287">
        <v>1.055469679</v>
      </c>
      <c r="N1287">
        <v>1.405799794</v>
      </c>
      <c r="O1287">
        <f>VLOOKUP(A1287,Sheet1!$A$1:$B$600,2,FALSE)</f>
        <v>88893</v>
      </c>
      <c r="P1287">
        <f>IF(G1287&gt;0.5,2,IF(G1287&gt;0.2,IF(F1287/O1287&gt;0.125,1,0),0))</f>
        <v>1</v>
      </c>
      <c r="Q1287" t="str">
        <f>MID(B1287,2,LEN(B1287)-3)</f>
        <v>30</v>
      </c>
      <c r="R1287" t="s">
        <v>8545</v>
      </c>
      <c r="S1287">
        <f t="shared" si="20"/>
        <v>54902.000053606222</v>
      </c>
    </row>
    <row r="1288" spans="1:19">
      <c r="A1288" t="s">
        <v>1768</v>
      </c>
      <c r="B1288" t="s">
        <v>15937</v>
      </c>
      <c r="C1288" t="s">
        <v>21</v>
      </c>
      <c r="D1288" t="s">
        <v>7553</v>
      </c>
      <c r="E1288" t="s">
        <v>21</v>
      </c>
      <c r="F1288">
        <v>16130</v>
      </c>
      <c r="G1288">
        <v>0.29507537</v>
      </c>
      <c r="H1288">
        <v>17400</v>
      </c>
      <c r="I1288">
        <v>72119</v>
      </c>
      <c r="J1288">
        <v>0.24126790400000001</v>
      </c>
      <c r="K1288">
        <v>5.3807464999999999E-2</v>
      </c>
      <c r="L1288">
        <v>-1270</v>
      </c>
      <c r="M1288">
        <v>0.92701149400000005</v>
      </c>
      <c r="N1288">
        <v>1.223019573</v>
      </c>
      <c r="O1288">
        <f>VLOOKUP(A1288,Sheet1!$A$1:$B$600,2,FALSE)</f>
        <v>87721</v>
      </c>
      <c r="P1288">
        <f>IF(G1288&gt;0.5,2,IF(G1288&gt;0.2,IF(F1288/O1288&gt;0.125,1,0),0))</f>
        <v>1</v>
      </c>
      <c r="Q1288" t="str">
        <f>MID(B1288,2,LEN(B1288)-3)</f>
        <v>30</v>
      </c>
      <c r="R1288" t="s">
        <v>8546</v>
      </c>
      <c r="S1288">
        <f t="shared" si="20"/>
        <v>54663.999912971391</v>
      </c>
    </row>
    <row r="1289" spans="1:19">
      <c r="A1289" t="s">
        <v>1783</v>
      </c>
      <c r="B1289" t="s">
        <v>15938</v>
      </c>
      <c r="C1289" t="s">
        <v>21</v>
      </c>
      <c r="D1289" t="s">
        <v>7555</v>
      </c>
      <c r="E1289" t="s">
        <v>21</v>
      </c>
      <c r="F1289">
        <v>18287</v>
      </c>
      <c r="G1289">
        <v>0.31850561700000002</v>
      </c>
      <c r="H1289">
        <v>19954</v>
      </c>
      <c r="I1289">
        <v>76657</v>
      </c>
      <c r="J1289">
        <v>0.260302386</v>
      </c>
      <c r="K1289">
        <v>5.8203231000000001E-2</v>
      </c>
      <c r="L1289">
        <v>-1667</v>
      </c>
      <c r="M1289">
        <v>0.91645785300000004</v>
      </c>
      <c r="N1289">
        <v>1.2235985309999999</v>
      </c>
      <c r="O1289">
        <f>VLOOKUP(A1289,Sheet1!$A$1:$B$600,2,FALSE)</f>
        <v>93442</v>
      </c>
      <c r="P1289">
        <f>IF(G1289&gt;0.5,2,IF(G1289&gt;0.2,IF(F1289/O1289&gt;0.125,1,0),0))</f>
        <v>1</v>
      </c>
      <c r="Q1289" t="str">
        <f>MID(B1289,2,LEN(B1289)-3)</f>
        <v>30</v>
      </c>
      <c r="R1289" t="s">
        <v>8547</v>
      </c>
      <c r="S1289">
        <f t="shared" si="20"/>
        <v>57414.999999827312</v>
      </c>
    </row>
    <row r="1290" spans="1:19">
      <c r="A1290" t="s">
        <v>1796</v>
      </c>
      <c r="B1290" t="s">
        <v>15939</v>
      </c>
      <c r="C1290" t="s">
        <v>21</v>
      </c>
      <c r="D1290" t="s">
        <v>7557</v>
      </c>
      <c r="E1290" t="s">
        <v>7</v>
      </c>
      <c r="F1290">
        <v>13517</v>
      </c>
      <c r="G1290">
        <v>0.30531023400000001</v>
      </c>
      <c r="H1290">
        <v>14749</v>
      </c>
      <c r="I1290">
        <v>61924</v>
      </c>
      <c r="J1290">
        <v>0.238179058</v>
      </c>
      <c r="K1290">
        <v>6.7131176000000001E-2</v>
      </c>
      <c r="L1290">
        <v>-1232</v>
      </c>
      <c r="M1290">
        <v>0.916468913</v>
      </c>
      <c r="N1290">
        <v>1.2818517149999999</v>
      </c>
      <c r="O1290">
        <f>VLOOKUP(A1290,Sheet1!$A$1:$B$600,2,FALSE)</f>
        <v>77652</v>
      </c>
      <c r="P1290">
        <f>IF(G1290&gt;0.5,2,IF(G1290&gt;0.2,IF(F1290/O1290&gt;0.125,1,0),0))</f>
        <v>1</v>
      </c>
      <c r="Q1290" t="str">
        <f>MID(B1290,2,LEN(B1290)-3)</f>
        <v>30</v>
      </c>
      <c r="R1290" t="s">
        <v>8548</v>
      </c>
      <c r="S1290">
        <f t="shared" si="20"/>
        <v>44273.000033140059</v>
      </c>
    </row>
    <row r="1291" spans="1:19">
      <c r="A1291" t="s">
        <v>1811</v>
      </c>
      <c r="B1291" t="s">
        <v>15940</v>
      </c>
      <c r="C1291" t="s">
        <v>21</v>
      </c>
      <c r="D1291" t="s">
        <v>7559</v>
      </c>
      <c r="E1291" t="s">
        <v>21</v>
      </c>
      <c r="F1291">
        <v>18759</v>
      </c>
      <c r="G1291">
        <v>0.43630654699999999</v>
      </c>
      <c r="H1291">
        <v>20787</v>
      </c>
      <c r="I1291">
        <v>60622</v>
      </c>
      <c r="J1291">
        <v>0.34289531899999998</v>
      </c>
      <c r="K1291">
        <v>9.3411228999999998E-2</v>
      </c>
      <c r="L1291">
        <v>-2028</v>
      </c>
      <c r="M1291">
        <v>0.90243902399999998</v>
      </c>
      <c r="N1291">
        <v>1.272419084</v>
      </c>
      <c r="O1291">
        <f>VLOOKUP(A1291,Sheet1!$A$1:$B$600,2,FALSE)</f>
        <v>76438</v>
      </c>
      <c r="P1291">
        <f>IF(G1291&gt;0.5,2,IF(G1291&gt;0.2,IF(F1291/O1291&gt;0.125,1,0),0))</f>
        <v>1</v>
      </c>
      <c r="Q1291" t="str">
        <f>MID(B1291,2,LEN(B1291)-3)</f>
        <v>31</v>
      </c>
      <c r="R1291" t="s">
        <v>8549</v>
      </c>
      <c r="S1291">
        <f t="shared" si="20"/>
        <v>42995.000026896225</v>
      </c>
    </row>
    <row r="1292" spans="1:19">
      <c r="A1292" t="s">
        <v>1832</v>
      </c>
      <c r="B1292" t="s">
        <v>15941</v>
      </c>
      <c r="C1292" t="s">
        <v>21</v>
      </c>
      <c r="D1292" t="s">
        <v>7561</v>
      </c>
      <c r="E1292" t="s">
        <v>21</v>
      </c>
      <c r="F1292">
        <v>25308</v>
      </c>
      <c r="G1292">
        <v>0.46379680000000001</v>
      </c>
      <c r="H1292">
        <v>25211</v>
      </c>
      <c r="I1292">
        <v>76327</v>
      </c>
      <c r="J1292">
        <v>0.33030251399999999</v>
      </c>
      <c r="K1292">
        <v>0.13349428599999999</v>
      </c>
      <c r="L1292">
        <v>97</v>
      </c>
      <c r="M1292">
        <v>1.003847527</v>
      </c>
      <c r="N1292">
        <v>1.4041576440000001</v>
      </c>
      <c r="O1292">
        <f>VLOOKUP(A1292,Sheet1!$A$1:$B$600,2,FALSE)</f>
        <v>94408</v>
      </c>
      <c r="P1292">
        <f>IF(G1292&gt;0.5,2,IF(G1292&gt;0.2,IF(F1292/O1292&gt;0.125,1,0),0))</f>
        <v>1</v>
      </c>
      <c r="Q1292" t="str">
        <f>MID(B1292,2,LEN(B1292)-3)</f>
        <v>31</v>
      </c>
      <c r="R1292" t="s">
        <v>8550</v>
      </c>
      <c r="S1292">
        <f t="shared" si="20"/>
        <v>54567.000031048075</v>
      </c>
    </row>
    <row r="1293" spans="1:19">
      <c r="A1293" t="s">
        <v>1849</v>
      </c>
      <c r="B1293" t="s">
        <v>15942</v>
      </c>
      <c r="C1293" t="s">
        <v>21</v>
      </c>
      <c r="D1293" t="s">
        <v>7563</v>
      </c>
      <c r="E1293" t="s">
        <v>7</v>
      </c>
      <c r="F1293">
        <v>10064</v>
      </c>
      <c r="G1293">
        <v>0.22243341799999999</v>
      </c>
      <c r="H1293">
        <v>17821</v>
      </c>
      <c r="I1293">
        <v>59921</v>
      </c>
      <c r="J1293">
        <v>0.29740825399999998</v>
      </c>
      <c r="K1293">
        <v>-7.4974836000000003E-2</v>
      </c>
      <c r="L1293">
        <v>-7757</v>
      </c>
      <c r="M1293">
        <v>0.564727007</v>
      </c>
      <c r="N1293">
        <v>0.74790600100000004</v>
      </c>
      <c r="O1293">
        <f>VLOOKUP(A1293,Sheet1!$A$1:$B$600,2,FALSE)</f>
        <v>73131</v>
      </c>
      <c r="P1293">
        <f>IF(G1293&gt;0.5,2,IF(G1293&gt;0.2,IF(F1293/O1293&gt;0.125,1,0),0))</f>
        <v>1</v>
      </c>
      <c r="Q1293" t="str">
        <f>MID(B1293,2,LEN(B1293)-3)</f>
        <v>31</v>
      </c>
      <c r="R1293" t="s">
        <v>8551</v>
      </c>
      <c r="S1293">
        <f t="shared" si="20"/>
        <v>45245.000011643933</v>
      </c>
    </row>
    <row r="1294" spans="1:19">
      <c r="A1294" t="s">
        <v>1864</v>
      </c>
      <c r="B1294" t="s">
        <v>15943</v>
      </c>
      <c r="C1294" t="s">
        <v>21</v>
      </c>
      <c r="D1294" t="s">
        <v>7565</v>
      </c>
      <c r="E1294" t="s">
        <v>21</v>
      </c>
      <c r="F1294">
        <v>14696</v>
      </c>
      <c r="G1294">
        <v>0.42129403999999998</v>
      </c>
      <c r="H1294">
        <v>17771</v>
      </c>
      <c r="I1294">
        <v>50244</v>
      </c>
      <c r="J1294">
        <v>0.35369397299999999</v>
      </c>
      <c r="K1294">
        <v>6.7600067E-2</v>
      </c>
      <c r="L1294">
        <v>-3075</v>
      </c>
      <c r="M1294">
        <v>0.826965281</v>
      </c>
      <c r="N1294">
        <v>1.1911258650000001</v>
      </c>
      <c r="O1294">
        <f>VLOOKUP(A1294,Sheet1!$A$1:$B$600,2,FALSE)</f>
        <v>66108</v>
      </c>
      <c r="P1294">
        <f>IF(G1294&gt;0.5,2,IF(G1294&gt;0.2,IF(F1294/O1294&gt;0.125,1,0),0))</f>
        <v>1</v>
      </c>
      <c r="Q1294" t="str">
        <f>MID(B1294,2,LEN(B1294)-3)</f>
        <v>31</v>
      </c>
      <c r="R1294" t="s">
        <v>8552</v>
      </c>
      <c r="S1294">
        <f t="shared" si="20"/>
        <v>34883.000006361355</v>
      </c>
    </row>
    <row r="1295" spans="1:19">
      <c r="A1295" t="s">
        <v>1883</v>
      </c>
      <c r="B1295" t="s">
        <v>15944</v>
      </c>
      <c r="C1295" t="s">
        <v>21</v>
      </c>
      <c r="D1295" t="s">
        <v>7567</v>
      </c>
      <c r="E1295" t="s">
        <v>21</v>
      </c>
      <c r="F1295">
        <v>24129</v>
      </c>
      <c r="G1295">
        <v>0.446032127</v>
      </c>
      <c r="H1295">
        <v>22727</v>
      </c>
      <c r="I1295">
        <v>76227</v>
      </c>
      <c r="J1295">
        <v>0.29814895000000002</v>
      </c>
      <c r="K1295">
        <v>0.147883178</v>
      </c>
      <c r="L1295">
        <v>1402</v>
      </c>
      <c r="M1295">
        <v>1.0616887399999999</v>
      </c>
      <c r="N1295">
        <v>1.496004355</v>
      </c>
      <c r="O1295">
        <f>VLOOKUP(A1295,Sheet1!$A$1:$B$600,2,FALSE)</f>
        <v>90351</v>
      </c>
      <c r="P1295">
        <f>IF(G1295&gt;0.5,2,IF(G1295&gt;0.2,IF(F1295/O1295&gt;0.125,1,0),0))</f>
        <v>1</v>
      </c>
      <c r="Q1295" t="str">
        <f>MID(B1295,2,LEN(B1295)-3)</f>
        <v>31</v>
      </c>
      <c r="R1295" t="s">
        <v>8553</v>
      </c>
      <c r="S1295">
        <f t="shared" si="20"/>
        <v>54097.000057576573</v>
      </c>
    </row>
    <row r="1296" spans="1:19">
      <c r="A1296" t="s">
        <v>1895</v>
      </c>
      <c r="B1296" t="s">
        <v>15945</v>
      </c>
      <c r="C1296" t="s">
        <v>21</v>
      </c>
      <c r="D1296" t="s">
        <v>7569</v>
      </c>
      <c r="E1296" t="s">
        <v>21</v>
      </c>
      <c r="F1296">
        <v>27853</v>
      </c>
      <c r="G1296">
        <v>0.44951744599999999</v>
      </c>
      <c r="H1296">
        <v>29431</v>
      </c>
      <c r="I1296">
        <v>86621</v>
      </c>
      <c r="J1296">
        <v>0.33976749299999998</v>
      </c>
      <c r="K1296">
        <v>0.109749953</v>
      </c>
      <c r="L1296">
        <v>-1578</v>
      </c>
      <c r="M1296">
        <v>0.94638306500000002</v>
      </c>
      <c r="N1296">
        <v>1.3230148719999999</v>
      </c>
      <c r="O1296">
        <f>VLOOKUP(A1296,Sheet1!$A$1:$B$600,2,FALSE)</f>
        <v>103292</v>
      </c>
      <c r="P1296">
        <f>IF(G1296&gt;0.5,2,IF(G1296&gt;0.2,IF(F1296/O1296&gt;0.125,1,0),0))</f>
        <v>1</v>
      </c>
      <c r="Q1296" t="str">
        <f>MID(B1296,2,LEN(B1296)-3)</f>
        <v>31</v>
      </c>
      <c r="R1296" t="s">
        <v>8554</v>
      </c>
      <c r="S1296">
        <f t="shared" si="20"/>
        <v>61962.000024355009</v>
      </c>
    </row>
    <row r="1297" spans="1:19">
      <c r="A1297" t="s">
        <v>1912</v>
      </c>
      <c r="B1297" t="s">
        <v>15946</v>
      </c>
      <c r="C1297" t="s">
        <v>21</v>
      </c>
      <c r="D1297" t="s">
        <v>7571</v>
      </c>
      <c r="E1297" t="s">
        <v>21</v>
      </c>
      <c r="F1297">
        <v>25116</v>
      </c>
      <c r="G1297">
        <v>0.451255884</v>
      </c>
      <c r="H1297">
        <v>23847</v>
      </c>
      <c r="I1297">
        <v>77576</v>
      </c>
      <c r="J1297">
        <v>0.30740177400000002</v>
      </c>
      <c r="K1297">
        <v>0.14385411000000001</v>
      </c>
      <c r="L1297">
        <v>1269</v>
      </c>
      <c r="M1297">
        <v>1.0532142410000001</v>
      </c>
      <c r="N1297">
        <v>1.46796773</v>
      </c>
      <c r="O1297">
        <f>VLOOKUP(A1297,Sheet1!$A$1:$B$600,2,FALSE)</f>
        <v>92521</v>
      </c>
      <c r="P1297">
        <f>IF(G1297&gt;0.5,2,IF(G1297&gt;0.2,IF(F1297/O1297&gt;0.125,1,0),0))</f>
        <v>1</v>
      </c>
      <c r="Q1297" t="str">
        <f>MID(B1297,2,LEN(B1297)-3)</f>
        <v>31</v>
      </c>
      <c r="R1297" t="s">
        <v>8555</v>
      </c>
      <c r="S1297">
        <f t="shared" si="20"/>
        <v>55658.000018455161</v>
      </c>
    </row>
    <row r="1298" spans="1:19">
      <c r="A1298" t="s">
        <v>1922</v>
      </c>
      <c r="B1298" t="s">
        <v>15947</v>
      </c>
      <c r="C1298" t="s">
        <v>21</v>
      </c>
      <c r="D1298" t="s">
        <v>7573</v>
      </c>
      <c r="E1298" t="s">
        <v>21</v>
      </c>
      <c r="F1298">
        <v>26351</v>
      </c>
      <c r="G1298">
        <v>0.51615999400000001</v>
      </c>
      <c r="H1298">
        <v>22799</v>
      </c>
      <c r="I1298">
        <v>69289</v>
      </c>
      <c r="J1298">
        <v>0.32904212799999999</v>
      </c>
      <c r="K1298">
        <v>0.18711786599999999</v>
      </c>
      <c r="L1298">
        <v>3552</v>
      </c>
      <c r="M1298">
        <v>1.1557963069999999</v>
      </c>
      <c r="N1298">
        <v>1.568674495</v>
      </c>
      <c r="O1298">
        <f>VLOOKUP(A1298,Sheet1!$A$1:$B$600,2,FALSE)</f>
        <v>84896</v>
      </c>
      <c r="P1298">
        <f>IF(G1298&gt;0.5,2,IF(G1298&gt;0.2,IF(F1298/O1298&gt;0.125,1,0),0))</f>
        <v>2</v>
      </c>
      <c r="Q1298" t="str">
        <f>MID(B1298,2,LEN(B1298)-3)</f>
        <v>31</v>
      </c>
      <c r="R1298" t="s">
        <v>8556</v>
      </c>
      <c r="S1298">
        <f t="shared" si="20"/>
        <v>51051.999973481092</v>
      </c>
    </row>
    <row r="1299" spans="1:19">
      <c r="A1299" t="s">
        <v>1932</v>
      </c>
      <c r="B1299" t="s">
        <v>15948</v>
      </c>
      <c r="C1299" t="s">
        <v>21</v>
      </c>
      <c r="D1299" t="s">
        <v>7575</v>
      </c>
      <c r="E1299" t="s">
        <v>21</v>
      </c>
      <c r="F1299">
        <v>12697</v>
      </c>
      <c r="G1299">
        <v>0.29875294099999999</v>
      </c>
      <c r="H1299">
        <v>21895</v>
      </c>
      <c r="I1299">
        <v>60290</v>
      </c>
      <c r="J1299">
        <v>0.363161387</v>
      </c>
      <c r="K1299">
        <v>-6.4408444999999995E-2</v>
      </c>
      <c r="L1299">
        <v>-9198</v>
      </c>
      <c r="M1299">
        <v>0.57990408800000004</v>
      </c>
      <c r="N1299">
        <v>0.82264511600000001</v>
      </c>
      <c r="O1299">
        <f>VLOOKUP(A1299,Sheet1!$A$1:$B$600,2,FALSE)</f>
        <v>76393</v>
      </c>
      <c r="P1299">
        <f>IF(G1299&gt;0.5,2,IF(G1299&gt;0.2,IF(F1299/O1299&gt;0.125,1,0),0))</f>
        <v>1</v>
      </c>
      <c r="Q1299" t="str">
        <f>MID(B1299,2,LEN(B1299)-3)</f>
        <v>31</v>
      </c>
      <c r="R1299" t="s">
        <v>8557</v>
      </c>
      <c r="S1299">
        <f t="shared" si="20"/>
        <v>42500.000025104353</v>
      </c>
    </row>
    <row r="1300" spans="1:19">
      <c r="A1300" t="s">
        <v>1944</v>
      </c>
      <c r="B1300" t="s">
        <v>15949</v>
      </c>
      <c r="C1300" t="s">
        <v>21</v>
      </c>
      <c r="D1300" t="s">
        <v>7577</v>
      </c>
      <c r="E1300" t="s">
        <v>21</v>
      </c>
      <c r="F1300">
        <v>18084</v>
      </c>
      <c r="G1300">
        <v>0.30839543600000002</v>
      </c>
      <c r="H1300">
        <v>25406</v>
      </c>
      <c r="I1300">
        <v>76476</v>
      </c>
      <c r="J1300">
        <v>0.33220879800000003</v>
      </c>
      <c r="K1300">
        <v>-2.3813361000000002E-2</v>
      </c>
      <c r="L1300">
        <v>-7322</v>
      </c>
      <c r="M1300">
        <v>0.71180036199999996</v>
      </c>
      <c r="N1300">
        <v>0.92831808999999998</v>
      </c>
      <c r="O1300">
        <f>VLOOKUP(A1300,Sheet1!$A$1:$B$600,2,FALSE)</f>
        <v>88459</v>
      </c>
      <c r="P1300">
        <f>IF(G1300&gt;0.5,2,IF(G1300&gt;0.2,IF(F1300/O1300&gt;0.125,1,0),0))</f>
        <v>1</v>
      </c>
      <c r="Q1300" t="str">
        <f>MID(B1300,2,LEN(B1300)-3)</f>
        <v>31</v>
      </c>
      <c r="R1300" t="s">
        <v>8558</v>
      </c>
      <c r="S1300">
        <f t="shared" si="20"/>
        <v>58639.000092076589</v>
      </c>
    </row>
    <row r="1301" spans="1:19">
      <c r="A1301" t="s">
        <v>1958</v>
      </c>
      <c r="B1301" t="s">
        <v>15950</v>
      </c>
      <c r="C1301" t="s">
        <v>21</v>
      </c>
      <c r="D1301" t="s">
        <v>7579</v>
      </c>
      <c r="E1301" t="s">
        <v>21</v>
      </c>
      <c r="F1301">
        <v>23651</v>
      </c>
      <c r="G1301">
        <v>0.52362291900000002</v>
      </c>
      <c r="H1301">
        <v>20741</v>
      </c>
      <c r="I1301">
        <v>61665</v>
      </c>
      <c r="J1301">
        <v>0.33634963099999998</v>
      </c>
      <c r="K1301">
        <v>0.18727328800000001</v>
      </c>
      <c r="L1301">
        <v>2910</v>
      </c>
      <c r="M1301">
        <v>1.140301818</v>
      </c>
      <c r="N1301">
        <v>1.5567816059999999</v>
      </c>
      <c r="O1301">
        <f>VLOOKUP(A1301,Sheet1!$A$1:$B$600,2,FALSE)</f>
        <v>73648</v>
      </c>
      <c r="P1301">
        <f>IF(G1301&gt;0.5,2,IF(G1301&gt;0.2,IF(F1301/O1301&gt;0.125,1,0),0))</f>
        <v>2</v>
      </c>
      <c r="Q1301" t="str">
        <f>MID(B1301,2,LEN(B1301)-3)</f>
        <v>32</v>
      </c>
      <c r="R1301" t="s">
        <v>8559</v>
      </c>
      <c r="S1301">
        <f t="shared" si="20"/>
        <v>45167.999989702512</v>
      </c>
    </row>
    <row r="1302" spans="1:19">
      <c r="A1302" t="s">
        <v>1972</v>
      </c>
      <c r="B1302" t="s">
        <v>15951</v>
      </c>
      <c r="C1302" t="s">
        <v>21</v>
      </c>
      <c r="D1302" t="s">
        <v>7581</v>
      </c>
      <c r="E1302" t="s">
        <v>21</v>
      </c>
      <c r="F1302">
        <v>19026</v>
      </c>
      <c r="G1302">
        <v>0.42569472400000002</v>
      </c>
      <c r="H1302">
        <v>17705</v>
      </c>
      <c r="I1302">
        <v>59001</v>
      </c>
      <c r="J1302">
        <v>0.30007966000000003</v>
      </c>
      <c r="K1302">
        <v>0.125615064</v>
      </c>
      <c r="L1302">
        <v>1321</v>
      </c>
      <c r="M1302">
        <v>1.074611692</v>
      </c>
      <c r="N1302">
        <v>1.418605728</v>
      </c>
      <c r="O1302">
        <f>VLOOKUP(A1302,Sheet1!$A$1:$B$600,2,FALSE)</f>
        <v>70159</v>
      </c>
      <c r="P1302">
        <f>IF(G1302&gt;0.5,2,IF(G1302&gt;0.2,IF(F1302/O1302&gt;0.125,1,0),0))</f>
        <v>1</v>
      </c>
      <c r="Q1302" t="str">
        <f>MID(B1302,2,LEN(B1302)-3)</f>
        <v>32</v>
      </c>
      <c r="R1302" t="s">
        <v>8560</v>
      </c>
      <c r="S1302">
        <f t="shared" si="20"/>
        <v>44694.000013023411</v>
      </c>
    </row>
    <row r="1303" spans="1:19">
      <c r="A1303" t="s">
        <v>1983</v>
      </c>
      <c r="B1303" t="s">
        <v>15952</v>
      </c>
      <c r="C1303" t="s">
        <v>21</v>
      </c>
      <c r="D1303" t="s">
        <v>7583</v>
      </c>
      <c r="E1303" t="s">
        <v>21</v>
      </c>
      <c r="F1303">
        <v>19397</v>
      </c>
      <c r="G1303">
        <v>0.39156590000000002</v>
      </c>
      <c r="H1303">
        <v>21039</v>
      </c>
      <c r="I1303">
        <v>68472</v>
      </c>
      <c r="J1303">
        <v>0.30726428300000003</v>
      </c>
      <c r="K1303">
        <v>8.4301616999999995E-2</v>
      </c>
      <c r="L1303">
        <v>-1642</v>
      </c>
      <c r="M1303">
        <v>0.92195446599999997</v>
      </c>
      <c r="N1303">
        <v>1.2743619150000001</v>
      </c>
      <c r="O1303">
        <f>VLOOKUP(A1303,Sheet1!$A$1:$B$600,2,FALSE)</f>
        <v>86024</v>
      </c>
      <c r="P1303">
        <f>IF(G1303&gt;0.5,2,IF(G1303&gt;0.2,IF(F1303/O1303&gt;0.125,1,0),0))</f>
        <v>1</v>
      </c>
      <c r="Q1303" t="str">
        <f>MID(B1303,2,LEN(B1303)-3)</f>
        <v>33</v>
      </c>
      <c r="R1303" t="s">
        <v>8561</v>
      </c>
      <c r="S1303">
        <f t="shared" si="20"/>
        <v>49537.000029880022</v>
      </c>
    </row>
    <row r="1304" spans="1:19">
      <c r="A1304" t="s">
        <v>1993</v>
      </c>
      <c r="B1304" t="s">
        <v>15953</v>
      </c>
      <c r="C1304" t="s">
        <v>21</v>
      </c>
      <c r="D1304" t="s">
        <v>7585</v>
      </c>
      <c r="E1304" t="s">
        <v>21</v>
      </c>
      <c r="F1304">
        <v>15389</v>
      </c>
      <c r="G1304">
        <v>0.435024735</v>
      </c>
      <c r="H1304">
        <v>16338</v>
      </c>
      <c r="I1304">
        <v>48570</v>
      </c>
      <c r="J1304">
        <v>0.33638048199999998</v>
      </c>
      <c r="K1304">
        <v>9.8644253000000001E-2</v>
      </c>
      <c r="L1304">
        <v>-949</v>
      </c>
      <c r="M1304">
        <v>0.94191455499999999</v>
      </c>
      <c r="N1304">
        <v>1.293252012</v>
      </c>
      <c r="O1304">
        <f>VLOOKUP(A1304,Sheet1!$A$1:$B$600,2,FALSE)</f>
        <v>62176</v>
      </c>
      <c r="P1304">
        <f>IF(G1304&gt;0.5,2,IF(G1304&gt;0.2,IF(F1304/O1304&gt;0.125,1,0),0))</f>
        <v>1</v>
      </c>
      <c r="Q1304" t="str">
        <f>MID(B1304,2,LEN(B1304)-3)</f>
        <v>33</v>
      </c>
      <c r="R1304" t="s">
        <v>8562</v>
      </c>
      <c r="S1304">
        <f t="shared" si="20"/>
        <v>35374.999998563304</v>
      </c>
    </row>
    <row r="1305" spans="1:19">
      <c r="A1305" t="s">
        <v>2004</v>
      </c>
      <c r="B1305" t="s">
        <v>15954</v>
      </c>
      <c r="C1305" t="s">
        <v>21</v>
      </c>
      <c r="D1305" t="s">
        <v>7587</v>
      </c>
      <c r="E1305" t="s">
        <v>7</v>
      </c>
      <c r="F1305">
        <v>21840</v>
      </c>
      <c r="G1305">
        <v>0.51975249899999998</v>
      </c>
      <c r="H1305">
        <v>22190</v>
      </c>
      <c r="I1305">
        <v>58888</v>
      </c>
      <c r="J1305">
        <v>0.37681700899999998</v>
      </c>
      <c r="K1305">
        <v>0.14293549</v>
      </c>
      <c r="L1305">
        <v>-350</v>
      </c>
      <c r="M1305">
        <v>0.98422712899999998</v>
      </c>
      <c r="N1305">
        <v>1.379323351</v>
      </c>
      <c r="O1305">
        <f>VLOOKUP(A1305,Sheet1!$A$1:$B$600,2,FALSE)</f>
        <v>74223</v>
      </c>
      <c r="P1305">
        <f>IF(G1305&gt;0.5,2,IF(G1305&gt;0.2,IF(F1305/O1305&gt;0.125,1,0),0))</f>
        <v>2</v>
      </c>
      <c r="Q1305" t="str">
        <f>MID(B1305,2,LEN(B1305)-3)</f>
        <v>33</v>
      </c>
      <c r="R1305" t="s">
        <v>8563</v>
      </c>
      <c r="S1305">
        <f t="shared" si="20"/>
        <v>42019.999984646543</v>
      </c>
    </row>
    <row r="1306" spans="1:19">
      <c r="A1306" t="s">
        <v>2014</v>
      </c>
      <c r="B1306" t="s">
        <v>15955</v>
      </c>
      <c r="C1306" t="s">
        <v>21</v>
      </c>
      <c r="D1306" t="s">
        <v>7589</v>
      </c>
      <c r="E1306" t="s">
        <v>21</v>
      </c>
      <c r="F1306">
        <v>23072</v>
      </c>
      <c r="G1306">
        <v>0.49783148100000002</v>
      </c>
      <c r="H1306">
        <v>25514</v>
      </c>
      <c r="I1306">
        <v>68112</v>
      </c>
      <c r="J1306">
        <v>0.374588912</v>
      </c>
      <c r="K1306">
        <v>0.123242569</v>
      </c>
      <c r="L1306">
        <v>-2442</v>
      </c>
      <c r="M1306">
        <v>0.90428784200000001</v>
      </c>
      <c r="N1306">
        <v>1.32900752</v>
      </c>
      <c r="O1306">
        <f>VLOOKUP(A1306,Sheet1!$A$1:$B$600,2,FALSE)</f>
        <v>86755</v>
      </c>
      <c r="P1306">
        <f>IF(G1306&gt;0.5,2,IF(G1306&gt;0.2,IF(F1306/O1306&gt;0.125,1,0),0))</f>
        <v>1</v>
      </c>
      <c r="Q1306" t="str">
        <f>MID(B1306,2,LEN(B1306)-3)</f>
        <v>33</v>
      </c>
      <c r="R1306" t="s">
        <v>8564</v>
      </c>
      <c r="S1306">
        <f t="shared" si="20"/>
        <v>46345.00002622373</v>
      </c>
    </row>
    <row r="1307" spans="1:19">
      <c r="A1307" t="s">
        <v>2028</v>
      </c>
      <c r="B1307" t="s">
        <v>15956</v>
      </c>
      <c r="C1307" t="s">
        <v>21</v>
      </c>
      <c r="D1307" t="s">
        <v>7591</v>
      </c>
      <c r="E1307" t="s">
        <v>21</v>
      </c>
      <c r="F1307">
        <v>27011</v>
      </c>
      <c r="G1307">
        <v>0.45369188399999999</v>
      </c>
      <c r="H1307">
        <v>25196</v>
      </c>
      <c r="I1307">
        <v>84166</v>
      </c>
      <c r="J1307">
        <v>0.29936078700000002</v>
      </c>
      <c r="K1307">
        <v>0.154331097</v>
      </c>
      <c r="L1307">
        <v>1815</v>
      </c>
      <c r="M1307">
        <v>1.0720352440000001</v>
      </c>
      <c r="N1307">
        <v>1.5155354459999999</v>
      </c>
      <c r="O1307">
        <f>VLOOKUP(A1307,Sheet1!$A$1:$B$600,2,FALSE)</f>
        <v>102587</v>
      </c>
      <c r="P1307">
        <f>IF(G1307&gt;0.5,2,IF(G1307&gt;0.2,IF(F1307/O1307&gt;0.125,1,0),0))</f>
        <v>1</v>
      </c>
      <c r="Q1307" t="str">
        <f>MID(B1307,2,LEN(B1307)-3)</f>
        <v>33</v>
      </c>
      <c r="R1307" t="s">
        <v>8565</v>
      </c>
      <c r="S1307">
        <f t="shared" si="20"/>
        <v>59535.999987163093</v>
      </c>
    </row>
    <row r="1308" spans="1:19">
      <c r="A1308" t="s">
        <v>2041</v>
      </c>
      <c r="B1308" t="s">
        <v>15957</v>
      </c>
      <c r="C1308" t="s">
        <v>21</v>
      </c>
      <c r="D1308" t="s">
        <v>7593</v>
      </c>
      <c r="E1308" t="s">
        <v>21</v>
      </c>
      <c r="F1308">
        <v>27211</v>
      </c>
      <c r="G1308">
        <v>0.48224222900000002</v>
      </c>
      <c r="H1308">
        <v>26939</v>
      </c>
      <c r="I1308">
        <v>78530</v>
      </c>
      <c r="J1308">
        <v>0.34304087599999999</v>
      </c>
      <c r="K1308">
        <v>0.139201353</v>
      </c>
      <c r="L1308">
        <v>272</v>
      </c>
      <c r="M1308">
        <v>1.0100968859999999</v>
      </c>
      <c r="N1308">
        <v>1.405786489</v>
      </c>
      <c r="O1308">
        <f>VLOOKUP(A1308,Sheet1!$A$1:$B$600,2,FALSE)</f>
        <v>95294</v>
      </c>
      <c r="P1308">
        <f>IF(G1308&gt;0.5,2,IF(G1308&gt;0.2,IF(F1308/O1308&gt;0.125,1,0),0))</f>
        <v>1</v>
      </c>
      <c r="Q1308" t="str">
        <f>MID(B1308,2,LEN(B1308)-3)</f>
        <v>33</v>
      </c>
      <c r="R1308" t="s">
        <v>8566</v>
      </c>
      <c r="S1308">
        <f t="shared" si="20"/>
        <v>56425.999971893791</v>
      </c>
    </row>
    <row r="1309" spans="1:19">
      <c r="A1309" t="s">
        <v>2053</v>
      </c>
      <c r="B1309" t="s">
        <v>15958</v>
      </c>
      <c r="C1309" t="s">
        <v>21</v>
      </c>
      <c r="D1309" t="s">
        <v>7595</v>
      </c>
      <c r="E1309" t="s">
        <v>21</v>
      </c>
      <c r="F1309">
        <v>24316</v>
      </c>
      <c r="G1309">
        <v>0.555248556</v>
      </c>
      <c r="H1309">
        <v>21863</v>
      </c>
      <c r="I1309">
        <v>59654</v>
      </c>
      <c r="J1309">
        <v>0.36649679800000001</v>
      </c>
      <c r="K1309">
        <v>0.18875175799999999</v>
      </c>
      <c r="L1309">
        <v>2453</v>
      </c>
      <c r="M1309">
        <v>1.112198692</v>
      </c>
      <c r="N1309">
        <v>1.515016116</v>
      </c>
      <c r="O1309">
        <f>VLOOKUP(A1309,Sheet1!$A$1:$B$600,2,FALSE)</f>
        <v>72718</v>
      </c>
      <c r="P1309">
        <f>IF(G1309&gt;0.5,2,IF(G1309&gt;0.2,IF(F1309/O1309&gt;0.125,1,0),0))</f>
        <v>2</v>
      </c>
      <c r="Q1309" t="str">
        <f>MID(B1309,2,LEN(B1309)-3)</f>
        <v>33</v>
      </c>
      <c r="R1309" t="s">
        <v>8567</v>
      </c>
      <c r="S1309">
        <f t="shared" si="20"/>
        <v>43792.999976752755</v>
      </c>
    </row>
    <row r="1310" spans="1:19">
      <c r="A1310" t="s">
        <v>2065</v>
      </c>
      <c r="B1310" t="s">
        <v>15959</v>
      </c>
      <c r="C1310" t="s">
        <v>21</v>
      </c>
      <c r="D1310" t="s">
        <v>7597</v>
      </c>
      <c r="E1310" t="s">
        <v>21</v>
      </c>
      <c r="F1310">
        <v>21036</v>
      </c>
      <c r="G1310">
        <v>0.360452365</v>
      </c>
      <c r="H1310">
        <v>19846</v>
      </c>
      <c r="I1310">
        <v>79597</v>
      </c>
      <c r="J1310">
        <v>0.24933100499999999</v>
      </c>
      <c r="K1310">
        <v>0.11112136</v>
      </c>
      <c r="L1310">
        <v>1190</v>
      </c>
      <c r="M1310">
        <v>1.0599617050000001</v>
      </c>
      <c r="N1310">
        <v>1.445678064</v>
      </c>
      <c r="O1310">
        <f>VLOOKUP(A1310,Sheet1!$A$1:$B$600,2,FALSE)</f>
        <v>97831</v>
      </c>
      <c r="P1310">
        <f>IF(G1310&gt;0.5,2,IF(G1310&gt;0.2,IF(F1310/O1310&gt;0.125,1,0),0))</f>
        <v>1</v>
      </c>
      <c r="Q1310" t="str">
        <f>MID(B1310,2,LEN(B1310)-3)</f>
        <v>33</v>
      </c>
      <c r="R1310" t="s">
        <v>8568</v>
      </c>
      <c r="S1310">
        <f t="shared" si="20"/>
        <v>58359.999940630158</v>
      </c>
    </row>
    <row r="1311" spans="1:19">
      <c r="A1311" t="s">
        <v>2079</v>
      </c>
      <c r="B1311" t="s">
        <v>15960</v>
      </c>
      <c r="C1311" t="s">
        <v>21</v>
      </c>
      <c r="D1311" t="s">
        <v>7599</v>
      </c>
      <c r="E1311" t="s">
        <v>21</v>
      </c>
      <c r="F1311">
        <v>21253</v>
      </c>
      <c r="G1311">
        <v>0.40876656500000003</v>
      </c>
      <c r="H1311">
        <v>22876</v>
      </c>
      <c r="I1311">
        <v>71594</v>
      </c>
      <c r="J1311">
        <v>0.31952398199999998</v>
      </c>
      <c r="K1311">
        <v>8.9242582000000001E-2</v>
      </c>
      <c r="L1311">
        <v>-1623</v>
      </c>
      <c r="M1311">
        <v>0.92905228200000001</v>
      </c>
      <c r="N1311">
        <v>1.279298541</v>
      </c>
      <c r="O1311">
        <f>VLOOKUP(A1311,Sheet1!$A$1:$B$600,2,FALSE)</f>
        <v>85692</v>
      </c>
      <c r="P1311">
        <f>IF(G1311&gt;0.5,2,IF(G1311&gt;0.2,IF(F1311/O1311&gt;0.125,1,0),0))</f>
        <v>1</v>
      </c>
      <c r="Q1311" t="str">
        <f>MID(B1311,2,LEN(B1311)-3)</f>
        <v>33</v>
      </c>
      <c r="R1311" t="s">
        <v>8569</v>
      </c>
      <c r="S1311">
        <f t="shared" si="20"/>
        <v>51992.999965640534</v>
      </c>
    </row>
    <row r="1312" spans="1:19">
      <c r="A1312" t="s">
        <v>2092</v>
      </c>
      <c r="B1312" t="s">
        <v>15961</v>
      </c>
      <c r="C1312" t="s">
        <v>21</v>
      </c>
      <c r="D1312" t="s">
        <v>7601</v>
      </c>
      <c r="E1312" t="s">
        <v>21</v>
      </c>
      <c r="F1312">
        <v>17313</v>
      </c>
      <c r="G1312">
        <v>0.36961998299999999</v>
      </c>
      <c r="H1312">
        <v>18143</v>
      </c>
      <c r="I1312">
        <v>64268</v>
      </c>
      <c r="J1312">
        <v>0.28230223399999999</v>
      </c>
      <c r="K1312">
        <v>8.7317749E-2</v>
      </c>
      <c r="L1312">
        <v>-830</v>
      </c>
      <c r="M1312">
        <v>0.95425232900000001</v>
      </c>
      <c r="N1312">
        <v>1.3093059069999999</v>
      </c>
      <c r="O1312">
        <f>VLOOKUP(A1312,Sheet1!$A$1:$B$600,2,FALSE)</f>
        <v>78573</v>
      </c>
      <c r="P1312">
        <f>IF(G1312&gt;0.5,2,IF(G1312&gt;0.2,IF(F1312/O1312&gt;0.125,1,0),0))</f>
        <v>1</v>
      </c>
      <c r="Q1312" t="str">
        <f>MID(B1312,2,LEN(B1312)-3)</f>
        <v>33</v>
      </c>
      <c r="R1312" t="s">
        <v>8570</v>
      </c>
      <c r="S1312">
        <f t="shared" si="20"/>
        <v>46839.999989935612</v>
      </c>
    </row>
    <row r="1313" spans="1:19">
      <c r="A1313" t="s">
        <v>2104</v>
      </c>
      <c r="B1313" t="s">
        <v>15962</v>
      </c>
      <c r="C1313" t="s">
        <v>21</v>
      </c>
      <c r="D1313" t="s">
        <v>7603</v>
      </c>
      <c r="E1313" t="s">
        <v>21</v>
      </c>
      <c r="F1313">
        <v>23137</v>
      </c>
      <c r="G1313">
        <v>0.46559877599999999</v>
      </c>
      <c r="H1313">
        <v>20707</v>
      </c>
      <c r="I1313">
        <v>71521</v>
      </c>
      <c r="J1313">
        <v>0.28952335699999998</v>
      </c>
      <c r="K1313">
        <v>0.17607542000000001</v>
      </c>
      <c r="L1313">
        <v>2430</v>
      </c>
      <c r="M1313">
        <v>1.11735162</v>
      </c>
      <c r="N1313">
        <v>1.608156184</v>
      </c>
      <c r="O1313">
        <f>VLOOKUP(A1313,Sheet1!$A$1:$B$600,2,FALSE)</f>
        <v>88213</v>
      </c>
      <c r="P1313">
        <f>IF(G1313&gt;0.5,2,IF(G1313&gt;0.2,IF(F1313/O1313&gt;0.125,1,0),0))</f>
        <v>1</v>
      </c>
      <c r="Q1313" t="str">
        <f>MID(B1313,2,LEN(B1313)-3)</f>
        <v>33</v>
      </c>
      <c r="R1313" t="s">
        <v>8571</v>
      </c>
      <c r="S1313">
        <f t="shared" si="20"/>
        <v>49693.000052044808</v>
      </c>
    </row>
    <row r="1314" spans="1:19">
      <c r="A1314" t="s">
        <v>2115</v>
      </c>
      <c r="B1314" t="s">
        <v>15963</v>
      </c>
      <c r="C1314" t="s">
        <v>21</v>
      </c>
      <c r="D1314" t="s">
        <v>7605</v>
      </c>
      <c r="E1314" t="s">
        <v>21</v>
      </c>
      <c r="F1314">
        <v>21145</v>
      </c>
      <c r="G1314">
        <v>0.437259605</v>
      </c>
      <c r="H1314">
        <v>19392</v>
      </c>
      <c r="I1314">
        <v>65534</v>
      </c>
      <c r="J1314">
        <v>0.29590746800000001</v>
      </c>
      <c r="K1314">
        <v>0.14135213799999999</v>
      </c>
      <c r="L1314">
        <v>1753</v>
      </c>
      <c r="M1314">
        <v>1.090398102</v>
      </c>
      <c r="N1314">
        <v>1.4776903349999999</v>
      </c>
      <c r="O1314">
        <f>VLOOKUP(A1314,Sheet1!$A$1:$B$600,2,FALSE)</f>
        <v>78646</v>
      </c>
      <c r="P1314">
        <f>IF(G1314&gt;0.5,2,IF(G1314&gt;0.2,IF(F1314/O1314&gt;0.125,1,0),0))</f>
        <v>1</v>
      </c>
      <c r="Q1314" t="str">
        <f>MID(B1314,2,LEN(B1314)-3)</f>
        <v>33</v>
      </c>
      <c r="R1314" t="s">
        <v>8572</v>
      </c>
      <c r="S1314">
        <f t="shared" si="20"/>
        <v>48358.000048964044</v>
      </c>
    </row>
    <row r="1315" spans="1:19">
      <c r="A1315" t="s">
        <v>2128</v>
      </c>
      <c r="B1315" t="s">
        <v>15964</v>
      </c>
      <c r="C1315" t="s">
        <v>21</v>
      </c>
      <c r="D1315" t="s">
        <v>7607</v>
      </c>
      <c r="E1315" t="s">
        <v>7</v>
      </c>
      <c r="F1315">
        <v>12096</v>
      </c>
      <c r="G1315">
        <v>0.265490222</v>
      </c>
      <c r="H1315">
        <v>17440</v>
      </c>
      <c r="I1315">
        <v>62854</v>
      </c>
      <c r="J1315">
        <v>0.27746841900000002</v>
      </c>
      <c r="K1315">
        <v>-1.1978196999999999E-2</v>
      </c>
      <c r="L1315">
        <v>-5344</v>
      </c>
      <c r="M1315">
        <v>0.69357798199999998</v>
      </c>
      <c r="N1315">
        <v>0.95683041300000005</v>
      </c>
      <c r="O1315">
        <f>VLOOKUP(A1315,Sheet1!$A$1:$B$600,2,FALSE)</f>
        <v>79111</v>
      </c>
      <c r="P1315">
        <f>IF(G1315&gt;0.5,2,IF(G1315&gt;0.2,IF(F1315/O1315&gt;0.125,1,0),0))</f>
        <v>1</v>
      </c>
      <c r="Q1315" t="str">
        <f>MID(B1315,2,LEN(B1315)-3)</f>
        <v>34</v>
      </c>
      <c r="R1315" t="s">
        <v>8573</v>
      </c>
      <c r="S1315">
        <f t="shared" si="20"/>
        <v>45560.999982892026</v>
      </c>
    </row>
    <row r="1316" spans="1:19">
      <c r="A1316" t="s">
        <v>2144</v>
      </c>
      <c r="B1316" t="s">
        <v>15965</v>
      </c>
      <c r="C1316" t="s">
        <v>21</v>
      </c>
      <c r="D1316" t="s">
        <v>7609</v>
      </c>
      <c r="E1316" t="s">
        <v>21</v>
      </c>
      <c r="F1316">
        <v>12036</v>
      </c>
      <c r="G1316">
        <v>0.39343619200000002</v>
      </c>
      <c r="H1316">
        <v>16339</v>
      </c>
      <c r="I1316">
        <v>43803</v>
      </c>
      <c r="J1316">
        <v>0.37301098100000002</v>
      </c>
      <c r="K1316">
        <v>2.0425210999999999E-2</v>
      </c>
      <c r="L1316">
        <v>-4303</v>
      </c>
      <c r="M1316">
        <v>0.73664238900000001</v>
      </c>
      <c r="N1316">
        <v>1.0547576679999999</v>
      </c>
      <c r="O1316">
        <f>VLOOKUP(A1316,Sheet1!$A$1:$B$600,2,FALSE)</f>
        <v>58306</v>
      </c>
      <c r="P1316">
        <f>IF(G1316&gt;0.5,2,IF(G1316&gt;0.2,IF(F1316/O1316&gt;0.125,1,0),0))</f>
        <v>1</v>
      </c>
      <c r="Q1316" t="str">
        <f>MID(B1316,2,LEN(B1316)-3)</f>
        <v>34</v>
      </c>
      <c r="R1316" t="s">
        <v>8574</v>
      </c>
      <c r="S1316">
        <f t="shared" si="20"/>
        <v>30592.000036437927</v>
      </c>
    </row>
    <row r="1317" spans="1:19">
      <c r="A1317" t="s">
        <v>2164</v>
      </c>
      <c r="B1317" t="s">
        <v>15966</v>
      </c>
      <c r="C1317" t="s">
        <v>21</v>
      </c>
      <c r="D1317" t="s">
        <v>7611</v>
      </c>
      <c r="E1317" t="s">
        <v>21</v>
      </c>
      <c r="F1317">
        <v>16306</v>
      </c>
      <c r="G1317">
        <v>0.339496148</v>
      </c>
      <c r="H1317">
        <v>17785</v>
      </c>
      <c r="I1317">
        <v>64278</v>
      </c>
      <c r="J1317">
        <v>0.27668875799999998</v>
      </c>
      <c r="K1317">
        <v>6.2807390000000005E-2</v>
      </c>
      <c r="L1317">
        <v>-1479</v>
      </c>
      <c r="M1317">
        <v>0.91684003400000003</v>
      </c>
      <c r="N1317">
        <v>1.226996537</v>
      </c>
      <c r="O1317">
        <f>VLOOKUP(A1317,Sheet1!$A$1:$B$600,2,FALSE)</f>
        <v>77414</v>
      </c>
      <c r="P1317">
        <f>IF(G1317&gt;0.5,2,IF(G1317&gt;0.2,IF(F1317/O1317&gt;0.125,1,0),0))</f>
        <v>1</v>
      </c>
      <c r="Q1317" t="str">
        <f>MID(B1317,2,LEN(B1317)-3)</f>
        <v>34</v>
      </c>
      <c r="R1317" t="s">
        <v>8575</v>
      </c>
      <c r="S1317">
        <f t="shared" si="20"/>
        <v>48030.000034050463</v>
      </c>
    </row>
    <row r="1318" spans="1:19">
      <c r="A1318" t="s">
        <v>2178</v>
      </c>
      <c r="B1318" t="s">
        <v>15967</v>
      </c>
      <c r="C1318" t="s">
        <v>21</v>
      </c>
      <c r="D1318" t="s">
        <v>7613</v>
      </c>
      <c r="E1318" t="s">
        <v>21</v>
      </c>
      <c r="F1318">
        <v>19717</v>
      </c>
      <c r="G1318">
        <v>0.31819062100000001</v>
      </c>
      <c r="H1318">
        <v>22097</v>
      </c>
      <c r="I1318">
        <v>85198</v>
      </c>
      <c r="J1318">
        <v>0.25936054800000002</v>
      </c>
      <c r="K1318">
        <v>5.8830071999999997E-2</v>
      </c>
      <c r="L1318">
        <v>-2380</v>
      </c>
      <c r="M1318">
        <v>0.89229307099999999</v>
      </c>
      <c r="N1318">
        <v>1.2268273750000001</v>
      </c>
      <c r="O1318">
        <f>VLOOKUP(A1318,Sheet1!$A$1:$B$600,2,FALSE)</f>
        <v>103272</v>
      </c>
      <c r="P1318">
        <f>IF(G1318&gt;0.5,2,IF(G1318&gt;0.2,IF(F1318/O1318&gt;0.125,1,0),0))</f>
        <v>1</v>
      </c>
      <c r="Q1318" t="str">
        <f>MID(B1318,2,LEN(B1318)-3)</f>
        <v>34</v>
      </c>
      <c r="R1318" t="s">
        <v>8576</v>
      </c>
      <c r="S1318">
        <f t="shared" si="20"/>
        <v>61965.999934360101</v>
      </c>
    </row>
    <row r="1319" spans="1:19">
      <c r="A1319" t="s">
        <v>2195</v>
      </c>
      <c r="B1319" t="s">
        <v>15968</v>
      </c>
      <c r="C1319" t="s">
        <v>21</v>
      </c>
      <c r="D1319" t="s">
        <v>7615</v>
      </c>
      <c r="E1319" t="s">
        <v>21</v>
      </c>
      <c r="F1319">
        <v>22319</v>
      </c>
      <c r="G1319">
        <v>0.40983124900000001</v>
      </c>
      <c r="H1319">
        <v>19886</v>
      </c>
      <c r="I1319">
        <v>74286</v>
      </c>
      <c r="J1319">
        <v>0.26769512400000001</v>
      </c>
      <c r="K1319">
        <v>0.142136125</v>
      </c>
      <c r="L1319">
        <v>2433</v>
      </c>
      <c r="M1319">
        <v>1.1223473799999999</v>
      </c>
      <c r="N1319">
        <v>1.530962696</v>
      </c>
      <c r="O1319">
        <f>VLOOKUP(A1319,Sheet1!$A$1:$B$600,2,FALSE)</f>
        <v>90977</v>
      </c>
      <c r="P1319">
        <f>IF(G1319&gt;0.5,2,IF(G1319&gt;0.2,IF(F1319/O1319&gt;0.125,1,0),0))</f>
        <v>1</v>
      </c>
      <c r="Q1319" t="str">
        <f>MID(B1319,2,LEN(B1319)-3)</f>
        <v>34</v>
      </c>
      <c r="R1319" t="s">
        <v>8577</v>
      </c>
      <c r="S1319">
        <f t="shared" si="20"/>
        <v>54459.000026130263</v>
      </c>
    </row>
    <row r="1320" spans="1:19">
      <c r="A1320" t="s">
        <v>2210</v>
      </c>
      <c r="B1320" t="s">
        <v>15969</v>
      </c>
      <c r="C1320" t="s">
        <v>21</v>
      </c>
      <c r="D1320" t="s">
        <v>7617</v>
      </c>
      <c r="E1320" t="s">
        <v>21</v>
      </c>
      <c r="F1320">
        <v>14598</v>
      </c>
      <c r="G1320">
        <v>0.29039766099999997</v>
      </c>
      <c r="H1320">
        <v>16577</v>
      </c>
      <c r="I1320">
        <v>68927</v>
      </c>
      <c r="J1320">
        <v>0.24050082</v>
      </c>
      <c r="K1320">
        <v>4.9896840999999997E-2</v>
      </c>
      <c r="L1320">
        <v>-1979</v>
      </c>
      <c r="M1320">
        <v>0.88061772299999996</v>
      </c>
      <c r="N1320">
        <v>1.2074705649999999</v>
      </c>
      <c r="O1320">
        <f>VLOOKUP(A1320,Sheet1!$A$1:$B$600,2,FALSE)</f>
        <v>86217</v>
      </c>
      <c r="P1320">
        <f>IF(G1320&gt;0.5,2,IF(G1320&gt;0.2,IF(F1320/O1320&gt;0.125,1,0),0))</f>
        <v>1</v>
      </c>
      <c r="Q1320" t="str">
        <f>MID(B1320,2,LEN(B1320)-3)</f>
        <v>34</v>
      </c>
      <c r="R1320" t="s">
        <v>8578</v>
      </c>
      <c r="S1320">
        <f t="shared" si="20"/>
        <v>50268.999928343088</v>
      </c>
    </row>
    <row r="1321" spans="1:19">
      <c r="A1321" t="s">
        <v>2228</v>
      </c>
      <c r="B1321" t="s">
        <v>15970</v>
      </c>
      <c r="C1321" t="s">
        <v>21</v>
      </c>
      <c r="D1321" t="s">
        <v>7619</v>
      </c>
      <c r="E1321" t="s">
        <v>21</v>
      </c>
      <c r="F1321">
        <v>18500</v>
      </c>
      <c r="G1321">
        <v>0.313995723</v>
      </c>
      <c r="H1321">
        <v>18037</v>
      </c>
      <c r="I1321">
        <v>77476</v>
      </c>
      <c r="J1321">
        <v>0.23280757899999999</v>
      </c>
      <c r="K1321">
        <v>8.1188144000000004E-2</v>
      </c>
      <c r="L1321">
        <v>463</v>
      </c>
      <c r="M1321">
        <v>1.025669457</v>
      </c>
      <c r="N1321">
        <v>1.348734968</v>
      </c>
      <c r="O1321">
        <f>VLOOKUP(A1321,Sheet1!$A$1:$B$600,2,FALSE)</f>
        <v>96193</v>
      </c>
      <c r="P1321">
        <f>IF(G1321&gt;0.5,2,IF(G1321&gt;0.2,IF(F1321/O1321&gt;0.125,1,0),0))</f>
        <v>1</v>
      </c>
      <c r="Q1321" t="str">
        <f>MID(B1321,2,LEN(B1321)-3)</f>
        <v>34</v>
      </c>
      <c r="R1321" t="s">
        <v>8579</v>
      </c>
      <c r="S1321">
        <f t="shared" si="20"/>
        <v>58917.999975432787</v>
      </c>
    </row>
    <row r="1322" spans="1:19">
      <c r="A1322" t="s">
        <v>2239</v>
      </c>
      <c r="B1322" t="s">
        <v>15971</v>
      </c>
      <c r="C1322" t="s">
        <v>21</v>
      </c>
      <c r="D1322" t="s">
        <v>7621</v>
      </c>
      <c r="E1322" t="s">
        <v>21</v>
      </c>
      <c r="F1322">
        <v>16882</v>
      </c>
      <c r="G1322">
        <v>0.360811302</v>
      </c>
      <c r="H1322">
        <v>17043</v>
      </c>
      <c r="I1322">
        <v>65079</v>
      </c>
      <c r="J1322">
        <v>0.26188171300000002</v>
      </c>
      <c r="K1322">
        <v>9.8929588999999998E-2</v>
      </c>
      <c r="L1322">
        <v>-161</v>
      </c>
      <c r="M1322">
        <v>0.99055330600000002</v>
      </c>
      <c r="N1322">
        <v>1.3777644019999999</v>
      </c>
      <c r="O1322">
        <f>VLOOKUP(A1322,Sheet1!$A$1:$B$600,2,FALSE)</f>
        <v>80691</v>
      </c>
      <c r="P1322">
        <f>IF(G1322&gt;0.5,2,IF(G1322&gt;0.2,IF(F1322/O1322&gt;0.125,1,0),0))</f>
        <v>1</v>
      </c>
      <c r="Q1322" t="str">
        <f>MID(B1322,2,LEN(B1322)-3)</f>
        <v>34</v>
      </c>
      <c r="R1322" t="s">
        <v>8580</v>
      </c>
      <c r="S1322">
        <f t="shared" si="20"/>
        <v>46788.999974285725</v>
      </c>
    </row>
    <row r="1323" spans="1:19">
      <c r="A1323" t="s">
        <v>2252</v>
      </c>
      <c r="B1323" t="s">
        <v>15972</v>
      </c>
      <c r="C1323" t="s">
        <v>21</v>
      </c>
      <c r="D1323" t="s">
        <v>7623</v>
      </c>
      <c r="E1323" t="s">
        <v>21</v>
      </c>
      <c r="F1323">
        <v>15236</v>
      </c>
      <c r="G1323">
        <v>0.34746516500000002</v>
      </c>
      <c r="H1323">
        <v>15727</v>
      </c>
      <c r="I1323">
        <v>61043</v>
      </c>
      <c r="J1323">
        <v>0.257638058</v>
      </c>
      <c r="K1323">
        <v>8.9827106000000004E-2</v>
      </c>
      <c r="L1323">
        <v>-491</v>
      </c>
      <c r="M1323">
        <v>0.96877980500000005</v>
      </c>
      <c r="N1323">
        <v>1.3486561990000001</v>
      </c>
      <c r="O1323">
        <f>VLOOKUP(A1323,Sheet1!$A$1:$B$600,2,FALSE)</f>
        <v>75618</v>
      </c>
      <c r="P1323">
        <f>IF(G1323&gt;0.5,2,IF(G1323&gt;0.2,IF(F1323/O1323&gt;0.125,1,0),0))</f>
        <v>1</v>
      </c>
      <c r="Q1323" t="str">
        <f>MID(B1323,2,LEN(B1323)-3)</f>
        <v>34</v>
      </c>
      <c r="R1323" t="s">
        <v>8581</v>
      </c>
      <c r="S1323">
        <f t="shared" si="20"/>
        <v>43848.999942195638</v>
      </c>
    </row>
    <row r="1324" spans="1:19">
      <c r="A1324" t="s">
        <v>2270</v>
      </c>
      <c r="B1324" t="s">
        <v>15973</v>
      </c>
      <c r="C1324" t="s">
        <v>21</v>
      </c>
      <c r="D1324" t="s">
        <v>7625</v>
      </c>
      <c r="E1324" t="s">
        <v>21</v>
      </c>
      <c r="F1324">
        <v>17168</v>
      </c>
      <c r="G1324">
        <v>0.35134969199999999</v>
      </c>
      <c r="H1324">
        <v>27550</v>
      </c>
      <c r="I1324">
        <v>71141</v>
      </c>
      <c r="J1324">
        <v>0.38725910499999999</v>
      </c>
      <c r="K1324">
        <v>-3.5909413000000001E-2</v>
      </c>
      <c r="L1324">
        <v>-10382</v>
      </c>
      <c r="M1324">
        <v>0.62315789499999996</v>
      </c>
      <c r="N1324">
        <v>0.90727290199999999</v>
      </c>
      <c r="O1324">
        <f>VLOOKUP(A1324,Sheet1!$A$1:$B$600,2,FALSE)</f>
        <v>87110</v>
      </c>
      <c r="P1324">
        <f>IF(G1324&gt;0.5,2,IF(G1324&gt;0.2,IF(F1324/O1324&gt;0.125,1,0),0))</f>
        <v>1</v>
      </c>
      <c r="Q1324" t="str">
        <f>MID(B1324,2,LEN(B1324)-3)</f>
        <v>35</v>
      </c>
      <c r="R1324" t="s">
        <v>8582</v>
      </c>
      <c r="S1324">
        <f t="shared" si="20"/>
        <v>48862.999999442152</v>
      </c>
    </row>
    <row r="1325" spans="1:19">
      <c r="A1325" t="s">
        <v>2286</v>
      </c>
      <c r="B1325" t="s">
        <v>15974</v>
      </c>
      <c r="C1325" t="s">
        <v>21</v>
      </c>
      <c r="D1325" t="s">
        <v>7627</v>
      </c>
      <c r="E1325" t="s">
        <v>21</v>
      </c>
      <c r="F1325">
        <v>25509</v>
      </c>
      <c r="G1325">
        <v>0.48095705</v>
      </c>
      <c r="H1325">
        <v>26488</v>
      </c>
      <c r="I1325">
        <v>73581</v>
      </c>
      <c r="J1325">
        <v>0.35998423499999999</v>
      </c>
      <c r="K1325">
        <v>0.120972815</v>
      </c>
      <c r="L1325">
        <v>-979</v>
      </c>
      <c r="M1325">
        <v>0.96303986699999999</v>
      </c>
      <c r="N1325">
        <v>1.336050312</v>
      </c>
      <c r="O1325">
        <f>VLOOKUP(A1325,Sheet1!$A$1:$B$600,2,FALSE)</f>
        <v>86964</v>
      </c>
      <c r="P1325">
        <f>IF(G1325&gt;0.5,2,IF(G1325&gt;0.2,IF(F1325/O1325&gt;0.125,1,0),0))</f>
        <v>1</v>
      </c>
      <c r="Q1325" t="str">
        <f>MID(B1325,2,LEN(B1325)-3)</f>
        <v>35</v>
      </c>
      <c r="R1325" t="s">
        <v>8583</v>
      </c>
      <c r="S1325">
        <f t="shared" si="20"/>
        <v>53037.999962782538</v>
      </c>
    </row>
    <row r="1326" spans="1:19">
      <c r="A1326" t="s">
        <v>2293</v>
      </c>
      <c r="B1326" t="s">
        <v>15975</v>
      </c>
      <c r="C1326" t="s">
        <v>21</v>
      </c>
      <c r="D1326" t="s">
        <v>7629</v>
      </c>
      <c r="E1326" t="s">
        <v>21</v>
      </c>
      <c r="F1326">
        <v>22075</v>
      </c>
      <c r="G1326">
        <v>0.452412182</v>
      </c>
      <c r="H1326">
        <v>22321</v>
      </c>
      <c r="I1326">
        <v>68710</v>
      </c>
      <c r="J1326">
        <v>0.32485809900000001</v>
      </c>
      <c r="K1326">
        <v>0.12755408300000001</v>
      </c>
      <c r="L1326">
        <v>-246</v>
      </c>
      <c r="M1326">
        <v>0.98897898799999995</v>
      </c>
      <c r="N1326">
        <v>1.3926455360000001</v>
      </c>
      <c r="O1326">
        <f>VLOOKUP(A1326,Sheet1!$A$1:$B$600,2,FALSE)</f>
        <v>81491</v>
      </c>
      <c r="P1326">
        <f>IF(G1326&gt;0.5,2,IF(G1326&gt;0.2,IF(F1326/O1326&gt;0.125,1,0),0))</f>
        <v>1</v>
      </c>
      <c r="Q1326" t="str">
        <f>MID(B1326,2,LEN(B1326)-3)</f>
        <v>35</v>
      </c>
      <c r="R1326" t="s">
        <v>8584</v>
      </c>
      <c r="S1326">
        <f t="shared" si="20"/>
        <v>48793.999981194138</v>
      </c>
    </row>
    <row r="1327" spans="1:19">
      <c r="A1327" t="s">
        <v>2309</v>
      </c>
      <c r="B1327" t="s">
        <v>15976</v>
      </c>
      <c r="C1327" t="s">
        <v>21</v>
      </c>
      <c r="D1327" t="s">
        <v>7631</v>
      </c>
      <c r="E1327" t="s">
        <v>21</v>
      </c>
      <c r="F1327">
        <v>23128</v>
      </c>
      <c r="G1327">
        <v>0.476865979</v>
      </c>
      <c r="H1327">
        <v>21221</v>
      </c>
      <c r="I1327">
        <v>71788</v>
      </c>
      <c r="J1327">
        <v>0.29560650799999999</v>
      </c>
      <c r="K1327">
        <v>0.18125947100000001</v>
      </c>
      <c r="L1327">
        <v>1907</v>
      </c>
      <c r="M1327">
        <v>1.0898638140000001</v>
      </c>
      <c r="N1327">
        <v>1.6131782160000001</v>
      </c>
      <c r="O1327">
        <f>VLOOKUP(A1327,Sheet1!$A$1:$B$600,2,FALSE)</f>
        <v>85092</v>
      </c>
      <c r="P1327">
        <f>IF(G1327&gt;0.5,2,IF(G1327&gt;0.2,IF(F1327/O1327&gt;0.125,1,0),0))</f>
        <v>1</v>
      </c>
      <c r="Q1327" t="str">
        <f>MID(B1327,2,LEN(B1327)-3)</f>
        <v>35</v>
      </c>
      <c r="R1327" t="s">
        <v>8585</v>
      </c>
      <c r="S1327">
        <f t="shared" si="20"/>
        <v>48500.000038794969</v>
      </c>
    </row>
    <row r="1328" spans="1:19">
      <c r="A1328" t="s">
        <v>2318</v>
      </c>
      <c r="B1328" t="s">
        <v>15977</v>
      </c>
      <c r="C1328" t="s">
        <v>21</v>
      </c>
      <c r="D1328" t="s">
        <v>7633</v>
      </c>
      <c r="E1328" t="s">
        <v>21</v>
      </c>
      <c r="F1328">
        <v>19241</v>
      </c>
      <c r="G1328">
        <v>0.33835683900000002</v>
      </c>
      <c r="H1328">
        <v>20697</v>
      </c>
      <c r="I1328">
        <v>81959</v>
      </c>
      <c r="J1328">
        <v>0.25252870300000002</v>
      </c>
      <c r="K1328">
        <v>8.5828135999999999E-2</v>
      </c>
      <c r="L1328">
        <v>-1456</v>
      </c>
      <c r="M1328">
        <v>0.92965164</v>
      </c>
      <c r="N1328">
        <v>1.3398747719999999</v>
      </c>
      <c r="O1328">
        <f>VLOOKUP(A1328,Sheet1!$A$1:$B$600,2,FALSE)</f>
        <v>97508</v>
      </c>
      <c r="P1328">
        <f>IF(G1328&gt;0.5,2,IF(G1328&gt;0.2,IF(F1328/O1328&gt;0.125,1,0),0))</f>
        <v>1</v>
      </c>
      <c r="Q1328" t="str">
        <f>MID(B1328,2,LEN(B1328)-3)</f>
        <v>35</v>
      </c>
      <c r="R1328" t="s">
        <v>8586</v>
      </c>
      <c r="S1328">
        <f t="shared" si="20"/>
        <v>56865.999980570807</v>
      </c>
    </row>
    <row r="1329" spans="1:19">
      <c r="A1329" t="s">
        <v>2328</v>
      </c>
      <c r="B1329" t="s">
        <v>15978</v>
      </c>
      <c r="C1329" t="s">
        <v>21</v>
      </c>
      <c r="D1329" t="s">
        <v>7635</v>
      </c>
      <c r="E1329" t="s">
        <v>7</v>
      </c>
      <c r="F1329">
        <v>6733</v>
      </c>
      <c r="G1329">
        <v>0.13231797200000001</v>
      </c>
      <c r="H1329">
        <v>19636</v>
      </c>
      <c r="I1329">
        <v>71074</v>
      </c>
      <c r="J1329">
        <v>0.27627543100000002</v>
      </c>
      <c r="K1329">
        <v>-0.14395745900000001</v>
      </c>
      <c r="L1329">
        <v>-12903</v>
      </c>
      <c r="M1329">
        <v>0.34289060900000001</v>
      </c>
      <c r="N1329">
        <v>0.478934994</v>
      </c>
      <c r="O1329">
        <f>VLOOKUP(A1329,Sheet1!$A$1:$B$600,2,FALSE)</f>
        <v>85292</v>
      </c>
      <c r="P1329">
        <f>IF(G1329&gt;0.5,2,IF(G1329&gt;0.2,IF(F1329/O1329&gt;0.125,1,0),0))</f>
        <v>0</v>
      </c>
      <c r="Q1329" t="str">
        <f>MID(B1329,2,LEN(B1329)-3)</f>
        <v>35</v>
      </c>
      <c r="R1329" t="s">
        <v>8587</v>
      </c>
      <c r="S1329">
        <f t="shared" si="20"/>
        <v>50884.999960549576</v>
      </c>
    </row>
    <row r="1330" spans="1:19">
      <c r="A1330" t="s">
        <v>2337</v>
      </c>
      <c r="B1330" t="s">
        <v>15979</v>
      </c>
      <c r="C1330" t="s">
        <v>21</v>
      </c>
      <c r="D1330" t="s">
        <v>7637</v>
      </c>
      <c r="E1330" t="s">
        <v>21</v>
      </c>
      <c r="F1330">
        <v>17678</v>
      </c>
      <c r="G1330">
        <v>0.31328973700000001</v>
      </c>
      <c r="H1330">
        <v>21717</v>
      </c>
      <c r="I1330">
        <v>76155</v>
      </c>
      <c r="J1330">
        <v>0.28516840700000001</v>
      </c>
      <c r="K1330">
        <v>2.8121330999999999E-2</v>
      </c>
      <c r="L1330">
        <v>-4039</v>
      </c>
      <c r="M1330">
        <v>0.81401666900000003</v>
      </c>
      <c r="N1330">
        <v>1.0986130650000001</v>
      </c>
      <c r="O1330">
        <f>VLOOKUP(A1330,Sheet1!$A$1:$B$600,2,FALSE)</f>
        <v>95134</v>
      </c>
      <c r="P1330">
        <f>IF(G1330&gt;0.5,2,IF(G1330&gt;0.2,IF(F1330/O1330&gt;0.125,1,0),0))</f>
        <v>1</v>
      </c>
      <c r="Q1330" t="str">
        <f>MID(B1330,2,LEN(B1330)-3)</f>
        <v>35</v>
      </c>
      <c r="R1330" t="s">
        <v>8588</v>
      </c>
      <c r="S1330">
        <f t="shared" si="20"/>
        <v>56427.000032880103</v>
      </c>
    </row>
    <row r="1331" spans="1:19">
      <c r="A1331" t="s">
        <v>2352</v>
      </c>
      <c r="B1331" t="s">
        <v>15980</v>
      </c>
      <c r="C1331" t="s">
        <v>21</v>
      </c>
      <c r="D1331" t="s">
        <v>7639</v>
      </c>
      <c r="E1331" t="s">
        <v>21</v>
      </c>
      <c r="F1331">
        <v>21484</v>
      </c>
      <c r="G1331">
        <v>0.47850683799999999</v>
      </c>
      <c r="H1331">
        <v>24305</v>
      </c>
      <c r="I1331">
        <v>64618</v>
      </c>
      <c r="J1331">
        <v>0.37613358499999999</v>
      </c>
      <c r="K1331">
        <v>0.102373253</v>
      </c>
      <c r="L1331">
        <v>-2821</v>
      </c>
      <c r="M1331">
        <v>0.88393334700000004</v>
      </c>
      <c r="N1331">
        <v>1.272172592</v>
      </c>
      <c r="O1331">
        <f>VLOOKUP(A1331,Sheet1!$A$1:$B$600,2,FALSE)</f>
        <v>78953</v>
      </c>
      <c r="P1331">
        <f>IF(G1331&gt;0.5,2,IF(G1331&gt;0.2,IF(F1331/O1331&gt;0.125,1,0),0))</f>
        <v>1</v>
      </c>
      <c r="Q1331" t="str">
        <f>MID(B1331,2,LEN(B1331)-3)</f>
        <v>35</v>
      </c>
      <c r="R1331" t="s">
        <v>8589</v>
      </c>
      <c r="S1331">
        <f t="shared" si="20"/>
        <v>44897.999973826918</v>
      </c>
    </row>
    <row r="1332" spans="1:19">
      <c r="A1332" t="s">
        <v>2367</v>
      </c>
      <c r="B1332" t="s">
        <v>15981</v>
      </c>
      <c r="C1332" t="s">
        <v>21</v>
      </c>
      <c r="D1332" t="s">
        <v>14651</v>
      </c>
      <c r="E1332" t="s">
        <v>21</v>
      </c>
      <c r="F1332">
        <v>22311</v>
      </c>
      <c r="G1332">
        <v>0.46953721799999998</v>
      </c>
      <c r="H1332">
        <v>19876</v>
      </c>
      <c r="I1332">
        <v>64567</v>
      </c>
      <c r="J1332">
        <v>0.30783527199999999</v>
      </c>
      <c r="K1332">
        <v>0.16170194600000001</v>
      </c>
      <c r="L1332">
        <v>2435</v>
      </c>
      <c r="M1332">
        <v>1.122509559</v>
      </c>
      <c r="N1332">
        <v>1.52528726</v>
      </c>
      <c r="O1332">
        <f>VLOOKUP(A1332,Sheet1!$A$1:$B$600,2,FALSE)</f>
        <v>82182</v>
      </c>
      <c r="P1332">
        <f>IF(G1332&gt;0.5,2,IF(G1332&gt;0.2,IF(F1332/O1332&gt;0.125,1,0),0))</f>
        <v>1</v>
      </c>
      <c r="Q1332" t="str">
        <f>MID(B1332,2,LEN(B1332)-3)</f>
        <v>36</v>
      </c>
      <c r="R1332" t="s">
        <v>8590</v>
      </c>
      <c r="S1332">
        <f t="shared" si="20"/>
        <v>47517.000026183232</v>
      </c>
    </row>
    <row r="1333" spans="1:19">
      <c r="A1333" t="s">
        <v>2378</v>
      </c>
      <c r="B1333" t="s">
        <v>15982</v>
      </c>
      <c r="C1333" t="s">
        <v>21</v>
      </c>
      <c r="D1333" t="s">
        <v>7642</v>
      </c>
      <c r="E1333" t="s">
        <v>21</v>
      </c>
      <c r="F1333">
        <v>22299</v>
      </c>
      <c r="G1333">
        <v>0.40121268799999998</v>
      </c>
      <c r="H1333">
        <v>21629</v>
      </c>
      <c r="I1333">
        <v>74381</v>
      </c>
      <c r="J1333">
        <v>0.29078662599999999</v>
      </c>
      <c r="K1333">
        <v>0.110426063</v>
      </c>
      <c r="L1333">
        <v>670</v>
      </c>
      <c r="M1333">
        <v>1.0309769289999999</v>
      </c>
      <c r="N1333">
        <v>1.379749455</v>
      </c>
      <c r="O1333">
        <f>VLOOKUP(A1333,Sheet1!$A$1:$B$600,2,FALSE)</f>
        <v>91529</v>
      </c>
      <c r="P1333">
        <f>IF(G1333&gt;0.5,2,IF(G1333&gt;0.2,IF(F1333/O1333&gt;0.125,1,0),0))</f>
        <v>1</v>
      </c>
      <c r="Q1333" t="str">
        <f>MID(B1333,2,LEN(B1333)-3)</f>
        <v>36</v>
      </c>
      <c r="R1333" t="s">
        <v>8591</v>
      </c>
      <c r="S1333">
        <f t="shared" si="20"/>
        <v>55579.00003401687</v>
      </c>
    </row>
    <row r="1334" spans="1:19">
      <c r="A1334" t="s">
        <v>2388</v>
      </c>
      <c r="B1334" t="s">
        <v>15983</v>
      </c>
      <c r="C1334" t="s">
        <v>21</v>
      </c>
      <c r="D1334" t="s">
        <v>7644</v>
      </c>
      <c r="E1334" t="s">
        <v>21</v>
      </c>
      <c r="F1334">
        <v>14835</v>
      </c>
      <c r="G1334">
        <v>0.416877424</v>
      </c>
      <c r="H1334">
        <v>16260</v>
      </c>
      <c r="I1334">
        <v>50555</v>
      </c>
      <c r="J1334">
        <v>0.32162990800000002</v>
      </c>
      <c r="K1334">
        <v>9.5247516000000004E-2</v>
      </c>
      <c r="L1334">
        <v>-1425</v>
      </c>
      <c r="M1334">
        <v>0.91236162399999998</v>
      </c>
      <c r="N1334">
        <v>1.2961401079999999</v>
      </c>
      <c r="O1334">
        <f>VLOOKUP(A1334,Sheet1!$A$1:$B$600,2,FALSE)</f>
        <v>65540</v>
      </c>
      <c r="P1334">
        <f>IF(G1334&gt;0.5,2,IF(G1334&gt;0.2,IF(F1334/O1334&gt;0.125,1,0),0))</f>
        <v>1</v>
      </c>
      <c r="Q1334" t="str">
        <f>MID(B1334,2,LEN(B1334)-3)</f>
        <v>37</v>
      </c>
      <c r="R1334" t="s">
        <v>8592</v>
      </c>
      <c r="S1334">
        <f t="shared" si="20"/>
        <v>35585.999974899096</v>
      </c>
    </row>
    <row r="1335" spans="1:19">
      <c r="A1335" t="s">
        <v>2402</v>
      </c>
      <c r="B1335" t="s">
        <v>15984</v>
      </c>
      <c r="C1335" t="s">
        <v>21</v>
      </c>
      <c r="D1335" t="s">
        <v>7646</v>
      </c>
      <c r="E1335" t="s">
        <v>7</v>
      </c>
      <c r="F1335">
        <v>12829</v>
      </c>
      <c r="G1335">
        <v>0.254943264</v>
      </c>
      <c r="H1335">
        <v>18478</v>
      </c>
      <c r="I1335">
        <v>69673</v>
      </c>
      <c r="J1335">
        <v>0.26521033999999999</v>
      </c>
      <c r="K1335">
        <v>-1.0267075000000001E-2</v>
      </c>
      <c r="L1335">
        <v>-5649</v>
      </c>
      <c r="M1335">
        <v>0.69428509599999999</v>
      </c>
      <c r="N1335">
        <v>0.96128704700000001</v>
      </c>
      <c r="O1335">
        <f>VLOOKUP(A1335,Sheet1!$A$1:$B$600,2,FALSE)</f>
        <v>84414</v>
      </c>
      <c r="P1335">
        <f>IF(G1335&gt;0.5,2,IF(G1335&gt;0.2,IF(F1335/O1335&gt;0.125,1,0),0))</f>
        <v>1</v>
      </c>
      <c r="Q1335" t="str">
        <f>MID(B1335,2,LEN(B1335)-3)</f>
        <v>37</v>
      </c>
      <c r="R1335" t="s">
        <v>8593</v>
      </c>
      <c r="S1335">
        <f t="shared" si="20"/>
        <v>50321.000048073438</v>
      </c>
    </row>
    <row r="1336" spans="1:19">
      <c r="A1336" t="s">
        <v>2417</v>
      </c>
      <c r="B1336" t="s">
        <v>15985</v>
      </c>
      <c r="C1336" t="s">
        <v>21</v>
      </c>
      <c r="D1336" t="s">
        <v>7648</v>
      </c>
      <c r="E1336" t="s">
        <v>21</v>
      </c>
      <c r="F1336">
        <v>25830</v>
      </c>
      <c r="G1336">
        <v>0.44762152300000002</v>
      </c>
      <c r="H1336">
        <v>21802</v>
      </c>
      <c r="I1336">
        <v>77701</v>
      </c>
      <c r="J1336">
        <v>0.28058840899999998</v>
      </c>
      <c r="K1336">
        <v>0.16703311400000001</v>
      </c>
      <c r="L1336">
        <v>4028</v>
      </c>
      <c r="M1336">
        <v>1.1847536919999999</v>
      </c>
      <c r="N1336">
        <v>1.5952958429999999</v>
      </c>
      <c r="O1336">
        <f>VLOOKUP(A1336,Sheet1!$A$1:$B$600,2,FALSE)</f>
        <v>94510</v>
      </c>
      <c r="P1336">
        <f>IF(G1336&gt;0.5,2,IF(G1336&gt;0.2,IF(F1336/O1336&gt;0.125,1,0),0))</f>
        <v>1</v>
      </c>
      <c r="Q1336" t="str">
        <f>MID(B1336,2,LEN(B1336)-3)</f>
        <v>37</v>
      </c>
      <c r="R1336" t="s">
        <v>8594</v>
      </c>
      <c r="S1336">
        <f t="shared" si="20"/>
        <v>57705.000034147146</v>
      </c>
    </row>
    <row r="1337" spans="1:19">
      <c r="A1337" t="s">
        <v>2433</v>
      </c>
      <c r="B1337" t="s">
        <v>15986</v>
      </c>
      <c r="C1337" t="s">
        <v>21</v>
      </c>
      <c r="D1337" t="s">
        <v>7650</v>
      </c>
      <c r="E1337" t="s">
        <v>21</v>
      </c>
      <c r="F1337">
        <v>20673</v>
      </c>
      <c r="G1337">
        <v>0.39645980400000003</v>
      </c>
      <c r="H1337">
        <v>20389</v>
      </c>
      <c r="I1337">
        <v>71393</v>
      </c>
      <c r="J1337">
        <v>0.28558822299999997</v>
      </c>
      <c r="K1337">
        <v>0.110871581</v>
      </c>
      <c r="L1337">
        <v>284</v>
      </c>
      <c r="M1337">
        <v>1.013929079</v>
      </c>
      <c r="N1337">
        <v>1.3882218239999999</v>
      </c>
      <c r="O1337">
        <f>VLOOKUP(A1337,Sheet1!$A$1:$B$600,2,FALSE)</f>
        <v>88305</v>
      </c>
      <c r="P1337">
        <f>IF(G1337&gt;0.5,2,IF(G1337&gt;0.2,IF(F1337/O1337&gt;0.125,1,0),0))</f>
        <v>1</v>
      </c>
      <c r="Q1337" t="str">
        <f>MID(B1337,2,LEN(B1337)-3)</f>
        <v>37</v>
      </c>
      <c r="R1337" t="s">
        <v>8595</v>
      </c>
      <c r="S1337">
        <f t="shared" si="20"/>
        <v>52143.999950118523</v>
      </c>
    </row>
    <row r="1338" spans="1:19">
      <c r="A1338" t="s">
        <v>2444</v>
      </c>
      <c r="B1338" t="s">
        <v>15987</v>
      </c>
      <c r="C1338" t="s">
        <v>21</v>
      </c>
      <c r="D1338" t="s">
        <v>7652</v>
      </c>
      <c r="E1338" t="s">
        <v>21</v>
      </c>
      <c r="F1338">
        <v>17187</v>
      </c>
      <c r="G1338">
        <v>0.353620147</v>
      </c>
      <c r="H1338">
        <v>17281</v>
      </c>
      <c r="I1338">
        <v>65933</v>
      </c>
      <c r="J1338">
        <v>0.26209940399999998</v>
      </c>
      <c r="K1338">
        <v>9.1520743000000002E-2</v>
      </c>
      <c r="L1338">
        <v>-94</v>
      </c>
      <c r="M1338">
        <v>0.99456049999999996</v>
      </c>
      <c r="N1338">
        <v>1.3491833310000001</v>
      </c>
      <c r="O1338">
        <f>VLOOKUP(A1338,Sheet1!$A$1:$B$600,2,FALSE)</f>
        <v>80469</v>
      </c>
      <c r="P1338">
        <f>IF(G1338&gt;0.5,2,IF(G1338&gt;0.2,IF(F1338/O1338&gt;0.125,1,0),0))</f>
        <v>1</v>
      </c>
      <c r="Q1338" t="str">
        <f>MID(B1338,2,LEN(B1338)-3)</f>
        <v>37</v>
      </c>
      <c r="R1338" t="s">
        <v>8596</v>
      </c>
      <c r="S1338">
        <f t="shared" si="20"/>
        <v>48602.999986875751</v>
      </c>
    </row>
    <row r="1339" spans="1:19">
      <c r="A1339" t="s">
        <v>2453</v>
      </c>
      <c r="B1339" t="s">
        <v>15988</v>
      </c>
      <c r="C1339" t="s">
        <v>21</v>
      </c>
      <c r="D1339" t="s">
        <v>7654</v>
      </c>
      <c r="E1339" t="s">
        <v>21</v>
      </c>
      <c r="F1339">
        <v>18892</v>
      </c>
      <c r="G1339">
        <v>0.38306500700000001</v>
      </c>
      <c r="H1339">
        <v>20448</v>
      </c>
      <c r="I1339">
        <v>65582</v>
      </c>
      <c r="J1339">
        <v>0.31179287</v>
      </c>
      <c r="K1339">
        <v>7.1272136999999999E-2</v>
      </c>
      <c r="L1339">
        <v>-1556</v>
      </c>
      <c r="M1339">
        <v>0.92390453800000005</v>
      </c>
      <c r="N1339">
        <v>1.2285880899999999</v>
      </c>
      <c r="O1339">
        <f>VLOOKUP(A1339,Sheet1!$A$1:$B$600,2,FALSE)</f>
        <v>79795</v>
      </c>
      <c r="P1339">
        <f>IF(G1339&gt;0.5,2,IF(G1339&gt;0.2,IF(F1339/O1339&gt;0.125,1,0),0))</f>
        <v>1</v>
      </c>
      <c r="Q1339" t="str">
        <f>MID(B1339,2,LEN(B1339)-3)</f>
        <v>38</v>
      </c>
      <c r="R1339" t="s">
        <v>8597</v>
      </c>
      <c r="S1339">
        <f t="shared" si="20"/>
        <v>49317.999960252178</v>
      </c>
    </row>
    <row r="1340" spans="1:19">
      <c r="A1340" t="s">
        <v>2468</v>
      </c>
      <c r="B1340" t="s">
        <v>15989</v>
      </c>
      <c r="C1340" t="s">
        <v>21</v>
      </c>
      <c r="D1340" t="s">
        <v>7656</v>
      </c>
      <c r="E1340" t="s">
        <v>21</v>
      </c>
      <c r="F1340">
        <v>16241</v>
      </c>
      <c r="G1340">
        <v>0.38399338</v>
      </c>
      <c r="H1340">
        <v>19647</v>
      </c>
      <c r="I1340">
        <v>61054</v>
      </c>
      <c r="J1340">
        <v>0.321797098</v>
      </c>
      <c r="K1340">
        <v>6.2196281999999999E-2</v>
      </c>
      <c r="L1340">
        <v>-3406</v>
      </c>
      <c r="M1340">
        <v>0.82664020000000005</v>
      </c>
      <c r="N1340">
        <v>1.193277946</v>
      </c>
      <c r="O1340">
        <f>VLOOKUP(A1340,Sheet1!$A$1:$B$600,2,FALSE)</f>
        <v>75154</v>
      </c>
      <c r="P1340">
        <f>IF(G1340&gt;0.5,2,IF(G1340&gt;0.2,IF(F1340/O1340&gt;0.125,1,0),0))</f>
        <v>1</v>
      </c>
      <c r="Q1340" t="str">
        <f>MID(B1340,2,LEN(B1340)-3)</f>
        <v>38</v>
      </c>
      <c r="R1340" t="s">
        <v>8598</v>
      </c>
      <c r="S1340">
        <f t="shared" si="20"/>
        <v>42294.999981510096</v>
      </c>
    </row>
    <row r="1341" spans="1:19">
      <c r="A1341" t="s">
        <v>2484</v>
      </c>
      <c r="B1341" t="s">
        <v>15990</v>
      </c>
      <c r="C1341" t="s">
        <v>21</v>
      </c>
      <c r="D1341" t="s">
        <v>7658</v>
      </c>
      <c r="E1341" t="s">
        <v>21</v>
      </c>
      <c r="F1341">
        <v>13124</v>
      </c>
      <c r="G1341">
        <v>0.40488677699999998</v>
      </c>
      <c r="H1341">
        <v>16763</v>
      </c>
      <c r="I1341">
        <v>47092</v>
      </c>
      <c r="J1341">
        <v>0.35596279600000003</v>
      </c>
      <c r="K1341">
        <v>4.8923980999999998E-2</v>
      </c>
      <c r="L1341">
        <v>-3639</v>
      </c>
      <c r="M1341">
        <v>0.78291475300000002</v>
      </c>
      <c r="N1341">
        <v>1.1374412759999999</v>
      </c>
      <c r="O1341">
        <f>VLOOKUP(A1341,Sheet1!$A$1:$B$600,2,FALSE)</f>
        <v>59259</v>
      </c>
      <c r="P1341">
        <f>IF(G1341&gt;0.5,2,IF(G1341&gt;0.2,IF(F1341/O1341&gt;0.125,1,0),0))</f>
        <v>1</v>
      </c>
      <c r="Q1341" t="str">
        <f>MID(B1341,2,LEN(B1341)-3)</f>
        <v>38</v>
      </c>
      <c r="R1341" t="s">
        <v>8599</v>
      </c>
      <c r="S1341">
        <f t="shared" si="20"/>
        <v>32414.000025493548</v>
      </c>
    </row>
    <row r="1342" spans="1:19">
      <c r="A1342" t="s">
        <v>2504</v>
      </c>
      <c r="B1342" t="s">
        <v>15991</v>
      </c>
      <c r="C1342" t="s">
        <v>21</v>
      </c>
      <c r="D1342" t="s">
        <v>7660</v>
      </c>
      <c r="E1342" t="s">
        <v>21</v>
      </c>
      <c r="F1342">
        <v>21504</v>
      </c>
      <c r="G1342">
        <v>0.41956568399999999</v>
      </c>
      <c r="H1342">
        <v>20271</v>
      </c>
      <c r="I1342">
        <v>71821</v>
      </c>
      <c r="J1342">
        <v>0.28224335499999997</v>
      </c>
      <c r="K1342">
        <v>0.13732232899999999</v>
      </c>
      <c r="L1342">
        <v>1233</v>
      </c>
      <c r="M1342">
        <v>1.0608258100000001</v>
      </c>
      <c r="N1342">
        <v>1.4865387489999999</v>
      </c>
      <c r="O1342">
        <f>VLOOKUP(A1342,Sheet1!$A$1:$B$600,2,FALSE)</f>
        <v>87909</v>
      </c>
      <c r="P1342">
        <f>IF(G1342&gt;0.5,2,IF(G1342&gt;0.2,IF(F1342/O1342&gt;0.125,1,0),0))</f>
        <v>1</v>
      </c>
      <c r="Q1342" t="str">
        <f>MID(B1342,2,LEN(B1342)-3)</f>
        <v>38</v>
      </c>
      <c r="R1342" t="s">
        <v>8600</v>
      </c>
      <c r="S1342">
        <f t="shared" si="20"/>
        <v>51252.999995109232</v>
      </c>
    </row>
    <row r="1343" spans="1:19">
      <c r="A1343" t="s">
        <v>2517</v>
      </c>
      <c r="B1343" t="s">
        <v>15992</v>
      </c>
      <c r="C1343" t="s">
        <v>21</v>
      </c>
      <c r="D1343" t="s">
        <v>7662</v>
      </c>
      <c r="E1343" t="s">
        <v>21</v>
      </c>
      <c r="F1343">
        <v>25598</v>
      </c>
      <c r="G1343">
        <v>0.43847958999999997</v>
      </c>
      <c r="H1343">
        <v>23418</v>
      </c>
      <c r="I1343">
        <v>80897</v>
      </c>
      <c r="J1343">
        <v>0.28947921399999998</v>
      </c>
      <c r="K1343">
        <v>0.14900037599999999</v>
      </c>
      <c r="L1343">
        <v>2180</v>
      </c>
      <c r="M1343">
        <v>1.093090785</v>
      </c>
      <c r="N1343">
        <v>1.514718738</v>
      </c>
      <c r="O1343">
        <f>VLOOKUP(A1343,Sheet1!$A$1:$B$600,2,FALSE)</f>
        <v>97943</v>
      </c>
      <c r="P1343">
        <f>IF(G1343&gt;0.5,2,IF(G1343&gt;0.2,IF(F1343/O1343&gt;0.125,1,0),0))</f>
        <v>1</v>
      </c>
      <c r="Q1343" t="str">
        <f>MID(B1343,2,LEN(B1343)-3)</f>
        <v>38</v>
      </c>
      <c r="R1343" t="s">
        <v>8601</v>
      </c>
      <c r="S1343">
        <f t="shared" si="20"/>
        <v>58379.000035098557</v>
      </c>
    </row>
    <row r="1344" spans="1:19">
      <c r="A1344" t="s">
        <v>2526</v>
      </c>
      <c r="B1344" t="s">
        <v>15993</v>
      </c>
      <c r="C1344" t="s">
        <v>21</v>
      </c>
      <c r="D1344" t="s">
        <v>7664</v>
      </c>
      <c r="E1344" t="s">
        <v>21</v>
      </c>
      <c r="F1344">
        <v>13088</v>
      </c>
      <c r="G1344">
        <v>0.30355320499999999</v>
      </c>
      <c r="H1344">
        <v>14325</v>
      </c>
      <c r="I1344">
        <v>61717</v>
      </c>
      <c r="J1344">
        <v>0.23210784700000001</v>
      </c>
      <c r="K1344">
        <v>7.1445358E-2</v>
      </c>
      <c r="L1344">
        <v>-1237</v>
      </c>
      <c r="M1344">
        <v>0.91364746900000005</v>
      </c>
      <c r="N1344">
        <v>1.307811042</v>
      </c>
      <c r="O1344">
        <f>VLOOKUP(A1344,Sheet1!$A$1:$B$600,2,FALSE)</f>
        <v>77141</v>
      </c>
      <c r="P1344">
        <f>IF(G1344&gt;0.5,2,IF(G1344&gt;0.2,IF(F1344/O1344&gt;0.125,1,0),0))</f>
        <v>1</v>
      </c>
      <c r="Q1344" t="str">
        <f>MID(B1344,2,LEN(B1344)-3)</f>
        <v>38</v>
      </c>
      <c r="R1344" t="s">
        <v>8602</v>
      </c>
      <c r="S1344">
        <f t="shared" si="20"/>
        <v>43116.000043550848</v>
      </c>
    </row>
    <row r="1345" spans="1:19">
      <c r="A1345" t="s">
        <v>2537</v>
      </c>
      <c r="B1345" t="s">
        <v>15994</v>
      </c>
      <c r="C1345" t="s">
        <v>21</v>
      </c>
      <c r="D1345" t="s">
        <v>7666</v>
      </c>
      <c r="E1345" t="s">
        <v>21</v>
      </c>
      <c r="F1345">
        <v>18077</v>
      </c>
      <c r="G1345">
        <v>0.34822391699999999</v>
      </c>
      <c r="H1345">
        <v>17064</v>
      </c>
      <c r="I1345">
        <v>71657</v>
      </c>
      <c r="J1345">
        <v>0.238134446</v>
      </c>
      <c r="K1345">
        <v>0.11008947099999999</v>
      </c>
      <c r="L1345">
        <v>1013</v>
      </c>
      <c r="M1345">
        <v>1.059364744</v>
      </c>
      <c r="N1345">
        <v>1.4622996509999999</v>
      </c>
      <c r="O1345">
        <f>VLOOKUP(A1345,Sheet1!$A$1:$B$600,2,FALSE)</f>
        <v>87643</v>
      </c>
      <c r="P1345">
        <f>IF(G1345&gt;0.5,2,IF(G1345&gt;0.2,IF(F1345/O1345&gt;0.125,1,0),0))</f>
        <v>1</v>
      </c>
      <c r="Q1345" t="str">
        <f>MID(B1345,2,LEN(B1345)-3)</f>
        <v>38</v>
      </c>
      <c r="R1345" t="s">
        <v>8603</v>
      </c>
      <c r="S1345">
        <f t="shared" si="20"/>
        <v>51912.000059433027</v>
      </c>
    </row>
    <row r="1346" spans="1:19">
      <c r="A1346" t="s">
        <v>2546</v>
      </c>
      <c r="B1346" t="s">
        <v>15995</v>
      </c>
      <c r="C1346" t="s">
        <v>21</v>
      </c>
      <c r="D1346" t="s">
        <v>7668</v>
      </c>
      <c r="E1346" t="s">
        <v>21</v>
      </c>
      <c r="F1346">
        <v>16186</v>
      </c>
      <c r="G1346">
        <v>0.37093225800000001</v>
      </c>
      <c r="H1346">
        <v>15674</v>
      </c>
      <c r="I1346">
        <v>61120</v>
      </c>
      <c r="J1346">
        <v>0.25644633500000003</v>
      </c>
      <c r="K1346">
        <v>0.114485923</v>
      </c>
      <c r="L1346">
        <v>512</v>
      </c>
      <c r="M1346">
        <v>1.032665561</v>
      </c>
      <c r="N1346">
        <v>1.446432282</v>
      </c>
      <c r="O1346">
        <f>VLOOKUP(A1346,Sheet1!$A$1:$B$600,2,FALSE)</f>
        <v>75071</v>
      </c>
      <c r="P1346">
        <f>IF(G1346&gt;0.5,2,IF(G1346&gt;0.2,IF(F1346/O1346&gt;0.125,1,0),0))</f>
        <v>1</v>
      </c>
      <c r="Q1346" t="str">
        <f>MID(B1346,2,LEN(B1346)-3)</f>
        <v>38</v>
      </c>
      <c r="R1346" t="s">
        <v>8604</v>
      </c>
      <c r="S1346">
        <f t="shared" si="20"/>
        <v>43635.999972803656</v>
      </c>
    </row>
    <row r="1347" spans="1:19">
      <c r="A1347" t="s">
        <v>2559</v>
      </c>
      <c r="B1347" t="s">
        <v>15996</v>
      </c>
      <c r="C1347" t="s">
        <v>21</v>
      </c>
      <c r="D1347" t="s">
        <v>7670</v>
      </c>
      <c r="E1347" t="s">
        <v>7</v>
      </c>
      <c r="F1347">
        <v>19770</v>
      </c>
      <c r="G1347">
        <v>0.37198013099999999</v>
      </c>
      <c r="H1347">
        <v>20310</v>
      </c>
      <c r="I1347">
        <v>75680</v>
      </c>
      <c r="J1347">
        <v>0.26836680800000001</v>
      </c>
      <c r="K1347">
        <v>0.10361332299999999</v>
      </c>
      <c r="L1347">
        <v>-540</v>
      </c>
      <c r="M1347">
        <v>0.973412112</v>
      </c>
      <c r="N1347">
        <v>1.3860884449999999</v>
      </c>
      <c r="O1347">
        <f>VLOOKUP(A1347,Sheet1!$A$1:$B$600,2,FALSE)</f>
        <v>93417</v>
      </c>
      <c r="P1347">
        <f>IF(G1347&gt;0.5,2,IF(G1347&gt;0.2,IF(F1347/O1347&gt;0.125,1,0),0))</f>
        <v>1</v>
      </c>
      <c r="Q1347" t="str">
        <f>MID(B1347,2,LEN(B1347)-3)</f>
        <v>38</v>
      </c>
      <c r="R1347" t="s">
        <v>8605</v>
      </c>
      <c r="S1347">
        <f t="shared" ref="S1347:S1410" si="21">F1347/G1347</f>
        <v>53147.999993580306</v>
      </c>
    </row>
    <row r="1348" spans="1:19">
      <c r="A1348" t="s">
        <v>2574</v>
      </c>
      <c r="B1348" t="s">
        <v>15997</v>
      </c>
      <c r="C1348" t="s">
        <v>21</v>
      </c>
      <c r="D1348" t="s">
        <v>7672</v>
      </c>
      <c r="E1348" t="s">
        <v>21</v>
      </c>
      <c r="F1348">
        <v>15493</v>
      </c>
      <c r="G1348">
        <v>0.32262296400000001</v>
      </c>
      <c r="H1348">
        <v>17618</v>
      </c>
      <c r="I1348">
        <v>69719</v>
      </c>
      <c r="J1348">
        <v>0.252700125</v>
      </c>
      <c r="K1348">
        <v>6.992284E-2</v>
      </c>
      <c r="L1348">
        <v>-2125</v>
      </c>
      <c r="M1348">
        <v>0.87938472000000001</v>
      </c>
      <c r="N1348">
        <v>1.2767028300000001</v>
      </c>
      <c r="O1348">
        <f>VLOOKUP(A1348,Sheet1!$A$1:$B$600,2,FALSE)</f>
        <v>87765</v>
      </c>
      <c r="P1348">
        <f>IF(G1348&gt;0.5,2,IF(G1348&gt;0.2,IF(F1348/O1348&gt;0.125,1,0),0))</f>
        <v>1</v>
      </c>
      <c r="Q1348" t="str">
        <f>MID(B1348,2,LEN(B1348)-3)</f>
        <v>38</v>
      </c>
      <c r="R1348" t="s">
        <v>8606</v>
      </c>
      <c r="S1348">
        <f t="shared" si="21"/>
        <v>48022.000070645932</v>
      </c>
    </row>
    <row r="1349" spans="1:19">
      <c r="A1349" t="s">
        <v>2590</v>
      </c>
      <c r="B1349" t="s">
        <v>15998</v>
      </c>
      <c r="C1349" t="s">
        <v>21</v>
      </c>
      <c r="D1349" t="s">
        <v>7674</v>
      </c>
      <c r="E1349" t="s">
        <v>21</v>
      </c>
      <c r="F1349">
        <v>13459</v>
      </c>
      <c r="G1349">
        <v>0.32938498799999999</v>
      </c>
      <c r="H1349">
        <v>13052</v>
      </c>
      <c r="I1349">
        <v>53082</v>
      </c>
      <c r="J1349">
        <v>0.245883727</v>
      </c>
      <c r="K1349">
        <v>8.3501260999999993E-2</v>
      </c>
      <c r="L1349">
        <v>407</v>
      </c>
      <c r="M1349">
        <v>1.03118296</v>
      </c>
      <c r="N1349">
        <v>1.3395965320000001</v>
      </c>
      <c r="O1349">
        <f>VLOOKUP(A1349,Sheet1!$A$1:$B$600,2,FALSE)</f>
        <v>65071</v>
      </c>
      <c r="P1349">
        <f>IF(G1349&gt;0.5,2,IF(G1349&gt;0.2,IF(F1349/O1349&gt;0.125,1,0),0))</f>
        <v>1</v>
      </c>
      <c r="Q1349" t="str">
        <f>MID(B1349,2,LEN(B1349)-3)</f>
        <v>39</v>
      </c>
      <c r="R1349" t="s">
        <v>8607</v>
      </c>
      <c r="S1349">
        <f t="shared" si="21"/>
        <v>40861.000016187747</v>
      </c>
    </row>
    <row r="1350" spans="1:19">
      <c r="A1350" t="s">
        <v>2600</v>
      </c>
      <c r="B1350" t="s">
        <v>15999</v>
      </c>
      <c r="C1350" t="s">
        <v>21</v>
      </c>
      <c r="D1350" t="s">
        <v>7676</v>
      </c>
      <c r="E1350" t="s">
        <v>21</v>
      </c>
      <c r="F1350">
        <v>8496</v>
      </c>
      <c r="G1350">
        <v>0.25766536299999998</v>
      </c>
      <c r="H1350">
        <v>9978</v>
      </c>
      <c r="I1350">
        <v>44700</v>
      </c>
      <c r="J1350">
        <v>0.223221477</v>
      </c>
      <c r="K1350">
        <v>3.4443886E-2</v>
      </c>
      <c r="L1350">
        <v>-1482</v>
      </c>
      <c r="M1350">
        <v>0.85147324099999999</v>
      </c>
      <c r="N1350">
        <v>1.1543036390000001</v>
      </c>
      <c r="O1350">
        <f>VLOOKUP(A1350,Sheet1!$A$1:$B$600,2,FALSE)</f>
        <v>54973</v>
      </c>
      <c r="P1350">
        <f>IF(G1350&gt;0.5,2,IF(G1350&gt;0.2,IF(F1350/O1350&gt;0.125,1,0),0))</f>
        <v>1</v>
      </c>
      <c r="Q1350" t="str">
        <f>MID(B1350,2,LEN(B1350)-3)</f>
        <v>39</v>
      </c>
      <c r="R1350" t="s">
        <v>8608</v>
      </c>
      <c r="S1350">
        <f t="shared" si="21"/>
        <v>32972.999944893643</v>
      </c>
    </row>
    <row r="1351" spans="1:19">
      <c r="A1351" t="s">
        <v>2609</v>
      </c>
      <c r="B1351" t="s">
        <v>16000</v>
      </c>
      <c r="C1351" t="s">
        <v>21</v>
      </c>
      <c r="D1351" t="s">
        <v>7678</v>
      </c>
      <c r="E1351" t="s">
        <v>21</v>
      </c>
      <c r="F1351">
        <v>11116</v>
      </c>
      <c r="G1351">
        <v>0.25852966500000002</v>
      </c>
      <c r="H1351">
        <v>14880</v>
      </c>
      <c r="I1351">
        <v>56311</v>
      </c>
      <c r="J1351">
        <v>0.26424677200000002</v>
      </c>
      <c r="K1351">
        <v>-5.7171080000000003E-3</v>
      </c>
      <c r="L1351">
        <v>-3764</v>
      </c>
      <c r="M1351">
        <v>0.74704301100000003</v>
      </c>
      <c r="N1351">
        <v>0.97836451300000005</v>
      </c>
      <c r="O1351">
        <f>VLOOKUP(A1351,Sheet1!$A$1:$B$600,2,FALSE)</f>
        <v>68321</v>
      </c>
      <c r="P1351">
        <f>IF(G1351&gt;0.5,2,IF(G1351&gt;0.2,IF(F1351/O1351&gt;0.125,1,0),0))</f>
        <v>1</v>
      </c>
      <c r="Q1351" t="str">
        <f>MID(B1351,2,LEN(B1351)-3)</f>
        <v>39</v>
      </c>
      <c r="R1351" t="s">
        <v>8609</v>
      </c>
      <c r="S1351">
        <f t="shared" si="21"/>
        <v>42996.999976772488</v>
      </c>
    </row>
    <row r="1352" spans="1:19">
      <c r="A1352" t="s">
        <v>2621</v>
      </c>
      <c r="B1352" t="s">
        <v>16001</v>
      </c>
      <c r="C1352" t="s">
        <v>21</v>
      </c>
      <c r="D1352" t="s">
        <v>7680</v>
      </c>
      <c r="E1352" t="s">
        <v>21</v>
      </c>
      <c r="F1352">
        <v>26434</v>
      </c>
      <c r="G1352">
        <v>0.455656491</v>
      </c>
      <c r="H1352">
        <v>25271</v>
      </c>
      <c r="I1352">
        <v>78772</v>
      </c>
      <c r="J1352">
        <v>0.32081196400000001</v>
      </c>
      <c r="K1352">
        <v>0.13484452699999999</v>
      </c>
      <c r="L1352">
        <v>1163</v>
      </c>
      <c r="M1352">
        <v>1.046021131</v>
      </c>
      <c r="N1352">
        <v>1.4203226259999999</v>
      </c>
      <c r="O1352">
        <f>VLOOKUP(A1352,Sheet1!$A$1:$B$600,2,FALSE)</f>
        <v>97687</v>
      </c>
      <c r="P1352">
        <f>IF(G1352&gt;0.5,2,IF(G1352&gt;0.2,IF(F1352/O1352&gt;0.125,1,0),0))</f>
        <v>1</v>
      </c>
      <c r="Q1352" t="str">
        <f>MID(B1352,2,LEN(B1352)-3)</f>
        <v>40</v>
      </c>
      <c r="R1352" t="s">
        <v>8610</v>
      </c>
      <c r="S1352">
        <f t="shared" si="21"/>
        <v>58012.999972823825</v>
      </c>
    </row>
    <row r="1353" spans="1:19">
      <c r="A1353" t="s">
        <v>2633</v>
      </c>
      <c r="B1353" t="s">
        <v>16002</v>
      </c>
      <c r="C1353" t="s">
        <v>21</v>
      </c>
      <c r="D1353" t="s">
        <v>7682</v>
      </c>
      <c r="E1353" t="s">
        <v>21</v>
      </c>
      <c r="F1353">
        <v>27501</v>
      </c>
      <c r="G1353">
        <v>0.44368617199999999</v>
      </c>
      <c r="H1353">
        <v>26938</v>
      </c>
      <c r="I1353">
        <v>85606</v>
      </c>
      <c r="J1353">
        <v>0.31467420499999998</v>
      </c>
      <c r="K1353">
        <v>0.12901196700000001</v>
      </c>
      <c r="L1353">
        <v>563</v>
      </c>
      <c r="M1353">
        <v>1.0208998439999999</v>
      </c>
      <c r="N1353">
        <v>1.4099858359999999</v>
      </c>
      <c r="O1353">
        <f>VLOOKUP(A1353,Sheet1!$A$1:$B$600,2,FALSE)</f>
        <v>104784</v>
      </c>
      <c r="P1353">
        <f>IF(G1353&gt;0.5,2,IF(G1353&gt;0.2,IF(F1353/O1353&gt;0.125,1,0),0))</f>
        <v>1</v>
      </c>
      <c r="Q1353" t="str">
        <f>MID(B1353,2,LEN(B1353)-3)</f>
        <v>40</v>
      </c>
      <c r="R1353" t="s">
        <v>8611</v>
      </c>
      <c r="S1353">
        <f t="shared" si="21"/>
        <v>61983.000002082554</v>
      </c>
    </row>
    <row r="1354" spans="1:19">
      <c r="A1354" t="s">
        <v>2643</v>
      </c>
      <c r="B1354" t="s">
        <v>16003</v>
      </c>
      <c r="C1354" t="s">
        <v>21</v>
      </c>
      <c r="D1354" t="s">
        <v>7684</v>
      </c>
      <c r="E1354" t="s">
        <v>21</v>
      </c>
      <c r="F1354">
        <v>33603</v>
      </c>
      <c r="G1354">
        <v>0.56065737900000001</v>
      </c>
      <c r="H1354">
        <v>27652</v>
      </c>
      <c r="I1354">
        <v>79452</v>
      </c>
      <c r="J1354">
        <v>0.34803403300000002</v>
      </c>
      <c r="K1354">
        <v>0.21262334599999999</v>
      </c>
      <c r="L1354">
        <v>5951</v>
      </c>
      <c r="M1354">
        <v>1.215210473</v>
      </c>
      <c r="N1354">
        <v>1.610926879</v>
      </c>
      <c r="O1354">
        <f>VLOOKUP(A1354,Sheet1!$A$1:$B$600,2,FALSE)</f>
        <v>94602</v>
      </c>
      <c r="P1354">
        <f>IF(G1354&gt;0.5,2,IF(G1354&gt;0.2,IF(F1354/O1354&gt;0.125,1,0),0))</f>
        <v>2</v>
      </c>
      <c r="Q1354" t="str">
        <f>MID(B1354,2,LEN(B1354)-3)</f>
        <v>40</v>
      </c>
      <c r="R1354" t="s">
        <v>8612</v>
      </c>
      <c r="S1354">
        <f t="shared" si="21"/>
        <v>59934.999981512774</v>
      </c>
    </row>
    <row r="1355" spans="1:19">
      <c r="A1355" t="s">
        <v>2654</v>
      </c>
      <c r="B1355" t="s">
        <v>16004</v>
      </c>
      <c r="C1355" t="s">
        <v>21</v>
      </c>
      <c r="D1355" t="s">
        <v>7686</v>
      </c>
      <c r="E1355" t="s">
        <v>21</v>
      </c>
      <c r="F1355">
        <v>17278</v>
      </c>
      <c r="G1355">
        <v>0.37267589800000001</v>
      </c>
      <c r="H1355">
        <v>17805</v>
      </c>
      <c r="I1355">
        <v>64310</v>
      </c>
      <c r="J1355">
        <v>0.27686207400000001</v>
      </c>
      <c r="K1355">
        <v>9.5813824000000006E-2</v>
      </c>
      <c r="L1355">
        <v>-527</v>
      </c>
      <c r="M1355">
        <v>0.97040157299999996</v>
      </c>
      <c r="N1355">
        <v>1.3460705989999999</v>
      </c>
      <c r="O1355">
        <f>VLOOKUP(A1355,Sheet1!$A$1:$B$600,2,FALSE)</f>
        <v>80490</v>
      </c>
      <c r="P1355">
        <f>IF(G1355&gt;0.5,2,IF(G1355&gt;0.2,IF(F1355/O1355&gt;0.125,1,0),0))</f>
        <v>1</v>
      </c>
      <c r="Q1355" t="str">
        <f>MID(B1355,2,LEN(B1355)-3)</f>
        <v>41</v>
      </c>
      <c r="R1355" t="s">
        <v>8613</v>
      </c>
      <c r="S1355">
        <f t="shared" si="21"/>
        <v>46362.000045412111</v>
      </c>
    </row>
    <row r="1356" spans="1:19">
      <c r="A1356" t="s">
        <v>2666</v>
      </c>
      <c r="B1356" t="s">
        <v>16005</v>
      </c>
      <c r="C1356" t="s">
        <v>21</v>
      </c>
      <c r="D1356" t="s">
        <v>7688</v>
      </c>
      <c r="E1356" t="s">
        <v>21</v>
      </c>
      <c r="F1356">
        <v>15631</v>
      </c>
      <c r="G1356">
        <v>0.32665301299999999</v>
      </c>
      <c r="H1356">
        <v>15391</v>
      </c>
      <c r="I1356">
        <v>64998</v>
      </c>
      <c r="J1356">
        <v>0.236791901</v>
      </c>
      <c r="K1356">
        <v>8.9861112000000007E-2</v>
      </c>
      <c r="L1356">
        <v>240</v>
      </c>
      <c r="M1356">
        <v>1.015593529</v>
      </c>
      <c r="N1356">
        <v>1.379494027</v>
      </c>
      <c r="O1356">
        <f>VLOOKUP(A1356,Sheet1!$A$1:$B$600,2,FALSE)</f>
        <v>80287</v>
      </c>
      <c r="P1356">
        <f>IF(G1356&gt;0.5,2,IF(G1356&gt;0.2,IF(F1356/O1356&gt;0.125,1,0),0))</f>
        <v>1</v>
      </c>
      <c r="Q1356" t="str">
        <f>MID(B1356,2,LEN(B1356)-3)</f>
        <v>41</v>
      </c>
      <c r="R1356" t="s">
        <v>8614</v>
      </c>
      <c r="S1356">
        <f t="shared" si="21"/>
        <v>47852.000067117093</v>
      </c>
    </row>
    <row r="1357" spans="1:19">
      <c r="A1357" t="s">
        <v>2681</v>
      </c>
      <c r="B1357" t="s">
        <v>16006</v>
      </c>
      <c r="C1357" t="s">
        <v>21</v>
      </c>
      <c r="D1357" t="s">
        <v>7690</v>
      </c>
      <c r="E1357" t="s">
        <v>21</v>
      </c>
      <c r="F1357">
        <v>15290</v>
      </c>
      <c r="G1357">
        <v>0.2956589</v>
      </c>
      <c r="H1357">
        <v>16151</v>
      </c>
      <c r="I1357">
        <v>67993</v>
      </c>
      <c r="J1357">
        <v>0.237539158</v>
      </c>
      <c r="K1357">
        <v>5.8119741000000003E-2</v>
      </c>
      <c r="L1357">
        <v>-861</v>
      </c>
      <c r="M1357">
        <v>0.94669060699999996</v>
      </c>
      <c r="N1357">
        <v>1.244674359</v>
      </c>
      <c r="O1357">
        <f>VLOOKUP(A1357,Sheet1!$A$1:$B$600,2,FALSE)</f>
        <v>82400</v>
      </c>
      <c r="P1357">
        <f>IF(G1357&gt;0.5,2,IF(G1357&gt;0.2,IF(F1357/O1357&gt;0.125,1,0),0))</f>
        <v>1</v>
      </c>
      <c r="Q1357" t="str">
        <f>MID(B1357,2,LEN(B1357)-3)</f>
        <v>41</v>
      </c>
      <c r="R1357" t="s">
        <v>8615</v>
      </c>
      <c r="S1357">
        <f t="shared" si="21"/>
        <v>51714.999954339277</v>
      </c>
    </row>
    <row r="1358" spans="1:19">
      <c r="A1358" t="s">
        <v>2693</v>
      </c>
      <c r="B1358" t="s">
        <v>16007</v>
      </c>
      <c r="C1358" t="s">
        <v>21</v>
      </c>
      <c r="D1358" t="s">
        <v>7692</v>
      </c>
      <c r="E1358" t="s">
        <v>21</v>
      </c>
      <c r="F1358">
        <v>15274</v>
      </c>
      <c r="G1358">
        <v>0.417893297</v>
      </c>
      <c r="H1358">
        <v>16745</v>
      </c>
      <c r="I1358">
        <v>53533</v>
      </c>
      <c r="J1358">
        <v>0.312797714</v>
      </c>
      <c r="K1358">
        <v>0.10509558300000001</v>
      </c>
      <c r="L1358">
        <v>-1471</v>
      </c>
      <c r="M1358">
        <v>0.91215288100000003</v>
      </c>
      <c r="N1358">
        <v>1.335985778</v>
      </c>
      <c r="O1358">
        <f>VLOOKUP(A1358,Sheet1!$A$1:$B$600,2,FALSE)</f>
        <v>67997</v>
      </c>
      <c r="P1358">
        <f>IF(G1358&gt;0.5,2,IF(G1358&gt;0.2,IF(F1358/O1358&gt;0.125,1,0),0))</f>
        <v>1</v>
      </c>
      <c r="Q1358" t="str">
        <f>MID(B1358,2,LEN(B1358)-3)</f>
        <v>42</v>
      </c>
      <c r="R1358" t="s">
        <v>8616</v>
      </c>
      <c r="S1358">
        <f t="shared" si="21"/>
        <v>36549.999987197691</v>
      </c>
    </row>
    <row r="1359" spans="1:19">
      <c r="A1359" t="s">
        <v>2704</v>
      </c>
      <c r="B1359" t="s">
        <v>16008</v>
      </c>
      <c r="C1359" t="s">
        <v>21</v>
      </c>
      <c r="D1359" t="s">
        <v>7694</v>
      </c>
      <c r="E1359" t="s">
        <v>21</v>
      </c>
      <c r="F1359">
        <v>12439</v>
      </c>
      <c r="G1359">
        <v>0.42106154000000001</v>
      </c>
      <c r="H1359">
        <v>13801</v>
      </c>
      <c r="I1359">
        <v>43697</v>
      </c>
      <c r="J1359">
        <v>0.31583403900000001</v>
      </c>
      <c r="K1359">
        <v>0.105227501</v>
      </c>
      <c r="L1359">
        <v>-1362</v>
      </c>
      <c r="M1359">
        <v>0.90131149899999996</v>
      </c>
      <c r="N1359">
        <v>1.3331734</v>
      </c>
      <c r="O1359">
        <f>VLOOKUP(A1359,Sheet1!$A$1:$B$600,2,FALSE)</f>
        <v>57310</v>
      </c>
      <c r="P1359">
        <f>IF(G1359&gt;0.5,2,IF(G1359&gt;0.2,IF(F1359/O1359&gt;0.125,1,0),0))</f>
        <v>1</v>
      </c>
      <c r="Q1359" t="str">
        <f>MID(B1359,2,LEN(B1359)-3)</f>
        <v>42</v>
      </c>
      <c r="R1359" t="s">
        <v>8617</v>
      </c>
      <c r="S1359">
        <f t="shared" si="21"/>
        <v>29541.999965135736</v>
      </c>
    </row>
    <row r="1360" spans="1:19">
      <c r="A1360" t="s">
        <v>2714</v>
      </c>
      <c r="B1360" t="s">
        <v>16009</v>
      </c>
      <c r="C1360" t="s">
        <v>21</v>
      </c>
      <c r="D1360" t="s">
        <v>7696</v>
      </c>
      <c r="E1360" t="s">
        <v>21</v>
      </c>
      <c r="F1360">
        <v>14809</v>
      </c>
      <c r="G1360">
        <v>0.31981427499999998</v>
      </c>
      <c r="H1360">
        <v>17691</v>
      </c>
      <c r="I1360">
        <v>65437</v>
      </c>
      <c r="J1360">
        <v>0.27035163600000001</v>
      </c>
      <c r="K1360">
        <v>4.9462639000000003E-2</v>
      </c>
      <c r="L1360">
        <v>-2882</v>
      </c>
      <c r="M1360">
        <v>0.83709230700000004</v>
      </c>
      <c r="N1360">
        <v>1.182956685</v>
      </c>
      <c r="O1360">
        <f>VLOOKUP(A1360,Sheet1!$A$1:$B$600,2,FALSE)</f>
        <v>80445</v>
      </c>
      <c r="P1360">
        <f>IF(G1360&gt;0.5,2,IF(G1360&gt;0.2,IF(F1360/O1360&gt;0.125,1,0),0))</f>
        <v>1</v>
      </c>
      <c r="Q1360" t="str">
        <f>MID(B1360,2,LEN(B1360)-3)</f>
        <v>42</v>
      </c>
      <c r="R1360" t="s">
        <v>8618</v>
      </c>
      <c r="S1360">
        <f t="shared" si="21"/>
        <v>46304.999987883595</v>
      </c>
    </row>
    <row r="1361" spans="1:19">
      <c r="A1361" t="s">
        <v>2721</v>
      </c>
      <c r="B1361" t="s">
        <v>16010</v>
      </c>
      <c r="C1361" t="s">
        <v>21</v>
      </c>
      <c r="D1361" t="s">
        <v>14653</v>
      </c>
      <c r="E1361" t="s">
        <v>7</v>
      </c>
      <c r="F1361">
        <v>12979</v>
      </c>
      <c r="G1361">
        <v>0.22333304700000001</v>
      </c>
      <c r="H1361">
        <v>20240</v>
      </c>
      <c r="I1361">
        <v>81116</v>
      </c>
      <c r="J1361">
        <v>0.24951920699999999</v>
      </c>
      <c r="K1361">
        <v>-2.6186160999999999E-2</v>
      </c>
      <c r="L1361">
        <v>-7261</v>
      </c>
      <c r="M1361">
        <v>0.64125494100000002</v>
      </c>
      <c r="N1361">
        <v>0.89505352800000004</v>
      </c>
      <c r="O1361">
        <f>VLOOKUP(A1361,Sheet1!$A$1:$B$600,2,FALSE)</f>
        <v>99120</v>
      </c>
      <c r="P1361">
        <f>IF(G1361&gt;0.5,2,IF(G1361&gt;0.2,IF(F1361/O1361&gt;0.125,1,0),0))</f>
        <v>1</v>
      </c>
      <c r="Q1361" t="str">
        <f>MID(B1361,2,LEN(B1361)-3)</f>
        <v>42</v>
      </c>
      <c r="R1361" t="s">
        <v>8619</v>
      </c>
      <c r="S1361">
        <f t="shared" si="21"/>
        <v>58114.999881768505</v>
      </c>
    </row>
    <row r="1362" spans="1:19">
      <c r="A1362" t="s">
        <v>2733</v>
      </c>
      <c r="B1362" t="s">
        <v>16011</v>
      </c>
      <c r="C1362" t="s">
        <v>21</v>
      </c>
      <c r="D1362" t="s">
        <v>7699</v>
      </c>
      <c r="E1362" t="s">
        <v>21</v>
      </c>
      <c r="F1362">
        <v>19803</v>
      </c>
      <c r="G1362">
        <v>0.323166552</v>
      </c>
      <c r="H1362">
        <v>20872</v>
      </c>
      <c r="I1362">
        <v>82872</v>
      </c>
      <c r="J1362">
        <v>0.25185828700000001</v>
      </c>
      <c r="K1362">
        <v>7.1308264999999996E-2</v>
      </c>
      <c r="L1362">
        <v>-1069</v>
      </c>
      <c r="M1362">
        <v>0.94878305900000004</v>
      </c>
      <c r="N1362">
        <v>1.283128523</v>
      </c>
      <c r="O1362">
        <f>VLOOKUP(A1362,Sheet1!$A$1:$B$600,2,FALSE)</f>
        <v>101429</v>
      </c>
      <c r="P1362">
        <f>IF(G1362&gt;0.5,2,IF(G1362&gt;0.2,IF(F1362/O1362&gt;0.125,1,0),0))</f>
        <v>1</v>
      </c>
      <c r="Q1362" t="str">
        <f>MID(B1362,2,LEN(B1362)-3)</f>
        <v>42</v>
      </c>
      <c r="R1362" t="s">
        <v>8620</v>
      </c>
      <c r="S1362">
        <f t="shared" si="21"/>
        <v>61278.000082137216</v>
      </c>
    </row>
    <row r="1363" spans="1:19">
      <c r="A1363" t="s">
        <v>2740</v>
      </c>
      <c r="B1363" t="s">
        <v>16012</v>
      </c>
      <c r="C1363" t="s">
        <v>21</v>
      </c>
      <c r="D1363" t="s">
        <v>7701</v>
      </c>
      <c r="E1363" t="s">
        <v>21</v>
      </c>
      <c r="F1363">
        <v>21891</v>
      </c>
      <c r="G1363">
        <v>0.354946979</v>
      </c>
      <c r="H1363">
        <v>19773</v>
      </c>
      <c r="I1363">
        <v>85768</v>
      </c>
      <c r="J1363">
        <v>0.23054052799999999</v>
      </c>
      <c r="K1363">
        <v>0.124406451</v>
      </c>
      <c r="L1363">
        <v>2118</v>
      </c>
      <c r="M1363">
        <v>1.107115764</v>
      </c>
      <c r="N1363">
        <v>1.53962942</v>
      </c>
      <c r="O1363">
        <f>VLOOKUP(A1363,Sheet1!$A$1:$B$600,2,FALSE)</f>
        <v>103991</v>
      </c>
      <c r="P1363">
        <f>IF(G1363&gt;0.5,2,IF(G1363&gt;0.2,IF(F1363/O1363&gt;0.125,1,0),0))</f>
        <v>1</v>
      </c>
      <c r="Q1363" t="str">
        <f>MID(B1363,2,LEN(B1363)-3)</f>
        <v>42</v>
      </c>
      <c r="R1363" t="s">
        <v>8621</v>
      </c>
      <c r="S1363">
        <f t="shared" si="21"/>
        <v>61674.000048328344</v>
      </c>
    </row>
    <row r="1364" spans="1:19">
      <c r="A1364" t="s">
        <v>2747</v>
      </c>
      <c r="B1364" t="s">
        <v>16013</v>
      </c>
      <c r="C1364" t="s">
        <v>21</v>
      </c>
      <c r="D1364" t="s">
        <v>7703</v>
      </c>
      <c r="E1364" t="s">
        <v>306</v>
      </c>
      <c r="F1364">
        <v>3895</v>
      </c>
      <c r="G1364">
        <v>6.2664908000000005E-2</v>
      </c>
      <c r="H1364">
        <v>19871</v>
      </c>
      <c r="I1364">
        <v>79735</v>
      </c>
      <c r="J1364">
        <v>0.24921301800000001</v>
      </c>
      <c r="K1364">
        <v>-0.18654810999999999</v>
      </c>
      <c r="L1364">
        <v>-15976</v>
      </c>
      <c r="M1364">
        <v>0.19601429200000001</v>
      </c>
      <c r="N1364">
        <v>0.25145118100000002</v>
      </c>
      <c r="O1364">
        <f>VLOOKUP(A1364,Sheet1!$A$1:$B$600,2,FALSE)</f>
        <v>95803</v>
      </c>
      <c r="P1364">
        <f>IF(G1364&gt;0.5,2,IF(G1364&gt;0.2,IF(F1364/O1364&gt;0.125,1,0),0))</f>
        <v>0</v>
      </c>
      <c r="Q1364" t="str">
        <f>MID(B1364,2,LEN(B1364)-3)</f>
        <v>43</v>
      </c>
      <c r="R1364" t="s">
        <v>8622</v>
      </c>
      <c r="S1364">
        <f t="shared" si="21"/>
        <v>62155.999654543491</v>
      </c>
    </row>
    <row r="1365" spans="1:19">
      <c r="A1365" t="s">
        <v>2760</v>
      </c>
      <c r="B1365" t="s">
        <v>16014</v>
      </c>
      <c r="C1365" t="s">
        <v>21</v>
      </c>
      <c r="D1365" t="s">
        <v>7705</v>
      </c>
      <c r="E1365" t="s">
        <v>21</v>
      </c>
      <c r="F1365">
        <v>17229</v>
      </c>
      <c r="G1365">
        <v>0.35857892099999999</v>
      </c>
      <c r="H1365">
        <v>18382</v>
      </c>
      <c r="I1365">
        <v>65364</v>
      </c>
      <c r="J1365">
        <v>0.28122513900000001</v>
      </c>
      <c r="K1365">
        <v>7.7353781999999996E-2</v>
      </c>
      <c r="L1365">
        <v>-1153</v>
      </c>
      <c r="M1365">
        <v>0.93727559599999999</v>
      </c>
      <c r="N1365">
        <v>1.2750599819999999</v>
      </c>
      <c r="O1365">
        <f>VLOOKUP(A1365,Sheet1!$A$1:$B$600,2,FALSE)</f>
        <v>80301</v>
      </c>
      <c r="P1365">
        <f>IF(G1365&gt;0.5,2,IF(G1365&gt;0.2,IF(F1365/O1365&gt;0.125,1,0),0))</f>
        <v>1</v>
      </c>
      <c r="Q1365" t="str">
        <f>MID(B1365,2,LEN(B1365)-3)</f>
        <v>43</v>
      </c>
      <c r="R1365" t="s">
        <v>8623</v>
      </c>
      <c r="S1365">
        <f t="shared" si="21"/>
        <v>48048.000010575081</v>
      </c>
    </row>
    <row r="1366" spans="1:19">
      <c r="A1366" t="s">
        <v>2769</v>
      </c>
      <c r="B1366" t="s">
        <v>16015</v>
      </c>
      <c r="C1366" t="s">
        <v>21</v>
      </c>
      <c r="D1366" t="s">
        <v>7707</v>
      </c>
      <c r="E1366" t="s">
        <v>7</v>
      </c>
      <c r="F1366">
        <v>20804</v>
      </c>
      <c r="G1366">
        <v>0.47830785100000001</v>
      </c>
      <c r="H1366">
        <v>19864</v>
      </c>
      <c r="I1366">
        <v>58713</v>
      </c>
      <c r="J1366">
        <v>0.33832371</v>
      </c>
      <c r="K1366">
        <v>0.13998414100000001</v>
      </c>
      <c r="L1366">
        <v>940</v>
      </c>
      <c r="M1366">
        <v>1.0473217880000001</v>
      </c>
      <c r="N1366">
        <v>1.413757999</v>
      </c>
      <c r="O1366">
        <f>VLOOKUP(A1366,Sheet1!$A$1:$B$600,2,FALSE)</f>
        <v>72772</v>
      </c>
      <c r="P1366">
        <f>IF(G1366&gt;0.5,2,IF(G1366&gt;0.2,IF(F1366/O1366&gt;0.125,1,0),0))</f>
        <v>1</v>
      </c>
      <c r="Q1366" t="str">
        <f>MID(B1366,2,LEN(B1366)-3)</f>
        <v>44</v>
      </c>
      <c r="R1366" t="s">
        <v>8624</v>
      </c>
      <c r="S1366">
        <f t="shared" si="21"/>
        <v>43495.000043392552</v>
      </c>
    </row>
    <row r="1367" spans="1:19">
      <c r="A1367" t="s">
        <v>2783</v>
      </c>
      <c r="B1367" t="s">
        <v>16016</v>
      </c>
      <c r="C1367" t="s">
        <v>21</v>
      </c>
      <c r="D1367" t="s">
        <v>7709</v>
      </c>
      <c r="E1367" t="s">
        <v>21</v>
      </c>
      <c r="F1367">
        <v>21118</v>
      </c>
      <c r="G1367">
        <v>0.44641271700000001</v>
      </c>
      <c r="H1367">
        <v>23017</v>
      </c>
      <c r="I1367">
        <v>65572</v>
      </c>
      <c r="J1367">
        <v>0.351018728</v>
      </c>
      <c r="K1367">
        <v>9.5393989999999998E-2</v>
      </c>
      <c r="L1367">
        <v>-1899</v>
      </c>
      <c r="M1367">
        <v>0.91749576399999999</v>
      </c>
      <c r="N1367">
        <v>1.2717632489999999</v>
      </c>
      <c r="O1367">
        <f>VLOOKUP(A1367,Sheet1!$A$1:$B$600,2,FALSE)</f>
        <v>81581</v>
      </c>
      <c r="P1367">
        <f>IF(G1367&gt;0.5,2,IF(G1367&gt;0.2,IF(F1367/O1367&gt;0.125,1,0),0))</f>
        <v>1</v>
      </c>
      <c r="Q1367" t="str">
        <f>MID(B1367,2,LEN(B1367)-3)</f>
        <v>44</v>
      </c>
      <c r="R1367" t="s">
        <v>8625</v>
      </c>
      <c r="S1367">
        <f t="shared" si="21"/>
        <v>47306.00002150028</v>
      </c>
    </row>
    <row r="1368" spans="1:19">
      <c r="A1368" t="s">
        <v>2795</v>
      </c>
      <c r="B1368" t="s">
        <v>16017</v>
      </c>
      <c r="C1368" t="s">
        <v>21</v>
      </c>
      <c r="D1368" t="s">
        <v>7711</v>
      </c>
      <c r="E1368" t="s">
        <v>21</v>
      </c>
      <c r="F1368">
        <v>28589</v>
      </c>
      <c r="G1368">
        <v>0.56214483699999995</v>
      </c>
      <c r="H1368">
        <v>26813</v>
      </c>
      <c r="I1368">
        <v>70765</v>
      </c>
      <c r="J1368">
        <v>0.37890200000000002</v>
      </c>
      <c r="K1368">
        <v>0.18324283799999999</v>
      </c>
      <c r="L1368">
        <v>1776</v>
      </c>
      <c r="M1368">
        <v>1.066236527</v>
      </c>
      <c r="N1368">
        <v>1.4836153889999999</v>
      </c>
      <c r="O1368">
        <f>VLOOKUP(A1368,Sheet1!$A$1:$B$600,2,FALSE)</f>
        <v>88763</v>
      </c>
      <c r="P1368">
        <f>IF(G1368&gt;0.5,2,IF(G1368&gt;0.2,IF(F1368/O1368&gt;0.125,1,0),0))</f>
        <v>2</v>
      </c>
      <c r="Q1368" t="str">
        <f>MID(B1368,2,LEN(B1368)-3)</f>
        <v>44</v>
      </c>
      <c r="R1368" t="s">
        <v>8626</v>
      </c>
      <c r="S1368">
        <f t="shared" si="21"/>
        <v>50857.000043922846</v>
      </c>
    </row>
    <row r="1369" spans="1:19">
      <c r="A1369" t="s">
        <v>2807</v>
      </c>
      <c r="B1369" t="s">
        <v>16018</v>
      </c>
      <c r="C1369" t="s">
        <v>21</v>
      </c>
      <c r="D1369" t="s">
        <v>7713</v>
      </c>
      <c r="E1369" t="s">
        <v>21</v>
      </c>
      <c r="F1369">
        <v>27581</v>
      </c>
      <c r="G1369">
        <v>0.55353523199999999</v>
      </c>
      <c r="H1369">
        <v>26005</v>
      </c>
      <c r="I1369">
        <v>68507</v>
      </c>
      <c r="J1369">
        <v>0.37959624600000003</v>
      </c>
      <c r="K1369">
        <v>0.17393898599999999</v>
      </c>
      <c r="L1369">
        <v>1576</v>
      </c>
      <c r="M1369">
        <v>1.06060373</v>
      </c>
      <c r="N1369">
        <v>1.4582210390000001</v>
      </c>
      <c r="O1369">
        <f>VLOOKUP(A1369,Sheet1!$A$1:$B$600,2,FALSE)</f>
        <v>82817</v>
      </c>
      <c r="P1369">
        <f>IF(G1369&gt;0.5,2,IF(G1369&gt;0.2,IF(F1369/O1369&gt;0.125,1,0),0))</f>
        <v>2</v>
      </c>
      <c r="Q1369" t="str">
        <f>MID(B1369,2,LEN(B1369)-3)</f>
        <v>44</v>
      </c>
      <c r="R1369" t="s">
        <v>8627</v>
      </c>
      <c r="S1369">
        <f t="shared" si="21"/>
        <v>49826.999991212848</v>
      </c>
    </row>
    <row r="1370" spans="1:19">
      <c r="A1370" t="s">
        <v>2816</v>
      </c>
      <c r="B1370" t="s">
        <v>16019</v>
      </c>
      <c r="C1370" t="s">
        <v>21</v>
      </c>
      <c r="D1370" t="s">
        <v>7715</v>
      </c>
      <c r="E1370" t="s">
        <v>21</v>
      </c>
      <c r="F1370">
        <v>29193</v>
      </c>
      <c r="G1370">
        <v>0.45080840700000002</v>
      </c>
      <c r="H1370">
        <v>28728</v>
      </c>
      <c r="I1370">
        <v>89019</v>
      </c>
      <c r="J1370">
        <v>0.32271762199999998</v>
      </c>
      <c r="K1370">
        <v>0.12809078500000001</v>
      </c>
      <c r="L1370">
        <v>465</v>
      </c>
      <c r="M1370">
        <v>1.0161862989999999</v>
      </c>
      <c r="N1370">
        <v>1.396912892</v>
      </c>
      <c r="O1370">
        <f>VLOOKUP(A1370,Sheet1!$A$1:$B$600,2,FALSE)</f>
        <v>105669</v>
      </c>
      <c r="P1370">
        <f>IF(G1370&gt;0.5,2,IF(G1370&gt;0.2,IF(F1370/O1370&gt;0.125,1,0),0))</f>
        <v>1</v>
      </c>
      <c r="Q1370" t="str">
        <f>MID(B1370,2,LEN(B1370)-3)</f>
        <v>44</v>
      </c>
      <c r="R1370" t="s">
        <v>8628</v>
      </c>
      <c r="S1370">
        <f t="shared" si="21"/>
        <v>64756.999973161546</v>
      </c>
    </row>
    <row r="1371" spans="1:19">
      <c r="A1371" t="s">
        <v>2827</v>
      </c>
      <c r="B1371" t="s">
        <v>16020</v>
      </c>
      <c r="C1371" t="s">
        <v>21</v>
      </c>
      <c r="D1371" t="s">
        <v>7717</v>
      </c>
      <c r="E1371" t="s">
        <v>21</v>
      </c>
      <c r="F1371">
        <v>22252</v>
      </c>
      <c r="G1371">
        <v>0.34782880500000002</v>
      </c>
      <c r="H1371">
        <v>24570</v>
      </c>
      <c r="I1371">
        <v>89116</v>
      </c>
      <c r="J1371">
        <v>0.27570806599999997</v>
      </c>
      <c r="K1371">
        <v>7.2120740000000003E-2</v>
      </c>
      <c r="L1371">
        <v>-2318</v>
      </c>
      <c r="M1371">
        <v>0.90565730600000005</v>
      </c>
      <c r="N1371">
        <v>1.2615837130000001</v>
      </c>
      <c r="O1371">
        <f>VLOOKUP(A1371,Sheet1!$A$1:$B$600,2,FALSE)</f>
        <v>106923</v>
      </c>
      <c r="P1371">
        <f>IF(G1371&gt;0.5,2,IF(G1371&gt;0.2,IF(F1371/O1371&gt;0.125,1,0),0))</f>
        <v>1</v>
      </c>
      <c r="Q1371" t="str">
        <f>MID(B1371,2,LEN(B1371)-3)</f>
        <v>44</v>
      </c>
      <c r="R1371" t="s">
        <v>8629</v>
      </c>
      <c r="S1371">
        <f t="shared" si="21"/>
        <v>63974.000083173094</v>
      </c>
    </row>
    <row r="1372" spans="1:19">
      <c r="A1372" t="s">
        <v>2839</v>
      </c>
      <c r="B1372" t="s">
        <v>16021</v>
      </c>
      <c r="C1372" t="s">
        <v>21</v>
      </c>
      <c r="D1372" t="s">
        <v>7719</v>
      </c>
      <c r="E1372" t="s">
        <v>21</v>
      </c>
      <c r="F1372">
        <v>22270</v>
      </c>
      <c r="G1372">
        <v>0.35968085799999999</v>
      </c>
      <c r="H1372">
        <v>22650</v>
      </c>
      <c r="I1372">
        <v>84576</v>
      </c>
      <c r="J1372">
        <v>0.26780647000000002</v>
      </c>
      <c r="K1372">
        <v>9.1874388000000001E-2</v>
      </c>
      <c r="L1372">
        <v>-380</v>
      </c>
      <c r="M1372">
        <v>0.98322295800000004</v>
      </c>
      <c r="N1372">
        <v>1.343062615</v>
      </c>
      <c r="O1372">
        <f>VLOOKUP(A1372,Sheet1!$A$1:$B$600,2,FALSE)</f>
        <v>102073</v>
      </c>
      <c r="P1372">
        <f>IF(G1372&gt;0.5,2,IF(G1372&gt;0.2,IF(F1372/O1372&gt;0.125,1,0),0))</f>
        <v>1</v>
      </c>
      <c r="Q1372" t="str">
        <f>MID(B1372,2,LEN(B1372)-3)</f>
        <v>44</v>
      </c>
      <c r="R1372" t="s">
        <v>8630</v>
      </c>
      <c r="S1372">
        <f t="shared" si="21"/>
        <v>61915.99998907921</v>
      </c>
    </row>
    <row r="1373" spans="1:19">
      <c r="A1373" t="s">
        <v>2848</v>
      </c>
      <c r="B1373" t="s">
        <v>16022</v>
      </c>
      <c r="C1373" t="s">
        <v>21</v>
      </c>
      <c r="D1373" t="s">
        <v>7721</v>
      </c>
      <c r="E1373" t="s">
        <v>21</v>
      </c>
      <c r="F1373">
        <v>23475</v>
      </c>
      <c r="G1373">
        <v>0.51701354499999996</v>
      </c>
      <c r="H1373">
        <v>23745</v>
      </c>
      <c r="I1373">
        <v>65434</v>
      </c>
      <c r="J1373">
        <v>0.36288473900000001</v>
      </c>
      <c r="K1373">
        <v>0.15412880600000001</v>
      </c>
      <c r="L1373">
        <v>-270</v>
      </c>
      <c r="M1373">
        <v>0.98862918499999997</v>
      </c>
      <c r="N1373">
        <v>1.4247321239999999</v>
      </c>
      <c r="O1373">
        <f>VLOOKUP(A1373,Sheet1!$A$1:$B$600,2,FALSE)</f>
        <v>81111</v>
      </c>
      <c r="P1373">
        <f>IF(G1373&gt;0.5,2,IF(G1373&gt;0.2,IF(F1373/O1373&gt;0.125,1,0),0))</f>
        <v>2</v>
      </c>
      <c r="Q1373" t="str">
        <f>MID(B1373,2,LEN(B1373)-3)</f>
        <v>44</v>
      </c>
      <c r="R1373" t="s">
        <v>8631</v>
      </c>
      <c r="S1373">
        <f t="shared" si="21"/>
        <v>45404.999979255866</v>
      </c>
    </row>
    <row r="1374" spans="1:19">
      <c r="A1374" t="s">
        <v>2862</v>
      </c>
      <c r="B1374" t="s">
        <v>16023</v>
      </c>
      <c r="C1374" t="s">
        <v>21</v>
      </c>
      <c r="D1374" t="s">
        <v>7723</v>
      </c>
      <c r="E1374" t="s">
        <v>21</v>
      </c>
      <c r="F1374">
        <v>25278</v>
      </c>
      <c r="G1374">
        <v>0.37990321300000002</v>
      </c>
      <c r="H1374">
        <v>24121</v>
      </c>
      <c r="I1374">
        <v>90630</v>
      </c>
      <c r="J1374">
        <v>0.26614807499999998</v>
      </c>
      <c r="K1374">
        <v>0.11375513900000001</v>
      </c>
      <c r="L1374">
        <v>1157</v>
      </c>
      <c r="M1374">
        <v>1.047966502</v>
      </c>
      <c r="N1374">
        <v>1.4274129680000001</v>
      </c>
      <c r="O1374">
        <f>VLOOKUP(A1374,Sheet1!$A$1:$B$600,2,FALSE)</f>
        <v>107736</v>
      </c>
      <c r="P1374">
        <f>IF(G1374&gt;0.5,2,IF(G1374&gt;0.2,IF(F1374/O1374&gt;0.125,1,0),0))</f>
        <v>1</v>
      </c>
      <c r="Q1374" t="str">
        <f>MID(B1374,2,LEN(B1374)-3)</f>
        <v>44</v>
      </c>
      <c r="R1374" t="s">
        <v>8632</v>
      </c>
      <c r="S1374">
        <f t="shared" si="21"/>
        <v>66538.000035287929</v>
      </c>
    </row>
    <row r="1375" spans="1:19">
      <c r="A1375" t="s">
        <v>2876</v>
      </c>
      <c r="B1375" t="s">
        <v>16024</v>
      </c>
      <c r="C1375" t="s">
        <v>21</v>
      </c>
      <c r="D1375" t="s">
        <v>7725</v>
      </c>
      <c r="E1375" t="s">
        <v>21</v>
      </c>
      <c r="F1375">
        <v>26048</v>
      </c>
      <c r="G1375">
        <v>0.38994012</v>
      </c>
      <c r="H1375">
        <v>26195</v>
      </c>
      <c r="I1375">
        <v>91390</v>
      </c>
      <c r="J1375">
        <v>0.286628734</v>
      </c>
      <c r="K1375">
        <v>0.10331138600000001</v>
      </c>
      <c r="L1375">
        <v>-147</v>
      </c>
      <c r="M1375">
        <v>0.99438824199999998</v>
      </c>
      <c r="N1375">
        <v>1.3604362489999999</v>
      </c>
      <c r="O1375">
        <f>VLOOKUP(A1375,Sheet1!$A$1:$B$600,2,FALSE)</f>
        <v>106663</v>
      </c>
      <c r="P1375">
        <f>IF(G1375&gt;0.5,2,IF(G1375&gt;0.2,IF(F1375/O1375&gt;0.125,1,0),0))</f>
        <v>1</v>
      </c>
      <c r="Q1375" t="str">
        <f>MID(B1375,2,LEN(B1375)-3)</f>
        <v>44</v>
      </c>
      <c r="R1375" t="s">
        <v>8633</v>
      </c>
      <c r="S1375">
        <f t="shared" si="21"/>
        <v>66799.999958968052</v>
      </c>
    </row>
    <row r="1376" spans="1:19">
      <c r="A1376" t="s">
        <v>2887</v>
      </c>
      <c r="B1376" t="s">
        <v>16025</v>
      </c>
      <c r="C1376" t="s">
        <v>21</v>
      </c>
      <c r="D1376" t="s">
        <v>7727</v>
      </c>
      <c r="E1376" t="s">
        <v>7</v>
      </c>
      <c r="F1376">
        <v>13650</v>
      </c>
      <c r="G1376">
        <v>0.31728690599999998</v>
      </c>
      <c r="H1376">
        <v>16906</v>
      </c>
      <c r="I1376">
        <v>59241</v>
      </c>
      <c r="J1376">
        <v>0.28537668199999999</v>
      </c>
      <c r="K1376">
        <v>3.1910225E-2</v>
      </c>
      <c r="L1376">
        <v>-3256</v>
      </c>
      <c r="M1376">
        <v>0.80740565500000006</v>
      </c>
      <c r="N1376">
        <v>1.111817912</v>
      </c>
      <c r="O1376">
        <f>VLOOKUP(A1376,Sheet1!$A$1:$B$600,2,FALSE)</f>
        <v>73262</v>
      </c>
      <c r="P1376">
        <f>IF(G1376&gt;0.5,2,IF(G1376&gt;0.2,IF(F1376/O1376&gt;0.125,1,0),0))</f>
        <v>1</v>
      </c>
      <c r="Q1376" t="str">
        <f>MID(B1376,2,LEN(B1376)-3)</f>
        <v>45</v>
      </c>
      <c r="R1376" t="s">
        <v>8634</v>
      </c>
      <c r="S1376">
        <f t="shared" si="21"/>
        <v>43021.000053497322</v>
      </c>
    </row>
    <row r="1377" spans="1:19">
      <c r="A1377" t="s">
        <v>2900</v>
      </c>
      <c r="B1377" t="s">
        <v>16026</v>
      </c>
      <c r="C1377" t="s">
        <v>21</v>
      </c>
      <c r="D1377" t="s">
        <v>7729</v>
      </c>
      <c r="E1377" t="s">
        <v>21</v>
      </c>
      <c r="F1377">
        <v>17444</v>
      </c>
      <c r="G1377">
        <v>0.36332583499999999</v>
      </c>
      <c r="H1377">
        <v>17928</v>
      </c>
      <c r="I1377">
        <v>65386</v>
      </c>
      <c r="J1377">
        <v>0.27418713500000003</v>
      </c>
      <c r="K1377">
        <v>8.9138700000000001E-2</v>
      </c>
      <c r="L1377">
        <v>-484</v>
      </c>
      <c r="M1377">
        <v>0.973003124</v>
      </c>
      <c r="N1377">
        <v>1.3251016879999999</v>
      </c>
      <c r="O1377">
        <f>VLOOKUP(A1377,Sheet1!$A$1:$B$600,2,FALSE)</f>
        <v>81930</v>
      </c>
      <c r="P1377">
        <f>IF(G1377&gt;0.5,2,IF(G1377&gt;0.2,IF(F1377/O1377&gt;0.125,1,0),0))</f>
        <v>1</v>
      </c>
      <c r="Q1377" t="str">
        <f>MID(B1377,2,LEN(B1377)-3)</f>
        <v>45</v>
      </c>
      <c r="R1377" t="s">
        <v>8635</v>
      </c>
      <c r="S1377">
        <f t="shared" si="21"/>
        <v>48012.000027468457</v>
      </c>
    </row>
    <row r="1378" spans="1:19">
      <c r="A1378" t="s">
        <v>2911</v>
      </c>
      <c r="B1378" t="s">
        <v>16027</v>
      </c>
      <c r="C1378" t="s">
        <v>21</v>
      </c>
      <c r="D1378" t="s">
        <v>7731</v>
      </c>
      <c r="E1378" t="s">
        <v>21</v>
      </c>
      <c r="F1378">
        <v>13561</v>
      </c>
      <c r="G1378">
        <v>0.31612196399999998</v>
      </c>
      <c r="H1378">
        <v>13724</v>
      </c>
      <c r="I1378">
        <v>58007</v>
      </c>
      <c r="J1378">
        <v>0.23659213500000001</v>
      </c>
      <c r="K1378">
        <v>7.9529827999999997E-2</v>
      </c>
      <c r="L1378">
        <v>-163</v>
      </c>
      <c r="M1378">
        <v>0.98812299599999998</v>
      </c>
      <c r="N1378">
        <v>1.3361473880000001</v>
      </c>
      <c r="O1378">
        <f>VLOOKUP(A1378,Sheet1!$A$1:$B$600,2,FALSE)</f>
        <v>71107</v>
      </c>
      <c r="P1378">
        <f>IF(G1378&gt;0.5,2,IF(G1378&gt;0.2,IF(F1378/O1378&gt;0.125,1,0),0))</f>
        <v>1</v>
      </c>
      <c r="Q1378" t="str">
        <f>MID(B1378,2,LEN(B1378)-3)</f>
        <v>45</v>
      </c>
      <c r="R1378" t="s">
        <v>8636</v>
      </c>
      <c r="S1378">
        <f t="shared" si="21"/>
        <v>42897.999963077542</v>
      </c>
    </row>
    <row r="1379" spans="1:19">
      <c r="A1379" t="s">
        <v>2923</v>
      </c>
      <c r="B1379" t="s">
        <v>16028</v>
      </c>
      <c r="C1379" t="s">
        <v>21</v>
      </c>
      <c r="D1379" t="s">
        <v>7733</v>
      </c>
      <c r="E1379" t="s">
        <v>21</v>
      </c>
      <c r="F1379">
        <v>11107</v>
      </c>
      <c r="G1379">
        <v>0.254426755</v>
      </c>
      <c r="H1379">
        <v>12676</v>
      </c>
      <c r="I1379">
        <v>58981</v>
      </c>
      <c r="J1379">
        <v>0.21491666800000001</v>
      </c>
      <c r="K1379">
        <v>3.9510086999999999E-2</v>
      </c>
      <c r="L1379">
        <v>-1569</v>
      </c>
      <c r="M1379">
        <v>0.87622278300000001</v>
      </c>
      <c r="N1379">
        <v>1.1838391020000001</v>
      </c>
      <c r="O1379">
        <f>VLOOKUP(A1379,Sheet1!$A$1:$B$600,2,FALSE)</f>
        <v>75011</v>
      </c>
      <c r="P1379">
        <f>IF(G1379&gt;0.5,2,IF(G1379&gt;0.2,IF(F1379/O1379&gt;0.125,1,0),0))</f>
        <v>1</v>
      </c>
      <c r="Q1379" t="str">
        <f>MID(B1379,2,LEN(B1379)-3)</f>
        <v>45</v>
      </c>
      <c r="R1379" t="s">
        <v>8637</v>
      </c>
      <c r="S1379">
        <f t="shared" si="21"/>
        <v>43655.000041170984</v>
      </c>
    </row>
    <row r="1380" spans="1:19">
      <c r="A1380" t="s">
        <v>2935</v>
      </c>
      <c r="B1380" t="s">
        <v>16029</v>
      </c>
      <c r="C1380" t="s">
        <v>21</v>
      </c>
      <c r="D1380" t="s">
        <v>14654</v>
      </c>
      <c r="E1380" t="s">
        <v>21</v>
      </c>
      <c r="F1380">
        <v>13751</v>
      </c>
      <c r="G1380">
        <v>0.32470660499999998</v>
      </c>
      <c r="H1380">
        <v>13898</v>
      </c>
      <c r="I1380">
        <v>58304</v>
      </c>
      <c r="J1380">
        <v>0.23837129500000001</v>
      </c>
      <c r="K1380">
        <v>8.6335308999999999E-2</v>
      </c>
      <c r="L1380">
        <v>-147</v>
      </c>
      <c r="M1380">
        <v>0.989422939</v>
      </c>
      <c r="N1380">
        <v>1.3621883640000001</v>
      </c>
      <c r="O1380">
        <f>VLOOKUP(A1380,Sheet1!$A$1:$B$600,2,FALSE)</f>
        <v>72690</v>
      </c>
      <c r="P1380">
        <f>IF(G1380&gt;0.5,2,IF(G1380&gt;0.2,IF(F1380/O1380&gt;0.125,1,0),0))</f>
        <v>1</v>
      </c>
      <c r="Q1380" t="str">
        <f>MID(B1380,2,LEN(B1380)-3)</f>
        <v>45</v>
      </c>
      <c r="R1380" t="s">
        <v>8638</v>
      </c>
      <c r="S1380">
        <f t="shared" si="21"/>
        <v>42348.999953357896</v>
      </c>
    </row>
    <row r="1381" spans="1:19">
      <c r="A1381" t="s">
        <v>2948</v>
      </c>
      <c r="B1381" t="s">
        <v>16030</v>
      </c>
      <c r="C1381" t="s">
        <v>21</v>
      </c>
      <c r="D1381" t="s">
        <v>7736</v>
      </c>
      <c r="E1381" t="s">
        <v>21</v>
      </c>
      <c r="F1381">
        <v>14386</v>
      </c>
      <c r="G1381">
        <v>0.35641552900000001</v>
      </c>
      <c r="H1381">
        <v>15485</v>
      </c>
      <c r="I1381">
        <v>56126</v>
      </c>
      <c r="J1381">
        <v>0.27589708899999998</v>
      </c>
      <c r="K1381">
        <v>8.0518439999999997E-2</v>
      </c>
      <c r="L1381">
        <v>-1099</v>
      </c>
      <c r="M1381">
        <v>0.92902809200000003</v>
      </c>
      <c r="N1381">
        <v>1.2918422979999999</v>
      </c>
      <c r="O1381">
        <f>VLOOKUP(A1381,Sheet1!$A$1:$B$600,2,FALSE)</f>
        <v>69213</v>
      </c>
      <c r="P1381">
        <f>IF(G1381&gt;0.5,2,IF(G1381&gt;0.2,IF(F1381/O1381&gt;0.125,1,0),0))</f>
        <v>1</v>
      </c>
      <c r="Q1381" t="str">
        <f>MID(B1381,2,LEN(B1381)-3)</f>
        <v>45</v>
      </c>
      <c r="R1381" t="s">
        <v>8639</v>
      </c>
      <c r="S1381">
        <f t="shared" si="21"/>
        <v>40363.000008341383</v>
      </c>
    </row>
    <row r="1382" spans="1:19">
      <c r="A1382" t="s">
        <v>2960</v>
      </c>
      <c r="B1382" t="s">
        <v>16031</v>
      </c>
      <c r="C1382" t="s">
        <v>21</v>
      </c>
      <c r="D1382" t="s">
        <v>7738</v>
      </c>
      <c r="E1382" t="s">
        <v>67</v>
      </c>
      <c r="F1382">
        <v>18560</v>
      </c>
      <c r="G1382">
        <v>0.415407686</v>
      </c>
      <c r="H1382">
        <v>19699</v>
      </c>
      <c r="I1382">
        <v>58968</v>
      </c>
      <c r="J1382">
        <v>0.33406254200000002</v>
      </c>
      <c r="K1382">
        <v>8.1345143999999994E-2</v>
      </c>
      <c r="L1382">
        <v>-1139</v>
      </c>
      <c r="M1382">
        <v>0.94217980599999995</v>
      </c>
      <c r="N1382">
        <v>1.243502737</v>
      </c>
      <c r="O1382">
        <f>VLOOKUP(A1382,Sheet1!$A$1:$B$600,2,FALSE)</f>
        <v>70201</v>
      </c>
      <c r="P1382">
        <f>IF(G1382&gt;0.5,2,IF(G1382&gt;0.2,IF(F1382/O1382&gt;0.125,1,0),0))</f>
        <v>1</v>
      </c>
      <c r="Q1382" t="str">
        <f>MID(B1382,2,LEN(B1382)-3)</f>
        <v>46</v>
      </c>
      <c r="R1382" t="s">
        <v>8640</v>
      </c>
      <c r="S1382">
        <f t="shared" si="21"/>
        <v>44678.999993274076</v>
      </c>
    </row>
    <row r="1383" spans="1:19">
      <c r="A1383" t="s">
        <v>2972</v>
      </c>
      <c r="B1383" t="s">
        <v>16032</v>
      </c>
      <c r="C1383" t="s">
        <v>21</v>
      </c>
      <c r="D1383" t="s">
        <v>7740</v>
      </c>
      <c r="E1383" t="s">
        <v>21</v>
      </c>
      <c r="F1383">
        <v>21824</v>
      </c>
      <c r="G1383">
        <v>0.52758303900000003</v>
      </c>
      <c r="H1383">
        <v>19670</v>
      </c>
      <c r="I1383">
        <v>55102</v>
      </c>
      <c r="J1383">
        <v>0.356974338</v>
      </c>
      <c r="K1383">
        <v>0.170608701</v>
      </c>
      <c r="L1383">
        <v>2154</v>
      </c>
      <c r="M1383">
        <v>1.109506863</v>
      </c>
      <c r="N1383">
        <v>1.477929874</v>
      </c>
      <c r="O1383">
        <f>VLOOKUP(A1383,Sheet1!$A$1:$B$600,2,FALSE)</f>
        <v>64982</v>
      </c>
      <c r="P1383">
        <f>IF(G1383&gt;0.5,2,IF(G1383&gt;0.2,IF(F1383/O1383&gt;0.125,1,0),0))</f>
        <v>2</v>
      </c>
      <c r="Q1383" t="str">
        <f>MID(B1383,2,LEN(B1383)-3)</f>
        <v>46</v>
      </c>
      <c r="R1383" t="s">
        <v>8641</v>
      </c>
      <c r="S1383">
        <f t="shared" si="21"/>
        <v>41366.000016539576</v>
      </c>
    </row>
    <row r="1384" spans="1:19">
      <c r="A1384" t="s">
        <v>2981</v>
      </c>
      <c r="B1384" t="s">
        <v>16033</v>
      </c>
      <c r="C1384" t="s">
        <v>21</v>
      </c>
      <c r="D1384" t="s">
        <v>7742</v>
      </c>
      <c r="E1384" t="s">
        <v>21</v>
      </c>
      <c r="F1384">
        <v>13272</v>
      </c>
      <c r="G1384">
        <v>0.33084880999999999</v>
      </c>
      <c r="H1384">
        <v>19374</v>
      </c>
      <c r="I1384">
        <v>71095</v>
      </c>
      <c r="J1384">
        <v>0.27250861500000001</v>
      </c>
      <c r="K1384">
        <v>5.8340193999999998E-2</v>
      </c>
      <c r="L1384">
        <v>-6102</v>
      </c>
      <c r="M1384">
        <v>0.685041809</v>
      </c>
      <c r="N1384">
        <v>1.2140856879999999</v>
      </c>
      <c r="O1384">
        <f>VLOOKUP(A1384,Sheet1!$A$1:$B$600,2,FALSE)</f>
        <v>86737</v>
      </c>
      <c r="P1384">
        <f>IF(G1384&gt;0.5,2,IF(G1384&gt;0.2,IF(F1384/O1384&gt;0.125,1,0),0))</f>
        <v>1</v>
      </c>
      <c r="Q1384" t="str">
        <f>MID(B1384,2,LEN(B1384)-3)</f>
        <v>47</v>
      </c>
      <c r="R1384" t="s">
        <v>8642</v>
      </c>
      <c r="S1384">
        <f t="shared" si="21"/>
        <v>40114.99996025375</v>
      </c>
    </row>
    <row r="1385" spans="1:19">
      <c r="A1385" t="s">
        <v>2990</v>
      </c>
      <c r="B1385" t="s">
        <v>16034</v>
      </c>
      <c r="C1385" t="s">
        <v>21</v>
      </c>
      <c r="D1385" t="s">
        <v>14655</v>
      </c>
      <c r="E1385" t="s">
        <v>21</v>
      </c>
      <c r="F1385">
        <v>16781</v>
      </c>
      <c r="G1385">
        <v>0.35092745600000003</v>
      </c>
      <c r="H1385">
        <v>16359</v>
      </c>
      <c r="I1385">
        <v>63272</v>
      </c>
      <c r="J1385">
        <v>0.25855038600000002</v>
      </c>
      <c r="K1385">
        <v>9.2377070000000006E-2</v>
      </c>
      <c r="L1385">
        <v>422</v>
      </c>
      <c r="M1385">
        <v>1.0257961980000001</v>
      </c>
      <c r="N1385">
        <v>1.3572884629999999</v>
      </c>
      <c r="O1385">
        <f>VLOOKUP(A1385,Sheet1!$A$1:$B$600,2,FALSE)</f>
        <v>77691</v>
      </c>
      <c r="P1385">
        <f>IF(G1385&gt;0.5,2,IF(G1385&gt;0.2,IF(F1385/O1385&gt;0.125,1,0),0))</f>
        <v>1</v>
      </c>
      <c r="Q1385" t="str">
        <f>MID(B1385,2,LEN(B1385)-3)</f>
        <v>47</v>
      </c>
      <c r="R1385" t="s">
        <v>8643</v>
      </c>
      <c r="S1385">
        <f t="shared" si="21"/>
        <v>47818.999947385135</v>
      </c>
    </row>
    <row r="1386" spans="1:19">
      <c r="A1386" t="s">
        <v>2999</v>
      </c>
      <c r="B1386" t="s">
        <v>16035</v>
      </c>
      <c r="C1386" t="s">
        <v>21</v>
      </c>
      <c r="D1386" t="s">
        <v>7745</v>
      </c>
      <c r="E1386" t="s">
        <v>21</v>
      </c>
      <c r="F1386">
        <v>22572</v>
      </c>
      <c r="G1386">
        <v>0.468580681</v>
      </c>
      <c r="H1386">
        <v>17160</v>
      </c>
      <c r="I1386">
        <v>62165</v>
      </c>
      <c r="J1386">
        <v>0.27603957200000001</v>
      </c>
      <c r="K1386">
        <v>0.19254110899999999</v>
      </c>
      <c r="L1386">
        <v>5412</v>
      </c>
      <c r="M1386">
        <v>1.3153846149999999</v>
      </c>
      <c r="N1386">
        <v>1.697512707</v>
      </c>
      <c r="O1386">
        <f>VLOOKUP(A1386,Sheet1!$A$1:$B$600,2,FALSE)</f>
        <v>76369</v>
      </c>
      <c r="P1386">
        <f>IF(G1386&gt;0.5,2,IF(G1386&gt;0.2,IF(F1386/O1386&gt;0.125,1,0),0))</f>
        <v>1</v>
      </c>
      <c r="Q1386" t="str">
        <f>MID(B1386,2,LEN(B1386)-3)</f>
        <v>47</v>
      </c>
      <c r="R1386" t="s">
        <v>8644</v>
      </c>
      <c r="S1386">
        <f t="shared" si="21"/>
        <v>48171.000033183183</v>
      </c>
    </row>
    <row r="1387" spans="1:19">
      <c r="A1387" t="s">
        <v>3006</v>
      </c>
      <c r="B1387" t="s">
        <v>16036</v>
      </c>
      <c r="C1387" t="s">
        <v>21</v>
      </c>
      <c r="D1387" t="s">
        <v>7742</v>
      </c>
      <c r="E1387" t="s">
        <v>21</v>
      </c>
      <c r="F1387">
        <v>13272</v>
      </c>
      <c r="G1387">
        <v>0.33084880999999999</v>
      </c>
      <c r="H1387">
        <v>12579</v>
      </c>
      <c r="I1387">
        <v>50006</v>
      </c>
      <c r="J1387">
        <v>0.25154981399999998</v>
      </c>
      <c r="K1387">
        <v>7.9298995999999997E-2</v>
      </c>
      <c r="L1387">
        <v>693</v>
      </c>
      <c r="M1387">
        <v>1.0550918199999999</v>
      </c>
      <c r="N1387">
        <v>1.315241718</v>
      </c>
      <c r="O1387">
        <f>VLOOKUP(A1387,Sheet1!$A$1:$B$600,2,FALSE)</f>
        <v>59906</v>
      </c>
      <c r="P1387">
        <f>IF(G1387&gt;0.5,2,IF(G1387&gt;0.2,IF(F1387/O1387&gt;0.125,1,0),0))</f>
        <v>1</v>
      </c>
      <c r="Q1387" t="str">
        <f>MID(B1387,2,LEN(B1387)-3)</f>
        <v>48</v>
      </c>
      <c r="R1387" t="s">
        <v>8645</v>
      </c>
      <c r="S1387">
        <f t="shared" si="21"/>
        <v>40114.99996025375</v>
      </c>
    </row>
    <row r="1388" spans="1:19">
      <c r="A1388" t="s">
        <v>3018</v>
      </c>
      <c r="B1388" t="s">
        <v>16037</v>
      </c>
      <c r="C1388" t="s">
        <v>21</v>
      </c>
      <c r="D1388" t="s">
        <v>7748</v>
      </c>
      <c r="E1388" t="s">
        <v>21</v>
      </c>
      <c r="F1388">
        <v>18940</v>
      </c>
      <c r="G1388">
        <v>0.40450206100000002</v>
      </c>
      <c r="H1388">
        <v>19365</v>
      </c>
      <c r="I1388">
        <v>65695</v>
      </c>
      <c r="J1388">
        <v>0.29477129200000002</v>
      </c>
      <c r="K1388">
        <v>0.10973076900000001</v>
      </c>
      <c r="L1388">
        <v>-425</v>
      </c>
      <c r="M1388">
        <v>0.97805318900000005</v>
      </c>
      <c r="N1388">
        <v>1.3722573140000001</v>
      </c>
      <c r="O1388">
        <f>VLOOKUP(A1388,Sheet1!$A$1:$B$600,2,FALSE)</f>
        <v>80923</v>
      </c>
      <c r="P1388">
        <f>IF(G1388&gt;0.5,2,IF(G1388&gt;0.2,IF(F1388/O1388&gt;0.125,1,0),0))</f>
        <v>1</v>
      </c>
      <c r="Q1388" t="str">
        <f>MID(B1388,2,LEN(B1388)-3)</f>
        <v>49</v>
      </c>
      <c r="R1388" t="s">
        <v>8646</v>
      </c>
      <c r="S1388">
        <f t="shared" si="21"/>
        <v>46822.999994553793</v>
      </c>
    </row>
    <row r="1389" spans="1:19">
      <c r="A1389" t="s">
        <v>3033</v>
      </c>
      <c r="B1389" t="s">
        <v>16038</v>
      </c>
      <c r="C1389" t="s">
        <v>21</v>
      </c>
      <c r="D1389" t="s">
        <v>7750</v>
      </c>
      <c r="E1389" t="s">
        <v>21</v>
      </c>
      <c r="F1389">
        <v>24732</v>
      </c>
      <c r="G1389">
        <v>0.48967469899999999</v>
      </c>
      <c r="H1389">
        <v>21900</v>
      </c>
      <c r="I1389">
        <v>71938</v>
      </c>
      <c r="J1389">
        <v>0.30442881399999999</v>
      </c>
      <c r="K1389">
        <v>0.185245885</v>
      </c>
      <c r="L1389">
        <v>2832</v>
      </c>
      <c r="M1389">
        <v>1.1293150679999999</v>
      </c>
      <c r="N1389">
        <v>1.608503126</v>
      </c>
      <c r="O1389">
        <f>VLOOKUP(A1389,Sheet1!$A$1:$B$600,2,FALSE)</f>
        <v>87424</v>
      </c>
      <c r="P1389">
        <f>IF(G1389&gt;0.5,2,IF(G1389&gt;0.2,IF(F1389/O1389&gt;0.125,1,0),0))</f>
        <v>1</v>
      </c>
      <c r="Q1389" t="str">
        <f>MID(B1389,2,LEN(B1389)-3)</f>
        <v>49</v>
      </c>
      <c r="R1389" t="s">
        <v>8647</v>
      </c>
      <c r="S1389">
        <f t="shared" si="21"/>
        <v>50506.999954269639</v>
      </c>
    </row>
    <row r="1390" spans="1:19">
      <c r="A1390" t="s">
        <v>3047</v>
      </c>
      <c r="B1390" t="s">
        <v>16039</v>
      </c>
      <c r="C1390" t="s">
        <v>21</v>
      </c>
      <c r="D1390" t="s">
        <v>7752</v>
      </c>
      <c r="E1390" t="s">
        <v>67</v>
      </c>
      <c r="F1390">
        <v>13244</v>
      </c>
      <c r="G1390">
        <v>0.32745703999999998</v>
      </c>
      <c r="H1390">
        <v>13750</v>
      </c>
      <c r="I1390">
        <v>56554</v>
      </c>
      <c r="J1390">
        <v>0.24313045899999999</v>
      </c>
      <c r="K1390">
        <v>8.4326580999999998E-2</v>
      </c>
      <c r="L1390">
        <v>-506</v>
      </c>
      <c r="M1390">
        <v>0.96319999999999995</v>
      </c>
      <c r="N1390">
        <v>1.346836761</v>
      </c>
      <c r="O1390">
        <f>VLOOKUP(A1390,Sheet1!$A$1:$B$600,2,FALSE)</f>
        <v>68437</v>
      </c>
      <c r="P1390">
        <f>IF(G1390&gt;0.5,2,IF(G1390&gt;0.2,IF(F1390/O1390&gt;0.125,1,0),0))</f>
        <v>1</v>
      </c>
      <c r="Q1390" t="str">
        <f>MID(B1390,2,LEN(B1390)-3)</f>
        <v>49</v>
      </c>
      <c r="R1390" t="s">
        <v>8648</v>
      </c>
      <c r="S1390">
        <f t="shared" si="21"/>
        <v>40445.000052525975</v>
      </c>
    </row>
    <row r="1391" spans="1:19">
      <c r="A1391" t="s">
        <v>3058</v>
      </c>
      <c r="B1391" t="s">
        <v>16040</v>
      </c>
      <c r="C1391" t="s">
        <v>21</v>
      </c>
      <c r="D1391" t="s">
        <v>7754</v>
      </c>
      <c r="E1391" t="s">
        <v>21</v>
      </c>
      <c r="F1391">
        <v>14403</v>
      </c>
      <c r="G1391">
        <v>0.33038950299999997</v>
      </c>
      <c r="H1391">
        <v>14003</v>
      </c>
      <c r="I1391">
        <v>60346</v>
      </c>
      <c r="J1391">
        <v>0.232045206</v>
      </c>
      <c r="K1391">
        <v>9.8344296999999997E-2</v>
      </c>
      <c r="L1391">
        <v>400</v>
      </c>
      <c r="M1391">
        <v>1.028565307</v>
      </c>
      <c r="N1391">
        <v>1.4238152509999999</v>
      </c>
      <c r="O1391">
        <f>VLOOKUP(A1391,Sheet1!$A$1:$B$600,2,FALSE)</f>
        <v>73567</v>
      </c>
      <c r="P1391">
        <f>IF(G1391&gt;0.5,2,IF(G1391&gt;0.2,IF(F1391/O1391&gt;0.125,1,0),0))</f>
        <v>1</v>
      </c>
      <c r="Q1391" t="str">
        <f>MID(B1391,2,LEN(B1391)-3)</f>
        <v>49</v>
      </c>
      <c r="R1391" t="s">
        <v>8649</v>
      </c>
      <c r="S1391">
        <f t="shared" si="21"/>
        <v>43594.000018820218</v>
      </c>
    </row>
    <row r="1392" spans="1:19">
      <c r="A1392" t="s">
        <v>3069</v>
      </c>
      <c r="B1392" t="s">
        <v>16041</v>
      </c>
      <c r="C1392" t="s">
        <v>21</v>
      </c>
      <c r="D1392" t="s">
        <v>7756</v>
      </c>
      <c r="E1392" t="s">
        <v>21</v>
      </c>
      <c r="F1392">
        <v>15226</v>
      </c>
      <c r="G1392">
        <v>0.35554829100000002</v>
      </c>
      <c r="H1392">
        <v>17547</v>
      </c>
      <c r="I1392">
        <v>61470</v>
      </c>
      <c r="J1392">
        <v>0.28545631999999999</v>
      </c>
      <c r="K1392">
        <v>7.0091971000000003E-2</v>
      </c>
      <c r="L1392">
        <v>-2321</v>
      </c>
      <c r="M1392">
        <v>0.86772667699999995</v>
      </c>
      <c r="N1392">
        <v>1.2455435930000001</v>
      </c>
      <c r="O1392">
        <f>VLOOKUP(A1392,Sheet1!$A$1:$B$600,2,FALSE)</f>
        <v>75351</v>
      </c>
      <c r="P1392">
        <f>IF(G1392&gt;0.5,2,IF(G1392&gt;0.2,IF(F1392/O1392&gt;0.125,1,0),0))</f>
        <v>1</v>
      </c>
      <c r="Q1392" t="str">
        <f>MID(B1392,2,LEN(B1392)-3)</f>
        <v>49</v>
      </c>
      <c r="R1392" t="s">
        <v>8650</v>
      </c>
      <c r="S1392">
        <f t="shared" si="21"/>
        <v>42823.999961231704</v>
      </c>
    </row>
    <row r="1393" spans="1:19">
      <c r="A1393" t="s">
        <v>3080</v>
      </c>
      <c r="B1393" t="s">
        <v>16042</v>
      </c>
      <c r="C1393" t="s">
        <v>21</v>
      </c>
      <c r="D1393" t="s">
        <v>7758</v>
      </c>
      <c r="E1393" t="s">
        <v>7</v>
      </c>
      <c r="F1393">
        <v>8912</v>
      </c>
      <c r="G1393">
        <v>0.164403778</v>
      </c>
      <c r="H1393">
        <v>19713</v>
      </c>
      <c r="I1393">
        <v>77333</v>
      </c>
      <c r="J1393">
        <v>0.254910582</v>
      </c>
      <c r="K1393">
        <v>-9.0506802999999997E-2</v>
      </c>
      <c r="L1393">
        <v>-10801</v>
      </c>
      <c r="M1393">
        <v>0.45208745500000003</v>
      </c>
      <c r="N1393">
        <v>0.64494685600000001</v>
      </c>
      <c r="O1393">
        <f>VLOOKUP(A1393,Sheet1!$A$1:$B$600,2,FALSE)</f>
        <v>92534</v>
      </c>
      <c r="P1393">
        <f>IF(G1393&gt;0.5,2,IF(G1393&gt;0.2,IF(F1393/O1393&gt;0.125,1,0),0))</f>
        <v>0</v>
      </c>
      <c r="Q1393" t="str">
        <f>MID(B1393,2,LEN(B1393)-3)</f>
        <v>49</v>
      </c>
      <c r="R1393" t="s">
        <v>8651</v>
      </c>
      <c r="S1393">
        <f t="shared" si="21"/>
        <v>54208.000013235709</v>
      </c>
    </row>
    <row r="1394" spans="1:19">
      <c r="A1394" t="s">
        <v>3089</v>
      </c>
      <c r="B1394" t="s">
        <v>16043</v>
      </c>
      <c r="C1394" t="s">
        <v>21</v>
      </c>
      <c r="D1394" t="s">
        <v>7760</v>
      </c>
      <c r="E1394" t="s">
        <v>21</v>
      </c>
      <c r="F1394">
        <v>15941</v>
      </c>
      <c r="G1394">
        <v>0.354087072</v>
      </c>
      <c r="H1394">
        <v>17256</v>
      </c>
      <c r="I1394">
        <v>62437</v>
      </c>
      <c r="J1394">
        <v>0.27637458599999998</v>
      </c>
      <c r="K1394">
        <v>7.7712486999999997E-2</v>
      </c>
      <c r="L1394">
        <v>-1315</v>
      </c>
      <c r="M1394">
        <v>0.92379462199999995</v>
      </c>
      <c r="N1394">
        <v>1.2811853580000001</v>
      </c>
      <c r="O1394">
        <f>VLOOKUP(A1394,Sheet1!$A$1:$B$600,2,FALSE)</f>
        <v>75335</v>
      </c>
      <c r="P1394">
        <f>IF(G1394&gt;0.5,2,IF(G1394&gt;0.2,IF(F1394/O1394&gt;0.125,1,0),0))</f>
        <v>1</v>
      </c>
      <c r="Q1394" t="str">
        <f>MID(B1394,2,LEN(B1394)-3)</f>
        <v>49</v>
      </c>
      <c r="R1394" t="s">
        <v>8652</v>
      </c>
      <c r="S1394">
        <f t="shared" si="21"/>
        <v>45020.000052416486</v>
      </c>
    </row>
    <row r="1395" spans="1:19">
      <c r="A1395" t="s">
        <v>3099</v>
      </c>
      <c r="B1395" t="s">
        <v>16044</v>
      </c>
      <c r="C1395" t="s">
        <v>21</v>
      </c>
      <c r="D1395" t="s">
        <v>7762</v>
      </c>
      <c r="E1395" t="s">
        <v>21</v>
      </c>
      <c r="F1395">
        <v>19282</v>
      </c>
      <c r="G1395">
        <v>0.37642511299999998</v>
      </c>
      <c r="H1395">
        <v>18937</v>
      </c>
      <c r="I1395">
        <v>70691</v>
      </c>
      <c r="J1395">
        <v>0.26788417199999998</v>
      </c>
      <c r="K1395">
        <v>0.108540941</v>
      </c>
      <c r="L1395">
        <v>345</v>
      </c>
      <c r="M1395">
        <v>1.018218303</v>
      </c>
      <c r="N1395">
        <v>1.405178628</v>
      </c>
      <c r="O1395">
        <f>VLOOKUP(A1395,Sheet1!$A$1:$B$600,2,FALSE)</f>
        <v>86106</v>
      </c>
      <c r="P1395">
        <f>IF(G1395&gt;0.5,2,IF(G1395&gt;0.2,IF(F1395/O1395&gt;0.125,1,0),0))</f>
        <v>1</v>
      </c>
      <c r="Q1395" t="str">
        <f>MID(B1395,2,LEN(B1395)-3)</f>
        <v>50</v>
      </c>
      <c r="R1395" t="s">
        <v>8653</v>
      </c>
      <c r="S1395">
        <f t="shared" si="21"/>
        <v>51224.000031050004</v>
      </c>
    </row>
    <row r="1396" spans="1:19">
      <c r="A1396" t="s">
        <v>3110</v>
      </c>
      <c r="B1396" t="s">
        <v>16045</v>
      </c>
      <c r="C1396" t="s">
        <v>21</v>
      </c>
      <c r="D1396" t="s">
        <v>7764</v>
      </c>
      <c r="E1396" t="s">
        <v>67</v>
      </c>
      <c r="F1396">
        <v>9449</v>
      </c>
      <c r="G1396">
        <v>0.165400504</v>
      </c>
      <c r="H1396">
        <v>18113</v>
      </c>
      <c r="I1396">
        <v>77591</v>
      </c>
      <c r="J1396">
        <v>0.233442023</v>
      </c>
      <c r="K1396">
        <v>-6.8041518999999995E-2</v>
      </c>
      <c r="L1396">
        <v>-8664</v>
      </c>
      <c r="M1396">
        <v>0.52166951900000003</v>
      </c>
      <c r="N1396">
        <v>0.70852926199999999</v>
      </c>
      <c r="O1396">
        <f>VLOOKUP(A1396,Sheet1!$A$1:$B$600,2,FALSE)</f>
        <v>94631</v>
      </c>
      <c r="P1396">
        <f>IF(G1396&gt;0.5,2,IF(G1396&gt;0.2,IF(F1396/O1396&gt;0.125,1,0),0))</f>
        <v>0</v>
      </c>
      <c r="Q1396" t="str">
        <f>MID(B1396,2,LEN(B1396)-3)</f>
        <v>50</v>
      </c>
      <c r="R1396" t="s">
        <v>8654</v>
      </c>
      <c r="S1396">
        <f t="shared" si="21"/>
        <v>57128.000045271925</v>
      </c>
    </row>
    <row r="1397" spans="1:19">
      <c r="A1397" t="s">
        <v>3120</v>
      </c>
      <c r="B1397" t="s">
        <v>16046</v>
      </c>
      <c r="C1397" t="s">
        <v>21</v>
      </c>
      <c r="D1397" t="s">
        <v>7766</v>
      </c>
      <c r="E1397" t="s">
        <v>21</v>
      </c>
      <c r="F1397">
        <v>23011</v>
      </c>
      <c r="G1397">
        <v>0.37435738899999998</v>
      </c>
      <c r="H1397">
        <v>22085</v>
      </c>
      <c r="I1397">
        <v>86990</v>
      </c>
      <c r="J1397">
        <v>0.25387975600000001</v>
      </c>
      <c r="K1397">
        <v>0.120477633</v>
      </c>
      <c r="L1397">
        <v>926</v>
      </c>
      <c r="M1397">
        <v>1.0419289110000001</v>
      </c>
      <c r="N1397">
        <v>1.4745460399999999</v>
      </c>
      <c r="O1397">
        <f>VLOOKUP(A1397,Sheet1!$A$1:$B$600,2,FALSE)</f>
        <v>105857</v>
      </c>
      <c r="P1397">
        <f>IF(G1397&gt;0.5,2,IF(G1397&gt;0.2,IF(F1397/O1397&gt;0.125,1,0),0))</f>
        <v>1</v>
      </c>
      <c r="Q1397" t="str">
        <f>MID(B1397,2,LEN(B1397)-3)</f>
        <v>50</v>
      </c>
      <c r="R1397" t="s">
        <v>8655</v>
      </c>
      <c r="S1397">
        <f t="shared" si="21"/>
        <v>61468.000034587276</v>
      </c>
    </row>
    <row r="1398" spans="1:19">
      <c r="A1398" t="s">
        <v>3135</v>
      </c>
      <c r="B1398" t="s">
        <v>16047</v>
      </c>
      <c r="C1398" t="s">
        <v>21</v>
      </c>
      <c r="D1398" t="s">
        <v>7768</v>
      </c>
      <c r="E1398" t="s">
        <v>21</v>
      </c>
      <c r="F1398">
        <v>27738</v>
      </c>
      <c r="G1398">
        <v>0.55391804499999997</v>
      </c>
      <c r="H1398">
        <v>23638</v>
      </c>
      <c r="I1398">
        <v>70857</v>
      </c>
      <c r="J1398">
        <v>0.33360147899999998</v>
      </c>
      <c r="K1398">
        <v>0.22031656599999999</v>
      </c>
      <c r="L1398">
        <v>4100</v>
      </c>
      <c r="M1398">
        <v>1.1734495300000001</v>
      </c>
      <c r="N1398">
        <v>1.6604184319999999</v>
      </c>
      <c r="O1398">
        <f>VLOOKUP(A1398,Sheet1!$A$1:$B$600,2,FALSE)</f>
        <v>88713</v>
      </c>
      <c r="P1398">
        <f>IF(G1398&gt;0.5,2,IF(G1398&gt;0.2,IF(F1398/O1398&gt;0.125,1,0),0))</f>
        <v>2</v>
      </c>
      <c r="Q1398" t="str">
        <f>MID(B1398,2,LEN(B1398)-3)</f>
        <v>50</v>
      </c>
      <c r="R1398" t="s">
        <v>8656</v>
      </c>
      <c r="S1398">
        <f t="shared" si="21"/>
        <v>50075.999961330024</v>
      </c>
    </row>
    <row r="1399" spans="1:19">
      <c r="A1399" t="s">
        <v>3144</v>
      </c>
      <c r="B1399" t="s">
        <v>16048</v>
      </c>
      <c r="C1399" t="s">
        <v>21</v>
      </c>
      <c r="D1399" t="s">
        <v>7770</v>
      </c>
      <c r="E1399" t="s">
        <v>21</v>
      </c>
      <c r="F1399">
        <v>12522</v>
      </c>
      <c r="G1399">
        <v>0.34616022600000002</v>
      </c>
      <c r="H1399">
        <v>14087</v>
      </c>
      <c r="I1399">
        <v>52508</v>
      </c>
      <c r="J1399">
        <v>0.26828292799999998</v>
      </c>
      <c r="K1399">
        <v>7.7877296999999998E-2</v>
      </c>
      <c r="L1399">
        <v>-1565</v>
      </c>
      <c r="M1399">
        <v>0.88890466400000001</v>
      </c>
      <c r="N1399">
        <v>1.2902804800000001</v>
      </c>
      <c r="O1399">
        <f>VLOOKUP(A1399,Sheet1!$A$1:$B$600,2,FALSE)</f>
        <v>69254</v>
      </c>
      <c r="P1399">
        <f>IF(G1399&gt;0.5,2,IF(G1399&gt;0.2,IF(F1399/O1399&gt;0.125,1,0),0))</f>
        <v>1</v>
      </c>
      <c r="Q1399" t="str">
        <f>MID(B1399,2,LEN(B1399)-3)</f>
        <v>51</v>
      </c>
      <c r="R1399" t="s">
        <v>8657</v>
      </c>
      <c r="S1399">
        <f t="shared" si="21"/>
        <v>36173.99995573148</v>
      </c>
    </row>
    <row r="1400" spans="1:19">
      <c r="A1400" t="s">
        <v>3154</v>
      </c>
      <c r="B1400" t="s">
        <v>16049</v>
      </c>
      <c r="C1400" t="s">
        <v>21</v>
      </c>
      <c r="D1400" t="s">
        <v>7772</v>
      </c>
      <c r="E1400" t="s">
        <v>21</v>
      </c>
      <c r="F1400">
        <v>14427</v>
      </c>
      <c r="G1400">
        <v>0.36113544800000003</v>
      </c>
      <c r="H1400">
        <v>14757</v>
      </c>
      <c r="I1400">
        <v>55969</v>
      </c>
      <c r="J1400">
        <v>0.263663814</v>
      </c>
      <c r="K1400">
        <v>9.7471634000000001E-2</v>
      </c>
      <c r="L1400">
        <v>-330</v>
      </c>
      <c r="M1400">
        <v>0.97763773099999995</v>
      </c>
      <c r="N1400">
        <v>1.3696814980000001</v>
      </c>
      <c r="O1400">
        <f>VLOOKUP(A1400,Sheet1!$A$1:$B$600,2,FALSE)</f>
        <v>72611</v>
      </c>
      <c r="P1400">
        <f>IF(G1400&gt;0.5,2,IF(G1400&gt;0.2,IF(F1400/O1400&gt;0.125,1,0),0))</f>
        <v>1</v>
      </c>
      <c r="Q1400" t="str">
        <f>MID(B1400,2,LEN(B1400)-3)</f>
        <v>51</v>
      </c>
      <c r="R1400" t="s">
        <v>8658</v>
      </c>
      <c r="S1400">
        <f t="shared" si="21"/>
        <v>39948.999966350573</v>
      </c>
    </row>
    <row r="1401" spans="1:19">
      <c r="A1401" t="s">
        <v>3166</v>
      </c>
      <c r="B1401" t="s">
        <v>16050</v>
      </c>
      <c r="C1401" t="s">
        <v>21</v>
      </c>
      <c r="D1401" t="s">
        <v>7774</v>
      </c>
      <c r="E1401" t="s">
        <v>7</v>
      </c>
      <c r="F1401">
        <v>11069</v>
      </c>
      <c r="G1401">
        <v>0.24965604299999999</v>
      </c>
      <c r="H1401">
        <v>14574</v>
      </c>
      <c r="I1401">
        <v>63029</v>
      </c>
      <c r="J1401">
        <v>0.23122689599999999</v>
      </c>
      <c r="K1401">
        <v>1.8429147999999999E-2</v>
      </c>
      <c r="L1401">
        <v>-3505</v>
      </c>
      <c r="M1401">
        <v>0.759503225</v>
      </c>
      <c r="N1401">
        <v>1.0797015759999999</v>
      </c>
      <c r="O1401">
        <f>VLOOKUP(A1401,Sheet1!$A$1:$B$600,2,FALSE)</f>
        <v>81313</v>
      </c>
      <c r="P1401">
        <f>IF(G1401&gt;0.5,2,IF(G1401&gt;0.2,IF(F1401/O1401&gt;0.125,1,0),0))</f>
        <v>1</v>
      </c>
      <c r="Q1401" t="str">
        <f>MID(B1401,2,LEN(B1401)-3)</f>
        <v>51</v>
      </c>
      <c r="R1401" t="s">
        <v>8659</v>
      </c>
      <c r="S1401">
        <f t="shared" si="21"/>
        <v>44337.000086154534</v>
      </c>
    </row>
    <row r="1402" spans="1:19">
      <c r="A1402" t="s">
        <v>3175</v>
      </c>
      <c r="B1402" t="s">
        <v>16051</v>
      </c>
      <c r="C1402" t="s">
        <v>21</v>
      </c>
      <c r="D1402" t="s">
        <v>7776</v>
      </c>
      <c r="E1402" t="s">
        <v>21</v>
      </c>
      <c r="F1402">
        <v>14529</v>
      </c>
      <c r="G1402">
        <v>0.32682487900000001</v>
      </c>
      <c r="H1402">
        <v>15284</v>
      </c>
      <c r="I1402">
        <v>62404</v>
      </c>
      <c r="J1402">
        <v>0.24492019700000001</v>
      </c>
      <c r="K1402">
        <v>8.1904682000000006E-2</v>
      </c>
      <c r="L1402">
        <v>-755</v>
      </c>
      <c r="M1402">
        <v>0.95060193699999995</v>
      </c>
      <c r="N1402">
        <v>1.33441375</v>
      </c>
      <c r="O1402">
        <f>VLOOKUP(A1402,Sheet1!$A$1:$B$600,2,FALSE)</f>
        <v>80946</v>
      </c>
      <c r="P1402">
        <f>IF(G1402&gt;0.5,2,IF(G1402&gt;0.2,IF(F1402/O1402&gt;0.125,1,0),0))</f>
        <v>1</v>
      </c>
      <c r="Q1402" t="str">
        <f>MID(B1402,2,LEN(B1402)-3)</f>
        <v>51</v>
      </c>
      <c r="R1402" t="s">
        <v>8660</v>
      </c>
      <c r="S1402">
        <f t="shared" si="21"/>
        <v>44455.000012407254</v>
      </c>
    </row>
    <row r="1403" spans="1:19">
      <c r="A1403" t="s">
        <v>3188</v>
      </c>
      <c r="B1403" t="s">
        <v>16052</v>
      </c>
      <c r="C1403" t="s">
        <v>21</v>
      </c>
      <c r="D1403" t="s">
        <v>7778</v>
      </c>
      <c r="E1403" t="s">
        <v>21</v>
      </c>
      <c r="F1403">
        <v>11704</v>
      </c>
      <c r="G1403">
        <v>0.25309229300000002</v>
      </c>
      <c r="H1403">
        <v>12730</v>
      </c>
      <c r="I1403">
        <v>63077</v>
      </c>
      <c r="J1403">
        <v>0.201816827</v>
      </c>
      <c r="K1403">
        <v>5.1275465999999999E-2</v>
      </c>
      <c r="L1403">
        <v>-1026</v>
      </c>
      <c r="M1403">
        <v>0.91940298499999995</v>
      </c>
      <c r="N1403">
        <v>1.2540693300000001</v>
      </c>
      <c r="O1403">
        <f>VLOOKUP(A1403,Sheet1!$A$1:$B$600,2,FALSE)</f>
        <v>78230</v>
      </c>
      <c r="P1403">
        <f>IF(G1403&gt;0.5,2,IF(G1403&gt;0.2,IF(F1403/O1403&gt;0.125,1,0),0))</f>
        <v>1</v>
      </c>
      <c r="Q1403" t="str">
        <f>MID(B1403,2,LEN(B1403)-3)</f>
        <v>51</v>
      </c>
      <c r="R1403" t="s">
        <v>8661</v>
      </c>
      <c r="S1403">
        <f t="shared" si="21"/>
        <v>46244.000009909425</v>
      </c>
    </row>
    <row r="1404" spans="1:19">
      <c r="A1404" t="s">
        <v>3202</v>
      </c>
      <c r="B1404" t="s">
        <v>16053</v>
      </c>
      <c r="C1404" t="s">
        <v>21</v>
      </c>
      <c r="D1404" t="s">
        <v>7780</v>
      </c>
      <c r="E1404" t="s">
        <v>7</v>
      </c>
      <c r="F1404">
        <v>14417</v>
      </c>
      <c r="G1404">
        <v>0.319929876</v>
      </c>
      <c r="H1404">
        <v>14657</v>
      </c>
      <c r="I1404">
        <v>59111</v>
      </c>
      <c r="J1404">
        <v>0.247957233</v>
      </c>
      <c r="K1404">
        <v>7.1972643000000003E-2</v>
      </c>
      <c r="L1404">
        <v>-240</v>
      </c>
      <c r="M1404">
        <v>0.98362557100000003</v>
      </c>
      <c r="N1404">
        <v>1.290262325</v>
      </c>
      <c r="O1404">
        <f>VLOOKUP(A1404,Sheet1!$A$1:$B$600,2,FALSE)</f>
        <v>74514</v>
      </c>
      <c r="P1404">
        <f>IF(G1404&gt;0.5,2,IF(G1404&gt;0.2,IF(F1404/O1404&gt;0.125,1,0),0))</f>
        <v>1</v>
      </c>
      <c r="Q1404" t="str">
        <f>MID(B1404,2,LEN(B1404)-3)</f>
        <v>52</v>
      </c>
      <c r="R1404" t="s">
        <v>8662</v>
      </c>
      <c r="S1404">
        <f t="shared" si="21"/>
        <v>45062.999993161</v>
      </c>
    </row>
    <row r="1405" spans="1:19">
      <c r="A1405" t="s">
        <v>3211</v>
      </c>
      <c r="B1405" t="s">
        <v>16054</v>
      </c>
      <c r="C1405" t="s">
        <v>21</v>
      </c>
      <c r="D1405" t="s">
        <v>7782</v>
      </c>
      <c r="E1405" t="s">
        <v>21</v>
      </c>
      <c r="F1405">
        <v>10477</v>
      </c>
      <c r="G1405">
        <v>0.28609267900000002</v>
      </c>
      <c r="H1405">
        <v>11313</v>
      </c>
      <c r="I1405">
        <v>50242</v>
      </c>
      <c r="J1405">
        <v>0.225170176</v>
      </c>
      <c r="K1405">
        <v>6.0922503000000003E-2</v>
      </c>
      <c r="L1405">
        <v>-836</v>
      </c>
      <c r="M1405">
        <v>0.92610271399999999</v>
      </c>
      <c r="N1405">
        <v>1.2705620419999999</v>
      </c>
      <c r="O1405">
        <f>VLOOKUP(A1405,Sheet1!$A$1:$B$600,2,FALSE)</f>
        <v>64325</v>
      </c>
      <c r="P1405">
        <f>IF(G1405&gt;0.5,2,IF(G1405&gt;0.2,IF(F1405/O1405&gt;0.125,1,0),0))</f>
        <v>1</v>
      </c>
      <c r="Q1405" t="str">
        <f>MID(B1405,2,LEN(B1405)-3)</f>
        <v>52</v>
      </c>
      <c r="R1405" t="s">
        <v>8663</v>
      </c>
      <c r="S1405">
        <f t="shared" si="21"/>
        <v>36621.000008182658</v>
      </c>
    </row>
    <row r="1406" spans="1:19">
      <c r="A1406" t="s">
        <v>3217</v>
      </c>
      <c r="B1406" t="s">
        <v>16055</v>
      </c>
      <c r="C1406" t="s">
        <v>21</v>
      </c>
      <c r="D1406" t="s">
        <v>7784</v>
      </c>
      <c r="E1406" t="s">
        <v>21</v>
      </c>
      <c r="F1406">
        <v>20108</v>
      </c>
      <c r="G1406">
        <v>0.47148752599999999</v>
      </c>
      <c r="H1406">
        <v>17057</v>
      </c>
      <c r="I1406">
        <v>59188</v>
      </c>
      <c r="J1406">
        <v>0.28818341600000003</v>
      </c>
      <c r="K1406">
        <v>0.18330410999999999</v>
      </c>
      <c r="L1406">
        <v>3051</v>
      </c>
      <c r="M1406">
        <v>1.1788708450000001</v>
      </c>
      <c r="N1406">
        <v>1.636067519</v>
      </c>
      <c r="O1406">
        <f>VLOOKUP(A1406,Sheet1!$A$1:$B$600,2,FALSE)</f>
        <v>72668</v>
      </c>
      <c r="P1406">
        <f>IF(G1406&gt;0.5,2,IF(G1406&gt;0.2,IF(F1406/O1406&gt;0.125,1,0),0))</f>
        <v>1</v>
      </c>
      <c r="Q1406" t="str">
        <f>MID(B1406,2,LEN(B1406)-3)</f>
        <v>53</v>
      </c>
      <c r="R1406" t="s">
        <v>8664</v>
      </c>
      <c r="S1406">
        <f t="shared" si="21"/>
        <v>42647.999981233865</v>
      </c>
    </row>
    <row r="1407" spans="1:19">
      <c r="A1407" t="s">
        <v>3233</v>
      </c>
      <c r="B1407" t="s">
        <v>16056</v>
      </c>
      <c r="C1407" t="s">
        <v>21</v>
      </c>
      <c r="D1407" t="s">
        <v>7786</v>
      </c>
      <c r="E1407" t="s">
        <v>21</v>
      </c>
      <c r="F1407">
        <v>13666</v>
      </c>
      <c r="G1407">
        <v>0.30652251899999999</v>
      </c>
      <c r="H1407">
        <v>15662</v>
      </c>
      <c r="I1407">
        <v>63461</v>
      </c>
      <c r="J1407">
        <v>0.246797246</v>
      </c>
      <c r="K1407">
        <v>5.9725274000000002E-2</v>
      </c>
      <c r="L1407">
        <v>-1996</v>
      </c>
      <c r="M1407">
        <v>0.87255778299999998</v>
      </c>
      <c r="N1407">
        <v>1.242001379</v>
      </c>
      <c r="O1407">
        <f>VLOOKUP(A1407,Sheet1!$A$1:$B$600,2,FALSE)</f>
        <v>76727</v>
      </c>
      <c r="P1407">
        <f>IF(G1407&gt;0.5,2,IF(G1407&gt;0.2,IF(F1407/O1407&gt;0.125,1,0),0))</f>
        <v>1</v>
      </c>
      <c r="Q1407" t="str">
        <f>MID(B1407,2,LEN(B1407)-3)</f>
        <v>53</v>
      </c>
      <c r="R1407" t="s">
        <v>8665</v>
      </c>
      <c r="S1407">
        <f t="shared" si="21"/>
        <v>44584.00004209805</v>
      </c>
    </row>
    <row r="1408" spans="1:19">
      <c r="A1408" t="s">
        <v>3242</v>
      </c>
      <c r="B1408" t="s">
        <v>16057</v>
      </c>
      <c r="C1408" t="s">
        <v>21</v>
      </c>
      <c r="D1408" t="s">
        <v>7788</v>
      </c>
      <c r="E1408" t="s">
        <v>7</v>
      </c>
      <c r="F1408">
        <v>12153</v>
      </c>
      <c r="G1408">
        <v>0.28314810899999998</v>
      </c>
      <c r="H1408">
        <v>14427</v>
      </c>
      <c r="I1408">
        <v>59622</v>
      </c>
      <c r="J1408">
        <v>0.24197443900000001</v>
      </c>
      <c r="K1408">
        <v>4.1173670000000002E-2</v>
      </c>
      <c r="L1408">
        <v>-2274</v>
      </c>
      <c r="M1408">
        <v>0.84237887300000003</v>
      </c>
      <c r="N1408">
        <v>1.170157106</v>
      </c>
      <c r="O1408">
        <f>VLOOKUP(A1408,Sheet1!$A$1:$B$600,2,FALSE)</f>
        <v>72334</v>
      </c>
      <c r="P1408">
        <f>IF(G1408&gt;0.5,2,IF(G1408&gt;0.2,IF(F1408/O1408&gt;0.125,1,0),0))</f>
        <v>1</v>
      </c>
      <c r="Q1408" t="str">
        <f>MID(B1408,2,LEN(B1408)-3)</f>
        <v>53</v>
      </c>
      <c r="R1408" t="s">
        <v>8666</v>
      </c>
      <c r="S1408">
        <f t="shared" si="21"/>
        <v>42921.000048070251</v>
      </c>
    </row>
    <row r="1409" spans="1:19">
      <c r="A1409" t="s">
        <v>3250</v>
      </c>
      <c r="B1409" t="s">
        <v>16058</v>
      </c>
      <c r="C1409" t="s">
        <v>21</v>
      </c>
      <c r="D1409" t="s">
        <v>7790</v>
      </c>
      <c r="E1409" t="s">
        <v>21</v>
      </c>
      <c r="F1409">
        <v>16953</v>
      </c>
      <c r="G1409">
        <v>0.37932963400000003</v>
      </c>
      <c r="H1409">
        <v>18825</v>
      </c>
      <c r="I1409">
        <v>62311</v>
      </c>
      <c r="J1409">
        <v>0.30211359199999999</v>
      </c>
      <c r="K1409">
        <v>7.7216041999999999E-2</v>
      </c>
      <c r="L1409">
        <v>-1872</v>
      </c>
      <c r="M1409">
        <v>0.90055776899999995</v>
      </c>
      <c r="N1409">
        <v>1.2555861260000001</v>
      </c>
      <c r="O1409">
        <f>VLOOKUP(A1409,Sheet1!$A$1:$B$600,2,FALSE)</f>
        <v>80695</v>
      </c>
      <c r="P1409">
        <f>IF(G1409&gt;0.5,2,IF(G1409&gt;0.2,IF(F1409/O1409&gt;0.125,1,0),0))</f>
        <v>1</v>
      </c>
      <c r="Q1409" t="str">
        <f>MID(B1409,2,LEN(B1409)-3)</f>
        <v>54</v>
      </c>
      <c r="R1409" t="s">
        <v>8667</v>
      </c>
      <c r="S1409">
        <f t="shared" si="21"/>
        <v>44691.999992808363</v>
      </c>
    </row>
    <row r="1410" spans="1:19">
      <c r="A1410" t="s">
        <v>3265</v>
      </c>
      <c r="B1410" t="s">
        <v>16059</v>
      </c>
      <c r="C1410" t="s">
        <v>21</v>
      </c>
      <c r="D1410" t="s">
        <v>7792</v>
      </c>
      <c r="E1410" t="s">
        <v>21</v>
      </c>
      <c r="F1410">
        <v>15976</v>
      </c>
      <c r="G1410">
        <v>0.39514234100000001</v>
      </c>
      <c r="H1410">
        <v>17364</v>
      </c>
      <c r="I1410">
        <v>55329</v>
      </c>
      <c r="J1410">
        <v>0.31383180599999999</v>
      </c>
      <c r="K1410">
        <v>8.1310535000000003E-2</v>
      </c>
      <c r="L1410">
        <v>-1388</v>
      </c>
      <c r="M1410">
        <v>0.92006450100000003</v>
      </c>
      <c r="N1410">
        <v>1.25908953</v>
      </c>
      <c r="O1410">
        <f>VLOOKUP(A1410,Sheet1!$A$1:$B$600,2,FALSE)</f>
        <v>70932</v>
      </c>
      <c r="P1410">
        <f>IF(G1410&gt;0.5,2,IF(G1410&gt;0.2,IF(F1410/O1410&gt;0.125,1,0),0))</f>
        <v>1</v>
      </c>
      <c r="Q1410" t="str">
        <f>MID(B1410,2,LEN(B1410)-3)</f>
        <v>54</v>
      </c>
      <c r="R1410" t="s">
        <v>8668</v>
      </c>
      <c r="S1410">
        <f t="shared" si="21"/>
        <v>40431.000027911461</v>
      </c>
    </row>
    <row r="1411" spans="1:19">
      <c r="A1411" t="s">
        <v>3286</v>
      </c>
      <c r="B1411" t="s">
        <v>16060</v>
      </c>
      <c r="C1411" t="s">
        <v>21</v>
      </c>
      <c r="D1411" t="s">
        <v>7794</v>
      </c>
      <c r="E1411" t="s">
        <v>21</v>
      </c>
      <c r="F1411">
        <v>16255</v>
      </c>
      <c r="G1411">
        <v>0.39523913700000002</v>
      </c>
      <c r="H1411">
        <v>17981</v>
      </c>
      <c r="I1411">
        <v>63286</v>
      </c>
      <c r="J1411">
        <v>0.284122871</v>
      </c>
      <c r="K1411">
        <v>0.111116267</v>
      </c>
      <c r="L1411">
        <v>-1726</v>
      </c>
      <c r="M1411">
        <v>0.90400978799999998</v>
      </c>
      <c r="N1411">
        <v>1.391085259</v>
      </c>
      <c r="O1411">
        <f>VLOOKUP(A1411,Sheet1!$A$1:$B$600,2,FALSE)</f>
        <v>83072</v>
      </c>
      <c r="P1411">
        <f>IF(G1411&gt;0.5,2,IF(G1411&gt;0.2,IF(F1411/O1411&gt;0.125,1,0),0))</f>
        <v>1</v>
      </c>
      <c r="Q1411" t="str">
        <f>MID(B1411,2,LEN(B1411)-3)</f>
        <v>54</v>
      </c>
      <c r="R1411" t="s">
        <v>8669</v>
      </c>
      <c r="S1411">
        <f t="shared" ref="S1411:S1474" si="22">F1411/G1411</f>
        <v>41127.000031881966</v>
      </c>
    </row>
    <row r="1412" spans="1:19">
      <c r="A1412" t="s">
        <v>3299</v>
      </c>
      <c r="B1412" t="s">
        <v>16061</v>
      </c>
      <c r="C1412" t="s">
        <v>21</v>
      </c>
      <c r="D1412" t="s">
        <v>7796</v>
      </c>
      <c r="E1412" t="s">
        <v>7</v>
      </c>
      <c r="F1412">
        <v>18348</v>
      </c>
      <c r="G1412">
        <v>0.33130495999999998</v>
      </c>
      <c r="H1412">
        <v>19536</v>
      </c>
      <c r="I1412">
        <v>77582</v>
      </c>
      <c r="J1412">
        <v>0.25181098699999999</v>
      </c>
      <c r="K1412">
        <v>7.9493972999999996E-2</v>
      </c>
      <c r="L1412">
        <v>-1188</v>
      </c>
      <c r="M1412">
        <v>0.93918918900000004</v>
      </c>
      <c r="N1412">
        <v>1.3156890569999999</v>
      </c>
      <c r="O1412">
        <f>VLOOKUP(A1412,Sheet1!$A$1:$B$600,2,FALSE)</f>
        <v>97191</v>
      </c>
      <c r="P1412">
        <f>IF(G1412&gt;0.5,2,IF(G1412&gt;0.2,IF(F1412/O1412&gt;0.125,1,0),0))</f>
        <v>1</v>
      </c>
      <c r="Q1412" t="str">
        <f>MID(B1412,2,LEN(B1412)-3)</f>
        <v>54</v>
      </c>
      <c r="R1412" t="s">
        <v>8670</v>
      </c>
      <c r="S1412">
        <f t="shared" si="22"/>
        <v>55381.000030908086</v>
      </c>
    </row>
    <row r="1413" spans="1:19">
      <c r="A1413" t="s">
        <v>3308</v>
      </c>
      <c r="B1413" t="s">
        <v>16062</v>
      </c>
      <c r="C1413" t="s">
        <v>21</v>
      </c>
      <c r="D1413" t="s">
        <v>7798</v>
      </c>
      <c r="E1413" t="s">
        <v>13</v>
      </c>
      <c r="F1413">
        <v>439</v>
      </c>
      <c r="G1413">
        <v>6.5977340000000001E-3</v>
      </c>
      <c r="H1413">
        <v>15648</v>
      </c>
      <c r="I1413">
        <v>62520</v>
      </c>
      <c r="J1413">
        <v>0.250287908</v>
      </c>
      <c r="K1413">
        <v>-0.24369017400000001</v>
      </c>
      <c r="L1413">
        <v>-15209</v>
      </c>
      <c r="M1413">
        <v>2.8054703E-2</v>
      </c>
      <c r="N1413">
        <v>2.6360577E-2</v>
      </c>
      <c r="O1413">
        <f>VLOOKUP(A1413,Sheet1!$A$1:$B$600,2,FALSE)</f>
        <v>76723</v>
      </c>
      <c r="P1413">
        <f>IF(G1413&gt;0.5,2,IF(G1413&gt;0.2,IF(F1413/O1413&gt;0.125,1,0),0))</f>
        <v>0</v>
      </c>
      <c r="Q1413" t="str">
        <f>MID(B1413,2,LEN(B1413)-3)</f>
        <v>54</v>
      </c>
      <c r="R1413" t="s">
        <v>8671</v>
      </c>
      <c r="S1413">
        <f t="shared" si="22"/>
        <v>66537.99622718952</v>
      </c>
    </row>
    <row r="1414" spans="1:19">
      <c r="A1414" t="s">
        <v>3317</v>
      </c>
      <c r="B1414" t="s">
        <v>16063</v>
      </c>
      <c r="C1414" t="s">
        <v>21</v>
      </c>
      <c r="D1414" t="s">
        <v>7800</v>
      </c>
      <c r="E1414" t="s">
        <v>21</v>
      </c>
      <c r="F1414">
        <v>20273</v>
      </c>
      <c r="G1414">
        <v>0.43645718999999999</v>
      </c>
      <c r="H1414">
        <v>19516</v>
      </c>
      <c r="I1414">
        <v>68875</v>
      </c>
      <c r="J1414">
        <v>0.28335390199999999</v>
      </c>
      <c r="K1414">
        <v>0.153103288</v>
      </c>
      <c r="L1414">
        <v>757</v>
      </c>
      <c r="M1414">
        <v>1.038788686</v>
      </c>
      <c r="N1414">
        <v>1.5403253189999999</v>
      </c>
      <c r="O1414">
        <f>VLOOKUP(A1414,Sheet1!$A$1:$B$600,2,FALSE)</f>
        <v>87338</v>
      </c>
      <c r="P1414">
        <f>IF(G1414&gt;0.5,2,IF(G1414&gt;0.2,IF(F1414/O1414&gt;0.125,1,0),0))</f>
        <v>1</v>
      </c>
      <c r="Q1414" t="str">
        <f>MID(B1414,2,LEN(B1414)-3)</f>
        <v>54</v>
      </c>
      <c r="R1414" t="s">
        <v>8672</v>
      </c>
      <c r="S1414">
        <f t="shared" si="22"/>
        <v>46448.999958048575</v>
      </c>
    </row>
    <row r="1415" spans="1:19">
      <c r="A1415" t="s">
        <v>3326</v>
      </c>
      <c r="B1415" t="s">
        <v>16064</v>
      </c>
      <c r="C1415" t="s">
        <v>21</v>
      </c>
      <c r="D1415" t="s">
        <v>7802</v>
      </c>
      <c r="E1415" t="s">
        <v>21</v>
      </c>
      <c r="F1415">
        <v>15521</v>
      </c>
      <c r="G1415">
        <v>0.33110054</v>
      </c>
      <c r="H1415">
        <v>15173</v>
      </c>
      <c r="I1415">
        <v>64071</v>
      </c>
      <c r="J1415">
        <v>0.23681540800000001</v>
      </c>
      <c r="K1415">
        <v>9.4285131999999994E-2</v>
      </c>
      <c r="L1415">
        <v>348</v>
      </c>
      <c r="M1415">
        <v>1.0229354770000001</v>
      </c>
      <c r="N1415">
        <v>1.398137658</v>
      </c>
      <c r="O1415">
        <f>VLOOKUP(A1415,Sheet1!$A$1:$B$600,2,FALSE)</f>
        <v>78903</v>
      </c>
      <c r="P1415">
        <f>IF(G1415&gt;0.5,2,IF(G1415&gt;0.2,IF(F1415/O1415&gt;0.125,1,0),0))</f>
        <v>1</v>
      </c>
      <c r="Q1415" t="str">
        <f>MID(B1415,2,LEN(B1415)-3)</f>
        <v>55</v>
      </c>
      <c r="R1415" t="s">
        <v>8673</v>
      </c>
      <c r="S1415">
        <f t="shared" si="22"/>
        <v>46876.999958985267</v>
      </c>
    </row>
    <row r="1416" spans="1:19">
      <c r="A1416" t="s">
        <v>3335</v>
      </c>
      <c r="B1416" t="s">
        <v>16065</v>
      </c>
      <c r="C1416" t="s">
        <v>21</v>
      </c>
      <c r="D1416" t="s">
        <v>7804</v>
      </c>
      <c r="E1416" t="s">
        <v>21</v>
      </c>
      <c r="F1416">
        <v>12581</v>
      </c>
      <c r="G1416">
        <v>0.35862717700000002</v>
      </c>
      <c r="H1416">
        <v>11140</v>
      </c>
      <c r="I1416">
        <v>48383</v>
      </c>
      <c r="J1416">
        <v>0.230246161</v>
      </c>
      <c r="K1416">
        <v>0.12838101599999999</v>
      </c>
      <c r="L1416">
        <v>1441</v>
      </c>
      <c r="M1416">
        <v>1.1293536799999999</v>
      </c>
      <c r="N1416">
        <v>1.5575815719999999</v>
      </c>
      <c r="O1416">
        <f>VLOOKUP(A1416,Sheet1!$A$1:$B$600,2,FALSE)</f>
        <v>61301</v>
      </c>
      <c r="P1416">
        <f>IF(G1416&gt;0.5,2,IF(G1416&gt;0.2,IF(F1416/O1416&gt;0.125,1,0),0))</f>
        <v>1</v>
      </c>
      <c r="Q1416" t="str">
        <f>MID(B1416,2,LEN(B1416)-3)</f>
        <v>55</v>
      </c>
      <c r="R1416" t="s">
        <v>8674</v>
      </c>
      <c r="S1416">
        <f t="shared" si="22"/>
        <v>35081.000010213946</v>
      </c>
    </row>
    <row r="1417" spans="1:19">
      <c r="A1417" t="s">
        <v>3343</v>
      </c>
      <c r="B1417" t="s">
        <v>16066</v>
      </c>
      <c r="C1417" t="s">
        <v>21</v>
      </c>
      <c r="D1417" t="s">
        <v>7806</v>
      </c>
      <c r="E1417" t="s">
        <v>21</v>
      </c>
      <c r="F1417">
        <v>10316</v>
      </c>
      <c r="G1417">
        <v>0.166124513</v>
      </c>
      <c r="H1417">
        <v>23435</v>
      </c>
      <c r="I1417">
        <v>82641</v>
      </c>
      <c r="J1417">
        <v>0.28357594899999999</v>
      </c>
      <c r="K1417">
        <v>-0.11745143600000001</v>
      </c>
      <c r="L1417">
        <v>-13119</v>
      </c>
      <c r="M1417">
        <v>0.44019628799999999</v>
      </c>
      <c r="N1417">
        <v>0.58582017799999997</v>
      </c>
      <c r="O1417">
        <f>VLOOKUP(A1417,Sheet1!$A$1:$B$600,2,FALSE)</f>
        <v>98889</v>
      </c>
      <c r="P1417">
        <f>IF(G1417&gt;0.5,2,IF(G1417&gt;0.2,IF(F1417/O1417&gt;0.125,1,0),0))</f>
        <v>0</v>
      </c>
      <c r="Q1417" t="str">
        <f>MID(B1417,2,LEN(B1417)-3)</f>
        <v>56</v>
      </c>
      <c r="R1417" t="s">
        <v>8675</v>
      </c>
      <c r="S1417">
        <f t="shared" si="22"/>
        <v>62097.999950193982</v>
      </c>
    </row>
    <row r="1418" spans="1:19">
      <c r="A1418" t="s">
        <v>3357</v>
      </c>
      <c r="B1418" t="s">
        <v>16067</v>
      </c>
      <c r="C1418" t="s">
        <v>21</v>
      </c>
      <c r="D1418" t="s">
        <v>7808</v>
      </c>
      <c r="E1418" t="s">
        <v>21</v>
      </c>
      <c r="F1418">
        <v>22030</v>
      </c>
      <c r="G1418">
        <v>0.35400932000000002</v>
      </c>
      <c r="H1418">
        <v>21707</v>
      </c>
      <c r="I1418">
        <v>82388</v>
      </c>
      <c r="J1418">
        <v>0.26347283599999999</v>
      </c>
      <c r="K1418">
        <v>9.0536484E-2</v>
      </c>
      <c r="L1418">
        <v>323</v>
      </c>
      <c r="M1418">
        <v>1.0148799930000001</v>
      </c>
      <c r="N1418">
        <v>1.343627396</v>
      </c>
      <c r="O1418">
        <f>VLOOKUP(A1418,Sheet1!$A$1:$B$600,2,FALSE)</f>
        <v>98529</v>
      </c>
      <c r="P1418">
        <f>IF(G1418&gt;0.5,2,IF(G1418&gt;0.2,IF(F1418/O1418&gt;0.125,1,0),0))</f>
        <v>1</v>
      </c>
      <c r="Q1418" t="str">
        <f>MID(B1418,2,LEN(B1418)-3)</f>
        <v>56</v>
      </c>
      <c r="R1418" t="s">
        <v>8676</v>
      </c>
      <c r="S1418">
        <f t="shared" si="22"/>
        <v>62230.000046326459</v>
      </c>
    </row>
    <row r="1419" spans="1:19">
      <c r="A1419" t="s">
        <v>3368</v>
      </c>
      <c r="B1419" t="s">
        <v>16068</v>
      </c>
      <c r="C1419" t="s">
        <v>21</v>
      </c>
      <c r="D1419" t="s">
        <v>7810</v>
      </c>
      <c r="E1419" t="s">
        <v>21</v>
      </c>
      <c r="F1419">
        <v>21879</v>
      </c>
      <c r="G1419">
        <v>0.40859431899999998</v>
      </c>
      <c r="H1419">
        <v>19723</v>
      </c>
      <c r="I1419">
        <v>73325</v>
      </c>
      <c r="J1419">
        <v>0.26898056599999998</v>
      </c>
      <c r="K1419">
        <v>0.13961375300000001</v>
      </c>
      <c r="L1419">
        <v>2156</v>
      </c>
      <c r="M1419">
        <v>1.1093139990000001</v>
      </c>
      <c r="N1419">
        <v>1.5190477330000001</v>
      </c>
      <c r="O1419">
        <f>VLOOKUP(A1419,Sheet1!$A$1:$B$600,2,FALSE)</f>
        <v>86770</v>
      </c>
      <c r="P1419">
        <f>IF(G1419&gt;0.5,2,IF(G1419&gt;0.2,IF(F1419/O1419&gt;0.125,1,0),0))</f>
        <v>1</v>
      </c>
      <c r="Q1419" t="str">
        <f>MID(B1419,2,LEN(B1419)-3)</f>
        <v>56</v>
      </c>
      <c r="R1419" t="s">
        <v>8677</v>
      </c>
      <c r="S1419">
        <f t="shared" si="22"/>
        <v>53547.000001240842</v>
      </c>
    </row>
    <row r="1420" spans="1:19">
      <c r="A1420" t="s">
        <v>3375</v>
      </c>
      <c r="B1420" t="s">
        <v>16069</v>
      </c>
      <c r="C1420" t="s">
        <v>21</v>
      </c>
      <c r="D1420" t="s">
        <v>7812</v>
      </c>
      <c r="E1420" t="s">
        <v>33</v>
      </c>
      <c r="F1420">
        <v>16058</v>
      </c>
      <c r="G1420">
        <v>0.260423931</v>
      </c>
      <c r="H1420">
        <v>22843</v>
      </c>
      <c r="I1420">
        <v>85869</v>
      </c>
      <c r="J1420">
        <v>0.26602149800000002</v>
      </c>
      <c r="K1420">
        <v>-5.5975670000000003E-3</v>
      </c>
      <c r="L1420">
        <v>-6785</v>
      </c>
      <c r="M1420">
        <v>0.70297246400000002</v>
      </c>
      <c r="N1420">
        <v>0.97895821599999999</v>
      </c>
      <c r="O1420">
        <f>VLOOKUP(A1420,Sheet1!$A$1:$B$600,2,FALSE)</f>
        <v>102164</v>
      </c>
      <c r="P1420">
        <f>IF(G1420&gt;0.5,2,IF(G1420&gt;0.2,IF(F1420/O1420&gt;0.125,1,0),0))</f>
        <v>1</v>
      </c>
      <c r="Q1420" t="str">
        <f>MID(B1420,2,LEN(B1420)-3)</f>
        <v>56</v>
      </c>
      <c r="R1420" t="s">
        <v>8678</v>
      </c>
      <c r="S1420">
        <f t="shared" si="22"/>
        <v>61660.999963939568</v>
      </c>
    </row>
    <row r="1421" spans="1:19">
      <c r="A1421" t="s">
        <v>3385</v>
      </c>
      <c r="B1421" t="s">
        <v>16070</v>
      </c>
      <c r="C1421" t="s">
        <v>21</v>
      </c>
      <c r="D1421" t="s">
        <v>7814</v>
      </c>
      <c r="E1421" t="s">
        <v>21</v>
      </c>
      <c r="F1421">
        <v>19864</v>
      </c>
      <c r="G1421">
        <v>0.43752340299999998</v>
      </c>
      <c r="H1421">
        <v>20482</v>
      </c>
      <c r="I1421">
        <v>63162</v>
      </c>
      <c r="J1421">
        <v>0.32427725499999999</v>
      </c>
      <c r="K1421">
        <v>0.11324614700000001</v>
      </c>
      <c r="L1421">
        <v>-618</v>
      </c>
      <c r="M1421">
        <v>0.96982716499999999</v>
      </c>
      <c r="N1421">
        <v>1.3492263040000001</v>
      </c>
      <c r="O1421">
        <f>VLOOKUP(A1421,Sheet1!$A$1:$B$600,2,FALSE)</f>
        <v>80305</v>
      </c>
      <c r="P1421">
        <f>IF(G1421&gt;0.5,2,IF(G1421&gt;0.2,IF(F1421/O1421&gt;0.125,1,0),0))</f>
        <v>1</v>
      </c>
      <c r="Q1421" t="str">
        <f>MID(B1421,2,LEN(B1421)-3)</f>
        <v>56</v>
      </c>
      <c r="R1421" t="s">
        <v>8679</v>
      </c>
      <c r="S1421">
        <f t="shared" si="22"/>
        <v>45400.999955195541</v>
      </c>
    </row>
    <row r="1422" spans="1:19">
      <c r="A1422" t="s">
        <v>3398</v>
      </c>
      <c r="B1422" t="s">
        <v>16071</v>
      </c>
      <c r="C1422" t="s">
        <v>21</v>
      </c>
      <c r="D1422" t="s">
        <v>7816</v>
      </c>
      <c r="E1422" t="s">
        <v>21</v>
      </c>
      <c r="F1422">
        <v>14229</v>
      </c>
      <c r="G1422">
        <v>0.25428454</v>
      </c>
      <c r="H1422">
        <v>22263</v>
      </c>
      <c r="I1422">
        <v>73773</v>
      </c>
      <c r="J1422">
        <v>0.30177707300000001</v>
      </c>
      <c r="K1422">
        <v>-4.7492533000000003E-2</v>
      </c>
      <c r="L1422">
        <v>-8034</v>
      </c>
      <c r="M1422">
        <v>0.63913219200000004</v>
      </c>
      <c r="N1422">
        <v>0.84262378699999996</v>
      </c>
      <c r="O1422">
        <f>VLOOKUP(A1422,Sheet1!$A$1:$B$600,2,FALSE)</f>
        <v>89093</v>
      </c>
      <c r="P1422">
        <f>IF(G1422&gt;0.5,2,IF(G1422&gt;0.2,IF(F1422/O1422&gt;0.125,1,0),0))</f>
        <v>1</v>
      </c>
      <c r="Q1422" t="str">
        <f>MID(B1422,2,LEN(B1422)-3)</f>
        <v>56</v>
      </c>
      <c r="R1422" t="s">
        <v>8680</v>
      </c>
      <c r="S1422">
        <f t="shared" si="22"/>
        <v>55956.999981202156</v>
      </c>
    </row>
    <row r="1423" spans="1:19">
      <c r="A1423" t="s">
        <v>3408</v>
      </c>
      <c r="B1423" t="s">
        <v>16072</v>
      </c>
      <c r="C1423" t="s">
        <v>21</v>
      </c>
      <c r="D1423" t="s">
        <v>14656</v>
      </c>
      <c r="E1423" t="s">
        <v>21</v>
      </c>
      <c r="F1423">
        <v>20209</v>
      </c>
      <c r="G1423">
        <v>0.43510743699999999</v>
      </c>
      <c r="H1423">
        <v>19411</v>
      </c>
      <c r="I1423">
        <v>68229</v>
      </c>
      <c r="J1423">
        <v>0.28449779400000003</v>
      </c>
      <c r="K1423">
        <v>0.15060964199999999</v>
      </c>
      <c r="L1423">
        <v>798</v>
      </c>
      <c r="M1423">
        <v>1.0411107100000001</v>
      </c>
      <c r="N1423">
        <v>1.5293877330000001</v>
      </c>
      <c r="O1423">
        <f>VLOOKUP(A1423,Sheet1!$A$1:$B$600,2,FALSE)</f>
        <v>88218</v>
      </c>
      <c r="P1423">
        <f>IF(G1423&gt;0.5,2,IF(G1423&gt;0.2,IF(F1423/O1423&gt;0.125,1,0),0))</f>
        <v>1</v>
      </c>
      <c r="Q1423" t="str">
        <f>MID(B1423,2,LEN(B1423)-3)</f>
        <v>57</v>
      </c>
      <c r="R1423" t="s">
        <v>8681</v>
      </c>
      <c r="S1423">
        <f t="shared" si="22"/>
        <v>46445.999956557855</v>
      </c>
    </row>
    <row r="1424" spans="1:19">
      <c r="A1424" t="s">
        <v>3419</v>
      </c>
      <c r="B1424" t="s">
        <v>16073</v>
      </c>
      <c r="C1424" t="s">
        <v>21</v>
      </c>
      <c r="D1424" t="s">
        <v>7819</v>
      </c>
      <c r="E1424" t="s">
        <v>21</v>
      </c>
      <c r="F1424">
        <v>13400</v>
      </c>
      <c r="G1424">
        <v>0.33334162499999997</v>
      </c>
      <c r="H1424">
        <v>14824</v>
      </c>
      <c r="I1424">
        <v>58849</v>
      </c>
      <c r="J1424">
        <v>0.25189892800000002</v>
      </c>
      <c r="K1424">
        <v>8.1442697999999994E-2</v>
      </c>
      <c r="L1424">
        <v>-1424</v>
      </c>
      <c r="M1424">
        <v>0.90393955699999995</v>
      </c>
      <c r="N1424">
        <v>1.3233149829999999</v>
      </c>
      <c r="O1424">
        <f>VLOOKUP(A1424,Sheet1!$A$1:$B$600,2,FALSE)</f>
        <v>76243</v>
      </c>
      <c r="P1424">
        <f>IF(G1424&gt;0.5,2,IF(G1424&gt;0.2,IF(F1424/O1424&gt;0.125,1,0),0))</f>
        <v>1</v>
      </c>
      <c r="Q1424" t="str">
        <f>MID(B1424,2,LEN(B1424)-3)</f>
        <v>57</v>
      </c>
      <c r="R1424" t="s">
        <v>8682</v>
      </c>
      <c r="S1424">
        <f t="shared" si="22"/>
        <v>40199.000049873765</v>
      </c>
    </row>
    <row r="1425" spans="1:19">
      <c r="A1425" t="s">
        <v>3434</v>
      </c>
      <c r="B1425" t="s">
        <v>16074</v>
      </c>
      <c r="C1425" t="s">
        <v>21</v>
      </c>
      <c r="D1425" t="s">
        <v>7821</v>
      </c>
      <c r="E1425" t="s">
        <v>21</v>
      </c>
      <c r="F1425">
        <v>13368</v>
      </c>
      <c r="G1425">
        <v>0.33670847799999998</v>
      </c>
      <c r="H1425">
        <v>14535</v>
      </c>
      <c r="I1425">
        <v>56661</v>
      </c>
      <c r="J1425">
        <v>0.25652565300000002</v>
      </c>
      <c r="K1425">
        <v>8.0182825999999999E-2</v>
      </c>
      <c r="L1425">
        <v>-1167</v>
      </c>
      <c r="M1425">
        <v>0.91971104199999998</v>
      </c>
      <c r="N1425">
        <v>1.312572348</v>
      </c>
      <c r="O1425">
        <f>VLOOKUP(A1425,Sheet1!$A$1:$B$600,2,FALSE)</f>
        <v>74066</v>
      </c>
      <c r="P1425">
        <f>IF(G1425&gt;0.5,2,IF(G1425&gt;0.2,IF(F1425/O1425&gt;0.125,1,0),0))</f>
        <v>1</v>
      </c>
      <c r="Q1425" t="str">
        <f>MID(B1425,2,LEN(B1425)-3)</f>
        <v>57</v>
      </c>
      <c r="R1425" t="s">
        <v>8683</v>
      </c>
      <c r="S1425">
        <f t="shared" si="22"/>
        <v>39702.000019138221</v>
      </c>
    </row>
    <row r="1426" spans="1:19">
      <c r="A1426" t="s">
        <v>3445</v>
      </c>
      <c r="B1426" t="s">
        <v>16075</v>
      </c>
      <c r="C1426" t="s">
        <v>21</v>
      </c>
      <c r="D1426" t="s">
        <v>7823</v>
      </c>
      <c r="E1426" t="s">
        <v>21</v>
      </c>
      <c r="F1426">
        <v>13471</v>
      </c>
      <c r="G1426">
        <v>0.29197823899999997</v>
      </c>
      <c r="H1426">
        <v>11673</v>
      </c>
      <c r="I1426">
        <v>65048</v>
      </c>
      <c r="J1426">
        <v>0.179452097</v>
      </c>
      <c r="K1426">
        <v>0.112526142</v>
      </c>
      <c r="L1426">
        <v>1798</v>
      </c>
      <c r="M1426">
        <v>1.154030669</v>
      </c>
      <c r="N1426">
        <v>1.6270539260000001</v>
      </c>
      <c r="O1426">
        <f>VLOOKUP(A1426,Sheet1!$A$1:$B$600,2,FALSE)</f>
        <v>81179</v>
      </c>
      <c r="P1426">
        <f>IF(G1426&gt;0.5,2,IF(G1426&gt;0.2,IF(F1426/O1426&gt;0.125,1,0),0))</f>
        <v>1</v>
      </c>
      <c r="Q1426" t="str">
        <f>MID(B1426,2,LEN(B1426)-3)</f>
        <v>57</v>
      </c>
      <c r="R1426" t="s">
        <v>8684</v>
      </c>
      <c r="S1426">
        <f t="shared" si="22"/>
        <v>46136.99995635634</v>
      </c>
    </row>
    <row r="1427" spans="1:19">
      <c r="A1427" t="s">
        <v>3453</v>
      </c>
      <c r="B1427" t="s">
        <v>16076</v>
      </c>
      <c r="C1427" t="s">
        <v>21</v>
      </c>
      <c r="D1427" t="s">
        <v>7825</v>
      </c>
      <c r="E1427" t="s">
        <v>21</v>
      </c>
      <c r="F1427">
        <v>9714</v>
      </c>
      <c r="G1427">
        <v>0.249447897</v>
      </c>
      <c r="H1427">
        <v>11157</v>
      </c>
      <c r="I1427">
        <v>57783</v>
      </c>
      <c r="J1427">
        <v>0.19308447100000001</v>
      </c>
      <c r="K1427">
        <v>5.6363426000000001E-2</v>
      </c>
      <c r="L1427">
        <v>-1443</v>
      </c>
      <c r="M1427">
        <v>0.87066415699999999</v>
      </c>
      <c r="N1427">
        <v>1.291910713</v>
      </c>
      <c r="O1427">
        <f>VLOOKUP(A1427,Sheet1!$A$1:$B$600,2,FALSE)</f>
        <v>74626</v>
      </c>
      <c r="P1427">
        <f>IF(G1427&gt;0.5,2,IF(G1427&gt;0.2,IF(F1427/O1427&gt;0.125,1,0),0))</f>
        <v>1</v>
      </c>
      <c r="Q1427" t="str">
        <f>MID(B1427,2,LEN(B1427)-3)</f>
        <v>57</v>
      </c>
      <c r="R1427" t="s">
        <v>8685</v>
      </c>
      <c r="S1427">
        <f t="shared" si="22"/>
        <v>38941.999980059962</v>
      </c>
    </row>
    <row r="1428" spans="1:19">
      <c r="A1428" t="s">
        <v>3461</v>
      </c>
      <c r="B1428" t="s">
        <v>16077</v>
      </c>
      <c r="C1428" t="s">
        <v>21</v>
      </c>
      <c r="D1428" t="s">
        <v>7827</v>
      </c>
      <c r="E1428" t="s">
        <v>21</v>
      </c>
      <c r="F1428">
        <v>12750</v>
      </c>
      <c r="G1428">
        <v>0.37446033699999998</v>
      </c>
      <c r="H1428">
        <v>13714</v>
      </c>
      <c r="I1428">
        <v>52940</v>
      </c>
      <c r="J1428">
        <v>0.25904797899999998</v>
      </c>
      <c r="K1428">
        <v>0.11541235800000001</v>
      </c>
      <c r="L1428">
        <v>-964</v>
      </c>
      <c r="M1428">
        <v>0.92970686899999999</v>
      </c>
      <c r="N1428">
        <v>1.445525027</v>
      </c>
      <c r="O1428">
        <f>VLOOKUP(A1428,Sheet1!$A$1:$B$600,2,FALSE)</f>
        <v>72287</v>
      </c>
      <c r="P1428">
        <f>IF(G1428&gt;0.5,2,IF(G1428&gt;0.2,IF(F1428/O1428&gt;0.125,1,0),0))</f>
        <v>1</v>
      </c>
      <c r="Q1428" t="str">
        <f>MID(B1428,2,LEN(B1428)-3)</f>
        <v>57</v>
      </c>
      <c r="R1428" t="s">
        <v>8686</v>
      </c>
      <c r="S1428">
        <f t="shared" si="22"/>
        <v>34048.999961242895</v>
      </c>
    </row>
    <row r="1429" spans="1:19">
      <c r="A1429" t="s">
        <v>3469</v>
      </c>
      <c r="B1429" t="s">
        <v>16078</v>
      </c>
      <c r="C1429" t="s">
        <v>21</v>
      </c>
      <c r="D1429" t="s">
        <v>7829</v>
      </c>
      <c r="E1429" t="s">
        <v>21</v>
      </c>
      <c r="F1429">
        <v>15054</v>
      </c>
      <c r="G1429">
        <v>0.319109698</v>
      </c>
      <c r="H1429">
        <v>16343</v>
      </c>
      <c r="I1429">
        <v>70881</v>
      </c>
      <c r="J1429">
        <v>0.23056954599999999</v>
      </c>
      <c r="K1429">
        <v>8.8540151999999997E-2</v>
      </c>
      <c r="L1429">
        <v>-1289</v>
      </c>
      <c r="M1429">
        <v>0.921128312</v>
      </c>
      <c r="N1429">
        <v>1.3840062719999999</v>
      </c>
      <c r="O1429">
        <f>VLOOKUP(A1429,Sheet1!$A$1:$B$600,2,FALSE)</f>
        <v>91564</v>
      </c>
      <c r="P1429">
        <f>IF(G1429&gt;0.5,2,IF(G1429&gt;0.2,IF(F1429/O1429&gt;0.125,1,0),0))</f>
        <v>1</v>
      </c>
      <c r="Q1429" t="str">
        <f>MID(B1429,2,LEN(B1429)-3)</f>
        <v>57</v>
      </c>
      <c r="R1429" t="s">
        <v>8687</v>
      </c>
      <c r="S1429">
        <f t="shared" si="22"/>
        <v>47174.999990128788</v>
      </c>
    </row>
    <row r="1430" spans="1:19">
      <c r="A1430" t="s">
        <v>3480</v>
      </c>
      <c r="B1430" t="s">
        <v>16079</v>
      </c>
      <c r="C1430" t="s">
        <v>21</v>
      </c>
      <c r="D1430" t="s">
        <v>7831</v>
      </c>
      <c r="E1430" t="s">
        <v>21</v>
      </c>
      <c r="F1430">
        <v>18326</v>
      </c>
      <c r="G1430">
        <v>0.44275325599999998</v>
      </c>
      <c r="H1430">
        <v>20607</v>
      </c>
      <c r="I1430">
        <v>67129</v>
      </c>
      <c r="J1430">
        <v>0.30697612099999999</v>
      </c>
      <c r="K1430">
        <v>0.13577713499999999</v>
      </c>
      <c r="L1430">
        <v>-2281</v>
      </c>
      <c r="M1430">
        <v>0.88930945800000005</v>
      </c>
      <c r="N1430">
        <v>1.442305202</v>
      </c>
      <c r="O1430">
        <f>VLOOKUP(A1430,Sheet1!$A$1:$B$600,2,FALSE)</f>
        <v>90885</v>
      </c>
      <c r="P1430">
        <f>IF(G1430&gt;0.5,2,IF(G1430&gt;0.2,IF(F1430/O1430&gt;0.125,1,0),0))</f>
        <v>1</v>
      </c>
      <c r="Q1430" t="str">
        <f>MID(B1430,2,LEN(B1430)-3)</f>
        <v>57</v>
      </c>
      <c r="R1430" t="s">
        <v>8688</v>
      </c>
      <c r="S1430">
        <f t="shared" si="22"/>
        <v>41390.999956869884</v>
      </c>
    </row>
    <row r="1431" spans="1:19">
      <c r="A1431" t="s">
        <v>3496</v>
      </c>
      <c r="B1431" t="s">
        <v>16080</v>
      </c>
      <c r="C1431" t="s">
        <v>21</v>
      </c>
      <c r="D1431" t="s">
        <v>7833</v>
      </c>
      <c r="E1431" t="s">
        <v>21</v>
      </c>
      <c r="F1431">
        <v>19421</v>
      </c>
      <c r="G1431">
        <v>0.386326112</v>
      </c>
      <c r="H1431">
        <v>18059</v>
      </c>
      <c r="I1431">
        <v>74552</v>
      </c>
      <c r="J1431">
        <v>0.24223360899999999</v>
      </c>
      <c r="K1431">
        <v>0.14409250400000001</v>
      </c>
      <c r="L1431">
        <v>1362</v>
      </c>
      <c r="M1431">
        <v>1.0754194580000001</v>
      </c>
      <c r="N1431">
        <v>1.5948493459999999</v>
      </c>
      <c r="O1431">
        <f>VLOOKUP(A1431,Sheet1!$A$1:$B$600,2,FALSE)</f>
        <v>97026</v>
      </c>
      <c r="P1431">
        <f>IF(G1431&gt;0.5,2,IF(G1431&gt;0.2,IF(F1431/O1431&gt;0.125,1,0),0))</f>
        <v>1</v>
      </c>
      <c r="Q1431" t="str">
        <f>MID(B1431,2,LEN(B1431)-3)</f>
        <v>57</v>
      </c>
      <c r="R1431" t="s">
        <v>8689</v>
      </c>
      <c r="S1431">
        <f t="shared" si="22"/>
        <v>50271.000061212537</v>
      </c>
    </row>
    <row r="1432" spans="1:19">
      <c r="A1432" t="s">
        <v>3505</v>
      </c>
      <c r="B1432" t="s">
        <v>16081</v>
      </c>
      <c r="C1432" t="s">
        <v>21</v>
      </c>
      <c r="D1432" t="s">
        <v>14657</v>
      </c>
      <c r="E1432" t="s">
        <v>21</v>
      </c>
      <c r="F1432">
        <v>18896</v>
      </c>
      <c r="G1432">
        <v>0.43570292100000002</v>
      </c>
      <c r="H1432">
        <v>20140</v>
      </c>
      <c r="I1432">
        <v>61056</v>
      </c>
      <c r="J1432">
        <v>0.32986111099999998</v>
      </c>
      <c r="K1432">
        <v>0.10584180999999999</v>
      </c>
      <c r="L1432">
        <v>-1244</v>
      </c>
      <c r="M1432">
        <v>0.93823237299999995</v>
      </c>
      <c r="N1432">
        <v>1.3208678039999999</v>
      </c>
      <c r="O1432">
        <f>VLOOKUP(A1432,Sheet1!$A$1:$B$600,2,FALSE)</f>
        <v>78206</v>
      </c>
      <c r="P1432">
        <f>IF(G1432&gt;0.5,2,IF(G1432&gt;0.2,IF(F1432/O1432&gt;0.125,1,0),0))</f>
        <v>1</v>
      </c>
      <c r="Q1432" t="str">
        <f>MID(B1432,2,LEN(B1432)-3)</f>
        <v>58</v>
      </c>
      <c r="R1432" t="s">
        <v>8690</v>
      </c>
      <c r="S1432">
        <f t="shared" si="22"/>
        <v>43369.000043954256</v>
      </c>
    </row>
    <row r="1433" spans="1:19">
      <c r="A1433" t="s">
        <v>3514</v>
      </c>
      <c r="B1433" t="s">
        <v>16082</v>
      </c>
      <c r="C1433" t="s">
        <v>21</v>
      </c>
      <c r="D1433" t="s">
        <v>7836</v>
      </c>
      <c r="E1433" t="s">
        <v>21</v>
      </c>
      <c r="F1433">
        <v>25466</v>
      </c>
      <c r="G1433">
        <v>0.49544747099999997</v>
      </c>
      <c r="H1433">
        <v>22491</v>
      </c>
      <c r="I1433">
        <v>69540</v>
      </c>
      <c r="J1433">
        <v>0.32342536700000002</v>
      </c>
      <c r="K1433">
        <v>0.17202210400000001</v>
      </c>
      <c r="L1433">
        <v>2975</v>
      </c>
      <c r="M1433">
        <v>1.132275132</v>
      </c>
      <c r="N1433">
        <v>1.5318757329999999</v>
      </c>
      <c r="O1433">
        <f>VLOOKUP(A1433,Sheet1!$A$1:$B$600,2,FALSE)</f>
        <v>86675</v>
      </c>
      <c r="P1433">
        <f>IF(G1433&gt;0.5,2,IF(G1433&gt;0.2,IF(F1433/O1433&gt;0.125,1,0),0))</f>
        <v>1</v>
      </c>
      <c r="Q1433" t="str">
        <f>MID(B1433,2,LEN(B1433)-3)</f>
        <v>58</v>
      </c>
      <c r="R1433" t="s">
        <v>8691</v>
      </c>
      <c r="S1433">
        <f t="shared" si="22"/>
        <v>51399.999981027257</v>
      </c>
    </row>
    <row r="1434" spans="1:19">
      <c r="A1434" t="s">
        <v>3524</v>
      </c>
      <c r="B1434" t="s">
        <v>16083</v>
      </c>
      <c r="C1434" t="s">
        <v>21</v>
      </c>
      <c r="D1434" t="s">
        <v>7838</v>
      </c>
      <c r="E1434" t="s">
        <v>21</v>
      </c>
      <c r="F1434">
        <v>12313</v>
      </c>
      <c r="G1434">
        <v>0.41675410400000001</v>
      </c>
      <c r="H1434">
        <v>15268</v>
      </c>
      <c r="I1434">
        <v>43912</v>
      </c>
      <c r="J1434">
        <v>0.34769539100000002</v>
      </c>
      <c r="K1434">
        <v>6.9058712999999994E-2</v>
      </c>
      <c r="L1434">
        <v>-2955</v>
      </c>
      <c r="M1434">
        <v>0.80645795099999995</v>
      </c>
      <c r="N1434">
        <v>1.1986184310000001</v>
      </c>
      <c r="O1434">
        <f>VLOOKUP(A1434,Sheet1!$A$1:$B$600,2,FALSE)</f>
        <v>60531</v>
      </c>
      <c r="P1434">
        <f>IF(G1434&gt;0.5,2,IF(G1434&gt;0.2,IF(F1434/O1434&gt;0.125,1,0),0))</f>
        <v>1</v>
      </c>
      <c r="Q1434" t="str">
        <f>MID(B1434,2,LEN(B1434)-3)</f>
        <v>59</v>
      </c>
      <c r="R1434" t="s">
        <v>8692</v>
      </c>
      <c r="S1434">
        <f t="shared" si="22"/>
        <v>29544.999993569349</v>
      </c>
    </row>
    <row r="1435" spans="1:19">
      <c r="A1435" t="s">
        <v>3541</v>
      </c>
      <c r="B1435" t="s">
        <v>16084</v>
      </c>
      <c r="C1435" t="s">
        <v>21</v>
      </c>
      <c r="D1435" t="s">
        <v>7840</v>
      </c>
      <c r="E1435" t="s">
        <v>21</v>
      </c>
      <c r="F1435">
        <v>18385</v>
      </c>
      <c r="G1435">
        <v>0.40440367799999999</v>
      </c>
      <c r="H1435">
        <v>22259</v>
      </c>
      <c r="I1435">
        <v>66275</v>
      </c>
      <c r="J1435">
        <v>0.33585816699999999</v>
      </c>
      <c r="K1435">
        <v>6.8545511000000003E-2</v>
      </c>
      <c r="L1435">
        <v>-3874</v>
      </c>
      <c r="M1435">
        <v>0.82595803899999998</v>
      </c>
      <c r="N1435">
        <v>1.2040906490000001</v>
      </c>
      <c r="O1435">
        <f>VLOOKUP(A1435,Sheet1!$A$1:$B$600,2,FALSE)</f>
        <v>87326</v>
      </c>
      <c r="P1435">
        <f>IF(G1435&gt;0.5,2,IF(G1435&gt;0.2,IF(F1435/O1435&gt;0.125,1,0),0))</f>
        <v>1</v>
      </c>
      <c r="Q1435" t="str">
        <f>MID(B1435,2,LEN(B1435)-3)</f>
        <v>59</v>
      </c>
      <c r="R1435" t="s">
        <v>8693</v>
      </c>
      <c r="S1435">
        <f t="shared" si="22"/>
        <v>45461.999977161438</v>
      </c>
    </row>
    <row r="1436" spans="1:19">
      <c r="A1436" t="s">
        <v>3560</v>
      </c>
      <c r="B1436" t="s">
        <v>16085</v>
      </c>
      <c r="C1436" t="s">
        <v>21</v>
      </c>
      <c r="D1436" t="s">
        <v>7842</v>
      </c>
      <c r="E1436" t="s">
        <v>21</v>
      </c>
      <c r="F1436">
        <v>13158</v>
      </c>
      <c r="G1436">
        <v>0.262200347</v>
      </c>
      <c r="H1436">
        <v>19903</v>
      </c>
      <c r="I1436">
        <v>72111</v>
      </c>
      <c r="J1436">
        <v>0.27600504799999998</v>
      </c>
      <c r="K1436">
        <v>-1.3804701000000001E-2</v>
      </c>
      <c r="L1436">
        <v>-6745</v>
      </c>
      <c r="M1436">
        <v>0.66110636599999995</v>
      </c>
      <c r="N1436">
        <v>0.94998388199999995</v>
      </c>
      <c r="O1436">
        <f>VLOOKUP(A1436,Sheet1!$A$1:$B$600,2,FALSE)</f>
        <v>96585</v>
      </c>
      <c r="P1436">
        <f>IF(G1436&gt;0.5,2,IF(G1436&gt;0.2,IF(F1436/O1436&gt;0.125,1,0),0))</f>
        <v>1</v>
      </c>
      <c r="Q1436" t="str">
        <f>MID(B1436,2,LEN(B1436)-3)</f>
        <v>59</v>
      </c>
      <c r="R1436" t="s">
        <v>8694</v>
      </c>
      <c r="S1436">
        <f t="shared" si="22"/>
        <v>50182.999948508841</v>
      </c>
    </row>
    <row r="1437" spans="1:19">
      <c r="A1437" t="s">
        <v>3574</v>
      </c>
      <c r="B1437" t="s">
        <v>16086</v>
      </c>
      <c r="C1437" t="s">
        <v>21</v>
      </c>
      <c r="D1437" t="s">
        <v>7844</v>
      </c>
      <c r="E1437" t="s">
        <v>21</v>
      </c>
      <c r="F1437">
        <v>17250</v>
      </c>
      <c r="G1437">
        <v>0.32751713500000001</v>
      </c>
      <c r="H1437">
        <v>18688</v>
      </c>
      <c r="I1437">
        <v>74531</v>
      </c>
      <c r="J1437">
        <v>0.250741302</v>
      </c>
      <c r="K1437">
        <v>7.6775833000000002E-2</v>
      </c>
      <c r="L1437">
        <v>-1438</v>
      </c>
      <c r="M1437">
        <v>0.92305222600000003</v>
      </c>
      <c r="N1437">
        <v>1.3061953989999999</v>
      </c>
      <c r="O1437">
        <f>VLOOKUP(A1437,Sheet1!$A$1:$B$600,2,FALSE)</f>
        <v>97182</v>
      </c>
      <c r="P1437">
        <f>IF(G1437&gt;0.5,2,IF(G1437&gt;0.2,IF(F1437/O1437&gt;0.125,1,0),0))</f>
        <v>1</v>
      </c>
      <c r="Q1437" t="str">
        <f>MID(B1437,2,LEN(B1437)-3)</f>
        <v>59</v>
      </c>
      <c r="R1437" t="s">
        <v>8695</v>
      </c>
      <c r="S1437">
        <f t="shared" si="22"/>
        <v>52669.000050943898</v>
      </c>
    </row>
    <row r="1438" spans="1:19">
      <c r="A1438" t="s">
        <v>3587</v>
      </c>
      <c r="B1438" t="s">
        <v>16087</v>
      </c>
      <c r="C1438" t="s">
        <v>21</v>
      </c>
      <c r="D1438" t="s">
        <v>7846</v>
      </c>
      <c r="E1438" t="s">
        <v>21</v>
      </c>
      <c r="F1438">
        <v>18354</v>
      </c>
      <c r="G1438">
        <v>0.32919020700000001</v>
      </c>
      <c r="H1438">
        <v>20565</v>
      </c>
      <c r="I1438">
        <v>76774</v>
      </c>
      <c r="J1438">
        <v>0.26786412100000001</v>
      </c>
      <c r="K1438">
        <v>6.1326086000000002E-2</v>
      </c>
      <c r="L1438">
        <v>-2211</v>
      </c>
      <c r="M1438">
        <v>0.89248723600000002</v>
      </c>
      <c r="N1438">
        <v>1.228944759</v>
      </c>
      <c r="O1438">
        <f>VLOOKUP(A1438,Sheet1!$A$1:$B$600,2,FALSE)</f>
        <v>96489</v>
      </c>
      <c r="P1438">
        <f>IF(G1438&gt;0.5,2,IF(G1438&gt;0.2,IF(F1438/O1438&gt;0.125,1,0),0))</f>
        <v>1</v>
      </c>
      <c r="Q1438" t="str">
        <f>MID(B1438,2,LEN(B1438)-3)</f>
        <v>59</v>
      </c>
      <c r="R1438" t="s">
        <v>8696</v>
      </c>
      <c r="S1438">
        <f t="shared" si="22"/>
        <v>55755.000026474052</v>
      </c>
    </row>
    <row r="1439" spans="1:19">
      <c r="A1439" t="s">
        <v>3594</v>
      </c>
      <c r="B1439" t="s">
        <v>16088</v>
      </c>
      <c r="C1439" t="s">
        <v>21</v>
      </c>
      <c r="D1439" t="s">
        <v>7848</v>
      </c>
      <c r="E1439" t="s">
        <v>21</v>
      </c>
      <c r="F1439">
        <v>15979</v>
      </c>
      <c r="G1439">
        <v>0.30736530299999998</v>
      </c>
      <c r="H1439">
        <v>17243</v>
      </c>
      <c r="I1439">
        <v>69795</v>
      </c>
      <c r="J1439">
        <v>0.24705208100000001</v>
      </c>
      <c r="K1439">
        <v>6.0313222E-2</v>
      </c>
      <c r="L1439">
        <v>-1264</v>
      </c>
      <c r="M1439">
        <v>0.92669489100000002</v>
      </c>
      <c r="N1439">
        <v>1.244131608</v>
      </c>
      <c r="O1439">
        <f>VLOOKUP(A1439,Sheet1!$A$1:$B$600,2,FALSE)</f>
        <v>84774</v>
      </c>
      <c r="P1439">
        <f>IF(G1439&gt;0.5,2,IF(G1439&gt;0.2,IF(F1439/O1439&gt;0.125,1,0),0))</f>
        <v>1</v>
      </c>
      <c r="Q1439" t="str">
        <f>MID(B1439,2,LEN(B1439)-3)</f>
        <v>59</v>
      </c>
      <c r="R1439" t="s">
        <v>8697</v>
      </c>
      <c r="S1439">
        <f t="shared" si="22"/>
        <v>51986.999977027343</v>
      </c>
    </row>
    <row r="1440" spans="1:19">
      <c r="A1440" t="s">
        <v>3602</v>
      </c>
      <c r="B1440" t="s">
        <v>16089</v>
      </c>
      <c r="C1440" t="s">
        <v>21</v>
      </c>
      <c r="D1440" t="s">
        <v>14658</v>
      </c>
      <c r="E1440" t="s">
        <v>21</v>
      </c>
      <c r="F1440">
        <v>12209</v>
      </c>
      <c r="G1440">
        <v>0.32488025500000001</v>
      </c>
      <c r="H1440">
        <v>14680</v>
      </c>
      <c r="I1440">
        <v>54376</v>
      </c>
      <c r="J1440">
        <v>0.26997204600000002</v>
      </c>
      <c r="K1440">
        <v>5.4908208999999999E-2</v>
      </c>
      <c r="L1440">
        <v>-2471</v>
      </c>
      <c r="M1440">
        <v>0.83167574899999996</v>
      </c>
      <c r="N1440">
        <v>1.203384794</v>
      </c>
      <c r="O1440">
        <f>VLOOKUP(A1440,Sheet1!$A$1:$B$600,2,FALSE)</f>
        <v>72159</v>
      </c>
      <c r="P1440">
        <f>IF(G1440&gt;0.5,2,IF(G1440&gt;0.2,IF(F1440/O1440&gt;0.125,1,0),0))</f>
        <v>1</v>
      </c>
      <c r="Q1440" t="str">
        <f>MID(B1440,2,LEN(B1440)-3)</f>
        <v>59</v>
      </c>
      <c r="R1440" t="s">
        <v>8698</v>
      </c>
      <c r="S1440">
        <f t="shared" si="22"/>
        <v>37580.000052634779</v>
      </c>
    </row>
    <row r="1441" spans="1:19">
      <c r="A1441" t="s">
        <v>3614</v>
      </c>
      <c r="B1441" t="s">
        <v>16090</v>
      </c>
      <c r="C1441" t="s">
        <v>21</v>
      </c>
      <c r="D1441" t="s">
        <v>7851</v>
      </c>
      <c r="E1441" t="s">
        <v>7</v>
      </c>
      <c r="F1441">
        <v>6436</v>
      </c>
      <c r="G1441">
        <v>0.21400545300000001</v>
      </c>
      <c r="H1441">
        <v>17664</v>
      </c>
      <c r="I1441">
        <v>47973</v>
      </c>
      <c r="J1441">
        <v>0.36820711699999997</v>
      </c>
      <c r="K1441">
        <v>-0.15420166299999999</v>
      </c>
      <c r="L1441">
        <v>-11228</v>
      </c>
      <c r="M1441">
        <v>0.36435688399999999</v>
      </c>
      <c r="N1441">
        <v>0.58120944299999999</v>
      </c>
      <c r="O1441">
        <f>VLOOKUP(A1441,Sheet1!$A$1:$B$600,2,FALSE)</f>
        <v>69045</v>
      </c>
      <c r="P1441">
        <f>IF(G1441&gt;0.5,2,IF(G1441&gt;0.2,IF(F1441/O1441&gt;0.125,1,0),0))</f>
        <v>0</v>
      </c>
      <c r="Q1441" t="str">
        <f>MID(B1441,2,LEN(B1441)-3)</f>
        <v>59</v>
      </c>
      <c r="R1441" t="s">
        <v>8699</v>
      </c>
      <c r="S1441">
        <f t="shared" si="22"/>
        <v>30074.000030270254</v>
      </c>
    </row>
    <row r="1442" spans="1:19">
      <c r="A1442" t="s">
        <v>3630</v>
      </c>
      <c r="B1442" t="s">
        <v>16091</v>
      </c>
      <c r="C1442" t="s">
        <v>21</v>
      </c>
      <c r="D1442" t="s">
        <v>7853</v>
      </c>
      <c r="E1442" t="s">
        <v>33</v>
      </c>
      <c r="F1442">
        <v>0</v>
      </c>
      <c r="G1442">
        <v>0</v>
      </c>
      <c r="H1442">
        <v>15755</v>
      </c>
      <c r="I1442">
        <v>66958</v>
      </c>
      <c r="J1442">
        <v>0.235296753</v>
      </c>
      <c r="K1442">
        <v>-0.235296753</v>
      </c>
      <c r="L1442">
        <v>-15755</v>
      </c>
      <c r="M1442">
        <v>0</v>
      </c>
      <c r="N1442">
        <v>0</v>
      </c>
      <c r="O1442">
        <f>VLOOKUP(A1442,Sheet1!$A$1:$B$600,2,FALSE)</f>
        <v>89257</v>
      </c>
      <c r="P1442">
        <f>IF(G1442&gt;0.5,2,IF(G1442&gt;0.2,IF(F1442/O1442&gt;0.125,1,0),0))</f>
        <v>0</v>
      </c>
      <c r="Q1442" t="str">
        <f>MID(B1442,2,LEN(B1442)-3)</f>
        <v>59</v>
      </c>
      <c r="R1442" t="s">
        <v>8700</v>
      </c>
      <c r="S1442" t="e">
        <f t="shared" si="22"/>
        <v>#DIV/0!</v>
      </c>
    </row>
    <row r="1443" spans="1:19">
      <c r="A1443" t="s">
        <v>3645</v>
      </c>
      <c r="B1443" t="s">
        <v>16092</v>
      </c>
      <c r="C1443" t="s">
        <v>21</v>
      </c>
      <c r="D1443" t="s">
        <v>14659</v>
      </c>
      <c r="E1443" t="s">
        <v>21</v>
      </c>
      <c r="F1443">
        <v>11525</v>
      </c>
      <c r="G1443">
        <v>0.30685055500000002</v>
      </c>
      <c r="H1443">
        <v>15379</v>
      </c>
      <c r="I1443">
        <v>58135</v>
      </c>
      <c r="J1443">
        <v>0.26453943400000002</v>
      </c>
      <c r="K1443">
        <v>4.2311121E-2</v>
      </c>
      <c r="L1443">
        <v>-3854</v>
      </c>
      <c r="M1443">
        <v>0.74939853000000001</v>
      </c>
      <c r="N1443">
        <v>1.159942585</v>
      </c>
      <c r="O1443">
        <f>VLOOKUP(A1443,Sheet1!$A$1:$B$600,2,FALSE)</f>
        <v>80304</v>
      </c>
      <c r="P1443">
        <f>IF(G1443&gt;0.5,2,IF(G1443&gt;0.2,IF(F1443/O1443&gt;0.125,1,0),0))</f>
        <v>1</v>
      </c>
      <c r="Q1443" t="str">
        <f>MID(B1443,2,LEN(B1443)-3)</f>
        <v>59</v>
      </c>
      <c r="R1443" t="s">
        <v>8701</v>
      </c>
      <c r="S1443">
        <f t="shared" si="22"/>
        <v>37559.000015496138</v>
      </c>
    </row>
    <row r="1444" spans="1:19">
      <c r="A1444" t="s">
        <v>3660</v>
      </c>
      <c r="B1444" t="s">
        <v>16093</v>
      </c>
      <c r="C1444" t="s">
        <v>21</v>
      </c>
      <c r="D1444" t="s">
        <v>7856</v>
      </c>
      <c r="E1444" t="s">
        <v>21</v>
      </c>
      <c r="F1444">
        <v>18769</v>
      </c>
      <c r="G1444">
        <v>0.39494560499999998</v>
      </c>
      <c r="H1444">
        <v>20562</v>
      </c>
      <c r="I1444">
        <v>68058</v>
      </c>
      <c r="J1444">
        <v>0.30212465799999999</v>
      </c>
      <c r="K1444">
        <v>9.2820947000000001E-2</v>
      </c>
      <c r="L1444">
        <v>-1793</v>
      </c>
      <c r="M1444">
        <v>0.91280031100000003</v>
      </c>
      <c r="N1444">
        <v>1.3072273130000001</v>
      </c>
      <c r="O1444">
        <f>VLOOKUP(A1444,Sheet1!$A$1:$B$600,2,FALSE)</f>
        <v>90402</v>
      </c>
      <c r="P1444">
        <f>IF(G1444&gt;0.5,2,IF(G1444&gt;0.2,IF(F1444/O1444&gt;0.125,1,0),0))</f>
        <v>1</v>
      </c>
      <c r="Q1444" t="str">
        <f>MID(B1444,2,LEN(B1444)-3)</f>
        <v>59</v>
      </c>
      <c r="R1444" t="s">
        <v>8702</v>
      </c>
      <c r="S1444">
        <f t="shared" si="22"/>
        <v>47523.000034397148</v>
      </c>
    </row>
    <row r="1445" spans="1:19">
      <c r="A1445" t="s">
        <v>3671</v>
      </c>
      <c r="B1445" t="s">
        <v>16094</v>
      </c>
      <c r="C1445" t="s">
        <v>21</v>
      </c>
      <c r="D1445" t="s">
        <v>7858</v>
      </c>
      <c r="E1445" t="s">
        <v>21</v>
      </c>
      <c r="F1445">
        <v>17275</v>
      </c>
      <c r="G1445">
        <v>0.33344271199999997</v>
      </c>
      <c r="H1445">
        <v>19247</v>
      </c>
      <c r="I1445">
        <v>73783</v>
      </c>
      <c r="J1445">
        <v>0.260859548</v>
      </c>
      <c r="K1445">
        <v>7.2583164000000006E-2</v>
      </c>
      <c r="L1445">
        <v>-1972</v>
      </c>
      <c r="M1445">
        <v>0.89754247399999998</v>
      </c>
      <c r="N1445">
        <v>1.2782461469999999</v>
      </c>
      <c r="O1445">
        <f>VLOOKUP(A1445,Sheet1!$A$1:$B$600,2,FALSE)</f>
        <v>93685</v>
      </c>
      <c r="P1445">
        <f>IF(G1445&gt;0.5,2,IF(G1445&gt;0.2,IF(F1445/O1445&gt;0.125,1,0),0))</f>
        <v>1</v>
      </c>
      <c r="Q1445" t="str">
        <f>MID(B1445,2,LEN(B1445)-3)</f>
        <v>59</v>
      </c>
      <c r="R1445" t="s">
        <v>8703</v>
      </c>
      <c r="S1445">
        <f t="shared" si="22"/>
        <v>51807.999930134931</v>
      </c>
    </row>
    <row r="1446" spans="1:19">
      <c r="A1446" t="s">
        <v>3681</v>
      </c>
      <c r="B1446" t="s">
        <v>16095</v>
      </c>
      <c r="C1446" t="s">
        <v>21</v>
      </c>
      <c r="D1446" t="s">
        <v>7860</v>
      </c>
      <c r="E1446" t="s">
        <v>33</v>
      </c>
      <c r="F1446">
        <v>22564</v>
      </c>
      <c r="G1446">
        <v>0.47867962200000003</v>
      </c>
      <c r="H1446">
        <v>21993</v>
      </c>
      <c r="I1446">
        <v>68299</v>
      </c>
      <c r="J1446">
        <v>0.32201057100000002</v>
      </c>
      <c r="K1446">
        <v>0.15666905</v>
      </c>
      <c r="L1446">
        <v>571</v>
      </c>
      <c r="M1446">
        <v>1.0259628059999999</v>
      </c>
      <c r="N1446">
        <v>1.486533873</v>
      </c>
      <c r="O1446">
        <f>VLOOKUP(A1446,Sheet1!$A$1:$B$600,2,FALSE)</f>
        <v>90528</v>
      </c>
      <c r="P1446">
        <f>IF(G1446&gt;0.5,2,IF(G1446&gt;0.2,IF(F1446/O1446&gt;0.125,1,0),0))</f>
        <v>1</v>
      </c>
      <c r="Q1446" t="str">
        <f>MID(B1446,2,LEN(B1446)-3)</f>
        <v>59</v>
      </c>
      <c r="R1446" t="s">
        <v>8704</v>
      </c>
      <c r="S1446">
        <f t="shared" si="22"/>
        <v>47137.999954382845</v>
      </c>
    </row>
    <row r="1447" spans="1:19">
      <c r="A1447" t="s">
        <v>3697</v>
      </c>
      <c r="B1447" t="s">
        <v>16096</v>
      </c>
      <c r="C1447" t="s">
        <v>21</v>
      </c>
      <c r="D1447" t="s">
        <v>7862</v>
      </c>
      <c r="E1447" t="s">
        <v>21</v>
      </c>
      <c r="F1447">
        <v>21496</v>
      </c>
      <c r="G1447">
        <v>0.36576484599999998</v>
      </c>
      <c r="H1447">
        <v>21587</v>
      </c>
      <c r="I1447">
        <v>79426</v>
      </c>
      <c r="J1447">
        <v>0.27178757599999998</v>
      </c>
      <c r="K1447">
        <v>9.3977270000000002E-2</v>
      </c>
      <c r="L1447">
        <v>-91</v>
      </c>
      <c r="M1447">
        <v>0.99578449999999996</v>
      </c>
      <c r="N1447">
        <v>1.3457747099999999</v>
      </c>
      <c r="O1447">
        <f>VLOOKUP(A1447,Sheet1!$A$1:$B$600,2,FALSE)</f>
        <v>98801</v>
      </c>
      <c r="P1447">
        <f>IF(G1447&gt;0.5,2,IF(G1447&gt;0.2,IF(F1447/O1447&gt;0.125,1,0),0))</f>
        <v>1</v>
      </c>
      <c r="Q1447" t="str">
        <f>MID(B1447,2,LEN(B1447)-3)</f>
        <v>59</v>
      </c>
      <c r="R1447" t="s">
        <v>8705</v>
      </c>
      <c r="S1447">
        <f t="shared" si="22"/>
        <v>58770.000001585722</v>
      </c>
    </row>
    <row r="1448" spans="1:19">
      <c r="A1448" t="s">
        <v>3706</v>
      </c>
      <c r="B1448" t="s">
        <v>16097</v>
      </c>
      <c r="C1448" t="s">
        <v>21</v>
      </c>
      <c r="D1448" t="s">
        <v>7864</v>
      </c>
      <c r="E1448" t="s">
        <v>21</v>
      </c>
      <c r="F1448">
        <v>21526</v>
      </c>
      <c r="G1448">
        <v>0.37772864499999997</v>
      </c>
      <c r="H1448">
        <v>20252</v>
      </c>
      <c r="I1448">
        <v>76482</v>
      </c>
      <c r="J1448">
        <v>0.26479433099999999</v>
      </c>
      <c r="K1448">
        <v>0.11293431399999999</v>
      </c>
      <c r="L1448">
        <v>1274</v>
      </c>
      <c r="M1448">
        <v>1.062907367</v>
      </c>
      <c r="N1448">
        <v>1.4264982319999999</v>
      </c>
      <c r="O1448">
        <f>VLOOKUP(A1448,Sheet1!$A$1:$B$600,2,FALSE)</f>
        <v>95223</v>
      </c>
      <c r="P1448">
        <f>IF(G1448&gt;0.5,2,IF(G1448&gt;0.2,IF(F1448/O1448&gt;0.125,1,0),0))</f>
        <v>1</v>
      </c>
      <c r="Q1448" t="str">
        <f>MID(B1448,2,LEN(B1448)-3)</f>
        <v>59</v>
      </c>
      <c r="R1448" t="s">
        <v>8706</v>
      </c>
      <c r="S1448">
        <f t="shared" si="22"/>
        <v>56987.999943716211</v>
      </c>
    </row>
    <row r="1449" spans="1:19">
      <c r="A1449" t="s">
        <v>3714</v>
      </c>
      <c r="B1449" t="s">
        <v>16098</v>
      </c>
      <c r="C1449" t="s">
        <v>21</v>
      </c>
      <c r="D1449" t="s">
        <v>7866</v>
      </c>
      <c r="E1449" t="s">
        <v>21</v>
      </c>
      <c r="F1449">
        <v>11580</v>
      </c>
      <c r="G1449">
        <v>0.25824004299999997</v>
      </c>
      <c r="H1449">
        <v>18276</v>
      </c>
      <c r="I1449">
        <v>64271</v>
      </c>
      <c r="J1449">
        <v>0.28435842</v>
      </c>
      <c r="K1449">
        <v>-2.6118377000000002E-2</v>
      </c>
      <c r="L1449">
        <v>-6696</v>
      </c>
      <c r="M1449">
        <v>0.63361785900000001</v>
      </c>
      <c r="N1449">
        <v>0.90814980300000003</v>
      </c>
      <c r="O1449">
        <f>VLOOKUP(A1449,Sheet1!$A$1:$B$600,2,FALSE)</f>
        <v>83611</v>
      </c>
      <c r="P1449">
        <f>IF(G1449&gt;0.5,2,IF(G1449&gt;0.2,IF(F1449/O1449&gt;0.125,1,0),0))</f>
        <v>1</v>
      </c>
      <c r="Q1449" t="str">
        <f>MID(B1449,2,LEN(B1449)-3)</f>
        <v>59</v>
      </c>
      <c r="R1449" t="s">
        <v>8707</v>
      </c>
      <c r="S1449">
        <f t="shared" si="22"/>
        <v>44841.999968223368</v>
      </c>
    </row>
    <row r="1450" spans="1:19">
      <c r="A1450" t="s">
        <v>3723</v>
      </c>
      <c r="B1450" t="s">
        <v>16099</v>
      </c>
      <c r="C1450" t="s">
        <v>21</v>
      </c>
      <c r="D1450" t="s">
        <v>7868</v>
      </c>
      <c r="E1450" t="s">
        <v>21</v>
      </c>
      <c r="F1450">
        <v>9141</v>
      </c>
      <c r="G1450">
        <v>0.22727498800000001</v>
      </c>
      <c r="H1450">
        <v>16549</v>
      </c>
      <c r="I1450">
        <v>57772</v>
      </c>
      <c r="J1450">
        <v>0.28645364499999998</v>
      </c>
      <c r="K1450">
        <v>-5.9178658000000002E-2</v>
      </c>
      <c r="L1450">
        <v>-7408</v>
      </c>
      <c r="M1450">
        <v>0.55235965899999995</v>
      </c>
      <c r="N1450">
        <v>0.79340930499999995</v>
      </c>
      <c r="O1450">
        <f>VLOOKUP(A1450,Sheet1!$A$1:$B$600,2,FALSE)</f>
        <v>75067</v>
      </c>
      <c r="P1450">
        <f>IF(G1450&gt;0.5,2,IF(G1450&gt;0.2,IF(F1450/O1450&gt;0.125,1,0),0))</f>
        <v>0</v>
      </c>
      <c r="Q1450" t="str">
        <f>MID(B1450,2,LEN(B1450)-3)</f>
        <v>59</v>
      </c>
      <c r="R1450" t="s">
        <v>8708</v>
      </c>
      <c r="S1450">
        <f t="shared" si="22"/>
        <v>40219.999923616757</v>
      </c>
    </row>
    <row r="1451" spans="1:19">
      <c r="A1451" t="s">
        <v>3731</v>
      </c>
      <c r="B1451" t="s">
        <v>16100</v>
      </c>
      <c r="C1451" t="s">
        <v>21</v>
      </c>
      <c r="D1451" t="s">
        <v>7870</v>
      </c>
      <c r="E1451" t="s">
        <v>21</v>
      </c>
      <c r="F1451">
        <v>16604</v>
      </c>
      <c r="G1451">
        <v>0.322151297</v>
      </c>
      <c r="H1451">
        <v>19216</v>
      </c>
      <c r="I1451">
        <v>70980</v>
      </c>
      <c r="J1451">
        <v>0.270724148</v>
      </c>
      <c r="K1451">
        <v>5.1427148999999998E-2</v>
      </c>
      <c r="L1451">
        <v>-2612</v>
      </c>
      <c r="M1451">
        <v>0.86407160699999996</v>
      </c>
      <c r="N1451">
        <v>1.189961442</v>
      </c>
      <c r="O1451">
        <f>VLOOKUP(A1451,Sheet1!$A$1:$B$600,2,FALSE)</f>
        <v>92022</v>
      </c>
      <c r="P1451">
        <f>IF(G1451&gt;0.5,2,IF(G1451&gt;0.2,IF(F1451/O1451&gt;0.125,1,0),0))</f>
        <v>1</v>
      </c>
      <c r="Q1451" t="str">
        <f>MID(B1451,2,LEN(B1451)-3)</f>
        <v>59</v>
      </c>
      <c r="R1451" t="s">
        <v>8709</v>
      </c>
      <c r="S1451">
        <f t="shared" si="22"/>
        <v>51541.000004106769</v>
      </c>
    </row>
    <row r="1452" spans="1:19">
      <c r="A1452" t="s">
        <v>3738</v>
      </c>
      <c r="B1452" t="s">
        <v>16101</v>
      </c>
      <c r="C1452" t="s">
        <v>21</v>
      </c>
      <c r="D1452" t="s">
        <v>7872</v>
      </c>
      <c r="E1452" t="s">
        <v>21</v>
      </c>
      <c r="F1452">
        <v>13756</v>
      </c>
      <c r="G1452">
        <v>0.32821932199999998</v>
      </c>
      <c r="H1452">
        <v>17395</v>
      </c>
      <c r="I1452">
        <v>60631</v>
      </c>
      <c r="J1452">
        <v>0.28689944099999998</v>
      </c>
      <c r="K1452">
        <v>4.1319881000000003E-2</v>
      </c>
      <c r="L1452">
        <v>-3639</v>
      </c>
      <c r="M1452">
        <v>0.79080195499999995</v>
      </c>
      <c r="N1452">
        <v>1.144022173</v>
      </c>
      <c r="O1452">
        <f>VLOOKUP(A1452,Sheet1!$A$1:$B$600,2,FALSE)</f>
        <v>79055</v>
      </c>
      <c r="P1452">
        <f>IF(G1452&gt;0.5,2,IF(G1452&gt;0.2,IF(F1452/O1452&gt;0.125,1,0),0))</f>
        <v>1</v>
      </c>
      <c r="Q1452" t="str">
        <f>MID(B1452,2,LEN(B1452)-3)</f>
        <v>59</v>
      </c>
      <c r="R1452" t="s">
        <v>8710</v>
      </c>
      <c r="S1452">
        <f t="shared" si="22"/>
        <v>41910.999986771043</v>
      </c>
    </row>
    <row r="1453" spans="1:19">
      <c r="A1453" t="s">
        <v>3749</v>
      </c>
      <c r="B1453" t="s">
        <v>16102</v>
      </c>
      <c r="C1453" t="s">
        <v>21</v>
      </c>
      <c r="D1453" t="s">
        <v>7874</v>
      </c>
      <c r="E1453" t="s">
        <v>21</v>
      </c>
      <c r="F1453">
        <v>4946</v>
      </c>
      <c r="G1453">
        <v>0.124168403</v>
      </c>
      <c r="H1453">
        <v>15033</v>
      </c>
      <c r="I1453">
        <v>59397</v>
      </c>
      <c r="J1453">
        <v>0.25309359100000001</v>
      </c>
      <c r="K1453">
        <v>-0.128925188</v>
      </c>
      <c r="L1453">
        <v>-10087</v>
      </c>
      <c r="M1453">
        <v>0.329009512</v>
      </c>
      <c r="N1453">
        <v>0.49060271700000002</v>
      </c>
      <c r="O1453">
        <f>VLOOKUP(A1453,Sheet1!$A$1:$B$600,2,FALSE)</f>
        <v>80858</v>
      </c>
      <c r="P1453">
        <f>IF(G1453&gt;0.5,2,IF(G1453&gt;0.2,IF(F1453/O1453&gt;0.125,1,0),0))</f>
        <v>0</v>
      </c>
      <c r="Q1453" t="str">
        <f>MID(B1453,2,LEN(B1453)-3)</f>
        <v>59</v>
      </c>
      <c r="R1453" t="s">
        <v>8711</v>
      </c>
      <c r="S1453">
        <f t="shared" si="22"/>
        <v>39833.000026584865</v>
      </c>
    </row>
    <row r="1454" spans="1:19">
      <c r="A1454" t="s">
        <v>3756</v>
      </c>
      <c r="B1454" t="s">
        <v>16103</v>
      </c>
      <c r="C1454" t="s">
        <v>21</v>
      </c>
      <c r="D1454" t="s">
        <v>7876</v>
      </c>
      <c r="E1454" t="s">
        <v>7</v>
      </c>
      <c r="F1454">
        <v>7171</v>
      </c>
      <c r="G1454">
        <v>0.16707050000000001</v>
      </c>
      <c r="H1454">
        <v>15957</v>
      </c>
      <c r="I1454">
        <v>61160</v>
      </c>
      <c r="J1454">
        <v>0.26090582099999998</v>
      </c>
      <c r="K1454">
        <v>-9.3835320999999999E-2</v>
      </c>
      <c r="L1454">
        <v>-8786</v>
      </c>
      <c r="M1454">
        <v>0.44939525000000002</v>
      </c>
      <c r="N1454">
        <v>0.64034792100000004</v>
      </c>
      <c r="O1454">
        <f>VLOOKUP(A1454,Sheet1!$A$1:$B$600,2,FALSE)</f>
        <v>81075</v>
      </c>
      <c r="P1454">
        <f>IF(G1454&gt;0.5,2,IF(G1454&gt;0.2,IF(F1454/O1454&gt;0.125,1,0),0))</f>
        <v>0</v>
      </c>
      <c r="Q1454" t="str">
        <f>MID(B1454,2,LEN(B1454)-3)</f>
        <v>59</v>
      </c>
      <c r="R1454" t="s">
        <v>8712</v>
      </c>
      <c r="S1454">
        <f t="shared" si="22"/>
        <v>42921.999994014499</v>
      </c>
    </row>
    <row r="1455" spans="1:19">
      <c r="A1455" t="s">
        <v>3764</v>
      </c>
      <c r="B1455" t="s">
        <v>16104</v>
      </c>
      <c r="C1455" t="s">
        <v>21</v>
      </c>
      <c r="D1455" t="s">
        <v>7878</v>
      </c>
      <c r="E1455" t="s">
        <v>21</v>
      </c>
      <c r="F1455">
        <v>14787</v>
      </c>
      <c r="G1455">
        <v>0.30810101299999998</v>
      </c>
      <c r="H1455">
        <v>16341</v>
      </c>
      <c r="I1455">
        <v>64604</v>
      </c>
      <c r="J1455">
        <v>0.25294099399999997</v>
      </c>
      <c r="K1455">
        <v>5.5160017999999998E-2</v>
      </c>
      <c r="L1455">
        <v>-1554</v>
      </c>
      <c r="M1455">
        <v>0.90490178099999996</v>
      </c>
      <c r="N1455">
        <v>1.218074648</v>
      </c>
      <c r="O1455">
        <f>VLOOKUP(A1455,Sheet1!$A$1:$B$600,2,FALSE)</f>
        <v>80777</v>
      </c>
      <c r="P1455">
        <f>IF(G1455&gt;0.5,2,IF(G1455&gt;0.2,IF(F1455/O1455&gt;0.125,1,0),0))</f>
        <v>1</v>
      </c>
      <c r="Q1455" t="str">
        <f>MID(B1455,2,LEN(B1455)-3)</f>
        <v>60</v>
      </c>
      <c r="R1455" t="s">
        <v>8713</v>
      </c>
      <c r="S1455">
        <f t="shared" si="22"/>
        <v>47993.999941830771</v>
      </c>
    </row>
    <row r="1456" spans="1:19">
      <c r="A1456" t="s">
        <v>3774</v>
      </c>
      <c r="B1456" t="s">
        <v>16105</v>
      </c>
      <c r="C1456" t="s">
        <v>21</v>
      </c>
      <c r="D1456" t="s">
        <v>7880</v>
      </c>
      <c r="E1456" t="s">
        <v>21</v>
      </c>
      <c r="F1456">
        <v>15143</v>
      </c>
      <c r="G1456">
        <v>0.30497039500000001</v>
      </c>
      <c r="H1456">
        <v>15336</v>
      </c>
      <c r="I1456">
        <v>69322</v>
      </c>
      <c r="J1456">
        <v>0.22122847000000001</v>
      </c>
      <c r="K1456">
        <v>8.3741924999999995E-2</v>
      </c>
      <c r="L1456">
        <v>-193</v>
      </c>
      <c r="M1456">
        <v>0.98741523200000003</v>
      </c>
      <c r="N1456">
        <v>1.3785314120000001</v>
      </c>
      <c r="O1456">
        <f>VLOOKUP(A1456,Sheet1!$A$1:$B$600,2,FALSE)</f>
        <v>86092</v>
      </c>
      <c r="P1456">
        <f>IF(G1456&gt;0.5,2,IF(G1456&gt;0.2,IF(F1456/O1456&gt;0.125,1,0),0))</f>
        <v>1</v>
      </c>
      <c r="Q1456" t="str">
        <f>MID(B1456,2,LEN(B1456)-3)</f>
        <v>60</v>
      </c>
      <c r="R1456" t="s">
        <v>8714</v>
      </c>
      <c r="S1456">
        <f t="shared" si="22"/>
        <v>49654.000021870976</v>
      </c>
    </row>
    <row r="1457" spans="1:19">
      <c r="A1457" t="s">
        <v>3786</v>
      </c>
      <c r="B1457" t="s">
        <v>16106</v>
      </c>
      <c r="C1457" t="s">
        <v>21</v>
      </c>
      <c r="D1457" t="s">
        <v>7882</v>
      </c>
      <c r="E1457" t="s">
        <v>21</v>
      </c>
      <c r="F1457">
        <v>14773</v>
      </c>
      <c r="G1457">
        <v>0.38698100899999999</v>
      </c>
      <c r="H1457">
        <v>16365</v>
      </c>
      <c r="I1457">
        <v>55698</v>
      </c>
      <c r="J1457">
        <v>0.29381665400000001</v>
      </c>
      <c r="K1457">
        <v>9.3164354000000005E-2</v>
      </c>
      <c r="L1457">
        <v>-1592</v>
      </c>
      <c r="M1457">
        <v>0.90271921799999999</v>
      </c>
      <c r="N1457">
        <v>1.3170833</v>
      </c>
      <c r="O1457">
        <f>VLOOKUP(A1457,Sheet1!$A$1:$B$600,2,FALSE)</f>
        <v>71330</v>
      </c>
      <c r="P1457">
        <f>IF(G1457&gt;0.5,2,IF(G1457&gt;0.2,IF(F1457/O1457&gt;0.125,1,0),0))</f>
        <v>1</v>
      </c>
      <c r="Q1457" t="str">
        <f>MID(B1457,2,LEN(B1457)-3)</f>
        <v>60</v>
      </c>
      <c r="R1457" t="s">
        <v>8715</v>
      </c>
      <c r="S1457">
        <f t="shared" si="22"/>
        <v>38174.999952000231</v>
      </c>
    </row>
    <row r="1458" spans="1:19">
      <c r="A1458" t="s">
        <v>3800</v>
      </c>
      <c r="B1458" t="s">
        <v>16107</v>
      </c>
      <c r="C1458" t="s">
        <v>21</v>
      </c>
      <c r="D1458" t="s">
        <v>7884</v>
      </c>
      <c r="E1458" t="s">
        <v>7</v>
      </c>
      <c r="F1458">
        <v>13912</v>
      </c>
      <c r="G1458">
        <v>0.27238908299999998</v>
      </c>
      <c r="H1458">
        <v>15219</v>
      </c>
      <c r="I1458">
        <v>71700</v>
      </c>
      <c r="J1458">
        <v>0.21225941400000001</v>
      </c>
      <c r="K1458">
        <v>6.0129667999999997E-2</v>
      </c>
      <c r="L1458">
        <v>-1307</v>
      </c>
      <c r="M1458">
        <v>0.91412050700000003</v>
      </c>
      <c r="N1458">
        <v>1.28328387</v>
      </c>
      <c r="O1458">
        <f>VLOOKUP(A1458,Sheet1!$A$1:$B$600,2,FALSE)</f>
        <v>90399</v>
      </c>
      <c r="P1458">
        <f>IF(G1458&gt;0.5,2,IF(G1458&gt;0.2,IF(F1458/O1458&gt;0.125,1,0),0))</f>
        <v>1</v>
      </c>
      <c r="Q1458" t="str">
        <f>MID(B1458,2,LEN(B1458)-3)</f>
        <v>60</v>
      </c>
      <c r="R1458" t="s">
        <v>8716</v>
      </c>
      <c r="S1458">
        <f t="shared" si="22"/>
        <v>51073.999907698213</v>
      </c>
    </row>
    <row r="1459" spans="1:19">
      <c r="A1459" t="s">
        <v>3809</v>
      </c>
      <c r="B1459" t="s">
        <v>16108</v>
      </c>
      <c r="C1459" t="s">
        <v>21</v>
      </c>
      <c r="D1459" t="s">
        <v>7886</v>
      </c>
      <c r="E1459" t="s">
        <v>21</v>
      </c>
      <c r="F1459">
        <v>4680</v>
      </c>
      <c r="G1459">
        <v>0.11439745799999999</v>
      </c>
      <c r="H1459">
        <v>14850</v>
      </c>
      <c r="I1459">
        <v>56430</v>
      </c>
      <c r="J1459">
        <v>0.26315789499999998</v>
      </c>
      <c r="K1459">
        <v>-0.148760437</v>
      </c>
      <c r="L1459">
        <v>-10170</v>
      </c>
      <c r="M1459">
        <v>0.31515151499999999</v>
      </c>
      <c r="N1459">
        <v>0.43471033999999997</v>
      </c>
      <c r="O1459">
        <f>VLOOKUP(A1459,Sheet1!$A$1:$B$600,2,FALSE)</f>
        <v>71393</v>
      </c>
      <c r="P1459">
        <f>IF(G1459&gt;0.5,2,IF(G1459&gt;0.2,IF(F1459/O1459&gt;0.125,1,0),0))</f>
        <v>0</v>
      </c>
      <c r="Q1459" t="str">
        <f>MID(B1459,2,LEN(B1459)-3)</f>
        <v>60</v>
      </c>
      <c r="R1459" t="s">
        <v>8717</v>
      </c>
      <c r="S1459">
        <f t="shared" si="22"/>
        <v>40909.999940732952</v>
      </c>
    </row>
    <row r="1460" spans="1:19">
      <c r="A1460" t="s">
        <v>3820</v>
      </c>
      <c r="B1460" t="s">
        <v>16109</v>
      </c>
      <c r="C1460" t="s">
        <v>21</v>
      </c>
      <c r="D1460" t="s">
        <v>7888</v>
      </c>
      <c r="E1460" t="s">
        <v>33</v>
      </c>
      <c r="F1460">
        <v>8855</v>
      </c>
      <c r="G1460">
        <v>0.204915188</v>
      </c>
      <c r="H1460">
        <v>14023</v>
      </c>
      <c r="I1460">
        <v>58847</v>
      </c>
      <c r="J1460">
        <v>0.23829591999999999</v>
      </c>
      <c r="K1460">
        <v>-3.3380732000000003E-2</v>
      </c>
      <c r="L1460">
        <v>-5168</v>
      </c>
      <c r="M1460">
        <v>0.63146259699999996</v>
      </c>
      <c r="N1460">
        <v>0.85991899299999996</v>
      </c>
      <c r="O1460">
        <f>VLOOKUP(A1460,Sheet1!$A$1:$B$600,2,FALSE)</f>
        <v>74666</v>
      </c>
      <c r="P1460">
        <f>IF(G1460&gt;0.5,2,IF(G1460&gt;0.2,IF(F1460/O1460&gt;0.125,1,0),0))</f>
        <v>0</v>
      </c>
      <c r="Q1460" t="str">
        <f>MID(B1460,2,LEN(B1460)-3)</f>
        <v>60</v>
      </c>
      <c r="R1460" t="s">
        <v>8718</v>
      </c>
      <c r="S1460">
        <f t="shared" si="22"/>
        <v>43212.99990706399</v>
      </c>
    </row>
    <row r="1461" spans="1:19">
      <c r="A1461" t="s">
        <v>3828</v>
      </c>
      <c r="B1461" t="s">
        <v>16110</v>
      </c>
      <c r="C1461" t="s">
        <v>21</v>
      </c>
      <c r="D1461" t="s">
        <v>7890</v>
      </c>
      <c r="E1461" t="s">
        <v>21</v>
      </c>
      <c r="F1461">
        <v>14188</v>
      </c>
      <c r="G1461">
        <v>0.32494331599999998</v>
      </c>
      <c r="H1461">
        <v>16440</v>
      </c>
      <c r="I1461">
        <v>59368</v>
      </c>
      <c r="J1461">
        <v>0.27691685799999999</v>
      </c>
      <c r="K1461">
        <v>4.8026458000000001E-2</v>
      </c>
      <c r="L1461">
        <v>-2252</v>
      </c>
      <c r="M1461">
        <v>0.86301703200000002</v>
      </c>
      <c r="N1461">
        <v>1.173432772</v>
      </c>
      <c r="O1461">
        <f>VLOOKUP(A1461,Sheet1!$A$1:$B$600,2,FALSE)</f>
        <v>75108</v>
      </c>
      <c r="P1461">
        <f>IF(G1461&gt;0.5,2,IF(G1461&gt;0.2,IF(F1461/O1461&gt;0.125,1,0),0))</f>
        <v>1</v>
      </c>
      <c r="Q1461" t="str">
        <f>MID(B1461,2,LEN(B1461)-3)</f>
        <v>60</v>
      </c>
      <c r="R1461" t="s">
        <v>8719</v>
      </c>
      <c r="S1461">
        <f t="shared" si="22"/>
        <v>43662.999979971893</v>
      </c>
    </row>
    <row r="1462" spans="1:19">
      <c r="A1462" t="s">
        <v>3840</v>
      </c>
      <c r="B1462" t="s">
        <v>16111</v>
      </c>
      <c r="C1462" t="s">
        <v>21</v>
      </c>
      <c r="D1462" t="s">
        <v>7892</v>
      </c>
      <c r="E1462" t="s">
        <v>21</v>
      </c>
      <c r="F1462">
        <v>16071</v>
      </c>
      <c r="G1462">
        <v>0.38123591499999998</v>
      </c>
      <c r="H1462">
        <v>14211</v>
      </c>
      <c r="I1462">
        <v>57818</v>
      </c>
      <c r="J1462">
        <v>0.24578850899999999</v>
      </c>
      <c r="K1462">
        <v>0.13544740599999999</v>
      </c>
      <c r="L1462">
        <v>1860</v>
      </c>
      <c r="M1462">
        <v>1.130884526</v>
      </c>
      <c r="N1462">
        <v>1.5510729809999999</v>
      </c>
      <c r="O1462">
        <f>VLOOKUP(A1462,Sheet1!$A$1:$B$600,2,FALSE)</f>
        <v>71232</v>
      </c>
      <c r="P1462">
        <f>IF(G1462&gt;0.5,2,IF(G1462&gt;0.2,IF(F1462/O1462&gt;0.125,1,0),0))</f>
        <v>1</v>
      </c>
      <c r="Q1462" t="str">
        <f>MID(B1462,2,LEN(B1462)-3)</f>
        <v>61</v>
      </c>
      <c r="R1462" t="s">
        <v>8720</v>
      </c>
      <c r="S1462">
        <f t="shared" si="22"/>
        <v>42155.000008328178</v>
      </c>
    </row>
    <row r="1463" spans="1:19">
      <c r="A1463" t="s">
        <v>3850</v>
      </c>
      <c r="B1463" t="s">
        <v>16112</v>
      </c>
      <c r="C1463" t="s">
        <v>21</v>
      </c>
      <c r="D1463" t="s">
        <v>7894</v>
      </c>
      <c r="E1463" t="s">
        <v>21</v>
      </c>
      <c r="F1463">
        <v>11106</v>
      </c>
      <c r="G1463">
        <v>0.27909431299999998</v>
      </c>
      <c r="H1463">
        <v>11808</v>
      </c>
      <c r="I1463">
        <v>56125</v>
      </c>
      <c r="J1463">
        <v>0.21038752799999999</v>
      </c>
      <c r="K1463">
        <v>6.8706785000000006E-2</v>
      </c>
      <c r="L1463">
        <v>-702</v>
      </c>
      <c r="M1463">
        <v>0.94054877999999997</v>
      </c>
      <c r="N1463">
        <v>1.32657252</v>
      </c>
      <c r="O1463">
        <f>VLOOKUP(A1463,Sheet1!$A$1:$B$600,2,FALSE)</f>
        <v>68826</v>
      </c>
      <c r="P1463">
        <f>IF(G1463&gt;0.5,2,IF(G1463&gt;0.2,IF(F1463/O1463&gt;0.125,1,0),0))</f>
        <v>1</v>
      </c>
      <c r="Q1463" t="str">
        <f>MID(B1463,2,LEN(B1463)-3)</f>
        <v>61</v>
      </c>
      <c r="R1463" t="s">
        <v>8721</v>
      </c>
      <c r="S1463">
        <f t="shared" si="22"/>
        <v>39793.000010000207</v>
      </c>
    </row>
    <row r="1464" spans="1:19">
      <c r="A1464" t="s">
        <v>3860</v>
      </c>
      <c r="B1464" t="s">
        <v>16113</v>
      </c>
      <c r="C1464" t="s">
        <v>21</v>
      </c>
      <c r="D1464" t="s">
        <v>7896</v>
      </c>
      <c r="E1464" t="s">
        <v>7</v>
      </c>
      <c r="F1464">
        <v>1874</v>
      </c>
      <c r="G1464">
        <v>4.2142664000000003E-2</v>
      </c>
      <c r="H1464">
        <v>16140</v>
      </c>
      <c r="I1464">
        <v>59811</v>
      </c>
      <c r="J1464">
        <v>0.26985002800000002</v>
      </c>
      <c r="K1464">
        <v>-0.227707363</v>
      </c>
      <c r="L1464">
        <v>-14266</v>
      </c>
      <c r="M1464">
        <v>0.11610904599999999</v>
      </c>
      <c r="N1464">
        <v>0.156170688</v>
      </c>
      <c r="O1464">
        <f>VLOOKUP(A1464,Sheet1!$A$1:$B$600,2,FALSE)</f>
        <v>72537</v>
      </c>
      <c r="P1464">
        <f>IF(G1464&gt;0.5,2,IF(G1464&gt;0.2,IF(F1464/O1464&gt;0.125,1,0),0))</f>
        <v>0</v>
      </c>
      <c r="Q1464" t="str">
        <f>MID(B1464,2,LEN(B1464)-3)</f>
        <v>61</v>
      </c>
      <c r="R1464" t="s">
        <v>8722</v>
      </c>
      <c r="S1464">
        <f t="shared" si="22"/>
        <v>44468.00040927645</v>
      </c>
    </row>
    <row r="1465" spans="1:19">
      <c r="A1465" t="s">
        <v>3872</v>
      </c>
      <c r="B1465" t="s">
        <v>16114</v>
      </c>
      <c r="C1465" t="s">
        <v>21</v>
      </c>
      <c r="D1465" t="s">
        <v>7898</v>
      </c>
      <c r="E1465" t="s">
        <v>21</v>
      </c>
      <c r="F1465">
        <v>23132</v>
      </c>
      <c r="G1465">
        <v>0.37155064399999999</v>
      </c>
      <c r="H1465">
        <v>21638</v>
      </c>
      <c r="I1465">
        <v>85807</v>
      </c>
      <c r="J1465">
        <v>0.25217056900000001</v>
      </c>
      <c r="K1465">
        <v>0.119380075</v>
      </c>
      <c r="L1465">
        <v>1494</v>
      </c>
      <c r="M1465">
        <v>1.069045198</v>
      </c>
      <c r="N1465">
        <v>1.473410025</v>
      </c>
      <c r="O1465">
        <f>VLOOKUP(A1465,Sheet1!$A$1:$B$600,2,FALSE)</f>
        <v>103104</v>
      </c>
      <c r="P1465">
        <f>IF(G1465&gt;0.5,2,IF(G1465&gt;0.2,IF(F1465/O1465&gt;0.125,1,0),0))</f>
        <v>1</v>
      </c>
      <c r="Q1465" t="str">
        <f>MID(B1465,2,LEN(B1465)-3)</f>
        <v>62</v>
      </c>
      <c r="R1465" t="s">
        <v>8723</v>
      </c>
      <c r="S1465">
        <f t="shared" si="22"/>
        <v>62258.000015739446</v>
      </c>
    </row>
    <row r="1466" spans="1:19">
      <c r="A1466" t="s">
        <v>3879</v>
      </c>
      <c r="B1466" t="s">
        <v>16115</v>
      </c>
      <c r="C1466" t="s">
        <v>21</v>
      </c>
      <c r="D1466" t="s">
        <v>7900</v>
      </c>
      <c r="E1466" t="s">
        <v>21</v>
      </c>
      <c r="F1466">
        <v>21345</v>
      </c>
      <c r="G1466">
        <v>0.429200515</v>
      </c>
      <c r="H1466">
        <v>20639</v>
      </c>
      <c r="I1466">
        <v>68196</v>
      </c>
      <c r="J1466">
        <v>0.30264238399999999</v>
      </c>
      <c r="K1466">
        <v>0.12655813099999999</v>
      </c>
      <c r="L1466">
        <v>706</v>
      </c>
      <c r="M1466">
        <v>1.0342070839999999</v>
      </c>
      <c r="N1466">
        <v>1.418177155</v>
      </c>
      <c r="O1466">
        <f>VLOOKUP(A1466,Sheet1!$A$1:$B$600,2,FALSE)</f>
        <v>84287</v>
      </c>
      <c r="P1466">
        <f>IF(G1466&gt;0.5,2,IF(G1466&gt;0.2,IF(F1466/O1466&gt;0.125,1,0),0))</f>
        <v>1</v>
      </c>
      <c r="Q1466" t="str">
        <f>MID(B1466,2,LEN(B1466)-3)</f>
        <v>62</v>
      </c>
      <c r="R1466" t="s">
        <v>8724</v>
      </c>
      <c r="S1466">
        <f t="shared" si="22"/>
        <v>49731.999972087637</v>
      </c>
    </row>
    <row r="1467" spans="1:19">
      <c r="A1467" t="s">
        <v>3893</v>
      </c>
      <c r="B1467" t="s">
        <v>16116</v>
      </c>
      <c r="C1467" t="s">
        <v>21</v>
      </c>
      <c r="D1467" t="s">
        <v>7902</v>
      </c>
      <c r="E1467" t="s">
        <v>21</v>
      </c>
      <c r="F1467">
        <v>15325</v>
      </c>
      <c r="G1467">
        <v>0.338031586</v>
      </c>
      <c r="H1467">
        <v>19797</v>
      </c>
      <c r="I1467">
        <v>64369</v>
      </c>
      <c r="J1467">
        <v>0.307554879</v>
      </c>
      <c r="K1467">
        <v>3.0476706999999999E-2</v>
      </c>
      <c r="L1467">
        <v>-4472</v>
      </c>
      <c r="M1467">
        <v>0.774107188</v>
      </c>
      <c r="N1467">
        <v>1.0990935589999999</v>
      </c>
      <c r="O1467">
        <f>VLOOKUP(A1467,Sheet1!$A$1:$B$600,2,FALSE)</f>
        <v>87348</v>
      </c>
      <c r="P1467">
        <f>IF(G1467&gt;0.5,2,IF(G1467&gt;0.2,IF(F1467/O1467&gt;0.125,1,0),0))</f>
        <v>1</v>
      </c>
      <c r="Q1467" t="str">
        <f>MID(B1467,2,LEN(B1467)-3)</f>
        <v>62</v>
      </c>
      <c r="R1467" t="s">
        <v>8725</v>
      </c>
      <c r="S1467">
        <f t="shared" si="22"/>
        <v>45336.000050598821</v>
      </c>
    </row>
    <row r="1468" spans="1:19">
      <c r="A1468" t="s">
        <v>3906</v>
      </c>
      <c r="B1468" t="s">
        <v>16117</v>
      </c>
      <c r="C1468" t="s">
        <v>21</v>
      </c>
      <c r="D1468" t="s">
        <v>7904</v>
      </c>
      <c r="E1468" t="s">
        <v>21</v>
      </c>
      <c r="F1468">
        <v>18321</v>
      </c>
      <c r="G1468">
        <v>0.347818658</v>
      </c>
      <c r="H1468">
        <v>18371</v>
      </c>
      <c r="I1468">
        <v>70705</v>
      </c>
      <c r="J1468">
        <v>0.25982603799999998</v>
      </c>
      <c r="K1468">
        <v>8.7992619999999994E-2</v>
      </c>
      <c r="L1468">
        <v>-50</v>
      </c>
      <c r="M1468">
        <v>0.99727831899999997</v>
      </c>
      <c r="N1468">
        <v>1.338659748</v>
      </c>
      <c r="O1468">
        <f>VLOOKUP(A1468,Sheet1!$A$1:$B$600,2,FALSE)</f>
        <v>87379</v>
      </c>
      <c r="P1468">
        <f>IF(G1468&gt;0.5,2,IF(G1468&gt;0.2,IF(F1468/O1468&gt;0.125,1,0),0))</f>
        <v>1</v>
      </c>
      <c r="Q1468" t="str">
        <f>MID(B1468,2,LEN(B1468)-3)</f>
        <v>62</v>
      </c>
      <c r="R1468" t="s">
        <v>8726</v>
      </c>
      <c r="S1468">
        <f t="shared" si="22"/>
        <v>52674.00002446102</v>
      </c>
    </row>
    <row r="1469" spans="1:19">
      <c r="A1469" t="s">
        <v>3916</v>
      </c>
      <c r="B1469" t="s">
        <v>16118</v>
      </c>
      <c r="C1469" t="s">
        <v>21</v>
      </c>
      <c r="D1469" t="s">
        <v>7906</v>
      </c>
      <c r="E1469" t="s">
        <v>21</v>
      </c>
      <c r="F1469">
        <v>25202</v>
      </c>
      <c r="G1469">
        <v>0.50657286400000001</v>
      </c>
      <c r="H1469">
        <v>22547</v>
      </c>
      <c r="I1469">
        <v>69786</v>
      </c>
      <c r="J1469">
        <v>0.32308772499999999</v>
      </c>
      <c r="K1469">
        <v>0.18348513899999999</v>
      </c>
      <c r="L1469">
        <v>2655</v>
      </c>
      <c r="M1469">
        <v>1.117754025</v>
      </c>
      <c r="N1469">
        <v>1.5679112040000001</v>
      </c>
      <c r="O1469">
        <f>VLOOKUP(A1469,Sheet1!$A$1:$B$600,2,FALSE)</f>
        <v>89827</v>
      </c>
      <c r="P1469">
        <f>IF(G1469&gt;0.5,2,IF(G1469&gt;0.2,IF(F1469/O1469&gt;0.125,1,0),0))</f>
        <v>2</v>
      </c>
      <c r="Q1469" t="str">
        <f>MID(B1469,2,LEN(B1469)-3)</f>
        <v>62</v>
      </c>
      <c r="R1469" t="s">
        <v>8727</v>
      </c>
      <c r="S1469">
        <f t="shared" si="22"/>
        <v>49750.000031584794</v>
      </c>
    </row>
    <row r="1470" spans="1:19">
      <c r="A1470" t="s">
        <v>3926</v>
      </c>
      <c r="B1470" t="s">
        <v>16119</v>
      </c>
      <c r="C1470" t="s">
        <v>21</v>
      </c>
      <c r="D1470" t="s">
        <v>7908</v>
      </c>
      <c r="E1470" t="s">
        <v>21</v>
      </c>
      <c r="F1470">
        <v>15035</v>
      </c>
      <c r="G1470">
        <v>0.27663293500000002</v>
      </c>
      <c r="H1470">
        <v>21426</v>
      </c>
      <c r="I1470">
        <v>74394</v>
      </c>
      <c r="J1470">
        <v>0.28800709699999999</v>
      </c>
      <c r="K1470">
        <v>-1.1374163E-2</v>
      </c>
      <c r="L1470">
        <v>-6391</v>
      </c>
      <c r="M1470">
        <v>0.701717539</v>
      </c>
      <c r="N1470">
        <v>0.96050735300000001</v>
      </c>
      <c r="O1470">
        <f>VLOOKUP(A1470,Sheet1!$A$1:$B$600,2,FALSE)</f>
        <v>89029</v>
      </c>
      <c r="P1470">
        <f>IF(G1470&gt;0.5,2,IF(G1470&gt;0.2,IF(F1470/O1470&gt;0.125,1,0),0))</f>
        <v>1</v>
      </c>
      <c r="Q1470" t="str">
        <f>MID(B1470,2,LEN(B1470)-3)</f>
        <v>62</v>
      </c>
      <c r="R1470" t="s">
        <v>8728</v>
      </c>
      <c r="S1470">
        <f t="shared" si="22"/>
        <v>54349.999937642991</v>
      </c>
    </row>
    <row r="1471" spans="1:19">
      <c r="A1471" t="s">
        <v>3938</v>
      </c>
      <c r="B1471" t="s">
        <v>16120</v>
      </c>
      <c r="C1471" t="s">
        <v>21</v>
      </c>
      <c r="D1471" t="s">
        <v>7910</v>
      </c>
      <c r="E1471" t="s">
        <v>21</v>
      </c>
      <c r="F1471">
        <v>15860</v>
      </c>
      <c r="G1471">
        <v>0.33638754599999998</v>
      </c>
      <c r="H1471">
        <v>20413</v>
      </c>
      <c r="I1471">
        <v>69894</v>
      </c>
      <c r="J1471">
        <v>0.292056543</v>
      </c>
      <c r="K1471">
        <v>4.4331003000000001E-2</v>
      </c>
      <c r="L1471">
        <v>-4553</v>
      </c>
      <c r="M1471">
        <v>0.77695586100000003</v>
      </c>
      <c r="N1471">
        <v>1.1517891099999999</v>
      </c>
      <c r="O1471">
        <f>VLOOKUP(A1471,Sheet1!$A$1:$B$600,2,FALSE)</f>
        <v>92413</v>
      </c>
      <c r="P1471">
        <f>IF(G1471&gt;0.5,2,IF(G1471&gt;0.2,IF(F1471/O1471&gt;0.125,1,0),0))</f>
        <v>1</v>
      </c>
      <c r="Q1471" t="str">
        <f>MID(B1471,2,LEN(B1471)-3)</f>
        <v>62</v>
      </c>
      <c r="R1471" t="s">
        <v>8729</v>
      </c>
      <c r="S1471">
        <f t="shared" si="22"/>
        <v>47147.999944088304</v>
      </c>
    </row>
    <row r="1472" spans="1:19">
      <c r="A1472" t="s">
        <v>3946</v>
      </c>
      <c r="B1472" t="s">
        <v>16121</v>
      </c>
      <c r="C1472" t="s">
        <v>21</v>
      </c>
      <c r="D1472" t="s">
        <v>7912</v>
      </c>
      <c r="E1472" t="s">
        <v>21</v>
      </c>
      <c r="F1472">
        <v>26144</v>
      </c>
      <c r="G1472">
        <v>0.48549674999999998</v>
      </c>
      <c r="H1472">
        <v>23131</v>
      </c>
      <c r="I1472">
        <v>73480</v>
      </c>
      <c r="J1472">
        <v>0.314793141</v>
      </c>
      <c r="K1472">
        <v>0.17070360900000001</v>
      </c>
      <c r="L1472">
        <v>3013</v>
      </c>
      <c r="M1472">
        <v>1.1302580950000001</v>
      </c>
      <c r="N1472">
        <v>1.5422723270000001</v>
      </c>
      <c r="O1472">
        <f>VLOOKUP(A1472,Sheet1!$A$1:$B$600,2,FALSE)</f>
        <v>93221</v>
      </c>
      <c r="P1472">
        <f>IF(G1472&gt;0.5,2,IF(G1472&gt;0.2,IF(F1472/O1472&gt;0.125,1,0),0))</f>
        <v>1</v>
      </c>
      <c r="Q1472" t="str">
        <f>MID(B1472,2,LEN(B1472)-3)</f>
        <v>62</v>
      </c>
      <c r="R1472" t="s">
        <v>8730</v>
      </c>
      <c r="S1472">
        <f t="shared" si="22"/>
        <v>53850.000025746827</v>
      </c>
    </row>
    <row r="1473" spans="1:19">
      <c r="A1473" t="s">
        <v>3955</v>
      </c>
      <c r="B1473" t="s">
        <v>16122</v>
      </c>
      <c r="C1473" t="s">
        <v>21</v>
      </c>
      <c r="D1473" t="s">
        <v>7914</v>
      </c>
      <c r="E1473" t="s">
        <v>67</v>
      </c>
      <c r="F1473">
        <v>10159</v>
      </c>
      <c r="G1473">
        <v>0.223993474</v>
      </c>
      <c r="H1473">
        <v>17614</v>
      </c>
      <c r="I1473">
        <v>62502</v>
      </c>
      <c r="J1473">
        <v>0.28181498199999999</v>
      </c>
      <c r="K1473">
        <v>-5.7821508000000001E-2</v>
      </c>
      <c r="L1473">
        <v>-7455</v>
      </c>
      <c r="M1473">
        <v>0.57675712499999998</v>
      </c>
      <c r="N1473">
        <v>0.794824576</v>
      </c>
      <c r="O1473">
        <f>VLOOKUP(A1473,Sheet1!$A$1:$B$600,2,FALSE)</f>
        <v>79278</v>
      </c>
      <c r="P1473">
        <f>IF(G1473&gt;0.5,2,IF(G1473&gt;0.2,IF(F1473/O1473&gt;0.125,1,0),0))</f>
        <v>1</v>
      </c>
      <c r="Q1473" t="str">
        <f>MID(B1473,2,LEN(B1473)-3)</f>
        <v>62</v>
      </c>
      <c r="R1473" t="s">
        <v>8731</v>
      </c>
      <c r="S1473">
        <f t="shared" si="22"/>
        <v>45353.999911622428</v>
      </c>
    </row>
    <row r="1474" spans="1:19">
      <c r="A1474" t="s">
        <v>3968</v>
      </c>
      <c r="B1474" t="s">
        <v>16123</v>
      </c>
      <c r="C1474" t="s">
        <v>21</v>
      </c>
      <c r="D1474" t="s">
        <v>7916</v>
      </c>
      <c r="E1474" t="s">
        <v>21</v>
      </c>
      <c r="F1474">
        <v>20985</v>
      </c>
      <c r="G1474">
        <v>0.45128061800000002</v>
      </c>
      <c r="H1474">
        <v>21000</v>
      </c>
      <c r="I1474">
        <v>67499</v>
      </c>
      <c r="J1474">
        <v>0.31111571999999998</v>
      </c>
      <c r="K1474">
        <v>0.14016489700000001</v>
      </c>
      <c r="L1474">
        <v>-15</v>
      </c>
      <c r="M1474">
        <v>0.99928571399999999</v>
      </c>
      <c r="N1474">
        <v>1.4505233529999999</v>
      </c>
      <c r="O1474">
        <f>VLOOKUP(A1474,Sheet1!$A$1:$B$600,2,FALSE)</f>
        <v>89878</v>
      </c>
      <c r="P1474">
        <f>IF(G1474&gt;0.5,2,IF(G1474&gt;0.2,IF(F1474/O1474&gt;0.125,1,0),0))</f>
        <v>1</v>
      </c>
      <c r="Q1474" t="str">
        <f>MID(B1474,2,LEN(B1474)-3)</f>
        <v>62</v>
      </c>
      <c r="R1474" t="s">
        <v>8732</v>
      </c>
      <c r="S1474">
        <f t="shared" si="22"/>
        <v>46500.999960959991</v>
      </c>
    </row>
    <row r="1475" spans="1:19">
      <c r="A1475" t="s">
        <v>3984</v>
      </c>
      <c r="B1475" t="s">
        <v>16124</v>
      </c>
      <c r="C1475" t="s">
        <v>21</v>
      </c>
      <c r="D1475" t="s">
        <v>7918</v>
      </c>
      <c r="E1475" t="s">
        <v>21</v>
      </c>
      <c r="F1475">
        <v>12358</v>
      </c>
      <c r="G1475">
        <v>0.23496530099999999</v>
      </c>
      <c r="H1475">
        <v>20210</v>
      </c>
      <c r="I1475">
        <v>70292</v>
      </c>
      <c r="J1475">
        <v>0.287514938</v>
      </c>
      <c r="K1475">
        <v>-5.2549637000000003E-2</v>
      </c>
      <c r="L1475">
        <v>-7852</v>
      </c>
      <c r="M1475">
        <v>0.61147946600000003</v>
      </c>
      <c r="N1475">
        <v>0.81722815100000001</v>
      </c>
      <c r="O1475">
        <f>VLOOKUP(A1475,Sheet1!$A$1:$B$600,2,FALSE)</f>
        <v>94135</v>
      </c>
      <c r="P1475">
        <f>IF(G1475&gt;0.5,2,IF(G1475&gt;0.2,IF(F1475/O1475&gt;0.125,1,0),0))</f>
        <v>1</v>
      </c>
      <c r="Q1475" t="str">
        <f>MID(B1475,2,LEN(B1475)-3)</f>
        <v>62</v>
      </c>
      <c r="R1475" t="s">
        <v>8733</v>
      </c>
      <c r="S1475">
        <f t="shared" ref="S1475:S1538" si="23">F1475/G1475</f>
        <v>52594.999974060003</v>
      </c>
    </row>
    <row r="1476" spans="1:19">
      <c r="A1476" t="s">
        <v>3997</v>
      </c>
      <c r="B1476" t="s">
        <v>16125</v>
      </c>
      <c r="C1476" t="s">
        <v>21</v>
      </c>
      <c r="D1476" t="s">
        <v>7920</v>
      </c>
      <c r="E1476" t="s">
        <v>21</v>
      </c>
      <c r="F1476">
        <v>12296</v>
      </c>
      <c r="G1476">
        <v>0.24607749000000001</v>
      </c>
      <c r="H1476">
        <v>23185</v>
      </c>
      <c r="I1476">
        <v>72215</v>
      </c>
      <c r="J1476">
        <v>0.32105518199999999</v>
      </c>
      <c r="K1476">
        <v>-7.4977692999999998E-2</v>
      </c>
      <c r="L1476">
        <v>-10889</v>
      </c>
      <c r="M1476">
        <v>0.53034289400000001</v>
      </c>
      <c r="N1476">
        <v>0.76646477899999998</v>
      </c>
      <c r="O1476">
        <f>VLOOKUP(A1476,Sheet1!$A$1:$B$600,2,FALSE)</f>
        <v>94597</v>
      </c>
      <c r="P1476">
        <f>IF(G1476&gt;0.5,2,IF(G1476&gt;0.2,IF(F1476/O1476&gt;0.125,1,0),0))</f>
        <v>1</v>
      </c>
      <c r="Q1476" t="str">
        <f>MID(B1476,2,LEN(B1476)-3)</f>
        <v>62</v>
      </c>
      <c r="R1476" t="s">
        <v>8734</v>
      </c>
      <c r="S1476">
        <f t="shared" si="23"/>
        <v>49967.999917424386</v>
      </c>
    </row>
    <row r="1477" spans="1:19">
      <c r="A1477" t="s">
        <v>4011</v>
      </c>
      <c r="B1477" t="s">
        <v>16126</v>
      </c>
      <c r="C1477" t="s">
        <v>21</v>
      </c>
      <c r="D1477" t="s">
        <v>7922</v>
      </c>
      <c r="E1477" t="s">
        <v>21</v>
      </c>
      <c r="F1477">
        <v>19342</v>
      </c>
      <c r="G1477">
        <v>0.44816719999999999</v>
      </c>
      <c r="H1477">
        <v>24272</v>
      </c>
      <c r="I1477">
        <v>64793</v>
      </c>
      <c r="J1477">
        <v>0.37460836800000002</v>
      </c>
      <c r="K1477">
        <v>7.3558831000000005E-2</v>
      </c>
      <c r="L1477">
        <v>-4930</v>
      </c>
      <c r="M1477">
        <v>0.79688530000000002</v>
      </c>
      <c r="N1477">
        <v>1.196361955</v>
      </c>
      <c r="O1477">
        <f>VLOOKUP(A1477,Sheet1!$A$1:$B$600,2,FALSE)</f>
        <v>80630</v>
      </c>
      <c r="P1477">
        <f>IF(G1477&gt;0.5,2,IF(G1477&gt;0.2,IF(F1477/O1477&gt;0.125,1,0),0))</f>
        <v>1</v>
      </c>
      <c r="Q1477" t="str">
        <f>MID(B1477,2,LEN(B1477)-3)</f>
        <v>63</v>
      </c>
      <c r="R1477" t="s">
        <v>8735</v>
      </c>
      <c r="S1477">
        <f t="shared" si="23"/>
        <v>43157.999960728943</v>
      </c>
    </row>
    <row r="1478" spans="1:19">
      <c r="A1478" t="s">
        <v>4022</v>
      </c>
      <c r="B1478" t="s">
        <v>16127</v>
      </c>
      <c r="C1478" t="s">
        <v>21</v>
      </c>
      <c r="D1478" t="s">
        <v>14660</v>
      </c>
      <c r="E1478" t="s">
        <v>21</v>
      </c>
      <c r="F1478">
        <v>20299</v>
      </c>
      <c r="G1478">
        <v>0.38771105500000003</v>
      </c>
      <c r="H1478">
        <v>23062</v>
      </c>
      <c r="I1478">
        <v>71644</v>
      </c>
      <c r="J1478">
        <v>0.32189715800000002</v>
      </c>
      <c r="K1478">
        <v>6.5813896999999996E-2</v>
      </c>
      <c r="L1478">
        <v>-2763</v>
      </c>
      <c r="M1478">
        <v>0.88019252400000003</v>
      </c>
      <c r="N1478">
        <v>1.2044562839999999</v>
      </c>
      <c r="O1478">
        <f>VLOOKUP(A1478,Sheet1!$A$1:$B$600,2,FALSE)</f>
        <v>85866</v>
      </c>
      <c r="P1478">
        <f>IF(G1478&gt;0.5,2,IF(G1478&gt;0.2,IF(F1478/O1478&gt;0.125,1,0),0))</f>
        <v>1</v>
      </c>
      <c r="Q1478" t="str">
        <f>MID(B1478,2,LEN(B1478)-3)</f>
        <v>63</v>
      </c>
      <c r="R1478" t="s">
        <v>8736</v>
      </c>
      <c r="S1478">
        <f t="shared" si="23"/>
        <v>52356.00001140024</v>
      </c>
    </row>
    <row r="1479" spans="1:19">
      <c r="A1479" t="s">
        <v>4031</v>
      </c>
      <c r="B1479" t="s">
        <v>16128</v>
      </c>
      <c r="C1479" t="s">
        <v>21</v>
      </c>
      <c r="D1479" t="s">
        <v>7925</v>
      </c>
      <c r="E1479" t="s">
        <v>7</v>
      </c>
      <c r="F1479">
        <v>18901</v>
      </c>
      <c r="G1479">
        <v>0.36422322400000001</v>
      </c>
      <c r="H1479">
        <v>22371</v>
      </c>
      <c r="I1479">
        <v>71045</v>
      </c>
      <c r="J1479">
        <v>0.31488493200000001</v>
      </c>
      <c r="K1479">
        <v>4.9338291999999999E-2</v>
      </c>
      <c r="L1479">
        <v>-3470</v>
      </c>
      <c r="M1479">
        <v>0.84488847199999995</v>
      </c>
      <c r="N1479">
        <v>1.1566867359999999</v>
      </c>
      <c r="O1479">
        <f>VLOOKUP(A1479,Sheet1!$A$1:$B$600,2,FALSE)</f>
        <v>86568</v>
      </c>
      <c r="P1479">
        <f>IF(G1479&gt;0.5,2,IF(G1479&gt;0.2,IF(F1479/O1479&gt;0.125,1,0),0))</f>
        <v>1</v>
      </c>
      <c r="Q1479" t="str">
        <f>MID(B1479,2,LEN(B1479)-3)</f>
        <v>63</v>
      </c>
      <c r="R1479" t="s">
        <v>8737</v>
      </c>
      <c r="S1479">
        <f t="shared" si="23"/>
        <v>51894.000037735095</v>
      </c>
    </row>
    <row r="1480" spans="1:19">
      <c r="A1480" t="s">
        <v>4042</v>
      </c>
      <c r="B1480" t="s">
        <v>16129</v>
      </c>
      <c r="C1480" t="s">
        <v>21</v>
      </c>
      <c r="D1480" t="s">
        <v>7927</v>
      </c>
      <c r="E1480" t="s">
        <v>21</v>
      </c>
      <c r="F1480">
        <v>28372</v>
      </c>
      <c r="G1480">
        <v>0.50918880099999997</v>
      </c>
      <c r="H1480">
        <v>27725</v>
      </c>
      <c r="I1480">
        <v>79430</v>
      </c>
      <c r="J1480">
        <v>0.34904947800000002</v>
      </c>
      <c r="K1480">
        <v>0.160139324</v>
      </c>
      <c r="L1480">
        <v>647</v>
      </c>
      <c r="M1480">
        <v>1.0233363390000001</v>
      </c>
      <c r="N1480">
        <v>1.4587868879999999</v>
      </c>
      <c r="O1480">
        <f>VLOOKUP(A1480,Sheet1!$A$1:$B$600,2,FALSE)</f>
        <v>95540</v>
      </c>
      <c r="P1480">
        <f>IF(G1480&gt;0.5,2,IF(G1480&gt;0.2,IF(F1480/O1480&gt;0.125,1,0),0))</f>
        <v>2</v>
      </c>
      <c r="Q1480" t="str">
        <f>MID(B1480,2,LEN(B1480)-3)</f>
        <v>63</v>
      </c>
      <c r="R1480" t="s">
        <v>8738</v>
      </c>
      <c r="S1480">
        <f t="shared" si="23"/>
        <v>55720.000016261161</v>
      </c>
    </row>
    <row r="1481" spans="1:19">
      <c r="A1481" t="s">
        <v>4053</v>
      </c>
      <c r="B1481" t="s">
        <v>16130</v>
      </c>
      <c r="C1481" t="s">
        <v>21</v>
      </c>
      <c r="D1481" t="s">
        <v>7929</v>
      </c>
      <c r="E1481" t="s">
        <v>21</v>
      </c>
      <c r="F1481">
        <v>10987</v>
      </c>
      <c r="G1481">
        <v>0.184370385</v>
      </c>
      <c r="H1481">
        <v>24814</v>
      </c>
      <c r="I1481">
        <v>82532</v>
      </c>
      <c r="J1481">
        <v>0.30065913799999999</v>
      </c>
      <c r="K1481">
        <v>-0.11628875299999999</v>
      </c>
      <c r="L1481">
        <v>-13827</v>
      </c>
      <c r="M1481">
        <v>0.44277423999999999</v>
      </c>
      <c r="N1481">
        <v>0.61322062700000002</v>
      </c>
      <c r="O1481">
        <f>VLOOKUP(A1481,Sheet1!$A$1:$B$600,2,FALSE)</f>
        <v>100343</v>
      </c>
      <c r="P1481">
        <f>IF(G1481&gt;0.5,2,IF(G1481&gt;0.2,IF(F1481/O1481&gt;0.125,1,0),0))</f>
        <v>0</v>
      </c>
      <c r="Q1481" t="str">
        <f>MID(B1481,2,LEN(B1481)-3)</f>
        <v>63</v>
      </c>
      <c r="R1481" t="s">
        <v>8739</v>
      </c>
      <c r="S1481">
        <f t="shared" si="23"/>
        <v>59592.00009263961</v>
      </c>
    </row>
    <row r="1482" spans="1:19">
      <c r="A1482" t="s">
        <v>4065</v>
      </c>
      <c r="B1482" t="s">
        <v>16131</v>
      </c>
      <c r="C1482" t="s">
        <v>21</v>
      </c>
      <c r="D1482" t="s">
        <v>7931</v>
      </c>
      <c r="E1482" t="s">
        <v>21</v>
      </c>
      <c r="F1482">
        <v>14700</v>
      </c>
      <c r="G1482">
        <v>0.37607449900000001</v>
      </c>
      <c r="H1482">
        <v>17315</v>
      </c>
      <c r="I1482">
        <v>54687</v>
      </c>
      <c r="J1482">
        <v>0.31662003799999999</v>
      </c>
      <c r="K1482">
        <v>5.9454461E-2</v>
      </c>
      <c r="L1482">
        <v>-2615</v>
      </c>
      <c r="M1482">
        <v>0.84897487699999996</v>
      </c>
      <c r="N1482">
        <v>1.1877785789999999</v>
      </c>
      <c r="O1482">
        <f>VLOOKUP(A1482,Sheet1!$A$1:$B$600,2,FALSE)</f>
        <v>68853</v>
      </c>
      <c r="P1482">
        <f>IF(G1482&gt;0.5,2,IF(G1482&gt;0.2,IF(F1482/O1482&gt;0.125,1,0),0))</f>
        <v>1</v>
      </c>
      <c r="Q1482" t="str">
        <f>MID(B1482,2,LEN(B1482)-3)</f>
        <v>64</v>
      </c>
      <c r="R1482" t="s">
        <v>8740</v>
      </c>
      <c r="S1482">
        <f t="shared" si="23"/>
        <v>39087.999955030187</v>
      </c>
    </row>
    <row r="1483" spans="1:19">
      <c r="A1483" t="s">
        <v>4080</v>
      </c>
      <c r="B1483" t="s">
        <v>16132</v>
      </c>
      <c r="C1483" t="s">
        <v>21</v>
      </c>
      <c r="D1483" t="s">
        <v>7933</v>
      </c>
      <c r="E1483" t="s">
        <v>21</v>
      </c>
      <c r="F1483">
        <v>16761</v>
      </c>
      <c r="G1483">
        <v>0.34904206599999998</v>
      </c>
      <c r="H1483">
        <v>19075</v>
      </c>
      <c r="I1483">
        <v>63960</v>
      </c>
      <c r="J1483">
        <v>0.29823327100000002</v>
      </c>
      <c r="K1483">
        <v>5.0808794999999997E-2</v>
      </c>
      <c r="L1483">
        <v>-2314</v>
      </c>
      <c r="M1483">
        <v>0.87868938399999996</v>
      </c>
      <c r="N1483">
        <v>1.170365952</v>
      </c>
      <c r="O1483">
        <f>VLOOKUP(A1483,Sheet1!$A$1:$B$600,2,FALSE)</f>
        <v>77703</v>
      </c>
      <c r="P1483">
        <f>IF(G1483&gt;0.5,2,IF(G1483&gt;0.2,IF(F1483/O1483&gt;0.125,1,0),0))</f>
        <v>1</v>
      </c>
      <c r="Q1483" t="str">
        <f>MID(B1483,2,LEN(B1483)-3)</f>
        <v>64</v>
      </c>
      <c r="R1483" t="s">
        <v>8741</v>
      </c>
      <c r="S1483">
        <f t="shared" si="23"/>
        <v>48019.999973298349</v>
      </c>
    </row>
    <row r="1484" spans="1:19">
      <c r="A1484" t="s">
        <v>4093</v>
      </c>
      <c r="B1484" t="s">
        <v>16133</v>
      </c>
      <c r="C1484" t="s">
        <v>21</v>
      </c>
      <c r="D1484" t="s">
        <v>7935</v>
      </c>
      <c r="E1484" t="s">
        <v>21</v>
      </c>
      <c r="F1484">
        <v>28419</v>
      </c>
      <c r="G1484">
        <v>0.56310929700000001</v>
      </c>
      <c r="H1484">
        <v>21969</v>
      </c>
      <c r="I1484">
        <v>67635</v>
      </c>
      <c r="J1484">
        <v>0.32481703299999998</v>
      </c>
      <c r="K1484">
        <v>0.238292264</v>
      </c>
      <c r="L1484">
        <v>6450</v>
      </c>
      <c r="M1484">
        <v>1.2935955210000001</v>
      </c>
      <c r="N1484">
        <v>1.7336199779999999</v>
      </c>
      <c r="O1484">
        <f>VLOOKUP(A1484,Sheet1!$A$1:$B$600,2,FALSE)</f>
        <v>81929</v>
      </c>
      <c r="P1484">
        <f>IF(G1484&gt;0.5,2,IF(G1484&gt;0.2,IF(F1484/O1484&gt;0.125,1,0),0))</f>
        <v>2</v>
      </c>
      <c r="Q1484" t="str">
        <f>MID(B1484,2,LEN(B1484)-3)</f>
        <v>64</v>
      </c>
      <c r="R1484" t="s">
        <v>8742</v>
      </c>
      <c r="S1484">
        <f t="shared" si="23"/>
        <v>50467.999998231251</v>
      </c>
    </row>
    <row r="1485" spans="1:19">
      <c r="A1485" t="s">
        <v>4102</v>
      </c>
      <c r="B1485" t="s">
        <v>16134</v>
      </c>
      <c r="C1485" t="s">
        <v>21</v>
      </c>
      <c r="D1485" t="s">
        <v>7937</v>
      </c>
      <c r="E1485" t="s">
        <v>21</v>
      </c>
      <c r="F1485">
        <v>16418</v>
      </c>
      <c r="G1485">
        <v>0.31989556299999999</v>
      </c>
      <c r="H1485">
        <v>19449</v>
      </c>
      <c r="I1485">
        <v>65993</v>
      </c>
      <c r="J1485">
        <v>0.29471307600000002</v>
      </c>
      <c r="K1485">
        <v>2.5182487999999999E-2</v>
      </c>
      <c r="L1485">
        <v>-3031</v>
      </c>
      <c r="M1485">
        <v>0.84415651199999997</v>
      </c>
      <c r="N1485">
        <v>1.085447474</v>
      </c>
      <c r="O1485">
        <f>VLOOKUP(A1485,Sheet1!$A$1:$B$600,2,FALSE)</f>
        <v>80345</v>
      </c>
      <c r="P1485">
        <f>IF(G1485&gt;0.5,2,IF(G1485&gt;0.2,IF(F1485/O1485&gt;0.125,1,0),0))</f>
        <v>1</v>
      </c>
      <c r="Q1485" t="str">
        <f>MID(B1485,2,LEN(B1485)-3)</f>
        <v>64</v>
      </c>
      <c r="R1485" t="s">
        <v>8743</v>
      </c>
      <c r="S1485">
        <f t="shared" si="23"/>
        <v>51323.000062992433</v>
      </c>
    </row>
    <row r="1486" spans="1:19">
      <c r="A1486" t="s">
        <v>4116</v>
      </c>
      <c r="B1486" t="s">
        <v>16135</v>
      </c>
      <c r="C1486" t="s">
        <v>21</v>
      </c>
      <c r="D1486" t="s">
        <v>7939</v>
      </c>
      <c r="E1486" t="s">
        <v>21</v>
      </c>
      <c r="F1486">
        <v>18756</v>
      </c>
      <c r="G1486">
        <v>0.37696713900000001</v>
      </c>
      <c r="H1486">
        <v>20212</v>
      </c>
      <c r="I1486">
        <v>66765</v>
      </c>
      <c r="J1486">
        <v>0.30273346800000001</v>
      </c>
      <c r="K1486">
        <v>7.4233671000000001E-2</v>
      </c>
      <c r="L1486">
        <v>-1456</v>
      </c>
      <c r="M1486">
        <v>0.92796358599999995</v>
      </c>
      <c r="N1486">
        <v>1.2452113119999999</v>
      </c>
      <c r="O1486">
        <f>VLOOKUP(A1486,Sheet1!$A$1:$B$600,2,FALSE)</f>
        <v>85476</v>
      </c>
      <c r="P1486">
        <f>IF(G1486&gt;0.5,2,IF(G1486&gt;0.2,IF(F1486/O1486&gt;0.125,1,0),0))</f>
        <v>1</v>
      </c>
      <c r="Q1486" t="str">
        <f>MID(B1486,2,LEN(B1486)-3)</f>
        <v>64</v>
      </c>
      <c r="R1486" t="s">
        <v>8744</v>
      </c>
      <c r="S1486">
        <f t="shared" si="23"/>
        <v>49754.999997493149</v>
      </c>
    </row>
    <row r="1487" spans="1:19">
      <c r="A1487" t="s">
        <v>4127</v>
      </c>
      <c r="B1487" t="s">
        <v>16136</v>
      </c>
      <c r="C1487" t="s">
        <v>21</v>
      </c>
      <c r="D1487" t="s">
        <v>7941</v>
      </c>
      <c r="E1487" t="s">
        <v>21</v>
      </c>
      <c r="F1487">
        <v>17412</v>
      </c>
      <c r="G1487">
        <v>0.31550908700000002</v>
      </c>
      <c r="H1487">
        <v>19803</v>
      </c>
      <c r="I1487">
        <v>74617</v>
      </c>
      <c r="J1487">
        <v>0.26539528499999998</v>
      </c>
      <c r="K1487">
        <v>5.0113801999999999E-2</v>
      </c>
      <c r="L1487">
        <v>-2391</v>
      </c>
      <c r="M1487">
        <v>0.87926071800000005</v>
      </c>
      <c r="N1487">
        <v>1.1888270240000001</v>
      </c>
      <c r="O1487">
        <f>VLOOKUP(A1487,Sheet1!$A$1:$B$600,2,FALSE)</f>
        <v>94887</v>
      </c>
      <c r="P1487">
        <f>IF(G1487&gt;0.5,2,IF(G1487&gt;0.2,IF(F1487/O1487&gt;0.125,1,0),0))</f>
        <v>1</v>
      </c>
      <c r="Q1487" t="str">
        <f>MID(B1487,2,LEN(B1487)-3)</f>
        <v>64</v>
      </c>
      <c r="R1487" t="s">
        <v>8745</v>
      </c>
      <c r="S1487">
        <f t="shared" si="23"/>
        <v>55187.000049859096</v>
      </c>
    </row>
    <row r="1488" spans="1:19">
      <c r="A1488" t="s">
        <v>4144</v>
      </c>
      <c r="B1488" t="s">
        <v>16137</v>
      </c>
      <c r="C1488" t="s">
        <v>21</v>
      </c>
      <c r="D1488" t="s">
        <v>7943</v>
      </c>
      <c r="E1488" t="s">
        <v>21</v>
      </c>
      <c r="F1488">
        <v>25079</v>
      </c>
      <c r="G1488">
        <v>0.47769523800000002</v>
      </c>
      <c r="H1488">
        <v>24800</v>
      </c>
      <c r="I1488">
        <v>71394</v>
      </c>
      <c r="J1488">
        <v>0.347368126</v>
      </c>
      <c r="K1488">
        <v>0.13032711199999999</v>
      </c>
      <c r="L1488">
        <v>279</v>
      </c>
      <c r="M1488">
        <v>1.01125</v>
      </c>
      <c r="N1488">
        <v>1.3751844289999999</v>
      </c>
      <c r="O1488">
        <f>VLOOKUP(A1488,Sheet1!$A$1:$B$600,2,FALSE)</f>
        <v>88338</v>
      </c>
      <c r="P1488">
        <f>IF(G1488&gt;0.5,2,IF(G1488&gt;0.2,IF(F1488/O1488&gt;0.125,1,0),0))</f>
        <v>1</v>
      </c>
      <c r="Q1488" t="str">
        <f>MID(B1488,2,LEN(B1488)-3)</f>
        <v>65</v>
      </c>
      <c r="R1488" t="s">
        <v>8746</v>
      </c>
      <c r="S1488">
        <f t="shared" si="23"/>
        <v>52500.000010466923</v>
      </c>
    </row>
    <row r="1489" spans="1:19">
      <c r="A1489" t="s">
        <v>4152</v>
      </c>
      <c r="B1489" t="s">
        <v>16138</v>
      </c>
      <c r="C1489" t="s">
        <v>21</v>
      </c>
      <c r="D1489" t="s">
        <v>7945</v>
      </c>
      <c r="E1489" t="s">
        <v>67</v>
      </c>
      <c r="F1489">
        <v>22732</v>
      </c>
      <c r="G1489">
        <v>0.426259634</v>
      </c>
      <c r="H1489">
        <v>23183</v>
      </c>
      <c r="I1489">
        <v>73310</v>
      </c>
      <c r="J1489">
        <v>0.316232438</v>
      </c>
      <c r="K1489">
        <v>0.11002719599999999</v>
      </c>
      <c r="L1489">
        <v>-451</v>
      </c>
      <c r="M1489">
        <v>0.98054609000000004</v>
      </c>
      <c r="N1489">
        <v>1.3479314040000001</v>
      </c>
      <c r="O1489">
        <f>VLOOKUP(A1489,Sheet1!$A$1:$B$600,2,FALSE)</f>
        <v>88972</v>
      </c>
      <c r="P1489">
        <f>IF(G1489&gt;0.5,2,IF(G1489&gt;0.2,IF(F1489/O1489&gt;0.125,1,0),0))</f>
        <v>1</v>
      </c>
      <c r="Q1489" t="str">
        <f>MID(B1489,2,LEN(B1489)-3)</f>
        <v>65</v>
      </c>
      <c r="R1489" t="s">
        <v>8747</v>
      </c>
      <c r="S1489">
        <f t="shared" si="23"/>
        <v>53328.999949359502</v>
      </c>
    </row>
    <row r="1490" spans="1:19">
      <c r="A1490" t="s">
        <v>4164</v>
      </c>
      <c r="B1490" t="s">
        <v>16139</v>
      </c>
      <c r="C1490" t="s">
        <v>21</v>
      </c>
      <c r="D1490" t="s">
        <v>7947</v>
      </c>
      <c r="E1490" t="s">
        <v>33</v>
      </c>
      <c r="F1490">
        <v>9668</v>
      </c>
      <c r="G1490">
        <v>0.24577369900000001</v>
      </c>
      <c r="H1490">
        <v>14064</v>
      </c>
      <c r="I1490">
        <v>53168</v>
      </c>
      <c r="J1490">
        <v>0.26452001200000003</v>
      </c>
      <c r="K1490">
        <v>-1.8746313000000001E-2</v>
      </c>
      <c r="L1490">
        <v>-4396</v>
      </c>
      <c r="M1490">
        <v>0.68742889600000001</v>
      </c>
      <c r="N1490">
        <v>0.92913083299999999</v>
      </c>
      <c r="O1490">
        <f>VLOOKUP(A1490,Sheet1!$A$1:$B$600,2,FALSE)</f>
        <v>67612</v>
      </c>
      <c r="P1490">
        <f>IF(G1490&gt;0.5,2,IF(G1490&gt;0.2,IF(F1490/O1490&gt;0.125,1,0),0))</f>
        <v>1</v>
      </c>
      <c r="Q1490" t="str">
        <f>MID(B1490,2,LEN(B1490)-3)</f>
        <v>66</v>
      </c>
      <c r="R1490" t="s">
        <v>8748</v>
      </c>
      <c r="S1490">
        <f t="shared" si="23"/>
        <v>39337.000009915624</v>
      </c>
    </row>
    <row r="1491" spans="1:19">
      <c r="A1491" t="s">
        <v>4178</v>
      </c>
      <c r="B1491" t="s">
        <v>16140</v>
      </c>
      <c r="C1491" t="s">
        <v>21</v>
      </c>
      <c r="D1491" t="s">
        <v>7949</v>
      </c>
      <c r="E1491" t="s">
        <v>21</v>
      </c>
      <c r="F1491">
        <v>17060</v>
      </c>
      <c r="G1491">
        <v>0.321365332</v>
      </c>
      <c r="H1491">
        <v>17534</v>
      </c>
      <c r="I1491">
        <v>72481</v>
      </c>
      <c r="J1491">
        <v>0.24191167299999999</v>
      </c>
      <c r="K1491">
        <v>7.9453657999999996E-2</v>
      </c>
      <c r="L1491">
        <v>-474</v>
      </c>
      <c r="M1491">
        <v>0.97296680700000004</v>
      </c>
      <c r="N1491">
        <v>1.328440778</v>
      </c>
      <c r="O1491">
        <f>VLOOKUP(A1491,Sheet1!$A$1:$B$600,2,FALSE)</f>
        <v>89077</v>
      </c>
      <c r="P1491">
        <f>IF(G1491&gt;0.5,2,IF(G1491&gt;0.2,IF(F1491/O1491&gt;0.125,1,0),0))</f>
        <v>1</v>
      </c>
      <c r="Q1491" t="str">
        <f>MID(B1491,2,LEN(B1491)-3)</f>
        <v>66</v>
      </c>
      <c r="R1491" t="s">
        <v>8749</v>
      </c>
      <c r="S1491">
        <f t="shared" si="23"/>
        <v>53085.999954718201</v>
      </c>
    </row>
    <row r="1492" spans="1:19">
      <c r="A1492" t="s">
        <v>4193</v>
      </c>
      <c r="B1492" t="s">
        <v>16141</v>
      </c>
      <c r="C1492" t="s">
        <v>21</v>
      </c>
      <c r="D1492" t="s">
        <v>7951</v>
      </c>
      <c r="E1492" t="s">
        <v>21</v>
      </c>
      <c r="F1492">
        <v>18186</v>
      </c>
      <c r="G1492">
        <v>0.37646717899999999</v>
      </c>
      <c r="H1492">
        <v>17030</v>
      </c>
      <c r="I1492">
        <v>63866</v>
      </c>
      <c r="J1492">
        <v>0.266652053</v>
      </c>
      <c r="K1492">
        <v>0.109815126</v>
      </c>
      <c r="L1492">
        <v>1156</v>
      </c>
      <c r="M1492">
        <v>1.0678802110000001</v>
      </c>
      <c r="N1492">
        <v>1.4118292910000001</v>
      </c>
      <c r="O1492">
        <f>VLOOKUP(A1492,Sheet1!$A$1:$B$600,2,FALSE)</f>
        <v>80130</v>
      </c>
      <c r="P1492">
        <f>IF(G1492&gt;0.5,2,IF(G1492&gt;0.2,IF(F1492/O1492&gt;0.125,1,0),0))</f>
        <v>1</v>
      </c>
      <c r="Q1492" t="str">
        <f>MID(B1492,2,LEN(B1492)-3)</f>
        <v>66</v>
      </c>
      <c r="R1492" t="s">
        <v>8750</v>
      </c>
      <c r="S1492">
        <f t="shared" si="23"/>
        <v>48306.999957624459</v>
      </c>
    </row>
    <row r="1493" spans="1:19">
      <c r="A1493" t="s">
        <v>4205</v>
      </c>
      <c r="B1493" t="s">
        <v>16142</v>
      </c>
      <c r="C1493" t="s">
        <v>21</v>
      </c>
      <c r="D1493" t="s">
        <v>7953</v>
      </c>
      <c r="E1493" t="s">
        <v>21</v>
      </c>
      <c r="F1493">
        <v>20457</v>
      </c>
      <c r="G1493">
        <v>0.35976574900000002</v>
      </c>
      <c r="H1493">
        <v>19965</v>
      </c>
      <c r="I1493">
        <v>74679</v>
      </c>
      <c r="J1493">
        <v>0.26734423299999999</v>
      </c>
      <c r="K1493">
        <v>9.2421514999999996E-2</v>
      </c>
      <c r="L1493">
        <v>492</v>
      </c>
      <c r="M1493">
        <v>1.0246431250000001</v>
      </c>
      <c r="N1493">
        <v>1.345702296</v>
      </c>
      <c r="O1493">
        <f>VLOOKUP(A1493,Sheet1!$A$1:$B$600,2,FALSE)</f>
        <v>92344</v>
      </c>
      <c r="P1493">
        <f>IF(G1493&gt;0.5,2,IF(G1493&gt;0.2,IF(F1493/O1493&gt;0.125,1,0),0))</f>
        <v>1</v>
      </c>
      <c r="Q1493" t="str">
        <f>MID(B1493,2,LEN(B1493)-3)</f>
        <v>66</v>
      </c>
      <c r="R1493" t="s">
        <v>8751</v>
      </c>
      <c r="S1493">
        <f t="shared" si="23"/>
        <v>56861.999945414478</v>
      </c>
    </row>
    <row r="1494" spans="1:19">
      <c r="A1494" t="s">
        <v>4215</v>
      </c>
      <c r="B1494" t="s">
        <v>16143</v>
      </c>
      <c r="C1494" t="s">
        <v>21</v>
      </c>
      <c r="D1494" t="s">
        <v>7955</v>
      </c>
      <c r="E1494" t="s">
        <v>21</v>
      </c>
      <c r="F1494">
        <v>13830</v>
      </c>
      <c r="G1494">
        <v>0.41887512500000001</v>
      </c>
      <c r="H1494">
        <v>16280</v>
      </c>
      <c r="I1494">
        <v>48105</v>
      </c>
      <c r="J1494">
        <v>0.33842635900000001</v>
      </c>
      <c r="K1494">
        <v>8.0448766000000005E-2</v>
      </c>
      <c r="L1494">
        <v>-2450</v>
      </c>
      <c r="M1494">
        <v>0.84950859999999995</v>
      </c>
      <c r="N1494">
        <v>1.237714244</v>
      </c>
      <c r="O1494">
        <f>VLOOKUP(A1494,Sheet1!$A$1:$B$600,2,FALSE)</f>
        <v>63978</v>
      </c>
      <c r="P1494">
        <f>IF(G1494&gt;0.5,2,IF(G1494&gt;0.2,IF(F1494/O1494&gt;0.125,1,0),0))</f>
        <v>1</v>
      </c>
      <c r="Q1494" t="str">
        <f>MID(B1494,2,LEN(B1494)-3)</f>
        <v>67</v>
      </c>
      <c r="R1494" t="s">
        <v>8752</v>
      </c>
      <c r="S1494">
        <f t="shared" si="23"/>
        <v>33016.999994926889</v>
      </c>
    </row>
    <row r="1495" spans="1:19">
      <c r="A1495" t="s">
        <v>4228</v>
      </c>
      <c r="B1495" t="s">
        <v>16144</v>
      </c>
      <c r="C1495" t="s">
        <v>21</v>
      </c>
      <c r="D1495" t="s">
        <v>7957</v>
      </c>
      <c r="E1495" t="s">
        <v>21</v>
      </c>
      <c r="F1495">
        <v>13983</v>
      </c>
      <c r="G1495">
        <v>0.376230964</v>
      </c>
      <c r="H1495">
        <v>15632</v>
      </c>
      <c r="I1495">
        <v>52964</v>
      </c>
      <c r="J1495">
        <v>0.295143871</v>
      </c>
      <c r="K1495">
        <v>8.1087092E-2</v>
      </c>
      <c r="L1495">
        <v>-1649</v>
      </c>
      <c r="M1495">
        <v>0.89451125899999995</v>
      </c>
      <c r="N1495">
        <v>1.2747375110000001</v>
      </c>
      <c r="O1495">
        <f>VLOOKUP(A1495,Sheet1!$A$1:$B$600,2,FALSE)</f>
        <v>71162</v>
      </c>
      <c r="P1495">
        <f>IF(G1495&gt;0.5,2,IF(G1495&gt;0.2,IF(F1495/O1495&gt;0.125,1,0),0))</f>
        <v>1</v>
      </c>
      <c r="Q1495" t="str">
        <f>MID(B1495,2,LEN(B1495)-3)</f>
        <v>67</v>
      </c>
      <c r="R1495" t="s">
        <v>8753</v>
      </c>
      <c r="S1495">
        <f t="shared" si="23"/>
        <v>37165.999978672677</v>
      </c>
    </row>
    <row r="1496" spans="1:19">
      <c r="A1496" t="s">
        <v>4240</v>
      </c>
      <c r="B1496" t="s">
        <v>16145</v>
      </c>
      <c r="C1496" t="s">
        <v>21</v>
      </c>
      <c r="D1496" t="s">
        <v>7959</v>
      </c>
      <c r="E1496" t="s">
        <v>7</v>
      </c>
      <c r="F1496">
        <v>12942</v>
      </c>
      <c r="G1496">
        <v>0.36708645299999998</v>
      </c>
      <c r="H1496">
        <v>14125</v>
      </c>
      <c r="I1496">
        <v>51580</v>
      </c>
      <c r="J1496">
        <v>0.27384645200000002</v>
      </c>
      <c r="K1496">
        <v>9.3240001000000003E-2</v>
      </c>
      <c r="L1496">
        <v>-1183</v>
      </c>
      <c r="M1496">
        <v>0.91624778799999995</v>
      </c>
      <c r="N1496">
        <v>1.3404827800000001</v>
      </c>
      <c r="O1496">
        <f>VLOOKUP(A1496,Sheet1!$A$1:$B$600,2,FALSE)</f>
        <v>68329</v>
      </c>
      <c r="P1496">
        <f>IF(G1496&gt;0.5,2,IF(G1496&gt;0.2,IF(F1496/O1496&gt;0.125,1,0),0))</f>
        <v>1</v>
      </c>
      <c r="Q1496" t="str">
        <f>MID(B1496,2,LEN(B1496)-3)</f>
        <v>67</v>
      </c>
      <c r="R1496" t="s">
        <v>8754</v>
      </c>
      <c r="S1496">
        <f t="shared" si="23"/>
        <v>35256.000035501173</v>
      </c>
    </row>
    <row r="1497" spans="1:19">
      <c r="A1497" t="s">
        <v>4249</v>
      </c>
      <c r="B1497" t="s">
        <v>16146</v>
      </c>
      <c r="C1497" t="s">
        <v>21</v>
      </c>
      <c r="D1497" t="s">
        <v>7961</v>
      </c>
      <c r="E1497" t="s">
        <v>21</v>
      </c>
      <c r="F1497">
        <v>11646</v>
      </c>
      <c r="G1497">
        <v>0.233115817</v>
      </c>
      <c r="H1497">
        <v>13733</v>
      </c>
      <c r="I1497">
        <v>72314</v>
      </c>
      <c r="J1497">
        <v>0.18990790199999999</v>
      </c>
      <c r="K1497">
        <v>4.3207915999999999E-2</v>
      </c>
      <c r="L1497">
        <v>-2087</v>
      </c>
      <c r="M1497">
        <v>0.84803029200000002</v>
      </c>
      <c r="N1497">
        <v>1.227520368</v>
      </c>
      <c r="O1497">
        <f>VLOOKUP(A1497,Sheet1!$A$1:$B$600,2,FALSE)</f>
        <v>89933</v>
      </c>
      <c r="P1497">
        <f>IF(G1497&gt;0.5,2,IF(G1497&gt;0.2,IF(F1497/O1497&gt;0.125,1,0),0))</f>
        <v>1</v>
      </c>
      <c r="Q1497" t="str">
        <f>MID(B1497,2,LEN(B1497)-3)</f>
        <v>67</v>
      </c>
      <c r="R1497" t="s">
        <v>8755</v>
      </c>
      <c r="S1497">
        <f t="shared" si="23"/>
        <v>49958.000061402956</v>
      </c>
    </row>
    <row r="1498" spans="1:19">
      <c r="A1498" t="s">
        <v>4262</v>
      </c>
      <c r="B1498" t="s">
        <v>16147</v>
      </c>
      <c r="C1498" t="s">
        <v>21</v>
      </c>
      <c r="D1498" t="s">
        <v>7963</v>
      </c>
      <c r="E1498" t="s">
        <v>7</v>
      </c>
      <c r="F1498">
        <v>11888</v>
      </c>
      <c r="G1498">
        <v>0.22203130300000001</v>
      </c>
      <c r="H1498">
        <v>12934</v>
      </c>
      <c r="I1498">
        <v>78369</v>
      </c>
      <c r="J1498">
        <v>0.16503974799999999</v>
      </c>
      <c r="K1498">
        <v>5.6991554999999999E-2</v>
      </c>
      <c r="L1498">
        <v>-1046</v>
      </c>
      <c r="M1498">
        <v>0.91912788000000001</v>
      </c>
      <c r="N1498">
        <v>1.3453201749999999</v>
      </c>
      <c r="O1498">
        <f>VLOOKUP(A1498,Sheet1!$A$1:$B$600,2,FALSE)</f>
        <v>98427</v>
      </c>
      <c r="P1498">
        <f>IF(G1498&gt;0.5,2,IF(G1498&gt;0.2,IF(F1498/O1498&gt;0.125,1,0),0))</f>
        <v>0</v>
      </c>
      <c r="Q1498" t="str">
        <f>MID(B1498,2,LEN(B1498)-3)</f>
        <v>67</v>
      </c>
      <c r="R1498" t="s">
        <v>8756</v>
      </c>
      <c r="S1498">
        <f t="shared" si="23"/>
        <v>53541.999886385383</v>
      </c>
    </row>
    <row r="1499" spans="1:19">
      <c r="A1499" t="s">
        <v>4270</v>
      </c>
      <c r="B1499" t="s">
        <v>16148</v>
      </c>
      <c r="C1499" t="s">
        <v>21</v>
      </c>
      <c r="D1499" t="s">
        <v>7965</v>
      </c>
      <c r="E1499" t="s">
        <v>21</v>
      </c>
      <c r="F1499">
        <v>8043</v>
      </c>
      <c r="G1499">
        <v>0.16008518799999999</v>
      </c>
      <c r="H1499">
        <v>11910</v>
      </c>
      <c r="I1499">
        <v>72972</v>
      </c>
      <c r="J1499">
        <v>0.16321328700000001</v>
      </c>
      <c r="K1499">
        <v>-3.1281E-3</v>
      </c>
      <c r="L1499">
        <v>-3867</v>
      </c>
      <c r="M1499">
        <v>0.67531486100000004</v>
      </c>
      <c r="N1499">
        <v>0.98083428299999997</v>
      </c>
      <c r="O1499">
        <f>VLOOKUP(A1499,Sheet1!$A$1:$B$600,2,FALSE)</f>
        <v>91200</v>
      </c>
      <c r="P1499">
        <f>IF(G1499&gt;0.5,2,IF(G1499&gt;0.2,IF(F1499/O1499&gt;0.125,1,0),0))</f>
        <v>0</v>
      </c>
      <c r="Q1499" t="str">
        <f>MID(B1499,2,LEN(B1499)-3)</f>
        <v>67</v>
      </c>
      <c r="R1499" t="s">
        <v>8757</v>
      </c>
      <c r="S1499">
        <f t="shared" si="23"/>
        <v>50241.99990320154</v>
      </c>
    </row>
    <row r="1500" spans="1:19">
      <c r="A1500" t="s">
        <v>4279</v>
      </c>
      <c r="B1500" t="s">
        <v>16149</v>
      </c>
      <c r="C1500" t="s">
        <v>21</v>
      </c>
      <c r="D1500" t="s">
        <v>14662</v>
      </c>
      <c r="E1500" t="s">
        <v>7</v>
      </c>
      <c r="F1500">
        <v>5665</v>
      </c>
      <c r="G1500">
        <v>0.12262700999999999</v>
      </c>
      <c r="H1500">
        <v>9373</v>
      </c>
      <c r="I1500">
        <v>67469</v>
      </c>
      <c r="J1500">
        <v>0.13892306099999999</v>
      </c>
      <c r="K1500">
        <v>-1.6296050999999999E-2</v>
      </c>
      <c r="L1500">
        <v>-3708</v>
      </c>
      <c r="M1500">
        <v>0.60439560400000003</v>
      </c>
      <c r="N1500">
        <v>0.88269729699999999</v>
      </c>
      <c r="O1500">
        <f>VLOOKUP(A1500,Sheet1!$A$1:$B$600,2,FALSE)</f>
        <v>84670</v>
      </c>
      <c r="P1500">
        <f>IF(G1500&gt;0.5,2,IF(G1500&gt;0.2,IF(F1500/O1500&gt;0.125,1,0),0))</f>
        <v>0</v>
      </c>
      <c r="Q1500" t="str">
        <f>MID(B1500,2,LEN(B1500)-3)</f>
        <v>67</v>
      </c>
      <c r="R1500" t="s">
        <v>8758</v>
      </c>
      <c r="S1500">
        <f t="shared" si="23"/>
        <v>46197.000155186041</v>
      </c>
    </row>
    <row r="1501" spans="1:19">
      <c r="A1501" t="s">
        <v>4287</v>
      </c>
      <c r="B1501" t="s">
        <v>16150</v>
      </c>
      <c r="C1501" t="s">
        <v>21</v>
      </c>
      <c r="D1501" t="s">
        <v>7968</v>
      </c>
      <c r="E1501" t="s">
        <v>21</v>
      </c>
      <c r="F1501">
        <v>8648</v>
      </c>
      <c r="G1501">
        <v>0.17585099000000001</v>
      </c>
      <c r="H1501">
        <v>9617</v>
      </c>
      <c r="I1501">
        <v>72326</v>
      </c>
      <c r="J1501">
        <v>0.13296739799999999</v>
      </c>
      <c r="K1501">
        <v>4.2883592999999998E-2</v>
      </c>
      <c r="L1501">
        <v>-969</v>
      </c>
      <c r="M1501">
        <v>0.89924092799999999</v>
      </c>
      <c r="N1501">
        <v>1.3225120850000001</v>
      </c>
      <c r="O1501">
        <f>VLOOKUP(A1501,Sheet1!$A$1:$B$600,2,FALSE)</f>
        <v>92744</v>
      </c>
      <c r="P1501">
        <f>IF(G1501&gt;0.5,2,IF(G1501&gt;0.2,IF(F1501/O1501&gt;0.125,1,0),0))</f>
        <v>0</v>
      </c>
      <c r="Q1501" t="str">
        <f>MID(B1501,2,LEN(B1501)-3)</f>
        <v>67</v>
      </c>
      <c r="R1501" t="s">
        <v>8759</v>
      </c>
      <c r="S1501">
        <f t="shared" si="23"/>
        <v>49178.000078361794</v>
      </c>
    </row>
    <row r="1502" spans="1:19">
      <c r="A1502" t="s">
        <v>4298</v>
      </c>
      <c r="B1502" t="s">
        <v>16151</v>
      </c>
      <c r="C1502" t="s">
        <v>21</v>
      </c>
      <c r="D1502" t="s">
        <v>7970</v>
      </c>
      <c r="E1502" t="s">
        <v>21</v>
      </c>
      <c r="F1502">
        <v>9196</v>
      </c>
      <c r="G1502">
        <v>0.195568032</v>
      </c>
      <c r="H1502">
        <v>11098</v>
      </c>
      <c r="I1502">
        <v>69833</v>
      </c>
      <c r="J1502">
        <v>0.15892200000000001</v>
      </c>
      <c r="K1502">
        <v>3.6646032000000002E-2</v>
      </c>
      <c r="L1502">
        <v>-1902</v>
      </c>
      <c r="M1502">
        <v>0.82861776899999995</v>
      </c>
      <c r="N1502">
        <v>1.230591312</v>
      </c>
      <c r="O1502">
        <f>VLOOKUP(A1502,Sheet1!$A$1:$B$600,2,FALSE)</f>
        <v>88326</v>
      </c>
      <c r="P1502">
        <f>IF(G1502&gt;0.5,2,IF(G1502&gt;0.2,IF(F1502/O1502&gt;0.125,1,0),0))</f>
        <v>0</v>
      </c>
      <c r="Q1502" t="str">
        <f>MID(B1502,2,LEN(B1502)-3)</f>
        <v>67</v>
      </c>
      <c r="R1502" t="s">
        <v>8760</v>
      </c>
      <c r="S1502">
        <f t="shared" si="23"/>
        <v>47021.999996400227</v>
      </c>
    </row>
    <row r="1503" spans="1:19">
      <c r="A1503" t="s">
        <v>4311</v>
      </c>
      <c r="B1503" t="s">
        <v>16152</v>
      </c>
      <c r="C1503" t="s">
        <v>21</v>
      </c>
      <c r="D1503" t="s">
        <v>7972</v>
      </c>
      <c r="E1503" t="s">
        <v>21</v>
      </c>
      <c r="F1503">
        <v>9005</v>
      </c>
      <c r="G1503">
        <v>0.21999364800000001</v>
      </c>
      <c r="H1503">
        <v>11513</v>
      </c>
      <c r="I1503">
        <v>57459</v>
      </c>
      <c r="J1503">
        <v>0.20036895900000001</v>
      </c>
      <c r="K1503">
        <v>1.9624689000000001E-2</v>
      </c>
      <c r="L1503">
        <v>-2508</v>
      </c>
      <c r="M1503">
        <v>0.78215929799999995</v>
      </c>
      <c r="N1503">
        <v>1.097942763</v>
      </c>
      <c r="O1503">
        <f>VLOOKUP(A1503,Sheet1!$A$1:$B$600,2,FALSE)</f>
        <v>74093</v>
      </c>
      <c r="P1503">
        <f>IF(G1503&gt;0.5,2,IF(G1503&gt;0.2,IF(F1503/O1503&gt;0.125,1,0),0))</f>
        <v>0</v>
      </c>
      <c r="Q1503" t="str">
        <f>MID(B1503,2,LEN(B1503)-3)</f>
        <v>68</v>
      </c>
      <c r="R1503" t="s">
        <v>8761</v>
      </c>
      <c r="S1503">
        <f t="shared" si="23"/>
        <v>40933.000029164476</v>
      </c>
    </row>
    <row r="1504" spans="1:19">
      <c r="A1504" t="s">
        <v>4322</v>
      </c>
      <c r="B1504" t="s">
        <v>16153</v>
      </c>
      <c r="C1504" t="s">
        <v>21</v>
      </c>
      <c r="D1504" t="s">
        <v>14663</v>
      </c>
      <c r="E1504" t="s">
        <v>7</v>
      </c>
      <c r="F1504">
        <v>10801</v>
      </c>
      <c r="G1504">
        <v>0.211477464</v>
      </c>
      <c r="H1504">
        <v>12127</v>
      </c>
      <c r="I1504">
        <v>72857</v>
      </c>
      <c r="J1504">
        <v>0.166449346</v>
      </c>
      <c r="K1504">
        <v>4.5028117999999999E-2</v>
      </c>
      <c r="L1504">
        <v>-1326</v>
      </c>
      <c r="M1504">
        <v>0.89065721099999995</v>
      </c>
      <c r="N1504">
        <v>1.270521448</v>
      </c>
      <c r="O1504">
        <f>VLOOKUP(A1504,Sheet1!$A$1:$B$600,2,FALSE)</f>
        <v>91139</v>
      </c>
      <c r="P1504">
        <f>IF(G1504&gt;0.5,2,IF(G1504&gt;0.2,IF(F1504/O1504&gt;0.125,1,0),0))</f>
        <v>0</v>
      </c>
      <c r="Q1504" t="str">
        <f>MID(B1504,2,LEN(B1504)-3)</f>
        <v>68</v>
      </c>
      <c r="R1504" t="s">
        <v>8762</v>
      </c>
      <c r="S1504">
        <f t="shared" si="23"/>
        <v>51074.000017325721</v>
      </c>
    </row>
    <row r="1505" spans="1:19">
      <c r="A1505" t="s">
        <v>4330</v>
      </c>
      <c r="B1505" t="s">
        <v>16154</v>
      </c>
      <c r="C1505" t="s">
        <v>21</v>
      </c>
      <c r="D1505" t="s">
        <v>7975</v>
      </c>
      <c r="E1505" t="s">
        <v>29</v>
      </c>
      <c r="F1505">
        <v>4802</v>
      </c>
      <c r="G1505">
        <v>0.105219335</v>
      </c>
      <c r="H1505">
        <v>9470</v>
      </c>
      <c r="I1505">
        <v>66348</v>
      </c>
      <c r="J1505">
        <v>0.14273226</v>
      </c>
      <c r="K1505">
        <v>-3.7512925000000003E-2</v>
      </c>
      <c r="L1505">
        <v>-4668</v>
      </c>
      <c r="M1505">
        <v>0.50707497400000001</v>
      </c>
      <c r="N1505">
        <v>0.73717977000000001</v>
      </c>
      <c r="O1505">
        <f>VLOOKUP(A1505,Sheet1!$A$1:$B$600,2,FALSE)</f>
        <v>83613</v>
      </c>
      <c r="P1505">
        <f>IF(G1505&gt;0.5,2,IF(G1505&gt;0.2,IF(F1505/O1505&gt;0.125,1,0),0))</f>
        <v>0</v>
      </c>
      <c r="Q1505" t="str">
        <f>MID(B1505,2,LEN(B1505)-3)</f>
        <v>68</v>
      </c>
      <c r="R1505" t="s">
        <v>8763</v>
      </c>
      <c r="S1505">
        <f t="shared" si="23"/>
        <v>45637.999898022543</v>
      </c>
    </row>
    <row r="1506" spans="1:19">
      <c r="A1506" t="s">
        <v>4339</v>
      </c>
      <c r="B1506" t="s">
        <v>16155</v>
      </c>
      <c r="C1506" t="s">
        <v>21</v>
      </c>
      <c r="D1506" t="s">
        <v>7977</v>
      </c>
      <c r="E1506" t="s">
        <v>21</v>
      </c>
      <c r="F1506">
        <v>15107</v>
      </c>
      <c r="G1506">
        <v>0.27376680799999997</v>
      </c>
      <c r="H1506">
        <v>14294</v>
      </c>
      <c r="I1506">
        <v>79473</v>
      </c>
      <c r="J1506">
        <v>0.179859827</v>
      </c>
      <c r="K1506">
        <v>9.3906981E-2</v>
      </c>
      <c r="L1506">
        <v>813</v>
      </c>
      <c r="M1506">
        <v>1.0568770110000001</v>
      </c>
      <c r="N1506">
        <v>1.5221120420000001</v>
      </c>
      <c r="O1506">
        <f>VLOOKUP(A1506,Sheet1!$A$1:$B$600,2,FALSE)</f>
        <v>99291</v>
      </c>
      <c r="P1506">
        <f>IF(G1506&gt;0.5,2,IF(G1506&gt;0.2,IF(F1506/O1506&gt;0.125,1,0),0))</f>
        <v>1</v>
      </c>
      <c r="Q1506" t="str">
        <f>MID(B1506,2,LEN(B1506)-3)</f>
        <v>68</v>
      </c>
      <c r="R1506" t="s">
        <v>8764</v>
      </c>
      <c r="S1506">
        <f t="shared" si="23"/>
        <v>55182.000003448193</v>
      </c>
    </row>
    <row r="1507" spans="1:19">
      <c r="A1507" t="s">
        <v>4348</v>
      </c>
      <c r="B1507" t="s">
        <v>16156</v>
      </c>
      <c r="C1507" t="s">
        <v>21</v>
      </c>
      <c r="D1507" t="s">
        <v>7979</v>
      </c>
      <c r="E1507" t="s">
        <v>21</v>
      </c>
      <c r="F1507">
        <v>13802</v>
      </c>
      <c r="G1507">
        <v>0.33798609099999999</v>
      </c>
      <c r="H1507">
        <v>13543</v>
      </c>
      <c r="I1507">
        <v>58639</v>
      </c>
      <c r="J1507">
        <v>0.230955507</v>
      </c>
      <c r="K1507">
        <v>0.107030583</v>
      </c>
      <c r="L1507">
        <v>259</v>
      </c>
      <c r="M1507">
        <v>1.0191242709999999</v>
      </c>
      <c r="N1507">
        <v>1.463425118</v>
      </c>
      <c r="O1507">
        <f>VLOOKUP(A1507,Sheet1!$A$1:$B$600,2,FALSE)</f>
        <v>78848</v>
      </c>
      <c r="P1507">
        <f>IF(G1507&gt;0.5,2,IF(G1507&gt;0.2,IF(F1507/O1507&gt;0.125,1,0),0))</f>
        <v>1</v>
      </c>
      <c r="Q1507" t="str">
        <f>MID(B1507,2,LEN(B1507)-3)</f>
        <v>68</v>
      </c>
      <c r="R1507" t="s">
        <v>8765</v>
      </c>
      <c r="S1507">
        <f t="shared" si="23"/>
        <v>40835.999964270719</v>
      </c>
    </row>
    <row r="1508" spans="1:19">
      <c r="A1508" t="s">
        <v>4360</v>
      </c>
      <c r="B1508" t="s">
        <v>16157</v>
      </c>
      <c r="C1508" t="s">
        <v>21</v>
      </c>
      <c r="D1508" t="s">
        <v>14664</v>
      </c>
      <c r="E1508" t="s">
        <v>21</v>
      </c>
      <c r="F1508">
        <v>12394</v>
      </c>
      <c r="G1508">
        <v>0.263242853</v>
      </c>
      <c r="H1508">
        <v>15633</v>
      </c>
      <c r="I1508">
        <v>70635</v>
      </c>
      <c r="J1508">
        <v>0.221320875</v>
      </c>
      <c r="K1508">
        <v>4.1921977999999999E-2</v>
      </c>
      <c r="L1508">
        <v>-3239</v>
      </c>
      <c r="M1508">
        <v>0.79281008100000006</v>
      </c>
      <c r="N1508">
        <v>1.189417189</v>
      </c>
      <c r="O1508">
        <f>VLOOKUP(A1508,Sheet1!$A$1:$B$600,2,FALSE)</f>
        <v>92486</v>
      </c>
      <c r="P1508">
        <f>IF(G1508&gt;0.5,2,IF(G1508&gt;0.2,IF(F1508/O1508&gt;0.125,1,0),0))</f>
        <v>1</v>
      </c>
      <c r="Q1508" t="str">
        <f>MID(B1508,2,LEN(B1508)-3)</f>
        <v>68</v>
      </c>
      <c r="R1508" t="s">
        <v>8766</v>
      </c>
      <c r="S1508">
        <f t="shared" si="23"/>
        <v>47081.999981211266</v>
      </c>
    </row>
    <row r="1509" spans="1:19">
      <c r="A1509" t="s">
        <v>4374</v>
      </c>
      <c r="B1509" t="s">
        <v>16158</v>
      </c>
      <c r="C1509" t="s">
        <v>21</v>
      </c>
      <c r="D1509" t="s">
        <v>7982</v>
      </c>
      <c r="E1509" t="s">
        <v>7</v>
      </c>
      <c r="F1509">
        <v>6844</v>
      </c>
      <c r="G1509">
        <v>0.18364280299999999</v>
      </c>
      <c r="H1509">
        <v>16261</v>
      </c>
      <c r="I1509">
        <v>52918</v>
      </c>
      <c r="J1509">
        <v>0.307286746</v>
      </c>
      <c r="K1509">
        <v>-0.12364394200000001</v>
      </c>
      <c r="L1509">
        <v>-9417</v>
      </c>
      <c r="M1509">
        <v>0.42088432399999998</v>
      </c>
      <c r="N1509">
        <v>0.59762682899999997</v>
      </c>
      <c r="O1509">
        <f>VLOOKUP(A1509,Sheet1!$A$1:$B$600,2,FALSE)</f>
        <v>68147</v>
      </c>
      <c r="P1509">
        <f>IF(G1509&gt;0.5,2,IF(G1509&gt;0.2,IF(F1509/O1509&gt;0.125,1,0),0))</f>
        <v>0</v>
      </c>
      <c r="Q1509" t="str">
        <f>MID(B1509,2,LEN(B1509)-3)</f>
        <v>69</v>
      </c>
      <c r="R1509" t="s">
        <v>8767</v>
      </c>
      <c r="S1509">
        <f t="shared" si="23"/>
        <v>37268.000096905511</v>
      </c>
    </row>
    <row r="1510" spans="1:19">
      <c r="A1510" t="s">
        <v>4388</v>
      </c>
      <c r="B1510" t="s">
        <v>16159</v>
      </c>
      <c r="C1510" t="s">
        <v>21</v>
      </c>
      <c r="D1510" t="s">
        <v>7984</v>
      </c>
      <c r="E1510" t="s">
        <v>21</v>
      </c>
      <c r="F1510">
        <v>16098</v>
      </c>
      <c r="G1510">
        <v>0.371460876</v>
      </c>
      <c r="H1510">
        <v>18300</v>
      </c>
      <c r="I1510">
        <v>58986</v>
      </c>
      <c r="J1510">
        <v>0.31024310900000002</v>
      </c>
      <c r="K1510">
        <v>6.1217767999999999E-2</v>
      </c>
      <c r="L1510">
        <v>-2202</v>
      </c>
      <c r="M1510">
        <v>0.87967213099999997</v>
      </c>
      <c r="N1510">
        <v>1.1973219260000001</v>
      </c>
      <c r="O1510">
        <f>VLOOKUP(A1510,Sheet1!$A$1:$B$600,2,FALSE)</f>
        <v>74893</v>
      </c>
      <c r="P1510">
        <f>IF(G1510&gt;0.5,2,IF(G1510&gt;0.2,IF(F1510/O1510&gt;0.125,1,0),0))</f>
        <v>1</v>
      </c>
      <c r="Q1510" t="str">
        <f>MID(B1510,2,LEN(B1510)-3)</f>
        <v>69</v>
      </c>
      <c r="R1510" t="s">
        <v>8768</v>
      </c>
      <c r="S1510">
        <f t="shared" si="23"/>
        <v>43337.000045194531</v>
      </c>
    </row>
    <row r="1511" spans="1:19">
      <c r="A1511" t="s">
        <v>4406</v>
      </c>
      <c r="B1511" t="s">
        <v>16160</v>
      </c>
      <c r="C1511" t="s">
        <v>21</v>
      </c>
      <c r="D1511" t="s">
        <v>7986</v>
      </c>
      <c r="E1511" t="s">
        <v>21</v>
      </c>
      <c r="F1511">
        <v>15762</v>
      </c>
      <c r="G1511">
        <v>0.40014216400000002</v>
      </c>
      <c r="H1511">
        <v>17727</v>
      </c>
      <c r="I1511">
        <v>55241</v>
      </c>
      <c r="J1511">
        <v>0.32090295299999999</v>
      </c>
      <c r="K1511">
        <v>7.9239212000000003E-2</v>
      </c>
      <c r="L1511">
        <v>-1965</v>
      </c>
      <c r="M1511">
        <v>0.88915214099999995</v>
      </c>
      <c r="N1511">
        <v>1.24692578</v>
      </c>
      <c r="O1511">
        <f>VLOOKUP(A1511,Sheet1!$A$1:$B$600,2,FALSE)</f>
        <v>70342</v>
      </c>
      <c r="P1511">
        <f>IF(G1511&gt;0.5,2,IF(G1511&gt;0.2,IF(F1511/O1511&gt;0.125,1,0),0))</f>
        <v>1</v>
      </c>
      <c r="Q1511" t="str">
        <f>MID(B1511,2,LEN(B1511)-3)</f>
        <v>69</v>
      </c>
      <c r="R1511" t="s">
        <v>8769</v>
      </c>
      <c r="S1511">
        <f t="shared" si="23"/>
        <v>39391.000044674118</v>
      </c>
    </row>
    <row r="1512" spans="1:19">
      <c r="A1512" t="s">
        <v>4429</v>
      </c>
      <c r="B1512" t="s">
        <v>16161</v>
      </c>
      <c r="C1512" t="s">
        <v>21</v>
      </c>
      <c r="D1512" t="s">
        <v>14665</v>
      </c>
      <c r="E1512" t="s">
        <v>21</v>
      </c>
      <c r="F1512">
        <v>14862</v>
      </c>
      <c r="G1512">
        <v>0.32512250599999998</v>
      </c>
      <c r="H1512">
        <v>17341</v>
      </c>
      <c r="I1512">
        <v>63069</v>
      </c>
      <c r="J1512">
        <v>0.27495282900000001</v>
      </c>
      <c r="K1512">
        <v>5.0169677000000003E-2</v>
      </c>
      <c r="L1512">
        <v>-2479</v>
      </c>
      <c r="M1512">
        <v>0.85704400000000003</v>
      </c>
      <c r="N1512">
        <v>1.182466486</v>
      </c>
      <c r="O1512">
        <f>VLOOKUP(A1512,Sheet1!$A$1:$B$600,2,FALSE)</f>
        <v>79524</v>
      </c>
      <c r="P1512">
        <f>IF(G1512&gt;0.5,2,IF(G1512&gt;0.2,IF(F1512/O1512&gt;0.125,1,0),0))</f>
        <v>1</v>
      </c>
      <c r="Q1512" t="str">
        <f>MID(B1512,2,LEN(B1512)-3)</f>
        <v>69</v>
      </c>
      <c r="R1512" t="s">
        <v>8770</v>
      </c>
      <c r="S1512">
        <f t="shared" si="23"/>
        <v>45712.000017617975</v>
      </c>
    </row>
    <row r="1513" spans="1:19">
      <c r="A1513" t="s">
        <v>4446</v>
      </c>
      <c r="B1513" t="s">
        <v>16162</v>
      </c>
      <c r="C1513" t="s">
        <v>21</v>
      </c>
      <c r="D1513" t="s">
        <v>7989</v>
      </c>
      <c r="E1513" t="s">
        <v>21</v>
      </c>
      <c r="F1513">
        <v>14034</v>
      </c>
      <c r="G1513">
        <v>0.28548761099999997</v>
      </c>
      <c r="H1513">
        <v>14803</v>
      </c>
      <c r="I1513">
        <v>67161</v>
      </c>
      <c r="J1513">
        <v>0.22041065500000001</v>
      </c>
      <c r="K1513">
        <v>6.5076956000000005E-2</v>
      </c>
      <c r="L1513">
        <v>-769</v>
      </c>
      <c r="M1513">
        <v>0.94805107099999997</v>
      </c>
      <c r="N1513">
        <v>1.2952532240000001</v>
      </c>
      <c r="O1513">
        <f>VLOOKUP(A1513,Sheet1!$A$1:$B$600,2,FALSE)</f>
        <v>80543</v>
      </c>
      <c r="P1513">
        <f>IF(G1513&gt;0.5,2,IF(G1513&gt;0.2,IF(F1513/O1513&gt;0.125,1,0),0))</f>
        <v>1</v>
      </c>
      <c r="Q1513" t="str">
        <f>MID(B1513,2,LEN(B1513)-3)</f>
        <v>69</v>
      </c>
      <c r="R1513" t="s">
        <v>8771</v>
      </c>
      <c r="S1513">
        <f t="shared" si="23"/>
        <v>49158.000064668311</v>
      </c>
    </row>
    <row r="1514" spans="1:19">
      <c r="A1514" t="s">
        <v>4460</v>
      </c>
      <c r="B1514" t="s">
        <v>16163</v>
      </c>
      <c r="C1514" t="s">
        <v>21</v>
      </c>
      <c r="D1514" t="s">
        <v>7991</v>
      </c>
      <c r="E1514" t="s">
        <v>21</v>
      </c>
      <c r="F1514">
        <v>17448</v>
      </c>
      <c r="G1514">
        <v>0.42526018199999999</v>
      </c>
      <c r="H1514">
        <v>20698</v>
      </c>
      <c r="I1514">
        <v>61208</v>
      </c>
      <c r="J1514">
        <v>0.33815841099999999</v>
      </c>
      <c r="K1514">
        <v>8.7101770999999995E-2</v>
      </c>
      <c r="L1514">
        <v>-3250</v>
      </c>
      <c r="M1514">
        <v>0.84297999800000001</v>
      </c>
      <c r="N1514">
        <v>1.257576829</v>
      </c>
      <c r="O1514">
        <f>VLOOKUP(A1514,Sheet1!$A$1:$B$600,2,FALSE)</f>
        <v>78362</v>
      </c>
      <c r="P1514">
        <f>IF(G1514&gt;0.5,2,IF(G1514&gt;0.2,IF(F1514/O1514&gt;0.125,1,0),0))</f>
        <v>1</v>
      </c>
      <c r="Q1514" t="str">
        <f>MID(B1514,2,LEN(B1514)-3)</f>
        <v>69</v>
      </c>
      <c r="R1514" t="s">
        <v>8772</v>
      </c>
      <c r="S1514">
        <f t="shared" si="23"/>
        <v>41028.999982885769</v>
      </c>
    </row>
    <row r="1515" spans="1:19">
      <c r="A1515" t="s">
        <v>4476</v>
      </c>
      <c r="B1515" t="s">
        <v>16164</v>
      </c>
      <c r="C1515" t="s">
        <v>21</v>
      </c>
      <c r="D1515" t="s">
        <v>7993</v>
      </c>
      <c r="E1515" t="s">
        <v>21</v>
      </c>
      <c r="F1515">
        <v>12713</v>
      </c>
      <c r="G1515">
        <v>0.40420323000000002</v>
      </c>
      <c r="H1515">
        <v>16858</v>
      </c>
      <c r="I1515">
        <v>48636</v>
      </c>
      <c r="J1515">
        <v>0.34661567599999998</v>
      </c>
      <c r="K1515">
        <v>5.7587554999999999E-2</v>
      </c>
      <c r="L1515">
        <v>-4145</v>
      </c>
      <c r="M1515">
        <v>0.75412267200000005</v>
      </c>
      <c r="N1515">
        <v>1.166142384</v>
      </c>
      <c r="O1515">
        <f>VLOOKUP(A1515,Sheet1!$A$1:$B$600,2,FALSE)</f>
        <v>64848</v>
      </c>
      <c r="P1515">
        <f>IF(G1515&gt;0.5,2,IF(G1515&gt;0.2,IF(F1515/O1515&gt;0.125,1,0),0))</f>
        <v>1</v>
      </c>
      <c r="Q1515" t="str">
        <f>MID(B1515,2,LEN(B1515)-3)</f>
        <v>69</v>
      </c>
      <c r="R1515" t="s">
        <v>8773</v>
      </c>
      <c r="S1515">
        <f t="shared" si="23"/>
        <v>31452.000024838988</v>
      </c>
    </row>
    <row r="1516" spans="1:19">
      <c r="A1516" t="s">
        <v>4494</v>
      </c>
      <c r="B1516" t="s">
        <v>16165</v>
      </c>
      <c r="C1516" t="s">
        <v>21</v>
      </c>
      <c r="D1516" t="s">
        <v>7995</v>
      </c>
      <c r="E1516" t="s">
        <v>21</v>
      </c>
      <c r="F1516">
        <v>16446</v>
      </c>
      <c r="G1516">
        <v>0.27648235599999998</v>
      </c>
      <c r="H1516">
        <v>16785</v>
      </c>
      <c r="I1516">
        <v>81527</v>
      </c>
      <c r="J1516">
        <v>0.20588271399999999</v>
      </c>
      <c r="K1516">
        <v>7.0599643000000004E-2</v>
      </c>
      <c r="L1516">
        <v>-339</v>
      </c>
      <c r="M1516">
        <v>0.97980339599999999</v>
      </c>
      <c r="N1516">
        <v>1.3429119490000001</v>
      </c>
      <c r="O1516">
        <f>VLOOKUP(A1516,Sheet1!$A$1:$B$600,2,FALSE)</f>
        <v>98429</v>
      </c>
      <c r="P1516">
        <f>IF(G1516&gt;0.5,2,IF(G1516&gt;0.2,IF(F1516/O1516&gt;0.125,1,0),0))</f>
        <v>1</v>
      </c>
      <c r="Q1516" t="str">
        <f>MID(B1516,2,LEN(B1516)-3)</f>
        <v>69</v>
      </c>
      <c r="R1516" t="s">
        <v>8774</v>
      </c>
      <c r="S1516">
        <f t="shared" si="23"/>
        <v>59483.000065291693</v>
      </c>
    </row>
    <row r="1517" spans="1:19">
      <c r="A1517" t="s">
        <v>4501</v>
      </c>
      <c r="B1517" t="s">
        <v>16166</v>
      </c>
      <c r="C1517" t="s">
        <v>21</v>
      </c>
      <c r="D1517" t="s">
        <v>7997</v>
      </c>
      <c r="E1517" t="s">
        <v>7</v>
      </c>
      <c r="F1517">
        <v>12057</v>
      </c>
      <c r="G1517">
        <v>0.244891741</v>
      </c>
      <c r="H1517">
        <v>14265</v>
      </c>
      <c r="I1517">
        <v>69937</v>
      </c>
      <c r="J1517">
        <v>0.203969287</v>
      </c>
      <c r="K1517">
        <v>4.0922455000000003E-2</v>
      </c>
      <c r="L1517">
        <v>-2208</v>
      </c>
      <c r="M1517">
        <v>0.845215563</v>
      </c>
      <c r="N1517">
        <v>1.2006304750000001</v>
      </c>
      <c r="O1517">
        <f>VLOOKUP(A1517,Sheet1!$A$1:$B$600,2,FALSE)</f>
        <v>85945</v>
      </c>
      <c r="P1517">
        <f>IF(G1517&gt;0.5,2,IF(G1517&gt;0.2,IF(F1517/O1517&gt;0.125,1,0),0))</f>
        <v>1</v>
      </c>
      <c r="Q1517" t="str">
        <f>MID(B1517,2,LEN(B1517)-3)</f>
        <v>69</v>
      </c>
      <c r="R1517" t="s">
        <v>8775</v>
      </c>
      <c r="S1517">
        <f t="shared" si="23"/>
        <v>49234.000096393618</v>
      </c>
    </row>
    <row r="1518" spans="1:19">
      <c r="A1518" t="s">
        <v>4509</v>
      </c>
      <c r="B1518" t="s">
        <v>16167</v>
      </c>
      <c r="C1518" t="s">
        <v>21</v>
      </c>
      <c r="D1518" t="s">
        <v>7999</v>
      </c>
      <c r="E1518" t="s">
        <v>21</v>
      </c>
      <c r="F1518">
        <v>14080</v>
      </c>
      <c r="G1518">
        <v>0.25993686199999999</v>
      </c>
      <c r="H1518">
        <v>16132</v>
      </c>
      <c r="I1518">
        <v>74586</v>
      </c>
      <c r="J1518">
        <v>0.21628723899999999</v>
      </c>
      <c r="K1518">
        <v>4.3649622999999999E-2</v>
      </c>
      <c r="L1518">
        <v>-2052</v>
      </c>
      <c r="M1518">
        <v>0.87279940499999997</v>
      </c>
      <c r="N1518">
        <v>1.201813215</v>
      </c>
      <c r="O1518">
        <f>VLOOKUP(A1518,Sheet1!$A$1:$B$600,2,FALSE)</f>
        <v>89520</v>
      </c>
      <c r="P1518">
        <f>IF(G1518&gt;0.5,2,IF(G1518&gt;0.2,IF(F1518/O1518&gt;0.125,1,0),0))</f>
        <v>1</v>
      </c>
      <c r="Q1518" t="str">
        <f>MID(B1518,2,LEN(B1518)-3)</f>
        <v>69</v>
      </c>
      <c r="R1518" t="s">
        <v>8776</v>
      </c>
      <c r="S1518">
        <f t="shared" si="23"/>
        <v>54166.999984788614</v>
      </c>
    </row>
    <row r="1519" spans="1:19">
      <c r="A1519" t="s">
        <v>4523</v>
      </c>
      <c r="B1519" t="s">
        <v>16168</v>
      </c>
      <c r="C1519" t="s">
        <v>21</v>
      </c>
      <c r="D1519" t="s">
        <v>14666</v>
      </c>
      <c r="E1519" t="s">
        <v>67</v>
      </c>
      <c r="F1519">
        <v>9031</v>
      </c>
      <c r="G1519">
        <v>0.17958201600000001</v>
      </c>
      <c r="H1519">
        <v>17574</v>
      </c>
      <c r="I1519">
        <v>70724</v>
      </c>
      <c r="J1519">
        <v>0.248487077</v>
      </c>
      <c r="K1519">
        <v>-6.8905061000000004E-2</v>
      </c>
      <c r="L1519">
        <v>-8543</v>
      </c>
      <c r="M1519">
        <v>0.51388414699999996</v>
      </c>
      <c r="N1519">
        <v>0.72270163300000001</v>
      </c>
      <c r="O1519">
        <f>VLOOKUP(A1519,Sheet1!$A$1:$B$600,2,FALSE)</f>
        <v>85531</v>
      </c>
      <c r="P1519">
        <f>IF(G1519&gt;0.5,2,IF(G1519&gt;0.2,IF(F1519/O1519&gt;0.125,1,0),0))</f>
        <v>0</v>
      </c>
      <c r="Q1519" t="str">
        <f>MID(B1519,2,LEN(B1519)-3)</f>
        <v>69</v>
      </c>
      <c r="R1519" t="s">
        <v>8777</v>
      </c>
      <c r="S1519">
        <f t="shared" si="23"/>
        <v>50288.999985388291</v>
      </c>
    </row>
    <row r="1520" spans="1:19">
      <c r="A1520" t="s">
        <v>4532</v>
      </c>
      <c r="B1520" t="s">
        <v>16169</v>
      </c>
      <c r="C1520" t="s">
        <v>21</v>
      </c>
      <c r="D1520" t="s">
        <v>8002</v>
      </c>
      <c r="E1520" t="s">
        <v>21</v>
      </c>
      <c r="F1520">
        <v>14516</v>
      </c>
      <c r="G1520">
        <v>0.31849397699999998</v>
      </c>
      <c r="H1520">
        <v>16269</v>
      </c>
      <c r="I1520">
        <v>62587</v>
      </c>
      <c r="J1520">
        <v>0.259942161</v>
      </c>
      <c r="K1520">
        <v>5.8551816999999999E-2</v>
      </c>
      <c r="L1520">
        <v>-1753</v>
      </c>
      <c r="M1520">
        <v>0.89224906299999995</v>
      </c>
      <c r="N1520">
        <v>1.2252494039999999</v>
      </c>
      <c r="O1520">
        <f>VLOOKUP(A1520,Sheet1!$A$1:$B$600,2,FALSE)</f>
        <v>76167</v>
      </c>
      <c r="P1520">
        <f>IF(G1520&gt;0.5,2,IF(G1520&gt;0.2,IF(F1520/O1520&gt;0.125,1,0),0))</f>
        <v>1</v>
      </c>
      <c r="Q1520" t="str">
        <f>MID(B1520,2,LEN(B1520)-3)</f>
        <v>69</v>
      </c>
      <c r="R1520" t="s">
        <v>8778</v>
      </c>
      <c r="S1520">
        <f t="shared" si="23"/>
        <v>45577.000032248652</v>
      </c>
    </row>
    <row r="1521" spans="1:19">
      <c r="A1521" t="s">
        <v>4543</v>
      </c>
      <c r="B1521" t="s">
        <v>16170</v>
      </c>
      <c r="C1521" t="s">
        <v>21</v>
      </c>
      <c r="D1521" t="s">
        <v>8004</v>
      </c>
      <c r="E1521" t="s">
        <v>21</v>
      </c>
      <c r="F1521">
        <v>14057</v>
      </c>
      <c r="G1521">
        <v>0.31250972599999999</v>
      </c>
      <c r="H1521">
        <v>16316</v>
      </c>
      <c r="I1521">
        <v>63917</v>
      </c>
      <c r="J1521">
        <v>0.25526855100000001</v>
      </c>
      <c r="K1521">
        <v>5.7241174999999998E-2</v>
      </c>
      <c r="L1521">
        <v>-2259</v>
      </c>
      <c r="M1521">
        <v>0.86154694799999998</v>
      </c>
      <c r="N1521">
        <v>1.2242390400000001</v>
      </c>
      <c r="O1521">
        <f>VLOOKUP(A1521,Sheet1!$A$1:$B$600,2,FALSE)</f>
        <v>79506</v>
      </c>
      <c r="P1521">
        <f>IF(G1521&gt;0.5,2,IF(G1521&gt;0.2,IF(F1521/O1521&gt;0.125,1,0),0))</f>
        <v>1</v>
      </c>
      <c r="Q1521" t="str">
        <f>MID(B1521,2,LEN(B1521)-3)</f>
        <v>69</v>
      </c>
      <c r="R1521" t="s">
        <v>8779</v>
      </c>
      <c r="S1521">
        <f t="shared" si="23"/>
        <v>44981.00004733933</v>
      </c>
    </row>
    <row r="1522" spans="1:19">
      <c r="A1522" t="s">
        <v>4551</v>
      </c>
      <c r="B1522" t="s">
        <v>16171</v>
      </c>
      <c r="C1522" t="s">
        <v>21</v>
      </c>
      <c r="D1522" t="s">
        <v>8006</v>
      </c>
      <c r="E1522" t="s">
        <v>21</v>
      </c>
      <c r="F1522">
        <v>12461</v>
      </c>
      <c r="G1522">
        <v>0.37026802199999997</v>
      </c>
      <c r="H1522">
        <v>18450</v>
      </c>
      <c r="I1522">
        <v>53154</v>
      </c>
      <c r="J1522">
        <v>0.34710463899999999</v>
      </c>
      <c r="K1522">
        <v>2.3163382E-2</v>
      </c>
      <c r="L1522">
        <v>-5989</v>
      </c>
      <c r="M1522">
        <v>0.67539295399999999</v>
      </c>
      <c r="N1522">
        <v>1.0667331390000001</v>
      </c>
      <c r="O1522">
        <f>VLOOKUP(A1522,Sheet1!$A$1:$B$600,2,FALSE)</f>
        <v>70147</v>
      </c>
      <c r="P1522">
        <f>IF(G1522&gt;0.5,2,IF(G1522&gt;0.2,IF(F1522/O1522&gt;0.125,1,0),0))</f>
        <v>1</v>
      </c>
      <c r="Q1522" t="str">
        <f>MID(B1522,2,LEN(B1522)-3)</f>
        <v>69</v>
      </c>
      <c r="R1522" t="s">
        <v>8780</v>
      </c>
      <c r="S1522">
        <f t="shared" si="23"/>
        <v>33653.999966543153</v>
      </c>
    </row>
    <row r="1523" spans="1:19">
      <c r="A1523" t="s">
        <v>4562</v>
      </c>
      <c r="B1523" t="s">
        <v>16172</v>
      </c>
      <c r="C1523" t="s">
        <v>21</v>
      </c>
      <c r="D1523" t="s">
        <v>14667</v>
      </c>
      <c r="E1523" t="s">
        <v>21</v>
      </c>
      <c r="F1523">
        <v>18968</v>
      </c>
      <c r="G1523">
        <v>0.335800021</v>
      </c>
      <c r="H1523">
        <v>18977</v>
      </c>
      <c r="I1523">
        <v>72728</v>
      </c>
      <c r="J1523">
        <v>0.26093114099999998</v>
      </c>
      <c r="K1523">
        <v>7.4868880999999998E-2</v>
      </c>
      <c r="L1523">
        <v>-9</v>
      </c>
      <c r="M1523">
        <v>0.99952574199999999</v>
      </c>
      <c r="N1523">
        <v>1.286929649</v>
      </c>
      <c r="O1523">
        <f>VLOOKUP(A1523,Sheet1!$A$1:$B$600,2,FALSE)</f>
        <v>88840</v>
      </c>
      <c r="P1523">
        <f>IF(G1523&gt;0.5,2,IF(G1523&gt;0.2,IF(F1523/O1523&gt;0.125,1,0),0))</f>
        <v>1</v>
      </c>
      <c r="Q1523" t="str">
        <f>MID(B1523,2,LEN(B1523)-3)</f>
        <v>70</v>
      </c>
      <c r="R1523" t="s">
        <v>8781</v>
      </c>
      <c r="S1523">
        <f t="shared" si="23"/>
        <v>56486.000041078019</v>
      </c>
    </row>
    <row r="1524" spans="1:19">
      <c r="A1524" t="s">
        <v>4571</v>
      </c>
      <c r="B1524" t="s">
        <v>16173</v>
      </c>
      <c r="C1524" t="s">
        <v>21</v>
      </c>
      <c r="D1524" t="s">
        <v>14668</v>
      </c>
      <c r="E1524" t="s">
        <v>21</v>
      </c>
      <c r="F1524">
        <v>20227</v>
      </c>
      <c r="G1524">
        <v>0.35403357099999999</v>
      </c>
      <c r="H1524">
        <v>19684</v>
      </c>
      <c r="I1524">
        <v>73808</v>
      </c>
      <c r="J1524">
        <v>0.26669195800000001</v>
      </c>
      <c r="K1524">
        <v>8.7341612999999999E-2</v>
      </c>
      <c r="L1524">
        <v>543</v>
      </c>
      <c r="M1524">
        <v>1.027585857</v>
      </c>
      <c r="N1524">
        <v>1.3274999890000001</v>
      </c>
      <c r="O1524">
        <f>VLOOKUP(A1524,Sheet1!$A$1:$B$600,2,FALSE)</f>
        <v>91956</v>
      </c>
      <c r="P1524">
        <f>IF(G1524&gt;0.5,2,IF(G1524&gt;0.2,IF(F1524/O1524&gt;0.125,1,0),0))</f>
        <v>1</v>
      </c>
      <c r="Q1524" t="str">
        <f>MID(B1524,2,LEN(B1524)-3)</f>
        <v>70</v>
      </c>
      <c r="R1524" t="s">
        <v>8782</v>
      </c>
      <c r="S1524">
        <f t="shared" si="23"/>
        <v>57132.99996626591</v>
      </c>
    </row>
    <row r="1525" spans="1:19">
      <c r="A1525" t="s">
        <v>4581</v>
      </c>
      <c r="B1525" t="s">
        <v>16174</v>
      </c>
      <c r="C1525" t="s">
        <v>21</v>
      </c>
      <c r="D1525" t="s">
        <v>8010</v>
      </c>
      <c r="E1525" t="s">
        <v>21</v>
      </c>
      <c r="F1525">
        <v>15316</v>
      </c>
      <c r="G1525">
        <v>0.36324826900000001</v>
      </c>
      <c r="H1525">
        <v>15561</v>
      </c>
      <c r="I1525">
        <v>57374</v>
      </c>
      <c r="J1525">
        <v>0.27122041299999999</v>
      </c>
      <c r="K1525">
        <v>9.2027855000000006E-2</v>
      </c>
      <c r="L1525">
        <v>-245</v>
      </c>
      <c r="M1525">
        <v>0.98425551099999997</v>
      </c>
      <c r="N1525">
        <v>1.339310209</v>
      </c>
      <c r="O1525">
        <f>VLOOKUP(A1525,Sheet1!$A$1:$B$600,2,FALSE)</f>
        <v>72455</v>
      </c>
      <c r="P1525">
        <f>IF(G1525&gt;0.5,2,IF(G1525&gt;0.2,IF(F1525/O1525&gt;0.125,1,0),0))</f>
        <v>1</v>
      </c>
      <c r="Q1525" t="str">
        <f>MID(B1525,2,LEN(B1525)-3)</f>
        <v>71</v>
      </c>
      <c r="R1525" t="s">
        <v>8783</v>
      </c>
      <c r="S1525">
        <f t="shared" si="23"/>
        <v>42163.999961139525</v>
      </c>
    </row>
    <row r="1526" spans="1:19">
      <c r="A1526" t="s">
        <v>4592</v>
      </c>
      <c r="B1526" t="s">
        <v>16175</v>
      </c>
      <c r="C1526" t="s">
        <v>21</v>
      </c>
      <c r="D1526" t="s">
        <v>8012</v>
      </c>
      <c r="E1526" t="s">
        <v>7</v>
      </c>
      <c r="F1526">
        <v>6996</v>
      </c>
      <c r="G1526">
        <v>0.146984054</v>
      </c>
      <c r="H1526">
        <v>18088</v>
      </c>
      <c r="I1526">
        <v>64945</v>
      </c>
      <c r="J1526">
        <v>0.27851258800000001</v>
      </c>
      <c r="K1526">
        <v>-0.131528534</v>
      </c>
      <c r="L1526">
        <v>-11092</v>
      </c>
      <c r="M1526">
        <v>0.38677576299999999</v>
      </c>
      <c r="N1526">
        <v>0.52774653699999996</v>
      </c>
      <c r="O1526">
        <f>VLOOKUP(A1526,Sheet1!$A$1:$B$600,2,FALSE)</f>
        <v>81300</v>
      </c>
      <c r="P1526">
        <f>IF(G1526&gt;0.5,2,IF(G1526&gt;0.2,IF(F1526/O1526&gt;0.125,1,0),0))</f>
        <v>0</v>
      </c>
      <c r="Q1526" t="str">
        <f>MID(B1526,2,LEN(B1526)-3)</f>
        <v>71</v>
      </c>
      <c r="R1526" t="s">
        <v>8784</v>
      </c>
      <c r="S1526">
        <f t="shared" si="23"/>
        <v>47596.999875918511</v>
      </c>
    </row>
    <row r="1527" spans="1:19">
      <c r="A1527" t="s">
        <v>4600</v>
      </c>
      <c r="B1527" t="s">
        <v>16176</v>
      </c>
      <c r="C1527" t="s">
        <v>21</v>
      </c>
      <c r="D1527" t="s">
        <v>8014</v>
      </c>
      <c r="E1527" t="s">
        <v>21</v>
      </c>
      <c r="F1527">
        <v>18504</v>
      </c>
      <c r="G1527">
        <v>0.36574952599999999</v>
      </c>
      <c r="H1527">
        <v>19721</v>
      </c>
      <c r="I1527">
        <v>67027</v>
      </c>
      <c r="J1527">
        <v>0.29422471500000003</v>
      </c>
      <c r="K1527">
        <v>7.1524809999999994E-2</v>
      </c>
      <c r="L1527">
        <v>-1217</v>
      </c>
      <c r="M1527">
        <v>0.93828913300000005</v>
      </c>
      <c r="N1527">
        <v>1.2430958599999999</v>
      </c>
      <c r="O1527">
        <f>VLOOKUP(A1527,Sheet1!$A$1:$B$600,2,FALSE)</f>
        <v>83735</v>
      </c>
      <c r="P1527">
        <f>IF(G1527&gt;0.5,2,IF(G1527&gt;0.2,IF(F1527/O1527&gt;0.125,1,0),0))</f>
        <v>1</v>
      </c>
      <c r="Q1527" t="str">
        <f>MID(B1527,2,LEN(B1527)-3)</f>
        <v>71</v>
      </c>
      <c r="R1527" t="s">
        <v>8785</v>
      </c>
      <c r="S1527">
        <f t="shared" si="23"/>
        <v>50591.999946980111</v>
      </c>
    </row>
    <row r="1528" spans="1:19">
      <c r="A1528" t="s">
        <v>4608</v>
      </c>
      <c r="B1528" t="s">
        <v>16177</v>
      </c>
      <c r="C1528" t="s">
        <v>21</v>
      </c>
      <c r="D1528" t="s">
        <v>8016</v>
      </c>
      <c r="E1528" t="s">
        <v>21</v>
      </c>
      <c r="F1528">
        <v>18179</v>
      </c>
      <c r="G1528">
        <v>0.37783181599999999</v>
      </c>
      <c r="H1528">
        <v>17831</v>
      </c>
      <c r="I1528">
        <v>64925</v>
      </c>
      <c r="J1528">
        <v>0.27463996899999998</v>
      </c>
      <c r="K1528">
        <v>0.103191847</v>
      </c>
      <c r="L1528">
        <v>348</v>
      </c>
      <c r="M1528">
        <v>1.0195165719999999</v>
      </c>
      <c r="N1528">
        <v>1.375734993</v>
      </c>
      <c r="O1528">
        <f>VLOOKUP(A1528,Sheet1!$A$1:$B$600,2,FALSE)</f>
        <v>81145</v>
      </c>
      <c r="P1528">
        <f>IF(G1528&gt;0.5,2,IF(G1528&gt;0.2,IF(F1528/O1528&gt;0.125,1,0),0))</f>
        <v>1</v>
      </c>
      <c r="Q1528" t="str">
        <f>MID(B1528,2,LEN(B1528)-3)</f>
        <v>71</v>
      </c>
      <c r="R1528" t="s">
        <v>8786</v>
      </c>
      <c r="S1528">
        <f t="shared" si="23"/>
        <v>48114.000013169883</v>
      </c>
    </row>
    <row r="1529" spans="1:19">
      <c r="A1529" t="s">
        <v>4616</v>
      </c>
      <c r="B1529" t="s">
        <v>16178</v>
      </c>
      <c r="C1529" t="s">
        <v>21</v>
      </c>
      <c r="D1529" t="s">
        <v>8018</v>
      </c>
      <c r="E1529" t="s">
        <v>21</v>
      </c>
      <c r="F1529">
        <v>22415</v>
      </c>
      <c r="G1529">
        <v>0.44821035799999998</v>
      </c>
      <c r="H1529">
        <v>21997</v>
      </c>
      <c r="I1529">
        <v>70555</v>
      </c>
      <c r="J1529">
        <v>0.31177095900000001</v>
      </c>
      <c r="K1529">
        <v>0.13643939899999999</v>
      </c>
      <c r="L1529">
        <v>418</v>
      </c>
      <c r="M1529">
        <v>1.019002591</v>
      </c>
      <c r="N1529">
        <v>1.4376270310000001</v>
      </c>
      <c r="O1529">
        <f>VLOOKUP(A1529,Sheet1!$A$1:$B$600,2,FALSE)</f>
        <v>91106</v>
      </c>
      <c r="P1529">
        <f>IF(G1529&gt;0.5,2,IF(G1529&gt;0.2,IF(F1529/O1529&gt;0.125,1,0),0))</f>
        <v>1</v>
      </c>
      <c r="Q1529" t="str">
        <f>MID(B1529,2,LEN(B1529)-3)</f>
        <v>71</v>
      </c>
      <c r="R1529" t="s">
        <v>8787</v>
      </c>
      <c r="S1529">
        <f t="shared" si="23"/>
        <v>50009.999992012679</v>
      </c>
    </row>
    <row r="1530" spans="1:19">
      <c r="A1530" t="s">
        <v>4627</v>
      </c>
      <c r="B1530" t="s">
        <v>16179</v>
      </c>
      <c r="C1530" t="s">
        <v>21</v>
      </c>
      <c r="D1530" t="s">
        <v>8020</v>
      </c>
      <c r="E1530" t="s">
        <v>21</v>
      </c>
      <c r="F1530">
        <v>16476</v>
      </c>
      <c r="G1530">
        <v>0.39262224800000001</v>
      </c>
      <c r="H1530">
        <v>15864</v>
      </c>
      <c r="I1530">
        <v>58110</v>
      </c>
      <c r="J1530">
        <v>0.27299948400000001</v>
      </c>
      <c r="K1530">
        <v>0.11962276400000001</v>
      </c>
      <c r="L1530">
        <v>612</v>
      </c>
      <c r="M1530">
        <v>1.038577912</v>
      </c>
      <c r="N1530">
        <v>1.4381794510000001</v>
      </c>
      <c r="O1530">
        <f>VLOOKUP(A1530,Sheet1!$A$1:$B$600,2,FALSE)</f>
        <v>72569</v>
      </c>
      <c r="P1530">
        <f>IF(G1530&gt;0.5,2,IF(G1530&gt;0.2,IF(F1530/O1530&gt;0.125,1,0),0))</f>
        <v>1</v>
      </c>
      <c r="Q1530" t="str">
        <f>MID(B1530,2,LEN(B1530)-3)</f>
        <v>72</v>
      </c>
      <c r="R1530" t="s">
        <v>8788</v>
      </c>
      <c r="S1530">
        <f t="shared" si="23"/>
        <v>41963.999961611953</v>
      </c>
    </row>
    <row r="1531" spans="1:19">
      <c r="A1531" t="s">
        <v>4635</v>
      </c>
      <c r="B1531" t="s">
        <v>16180</v>
      </c>
      <c r="C1531" t="s">
        <v>21</v>
      </c>
      <c r="D1531" t="s">
        <v>8022</v>
      </c>
      <c r="E1531" t="s">
        <v>21</v>
      </c>
      <c r="F1531">
        <v>22024</v>
      </c>
      <c r="G1531">
        <v>0.48150415400000002</v>
      </c>
      <c r="H1531">
        <v>20784</v>
      </c>
      <c r="I1531">
        <v>64962</v>
      </c>
      <c r="J1531">
        <v>0.31994088900000001</v>
      </c>
      <c r="K1531">
        <v>0.16156326500000001</v>
      </c>
      <c r="L1531">
        <v>1240</v>
      </c>
      <c r="M1531">
        <v>1.0596612780000001</v>
      </c>
      <c r="N1531">
        <v>1.5049784859999999</v>
      </c>
      <c r="O1531">
        <f>VLOOKUP(A1531,Sheet1!$A$1:$B$600,2,FALSE)</f>
        <v>83350</v>
      </c>
      <c r="P1531">
        <f>IF(G1531&gt;0.5,2,IF(G1531&gt;0.2,IF(F1531/O1531&gt;0.125,1,0),0))</f>
        <v>1</v>
      </c>
      <c r="Q1531" t="str">
        <f>MID(B1531,2,LEN(B1531)-3)</f>
        <v>72</v>
      </c>
      <c r="R1531" t="s">
        <v>8789</v>
      </c>
      <c r="S1531">
        <f t="shared" si="23"/>
        <v>45739.999991775767</v>
      </c>
    </row>
    <row r="1532" spans="1:19">
      <c r="A1532" t="s">
        <v>4648</v>
      </c>
      <c r="B1532" t="s">
        <v>16181</v>
      </c>
      <c r="C1532" t="s">
        <v>21</v>
      </c>
      <c r="D1532" t="s">
        <v>8024</v>
      </c>
      <c r="E1532" t="s">
        <v>7</v>
      </c>
      <c r="F1532">
        <v>7717</v>
      </c>
      <c r="G1532">
        <v>0.15425978500000001</v>
      </c>
      <c r="H1532">
        <v>18084</v>
      </c>
      <c r="I1532">
        <v>68961</v>
      </c>
      <c r="J1532">
        <v>0.26223517600000001</v>
      </c>
      <c r="K1532">
        <v>-0.107975391</v>
      </c>
      <c r="L1532">
        <v>-10367</v>
      </c>
      <c r="M1532">
        <v>0.42673081200000001</v>
      </c>
      <c r="N1532">
        <v>0.58824978000000006</v>
      </c>
      <c r="O1532">
        <f>VLOOKUP(A1532,Sheet1!$A$1:$B$600,2,FALSE)</f>
        <v>84856</v>
      </c>
      <c r="P1532">
        <f>IF(G1532&gt;0.5,2,IF(G1532&gt;0.2,IF(F1532/O1532&gt;0.125,1,0),0))</f>
        <v>0</v>
      </c>
      <c r="Q1532" t="str">
        <f>MID(B1532,2,LEN(B1532)-3)</f>
        <v>72</v>
      </c>
      <c r="R1532" t="s">
        <v>8790</v>
      </c>
      <c r="S1532">
        <f t="shared" si="23"/>
        <v>50025.99997141186</v>
      </c>
    </row>
    <row r="1533" spans="1:19">
      <c r="A1533" t="s">
        <v>4657</v>
      </c>
      <c r="B1533" t="s">
        <v>16182</v>
      </c>
      <c r="C1533" t="s">
        <v>21</v>
      </c>
      <c r="D1533" t="s">
        <v>8026</v>
      </c>
      <c r="E1533" t="s">
        <v>21</v>
      </c>
      <c r="F1533">
        <v>21415</v>
      </c>
      <c r="G1533">
        <v>0.460062731</v>
      </c>
      <c r="H1533">
        <v>17770</v>
      </c>
      <c r="I1533">
        <v>63903</v>
      </c>
      <c r="J1533">
        <v>0.27807771199999998</v>
      </c>
      <c r="K1533">
        <v>0.181985019</v>
      </c>
      <c r="L1533">
        <v>3645</v>
      </c>
      <c r="M1533">
        <v>1.2051209899999999</v>
      </c>
      <c r="N1533">
        <v>1.6544394309999999</v>
      </c>
      <c r="O1533">
        <f>VLOOKUP(A1533,Sheet1!$A$1:$B$600,2,FALSE)</f>
        <v>78909</v>
      </c>
      <c r="P1533">
        <f>IF(G1533&gt;0.5,2,IF(G1533&gt;0.2,IF(F1533/O1533&gt;0.125,1,0),0))</f>
        <v>1</v>
      </c>
      <c r="Q1533" t="str">
        <f>MID(B1533,2,LEN(B1533)-3)</f>
        <v>72</v>
      </c>
      <c r="R1533" t="s">
        <v>8791</v>
      </c>
      <c r="S1533">
        <f t="shared" si="23"/>
        <v>46547.999994374681</v>
      </c>
    </row>
    <row r="1534" spans="1:19">
      <c r="A1534" t="s">
        <v>4667</v>
      </c>
      <c r="B1534" t="s">
        <v>16183</v>
      </c>
      <c r="C1534" t="s">
        <v>21</v>
      </c>
      <c r="D1534" t="s">
        <v>8028</v>
      </c>
      <c r="E1534" t="s">
        <v>21</v>
      </c>
      <c r="F1534">
        <v>19959</v>
      </c>
      <c r="G1534">
        <v>0.386069094</v>
      </c>
      <c r="H1534">
        <v>19220</v>
      </c>
      <c r="I1534">
        <v>70166</v>
      </c>
      <c r="J1534">
        <v>0.27392184200000003</v>
      </c>
      <c r="K1534">
        <v>0.112147251</v>
      </c>
      <c r="L1534">
        <v>739</v>
      </c>
      <c r="M1534">
        <v>1.038449532</v>
      </c>
      <c r="N1534">
        <v>1.4094133209999999</v>
      </c>
      <c r="O1534">
        <f>VLOOKUP(A1534,Sheet1!$A$1:$B$600,2,FALSE)</f>
        <v>87462</v>
      </c>
      <c r="P1534">
        <f>IF(G1534&gt;0.5,2,IF(G1534&gt;0.2,IF(F1534/O1534&gt;0.125,1,0),0))</f>
        <v>1</v>
      </c>
      <c r="Q1534" t="str">
        <f>MID(B1534,2,LEN(B1534)-3)</f>
        <v>72</v>
      </c>
      <c r="R1534" t="s">
        <v>8792</v>
      </c>
      <c r="S1534">
        <f t="shared" si="23"/>
        <v>51697.999944020383</v>
      </c>
    </row>
    <row r="1535" spans="1:19">
      <c r="A1535" t="s">
        <v>4678</v>
      </c>
      <c r="B1535" t="s">
        <v>16184</v>
      </c>
      <c r="C1535" t="s">
        <v>21</v>
      </c>
      <c r="D1535" t="s">
        <v>8030</v>
      </c>
      <c r="E1535" t="s">
        <v>7</v>
      </c>
      <c r="F1535">
        <v>13919</v>
      </c>
      <c r="G1535">
        <v>0.28788004099999998</v>
      </c>
      <c r="H1535">
        <v>15030</v>
      </c>
      <c r="I1535">
        <v>67303</v>
      </c>
      <c r="J1535">
        <v>0.22331842599999999</v>
      </c>
      <c r="K1535">
        <v>6.4561616000000002E-2</v>
      </c>
      <c r="L1535">
        <v>-1111</v>
      </c>
      <c r="M1535">
        <v>0.92608117099999998</v>
      </c>
      <c r="N1535">
        <v>1.2891011590000001</v>
      </c>
      <c r="O1535">
        <f>VLOOKUP(A1535,Sheet1!$A$1:$B$600,2,FALSE)</f>
        <v>82150</v>
      </c>
      <c r="P1535">
        <f>IF(G1535&gt;0.5,2,IF(G1535&gt;0.2,IF(F1535/O1535&gt;0.125,1,0),0))</f>
        <v>1</v>
      </c>
      <c r="Q1535" t="str">
        <f>MID(B1535,2,LEN(B1535)-3)</f>
        <v>73</v>
      </c>
      <c r="R1535" t="s">
        <v>8793</v>
      </c>
      <c r="S1535">
        <f t="shared" si="23"/>
        <v>48350.00006131026</v>
      </c>
    </row>
    <row r="1536" spans="1:19">
      <c r="A1536" t="s">
        <v>4687</v>
      </c>
      <c r="B1536" t="s">
        <v>16185</v>
      </c>
      <c r="C1536" t="s">
        <v>21</v>
      </c>
      <c r="D1536" t="s">
        <v>8032</v>
      </c>
      <c r="E1536" t="s">
        <v>21</v>
      </c>
      <c r="F1536">
        <v>10856</v>
      </c>
      <c r="G1536">
        <v>0.26634608300000001</v>
      </c>
      <c r="H1536">
        <v>12242</v>
      </c>
      <c r="I1536">
        <v>59725</v>
      </c>
      <c r="J1536">
        <v>0.20497279199999999</v>
      </c>
      <c r="K1536">
        <v>6.1373291000000003E-2</v>
      </c>
      <c r="L1536">
        <v>-1386</v>
      </c>
      <c r="M1536">
        <v>0.88678320499999996</v>
      </c>
      <c r="N1536">
        <v>1.299421648</v>
      </c>
      <c r="O1536">
        <f>VLOOKUP(A1536,Sheet1!$A$1:$B$600,2,FALSE)</f>
        <v>75054</v>
      </c>
      <c r="P1536">
        <f>IF(G1536&gt;0.5,2,IF(G1536&gt;0.2,IF(F1536/O1536&gt;0.125,1,0),0))</f>
        <v>1</v>
      </c>
      <c r="Q1536" t="str">
        <f>MID(B1536,2,LEN(B1536)-3)</f>
        <v>73</v>
      </c>
      <c r="R1536" t="s">
        <v>8794</v>
      </c>
      <c r="S1536">
        <f t="shared" si="23"/>
        <v>40759.000011274802</v>
      </c>
    </row>
    <row r="1537" spans="1:19">
      <c r="A1537" t="s">
        <v>4697</v>
      </c>
      <c r="B1537" t="s">
        <v>16186</v>
      </c>
      <c r="C1537" t="s">
        <v>21</v>
      </c>
      <c r="D1537" t="s">
        <v>8034</v>
      </c>
      <c r="E1537" t="s">
        <v>21</v>
      </c>
      <c r="F1537">
        <v>15576</v>
      </c>
      <c r="G1537">
        <v>0.372578099</v>
      </c>
      <c r="H1537">
        <v>14231</v>
      </c>
      <c r="I1537">
        <v>57913</v>
      </c>
      <c r="J1537">
        <v>0.24573066499999999</v>
      </c>
      <c r="K1537">
        <v>0.12684743400000001</v>
      </c>
      <c r="L1537">
        <v>1345</v>
      </c>
      <c r="M1537">
        <v>1.0945119809999999</v>
      </c>
      <c r="N1537">
        <v>1.5162051459999999</v>
      </c>
      <c r="O1537">
        <f>VLOOKUP(A1537,Sheet1!$A$1:$B$600,2,FALSE)</f>
        <v>70400</v>
      </c>
      <c r="P1537">
        <f>IF(G1537&gt;0.5,2,IF(G1537&gt;0.2,IF(F1537/O1537&gt;0.125,1,0),0))</f>
        <v>1</v>
      </c>
      <c r="Q1537" t="str">
        <f>MID(B1537,2,LEN(B1537)-3)</f>
        <v>73</v>
      </c>
      <c r="R1537" t="s">
        <v>8795</v>
      </c>
      <c r="S1537">
        <f t="shared" si="23"/>
        <v>41805.9999817649</v>
      </c>
    </row>
    <row r="1538" spans="1:19">
      <c r="A1538" t="s">
        <v>4705</v>
      </c>
      <c r="B1538" t="s">
        <v>16187</v>
      </c>
      <c r="C1538" t="s">
        <v>21</v>
      </c>
      <c r="D1538" t="s">
        <v>8036</v>
      </c>
      <c r="E1538" t="s">
        <v>21</v>
      </c>
      <c r="F1538">
        <v>16398</v>
      </c>
      <c r="G1538">
        <v>0.39624009300000002</v>
      </c>
      <c r="H1538">
        <v>15966</v>
      </c>
      <c r="I1538">
        <v>58174</v>
      </c>
      <c r="J1538">
        <v>0.27445250500000001</v>
      </c>
      <c r="K1538">
        <v>0.121787588</v>
      </c>
      <c r="L1538">
        <v>432</v>
      </c>
      <c r="M1538">
        <v>1.0270574969999999</v>
      </c>
      <c r="N1538">
        <v>1.4437474109999999</v>
      </c>
      <c r="O1538">
        <f>VLOOKUP(A1538,Sheet1!$A$1:$B$600,2,FALSE)</f>
        <v>71720</v>
      </c>
      <c r="P1538">
        <f>IF(G1538&gt;0.5,2,IF(G1538&gt;0.2,IF(F1538/O1538&gt;0.125,1,0),0))</f>
        <v>1</v>
      </c>
      <c r="Q1538" t="str">
        <f>MID(B1538,2,LEN(B1538)-3)</f>
        <v>73</v>
      </c>
      <c r="R1538" t="s">
        <v>8796</v>
      </c>
      <c r="S1538">
        <f t="shared" si="23"/>
        <v>41383.999978013329</v>
      </c>
    </row>
    <row r="1539" spans="1:19">
      <c r="A1539" t="s">
        <v>4712</v>
      </c>
      <c r="B1539" t="s">
        <v>16188</v>
      </c>
      <c r="C1539" t="s">
        <v>21</v>
      </c>
      <c r="D1539" t="s">
        <v>8038</v>
      </c>
      <c r="E1539" t="s">
        <v>21</v>
      </c>
      <c r="F1539">
        <v>16936</v>
      </c>
      <c r="G1539">
        <v>0.31298626899999998</v>
      </c>
      <c r="H1539">
        <v>16466</v>
      </c>
      <c r="I1539">
        <v>76673</v>
      </c>
      <c r="J1539">
        <v>0.214756172</v>
      </c>
      <c r="K1539">
        <v>9.8230097000000002E-2</v>
      </c>
      <c r="L1539">
        <v>470</v>
      </c>
      <c r="M1539">
        <v>1.028543666</v>
      </c>
      <c r="N1539">
        <v>1.457402903</v>
      </c>
      <c r="O1539">
        <f>VLOOKUP(A1539,Sheet1!$A$1:$B$600,2,FALSE)</f>
        <v>93155</v>
      </c>
      <c r="P1539">
        <f>IF(G1539&gt;0.5,2,IF(G1539&gt;0.2,IF(F1539/O1539&gt;0.125,1,0),0))</f>
        <v>1</v>
      </c>
      <c r="Q1539" t="str">
        <f>MID(B1539,2,LEN(B1539)-3)</f>
        <v>74</v>
      </c>
      <c r="R1539" t="s">
        <v>8797</v>
      </c>
      <c r="S1539">
        <f t="shared" ref="S1539:S1602" si="24">F1539/G1539</f>
        <v>54110.999994060447</v>
      </c>
    </row>
    <row r="1540" spans="1:19">
      <c r="A1540" t="s">
        <v>4723</v>
      </c>
      <c r="B1540" t="s">
        <v>16189</v>
      </c>
      <c r="C1540" t="s">
        <v>21</v>
      </c>
      <c r="D1540" t="s">
        <v>8040</v>
      </c>
      <c r="E1540" t="s">
        <v>21</v>
      </c>
      <c r="F1540">
        <v>15237</v>
      </c>
      <c r="G1540">
        <v>0.29335771999999999</v>
      </c>
      <c r="H1540">
        <v>16505</v>
      </c>
      <c r="I1540">
        <v>73429</v>
      </c>
      <c r="J1540">
        <v>0.224774953</v>
      </c>
      <c r="K1540">
        <v>6.8582768000000002E-2</v>
      </c>
      <c r="L1540">
        <v>-1268</v>
      </c>
      <c r="M1540">
        <v>0.92317479599999996</v>
      </c>
      <c r="N1540">
        <v>1.3051174830000001</v>
      </c>
      <c r="O1540">
        <f>VLOOKUP(A1540,Sheet1!$A$1:$B$600,2,FALSE)</f>
        <v>90295</v>
      </c>
      <c r="P1540">
        <f>IF(G1540&gt;0.5,2,IF(G1540&gt;0.2,IF(F1540/O1540&gt;0.125,1,0),0))</f>
        <v>1</v>
      </c>
      <c r="Q1540" t="str">
        <f>MID(B1540,2,LEN(B1540)-3)</f>
        <v>74</v>
      </c>
      <c r="R1540" t="s">
        <v>8798</v>
      </c>
      <c r="S1540">
        <f t="shared" si="24"/>
        <v>51940.000079084333</v>
      </c>
    </row>
    <row r="1541" spans="1:19">
      <c r="A1541" t="s">
        <v>4734</v>
      </c>
      <c r="B1541" t="s">
        <v>16190</v>
      </c>
      <c r="C1541" t="s">
        <v>21</v>
      </c>
      <c r="D1541" t="s">
        <v>8042</v>
      </c>
      <c r="E1541" t="s">
        <v>7</v>
      </c>
      <c r="F1541">
        <v>11392</v>
      </c>
      <c r="G1541">
        <v>0.27133500100000002</v>
      </c>
      <c r="H1541">
        <v>11919</v>
      </c>
      <c r="I1541">
        <v>61061</v>
      </c>
      <c r="J1541">
        <v>0.19519824399999999</v>
      </c>
      <c r="K1541">
        <v>7.6136756E-2</v>
      </c>
      <c r="L1541">
        <v>-527</v>
      </c>
      <c r="M1541">
        <v>0.95578488100000003</v>
      </c>
      <c r="N1541">
        <v>1.390048366</v>
      </c>
      <c r="O1541">
        <f>VLOOKUP(A1541,Sheet1!$A$1:$B$600,2,FALSE)</f>
        <v>75157</v>
      </c>
      <c r="P1541">
        <f>IF(G1541&gt;0.5,2,IF(G1541&gt;0.2,IF(F1541/O1541&gt;0.125,1,0),0))</f>
        <v>1</v>
      </c>
      <c r="Q1541" t="str">
        <f>MID(B1541,2,LEN(B1541)-3)</f>
        <v>74</v>
      </c>
      <c r="R1541" t="s">
        <v>8799</v>
      </c>
      <c r="S1541">
        <f t="shared" si="24"/>
        <v>41984.999937402099</v>
      </c>
    </row>
    <row r="1542" spans="1:19">
      <c r="A1542" t="s">
        <v>4743</v>
      </c>
      <c r="B1542" t="s">
        <v>16191</v>
      </c>
      <c r="C1542" t="s">
        <v>21</v>
      </c>
      <c r="D1542" t="s">
        <v>8044</v>
      </c>
      <c r="E1542" t="s">
        <v>21</v>
      </c>
      <c r="F1542">
        <v>11598</v>
      </c>
      <c r="G1542">
        <v>0.286292612</v>
      </c>
      <c r="H1542">
        <v>13107</v>
      </c>
      <c r="I1542">
        <v>61242</v>
      </c>
      <c r="J1542">
        <v>0.21401978999999999</v>
      </c>
      <c r="K1542">
        <v>7.2272822E-2</v>
      </c>
      <c r="L1542">
        <v>-1509</v>
      </c>
      <c r="M1542">
        <v>0.88487068000000002</v>
      </c>
      <c r="N1542">
        <v>1.3376922360000001</v>
      </c>
      <c r="O1542">
        <f>VLOOKUP(A1542,Sheet1!$A$1:$B$600,2,FALSE)</f>
        <v>80042</v>
      </c>
      <c r="P1542">
        <f>IF(G1542&gt;0.5,2,IF(G1542&gt;0.2,IF(F1542/O1542&gt;0.125,1,0),0))</f>
        <v>1</v>
      </c>
      <c r="Q1542" t="str">
        <f>MID(B1542,2,LEN(B1542)-3)</f>
        <v>74</v>
      </c>
      <c r="R1542" t="s">
        <v>8800</v>
      </c>
      <c r="S1542">
        <f t="shared" si="24"/>
        <v>40510.999983471454</v>
      </c>
    </row>
    <row r="1543" spans="1:19">
      <c r="A1543" t="s">
        <v>4753</v>
      </c>
      <c r="B1543" t="s">
        <v>16192</v>
      </c>
      <c r="C1543" t="s">
        <v>21</v>
      </c>
      <c r="D1543" t="s">
        <v>14671</v>
      </c>
      <c r="E1543" t="s">
        <v>21</v>
      </c>
      <c r="F1543">
        <v>13772</v>
      </c>
      <c r="G1543">
        <v>0.28664793399999999</v>
      </c>
      <c r="H1543">
        <v>13768</v>
      </c>
      <c r="I1543">
        <v>70267</v>
      </c>
      <c r="J1543">
        <v>0.19593834900000001</v>
      </c>
      <c r="K1543">
        <v>9.0709584999999995E-2</v>
      </c>
      <c r="L1543">
        <v>4</v>
      </c>
      <c r="M1543">
        <v>1.0002905289999999</v>
      </c>
      <c r="N1543">
        <v>1.462949622</v>
      </c>
      <c r="O1543">
        <f>VLOOKUP(A1543,Sheet1!$A$1:$B$600,2,FALSE)</f>
        <v>90541</v>
      </c>
      <c r="P1543">
        <f>IF(G1543&gt;0.5,2,IF(G1543&gt;0.2,IF(F1543/O1543&gt;0.125,1,0),0))</f>
        <v>1</v>
      </c>
      <c r="Q1543" t="str">
        <f>MID(B1543,2,LEN(B1543)-3)</f>
        <v>74</v>
      </c>
      <c r="R1543" t="s">
        <v>8801</v>
      </c>
      <c r="S1543">
        <f t="shared" si="24"/>
        <v>48045.000038269944</v>
      </c>
    </row>
    <row r="1544" spans="1:19">
      <c r="A1544" t="s">
        <v>4768</v>
      </c>
      <c r="B1544" t="s">
        <v>16193</v>
      </c>
      <c r="C1544" t="s">
        <v>21</v>
      </c>
      <c r="D1544" t="s">
        <v>8047</v>
      </c>
      <c r="E1544" t="s">
        <v>67</v>
      </c>
      <c r="F1544">
        <v>9373</v>
      </c>
      <c r="G1544">
        <v>0.226313502</v>
      </c>
      <c r="H1544">
        <v>10717</v>
      </c>
      <c r="I1544">
        <v>59343</v>
      </c>
      <c r="J1544">
        <v>0.180594173</v>
      </c>
      <c r="K1544">
        <v>4.5719329000000003E-2</v>
      </c>
      <c r="L1544">
        <v>-1344</v>
      </c>
      <c r="M1544">
        <v>0.87459176999999999</v>
      </c>
      <c r="N1544">
        <v>1.2531606</v>
      </c>
      <c r="O1544">
        <f>VLOOKUP(A1544,Sheet1!$A$1:$B$600,2,FALSE)</f>
        <v>75888</v>
      </c>
      <c r="P1544">
        <f>IF(G1544&gt;0.5,2,IF(G1544&gt;0.2,IF(F1544/O1544&gt;0.125,1,0),0))</f>
        <v>0</v>
      </c>
      <c r="Q1544" t="str">
        <f>MID(B1544,2,LEN(B1544)-3)</f>
        <v>74</v>
      </c>
      <c r="R1544" t="s">
        <v>8802</v>
      </c>
      <c r="S1544">
        <f t="shared" si="24"/>
        <v>41416.000005160982</v>
      </c>
    </row>
    <row r="1545" spans="1:19">
      <c r="A1545" t="s">
        <v>4779</v>
      </c>
      <c r="B1545" t="s">
        <v>16194</v>
      </c>
      <c r="C1545" t="s">
        <v>21</v>
      </c>
      <c r="D1545" t="s">
        <v>8049</v>
      </c>
      <c r="E1545" t="s">
        <v>21</v>
      </c>
      <c r="F1545">
        <v>15489</v>
      </c>
      <c r="G1545">
        <v>0.34066465800000001</v>
      </c>
      <c r="H1545">
        <v>17703</v>
      </c>
      <c r="I1545">
        <v>60879</v>
      </c>
      <c r="J1545">
        <v>0.29078992799999998</v>
      </c>
      <c r="K1545">
        <v>4.9874729999999999E-2</v>
      </c>
      <c r="L1545">
        <v>-2214</v>
      </c>
      <c r="M1545">
        <v>0.87493645099999995</v>
      </c>
      <c r="N1545">
        <v>1.171514642</v>
      </c>
      <c r="O1545">
        <f>VLOOKUP(A1545,Sheet1!$A$1:$B$600,2,FALSE)</f>
        <v>76662</v>
      </c>
      <c r="P1545">
        <f>IF(G1545&gt;0.5,2,IF(G1545&gt;0.2,IF(F1545/O1545&gt;0.125,1,0),0))</f>
        <v>1</v>
      </c>
      <c r="Q1545" t="str">
        <f>MID(B1545,2,LEN(B1545)-3)</f>
        <v>75</v>
      </c>
      <c r="R1545" t="s">
        <v>8803</v>
      </c>
      <c r="S1545">
        <f t="shared" si="24"/>
        <v>45466.999984483271</v>
      </c>
    </row>
    <row r="1546" spans="1:19">
      <c r="A1546" t="s">
        <v>4793</v>
      </c>
      <c r="B1546" t="s">
        <v>16195</v>
      </c>
      <c r="C1546" t="s">
        <v>21</v>
      </c>
      <c r="D1546" t="s">
        <v>8051</v>
      </c>
      <c r="E1546" t="s">
        <v>21</v>
      </c>
      <c r="F1546">
        <v>15348</v>
      </c>
      <c r="G1546">
        <v>0.33878551099999998</v>
      </c>
      <c r="H1546">
        <v>16454</v>
      </c>
      <c r="I1546">
        <v>57456</v>
      </c>
      <c r="J1546">
        <v>0.286375661</v>
      </c>
      <c r="K1546">
        <v>5.2409850000000001E-2</v>
      </c>
      <c r="L1546">
        <v>-1106</v>
      </c>
      <c r="M1546">
        <v>0.93278230200000001</v>
      </c>
      <c r="N1546">
        <v>1.1830108370000001</v>
      </c>
      <c r="O1546">
        <f>VLOOKUP(A1546,Sheet1!$A$1:$B$600,2,FALSE)</f>
        <v>71198</v>
      </c>
      <c r="P1546">
        <f>IF(G1546&gt;0.5,2,IF(G1546&gt;0.2,IF(F1546/O1546&gt;0.125,1,0),0))</f>
        <v>1</v>
      </c>
      <c r="Q1546" t="str">
        <f>MID(B1546,2,LEN(B1546)-3)</f>
        <v>75</v>
      </c>
      <c r="R1546" t="s">
        <v>8804</v>
      </c>
      <c r="S1546">
        <f t="shared" si="24"/>
        <v>45302.999985734335</v>
      </c>
    </row>
    <row r="1547" spans="1:19">
      <c r="A1547" t="s">
        <v>4812</v>
      </c>
      <c r="B1547" t="s">
        <v>16196</v>
      </c>
      <c r="C1547" t="s">
        <v>21</v>
      </c>
      <c r="D1547" t="s">
        <v>8053</v>
      </c>
      <c r="E1547" t="s">
        <v>21</v>
      </c>
      <c r="F1547">
        <v>16803</v>
      </c>
      <c r="G1547">
        <v>0.44737612799999998</v>
      </c>
      <c r="H1547">
        <v>18671</v>
      </c>
      <c r="I1547">
        <v>50975</v>
      </c>
      <c r="J1547">
        <v>0.36627758700000002</v>
      </c>
      <c r="K1547">
        <v>8.1098540999999996E-2</v>
      </c>
      <c r="L1547">
        <v>-1868</v>
      </c>
      <c r="M1547">
        <v>0.89995179700000005</v>
      </c>
      <c r="N1547">
        <v>1.2214127859999999</v>
      </c>
      <c r="O1547">
        <f>VLOOKUP(A1547,Sheet1!$A$1:$B$600,2,FALSE)</f>
        <v>65007</v>
      </c>
      <c r="P1547">
        <f>IF(G1547&gt;0.5,2,IF(G1547&gt;0.2,IF(F1547/O1547&gt;0.125,1,0),0))</f>
        <v>1</v>
      </c>
      <c r="Q1547" t="str">
        <f>MID(B1547,2,LEN(B1547)-3)</f>
        <v>75</v>
      </c>
      <c r="R1547" t="s">
        <v>8805</v>
      </c>
      <c r="S1547">
        <f t="shared" si="24"/>
        <v>37559.000018883438</v>
      </c>
    </row>
    <row r="1548" spans="1:19">
      <c r="A1548" t="s">
        <v>4825</v>
      </c>
      <c r="B1548" t="s">
        <v>16197</v>
      </c>
      <c r="C1548" t="s">
        <v>21</v>
      </c>
      <c r="D1548" t="s">
        <v>8055</v>
      </c>
      <c r="E1548" t="s">
        <v>21</v>
      </c>
      <c r="F1548">
        <v>6913</v>
      </c>
      <c r="G1548">
        <v>0.17707933100000001</v>
      </c>
      <c r="H1548">
        <v>8741</v>
      </c>
      <c r="I1548">
        <v>53524</v>
      </c>
      <c r="J1548">
        <v>0.163309917</v>
      </c>
      <c r="K1548">
        <v>1.3769414000000001E-2</v>
      </c>
      <c r="L1548">
        <v>-1828</v>
      </c>
      <c r="M1548">
        <v>0.79087061000000003</v>
      </c>
      <c r="N1548">
        <v>1.084314622</v>
      </c>
      <c r="O1548">
        <f>VLOOKUP(A1548,Sheet1!$A$1:$B$600,2,FALSE)</f>
        <v>67401</v>
      </c>
      <c r="P1548">
        <f>IF(G1548&gt;0.5,2,IF(G1548&gt;0.2,IF(F1548/O1548&gt;0.125,1,0),0))</f>
        <v>0</v>
      </c>
      <c r="Q1548" t="str">
        <f>MID(B1548,2,LEN(B1548)-3)</f>
        <v>75</v>
      </c>
      <c r="R1548" t="s">
        <v>8806</v>
      </c>
      <c r="S1548">
        <f t="shared" si="24"/>
        <v>39038.999983572336</v>
      </c>
    </row>
    <row r="1549" spans="1:19">
      <c r="A1549" t="s">
        <v>4840</v>
      </c>
      <c r="B1549" t="s">
        <v>16198</v>
      </c>
      <c r="C1549" t="s">
        <v>21</v>
      </c>
      <c r="D1549" t="s">
        <v>8057</v>
      </c>
      <c r="E1549" t="s">
        <v>21</v>
      </c>
      <c r="F1549">
        <v>18433</v>
      </c>
      <c r="G1549">
        <v>0.43600539300000002</v>
      </c>
      <c r="H1549">
        <v>23640</v>
      </c>
      <c r="I1549">
        <v>56457</v>
      </c>
      <c r="J1549">
        <v>0.418725756</v>
      </c>
      <c r="K1549">
        <v>1.7279637E-2</v>
      </c>
      <c r="L1549">
        <v>-5207</v>
      </c>
      <c r="M1549">
        <v>0.77973773300000004</v>
      </c>
      <c r="N1549">
        <v>1.041267194</v>
      </c>
      <c r="O1549">
        <f>VLOOKUP(A1549,Sheet1!$A$1:$B$600,2,FALSE)</f>
        <v>70918</v>
      </c>
      <c r="P1549">
        <f>IF(G1549&gt;0.5,2,IF(G1549&gt;0.2,IF(F1549/O1549&gt;0.125,1,0),0))</f>
        <v>1</v>
      </c>
      <c r="Q1549" t="str">
        <f>MID(B1549,2,LEN(B1549)-3)</f>
        <v>75</v>
      </c>
      <c r="R1549" t="s">
        <v>8807</v>
      </c>
      <c r="S1549">
        <f t="shared" si="24"/>
        <v>42277.000000318803</v>
      </c>
    </row>
    <row r="1550" spans="1:19">
      <c r="A1550" t="s">
        <v>4859</v>
      </c>
      <c r="B1550" t="s">
        <v>16199</v>
      </c>
      <c r="C1550" t="s">
        <v>21</v>
      </c>
      <c r="D1550" t="s">
        <v>8059</v>
      </c>
      <c r="E1550" t="s">
        <v>7</v>
      </c>
      <c r="F1550">
        <v>21149</v>
      </c>
      <c r="G1550">
        <v>0.48743892300000002</v>
      </c>
      <c r="H1550">
        <v>25109</v>
      </c>
      <c r="I1550">
        <v>58351</v>
      </c>
      <c r="J1550">
        <v>0.43030967799999997</v>
      </c>
      <c r="K1550">
        <v>5.7129246000000002E-2</v>
      </c>
      <c r="L1550">
        <v>-3960</v>
      </c>
      <c r="M1550">
        <v>0.84228762599999996</v>
      </c>
      <c r="N1550">
        <v>1.132763097</v>
      </c>
      <c r="O1550">
        <f>VLOOKUP(A1550,Sheet1!$A$1:$B$600,2,FALSE)</f>
        <v>73170</v>
      </c>
      <c r="P1550">
        <f>IF(G1550&gt;0.5,2,IF(G1550&gt;0.2,IF(F1550/O1550&gt;0.125,1,0),0))</f>
        <v>1</v>
      </c>
      <c r="Q1550" t="str">
        <f>MID(B1550,2,LEN(B1550)-3)</f>
        <v>75</v>
      </c>
      <c r="R1550" t="s">
        <v>8808</v>
      </c>
      <c r="S1550">
        <f t="shared" si="24"/>
        <v>43388.000018209459</v>
      </c>
    </row>
    <row r="1551" spans="1:19">
      <c r="A1551" t="s">
        <v>4876</v>
      </c>
      <c r="B1551" t="s">
        <v>16200</v>
      </c>
      <c r="C1551" t="s">
        <v>21</v>
      </c>
      <c r="D1551" t="s">
        <v>8061</v>
      </c>
      <c r="E1551" t="s">
        <v>21</v>
      </c>
      <c r="F1551">
        <v>20553</v>
      </c>
      <c r="G1551">
        <v>0.466329355</v>
      </c>
      <c r="H1551">
        <v>23467</v>
      </c>
      <c r="I1551">
        <v>58322</v>
      </c>
      <c r="J1551">
        <v>0.40236960300000002</v>
      </c>
      <c r="K1551">
        <v>6.3959751999999995E-2</v>
      </c>
      <c r="L1551">
        <v>-2914</v>
      </c>
      <c r="M1551">
        <v>0.875825627</v>
      </c>
      <c r="N1551">
        <v>1.1589577129999999</v>
      </c>
      <c r="O1551">
        <f>VLOOKUP(A1551,Sheet1!$A$1:$B$600,2,FALSE)</f>
        <v>72464</v>
      </c>
      <c r="P1551">
        <f>IF(G1551&gt;0.5,2,IF(G1551&gt;0.2,IF(F1551/O1551&gt;0.125,1,0),0))</f>
        <v>1</v>
      </c>
      <c r="Q1551" t="str">
        <f>MID(B1551,2,LEN(B1551)-3)</f>
        <v>75</v>
      </c>
      <c r="R1551" t="s">
        <v>8809</v>
      </c>
      <c r="S1551">
        <f t="shared" si="24"/>
        <v>44074.000016576269</v>
      </c>
    </row>
    <row r="1552" spans="1:19">
      <c r="A1552" t="s">
        <v>4897</v>
      </c>
      <c r="B1552" t="s">
        <v>16201</v>
      </c>
      <c r="C1552" t="s">
        <v>21</v>
      </c>
      <c r="D1552" t="s">
        <v>8063</v>
      </c>
      <c r="E1552" t="s">
        <v>21</v>
      </c>
      <c r="F1552">
        <v>20565</v>
      </c>
      <c r="G1552">
        <v>0.42423054700000001</v>
      </c>
      <c r="H1552">
        <v>23364</v>
      </c>
      <c r="I1552">
        <v>63730</v>
      </c>
      <c r="J1552">
        <v>0.366609132</v>
      </c>
      <c r="K1552">
        <v>5.7621415000000002E-2</v>
      </c>
      <c r="L1552">
        <v>-2799</v>
      </c>
      <c r="M1552">
        <v>0.88020030800000004</v>
      </c>
      <c r="N1552">
        <v>1.1571739759999999</v>
      </c>
      <c r="O1552">
        <f>VLOOKUP(A1552,Sheet1!$A$1:$B$600,2,FALSE)</f>
        <v>80079</v>
      </c>
      <c r="P1552">
        <f>IF(G1552&gt;0.5,2,IF(G1552&gt;0.2,IF(F1552/O1552&gt;0.125,1,0),0))</f>
        <v>1</v>
      </c>
      <c r="Q1552" t="str">
        <f>MID(B1552,2,LEN(B1552)-3)</f>
        <v>75</v>
      </c>
      <c r="R1552" t="s">
        <v>8810</v>
      </c>
      <c r="S1552">
        <f t="shared" si="24"/>
        <v>48476.00000855195</v>
      </c>
    </row>
    <row r="1553" spans="1:19">
      <c r="A1553" t="s">
        <v>4919</v>
      </c>
      <c r="B1553" t="s">
        <v>16202</v>
      </c>
      <c r="C1553" t="s">
        <v>21</v>
      </c>
      <c r="D1553" t="s">
        <v>8065</v>
      </c>
      <c r="E1553" t="s">
        <v>21</v>
      </c>
      <c r="F1553">
        <v>18372</v>
      </c>
      <c r="G1553">
        <v>0.47173008799999999</v>
      </c>
      <c r="H1553">
        <v>20980</v>
      </c>
      <c r="I1553">
        <v>52364</v>
      </c>
      <c r="J1553">
        <v>0.40065694000000002</v>
      </c>
      <c r="K1553">
        <v>7.1073148000000003E-2</v>
      </c>
      <c r="L1553">
        <v>-2608</v>
      </c>
      <c r="M1553">
        <v>0.87569113399999998</v>
      </c>
      <c r="N1553">
        <v>1.177391531</v>
      </c>
      <c r="O1553">
        <f>VLOOKUP(A1553,Sheet1!$A$1:$B$600,2,FALSE)</f>
        <v>66545</v>
      </c>
      <c r="P1553">
        <f>IF(G1553&gt;0.5,2,IF(G1553&gt;0.2,IF(F1553/O1553&gt;0.125,1,0),0))</f>
        <v>1</v>
      </c>
      <c r="Q1553" t="str">
        <f>MID(B1553,2,LEN(B1553)-3)</f>
        <v>75</v>
      </c>
      <c r="R1553" t="s">
        <v>8811</v>
      </c>
      <c r="S1553">
        <f t="shared" si="24"/>
        <v>38945.99998463528</v>
      </c>
    </row>
    <row r="1554" spans="1:19">
      <c r="A1554" t="s">
        <v>4936</v>
      </c>
      <c r="B1554" t="s">
        <v>16203</v>
      </c>
      <c r="C1554" t="s">
        <v>21</v>
      </c>
      <c r="D1554" t="s">
        <v>8067</v>
      </c>
      <c r="E1554" t="s">
        <v>7</v>
      </c>
      <c r="F1554">
        <v>16692</v>
      </c>
      <c r="G1554">
        <v>0.42886873399999997</v>
      </c>
      <c r="H1554">
        <v>20603</v>
      </c>
      <c r="I1554">
        <v>52241</v>
      </c>
      <c r="J1554">
        <v>0.39438372199999999</v>
      </c>
      <c r="K1554">
        <v>3.4485013000000002E-2</v>
      </c>
      <c r="L1554">
        <v>-3911</v>
      </c>
      <c r="M1554">
        <v>0.810173276</v>
      </c>
      <c r="N1554">
        <v>1.087440253</v>
      </c>
      <c r="O1554">
        <f>VLOOKUP(A1554,Sheet1!$A$1:$B$600,2,FALSE)</f>
        <v>66720</v>
      </c>
      <c r="P1554">
        <f>IF(G1554&gt;0.5,2,IF(G1554&gt;0.2,IF(F1554/O1554&gt;0.125,1,0),0))</f>
        <v>1</v>
      </c>
      <c r="Q1554" t="str">
        <f>MID(B1554,2,LEN(B1554)-3)</f>
        <v>75</v>
      </c>
      <c r="R1554" t="s">
        <v>8812</v>
      </c>
      <c r="S1554">
        <f t="shared" si="24"/>
        <v>38921.000009294221</v>
      </c>
    </row>
    <row r="1555" spans="1:19">
      <c r="A1555" t="s">
        <v>4956</v>
      </c>
      <c r="B1555" t="s">
        <v>16204</v>
      </c>
      <c r="C1555" t="s">
        <v>21</v>
      </c>
      <c r="D1555" t="s">
        <v>8069</v>
      </c>
      <c r="E1555" t="s">
        <v>21</v>
      </c>
      <c r="F1555">
        <v>17722</v>
      </c>
      <c r="G1555">
        <v>0.40112265499999999</v>
      </c>
      <c r="H1555">
        <v>19955</v>
      </c>
      <c r="I1555">
        <v>56074</v>
      </c>
      <c r="J1555">
        <v>0.35586902999999998</v>
      </c>
      <c r="K1555">
        <v>4.5253623999999999E-2</v>
      </c>
      <c r="L1555">
        <v>-2233</v>
      </c>
      <c r="M1555">
        <v>0.88809822100000002</v>
      </c>
      <c r="N1555">
        <v>1.1271637050000001</v>
      </c>
      <c r="O1555">
        <f>VLOOKUP(A1555,Sheet1!$A$1:$B$600,2,FALSE)</f>
        <v>69530</v>
      </c>
      <c r="P1555">
        <f>IF(G1555&gt;0.5,2,IF(G1555&gt;0.2,IF(F1555/O1555&gt;0.125,1,0),0))</f>
        <v>1</v>
      </c>
      <c r="Q1555" t="str">
        <f>MID(B1555,2,LEN(B1555)-3)</f>
        <v>75</v>
      </c>
      <c r="R1555" t="s">
        <v>8813</v>
      </c>
      <c r="S1555">
        <f t="shared" si="24"/>
        <v>44180.999948756325</v>
      </c>
    </row>
    <row r="1556" spans="1:19">
      <c r="A1556" t="s">
        <v>4968</v>
      </c>
      <c r="B1556" t="s">
        <v>16205</v>
      </c>
      <c r="C1556" t="s">
        <v>21</v>
      </c>
      <c r="D1556" t="s">
        <v>8071</v>
      </c>
      <c r="E1556" t="s">
        <v>21</v>
      </c>
      <c r="F1556">
        <v>14391</v>
      </c>
      <c r="G1556">
        <v>0.32082664500000002</v>
      </c>
      <c r="H1556">
        <v>15277</v>
      </c>
      <c r="I1556">
        <v>57188</v>
      </c>
      <c r="J1556">
        <v>0.26713646200000002</v>
      </c>
      <c r="K1556">
        <v>5.3690183000000002E-2</v>
      </c>
      <c r="L1556">
        <v>-886</v>
      </c>
      <c r="M1556">
        <v>0.94200432000000001</v>
      </c>
      <c r="N1556">
        <v>1.2009841059999999</v>
      </c>
      <c r="O1556">
        <f>VLOOKUP(A1556,Sheet1!$A$1:$B$600,2,FALSE)</f>
        <v>71312</v>
      </c>
      <c r="P1556">
        <f>IF(G1556&gt;0.5,2,IF(G1556&gt;0.2,IF(F1556/O1556&gt;0.125,1,0),0))</f>
        <v>1</v>
      </c>
      <c r="Q1556" t="str">
        <f>MID(B1556,2,LEN(B1556)-3)</f>
        <v>75</v>
      </c>
      <c r="R1556" t="s">
        <v>8814</v>
      </c>
      <c r="S1556">
        <f t="shared" si="24"/>
        <v>44856.000037029342</v>
      </c>
    </row>
    <row r="1557" spans="1:19">
      <c r="A1557" t="s">
        <v>4981</v>
      </c>
      <c r="B1557" t="s">
        <v>16206</v>
      </c>
      <c r="C1557" t="s">
        <v>21</v>
      </c>
      <c r="D1557" t="s">
        <v>8073</v>
      </c>
      <c r="E1557" t="s">
        <v>67</v>
      </c>
      <c r="F1557">
        <v>15602</v>
      </c>
      <c r="G1557">
        <v>0.34345213200000002</v>
      </c>
      <c r="H1557">
        <v>17878</v>
      </c>
      <c r="I1557">
        <v>57789</v>
      </c>
      <c r="J1557">
        <v>0.30936683500000001</v>
      </c>
      <c r="K1557">
        <v>3.4085297000000001E-2</v>
      </c>
      <c r="L1557">
        <v>-2276</v>
      </c>
      <c r="M1557">
        <v>0.87269269500000002</v>
      </c>
      <c r="N1557">
        <v>1.110177607</v>
      </c>
      <c r="O1557">
        <f>VLOOKUP(A1557,Sheet1!$A$1:$B$600,2,FALSE)</f>
        <v>72599</v>
      </c>
      <c r="P1557">
        <f>IF(G1557&gt;0.5,2,IF(G1557&gt;0.2,IF(F1557/O1557&gt;0.125,1,0),0))</f>
        <v>1</v>
      </c>
      <c r="Q1557" t="str">
        <f>MID(B1557,2,LEN(B1557)-3)</f>
        <v>75</v>
      </c>
      <c r="R1557" t="s">
        <v>8815</v>
      </c>
      <c r="S1557">
        <f t="shared" si="24"/>
        <v>45426.999998940169</v>
      </c>
    </row>
    <row r="1558" spans="1:19">
      <c r="A1558" t="s">
        <v>4994</v>
      </c>
      <c r="B1558" t="s">
        <v>16207</v>
      </c>
      <c r="C1558" t="s">
        <v>21</v>
      </c>
      <c r="D1558" t="s">
        <v>8075</v>
      </c>
      <c r="E1558" t="s">
        <v>21</v>
      </c>
      <c r="F1558">
        <v>6385</v>
      </c>
      <c r="G1558">
        <v>0.161245517</v>
      </c>
      <c r="H1558">
        <v>8618</v>
      </c>
      <c r="I1558">
        <v>55872</v>
      </c>
      <c r="J1558">
        <v>0.154245418</v>
      </c>
      <c r="K1558">
        <v>7.0000990000000001E-3</v>
      </c>
      <c r="L1558">
        <v>-2233</v>
      </c>
      <c r="M1558">
        <v>0.74089115800000005</v>
      </c>
      <c r="N1558">
        <v>1.045382867</v>
      </c>
      <c r="O1558">
        <f>VLOOKUP(A1558,Sheet1!$A$1:$B$600,2,FALSE)</f>
        <v>69895</v>
      </c>
      <c r="P1558">
        <f>IF(G1558&gt;0.5,2,IF(G1558&gt;0.2,IF(F1558/O1558&gt;0.125,1,0),0))</f>
        <v>0</v>
      </c>
      <c r="Q1558" t="str">
        <f>MID(B1558,2,LEN(B1558)-3)</f>
        <v>75</v>
      </c>
      <c r="R1558" t="s">
        <v>8816</v>
      </c>
      <c r="S1558">
        <f t="shared" si="24"/>
        <v>39598.000110601526</v>
      </c>
    </row>
    <row r="1559" spans="1:19">
      <c r="A1559" t="s">
        <v>5009</v>
      </c>
      <c r="B1559" t="s">
        <v>16208</v>
      </c>
      <c r="C1559" t="s">
        <v>21</v>
      </c>
      <c r="D1559" t="s">
        <v>8077</v>
      </c>
      <c r="E1559" t="s">
        <v>21</v>
      </c>
      <c r="F1559">
        <v>19858</v>
      </c>
      <c r="G1559">
        <v>0.47014536699999998</v>
      </c>
      <c r="H1559">
        <v>24549</v>
      </c>
      <c r="I1559">
        <v>57745</v>
      </c>
      <c r="J1559">
        <v>0.42512771700000002</v>
      </c>
      <c r="K1559">
        <v>4.5017649999999999E-2</v>
      </c>
      <c r="L1559">
        <v>-4691</v>
      </c>
      <c r="M1559">
        <v>0.80891278700000002</v>
      </c>
      <c r="N1559">
        <v>1.105892061</v>
      </c>
      <c r="O1559">
        <f>VLOOKUP(A1559,Sheet1!$A$1:$B$600,2,FALSE)</f>
        <v>73938</v>
      </c>
      <c r="P1559">
        <f>IF(G1559&gt;0.5,2,IF(G1559&gt;0.2,IF(F1559/O1559&gt;0.125,1,0),0))</f>
        <v>1</v>
      </c>
      <c r="Q1559" t="str">
        <f>MID(B1559,2,LEN(B1559)-3)</f>
        <v>75</v>
      </c>
      <c r="R1559" t="s">
        <v>8817</v>
      </c>
      <c r="S1559">
        <f t="shared" si="24"/>
        <v>42237.999975867038</v>
      </c>
    </row>
    <row r="1560" spans="1:19">
      <c r="A1560" t="s">
        <v>5025</v>
      </c>
      <c r="B1560" t="s">
        <v>16209</v>
      </c>
      <c r="C1560" t="s">
        <v>21</v>
      </c>
      <c r="D1560" t="s">
        <v>8079</v>
      </c>
      <c r="E1560" t="s">
        <v>21</v>
      </c>
      <c r="F1560">
        <v>14864</v>
      </c>
      <c r="G1560">
        <v>0.41232766500000001</v>
      </c>
      <c r="H1560">
        <v>20974</v>
      </c>
      <c r="I1560">
        <v>51019</v>
      </c>
      <c r="J1560">
        <v>0.41110174599999999</v>
      </c>
      <c r="K1560">
        <v>1.225919E-3</v>
      </c>
      <c r="L1560">
        <v>-6110</v>
      </c>
      <c r="M1560">
        <v>0.70868694600000004</v>
      </c>
      <c r="N1560">
        <v>1.002982032</v>
      </c>
      <c r="O1560">
        <f>VLOOKUP(A1560,Sheet1!$A$1:$B$600,2,FALSE)</f>
        <v>66230</v>
      </c>
      <c r="P1560">
        <f>IF(G1560&gt;0.5,2,IF(G1560&gt;0.2,IF(F1560/O1560&gt;0.125,1,0),0))</f>
        <v>1</v>
      </c>
      <c r="Q1560" t="str">
        <f>MID(B1560,2,LEN(B1560)-3)</f>
        <v>75</v>
      </c>
      <c r="R1560" t="s">
        <v>8818</v>
      </c>
      <c r="S1560">
        <f t="shared" si="24"/>
        <v>36049.000010707503</v>
      </c>
    </row>
    <row r="1561" spans="1:19">
      <c r="A1561" t="s">
        <v>5044</v>
      </c>
      <c r="B1561" t="s">
        <v>16210</v>
      </c>
      <c r="C1561" t="s">
        <v>21</v>
      </c>
      <c r="D1561" t="s">
        <v>8081</v>
      </c>
      <c r="E1561" t="s">
        <v>21</v>
      </c>
      <c r="F1561">
        <v>13174</v>
      </c>
      <c r="G1561">
        <v>0.46111305600000002</v>
      </c>
      <c r="H1561">
        <v>18279</v>
      </c>
      <c r="I1561">
        <v>41415</v>
      </c>
      <c r="J1561">
        <v>0.44136182499999999</v>
      </c>
      <c r="K1561">
        <v>1.9751230000000002E-2</v>
      </c>
      <c r="L1561">
        <v>-5105</v>
      </c>
      <c r="M1561">
        <v>0.72071776399999998</v>
      </c>
      <c r="N1561">
        <v>1.044750654</v>
      </c>
      <c r="O1561">
        <f>VLOOKUP(A1561,Sheet1!$A$1:$B$600,2,FALSE)</f>
        <v>55057</v>
      </c>
      <c r="P1561">
        <f>IF(G1561&gt;0.5,2,IF(G1561&gt;0.2,IF(F1561/O1561&gt;0.125,1,0),0))</f>
        <v>1</v>
      </c>
      <c r="Q1561" t="str">
        <f>MID(B1561,2,LEN(B1561)-3)</f>
        <v>75</v>
      </c>
      <c r="R1561" t="s">
        <v>8819</v>
      </c>
      <c r="S1561">
        <f t="shared" si="24"/>
        <v>28569.999978486838</v>
      </c>
    </row>
    <row r="1562" spans="1:19">
      <c r="A1562" t="s">
        <v>5062</v>
      </c>
      <c r="B1562" t="s">
        <v>16211</v>
      </c>
      <c r="C1562" t="s">
        <v>21</v>
      </c>
      <c r="D1562" t="s">
        <v>8083</v>
      </c>
      <c r="E1562" t="s">
        <v>21</v>
      </c>
      <c r="F1562">
        <v>17217</v>
      </c>
      <c r="G1562">
        <v>0.45209148399999999</v>
      </c>
      <c r="H1562">
        <v>21373</v>
      </c>
      <c r="I1562">
        <v>51073</v>
      </c>
      <c r="J1562">
        <v>0.41847943100000001</v>
      </c>
      <c r="K1562">
        <v>3.3612053000000003E-2</v>
      </c>
      <c r="L1562">
        <v>-4156</v>
      </c>
      <c r="M1562">
        <v>0.80554905700000001</v>
      </c>
      <c r="N1562">
        <v>1.0803194860000001</v>
      </c>
      <c r="O1562">
        <f>VLOOKUP(A1562,Sheet1!$A$1:$B$600,2,FALSE)</f>
        <v>64943</v>
      </c>
      <c r="P1562">
        <f>IF(G1562&gt;0.5,2,IF(G1562&gt;0.2,IF(F1562/O1562&gt;0.125,1,0),0))</f>
        <v>1</v>
      </c>
      <c r="Q1562" t="str">
        <f>MID(B1562,2,LEN(B1562)-3)</f>
        <v>75</v>
      </c>
      <c r="R1562" t="s">
        <v>8820</v>
      </c>
      <c r="S1562">
        <f t="shared" si="24"/>
        <v>38083.000032798671</v>
      </c>
    </row>
    <row r="1563" spans="1:19">
      <c r="A1563" t="s">
        <v>5075</v>
      </c>
      <c r="B1563" t="s">
        <v>16212</v>
      </c>
      <c r="C1563" t="s">
        <v>21</v>
      </c>
      <c r="D1563" t="s">
        <v>8085</v>
      </c>
      <c r="E1563" t="s">
        <v>21</v>
      </c>
      <c r="F1563">
        <v>15235</v>
      </c>
      <c r="G1563">
        <v>0.41502084</v>
      </c>
      <c r="H1563">
        <v>16443</v>
      </c>
      <c r="I1563">
        <v>50770</v>
      </c>
      <c r="J1563">
        <v>0.32387236600000002</v>
      </c>
      <c r="K1563">
        <v>9.1148473999999993E-2</v>
      </c>
      <c r="L1563">
        <v>-1208</v>
      </c>
      <c r="M1563">
        <v>0.92653408699999995</v>
      </c>
      <c r="N1563">
        <v>1.2814333170000001</v>
      </c>
      <c r="O1563">
        <f>VLOOKUP(A1563,Sheet1!$A$1:$B$600,2,FALSE)</f>
        <v>64797</v>
      </c>
      <c r="P1563">
        <f>IF(G1563&gt;0.5,2,IF(G1563&gt;0.2,IF(F1563/O1563&gt;0.125,1,0),0))</f>
        <v>1</v>
      </c>
      <c r="Q1563" t="str">
        <f>MID(B1563,2,LEN(B1563)-3)</f>
        <v>76</v>
      </c>
      <c r="R1563" t="s">
        <v>8821</v>
      </c>
      <c r="S1563">
        <f t="shared" si="24"/>
        <v>36708.999962507907</v>
      </c>
    </row>
    <row r="1564" spans="1:19">
      <c r="A1564" t="s">
        <v>5090</v>
      </c>
      <c r="B1564" t="s">
        <v>16213</v>
      </c>
      <c r="C1564" t="s">
        <v>21</v>
      </c>
      <c r="D1564" t="s">
        <v>8087</v>
      </c>
      <c r="E1564" t="s">
        <v>7</v>
      </c>
      <c r="F1564">
        <v>19563</v>
      </c>
      <c r="G1564">
        <v>0.35770707600000001</v>
      </c>
      <c r="H1564">
        <v>18940</v>
      </c>
      <c r="I1564">
        <v>74940</v>
      </c>
      <c r="J1564">
        <v>0.25273552199999999</v>
      </c>
      <c r="K1564">
        <v>0.10497155399999999</v>
      </c>
      <c r="L1564">
        <v>623</v>
      </c>
      <c r="M1564">
        <v>1.0328933469999999</v>
      </c>
      <c r="N1564">
        <v>1.4153415149999999</v>
      </c>
      <c r="O1564">
        <f>VLOOKUP(A1564,Sheet1!$A$1:$B$600,2,FALSE)</f>
        <v>91527</v>
      </c>
      <c r="P1564">
        <f>IF(G1564&gt;0.5,2,IF(G1564&gt;0.2,IF(F1564/O1564&gt;0.125,1,0),0))</f>
        <v>1</v>
      </c>
      <c r="Q1564" t="str">
        <f>MID(B1564,2,LEN(B1564)-3)</f>
        <v>76</v>
      </c>
      <c r="R1564" t="s">
        <v>8822</v>
      </c>
      <c r="S1564">
        <f t="shared" si="24"/>
        <v>54690.00003790811</v>
      </c>
    </row>
    <row r="1565" spans="1:19">
      <c r="A1565" t="s">
        <v>5096</v>
      </c>
      <c r="B1565" t="s">
        <v>16214</v>
      </c>
      <c r="C1565" t="s">
        <v>21</v>
      </c>
      <c r="D1565" t="s">
        <v>8089</v>
      </c>
      <c r="E1565" t="s">
        <v>21</v>
      </c>
      <c r="F1565">
        <v>14870</v>
      </c>
      <c r="G1565">
        <v>0.404835153</v>
      </c>
      <c r="H1565">
        <v>20015</v>
      </c>
      <c r="I1565">
        <v>54657</v>
      </c>
      <c r="J1565">
        <v>0.36619280199999998</v>
      </c>
      <c r="K1565">
        <v>3.8642349999999999E-2</v>
      </c>
      <c r="L1565">
        <v>-5145</v>
      </c>
      <c r="M1565">
        <v>0.74294279299999999</v>
      </c>
      <c r="N1565">
        <v>1.105524604</v>
      </c>
      <c r="O1565">
        <f>VLOOKUP(A1565,Sheet1!$A$1:$B$600,2,FALSE)</f>
        <v>69261</v>
      </c>
      <c r="P1565">
        <f>IF(G1565&gt;0.5,2,IF(G1565&gt;0.2,IF(F1565/O1565&gt;0.125,1,0),0))</f>
        <v>1</v>
      </c>
      <c r="Q1565" t="str">
        <f>MID(B1565,2,LEN(B1565)-3)</f>
        <v>76</v>
      </c>
      <c r="R1565" t="s">
        <v>8823</v>
      </c>
      <c r="S1565">
        <f t="shared" si="24"/>
        <v>36730.999988037103</v>
      </c>
    </row>
    <row r="1566" spans="1:19">
      <c r="A1566" t="s">
        <v>5106</v>
      </c>
      <c r="B1566" t="s">
        <v>16215</v>
      </c>
      <c r="C1566" t="s">
        <v>21</v>
      </c>
      <c r="D1566" t="s">
        <v>8091</v>
      </c>
      <c r="E1566" t="s">
        <v>21</v>
      </c>
      <c r="F1566">
        <v>25978</v>
      </c>
      <c r="G1566">
        <v>0.52814768099999998</v>
      </c>
      <c r="H1566">
        <v>25563</v>
      </c>
      <c r="I1566">
        <v>69810</v>
      </c>
      <c r="J1566">
        <v>0.36617962999999998</v>
      </c>
      <c r="K1566">
        <v>0.161968051</v>
      </c>
      <c r="L1566">
        <v>415</v>
      </c>
      <c r="M1566">
        <v>1.016234401</v>
      </c>
      <c r="N1566">
        <v>1.4423185709999999</v>
      </c>
      <c r="O1566">
        <f>VLOOKUP(A1566,Sheet1!$A$1:$B$600,2,FALSE)</f>
        <v>88989</v>
      </c>
      <c r="P1566">
        <f>IF(G1566&gt;0.5,2,IF(G1566&gt;0.2,IF(F1566/O1566&gt;0.125,1,0),0))</f>
        <v>2</v>
      </c>
      <c r="Q1566" t="str">
        <f>MID(B1566,2,LEN(B1566)-3)</f>
        <v>76</v>
      </c>
      <c r="R1566" t="s">
        <v>8824</v>
      </c>
      <c r="S1566">
        <f t="shared" si="24"/>
        <v>49187.000027744136</v>
      </c>
    </row>
    <row r="1567" spans="1:19">
      <c r="A1567" t="s">
        <v>5113</v>
      </c>
      <c r="B1567" t="s">
        <v>16216</v>
      </c>
      <c r="C1567" t="s">
        <v>21</v>
      </c>
      <c r="D1567" t="s">
        <v>8093</v>
      </c>
      <c r="E1567" t="s">
        <v>21</v>
      </c>
      <c r="F1567">
        <v>26713</v>
      </c>
      <c r="G1567">
        <v>0.494255</v>
      </c>
      <c r="H1567">
        <v>23405</v>
      </c>
      <c r="I1567">
        <v>75924</v>
      </c>
      <c r="J1567">
        <v>0.30826879499999998</v>
      </c>
      <c r="K1567">
        <v>0.18598620499999999</v>
      </c>
      <c r="L1567">
        <v>3308</v>
      </c>
      <c r="M1567">
        <v>1.141337321</v>
      </c>
      <c r="N1567">
        <v>1.603324787</v>
      </c>
      <c r="O1567">
        <f>VLOOKUP(A1567,Sheet1!$A$1:$B$600,2,FALSE)</f>
        <v>94293</v>
      </c>
      <c r="P1567">
        <f>IF(G1567&gt;0.5,2,IF(G1567&gt;0.2,IF(F1567/O1567&gt;0.125,1,0),0))</f>
        <v>1</v>
      </c>
      <c r="Q1567" t="str">
        <f>MID(B1567,2,LEN(B1567)-3)</f>
        <v>76</v>
      </c>
      <c r="R1567" t="s">
        <v>8825</v>
      </c>
      <c r="S1567">
        <f t="shared" si="24"/>
        <v>54047.000030348703</v>
      </c>
    </row>
    <row r="1568" spans="1:19">
      <c r="A1568" t="s">
        <v>5123</v>
      </c>
      <c r="B1568" t="s">
        <v>16217</v>
      </c>
      <c r="C1568" t="s">
        <v>21</v>
      </c>
      <c r="D1568" t="s">
        <v>8095</v>
      </c>
      <c r="E1568" t="s">
        <v>21</v>
      </c>
      <c r="F1568">
        <v>21198</v>
      </c>
      <c r="G1568">
        <v>0.32468447499999997</v>
      </c>
      <c r="H1568">
        <v>22353</v>
      </c>
      <c r="I1568">
        <v>88144</v>
      </c>
      <c r="J1568">
        <v>0.25359638800000001</v>
      </c>
      <c r="K1568">
        <v>7.1088086999999994E-2</v>
      </c>
      <c r="L1568">
        <v>-1155</v>
      </c>
      <c r="M1568">
        <v>0.94832908299999996</v>
      </c>
      <c r="N1568">
        <v>1.280319794</v>
      </c>
      <c r="O1568">
        <f>VLOOKUP(A1568,Sheet1!$A$1:$B$600,2,FALSE)</f>
        <v>110300</v>
      </c>
      <c r="P1568">
        <f>IF(G1568&gt;0.5,2,IF(G1568&gt;0.2,IF(F1568/O1568&gt;0.125,1,0),0))</f>
        <v>1</v>
      </c>
      <c r="Q1568" t="str">
        <f>MID(B1568,2,LEN(B1568)-3)</f>
        <v>76</v>
      </c>
      <c r="R1568" t="s">
        <v>8826</v>
      </c>
      <c r="S1568">
        <f t="shared" si="24"/>
        <v>65287.999988296338</v>
      </c>
    </row>
    <row r="1569" spans="1:19">
      <c r="A1569" t="s">
        <v>5133</v>
      </c>
      <c r="B1569" t="s">
        <v>16218</v>
      </c>
      <c r="C1569" t="s">
        <v>21</v>
      </c>
      <c r="D1569" t="s">
        <v>8097</v>
      </c>
      <c r="E1569" t="s">
        <v>21</v>
      </c>
      <c r="F1569">
        <v>16640</v>
      </c>
      <c r="G1569">
        <v>0.34331930300000002</v>
      </c>
      <c r="H1569">
        <v>18522</v>
      </c>
      <c r="I1569">
        <v>68000</v>
      </c>
      <c r="J1569">
        <v>0.27238235300000002</v>
      </c>
      <c r="K1569">
        <v>7.0936950999999998E-2</v>
      </c>
      <c r="L1569">
        <v>-1882</v>
      </c>
      <c r="M1569">
        <v>0.89839110200000005</v>
      </c>
      <c r="N1569">
        <v>1.2604315210000001</v>
      </c>
      <c r="O1569">
        <f>VLOOKUP(A1569,Sheet1!$A$1:$B$600,2,FALSE)</f>
        <v>89254</v>
      </c>
      <c r="P1569">
        <f>IF(G1569&gt;0.5,2,IF(G1569&gt;0.2,IF(F1569/O1569&gt;0.125,1,0),0))</f>
        <v>1</v>
      </c>
      <c r="Q1569" t="str">
        <f>MID(B1569,2,LEN(B1569)-3)</f>
        <v>76</v>
      </c>
      <c r="R1569" t="s">
        <v>8827</v>
      </c>
      <c r="S1569">
        <f t="shared" si="24"/>
        <v>48468.000064651183</v>
      </c>
    </row>
    <row r="1570" spans="1:19">
      <c r="A1570" t="s">
        <v>5144</v>
      </c>
      <c r="B1570" t="s">
        <v>16219</v>
      </c>
      <c r="C1570" t="s">
        <v>21</v>
      </c>
      <c r="D1570" t="s">
        <v>8099</v>
      </c>
      <c r="E1570" t="s">
        <v>21</v>
      </c>
      <c r="F1570">
        <v>10182</v>
      </c>
      <c r="G1570">
        <v>0.30504209199999999</v>
      </c>
      <c r="H1570">
        <v>15723</v>
      </c>
      <c r="I1570">
        <v>50170</v>
      </c>
      <c r="J1570">
        <v>0.31339445900000001</v>
      </c>
      <c r="K1570">
        <v>-8.3523669999999994E-3</v>
      </c>
      <c r="L1570">
        <v>-5541</v>
      </c>
      <c r="M1570">
        <v>0.64758633799999998</v>
      </c>
      <c r="N1570">
        <v>0.97334871000000001</v>
      </c>
      <c r="O1570">
        <f>VLOOKUP(A1570,Sheet1!$A$1:$B$600,2,FALSE)</f>
        <v>70545</v>
      </c>
      <c r="P1570">
        <f>IF(G1570&gt;0.5,2,IF(G1570&gt;0.2,IF(F1570/O1570&gt;0.125,1,0),0))</f>
        <v>1</v>
      </c>
      <c r="Q1570" t="str">
        <f>MID(B1570,2,LEN(B1570)-3)</f>
        <v>76</v>
      </c>
      <c r="R1570" t="s">
        <v>8828</v>
      </c>
      <c r="S1570">
        <f t="shared" si="24"/>
        <v>33379.000036493329</v>
      </c>
    </row>
    <row r="1571" spans="1:19">
      <c r="A1571" t="s">
        <v>5153</v>
      </c>
      <c r="B1571" t="s">
        <v>16220</v>
      </c>
      <c r="C1571" t="s">
        <v>21</v>
      </c>
      <c r="D1571" t="s">
        <v>8101</v>
      </c>
      <c r="E1571" t="s">
        <v>21</v>
      </c>
      <c r="F1571">
        <v>20654</v>
      </c>
      <c r="G1571">
        <v>0.38064872799999999</v>
      </c>
      <c r="H1571">
        <v>19665</v>
      </c>
      <c r="I1571">
        <v>75076</v>
      </c>
      <c r="J1571">
        <v>0.261934573</v>
      </c>
      <c r="K1571">
        <v>0.118714155</v>
      </c>
      <c r="L1571">
        <v>989</v>
      </c>
      <c r="M1571">
        <v>1.0502923980000001</v>
      </c>
      <c r="N1571">
        <v>1.453220642</v>
      </c>
      <c r="O1571">
        <f>VLOOKUP(A1571,Sheet1!$A$1:$B$600,2,FALSE)</f>
        <v>92420</v>
      </c>
      <c r="P1571">
        <f>IF(G1571&gt;0.5,2,IF(G1571&gt;0.2,IF(F1571/O1571&gt;0.125,1,0),0))</f>
        <v>1</v>
      </c>
      <c r="Q1571" t="str">
        <f>MID(B1571,2,LEN(B1571)-3)</f>
        <v>76</v>
      </c>
      <c r="R1571" t="s">
        <v>8829</v>
      </c>
      <c r="S1571">
        <f t="shared" si="24"/>
        <v>54260.000049179202</v>
      </c>
    </row>
    <row r="1572" spans="1:19">
      <c r="A1572" t="s">
        <v>5161</v>
      </c>
      <c r="B1572" t="s">
        <v>16221</v>
      </c>
      <c r="C1572" t="s">
        <v>21</v>
      </c>
      <c r="D1572" t="s">
        <v>8103</v>
      </c>
      <c r="E1572" t="s">
        <v>21</v>
      </c>
      <c r="F1572">
        <v>25372</v>
      </c>
      <c r="G1572">
        <v>0.38883695299999999</v>
      </c>
      <c r="H1572">
        <v>23819</v>
      </c>
      <c r="I1572">
        <v>87910</v>
      </c>
      <c r="J1572">
        <v>0.27094755999999998</v>
      </c>
      <c r="K1572">
        <v>0.117889393</v>
      </c>
      <c r="L1572">
        <v>1553</v>
      </c>
      <c r="M1572">
        <v>1.0652000500000001</v>
      </c>
      <c r="N1572">
        <v>1.4351004039999999</v>
      </c>
      <c r="O1572">
        <f>VLOOKUP(A1572,Sheet1!$A$1:$B$600,2,FALSE)</f>
        <v>105902</v>
      </c>
      <c r="P1572">
        <f>IF(G1572&gt;0.5,2,IF(G1572&gt;0.2,IF(F1572/O1572&gt;0.125,1,0),0))</f>
        <v>1</v>
      </c>
      <c r="Q1572" t="str">
        <f>MID(B1572,2,LEN(B1572)-3)</f>
        <v>76</v>
      </c>
      <c r="R1572" t="s">
        <v>8830</v>
      </c>
      <c r="S1572">
        <f t="shared" si="24"/>
        <v>65250.999948042489</v>
      </c>
    </row>
    <row r="1573" spans="1:19">
      <c r="A1573" t="s">
        <v>5168</v>
      </c>
      <c r="B1573" t="s">
        <v>16222</v>
      </c>
      <c r="C1573" t="s">
        <v>21</v>
      </c>
      <c r="D1573" t="s">
        <v>8105</v>
      </c>
      <c r="E1573" t="s">
        <v>21</v>
      </c>
      <c r="F1573">
        <v>12419</v>
      </c>
      <c r="G1573">
        <v>0.330846898</v>
      </c>
      <c r="H1573">
        <v>14501</v>
      </c>
      <c r="I1573">
        <v>51223</v>
      </c>
      <c r="J1573">
        <v>0.28309548400000001</v>
      </c>
      <c r="K1573">
        <v>4.7751412999999999E-2</v>
      </c>
      <c r="L1573">
        <v>-2082</v>
      </c>
      <c r="M1573">
        <v>0.85642369500000004</v>
      </c>
      <c r="N1573">
        <v>1.1686759980000001</v>
      </c>
      <c r="O1573">
        <f>VLOOKUP(A1573,Sheet1!$A$1:$B$600,2,FALSE)</f>
        <v>67785</v>
      </c>
      <c r="P1573">
        <f>IF(G1573&gt;0.5,2,IF(G1573&gt;0.2,IF(F1573/O1573&gt;0.125,1,0),0))</f>
        <v>1</v>
      </c>
      <c r="Q1573" t="str">
        <f>MID(B1573,2,LEN(B1573)-3)</f>
        <v>77</v>
      </c>
      <c r="R1573" t="s">
        <v>8831</v>
      </c>
      <c r="S1573">
        <f t="shared" si="24"/>
        <v>37536.999969091441</v>
      </c>
    </row>
    <row r="1574" spans="1:19">
      <c r="A1574" t="s">
        <v>5177</v>
      </c>
      <c r="B1574" t="s">
        <v>16223</v>
      </c>
      <c r="C1574" t="s">
        <v>21</v>
      </c>
      <c r="D1574" t="s">
        <v>14672</v>
      </c>
      <c r="E1574" t="s">
        <v>21</v>
      </c>
      <c r="F1574">
        <v>13851</v>
      </c>
      <c r="G1574">
        <v>0.302390569</v>
      </c>
      <c r="H1574">
        <v>14922</v>
      </c>
      <c r="I1574">
        <v>61498</v>
      </c>
      <c r="J1574">
        <v>0.242642037</v>
      </c>
      <c r="K1574">
        <v>5.9748532E-2</v>
      </c>
      <c r="L1574">
        <v>-1071</v>
      </c>
      <c r="M1574">
        <v>0.92822677899999995</v>
      </c>
      <c r="N1574">
        <v>1.2462414690000001</v>
      </c>
      <c r="O1574">
        <f>VLOOKUP(A1574,Sheet1!$A$1:$B$600,2,FALSE)</f>
        <v>78548</v>
      </c>
      <c r="P1574">
        <f>IF(G1574&gt;0.5,2,IF(G1574&gt;0.2,IF(F1574/O1574&gt;0.125,1,0),0))</f>
        <v>1</v>
      </c>
      <c r="Q1574" t="str">
        <f>MID(B1574,2,LEN(B1574)-3)</f>
        <v>77</v>
      </c>
      <c r="R1574" t="s">
        <v>8832</v>
      </c>
      <c r="S1574">
        <f t="shared" si="24"/>
        <v>45804.999956860425</v>
      </c>
    </row>
    <row r="1575" spans="1:19">
      <c r="A1575" t="s">
        <v>5185</v>
      </c>
      <c r="B1575" t="s">
        <v>16224</v>
      </c>
      <c r="C1575" t="s">
        <v>21</v>
      </c>
      <c r="D1575" t="s">
        <v>8108</v>
      </c>
      <c r="E1575" t="s">
        <v>21</v>
      </c>
      <c r="F1575">
        <v>14531</v>
      </c>
      <c r="G1575">
        <v>0.344312016</v>
      </c>
      <c r="H1575">
        <v>15168</v>
      </c>
      <c r="I1575">
        <v>56808</v>
      </c>
      <c r="J1575">
        <v>0.26700464699999998</v>
      </c>
      <c r="K1575">
        <v>7.7307369000000001E-2</v>
      </c>
      <c r="L1575">
        <v>-637</v>
      </c>
      <c r="M1575">
        <v>0.95800369200000002</v>
      </c>
      <c r="N1575">
        <v>1.289535667</v>
      </c>
      <c r="O1575">
        <f>VLOOKUP(A1575,Sheet1!$A$1:$B$600,2,FALSE)</f>
        <v>72468</v>
      </c>
      <c r="P1575">
        <f>IF(G1575&gt;0.5,2,IF(G1575&gt;0.2,IF(F1575/O1575&gt;0.125,1,0),0))</f>
        <v>1</v>
      </c>
      <c r="Q1575" t="str">
        <f>MID(B1575,2,LEN(B1575)-3)</f>
        <v>77</v>
      </c>
      <c r="R1575" t="s">
        <v>8833</v>
      </c>
      <c r="S1575">
        <f t="shared" si="24"/>
        <v>42202.999967331954</v>
      </c>
    </row>
    <row r="1576" spans="1:19">
      <c r="A1576" t="s">
        <v>5196</v>
      </c>
      <c r="B1576" t="s">
        <v>16225</v>
      </c>
      <c r="C1576" t="s">
        <v>21</v>
      </c>
      <c r="D1576" t="s">
        <v>8110</v>
      </c>
      <c r="E1576" t="s">
        <v>21</v>
      </c>
      <c r="F1576">
        <v>13856</v>
      </c>
      <c r="G1576">
        <v>0.281020565</v>
      </c>
      <c r="H1576">
        <v>14324</v>
      </c>
      <c r="I1576">
        <v>66722</v>
      </c>
      <c r="J1576">
        <v>0.214681814</v>
      </c>
      <c r="K1576">
        <v>6.6338751000000001E-2</v>
      </c>
      <c r="L1576">
        <v>-468</v>
      </c>
      <c r="M1576">
        <v>0.96732756200000003</v>
      </c>
      <c r="N1576">
        <v>1.309009646</v>
      </c>
      <c r="O1576">
        <f>VLOOKUP(A1576,Sheet1!$A$1:$B$600,2,FALSE)</f>
        <v>85115</v>
      </c>
      <c r="P1576">
        <f>IF(G1576&gt;0.5,2,IF(G1576&gt;0.2,IF(F1576/O1576&gt;0.125,1,0),0))</f>
        <v>1</v>
      </c>
      <c r="Q1576" t="str">
        <f>MID(B1576,2,LEN(B1576)-3)</f>
        <v>77</v>
      </c>
      <c r="R1576" t="s">
        <v>8834</v>
      </c>
      <c r="S1576">
        <f t="shared" si="24"/>
        <v>49306.000078677513</v>
      </c>
    </row>
    <row r="1577" spans="1:19">
      <c r="A1577" t="s">
        <v>5208</v>
      </c>
      <c r="B1577" t="s">
        <v>16226</v>
      </c>
      <c r="C1577" t="s">
        <v>21</v>
      </c>
      <c r="D1577" t="s">
        <v>8112</v>
      </c>
      <c r="E1577" t="s">
        <v>21</v>
      </c>
      <c r="F1577">
        <v>13833</v>
      </c>
      <c r="G1577">
        <v>0.31440780099999999</v>
      </c>
      <c r="H1577">
        <v>14135</v>
      </c>
      <c r="I1577">
        <v>60798</v>
      </c>
      <c r="J1577">
        <v>0.23249120000000001</v>
      </c>
      <c r="K1577">
        <v>8.1916600000000006E-2</v>
      </c>
      <c r="L1577">
        <v>-302</v>
      </c>
      <c r="M1577">
        <v>0.97863459500000005</v>
      </c>
      <c r="N1577">
        <v>1.352342798</v>
      </c>
      <c r="O1577">
        <f>VLOOKUP(A1577,Sheet1!$A$1:$B$600,2,FALSE)</f>
        <v>78929</v>
      </c>
      <c r="P1577">
        <f>IF(G1577&gt;0.5,2,IF(G1577&gt;0.2,IF(F1577/O1577&gt;0.125,1,0),0))</f>
        <v>1</v>
      </c>
      <c r="Q1577" t="str">
        <f>MID(B1577,2,LEN(B1577)-3)</f>
        <v>77</v>
      </c>
      <c r="R1577" t="s">
        <v>8835</v>
      </c>
      <c r="S1577">
        <f t="shared" si="24"/>
        <v>43996.99993448954</v>
      </c>
    </row>
    <row r="1578" spans="1:19">
      <c r="A1578" t="s">
        <v>5217</v>
      </c>
      <c r="B1578" t="s">
        <v>16227</v>
      </c>
      <c r="C1578" t="s">
        <v>21</v>
      </c>
      <c r="D1578" t="s">
        <v>8114</v>
      </c>
      <c r="E1578" t="s">
        <v>7</v>
      </c>
      <c r="F1578">
        <v>12586</v>
      </c>
      <c r="G1578">
        <v>0.28977298899999998</v>
      </c>
      <c r="H1578">
        <v>15528</v>
      </c>
      <c r="I1578">
        <v>56985</v>
      </c>
      <c r="J1578">
        <v>0.27249276099999997</v>
      </c>
      <c r="K1578">
        <v>1.7280228000000002E-2</v>
      </c>
      <c r="L1578">
        <v>-2942</v>
      </c>
      <c r="M1578">
        <v>0.81053580599999997</v>
      </c>
      <c r="N1578">
        <v>1.0634153639999999</v>
      </c>
      <c r="O1578">
        <f>VLOOKUP(A1578,Sheet1!$A$1:$B$600,2,FALSE)</f>
        <v>74061</v>
      </c>
      <c r="P1578">
        <f>IF(G1578&gt;0.5,2,IF(G1578&gt;0.2,IF(F1578/O1578&gt;0.125,1,0),0))</f>
        <v>1</v>
      </c>
      <c r="Q1578" t="str">
        <f>MID(B1578,2,LEN(B1578)-3)</f>
        <v>77</v>
      </c>
      <c r="R1578" t="s">
        <v>8836</v>
      </c>
      <c r="S1578">
        <f t="shared" si="24"/>
        <v>43433.999985416172</v>
      </c>
    </row>
    <row r="1579" spans="1:19">
      <c r="A1579" t="s">
        <v>5226</v>
      </c>
      <c r="B1579" t="s">
        <v>16228</v>
      </c>
      <c r="C1579" t="s">
        <v>21</v>
      </c>
      <c r="D1579" t="s">
        <v>8116</v>
      </c>
      <c r="E1579" t="s">
        <v>21</v>
      </c>
      <c r="F1579">
        <v>15058</v>
      </c>
      <c r="G1579">
        <v>0.334972082</v>
      </c>
      <c r="H1579">
        <v>16418</v>
      </c>
      <c r="I1579">
        <v>62204</v>
      </c>
      <c r="J1579">
        <v>0.26393801</v>
      </c>
      <c r="K1579">
        <v>7.1034072000000004E-2</v>
      </c>
      <c r="L1579">
        <v>-1360</v>
      </c>
      <c r="M1579">
        <v>0.91716408800000004</v>
      </c>
      <c r="N1579">
        <v>1.269131647</v>
      </c>
      <c r="O1579">
        <f>VLOOKUP(A1579,Sheet1!$A$1:$B$600,2,FALSE)</f>
        <v>81916</v>
      </c>
      <c r="P1579">
        <f>IF(G1579&gt;0.5,2,IF(G1579&gt;0.2,IF(F1579/O1579&gt;0.125,1,0),0))</f>
        <v>1</v>
      </c>
      <c r="Q1579" t="str">
        <f>MID(B1579,2,LEN(B1579)-3)</f>
        <v>77</v>
      </c>
      <c r="R1579" t="s">
        <v>8837</v>
      </c>
      <c r="S1579">
        <f t="shared" si="24"/>
        <v>44952.999993593497</v>
      </c>
    </row>
    <row r="1580" spans="1:19">
      <c r="A1580" t="s">
        <v>5236</v>
      </c>
      <c r="B1580" t="s">
        <v>16229</v>
      </c>
      <c r="C1580" t="s">
        <v>21</v>
      </c>
      <c r="D1580" t="s">
        <v>8118</v>
      </c>
      <c r="E1580" t="s">
        <v>21</v>
      </c>
      <c r="F1580">
        <v>16432</v>
      </c>
      <c r="G1580">
        <v>0.37354793200000003</v>
      </c>
      <c r="H1580">
        <v>19276</v>
      </c>
      <c r="I1580">
        <v>62952</v>
      </c>
      <c r="J1580">
        <v>0.30620154999999999</v>
      </c>
      <c r="K1580">
        <v>6.7346381999999996E-2</v>
      </c>
      <c r="L1580">
        <v>-2844</v>
      </c>
      <c r="M1580">
        <v>0.85245901599999996</v>
      </c>
      <c r="N1580">
        <v>1.219941349</v>
      </c>
      <c r="O1580">
        <f>VLOOKUP(A1580,Sheet1!$A$1:$B$600,2,FALSE)</f>
        <v>82686</v>
      </c>
      <c r="P1580">
        <f>IF(G1580&gt;0.5,2,IF(G1580&gt;0.2,IF(F1580/O1580&gt;0.125,1,0),0))</f>
        <v>1</v>
      </c>
      <c r="Q1580" t="str">
        <f>MID(B1580,2,LEN(B1580)-3)</f>
        <v>77</v>
      </c>
      <c r="R1580" t="s">
        <v>8838</v>
      </c>
      <c r="S1580">
        <f t="shared" si="24"/>
        <v>43989.000051538227</v>
      </c>
    </row>
    <row r="1581" spans="1:19">
      <c r="A1581" t="s">
        <v>5250</v>
      </c>
      <c r="B1581" t="s">
        <v>16230</v>
      </c>
      <c r="C1581" t="s">
        <v>21</v>
      </c>
      <c r="D1581" t="s">
        <v>8120</v>
      </c>
      <c r="E1581" t="s">
        <v>21</v>
      </c>
      <c r="F1581">
        <v>15106</v>
      </c>
      <c r="G1581">
        <v>0.344249219</v>
      </c>
      <c r="H1581">
        <v>17245</v>
      </c>
      <c r="I1581">
        <v>61923</v>
      </c>
      <c r="J1581">
        <v>0.278491029</v>
      </c>
      <c r="K1581">
        <v>6.5758189999999994E-2</v>
      </c>
      <c r="L1581">
        <v>-2139</v>
      </c>
      <c r="M1581">
        <v>0.87596404800000005</v>
      </c>
      <c r="N1581">
        <v>1.23612319</v>
      </c>
      <c r="O1581">
        <f>VLOOKUP(A1581,Sheet1!$A$1:$B$600,2,FALSE)</f>
        <v>82229</v>
      </c>
      <c r="P1581">
        <f>IF(G1581&gt;0.5,2,IF(G1581&gt;0.2,IF(F1581/O1581&gt;0.125,1,0),0))</f>
        <v>1</v>
      </c>
      <c r="Q1581" t="str">
        <f>MID(B1581,2,LEN(B1581)-3)</f>
        <v>77</v>
      </c>
      <c r="R1581" t="s">
        <v>8839</v>
      </c>
      <c r="S1581">
        <f t="shared" si="24"/>
        <v>43881.000061179511</v>
      </c>
    </row>
    <row r="1582" spans="1:19">
      <c r="A1582" t="s">
        <v>5261</v>
      </c>
      <c r="B1582" t="s">
        <v>16231</v>
      </c>
      <c r="C1582" t="s">
        <v>21</v>
      </c>
      <c r="D1582" t="s">
        <v>8122</v>
      </c>
      <c r="E1582" t="s">
        <v>21</v>
      </c>
      <c r="F1582">
        <v>16844</v>
      </c>
      <c r="G1582">
        <v>0.42239887700000001</v>
      </c>
      <c r="H1582">
        <v>20391</v>
      </c>
      <c r="I1582">
        <v>58227</v>
      </c>
      <c r="J1582">
        <v>0.35019836199999999</v>
      </c>
      <c r="K1582">
        <v>7.2200515000000007E-2</v>
      </c>
      <c r="L1582">
        <v>-3547</v>
      </c>
      <c r="M1582">
        <v>0.82605070899999999</v>
      </c>
      <c r="N1582">
        <v>1.206170339</v>
      </c>
      <c r="O1582">
        <f>VLOOKUP(A1582,Sheet1!$A$1:$B$600,2,FALSE)</f>
        <v>78331</v>
      </c>
      <c r="P1582">
        <f>IF(G1582&gt;0.5,2,IF(G1582&gt;0.2,IF(F1582/O1582&gt;0.125,1,0),0))</f>
        <v>1</v>
      </c>
      <c r="Q1582" t="str">
        <f>MID(B1582,2,LEN(B1582)-3)</f>
        <v>77</v>
      </c>
      <c r="R1582" t="s">
        <v>8840</v>
      </c>
      <c r="S1582">
        <f t="shared" si="24"/>
        <v>39876.99995708085</v>
      </c>
    </row>
    <row r="1583" spans="1:19">
      <c r="A1583" t="s">
        <v>5274</v>
      </c>
      <c r="B1583" t="s">
        <v>16232</v>
      </c>
      <c r="C1583" t="s">
        <v>21</v>
      </c>
      <c r="D1583" t="s">
        <v>8124</v>
      </c>
      <c r="E1583" t="s">
        <v>21</v>
      </c>
      <c r="F1583">
        <v>14800</v>
      </c>
      <c r="G1583">
        <v>0.47251133400000001</v>
      </c>
      <c r="H1583">
        <v>16629</v>
      </c>
      <c r="I1583">
        <v>46458</v>
      </c>
      <c r="J1583">
        <v>0.35793619999999998</v>
      </c>
      <c r="K1583">
        <v>0.114575133</v>
      </c>
      <c r="L1583">
        <v>-1829</v>
      </c>
      <c r="M1583">
        <v>0.89001142600000005</v>
      </c>
      <c r="N1583">
        <v>1.3200993169999999</v>
      </c>
      <c r="O1583">
        <f>VLOOKUP(A1583,Sheet1!$A$1:$B$600,2,FALSE)</f>
        <v>62581</v>
      </c>
      <c r="P1583">
        <f>IF(G1583&gt;0.5,2,IF(G1583&gt;0.2,IF(F1583/O1583&gt;0.125,1,0),0))</f>
        <v>1</v>
      </c>
      <c r="Q1583" t="str">
        <f>MID(B1583,2,LEN(B1583)-3)</f>
        <v>77</v>
      </c>
      <c r="R1583" t="s">
        <v>8841</v>
      </c>
      <c r="S1583">
        <f t="shared" si="24"/>
        <v>31321.999992491186</v>
      </c>
    </row>
    <row r="1584" spans="1:19">
      <c r="A1584" t="s">
        <v>5285</v>
      </c>
      <c r="B1584" t="s">
        <v>16233</v>
      </c>
      <c r="C1584" t="s">
        <v>21</v>
      </c>
      <c r="D1584" t="s">
        <v>8126</v>
      </c>
      <c r="E1584" t="s">
        <v>21</v>
      </c>
      <c r="F1584">
        <v>15655</v>
      </c>
      <c r="G1584">
        <v>0.31821045999999997</v>
      </c>
      <c r="H1584">
        <v>17187</v>
      </c>
      <c r="I1584">
        <v>64023</v>
      </c>
      <c r="J1584">
        <v>0.26845040100000001</v>
      </c>
      <c r="K1584">
        <v>4.9760059000000002E-2</v>
      </c>
      <c r="L1584">
        <v>-1532</v>
      </c>
      <c r="M1584">
        <v>0.91086286100000002</v>
      </c>
      <c r="N1584">
        <v>1.185360347</v>
      </c>
      <c r="O1584">
        <f>VLOOKUP(A1584,Sheet1!$A$1:$B$600,2,FALSE)</f>
        <v>81679</v>
      </c>
      <c r="P1584">
        <f>IF(G1584&gt;0.5,2,IF(G1584&gt;0.2,IF(F1584/O1584&gt;0.125,1,0),0))</f>
        <v>1</v>
      </c>
      <c r="Q1584" t="str">
        <f>MID(B1584,2,LEN(B1584)-3)</f>
        <v>78</v>
      </c>
      <c r="R1584" t="s">
        <v>8842</v>
      </c>
      <c r="S1584">
        <f t="shared" si="24"/>
        <v>49196.999998051608</v>
      </c>
    </row>
    <row r="1585" spans="1:19">
      <c r="A1585" t="s">
        <v>5299</v>
      </c>
      <c r="B1585" t="s">
        <v>16234</v>
      </c>
      <c r="C1585" t="s">
        <v>21</v>
      </c>
      <c r="D1585" t="s">
        <v>8128</v>
      </c>
      <c r="E1585" t="s">
        <v>21</v>
      </c>
      <c r="F1585">
        <v>15783</v>
      </c>
      <c r="G1585">
        <v>0.305374971</v>
      </c>
      <c r="H1585">
        <v>16844</v>
      </c>
      <c r="I1585">
        <v>65984</v>
      </c>
      <c r="J1585">
        <v>0.255274006</v>
      </c>
      <c r="K1585">
        <v>5.0100964999999997E-2</v>
      </c>
      <c r="L1585">
        <v>-1061</v>
      </c>
      <c r="M1585">
        <v>0.93701021100000004</v>
      </c>
      <c r="N1585">
        <v>1.196263482</v>
      </c>
      <c r="O1585">
        <f>VLOOKUP(A1585,Sheet1!$A$1:$B$600,2,FALSE)</f>
        <v>83179</v>
      </c>
      <c r="P1585">
        <f>IF(G1585&gt;0.5,2,IF(G1585&gt;0.2,IF(F1585/O1585&gt;0.125,1,0),0))</f>
        <v>1</v>
      </c>
      <c r="Q1585" t="str">
        <f>MID(B1585,2,LEN(B1585)-3)</f>
        <v>78</v>
      </c>
      <c r="R1585" t="s">
        <v>8843</v>
      </c>
      <c r="S1585">
        <f t="shared" si="24"/>
        <v>51683.999996188293</v>
      </c>
    </row>
    <row r="1586" spans="1:19">
      <c r="A1586" t="s">
        <v>5309</v>
      </c>
      <c r="B1586" t="s">
        <v>16235</v>
      </c>
      <c r="C1586" t="s">
        <v>21</v>
      </c>
      <c r="D1586" t="s">
        <v>8130</v>
      </c>
      <c r="E1586" t="s">
        <v>21</v>
      </c>
      <c r="F1586">
        <v>12552</v>
      </c>
      <c r="G1586">
        <v>0.257577312</v>
      </c>
      <c r="H1586">
        <v>14207</v>
      </c>
      <c r="I1586">
        <v>63939</v>
      </c>
      <c r="J1586">
        <v>0.22219615600000001</v>
      </c>
      <c r="K1586">
        <v>3.5381155999999997E-2</v>
      </c>
      <c r="L1586">
        <v>-1655</v>
      </c>
      <c r="M1586">
        <v>0.88350812999999995</v>
      </c>
      <c r="N1586">
        <v>1.1592338820000001</v>
      </c>
      <c r="O1586">
        <f>VLOOKUP(A1586,Sheet1!$A$1:$B$600,2,FALSE)</f>
        <v>81513</v>
      </c>
      <c r="P1586">
        <f>IF(G1586&gt;0.5,2,IF(G1586&gt;0.2,IF(F1586/O1586&gt;0.125,1,0),0))</f>
        <v>1</v>
      </c>
      <c r="Q1586" t="str">
        <f>MID(B1586,2,LEN(B1586)-3)</f>
        <v>78</v>
      </c>
      <c r="R1586" t="s">
        <v>8844</v>
      </c>
      <c r="S1586">
        <f t="shared" si="24"/>
        <v>48731.00003466144</v>
      </c>
    </row>
    <row r="1587" spans="1:19">
      <c r="A1587" t="s">
        <v>5327</v>
      </c>
      <c r="B1587" t="s">
        <v>16236</v>
      </c>
      <c r="C1587" t="s">
        <v>21</v>
      </c>
      <c r="D1587" t="s">
        <v>8132</v>
      </c>
      <c r="E1587" t="s">
        <v>21</v>
      </c>
      <c r="F1587">
        <v>13282</v>
      </c>
      <c r="G1587">
        <v>0.29122722400000001</v>
      </c>
      <c r="H1587">
        <v>15525</v>
      </c>
      <c r="I1587">
        <v>59863</v>
      </c>
      <c r="J1587">
        <v>0.25934216500000001</v>
      </c>
      <c r="K1587">
        <v>3.1885059E-2</v>
      </c>
      <c r="L1587">
        <v>-2243</v>
      </c>
      <c r="M1587">
        <v>0.85552334900000004</v>
      </c>
      <c r="N1587">
        <v>1.1229459129999999</v>
      </c>
      <c r="O1587">
        <f>VLOOKUP(A1587,Sheet1!$A$1:$B$600,2,FALSE)</f>
        <v>76867</v>
      </c>
      <c r="P1587">
        <f>IF(G1587&gt;0.5,2,IF(G1587&gt;0.2,IF(F1587/O1587&gt;0.125,1,0),0))</f>
        <v>1</v>
      </c>
      <c r="Q1587" t="str">
        <f>MID(B1587,2,LEN(B1587)-3)</f>
        <v>78</v>
      </c>
      <c r="R1587" t="s">
        <v>8845</v>
      </c>
      <c r="S1587">
        <f t="shared" si="24"/>
        <v>45606.999982941154</v>
      </c>
    </row>
    <row r="1588" spans="1:19">
      <c r="A1588" t="s">
        <v>5339</v>
      </c>
      <c r="B1588" t="s">
        <v>16237</v>
      </c>
      <c r="C1588" t="s">
        <v>21</v>
      </c>
      <c r="D1588" t="s">
        <v>8134</v>
      </c>
      <c r="E1588" t="s">
        <v>21</v>
      </c>
      <c r="F1588">
        <v>13272</v>
      </c>
      <c r="G1588">
        <v>0.322308029</v>
      </c>
      <c r="H1588">
        <v>14679</v>
      </c>
      <c r="I1588">
        <v>54993</v>
      </c>
      <c r="J1588">
        <v>0.266924881</v>
      </c>
      <c r="K1588">
        <v>5.5383147000000001E-2</v>
      </c>
      <c r="L1588">
        <v>-1407</v>
      </c>
      <c r="M1588">
        <v>0.90414878399999998</v>
      </c>
      <c r="N1588">
        <v>1.207485892</v>
      </c>
      <c r="O1588">
        <f>VLOOKUP(A1588,Sheet1!$A$1:$B$600,2,FALSE)</f>
        <v>72106</v>
      </c>
      <c r="P1588">
        <f>IF(G1588&gt;0.5,2,IF(G1588&gt;0.2,IF(F1588/O1588&gt;0.125,1,0),0))</f>
        <v>1</v>
      </c>
      <c r="Q1588" t="str">
        <f>MID(B1588,2,LEN(B1588)-3)</f>
        <v>78</v>
      </c>
      <c r="R1588" t="s">
        <v>8846</v>
      </c>
      <c r="S1588">
        <f t="shared" si="24"/>
        <v>41177.999943650182</v>
      </c>
    </row>
    <row r="1589" spans="1:19">
      <c r="A1589" t="s">
        <v>5348</v>
      </c>
      <c r="B1589" t="s">
        <v>16238</v>
      </c>
      <c r="C1589" t="s">
        <v>21</v>
      </c>
      <c r="D1589" t="s">
        <v>8136</v>
      </c>
      <c r="E1589" t="s">
        <v>67</v>
      </c>
      <c r="F1589">
        <v>11411</v>
      </c>
      <c r="G1589">
        <v>0.27858206600000002</v>
      </c>
      <c r="H1589">
        <v>13900</v>
      </c>
      <c r="I1589">
        <v>55798</v>
      </c>
      <c r="J1589">
        <v>0.24911287100000001</v>
      </c>
      <c r="K1589">
        <v>2.9469194000000001E-2</v>
      </c>
      <c r="L1589">
        <v>-2489</v>
      </c>
      <c r="M1589">
        <v>0.82093525199999995</v>
      </c>
      <c r="N1589">
        <v>1.1182965549999999</v>
      </c>
      <c r="O1589">
        <f>VLOOKUP(A1589,Sheet1!$A$1:$B$600,2,FALSE)</f>
        <v>74205</v>
      </c>
      <c r="P1589">
        <f>IF(G1589&gt;0.5,2,IF(G1589&gt;0.2,IF(F1589/O1589&gt;0.125,1,0),0))</f>
        <v>1</v>
      </c>
      <c r="Q1589" t="str">
        <f>MID(B1589,2,LEN(B1589)-3)</f>
        <v>78</v>
      </c>
      <c r="R1589" t="s">
        <v>8847</v>
      </c>
      <c r="S1589">
        <f t="shared" si="24"/>
        <v>40960.999980522793</v>
      </c>
    </row>
    <row r="1590" spans="1:19">
      <c r="A1590" t="s">
        <v>5362</v>
      </c>
      <c r="B1590" t="s">
        <v>16239</v>
      </c>
      <c r="C1590" t="s">
        <v>21</v>
      </c>
      <c r="D1590" t="s">
        <v>8138</v>
      </c>
      <c r="E1590" t="s">
        <v>21</v>
      </c>
      <c r="F1590">
        <v>15420</v>
      </c>
      <c r="G1590">
        <v>0.35158921999999998</v>
      </c>
      <c r="H1590">
        <v>17643</v>
      </c>
      <c r="I1590">
        <v>60176</v>
      </c>
      <c r="J1590">
        <v>0.29318997600000002</v>
      </c>
      <c r="K1590">
        <v>5.8399244000000003E-2</v>
      </c>
      <c r="L1590">
        <v>-2223</v>
      </c>
      <c r="M1590">
        <v>0.87400102000000002</v>
      </c>
      <c r="N1590">
        <v>1.1991856759999999</v>
      </c>
      <c r="O1590">
        <f>VLOOKUP(A1590,Sheet1!$A$1:$B$600,2,FALSE)</f>
        <v>78360</v>
      </c>
      <c r="P1590">
        <f>IF(G1590&gt;0.5,2,IF(G1590&gt;0.2,IF(F1590/O1590&gt;0.125,1,0),0))</f>
        <v>1</v>
      </c>
      <c r="Q1590" t="str">
        <f>MID(B1590,2,LEN(B1590)-3)</f>
        <v>78</v>
      </c>
      <c r="R1590" t="s">
        <v>8848</v>
      </c>
      <c r="S1590">
        <f t="shared" si="24"/>
        <v>43857.999969396107</v>
      </c>
    </row>
    <row r="1591" spans="1:19">
      <c r="A1591" t="s">
        <v>5377</v>
      </c>
      <c r="B1591" t="s">
        <v>16240</v>
      </c>
      <c r="C1591" t="s">
        <v>21</v>
      </c>
      <c r="D1591" t="s">
        <v>8140</v>
      </c>
      <c r="E1591" t="s">
        <v>21</v>
      </c>
      <c r="F1591">
        <v>13395</v>
      </c>
      <c r="G1591">
        <v>0.35779154899999999</v>
      </c>
      <c r="H1591">
        <v>17394</v>
      </c>
      <c r="I1591">
        <v>53313</v>
      </c>
      <c r="J1591">
        <v>0.32626188699999997</v>
      </c>
      <c r="K1591">
        <v>3.1529661E-2</v>
      </c>
      <c r="L1591">
        <v>-3999</v>
      </c>
      <c r="M1591">
        <v>0.77009313599999996</v>
      </c>
      <c r="N1591">
        <v>1.096639119</v>
      </c>
      <c r="O1591">
        <f>VLOOKUP(A1591,Sheet1!$A$1:$B$600,2,FALSE)</f>
        <v>71093</v>
      </c>
      <c r="P1591">
        <f>IF(G1591&gt;0.5,2,IF(G1591&gt;0.2,IF(F1591/O1591&gt;0.125,1,0),0))</f>
        <v>1</v>
      </c>
      <c r="Q1591" t="str">
        <f>MID(B1591,2,LEN(B1591)-3)</f>
        <v>78</v>
      </c>
      <c r="R1591" t="s">
        <v>8849</v>
      </c>
      <c r="S1591">
        <f t="shared" si="24"/>
        <v>37437.999967964592</v>
      </c>
    </row>
    <row r="1592" spans="1:19">
      <c r="A1592" t="s">
        <v>5389</v>
      </c>
      <c r="B1592" t="s">
        <v>16241</v>
      </c>
      <c r="C1592" t="s">
        <v>21</v>
      </c>
      <c r="D1592" t="s">
        <v>8142</v>
      </c>
      <c r="E1592" t="s">
        <v>7</v>
      </c>
      <c r="F1592">
        <v>16146</v>
      </c>
      <c r="G1592">
        <v>0.33261917499999999</v>
      </c>
      <c r="H1592">
        <v>18419</v>
      </c>
      <c r="I1592">
        <v>69617</v>
      </c>
      <c r="J1592">
        <v>0.26457618100000002</v>
      </c>
      <c r="K1592">
        <v>6.8042993999999996E-2</v>
      </c>
      <c r="L1592">
        <v>-2273</v>
      </c>
      <c r="M1592">
        <v>0.87659482099999997</v>
      </c>
      <c r="N1592">
        <v>1.2571773230000001</v>
      </c>
      <c r="O1592">
        <f>VLOOKUP(A1592,Sheet1!$A$1:$B$600,2,FALSE)</f>
        <v>89317</v>
      </c>
      <c r="P1592">
        <f>IF(G1592&gt;0.5,2,IF(G1592&gt;0.2,IF(F1592/O1592&gt;0.125,1,0),0))</f>
        <v>1</v>
      </c>
      <c r="Q1592" t="str">
        <f>MID(B1592,2,LEN(B1592)-3)</f>
        <v>78</v>
      </c>
      <c r="R1592" t="s">
        <v>8850</v>
      </c>
      <c r="S1592">
        <f t="shared" si="24"/>
        <v>48542.000021496053</v>
      </c>
    </row>
    <row r="1593" spans="1:19">
      <c r="A1593" t="s">
        <v>5398</v>
      </c>
      <c r="B1593" t="s">
        <v>16242</v>
      </c>
      <c r="C1593" t="s">
        <v>21</v>
      </c>
      <c r="D1593" t="s">
        <v>8144</v>
      </c>
      <c r="E1593" t="s">
        <v>7</v>
      </c>
      <c r="F1593">
        <v>18368</v>
      </c>
      <c r="G1593">
        <v>0.34666415</v>
      </c>
      <c r="H1593">
        <v>17955</v>
      </c>
      <c r="I1593">
        <v>69792</v>
      </c>
      <c r="J1593">
        <v>0.25726444300000001</v>
      </c>
      <c r="K1593">
        <v>8.9399706999999995E-2</v>
      </c>
      <c r="L1593">
        <v>413</v>
      </c>
      <c r="M1593">
        <v>1.023001949</v>
      </c>
      <c r="N1593">
        <v>1.3475012179999999</v>
      </c>
      <c r="O1593">
        <f>VLOOKUP(A1593,Sheet1!$A$1:$B$600,2,FALSE)</f>
        <v>86781</v>
      </c>
      <c r="P1593">
        <f>IF(G1593&gt;0.5,2,IF(G1593&gt;0.2,IF(F1593/O1593&gt;0.125,1,0),0))</f>
        <v>1</v>
      </c>
      <c r="Q1593" t="str">
        <f>MID(B1593,2,LEN(B1593)-3)</f>
        <v>78</v>
      </c>
      <c r="R1593" t="s">
        <v>8851</v>
      </c>
      <c r="S1593">
        <f t="shared" si="24"/>
        <v>52985.000035336794</v>
      </c>
    </row>
    <row r="1594" spans="1:19">
      <c r="A1594" t="s">
        <v>5411</v>
      </c>
      <c r="B1594" t="s">
        <v>16243</v>
      </c>
      <c r="C1594" t="s">
        <v>21</v>
      </c>
      <c r="D1594" t="s">
        <v>8146</v>
      </c>
      <c r="E1594" t="s">
        <v>21</v>
      </c>
      <c r="F1594">
        <v>16716</v>
      </c>
      <c r="G1594">
        <v>0.45302040700000001</v>
      </c>
      <c r="H1594">
        <v>17528</v>
      </c>
      <c r="I1594">
        <v>49694</v>
      </c>
      <c r="J1594">
        <v>0.35271863799999997</v>
      </c>
      <c r="K1594">
        <v>0.100301769</v>
      </c>
      <c r="L1594">
        <v>-812</v>
      </c>
      <c r="M1594">
        <v>0.95367412100000004</v>
      </c>
      <c r="N1594">
        <v>1.2843676470000001</v>
      </c>
      <c r="O1594">
        <f>VLOOKUP(A1594,Sheet1!$A$1:$B$600,2,FALSE)</f>
        <v>65700</v>
      </c>
      <c r="P1594">
        <f>IF(G1594&gt;0.5,2,IF(G1594&gt;0.2,IF(F1594/O1594&gt;0.125,1,0),0))</f>
        <v>1</v>
      </c>
      <c r="Q1594" t="str">
        <f>MID(B1594,2,LEN(B1594)-3)</f>
        <v>78</v>
      </c>
      <c r="R1594" t="s">
        <v>8852</v>
      </c>
      <c r="S1594">
        <f t="shared" si="24"/>
        <v>36899.000004651003</v>
      </c>
    </row>
    <row r="1595" spans="1:19">
      <c r="A1595" t="s">
        <v>5423</v>
      </c>
      <c r="B1595" t="s">
        <v>16244</v>
      </c>
      <c r="C1595" t="s">
        <v>21</v>
      </c>
      <c r="D1595" t="s">
        <v>8148</v>
      </c>
      <c r="E1595" t="s">
        <v>21</v>
      </c>
      <c r="F1595">
        <v>13240</v>
      </c>
      <c r="G1595">
        <v>0.33980956299999998</v>
      </c>
      <c r="H1595">
        <v>15204</v>
      </c>
      <c r="I1595">
        <v>52121</v>
      </c>
      <c r="J1595">
        <v>0.291705838</v>
      </c>
      <c r="K1595">
        <v>4.8103725E-2</v>
      </c>
      <c r="L1595">
        <v>-1964</v>
      </c>
      <c r="M1595">
        <v>0.87082346799999999</v>
      </c>
      <c r="N1595">
        <v>1.1649049090000001</v>
      </c>
      <c r="O1595">
        <f>VLOOKUP(A1595,Sheet1!$A$1:$B$600,2,FALSE)</f>
        <v>66393</v>
      </c>
      <c r="P1595">
        <f>IF(G1595&gt;0.5,2,IF(G1595&gt;0.2,IF(F1595/O1595&gt;0.125,1,0),0))</f>
        <v>1</v>
      </c>
      <c r="Q1595" t="str">
        <f>MID(B1595,2,LEN(B1595)-3)</f>
        <v>78</v>
      </c>
      <c r="R1595" t="s">
        <v>8853</v>
      </c>
      <c r="S1595">
        <f t="shared" si="24"/>
        <v>38962.999990674187</v>
      </c>
    </row>
    <row r="1596" spans="1:19">
      <c r="A1596" t="s">
        <v>5431</v>
      </c>
      <c r="B1596" t="s">
        <v>16245</v>
      </c>
      <c r="C1596" t="s">
        <v>21</v>
      </c>
      <c r="D1596" t="s">
        <v>8150</v>
      </c>
      <c r="E1596" t="s">
        <v>21</v>
      </c>
      <c r="F1596">
        <v>21446</v>
      </c>
      <c r="G1596">
        <v>0.42403511500000002</v>
      </c>
      <c r="H1596">
        <v>26032</v>
      </c>
      <c r="I1596">
        <v>71674</v>
      </c>
      <c r="J1596">
        <v>0.36320004500000003</v>
      </c>
      <c r="K1596">
        <v>6.0835070999999998E-2</v>
      </c>
      <c r="L1596">
        <v>-4586</v>
      </c>
      <c r="M1596">
        <v>0.82383220700000004</v>
      </c>
      <c r="N1596">
        <v>1.167497421</v>
      </c>
      <c r="O1596">
        <f>VLOOKUP(A1596,Sheet1!$A$1:$B$600,2,FALSE)</f>
        <v>88446</v>
      </c>
      <c r="P1596">
        <f>IF(G1596&gt;0.5,2,IF(G1596&gt;0.2,IF(F1596/O1596&gt;0.125,1,0),0))</f>
        <v>1</v>
      </c>
      <c r="Q1596" t="str">
        <f>MID(B1596,2,LEN(B1596)-3)</f>
        <v>79</v>
      </c>
      <c r="R1596" t="s">
        <v>8854</v>
      </c>
      <c r="S1596">
        <f t="shared" si="24"/>
        <v>50576.000056033095</v>
      </c>
    </row>
    <row r="1597" spans="1:19">
      <c r="A1597" t="s">
        <v>5437</v>
      </c>
      <c r="B1597" t="s">
        <v>16246</v>
      </c>
      <c r="C1597" t="s">
        <v>21</v>
      </c>
      <c r="D1597" t="s">
        <v>8152</v>
      </c>
      <c r="E1597" t="s">
        <v>21</v>
      </c>
      <c r="F1597">
        <v>30226</v>
      </c>
      <c r="G1597">
        <v>0.53179211100000001</v>
      </c>
      <c r="H1597">
        <v>27410</v>
      </c>
      <c r="I1597">
        <v>80209</v>
      </c>
      <c r="J1597">
        <v>0.341732225</v>
      </c>
      <c r="K1597">
        <v>0.19005988600000001</v>
      </c>
      <c r="L1597">
        <v>2816</v>
      </c>
      <c r="M1597">
        <v>1.1027362279999999</v>
      </c>
      <c r="N1597">
        <v>1.5561661229999999</v>
      </c>
      <c r="O1597">
        <f>VLOOKUP(A1597,Sheet1!$A$1:$B$600,2,FALSE)</f>
        <v>97215</v>
      </c>
      <c r="P1597">
        <f>IF(G1597&gt;0.5,2,IF(G1597&gt;0.2,IF(F1597/O1597&gt;0.125,1,0),0))</f>
        <v>2</v>
      </c>
      <c r="Q1597" t="str">
        <f>MID(B1597,2,LEN(B1597)-3)</f>
        <v>79</v>
      </c>
      <c r="R1597" t="s">
        <v>8855</v>
      </c>
      <c r="S1597">
        <f t="shared" si="24"/>
        <v>56837.999990563978</v>
      </c>
    </row>
    <row r="1598" spans="1:19">
      <c r="A1598" t="s">
        <v>5446</v>
      </c>
      <c r="B1598" t="s">
        <v>16247</v>
      </c>
      <c r="C1598" t="s">
        <v>21</v>
      </c>
      <c r="D1598" t="s">
        <v>14675</v>
      </c>
      <c r="E1598" t="s">
        <v>21</v>
      </c>
      <c r="F1598">
        <v>23966</v>
      </c>
      <c r="G1598">
        <v>0.47797211899999997</v>
      </c>
      <c r="H1598">
        <v>20469</v>
      </c>
      <c r="I1598">
        <v>69832</v>
      </c>
      <c r="J1598">
        <v>0.293117768</v>
      </c>
      <c r="K1598">
        <v>0.18485435</v>
      </c>
      <c r="L1598">
        <v>3497</v>
      </c>
      <c r="M1598">
        <v>1.170843715</v>
      </c>
      <c r="N1598">
        <v>1.630648737</v>
      </c>
      <c r="O1598">
        <f>VLOOKUP(A1598,Sheet1!$A$1:$B$600,2,FALSE)</f>
        <v>85111</v>
      </c>
      <c r="P1598">
        <f>IF(G1598&gt;0.5,2,IF(G1598&gt;0.2,IF(F1598/O1598&gt;0.125,1,0),0))</f>
        <v>1</v>
      </c>
      <c r="Q1598" t="str">
        <f>MID(B1598,2,LEN(B1598)-3)</f>
        <v>79</v>
      </c>
      <c r="R1598" t="s">
        <v>8856</v>
      </c>
      <c r="S1598">
        <f t="shared" si="24"/>
        <v>50140.999960711102</v>
      </c>
    </row>
    <row r="1599" spans="1:19">
      <c r="A1599" t="s">
        <v>5461</v>
      </c>
      <c r="B1599" t="s">
        <v>16248</v>
      </c>
      <c r="C1599" t="s">
        <v>21</v>
      </c>
      <c r="D1599" t="s">
        <v>8155</v>
      </c>
      <c r="E1599" t="s">
        <v>21</v>
      </c>
      <c r="F1599">
        <v>15345</v>
      </c>
      <c r="G1599">
        <v>0.32827742599999998</v>
      </c>
      <c r="H1599">
        <v>21101</v>
      </c>
      <c r="I1599">
        <v>66210</v>
      </c>
      <c r="J1599">
        <v>0.31869808199999999</v>
      </c>
      <c r="K1599">
        <v>9.5793440000000001E-3</v>
      </c>
      <c r="L1599">
        <v>-5756</v>
      </c>
      <c r="M1599">
        <v>0.72721672000000004</v>
      </c>
      <c r="N1599">
        <v>1.0300577399999999</v>
      </c>
      <c r="O1599">
        <f>VLOOKUP(A1599,Sheet1!$A$1:$B$600,2,FALSE)</f>
        <v>85137</v>
      </c>
      <c r="P1599">
        <f>IF(G1599&gt;0.5,2,IF(G1599&gt;0.2,IF(F1599/O1599&gt;0.125,1,0),0))</f>
        <v>1</v>
      </c>
      <c r="Q1599" t="str">
        <f>MID(B1599,2,LEN(B1599)-3)</f>
        <v>80</v>
      </c>
      <c r="R1599" t="s">
        <v>8857</v>
      </c>
      <c r="S1599">
        <f t="shared" si="24"/>
        <v>46743.999997124389</v>
      </c>
    </row>
    <row r="1600" spans="1:19">
      <c r="A1600" t="s">
        <v>5477</v>
      </c>
      <c r="B1600" t="s">
        <v>16249</v>
      </c>
      <c r="C1600" t="s">
        <v>21</v>
      </c>
      <c r="D1600" t="s">
        <v>8157</v>
      </c>
      <c r="E1600" t="s">
        <v>7</v>
      </c>
      <c r="F1600">
        <v>14365</v>
      </c>
      <c r="G1600">
        <v>0.34049966799999998</v>
      </c>
      <c r="H1600">
        <v>17739</v>
      </c>
      <c r="I1600">
        <v>58392</v>
      </c>
      <c r="J1600">
        <v>0.30379161500000001</v>
      </c>
      <c r="K1600">
        <v>3.6708052999999997E-2</v>
      </c>
      <c r="L1600">
        <v>-3374</v>
      </c>
      <c r="M1600">
        <v>0.80979762099999997</v>
      </c>
      <c r="N1600">
        <v>1.1208330019999999</v>
      </c>
      <c r="O1600">
        <f>VLOOKUP(A1600,Sheet1!$A$1:$B$600,2,FALSE)</f>
        <v>75033</v>
      </c>
      <c r="P1600">
        <f>IF(G1600&gt;0.5,2,IF(G1600&gt;0.2,IF(F1600/O1600&gt;0.125,1,0),0))</f>
        <v>1</v>
      </c>
      <c r="Q1600" t="str">
        <f>MID(B1600,2,LEN(B1600)-3)</f>
        <v>80</v>
      </c>
      <c r="R1600" t="s">
        <v>8858</v>
      </c>
      <c r="S1600">
        <f t="shared" si="24"/>
        <v>42188.000018842897</v>
      </c>
    </row>
    <row r="1601" spans="1:19">
      <c r="A1601" t="s">
        <v>5487</v>
      </c>
      <c r="B1601" t="s">
        <v>16250</v>
      </c>
      <c r="C1601" t="s">
        <v>21</v>
      </c>
      <c r="D1601" t="s">
        <v>8159</v>
      </c>
      <c r="E1601" t="s">
        <v>21</v>
      </c>
      <c r="F1601">
        <v>16753</v>
      </c>
      <c r="G1601">
        <v>0.31138247600000002</v>
      </c>
      <c r="H1601">
        <v>18592</v>
      </c>
      <c r="I1601">
        <v>69978</v>
      </c>
      <c r="J1601">
        <v>0.26568350099999999</v>
      </c>
      <c r="K1601">
        <v>4.5698976000000002E-2</v>
      </c>
      <c r="L1601">
        <v>-1839</v>
      </c>
      <c r="M1601">
        <v>0.90108648899999999</v>
      </c>
      <c r="N1601">
        <v>1.172005322</v>
      </c>
      <c r="O1601">
        <f>VLOOKUP(A1601,Sheet1!$A$1:$B$600,2,FALSE)</f>
        <v>84702</v>
      </c>
      <c r="P1601">
        <f>IF(G1601&gt;0.5,2,IF(G1601&gt;0.2,IF(F1601/O1601&gt;0.125,1,0),0))</f>
        <v>1</v>
      </c>
      <c r="Q1601" t="str">
        <f>MID(B1601,2,LEN(B1601)-3)</f>
        <v>80</v>
      </c>
      <c r="R1601" t="s">
        <v>8859</v>
      </c>
      <c r="S1601">
        <f t="shared" si="24"/>
        <v>53802.000084295039</v>
      </c>
    </row>
    <row r="1602" spans="1:19">
      <c r="A1602" t="s">
        <v>5497</v>
      </c>
      <c r="B1602" t="s">
        <v>16251</v>
      </c>
      <c r="C1602" t="s">
        <v>21</v>
      </c>
      <c r="D1602" t="s">
        <v>14676</v>
      </c>
      <c r="E1602" t="s">
        <v>21</v>
      </c>
      <c r="F1602">
        <v>16738</v>
      </c>
      <c r="G1602">
        <v>0.32725921899999999</v>
      </c>
      <c r="H1602">
        <v>18047</v>
      </c>
      <c r="I1602">
        <v>68189</v>
      </c>
      <c r="J1602">
        <v>0.26466145600000002</v>
      </c>
      <c r="K1602">
        <v>6.2597763000000001E-2</v>
      </c>
      <c r="L1602">
        <v>-1309</v>
      </c>
      <c r="M1602">
        <v>0.92746716900000004</v>
      </c>
      <c r="N1602">
        <v>1.236520134</v>
      </c>
      <c r="O1602">
        <f>VLOOKUP(A1602,Sheet1!$A$1:$B$600,2,FALSE)</f>
        <v>82797</v>
      </c>
      <c r="P1602">
        <f>IF(G1602&gt;0.5,2,IF(G1602&gt;0.2,IF(F1602/O1602&gt;0.125,1,0),0))</f>
        <v>1</v>
      </c>
      <c r="Q1602" t="str">
        <f>MID(B1602,2,LEN(B1602)-3)</f>
        <v>80</v>
      </c>
      <c r="R1602" t="s">
        <v>8860</v>
      </c>
      <c r="S1602">
        <f t="shared" si="24"/>
        <v>51145.999954244224</v>
      </c>
    </row>
    <row r="1603" spans="1:19">
      <c r="A1603" t="s">
        <v>5507</v>
      </c>
      <c r="B1603" t="s">
        <v>16252</v>
      </c>
      <c r="C1603" t="s">
        <v>21</v>
      </c>
      <c r="D1603" t="s">
        <v>8162</v>
      </c>
      <c r="E1603" t="s">
        <v>21</v>
      </c>
      <c r="F1603">
        <v>17061</v>
      </c>
      <c r="G1603">
        <v>0.33538431299999999</v>
      </c>
      <c r="H1603">
        <v>17900</v>
      </c>
      <c r="I1603">
        <v>66368</v>
      </c>
      <c r="J1603">
        <v>0.26970829299999999</v>
      </c>
      <c r="K1603">
        <v>6.5676020000000002E-2</v>
      </c>
      <c r="L1603">
        <v>-839</v>
      </c>
      <c r="M1603">
        <v>0.95312849200000005</v>
      </c>
      <c r="N1603">
        <v>1.243507602</v>
      </c>
      <c r="O1603">
        <f>VLOOKUP(A1603,Sheet1!$A$1:$B$600,2,FALSE)</f>
        <v>81994</v>
      </c>
      <c r="P1603">
        <f>IF(G1603&gt;0.5,2,IF(G1603&gt;0.2,IF(F1603/O1603&gt;0.125,1,0),0))</f>
        <v>1</v>
      </c>
      <c r="Q1603" t="str">
        <f>MID(B1603,2,LEN(B1603)-3)</f>
        <v>80</v>
      </c>
      <c r="R1603" t="s">
        <v>8861</v>
      </c>
      <c r="S1603">
        <f t="shared" ref="S1603:S1666" si="25">F1603/G1603</f>
        <v>50869.999993112382</v>
      </c>
    </row>
    <row r="1604" spans="1:19">
      <c r="A1604" t="s">
        <v>5514</v>
      </c>
      <c r="B1604" t="s">
        <v>16253</v>
      </c>
      <c r="C1604" t="s">
        <v>21</v>
      </c>
      <c r="D1604" t="s">
        <v>8164</v>
      </c>
      <c r="E1604" t="s">
        <v>21</v>
      </c>
      <c r="F1604">
        <v>18985</v>
      </c>
      <c r="G1604">
        <v>0.35708911700000001</v>
      </c>
      <c r="H1604">
        <v>20962</v>
      </c>
      <c r="I1604">
        <v>68965</v>
      </c>
      <c r="J1604">
        <v>0.30395127999999999</v>
      </c>
      <c r="K1604">
        <v>5.3137837E-2</v>
      </c>
      <c r="L1604">
        <v>-1977</v>
      </c>
      <c r="M1604">
        <v>0.90568647999999996</v>
      </c>
      <c r="N1604">
        <v>1.1748235359999999</v>
      </c>
      <c r="O1604">
        <f>VLOOKUP(A1604,Sheet1!$A$1:$B$600,2,FALSE)</f>
        <v>83084</v>
      </c>
      <c r="P1604">
        <f>IF(G1604&gt;0.5,2,IF(G1604&gt;0.2,IF(F1604/O1604&gt;0.125,1,0),0))</f>
        <v>1</v>
      </c>
      <c r="Q1604" t="str">
        <f>MID(B1604,2,LEN(B1604)-3)</f>
        <v>81</v>
      </c>
      <c r="R1604" t="s">
        <v>8862</v>
      </c>
      <c r="S1604">
        <f t="shared" si="25"/>
        <v>53166.000015620746</v>
      </c>
    </row>
    <row r="1605" spans="1:19">
      <c r="A1605" t="s">
        <v>5522</v>
      </c>
      <c r="B1605" t="s">
        <v>16254</v>
      </c>
      <c r="C1605" t="s">
        <v>21</v>
      </c>
      <c r="D1605" t="s">
        <v>8166</v>
      </c>
      <c r="E1605" t="s">
        <v>21</v>
      </c>
      <c r="F1605">
        <v>29407</v>
      </c>
      <c r="G1605">
        <v>0.46472707699999999</v>
      </c>
      <c r="H1605">
        <v>28146</v>
      </c>
      <c r="I1605">
        <v>85385</v>
      </c>
      <c r="J1605">
        <v>0.32963635299999999</v>
      </c>
      <c r="K1605">
        <v>0.135090724</v>
      </c>
      <c r="L1605">
        <v>1261</v>
      </c>
      <c r="M1605">
        <v>1.0448021030000001</v>
      </c>
      <c r="N1605">
        <v>1.409817434</v>
      </c>
      <c r="O1605">
        <f>VLOOKUP(A1605,Sheet1!$A$1:$B$600,2,FALSE)</f>
        <v>102423</v>
      </c>
      <c r="P1605">
        <f>IF(G1605&gt;0.5,2,IF(G1605&gt;0.2,IF(F1605/O1605&gt;0.125,1,0),0))</f>
        <v>1</v>
      </c>
      <c r="Q1605" t="str">
        <f>MID(B1605,2,LEN(B1605)-3)</f>
        <v>81</v>
      </c>
      <c r="R1605" t="s">
        <v>8863</v>
      </c>
      <c r="S1605">
        <f t="shared" si="25"/>
        <v>63278.000046465982</v>
      </c>
    </row>
    <row r="1606" spans="1:19">
      <c r="A1606" t="s">
        <v>5536</v>
      </c>
      <c r="B1606" t="s">
        <v>16255</v>
      </c>
      <c r="C1606" t="s">
        <v>21</v>
      </c>
      <c r="D1606" t="s">
        <v>8168</v>
      </c>
      <c r="E1606" t="s">
        <v>21</v>
      </c>
      <c r="F1606">
        <v>15353</v>
      </c>
      <c r="G1606">
        <v>0.24152849000000001</v>
      </c>
      <c r="H1606">
        <v>23539</v>
      </c>
      <c r="I1606">
        <v>82364</v>
      </c>
      <c r="J1606">
        <v>0.28579233599999998</v>
      </c>
      <c r="K1606">
        <v>-4.4263846000000003E-2</v>
      </c>
      <c r="L1606">
        <v>-8186</v>
      </c>
      <c r="M1606">
        <v>0.65223671400000005</v>
      </c>
      <c r="N1606">
        <v>0.84511884800000003</v>
      </c>
      <c r="O1606">
        <f>VLOOKUP(A1606,Sheet1!$A$1:$B$600,2,FALSE)</f>
        <v>98454</v>
      </c>
      <c r="P1606">
        <f>IF(G1606&gt;0.5,2,IF(G1606&gt;0.2,IF(F1606/O1606&gt;0.125,1,0),0))</f>
        <v>1</v>
      </c>
      <c r="Q1606" t="str">
        <f>MID(B1606,2,LEN(B1606)-3)</f>
        <v>81</v>
      </c>
      <c r="R1606" t="s">
        <v>8864</v>
      </c>
      <c r="S1606">
        <f t="shared" si="25"/>
        <v>63566.000019293788</v>
      </c>
    </row>
    <row r="1607" spans="1:19">
      <c r="A1607" t="s">
        <v>5547</v>
      </c>
      <c r="B1607" t="s">
        <v>16256</v>
      </c>
      <c r="C1607" t="s">
        <v>21</v>
      </c>
      <c r="D1607" t="s">
        <v>8170</v>
      </c>
      <c r="E1607" t="s">
        <v>21</v>
      </c>
      <c r="F1607">
        <v>20657</v>
      </c>
      <c r="G1607">
        <v>0.38201353700000001</v>
      </c>
      <c r="H1607">
        <v>19996</v>
      </c>
      <c r="I1607">
        <v>71500</v>
      </c>
      <c r="J1607">
        <v>0.27966433600000001</v>
      </c>
      <c r="K1607">
        <v>0.102349201</v>
      </c>
      <c r="L1607">
        <v>661</v>
      </c>
      <c r="M1607">
        <v>1.0330566109999999</v>
      </c>
      <c r="N1607">
        <v>1.3659715889999999</v>
      </c>
      <c r="O1607">
        <f>VLOOKUP(A1607,Sheet1!$A$1:$B$600,2,FALSE)</f>
        <v>86113</v>
      </c>
      <c r="P1607">
        <f>IF(G1607&gt;0.5,2,IF(G1607&gt;0.2,IF(F1607/O1607&gt;0.125,1,0),0))</f>
        <v>1</v>
      </c>
      <c r="Q1607" t="str">
        <f>MID(B1607,2,LEN(B1607)-3)</f>
        <v>82</v>
      </c>
      <c r="R1607" t="s">
        <v>8865</v>
      </c>
      <c r="S1607">
        <f t="shared" si="25"/>
        <v>54074.000000685839</v>
      </c>
    </row>
    <row r="1608" spans="1:19">
      <c r="A1608" t="s">
        <v>5558</v>
      </c>
      <c r="B1608" t="s">
        <v>16257</v>
      </c>
      <c r="C1608" t="s">
        <v>21</v>
      </c>
      <c r="D1608" t="s">
        <v>8172</v>
      </c>
      <c r="E1608" t="s">
        <v>67</v>
      </c>
      <c r="F1608">
        <v>22888</v>
      </c>
      <c r="G1608">
        <v>0.42049567300000001</v>
      </c>
      <c r="H1608">
        <v>20301</v>
      </c>
      <c r="I1608">
        <v>74344</v>
      </c>
      <c r="J1608">
        <v>0.273068439</v>
      </c>
      <c r="K1608">
        <v>0.14742723499999999</v>
      </c>
      <c r="L1608">
        <v>2587</v>
      </c>
      <c r="M1608">
        <v>1.1274321460000001</v>
      </c>
      <c r="N1608">
        <v>1.5398911550000001</v>
      </c>
      <c r="O1608">
        <f>VLOOKUP(A1608,Sheet1!$A$1:$B$600,2,FALSE)</f>
        <v>89286</v>
      </c>
      <c r="P1608">
        <f>IF(G1608&gt;0.5,2,IF(G1608&gt;0.2,IF(F1608/O1608&gt;0.125,1,0),0))</f>
        <v>1</v>
      </c>
      <c r="Q1608" t="str">
        <f>MID(B1608,2,LEN(B1608)-3)</f>
        <v>82</v>
      </c>
      <c r="R1608" t="s">
        <v>8866</v>
      </c>
      <c r="S1608">
        <f t="shared" si="25"/>
        <v>54431.000054547527</v>
      </c>
    </row>
    <row r="1609" spans="1:19">
      <c r="A1609" t="s">
        <v>5569</v>
      </c>
      <c r="B1609" t="s">
        <v>16258</v>
      </c>
      <c r="C1609" t="s">
        <v>21</v>
      </c>
      <c r="D1609" t="s">
        <v>8174</v>
      </c>
      <c r="E1609" t="s">
        <v>21</v>
      </c>
      <c r="F1609">
        <v>11094</v>
      </c>
      <c r="G1609">
        <v>0.277447106</v>
      </c>
      <c r="H1609">
        <v>12389</v>
      </c>
      <c r="I1609">
        <v>56199</v>
      </c>
      <c r="J1609">
        <v>0.22044876199999999</v>
      </c>
      <c r="K1609">
        <v>5.6998343999999999E-2</v>
      </c>
      <c r="L1609">
        <v>-1295</v>
      </c>
      <c r="M1609">
        <v>0.89547178900000002</v>
      </c>
      <c r="N1609">
        <v>1.2585559719999999</v>
      </c>
      <c r="O1609">
        <f>VLOOKUP(A1609,Sheet1!$A$1:$B$600,2,FALSE)</f>
        <v>73594</v>
      </c>
      <c r="P1609">
        <f>IF(G1609&gt;0.5,2,IF(G1609&gt;0.2,IF(F1609/O1609&gt;0.125,1,0),0))</f>
        <v>1</v>
      </c>
      <c r="Q1609" t="str">
        <f>MID(B1609,2,LEN(B1609)-3)</f>
        <v>83</v>
      </c>
      <c r="R1609" t="s">
        <v>8867</v>
      </c>
      <c r="S1609">
        <f t="shared" si="25"/>
        <v>39986.000070226</v>
      </c>
    </row>
    <row r="1610" spans="1:19">
      <c r="A1610" t="s">
        <v>5579</v>
      </c>
      <c r="B1610" t="s">
        <v>16259</v>
      </c>
      <c r="C1610" t="s">
        <v>21</v>
      </c>
      <c r="D1610" t="s">
        <v>8176</v>
      </c>
      <c r="E1610" t="s">
        <v>21</v>
      </c>
      <c r="F1610">
        <v>14461</v>
      </c>
      <c r="G1610">
        <v>0.30131477499999998</v>
      </c>
      <c r="H1610">
        <v>15121</v>
      </c>
      <c r="I1610">
        <v>68421</v>
      </c>
      <c r="J1610">
        <v>0.22099940100000001</v>
      </c>
      <c r="K1610">
        <v>8.0315373999999995E-2</v>
      </c>
      <c r="L1610">
        <v>-660</v>
      </c>
      <c r="M1610">
        <v>0.95635209300000001</v>
      </c>
      <c r="N1610">
        <v>1.363418969</v>
      </c>
      <c r="O1610">
        <f>VLOOKUP(A1610,Sheet1!$A$1:$B$600,2,FALSE)</f>
        <v>87294</v>
      </c>
      <c r="P1610">
        <f>IF(G1610&gt;0.5,2,IF(G1610&gt;0.2,IF(F1610/O1610&gt;0.125,1,0),0))</f>
        <v>1</v>
      </c>
      <c r="Q1610" t="str">
        <f>MID(B1610,2,LEN(B1610)-3)</f>
        <v>83</v>
      </c>
      <c r="R1610" t="s">
        <v>8868</v>
      </c>
      <c r="S1610">
        <f t="shared" si="25"/>
        <v>47993.00001136685</v>
      </c>
    </row>
    <row r="1611" spans="1:19">
      <c r="A1611" t="s">
        <v>5585</v>
      </c>
      <c r="B1611" t="s">
        <v>16260</v>
      </c>
      <c r="C1611" t="s">
        <v>21</v>
      </c>
      <c r="D1611" t="s">
        <v>8178</v>
      </c>
      <c r="E1611" t="s">
        <v>67</v>
      </c>
      <c r="F1611">
        <v>16154</v>
      </c>
      <c r="G1611">
        <v>0.28760660199999999</v>
      </c>
      <c r="H1611">
        <v>15673</v>
      </c>
      <c r="I1611">
        <v>77812</v>
      </c>
      <c r="J1611">
        <v>0.20142137500000001</v>
      </c>
      <c r="K1611">
        <v>8.6185227000000003E-2</v>
      </c>
      <c r="L1611">
        <v>481</v>
      </c>
      <c r="M1611">
        <v>1.0306897209999999</v>
      </c>
      <c r="N1611">
        <v>1.4278852099999999</v>
      </c>
      <c r="O1611">
        <f>VLOOKUP(A1611,Sheet1!$A$1:$B$600,2,FALSE)</f>
        <v>97734</v>
      </c>
      <c r="P1611">
        <f>IF(G1611&gt;0.5,2,IF(G1611&gt;0.2,IF(F1611/O1611&gt;0.125,1,0),0))</f>
        <v>1</v>
      </c>
      <c r="Q1611" t="str">
        <f>MID(B1611,2,LEN(B1611)-3)</f>
        <v>83</v>
      </c>
      <c r="R1611" t="s">
        <v>8869</v>
      </c>
      <c r="S1611">
        <f t="shared" si="25"/>
        <v>56166.999949465695</v>
      </c>
    </row>
    <row r="1612" spans="1:19">
      <c r="A1612" t="s">
        <v>5596</v>
      </c>
      <c r="B1612" t="s">
        <v>16261</v>
      </c>
      <c r="C1612" t="s">
        <v>21</v>
      </c>
      <c r="D1612" t="s">
        <v>8180</v>
      </c>
      <c r="E1612" t="s">
        <v>7</v>
      </c>
      <c r="F1612">
        <v>12250</v>
      </c>
      <c r="G1612">
        <v>0.21776616400000001</v>
      </c>
      <c r="H1612">
        <v>13478</v>
      </c>
      <c r="I1612">
        <v>79765</v>
      </c>
      <c r="J1612">
        <v>0.16897135299999999</v>
      </c>
      <c r="K1612">
        <v>4.8794810000000001E-2</v>
      </c>
      <c r="L1612">
        <v>-1228</v>
      </c>
      <c r="M1612">
        <v>0.90888855899999998</v>
      </c>
      <c r="N1612">
        <v>1.2887756370000001</v>
      </c>
      <c r="O1612">
        <f>VLOOKUP(A1612,Sheet1!$A$1:$B$600,2,FALSE)</f>
        <v>99234</v>
      </c>
      <c r="P1612">
        <f>IF(G1612&gt;0.5,2,IF(G1612&gt;0.2,IF(F1612/O1612&gt;0.125,1,0),0))</f>
        <v>0</v>
      </c>
      <c r="Q1612" t="str">
        <f>MID(B1612,2,LEN(B1612)-3)</f>
        <v>83</v>
      </c>
      <c r="R1612" t="s">
        <v>8870</v>
      </c>
      <c r="S1612">
        <f t="shared" si="25"/>
        <v>56252.999892122818</v>
      </c>
    </row>
    <row r="1613" spans="1:19">
      <c r="A1613" t="s">
        <v>5608</v>
      </c>
      <c r="B1613" t="s">
        <v>16262</v>
      </c>
      <c r="C1613" t="s">
        <v>21</v>
      </c>
      <c r="D1613" t="s">
        <v>8182</v>
      </c>
      <c r="E1613" t="s">
        <v>21</v>
      </c>
      <c r="F1613">
        <v>10938</v>
      </c>
      <c r="G1613">
        <v>0.210800185</v>
      </c>
      <c r="H1613">
        <v>12581</v>
      </c>
      <c r="I1613">
        <v>72656</v>
      </c>
      <c r="J1613">
        <v>0.17315844499999999</v>
      </c>
      <c r="K1613">
        <v>3.764174E-2</v>
      </c>
      <c r="L1613">
        <v>-1643</v>
      </c>
      <c r="M1613">
        <v>0.86940624799999999</v>
      </c>
      <c r="N1613">
        <v>1.217383216</v>
      </c>
      <c r="O1613">
        <f>VLOOKUP(A1613,Sheet1!$A$1:$B$600,2,FALSE)</f>
        <v>91027</v>
      </c>
      <c r="P1613">
        <f>IF(G1613&gt;0.5,2,IF(G1613&gt;0.2,IF(F1613/O1613&gt;0.125,1,0),0))</f>
        <v>0</v>
      </c>
      <c r="Q1613" t="str">
        <f>MID(B1613,2,LEN(B1613)-3)</f>
        <v>83</v>
      </c>
      <c r="R1613" t="s">
        <v>8871</v>
      </c>
      <c r="S1613">
        <f t="shared" si="25"/>
        <v>51888.00000341556</v>
      </c>
    </row>
    <row r="1614" spans="1:19">
      <c r="A1614" t="s">
        <v>5618</v>
      </c>
      <c r="B1614" t="s">
        <v>16263</v>
      </c>
      <c r="C1614" t="s">
        <v>21</v>
      </c>
      <c r="D1614" t="s">
        <v>8184</v>
      </c>
      <c r="E1614" t="s">
        <v>7</v>
      </c>
      <c r="F1614">
        <v>12990</v>
      </c>
      <c r="G1614">
        <v>0.206541269</v>
      </c>
      <c r="H1614">
        <v>17265</v>
      </c>
      <c r="I1614">
        <v>87455</v>
      </c>
      <c r="J1614">
        <v>0.197415814</v>
      </c>
      <c r="K1614">
        <v>9.1254549999999993E-3</v>
      </c>
      <c r="L1614">
        <v>-4275</v>
      </c>
      <c r="M1614">
        <v>0.75238922699999999</v>
      </c>
      <c r="N1614">
        <v>1.0462245370000001</v>
      </c>
      <c r="O1614">
        <f>VLOOKUP(A1614,Sheet1!$A$1:$B$600,2,FALSE)</f>
        <v>108178</v>
      </c>
      <c r="P1614">
        <f>IF(G1614&gt;0.5,2,IF(G1614&gt;0.2,IF(F1614/O1614&gt;0.125,1,0),0))</f>
        <v>0</v>
      </c>
      <c r="Q1614" t="str">
        <f>MID(B1614,2,LEN(B1614)-3)</f>
        <v>83</v>
      </c>
      <c r="R1614" t="s">
        <v>8872</v>
      </c>
      <c r="S1614">
        <f t="shared" si="25"/>
        <v>62892.999848858293</v>
      </c>
    </row>
    <row r="1615" spans="1:19">
      <c r="A1615" t="s">
        <v>5630</v>
      </c>
      <c r="B1615" t="s">
        <v>16264</v>
      </c>
      <c r="C1615" t="s">
        <v>21</v>
      </c>
      <c r="D1615" t="s">
        <v>8186</v>
      </c>
      <c r="E1615" t="s">
        <v>33</v>
      </c>
      <c r="F1615">
        <v>15266</v>
      </c>
      <c r="G1615">
        <v>0.27274351499999999</v>
      </c>
      <c r="H1615">
        <v>15774</v>
      </c>
      <c r="I1615">
        <v>78649</v>
      </c>
      <c r="J1615">
        <v>0.200561991</v>
      </c>
      <c r="K1615">
        <v>7.2181523999999997E-2</v>
      </c>
      <c r="L1615">
        <v>-508</v>
      </c>
      <c r="M1615">
        <v>0.96779510599999996</v>
      </c>
      <c r="N1615">
        <v>1.359896328</v>
      </c>
      <c r="O1615">
        <f>VLOOKUP(A1615,Sheet1!$A$1:$B$600,2,FALSE)</f>
        <v>101228</v>
      </c>
      <c r="P1615">
        <f>IF(G1615&gt;0.5,2,IF(G1615&gt;0.2,IF(F1615/O1615&gt;0.125,1,0),0))</f>
        <v>1</v>
      </c>
      <c r="Q1615" t="str">
        <f>MID(B1615,2,LEN(B1615)-3)</f>
        <v>83</v>
      </c>
      <c r="R1615" t="s">
        <v>8873</v>
      </c>
      <c r="S1615">
        <f t="shared" si="25"/>
        <v>55971.99992087805</v>
      </c>
    </row>
    <row r="1616" spans="1:19">
      <c r="A1616" t="s">
        <v>5646</v>
      </c>
      <c r="B1616" t="s">
        <v>16265</v>
      </c>
      <c r="C1616" t="s">
        <v>21</v>
      </c>
      <c r="D1616" t="s">
        <v>8188</v>
      </c>
      <c r="E1616" t="s">
        <v>21</v>
      </c>
      <c r="F1616">
        <v>16583</v>
      </c>
      <c r="G1616">
        <v>0.27936320799999997</v>
      </c>
      <c r="H1616">
        <v>15742</v>
      </c>
      <c r="I1616">
        <v>79773</v>
      </c>
      <c r="J1616">
        <v>0.19733493799999999</v>
      </c>
      <c r="K1616">
        <v>8.202827E-2</v>
      </c>
      <c r="L1616">
        <v>841</v>
      </c>
      <c r="M1616">
        <v>1.053423961</v>
      </c>
      <c r="N1616">
        <v>1.4156804190000001</v>
      </c>
      <c r="O1616">
        <f>VLOOKUP(A1616,Sheet1!$A$1:$B$600,2,FALSE)</f>
        <v>99861</v>
      </c>
      <c r="P1616">
        <f>IF(G1616&gt;0.5,2,IF(G1616&gt;0.2,IF(F1616/O1616&gt;0.125,1,0),0))</f>
        <v>1</v>
      </c>
      <c r="Q1616" t="str">
        <f>MID(B1616,2,LEN(B1616)-3)</f>
        <v>83</v>
      </c>
      <c r="R1616" t="s">
        <v>8874</v>
      </c>
      <c r="S1616">
        <f t="shared" si="25"/>
        <v>59359.999903781179</v>
      </c>
    </row>
    <row r="1617" spans="1:19">
      <c r="A1617" t="s">
        <v>5660</v>
      </c>
      <c r="B1617" t="s">
        <v>16266</v>
      </c>
      <c r="C1617" t="s">
        <v>21</v>
      </c>
      <c r="D1617" t="s">
        <v>8190</v>
      </c>
      <c r="E1617" t="s">
        <v>21</v>
      </c>
      <c r="F1617">
        <v>11107</v>
      </c>
      <c r="G1617">
        <v>0.27446377399999999</v>
      </c>
      <c r="H1617">
        <v>16249</v>
      </c>
      <c r="I1617">
        <v>56249</v>
      </c>
      <c r="J1617">
        <v>0.28887624699999997</v>
      </c>
      <c r="K1617">
        <v>-1.4412473E-2</v>
      </c>
      <c r="L1617">
        <v>-5142</v>
      </c>
      <c r="M1617">
        <v>0.68354975699999998</v>
      </c>
      <c r="N1617">
        <v>0.95010848800000003</v>
      </c>
      <c r="O1617">
        <f>VLOOKUP(A1617,Sheet1!$A$1:$B$600,2,FALSE)</f>
        <v>72480</v>
      </c>
      <c r="P1617">
        <f>IF(G1617&gt;0.5,2,IF(G1617&gt;0.2,IF(F1617/O1617&gt;0.125,1,0),0))</f>
        <v>1</v>
      </c>
      <c r="Q1617" t="str">
        <f>MID(B1617,2,LEN(B1617)-3)</f>
        <v>84</v>
      </c>
      <c r="R1617" t="s">
        <v>8875</v>
      </c>
      <c r="S1617">
        <f t="shared" si="25"/>
        <v>40467.999977293905</v>
      </c>
    </row>
    <row r="1618" spans="1:19">
      <c r="A1618" t="s">
        <v>5674</v>
      </c>
      <c r="B1618" t="s">
        <v>16267</v>
      </c>
      <c r="C1618" t="s">
        <v>21</v>
      </c>
      <c r="D1618" t="s">
        <v>8192</v>
      </c>
      <c r="E1618" t="s">
        <v>7</v>
      </c>
      <c r="F1618">
        <v>9608</v>
      </c>
      <c r="G1618">
        <v>0.19586178800000001</v>
      </c>
      <c r="H1618">
        <v>14038</v>
      </c>
      <c r="I1618">
        <v>65512</v>
      </c>
      <c r="J1618">
        <v>0.21428135300000001</v>
      </c>
      <c r="K1618">
        <v>-1.8419564999999999E-2</v>
      </c>
      <c r="L1618">
        <v>-4430</v>
      </c>
      <c r="M1618">
        <v>0.68442798100000002</v>
      </c>
      <c r="N1618">
        <v>0.91404027899999996</v>
      </c>
      <c r="O1618">
        <f>VLOOKUP(A1618,Sheet1!$A$1:$B$600,2,FALSE)</f>
        <v>80396</v>
      </c>
      <c r="P1618">
        <f>IF(G1618&gt;0.5,2,IF(G1618&gt;0.2,IF(F1618/O1618&gt;0.125,1,0),0))</f>
        <v>0</v>
      </c>
      <c r="Q1618" t="str">
        <f>MID(B1618,2,LEN(B1618)-3)</f>
        <v>84</v>
      </c>
      <c r="R1618" t="s">
        <v>8876</v>
      </c>
      <c r="S1618">
        <f t="shared" si="25"/>
        <v>49054.999947207667</v>
      </c>
    </row>
    <row r="1619" spans="1:19">
      <c r="A1619" t="s">
        <v>5680</v>
      </c>
      <c r="B1619" t="s">
        <v>16268</v>
      </c>
      <c r="C1619" t="s">
        <v>21</v>
      </c>
      <c r="D1619" t="s">
        <v>8194</v>
      </c>
      <c r="E1619" t="s">
        <v>21</v>
      </c>
      <c r="F1619">
        <v>9624</v>
      </c>
      <c r="G1619">
        <v>0.21976616700000001</v>
      </c>
      <c r="H1619">
        <v>11040</v>
      </c>
      <c r="I1619">
        <v>57807</v>
      </c>
      <c r="J1619">
        <v>0.190980331</v>
      </c>
      <c r="K1619">
        <v>2.8785835999999999E-2</v>
      </c>
      <c r="L1619">
        <v>-1416</v>
      </c>
      <c r="M1619">
        <v>0.87173913000000003</v>
      </c>
      <c r="N1619">
        <v>1.1507267059999999</v>
      </c>
      <c r="O1619">
        <f>VLOOKUP(A1619,Sheet1!$A$1:$B$600,2,FALSE)</f>
        <v>70918</v>
      </c>
      <c r="P1619">
        <f>IF(G1619&gt;0.5,2,IF(G1619&gt;0.2,IF(F1619/O1619&gt;0.125,1,0),0))</f>
        <v>1</v>
      </c>
      <c r="Q1619" t="str">
        <f>MID(B1619,2,LEN(B1619)-3)</f>
        <v>84</v>
      </c>
      <c r="R1619" t="s">
        <v>8877</v>
      </c>
      <c r="S1619">
        <f t="shared" si="25"/>
        <v>43792.000067053086</v>
      </c>
    </row>
    <row r="1620" spans="1:19">
      <c r="A1620" t="s">
        <v>5686</v>
      </c>
      <c r="B1620" t="s">
        <v>16269</v>
      </c>
      <c r="C1620" t="s">
        <v>21</v>
      </c>
      <c r="D1620" t="s">
        <v>8196</v>
      </c>
      <c r="E1620" t="s">
        <v>21</v>
      </c>
      <c r="F1620">
        <v>13125</v>
      </c>
      <c r="G1620">
        <v>0.25160548300000002</v>
      </c>
      <c r="H1620">
        <v>14181</v>
      </c>
      <c r="I1620">
        <v>69735</v>
      </c>
      <c r="J1620">
        <v>0.20335555999999999</v>
      </c>
      <c r="K1620">
        <v>4.8249922000000001E-2</v>
      </c>
      <c r="L1620">
        <v>-1056</v>
      </c>
      <c r="M1620">
        <v>0.92553416499999996</v>
      </c>
      <c r="N1620">
        <v>1.2372687630000001</v>
      </c>
      <c r="O1620">
        <f>VLOOKUP(A1620,Sheet1!$A$1:$B$600,2,FALSE)</f>
        <v>86087</v>
      </c>
      <c r="P1620">
        <f>IF(G1620&gt;0.5,2,IF(G1620&gt;0.2,IF(F1620/O1620&gt;0.125,1,0),0))</f>
        <v>1</v>
      </c>
      <c r="Q1620" t="str">
        <f>MID(B1620,2,LEN(B1620)-3)</f>
        <v>84</v>
      </c>
      <c r="R1620" t="s">
        <v>8878</v>
      </c>
      <c r="S1620">
        <f t="shared" si="25"/>
        <v>52164.99991774821</v>
      </c>
    </row>
    <row r="1621" spans="1:19">
      <c r="A1621" t="s">
        <v>5700</v>
      </c>
      <c r="B1621" t="s">
        <v>16270</v>
      </c>
      <c r="C1621" t="s">
        <v>21</v>
      </c>
      <c r="D1621" t="s">
        <v>8198</v>
      </c>
      <c r="E1621" t="s">
        <v>21</v>
      </c>
      <c r="F1621">
        <v>16594</v>
      </c>
      <c r="G1621">
        <v>0.35274860800000002</v>
      </c>
      <c r="H1621">
        <v>14370</v>
      </c>
      <c r="I1621">
        <v>63586</v>
      </c>
      <c r="J1621">
        <v>0.22599314300000001</v>
      </c>
      <c r="K1621">
        <v>0.12675546400000001</v>
      </c>
      <c r="L1621">
        <v>2224</v>
      </c>
      <c r="M1621">
        <v>1.154766875</v>
      </c>
      <c r="N1621">
        <v>1.5608819039999999</v>
      </c>
      <c r="O1621">
        <f>VLOOKUP(A1621,Sheet1!$A$1:$B$600,2,FALSE)</f>
        <v>78545</v>
      </c>
      <c r="P1621">
        <f>IF(G1621&gt;0.5,2,IF(G1621&gt;0.2,IF(F1621/O1621&gt;0.125,1,0),0))</f>
        <v>1</v>
      </c>
      <c r="Q1621" t="str">
        <f>MID(B1621,2,LEN(B1621)-3)</f>
        <v>84</v>
      </c>
      <c r="R1621" t="s">
        <v>8879</v>
      </c>
      <c r="S1621">
        <f t="shared" si="25"/>
        <v>47041.999950287543</v>
      </c>
    </row>
    <row r="1622" spans="1:19">
      <c r="A1622" t="s">
        <v>5710</v>
      </c>
      <c r="B1622" t="s">
        <v>16271</v>
      </c>
      <c r="C1622" t="s">
        <v>21</v>
      </c>
      <c r="D1622" t="s">
        <v>8200</v>
      </c>
      <c r="E1622" t="s">
        <v>21</v>
      </c>
      <c r="F1622">
        <v>20807</v>
      </c>
      <c r="G1622">
        <v>0.35365604899999997</v>
      </c>
      <c r="H1622">
        <v>22341</v>
      </c>
      <c r="I1622">
        <v>85247</v>
      </c>
      <c r="J1622">
        <v>0.26207373899999997</v>
      </c>
      <c r="K1622">
        <v>9.1582311E-2</v>
      </c>
      <c r="L1622">
        <v>-1534</v>
      </c>
      <c r="M1622">
        <v>0.93133700399999997</v>
      </c>
      <c r="N1622">
        <v>1.349452452</v>
      </c>
      <c r="O1622">
        <f>VLOOKUP(A1622,Sheet1!$A$1:$B$600,2,FALSE)</f>
        <v>102171</v>
      </c>
      <c r="P1622">
        <f>IF(G1622&gt;0.5,2,IF(G1622&gt;0.2,IF(F1622/O1622&gt;0.125,1,0),0))</f>
        <v>1</v>
      </c>
      <c r="Q1622" t="str">
        <f>MID(B1622,2,LEN(B1622)-3)</f>
        <v>85</v>
      </c>
      <c r="R1622" t="s">
        <v>8880</v>
      </c>
      <c r="S1622">
        <f t="shared" si="25"/>
        <v>58834.000037137783</v>
      </c>
    </row>
    <row r="1623" spans="1:19">
      <c r="A1623" t="s">
        <v>5719</v>
      </c>
      <c r="B1623" t="s">
        <v>16272</v>
      </c>
      <c r="C1623" t="s">
        <v>21</v>
      </c>
      <c r="D1623" t="s">
        <v>8202</v>
      </c>
      <c r="E1623" t="s">
        <v>21</v>
      </c>
      <c r="F1623">
        <v>22999</v>
      </c>
      <c r="G1623">
        <v>0.39058811500000001</v>
      </c>
      <c r="H1623">
        <v>22395</v>
      </c>
      <c r="I1623">
        <v>81903</v>
      </c>
      <c r="J1623">
        <v>0.27343320799999998</v>
      </c>
      <c r="K1623">
        <v>0.117154908</v>
      </c>
      <c r="L1623">
        <v>604</v>
      </c>
      <c r="M1623">
        <v>1.0269703059999999</v>
      </c>
      <c r="N1623">
        <v>1.4284589599999999</v>
      </c>
      <c r="O1623">
        <f>VLOOKUP(A1623,Sheet1!$A$1:$B$600,2,FALSE)</f>
        <v>97865</v>
      </c>
      <c r="P1623">
        <f>IF(G1623&gt;0.5,2,IF(G1623&gt;0.2,IF(F1623/O1623&gt;0.125,1,0),0))</f>
        <v>1</v>
      </c>
      <c r="Q1623" t="str">
        <f>MID(B1623,2,LEN(B1623)-3)</f>
        <v>85</v>
      </c>
      <c r="R1623" t="s">
        <v>8881</v>
      </c>
      <c r="S1623">
        <f t="shared" si="25"/>
        <v>58883.000062610707</v>
      </c>
    </row>
    <row r="1624" spans="1:19">
      <c r="A1624" t="s">
        <v>5733</v>
      </c>
      <c r="B1624" t="s">
        <v>16273</v>
      </c>
      <c r="C1624" t="s">
        <v>21</v>
      </c>
      <c r="D1624" t="s">
        <v>8204</v>
      </c>
      <c r="E1624" t="s">
        <v>7</v>
      </c>
      <c r="F1624">
        <v>7870</v>
      </c>
      <c r="G1624">
        <v>0.117640025</v>
      </c>
      <c r="H1624">
        <v>20714</v>
      </c>
      <c r="I1624">
        <v>93095</v>
      </c>
      <c r="J1624">
        <v>0.22250389400000001</v>
      </c>
      <c r="K1624">
        <v>-0.104863869</v>
      </c>
      <c r="L1624">
        <v>-12844</v>
      </c>
      <c r="M1624">
        <v>0.37993627499999999</v>
      </c>
      <c r="N1624">
        <v>0.52870995899999995</v>
      </c>
      <c r="O1624">
        <f>VLOOKUP(A1624,Sheet1!$A$1:$B$600,2,FALSE)</f>
        <v>113872</v>
      </c>
      <c r="P1624">
        <f>IF(G1624&gt;0.5,2,IF(G1624&gt;0.2,IF(F1624/O1624&gt;0.125,1,0),0))</f>
        <v>0</v>
      </c>
      <c r="Q1624" t="str">
        <f>MID(B1624,2,LEN(B1624)-3)</f>
        <v>85</v>
      </c>
      <c r="R1624" t="s">
        <v>8882</v>
      </c>
      <c r="S1624">
        <f t="shared" si="25"/>
        <v>66898.999723945992</v>
      </c>
    </row>
    <row r="1625" spans="1:19">
      <c r="A1625" t="s">
        <v>5740</v>
      </c>
      <c r="B1625" t="s">
        <v>16274</v>
      </c>
      <c r="C1625" t="s">
        <v>21</v>
      </c>
      <c r="D1625" t="s">
        <v>8206</v>
      </c>
      <c r="E1625" t="s">
        <v>21</v>
      </c>
      <c r="F1625">
        <v>14248</v>
      </c>
      <c r="G1625">
        <v>0.25554200399999999</v>
      </c>
      <c r="H1625">
        <v>17792</v>
      </c>
      <c r="I1625">
        <v>80349</v>
      </c>
      <c r="J1625">
        <v>0.221433994</v>
      </c>
      <c r="K1625">
        <v>3.4108010000000001E-2</v>
      </c>
      <c r="L1625">
        <v>-3544</v>
      </c>
      <c r="M1625">
        <v>0.800809353</v>
      </c>
      <c r="N1625">
        <v>1.154032403</v>
      </c>
      <c r="O1625">
        <f>VLOOKUP(A1625,Sheet1!$A$1:$B$600,2,FALSE)</f>
        <v>94523</v>
      </c>
      <c r="P1625">
        <f>IF(G1625&gt;0.5,2,IF(G1625&gt;0.2,IF(F1625/O1625&gt;0.125,1,0),0))</f>
        <v>1</v>
      </c>
      <c r="Q1625" t="str">
        <f>MID(B1625,2,LEN(B1625)-3)</f>
        <v>85</v>
      </c>
      <c r="R1625" t="s">
        <v>8883</v>
      </c>
      <c r="S1625">
        <f t="shared" si="25"/>
        <v>55756.000097737357</v>
      </c>
    </row>
    <row r="1626" spans="1:19">
      <c r="A1626" t="s">
        <v>5748</v>
      </c>
      <c r="B1626" t="s">
        <v>16275</v>
      </c>
      <c r="C1626" t="s">
        <v>21</v>
      </c>
      <c r="D1626" t="s">
        <v>8208</v>
      </c>
      <c r="E1626" t="s">
        <v>21</v>
      </c>
      <c r="F1626">
        <v>17461</v>
      </c>
      <c r="G1626">
        <v>0.35709757199999997</v>
      </c>
      <c r="H1626">
        <v>17837</v>
      </c>
      <c r="I1626">
        <v>66790</v>
      </c>
      <c r="J1626">
        <v>0.267060937</v>
      </c>
      <c r="K1626">
        <v>9.0036635000000004E-2</v>
      </c>
      <c r="L1626">
        <v>-376</v>
      </c>
      <c r="M1626">
        <v>0.97892022199999995</v>
      </c>
      <c r="N1626">
        <v>1.3371389170000001</v>
      </c>
      <c r="O1626">
        <f>VLOOKUP(A1626,Sheet1!$A$1:$B$600,2,FALSE)</f>
        <v>80539</v>
      </c>
      <c r="P1626">
        <f>IF(G1626&gt;0.5,2,IF(G1626&gt;0.2,IF(F1626/O1626&gt;0.125,1,0),0))</f>
        <v>1</v>
      </c>
      <c r="Q1626" t="str">
        <f>MID(B1626,2,LEN(B1626)-3)</f>
        <v>85</v>
      </c>
      <c r="R1626" t="s">
        <v>8884</v>
      </c>
      <c r="S1626">
        <f t="shared" si="25"/>
        <v>48897.000061372586</v>
      </c>
    </row>
    <row r="1627" spans="1:19">
      <c r="A1627" t="s">
        <v>5756</v>
      </c>
      <c r="B1627" t="s">
        <v>16276</v>
      </c>
      <c r="C1627" t="s">
        <v>21</v>
      </c>
      <c r="D1627" t="s">
        <v>8210</v>
      </c>
      <c r="E1627" t="s">
        <v>21</v>
      </c>
      <c r="F1627">
        <v>20878</v>
      </c>
      <c r="G1627">
        <v>0.48444207299999997</v>
      </c>
      <c r="H1627">
        <v>21868</v>
      </c>
      <c r="I1627">
        <v>62602</v>
      </c>
      <c r="J1627">
        <v>0.34931791299999998</v>
      </c>
      <c r="K1627">
        <v>0.13512415899999999</v>
      </c>
      <c r="L1627">
        <v>-990</v>
      </c>
      <c r="M1627">
        <v>0.95472836999999999</v>
      </c>
      <c r="N1627">
        <v>1.386822875</v>
      </c>
      <c r="O1627">
        <f>VLOOKUP(A1627,Sheet1!$A$1:$B$600,2,FALSE)</f>
        <v>77232</v>
      </c>
      <c r="P1627">
        <f>IF(G1627&gt;0.5,2,IF(G1627&gt;0.2,IF(F1627/O1627&gt;0.125,1,0),0))</f>
        <v>1</v>
      </c>
      <c r="Q1627" t="str">
        <f>MID(B1627,2,LEN(B1627)-3)</f>
        <v>86</v>
      </c>
      <c r="R1627" t="s">
        <v>8885</v>
      </c>
      <c r="S1627">
        <f t="shared" si="25"/>
        <v>43096.999958548193</v>
      </c>
    </row>
    <row r="1628" spans="1:19">
      <c r="A1628" t="s">
        <v>5768</v>
      </c>
      <c r="B1628" t="s">
        <v>16277</v>
      </c>
      <c r="C1628" t="s">
        <v>21</v>
      </c>
      <c r="D1628" t="s">
        <v>8212</v>
      </c>
      <c r="E1628" t="s">
        <v>21</v>
      </c>
      <c r="F1628">
        <v>20832</v>
      </c>
      <c r="G1628">
        <v>0.47320718699999997</v>
      </c>
      <c r="H1628">
        <v>21139</v>
      </c>
      <c r="I1628">
        <v>61614</v>
      </c>
      <c r="J1628">
        <v>0.34308760999999999</v>
      </c>
      <c r="K1628">
        <v>0.13011957699999999</v>
      </c>
      <c r="L1628">
        <v>-307</v>
      </c>
      <c r="M1628">
        <v>0.98547708000000001</v>
      </c>
      <c r="N1628">
        <v>1.3792604959999999</v>
      </c>
      <c r="O1628">
        <f>VLOOKUP(A1628,Sheet1!$A$1:$B$600,2,FALSE)</f>
        <v>75580</v>
      </c>
      <c r="P1628">
        <f>IF(G1628&gt;0.5,2,IF(G1628&gt;0.2,IF(F1628/O1628&gt;0.125,1,0),0))</f>
        <v>1</v>
      </c>
      <c r="Q1628" t="str">
        <f>MID(B1628,2,LEN(B1628)-3)</f>
        <v>86</v>
      </c>
      <c r="R1628" t="s">
        <v>8886</v>
      </c>
      <c r="S1628">
        <f t="shared" si="25"/>
        <v>44023.000014156591</v>
      </c>
    </row>
    <row r="1629" spans="1:19">
      <c r="A1629" t="s">
        <v>5782</v>
      </c>
      <c r="B1629" t="s">
        <v>16278</v>
      </c>
      <c r="C1629" t="s">
        <v>21</v>
      </c>
      <c r="D1629" t="s">
        <v>8214</v>
      </c>
      <c r="E1629" t="s">
        <v>21</v>
      </c>
      <c r="F1629">
        <v>20377</v>
      </c>
      <c r="G1629">
        <v>0.46653845300000002</v>
      </c>
      <c r="H1629">
        <v>18891</v>
      </c>
      <c r="I1629">
        <v>61428</v>
      </c>
      <c r="J1629">
        <v>0.30753076800000001</v>
      </c>
      <c r="K1629">
        <v>0.15900768500000001</v>
      </c>
      <c r="L1629">
        <v>1486</v>
      </c>
      <c r="M1629">
        <v>1.0786617970000001</v>
      </c>
      <c r="N1629">
        <v>1.517046428</v>
      </c>
      <c r="O1629">
        <f>VLOOKUP(A1629,Sheet1!$A$1:$B$600,2,FALSE)</f>
        <v>74817</v>
      </c>
      <c r="P1629">
        <f>IF(G1629&gt;0.5,2,IF(G1629&gt;0.2,IF(F1629/O1629&gt;0.125,1,0),0))</f>
        <v>1</v>
      </c>
      <c r="Q1629" t="str">
        <f>MID(B1629,2,LEN(B1629)-3)</f>
        <v>86</v>
      </c>
      <c r="R1629" t="s">
        <v>8887</v>
      </c>
      <c r="S1629">
        <f t="shared" si="25"/>
        <v>43676.999974962404</v>
      </c>
    </row>
    <row r="1630" spans="1:19">
      <c r="A1630" t="s">
        <v>5792</v>
      </c>
      <c r="B1630" t="s">
        <v>16279</v>
      </c>
      <c r="C1630" t="s">
        <v>21</v>
      </c>
      <c r="D1630" t="s">
        <v>8216</v>
      </c>
      <c r="E1630" t="s">
        <v>7</v>
      </c>
      <c r="F1630">
        <v>8397</v>
      </c>
      <c r="G1630">
        <v>0.199700342</v>
      </c>
      <c r="H1630">
        <v>16693</v>
      </c>
      <c r="I1630">
        <v>60046</v>
      </c>
      <c r="J1630">
        <v>0.27800353100000003</v>
      </c>
      <c r="K1630">
        <v>-7.8303187999999996E-2</v>
      </c>
      <c r="L1630">
        <v>-8296</v>
      </c>
      <c r="M1630">
        <v>0.50302522000000005</v>
      </c>
      <c r="N1630">
        <v>0.71833743299999997</v>
      </c>
      <c r="O1630">
        <f>VLOOKUP(A1630,Sheet1!$A$1:$B$600,2,FALSE)</f>
        <v>75950</v>
      </c>
      <c r="P1630">
        <f>IF(G1630&gt;0.5,2,IF(G1630&gt;0.2,IF(F1630/O1630&gt;0.125,1,0),0))</f>
        <v>0</v>
      </c>
      <c r="Q1630" t="str">
        <f>MID(B1630,2,LEN(B1630)-3)</f>
        <v>86</v>
      </c>
      <c r="R1630" t="s">
        <v>8888</v>
      </c>
      <c r="S1630">
        <f t="shared" si="25"/>
        <v>42048.000098066936</v>
      </c>
    </row>
    <row r="1631" spans="1:19">
      <c r="A1631" t="s">
        <v>5802</v>
      </c>
      <c r="B1631" t="s">
        <v>16280</v>
      </c>
      <c r="C1631" t="s">
        <v>21</v>
      </c>
      <c r="D1631" t="s">
        <v>8218</v>
      </c>
      <c r="E1631" t="s">
        <v>21</v>
      </c>
      <c r="F1631">
        <v>24747</v>
      </c>
      <c r="G1631">
        <v>0.49313512500000001</v>
      </c>
      <c r="H1631">
        <v>26004</v>
      </c>
      <c r="I1631">
        <v>69541</v>
      </c>
      <c r="J1631">
        <v>0.37393767700000002</v>
      </c>
      <c r="K1631">
        <v>0.119197448</v>
      </c>
      <c r="L1631">
        <v>-1257</v>
      </c>
      <c r="M1631">
        <v>0.95166128299999997</v>
      </c>
      <c r="N1631">
        <v>1.3187628730000001</v>
      </c>
      <c r="O1631">
        <f>VLOOKUP(A1631,Sheet1!$A$1:$B$600,2,FALSE)</f>
        <v>84652</v>
      </c>
      <c r="P1631">
        <f>IF(G1631&gt;0.5,2,IF(G1631&gt;0.2,IF(F1631/O1631&gt;0.125,1,0),0))</f>
        <v>1</v>
      </c>
      <c r="Q1631" t="str">
        <f>MID(B1631,2,LEN(B1631)-3)</f>
        <v>87</v>
      </c>
      <c r="R1631" t="s">
        <v>8889</v>
      </c>
      <c r="S1631">
        <f t="shared" si="25"/>
        <v>50183.000044865999</v>
      </c>
    </row>
    <row r="1632" spans="1:19">
      <c r="A1632" t="s">
        <v>5809</v>
      </c>
      <c r="B1632" t="s">
        <v>16281</v>
      </c>
      <c r="C1632" t="s">
        <v>21</v>
      </c>
      <c r="D1632" t="s">
        <v>8220</v>
      </c>
      <c r="E1632" t="s">
        <v>21</v>
      </c>
      <c r="F1632">
        <v>28846</v>
      </c>
      <c r="G1632">
        <v>0.479583694</v>
      </c>
      <c r="H1632">
        <v>28196</v>
      </c>
      <c r="I1632">
        <v>80714</v>
      </c>
      <c r="J1632">
        <v>0.34933220999999998</v>
      </c>
      <c r="K1632">
        <v>0.130251484</v>
      </c>
      <c r="L1632">
        <v>650</v>
      </c>
      <c r="M1632">
        <v>1.0230529150000001</v>
      </c>
      <c r="N1632">
        <v>1.3728584989999999</v>
      </c>
      <c r="O1632">
        <f>VLOOKUP(A1632,Sheet1!$A$1:$B$600,2,FALSE)</f>
        <v>96680</v>
      </c>
      <c r="P1632">
        <f>IF(G1632&gt;0.5,2,IF(G1632&gt;0.2,IF(F1632/O1632&gt;0.125,1,0),0))</f>
        <v>1</v>
      </c>
      <c r="Q1632" t="str">
        <f>MID(B1632,2,LEN(B1632)-3)</f>
        <v>87</v>
      </c>
      <c r="R1632" t="s">
        <v>8890</v>
      </c>
      <c r="S1632">
        <f t="shared" si="25"/>
        <v>60147.999944301693</v>
      </c>
    </row>
    <row r="1633" spans="1:19">
      <c r="A1633" t="s">
        <v>5817</v>
      </c>
      <c r="B1633" t="s">
        <v>16282</v>
      </c>
      <c r="C1633" t="s">
        <v>21</v>
      </c>
      <c r="D1633" t="s">
        <v>8222</v>
      </c>
      <c r="E1633" t="s">
        <v>21</v>
      </c>
      <c r="F1633">
        <v>17080</v>
      </c>
      <c r="G1633">
        <v>0.33579081900000002</v>
      </c>
      <c r="H1633">
        <v>24049</v>
      </c>
      <c r="I1633">
        <v>67684</v>
      </c>
      <c r="J1633">
        <v>0.355312925</v>
      </c>
      <c r="K1633">
        <v>-1.9522106000000001E-2</v>
      </c>
      <c r="L1633">
        <v>-6969</v>
      </c>
      <c r="M1633">
        <v>0.71021664100000004</v>
      </c>
      <c r="N1633">
        <v>0.94505658400000003</v>
      </c>
      <c r="O1633">
        <f>VLOOKUP(A1633,Sheet1!$A$1:$B$600,2,FALSE)</f>
        <v>83525</v>
      </c>
      <c r="P1633">
        <f>IF(G1633&gt;0.5,2,IF(G1633&gt;0.2,IF(F1633/O1633&gt;0.125,1,0),0))</f>
        <v>1</v>
      </c>
      <c r="Q1633" t="str">
        <f>MID(B1633,2,LEN(B1633)-3)</f>
        <v>87</v>
      </c>
      <c r="R1633" t="s">
        <v>8891</v>
      </c>
      <c r="S1633">
        <f t="shared" si="25"/>
        <v>50864.999974880193</v>
      </c>
    </row>
    <row r="1634" spans="1:19">
      <c r="A1634" t="s">
        <v>5824</v>
      </c>
      <c r="B1634" t="s">
        <v>16283</v>
      </c>
      <c r="C1634" t="s">
        <v>21</v>
      </c>
      <c r="D1634" t="s">
        <v>8224</v>
      </c>
      <c r="E1634" t="s">
        <v>7</v>
      </c>
      <c r="F1634">
        <v>6024</v>
      </c>
      <c r="G1634">
        <v>0.136800273</v>
      </c>
      <c r="H1634">
        <v>16350</v>
      </c>
      <c r="I1634">
        <v>60938</v>
      </c>
      <c r="J1634">
        <v>0.26830549100000001</v>
      </c>
      <c r="K1634">
        <v>-0.13150521800000001</v>
      </c>
      <c r="L1634">
        <v>-10326</v>
      </c>
      <c r="M1634">
        <v>0.36844036699999999</v>
      </c>
      <c r="N1634">
        <v>0.50986758399999998</v>
      </c>
      <c r="O1634">
        <f>VLOOKUP(A1634,Sheet1!$A$1:$B$600,2,FALSE)</f>
        <v>76603</v>
      </c>
      <c r="P1634">
        <f>IF(G1634&gt;0.5,2,IF(G1634&gt;0.2,IF(F1634/O1634&gt;0.125,1,0),0))</f>
        <v>0</v>
      </c>
      <c r="Q1634" t="str">
        <f>MID(B1634,2,LEN(B1634)-3)</f>
        <v>88</v>
      </c>
      <c r="R1634" t="s">
        <v>8892</v>
      </c>
      <c r="S1634">
        <f t="shared" si="25"/>
        <v>44034.999842434525</v>
      </c>
    </row>
    <row r="1635" spans="1:19">
      <c r="A1635" t="s">
        <v>5833</v>
      </c>
      <c r="B1635" t="s">
        <v>16284</v>
      </c>
      <c r="C1635" t="s">
        <v>21</v>
      </c>
      <c r="D1635" t="s">
        <v>8226</v>
      </c>
      <c r="E1635" t="s">
        <v>21</v>
      </c>
      <c r="F1635">
        <v>16515</v>
      </c>
      <c r="G1635">
        <v>0.37500851499999999</v>
      </c>
      <c r="H1635">
        <v>14223</v>
      </c>
      <c r="I1635">
        <v>59184</v>
      </c>
      <c r="J1635">
        <v>0.240318329</v>
      </c>
      <c r="K1635">
        <v>0.13469018599999999</v>
      </c>
      <c r="L1635">
        <v>2292</v>
      </c>
      <c r="M1635">
        <v>1.1611474369999999</v>
      </c>
      <c r="N1635">
        <v>1.560465722</v>
      </c>
      <c r="O1635">
        <f>VLOOKUP(A1635,Sheet1!$A$1:$B$600,2,FALSE)</f>
        <v>74272</v>
      </c>
      <c r="P1635">
        <f>IF(G1635&gt;0.5,2,IF(G1635&gt;0.2,IF(F1635/O1635&gt;0.125,1,0),0))</f>
        <v>1</v>
      </c>
      <c r="Q1635" t="str">
        <f>MID(B1635,2,LEN(B1635)-3)</f>
        <v>88</v>
      </c>
      <c r="R1635" t="s">
        <v>8893</v>
      </c>
      <c r="S1635">
        <f t="shared" si="25"/>
        <v>44039.000021106192</v>
      </c>
    </row>
    <row r="1636" spans="1:19">
      <c r="A1636" t="s">
        <v>5843</v>
      </c>
      <c r="B1636" t="s">
        <v>16285</v>
      </c>
      <c r="C1636" t="s">
        <v>21</v>
      </c>
      <c r="D1636" t="s">
        <v>8228</v>
      </c>
      <c r="E1636" t="s">
        <v>21</v>
      </c>
      <c r="F1636">
        <v>13944</v>
      </c>
      <c r="G1636">
        <v>0.34525961300000002</v>
      </c>
      <c r="H1636">
        <v>12492</v>
      </c>
      <c r="I1636">
        <v>53804</v>
      </c>
      <c r="J1636">
        <v>0.232176046</v>
      </c>
      <c r="K1636">
        <v>0.113083567</v>
      </c>
      <c r="L1636">
        <v>1452</v>
      </c>
      <c r="M1636">
        <v>1.11623439</v>
      </c>
      <c r="N1636">
        <v>1.4870595769999999</v>
      </c>
      <c r="O1636">
        <f>VLOOKUP(A1636,Sheet1!$A$1:$B$600,2,FALSE)</f>
        <v>66793</v>
      </c>
      <c r="P1636">
        <f>IF(G1636&gt;0.5,2,IF(G1636&gt;0.2,IF(F1636/O1636&gt;0.125,1,0),0))</f>
        <v>1</v>
      </c>
      <c r="Q1636" t="str">
        <f>MID(B1636,2,LEN(B1636)-3)</f>
        <v>88</v>
      </c>
      <c r="R1636" t="s">
        <v>8894</v>
      </c>
      <c r="S1636">
        <f t="shared" si="25"/>
        <v>40387.000028294649</v>
      </c>
    </row>
    <row r="1637" spans="1:19">
      <c r="A1637" t="s">
        <v>5852</v>
      </c>
      <c r="B1637" t="s">
        <v>16286</v>
      </c>
      <c r="C1637" t="s">
        <v>21</v>
      </c>
      <c r="D1637" t="s">
        <v>8230</v>
      </c>
      <c r="E1637" t="s">
        <v>21</v>
      </c>
      <c r="F1637">
        <v>15312</v>
      </c>
      <c r="G1637">
        <v>0.36990868199999999</v>
      </c>
      <c r="H1637">
        <v>13430</v>
      </c>
      <c r="I1637">
        <v>54976</v>
      </c>
      <c r="J1637">
        <v>0.24428841700000001</v>
      </c>
      <c r="K1637">
        <v>0.12562026600000001</v>
      </c>
      <c r="L1637">
        <v>1882</v>
      </c>
      <c r="M1637">
        <v>1.1401340280000001</v>
      </c>
      <c r="N1637">
        <v>1.5142293170000001</v>
      </c>
      <c r="O1637">
        <f>VLOOKUP(A1637,Sheet1!$A$1:$B$600,2,FALSE)</f>
        <v>67905</v>
      </c>
      <c r="P1637">
        <f>IF(G1637&gt;0.5,2,IF(G1637&gt;0.2,IF(F1637/O1637&gt;0.125,1,0),0))</f>
        <v>1</v>
      </c>
      <c r="Q1637" t="str">
        <f>MID(B1637,2,LEN(B1637)-3)</f>
        <v>88</v>
      </c>
      <c r="R1637" t="s">
        <v>8895</v>
      </c>
      <c r="S1637">
        <f t="shared" si="25"/>
        <v>41394.000046746674</v>
      </c>
    </row>
    <row r="1638" spans="1:19">
      <c r="A1638" t="s">
        <v>5860</v>
      </c>
      <c r="B1638" t="s">
        <v>16287</v>
      </c>
      <c r="C1638" t="s">
        <v>21</v>
      </c>
      <c r="D1638" t="s">
        <v>8232</v>
      </c>
      <c r="E1638" t="s">
        <v>21</v>
      </c>
      <c r="F1638">
        <v>16631</v>
      </c>
      <c r="G1638">
        <v>0.35749446499999998</v>
      </c>
      <c r="H1638">
        <v>15752</v>
      </c>
      <c r="I1638">
        <v>62817</v>
      </c>
      <c r="J1638">
        <v>0.25076014499999999</v>
      </c>
      <c r="K1638">
        <v>0.10673431999999999</v>
      </c>
      <c r="L1638">
        <v>879</v>
      </c>
      <c r="M1638">
        <v>1.055802438</v>
      </c>
      <c r="N1638">
        <v>1.42564308</v>
      </c>
      <c r="O1638">
        <f>VLOOKUP(A1638,Sheet1!$A$1:$B$600,2,FALSE)</f>
        <v>78353</v>
      </c>
      <c r="P1638">
        <f>IF(G1638&gt;0.5,2,IF(G1638&gt;0.2,IF(F1638/O1638&gt;0.125,1,0),0))</f>
        <v>1</v>
      </c>
      <c r="Q1638" t="str">
        <f>MID(B1638,2,LEN(B1638)-3)</f>
        <v>89</v>
      </c>
      <c r="R1638" t="s">
        <v>8896</v>
      </c>
      <c r="S1638">
        <f t="shared" si="25"/>
        <v>46520.999982475252</v>
      </c>
    </row>
    <row r="1639" spans="1:19">
      <c r="A1639" t="s">
        <v>5869</v>
      </c>
      <c r="B1639" t="s">
        <v>16288</v>
      </c>
      <c r="C1639" t="s">
        <v>21</v>
      </c>
      <c r="D1639" t="s">
        <v>8234</v>
      </c>
      <c r="E1639" t="s">
        <v>21</v>
      </c>
      <c r="F1639">
        <v>16027</v>
      </c>
      <c r="G1639">
        <v>0.34692729</v>
      </c>
      <c r="H1639">
        <v>15212</v>
      </c>
      <c r="I1639">
        <v>62235</v>
      </c>
      <c r="J1639">
        <v>0.244428376</v>
      </c>
      <c r="K1639">
        <v>0.102498913</v>
      </c>
      <c r="L1639">
        <v>815</v>
      </c>
      <c r="M1639">
        <v>1.0535761239999999</v>
      </c>
      <c r="N1639">
        <v>1.419341301</v>
      </c>
      <c r="O1639">
        <f>VLOOKUP(A1639,Sheet1!$A$1:$B$600,2,FALSE)</f>
        <v>77714</v>
      </c>
      <c r="P1639">
        <f>IF(G1639&gt;0.5,2,IF(G1639&gt;0.2,IF(F1639/O1639&gt;0.125,1,0),0))</f>
        <v>1</v>
      </c>
      <c r="Q1639" t="str">
        <f>MID(B1639,2,LEN(B1639)-3)</f>
        <v>89</v>
      </c>
      <c r="R1639" t="s">
        <v>8897</v>
      </c>
      <c r="S1639">
        <f t="shared" si="25"/>
        <v>46196.999953506107</v>
      </c>
    </row>
    <row r="1640" spans="1:19">
      <c r="A1640" t="s">
        <v>5877</v>
      </c>
      <c r="B1640" t="s">
        <v>16289</v>
      </c>
      <c r="C1640" t="s">
        <v>21</v>
      </c>
      <c r="D1640" t="s">
        <v>8236</v>
      </c>
      <c r="E1640" t="s">
        <v>21</v>
      </c>
      <c r="F1640">
        <v>14393</v>
      </c>
      <c r="G1640">
        <v>0.28049968800000002</v>
      </c>
      <c r="H1640">
        <v>15703</v>
      </c>
      <c r="I1640">
        <v>69424</v>
      </c>
      <c r="J1640">
        <v>0.22618979</v>
      </c>
      <c r="K1640">
        <v>5.4309898000000002E-2</v>
      </c>
      <c r="L1640">
        <v>-1310</v>
      </c>
      <c r="M1640">
        <v>0.91657644999999999</v>
      </c>
      <c r="N1640">
        <v>1.2401076449999999</v>
      </c>
      <c r="O1640">
        <f>VLOOKUP(A1640,Sheet1!$A$1:$B$600,2,FALSE)</f>
        <v>89161</v>
      </c>
      <c r="P1640">
        <f>IF(G1640&gt;0.5,2,IF(G1640&gt;0.2,IF(F1640/O1640&gt;0.125,1,0),0))</f>
        <v>1</v>
      </c>
      <c r="Q1640" t="str">
        <f>MID(B1640,2,LEN(B1640)-3)</f>
        <v>89</v>
      </c>
      <c r="R1640" t="s">
        <v>8898</v>
      </c>
      <c r="S1640">
        <f t="shared" si="25"/>
        <v>51312.000033311975</v>
      </c>
    </row>
    <row r="1641" spans="1:19">
      <c r="A1641" t="s">
        <v>5887</v>
      </c>
      <c r="B1641" t="s">
        <v>16290</v>
      </c>
      <c r="C1641" t="s">
        <v>21</v>
      </c>
      <c r="D1641" t="s">
        <v>8238</v>
      </c>
      <c r="E1641" t="s">
        <v>21</v>
      </c>
      <c r="F1641">
        <v>8822</v>
      </c>
      <c r="G1641">
        <v>0.31359306100000001</v>
      </c>
      <c r="H1641">
        <v>9371</v>
      </c>
      <c r="I1641">
        <v>37388</v>
      </c>
      <c r="J1641">
        <v>0.25064191699999999</v>
      </c>
      <c r="K1641">
        <v>6.2951144000000001E-2</v>
      </c>
      <c r="L1641">
        <v>-549</v>
      </c>
      <c r="M1641">
        <v>0.941415004</v>
      </c>
      <c r="N1641">
        <v>1.2511596810000001</v>
      </c>
      <c r="O1641">
        <f>VLOOKUP(A1641,Sheet1!$A$1:$B$600,2,FALSE)</f>
        <v>47187</v>
      </c>
      <c r="P1641">
        <f>IF(G1641&gt;0.5,2,IF(G1641&gt;0.2,IF(F1641/O1641&gt;0.125,1,0),0))</f>
        <v>1</v>
      </c>
      <c r="Q1641" t="str">
        <f>MID(B1641,2,LEN(B1641)-3)</f>
        <v>90</v>
      </c>
      <c r="R1641" t="s">
        <v>8899</v>
      </c>
      <c r="S1641">
        <f t="shared" si="25"/>
        <v>28132.000025344947</v>
      </c>
    </row>
    <row r="1642" spans="1:19">
      <c r="A1642" t="s">
        <v>5900</v>
      </c>
      <c r="B1642" t="s">
        <v>16291</v>
      </c>
      <c r="C1642" t="s">
        <v>21</v>
      </c>
      <c r="D1642" t="s">
        <v>8240</v>
      </c>
      <c r="E1642" t="s">
        <v>33</v>
      </c>
      <c r="F1642">
        <v>8403</v>
      </c>
      <c r="G1642">
        <v>0.29985012799999999</v>
      </c>
      <c r="H1642">
        <v>10113</v>
      </c>
      <c r="I1642">
        <v>37535</v>
      </c>
      <c r="J1642">
        <v>0.26942853300000003</v>
      </c>
      <c r="K1642">
        <v>3.0421594999999999E-2</v>
      </c>
      <c r="L1642">
        <v>-1710</v>
      </c>
      <c r="M1642">
        <v>0.83091070899999997</v>
      </c>
      <c r="N1642">
        <v>1.1129115570000001</v>
      </c>
      <c r="O1642">
        <f>VLOOKUP(A1642,Sheet1!$A$1:$B$600,2,FALSE)</f>
        <v>47783</v>
      </c>
      <c r="P1642">
        <f>IF(G1642&gt;0.5,2,IF(G1642&gt;0.2,IF(F1642/O1642&gt;0.125,1,0),0))</f>
        <v>1</v>
      </c>
      <c r="Q1642" t="str">
        <f>MID(B1642,2,LEN(B1642)-3)</f>
        <v>90</v>
      </c>
      <c r="R1642" t="s">
        <v>8900</v>
      </c>
      <c r="S1642">
        <f t="shared" si="25"/>
        <v>28024.000043114873</v>
      </c>
    </row>
    <row r="1643" spans="1:19">
      <c r="A1643" t="s">
        <v>5912</v>
      </c>
      <c r="B1643" t="s">
        <v>16292</v>
      </c>
      <c r="C1643" t="s">
        <v>21</v>
      </c>
      <c r="D1643" t="s">
        <v>8242</v>
      </c>
      <c r="E1643" t="s">
        <v>21</v>
      </c>
      <c r="F1643">
        <v>16559</v>
      </c>
      <c r="G1643">
        <v>0.48601449899999999</v>
      </c>
      <c r="H1643">
        <v>20124</v>
      </c>
      <c r="I1643">
        <v>51574</v>
      </c>
      <c r="J1643">
        <v>0.39019661100000003</v>
      </c>
      <c r="K1643">
        <v>9.5817888000000004E-2</v>
      </c>
      <c r="L1643">
        <v>-3565</v>
      </c>
      <c r="M1643">
        <v>0.82284833999999996</v>
      </c>
      <c r="N1643">
        <v>1.2455630980000001</v>
      </c>
      <c r="O1643">
        <f>VLOOKUP(A1643,Sheet1!$A$1:$B$600,2,FALSE)</f>
        <v>70325</v>
      </c>
      <c r="P1643">
        <f>IF(G1643&gt;0.5,2,IF(G1643&gt;0.2,IF(F1643/O1643&gt;0.125,1,0),0))</f>
        <v>1</v>
      </c>
      <c r="Q1643" t="str">
        <f>MID(B1643,2,LEN(B1643)-3)</f>
        <v>91</v>
      </c>
      <c r="R1643" t="s">
        <v>8901</v>
      </c>
      <c r="S1643">
        <f t="shared" si="25"/>
        <v>34071.00000940507</v>
      </c>
    </row>
    <row r="1644" spans="1:19">
      <c r="A1644" t="s">
        <v>5930</v>
      </c>
      <c r="B1644" t="s">
        <v>16293</v>
      </c>
      <c r="C1644" t="s">
        <v>21</v>
      </c>
      <c r="D1644" t="s">
        <v>8244</v>
      </c>
      <c r="E1644" t="s">
        <v>21</v>
      </c>
      <c r="F1644">
        <v>14780</v>
      </c>
      <c r="G1644">
        <v>0.28908404599999998</v>
      </c>
      <c r="H1644">
        <v>16647</v>
      </c>
      <c r="I1644">
        <v>69119</v>
      </c>
      <c r="J1644">
        <v>0.24084549799999999</v>
      </c>
      <c r="K1644">
        <v>4.8238547E-2</v>
      </c>
      <c r="L1644">
        <v>-1867</v>
      </c>
      <c r="M1644">
        <v>0.88784766000000004</v>
      </c>
      <c r="N1644">
        <v>1.200288349</v>
      </c>
      <c r="O1644">
        <f>VLOOKUP(A1644,Sheet1!$A$1:$B$600,2,FALSE)</f>
        <v>87370</v>
      </c>
      <c r="P1644">
        <f>IF(G1644&gt;0.5,2,IF(G1644&gt;0.2,IF(F1644/O1644&gt;0.125,1,0),0))</f>
        <v>1</v>
      </c>
      <c r="Q1644" t="str">
        <f>MID(B1644,2,LEN(B1644)-3)</f>
        <v>91</v>
      </c>
      <c r="R1644" t="s">
        <v>8902</v>
      </c>
      <c r="S1644">
        <f t="shared" si="25"/>
        <v>51126.999931362523</v>
      </c>
    </row>
    <row r="1645" spans="1:19">
      <c r="A1645" t="s">
        <v>5944</v>
      </c>
      <c r="B1645" t="s">
        <v>16294</v>
      </c>
      <c r="C1645" t="s">
        <v>21</v>
      </c>
      <c r="D1645" t="s">
        <v>8246</v>
      </c>
      <c r="E1645" t="s">
        <v>21</v>
      </c>
      <c r="F1645">
        <v>17325</v>
      </c>
      <c r="G1645">
        <v>0.32180470700000002</v>
      </c>
      <c r="H1645">
        <v>19830</v>
      </c>
      <c r="I1645">
        <v>72763</v>
      </c>
      <c r="J1645">
        <v>0.27252862</v>
      </c>
      <c r="K1645">
        <v>4.9276085999999997E-2</v>
      </c>
      <c r="L1645">
        <v>-2505</v>
      </c>
      <c r="M1645">
        <v>0.87367624799999999</v>
      </c>
      <c r="N1645">
        <v>1.180810685</v>
      </c>
      <c r="O1645">
        <f>VLOOKUP(A1645,Sheet1!$A$1:$B$600,2,FALSE)</f>
        <v>92141</v>
      </c>
      <c r="P1645">
        <f>IF(G1645&gt;0.5,2,IF(G1645&gt;0.2,IF(F1645/O1645&gt;0.125,1,0),0))</f>
        <v>1</v>
      </c>
      <c r="Q1645" t="str">
        <f>MID(B1645,2,LEN(B1645)-3)</f>
        <v>91</v>
      </c>
      <c r="R1645" t="s">
        <v>8903</v>
      </c>
      <c r="S1645">
        <f t="shared" si="25"/>
        <v>53836.999966566676</v>
      </c>
    </row>
    <row r="1646" spans="1:19">
      <c r="A1646" t="s">
        <v>5956</v>
      </c>
      <c r="B1646" t="s">
        <v>16295</v>
      </c>
      <c r="C1646" t="s">
        <v>21</v>
      </c>
      <c r="D1646" t="s">
        <v>8248</v>
      </c>
      <c r="E1646" t="s">
        <v>21</v>
      </c>
      <c r="F1646">
        <v>20512</v>
      </c>
      <c r="G1646">
        <v>0.36289652</v>
      </c>
      <c r="H1646">
        <v>20473</v>
      </c>
      <c r="I1646">
        <v>73230</v>
      </c>
      <c r="J1646">
        <v>0.27957121400000001</v>
      </c>
      <c r="K1646">
        <v>8.3325306000000002E-2</v>
      </c>
      <c r="L1646">
        <v>39</v>
      </c>
      <c r="M1646">
        <v>1.001904948</v>
      </c>
      <c r="N1646">
        <v>1.2980468009999999</v>
      </c>
      <c r="O1646">
        <f>VLOOKUP(A1646,Sheet1!$A$1:$B$600,2,FALSE)</f>
        <v>92245</v>
      </c>
      <c r="P1646">
        <f>IF(G1646&gt;0.5,2,IF(G1646&gt;0.2,IF(F1646/O1646&gt;0.125,1,0),0))</f>
        <v>1</v>
      </c>
      <c r="Q1646" t="str">
        <f>MID(B1646,2,LEN(B1646)-3)</f>
        <v>91</v>
      </c>
      <c r="R1646" t="s">
        <v>8904</v>
      </c>
      <c r="S1646">
        <f t="shared" si="25"/>
        <v>56523.000000110223</v>
      </c>
    </row>
    <row r="1647" spans="1:19">
      <c r="A1647" t="s">
        <v>5967</v>
      </c>
      <c r="B1647" t="s">
        <v>16296</v>
      </c>
      <c r="C1647" t="s">
        <v>21</v>
      </c>
      <c r="D1647" t="s">
        <v>8250</v>
      </c>
      <c r="E1647" t="s">
        <v>21</v>
      </c>
      <c r="F1647">
        <v>15637</v>
      </c>
      <c r="G1647">
        <v>0.373171372</v>
      </c>
      <c r="H1647">
        <v>17570</v>
      </c>
      <c r="I1647">
        <v>53403</v>
      </c>
      <c r="J1647">
        <v>0.329007734</v>
      </c>
      <c r="K1647">
        <v>4.4163637999999998E-2</v>
      </c>
      <c r="L1647">
        <v>-1933</v>
      </c>
      <c r="M1647">
        <v>0.88998292499999998</v>
      </c>
      <c r="N1647">
        <v>1.1342328269999999</v>
      </c>
      <c r="O1647">
        <f>VLOOKUP(A1647,Sheet1!$A$1:$B$600,2,FALSE)</f>
        <v>66683</v>
      </c>
      <c r="P1647">
        <f>IF(G1647&gt;0.5,2,IF(G1647&gt;0.2,IF(F1647/O1647&gt;0.125,1,0),0))</f>
        <v>1</v>
      </c>
      <c r="Q1647" t="str">
        <f>MID(B1647,2,LEN(B1647)-3)</f>
        <v>91</v>
      </c>
      <c r="R1647" t="s">
        <v>8905</v>
      </c>
      <c r="S1647">
        <f t="shared" si="25"/>
        <v>41902.999997545361</v>
      </c>
    </row>
    <row r="1648" spans="1:19">
      <c r="A1648" t="s">
        <v>5982</v>
      </c>
      <c r="B1648" t="s">
        <v>16297</v>
      </c>
      <c r="C1648" t="s">
        <v>21</v>
      </c>
      <c r="D1648" t="s">
        <v>8252</v>
      </c>
      <c r="E1648" t="s">
        <v>21</v>
      </c>
      <c r="F1648">
        <v>18014</v>
      </c>
      <c r="G1648">
        <v>0.40604994999999999</v>
      </c>
      <c r="H1648">
        <v>19649</v>
      </c>
      <c r="I1648">
        <v>59402</v>
      </c>
      <c r="J1648">
        <v>0.33078010800000002</v>
      </c>
      <c r="K1648">
        <v>7.5269842000000003E-2</v>
      </c>
      <c r="L1648">
        <v>-1635</v>
      </c>
      <c r="M1648">
        <v>0.91678965899999998</v>
      </c>
      <c r="N1648">
        <v>1.2275525039999999</v>
      </c>
      <c r="O1648">
        <f>VLOOKUP(A1648,Sheet1!$A$1:$B$600,2,FALSE)</f>
        <v>76221</v>
      </c>
      <c r="P1648">
        <f>IF(G1648&gt;0.5,2,IF(G1648&gt;0.2,IF(F1648/O1648&gt;0.125,1,0),0))</f>
        <v>1</v>
      </c>
      <c r="Q1648" t="str">
        <f>MID(B1648,2,LEN(B1648)-3)</f>
        <v>91</v>
      </c>
      <c r="R1648" t="s">
        <v>8906</v>
      </c>
      <c r="S1648">
        <f t="shared" si="25"/>
        <v>44364.000044822074</v>
      </c>
    </row>
    <row r="1649" spans="1:19">
      <c r="A1649" t="s">
        <v>5992</v>
      </c>
      <c r="B1649" t="s">
        <v>16298</v>
      </c>
      <c r="C1649" t="s">
        <v>21</v>
      </c>
      <c r="D1649" t="s">
        <v>8254</v>
      </c>
      <c r="E1649" t="s">
        <v>7</v>
      </c>
      <c r="F1649">
        <v>8868</v>
      </c>
      <c r="G1649">
        <v>0.22341470799999999</v>
      </c>
      <c r="H1649">
        <v>17341</v>
      </c>
      <c r="I1649">
        <v>55022</v>
      </c>
      <c r="J1649">
        <v>0.31516484299999997</v>
      </c>
      <c r="K1649">
        <v>-9.1750134999999997E-2</v>
      </c>
      <c r="L1649">
        <v>-8473</v>
      </c>
      <c r="M1649">
        <v>0.51138919299999996</v>
      </c>
      <c r="N1649">
        <v>0.708882075</v>
      </c>
      <c r="O1649">
        <f>VLOOKUP(A1649,Sheet1!$A$1:$B$600,2,FALSE)</f>
        <v>71747</v>
      </c>
      <c r="P1649">
        <f>IF(G1649&gt;0.5,2,IF(G1649&gt;0.2,IF(F1649/O1649&gt;0.125,1,0),0))</f>
        <v>0</v>
      </c>
      <c r="Q1649" t="str">
        <f>MID(B1649,2,LEN(B1649)-3)</f>
        <v>91</v>
      </c>
      <c r="R1649" t="s">
        <v>8907</v>
      </c>
      <c r="S1649">
        <f t="shared" si="25"/>
        <v>39692.999979213542</v>
      </c>
    </row>
    <row r="1650" spans="1:19">
      <c r="A1650" t="s">
        <v>6004</v>
      </c>
      <c r="B1650" t="s">
        <v>16299</v>
      </c>
      <c r="C1650" t="s">
        <v>21</v>
      </c>
      <c r="D1650" t="s">
        <v>8256</v>
      </c>
      <c r="E1650" t="s">
        <v>21</v>
      </c>
      <c r="F1650">
        <v>13331</v>
      </c>
      <c r="G1650">
        <v>0.30198210399999997</v>
      </c>
      <c r="H1650">
        <v>16927</v>
      </c>
      <c r="I1650">
        <v>58355</v>
      </c>
      <c r="J1650">
        <v>0.290069403</v>
      </c>
      <c r="K1650">
        <v>1.1912702000000001E-2</v>
      </c>
      <c r="L1650">
        <v>-3596</v>
      </c>
      <c r="M1650">
        <v>0.78755833900000005</v>
      </c>
      <c r="N1650">
        <v>1.0410684530000001</v>
      </c>
      <c r="O1650">
        <f>VLOOKUP(A1650,Sheet1!$A$1:$B$600,2,FALSE)</f>
        <v>75339</v>
      </c>
      <c r="P1650">
        <f>IF(G1650&gt;0.5,2,IF(G1650&gt;0.2,IF(F1650/O1650&gt;0.125,1,0),0))</f>
        <v>1</v>
      </c>
      <c r="Q1650" t="str">
        <f>MID(B1650,2,LEN(B1650)-3)</f>
        <v>91</v>
      </c>
      <c r="R1650" t="s">
        <v>8908</v>
      </c>
      <c r="S1650">
        <f t="shared" si="25"/>
        <v>44145.000062652725</v>
      </c>
    </row>
    <row r="1651" spans="1:19">
      <c r="A1651" t="s">
        <v>6017</v>
      </c>
      <c r="B1651" t="s">
        <v>16300</v>
      </c>
      <c r="C1651" t="s">
        <v>21</v>
      </c>
      <c r="D1651" t="s">
        <v>8258</v>
      </c>
      <c r="E1651" t="s">
        <v>21</v>
      </c>
      <c r="F1651">
        <v>17032</v>
      </c>
      <c r="G1651">
        <v>0.39574329699999999</v>
      </c>
      <c r="H1651">
        <v>17726</v>
      </c>
      <c r="I1651">
        <v>58888</v>
      </c>
      <c r="J1651">
        <v>0.30101209099999998</v>
      </c>
      <c r="K1651">
        <v>9.4731205999999998E-2</v>
      </c>
      <c r="L1651">
        <v>-694</v>
      </c>
      <c r="M1651">
        <v>0.96084847100000004</v>
      </c>
      <c r="N1651">
        <v>1.3147089729999999</v>
      </c>
      <c r="O1651">
        <f>VLOOKUP(A1651,Sheet1!$A$1:$B$600,2,FALSE)</f>
        <v>76276</v>
      </c>
      <c r="P1651">
        <f>IF(G1651&gt;0.5,2,IF(G1651&gt;0.2,IF(F1651/O1651&gt;0.125,1,0),0))</f>
        <v>1</v>
      </c>
      <c r="Q1651" t="str">
        <f>MID(B1651,2,LEN(B1651)-3)</f>
        <v>91</v>
      </c>
      <c r="R1651" t="s">
        <v>8909</v>
      </c>
      <c r="S1651">
        <f t="shared" si="25"/>
        <v>43037.99995884706</v>
      </c>
    </row>
    <row r="1652" spans="1:19">
      <c r="A1652" t="s">
        <v>6027</v>
      </c>
      <c r="B1652" t="s">
        <v>16301</v>
      </c>
      <c r="C1652" t="s">
        <v>21</v>
      </c>
      <c r="D1652" t="s">
        <v>8260</v>
      </c>
      <c r="E1652" t="s">
        <v>21</v>
      </c>
      <c r="F1652">
        <v>10914</v>
      </c>
      <c r="G1652">
        <v>0.34562036899999998</v>
      </c>
      <c r="H1652">
        <v>15219</v>
      </c>
      <c r="I1652">
        <v>45495</v>
      </c>
      <c r="J1652">
        <v>0.33452027699999998</v>
      </c>
      <c r="K1652">
        <v>1.1100092000000001E-2</v>
      </c>
      <c r="L1652">
        <v>-4305</v>
      </c>
      <c r="M1652">
        <v>0.71712990300000001</v>
      </c>
      <c r="N1652">
        <v>1.0331821189999999</v>
      </c>
      <c r="O1652">
        <f>VLOOKUP(A1652,Sheet1!$A$1:$B$600,2,FALSE)</f>
        <v>60673</v>
      </c>
      <c r="P1652">
        <f>IF(G1652&gt;0.5,2,IF(G1652&gt;0.2,IF(F1652/O1652&gt;0.125,1,0),0))</f>
        <v>1</v>
      </c>
      <c r="Q1652" t="str">
        <f>MID(B1652,2,LEN(B1652)-3)</f>
        <v>91</v>
      </c>
      <c r="R1652" t="s">
        <v>8910</v>
      </c>
      <c r="S1652">
        <f t="shared" si="25"/>
        <v>31577.999964463903</v>
      </c>
    </row>
    <row r="1653" spans="1:19">
      <c r="A1653" t="s">
        <v>6042</v>
      </c>
      <c r="B1653" t="s">
        <v>16302</v>
      </c>
      <c r="C1653" t="s">
        <v>21</v>
      </c>
      <c r="D1653" t="s">
        <v>8262</v>
      </c>
      <c r="E1653" t="s">
        <v>21</v>
      </c>
      <c r="F1653">
        <v>9227</v>
      </c>
      <c r="G1653">
        <v>0.32513478299999998</v>
      </c>
      <c r="H1653">
        <v>17764</v>
      </c>
      <c r="I1653">
        <v>43618</v>
      </c>
      <c r="J1653">
        <v>0.40726305699999998</v>
      </c>
      <c r="K1653">
        <v>-8.2128274000000001E-2</v>
      </c>
      <c r="L1653">
        <v>-8537</v>
      </c>
      <c r="M1653">
        <v>0.51942130200000003</v>
      </c>
      <c r="N1653">
        <v>0.79834096799999998</v>
      </c>
      <c r="O1653">
        <f>VLOOKUP(A1653,Sheet1!$A$1:$B$600,2,FALSE)</f>
        <v>59481</v>
      </c>
      <c r="P1653">
        <f>IF(G1653&gt;0.5,2,IF(G1653&gt;0.2,IF(F1653/O1653&gt;0.125,1,0),0))</f>
        <v>1</v>
      </c>
      <c r="Q1653" t="str">
        <f>MID(B1653,2,LEN(B1653)-3)</f>
        <v>92</v>
      </c>
      <c r="R1653" t="s">
        <v>8911</v>
      </c>
      <c r="S1653">
        <f t="shared" si="25"/>
        <v>28378.99997921785</v>
      </c>
    </row>
    <row r="1654" spans="1:19">
      <c r="A1654" t="s">
        <v>6061</v>
      </c>
      <c r="B1654" t="s">
        <v>16303</v>
      </c>
      <c r="C1654" t="s">
        <v>21</v>
      </c>
      <c r="D1654" t="s">
        <v>8264</v>
      </c>
      <c r="E1654" t="s">
        <v>21</v>
      </c>
      <c r="F1654">
        <v>14080</v>
      </c>
      <c r="G1654">
        <v>0.37558685400000003</v>
      </c>
      <c r="H1654">
        <v>16015</v>
      </c>
      <c r="I1654">
        <v>49826</v>
      </c>
      <c r="J1654">
        <v>0.321418537</v>
      </c>
      <c r="K1654">
        <v>5.4168318E-2</v>
      </c>
      <c r="L1654">
        <v>-1935</v>
      </c>
      <c r="M1654">
        <v>0.87917577300000005</v>
      </c>
      <c r="N1654">
        <v>1.1685289169999999</v>
      </c>
      <c r="O1654">
        <f>VLOOKUP(A1654,Sheet1!$A$1:$B$600,2,FALSE)</f>
        <v>63572</v>
      </c>
      <c r="P1654">
        <f>IF(G1654&gt;0.5,2,IF(G1654&gt;0.2,IF(F1654/O1654&gt;0.125,1,0),0))</f>
        <v>1</v>
      </c>
      <c r="Q1654" t="str">
        <f>MID(B1654,2,LEN(B1654)-3)</f>
        <v>92</v>
      </c>
      <c r="R1654" t="s">
        <v>8912</v>
      </c>
      <c r="S1654">
        <f t="shared" si="25"/>
        <v>37488.000045922796</v>
      </c>
    </row>
    <row r="1655" spans="1:19">
      <c r="A1655" t="s">
        <v>6073</v>
      </c>
      <c r="B1655" t="s">
        <v>16304</v>
      </c>
      <c r="C1655" t="s">
        <v>21</v>
      </c>
      <c r="D1655" t="s">
        <v>8266</v>
      </c>
      <c r="E1655" t="s">
        <v>21</v>
      </c>
      <c r="F1655">
        <v>14656</v>
      </c>
      <c r="G1655">
        <v>0.325053229</v>
      </c>
      <c r="H1655">
        <v>16129</v>
      </c>
      <c r="I1655">
        <v>59012</v>
      </c>
      <c r="J1655">
        <v>0.27331729100000002</v>
      </c>
      <c r="K1655">
        <v>5.1735938000000002E-2</v>
      </c>
      <c r="L1655">
        <v>-1473</v>
      </c>
      <c r="M1655">
        <v>0.90867381700000005</v>
      </c>
      <c r="N1655">
        <v>1.1892889310000001</v>
      </c>
      <c r="O1655">
        <f>VLOOKUP(A1655,Sheet1!$A$1:$B$600,2,FALSE)</f>
        <v>76553</v>
      </c>
      <c r="P1655">
        <f>IF(G1655&gt;0.5,2,IF(G1655&gt;0.2,IF(F1655/O1655&gt;0.125,1,0),0))</f>
        <v>1</v>
      </c>
      <c r="Q1655" t="str">
        <f>MID(B1655,2,LEN(B1655)-3)</f>
        <v>92</v>
      </c>
      <c r="R1655" t="s">
        <v>8913</v>
      </c>
      <c r="S1655">
        <f t="shared" si="25"/>
        <v>45088.000033372999</v>
      </c>
    </row>
    <row r="1656" spans="1:19">
      <c r="A1656" t="s">
        <v>6086</v>
      </c>
      <c r="B1656" t="s">
        <v>16305</v>
      </c>
      <c r="C1656" t="s">
        <v>21</v>
      </c>
      <c r="D1656" t="s">
        <v>8268</v>
      </c>
      <c r="E1656" t="s">
        <v>21</v>
      </c>
      <c r="F1656">
        <v>8588</v>
      </c>
      <c r="G1656">
        <v>0.223482877</v>
      </c>
      <c r="H1656">
        <v>19514</v>
      </c>
      <c r="I1656">
        <v>54141</v>
      </c>
      <c r="J1656">
        <v>0.36042924999999998</v>
      </c>
      <c r="K1656">
        <v>-0.13694637200000001</v>
      </c>
      <c r="L1656">
        <v>-10926</v>
      </c>
      <c r="M1656">
        <v>0.44009429100000003</v>
      </c>
      <c r="N1656">
        <v>0.620046451</v>
      </c>
      <c r="O1656">
        <f>VLOOKUP(A1656,Sheet1!$A$1:$B$600,2,FALSE)</f>
        <v>70836</v>
      </c>
      <c r="P1656">
        <f>IF(G1656&gt;0.5,2,IF(G1656&gt;0.2,IF(F1656/O1656&gt;0.125,1,0),0))</f>
        <v>0</v>
      </c>
      <c r="Q1656" t="str">
        <f>MID(B1656,2,LEN(B1656)-3)</f>
        <v>92</v>
      </c>
      <c r="R1656" t="s">
        <v>8914</v>
      </c>
      <c r="S1656">
        <f t="shared" si="25"/>
        <v>38428.000011830882</v>
      </c>
    </row>
    <row r="1657" spans="1:19">
      <c r="A1657" t="s">
        <v>6104</v>
      </c>
      <c r="B1657" t="s">
        <v>16306</v>
      </c>
      <c r="C1657" t="s">
        <v>21</v>
      </c>
      <c r="D1657" t="s">
        <v>8270</v>
      </c>
      <c r="E1657" t="s">
        <v>21</v>
      </c>
      <c r="F1657">
        <v>12570</v>
      </c>
      <c r="G1657">
        <v>0.313294452</v>
      </c>
      <c r="H1657">
        <v>16554</v>
      </c>
      <c r="I1657">
        <v>53829</v>
      </c>
      <c r="J1657">
        <v>0.30752939899999998</v>
      </c>
      <c r="K1657">
        <v>5.765053E-3</v>
      </c>
      <c r="L1657">
        <v>-3984</v>
      </c>
      <c r="M1657">
        <v>0.75933309199999999</v>
      </c>
      <c r="N1657">
        <v>1.0187463480000001</v>
      </c>
      <c r="O1657">
        <f>VLOOKUP(A1657,Sheet1!$A$1:$B$600,2,FALSE)</f>
        <v>68822</v>
      </c>
      <c r="P1657">
        <f>IF(G1657&gt;0.5,2,IF(G1657&gt;0.2,IF(F1657/O1657&gt;0.125,1,0),0))</f>
        <v>1</v>
      </c>
      <c r="Q1657" t="str">
        <f>MID(B1657,2,LEN(B1657)-3)</f>
        <v>92</v>
      </c>
      <c r="R1657" t="s">
        <v>8915</v>
      </c>
      <c r="S1657">
        <f t="shared" si="25"/>
        <v>40121.999989964715</v>
      </c>
    </row>
    <row r="1658" spans="1:19">
      <c r="A1658" t="s">
        <v>6122</v>
      </c>
      <c r="B1658" t="s">
        <v>16307</v>
      </c>
      <c r="C1658" t="s">
        <v>21</v>
      </c>
      <c r="D1658" t="s">
        <v>8271</v>
      </c>
      <c r="E1658" t="s">
        <v>21</v>
      </c>
      <c r="F1658">
        <v>9225</v>
      </c>
      <c r="G1658">
        <v>0.21406692299999999</v>
      </c>
      <c r="H1658">
        <v>11350</v>
      </c>
      <c r="I1658">
        <v>58992</v>
      </c>
      <c r="J1658">
        <v>0.192398969</v>
      </c>
      <c r="K1658">
        <v>2.1667954E-2</v>
      </c>
      <c r="L1658">
        <v>-2125</v>
      </c>
      <c r="M1658">
        <v>0.81277533000000002</v>
      </c>
      <c r="N1658">
        <v>1.112619907</v>
      </c>
      <c r="O1658">
        <f>VLOOKUP(A1658,Sheet1!$A$1:$B$600,2,FALSE)</f>
        <v>73407</v>
      </c>
      <c r="P1658">
        <f>IF(G1658&gt;0.5,2,IF(G1658&gt;0.2,IF(F1658/O1658&gt;0.125,1,0),0))</f>
        <v>1</v>
      </c>
      <c r="Q1658" t="str">
        <f>MID(B1658,2,LEN(B1658)-3)</f>
        <v>92</v>
      </c>
      <c r="R1658" t="s">
        <v>8916</v>
      </c>
      <c r="S1658">
        <f t="shared" si="25"/>
        <v>43094.000094540526</v>
      </c>
    </row>
    <row r="1659" spans="1:19">
      <c r="A1659" t="s">
        <v>6136</v>
      </c>
      <c r="B1659" t="s">
        <v>16308</v>
      </c>
      <c r="C1659" t="s">
        <v>21</v>
      </c>
      <c r="D1659" t="s">
        <v>8273</v>
      </c>
      <c r="E1659" t="s">
        <v>21</v>
      </c>
      <c r="F1659">
        <v>14569</v>
      </c>
      <c r="G1659">
        <v>0.28897572199999999</v>
      </c>
      <c r="H1659">
        <v>16084</v>
      </c>
      <c r="I1659">
        <v>66276</v>
      </c>
      <c r="J1659">
        <v>0.242682117</v>
      </c>
      <c r="K1659">
        <v>4.6293605000000002E-2</v>
      </c>
      <c r="L1659">
        <v>-1515</v>
      </c>
      <c r="M1659">
        <v>0.90580701299999999</v>
      </c>
      <c r="N1659">
        <v>1.190758204</v>
      </c>
      <c r="O1659">
        <f>VLOOKUP(A1659,Sheet1!$A$1:$B$600,2,FALSE)</f>
        <v>83959</v>
      </c>
      <c r="P1659">
        <f>IF(G1659&gt;0.5,2,IF(G1659&gt;0.2,IF(F1659/O1659&gt;0.125,1,0),0))</f>
        <v>1</v>
      </c>
      <c r="Q1659" t="str">
        <f>MID(B1659,2,LEN(B1659)-3)</f>
        <v>92</v>
      </c>
      <c r="R1659" t="s">
        <v>8917</v>
      </c>
      <c r="S1659">
        <f t="shared" si="25"/>
        <v>50415.999998781903</v>
      </c>
    </row>
    <row r="1660" spans="1:19">
      <c r="A1660" t="s">
        <v>6145</v>
      </c>
      <c r="B1660" t="s">
        <v>16309</v>
      </c>
      <c r="C1660" t="s">
        <v>21</v>
      </c>
      <c r="D1660" t="s">
        <v>8275</v>
      </c>
      <c r="E1660" t="s">
        <v>21</v>
      </c>
      <c r="F1660">
        <v>13440</v>
      </c>
      <c r="G1660">
        <v>0.326530612</v>
      </c>
      <c r="H1660">
        <v>14693</v>
      </c>
      <c r="I1660">
        <v>53018</v>
      </c>
      <c r="J1660">
        <v>0.27713229499999997</v>
      </c>
      <c r="K1660">
        <v>4.9398317999999997E-2</v>
      </c>
      <c r="L1660">
        <v>-1253</v>
      </c>
      <c r="M1660">
        <v>0.91472129599999996</v>
      </c>
      <c r="N1660">
        <v>1.178248145</v>
      </c>
      <c r="O1660">
        <f>VLOOKUP(A1660,Sheet1!$A$1:$B$600,2,FALSE)</f>
        <v>67018</v>
      </c>
      <c r="P1660">
        <f>IF(G1660&gt;0.5,2,IF(G1660&gt;0.2,IF(F1660/O1660&gt;0.125,1,0),0))</f>
        <v>1</v>
      </c>
      <c r="Q1660" t="str">
        <f>MID(B1660,2,LEN(B1660)-3)</f>
        <v>92</v>
      </c>
      <c r="R1660" t="s">
        <v>8918</v>
      </c>
      <c r="S1660">
        <f t="shared" si="25"/>
        <v>41160.000030870004</v>
      </c>
    </row>
    <row r="1661" spans="1:19">
      <c r="A1661" t="s">
        <v>6160</v>
      </c>
      <c r="B1661" t="s">
        <v>16310</v>
      </c>
      <c r="C1661" t="s">
        <v>21</v>
      </c>
      <c r="D1661" t="s">
        <v>8277</v>
      </c>
      <c r="E1661" t="s">
        <v>21</v>
      </c>
      <c r="F1661">
        <v>7994</v>
      </c>
      <c r="G1661">
        <v>0.221434309</v>
      </c>
      <c r="H1661">
        <v>10883</v>
      </c>
      <c r="I1661">
        <v>48406</v>
      </c>
      <c r="J1661">
        <v>0.22482750100000001</v>
      </c>
      <c r="K1661">
        <v>-3.3931909999999998E-3</v>
      </c>
      <c r="L1661">
        <v>-2889</v>
      </c>
      <c r="M1661">
        <v>0.73454010800000002</v>
      </c>
      <c r="N1661">
        <v>0.98490757799999995</v>
      </c>
      <c r="O1661">
        <f>VLOOKUP(A1661,Sheet1!$A$1:$B$600,2,FALSE)</f>
        <v>61020</v>
      </c>
      <c r="P1661">
        <f>IF(G1661&gt;0.5,2,IF(G1661&gt;0.2,IF(F1661/O1661&gt;0.125,1,0),0))</f>
        <v>1</v>
      </c>
      <c r="Q1661" t="str">
        <f>MID(B1661,2,LEN(B1661)-3)</f>
        <v>92</v>
      </c>
      <c r="R1661" t="s">
        <v>8919</v>
      </c>
      <c r="S1661">
        <f t="shared" si="25"/>
        <v>36101.000048732283</v>
      </c>
    </row>
    <row r="1662" spans="1:19">
      <c r="A1662" t="s">
        <v>6172</v>
      </c>
      <c r="B1662" t="s">
        <v>16311</v>
      </c>
      <c r="C1662" t="s">
        <v>21</v>
      </c>
      <c r="D1662" t="s">
        <v>8279</v>
      </c>
      <c r="E1662" t="s">
        <v>7</v>
      </c>
      <c r="F1662">
        <v>10288</v>
      </c>
      <c r="G1662">
        <v>0.23710532400000001</v>
      </c>
      <c r="H1662">
        <v>18424</v>
      </c>
      <c r="I1662">
        <v>55710</v>
      </c>
      <c r="J1662">
        <v>0.33071261899999999</v>
      </c>
      <c r="K1662">
        <v>-9.3607294999999993E-2</v>
      </c>
      <c r="L1662">
        <v>-8136</v>
      </c>
      <c r="M1662">
        <v>0.55840208400000002</v>
      </c>
      <c r="N1662">
        <v>0.71695275700000005</v>
      </c>
      <c r="O1662">
        <f>VLOOKUP(A1662,Sheet1!$A$1:$B$600,2,FALSE)</f>
        <v>71749</v>
      </c>
      <c r="P1662">
        <f>IF(G1662&gt;0.5,2,IF(G1662&gt;0.2,IF(F1662/O1662&gt;0.125,1,0),0))</f>
        <v>1</v>
      </c>
      <c r="Q1662" t="str">
        <f>MID(B1662,2,LEN(B1662)-3)</f>
        <v>92</v>
      </c>
      <c r="R1662" t="s">
        <v>8920</v>
      </c>
      <c r="S1662">
        <f t="shared" si="25"/>
        <v>43389.999964741408</v>
      </c>
    </row>
    <row r="1663" spans="1:19">
      <c r="A1663" t="s">
        <v>6182</v>
      </c>
      <c r="B1663" t="s">
        <v>16312</v>
      </c>
      <c r="C1663" t="s">
        <v>21</v>
      </c>
      <c r="D1663" t="s">
        <v>8281</v>
      </c>
      <c r="E1663" t="s">
        <v>21</v>
      </c>
      <c r="F1663">
        <v>11681</v>
      </c>
      <c r="G1663">
        <v>0.29925960099999999</v>
      </c>
      <c r="H1663">
        <v>19323</v>
      </c>
      <c r="I1663">
        <v>52158</v>
      </c>
      <c r="J1663">
        <v>0.37047049399999998</v>
      </c>
      <c r="K1663">
        <v>-7.1210892999999997E-2</v>
      </c>
      <c r="L1663">
        <v>-7642</v>
      </c>
      <c r="M1663">
        <v>0.60451275699999996</v>
      </c>
      <c r="N1663">
        <v>0.80778255200000004</v>
      </c>
      <c r="O1663">
        <f>VLOOKUP(A1663,Sheet1!$A$1:$B$600,2,FALSE)</f>
        <v>67356</v>
      </c>
      <c r="P1663">
        <f>IF(G1663&gt;0.5,2,IF(G1663&gt;0.2,IF(F1663/O1663&gt;0.125,1,0),0))</f>
        <v>1</v>
      </c>
      <c r="Q1663" t="str">
        <f>MID(B1663,2,LEN(B1663)-3)</f>
        <v>92</v>
      </c>
      <c r="R1663" t="s">
        <v>8921</v>
      </c>
      <c r="S1663">
        <f t="shared" si="25"/>
        <v>39032.999980508561</v>
      </c>
    </row>
    <row r="1664" spans="1:19">
      <c r="A1664" t="s">
        <v>6198</v>
      </c>
      <c r="B1664" t="s">
        <v>16313</v>
      </c>
      <c r="C1664" t="s">
        <v>21</v>
      </c>
      <c r="D1664" t="s">
        <v>8283</v>
      </c>
      <c r="E1664" t="s">
        <v>21</v>
      </c>
      <c r="F1664">
        <v>20248</v>
      </c>
      <c r="G1664">
        <v>0.36536865299999999</v>
      </c>
      <c r="H1664">
        <v>22770</v>
      </c>
      <c r="I1664">
        <v>70720</v>
      </c>
      <c r="J1664">
        <v>0.32197398199999999</v>
      </c>
      <c r="K1664">
        <v>4.3394671000000003E-2</v>
      </c>
      <c r="L1664">
        <v>-2522</v>
      </c>
      <c r="M1664">
        <v>0.88924022800000002</v>
      </c>
      <c r="N1664">
        <v>1.1347769489999999</v>
      </c>
      <c r="O1664">
        <f>VLOOKUP(A1664,Sheet1!$A$1:$B$600,2,FALSE)</f>
        <v>89869</v>
      </c>
      <c r="P1664">
        <f>IF(G1664&gt;0.5,2,IF(G1664&gt;0.2,IF(F1664/O1664&gt;0.125,1,0),0))</f>
        <v>1</v>
      </c>
      <c r="Q1664" t="str">
        <f>MID(B1664,2,LEN(B1664)-3)</f>
        <v>92</v>
      </c>
      <c r="R1664" t="s">
        <v>8922</v>
      </c>
      <c r="S1664">
        <f t="shared" si="25"/>
        <v>55417.999967282361</v>
      </c>
    </row>
    <row r="1665" spans="1:19">
      <c r="A1665" t="s">
        <v>6209</v>
      </c>
      <c r="B1665" t="s">
        <v>16314</v>
      </c>
      <c r="C1665" t="s">
        <v>21</v>
      </c>
      <c r="D1665" t="s">
        <v>8285</v>
      </c>
      <c r="E1665" t="s">
        <v>33</v>
      </c>
      <c r="F1665">
        <v>15753</v>
      </c>
      <c r="G1665">
        <v>0.290276217</v>
      </c>
      <c r="H1665">
        <v>21730</v>
      </c>
      <c r="I1665">
        <v>67946</v>
      </c>
      <c r="J1665">
        <v>0.31981279299999998</v>
      </c>
      <c r="K1665">
        <v>-2.9536575999999998E-2</v>
      </c>
      <c r="L1665">
        <v>-5977</v>
      </c>
      <c r="M1665">
        <v>0.72494247599999995</v>
      </c>
      <c r="N1665">
        <v>0.90764416999999997</v>
      </c>
      <c r="O1665">
        <f>VLOOKUP(A1665,Sheet1!$A$1:$B$600,2,FALSE)</f>
        <v>86549</v>
      </c>
      <c r="P1665">
        <f>IF(G1665&gt;0.5,2,IF(G1665&gt;0.2,IF(F1665/O1665&gt;0.125,1,0),0))</f>
        <v>1</v>
      </c>
      <c r="Q1665" t="str">
        <f>MID(B1665,2,LEN(B1665)-3)</f>
        <v>92</v>
      </c>
      <c r="R1665" t="s">
        <v>8923</v>
      </c>
      <c r="S1665">
        <f t="shared" si="25"/>
        <v>54268.999929815123</v>
      </c>
    </row>
    <row r="1666" spans="1:19">
      <c r="A1666" t="s">
        <v>6222</v>
      </c>
      <c r="B1666" t="s">
        <v>16315</v>
      </c>
      <c r="C1666" t="s">
        <v>21</v>
      </c>
      <c r="D1666" t="s">
        <v>14678</v>
      </c>
      <c r="E1666" t="s">
        <v>21</v>
      </c>
      <c r="F1666">
        <v>11928</v>
      </c>
      <c r="G1666">
        <v>0.47457627099999999</v>
      </c>
      <c r="H1666">
        <v>17168</v>
      </c>
      <c r="I1666">
        <v>39045</v>
      </c>
      <c r="J1666">
        <v>0.43969778500000001</v>
      </c>
      <c r="K1666">
        <v>3.4878487E-2</v>
      </c>
      <c r="L1666">
        <v>-5240</v>
      </c>
      <c r="M1666">
        <v>0.69478098799999999</v>
      </c>
      <c r="N1666">
        <v>1.0793237710000001</v>
      </c>
      <c r="O1666">
        <f>VLOOKUP(A1666,Sheet1!$A$1:$B$600,2,FALSE)</f>
        <v>55214</v>
      </c>
      <c r="P1666">
        <f>IF(G1666&gt;0.5,2,IF(G1666&gt;0.2,IF(F1666/O1666&gt;0.125,1,0),0))</f>
        <v>1</v>
      </c>
      <c r="Q1666" t="str">
        <f>MID(B1666,2,LEN(B1666)-3)</f>
        <v>93</v>
      </c>
      <c r="R1666" t="s">
        <v>8924</v>
      </c>
      <c r="S1666">
        <f t="shared" si="25"/>
        <v>25134.000009874071</v>
      </c>
    </row>
    <row r="1667" spans="1:19">
      <c r="A1667" t="s">
        <v>6239</v>
      </c>
      <c r="B1667" t="s">
        <v>16316</v>
      </c>
      <c r="C1667" t="s">
        <v>21</v>
      </c>
      <c r="D1667" t="s">
        <v>8288</v>
      </c>
      <c r="E1667" t="s">
        <v>21</v>
      </c>
      <c r="F1667">
        <v>8080</v>
      </c>
      <c r="G1667">
        <v>0.36514822800000002</v>
      </c>
      <c r="H1667">
        <v>16257</v>
      </c>
      <c r="I1667">
        <v>35256</v>
      </c>
      <c r="J1667">
        <v>0.46111300199999999</v>
      </c>
      <c r="K1667">
        <v>-9.5964774000000003E-2</v>
      </c>
      <c r="L1667">
        <v>-8177</v>
      </c>
      <c r="M1667">
        <v>0.49701666999999999</v>
      </c>
      <c r="N1667">
        <v>0.79188447699999998</v>
      </c>
      <c r="O1667">
        <f>VLOOKUP(A1667,Sheet1!$A$1:$B$600,2,FALSE)</f>
        <v>51767</v>
      </c>
      <c r="P1667">
        <f>IF(G1667&gt;0.5,2,IF(G1667&gt;0.2,IF(F1667/O1667&gt;0.125,1,0),0))</f>
        <v>1</v>
      </c>
      <c r="Q1667" t="str">
        <f>MID(B1667,2,LEN(B1667)-3)</f>
        <v>93</v>
      </c>
      <c r="R1667" t="s">
        <v>8925</v>
      </c>
      <c r="S1667">
        <f t="shared" ref="S1667:S1730" si="26">F1667/G1667</f>
        <v>22128.000029620845</v>
      </c>
    </row>
    <row r="1668" spans="1:19">
      <c r="A1668" t="s">
        <v>6255</v>
      </c>
      <c r="B1668" t="s">
        <v>16317</v>
      </c>
      <c r="C1668" t="s">
        <v>21</v>
      </c>
      <c r="D1668" t="s">
        <v>8290</v>
      </c>
      <c r="E1668" t="s">
        <v>21</v>
      </c>
      <c r="F1668">
        <v>16245</v>
      </c>
      <c r="G1668">
        <v>0.44192056600000001</v>
      </c>
      <c r="H1668">
        <v>19146</v>
      </c>
      <c r="I1668">
        <v>53557</v>
      </c>
      <c r="J1668">
        <v>0.35748828399999999</v>
      </c>
      <c r="K1668">
        <v>8.4432281999999997E-2</v>
      </c>
      <c r="L1668">
        <v>-2901</v>
      </c>
      <c r="M1668">
        <v>0.84848009999999996</v>
      </c>
      <c r="N1668">
        <v>1.2361819570000001</v>
      </c>
      <c r="O1668">
        <f>VLOOKUP(A1668,Sheet1!$A$1:$B$600,2,FALSE)</f>
        <v>70715</v>
      </c>
      <c r="P1668">
        <f>IF(G1668&gt;0.5,2,IF(G1668&gt;0.2,IF(F1668/O1668&gt;0.125,1,0),0))</f>
        <v>1</v>
      </c>
      <c r="Q1668" t="str">
        <f>MID(B1668,2,LEN(B1668)-3)</f>
        <v>93</v>
      </c>
      <c r="R1668" t="s">
        <v>8926</v>
      </c>
      <c r="S1668">
        <f t="shared" si="26"/>
        <v>36759.999986060844</v>
      </c>
    </row>
    <row r="1669" spans="1:19">
      <c r="A1669" t="s">
        <v>6270</v>
      </c>
      <c r="B1669" t="s">
        <v>16318</v>
      </c>
      <c r="C1669" t="s">
        <v>21</v>
      </c>
      <c r="D1669" t="s">
        <v>8292</v>
      </c>
      <c r="E1669" t="s">
        <v>21</v>
      </c>
      <c r="F1669">
        <v>7914</v>
      </c>
      <c r="G1669">
        <v>0.304912348</v>
      </c>
      <c r="H1669">
        <v>17463</v>
      </c>
      <c r="I1669">
        <v>41840</v>
      </c>
      <c r="J1669">
        <v>0.41737571699999998</v>
      </c>
      <c r="K1669">
        <v>-0.11246336899999999</v>
      </c>
      <c r="L1669">
        <v>-9549</v>
      </c>
      <c r="M1669">
        <v>0.45318673799999998</v>
      </c>
      <c r="N1669">
        <v>0.73054644999999996</v>
      </c>
      <c r="O1669">
        <f>VLOOKUP(A1669,Sheet1!$A$1:$B$600,2,FALSE)</f>
        <v>60162</v>
      </c>
      <c r="P1669">
        <f>IF(G1669&gt;0.5,2,IF(G1669&gt;0.2,IF(F1669/O1669&gt;0.125,1,0),0))</f>
        <v>1</v>
      </c>
      <c r="Q1669" t="str">
        <f>MID(B1669,2,LEN(B1669)-3)</f>
        <v>93</v>
      </c>
      <c r="R1669" t="s">
        <v>8927</v>
      </c>
      <c r="S1669">
        <f t="shared" si="26"/>
        <v>25955.000025121975</v>
      </c>
    </row>
    <row r="1670" spans="1:19">
      <c r="A1670" t="s">
        <v>6284</v>
      </c>
      <c r="B1670" t="s">
        <v>16319</v>
      </c>
      <c r="C1670" t="s">
        <v>21</v>
      </c>
      <c r="D1670" t="s">
        <v>8294</v>
      </c>
      <c r="E1670" t="s">
        <v>21</v>
      </c>
      <c r="F1670">
        <v>6103</v>
      </c>
      <c r="G1670">
        <v>0.20609887900000001</v>
      </c>
      <c r="H1670">
        <v>17097</v>
      </c>
      <c r="I1670">
        <v>43272</v>
      </c>
      <c r="J1670">
        <v>0.39510538000000001</v>
      </c>
      <c r="K1670">
        <v>-0.18900650099999999</v>
      </c>
      <c r="L1670">
        <v>-10994</v>
      </c>
      <c r="M1670">
        <v>0.35696320999999998</v>
      </c>
      <c r="N1670">
        <v>0.52163015099999999</v>
      </c>
      <c r="O1670">
        <f>VLOOKUP(A1670,Sheet1!$A$1:$B$600,2,FALSE)</f>
        <v>62242</v>
      </c>
      <c r="P1670">
        <f>IF(G1670&gt;0.5,2,IF(G1670&gt;0.2,IF(F1670/O1670&gt;0.125,1,0),0))</f>
        <v>0</v>
      </c>
      <c r="Q1670" t="str">
        <f>MID(B1670,2,LEN(B1670)-3)</f>
        <v>93</v>
      </c>
      <c r="R1670" t="s">
        <v>8928</v>
      </c>
      <c r="S1670">
        <f t="shared" si="26"/>
        <v>29611.999975992105</v>
      </c>
    </row>
    <row r="1671" spans="1:19">
      <c r="A1671" t="s">
        <v>6301</v>
      </c>
      <c r="B1671" t="s">
        <v>16320</v>
      </c>
      <c r="C1671" t="s">
        <v>21</v>
      </c>
      <c r="D1671" t="s">
        <v>8296</v>
      </c>
      <c r="E1671" t="s">
        <v>21</v>
      </c>
      <c r="F1671">
        <v>10390</v>
      </c>
      <c r="G1671">
        <v>0.46116289399999999</v>
      </c>
      <c r="H1671">
        <v>15151</v>
      </c>
      <c r="I1671">
        <v>35468</v>
      </c>
      <c r="J1671">
        <v>0.42717379</v>
      </c>
      <c r="K1671">
        <v>3.3989103E-2</v>
      </c>
      <c r="L1671">
        <v>-4761</v>
      </c>
      <c r="M1671">
        <v>0.68576331599999996</v>
      </c>
      <c r="N1671">
        <v>1.07956739</v>
      </c>
      <c r="O1671">
        <f>VLOOKUP(A1671,Sheet1!$A$1:$B$600,2,FALSE)</f>
        <v>49966</v>
      </c>
      <c r="P1671">
        <f>IF(G1671&gt;0.5,2,IF(G1671&gt;0.2,IF(F1671/O1671&gt;0.125,1,0),0))</f>
        <v>1</v>
      </c>
      <c r="Q1671" t="str">
        <f>MID(B1671,2,LEN(B1671)-3)</f>
        <v>93</v>
      </c>
      <c r="R1671" t="s">
        <v>8929</v>
      </c>
      <c r="S1671">
        <f t="shared" si="26"/>
        <v>22529.999996053455</v>
      </c>
    </row>
    <row r="1672" spans="1:19">
      <c r="A1672" t="s">
        <v>6317</v>
      </c>
      <c r="B1672" t="s">
        <v>16321</v>
      </c>
      <c r="C1672" t="s">
        <v>21</v>
      </c>
      <c r="D1672" t="s">
        <v>8298</v>
      </c>
      <c r="E1672" t="s">
        <v>21</v>
      </c>
      <c r="F1672">
        <v>13001</v>
      </c>
      <c r="G1672">
        <v>0.36710433399999998</v>
      </c>
      <c r="H1672">
        <v>20270</v>
      </c>
      <c r="I1672">
        <v>51373</v>
      </c>
      <c r="J1672">
        <v>0.39456523900000001</v>
      </c>
      <c r="K1672">
        <v>-2.7460904000000001E-2</v>
      </c>
      <c r="L1672">
        <v>-7269</v>
      </c>
      <c r="M1672">
        <v>0.64139121899999996</v>
      </c>
      <c r="N1672">
        <v>0.93040212</v>
      </c>
      <c r="O1672">
        <f>VLOOKUP(A1672,Sheet1!$A$1:$B$600,2,FALSE)</f>
        <v>70898</v>
      </c>
      <c r="P1672">
        <f>IF(G1672&gt;0.5,2,IF(G1672&gt;0.2,IF(F1672/O1672&gt;0.125,1,0),0))</f>
        <v>1</v>
      </c>
      <c r="Q1672" t="str">
        <f>MID(B1672,2,LEN(B1672)-3)</f>
        <v>93</v>
      </c>
      <c r="R1672" t="s">
        <v>8930</v>
      </c>
      <c r="S1672">
        <f t="shared" si="26"/>
        <v>35415.000031026604</v>
      </c>
    </row>
    <row r="1673" spans="1:19">
      <c r="A1673" t="s">
        <v>6334</v>
      </c>
      <c r="B1673" t="s">
        <v>16322</v>
      </c>
      <c r="C1673" t="s">
        <v>21</v>
      </c>
      <c r="D1673" t="s">
        <v>8300</v>
      </c>
      <c r="E1673" t="s">
        <v>21</v>
      </c>
      <c r="F1673">
        <v>12371</v>
      </c>
      <c r="G1673">
        <v>0.378792982</v>
      </c>
      <c r="H1673">
        <v>14115</v>
      </c>
      <c r="I1673">
        <v>45092</v>
      </c>
      <c r="J1673">
        <v>0.31302670100000002</v>
      </c>
      <c r="K1673">
        <v>6.5766280999999996E-2</v>
      </c>
      <c r="L1673">
        <v>-1744</v>
      </c>
      <c r="M1673">
        <v>0.87644350000000004</v>
      </c>
      <c r="N1673">
        <v>1.210097991</v>
      </c>
      <c r="O1673">
        <f>VLOOKUP(A1673,Sheet1!$A$1:$B$600,2,FALSE)</f>
        <v>60129</v>
      </c>
      <c r="P1673">
        <f>IF(G1673&gt;0.5,2,IF(G1673&gt;0.2,IF(F1673/O1673&gt;0.125,1,0),0))</f>
        <v>1</v>
      </c>
      <c r="Q1673" t="str">
        <f>MID(B1673,2,LEN(B1673)-3)</f>
        <v>93</v>
      </c>
      <c r="R1673" t="s">
        <v>8931</v>
      </c>
      <c r="S1673">
        <f t="shared" si="26"/>
        <v>32659.00000227565</v>
      </c>
    </row>
    <row r="1674" spans="1:19">
      <c r="A1674" t="s">
        <v>6347</v>
      </c>
      <c r="B1674" t="s">
        <v>16323</v>
      </c>
      <c r="C1674" t="s">
        <v>21</v>
      </c>
      <c r="D1674" t="s">
        <v>8302</v>
      </c>
      <c r="E1674" t="s">
        <v>21</v>
      </c>
      <c r="F1674">
        <v>15857</v>
      </c>
      <c r="G1674">
        <v>0.48673951700000001</v>
      </c>
      <c r="H1674">
        <v>19494</v>
      </c>
      <c r="I1674">
        <v>49012</v>
      </c>
      <c r="J1674">
        <v>0.39773932899999997</v>
      </c>
      <c r="K1674">
        <v>8.9000187999999994E-2</v>
      </c>
      <c r="L1674">
        <v>-3637</v>
      </c>
      <c r="M1674">
        <v>0.81342977299999997</v>
      </c>
      <c r="N1674">
        <v>1.2237651190000001</v>
      </c>
      <c r="O1674">
        <f>VLOOKUP(A1674,Sheet1!$A$1:$B$600,2,FALSE)</f>
        <v>66535</v>
      </c>
      <c r="P1674">
        <f>IF(G1674&gt;0.5,2,IF(G1674&gt;0.2,IF(F1674/O1674&gt;0.125,1,0),0))</f>
        <v>1</v>
      </c>
      <c r="Q1674" t="str">
        <f>MID(B1674,2,LEN(B1674)-3)</f>
        <v>93</v>
      </c>
      <c r="R1674" t="s">
        <v>8932</v>
      </c>
      <c r="S1674">
        <f t="shared" si="26"/>
        <v>32578.000031174786</v>
      </c>
    </row>
    <row r="1675" spans="1:19">
      <c r="A1675" t="s">
        <v>6357</v>
      </c>
      <c r="B1675" t="s">
        <v>16324</v>
      </c>
      <c r="C1675" t="s">
        <v>21</v>
      </c>
      <c r="D1675" t="s">
        <v>8304</v>
      </c>
      <c r="E1675" t="s">
        <v>21</v>
      </c>
      <c r="F1675">
        <v>12659</v>
      </c>
      <c r="G1675">
        <v>0.39233248599999998</v>
      </c>
      <c r="H1675">
        <v>18290</v>
      </c>
      <c r="I1675">
        <v>48304</v>
      </c>
      <c r="J1675">
        <v>0.378643591</v>
      </c>
      <c r="K1675">
        <v>1.3688896000000001E-2</v>
      </c>
      <c r="L1675">
        <v>-5631</v>
      </c>
      <c r="M1675">
        <v>0.69212684499999999</v>
      </c>
      <c r="N1675">
        <v>1.0361524559999999</v>
      </c>
      <c r="O1675">
        <f>VLOOKUP(A1675,Sheet1!$A$1:$B$600,2,FALSE)</f>
        <v>67078</v>
      </c>
      <c r="P1675">
        <f>IF(G1675&gt;0.5,2,IF(G1675&gt;0.2,IF(F1675/O1675&gt;0.125,1,0),0))</f>
        <v>1</v>
      </c>
      <c r="Q1675" t="str">
        <f>MID(B1675,2,LEN(B1675)-3)</f>
        <v>93</v>
      </c>
      <c r="R1675" t="s">
        <v>8933</v>
      </c>
      <c r="S1675">
        <f t="shared" si="26"/>
        <v>32266.000017138525</v>
      </c>
    </row>
    <row r="1676" spans="1:19">
      <c r="A1676" t="s">
        <v>6373</v>
      </c>
      <c r="B1676" t="s">
        <v>16325</v>
      </c>
      <c r="C1676" t="s">
        <v>21</v>
      </c>
      <c r="D1676" t="s">
        <v>8306</v>
      </c>
      <c r="E1676" t="s">
        <v>7</v>
      </c>
      <c r="F1676">
        <v>7503</v>
      </c>
      <c r="G1676">
        <v>0.25231193499999999</v>
      </c>
      <c r="H1676">
        <v>17035</v>
      </c>
      <c r="I1676">
        <v>44253</v>
      </c>
      <c r="J1676">
        <v>0.384945653</v>
      </c>
      <c r="K1676">
        <v>-0.13263371900000001</v>
      </c>
      <c r="L1676">
        <v>-9532</v>
      </c>
      <c r="M1676">
        <v>0.44044613999999999</v>
      </c>
      <c r="N1676">
        <v>0.65544819700000001</v>
      </c>
      <c r="O1676">
        <f>VLOOKUP(A1676,Sheet1!$A$1:$B$600,2,FALSE)</f>
        <v>62048</v>
      </c>
      <c r="P1676">
        <f>IF(G1676&gt;0.5,2,IF(G1676&gt;0.2,IF(F1676/O1676&gt;0.125,1,0),0))</f>
        <v>0</v>
      </c>
      <c r="Q1676" t="str">
        <f>MID(B1676,2,LEN(B1676)-3)</f>
        <v>93</v>
      </c>
      <c r="R1676" t="s">
        <v>8934</v>
      </c>
      <c r="S1676">
        <f t="shared" si="26"/>
        <v>29736.999956026655</v>
      </c>
    </row>
    <row r="1677" spans="1:19">
      <c r="A1677" t="s">
        <v>6390</v>
      </c>
      <c r="B1677" t="s">
        <v>16326</v>
      </c>
      <c r="C1677" t="s">
        <v>21</v>
      </c>
      <c r="D1677" t="s">
        <v>8308</v>
      </c>
      <c r="E1677" t="s">
        <v>21</v>
      </c>
      <c r="F1677">
        <v>12413</v>
      </c>
      <c r="G1677">
        <v>0.37300919500000002</v>
      </c>
      <c r="H1677">
        <v>15051</v>
      </c>
      <c r="I1677">
        <v>47443</v>
      </c>
      <c r="J1677">
        <v>0.31724385100000002</v>
      </c>
      <c r="K1677">
        <v>5.5765345000000001E-2</v>
      </c>
      <c r="L1677">
        <v>-2638</v>
      </c>
      <c r="M1677">
        <v>0.82472925399999997</v>
      </c>
      <c r="N1677">
        <v>1.1757806959999999</v>
      </c>
      <c r="O1677">
        <f>VLOOKUP(A1677,Sheet1!$A$1:$B$600,2,FALSE)</f>
        <v>64451</v>
      </c>
      <c r="P1677">
        <f>IF(G1677&gt;0.5,2,IF(G1677&gt;0.2,IF(F1677/O1677&gt;0.125,1,0),0))</f>
        <v>1</v>
      </c>
      <c r="Q1677" t="str">
        <f>MID(B1677,2,LEN(B1677)-3)</f>
        <v>93</v>
      </c>
      <c r="R1677" t="s">
        <v>8935</v>
      </c>
      <c r="S1677">
        <f t="shared" si="26"/>
        <v>33278.000023565102</v>
      </c>
    </row>
    <row r="1678" spans="1:19">
      <c r="A1678" t="s">
        <v>6410</v>
      </c>
      <c r="B1678" t="s">
        <v>16327</v>
      </c>
      <c r="C1678" t="s">
        <v>21</v>
      </c>
      <c r="D1678" t="s">
        <v>8310</v>
      </c>
      <c r="E1678" t="s">
        <v>21</v>
      </c>
      <c r="F1678">
        <v>13400</v>
      </c>
      <c r="G1678">
        <v>0.27856890400000001</v>
      </c>
      <c r="H1678">
        <v>18096</v>
      </c>
      <c r="I1678">
        <v>64636</v>
      </c>
      <c r="J1678">
        <v>0.27996781999999998</v>
      </c>
      <c r="K1678">
        <v>-1.398916E-3</v>
      </c>
      <c r="L1678">
        <v>-4696</v>
      </c>
      <c r="M1678">
        <v>0.74049513700000003</v>
      </c>
      <c r="N1678">
        <v>0.99500329899999995</v>
      </c>
      <c r="O1678">
        <f>VLOOKUP(A1678,Sheet1!$A$1:$B$600,2,FALSE)</f>
        <v>82695</v>
      </c>
      <c r="P1678">
        <f>IF(G1678&gt;0.5,2,IF(G1678&gt;0.2,IF(F1678/O1678&gt;0.125,1,0),0))</f>
        <v>1</v>
      </c>
      <c r="Q1678" t="str">
        <f>MID(B1678,2,LEN(B1678)-3)</f>
        <v>94</v>
      </c>
      <c r="R1678" t="s">
        <v>8936</v>
      </c>
      <c r="S1678">
        <f t="shared" si="26"/>
        <v>48103.000039085484</v>
      </c>
    </row>
    <row r="1679" spans="1:19">
      <c r="A1679" t="s">
        <v>6423</v>
      </c>
      <c r="B1679" t="s">
        <v>16328</v>
      </c>
      <c r="C1679" t="s">
        <v>21</v>
      </c>
      <c r="D1679" t="s">
        <v>8312</v>
      </c>
      <c r="E1679" t="s">
        <v>21</v>
      </c>
      <c r="F1679">
        <v>15228</v>
      </c>
      <c r="G1679">
        <v>0.47862710600000002</v>
      </c>
      <c r="H1679">
        <v>19444</v>
      </c>
      <c r="I1679">
        <v>49109</v>
      </c>
      <c r="J1679">
        <v>0.39593557200000001</v>
      </c>
      <c r="K1679">
        <v>8.2691533999999997E-2</v>
      </c>
      <c r="L1679">
        <v>-4216</v>
      </c>
      <c r="M1679">
        <v>0.78317218700000002</v>
      </c>
      <c r="N1679">
        <v>1.2088509839999999</v>
      </c>
      <c r="O1679">
        <f>VLOOKUP(A1679,Sheet1!$A$1:$B$600,2,FALSE)</f>
        <v>65093</v>
      </c>
      <c r="P1679">
        <f>IF(G1679&gt;0.5,2,IF(G1679&gt;0.2,IF(F1679/O1679&gt;0.125,1,0),0))</f>
        <v>1</v>
      </c>
      <c r="Q1679" t="str">
        <f>MID(B1679,2,LEN(B1679)-3)</f>
        <v>94</v>
      </c>
      <c r="R1679" t="s">
        <v>8937</v>
      </c>
      <c r="S1679">
        <f t="shared" si="26"/>
        <v>31815.999990606466</v>
      </c>
    </row>
    <row r="1680" spans="1:19">
      <c r="A1680" t="s">
        <v>6440</v>
      </c>
      <c r="B1680" t="s">
        <v>16329</v>
      </c>
      <c r="C1680" t="s">
        <v>21</v>
      </c>
      <c r="D1680" t="s">
        <v>8314</v>
      </c>
      <c r="E1680" t="s">
        <v>67</v>
      </c>
      <c r="F1680">
        <v>10472</v>
      </c>
      <c r="G1680">
        <v>0.28105206700000002</v>
      </c>
      <c r="H1680">
        <v>17393</v>
      </c>
      <c r="I1680">
        <v>53428</v>
      </c>
      <c r="J1680">
        <v>0.32554091499999999</v>
      </c>
      <c r="K1680">
        <v>-4.4488847999999998E-2</v>
      </c>
      <c r="L1680">
        <v>-6921</v>
      </c>
      <c r="M1680">
        <v>0.60208129700000002</v>
      </c>
      <c r="N1680">
        <v>0.86333868899999999</v>
      </c>
      <c r="O1680">
        <f>VLOOKUP(A1680,Sheet1!$A$1:$B$600,2,FALSE)</f>
        <v>70815</v>
      </c>
      <c r="P1680">
        <f>IF(G1680&gt;0.5,2,IF(G1680&gt;0.2,IF(F1680/O1680&gt;0.125,1,0),0))</f>
        <v>1</v>
      </c>
      <c r="Q1680" t="str">
        <f>MID(B1680,2,LEN(B1680)-3)</f>
        <v>94</v>
      </c>
      <c r="R1680" t="s">
        <v>8938</v>
      </c>
      <c r="S1680">
        <f t="shared" si="26"/>
        <v>37259.999941576658</v>
      </c>
    </row>
    <row r="1681" spans="1:19">
      <c r="A1681" t="s">
        <v>6450</v>
      </c>
      <c r="B1681" t="s">
        <v>16330</v>
      </c>
      <c r="C1681" t="s">
        <v>21</v>
      </c>
      <c r="D1681" t="s">
        <v>14679</v>
      </c>
      <c r="E1681" t="s">
        <v>21</v>
      </c>
      <c r="F1681">
        <v>14138</v>
      </c>
      <c r="G1681">
        <v>0.34954384799999999</v>
      </c>
      <c r="H1681">
        <v>16170</v>
      </c>
      <c r="I1681">
        <v>55581</v>
      </c>
      <c r="J1681">
        <v>0.29092675600000001</v>
      </c>
      <c r="K1681">
        <v>5.8617092000000003E-2</v>
      </c>
      <c r="L1681">
        <v>-2032</v>
      </c>
      <c r="M1681">
        <v>0.87433518899999996</v>
      </c>
      <c r="N1681">
        <v>1.201484019</v>
      </c>
      <c r="O1681">
        <f>VLOOKUP(A1681,Sheet1!$A$1:$B$600,2,FALSE)</f>
        <v>71850</v>
      </c>
      <c r="P1681">
        <f>IF(G1681&gt;0.5,2,IF(G1681&gt;0.2,IF(F1681/O1681&gt;0.125,1,0),0))</f>
        <v>1</v>
      </c>
      <c r="Q1681" t="str">
        <f>MID(B1681,2,LEN(B1681)-3)</f>
        <v>94</v>
      </c>
      <c r="R1681" t="s">
        <v>8939</v>
      </c>
      <c r="S1681">
        <f t="shared" si="26"/>
        <v>40446.999942622366</v>
      </c>
    </row>
    <row r="1682" spans="1:19">
      <c r="A1682" t="s">
        <v>6460</v>
      </c>
      <c r="B1682" t="s">
        <v>16331</v>
      </c>
      <c r="C1682" t="s">
        <v>21</v>
      </c>
      <c r="D1682" t="s">
        <v>8317</v>
      </c>
      <c r="E1682" t="s">
        <v>21</v>
      </c>
      <c r="F1682">
        <v>12794</v>
      </c>
      <c r="G1682">
        <v>0.27269433300000001</v>
      </c>
      <c r="H1682">
        <v>19047</v>
      </c>
      <c r="I1682">
        <v>64506</v>
      </c>
      <c r="J1682">
        <v>0.29527485799999997</v>
      </c>
      <c r="K1682">
        <v>-2.2580526E-2</v>
      </c>
      <c r="L1682">
        <v>-6253</v>
      </c>
      <c r="M1682">
        <v>0.67170682999999998</v>
      </c>
      <c r="N1682">
        <v>0.92352709700000002</v>
      </c>
      <c r="O1682">
        <f>VLOOKUP(A1682,Sheet1!$A$1:$B$600,2,FALSE)</f>
        <v>86117</v>
      </c>
      <c r="P1682">
        <f>IF(G1682&gt;0.5,2,IF(G1682&gt;0.2,IF(F1682/O1682&gt;0.125,1,0),0))</f>
        <v>1</v>
      </c>
      <c r="Q1682" t="str">
        <f>MID(B1682,2,LEN(B1682)-3)</f>
        <v>94</v>
      </c>
      <c r="R1682" t="s">
        <v>8940</v>
      </c>
      <c r="S1682">
        <f t="shared" si="26"/>
        <v>46916.999921666873</v>
      </c>
    </row>
    <row r="1683" spans="1:19">
      <c r="A1683" t="s">
        <v>6472</v>
      </c>
      <c r="B1683" t="s">
        <v>16332</v>
      </c>
      <c r="C1683" t="s">
        <v>21</v>
      </c>
      <c r="D1683" t="s">
        <v>8319</v>
      </c>
      <c r="E1683" t="s">
        <v>7</v>
      </c>
      <c r="F1683">
        <v>12254</v>
      </c>
      <c r="G1683">
        <v>0.26724532699999998</v>
      </c>
      <c r="H1683">
        <v>18940</v>
      </c>
      <c r="I1683">
        <v>60851</v>
      </c>
      <c r="J1683">
        <v>0.31125207500000002</v>
      </c>
      <c r="K1683">
        <v>-4.4006746999999999E-2</v>
      </c>
      <c r="L1683">
        <v>-6686</v>
      </c>
      <c r="M1683">
        <v>0.64699049600000003</v>
      </c>
      <c r="N1683">
        <v>0.85861380300000001</v>
      </c>
      <c r="O1683">
        <f>VLOOKUP(A1683,Sheet1!$A$1:$B$600,2,FALSE)</f>
        <v>78031</v>
      </c>
      <c r="P1683">
        <f>IF(G1683&gt;0.5,2,IF(G1683&gt;0.2,IF(F1683/O1683&gt;0.125,1,0),0))</f>
        <v>1</v>
      </c>
      <c r="Q1683" t="str">
        <f>MID(B1683,2,LEN(B1683)-3)</f>
        <v>94</v>
      </c>
      <c r="R1683" t="s">
        <v>8941</v>
      </c>
      <c r="S1683">
        <f t="shared" si="26"/>
        <v>45853.000078837678</v>
      </c>
    </row>
    <row r="1684" spans="1:19">
      <c r="A1684" t="s">
        <v>6490</v>
      </c>
      <c r="B1684" t="s">
        <v>16333</v>
      </c>
      <c r="C1684" t="s">
        <v>21</v>
      </c>
      <c r="D1684" t="s">
        <v>8321</v>
      </c>
      <c r="E1684" t="s">
        <v>21</v>
      </c>
      <c r="F1684">
        <v>13101</v>
      </c>
      <c r="G1684">
        <v>0.36138695799999998</v>
      </c>
      <c r="H1684">
        <v>17051</v>
      </c>
      <c r="I1684">
        <v>48717</v>
      </c>
      <c r="J1684">
        <v>0.35000102599999999</v>
      </c>
      <c r="K1684">
        <v>1.1385932E-2</v>
      </c>
      <c r="L1684">
        <v>-3950</v>
      </c>
      <c r="M1684">
        <v>0.76834203300000004</v>
      </c>
      <c r="N1684">
        <v>1.032531138</v>
      </c>
      <c r="O1684">
        <f>VLOOKUP(A1684,Sheet1!$A$1:$B$600,2,FALSE)</f>
        <v>63662</v>
      </c>
      <c r="P1684">
        <f>IF(G1684&gt;0.5,2,IF(G1684&gt;0.2,IF(F1684/O1684&gt;0.125,1,0),0))</f>
        <v>1</v>
      </c>
      <c r="Q1684" t="str">
        <f>MID(B1684,2,LEN(B1684)-3)</f>
        <v>94</v>
      </c>
      <c r="R1684" t="s">
        <v>8942</v>
      </c>
      <c r="S1684">
        <f t="shared" si="26"/>
        <v>36251.999996081766</v>
      </c>
    </row>
    <row r="1685" spans="1:19">
      <c r="A1685" t="s">
        <v>6505</v>
      </c>
      <c r="B1685" t="s">
        <v>16334</v>
      </c>
      <c r="C1685" t="s">
        <v>21</v>
      </c>
      <c r="D1685" t="s">
        <v>8323</v>
      </c>
      <c r="E1685" t="s">
        <v>21</v>
      </c>
      <c r="F1685">
        <v>14266</v>
      </c>
      <c r="G1685">
        <v>0.32396956999999998</v>
      </c>
      <c r="H1685">
        <v>17288</v>
      </c>
      <c r="I1685">
        <v>57350</v>
      </c>
      <c r="J1685">
        <v>0.301447254</v>
      </c>
      <c r="K1685">
        <v>2.2522316000000001E-2</v>
      </c>
      <c r="L1685">
        <v>-3022</v>
      </c>
      <c r="M1685">
        <v>0.82519666800000002</v>
      </c>
      <c r="N1685">
        <v>1.0747139530000001</v>
      </c>
      <c r="O1685">
        <f>VLOOKUP(A1685,Sheet1!$A$1:$B$600,2,FALSE)</f>
        <v>73789</v>
      </c>
      <c r="P1685">
        <f>IF(G1685&gt;0.5,2,IF(G1685&gt;0.2,IF(F1685/O1685&gt;0.125,1,0),0))</f>
        <v>1</v>
      </c>
      <c r="Q1685" t="str">
        <f>MID(B1685,2,LEN(B1685)-3)</f>
        <v>94</v>
      </c>
      <c r="R1685" t="s">
        <v>8943</v>
      </c>
      <c r="S1685">
        <f t="shared" si="26"/>
        <v>44034.999953853694</v>
      </c>
    </row>
    <row r="1686" spans="1:19">
      <c r="A1686" t="s">
        <v>6518</v>
      </c>
      <c r="B1686" t="s">
        <v>16335</v>
      </c>
      <c r="C1686" t="s">
        <v>21</v>
      </c>
      <c r="D1686" t="s">
        <v>8325</v>
      </c>
      <c r="E1686" t="s">
        <v>21</v>
      </c>
      <c r="F1686">
        <v>12065</v>
      </c>
      <c r="G1686">
        <v>0.46396708199999998</v>
      </c>
      <c r="H1686">
        <v>14888</v>
      </c>
      <c r="I1686">
        <v>39396</v>
      </c>
      <c r="J1686">
        <v>0.37790638599999998</v>
      </c>
      <c r="K1686">
        <v>8.6060696000000006E-2</v>
      </c>
      <c r="L1686">
        <v>-2823</v>
      </c>
      <c r="M1686">
        <v>0.81038420200000005</v>
      </c>
      <c r="N1686">
        <v>1.227730196</v>
      </c>
      <c r="O1686">
        <f>VLOOKUP(A1686,Sheet1!$A$1:$B$600,2,FALSE)</f>
        <v>53318</v>
      </c>
      <c r="P1686">
        <f>IF(G1686&gt;0.5,2,IF(G1686&gt;0.2,IF(F1686/O1686&gt;0.125,1,0),0))</f>
        <v>1</v>
      </c>
      <c r="Q1686" t="str">
        <f>MID(B1686,2,LEN(B1686)-3)</f>
        <v>94</v>
      </c>
      <c r="R1686" t="s">
        <v>8944</v>
      </c>
      <c r="S1686">
        <f t="shared" si="26"/>
        <v>26003.999999293053</v>
      </c>
    </row>
    <row r="1687" spans="1:19">
      <c r="A1687" t="s">
        <v>6527</v>
      </c>
      <c r="B1687" t="s">
        <v>16336</v>
      </c>
      <c r="C1687" t="s">
        <v>21</v>
      </c>
      <c r="D1687" t="s">
        <v>8327</v>
      </c>
      <c r="E1687" t="s">
        <v>33</v>
      </c>
      <c r="F1687">
        <v>10810</v>
      </c>
      <c r="G1687">
        <v>0.33333333300000001</v>
      </c>
      <c r="H1687">
        <v>17849</v>
      </c>
      <c r="I1687">
        <v>47238</v>
      </c>
      <c r="J1687">
        <v>0.377852576</v>
      </c>
      <c r="K1687">
        <v>-4.4519243E-2</v>
      </c>
      <c r="L1687">
        <v>-7039</v>
      </c>
      <c r="M1687">
        <v>0.60563617000000003</v>
      </c>
      <c r="N1687">
        <v>0.88217827299999996</v>
      </c>
      <c r="O1687">
        <f>VLOOKUP(A1687,Sheet1!$A$1:$B$600,2,FALSE)</f>
        <v>63302</v>
      </c>
      <c r="P1687">
        <f>IF(G1687&gt;0.5,2,IF(G1687&gt;0.2,IF(F1687/O1687&gt;0.125,1,0),0))</f>
        <v>1</v>
      </c>
      <c r="Q1687" t="str">
        <f>MID(B1687,2,LEN(B1687)-3)</f>
        <v>94</v>
      </c>
      <c r="R1687" t="s">
        <v>8945</v>
      </c>
      <c r="S1687">
        <f t="shared" si="26"/>
        <v>32430.000032429998</v>
      </c>
    </row>
    <row r="1688" spans="1:19">
      <c r="A1688" t="s">
        <v>6540</v>
      </c>
      <c r="B1688" t="s">
        <v>16337</v>
      </c>
      <c r="C1688" t="s">
        <v>21</v>
      </c>
      <c r="D1688" t="s">
        <v>8329</v>
      </c>
      <c r="E1688" t="s">
        <v>21</v>
      </c>
      <c r="F1688">
        <v>12878</v>
      </c>
      <c r="G1688">
        <v>0.41170076700000002</v>
      </c>
      <c r="H1688">
        <v>16615</v>
      </c>
      <c r="I1688">
        <v>44550</v>
      </c>
      <c r="J1688">
        <v>0.37295173999999998</v>
      </c>
      <c r="K1688">
        <v>3.8749027999999998E-2</v>
      </c>
      <c r="L1688">
        <v>-3737</v>
      </c>
      <c r="M1688">
        <v>0.77508275699999996</v>
      </c>
      <c r="N1688">
        <v>1.1038982349999999</v>
      </c>
      <c r="O1688">
        <f>VLOOKUP(A1688,Sheet1!$A$1:$B$600,2,FALSE)</f>
        <v>59907</v>
      </c>
      <c r="P1688">
        <f>IF(G1688&gt;0.5,2,IF(G1688&gt;0.2,IF(F1688/O1688&gt;0.125,1,0),0))</f>
        <v>1</v>
      </c>
      <c r="Q1688" t="str">
        <f>MID(B1688,2,LEN(B1688)-3)</f>
        <v>94</v>
      </c>
      <c r="R1688" t="s">
        <v>8946</v>
      </c>
      <c r="S1688">
        <f t="shared" si="26"/>
        <v>31280.000020014533</v>
      </c>
    </row>
    <row r="1689" spans="1:19">
      <c r="A1689" t="s">
        <v>6550</v>
      </c>
      <c r="B1689" t="s">
        <v>16338</v>
      </c>
      <c r="C1689" t="s">
        <v>21</v>
      </c>
      <c r="D1689" t="s">
        <v>8331</v>
      </c>
      <c r="E1689" t="s">
        <v>21</v>
      </c>
      <c r="F1689">
        <v>16363</v>
      </c>
      <c r="G1689">
        <v>0.35784892600000001</v>
      </c>
      <c r="H1689">
        <v>17076</v>
      </c>
      <c r="I1689">
        <v>62144</v>
      </c>
      <c r="J1689">
        <v>0.274781153</v>
      </c>
      <c r="K1689">
        <v>8.3067772999999998E-2</v>
      </c>
      <c r="L1689">
        <v>-713</v>
      </c>
      <c r="M1689">
        <v>0.958245491</v>
      </c>
      <c r="N1689">
        <v>1.302305204</v>
      </c>
      <c r="O1689">
        <f>VLOOKUP(A1689,Sheet1!$A$1:$B$600,2,FALSE)</f>
        <v>78679</v>
      </c>
      <c r="P1689">
        <f>IF(G1689&gt;0.5,2,IF(G1689&gt;0.2,IF(F1689/O1689&gt;0.125,1,0),0))</f>
        <v>1</v>
      </c>
      <c r="Q1689" t="str">
        <f>MID(B1689,2,LEN(B1689)-3)</f>
        <v>95</v>
      </c>
      <c r="R1689" t="s">
        <v>8947</v>
      </c>
      <c r="S1689">
        <f t="shared" si="26"/>
        <v>45726.000027173475</v>
      </c>
    </row>
    <row r="1690" spans="1:19">
      <c r="A1690" t="s">
        <v>6561</v>
      </c>
      <c r="B1690" t="s">
        <v>16339</v>
      </c>
      <c r="C1690" t="s">
        <v>21</v>
      </c>
      <c r="D1690" t="s">
        <v>8333</v>
      </c>
      <c r="E1690" t="s">
        <v>7</v>
      </c>
      <c r="F1690">
        <v>15209</v>
      </c>
      <c r="G1690">
        <v>0.36213629200000003</v>
      </c>
      <c r="H1690">
        <v>17020</v>
      </c>
      <c r="I1690">
        <v>57286</v>
      </c>
      <c r="J1690">
        <v>0.29710575</v>
      </c>
      <c r="K1690">
        <v>6.5030541999999997E-2</v>
      </c>
      <c r="L1690">
        <v>-1811</v>
      </c>
      <c r="M1690">
        <v>0.89359577000000001</v>
      </c>
      <c r="N1690">
        <v>1.2188801199999999</v>
      </c>
      <c r="O1690">
        <f>VLOOKUP(A1690,Sheet1!$A$1:$B$600,2,FALSE)</f>
        <v>73480</v>
      </c>
      <c r="P1690">
        <f>IF(G1690&gt;0.5,2,IF(G1690&gt;0.2,IF(F1690/O1690&gt;0.125,1,0),0))</f>
        <v>1</v>
      </c>
      <c r="Q1690" t="str">
        <f>MID(B1690,2,LEN(B1690)-3)</f>
        <v>95</v>
      </c>
      <c r="R1690" t="s">
        <v>8948</v>
      </c>
      <c r="S1690">
        <f t="shared" si="26"/>
        <v>41998.000023703782</v>
      </c>
    </row>
    <row r="1691" spans="1:19">
      <c r="A1691" t="s">
        <v>6570</v>
      </c>
      <c r="B1691" t="s">
        <v>16340</v>
      </c>
      <c r="C1691" t="s">
        <v>21</v>
      </c>
      <c r="D1691" t="s">
        <v>8335</v>
      </c>
      <c r="E1691" t="s">
        <v>33</v>
      </c>
      <c r="F1691">
        <v>3124</v>
      </c>
      <c r="G1691">
        <v>6.4614875000000002E-2</v>
      </c>
      <c r="H1691">
        <v>19368</v>
      </c>
      <c r="I1691">
        <v>66685</v>
      </c>
      <c r="J1691">
        <v>0.29044012899999999</v>
      </c>
      <c r="K1691">
        <v>-0.225825253</v>
      </c>
      <c r="L1691">
        <v>-16244</v>
      </c>
      <c r="M1691">
        <v>0.161296985</v>
      </c>
      <c r="N1691">
        <v>0.222472272</v>
      </c>
      <c r="O1691">
        <f>VLOOKUP(A1691,Sheet1!$A$1:$B$600,2,FALSE)</f>
        <v>88017</v>
      </c>
      <c r="P1691">
        <f>IF(G1691&gt;0.5,2,IF(G1691&gt;0.2,IF(F1691/O1691&gt;0.125,1,0),0))</f>
        <v>0</v>
      </c>
      <c r="Q1691" t="str">
        <f>MID(B1691,2,LEN(B1691)-3)</f>
        <v>95</v>
      </c>
      <c r="R1691" t="s">
        <v>8949</v>
      </c>
      <c r="S1691">
        <f t="shared" si="26"/>
        <v>48348.00036369334</v>
      </c>
    </row>
    <row r="1692" spans="1:19">
      <c r="A1692" t="s">
        <v>6583</v>
      </c>
      <c r="B1692" t="s">
        <v>16341</v>
      </c>
      <c r="C1692" t="s">
        <v>21</v>
      </c>
      <c r="D1692" t="s">
        <v>8337</v>
      </c>
      <c r="E1692" t="s">
        <v>21</v>
      </c>
      <c r="F1692">
        <v>15101</v>
      </c>
      <c r="G1692">
        <v>0.36956096100000002</v>
      </c>
      <c r="H1692">
        <v>16690</v>
      </c>
      <c r="I1692">
        <v>55475</v>
      </c>
      <c r="J1692">
        <v>0.300856242</v>
      </c>
      <c r="K1692">
        <v>6.8704719999999997E-2</v>
      </c>
      <c r="L1692">
        <v>-1589</v>
      </c>
      <c r="M1692">
        <v>0.904793289</v>
      </c>
      <c r="N1692">
        <v>1.2283639500000001</v>
      </c>
      <c r="O1692">
        <f>VLOOKUP(A1692,Sheet1!$A$1:$B$600,2,FALSE)</f>
        <v>72598</v>
      </c>
      <c r="P1692">
        <f>IF(G1692&gt;0.5,2,IF(G1692&gt;0.2,IF(F1692/O1692&gt;0.125,1,0),0))</f>
        <v>1</v>
      </c>
      <c r="Q1692" t="str">
        <f>MID(B1692,2,LEN(B1692)-3)</f>
        <v>95</v>
      </c>
      <c r="R1692" t="s">
        <v>8950</v>
      </c>
      <c r="S1692">
        <f t="shared" si="26"/>
        <v>40862.000031437303</v>
      </c>
    </row>
    <row r="1693" spans="1:19">
      <c r="A1693" t="s">
        <v>6592</v>
      </c>
      <c r="B1693" t="s">
        <v>16342</v>
      </c>
      <c r="C1693" t="s">
        <v>21</v>
      </c>
      <c r="D1693" t="s">
        <v>14681</v>
      </c>
      <c r="E1693" t="s">
        <v>21</v>
      </c>
      <c r="F1693">
        <v>12929</v>
      </c>
      <c r="G1693">
        <v>0.38234511300000001</v>
      </c>
      <c r="H1693">
        <v>18737</v>
      </c>
      <c r="I1693">
        <v>49154</v>
      </c>
      <c r="J1693">
        <v>0.38118973</v>
      </c>
      <c r="K1693">
        <v>1.1553830000000001E-3</v>
      </c>
      <c r="L1693">
        <v>-5808</v>
      </c>
      <c r="M1693">
        <v>0.69002508399999996</v>
      </c>
      <c r="N1693">
        <v>1.003030992</v>
      </c>
      <c r="O1693">
        <f>VLOOKUP(A1693,Sheet1!$A$1:$B$600,2,FALSE)</f>
        <v>68075</v>
      </c>
      <c r="P1693">
        <f>IF(G1693&gt;0.5,2,IF(G1693&gt;0.2,IF(F1693/O1693&gt;0.125,1,0),0))</f>
        <v>1</v>
      </c>
      <c r="Q1693" t="str">
        <f>MID(B1693,2,LEN(B1693)-3)</f>
        <v>95</v>
      </c>
      <c r="R1693" t="s">
        <v>8951</v>
      </c>
      <c r="S1693">
        <f t="shared" si="26"/>
        <v>33815.000010213284</v>
      </c>
    </row>
    <row r="1694" spans="1:19">
      <c r="A1694" t="s">
        <v>6606</v>
      </c>
      <c r="B1694" t="s">
        <v>16343</v>
      </c>
      <c r="C1694" t="s">
        <v>21</v>
      </c>
      <c r="D1694" t="s">
        <v>8340</v>
      </c>
      <c r="E1694" t="s">
        <v>21</v>
      </c>
      <c r="F1694">
        <v>13733</v>
      </c>
      <c r="G1694">
        <v>0.33810965900000001</v>
      </c>
      <c r="H1694">
        <v>17046</v>
      </c>
      <c r="I1694">
        <v>56035</v>
      </c>
      <c r="J1694">
        <v>0.30420272999999998</v>
      </c>
      <c r="K1694">
        <v>3.3906928000000003E-2</v>
      </c>
      <c r="L1694">
        <v>-3313</v>
      </c>
      <c r="M1694">
        <v>0.80564355300000001</v>
      </c>
      <c r="N1694">
        <v>1.111461617</v>
      </c>
      <c r="O1694">
        <f>VLOOKUP(A1694,Sheet1!$A$1:$B$600,2,FALSE)</f>
        <v>74709</v>
      </c>
      <c r="P1694">
        <f>IF(G1694&gt;0.5,2,IF(G1694&gt;0.2,IF(F1694/O1694&gt;0.125,1,0),0))</f>
        <v>1</v>
      </c>
      <c r="Q1694" t="str">
        <f>MID(B1694,2,LEN(B1694)-3)</f>
        <v>95</v>
      </c>
      <c r="R1694" t="s">
        <v>8952</v>
      </c>
      <c r="S1694">
        <f t="shared" si="26"/>
        <v>40616.999942021765</v>
      </c>
    </row>
    <row r="1695" spans="1:19">
      <c r="A1695" t="s">
        <v>6618</v>
      </c>
      <c r="B1695" t="s">
        <v>16344</v>
      </c>
      <c r="C1695" t="s">
        <v>21</v>
      </c>
      <c r="D1695" t="s">
        <v>8342</v>
      </c>
      <c r="E1695" t="s">
        <v>21</v>
      </c>
      <c r="F1695">
        <v>14153</v>
      </c>
      <c r="G1695">
        <v>0.393477717</v>
      </c>
      <c r="H1695">
        <v>15644</v>
      </c>
      <c r="I1695">
        <v>51464</v>
      </c>
      <c r="J1695">
        <v>0.303979481</v>
      </c>
      <c r="K1695">
        <v>8.9498235999999995E-2</v>
      </c>
      <c r="L1695">
        <v>-1491</v>
      </c>
      <c r="M1695">
        <v>0.90469189500000002</v>
      </c>
      <c r="N1695">
        <v>1.294421965</v>
      </c>
      <c r="O1695">
        <f>VLOOKUP(A1695,Sheet1!$A$1:$B$600,2,FALSE)</f>
        <v>67830</v>
      </c>
      <c r="P1695">
        <f>IF(G1695&gt;0.5,2,IF(G1695&gt;0.2,IF(F1695/O1695&gt;0.125,1,0),0))</f>
        <v>1</v>
      </c>
      <c r="Q1695" t="str">
        <f>MID(B1695,2,LEN(B1695)-3)</f>
        <v>95</v>
      </c>
      <c r="R1695" t="s">
        <v>8953</v>
      </c>
      <c r="S1695">
        <f t="shared" si="26"/>
        <v>35968.999992952587</v>
      </c>
    </row>
    <row r="1696" spans="1:19">
      <c r="A1696" t="s">
        <v>6623</v>
      </c>
      <c r="B1696" t="s">
        <v>16345</v>
      </c>
      <c r="C1696" t="s">
        <v>21</v>
      </c>
      <c r="D1696" t="s">
        <v>8344</v>
      </c>
      <c r="E1696" t="s">
        <v>21</v>
      </c>
      <c r="F1696">
        <v>10997</v>
      </c>
      <c r="G1696">
        <v>0.50223785200000004</v>
      </c>
      <c r="H1696">
        <v>16362</v>
      </c>
      <c r="I1696">
        <v>36903</v>
      </c>
      <c r="J1696">
        <v>0.44337858699999999</v>
      </c>
      <c r="K1696">
        <v>5.8859265000000001E-2</v>
      </c>
      <c r="L1696">
        <v>-5365</v>
      </c>
      <c r="M1696">
        <v>0.67210609899999996</v>
      </c>
      <c r="N1696">
        <v>1.132751708</v>
      </c>
      <c r="O1696">
        <f>VLOOKUP(A1696,Sheet1!$A$1:$B$600,2,FALSE)</f>
        <v>52042</v>
      </c>
      <c r="P1696">
        <f>IF(G1696&gt;0.5,2,IF(G1696&gt;0.2,IF(F1696/O1696&gt;0.125,1,0),0))</f>
        <v>2</v>
      </c>
      <c r="Q1696" t="str">
        <f>MID(B1696,2,LEN(B1696)-3)</f>
        <v>95</v>
      </c>
      <c r="R1696" t="s">
        <v>8954</v>
      </c>
      <c r="S1696">
        <f t="shared" si="26"/>
        <v>21895.999985281873</v>
      </c>
    </row>
    <row r="1697" spans="1:19">
      <c r="A1697" t="s">
        <v>6636</v>
      </c>
      <c r="B1697" t="s">
        <v>16346</v>
      </c>
      <c r="C1697" t="s">
        <v>21</v>
      </c>
      <c r="D1697" t="s">
        <v>8346</v>
      </c>
      <c r="E1697" t="s">
        <v>21</v>
      </c>
      <c r="F1697">
        <v>13468</v>
      </c>
      <c r="G1697">
        <v>0.403052521</v>
      </c>
      <c r="H1697">
        <v>16794</v>
      </c>
      <c r="I1697">
        <v>50278</v>
      </c>
      <c r="J1697">
        <v>0.33402283300000002</v>
      </c>
      <c r="K1697">
        <v>6.9029688000000006E-2</v>
      </c>
      <c r="L1697">
        <v>-3326</v>
      </c>
      <c r="M1697">
        <v>0.80195307800000004</v>
      </c>
      <c r="N1697">
        <v>1.2066615860000001</v>
      </c>
      <c r="O1697">
        <f>VLOOKUP(A1697,Sheet1!$A$1:$B$600,2,FALSE)</f>
        <v>67835</v>
      </c>
      <c r="P1697">
        <f>IF(G1697&gt;0.5,2,IF(G1697&gt;0.2,IF(F1697/O1697&gt;0.125,1,0),0))</f>
        <v>1</v>
      </c>
      <c r="Q1697" t="str">
        <f>MID(B1697,2,LEN(B1697)-3)</f>
        <v>95</v>
      </c>
      <c r="R1697" t="s">
        <v>8955</v>
      </c>
      <c r="S1697">
        <f t="shared" si="26"/>
        <v>33415.000026758302</v>
      </c>
    </row>
    <row r="1698" spans="1:19">
      <c r="A1698" t="s">
        <v>6649</v>
      </c>
      <c r="B1698" t="s">
        <v>16347</v>
      </c>
      <c r="C1698" t="s">
        <v>21</v>
      </c>
      <c r="D1698" t="s">
        <v>8348</v>
      </c>
      <c r="E1698" t="s">
        <v>21</v>
      </c>
      <c r="F1698">
        <v>14083</v>
      </c>
      <c r="G1698">
        <v>0.44104475300000001</v>
      </c>
      <c r="H1698">
        <v>17921</v>
      </c>
      <c r="I1698">
        <v>47291</v>
      </c>
      <c r="J1698">
        <v>0.378951598</v>
      </c>
      <c r="K1698">
        <v>6.2093154999999997E-2</v>
      </c>
      <c r="L1698">
        <v>-3838</v>
      </c>
      <c r="M1698">
        <v>0.78583784400000001</v>
      </c>
      <c r="N1698">
        <v>1.163855109</v>
      </c>
      <c r="O1698">
        <f>VLOOKUP(A1698,Sheet1!$A$1:$B$600,2,FALSE)</f>
        <v>62833</v>
      </c>
      <c r="P1698">
        <f>IF(G1698&gt;0.5,2,IF(G1698&gt;0.2,IF(F1698/O1698&gt;0.125,1,0),0))</f>
        <v>1</v>
      </c>
      <c r="Q1698" t="str">
        <f>MID(B1698,2,LEN(B1698)-3)</f>
        <v>95</v>
      </c>
      <c r="R1698" t="s">
        <v>8956</v>
      </c>
      <c r="S1698">
        <f t="shared" si="26"/>
        <v>31930.999981763754</v>
      </c>
    </row>
    <row r="1699" spans="1:19">
      <c r="A1699" t="s">
        <v>16348</v>
      </c>
      <c r="B1699" t="s">
        <v>16349</v>
      </c>
      <c r="C1699" t="s">
        <v>21</v>
      </c>
      <c r="D1699" t="s">
        <v>8398</v>
      </c>
      <c r="E1699" t="s">
        <v>21</v>
      </c>
      <c r="F1699">
        <v>12529</v>
      </c>
      <c r="G1699">
        <v>0.39649988899999999</v>
      </c>
      <c r="H1699">
        <v>14827</v>
      </c>
      <c r="I1699">
        <v>52394</v>
      </c>
      <c r="J1699">
        <v>0.28299041899999999</v>
      </c>
      <c r="K1699">
        <v>0.11350947</v>
      </c>
      <c r="L1699">
        <v>-2298</v>
      </c>
      <c r="M1699">
        <v>0.84501247700000004</v>
      </c>
      <c r="N1699">
        <v>1.4011071150000001</v>
      </c>
      <c r="O1699">
        <f>VLOOKUP(A1699,Sheet1!$A$1:$B$600,2,FALSE)</f>
        <v>156683</v>
      </c>
      <c r="P1699">
        <f>IF(G1699&gt;0.5,2,IF(G1699&gt;0.2,IF(F1699/O1699&gt;0.125,1,0),0))</f>
        <v>0</v>
      </c>
      <c r="Q1699" t="str">
        <f>MID(B1699,2,LEN(B1699)-3)</f>
        <v>999</v>
      </c>
      <c r="R1699" t="s">
        <v>8984</v>
      </c>
      <c r="S1699">
        <f t="shared" si="26"/>
        <v>31599.000018887775</v>
      </c>
    </row>
    <row r="1700" spans="1:19">
      <c r="A1700" t="s">
        <v>16350</v>
      </c>
      <c r="B1700" t="s">
        <v>16351</v>
      </c>
      <c r="C1700" t="s">
        <v>21</v>
      </c>
      <c r="D1700" t="s">
        <v>8400</v>
      </c>
      <c r="E1700" t="s">
        <v>7</v>
      </c>
      <c r="F1700">
        <v>4128</v>
      </c>
      <c r="G1700">
        <v>0.35880052200000001</v>
      </c>
      <c r="H1700">
        <v>6068</v>
      </c>
      <c r="I1700">
        <v>20901</v>
      </c>
      <c r="J1700">
        <v>0.290321037</v>
      </c>
      <c r="K1700">
        <v>6.8479483999999993E-2</v>
      </c>
      <c r="L1700">
        <v>-1940</v>
      </c>
      <c r="M1700">
        <v>0.68029004599999998</v>
      </c>
      <c r="N1700">
        <v>1.2358750329999999</v>
      </c>
      <c r="O1700">
        <f>VLOOKUP(A1700,Sheet1!$A$1:$B$600,2,FALSE)</f>
        <v>73237</v>
      </c>
      <c r="P1700">
        <f>IF(G1700&gt;0.5,2,IF(G1700&gt;0.2,IF(F1700/O1700&gt;0.125,1,0),0))</f>
        <v>0</v>
      </c>
      <c r="Q1700" t="str">
        <f>MID(B1700,2,LEN(B1700)-3)</f>
        <v>999</v>
      </c>
      <c r="R1700" t="s">
        <v>8985</v>
      </c>
      <c r="S1700">
        <f t="shared" si="26"/>
        <v>11504.999984364571</v>
      </c>
    </row>
    <row r="1701" spans="1:19">
      <c r="A1701" t="s">
        <v>16352</v>
      </c>
      <c r="B1701" t="s">
        <v>16353</v>
      </c>
      <c r="C1701" t="s">
        <v>21</v>
      </c>
      <c r="D1701" t="s">
        <v>8402</v>
      </c>
      <c r="E1701" t="s">
        <v>21</v>
      </c>
      <c r="F1701">
        <v>5486</v>
      </c>
      <c r="G1701">
        <v>0.30159428300000002</v>
      </c>
      <c r="H1701">
        <v>9084</v>
      </c>
      <c r="I1701">
        <v>28141</v>
      </c>
      <c r="J1701">
        <v>0.32280302799999999</v>
      </c>
      <c r="K1701">
        <v>-2.1208745000000001E-2</v>
      </c>
      <c r="L1701">
        <v>-3598</v>
      </c>
      <c r="M1701">
        <v>0.60391897800000005</v>
      </c>
      <c r="N1701">
        <v>0.93429818399999998</v>
      </c>
      <c r="O1701">
        <f>VLOOKUP(A1701,Sheet1!$A$1:$B$600,2,FALSE)</f>
        <v>88513</v>
      </c>
      <c r="P1701">
        <f>IF(G1701&gt;0.5,2,IF(G1701&gt;0.2,IF(F1701/O1701&gt;0.125,1,0),0))</f>
        <v>0</v>
      </c>
      <c r="Q1701" t="str">
        <f>MID(B1701,2,LEN(B1701)-3)</f>
        <v>999</v>
      </c>
      <c r="R1701" t="s">
        <v>8986</v>
      </c>
      <c r="S1701">
        <f t="shared" si="26"/>
        <v>18189.999974236911</v>
      </c>
    </row>
    <row r="1702" spans="1:19">
      <c r="A1702" t="s">
        <v>16354</v>
      </c>
      <c r="B1702" t="s">
        <v>16355</v>
      </c>
      <c r="C1702" t="s">
        <v>21</v>
      </c>
      <c r="D1702" t="s">
        <v>8404</v>
      </c>
      <c r="E1702" t="s">
        <v>21</v>
      </c>
      <c r="F1702">
        <v>7024</v>
      </c>
      <c r="G1702">
        <v>0.30375367599999997</v>
      </c>
      <c r="H1702">
        <v>12144</v>
      </c>
      <c r="I1702">
        <v>47770</v>
      </c>
      <c r="J1702">
        <v>0.25421812900000001</v>
      </c>
      <c r="K1702">
        <v>4.9535546999999999E-2</v>
      </c>
      <c r="L1702">
        <v>-5120</v>
      </c>
      <c r="M1702">
        <v>0.57839262199999997</v>
      </c>
      <c r="N1702">
        <v>1.194854504</v>
      </c>
      <c r="O1702">
        <f>VLOOKUP(A1702,Sheet1!$A$1:$B$600,2,FALSE)</f>
        <v>96959</v>
      </c>
      <c r="P1702">
        <f>IF(G1702&gt;0.5,2,IF(G1702&gt;0.2,IF(F1702/O1702&gt;0.125,1,0),0))</f>
        <v>0</v>
      </c>
      <c r="Q1702" t="str">
        <f>MID(B1702,2,LEN(B1702)-3)</f>
        <v>999</v>
      </c>
      <c r="R1702" t="s">
        <v>8987</v>
      </c>
      <c r="S1702">
        <f t="shared" si="26"/>
        <v>23123.999987410854</v>
      </c>
    </row>
    <row r="1703" spans="1:19">
      <c r="A1703" t="s">
        <v>16356</v>
      </c>
      <c r="B1703" t="s">
        <v>16357</v>
      </c>
      <c r="C1703" t="s">
        <v>21</v>
      </c>
      <c r="D1703" t="s">
        <v>8406</v>
      </c>
      <c r="E1703" t="s">
        <v>21</v>
      </c>
      <c r="F1703">
        <v>4870</v>
      </c>
      <c r="G1703">
        <v>0.305214339</v>
      </c>
      <c r="H1703">
        <v>7069</v>
      </c>
      <c r="I1703">
        <v>27241</v>
      </c>
      <c r="J1703">
        <v>0.25949854999999999</v>
      </c>
      <c r="K1703">
        <v>4.5715789E-2</v>
      </c>
      <c r="L1703">
        <v>-2199</v>
      </c>
      <c r="M1703">
        <v>0.68892346900000001</v>
      </c>
      <c r="N1703">
        <v>1.17616973</v>
      </c>
      <c r="O1703">
        <f>VLOOKUP(A1703,Sheet1!$A$1:$B$600,2,FALSE)</f>
        <v>79386</v>
      </c>
      <c r="P1703">
        <f>IF(G1703&gt;0.5,2,IF(G1703&gt;0.2,IF(F1703/O1703&gt;0.125,1,0),0))</f>
        <v>0</v>
      </c>
      <c r="Q1703" t="str">
        <f>MID(B1703,2,LEN(B1703)-3)</f>
        <v>999</v>
      </c>
      <c r="R1703" t="s">
        <v>8988</v>
      </c>
      <c r="S1703">
        <f t="shared" si="26"/>
        <v>15956.000022659486</v>
      </c>
    </row>
    <row r="1704" spans="1:19">
      <c r="A1704" t="s">
        <v>16358</v>
      </c>
      <c r="B1704" t="s">
        <v>16359</v>
      </c>
      <c r="C1704" t="s">
        <v>21</v>
      </c>
      <c r="D1704" t="s">
        <v>8408</v>
      </c>
      <c r="E1704" t="s">
        <v>21</v>
      </c>
      <c r="F1704">
        <v>6276</v>
      </c>
      <c r="G1704">
        <v>0.27086750100000001</v>
      </c>
      <c r="H1704">
        <v>9700</v>
      </c>
      <c r="I1704">
        <v>49536</v>
      </c>
      <c r="J1704">
        <v>0.19581718300000001</v>
      </c>
      <c r="K1704">
        <v>7.5050318000000005E-2</v>
      </c>
      <c r="L1704">
        <v>-3424</v>
      </c>
      <c r="M1704">
        <v>0.64701030900000001</v>
      </c>
      <c r="N1704">
        <v>1.383267271</v>
      </c>
      <c r="O1704">
        <f>VLOOKUP(A1704,Sheet1!$A$1:$B$600,2,FALSE)</f>
        <v>106695</v>
      </c>
      <c r="P1704">
        <f>IF(G1704&gt;0.5,2,IF(G1704&gt;0.2,IF(F1704/O1704&gt;0.125,1,0),0))</f>
        <v>0</v>
      </c>
      <c r="Q1704" t="str">
        <f>MID(B1704,2,LEN(B1704)-3)</f>
        <v>999</v>
      </c>
      <c r="R1704" t="s">
        <v>8989</v>
      </c>
      <c r="S1704">
        <f t="shared" si="26"/>
        <v>23170.000006756069</v>
      </c>
    </row>
    <row r="1705" spans="1:19">
      <c r="A1705" t="s">
        <v>16360</v>
      </c>
      <c r="B1705" t="s">
        <v>16361</v>
      </c>
      <c r="C1705" t="s">
        <v>21</v>
      </c>
      <c r="D1705" t="s">
        <v>8410</v>
      </c>
      <c r="E1705" t="s">
        <v>21</v>
      </c>
      <c r="F1705">
        <v>8359</v>
      </c>
      <c r="G1705">
        <v>0.40079593400000002</v>
      </c>
      <c r="H1705">
        <v>10645</v>
      </c>
      <c r="I1705">
        <v>34344</v>
      </c>
      <c r="J1705">
        <v>0.30995224799999999</v>
      </c>
      <c r="K1705">
        <v>9.0843686000000007E-2</v>
      </c>
      <c r="L1705">
        <v>-2286</v>
      </c>
      <c r="M1705">
        <v>0.78525129199999999</v>
      </c>
      <c r="N1705">
        <v>1.293089296</v>
      </c>
      <c r="O1705">
        <f>VLOOKUP(A1705,Sheet1!$A$1:$B$600,2,FALSE)</f>
        <v>89033</v>
      </c>
      <c r="P1705">
        <f>IF(G1705&gt;0.5,2,IF(G1705&gt;0.2,IF(F1705/O1705&gt;0.125,1,0),0))</f>
        <v>0</v>
      </c>
      <c r="Q1705" t="str">
        <f>MID(B1705,2,LEN(B1705)-3)</f>
        <v>999</v>
      </c>
      <c r="R1705" t="s">
        <v>8990</v>
      </c>
      <c r="S1705">
        <f t="shared" si="26"/>
        <v>20856.000001237535</v>
      </c>
    </row>
    <row r="1706" spans="1:19">
      <c r="A1706" t="s">
        <v>16362</v>
      </c>
      <c r="B1706" t="s">
        <v>16363</v>
      </c>
      <c r="C1706" t="s">
        <v>21</v>
      </c>
      <c r="D1706" t="s">
        <v>14686</v>
      </c>
      <c r="E1706" t="s">
        <v>21</v>
      </c>
      <c r="F1706">
        <v>4400</v>
      </c>
      <c r="G1706">
        <v>0.30504714399999999</v>
      </c>
      <c r="H1706">
        <v>6047</v>
      </c>
      <c r="I1706">
        <v>25005</v>
      </c>
      <c r="J1706">
        <v>0.24183163399999999</v>
      </c>
      <c r="K1706">
        <v>6.3215510000000003E-2</v>
      </c>
      <c r="L1706">
        <v>-1647</v>
      </c>
      <c r="M1706">
        <v>0.727633537</v>
      </c>
      <c r="N1706">
        <v>1.261402981</v>
      </c>
      <c r="O1706">
        <f>VLOOKUP(A1706,Sheet1!$A$1:$B$600,2,FALSE)</f>
        <v>109411</v>
      </c>
      <c r="P1706">
        <f>IF(G1706&gt;0.5,2,IF(G1706&gt;0.2,IF(F1706/O1706&gt;0.125,1,0),0))</f>
        <v>0</v>
      </c>
      <c r="Q1706" t="str">
        <f>MID(B1706,2,LEN(B1706)-3)</f>
        <v>999</v>
      </c>
      <c r="R1706" t="s">
        <v>8991</v>
      </c>
      <c r="S1706">
        <f t="shared" si="26"/>
        <v>14423.999983425512</v>
      </c>
    </row>
    <row r="1707" spans="1:19">
      <c r="A1707" t="s">
        <v>16364</v>
      </c>
      <c r="B1707" t="s">
        <v>16365</v>
      </c>
      <c r="C1707" t="s">
        <v>21</v>
      </c>
      <c r="D1707" t="s">
        <v>8413</v>
      </c>
      <c r="E1707" t="s">
        <v>21</v>
      </c>
      <c r="F1707">
        <v>8000</v>
      </c>
      <c r="G1707">
        <v>0.47225501800000003</v>
      </c>
      <c r="H1707">
        <v>16441</v>
      </c>
      <c r="I1707">
        <v>38789</v>
      </c>
      <c r="J1707">
        <v>0.42385727899999998</v>
      </c>
      <c r="K1707">
        <v>4.8397739000000002E-2</v>
      </c>
      <c r="L1707">
        <v>-8441</v>
      </c>
      <c r="M1707">
        <v>0.486588407</v>
      </c>
      <c r="N1707">
        <v>1.114184045</v>
      </c>
      <c r="O1707">
        <f>VLOOKUP(A1707,Sheet1!$A$1:$B$600,2,FALSE)</f>
        <v>96769</v>
      </c>
      <c r="P1707">
        <f>IF(G1707&gt;0.5,2,IF(G1707&gt;0.2,IF(F1707/O1707&gt;0.125,1,0),0))</f>
        <v>0</v>
      </c>
      <c r="Q1707" t="str">
        <f>MID(B1707,2,LEN(B1707)-3)</f>
        <v>999</v>
      </c>
      <c r="R1707" t="s">
        <v>8992</v>
      </c>
      <c r="S1707">
        <f t="shared" si="26"/>
        <v>16939.999989581898</v>
      </c>
    </row>
    <row r="1708" spans="1:19">
      <c r="A1708" t="s">
        <v>16366</v>
      </c>
      <c r="B1708" t="s">
        <v>16367</v>
      </c>
      <c r="C1708" t="s">
        <v>21</v>
      </c>
      <c r="D1708" t="s">
        <v>8415</v>
      </c>
      <c r="E1708" t="s">
        <v>21</v>
      </c>
      <c r="F1708">
        <v>6060</v>
      </c>
      <c r="G1708">
        <v>0.28850273700000001</v>
      </c>
      <c r="H1708">
        <v>12897</v>
      </c>
      <c r="I1708">
        <v>42511</v>
      </c>
      <c r="J1708">
        <v>0.30338030199999999</v>
      </c>
      <c r="K1708">
        <v>-1.4877563999999999E-2</v>
      </c>
      <c r="L1708">
        <v>-6837</v>
      </c>
      <c r="M1708">
        <v>0.46987671600000003</v>
      </c>
      <c r="N1708">
        <v>0.95096067900000003</v>
      </c>
      <c r="O1708">
        <f>VLOOKUP(A1708,Sheet1!$A$1:$B$600,2,FALSE)</f>
        <v>91600</v>
      </c>
      <c r="P1708">
        <f>IF(G1708&gt;0.5,2,IF(G1708&gt;0.2,IF(F1708/O1708&gt;0.125,1,0),0))</f>
        <v>0</v>
      </c>
      <c r="Q1708" t="str">
        <f>MID(B1708,2,LEN(B1708)-3)</f>
        <v>999</v>
      </c>
      <c r="R1708" t="s">
        <v>8993</v>
      </c>
      <c r="S1708">
        <f t="shared" si="26"/>
        <v>21005.000032287389</v>
      </c>
    </row>
    <row r="1709" spans="1:19">
      <c r="A1709" t="s">
        <v>16368</v>
      </c>
      <c r="B1709" t="s">
        <v>16369</v>
      </c>
      <c r="C1709" t="s">
        <v>21</v>
      </c>
      <c r="D1709" t="s">
        <v>8417</v>
      </c>
      <c r="E1709" t="s">
        <v>21</v>
      </c>
      <c r="F1709">
        <v>5819</v>
      </c>
      <c r="G1709">
        <v>0.26653536100000003</v>
      </c>
      <c r="H1709">
        <v>9274</v>
      </c>
      <c r="I1709">
        <v>36662</v>
      </c>
      <c r="J1709">
        <v>0.25295946800000002</v>
      </c>
      <c r="K1709">
        <v>1.3575893E-2</v>
      </c>
      <c r="L1709">
        <v>-3455</v>
      </c>
      <c r="M1709">
        <v>0.62745309500000002</v>
      </c>
      <c r="N1709">
        <v>1.0536682559999999</v>
      </c>
      <c r="O1709">
        <f>VLOOKUP(A1709,Sheet1!$A$1:$B$600,2,FALSE)</f>
        <v>79171</v>
      </c>
      <c r="P1709">
        <f>IF(G1709&gt;0.5,2,IF(G1709&gt;0.2,IF(F1709/O1709&gt;0.125,1,0),0))</f>
        <v>0</v>
      </c>
      <c r="Q1709" t="str">
        <f>MID(B1709,2,LEN(B1709)-3)</f>
        <v>999</v>
      </c>
      <c r="R1709" t="s">
        <v>8994</v>
      </c>
      <c r="S1709">
        <f t="shared" si="26"/>
        <v>21831.999994927501</v>
      </c>
    </row>
    <row r="1710" spans="1:19">
      <c r="A1710" t="s">
        <v>6846</v>
      </c>
      <c r="B1710" t="s">
        <v>16370</v>
      </c>
      <c r="C1710" t="s">
        <v>21</v>
      </c>
      <c r="D1710" t="s">
        <v>8350</v>
      </c>
      <c r="E1710" t="s">
        <v>21</v>
      </c>
      <c r="F1710">
        <v>11346</v>
      </c>
      <c r="G1710">
        <v>0.55459966800000005</v>
      </c>
      <c r="H1710">
        <v>20980</v>
      </c>
      <c r="I1710">
        <v>34542</v>
      </c>
      <c r="J1710">
        <v>0.607376527</v>
      </c>
      <c r="K1710">
        <v>-5.2776860000000002E-2</v>
      </c>
      <c r="L1710">
        <v>-9634</v>
      </c>
      <c r="M1710">
        <v>0.54080076300000002</v>
      </c>
      <c r="N1710">
        <v>0.91310685000000003</v>
      </c>
      <c r="O1710">
        <f>VLOOKUP(A1710,Sheet1!$A$1:$B$600,2,FALSE)</f>
        <v>73095</v>
      </c>
      <c r="P1710">
        <f>IF(G1710&gt;0.5,2,IF(G1710&gt;0.2,IF(F1710/O1710&gt;0.125,1,0),0))</f>
        <v>2</v>
      </c>
      <c r="Q1710" t="str">
        <f>MID(B1710,2,LEN(B1710)-3)</f>
        <v>971</v>
      </c>
      <c r="R1710" t="s">
        <v>8957</v>
      </c>
      <c r="S1710">
        <f t="shared" si="26"/>
        <v>20457.999985676153</v>
      </c>
    </row>
    <row r="1711" spans="1:19">
      <c r="A1711" t="s">
        <v>6858</v>
      </c>
      <c r="B1711" t="s">
        <v>16371</v>
      </c>
      <c r="C1711" t="s">
        <v>21</v>
      </c>
      <c r="D1711" t="s">
        <v>8352</v>
      </c>
      <c r="E1711" t="s">
        <v>33</v>
      </c>
      <c r="F1711">
        <v>13853</v>
      </c>
      <c r="G1711">
        <v>0.56951981600000001</v>
      </c>
      <c r="H1711">
        <v>21710</v>
      </c>
      <c r="I1711">
        <v>39194</v>
      </c>
      <c r="J1711">
        <v>0.55391131299999996</v>
      </c>
      <c r="K1711">
        <v>1.5608502999999999E-2</v>
      </c>
      <c r="L1711">
        <v>-7857</v>
      </c>
      <c r="M1711">
        <v>0.63809304499999997</v>
      </c>
      <c r="N1711">
        <v>1.0281787040000001</v>
      </c>
      <c r="O1711">
        <f>VLOOKUP(A1711,Sheet1!$A$1:$B$600,2,FALSE)</f>
        <v>81526</v>
      </c>
      <c r="P1711">
        <f>IF(G1711&gt;0.5,2,IF(G1711&gt;0.2,IF(F1711/O1711&gt;0.125,1,0),0))</f>
        <v>2</v>
      </c>
      <c r="Q1711" t="str">
        <f>MID(B1711,2,LEN(B1711)-3)</f>
        <v>971</v>
      </c>
      <c r="R1711" t="s">
        <v>8958</v>
      </c>
      <c r="S1711">
        <f t="shared" si="26"/>
        <v>24323.999992302288</v>
      </c>
    </row>
    <row r="1712" spans="1:19">
      <c r="A1712" t="s">
        <v>6866</v>
      </c>
      <c r="B1712" t="s">
        <v>16372</v>
      </c>
      <c r="C1712" t="s">
        <v>21</v>
      </c>
      <c r="D1712" t="s">
        <v>8354</v>
      </c>
      <c r="E1712" t="s">
        <v>21</v>
      </c>
      <c r="F1712">
        <v>6276</v>
      </c>
      <c r="G1712">
        <v>0.24668841599999999</v>
      </c>
      <c r="H1712">
        <v>21420</v>
      </c>
      <c r="I1712">
        <v>37534</v>
      </c>
      <c r="J1712">
        <v>0.57068258100000002</v>
      </c>
      <c r="K1712">
        <v>-0.323994165</v>
      </c>
      <c r="L1712">
        <v>-15144</v>
      </c>
      <c r="M1712">
        <v>0.29299719899999999</v>
      </c>
      <c r="N1712">
        <v>0.43226904799999999</v>
      </c>
      <c r="O1712">
        <f>VLOOKUP(A1712,Sheet1!$A$1:$B$600,2,FALSE)</f>
        <v>76964</v>
      </c>
      <c r="P1712">
        <f>IF(G1712&gt;0.5,2,IF(G1712&gt;0.2,IF(F1712/O1712&gt;0.125,1,0),0))</f>
        <v>0</v>
      </c>
      <c r="Q1712" t="str">
        <f>MID(B1712,2,LEN(B1712)-3)</f>
        <v>971</v>
      </c>
      <c r="R1712" t="s">
        <v>8959</v>
      </c>
      <c r="S1712">
        <f t="shared" si="26"/>
        <v>25441.000034634784</v>
      </c>
    </row>
    <row r="1713" spans="1:19">
      <c r="A1713" t="s">
        <v>6877</v>
      </c>
      <c r="B1713" t="s">
        <v>16373</v>
      </c>
      <c r="C1713" t="s">
        <v>21</v>
      </c>
      <c r="D1713" t="s">
        <v>8356</v>
      </c>
      <c r="E1713" t="s">
        <v>21</v>
      </c>
      <c r="F1713">
        <v>18178</v>
      </c>
      <c r="G1713">
        <v>0.672313041</v>
      </c>
      <c r="H1713">
        <v>18625</v>
      </c>
      <c r="I1713">
        <v>33889</v>
      </c>
      <c r="J1713">
        <v>0.54958836200000005</v>
      </c>
      <c r="K1713">
        <v>0.122724679</v>
      </c>
      <c r="L1713">
        <v>-447</v>
      </c>
      <c r="M1713">
        <v>0.97599999999999998</v>
      </c>
      <c r="N1713">
        <v>1.2233029070000001</v>
      </c>
      <c r="O1713">
        <f>VLOOKUP(A1713,Sheet1!$A$1:$B$600,2,FALSE)</f>
        <v>66940</v>
      </c>
      <c r="P1713">
        <f>IF(G1713&gt;0.5,2,IF(G1713&gt;0.2,IF(F1713/O1713&gt;0.125,1,0),0))</f>
        <v>2</v>
      </c>
      <c r="Q1713" t="str">
        <f>MID(B1713,2,LEN(B1713)-3)</f>
        <v>971</v>
      </c>
      <c r="R1713" t="s">
        <v>8960</v>
      </c>
      <c r="S1713">
        <f t="shared" si="26"/>
        <v>27037.999996195224</v>
      </c>
    </row>
    <row r="1714" spans="1:19">
      <c r="A1714" t="s">
        <v>6886</v>
      </c>
      <c r="B1714" t="s">
        <v>16374</v>
      </c>
      <c r="C1714" t="s">
        <v>21</v>
      </c>
      <c r="D1714" t="s">
        <v>8358</v>
      </c>
      <c r="E1714" t="s">
        <v>21</v>
      </c>
      <c r="F1714">
        <v>6205</v>
      </c>
      <c r="G1714">
        <v>0.27185104100000002</v>
      </c>
      <c r="H1714">
        <v>20155</v>
      </c>
      <c r="I1714">
        <v>38877</v>
      </c>
      <c r="J1714">
        <v>0.51842991999999999</v>
      </c>
      <c r="K1714">
        <v>-0.246578879</v>
      </c>
      <c r="L1714">
        <v>-13950</v>
      </c>
      <c r="M1714">
        <v>0.307864054</v>
      </c>
      <c r="N1714">
        <v>0.524373749</v>
      </c>
      <c r="O1714">
        <f>VLOOKUP(A1714,Sheet1!$A$1:$B$600,2,FALSE)</f>
        <v>76396</v>
      </c>
      <c r="P1714">
        <f>IF(G1714&gt;0.5,2,IF(G1714&gt;0.2,IF(F1714/O1714&gt;0.125,1,0),0))</f>
        <v>0</v>
      </c>
      <c r="Q1714" t="str">
        <f>MID(B1714,2,LEN(B1714)-3)</f>
        <v>972</v>
      </c>
      <c r="R1714" t="s">
        <v>8961</v>
      </c>
      <c r="S1714">
        <f t="shared" si="26"/>
        <v>22824.999960180397</v>
      </c>
    </row>
    <row r="1715" spans="1:19">
      <c r="A1715" t="s">
        <v>6898</v>
      </c>
      <c r="B1715" t="s">
        <v>16375</v>
      </c>
      <c r="C1715" t="s">
        <v>21</v>
      </c>
      <c r="D1715" t="s">
        <v>8360</v>
      </c>
      <c r="E1715" t="s">
        <v>21</v>
      </c>
      <c r="F1715">
        <v>577</v>
      </c>
      <c r="G1715">
        <v>2.1708867999999999E-2</v>
      </c>
      <c r="H1715">
        <v>20649</v>
      </c>
      <c r="I1715">
        <v>40837</v>
      </c>
      <c r="J1715">
        <v>0.50564439100000003</v>
      </c>
      <c r="K1715">
        <v>-0.48393552299999998</v>
      </c>
      <c r="L1715">
        <v>-20072</v>
      </c>
      <c r="M1715">
        <v>2.7943242E-2</v>
      </c>
      <c r="N1715">
        <v>4.2933074000000002E-2</v>
      </c>
      <c r="O1715">
        <f>VLOOKUP(A1715,Sheet1!$A$1:$B$600,2,FALSE)</f>
        <v>81699</v>
      </c>
      <c r="P1715">
        <f>IF(G1715&gt;0.5,2,IF(G1715&gt;0.2,IF(F1715/O1715&gt;0.125,1,0),0))</f>
        <v>0</v>
      </c>
      <c r="Q1715" t="str">
        <f>MID(B1715,2,LEN(B1715)-3)</f>
        <v>972</v>
      </c>
      <c r="R1715" t="s">
        <v>8962</v>
      </c>
      <c r="S1715">
        <f t="shared" si="26"/>
        <v>26578.999881523072</v>
      </c>
    </row>
    <row r="1716" spans="1:19">
      <c r="A1716" t="s">
        <v>6918</v>
      </c>
      <c r="B1716" t="s">
        <v>16376</v>
      </c>
      <c r="C1716" t="s">
        <v>21</v>
      </c>
      <c r="D1716" t="s">
        <v>8362</v>
      </c>
      <c r="E1716" t="s">
        <v>33</v>
      </c>
      <c r="F1716">
        <v>11713</v>
      </c>
      <c r="G1716">
        <v>0.63289566100000005</v>
      </c>
      <c r="H1716">
        <v>15964</v>
      </c>
      <c r="I1716">
        <v>30447</v>
      </c>
      <c r="J1716">
        <v>0.52432095099999998</v>
      </c>
      <c r="K1716">
        <v>0.10857471</v>
      </c>
      <c r="L1716">
        <v>-4251</v>
      </c>
      <c r="M1716">
        <v>0.73371335500000001</v>
      </c>
      <c r="N1716">
        <v>1.20707681</v>
      </c>
      <c r="O1716">
        <f>VLOOKUP(A1716,Sheet1!$A$1:$B$600,2,FALSE)</f>
        <v>65814</v>
      </c>
      <c r="P1716">
        <f>IF(G1716&gt;0.5,2,IF(G1716&gt;0.2,IF(F1716/O1716&gt;0.125,1,0),0))</f>
        <v>2</v>
      </c>
      <c r="Q1716" t="str">
        <f>MID(B1716,2,LEN(B1716)-3)</f>
        <v>972</v>
      </c>
      <c r="R1716" t="s">
        <v>8963</v>
      </c>
      <c r="S1716">
        <f t="shared" si="26"/>
        <v>18507.000002959412</v>
      </c>
    </row>
    <row r="1717" spans="1:19">
      <c r="A1717" t="s">
        <v>6927</v>
      </c>
      <c r="B1717" t="s">
        <v>16377</v>
      </c>
      <c r="C1717" t="s">
        <v>21</v>
      </c>
      <c r="D1717" t="s">
        <v>8364</v>
      </c>
      <c r="E1717" t="s">
        <v>21</v>
      </c>
      <c r="F1717">
        <v>3124</v>
      </c>
      <c r="G1717">
        <v>0.12004765000000001</v>
      </c>
      <c r="H1717">
        <v>19266</v>
      </c>
      <c r="I1717">
        <v>36109</v>
      </c>
      <c r="J1717">
        <v>0.53355119200000001</v>
      </c>
      <c r="K1717">
        <v>-0.413503542</v>
      </c>
      <c r="L1717">
        <v>-16142</v>
      </c>
      <c r="M1717">
        <v>0.16215093899999999</v>
      </c>
      <c r="N1717">
        <v>0.224997436</v>
      </c>
      <c r="O1717">
        <f>VLOOKUP(A1717,Sheet1!$A$1:$B$600,2,FALSE)</f>
        <v>79004</v>
      </c>
      <c r="P1717">
        <f>IF(G1717&gt;0.5,2,IF(G1717&gt;0.2,IF(F1717/O1717&gt;0.125,1,0),0))</f>
        <v>0</v>
      </c>
      <c r="Q1717" t="str">
        <f>MID(B1717,2,LEN(B1717)-3)</f>
        <v>972</v>
      </c>
      <c r="R1717" t="s">
        <v>8964</v>
      </c>
      <c r="S1717">
        <f t="shared" si="26"/>
        <v>26023.000033736604</v>
      </c>
    </row>
    <row r="1718" spans="1:19">
      <c r="A1718" t="s">
        <v>6936</v>
      </c>
      <c r="B1718" t="s">
        <v>16378</v>
      </c>
      <c r="C1718" t="s">
        <v>21</v>
      </c>
      <c r="D1718" t="s">
        <v>8365</v>
      </c>
      <c r="E1718" t="s">
        <v>21</v>
      </c>
      <c r="F1718">
        <v>3548</v>
      </c>
      <c r="G1718">
        <v>0.282304265</v>
      </c>
      <c r="H1718">
        <v>9971</v>
      </c>
      <c r="I1718">
        <v>23320</v>
      </c>
      <c r="J1718">
        <v>0.42757289900000001</v>
      </c>
      <c r="K1718">
        <v>-0.14526863400000001</v>
      </c>
      <c r="L1718">
        <v>-6423</v>
      </c>
      <c r="M1718">
        <v>0.355831913</v>
      </c>
      <c r="N1718">
        <v>0.660248265</v>
      </c>
      <c r="O1718">
        <f>VLOOKUP(A1718,Sheet1!$A$1:$B$600,2,FALSE)</f>
        <v>46389</v>
      </c>
      <c r="P1718">
        <f>IF(G1718&gt;0.5,2,IF(G1718&gt;0.2,IF(F1718/O1718&gt;0.125,1,0),0))</f>
        <v>0</v>
      </c>
      <c r="Q1718" t="str">
        <f>MID(B1718,2,LEN(B1718)-3)</f>
        <v>973</v>
      </c>
      <c r="R1718" t="s">
        <v>8965</v>
      </c>
      <c r="S1718">
        <f t="shared" si="26"/>
        <v>12567.99999107346</v>
      </c>
    </row>
    <row r="1719" spans="1:19">
      <c r="A1719" t="s">
        <v>6947</v>
      </c>
      <c r="B1719" t="s">
        <v>16379</v>
      </c>
      <c r="C1719" t="s">
        <v>21</v>
      </c>
      <c r="D1719" t="s">
        <v>8367</v>
      </c>
      <c r="E1719" t="s">
        <v>21</v>
      </c>
      <c r="F1719">
        <v>931</v>
      </c>
      <c r="G1719">
        <v>9.6068517000000006E-2</v>
      </c>
      <c r="H1719">
        <v>5972</v>
      </c>
      <c r="I1719">
        <v>14092</v>
      </c>
      <c r="J1719">
        <v>0.42378654599999999</v>
      </c>
      <c r="K1719">
        <v>-0.32771802799999999</v>
      </c>
      <c r="L1719">
        <v>-5041</v>
      </c>
      <c r="M1719">
        <v>0.155894173</v>
      </c>
      <c r="N1719">
        <v>0.22669081399999999</v>
      </c>
      <c r="O1719">
        <f>VLOOKUP(A1719,Sheet1!$A$1:$B$600,2,FALSE)</f>
        <v>30818</v>
      </c>
      <c r="P1719">
        <f>IF(G1719&gt;0.5,2,IF(G1719&gt;0.2,IF(F1719/O1719&gt;0.125,1,0),0))</f>
        <v>0</v>
      </c>
      <c r="Q1719" t="str">
        <f>MID(B1719,2,LEN(B1719)-3)</f>
        <v>973</v>
      </c>
      <c r="R1719" t="s">
        <v>8966</v>
      </c>
      <c r="S1719">
        <f t="shared" si="26"/>
        <v>9691.0000182473923</v>
      </c>
    </row>
    <row r="1720" spans="1:19">
      <c r="A1720" t="s">
        <v>6955</v>
      </c>
      <c r="B1720" t="s">
        <v>16380</v>
      </c>
      <c r="C1720" t="s">
        <v>21</v>
      </c>
      <c r="D1720" t="s">
        <v>8369</v>
      </c>
      <c r="E1720" t="s">
        <v>21</v>
      </c>
      <c r="F1720">
        <v>13047</v>
      </c>
      <c r="G1720">
        <v>0.39886884700000003</v>
      </c>
      <c r="H1720">
        <v>22104</v>
      </c>
      <c r="I1720">
        <v>46872</v>
      </c>
      <c r="J1720">
        <v>0.47158218099999999</v>
      </c>
      <c r="K1720">
        <v>-7.2713334000000004E-2</v>
      </c>
      <c r="L1720">
        <v>-9057</v>
      </c>
      <c r="M1720">
        <v>0.59025515699999997</v>
      </c>
      <c r="N1720">
        <v>0.84580983600000004</v>
      </c>
      <c r="O1720">
        <f>VLOOKUP(A1720,Sheet1!$A$1:$B$600,2,FALSE)</f>
        <v>73995</v>
      </c>
      <c r="P1720">
        <f>IF(G1720&gt;0.5,2,IF(G1720&gt;0.2,IF(F1720/O1720&gt;0.125,1,0),0))</f>
        <v>1</v>
      </c>
      <c r="Q1720" t="str">
        <f>MID(B1720,2,LEN(B1720)-3)</f>
        <v>974</v>
      </c>
      <c r="R1720" t="s">
        <v>8967</v>
      </c>
      <c r="S1720">
        <f t="shared" si="26"/>
        <v>32710.000036678721</v>
      </c>
    </row>
    <row r="1721" spans="1:19">
      <c r="A1721" t="s">
        <v>6970</v>
      </c>
      <c r="B1721" t="s">
        <v>16381</v>
      </c>
      <c r="C1721" t="s">
        <v>21</v>
      </c>
      <c r="D1721" t="s">
        <v>14682</v>
      </c>
      <c r="E1721" t="s">
        <v>21</v>
      </c>
      <c r="F1721">
        <v>1164</v>
      </c>
      <c r="G1721">
        <v>3.0368650000000001E-2</v>
      </c>
      <c r="H1721">
        <v>28653</v>
      </c>
      <c r="I1721">
        <v>52264</v>
      </c>
      <c r="J1721">
        <v>0.54823587900000004</v>
      </c>
      <c r="K1721">
        <v>-0.51786722900000004</v>
      </c>
      <c r="L1721">
        <v>-27489</v>
      </c>
      <c r="M1721">
        <v>4.0624017999999998E-2</v>
      </c>
      <c r="N1721">
        <v>5.5393402000000001E-2</v>
      </c>
      <c r="O1721">
        <f>VLOOKUP(A1721,Sheet1!$A$1:$B$600,2,FALSE)</f>
        <v>84036</v>
      </c>
      <c r="P1721">
        <f>IF(G1721&gt;0.5,2,IF(G1721&gt;0.2,IF(F1721/O1721&gt;0.125,1,0),0))</f>
        <v>0</v>
      </c>
      <c r="Q1721" t="str">
        <f>MID(B1721,2,LEN(B1721)-3)</f>
        <v>974</v>
      </c>
      <c r="R1721" t="s">
        <v>8968</v>
      </c>
      <c r="S1721">
        <f t="shared" si="26"/>
        <v>38329.000465941026</v>
      </c>
    </row>
    <row r="1722" spans="1:19">
      <c r="A1722" t="s">
        <v>6981</v>
      </c>
      <c r="B1722" t="s">
        <v>16382</v>
      </c>
      <c r="C1722" t="s">
        <v>21</v>
      </c>
      <c r="D1722" t="s">
        <v>8372</v>
      </c>
      <c r="E1722" t="s">
        <v>21</v>
      </c>
      <c r="F1722">
        <v>16267</v>
      </c>
      <c r="G1722">
        <v>0.40881103800000002</v>
      </c>
      <c r="H1722">
        <v>27218</v>
      </c>
      <c r="I1722">
        <v>53341</v>
      </c>
      <c r="J1722">
        <v>0.51026415000000003</v>
      </c>
      <c r="K1722">
        <v>-0.101453112</v>
      </c>
      <c r="L1722">
        <v>-10951</v>
      </c>
      <c r="M1722">
        <v>0.59765596300000001</v>
      </c>
      <c r="N1722">
        <v>0.801175309</v>
      </c>
      <c r="O1722">
        <f>VLOOKUP(A1722,Sheet1!$A$1:$B$600,2,FALSE)</f>
        <v>83850</v>
      </c>
      <c r="P1722">
        <f>IF(G1722&gt;0.5,2,IF(G1722&gt;0.2,IF(F1722/O1722&gt;0.125,1,0),0))</f>
        <v>1</v>
      </c>
      <c r="Q1722" t="str">
        <f>MID(B1722,2,LEN(B1722)-3)</f>
        <v>974</v>
      </c>
      <c r="R1722" t="s">
        <v>8969</v>
      </c>
      <c r="S1722">
        <f t="shared" si="26"/>
        <v>39790.99996805859</v>
      </c>
    </row>
    <row r="1723" spans="1:19">
      <c r="A1723" t="s">
        <v>6991</v>
      </c>
      <c r="B1723" t="s">
        <v>16383</v>
      </c>
      <c r="C1723" t="s">
        <v>21</v>
      </c>
      <c r="D1723" t="s">
        <v>14683</v>
      </c>
      <c r="E1723" t="s">
        <v>21</v>
      </c>
      <c r="F1723">
        <v>24337</v>
      </c>
      <c r="G1723">
        <v>0.51160395199999997</v>
      </c>
      <c r="H1723">
        <v>34728</v>
      </c>
      <c r="I1723">
        <v>62984</v>
      </c>
      <c r="J1723">
        <v>0.55137812799999997</v>
      </c>
      <c r="K1723">
        <v>-3.9774176000000001E-2</v>
      </c>
      <c r="L1723">
        <v>-10391</v>
      </c>
      <c r="M1723">
        <v>0.70078898899999997</v>
      </c>
      <c r="N1723">
        <v>0.92786406700000001</v>
      </c>
      <c r="O1723">
        <f>VLOOKUP(A1723,Sheet1!$A$1:$B$600,2,FALSE)</f>
        <v>94872</v>
      </c>
      <c r="P1723">
        <f>IF(G1723&gt;0.5,2,IF(G1723&gt;0.2,IF(F1723/O1723&gt;0.125,1,0),0))</f>
        <v>2</v>
      </c>
      <c r="Q1723" t="str">
        <f>MID(B1723,2,LEN(B1723)-3)</f>
        <v>974</v>
      </c>
      <c r="R1723" t="s">
        <v>8970</v>
      </c>
      <c r="S1723">
        <f t="shared" si="26"/>
        <v>47570.000006567585</v>
      </c>
    </row>
    <row r="1724" spans="1:19">
      <c r="A1724" t="s">
        <v>7000</v>
      </c>
      <c r="B1724" t="s">
        <v>16384</v>
      </c>
      <c r="C1724" t="s">
        <v>21</v>
      </c>
      <c r="D1724" t="s">
        <v>14684</v>
      </c>
      <c r="E1724" t="s">
        <v>21</v>
      </c>
      <c r="F1724">
        <v>12964</v>
      </c>
      <c r="G1724">
        <v>0.43069767399999997</v>
      </c>
      <c r="H1724">
        <v>26541</v>
      </c>
      <c r="I1724">
        <v>45144</v>
      </c>
      <c r="J1724">
        <v>0.58791866000000004</v>
      </c>
      <c r="K1724">
        <v>-0.15722098600000001</v>
      </c>
      <c r="L1724">
        <v>-13577</v>
      </c>
      <c r="M1724">
        <v>0.488451829</v>
      </c>
      <c r="N1724">
        <v>0.73258037799999998</v>
      </c>
      <c r="O1724">
        <f>VLOOKUP(A1724,Sheet1!$A$1:$B$600,2,FALSE)</f>
        <v>75802</v>
      </c>
      <c r="P1724">
        <f>IF(G1724&gt;0.5,2,IF(G1724&gt;0.2,IF(F1724/O1724&gt;0.125,1,0),0))</f>
        <v>1</v>
      </c>
      <c r="Q1724" t="str">
        <f>MID(B1724,2,LEN(B1724)-3)</f>
        <v>974</v>
      </c>
      <c r="R1724" t="s">
        <v>8971</v>
      </c>
      <c r="S1724">
        <f t="shared" si="26"/>
        <v>30100.000029254861</v>
      </c>
    </row>
    <row r="1725" spans="1:19">
      <c r="A1725" t="s">
        <v>7008</v>
      </c>
      <c r="B1725" t="s">
        <v>16385</v>
      </c>
      <c r="C1725" t="s">
        <v>21</v>
      </c>
      <c r="D1725" t="s">
        <v>8376</v>
      </c>
      <c r="E1725" t="s">
        <v>21</v>
      </c>
      <c r="F1725">
        <v>11642</v>
      </c>
      <c r="G1725">
        <v>0.42251578699999998</v>
      </c>
      <c r="H1725">
        <v>22611</v>
      </c>
      <c r="I1725">
        <v>41082</v>
      </c>
      <c r="J1725">
        <v>0.55038703099999997</v>
      </c>
      <c r="K1725">
        <v>-0.127871244</v>
      </c>
      <c r="L1725">
        <v>-10969</v>
      </c>
      <c r="M1725">
        <v>0.51488213699999996</v>
      </c>
      <c r="N1725">
        <v>0.76767031799999996</v>
      </c>
      <c r="O1725">
        <f>VLOOKUP(A1725,Sheet1!$A$1:$B$600,2,FALSE)</f>
        <v>67883</v>
      </c>
      <c r="P1725">
        <f>IF(G1725&gt;0.5,2,IF(G1725&gt;0.2,IF(F1725/O1725&gt;0.125,1,0),0))</f>
        <v>1</v>
      </c>
      <c r="Q1725" t="str">
        <f>MID(B1725,2,LEN(B1725)-3)</f>
        <v>974</v>
      </c>
      <c r="R1725" t="s">
        <v>8972</v>
      </c>
      <c r="S1725">
        <f t="shared" si="26"/>
        <v>27554.000011838612</v>
      </c>
    </row>
    <row r="1726" spans="1:19">
      <c r="A1726" t="s">
        <v>7014</v>
      </c>
      <c r="B1726" t="s">
        <v>16386</v>
      </c>
      <c r="C1726" t="s">
        <v>21</v>
      </c>
      <c r="D1726" t="s">
        <v>14642</v>
      </c>
      <c r="E1726" t="s">
        <v>21</v>
      </c>
      <c r="F1726">
        <v>4822</v>
      </c>
      <c r="G1726">
        <v>0.112377357</v>
      </c>
      <c r="H1726">
        <v>32154</v>
      </c>
      <c r="I1726">
        <v>62398</v>
      </c>
      <c r="J1726">
        <v>0.51530497799999997</v>
      </c>
      <c r="K1726">
        <v>-0.40292762100000001</v>
      </c>
      <c r="L1726">
        <v>-27332</v>
      </c>
      <c r="M1726">
        <v>0.14996578999999999</v>
      </c>
      <c r="N1726">
        <v>0.218079315</v>
      </c>
      <c r="O1726">
        <f>VLOOKUP(A1726,Sheet1!$A$1:$B$600,2,FALSE)</f>
        <v>99102</v>
      </c>
      <c r="P1726">
        <f>IF(G1726&gt;0.5,2,IF(G1726&gt;0.2,IF(F1726/O1726&gt;0.125,1,0),0))</f>
        <v>0</v>
      </c>
      <c r="Q1726" t="str">
        <f>MID(B1726,2,LEN(B1726)-3)</f>
        <v>974</v>
      </c>
      <c r="R1726" t="s">
        <v>8973</v>
      </c>
      <c r="S1726">
        <f t="shared" si="26"/>
        <v>42908.999897550537</v>
      </c>
    </row>
    <row r="1727" spans="1:19">
      <c r="A1727" t="s">
        <v>7024</v>
      </c>
      <c r="B1727" t="s">
        <v>16387</v>
      </c>
      <c r="C1727" t="s">
        <v>21</v>
      </c>
      <c r="D1727" t="s">
        <v>8380</v>
      </c>
      <c r="E1727" t="s">
        <v>67</v>
      </c>
      <c r="F1727">
        <v>1675</v>
      </c>
      <c r="G1727">
        <v>0.65532081399999997</v>
      </c>
      <c r="H1727">
        <v>888</v>
      </c>
      <c r="I1727">
        <v>2631</v>
      </c>
      <c r="J1727">
        <v>0.33751425299999999</v>
      </c>
      <c r="K1727">
        <v>0.31780656099999999</v>
      </c>
      <c r="L1727">
        <v>787</v>
      </c>
      <c r="M1727">
        <v>1.886261261</v>
      </c>
      <c r="N1727">
        <v>1.9416093029999999</v>
      </c>
      <c r="O1727">
        <f>VLOOKUP(A1727,Sheet1!$A$1:$B$600,2,FALSE)</f>
        <v>4926</v>
      </c>
      <c r="P1727">
        <f>IF(G1727&gt;0.5,2,IF(G1727&gt;0.2,IF(F1727/O1727&gt;0.125,1,0),0))</f>
        <v>2</v>
      </c>
      <c r="Q1727" t="str">
        <f>MID(B1727,2,LEN(B1727)-3)</f>
        <v>975</v>
      </c>
      <c r="R1727" t="s">
        <v>8974</v>
      </c>
      <c r="S1727">
        <f t="shared" si="26"/>
        <v>2555.9999991088334</v>
      </c>
    </row>
    <row r="1728" spans="1:19">
      <c r="A1728" t="s">
        <v>7027</v>
      </c>
      <c r="B1728" t="s">
        <v>16388</v>
      </c>
      <c r="C1728" t="s">
        <v>21</v>
      </c>
      <c r="D1728" t="s">
        <v>8382</v>
      </c>
      <c r="E1728" t="s">
        <v>21</v>
      </c>
      <c r="F1728">
        <v>1236</v>
      </c>
      <c r="G1728">
        <v>7.9814025999999996E-2</v>
      </c>
      <c r="H1728">
        <v>6558</v>
      </c>
      <c r="I1728">
        <v>15757</v>
      </c>
      <c r="J1728">
        <v>0.41619597600000002</v>
      </c>
      <c r="K1728">
        <v>-0.33638195100000001</v>
      </c>
      <c r="L1728">
        <v>-5322</v>
      </c>
      <c r="M1728">
        <v>0.18847209500000001</v>
      </c>
      <c r="N1728">
        <v>0.19177029600000001</v>
      </c>
      <c r="O1728">
        <f>VLOOKUP(A1728,Sheet1!$A$1:$B$600,2,FALSE)</f>
        <v>35586</v>
      </c>
      <c r="P1728">
        <f>IF(G1728&gt;0.5,2,IF(G1728&gt;0.2,IF(F1728/O1728&gt;0.125,1,0),0))</f>
        <v>0</v>
      </c>
      <c r="Q1728" t="str">
        <f>MID(B1728,2,LEN(B1728)-3)</f>
        <v>976</v>
      </c>
      <c r="R1728" t="s">
        <v>8975</v>
      </c>
      <c r="S1728">
        <f t="shared" si="26"/>
        <v>15485.999916856719</v>
      </c>
    </row>
    <row r="1729" spans="1:19">
      <c r="A1729" t="s">
        <v>7049</v>
      </c>
      <c r="B1729" t="s">
        <v>16389</v>
      </c>
      <c r="C1729" t="s">
        <v>21</v>
      </c>
      <c r="D1729" t="s">
        <v>8384</v>
      </c>
      <c r="E1729" t="s">
        <v>21</v>
      </c>
      <c r="F1729">
        <v>5148</v>
      </c>
      <c r="G1729">
        <v>0.24190592499999999</v>
      </c>
      <c r="H1729">
        <v>6594</v>
      </c>
      <c r="I1729">
        <v>20226</v>
      </c>
      <c r="J1729">
        <v>0.32601601899999999</v>
      </c>
      <c r="K1729">
        <v>-8.4110093999999996E-2</v>
      </c>
      <c r="L1729">
        <v>-1446</v>
      </c>
      <c r="M1729">
        <v>0.78070973600000004</v>
      </c>
      <c r="N1729">
        <v>0.74200625499999995</v>
      </c>
      <c r="O1729">
        <f>VLOOKUP(A1729,Sheet1!$A$1:$B$600,2,FALSE)</f>
        <v>42012</v>
      </c>
      <c r="P1729">
        <f>IF(G1729&gt;0.5,2,IF(G1729&gt;0.2,IF(F1729/O1729&gt;0.125,1,0),0))</f>
        <v>0</v>
      </c>
      <c r="Q1729" t="str">
        <f>MID(B1729,2,LEN(B1729)-3)</f>
        <v>976</v>
      </c>
      <c r="R1729" t="s">
        <v>8976</v>
      </c>
      <c r="S1729">
        <f t="shared" si="26"/>
        <v>21281.000041648422</v>
      </c>
    </row>
    <row r="1730" spans="1:19">
      <c r="A1730" t="s">
        <v>7068</v>
      </c>
      <c r="B1730" t="s">
        <v>16390</v>
      </c>
      <c r="C1730" t="s">
        <v>21</v>
      </c>
      <c r="D1730" t="s">
        <v>8386</v>
      </c>
      <c r="E1730" t="s">
        <v>21</v>
      </c>
      <c r="F1730">
        <v>1107</v>
      </c>
      <c r="G1730">
        <v>0.16727107899999999</v>
      </c>
      <c r="H1730">
        <v>2151</v>
      </c>
      <c r="I1730">
        <v>8033</v>
      </c>
      <c r="J1730">
        <v>0.26777044700000002</v>
      </c>
      <c r="K1730">
        <v>-0.10049936800000001</v>
      </c>
      <c r="L1730">
        <v>-1044</v>
      </c>
      <c r="M1730">
        <v>0.51464435100000006</v>
      </c>
      <c r="N1730">
        <v>0.62468088200000005</v>
      </c>
      <c r="O1730">
        <f>VLOOKUP(A1730,Sheet1!$A$1:$B$600,2,FALSE)</f>
        <v>22721</v>
      </c>
      <c r="P1730">
        <f>IF(G1730&gt;0.5,2,IF(G1730&gt;0.2,IF(F1730/O1730&gt;0.125,1,0),0))</f>
        <v>0</v>
      </c>
      <c r="Q1730" t="str">
        <f>MID(B1730,2,LEN(B1730)-3)</f>
        <v>977</v>
      </c>
      <c r="R1730" t="s">
        <v>8977</v>
      </c>
      <c r="S1730">
        <f t="shared" si="26"/>
        <v>6617.9999950858219</v>
      </c>
    </row>
    <row r="1731" spans="1:19">
      <c r="A1731" t="s">
        <v>7075</v>
      </c>
      <c r="B1731" t="s">
        <v>16391</v>
      </c>
      <c r="C1731" t="s">
        <v>21</v>
      </c>
      <c r="D1731" t="s">
        <v>8388</v>
      </c>
      <c r="E1731" t="s">
        <v>21</v>
      </c>
      <c r="F1731">
        <v>913</v>
      </c>
      <c r="G1731">
        <v>0.13167003199999999</v>
      </c>
      <c r="H1731">
        <v>3093</v>
      </c>
      <c r="I1731">
        <v>6407</v>
      </c>
      <c r="J1731">
        <v>0.482753239</v>
      </c>
      <c r="K1731">
        <v>-0.35108320700000001</v>
      </c>
      <c r="L1731">
        <v>-2180</v>
      </c>
      <c r="M1731">
        <v>0.29518267100000001</v>
      </c>
      <c r="N1731">
        <v>0.27274810599999999</v>
      </c>
      <c r="O1731">
        <f>VLOOKUP(A1731,Sheet1!$A$1:$B$600,2,FALSE)</f>
        <v>8980</v>
      </c>
      <c r="P1731">
        <f>IF(G1731&gt;0.5,2,IF(G1731&gt;0.2,IF(F1731/O1731&gt;0.125,1,0),0))</f>
        <v>0</v>
      </c>
      <c r="Q1731" t="str">
        <f>MID(B1731,2,LEN(B1731)-3)</f>
        <v>986</v>
      </c>
      <c r="R1731" t="s">
        <v>8978</v>
      </c>
      <c r="S1731">
        <f t="shared" ref="S1731:S1794" si="27">F1731/G1731</f>
        <v>6933.9999856611266</v>
      </c>
    </row>
    <row r="1732" spans="1:19">
      <c r="A1732" t="s">
        <v>7084</v>
      </c>
      <c r="B1732" t="s">
        <v>16392</v>
      </c>
      <c r="C1732" t="s">
        <v>21</v>
      </c>
      <c r="D1732" t="s">
        <v>8389</v>
      </c>
      <c r="E1732" t="s">
        <v>306</v>
      </c>
      <c r="F1732">
        <v>5512</v>
      </c>
      <c r="G1732">
        <v>0.18272226999999999</v>
      </c>
      <c r="H1732">
        <v>9978</v>
      </c>
      <c r="I1732">
        <v>32971</v>
      </c>
      <c r="J1732">
        <v>0.30262958400000001</v>
      </c>
      <c r="K1732">
        <v>-0.119907313</v>
      </c>
      <c r="L1732">
        <v>-4466</v>
      </c>
      <c r="M1732">
        <v>0.55241531399999999</v>
      </c>
      <c r="N1732">
        <v>0.60378191699999995</v>
      </c>
      <c r="O1732">
        <f>VLOOKUP(A1732,Sheet1!$A$1:$B$600,2,FALSE)</f>
        <v>67132</v>
      </c>
      <c r="P1732">
        <f>IF(G1732&gt;0.5,2,IF(G1732&gt;0.2,IF(F1732/O1732&gt;0.125,1,0),0))</f>
        <v>0</v>
      </c>
      <c r="Q1732" t="str">
        <f>MID(B1732,2,LEN(B1732)-3)</f>
        <v>987</v>
      </c>
      <c r="R1732" t="s">
        <v>8979</v>
      </c>
      <c r="S1732">
        <f t="shared" si="27"/>
        <v>30166.000017403461</v>
      </c>
    </row>
    <row r="1733" spans="1:19">
      <c r="A1733" t="s">
        <v>7107</v>
      </c>
      <c r="B1733" t="s">
        <v>16393</v>
      </c>
      <c r="C1733" t="s">
        <v>21</v>
      </c>
      <c r="D1733" t="s">
        <v>8391</v>
      </c>
      <c r="E1733" t="s">
        <v>306</v>
      </c>
      <c r="F1733">
        <v>6330</v>
      </c>
      <c r="G1733">
        <v>0.24249157199999999</v>
      </c>
      <c r="H1733">
        <v>8572</v>
      </c>
      <c r="I1733">
        <v>27511</v>
      </c>
      <c r="J1733">
        <v>0.31158445699999998</v>
      </c>
      <c r="K1733">
        <v>-6.9092885000000007E-2</v>
      </c>
      <c r="L1733">
        <v>-2242</v>
      </c>
      <c r="M1733">
        <v>0.73845077000000003</v>
      </c>
      <c r="N1733">
        <v>0.77825310800000003</v>
      </c>
      <c r="O1733">
        <f>VLOOKUP(A1733,Sheet1!$A$1:$B$600,2,FALSE)</f>
        <v>60043</v>
      </c>
      <c r="P1733">
        <f>IF(G1733&gt;0.5,2,IF(G1733&gt;0.2,IF(F1733/O1733&gt;0.125,1,0),0))</f>
        <v>0</v>
      </c>
      <c r="Q1733" t="str">
        <f>MID(B1733,2,LEN(B1733)-3)</f>
        <v>987</v>
      </c>
      <c r="R1733" t="s">
        <v>8980</v>
      </c>
      <c r="S1733">
        <f t="shared" si="27"/>
        <v>26104.000018606832</v>
      </c>
    </row>
    <row r="1734" spans="1:19">
      <c r="A1734" t="s">
        <v>7127</v>
      </c>
      <c r="B1734" t="s">
        <v>16394</v>
      </c>
      <c r="C1734" t="s">
        <v>21</v>
      </c>
      <c r="D1734" t="s">
        <v>8392</v>
      </c>
      <c r="E1734" t="s">
        <v>306</v>
      </c>
      <c r="F1734">
        <v>8545</v>
      </c>
      <c r="G1734">
        <v>0.30523307700000002</v>
      </c>
      <c r="H1734">
        <v>10580</v>
      </c>
      <c r="I1734">
        <v>29337</v>
      </c>
      <c r="J1734">
        <v>0.36063673899999998</v>
      </c>
      <c r="K1734">
        <v>-5.5403661E-2</v>
      </c>
      <c r="L1734">
        <v>-2035</v>
      </c>
      <c r="M1734">
        <v>0.80765595499999998</v>
      </c>
      <c r="N1734">
        <v>0.846372664</v>
      </c>
      <c r="O1734">
        <f>VLOOKUP(A1734,Sheet1!$A$1:$B$600,2,FALSE)</f>
        <v>60194</v>
      </c>
      <c r="P1734">
        <f>IF(G1734&gt;0.5,2,IF(G1734&gt;0.2,IF(F1734/O1734&gt;0.125,1,0),0))</f>
        <v>1</v>
      </c>
      <c r="Q1734" t="str">
        <f>MID(B1734,2,LEN(B1734)-3)</f>
        <v>987</v>
      </c>
      <c r="R1734" t="s">
        <v>8981</v>
      </c>
      <c r="S1734">
        <f t="shared" si="27"/>
        <v>27995.000030746993</v>
      </c>
    </row>
    <row r="1735" spans="1:19">
      <c r="A1735" t="s">
        <v>7146</v>
      </c>
      <c r="B1735" t="s">
        <v>16395</v>
      </c>
      <c r="C1735" t="s">
        <v>21</v>
      </c>
      <c r="D1735" t="s">
        <v>8394</v>
      </c>
      <c r="E1735" t="s">
        <v>21</v>
      </c>
      <c r="F1735">
        <v>1272</v>
      </c>
      <c r="G1735">
        <v>3.6194974999999997E-2</v>
      </c>
      <c r="H1735">
        <v>8162</v>
      </c>
      <c r="I1735">
        <v>41349</v>
      </c>
      <c r="J1735">
        <v>0.197392924</v>
      </c>
      <c r="K1735">
        <v>-0.16119794900000001</v>
      </c>
      <c r="L1735">
        <v>-6890</v>
      </c>
      <c r="M1735">
        <v>0.15584415600000001</v>
      </c>
      <c r="N1735">
        <v>0.183365108</v>
      </c>
      <c r="O1735">
        <f>VLOOKUP(A1735,Sheet1!$A$1:$B$600,2,FALSE)</f>
        <v>76468</v>
      </c>
      <c r="P1735">
        <f>IF(G1735&gt;0.5,2,IF(G1735&gt;0.2,IF(F1735/O1735&gt;0.125,1,0),0))</f>
        <v>0</v>
      </c>
      <c r="Q1735" t="str">
        <f>MID(B1735,2,LEN(B1735)-3)</f>
        <v>988</v>
      </c>
      <c r="R1735" t="s">
        <v>8982</v>
      </c>
      <c r="S1735">
        <f t="shared" si="27"/>
        <v>35142.999822489175</v>
      </c>
    </row>
    <row r="1736" spans="1:19">
      <c r="A1736" t="s">
        <v>7155</v>
      </c>
      <c r="B1736" t="s">
        <v>16396</v>
      </c>
      <c r="C1736" t="s">
        <v>21</v>
      </c>
      <c r="D1736" t="s">
        <v>8396</v>
      </c>
      <c r="E1736" t="s">
        <v>306</v>
      </c>
      <c r="F1736">
        <v>15890</v>
      </c>
      <c r="G1736">
        <v>0.36195075300000001</v>
      </c>
      <c r="H1736">
        <v>14073</v>
      </c>
      <c r="I1736">
        <v>47910</v>
      </c>
      <c r="J1736">
        <v>0.293738259</v>
      </c>
      <c r="K1736">
        <v>6.8212493999999999E-2</v>
      </c>
      <c r="L1736">
        <v>1817</v>
      </c>
      <c r="M1736">
        <v>1.1291124850000001</v>
      </c>
      <c r="N1736">
        <v>1.2322220260000001</v>
      </c>
      <c r="O1736">
        <f>VLOOKUP(A1736,Sheet1!$A$1:$B$600,2,FALSE)</f>
        <v>89358</v>
      </c>
      <c r="P1736">
        <f>IF(G1736&gt;0.5,2,IF(G1736&gt;0.2,IF(F1736/O1736&gt;0.125,1,0),0))</f>
        <v>1</v>
      </c>
      <c r="Q1736" t="str">
        <f>MID(B1736,2,LEN(B1736)-3)</f>
        <v>988</v>
      </c>
      <c r="R1736" t="s">
        <v>8983</v>
      </c>
      <c r="S1736">
        <f t="shared" si="27"/>
        <v>43900.9999794088</v>
      </c>
    </row>
    <row r="1737" spans="1:19">
      <c r="A1737" t="s">
        <v>0</v>
      </c>
      <c r="B1737" t="s">
        <v>15809</v>
      </c>
      <c r="C1737" t="s">
        <v>26</v>
      </c>
      <c r="D1737" t="s">
        <v>7302</v>
      </c>
      <c r="E1737" t="s">
        <v>26</v>
      </c>
      <c r="F1737">
        <v>17716</v>
      </c>
      <c r="G1737">
        <v>0.37651159299999998</v>
      </c>
      <c r="H1737">
        <v>18845</v>
      </c>
      <c r="I1737">
        <v>64752</v>
      </c>
      <c r="J1737">
        <v>0.29103348200000001</v>
      </c>
      <c r="K1737">
        <v>8.5478111999999995E-2</v>
      </c>
      <c r="L1737">
        <v>-1129</v>
      </c>
      <c r="M1737">
        <v>0.94009021000000004</v>
      </c>
      <c r="N1737">
        <v>1.293705423</v>
      </c>
      <c r="O1737">
        <f>VLOOKUP(A1737,Sheet1!$A$1:$B$600,2,FALSE)</f>
        <v>79071</v>
      </c>
      <c r="P1737">
        <f>IF(G1737&gt;0.5,2,IF(G1737&gt;0.2,IF(F1737/O1737&gt;0.125,1,0),0))</f>
        <v>1</v>
      </c>
      <c r="Q1737" t="str">
        <f>MID(B1737,2,LEN(B1737)-3)</f>
        <v>01</v>
      </c>
      <c r="R1737" t="s">
        <v>8418</v>
      </c>
      <c r="S1737">
        <f t="shared" si="27"/>
        <v>47053.000038700004</v>
      </c>
    </row>
    <row r="1738" spans="1:19">
      <c r="A1738" t="s">
        <v>30</v>
      </c>
      <c r="B1738" t="s">
        <v>15810</v>
      </c>
      <c r="C1738" t="s">
        <v>26</v>
      </c>
      <c r="D1738" t="s">
        <v>7304</v>
      </c>
      <c r="E1738" t="s">
        <v>26</v>
      </c>
      <c r="F1738">
        <v>19217</v>
      </c>
      <c r="G1738">
        <v>0.37259578100000001</v>
      </c>
      <c r="H1738">
        <v>22322</v>
      </c>
      <c r="I1738">
        <v>72317</v>
      </c>
      <c r="J1738">
        <v>0.30866877799999998</v>
      </c>
      <c r="K1738">
        <v>6.3927002999999996E-2</v>
      </c>
      <c r="L1738">
        <v>-3105</v>
      </c>
      <c r="M1738">
        <v>0.86089956099999998</v>
      </c>
      <c r="N1738">
        <v>1.2071055049999999</v>
      </c>
      <c r="O1738">
        <f>VLOOKUP(A1738,Sheet1!$A$1:$B$600,2,FALSE)</f>
        <v>86982</v>
      </c>
      <c r="P1738">
        <f>IF(G1738&gt;0.5,2,IF(G1738&gt;0.2,IF(F1738/O1738&gt;0.125,1,0),0))</f>
        <v>1</v>
      </c>
      <c r="Q1738" t="str">
        <f>MID(B1738,2,LEN(B1738)-3)</f>
        <v>01</v>
      </c>
      <c r="R1738" t="s">
        <v>8419</v>
      </c>
      <c r="S1738">
        <f t="shared" si="27"/>
        <v>51575.999997702602</v>
      </c>
    </row>
    <row r="1739" spans="1:19">
      <c r="A1739" t="s">
        <v>48</v>
      </c>
      <c r="B1739" t="s">
        <v>15811</v>
      </c>
      <c r="C1739" t="s">
        <v>26</v>
      </c>
      <c r="D1739" t="s">
        <v>7306</v>
      </c>
      <c r="E1739" t="s">
        <v>26</v>
      </c>
      <c r="F1739">
        <v>15465</v>
      </c>
      <c r="G1739">
        <v>0.41546893099999999</v>
      </c>
      <c r="H1739">
        <v>17472</v>
      </c>
      <c r="I1739">
        <v>55280</v>
      </c>
      <c r="J1739">
        <v>0.31606367600000002</v>
      </c>
      <c r="K1739">
        <v>9.9405254999999998E-2</v>
      </c>
      <c r="L1739">
        <v>-2007</v>
      </c>
      <c r="M1739">
        <v>0.88513049499999996</v>
      </c>
      <c r="N1739">
        <v>1.3145102150000001</v>
      </c>
      <c r="O1739">
        <f>VLOOKUP(A1739,Sheet1!$A$1:$B$600,2,FALSE)</f>
        <v>69837</v>
      </c>
      <c r="P1739">
        <f>IF(G1739&gt;0.5,2,IF(G1739&gt;0.2,IF(F1739/O1739&gt;0.125,1,0),0))</f>
        <v>1</v>
      </c>
      <c r="Q1739" t="str">
        <f>MID(B1739,2,LEN(B1739)-3)</f>
        <v>01</v>
      </c>
      <c r="R1739" t="s">
        <v>8420</v>
      </c>
      <c r="S1739">
        <f t="shared" si="27"/>
        <v>37222.999955200023</v>
      </c>
    </row>
    <row r="1740" spans="1:19">
      <c r="A1740" t="s">
        <v>64</v>
      </c>
      <c r="B1740" t="s">
        <v>15812</v>
      </c>
      <c r="C1740" t="s">
        <v>26</v>
      </c>
      <c r="D1740" t="s">
        <v>7308</v>
      </c>
      <c r="E1740" t="s">
        <v>26</v>
      </c>
      <c r="F1740">
        <v>20050</v>
      </c>
      <c r="G1740">
        <v>0.407271989</v>
      </c>
      <c r="H1740">
        <v>22666</v>
      </c>
      <c r="I1740">
        <v>69847</v>
      </c>
      <c r="J1740">
        <v>0.32450928499999998</v>
      </c>
      <c r="K1740">
        <v>8.2762704000000006E-2</v>
      </c>
      <c r="L1740">
        <v>-2616</v>
      </c>
      <c r="M1740">
        <v>0.88458484100000001</v>
      </c>
      <c r="N1740">
        <v>1.2550395569999999</v>
      </c>
      <c r="O1740">
        <f>VLOOKUP(A1740,Sheet1!$A$1:$B$600,2,FALSE)</f>
        <v>84591</v>
      </c>
      <c r="P1740">
        <f>IF(G1740&gt;0.5,2,IF(G1740&gt;0.2,IF(F1740/O1740&gt;0.125,1,0),0))</f>
        <v>1</v>
      </c>
      <c r="Q1740" t="str">
        <f>MID(B1740,2,LEN(B1740)-3)</f>
        <v>01</v>
      </c>
      <c r="R1740" t="s">
        <v>8421</v>
      </c>
      <c r="S1740">
        <f t="shared" si="27"/>
        <v>49229.999954649473</v>
      </c>
    </row>
    <row r="1741" spans="1:19">
      <c r="A1741" t="s">
        <v>81</v>
      </c>
      <c r="B1741" t="s">
        <v>15813</v>
      </c>
      <c r="C1741" t="s">
        <v>26</v>
      </c>
      <c r="D1741" t="s">
        <v>7310</v>
      </c>
      <c r="E1741" t="s">
        <v>26</v>
      </c>
      <c r="F1741">
        <v>13231</v>
      </c>
      <c r="G1741">
        <v>0.31810641200000001</v>
      </c>
      <c r="H1741">
        <v>16417</v>
      </c>
      <c r="I1741">
        <v>59163</v>
      </c>
      <c r="J1741">
        <v>0.27748761900000002</v>
      </c>
      <c r="K1741">
        <v>4.0618793E-2</v>
      </c>
      <c r="L1741">
        <v>-3186</v>
      </c>
      <c r="M1741">
        <v>0.80593287400000002</v>
      </c>
      <c r="N1741">
        <v>1.1463805600000001</v>
      </c>
      <c r="O1741">
        <f>VLOOKUP(A1741,Sheet1!$A$1:$B$600,2,FALSE)</f>
        <v>73724</v>
      </c>
      <c r="P1741">
        <f>IF(G1741&gt;0.5,2,IF(G1741&gt;0.2,IF(F1741/O1741&gt;0.125,1,0),0))</f>
        <v>1</v>
      </c>
      <c r="Q1741" t="str">
        <f>MID(B1741,2,LEN(B1741)-3)</f>
        <v>01</v>
      </c>
      <c r="R1741" t="s">
        <v>8422</v>
      </c>
      <c r="S1741">
        <f t="shared" si="27"/>
        <v>41593.000017868231</v>
      </c>
    </row>
    <row r="1742" spans="1:19">
      <c r="A1742" t="s">
        <v>105</v>
      </c>
      <c r="B1742" t="s">
        <v>15814</v>
      </c>
      <c r="C1742" t="s">
        <v>26</v>
      </c>
      <c r="D1742" t="s">
        <v>7312</v>
      </c>
      <c r="E1742" t="s">
        <v>111</v>
      </c>
      <c r="F1742">
        <v>11297</v>
      </c>
      <c r="G1742">
        <v>0.26485206500000003</v>
      </c>
      <c r="H1742">
        <v>13626</v>
      </c>
      <c r="I1742">
        <v>58027</v>
      </c>
      <c r="J1742">
        <v>0.23482172100000001</v>
      </c>
      <c r="K1742">
        <v>3.0030345E-2</v>
      </c>
      <c r="L1742">
        <v>-2329</v>
      </c>
      <c r="M1742">
        <v>0.82907676500000005</v>
      </c>
      <c r="N1742">
        <v>1.127885719</v>
      </c>
      <c r="O1742">
        <f>VLOOKUP(A1742,Sheet1!$A$1:$B$600,2,FALSE)</f>
        <v>72610</v>
      </c>
      <c r="P1742">
        <f>IF(G1742&gt;0.5,2,IF(G1742&gt;0.2,IF(F1742/O1742&gt;0.125,1,0),0))</f>
        <v>1</v>
      </c>
      <c r="Q1742" t="str">
        <f>MID(B1742,2,LEN(B1742)-3)</f>
        <v>02</v>
      </c>
      <c r="R1742" t="s">
        <v>8423</v>
      </c>
      <c r="S1742">
        <f t="shared" si="27"/>
        <v>42654.00007358825</v>
      </c>
    </row>
    <row r="1743" spans="1:19">
      <c r="A1743" t="s">
        <v>122</v>
      </c>
      <c r="B1743" t="s">
        <v>15815</v>
      </c>
      <c r="C1743" t="s">
        <v>26</v>
      </c>
      <c r="D1743" t="s">
        <v>7313</v>
      </c>
      <c r="E1743" t="s">
        <v>26</v>
      </c>
      <c r="F1743">
        <v>17404</v>
      </c>
      <c r="G1743">
        <v>0.38889881999999998</v>
      </c>
      <c r="H1743">
        <v>14766</v>
      </c>
      <c r="I1743">
        <v>58561</v>
      </c>
      <c r="J1743">
        <v>0.252147334</v>
      </c>
      <c r="K1743">
        <v>0.136751487</v>
      </c>
      <c r="L1743">
        <v>2638</v>
      </c>
      <c r="M1743">
        <v>1.178653664</v>
      </c>
      <c r="N1743">
        <v>1.5423475419999999</v>
      </c>
      <c r="O1743">
        <f>VLOOKUP(A1743,Sheet1!$A$1:$B$600,2,FALSE)</f>
        <v>73249</v>
      </c>
      <c r="P1743">
        <f>IF(G1743&gt;0.5,2,IF(G1743&gt;0.2,IF(F1743/O1743&gt;0.125,1,0),0))</f>
        <v>1</v>
      </c>
      <c r="Q1743" t="str">
        <f>MID(B1743,2,LEN(B1743)-3)</f>
        <v>02</v>
      </c>
      <c r="R1743" t="s">
        <v>8424</v>
      </c>
      <c r="S1743">
        <f t="shared" si="27"/>
        <v>44752.000018925231</v>
      </c>
    </row>
    <row r="1744" spans="1:19">
      <c r="A1744" t="s">
        <v>139</v>
      </c>
      <c r="B1744" t="s">
        <v>15816</v>
      </c>
      <c r="C1744" t="s">
        <v>26</v>
      </c>
      <c r="D1744" t="s">
        <v>14793</v>
      </c>
      <c r="E1744" t="s">
        <v>26</v>
      </c>
      <c r="F1744">
        <v>13005</v>
      </c>
      <c r="G1744">
        <v>0.32039911300000001</v>
      </c>
      <c r="H1744">
        <v>13422</v>
      </c>
      <c r="I1744">
        <v>55643</v>
      </c>
      <c r="J1744">
        <v>0.24121632600000001</v>
      </c>
      <c r="K1744">
        <v>7.9182788000000004E-2</v>
      </c>
      <c r="L1744">
        <v>-417</v>
      </c>
      <c r="M1744">
        <v>0.96893160499999997</v>
      </c>
      <c r="N1744">
        <v>1.328264629</v>
      </c>
      <c r="O1744">
        <f>VLOOKUP(A1744,Sheet1!$A$1:$B$600,2,FALSE)</f>
        <v>70298</v>
      </c>
      <c r="P1744">
        <f>IF(G1744&gt;0.5,2,IF(G1744&gt;0.2,IF(F1744/O1744&gt;0.125,1,0),0))</f>
        <v>1</v>
      </c>
      <c r="Q1744" t="str">
        <f>MID(B1744,2,LEN(B1744)-3)</f>
        <v>02</v>
      </c>
      <c r="R1744" t="s">
        <v>8425</v>
      </c>
      <c r="S1744">
        <f t="shared" si="27"/>
        <v>40590.000010393283</v>
      </c>
    </row>
    <row r="1745" spans="1:19">
      <c r="A1745" t="s">
        <v>156</v>
      </c>
      <c r="B1745" t="s">
        <v>15817</v>
      </c>
      <c r="C1745" t="s">
        <v>26</v>
      </c>
      <c r="D1745" t="s">
        <v>7317</v>
      </c>
      <c r="E1745" t="s">
        <v>26</v>
      </c>
      <c r="F1745">
        <v>10476</v>
      </c>
      <c r="G1745">
        <v>0.24305700599999999</v>
      </c>
      <c r="H1745">
        <v>13844</v>
      </c>
      <c r="I1745">
        <v>60868</v>
      </c>
      <c r="J1745">
        <v>0.22744299100000001</v>
      </c>
      <c r="K1745">
        <v>1.5614014000000001E-2</v>
      </c>
      <c r="L1745">
        <v>-3368</v>
      </c>
      <c r="M1745">
        <v>0.75671771200000004</v>
      </c>
      <c r="N1745">
        <v>1.0686502330000001</v>
      </c>
      <c r="O1745">
        <f>VLOOKUP(A1745,Sheet1!$A$1:$B$600,2,FALSE)</f>
        <v>78987</v>
      </c>
      <c r="P1745">
        <f>IF(G1745&gt;0.5,2,IF(G1745&gt;0.2,IF(F1745/O1745&gt;0.125,1,0),0))</f>
        <v>1</v>
      </c>
      <c r="Q1745" t="str">
        <f>MID(B1745,2,LEN(B1745)-3)</f>
        <v>02</v>
      </c>
      <c r="R1745" t="s">
        <v>8426</v>
      </c>
      <c r="S1745">
        <f t="shared" si="27"/>
        <v>43100.999935792839</v>
      </c>
    </row>
    <row r="1746" spans="1:19">
      <c r="A1746" t="s">
        <v>174</v>
      </c>
      <c r="B1746" t="s">
        <v>15818</v>
      </c>
      <c r="C1746" t="s">
        <v>26</v>
      </c>
      <c r="D1746" t="s">
        <v>7319</v>
      </c>
      <c r="E1746" t="s">
        <v>26</v>
      </c>
      <c r="F1746">
        <v>14820</v>
      </c>
      <c r="G1746">
        <v>0.31219060100000001</v>
      </c>
      <c r="H1746">
        <v>16432</v>
      </c>
      <c r="I1746">
        <v>64845</v>
      </c>
      <c r="J1746">
        <v>0.25340427199999999</v>
      </c>
      <c r="K1746">
        <v>5.8786328999999998E-2</v>
      </c>
      <c r="L1746">
        <v>-1612</v>
      </c>
      <c r="M1746">
        <v>0.90189873399999998</v>
      </c>
      <c r="N1746">
        <v>1.2319863369999999</v>
      </c>
      <c r="O1746">
        <f>VLOOKUP(A1746,Sheet1!$A$1:$B$600,2,FALSE)</f>
        <v>81006</v>
      </c>
      <c r="P1746">
        <f>IF(G1746&gt;0.5,2,IF(G1746&gt;0.2,IF(F1746/O1746&gt;0.125,1,0),0))</f>
        <v>1</v>
      </c>
      <c r="Q1746" t="str">
        <f>MID(B1746,2,LEN(B1746)-3)</f>
        <v>02</v>
      </c>
      <c r="R1746" t="s">
        <v>8427</v>
      </c>
      <c r="S1746">
        <f t="shared" si="27"/>
        <v>47470.999935709144</v>
      </c>
    </row>
    <row r="1747" spans="1:19">
      <c r="A1747" t="s">
        <v>185</v>
      </c>
      <c r="B1747" t="s">
        <v>15819</v>
      </c>
      <c r="C1747" t="s">
        <v>26</v>
      </c>
      <c r="D1747" t="s">
        <v>7321</v>
      </c>
      <c r="E1747" t="s">
        <v>26</v>
      </c>
      <c r="F1747">
        <v>18312</v>
      </c>
      <c r="G1747">
        <v>0.33364915099999998</v>
      </c>
      <c r="H1747">
        <v>17001</v>
      </c>
      <c r="I1747">
        <v>73276</v>
      </c>
      <c r="J1747">
        <v>0.23201321</v>
      </c>
      <c r="K1747">
        <v>0.10163594099999999</v>
      </c>
      <c r="L1747">
        <v>1311</v>
      </c>
      <c r="M1747">
        <v>1.0771131110000001</v>
      </c>
      <c r="N1747">
        <v>1.4380610069999999</v>
      </c>
      <c r="O1747">
        <f>VLOOKUP(A1747,Sheet1!$A$1:$B$600,2,FALSE)</f>
        <v>90355</v>
      </c>
      <c r="P1747">
        <f>IF(G1747&gt;0.5,2,IF(G1747&gt;0.2,IF(F1747/O1747&gt;0.125,1,0),0))</f>
        <v>1</v>
      </c>
      <c r="Q1747" t="str">
        <f>MID(B1747,2,LEN(B1747)-3)</f>
        <v>03</v>
      </c>
      <c r="R1747" t="s">
        <v>8428</v>
      </c>
      <c r="S1747">
        <f t="shared" si="27"/>
        <v>54883.999989557895</v>
      </c>
    </row>
    <row r="1748" spans="1:19">
      <c r="A1748" t="s">
        <v>193</v>
      </c>
      <c r="B1748" t="s">
        <v>15820</v>
      </c>
      <c r="C1748" t="s">
        <v>26</v>
      </c>
      <c r="D1748" t="s">
        <v>7323</v>
      </c>
      <c r="E1748" t="s">
        <v>26</v>
      </c>
      <c r="F1748">
        <v>15980</v>
      </c>
      <c r="G1748">
        <v>0.309900126</v>
      </c>
      <c r="H1748">
        <v>15219</v>
      </c>
      <c r="I1748">
        <v>68897</v>
      </c>
      <c r="J1748">
        <v>0.220894959</v>
      </c>
      <c r="K1748">
        <v>8.9005166999999996E-2</v>
      </c>
      <c r="L1748">
        <v>761</v>
      </c>
      <c r="M1748">
        <v>1.0500032850000001</v>
      </c>
      <c r="N1748">
        <v>1.4029298240000001</v>
      </c>
      <c r="O1748">
        <f>VLOOKUP(A1748,Sheet1!$A$1:$B$600,2,FALSE)</f>
        <v>86742</v>
      </c>
      <c r="P1748">
        <f>IF(G1748&gt;0.5,2,IF(G1748&gt;0.2,IF(F1748/O1748&gt;0.125,1,0),0))</f>
        <v>1</v>
      </c>
      <c r="Q1748" t="str">
        <f>MID(B1748,2,LEN(B1748)-3)</f>
        <v>03</v>
      </c>
      <c r="R1748" t="s">
        <v>8429</v>
      </c>
      <c r="S1748">
        <f t="shared" si="27"/>
        <v>51565.000009067437</v>
      </c>
    </row>
    <row r="1749" spans="1:19">
      <c r="A1749" t="s">
        <v>207</v>
      </c>
      <c r="B1749" t="s">
        <v>15821</v>
      </c>
      <c r="C1749" t="s">
        <v>26</v>
      </c>
      <c r="D1749" t="s">
        <v>7325</v>
      </c>
      <c r="E1749" t="s">
        <v>26</v>
      </c>
      <c r="F1749">
        <v>15232</v>
      </c>
      <c r="G1749">
        <v>0.323788874</v>
      </c>
      <c r="H1749">
        <v>17257</v>
      </c>
      <c r="I1749">
        <v>63777</v>
      </c>
      <c r="J1749">
        <v>0.27058343899999998</v>
      </c>
      <c r="K1749">
        <v>5.3205435000000002E-2</v>
      </c>
      <c r="L1749">
        <v>-2025</v>
      </c>
      <c r="M1749">
        <v>0.88265631300000003</v>
      </c>
      <c r="N1749">
        <v>1.1966322659999999</v>
      </c>
      <c r="O1749">
        <f>VLOOKUP(A1749,Sheet1!$A$1:$B$600,2,FALSE)</f>
        <v>79030</v>
      </c>
      <c r="P1749">
        <f>IF(G1749&gt;0.5,2,IF(G1749&gt;0.2,IF(F1749/O1749&gt;0.125,1,0),0))</f>
        <v>1</v>
      </c>
      <c r="Q1749" t="str">
        <f>MID(B1749,2,LEN(B1749)-3)</f>
        <v>03</v>
      </c>
      <c r="R1749" t="s">
        <v>8430</v>
      </c>
      <c r="S1749">
        <f t="shared" si="27"/>
        <v>47043.000001290966</v>
      </c>
    </row>
    <row r="1750" spans="1:19">
      <c r="A1750" t="s">
        <v>224</v>
      </c>
      <c r="B1750" t="s">
        <v>15822</v>
      </c>
      <c r="C1750" t="s">
        <v>26</v>
      </c>
      <c r="D1750" t="s">
        <v>7327</v>
      </c>
      <c r="E1750" t="s">
        <v>26</v>
      </c>
      <c r="F1750">
        <v>8804</v>
      </c>
      <c r="G1750">
        <v>0.23676850299999999</v>
      </c>
      <c r="H1750">
        <v>12124</v>
      </c>
      <c r="I1750">
        <v>49591</v>
      </c>
      <c r="J1750">
        <v>0.244479845</v>
      </c>
      <c r="K1750">
        <v>-7.7113429999999998E-3</v>
      </c>
      <c r="L1750">
        <v>-3320</v>
      </c>
      <c r="M1750">
        <v>0.72616298300000004</v>
      </c>
      <c r="N1750">
        <v>0.96845816699999998</v>
      </c>
      <c r="O1750">
        <f>VLOOKUP(A1750,Sheet1!$A$1:$B$600,2,FALSE)</f>
        <v>60582</v>
      </c>
      <c r="P1750">
        <f>IF(G1750&gt;0.5,2,IF(G1750&gt;0.2,IF(F1750/O1750&gt;0.125,1,0),0))</f>
        <v>1</v>
      </c>
      <c r="Q1750" t="str">
        <f>MID(B1750,2,LEN(B1750)-3)</f>
        <v>04</v>
      </c>
      <c r="R1750" t="s">
        <v>8431</v>
      </c>
      <c r="S1750">
        <f t="shared" si="27"/>
        <v>37183.999934315587</v>
      </c>
    </row>
    <row r="1751" spans="1:19">
      <c r="A1751" t="s">
        <v>245</v>
      </c>
      <c r="B1751" t="s">
        <v>15823</v>
      </c>
      <c r="C1751" t="s">
        <v>26</v>
      </c>
      <c r="D1751" t="s">
        <v>7329</v>
      </c>
      <c r="E1751" t="s">
        <v>26</v>
      </c>
      <c r="F1751">
        <v>11549</v>
      </c>
      <c r="G1751">
        <v>0.29768532800000003</v>
      </c>
      <c r="H1751">
        <v>13544</v>
      </c>
      <c r="I1751">
        <v>51197</v>
      </c>
      <c r="J1751">
        <v>0.26454675100000002</v>
      </c>
      <c r="K1751">
        <v>3.3138578000000002E-2</v>
      </c>
      <c r="L1751">
        <v>-1995</v>
      </c>
      <c r="M1751">
        <v>0.85270230400000002</v>
      </c>
      <c r="N1751">
        <v>1.1252654870000001</v>
      </c>
      <c r="O1751">
        <f>VLOOKUP(A1751,Sheet1!$A$1:$B$600,2,FALSE)</f>
        <v>63327</v>
      </c>
      <c r="P1751">
        <f>IF(G1751&gt;0.5,2,IF(G1751&gt;0.2,IF(F1751/O1751&gt;0.125,1,0),0))</f>
        <v>1</v>
      </c>
      <c r="Q1751" t="str">
        <f>MID(B1751,2,LEN(B1751)-3)</f>
        <v>04</v>
      </c>
      <c r="R1751" t="s">
        <v>8432</v>
      </c>
      <c r="S1751">
        <f t="shared" si="27"/>
        <v>38796.000050093164</v>
      </c>
    </row>
    <row r="1752" spans="1:19">
      <c r="A1752" t="s">
        <v>263</v>
      </c>
      <c r="B1752" t="s">
        <v>15824</v>
      </c>
      <c r="C1752" t="s">
        <v>26</v>
      </c>
      <c r="D1752" t="s">
        <v>7331</v>
      </c>
      <c r="E1752" t="s">
        <v>26</v>
      </c>
      <c r="F1752">
        <v>9206</v>
      </c>
      <c r="G1752">
        <v>0.27051805699999998</v>
      </c>
      <c r="H1752">
        <v>11235</v>
      </c>
      <c r="I1752">
        <v>45625</v>
      </c>
      <c r="J1752">
        <v>0.246246575</v>
      </c>
      <c r="K1752">
        <v>2.4271482E-2</v>
      </c>
      <c r="L1752">
        <v>-2029</v>
      </c>
      <c r="M1752">
        <v>0.81940364899999996</v>
      </c>
      <c r="N1752">
        <v>1.0985657639999999</v>
      </c>
      <c r="O1752">
        <f>VLOOKUP(A1752,Sheet1!$A$1:$B$600,2,FALSE)</f>
        <v>56120</v>
      </c>
      <c r="P1752">
        <f>IF(G1752&gt;0.5,2,IF(G1752&gt;0.2,IF(F1752/O1752&gt;0.125,1,0),0))</f>
        <v>1</v>
      </c>
      <c r="Q1752" t="str">
        <f>MID(B1752,2,LEN(B1752)-3)</f>
        <v>05</v>
      </c>
      <c r="R1752" t="s">
        <v>8433</v>
      </c>
      <c r="S1752">
        <f t="shared" si="27"/>
        <v>34031.000008254538</v>
      </c>
    </row>
    <row r="1753" spans="1:19">
      <c r="A1753" t="s">
        <v>279</v>
      </c>
      <c r="B1753" t="s">
        <v>15825</v>
      </c>
      <c r="C1753" t="s">
        <v>26</v>
      </c>
      <c r="D1753" t="s">
        <v>14797</v>
      </c>
      <c r="E1753" t="s">
        <v>26</v>
      </c>
      <c r="F1753">
        <v>10438</v>
      </c>
      <c r="G1753">
        <v>0.33587540599999999</v>
      </c>
      <c r="H1753">
        <v>11420</v>
      </c>
      <c r="I1753">
        <v>41152</v>
      </c>
      <c r="J1753">
        <v>0.27750777599999998</v>
      </c>
      <c r="K1753">
        <v>5.8367629999999997E-2</v>
      </c>
      <c r="L1753">
        <v>-982</v>
      </c>
      <c r="M1753">
        <v>0.91401050800000005</v>
      </c>
      <c r="N1753">
        <v>1.2103279090000001</v>
      </c>
      <c r="O1753">
        <f>VLOOKUP(A1753,Sheet1!$A$1:$B$600,2,FALSE)</f>
        <v>50805</v>
      </c>
      <c r="P1753">
        <f>IF(G1753&gt;0.5,2,IF(G1753&gt;0.2,IF(F1753/O1753&gt;0.125,1,0),0))</f>
        <v>1</v>
      </c>
      <c r="Q1753" t="str">
        <f>MID(B1753,2,LEN(B1753)-3)</f>
        <v>05</v>
      </c>
      <c r="R1753" t="s">
        <v>8434</v>
      </c>
      <c r="S1753">
        <f t="shared" si="27"/>
        <v>31077.000023038305</v>
      </c>
    </row>
    <row r="1754" spans="1:19">
      <c r="A1754" t="s">
        <v>293</v>
      </c>
      <c r="B1754" t="s">
        <v>15826</v>
      </c>
      <c r="C1754" t="s">
        <v>26</v>
      </c>
      <c r="D1754" t="s">
        <v>7335</v>
      </c>
      <c r="E1754" t="s">
        <v>26</v>
      </c>
      <c r="F1754">
        <v>19971</v>
      </c>
      <c r="G1754">
        <v>0.43890378400000002</v>
      </c>
      <c r="H1754">
        <v>21807</v>
      </c>
      <c r="I1754">
        <v>62219</v>
      </c>
      <c r="J1754">
        <v>0.35048779299999999</v>
      </c>
      <c r="K1754">
        <v>8.8415990999999999E-2</v>
      </c>
      <c r="L1754">
        <v>-1836</v>
      </c>
      <c r="M1754">
        <v>0.91580685100000003</v>
      </c>
      <c r="N1754">
        <v>1.252265537</v>
      </c>
      <c r="O1754">
        <f>VLOOKUP(A1754,Sheet1!$A$1:$B$600,2,FALSE)</f>
        <v>82287</v>
      </c>
      <c r="P1754">
        <f>IF(G1754&gt;0.5,2,IF(G1754&gt;0.2,IF(F1754/O1754&gt;0.125,1,0),0))</f>
        <v>1</v>
      </c>
      <c r="Q1754" t="str">
        <f>MID(B1754,2,LEN(B1754)-3)</f>
        <v>06</v>
      </c>
      <c r="R1754" t="s">
        <v>8435</v>
      </c>
      <c r="S1754">
        <f t="shared" si="27"/>
        <v>45502.000046552341</v>
      </c>
    </row>
    <row r="1755" spans="1:19">
      <c r="A1755" t="s">
        <v>314</v>
      </c>
      <c r="B1755" t="s">
        <v>15827</v>
      </c>
      <c r="C1755" t="s">
        <v>26</v>
      </c>
      <c r="D1755" t="s">
        <v>7337</v>
      </c>
      <c r="E1755" t="s">
        <v>26</v>
      </c>
      <c r="F1755">
        <v>17197</v>
      </c>
      <c r="G1755">
        <v>0.35779377499999998</v>
      </c>
      <c r="H1755">
        <v>21592</v>
      </c>
      <c r="I1755">
        <v>65621</v>
      </c>
      <c r="J1755">
        <v>0.32904100800000002</v>
      </c>
      <c r="K1755">
        <v>2.8752766999999999E-2</v>
      </c>
      <c r="L1755">
        <v>-4395</v>
      </c>
      <c r="M1755">
        <v>0.79645239000000001</v>
      </c>
      <c r="N1755">
        <v>1.0873835359999999</v>
      </c>
      <c r="O1755">
        <f>VLOOKUP(A1755,Sheet1!$A$1:$B$600,2,FALSE)</f>
        <v>82428</v>
      </c>
      <c r="P1755">
        <f>IF(G1755&gt;0.5,2,IF(G1755&gt;0.2,IF(F1755/O1755&gt;0.125,1,0),0))</f>
        <v>1</v>
      </c>
      <c r="Q1755" t="str">
        <f>MID(B1755,2,LEN(B1755)-3)</f>
        <v>06</v>
      </c>
      <c r="R1755" t="s">
        <v>8436</v>
      </c>
      <c r="S1755">
        <f t="shared" si="27"/>
        <v>48063.999995528153</v>
      </c>
    </row>
    <row r="1756" spans="1:19">
      <c r="A1756" t="s">
        <v>325</v>
      </c>
      <c r="B1756" t="s">
        <v>15828</v>
      </c>
      <c r="C1756" t="s">
        <v>26</v>
      </c>
      <c r="D1756" t="s">
        <v>7339</v>
      </c>
      <c r="E1756" t="s">
        <v>111</v>
      </c>
      <c r="F1756">
        <v>17420</v>
      </c>
      <c r="G1756">
        <v>0.36803853600000003</v>
      </c>
      <c r="H1756">
        <v>22145</v>
      </c>
      <c r="I1756">
        <v>67754</v>
      </c>
      <c r="J1756">
        <v>0.32684417199999999</v>
      </c>
      <c r="K1756">
        <v>4.1194364999999997E-2</v>
      </c>
      <c r="L1756">
        <v>-4725</v>
      </c>
      <c r="M1756">
        <v>0.78663355199999996</v>
      </c>
      <c r="N1756">
        <v>1.1260367120000001</v>
      </c>
      <c r="O1756">
        <f>VLOOKUP(A1756,Sheet1!$A$1:$B$600,2,FALSE)</f>
        <v>87373</v>
      </c>
      <c r="P1756">
        <f>IF(G1756&gt;0.5,2,IF(G1756&gt;0.2,IF(F1756/O1756&gt;0.125,1,0),0))</f>
        <v>1</v>
      </c>
      <c r="Q1756" t="str">
        <f>MID(B1756,2,LEN(B1756)-3)</f>
        <v>06</v>
      </c>
      <c r="R1756" t="s">
        <v>8437</v>
      </c>
      <c r="S1756">
        <f t="shared" si="27"/>
        <v>47332.000038169914</v>
      </c>
    </row>
    <row r="1757" spans="1:19">
      <c r="A1757" t="s">
        <v>351</v>
      </c>
      <c r="B1757" t="s">
        <v>15829</v>
      </c>
      <c r="C1757" t="s">
        <v>26</v>
      </c>
      <c r="D1757" t="s">
        <v>7341</v>
      </c>
      <c r="E1757" t="s">
        <v>26</v>
      </c>
      <c r="F1757">
        <v>15763</v>
      </c>
      <c r="G1757">
        <v>0.32699927400000001</v>
      </c>
      <c r="H1757">
        <v>23450</v>
      </c>
      <c r="I1757">
        <v>65778</v>
      </c>
      <c r="J1757">
        <v>0.35650217400000001</v>
      </c>
      <c r="K1757">
        <v>-2.9502899999999999E-2</v>
      </c>
      <c r="L1757">
        <v>-7687</v>
      </c>
      <c r="M1757">
        <v>0.67219616199999999</v>
      </c>
      <c r="N1757">
        <v>0.91724342199999997</v>
      </c>
      <c r="O1757">
        <f>VLOOKUP(A1757,Sheet1!$A$1:$B$600,2,FALSE)</f>
        <v>84882</v>
      </c>
      <c r="P1757">
        <f>IF(G1757&gt;0.5,2,IF(G1757&gt;0.2,IF(F1757/O1757&gt;0.125,1,0),0))</f>
        <v>1</v>
      </c>
      <c r="Q1757" t="str">
        <f>MID(B1757,2,LEN(B1757)-3)</f>
        <v>06</v>
      </c>
      <c r="R1757" t="s">
        <v>8438</v>
      </c>
      <c r="S1757">
        <f t="shared" si="27"/>
        <v>48204.999990305791</v>
      </c>
    </row>
    <row r="1758" spans="1:19">
      <c r="A1758" t="s">
        <v>367</v>
      </c>
      <c r="B1758" t="s">
        <v>15830</v>
      </c>
      <c r="C1758" t="s">
        <v>26</v>
      </c>
      <c r="D1758" t="s">
        <v>7343</v>
      </c>
      <c r="E1758" t="s">
        <v>26</v>
      </c>
      <c r="F1758">
        <v>21814</v>
      </c>
      <c r="G1758">
        <v>0.44228624700000002</v>
      </c>
      <c r="H1758">
        <v>23509</v>
      </c>
      <c r="I1758">
        <v>67679</v>
      </c>
      <c r="J1758">
        <v>0.34736033300000002</v>
      </c>
      <c r="K1758">
        <v>9.4925914E-2</v>
      </c>
      <c r="L1758">
        <v>-1695</v>
      </c>
      <c r="M1758">
        <v>0.92789995300000006</v>
      </c>
      <c r="N1758">
        <v>1.2732779329999999</v>
      </c>
      <c r="O1758">
        <f>VLOOKUP(A1758,Sheet1!$A$1:$B$600,2,FALSE)</f>
        <v>85420</v>
      </c>
      <c r="P1758">
        <f>IF(G1758&gt;0.5,2,IF(G1758&gt;0.2,IF(F1758/O1758&gt;0.125,1,0),0))</f>
        <v>1</v>
      </c>
      <c r="Q1758" t="str">
        <f>MID(B1758,2,LEN(B1758)-3)</f>
        <v>06</v>
      </c>
      <c r="R1758" t="s">
        <v>8439</v>
      </c>
      <c r="S1758">
        <f t="shared" si="27"/>
        <v>49321.000026482849</v>
      </c>
    </row>
    <row r="1759" spans="1:19">
      <c r="A1759" t="s">
        <v>384</v>
      </c>
      <c r="B1759" t="s">
        <v>15831</v>
      </c>
      <c r="C1759" t="s">
        <v>26</v>
      </c>
      <c r="D1759" t="s">
        <v>7345</v>
      </c>
      <c r="E1759" t="s">
        <v>26</v>
      </c>
      <c r="F1759">
        <v>21841</v>
      </c>
      <c r="G1759">
        <v>0.51437790000000005</v>
      </c>
      <c r="H1759">
        <v>23923</v>
      </c>
      <c r="I1759">
        <v>59655</v>
      </c>
      <c r="J1759">
        <v>0.40102254599999998</v>
      </c>
      <c r="K1759">
        <v>0.11335535300000001</v>
      </c>
      <c r="L1759">
        <v>-2082</v>
      </c>
      <c r="M1759">
        <v>0.91297078099999995</v>
      </c>
      <c r="N1759">
        <v>1.2826657859999999</v>
      </c>
      <c r="O1759">
        <f>VLOOKUP(A1759,Sheet1!$A$1:$B$600,2,FALSE)</f>
        <v>76095</v>
      </c>
      <c r="P1759">
        <f>IF(G1759&gt;0.5,2,IF(G1759&gt;0.2,IF(F1759/O1759&gt;0.125,1,0),0))</f>
        <v>2</v>
      </c>
      <c r="Q1759" t="str">
        <f>MID(B1759,2,LEN(B1759)-3)</f>
        <v>06</v>
      </c>
      <c r="R1759" t="s">
        <v>8440</v>
      </c>
      <c r="S1759">
        <f t="shared" si="27"/>
        <v>42460.999976865256</v>
      </c>
    </row>
    <row r="1760" spans="1:19">
      <c r="A1760" t="s">
        <v>395</v>
      </c>
      <c r="B1760" t="s">
        <v>15832</v>
      </c>
      <c r="C1760" t="s">
        <v>26</v>
      </c>
      <c r="D1760" t="s">
        <v>7347</v>
      </c>
      <c r="E1760" t="s">
        <v>26</v>
      </c>
      <c r="F1760">
        <v>25912</v>
      </c>
      <c r="G1760">
        <v>0.511004181</v>
      </c>
      <c r="H1760">
        <v>29151</v>
      </c>
      <c r="I1760">
        <v>70944</v>
      </c>
      <c r="J1760">
        <v>0.410901556</v>
      </c>
      <c r="K1760">
        <v>0.100102625</v>
      </c>
      <c r="L1760">
        <v>-3239</v>
      </c>
      <c r="M1760">
        <v>0.88888888899999996</v>
      </c>
      <c r="N1760">
        <v>1.243617049</v>
      </c>
      <c r="O1760">
        <f>VLOOKUP(A1760,Sheet1!$A$1:$B$600,2,FALSE)</f>
        <v>89711</v>
      </c>
      <c r="P1760">
        <f>IF(G1760&gt;0.5,2,IF(G1760&gt;0.2,IF(F1760/O1760&gt;0.125,1,0),0))</f>
        <v>2</v>
      </c>
      <c r="Q1760" t="str">
        <f>MID(B1760,2,LEN(B1760)-3)</f>
        <v>06</v>
      </c>
      <c r="R1760" t="s">
        <v>8441</v>
      </c>
      <c r="S1760">
        <f t="shared" si="27"/>
        <v>50707.999980141059</v>
      </c>
    </row>
    <row r="1761" spans="1:19">
      <c r="A1761" t="s">
        <v>408</v>
      </c>
      <c r="B1761" t="s">
        <v>15833</v>
      </c>
      <c r="C1761" t="s">
        <v>26</v>
      </c>
      <c r="D1761" t="s">
        <v>7349</v>
      </c>
      <c r="E1761" t="s">
        <v>26</v>
      </c>
      <c r="F1761">
        <v>20350</v>
      </c>
      <c r="G1761">
        <v>0.47783413200000002</v>
      </c>
      <c r="H1761">
        <v>27046</v>
      </c>
      <c r="I1761">
        <v>62417</v>
      </c>
      <c r="J1761">
        <v>0.43331143799999999</v>
      </c>
      <c r="K1761">
        <v>4.4522694000000002E-2</v>
      </c>
      <c r="L1761">
        <v>-6696</v>
      </c>
      <c r="M1761">
        <v>0.75242180000000003</v>
      </c>
      <c r="N1761">
        <v>1.10274987</v>
      </c>
      <c r="O1761">
        <f>VLOOKUP(A1761,Sheet1!$A$1:$B$600,2,FALSE)</f>
        <v>80580</v>
      </c>
      <c r="P1761">
        <f>IF(G1761&gt;0.5,2,IF(G1761&gt;0.2,IF(F1761/O1761&gt;0.125,1,0),0))</f>
        <v>1</v>
      </c>
      <c r="Q1761" t="str">
        <f>MID(B1761,2,LEN(B1761)-3)</f>
        <v>06</v>
      </c>
      <c r="R1761" t="s">
        <v>8442</v>
      </c>
      <c r="S1761">
        <f t="shared" si="27"/>
        <v>42587.999971504752</v>
      </c>
    </row>
    <row r="1762" spans="1:19">
      <c r="A1762" t="s">
        <v>421</v>
      </c>
      <c r="B1762" t="s">
        <v>15834</v>
      </c>
      <c r="C1762" t="s">
        <v>26</v>
      </c>
      <c r="D1762" t="s">
        <v>7351</v>
      </c>
      <c r="E1762" t="s">
        <v>26</v>
      </c>
      <c r="F1762">
        <v>20629</v>
      </c>
      <c r="G1762">
        <v>0.473185613</v>
      </c>
      <c r="H1762">
        <v>24115</v>
      </c>
      <c r="I1762">
        <v>60775</v>
      </c>
      <c r="J1762">
        <v>0.39679144399999999</v>
      </c>
      <c r="K1762">
        <v>7.6394169999999997E-2</v>
      </c>
      <c r="L1762">
        <v>-3486</v>
      </c>
      <c r="M1762">
        <v>0.85544267100000004</v>
      </c>
      <c r="N1762">
        <v>1.1925297800000001</v>
      </c>
      <c r="O1762">
        <f>VLOOKUP(A1762,Sheet1!$A$1:$B$600,2,FALSE)</f>
        <v>77302</v>
      </c>
      <c r="P1762">
        <f>IF(G1762&gt;0.5,2,IF(G1762&gt;0.2,IF(F1762/O1762&gt;0.125,1,0),0))</f>
        <v>1</v>
      </c>
      <c r="Q1762" t="str">
        <f>MID(B1762,2,LEN(B1762)-3)</f>
        <v>06</v>
      </c>
      <c r="R1762" t="s">
        <v>8443</v>
      </c>
      <c r="S1762">
        <f t="shared" si="27"/>
        <v>43596.000033077929</v>
      </c>
    </row>
    <row r="1763" spans="1:19">
      <c r="A1763" t="s">
        <v>431</v>
      </c>
      <c r="B1763" t="s">
        <v>15835</v>
      </c>
      <c r="C1763" t="s">
        <v>26</v>
      </c>
      <c r="D1763" t="s">
        <v>14800</v>
      </c>
      <c r="E1763" t="s">
        <v>13</v>
      </c>
      <c r="F1763">
        <v>7046</v>
      </c>
      <c r="G1763">
        <v>0.15602648399999999</v>
      </c>
      <c r="H1763">
        <v>13552</v>
      </c>
      <c r="I1763">
        <v>62660</v>
      </c>
      <c r="J1763">
        <v>0.21627832699999999</v>
      </c>
      <c r="K1763">
        <v>-6.0251842999999999E-2</v>
      </c>
      <c r="L1763">
        <v>-6506</v>
      </c>
      <c r="M1763">
        <v>0.51992325900000003</v>
      </c>
      <c r="N1763">
        <v>0.72141525200000001</v>
      </c>
      <c r="O1763">
        <f>VLOOKUP(A1763,Sheet1!$A$1:$B$600,2,FALSE)</f>
        <v>76649</v>
      </c>
      <c r="P1763">
        <f>IF(G1763&gt;0.5,2,IF(G1763&gt;0.2,IF(F1763/O1763&gt;0.125,1,0),0))</f>
        <v>0</v>
      </c>
      <c r="Q1763" t="str">
        <f>MID(B1763,2,LEN(B1763)-3)</f>
        <v>07</v>
      </c>
      <c r="R1763" t="s">
        <v>8444</v>
      </c>
      <c r="S1763">
        <f t="shared" si="27"/>
        <v>45159.00005796452</v>
      </c>
    </row>
    <row r="1764" spans="1:19">
      <c r="A1764" t="s">
        <v>444</v>
      </c>
      <c r="B1764" t="s">
        <v>15836</v>
      </c>
      <c r="C1764" t="s">
        <v>26</v>
      </c>
      <c r="D1764" t="s">
        <v>7355</v>
      </c>
      <c r="E1764" t="s">
        <v>26</v>
      </c>
      <c r="F1764">
        <v>19028</v>
      </c>
      <c r="G1764">
        <v>0.33882973</v>
      </c>
      <c r="H1764">
        <v>19561</v>
      </c>
      <c r="I1764">
        <v>75491</v>
      </c>
      <c r="J1764">
        <v>0.25911698100000002</v>
      </c>
      <c r="K1764">
        <v>7.9712749999999999E-2</v>
      </c>
      <c r="L1764">
        <v>-533</v>
      </c>
      <c r="M1764">
        <v>0.972751904</v>
      </c>
      <c r="N1764">
        <v>1.307632288</v>
      </c>
      <c r="O1764">
        <f>VLOOKUP(A1764,Sheet1!$A$1:$B$600,2,FALSE)</f>
        <v>90932</v>
      </c>
      <c r="P1764">
        <f>IF(G1764&gt;0.5,2,IF(G1764&gt;0.2,IF(F1764/O1764&gt;0.125,1,0),0))</f>
        <v>1</v>
      </c>
      <c r="Q1764" t="str">
        <f>MID(B1764,2,LEN(B1764)-3)</f>
        <v>07</v>
      </c>
      <c r="R1764" t="s">
        <v>8445</v>
      </c>
      <c r="S1764">
        <f t="shared" si="27"/>
        <v>56158.000066877248</v>
      </c>
    </row>
    <row r="1765" spans="1:19">
      <c r="A1765" t="s">
        <v>464</v>
      </c>
      <c r="B1765" t="s">
        <v>15837</v>
      </c>
      <c r="C1765" t="s">
        <v>26</v>
      </c>
      <c r="D1765" t="s">
        <v>7357</v>
      </c>
      <c r="E1765" t="s">
        <v>26</v>
      </c>
      <c r="F1765">
        <v>18442</v>
      </c>
      <c r="G1765">
        <v>0.37224980800000002</v>
      </c>
      <c r="H1765">
        <v>14574</v>
      </c>
      <c r="I1765">
        <v>62567</v>
      </c>
      <c r="J1765">
        <v>0.23293429399999999</v>
      </c>
      <c r="K1765">
        <v>0.139315514</v>
      </c>
      <c r="L1765">
        <v>3868</v>
      </c>
      <c r="M1765">
        <v>1.2654041439999999</v>
      </c>
      <c r="N1765">
        <v>1.5980893199999999</v>
      </c>
      <c r="O1765">
        <f>VLOOKUP(A1765,Sheet1!$A$1:$B$600,2,FALSE)</f>
        <v>76075</v>
      </c>
      <c r="P1765">
        <f>IF(G1765&gt;0.5,2,IF(G1765&gt;0.2,IF(F1765/O1765&gt;0.125,1,0),0))</f>
        <v>1</v>
      </c>
      <c r="Q1765" t="str">
        <f>MID(B1765,2,LEN(B1765)-3)</f>
        <v>07</v>
      </c>
      <c r="R1765" t="s">
        <v>8446</v>
      </c>
      <c r="S1765">
        <f t="shared" si="27"/>
        <v>49542.000032408345</v>
      </c>
    </row>
    <row r="1766" spans="1:19">
      <c r="A1766" t="s">
        <v>479</v>
      </c>
      <c r="B1766" t="s">
        <v>15838</v>
      </c>
      <c r="C1766" t="s">
        <v>26</v>
      </c>
      <c r="D1766" t="s">
        <v>7359</v>
      </c>
      <c r="E1766" t="s">
        <v>26</v>
      </c>
      <c r="F1766">
        <v>16520</v>
      </c>
      <c r="G1766">
        <v>0.39564124099999998</v>
      </c>
      <c r="H1766">
        <v>15052</v>
      </c>
      <c r="I1766">
        <v>57808</v>
      </c>
      <c r="J1766">
        <v>0.26037918599999998</v>
      </c>
      <c r="K1766">
        <v>0.13526205399999999</v>
      </c>
      <c r="L1766">
        <v>1468</v>
      </c>
      <c r="M1766">
        <v>1.097528568</v>
      </c>
      <c r="N1766">
        <v>1.519481055</v>
      </c>
      <c r="O1766">
        <f>VLOOKUP(A1766,Sheet1!$A$1:$B$600,2,FALSE)</f>
        <v>73276</v>
      </c>
      <c r="P1766">
        <f>IF(G1766&gt;0.5,2,IF(G1766&gt;0.2,IF(F1766/O1766&gt;0.125,1,0),0))</f>
        <v>1</v>
      </c>
      <c r="Q1766" t="str">
        <f>MID(B1766,2,LEN(B1766)-3)</f>
        <v>08</v>
      </c>
      <c r="R1766" t="s">
        <v>8447</v>
      </c>
      <c r="S1766">
        <f t="shared" si="27"/>
        <v>41754.999954617982</v>
      </c>
    </row>
    <row r="1767" spans="1:19">
      <c r="A1767" t="s">
        <v>492</v>
      </c>
      <c r="B1767" t="s">
        <v>15839</v>
      </c>
      <c r="C1767" t="s">
        <v>26</v>
      </c>
      <c r="D1767" t="s">
        <v>7361</v>
      </c>
      <c r="E1767" t="s">
        <v>26</v>
      </c>
      <c r="F1767">
        <v>10373</v>
      </c>
      <c r="G1767">
        <v>0.29801476700000001</v>
      </c>
      <c r="H1767">
        <v>10643</v>
      </c>
      <c r="I1767">
        <v>49457</v>
      </c>
      <c r="J1767">
        <v>0.21519704000000001</v>
      </c>
      <c r="K1767">
        <v>8.2817726999999994E-2</v>
      </c>
      <c r="L1767">
        <v>-270</v>
      </c>
      <c r="M1767">
        <v>0.974631213</v>
      </c>
      <c r="N1767">
        <v>1.3848460339999999</v>
      </c>
      <c r="O1767">
        <f>VLOOKUP(A1767,Sheet1!$A$1:$B$600,2,FALSE)</f>
        <v>64802</v>
      </c>
      <c r="P1767">
        <f>IF(G1767&gt;0.5,2,IF(G1767&gt;0.2,IF(F1767/O1767&gt;0.125,1,0),0))</f>
        <v>1</v>
      </c>
      <c r="Q1767" t="str">
        <f>MID(B1767,2,LEN(B1767)-3)</f>
        <v>08</v>
      </c>
      <c r="R1767" t="s">
        <v>8448</v>
      </c>
      <c r="S1767">
        <f t="shared" si="27"/>
        <v>34807.000016881713</v>
      </c>
    </row>
    <row r="1768" spans="1:19">
      <c r="A1768" t="s">
        <v>505</v>
      </c>
      <c r="B1768" t="s">
        <v>15840</v>
      </c>
      <c r="C1768" t="s">
        <v>26</v>
      </c>
      <c r="D1768" t="s">
        <v>7363</v>
      </c>
      <c r="E1768" t="s">
        <v>26</v>
      </c>
      <c r="F1768">
        <v>18285</v>
      </c>
      <c r="G1768">
        <v>0.52500861399999998</v>
      </c>
      <c r="H1768">
        <v>11829</v>
      </c>
      <c r="I1768">
        <v>46326</v>
      </c>
      <c r="J1768">
        <v>0.25534257199999999</v>
      </c>
      <c r="K1768">
        <v>0.26966604199999999</v>
      </c>
      <c r="L1768">
        <v>6456</v>
      </c>
      <c r="M1768">
        <v>1.5457773269999999</v>
      </c>
      <c r="N1768">
        <v>2.0560951090000001</v>
      </c>
      <c r="O1768">
        <f>VLOOKUP(A1768,Sheet1!$A$1:$B$600,2,FALSE)</f>
        <v>58531</v>
      </c>
      <c r="P1768">
        <f>IF(G1768&gt;0.5,2,IF(G1768&gt;0.2,IF(F1768/O1768&gt;0.125,1,0),0))</f>
        <v>2</v>
      </c>
      <c r="Q1768" t="str">
        <f>MID(B1768,2,LEN(B1768)-3)</f>
        <v>08</v>
      </c>
      <c r="R1768" t="s">
        <v>8449</v>
      </c>
      <c r="S1768">
        <f t="shared" si="27"/>
        <v>34827.9999840155</v>
      </c>
    </row>
    <row r="1769" spans="1:19">
      <c r="A1769" t="s">
        <v>516</v>
      </c>
      <c r="B1769" t="s">
        <v>15841</v>
      </c>
      <c r="C1769" t="s">
        <v>26</v>
      </c>
      <c r="D1769" t="s">
        <v>7365</v>
      </c>
      <c r="E1769" t="s">
        <v>26</v>
      </c>
      <c r="F1769">
        <v>5449</v>
      </c>
      <c r="G1769">
        <v>0.158309123</v>
      </c>
      <c r="H1769">
        <v>8108</v>
      </c>
      <c r="I1769">
        <v>46704</v>
      </c>
      <c r="J1769">
        <v>0.17360397399999999</v>
      </c>
      <c r="K1769">
        <v>-1.5294851E-2</v>
      </c>
      <c r="L1769">
        <v>-2659</v>
      </c>
      <c r="M1769">
        <v>0.67205229399999999</v>
      </c>
      <c r="N1769">
        <v>0.91189803400000002</v>
      </c>
      <c r="O1769">
        <f>VLOOKUP(A1769,Sheet1!$A$1:$B$600,2,FALSE)</f>
        <v>56664</v>
      </c>
      <c r="P1769">
        <f>IF(G1769&gt;0.5,2,IF(G1769&gt;0.2,IF(F1769/O1769&gt;0.125,1,0),0))</f>
        <v>0</v>
      </c>
      <c r="Q1769" t="str">
        <f>MID(B1769,2,LEN(B1769)-3)</f>
        <v>09</v>
      </c>
      <c r="R1769" t="s">
        <v>8450</v>
      </c>
      <c r="S1769">
        <f t="shared" si="27"/>
        <v>34419.999913713124</v>
      </c>
    </row>
    <row r="1770" spans="1:19">
      <c r="A1770" t="s">
        <v>530</v>
      </c>
      <c r="B1770" t="s">
        <v>15842</v>
      </c>
      <c r="C1770" t="s">
        <v>26</v>
      </c>
      <c r="D1770" t="s">
        <v>7367</v>
      </c>
      <c r="E1770" t="s">
        <v>26</v>
      </c>
      <c r="F1770">
        <v>8569</v>
      </c>
      <c r="G1770">
        <v>0.23563218399999999</v>
      </c>
      <c r="H1770">
        <v>9871</v>
      </c>
      <c r="I1770">
        <v>49344</v>
      </c>
      <c r="J1770">
        <v>0.200044585</v>
      </c>
      <c r="K1770">
        <v>3.5587598999999998E-2</v>
      </c>
      <c r="L1770">
        <v>-1302</v>
      </c>
      <c r="M1770">
        <v>0.86809846999999996</v>
      </c>
      <c r="N1770">
        <v>1.177898337</v>
      </c>
      <c r="O1770">
        <f>VLOOKUP(A1770,Sheet1!$A$1:$B$600,2,FALSE)</f>
        <v>59754</v>
      </c>
      <c r="P1770">
        <f>IF(G1770&gt;0.5,2,IF(G1770&gt;0.2,IF(F1770/O1770&gt;0.125,1,0),0))</f>
        <v>1</v>
      </c>
      <c r="Q1770" t="str">
        <f>MID(B1770,2,LEN(B1770)-3)</f>
        <v>09</v>
      </c>
      <c r="R1770" t="s">
        <v>8451</v>
      </c>
      <c r="S1770">
        <f t="shared" si="27"/>
        <v>36365.99998580839</v>
      </c>
    </row>
    <row r="1771" spans="1:19">
      <c r="A1771" t="s">
        <v>544</v>
      </c>
      <c r="B1771" t="s">
        <v>15843</v>
      </c>
      <c r="C1771" t="s">
        <v>26</v>
      </c>
      <c r="D1771" t="s">
        <v>7368</v>
      </c>
      <c r="E1771" t="s">
        <v>26</v>
      </c>
      <c r="F1771">
        <v>13397</v>
      </c>
      <c r="G1771">
        <v>0.35037660799999998</v>
      </c>
      <c r="H1771">
        <v>16305</v>
      </c>
      <c r="I1771">
        <v>52141</v>
      </c>
      <c r="J1771">
        <v>0.312709768</v>
      </c>
      <c r="K1771">
        <v>3.7666841E-2</v>
      </c>
      <c r="L1771">
        <v>-2908</v>
      </c>
      <c r="M1771">
        <v>0.82164980099999996</v>
      </c>
      <c r="N1771">
        <v>1.1204530349999999</v>
      </c>
      <c r="O1771">
        <f>VLOOKUP(A1771,Sheet1!$A$1:$B$600,2,FALSE)</f>
        <v>64707</v>
      </c>
      <c r="P1771">
        <f>IF(G1771&gt;0.5,2,IF(G1771&gt;0.2,IF(F1771/O1771&gt;0.125,1,0),0))</f>
        <v>1</v>
      </c>
      <c r="Q1771" t="str">
        <f>MID(B1771,2,LEN(B1771)-3)</f>
        <v>10</v>
      </c>
      <c r="R1771" t="s">
        <v>8452</v>
      </c>
      <c r="S1771">
        <f t="shared" si="27"/>
        <v>38236.000047126436</v>
      </c>
    </row>
    <row r="1772" spans="1:19">
      <c r="A1772" t="s">
        <v>554</v>
      </c>
      <c r="B1772" t="s">
        <v>15844</v>
      </c>
      <c r="C1772" t="s">
        <v>26</v>
      </c>
      <c r="D1772" t="s">
        <v>7370</v>
      </c>
      <c r="E1772" t="s">
        <v>26</v>
      </c>
      <c r="F1772">
        <v>16607</v>
      </c>
      <c r="G1772">
        <v>0.38552790399999998</v>
      </c>
      <c r="H1772">
        <v>19131</v>
      </c>
      <c r="I1772">
        <v>60122</v>
      </c>
      <c r="J1772">
        <v>0.31820298699999999</v>
      </c>
      <c r="K1772">
        <v>6.7324916999999998E-2</v>
      </c>
      <c r="L1772">
        <v>-2524</v>
      </c>
      <c r="M1772">
        <v>0.86806753400000003</v>
      </c>
      <c r="N1772">
        <v>1.2115785189999999</v>
      </c>
      <c r="O1772">
        <f>VLOOKUP(A1772,Sheet1!$A$1:$B$600,2,FALSE)</f>
        <v>72912</v>
      </c>
      <c r="P1772">
        <f>IF(G1772&gt;0.5,2,IF(G1772&gt;0.2,IF(F1772/O1772&gt;0.125,1,0),0))</f>
        <v>1</v>
      </c>
      <c r="Q1772" t="str">
        <f>MID(B1772,2,LEN(B1772)-3)</f>
        <v>10</v>
      </c>
      <c r="R1772" t="s">
        <v>8453</v>
      </c>
      <c r="S1772">
        <f t="shared" si="27"/>
        <v>43076.0000189247</v>
      </c>
    </row>
    <row r="1773" spans="1:19">
      <c r="A1773" t="s">
        <v>568</v>
      </c>
      <c r="B1773" t="s">
        <v>15845</v>
      </c>
      <c r="C1773" t="s">
        <v>26</v>
      </c>
      <c r="D1773" t="s">
        <v>7372</v>
      </c>
      <c r="E1773" t="s">
        <v>26</v>
      </c>
      <c r="F1773">
        <v>15677</v>
      </c>
      <c r="G1773">
        <v>0.41417663999999998</v>
      </c>
      <c r="H1773">
        <v>13760</v>
      </c>
      <c r="I1773">
        <v>49922</v>
      </c>
      <c r="J1773">
        <v>0.27562998300000002</v>
      </c>
      <c r="K1773">
        <v>0.13854665699999999</v>
      </c>
      <c r="L1773">
        <v>1917</v>
      </c>
      <c r="M1773">
        <v>1.1393168600000001</v>
      </c>
      <c r="N1773">
        <v>1.502654522</v>
      </c>
      <c r="O1773">
        <f>VLOOKUP(A1773,Sheet1!$A$1:$B$600,2,FALSE)</f>
        <v>66187</v>
      </c>
      <c r="P1773">
        <f>IF(G1773&gt;0.5,2,IF(G1773&gt;0.2,IF(F1773/O1773&gt;0.125,1,0),0))</f>
        <v>1</v>
      </c>
      <c r="Q1773" t="str">
        <f>MID(B1773,2,LEN(B1773)-3)</f>
        <v>10</v>
      </c>
      <c r="R1773" t="s">
        <v>8454</v>
      </c>
      <c r="S1773">
        <f t="shared" si="27"/>
        <v>37850.999998454769</v>
      </c>
    </row>
    <row r="1774" spans="1:19">
      <c r="A1774" t="s">
        <v>584</v>
      </c>
      <c r="B1774" t="s">
        <v>15846</v>
      </c>
      <c r="C1774" t="s">
        <v>26</v>
      </c>
      <c r="D1774" t="s">
        <v>14801</v>
      </c>
      <c r="E1774" t="s">
        <v>26</v>
      </c>
      <c r="F1774">
        <v>9961</v>
      </c>
      <c r="G1774">
        <v>0.17638205200000001</v>
      </c>
      <c r="H1774">
        <v>15670</v>
      </c>
      <c r="I1774">
        <v>76424</v>
      </c>
      <c r="J1774">
        <v>0.20504030100000001</v>
      </c>
      <c r="K1774">
        <v>-2.865825E-2</v>
      </c>
      <c r="L1774">
        <v>-5709</v>
      </c>
      <c r="M1774">
        <v>0.63567326099999999</v>
      </c>
      <c r="N1774">
        <v>0.86023113799999995</v>
      </c>
      <c r="O1774">
        <f>VLOOKUP(A1774,Sheet1!$A$1:$B$600,2,FALSE)</f>
        <v>92761</v>
      </c>
      <c r="P1774">
        <f>IF(G1774&gt;0.5,2,IF(G1774&gt;0.2,IF(F1774/O1774&gt;0.125,1,0),0))</f>
        <v>0</v>
      </c>
      <c r="Q1774" t="str">
        <f>MID(B1774,2,LEN(B1774)-3)</f>
        <v>11</v>
      </c>
      <c r="R1774" t="s">
        <v>8455</v>
      </c>
      <c r="S1774">
        <f t="shared" si="27"/>
        <v>56473.999973648111</v>
      </c>
    </row>
    <row r="1775" spans="1:19">
      <c r="A1775" t="s">
        <v>599</v>
      </c>
      <c r="B1775" t="s">
        <v>15847</v>
      </c>
      <c r="C1775" t="s">
        <v>26</v>
      </c>
      <c r="D1775" t="s">
        <v>7376</v>
      </c>
      <c r="E1775" t="s">
        <v>26</v>
      </c>
      <c r="F1775">
        <v>11738</v>
      </c>
      <c r="G1775">
        <v>0.23144569800000001</v>
      </c>
      <c r="H1775">
        <v>15546</v>
      </c>
      <c r="I1775">
        <v>67200</v>
      </c>
      <c r="J1775">
        <v>0.23133928600000001</v>
      </c>
      <c r="K1775">
        <v>1.06412E-4</v>
      </c>
      <c r="L1775">
        <v>-3808</v>
      </c>
      <c r="M1775">
        <v>0.75504952999999997</v>
      </c>
      <c r="N1775">
        <v>1.000459982</v>
      </c>
      <c r="O1775">
        <f>VLOOKUP(A1775,Sheet1!$A$1:$B$600,2,FALSE)</f>
        <v>83699</v>
      </c>
      <c r="P1775">
        <f>IF(G1775&gt;0.5,2,IF(G1775&gt;0.2,IF(F1775/O1775&gt;0.125,1,0),0))</f>
        <v>1</v>
      </c>
      <c r="Q1775" t="str">
        <f>MID(B1775,2,LEN(B1775)-3)</f>
        <v>11</v>
      </c>
      <c r="R1775" t="s">
        <v>8456</v>
      </c>
      <c r="S1775">
        <f t="shared" si="27"/>
        <v>50715.999914589032</v>
      </c>
    </row>
    <row r="1776" spans="1:19">
      <c r="A1776" t="s">
        <v>615</v>
      </c>
      <c r="B1776" t="s">
        <v>15848</v>
      </c>
      <c r="C1776" t="s">
        <v>26</v>
      </c>
      <c r="D1776" t="s">
        <v>7378</v>
      </c>
      <c r="E1776" t="s">
        <v>26</v>
      </c>
      <c r="F1776">
        <v>12559</v>
      </c>
      <c r="G1776">
        <v>0.22549195599999999</v>
      </c>
      <c r="H1776">
        <v>15585</v>
      </c>
      <c r="I1776">
        <v>72724</v>
      </c>
      <c r="J1776">
        <v>0.21430339400000001</v>
      </c>
      <c r="K1776">
        <v>1.1188563E-2</v>
      </c>
      <c r="L1776">
        <v>-3026</v>
      </c>
      <c r="M1776">
        <v>0.805838948</v>
      </c>
      <c r="N1776">
        <v>1.052208985</v>
      </c>
      <c r="O1776">
        <f>VLOOKUP(A1776,Sheet1!$A$1:$B$600,2,FALSE)</f>
        <v>87613</v>
      </c>
      <c r="P1776">
        <f>IF(G1776&gt;0.5,2,IF(G1776&gt;0.2,IF(F1776/O1776&gt;0.125,1,0),0))</f>
        <v>1</v>
      </c>
      <c r="Q1776" t="str">
        <f>MID(B1776,2,LEN(B1776)-3)</f>
        <v>11</v>
      </c>
      <c r="R1776" t="s">
        <v>8457</v>
      </c>
      <c r="S1776">
        <f t="shared" si="27"/>
        <v>55696.000082592749</v>
      </c>
    </row>
    <row r="1777" spans="1:19">
      <c r="A1777" t="s">
        <v>629</v>
      </c>
      <c r="B1777" t="s">
        <v>15849</v>
      </c>
      <c r="C1777" t="s">
        <v>26</v>
      </c>
      <c r="D1777" t="s">
        <v>7380</v>
      </c>
      <c r="E1777" t="s">
        <v>26</v>
      </c>
      <c r="F1777">
        <v>19486</v>
      </c>
      <c r="G1777">
        <v>0.39829122700000003</v>
      </c>
      <c r="H1777">
        <v>18670</v>
      </c>
      <c r="I1777">
        <v>63468</v>
      </c>
      <c r="J1777">
        <v>0.29416398799999999</v>
      </c>
      <c r="K1777">
        <v>0.104127239</v>
      </c>
      <c r="L1777">
        <v>816</v>
      </c>
      <c r="M1777">
        <v>1.0437064810000001</v>
      </c>
      <c r="N1777">
        <v>1.3539768400000001</v>
      </c>
      <c r="O1777">
        <f>VLOOKUP(A1777,Sheet1!$A$1:$B$600,2,FALSE)</f>
        <v>75457</v>
      </c>
      <c r="P1777">
        <f>IF(G1777&gt;0.5,2,IF(G1777&gt;0.2,IF(F1777/O1777&gt;0.125,1,0),0))</f>
        <v>1</v>
      </c>
      <c r="Q1777" t="str">
        <f>MID(B1777,2,LEN(B1777)-3)</f>
        <v>12</v>
      </c>
      <c r="R1777" t="s">
        <v>8458</v>
      </c>
      <c r="S1777">
        <f t="shared" si="27"/>
        <v>48924.000025739959</v>
      </c>
    </row>
    <row r="1778" spans="1:19">
      <c r="A1778" t="s">
        <v>642</v>
      </c>
      <c r="B1778" t="s">
        <v>15850</v>
      </c>
      <c r="C1778" t="s">
        <v>26</v>
      </c>
      <c r="D1778" t="s">
        <v>7382</v>
      </c>
      <c r="E1778" t="s">
        <v>26</v>
      </c>
      <c r="F1778">
        <v>12416</v>
      </c>
      <c r="G1778">
        <v>0.27471457700000002</v>
      </c>
      <c r="H1778">
        <v>12731</v>
      </c>
      <c r="I1778">
        <v>58426</v>
      </c>
      <c r="J1778">
        <v>0.21789956499999999</v>
      </c>
      <c r="K1778">
        <v>5.6815010999999999E-2</v>
      </c>
      <c r="L1778">
        <v>-315</v>
      </c>
      <c r="M1778">
        <v>0.97525724599999997</v>
      </c>
      <c r="N1778">
        <v>1.2607394430000001</v>
      </c>
      <c r="O1778">
        <f>VLOOKUP(A1778,Sheet1!$A$1:$B$600,2,FALSE)</f>
        <v>70610</v>
      </c>
      <c r="P1778">
        <f>IF(G1778&gt;0.5,2,IF(G1778&gt;0.2,IF(F1778/O1778&gt;0.125,1,0),0))</f>
        <v>1</v>
      </c>
      <c r="Q1778" t="str">
        <f>MID(B1778,2,LEN(B1778)-3)</f>
        <v>12</v>
      </c>
      <c r="R1778" t="s">
        <v>8459</v>
      </c>
      <c r="S1778">
        <f t="shared" si="27"/>
        <v>45195.999919581984</v>
      </c>
    </row>
    <row r="1779" spans="1:19">
      <c r="A1779" t="s">
        <v>654</v>
      </c>
      <c r="B1779" t="s">
        <v>15851</v>
      </c>
      <c r="C1779" t="s">
        <v>26</v>
      </c>
      <c r="D1779" t="s">
        <v>7384</v>
      </c>
      <c r="E1779" t="s">
        <v>26</v>
      </c>
      <c r="F1779">
        <v>17756</v>
      </c>
      <c r="G1779">
        <v>0.38157866499999998</v>
      </c>
      <c r="H1779">
        <v>14950</v>
      </c>
      <c r="I1779">
        <v>59819</v>
      </c>
      <c r="J1779">
        <v>0.249920594</v>
      </c>
      <c r="K1779">
        <v>0.13165807099999999</v>
      </c>
      <c r="L1779">
        <v>2806</v>
      </c>
      <c r="M1779">
        <v>1.1876923079999999</v>
      </c>
      <c r="N1779">
        <v>1.5267996079999999</v>
      </c>
      <c r="O1779">
        <f>VLOOKUP(A1779,Sheet1!$A$1:$B$600,2,FALSE)</f>
        <v>71919</v>
      </c>
      <c r="P1779">
        <f>IF(G1779&gt;0.5,2,IF(G1779&gt;0.2,IF(F1779/O1779&gt;0.125,1,0),0))</f>
        <v>1</v>
      </c>
      <c r="Q1779" t="str">
        <f>MID(B1779,2,LEN(B1779)-3)</f>
        <v>12</v>
      </c>
      <c r="R1779" t="s">
        <v>8460</v>
      </c>
      <c r="S1779">
        <f t="shared" si="27"/>
        <v>46532.999951661346</v>
      </c>
    </row>
    <row r="1780" spans="1:19">
      <c r="A1780" t="s">
        <v>666</v>
      </c>
      <c r="B1780" t="s">
        <v>15852</v>
      </c>
      <c r="C1780" t="s">
        <v>26</v>
      </c>
      <c r="D1780" t="s">
        <v>7386</v>
      </c>
      <c r="E1780" t="s">
        <v>26</v>
      </c>
      <c r="F1780">
        <v>10988</v>
      </c>
      <c r="G1780">
        <v>0.26144475099999998</v>
      </c>
      <c r="H1780">
        <v>17091</v>
      </c>
      <c r="I1780">
        <v>58532</v>
      </c>
      <c r="J1780">
        <v>0.29199412299999999</v>
      </c>
      <c r="K1780">
        <v>-3.0549372000000002E-2</v>
      </c>
      <c r="L1780">
        <v>-6103</v>
      </c>
      <c r="M1780">
        <v>0.64291147400000004</v>
      </c>
      <c r="N1780">
        <v>0.89537675800000005</v>
      </c>
      <c r="O1780">
        <f>VLOOKUP(A1780,Sheet1!$A$1:$B$600,2,FALSE)</f>
        <v>73892</v>
      </c>
      <c r="P1780">
        <f>IF(G1780&gt;0.5,2,IF(G1780&gt;0.2,IF(F1780/O1780&gt;0.125,1,0),0))</f>
        <v>1</v>
      </c>
      <c r="Q1780" t="str">
        <f>MID(B1780,2,LEN(B1780)-3)</f>
        <v>13</v>
      </c>
      <c r="R1780" t="s">
        <v>8461</v>
      </c>
      <c r="S1780">
        <f t="shared" si="27"/>
        <v>42028.000019017403</v>
      </c>
    </row>
    <row r="1781" spans="1:19">
      <c r="A1781" t="s">
        <v>684</v>
      </c>
      <c r="B1781" t="s">
        <v>15853</v>
      </c>
      <c r="C1781" t="s">
        <v>26</v>
      </c>
      <c r="D1781" t="s">
        <v>7388</v>
      </c>
      <c r="E1781" t="s">
        <v>26</v>
      </c>
      <c r="F1781">
        <v>18602</v>
      </c>
      <c r="G1781">
        <v>0.41055860900000002</v>
      </c>
      <c r="H1781">
        <v>24511</v>
      </c>
      <c r="I1781">
        <v>62062</v>
      </c>
      <c r="J1781">
        <v>0.39494376599999997</v>
      </c>
      <c r="K1781">
        <v>1.5614843E-2</v>
      </c>
      <c r="L1781">
        <v>-5909</v>
      </c>
      <c r="M1781">
        <v>0.75892456399999997</v>
      </c>
      <c r="N1781">
        <v>1.0395368760000001</v>
      </c>
      <c r="O1781">
        <f>VLOOKUP(A1781,Sheet1!$A$1:$B$600,2,FALSE)</f>
        <v>77390</v>
      </c>
      <c r="P1781">
        <f>IF(G1781&gt;0.5,2,IF(G1781&gt;0.2,IF(F1781/O1781&gt;0.125,1,0),0))</f>
        <v>1</v>
      </c>
      <c r="Q1781" t="str">
        <f>MID(B1781,2,LEN(B1781)-3)</f>
        <v>13</v>
      </c>
      <c r="R1781" t="s">
        <v>8462</v>
      </c>
      <c r="S1781">
        <f t="shared" si="27"/>
        <v>45308.999963023547</v>
      </c>
    </row>
    <row r="1782" spans="1:19">
      <c r="A1782" t="s">
        <v>699</v>
      </c>
      <c r="B1782" t="s">
        <v>15854</v>
      </c>
      <c r="C1782" t="s">
        <v>26</v>
      </c>
      <c r="D1782" t="s">
        <v>14802</v>
      </c>
      <c r="E1782" t="s">
        <v>26</v>
      </c>
      <c r="F1782">
        <v>7425</v>
      </c>
      <c r="G1782">
        <v>0.20210130900000001</v>
      </c>
      <c r="H1782">
        <v>12881</v>
      </c>
      <c r="I1782">
        <v>54099</v>
      </c>
      <c r="J1782">
        <v>0.23810051900000001</v>
      </c>
      <c r="K1782">
        <v>-3.5999209999999997E-2</v>
      </c>
      <c r="L1782">
        <v>-5456</v>
      </c>
      <c r="M1782">
        <v>0.57643040099999998</v>
      </c>
      <c r="N1782">
        <v>0.84880667099999996</v>
      </c>
      <c r="O1782">
        <f>VLOOKUP(A1782,Sheet1!$A$1:$B$600,2,FALSE)</f>
        <v>70351</v>
      </c>
      <c r="P1782">
        <f>IF(G1782&gt;0.5,2,IF(G1782&gt;0.2,IF(F1782/O1782&gt;0.125,1,0),0))</f>
        <v>0</v>
      </c>
      <c r="Q1782" t="str">
        <f>MID(B1782,2,LEN(B1782)-3)</f>
        <v>13</v>
      </c>
      <c r="R1782" t="s">
        <v>8463</v>
      </c>
      <c r="S1782">
        <f t="shared" si="27"/>
        <v>36739.000042795364</v>
      </c>
    </row>
    <row r="1783" spans="1:19">
      <c r="A1783" t="s">
        <v>719</v>
      </c>
      <c r="B1783" t="s">
        <v>15855</v>
      </c>
      <c r="C1783" t="s">
        <v>26</v>
      </c>
      <c r="D1783" t="s">
        <v>7392</v>
      </c>
      <c r="E1783" t="s">
        <v>26</v>
      </c>
      <c r="F1783">
        <v>4253</v>
      </c>
      <c r="G1783">
        <v>0.139579915</v>
      </c>
      <c r="H1783">
        <v>7156</v>
      </c>
      <c r="I1783">
        <v>43193</v>
      </c>
      <c r="J1783">
        <v>0.16567499399999999</v>
      </c>
      <c r="K1783">
        <v>-2.6095079E-2</v>
      </c>
      <c r="L1783">
        <v>-2903</v>
      </c>
      <c r="M1783">
        <v>0.59432643900000004</v>
      </c>
      <c r="N1783">
        <v>0.84249235</v>
      </c>
      <c r="O1783">
        <f>VLOOKUP(A1783,Sheet1!$A$1:$B$600,2,FALSE)</f>
        <v>58700</v>
      </c>
      <c r="P1783">
        <f>IF(G1783&gt;0.5,2,IF(G1783&gt;0.2,IF(F1783/O1783&gt;0.125,1,0),0))</f>
        <v>0</v>
      </c>
      <c r="Q1783" t="str">
        <f>MID(B1783,2,LEN(B1783)-3)</f>
        <v>13</v>
      </c>
      <c r="R1783" t="s">
        <v>8464</v>
      </c>
      <c r="S1783">
        <f t="shared" si="27"/>
        <v>30469.999927998237</v>
      </c>
    </row>
    <row r="1784" spans="1:19">
      <c r="A1784" t="s">
        <v>744</v>
      </c>
      <c r="B1784" t="s">
        <v>15856</v>
      </c>
      <c r="C1784" t="s">
        <v>26</v>
      </c>
      <c r="D1784" t="s">
        <v>7394</v>
      </c>
      <c r="E1784" t="s">
        <v>26</v>
      </c>
      <c r="F1784">
        <v>12991</v>
      </c>
      <c r="G1784">
        <v>0.32451538800000002</v>
      </c>
      <c r="H1784">
        <v>15224</v>
      </c>
      <c r="I1784">
        <v>53550</v>
      </c>
      <c r="J1784">
        <v>0.28429505100000002</v>
      </c>
      <c r="K1784">
        <v>4.0220336000000002E-2</v>
      </c>
      <c r="L1784">
        <v>-2233</v>
      </c>
      <c r="M1784">
        <v>0.85332369900000005</v>
      </c>
      <c r="N1784">
        <v>1.1414739229999999</v>
      </c>
      <c r="O1784">
        <f>VLOOKUP(A1784,Sheet1!$A$1:$B$600,2,FALSE)</f>
        <v>68685</v>
      </c>
      <c r="P1784">
        <f>IF(G1784&gt;0.5,2,IF(G1784&gt;0.2,IF(F1784/O1784&gt;0.125,1,0),0))</f>
        <v>1</v>
      </c>
      <c r="Q1784" t="str">
        <f>MID(B1784,2,LEN(B1784)-3)</f>
        <v>13</v>
      </c>
      <c r="R1784" t="s">
        <v>8465</v>
      </c>
      <c r="S1784">
        <f t="shared" si="27"/>
        <v>40031.999961739872</v>
      </c>
    </row>
    <row r="1785" spans="1:19">
      <c r="A1785" t="s">
        <v>765</v>
      </c>
      <c r="B1785" t="s">
        <v>15857</v>
      </c>
      <c r="C1785" t="s">
        <v>26</v>
      </c>
      <c r="D1785" t="s">
        <v>7396</v>
      </c>
      <c r="E1785" t="s">
        <v>26</v>
      </c>
      <c r="F1785">
        <v>15063</v>
      </c>
      <c r="G1785">
        <v>0.37058085499999999</v>
      </c>
      <c r="H1785">
        <v>17702</v>
      </c>
      <c r="I1785">
        <v>56959</v>
      </c>
      <c r="J1785">
        <v>0.31078495099999998</v>
      </c>
      <c r="K1785">
        <v>5.9795903999999997E-2</v>
      </c>
      <c r="L1785">
        <v>-2639</v>
      </c>
      <c r="M1785">
        <v>0.85092080000000003</v>
      </c>
      <c r="N1785">
        <v>1.19240283</v>
      </c>
      <c r="O1785">
        <f>VLOOKUP(A1785,Sheet1!$A$1:$B$600,2,FALSE)</f>
        <v>72571</v>
      </c>
      <c r="P1785">
        <f>IF(G1785&gt;0.5,2,IF(G1785&gt;0.2,IF(F1785/O1785&gt;0.125,1,0),0))</f>
        <v>1</v>
      </c>
      <c r="Q1785" t="str">
        <f>MID(B1785,2,LEN(B1785)-3)</f>
        <v>13</v>
      </c>
      <c r="R1785" t="s">
        <v>8466</v>
      </c>
      <c r="S1785">
        <f t="shared" si="27"/>
        <v>40646.99996442072</v>
      </c>
    </row>
    <row r="1786" spans="1:19">
      <c r="A1786" t="s">
        <v>781</v>
      </c>
      <c r="B1786" t="s">
        <v>15858</v>
      </c>
      <c r="C1786" t="s">
        <v>26</v>
      </c>
      <c r="D1786" t="s">
        <v>14803</v>
      </c>
      <c r="E1786" t="s">
        <v>111</v>
      </c>
      <c r="F1786">
        <v>2484</v>
      </c>
      <c r="G1786">
        <v>8.2902245999999999E-2</v>
      </c>
      <c r="H1786">
        <v>6072</v>
      </c>
      <c r="I1786">
        <v>45309</v>
      </c>
      <c r="J1786">
        <v>0.13401310999999999</v>
      </c>
      <c r="K1786">
        <v>-5.1110863999999999E-2</v>
      </c>
      <c r="L1786">
        <v>-3588</v>
      </c>
      <c r="M1786">
        <v>0.409090909</v>
      </c>
      <c r="N1786">
        <v>0.61861295599999999</v>
      </c>
      <c r="O1786">
        <f>VLOOKUP(A1786,Sheet1!$A$1:$B$600,2,FALSE)</f>
        <v>63082</v>
      </c>
      <c r="P1786">
        <f>IF(G1786&gt;0.5,2,IF(G1786&gt;0.2,IF(F1786/O1786&gt;0.125,1,0),0))</f>
        <v>0</v>
      </c>
      <c r="Q1786" t="str">
        <f>MID(B1786,2,LEN(B1786)-3)</f>
        <v>13</v>
      </c>
      <c r="R1786" t="s">
        <v>8467</v>
      </c>
      <c r="S1786">
        <f t="shared" si="27"/>
        <v>29963.000037417562</v>
      </c>
    </row>
    <row r="1787" spans="1:19">
      <c r="A1787" t="s">
        <v>808</v>
      </c>
      <c r="B1787" t="s">
        <v>15859</v>
      </c>
      <c r="C1787" t="s">
        <v>26</v>
      </c>
      <c r="D1787" t="s">
        <v>7400</v>
      </c>
      <c r="E1787" t="s">
        <v>26</v>
      </c>
      <c r="F1787">
        <v>17601</v>
      </c>
      <c r="G1787">
        <v>0.32596859</v>
      </c>
      <c r="H1787">
        <v>21527</v>
      </c>
      <c r="I1787">
        <v>74671</v>
      </c>
      <c r="J1787">
        <v>0.288291305</v>
      </c>
      <c r="K1787">
        <v>3.7677285999999997E-2</v>
      </c>
      <c r="L1787">
        <v>-3926</v>
      </c>
      <c r="M1787">
        <v>0.81762437899999996</v>
      </c>
      <c r="N1787">
        <v>1.130691718</v>
      </c>
      <c r="O1787">
        <f>VLOOKUP(A1787,Sheet1!$A$1:$B$600,2,FALSE)</f>
        <v>93086</v>
      </c>
      <c r="P1787">
        <f>IF(G1787&gt;0.5,2,IF(G1787&gt;0.2,IF(F1787/O1787&gt;0.125,1,0),0))</f>
        <v>1</v>
      </c>
      <c r="Q1787" t="str">
        <f>MID(B1787,2,LEN(B1787)-3)</f>
        <v>13</v>
      </c>
      <c r="R1787" t="s">
        <v>8468</v>
      </c>
      <c r="S1787">
        <f t="shared" si="27"/>
        <v>53996.000044053326</v>
      </c>
    </row>
    <row r="1788" spans="1:19">
      <c r="A1788" t="s">
        <v>827</v>
      </c>
      <c r="B1788" t="s">
        <v>15860</v>
      </c>
      <c r="C1788" t="s">
        <v>26</v>
      </c>
      <c r="D1788" t="s">
        <v>7402</v>
      </c>
      <c r="E1788" t="s">
        <v>26</v>
      </c>
      <c r="F1788">
        <v>19030</v>
      </c>
      <c r="G1788">
        <v>0.35276016799999999</v>
      </c>
      <c r="H1788">
        <v>22599</v>
      </c>
      <c r="I1788">
        <v>74599</v>
      </c>
      <c r="J1788">
        <v>0.30293971800000002</v>
      </c>
      <c r="K1788">
        <v>4.9820450000000002E-2</v>
      </c>
      <c r="L1788">
        <v>-3569</v>
      </c>
      <c r="M1788">
        <v>0.84207265799999997</v>
      </c>
      <c r="N1788">
        <v>1.1644566460000001</v>
      </c>
      <c r="O1788">
        <f>VLOOKUP(A1788,Sheet1!$A$1:$B$600,2,FALSE)</f>
        <v>92601</v>
      </c>
      <c r="P1788">
        <f>IF(G1788&gt;0.5,2,IF(G1788&gt;0.2,IF(F1788/O1788&gt;0.125,1,0),0))</f>
        <v>1</v>
      </c>
      <c r="Q1788" t="str">
        <f>MID(B1788,2,LEN(B1788)-3)</f>
        <v>13</v>
      </c>
      <c r="R1788" t="s">
        <v>8469</v>
      </c>
      <c r="S1788">
        <f t="shared" si="27"/>
        <v>53945.999935004002</v>
      </c>
    </row>
    <row r="1789" spans="1:19">
      <c r="A1789" t="s">
        <v>841</v>
      </c>
      <c r="B1789" t="s">
        <v>15861</v>
      </c>
      <c r="C1789" t="s">
        <v>26</v>
      </c>
      <c r="D1789" t="s">
        <v>7404</v>
      </c>
      <c r="E1789" t="s">
        <v>26</v>
      </c>
      <c r="F1789">
        <v>18679</v>
      </c>
      <c r="G1789">
        <v>0.314466574</v>
      </c>
      <c r="H1789">
        <v>22926</v>
      </c>
      <c r="I1789">
        <v>81870</v>
      </c>
      <c r="J1789">
        <v>0.280029315</v>
      </c>
      <c r="K1789">
        <v>3.4437258999999998E-2</v>
      </c>
      <c r="L1789">
        <v>-4247</v>
      </c>
      <c r="M1789">
        <v>0.81475180999999997</v>
      </c>
      <c r="N1789">
        <v>1.1229773350000001</v>
      </c>
      <c r="O1789">
        <f>VLOOKUP(A1789,Sheet1!$A$1:$B$600,2,FALSE)</f>
        <v>100194</v>
      </c>
      <c r="P1789">
        <f>IF(G1789&gt;0.5,2,IF(G1789&gt;0.2,IF(F1789/O1789&gt;0.125,1,0),0))</f>
        <v>1</v>
      </c>
      <c r="Q1789" t="str">
        <f>MID(B1789,2,LEN(B1789)-3)</f>
        <v>13</v>
      </c>
      <c r="R1789" t="s">
        <v>8470</v>
      </c>
      <c r="S1789">
        <f t="shared" si="27"/>
        <v>59398.99990769766</v>
      </c>
    </row>
    <row r="1790" spans="1:19">
      <c r="A1790" t="s">
        <v>854</v>
      </c>
      <c r="B1790" t="s">
        <v>15862</v>
      </c>
      <c r="C1790" t="s">
        <v>26</v>
      </c>
      <c r="D1790" t="s">
        <v>7405</v>
      </c>
      <c r="E1790" t="s">
        <v>26</v>
      </c>
      <c r="F1790">
        <v>15696</v>
      </c>
      <c r="G1790">
        <v>0.32587302200000001</v>
      </c>
      <c r="H1790">
        <v>21321</v>
      </c>
      <c r="I1790">
        <v>67248</v>
      </c>
      <c r="J1790">
        <v>0.31705032100000002</v>
      </c>
      <c r="K1790">
        <v>8.8227010000000005E-3</v>
      </c>
      <c r="L1790">
        <v>-5625</v>
      </c>
      <c r="M1790">
        <v>0.73617560199999998</v>
      </c>
      <c r="N1790">
        <v>1.027827448</v>
      </c>
      <c r="O1790">
        <f>VLOOKUP(A1790,Sheet1!$A$1:$B$600,2,FALSE)</f>
        <v>85348</v>
      </c>
      <c r="P1790">
        <f>IF(G1790&gt;0.5,2,IF(G1790&gt;0.2,IF(F1790/O1790&gt;0.125,1,0),0))</f>
        <v>1</v>
      </c>
      <c r="Q1790" t="str">
        <f>MID(B1790,2,LEN(B1790)-3)</f>
        <v>13</v>
      </c>
      <c r="R1790" t="s">
        <v>8471</v>
      </c>
      <c r="S1790">
        <f t="shared" si="27"/>
        <v>48166.000068578855</v>
      </c>
    </row>
    <row r="1791" spans="1:19">
      <c r="A1791" t="s">
        <v>864</v>
      </c>
      <c r="B1791" t="s">
        <v>15863</v>
      </c>
      <c r="C1791" t="s">
        <v>26</v>
      </c>
      <c r="D1791" t="s">
        <v>7407</v>
      </c>
      <c r="E1791" t="s">
        <v>26</v>
      </c>
      <c r="F1791">
        <v>13968</v>
      </c>
      <c r="G1791">
        <v>0.28106324300000002</v>
      </c>
      <c r="H1791">
        <v>18791</v>
      </c>
      <c r="I1791">
        <v>70478</v>
      </c>
      <c r="J1791">
        <v>0.26662220800000003</v>
      </c>
      <c r="K1791">
        <v>1.4441035E-2</v>
      </c>
      <c r="L1791">
        <v>-4823</v>
      </c>
      <c r="M1791">
        <v>0.743334575</v>
      </c>
      <c r="N1791">
        <v>1.0541629109999999</v>
      </c>
      <c r="O1791">
        <f>VLOOKUP(A1791,Sheet1!$A$1:$B$600,2,FALSE)</f>
        <v>89006</v>
      </c>
      <c r="P1791">
        <f>IF(G1791&gt;0.5,2,IF(G1791&gt;0.2,IF(F1791/O1791&gt;0.125,1,0),0))</f>
        <v>1</v>
      </c>
      <c r="Q1791" t="str">
        <f>MID(B1791,2,LEN(B1791)-3)</f>
        <v>13</v>
      </c>
      <c r="R1791" t="s">
        <v>8472</v>
      </c>
      <c r="S1791">
        <f t="shared" si="27"/>
        <v>49697.000044932945</v>
      </c>
    </row>
    <row r="1792" spans="1:19">
      <c r="A1792" t="s">
        <v>879</v>
      </c>
      <c r="B1792" t="s">
        <v>15864</v>
      </c>
      <c r="C1792" t="s">
        <v>26</v>
      </c>
      <c r="D1792" t="s">
        <v>7409</v>
      </c>
      <c r="E1792" t="s">
        <v>26</v>
      </c>
      <c r="F1792">
        <v>7875</v>
      </c>
      <c r="G1792">
        <v>0.14767655599999999</v>
      </c>
      <c r="H1792">
        <v>14068</v>
      </c>
      <c r="I1792">
        <v>72303</v>
      </c>
      <c r="J1792">
        <v>0.19457007300000001</v>
      </c>
      <c r="K1792">
        <v>-4.6893518000000002E-2</v>
      </c>
      <c r="L1792">
        <v>-6193</v>
      </c>
      <c r="M1792">
        <v>0.55978106299999997</v>
      </c>
      <c r="N1792">
        <v>0.75898905299999997</v>
      </c>
      <c r="O1792">
        <f>VLOOKUP(A1792,Sheet1!$A$1:$B$600,2,FALSE)</f>
        <v>90594</v>
      </c>
      <c r="P1792">
        <f>IF(G1792&gt;0.5,2,IF(G1792&gt;0.2,IF(F1792/O1792&gt;0.125,1,0),0))</f>
        <v>0</v>
      </c>
      <c r="Q1792" t="str">
        <f>MID(B1792,2,LEN(B1792)-3)</f>
        <v>13</v>
      </c>
      <c r="R1792" t="s">
        <v>8473</v>
      </c>
      <c r="S1792">
        <f t="shared" si="27"/>
        <v>53325.999828977598</v>
      </c>
    </row>
    <row r="1793" spans="1:19">
      <c r="A1793" t="s">
        <v>893</v>
      </c>
      <c r="B1793" t="s">
        <v>15865</v>
      </c>
      <c r="C1793" t="s">
        <v>26</v>
      </c>
      <c r="D1793" t="s">
        <v>7411</v>
      </c>
      <c r="E1793" t="s">
        <v>26</v>
      </c>
      <c r="F1793">
        <v>15675</v>
      </c>
      <c r="G1793">
        <v>0.28539436299999998</v>
      </c>
      <c r="H1793">
        <v>23068</v>
      </c>
      <c r="I1793">
        <v>75066</v>
      </c>
      <c r="J1793">
        <v>0.30730290700000001</v>
      </c>
      <c r="K1793">
        <v>-2.1908543999999999E-2</v>
      </c>
      <c r="L1793">
        <v>-7393</v>
      </c>
      <c r="M1793">
        <v>0.67951274500000003</v>
      </c>
      <c r="N1793">
        <v>0.92870700799999995</v>
      </c>
      <c r="O1793">
        <f>VLOOKUP(A1793,Sheet1!$A$1:$B$600,2,FALSE)</f>
        <v>93933</v>
      </c>
      <c r="P1793">
        <f>IF(G1793&gt;0.5,2,IF(G1793&gt;0.2,IF(F1793/O1793&gt;0.125,1,0),0))</f>
        <v>1</v>
      </c>
      <c r="Q1793" t="str">
        <f>MID(B1793,2,LEN(B1793)-3)</f>
        <v>13</v>
      </c>
      <c r="R1793" t="s">
        <v>8474</v>
      </c>
      <c r="S1793">
        <f t="shared" si="27"/>
        <v>54924.000023083849</v>
      </c>
    </row>
    <row r="1794" spans="1:19">
      <c r="A1794" t="s">
        <v>911</v>
      </c>
      <c r="B1794" t="s">
        <v>15866</v>
      </c>
      <c r="C1794" t="s">
        <v>26</v>
      </c>
      <c r="D1794" t="s">
        <v>7413</v>
      </c>
      <c r="E1794" t="s">
        <v>26</v>
      </c>
      <c r="F1794">
        <v>20954</v>
      </c>
      <c r="G1794">
        <v>0.354617611</v>
      </c>
      <c r="H1794">
        <v>24371</v>
      </c>
      <c r="I1794">
        <v>80262</v>
      </c>
      <c r="J1794">
        <v>0.30364306899999999</v>
      </c>
      <c r="K1794">
        <v>5.0974541999999998E-2</v>
      </c>
      <c r="L1794">
        <v>-3417</v>
      </c>
      <c r="M1794">
        <v>0.85979237600000002</v>
      </c>
      <c r="N1794">
        <v>1.1678765200000001</v>
      </c>
      <c r="O1794">
        <f>VLOOKUP(A1794,Sheet1!$A$1:$B$600,2,FALSE)</f>
        <v>98361</v>
      </c>
      <c r="P1794">
        <f>IF(G1794&gt;0.5,2,IF(G1794&gt;0.2,IF(F1794/O1794&gt;0.125,1,0),0))</f>
        <v>1</v>
      </c>
      <c r="Q1794" t="str">
        <f>MID(B1794,2,LEN(B1794)-3)</f>
        <v>13</v>
      </c>
      <c r="R1794" t="s">
        <v>8475</v>
      </c>
      <c r="S1794">
        <f t="shared" si="27"/>
        <v>59088.999953812221</v>
      </c>
    </row>
    <row r="1795" spans="1:19">
      <c r="A1795" t="s">
        <v>926</v>
      </c>
      <c r="B1795" t="s">
        <v>15867</v>
      </c>
      <c r="C1795" t="s">
        <v>26</v>
      </c>
      <c r="D1795" t="s">
        <v>7415</v>
      </c>
      <c r="E1795" t="s">
        <v>26</v>
      </c>
      <c r="F1795">
        <v>11681</v>
      </c>
      <c r="G1795">
        <v>0.22620938099999999</v>
      </c>
      <c r="H1795">
        <v>16867</v>
      </c>
      <c r="I1795">
        <v>70422</v>
      </c>
      <c r="J1795">
        <v>0.23951322</v>
      </c>
      <c r="K1795">
        <v>-1.3303840000000001E-2</v>
      </c>
      <c r="L1795">
        <v>-5186</v>
      </c>
      <c r="M1795">
        <v>0.69253572100000005</v>
      </c>
      <c r="N1795">
        <v>0.94445467500000002</v>
      </c>
      <c r="O1795">
        <f>VLOOKUP(A1795,Sheet1!$A$1:$B$600,2,FALSE)</f>
        <v>88594</v>
      </c>
      <c r="P1795">
        <f>IF(G1795&gt;0.5,2,IF(G1795&gt;0.2,IF(F1795/O1795&gt;0.125,1,0),0))</f>
        <v>1</v>
      </c>
      <c r="Q1795" t="str">
        <f>MID(B1795,2,LEN(B1795)-3)</f>
        <v>13</v>
      </c>
      <c r="R1795" t="s">
        <v>8476</v>
      </c>
      <c r="S1795">
        <f t="shared" ref="S1795:S1858" si="28">F1795/G1795</f>
        <v>51637.999928924262</v>
      </c>
    </row>
    <row r="1796" spans="1:19">
      <c r="A1796" t="s">
        <v>936</v>
      </c>
      <c r="B1796" t="s">
        <v>15868</v>
      </c>
      <c r="C1796" t="s">
        <v>26</v>
      </c>
      <c r="D1796" t="s">
        <v>7417</v>
      </c>
      <c r="E1796" t="s">
        <v>26</v>
      </c>
      <c r="F1796">
        <v>11199</v>
      </c>
      <c r="G1796">
        <v>0.27394143999999998</v>
      </c>
      <c r="H1796">
        <v>14798</v>
      </c>
      <c r="I1796">
        <v>57303</v>
      </c>
      <c r="J1796">
        <v>0.25824127899999999</v>
      </c>
      <c r="K1796">
        <v>1.5700161000000001E-2</v>
      </c>
      <c r="L1796">
        <v>-3599</v>
      </c>
      <c r="M1796">
        <v>0.75679145800000003</v>
      </c>
      <c r="N1796">
        <v>1.0607964809999999</v>
      </c>
      <c r="O1796">
        <f>VLOOKUP(A1796,Sheet1!$A$1:$B$600,2,FALSE)</f>
        <v>70199</v>
      </c>
      <c r="P1796">
        <f>IF(G1796&gt;0.5,2,IF(G1796&gt;0.2,IF(F1796/O1796&gt;0.125,1,0),0))</f>
        <v>1</v>
      </c>
      <c r="Q1796" t="str">
        <f>MID(B1796,2,LEN(B1796)-3)</f>
        <v>14</v>
      </c>
      <c r="R1796" t="s">
        <v>8477</v>
      </c>
      <c r="S1796">
        <f t="shared" si="28"/>
        <v>40880.999968460419</v>
      </c>
    </row>
    <row r="1797" spans="1:19">
      <c r="A1797" t="s">
        <v>946</v>
      </c>
      <c r="B1797" t="s">
        <v>15869</v>
      </c>
      <c r="C1797" t="s">
        <v>26</v>
      </c>
      <c r="D1797" t="s">
        <v>7419</v>
      </c>
      <c r="E1797" t="s">
        <v>26</v>
      </c>
      <c r="F1797">
        <v>4650</v>
      </c>
      <c r="G1797">
        <v>0.11982991899999999</v>
      </c>
      <c r="H1797">
        <v>10825</v>
      </c>
      <c r="I1797">
        <v>54211</v>
      </c>
      <c r="J1797">
        <v>0.19968272100000001</v>
      </c>
      <c r="K1797">
        <v>-7.9852802000000001E-2</v>
      </c>
      <c r="L1797">
        <v>-6175</v>
      </c>
      <c r="M1797">
        <v>0.429561201</v>
      </c>
      <c r="N1797">
        <v>0.60010159200000002</v>
      </c>
      <c r="O1797">
        <f>VLOOKUP(A1797,Sheet1!$A$1:$B$600,2,FALSE)</f>
        <v>67112</v>
      </c>
      <c r="P1797">
        <f>IF(G1797&gt;0.5,2,IF(G1797&gt;0.2,IF(F1797/O1797&gt;0.125,1,0),0))</f>
        <v>0</v>
      </c>
      <c r="Q1797" t="str">
        <f>MID(B1797,2,LEN(B1797)-3)</f>
        <v>14</v>
      </c>
      <c r="R1797" t="s">
        <v>8478</v>
      </c>
      <c r="S1797">
        <f t="shared" si="28"/>
        <v>38804.999943294628</v>
      </c>
    </row>
    <row r="1798" spans="1:19">
      <c r="A1798" t="s">
        <v>964</v>
      </c>
      <c r="B1798" t="s">
        <v>15870</v>
      </c>
      <c r="C1798" t="s">
        <v>26</v>
      </c>
      <c r="D1798" t="s">
        <v>7421</v>
      </c>
      <c r="E1798" t="s">
        <v>111</v>
      </c>
      <c r="F1798">
        <v>15655</v>
      </c>
      <c r="G1798">
        <v>0.34754134800000003</v>
      </c>
      <c r="H1798">
        <v>17097</v>
      </c>
      <c r="I1798">
        <v>62997</v>
      </c>
      <c r="J1798">
        <v>0.27139387599999998</v>
      </c>
      <c r="K1798">
        <v>7.6147471999999994E-2</v>
      </c>
      <c r="L1798">
        <v>-1442</v>
      </c>
      <c r="M1798">
        <v>0.91565771799999995</v>
      </c>
      <c r="N1798">
        <v>1.2805791820000001</v>
      </c>
      <c r="O1798">
        <f>VLOOKUP(A1798,Sheet1!$A$1:$B$600,2,FALSE)</f>
        <v>78448</v>
      </c>
      <c r="P1798">
        <f>IF(G1798&gt;0.5,2,IF(G1798&gt;0.2,IF(F1798/O1798&gt;0.125,1,0),0))</f>
        <v>1</v>
      </c>
      <c r="Q1798" t="str">
        <f>MID(B1798,2,LEN(B1798)-3)</f>
        <v>14</v>
      </c>
      <c r="R1798" t="s">
        <v>8479</v>
      </c>
      <c r="S1798">
        <f t="shared" si="28"/>
        <v>45044.999940553833</v>
      </c>
    </row>
    <row r="1799" spans="1:19">
      <c r="A1799" t="s">
        <v>974</v>
      </c>
      <c r="B1799" t="s">
        <v>15871</v>
      </c>
      <c r="C1799" t="s">
        <v>26</v>
      </c>
      <c r="D1799" t="s">
        <v>7423</v>
      </c>
      <c r="E1799" t="s">
        <v>26</v>
      </c>
      <c r="F1799">
        <v>23194</v>
      </c>
      <c r="G1799">
        <v>0.41038253299999999</v>
      </c>
      <c r="H1799">
        <v>26852</v>
      </c>
      <c r="I1799">
        <v>79349</v>
      </c>
      <c r="J1799">
        <v>0.33840376100000003</v>
      </c>
      <c r="K1799">
        <v>7.1978771999999996E-2</v>
      </c>
      <c r="L1799">
        <v>-3658</v>
      </c>
      <c r="M1799">
        <v>0.86377178600000004</v>
      </c>
      <c r="N1799">
        <v>1.2127008640000001</v>
      </c>
      <c r="O1799">
        <f>VLOOKUP(A1799,Sheet1!$A$1:$B$600,2,FALSE)</f>
        <v>97743</v>
      </c>
      <c r="P1799">
        <f>IF(G1799&gt;0.5,2,IF(G1799&gt;0.2,IF(F1799/O1799&gt;0.125,1,0),0))</f>
        <v>1</v>
      </c>
      <c r="Q1799" t="str">
        <f>MID(B1799,2,LEN(B1799)-3)</f>
        <v>14</v>
      </c>
      <c r="R1799" t="s">
        <v>8480</v>
      </c>
      <c r="S1799">
        <f t="shared" si="28"/>
        <v>56517.999999770946</v>
      </c>
    </row>
    <row r="1800" spans="1:19">
      <c r="A1800" t="s">
        <v>985</v>
      </c>
      <c r="B1800" t="s">
        <v>15872</v>
      </c>
      <c r="C1800" t="s">
        <v>26</v>
      </c>
      <c r="D1800" t="s">
        <v>7424</v>
      </c>
      <c r="E1800" t="s">
        <v>26</v>
      </c>
      <c r="F1800">
        <v>12439</v>
      </c>
      <c r="G1800">
        <v>0.24040896</v>
      </c>
      <c r="H1800">
        <v>20808</v>
      </c>
      <c r="I1800">
        <v>71373</v>
      </c>
      <c r="J1800">
        <v>0.29153881700000001</v>
      </c>
      <c r="K1800">
        <v>-5.1129857000000001E-2</v>
      </c>
      <c r="L1800">
        <v>-8369</v>
      </c>
      <c r="M1800">
        <v>0.59779892300000004</v>
      </c>
      <c r="N1800">
        <v>0.82462075700000004</v>
      </c>
      <c r="O1800">
        <f>VLOOKUP(A1800,Sheet1!$A$1:$B$600,2,FALSE)</f>
        <v>86429</v>
      </c>
      <c r="P1800">
        <f>IF(G1800&gt;0.5,2,IF(G1800&gt;0.2,IF(F1800/O1800&gt;0.125,1,0),0))</f>
        <v>1</v>
      </c>
      <c r="Q1800" t="str">
        <f>MID(B1800,2,LEN(B1800)-3)</f>
        <v>14</v>
      </c>
      <c r="R1800" t="s">
        <v>8481</v>
      </c>
      <c r="S1800">
        <f t="shared" si="28"/>
        <v>51741.000002662127</v>
      </c>
    </row>
    <row r="1801" spans="1:19">
      <c r="A1801" t="s">
        <v>997</v>
      </c>
      <c r="B1801" t="s">
        <v>15873</v>
      </c>
      <c r="C1801" t="s">
        <v>26</v>
      </c>
      <c r="D1801" t="s">
        <v>7426</v>
      </c>
      <c r="E1801" t="s">
        <v>26</v>
      </c>
      <c r="F1801">
        <v>20669</v>
      </c>
      <c r="G1801">
        <v>0.37553371200000002</v>
      </c>
      <c r="H1801">
        <v>19365</v>
      </c>
      <c r="I1801">
        <v>76199</v>
      </c>
      <c r="J1801">
        <v>0.25413719299999998</v>
      </c>
      <c r="K1801">
        <v>0.12139651899999999</v>
      </c>
      <c r="L1801">
        <v>1304</v>
      </c>
      <c r="M1801">
        <v>1.0673379810000001</v>
      </c>
      <c r="N1801">
        <v>1.4776810410000001</v>
      </c>
      <c r="O1801">
        <f>VLOOKUP(A1801,Sheet1!$A$1:$B$600,2,FALSE)</f>
        <v>90977</v>
      </c>
      <c r="P1801">
        <f>IF(G1801&gt;0.5,2,IF(G1801&gt;0.2,IF(F1801/O1801&gt;0.125,1,0),0))</f>
        <v>1</v>
      </c>
      <c r="Q1801" t="str">
        <f>MID(B1801,2,LEN(B1801)-3)</f>
        <v>14</v>
      </c>
      <c r="R1801" t="s">
        <v>8482</v>
      </c>
      <c r="S1801">
        <f t="shared" si="28"/>
        <v>55039.000067189707</v>
      </c>
    </row>
    <row r="1802" spans="1:19">
      <c r="A1802" t="s">
        <v>1008</v>
      </c>
      <c r="B1802" t="s">
        <v>15874</v>
      </c>
      <c r="C1802" t="s">
        <v>26</v>
      </c>
      <c r="D1802" t="s">
        <v>7428</v>
      </c>
      <c r="E1802" t="s">
        <v>26</v>
      </c>
      <c r="F1802">
        <v>16478</v>
      </c>
      <c r="G1802">
        <v>0.41232108899999997</v>
      </c>
      <c r="H1802">
        <v>14142</v>
      </c>
      <c r="I1802">
        <v>52773</v>
      </c>
      <c r="J1802">
        <v>0.267977943</v>
      </c>
      <c r="K1802">
        <v>0.14434314600000001</v>
      </c>
      <c r="L1802">
        <v>2336</v>
      </c>
      <c r="M1802">
        <v>1.1651817280000001</v>
      </c>
      <c r="N1802">
        <v>1.5386381579999999</v>
      </c>
      <c r="O1802">
        <f>VLOOKUP(A1802,Sheet1!$A$1:$B$600,2,FALSE)</f>
        <v>64438</v>
      </c>
      <c r="P1802">
        <f>IF(G1802&gt;0.5,2,IF(G1802&gt;0.2,IF(F1802/O1802&gt;0.125,1,0),0))</f>
        <v>1</v>
      </c>
      <c r="Q1802" t="str">
        <f>MID(B1802,2,LEN(B1802)-3)</f>
        <v>15</v>
      </c>
      <c r="R1802" t="s">
        <v>8483</v>
      </c>
      <c r="S1802">
        <f t="shared" si="28"/>
        <v>39963.99999806947</v>
      </c>
    </row>
    <row r="1803" spans="1:19">
      <c r="A1803" t="s">
        <v>1018</v>
      </c>
      <c r="B1803" t="s">
        <v>15875</v>
      </c>
      <c r="C1803" t="s">
        <v>26</v>
      </c>
      <c r="D1803" t="s">
        <v>7430</v>
      </c>
      <c r="E1803" t="s">
        <v>26</v>
      </c>
      <c r="F1803">
        <v>17688</v>
      </c>
      <c r="G1803">
        <v>0.50241436100000003</v>
      </c>
      <c r="H1803">
        <v>14009</v>
      </c>
      <c r="I1803">
        <v>45633</v>
      </c>
      <c r="J1803">
        <v>0.30699274599999998</v>
      </c>
      <c r="K1803">
        <v>0.19542161499999999</v>
      </c>
      <c r="L1803">
        <v>3679</v>
      </c>
      <c r="M1803">
        <v>1.262616889</v>
      </c>
      <c r="N1803">
        <v>1.6365675310000001</v>
      </c>
      <c r="O1803">
        <f>VLOOKUP(A1803,Sheet1!$A$1:$B$600,2,FALSE)</f>
        <v>56422</v>
      </c>
      <c r="P1803">
        <f>IF(G1803&gt;0.5,2,IF(G1803&gt;0.2,IF(F1803/O1803&gt;0.125,1,0),0))</f>
        <v>2</v>
      </c>
      <c r="Q1803" t="str">
        <f>MID(B1803,2,LEN(B1803)-3)</f>
        <v>15</v>
      </c>
      <c r="R1803" t="s">
        <v>8484</v>
      </c>
      <c r="S1803">
        <f t="shared" si="28"/>
        <v>35206.000013204241</v>
      </c>
    </row>
    <row r="1804" spans="1:19">
      <c r="A1804" t="s">
        <v>1032</v>
      </c>
      <c r="B1804" t="s">
        <v>15876</v>
      </c>
      <c r="C1804" t="s">
        <v>26</v>
      </c>
      <c r="D1804" t="s">
        <v>7432</v>
      </c>
      <c r="E1804" t="s">
        <v>26</v>
      </c>
      <c r="F1804">
        <v>9979</v>
      </c>
      <c r="G1804">
        <v>0.21678868600000001</v>
      </c>
      <c r="H1804">
        <v>14635</v>
      </c>
      <c r="I1804">
        <v>66184</v>
      </c>
      <c r="J1804">
        <v>0.22112595199999999</v>
      </c>
      <c r="K1804">
        <v>-4.3372660000000002E-3</v>
      </c>
      <c r="L1804">
        <v>-4656</v>
      </c>
      <c r="M1804">
        <v>0.68185855799999995</v>
      </c>
      <c r="N1804">
        <v>0.98038554099999997</v>
      </c>
      <c r="O1804">
        <f>VLOOKUP(A1804,Sheet1!$A$1:$B$600,2,FALSE)</f>
        <v>84303</v>
      </c>
      <c r="P1804">
        <f>IF(G1804&gt;0.5,2,IF(G1804&gt;0.2,IF(F1804/O1804&gt;0.125,1,0),0))</f>
        <v>0</v>
      </c>
      <c r="Q1804" t="str">
        <f>MID(B1804,2,LEN(B1804)-3)</f>
        <v>16</v>
      </c>
      <c r="R1804" t="s">
        <v>8485</v>
      </c>
      <c r="S1804">
        <f t="shared" si="28"/>
        <v>46030.999975709063</v>
      </c>
    </row>
    <row r="1805" spans="1:19">
      <c r="A1805" t="s">
        <v>1049</v>
      </c>
      <c r="B1805" t="s">
        <v>15877</v>
      </c>
      <c r="C1805" t="s">
        <v>26</v>
      </c>
      <c r="D1805" t="s">
        <v>7434</v>
      </c>
      <c r="E1805" t="s">
        <v>26</v>
      </c>
      <c r="F1805">
        <v>13119</v>
      </c>
      <c r="G1805">
        <v>0.27323280700000002</v>
      </c>
      <c r="H1805">
        <v>17472</v>
      </c>
      <c r="I1805">
        <v>67994</v>
      </c>
      <c r="J1805">
        <v>0.25696384999999999</v>
      </c>
      <c r="K1805">
        <v>1.6268957000000001E-2</v>
      </c>
      <c r="L1805">
        <v>-4353</v>
      </c>
      <c r="M1805">
        <v>0.75085851599999998</v>
      </c>
      <c r="N1805">
        <v>1.0633122420000001</v>
      </c>
      <c r="O1805">
        <f>VLOOKUP(A1805,Sheet1!$A$1:$B$600,2,FALSE)</f>
        <v>84854</v>
      </c>
      <c r="P1805">
        <f>IF(G1805&gt;0.5,2,IF(G1805&gt;0.2,IF(F1805/O1805&gt;0.125,1,0),0))</f>
        <v>1</v>
      </c>
      <c r="Q1805" t="str">
        <f>MID(B1805,2,LEN(B1805)-3)</f>
        <v>16</v>
      </c>
      <c r="R1805" t="s">
        <v>8486</v>
      </c>
      <c r="S1805">
        <f t="shared" si="28"/>
        <v>48014.000017208768</v>
      </c>
    </row>
    <row r="1806" spans="1:19">
      <c r="A1806" t="s">
        <v>1064</v>
      </c>
      <c r="B1806" t="s">
        <v>15878</v>
      </c>
      <c r="C1806" t="s">
        <v>26</v>
      </c>
      <c r="D1806" t="s">
        <v>7436</v>
      </c>
      <c r="E1806" t="s">
        <v>26</v>
      </c>
      <c r="F1806">
        <v>12373</v>
      </c>
      <c r="G1806">
        <v>0.225933095</v>
      </c>
      <c r="H1806">
        <v>16184</v>
      </c>
      <c r="I1806">
        <v>75281</v>
      </c>
      <c r="J1806">
        <v>0.21498120400000001</v>
      </c>
      <c r="K1806">
        <v>1.0951891E-2</v>
      </c>
      <c r="L1806">
        <v>-3811</v>
      </c>
      <c r="M1806">
        <v>0.76452051399999998</v>
      </c>
      <c r="N1806">
        <v>1.0509434820000001</v>
      </c>
      <c r="O1806">
        <f>VLOOKUP(A1806,Sheet1!$A$1:$B$600,2,FALSE)</f>
        <v>91864</v>
      </c>
      <c r="P1806">
        <f>IF(G1806&gt;0.5,2,IF(G1806&gt;0.2,IF(F1806/O1806&gt;0.125,1,0),0))</f>
        <v>1</v>
      </c>
      <c r="Q1806" t="str">
        <f>MID(B1806,2,LEN(B1806)-3)</f>
        <v>16</v>
      </c>
      <c r="R1806" t="s">
        <v>8487</v>
      </c>
      <c r="S1806">
        <f t="shared" si="28"/>
        <v>54763.999935467618</v>
      </c>
    </row>
    <row r="1807" spans="1:19">
      <c r="A1807" t="s">
        <v>1072</v>
      </c>
      <c r="B1807" t="s">
        <v>15879</v>
      </c>
      <c r="C1807" t="s">
        <v>26</v>
      </c>
      <c r="D1807" t="s">
        <v>7438</v>
      </c>
      <c r="E1807" t="s">
        <v>26</v>
      </c>
      <c r="F1807">
        <v>11554</v>
      </c>
      <c r="G1807">
        <v>0.19472814899999999</v>
      </c>
      <c r="H1807">
        <v>22446</v>
      </c>
      <c r="I1807">
        <v>78937</v>
      </c>
      <c r="J1807">
        <v>0.28435334499999998</v>
      </c>
      <c r="K1807">
        <v>-8.9625196000000004E-2</v>
      </c>
      <c r="L1807">
        <v>-10892</v>
      </c>
      <c r="M1807">
        <v>0.51474650300000002</v>
      </c>
      <c r="N1807">
        <v>0.68481047399999995</v>
      </c>
      <c r="O1807">
        <f>VLOOKUP(A1807,Sheet1!$A$1:$B$600,2,FALSE)</f>
        <v>98753</v>
      </c>
      <c r="P1807">
        <f>IF(G1807&gt;0.5,2,IF(G1807&gt;0.2,IF(F1807/O1807&gt;0.125,1,0),0))</f>
        <v>0</v>
      </c>
      <c r="Q1807" t="str">
        <f>MID(B1807,2,LEN(B1807)-3)</f>
        <v>17</v>
      </c>
      <c r="R1807" t="s">
        <v>8488</v>
      </c>
      <c r="S1807">
        <f t="shared" si="28"/>
        <v>59334.000037149228</v>
      </c>
    </row>
    <row r="1808" spans="1:19">
      <c r="A1808" t="s">
        <v>1091</v>
      </c>
      <c r="B1808" t="s">
        <v>15880</v>
      </c>
      <c r="C1808" t="s">
        <v>26</v>
      </c>
      <c r="D1808" t="s">
        <v>7440</v>
      </c>
      <c r="E1808" t="s">
        <v>26</v>
      </c>
      <c r="F1808">
        <v>19238</v>
      </c>
      <c r="G1808">
        <v>0.342197478</v>
      </c>
      <c r="H1808">
        <v>20103</v>
      </c>
      <c r="I1808">
        <v>78685</v>
      </c>
      <c r="J1808">
        <v>0.25548706900000001</v>
      </c>
      <c r="K1808">
        <v>8.6710409000000002E-2</v>
      </c>
      <c r="L1808">
        <v>-865</v>
      </c>
      <c r="M1808">
        <v>0.95697159600000004</v>
      </c>
      <c r="N1808">
        <v>1.3393925550000001</v>
      </c>
      <c r="O1808">
        <f>VLOOKUP(A1808,Sheet1!$A$1:$B$600,2,FALSE)</f>
        <v>97490</v>
      </c>
      <c r="P1808">
        <f>IF(G1808&gt;0.5,2,IF(G1808&gt;0.2,IF(F1808/O1808&gt;0.125,1,0),0))</f>
        <v>1</v>
      </c>
      <c r="Q1808" t="str">
        <f>MID(B1808,2,LEN(B1808)-3)</f>
        <v>17</v>
      </c>
      <c r="R1808" t="s">
        <v>8489</v>
      </c>
      <c r="S1808">
        <f t="shared" si="28"/>
        <v>56218.999954172657</v>
      </c>
    </row>
    <row r="1809" spans="1:19">
      <c r="A1809" t="s">
        <v>1104</v>
      </c>
      <c r="B1809" t="s">
        <v>15881</v>
      </c>
      <c r="C1809" t="s">
        <v>26</v>
      </c>
      <c r="D1809" t="s">
        <v>7442</v>
      </c>
      <c r="E1809" t="s">
        <v>26</v>
      </c>
      <c r="F1809">
        <v>13344</v>
      </c>
      <c r="G1809">
        <v>0.287505656</v>
      </c>
      <c r="H1809">
        <v>16460</v>
      </c>
      <c r="I1809">
        <v>65200</v>
      </c>
      <c r="J1809">
        <v>0.25245398800000002</v>
      </c>
      <c r="K1809">
        <v>3.5051668000000001E-2</v>
      </c>
      <c r="L1809">
        <v>-3116</v>
      </c>
      <c r="M1809">
        <v>0.81069258799999999</v>
      </c>
      <c r="N1809">
        <v>1.138843788</v>
      </c>
      <c r="O1809">
        <f>VLOOKUP(A1809,Sheet1!$A$1:$B$600,2,FALSE)</f>
        <v>81745</v>
      </c>
      <c r="P1809">
        <f>IF(G1809&gt;0.5,2,IF(G1809&gt;0.2,IF(F1809/O1809&gt;0.125,1,0),0))</f>
        <v>1</v>
      </c>
      <c r="Q1809" t="str">
        <f>MID(B1809,2,LEN(B1809)-3)</f>
        <v>17</v>
      </c>
      <c r="R1809" t="s">
        <v>8490</v>
      </c>
      <c r="S1809">
        <f t="shared" si="28"/>
        <v>46412.999958512119</v>
      </c>
    </row>
    <row r="1810" spans="1:19">
      <c r="A1810" t="s">
        <v>1116</v>
      </c>
      <c r="B1810" t="s">
        <v>15882</v>
      </c>
      <c r="C1810" t="s">
        <v>26</v>
      </c>
      <c r="D1810" t="s">
        <v>7444</v>
      </c>
      <c r="E1810" t="s">
        <v>26</v>
      </c>
      <c r="F1810">
        <v>20485</v>
      </c>
      <c r="G1810">
        <v>0.40010547099999999</v>
      </c>
      <c r="H1810">
        <v>20378</v>
      </c>
      <c r="I1810">
        <v>70438</v>
      </c>
      <c r="J1810">
        <v>0.289304069</v>
      </c>
      <c r="K1810">
        <v>0.11080140199999999</v>
      </c>
      <c r="L1810">
        <v>107</v>
      </c>
      <c r="M1810">
        <v>1.0052507610000001</v>
      </c>
      <c r="N1810">
        <v>1.3829928920000001</v>
      </c>
      <c r="O1810">
        <f>VLOOKUP(A1810,Sheet1!$A$1:$B$600,2,FALSE)</f>
        <v>87692</v>
      </c>
      <c r="P1810">
        <f>IF(G1810&gt;0.5,2,IF(G1810&gt;0.2,IF(F1810/O1810&gt;0.125,1,0),0))</f>
        <v>1</v>
      </c>
      <c r="Q1810" t="str">
        <f>MID(B1810,2,LEN(B1810)-3)</f>
        <v>17</v>
      </c>
      <c r="R1810" t="s">
        <v>8491</v>
      </c>
      <c r="S1810">
        <f t="shared" si="28"/>
        <v>51198.99997568391</v>
      </c>
    </row>
    <row r="1811" spans="1:19">
      <c r="A1811" t="s">
        <v>1129</v>
      </c>
      <c r="B1811" t="s">
        <v>15883</v>
      </c>
      <c r="C1811" t="s">
        <v>26</v>
      </c>
      <c r="D1811" t="s">
        <v>7446</v>
      </c>
      <c r="E1811" t="s">
        <v>26</v>
      </c>
      <c r="F1811">
        <v>25925</v>
      </c>
      <c r="G1811">
        <v>0.41682744900000002</v>
      </c>
      <c r="H1811">
        <v>27044</v>
      </c>
      <c r="I1811">
        <v>85481</v>
      </c>
      <c r="J1811">
        <v>0.31637439899999997</v>
      </c>
      <c r="K1811">
        <v>0.10045305</v>
      </c>
      <c r="L1811">
        <v>-1119</v>
      </c>
      <c r="M1811">
        <v>0.95862298499999998</v>
      </c>
      <c r="N1811">
        <v>1.3175132060000001</v>
      </c>
      <c r="O1811">
        <f>VLOOKUP(A1811,Sheet1!$A$1:$B$600,2,FALSE)</f>
        <v>106006</v>
      </c>
      <c r="P1811">
        <f>IF(G1811&gt;0.5,2,IF(G1811&gt;0.2,IF(F1811/O1811&gt;0.125,1,0),0))</f>
        <v>1</v>
      </c>
      <c r="Q1811" t="str">
        <f>MID(B1811,2,LEN(B1811)-3)</f>
        <v>17</v>
      </c>
      <c r="R1811" t="s">
        <v>8492</v>
      </c>
      <c r="S1811">
        <f t="shared" si="28"/>
        <v>62195.999956807063</v>
      </c>
    </row>
    <row r="1812" spans="1:19">
      <c r="A1812" t="s">
        <v>1138</v>
      </c>
      <c r="B1812" t="s">
        <v>15884</v>
      </c>
      <c r="C1812" t="s">
        <v>26</v>
      </c>
      <c r="D1812" t="s">
        <v>7448</v>
      </c>
      <c r="E1812" t="s">
        <v>26</v>
      </c>
      <c r="F1812">
        <v>14546</v>
      </c>
      <c r="G1812">
        <v>0.33892539300000002</v>
      </c>
      <c r="H1812">
        <v>16156</v>
      </c>
      <c r="I1812">
        <v>58637</v>
      </c>
      <c r="J1812">
        <v>0.27552569199999999</v>
      </c>
      <c r="K1812">
        <v>6.3399701000000003E-2</v>
      </c>
      <c r="L1812">
        <v>-1610</v>
      </c>
      <c r="M1812">
        <v>0.90034661999999999</v>
      </c>
      <c r="N1812">
        <v>1.2301044969999999</v>
      </c>
      <c r="O1812">
        <f>VLOOKUP(A1812,Sheet1!$A$1:$B$600,2,FALSE)</f>
        <v>73619</v>
      </c>
      <c r="P1812">
        <f>IF(G1812&gt;0.5,2,IF(G1812&gt;0.2,IF(F1812/O1812&gt;0.125,1,0),0))</f>
        <v>1</v>
      </c>
      <c r="Q1812" t="str">
        <f>MID(B1812,2,LEN(B1812)-3)</f>
        <v>18</v>
      </c>
      <c r="R1812" t="s">
        <v>8493</v>
      </c>
      <c r="S1812">
        <f t="shared" si="28"/>
        <v>42917.999950508281</v>
      </c>
    </row>
    <row r="1813" spans="1:19">
      <c r="A1813" t="s">
        <v>1148</v>
      </c>
      <c r="B1813" t="s">
        <v>15885</v>
      </c>
      <c r="C1813" t="s">
        <v>26</v>
      </c>
      <c r="D1813" t="s">
        <v>7450</v>
      </c>
      <c r="E1813" t="s">
        <v>26</v>
      </c>
      <c r="F1813">
        <v>7553</v>
      </c>
      <c r="G1813">
        <v>0.19948761300000001</v>
      </c>
      <c r="H1813">
        <v>12429</v>
      </c>
      <c r="I1813">
        <v>54830</v>
      </c>
      <c r="J1813">
        <v>0.226682473</v>
      </c>
      <c r="K1813">
        <v>-2.7194860000000001E-2</v>
      </c>
      <c r="L1813">
        <v>-4876</v>
      </c>
      <c r="M1813">
        <v>0.60769168900000003</v>
      </c>
      <c r="N1813">
        <v>0.88003104200000004</v>
      </c>
      <c r="O1813">
        <f>VLOOKUP(A1813,Sheet1!$A$1:$B$600,2,FALSE)</f>
        <v>70128</v>
      </c>
      <c r="P1813">
        <f>IF(G1813&gt;0.5,2,IF(G1813&gt;0.2,IF(F1813/O1813&gt;0.125,1,0),0))</f>
        <v>0</v>
      </c>
      <c r="Q1813" t="str">
        <f>MID(B1813,2,LEN(B1813)-3)</f>
        <v>18</v>
      </c>
      <c r="R1813" t="s">
        <v>8494</v>
      </c>
      <c r="S1813">
        <f t="shared" si="28"/>
        <v>37861.99998292626</v>
      </c>
    </row>
    <row r="1814" spans="1:19">
      <c r="A1814" t="s">
        <v>1157</v>
      </c>
      <c r="B1814" t="s">
        <v>15886</v>
      </c>
      <c r="C1814" t="s">
        <v>26</v>
      </c>
      <c r="D1814" t="s">
        <v>7452</v>
      </c>
      <c r="E1814" t="s">
        <v>26</v>
      </c>
      <c r="F1814">
        <v>15380</v>
      </c>
      <c r="G1814">
        <v>0.29890776200000002</v>
      </c>
      <c r="H1814">
        <v>16746</v>
      </c>
      <c r="I1814">
        <v>68148</v>
      </c>
      <c r="J1814">
        <v>0.24572988200000001</v>
      </c>
      <c r="K1814">
        <v>5.3177879999999997E-2</v>
      </c>
      <c r="L1814">
        <v>-1366</v>
      </c>
      <c r="M1814">
        <v>0.91842828099999996</v>
      </c>
      <c r="N1814">
        <v>1.2164078700000001</v>
      </c>
      <c r="O1814">
        <f>VLOOKUP(A1814,Sheet1!$A$1:$B$600,2,FALSE)</f>
        <v>87187</v>
      </c>
      <c r="P1814">
        <f>IF(G1814&gt;0.5,2,IF(G1814&gt;0.2,IF(F1814/O1814&gt;0.125,1,0),0))</f>
        <v>1</v>
      </c>
      <c r="Q1814" t="str">
        <f>MID(B1814,2,LEN(B1814)-3)</f>
        <v>18</v>
      </c>
      <c r="R1814" t="s">
        <v>8495</v>
      </c>
      <c r="S1814">
        <f t="shared" si="28"/>
        <v>51454.000047011155</v>
      </c>
    </row>
    <row r="1815" spans="1:19">
      <c r="A1815" t="s">
        <v>1170</v>
      </c>
      <c r="B1815" t="s">
        <v>15887</v>
      </c>
      <c r="C1815" t="s">
        <v>26</v>
      </c>
      <c r="D1815" t="s">
        <v>7454</v>
      </c>
      <c r="E1815" t="s">
        <v>26</v>
      </c>
      <c r="F1815">
        <v>17875</v>
      </c>
      <c r="G1815">
        <v>0.27658718500000001</v>
      </c>
      <c r="H1815">
        <v>15907</v>
      </c>
      <c r="I1815">
        <v>80242</v>
      </c>
      <c r="J1815">
        <v>0.198237831</v>
      </c>
      <c r="K1815">
        <v>7.8349353999999996E-2</v>
      </c>
      <c r="L1815">
        <v>1968</v>
      </c>
      <c r="M1815">
        <v>1.123719117</v>
      </c>
      <c r="N1815">
        <v>1.395229075</v>
      </c>
      <c r="O1815">
        <f>VLOOKUP(A1815,Sheet1!$A$1:$B$600,2,FALSE)</f>
        <v>94584</v>
      </c>
      <c r="P1815">
        <f>IF(G1815&gt;0.5,2,IF(G1815&gt;0.2,IF(F1815/O1815&gt;0.125,1,0),0))</f>
        <v>1</v>
      </c>
      <c r="Q1815" t="str">
        <f>MID(B1815,2,LEN(B1815)-3)</f>
        <v>19</v>
      </c>
      <c r="R1815" t="s">
        <v>8496</v>
      </c>
      <c r="S1815">
        <f t="shared" si="28"/>
        <v>64626.999981940593</v>
      </c>
    </row>
    <row r="1816" spans="1:19">
      <c r="A1816" t="s">
        <v>1180</v>
      </c>
      <c r="B1816" t="s">
        <v>15888</v>
      </c>
      <c r="C1816" t="s">
        <v>26</v>
      </c>
      <c r="D1816" t="s">
        <v>7456</v>
      </c>
      <c r="E1816" t="s">
        <v>26</v>
      </c>
      <c r="F1816">
        <v>17748</v>
      </c>
      <c r="G1816">
        <v>0.30710132899999998</v>
      </c>
      <c r="H1816">
        <v>17799</v>
      </c>
      <c r="I1816">
        <v>75853</v>
      </c>
      <c r="J1816">
        <v>0.23465123299999999</v>
      </c>
      <c r="K1816">
        <v>7.2450096000000005E-2</v>
      </c>
      <c r="L1816">
        <v>-51</v>
      </c>
      <c r="M1816">
        <v>0.99713467</v>
      </c>
      <c r="N1816">
        <v>1.308756509</v>
      </c>
      <c r="O1816">
        <f>VLOOKUP(A1816,Sheet1!$A$1:$B$600,2,FALSE)</f>
        <v>91934</v>
      </c>
      <c r="P1816">
        <f>IF(G1816&gt;0.5,2,IF(G1816&gt;0.2,IF(F1816/O1816&gt;0.125,1,0),0))</f>
        <v>1</v>
      </c>
      <c r="Q1816" t="str">
        <f>MID(B1816,2,LEN(B1816)-3)</f>
        <v>19</v>
      </c>
      <c r="R1816" t="s">
        <v>8497</v>
      </c>
      <c r="S1816">
        <f t="shared" si="28"/>
        <v>57791.999981869179</v>
      </c>
    </row>
    <row r="1817" spans="1:19">
      <c r="A1817" t="s">
        <v>1191</v>
      </c>
      <c r="B1817" t="s">
        <v>15889</v>
      </c>
      <c r="C1817" t="s">
        <v>26</v>
      </c>
      <c r="D1817" t="s">
        <v>7458</v>
      </c>
      <c r="E1817" t="s">
        <v>26</v>
      </c>
      <c r="F1817">
        <v>15560</v>
      </c>
      <c r="G1817">
        <v>0.36761405200000002</v>
      </c>
      <c r="H1817">
        <v>17901</v>
      </c>
      <c r="I1817">
        <v>56021</v>
      </c>
      <c r="J1817">
        <v>0.31954088600000002</v>
      </c>
      <c r="K1817">
        <v>4.8073166000000001E-2</v>
      </c>
      <c r="L1817">
        <v>-2341</v>
      </c>
      <c r="M1817">
        <v>0.86922518299999996</v>
      </c>
      <c r="N1817">
        <v>1.150444491</v>
      </c>
      <c r="O1817">
        <f>VLOOKUP(A1817,Sheet1!$A$1:$B$600,2,FALSE)</f>
        <v>67638</v>
      </c>
      <c r="P1817">
        <f>IF(G1817&gt;0.5,2,IF(G1817&gt;0.2,IF(F1817/O1817&gt;0.125,1,0),0))</f>
        <v>1</v>
      </c>
      <c r="Q1817" t="str">
        <f>MID(B1817,2,LEN(B1817)-3)</f>
        <v>21</v>
      </c>
      <c r="R1817" t="s">
        <v>8498</v>
      </c>
      <c r="S1817">
        <f t="shared" si="28"/>
        <v>42327.000057114245</v>
      </c>
    </row>
    <row r="1818" spans="1:19">
      <c r="A1818" t="s">
        <v>1202</v>
      </c>
      <c r="B1818" t="s">
        <v>15890</v>
      </c>
      <c r="C1818" t="s">
        <v>26</v>
      </c>
      <c r="D1818" t="s">
        <v>7460</v>
      </c>
      <c r="E1818" t="s">
        <v>26</v>
      </c>
      <c r="F1818">
        <v>14813</v>
      </c>
      <c r="G1818">
        <v>0.37292616000000001</v>
      </c>
      <c r="H1818">
        <v>15187</v>
      </c>
      <c r="I1818">
        <v>53719</v>
      </c>
      <c r="J1818">
        <v>0.28271189000000002</v>
      </c>
      <c r="K1818">
        <v>9.0214269999999999E-2</v>
      </c>
      <c r="L1818">
        <v>-374</v>
      </c>
      <c r="M1818">
        <v>0.97537367500000005</v>
      </c>
      <c r="N1818">
        <v>1.3191032060000001</v>
      </c>
      <c r="O1818">
        <f>VLOOKUP(A1818,Sheet1!$A$1:$B$600,2,FALSE)</f>
        <v>66188</v>
      </c>
      <c r="P1818">
        <f>IF(G1818&gt;0.5,2,IF(G1818&gt;0.2,IF(F1818/O1818&gt;0.125,1,0),0))</f>
        <v>1</v>
      </c>
      <c r="Q1818" t="str">
        <f>MID(B1818,2,LEN(B1818)-3)</f>
        <v>21</v>
      </c>
      <c r="R1818" t="s">
        <v>8499</v>
      </c>
      <c r="S1818">
        <f t="shared" si="28"/>
        <v>39720.999996353166</v>
      </c>
    </row>
    <row r="1819" spans="1:19">
      <c r="A1819" t="s">
        <v>1214</v>
      </c>
      <c r="B1819" t="s">
        <v>15891</v>
      </c>
      <c r="C1819" t="s">
        <v>26</v>
      </c>
      <c r="D1819" t="s">
        <v>14809</v>
      </c>
      <c r="E1819" t="s">
        <v>26</v>
      </c>
      <c r="F1819">
        <v>10788</v>
      </c>
      <c r="G1819">
        <v>0.27206012200000002</v>
      </c>
      <c r="H1819">
        <v>13477</v>
      </c>
      <c r="I1819">
        <v>55895</v>
      </c>
      <c r="J1819">
        <v>0.24111280099999999</v>
      </c>
      <c r="K1819">
        <v>3.0947321E-2</v>
      </c>
      <c r="L1819">
        <v>-2689</v>
      </c>
      <c r="M1819">
        <v>0.80047488300000003</v>
      </c>
      <c r="N1819">
        <v>1.1283520440000001</v>
      </c>
      <c r="O1819">
        <f>VLOOKUP(A1819,Sheet1!$A$1:$B$600,2,FALSE)</f>
        <v>68861</v>
      </c>
      <c r="P1819">
        <f>IF(G1819&gt;0.5,2,IF(G1819&gt;0.2,IF(F1819/O1819&gt;0.125,1,0),0))</f>
        <v>1</v>
      </c>
      <c r="Q1819" t="str">
        <f>MID(B1819,2,LEN(B1819)-3)</f>
        <v>21</v>
      </c>
      <c r="R1819" t="s">
        <v>8500</v>
      </c>
      <c r="S1819">
        <f t="shared" si="28"/>
        <v>39652.999935065818</v>
      </c>
    </row>
    <row r="1820" spans="1:19">
      <c r="A1820" t="s">
        <v>1226</v>
      </c>
      <c r="B1820" t="s">
        <v>15892</v>
      </c>
      <c r="C1820" t="s">
        <v>26</v>
      </c>
      <c r="D1820" t="s">
        <v>7464</v>
      </c>
      <c r="E1820" t="s">
        <v>111</v>
      </c>
      <c r="F1820">
        <v>19182</v>
      </c>
      <c r="G1820">
        <v>0.43508437700000002</v>
      </c>
      <c r="H1820">
        <v>15541</v>
      </c>
      <c r="I1820">
        <v>56197</v>
      </c>
      <c r="J1820">
        <v>0.27654501100000001</v>
      </c>
      <c r="K1820">
        <v>0.15853936499999999</v>
      </c>
      <c r="L1820">
        <v>3641</v>
      </c>
      <c r="M1820">
        <v>1.2342835080000001</v>
      </c>
      <c r="N1820">
        <v>1.5732859349999999</v>
      </c>
      <c r="O1820">
        <f>VLOOKUP(A1820,Sheet1!$A$1:$B$600,2,FALSE)</f>
        <v>69044</v>
      </c>
      <c r="P1820">
        <f>IF(G1820&gt;0.5,2,IF(G1820&gt;0.2,IF(F1820/O1820&gt;0.125,1,0),0))</f>
        <v>1</v>
      </c>
      <c r="Q1820" t="str">
        <f>MID(B1820,2,LEN(B1820)-3)</f>
        <v>21</v>
      </c>
      <c r="R1820" t="s">
        <v>8501</v>
      </c>
      <c r="S1820">
        <f t="shared" si="28"/>
        <v>44087.99996971622</v>
      </c>
    </row>
    <row r="1821" spans="1:19">
      <c r="A1821" t="s">
        <v>1238</v>
      </c>
      <c r="B1821" t="s">
        <v>15893</v>
      </c>
      <c r="C1821" t="s">
        <v>26</v>
      </c>
      <c r="D1821" t="s">
        <v>7466</v>
      </c>
      <c r="E1821" t="s">
        <v>26</v>
      </c>
      <c r="F1821">
        <v>21494</v>
      </c>
      <c r="G1821">
        <v>0.43201414999999999</v>
      </c>
      <c r="H1821">
        <v>20482</v>
      </c>
      <c r="I1821">
        <v>67239</v>
      </c>
      <c r="J1821">
        <v>0.304614881</v>
      </c>
      <c r="K1821">
        <v>0.12739926900000001</v>
      </c>
      <c r="L1821">
        <v>1012</v>
      </c>
      <c r="M1821">
        <v>1.0494092370000001</v>
      </c>
      <c r="N1821">
        <v>1.418230613</v>
      </c>
      <c r="O1821">
        <f>VLOOKUP(A1821,Sheet1!$A$1:$B$600,2,FALSE)</f>
        <v>82966</v>
      </c>
      <c r="P1821">
        <f>IF(G1821&gt;0.5,2,IF(G1821&gt;0.2,IF(F1821/O1821&gt;0.125,1,0),0))</f>
        <v>1</v>
      </c>
      <c r="Q1821" t="str">
        <f>MID(B1821,2,LEN(B1821)-3)</f>
        <v>21</v>
      </c>
      <c r="R1821" t="s">
        <v>8502</v>
      </c>
      <c r="S1821">
        <f t="shared" si="28"/>
        <v>49752.99998854204</v>
      </c>
    </row>
    <row r="1822" spans="1:19">
      <c r="A1822" t="s">
        <v>1253</v>
      </c>
      <c r="B1822" t="s">
        <v>15894</v>
      </c>
      <c r="C1822" t="s">
        <v>26</v>
      </c>
      <c r="D1822" t="s">
        <v>7468</v>
      </c>
      <c r="E1822" t="s">
        <v>26</v>
      </c>
      <c r="F1822">
        <v>13434</v>
      </c>
      <c r="G1822">
        <v>0.25165314799999999</v>
      </c>
      <c r="H1822">
        <v>16426</v>
      </c>
      <c r="I1822">
        <v>73427</v>
      </c>
      <c r="J1822">
        <v>0.22370517700000001</v>
      </c>
      <c r="K1822">
        <v>2.7947970999999999E-2</v>
      </c>
      <c r="L1822">
        <v>-2992</v>
      </c>
      <c r="M1822">
        <v>0.81784975000000004</v>
      </c>
      <c r="N1822">
        <v>1.1249321619999999</v>
      </c>
      <c r="O1822">
        <f>VLOOKUP(A1822,Sheet1!$A$1:$B$600,2,FALSE)</f>
        <v>89082</v>
      </c>
      <c r="P1822">
        <f>IF(G1822&gt;0.5,2,IF(G1822&gt;0.2,IF(F1822/O1822&gt;0.125,1,0),0))</f>
        <v>1</v>
      </c>
      <c r="Q1822" t="str">
        <f>MID(B1822,2,LEN(B1822)-3)</f>
        <v>22</v>
      </c>
      <c r="R1822" t="s">
        <v>8503</v>
      </c>
      <c r="S1822">
        <f t="shared" si="28"/>
        <v>53383.000001255699</v>
      </c>
    </row>
    <row r="1823" spans="1:19">
      <c r="A1823" t="s">
        <v>1265</v>
      </c>
      <c r="B1823" t="s">
        <v>15895</v>
      </c>
      <c r="C1823" t="s">
        <v>26</v>
      </c>
      <c r="D1823" t="s">
        <v>7470</v>
      </c>
      <c r="E1823" t="s">
        <v>26</v>
      </c>
      <c r="F1823">
        <v>16355</v>
      </c>
      <c r="G1823">
        <v>0.276589268</v>
      </c>
      <c r="H1823">
        <v>21530</v>
      </c>
      <c r="I1823">
        <v>79494</v>
      </c>
      <c r="J1823">
        <v>0.27083805100000002</v>
      </c>
      <c r="K1823">
        <v>5.7512170000000003E-3</v>
      </c>
      <c r="L1823">
        <v>-5175</v>
      </c>
      <c r="M1823">
        <v>0.75963771499999999</v>
      </c>
      <c r="N1823">
        <v>1.021234894</v>
      </c>
      <c r="O1823">
        <f>VLOOKUP(A1823,Sheet1!$A$1:$B$600,2,FALSE)</f>
        <v>93788</v>
      </c>
      <c r="P1823">
        <f>IF(G1823&gt;0.5,2,IF(G1823&gt;0.2,IF(F1823/O1823&gt;0.125,1,0),0))</f>
        <v>1</v>
      </c>
      <c r="Q1823" t="str">
        <f>MID(B1823,2,LEN(B1823)-3)</f>
        <v>22</v>
      </c>
      <c r="R1823" t="s">
        <v>8504</v>
      </c>
      <c r="S1823">
        <f t="shared" si="28"/>
        <v>59130.999977916712</v>
      </c>
    </row>
    <row r="1824" spans="1:19">
      <c r="A1824" t="s">
        <v>1279</v>
      </c>
      <c r="B1824" t="s">
        <v>15896</v>
      </c>
      <c r="C1824" t="s">
        <v>26</v>
      </c>
      <c r="D1824" t="s">
        <v>7472</v>
      </c>
      <c r="E1824" t="s">
        <v>26</v>
      </c>
      <c r="F1824">
        <v>27183</v>
      </c>
      <c r="G1824">
        <v>0.46638871700000001</v>
      </c>
      <c r="H1824">
        <v>18914</v>
      </c>
      <c r="I1824">
        <v>73605</v>
      </c>
      <c r="J1824">
        <v>0.25696623899999999</v>
      </c>
      <c r="K1824">
        <v>0.20942247899999999</v>
      </c>
      <c r="L1824">
        <v>8269</v>
      </c>
      <c r="M1824">
        <v>1.4371893840000001</v>
      </c>
      <c r="N1824">
        <v>1.8149805189999999</v>
      </c>
      <c r="O1824">
        <f>VLOOKUP(A1824,Sheet1!$A$1:$B$600,2,FALSE)</f>
        <v>86375</v>
      </c>
      <c r="P1824">
        <f>IF(G1824&gt;0.5,2,IF(G1824&gt;0.2,IF(F1824/O1824&gt;0.125,1,0),0))</f>
        <v>1</v>
      </c>
      <c r="Q1824" t="str">
        <f>MID(B1824,2,LEN(B1824)-3)</f>
        <v>22</v>
      </c>
      <c r="R1824" t="s">
        <v>8505</v>
      </c>
      <c r="S1824">
        <f t="shared" si="28"/>
        <v>58284.000039392035</v>
      </c>
    </row>
    <row r="1825" spans="1:19">
      <c r="A1825" t="s">
        <v>1292</v>
      </c>
      <c r="B1825" t="s">
        <v>15897</v>
      </c>
      <c r="C1825" t="s">
        <v>26</v>
      </c>
      <c r="D1825" t="s">
        <v>7474</v>
      </c>
      <c r="E1825" t="s">
        <v>26</v>
      </c>
      <c r="F1825">
        <v>9313</v>
      </c>
      <c r="G1825">
        <v>0.18283010699999999</v>
      </c>
      <c r="H1825">
        <v>12667</v>
      </c>
      <c r="I1825">
        <v>67185</v>
      </c>
      <c r="J1825">
        <v>0.18853910800000001</v>
      </c>
      <c r="K1825">
        <v>-5.709001E-3</v>
      </c>
      <c r="L1825">
        <v>-3354</v>
      </c>
      <c r="M1825">
        <v>0.73521749400000003</v>
      </c>
      <c r="N1825">
        <v>0.96971980400000002</v>
      </c>
      <c r="O1825">
        <f>VLOOKUP(A1825,Sheet1!$A$1:$B$600,2,FALSE)</f>
        <v>79644</v>
      </c>
      <c r="P1825">
        <f>IF(G1825&gt;0.5,2,IF(G1825&gt;0.2,IF(F1825/O1825&gt;0.125,1,0),0))</f>
        <v>0</v>
      </c>
      <c r="Q1825" t="str">
        <f>MID(B1825,2,LEN(B1825)-3)</f>
        <v>22</v>
      </c>
      <c r="R1825" t="s">
        <v>8506</v>
      </c>
      <c r="S1825">
        <f t="shared" si="28"/>
        <v>50938.000052693729</v>
      </c>
    </row>
    <row r="1826" spans="1:19">
      <c r="A1826" t="s">
        <v>1304</v>
      </c>
      <c r="B1826" t="s">
        <v>15898</v>
      </c>
      <c r="C1826" t="s">
        <v>26</v>
      </c>
      <c r="D1826" t="s">
        <v>7476</v>
      </c>
      <c r="E1826" t="s">
        <v>26</v>
      </c>
      <c r="F1826">
        <v>16610</v>
      </c>
      <c r="G1826">
        <v>0.260365232</v>
      </c>
      <c r="H1826">
        <v>21018</v>
      </c>
      <c r="I1826">
        <v>85826</v>
      </c>
      <c r="J1826">
        <v>0.24489082600000001</v>
      </c>
      <c r="K1826">
        <v>1.5474407000000001E-2</v>
      </c>
      <c r="L1826">
        <v>-4408</v>
      </c>
      <c r="M1826">
        <v>0.790275002</v>
      </c>
      <c r="N1826">
        <v>1.0631890020000001</v>
      </c>
      <c r="O1826">
        <f>VLOOKUP(A1826,Sheet1!$A$1:$B$600,2,FALSE)</f>
        <v>102346</v>
      </c>
      <c r="P1826">
        <f>IF(G1826&gt;0.5,2,IF(G1826&gt;0.2,IF(F1826/O1826&gt;0.125,1,0),0))</f>
        <v>1</v>
      </c>
      <c r="Q1826" t="str">
        <f>MID(B1826,2,LEN(B1826)-3)</f>
        <v>22</v>
      </c>
      <c r="R1826" t="s">
        <v>8507</v>
      </c>
      <c r="S1826">
        <f t="shared" si="28"/>
        <v>63795.000094329029</v>
      </c>
    </row>
    <row r="1827" spans="1:19">
      <c r="A1827" t="s">
        <v>1317</v>
      </c>
      <c r="B1827" t="s">
        <v>15899</v>
      </c>
      <c r="C1827" t="s">
        <v>26</v>
      </c>
      <c r="D1827" t="s">
        <v>7478</v>
      </c>
      <c r="E1827" t="s">
        <v>26</v>
      </c>
      <c r="F1827">
        <v>20726</v>
      </c>
      <c r="G1827">
        <v>0.33796432199999998</v>
      </c>
      <c r="H1827">
        <v>17280</v>
      </c>
      <c r="I1827">
        <v>77750</v>
      </c>
      <c r="J1827">
        <v>0.222250804</v>
      </c>
      <c r="K1827">
        <v>0.115713518</v>
      </c>
      <c r="L1827">
        <v>3446</v>
      </c>
      <c r="M1827">
        <v>1.1994212959999999</v>
      </c>
      <c r="N1827">
        <v>1.520643867</v>
      </c>
      <c r="O1827">
        <f>VLOOKUP(A1827,Sheet1!$A$1:$B$600,2,FALSE)</f>
        <v>96753</v>
      </c>
      <c r="P1827">
        <f>IF(G1827&gt;0.5,2,IF(G1827&gt;0.2,IF(F1827/O1827&gt;0.125,1,0),0))</f>
        <v>1</v>
      </c>
      <c r="Q1827" t="str">
        <f>MID(B1827,2,LEN(B1827)-3)</f>
        <v>23</v>
      </c>
      <c r="R1827" t="s">
        <v>8508</v>
      </c>
      <c r="S1827">
        <f t="shared" si="28"/>
        <v>61325.999967535041</v>
      </c>
    </row>
    <row r="1828" spans="1:19">
      <c r="A1828" t="s">
        <v>1327</v>
      </c>
      <c r="B1828" t="s">
        <v>15900</v>
      </c>
      <c r="C1828" t="s">
        <v>26</v>
      </c>
      <c r="D1828" t="s">
        <v>7479</v>
      </c>
      <c r="E1828" t="s">
        <v>26</v>
      </c>
      <c r="F1828">
        <v>11436</v>
      </c>
      <c r="G1828">
        <v>0.24596193099999999</v>
      </c>
      <c r="H1828">
        <v>13499</v>
      </c>
      <c r="I1828">
        <v>61817</v>
      </c>
      <c r="J1828">
        <v>0.21837035099999999</v>
      </c>
      <c r="K1828">
        <v>2.7591580000000001E-2</v>
      </c>
      <c r="L1828">
        <v>-2063</v>
      </c>
      <c r="M1828">
        <v>0.84717386500000003</v>
      </c>
      <c r="N1828">
        <v>1.1263522269999999</v>
      </c>
      <c r="O1828">
        <f>VLOOKUP(A1828,Sheet1!$A$1:$B$600,2,FALSE)</f>
        <v>75056</v>
      </c>
      <c r="P1828">
        <f>IF(G1828&gt;0.5,2,IF(G1828&gt;0.2,IF(F1828/O1828&gt;0.125,1,0),0))</f>
        <v>1</v>
      </c>
      <c r="Q1828" t="str">
        <f>MID(B1828,2,LEN(B1828)-3)</f>
        <v>24</v>
      </c>
      <c r="R1828" t="s">
        <v>8509</v>
      </c>
      <c r="S1828">
        <f t="shared" si="28"/>
        <v>46495.00007381224</v>
      </c>
    </row>
    <row r="1829" spans="1:19">
      <c r="A1829" t="s">
        <v>1343</v>
      </c>
      <c r="B1829" t="s">
        <v>15901</v>
      </c>
      <c r="C1829" t="s">
        <v>26</v>
      </c>
      <c r="D1829" t="s">
        <v>7481</v>
      </c>
      <c r="E1829" t="s">
        <v>26</v>
      </c>
      <c r="F1829">
        <v>11144</v>
      </c>
      <c r="G1829">
        <v>0.221058478</v>
      </c>
      <c r="H1829">
        <v>15855</v>
      </c>
      <c r="I1829">
        <v>66455</v>
      </c>
      <c r="J1829">
        <v>0.238582499</v>
      </c>
      <c r="K1829">
        <v>-1.7524021000000001E-2</v>
      </c>
      <c r="L1829">
        <v>-4711</v>
      </c>
      <c r="M1829">
        <v>0.70286975699999998</v>
      </c>
      <c r="N1829">
        <v>0.92654942699999998</v>
      </c>
      <c r="O1829">
        <f>VLOOKUP(A1829,Sheet1!$A$1:$B$600,2,FALSE)</f>
        <v>81128</v>
      </c>
      <c r="P1829">
        <f>IF(G1829&gt;0.5,2,IF(G1829&gt;0.2,IF(F1829/O1829&gt;0.125,1,0),0))</f>
        <v>1</v>
      </c>
      <c r="Q1829" t="str">
        <f>MID(B1829,2,LEN(B1829)-3)</f>
        <v>24</v>
      </c>
      <c r="R1829" t="s">
        <v>8510</v>
      </c>
      <c r="S1829">
        <f t="shared" si="28"/>
        <v>50412.000031955344</v>
      </c>
    </row>
    <row r="1830" spans="1:19">
      <c r="A1830" t="s">
        <v>1355</v>
      </c>
      <c r="B1830" t="s">
        <v>15902</v>
      </c>
      <c r="C1830" t="s">
        <v>26</v>
      </c>
      <c r="D1830" t="s">
        <v>14808</v>
      </c>
      <c r="E1830" t="s">
        <v>26</v>
      </c>
      <c r="F1830">
        <v>11077</v>
      </c>
      <c r="G1830">
        <v>0.24302858799999999</v>
      </c>
      <c r="H1830">
        <v>13591</v>
      </c>
      <c r="I1830">
        <v>57565</v>
      </c>
      <c r="J1830">
        <v>0.236098324</v>
      </c>
      <c r="K1830">
        <v>6.9302640000000002E-3</v>
      </c>
      <c r="L1830">
        <v>-2514</v>
      </c>
      <c r="M1830">
        <v>0.81502464900000005</v>
      </c>
      <c r="N1830">
        <v>1.029353296</v>
      </c>
      <c r="O1830">
        <f>VLOOKUP(A1830,Sheet1!$A$1:$B$600,2,FALSE)</f>
        <v>68958</v>
      </c>
      <c r="P1830">
        <f>IF(G1830&gt;0.5,2,IF(G1830&gt;0.2,IF(F1830/O1830&gt;0.125,1,0),0))</f>
        <v>1</v>
      </c>
      <c r="Q1830" t="str">
        <f>MID(B1830,2,LEN(B1830)-3)</f>
        <v>24</v>
      </c>
      <c r="R1830" t="s">
        <v>8511</v>
      </c>
      <c r="S1830">
        <f t="shared" si="28"/>
        <v>45578.99994876323</v>
      </c>
    </row>
    <row r="1831" spans="1:19">
      <c r="A1831" t="s">
        <v>1365</v>
      </c>
      <c r="B1831" t="s">
        <v>15903</v>
      </c>
      <c r="C1831" t="s">
        <v>26</v>
      </c>
      <c r="D1831" t="s">
        <v>7485</v>
      </c>
      <c r="E1831" t="s">
        <v>26</v>
      </c>
      <c r="F1831">
        <v>13365</v>
      </c>
      <c r="G1831">
        <v>0.23940457900000001</v>
      </c>
      <c r="H1831">
        <v>16402</v>
      </c>
      <c r="I1831">
        <v>72977</v>
      </c>
      <c r="J1831">
        <v>0.22475574500000001</v>
      </c>
      <c r="K1831">
        <v>1.4648833999999999E-2</v>
      </c>
      <c r="L1831">
        <v>-3037</v>
      </c>
      <c r="M1831">
        <v>0.81483965400000002</v>
      </c>
      <c r="N1831">
        <v>1.0651766810000001</v>
      </c>
      <c r="O1831">
        <f>VLOOKUP(A1831,Sheet1!$A$1:$B$600,2,FALSE)</f>
        <v>86693</v>
      </c>
      <c r="P1831">
        <f>IF(G1831&gt;0.5,2,IF(G1831&gt;0.2,IF(F1831/O1831&gt;0.125,1,0),0))</f>
        <v>1</v>
      </c>
      <c r="Q1831" t="str">
        <f>MID(B1831,2,LEN(B1831)-3)</f>
        <v>24</v>
      </c>
      <c r="R1831" t="s">
        <v>8512</v>
      </c>
      <c r="S1831">
        <f t="shared" si="28"/>
        <v>55825.999886159232</v>
      </c>
    </row>
    <row r="1832" spans="1:19">
      <c r="A1832" t="s">
        <v>1376</v>
      </c>
      <c r="B1832" t="s">
        <v>15904</v>
      </c>
      <c r="C1832" t="s">
        <v>26</v>
      </c>
      <c r="D1832" t="s">
        <v>7487</v>
      </c>
      <c r="E1832" t="s">
        <v>26</v>
      </c>
      <c r="F1832">
        <v>14044</v>
      </c>
      <c r="G1832">
        <v>0.326437637</v>
      </c>
      <c r="H1832">
        <v>15221</v>
      </c>
      <c r="I1832">
        <v>58482</v>
      </c>
      <c r="J1832">
        <v>0.26026811700000002</v>
      </c>
      <c r="K1832">
        <v>6.6169519999999996E-2</v>
      </c>
      <c r="L1832">
        <v>-1177</v>
      </c>
      <c r="M1832">
        <v>0.92267262299999997</v>
      </c>
      <c r="N1832">
        <v>1.2542359810000001</v>
      </c>
      <c r="O1832">
        <f>VLOOKUP(A1832,Sheet1!$A$1:$B$600,2,FALSE)</f>
        <v>73025</v>
      </c>
      <c r="P1832">
        <f>IF(G1832&gt;0.5,2,IF(G1832&gt;0.2,IF(F1832/O1832&gt;0.125,1,0),0))</f>
        <v>1</v>
      </c>
      <c r="Q1832" t="str">
        <f>MID(B1832,2,LEN(B1832)-3)</f>
        <v>25</v>
      </c>
      <c r="R1832" t="s">
        <v>8513</v>
      </c>
      <c r="S1832">
        <f t="shared" si="28"/>
        <v>43021.999941753042</v>
      </c>
    </row>
    <row r="1833" spans="1:19">
      <c r="A1833" t="s">
        <v>1391</v>
      </c>
      <c r="B1833" t="s">
        <v>15905</v>
      </c>
      <c r="C1833" t="s">
        <v>26</v>
      </c>
      <c r="D1833" t="s">
        <v>7489</v>
      </c>
      <c r="E1833" t="s">
        <v>26</v>
      </c>
      <c r="F1833">
        <v>17179</v>
      </c>
      <c r="G1833">
        <v>0.36838719399999997</v>
      </c>
      <c r="H1833">
        <v>17429</v>
      </c>
      <c r="I1833">
        <v>62161</v>
      </c>
      <c r="J1833">
        <v>0.28038480700000001</v>
      </c>
      <c r="K1833">
        <v>8.8002386000000002E-2</v>
      </c>
      <c r="L1833">
        <v>-250</v>
      </c>
      <c r="M1833">
        <v>0.98565608999999998</v>
      </c>
      <c r="N1833">
        <v>1.3138628919999999</v>
      </c>
      <c r="O1833">
        <f>VLOOKUP(A1833,Sheet1!$A$1:$B$600,2,FALSE)</f>
        <v>76302</v>
      </c>
      <c r="P1833">
        <f>IF(G1833&gt;0.5,2,IF(G1833&gt;0.2,IF(F1833/O1833&gt;0.125,1,0),0))</f>
        <v>1</v>
      </c>
      <c r="Q1833" t="str">
        <f>MID(B1833,2,LEN(B1833)-3)</f>
        <v>25</v>
      </c>
      <c r="R1833" t="s">
        <v>8514</v>
      </c>
      <c r="S1833">
        <f t="shared" si="28"/>
        <v>46632.999951675847</v>
      </c>
    </row>
    <row r="1834" spans="1:19">
      <c r="A1834" t="s">
        <v>1403</v>
      </c>
      <c r="B1834" t="s">
        <v>15906</v>
      </c>
      <c r="C1834" t="s">
        <v>26</v>
      </c>
      <c r="D1834" t="s">
        <v>7491</v>
      </c>
      <c r="E1834" t="s">
        <v>26</v>
      </c>
      <c r="F1834">
        <v>14002</v>
      </c>
      <c r="G1834">
        <v>0.35993008100000001</v>
      </c>
      <c r="H1834">
        <v>14518</v>
      </c>
      <c r="I1834">
        <v>53039</v>
      </c>
      <c r="J1834">
        <v>0.27372310900000002</v>
      </c>
      <c r="K1834">
        <v>8.6206970999999993E-2</v>
      </c>
      <c r="L1834">
        <v>-516</v>
      </c>
      <c r="M1834">
        <v>0.96445791400000003</v>
      </c>
      <c r="N1834">
        <v>1.3149422479999999</v>
      </c>
      <c r="O1834">
        <f>VLOOKUP(A1834,Sheet1!$A$1:$B$600,2,FALSE)</f>
        <v>65469</v>
      </c>
      <c r="P1834">
        <f>IF(G1834&gt;0.5,2,IF(G1834&gt;0.2,IF(F1834/O1834&gt;0.125,1,0),0))</f>
        <v>1</v>
      </c>
      <c r="Q1834" t="str">
        <f>MID(B1834,2,LEN(B1834)-3)</f>
        <v>25</v>
      </c>
      <c r="R1834" t="s">
        <v>8515</v>
      </c>
      <c r="S1834">
        <f t="shared" si="28"/>
        <v>38901.999969266253</v>
      </c>
    </row>
    <row r="1835" spans="1:19">
      <c r="A1835" t="s">
        <v>1417</v>
      </c>
      <c r="B1835" t="s">
        <v>15907</v>
      </c>
      <c r="C1835" t="s">
        <v>26</v>
      </c>
      <c r="D1835" t="s">
        <v>7493</v>
      </c>
      <c r="E1835" t="s">
        <v>26</v>
      </c>
      <c r="F1835">
        <v>9341</v>
      </c>
      <c r="G1835">
        <v>0.232149514</v>
      </c>
      <c r="H1835">
        <v>11907</v>
      </c>
      <c r="I1835">
        <v>53864</v>
      </c>
      <c r="J1835">
        <v>0.221056735</v>
      </c>
      <c r="K1835">
        <v>1.1092779000000001E-2</v>
      </c>
      <c r="L1835">
        <v>-2566</v>
      </c>
      <c r="M1835">
        <v>0.78449651499999995</v>
      </c>
      <c r="N1835">
        <v>1.050180686</v>
      </c>
      <c r="O1835">
        <f>VLOOKUP(A1835,Sheet1!$A$1:$B$600,2,FALSE)</f>
        <v>67395</v>
      </c>
      <c r="P1835">
        <f>IF(G1835&gt;0.5,2,IF(G1835&gt;0.2,IF(F1835/O1835&gt;0.125,1,0),0))</f>
        <v>1</v>
      </c>
      <c r="Q1835" t="str">
        <f>MID(B1835,2,LEN(B1835)-3)</f>
        <v>25</v>
      </c>
      <c r="R1835" t="s">
        <v>8516</v>
      </c>
      <c r="S1835">
        <f t="shared" si="28"/>
        <v>40237.000022321823</v>
      </c>
    </row>
    <row r="1836" spans="1:19">
      <c r="A1836" t="s">
        <v>1431</v>
      </c>
      <c r="B1836" t="s">
        <v>15908</v>
      </c>
      <c r="C1836" t="s">
        <v>26</v>
      </c>
      <c r="D1836" t="s">
        <v>7495</v>
      </c>
      <c r="E1836" t="s">
        <v>26</v>
      </c>
      <c r="F1836">
        <v>19103</v>
      </c>
      <c r="G1836">
        <v>0.40193149299999997</v>
      </c>
      <c r="H1836">
        <v>23961</v>
      </c>
      <c r="I1836">
        <v>63866</v>
      </c>
      <c r="J1836">
        <v>0.37517614999999999</v>
      </c>
      <c r="K1836">
        <v>2.6755343000000001E-2</v>
      </c>
      <c r="L1836">
        <v>-4858</v>
      </c>
      <c r="M1836">
        <v>0.797253871</v>
      </c>
      <c r="N1836">
        <v>1.0713140830000001</v>
      </c>
      <c r="O1836">
        <f>VLOOKUP(A1836,Sheet1!$A$1:$B$600,2,FALSE)</f>
        <v>77342</v>
      </c>
      <c r="P1836">
        <f>IF(G1836&gt;0.5,2,IF(G1836&gt;0.2,IF(F1836/O1836&gt;0.125,1,0),0))</f>
        <v>1</v>
      </c>
      <c r="Q1836" t="str">
        <f>MID(B1836,2,LEN(B1836)-3)</f>
        <v>25</v>
      </c>
      <c r="R1836" t="s">
        <v>8517</v>
      </c>
      <c r="S1836">
        <f t="shared" si="28"/>
        <v>47528.000001731642</v>
      </c>
    </row>
    <row r="1837" spans="1:19">
      <c r="A1837" t="s">
        <v>1444</v>
      </c>
      <c r="B1837" t="s">
        <v>15909</v>
      </c>
      <c r="C1837" t="s">
        <v>26</v>
      </c>
      <c r="D1837" t="s">
        <v>7497</v>
      </c>
      <c r="E1837" t="s">
        <v>26</v>
      </c>
      <c r="F1837">
        <v>15876</v>
      </c>
      <c r="G1837">
        <v>0.377748168</v>
      </c>
      <c r="H1837">
        <v>16159</v>
      </c>
      <c r="I1837">
        <v>58198</v>
      </c>
      <c r="J1837">
        <v>0.27765559000000001</v>
      </c>
      <c r="K1837">
        <v>0.100092578</v>
      </c>
      <c r="L1837">
        <v>-283</v>
      </c>
      <c r="M1837">
        <v>0.98248654000000002</v>
      </c>
      <c r="N1837">
        <v>1.3604918539999999</v>
      </c>
      <c r="O1837">
        <f>VLOOKUP(A1837,Sheet1!$A$1:$B$600,2,FALSE)</f>
        <v>72894</v>
      </c>
      <c r="P1837">
        <f>IF(G1837&gt;0.5,2,IF(G1837&gt;0.2,IF(F1837/O1837&gt;0.125,1,0),0))</f>
        <v>1</v>
      </c>
      <c r="Q1837" t="str">
        <f>MID(B1837,2,LEN(B1837)-3)</f>
        <v>26</v>
      </c>
      <c r="R1837" t="s">
        <v>8518</v>
      </c>
      <c r="S1837">
        <f t="shared" si="28"/>
        <v>42027.999987547257</v>
      </c>
    </row>
    <row r="1838" spans="1:19">
      <c r="A1838" t="s">
        <v>1456</v>
      </c>
      <c r="B1838" t="s">
        <v>15910</v>
      </c>
      <c r="C1838" t="s">
        <v>26</v>
      </c>
      <c r="D1838" t="s">
        <v>7499</v>
      </c>
      <c r="E1838" t="s">
        <v>87</v>
      </c>
      <c r="F1838">
        <v>16753</v>
      </c>
      <c r="G1838">
        <v>0.32381707100000001</v>
      </c>
      <c r="H1838">
        <v>18497</v>
      </c>
      <c r="I1838">
        <v>70998</v>
      </c>
      <c r="J1838">
        <v>0.26052846600000001</v>
      </c>
      <c r="K1838">
        <v>6.3288605999999997E-2</v>
      </c>
      <c r="L1838">
        <v>-1744</v>
      </c>
      <c r="M1838">
        <v>0.90571444000000001</v>
      </c>
      <c r="N1838">
        <v>1.2429239569999999</v>
      </c>
      <c r="O1838">
        <f>VLOOKUP(A1838,Sheet1!$A$1:$B$600,2,FALSE)</f>
        <v>87797</v>
      </c>
      <c r="P1838">
        <f>IF(G1838&gt;0.5,2,IF(G1838&gt;0.2,IF(F1838/O1838&gt;0.125,1,0),0))</f>
        <v>1</v>
      </c>
      <c r="Q1838" t="str">
        <f>MID(B1838,2,LEN(B1838)-3)</f>
        <v>26</v>
      </c>
      <c r="R1838" t="s">
        <v>8519</v>
      </c>
      <c r="S1838">
        <f t="shared" si="28"/>
        <v>51736.00004553188</v>
      </c>
    </row>
    <row r="1839" spans="1:19">
      <c r="A1839" t="s">
        <v>1467</v>
      </c>
      <c r="B1839" t="s">
        <v>15911</v>
      </c>
      <c r="C1839" t="s">
        <v>26</v>
      </c>
      <c r="D1839" t="s">
        <v>7501</v>
      </c>
      <c r="E1839" t="s">
        <v>26</v>
      </c>
      <c r="F1839">
        <v>24111</v>
      </c>
      <c r="G1839">
        <v>0.365063743</v>
      </c>
      <c r="H1839">
        <v>21429</v>
      </c>
      <c r="I1839">
        <v>85669</v>
      </c>
      <c r="J1839">
        <v>0.25013715600000003</v>
      </c>
      <c r="K1839">
        <v>0.114926588</v>
      </c>
      <c r="L1839">
        <v>2682</v>
      </c>
      <c r="M1839">
        <v>1.125157497</v>
      </c>
      <c r="N1839">
        <v>1.4594542829999999</v>
      </c>
      <c r="O1839">
        <f>VLOOKUP(A1839,Sheet1!$A$1:$B$600,2,FALSE)</f>
        <v>102610</v>
      </c>
      <c r="P1839">
        <f>IF(G1839&gt;0.5,2,IF(G1839&gt;0.2,IF(F1839/O1839&gt;0.125,1,0),0))</f>
        <v>1</v>
      </c>
      <c r="Q1839" t="str">
        <f>MID(B1839,2,LEN(B1839)-3)</f>
        <v>26</v>
      </c>
      <c r="R1839" t="s">
        <v>8520</v>
      </c>
      <c r="S1839">
        <f t="shared" si="28"/>
        <v>66046.000081689839</v>
      </c>
    </row>
    <row r="1840" spans="1:19">
      <c r="A1840" t="s">
        <v>1478</v>
      </c>
      <c r="B1840" t="s">
        <v>15912</v>
      </c>
      <c r="C1840" t="s">
        <v>26</v>
      </c>
      <c r="D1840" t="s">
        <v>7503</v>
      </c>
      <c r="E1840" t="s">
        <v>26</v>
      </c>
      <c r="F1840">
        <v>16100</v>
      </c>
      <c r="G1840">
        <v>0.29997577800000003</v>
      </c>
      <c r="H1840">
        <v>19206</v>
      </c>
      <c r="I1840">
        <v>73388</v>
      </c>
      <c r="J1840">
        <v>0.26170491099999998</v>
      </c>
      <c r="K1840">
        <v>3.8270867E-2</v>
      </c>
      <c r="L1840">
        <v>-3106</v>
      </c>
      <c r="M1840">
        <v>0.83827970399999996</v>
      </c>
      <c r="N1840">
        <v>1.146236719</v>
      </c>
      <c r="O1840">
        <f>VLOOKUP(A1840,Sheet1!$A$1:$B$600,2,FALSE)</f>
        <v>90017</v>
      </c>
      <c r="P1840">
        <f>IF(G1840&gt;0.5,2,IF(G1840&gt;0.2,IF(F1840/O1840&gt;0.125,1,0),0))</f>
        <v>1</v>
      </c>
      <c r="Q1840" t="str">
        <f>MID(B1840,2,LEN(B1840)-3)</f>
        <v>26</v>
      </c>
      <c r="R1840" t="s">
        <v>8521</v>
      </c>
      <c r="S1840">
        <f t="shared" si="28"/>
        <v>53671.000063211766</v>
      </c>
    </row>
    <row r="1841" spans="1:19">
      <c r="A1841" t="s">
        <v>1486</v>
      </c>
      <c r="B1841" t="s">
        <v>15913</v>
      </c>
      <c r="C1841" t="s">
        <v>26</v>
      </c>
      <c r="D1841" t="s">
        <v>7505</v>
      </c>
      <c r="E1841" t="s">
        <v>26</v>
      </c>
      <c r="F1841">
        <v>19906</v>
      </c>
      <c r="G1841">
        <v>0.41350228500000002</v>
      </c>
      <c r="H1841">
        <v>20110</v>
      </c>
      <c r="I1841">
        <v>67177</v>
      </c>
      <c r="J1841">
        <v>0.29935841099999999</v>
      </c>
      <c r="K1841">
        <v>0.11414387400000001</v>
      </c>
      <c r="L1841">
        <v>-204</v>
      </c>
      <c r="M1841">
        <v>0.98985579300000004</v>
      </c>
      <c r="N1841">
        <v>1.381295027</v>
      </c>
      <c r="O1841">
        <f>VLOOKUP(A1841,Sheet1!$A$1:$B$600,2,FALSE)</f>
        <v>85371</v>
      </c>
      <c r="P1841">
        <f>IF(G1841&gt;0.5,2,IF(G1841&gt;0.2,IF(F1841/O1841&gt;0.125,1,0),0))</f>
        <v>1</v>
      </c>
      <c r="Q1841" t="str">
        <f>MID(B1841,2,LEN(B1841)-3)</f>
        <v>27</v>
      </c>
      <c r="R1841" t="s">
        <v>8522</v>
      </c>
      <c r="S1841">
        <f t="shared" si="28"/>
        <v>48140.000000241831</v>
      </c>
    </row>
    <row r="1842" spans="1:19">
      <c r="A1842" t="s">
        <v>1497</v>
      </c>
      <c r="B1842" t="s">
        <v>15914</v>
      </c>
      <c r="C1842" t="s">
        <v>26</v>
      </c>
      <c r="D1842" t="s">
        <v>7507</v>
      </c>
      <c r="E1842" t="s">
        <v>26</v>
      </c>
      <c r="F1842">
        <v>15671</v>
      </c>
      <c r="G1842">
        <v>0.34929232100000002</v>
      </c>
      <c r="H1842">
        <v>17531</v>
      </c>
      <c r="I1842">
        <v>62482</v>
      </c>
      <c r="J1842">
        <v>0.28057680600000001</v>
      </c>
      <c r="K1842">
        <v>6.8715515000000005E-2</v>
      </c>
      <c r="L1842">
        <v>-1860</v>
      </c>
      <c r="M1842">
        <v>0.89390223000000002</v>
      </c>
      <c r="N1842">
        <v>1.244908039</v>
      </c>
      <c r="O1842">
        <f>VLOOKUP(A1842,Sheet1!$A$1:$B$600,2,FALSE)</f>
        <v>77004</v>
      </c>
      <c r="P1842">
        <f>IF(G1842&gt;0.5,2,IF(G1842&gt;0.2,IF(F1842/O1842&gt;0.125,1,0),0))</f>
        <v>1</v>
      </c>
      <c r="Q1842" t="str">
        <f>MID(B1842,2,LEN(B1842)-3)</f>
        <v>27</v>
      </c>
      <c r="R1842" t="s">
        <v>8523</v>
      </c>
      <c r="S1842">
        <f t="shared" si="28"/>
        <v>44865.000052491851</v>
      </c>
    </row>
    <row r="1843" spans="1:19">
      <c r="A1843" t="s">
        <v>1510</v>
      </c>
      <c r="B1843" t="s">
        <v>15915</v>
      </c>
      <c r="C1843" t="s">
        <v>26</v>
      </c>
      <c r="D1843" t="s">
        <v>7509</v>
      </c>
      <c r="E1843" t="s">
        <v>111</v>
      </c>
      <c r="F1843">
        <v>18725</v>
      </c>
      <c r="G1843">
        <v>0.383976541</v>
      </c>
      <c r="H1843">
        <v>18886</v>
      </c>
      <c r="I1843">
        <v>66491</v>
      </c>
      <c r="J1843">
        <v>0.28403844099999997</v>
      </c>
      <c r="K1843">
        <v>9.9938100000000002E-2</v>
      </c>
      <c r="L1843">
        <v>-161</v>
      </c>
      <c r="M1843">
        <v>0.99147516700000005</v>
      </c>
      <c r="N1843">
        <v>1.3518470929999999</v>
      </c>
      <c r="O1843">
        <f>VLOOKUP(A1843,Sheet1!$A$1:$B$600,2,FALSE)</f>
        <v>81703</v>
      </c>
      <c r="P1843">
        <f>IF(G1843&gt;0.5,2,IF(G1843&gt;0.2,IF(F1843/O1843&gt;0.125,1,0),0))</f>
        <v>1</v>
      </c>
      <c r="Q1843" t="str">
        <f>MID(B1843,2,LEN(B1843)-3)</f>
        <v>27</v>
      </c>
      <c r="R1843" t="s">
        <v>8524</v>
      </c>
      <c r="S1843">
        <f t="shared" si="28"/>
        <v>48766.000004151298</v>
      </c>
    </row>
    <row r="1844" spans="1:19">
      <c r="A1844" t="s">
        <v>1522</v>
      </c>
      <c r="B1844" t="s">
        <v>15916</v>
      </c>
      <c r="C1844" t="s">
        <v>26</v>
      </c>
      <c r="D1844" t="s">
        <v>7511</v>
      </c>
      <c r="E1844" t="s">
        <v>111</v>
      </c>
      <c r="F1844">
        <v>12764</v>
      </c>
      <c r="G1844">
        <v>0.260181826</v>
      </c>
      <c r="H1844">
        <v>17235</v>
      </c>
      <c r="I1844">
        <v>69184</v>
      </c>
      <c r="J1844">
        <v>0.24911829299999999</v>
      </c>
      <c r="K1844">
        <v>1.1063531999999999E-2</v>
      </c>
      <c r="L1844">
        <v>-4471</v>
      </c>
      <c r="M1844">
        <v>0.74058601700000004</v>
      </c>
      <c r="N1844">
        <v>1.0444107579999999</v>
      </c>
      <c r="O1844">
        <f>VLOOKUP(A1844,Sheet1!$A$1:$B$600,2,FALSE)</f>
        <v>86749</v>
      </c>
      <c r="P1844">
        <f>IF(G1844&gt;0.5,2,IF(G1844&gt;0.2,IF(F1844/O1844&gt;0.125,1,0),0))</f>
        <v>1</v>
      </c>
      <c r="Q1844" t="str">
        <f>MID(B1844,2,LEN(B1844)-3)</f>
        <v>27</v>
      </c>
      <c r="R1844" t="s">
        <v>8525</v>
      </c>
      <c r="S1844">
        <f t="shared" si="28"/>
        <v>49057.999923484276</v>
      </c>
    </row>
    <row r="1845" spans="1:19">
      <c r="A1845" t="s">
        <v>1531</v>
      </c>
      <c r="B1845" t="s">
        <v>15917</v>
      </c>
      <c r="C1845" t="s">
        <v>26</v>
      </c>
      <c r="D1845" t="s">
        <v>7513</v>
      </c>
      <c r="E1845" t="s">
        <v>26</v>
      </c>
      <c r="F1845">
        <v>16429</v>
      </c>
      <c r="G1845">
        <v>0.32957531699999998</v>
      </c>
      <c r="H1845">
        <v>19148</v>
      </c>
      <c r="I1845">
        <v>69141</v>
      </c>
      <c r="J1845">
        <v>0.27694132300000002</v>
      </c>
      <c r="K1845">
        <v>5.2633995000000003E-2</v>
      </c>
      <c r="L1845">
        <v>-2719</v>
      </c>
      <c r="M1845">
        <v>0.85800083599999999</v>
      </c>
      <c r="N1845">
        <v>1.1900546809999999</v>
      </c>
      <c r="O1845">
        <f>VLOOKUP(A1845,Sheet1!$A$1:$B$600,2,FALSE)</f>
        <v>87236</v>
      </c>
      <c r="P1845">
        <f>IF(G1845&gt;0.5,2,IF(G1845&gt;0.2,IF(F1845/O1845&gt;0.125,1,0),0))</f>
        <v>1</v>
      </c>
      <c r="Q1845" t="str">
        <f>MID(B1845,2,LEN(B1845)-3)</f>
        <v>27</v>
      </c>
      <c r="R1845" t="s">
        <v>8526</v>
      </c>
      <c r="S1845">
        <f t="shared" si="28"/>
        <v>49849.000069383233</v>
      </c>
    </row>
    <row r="1846" spans="1:19">
      <c r="A1846" t="s">
        <v>1542</v>
      </c>
      <c r="B1846" t="s">
        <v>15918</v>
      </c>
      <c r="C1846" t="s">
        <v>26</v>
      </c>
      <c r="D1846" t="s">
        <v>7515</v>
      </c>
      <c r="E1846" t="s">
        <v>26</v>
      </c>
      <c r="F1846">
        <v>19562</v>
      </c>
      <c r="G1846">
        <v>0.38609718500000001</v>
      </c>
      <c r="H1846">
        <v>20990</v>
      </c>
      <c r="I1846">
        <v>69453</v>
      </c>
      <c r="J1846">
        <v>0.302218767</v>
      </c>
      <c r="K1846">
        <v>8.3878418999999996E-2</v>
      </c>
      <c r="L1846">
        <v>-1428</v>
      </c>
      <c r="M1846">
        <v>0.93196760400000001</v>
      </c>
      <c r="N1846">
        <v>1.277542059</v>
      </c>
      <c r="O1846">
        <f>VLOOKUP(A1846,Sheet1!$A$1:$B$600,2,FALSE)</f>
        <v>87340</v>
      </c>
      <c r="P1846">
        <f>IF(G1846&gt;0.5,2,IF(G1846&gt;0.2,IF(F1846/O1846&gt;0.125,1,0),0))</f>
        <v>1</v>
      </c>
      <c r="Q1846" t="str">
        <f>MID(B1846,2,LEN(B1846)-3)</f>
        <v>28</v>
      </c>
      <c r="R1846" t="s">
        <v>8527</v>
      </c>
      <c r="S1846">
        <f t="shared" si="28"/>
        <v>50666.00006420663</v>
      </c>
    </row>
    <row r="1847" spans="1:19">
      <c r="A1847" t="s">
        <v>1555</v>
      </c>
      <c r="B1847" t="s">
        <v>15919</v>
      </c>
      <c r="C1847" t="s">
        <v>26</v>
      </c>
      <c r="D1847" t="s">
        <v>7517</v>
      </c>
      <c r="E1847" t="s">
        <v>26</v>
      </c>
      <c r="F1847">
        <v>14101</v>
      </c>
      <c r="G1847">
        <v>0.36758687200000001</v>
      </c>
      <c r="H1847">
        <v>15753</v>
      </c>
      <c r="I1847">
        <v>56045</v>
      </c>
      <c r="J1847">
        <v>0.28107770500000001</v>
      </c>
      <c r="K1847">
        <v>8.6509166999999998E-2</v>
      </c>
      <c r="L1847">
        <v>-1652</v>
      </c>
      <c r="M1847">
        <v>0.89513108600000002</v>
      </c>
      <c r="N1847">
        <v>1.3077766930000001</v>
      </c>
      <c r="O1847">
        <f>VLOOKUP(A1847,Sheet1!$A$1:$B$600,2,FALSE)</f>
        <v>71956</v>
      </c>
      <c r="P1847">
        <f>IF(G1847&gt;0.5,2,IF(G1847&gt;0.2,IF(F1847/O1847&gt;0.125,1,0),0))</f>
        <v>1</v>
      </c>
      <c r="Q1847" t="str">
        <f>MID(B1847,2,LEN(B1847)-3)</f>
        <v>28</v>
      </c>
      <c r="R1847" t="s">
        <v>8528</v>
      </c>
      <c r="S1847">
        <f t="shared" si="28"/>
        <v>38361.000008727191</v>
      </c>
    </row>
    <row r="1848" spans="1:19">
      <c r="A1848" t="s">
        <v>1571</v>
      </c>
      <c r="B1848" t="s">
        <v>15920</v>
      </c>
      <c r="C1848" t="s">
        <v>26</v>
      </c>
      <c r="D1848" t="s">
        <v>7519</v>
      </c>
      <c r="E1848" t="s">
        <v>26</v>
      </c>
      <c r="F1848">
        <v>15906</v>
      </c>
      <c r="G1848">
        <v>0.38414722499999998</v>
      </c>
      <c r="H1848">
        <v>16163</v>
      </c>
      <c r="I1848">
        <v>56480</v>
      </c>
      <c r="J1848">
        <v>0.28617209599999999</v>
      </c>
      <c r="K1848">
        <v>9.7975128999999994E-2</v>
      </c>
      <c r="L1848">
        <v>-257</v>
      </c>
      <c r="M1848">
        <v>0.98409948599999997</v>
      </c>
      <c r="N1848">
        <v>1.3423643670000001</v>
      </c>
      <c r="O1848">
        <f>VLOOKUP(A1848,Sheet1!$A$1:$B$600,2,FALSE)</f>
        <v>71270</v>
      </c>
      <c r="P1848">
        <f>IF(G1848&gt;0.5,2,IF(G1848&gt;0.2,IF(F1848/O1848&gt;0.125,1,0),0))</f>
        <v>1</v>
      </c>
      <c r="Q1848" t="str">
        <f>MID(B1848,2,LEN(B1848)-3)</f>
        <v>28</v>
      </c>
      <c r="R1848" t="s">
        <v>8529</v>
      </c>
      <c r="S1848">
        <f t="shared" si="28"/>
        <v>41406.000004295231</v>
      </c>
    </row>
    <row r="1849" spans="1:19">
      <c r="A1849" t="s">
        <v>1586</v>
      </c>
      <c r="B1849" t="s">
        <v>15921</v>
      </c>
      <c r="C1849" t="s">
        <v>26</v>
      </c>
      <c r="D1849" t="s">
        <v>7521</v>
      </c>
      <c r="E1849" t="s">
        <v>111</v>
      </c>
      <c r="F1849">
        <v>20603</v>
      </c>
      <c r="G1849">
        <v>0.50721319499999995</v>
      </c>
      <c r="H1849">
        <v>16685</v>
      </c>
      <c r="I1849">
        <v>54837</v>
      </c>
      <c r="J1849">
        <v>0.30426536799999998</v>
      </c>
      <c r="K1849">
        <v>0.202947827</v>
      </c>
      <c r="L1849">
        <v>3918</v>
      </c>
      <c r="M1849">
        <v>1.234821696</v>
      </c>
      <c r="N1849">
        <v>1.66700929</v>
      </c>
      <c r="O1849">
        <f>VLOOKUP(A1849,Sheet1!$A$1:$B$600,2,FALSE)</f>
        <v>67204</v>
      </c>
      <c r="P1849">
        <f>IF(G1849&gt;0.5,2,IF(G1849&gt;0.2,IF(F1849/O1849&gt;0.125,1,0),0))</f>
        <v>2</v>
      </c>
      <c r="Q1849" t="str">
        <f>MID(B1849,2,LEN(B1849)-3)</f>
        <v>28</v>
      </c>
      <c r="R1849" t="s">
        <v>8530</v>
      </c>
      <c r="S1849">
        <f t="shared" si="28"/>
        <v>40620.000037656755</v>
      </c>
    </row>
    <row r="1850" spans="1:19">
      <c r="A1850" t="s">
        <v>1596</v>
      </c>
      <c r="B1850" t="s">
        <v>15922</v>
      </c>
      <c r="C1850" t="s">
        <v>26</v>
      </c>
      <c r="D1850" t="s">
        <v>7523</v>
      </c>
      <c r="E1850" t="s">
        <v>26</v>
      </c>
      <c r="F1850">
        <v>14335</v>
      </c>
      <c r="G1850">
        <v>0.27270997800000002</v>
      </c>
      <c r="H1850">
        <v>17743</v>
      </c>
      <c r="I1850">
        <v>72006</v>
      </c>
      <c r="J1850">
        <v>0.24641002100000001</v>
      </c>
      <c r="K1850">
        <v>2.6299956999999999E-2</v>
      </c>
      <c r="L1850">
        <v>-3408</v>
      </c>
      <c r="M1850">
        <v>0.80792425199999995</v>
      </c>
      <c r="N1850">
        <v>1.106732496</v>
      </c>
      <c r="O1850">
        <f>VLOOKUP(A1850,Sheet1!$A$1:$B$600,2,FALSE)</f>
        <v>85917</v>
      </c>
      <c r="P1850">
        <f>IF(G1850&gt;0.5,2,IF(G1850&gt;0.2,IF(F1850/O1850&gt;0.125,1,0),0))</f>
        <v>1</v>
      </c>
      <c r="Q1850" t="str">
        <f>MID(B1850,2,LEN(B1850)-3)</f>
        <v>29</v>
      </c>
      <c r="R1850" t="s">
        <v>8531</v>
      </c>
      <c r="S1850">
        <f t="shared" si="28"/>
        <v>52565.000023578155</v>
      </c>
    </row>
    <row r="1851" spans="1:19">
      <c r="A1851" t="s">
        <v>1606</v>
      </c>
      <c r="B1851" t="s">
        <v>15923</v>
      </c>
      <c r="C1851" t="s">
        <v>26</v>
      </c>
      <c r="D1851" t="s">
        <v>7525</v>
      </c>
      <c r="E1851" t="s">
        <v>26</v>
      </c>
      <c r="F1851">
        <v>9416</v>
      </c>
      <c r="G1851">
        <v>0.22502091099999999</v>
      </c>
      <c r="H1851">
        <v>13801</v>
      </c>
      <c r="I1851">
        <v>61019</v>
      </c>
      <c r="J1851">
        <v>0.226175454</v>
      </c>
      <c r="K1851">
        <v>-1.1545430000000001E-3</v>
      </c>
      <c r="L1851">
        <v>-4385</v>
      </c>
      <c r="M1851">
        <v>0.682269401</v>
      </c>
      <c r="N1851">
        <v>0.99489536499999998</v>
      </c>
      <c r="O1851">
        <f>VLOOKUP(A1851,Sheet1!$A$1:$B$600,2,FALSE)</f>
        <v>78114</v>
      </c>
      <c r="P1851">
        <f>IF(G1851&gt;0.5,2,IF(G1851&gt;0.2,IF(F1851/O1851&gt;0.125,1,0),0))</f>
        <v>0</v>
      </c>
      <c r="Q1851" t="str">
        <f>MID(B1851,2,LEN(B1851)-3)</f>
        <v>29</v>
      </c>
      <c r="R1851" t="s">
        <v>8532</v>
      </c>
      <c r="S1851">
        <f t="shared" si="28"/>
        <v>41844.999907586367</v>
      </c>
    </row>
    <row r="1852" spans="1:19">
      <c r="A1852" t="s">
        <v>1618</v>
      </c>
      <c r="B1852" t="s">
        <v>15924</v>
      </c>
      <c r="C1852" t="s">
        <v>26</v>
      </c>
      <c r="D1852" t="s">
        <v>7527</v>
      </c>
      <c r="E1852" t="s">
        <v>26</v>
      </c>
      <c r="F1852">
        <v>20177</v>
      </c>
      <c r="G1852">
        <v>0.38816852600000001</v>
      </c>
      <c r="H1852">
        <v>18564</v>
      </c>
      <c r="I1852">
        <v>71754</v>
      </c>
      <c r="J1852">
        <v>0.25871728399999999</v>
      </c>
      <c r="K1852">
        <v>0.12945124199999999</v>
      </c>
      <c r="L1852">
        <v>1613</v>
      </c>
      <c r="M1852">
        <v>1.0868886019999999</v>
      </c>
      <c r="N1852">
        <v>1.500357921</v>
      </c>
      <c r="O1852">
        <f>VLOOKUP(A1852,Sheet1!$A$1:$B$600,2,FALSE)</f>
        <v>86268</v>
      </c>
      <c r="P1852">
        <f>IF(G1852&gt;0.5,2,IF(G1852&gt;0.2,IF(F1852/O1852&gt;0.125,1,0),0))</f>
        <v>1</v>
      </c>
      <c r="Q1852" t="str">
        <f>MID(B1852,2,LEN(B1852)-3)</f>
        <v>29</v>
      </c>
      <c r="R1852" t="s">
        <v>8533</v>
      </c>
      <c r="S1852">
        <f t="shared" si="28"/>
        <v>51980.000047711233</v>
      </c>
    </row>
    <row r="1853" spans="1:19">
      <c r="A1853" t="s">
        <v>1631</v>
      </c>
      <c r="B1853" t="s">
        <v>15925</v>
      </c>
      <c r="C1853" t="s">
        <v>26</v>
      </c>
      <c r="D1853" t="s">
        <v>7529</v>
      </c>
      <c r="E1853" t="s">
        <v>26</v>
      </c>
      <c r="F1853">
        <v>16830</v>
      </c>
      <c r="G1853">
        <v>0.32586597499999997</v>
      </c>
      <c r="H1853">
        <v>16888</v>
      </c>
      <c r="I1853">
        <v>68860</v>
      </c>
      <c r="J1853">
        <v>0.24525123400000001</v>
      </c>
      <c r="K1853">
        <v>8.0614740000000004E-2</v>
      </c>
      <c r="L1853">
        <v>-58</v>
      </c>
      <c r="M1853">
        <v>0.99656560900000002</v>
      </c>
      <c r="N1853">
        <v>1.3287026900000001</v>
      </c>
      <c r="O1853">
        <f>VLOOKUP(A1853,Sheet1!$A$1:$B$600,2,FALSE)</f>
        <v>82126</v>
      </c>
      <c r="P1853">
        <f>IF(G1853&gt;0.5,2,IF(G1853&gt;0.2,IF(F1853/O1853&gt;0.125,1,0),0))</f>
        <v>1</v>
      </c>
      <c r="Q1853" t="str">
        <f>MID(B1853,2,LEN(B1853)-3)</f>
        <v>29</v>
      </c>
      <c r="R1853" t="s">
        <v>8534</v>
      </c>
      <c r="S1853">
        <f t="shared" si="28"/>
        <v>51646.999966780822</v>
      </c>
    </row>
    <row r="1854" spans="1:19">
      <c r="A1854" t="s">
        <v>1643</v>
      </c>
      <c r="B1854" t="s">
        <v>15926</v>
      </c>
      <c r="C1854" t="s">
        <v>26</v>
      </c>
      <c r="D1854" t="s">
        <v>7531</v>
      </c>
      <c r="E1854" t="s">
        <v>26</v>
      </c>
      <c r="F1854">
        <v>19534</v>
      </c>
      <c r="G1854">
        <v>0.35554503900000001</v>
      </c>
      <c r="H1854">
        <v>20660</v>
      </c>
      <c r="I1854">
        <v>76951</v>
      </c>
      <c r="J1854">
        <v>0.26848254100000002</v>
      </c>
      <c r="K1854">
        <v>8.7062498000000002E-2</v>
      </c>
      <c r="L1854">
        <v>-1126</v>
      </c>
      <c r="M1854">
        <v>0.94549854799999999</v>
      </c>
      <c r="N1854">
        <v>1.324276201</v>
      </c>
      <c r="O1854">
        <f>VLOOKUP(A1854,Sheet1!$A$1:$B$600,2,FALSE)</f>
        <v>91131</v>
      </c>
      <c r="P1854">
        <f>IF(G1854&gt;0.5,2,IF(G1854&gt;0.2,IF(F1854/O1854&gt;0.125,1,0),0))</f>
        <v>1</v>
      </c>
      <c r="Q1854" t="str">
        <f>MID(B1854,2,LEN(B1854)-3)</f>
        <v>29</v>
      </c>
      <c r="R1854" t="s">
        <v>8535</v>
      </c>
      <c r="S1854">
        <f t="shared" si="28"/>
        <v>54941.000034597586</v>
      </c>
    </row>
    <row r="1855" spans="1:19">
      <c r="A1855" t="s">
        <v>1654</v>
      </c>
      <c r="B1855" t="s">
        <v>15927</v>
      </c>
      <c r="C1855" t="s">
        <v>26</v>
      </c>
      <c r="D1855" t="s">
        <v>7533</v>
      </c>
      <c r="E1855" t="s">
        <v>26</v>
      </c>
      <c r="F1855">
        <v>15733</v>
      </c>
      <c r="G1855">
        <v>0.27763464399999999</v>
      </c>
      <c r="H1855">
        <v>17722</v>
      </c>
      <c r="I1855">
        <v>74876</v>
      </c>
      <c r="J1855">
        <v>0.236684652</v>
      </c>
      <c r="K1855">
        <v>4.0949991999999998E-2</v>
      </c>
      <c r="L1855">
        <v>-1989</v>
      </c>
      <c r="M1855">
        <v>0.88776661800000001</v>
      </c>
      <c r="N1855">
        <v>1.173014987</v>
      </c>
      <c r="O1855">
        <f>VLOOKUP(A1855,Sheet1!$A$1:$B$600,2,FALSE)</f>
        <v>89396</v>
      </c>
      <c r="P1855">
        <f>IF(G1855&gt;0.5,2,IF(G1855&gt;0.2,IF(F1855/O1855&gt;0.125,1,0),0))</f>
        <v>1</v>
      </c>
      <c r="Q1855" t="str">
        <f>MID(B1855,2,LEN(B1855)-3)</f>
        <v>29</v>
      </c>
      <c r="R1855" t="s">
        <v>8536</v>
      </c>
      <c r="S1855">
        <f t="shared" si="28"/>
        <v>56667.999977697313</v>
      </c>
    </row>
    <row r="1856" spans="1:19">
      <c r="A1856" t="s">
        <v>1664</v>
      </c>
      <c r="B1856" t="s">
        <v>15928</v>
      </c>
      <c r="C1856" t="s">
        <v>26</v>
      </c>
      <c r="D1856" t="s">
        <v>7535</v>
      </c>
      <c r="E1856" t="s">
        <v>26</v>
      </c>
      <c r="F1856">
        <v>11090</v>
      </c>
      <c r="G1856">
        <v>0.22000476099999999</v>
      </c>
      <c r="H1856">
        <v>15787</v>
      </c>
      <c r="I1856">
        <v>65739</v>
      </c>
      <c r="J1856">
        <v>0.24014664099999999</v>
      </c>
      <c r="K1856">
        <v>-2.0141879000000001E-2</v>
      </c>
      <c r="L1856">
        <v>-4697</v>
      </c>
      <c r="M1856">
        <v>0.70247672100000003</v>
      </c>
      <c r="N1856">
        <v>0.91612674900000002</v>
      </c>
      <c r="O1856">
        <f>VLOOKUP(A1856,Sheet1!$A$1:$B$600,2,FALSE)</f>
        <v>79860</v>
      </c>
      <c r="P1856">
        <f>IF(G1856&gt;0.5,2,IF(G1856&gt;0.2,IF(F1856/O1856&gt;0.125,1,0),0))</f>
        <v>1</v>
      </c>
      <c r="Q1856" t="str">
        <f>MID(B1856,2,LEN(B1856)-3)</f>
        <v>29</v>
      </c>
      <c r="R1856" t="s">
        <v>8537</v>
      </c>
      <c r="S1856">
        <f t="shared" si="28"/>
        <v>50408.000034144716</v>
      </c>
    </row>
    <row r="1857" spans="1:19">
      <c r="A1857" t="s">
        <v>1675</v>
      </c>
      <c r="B1857" t="s">
        <v>15929</v>
      </c>
      <c r="C1857" t="s">
        <v>26</v>
      </c>
      <c r="D1857" t="s">
        <v>7537</v>
      </c>
      <c r="E1857" t="s">
        <v>26</v>
      </c>
      <c r="F1857">
        <v>10527</v>
      </c>
      <c r="G1857">
        <v>0.21228498300000001</v>
      </c>
      <c r="H1857">
        <v>15829</v>
      </c>
      <c r="I1857">
        <v>68867</v>
      </c>
      <c r="J1857">
        <v>0.229848839</v>
      </c>
      <c r="K1857">
        <v>-1.7563856999999999E-2</v>
      </c>
      <c r="L1857">
        <v>-5302</v>
      </c>
      <c r="M1857">
        <v>0.66504516999999996</v>
      </c>
      <c r="N1857">
        <v>0.92358518499999998</v>
      </c>
      <c r="O1857">
        <f>VLOOKUP(A1857,Sheet1!$A$1:$B$600,2,FALSE)</f>
        <v>84438</v>
      </c>
      <c r="P1857">
        <f>IF(G1857&gt;0.5,2,IF(G1857&gt;0.2,IF(F1857/O1857&gt;0.125,1,0),0))</f>
        <v>0</v>
      </c>
      <c r="Q1857" t="str">
        <f>MID(B1857,2,LEN(B1857)-3)</f>
        <v>29</v>
      </c>
      <c r="R1857" t="s">
        <v>8538</v>
      </c>
      <c r="S1857">
        <f t="shared" si="28"/>
        <v>49588.999896426962</v>
      </c>
    </row>
    <row r="1858" spans="1:19">
      <c r="A1858" t="s">
        <v>1688</v>
      </c>
      <c r="B1858" t="s">
        <v>15930</v>
      </c>
      <c r="C1858" t="s">
        <v>26</v>
      </c>
      <c r="D1858" t="s">
        <v>7539</v>
      </c>
      <c r="E1858" t="s">
        <v>26</v>
      </c>
      <c r="F1858">
        <v>8282</v>
      </c>
      <c r="G1858">
        <v>0.30751522399999998</v>
      </c>
      <c r="H1858">
        <v>10728</v>
      </c>
      <c r="I1858">
        <v>35184</v>
      </c>
      <c r="J1858">
        <v>0.30491132300000001</v>
      </c>
      <c r="K1858">
        <v>2.6039000000000001E-3</v>
      </c>
      <c r="L1858">
        <v>-2446</v>
      </c>
      <c r="M1858">
        <v>0.771998509</v>
      </c>
      <c r="N1858">
        <v>1.008539861</v>
      </c>
      <c r="O1858">
        <f>VLOOKUP(A1858,Sheet1!$A$1:$B$600,2,FALSE)</f>
        <v>47854</v>
      </c>
      <c r="P1858">
        <f>IF(G1858&gt;0.5,2,IF(G1858&gt;0.2,IF(F1858/O1858&gt;0.125,1,0),0))</f>
        <v>1</v>
      </c>
      <c r="Q1858" t="str">
        <f>MID(B1858,2,LEN(B1858)-3)</f>
        <v>2A</v>
      </c>
      <c r="R1858" t="s">
        <v>8539</v>
      </c>
      <c r="S1858">
        <f t="shared" si="28"/>
        <v>26931.999958480108</v>
      </c>
    </row>
    <row r="1859" spans="1:19">
      <c r="A1859" t="s">
        <v>1701</v>
      </c>
      <c r="B1859" t="s">
        <v>15931</v>
      </c>
      <c r="C1859" t="s">
        <v>26</v>
      </c>
      <c r="D1859" t="s">
        <v>7541</v>
      </c>
      <c r="E1859" t="s">
        <v>26</v>
      </c>
      <c r="F1859">
        <v>10662</v>
      </c>
      <c r="G1859">
        <v>0.33002135799999999</v>
      </c>
      <c r="H1859">
        <v>12895</v>
      </c>
      <c r="I1859">
        <v>39031</v>
      </c>
      <c r="J1859">
        <v>0.33037841699999998</v>
      </c>
      <c r="K1859">
        <v>-3.5705999999999997E-4</v>
      </c>
      <c r="L1859">
        <v>-2233</v>
      </c>
      <c r="M1859">
        <v>0.82683210500000004</v>
      </c>
      <c r="N1859">
        <v>0.99891924099999996</v>
      </c>
      <c r="O1859">
        <f>VLOOKUP(A1859,Sheet1!$A$1:$B$600,2,FALSE)</f>
        <v>53677</v>
      </c>
      <c r="P1859">
        <f>IF(G1859&gt;0.5,2,IF(G1859&gt;0.2,IF(F1859/O1859&gt;0.125,1,0),0))</f>
        <v>1</v>
      </c>
      <c r="Q1859" t="str">
        <f>MID(B1859,2,LEN(B1859)-3)</f>
        <v>2A</v>
      </c>
      <c r="R1859" t="s">
        <v>8540</v>
      </c>
      <c r="S1859">
        <f t="shared" ref="S1859:S1922" si="29">F1859/G1859</f>
        <v>32306.999960893441</v>
      </c>
    </row>
    <row r="1860" spans="1:19">
      <c r="A1860" t="s">
        <v>1708</v>
      </c>
      <c r="B1860" t="s">
        <v>15932</v>
      </c>
      <c r="C1860" t="s">
        <v>26</v>
      </c>
      <c r="D1860" t="s">
        <v>7543</v>
      </c>
      <c r="E1860" t="s">
        <v>26</v>
      </c>
      <c r="F1860">
        <v>10241</v>
      </c>
      <c r="G1860">
        <v>0.311892797</v>
      </c>
      <c r="H1860">
        <v>12505</v>
      </c>
      <c r="I1860">
        <v>40912</v>
      </c>
      <c r="J1860">
        <v>0.30565604200000002</v>
      </c>
      <c r="K1860">
        <v>6.2367550000000001E-3</v>
      </c>
      <c r="L1860">
        <v>-2264</v>
      </c>
      <c r="M1860">
        <v>0.81895241900000004</v>
      </c>
      <c r="N1860">
        <v>1.0204044880000001</v>
      </c>
      <c r="O1860">
        <f>VLOOKUP(A1860,Sheet1!$A$1:$B$600,2,FALSE)</f>
        <v>54669</v>
      </c>
      <c r="P1860">
        <f>IF(G1860&gt;0.5,2,IF(G1860&gt;0.2,IF(F1860/O1860&gt;0.125,1,0),0))</f>
        <v>1</v>
      </c>
      <c r="Q1860" t="str">
        <f>MID(B1860,2,LEN(B1860)-3)</f>
        <v>2B</v>
      </c>
      <c r="R1860" t="s">
        <v>8541</v>
      </c>
      <c r="S1860">
        <f t="shared" si="29"/>
        <v>32835.000033681448</v>
      </c>
    </row>
    <row r="1861" spans="1:19">
      <c r="A1861" t="s">
        <v>1719</v>
      </c>
      <c r="B1861" t="s">
        <v>15933</v>
      </c>
      <c r="C1861" t="s">
        <v>26</v>
      </c>
      <c r="D1861" t="s">
        <v>7544</v>
      </c>
      <c r="E1861" t="s">
        <v>26</v>
      </c>
      <c r="F1861">
        <v>9645</v>
      </c>
      <c r="G1861">
        <v>0.247796932</v>
      </c>
      <c r="H1861">
        <v>14364</v>
      </c>
      <c r="I1861">
        <v>45605</v>
      </c>
      <c r="J1861">
        <v>0.31496546399999997</v>
      </c>
      <c r="K1861">
        <v>-6.7168532000000003E-2</v>
      </c>
      <c r="L1861">
        <v>-4719</v>
      </c>
      <c r="M1861">
        <v>0.67147034299999997</v>
      </c>
      <c r="N1861">
        <v>0.78674318499999996</v>
      </c>
      <c r="O1861">
        <f>VLOOKUP(A1861,Sheet1!$A$1:$B$600,2,FALSE)</f>
        <v>63918</v>
      </c>
      <c r="P1861">
        <f>IF(G1861&gt;0.5,2,IF(G1861&gt;0.2,IF(F1861/O1861&gt;0.125,1,0),0))</f>
        <v>1</v>
      </c>
      <c r="Q1861" t="str">
        <f>MID(B1861,2,LEN(B1861)-3)</f>
        <v>2B</v>
      </c>
      <c r="R1861" t="s">
        <v>8542</v>
      </c>
      <c r="S1861">
        <f t="shared" si="29"/>
        <v>38923.000063616608</v>
      </c>
    </row>
    <row r="1862" spans="1:19">
      <c r="A1862" t="s">
        <v>1730</v>
      </c>
      <c r="B1862" t="s">
        <v>15934</v>
      </c>
      <c r="C1862" t="s">
        <v>26</v>
      </c>
      <c r="D1862" t="s">
        <v>7546</v>
      </c>
      <c r="E1862" t="s">
        <v>111</v>
      </c>
      <c r="F1862">
        <v>13920</v>
      </c>
      <c r="G1862">
        <v>0.29006042900000001</v>
      </c>
      <c r="H1862">
        <v>17226</v>
      </c>
      <c r="I1862">
        <v>65934</v>
      </c>
      <c r="J1862">
        <v>0.26126126100000002</v>
      </c>
      <c r="K1862">
        <v>2.8799168E-2</v>
      </c>
      <c r="L1862">
        <v>-3306</v>
      </c>
      <c r="M1862">
        <v>0.80808080800000004</v>
      </c>
      <c r="N1862">
        <v>1.110231298</v>
      </c>
      <c r="O1862">
        <f>VLOOKUP(A1862,Sheet1!$A$1:$B$600,2,FALSE)</f>
        <v>83406</v>
      </c>
      <c r="P1862">
        <f>IF(G1862&gt;0.5,2,IF(G1862&gt;0.2,IF(F1862/O1862&gt;0.125,1,0),0))</f>
        <v>1</v>
      </c>
      <c r="Q1862" t="str">
        <f>MID(B1862,2,LEN(B1862)-3)</f>
        <v>30</v>
      </c>
      <c r="R1862" t="s">
        <v>8543</v>
      </c>
      <c r="S1862">
        <f t="shared" si="29"/>
        <v>47990.000042370477</v>
      </c>
    </row>
    <row r="1863" spans="1:19">
      <c r="A1863" t="s">
        <v>1746</v>
      </c>
      <c r="B1863" t="s">
        <v>15935</v>
      </c>
      <c r="C1863" t="s">
        <v>26</v>
      </c>
      <c r="D1863" t="s">
        <v>7548</v>
      </c>
      <c r="E1863" t="s">
        <v>26</v>
      </c>
      <c r="F1863">
        <v>12318</v>
      </c>
      <c r="G1863">
        <v>0.23890612899999999</v>
      </c>
      <c r="H1863">
        <v>18187</v>
      </c>
      <c r="I1863">
        <v>68267</v>
      </c>
      <c r="J1863">
        <v>0.26640983200000001</v>
      </c>
      <c r="K1863">
        <v>-2.7503703000000001E-2</v>
      </c>
      <c r="L1863">
        <v>-5869</v>
      </c>
      <c r="M1863">
        <v>0.67729697</v>
      </c>
      <c r="N1863">
        <v>0.89676168099999998</v>
      </c>
      <c r="O1863">
        <f>VLOOKUP(A1863,Sheet1!$A$1:$B$600,2,FALSE)</f>
        <v>82317</v>
      </c>
      <c r="P1863">
        <f>IF(G1863&gt;0.5,2,IF(G1863&gt;0.2,IF(F1863/O1863&gt;0.125,1,0),0))</f>
        <v>1</v>
      </c>
      <c r="Q1863" t="str">
        <f>MID(B1863,2,LEN(B1863)-3)</f>
        <v>30</v>
      </c>
      <c r="R1863" t="s">
        <v>8544</v>
      </c>
      <c r="S1863">
        <f t="shared" si="29"/>
        <v>51559.999952952232</v>
      </c>
    </row>
    <row r="1864" spans="1:19">
      <c r="A1864" t="s">
        <v>1761</v>
      </c>
      <c r="B1864" t="s">
        <v>15936</v>
      </c>
      <c r="C1864" t="s">
        <v>26</v>
      </c>
      <c r="D1864" t="s">
        <v>14812</v>
      </c>
      <c r="E1864" t="s">
        <v>26</v>
      </c>
      <c r="F1864">
        <v>17266</v>
      </c>
      <c r="G1864">
        <v>0.31448763299999999</v>
      </c>
      <c r="H1864">
        <v>19867</v>
      </c>
      <c r="I1864">
        <v>73125</v>
      </c>
      <c r="J1864">
        <v>0.27168546999999998</v>
      </c>
      <c r="K1864">
        <v>4.2802161999999998E-2</v>
      </c>
      <c r="L1864">
        <v>-2601</v>
      </c>
      <c r="M1864">
        <v>0.86907937800000001</v>
      </c>
      <c r="N1864">
        <v>1.1575430680000001</v>
      </c>
      <c r="O1864">
        <f>VLOOKUP(A1864,Sheet1!$A$1:$B$600,2,FALSE)</f>
        <v>88893</v>
      </c>
      <c r="P1864">
        <f>IF(G1864&gt;0.5,2,IF(G1864&gt;0.2,IF(F1864/O1864&gt;0.125,1,0),0))</f>
        <v>1</v>
      </c>
      <c r="Q1864" t="str">
        <f>MID(B1864,2,LEN(B1864)-3)</f>
        <v>30</v>
      </c>
      <c r="R1864" t="s">
        <v>8545</v>
      </c>
      <c r="S1864">
        <f t="shared" si="29"/>
        <v>54901.999914254178</v>
      </c>
    </row>
    <row r="1865" spans="1:19">
      <c r="A1865" t="s">
        <v>1768</v>
      </c>
      <c r="B1865" t="s">
        <v>15937</v>
      </c>
      <c r="C1865" t="s">
        <v>26</v>
      </c>
      <c r="D1865" t="s">
        <v>7552</v>
      </c>
      <c r="E1865" t="s">
        <v>26</v>
      </c>
      <c r="F1865">
        <v>17048</v>
      </c>
      <c r="G1865">
        <v>0.31186887200000002</v>
      </c>
      <c r="H1865">
        <v>16170</v>
      </c>
      <c r="I1865">
        <v>72119</v>
      </c>
      <c r="J1865">
        <v>0.22421275900000001</v>
      </c>
      <c r="K1865">
        <v>8.7656111999999994E-2</v>
      </c>
      <c r="L1865">
        <v>878</v>
      </c>
      <c r="M1865">
        <v>1.0542980829999999</v>
      </c>
      <c r="N1865">
        <v>1.390950597</v>
      </c>
      <c r="O1865">
        <f>VLOOKUP(A1865,Sheet1!$A$1:$B$600,2,FALSE)</f>
        <v>87721</v>
      </c>
      <c r="P1865">
        <f>IF(G1865&gt;0.5,2,IF(G1865&gt;0.2,IF(F1865/O1865&gt;0.125,1,0),0))</f>
        <v>1</v>
      </c>
      <c r="Q1865" t="str">
        <f>MID(B1865,2,LEN(B1865)-3)</f>
        <v>30</v>
      </c>
      <c r="R1865" t="s">
        <v>8546</v>
      </c>
      <c r="S1865">
        <f t="shared" si="29"/>
        <v>54663.999939051304</v>
      </c>
    </row>
    <row r="1866" spans="1:19">
      <c r="A1866" t="s">
        <v>1783</v>
      </c>
      <c r="B1866" t="s">
        <v>15938</v>
      </c>
      <c r="C1866" t="s">
        <v>26</v>
      </c>
      <c r="D1866" t="s">
        <v>7554</v>
      </c>
      <c r="E1866" t="s">
        <v>111</v>
      </c>
      <c r="F1866">
        <v>10459</v>
      </c>
      <c r="G1866">
        <v>0.182164939</v>
      </c>
      <c r="H1866">
        <v>15801</v>
      </c>
      <c r="I1866">
        <v>76657</v>
      </c>
      <c r="J1866">
        <v>0.20612599000000001</v>
      </c>
      <c r="K1866">
        <v>-2.3961050000000001E-2</v>
      </c>
      <c r="L1866">
        <v>-5342</v>
      </c>
      <c r="M1866">
        <v>0.66192013199999999</v>
      </c>
      <c r="N1866">
        <v>0.88375531699999998</v>
      </c>
      <c r="O1866">
        <f>VLOOKUP(A1866,Sheet1!$A$1:$B$600,2,FALSE)</f>
        <v>93442</v>
      </c>
      <c r="P1866">
        <f>IF(G1866&gt;0.5,2,IF(G1866&gt;0.2,IF(F1866/O1866&gt;0.125,1,0),0))</f>
        <v>0</v>
      </c>
      <c r="Q1866" t="str">
        <f>MID(B1866,2,LEN(B1866)-3)</f>
        <v>30</v>
      </c>
      <c r="R1866" t="s">
        <v>8547</v>
      </c>
      <c r="S1866">
        <f t="shared" si="29"/>
        <v>57415.000149946529</v>
      </c>
    </row>
    <row r="1867" spans="1:19">
      <c r="A1867" t="s">
        <v>1796</v>
      </c>
      <c r="B1867" t="s">
        <v>15939</v>
      </c>
      <c r="C1867" t="s">
        <v>26</v>
      </c>
      <c r="D1867" t="s">
        <v>7556</v>
      </c>
      <c r="E1867" t="s">
        <v>26</v>
      </c>
      <c r="F1867">
        <v>11804</v>
      </c>
      <c r="G1867">
        <v>0.26661848100000002</v>
      </c>
      <c r="H1867">
        <v>16676</v>
      </c>
      <c r="I1867">
        <v>61924</v>
      </c>
      <c r="J1867">
        <v>0.26929784899999998</v>
      </c>
      <c r="K1867">
        <v>-2.6793680000000001E-3</v>
      </c>
      <c r="L1867">
        <v>-4872</v>
      </c>
      <c r="M1867">
        <v>0.70784360800000001</v>
      </c>
      <c r="N1867">
        <v>0.99005054000000003</v>
      </c>
      <c r="O1867">
        <f>VLOOKUP(A1867,Sheet1!$A$1:$B$600,2,FALSE)</f>
        <v>77652</v>
      </c>
      <c r="P1867">
        <f>IF(G1867&gt;0.5,2,IF(G1867&gt;0.2,IF(F1867/O1867&gt;0.125,1,0),0))</f>
        <v>1</v>
      </c>
      <c r="Q1867" t="str">
        <f>MID(B1867,2,LEN(B1867)-3)</f>
        <v>30</v>
      </c>
      <c r="R1867" t="s">
        <v>8548</v>
      </c>
      <c r="S1867">
        <f t="shared" si="29"/>
        <v>44272.999965069932</v>
      </c>
    </row>
    <row r="1868" spans="1:19">
      <c r="A1868" t="s">
        <v>1811</v>
      </c>
      <c r="B1868" t="s">
        <v>15940</v>
      </c>
      <c r="C1868" t="s">
        <v>26</v>
      </c>
      <c r="D1868" t="s">
        <v>7558</v>
      </c>
      <c r="E1868" t="s">
        <v>26</v>
      </c>
      <c r="F1868">
        <v>10037</v>
      </c>
      <c r="G1868">
        <v>0.23344575000000001</v>
      </c>
      <c r="H1868">
        <v>13584</v>
      </c>
      <c r="I1868">
        <v>60622</v>
      </c>
      <c r="J1868">
        <v>0.22407706799999999</v>
      </c>
      <c r="K1868">
        <v>9.3686819999999997E-3</v>
      </c>
      <c r="L1868">
        <v>-3547</v>
      </c>
      <c r="M1868">
        <v>0.73888398099999997</v>
      </c>
      <c r="N1868">
        <v>1.041810087</v>
      </c>
      <c r="O1868">
        <f>VLOOKUP(A1868,Sheet1!$A$1:$B$600,2,FALSE)</f>
        <v>76438</v>
      </c>
      <c r="P1868">
        <f>IF(G1868&gt;0.5,2,IF(G1868&gt;0.2,IF(F1868/O1868&gt;0.125,1,0),0))</f>
        <v>1</v>
      </c>
      <c r="Q1868" t="str">
        <f>MID(B1868,2,LEN(B1868)-3)</f>
        <v>31</v>
      </c>
      <c r="R1868" t="s">
        <v>8549</v>
      </c>
      <c r="S1868">
        <f t="shared" si="29"/>
        <v>42994.999908972422</v>
      </c>
    </row>
    <row r="1869" spans="1:19">
      <c r="A1869" t="s">
        <v>1832</v>
      </c>
      <c r="B1869" t="s">
        <v>15941</v>
      </c>
      <c r="C1869" t="s">
        <v>26</v>
      </c>
      <c r="D1869" t="s">
        <v>7560</v>
      </c>
      <c r="E1869" t="s">
        <v>26</v>
      </c>
      <c r="F1869">
        <v>11803</v>
      </c>
      <c r="G1869">
        <v>0.216302894</v>
      </c>
      <c r="H1869">
        <v>18033</v>
      </c>
      <c r="I1869">
        <v>76327</v>
      </c>
      <c r="J1869">
        <v>0.236259777</v>
      </c>
      <c r="K1869">
        <v>-1.9956883000000002E-2</v>
      </c>
      <c r="L1869">
        <v>-6230</v>
      </c>
      <c r="M1869">
        <v>0.65452226499999999</v>
      </c>
      <c r="N1869">
        <v>0.915529916</v>
      </c>
      <c r="O1869">
        <f>VLOOKUP(A1869,Sheet1!$A$1:$B$600,2,FALSE)</f>
        <v>94408</v>
      </c>
      <c r="P1869">
        <f>IF(G1869&gt;0.5,2,IF(G1869&gt;0.2,IF(F1869/O1869&gt;0.125,1,0),0))</f>
        <v>1</v>
      </c>
      <c r="Q1869" t="str">
        <f>MID(B1869,2,LEN(B1869)-3)</f>
        <v>31</v>
      </c>
      <c r="R1869" t="s">
        <v>8550</v>
      </c>
      <c r="S1869">
        <f t="shared" si="29"/>
        <v>54566.999921878072</v>
      </c>
    </row>
    <row r="1870" spans="1:19">
      <c r="A1870" t="s">
        <v>1849</v>
      </c>
      <c r="B1870" t="s">
        <v>15942</v>
      </c>
      <c r="C1870" t="s">
        <v>26</v>
      </c>
      <c r="D1870" t="s">
        <v>7562</v>
      </c>
      <c r="E1870" t="s">
        <v>26</v>
      </c>
      <c r="F1870">
        <v>15901</v>
      </c>
      <c r="G1870">
        <v>0.35144214800000001</v>
      </c>
      <c r="H1870">
        <v>18276</v>
      </c>
      <c r="I1870">
        <v>59921</v>
      </c>
      <c r="J1870">
        <v>0.30500158500000002</v>
      </c>
      <c r="K1870">
        <v>4.6440562999999997E-2</v>
      </c>
      <c r="L1870">
        <v>-2375</v>
      </c>
      <c r="M1870">
        <v>0.87004815099999999</v>
      </c>
      <c r="N1870">
        <v>1.152263349</v>
      </c>
      <c r="O1870">
        <f>VLOOKUP(A1870,Sheet1!$A$1:$B$600,2,FALSE)</f>
        <v>73131</v>
      </c>
      <c r="P1870">
        <f>IF(G1870&gt;0.5,2,IF(G1870&gt;0.2,IF(F1870/O1870&gt;0.125,1,0),0))</f>
        <v>1</v>
      </c>
      <c r="Q1870" t="str">
        <f>MID(B1870,2,LEN(B1870)-3)</f>
        <v>31</v>
      </c>
      <c r="R1870" t="s">
        <v>8551</v>
      </c>
      <c r="S1870">
        <f t="shared" si="29"/>
        <v>45245.000039096049</v>
      </c>
    </row>
    <row r="1871" spans="1:19">
      <c r="A1871" t="s">
        <v>1864</v>
      </c>
      <c r="B1871" t="s">
        <v>15943</v>
      </c>
      <c r="C1871" t="s">
        <v>26</v>
      </c>
      <c r="D1871" t="s">
        <v>7564</v>
      </c>
      <c r="E1871" t="s">
        <v>26</v>
      </c>
      <c r="F1871">
        <v>7419</v>
      </c>
      <c r="G1871">
        <v>0.212682395</v>
      </c>
      <c r="H1871">
        <v>11153</v>
      </c>
      <c r="I1871">
        <v>50244</v>
      </c>
      <c r="J1871">
        <v>0.221976753</v>
      </c>
      <c r="K1871">
        <v>-9.2943580000000008E-3</v>
      </c>
      <c r="L1871">
        <v>-3734</v>
      </c>
      <c r="M1871">
        <v>0.66520218799999997</v>
      </c>
      <c r="N1871">
        <v>0.95812913799999999</v>
      </c>
      <c r="O1871">
        <f>VLOOKUP(A1871,Sheet1!$A$1:$B$600,2,FALSE)</f>
        <v>66108</v>
      </c>
      <c r="P1871">
        <f>IF(G1871&gt;0.5,2,IF(G1871&gt;0.2,IF(F1871/O1871&gt;0.125,1,0),0))</f>
        <v>0</v>
      </c>
      <c r="Q1871" t="str">
        <f>MID(B1871,2,LEN(B1871)-3)</f>
        <v>31</v>
      </c>
      <c r="R1871" t="s">
        <v>8552</v>
      </c>
      <c r="S1871">
        <f t="shared" si="29"/>
        <v>34883.000071538598</v>
      </c>
    </row>
    <row r="1872" spans="1:19">
      <c r="A1872" t="s">
        <v>1883</v>
      </c>
      <c r="B1872" t="s">
        <v>15944</v>
      </c>
      <c r="C1872" t="s">
        <v>26</v>
      </c>
      <c r="D1872" t="s">
        <v>7566</v>
      </c>
      <c r="E1872" t="s">
        <v>26</v>
      </c>
      <c r="F1872">
        <v>13371</v>
      </c>
      <c r="G1872">
        <v>0.24716712599999999</v>
      </c>
      <c r="H1872">
        <v>17773</v>
      </c>
      <c r="I1872">
        <v>76227</v>
      </c>
      <c r="J1872">
        <v>0.233158854</v>
      </c>
      <c r="K1872">
        <v>1.4008270999999999E-2</v>
      </c>
      <c r="L1872">
        <v>-4402</v>
      </c>
      <c r="M1872">
        <v>0.75232093600000005</v>
      </c>
      <c r="N1872">
        <v>1.060080374</v>
      </c>
      <c r="O1872">
        <f>VLOOKUP(A1872,Sheet1!$A$1:$B$600,2,FALSE)</f>
        <v>90351</v>
      </c>
      <c r="P1872">
        <f>IF(G1872&gt;0.5,2,IF(G1872&gt;0.2,IF(F1872/O1872&gt;0.125,1,0),0))</f>
        <v>1</v>
      </c>
      <c r="Q1872" t="str">
        <f>MID(B1872,2,LEN(B1872)-3)</f>
        <v>31</v>
      </c>
      <c r="R1872" t="s">
        <v>8553</v>
      </c>
      <c r="S1872">
        <f t="shared" si="29"/>
        <v>54096.999938414141</v>
      </c>
    </row>
    <row r="1873" spans="1:19">
      <c r="A1873" t="s">
        <v>1895</v>
      </c>
      <c r="B1873" t="s">
        <v>15945</v>
      </c>
      <c r="C1873" t="s">
        <v>26</v>
      </c>
      <c r="D1873" t="s">
        <v>7568</v>
      </c>
      <c r="E1873" t="s">
        <v>26</v>
      </c>
      <c r="F1873">
        <v>12828</v>
      </c>
      <c r="G1873">
        <v>0.20703011499999999</v>
      </c>
      <c r="H1873">
        <v>18578</v>
      </c>
      <c r="I1873">
        <v>86621</v>
      </c>
      <c r="J1873">
        <v>0.21447455000000001</v>
      </c>
      <c r="K1873">
        <v>-7.4444350000000001E-3</v>
      </c>
      <c r="L1873">
        <v>-5750</v>
      </c>
      <c r="M1873">
        <v>0.69049413299999995</v>
      </c>
      <c r="N1873">
        <v>0.96528989200000004</v>
      </c>
      <c r="O1873">
        <f>VLOOKUP(A1873,Sheet1!$A$1:$B$600,2,FALSE)</f>
        <v>103292</v>
      </c>
      <c r="P1873">
        <f>IF(G1873&gt;0.5,2,IF(G1873&gt;0.2,IF(F1873/O1873&gt;0.125,1,0),0))</f>
        <v>0</v>
      </c>
      <c r="Q1873" t="str">
        <f>MID(B1873,2,LEN(B1873)-3)</f>
        <v>31</v>
      </c>
      <c r="R1873" t="s">
        <v>8554</v>
      </c>
      <c r="S1873">
        <f t="shared" si="29"/>
        <v>61962.000069410198</v>
      </c>
    </row>
    <row r="1874" spans="1:19">
      <c r="A1874" t="s">
        <v>1912</v>
      </c>
      <c r="B1874" t="s">
        <v>15946</v>
      </c>
      <c r="C1874" t="s">
        <v>26</v>
      </c>
      <c r="D1874" t="s">
        <v>14813</v>
      </c>
      <c r="E1874" t="s">
        <v>26</v>
      </c>
      <c r="F1874">
        <v>11866</v>
      </c>
      <c r="G1874">
        <v>0.21319486900000001</v>
      </c>
      <c r="H1874">
        <v>16951</v>
      </c>
      <c r="I1874">
        <v>77576</v>
      </c>
      <c r="J1874">
        <v>0.21850830199999999</v>
      </c>
      <c r="K1874">
        <v>-5.3134330000000002E-3</v>
      </c>
      <c r="L1874">
        <v>-5085</v>
      </c>
      <c r="M1874">
        <v>0.70001769800000002</v>
      </c>
      <c r="N1874">
        <v>0.97568315299999997</v>
      </c>
      <c r="O1874">
        <f>VLOOKUP(A1874,Sheet1!$A$1:$B$600,2,FALSE)</f>
        <v>92521</v>
      </c>
      <c r="P1874">
        <f>IF(G1874&gt;0.5,2,IF(G1874&gt;0.2,IF(F1874/O1874&gt;0.125,1,0),0))</f>
        <v>1</v>
      </c>
      <c r="Q1874" t="str">
        <f>MID(B1874,2,LEN(B1874)-3)</f>
        <v>31</v>
      </c>
      <c r="R1874" t="s">
        <v>8555</v>
      </c>
      <c r="S1874">
        <f t="shared" si="29"/>
        <v>55657.99991180838</v>
      </c>
    </row>
    <row r="1875" spans="1:19">
      <c r="A1875" t="s">
        <v>1922</v>
      </c>
      <c r="B1875" t="s">
        <v>15947</v>
      </c>
      <c r="C1875" t="s">
        <v>26</v>
      </c>
      <c r="D1875" t="s">
        <v>7572</v>
      </c>
      <c r="E1875" t="s">
        <v>26</v>
      </c>
      <c r="F1875">
        <v>9348</v>
      </c>
      <c r="G1875">
        <v>0.18310741999999999</v>
      </c>
      <c r="H1875">
        <v>14213</v>
      </c>
      <c r="I1875">
        <v>69289</v>
      </c>
      <c r="J1875">
        <v>0.20512635500000001</v>
      </c>
      <c r="K1875">
        <v>-2.2018935E-2</v>
      </c>
      <c r="L1875">
        <v>-4865</v>
      </c>
      <c r="M1875">
        <v>0.65770773199999999</v>
      </c>
      <c r="N1875">
        <v>0.89265672399999996</v>
      </c>
      <c r="O1875">
        <f>VLOOKUP(A1875,Sheet1!$A$1:$B$600,2,FALSE)</f>
        <v>84896</v>
      </c>
      <c r="P1875">
        <f>IF(G1875&gt;0.5,2,IF(G1875&gt;0.2,IF(F1875/O1875&gt;0.125,1,0),0))</f>
        <v>0</v>
      </c>
      <c r="Q1875" t="str">
        <f>MID(B1875,2,LEN(B1875)-3)</f>
        <v>31</v>
      </c>
      <c r="R1875" t="s">
        <v>8556</v>
      </c>
      <c r="S1875">
        <f t="shared" si="29"/>
        <v>51051.999968106153</v>
      </c>
    </row>
    <row r="1876" spans="1:19">
      <c r="A1876" t="s">
        <v>1932</v>
      </c>
      <c r="B1876" t="s">
        <v>15948</v>
      </c>
      <c r="C1876" t="s">
        <v>26</v>
      </c>
      <c r="D1876" t="s">
        <v>7574</v>
      </c>
      <c r="E1876" t="s">
        <v>26</v>
      </c>
      <c r="F1876">
        <v>8789</v>
      </c>
      <c r="G1876">
        <v>0.20680000000000001</v>
      </c>
      <c r="H1876">
        <v>12179</v>
      </c>
      <c r="I1876">
        <v>60290</v>
      </c>
      <c r="J1876">
        <v>0.20200696600000001</v>
      </c>
      <c r="K1876">
        <v>4.7930339999999998E-3</v>
      </c>
      <c r="L1876">
        <v>-3390</v>
      </c>
      <c r="M1876">
        <v>0.72165202399999995</v>
      </c>
      <c r="N1876">
        <v>1.0237270709999999</v>
      </c>
      <c r="O1876">
        <f>VLOOKUP(A1876,Sheet1!$A$1:$B$600,2,FALSE)</f>
        <v>76393</v>
      </c>
      <c r="P1876">
        <f>IF(G1876&gt;0.5,2,IF(G1876&gt;0.2,IF(F1876/O1876&gt;0.125,1,0),0))</f>
        <v>0</v>
      </c>
      <c r="Q1876" t="str">
        <f>MID(B1876,2,LEN(B1876)-3)</f>
        <v>31</v>
      </c>
      <c r="R1876" t="s">
        <v>8557</v>
      </c>
      <c r="S1876">
        <f t="shared" si="29"/>
        <v>42500</v>
      </c>
    </row>
    <row r="1877" spans="1:19">
      <c r="A1877" t="s">
        <v>1944</v>
      </c>
      <c r="B1877" t="s">
        <v>15949</v>
      </c>
      <c r="C1877" t="s">
        <v>26</v>
      </c>
      <c r="D1877" t="s">
        <v>7576</v>
      </c>
      <c r="E1877" t="s">
        <v>87</v>
      </c>
      <c r="F1877">
        <v>14314</v>
      </c>
      <c r="G1877">
        <v>0.24410375300000001</v>
      </c>
      <c r="H1877">
        <v>17667</v>
      </c>
      <c r="I1877">
        <v>76476</v>
      </c>
      <c r="J1877">
        <v>0.23101365099999999</v>
      </c>
      <c r="K1877">
        <v>1.3090101999999999E-2</v>
      </c>
      <c r="L1877">
        <v>-3353</v>
      </c>
      <c r="M1877">
        <v>0.81021112799999995</v>
      </c>
      <c r="N1877">
        <v>1.05666376</v>
      </c>
      <c r="O1877">
        <f>VLOOKUP(A1877,Sheet1!$A$1:$B$600,2,FALSE)</f>
        <v>88459</v>
      </c>
      <c r="P1877">
        <f>IF(G1877&gt;0.5,2,IF(G1877&gt;0.2,IF(F1877/O1877&gt;0.125,1,0),0))</f>
        <v>1</v>
      </c>
      <c r="Q1877" t="str">
        <f>MID(B1877,2,LEN(B1877)-3)</f>
        <v>31</v>
      </c>
      <c r="R1877" t="s">
        <v>8558</v>
      </c>
      <c r="S1877">
        <f t="shared" si="29"/>
        <v>58639.00011402119</v>
      </c>
    </row>
    <row r="1878" spans="1:19">
      <c r="A1878" t="s">
        <v>1958</v>
      </c>
      <c r="B1878" t="s">
        <v>15950</v>
      </c>
      <c r="C1878" t="s">
        <v>26</v>
      </c>
      <c r="D1878" t="s">
        <v>7578</v>
      </c>
      <c r="E1878" t="s">
        <v>26</v>
      </c>
      <c r="F1878">
        <v>9453</v>
      </c>
      <c r="G1878">
        <v>0.20928533499999999</v>
      </c>
      <c r="H1878">
        <v>14005</v>
      </c>
      <c r="I1878">
        <v>61665</v>
      </c>
      <c r="J1878">
        <v>0.22711424599999999</v>
      </c>
      <c r="K1878">
        <v>-1.7828911999999999E-2</v>
      </c>
      <c r="L1878">
        <v>-4552</v>
      </c>
      <c r="M1878">
        <v>0.67497322400000004</v>
      </c>
      <c r="N1878">
        <v>0.92149804800000001</v>
      </c>
      <c r="O1878">
        <f>VLOOKUP(A1878,Sheet1!$A$1:$B$600,2,FALSE)</f>
        <v>73648</v>
      </c>
      <c r="P1878">
        <f>IF(G1878&gt;0.5,2,IF(G1878&gt;0.2,IF(F1878/O1878&gt;0.125,1,0),0))</f>
        <v>1</v>
      </c>
      <c r="Q1878" t="str">
        <f>MID(B1878,2,LEN(B1878)-3)</f>
        <v>32</v>
      </c>
      <c r="R1878" t="s">
        <v>8559</v>
      </c>
      <c r="S1878">
        <f t="shared" si="29"/>
        <v>45167.999946102296</v>
      </c>
    </row>
    <row r="1879" spans="1:19">
      <c r="A1879" t="s">
        <v>1972</v>
      </c>
      <c r="B1879" t="s">
        <v>15951</v>
      </c>
      <c r="C1879" t="s">
        <v>26</v>
      </c>
      <c r="D1879" t="s">
        <v>7580</v>
      </c>
      <c r="E1879" t="s">
        <v>26</v>
      </c>
      <c r="F1879">
        <v>9311</v>
      </c>
      <c r="G1879">
        <v>0.20832774000000001</v>
      </c>
      <c r="H1879">
        <v>15128</v>
      </c>
      <c r="I1879">
        <v>59001</v>
      </c>
      <c r="J1879">
        <v>0.25640243400000001</v>
      </c>
      <c r="K1879">
        <v>-4.8074694000000001E-2</v>
      </c>
      <c r="L1879">
        <v>-5817</v>
      </c>
      <c r="M1879">
        <v>0.61548122699999996</v>
      </c>
      <c r="N1879">
        <v>0.81250297299999996</v>
      </c>
      <c r="O1879">
        <f>VLOOKUP(A1879,Sheet1!$A$1:$B$600,2,FALSE)</f>
        <v>70159</v>
      </c>
      <c r="P1879">
        <f>IF(G1879&gt;0.5,2,IF(G1879&gt;0.2,IF(F1879/O1879&gt;0.125,1,0),0))</f>
        <v>1</v>
      </c>
      <c r="Q1879" t="str">
        <f>MID(B1879,2,LEN(B1879)-3)</f>
        <v>32</v>
      </c>
      <c r="R1879" t="s">
        <v>8560</v>
      </c>
      <c r="S1879">
        <f t="shared" si="29"/>
        <v>44693.999944510506</v>
      </c>
    </row>
    <row r="1880" spans="1:19">
      <c r="A1880" t="s">
        <v>1983</v>
      </c>
      <c r="B1880" t="s">
        <v>15952</v>
      </c>
      <c r="C1880" t="s">
        <v>26</v>
      </c>
      <c r="D1880" t="s">
        <v>7582</v>
      </c>
      <c r="E1880" t="s">
        <v>26</v>
      </c>
      <c r="F1880">
        <v>19926</v>
      </c>
      <c r="G1880">
        <v>0.40224478699999999</v>
      </c>
      <c r="H1880">
        <v>22136</v>
      </c>
      <c r="I1880">
        <v>68472</v>
      </c>
      <c r="J1880">
        <v>0.32328543100000001</v>
      </c>
      <c r="K1880">
        <v>7.8959355999999994E-2</v>
      </c>
      <c r="L1880">
        <v>-2210</v>
      </c>
      <c r="M1880">
        <v>0.90016263100000005</v>
      </c>
      <c r="N1880">
        <v>1.2442403790000001</v>
      </c>
      <c r="O1880">
        <f>VLOOKUP(A1880,Sheet1!$A$1:$B$600,2,FALSE)</f>
        <v>86024</v>
      </c>
      <c r="P1880">
        <f>IF(G1880&gt;0.5,2,IF(G1880&gt;0.2,IF(F1880/O1880&gt;0.125,1,0),0))</f>
        <v>1</v>
      </c>
      <c r="Q1880" t="str">
        <f>MID(B1880,2,LEN(B1880)-3)</f>
        <v>33</v>
      </c>
      <c r="R1880" t="s">
        <v>8561</v>
      </c>
      <c r="S1880">
        <f t="shared" si="29"/>
        <v>49536.99996614251</v>
      </c>
    </row>
    <row r="1881" spans="1:19">
      <c r="A1881" t="s">
        <v>1993</v>
      </c>
      <c r="B1881" t="s">
        <v>15953</v>
      </c>
      <c r="C1881" t="s">
        <v>26</v>
      </c>
      <c r="D1881" t="s">
        <v>7584</v>
      </c>
      <c r="E1881" t="s">
        <v>26</v>
      </c>
      <c r="F1881">
        <v>12128</v>
      </c>
      <c r="G1881">
        <v>0.34284098899999998</v>
      </c>
      <c r="H1881">
        <v>13350</v>
      </c>
      <c r="I1881">
        <v>48570</v>
      </c>
      <c r="J1881">
        <v>0.27486102499999998</v>
      </c>
      <c r="K1881">
        <v>6.7979964000000004E-2</v>
      </c>
      <c r="L1881">
        <v>-1222</v>
      </c>
      <c r="M1881">
        <v>0.90846441899999997</v>
      </c>
      <c r="N1881">
        <v>1.247324858</v>
      </c>
      <c r="O1881">
        <f>VLOOKUP(A1881,Sheet1!$A$1:$B$600,2,FALSE)</f>
        <v>62176</v>
      </c>
      <c r="P1881">
        <f>IF(G1881&gt;0.5,2,IF(G1881&gt;0.2,IF(F1881/O1881&gt;0.125,1,0),0))</f>
        <v>1</v>
      </c>
      <c r="Q1881" t="str">
        <f>MID(B1881,2,LEN(B1881)-3)</f>
        <v>33</v>
      </c>
      <c r="R1881" t="s">
        <v>8562</v>
      </c>
      <c r="S1881">
        <f t="shared" si="29"/>
        <v>35375.000041199863</v>
      </c>
    </row>
    <row r="1882" spans="1:19">
      <c r="A1882" t="s">
        <v>2004</v>
      </c>
      <c r="B1882" t="s">
        <v>15954</v>
      </c>
      <c r="C1882" t="s">
        <v>26</v>
      </c>
      <c r="D1882" t="s">
        <v>14815</v>
      </c>
      <c r="E1882" t="s">
        <v>26</v>
      </c>
      <c r="F1882">
        <v>6094</v>
      </c>
      <c r="G1882">
        <v>0.14502617800000001</v>
      </c>
      <c r="H1882">
        <v>11084</v>
      </c>
      <c r="I1882">
        <v>58888</v>
      </c>
      <c r="J1882">
        <v>0.18822170899999999</v>
      </c>
      <c r="K1882">
        <v>-4.3195531000000002E-2</v>
      </c>
      <c r="L1882">
        <v>-4990</v>
      </c>
      <c r="M1882">
        <v>0.54980151600000005</v>
      </c>
      <c r="N1882">
        <v>0.77050717899999999</v>
      </c>
      <c r="O1882">
        <f>VLOOKUP(A1882,Sheet1!$A$1:$B$600,2,FALSE)</f>
        <v>74223</v>
      </c>
      <c r="P1882">
        <f>IF(G1882&gt;0.5,2,IF(G1882&gt;0.2,IF(F1882/O1882&gt;0.125,1,0),0))</f>
        <v>0</v>
      </c>
      <c r="Q1882" t="str">
        <f>MID(B1882,2,LEN(B1882)-3)</f>
        <v>33</v>
      </c>
      <c r="R1882" t="s">
        <v>8563</v>
      </c>
      <c r="S1882">
        <f t="shared" si="29"/>
        <v>42020.000003033936</v>
      </c>
    </row>
    <row r="1883" spans="1:19">
      <c r="A1883" t="s">
        <v>2014</v>
      </c>
      <c r="B1883" t="s">
        <v>15955</v>
      </c>
      <c r="C1883" t="s">
        <v>26</v>
      </c>
      <c r="D1883" t="s">
        <v>7588</v>
      </c>
      <c r="E1883" t="s">
        <v>13</v>
      </c>
      <c r="F1883">
        <v>8807</v>
      </c>
      <c r="G1883">
        <v>0.19003128699999999</v>
      </c>
      <c r="H1883">
        <v>12833</v>
      </c>
      <c r="I1883">
        <v>68112</v>
      </c>
      <c r="J1883">
        <v>0.18841026499999999</v>
      </c>
      <c r="K1883">
        <v>1.621022E-3</v>
      </c>
      <c r="L1883">
        <v>-4026</v>
      </c>
      <c r="M1883">
        <v>0.68627756600000001</v>
      </c>
      <c r="N1883">
        <v>1.00860368</v>
      </c>
      <c r="O1883">
        <f>VLOOKUP(A1883,Sheet1!$A$1:$B$600,2,FALSE)</f>
        <v>86755</v>
      </c>
      <c r="P1883">
        <f>IF(G1883&gt;0.5,2,IF(G1883&gt;0.2,IF(F1883/O1883&gt;0.125,1,0),0))</f>
        <v>0</v>
      </c>
      <c r="Q1883" t="str">
        <f>MID(B1883,2,LEN(B1883)-3)</f>
        <v>33</v>
      </c>
      <c r="R1883" t="s">
        <v>8564</v>
      </c>
      <c r="S1883">
        <f t="shared" si="29"/>
        <v>46345.000020970234</v>
      </c>
    </row>
    <row r="1884" spans="1:19">
      <c r="A1884" t="s">
        <v>2028</v>
      </c>
      <c r="B1884" t="s">
        <v>15956</v>
      </c>
      <c r="C1884" t="s">
        <v>26</v>
      </c>
      <c r="D1884" t="s">
        <v>7590</v>
      </c>
      <c r="E1884" t="s">
        <v>26</v>
      </c>
      <c r="F1884">
        <v>13534</v>
      </c>
      <c r="G1884">
        <v>0.22732464399999999</v>
      </c>
      <c r="H1884">
        <v>20145</v>
      </c>
      <c r="I1884">
        <v>84166</v>
      </c>
      <c r="J1884">
        <v>0.23934843</v>
      </c>
      <c r="K1884">
        <v>-1.2023786999999999E-2</v>
      </c>
      <c r="L1884">
        <v>-6611</v>
      </c>
      <c r="M1884">
        <v>0.67182923800000005</v>
      </c>
      <c r="N1884">
        <v>0.94976450599999995</v>
      </c>
      <c r="O1884">
        <f>VLOOKUP(A1884,Sheet1!$A$1:$B$600,2,FALSE)</f>
        <v>102587</v>
      </c>
      <c r="P1884">
        <f>IF(G1884&gt;0.5,2,IF(G1884&gt;0.2,IF(F1884/O1884&gt;0.125,1,0),0))</f>
        <v>1</v>
      </c>
      <c r="Q1884" t="str">
        <f>MID(B1884,2,LEN(B1884)-3)</f>
        <v>33</v>
      </c>
      <c r="R1884" t="s">
        <v>8565</v>
      </c>
      <c r="S1884">
        <f t="shared" si="29"/>
        <v>59535.999977195614</v>
      </c>
    </row>
    <row r="1885" spans="1:19">
      <c r="A1885" t="s">
        <v>2041</v>
      </c>
      <c r="B1885" t="s">
        <v>15957</v>
      </c>
      <c r="C1885" t="s">
        <v>26</v>
      </c>
      <c r="D1885" t="s">
        <v>7592</v>
      </c>
      <c r="E1885" t="s">
        <v>111</v>
      </c>
      <c r="F1885">
        <v>14292</v>
      </c>
      <c r="G1885">
        <v>0.253287492</v>
      </c>
      <c r="H1885">
        <v>19253</v>
      </c>
      <c r="I1885">
        <v>78530</v>
      </c>
      <c r="J1885">
        <v>0.24516745200000001</v>
      </c>
      <c r="K1885">
        <v>8.1200400000000002E-3</v>
      </c>
      <c r="L1885">
        <v>-4961</v>
      </c>
      <c r="M1885">
        <v>0.74232587100000003</v>
      </c>
      <c r="N1885">
        <v>1.0331203819999999</v>
      </c>
      <c r="O1885">
        <f>VLOOKUP(A1885,Sheet1!$A$1:$B$600,2,FALSE)</f>
        <v>95294</v>
      </c>
      <c r="P1885">
        <f>IF(G1885&gt;0.5,2,IF(G1885&gt;0.2,IF(F1885/O1885&gt;0.125,1,0),0))</f>
        <v>1</v>
      </c>
      <c r="Q1885" t="str">
        <f>MID(B1885,2,LEN(B1885)-3)</f>
        <v>33</v>
      </c>
      <c r="R1885" t="s">
        <v>8566</v>
      </c>
      <c r="S1885">
        <f t="shared" si="29"/>
        <v>56425.999906856829</v>
      </c>
    </row>
    <row r="1886" spans="1:19">
      <c r="A1886" t="s">
        <v>2053</v>
      </c>
      <c r="B1886" t="s">
        <v>15958</v>
      </c>
      <c r="C1886" t="s">
        <v>26</v>
      </c>
      <c r="D1886" t="s">
        <v>7594</v>
      </c>
      <c r="E1886" t="s">
        <v>26</v>
      </c>
      <c r="F1886">
        <v>8576</v>
      </c>
      <c r="G1886">
        <v>0.195830384</v>
      </c>
      <c r="H1886">
        <v>13402</v>
      </c>
      <c r="I1886">
        <v>59654</v>
      </c>
      <c r="J1886">
        <v>0.224662219</v>
      </c>
      <c r="K1886">
        <v>-2.8831835E-2</v>
      </c>
      <c r="L1886">
        <v>-4826</v>
      </c>
      <c r="M1886">
        <v>0.63990449199999999</v>
      </c>
      <c r="N1886">
        <v>0.87166584999999996</v>
      </c>
      <c r="O1886">
        <f>VLOOKUP(A1886,Sheet1!$A$1:$B$600,2,FALSE)</f>
        <v>72718</v>
      </c>
      <c r="P1886">
        <f>IF(G1886&gt;0.5,2,IF(G1886&gt;0.2,IF(F1886/O1886&gt;0.125,1,0),0))</f>
        <v>0</v>
      </c>
      <c r="Q1886" t="str">
        <f>MID(B1886,2,LEN(B1886)-3)</f>
        <v>33</v>
      </c>
      <c r="R1886" t="s">
        <v>8567</v>
      </c>
      <c r="S1886">
        <f t="shared" si="29"/>
        <v>43792.999966746735</v>
      </c>
    </row>
    <row r="1887" spans="1:19">
      <c r="A1887" t="s">
        <v>2065</v>
      </c>
      <c r="B1887" t="s">
        <v>15959</v>
      </c>
      <c r="C1887" t="s">
        <v>26</v>
      </c>
      <c r="D1887" t="s">
        <v>7596</v>
      </c>
      <c r="E1887" t="s">
        <v>26</v>
      </c>
      <c r="F1887">
        <v>22217</v>
      </c>
      <c r="G1887">
        <v>0.38068882799999998</v>
      </c>
      <c r="H1887">
        <v>26850</v>
      </c>
      <c r="I1887">
        <v>79597</v>
      </c>
      <c r="J1887">
        <v>0.33732427100000001</v>
      </c>
      <c r="K1887">
        <v>4.3364556999999998E-2</v>
      </c>
      <c r="L1887">
        <v>-4633</v>
      </c>
      <c r="M1887">
        <v>0.82744879000000005</v>
      </c>
      <c r="N1887">
        <v>1.128554512</v>
      </c>
      <c r="O1887">
        <f>VLOOKUP(A1887,Sheet1!$A$1:$B$600,2,FALSE)</f>
        <v>97831</v>
      </c>
      <c r="P1887">
        <f>IF(G1887&gt;0.5,2,IF(G1887&gt;0.2,IF(F1887/O1887&gt;0.125,1,0),0))</f>
        <v>1</v>
      </c>
      <c r="Q1887" t="str">
        <f>MID(B1887,2,LEN(B1887)-3)</f>
        <v>33</v>
      </c>
      <c r="R1887" t="s">
        <v>8568</v>
      </c>
      <c r="S1887">
        <f t="shared" si="29"/>
        <v>58359.999994536221</v>
      </c>
    </row>
    <row r="1888" spans="1:19">
      <c r="A1888" t="s">
        <v>2079</v>
      </c>
      <c r="B1888" t="s">
        <v>15960</v>
      </c>
      <c r="C1888" t="s">
        <v>26</v>
      </c>
      <c r="D1888" t="s">
        <v>7598</v>
      </c>
      <c r="E1888" t="s">
        <v>26</v>
      </c>
      <c r="F1888">
        <v>12077</v>
      </c>
      <c r="G1888">
        <v>0.23228126900000001</v>
      </c>
      <c r="H1888">
        <v>16345</v>
      </c>
      <c r="I1888">
        <v>71594</v>
      </c>
      <c r="J1888">
        <v>0.22830125400000001</v>
      </c>
      <c r="K1888">
        <v>3.9800139999999996E-3</v>
      </c>
      <c r="L1888">
        <v>-4268</v>
      </c>
      <c r="M1888">
        <v>0.738880392</v>
      </c>
      <c r="N1888">
        <v>1.017433169</v>
      </c>
      <c r="O1888">
        <f>VLOOKUP(A1888,Sheet1!$A$1:$B$600,2,FALSE)</f>
        <v>85692</v>
      </c>
      <c r="P1888">
        <f>IF(G1888&gt;0.5,2,IF(G1888&gt;0.2,IF(F1888/O1888&gt;0.125,1,0),0))</f>
        <v>1</v>
      </c>
      <c r="Q1888" t="str">
        <f>MID(B1888,2,LEN(B1888)-3)</f>
        <v>33</v>
      </c>
      <c r="R1888" t="s">
        <v>8569</v>
      </c>
      <c r="S1888">
        <f t="shared" si="29"/>
        <v>51992.999917698915</v>
      </c>
    </row>
    <row r="1889" spans="1:19">
      <c r="A1889" t="s">
        <v>2092</v>
      </c>
      <c r="B1889" t="s">
        <v>15961</v>
      </c>
      <c r="C1889" t="s">
        <v>26</v>
      </c>
      <c r="D1889" t="s">
        <v>7600</v>
      </c>
      <c r="E1889" t="s">
        <v>26</v>
      </c>
      <c r="F1889">
        <v>15094</v>
      </c>
      <c r="G1889">
        <v>0.32224594400000001</v>
      </c>
      <c r="H1889">
        <v>16723</v>
      </c>
      <c r="I1889">
        <v>64268</v>
      </c>
      <c r="J1889">
        <v>0.26020725700000003</v>
      </c>
      <c r="K1889">
        <v>6.2038687000000002E-2</v>
      </c>
      <c r="L1889">
        <v>-1629</v>
      </c>
      <c r="M1889">
        <v>0.90258924799999996</v>
      </c>
      <c r="N1889">
        <v>1.238420278</v>
      </c>
      <c r="O1889">
        <f>VLOOKUP(A1889,Sheet1!$A$1:$B$600,2,FALSE)</f>
        <v>78573</v>
      </c>
      <c r="P1889">
        <f>IF(G1889&gt;0.5,2,IF(G1889&gt;0.2,IF(F1889/O1889&gt;0.125,1,0),0))</f>
        <v>1</v>
      </c>
      <c r="Q1889" t="str">
        <f>MID(B1889,2,LEN(B1889)-3)</f>
        <v>33</v>
      </c>
      <c r="R1889" t="s">
        <v>8570</v>
      </c>
      <c r="S1889">
        <f t="shared" si="29"/>
        <v>46839.99994736939</v>
      </c>
    </row>
    <row r="1890" spans="1:19">
      <c r="A1890" t="s">
        <v>2104</v>
      </c>
      <c r="B1890" t="s">
        <v>15962</v>
      </c>
      <c r="C1890" t="s">
        <v>26</v>
      </c>
      <c r="D1890" t="s">
        <v>7602</v>
      </c>
      <c r="E1890" t="s">
        <v>26</v>
      </c>
      <c r="F1890">
        <v>10105</v>
      </c>
      <c r="G1890">
        <v>0.20334856000000001</v>
      </c>
      <c r="H1890">
        <v>15613</v>
      </c>
      <c r="I1890">
        <v>71521</v>
      </c>
      <c r="J1890">
        <v>0.21829952</v>
      </c>
      <c r="K1890">
        <v>-1.4950959999999999E-2</v>
      </c>
      <c r="L1890">
        <v>-5508</v>
      </c>
      <c r="M1890">
        <v>0.64721706300000004</v>
      </c>
      <c r="N1890">
        <v>0.93151171300000002</v>
      </c>
      <c r="O1890">
        <f>VLOOKUP(A1890,Sheet1!$A$1:$B$600,2,FALSE)</f>
        <v>88213</v>
      </c>
      <c r="P1890">
        <f>IF(G1890&gt;0.5,2,IF(G1890&gt;0.2,IF(F1890/O1890&gt;0.125,1,0),0))</f>
        <v>0</v>
      </c>
      <c r="Q1890" t="str">
        <f>MID(B1890,2,LEN(B1890)-3)</f>
        <v>33</v>
      </c>
      <c r="R1890" t="s">
        <v>8571</v>
      </c>
      <c r="S1890">
        <f t="shared" si="29"/>
        <v>49693.000038947903</v>
      </c>
    </row>
    <row r="1891" spans="1:19">
      <c r="A1891" t="s">
        <v>2115</v>
      </c>
      <c r="B1891" t="s">
        <v>15963</v>
      </c>
      <c r="C1891" t="s">
        <v>26</v>
      </c>
      <c r="D1891" t="s">
        <v>14817</v>
      </c>
      <c r="E1891" t="s">
        <v>26</v>
      </c>
      <c r="F1891">
        <v>13572</v>
      </c>
      <c r="G1891">
        <v>0.280656768</v>
      </c>
      <c r="H1891">
        <v>15662</v>
      </c>
      <c r="I1891">
        <v>65534</v>
      </c>
      <c r="J1891">
        <v>0.23899044799999999</v>
      </c>
      <c r="K1891">
        <v>4.1666320999999999E-2</v>
      </c>
      <c r="L1891">
        <v>-2090</v>
      </c>
      <c r="M1891">
        <v>0.86655599500000002</v>
      </c>
      <c r="N1891">
        <v>1.1743430370000001</v>
      </c>
      <c r="O1891">
        <f>VLOOKUP(A1891,Sheet1!$A$1:$B$600,2,FALSE)</f>
        <v>78646</v>
      </c>
      <c r="P1891">
        <f>IF(G1891&gt;0.5,2,IF(G1891&gt;0.2,IF(F1891/O1891&gt;0.125,1,0),0))</f>
        <v>1</v>
      </c>
      <c r="Q1891" t="str">
        <f>MID(B1891,2,LEN(B1891)-3)</f>
        <v>33</v>
      </c>
      <c r="R1891" t="s">
        <v>8572</v>
      </c>
      <c r="S1891">
        <f t="shared" si="29"/>
        <v>48358.000046519453</v>
      </c>
    </row>
    <row r="1892" spans="1:19">
      <c r="A1892" t="s">
        <v>2128</v>
      </c>
      <c r="B1892" t="s">
        <v>15964</v>
      </c>
      <c r="C1892" t="s">
        <v>26</v>
      </c>
      <c r="D1892" t="s">
        <v>7606</v>
      </c>
      <c r="E1892" t="s">
        <v>26</v>
      </c>
      <c r="F1892">
        <v>12133</v>
      </c>
      <c r="G1892">
        <v>0.26630231999999998</v>
      </c>
      <c r="H1892">
        <v>16589</v>
      </c>
      <c r="I1892">
        <v>62854</v>
      </c>
      <c r="J1892">
        <v>0.26392910600000002</v>
      </c>
      <c r="K1892">
        <v>2.3732139999999998E-3</v>
      </c>
      <c r="L1892">
        <v>-4456</v>
      </c>
      <c r="M1892">
        <v>0.73138826899999998</v>
      </c>
      <c r="N1892">
        <v>1.0089918630000001</v>
      </c>
      <c r="O1892">
        <f>VLOOKUP(A1892,Sheet1!$A$1:$B$600,2,FALSE)</f>
        <v>79111</v>
      </c>
      <c r="P1892">
        <f>IF(G1892&gt;0.5,2,IF(G1892&gt;0.2,IF(F1892/O1892&gt;0.125,1,0),0))</f>
        <v>1</v>
      </c>
      <c r="Q1892" t="str">
        <f>MID(B1892,2,LEN(B1892)-3)</f>
        <v>34</v>
      </c>
      <c r="R1892" t="s">
        <v>8573</v>
      </c>
      <c r="S1892">
        <f t="shared" si="29"/>
        <v>45560.999994292208</v>
      </c>
    </row>
    <row r="1893" spans="1:19">
      <c r="A1893" t="s">
        <v>2144</v>
      </c>
      <c r="B1893" t="s">
        <v>15965</v>
      </c>
      <c r="C1893" t="s">
        <v>26</v>
      </c>
      <c r="D1893" t="s">
        <v>7608</v>
      </c>
      <c r="E1893" t="s">
        <v>87</v>
      </c>
      <c r="F1893">
        <v>6112</v>
      </c>
      <c r="G1893">
        <v>0.19979079499999999</v>
      </c>
      <c r="H1893">
        <v>9118</v>
      </c>
      <c r="I1893">
        <v>43803</v>
      </c>
      <c r="J1893">
        <v>0.20815925800000001</v>
      </c>
      <c r="K1893">
        <v>-8.3684640000000008E-3</v>
      </c>
      <c r="L1893">
        <v>-3006</v>
      </c>
      <c r="M1893">
        <v>0.67032243899999999</v>
      </c>
      <c r="N1893">
        <v>0.95979778400000004</v>
      </c>
      <c r="O1893">
        <f>VLOOKUP(A1893,Sheet1!$A$1:$B$600,2,FALSE)</f>
        <v>58306</v>
      </c>
      <c r="P1893">
        <f>IF(G1893&gt;0.5,2,IF(G1893&gt;0.2,IF(F1893/O1893&gt;0.125,1,0),0))</f>
        <v>0</v>
      </c>
      <c r="Q1893" t="str">
        <f>MID(B1893,2,LEN(B1893)-3)</f>
        <v>34</v>
      </c>
      <c r="R1893" t="s">
        <v>8574</v>
      </c>
      <c r="S1893">
        <f t="shared" si="29"/>
        <v>30591.999996796651</v>
      </c>
    </row>
    <row r="1894" spans="1:19">
      <c r="A1894" t="s">
        <v>2164</v>
      </c>
      <c r="B1894" t="s">
        <v>15966</v>
      </c>
      <c r="C1894" t="s">
        <v>26</v>
      </c>
      <c r="D1894" t="s">
        <v>7610</v>
      </c>
      <c r="E1894" t="s">
        <v>26</v>
      </c>
      <c r="F1894">
        <v>8331</v>
      </c>
      <c r="G1894">
        <v>0.173454091</v>
      </c>
      <c r="H1894">
        <v>17833</v>
      </c>
      <c r="I1894">
        <v>64278</v>
      </c>
      <c r="J1894">
        <v>0.27743551399999999</v>
      </c>
      <c r="K1894">
        <v>-0.103981423</v>
      </c>
      <c r="L1894">
        <v>-9502</v>
      </c>
      <c r="M1894">
        <v>0.46716761099999998</v>
      </c>
      <c r="N1894">
        <v>0.62520507299999994</v>
      </c>
      <c r="O1894">
        <f>VLOOKUP(A1894,Sheet1!$A$1:$B$600,2,FALSE)</f>
        <v>77414</v>
      </c>
      <c r="P1894">
        <f>IF(G1894&gt;0.5,2,IF(G1894&gt;0.2,IF(F1894/O1894&gt;0.125,1,0),0))</f>
        <v>0</v>
      </c>
      <c r="Q1894" t="str">
        <f>MID(B1894,2,LEN(B1894)-3)</f>
        <v>34</v>
      </c>
      <c r="R1894" t="s">
        <v>8575</v>
      </c>
      <c r="S1894">
        <f t="shared" si="29"/>
        <v>48030.000053443538</v>
      </c>
    </row>
    <row r="1895" spans="1:19">
      <c r="A1895" t="s">
        <v>2178</v>
      </c>
      <c r="B1895" t="s">
        <v>15967</v>
      </c>
      <c r="C1895" t="s">
        <v>26</v>
      </c>
      <c r="D1895" t="s">
        <v>7612</v>
      </c>
      <c r="E1895" t="s">
        <v>26</v>
      </c>
      <c r="F1895">
        <v>15734</v>
      </c>
      <c r="G1895">
        <v>0.25391343599999999</v>
      </c>
      <c r="H1895">
        <v>20222</v>
      </c>
      <c r="I1895">
        <v>85198</v>
      </c>
      <c r="J1895">
        <v>0.23735299000000001</v>
      </c>
      <c r="K1895">
        <v>1.6560446999999999E-2</v>
      </c>
      <c r="L1895">
        <v>-4488</v>
      </c>
      <c r="M1895">
        <v>0.77806349500000005</v>
      </c>
      <c r="N1895">
        <v>1.0697713849999999</v>
      </c>
      <c r="O1895">
        <f>VLOOKUP(A1895,Sheet1!$A$1:$B$600,2,FALSE)</f>
        <v>103272</v>
      </c>
      <c r="P1895">
        <f>IF(G1895&gt;0.5,2,IF(G1895&gt;0.2,IF(F1895/O1895&gt;0.125,1,0),0))</f>
        <v>1</v>
      </c>
      <c r="Q1895" t="str">
        <f>MID(B1895,2,LEN(B1895)-3)</f>
        <v>34</v>
      </c>
      <c r="R1895" t="s">
        <v>8576</v>
      </c>
      <c r="S1895">
        <f t="shared" si="29"/>
        <v>61966.000097765602</v>
      </c>
    </row>
    <row r="1896" spans="1:19">
      <c r="A1896" t="s">
        <v>2195</v>
      </c>
      <c r="B1896" t="s">
        <v>15968</v>
      </c>
      <c r="C1896" t="s">
        <v>26</v>
      </c>
      <c r="D1896" t="s">
        <v>7614</v>
      </c>
      <c r="E1896" t="s">
        <v>111</v>
      </c>
      <c r="F1896">
        <v>9148</v>
      </c>
      <c r="G1896">
        <v>0.16797958099999999</v>
      </c>
      <c r="H1896">
        <v>16008</v>
      </c>
      <c r="I1896">
        <v>74286</v>
      </c>
      <c r="J1896">
        <v>0.21549147900000001</v>
      </c>
      <c r="K1896">
        <v>-4.7511897999999997E-2</v>
      </c>
      <c r="L1896">
        <v>-6860</v>
      </c>
      <c r="M1896">
        <v>0.57146426800000005</v>
      </c>
      <c r="N1896">
        <v>0.77951843799999998</v>
      </c>
      <c r="O1896">
        <f>VLOOKUP(A1896,Sheet1!$A$1:$B$600,2,FALSE)</f>
        <v>90977</v>
      </c>
      <c r="P1896">
        <f>IF(G1896&gt;0.5,2,IF(G1896&gt;0.2,IF(F1896/O1896&gt;0.125,1,0),0))</f>
        <v>0</v>
      </c>
      <c r="Q1896" t="str">
        <f>MID(B1896,2,LEN(B1896)-3)</f>
        <v>34</v>
      </c>
      <c r="R1896" t="s">
        <v>8577</v>
      </c>
      <c r="S1896">
        <f t="shared" si="29"/>
        <v>54458.999990004741</v>
      </c>
    </row>
    <row r="1897" spans="1:19">
      <c r="A1897" t="s">
        <v>2210</v>
      </c>
      <c r="B1897" t="s">
        <v>15969</v>
      </c>
      <c r="C1897" t="s">
        <v>26</v>
      </c>
      <c r="D1897" t="s">
        <v>7616</v>
      </c>
      <c r="E1897" t="s">
        <v>26</v>
      </c>
      <c r="F1897">
        <v>16901</v>
      </c>
      <c r="G1897">
        <v>0.336211184</v>
      </c>
      <c r="H1897">
        <v>18796</v>
      </c>
      <c r="I1897">
        <v>68927</v>
      </c>
      <c r="J1897">
        <v>0.2726943</v>
      </c>
      <c r="K1897">
        <v>6.3516883999999996E-2</v>
      </c>
      <c r="L1897">
        <v>-1895</v>
      </c>
      <c r="M1897">
        <v>0.89918067700000004</v>
      </c>
      <c r="N1897">
        <v>1.2329234019999999</v>
      </c>
      <c r="O1897">
        <f>VLOOKUP(A1897,Sheet1!$A$1:$B$600,2,FALSE)</f>
        <v>86217</v>
      </c>
      <c r="P1897">
        <f>IF(G1897&gt;0.5,2,IF(G1897&gt;0.2,IF(F1897/O1897&gt;0.125,1,0),0))</f>
        <v>1</v>
      </c>
      <c r="Q1897" t="str">
        <f>MID(B1897,2,LEN(B1897)-3)</f>
        <v>34</v>
      </c>
      <c r="R1897" t="s">
        <v>8578</v>
      </c>
      <c r="S1897">
        <f t="shared" si="29"/>
        <v>50268.99997473017</v>
      </c>
    </row>
    <row r="1898" spans="1:19">
      <c r="A1898" t="s">
        <v>2228</v>
      </c>
      <c r="B1898" t="s">
        <v>15970</v>
      </c>
      <c r="C1898" t="s">
        <v>26</v>
      </c>
      <c r="D1898" t="s">
        <v>7618</v>
      </c>
      <c r="E1898" t="s">
        <v>26</v>
      </c>
      <c r="F1898">
        <v>19133</v>
      </c>
      <c r="G1898">
        <v>0.32473946799999998</v>
      </c>
      <c r="H1898">
        <v>21427</v>
      </c>
      <c r="I1898">
        <v>77476</v>
      </c>
      <c r="J1898">
        <v>0.276563065</v>
      </c>
      <c r="K1898">
        <v>4.8176403999999999E-2</v>
      </c>
      <c r="L1898">
        <v>-2294</v>
      </c>
      <c r="M1898">
        <v>0.89293881600000002</v>
      </c>
      <c r="N1898">
        <v>1.17419681</v>
      </c>
      <c r="O1898">
        <f>VLOOKUP(A1898,Sheet1!$A$1:$B$600,2,FALSE)</f>
        <v>96193</v>
      </c>
      <c r="P1898">
        <f>IF(G1898&gt;0.5,2,IF(G1898&gt;0.2,IF(F1898/O1898&gt;0.125,1,0),0))</f>
        <v>1</v>
      </c>
      <c r="Q1898" t="str">
        <f>MID(B1898,2,LEN(B1898)-3)</f>
        <v>34</v>
      </c>
      <c r="R1898" t="s">
        <v>8579</v>
      </c>
      <c r="S1898">
        <f t="shared" si="29"/>
        <v>58918.000075063253</v>
      </c>
    </row>
    <row r="1899" spans="1:19">
      <c r="A1899" t="s">
        <v>2239</v>
      </c>
      <c r="B1899" t="s">
        <v>15971</v>
      </c>
      <c r="C1899" t="s">
        <v>26</v>
      </c>
      <c r="D1899" t="s">
        <v>7620</v>
      </c>
      <c r="E1899" t="s">
        <v>26</v>
      </c>
      <c r="F1899">
        <v>12381</v>
      </c>
      <c r="G1899">
        <v>0.26461347800000001</v>
      </c>
      <c r="H1899">
        <v>15827</v>
      </c>
      <c r="I1899">
        <v>65079</v>
      </c>
      <c r="J1899">
        <v>0.24319673</v>
      </c>
      <c r="K1899">
        <v>2.1416747E-2</v>
      </c>
      <c r="L1899">
        <v>-3446</v>
      </c>
      <c r="M1899">
        <v>0.78227080299999996</v>
      </c>
      <c r="N1899">
        <v>1.0880634680000001</v>
      </c>
      <c r="O1899">
        <f>VLOOKUP(A1899,Sheet1!$A$1:$B$600,2,FALSE)</f>
        <v>80691</v>
      </c>
      <c r="P1899">
        <f>IF(G1899&gt;0.5,2,IF(G1899&gt;0.2,IF(F1899/O1899&gt;0.125,1,0),0))</f>
        <v>1</v>
      </c>
      <c r="Q1899" t="str">
        <f>MID(B1899,2,LEN(B1899)-3)</f>
        <v>34</v>
      </c>
      <c r="R1899" t="s">
        <v>8580</v>
      </c>
      <c r="S1899">
        <f t="shared" si="29"/>
        <v>46788.999916323235</v>
      </c>
    </row>
    <row r="1900" spans="1:19">
      <c r="A1900" t="s">
        <v>2252</v>
      </c>
      <c r="B1900" t="s">
        <v>15972</v>
      </c>
      <c r="C1900" t="s">
        <v>26</v>
      </c>
      <c r="D1900" t="s">
        <v>7622</v>
      </c>
      <c r="E1900" t="s">
        <v>26</v>
      </c>
      <c r="F1900">
        <v>12668</v>
      </c>
      <c r="G1900">
        <v>0.28890054500000001</v>
      </c>
      <c r="H1900">
        <v>16794</v>
      </c>
      <c r="I1900">
        <v>61043</v>
      </c>
      <c r="J1900">
        <v>0.27511753999999999</v>
      </c>
      <c r="K1900">
        <v>1.3783004999999999E-2</v>
      </c>
      <c r="L1900">
        <v>-4126</v>
      </c>
      <c r="M1900">
        <v>0.75431701799999995</v>
      </c>
      <c r="N1900">
        <v>1.0500986050000001</v>
      </c>
      <c r="O1900">
        <f>VLOOKUP(A1900,Sheet1!$A$1:$B$600,2,FALSE)</f>
        <v>75618</v>
      </c>
      <c r="P1900">
        <f>IF(G1900&gt;0.5,2,IF(G1900&gt;0.2,IF(F1900/O1900&gt;0.125,1,0),0))</f>
        <v>1</v>
      </c>
      <c r="Q1900" t="str">
        <f>MID(B1900,2,LEN(B1900)-3)</f>
        <v>34</v>
      </c>
      <c r="R1900" t="s">
        <v>8581</v>
      </c>
      <c r="S1900">
        <f t="shared" si="29"/>
        <v>43849.000007943912</v>
      </c>
    </row>
    <row r="1901" spans="1:19">
      <c r="A1901" t="s">
        <v>2270</v>
      </c>
      <c r="B1901" t="s">
        <v>15973</v>
      </c>
      <c r="C1901" t="s">
        <v>26</v>
      </c>
      <c r="D1901" t="s">
        <v>14818</v>
      </c>
      <c r="E1901" t="s">
        <v>260</v>
      </c>
      <c r="F1901">
        <v>10126</v>
      </c>
      <c r="G1901">
        <v>0.207232466</v>
      </c>
      <c r="H1901">
        <v>14366</v>
      </c>
      <c r="I1901">
        <v>71141</v>
      </c>
      <c r="J1901">
        <v>0.20193699800000001</v>
      </c>
      <c r="K1901">
        <v>5.2954680000000002E-3</v>
      </c>
      <c r="L1901">
        <v>-4240</v>
      </c>
      <c r="M1901">
        <v>0.70485869400000001</v>
      </c>
      <c r="N1901">
        <v>1.0262233670000001</v>
      </c>
      <c r="O1901">
        <f>VLOOKUP(A1901,Sheet1!$A$1:$B$600,2,FALSE)</f>
        <v>87110</v>
      </c>
      <c r="P1901">
        <f>IF(G1901&gt;0.5,2,IF(G1901&gt;0.2,IF(F1901/O1901&gt;0.125,1,0),0))</f>
        <v>0</v>
      </c>
      <c r="Q1901" t="str">
        <f>MID(B1901,2,LEN(B1901)-3)</f>
        <v>35</v>
      </c>
      <c r="R1901" t="s">
        <v>8582</v>
      </c>
      <c r="S1901">
        <f t="shared" si="29"/>
        <v>48863.00006679455</v>
      </c>
    </row>
    <row r="1902" spans="1:19">
      <c r="A1902" t="s">
        <v>2286</v>
      </c>
      <c r="B1902" t="s">
        <v>15974</v>
      </c>
      <c r="C1902" t="s">
        <v>26</v>
      </c>
      <c r="D1902" t="s">
        <v>7626</v>
      </c>
      <c r="E1902" t="s">
        <v>26</v>
      </c>
      <c r="F1902">
        <v>16158</v>
      </c>
      <c r="G1902">
        <v>0.30464949699999999</v>
      </c>
      <c r="H1902">
        <v>18129</v>
      </c>
      <c r="I1902">
        <v>73581</v>
      </c>
      <c r="J1902">
        <v>0.24638153900000001</v>
      </c>
      <c r="K1902">
        <v>5.8267958000000002E-2</v>
      </c>
      <c r="L1902">
        <v>-1971</v>
      </c>
      <c r="M1902">
        <v>0.89127916600000001</v>
      </c>
      <c r="N1902">
        <v>1.236494821</v>
      </c>
      <c r="O1902">
        <f>VLOOKUP(A1902,Sheet1!$A$1:$B$600,2,FALSE)</f>
        <v>86964</v>
      </c>
      <c r="P1902">
        <f>IF(G1902&gt;0.5,2,IF(G1902&gt;0.2,IF(F1902/O1902&gt;0.125,1,0),0))</f>
        <v>1</v>
      </c>
      <c r="Q1902" t="str">
        <f>MID(B1902,2,LEN(B1902)-3)</f>
        <v>35</v>
      </c>
      <c r="R1902" t="s">
        <v>8583</v>
      </c>
      <c r="S1902">
        <f t="shared" si="29"/>
        <v>53037.999928160069</v>
      </c>
    </row>
    <row r="1903" spans="1:19">
      <c r="A1903" t="s">
        <v>2293</v>
      </c>
      <c r="B1903" t="s">
        <v>15975</v>
      </c>
      <c r="C1903" t="s">
        <v>26</v>
      </c>
      <c r="D1903" t="s">
        <v>7628</v>
      </c>
      <c r="E1903" t="s">
        <v>26</v>
      </c>
      <c r="F1903">
        <v>16000</v>
      </c>
      <c r="G1903">
        <v>0.327909169</v>
      </c>
      <c r="H1903">
        <v>16993</v>
      </c>
      <c r="I1903">
        <v>68710</v>
      </c>
      <c r="J1903">
        <v>0.247314801</v>
      </c>
      <c r="K1903">
        <v>8.0594368E-2</v>
      </c>
      <c r="L1903">
        <v>-993</v>
      </c>
      <c r="M1903">
        <v>0.94156417299999995</v>
      </c>
      <c r="N1903">
        <v>1.3258776560000001</v>
      </c>
      <c r="O1903">
        <f>VLOOKUP(A1903,Sheet1!$A$1:$B$600,2,FALSE)</f>
        <v>81491</v>
      </c>
      <c r="P1903">
        <f>IF(G1903&gt;0.5,2,IF(G1903&gt;0.2,IF(F1903/O1903&gt;0.125,1,0),0))</f>
        <v>1</v>
      </c>
      <c r="Q1903" t="str">
        <f>MID(B1903,2,LEN(B1903)-3)</f>
        <v>35</v>
      </c>
      <c r="R1903" t="s">
        <v>8584</v>
      </c>
      <c r="S1903">
        <f t="shared" si="29"/>
        <v>48794.000023829773</v>
      </c>
    </row>
    <row r="1904" spans="1:19">
      <c r="A1904" t="s">
        <v>2309</v>
      </c>
      <c r="B1904" t="s">
        <v>15976</v>
      </c>
      <c r="C1904" t="s">
        <v>26</v>
      </c>
      <c r="D1904" t="s">
        <v>7630</v>
      </c>
      <c r="E1904" t="s">
        <v>260</v>
      </c>
      <c r="F1904">
        <v>11627</v>
      </c>
      <c r="G1904">
        <v>0.23973195899999999</v>
      </c>
      <c r="H1904">
        <v>17390</v>
      </c>
      <c r="I1904">
        <v>71788</v>
      </c>
      <c r="J1904">
        <v>0.24224104299999999</v>
      </c>
      <c r="K1904">
        <v>-2.509084E-3</v>
      </c>
      <c r="L1904">
        <v>-5763</v>
      </c>
      <c r="M1904">
        <v>0.668602645</v>
      </c>
      <c r="N1904">
        <v>0.98964220000000003</v>
      </c>
      <c r="O1904">
        <f>VLOOKUP(A1904,Sheet1!$A$1:$B$600,2,FALSE)</f>
        <v>85092</v>
      </c>
      <c r="P1904">
        <f>IF(G1904&gt;0.5,2,IF(G1904&gt;0.2,IF(F1904/O1904&gt;0.125,1,0),0))</f>
        <v>1</v>
      </c>
      <c r="Q1904" t="str">
        <f>MID(B1904,2,LEN(B1904)-3)</f>
        <v>35</v>
      </c>
      <c r="R1904" t="s">
        <v>8585</v>
      </c>
      <c r="S1904">
        <f t="shared" si="29"/>
        <v>48499.999952029757</v>
      </c>
    </row>
    <row r="1905" spans="1:19">
      <c r="A1905" t="s">
        <v>2318</v>
      </c>
      <c r="B1905" t="s">
        <v>15977</v>
      </c>
      <c r="C1905" t="s">
        <v>26</v>
      </c>
      <c r="D1905" t="s">
        <v>14819</v>
      </c>
      <c r="E1905" t="s">
        <v>26</v>
      </c>
      <c r="F1905">
        <v>24640</v>
      </c>
      <c r="G1905">
        <v>0.43329933500000001</v>
      </c>
      <c r="H1905">
        <v>25230</v>
      </c>
      <c r="I1905">
        <v>81959</v>
      </c>
      <c r="J1905">
        <v>0.30783684500000003</v>
      </c>
      <c r="K1905">
        <v>0.12546249000000001</v>
      </c>
      <c r="L1905">
        <v>-590</v>
      </c>
      <c r="M1905">
        <v>0.97661514100000002</v>
      </c>
      <c r="N1905">
        <v>1.4075616419999999</v>
      </c>
      <c r="O1905">
        <f>VLOOKUP(A1905,Sheet1!$A$1:$B$600,2,FALSE)</f>
        <v>97508</v>
      </c>
      <c r="P1905">
        <f>IF(G1905&gt;0.5,2,IF(G1905&gt;0.2,IF(F1905/O1905&gt;0.125,1,0),0))</f>
        <v>1</v>
      </c>
      <c r="Q1905" t="str">
        <f>MID(B1905,2,LEN(B1905)-3)</f>
        <v>35</v>
      </c>
      <c r="R1905" t="s">
        <v>8586</v>
      </c>
      <c r="S1905">
        <f t="shared" si="29"/>
        <v>56866.000036672107</v>
      </c>
    </row>
    <row r="1906" spans="1:19">
      <c r="A1906" t="s">
        <v>2328</v>
      </c>
      <c r="B1906" t="s">
        <v>15978</v>
      </c>
      <c r="C1906" t="s">
        <v>26</v>
      </c>
      <c r="D1906" t="s">
        <v>7634</v>
      </c>
      <c r="E1906" t="s">
        <v>260</v>
      </c>
      <c r="F1906">
        <v>20522</v>
      </c>
      <c r="G1906">
        <v>0.403301562</v>
      </c>
      <c r="H1906">
        <v>20012</v>
      </c>
      <c r="I1906">
        <v>71074</v>
      </c>
      <c r="J1906">
        <v>0.28156569199999998</v>
      </c>
      <c r="K1906">
        <v>0.12173587</v>
      </c>
      <c r="L1906">
        <v>510</v>
      </c>
      <c r="M1906">
        <v>1.0254847090000001</v>
      </c>
      <c r="N1906">
        <v>1.4323533500000001</v>
      </c>
      <c r="O1906">
        <f>VLOOKUP(A1906,Sheet1!$A$1:$B$600,2,FALSE)</f>
        <v>85292</v>
      </c>
      <c r="P1906">
        <f>IF(G1906&gt;0.5,2,IF(G1906&gt;0.2,IF(F1906/O1906&gt;0.125,1,0),0))</f>
        <v>1</v>
      </c>
      <c r="Q1906" t="str">
        <f>MID(B1906,2,LEN(B1906)-3)</f>
        <v>35</v>
      </c>
      <c r="R1906" t="s">
        <v>8587</v>
      </c>
      <c r="S1906">
        <f t="shared" si="29"/>
        <v>50885.000043714186</v>
      </c>
    </row>
    <row r="1907" spans="1:19">
      <c r="A1907" t="s">
        <v>2337</v>
      </c>
      <c r="B1907" t="s">
        <v>15979</v>
      </c>
      <c r="C1907" t="s">
        <v>26</v>
      </c>
      <c r="D1907" t="s">
        <v>7636</v>
      </c>
      <c r="E1907" t="s">
        <v>26</v>
      </c>
      <c r="F1907">
        <v>10130</v>
      </c>
      <c r="G1907">
        <v>0.179523987</v>
      </c>
      <c r="H1907">
        <v>23656</v>
      </c>
      <c r="I1907">
        <v>76155</v>
      </c>
      <c r="J1907">
        <v>0.31062963700000001</v>
      </c>
      <c r="K1907">
        <v>-0.13110564999999999</v>
      </c>
      <c r="L1907">
        <v>-13526</v>
      </c>
      <c r="M1907">
        <v>0.42822116999999998</v>
      </c>
      <c r="N1907">
        <v>0.57793579699999997</v>
      </c>
      <c r="O1907">
        <f>VLOOKUP(A1907,Sheet1!$A$1:$B$600,2,FALSE)</f>
        <v>95134</v>
      </c>
      <c r="P1907">
        <f>IF(G1907&gt;0.5,2,IF(G1907&gt;0.2,IF(F1907/O1907&gt;0.125,1,0),0))</f>
        <v>0</v>
      </c>
      <c r="Q1907" t="str">
        <f>MID(B1907,2,LEN(B1907)-3)</f>
        <v>35</v>
      </c>
      <c r="R1907" t="s">
        <v>8588</v>
      </c>
      <c r="S1907">
        <f t="shared" si="29"/>
        <v>56426.999919514936</v>
      </c>
    </row>
    <row r="1908" spans="1:19">
      <c r="A1908" t="s">
        <v>2352</v>
      </c>
      <c r="B1908" t="s">
        <v>15980</v>
      </c>
      <c r="C1908" t="s">
        <v>26</v>
      </c>
      <c r="D1908" t="s">
        <v>7638</v>
      </c>
      <c r="E1908" t="s">
        <v>13</v>
      </c>
      <c r="F1908">
        <v>11615</v>
      </c>
      <c r="G1908">
        <v>0.25869749199999997</v>
      </c>
      <c r="H1908">
        <v>14909</v>
      </c>
      <c r="I1908">
        <v>64618</v>
      </c>
      <c r="J1908">
        <v>0.230725185</v>
      </c>
      <c r="K1908">
        <v>2.7972306999999998E-2</v>
      </c>
      <c r="L1908">
        <v>-3294</v>
      </c>
      <c r="M1908">
        <v>0.77905962799999995</v>
      </c>
      <c r="N1908">
        <v>1.121236471</v>
      </c>
      <c r="O1908">
        <f>VLOOKUP(A1908,Sheet1!$A$1:$B$600,2,FALSE)</f>
        <v>78953</v>
      </c>
      <c r="P1908">
        <f>IF(G1908&gt;0.5,2,IF(G1908&gt;0.2,IF(F1908/O1908&gt;0.125,1,0),0))</f>
        <v>1</v>
      </c>
      <c r="Q1908" t="str">
        <f>MID(B1908,2,LEN(B1908)-3)</f>
        <v>35</v>
      </c>
      <c r="R1908" t="s">
        <v>8589</v>
      </c>
      <c r="S1908">
        <f t="shared" si="29"/>
        <v>44898.000016173333</v>
      </c>
    </row>
    <row r="1909" spans="1:19">
      <c r="A1909" t="s">
        <v>2367</v>
      </c>
      <c r="B1909" t="s">
        <v>15981</v>
      </c>
      <c r="C1909" t="s">
        <v>26</v>
      </c>
      <c r="D1909" t="s">
        <v>7640</v>
      </c>
      <c r="E1909" t="s">
        <v>26</v>
      </c>
      <c r="F1909">
        <v>14351</v>
      </c>
      <c r="G1909">
        <v>0.30201822499999997</v>
      </c>
      <c r="H1909">
        <v>15944</v>
      </c>
      <c r="I1909">
        <v>64567</v>
      </c>
      <c r="J1909">
        <v>0.24693729</v>
      </c>
      <c r="K1909">
        <v>5.5080934999999998E-2</v>
      </c>
      <c r="L1909">
        <v>-1593</v>
      </c>
      <c r="M1909">
        <v>0.90008780700000002</v>
      </c>
      <c r="N1909">
        <v>1.2230563679999999</v>
      </c>
      <c r="O1909">
        <f>VLOOKUP(A1909,Sheet1!$A$1:$B$600,2,FALSE)</f>
        <v>82182</v>
      </c>
      <c r="P1909">
        <f>IF(G1909&gt;0.5,2,IF(G1909&gt;0.2,IF(F1909/O1909&gt;0.125,1,0),0))</f>
        <v>1</v>
      </c>
      <c r="Q1909" t="str">
        <f>MID(B1909,2,LEN(B1909)-3)</f>
        <v>36</v>
      </c>
      <c r="R1909" t="s">
        <v>8590</v>
      </c>
      <c r="S1909">
        <f t="shared" si="29"/>
        <v>47517.000008857089</v>
      </c>
    </row>
    <row r="1910" spans="1:19">
      <c r="A1910" t="s">
        <v>2378</v>
      </c>
      <c r="B1910" t="s">
        <v>15982</v>
      </c>
      <c r="C1910" t="s">
        <v>26</v>
      </c>
      <c r="D1910" t="s">
        <v>7641</v>
      </c>
      <c r="E1910" t="s">
        <v>26</v>
      </c>
      <c r="F1910">
        <v>19153</v>
      </c>
      <c r="G1910">
        <v>0.34460857499999997</v>
      </c>
      <c r="H1910">
        <v>17620</v>
      </c>
      <c r="I1910">
        <v>74381</v>
      </c>
      <c r="J1910">
        <v>0.236888453</v>
      </c>
      <c r="K1910">
        <v>0.107720122</v>
      </c>
      <c r="L1910">
        <v>1533</v>
      </c>
      <c r="M1910">
        <v>1.0870034049999999</v>
      </c>
      <c r="N1910">
        <v>1.454729309</v>
      </c>
      <c r="O1910">
        <f>VLOOKUP(A1910,Sheet1!$A$1:$B$600,2,FALSE)</f>
        <v>91529</v>
      </c>
      <c r="P1910">
        <f>IF(G1910&gt;0.5,2,IF(G1910&gt;0.2,IF(F1910/O1910&gt;0.125,1,0),0))</f>
        <v>1</v>
      </c>
      <c r="Q1910" t="str">
        <f>MID(B1910,2,LEN(B1910)-3)</f>
        <v>36</v>
      </c>
      <c r="R1910" t="s">
        <v>8591</v>
      </c>
      <c r="S1910">
        <f t="shared" si="29"/>
        <v>55579.000029236071</v>
      </c>
    </row>
    <row r="1911" spans="1:19">
      <c r="A1911" t="s">
        <v>2388</v>
      </c>
      <c r="B1911" t="s">
        <v>15983</v>
      </c>
      <c r="C1911" t="s">
        <v>26</v>
      </c>
      <c r="D1911" t="s">
        <v>7643</v>
      </c>
      <c r="E1911" t="s">
        <v>26</v>
      </c>
      <c r="F1911">
        <v>10197</v>
      </c>
      <c r="G1911">
        <v>0.28654527099999999</v>
      </c>
      <c r="H1911">
        <v>13905</v>
      </c>
      <c r="I1911">
        <v>50555</v>
      </c>
      <c r="J1911">
        <v>0.27504697900000002</v>
      </c>
      <c r="K1911">
        <v>1.1498292E-2</v>
      </c>
      <c r="L1911">
        <v>-3708</v>
      </c>
      <c r="M1911">
        <v>0.73333333300000003</v>
      </c>
      <c r="N1911">
        <v>1.04180483</v>
      </c>
      <c r="O1911">
        <f>VLOOKUP(A1911,Sheet1!$A$1:$B$600,2,FALSE)</f>
        <v>65540</v>
      </c>
      <c r="P1911">
        <f>IF(G1911&gt;0.5,2,IF(G1911&gt;0.2,IF(F1911/O1911&gt;0.125,1,0),0))</f>
        <v>1</v>
      </c>
      <c r="Q1911" t="str">
        <f>MID(B1911,2,LEN(B1911)-3)</f>
        <v>37</v>
      </c>
      <c r="R1911" t="s">
        <v>8592</v>
      </c>
      <c r="S1911">
        <f t="shared" si="29"/>
        <v>35585.999951819133</v>
      </c>
    </row>
    <row r="1912" spans="1:19">
      <c r="A1912" t="s">
        <v>2402</v>
      </c>
      <c r="B1912" t="s">
        <v>15984</v>
      </c>
      <c r="C1912" t="s">
        <v>26</v>
      </c>
      <c r="D1912" t="s">
        <v>7645</v>
      </c>
      <c r="E1912" t="s">
        <v>26</v>
      </c>
      <c r="F1912">
        <v>18921</v>
      </c>
      <c r="G1912">
        <v>0.37600604100000001</v>
      </c>
      <c r="H1912">
        <v>19605</v>
      </c>
      <c r="I1912">
        <v>69673</v>
      </c>
      <c r="J1912">
        <v>0.28138590299999999</v>
      </c>
      <c r="K1912">
        <v>9.4620138000000006E-2</v>
      </c>
      <c r="L1912">
        <v>-684</v>
      </c>
      <c r="M1912">
        <v>0.96511094100000006</v>
      </c>
      <c r="N1912">
        <v>1.3362646730000001</v>
      </c>
      <c r="O1912">
        <f>VLOOKUP(A1912,Sheet1!$A$1:$B$600,2,FALSE)</f>
        <v>84414</v>
      </c>
      <c r="P1912">
        <f>IF(G1912&gt;0.5,2,IF(G1912&gt;0.2,IF(F1912/O1912&gt;0.125,1,0),0))</f>
        <v>1</v>
      </c>
      <c r="Q1912" t="str">
        <f>MID(B1912,2,LEN(B1912)-3)</f>
        <v>37</v>
      </c>
      <c r="R1912" t="s">
        <v>8593</v>
      </c>
      <c r="S1912">
        <f t="shared" si="29"/>
        <v>50321.00002882666</v>
      </c>
    </row>
    <row r="1913" spans="1:19">
      <c r="A1913" t="s">
        <v>2417</v>
      </c>
      <c r="B1913" t="s">
        <v>15985</v>
      </c>
      <c r="C1913" t="s">
        <v>26</v>
      </c>
      <c r="D1913" t="s">
        <v>7647</v>
      </c>
      <c r="E1913" t="s">
        <v>26</v>
      </c>
      <c r="F1913">
        <v>13631</v>
      </c>
      <c r="G1913">
        <v>0.236218699</v>
      </c>
      <c r="H1913">
        <v>21470</v>
      </c>
      <c r="I1913">
        <v>77701</v>
      </c>
      <c r="J1913">
        <v>0.27631561999999998</v>
      </c>
      <c r="K1913">
        <v>-4.0096922E-2</v>
      </c>
      <c r="L1913">
        <v>-7839</v>
      </c>
      <c r="M1913">
        <v>0.63488588700000004</v>
      </c>
      <c r="N1913">
        <v>0.85488724199999999</v>
      </c>
      <c r="O1913">
        <f>VLOOKUP(A1913,Sheet1!$A$1:$B$600,2,FALSE)</f>
        <v>94510</v>
      </c>
      <c r="P1913">
        <f>IF(G1913&gt;0.5,2,IF(G1913&gt;0.2,IF(F1913/O1913&gt;0.125,1,0),0))</f>
        <v>1</v>
      </c>
      <c r="Q1913" t="str">
        <f>MID(B1913,2,LEN(B1913)-3)</f>
        <v>37</v>
      </c>
      <c r="R1913" t="s">
        <v>8594</v>
      </c>
      <c r="S1913">
        <f t="shared" si="29"/>
        <v>57704.999890800347</v>
      </c>
    </row>
    <row r="1914" spans="1:19">
      <c r="A1914" t="s">
        <v>2433</v>
      </c>
      <c r="B1914" t="s">
        <v>15986</v>
      </c>
      <c r="C1914" t="s">
        <v>26</v>
      </c>
      <c r="D1914" t="s">
        <v>7649</v>
      </c>
      <c r="E1914" t="s">
        <v>26</v>
      </c>
      <c r="F1914">
        <v>18737</v>
      </c>
      <c r="G1914">
        <v>0.35933185000000001</v>
      </c>
      <c r="H1914">
        <v>19614</v>
      </c>
      <c r="I1914">
        <v>71393</v>
      </c>
      <c r="J1914">
        <v>0.27473281700000002</v>
      </c>
      <c r="K1914">
        <v>8.4599033000000004E-2</v>
      </c>
      <c r="L1914">
        <v>-877</v>
      </c>
      <c r="M1914">
        <v>0.95528703999999998</v>
      </c>
      <c r="N1914">
        <v>1.3079320270000001</v>
      </c>
      <c r="O1914">
        <f>VLOOKUP(A1914,Sheet1!$A$1:$B$600,2,FALSE)</f>
        <v>88305</v>
      </c>
      <c r="P1914">
        <f>IF(G1914&gt;0.5,2,IF(G1914&gt;0.2,IF(F1914/O1914&gt;0.125,1,0),0))</f>
        <v>1</v>
      </c>
      <c r="Q1914" t="str">
        <f>MID(B1914,2,LEN(B1914)-3)</f>
        <v>37</v>
      </c>
      <c r="R1914" t="s">
        <v>8595</v>
      </c>
      <c r="S1914">
        <f t="shared" si="29"/>
        <v>52144.000037848018</v>
      </c>
    </row>
    <row r="1915" spans="1:19">
      <c r="A1915" t="s">
        <v>2444</v>
      </c>
      <c r="B1915" t="s">
        <v>15987</v>
      </c>
      <c r="C1915" t="s">
        <v>26</v>
      </c>
      <c r="D1915" t="s">
        <v>7651</v>
      </c>
      <c r="E1915" t="s">
        <v>26</v>
      </c>
      <c r="F1915">
        <v>19539</v>
      </c>
      <c r="G1915">
        <v>0.402012221</v>
      </c>
      <c r="H1915">
        <v>20086</v>
      </c>
      <c r="I1915">
        <v>65933</v>
      </c>
      <c r="J1915">
        <v>0.30464259199999999</v>
      </c>
      <c r="K1915">
        <v>9.7369629999999999E-2</v>
      </c>
      <c r="L1915">
        <v>-547</v>
      </c>
      <c r="M1915">
        <v>0.97276710099999997</v>
      </c>
      <c r="N1915">
        <v>1.319619227</v>
      </c>
      <c r="O1915">
        <f>VLOOKUP(A1915,Sheet1!$A$1:$B$600,2,FALSE)</f>
        <v>80469</v>
      </c>
      <c r="P1915">
        <f>IF(G1915&gt;0.5,2,IF(G1915&gt;0.2,IF(F1915/O1915&gt;0.125,1,0),0))</f>
        <v>1</v>
      </c>
      <c r="Q1915" t="str">
        <f>MID(B1915,2,LEN(B1915)-3)</f>
        <v>37</v>
      </c>
      <c r="R1915" t="s">
        <v>8596</v>
      </c>
      <c r="S1915">
        <f t="shared" si="29"/>
        <v>48603.000056557983</v>
      </c>
    </row>
    <row r="1916" spans="1:19">
      <c r="A1916" t="s">
        <v>2453</v>
      </c>
      <c r="B1916" t="s">
        <v>15988</v>
      </c>
      <c r="C1916" t="s">
        <v>26</v>
      </c>
      <c r="D1916" t="s">
        <v>7653</v>
      </c>
      <c r="E1916" t="s">
        <v>26</v>
      </c>
      <c r="F1916">
        <v>8781</v>
      </c>
      <c r="G1916">
        <v>0.17804858300000001</v>
      </c>
      <c r="H1916">
        <v>19594</v>
      </c>
      <c r="I1916">
        <v>65582</v>
      </c>
      <c r="J1916">
        <v>0.29877100400000001</v>
      </c>
      <c r="K1916">
        <v>-0.120722422</v>
      </c>
      <c r="L1916">
        <v>-10813</v>
      </c>
      <c r="M1916">
        <v>0.44814739199999998</v>
      </c>
      <c r="N1916">
        <v>0.595936621</v>
      </c>
      <c r="O1916">
        <f>VLOOKUP(A1916,Sheet1!$A$1:$B$600,2,FALSE)</f>
        <v>79795</v>
      </c>
      <c r="P1916">
        <f>IF(G1916&gt;0.5,2,IF(G1916&gt;0.2,IF(F1916/O1916&gt;0.125,1,0),0))</f>
        <v>0</v>
      </c>
      <c r="Q1916" t="str">
        <f>MID(B1916,2,LEN(B1916)-3)</f>
        <v>38</v>
      </c>
      <c r="R1916" t="s">
        <v>8597</v>
      </c>
      <c r="S1916">
        <f t="shared" si="29"/>
        <v>49317.999907924008</v>
      </c>
    </row>
    <row r="1917" spans="1:19">
      <c r="A1917" t="s">
        <v>2468</v>
      </c>
      <c r="B1917" t="s">
        <v>15989</v>
      </c>
      <c r="C1917" t="s">
        <v>26</v>
      </c>
      <c r="D1917" t="s">
        <v>7655</v>
      </c>
      <c r="E1917" t="s">
        <v>26</v>
      </c>
      <c r="F1917">
        <v>7938</v>
      </c>
      <c r="G1917">
        <v>0.187681759</v>
      </c>
      <c r="H1917">
        <v>12538</v>
      </c>
      <c r="I1917">
        <v>61054</v>
      </c>
      <c r="J1917">
        <v>0.20535919</v>
      </c>
      <c r="K1917">
        <v>-1.7677431E-2</v>
      </c>
      <c r="L1917">
        <v>-4600</v>
      </c>
      <c r="M1917">
        <v>0.633115329</v>
      </c>
      <c r="N1917">
        <v>0.91391945399999996</v>
      </c>
      <c r="O1917">
        <f>VLOOKUP(A1917,Sheet1!$A$1:$B$600,2,FALSE)</f>
        <v>75154</v>
      </c>
      <c r="P1917">
        <f>IF(G1917&gt;0.5,2,IF(G1917&gt;0.2,IF(F1917/O1917&gt;0.125,1,0),0))</f>
        <v>0</v>
      </c>
      <c r="Q1917" t="str">
        <f>MID(B1917,2,LEN(B1917)-3)</f>
        <v>38</v>
      </c>
      <c r="R1917" t="s">
        <v>8598</v>
      </c>
      <c r="S1917">
        <f t="shared" si="29"/>
        <v>42295.000016490681</v>
      </c>
    </row>
    <row r="1918" spans="1:19">
      <c r="A1918" t="s">
        <v>2484</v>
      </c>
      <c r="B1918" t="s">
        <v>15990</v>
      </c>
      <c r="C1918" t="s">
        <v>26</v>
      </c>
      <c r="D1918" t="s">
        <v>7657</v>
      </c>
      <c r="E1918" t="s">
        <v>26</v>
      </c>
      <c r="F1918">
        <v>6272</v>
      </c>
      <c r="G1918">
        <v>0.193496637</v>
      </c>
      <c r="H1918">
        <v>9190</v>
      </c>
      <c r="I1918">
        <v>47092</v>
      </c>
      <c r="J1918">
        <v>0.19514991900000001</v>
      </c>
      <c r="K1918">
        <v>-1.6532820000000001E-3</v>
      </c>
      <c r="L1918">
        <v>-2918</v>
      </c>
      <c r="M1918">
        <v>0.68248095799999997</v>
      </c>
      <c r="N1918">
        <v>0.991528144</v>
      </c>
      <c r="O1918">
        <f>VLOOKUP(A1918,Sheet1!$A$1:$B$600,2,FALSE)</f>
        <v>59259</v>
      </c>
      <c r="P1918">
        <f>IF(G1918&gt;0.5,2,IF(G1918&gt;0.2,IF(F1918/O1918&gt;0.125,1,0),0))</f>
        <v>0</v>
      </c>
      <c r="Q1918" t="str">
        <f>MID(B1918,2,LEN(B1918)-3)</f>
        <v>38</v>
      </c>
      <c r="R1918" t="s">
        <v>8599</v>
      </c>
      <c r="S1918">
        <f t="shared" si="29"/>
        <v>32414.000042801777</v>
      </c>
    </row>
    <row r="1919" spans="1:19">
      <c r="A1919" t="s">
        <v>2504</v>
      </c>
      <c r="B1919" t="s">
        <v>15991</v>
      </c>
      <c r="C1919" t="s">
        <v>26</v>
      </c>
      <c r="D1919" t="s">
        <v>7659</v>
      </c>
      <c r="E1919" t="s">
        <v>26</v>
      </c>
      <c r="F1919">
        <v>14791</v>
      </c>
      <c r="G1919">
        <v>0.28858798499999999</v>
      </c>
      <c r="H1919">
        <v>17985</v>
      </c>
      <c r="I1919">
        <v>71821</v>
      </c>
      <c r="J1919">
        <v>0.25041422400000002</v>
      </c>
      <c r="K1919">
        <v>3.8173761E-2</v>
      </c>
      <c r="L1919">
        <v>-3194</v>
      </c>
      <c r="M1919">
        <v>0.82240756199999998</v>
      </c>
      <c r="N1919">
        <v>1.152442462</v>
      </c>
      <c r="O1919">
        <f>VLOOKUP(A1919,Sheet1!$A$1:$B$600,2,FALSE)</f>
        <v>87909</v>
      </c>
      <c r="P1919">
        <f>IF(G1919&gt;0.5,2,IF(G1919&gt;0.2,IF(F1919/O1919&gt;0.125,1,0),0))</f>
        <v>1</v>
      </c>
      <c r="Q1919" t="str">
        <f>MID(B1919,2,LEN(B1919)-3)</f>
        <v>38</v>
      </c>
      <c r="R1919" t="s">
        <v>8600</v>
      </c>
      <c r="S1919">
        <f t="shared" si="29"/>
        <v>51253.000016615384</v>
      </c>
    </row>
    <row r="1920" spans="1:19">
      <c r="A1920" t="s">
        <v>2517</v>
      </c>
      <c r="B1920" t="s">
        <v>15992</v>
      </c>
      <c r="C1920" t="s">
        <v>26</v>
      </c>
      <c r="D1920" t="s">
        <v>7661</v>
      </c>
      <c r="E1920" t="s">
        <v>26</v>
      </c>
      <c r="F1920">
        <v>14691</v>
      </c>
      <c r="G1920">
        <v>0.25164870900000003</v>
      </c>
      <c r="H1920">
        <v>18852</v>
      </c>
      <c r="I1920">
        <v>80897</v>
      </c>
      <c r="J1920">
        <v>0.23303707200000001</v>
      </c>
      <c r="K1920">
        <v>1.8611637E-2</v>
      </c>
      <c r="L1920">
        <v>-4161</v>
      </c>
      <c r="M1920">
        <v>0.77928071300000001</v>
      </c>
      <c r="N1920">
        <v>1.079865565</v>
      </c>
      <c r="O1920">
        <f>VLOOKUP(A1920,Sheet1!$A$1:$B$600,2,FALSE)</f>
        <v>97943</v>
      </c>
      <c r="P1920">
        <f>IF(G1920&gt;0.5,2,IF(G1920&gt;0.2,IF(F1920/O1920&gt;0.125,1,0),0))</f>
        <v>1</v>
      </c>
      <c r="Q1920" t="str">
        <f>MID(B1920,2,LEN(B1920)-3)</f>
        <v>38</v>
      </c>
      <c r="R1920" t="s">
        <v>8601</v>
      </c>
      <c r="S1920">
        <f t="shared" si="29"/>
        <v>58379.00006870291</v>
      </c>
    </row>
    <row r="1921" spans="1:19">
      <c r="A1921" t="s">
        <v>2526</v>
      </c>
      <c r="B1921" t="s">
        <v>15993</v>
      </c>
      <c r="C1921" t="s">
        <v>26</v>
      </c>
      <c r="D1921" t="s">
        <v>7663</v>
      </c>
      <c r="E1921" t="s">
        <v>26</v>
      </c>
      <c r="F1921">
        <v>15648</v>
      </c>
      <c r="G1921">
        <v>0.36292791499999999</v>
      </c>
      <c r="H1921">
        <v>17056</v>
      </c>
      <c r="I1921">
        <v>61717</v>
      </c>
      <c r="J1921">
        <v>0.27635821599999999</v>
      </c>
      <c r="K1921">
        <v>8.6569699999999999E-2</v>
      </c>
      <c r="L1921">
        <v>-1408</v>
      </c>
      <c r="M1921">
        <v>0.91744840500000002</v>
      </c>
      <c r="N1921">
        <v>1.313251768</v>
      </c>
      <c r="O1921">
        <f>VLOOKUP(A1921,Sheet1!$A$1:$B$600,2,FALSE)</f>
        <v>77141</v>
      </c>
      <c r="P1921">
        <f>IF(G1921&gt;0.5,2,IF(G1921&gt;0.2,IF(F1921/O1921&gt;0.125,1,0),0))</f>
        <v>1</v>
      </c>
      <c r="Q1921" t="str">
        <f>MID(B1921,2,LEN(B1921)-3)</f>
        <v>38</v>
      </c>
      <c r="R1921" t="s">
        <v>8602</v>
      </c>
      <c r="S1921">
        <f t="shared" si="29"/>
        <v>43116.000046455505</v>
      </c>
    </row>
    <row r="1922" spans="1:19">
      <c r="A1922" t="s">
        <v>2537</v>
      </c>
      <c r="B1922" t="s">
        <v>15994</v>
      </c>
      <c r="C1922" t="s">
        <v>26</v>
      </c>
      <c r="D1922" t="s">
        <v>7665</v>
      </c>
      <c r="E1922" t="s">
        <v>26</v>
      </c>
      <c r="F1922">
        <v>17853</v>
      </c>
      <c r="G1922">
        <v>0.34390892299999998</v>
      </c>
      <c r="H1922">
        <v>18159</v>
      </c>
      <c r="I1922">
        <v>71657</v>
      </c>
      <c r="J1922">
        <v>0.253415577</v>
      </c>
      <c r="K1922">
        <v>9.0493346000000002E-2</v>
      </c>
      <c r="L1922">
        <v>-306</v>
      </c>
      <c r="M1922">
        <v>0.98314885200000002</v>
      </c>
      <c r="N1922">
        <v>1.357094646</v>
      </c>
      <c r="O1922">
        <f>VLOOKUP(A1922,Sheet1!$A$1:$B$600,2,FALSE)</f>
        <v>87643</v>
      </c>
      <c r="P1922">
        <f>IF(G1922&gt;0.5,2,IF(G1922&gt;0.2,IF(F1922/O1922&gt;0.125,1,0),0))</f>
        <v>1</v>
      </c>
      <c r="Q1922" t="str">
        <f>MID(B1922,2,LEN(B1922)-3)</f>
        <v>38</v>
      </c>
      <c r="R1922" t="s">
        <v>8603</v>
      </c>
      <c r="S1922">
        <f t="shared" si="29"/>
        <v>51911.999968666125</v>
      </c>
    </row>
    <row r="1923" spans="1:19">
      <c r="A1923" t="s">
        <v>2546</v>
      </c>
      <c r="B1923" t="s">
        <v>15995</v>
      </c>
      <c r="C1923" t="s">
        <v>26</v>
      </c>
      <c r="D1923" t="s">
        <v>7667</v>
      </c>
      <c r="E1923" t="s">
        <v>26</v>
      </c>
      <c r="F1923">
        <v>14122</v>
      </c>
      <c r="G1923">
        <v>0.32363186399999999</v>
      </c>
      <c r="H1923">
        <v>16612</v>
      </c>
      <c r="I1923">
        <v>61120</v>
      </c>
      <c r="J1923">
        <v>0.27179319400000002</v>
      </c>
      <c r="K1923">
        <v>5.1838670000000003E-2</v>
      </c>
      <c r="L1923">
        <v>-2490</v>
      </c>
      <c r="M1923">
        <v>0.85010835500000004</v>
      </c>
      <c r="N1923">
        <v>1.190728359</v>
      </c>
      <c r="O1923">
        <f>VLOOKUP(A1923,Sheet1!$A$1:$B$600,2,FALSE)</f>
        <v>75071</v>
      </c>
      <c r="P1923">
        <f>IF(G1923&gt;0.5,2,IF(G1923&gt;0.2,IF(F1923/O1923&gt;0.125,1,0),0))</f>
        <v>1</v>
      </c>
      <c r="Q1923" t="str">
        <f>MID(B1923,2,LEN(B1923)-3)</f>
        <v>38</v>
      </c>
      <c r="R1923" t="s">
        <v>8604</v>
      </c>
      <c r="S1923">
        <f t="shared" ref="S1923:S1986" si="30">F1923/G1923</f>
        <v>43635.999945913856</v>
      </c>
    </row>
    <row r="1924" spans="1:19">
      <c r="A1924" t="s">
        <v>2559</v>
      </c>
      <c r="B1924" t="s">
        <v>15996</v>
      </c>
      <c r="C1924" t="s">
        <v>26</v>
      </c>
      <c r="D1924" t="s">
        <v>7669</v>
      </c>
      <c r="E1924" t="s">
        <v>26</v>
      </c>
      <c r="F1924">
        <v>14251</v>
      </c>
      <c r="G1924">
        <v>0.26813803000000003</v>
      </c>
      <c r="H1924">
        <v>18938</v>
      </c>
      <c r="I1924">
        <v>75680</v>
      </c>
      <c r="J1924">
        <v>0.25023784399999999</v>
      </c>
      <c r="K1924">
        <v>1.7900185999999998E-2</v>
      </c>
      <c r="L1924">
        <v>-4687</v>
      </c>
      <c r="M1924">
        <v>0.75250818500000005</v>
      </c>
      <c r="N1924">
        <v>1.07153269</v>
      </c>
      <c r="O1924">
        <f>VLOOKUP(A1924,Sheet1!$A$1:$B$600,2,FALSE)</f>
        <v>93417</v>
      </c>
      <c r="P1924">
        <f>IF(G1924&gt;0.5,2,IF(G1924&gt;0.2,IF(F1924/O1924&gt;0.125,1,0),0))</f>
        <v>1</v>
      </c>
      <c r="Q1924" t="str">
        <f>MID(B1924,2,LEN(B1924)-3)</f>
        <v>38</v>
      </c>
      <c r="R1924" t="s">
        <v>8605</v>
      </c>
      <c r="S1924">
        <f t="shared" si="30"/>
        <v>53147.999931229446</v>
      </c>
    </row>
    <row r="1925" spans="1:19">
      <c r="A1925" t="s">
        <v>2574</v>
      </c>
      <c r="B1925" t="s">
        <v>15997</v>
      </c>
      <c r="C1925" t="s">
        <v>26</v>
      </c>
      <c r="D1925" t="s">
        <v>7671</v>
      </c>
      <c r="E1925" t="s">
        <v>26</v>
      </c>
      <c r="F1925">
        <v>12868</v>
      </c>
      <c r="G1925">
        <v>0.26796051799999998</v>
      </c>
      <c r="H1925">
        <v>17366</v>
      </c>
      <c r="I1925">
        <v>69719</v>
      </c>
      <c r="J1925">
        <v>0.24908561500000001</v>
      </c>
      <c r="K1925">
        <v>1.8874902999999998E-2</v>
      </c>
      <c r="L1925">
        <v>-4498</v>
      </c>
      <c r="M1925">
        <v>0.74098813799999996</v>
      </c>
      <c r="N1925">
        <v>1.0757767680000001</v>
      </c>
      <c r="O1925">
        <f>VLOOKUP(A1925,Sheet1!$A$1:$B$600,2,FALSE)</f>
        <v>87765</v>
      </c>
      <c r="P1925">
        <f>IF(G1925&gt;0.5,2,IF(G1925&gt;0.2,IF(F1925/O1925&gt;0.125,1,0),0))</f>
        <v>1</v>
      </c>
      <c r="Q1925" t="str">
        <f>MID(B1925,2,LEN(B1925)-3)</f>
        <v>38</v>
      </c>
      <c r="R1925" t="s">
        <v>8606</v>
      </c>
      <c r="S1925">
        <f t="shared" si="30"/>
        <v>48022.000017181635</v>
      </c>
    </row>
    <row r="1926" spans="1:19">
      <c r="A1926" t="s">
        <v>2590</v>
      </c>
      <c r="B1926" t="s">
        <v>15998</v>
      </c>
      <c r="C1926" t="s">
        <v>26</v>
      </c>
      <c r="D1926" t="s">
        <v>7673</v>
      </c>
      <c r="E1926" t="s">
        <v>26</v>
      </c>
      <c r="F1926">
        <v>16718</v>
      </c>
      <c r="G1926">
        <v>0.40914319300000002</v>
      </c>
      <c r="H1926">
        <v>13539</v>
      </c>
      <c r="I1926">
        <v>53082</v>
      </c>
      <c r="J1926">
        <v>0.25505821200000001</v>
      </c>
      <c r="K1926">
        <v>0.15408498100000001</v>
      </c>
      <c r="L1926">
        <v>3179</v>
      </c>
      <c r="M1926">
        <v>1.2348031610000001</v>
      </c>
      <c r="N1926">
        <v>1.6041169179999999</v>
      </c>
      <c r="O1926">
        <f>VLOOKUP(A1926,Sheet1!$A$1:$B$600,2,FALSE)</f>
        <v>65071</v>
      </c>
      <c r="P1926">
        <f>IF(G1926&gt;0.5,2,IF(G1926&gt;0.2,IF(F1926/O1926&gt;0.125,1,0),0))</f>
        <v>1</v>
      </c>
      <c r="Q1926" t="str">
        <f>MID(B1926,2,LEN(B1926)-3)</f>
        <v>39</v>
      </c>
      <c r="R1926" t="s">
        <v>8607</v>
      </c>
      <c r="S1926">
        <f t="shared" si="30"/>
        <v>40860.999977579973</v>
      </c>
    </row>
    <row r="1927" spans="1:19">
      <c r="A1927" t="s">
        <v>2600</v>
      </c>
      <c r="B1927" t="s">
        <v>15999</v>
      </c>
      <c r="C1927" t="s">
        <v>26</v>
      </c>
      <c r="D1927" t="s">
        <v>7675</v>
      </c>
      <c r="E1927" t="s">
        <v>26</v>
      </c>
      <c r="F1927">
        <v>12248</v>
      </c>
      <c r="G1927">
        <v>0.371455433</v>
      </c>
      <c r="H1927">
        <v>12507</v>
      </c>
      <c r="I1927">
        <v>44700</v>
      </c>
      <c r="J1927">
        <v>0.27979865799999998</v>
      </c>
      <c r="K1927">
        <v>9.1656775999999995E-2</v>
      </c>
      <c r="L1927">
        <v>-259</v>
      </c>
      <c r="M1927">
        <v>0.97929159700000001</v>
      </c>
      <c r="N1927">
        <v>1.327581184</v>
      </c>
      <c r="O1927">
        <f>VLOOKUP(A1927,Sheet1!$A$1:$B$600,2,FALSE)</f>
        <v>54973</v>
      </c>
      <c r="P1927">
        <f>IF(G1927&gt;0.5,2,IF(G1927&gt;0.2,IF(F1927/O1927&gt;0.125,1,0),0))</f>
        <v>1</v>
      </c>
      <c r="Q1927" t="str">
        <f>MID(B1927,2,LEN(B1927)-3)</f>
        <v>39</v>
      </c>
      <c r="R1927" t="s">
        <v>8608</v>
      </c>
      <c r="S1927">
        <f t="shared" si="30"/>
        <v>32973.00002070504</v>
      </c>
    </row>
    <row r="1928" spans="1:19">
      <c r="A1928" t="s">
        <v>2609</v>
      </c>
      <c r="B1928" t="s">
        <v>16000</v>
      </c>
      <c r="C1928" t="s">
        <v>26</v>
      </c>
      <c r="D1928" t="s">
        <v>7677</v>
      </c>
      <c r="E1928" t="s">
        <v>26</v>
      </c>
      <c r="F1928">
        <v>16187</v>
      </c>
      <c r="G1928">
        <v>0.37646812600000001</v>
      </c>
      <c r="H1928">
        <v>13762</v>
      </c>
      <c r="I1928">
        <v>56311</v>
      </c>
      <c r="J1928">
        <v>0.24439274699999999</v>
      </c>
      <c r="K1928">
        <v>0.13207537799999999</v>
      </c>
      <c r="L1928">
        <v>2425</v>
      </c>
      <c r="M1928">
        <v>1.176209853</v>
      </c>
      <c r="N1928">
        <v>1.540422658</v>
      </c>
      <c r="O1928">
        <f>VLOOKUP(A1928,Sheet1!$A$1:$B$600,2,FALSE)</f>
        <v>68321</v>
      </c>
      <c r="P1928">
        <f>IF(G1928&gt;0.5,2,IF(G1928&gt;0.2,IF(F1928/O1928&gt;0.125,1,0),0))</f>
        <v>1</v>
      </c>
      <c r="Q1928" t="str">
        <f>MID(B1928,2,LEN(B1928)-3)</f>
        <v>39</v>
      </c>
      <c r="R1928" t="s">
        <v>8609</v>
      </c>
      <c r="S1928">
        <f t="shared" si="30"/>
        <v>42996.999963816321</v>
      </c>
    </row>
    <row r="1929" spans="1:19">
      <c r="A1929" t="s">
        <v>2621</v>
      </c>
      <c r="B1929" t="s">
        <v>16001</v>
      </c>
      <c r="C1929" t="s">
        <v>26</v>
      </c>
      <c r="D1929" t="s">
        <v>7679</v>
      </c>
      <c r="E1929" t="s">
        <v>26</v>
      </c>
      <c r="F1929">
        <v>15986</v>
      </c>
      <c r="G1929">
        <v>0.27555892599999998</v>
      </c>
      <c r="H1929">
        <v>19694</v>
      </c>
      <c r="I1929">
        <v>78772</v>
      </c>
      <c r="J1929">
        <v>0.25001269500000001</v>
      </c>
      <c r="K1929">
        <v>2.5546231999999999E-2</v>
      </c>
      <c r="L1929">
        <v>-3708</v>
      </c>
      <c r="M1929">
        <v>0.811719305</v>
      </c>
      <c r="N1929">
        <v>1.102179738</v>
      </c>
      <c r="O1929">
        <f>VLOOKUP(A1929,Sheet1!$A$1:$B$600,2,FALSE)</f>
        <v>97687</v>
      </c>
      <c r="P1929">
        <f>IF(G1929&gt;0.5,2,IF(G1929&gt;0.2,IF(F1929/O1929&gt;0.125,1,0),0))</f>
        <v>1</v>
      </c>
      <c r="Q1929" t="str">
        <f>MID(B1929,2,LEN(B1929)-3)</f>
        <v>40</v>
      </c>
      <c r="R1929" t="s">
        <v>8610</v>
      </c>
      <c r="S1929">
        <f t="shared" si="30"/>
        <v>58013.000094215786</v>
      </c>
    </row>
    <row r="1930" spans="1:19">
      <c r="A1930" t="s">
        <v>2633</v>
      </c>
      <c r="B1930" t="s">
        <v>16002</v>
      </c>
      <c r="C1930" t="s">
        <v>26</v>
      </c>
      <c r="D1930" t="s">
        <v>7681</v>
      </c>
      <c r="E1930" t="s">
        <v>26</v>
      </c>
      <c r="F1930">
        <v>16065</v>
      </c>
      <c r="G1930">
        <v>0.25918396999999999</v>
      </c>
      <c r="H1930">
        <v>22263</v>
      </c>
      <c r="I1930">
        <v>85606</v>
      </c>
      <c r="J1930">
        <v>0.26006354700000001</v>
      </c>
      <c r="K1930">
        <v>-8.7957699999999998E-4</v>
      </c>
      <c r="L1930">
        <v>-6198</v>
      </c>
      <c r="M1930">
        <v>0.72160086199999995</v>
      </c>
      <c r="N1930">
        <v>0.99661783800000003</v>
      </c>
      <c r="O1930">
        <f>VLOOKUP(A1930,Sheet1!$A$1:$B$600,2,FALSE)</f>
        <v>104784</v>
      </c>
      <c r="P1930">
        <f>IF(G1930&gt;0.5,2,IF(G1930&gt;0.2,IF(F1930/O1930&gt;0.125,1,0),0))</f>
        <v>1</v>
      </c>
      <c r="Q1930" t="str">
        <f>MID(B1930,2,LEN(B1930)-3)</f>
        <v>40</v>
      </c>
      <c r="R1930" t="s">
        <v>8611</v>
      </c>
      <c r="S1930">
        <f t="shared" si="30"/>
        <v>61982.999951733131</v>
      </c>
    </row>
    <row r="1931" spans="1:19">
      <c r="A1931" t="s">
        <v>2643</v>
      </c>
      <c r="B1931" t="s">
        <v>16003</v>
      </c>
      <c r="C1931" t="s">
        <v>26</v>
      </c>
      <c r="D1931" t="s">
        <v>7683</v>
      </c>
      <c r="E1931" t="s">
        <v>26</v>
      </c>
      <c r="F1931">
        <v>12803</v>
      </c>
      <c r="G1931">
        <v>0.21361474899999999</v>
      </c>
      <c r="H1931">
        <v>17930</v>
      </c>
      <c r="I1931">
        <v>79452</v>
      </c>
      <c r="J1931">
        <v>0.22567084500000001</v>
      </c>
      <c r="K1931">
        <v>-1.2056096000000001E-2</v>
      </c>
      <c r="L1931">
        <v>-5127</v>
      </c>
      <c r="M1931">
        <v>0.71405465700000004</v>
      </c>
      <c r="N1931">
        <v>0.946576635</v>
      </c>
      <c r="O1931">
        <f>VLOOKUP(A1931,Sheet1!$A$1:$B$600,2,FALSE)</f>
        <v>94602</v>
      </c>
      <c r="P1931">
        <f>IF(G1931&gt;0.5,2,IF(G1931&gt;0.2,IF(F1931/O1931&gt;0.125,1,0),0))</f>
        <v>1</v>
      </c>
      <c r="Q1931" t="str">
        <f>MID(B1931,2,LEN(B1931)-3)</f>
        <v>40</v>
      </c>
      <c r="R1931" t="s">
        <v>8612</v>
      </c>
      <c r="S1931">
        <f t="shared" si="30"/>
        <v>59935.000087470551</v>
      </c>
    </row>
    <row r="1932" spans="1:19">
      <c r="A1932" t="s">
        <v>2654</v>
      </c>
      <c r="B1932" t="s">
        <v>16004</v>
      </c>
      <c r="C1932" t="s">
        <v>26</v>
      </c>
      <c r="D1932" t="s">
        <v>7685</v>
      </c>
      <c r="E1932" t="s">
        <v>111</v>
      </c>
      <c r="F1932">
        <v>16136</v>
      </c>
      <c r="G1932">
        <v>0.34804365599999998</v>
      </c>
      <c r="H1932">
        <v>17412</v>
      </c>
      <c r="I1932">
        <v>64310</v>
      </c>
      <c r="J1932">
        <v>0.27075104999999999</v>
      </c>
      <c r="K1932">
        <v>7.7292606999999999E-2</v>
      </c>
      <c r="L1932">
        <v>-1276</v>
      </c>
      <c r="M1932">
        <v>0.92671720700000004</v>
      </c>
      <c r="N1932">
        <v>1.285474819</v>
      </c>
      <c r="O1932">
        <f>VLOOKUP(A1932,Sheet1!$A$1:$B$600,2,FALSE)</f>
        <v>80490</v>
      </c>
      <c r="P1932">
        <f>IF(G1932&gt;0.5,2,IF(G1932&gt;0.2,IF(F1932/O1932&gt;0.125,1,0),0))</f>
        <v>1</v>
      </c>
      <c r="Q1932" t="str">
        <f>MID(B1932,2,LEN(B1932)-3)</f>
        <v>41</v>
      </c>
      <c r="R1932" t="s">
        <v>8613</v>
      </c>
      <c r="S1932">
        <f t="shared" si="30"/>
        <v>46362.00005898111</v>
      </c>
    </row>
    <row r="1933" spans="1:19">
      <c r="A1933" t="s">
        <v>2666</v>
      </c>
      <c r="B1933" t="s">
        <v>16005</v>
      </c>
      <c r="C1933" t="s">
        <v>26</v>
      </c>
      <c r="D1933" t="s">
        <v>7687</v>
      </c>
      <c r="E1933" t="s">
        <v>26</v>
      </c>
      <c r="F1933">
        <v>17627</v>
      </c>
      <c r="G1933">
        <v>0.36836495899999999</v>
      </c>
      <c r="H1933">
        <v>18874</v>
      </c>
      <c r="I1933">
        <v>64998</v>
      </c>
      <c r="J1933">
        <v>0.29037816500000002</v>
      </c>
      <c r="K1933">
        <v>7.7986792999999999E-2</v>
      </c>
      <c r="L1933">
        <v>-1247</v>
      </c>
      <c r="M1933">
        <v>0.93393027399999995</v>
      </c>
      <c r="N1933">
        <v>1.268569756</v>
      </c>
      <c r="O1933">
        <f>VLOOKUP(A1933,Sheet1!$A$1:$B$600,2,FALSE)</f>
        <v>80287</v>
      </c>
      <c r="P1933">
        <f>IF(G1933&gt;0.5,2,IF(G1933&gt;0.2,IF(F1933/O1933&gt;0.125,1,0),0))</f>
        <v>1</v>
      </c>
      <c r="Q1933" t="str">
        <f>MID(B1933,2,LEN(B1933)-3)</f>
        <v>41</v>
      </c>
      <c r="R1933" t="s">
        <v>8614</v>
      </c>
      <c r="S1933">
        <f t="shared" si="30"/>
        <v>47851.99995095082</v>
      </c>
    </row>
    <row r="1934" spans="1:19">
      <c r="A1934" t="s">
        <v>2681</v>
      </c>
      <c r="B1934" t="s">
        <v>16006</v>
      </c>
      <c r="C1934" t="s">
        <v>26</v>
      </c>
      <c r="D1934" t="s">
        <v>7689</v>
      </c>
      <c r="E1934" t="s">
        <v>111</v>
      </c>
      <c r="F1934">
        <v>22458</v>
      </c>
      <c r="G1934">
        <v>0.43426471999999999</v>
      </c>
      <c r="H1934">
        <v>19658</v>
      </c>
      <c r="I1934">
        <v>67993</v>
      </c>
      <c r="J1934">
        <v>0.28911799700000002</v>
      </c>
      <c r="K1934">
        <v>0.14514672300000001</v>
      </c>
      <c r="L1934">
        <v>2800</v>
      </c>
      <c r="M1934">
        <v>1.1424356499999999</v>
      </c>
      <c r="N1934">
        <v>1.5020328169999999</v>
      </c>
      <c r="O1934">
        <f>VLOOKUP(A1934,Sheet1!$A$1:$B$600,2,FALSE)</f>
        <v>82400</v>
      </c>
      <c r="P1934">
        <f>IF(G1934&gt;0.5,2,IF(G1934&gt;0.2,IF(F1934/O1934&gt;0.125,1,0),0))</f>
        <v>1</v>
      </c>
      <c r="Q1934" t="str">
        <f>MID(B1934,2,LEN(B1934)-3)</f>
        <v>41</v>
      </c>
      <c r="R1934" t="s">
        <v>8615</v>
      </c>
      <c r="S1934">
        <f t="shared" si="30"/>
        <v>51715.000011974262</v>
      </c>
    </row>
    <row r="1935" spans="1:19">
      <c r="A1935" t="s">
        <v>2693</v>
      </c>
      <c r="B1935" t="s">
        <v>16007</v>
      </c>
      <c r="C1935" t="s">
        <v>26</v>
      </c>
      <c r="D1935" t="s">
        <v>7691</v>
      </c>
      <c r="E1935" t="s">
        <v>43</v>
      </c>
      <c r="F1935">
        <v>9340</v>
      </c>
      <c r="G1935">
        <v>0.25554035600000002</v>
      </c>
      <c r="H1935">
        <v>12142</v>
      </c>
      <c r="I1935">
        <v>53533</v>
      </c>
      <c r="J1935">
        <v>0.22681336699999999</v>
      </c>
      <c r="K1935">
        <v>2.8726987999999998E-2</v>
      </c>
      <c r="L1935">
        <v>-2802</v>
      </c>
      <c r="M1935">
        <v>0.76923076899999998</v>
      </c>
      <c r="N1935">
        <v>1.1266547410000001</v>
      </c>
      <c r="O1935">
        <f>VLOOKUP(A1935,Sheet1!$A$1:$B$600,2,FALSE)</f>
        <v>67997</v>
      </c>
      <c r="P1935">
        <f>IF(G1935&gt;0.5,2,IF(G1935&gt;0.2,IF(F1935/O1935&gt;0.125,1,0),0))</f>
        <v>1</v>
      </c>
      <c r="Q1935" t="str">
        <f>MID(B1935,2,LEN(B1935)-3)</f>
        <v>42</v>
      </c>
      <c r="R1935" t="s">
        <v>8616</v>
      </c>
      <c r="S1935">
        <f t="shared" si="30"/>
        <v>36549.999953823339</v>
      </c>
    </row>
    <row r="1936" spans="1:19">
      <c r="A1936" t="s">
        <v>2704</v>
      </c>
      <c r="B1936" t="s">
        <v>16008</v>
      </c>
      <c r="C1936" t="s">
        <v>26</v>
      </c>
      <c r="D1936" t="s">
        <v>7693</v>
      </c>
      <c r="E1936" t="s">
        <v>26</v>
      </c>
      <c r="F1936">
        <v>7738</v>
      </c>
      <c r="G1936">
        <v>0.26193216400000002</v>
      </c>
      <c r="H1936">
        <v>10248</v>
      </c>
      <c r="I1936">
        <v>43697</v>
      </c>
      <c r="J1936">
        <v>0.23452410900000001</v>
      </c>
      <c r="K1936">
        <v>2.7408055000000001E-2</v>
      </c>
      <c r="L1936">
        <v>-2510</v>
      </c>
      <c r="M1936">
        <v>0.75507416100000002</v>
      </c>
      <c r="N1936">
        <v>1.116866685</v>
      </c>
      <c r="O1936">
        <f>VLOOKUP(A1936,Sheet1!$A$1:$B$600,2,FALSE)</f>
        <v>57310</v>
      </c>
      <c r="P1936">
        <f>IF(G1936&gt;0.5,2,IF(G1936&gt;0.2,IF(F1936/O1936&gt;0.125,1,0),0))</f>
        <v>1</v>
      </c>
      <c r="Q1936" t="str">
        <f>MID(B1936,2,LEN(B1936)-3)</f>
        <v>42</v>
      </c>
      <c r="R1936" t="s">
        <v>8617</v>
      </c>
      <c r="S1936">
        <f t="shared" si="30"/>
        <v>29542.000042423195</v>
      </c>
    </row>
    <row r="1937" spans="1:19">
      <c r="A1937" t="s">
        <v>2714</v>
      </c>
      <c r="B1937" t="s">
        <v>16009</v>
      </c>
      <c r="C1937" t="s">
        <v>26</v>
      </c>
      <c r="D1937" t="s">
        <v>7695</v>
      </c>
      <c r="E1937" t="s">
        <v>111</v>
      </c>
      <c r="F1937">
        <v>11442</v>
      </c>
      <c r="G1937">
        <v>0.24710074500000001</v>
      </c>
      <c r="H1937">
        <v>16101</v>
      </c>
      <c r="I1937">
        <v>65437</v>
      </c>
      <c r="J1937">
        <v>0.246053456</v>
      </c>
      <c r="K1937">
        <v>1.0472890000000001E-3</v>
      </c>
      <c r="L1937">
        <v>-4659</v>
      </c>
      <c r="M1937">
        <v>0.710639091</v>
      </c>
      <c r="N1937">
        <v>1.004256348</v>
      </c>
      <c r="O1937">
        <f>VLOOKUP(A1937,Sheet1!$A$1:$B$600,2,FALSE)</f>
        <v>80445</v>
      </c>
      <c r="P1937">
        <f>IF(G1937&gt;0.5,2,IF(G1937&gt;0.2,IF(F1937/O1937&gt;0.125,1,0),0))</f>
        <v>1</v>
      </c>
      <c r="Q1937" t="str">
        <f>MID(B1937,2,LEN(B1937)-3)</f>
        <v>42</v>
      </c>
      <c r="R1937" t="s">
        <v>8618</v>
      </c>
      <c r="S1937">
        <f t="shared" si="30"/>
        <v>46305.000011230237</v>
      </c>
    </row>
    <row r="1938" spans="1:19">
      <c r="A1938" t="s">
        <v>2721</v>
      </c>
      <c r="B1938" t="s">
        <v>16010</v>
      </c>
      <c r="C1938" t="s">
        <v>26</v>
      </c>
      <c r="D1938" t="s">
        <v>7697</v>
      </c>
      <c r="E1938" t="s">
        <v>26</v>
      </c>
      <c r="F1938">
        <v>19227</v>
      </c>
      <c r="G1938">
        <v>0.33084401600000002</v>
      </c>
      <c r="H1938">
        <v>18613</v>
      </c>
      <c r="I1938">
        <v>81116</v>
      </c>
      <c r="J1938">
        <v>0.22946151200000001</v>
      </c>
      <c r="K1938">
        <v>0.101382504</v>
      </c>
      <c r="L1938">
        <v>614</v>
      </c>
      <c r="M1938">
        <v>1.032987697</v>
      </c>
      <c r="N1938">
        <v>1.4418279279999999</v>
      </c>
      <c r="O1938">
        <f>VLOOKUP(A1938,Sheet1!$A$1:$B$600,2,FALSE)</f>
        <v>99120</v>
      </c>
      <c r="P1938">
        <f>IF(G1938&gt;0.5,2,IF(G1938&gt;0.2,IF(F1938/O1938&gt;0.125,1,0),0))</f>
        <v>1</v>
      </c>
      <c r="Q1938" t="str">
        <f>MID(B1938,2,LEN(B1938)-3)</f>
        <v>42</v>
      </c>
      <c r="R1938" t="s">
        <v>8619</v>
      </c>
      <c r="S1938">
        <f t="shared" si="30"/>
        <v>58115.000030709336</v>
      </c>
    </row>
    <row r="1939" spans="1:19">
      <c r="A1939" t="s">
        <v>2733</v>
      </c>
      <c r="B1939" t="s">
        <v>16011</v>
      </c>
      <c r="C1939" t="s">
        <v>26</v>
      </c>
      <c r="D1939" t="s">
        <v>7698</v>
      </c>
      <c r="E1939" t="s">
        <v>26</v>
      </c>
      <c r="F1939">
        <v>25645</v>
      </c>
      <c r="G1939">
        <v>0.41850256200000002</v>
      </c>
      <c r="H1939">
        <v>22330</v>
      </c>
      <c r="I1939">
        <v>82872</v>
      </c>
      <c r="J1939">
        <v>0.269451685</v>
      </c>
      <c r="K1939">
        <v>0.149050878</v>
      </c>
      <c r="L1939">
        <v>3315</v>
      </c>
      <c r="M1939">
        <v>1.1484549930000001</v>
      </c>
      <c r="N1939">
        <v>1.553163651</v>
      </c>
      <c r="O1939">
        <f>VLOOKUP(A1939,Sheet1!$A$1:$B$600,2,FALSE)</f>
        <v>101429</v>
      </c>
      <c r="P1939">
        <f>IF(G1939&gt;0.5,2,IF(G1939&gt;0.2,IF(F1939/O1939&gt;0.125,1,0),0))</f>
        <v>1</v>
      </c>
      <c r="Q1939" t="str">
        <f>MID(B1939,2,LEN(B1939)-3)</f>
        <v>42</v>
      </c>
      <c r="R1939" t="s">
        <v>8620</v>
      </c>
      <c r="S1939">
        <f t="shared" si="30"/>
        <v>61278.000013772915</v>
      </c>
    </row>
    <row r="1940" spans="1:19">
      <c r="A1940" t="s">
        <v>2740</v>
      </c>
      <c r="B1940" t="s">
        <v>16012</v>
      </c>
      <c r="C1940" t="s">
        <v>26</v>
      </c>
      <c r="D1940" t="s">
        <v>7700</v>
      </c>
      <c r="E1940" t="s">
        <v>26</v>
      </c>
      <c r="F1940">
        <v>22618</v>
      </c>
      <c r="G1940">
        <v>0.36673476700000002</v>
      </c>
      <c r="H1940">
        <v>23976</v>
      </c>
      <c r="I1940">
        <v>85768</v>
      </c>
      <c r="J1940">
        <v>0.279544819</v>
      </c>
      <c r="K1940">
        <v>8.7189948000000003E-2</v>
      </c>
      <c r="L1940">
        <v>-1358</v>
      </c>
      <c r="M1940">
        <v>0.94336002699999999</v>
      </c>
      <c r="N1940">
        <v>1.3118997109999999</v>
      </c>
      <c r="O1940">
        <f>VLOOKUP(A1940,Sheet1!$A$1:$B$600,2,FALSE)</f>
        <v>103991</v>
      </c>
      <c r="P1940">
        <f>IF(G1940&gt;0.5,2,IF(G1940&gt;0.2,IF(F1940/O1940&gt;0.125,1,0),0))</f>
        <v>1</v>
      </c>
      <c r="Q1940" t="str">
        <f>MID(B1940,2,LEN(B1940)-3)</f>
        <v>42</v>
      </c>
      <c r="R1940" t="s">
        <v>8621</v>
      </c>
      <c r="S1940">
        <f t="shared" si="30"/>
        <v>61673.999945579199</v>
      </c>
    </row>
    <row r="1941" spans="1:19">
      <c r="A1941" t="s">
        <v>2747</v>
      </c>
      <c r="B1941" t="s">
        <v>16013</v>
      </c>
      <c r="C1941" t="s">
        <v>26</v>
      </c>
      <c r="D1941" t="s">
        <v>7702</v>
      </c>
      <c r="E1941" t="s">
        <v>26</v>
      </c>
      <c r="F1941">
        <v>30916</v>
      </c>
      <c r="G1941">
        <v>0.49739365499999999</v>
      </c>
      <c r="H1941">
        <v>19255</v>
      </c>
      <c r="I1941">
        <v>79735</v>
      </c>
      <c r="J1941">
        <v>0.241487427</v>
      </c>
      <c r="K1941">
        <v>0.25590622800000001</v>
      </c>
      <c r="L1941">
        <v>11661</v>
      </c>
      <c r="M1941">
        <v>1.6056089330000001</v>
      </c>
      <c r="N1941">
        <v>2.0597082860000002</v>
      </c>
      <c r="O1941">
        <f>VLOOKUP(A1941,Sheet1!$A$1:$B$600,2,FALSE)</f>
        <v>95803</v>
      </c>
      <c r="P1941">
        <f>IF(G1941&gt;0.5,2,IF(G1941&gt;0.2,IF(F1941/O1941&gt;0.125,1,0),0))</f>
        <v>1</v>
      </c>
      <c r="Q1941" t="str">
        <f>MID(B1941,2,LEN(B1941)-3)</f>
        <v>43</v>
      </c>
      <c r="R1941" t="s">
        <v>8622</v>
      </c>
      <c r="S1941">
        <f t="shared" si="30"/>
        <v>62155.999959428518</v>
      </c>
    </row>
    <row r="1942" spans="1:19">
      <c r="A1942" t="s">
        <v>2760</v>
      </c>
      <c r="B1942" t="s">
        <v>16014</v>
      </c>
      <c r="C1942" t="s">
        <v>26</v>
      </c>
      <c r="D1942" t="s">
        <v>7704</v>
      </c>
      <c r="E1942" t="s">
        <v>26</v>
      </c>
      <c r="F1942">
        <v>18351</v>
      </c>
      <c r="G1942">
        <v>0.381930569</v>
      </c>
      <c r="H1942">
        <v>16183</v>
      </c>
      <c r="I1942">
        <v>65364</v>
      </c>
      <c r="J1942">
        <v>0.24758276700000001</v>
      </c>
      <c r="K1942">
        <v>0.13434780199999999</v>
      </c>
      <c r="L1942">
        <v>2168</v>
      </c>
      <c r="M1942">
        <v>1.133967744</v>
      </c>
      <c r="N1942">
        <v>1.5426379370000001</v>
      </c>
      <c r="O1942">
        <f>VLOOKUP(A1942,Sheet1!$A$1:$B$600,2,FALSE)</f>
        <v>80301</v>
      </c>
      <c r="P1942">
        <f>IF(G1942&gt;0.5,2,IF(G1942&gt;0.2,IF(F1942/O1942&gt;0.125,1,0),0))</f>
        <v>1</v>
      </c>
      <c r="Q1942" t="str">
        <f>MID(B1942,2,LEN(B1942)-3)</f>
        <v>43</v>
      </c>
      <c r="R1942" t="s">
        <v>8623</v>
      </c>
      <c r="S1942">
        <f t="shared" si="30"/>
        <v>48048.000054166914</v>
      </c>
    </row>
    <row r="1943" spans="1:19">
      <c r="A1943" t="s">
        <v>2769</v>
      </c>
      <c r="B1943" t="s">
        <v>16015</v>
      </c>
      <c r="C1943" t="s">
        <v>26</v>
      </c>
      <c r="D1943" t="s">
        <v>7706</v>
      </c>
      <c r="E1943" t="s">
        <v>26</v>
      </c>
      <c r="F1943">
        <v>13828</v>
      </c>
      <c r="G1943">
        <v>0.31792160000000003</v>
      </c>
      <c r="H1943">
        <v>16674</v>
      </c>
      <c r="I1943">
        <v>58713</v>
      </c>
      <c r="J1943">
        <v>0.28399162</v>
      </c>
      <c r="K1943">
        <v>3.3929979999999998E-2</v>
      </c>
      <c r="L1943">
        <v>-2846</v>
      </c>
      <c r="M1943">
        <v>0.82931510100000005</v>
      </c>
      <c r="N1943">
        <v>1.1194752859999999</v>
      </c>
      <c r="O1943">
        <f>VLOOKUP(A1943,Sheet1!$A$1:$B$600,2,FALSE)</f>
        <v>72772</v>
      </c>
      <c r="P1943">
        <f>IF(G1943&gt;0.5,2,IF(G1943&gt;0.2,IF(F1943/O1943&gt;0.125,1,0),0))</f>
        <v>1</v>
      </c>
      <c r="Q1943" t="str">
        <f>MID(B1943,2,LEN(B1943)-3)</f>
        <v>44</v>
      </c>
      <c r="R1943" t="s">
        <v>8624</v>
      </c>
      <c r="S1943">
        <f t="shared" si="30"/>
        <v>43495.000025163434</v>
      </c>
    </row>
    <row r="1944" spans="1:19">
      <c r="A1944" t="s">
        <v>2783</v>
      </c>
      <c r="B1944" t="s">
        <v>16016</v>
      </c>
      <c r="C1944" t="s">
        <v>26</v>
      </c>
      <c r="D1944" t="s">
        <v>7708</v>
      </c>
      <c r="E1944" t="s">
        <v>26</v>
      </c>
      <c r="F1944">
        <v>13195</v>
      </c>
      <c r="G1944">
        <v>0.27892867700000001</v>
      </c>
      <c r="H1944">
        <v>17746</v>
      </c>
      <c r="I1944">
        <v>65572</v>
      </c>
      <c r="J1944">
        <v>0.270633807</v>
      </c>
      <c r="K1944">
        <v>8.2948699999999993E-3</v>
      </c>
      <c r="L1944">
        <v>-4551</v>
      </c>
      <c r="M1944">
        <v>0.74354784200000001</v>
      </c>
      <c r="N1944">
        <v>1.030649792</v>
      </c>
      <c r="O1944">
        <f>VLOOKUP(A1944,Sheet1!$A$1:$B$600,2,FALSE)</f>
        <v>81581</v>
      </c>
      <c r="P1944">
        <f>IF(G1944&gt;0.5,2,IF(G1944&gt;0.2,IF(F1944/O1944&gt;0.125,1,0),0))</f>
        <v>1</v>
      </c>
      <c r="Q1944" t="str">
        <f>MID(B1944,2,LEN(B1944)-3)</f>
        <v>44</v>
      </c>
      <c r="R1944" t="s">
        <v>8625</v>
      </c>
      <c r="S1944">
        <f t="shared" si="30"/>
        <v>47306.000020930078</v>
      </c>
    </row>
    <row r="1945" spans="1:19">
      <c r="A1945" t="s">
        <v>2795</v>
      </c>
      <c r="B1945" t="s">
        <v>16017</v>
      </c>
      <c r="C1945" t="s">
        <v>26</v>
      </c>
      <c r="D1945" t="s">
        <v>7710</v>
      </c>
      <c r="E1945" t="s">
        <v>26</v>
      </c>
      <c r="F1945">
        <v>9128</v>
      </c>
      <c r="G1945">
        <v>0.17948364999999999</v>
      </c>
      <c r="H1945">
        <v>14244</v>
      </c>
      <c r="I1945">
        <v>70765</v>
      </c>
      <c r="J1945">
        <v>0.20128594599999999</v>
      </c>
      <c r="K1945">
        <v>-2.1802295999999999E-2</v>
      </c>
      <c r="L1945">
        <v>-5116</v>
      </c>
      <c r="M1945">
        <v>0.64083122699999995</v>
      </c>
      <c r="N1945">
        <v>0.89168495599999997</v>
      </c>
      <c r="O1945">
        <f>VLOOKUP(A1945,Sheet1!$A$1:$B$600,2,FALSE)</f>
        <v>88763</v>
      </c>
      <c r="P1945">
        <f>IF(G1945&gt;0.5,2,IF(G1945&gt;0.2,IF(F1945/O1945&gt;0.125,1,0),0))</f>
        <v>0</v>
      </c>
      <c r="Q1945" t="str">
        <f>MID(B1945,2,LEN(B1945)-3)</f>
        <v>44</v>
      </c>
      <c r="R1945" t="s">
        <v>8626</v>
      </c>
      <c r="S1945">
        <f t="shared" si="30"/>
        <v>50857.00006657988</v>
      </c>
    </row>
    <row r="1946" spans="1:19">
      <c r="A1946" t="s">
        <v>2807</v>
      </c>
      <c r="B1946" t="s">
        <v>16018</v>
      </c>
      <c r="C1946" t="s">
        <v>26</v>
      </c>
      <c r="D1946" t="s">
        <v>14821</v>
      </c>
      <c r="E1946" t="s">
        <v>87</v>
      </c>
      <c r="F1946">
        <v>9858</v>
      </c>
      <c r="G1946">
        <v>0.19784454200000001</v>
      </c>
      <c r="H1946">
        <v>14146</v>
      </c>
      <c r="I1946">
        <v>68507</v>
      </c>
      <c r="J1946">
        <v>0.206489848</v>
      </c>
      <c r="K1946">
        <v>-8.6453060000000002E-3</v>
      </c>
      <c r="L1946">
        <v>-4288</v>
      </c>
      <c r="M1946">
        <v>0.69687544199999996</v>
      </c>
      <c r="N1946">
        <v>0.95813205499999998</v>
      </c>
      <c r="O1946">
        <f>VLOOKUP(A1946,Sheet1!$A$1:$B$600,2,FALSE)</f>
        <v>82817</v>
      </c>
      <c r="P1946">
        <f>IF(G1946&gt;0.5,2,IF(G1946&gt;0.2,IF(F1946/O1946&gt;0.125,1,0),0))</f>
        <v>0</v>
      </c>
      <c r="Q1946" t="str">
        <f>MID(B1946,2,LEN(B1946)-3)</f>
        <v>44</v>
      </c>
      <c r="R1946" t="s">
        <v>8627</v>
      </c>
      <c r="S1946">
        <f t="shared" si="30"/>
        <v>49827.000029144088</v>
      </c>
    </row>
    <row r="1947" spans="1:19">
      <c r="A1947" t="s">
        <v>2816</v>
      </c>
      <c r="B1947" t="s">
        <v>16019</v>
      </c>
      <c r="C1947" t="s">
        <v>26</v>
      </c>
      <c r="D1947" t="s">
        <v>14823</v>
      </c>
      <c r="E1947" t="s">
        <v>260</v>
      </c>
      <c r="F1947">
        <v>19020</v>
      </c>
      <c r="G1947">
        <v>0.29371342099999997</v>
      </c>
      <c r="H1947">
        <v>22587</v>
      </c>
      <c r="I1947">
        <v>89019</v>
      </c>
      <c r="J1947">
        <v>0.25373234900000002</v>
      </c>
      <c r="K1947">
        <v>3.9981071999999999E-2</v>
      </c>
      <c r="L1947">
        <v>-3567</v>
      </c>
      <c r="M1947">
        <v>0.842077301</v>
      </c>
      <c r="N1947">
        <v>1.1575718340000001</v>
      </c>
      <c r="O1947">
        <f>VLOOKUP(A1947,Sheet1!$A$1:$B$600,2,FALSE)</f>
        <v>105669</v>
      </c>
      <c r="P1947">
        <f>IF(G1947&gt;0.5,2,IF(G1947&gt;0.2,IF(F1947/O1947&gt;0.125,1,0),0))</f>
        <v>1</v>
      </c>
      <c r="Q1947" t="str">
        <f>MID(B1947,2,LEN(B1947)-3)</f>
        <v>44</v>
      </c>
      <c r="R1947" t="s">
        <v>8628</v>
      </c>
      <c r="S1947">
        <f t="shared" si="30"/>
        <v>64756.999987412906</v>
      </c>
    </row>
    <row r="1948" spans="1:19">
      <c r="A1948" t="s">
        <v>2827</v>
      </c>
      <c r="B1948" t="s">
        <v>16020</v>
      </c>
      <c r="C1948" t="s">
        <v>26</v>
      </c>
      <c r="D1948" t="s">
        <v>7716</v>
      </c>
      <c r="E1948" t="s">
        <v>111</v>
      </c>
      <c r="F1948">
        <v>20777</v>
      </c>
      <c r="G1948">
        <v>0.32477256399999999</v>
      </c>
      <c r="H1948">
        <v>23889</v>
      </c>
      <c r="I1948">
        <v>89116</v>
      </c>
      <c r="J1948">
        <v>0.26806634099999999</v>
      </c>
      <c r="K1948">
        <v>5.6706223E-2</v>
      </c>
      <c r="L1948">
        <v>-3112</v>
      </c>
      <c r="M1948">
        <v>0.86973083799999995</v>
      </c>
      <c r="N1948">
        <v>1.211538022</v>
      </c>
      <c r="O1948">
        <f>VLOOKUP(A1948,Sheet1!$A$1:$B$600,2,FALSE)</f>
        <v>106923</v>
      </c>
      <c r="P1948">
        <f>IF(G1948&gt;0.5,2,IF(G1948&gt;0.2,IF(F1948/O1948&gt;0.125,1,0),0))</f>
        <v>1</v>
      </c>
      <c r="Q1948" t="str">
        <f>MID(B1948,2,LEN(B1948)-3)</f>
        <v>44</v>
      </c>
      <c r="R1948" t="s">
        <v>8629</v>
      </c>
      <c r="S1948">
        <f t="shared" si="30"/>
        <v>63973.999971253732</v>
      </c>
    </row>
    <row r="1949" spans="1:19">
      <c r="A1949" t="s">
        <v>2839</v>
      </c>
      <c r="B1949" t="s">
        <v>16021</v>
      </c>
      <c r="C1949" t="s">
        <v>26</v>
      </c>
      <c r="D1949" t="s">
        <v>7718</v>
      </c>
      <c r="E1949" t="s">
        <v>26</v>
      </c>
      <c r="F1949">
        <v>25638</v>
      </c>
      <c r="G1949">
        <v>0.41407713699999998</v>
      </c>
      <c r="H1949">
        <v>27469</v>
      </c>
      <c r="I1949">
        <v>84576</v>
      </c>
      <c r="J1949">
        <v>0.32478480900000001</v>
      </c>
      <c r="K1949">
        <v>8.9292328000000004E-2</v>
      </c>
      <c r="L1949">
        <v>-1831</v>
      </c>
      <c r="M1949">
        <v>0.93334304099999998</v>
      </c>
      <c r="N1949">
        <v>1.274927661</v>
      </c>
      <c r="O1949">
        <f>VLOOKUP(A1949,Sheet1!$A$1:$B$600,2,FALSE)</f>
        <v>102073</v>
      </c>
      <c r="P1949">
        <f>IF(G1949&gt;0.5,2,IF(G1949&gt;0.2,IF(F1949/O1949&gt;0.125,1,0),0))</f>
        <v>1</v>
      </c>
      <c r="Q1949" t="str">
        <f>MID(B1949,2,LEN(B1949)-3)</f>
        <v>44</v>
      </c>
      <c r="R1949" t="s">
        <v>8630</v>
      </c>
      <c r="S1949">
        <f t="shared" si="30"/>
        <v>61915.999965001691</v>
      </c>
    </row>
    <row r="1950" spans="1:19">
      <c r="A1950" t="s">
        <v>2848</v>
      </c>
      <c r="B1950" t="s">
        <v>16022</v>
      </c>
      <c r="C1950" t="s">
        <v>26</v>
      </c>
      <c r="D1950" t="s">
        <v>7720</v>
      </c>
      <c r="E1950" t="s">
        <v>26</v>
      </c>
      <c r="F1950">
        <v>7671</v>
      </c>
      <c r="G1950">
        <v>0.16894615099999999</v>
      </c>
      <c r="H1950">
        <v>12374</v>
      </c>
      <c r="I1950">
        <v>65434</v>
      </c>
      <c r="J1950">
        <v>0.189106581</v>
      </c>
      <c r="K1950">
        <v>-2.0160429000000001E-2</v>
      </c>
      <c r="L1950">
        <v>-4703</v>
      </c>
      <c r="M1950">
        <v>0.61992888300000004</v>
      </c>
      <c r="N1950">
        <v>0.89339117999999995</v>
      </c>
      <c r="O1950">
        <f>VLOOKUP(A1950,Sheet1!$A$1:$B$600,2,FALSE)</f>
        <v>81111</v>
      </c>
      <c r="P1950">
        <f>IF(G1950&gt;0.5,2,IF(G1950&gt;0.2,IF(F1950/O1950&gt;0.125,1,0),0))</f>
        <v>0</v>
      </c>
      <c r="Q1950" t="str">
        <f>MID(B1950,2,LEN(B1950)-3)</f>
        <v>44</v>
      </c>
      <c r="R1950" t="s">
        <v>8631</v>
      </c>
      <c r="S1950">
        <f t="shared" si="30"/>
        <v>45405.000081949191</v>
      </c>
    </row>
    <row r="1951" spans="1:19">
      <c r="A1951" t="s">
        <v>2862</v>
      </c>
      <c r="B1951" t="s">
        <v>16023</v>
      </c>
      <c r="C1951" t="s">
        <v>26</v>
      </c>
      <c r="D1951" t="s">
        <v>7722</v>
      </c>
      <c r="E1951" t="s">
        <v>26</v>
      </c>
      <c r="F1951">
        <v>24626</v>
      </c>
      <c r="G1951">
        <v>0.37010430100000002</v>
      </c>
      <c r="H1951">
        <v>26199</v>
      </c>
      <c r="I1951">
        <v>90630</v>
      </c>
      <c r="J1951">
        <v>0.289076465</v>
      </c>
      <c r="K1951">
        <v>8.1027837000000005E-2</v>
      </c>
      <c r="L1951">
        <v>-1573</v>
      </c>
      <c r="M1951">
        <v>0.93995954000000004</v>
      </c>
      <c r="N1951">
        <v>1.2802989739999999</v>
      </c>
      <c r="O1951">
        <f>VLOOKUP(A1951,Sheet1!$A$1:$B$600,2,FALSE)</f>
        <v>107736</v>
      </c>
      <c r="P1951">
        <f>IF(G1951&gt;0.5,2,IF(G1951&gt;0.2,IF(F1951/O1951&gt;0.125,1,0),0))</f>
        <v>1</v>
      </c>
      <c r="Q1951" t="str">
        <f>MID(B1951,2,LEN(B1951)-3)</f>
        <v>44</v>
      </c>
      <c r="R1951" t="s">
        <v>8632</v>
      </c>
      <c r="S1951">
        <f t="shared" si="30"/>
        <v>66538.000054206335</v>
      </c>
    </row>
    <row r="1952" spans="1:19">
      <c r="A1952" t="s">
        <v>2876</v>
      </c>
      <c r="B1952" t="s">
        <v>16024</v>
      </c>
      <c r="C1952" t="s">
        <v>26</v>
      </c>
      <c r="D1952" t="s">
        <v>7724</v>
      </c>
      <c r="E1952" t="s">
        <v>26</v>
      </c>
      <c r="F1952">
        <v>25500</v>
      </c>
      <c r="G1952">
        <v>0.38173652699999999</v>
      </c>
      <c r="H1952">
        <v>26343</v>
      </c>
      <c r="I1952">
        <v>91390</v>
      </c>
      <c r="J1952">
        <v>0.288248167</v>
      </c>
      <c r="K1952">
        <v>9.3488360000000006E-2</v>
      </c>
      <c r="L1952">
        <v>-843</v>
      </c>
      <c r="M1952">
        <v>0.96799908899999998</v>
      </c>
      <c r="N1952">
        <v>1.324332885</v>
      </c>
      <c r="O1952">
        <f>VLOOKUP(A1952,Sheet1!$A$1:$B$600,2,FALSE)</f>
        <v>106663</v>
      </c>
      <c r="P1952">
        <f>IF(G1952&gt;0.5,2,IF(G1952&gt;0.2,IF(F1952/O1952&gt;0.125,1,0),0))</f>
        <v>1</v>
      </c>
      <c r="Q1952" t="str">
        <f>MID(B1952,2,LEN(B1952)-3)</f>
        <v>44</v>
      </c>
      <c r="R1952" t="s">
        <v>8633</v>
      </c>
      <c r="S1952">
        <f t="shared" si="30"/>
        <v>66799.999990569413</v>
      </c>
    </row>
    <row r="1953" spans="1:19">
      <c r="A1953" t="s">
        <v>2887</v>
      </c>
      <c r="B1953" t="s">
        <v>16025</v>
      </c>
      <c r="C1953" t="s">
        <v>26</v>
      </c>
      <c r="D1953" t="s">
        <v>7726</v>
      </c>
      <c r="E1953" t="s">
        <v>26</v>
      </c>
      <c r="F1953">
        <v>16559</v>
      </c>
      <c r="G1953">
        <v>0.38490504599999997</v>
      </c>
      <c r="H1953">
        <v>18298</v>
      </c>
      <c r="I1953">
        <v>59241</v>
      </c>
      <c r="J1953">
        <v>0.30887392200000002</v>
      </c>
      <c r="K1953">
        <v>7.6031125000000005E-2</v>
      </c>
      <c r="L1953">
        <v>-1739</v>
      </c>
      <c r="M1953">
        <v>0.90496229100000003</v>
      </c>
      <c r="N1953">
        <v>1.2461558559999999</v>
      </c>
      <c r="O1953">
        <f>VLOOKUP(A1953,Sheet1!$A$1:$B$600,2,FALSE)</f>
        <v>73262</v>
      </c>
      <c r="P1953">
        <f>IF(G1953&gt;0.5,2,IF(G1953&gt;0.2,IF(F1953/O1953&gt;0.125,1,0),0))</f>
        <v>1</v>
      </c>
      <c r="Q1953" t="str">
        <f>MID(B1953,2,LEN(B1953)-3)</f>
        <v>45</v>
      </c>
      <c r="R1953" t="s">
        <v>8634</v>
      </c>
      <c r="S1953">
        <f t="shared" si="30"/>
        <v>43021.000041657033</v>
      </c>
    </row>
    <row r="1954" spans="1:19">
      <c r="A1954" t="s">
        <v>2900</v>
      </c>
      <c r="B1954" t="s">
        <v>16026</v>
      </c>
      <c r="C1954" t="s">
        <v>26</v>
      </c>
      <c r="D1954" t="s">
        <v>7728</v>
      </c>
      <c r="E1954" t="s">
        <v>26</v>
      </c>
      <c r="F1954">
        <v>17879</v>
      </c>
      <c r="G1954">
        <v>0.37238607000000001</v>
      </c>
      <c r="H1954">
        <v>18799</v>
      </c>
      <c r="I1954">
        <v>65386</v>
      </c>
      <c r="J1954">
        <v>0.287508029</v>
      </c>
      <c r="K1954">
        <v>8.4878041000000001E-2</v>
      </c>
      <c r="L1954">
        <v>-920</v>
      </c>
      <c r="M1954">
        <v>0.95106122699999995</v>
      </c>
      <c r="N1954">
        <v>1.2952197240000001</v>
      </c>
      <c r="O1954">
        <f>VLOOKUP(A1954,Sheet1!$A$1:$B$600,2,FALSE)</f>
        <v>81930</v>
      </c>
      <c r="P1954">
        <f>IF(G1954&gt;0.5,2,IF(G1954&gt;0.2,IF(F1954/O1954&gt;0.125,1,0),0))</f>
        <v>1</v>
      </c>
      <c r="Q1954" t="str">
        <f>MID(B1954,2,LEN(B1954)-3)</f>
        <v>45</v>
      </c>
      <c r="R1954" t="s">
        <v>8635</v>
      </c>
      <c r="S1954">
        <f t="shared" si="30"/>
        <v>48012.000019227358</v>
      </c>
    </row>
    <row r="1955" spans="1:19">
      <c r="A1955" t="s">
        <v>2911</v>
      </c>
      <c r="B1955" t="s">
        <v>16027</v>
      </c>
      <c r="C1955" t="s">
        <v>26</v>
      </c>
      <c r="D1955" t="s">
        <v>7730</v>
      </c>
      <c r="E1955" t="s">
        <v>26</v>
      </c>
      <c r="F1955">
        <v>12508</v>
      </c>
      <c r="G1955">
        <v>0.29157536499999998</v>
      </c>
      <c r="H1955">
        <v>17200</v>
      </c>
      <c r="I1955">
        <v>58007</v>
      </c>
      <c r="J1955">
        <v>0.29651593799999998</v>
      </c>
      <c r="K1955">
        <v>-4.9405730000000002E-3</v>
      </c>
      <c r="L1955">
        <v>-4692</v>
      </c>
      <c r="M1955">
        <v>0.727209302</v>
      </c>
      <c r="N1955">
        <v>0.98333791800000003</v>
      </c>
      <c r="O1955">
        <f>VLOOKUP(A1955,Sheet1!$A$1:$B$600,2,FALSE)</f>
        <v>71107</v>
      </c>
      <c r="P1955">
        <f>IF(G1955&gt;0.5,2,IF(G1955&gt;0.2,IF(F1955/O1955&gt;0.125,1,0),0))</f>
        <v>1</v>
      </c>
      <c r="Q1955" t="str">
        <f>MID(B1955,2,LEN(B1955)-3)</f>
        <v>45</v>
      </c>
      <c r="R1955" t="s">
        <v>8636</v>
      </c>
      <c r="S1955">
        <f t="shared" si="30"/>
        <v>42897.99997335166</v>
      </c>
    </row>
    <row r="1956" spans="1:19">
      <c r="A1956" t="s">
        <v>2923</v>
      </c>
      <c r="B1956" t="s">
        <v>16028</v>
      </c>
      <c r="C1956" t="s">
        <v>26</v>
      </c>
      <c r="D1956" t="s">
        <v>7732</v>
      </c>
      <c r="E1956" t="s">
        <v>26</v>
      </c>
      <c r="F1956">
        <v>16824</v>
      </c>
      <c r="G1956">
        <v>0.38538540799999998</v>
      </c>
      <c r="H1956">
        <v>17572</v>
      </c>
      <c r="I1956">
        <v>58981</v>
      </c>
      <c r="J1956">
        <v>0.29792645099999998</v>
      </c>
      <c r="K1956">
        <v>8.7458957000000004E-2</v>
      </c>
      <c r="L1956">
        <v>-748</v>
      </c>
      <c r="M1956">
        <v>0.95743227900000005</v>
      </c>
      <c r="N1956">
        <v>1.2935588870000001</v>
      </c>
      <c r="O1956">
        <f>VLOOKUP(A1956,Sheet1!$A$1:$B$600,2,FALSE)</f>
        <v>75011</v>
      </c>
      <c r="P1956">
        <f>IF(G1956&gt;0.5,2,IF(G1956&gt;0.2,IF(F1956/O1956&gt;0.125,1,0),0))</f>
        <v>1</v>
      </c>
      <c r="Q1956" t="str">
        <f>MID(B1956,2,LEN(B1956)-3)</f>
        <v>45</v>
      </c>
      <c r="R1956" t="s">
        <v>8637</v>
      </c>
      <c r="S1956">
        <f t="shared" si="30"/>
        <v>43655.000035704521</v>
      </c>
    </row>
    <row r="1957" spans="1:19">
      <c r="A1957" t="s">
        <v>2935</v>
      </c>
      <c r="B1957" t="s">
        <v>16029</v>
      </c>
      <c r="C1957" t="s">
        <v>26</v>
      </c>
      <c r="D1957" t="s">
        <v>7734</v>
      </c>
      <c r="E1957" t="s">
        <v>26</v>
      </c>
      <c r="F1957">
        <v>14609</v>
      </c>
      <c r="G1957">
        <v>0.34496682299999998</v>
      </c>
      <c r="H1957">
        <v>16396</v>
      </c>
      <c r="I1957">
        <v>58304</v>
      </c>
      <c r="J1957">
        <v>0.28121569699999999</v>
      </c>
      <c r="K1957">
        <v>6.3751126000000005E-2</v>
      </c>
      <c r="L1957">
        <v>-1787</v>
      </c>
      <c r="M1957">
        <v>0.89101000200000002</v>
      </c>
      <c r="N1957">
        <v>1.226698321</v>
      </c>
      <c r="O1957">
        <f>VLOOKUP(A1957,Sheet1!$A$1:$B$600,2,FALSE)</f>
        <v>72690</v>
      </c>
      <c r="P1957">
        <f>IF(G1957&gt;0.5,2,IF(G1957&gt;0.2,IF(F1957/O1957&gt;0.125,1,0),0))</f>
        <v>1</v>
      </c>
      <c r="Q1957" t="str">
        <f>MID(B1957,2,LEN(B1957)-3)</f>
        <v>45</v>
      </c>
      <c r="R1957" t="s">
        <v>8638</v>
      </c>
      <c r="S1957">
        <f t="shared" si="30"/>
        <v>42349.000037026752</v>
      </c>
    </row>
    <row r="1958" spans="1:19">
      <c r="A1958" t="s">
        <v>2948</v>
      </c>
      <c r="B1958" t="s">
        <v>16030</v>
      </c>
      <c r="C1958" t="s">
        <v>26</v>
      </c>
      <c r="D1958" t="s">
        <v>7735</v>
      </c>
      <c r="E1958" t="s">
        <v>26</v>
      </c>
      <c r="F1958">
        <v>10659</v>
      </c>
      <c r="G1958">
        <v>0.264078488</v>
      </c>
      <c r="H1958">
        <v>16085</v>
      </c>
      <c r="I1958">
        <v>56126</v>
      </c>
      <c r="J1958">
        <v>0.28658732100000001</v>
      </c>
      <c r="K1958">
        <v>-2.2508833999999998E-2</v>
      </c>
      <c r="L1958">
        <v>-5426</v>
      </c>
      <c r="M1958">
        <v>0.66266708100000005</v>
      </c>
      <c r="N1958">
        <v>0.92145907400000004</v>
      </c>
      <c r="O1958">
        <f>VLOOKUP(A1958,Sheet1!$A$1:$B$600,2,FALSE)</f>
        <v>69213</v>
      </c>
      <c r="P1958">
        <f>IF(G1958&gt;0.5,2,IF(G1958&gt;0.2,IF(F1958/O1958&gt;0.125,1,0),0))</f>
        <v>1</v>
      </c>
      <c r="Q1958" t="str">
        <f>MID(B1958,2,LEN(B1958)-3)</f>
        <v>45</v>
      </c>
      <c r="R1958" t="s">
        <v>8639</v>
      </c>
      <c r="S1958">
        <f t="shared" si="30"/>
        <v>40362.999957800428</v>
      </c>
    </row>
    <row r="1959" spans="1:19">
      <c r="A1959" t="s">
        <v>2960</v>
      </c>
      <c r="B1959" t="s">
        <v>16031</v>
      </c>
      <c r="C1959" t="s">
        <v>26</v>
      </c>
      <c r="D1959" t="s">
        <v>7737</v>
      </c>
      <c r="E1959" t="s">
        <v>26</v>
      </c>
      <c r="F1959">
        <v>11320</v>
      </c>
      <c r="G1959">
        <v>0.25336287699999999</v>
      </c>
      <c r="H1959">
        <v>12663</v>
      </c>
      <c r="I1959">
        <v>58968</v>
      </c>
      <c r="J1959">
        <v>0.21474359000000001</v>
      </c>
      <c r="K1959">
        <v>3.8619288000000002E-2</v>
      </c>
      <c r="L1959">
        <v>-1343</v>
      </c>
      <c r="M1959">
        <v>0.89394298299999997</v>
      </c>
      <c r="N1959">
        <v>1.179839071</v>
      </c>
      <c r="O1959">
        <f>VLOOKUP(A1959,Sheet1!$A$1:$B$600,2,FALSE)</f>
        <v>70201</v>
      </c>
      <c r="P1959">
        <f>IF(G1959&gt;0.5,2,IF(G1959&gt;0.2,IF(F1959/O1959&gt;0.125,1,0),0))</f>
        <v>1</v>
      </c>
      <c r="Q1959" t="str">
        <f>MID(B1959,2,LEN(B1959)-3)</f>
        <v>46</v>
      </c>
      <c r="R1959" t="s">
        <v>8640</v>
      </c>
      <c r="S1959">
        <f t="shared" si="30"/>
        <v>44679.000073084899</v>
      </c>
    </row>
    <row r="1960" spans="1:19">
      <c r="A1960" t="s">
        <v>2972</v>
      </c>
      <c r="B1960" t="s">
        <v>16032</v>
      </c>
      <c r="C1960" t="s">
        <v>26</v>
      </c>
      <c r="D1960" t="s">
        <v>7739</v>
      </c>
      <c r="E1960" t="s">
        <v>87</v>
      </c>
      <c r="F1960">
        <v>8449</v>
      </c>
      <c r="G1960">
        <v>0.204249867</v>
      </c>
      <c r="H1960">
        <v>11784</v>
      </c>
      <c r="I1960">
        <v>55102</v>
      </c>
      <c r="J1960">
        <v>0.213857936</v>
      </c>
      <c r="K1960">
        <v>-9.6080690000000003E-3</v>
      </c>
      <c r="L1960">
        <v>-3335</v>
      </c>
      <c r="M1960">
        <v>0.71698913799999997</v>
      </c>
      <c r="N1960">
        <v>0.95507265600000002</v>
      </c>
      <c r="O1960">
        <f>VLOOKUP(A1960,Sheet1!$A$1:$B$600,2,FALSE)</f>
        <v>64982</v>
      </c>
      <c r="P1960">
        <f>IF(G1960&gt;0.5,2,IF(G1960&gt;0.2,IF(F1960/O1960&gt;0.125,1,0),0))</f>
        <v>1</v>
      </c>
      <c r="Q1960" t="str">
        <f>MID(B1960,2,LEN(B1960)-3)</f>
        <v>46</v>
      </c>
      <c r="R1960" t="s">
        <v>8641</v>
      </c>
      <c r="S1960">
        <f t="shared" si="30"/>
        <v>41366.000008215429</v>
      </c>
    </row>
    <row r="1961" spans="1:19">
      <c r="A1961" t="s">
        <v>2981</v>
      </c>
      <c r="B1961" t="s">
        <v>16033</v>
      </c>
      <c r="C1961" t="s">
        <v>26</v>
      </c>
      <c r="D1961" t="s">
        <v>7741</v>
      </c>
      <c r="E1961" t="s">
        <v>111</v>
      </c>
      <c r="F1961">
        <v>14606</v>
      </c>
      <c r="G1961">
        <v>0.276461236</v>
      </c>
      <c r="H1961">
        <v>18032</v>
      </c>
      <c r="I1961">
        <v>71095</v>
      </c>
      <c r="J1961">
        <v>0.253632464</v>
      </c>
      <c r="K1961">
        <v>2.2828772000000001E-2</v>
      </c>
      <c r="L1961">
        <v>-3426</v>
      </c>
      <c r="M1961">
        <v>0.81000443700000002</v>
      </c>
      <c r="N1961">
        <v>1.0900072949999999</v>
      </c>
      <c r="O1961">
        <f>VLOOKUP(A1961,Sheet1!$A$1:$B$600,2,FALSE)</f>
        <v>86737</v>
      </c>
      <c r="P1961">
        <f>IF(G1961&gt;0.5,2,IF(G1961&gt;0.2,IF(F1961/O1961&gt;0.125,1,0),0))</f>
        <v>1</v>
      </c>
      <c r="Q1961" t="str">
        <f>MID(B1961,2,LEN(B1961)-3)</f>
        <v>47</v>
      </c>
      <c r="R1961" t="s">
        <v>8642</v>
      </c>
      <c r="S1961">
        <f t="shared" si="30"/>
        <v>52831.999926383891</v>
      </c>
    </row>
    <row r="1962" spans="1:19">
      <c r="A1962" t="s">
        <v>2990</v>
      </c>
      <c r="B1962" t="s">
        <v>16034</v>
      </c>
      <c r="C1962" t="s">
        <v>26</v>
      </c>
      <c r="D1962" t="s">
        <v>7743</v>
      </c>
      <c r="E1962" t="s">
        <v>26</v>
      </c>
      <c r="F1962">
        <v>14982</v>
      </c>
      <c r="G1962">
        <v>0.31330642600000003</v>
      </c>
      <c r="H1962">
        <v>16104</v>
      </c>
      <c r="I1962">
        <v>63272</v>
      </c>
      <c r="J1962">
        <v>0.25452016700000002</v>
      </c>
      <c r="K1962">
        <v>5.8786259E-2</v>
      </c>
      <c r="L1962">
        <v>-1122</v>
      </c>
      <c r="M1962">
        <v>0.93032786899999997</v>
      </c>
      <c r="N1962">
        <v>1.230968965</v>
      </c>
      <c r="O1962">
        <f>VLOOKUP(A1962,Sheet1!$A$1:$B$600,2,FALSE)</f>
        <v>77691</v>
      </c>
      <c r="P1962">
        <f>IF(G1962&gt;0.5,2,IF(G1962&gt;0.2,IF(F1962/O1962&gt;0.125,1,0),0))</f>
        <v>1</v>
      </c>
      <c r="Q1962" t="str">
        <f>MID(B1962,2,LEN(B1962)-3)</f>
        <v>47</v>
      </c>
      <c r="R1962" t="s">
        <v>8643</v>
      </c>
      <c r="S1962">
        <f t="shared" si="30"/>
        <v>47819.000048214773</v>
      </c>
    </row>
    <row r="1963" spans="1:19">
      <c r="A1963" t="s">
        <v>2999</v>
      </c>
      <c r="B1963" t="s">
        <v>16035</v>
      </c>
      <c r="C1963" t="s">
        <v>26</v>
      </c>
      <c r="D1963" t="s">
        <v>7744</v>
      </c>
      <c r="E1963" t="s">
        <v>26</v>
      </c>
      <c r="F1963">
        <v>13006</v>
      </c>
      <c r="G1963">
        <v>0.26999647100000002</v>
      </c>
      <c r="H1963">
        <v>15632</v>
      </c>
      <c r="I1963">
        <v>62165</v>
      </c>
      <c r="J1963">
        <v>0.25145982500000003</v>
      </c>
      <c r="K1963">
        <v>1.8536646E-2</v>
      </c>
      <c r="L1963">
        <v>-2626</v>
      </c>
      <c r="M1963">
        <v>0.83201125899999995</v>
      </c>
      <c r="N1963">
        <v>1.0737161340000001</v>
      </c>
      <c r="O1963">
        <f>VLOOKUP(A1963,Sheet1!$A$1:$B$600,2,FALSE)</f>
        <v>76369</v>
      </c>
      <c r="P1963">
        <f>IF(G1963&gt;0.5,2,IF(G1963&gt;0.2,IF(F1963/O1963&gt;0.125,1,0),0))</f>
        <v>1</v>
      </c>
      <c r="Q1963" t="str">
        <f>MID(B1963,2,LEN(B1963)-3)</f>
        <v>47</v>
      </c>
      <c r="R1963" t="s">
        <v>8644</v>
      </c>
      <c r="S1963">
        <f t="shared" si="30"/>
        <v>48170.99998318126</v>
      </c>
    </row>
    <row r="1964" spans="1:19">
      <c r="A1964" t="s">
        <v>3006</v>
      </c>
      <c r="B1964" t="s">
        <v>16036</v>
      </c>
      <c r="C1964" t="s">
        <v>26</v>
      </c>
      <c r="D1964" t="s">
        <v>7746</v>
      </c>
      <c r="E1964" t="s">
        <v>26</v>
      </c>
      <c r="F1964">
        <v>7153</v>
      </c>
      <c r="G1964">
        <v>0.17831235200000001</v>
      </c>
      <c r="H1964">
        <v>13885</v>
      </c>
      <c r="I1964">
        <v>50006</v>
      </c>
      <c r="J1964">
        <v>0.27766668</v>
      </c>
      <c r="K1964">
        <v>-9.9354328000000006E-2</v>
      </c>
      <c r="L1964">
        <v>-6732</v>
      </c>
      <c r="M1964">
        <v>0.51516024500000002</v>
      </c>
      <c r="N1964">
        <v>0.64218130900000003</v>
      </c>
      <c r="O1964">
        <f>VLOOKUP(A1964,Sheet1!$A$1:$B$600,2,FALSE)</f>
        <v>59906</v>
      </c>
      <c r="P1964">
        <f>IF(G1964&gt;0.5,2,IF(G1964&gt;0.2,IF(F1964/O1964&gt;0.125,1,0),0))</f>
        <v>0</v>
      </c>
      <c r="Q1964" t="str">
        <f>MID(B1964,2,LEN(B1964)-3)</f>
        <v>48</v>
      </c>
      <c r="R1964" t="s">
        <v>8645</v>
      </c>
      <c r="S1964">
        <f t="shared" si="30"/>
        <v>40114.999997308092</v>
      </c>
    </row>
    <row r="1965" spans="1:19">
      <c r="A1965" t="s">
        <v>3018</v>
      </c>
      <c r="B1965" t="s">
        <v>16037</v>
      </c>
      <c r="C1965" t="s">
        <v>26</v>
      </c>
      <c r="D1965" t="s">
        <v>7747</v>
      </c>
      <c r="E1965" t="s">
        <v>26</v>
      </c>
      <c r="F1965">
        <v>16738</v>
      </c>
      <c r="G1965">
        <v>0.35747389099999999</v>
      </c>
      <c r="H1965">
        <v>19686</v>
      </c>
      <c r="I1965">
        <v>65695</v>
      </c>
      <c r="J1965">
        <v>0.29965750800000002</v>
      </c>
      <c r="K1965">
        <v>5.7816382999999999E-2</v>
      </c>
      <c r="L1965">
        <v>-2948</v>
      </c>
      <c r="M1965">
        <v>0.85024890799999997</v>
      </c>
      <c r="N1965">
        <v>1.1929415459999999</v>
      </c>
      <c r="O1965">
        <f>VLOOKUP(A1965,Sheet1!$A$1:$B$600,2,FALSE)</f>
        <v>80923</v>
      </c>
      <c r="P1965">
        <f>IF(G1965&gt;0.5,2,IF(G1965&gt;0.2,IF(F1965/O1965&gt;0.125,1,0),0))</f>
        <v>1</v>
      </c>
      <c r="Q1965" t="str">
        <f>MID(B1965,2,LEN(B1965)-3)</f>
        <v>49</v>
      </c>
      <c r="R1965" t="s">
        <v>8646</v>
      </c>
      <c r="S1965">
        <f t="shared" si="30"/>
        <v>46823.000004775175</v>
      </c>
    </row>
    <row r="1966" spans="1:19">
      <c r="A1966" t="s">
        <v>3033</v>
      </c>
      <c r="B1966" t="s">
        <v>16038</v>
      </c>
      <c r="C1966" t="s">
        <v>26</v>
      </c>
      <c r="D1966" t="s">
        <v>7749</v>
      </c>
      <c r="E1966" t="s">
        <v>26</v>
      </c>
      <c r="F1966">
        <v>12187</v>
      </c>
      <c r="G1966">
        <v>0.241293286</v>
      </c>
      <c r="H1966">
        <v>19604</v>
      </c>
      <c r="I1966">
        <v>71938</v>
      </c>
      <c r="J1966">
        <v>0.27251244099999999</v>
      </c>
      <c r="K1966">
        <v>-3.1219154999999998E-2</v>
      </c>
      <c r="L1966">
        <v>-7417</v>
      </c>
      <c r="M1966">
        <v>0.62165884500000002</v>
      </c>
      <c r="N1966">
        <v>0.88543952299999995</v>
      </c>
      <c r="O1966">
        <f>VLOOKUP(A1966,Sheet1!$A$1:$B$600,2,FALSE)</f>
        <v>87424</v>
      </c>
      <c r="P1966">
        <f>IF(G1966&gt;0.5,2,IF(G1966&gt;0.2,IF(F1966/O1966&gt;0.125,1,0),0))</f>
        <v>1</v>
      </c>
      <c r="Q1966" t="str">
        <f>MID(B1966,2,LEN(B1966)-3)</f>
        <v>49</v>
      </c>
      <c r="R1966" t="s">
        <v>8647</v>
      </c>
      <c r="S1966">
        <f t="shared" si="30"/>
        <v>50507.000016569051</v>
      </c>
    </row>
    <row r="1967" spans="1:19">
      <c r="A1967" t="s">
        <v>3047</v>
      </c>
      <c r="B1967" t="s">
        <v>16039</v>
      </c>
      <c r="C1967" t="s">
        <v>26</v>
      </c>
      <c r="D1967" t="s">
        <v>7751</v>
      </c>
      <c r="E1967" t="s">
        <v>26</v>
      </c>
      <c r="F1967">
        <v>15606</v>
      </c>
      <c r="G1967">
        <v>0.38585733700000002</v>
      </c>
      <c r="H1967">
        <v>16835</v>
      </c>
      <c r="I1967">
        <v>56554</v>
      </c>
      <c r="J1967">
        <v>0.29768009299999998</v>
      </c>
      <c r="K1967">
        <v>8.8177244000000002E-2</v>
      </c>
      <c r="L1967">
        <v>-1229</v>
      </c>
      <c r="M1967">
        <v>0.92699732700000004</v>
      </c>
      <c r="N1967">
        <v>1.296214781</v>
      </c>
      <c r="O1967">
        <f>VLOOKUP(A1967,Sheet1!$A$1:$B$600,2,FALSE)</f>
        <v>68437</v>
      </c>
      <c r="P1967">
        <f>IF(G1967&gt;0.5,2,IF(G1967&gt;0.2,IF(F1967/O1967&gt;0.125,1,0),0))</f>
        <v>1</v>
      </c>
      <c r="Q1967" t="str">
        <f>MID(B1967,2,LEN(B1967)-3)</f>
        <v>49</v>
      </c>
      <c r="R1967" t="s">
        <v>8648</v>
      </c>
      <c r="S1967">
        <f t="shared" si="30"/>
        <v>40445.000013048862</v>
      </c>
    </row>
    <row r="1968" spans="1:19">
      <c r="A1968" t="s">
        <v>3058</v>
      </c>
      <c r="B1968" t="s">
        <v>16040</v>
      </c>
      <c r="C1968" t="s">
        <v>26</v>
      </c>
      <c r="D1968" t="s">
        <v>7753</v>
      </c>
      <c r="E1968" t="s">
        <v>26</v>
      </c>
      <c r="F1968">
        <v>19452</v>
      </c>
      <c r="G1968">
        <v>0.446208194</v>
      </c>
      <c r="H1968">
        <v>19492</v>
      </c>
      <c r="I1968">
        <v>60346</v>
      </c>
      <c r="J1968">
        <v>0.32300401000000001</v>
      </c>
      <c r="K1968">
        <v>0.12320418399999999</v>
      </c>
      <c r="L1968">
        <v>-40</v>
      </c>
      <c r="M1968">
        <v>0.99794787600000001</v>
      </c>
      <c r="N1968">
        <v>1.381432365</v>
      </c>
      <c r="O1968">
        <f>VLOOKUP(A1968,Sheet1!$A$1:$B$600,2,FALSE)</f>
        <v>73567</v>
      </c>
      <c r="P1968">
        <f>IF(G1968&gt;0.5,2,IF(G1968&gt;0.2,IF(F1968/O1968&gt;0.125,1,0),0))</f>
        <v>1</v>
      </c>
      <c r="Q1968" t="str">
        <f>MID(B1968,2,LEN(B1968)-3)</f>
        <v>49</v>
      </c>
      <c r="R1968" t="s">
        <v>8649</v>
      </c>
      <c r="S1968">
        <f t="shared" si="30"/>
        <v>43593.999979301145</v>
      </c>
    </row>
    <row r="1969" spans="1:19">
      <c r="A1969" t="s">
        <v>3069</v>
      </c>
      <c r="B1969" t="s">
        <v>16041</v>
      </c>
      <c r="C1969" t="s">
        <v>26</v>
      </c>
      <c r="D1969" t="s">
        <v>7755</v>
      </c>
      <c r="E1969" t="s">
        <v>26</v>
      </c>
      <c r="F1969">
        <v>17994</v>
      </c>
      <c r="G1969">
        <v>0.42018494299999998</v>
      </c>
      <c r="H1969">
        <v>18670</v>
      </c>
      <c r="I1969">
        <v>61470</v>
      </c>
      <c r="J1969">
        <v>0.30372539500000001</v>
      </c>
      <c r="K1969">
        <v>0.116459549</v>
      </c>
      <c r="L1969">
        <v>-676</v>
      </c>
      <c r="M1969">
        <v>0.96379218</v>
      </c>
      <c r="N1969">
        <v>1.3834369820000001</v>
      </c>
      <c r="O1969">
        <f>VLOOKUP(A1969,Sheet1!$A$1:$B$600,2,FALSE)</f>
        <v>75351</v>
      </c>
      <c r="P1969">
        <f>IF(G1969&gt;0.5,2,IF(G1969&gt;0.2,IF(F1969/O1969&gt;0.125,1,0),0))</f>
        <v>1</v>
      </c>
      <c r="Q1969" t="str">
        <f>MID(B1969,2,LEN(B1969)-3)</f>
        <v>49</v>
      </c>
      <c r="R1969" t="s">
        <v>8650</v>
      </c>
      <c r="S1969">
        <f t="shared" si="30"/>
        <v>42824.00000230375</v>
      </c>
    </row>
    <row r="1970" spans="1:19">
      <c r="A1970" t="s">
        <v>3080</v>
      </c>
      <c r="B1970" t="s">
        <v>16042</v>
      </c>
      <c r="C1970" t="s">
        <v>26</v>
      </c>
      <c r="D1970" t="s">
        <v>7757</v>
      </c>
      <c r="E1970" t="s">
        <v>111</v>
      </c>
      <c r="F1970">
        <v>12692</v>
      </c>
      <c r="G1970">
        <v>0.234135183</v>
      </c>
      <c r="H1970">
        <v>23299</v>
      </c>
      <c r="I1970">
        <v>77333</v>
      </c>
      <c r="J1970">
        <v>0.30128147100000002</v>
      </c>
      <c r="K1970">
        <v>-6.7146287999999998E-2</v>
      </c>
      <c r="L1970">
        <v>-10607</v>
      </c>
      <c r="M1970">
        <v>0.54474440999999996</v>
      </c>
      <c r="N1970">
        <v>0.77713104</v>
      </c>
      <c r="O1970">
        <f>VLOOKUP(A1970,Sheet1!$A$1:$B$600,2,FALSE)</f>
        <v>92534</v>
      </c>
      <c r="P1970">
        <f>IF(G1970&gt;0.5,2,IF(G1970&gt;0.2,IF(F1970/O1970&gt;0.125,1,0),0))</f>
        <v>1</v>
      </c>
      <c r="Q1970" t="str">
        <f>MID(B1970,2,LEN(B1970)-3)</f>
        <v>49</v>
      </c>
      <c r="R1970" t="s">
        <v>8651</v>
      </c>
      <c r="S1970">
        <f t="shared" si="30"/>
        <v>54207.999999726657</v>
      </c>
    </row>
    <row r="1971" spans="1:19">
      <c r="A1971" t="s">
        <v>3089</v>
      </c>
      <c r="B1971" t="s">
        <v>16043</v>
      </c>
      <c r="C1971" t="s">
        <v>26</v>
      </c>
      <c r="D1971" t="s">
        <v>7759</v>
      </c>
      <c r="E1971" t="s">
        <v>26</v>
      </c>
      <c r="F1971">
        <v>17944</v>
      </c>
      <c r="G1971">
        <v>0.39857840999999999</v>
      </c>
      <c r="H1971">
        <v>18834</v>
      </c>
      <c r="I1971">
        <v>62437</v>
      </c>
      <c r="J1971">
        <v>0.30164806100000002</v>
      </c>
      <c r="K1971">
        <v>9.6930348E-2</v>
      </c>
      <c r="L1971">
        <v>-890</v>
      </c>
      <c r="M1971">
        <v>0.95274503600000005</v>
      </c>
      <c r="N1971">
        <v>1.3213358900000001</v>
      </c>
      <c r="O1971">
        <f>VLOOKUP(A1971,Sheet1!$A$1:$B$600,2,FALSE)</f>
        <v>75335</v>
      </c>
      <c r="P1971">
        <f>IF(G1971&gt;0.5,2,IF(G1971&gt;0.2,IF(F1971/O1971&gt;0.125,1,0),0))</f>
        <v>1</v>
      </c>
      <c r="Q1971" t="str">
        <f>MID(B1971,2,LEN(B1971)-3)</f>
        <v>49</v>
      </c>
      <c r="R1971" t="s">
        <v>8652</v>
      </c>
      <c r="S1971">
        <f t="shared" si="30"/>
        <v>45019.99995433772</v>
      </c>
    </row>
    <row r="1972" spans="1:19">
      <c r="A1972" t="s">
        <v>3099</v>
      </c>
      <c r="B1972" t="s">
        <v>16044</v>
      </c>
      <c r="C1972" t="s">
        <v>26</v>
      </c>
      <c r="D1972" t="s">
        <v>7761</v>
      </c>
      <c r="E1972" t="s">
        <v>26</v>
      </c>
      <c r="F1972">
        <v>21376</v>
      </c>
      <c r="G1972">
        <v>0.417304389</v>
      </c>
      <c r="H1972">
        <v>20750</v>
      </c>
      <c r="I1972">
        <v>70691</v>
      </c>
      <c r="J1972">
        <v>0.29353100100000001</v>
      </c>
      <c r="K1972">
        <v>0.123773387</v>
      </c>
      <c r="L1972">
        <v>626</v>
      </c>
      <c r="M1972">
        <v>1.0301686750000001</v>
      </c>
      <c r="N1972">
        <v>1.42167058</v>
      </c>
      <c r="O1972">
        <f>VLOOKUP(A1972,Sheet1!$A$1:$B$600,2,FALSE)</f>
        <v>86106</v>
      </c>
      <c r="P1972">
        <f>IF(G1972&gt;0.5,2,IF(G1972&gt;0.2,IF(F1972/O1972&gt;0.125,1,0),0))</f>
        <v>1</v>
      </c>
      <c r="Q1972" t="str">
        <f>MID(B1972,2,LEN(B1972)-3)</f>
        <v>50</v>
      </c>
      <c r="R1972" t="s">
        <v>8653</v>
      </c>
      <c r="S1972">
        <f t="shared" si="30"/>
        <v>51223.999946954791</v>
      </c>
    </row>
    <row r="1973" spans="1:19">
      <c r="A1973" t="s">
        <v>3110</v>
      </c>
      <c r="B1973" t="s">
        <v>16045</v>
      </c>
      <c r="C1973" t="s">
        <v>26</v>
      </c>
      <c r="D1973" t="s">
        <v>7763</v>
      </c>
      <c r="E1973" t="s">
        <v>26</v>
      </c>
      <c r="F1973">
        <v>24483</v>
      </c>
      <c r="G1973">
        <v>0.42856392700000001</v>
      </c>
      <c r="H1973">
        <v>25266</v>
      </c>
      <c r="I1973">
        <v>77591</v>
      </c>
      <c r="J1973">
        <v>0.32563055000000002</v>
      </c>
      <c r="K1973">
        <v>0.10293337700000001</v>
      </c>
      <c r="L1973">
        <v>-783</v>
      </c>
      <c r="M1973">
        <v>0.96900973599999995</v>
      </c>
      <c r="N1973">
        <v>1.31610479</v>
      </c>
      <c r="O1973">
        <f>VLOOKUP(A1973,Sheet1!$A$1:$B$600,2,FALSE)</f>
        <v>94631</v>
      </c>
      <c r="P1973">
        <f>IF(G1973&gt;0.5,2,IF(G1973&gt;0.2,IF(F1973/O1973&gt;0.125,1,0),0))</f>
        <v>1</v>
      </c>
      <c r="Q1973" t="str">
        <f>MID(B1973,2,LEN(B1973)-3)</f>
        <v>50</v>
      </c>
      <c r="R1973" t="s">
        <v>8654</v>
      </c>
      <c r="S1973">
        <f t="shared" si="30"/>
        <v>57127.999949468445</v>
      </c>
    </row>
    <row r="1974" spans="1:19">
      <c r="A1974" t="s">
        <v>3120</v>
      </c>
      <c r="B1974" t="s">
        <v>16046</v>
      </c>
      <c r="C1974" t="s">
        <v>26</v>
      </c>
      <c r="D1974" t="s">
        <v>7765</v>
      </c>
      <c r="E1974" t="s">
        <v>26</v>
      </c>
      <c r="F1974">
        <v>21094</v>
      </c>
      <c r="G1974">
        <v>0.34317043000000003</v>
      </c>
      <c r="H1974">
        <v>25442</v>
      </c>
      <c r="I1974">
        <v>86990</v>
      </c>
      <c r="J1974">
        <v>0.29247039899999999</v>
      </c>
      <c r="K1974">
        <v>5.0700031E-2</v>
      </c>
      <c r="L1974">
        <v>-4348</v>
      </c>
      <c r="M1974">
        <v>0.829101486</v>
      </c>
      <c r="N1974">
        <v>1.173350983</v>
      </c>
      <c r="O1974">
        <f>VLOOKUP(A1974,Sheet1!$A$1:$B$600,2,FALSE)</f>
        <v>105857</v>
      </c>
      <c r="P1974">
        <f>IF(G1974&gt;0.5,2,IF(G1974&gt;0.2,IF(F1974/O1974&gt;0.125,1,0),0))</f>
        <v>1</v>
      </c>
      <c r="Q1974" t="str">
        <f>MID(B1974,2,LEN(B1974)-3)</f>
        <v>50</v>
      </c>
      <c r="R1974" t="s">
        <v>8655</v>
      </c>
      <c r="S1974">
        <f t="shared" si="30"/>
        <v>61468.000025526671</v>
      </c>
    </row>
    <row r="1975" spans="1:19">
      <c r="A1975" t="s">
        <v>3135</v>
      </c>
      <c r="B1975" t="s">
        <v>16047</v>
      </c>
      <c r="C1975" t="s">
        <v>26</v>
      </c>
      <c r="D1975" t="s">
        <v>7767</v>
      </c>
      <c r="E1975" t="s">
        <v>26</v>
      </c>
      <c r="F1975">
        <v>11602</v>
      </c>
      <c r="G1975">
        <v>0.23168783400000001</v>
      </c>
      <c r="H1975">
        <v>16776</v>
      </c>
      <c r="I1975">
        <v>70857</v>
      </c>
      <c r="J1975">
        <v>0.23675854199999999</v>
      </c>
      <c r="K1975">
        <v>-5.0707069999999998E-3</v>
      </c>
      <c r="L1975">
        <v>-5174</v>
      </c>
      <c r="M1975">
        <v>0.691583214</v>
      </c>
      <c r="N1975">
        <v>0.97858279000000004</v>
      </c>
      <c r="O1975">
        <f>VLOOKUP(A1975,Sheet1!$A$1:$B$600,2,FALSE)</f>
        <v>88713</v>
      </c>
      <c r="P1975">
        <f>IF(G1975&gt;0.5,2,IF(G1975&gt;0.2,IF(F1975/O1975&gt;0.125,1,0),0))</f>
        <v>1</v>
      </c>
      <c r="Q1975" t="str">
        <f>MID(B1975,2,LEN(B1975)-3)</f>
        <v>50</v>
      </c>
      <c r="R1975" t="s">
        <v>8656</v>
      </c>
      <c r="S1975">
        <f t="shared" si="30"/>
        <v>50076.000106246407</v>
      </c>
    </row>
    <row r="1976" spans="1:19">
      <c r="A1976" t="s">
        <v>3144</v>
      </c>
      <c r="B1976" t="s">
        <v>16048</v>
      </c>
      <c r="C1976" t="s">
        <v>26</v>
      </c>
      <c r="D1976" t="s">
        <v>7769</v>
      </c>
      <c r="E1976" t="s">
        <v>26</v>
      </c>
      <c r="F1976">
        <v>13941</v>
      </c>
      <c r="G1976">
        <v>0.38538729500000002</v>
      </c>
      <c r="H1976">
        <v>15129</v>
      </c>
      <c r="I1976">
        <v>52508</v>
      </c>
      <c r="J1976">
        <v>0.288127523</v>
      </c>
      <c r="K1976">
        <v>9.7259770999999995E-2</v>
      </c>
      <c r="L1976">
        <v>-1188</v>
      </c>
      <c r="M1976">
        <v>0.92147531199999999</v>
      </c>
      <c r="N1976">
        <v>1.337558072</v>
      </c>
      <c r="O1976">
        <f>VLOOKUP(A1976,Sheet1!$A$1:$B$600,2,FALSE)</f>
        <v>69254</v>
      </c>
      <c r="P1976">
        <f>IF(G1976&gt;0.5,2,IF(G1976&gt;0.2,IF(F1976/O1976&gt;0.125,1,0),0))</f>
        <v>1</v>
      </c>
      <c r="Q1976" t="str">
        <f>MID(B1976,2,LEN(B1976)-3)</f>
        <v>51</v>
      </c>
      <c r="R1976" t="s">
        <v>8657</v>
      </c>
      <c r="S1976">
        <f t="shared" si="30"/>
        <v>36173.999975790583</v>
      </c>
    </row>
    <row r="1977" spans="1:19">
      <c r="A1977" t="s">
        <v>3154</v>
      </c>
      <c r="B1977" t="s">
        <v>16049</v>
      </c>
      <c r="C1977" t="s">
        <v>26</v>
      </c>
      <c r="D1977" t="s">
        <v>14828</v>
      </c>
      <c r="E1977" t="s">
        <v>26</v>
      </c>
      <c r="F1977">
        <v>16703</v>
      </c>
      <c r="G1977">
        <v>0.41810808799999999</v>
      </c>
      <c r="H1977">
        <v>17421</v>
      </c>
      <c r="I1977">
        <v>55969</v>
      </c>
      <c r="J1977">
        <v>0.311261591</v>
      </c>
      <c r="K1977">
        <v>0.106846497</v>
      </c>
      <c r="L1977">
        <v>-718</v>
      </c>
      <c r="M1977">
        <v>0.95878537399999997</v>
      </c>
      <c r="N1977">
        <v>1.3432691329999999</v>
      </c>
      <c r="O1977">
        <f>VLOOKUP(A1977,Sheet1!$A$1:$B$600,2,FALSE)</f>
        <v>72611</v>
      </c>
      <c r="P1977">
        <f>IF(G1977&gt;0.5,2,IF(G1977&gt;0.2,IF(F1977/O1977&gt;0.125,1,0),0))</f>
        <v>1</v>
      </c>
      <c r="Q1977" t="str">
        <f>MID(B1977,2,LEN(B1977)-3)</f>
        <v>51</v>
      </c>
      <c r="R1977" t="s">
        <v>8658</v>
      </c>
      <c r="S1977">
        <f t="shared" si="30"/>
        <v>39948.999982033354</v>
      </c>
    </row>
    <row r="1978" spans="1:19">
      <c r="A1978" t="s">
        <v>3166</v>
      </c>
      <c r="B1978" t="s">
        <v>16050</v>
      </c>
      <c r="C1978" t="s">
        <v>26</v>
      </c>
      <c r="D1978" t="s">
        <v>7773</v>
      </c>
      <c r="E1978" t="s">
        <v>26</v>
      </c>
      <c r="F1978">
        <v>14526</v>
      </c>
      <c r="G1978">
        <v>0.32762703799999998</v>
      </c>
      <c r="H1978">
        <v>18751</v>
      </c>
      <c r="I1978">
        <v>63029</v>
      </c>
      <c r="J1978">
        <v>0.29749797700000002</v>
      </c>
      <c r="K1978">
        <v>3.0129060999999999E-2</v>
      </c>
      <c r="L1978">
        <v>-4225</v>
      </c>
      <c r="M1978">
        <v>0.77467868399999995</v>
      </c>
      <c r="N1978">
        <v>1.101274844</v>
      </c>
      <c r="O1978">
        <f>VLOOKUP(A1978,Sheet1!$A$1:$B$600,2,FALSE)</f>
        <v>81313</v>
      </c>
      <c r="P1978">
        <f>IF(G1978&gt;0.5,2,IF(G1978&gt;0.2,IF(F1978/O1978&gt;0.125,1,0),0))</f>
        <v>1</v>
      </c>
      <c r="Q1978" t="str">
        <f>MID(B1978,2,LEN(B1978)-3)</f>
        <v>51</v>
      </c>
      <c r="R1978" t="s">
        <v>8659</v>
      </c>
      <c r="S1978">
        <f t="shared" si="30"/>
        <v>44337.000049428156</v>
      </c>
    </row>
    <row r="1979" spans="1:19">
      <c r="A1979" t="s">
        <v>3175</v>
      </c>
      <c r="B1979" t="s">
        <v>16051</v>
      </c>
      <c r="C1979" t="s">
        <v>26</v>
      </c>
      <c r="D1979" t="s">
        <v>7775</v>
      </c>
      <c r="E1979" t="s">
        <v>26</v>
      </c>
      <c r="F1979">
        <v>16580</v>
      </c>
      <c r="G1979">
        <v>0.37296142199999999</v>
      </c>
      <c r="H1979">
        <v>17881</v>
      </c>
      <c r="I1979">
        <v>62404</v>
      </c>
      <c r="J1979">
        <v>0.28653611899999998</v>
      </c>
      <c r="K1979">
        <v>8.6425301999999996E-2</v>
      </c>
      <c r="L1979">
        <v>-1301</v>
      </c>
      <c r="M1979">
        <v>0.92724120600000004</v>
      </c>
      <c r="N1979">
        <v>1.3016209700000001</v>
      </c>
      <c r="O1979">
        <f>VLOOKUP(A1979,Sheet1!$A$1:$B$600,2,FALSE)</f>
        <v>80946</v>
      </c>
      <c r="P1979">
        <f>IF(G1979&gt;0.5,2,IF(G1979&gt;0.2,IF(F1979/O1979&gt;0.125,1,0),0))</f>
        <v>1</v>
      </c>
      <c r="Q1979" t="str">
        <f>MID(B1979,2,LEN(B1979)-3)</f>
        <v>51</v>
      </c>
      <c r="R1979" t="s">
        <v>8660</v>
      </c>
      <c r="S1979">
        <f t="shared" si="30"/>
        <v>44454.999959754554</v>
      </c>
    </row>
    <row r="1980" spans="1:19">
      <c r="A1980" t="s">
        <v>3188</v>
      </c>
      <c r="B1980" t="s">
        <v>16052</v>
      </c>
      <c r="C1980" t="s">
        <v>26</v>
      </c>
      <c r="D1980" t="s">
        <v>14830</v>
      </c>
      <c r="E1980" t="s">
        <v>111</v>
      </c>
      <c r="F1980">
        <v>22020</v>
      </c>
      <c r="G1980">
        <v>0.47616988100000002</v>
      </c>
      <c r="H1980">
        <v>19525</v>
      </c>
      <c r="I1980">
        <v>63077</v>
      </c>
      <c r="J1980">
        <v>0.30954230500000002</v>
      </c>
      <c r="K1980">
        <v>0.166627576</v>
      </c>
      <c r="L1980">
        <v>2495</v>
      </c>
      <c r="M1980">
        <v>1.1277848909999999</v>
      </c>
      <c r="N1980">
        <v>1.5383030790000001</v>
      </c>
      <c r="O1980">
        <f>VLOOKUP(A1980,Sheet1!$A$1:$B$600,2,FALSE)</f>
        <v>78230</v>
      </c>
      <c r="P1980">
        <f>IF(G1980&gt;0.5,2,IF(G1980&gt;0.2,IF(F1980/O1980&gt;0.125,1,0),0))</f>
        <v>1</v>
      </c>
      <c r="Q1980" t="str">
        <f>MID(B1980,2,LEN(B1980)-3)</f>
        <v>51</v>
      </c>
      <c r="R1980" t="s">
        <v>8661</v>
      </c>
      <c r="S1980">
        <f t="shared" si="30"/>
        <v>46244.000048377689</v>
      </c>
    </row>
    <row r="1981" spans="1:19">
      <c r="A1981" t="s">
        <v>3202</v>
      </c>
      <c r="B1981" t="s">
        <v>16053</v>
      </c>
      <c r="C1981" t="s">
        <v>26</v>
      </c>
      <c r="D1981" t="s">
        <v>7779</v>
      </c>
      <c r="E1981" t="s">
        <v>26</v>
      </c>
      <c r="F1981">
        <v>20620</v>
      </c>
      <c r="G1981">
        <v>0.45758160799999997</v>
      </c>
      <c r="H1981">
        <v>16939</v>
      </c>
      <c r="I1981">
        <v>59111</v>
      </c>
      <c r="J1981">
        <v>0.28656256899999999</v>
      </c>
      <c r="K1981">
        <v>0.17101903900000001</v>
      </c>
      <c r="L1981">
        <v>3681</v>
      </c>
      <c r="M1981">
        <v>1.2173091680000001</v>
      </c>
      <c r="N1981">
        <v>1.596794759</v>
      </c>
      <c r="O1981">
        <f>VLOOKUP(A1981,Sheet1!$A$1:$B$600,2,FALSE)</f>
        <v>74514</v>
      </c>
      <c r="P1981">
        <f>IF(G1981&gt;0.5,2,IF(G1981&gt;0.2,IF(F1981/O1981&gt;0.125,1,0),0))</f>
        <v>1</v>
      </c>
      <c r="Q1981" t="str">
        <f>MID(B1981,2,LEN(B1981)-3)</f>
        <v>52</v>
      </c>
      <c r="R1981" t="s">
        <v>8662</v>
      </c>
      <c r="S1981">
        <f t="shared" si="30"/>
        <v>45062.99999715024</v>
      </c>
    </row>
    <row r="1982" spans="1:19">
      <c r="A1982" t="s">
        <v>3211</v>
      </c>
      <c r="B1982" t="s">
        <v>16054</v>
      </c>
      <c r="C1982" t="s">
        <v>26</v>
      </c>
      <c r="D1982" t="s">
        <v>7781</v>
      </c>
      <c r="E1982" t="s">
        <v>26</v>
      </c>
      <c r="F1982">
        <v>16725</v>
      </c>
      <c r="G1982">
        <v>0.45670516900000002</v>
      </c>
      <c r="H1982">
        <v>13665</v>
      </c>
      <c r="I1982">
        <v>50242</v>
      </c>
      <c r="J1982">
        <v>0.27198359900000002</v>
      </c>
      <c r="K1982">
        <v>0.18472157</v>
      </c>
      <c r="L1982">
        <v>3060</v>
      </c>
      <c r="M1982">
        <v>1.223929748</v>
      </c>
      <c r="N1982">
        <v>1.679164369</v>
      </c>
      <c r="O1982">
        <f>VLOOKUP(A1982,Sheet1!$A$1:$B$600,2,FALSE)</f>
        <v>64325</v>
      </c>
      <c r="P1982">
        <f>IF(G1982&gt;0.5,2,IF(G1982&gt;0.2,IF(F1982/O1982&gt;0.125,1,0),0))</f>
        <v>1</v>
      </c>
      <c r="Q1982" t="str">
        <f>MID(B1982,2,LEN(B1982)-3)</f>
        <v>52</v>
      </c>
      <c r="R1982" t="s">
        <v>8663</v>
      </c>
      <c r="S1982">
        <f t="shared" si="30"/>
        <v>36621.00001324925</v>
      </c>
    </row>
    <row r="1983" spans="1:19">
      <c r="A1983" t="s">
        <v>3217</v>
      </c>
      <c r="B1983" t="s">
        <v>16055</v>
      </c>
      <c r="C1983" t="s">
        <v>26</v>
      </c>
      <c r="D1983" t="s">
        <v>7783</v>
      </c>
      <c r="E1983" t="s">
        <v>26</v>
      </c>
      <c r="F1983">
        <v>9402</v>
      </c>
      <c r="G1983">
        <v>0.22045582399999999</v>
      </c>
      <c r="H1983">
        <v>16617</v>
      </c>
      <c r="I1983">
        <v>59188</v>
      </c>
      <c r="J1983">
        <v>0.280749476</v>
      </c>
      <c r="K1983">
        <v>-6.0293652000000003E-2</v>
      </c>
      <c r="L1983">
        <v>-7215</v>
      </c>
      <c r="M1983">
        <v>0.56580610200000003</v>
      </c>
      <c r="N1983">
        <v>0.78524037599999996</v>
      </c>
      <c r="O1983">
        <f>VLOOKUP(A1983,Sheet1!$A$1:$B$600,2,FALSE)</f>
        <v>72668</v>
      </c>
      <c r="P1983">
        <f>IF(G1983&gt;0.5,2,IF(G1983&gt;0.2,IF(F1983/O1983&gt;0.125,1,0),0))</f>
        <v>1</v>
      </c>
      <c r="Q1983" t="str">
        <f>MID(B1983,2,LEN(B1983)-3)</f>
        <v>53</v>
      </c>
      <c r="R1983" t="s">
        <v>8664</v>
      </c>
      <c r="S1983">
        <f t="shared" si="30"/>
        <v>42648.000081866739</v>
      </c>
    </row>
    <row r="1984" spans="1:19">
      <c r="A1984" t="s">
        <v>3233</v>
      </c>
      <c r="B1984" t="s">
        <v>16056</v>
      </c>
      <c r="C1984" t="s">
        <v>26</v>
      </c>
      <c r="D1984" t="s">
        <v>7785</v>
      </c>
      <c r="E1984" t="s">
        <v>26</v>
      </c>
      <c r="F1984">
        <v>9246</v>
      </c>
      <c r="G1984">
        <v>0.207383815</v>
      </c>
      <c r="H1984">
        <v>20581</v>
      </c>
      <c r="I1984">
        <v>63461</v>
      </c>
      <c r="J1984">
        <v>0.32430941800000002</v>
      </c>
      <c r="K1984">
        <v>-0.116925604</v>
      </c>
      <c r="L1984">
        <v>-11335</v>
      </c>
      <c r="M1984">
        <v>0.44924930800000001</v>
      </c>
      <c r="N1984">
        <v>0.63946281900000002</v>
      </c>
      <c r="O1984">
        <f>VLOOKUP(A1984,Sheet1!$A$1:$B$600,2,FALSE)</f>
        <v>76727</v>
      </c>
      <c r="P1984">
        <f>IF(G1984&gt;0.5,2,IF(G1984&gt;0.2,IF(F1984/O1984&gt;0.125,1,0),0))</f>
        <v>0</v>
      </c>
      <c r="Q1984" t="str">
        <f>MID(B1984,2,LEN(B1984)-3)</f>
        <v>53</v>
      </c>
      <c r="R1984" t="s">
        <v>8665</v>
      </c>
      <c r="S1984">
        <f t="shared" si="30"/>
        <v>44583.999961617061</v>
      </c>
    </row>
    <row r="1985" spans="1:19">
      <c r="A1985" t="s">
        <v>3242</v>
      </c>
      <c r="B1985" t="s">
        <v>16057</v>
      </c>
      <c r="C1985" t="s">
        <v>26</v>
      </c>
      <c r="D1985" t="s">
        <v>7787</v>
      </c>
      <c r="E1985" t="s">
        <v>26</v>
      </c>
      <c r="F1985">
        <v>23152</v>
      </c>
      <c r="G1985">
        <v>0.53940961300000001</v>
      </c>
      <c r="H1985">
        <v>18747</v>
      </c>
      <c r="I1985">
        <v>59622</v>
      </c>
      <c r="J1985">
        <v>0.31443091499999998</v>
      </c>
      <c r="K1985">
        <v>0.224978698</v>
      </c>
      <c r="L1985">
        <v>4405</v>
      </c>
      <c r="M1985">
        <v>1.2349709289999999</v>
      </c>
      <c r="N1985">
        <v>1.7155107460000001</v>
      </c>
      <c r="O1985">
        <f>VLOOKUP(A1985,Sheet1!$A$1:$B$600,2,FALSE)</f>
        <v>72334</v>
      </c>
      <c r="P1985">
        <f>IF(G1985&gt;0.5,2,IF(G1985&gt;0.2,IF(F1985/O1985&gt;0.125,1,0),0))</f>
        <v>2</v>
      </c>
      <c r="Q1985" t="str">
        <f>MID(B1985,2,LEN(B1985)-3)</f>
        <v>53</v>
      </c>
      <c r="R1985" t="s">
        <v>8666</v>
      </c>
      <c r="S1985">
        <f t="shared" si="30"/>
        <v>42921.000000791602</v>
      </c>
    </row>
    <row r="1986" spans="1:19">
      <c r="A1986" t="s">
        <v>3250</v>
      </c>
      <c r="B1986" t="s">
        <v>16058</v>
      </c>
      <c r="C1986" t="s">
        <v>26</v>
      </c>
      <c r="D1986" t="s">
        <v>7789</v>
      </c>
      <c r="E1986" t="s">
        <v>87</v>
      </c>
      <c r="F1986">
        <v>15381</v>
      </c>
      <c r="G1986">
        <v>0.34415555399999997</v>
      </c>
      <c r="H1986">
        <v>16551</v>
      </c>
      <c r="I1986">
        <v>62311</v>
      </c>
      <c r="J1986">
        <v>0.26561923300000001</v>
      </c>
      <c r="K1986">
        <v>7.8536321000000006E-2</v>
      </c>
      <c r="L1986">
        <v>-1170</v>
      </c>
      <c r="M1986">
        <v>0.92930940699999998</v>
      </c>
      <c r="N1986">
        <v>1.29567257</v>
      </c>
      <c r="O1986">
        <f>VLOOKUP(A1986,Sheet1!$A$1:$B$600,2,FALSE)</f>
        <v>80695</v>
      </c>
      <c r="P1986">
        <f>IF(G1986&gt;0.5,2,IF(G1986&gt;0.2,IF(F1986/O1986&gt;0.125,1,0),0))</f>
        <v>1</v>
      </c>
      <c r="Q1986" t="str">
        <f>MID(B1986,2,LEN(B1986)-3)</f>
        <v>54</v>
      </c>
      <c r="R1986" t="s">
        <v>8667</v>
      </c>
      <c r="S1986">
        <f t="shared" si="30"/>
        <v>44691.999943723124</v>
      </c>
    </row>
    <row r="1987" spans="1:19">
      <c r="A1987" t="s">
        <v>3265</v>
      </c>
      <c r="B1987" t="s">
        <v>16059</v>
      </c>
      <c r="C1987" t="s">
        <v>26</v>
      </c>
      <c r="D1987" t="s">
        <v>7791</v>
      </c>
      <c r="E1987" t="s">
        <v>26</v>
      </c>
      <c r="F1987">
        <v>13574</v>
      </c>
      <c r="G1987">
        <v>0.33573248300000003</v>
      </c>
      <c r="H1987">
        <v>15536</v>
      </c>
      <c r="I1987">
        <v>55329</v>
      </c>
      <c r="J1987">
        <v>0.28079307399999998</v>
      </c>
      <c r="K1987">
        <v>5.4939408000000002E-2</v>
      </c>
      <c r="L1987">
        <v>-1962</v>
      </c>
      <c r="M1987">
        <v>0.87371266700000005</v>
      </c>
      <c r="N1987">
        <v>1.1956579890000001</v>
      </c>
      <c r="O1987">
        <f>VLOOKUP(A1987,Sheet1!$A$1:$B$600,2,FALSE)</f>
        <v>70932</v>
      </c>
      <c r="P1987">
        <f>IF(G1987&gt;0.5,2,IF(G1987&gt;0.2,IF(F1987/O1987&gt;0.125,1,0),0))</f>
        <v>1</v>
      </c>
      <c r="Q1987" t="str">
        <f>MID(B1987,2,LEN(B1987)-3)</f>
        <v>54</v>
      </c>
      <c r="R1987" t="s">
        <v>8668</v>
      </c>
      <c r="S1987">
        <f t="shared" ref="S1987:S2050" si="31">F1987/G1987</f>
        <v>40430.999939913469</v>
      </c>
    </row>
    <row r="1988" spans="1:19">
      <c r="A1988" t="s">
        <v>3286</v>
      </c>
      <c r="B1988" t="s">
        <v>16060</v>
      </c>
      <c r="C1988" t="s">
        <v>26</v>
      </c>
      <c r="D1988" t="s">
        <v>7793</v>
      </c>
      <c r="E1988" t="s">
        <v>26</v>
      </c>
      <c r="F1988">
        <v>7720</v>
      </c>
      <c r="G1988">
        <v>0.187711236</v>
      </c>
      <c r="H1988">
        <v>12652</v>
      </c>
      <c r="I1988">
        <v>63286</v>
      </c>
      <c r="J1988">
        <v>0.19991783299999999</v>
      </c>
      <c r="K1988">
        <v>-1.2206597E-2</v>
      </c>
      <c r="L1988">
        <v>-4932</v>
      </c>
      <c r="M1988">
        <v>0.61018020900000003</v>
      </c>
      <c r="N1988">
        <v>0.93894192799999998</v>
      </c>
      <c r="O1988">
        <f>VLOOKUP(A1988,Sheet1!$A$1:$B$600,2,FALSE)</f>
        <v>83072</v>
      </c>
      <c r="P1988">
        <f>IF(G1988&gt;0.5,2,IF(G1988&gt;0.2,IF(F1988/O1988&gt;0.125,1,0),0))</f>
        <v>0</v>
      </c>
      <c r="Q1988" t="str">
        <f>MID(B1988,2,LEN(B1988)-3)</f>
        <v>54</v>
      </c>
      <c r="R1988" t="s">
        <v>8669</v>
      </c>
      <c r="S1988">
        <f t="shared" si="31"/>
        <v>41126.999984167167</v>
      </c>
    </row>
    <row r="1989" spans="1:19">
      <c r="A1989" t="s">
        <v>3299</v>
      </c>
      <c r="B1989" t="s">
        <v>16061</v>
      </c>
      <c r="C1989" t="s">
        <v>26</v>
      </c>
      <c r="D1989" t="s">
        <v>7795</v>
      </c>
      <c r="E1989" t="s">
        <v>26</v>
      </c>
      <c r="F1989">
        <v>20316</v>
      </c>
      <c r="G1989">
        <v>0.36684061299999998</v>
      </c>
      <c r="H1989">
        <v>19251</v>
      </c>
      <c r="I1989">
        <v>77582</v>
      </c>
      <c r="J1989">
        <v>0.24813745500000001</v>
      </c>
      <c r="K1989">
        <v>0.118703159</v>
      </c>
      <c r="L1989">
        <v>1065</v>
      </c>
      <c r="M1989">
        <v>1.0553218010000001</v>
      </c>
      <c r="N1989">
        <v>1.4783766270000001</v>
      </c>
      <c r="O1989">
        <f>VLOOKUP(A1989,Sheet1!$A$1:$B$600,2,FALSE)</f>
        <v>97191</v>
      </c>
      <c r="P1989">
        <f>IF(G1989&gt;0.5,2,IF(G1989&gt;0.2,IF(F1989/O1989&gt;0.125,1,0),0))</f>
        <v>1</v>
      </c>
      <c r="Q1989" t="str">
        <f>MID(B1989,2,LEN(B1989)-3)</f>
        <v>54</v>
      </c>
      <c r="R1989" t="s">
        <v>8670</v>
      </c>
      <c r="S1989">
        <f t="shared" si="31"/>
        <v>55381.00003120429</v>
      </c>
    </row>
    <row r="1990" spans="1:19">
      <c r="A1990" t="s">
        <v>3308</v>
      </c>
      <c r="B1990" t="s">
        <v>16062</v>
      </c>
      <c r="C1990" t="s">
        <v>26</v>
      </c>
      <c r="D1990" t="s">
        <v>7797</v>
      </c>
      <c r="E1990" t="s">
        <v>26</v>
      </c>
      <c r="F1990">
        <v>15777</v>
      </c>
      <c r="G1990">
        <v>0.343314112</v>
      </c>
      <c r="H1990">
        <v>16287</v>
      </c>
      <c r="I1990">
        <v>62520</v>
      </c>
      <c r="J1990">
        <v>0.26050863699999999</v>
      </c>
      <c r="K1990">
        <v>8.2805474000000004E-2</v>
      </c>
      <c r="L1990">
        <v>-510</v>
      </c>
      <c r="M1990">
        <v>0.96868668300000005</v>
      </c>
      <c r="N1990">
        <v>1.317860764</v>
      </c>
      <c r="O1990">
        <f>VLOOKUP(A1990,Sheet1!$A$1:$B$600,2,FALSE)</f>
        <v>76723</v>
      </c>
      <c r="P1990">
        <f>IF(G1990&gt;0.5,2,IF(G1990&gt;0.2,IF(F1990/O1990&gt;0.125,1,0),0))</f>
        <v>1</v>
      </c>
      <c r="Q1990" t="str">
        <f>MID(B1990,2,LEN(B1990)-3)</f>
        <v>54</v>
      </c>
      <c r="R1990" t="s">
        <v>8671</v>
      </c>
      <c r="S1990">
        <f t="shared" si="31"/>
        <v>45954.999950599173</v>
      </c>
    </row>
    <row r="1991" spans="1:19">
      <c r="A1991" t="s">
        <v>3317</v>
      </c>
      <c r="B1991" t="s">
        <v>16063</v>
      </c>
      <c r="C1991" t="s">
        <v>26</v>
      </c>
      <c r="D1991" t="s">
        <v>7799</v>
      </c>
      <c r="E1991" t="s">
        <v>26</v>
      </c>
      <c r="F1991">
        <v>10208</v>
      </c>
      <c r="G1991">
        <v>0.21976791800000001</v>
      </c>
      <c r="H1991">
        <v>14138</v>
      </c>
      <c r="I1991">
        <v>68875</v>
      </c>
      <c r="J1991">
        <v>0.20527041700000001</v>
      </c>
      <c r="K1991">
        <v>1.44975E-2</v>
      </c>
      <c r="L1991">
        <v>-3930</v>
      </c>
      <c r="M1991">
        <v>0.72202574600000002</v>
      </c>
      <c r="N1991">
        <v>1.0706263490000001</v>
      </c>
      <c r="O1991">
        <f>VLOOKUP(A1991,Sheet1!$A$1:$B$600,2,FALSE)</f>
        <v>87338</v>
      </c>
      <c r="P1991">
        <f>IF(G1991&gt;0.5,2,IF(G1991&gt;0.2,IF(F1991/O1991&gt;0.125,1,0),0))</f>
        <v>0</v>
      </c>
      <c r="Q1991" t="str">
        <f>MID(B1991,2,LEN(B1991)-3)</f>
        <v>54</v>
      </c>
      <c r="R1991" t="s">
        <v>8672</v>
      </c>
      <c r="S1991">
        <f t="shared" si="31"/>
        <v>46448.999894515997</v>
      </c>
    </row>
    <row r="1992" spans="1:19">
      <c r="A1992" t="s">
        <v>3326</v>
      </c>
      <c r="B1992" t="s">
        <v>16064</v>
      </c>
      <c r="C1992" t="s">
        <v>26</v>
      </c>
      <c r="D1992" t="s">
        <v>7801</v>
      </c>
      <c r="E1992" t="s">
        <v>87</v>
      </c>
      <c r="F1992">
        <v>17489</v>
      </c>
      <c r="G1992">
        <v>0.37308274800000002</v>
      </c>
      <c r="H1992">
        <v>16509</v>
      </c>
      <c r="I1992">
        <v>64071</v>
      </c>
      <c r="J1992">
        <v>0.25766727499999997</v>
      </c>
      <c r="K1992">
        <v>0.115415473</v>
      </c>
      <c r="L1992">
        <v>980</v>
      </c>
      <c r="M1992">
        <v>1.0593615599999999</v>
      </c>
      <c r="N1992">
        <v>1.4479244520000001</v>
      </c>
      <c r="O1992">
        <f>VLOOKUP(A1992,Sheet1!$A$1:$B$600,2,FALSE)</f>
        <v>78903</v>
      </c>
      <c r="P1992">
        <f>IF(G1992&gt;0.5,2,IF(G1992&gt;0.2,IF(F1992/O1992&gt;0.125,1,0),0))</f>
        <v>1</v>
      </c>
      <c r="Q1992" t="str">
        <f>MID(B1992,2,LEN(B1992)-3)</f>
        <v>55</v>
      </c>
      <c r="R1992" t="s">
        <v>8673</v>
      </c>
      <c r="S1992">
        <f t="shared" si="31"/>
        <v>46877.000058978869</v>
      </c>
    </row>
    <row r="1993" spans="1:19">
      <c r="A1993" t="s">
        <v>3335</v>
      </c>
      <c r="B1993" t="s">
        <v>16065</v>
      </c>
      <c r="C1993" t="s">
        <v>26</v>
      </c>
      <c r="D1993" t="s">
        <v>7803</v>
      </c>
      <c r="E1993" t="s">
        <v>26</v>
      </c>
      <c r="F1993">
        <v>9088</v>
      </c>
      <c r="G1993">
        <v>0.25905760999999999</v>
      </c>
      <c r="H1993">
        <v>13354</v>
      </c>
      <c r="I1993">
        <v>48383</v>
      </c>
      <c r="J1993">
        <v>0.27600603499999998</v>
      </c>
      <c r="K1993">
        <v>-1.6948425999999999E-2</v>
      </c>
      <c r="L1993">
        <v>-4266</v>
      </c>
      <c r="M1993">
        <v>0.68054515500000001</v>
      </c>
      <c r="N1993">
        <v>0.93859400299999995</v>
      </c>
      <c r="O1993">
        <f>VLOOKUP(A1993,Sheet1!$A$1:$B$600,2,FALSE)</f>
        <v>61301</v>
      </c>
      <c r="P1993">
        <f>IF(G1993&gt;0.5,2,IF(G1993&gt;0.2,IF(F1993/O1993&gt;0.125,1,0),0))</f>
        <v>1</v>
      </c>
      <c r="Q1993" t="str">
        <f>MID(B1993,2,LEN(B1993)-3)</f>
        <v>55</v>
      </c>
      <c r="R1993" t="s">
        <v>8674</v>
      </c>
      <c r="S1993">
        <f t="shared" si="31"/>
        <v>35080.999936655018</v>
      </c>
    </row>
    <row r="1994" spans="1:19">
      <c r="A1994" t="s">
        <v>3343</v>
      </c>
      <c r="B1994" t="s">
        <v>16066</v>
      </c>
      <c r="C1994" t="s">
        <v>26</v>
      </c>
      <c r="D1994" t="s">
        <v>7805</v>
      </c>
      <c r="E1994" t="s">
        <v>26</v>
      </c>
      <c r="F1994">
        <v>20260</v>
      </c>
      <c r="G1994">
        <v>0.32625849499999998</v>
      </c>
      <c r="H1994">
        <v>26855</v>
      </c>
      <c r="I1994">
        <v>82641</v>
      </c>
      <c r="J1994">
        <v>0.32495976599999998</v>
      </c>
      <c r="K1994">
        <v>1.298729E-3</v>
      </c>
      <c r="L1994">
        <v>-6595</v>
      </c>
      <c r="M1994">
        <v>0.75442189500000001</v>
      </c>
      <c r="N1994">
        <v>1.003996584</v>
      </c>
      <c r="O1994">
        <f>VLOOKUP(A1994,Sheet1!$A$1:$B$600,2,FALSE)</f>
        <v>98889</v>
      </c>
      <c r="P1994">
        <f>IF(G1994&gt;0.5,2,IF(G1994&gt;0.2,IF(F1994/O1994&gt;0.125,1,0),0))</f>
        <v>1</v>
      </c>
      <c r="Q1994" t="str">
        <f>MID(B1994,2,LEN(B1994)-3)</f>
        <v>56</v>
      </c>
      <c r="R1994" t="s">
        <v>8675</v>
      </c>
      <c r="S1994">
        <f t="shared" si="31"/>
        <v>62097.99993100563</v>
      </c>
    </row>
    <row r="1995" spans="1:19">
      <c r="A1995" t="s">
        <v>3357</v>
      </c>
      <c r="B1995" t="s">
        <v>16067</v>
      </c>
      <c r="C1995" t="s">
        <v>26</v>
      </c>
      <c r="D1995" t="s">
        <v>7807</v>
      </c>
      <c r="E1995" t="s">
        <v>26</v>
      </c>
      <c r="F1995">
        <v>12453</v>
      </c>
      <c r="G1995">
        <v>0.20011248600000001</v>
      </c>
      <c r="H1995">
        <v>24392</v>
      </c>
      <c r="I1995">
        <v>82388</v>
      </c>
      <c r="J1995">
        <v>0.29606253300000002</v>
      </c>
      <c r="K1995">
        <v>-9.5950046999999997E-2</v>
      </c>
      <c r="L1995">
        <v>-11939</v>
      </c>
      <c r="M1995">
        <v>0.51053624099999995</v>
      </c>
      <c r="N1995">
        <v>0.67591290100000001</v>
      </c>
      <c r="O1995">
        <f>VLOOKUP(A1995,Sheet1!$A$1:$B$600,2,FALSE)</f>
        <v>98529</v>
      </c>
      <c r="P1995">
        <f>IF(G1995&gt;0.5,2,IF(G1995&gt;0.2,IF(F1995/O1995&gt;0.125,1,0),0))</f>
        <v>1</v>
      </c>
      <c r="Q1995" t="str">
        <f>MID(B1995,2,LEN(B1995)-3)</f>
        <v>56</v>
      </c>
      <c r="R1995" t="s">
        <v>8676</v>
      </c>
      <c r="S1995">
        <f t="shared" si="31"/>
        <v>62229.999981110625</v>
      </c>
    </row>
    <row r="1996" spans="1:19">
      <c r="A1996" t="s">
        <v>3368</v>
      </c>
      <c r="B1996" t="s">
        <v>16068</v>
      </c>
      <c r="C1996" t="s">
        <v>26</v>
      </c>
      <c r="D1996" t="s">
        <v>7809</v>
      </c>
      <c r="E1996" t="s">
        <v>26</v>
      </c>
      <c r="F1996">
        <v>20199</v>
      </c>
      <c r="G1996">
        <v>0.37722001199999999</v>
      </c>
      <c r="H1996">
        <v>19732</v>
      </c>
      <c r="I1996">
        <v>73325</v>
      </c>
      <c r="J1996">
        <v>0.26910330700000001</v>
      </c>
      <c r="K1996">
        <v>0.10811670499999999</v>
      </c>
      <c r="L1996">
        <v>467</v>
      </c>
      <c r="M1996">
        <v>1.0236671399999999</v>
      </c>
      <c r="N1996">
        <v>1.4017665420000001</v>
      </c>
      <c r="O1996">
        <f>VLOOKUP(A1996,Sheet1!$A$1:$B$600,2,FALSE)</f>
        <v>86770</v>
      </c>
      <c r="P1996">
        <f>IF(G1996&gt;0.5,2,IF(G1996&gt;0.2,IF(F1996/O1996&gt;0.125,1,0),0))</f>
        <v>1</v>
      </c>
      <c r="Q1996" t="str">
        <f>MID(B1996,2,LEN(B1996)-3)</f>
        <v>56</v>
      </c>
      <c r="R1996" t="s">
        <v>8677</v>
      </c>
      <c r="S1996">
        <f t="shared" si="31"/>
        <v>53547.000046222362</v>
      </c>
    </row>
    <row r="1997" spans="1:19">
      <c r="A1997" t="s">
        <v>3375</v>
      </c>
      <c r="B1997" t="s">
        <v>16069</v>
      </c>
      <c r="C1997" t="s">
        <v>26</v>
      </c>
      <c r="D1997" t="s">
        <v>7811</v>
      </c>
      <c r="E1997" t="s">
        <v>26</v>
      </c>
      <c r="F1997">
        <v>15896</v>
      </c>
      <c r="G1997">
        <v>0.25779666200000001</v>
      </c>
      <c r="H1997">
        <v>25127</v>
      </c>
      <c r="I1997">
        <v>85869</v>
      </c>
      <c r="J1997">
        <v>0.29262015400000002</v>
      </c>
      <c r="K1997">
        <v>-3.4823491999999998E-2</v>
      </c>
      <c r="L1997">
        <v>-9231</v>
      </c>
      <c r="M1997">
        <v>0.63262625900000002</v>
      </c>
      <c r="N1997">
        <v>0.880994214</v>
      </c>
      <c r="O1997">
        <f>VLOOKUP(A1997,Sheet1!$A$1:$B$600,2,FALSE)</f>
        <v>102164</v>
      </c>
      <c r="P1997">
        <f>IF(G1997&gt;0.5,2,IF(G1997&gt;0.2,IF(F1997/O1997&gt;0.125,1,0),0))</f>
        <v>1</v>
      </c>
      <c r="Q1997" t="str">
        <f>MID(B1997,2,LEN(B1997)-3)</f>
        <v>56</v>
      </c>
      <c r="R1997" t="s">
        <v>8678</v>
      </c>
      <c r="S1997">
        <f t="shared" si="31"/>
        <v>61661.00009471806</v>
      </c>
    </row>
    <row r="1998" spans="1:19">
      <c r="A1998" t="s">
        <v>3385</v>
      </c>
      <c r="B1998" t="s">
        <v>16070</v>
      </c>
      <c r="C1998" t="s">
        <v>26</v>
      </c>
      <c r="D1998" t="s">
        <v>7813</v>
      </c>
      <c r="E1998" t="s">
        <v>26</v>
      </c>
      <c r="F1998">
        <v>11726</v>
      </c>
      <c r="G1998">
        <v>0.25827624900000001</v>
      </c>
      <c r="H1998">
        <v>15938</v>
      </c>
      <c r="I1998">
        <v>63162</v>
      </c>
      <c r="J1998">
        <v>0.25233526499999998</v>
      </c>
      <c r="K1998">
        <v>5.9409850000000002E-3</v>
      </c>
      <c r="L1998">
        <v>-4212</v>
      </c>
      <c r="M1998">
        <v>0.73572593799999997</v>
      </c>
      <c r="N1998">
        <v>1.0235440119999999</v>
      </c>
      <c r="O1998">
        <f>VLOOKUP(A1998,Sheet1!$A$1:$B$600,2,FALSE)</f>
        <v>80305</v>
      </c>
      <c r="P1998">
        <f>IF(G1998&gt;0.5,2,IF(G1998&gt;0.2,IF(F1998/O1998&gt;0.125,1,0),0))</f>
        <v>1</v>
      </c>
      <c r="Q1998" t="str">
        <f>MID(B1998,2,LEN(B1998)-3)</f>
        <v>56</v>
      </c>
      <c r="R1998" t="s">
        <v>8679</v>
      </c>
      <c r="S1998">
        <f t="shared" si="31"/>
        <v>45401.000074149284</v>
      </c>
    </row>
    <row r="1999" spans="1:19">
      <c r="A1999" t="s">
        <v>3398</v>
      </c>
      <c r="B1999" t="s">
        <v>16071</v>
      </c>
      <c r="C1999" t="s">
        <v>26</v>
      </c>
      <c r="D1999" t="s">
        <v>7815</v>
      </c>
      <c r="E1999" t="s">
        <v>26</v>
      </c>
      <c r="F1999">
        <v>20293</v>
      </c>
      <c r="G1999">
        <v>0.36265346599999998</v>
      </c>
      <c r="H1999">
        <v>17794</v>
      </c>
      <c r="I1999">
        <v>73773</v>
      </c>
      <c r="J1999">
        <v>0.241199355</v>
      </c>
      <c r="K1999">
        <v>0.121454111</v>
      </c>
      <c r="L1999">
        <v>2499</v>
      </c>
      <c r="M1999">
        <v>1.1404405980000001</v>
      </c>
      <c r="N1999">
        <v>1.5035424390000001</v>
      </c>
      <c r="O1999">
        <f>VLOOKUP(A1999,Sheet1!$A$1:$B$600,2,FALSE)</f>
        <v>89093</v>
      </c>
      <c r="P1999">
        <f>IF(G1999&gt;0.5,2,IF(G1999&gt;0.2,IF(F1999/O1999&gt;0.125,1,0),0))</f>
        <v>1</v>
      </c>
      <c r="Q1999" t="str">
        <f>MID(B1999,2,LEN(B1999)-3)</f>
        <v>56</v>
      </c>
      <c r="R1999" t="s">
        <v>8680</v>
      </c>
      <c r="S1999">
        <f t="shared" si="31"/>
        <v>55957.000008377145</v>
      </c>
    </row>
    <row r="2000" spans="1:19">
      <c r="A2000" t="s">
        <v>3408</v>
      </c>
      <c r="B2000" t="s">
        <v>16072</v>
      </c>
      <c r="C2000" t="s">
        <v>26</v>
      </c>
      <c r="D2000" t="s">
        <v>7817</v>
      </c>
      <c r="E2000" t="s">
        <v>26</v>
      </c>
      <c r="F2000">
        <v>11976</v>
      </c>
      <c r="G2000">
        <v>0.25784782299999998</v>
      </c>
      <c r="H2000">
        <v>16435</v>
      </c>
      <c r="I2000">
        <v>68229</v>
      </c>
      <c r="J2000">
        <v>0.24087997799999999</v>
      </c>
      <c r="K2000">
        <v>1.6967846000000002E-2</v>
      </c>
      <c r="L2000">
        <v>-4459</v>
      </c>
      <c r="M2000">
        <v>0.72868877399999998</v>
      </c>
      <c r="N2000">
        <v>1.0704410790000001</v>
      </c>
      <c r="O2000">
        <f>VLOOKUP(A2000,Sheet1!$A$1:$B$600,2,FALSE)</f>
        <v>88218</v>
      </c>
      <c r="P2000">
        <f>IF(G2000&gt;0.5,2,IF(G2000&gt;0.2,IF(F2000/O2000&gt;0.125,1,0),0))</f>
        <v>1</v>
      </c>
      <c r="Q2000" t="str">
        <f>MID(B2000,2,LEN(B2000)-3)</f>
        <v>57</v>
      </c>
      <c r="R2000" t="s">
        <v>8681</v>
      </c>
      <c r="S2000">
        <f t="shared" si="31"/>
        <v>46446.000050192401</v>
      </c>
    </row>
    <row r="2001" spans="1:19">
      <c r="A2001" t="s">
        <v>3419</v>
      </c>
      <c r="B2001" t="s">
        <v>16073</v>
      </c>
      <c r="C2001" t="s">
        <v>26</v>
      </c>
      <c r="D2001" t="s">
        <v>7818</v>
      </c>
      <c r="E2001" t="s">
        <v>26</v>
      </c>
      <c r="F2001">
        <v>12828</v>
      </c>
      <c r="G2001">
        <v>0.31911241600000001</v>
      </c>
      <c r="H2001">
        <v>17335</v>
      </c>
      <c r="I2001">
        <v>58849</v>
      </c>
      <c r="J2001">
        <v>0.29456745200000001</v>
      </c>
      <c r="K2001">
        <v>2.4544963E-2</v>
      </c>
      <c r="L2001">
        <v>-4507</v>
      </c>
      <c r="M2001">
        <v>0.74000576900000004</v>
      </c>
      <c r="N2001">
        <v>1.0833254430000001</v>
      </c>
      <c r="O2001">
        <f>VLOOKUP(A2001,Sheet1!$A$1:$B$600,2,FALSE)</f>
        <v>76243</v>
      </c>
      <c r="P2001">
        <f>IF(G2001&gt;0.5,2,IF(G2001&gt;0.2,IF(F2001/O2001&gt;0.125,1,0),0))</f>
        <v>1</v>
      </c>
      <c r="Q2001" t="str">
        <f>MID(B2001,2,LEN(B2001)-3)</f>
        <v>57</v>
      </c>
      <c r="R2001" t="s">
        <v>8682</v>
      </c>
      <c r="S2001">
        <f t="shared" si="31"/>
        <v>40198.999966206262</v>
      </c>
    </row>
    <row r="2002" spans="1:19">
      <c r="A2002" t="s">
        <v>3434</v>
      </c>
      <c r="B2002" t="s">
        <v>16074</v>
      </c>
      <c r="C2002" t="s">
        <v>26</v>
      </c>
      <c r="D2002" t="s">
        <v>7820</v>
      </c>
      <c r="E2002" t="s">
        <v>26</v>
      </c>
      <c r="F2002">
        <v>15138</v>
      </c>
      <c r="G2002">
        <v>0.381290615</v>
      </c>
      <c r="H2002">
        <v>15935</v>
      </c>
      <c r="I2002">
        <v>56661</v>
      </c>
      <c r="J2002">
        <v>0.28123400599999998</v>
      </c>
      <c r="K2002">
        <v>0.100056609</v>
      </c>
      <c r="L2002">
        <v>-797</v>
      </c>
      <c r="M2002">
        <v>0.94998431100000003</v>
      </c>
      <c r="N2002">
        <v>1.3557770659999999</v>
      </c>
      <c r="O2002">
        <f>VLOOKUP(A2002,Sheet1!$A$1:$B$600,2,FALSE)</f>
        <v>74066</v>
      </c>
      <c r="P2002">
        <f>IF(G2002&gt;0.5,2,IF(G2002&gt;0.2,IF(F2002/O2002&gt;0.125,1,0),0))</f>
        <v>1</v>
      </c>
      <c r="Q2002" t="str">
        <f>MID(B2002,2,LEN(B2002)-3)</f>
        <v>57</v>
      </c>
      <c r="R2002" t="s">
        <v>8683</v>
      </c>
      <c r="S2002">
        <f t="shared" si="31"/>
        <v>39702.000008576135</v>
      </c>
    </row>
    <row r="2003" spans="1:19">
      <c r="A2003" t="s">
        <v>3445</v>
      </c>
      <c r="B2003" t="s">
        <v>16075</v>
      </c>
      <c r="C2003" t="s">
        <v>26</v>
      </c>
      <c r="D2003" t="s">
        <v>7822</v>
      </c>
      <c r="E2003" t="s">
        <v>26</v>
      </c>
      <c r="F2003">
        <v>18362</v>
      </c>
      <c r="G2003">
        <v>0.397988599</v>
      </c>
      <c r="H2003">
        <v>19512</v>
      </c>
      <c r="I2003">
        <v>65048</v>
      </c>
      <c r="J2003">
        <v>0.29996310399999998</v>
      </c>
      <c r="K2003">
        <v>9.8025495000000004E-2</v>
      </c>
      <c r="L2003">
        <v>-1150</v>
      </c>
      <c r="M2003">
        <v>0.94106191100000003</v>
      </c>
      <c r="N2003">
        <v>1.3267918409999999</v>
      </c>
      <c r="O2003">
        <f>VLOOKUP(A2003,Sheet1!$A$1:$B$600,2,FALSE)</f>
        <v>81179</v>
      </c>
      <c r="P2003">
        <f>IF(G2003&gt;0.5,2,IF(G2003&gt;0.2,IF(F2003/O2003&gt;0.125,1,0),0))</f>
        <v>1</v>
      </c>
      <c r="Q2003" t="str">
        <f>MID(B2003,2,LEN(B2003)-3)</f>
        <v>57</v>
      </c>
      <c r="R2003" t="s">
        <v>8684</v>
      </c>
      <c r="S2003">
        <f t="shared" si="31"/>
        <v>46137.000019942781</v>
      </c>
    </row>
    <row r="2004" spans="1:19">
      <c r="A2004" t="s">
        <v>3453</v>
      </c>
      <c r="B2004" t="s">
        <v>16076</v>
      </c>
      <c r="C2004" t="s">
        <v>26</v>
      </c>
      <c r="D2004" t="s">
        <v>7824</v>
      </c>
      <c r="E2004" t="s">
        <v>26</v>
      </c>
      <c r="F2004">
        <v>16744</v>
      </c>
      <c r="G2004">
        <v>0.42997278</v>
      </c>
      <c r="H2004">
        <v>15906</v>
      </c>
      <c r="I2004">
        <v>57783</v>
      </c>
      <c r="J2004">
        <v>0.27527127400000001</v>
      </c>
      <c r="K2004">
        <v>0.15470150599999999</v>
      </c>
      <c r="L2004">
        <v>838</v>
      </c>
      <c r="M2004">
        <v>1.0526845220000001</v>
      </c>
      <c r="N2004">
        <v>1.5619965520000001</v>
      </c>
      <c r="O2004">
        <f>VLOOKUP(A2004,Sheet1!$A$1:$B$600,2,FALSE)</f>
        <v>74626</v>
      </c>
      <c r="P2004">
        <f>IF(G2004&gt;0.5,2,IF(G2004&gt;0.2,IF(F2004/O2004&gt;0.125,1,0),0))</f>
        <v>1</v>
      </c>
      <c r="Q2004" t="str">
        <f>MID(B2004,2,LEN(B2004)-3)</f>
        <v>57</v>
      </c>
      <c r="R2004" t="s">
        <v>8685</v>
      </c>
      <c r="S2004">
        <f t="shared" si="31"/>
        <v>38942.000002883906</v>
      </c>
    </row>
    <row r="2005" spans="1:19">
      <c r="A2005" t="s">
        <v>3461</v>
      </c>
      <c r="B2005" t="s">
        <v>16077</v>
      </c>
      <c r="C2005" t="s">
        <v>26</v>
      </c>
      <c r="D2005" t="s">
        <v>7826</v>
      </c>
      <c r="E2005" t="s">
        <v>26</v>
      </c>
      <c r="F2005">
        <v>8518</v>
      </c>
      <c r="G2005">
        <v>0.25016887399999999</v>
      </c>
      <c r="H2005">
        <v>12353</v>
      </c>
      <c r="I2005">
        <v>52940</v>
      </c>
      <c r="J2005">
        <v>0.23333962999999999</v>
      </c>
      <c r="K2005">
        <v>1.6829244E-2</v>
      </c>
      <c r="L2005">
        <v>-3835</v>
      </c>
      <c r="M2005">
        <v>0.689549097</v>
      </c>
      <c r="N2005">
        <v>1.072123387</v>
      </c>
      <c r="O2005">
        <f>VLOOKUP(A2005,Sheet1!$A$1:$B$600,2,FALSE)</f>
        <v>72287</v>
      </c>
      <c r="P2005">
        <f>IF(G2005&gt;0.5,2,IF(G2005&gt;0.2,IF(F2005/O2005&gt;0.125,1,0),0))</f>
        <v>0</v>
      </c>
      <c r="Q2005" t="str">
        <f>MID(B2005,2,LEN(B2005)-3)</f>
        <v>57</v>
      </c>
      <c r="R2005" t="s">
        <v>8686</v>
      </c>
      <c r="S2005">
        <f t="shared" si="31"/>
        <v>34049.000036671234</v>
      </c>
    </row>
    <row r="2006" spans="1:19">
      <c r="A2006" t="s">
        <v>3469</v>
      </c>
      <c r="B2006" t="s">
        <v>16078</v>
      </c>
      <c r="C2006" t="s">
        <v>26</v>
      </c>
      <c r="D2006" t="s">
        <v>7828</v>
      </c>
      <c r="E2006" t="s">
        <v>87</v>
      </c>
      <c r="F2006">
        <v>15310</v>
      </c>
      <c r="G2006">
        <v>0.32453630100000003</v>
      </c>
      <c r="H2006">
        <v>16926</v>
      </c>
      <c r="I2006">
        <v>70881</v>
      </c>
      <c r="J2006">
        <v>0.238794599</v>
      </c>
      <c r="K2006">
        <v>8.5741702000000003E-2</v>
      </c>
      <c r="L2006">
        <v>-1616</v>
      </c>
      <c r="M2006">
        <v>0.90452558199999999</v>
      </c>
      <c r="N2006">
        <v>1.3590604719999999</v>
      </c>
      <c r="O2006">
        <f>VLOOKUP(A2006,Sheet1!$A$1:$B$600,2,FALSE)</f>
        <v>91564</v>
      </c>
      <c r="P2006">
        <f>IF(G2006&gt;0.5,2,IF(G2006&gt;0.2,IF(F2006/O2006&gt;0.125,1,0),0))</f>
        <v>1</v>
      </c>
      <c r="Q2006" t="str">
        <f>MID(B2006,2,LEN(B2006)-3)</f>
        <v>57</v>
      </c>
      <c r="R2006" t="s">
        <v>8687</v>
      </c>
      <c r="S2006">
        <f t="shared" si="31"/>
        <v>47175.000001001426</v>
      </c>
    </row>
    <row r="2007" spans="1:19">
      <c r="A2007" t="s">
        <v>3480</v>
      </c>
      <c r="B2007" t="s">
        <v>16079</v>
      </c>
      <c r="C2007" t="s">
        <v>26</v>
      </c>
      <c r="D2007" t="s">
        <v>14834</v>
      </c>
      <c r="E2007" t="s">
        <v>26</v>
      </c>
      <c r="F2007">
        <v>7093</v>
      </c>
      <c r="G2007">
        <v>0.17136575600000001</v>
      </c>
      <c r="H2007">
        <v>12761</v>
      </c>
      <c r="I2007">
        <v>67129</v>
      </c>
      <c r="J2007">
        <v>0.19009667999999999</v>
      </c>
      <c r="K2007">
        <v>-1.8730923999999999E-2</v>
      </c>
      <c r="L2007">
        <v>-5668</v>
      </c>
      <c r="M2007">
        <v>0.55583418200000001</v>
      </c>
      <c r="N2007">
        <v>0.90146632900000001</v>
      </c>
      <c r="O2007">
        <f>VLOOKUP(A2007,Sheet1!$A$1:$B$600,2,FALSE)</f>
        <v>90885</v>
      </c>
      <c r="P2007">
        <f>IF(G2007&gt;0.5,2,IF(G2007&gt;0.2,IF(F2007/O2007&gt;0.125,1,0),0))</f>
        <v>0</v>
      </c>
      <c r="Q2007" t="str">
        <f>MID(B2007,2,LEN(B2007)-3)</f>
        <v>57</v>
      </c>
      <c r="R2007" t="s">
        <v>8688</v>
      </c>
      <c r="S2007">
        <f t="shared" si="31"/>
        <v>41390.999961509231</v>
      </c>
    </row>
    <row r="2008" spans="1:19">
      <c r="A2008" t="s">
        <v>3496</v>
      </c>
      <c r="B2008" t="s">
        <v>16080</v>
      </c>
      <c r="C2008" t="s">
        <v>26</v>
      </c>
      <c r="D2008" t="s">
        <v>14835</v>
      </c>
      <c r="E2008" t="s">
        <v>26</v>
      </c>
      <c r="F2008">
        <v>20130</v>
      </c>
      <c r="G2008">
        <v>0.40042967099999999</v>
      </c>
      <c r="H2008">
        <v>21165</v>
      </c>
      <c r="I2008">
        <v>74552</v>
      </c>
      <c r="J2008">
        <v>0.28389580399999997</v>
      </c>
      <c r="K2008">
        <v>0.116533867</v>
      </c>
      <c r="L2008">
        <v>-1035</v>
      </c>
      <c r="M2008">
        <v>0.95109851199999995</v>
      </c>
      <c r="N2008">
        <v>1.410481117</v>
      </c>
      <c r="O2008">
        <f>VLOOKUP(A2008,Sheet1!$A$1:$B$600,2,FALSE)</f>
        <v>97026</v>
      </c>
      <c r="P2008">
        <f>IF(G2008&gt;0.5,2,IF(G2008&gt;0.2,IF(F2008/O2008&gt;0.125,1,0),0))</f>
        <v>1</v>
      </c>
      <c r="Q2008" t="str">
        <f>MID(B2008,2,LEN(B2008)-3)</f>
        <v>57</v>
      </c>
      <c r="R2008" t="s">
        <v>8689</v>
      </c>
      <c r="S2008">
        <f t="shared" si="31"/>
        <v>50271.000022872933</v>
      </c>
    </row>
    <row r="2009" spans="1:19">
      <c r="A2009" t="s">
        <v>3505</v>
      </c>
      <c r="B2009" t="s">
        <v>16081</v>
      </c>
      <c r="C2009" t="s">
        <v>26</v>
      </c>
      <c r="D2009" t="s">
        <v>7834</v>
      </c>
      <c r="E2009" t="s">
        <v>26</v>
      </c>
      <c r="F2009">
        <v>8682</v>
      </c>
      <c r="G2009">
        <v>0.20018907499999999</v>
      </c>
      <c r="H2009">
        <v>13548</v>
      </c>
      <c r="I2009">
        <v>61056</v>
      </c>
      <c r="J2009">
        <v>0.221894654</v>
      </c>
      <c r="K2009">
        <v>-2.1705578999999999E-2</v>
      </c>
      <c r="L2009">
        <v>-4866</v>
      </c>
      <c r="M2009">
        <v>0.640832595</v>
      </c>
      <c r="N2009">
        <v>0.90218070400000006</v>
      </c>
      <c r="O2009">
        <f>VLOOKUP(A2009,Sheet1!$A$1:$B$600,2,FALSE)</f>
        <v>78206</v>
      </c>
      <c r="P2009">
        <f>IF(G2009&gt;0.5,2,IF(G2009&gt;0.2,IF(F2009/O2009&gt;0.125,1,0),0))</f>
        <v>0</v>
      </c>
      <c r="Q2009" t="str">
        <f>MID(B2009,2,LEN(B2009)-3)</f>
        <v>58</v>
      </c>
      <c r="R2009" t="s">
        <v>8690</v>
      </c>
      <c r="S2009">
        <f t="shared" si="31"/>
        <v>43369.000031595133</v>
      </c>
    </row>
    <row r="2010" spans="1:19">
      <c r="A2010" t="s">
        <v>3514</v>
      </c>
      <c r="B2010" t="s">
        <v>16082</v>
      </c>
      <c r="C2010" t="s">
        <v>26</v>
      </c>
      <c r="D2010" t="s">
        <v>7835</v>
      </c>
      <c r="E2010" t="s">
        <v>26</v>
      </c>
      <c r="F2010">
        <v>11092</v>
      </c>
      <c r="G2010">
        <v>0.215797665</v>
      </c>
      <c r="H2010">
        <v>15852</v>
      </c>
      <c r="I2010">
        <v>69540</v>
      </c>
      <c r="J2010">
        <v>0.227955134</v>
      </c>
      <c r="K2010">
        <v>-1.2157467999999999E-2</v>
      </c>
      <c r="L2010">
        <v>-4760</v>
      </c>
      <c r="M2010">
        <v>0.69972243300000003</v>
      </c>
      <c r="N2010">
        <v>0.94666727500000003</v>
      </c>
      <c r="O2010">
        <f>VLOOKUP(A2010,Sheet1!$A$1:$B$600,2,FALSE)</f>
        <v>86675</v>
      </c>
      <c r="P2010">
        <f>IF(G2010&gt;0.5,2,IF(G2010&gt;0.2,IF(F2010/O2010&gt;0.125,1,0),0))</f>
        <v>1</v>
      </c>
      <c r="Q2010" t="str">
        <f>MID(B2010,2,LEN(B2010)-3)</f>
        <v>58</v>
      </c>
      <c r="R2010" t="s">
        <v>8691</v>
      </c>
      <c r="S2010">
        <f t="shared" si="31"/>
        <v>51400.000088045439</v>
      </c>
    </row>
    <row r="2011" spans="1:19">
      <c r="A2011" t="s">
        <v>3524</v>
      </c>
      <c r="B2011" t="s">
        <v>16083</v>
      </c>
      <c r="C2011" t="s">
        <v>26</v>
      </c>
      <c r="D2011" t="s">
        <v>7837</v>
      </c>
      <c r="E2011" t="s">
        <v>26</v>
      </c>
      <c r="F2011">
        <v>6384</v>
      </c>
      <c r="G2011">
        <v>0.21607717000000001</v>
      </c>
      <c r="H2011">
        <v>9156</v>
      </c>
      <c r="I2011">
        <v>43912</v>
      </c>
      <c r="J2011">
        <v>0.20850792500000001</v>
      </c>
      <c r="K2011">
        <v>7.5692449999999996E-3</v>
      </c>
      <c r="L2011">
        <v>-2772</v>
      </c>
      <c r="M2011">
        <v>0.69724770599999997</v>
      </c>
      <c r="N2011">
        <v>1.036301956</v>
      </c>
      <c r="O2011">
        <f>VLOOKUP(A2011,Sheet1!$A$1:$B$600,2,FALSE)</f>
        <v>60531</v>
      </c>
      <c r="P2011">
        <f>IF(G2011&gt;0.5,2,IF(G2011&gt;0.2,IF(F2011/O2011&gt;0.125,1,0),0))</f>
        <v>0</v>
      </c>
      <c r="Q2011" t="str">
        <f>MID(B2011,2,LEN(B2011)-3)</f>
        <v>59</v>
      </c>
      <c r="R2011" t="s">
        <v>8692</v>
      </c>
      <c r="S2011">
        <f t="shared" si="31"/>
        <v>29545.000057155503</v>
      </c>
    </row>
    <row r="2012" spans="1:19">
      <c r="A2012" t="s">
        <v>3541</v>
      </c>
      <c r="B2012" t="s">
        <v>16084</v>
      </c>
      <c r="C2012" t="s">
        <v>26</v>
      </c>
      <c r="D2012" t="s">
        <v>14836</v>
      </c>
      <c r="E2012" t="s">
        <v>26</v>
      </c>
      <c r="F2012">
        <v>9238</v>
      </c>
      <c r="G2012">
        <v>0.203202675</v>
      </c>
      <c r="H2012">
        <v>13673</v>
      </c>
      <c r="I2012">
        <v>66275</v>
      </c>
      <c r="J2012">
        <v>0.20630705399999999</v>
      </c>
      <c r="K2012">
        <v>-3.104379E-3</v>
      </c>
      <c r="L2012">
        <v>-4435</v>
      </c>
      <c r="M2012">
        <v>0.67563811900000004</v>
      </c>
      <c r="N2012">
        <v>0.98495262699999997</v>
      </c>
      <c r="O2012">
        <f>VLOOKUP(A2012,Sheet1!$A$1:$B$600,2,FALSE)</f>
        <v>87326</v>
      </c>
      <c r="P2012">
        <f>IF(G2012&gt;0.5,2,IF(G2012&gt;0.2,IF(F2012/O2012&gt;0.125,1,0),0))</f>
        <v>0</v>
      </c>
      <c r="Q2012" t="str">
        <f>MID(B2012,2,LEN(B2012)-3)</f>
        <v>59</v>
      </c>
      <c r="R2012" t="s">
        <v>8693</v>
      </c>
      <c r="S2012">
        <f t="shared" si="31"/>
        <v>45461.999946605036</v>
      </c>
    </row>
    <row r="2013" spans="1:19">
      <c r="A2013" t="s">
        <v>3560</v>
      </c>
      <c r="B2013" t="s">
        <v>16085</v>
      </c>
      <c r="C2013" t="s">
        <v>26</v>
      </c>
      <c r="D2013" t="s">
        <v>7841</v>
      </c>
      <c r="E2013" t="s">
        <v>26</v>
      </c>
      <c r="F2013">
        <v>12187</v>
      </c>
      <c r="G2013">
        <v>0.24285116500000001</v>
      </c>
      <c r="H2013">
        <v>16440</v>
      </c>
      <c r="I2013">
        <v>72111</v>
      </c>
      <c r="J2013">
        <v>0.22798186100000001</v>
      </c>
      <c r="K2013">
        <v>1.4869303E-2</v>
      </c>
      <c r="L2013">
        <v>-4253</v>
      </c>
      <c r="M2013">
        <v>0.74130170299999998</v>
      </c>
      <c r="N2013">
        <v>1.065221432</v>
      </c>
      <c r="O2013">
        <f>VLOOKUP(A2013,Sheet1!$A$1:$B$600,2,FALSE)</f>
        <v>96585</v>
      </c>
      <c r="P2013">
        <f>IF(G2013&gt;0.5,2,IF(G2013&gt;0.2,IF(F2013/O2013&gt;0.125,1,0),0))</f>
        <v>1</v>
      </c>
      <c r="Q2013" t="str">
        <f>MID(B2013,2,LEN(B2013)-3)</f>
        <v>59</v>
      </c>
      <c r="R2013" t="s">
        <v>8694</v>
      </c>
      <c r="S2013">
        <f t="shared" si="31"/>
        <v>50182.999945666306</v>
      </c>
    </row>
    <row r="2014" spans="1:19">
      <c r="A2014" t="s">
        <v>3574</v>
      </c>
      <c r="B2014" t="s">
        <v>16086</v>
      </c>
      <c r="C2014" t="s">
        <v>26</v>
      </c>
      <c r="D2014" t="s">
        <v>7843</v>
      </c>
      <c r="E2014" t="s">
        <v>26</v>
      </c>
      <c r="F2014">
        <v>22012</v>
      </c>
      <c r="G2014">
        <v>0.41793085099999999</v>
      </c>
      <c r="H2014">
        <v>24210</v>
      </c>
      <c r="I2014">
        <v>74531</v>
      </c>
      <c r="J2014">
        <v>0.324831278</v>
      </c>
      <c r="K2014">
        <v>9.3099573000000005E-2</v>
      </c>
      <c r="L2014">
        <v>-2198</v>
      </c>
      <c r="M2014">
        <v>0.90921107000000001</v>
      </c>
      <c r="N2014">
        <v>1.2866090160000001</v>
      </c>
      <c r="O2014">
        <f>VLOOKUP(A2014,Sheet1!$A$1:$B$600,2,FALSE)</f>
        <v>97182</v>
      </c>
      <c r="P2014">
        <f>IF(G2014&gt;0.5,2,IF(G2014&gt;0.2,IF(F2014/O2014&gt;0.125,1,0),0))</f>
        <v>1</v>
      </c>
      <c r="Q2014" t="str">
        <f>MID(B2014,2,LEN(B2014)-3)</f>
        <v>59</v>
      </c>
      <c r="R2014" t="s">
        <v>8695</v>
      </c>
      <c r="S2014">
        <f t="shared" si="31"/>
        <v>52669.000020771382</v>
      </c>
    </row>
    <row r="2015" spans="1:19">
      <c r="A2015" t="s">
        <v>3587</v>
      </c>
      <c r="B2015" t="s">
        <v>16087</v>
      </c>
      <c r="C2015" t="s">
        <v>26</v>
      </c>
      <c r="D2015" t="s">
        <v>7845</v>
      </c>
      <c r="E2015" t="s">
        <v>26</v>
      </c>
      <c r="F2015">
        <v>19885</v>
      </c>
      <c r="G2015">
        <v>0.356649628</v>
      </c>
      <c r="H2015">
        <v>19466</v>
      </c>
      <c r="I2015">
        <v>76774</v>
      </c>
      <c r="J2015">
        <v>0.25354937900000002</v>
      </c>
      <c r="K2015">
        <v>0.103100249</v>
      </c>
      <c r="L2015">
        <v>419</v>
      </c>
      <c r="M2015">
        <v>1.02152471</v>
      </c>
      <c r="N2015">
        <v>1.4066278910000001</v>
      </c>
      <c r="O2015">
        <f>VLOOKUP(A2015,Sheet1!$A$1:$B$600,2,FALSE)</f>
        <v>96489</v>
      </c>
      <c r="P2015">
        <f>IF(G2015&gt;0.5,2,IF(G2015&gt;0.2,IF(F2015/O2015&gt;0.125,1,0),0))</f>
        <v>1</v>
      </c>
      <c r="Q2015" t="str">
        <f>MID(B2015,2,LEN(B2015)-3)</f>
        <v>59</v>
      </c>
      <c r="R2015" t="s">
        <v>8696</v>
      </c>
      <c r="S2015">
        <f t="shared" si="31"/>
        <v>55754.999974372608</v>
      </c>
    </row>
    <row r="2016" spans="1:19">
      <c r="A2016" t="s">
        <v>3594</v>
      </c>
      <c r="B2016" t="s">
        <v>16088</v>
      </c>
      <c r="C2016" t="s">
        <v>26</v>
      </c>
      <c r="D2016" t="s">
        <v>7847</v>
      </c>
      <c r="E2016" t="s">
        <v>26</v>
      </c>
      <c r="F2016">
        <v>17165</v>
      </c>
      <c r="G2016">
        <v>0.33017869900000002</v>
      </c>
      <c r="H2016">
        <v>22483</v>
      </c>
      <c r="I2016">
        <v>69795</v>
      </c>
      <c r="J2016">
        <v>0.32212909200000001</v>
      </c>
      <c r="K2016">
        <v>8.0496060000000008E-3</v>
      </c>
      <c r="L2016">
        <v>-5318</v>
      </c>
      <c r="M2016">
        <v>0.76346572999999995</v>
      </c>
      <c r="N2016">
        <v>1.024988759</v>
      </c>
      <c r="O2016">
        <f>VLOOKUP(A2016,Sheet1!$A$1:$B$600,2,FALSE)</f>
        <v>84774</v>
      </c>
      <c r="P2016">
        <f>IF(G2016&gt;0.5,2,IF(G2016&gt;0.2,IF(F2016/O2016&gt;0.125,1,0),0))</f>
        <v>1</v>
      </c>
      <c r="Q2016" t="str">
        <f>MID(B2016,2,LEN(B2016)-3)</f>
        <v>59</v>
      </c>
      <c r="R2016" t="s">
        <v>8697</v>
      </c>
      <c r="S2016">
        <f t="shared" si="31"/>
        <v>51986.999924546915</v>
      </c>
    </row>
    <row r="2017" spans="1:19">
      <c r="A2017" t="s">
        <v>3602</v>
      </c>
      <c r="B2017" t="s">
        <v>16089</v>
      </c>
      <c r="C2017" t="s">
        <v>26</v>
      </c>
      <c r="D2017" t="s">
        <v>7849</v>
      </c>
      <c r="E2017" t="s">
        <v>111</v>
      </c>
      <c r="F2017">
        <v>15297</v>
      </c>
      <c r="G2017">
        <v>0.40705162299999997</v>
      </c>
      <c r="H2017">
        <v>16652</v>
      </c>
      <c r="I2017">
        <v>54376</v>
      </c>
      <c r="J2017">
        <v>0.30623804599999999</v>
      </c>
      <c r="K2017">
        <v>0.100813577</v>
      </c>
      <c r="L2017">
        <v>-1355</v>
      </c>
      <c r="M2017">
        <v>0.91862839299999999</v>
      </c>
      <c r="N2017">
        <v>1.3292000399999999</v>
      </c>
      <c r="O2017">
        <f>VLOOKUP(A2017,Sheet1!$A$1:$B$600,2,FALSE)</f>
        <v>72159</v>
      </c>
      <c r="P2017">
        <f>IF(G2017&gt;0.5,2,IF(G2017&gt;0.2,IF(F2017/O2017&gt;0.125,1,0),0))</f>
        <v>1</v>
      </c>
      <c r="Q2017" t="str">
        <f>MID(B2017,2,LEN(B2017)-3)</f>
        <v>59</v>
      </c>
      <c r="R2017" t="s">
        <v>8698</v>
      </c>
      <c r="S2017">
        <f t="shared" si="31"/>
        <v>37580.000018818253</v>
      </c>
    </row>
    <row r="2018" spans="1:19">
      <c r="A2018" t="s">
        <v>3614</v>
      </c>
      <c r="B2018" t="s">
        <v>16090</v>
      </c>
      <c r="C2018" t="s">
        <v>26</v>
      </c>
      <c r="D2018" t="s">
        <v>7850</v>
      </c>
      <c r="E2018" t="s">
        <v>26</v>
      </c>
      <c r="F2018">
        <v>3960</v>
      </c>
      <c r="G2018">
        <v>0.13167520099999999</v>
      </c>
      <c r="H2018">
        <v>8813</v>
      </c>
      <c r="I2018">
        <v>47973</v>
      </c>
      <c r="J2018">
        <v>0.18370750199999999</v>
      </c>
      <c r="K2018">
        <v>-5.2032301000000003E-2</v>
      </c>
      <c r="L2018">
        <v>-4853</v>
      </c>
      <c r="M2018">
        <v>0.44933620800000001</v>
      </c>
      <c r="N2018">
        <v>0.71676550800000005</v>
      </c>
      <c r="O2018">
        <f>VLOOKUP(A2018,Sheet1!$A$1:$B$600,2,FALSE)</f>
        <v>69045</v>
      </c>
      <c r="P2018">
        <f>IF(G2018&gt;0.5,2,IF(G2018&gt;0.2,IF(F2018/O2018&gt;0.125,1,0),0))</f>
        <v>0</v>
      </c>
      <c r="Q2018" t="str">
        <f>MID(B2018,2,LEN(B2018)-3)</f>
        <v>59</v>
      </c>
      <c r="R2018" t="s">
        <v>8699</v>
      </c>
      <c r="S2018">
        <f t="shared" si="31"/>
        <v>30074.000038929124</v>
      </c>
    </row>
    <row r="2019" spans="1:19">
      <c r="A2019" t="s">
        <v>3630</v>
      </c>
      <c r="B2019" t="s">
        <v>16091</v>
      </c>
      <c r="C2019" t="s">
        <v>26</v>
      </c>
      <c r="D2019" t="s">
        <v>7852</v>
      </c>
      <c r="E2019" t="s">
        <v>26</v>
      </c>
      <c r="F2019">
        <v>22282</v>
      </c>
      <c r="G2019">
        <v>0.47711018799999999</v>
      </c>
      <c r="H2019">
        <v>25821</v>
      </c>
      <c r="I2019">
        <v>66958</v>
      </c>
      <c r="J2019">
        <v>0.38562979800000002</v>
      </c>
      <c r="K2019">
        <v>9.1480389999999995E-2</v>
      </c>
      <c r="L2019">
        <v>-3539</v>
      </c>
      <c r="M2019">
        <v>0.86294101700000003</v>
      </c>
      <c r="N2019">
        <v>1.237223344</v>
      </c>
      <c r="O2019">
        <f>VLOOKUP(A2019,Sheet1!$A$1:$B$600,2,FALSE)</f>
        <v>89257</v>
      </c>
      <c r="P2019">
        <f>IF(G2019&gt;0.5,2,IF(G2019&gt;0.2,IF(F2019/O2019&gt;0.125,1,0),0))</f>
        <v>1</v>
      </c>
      <c r="Q2019" t="str">
        <f>MID(B2019,2,LEN(B2019)-3)</f>
        <v>59</v>
      </c>
      <c r="R2019" t="s">
        <v>8700</v>
      </c>
      <c r="S2019">
        <f t="shared" si="31"/>
        <v>46702.000000050306</v>
      </c>
    </row>
    <row r="2020" spans="1:19">
      <c r="A2020" t="s">
        <v>3645</v>
      </c>
      <c r="B2020" t="s">
        <v>16092</v>
      </c>
      <c r="C2020" t="s">
        <v>26</v>
      </c>
      <c r="D2020" t="s">
        <v>7854</v>
      </c>
      <c r="E2020" t="s">
        <v>26</v>
      </c>
      <c r="F2020">
        <v>9413</v>
      </c>
      <c r="G2020">
        <v>0.25061902600000002</v>
      </c>
      <c r="H2020">
        <v>16304</v>
      </c>
      <c r="I2020">
        <v>58135</v>
      </c>
      <c r="J2020">
        <v>0.28045067499999998</v>
      </c>
      <c r="K2020">
        <v>-2.9831648999999998E-2</v>
      </c>
      <c r="L2020">
        <v>-6891</v>
      </c>
      <c r="M2020">
        <v>0.57734298299999998</v>
      </c>
      <c r="N2020">
        <v>0.89362960499999999</v>
      </c>
      <c r="O2020">
        <f>VLOOKUP(A2020,Sheet1!$A$1:$B$600,2,FALSE)</f>
        <v>80304</v>
      </c>
      <c r="P2020">
        <f>IF(G2020&gt;0.5,2,IF(G2020&gt;0.2,IF(F2020/O2020&gt;0.125,1,0),0))</f>
        <v>0</v>
      </c>
      <c r="Q2020" t="str">
        <f>MID(B2020,2,LEN(B2020)-3)</f>
        <v>59</v>
      </c>
      <c r="R2020" t="s">
        <v>8701</v>
      </c>
      <c r="S2020">
        <f t="shared" si="31"/>
        <v>37559.000009839634</v>
      </c>
    </row>
    <row r="2021" spans="1:19">
      <c r="A2021" t="s">
        <v>3660</v>
      </c>
      <c r="B2021" t="s">
        <v>16093</v>
      </c>
      <c r="C2021" t="s">
        <v>26</v>
      </c>
      <c r="D2021" t="s">
        <v>7855</v>
      </c>
      <c r="E2021" t="s">
        <v>111</v>
      </c>
      <c r="F2021">
        <v>12563</v>
      </c>
      <c r="G2021">
        <v>0.26435620599999998</v>
      </c>
      <c r="H2021">
        <v>16759</v>
      </c>
      <c r="I2021">
        <v>68058</v>
      </c>
      <c r="J2021">
        <v>0.24624584899999999</v>
      </c>
      <c r="K2021">
        <v>1.8110357000000001E-2</v>
      </c>
      <c r="L2021">
        <v>-4196</v>
      </c>
      <c r="M2021">
        <v>0.74962706599999995</v>
      </c>
      <c r="N2021">
        <v>1.073545838</v>
      </c>
      <c r="O2021">
        <f>VLOOKUP(A2021,Sheet1!$A$1:$B$600,2,FALSE)</f>
        <v>90402</v>
      </c>
      <c r="P2021">
        <f>IF(G2021&gt;0.5,2,IF(G2021&gt;0.2,IF(F2021/O2021&gt;0.125,1,0),0))</f>
        <v>1</v>
      </c>
      <c r="Q2021" t="str">
        <f>MID(B2021,2,LEN(B2021)-3)</f>
        <v>59</v>
      </c>
      <c r="R2021" t="s">
        <v>8702</v>
      </c>
      <c r="S2021">
        <f t="shared" si="31"/>
        <v>47523.000084212137</v>
      </c>
    </row>
    <row r="2022" spans="1:19">
      <c r="A2022" t="s">
        <v>3671</v>
      </c>
      <c r="B2022" t="s">
        <v>16094</v>
      </c>
      <c r="C2022" t="s">
        <v>26</v>
      </c>
      <c r="D2022" t="s">
        <v>7857</v>
      </c>
      <c r="E2022" t="s">
        <v>111</v>
      </c>
      <c r="F2022">
        <v>6892</v>
      </c>
      <c r="G2022">
        <v>0.133029648</v>
      </c>
      <c r="H2022">
        <v>16755</v>
      </c>
      <c r="I2022">
        <v>73783</v>
      </c>
      <c r="J2022">
        <v>0.22708482999999999</v>
      </c>
      <c r="K2022">
        <v>-9.4055182000000001E-2</v>
      </c>
      <c r="L2022">
        <v>-9863</v>
      </c>
      <c r="M2022">
        <v>0.41133989900000001</v>
      </c>
      <c r="N2022">
        <v>0.58581477299999996</v>
      </c>
      <c r="O2022">
        <f>VLOOKUP(A2022,Sheet1!$A$1:$B$600,2,FALSE)</f>
        <v>93685</v>
      </c>
      <c r="P2022">
        <f>IF(G2022&gt;0.5,2,IF(G2022&gt;0.2,IF(F2022/O2022&gt;0.125,1,0),0))</f>
        <v>0</v>
      </c>
      <c r="Q2022" t="str">
        <f>MID(B2022,2,LEN(B2022)-3)</f>
        <v>59</v>
      </c>
      <c r="R2022" t="s">
        <v>8703</v>
      </c>
      <c r="S2022">
        <f t="shared" si="31"/>
        <v>51807.999973058635</v>
      </c>
    </row>
    <row r="2023" spans="1:19">
      <c r="A2023" t="s">
        <v>3681</v>
      </c>
      <c r="B2023" t="s">
        <v>16095</v>
      </c>
      <c r="C2023" t="s">
        <v>26</v>
      </c>
      <c r="D2023" t="s">
        <v>7859</v>
      </c>
      <c r="E2023" t="s">
        <v>26</v>
      </c>
      <c r="F2023">
        <v>7034</v>
      </c>
      <c r="G2023">
        <v>0.14922143500000001</v>
      </c>
      <c r="H2023">
        <v>12703</v>
      </c>
      <c r="I2023">
        <v>68299</v>
      </c>
      <c r="J2023">
        <v>0.18599101000000001</v>
      </c>
      <c r="K2023">
        <v>-3.6769574999999999E-2</v>
      </c>
      <c r="L2023">
        <v>-5669</v>
      </c>
      <c r="M2023">
        <v>0.553727466</v>
      </c>
      <c r="N2023">
        <v>0.80230455700000003</v>
      </c>
      <c r="O2023">
        <f>VLOOKUP(A2023,Sheet1!$A$1:$B$600,2,FALSE)</f>
        <v>90528</v>
      </c>
      <c r="P2023">
        <f>IF(G2023&gt;0.5,2,IF(G2023&gt;0.2,IF(F2023/O2023&gt;0.125,1,0),0))</f>
        <v>0</v>
      </c>
      <c r="Q2023" t="str">
        <f>MID(B2023,2,LEN(B2023)-3)</f>
        <v>59</v>
      </c>
      <c r="R2023" t="s">
        <v>8704</v>
      </c>
      <c r="S2023">
        <f t="shared" si="31"/>
        <v>47137.999979694599</v>
      </c>
    </row>
    <row r="2024" spans="1:19">
      <c r="A2024" t="s">
        <v>3697</v>
      </c>
      <c r="B2024" t="s">
        <v>16096</v>
      </c>
      <c r="C2024" t="s">
        <v>26</v>
      </c>
      <c r="D2024" t="s">
        <v>7861</v>
      </c>
      <c r="E2024" t="s">
        <v>26</v>
      </c>
      <c r="F2024">
        <v>23015</v>
      </c>
      <c r="G2024">
        <v>0.39161136600000002</v>
      </c>
      <c r="H2024">
        <v>20868</v>
      </c>
      <c r="I2024">
        <v>79426</v>
      </c>
      <c r="J2024">
        <v>0.26273512500000001</v>
      </c>
      <c r="K2024">
        <v>0.128876242</v>
      </c>
      <c r="L2024">
        <v>2147</v>
      </c>
      <c r="M2024">
        <v>1.1028848</v>
      </c>
      <c r="N2024">
        <v>1.4905177489999999</v>
      </c>
      <c r="O2024">
        <f>VLOOKUP(A2024,Sheet1!$A$1:$B$600,2,FALSE)</f>
        <v>98801</v>
      </c>
      <c r="P2024">
        <f>IF(G2024&gt;0.5,2,IF(G2024&gt;0.2,IF(F2024/O2024&gt;0.125,1,0),0))</f>
        <v>1</v>
      </c>
      <c r="Q2024" t="str">
        <f>MID(B2024,2,LEN(B2024)-3)</f>
        <v>59</v>
      </c>
      <c r="R2024" t="s">
        <v>8705</v>
      </c>
      <c r="S2024">
        <f t="shared" si="31"/>
        <v>58770.000051530675</v>
      </c>
    </row>
    <row r="2025" spans="1:19">
      <c r="A2025" t="s">
        <v>3706</v>
      </c>
      <c r="B2025" t="s">
        <v>16097</v>
      </c>
      <c r="C2025" t="s">
        <v>26</v>
      </c>
      <c r="D2025" t="s">
        <v>7863</v>
      </c>
      <c r="E2025" t="s">
        <v>26</v>
      </c>
      <c r="F2025">
        <v>10543</v>
      </c>
      <c r="G2025">
        <v>0.18500385999999999</v>
      </c>
      <c r="H2025">
        <v>20633</v>
      </c>
      <c r="I2025">
        <v>76482</v>
      </c>
      <c r="J2025">
        <v>0.26977589499999999</v>
      </c>
      <c r="K2025">
        <v>-8.4772034999999996E-2</v>
      </c>
      <c r="L2025">
        <v>-10090</v>
      </c>
      <c r="M2025">
        <v>0.51097756000000005</v>
      </c>
      <c r="N2025">
        <v>0.68576868400000002</v>
      </c>
      <c r="O2025">
        <f>VLOOKUP(A2025,Sheet1!$A$1:$B$600,2,FALSE)</f>
        <v>95223</v>
      </c>
      <c r="P2025">
        <f>IF(G2025&gt;0.5,2,IF(G2025&gt;0.2,IF(F2025/O2025&gt;0.125,1,0),0))</f>
        <v>0</v>
      </c>
      <c r="Q2025" t="str">
        <f>MID(B2025,2,LEN(B2025)-3)</f>
        <v>59</v>
      </c>
      <c r="R2025" t="s">
        <v>8706</v>
      </c>
      <c r="S2025">
        <f t="shared" si="31"/>
        <v>56988.000142267301</v>
      </c>
    </row>
    <row r="2026" spans="1:19">
      <c r="A2026" t="s">
        <v>3714</v>
      </c>
      <c r="B2026" t="s">
        <v>16098</v>
      </c>
      <c r="C2026" t="s">
        <v>26</v>
      </c>
      <c r="D2026" t="s">
        <v>7865</v>
      </c>
      <c r="E2026" t="s">
        <v>26</v>
      </c>
      <c r="F2026">
        <v>6123</v>
      </c>
      <c r="G2026">
        <v>0.13654609500000001</v>
      </c>
      <c r="H2026">
        <v>10403</v>
      </c>
      <c r="I2026">
        <v>64271</v>
      </c>
      <c r="J2026">
        <v>0.161861493</v>
      </c>
      <c r="K2026">
        <v>-2.5315397999999999E-2</v>
      </c>
      <c r="L2026">
        <v>-4280</v>
      </c>
      <c r="M2026">
        <v>0.58858021699999996</v>
      </c>
      <c r="N2026">
        <v>0.84359839299999995</v>
      </c>
      <c r="O2026">
        <f>VLOOKUP(A2026,Sheet1!$A$1:$B$600,2,FALSE)</f>
        <v>83611</v>
      </c>
      <c r="P2026">
        <f>IF(G2026&gt;0.5,2,IF(G2026&gt;0.2,IF(F2026/O2026&gt;0.125,1,0),0))</f>
        <v>0</v>
      </c>
      <c r="Q2026" t="str">
        <f>MID(B2026,2,LEN(B2026)-3)</f>
        <v>59</v>
      </c>
      <c r="R2026" t="s">
        <v>8707</v>
      </c>
      <c r="S2026">
        <f t="shared" si="31"/>
        <v>44842.000058661506</v>
      </c>
    </row>
    <row r="2027" spans="1:19">
      <c r="A2027" t="s">
        <v>3723</v>
      </c>
      <c r="B2027" t="s">
        <v>16099</v>
      </c>
      <c r="C2027" t="s">
        <v>26</v>
      </c>
      <c r="D2027" t="s">
        <v>7867</v>
      </c>
      <c r="E2027" t="s">
        <v>26</v>
      </c>
      <c r="F2027">
        <v>8212</v>
      </c>
      <c r="G2027">
        <v>0.20417702600000001</v>
      </c>
      <c r="H2027">
        <v>12245</v>
      </c>
      <c r="I2027">
        <v>57772</v>
      </c>
      <c r="J2027">
        <v>0.21195388800000001</v>
      </c>
      <c r="K2027">
        <v>-7.7768610000000004E-3</v>
      </c>
      <c r="L2027">
        <v>-4033</v>
      </c>
      <c r="M2027">
        <v>0.67064107799999995</v>
      </c>
      <c r="N2027">
        <v>0.96330871100000004</v>
      </c>
      <c r="O2027">
        <f>VLOOKUP(A2027,Sheet1!$A$1:$B$600,2,FALSE)</f>
        <v>75067</v>
      </c>
      <c r="P2027">
        <f>IF(G2027&gt;0.5,2,IF(G2027&gt;0.2,IF(F2027/O2027&gt;0.125,1,0),0))</f>
        <v>0</v>
      </c>
      <c r="Q2027" t="str">
        <f>MID(B2027,2,LEN(B2027)-3)</f>
        <v>59</v>
      </c>
      <c r="R2027" t="s">
        <v>8708</v>
      </c>
      <c r="S2027">
        <f t="shared" si="31"/>
        <v>40220.000069939306</v>
      </c>
    </row>
    <row r="2028" spans="1:19">
      <c r="A2028" t="s">
        <v>3731</v>
      </c>
      <c r="B2028" t="s">
        <v>16100</v>
      </c>
      <c r="C2028" t="s">
        <v>26</v>
      </c>
      <c r="D2028" t="s">
        <v>7869</v>
      </c>
      <c r="E2028" t="s">
        <v>26</v>
      </c>
      <c r="F2028">
        <v>22541</v>
      </c>
      <c r="G2028">
        <v>0.43734114600000001</v>
      </c>
      <c r="H2028">
        <v>17795</v>
      </c>
      <c r="I2028">
        <v>70980</v>
      </c>
      <c r="J2028">
        <v>0.25070442399999998</v>
      </c>
      <c r="K2028">
        <v>0.186636722</v>
      </c>
      <c r="L2028">
        <v>4746</v>
      </c>
      <c r="M2028">
        <v>1.2667041299999999</v>
      </c>
      <c r="N2028">
        <v>1.7444492570000001</v>
      </c>
      <c r="O2028">
        <f>VLOOKUP(A2028,Sheet1!$A$1:$B$600,2,FALSE)</f>
        <v>92022</v>
      </c>
      <c r="P2028">
        <f>IF(G2028&gt;0.5,2,IF(G2028&gt;0.2,IF(F2028/O2028&gt;0.125,1,0),0))</f>
        <v>1</v>
      </c>
      <c r="Q2028" t="str">
        <f>MID(B2028,2,LEN(B2028)-3)</f>
        <v>59</v>
      </c>
      <c r="R2028" t="s">
        <v>8709</v>
      </c>
      <c r="S2028">
        <f t="shared" si="31"/>
        <v>51540.999986312745</v>
      </c>
    </row>
    <row r="2029" spans="1:19">
      <c r="A2029" t="s">
        <v>3738</v>
      </c>
      <c r="B2029" t="s">
        <v>16101</v>
      </c>
      <c r="C2029" t="s">
        <v>26</v>
      </c>
      <c r="D2029" t="s">
        <v>7871</v>
      </c>
      <c r="E2029" t="s">
        <v>26</v>
      </c>
      <c r="F2029">
        <v>6202</v>
      </c>
      <c r="G2029">
        <v>0.14798024400000001</v>
      </c>
      <c r="H2029">
        <v>10398</v>
      </c>
      <c r="I2029">
        <v>60631</v>
      </c>
      <c r="J2029">
        <v>0.17149642900000001</v>
      </c>
      <c r="K2029">
        <v>-2.3516184999999998E-2</v>
      </c>
      <c r="L2029">
        <v>-4196</v>
      </c>
      <c r="M2029">
        <v>0.59646085800000004</v>
      </c>
      <c r="N2029">
        <v>0.86287653099999995</v>
      </c>
      <c r="O2029">
        <f>VLOOKUP(A2029,Sheet1!$A$1:$B$600,2,FALSE)</f>
        <v>79055</v>
      </c>
      <c r="P2029">
        <f>IF(G2029&gt;0.5,2,IF(G2029&gt;0.2,IF(F2029/O2029&gt;0.125,1,0),0))</f>
        <v>0</v>
      </c>
      <c r="Q2029" t="str">
        <f>MID(B2029,2,LEN(B2029)-3)</f>
        <v>59</v>
      </c>
      <c r="R2029" t="s">
        <v>8710</v>
      </c>
      <c r="S2029">
        <f t="shared" si="31"/>
        <v>41910.99995753487</v>
      </c>
    </row>
    <row r="2030" spans="1:19">
      <c r="A2030" t="s">
        <v>3749</v>
      </c>
      <c r="B2030" t="s">
        <v>16102</v>
      </c>
      <c r="C2030" t="s">
        <v>26</v>
      </c>
      <c r="D2030" t="s">
        <v>7873</v>
      </c>
      <c r="E2030" t="s">
        <v>26</v>
      </c>
      <c r="F2030">
        <v>5376</v>
      </c>
      <c r="G2030">
        <v>0.134963472</v>
      </c>
      <c r="H2030">
        <v>11859</v>
      </c>
      <c r="I2030">
        <v>59397</v>
      </c>
      <c r="J2030">
        <v>0.19965654799999999</v>
      </c>
      <c r="K2030">
        <v>-6.4693076000000002E-2</v>
      </c>
      <c r="L2030">
        <v>-6483</v>
      </c>
      <c r="M2030">
        <v>0.453326587</v>
      </c>
      <c r="N2030">
        <v>0.67597819199999998</v>
      </c>
      <c r="O2030">
        <f>VLOOKUP(A2030,Sheet1!$A$1:$B$600,2,FALSE)</f>
        <v>80858</v>
      </c>
      <c r="P2030">
        <f>IF(G2030&gt;0.5,2,IF(G2030&gt;0.2,IF(F2030/O2030&gt;0.125,1,0),0))</f>
        <v>0</v>
      </c>
      <c r="Q2030" t="str">
        <f>MID(B2030,2,LEN(B2030)-3)</f>
        <v>59</v>
      </c>
      <c r="R2030" t="s">
        <v>8711</v>
      </c>
      <c r="S2030">
        <f t="shared" si="31"/>
        <v>39833.000146884187</v>
      </c>
    </row>
    <row r="2031" spans="1:19">
      <c r="A2031" t="s">
        <v>3756</v>
      </c>
      <c r="B2031" t="s">
        <v>16103</v>
      </c>
      <c r="C2031" t="s">
        <v>26</v>
      </c>
      <c r="D2031" t="s">
        <v>7875</v>
      </c>
      <c r="E2031" t="s">
        <v>87</v>
      </c>
      <c r="F2031">
        <v>18452</v>
      </c>
      <c r="G2031">
        <v>0.42989609099999998</v>
      </c>
      <c r="H2031">
        <v>15278</v>
      </c>
      <c r="I2031">
        <v>61160</v>
      </c>
      <c r="J2031">
        <v>0.249803793</v>
      </c>
      <c r="K2031">
        <v>0.18009229700000001</v>
      </c>
      <c r="L2031">
        <v>3174</v>
      </c>
      <c r="M2031">
        <v>1.2077497049999999</v>
      </c>
      <c r="N2031">
        <v>1.7209349979999999</v>
      </c>
      <c r="O2031">
        <f>VLOOKUP(A2031,Sheet1!$A$1:$B$600,2,FALSE)</f>
        <v>81075</v>
      </c>
      <c r="P2031">
        <f>IF(G2031&gt;0.5,2,IF(G2031&gt;0.2,IF(F2031/O2031&gt;0.125,1,0),0))</f>
        <v>1</v>
      </c>
      <c r="Q2031" t="str">
        <f>MID(B2031,2,LEN(B2031)-3)</f>
        <v>59</v>
      </c>
      <c r="R2031" t="s">
        <v>8712</v>
      </c>
      <c r="S2031">
        <f t="shared" si="31"/>
        <v>42921.999958357381</v>
      </c>
    </row>
    <row r="2032" spans="1:19">
      <c r="A2032" t="s">
        <v>3764</v>
      </c>
      <c r="B2032" t="s">
        <v>16104</v>
      </c>
      <c r="C2032" t="s">
        <v>26</v>
      </c>
      <c r="D2032" t="s">
        <v>7877</v>
      </c>
      <c r="E2032" t="s">
        <v>26</v>
      </c>
      <c r="F2032">
        <v>21038</v>
      </c>
      <c r="G2032">
        <v>0.43834645999999999</v>
      </c>
      <c r="H2032">
        <v>16257</v>
      </c>
      <c r="I2032">
        <v>64604</v>
      </c>
      <c r="J2032">
        <v>0.25164076499999999</v>
      </c>
      <c r="K2032">
        <v>0.186705695</v>
      </c>
      <c r="L2032">
        <v>4781</v>
      </c>
      <c r="M2032">
        <v>1.2940887000000001</v>
      </c>
      <c r="N2032">
        <v>1.741953294</v>
      </c>
      <c r="O2032">
        <f>VLOOKUP(A2032,Sheet1!$A$1:$B$600,2,FALSE)</f>
        <v>80777</v>
      </c>
      <c r="P2032">
        <f>IF(G2032&gt;0.5,2,IF(G2032&gt;0.2,IF(F2032/O2032&gt;0.125,1,0),0))</f>
        <v>1</v>
      </c>
      <c r="Q2032" t="str">
        <f>MID(B2032,2,LEN(B2032)-3)</f>
        <v>60</v>
      </c>
      <c r="R2032" t="s">
        <v>8713</v>
      </c>
      <c r="S2032">
        <f t="shared" si="31"/>
        <v>47993.999997171188</v>
      </c>
    </row>
    <row r="2033" spans="1:19">
      <c r="A2033" t="s">
        <v>3774</v>
      </c>
      <c r="B2033" t="s">
        <v>16105</v>
      </c>
      <c r="C2033" t="s">
        <v>26</v>
      </c>
      <c r="D2033" t="s">
        <v>7879</v>
      </c>
      <c r="E2033" t="s">
        <v>26</v>
      </c>
      <c r="F2033">
        <v>16564</v>
      </c>
      <c r="G2033">
        <v>0.33358843199999999</v>
      </c>
      <c r="H2033">
        <v>19122</v>
      </c>
      <c r="I2033">
        <v>69322</v>
      </c>
      <c r="J2033">
        <v>0.275843167</v>
      </c>
      <c r="K2033">
        <v>5.7745264999999997E-2</v>
      </c>
      <c r="L2033">
        <v>-2558</v>
      </c>
      <c r="M2033">
        <v>0.86622738200000005</v>
      </c>
      <c r="N2033">
        <v>1.2093409310000001</v>
      </c>
      <c r="O2033">
        <f>VLOOKUP(A2033,Sheet1!$A$1:$B$600,2,FALSE)</f>
        <v>86092</v>
      </c>
      <c r="P2033">
        <f>IF(G2033&gt;0.5,2,IF(G2033&gt;0.2,IF(F2033/O2033&gt;0.125,1,0),0))</f>
        <v>1</v>
      </c>
      <c r="Q2033" t="str">
        <f>MID(B2033,2,LEN(B2033)-3)</f>
        <v>60</v>
      </c>
      <c r="R2033" t="s">
        <v>8714</v>
      </c>
      <c r="S2033">
        <f t="shared" si="31"/>
        <v>49653.999992421799</v>
      </c>
    </row>
    <row r="2034" spans="1:19">
      <c r="A2034" t="s">
        <v>3786</v>
      </c>
      <c r="B2034" t="s">
        <v>16106</v>
      </c>
      <c r="C2034" t="s">
        <v>26</v>
      </c>
      <c r="D2034" t="s">
        <v>7881</v>
      </c>
      <c r="E2034" t="s">
        <v>26</v>
      </c>
      <c r="F2034">
        <v>8751</v>
      </c>
      <c r="G2034">
        <v>0.22923379199999999</v>
      </c>
      <c r="H2034">
        <v>12458</v>
      </c>
      <c r="I2034">
        <v>55698</v>
      </c>
      <c r="J2034">
        <v>0.22367050899999999</v>
      </c>
      <c r="K2034">
        <v>5.5632829999999996E-3</v>
      </c>
      <c r="L2034">
        <v>-3707</v>
      </c>
      <c r="M2034">
        <v>0.70244019899999999</v>
      </c>
      <c r="N2034">
        <v>1.024872671</v>
      </c>
      <c r="O2034">
        <f>VLOOKUP(A2034,Sheet1!$A$1:$B$600,2,FALSE)</f>
        <v>71330</v>
      </c>
      <c r="P2034">
        <f>IF(G2034&gt;0.5,2,IF(G2034&gt;0.2,IF(F2034/O2034&gt;0.125,1,0),0))</f>
        <v>0</v>
      </c>
      <c r="Q2034" t="str">
        <f>MID(B2034,2,LEN(B2034)-3)</f>
        <v>60</v>
      </c>
      <c r="R2034" t="s">
        <v>8715</v>
      </c>
      <c r="S2034">
        <f t="shared" si="31"/>
        <v>38174.999958121356</v>
      </c>
    </row>
    <row r="2035" spans="1:19">
      <c r="A2035" t="s">
        <v>3800</v>
      </c>
      <c r="B2035" t="s">
        <v>16107</v>
      </c>
      <c r="C2035" t="s">
        <v>26</v>
      </c>
      <c r="D2035" t="s">
        <v>7883</v>
      </c>
      <c r="E2035" t="s">
        <v>26</v>
      </c>
      <c r="F2035">
        <v>20518</v>
      </c>
      <c r="G2035">
        <v>0.40173082199999999</v>
      </c>
      <c r="H2035">
        <v>24451</v>
      </c>
      <c r="I2035">
        <v>71700</v>
      </c>
      <c r="J2035">
        <v>0.341018131</v>
      </c>
      <c r="K2035">
        <v>6.0712690999999999E-2</v>
      </c>
      <c r="L2035">
        <v>-3933</v>
      </c>
      <c r="M2035">
        <v>0.83914768299999998</v>
      </c>
      <c r="N2035">
        <v>1.178033616</v>
      </c>
      <c r="O2035">
        <f>VLOOKUP(A2035,Sheet1!$A$1:$B$600,2,FALSE)</f>
        <v>90399</v>
      </c>
      <c r="P2035">
        <f>IF(G2035&gt;0.5,2,IF(G2035&gt;0.2,IF(F2035/O2035&gt;0.125,1,0),0))</f>
        <v>1</v>
      </c>
      <c r="Q2035" t="str">
        <f>MID(B2035,2,LEN(B2035)-3)</f>
        <v>60</v>
      </c>
      <c r="R2035" t="s">
        <v>8716</v>
      </c>
      <c r="S2035">
        <f t="shared" si="31"/>
        <v>51073.99999296046</v>
      </c>
    </row>
    <row r="2036" spans="1:19">
      <c r="A2036" t="s">
        <v>3809</v>
      </c>
      <c r="B2036" t="s">
        <v>16108</v>
      </c>
      <c r="C2036" t="s">
        <v>26</v>
      </c>
      <c r="D2036" t="s">
        <v>7885</v>
      </c>
      <c r="E2036" t="s">
        <v>26</v>
      </c>
      <c r="F2036">
        <v>16118</v>
      </c>
      <c r="G2036">
        <v>0.39398680000000003</v>
      </c>
      <c r="H2036">
        <v>14222</v>
      </c>
      <c r="I2036">
        <v>56430</v>
      </c>
      <c r="J2036">
        <v>0.252029063</v>
      </c>
      <c r="K2036">
        <v>0.141957738</v>
      </c>
      <c r="L2036">
        <v>1896</v>
      </c>
      <c r="M2036">
        <v>1.133314583</v>
      </c>
      <c r="N2036">
        <v>1.5632593969999999</v>
      </c>
      <c r="O2036">
        <f>VLOOKUP(A2036,Sheet1!$A$1:$B$600,2,FALSE)</f>
        <v>71393</v>
      </c>
      <c r="P2036">
        <f>IF(G2036&gt;0.5,2,IF(G2036&gt;0.2,IF(F2036/O2036&gt;0.125,1,0),0))</f>
        <v>1</v>
      </c>
      <c r="Q2036" t="str">
        <f>MID(B2036,2,LEN(B2036)-3)</f>
        <v>60</v>
      </c>
      <c r="R2036" t="s">
        <v>8717</v>
      </c>
      <c r="S2036">
        <f t="shared" si="31"/>
        <v>40910.000030457872</v>
      </c>
    </row>
    <row r="2037" spans="1:19">
      <c r="A2037" t="s">
        <v>3820</v>
      </c>
      <c r="B2037" t="s">
        <v>16109</v>
      </c>
      <c r="C2037" t="s">
        <v>26</v>
      </c>
      <c r="D2037" t="s">
        <v>7887</v>
      </c>
      <c r="E2037" t="s">
        <v>26</v>
      </c>
      <c r="F2037">
        <v>12333</v>
      </c>
      <c r="G2037">
        <v>0.28540022700000001</v>
      </c>
      <c r="H2037">
        <v>15996</v>
      </c>
      <c r="I2037">
        <v>58847</v>
      </c>
      <c r="J2037">
        <v>0.27182354199999997</v>
      </c>
      <c r="K2037">
        <v>1.3576684E-2</v>
      </c>
      <c r="L2037">
        <v>-3663</v>
      </c>
      <c r="M2037">
        <v>0.77100525099999995</v>
      </c>
      <c r="N2037">
        <v>1.0499466829999999</v>
      </c>
      <c r="O2037">
        <f>VLOOKUP(A2037,Sheet1!$A$1:$B$600,2,FALSE)</f>
        <v>74666</v>
      </c>
      <c r="P2037">
        <f>IF(G2037&gt;0.5,2,IF(G2037&gt;0.2,IF(F2037/O2037&gt;0.125,1,0),0))</f>
        <v>1</v>
      </c>
      <c r="Q2037" t="str">
        <f>MID(B2037,2,LEN(B2037)-3)</f>
        <v>60</v>
      </c>
      <c r="R2037" t="s">
        <v>8718</v>
      </c>
      <c r="S2037">
        <f t="shared" si="31"/>
        <v>43212.999967235482</v>
      </c>
    </row>
    <row r="2038" spans="1:19">
      <c r="A2038" t="s">
        <v>3828</v>
      </c>
      <c r="B2038" t="s">
        <v>16110</v>
      </c>
      <c r="C2038" t="s">
        <v>26</v>
      </c>
      <c r="D2038" t="s">
        <v>7889</v>
      </c>
      <c r="E2038" t="s">
        <v>26</v>
      </c>
      <c r="F2038">
        <v>15930</v>
      </c>
      <c r="G2038">
        <v>0.36483979599999999</v>
      </c>
      <c r="H2038">
        <v>13420</v>
      </c>
      <c r="I2038">
        <v>59368</v>
      </c>
      <c r="J2038">
        <v>0.22604770199999999</v>
      </c>
      <c r="K2038">
        <v>0.13879209300000001</v>
      </c>
      <c r="L2038">
        <v>2510</v>
      </c>
      <c r="M2038">
        <v>1.187034277</v>
      </c>
      <c r="N2038">
        <v>1.613994709</v>
      </c>
      <c r="O2038">
        <f>VLOOKUP(A2038,Sheet1!$A$1:$B$600,2,FALSE)</f>
        <v>75108</v>
      </c>
      <c r="P2038">
        <f>IF(G2038&gt;0.5,2,IF(G2038&gt;0.2,IF(F2038/O2038&gt;0.125,1,0),0))</f>
        <v>1</v>
      </c>
      <c r="Q2038" t="str">
        <f>MID(B2038,2,LEN(B2038)-3)</f>
        <v>60</v>
      </c>
      <c r="R2038" t="s">
        <v>8719</v>
      </c>
      <c r="S2038">
        <f t="shared" si="31"/>
        <v>43662.99996505864</v>
      </c>
    </row>
    <row r="2039" spans="1:19">
      <c r="A2039" t="s">
        <v>3840</v>
      </c>
      <c r="B2039" t="s">
        <v>16111</v>
      </c>
      <c r="C2039" t="s">
        <v>26</v>
      </c>
      <c r="D2039" t="s">
        <v>7891</v>
      </c>
      <c r="E2039" t="s">
        <v>26</v>
      </c>
      <c r="F2039">
        <v>9590</v>
      </c>
      <c r="G2039">
        <v>0.22749377300000001</v>
      </c>
      <c r="H2039">
        <v>17316</v>
      </c>
      <c r="I2039">
        <v>57818</v>
      </c>
      <c r="J2039">
        <v>0.29949150800000002</v>
      </c>
      <c r="K2039">
        <v>-7.1997734999999993E-2</v>
      </c>
      <c r="L2039">
        <v>-7726</v>
      </c>
      <c r="M2039">
        <v>0.55382305399999998</v>
      </c>
      <c r="N2039">
        <v>0.75960007900000004</v>
      </c>
      <c r="O2039">
        <f>VLOOKUP(A2039,Sheet1!$A$1:$B$600,2,FALSE)</f>
        <v>71232</v>
      </c>
      <c r="P2039">
        <f>IF(G2039&gt;0.5,2,IF(G2039&gt;0.2,IF(F2039/O2039&gt;0.125,1,0),0))</f>
        <v>1</v>
      </c>
      <c r="Q2039" t="str">
        <f>MID(B2039,2,LEN(B2039)-3)</f>
        <v>61</v>
      </c>
      <c r="R2039" t="s">
        <v>8720</v>
      </c>
      <c r="S2039">
        <f t="shared" si="31"/>
        <v>42154.999996417486</v>
      </c>
    </row>
    <row r="2040" spans="1:19">
      <c r="A2040" t="s">
        <v>3850</v>
      </c>
      <c r="B2040" t="s">
        <v>16112</v>
      </c>
      <c r="C2040" t="s">
        <v>26</v>
      </c>
      <c r="D2040" t="s">
        <v>7893</v>
      </c>
      <c r="E2040" t="s">
        <v>26</v>
      </c>
      <c r="F2040">
        <v>13068</v>
      </c>
      <c r="G2040">
        <v>0.328399467</v>
      </c>
      <c r="H2040">
        <v>18033</v>
      </c>
      <c r="I2040">
        <v>56125</v>
      </c>
      <c r="J2040">
        <v>0.32130066800000001</v>
      </c>
      <c r="K2040">
        <v>7.0987990000000003E-3</v>
      </c>
      <c r="L2040">
        <v>-4965</v>
      </c>
      <c r="M2040">
        <v>0.72467143599999995</v>
      </c>
      <c r="N2040">
        <v>1.0220939440000001</v>
      </c>
      <c r="O2040">
        <f>VLOOKUP(A2040,Sheet1!$A$1:$B$600,2,FALSE)</f>
        <v>68826</v>
      </c>
      <c r="P2040">
        <f>IF(G2040&gt;0.5,2,IF(G2040&gt;0.2,IF(F2040/O2040&gt;0.125,1,0),0))</f>
        <v>1</v>
      </c>
      <c r="Q2040" t="str">
        <f>MID(B2040,2,LEN(B2040)-3)</f>
        <v>61</v>
      </c>
      <c r="R2040" t="s">
        <v>8721</v>
      </c>
      <c r="S2040">
        <f t="shared" si="31"/>
        <v>39793.000029442803</v>
      </c>
    </row>
    <row r="2041" spans="1:19">
      <c r="A2041" t="s">
        <v>3860</v>
      </c>
      <c r="B2041" t="s">
        <v>16113</v>
      </c>
      <c r="C2041" t="s">
        <v>26</v>
      </c>
      <c r="D2041" t="s">
        <v>7895</v>
      </c>
      <c r="E2041" t="s">
        <v>26</v>
      </c>
      <c r="F2041">
        <v>16509</v>
      </c>
      <c r="G2041">
        <v>0.371255734</v>
      </c>
      <c r="H2041">
        <v>16149</v>
      </c>
      <c r="I2041">
        <v>59811</v>
      </c>
      <c r="J2041">
        <v>0.27000050199999998</v>
      </c>
      <c r="K2041">
        <v>0.101255233</v>
      </c>
      <c r="L2041">
        <v>360</v>
      </c>
      <c r="M2041">
        <v>1.0222924019999999</v>
      </c>
      <c r="N2041">
        <v>1.375018684</v>
      </c>
      <c r="O2041">
        <f>VLOOKUP(A2041,Sheet1!$A$1:$B$600,2,FALSE)</f>
        <v>72537</v>
      </c>
      <c r="P2041">
        <f>IF(G2041&gt;0.5,2,IF(G2041&gt;0.2,IF(F2041/O2041&gt;0.125,1,0),0))</f>
        <v>1</v>
      </c>
      <c r="Q2041" t="str">
        <f>MID(B2041,2,LEN(B2041)-3)</f>
        <v>61</v>
      </c>
      <c r="R2041" t="s">
        <v>8722</v>
      </c>
      <c r="S2041">
        <f t="shared" si="31"/>
        <v>44468.000055185679</v>
      </c>
    </row>
    <row r="2042" spans="1:19">
      <c r="A2042" t="s">
        <v>3872</v>
      </c>
      <c r="B2042" t="s">
        <v>16114</v>
      </c>
      <c r="C2042" t="s">
        <v>26</v>
      </c>
      <c r="D2042" t="s">
        <v>7897</v>
      </c>
      <c r="E2042" t="s">
        <v>26</v>
      </c>
      <c r="F2042">
        <v>18439</v>
      </c>
      <c r="G2042">
        <v>0.296170773</v>
      </c>
      <c r="H2042">
        <v>22877</v>
      </c>
      <c r="I2042">
        <v>85807</v>
      </c>
      <c r="J2042">
        <v>0.26660994999999998</v>
      </c>
      <c r="K2042">
        <v>2.9560823E-2</v>
      </c>
      <c r="L2042">
        <v>-4438</v>
      </c>
      <c r="M2042">
        <v>0.80600603199999998</v>
      </c>
      <c r="N2042">
        <v>1.110876668</v>
      </c>
      <c r="O2042">
        <f>VLOOKUP(A2042,Sheet1!$A$1:$B$600,2,FALSE)</f>
        <v>103104</v>
      </c>
      <c r="P2042">
        <f>IF(G2042&gt;0.5,2,IF(G2042&gt;0.2,IF(F2042/O2042&gt;0.125,1,0),0))</f>
        <v>1</v>
      </c>
      <c r="Q2042" t="str">
        <f>MID(B2042,2,LEN(B2042)-3)</f>
        <v>62</v>
      </c>
      <c r="R2042" t="s">
        <v>8723</v>
      </c>
      <c r="S2042">
        <f t="shared" si="31"/>
        <v>62258.000049181086</v>
      </c>
    </row>
    <row r="2043" spans="1:19">
      <c r="A2043" t="s">
        <v>3879</v>
      </c>
      <c r="B2043" t="s">
        <v>16115</v>
      </c>
      <c r="C2043" t="s">
        <v>26</v>
      </c>
      <c r="D2043" t="s">
        <v>7899</v>
      </c>
      <c r="E2043" t="s">
        <v>26</v>
      </c>
      <c r="F2043">
        <v>12961</v>
      </c>
      <c r="G2043">
        <v>0.26061690700000001</v>
      </c>
      <c r="H2043">
        <v>17237</v>
      </c>
      <c r="I2043">
        <v>68196</v>
      </c>
      <c r="J2043">
        <v>0.25275676000000002</v>
      </c>
      <c r="K2043">
        <v>7.8601469999999996E-3</v>
      </c>
      <c r="L2043">
        <v>-4276</v>
      </c>
      <c r="M2043">
        <v>0.75192899000000002</v>
      </c>
      <c r="N2043">
        <v>1.031097672</v>
      </c>
      <c r="O2043">
        <f>VLOOKUP(A2043,Sheet1!$A$1:$B$600,2,FALSE)</f>
        <v>84287</v>
      </c>
      <c r="P2043">
        <f>IF(G2043&gt;0.5,2,IF(G2043&gt;0.2,IF(F2043/O2043&gt;0.125,1,0),0))</f>
        <v>1</v>
      </c>
      <c r="Q2043" t="str">
        <f>MID(B2043,2,LEN(B2043)-3)</f>
        <v>62</v>
      </c>
      <c r="R2043" t="s">
        <v>8724</v>
      </c>
      <c r="S2043">
        <f t="shared" si="31"/>
        <v>49731.999927387675</v>
      </c>
    </row>
    <row r="2044" spans="1:19">
      <c r="A2044" t="s">
        <v>3893</v>
      </c>
      <c r="B2044" t="s">
        <v>16116</v>
      </c>
      <c r="C2044" t="s">
        <v>26</v>
      </c>
      <c r="D2044" t="s">
        <v>7901</v>
      </c>
      <c r="E2044" t="s">
        <v>26</v>
      </c>
      <c r="F2044">
        <v>5298</v>
      </c>
      <c r="G2044">
        <v>0.116860773</v>
      </c>
      <c r="H2044">
        <v>9573</v>
      </c>
      <c r="I2044">
        <v>64369</v>
      </c>
      <c r="J2044">
        <v>0.14872065700000001</v>
      </c>
      <c r="K2044">
        <v>-3.1859884999999998E-2</v>
      </c>
      <c r="L2044">
        <v>-4275</v>
      </c>
      <c r="M2044">
        <v>0.55343152600000001</v>
      </c>
      <c r="N2044">
        <v>0.78577364400000005</v>
      </c>
      <c r="O2044">
        <f>VLOOKUP(A2044,Sheet1!$A$1:$B$600,2,FALSE)</f>
        <v>87348</v>
      </c>
      <c r="P2044">
        <f>IF(G2044&gt;0.5,2,IF(G2044&gt;0.2,IF(F2044/O2044&gt;0.125,1,0),0))</f>
        <v>0</v>
      </c>
      <c r="Q2044" t="str">
        <f>MID(B2044,2,LEN(B2044)-3)</f>
        <v>62</v>
      </c>
      <c r="R2044" t="s">
        <v>8725</v>
      </c>
      <c r="S2044">
        <f t="shared" si="31"/>
        <v>45335.999959541601</v>
      </c>
    </row>
    <row r="2045" spans="1:19">
      <c r="A2045" t="s">
        <v>3906</v>
      </c>
      <c r="B2045" t="s">
        <v>16117</v>
      </c>
      <c r="C2045" t="s">
        <v>26</v>
      </c>
      <c r="D2045" t="s">
        <v>7903</v>
      </c>
      <c r="E2045" t="s">
        <v>26</v>
      </c>
      <c r="F2045">
        <v>23116</v>
      </c>
      <c r="G2045">
        <v>0.43885028700000001</v>
      </c>
      <c r="H2045">
        <v>22217</v>
      </c>
      <c r="I2045">
        <v>70705</v>
      </c>
      <c r="J2045">
        <v>0.31422105900000002</v>
      </c>
      <c r="K2045">
        <v>0.124629227</v>
      </c>
      <c r="L2045">
        <v>899</v>
      </c>
      <c r="M2045">
        <v>1.040464509</v>
      </c>
      <c r="N2045">
        <v>1.396629136</v>
      </c>
      <c r="O2045">
        <f>VLOOKUP(A2045,Sheet1!$A$1:$B$600,2,FALSE)</f>
        <v>87379</v>
      </c>
      <c r="P2045">
        <f>IF(G2045&gt;0.5,2,IF(G2045&gt;0.2,IF(F2045/O2045&gt;0.125,1,0),0))</f>
        <v>1</v>
      </c>
      <c r="Q2045" t="str">
        <f>MID(B2045,2,LEN(B2045)-3)</f>
        <v>62</v>
      </c>
      <c r="R2045" t="s">
        <v>8726</v>
      </c>
      <c r="S2045">
        <f t="shared" si="31"/>
        <v>52673.999960264351</v>
      </c>
    </row>
    <row r="2046" spans="1:19">
      <c r="A2046" t="s">
        <v>3916</v>
      </c>
      <c r="B2046" t="s">
        <v>16118</v>
      </c>
      <c r="C2046" t="s">
        <v>26</v>
      </c>
      <c r="D2046" t="s">
        <v>7905</v>
      </c>
      <c r="E2046" t="s">
        <v>111</v>
      </c>
      <c r="F2046">
        <v>11980</v>
      </c>
      <c r="G2046">
        <v>0.24080402000000001</v>
      </c>
      <c r="H2046">
        <v>15927</v>
      </c>
      <c r="I2046">
        <v>69786</v>
      </c>
      <c r="J2046">
        <v>0.228226292</v>
      </c>
      <c r="K2046">
        <v>1.2577728E-2</v>
      </c>
      <c r="L2046">
        <v>-3947</v>
      </c>
      <c r="M2046">
        <v>0.75218183000000005</v>
      </c>
      <c r="N2046">
        <v>1.0551107770000001</v>
      </c>
      <c r="O2046">
        <f>VLOOKUP(A2046,Sheet1!$A$1:$B$600,2,FALSE)</f>
        <v>89827</v>
      </c>
      <c r="P2046">
        <f>IF(G2046&gt;0.5,2,IF(G2046&gt;0.2,IF(F2046/O2046&gt;0.125,1,0),0))</f>
        <v>1</v>
      </c>
      <c r="Q2046" t="str">
        <f>MID(B2046,2,LEN(B2046)-3)</f>
        <v>62</v>
      </c>
      <c r="R2046" t="s">
        <v>8727</v>
      </c>
      <c r="S2046">
        <f t="shared" si="31"/>
        <v>49750.000020763771</v>
      </c>
    </row>
    <row r="2047" spans="1:19">
      <c r="A2047" t="s">
        <v>3926</v>
      </c>
      <c r="B2047" t="s">
        <v>16119</v>
      </c>
      <c r="C2047" t="s">
        <v>26</v>
      </c>
      <c r="D2047" t="s">
        <v>7907</v>
      </c>
      <c r="E2047" t="s">
        <v>26</v>
      </c>
      <c r="F2047">
        <v>13345</v>
      </c>
      <c r="G2047">
        <v>0.245538178</v>
      </c>
      <c r="H2047">
        <v>18513</v>
      </c>
      <c r="I2047">
        <v>74394</v>
      </c>
      <c r="J2047">
        <v>0.248850714</v>
      </c>
      <c r="K2047">
        <v>-3.3125350000000001E-3</v>
      </c>
      <c r="L2047">
        <v>-5168</v>
      </c>
      <c r="M2047">
        <v>0.72084481199999995</v>
      </c>
      <c r="N2047">
        <v>0.98668866499999996</v>
      </c>
      <c r="O2047">
        <f>VLOOKUP(A2047,Sheet1!$A$1:$B$600,2,FALSE)</f>
        <v>89029</v>
      </c>
      <c r="P2047">
        <f>IF(G2047&gt;0.5,2,IF(G2047&gt;0.2,IF(F2047/O2047&gt;0.125,1,0),0))</f>
        <v>1</v>
      </c>
      <c r="Q2047" t="str">
        <f>MID(B2047,2,LEN(B2047)-3)</f>
        <v>62</v>
      </c>
      <c r="R2047" t="s">
        <v>8728</v>
      </c>
      <c r="S2047">
        <f t="shared" si="31"/>
        <v>54350.000104668041</v>
      </c>
    </row>
    <row r="2048" spans="1:19">
      <c r="A2048" t="s">
        <v>3938</v>
      </c>
      <c r="B2048" t="s">
        <v>16120</v>
      </c>
      <c r="C2048" t="s">
        <v>26</v>
      </c>
      <c r="D2048" t="s">
        <v>7909</v>
      </c>
      <c r="E2048" t="s">
        <v>26</v>
      </c>
      <c r="F2048">
        <v>8806</v>
      </c>
      <c r="G2048">
        <v>0.186773564</v>
      </c>
      <c r="H2048">
        <v>14974</v>
      </c>
      <c r="I2048">
        <v>69894</v>
      </c>
      <c r="J2048">
        <v>0.214238704</v>
      </c>
      <c r="K2048">
        <v>-2.7465139999999999E-2</v>
      </c>
      <c r="L2048">
        <v>-6168</v>
      </c>
      <c r="M2048">
        <v>0.58808601599999999</v>
      </c>
      <c r="N2048">
        <v>0.87180122100000002</v>
      </c>
      <c r="O2048">
        <f>VLOOKUP(A2048,Sheet1!$A$1:$B$600,2,FALSE)</f>
        <v>92413</v>
      </c>
      <c r="P2048">
        <f>IF(G2048&gt;0.5,2,IF(G2048&gt;0.2,IF(F2048/O2048&gt;0.125,1,0),0))</f>
        <v>0</v>
      </c>
      <c r="Q2048" t="str">
        <f>MID(B2048,2,LEN(B2048)-3)</f>
        <v>62</v>
      </c>
      <c r="R2048" t="s">
        <v>8729</v>
      </c>
      <c r="S2048">
        <f t="shared" si="31"/>
        <v>47148.000024243258</v>
      </c>
    </row>
    <row r="2049" spans="1:19">
      <c r="A2049" t="s">
        <v>3946</v>
      </c>
      <c r="B2049" t="s">
        <v>16121</v>
      </c>
      <c r="C2049" t="s">
        <v>26</v>
      </c>
      <c r="D2049" t="s">
        <v>7911</v>
      </c>
      <c r="E2049" t="s">
        <v>111</v>
      </c>
      <c r="F2049">
        <v>11857</v>
      </c>
      <c r="G2049">
        <v>0.22018570100000001</v>
      </c>
      <c r="H2049">
        <v>15585</v>
      </c>
      <c r="I2049">
        <v>73480</v>
      </c>
      <c r="J2049">
        <v>0.21209853000000001</v>
      </c>
      <c r="K2049">
        <v>8.0871710000000006E-3</v>
      </c>
      <c r="L2049">
        <v>-3728</v>
      </c>
      <c r="M2049">
        <v>0.76079563699999997</v>
      </c>
      <c r="N2049">
        <v>1.0381293110000001</v>
      </c>
      <c r="O2049">
        <f>VLOOKUP(A2049,Sheet1!$A$1:$B$600,2,FALSE)</f>
        <v>93221</v>
      </c>
      <c r="P2049">
        <f>IF(G2049&gt;0.5,2,IF(G2049&gt;0.2,IF(F2049/O2049&gt;0.125,1,0),0))</f>
        <v>1</v>
      </c>
      <c r="Q2049" t="str">
        <f>MID(B2049,2,LEN(B2049)-3)</f>
        <v>62</v>
      </c>
      <c r="R2049" t="s">
        <v>8730</v>
      </c>
      <c r="S2049">
        <f t="shared" si="31"/>
        <v>53850.000005222864</v>
      </c>
    </row>
    <row r="2050" spans="1:19">
      <c r="A2050" t="s">
        <v>3955</v>
      </c>
      <c r="B2050" t="s">
        <v>16122</v>
      </c>
      <c r="C2050" t="s">
        <v>26</v>
      </c>
      <c r="D2050" t="s">
        <v>7913</v>
      </c>
      <c r="E2050" t="s">
        <v>26</v>
      </c>
      <c r="F2050">
        <v>13702</v>
      </c>
      <c r="G2050">
        <v>0.30211227200000002</v>
      </c>
      <c r="H2050">
        <v>15008</v>
      </c>
      <c r="I2050">
        <v>62502</v>
      </c>
      <c r="J2050">
        <v>0.240120316</v>
      </c>
      <c r="K2050">
        <v>6.1991956000000001E-2</v>
      </c>
      <c r="L2050">
        <v>-1306</v>
      </c>
      <c r="M2050">
        <v>0.91297974400000004</v>
      </c>
      <c r="N2050">
        <v>1.258170392</v>
      </c>
      <c r="O2050">
        <f>VLOOKUP(A2050,Sheet1!$A$1:$B$600,2,FALSE)</f>
        <v>79278</v>
      </c>
      <c r="P2050">
        <f>IF(G2050&gt;0.5,2,IF(G2050&gt;0.2,IF(F2050/O2050&gt;0.125,1,0),0))</f>
        <v>1</v>
      </c>
      <c r="Q2050" t="str">
        <f>MID(B2050,2,LEN(B2050)-3)</f>
        <v>62</v>
      </c>
      <c r="R2050" t="s">
        <v>8731</v>
      </c>
      <c r="S2050">
        <f t="shared" si="31"/>
        <v>45354.000052007155</v>
      </c>
    </row>
    <row r="2051" spans="1:19">
      <c r="A2051" t="s">
        <v>3968</v>
      </c>
      <c r="B2051" t="s">
        <v>16123</v>
      </c>
      <c r="C2051" t="s">
        <v>26</v>
      </c>
      <c r="D2051" t="s">
        <v>14839</v>
      </c>
      <c r="E2051" t="s">
        <v>26</v>
      </c>
      <c r="F2051">
        <v>6831</v>
      </c>
      <c r="G2051">
        <v>0.146900067</v>
      </c>
      <c r="H2051">
        <v>11479</v>
      </c>
      <c r="I2051">
        <v>67499</v>
      </c>
      <c r="J2051">
        <v>0.170061779</v>
      </c>
      <c r="K2051">
        <v>-2.3161712000000001E-2</v>
      </c>
      <c r="L2051">
        <v>-4648</v>
      </c>
      <c r="M2051">
        <v>0.59508667999999998</v>
      </c>
      <c r="N2051">
        <v>0.86380412900000003</v>
      </c>
      <c r="O2051">
        <f>VLOOKUP(A2051,Sheet1!$A$1:$B$600,2,FALSE)</f>
        <v>89878</v>
      </c>
      <c r="P2051">
        <f>IF(G2051&gt;0.5,2,IF(G2051&gt;0.2,IF(F2051/O2051&gt;0.125,1,0),0))</f>
        <v>0</v>
      </c>
      <c r="Q2051" t="str">
        <f>MID(B2051,2,LEN(B2051)-3)</f>
        <v>62</v>
      </c>
      <c r="R2051" t="s">
        <v>8732</v>
      </c>
      <c r="S2051">
        <f t="shared" ref="S2051:S2114" si="32">F2051/G2051</f>
        <v>46500.999894029999</v>
      </c>
    </row>
    <row r="2052" spans="1:19">
      <c r="A2052" t="s">
        <v>3984</v>
      </c>
      <c r="B2052" t="s">
        <v>16124</v>
      </c>
      <c r="C2052" t="s">
        <v>26</v>
      </c>
      <c r="D2052" t="s">
        <v>7917</v>
      </c>
      <c r="E2052" t="s">
        <v>43</v>
      </c>
      <c r="F2052">
        <v>4163</v>
      </c>
      <c r="G2052">
        <v>7.9152010999999994E-2</v>
      </c>
      <c r="H2052">
        <v>11100</v>
      </c>
      <c r="I2052">
        <v>70292</v>
      </c>
      <c r="J2052">
        <v>0.15791270700000001</v>
      </c>
      <c r="K2052">
        <v>-7.8760696000000005E-2</v>
      </c>
      <c r="L2052">
        <v>-6937</v>
      </c>
      <c r="M2052">
        <v>0.37504504500000002</v>
      </c>
      <c r="N2052">
        <v>0.50123902099999995</v>
      </c>
      <c r="O2052">
        <f>VLOOKUP(A2052,Sheet1!$A$1:$B$600,2,FALSE)</f>
        <v>94135</v>
      </c>
      <c r="P2052">
        <f>IF(G2052&gt;0.5,2,IF(G2052&gt;0.2,IF(F2052/O2052&gt;0.125,1,0),0))</f>
        <v>0</v>
      </c>
      <c r="Q2052" t="str">
        <f>MID(B2052,2,LEN(B2052)-3)</f>
        <v>62</v>
      </c>
      <c r="R2052" t="s">
        <v>8733</v>
      </c>
      <c r="S2052">
        <f t="shared" si="32"/>
        <v>52594.999765704</v>
      </c>
    </row>
    <row r="2053" spans="1:19">
      <c r="A2053" t="s">
        <v>3997</v>
      </c>
      <c r="B2053" t="s">
        <v>16125</v>
      </c>
      <c r="C2053" t="s">
        <v>26</v>
      </c>
      <c r="D2053" t="s">
        <v>7919</v>
      </c>
      <c r="E2053" t="s">
        <v>26</v>
      </c>
      <c r="F2053">
        <v>6099</v>
      </c>
      <c r="G2053">
        <v>0.12205811699999999</v>
      </c>
      <c r="H2053">
        <v>11142</v>
      </c>
      <c r="I2053">
        <v>72215</v>
      </c>
      <c r="J2053">
        <v>0.154289275</v>
      </c>
      <c r="K2053">
        <v>-3.2231158000000003E-2</v>
      </c>
      <c r="L2053">
        <v>-5043</v>
      </c>
      <c r="M2053">
        <v>0.54738826100000004</v>
      </c>
      <c r="N2053">
        <v>0.79109916800000002</v>
      </c>
      <c r="O2053">
        <f>VLOOKUP(A2053,Sheet1!$A$1:$B$600,2,FALSE)</f>
        <v>94597</v>
      </c>
      <c r="P2053">
        <f>IF(G2053&gt;0.5,2,IF(G2053&gt;0.2,IF(F2053/O2053&gt;0.125,1,0),0))</f>
        <v>0</v>
      </c>
      <c r="Q2053" t="str">
        <f>MID(B2053,2,LEN(B2053)-3)</f>
        <v>62</v>
      </c>
      <c r="R2053" t="s">
        <v>8734</v>
      </c>
      <c r="S2053">
        <f t="shared" si="32"/>
        <v>49968.000079830825</v>
      </c>
    </row>
    <row r="2054" spans="1:19">
      <c r="A2054" t="s">
        <v>4011</v>
      </c>
      <c r="B2054" t="s">
        <v>16126</v>
      </c>
      <c r="C2054" t="s">
        <v>26</v>
      </c>
      <c r="D2054" t="s">
        <v>7921</v>
      </c>
      <c r="E2054" t="s">
        <v>26</v>
      </c>
      <c r="F2054">
        <v>8918</v>
      </c>
      <c r="G2054">
        <v>0.206636081</v>
      </c>
      <c r="H2054">
        <v>12580</v>
      </c>
      <c r="I2054">
        <v>64793</v>
      </c>
      <c r="J2054">
        <v>0.194156776</v>
      </c>
      <c r="K2054">
        <v>1.2479305E-2</v>
      </c>
      <c r="L2054">
        <v>-3662</v>
      </c>
      <c r="M2054">
        <v>0.70890302100000002</v>
      </c>
      <c r="N2054">
        <v>1.064274374</v>
      </c>
      <c r="O2054">
        <f>VLOOKUP(A2054,Sheet1!$A$1:$B$600,2,FALSE)</f>
        <v>80630</v>
      </c>
      <c r="P2054">
        <f>IF(G2054&gt;0.5,2,IF(G2054&gt;0.2,IF(F2054/O2054&gt;0.125,1,0),0))</f>
        <v>0</v>
      </c>
      <c r="Q2054" t="str">
        <f>MID(B2054,2,LEN(B2054)-3)</f>
        <v>63</v>
      </c>
      <c r="R2054" t="s">
        <v>8735</v>
      </c>
      <c r="S2054">
        <f t="shared" si="32"/>
        <v>43158.000078408375</v>
      </c>
    </row>
    <row r="2055" spans="1:19">
      <c r="A2055" t="s">
        <v>4022</v>
      </c>
      <c r="B2055" t="s">
        <v>16127</v>
      </c>
      <c r="C2055" t="s">
        <v>26</v>
      </c>
      <c r="D2055" t="s">
        <v>7923</v>
      </c>
      <c r="E2055" t="s">
        <v>26</v>
      </c>
      <c r="F2055">
        <v>13817</v>
      </c>
      <c r="G2055">
        <v>0.26390480599999999</v>
      </c>
      <c r="H2055">
        <v>15017</v>
      </c>
      <c r="I2055">
        <v>71644</v>
      </c>
      <c r="J2055">
        <v>0.20960582899999999</v>
      </c>
      <c r="K2055">
        <v>5.4298976999999998E-2</v>
      </c>
      <c r="L2055">
        <v>-1200</v>
      </c>
      <c r="M2055">
        <v>0.920090564</v>
      </c>
      <c r="N2055">
        <v>1.259052799</v>
      </c>
      <c r="O2055">
        <f>VLOOKUP(A2055,Sheet1!$A$1:$B$600,2,FALSE)</f>
        <v>85866</v>
      </c>
      <c r="P2055">
        <f>IF(G2055&gt;0.5,2,IF(G2055&gt;0.2,IF(F2055/O2055&gt;0.125,1,0),0))</f>
        <v>1</v>
      </c>
      <c r="Q2055" t="str">
        <f>MID(B2055,2,LEN(B2055)-3)</f>
        <v>63</v>
      </c>
      <c r="R2055" t="s">
        <v>8736</v>
      </c>
      <c r="S2055">
        <f t="shared" si="32"/>
        <v>52355.999913089872</v>
      </c>
    </row>
    <row r="2056" spans="1:19">
      <c r="A2056" t="s">
        <v>4031</v>
      </c>
      <c r="B2056" t="s">
        <v>16128</v>
      </c>
      <c r="C2056" t="s">
        <v>26</v>
      </c>
      <c r="D2056" t="s">
        <v>7924</v>
      </c>
      <c r="E2056" t="s">
        <v>26</v>
      </c>
      <c r="F2056">
        <v>20426</v>
      </c>
      <c r="G2056">
        <v>0.39361005100000002</v>
      </c>
      <c r="H2056">
        <v>18827</v>
      </c>
      <c r="I2056">
        <v>71045</v>
      </c>
      <c r="J2056">
        <v>0.26500105600000001</v>
      </c>
      <c r="K2056">
        <v>0.128608996</v>
      </c>
      <c r="L2056">
        <v>1599</v>
      </c>
      <c r="M2056">
        <v>1.084931216</v>
      </c>
      <c r="N2056">
        <v>1.4853150310000001</v>
      </c>
      <c r="O2056">
        <f>VLOOKUP(A2056,Sheet1!$A$1:$B$600,2,FALSE)</f>
        <v>86568</v>
      </c>
      <c r="P2056">
        <f>IF(G2056&gt;0.5,2,IF(G2056&gt;0.2,IF(F2056/O2056&gt;0.125,1,0),0))</f>
        <v>1</v>
      </c>
      <c r="Q2056" t="str">
        <f>MID(B2056,2,LEN(B2056)-3)</f>
        <v>63</v>
      </c>
      <c r="R2056" t="s">
        <v>8737</v>
      </c>
      <c r="S2056">
        <f t="shared" si="32"/>
        <v>51894.000034059085</v>
      </c>
    </row>
    <row r="2057" spans="1:19">
      <c r="A2057" t="s">
        <v>4042</v>
      </c>
      <c r="B2057" t="s">
        <v>16129</v>
      </c>
      <c r="C2057" t="s">
        <v>26</v>
      </c>
      <c r="D2057" t="s">
        <v>7926</v>
      </c>
      <c r="E2057" t="s">
        <v>26</v>
      </c>
      <c r="F2057">
        <v>11851</v>
      </c>
      <c r="G2057">
        <v>0.21268844200000001</v>
      </c>
      <c r="H2057">
        <v>15628</v>
      </c>
      <c r="I2057">
        <v>79430</v>
      </c>
      <c r="J2057">
        <v>0.196751857</v>
      </c>
      <c r="K2057">
        <v>1.5936585E-2</v>
      </c>
      <c r="L2057">
        <v>-3777</v>
      </c>
      <c r="M2057">
        <v>0.75831840299999997</v>
      </c>
      <c r="N2057">
        <v>1.080998398</v>
      </c>
      <c r="O2057">
        <f>VLOOKUP(A2057,Sheet1!$A$1:$B$600,2,FALSE)</f>
        <v>95540</v>
      </c>
      <c r="P2057">
        <f>IF(G2057&gt;0.5,2,IF(G2057&gt;0.2,IF(F2057/O2057&gt;0.125,1,0),0))</f>
        <v>0</v>
      </c>
      <c r="Q2057" t="str">
        <f>MID(B2057,2,LEN(B2057)-3)</f>
        <v>63</v>
      </c>
      <c r="R2057" t="s">
        <v>8738</v>
      </c>
      <c r="S2057">
        <f t="shared" si="32"/>
        <v>55720.000055292141</v>
      </c>
    </row>
    <row r="2058" spans="1:19">
      <c r="A2058" t="s">
        <v>4053</v>
      </c>
      <c r="B2058" t="s">
        <v>16130</v>
      </c>
      <c r="C2058" t="s">
        <v>26</v>
      </c>
      <c r="D2058" t="s">
        <v>7928</v>
      </c>
      <c r="E2058" t="s">
        <v>26</v>
      </c>
      <c r="F2058">
        <v>11936</v>
      </c>
      <c r="G2058">
        <v>0.20029534199999999</v>
      </c>
      <c r="H2058">
        <v>17072</v>
      </c>
      <c r="I2058">
        <v>82532</v>
      </c>
      <c r="J2058">
        <v>0.20685309900000001</v>
      </c>
      <c r="K2058">
        <v>-6.5577580000000003E-3</v>
      </c>
      <c r="L2058">
        <v>-5136</v>
      </c>
      <c r="M2058">
        <v>0.69915651400000001</v>
      </c>
      <c r="N2058">
        <v>0.968297513</v>
      </c>
      <c r="O2058">
        <f>VLOOKUP(A2058,Sheet1!$A$1:$B$600,2,FALSE)</f>
        <v>100343</v>
      </c>
      <c r="P2058">
        <f>IF(G2058&gt;0.5,2,IF(G2058&gt;0.2,IF(F2058/O2058&gt;0.125,1,0),0))</f>
        <v>0</v>
      </c>
      <c r="Q2058" t="str">
        <f>MID(B2058,2,LEN(B2058)-3)</f>
        <v>63</v>
      </c>
      <c r="R2058" t="s">
        <v>8739</v>
      </c>
      <c r="S2058">
        <f t="shared" si="32"/>
        <v>59591.999897830879</v>
      </c>
    </row>
    <row r="2059" spans="1:19">
      <c r="A2059" t="s">
        <v>4065</v>
      </c>
      <c r="B2059" t="s">
        <v>16131</v>
      </c>
      <c r="C2059" t="s">
        <v>26</v>
      </c>
      <c r="D2059" t="s">
        <v>7930</v>
      </c>
      <c r="E2059" t="s">
        <v>26</v>
      </c>
      <c r="F2059">
        <v>9096</v>
      </c>
      <c r="G2059">
        <v>0.23270568999999999</v>
      </c>
      <c r="H2059">
        <v>12517</v>
      </c>
      <c r="I2059">
        <v>54687</v>
      </c>
      <c r="J2059">
        <v>0.228884378</v>
      </c>
      <c r="K2059">
        <v>3.821311E-3</v>
      </c>
      <c r="L2059">
        <v>-3421</v>
      </c>
      <c r="M2059">
        <v>0.72669169899999997</v>
      </c>
      <c r="N2059">
        <v>1.016695379</v>
      </c>
      <c r="O2059">
        <f>VLOOKUP(A2059,Sheet1!$A$1:$B$600,2,FALSE)</f>
        <v>68853</v>
      </c>
      <c r="P2059">
        <f>IF(G2059&gt;0.5,2,IF(G2059&gt;0.2,IF(F2059/O2059&gt;0.125,1,0),0))</f>
        <v>1</v>
      </c>
      <c r="Q2059" t="str">
        <f>MID(B2059,2,LEN(B2059)-3)</f>
        <v>64</v>
      </c>
      <c r="R2059" t="s">
        <v>8740</v>
      </c>
      <c r="S2059">
        <f t="shared" si="32"/>
        <v>39087.999953933228</v>
      </c>
    </row>
    <row r="2060" spans="1:19">
      <c r="A2060" t="s">
        <v>4080</v>
      </c>
      <c r="B2060" t="s">
        <v>16132</v>
      </c>
      <c r="C2060" t="s">
        <v>26</v>
      </c>
      <c r="D2060" t="s">
        <v>7932</v>
      </c>
      <c r="E2060" t="s">
        <v>26</v>
      </c>
      <c r="F2060">
        <v>10432</v>
      </c>
      <c r="G2060">
        <v>0.21724281500000001</v>
      </c>
      <c r="H2060">
        <v>13746</v>
      </c>
      <c r="I2060">
        <v>63960</v>
      </c>
      <c r="J2060">
        <v>0.214915572</v>
      </c>
      <c r="K2060">
        <v>2.3272430000000001E-3</v>
      </c>
      <c r="L2060">
        <v>-3314</v>
      </c>
      <c r="M2060">
        <v>0.758911683</v>
      </c>
      <c r="N2060">
        <v>1.0108286399999999</v>
      </c>
      <c r="O2060">
        <f>VLOOKUP(A2060,Sheet1!$A$1:$B$600,2,FALSE)</f>
        <v>77703</v>
      </c>
      <c r="P2060">
        <f>IF(G2060&gt;0.5,2,IF(G2060&gt;0.2,IF(F2060/O2060&gt;0.125,1,0),0))</f>
        <v>1</v>
      </c>
      <c r="Q2060" t="str">
        <f>MID(B2060,2,LEN(B2060)-3)</f>
        <v>64</v>
      </c>
      <c r="R2060" t="s">
        <v>8741</v>
      </c>
      <c r="S2060">
        <f t="shared" si="32"/>
        <v>48020.000109094515</v>
      </c>
    </row>
    <row r="2061" spans="1:19">
      <c r="A2061" t="s">
        <v>4093</v>
      </c>
      <c r="B2061" t="s">
        <v>16133</v>
      </c>
      <c r="C2061" t="s">
        <v>26</v>
      </c>
      <c r="D2061" t="s">
        <v>7934</v>
      </c>
      <c r="E2061" t="s">
        <v>26</v>
      </c>
      <c r="F2061">
        <v>9012</v>
      </c>
      <c r="G2061">
        <v>0.178568598</v>
      </c>
      <c r="H2061">
        <v>13380</v>
      </c>
      <c r="I2061">
        <v>67635</v>
      </c>
      <c r="J2061">
        <v>0.19782656900000001</v>
      </c>
      <c r="K2061">
        <v>-1.9257970999999999E-2</v>
      </c>
      <c r="L2061">
        <v>-4368</v>
      </c>
      <c r="M2061">
        <v>0.67354260099999996</v>
      </c>
      <c r="N2061">
        <v>0.90265225100000002</v>
      </c>
      <c r="O2061">
        <f>VLOOKUP(A2061,Sheet1!$A$1:$B$600,2,FALSE)</f>
        <v>81929</v>
      </c>
      <c r="P2061">
        <f>IF(G2061&gt;0.5,2,IF(G2061&gt;0.2,IF(F2061/O2061&gt;0.125,1,0),0))</f>
        <v>0</v>
      </c>
      <c r="Q2061" t="str">
        <f>MID(B2061,2,LEN(B2061)-3)</f>
        <v>64</v>
      </c>
      <c r="R2061" t="s">
        <v>8742</v>
      </c>
      <c r="S2061">
        <f t="shared" si="32"/>
        <v>50467.999978361258</v>
      </c>
    </row>
    <row r="2062" spans="1:19">
      <c r="A2062" t="s">
        <v>4102</v>
      </c>
      <c r="B2062" t="s">
        <v>16134</v>
      </c>
      <c r="C2062" t="s">
        <v>26</v>
      </c>
      <c r="D2062" t="s">
        <v>7936</v>
      </c>
      <c r="E2062" t="s">
        <v>26</v>
      </c>
      <c r="F2062">
        <v>9047</v>
      </c>
      <c r="G2062">
        <v>0.17627574400000001</v>
      </c>
      <c r="H2062">
        <v>13944</v>
      </c>
      <c r="I2062">
        <v>65993</v>
      </c>
      <c r="J2062">
        <v>0.21129513699999999</v>
      </c>
      <c r="K2062">
        <v>-3.5019394000000002E-2</v>
      </c>
      <c r="L2062">
        <v>-4897</v>
      </c>
      <c r="M2062">
        <v>0.64880952400000003</v>
      </c>
      <c r="N2062">
        <v>0.83426313600000002</v>
      </c>
      <c r="O2062">
        <f>VLOOKUP(A2062,Sheet1!$A$1:$B$600,2,FALSE)</f>
        <v>80345</v>
      </c>
      <c r="P2062">
        <f>IF(G2062&gt;0.5,2,IF(G2062&gt;0.2,IF(F2062/O2062&gt;0.125,1,0),0))</f>
        <v>0</v>
      </c>
      <c r="Q2062" t="str">
        <f>MID(B2062,2,LEN(B2062)-3)</f>
        <v>64</v>
      </c>
      <c r="R2062" t="s">
        <v>8743</v>
      </c>
      <c r="S2062">
        <f t="shared" si="32"/>
        <v>51322.999947173666</v>
      </c>
    </row>
    <row r="2063" spans="1:19">
      <c r="A2063" t="s">
        <v>4116</v>
      </c>
      <c r="B2063" t="s">
        <v>16135</v>
      </c>
      <c r="C2063" t="s">
        <v>26</v>
      </c>
      <c r="D2063" t="s">
        <v>7938</v>
      </c>
      <c r="E2063" t="s">
        <v>87</v>
      </c>
      <c r="F2063">
        <v>15106</v>
      </c>
      <c r="G2063">
        <v>0.30360767799999999</v>
      </c>
      <c r="H2063">
        <v>16951</v>
      </c>
      <c r="I2063">
        <v>66765</v>
      </c>
      <c r="J2063">
        <v>0.25389051099999999</v>
      </c>
      <c r="K2063">
        <v>4.9717166E-2</v>
      </c>
      <c r="L2063">
        <v>-1845</v>
      </c>
      <c r="M2063">
        <v>0.89115686400000005</v>
      </c>
      <c r="N2063">
        <v>1.1958212850000001</v>
      </c>
      <c r="O2063">
        <f>VLOOKUP(A2063,Sheet1!$A$1:$B$600,2,FALSE)</f>
        <v>85476</v>
      </c>
      <c r="P2063">
        <f>IF(G2063&gt;0.5,2,IF(G2063&gt;0.2,IF(F2063/O2063&gt;0.125,1,0),0))</f>
        <v>1</v>
      </c>
      <c r="Q2063" t="str">
        <f>MID(B2063,2,LEN(B2063)-3)</f>
        <v>64</v>
      </c>
      <c r="R2063" t="s">
        <v>8744</v>
      </c>
      <c r="S2063">
        <f t="shared" si="32"/>
        <v>49754.999937781547</v>
      </c>
    </row>
    <row r="2064" spans="1:19">
      <c r="A2064" t="s">
        <v>4127</v>
      </c>
      <c r="B2064" t="s">
        <v>16136</v>
      </c>
      <c r="C2064" t="s">
        <v>26</v>
      </c>
      <c r="D2064" t="s">
        <v>7940</v>
      </c>
      <c r="E2064" t="s">
        <v>26</v>
      </c>
      <c r="F2064">
        <v>19517</v>
      </c>
      <c r="G2064">
        <v>0.35365212800000001</v>
      </c>
      <c r="H2064">
        <v>22429</v>
      </c>
      <c r="I2064">
        <v>74617</v>
      </c>
      <c r="J2064">
        <v>0.30058833800000001</v>
      </c>
      <c r="K2064">
        <v>5.306379E-2</v>
      </c>
      <c r="L2064">
        <v>-2912</v>
      </c>
      <c r="M2064">
        <v>0.87016808599999995</v>
      </c>
      <c r="N2064">
        <v>1.1765330979999999</v>
      </c>
      <c r="O2064">
        <f>VLOOKUP(A2064,Sheet1!$A$1:$B$600,2,FALSE)</f>
        <v>94887</v>
      </c>
      <c r="P2064">
        <f>IF(G2064&gt;0.5,2,IF(G2064&gt;0.2,IF(F2064/O2064&gt;0.125,1,0),0))</f>
        <v>1</v>
      </c>
      <c r="Q2064" t="str">
        <f>MID(B2064,2,LEN(B2064)-3)</f>
        <v>64</v>
      </c>
      <c r="R2064" t="s">
        <v>8745</v>
      </c>
      <c r="S2064">
        <f t="shared" si="32"/>
        <v>55187.000034112614</v>
      </c>
    </row>
    <row r="2065" spans="1:19">
      <c r="A2065" t="s">
        <v>4144</v>
      </c>
      <c r="B2065" t="s">
        <v>16137</v>
      </c>
      <c r="C2065" t="s">
        <v>26</v>
      </c>
      <c r="D2065" t="s">
        <v>7942</v>
      </c>
      <c r="E2065" t="s">
        <v>87</v>
      </c>
      <c r="F2065">
        <v>13790</v>
      </c>
      <c r="G2065">
        <v>0.26266666700000002</v>
      </c>
      <c r="H2065">
        <v>13589</v>
      </c>
      <c r="I2065">
        <v>71394</v>
      </c>
      <c r="J2065">
        <v>0.190338124</v>
      </c>
      <c r="K2065">
        <v>7.2328542999999995E-2</v>
      </c>
      <c r="L2065">
        <v>201</v>
      </c>
      <c r="M2065">
        <v>1.0147913749999999</v>
      </c>
      <c r="N2065">
        <v>1.380000294</v>
      </c>
      <c r="O2065">
        <f>VLOOKUP(A2065,Sheet1!$A$1:$B$600,2,FALSE)</f>
        <v>88338</v>
      </c>
      <c r="P2065">
        <f>IF(G2065&gt;0.5,2,IF(G2065&gt;0.2,IF(F2065/O2065&gt;0.125,1,0),0))</f>
        <v>1</v>
      </c>
      <c r="Q2065" t="str">
        <f>MID(B2065,2,LEN(B2065)-3)</f>
        <v>65</v>
      </c>
      <c r="R2065" t="s">
        <v>8746</v>
      </c>
      <c r="S2065">
        <f t="shared" si="32"/>
        <v>52499.999933375628</v>
      </c>
    </row>
    <row r="2066" spans="1:19">
      <c r="A2066" t="s">
        <v>4152</v>
      </c>
      <c r="B2066" t="s">
        <v>16138</v>
      </c>
      <c r="C2066" t="s">
        <v>26</v>
      </c>
      <c r="D2066" t="s">
        <v>7944</v>
      </c>
      <c r="E2066" t="s">
        <v>26</v>
      </c>
      <c r="F2066">
        <v>13720</v>
      </c>
      <c r="G2066">
        <v>0.257270903</v>
      </c>
      <c r="H2066">
        <v>15923</v>
      </c>
      <c r="I2066">
        <v>73310</v>
      </c>
      <c r="J2066">
        <v>0.21720092799999999</v>
      </c>
      <c r="K2066">
        <v>4.0069976E-2</v>
      </c>
      <c r="L2066">
        <v>-2203</v>
      </c>
      <c r="M2066">
        <v>0.86164667500000003</v>
      </c>
      <c r="N2066">
        <v>1.184483446</v>
      </c>
      <c r="O2066">
        <f>VLOOKUP(A2066,Sheet1!$A$1:$B$600,2,FALSE)</f>
        <v>88972</v>
      </c>
      <c r="P2066">
        <f>IF(G2066&gt;0.5,2,IF(G2066&gt;0.2,IF(F2066/O2066&gt;0.125,1,0),0))</f>
        <v>1</v>
      </c>
      <c r="Q2066" t="str">
        <f>MID(B2066,2,LEN(B2066)-3)</f>
        <v>65</v>
      </c>
      <c r="R2066" t="s">
        <v>8747</v>
      </c>
      <c r="S2066">
        <f t="shared" si="32"/>
        <v>53329.000054079181</v>
      </c>
    </row>
    <row r="2067" spans="1:19">
      <c r="A2067" t="s">
        <v>4164</v>
      </c>
      <c r="B2067" t="s">
        <v>16139</v>
      </c>
      <c r="C2067" t="s">
        <v>26</v>
      </c>
      <c r="D2067" t="s">
        <v>7946</v>
      </c>
      <c r="E2067" t="s">
        <v>26</v>
      </c>
      <c r="F2067">
        <v>11098</v>
      </c>
      <c r="G2067">
        <v>0.28212624200000003</v>
      </c>
      <c r="H2067">
        <v>14001</v>
      </c>
      <c r="I2067">
        <v>53168</v>
      </c>
      <c r="J2067">
        <v>0.26333508900000002</v>
      </c>
      <c r="K2067">
        <v>1.8791154000000001E-2</v>
      </c>
      <c r="L2067">
        <v>-2903</v>
      </c>
      <c r="M2067">
        <v>0.79265766699999995</v>
      </c>
      <c r="N2067">
        <v>1.0713583360000001</v>
      </c>
      <c r="O2067">
        <f>VLOOKUP(A2067,Sheet1!$A$1:$B$600,2,FALSE)</f>
        <v>67612</v>
      </c>
      <c r="P2067">
        <f>IF(G2067&gt;0.5,2,IF(G2067&gt;0.2,IF(F2067/O2067&gt;0.125,1,0),0))</f>
        <v>1</v>
      </c>
      <c r="Q2067" t="str">
        <f>MID(B2067,2,LEN(B2067)-3)</f>
        <v>66</v>
      </c>
      <c r="R2067" t="s">
        <v>8748</v>
      </c>
      <c r="S2067">
        <f t="shared" si="32"/>
        <v>39337.000065382075</v>
      </c>
    </row>
    <row r="2068" spans="1:19">
      <c r="A2068" t="s">
        <v>4178</v>
      </c>
      <c r="B2068" t="s">
        <v>16140</v>
      </c>
      <c r="C2068" t="s">
        <v>26</v>
      </c>
      <c r="D2068" t="s">
        <v>7948</v>
      </c>
      <c r="E2068" t="s">
        <v>26</v>
      </c>
      <c r="F2068">
        <v>14706</v>
      </c>
      <c r="G2068">
        <v>0.27702219</v>
      </c>
      <c r="H2068">
        <v>18901</v>
      </c>
      <c r="I2068">
        <v>72481</v>
      </c>
      <c r="J2068">
        <v>0.260771788</v>
      </c>
      <c r="K2068">
        <v>1.6250402000000001E-2</v>
      </c>
      <c r="L2068">
        <v>-4195</v>
      </c>
      <c r="M2068">
        <v>0.77805407100000001</v>
      </c>
      <c r="N2068">
        <v>1.0623165640000001</v>
      </c>
      <c r="O2068">
        <f>VLOOKUP(A2068,Sheet1!$A$1:$B$600,2,FALSE)</f>
        <v>89077</v>
      </c>
      <c r="P2068">
        <f>IF(G2068&gt;0.5,2,IF(G2068&gt;0.2,IF(F2068/O2068&gt;0.125,1,0),0))</f>
        <v>1</v>
      </c>
      <c r="Q2068" t="str">
        <f>MID(B2068,2,LEN(B2068)-3)</f>
        <v>66</v>
      </c>
      <c r="R2068" t="s">
        <v>8749</v>
      </c>
      <c r="S2068">
        <f t="shared" si="32"/>
        <v>53086.000078188685</v>
      </c>
    </row>
    <row r="2069" spans="1:19">
      <c r="A2069" t="s">
        <v>4193</v>
      </c>
      <c r="B2069" t="s">
        <v>16141</v>
      </c>
      <c r="C2069" t="s">
        <v>26</v>
      </c>
      <c r="D2069" t="s">
        <v>7950</v>
      </c>
      <c r="E2069" t="s">
        <v>26</v>
      </c>
      <c r="F2069">
        <v>14743</v>
      </c>
      <c r="G2069">
        <v>0.30519386399999998</v>
      </c>
      <c r="H2069">
        <v>15689</v>
      </c>
      <c r="I2069">
        <v>63866</v>
      </c>
      <c r="J2069">
        <v>0.245654965</v>
      </c>
      <c r="K2069">
        <v>5.9538898999999999E-2</v>
      </c>
      <c r="L2069">
        <v>-946</v>
      </c>
      <c r="M2069">
        <v>0.93970297700000005</v>
      </c>
      <c r="N2069">
        <v>1.2423679860000001</v>
      </c>
      <c r="O2069">
        <f>VLOOKUP(A2069,Sheet1!$A$1:$B$600,2,FALSE)</f>
        <v>80130</v>
      </c>
      <c r="P2069">
        <f>IF(G2069&gt;0.5,2,IF(G2069&gt;0.2,IF(F2069/O2069&gt;0.125,1,0),0))</f>
        <v>1</v>
      </c>
      <c r="Q2069" t="str">
        <f>MID(B2069,2,LEN(B2069)-3)</f>
        <v>66</v>
      </c>
      <c r="R2069" t="s">
        <v>8750</v>
      </c>
      <c r="S2069">
        <f t="shared" si="32"/>
        <v>48307.000038506674</v>
      </c>
    </row>
    <row r="2070" spans="1:19">
      <c r="A2070" t="s">
        <v>4205</v>
      </c>
      <c r="B2070" t="s">
        <v>16142</v>
      </c>
      <c r="C2070" t="s">
        <v>26</v>
      </c>
      <c r="D2070" t="s">
        <v>7952</v>
      </c>
      <c r="E2070" t="s">
        <v>26</v>
      </c>
      <c r="F2070">
        <v>15446</v>
      </c>
      <c r="G2070">
        <v>0.27164011100000002</v>
      </c>
      <c r="H2070">
        <v>18279</v>
      </c>
      <c r="I2070">
        <v>74679</v>
      </c>
      <c r="J2070">
        <v>0.244767605</v>
      </c>
      <c r="K2070">
        <v>2.6872506000000001E-2</v>
      </c>
      <c r="L2070">
        <v>-2833</v>
      </c>
      <c r="M2070">
        <v>0.84501340300000005</v>
      </c>
      <c r="N2070">
        <v>1.109787836</v>
      </c>
      <c r="O2070">
        <f>VLOOKUP(A2070,Sheet1!$A$1:$B$600,2,FALSE)</f>
        <v>92344</v>
      </c>
      <c r="P2070">
        <f>IF(G2070&gt;0.5,2,IF(G2070&gt;0.2,IF(F2070/O2070&gt;0.125,1,0),0))</f>
        <v>1</v>
      </c>
      <c r="Q2070" t="str">
        <f>MID(B2070,2,LEN(B2070)-3)</f>
        <v>66</v>
      </c>
      <c r="R2070" t="s">
        <v>8751</v>
      </c>
      <c r="S2070">
        <f t="shared" si="32"/>
        <v>56862.000030621391</v>
      </c>
    </row>
    <row r="2071" spans="1:19">
      <c r="A2071" t="s">
        <v>4215</v>
      </c>
      <c r="B2071" t="s">
        <v>16143</v>
      </c>
      <c r="C2071" t="s">
        <v>26</v>
      </c>
      <c r="D2071" t="s">
        <v>7954</v>
      </c>
      <c r="E2071" t="s">
        <v>26</v>
      </c>
      <c r="F2071">
        <v>9256</v>
      </c>
      <c r="G2071">
        <v>0.280340431</v>
      </c>
      <c r="H2071">
        <v>13267</v>
      </c>
      <c r="I2071">
        <v>48105</v>
      </c>
      <c r="J2071">
        <v>0.275792537</v>
      </c>
      <c r="K2071">
        <v>4.5478940000000002E-3</v>
      </c>
      <c r="L2071">
        <v>-4011</v>
      </c>
      <c r="M2071">
        <v>0.69767091299999995</v>
      </c>
      <c r="N2071">
        <v>1.01649027</v>
      </c>
      <c r="O2071">
        <f>VLOOKUP(A2071,Sheet1!$A$1:$B$600,2,FALSE)</f>
        <v>63978</v>
      </c>
      <c r="P2071">
        <f>IF(G2071&gt;0.5,2,IF(G2071&gt;0.2,IF(F2071/O2071&gt;0.125,1,0),0))</f>
        <v>1</v>
      </c>
      <c r="Q2071" t="str">
        <f>MID(B2071,2,LEN(B2071)-3)</f>
        <v>67</v>
      </c>
      <c r="R2071" t="s">
        <v>8752</v>
      </c>
      <c r="S2071">
        <f t="shared" si="32"/>
        <v>33016.999963162642</v>
      </c>
    </row>
    <row r="2072" spans="1:19">
      <c r="A2072" t="s">
        <v>4228</v>
      </c>
      <c r="B2072" t="s">
        <v>16144</v>
      </c>
      <c r="C2072" t="s">
        <v>26</v>
      </c>
      <c r="D2072" t="s">
        <v>7956</v>
      </c>
      <c r="E2072" t="s">
        <v>26</v>
      </c>
      <c r="F2072">
        <v>12652</v>
      </c>
      <c r="G2072">
        <v>0.34041866199999998</v>
      </c>
      <c r="H2072">
        <v>14583</v>
      </c>
      <c r="I2072">
        <v>52964</v>
      </c>
      <c r="J2072">
        <v>0.27533796500000002</v>
      </c>
      <c r="K2072">
        <v>6.5080697000000007E-2</v>
      </c>
      <c r="L2072">
        <v>-1931</v>
      </c>
      <c r="M2072">
        <v>0.86758554499999996</v>
      </c>
      <c r="N2072">
        <v>1.2363665930000001</v>
      </c>
      <c r="O2072">
        <f>VLOOKUP(A2072,Sheet1!$A$1:$B$600,2,FALSE)</f>
        <v>71162</v>
      </c>
      <c r="P2072">
        <f>IF(G2072&gt;0.5,2,IF(G2072&gt;0.2,IF(F2072/O2072&gt;0.125,1,0),0))</f>
        <v>1</v>
      </c>
      <c r="Q2072" t="str">
        <f>MID(B2072,2,LEN(B2072)-3)</f>
        <v>67</v>
      </c>
      <c r="R2072" t="s">
        <v>8753</v>
      </c>
      <c r="S2072">
        <f t="shared" si="32"/>
        <v>37166.000023817731</v>
      </c>
    </row>
    <row r="2073" spans="1:19">
      <c r="A2073" t="s">
        <v>4240</v>
      </c>
      <c r="B2073" t="s">
        <v>16145</v>
      </c>
      <c r="C2073" t="s">
        <v>26</v>
      </c>
      <c r="D2073" t="s">
        <v>7958</v>
      </c>
      <c r="E2073" t="s">
        <v>26</v>
      </c>
      <c r="F2073">
        <v>13411</v>
      </c>
      <c r="G2073">
        <v>0.38038915400000001</v>
      </c>
      <c r="H2073">
        <v>15509</v>
      </c>
      <c r="I2073">
        <v>51580</v>
      </c>
      <c r="J2073">
        <v>0.30067855799999998</v>
      </c>
      <c r="K2073">
        <v>7.9710595999999995E-2</v>
      </c>
      <c r="L2073">
        <v>-2098</v>
      </c>
      <c r="M2073">
        <v>0.86472370899999995</v>
      </c>
      <c r="N2073">
        <v>1.265102363</v>
      </c>
      <c r="O2073">
        <f>VLOOKUP(A2073,Sheet1!$A$1:$B$600,2,FALSE)</f>
        <v>68329</v>
      </c>
      <c r="P2073">
        <f>IF(G2073&gt;0.5,2,IF(G2073&gt;0.2,IF(F2073/O2073&gt;0.125,1,0),0))</f>
        <v>1</v>
      </c>
      <c r="Q2073" t="str">
        <f>MID(B2073,2,LEN(B2073)-3)</f>
        <v>67</v>
      </c>
      <c r="R2073" t="s">
        <v>8754</v>
      </c>
      <c r="S2073">
        <f t="shared" si="32"/>
        <v>35255.999964709823</v>
      </c>
    </row>
    <row r="2074" spans="1:19">
      <c r="A2074" t="s">
        <v>4249</v>
      </c>
      <c r="B2074" t="s">
        <v>16146</v>
      </c>
      <c r="C2074" t="s">
        <v>26</v>
      </c>
      <c r="D2074" t="s">
        <v>7960</v>
      </c>
      <c r="E2074" t="s">
        <v>26</v>
      </c>
      <c r="F2074">
        <v>21951</v>
      </c>
      <c r="G2074">
        <v>0.43938908700000001</v>
      </c>
      <c r="H2074">
        <v>27155</v>
      </c>
      <c r="I2074">
        <v>72314</v>
      </c>
      <c r="J2074">
        <v>0.37551511500000001</v>
      </c>
      <c r="K2074">
        <v>6.3873972000000001E-2</v>
      </c>
      <c r="L2074">
        <v>-5204</v>
      </c>
      <c r="M2074">
        <v>0.808359418</v>
      </c>
      <c r="N2074">
        <v>1.1700969409999999</v>
      </c>
      <c r="O2074">
        <f>VLOOKUP(A2074,Sheet1!$A$1:$B$600,2,FALSE)</f>
        <v>89933</v>
      </c>
      <c r="P2074">
        <f>IF(G2074&gt;0.5,2,IF(G2074&gt;0.2,IF(F2074/O2074&gt;0.125,1,0),0))</f>
        <v>1</v>
      </c>
      <c r="Q2074" t="str">
        <f>MID(B2074,2,LEN(B2074)-3)</f>
        <v>67</v>
      </c>
      <c r="R2074" t="s">
        <v>8755</v>
      </c>
      <c r="S2074">
        <f t="shared" si="32"/>
        <v>49957.999981005443</v>
      </c>
    </row>
    <row r="2075" spans="1:19">
      <c r="A2075" t="s">
        <v>4262</v>
      </c>
      <c r="B2075" t="s">
        <v>16147</v>
      </c>
      <c r="C2075" t="s">
        <v>26</v>
      </c>
      <c r="D2075" t="s">
        <v>7962</v>
      </c>
      <c r="E2075" t="s">
        <v>26</v>
      </c>
      <c r="F2075">
        <v>26404</v>
      </c>
      <c r="G2075">
        <v>0.49314556799999998</v>
      </c>
      <c r="H2075">
        <v>26469</v>
      </c>
      <c r="I2075">
        <v>78369</v>
      </c>
      <c r="J2075">
        <v>0.33774834399999998</v>
      </c>
      <c r="K2075">
        <v>0.155397224</v>
      </c>
      <c r="L2075">
        <v>-65</v>
      </c>
      <c r="M2075">
        <v>0.99754429700000002</v>
      </c>
      <c r="N2075">
        <v>1.4600976619999999</v>
      </c>
      <c r="O2075">
        <f>VLOOKUP(A2075,Sheet1!$A$1:$B$600,2,FALSE)</f>
        <v>98427</v>
      </c>
      <c r="P2075">
        <f>IF(G2075&gt;0.5,2,IF(G2075&gt;0.2,IF(F2075/O2075&gt;0.125,1,0),0))</f>
        <v>1</v>
      </c>
      <c r="Q2075" t="str">
        <f>MID(B2075,2,LEN(B2075)-3)</f>
        <v>67</v>
      </c>
      <c r="R2075" t="s">
        <v>8756</v>
      </c>
      <c r="S2075">
        <f t="shared" si="32"/>
        <v>53541.999996236409</v>
      </c>
    </row>
    <row r="2076" spans="1:19">
      <c r="A2076" t="s">
        <v>4270</v>
      </c>
      <c r="B2076" t="s">
        <v>16148</v>
      </c>
      <c r="C2076" t="s">
        <v>26</v>
      </c>
      <c r="D2076" t="s">
        <v>7964</v>
      </c>
      <c r="E2076" t="s">
        <v>26</v>
      </c>
      <c r="F2076">
        <v>25964</v>
      </c>
      <c r="G2076">
        <v>0.51677879100000002</v>
      </c>
      <c r="H2076">
        <v>25203</v>
      </c>
      <c r="I2076">
        <v>72972</v>
      </c>
      <c r="J2076">
        <v>0.34537904899999999</v>
      </c>
      <c r="K2076">
        <v>0.17139974099999999</v>
      </c>
      <c r="L2076">
        <v>761</v>
      </c>
      <c r="M2076">
        <v>1.030194818</v>
      </c>
      <c r="N2076">
        <v>1.4962656000000001</v>
      </c>
      <c r="O2076">
        <f>VLOOKUP(A2076,Sheet1!$A$1:$B$600,2,FALSE)</f>
        <v>91200</v>
      </c>
      <c r="P2076">
        <f>IF(G2076&gt;0.5,2,IF(G2076&gt;0.2,IF(F2076/O2076&gt;0.125,1,0),0))</f>
        <v>2</v>
      </c>
      <c r="Q2076" t="str">
        <f>MID(B2076,2,LEN(B2076)-3)</f>
        <v>67</v>
      </c>
      <c r="R2076" t="s">
        <v>8757</v>
      </c>
      <c r="S2076">
        <f t="shared" si="32"/>
        <v>50241.999966287316</v>
      </c>
    </row>
    <row r="2077" spans="1:19">
      <c r="A2077" t="s">
        <v>4279</v>
      </c>
      <c r="B2077" t="s">
        <v>16149</v>
      </c>
      <c r="C2077" t="s">
        <v>26</v>
      </c>
      <c r="D2077" t="s">
        <v>7966</v>
      </c>
      <c r="E2077" t="s">
        <v>26</v>
      </c>
      <c r="F2077">
        <v>14518</v>
      </c>
      <c r="G2077">
        <v>0.31426283100000002</v>
      </c>
      <c r="H2077">
        <v>23004</v>
      </c>
      <c r="I2077">
        <v>67469</v>
      </c>
      <c r="J2077">
        <v>0.34095658699999998</v>
      </c>
      <c r="K2077">
        <v>-2.6693756999999999E-2</v>
      </c>
      <c r="L2077">
        <v>-8486</v>
      </c>
      <c r="M2077">
        <v>0.63110763299999995</v>
      </c>
      <c r="N2077">
        <v>0.92170922200000005</v>
      </c>
      <c r="O2077">
        <f>VLOOKUP(A2077,Sheet1!$A$1:$B$600,2,FALSE)</f>
        <v>84670</v>
      </c>
      <c r="P2077">
        <f>IF(G2077&gt;0.5,2,IF(G2077&gt;0.2,IF(F2077/O2077&gt;0.125,1,0),0))</f>
        <v>1</v>
      </c>
      <c r="Q2077" t="str">
        <f>MID(B2077,2,LEN(B2077)-3)</f>
        <v>67</v>
      </c>
      <c r="R2077" t="s">
        <v>8758</v>
      </c>
      <c r="S2077">
        <f t="shared" si="32"/>
        <v>46196.999988204137</v>
      </c>
    </row>
    <row r="2078" spans="1:19">
      <c r="A2078" t="s">
        <v>4287</v>
      </c>
      <c r="B2078" t="s">
        <v>16150</v>
      </c>
      <c r="C2078" t="s">
        <v>26</v>
      </c>
      <c r="D2078" t="s">
        <v>7967</v>
      </c>
      <c r="E2078" t="s">
        <v>26</v>
      </c>
      <c r="F2078">
        <v>26380</v>
      </c>
      <c r="G2078">
        <v>0.53641872400000001</v>
      </c>
      <c r="H2078">
        <v>25787</v>
      </c>
      <c r="I2078">
        <v>72326</v>
      </c>
      <c r="J2078">
        <v>0.35653845099999998</v>
      </c>
      <c r="K2078">
        <v>0.17988027300000001</v>
      </c>
      <c r="L2078">
        <v>593</v>
      </c>
      <c r="M2078">
        <v>1.022996083</v>
      </c>
      <c r="N2078">
        <v>1.50451858</v>
      </c>
      <c r="O2078">
        <f>VLOOKUP(A2078,Sheet1!$A$1:$B$600,2,FALSE)</f>
        <v>92744</v>
      </c>
      <c r="P2078">
        <f>IF(G2078&gt;0.5,2,IF(G2078&gt;0.2,IF(F2078/O2078&gt;0.125,1,0),0))</f>
        <v>2</v>
      </c>
      <c r="Q2078" t="str">
        <f>MID(B2078,2,LEN(B2078)-3)</f>
        <v>67</v>
      </c>
      <c r="R2078" t="s">
        <v>8759</v>
      </c>
      <c r="S2078">
        <f t="shared" si="32"/>
        <v>49177.999983460679</v>
      </c>
    </row>
    <row r="2079" spans="1:19">
      <c r="A2079" t="s">
        <v>4298</v>
      </c>
      <c r="B2079" t="s">
        <v>16151</v>
      </c>
      <c r="C2079" t="s">
        <v>26</v>
      </c>
      <c r="D2079" t="s">
        <v>7969</v>
      </c>
      <c r="E2079" t="s">
        <v>26</v>
      </c>
      <c r="F2079">
        <v>11906</v>
      </c>
      <c r="G2079">
        <v>0.25320062900000001</v>
      </c>
      <c r="H2079">
        <v>25991</v>
      </c>
      <c r="I2079">
        <v>69833</v>
      </c>
      <c r="J2079">
        <v>0.372187934</v>
      </c>
      <c r="K2079">
        <v>-0.118987305</v>
      </c>
      <c r="L2079">
        <v>-14085</v>
      </c>
      <c r="M2079">
        <v>0.45808164400000001</v>
      </c>
      <c r="N2079">
        <v>0.68030316499999999</v>
      </c>
      <c r="O2079">
        <f>VLOOKUP(A2079,Sheet1!$A$1:$B$600,2,FALSE)</f>
        <v>88326</v>
      </c>
      <c r="P2079">
        <f>IF(G2079&gt;0.5,2,IF(G2079&gt;0.2,IF(F2079/O2079&gt;0.125,1,0),0))</f>
        <v>1</v>
      </c>
      <c r="Q2079" t="str">
        <f>MID(B2079,2,LEN(B2079)-3)</f>
        <v>67</v>
      </c>
      <c r="R2079" t="s">
        <v>8760</v>
      </c>
      <c r="S2079">
        <f t="shared" si="32"/>
        <v>47022.000091476861</v>
      </c>
    </row>
    <row r="2080" spans="1:19">
      <c r="A2080" t="s">
        <v>4311</v>
      </c>
      <c r="B2080" t="s">
        <v>16152</v>
      </c>
      <c r="C2080" t="s">
        <v>26</v>
      </c>
      <c r="D2080" t="s">
        <v>7971</v>
      </c>
      <c r="E2080" t="s">
        <v>26</v>
      </c>
      <c r="F2080">
        <v>14495</v>
      </c>
      <c r="G2080">
        <v>0.35411526199999999</v>
      </c>
      <c r="H2080">
        <v>18052</v>
      </c>
      <c r="I2080">
        <v>57459</v>
      </c>
      <c r="J2080">
        <v>0.31417184399999998</v>
      </c>
      <c r="K2080">
        <v>3.9943417000000002E-2</v>
      </c>
      <c r="L2080">
        <v>-3557</v>
      </c>
      <c r="M2080">
        <v>0.80295812099999997</v>
      </c>
      <c r="N2080">
        <v>1.127138755</v>
      </c>
      <c r="O2080">
        <f>VLOOKUP(A2080,Sheet1!$A$1:$B$600,2,FALSE)</f>
        <v>74093</v>
      </c>
      <c r="P2080">
        <f>IF(G2080&gt;0.5,2,IF(G2080&gt;0.2,IF(F2080/O2080&gt;0.125,1,0),0))</f>
        <v>1</v>
      </c>
      <c r="Q2080" t="str">
        <f>MID(B2080,2,LEN(B2080)-3)</f>
        <v>68</v>
      </c>
      <c r="R2080" t="s">
        <v>8761</v>
      </c>
      <c r="S2080">
        <f t="shared" si="32"/>
        <v>40932.999945085678</v>
      </c>
    </row>
    <row r="2081" spans="1:19">
      <c r="A2081" t="s">
        <v>4322</v>
      </c>
      <c r="B2081" t="s">
        <v>16153</v>
      </c>
      <c r="C2081" t="s">
        <v>26</v>
      </c>
      <c r="D2081" t="s">
        <v>7973</v>
      </c>
      <c r="E2081" t="s">
        <v>26</v>
      </c>
      <c r="F2081">
        <v>23454</v>
      </c>
      <c r="G2081">
        <v>0.45921603900000002</v>
      </c>
      <c r="H2081">
        <v>23682</v>
      </c>
      <c r="I2081">
        <v>72857</v>
      </c>
      <c r="J2081">
        <v>0.325047696</v>
      </c>
      <c r="K2081">
        <v>0.134168343</v>
      </c>
      <c r="L2081">
        <v>-228</v>
      </c>
      <c r="M2081">
        <v>0.99037243500000005</v>
      </c>
      <c r="N2081">
        <v>1.4127650949999999</v>
      </c>
      <c r="O2081">
        <f>VLOOKUP(A2081,Sheet1!$A$1:$B$600,2,FALSE)</f>
        <v>91139</v>
      </c>
      <c r="P2081">
        <f>IF(G2081&gt;0.5,2,IF(G2081&gt;0.2,IF(F2081/O2081&gt;0.125,1,0),0))</f>
        <v>1</v>
      </c>
      <c r="Q2081" t="str">
        <f>MID(B2081,2,LEN(B2081)-3)</f>
        <v>68</v>
      </c>
      <c r="R2081" t="s">
        <v>8762</v>
      </c>
      <c r="S2081">
        <f t="shared" si="32"/>
        <v>51074.000052511226</v>
      </c>
    </row>
    <row r="2082" spans="1:19">
      <c r="A2082" t="s">
        <v>4330</v>
      </c>
      <c r="B2082" t="s">
        <v>16154</v>
      </c>
      <c r="C2082" t="s">
        <v>26</v>
      </c>
      <c r="D2082" t="s">
        <v>7974</v>
      </c>
      <c r="E2082" t="s">
        <v>26</v>
      </c>
      <c r="F2082">
        <v>25010</v>
      </c>
      <c r="G2082">
        <v>0.54800823899999995</v>
      </c>
      <c r="H2082">
        <v>25293</v>
      </c>
      <c r="I2082">
        <v>66348</v>
      </c>
      <c r="J2082">
        <v>0.38121721800000002</v>
      </c>
      <c r="K2082">
        <v>0.16679102000000001</v>
      </c>
      <c r="L2082">
        <v>-283</v>
      </c>
      <c r="M2082">
        <v>0.98881113399999998</v>
      </c>
      <c r="N2082">
        <v>1.437522264</v>
      </c>
      <c r="O2082">
        <f>VLOOKUP(A2082,Sheet1!$A$1:$B$600,2,FALSE)</f>
        <v>83613</v>
      </c>
      <c r="P2082">
        <f>IF(G2082&gt;0.5,2,IF(G2082&gt;0.2,IF(F2082/O2082&gt;0.125,1,0),0))</f>
        <v>2</v>
      </c>
      <c r="Q2082" t="str">
        <f>MID(B2082,2,LEN(B2082)-3)</f>
        <v>68</v>
      </c>
      <c r="R2082" t="s">
        <v>8763</v>
      </c>
      <c r="S2082">
        <f t="shared" si="32"/>
        <v>45637.999979047767</v>
      </c>
    </row>
    <row r="2083" spans="1:19">
      <c r="A2083" t="s">
        <v>4339</v>
      </c>
      <c r="B2083" t="s">
        <v>16155</v>
      </c>
      <c r="C2083" t="s">
        <v>26</v>
      </c>
      <c r="D2083" t="s">
        <v>7976</v>
      </c>
      <c r="E2083" t="s">
        <v>26</v>
      </c>
      <c r="F2083">
        <v>24978</v>
      </c>
      <c r="G2083">
        <v>0.45264760199999998</v>
      </c>
      <c r="H2083">
        <v>22558</v>
      </c>
      <c r="I2083">
        <v>79473</v>
      </c>
      <c r="J2083">
        <v>0.28384482799999999</v>
      </c>
      <c r="K2083">
        <v>0.16880277499999999</v>
      </c>
      <c r="L2083">
        <v>2420</v>
      </c>
      <c r="M2083">
        <v>1.107279014</v>
      </c>
      <c r="N2083">
        <v>1.5947009000000001</v>
      </c>
      <c r="O2083">
        <f>VLOOKUP(A2083,Sheet1!$A$1:$B$600,2,FALSE)</f>
        <v>99291</v>
      </c>
      <c r="P2083">
        <f>IF(G2083&gt;0.5,2,IF(G2083&gt;0.2,IF(F2083/O2083&gt;0.125,1,0),0))</f>
        <v>1</v>
      </c>
      <c r="Q2083" t="str">
        <f>MID(B2083,2,LEN(B2083)-3)</f>
        <v>68</v>
      </c>
      <c r="R2083" t="s">
        <v>8764</v>
      </c>
      <c r="S2083">
        <f t="shared" si="32"/>
        <v>55182.000058403049</v>
      </c>
    </row>
    <row r="2084" spans="1:19">
      <c r="A2084" t="s">
        <v>4348</v>
      </c>
      <c r="B2084" t="s">
        <v>16156</v>
      </c>
      <c r="C2084" t="s">
        <v>26</v>
      </c>
      <c r="D2084" t="s">
        <v>7978</v>
      </c>
      <c r="E2084" t="s">
        <v>26</v>
      </c>
      <c r="F2084">
        <v>16288</v>
      </c>
      <c r="G2084">
        <v>0.39886374800000002</v>
      </c>
      <c r="H2084">
        <v>18903</v>
      </c>
      <c r="I2084">
        <v>58639</v>
      </c>
      <c r="J2084">
        <v>0.32236225000000002</v>
      </c>
      <c r="K2084">
        <v>7.6501497000000002E-2</v>
      </c>
      <c r="L2084">
        <v>-2615</v>
      </c>
      <c r="M2084">
        <v>0.86166217000000001</v>
      </c>
      <c r="N2084">
        <v>1.2373153100000001</v>
      </c>
      <c r="O2084">
        <f>VLOOKUP(A2084,Sheet1!$A$1:$B$600,2,FALSE)</f>
        <v>78848</v>
      </c>
      <c r="P2084">
        <f>IF(G2084&gt;0.5,2,IF(G2084&gt;0.2,IF(F2084/O2084&gt;0.125,1,0),0))</f>
        <v>1</v>
      </c>
      <c r="Q2084" t="str">
        <f>MID(B2084,2,LEN(B2084)-3)</f>
        <v>68</v>
      </c>
      <c r="R2084" t="s">
        <v>8765</v>
      </c>
      <c r="S2084">
        <f t="shared" si="32"/>
        <v>40835.999966585077</v>
      </c>
    </row>
    <row r="2085" spans="1:19">
      <c r="A2085" t="s">
        <v>4360</v>
      </c>
      <c r="B2085" t="s">
        <v>16157</v>
      </c>
      <c r="C2085" t="s">
        <v>26</v>
      </c>
      <c r="D2085" t="s">
        <v>7980</v>
      </c>
      <c r="E2085" t="s">
        <v>111</v>
      </c>
      <c r="F2085">
        <v>17417</v>
      </c>
      <c r="G2085">
        <v>0.36992905999999998</v>
      </c>
      <c r="H2085">
        <v>20861</v>
      </c>
      <c r="I2085">
        <v>70635</v>
      </c>
      <c r="J2085">
        <v>0.29533517399999998</v>
      </c>
      <c r="K2085">
        <v>7.4593885999999998E-2</v>
      </c>
      <c r="L2085">
        <v>-3444</v>
      </c>
      <c r="M2085">
        <v>0.83490724299999997</v>
      </c>
      <c r="N2085">
        <v>1.252573661</v>
      </c>
      <c r="O2085">
        <f>VLOOKUP(A2085,Sheet1!$A$1:$B$600,2,FALSE)</f>
        <v>92486</v>
      </c>
      <c r="P2085">
        <f>IF(G2085&gt;0.5,2,IF(G2085&gt;0.2,IF(F2085/O2085&gt;0.125,1,0),0))</f>
        <v>1</v>
      </c>
      <c r="Q2085" t="str">
        <f>MID(B2085,2,LEN(B2085)-3)</f>
        <v>68</v>
      </c>
      <c r="R2085" t="s">
        <v>8766</v>
      </c>
      <c r="S2085">
        <f t="shared" si="32"/>
        <v>47081.999992106597</v>
      </c>
    </row>
    <row r="2086" spans="1:19">
      <c r="A2086" t="s">
        <v>4374</v>
      </c>
      <c r="B2086" t="s">
        <v>16158</v>
      </c>
      <c r="C2086" t="s">
        <v>26</v>
      </c>
      <c r="D2086" t="s">
        <v>7981</v>
      </c>
      <c r="E2086" t="s">
        <v>26</v>
      </c>
      <c r="F2086">
        <v>11709</v>
      </c>
      <c r="G2086">
        <v>0.31418374999999998</v>
      </c>
      <c r="H2086">
        <v>14679</v>
      </c>
      <c r="I2086">
        <v>52918</v>
      </c>
      <c r="J2086">
        <v>0.27739143599999999</v>
      </c>
      <c r="K2086">
        <v>3.6792314E-2</v>
      </c>
      <c r="L2086">
        <v>-2970</v>
      </c>
      <c r="M2086">
        <v>0.797670141</v>
      </c>
      <c r="N2086">
        <v>1.1326368069999999</v>
      </c>
      <c r="O2086">
        <f>VLOOKUP(A2086,Sheet1!$A$1:$B$600,2,FALSE)</f>
        <v>68147</v>
      </c>
      <c r="P2086">
        <f>IF(G2086&gt;0.5,2,IF(G2086&gt;0.2,IF(F2086/O2086&gt;0.125,1,0),0))</f>
        <v>1</v>
      </c>
      <c r="Q2086" t="str">
        <f>MID(B2086,2,LEN(B2086)-3)</f>
        <v>69</v>
      </c>
      <c r="R2086" t="s">
        <v>8767</v>
      </c>
      <c r="S2086">
        <f t="shared" si="32"/>
        <v>37268.000015914258</v>
      </c>
    </row>
    <row r="2087" spans="1:19">
      <c r="A2087" t="s">
        <v>4388</v>
      </c>
      <c r="B2087" t="s">
        <v>16159</v>
      </c>
      <c r="C2087" t="s">
        <v>26</v>
      </c>
      <c r="D2087" t="s">
        <v>7983</v>
      </c>
      <c r="E2087" t="s">
        <v>26</v>
      </c>
      <c r="F2087">
        <v>11020</v>
      </c>
      <c r="G2087">
        <v>0.25428617599999997</v>
      </c>
      <c r="H2087">
        <v>17200</v>
      </c>
      <c r="I2087">
        <v>58986</v>
      </c>
      <c r="J2087">
        <v>0.29159461599999997</v>
      </c>
      <c r="K2087">
        <v>-3.7308439999999998E-2</v>
      </c>
      <c r="L2087">
        <v>-6180</v>
      </c>
      <c r="M2087">
        <v>0.64069767399999999</v>
      </c>
      <c r="N2087">
        <v>0.87205374199999997</v>
      </c>
      <c r="O2087">
        <f>VLOOKUP(A2087,Sheet1!$A$1:$B$600,2,FALSE)</f>
        <v>74893</v>
      </c>
      <c r="P2087">
        <f>IF(G2087&gt;0.5,2,IF(G2087&gt;0.2,IF(F2087/O2087&gt;0.125,1,0),0))</f>
        <v>1</v>
      </c>
      <c r="Q2087" t="str">
        <f>MID(B2087,2,LEN(B2087)-3)</f>
        <v>69</v>
      </c>
      <c r="R2087" t="s">
        <v>8768</v>
      </c>
      <c r="S2087">
        <f t="shared" si="32"/>
        <v>43336.999963379843</v>
      </c>
    </row>
    <row r="2088" spans="1:19">
      <c r="A2088" t="s">
        <v>4406</v>
      </c>
      <c r="B2088" t="s">
        <v>16160</v>
      </c>
      <c r="C2088" t="s">
        <v>26</v>
      </c>
      <c r="D2088" t="s">
        <v>7985</v>
      </c>
      <c r="E2088" t="s">
        <v>26</v>
      </c>
      <c r="F2088">
        <v>10604</v>
      </c>
      <c r="G2088">
        <v>0.26919854799999998</v>
      </c>
      <c r="H2088">
        <v>15192</v>
      </c>
      <c r="I2088">
        <v>55241</v>
      </c>
      <c r="J2088">
        <v>0.275013124</v>
      </c>
      <c r="K2088">
        <v>-5.8145760000000001E-3</v>
      </c>
      <c r="L2088">
        <v>-4588</v>
      </c>
      <c r="M2088">
        <v>0.69799894699999998</v>
      </c>
      <c r="N2088">
        <v>0.97885709499999995</v>
      </c>
      <c r="O2088">
        <f>VLOOKUP(A2088,Sheet1!$A$1:$B$600,2,FALSE)</f>
        <v>70342</v>
      </c>
      <c r="P2088">
        <f>IF(G2088&gt;0.5,2,IF(G2088&gt;0.2,IF(F2088/O2088&gt;0.125,1,0),0))</f>
        <v>1</v>
      </c>
      <c r="Q2088" t="str">
        <f>MID(B2088,2,LEN(B2088)-3)</f>
        <v>69</v>
      </c>
      <c r="R2088" t="s">
        <v>8769</v>
      </c>
      <c r="S2088">
        <f t="shared" si="32"/>
        <v>39390.999984145536</v>
      </c>
    </row>
    <row r="2089" spans="1:19">
      <c r="A2089" t="s">
        <v>4429</v>
      </c>
      <c r="B2089" t="s">
        <v>16161</v>
      </c>
      <c r="C2089" t="s">
        <v>26</v>
      </c>
      <c r="D2089" t="s">
        <v>7987</v>
      </c>
      <c r="E2089" t="s">
        <v>26</v>
      </c>
      <c r="F2089">
        <v>17355</v>
      </c>
      <c r="G2089">
        <v>0.37965960799999998</v>
      </c>
      <c r="H2089">
        <v>23240</v>
      </c>
      <c r="I2089">
        <v>63069</v>
      </c>
      <c r="J2089">
        <v>0.36848531000000001</v>
      </c>
      <c r="K2089">
        <v>1.1174297999999999E-2</v>
      </c>
      <c r="L2089">
        <v>-5885</v>
      </c>
      <c r="M2089">
        <v>0.74677280599999996</v>
      </c>
      <c r="N2089">
        <v>1.0303249489999999</v>
      </c>
      <c r="O2089">
        <f>VLOOKUP(A2089,Sheet1!$A$1:$B$600,2,FALSE)</f>
        <v>79524</v>
      </c>
      <c r="P2089">
        <f>IF(G2089&gt;0.5,2,IF(G2089&gt;0.2,IF(F2089/O2089&gt;0.125,1,0),0))</f>
        <v>1</v>
      </c>
      <c r="Q2089" t="str">
        <f>MID(B2089,2,LEN(B2089)-3)</f>
        <v>69</v>
      </c>
      <c r="R2089" t="s">
        <v>8770</v>
      </c>
      <c r="S2089">
        <f t="shared" si="32"/>
        <v>45711.999997639992</v>
      </c>
    </row>
    <row r="2090" spans="1:19">
      <c r="A2090" t="s">
        <v>4446</v>
      </c>
      <c r="B2090" t="s">
        <v>16162</v>
      </c>
      <c r="C2090" t="s">
        <v>26</v>
      </c>
      <c r="D2090" t="s">
        <v>7988</v>
      </c>
      <c r="E2090" t="s">
        <v>26</v>
      </c>
      <c r="F2090">
        <v>23486</v>
      </c>
      <c r="G2090">
        <v>0.47776557223600002</v>
      </c>
      <c r="H2090">
        <v>26647</v>
      </c>
      <c r="I2090">
        <v>67161</v>
      </c>
      <c r="J2090">
        <v>0.39676300199999998</v>
      </c>
      <c r="K2090">
        <f>G2090-J2090</f>
        <v>8.1002570236000049E-2</v>
      </c>
      <c r="L2090">
        <f>F2090-H2090</f>
        <v>-3161</v>
      </c>
      <c r="M2090">
        <f>F2090/H2090</f>
        <v>0.88137501407287877</v>
      </c>
      <c r="N2090">
        <f>G2090/J2090</f>
        <v>1.2041585778605437</v>
      </c>
      <c r="O2090">
        <f>VLOOKUP(A2090,Sheet1!$A$1:$B$600,2,FALSE)</f>
        <v>80543</v>
      </c>
      <c r="P2090">
        <f>IF(G2090&gt;0.5,2,IF(G2090&gt;0.2,IF(F2090/O2090&gt;0.125,1,0),0))</f>
        <v>1</v>
      </c>
      <c r="Q2090" t="str">
        <f>MID(B2090,2,LEN(B2090)-3)</f>
        <v>69</v>
      </c>
      <c r="R2090" t="s">
        <v>8771</v>
      </c>
      <c r="S2090">
        <f t="shared" si="32"/>
        <v>49158.000000047534</v>
      </c>
    </row>
    <row r="2091" spans="1:19">
      <c r="A2091" t="s">
        <v>4460</v>
      </c>
      <c r="B2091" t="s">
        <v>16163</v>
      </c>
      <c r="C2091" t="s">
        <v>26</v>
      </c>
      <c r="D2091" t="s">
        <v>7990</v>
      </c>
      <c r="E2091" t="s">
        <v>26</v>
      </c>
      <c r="F2091">
        <v>9971</v>
      </c>
      <c r="G2091">
        <v>0.24302322700000001</v>
      </c>
      <c r="H2091">
        <v>14738</v>
      </c>
      <c r="I2091">
        <v>61208</v>
      </c>
      <c r="J2091">
        <v>0.240785518</v>
      </c>
      <c r="K2091">
        <v>2.2377090000000001E-3</v>
      </c>
      <c r="L2091">
        <v>-4767</v>
      </c>
      <c r="M2091">
        <v>0.67655041400000004</v>
      </c>
      <c r="N2091">
        <v>1.0092933710000001</v>
      </c>
      <c r="O2091">
        <f>VLOOKUP(A2091,Sheet1!$A$1:$B$600,2,FALSE)</f>
        <v>78362</v>
      </c>
      <c r="P2091">
        <f>IF(G2091&gt;0.5,2,IF(G2091&gt;0.2,IF(F2091/O2091&gt;0.125,1,0),0))</f>
        <v>1</v>
      </c>
      <c r="Q2091" t="str">
        <f>MID(B2091,2,LEN(B2091)-3)</f>
        <v>69</v>
      </c>
      <c r="R2091" t="s">
        <v>8772</v>
      </c>
      <c r="S2091">
        <f t="shared" si="32"/>
        <v>41029.000079897713</v>
      </c>
    </row>
    <row r="2092" spans="1:19">
      <c r="A2092" t="s">
        <v>4476</v>
      </c>
      <c r="B2092" t="s">
        <v>16164</v>
      </c>
      <c r="C2092" t="s">
        <v>26</v>
      </c>
      <c r="D2092" t="s">
        <v>7992</v>
      </c>
      <c r="E2092" t="s">
        <v>26</v>
      </c>
      <c r="F2092">
        <v>5459</v>
      </c>
      <c r="G2092">
        <v>0.17356606899999999</v>
      </c>
      <c r="H2092">
        <v>11392</v>
      </c>
      <c r="I2092">
        <v>48636</v>
      </c>
      <c r="J2092">
        <v>0.23422978899999999</v>
      </c>
      <c r="K2092">
        <v>-6.0663719999999997E-2</v>
      </c>
      <c r="L2092">
        <v>-5933</v>
      </c>
      <c r="M2092">
        <v>0.47919592700000002</v>
      </c>
      <c r="N2092">
        <v>0.74100766600000001</v>
      </c>
      <c r="O2092">
        <f>VLOOKUP(A2092,Sheet1!$A$1:$B$600,2,FALSE)</f>
        <v>64848</v>
      </c>
      <c r="P2092">
        <f>IF(G2092&gt;0.5,2,IF(G2092&gt;0.2,IF(F2092/O2092&gt;0.125,1,0),0))</f>
        <v>0</v>
      </c>
      <c r="Q2092" t="str">
        <f>MID(B2092,2,LEN(B2092)-3)</f>
        <v>69</v>
      </c>
      <c r="R2092" t="s">
        <v>8773</v>
      </c>
      <c r="S2092">
        <f t="shared" si="32"/>
        <v>31451.99998739385</v>
      </c>
    </row>
    <row r="2093" spans="1:19">
      <c r="A2093" t="s">
        <v>4494</v>
      </c>
      <c r="B2093" t="s">
        <v>16165</v>
      </c>
      <c r="C2093" t="s">
        <v>26</v>
      </c>
      <c r="D2093" t="s">
        <v>7994</v>
      </c>
      <c r="E2093" t="s">
        <v>26</v>
      </c>
      <c r="F2093">
        <v>28566</v>
      </c>
      <c r="G2093">
        <v>0.480238051</v>
      </c>
      <c r="H2093">
        <v>28791</v>
      </c>
      <c r="I2093">
        <v>81527</v>
      </c>
      <c r="J2093">
        <v>0.35314680999999998</v>
      </c>
      <c r="K2093">
        <v>0.12709124099999999</v>
      </c>
      <c r="L2093">
        <v>-225</v>
      </c>
      <c r="M2093">
        <v>0.99218505800000001</v>
      </c>
      <c r="N2093">
        <v>1.3598821720000001</v>
      </c>
      <c r="O2093">
        <f>VLOOKUP(A2093,Sheet1!$A$1:$B$600,2,FALSE)</f>
        <v>98429</v>
      </c>
      <c r="P2093">
        <f>IF(G2093&gt;0.5,2,IF(G2093&gt;0.2,IF(F2093/O2093&gt;0.125,1,0),0))</f>
        <v>1</v>
      </c>
      <c r="Q2093" t="str">
        <f>MID(B2093,2,LEN(B2093)-3)</f>
        <v>69</v>
      </c>
      <c r="R2093" t="s">
        <v>8774</v>
      </c>
      <c r="S2093">
        <f t="shared" si="32"/>
        <v>59483.000025751811</v>
      </c>
    </row>
    <row r="2094" spans="1:19">
      <c r="A2094" t="s">
        <v>4501</v>
      </c>
      <c r="B2094" t="s">
        <v>16166</v>
      </c>
      <c r="C2094" t="s">
        <v>26</v>
      </c>
      <c r="D2094" t="s">
        <v>7996</v>
      </c>
      <c r="E2094" t="s">
        <v>26</v>
      </c>
      <c r="F2094">
        <v>18508</v>
      </c>
      <c r="G2094">
        <v>0.37591908000000002</v>
      </c>
      <c r="H2094">
        <v>23100</v>
      </c>
      <c r="I2094">
        <v>69937</v>
      </c>
      <c r="J2094">
        <v>0.33029726799999998</v>
      </c>
      <c r="K2094">
        <v>4.5621812999999997E-2</v>
      </c>
      <c r="L2094">
        <v>-4592</v>
      </c>
      <c r="M2094">
        <v>0.80121212100000005</v>
      </c>
      <c r="N2094">
        <v>1.138123494</v>
      </c>
      <c r="O2094">
        <f>VLOOKUP(A2094,Sheet1!$A$1:$B$600,2,FALSE)</f>
        <v>85945</v>
      </c>
      <c r="P2094">
        <f>IF(G2094&gt;0.5,2,IF(G2094&gt;0.2,IF(F2094/O2094&gt;0.125,1,0),0))</f>
        <v>1</v>
      </c>
      <c r="Q2094" t="str">
        <f>MID(B2094,2,LEN(B2094)-3)</f>
        <v>69</v>
      </c>
      <c r="R2094" t="s">
        <v>8775</v>
      </c>
      <c r="S2094">
        <f t="shared" si="32"/>
        <v>49234.000040647043</v>
      </c>
    </row>
    <row r="2095" spans="1:19">
      <c r="A2095" t="s">
        <v>4509</v>
      </c>
      <c r="B2095" t="s">
        <v>16167</v>
      </c>
      <c r="C2095" t="s">
        <v>26</v>
      </c>
      <c r="D2095" t="s">
        <v>7998</v>
      </c>
      <c r="E2095" t="s">
        <v>26</v>
      </c>
      <c r="F2095">
        <v>22175</v>
      </c>
      <c r="G2095">
        <v>0.40938209599999997</v>
      </c>
      <c r="H2095">
        <v>26427</v>
      </c>
      <c r="I2095">
        <v>74586</v>
      </c>
      <c r="J2095">
        <v>0.35431582299999997</v>
      </c>
      <c r="K2095">
        <v>5.5066272999999999E-2</v>
      </c>
      <c r="L2095">
        <v>-4252</v>
      </c>
      <c r="M2095">
        <v>0.83910394700000002</v>
      </c>
      <c r="N2095">
        <v>1.155415788</v>
      </c>
      <c r="O2095">
        <f>VLOOKUP(A2095,Sheet1!$A$1:$B$600,2,FALSE)</f>
        <v>89520</v>
      </c>
      <c r="P2095">
        <f>IF(G2095&gt;0.5,2,IF(G2095&gt;0.2,IF(F2095/O2095&gt;0.125,1,0),0))</f>
        <v>1</v>
      </c>
      <c r="Q2095" t="str">
        <f>MID(B2095,2,LEN(B2095)-3)</f>
        <v>69</v>
      </c>
      <c r="R2095" t="s">
        <v>8776</v>
      </c>
      <c r="S2095">
        <f t="shared" si="32"/>
        <v>54167.000014578072</v>
      </c>
    </row>
    <row r="2096" spans="1:19">
      <c r="A2096" t="s">
        <v>4523</v>
      </c>
      <c r="B2096" t="s">
        <v>16168</v>
      </c>
      <c r="C2096" t="s">
        <v>26</v>
      </c>
      <c r="D2096" t="s">
        <v>8000</v>
      </c>
      <c r="E2096" t="s">
        <v>26</v>
      </c>
      <c r="F2096">
        <v>14726</v>
      </c>
      <c r="G2096">
        <v>0.29282745700000001</v>
      </c>
      <c r="H2096">
        <v>20000</v>
      </c>
      <c r="I2096">
        <v>70724</v>
      </c>
      <c r="J2096">
        <v>0.28278943499999998</v>
      </c>
      <c r="K2096">
        <v>1.0038022000000001E-2</v>
      </c>
      <c r="L2096">
        <v>-5274</v>
      </c>
      <c r="M2096">
        <v>0.73629999999999995</v>
      </c>
      <c r="N2096">
        <v>1.035496454</v>
      </c>
      <c r="O2096">
        <f>VLOOKUP(A2096,Sheet1!$A$1:$B$600,2,FALSE)</f>
        <v>85531</v>
      </c>
      <c r="P2096">
        <f>IF(G2096&gt;0.5,2,IF(G2096&gt;0.2,IF(F2096/O2096&gt;0.125,1,0),0))</f>
        <v>1</v>
      </c>
      <c r="Q2096" t="str">
        <f>MID(B2096,2,LEN(B2096)-3)</f>
        <v>69</v>
      </c>
      <c r="R2096" t="s">
        <v>8777</v>
      </c>
      <c r="S2096">
        <f t="shared" si="32"/>
        <v>50289.00005097541</v>
      </c>
    </row>
    <row r="2097" spans="1:19">
      <c r="A2097" t="s">
        <v>4532</v>
      </c>
      <c r="B2097" t="s">
        <v>16169</v>
      </c>
      <c r="C2097" t="s">
        <v>26</v>
      </c>
      <c r="D2097" t="s">
        <v>8001</v>
      </c>
      <c r="E2097" t="s">
        <v>26</v>
      </c>
      <c r="F2097">
        <v>17827</v>
      </c>
      <c r="G2097">
        <v>0.39114026800000001</v>
      </c>
      <c r="H2097">
        <v>20725</v>
      </c>
      <c r="I2097">
        <v>62587</v>
      </c>
      <c r="J2097">
        <v>0.33113905399999999</v>
      </c>
      <c r="K2097">
        <v>6.0001213999999997E-2</v>
      </c>
      <c r="L2097">
        <v>-2898</v>
      </c>
      <c r="M2097">
        <v>0.86016887799999997</v>
      </c>
      <c r="N2097">
        <v>1.181196428</v>
      </c>
      <c r="O2097">
        <f>VLOOKUP(A2097,Sheet1!$A$1:$B$600,2,FALSE)</f>
        <v>76167</v>
      </c>
      <c r="P2097">
        <f>IF(G2097&gt;0.5,2,IF(G2097&gt;0.2,IF(F2097/O2097&gt;0.125,1,0),0))</f>
        <v>1</v>
      </c>
      <c r="Q2097" t="str">
        <f>MID(B2097,2,LEN(B2097)-3)</f>
        <v>69</v>
      </c>
      <c r="R2097" t="s">
        <v>8778</v>
      </c>
      <c r="S2097">
        <f t="shared" si="32"/>
        <v>45577.000013713747</v>
      </c>
    </row>
    <row r="2098" spans="1:19">
      <c r="A2098" t="s">
        <v>4543</v>
      </c>
      <c r="B2098" t="s">
        <v>16170</v>
      </c>
      <c r="C2098" t="s">
        <v>26</v>
      </c>
      <c r="D2098" t="s">
        <v>8003</v>
      </c>
      <c r="E2098" t="s">
        <v>26</v>
      </c>
      <c r="F2098">
        <v>18448</v>
      </c>
      <c r="G2098">
        <v>0.41012872099999997</v>
      </c>
      <c r="H2098">
        <v>19592</v>
      </c>
      <c r="I2098">
        <v>63917</v>
      </c>
      <c r="J2098">
        <v>0.30652252099999999</v>
      </c>
      <c r="K2098">
        <v>0.1036062</v>
      </c>
      <c r="L2098">
        <v>-1144</v>
      </c>
      <c r="M2098">
        <v>0.94160882000000001</v>
      </c>
      <c r="N2098">
        <v>1.338005179</v>
      </c>
      <c r="O2098">
        <f>VLOOKUP(A2098,Sheet1!$A$1:$B$600,2,FALSE)</f>
        <v>79506</v>
      </c>
      <c r="P2098">
        <f>IF(G2098&gt;0.5,2,IF(G2098&gt;0.2,IF(F2098/O2098&gt;0.125,1,0),0))</f>
        <v>1</v>
      </c>
      <c r="Q2098" t="str">
        <f>MID(B2098,2,LEN(B2098)-3)</f>
        <v>69</v>
      </c>
      <c r="R2098" t="s">
        <v>8779</v>
      </c>
      <c r="S2098">
        <f t="shared" si="32"/>
        <v>44981.000001704349</v>
      </c>
    </row>
    <row r="2099" spans="1:19">
      <c r="A2099" t="s">
        <v>4551</v>
      </c>
      <c r="B2099" t="s">
        <v>16171</v>
      </c>
      <c r="C2099" t="s">
        <v>26</v>
      </c>
      <c r="D2099" t="s">
        <v>8005</v>
      </c>
      <c r="E2099" t="s">
        <v>26</v>
      </c>
      <c r="F2099">
        <v>5866</v>
      </c>
      <c r="G2099">
        <v>0.17430320299999999</v>
      </c>
      <c r="H2099">
        <v>10199</v>
      </c>
      <c r="I2099">
        <v>53154</v>
      </c>
      <c r="J2099">
        <v>0.19187643500000001</v>
      </c>
      <c r="K2099">
        <v>-1.7573231000000002E-2</v>
      </c>
      <c r="L2099">
        <v>-4333</v>
      </c>
      <c r="M2099">
        <v>0.57515442699999997</v>
      </c>
      <c r="N2099">
        <v>0.90841381099999996</v>
      </c>
      <c r="O2099">
        <f>VLOOKUP(A2099,Sheet1!$A$1:$B$600,2,FALSE)</f>
        <v>70147</v>
      </c>
      <c r="P2099">
        <f>IF(G2099&gt;0.5,2,IF(G2099&gt;0.2,IF(F2099/O2099&gt;0.125,1,0),0))</f>
        <v>0</v>
      </c>
      <c r="Q2099" t="str">
        <f>MID(B2099,2,LEN(B2099)-3)</f>
        <v>69</v>
      </c>
      <c r="R2099" t="s">
        <v>8780</v>
      </c>
      <c r="S2099">
        <f t="shared" si="32"/>
        <v>33654.000035788216</v>
      </c>
    </row>
    <row r="2100" spans="1:19">
      <c r="A2100" t="s">
        <v>4562</v>
      </c>
      <c r="B2100" t="s">
        <v>16172</v>
      </c>
      <c r="C2100" t="s">
        <v>26</v>
      </c>
      <c r="D2100" t="s">
        <v>8007</v>
      </c>
      <c r="E2100" t="s">
        <v>26</v>
      </c>
      <c r="F2100">
        <v>22639</v>
      </c>
      <c r="G2100">
        <v>0.40078957599999998</v>
      </c>
      <c r="H2100">
        <v>20071</v>
      </c>
      <c r="I2100">
        <v>72728</v>
      </c>
      <c r="J2100">
        <v>0.27597348999999999</v>
      </c>
      <c r="K2100">
        <v>0.12481608600000001</v>
      </c>
      <c r="L2100">
        <v>2568</v>
      </c>
      <c r="M2100">
        <v>1.127945792</v>
      </c>
      <c r="N2100">
        <v>1.452275636</v>
      </c>
      <c r="O2100">
        <f>VLOOKUP(A2100,Sheet1!$A$1:$B$600,2,FALSE)</f>
        <v>88840</v>
      </c>
      <c r="P2100">
        <f>IF(G2100&gt;0.5,2,IF(G2100&gt;0.2,IF(F2100/O2100&gt;0.125,1,0),0))</f>
        <v>1</v>
      </c>
      <c r="Q2100" t="str">
        <f>MID(B2100,2,LEN(B2100)-3)</f>
        <v>70</v>
      </c>
      <c r="R2100" t="s">
        <v>8781</v>
      </c>
      <c r="S2100">
        <f t="shared" si="32"/>
        <v>56486.000025110436</v>
      </c>
    </row>
    <row r="2101" spans="1:19">
      <c r="A2101" t="s">
        <v>4571</v>
      </c>
      <c r="B2101" t="s">
        <v>16173</v>
      </c>
      <c r="C2101" t="s">
        <v>26</v>
      </c>
      <c r="D2101" t="s">
        <v>8008</v>
      </c>
      <c r="E2101" t="s">
        <v>26</v>
      </c>
      <c r="F2101">
        <v>19181</v>
      </c>
      <c r="G2101">
        <v>0.33572541299999997</v>
      </c>
      <c r="H2101">
        <v>16896</v>
      </c>
      <c r="I2101">
        <v>73808</v>
      </c>
      <c r="J2101">
        <v>0.228918274</v>
      </c>
      <c r="K2101">
        <v>0.106807138</v>
      </c>
      <c r="L2101">
        <v>2285</v>
      </c>
      <c r="M2101">
        <v>1.1352391100000001</v>
      </c>
      <c r="N2101">
        <v>1.4665732279999999</v>
      </c>
      <c r="O2101">
        <f>VLOOKUP(A2101,Sheet1!$A$1:$B$600,2,FALSE)</f>
        <v>91956</v>
      </c>
      <c r="P2101">
        <f>IF(G2101&gt;0.5,2,IF(G2101&gt;0.2,IF(F2101/O2101&gt;0.125,1,0),0))</f>
        <v>1</v>
      </c>
      <c r="Q2101" t="str">
        <f>MID(B2101,2,LEN(B2101)-3)</f>
        <v>70</v>
      </c>
      <c r="R2101" t="s">
        <v>8782</v>
      </c>
      <c r="S2101">
        <f t="shared" si="32"/>
        <v>57132.999937660366</v>
      </c>
    </row>
    <row r="2102" spans="1:19">
      <c r="A2102" t="s">
        <v>4581</v>
      </c>
      <c r="B2102" t="s">
        <v>16174</v>
      </c>
      <c r="C2102" t="s">
        <v>26</v>
      </c>
      <c r="D2102" t="s">
        <v>8009</v>
      </c>
      <c r="E2102" t="s">
        <v>26</v>
      </c>
      <c r="F2102">
        <v>9354</v>
      </c>
      <c r="G2102">
        <v>0.22184802200000001</v>
      </c>
      <c r="H2102">
        <v>16313</v>
      </c>
      <c r="I2102">
        <v>57374</v>
      </c>
      <c r="J2102">
        <v>0.28432739600000001</v>
      </c>
      <c r="K2102">
        <v>-6.2479373999999997E-2</v>
      </c>
      <c r="L2102">
        <v>-6959</v>
      </c>
      <c r="M2102">
        <v>0.57340771199999996</v>
      </c>
      <c r="N2102">
        <v>0.780255527</v>
      </c>
      <c r="O2102">
        <f>VLOOKUP(A2102,Sheet1!$A$1:$B$600,2,FALSE)</f>
        <v>72455</v>
      </c>
      <c r="P2102">
        <f>IF(G2102&gt;0.5,2,IF(G2102&gt;0.2,IF(F2102/O2102&gt;0.125,1,0),0))</f>
        <v>1</v>
      </c>
      <c r="Q2102" t="str">
        <f>MID(B2102,2,LEN(B2102)-3)</f>
        <v>71</v>
      </c>
      <c r="R2102" t="s">
        <v>8783</v>
      </c>
      <c r="S2102">
        <f t="shared" si="32"/>
        <v>42164.000001766974</v>
      </c>
    </row>
    <row r="2103" spans="1:19">
      <c r="A2103" t="s">
        <v>4592</v>
      </c>
      <c r="B2103" t="s">
        <v>16175</v>
      </c>
      <c r="C2103" t="s">
        <v>26</v>
      </c>
      <c r="D2103" t="s">
        <v>8011</v>
      </c>
      <c r="E2103" t="s">
        <v>26</v>
      </c>
      <c r="F2103">
        <v>17777</v>
      </c>
      <c r="G2103">
        <v>0.37348992600000003</v>
      </c>
      <c r="H2103">
        <v>17338</v>
      </c>
      <c r="I2103">
        <v>64945</v>
      </c>
      <c r="J2103">
        <v>0.26696435400000001</v>
      </c>
      <c r="K2103">
        <v>0.106525571</v>
      </c>
      <c r="L2103">
        <v>439</v>
      </c>
      <c r="M2103">
        <v>1.0253201059999999</v>
      </c>
      <c r="N2103">
        <v>1.399025449</v>
      </c>
      <c r="O2103">
        <f>VLOOKUP(A2103,Sheet1!$A$1:$B$600,2,FALSE)</f>
        <v>81300</v>
      </c>
      <c r="P2103">
        <f>IF(G2103&gt;0.5,2,IF(G2103&gt;0.2,IF(F2103/O2103&gt;0.125,1,0),0))</f>
        <v>1</v>
      </c>
      <c r="Q2103" t="str">
        <f>MID(B2103,2,LEN(B2103)-3)</f>
        <v>71</v>
      </c>
      <c r="R2103" t="s">
        <v>8784</v>
      </c>
      <c r="S2103">
        <f t="shared" si="32"/>
        <v>47596.999979056993</v>
      </c>
    </row>
    <row r="2104" spans="1:19">
      <c r="A2104" t="s">
        <v>4600</v>
      </c>
      <c r="B2104" t="s">
        <v>16176</v>
      </c>
      <c r="C2104" t="s">
        <v>26</v>
      </c>
      <c r="D2104" t="s">
        <v>8013</v>
      </c>
      <c r="E2104" t="s">
        <v>26</v>
      </c>
      <c r="F2104">
        <v>16309</v>
      </c>
      <c r="G2104">
        <v>0.32236321899999998</v>
      </c>
      <c r="H2104">
        <v>17395</v>
      </c>
      <c r="I2104">
        <v>67027</v>
      </c>
      <c r="J2104">
        <v>0.25952228199999999</v>
      </c>
      <c r="K2104">
        <v>6.2840936999999999E-2</v>
      </c>
      <c r="L2104">
        <v>-1086</v>
      </c>
      <c r="M2104">
        <v>0.93756826699999996</v>
      </c>
      <c r="N2104">
        <v>1.2421408169999999</v>
      </c>
      <c r="O2104">
        <f>VLOOKUP(A2104,Sheet1!$A$1:$B$600,2,FALSE)</f>
        <v>83735</v>
      </c>
      <c r="P2104">
        <f>IF(G2104&gt;0.5,2,IF(G2104&gt;0.2,IF(F2104/O2104&gt;0.125,1,0),0))</f>
        <v>1</v>
      </c>
      <c r="Q2104" t="str">
        <f>MID(B2104,2,LEN(B2104)-3)</f>
        <v>71</v>
      </c>
      <c r="R2104" t="s">
        <v>8785</v>
      </c>
      <c r="S2104">
        <f t="shared" si="32"/>
        <v>50592.000075542121</v>
      </c>
    </row>
    <row r="2105" spans="1:19">
      <c r="A2105" t="s">
        <v>4608</v>
      </c>
      <c r="B2105" t="s">
        <v>16177</v>
      </c>
      <c r="C2105" t="s">
        <v>26</v>
      </c>
      <c r="D2105" t="s">
        <v>8015</v>
      </c>
      <c r="E2105" t="s">
        <v>26</v>
      </c>
      <c r="F2105">
        <v>15179</v>
      </c>
      <c r="G2105">
        <v>0.31547990199999998</v>
      </c>
      <c r="H2105">
        <v>16357</v>
      </c>
      <c r="I2105">
        <v>64925</v>
      </c>
      <c r="J2105">
        <v>0.25193684999999999</v>
      </c>
      <c r="K2105">
        <v>6.3543052000000003E-2</v>
      </c>
      <c r="L2105">
        <v>-1178</v>
      </c>
      <c r="M2105">
        <v>0.92798190400000002</v>
      </c>
      <c r="N2105">
        <v>1.252218171</v>
      </c>
      <c r="O2105">
        <f>VLOOKUP(A2105,Sheet1!$A$1:$B$600,2,FALSE)</f>
        <v>81145</v>
      </c>
      <c r="P2105">
        <f>IF(G2105&gt;0.5,2,IF(G2105&gt;0.2,IF(F2105/O2105&gt;0.125,1,0),0))</f>
        <v>1</v>
      </c>
      <c r="Q2105" t="str">
        <f>MID(B2105,2,LEN(B2105)-3)</f>
        <v>71</v>
      </c>
      <c r="R2105" t="s">
        <v>8786</v>
      </c>
      <c r="S2105">
        <f t="shared" si="32"/>
        <v>48113.999984696333</v>
      </c>
    </row>
    <row r="2106" spans="1:19">
      <c r="A2106" t="s">
        <v>4616</v>
      </c>
      <c r="B2106" t="s">
        <v>16178</v>
      </c>
      <c r="C2106" t="s">
        <v>26</v>
      </c>
      <c r="D2106" t="s">
        <v>8017</v>
      </c>
      <c r="E2106" t="s">
        <v>87</v>
      </c>
      <c r="F2106">
        <v>11768</v>
      </c>
      <c r="G2106">
        <v>0.235312937</v>
      </c>
      <c r="H2106">
        <v>17096</v>
      </c>
      <c r="I2106">
        <v>70555</v>
      </c>
      <c r="J2106">
        <v>0.24230742</v>
      </c>
      <c r="K2106">
        <v>-6.9944819999999998E-3</v>
      </c>
      <c r="L2106">
        <v>-5328</v>
      </c>
      <c r="M2106">
        <v>0.68834815199999999</v>
      </c>
      <c r="N2106">
        <v>0.97113384999999997</v>
      </c>
      <c r="O2106">
        <f>VLOOKUP(A2106,Sheet1!$A$1:$B$600,2,FALSE)</f>
        <v>91106</v>
      </c>
      <c r="P2106">
        <f>IF(G2106&gt;0.5,2,IF(G2106&gt;0.2,IF(F2106/O2106&gt;0.125,1,0),0))</f>
        <v>1</v>
      </c>
      <c r="Q2106" t="str">
        <f>MID(B2106,2,LEN(B2106)-3)</f>
        <v>71</v>
      </c>
      <c r="R2106" t="s">
        <v>8787</v>
      </c>
      <c r="S2106">
        <f t="shared" si="32"/>
        <v>50010.000087670487</v>
      </c>
    </row>
    <row r="2107" spans="1:19">
      <c r="A2107" t="s">
        <v>4627</v>
      </c>
      <c r="B2107" t="s">
        <v>16179</v>
      </c>
      <c r="C2107" t="s">
        <v>26</v>
      </c>
      <c r="D2107" t="s">
        <v>8019</v>
      </c>
      <c r="E2107" t="s">
        <v>26</v>
      </c>
      <c r="F2107">
        <v>15859</v>
      </c>
      <c r="G2107">
        <v>0.377919169</v>
      </c>
      <c r="H2107">
        <v>16768</v>
      </c>
      <c r="I2107">
        <v>58110</v>
      </c>
      <c r="J2107">
        <v>0.28855618700000002</v>
      </c>
      <c r="K2107">
        <v>8.9362981999999994E-2</v>
      </c>
      <c r="L2107">
        <v>-909</v>
      </c>
      <c r="M2107">
        <v>0.94578959900000004</v>
      </c>
      <c r="N2107">
        <v>1.3096900579999999</v>
      </c>
      <c r="O2107">
        <f>VLOOKUP(A2107,Sheet1!$A$1:$B$600,2,FALSE)</f>
        <v>72569</v>
      </c>
      <c r="P2107">
        <f>IF(G2107&gt;0.5,2,IF(G2107&gt;0.2,IF(F2107/O2107&gt;0.125,1,0),0))</f>
        <v>1</v>
      </c>
      <c r="Q2107" t="str">
        <f>MID(B2107,2,LEN(B2107)-3)</f>
        <v>72</v>
      </c>
      <c r="R2107" t="s">
        <v>8788</v>
      </c>
      <c r="S2107">
        <f t="shared" si="32"/>
        <v>41963.999979053719</v>
      </c>
    </row>
    <row r="2108" spans="1:19">
      <c r="A2108" t="s">
        <v>4635</v>
      </c>
      <c r="B2108" t="s">
        <v>16180</v>
      </c>
      <c r="C2108" t="s">
        <v>26</v>
      </c>
      <c r="D2108" t="s">
        <v>8021</v>
      </c>
      <c r="E2108" t="s">
        <v>26</v>
      </c>
      <c r="F2108">
        <v>10966</v>
      </c>
      <c r="G2108">
        <v>0.239746393</v>
      </c>
      <c r="H2108">
        <v>14881</v>
      </c>
      <c r="I2108">
        <v>64962</v>
      </c>
      <c r="J2108">
        <v>0.22907238099999999</v>
      </c>
      <c r="K2108">
        <v>1.0674012E-2</v>
      </c>
      <c r="L2108">
        <v>-3915</v>
      </c>
      <c r="M2108">
        <v>0.73691284199999996</v>
      </c>
      <c r="N2108">
        <v>1.046596678</v>
      </c>
      <c r="O2108">
        <f>VLOOKUP(A2108,Sheet1!$A$1:$B$600,2,FALSE)</f>
        <v>83350</v>
      </c>
      <c r="P2108">
        <f>IF(G2108&gt;0.5,2,IF(G2108&gt;0.2,IF(F2108/O2108&gt;0.125,1,0),0))</f>
        <v>1</v>
      </c>
      <c r="Q2108" t="str">
        <f>MID(B2108,2,LEN(B2108)-3)</f>
        <v>72</v>
      </c>
      <c r="R2108" t="s">
        <v>8789</v>
      </c>
      <c r="S2108">
        <f t="shared" si="32"/>
        <v>45739.999934013606</v>
      </c>
    </row>
    <row r="2109" spans="1:19">
      <c r="A2109" t="s">
        <v>4648</v>
      </c>
      <c r="B2109" t="s">
        <v>16181</v>
      </c>
      <c r="C2109" t="s">
        <v>26</v>
      </c>
      <c r="D2109" t="s">
        <v>14846</v>
      </c>
      <c r="E2109" t="s">
        <v>26</v>
      </c>
      <c r="F2109">
        <v>16807</v>
      </c>
      <c r="G2109">
        <v>0.33596529800000002</v>
      </c>
      <c r="H2109">
        <v>18160</v>
      </c>
      <c r="I2109">
        <v>68961</v>
      </c>
      <c r="J2109">
        <v>0.263337249</v>
      </c>
      <c r="K2109">
        <v>7.2628049E-2</v>
      </c>
      <c r="L2109">
        <v>-1353</v>
      </c>
      <c r="M2109">
        <v>0.925495595</v>
      </c>
      <c r="N2109">
        <v>1.2757986189999999</v>
      </c>
      <c r="O2109">
        <f>VLOOKUP(A2109,Sheet1!$A$1:$B$600,2,FALSE)</f>
        <v>84856</v>
      </c>
      <c r="P2109">
        <f>IF(G2109&gt;0.5,2,IF(G2109&gt;0.2,IF(F2109/O2109&gt;0.125,1,0),0))</f>
        <v>1</v>
      </c>
      <c r="Q2109" t="str">
        <f>MID(B2109,2,LEN(B2109)-3)</f>
        <v>72</v>
      </c>
      <c r="R2109" t="s">
        <v>8790</v>
      </c>
      <c r="S2109">
        <f t="shared" si="32"/>
        <v>50026.000006703071</v>
      </c>
    </row>
    <row r="2110" spans="1:19">
      <c r="A2110" t="s">
        <v>4657</v>
      </c>
      <c r="B2110" t="s">
        <v>16182</v>
      </c>
      <c r="C2110" t="s">
        <v>26</v>
      </c>
      <c r="D2110" t="s">
        <v>8025</v>
      </c>
      <c r="E2110" t="s">
        <v>26</v>
      </c>
      <c r="F2110">
        <v>14741</v>
      </c>
      <c r="G2110">
        <v>0.31668385300000002</v>
      </c>
      <c r="H2110">
        <v>16727</v>
      </c>
      <c r="I2110">
        <v>63903</v>
      </c>
      <c r="J2110">
        <v>0.26175609900000002</v>
      </c>
      <c r="K2110">
        <v>5.4927754000000002E-2</v>
      </c>
      <c r="L2110">
        <v>-1986</v>
      </c>
      <c r="M2110">
        <v>0.88126980300000002</v>
      </c>
      <c r="N2110">
        <v>1.2098432640000001</v>
      </c>
      <c r="O2110">
        <f>VLOOKUP(A2110,Sheet1!$A$1:$B$600,2,FALSE)</f>
        <v>78909</v>
      </c>
      <c r="P2110">
        <f>IF(G2110&gt;0.5,2,IF(G2110&gt;0.2,IF(F2110/O2110&gt;0.125,1,0),0))</f>
        <v>1</v>
      </c>
      <c r="Q2110" t="str">
        <f>MID(B2110,2,LEN(B2110)-3)</f>
        <v>72</v>
      </c>
      <c r="R2110" t="s">
        <v>8791</v>
      </c>
      <c r="S2110">
        <f t="shared" si="32"/>
        <v>46548.000033332923</v>
      </c>
    </row>
    <row r="2111" spans="1:19">
      <c r="A2111" t="s">
        <v>4667</v>
      </c>
      <c r="B2111" t="s">
        <v>16183</v>
      </c>
      <c r="C2111" t="s">
        <v>26</v>
      </c>
      <c r="D2111" t="s">
        <v>8027</v>
      </c>
      <c r="E2111" t="s">
        <v>26</v>
      </c>
      <c r="F2111">
        <v>20491</v>
      </c>
      <c r="G2111">
        <v>0.39635962699999999</v>
      </c>
      <c r="H2111">
        <v>19638</v>
      </c>
      <c r="I2111">
        <v>70166</v>
      </c>
      <c r="J2111">
        <v>0.27987914400000002</v>
      </c>
      <c r="K2111">
        <v>0.116480483</v>
      </c>
      <c r="L2111">
        <v>853</v>
      </c>
      <c r="M2111">
        <v>1.043436195</v>
      </c>
      <c r="N2111">
        <v>1.4161813620000001</v>
      </c>
      <c r="O2111">
        <f>VLOOKUP(A2111,Sheet1!$A$1:$B$600,2,FALSE)</f>
        <v>87462</v>
      </c>
      <c r="P2111">
        <f>IF(G2111&gt;0.5,2,IF(G2111&gt;0.2,IF(F2111/O2111&gt;0.125,1,0),0))</f>
        <v>1</v>
      </c>
      <c r="Q2111" t="str">
        <f>MID(B2111,2,LEN(B2111)-3)</f>
        <v>72</v>
      </c>
      <c r="R2111" t="s">
        <v>8792</v>
      </c>
      <c r="S2111">
        <f t="shared" si="32"/>
        <v>51698.000008462011</v>
      </c>
    </row>
    <row r="2112" spans="1:19">
      <c r="A2112" t="s">
        <v>4678</v>
      </c>
      <c r="B2112" t="s">
        <v>16184</v>
      </c>
      <c r="C2112" t="s">
        <v>26</v>
      </c>
      <c r="D2112" t="s">
        <v>8029</v>
      </c>
      <c r="E2112" t="s">
        <v>26</v>
      </c>
      <c r="F2112">
        <v>22252</v>
      </c>
      <c r="G2112">
        <v>0.46022750800000001</v>
      </c>
      <c r="H2112">
        <v>20564</v>
      </c>
      <c r="I2112">
        <v>67303</v>
      </c>
      <c r="J2112">
        <v>0.30554358599999998</v>
      </c>
      <c r="K2112">
        <v>0.154683921</v>
      </c>
      <c r="L2112">
        <v>1688</v>
      </c>
      <c r="M2112">
        <v>1.0820851970000001</v>
      </c>
      <c r="N2112">
        <v>1.506258119</v>
      </c>
      <c r="O2112">
        <f>VLOOKUP(A2112,Sheet1!$A$1:$B$600,2,FALSE)</f>
        <v>82150</v>
      </c>
      <c r="P2112">
        <f>IF(G2112&gt;0.5,2,IF(G2112&gt;0.2,IF(F2112/O2112&gt;0.125,1,0),0))</f>
        <v>1</v>
      </c>
      <c r="Q2112" t="str">
        <f>MID(B2112,2,LEN(B2112)-3)</f>
        <v>73</v>
      </c>
      <c r="R2112" t="s">
        <v>8793</v>
      </c>
      <c r="S2112">
        <f t="shared" si="32"/>
        <v>48349.999974360508</v>
      </c>
    </row>
    <row r="2113" spans="1:19">
      <c r="A2113" t="s">
        <v>4687</v>
      </c>
      <c r="B2113" t="s">
        <v>16185</v>
      </c>
      <c r="C2113" t="s">
        <v>26</v>
      </c>
      <c r="D2113" t="s">
        <v>8031</v>
      </c>
      <c r="E2113" t="s">
        <v>26</v>
      </c>
      <c r="F2113">
        <v>18702</v>
      </c>
      <c r="G2113">
        <v>0.45884344599999999</v>
      </c>
      <c r="H2113">
        <v>18725</v>
      </c>
      <c r="I2113">
        <v>59725</v>
      </c>
      <c r="J2113">
        <v>0.313520301</v>
      </c>
      <c r="K2113">
        <v>0.14532314399999999</v>
      </c>
      <c r="L2113">
        <v>-23</v>
      </c>
      <c r="M2113">
        <v>0.99877169600000004</v>
      </c>
      <c r="N2113">
        <v>1.463520683</v>
      </c>
      <c r="O2113">
        <f>VLOOKUP(A2113,Sheet1!$A$1:$B$600,2,FALSE)</f>
        <v>75054</v>
      </c>
      <c r="P2113">
        <f>IF(G2113&gt;0.5,2,IF(G2113&gt;0.2,IF(F2113/O2113&gt;0.125,1,0),0))</f>
        <v>1</v>
      </c>
      <c r="Q2113" t="str">
        <f>MID(B2113,2,LEN(B2113)-3)</f>
        <v>73</v>
      </c>
      <c r="R2113" t="s">
        <v>8794</v>
      </c>
      <c r="S2113">
        <f t="shared" si="32"/>
        <v>40758.999966188901</v>
      </c>
    </row>
    <row r="2114" spans="1:19">
      <c r="A2114" t="s">
        <v>4697</v>
      </c>
      <c r="B2114" t="s">
        <v>16186</v>
      </c>
      <c r="C2114" t="s">
        <v>26</v>
      </c>
      <c r="D2114" t="s">
        <v>8033</v>
      </c>
      <c r="E2114" t="s">
        <v>13</v>
      </c>
      <c r="F2114">
        <v>13685</v>
      </c>
      <c r="G2114">
        <v>0.327345357</v>
      </c>
      <c r="H2114">
        <v>15343</v>
      </c>
      <c r="I2114">
        <v>57913</v>
      </c>
      <c r="J2114">
        <v>0.26493188099999998</v>
      </c>
      <c r="K2114">
        <v>6.2413477000000002E-2</v>
      </c>
      <c r="L2114">
        <v>-1658</v>
      </c>
      <c r="M2114">
        <v>0.89193769099999998</v>
      </c>
      <c r="N2114">
        <v>1.235583111</v>
      </c>
      <c r="O2114">
        <f>VLOOKUP(A2114,Sheet1!$A$1:$B$600,2,FALSE)</f>
        <v>70400</v>
      </c>
      <c r="P2114">
        <f>IF(G2114&gt;0.5,2,IF(G2114&gt;0.2,IF(F2114/O2114&gt;0.125,1,0),0))</f>
        <v>1</v>
      </c>
      <c r="Q2114" t="str">
        <f>MID(B2114,2,LEN(B2114)-3)</f>
        <v>73</v>
      </c>
      <c r="R2114" t="s">
        <v>8795</v>
      </c>
      <c r="S2114">
        <f t="shared" si="32"/>
        <v>41806.00001606255</v>
      </c>
    </row>
    <row r="2115" spans="1:19">
      <c r="A2115" t="s">
        <v>4705</v>
      </c>
      <c r="B2115" t="s">
        <v>16187</v>
      </c>
      <c r="C2115" t="s">
        <v>26</v>
      </c>
      <c r="D2115" t="s">
        <v>8035</v>
      </c>
      <c r="E2115" t="s">
        <v>13</v>
      </c>
      <c r="F2115">
        <v>11497</v>
      </c>
      <c r="G2115">
        <v>0.27781268100000001</v>
      </c>
      <c r="H2115">
        <v>14912</v>
      </c>
      <c r="I2115">
        <v>58174</v>
      </c>
      <c r="J2115">
        <v>0.25633444500000002</v>
      </c>
      <c r="K2115">
        <v>2.1478236000000001E-2</v>
      </c>
      <c r="L2115">
        <v>-3415</v>
      </c>
      <c r="M2115">
        <v>0.77098980699999997</v>
      </c>
      <c r="N2115">
        <v>1.083789895</v>
      </c>
      <c r="O2115">
        <f>VLOOKUP(A2115,Sheet1!$A$1:$B$600,2,FALSE)</f>
        <v>71720</v>
      </c>
      <c r="P2115">
        <f>IF(G2115&gt;0.5,2,IF(G2115&gt;0.2,IF(F2115/O2115&gt;0.125,1,0),0))</f>
        <v>1</v>
      </c>
      <c r="Q2115" t="str">
        <f>MID(B2115,2,LEN(B2115)-3)</f>
        <v>73</v>
      </c>
      <c r="R2115" t="s">
        <v>8796</v>
      </c>
      <c r="S2115">
        <f t="shared" ref="S2115:S2178" si="33">F2115/G2115</f>
        <v>41384.000034181307</v>
      </c>
    </row>
    <row r="2116" spans="1:19">
      <c r="A2116" t="s">
        <v>4712</v>
      </c>
      <c r="B2116" t="s">
        <v>16188</v>
      </c>
      <c r="C2116" t="s">
        <v>26</v>
      </c>
      <c r="D2116" t="s">
        <v>8037</v>
      </c>
      <c r="E2116" t="s">
        <v>26</v>
      </c>
      <c r="F2116">
        <v>23511</v>
      </c>
      <c r="G2116">
        <v>0.43449575899999998</v>
      </c>
      <c r="H2116">
        <v>25791</v>
      </c>
      <c r="I2116">
        <v>76673</v>
      </c>
      <c r="J2116">
        <v>0.33637655999999999</v>
      </c>
      <c r="K2116">
        <v>9.8119199000000004E-2</v>
      </c>
      <c r="L2116">
        <v>-2280</v>
      </c>
      <c r="M2116">
        <v>0.91159706900000004</v>
      </c>
      <c r="N2116">
        <v>1.2916945179999999</v>
      </c>
      <c r="O2116">
        <f>VLOOKUP(A2116,Sheet1!$A$1:$B$600,2,FALSE)</f>
        <v>93155</v>
      </c>
      <c r="P2116">
        <f>IF(G2116&gt;0.5,2,IF(G2116&gt;0.2,IF(F2116/O2116&gt;0.125,1,0),0))</f>
        <v>1</v>
      </c>
      <c r="Q2116" t="str">
        <f>MID(B2116,2,LEN(B2116)-3)</f>
        <v>74</v>
      </c>
      <c r="R2116" t="s">
        <v>8797</v>
      </c>
      <c r="S2116">
        <f t="shared" si="33"/>
        <v>54110.999964904149</v>
      </c>
    </row>
    <row r="2117" spans="1:19">
      <c r="A2117" t="s">
        <v>4723</v>
      </c>
      <c r="B2117" t="s">
        <v>16189</v>
      </c>
      <c r="C2117" t="s">
        <v>26</v>
      </c>
      <c r="D2117" t="s">
        <v>8039</v>
      </c>
      <c r="E2117" t="s">
        <v>26</v>
      </c>
      <c r="F2117">
        <v>21668</v>
      </c>
      <c r="G2117">
        <v>0.417173662</v>
      </c>
      <c r="H2117">
        <v>24309</v>
      </c>
      <c r="I2117">
        <v>73429</v>
      </c>
      <c r="J2117">
        <v>0.33105448799999998</v>
      </c>
      <c r="K2117">
        <v>8.6119174000000007E-2</v>
      </c>
      <c r="L2117">
        <v>-2641</v>
      </c>
      <c r="M2117">
        <v>0.89135711100000004</v>
      </c>
      <c r="N2117">
        <v>1.2601359510000001</v>
      </c>
      <c r="O2117">
        <f>VLOOKUP(A2117,Sheet1!$A$1:$B$600,2,FALSE)</f>
        <v>90295</v>
      </c>
      <c r="P2117">
        <f>IF(G2117&gt;0.5,2,IF(G2117&gt;0.2,IF(F2117/O2117&gt;0.125,1,0),0))</f>
        <v>1</v>
      </c>
      <c r="Q2117" t="str">
        <f>MID(B2117,2,LEN(B2117)-3)</f>
        <v>74</v>
      </c>
      <c r="R2117" t="s">
        <v>8798</v>
      </c>
      <c r="S2117">
        <f t="shared" si="33"/>
        <v>51939.999989740485</v>
      </c>
    </row>
    <row r="2118" spans="1:19">
      <c r="A2118" t="s">
        <v>4734</v>
      </c>
      <c r="B2118" t="s">
        <v>16190</v>
      </c>
      <c r="C2118" t="s">
        <v>26</v>
      </c>
      <c r="D2118" t="s">
        <v>8041</v>
      </c>
      <c r="E2118" t="s">
        <v>26</v>
      </c>
      <c r="F2118">
        <v>14952</v>
      </c>
      <c r="G2118">
        <v>0.35612718799999998</v>
      </c>
      <c r="H2118">
        <v>19277</v>
      </c>
      <c r="I2118">
        <v>61061</v>
      </c>
      <c r="J2118">
        <v>0.31570069299999998</v>
      </c>
      <c r="K2118">
        <v>4.0426495999999999E-2</v>
      </c>
      <c r="L2118">
        <v>-4325</v>
      </c>
      <c r="M2118">
        <v>0.77563936300000003</v>
      </c>
      <c r="N2118">
        <v>1.128053237</v>
      </c>
      <c r="O2118">
        <f>VLOOKUP(A2118,Sheet1!$A$1:$B$600,2,FALSE)</f>
        <v>75157</v>
      </c>
      <c r="P2118">
        <f>IF(G2118&gt;0.5,2,IF(G2118&gt;0.2,IF(F2118/O2118&gt;0.125,1,0),0))</f>
        <v>1</v>
      </c>
      <c r="Q2118" t="str">
        <f>MID(B2118,2,LEN(B2118)-3)</f>
        <v>74</v>
      </c>
      <c r="R2118" t="s">
        <v>8799</v>
      </c>
      <c r="S2118">
        <f t="shared" si="33"/>
        <v>41985.000033190394</v>
      </c>
    </row>
    <row r="2119" spans="1:19">
      <c r="A2119" t="s">
        <v>4743</v>
      </c>
      <c r="B2119" t="s">
        <v>16191</v>
      </c>
      <c r="C2119" t="s">
        <v>26</v>
      </c>
      <c r="D2119" t="s">
        <v>8043</v>
      </c>
      <c r="E2119" t="s">
        <v>26</v>
      </c>
      <c r="F2119">
        <v>12718</v>
      </c>
      <c r="G2119">
        <v>0.31393942400000002</v>
      </c>
      <c r="H2119">
        <v>20567</v>
      </c>
      <c r="I2119">
        <v>61242</v>
      </c>
      <c r="J2119">
        <v>0.33583161900000003</v>
      </c>
      <c r="K2119">
        <v>-2.1892195E-2</v>
      </c>
      <c r="L2119">
        <v>-7849</v>
      </c>
      <c r="M2119">
        <v>0.61836923200000005</v>
      </c>
      <c r="N2119">
        <v>0.93481199000000004</v>
      </c>
      <c r="O2119">
        <f>VLOOKUP(A2119,Sheet1!$A$1:$B$600,2,FALSE)</f>
        <v>80042</v>
      </c>
      <c r="P2119">
        <f>IF(G2119&gt;0.5,2,IF(G2119&gt;0.2,IF(F2119/O2119&gt;0.125,1,0),0))</f>
        <v>1</v>
      </c>
      <c r="Q2119" t="str">
        <f>MID(B2119,2,LEN(B2119)-3)</f>
        <v>74</v>
      </c>
      <c r="R2119" t="s">
        <v>8800</v>
      </c>
      <c r="S2119">
        <f t="shared" si="33"/>
        <v>40510.999981958303</v>
      </c>
    </row>
    <row r="2120" spans="1:19">
      <c r="A2120" t="s">
        <v>4753</v>
      </c>
      <c r="B2120" t="s">
        <v>16192</v>
      </c>
      <c r="C2120" t="s">
        <v>26</v>
      </c>
      <c r="D2120" t="s">
        <v>8045</v>
      </c>
      <c r="E2120" t="s">
        <v>26</v>
      </c>
      <c r="F2120">
        <v>13772</v>
      </c>
      <c r="G2120">
        <v>0.28664793399999999</v>
      </c>
      <c r="H2120">
        <v>24646</v>
      </c>
      <c r="I2120">
        <v>70267</v>
      </c>
      <c r="J2120">
        <v>0.35074786200000002</v>
      </c>
      <c r="K2120">
        <v>-6.4099927000000001E-2</v>
      </c>
      <c r="L2120">
        <v>-10874</v>
      </c>
      <c r="M2120">
        <v>0.55879250199999997</v>
      </c>
      <c r="N2120">
        <v>0.81724784500000003</v>
      </c>
      <c r="O2120">
        <f>VLOOKUP(A2120,Sheet1!$A$1:$B$600,2,FALSE)</f>
        <v>90541</v>
      </c>
      <c r="P2120">
        <f>IF(G2120&gt;0.5,2,IF(G2120&gt;0.2,IF(F2120/O2120&gt;0.125,1,0),0))</f>
        <v>1</v>
      </c>
      <c r="Q2120" t="str">
        <f>MID(B2120,2,LEN(B2120)-3)</f>
        <v>74</v>
      </c>
      <c r="R2120" t="s">
        <v>8801</v>
      </c>
      <c r="S2120">
        <f t="shared" si="33"/>
        <v>48045.000038269944</v>
      </c>
    </row>
    <row r="2121" spans="1:19">
      <c r="A2121" t="s">
        <v>4768</v>
      </c>
      <c r="B2121" t="s">
        <v>16193</v>
      </c>
      <c r="C2121" t="s">
        <v>26</v>
      </c>
      <c r="D2121" t="s">
        <v>8046</v>
      </c>
      <c r="E2121" t="s">
        <v>26</v>
      </c>
      <c r="F2121">
        <v>9295</v>
      </c>
      <c r="G2121">
        <v>0.22443017200000001</v>
      </c>
      <c r="H2121">
        <v>22356</v>
      </c>
      <c r="I2121">
        <v>59343</v>
      </c>
      <c r="J2121">
        <v>0.37672514000000001</v>
      </c>
      <c r="K2121">
        <v>-0.152294968</v>
      </c>
      <c r="L2121">
        <v>-13061</v>
      </c>
      <c r="M2121">
        <v>0.415772052</v>
      </c>
      <c r="N2121">
        <v>0.59573983200000002</v>
      </c>
      <c r="O2121">
        <f>VLOOKUP(A2121,Sheet1!$A$1:$B$600,2,FALSE)</f>
        <v>75888</v>
      </c>
      <c r="P2121">
        <f>IF(G2121&gt;0.5,2,IF(G2121&gt;0.2,IF(F2121/O2121&gt;0.125,1,0),0))</f>
        <v>0</v>
      </c>
      <c r="Q2121" t="str">
        <f>MID(B2121,2,LEN(B2121)-3)</f>
        <v>74</v>
      </c>
      <c r="R2121" t="s">
        <v>8802</v>
      </c>
      <c r="S2121">
        <f t="shared" si="33"/>
        <v>41415.99998417325</v>
      </c>
    </row>
    <row r="2122" spans="1:19">
      <c r="A2122" t="s">
        <v>4779</v>
      </c>
      <c r="B2122" t="s">
        <v>16194</v>
      </c>
      <c r="C2122" t="s">
        <v>26</v>
      </c>
      <c r="D2122" t="s">
        <v>8048</v>
      </c>
      <c r="E2122" t="s">
        <v>26</v>
      </c>
      <c r="F2122">
        <v>18788</v>
      </c>
      <c r="G2122">
        <v>0.41322277699999999</v>
      </c>
      <c r="H2122">
        <v>25555</v>
      </c>
      <c r="I2122">
        <v>60879</v>
      </c>
      <c r="J2122">
        <v>0.41976707899999999</v>
      </c>
      <c r="K2122">
        <v>-6.5443020000000001E-3</v>
      </c>
      <c r="L2122">
        <v>-6767</v>
      </c>
      <c r="M2122">
        <v>0.73519859099999996</v>
      </c>
      <c r="N2122">
        <v>0.98440968299999998</v>
      </c>
      <c r="O2122">
        <f>VLOOKUP(A2122,Sheet1!$A$1:$B$600,2,FALSE)</f>
        <v>76662</v>
      </c>
      <c r="P2122">
        <f>IF(G2122&gt;0.5,2,IF(G2122&gt;0.2,IF(F2122/O2122&gt;0.125,1,0),0))</f>
        <v>1</v>
      </c>
      <c r="Q2122" t="str">
        <f>MID(B2122,2,LEN(B2122)-3)</f>
        <v>75</v>
      </c>
      <c r="R2122" t="s">
        <v>8803</v>
      </c>
      <c r="S2122">
        <f t="shared" si="33"/>
        <v>45466.999995501217</v>
      </c>
    </row>
    <row r="2123" spans="1:19">
      <c r="A2123" t="s">
        <v>4793</v>
      </c>
      <c r="B2123" t="s">
        <v>16195</v>
      </c>
      <c r="C2123" t="s">
        <v>26</v>
      </c>
      <c r="D2123" t="s">
        <v>8050</v>
      </c>
      <c r="E2123" t="s">
        <v>26</v>
      </c>
      <c r="F2123">
        <v>22028</v>
      </c>
      <c r="G2123">
        <v>0.486237115</v>
      </c>
      <c r="H2123">
        <v>24194</v>
      </c>
      <c r="I2123">
        <v>57456</v>
      </c>
      <c r="J2123">
        <v>0.42108744100000001</v>
      </c>
      <c r="K2123">
        <v>6.5149674000000005E-2</v>
      </c>
      <c r="L2123">
        <v>-2166</v>
      </c>
      <c r="M2123">
        <v>0.91047367099999998</v>
      </c>
      <c r="N2123">
        <v>1.154717684</v>
      </c>
      <c r="O2123">
        <f>VLOOKUP(A2123,Sheet1!$A$1:$B$600,2,FALSE)</f>
        <v>71198</v>
      </c>
      <c r="P2123">
        <f>IF(G2123&gt;0.5,2,IF(G2123&gt;0.2,IF(F2123/O2123&gt;0.125,1,0),0))</f>
        <v>1</v>
      </c>
      <c r="Q2123" t="str">
        <f>MID(B2123,2,LEN(B2123)-3)</f>
        <v>75</v>
      </c>
      <c r="R2123" t="s">
        <v>8804</v>
      </c>
      <c r="S2123">
        <f t="shared" si="33"/>
        <v>45302.99995712997</v>
      </c>
    </row>
    <row r="2124" spans="1:19">
      <c r="A2124" t="s">
        <v>4812</v>
      </c>
      <c r="B2124" t="s">
        <v>16196</v>
      </c>
      <c r="C2124" t="s">
        <v>26</v>
      </c>
      <c r="D2124" t="s">
        <v>8052</v>
      </c>
      <c r="E2124" t="s">
        <v>26</v>
      </c>
      <c r="F2124">
        <v>11348</v>
      </c>
      <c r="G2124">
        <v>0.30213796999999998</v>
      </c>
      <c r="H2124">
        <v>14652</v>
      </c>
      <c r="I2124">
        <v>50975</v>
      </c>
      <c r="J2124">
        <v>0.28743501700000001</v>
      </c>
      <c r="K2124">
        <v>1.4702952E-2</v>
      </c>
      <c r="L2124">
        <v>-3304</v>
      </c>
      <c r="M2124">
        <v>0.77450177499999995</v>
      </c>
      <c r="N2124">
        <v>1.0511522659999999</v>
      </c>
      <c r="O2124">
        <f>VLOOKUP(A2124,Sheet1!$A$1:$B$600,2,FALSE)</f>
        <v>65007</v>
      </c>
      <c r="P2124">
        <f>IF(G2124&gt;0.5,2,IF(G2124&gt;0.2,IF(F2124/O2124&gt;0.125,1,0),0))</f>
        <v>1</v>
      </c>
      <c r="Q2124" t="str">
        <f>MID(B2124,2,LEN(B2124)-3)</f>
        <v>75</v>
      </c>
      <c r="R2124" t="s">
        <v>8805</v>
      </c>
      <c r="S2124">
        <f t="shared" si="33"/>
        <v>37558.999949592566</v>
      </c>
    </row>
    <row r="2125" spans="1:19">
      <c r="A2125" t="s">
        <v>4825</v>
      </c>
      <c r="B2125" t="s">
        <v>16197</v>
      </c>
      <c r="C2125" t="s">
        <v>26</v>
      </c>
      <c r="D2125" t="s">
        <v>8054</v>
      </c>
      <c r="E2125" t="s">
        <v>26</v>
      </c>
      <c r="F2125">
        <v>17595</v>
      </c>
      <c r="G2125">
        <v>0.45070314299999997</v>
      </c>
      <c r="H2125">
        <v>33002</v>
      </c>
      <c r="I2125">
        <v>53524</v>
      </c>
      <c r="J2125">
        <v>0.61658321500000002</v>
      </c>
      <c r="K2125">
        <v>-0.16588007199999999</v>
      </c>
      <c r="L2125">
        <v>-15407</v>
      </c>
      <c r="M2125">
        <v>0.533149506</v>
      </c>
      <c r="N2125">
        <v>0.73096888100000001</v>
      </c>
      <c r="O2125">
        <f>VLOOKUP(A2125,Sheet1!$A$1:$B$600,2,FALSE)</f>
        <v>67401</v>
      </c>
      <c r="P2125">
        <f>IF(G2125&gt;0.5,2,IF(G2125&gt;0.2,IF(F2125/O2125&gt;0.125,1,0),0))</f>
        <v>1</v>
      </c>
      <c r="Q2125" t="str">
        <f>MID(B2125,2,LEN(B2125)-3)</f>
        <v>75</v>
      </c>
      <c r="R2125" t="s">
        <v>8806</v>
      </c>
      <c r="S2125">
        <f t="shared" si="33"/>
        <v>39039.000000938533</v>
      </c>
    </row>
    <row r="2126" spans="1:19">
      <c r="A2126" t="s">
        <v>4840</v>
      </c>
      <c r="B2126" t="s">
        <v>16198</v>
      </c>
      <c r="C2126" t="s">
        <v>26</v>
      </c>
      <c r="D2126" t="s">
        <v>8056</v>
      </c>
      <c r="E2126" t="s">
        <v>26</v>
      </c>
      <c r="F2126">
        <v>9007</v>
      </c>
      <c r="G2126">
        <v>0.213047283</v>
      </c>
      <c r="H2126">
        <v>13027</v>
      </c>
      <c r="I2126">
        <v>56457</v>
      </c>
      <c r="J2126">
        <v>0.23074198100000001</v>
      </c>
      <c r="K2126">
        <v>-1.7694696999999999E-2</v>
      </c>
      <c r="L2126">
        <v>-4020</v>
      </c>
      <c r="M2126">
        <v>0.691410148</v>
      </c>
      <c r="N2126">
        <v>0.92331392300000004</v>
      </c>
      <c r="O2126">
        <f>VLOOKUP(A2126,Sheet1!$A$1:$B$600,2,FALSE)</f>
        <v>70918</v>
      </c>
      <c r="P2126">
        <f>IF(G2126&gt;0.5,2,IF(G2126&gt;0.2,IF(F2126/O2126&gt;0.125,1,0),0))</f>
        <v>1</v>
      </c>
      <c r="Q2126" t="str">
        <f>MID(B2126,2,LEN(B2126)-3)</f>
        <v>75</v>
      </c>
      <c r="R2126" t="s">
        <v>8807</v>
      </c>
      <c r="S2126">
        <f t="shared" si="33"/>
        <v>42277.000077959216</v>
      </c>
    </row>
    <row r="2127" spans="1:19">
      <c r="A2127" t="s">
        <v>4859</v>
      </c>
      <c r="B2127" t="s">
        <v>16199</v>
      </c>
      <c r="C2127" t="s">
        <v>26</v>
      </c>
      <c r="D2127" t="s">
        <v>8058</v>
      </c>
      <c r="E2127" t="s">
        <v>26</v>
      </c>
      <c r="F2127">
        <v>7940</v>
      </c>
      <c r="G2127">
        <v>0.18299990799999999</v>
      </c>
      <c r="H2127">
        <v>11377</v>
      </c>
      <c r="I2127">
        <v>58351</v>
      </c>
      <c r="J2127">
        <v>0.194975236</v>
      </c>
      <c r="K2127">
        <v>-1.1975328E-2</v>
      </c>
      <c r="L2127">
        <v>-3437</v>
      </c>
      <c r="M2127">
        <v>0.69789926999999996</v>
      </c>
      <c r="N2127">
        <v>0.93858026000000006</v>
      </c>
      <c r="O2127">
        <f>VLOOKUP(A2127,Sheet1!$A$1:$B$600,2,FALSE)</f>
        <v>73170</v>
      </c>
      <c r="P2127">
        <f>IF(G2127&gt;0.5,2,IF(G2127&gt;0.2,IF(F2127/O2127&gt;0.125,1,0),0))</f>
        <v>0</v>
      </c>
      <c r="Q2127" t="str">
        <f>MID(B2127,2,LEN(B2127)-3)</f>
        <v>75</v>
      </c>
      <c r="R2127" t="s">
        <v>8808</v>
      </c>
      <c r="S2127">
        <f t="shared" si="33"/>
        <v>43387.99995462293</v>
      </c>
    </row>
    <row r="2128" spans="1:19">
      <c r="A2128" t="s">
        <v>4876</v>
      </c>
      <c r="B2128" t="s">
        <v>16200</v>
      </c>
      <c r="C2128" t="s">
        <v>26</v>
      </c>
      <c r="D2128" t="s">
        <v>8060</v>
      </c>
      <c r="E2128" t="s">
        <v>26</v>
      </c>
      <c r="F2128">
        <v>10474</v>
      </c>
      <c r="G2128">
        <v>0.237645778</v>
      </c>
      <c r="H2128">
        <v>14777</v>
      </c>
      <c r="I2128">
        <v>58322</v>
      </c>
      <c r="J2128">
        <v>0.253369226</v>
      </c>
      <c r="K2128">
        <v>-1.5723448000000001E-2</v>
      </c>
      <c r="L2128">
        <v>-4303</v>
      </c>
      <c r="M2128">
        <v>0.70880422300000001</v>
      </c>
      <c r="N2128">
        <v>0.93794254799999999</v>
      </c>
      <c r="O2128">
        <f>VLOOKUP(A2128,Sheet1!$A$1:$B$600,2,FALSE)</f>
        <v>72464</v>
      </c>
      <c r="P2128">
        <f>IF(G2128&gt;0.5,2,IF(G2128&gt;0.2,IF(F2128/O2128&gt;0.125,1,0),0))</f>
        <v>1</v>
      </c>
      <c r="Q2128" t="str">
        <f>MID(B2128,2,LEN(B2128)-3)</f>
        <v>75</v>
      </c>
      <c r="R2128" t="s">
        <v>8809</v>
      </c>
      <c r="S2128">
        <f t="shared" si="33"/>
        <v>44073.999917642133</v>
      </c>
    </row>
    <row r="2129" spans="1:19">
      <c r="A2129" t="s">
        <v>4897</v>
      </c>
      <c r="B2129" t="s">
        <v>16201</v>
      </c>
      <c r="C2129" t="s">
        <v>26</v>
      </c>
      <c r="D2129" t="s">
        <v>8062</v>
      </c>
      <c r="E2129" t="s">
        <v>26</v>
      </c>
      <c r="F2129">
        <v>12481</v>
      </c>
      <c r="G2129">
        <v>0.25746761299999998</v>
      </c>
      <c r="H2129">
        <v>17656</v>
      </c>
      <c r="I2129">
        <v>63730</v>
      </c>
      <c r="J2129">
        <v>0.27704377800000002</v>
      </c>
      <c r="K2129">
        <v>-1.9576165999999999E-2</v>
      </c>
      <c r="L2129">
        <v>-5175</v>
      </c>
      <c r="M2129">
        <v>0.70689850499999995</v>
      </c>
      <c r="N2129">
        <v>0.92933909000000003</v>
      </c>
      <c r="O2129">
        <f>VLOOKUP(A2129,Sheet1!$A$1:$B$600,2,FALSE)</f>
        <v>80079</v>
      </c>
      <c r="P2129">
        <f>IF(G2129&gt;0.5,2,IF(G2129&gt;0.2,IF(F2129/O2129&gt;0.125,1,0),0))</f>
        <v>1</v>
      </c>
      <c r="Q2129" t="str">
        <f>MID(B2129,2,LEN(B2129)-3)</f>
        <v>75</v>
      </c>
      <c r="R2129" t="s">
        <v>8810</v>
      </c>
      <c r="S2129">
        <f t="shared" si="33"/>
        <v>48475.999969751538</v>
      </c>
    </row>
    <row r="2130" spans="1:19">
      <c r="A2130" t="s">
        <v>4919</v>
      </c>
      <c r="B2130" t="s">
        <v>16202</v>
      </c>
      <c r="C2130" t="s">
        <v>26</v>
      </c>
      <c r="D2130" t="s">
        <v>14850</v>
      </c>
      <c r="E2130" t="s">
        <v>26</v>
      </c>
      <c r="F2130">
        <v>8497</v>
      </c>
      <c r="G2130">
        <v>0.21817388200000001</v>
      </c>
      <c r="H2130">
        <v>11642</v>
      </c>
      <c r="I2130">
        <v>52364</v>
      </c>
      <c r="J2130">
        <v>0.222328317</v>
      </c>
      <c r="K2130">
        <v>-4.1544349999999997E-3</v>
      </c>
      <c r="L2130">
        <v>-3145</v>
      </c>
      <c r="M2130">
        <v>0.72985741299999995</v>
      </c>
      <c r="N2130">
        <v>0.98131396199999998</v>
      </c>
      <c r="O2130">
        <f>VLOOKUP(A2130,Sheet1!$A$1:$B$600,2,FALSE)</f>
        <v>66545</v>
      </c>
      <c r="P2130">
        <f>IF(G2130&gt;0.5,2,IF(G2130&gt;0.2,IF(F2130/O2130&gt;0.125,1,0),0))</f>
        <v>1</v>
      </c>
      <c r="Q2130" t="str">
        <f>MID(B2130,2,LEN(B2130)-3)</f>
        <v>75</v>
      </c>
      <c r="R2130" t="s">
        <v>8811</v>
      </c>
      <c r="S2130">
        <f t="shared" si="33"/>
        <v>38945.999961626934</v>
      </c>
    </row>
    <row r="2131" spans="1:19">
      <c r="A2131" t="s">
        <v>4936</v>
      </c>
      <c r="B2131" t="s">
        <v>16203</v>
      </c>
      <c r="C2131" t="s">
        <v>26</v>
      </c>
      <c r="D2131" t="s">
        <v>8066</v>
      </c>
      <c r="E2131" t="s">
        <v>26</v>
      </c>
      <c r="F2131">
        <v>9003</v>
      </c>
      <c r="G2131">
        <v>0.231314714</v>
      </c>
      <c r="H2131">
        <v>12414</v>
      </c>
      <c r="I2131">
        <v>52241</v>
      </c>
      <c r="J2131">
        <v>0.23762944799999999</v>
      </c>
      <c r="K2131">
        <v>-6.3147339999999998E-3</v>
      </c>
      <c r="L2131">
        <v>-3411</v>
      </c>
      <c r="M2131">
        <v>0.72522958000000004</v>
      </c>
      <c r="N2131">
        <v>0.97342613099999997</v>
      </c>
      <c r="O2131">
        <f>VLOOKUP(A2131,Sheet1!$A$1:$B$600,2,FALSE)</f>
        <v>66720</v>
      </c>
      <c r="P2131">
        <f>IF(G2131&gt;0.5,2,IF(G2131&gt;0.2,IF(F2131/O2131&gt;0.125,1,0),0))</f>
        <v>1</v>
      </c>
      <c r="Q2131" t="str">
        <f>MID(B2131,2,LEN(B2131)-3)</f>
        <v>75</v>
      </c>
      <c r="R2131" t="s">
        <v>8812</v>
      </c>
      <c r="S2131">
        <f t="shared" si="33"/>
        <v>38921.000070925016</v>
      </c>
    </row>
    <row r="2132" spans="1:19">
      <c r="A2132" t="s">
        <v>4956</v>
      </c>
      <c r="B2132" t="s">
        <v>16204</v>
      </c>
      <c r="C2132" t="s">
        <v>26</v>
      </c>
      <c r="D2132" t="s">
        <v>8068</v>
      </c>
      <c r="E2132" t="s">
        <v>26</v>
      </c>
      <c r="F2132">
        <v>14770</v>
      </c>
      <c r="G2132">
        <v>0.33430660200000001</v>
      </c>
      <c r="H2132">
        <v>17766</v>
      </c>
      <c r="I2132">
        <v>56074</v>
      </c>
      <c r="J2132">
        <v>0.31683133000000002</v>
      </c>
      <c r="K2132">
        <v>1.7475272E-2</v>
      </c>
      <c r="L2132">
        <v>-2996</v>
      </c>
      <c r="M2132">
        <v>0.83136327799999998</v>
      </c>
      <c r="N2132">
        <v>1.0551563900000001</v>
      </c>
      <c r="O2132">
        <f>VLOOKUP(A2132,Sheet1!$A$1:$B$600,2,FALSE)</f>
        <v>69530</v>
      </c>
      <c r="P2132">
        <f>IF(G2132&gt;0.5,2,IF(G2132&gt;0.2,IF(F2132/O2132&gt;0.125,1,0),0))</f>
        <v>1</v>
      </c>
      <c r="Q2132" t="str">
        <f>MID(B2132,2,LEN(B2132)-3)</f>
        <v>75</v>
      </c>
      <c r="R2132" t="s">
        <v>8813</v>
      </c>
      <c r="S2132">
        <f t="shared" si="33"/>
        <v>44181.000050965187</v>
      </c>
    </row>
    <row r="2133" spans="1:19">
      <c r="A2133" t="s">
        <v>4968</v>
      </c>
      <c r="B2133" t="s">
        <v>16205</v>
      </c>
      <c r="C2133" t="s">
        <v>26</v>
      </c>
      <c r="D2133" t="s">
        <v>8070</v>
      </c>
      <c r="E2133" t="s">
        <v>26</v>
      </c>
      <c r="F2133">
        <v>22370</v>
      </c>
      <c r="G2133">
        <v>0.498706973</v>
      </c>
      <c r="H2133">
        <v>25375</v>
      </c>
      <c r="I2133">
        <v>57188</v>
      </c>
      <c r="J2133">
        <v>0.44371196800000001</v>
      </c>
      <c r="K2133">
        <v>5.4995005999999999E-2</v>
      </c>
      <c r="L2133">
        <v>-3005</v>
      </c>
      <c r="M2133">
        <v>0.88157635499999998</v>
      </c>
      <c r="N2133">
        <v>1.12394303</v>
      </c>
      <c r="O2133">
        <f>VLOOKUP(A2133,Sheet1!$A$1:$B$600,2,FALSE)</f>
        <v>71312</v>
      </c>
      <c r="P2133">
        <f>IF(G2133&gt;0.5,2,IF(G2133&gt;0.2,IF(F2133/O2133&gt;0.125,1,0),0))</f>
        <v>1</v>
      </c>
      <c r="Q2133" t="str">
        <f>MID(B2133,2,LEN(B2133)-3)</f>
        <v>75</v>
      </c>
      <c r="R2133" t="s">
        <v>8814</v>
      </c>
      <c r="S2133">
        <f t="shared" si="33"/>
        <v>44856.000038323109</v>
      </c>
    </row>
    <row r="2134" spans="1:19">
      <c r="A2134" t="s">
        <v>4981</v>
      </c>
      <c r="B2134" t="s">
        <v>16206</v>
      </c>
      <c r="C2134" t="s">
        <v>26</v>
      </c>
      <c r="D2134" t="s">
        <v>8072</v>
      </c>
      <c r="E2134" t="s">
        <v>26</v>
      </c>
      <c r="F2134">
        <v>19927</v>
      </c>
      <c r="G2134">
        <v>0.43865982799999997</v>
      </c>
      <c r="H2134">
        <v>21665</v>
      </c>
      <c r="I2134">
        <v>57789</v>
      </c>
      <c r="J2134">
        <v>0.37489833700000003</v>
      </c>
      <c r="K2134">
        <v>6.3761491000000003E-2</v>
      </c>
      <c r="L2134">
        <v>-1738</v>
      </c>
      <c r="M2134">
        <v>0.91977844399999997</v>
      </c>
      <c r="N2134">
        <v>1.17007675</v>
      </c>
      <c r="O2134">
        <f>VLOOKUP(A2134,Sheet1!$A$1:$B$600,2,FALSE)</f>
        <v>72599</v>
      </c>
      <c r="P2134">
        <f>IF(G2134&gt;0.5,2,IF(G2134&gt;0.2,IF(F2134/O2134&gt;0.125,1,0),0))</f>
        <v>1</v>
      </c>
      <c r="Q2134" t="str">
        <f>MID(B2134,2,LEN(B2134)-3)</f>
        <v>75</v>
      </c>
      <c r="R2134" t="s">
        <v>8815</v>
      </c>
      <c r="S2134">
        <f t="shared" si="33"/>
        <v>45426.999985054485</v>
      </c>
    </row>
    <row r="2135" spans="1:19">
      <c r="A2135" t="s">
        <v>4994</v>
      </c>
      <c r="B2135" t="s">
        <v>16207</v>
      </c>
      <c r="C2135" t="s">
        <v>26</v>
      </c>
      <c r="D2135" t="s">
        <v>8074</v>
      </c>
      <c r="E2135" t="s">
        <v>26</v>
      </c>
      <c r="F2135">
        <v>23012</v>
      </c>
      <c r="G2135">
        <v>0.58114046200000002</v>
      </c>
      <c r="H2135">
        <v>35303</v>
      </c>
      <c r="I2135">
        <v>55872</v>
      </c>
      <c r="J2135">
        <v>0.63185495400000002</v>
      </c>
      <c r="K2135">
        <v>-5.0714492999999999E-2</v>
      </c>
      <c r="L2135">
        <v>-12291</v>
      </c>
      <c r="M2135">
        <v>0.65184262000000004</v>
      </c>
      <c r="N2135">
        <v>0.91973712900000004</v>
      </c>
      <c r="O2135">
        <f>VLOOKUP(A2135,Sheet1!$A$1:$B$600,2,FALSE)</f>
        <v>69895</v>
      </c>
      <c r="P2135">
        <f>IF(G2135&gt;0.5,2,IF(G2135&gt;0.2,IF(F2135/O2135&gt;0.125,1,0),0))</f>
        <v>2</v>
      </c>
      <c r="Q2135" t="str">
        <f>MID(B2135,2,LEN(B2135)-3)</f>
        <v>75</v>
      </c>
      <c r="R2135" t="s">
        <v>8816</v>
      </c>
      <c r="S2135">
        <f t="shared" si="33"/>
        <v>39597.999975434512</v>
      </c>
    </row>
    <row r="2136" spans="1:19">
      <c r="A2136" t="s">
        <v>5009</v>
      </c>
      <c r="B2136" t="s">
        <v>16208</v>
      </c>
      <c r="C2136" t="s">
        <v>26</v>
      </c>
      <c r="D2136" t="s">
        <v>8076</v>
      </c>
      <c r="E2136" t="s">
        <v>26</v>
      </c>
      <c r="F2136">
        <v>7584</v>
      </c>
      <c r="G2136">
        <v>0.17955395599999999</v>
      </c>
      <c r="H2136">
        <v>10919</v>
      </c>
      <c r="I2136">
        <v>57745</v>
      </c>
      <c r="J2136">
        <v>0.189089964</v>
      </c>
      <c r="K2136">
        <v>-9.5360080000000003E-3</v>
      </c>
      <c r="L2136">
        <v>-3335</v>
      </c>
      <c r="M2136">
        <v>0.69456910000000005</v>
      </c>
      <c r="N2136">
        <v>0.94956893499999995</v>
      </c>
      <c r="O2136">
        <f>VLOOKUP(A2136,Sheet1!$A$1:$B$600,2,FALSE)</f>
        <v>73938</v>
      </c>
      <c r="P2136">
        <f>IF(G2136&gt;0.5,2,IF(G2136&gt;0.2,IF(F2136/O2136&gt;0.125,1,0),0))</f>
        <v>0</v>
      </c>
      <c r="Q2136" t="str">
        <f>MID(B2136,2,LEN(B2136)-3)</f>
        <v>75</v>
      </c>
      <c r="R2136" t="s">
        <v>8817</v>
      </c>
      <c r="S2136">
        <f t="shared" si="33"/>
        <v>42238.000036044876</v>
      </c>
    </row>
    <row r="2137" spans="1:19">
      <c r="A2137" t="s">
        <v>5025</v>
      </c>
      <c r="B2137" t="s">
        <v>16209</v>
      </c>
      <c r="C2137" t="s">
        <v>26</v>
      </c>
      <c r="D2137" t="s">
        <v>8078</v>
      </c>
      <c r="E2137" t="s">
        <v>26</v>
      </c>
      <c r="F2137">
        <v>7538</v>
      </c>
      <c r="G2137">
        <v>0.20910427500000001</v>
      </c>
      <c r="H2137">
        <v>11510</v>
      </c>
      <c r="I2137">
        <v>51019</v>
      </c>
      <c r="J2137">
        <v>0.22560222699999999</v>
      </c>
      <c r="K2137">
        <v>-1.6497952E-2</v>
      </c>
      <c r="L2137">
        <v>-3972</v>
      </c>
      <c r="M2137">
        <v>0.654908775</v>
      </c>
      <c r="N2137">
        <v>0.92687150200000001</v>
      </c>
      <c r="O2137">
        <f>VLOOKUP(A2137,Sheet1!$A$1:$B$600,2,FALSE)</f>
        <v>66230</v>
      </c>
      <c r="P2137">
        <f>IF(G2137&gt;0.5,2,IF(G2137&gt;0.2,IF(F2137/O2137&gt;0.125,1,0),0))</f>
        <v>0</v>
      </c>
      <c r="Q2137" t="str">
        <f>MID(B2137,2,LEN(B2137)-3)</f>
        <v>75</v>
      </c>
      <c r="R2137" t="s">
        <v>8818</v>
      </c>
      <c r="S2137">
        <f t="shared" si="33"/>
        <v>36048.999954687679</v>
      </c>
    </row>
    <row r="2138" spans="1:19">
      <c r="A2138" t="s">
        <v>5044</v>
      </c>
      <c r="B2138" t="s">
        <v>16210</v>
      </c>
      <c r="C2138" t="s">
        <v>26</v>
      </c>
      <c r="D2138" t="s">
        <v>8080</v>
      </c>
      <c r="E2138" t="s">
        <v>26</v>
      </c>
      <c r="F2138">
        <v>5225</v>
      </c>
      <c r="G2138">
        <v>0.182884144</v>
      </c>
      <c r="H2138">
        <v>7675</v>
      </c>
      <c r="I2138">
        <v>41415</v>
      </c>
      <c r="J2138">
        <v>0.185319329</v>
      </c>
      <c r="K2138">
        <v>-2.4351849999999999E-3</v>
      </c>
      <c r="L2138">
        <v>-2450</v>
      </c>
      <c r="M2138">
        <v>0.68078175900000004</v>
      </c>
      <c r="N2138">
        <v>0.98685952200000004</v>
      </c>
      <c r="O2138">
        <f>VLOOKUP(A2138,Sheet1!$A$1:$B$600,2,FALSE)</f>
        <v>55057</v>
      </c>
      <c r="P2138">
        <f>IF(G2138&gt;0.5,2,IF(G2138&gt;0.2,IF(F2138/O2138&gt;0.125,1,0),0))</f>
        <v>0</v>
      </c>
      <c r="Q2138" t="str">
        <f>MID(B2138,2,LEN(B2138)-3)</f>
        <v>75</v>
      </c>
      <c r="R2138" t="s">
        <v>8819</v>
      </c>
      <c r="S2138">
        <f t="shared" si="33"/>
        <v>28570.000032370219</v>
      </c>
    </row>
    <row r="2139" spans="1:19">
      <c r="A2139" t="s">
        <v>5062</v>
      </c>
      <c r="B2139" t="s">
        <v>16211</v>
      </c>
      <c r="C2139" t="s">
        <v>26</v>
      </c>
      <c r="D2139" t="s">
        <v>8082</v>
      </c>
      <c r="E2139" t="s">
        <v>26</v>
      </c>
      <c r="F2139">
        <v>8715</v>
      </c>
      <c r="G2139">
        <v>0.22884226599999999</v>
      </c>
      <c r="H2139">
        <v>10973</v>
      </c>
      <c r="I2139">
        <v>51073</v>
      </c>
      <c r="J2139">
        <v>0.214849333</v>
      </c>
      <c r="K2139">
        <v>1.3992932E-2</v>
      </c>
      <c r="L2139">
        <v>-2258</v>
      </c>
      <c r="M2139">
        <v>0.79422218200000005</v>
      </c>
      <c r="N2139">
        <v>1.0651290470000001</v>
      </c>
      <c r="O2139">
        <f>VLOOKUP(A2139,Sheet1!$A$1:$B$600,2,FALSE)</f>
        <v>64943</v>
      </c>
      <c r="P2139">
        <f>IF(G2139&gt;0.5,2,IF(G2139&gt;0.2,IF(F2139/O2139&gt;0.125,1,0),0))</f>
        <v>1</v>
      </c>
      <c r="Q2139" t="str">
        <f>MID(B2139,2,LEN(B2139)-3)</f>
        <v>75</v>
      </c>
      <c r="R2139" t="s">
        <v>8820</v>
      </c>
      <c r="S2139">
        <f t="shared" si="33"/>
        <v>38082.999929742</v>
      </c>
    </row>
    <row r="2140" spans="1:19">
      <c r="A2140" t="s">
        <v>5075</v>
      </c>
      <c r="B2140" t="s">
        <v>16212</v>
      </c>
      <c r="C2140" t="s">
        <v>26</v>
      </c>
      <c r="D2140" t="s">
        <v>8084</v>
      </c>
      <c r="E2140" t="s">
        <v>111</v>
      </c>
      <c r="F2140">
        <v>10704</v>
      </c>
      <c r="G2140">
        <v>0.29159061800000002</v>
      </c>
      <c r="H2140">
        <v>14211</v>
      </c>
      <c r="I2140">
        <v>50770</v>
      </c>
      <c r="J2140">
        <v>0.27990939500000001</v>
      </c>
      <c r="K2140">
        <v>1.1681222999999999E-2</v>
      </c>
      <c r="L2140">
        <v>-3507</v>
      </c>
      <c r="M2140">
        <v>0.75321933699999999</v>
      </c>
      <c r="N2140">
        <v>1.041732157</v>
      </c>
      <c r="O2140">
        <f>VLOOKUP(A2140,Sheet1!$A$1:$B$600,2,FALSE)</f>
        <v>64797</v>
      </c>
      <c r="P2140">
        <f>IF(G2140&gt;0.5,2,IF(G2140&gt;0.2,IF(F2140/O2140&gt;0.125,1,0),0))</f>
        <v>1</v>
      </c>
      <c r="Q2140" t="str">
        <f>MID(B2140,2,LEN(B2140)-3)</f>
        <v>76</v>
      </c>
      <c r="R2140" t="s">
        <v>8821</v>
      </c>
      <c r="S2140">
        <f t="shared" si="33"/>
        <v>36709.000013162287</v>
      </c>
    </row>
    <row r="2141" spans="1:19">
      <c r="A2141" t="s">
        <v>5090</v>
      </c>
      <c r="B2141" t="s">
        <v>16213</v>
      </c>
      <c r="C2141" t="s">
        <v>26</v>
      </c>
      <c r="D2141" t="s">
        <v>8086</v>
      </c>
      <c r="E2141" t="s">
        <v>26</v>
      </c>
      <c r="F2141">
        <v>20144</v>
      </c>
      <c r="G2141">
        <v>0.36833059099999998</v>
      </c>
      <c r="H2141">
        <v>23619</v>
      </c>
      <c r="I2141">
        <v>74940</v>
      </c>
      <c r="J2141">
        <v>0.31517213799999999</v>
      </c>
      <c r="K2141">
        <v>5.3158453000000001E-2</v>
      </c>
      <c r="L2141">
        <v>-3475</v>
      </c>
      <c r="M2141">
        <v>0.85287268699999996</v>
      </c>
      <c r="N2141">
        <v>1.1686648230000001</v>
      </c>
      <c r="O2141">
        <f>VLOOKUP(A2141,Sheet1!$A$1:$B$600,2,FALSE)</f>
        <v>91527</v>
      </c>
      <c r="P2141">
        <f>IF(G2141&gt;0.5,2,IF(G2141&gt;0.2,IF(F2141/O2141&gt;0.125,1,0),0))</f>
        <v>1</v>
      </c>
      <c r="Q2141" t="str">
        <f>MID(B2141,2,LEN(B2141)-3)</f>
        <v>76</v>
      </c>
      <c r="R2141" t="s">
        <v>8822</v>
      </c>
      <c r="S2141">
        <f t="shared" si="33"/>
        <v>54689.99994084119</v>
      </c>
    </row>
    <row r="2142" spans="1:19">
      <c r="A2142" t="s">
        <v>5096</v>
      </c>
      <c r="B2142" t="s">
        <v>16214</v>
      </c>
      <c r="C2142" t="s">
        <v>26</v>
      </c>
      <c r="D2142" t="s">
        <v>8088</v>
      </c>
      <c r="E2142" t="s">
        <v>111</v>
      </c>
      <c r="F2142">
        <v>1388</v>
      </c>
      <c r="G2142">
        <v>3.7788243999999999E-2</v>
      </c>
      <c r="H2142">
        <v>9115</v>
      </c>
      <c r="I2142">
        <v>54657</v>
      </c>
      <c r="J2142">
        <v>0.16676729400000001</v>
      </c>
      <c r="K2142">
        <v>-0.12897905000000001</v>
      </c>
      <c r="L2142">
        <v>-7727</v>
      </c>
      <c r="M2142">
        <v>0.152276467</v>
      </c>
      <c r="N2142">
        <v>0.226592657</v>
      </c>
      <c r="O2142">
        <f>VLOOKUP(A2142,Sheet1!$A$1:$B$600,2,FALSE)</f>
        <v>69261</v>
      </c>
      <c r="P2142">
        <f>IF(G2142&gt;0.5,2,IF(G2142&gt;0.2,IF(F2142/O2142&gt;0.125,1,0),0))</f>
        <v>0</v>
      </c>
      <c r="Q2142" t="str">
        <f>MID(B2142,2,LEN(B2142)-3)</f>
        <v>76</v>
      </c>
      <c r="R2142" t="s">
        <v>8823</v>
      </c>
      <c r="S2142">
        <f t="shared" si="33"/>
        <v>36731.000254999941</v>
      </c>
    </row>
    <row r="2143" spans="1:19">
      <c r="A2143" t="s">
        <v>5106</v>
      </c>
      <c r="B2143" t="s">
        <v>16215</v>
      </c>
      <c r="C2143" t="s">
        <v>26</v>
      </c>
      <c r="D2143" t="s">
        <v>8090</v>
      </c>
      <c r="E2143" t="s">
        <v>111</v>
      </c>
      <c r="F2143">
        <v>6910</v>
      </c>
      <c r="G2143">
        <v>0.14048427399999999</v>
      </c>
      <c r="H2143">
        <v>12618</v>
      </c>
      <c r="I2143">
        <v>69810</v>
      </c>
      <c r="J2143">
        <v>0.18074774399999999</v>
      </c>
      <c r="K2143">
        <v>-4.0263470000000003E-2</v>
      </c>
      <c r="L2143">
        <v>-5708</v>
      </c>
      <c r="M2143">
        <v>0.54763036899999995</v>
      </c>
      <c r="N2143">
        <v>0.77723943500000003</v>
      </c>
      <c r="O2143">
        <f>VLOOKUP(A2143,Sheet1!$A$1:$B$600,2,FALSE)</f>
        <v>88989</v>
      </c>
      <c r="P2143">
        <f>IF(G2143&gt;0.5,2,IF(G2143&gt;0.2,IF(F2143/O2143&gt;0.125,1,0),0))</f>
        <v>0</v>
      </c>
      <c r="Q2143" t="str">
        <f>MID(B2143,2,LEN(B2143)-3)</f>
        <v>76</v>
      </c>
      <c r="R2143" t="s">
        <v>8824</v>
      </c>
      <c r="S2143">
        <f t="shared" si="33"/>
        <v>49187.00010507938</v>
      </c>
    </row>
    <row r="2144" spans="1:19">
      <c r="A2144" t="s">
        <v>5113</v>
      </c>
      <c r="B2144" t="s">
        <v>16216</v>
      </c>
      <c r="C2144" t="s">
        <v>26</v>
      </c>
      <c r="D2144" t="s">
        <v>14852</v>
      </c>
      <c r="E2144" t="s">
        <v>26</v>
      </c>
      <c r="F2144">
        <v>11075</v>
      </c>
      <c r="G2144">
        <v>0.204914241</v>
      </c>
      <c r="H2144">
        <v>17416</v>
      </c>
      <c r="I2144">
        <v>75924</v>
      </c>
      <c r="J2144">
        <v>0.229387282</v>
      </c>
      <c r="K2144">
        <v>-2.4473041000000001E-2</v>
      </c>
      <c r="L2144">
        <v>-6341</v>
      </c>
      <c r="M2144">
        <v>0.63590950800000001</v>
      </c>
      <c r="N2144">
        <v>0.89331125700000003</v>
      </c>
      <c r="O2144">
        <f>VLOOKUP(A2144,Sheet1!$A$1:$B$600,2,FALSE)</f>
        <v>94293</v>
      </c>
      <c r="P2144">
        <f>IF(G2144&gt;0.5,2,IF(G2144&gt;0.2,IF(F2144/O2144&gt;0.125,1,0),0))</f>
        <v>0</v>
      </c>
      <c r="Q2144" t="str">
        <f>MID(B2144,2,LEN(B2144)-3)</f>
        <v>76</v>
      </c>
      <c r="R2144" t="s">
        <v>8825</v>
      </c>
      <c r="S2144">
        <f t="shared" si="33"/>
        <v>54047.000081365746</v>
      </c>
    </row>
    <row r="2145" spans="1:19">
      <c r="A2145" t="s">
        <v>5123</v>
      </c>
      <c r="B2145" t="s">
        <v>16217</v>
      </c>
      <c r="C2145" t="s">
        <v>26</v>
      </c>
      <c r="D2145" t="s">
        <v>8094</v>
      </c>
      <c r="E2145" t="s">
        <v>26</v>
      </c>
      <c r="F2145">
        <v>20069</v>
      </c>
      <c r="G2145">
        <v>0.30739186400000001</v>
      </c>
      <c r="H2145">
        <v>23846</v>
      </c>
      <c r="I2145">
        <v>88144</v>
      </c>
      <c r="J2145">
        <v>0.27053458000000002</v>
      </c>
      <c r="K2145">
        <v>3.6857283999999997E-2</v>
      </c>
      <c r="L2145">
        <v>-3777</v>
      </c>
      <c r="M2145">
        <v>0.84160865600000001</v>
      </c>
      <c r="N2145">
        <v>1.1362387169999999</v>
      </c>
      <c r="O2145">
        <f>VLOOKUP(A2145,Sheet1!$A$1:$B$600,2,FALSE)</f>
        <v>110300</v>
      </c>
      <c r="P2145">
        <f>IF(G2145&gt;0.5,2,IF(G2145&gt;0.2,IF(F2145/O2145&gt;0.125,1,0),0))</f>
        <v>1</v>
      </c>
      <c r="Q2145" t="str">
        <f>MID(B2145,2,LEN(B2145)-3)</f>
        <v>76</v>
      </c>
      <c r="R2145" t="s">
        <v>8826</v>
      </c>
      <c r="S2145">
        <f t="shared" si="33"/>
        <v>65287.999945242533</v>
      </c>
    </row>
    <row r="2146" spans="1:19">
      <c r="A2146" t="s">
        <v>5133</v>
      </c>
      <c r="B2146" t="s">
        <v>16218</v>
      </c>
      <c r="C2146" t="s">
        <v>26</v>
      </c>
      <c r="D2146" t="s">
        <v>8096</v>
      </c>
      <c r="E2146" t="s">
        <v>26</v>
      </c>
      <c r="F2146">
        <v>18963</v>
      </c>
      <c r="G2146">
        <v>0.39124783400000002</v>
      </c>
      <c r="H2146">
        <v>19305</v>
      </c>
      <c r="I2146">
        <v>68000</v>
      </c>
      <c r="J2146">
        <v>0.28389705900000001</v>
      </c>
      <c r="K2146">
        <v>0.107350775</v>
      </c>
      <c r="L2146">
        <v>-342</v>
      </c>
      <c r="M2146">
        <v>0.98228438200000001</v>
      </c>
      <c r="N2146">
        <v>1.378132747</v>
      </c>
      <c r="O2146">
        <f>VLOOKUP(A2146,Sheet1!$A$1:$B$600,2,FALSE)</f>
        <v>89254</v>
      </c>
      <c r="P2146">
        <f>IF(G2146&gt;0.5,2,IF(G2146&gt;0.2,IF(F2146/O2146&gt;0.125,1,0),0))</f>
        <v>1</v>
      </c>
      <c r="Q2146" t="str">
        <f>MID(B2146,2,LEN(B2146)-3)</f>
        <v>76</v>
      </c>
      <c r="R2146" t="s">
        <v>8827</v>
      </c>
      <c r="S2146">
        <f t="shared" si="33"/>
        <v>48467.999953195904</v>
      </c>
    </row>
    <row r="2147" spans="1:19">
      <c r="A2147" t="s">
        <v>5144</v>
      </c>
      <c r="B2147" t="s">
        <v>16219</v>
      </c>
      <c r="C2147" t="s">
        <v>26</v>
      </c>
      <c r="D2147" t="s">
        <v>8098</v>
      </c>
      <c r="E2147" t="s">
        <v>26</v>
      </c>
      <c r="F2147">
        <v>6555</v>
      </c>
      <c r="G2147">
        <v>0.19638095799999999</v>
      </c>
      <c r="H2147">
        <v>9032</v>
      </c>
      <c r="I2147">
        <v>50170</v>
      </c>
      <c r="J2147">
        <v>0.18002790499999999</v>
      </c>
      <c r="K2147">
        <v>1.6353052999999999E-2</v>
      </c>
      <c r="L2147">
        <v>-2477</v>
      </c>
      <c r="M2147">
        <v>0.72575287899999996</v>
      </c>
      <c r="N2147">
        <v>1.0908362119999999</v>
      </c>
      <c r="O2147">
        <f>VLOOKUP(A2147,Sheet1!$A$1:$B$600,2,FALSE)</f>
        <v>70545</v>
      </c>
      <c r="P2147">
        <f>IF(G2147&gt;0.5,2,IF(G2147&gt;0.2,IF(F2147/O2147&gt;0.125,1,0),0))</f>
        <v>0</v>
      </c>
      <c r="Q2147" t="str">
        <f>MID(B2147,2,LEN(B2147)-3)</f>
        <v>76</v>
      </c>
      <c r="R2147" t="s">
        <v>8828</v>
      </c>
      <c r="S2147">
        <f t="shared" si="33"/>
        <v>33379.000014858873</v>
      </c>
    </row>
    <row r="2148" spans="1:19">
      <c r="A2148" t="s">
        <v>5153</v>
      </c>
      <c r="B2148" t="s">
        <v>16220</v>
      </c>
      <c r="C2148" t="s">
        <v>26</v>
      </c>
      <c r="D2148" t="s">
        <v>8100</v>
      </c>
      <c r="E2148" t="s">
        <v>26</v>
      </c>
      <c r="F2148">
        <v>18180</v>
      </c>
      <c r="G2148">
        <v>0.33505344599999998</v>
      </c>
      <c r="H2148">
        <v>20104</v>
      </c>
      <c r="I2148">
        <v>75076</v>
      </c>
      <c r="J2148">
        <v>0.267781981</v>
      </c>
      <c r="K2148">
        <v>6.7271465000000003E-2</v>
      </c>
      <c r="L2148">
        <v>-1924</v>
      </c>
      <c r="M2148">
        <v>0.90429765200000001</v>
      </c>
      <c r="N2148">
        <v>1.251217297</v>
      </c>
      <c r="O2148">
        <f>VLOOKUP(A2148,Sheet1!$A$1:$B$600,2,FALSE)</f>
        <v>92420</v>
      </c>
      <c r="P2148">
        <f>IF(G2148&gt;0.5,2,IF(G2148&gt;0.2,IF(F2148/O2148&gt;0.125,1,0),0))</f>
        <v>1</v>
      </c>
      <c r="Q2148" t="str">
        <f>MID(B2148,2,LEN(B2148)-3)</f>
        <v>76</v>
      </c>
      <c r="R2148" t="s">
        <v>8829</v>
      </c>
      <c r="S2148">
        <f t="shared" si="33"/>
        <v>54260.000059811355</v>
      </c>
    </row>
    <row r="2149" spans="1:19">
      <c r="A2149" t="s">
        <v>5161</v>
      </c>
      <c r="B2149" t="s">
        <v>16221</v>
      </c>
      <c r="C2149" t="s">
        <v>26</v>
      </c>
      <c r="D2149" t="s">
        <v>8102</v>
      </c>
      <c r="E2149" t="s">
        <v>26</v>
      </c>
      <c r="F2149">
        <v>25458</v>
      </c>
      <c r="G2149">
        <v>0.39015494000000001</v>
      </c>
      <c r="H2149">
        <v>24758</v>
      </c>
      <c r="I2149">
        <v>87910</v>
      </c>
      <c r="J2149">
        <v>0.28162893900000002</v>
      </c>
      <c r="K2149">
        <v>0.108526001</v>
      </c>
      <c r="L2149">
        <v>700</v>
      </c>
      <c r="M2149">
        <v>1.0282736889999999</v>
      </c>
      <c r="N2149">
        <v>1.38535103</v>
      </c>
      <c r="O2149">
        <f>VLOOKUP(A2149,Sheet1!$A$1:$B$600,2,FALSE)</f>
        <v>105902</v>
      </c>
      <c r="P2149">
        <f>IF(G2149&gt;0.5,2,IF(G2149&gt;0.2,IF(F2149/O2149&gt;0.125,1,0),0))</f>
        <v>1</v>
      </c>
      <c r="Q2149" t="str">
        <f>MID(B2149,2,LEN(B2149)-3)</f>
        <v>76</v>
      </c>
      <c r="R2149" t="s">
        <v>8830</v>
      </c>
      <c r="S2149">
        <f t="shared" si="33"/>
        <v>65251.000025784626</v>
      </c>
    </row>
    <row r="2150" spans="1:19">
      <c r="A2150" t="s">
        <v>5168</v>
      </c>
      <c r="B2150" t="s">
        <v>16222</v>
      </c>
      <c r="C2150" t="s">
        <v>26</v>
      </c>
      <c r="D2150" t="s">
        <v>8104</v>
      </c>
      <c r="E2150" t="s">
        <v>26</v>
      </c>
      <c r="F2150">
        <v>14403</v>
      </c>
      <c r="G2150">
        <v>0.38370141499999999</v>
      </c>
      <c r="H2150">
        <v>14619</v>
      </c>
      <c r="I2150">
        <v>51223</v>
      </c>
      <c r="J2150">
        <v>0.28539913700000002</v>
      </c>
      <c r="K2150">
        <v>9.8302276999999993E-2</v>
      </c>
      <c r="L2150">
        <v>-216</v>
      </c>
      <c r="M2150">
        <v>0.98522470799999995</v>
      </c>
      <c r="N2150">
        <v>1.3444378930000001</v>
      </c>
      <c r="O2150">
        <f>VLOOKUP(A2150,Sheet1!$A$1:$B$600,2,FALSE)</f>
        <v>67785</v>
      </c>
      <c r="P2150">
        <f>IF(G2150&gt;0.5,2,IF(G2150&gt;0.2,IF(F2150/O2150&gt;0.125,1,0),0))</f>
        <v>1</v>
      </c>
      <c r="Q2150" t="str">
        <f>MID(B2150,2,LEN(B2150)-3)</f>
        <v>77</v>
      </c>
      <c r="R2150" t="s">
        <v>8831</v>
      </c>
      <c r="S2150">
        <f t="shared" si="33"/>
        <v>37536.999961285001</v>
      </c>
    </row>
    <row r="2151" spans="1:19">
      <c r="A2151" t="s">
        <v>5177</v>
      </c>
      <c r="B2151" t="s">
        <v>16223</v>
      </c>
      <c r="C2151" t="s">
        <v>26</v>
      </c>
      <c r="D2151" t="s">
        <v>8106</v>
      </c>
      <c r="E2151" t="s">
        <v>26</v>
      </c>
      <c r="F2151">
        <v>12954</v>
      </c>
      <c r="G2151">
        <v>0.28280755400000002</v>
      </c>
      <c r="H2151">
        <v>19124</v>
      </c>
      <c r="I2151">
        <v>61498</v>
      </c>
      <c r="J2151">
        <v>0.31096946199999997</v>
      </c>
      <c r="K2151">
        <v>-2.8161908999999999E-2</v>
      </c>
      <c r="L2151">
        <v>-6170</v>
      </c>
      <c r="M2151">
        <v>0.67736875100000005</v>
      </c>
      <c r="N2151">
        <v>0.90943834700000004</v>
      </c>
      <c r="O2151">
        <f>VLOOKUP(A2151,Sheet1!$A$1:$B$600,2,FALSE)</f>
        <v>78548</v>
      </c>
      <c r="P2151">
        <f>IF(G2151&gt;0.5,2,IF(G2151&gt;0.2,IF(F2151/O2151&gt;0.125,1,0),0))</f>
        <v>1</v>
      </c>
      <c r="Q2151" t="str">
        <f>MID(B2151,2,LEN(B2151)-3)</f>
        <v>77</v>
      </c>
      <c r="R2151" t="s">
        <v>8832</v>
      </c>
      <c r="S2151">
        <f t="shared" si="33"/>
        <v>45804.999961210371</v>
      </c>
    </row>
    <row r="2152" spans="1:19">
      <c r="A2152" t="s">
        <v>5185</v>
      </c>
      <c r="B2152" t="s">
        <v>16224</v>
      </c>
      <c r="C2152" t="s">
        <v>26</v>
      </c>
      <c r="D2152" t="s">
        <v>8107</v>
      </c>
      <c r="E2152" t="s">
        <v>87</v>
      </c>
      <c r="F2152">
        <v>15987</v>
      </c>
      <c r="G2152">
        <v>0.37881193299999999</v>
      </c>
      <c r="H2152">
        <v>14770</v>
      </c>
      <c r="I2152">
        <v>56808</v>
      </c>
      <c r="J2152">
        <v>0.25999859199999997</v>
      </c>
      <c r="K2152">
        <v>0.118813341</v>
      </c>
      <c r="L2152">
        <v>1217</v>
      </c>
      <c r="M2152">
        <v>1.08239675</v>
      </c>
      <c r="N2152">
        <v>1.456976864</v>
      </c>
      <c r="O2152">
        <f>VLOOKUP(A2152,Sheet1!$A$1:$B$600,2,FALSE)</f>
        <v>72468</v>
      </c>
      <c r="P2152">
        <f>IF(G2152&gt;0.5,2,IF(G2152&gt;0.2,IF(F2152/O2152&gt;0.125,1,0),0))</f>
        <v>1</v>
      </c>
      <c r="Q2152" t="str">
        <f>MID(B2152,2,LEN(B2152)-3)</f>
        <v>77</v>
      </c>
      <c r="R2152" t="s">
        <v>8833</v>
      </c>
      <c r="S2152">
        <f t="shared" si="33"/>
        <v>42202.999977828047</v>
      </c>
    </row>
    <row r="2153" spans="1:19">
      <c r="A2153" t="s">
        <v>5196</v>
      </c>
      <c r="B2153" t="s">
        <v>16225</v>
      </c>
      <c r="C2153" t="s">
        <v>26</v>
      </c>
      <c r="D2153" t="s">
        <v>8109</v>
      </c>
      <c r="E2153" t="s">
        <v>26</v>
      </c>
      <c r="F2153">
        <v>21420</v>
      </c>
      <c r="G2153">
        <v>0.43442988700000001</v>
      </c>
      <c r="H2153">
        <v>19193</v>
      </c>
      <c r="I2153">
        <v>66722</v>
      </c>
      <c r="J2153">
        <v>0.28765624499999998</v>
      </c>
      <c r="K2153">
        <v>0.14677364200000001</v>
      </c>
      <c r="L2153">
        <v>2227</v>
      </c>
      <c r="M2153">
        <v>1.1160318869999999</v>
      </c>
      <c r="N2153">
        <v>1.510239718</v>
      </c>
      <c r="O2153">
        <f>VLOOKUP(A2153,Sheet1!$A$1:$B$600,2,FALSE)</f>
        <v>85115</v>
      </c>
      <c r="P2153">
        <f>IF(G2153&gt;0.5,2,IF(G2153&gt;0.2,IF(F2153/O2153&gt;0.125,1,0),0))</f>
        <v>1</v>
      </c>
      <c r="Q2153" t="str">
        <f>MID(B2153,2,LEN(B2153)-3)</f>
        <v>77</v>
      </c>
      <c r="R2153" t="s">
        <v>8834</v>
      </c>
      <c r="S2153">
        <f t="shared" si="33"/>
        <v>49305.999980613669</v>
      </c>
    </row>
    <row r="2154" spans="1:19">
      <c r="A2154" t="s">
        <v>5208</v>
      </c>
      <c r="B2154" t="s">
        <v>16226</v>
      </c>
      <c r="C2154" t="s">
        <v>26</v>
      </c>
      <c r="D2154" t="s">
        <v>8111</v>
      </c>
      <c r="E2154" t="s">
        <v>26</v>
      </c>
      <c r="F2154">
        <v>16369</v>
      </c>
      <c r="G2154">
        <v>0.372048094</v>
      </c>
      <c r="H2154">
        <v>18161</v>
      </c>
      <c r="I2154">
        <v>60798</v>
      </c>
      <c r="J2154">
        <v>0.298710484</v>
      </c>
      <c r="K2154">
        <v>7.3337609999999998E-2</v>
      </c>
      <c r="L2154">
        <v>-1792</v>
      </c>
      <c r="M2154">
        <v>0.90132701900000001</v>
      </c>
      <c r="N2154">
        <v>1.2455140149999999</v>
      </c>
      <c r="O2154">
        <f>VLOOKUP(A2154,Sheet1!$A$1:$B$600,2,FALSE)</f>
        <v>78929</v>
      </c>
      <c r="P2154">
        <f>IF(G2154&gt;0.5,2,IF(G2154&gt;0.2,IF(F2154/O2154&gt;0.125,1,0),0))</f>
        <v>1</v>
      </c>
      <c r="Q2154" t="str">
        <f>MID(B2154,2,LEN(B2154)-3)</f>
        <v>77</v>
      </c>
      <c r="R2154" t="s">
        <v>8835</v>
      </c>
      <c r="S2154">
        <f t="shared" si="33"/>
        <v>43997.000022260567</v>
      </c>
    </row>
    <row r="2155" spans="1:19">
      <c r="A2155" t="s">
        <v>5217</v>
      </c>
      <c r="B2155" t="s">
        <v>16227</v>
      </c>
      <c r="C2155" t="s">
        <v>26</v>
      </c>
      <c r="D2155" t="s">
        <v>8113</v>
      </c>
      <c r="E2155" t="s">
        <v>26</v>
      </c>
      <c r="F2155">
        <v>19604</v>
      </c>
      <c r="G2155">
        <v>0.45135147599999997</v>
      </c>
      <c r="H2155">
        <v>15704</v>
      </c>
      <c r="I2155">
        <v>56985</v>
      </c>
      <c r="J2155">
        <v>0.275581293</v>
      </c>
      <c r="K2155">
        <v>0.175770182</v>
      </c>
      <c r="L2155">
        <v>3900</v>
      </c>
      <c r="M2155">
        <v>1.248344371</v>
      </c>
      <c r="N2155">
        <v>1.6378160879999999</v>
      </c>
      <c r="O2155">
        <f>VLOOKUP(A2155,Sheet1!$A$1:$B$600,2,FALSE)</f>
        <v>74061</v>
      </c>
      <c r="P2155">
        <f>IF(G2155&gt;0.5,2,IF(G2155&gt;0.2,IF(F2155/O2155&gt;0.125,1,0),0))</f>
        <v>1</v>
      </c>
      <c r="Q2155" t="str">
        <f>MID(B2155,2,LEN(B2155)-3)</f>
        <v>77</v>
      </c>
      <c r="R2155" t="s">
        <v>8836</v>
      </c>
      <c r="S2155">
        <f t="shared" si="33"/>
        <v>43433.999980981564</v>
      </c>
    </row>
    <row r="2156" spans="1:19">
      <c r="A2156" t="s">
        <v>5226</v>
      </c>
      <c r="B2156" t="s">
        <v>16228</v>
      </c>
      <c r="C2156" t="s">
        <v>26</v>
      </c>
      <c r="D2156" t="s">
        <v>8115</v>
      </c>
      <c r="E2156" t="s">
        <v>26</v>
      </c>
      <c r="F2156">
        <v>15132</v>
      </c>
      <c r="G2156">
        <v>0.33661824600000001</v>
      </c>
      <c r="H2156">
        <v>16603</v>
      </c>
      <c r="I2156">
        <v>62204</v>
      </c>
      <c r="J2156">
        <v>0.26691209599999999</v>
      </c>
      <c r="K2156">
        <v>6.9706149999999995E-2</v>
      </c>
      <c r="L2156">
        <v>-1471</v>
      </c>
      <c r="M2156">
        <v>0.911401554</v>
      </c>
      <c r="N2156">
        <v>1.2611577039999999</v>
      </c>
      <c r="O2156">
        <f>VLOOKUP(A2156,Sheet1!$A$1:$B$600,2,FALSE)</f>
        <v>81916</v>
      </c>
      <c r="P2156">
        <f>IF(G2156&gt;0.5,2,IF(G2156&gt;0.2,IF(F2156/O2156&gt;0.125,1,0),0))</f>
        <v>1</v>
      </c>
      <c r="Q2156" t="str">
        <f>MID(B2156,2,LEN(B2156)-3)</f>
        <v>77</v>
      </c>
      <c r="R2156" t="s">
        <v>8837</v>
      </c>
      <c r="S2156">
        <f t="shared" si="33"/>
        <v>44952.999963050133</v>
      </c>
    </row>
    <row r="2157" spans="1:19">
      <c r="A2157" t="s">
        <v>5236</v>
      </c>
      <c r="B2157" t="s">
        <v>16229</v>
      </c>
      <c r="C2157" t="s">
        <v>26</v>
      </c>
      <c r="D2157" t="s">
        <v>8117</v>
      </c>
      <c r="E2157" t="s">
        <v>26</v>
      </c>
      <c r="F2157">
        <v>13989</v>
      </c>
      <c r="G2157">
        <v>0.31801132100000001</v>
      </c>
      <c r="H2157">
        <v>17548</v>
      </c>
      <c r="I2157">
        <v>62952</v>
      </c>
      <c r="J2157">
        <v>0.27875206499999999</v>
      </c>
      <c r="K2157">
        <v>3.9259255999999999E-2</v>
      </c>
      <c r="L2157">
        <v>-3559</v>
      </c>
      <c r="M2157">
        <v>0.79718486399999999</v>
      </c>
      <c r="N2157">
        <v>1.1408393370000001</v>
      </c>
      <c r="O2157">
        <f>VLOOKUP(A2157,Sheet1!$A$1:$B$600,2,FALSE)</f>
        <v>82686</v>
      </c>
      <c r="P2157">
        <f>IF(G2157&gt;0.5,2,IF(G2157&gt;0.2,IF(F2157/O2157&gt;0.125,1,0),0))</f>
        <v>1</v>
      </c>
      <c r="Q2157" t="str">
        <f>MID(B2157,2,LEN(B2157)-3)</f>
        <v>77</v>
      </c>
      <c r="R2157" t="s">
        <v>8838</v>
      </c>
      <c r="S2157">
        <f t="shared" si="33"/>
        <v>43989.000001669752</v>
      </c>
    </row>
    <row r="2158" spans="1:19">
      <c r="A2158" t="s">
        <v>5250</v>
      </c>
      <c r="B2158" t="s">
        <v>16230</v>
      </c>
      <c r="C2158" t="s">
        <v>26</v>
      </c>
      <c r="D2158" t="s">
        <v>8119</v>
      </c>
      <c r="E2158" t="s">
        <v>26</v>
      </c>
      <c r="F2158">
        <v>15372</v>
      </c>
      <c r="G2158">
        <v>0.35031106899999997</v>
      </c>
      <c r="H2158">
        <v>17420</v>
      </c>
      <c r="I2158">
        <v>61923</v>
      </c>
      <c r="J2158">
        <v>0.28131711999999998</v>
      </c>
      <c r="K2158">
        <v>6.8993948999999999E-2</v>
      </c>
      <c r="L2158">
        <v>-2048</v>
      </c>
      <c r="M2158">
        <v>0.88243398399999995</v>
      </c>
      <c r="N2158">
        <v>1.2452532890000001</v>
      </c>
      <c r="O2158">
        <f>VLOOKUP(A2158,Sheet1!$A$1:$B$600,2,FALSE)</f>
        <v>82229</v>
      </c>
      <c r="P2158">
        <f>IF(G2158&gt;0.5,2,IF(G2158&gt;0.2,IF(F2158/O2158&gt;0.125,1,0),0))</f>
        <v>1</v>
      </c>
      <c r="Q2158" t="str">
        <f>MID(B2158,2,LEN(B2158)-3)</f>
        <v>77</v>
      </c>
      <c r="R2158" t="s">
        <v>8839</v>
      </c>
      <c r="S2158">
        <f t="shared" si="33"/>
        <v>43880.999946364813</v>
      </c>
    </row>
    <row r="2159" spans="1:19">
      <c r="A2159" t="s">
        <v>5261</v>
      </c>
      <c r="B2159" t="s">
        <v>16231</v>
      </c>
      <c r="C2159" t="s">
        <v>26</v>
      </c>
      <c r="D2159" t="s">
        <v>8121</v>
      </c>
      <c r="E2159" t="s">
        <v>26</v>
      </c>
      <c r="F2159">
        <v>10133</v>
      </c>
      <c r="G2159">
        <v>0.25410637699999999</v>
      </c>
      <c r="H2159">
        <v>13466</v>
      </c>
      <c r="I2159">
        <v>58227</v>
      </c>
      <c r="J2159">
        <v>0.23126728199999999</v>
      </c>
      <c r="K2159">
        <v>2.2839096E-2</v>
      </c>
      <c r="L2159">
        <v>-3333</v>
      </c>
      <c r="M2159">
        <v>0.75248774699999998</v>
      </c>
      <c r="N2159">
        <v>1.0987562769999999</v>
      </c>
      <c r="O2159">
        <f>VLOOKUP(A2159,Sheet1!$A$1:$B$600,2,FALSE)</f>
        <v>78331</v>
      </c>
      <c r="P2159">
        <f>IF(G2159&gt;0.5,2,IF(G2159&gt;0.2,IF(F2159/O2159&gt;0.125,1,0),0))</f>
        <v>1</v>
      </c>
      <c r="Q2159" t="str">
        <f>MID(B2159,2,LEN(B2159)-3)</f>
        <v>77</v>
      </c>
      <c r="R2159" t="s">
        <v>8840</v>
      </c>
      <c r="S2159">
        <f t="shared" si="33"/>
        <v>39877.000017201455</v>
      </c>
    </row>
    <row r="2160" spans="1:19">
      <c r="A2160" t="s">
        <v>5274</v>
      </c>
      <c r="B2160" t="s">
        <v>16232</v>
      </c>
      <c r="C2160" t="s">
        <v>26</v>
      </c>
      <c r="D2160" t="s">
        <v>8123</v>
      </c>
      <c r="E2160" t="s">
        <v>26</v>
      </c>
      <c r="F2160">
        <v>6680</v>
      </c>
      <c r="G2160">
        <v>0.21326862899999999</v>
      </c>
      <c r="H2160">
        <v>9508</v>
      </c>
      <c r="I2160">
        <v>46458</v>
      </c>
      <c r="J2160">
        <v>0.20465797099999999</v>
      </c>
      <c r="K2160">
        <v>8.6106580000000002E-3</v>
      </c>
      <c r="L2160">
        <v>-2828</v>
      </c>
      <c r="M2160">
        <v>0.70256626</v>
      </c>
      <c r="N2160">
        <v>1.0420734089999999</v>
      </c>
      <c r="O2160">
        <f>VLOOKUP(A2160,Sheet1!$A$1:$B$600,2,FALSE)</f>
        <v>62581</v>
      </c>
      <c r="P2160">
        <f>IF(G2160&gt;0.5,2,IF(G2160&gt;0.2,IF(F2160/O2160&gt;0.125,1,0),0))</f>
        <v>0</v>
      </c>
      <c r="Q2160" t="str">
        <f>MID(B2160,2,LEN(B2160)-3)</f>
        <v>77</v>
      </c>
      <c r="R2160" t="s">
        <v>8841</v>
      </c>
      <c r="S2160">
        <f t="shared" si="33"/>
        <v>31322.000011544129</v>
      </c>
    </row>
    <row r="2161" spans="1:19">
      <c r="A2161" t="s">
        <v>5285</v>
      </c>
      <c r="B2161" t="s">
        <v>16233</v>
      </c>
      <c r="C2161" t="s">
        <v>26</v>
      </c>
      <c r="D2161" t="s">
        <v>8125</v>
      </c>
      <c r="E2161" t="s">
        <v>26</v>
      </c>
      <c r="F2161">
        <v>19227</v>
      </c>
      <c r="G2161">
        <v>0.39081651299999998</v>
      </c>
      <c r="H2161">
        <v>23826</v>
      </c>
      <c r="I2161">
        <v>64023</v>
      </c>
      <c r="J2161">
        <v>0.37214750899999999</v>
      </c>
      <c r="K2161">
        <v>1.8669003999999999E-2</v>
      </c>
      <c r="L2161">
        <v>-4599</v>
      </c>
      <c r="M2161">
        <v>0.806975573</v>
      </c>
      <c r="N2161">
        <v>1.0501656020000001</v>
      </c>
      <c r="O2161">
        <f>VLOOKUP(A2161,Sheet1!$A$1:$B$600,2,FALSE)</f>
        <v>81679</v>
      </c>
      <c r="P2161">
        <f>IF(G2161&gt;0.5,2,IF(G2161&gt;0.2,IF(F2161/O2161&gt;0.125,1,0),0))</f>
        <v>1</v>
      </c>
      <c r="Q2161" t="str">
        <f>MID(B2161,2,LEN(B2161)-3)</f>
        <v>78</v>
      </c>
      <c r="R2161" t="s">
        <v>8842</v>
      </c>
      <c r="S2161">
        <f t="shared" si="33"/>
        <v>49197.000025431378</v>
      </c>
    </row>
    <row r="2162" spans="1:19">
      <c r="A2162" t="s">
        <v>5299</v>
      </c>
      <c r="B2162" t="s">
        <v>16234</v>
      </c>
      <c r="C2162" t="s">
        <v>26</v>
      </c>
      <c r="D2162" t="s">
        <v>14856</v>
      </c>
      <c r="E2162" t="s">
        <v>26</v>
      </c>
      <c r="F2162">
        <v>23931</v>
      </c>
      <c r="G2162">
        <v>0.46302530800000002</v>
      </c>
      <c r="H2162">
        <v>23788</v>
      </c>
      <c r="I2162">
        <v>65984</v>
      </c>
      <c r="J2162">
        <v>0.36051163899999999</v>
      </c>
      <c r="K2162">
        <v>0.102513668</v>
      </c>
      <c r="L2162">
        <v>143</v>
      </c>
      <c r="M2162">
        <v>1.0060114339999999</v>
      </c>
      <c r="N2162">
        <v>1.284356058</v>
      </c>
      <c r="O2162">
        <f>VLOOKUP(A2162,Sheet1!$A$1:$B$600,2,FALSE)</f>
        <v>83179</v>
      </c>
      <c r="P2162">
        <f>IF(G2162&gt;0.5,2,IF(G2162&gt;0.2,IF(F2162/O2162&gt;0.125,1,0),0))</f>
        <v>1</v>
      </c>
      <c r="Q2162" t="str">
        <f>MID(B2162,2,LEN(B2162)-3)</f>
        <v>78</v>
      </c>
      <c r="R2162" t="s">
        <v>8843</v>
      </c>
      <c r="S2162">
        <f t="shared" si="33"/>
        <v>51683.999959673907</v>
      </c>
    </row>
    <row r="2163" spans="1:19">
      <c r="A2163" t="s">
        <v>5309</v>
      </c>
      <c r="B2163" t="s">
        <v>16235</v>
      </c>
      <c r="C2163" t="s">
        <v>26</v>
      </c>
      <c r="D2163" t="s">
        <v>8129</v>
      </c>
      <c r="E2163" t="s">
        <v>26</v>
      </c>
      <c r="F2163">
        <v>13702</v>
      </c>
      <c r="G2163">
        <v>0.28117625299999999</v>
      </c>
      <c r="H2163">
        <v>29057</v>
      </c>
      <c r="I2163">
        <v>63939</v>
      </c>
      <c r="J2163">
        <v>0.45444877099999997</v>
      </c>
      <c r="K2163">
        <v>-0.17327251799999999</v>
      </c>
      <c r="L2163">
        <v>-15355</v>
      </c>
      <c r="M2163">
        <v>0.471555907</v>
      </c>
      <c r="N2163">
        <v>0.61871936100000002</v>
      </c>
      <c r="O2163">
        <f>VLOOKUP(A2163,Sheet1!$A$1:$B$600,2,FALSE)</f>
        <v>81513</v>
      </c>
      <c r="P2163">
        <f>IF(G2163&gt;0.5,2,IF(G2163&gt;0.2,IF(F2163/O2163&gt;0.125,1,0),0))</f>
        <v>1</v>
      </c>
      <c r="Q2163" t="str">
        <f>MID(B2163,2,LEN(B2163)-3)</f>
        <v>78</v>
      </c>
      <c r="R2163" t="s">
        <v>8844</v>
      </c>
      <c r="S2163">
        <f t="shared" si="33"/>
        <v>48731.000053550044</v>
      </c>
    </row>
    <row r="2164" spans="1:19">
      <c r="A2164" t="s">
        <v>5327</v>
      </c>
      <c r="B2164" t="s">
        <v>16236</v>
      </c>
      <c r="C2164" t="s">
        <v>26</v>
      </c>
      <c r="D2164" t="s">
        <v>8131</v>
      </c>
      <c r="E2164" t="s">
        <v>26</v>
      </c>
      <c r="F2164">
        <v>16417</v>
      </c>
      <c r="G2164">
        <v>0.35996667199999999</v>
      </c>
      <c r="H2164">
        <v>22605</v>
      </c>
      <c r="I2164">
        <v>59863</v>
      </c>
      <c r="J2164">
        <v>0.37761221499999997</v>
      </c>
      <c r="K2164">
        <v>-1.7645543E-2</v>
      </c>
      <c r="L2164">
        <v>-6188</v>
      </c>
      <c r="M2164">
        <v>0.72625525300000005</v>
      </c>
      <c r="N2164">
        <v>0.95327073100000004</v>
      </c>
      <c r="O2164">
        <f>VLOOKUP(A2164,Sheet1!$A$1:$B$600,2,FALSE)</f>
        <v>76867</v>
      </c>
      <c r="P2164">
        <f>IF(G2164&gt;0.5,2,IF(G2164&gt;0.2,IF(F2164/O2164&gt;0.125,1,0),0))</f>
        <v>1</v>
      </c>
      <c r="Q2164" t="str">
        <f>MID(B2164,2,LEN(B2164)-3)</f>
        <v>78</v>
      </c>
      <c r="R2164" t="s">
        <v>8845</v>
      </c>
      <c r="S2164">
        <f t="shared" si="33"/>
        <v>45606.999972486345</v>
      </c>
    </row>
    <row r="2165" spans="1:19">
      <c r="A2165" t="s">
        <v>5339</v>
      </c>
      <c r="B2165" t="s">
        <v>16237</v>
      </c>
      <c r="C2165" t="s">
        <v>26</v>
      </c>
      <c r="D2165" t="s">
        <v>8133</v>
      </c>
      <c r="E2165" t="s">
        <v>26</v>
      </c>
      <c r="F2165">
        <v>18818</v>
      </c>
      <c r="G2165">
        <v>0.45699159700000003</v>
      </c>
      <c r="H2165">
        <v>20508</v>
      </c>
      <c r="I2165">
        <v>54993</v>
      </c>
      <c r="J2165">
        <v>0.37292018999999998</v>
      </c>
      <c r="K2165">
        <v>8.4071408E-2</v>
      </c>
      <c r="L2165">
        <v>-1690</v>
      </c>
      <c r="M2165">
        <v>0.91759313399999998</v>
      </c>
      <c r="N2165">
        <v>1.2254407510000001</v>
      </c>
      <c r="O2165">
        <f>VLOOKUP(A2165,Sheet1!$A$1:$B$600,2,FALSE)</f>
        <v>72106</v>
      </c>
      <c r="P2165">
        <f>IF(G2165&gt;0.5,2,IF(G2165&gt;0.2,IF(F2165/O2165&gt;0.125,1,0),0))</f>
        <v>1</v>
      </c>
      <c r="Q2165" t="str">
        <f>MID(B2165,2,LEN(B2165)-3)</f>
        <v>78</v>
      </c>
      <c r="R2165" t="s">
        <v>8846</v>
      </c>
      <c r="S2165">
        <f t="shared" si="33"/>
        <v>41178.000040994186</v>
      </c>
    </row>
    <row r="2166" spans="1:19">
      <c r="A2166" t="s">
        <v>5348</v>
      </c>
      <c r="B2166" t="s">
        <v>16238</v>
      </c>
      <c r="C2166" t="s">
        <v>26</v>
      </c>
      <c r="D2166" t="s">
        <v>8135</v>
      </c>
      <c r="E2166" t="s">
        <v>26</v>
      </c>
      <c r="F2166">
        <v>18525</v>
      </c>
      <c r="G2166">
        <v>0.452259466</v>
      </c>
      <c r="H2166">
        <v>21830</v>
      </c>
      <c r="I2166">
        <v>55798</v>
      </c>
      <c r="J2166">
        <v>0.39123266099999998</v>
      </c>
      <c r="K2166">
        <v>6.1026806000000003E-2</v>
      </c>
      <c r="L2166">
        <v>-3305</v>
      </c>
      <c r="M2166">
        <v>0.84860283999999997</v>
      </c>
      <c r="N2166">
        <v>1.1559859690000001</v>
      </c>
      <c r="O2166">
        <f>VLOOKUP(A2166,Sheet1!$A$1:$B$600,2,FALSE)</f>
        <v>74205</v>
      </c>
      <c r="P2166">
        <f>IF(G2166&gt;0.5,2,IF(G2166&gt;0.2,IF(F2166/O2166&gt;0.125,1,0),0))</f>
        <v>1</v>
      </c>
      <c r="Q2166" t="str">
        <f>MID(B2166,2,LEN(B2166)-3)</f>
        <v>78</v>
      </c>
      <c r="R2166" t="s">
        <v>8847</v>
      </c>
      <c r="S2166">
        <f t="shared" si="33"/>
        <v>40961.000029129296</v>
      </c>
    </row>
    <row r="2167" spans="1:19">
      <c r="A2167" t="s">
        <v>5362</v>
      </c>
      <c r="B2167" t="s">
        <v>16239</v>
      </c>
      <c r="C2167" t="s">
        <v>26</v>
      </c>
      <c r="D2167" t="s">
        <v>8137</v>
      </c>
      <c r="E2167" t="s">
        <v>87</v>
      </c>
      <c r="F2167">
        <v>14373</v>
      </c>
      <c r="G2167">
        <v>0.32771672200000002</v>
      </c>
      <c r="H2167">
        <v>17829</v>
      </c>
      <c r="I2167">
        <v>60176</v>
      </c>
      <c r="J2167">
        <v>0.29628090899999998</v>
      </c>
      <c r="K2167">
        <v>3.1435813E-2</v>
      </c>
      <c r="L2167">
        <v>-3456</v>
      </c>
      <c r="M2167">
        <v>0.80615850600000005</v>
      </c>
      <c r="N2167">
        <v>1.106101378</v>
      </c>
      <c r="O2167">
        <f>VLOOKUP(A2167,Sheet1!$A$1:$B$600,2,FALSE)</f>
        <v>78360</v>
      </c>
      <c r="P2167">
        <f>IF(G2167&gt;0.5,2,IF(G2167&gt;0.2,IF(F2167/O2167&gt;0.125,1,0),0))</f>
        <v>1</v>
      </c>
      <c r="Q2167" t="str">
        <f>MID(B2167,2,LEN(B2167)-3)</f>
        <v>78</v>
      </c>
      <c r="R2167" t="s">
        <v>8848</v>
      </c>
      <c r="S2167">
        <f t="shared" si="33"/>
        <v>43858.000019907435</v>
      </c>
    </row>
    <row r="2168" spans="1:19">
      <c r="A2168" t="s">
        <v>5377</v>
      </c>
      <c r="B2168" t="s">
        <v>16240</v>
      </c>
      <c r="C2168" t="s">
        <v>26</v>
      </c>
      <c r="D2168" t="s">
        <v>8139</v>
      </c>
      <c r="E2168" t="s">
        <v>26</v>
      </c>
      <c r="F2168">
        <v>11441</v>
      </c>
      <c r="G2168">
        <v>0.30559859</v>
      </c>
      <c r="H2168">
        <v>12567</v>
      </c>
      <c r="I2168">
        <v>53313</v>
      </c>
      <c r="J2168">
        <v>0.23572111900000001</v>
      </c>
      <c r="K2168">
        <v>6.9877470999999997E-2</v>
      </c>
      <c r="L2168">
        <v>-1126</v>
      </c>
      <c r="M2168">
        <v>0.91040025499999999</v>
      </c>
      <c r="N2168">
        <v>1.2964412839999999</v>
      </c>
      <c r="O2168">
        <f>VLOOKUP(A2168,Sheet1!$A$1:$B$600,2,FALSE)</f>
        <v>71093</v>
      </c>
      <c r="P2168">
        <f>IF(G2168&gt;0.5,2,IF(G2168&gt;0.2,IF(F2168/O2168&gt;0.125,1,0),0))</f>
        <v>1</v>
      </c>
      <c r="Q2168" t="str">
        <f>MID(B2168,2,LEN(B2168)-3)</f>
        <v>78</v>
      </c>
      <c r="R2168" t="s">
        <v>8849</v>
      </c>
      <c r="S2168">
        <f t="shared" si="33"/>
        <v>37437.999959358451</v>
      </c>
    </row>
    <row r="2169" spans="1:19">
      <c r="A2169" t="s">
        <v>5389</v>
      </c>
      <c r="B2169" t="s">
        <v>16241</v>
      </c>
      <c r="C2169" t="s">
        <v>26</v>
      </c>
      <c r="D2169" t="s">
        <v>8141</v>
      </c>
      <c r="E2169" t="s">
        <v>26</v>
      </c>
      <c r="F2169">
        <v>17502</v>
      </c>
      <c r="G2169">
        <v>0.36055374699999998</v>
      </c>
      <c r="H2169">
        <v>21170</v>
      </c>
      <c r="I2169">
        <v>69617</v>
      </c>
      <c r="J2169">
        <v>0.30409239100000002</v>
      </c>
      <c r="K2169">
        <v>5.6461355999999997E-2</v>
      </c>
      <c r="L2169">
        <v>-3668</v>
      </c>
      <c r="M2169">
        <v>0.82673594699999997</v>
      </c>
      <c r="N2169">
        <v>1.1856717160000001</v>
      </c>
      <c r="O2169">
        <f>VLOOKUP(A2169,Sheet1!$A$1:$B$600,2,FALSE)</f>
        <v>89317</v>
      </c>
      <c r="P2169">
        <f>IF(G2169&gt;0.5,2,IF(G2169&gt;0.2,IF(F2169/O2169&gt;0.125,1,0),0))</f>
        <v>1</v>
      </c>
      <c r="Q2169" t="str">
        <f>MID(B2169,2,LEN(B2169)-3)</f>
        <v>78</v>
      </c>
      <c r="R2169" t="s">
        <v>8850</v>
      </c>
      <c r="S2169">
        <f t="shared" si="33"/>
        <v>48542.000036405116</v>
      </c>
    </row>
    <row r="2170" spans="1:19">
      <c r="A2170" t="s">
        <v>5398</v>
      </c>
      <c r="B2170" t="s">
        <v>16242</v>
      </c>
      <c r="C2170" t="s">
        <v>26</v>
      </c>
      <c r="D2170" t="s">
        <v>8143</v>
      </c>
      <c r="E2170" t="s">
        <v>26</v>
      </c>
      <c r="F2170">
        <v>18357</v>
      </c>
      <c r="G2170">
        <v>0.34645654399999998</v>
      </c>
      <c r="H2170">
        <v>23395</v>
      </c>
      <c r="I2170">
        <v>69792</v>
      </c>
      <c r="J2170">
        <v>0.33521033900000002</v>
      </c>
      <c r="K2170">
        <v>1.1246205E-2</v>
      </c>
      <c r="L2170">
        <v>-5038</v>
      </c>
      <c r="M2170">
        <v>0.78465484100000005</v>
      </c>
      <c r="N2170">
        <v>1.0335496959999999</v>
      </c>
      <c r="O2170">
        <f>VLOOKUP(A2170,Sheet1!$A$1:$B$600,2,FALSE)</f>
        <v>86781</v>
      </c>
      <c r="P2170">
        <f>IF(G2170&gt;0.5,2,IF(G2170&gt;0.2,IF(F2170/O2170&gt;0.125,1,0),0))</f>
        <v>1</v>
      </c>
      <c r="Q2170" t="str">
        <f>MID(B2170,2,LEN(B2170)-3)</f>
        <v>78</v>
      </c>
      <c r="R2170" t="s">
        <v>8851</v>
      </c>
      <c r="S2170">
        <f t="shared" si="33"/>
        <v>52985.000046643661</v>
      </c>
    </row>
    <row r="2171" spans="1:19">
      <c r="A2171" t="s">
        <v>5411</v>
      </c>
      <c r="B2171" t="s">
        <v>16243</v>
      </c>
      <c r="C2171" t="s">
        <v>26</v>
      </c>
      <c r="D2171" t="s">
        <v>8145</v>
      </c>
      <c r="E2171" t="s">
        <v>26</v>
      </c>
      <c r="F2171">
        <v>12641</v>
      </c>
      <c r="G2171">
        <v>0.34258380999999999</v>
      </c>
      <c r="H2171">
        <v>12799</v>
      </c>
      <c r="I2171">
        <v>49694</v>
      </c>
      <c r="J2171">
        <v>0.25755624399999999</v>
      </c>
      <c r="K2171">
        <v>8.5027565999999999E-2</v>
      </c>
      <c r="L2171">
        <v>-158</v>
      </c>
      <c r="M2171">
        <v>0.98765528599999997</v>
      </c>
      <c r="N2171">
        <v>1.3301320299999999</v>
      </c>
      <c r="O2171">
        <f>VLOOKUP(A2171,Sheet1!$A$1:$B$600,2,FALSE)</f>
        <v>65700</v>
      </c>
      <c r="P2171">
        <f>IF(G2171&gt;0.5,2,IF(G2171&gt;0.2,IF(F2171/O2171&gt;0.125,1,0),0))</f>
        <v>1</v>
      </c>
      <c r="Q2171" t="str">
        <f>MID(B2171,2,LEN(B2171)-3)</f>
        <v>78</v>
      </c>
      <c r="R2171" t="s">
        <v>8852</v>
      </c>
      <c r="S2171">
        <f t="shared" si="33"/>
        <v>36898.999984850423</v>
      </c>
    </row>
    <row r="2172" spans="1:19">
      <c r="A2172" t="s">
        <v>5423</v>
      </c>
      <c r="B2172" t="s">
        <v>16244</v>
      </c>
      <c r="C2172" t="s">
        <v>26</v>
      </c>
      <c r="D2172" t="s">
        <v>8147</v>
      </c>
      <c r="E2172" t="s">
        <v>26</v>
      </c>
      <c r="F2172">
        <v>16244</v>
      </c>
      <c r="G2172">
        <v>0.41690834900000001</v>
      </c>
      <c r="H2172">
        <v>16954</v>
      </c>
      <c r="I2172">
        <v>52121</v>
      </c>
      <c r="J2172">
        <v>0.32528155600000003</v>
      </c>
      <c r="K2172">
        <v>9.1626792999999998E-2</v>
      </c>
      <c r="L2172">
        <v>-710</v>
      </c>
      <c r="M2172">
        <v>0.95812197700000001</v>
      </c>
      <c r="N2172">
        <v>1.2816845610000001</v>
      </c>
      <c r="O2172">
        <f>VLOOKUP(A2172,Sheet1!$A$1:$B$600,2,FALSE)</f>
        <v>66393</v>
      </c>
      <c r="P2172">
        <f>IF(G2172&gt;0.5,2,IF(G2172&gt;0.2,IF(F2172/O2172&gt;0.125,1,0),0))</f>
        <v>1</v>
      </c>
      <c r="Q2172" t="str">
        <f>MID(B2172,2,LEN(B2172)-3)</f>
        <v>78</v>
      </c>
      <c r="R2172" t="s">
        <v>8853</v>
      </c>
      <c r="S2172">
        <f t="shared" si="33"/>
        <v>38962.999994994105</v>
      </c>
    </row>
    <row r="2173" spans="1:19">
      <c r="A2173" t="s">
        <v>5431</v>
      </c>
      <c r="B2173" t="s">
        <v>16245</v>
      </c>
      <c r="C2173" t="s">
        <v>26</v>
      </c>
      <c r="D2173" t="s">
        <v>8149</v>
      </c>
      <c r="E2173" t="s">
        <v>87</v>
      </c>
      <c r="F2173">
        <v>15494</v>
      </c>
      <c r="G2173">
        <v>0.30635083800000001</v>
      </c>
      <c r="H2173">
        <v>16650</v>
      </c>
      <c r="I2173">
        <v>71674</v>
      </c>
      <c r="J2173">
        <v>0.232301811</v>
      </c>
      <c r="K2173">
        <v>7.4049027000000003E-2</v>
      </c>
      <c r="L2173">
        <v>-1156</v>
      </c>
      <c r="M2173">
        <v>0.93057057099999996</v>
      </c>
      <c r="N2173">
        <v>1.318762161</v>
      </c>
      <c r="O2173">
        <f>VLOOKUP(A2173,Sheet1!$A$1:$B$600,2,FALSE)</f>
        <v>88446</v>
      </c>
      <c r="P2173">
        <f>IF(G2173&gt;0.5,2,IF(G2173&gt;0.2,IF(F2173/O2173&gt;0.125,1,0),0))</f>
        <v>1</v>
      </c>
      <c r="Q2173" t="str">
        <f>MID(B2173,2,LEN(B2173)-3)</f>
        <v>79</v>
      </c>
      <c r="R2173" t="s">
        <v>8854</v>
      </c>
      <c r="S2173">
        <f t="shared" si="33"/>
        <v>50576.000056510369</v>
      </c>
    </row>
    <row r="2174" spans="1:19">
      <c r="A2174" t="s">
        <v>5437</v>
      </c>
      <c r="B2174" t="s">
        <v>16246</v>
      </c>
      <c r="C2174" t="s">
        <v>26</v>
      </c>
      <c r="D2174" t="s">
        <v>8151</v>
      </c>
      <c r="E2174" t="s">
        <v>111</v>
      </c>
      <c r="F2174">
        <v>13523</v>
      </c>
      <c r="G2174">
        <v>0.23792181300000001</v>
      </c>
      <c r="H2174">
        <v>18776</v>
      </c>
      <c r="I2174">
        <v>80209</v>
      </c>
      <c r="J2174">
        <v>0.23408844400000001</v>
      </c>
      <c r="K2174">
        <v>3.8333690000000001E-3</v>
      </c>
      <c r="L2174">
        <v>-5253</v>
      </c>
      <c r="M2174">
        <v>0.72022795100000003</v>
      </c>
      <c r="N2174">
        <v>1.016375729</v>
      </c>
      <c r="O2174">
        <f>VLOOKUP(A2174,Sheet1!$A$1:$B$600,2,FALSE)</f>
        <v>97215</v>
      </c>
      <c r="P2174">
        <f>IF(G2174&gt;0.5,2,IF(G2174&gt;0.2,IF(F2174/O2174&gt;0.125,1,0),0))</f>
        <v>1</v>
      </c>
      <c r="Q2174" t="str">
        <f>MID(B2174,2,LEN(B2174)-3)</f>
        <v>79</v>
      </c>
      <c r="R2174" t="s">
        <v>8855</v>
      </c>
      <c r="S2174">
        <f t="shared" si="33"/>
        <v>56837.999969342869</v>
      </c>
    </row>
    <row r="2175" spans="1:19">
      <c r="A2175" t="s">
        <v>5446</v>
      </c>
      <c r="B2175" t="s">
        <v>16247</v>
      </c>
      <c r="C2175" t="s">
        <v>26</v>
      </c>
      <c r="D2175" t="s">
        <v>8153</v>
      </c>
      <c r="E2175" t="s">
        <v>26</v>
      </c>
      <c r="F2175">
        <v>16940</v>
      </c>
      <c r="G2175">
        <v>0.337847271</v>
      </c>
      <c r="H2175">
        <v>20036</v>
      </c>
      <c r="I2175">
        <v>69832</v>
      </c>
      <c r="J2175">
        <v>0.28691717300000003</v>
      </c>
      <c r="K2175">
        <v>5.0930098E-2</v>
      </c>
      <c r="L2175">
        <v>-3096</v>
      </c>
      <c r="M2175">
        <v>0.84547813900000002</v>
      </c>
      <c r="N2175">
        <v>1.177508016</v>
      </c>
      <c r="O2175">
        <f>VLOOKUP(A2175,Sheet1!$A$1:$B$600,2,FALSE)</f>
        <v>85111</v>
      </c>
      <c r="P2175">
        <f>IF(G2175&gt;0.5,2,IF(G2175&gt;0.2,IF(F2175/O2175&gt;0.125,1,0),0))</f>
        <v>1</v>
      </c>
      <c r="Q2175" t="str">
        <f>MID(B2175,2,LEN(B2175)-3)</f>
        <v>79</v>
      </c>
      <c r="R2175" t="s">
        <v>8856</v>
      </c>
      <c r="S2175">
        <f t="shared" si="33"/>
        <v>50140.999954976694</v>
      </c>
    </row>
    <row r="2176" spans="1:19">
      <c r="A2176" t="s">
        <v>5461</v>
      </c>
      <c r="B2176" t="s">
        <v>16248</v>
      </c>
      <c r="C2176" t="s">
        <v>26</v>
      </c>
      <c r="D2176" t="s">
        <v>8154</v>
      </c>
      <c r="E2176" t="s">
        <v>26</v>
      </c>
      <c r="F2176">
        <v>10857</v>
      </c>
      <c r="G2176">
        <v>0.232265104</v>
      </c>
      <c r="H2176">
        <v>13675</v>
      </c>
      <c r="I2176">
        <v>66210</v>
      </c>
      <c r="J2176">
        <v>0.206539798</v>
      </c>
      <c r="K2176">
        <v>2.5725306E-2</v>
      </c>
      <c r="L2176">
        <v>-2818</v>
      </c>
      <c r="M2176">
        <v>0.79393053000000002</v>
      </c>
      <c r="N2176">
        <v>1.1245537480000001</v>
      </c>
      <c r="O2176">
        <f>VLOOKUP(A2176,Sheet1!$A$1:$B$600,2,FALSE)</f>
        <v>85137</v>
      </c>
      <c r="P2176">
        <f>IF(G2176&gt;0.5,2,IF(G2176&gt;0.2,IF(F2176/O2176&gt;0.125,1,0),0))</f>
        <v>1</v>
      </c>
      <c r="Q2176" t="str">
        <f>MID(B2176,2,LEN(B2176)-3)</f>
        <v>80</v>
      </c>
      <c r="R2176" t="s">
        <v>8857</v>
      </c>
      <c r="S2176">
        <f t="shared" si="33"/>
        <v>46743.999907967234</v>
      </c>
    </row>
    <row r="2177" spans="1:19">
      <c r="A2177" t="s">
        <v>5477</v>
      </c>
      <c r="B2177" t="s">
        <v>16249</v>
      </c>
      <c r="C2177" t="s">
        <v>26</v>
      </c>
      <c r="D2177" t="s">
        <v>14858</v>
      </c>
      <c r="E2177" t="s">
        <v>111</v>
      </c>
      <c r="F2177">
        <v>14973</v>
      </c>
      <c r="G2177">
        <v>0.35491134899999999</v>
      </c>
      <c r="H2177">
        <v>15200</v>
      </c>
      <c r="I2177">
        <v>58392</v>
      </c>
      <c r="J2177">
        <v>0.26030963099999999</v>
      </c>
      <c r="K2177">
        <v>9.4601718000000001E-2</v>
      </c>
      <c r="L2177">
        <v>-227</v>
      </c>
      <c r="M2177">
        <v>0.98506578899999997</v>
      </c>
      <c r="N2177">
        <v>1.363419967</v>
      </c>
      <c r="O2177">
        <f>VLOOKUP(A2177,Sheet1!$A$1:$B$600,2,FALSE)</f>
        <v>75033</v>
      </c>
      <c r="P2177">
        <f>IF(G2177&gt;0.5,2,IF(G2177&gt;0.2,IF(F2177/O2177&gt;0.125,1,0),0))</f>
        <v>1</v>
      </c>
      <c r="Q2177" t="str">
        <f>MID(B2177,2,LEN(B2177)-3)</f>
        <v>80</v>
      </c>
      <c r="R2177" t="s">
        <v>8858</v>
      </c>
      <c r="S2177">
        <f t="shared" si="33"/>
        <v>42188.000023634071</v>
      </c>
    </row>
    <row r="2178" spans="1:19">
      <c r="A2178" t="s">
        <v>5487</v>
      </c>
      <c r="B2178" t="s">
        <v>16250</v>
      </c>
      <c r="C2178" t="s">
        <v>26</v>
      </c>
      <c r="D2178" t="s">
        <v>8158</v>
      </c>
      <c r="E2178" t="s">
        <v>26</v>
      </c>
      <c r="F2178">
        <v>16646</v>
      </c>
      <c r="G2178">
        <v>0.30939370300000002</v>
      </c>
      <c r="H2178">
        <v>17445</v>
      </c>
      <c r="I2178">
        <v>69978</v>
      </c>
      <c r="J2178">
        <v>0.24929263500000001</v>
      </c>
      <c r="K2178">
        <v>6.0101068000000001E-2</v>
      </c>
      <c r="L2178">
        <v>-799</v>
      </c>
      <c r="M2178">
        <v>0.95419891099999998</v>
      </c>
      <c r="N2178">
        <v>1.241086417</v>
      </c>
      <c r="O2178">
        <f>VLOOKUP(A2178,Sheet1!$A$1:$B$600,2,FALSE)</f>
        <v>84702</v>
      </c>
      <c r="P2178">
        <f>IF(G2178&gt;0.5,2,IF(G2178&gt;0.2,IF(F2178/O2178&gt;0.125,1,0),0))</f>
        <v>1</v>
      </c>
      <c r="Q2178" t="str">
        <f>MID(B2178,2,LEN(B2178)-3)</f>
        <v>80</v>
      </c>
      <c r="R2178" t="s">
        <v>8859</v>
      </c>
      <c r="S2178">
        <f t="shared" si="33"/>
        <v>53801.99997153788</v>
      </c>
    </row>
    <row r="2179" spans="1:19">
      <c r="A2179" t="s">
        <v>5497</v>
      </c>
      <c r="B2179" t="s">
        <v>16251</v>
      </c>
      <c r="C2179" t="s">
        <v>26</v>
      </c>
      <c r="D2179" t="s">
        <v>8160</v>
      </c>
      <c r="E2179" t="s">
        <v>26</v>
      </c>
      <c r="F2179">
        <v>17717</v>
      </c>
      <c r="G2179">
        <v>0.34640050100000003</v>
      </c>
      <c r="H2179">
        <v>16910</v>
      </c>
      <c r="I2179">
        <v>68189</v>
      </c>
      <c r="J2179">
        <v>0.24798721200000001</v>
      </c>
      <c r="K2179">
        <v>9.8413289000000001E-2</v>
      </c>
      <c r="L2179">
        <v>807</v>
      </c>
      <c r="M2179">
        <v>1.0477232409999999</v>
      </c>
      <c r="N2179">
        <v>1.39684824</v>
      </c>
      <c r="O2179">
        <f>VLOOKUP(A2179,Sheet1!$A$1:$B$600,2,FALSE)</f>
        <v>82797</v>
      </c>
      <c r="P2179">
        <f>IF(G2179&gt;0.5,2,IF(G2179&gt;0.2,IF(F2179/O2179&gt;0.125,1,0),0))</f>
        <v>1</v>
      </c>
      <c r="Q2179" t="str">
        <f>MID(B2179,2,LEN(B2179)-3)</f>
        <v>80</v>
      </c>
      <c r="R2179" t="s">
        <v>8860</v>
      </c>
      <c r="S2179">
        <f t="shared" ref="S2179:S2242" si="34">F2179/G2179</f>
        <v>51145.999930294551</v>
      </c>
    </row>
    <row r="2180" spans="1:19">
      <c r="A2180" t="s">
        <v>5507</v>
      </c>
      <c r="B2180" t="s">
        <v>16252</v>
      </c>
      <c r="C2180" t="s">
        <v>26</v>
      </c>
      <c r="D2180" t="s">
        <v>8161</v>
      </c>
      <c r="E2180" t="s">
        <v>111</v>
      </c>
      <c r="F2180">
        <v>22743</v>
      </c>
      <c r="G2180">
        <v>0.447080794</v>
      </c>
      <c r="H2180">
        <v>15450</v>
      </c>
      <c r="I2180">
        <v>66368</v>
      </c>
      <c r="J2180">
        <v>0.23279291199999999</v>
      </c>
      <c r="K2180">
        <v>0.21428788200000001</v>
      </c>
      <c r="L2180">
        <v>7293</v>
      </c>
      <c r="M2180">
        <v>1.472038835</v>
      </c>
      <c r="N2180">
        <v>1.9205086179999999</v>
      </c>
      <c r="O2180">
        <f>VLOOKUP(A2180,Sheet1!$A$1:$B$600,2,FALSE)</f>
        <v>81994</v>
      </c>
      <c r="P2180">
        <f>IF(G2180&gt;0.5,2,IF(G2180&gt;0.2,IF(F2180/O2180&gt;0.125,1,0),0))</f>
        <v>1</v>
      </c>
      <c r="Q2180" t="str">
        <f>MID(B2180,2,LEN(B2180)-3)</f>
        <v>80</v>
      </c>
      <c r="R2180" t="s">
        <v>8861</v>
      </c>
      <c r="S2180">
        <f t="shared" si="34"/>
        <v>50870.000020622669</v>
      </c>
    </row>
    <row r="2181" spans="1:19">
      <c r="A2181" t="s">
        <v>5514</v>
      </c>
      <c r="B2181" t="s">
        <v>16253</v>
      </c>
      <c r="C2181" t="s">
        <v>26</v>
      </c>
      <c r="D2181" t="s">
        <v>8163</v>
      </c>
      <c r="E2181" t="s">
        <v>26</v>
      </c>
      <c r="F2181">
        <v>8414</v>
      </c>
      <c r="G2181">
        <v>0.15825903799999999</v>
      </c>
      <c r="H2181">
        <v>17017</v>
      </c>
      <c r="I2181">
        <v>68965</v>
      </c>
      <c r="J2181">
        <v>0.246748351</v>
      </c>
      <c r="K2181">
        <v>-8.8489313E-2</v>
      </c>
      <c r="L2181">
        <v>-8603</v>
      </c>
      <c r="M2181">
        <v>0.49444673</v>
      </c>
      <c r="N2181">
        <v>0.64137829999999996</v>
      </c>
      <c r="O2181">
        <f>VLOOKUP(A2181,Sheet1!$A$1:$B$600,2,FALSE)</f>
        <v>83084</v>
      </c>
      <c r="P2181">
        <f>IF(G2181&gt;0.5,2,IF(G2181&gt;0.2,IF(F2181/O2181&gt;0.125,1,0),0))</f>
        <v>0</v>
      </c>
      <c r="Q2181" t="str">
        <f>MID(B2181,2,LEN(B2181)-3)</f>
        <v>81</v>
      </c>
      <c r="R2181" t="s">
        <v>8862</v>
      </c>
      <c r="S2181">
        <f t="shared" si="34"/>
        <v>53165.999909591264</v>
      </c>
    </row>
    <row r="2182" spans="1:19">
      <c r="A2182" t="s">
        <v>5522</v>
      </c>
      <c r="B2182" t="s">
        <v>16254</v>
      </c>
      <c r="C2182" t="s">
        <v>26</v>
      </c>
      <c r="D2182" t="s">
        <v>8165</v>
      </c>
      <c r="E2182" t="s">
        <v>13</v>
      </c>
      <c r="F2182">
        <v>10217</v>
      </c>
      <c r="G2182">
        <v>0.16146211999999999</v>
      </c>
      <c r="H2182">
        <v>17579</v>
      </c>
      <c r="I2182">
        <v>85385</v>
      </c>
      <c r="J2182">
        <v>0.20587925300000001</v>
      </c>
      <c r="K2182">
        <v>-4.4417132999999998E-2</v>
      </c>
      <c r="L2182">
        <v>-7362</v>
      </c>
      <c r="M2182">
        <v>0.58120484699999997</v>
      </c>
      <c r="N2182">
        <v>0.78425639000000003</v>
      </c>
      <c r="O2182">
        <f>VLOOKUP(A2182,Sheet1!$A$1:$B$600,2,FALSE)</f>
        <v>102423</v>
      </c>
      <c r="P2182">
        <f>IF(G2182&gt;0.5,2,IF(G2182&gt;0.2,IF(F2182/O2182&gt;0.125,1,0),0))</f>
        <v>0</v>
      </c>
      <c r="Q2182" t="str">
        <f>MID(B2182,2,LEN(B2182)-3)</f>
        <v>81</v>
      </c>
      <c r="R2182" t="s">
        <v>8863</v>
      </c>
      <c r="S2182">
        <f t="shared" si="34"/>
        <v>63277.99981816169</v>
      </c>
    </row>
    <row r="2183" spans="1:19">
      <c r="A2183" t="s">
        <v>5536</v>
      </c>
      <c r="B2183" t="s">
        <v>16255</v>
      </c>
      <c r="C2183" t="s">
        <v>26</v>
      </c>
      <c r="D2183" t="s">
        <v>8167</v>
      </c>
      <c r="E2183" t="s">
        <v>26</v>
      </c>
      <c r="F2183">
        <v>21274</v>
      </c>
      <c r="G2183">
        <v>0.33467576999999998</v>
      </c>
      <c r="H2183">
        <v>20503</v>
      </c>
      <c r="I2183">
        <v>82364</v>
      </c>
      <c r="J2183">
        <v>0.24893157199999999</v>
      </c>
      <c r="K2183">
        <v>8.5744197999999994E-2</v>
      </c>
      <c r="L2183">
        <v>771</v>
      </c>
      <c r="M2183">
        <v>1.037604253</v>
      </c>
      <c r="N2183">
        <v>1.3444488670000001</v>
      </c>
      <c r="O2183">
        <f>VLOOKUP(A2183,Sheet1!$A$1:$B$600,2,FALSE)</f>
        <v>98454</v>
      </c>
      <c r="P2183">
        <f>IF(G2183&gt;0.5,2,IF(G2183&gt;0.2,IF(F2183/O2183&gt;0.125,1,0),0))</f>
        <v>1</v>
      </c>
      <c r="Q2183" t="str">
        <f>MID(B2183,2,LEN(B2183)-3)</f>
        <v>81</v>
      </c>
      <c r="R2183" t="s">
        <v>8864</v>
      </c>
      <c r="S2183">
        <f t="shared" si="34"/>
        <v>63566.000012489705</v>
      </c>
    </row>
    <row r="2184" spans="1:19">
      <c r="A2184" t="s">
        <v>5547</v>
      </c>
      <c r="B2184" t="s">
        <v>16256</v>
      </c>
      <c r="C2184" t="s">
        <v>26</v>
      </c>
      <c r="D2184" t="s">
        <v>8169</v>
      </c>
      <c r="E2184" t="s">
        <v>26</v>
      </c>
      <c r="F2184">
        <v>17716</v>
      </c>
      <c r="G2184">
        <v>0.327625106</v>
      </c>
      <c r="H2184">
        <v>18471</v>
      </c>
      <c r="I2184">
        <v>71500</v>
      </c>
      <c r="J2184">
        <v>0.25833566400000002</v>
      </c>
      <c r="K2184">
        <v>6.9289442000000007E-2</v>
      </c>
      <c r="L2184">
        <v>-755</v>
      </c>
      <c r="M2184">
        <v>0.95912511499999997</v>
      </c>
      <c r="N2184">
        <v>1.2682147749999999</v>
      </c>
      <c r="O2184">
        <f>VLOOKUP(A2184,Sheet1!$A$1:$B$600,2,FALSE)</f>
        <v>86113</v>
      </c>
      <c r="P2184">
        <f>IF(G2184&gt;0.5,2,IF(G2184&gt;0.2,IF(F2184/O2184&gt;0.125,1,0),0))</f>
        <v>1</v>
      </c>
      <c r="Q2184" t="str">
        <f>MID(B2184,2,LEN(B2184)-3)</f>
        <v>82</v>
      </c>
      <c r="R2184" t="s">
        <v>8865</v>
      </c>
      <c r="S2184">
        <f t="shared" si="34"/>
        <v>54074.000055416996</v>
      </c>
    </row>
    <row r="2185" spans="1:19">
      <c r="A2185" t="s">
        <v>5558</v>
      </c>
      <c r="B2185" t="s">
        <v>16257</v>
      </c>
      <c r="C2185" t="s">
        <v>26</v>
      </c>
      <c r="D2185" t="s">
        <v>8171</v>
      </c>
      <c r="E2185" t="s">
        <v>26</v>
      </c>
      <c r="F2185">
        <v>9462</v>
      </c>
      <c r="G2185">
        <v>0.173834763</v>
      </c>
      <c r="H2185">
        <v>18195</v>
      </c>
      <c r="I2185">
        <v>74344</v>
      </c>
      <c r="J2185">
        <v>0.244740665</v>
      </c>
      <c r="K2185">
        <v>-7.0905902000000007E-2</v>
      </c>
      <c r="L2185">
        <v>-8733</v>
      </c>
      <c r="M2185">
        <v>0.52003297599999998</v>
      </c>
      <c r="N2185">
        <v>0.71028148599999996</v>
      </c>
      <c r="O2185">
        <f>VLOOKUP(A2185,Sheet1!$A$1:$B$600,2,FALSE)</f>
        <v>89286</v>
      </c>
      <c r="P2185">
        <f>IF(G2185&gt;0.5,2,IF(G2185&gt;0.2,IF(F2185/O2185&gt;0.125,1,0),0))</f>
        <v>0</v>
      </c>
      <c r="Q2185" t="str">
        <f>MID(B2185,2,LEN(B2185)-3)</f>
        <v>82</v>
      </c>
      <c r="R2185" t="s">
        <v>8866</v>
      </c>
      <c r="S2185">
        <f t="shared" si="34"/>
        <v>54431.000087134467</v>
      </c>
    </row>
    <row r="2186" spans="1:19">
      <c r="A2186" t="s">
        <v>5569</v>
      </c>
      <c r="B2186" t="s">
        <v>16258</v>
      </c>
      <c r="C2186" t="s">
        <v>26</v>
      </c>
      <c r="D2186" t="s">
        <v>8173</v>
      </c>
      <c r="E2186" t="s">
        <v>26</v>
      </c>
      <c r="F2186">
        <v>16799</v>
      </c>
      <c r="G2186">
        <v>0.420122043</v>
      </c>
      <c r="H2186">
        <v>19157</v>
      </c>
      <c r="I2186">
        <v>56199</v>
      </c>
      <c r="J2186">
        <v>0.34087795199999998</v>
      </c>
      <c r="K2186">
        <v>7.9244091000000003E-2</v>
      </c>
      <c r="L2186">
        <v>-2358</v>
      </c>
      <c r="M2186">
        <v>0.87691183399999995</v>
      </c>
      <c r="N2186">
        <v>1.2324705680000001</v>
      </c>
      <c r="O2186">
        <f>VLOOKUP(A2186,Sheet1!$A$1:$B$600,2,FALSE)</f>
        <v>73594</v>
      </c>
      <c r="P2186">
        <f>IF(G2186&gt;0.5,2,IF(G2186&gt;0.2,IF(F2186/O2186&gt;0.125,1,0),0))</f>
        <v>1</v>
      </c>
      <c r="Q2186" t="str">
        <f>MID(B2186,2,LEN(B2186)-3)</f>
        <v>83</v>
      </c>
      <c r="R2186" t="s">
        <v>8867</v>
      </c>
      <c r="S2186">
        <f t="shared" si="34"/>
        <v>39985.999972869788</v>
      </c>
    </row>
    <row r="2187" spans="1:19">
      <c r="A2187" t="s">
        <v>5579</v>
      </c>
      <c r="B2187" t="s">
        <v>16259</v>
      </c>
      <c r="C2187" t="s">
        <v>26</v>
      </c>
      <c r="D2187" t="s">
        <v>8175</v>
      </c>
      <c r="E2187" t="s">
        <v>26</v>
      </c>
      <c r="F2187">
        <v>16934</v>
      </c>
      <c r="G2187">
        <v>0.35284312299999998</v>
      </c>
      <c r="H2187">
        <v>21067</v>
      </c>
      <c r="I2187">
        <v>68421</v>
      </c>
      <c r="J2187">
        <v>0.30790254500000003</v>
      </c>
      <c r="K2187">
        <v>4.4940578000000002E-2</v>
      </c>
      <c r="L2187">
        <v>-4133</v>
      </c>
      <c r="M2187">
        <v>0.80381639500000002</v>
      </c>
      <c r="N2187">
        <v>1.145957152</v>
      </c>
      <c r="O2187">
        <f>VLOOKUP(A2187,Sheet1!$A$1:$B$600,2,FALSE)</f>
        <v>87294</v>
      </c>
      <c r="P2187">
        <f>IF(G2187&gt;0.5,2,IF(G2187&gt;0.2,IF(F2187/O2187&gt;0.125,1,0),0))</f>
        <v>1</v>
      </c>
      <c r="Q2187" t="str">
        <f>MID(B2187,2,LEN(B2187)-3)</f>
        <v>83</v>
      </c>
      <c r="R2187" t="s">
        <v>8868</v>
      </c>
      <c r="S2187">
        <f t="shared" si="34"/>
        <v>47992.999993937818</v>
      </c>
    </row>
    <row r="2188" spans="1:19">
      <c r="A2188" t="s">
        <v>5585</v>
      </c>
      <c r="B2188" t="s">
        <v>16260</v>
      </c>
      <c r="C2188" t="s">
        <v>26</v>
      </c>
      <c r="D2188" t="s">
        <v>8177</v>
      </c>
      <c r="E2188" t="s">
        <v>26</v>
      </c>
      <c r="F2188">
        <v>21278</v>
      </c>
      <c r="G2188">
        <v>0.37883454700000002</v>
      </c>
      <c r="H2188">
        <v>28251</v>
      </c>
      <c r="I2188">
        <v>77812</v>
      </c>
      <c r="J2188">
        <v>0.36306739300000002</v>
      </c>
      <c r="K2188">
        <v>1.5767153999999999E-2</v>
      </c>
      <c r="L2188">
        <v>-6973</v>
      </c>
      <c r="M2188">
        <v>0.75317687899999997</v>
      </c>
      <c r="N2188">
        <v>1.0434276229999999</v>
      </c>
      <c r="O2188">
        <f>VLOOKUP(A2188,Sheet1!$A$1:$B$600,2,FALSE)</f>
        <v>97734</v>
      </c>
      <c r="P2188">
        <f>IF(G2188&gt;0.5,2,IF(G2188&gt;0.2,IF(F2188/O2188&gt;0.125,1,0),0))</f>
        <v>1</v>
      </c>
      <c r="Q2188" t="str">
        <f>MID(B2188,2,LEN(B2188)-3)</f>
        <v>83</v>
      </c>
      <c r="R2188" t="s">
        <v>8869</v>
      </c>
      <c r="S2188">
        <f t="shared" si="34"/>
        <v>56166.999996439074</v>
      </c>
    </row>
    <row r="2189" spans="1:19">
      <c r="A2189" t="s">
        <v>5596</v>
      </c>
      <c r="B2189" t="s">
        <v>16261</v>
      </c>
      <c r="C2189" t="s">
        <v>26</v>
      </c>
      <c r="D2189" t="s">
        <v>8179</v>
      </c>
      <c r="E2189" t="s">
        <v>26</v>
      </c>
      <c r="F2189">
        <v>18117</v>
      </c>
      <c r="G2189">
        <v>0.322062823</v>
      </c>
      <c r="H2189">
        <v>31955</v>
      </c>
      <c r="I2189">
        <v>79765</v>
      </c>
      <c r="J2189">
        <v>0.400614305</v>
      </c>
      <c r="K2189">
        <v>-7.8551481000000006E-2</v>
      </c>
      <c r="L2189">
        <v>-13838</v>
      </c>
      <c r="M2189">
        <v>0.56695352799999998</v>
      </c>
      <c r="N2189">
        <v>0.803922425</v>
      </c>
      <c r="O2189">
        <f>VLOOKUP(A2189,Sheet1!$A$1:$B$600,2,FALSE)</f>
        <v>99234</v>
      </c>
      <c r="P2189">
        <f>IF(G2189&gt;0.5,2,IF(G2189&gt;0.2,IF(F2189/O2189&gt;0.125,1,0),0))</f>
        <v>1</v>
      </c>
      <c r="Q2189" t="str">
        <f>MID(B2189,2,LEN(B2189)-3)</f>
        <v>83</v>
      </c>
      <c r="R2189" t="s">
        <v>8870</v>
      </c>
      <c r="S2189">
        <f t="shared" si="34"/>
        <v>56253.000055209726</v>
      </c>
    </row>
    <row r="2190" spans="1:19">
      <c r="A2190" t="s">
        <v>5608</v>
      </c>
      <c r="B2190" t="s">
        <v>16262</v>
      </c>
      <c r="C2190" t="s">
        <v>26</v>
      </c>
      <c r="D2190" t="s">
        <v>14859</v>
      </c>
      <c r="E2190" t="s">
        <v>26</v>
      </c>
      <c r="F2190">
        <v>21209</v>
      </c>
      <c r="G2190">
        <v>0.40874576000000001</v>
      </c>
      <c r="H2190">
        <v>29755</v>
      </c>
      <c r="I2190">
        <v>72656</v>
      </c>
      <c r="J2190">
        <v>0.40953259199999997</v>
      </c>
      <c r="K2190">
        <v>-7.86832E-4</v>
      </c>
      <c r="L2190">
        <v>-8546</v>
      </c>
      <c r="M2190">
        <v>0.71278776700000002</v>
      </c>
      <c r="N2190">
        <v>0.99807870799999998</v>
      </c>
      <c r="O2190">
        <f>VLOOKUP(A2190,Sheet1!$A$1:$B$600,2,FALSE)</f>
        <v>91027</v>
      </c>
      <c r="P2190">
        <f>IF(G2190&gt;0.5,2,IF(G2190&gt;0.2,IF(F2190/O2190&gt;0.125,1,0),0))</f>
        <v>1</v>
      </c>
      <c r="Q2190" t="str">
        <f>MID(B2190,2,LEN(B2190)-3)</f>
        <v>83</v>
      </c>
      <c r="R2190" t="s">
        <v>8871</v>
      </c>
      <c r="S2190">
        <f t="shared" si="34"/>
        <v>51888.000012526121</v>
      </c>
    </row>
    <row r="2191" spans="1:19">
      <c r="A2191" t="s">
        <v>5618</v>
      </c>
      <c r="B2191" t="s">
        <v>16263</v>
      </c>
      <c r="C2191" t="s">
        <v>26</v>
      </c>
      <c r="D2191" t="s">
        <v>8183</v>
      </c>
      <c r="E2191" t="s">
        <v>26</v>
      </c>
      <c r="F2191">
        <v>22420</v>
      </c>
      <c r="G2191">
        <v>0.35647846300000002</v>
      </c>
      <c r="H2191">
        <v>26839</v>
      </c>
      <c r="I2191">
        <v>87455</v>
      </c>
      <c r="J2191">
        <v>0.30688925700000003</v>
      </c>
      <c r="K2191">
        <v>4.9589205999999997E-2</v>
      </c>
      <c r="L2191">
        <v>-4419</v>
      </c>
      <c r="M2191">
        <v>0.83535154099999998</v>
      </c>
      <c r="N2191">
        <v>1.161586647</v>
      </c>
      <c r="O2191">
        <f>VLOOKUP(A2191,Sheet1!$A$1:$B$600,2,FALSE)</f>
        <v>108178</v>
      </c>
      <c r="P2191">
        <f>IF(G2191&gt;0.5,2,IF(G2191&gt;0.2,IF(F2191/O2191&gt;0.125,1,0),0))</f>
        <v>1</v>
      </c>
      <c r="Q2191" t="str">
        <f>MID(B2191,2,LEN(B2191)-3)</f>
        <v>83</v>
      </c>
      <c r="R2191" t="s">
        <v>8872</v>
      </c>
      <c r="S2191">
        <f t="shared" si="34"/>
        <v>62893.000074453303</v>
      </c>
    </row>
    <row r="2192" spans="1:19">
      <c r="A2192" t="s">
        <v>5630</v>
      </c>
      <c r="B2192" t="s">
        <v>16264</v>
      </c>
      <c r="C2192" t="s">
        <v>26</v>
      </c>
      <c r="D2192" t="s">
        <v>8185</v>
      </c>
      <c r="E2192" t="s">
        <v>26</v>
      </c>
      <c r="F2192">
        <v>19236</v>
      </c>
      <c r="G2192">
        <v>0.34367183600000001</v>
      </c>
      <c r="H2192">
        <v>27181</v>
      </c>
      <c r="I2192">
        <v>78649</v>
      </c>
      <c r="J2192">
        <v>0.34559879999999998</v>
      </c>
      <c r="K2192">
        <v>-1.926964E-3</v>
      </c>
      <c r="L2192">
        <v>-7945</v>
      </c>
      <c r="M2192">
        <v>0.70770023199999998</v>
      </c>
      <c r="N2192">
        <v>0.99442427499999997</v>
      </c>
      <c r="O2192">
        <f>VLOOKUP(A2192,Sheet1!$A$1:$B$600,2,FALSE)</f>
        <v>101228</v>
      </c>
      <c r="P2192">
        <f>IF(G2192&gt;0.5,2,IF(G2192&gt;0.2,IF(F2192/O2192&gt;0.125,1,0),0))</f>
        <v>1</v>
      </c>
      <c r="Q2192" t="str">
        <f>MID(B2192,2,LEN(B2192)-3)</f>
        <v>83</v>
      </c>
      <c r="R2192" t="s">
        <v>8873</v>
      </c>
      <c r="S2192">
        <f t="shared" si="34"/>
        <v>55971.999986638417</v>
      </c>
    </row>
    <row r="2193" spans="1:19">
      <c r="A2193" t="s">
        <v>5646</v>
      </c>
      <c r="B2193" t="s">
        <v>16265</v>
      </c>
      <c r="C2193" t="s">
        <v>26</v>
      </c>
      <c r="D2193" t="s">
        <v>8187</v>
      </c>
      <c r="E2193" t="s">
        <v>26</v>
      </c>
      <c r="F2193">
        <v>18257</v>
      </c>
      <c r="G2193">
        <v>0.307564016</v>
      </c>
      <c r="H2193">
        <v>25028</v>
      </c>
      <c r="I2193">
        <v>79773</v>
      </c>
      <c r="J2193">
        <v>0.313740238</v>
      </c>
      <c r="K2193">
        <v>-6.1762220000000003E-3</v>
      </c>
      <c r="L2193">
        <v>-6771</v>
      </c>
      <c r="M2193">
        <v>0.72946300100000006</v>
      </c>
      <c r="N2193">
        <v>0.98031421900000004</v>
      </c>
      <c r="O2193">
        <f>VLOOKUP(A2193,Sheet1!$A$1:$B$600,2,FALSE)</f>
        <v>99861</v>
      </c>
      <c r="P2193">
        <f>IF(G2193&gt;0.5,2,IF(G2193&gt;0.2,IF(F2193/O2193&gt;0.125,1,0),0))</f>
        <v>1</v>
      </c>
      <c r="Q2193" t="str">
        <f>MID(B2193,2,LEN(B2193)-3)</f>
        <v>83</v>
      </c>
      <c r="R2193" t="s">
        <v>8874</v>
      </c>
      <c r="S2193">
        <f t="shared" si="34"/>
        <v>59360.00003329388</v>
      </c>
    </row>
    <row r="2194" spans="1:19">
      <c r="A2194" t="s">
        <v>5660</v>
      </c>
      <c r="B2194" t="s">
        <v>16266</v>
      </c>
      <c r="C2194" t="s">
        <v>26</v>
      </c>
      <c r="D2194" t="s">
        <v>8189</v>
      </c>
      <c r="E2194" t="s">
        <v>26</v>
      </c>
      <c r="F2194">
        <v>9619</v>
      </c>
      <c r="G2194">
        <v>0.23769398</v>
      </c>
      <c r="H2194">
        <v>13369</v>
      </c>
      <c r="I2194">
        <v>56249</v>
      </c>
      <c r="J2194">
        <v>0.23767533599999999</v>
      </c>
      <c r="K2194" s="1">
        <v>1.8644E-5</v>
      </c>
      <c r="L2194">
        <v>-3750</v>
      </c>
      <c r="M2194">
        <v>0.71950033700000005</v>
      </c>
      <c r="N2194">
        <v>1.000078443</v>
      </c>
      <c r="O2194">
        <f>VLOOKUP(A2194,Sheet1!$A$1:$B$600,2,FALSE)</f>
        <v>72480</v>
      </c>
      <c r="P2194">
        <f>IF(G2194&gt;0.5,2,IF(G2194&gt;0.2,IF(F2194/O2194&gt;0.125,1,0),0))</f>
        <v>1</v>
      </c>
      <c r="Q2194" t="str">
        <f>MID(B2194,2,LEN(B2194)-3)</f>
        <v>84</v>
      </c>
      <c r="R2194" t="s">
        <v>8875</v>
      </c>
      <c r="S2194">
        <f t="shared" si="34"/>
        <v>40468.000073035088</v>
      </c>
    </row>
    <row r="2195" spans="1:19">
      <c r="A2195" t="s">
        <v>5674</v>
      </c>
      <c r="B2195" t="s">
        <v>16267</v>
      </c>
      <c r="C2195" t="s">
        <v>26</v>
      </c>
      <c r="D2195" t="s">
        <v>8191</v>
      </c>
      <c r="E2195" t="s">
        <v>26</v>
      </c>
      <c r="F2195">
        <v>13853</v>
      </c>
      <c r="G2195">
        <v>0.28239730899999999</v>
      </c>
      <c r="H2195">
        <v>18631</v>
      </c>
      <c r="I2195">
        <v>65512</v>
      </c>
      <c r="J2195">
        <v>0.28439064600000002</v>
      </c>
      <c r="K2195">
        <v>-1.993337E-3</v>
      </c>
      <c r="L2195">
        <v>-4778</v>
      </c>
      <c r="M2195">
        <v>0.743545703</v>
      </c>
      <c r="N2195">
        <v>0.99299084900000001</v>
      </c>
      <c r="O2195">
        <f>VLOOKUP(A2195,Sheet1!$A$1:$B$600,2,FALSE)</f>
        <v>80396</v>
      </c>
      <c r="P2195">
        <f>IF(G2195&gt;0.5,2,IF(G2195&gt;0.2,IF(F2195/O2195&gt;0.125,1,0),0))</f>
        <v>1</v>
      </c>
      <c r="Q2195" t="str">
        <f>MID(B2195,2,LEN(B2195)-3)</f>
        <v>84</v>
      </c>
      <c r="R2195" t="s">
        <v>8876</v>
      </c>
      <c r="S2195">
        <f t="shared" si="34"/>
        <v>49055.000024805478</v>
      </c>
    </row>
    <row r="2196" spans="1:19">
      <c r="A2196" t="s">
        <v>5680</v>
      </c>
      <c r="B2196" t="s">
        <v>16268</v>
      </c>
      <c r="C2196" t="s">
        <v>26</v>
      </c>
      <c r="D2196" t="s">
        <v>8193</v>
      </c>
      <c r="E2196" t="s">
        <v>26</v>
      </c>
      <c r="F2196">
        <v>13151</v>
      </c>
      <c r="G2196">
        <v>0.30030599200000002</v>
      </c>
      <c r="H2196">
        <v>15985</v>
      </c>
      <c r="I2196">
        <v>57807</v>
      </c>
      <c r="J2196">
        <v>0.27652360399999998</v>
      </c>
      <c r="K2196">
        <v>2.3782388000000002E-2</v>
      </c>
      <c r="L2196">
        <v>-2834</v>
      </c>
      <c r="M2196">
        <v>0.822708789</v>
      </c>
      <c r="N2196">
        <v>1.0860049089999999</v>
      </c>
      <c r="O2196">
        <f>VLOOKUP(A2196,Sheet1!$A$1:$B$600,2,FALSE)</f>
        <v>70918</v>
      </c>
      <c r="P2196">
        <f>IF(G2196&gt;0.5,2,IF(G2196&gt;0.2,IF(F2196/O2196&gt;0.125,1,0),0))</f>
        <v>1</v>
      </c>
      <c r="Q2196" t="str">
        <f>MID(B2196,2,LEN(B2196)-3)</f>
        <v>84</v>
      </c>
      <c r="R2196" t="s">
        <v>8877</v>
      </c>
      <c r="S2196">
        <f t="shared" si="34"/>
        <v>43791.99999445898</v>
      </c>
    </row>
    <row r="2197" spans="1:19">
      <c r="A2197" t="s">
        <v>5686</v>
      </c>
      <c r="B2197" t="s">
        <v>16269</v>
      </c>
      <c r="C2197" t="s">
        <v>26</v>
      </c>
      <c r="D2197" t="s">
        <v>8195</v>
      </c>
      <c r="E2197" t="s">
        <v>26</v>
      </c>
      <c r="F2197">
        <v>10667</v>
      </c>
      <c r="G2197">
        <v>0.20448576600000001</v>
      </c>
      <c r="H2197">
        <v>20025</v>
      </c>
      <c r="I2197">
        <v>69735</v>
      </c>
      <c r="J2197">
        <v>0.287158529</v>
      </c>
      <c r="K2197">
        <v>-8.2672761999999997E-2</v>
      </c>
      <c r="L2197">
        <v>-9358</v>
      </c>
      <c r="M2197">
        <v>0.53268414500000005</v>
      </c>
      <c r="N2197">
        <v>0.71210061999999996</v>
      </c>
      <c r="O2197">
        <f>VLOOKUP(A2197,Sheet1!$A$1:$B$600,2,FALSE)</f>
        <v>86087</v>
      </c>
      <c r="P2197">
        <f>IF(G2197&gt;0.5,2,IF(G2197&gt;0.2,IF(F2197/O2197&gt;0.125,1,0),0))</f>
        <v>0</v>
      </c>
      <c r="Q2197" t="str">
        <f>MID(B2197,2,LEN(B2197)-3)</f>
        <v>84</v>
      </c>
      <c r="R2197" t="s">
        <v>8878</v>
      </c>
      <c r="S2197">
        <f t="shared" si="34"/>
        <v>52165.000081228143</v>
      </c>
    </row>
    <row r="2198" spans="1:19">
      <c r="A2198" t="s">
        <v>5700</v>
      </c>
      <c r="B2198" t="s">
        <v>16270</v>
      </c>
      <c r="C2198" t="s">
        <v>26</v>
      </c>
      <c r="D2198" t="s">
        <v>8197</v>
      </c>
      <c r="E2198" t="s">
        <v>26</v>
      </c>
      <c r="F2198">
        <v>12355</v>
      </c>
      <c r="G2198">
        <v>0.26263764299999998</v>
      </c>
      <c r="H2198">
        <v>17888</v>
      </c>
      <c r="I2198">
        <v>63586</v>
      </c>
      <c r="J2198">
        <v>0.28131978699999999</v>
      </c>
      <c r="K2198">
        <v>-1.8682144000000001E-2</v>
      </c>
      <c r="L2198">
        <v>-5533</v>
      </c>
      <c r="M2198">
        <v>0.69068649400000004</v>
      </c>
      <c r="N2198">
        <v>0.93359107600000002</v>
      </c>
      <c r="O2198">
        <f>VLOOKUP(A2198,Sheet1!$A$1:$B$600,2,FALSE)</f>
        <v>78545</v>
      </c>
      <c r="P2198">
        <f>IF(G2198&gt;0.5,2,IF(G2198&gt;0.2,IF(F2198/O2198&gt;0.125,1,0),0))</f>
        <v>1</v>
      </c>
      <c r="Q2198" t="str">
        <f>MID(B2198,2,LEN(B2198)-3)</f>
        <v>84</v>
      </c>
      <c r="R2198" t="s">
        <v>8879</v>
      </c>
      <c r="S2198">
        <f t="shared" si="34"/>
        <v>47041.999992362107</v>
      </c>
    </row>
    <row r="2199" spans="1:19">
      <c r="A2199" t="s">
        <v>5710</v>
      </c>
      <c r="B2199" t="s">
        <v>16271</v>
      </c>
      <c r="C2199" t="s">
        <v>26</v>
      </c>
      <c r="D2199" t="s">
        <v>8199</v>
      </c>
      <c r="E2199" t="s">
        <v>13</v>
      </c>
      <c r="F2199">
        <v>23646</v>
      </c>
      <c r="G2199">
        <v>0.40191046000000002</v>
      </c>
      <c r="H2199">
        <v>26420</v>
      </c>
      <c r="I2199">
        <v>85247</v>
      </c>
      <c r="J2199">
        <v>0.30992292999999999</v>
      </c>
      <c r="K2199">
        <v>9.1987529999999998E-2</v>
      </c>
      <c r="L2199">
        <v>-2774</v>
      </c>
      <c r="M2199">
        <v>0.895003785</v>
      </c>
      <c r="N2199">
        <v>1.2968077579999999</v>
      </c>
      <c r="O2199">
        <f>VLOOKUP(A2199,Sheet1!$A$1:$B$600,2,FALSE)</f>
        <v>102171</v>
      </c>
      <c r="P2199">
        <f>IF(G2199&gt;0.5,2,IF(G2199&gt;0.2,IF(F2199/O2199&gt;0.125,1,0),0))</f>
        <v>1</v>
      </c>
      <c r="Q2199" t="str">
        <f>MID(B2199,2,LEN(B2199)-3)</f>
        <v>85</v>
      </c>
      <c r="R2199" t="s">
        <v>8880</v>
      </c>
      <c r="S2199">
        <f t="shared" si="34"/>
        <v>58833.999990943252</v>
      </c>
    </row>
    <row r="2200" spans="1:19">
      <c r="A2200" t="s">
        <v>5719</v>
      </c>
      <c r="B2200" t="s">
        <v>16272</v>
      </c>
      <c r="C2200" t="s">
        <v>26</v>
      </c>
      <c r="D2200" t="s">
        <v>8201</v>
      </c>
      <c r="E2200" t="s">
        <v>26</v>
      </c>
      <c r="F2200">
        <v>20190</v>
      </c>
      <c r="G2200">
        <v>0.34288334500000001</v>
      </c>
      <c r="H2200">
        <v>25031</v>
      </c>
      <c r="I2200">
        <v>81903</v>
      </c>
      <c r="J2200">
        <v>0.30561762100000001</v>
      </c>
      <c r="K2200">
        <v>3.7265724E-2</v>
      </c>
      <c r="L2200">
        <v>-4841</v>
      </c>
      <c r="M2200">
        <v>0.80659981599999997</v>
      </c>
      <c r="N2200">
        <v>1.1219357839999999</v>
      </c>
      <c r="O2200">
        <f>VLOOKUP(A2200,Sheet1!$A$1:$B$600,2,FALSE)</f>
        <v>97865</v>
      </c>
      <c r="P2200">
        <f>IF(G2200&gt;0.5,2,IF(G2200&gt;0.2,IF(F2200/O2200&gt;0.125,1,0),0))</f>
        <v>1</v>
      </c>
      <c r="Q2200" t="str">
        <f>MID(B2200,2,LEN(B2200)-3)</f>
        <v>85</v>
      </c>
      <c r="R2200" t="s">
        <v>8881</v>
      </c>
      <c r="S2200">
        <f t="shared" si="34"/>
        <v>58882.999989398726</v>
      </c>
    </row>
    <row r="2201" spans="1:19">
      <c r="A2201" t="s">
        <v>5733</v>
      </c>
      <c r="B2201" t="s">
        <v>16273</v>
      </c>
      <c r="C2201" t="s">
        <v>26</v>
      </c>
      <c r="D2201" t="s">
        <v>8203</v>
      </c>
      <c r="E2201" t="s">
        <v>26</v>
      </c>
      <c r="F2201">
        <v>19357</v>
      </c>
      <c r="G2201">
        <v>0.28934662700000002</v>
      </c>
      <c r="H2201">
        <v>34359</v>
      </c>
      <c r="I2201">
        <v>93095</v>
      </c>
      <c r="J2201">
        <v>0.369074601</v>
      </c>
      <c r="K2201">
        <v>-7.9727973999999993E-2</v>
      </c>
      <c r="L2201">
        <v>-15002</v>
      </c>
      <c r="M2201">
        <v>0.56337495299999996</v>
      </c>
      <c r="N2201">
        <v>0.78397870300000005</v>
      </c>
      <c r="O2201">
        <f>VLOOKUP(A2201,Sheet1!$A$1:$B$600,2,FALSE)</f>
        <v>113872</v>
      </c>
      <c r="P2201">
        <f>IF(G2201&gt;0.5,2,IF(G2201&gt;0.2,IF(F2201/O2201&gt;0.125,1,0),0))</f>
        <v>1</v>
      </c>
      <c r="Q2201" t="str">
        <f>MID(B2201,2,LEN(B2201)-3)</f>
        <v>85</v>
      </c>
      <c r="R2201" t="s">
        <v>8882</v>
      </c>
      <c r="S2201">
        <f t="shared" si="34"/>
        <v>66899.000001130131</v>
      </c>
    </row>
    <row r="2202" spans="1:19">
      <c r="A2202" t="s">
        <v>5740</v>
      </c>
      <c r="B2202" t="s">
        <v>16274</v>
      </c>
      <c r="C2202" t="s">
        <v>26</v>
      </c>
      <c r="D2202" t="s">
        <v>8205</v>
      </c>
      <c r="E2202" t="s">
        <v>13</v>
      </c>
      <c r="F2202">
        <v>31806</v>
      </c>
      <c r="G2202">
        <v>0.57044981699999997</v>
      </c>
      <c r="H2202">
        <v>27725</v>
      </c>
      <c r="I2202">
        <v>80349</v>
      </c>
      <c r="J2202">
        <v>0.34505718800000001</v>
      </c>
      <c r="K2202">
        <v>0.22539262900000001</v>
      </c>
      <c r="L2202">
        <v>4081</v>
      </c>
      <c r="M2202">
        <v>1.1471956720000001</v>
      </c>
      <c r="N2202">
        <v>1.6532036919999999</v>
      </c>
      <c r="O2202">
        <f>VLOOKUP(A2202,Sheet1!$A$1:$B$600,2,FALSE)</f>
        <v>94523</v>
      </c>
      <c r="P2202">
        <f>IF(G2202&gt;0.5,2,IF(G2202&gt;0.2,IF(F2202/O2202&gt;0.125,1,0),0))</f>
        <v>2</v>
      </c>
      <c r="Q2202" t="str">
        <f>MID(B2202,2,LEN(B2202)-3)</f>
        <v>85</v>
      </c>
      <c r="R2202" t="s">
        <v>8883</v>
      </c>
      <c r="S2202">
        <f t="shared" si="34"/>
        <v>55756.000005869057</v>
      </c>
    </row>
    <row r="2203" spans="1:19">
      <c r="A2203" t="s">
        <v>5748</v>
      </c>
      <c r="B2203" t="s">
        <v>16275</v>
      </c>
      <c r="C2203" t="s">
        <v>26</v>
      </c>
      <c r="D2203" t="s">
        <v>8207</v>
      </c>
      <c r="E2203" t="s">
        <v>26</v>
      </c>
      <c r="F2203">
        <v>13519</v>
      </c>
      <c r="G2203">
        <v>0.27647913000000002</v>
      </c>
      <c r="H2203">
        <v>20450</v>
      </c>
      <c r="I2203">
        <v>66790</v>
      </c>
      <c r="J2203">
        <v>0.30618356000000002</v>
      </c>
      <c r="K2203">
        <v>-2.9704431E-2</v>
      </c>
      <c r="L2203">
        <v>-6931</v>
      </c>
      <c r="M2203">
        <v>0.66107579500000002</v>
      </c>
      <c r="N2203">
        <v>0.90298489299999996</v>
      </c>
      <c r="O2203">
        <f>VLOOKUP(A2203,Sheet1!$A$1:$B$600,2,FALSE)</f>
        <v>80539</v>
      </c>
      <c r="P2203">
        <f>IF(G2203&gt;0.5,2,IF(G2203&gt;0.2,IF(F2203/O2203&gt;0.125,1,0),0))</f>
        <v>1</v>
      </c>
      <c r="Q2203" t="str">
        <f>MID(B2203,2,LEN(B2203)-3)</f>
        <v>85</v>
      </c>
      <c r="R2203" t="s">
        <v>8884</v>
      </c>
      <c r="S2203">
        <f t="shared" si="34"/>
        <v>48896.999929072401</v>
      </c>
    </row>
    <row r="2204" spans="1:19">
      <c r="A2204" t="s">
        <v>5756</v>
      </c>
      <c r="B2204" t="s">
        <v>16276</v>
      </c>
      <c r="C2204" t="s">
        <v>26</v>
      </c>
      <c r="D2204" t="s">
        <v>8209</v>
      </c>
      <c r="E2204" t="s">
        <v>26</v>
      </c>
      <c r="F2204">
        <v>9902</v>
      </c>
      <c r="G2204">
        <v>0.229760772</v>
      </c>
      <c r="H2204">
        <v>14174</v>
      </c>
      <c r="I2204">
        <v>62602</v>
      </c>
      <c r="J2204">
        <v>0.22641449199999999</v>
      </c>
      <c r="K2204">
        <v>3.346281E-3</v>
      </c>
      <c r="L2204">
        <v>-4272</v>
      </c>
      <c r="M2204">
        <v>0.69860307600000005</v>
      </c>
      <c r="N2204">
        <v>1.0147794459999999</v>
      </c>
      <c r="O2204">
        <f>VLOOKUP(A2204,Sheet1!$A$1:$B$600,2,FALSE)</f>
        <v>77232</v>
      </c>
      <c r="P2204">
        <f>IF(G2204&gt;0.5,2,IF(G2204&gt;0.2,IF(F2204/O2204&gt;0.125,1,0),0))</f>
        <v>1</v>
      </c>
      <c r="Q2204" t="str">
        <f>MID(B2204,2,LEN(B2204)-3)</f>
        <v>86</v>
      </c>
      <c r="R2204" t="s">
        <v>8885</v>
      </c>
      <c r="S2204">
        <f t="shared" si="34"/>
        <v>43097.000039676052</v>
      </c>
    </row>
    <row r="2205" spans="1:19">
      <c r="A2205" t="s">
        <v>5768</v>
      </c>
      <c r="B2205" t="s">
        <v>16277</v>
      </c>
      <c r="C2205" t="s">
        <v>26</v>
      </c>
      <c r="D2205" t="s">
        <v>8211</v>
      </c>
      <c r="E2205" t="s">
        <v>26</v>
      </c>
      <c r="F2205">
        <v>11867</v>
      </c>
      <c r="G2205">
        <v>0.26956363700000002</v>
      </c>
      <c r="H2205">
        <v>14983</v>
      </c>
      <c r="I2205">
        <v>61614</v>
      </c>
      <c r="J2205">
        <v>0.24317525200000001</v>
      </c>
      <c r="K2205">
        <v>2.6388385E-2</v>
      </c>
      <c r="L2205">
        <v>-3116</v>
      </c>
      <c r="M2205">
        <v>0.79203096799999995</v>
      </c>
      <c r="N2205">
        <v>1.108515914</v>
      </c>
      <c r="O2205">
        <f>VLOOKUP(A2205,Sheet1!$A$1:$B$600,2,FALSE)</f>
        <v>75580</v>
      </c>
      <c r="P2205">
        <f>IF(G2205&gt;0.5,2,IF(G2205&gt;0.2,IF(F2205/O2205&gt;0.125,1,0),0))</f>
        <v>1</v>
      </c>
      <c r="Q2205" t="str">
        <f>MID(B2205,2,LEN(B2205)-3)</f>
        <v>86</v>
      </c>
      <c r="R2205" t="s">
        <v>8886</v>
      </c>
      <c r="S2205">
        <f t="shared" si="34"/>
        <v>44023.000030972275</v>
      </c>
    </row>
    <row r="2206" spans="1:19">
      <c r="A2206" t="s">
        <v>5782</v>
      </c>
      <c r="B2206" t="s">
        <v>16278</v>
      </c>
      <c r="C2206" t="s">
        <v>26</v>
      </c>
      <c r="D2206" t="s">
        <v>8213</v>
      </c>
      <c r="E2206" t="s">
        <v>26</v>
      </c>
      <c r="F2206">
        <v>11810</v>
      </c>
      <c r="G2206">
        <v>0.27039402899999998</v>
      </c>
      <c r="H2206">
        <v>15708</v>
      </c>
      <c r="I2206">
        <v>61428</v>
      </c>
      <c r="J2206">
        <v>0.25571400700000002</v>
      </c>
      <c r="K2206">
        <v>1.4680021999999999E-2</v>
      </c>
      <c r="L2206">
        <v>-3898</v>
      </c>
      <c r="M2206">
        <v>0.751846193</v>
      </c>
      <c r="N2206">
        <v>1.0574079709999999</v>
      </c>
      <c r="O2206">
        <f>VLOOKUP(A2206,Sheet1!$A$1:$B$600,2,FALSE)</f>
        <v>74817</v>
      </c>
      <c r="P2206">
        <f>IF(G2206&gt;0.5,2,IF(G2206&gt;0.2,IF(F2206/O2206&gt;0.125,1,0),0))</f>
        <v>1</v>
      </c>
      <c r="Q2206" t="str">
        <f>MID(B2206,2,LEN(B2206)-3)</f>
        <v>86</v>
      </c>
      <c r="R2206" t="s">
        <v>8887</v>
      </c>
      <c r="S2206">
        <f t="shared" si="34"/>
        <v>43676.999982865746</v>
      </c>
    </row>
    <row r="2207" spans="1:19">
      <c r="A2207" t="s">
        <v>5792</v>
      </c>
      <c r="B2207" t="s">
        <v>16279</v>
      </c>
      <c r="C2207" t="s">
        <v>26</v>
      </c>
      <c r="D2207" t="s">
        <v>8215</v>
      </c>
      <c r="E2207" t="s">
        <v>111</v>
      </c>
      <c r="F2207">
        <v>14206</v>
      </c>
      <c r="G2207">
        <v>0.33785197900000002</v>
      </c>
      <c r="H2207">
        <v>15323</v>
      </c>
      <c r="I2207">
        <v>60046</v>
      </c>
      <c r="J2207">
        <v>0.255187689</v>
      </c>
      <c r="K2207">
        <v>8.2664289000000002E-2</v>
      </c>
      <c r="L2207">
        <v>-1117</v>
      </c>
      <c r="M2207">
        <v>0.92710304799999999</v>
      </c>
      <c r="N2207">
        <v>1.3239352550000001</v>
      </c>
      <c r="O2207">
        <f>VLOOKUP(A2207,Sheet1!$A$1:$B$600,2,FALSE)</f>
        <v>75950</v>
      </c>
      <c r="P2207">
        <f>IF(G2207&gt;0.5,2,IF(G2207&gt;0.2,IF(F2207/O2207&gt;0.125,1,0),0))</f>
        <v>1</v>
      </c>
      <c r="Q2207" t="str">
        <f>MID(B2207,2,LEN(B2207)-3)</f>
        <v>86</v>
      </c>
      <c r="R2207" t="s">
        <v>8888</v>
      </c>
      <c r="S2207">
        <f t="shared" si="34"/>
        <v>42047.999961545283</v>
      </c>
    </row>
    <row r="2208" spans="1:19">
      <c r="A2208" t="s">
        <v>5802</v>
      </c>
      <c r="B2208" t="s">
        <v>16280</v>
      </c>
      <c r="C2208" t="s">
        <v>26</v>
      </c>
      <c r="D2208" t="s">
        <v>14864</v>
      </c>
      <c r="E2208" t="s">
        <v>26</v>
      </c>
      <c r="F2208">
        <v>8637</v>
      </c>
      <c r="G2208">
        <v>0.172110077</v>
      </c>
      <c r="H2208">
        <v>12841</v>
      </c>
      <c r="I2208">
        <v>69541</v>
      </c>
      <c r="J2208">
        <v>0.184653658</v>
      </c>
      <c r="K2208">
        <v>-1.254358E-2</v>
      </c>
      <c r="L2208">
        <v>-4204</v>
      </c>
      <c r="M2208">
        <v>0.67261116700000001</v>
      </c>
      <c r="N2208">
        <v>0.93206968899999998</v>
      </c>
      <c r="O2208">
        <f>VLOOKUP(A2208,Sheet1!$A$1:$B$600,2,FALSE)</f>
        <v>84652</v>
      </c>
      <c r="P2208">
        <f>IF(G2208&gt;0.5,2,IF(G2208&gt;0.2,IF(F2208/O2208&gt;0.125,1,0),0))</f>
        <v>0</v>
      </c>
      <c r="Q2208" t="str">
        <f>MID(B2208,2,LEN(B2208)-3)</f>
        <v>87</v>
      </c>
      <c r="R2208" t="s">
        <v>8889</v>
      </c>
      <c r="S2208">
        <f t="shared" si="34"/>
        <v>50183.000034332676</v>
      </c>
    </row>
    <row r="2209" spans="1:19">
      <c r="A2209" t="s">
        <v>5809</v>
      </c>
      <c r="B2209" t="s">
        <v>16281</v>
      </c>
      <c r="C2209" t="s">
        <v>26</v>
      </c>
      <c r="D2209" t="s">
        <v>8219</v>
      </c>
      <c r="E2209" t="s">
        <v>26</v>
      </c>
      <c r="F2209">
        <v>12377</v>
      </c>
      <c r="G2209">
        <v>0.20577575300000001</v>
      </c>
      <c r="H2209">
        <v>16766</v>
      </c>
      <c r="I2209">
        <v>80714</v>
      </c>
      <c r="J2209">
        <v>0.207721089</v>
      </c>
      <c r="K2209">
        <v>-1.945336E-3</v>
      </c>
      <c r="L2209">
        <v>-4389</v>
      </c>
      <c r="M2209">
        <v>0.73822020799999999</v>
      </c>
      <c r="N2209">
        <v>0.99063486499999998</v>
      </c>
      <c r="O2209">
        <f>VLOOKUP(A2209,Sheet1!$A$1:$B$600,2,FALSE)</f>
        <v>96680</v>
      </c>
      <c r="P2209">
        <f>IF(G2209&gt;0.5,2,IF(G2209&gt;0.2,IF(F2209/O2209&gt;0.125,1,0),0))</f>
        <v>1</v>
      </c>
      <c r="Q2209" t="str">
        <f>MID(B2209,2,LEN(B2209)-3)</f>
        <v>87</v>
      </c>
      <c r="R2209" t="s">
        <v>8890</v>
      </c>
      <c r="S2209">
        <f t="shared" si="34"/>
        <v>60148.000041579238</v>
      </c>
    </row>
    <row r="2210" spans="1:19">
      <c r="A2210" t="s">
        <v>5817</v>
      </c>
      <c r="B2210" t="s">
        <v>16282</v>
      </c>
      <c r="C2210" t="s">
        <v>26</v>
      </c>
      <c r="D2210" t="s">
        <v>8221</v>
      </c>
      <c r="E2210" t="s">
        <v>87</v>
      </c>
      <c r="F2210">
        <v>12501</v>
      </c>
      <c r="G2210">
        <v>0.24576820999999999</v>
      </c>
      <c r="H2210">
        <v>13618</v>
      </c>
      <c r="I2210">
        <v>67684</v>
      </c>
      <c r="J2210">
        <v>0.20119969300000001</v>
      </c>
      <c r="K2210">
        <v>4.4568517000000002E-2</v>
      </c>
      <c r="L2210">
        <v>-1117</v>
      </c>
      <c r="M2210">
        <v>0.91797620800000002</v>
      </c>
      <c r="N2210">
        <v>1.221513844</v>
      </c>
      <c r="O2210">
        <f>VLOOKUP(A2210,Sheet1!$A$1:$B$600,2,FALSE)</f>
        <v>83525</v>
      </c>
      <c r="P2210">
        <f>IF(G2210&gt;0.5,2,IF(G2210&gt;0.2,IF(F2210/O2210&gt;0.125,1,0),0))</f>
        <v>1</v>
      </c>
      <c r="Q2210" t="str">
        <f>MID(B2210,2,LEN(B2210)-3)</f>
        <v>87</v>
      </c>
      <c r="R2210" t="s">
        <v>8891</v>
      </c>
      <c r="S2210">
        <f t="shared" si="34"/>
        <v>50864.999993286357</v>
      </c>
    </row>
    <row r="2211" spans="1:19">
      <c r="A2211" t="s">
        <v>5824</v>
      </c>
      <c r="B2211" t="s">
        <v>16283</v>
      </c>
      <c r="C2211" t="s">
        <v>26</v>
      </c>
      <c r="D2211" t="s">
        <v>8223</v>
      </c>
      <c r="E2211" t="s">
        <v>26</v>
      </c>
      <c r="F2211">
        <v>18278</v>
      </c>
      <c r="G2211">
        <v>0.41507891499999999</v>
      </c>
      <c r="H2211">
        <v>15541</v>
      </c>
      <c r="I2211">
        <v>60938</v>
      </c>
      <c r="J2211">
        <v>0.25502970200000002</v>
      </c>
      <c r="K2211">
        <v>0.160049212</v>
      </c>
      <c r="L2211">
        <v>2737</v>
      </c>
      <c r="M2211">
        <v>1.176114793</v>
      </c>
      <c r="N2211">
        <v>1.62757087</v>
      </c>
      <c r="O2211">
        <f>VLOOKUP(A2211,Sheet1!$A$1:$B$600,2,FALSE)</f>
        <v>76603</v>
      </c>
      <c r="P2211">
        <f>IF(G2211&gt;0.5,2,IF(G2211&gt;0.2,IF(F2211/O2211&gt;0.125,1,0),0))</f>
        <v>1</v>
      </c>
      <c r="Q2211" t="str">
        <f>MID(B2211,2,LEN(B2211)-3)</f>
        <v>88</v>
      </c>
      <c r="R2211" t="s">
        <v>8892</v>
      </c>
      <c r="S2211">
        <f t="shared" si="34"/>
        <v>44034.999946937802</v>
      </c>
    </row>
    <row r="2212" spans="1:19">
      <c r="A2212" t="s">
        <v>5833</v>
      </c>
      <c r="B2212" t="s">
        <v>16284</v>
      </c>
      <c r="C2212" t="s">
        <v>26</v>
      </c>
      <c r="D2212" t="s">
        <v>8225</v>
      </c>
      <c r="E2212" t="s">
        <v>26</v>
      </c>
      <c r="F2212">
        <v>15568</v>
      </c>
      <c r="G2212">
        <v>0.35350484799999998</v>
      </c>
      <c r="H2212">
        <v>13962</v>
      </c>
      <c r="I2212">
        <v>59184</v>
      </c>
      <c r="J2212">
        <v>0.23590835399999999</v>
      </c>
      <c r="K2212">
        <v>0.117596494</v>
      </c>
      <c r="L2212">
        <v>1606</v>
      </c>
      <c r="M2212">
        <v>1.115026501</v>
      </c>
      <c r="N2212">
        <v>1.498483808</v>
      </c>
      <c r="O2212">
        <f>VLOOKUP(A2212,Sheet1!$A$1:$B$600,2,FALSE)</f>
        <v>74272</v>
      </c>
      <c r="P2212">
        <f>IF(G2212&gt;0.5,2,IF(G2212&gt;0.2,IF(F2212/O2212&gt;0.125,1,0),0))</f>
        <v>1</v>
      </c>
      <c r="Q2212" t="str">
        <f>MID(B2212,2,LEN(B2212)-3)</f>
        <v>88</v>
      </c>
      <c r="R2212" t="s">
        <v>8893</v>
      </c>
      <c r="S2212">
        <f t="shared" si="34"/>
        <v>44038.999996967512</v>
      </c>
    </row>
    <row r="2213" spans="1:19">
      <c r="A2213" t="s">
        <v>5843</v>
      </c>
      <c r="B2213" t="s">
        <v>16285</v>
      </c>
      <c r="C2213" t="s">
        <v>26</v>
      </c>
      <c r="D2213" t="s">
        <v>8227</v>
      </c>
      <c r="E2213" t="s">
        <v>26</v>
      </c>
      <c r="F2213">
        <v>16408</v>
      </c>
      <c r="G2213">
        <v>0.40626934399999998</v>
      </c>
      <c r="H2213">
        <v>13987</v>
      </c>
      <c r="I2213">
        <v>53804</v>
      </c>
      <c r="J2213">
        <v>0.25996208500000001</v>
      </c>
      <c r="K2213">
        <v>0.146307259</v>
      </c>
      <c r="L2213">
        <v>2421</v>
      </c>
      <c r="M2213">
        <v>1.173089297</v>
      </c>
      <c r="N2213">
        <v>1.5628023010000001</v>
      </c>
      <c r="O2213">
        <f>VLOOKUP(A2213,Sheet1!$A$1:$B$600,2,FALSE)</f>
        <v>66793</v>
      </c>
      <c r="P2213">
        <f>IF(G2213&gt;0.5,2,IF(G2213&gt;0.2,IF(F2213/O2213&gt;0.125,1,0),0))</f>
        <v>1</v>
      </c>
      <c r="Q2213" t="str">
        <f>MID(B2213,2,LEN(B2213)-3)</f>
        <v>88</v>
      </c>
      <c r="R2213" t="s">
        <v>8894</v>
      </c>
      <c r="S2213">
        <f t="shared" si="34"/>
        <v>40387.000009530624</v>
      </c>
    </row>
    <row r="2214" spans="1:19">
      <c r="A2214" t="s">
        <v>5852</v>
      </c>
      <c r="B2214" t="s">
        <v>16286</v>
      </c>
      <c r="C2214" t="s">
        <v>26</v>
      </c>
      <c r="D2214" t="s">
        <v>8229</v>
      </c>
      <c r="E2214" t="s">
        <v>26</v>
      </c>
      <c r="F2214">
        <v>14787</v>
      </c>
      <c r="G2214">
        <v>0.35722568500000002</v>
      </c>
      <c r="H2214">
        <v>14474</v>
      </c>
      <c r="I2214">
        <v>54976</v>
      </c>
      <c r="J2214">
        <v>0.26327852200000001</v>
      </c>
      <c r="K2214">
        <v>9.3947163E-2</v>
      </c>
      <c r="L2214">
        <v>313</v>
      </c>
      <c r="M2214">
        <v>1.0216249829999999</v>
      </c>
      <c r="N2214">
        <v>1.3568356539999999</v>
      </c>
      <c r="O2214">
        <f>VLOOKUP(A2214,Sheet1!$A$1:$B$600,2,FALSE)</f>
        <v>67905</v>
      </c>
      <c r="P2214">
        <f>IF(G2214&gt;0.5,2,IF(G2214&gt;0.2,IF(F2214/O2214&gt;0.125,1,0),0))</f>
        <v>1</v>
      </c>
      <c r="Q2214" t="str">
        <f>MID(B2214,2,LEN(B2214)-3)</f>
        <v>88</v>
      </c>
      <c r="R2214" t="s">
        <v>8895</v>
      </c>
      <c r="S2214">
        <f t="shared" si="34"/>
        <v>41393.999986311173</v>
      </c>
    </row>
    <row r="2215" spans="1:19">
      <c r="A2215" t="s">
        <v>5860</v>
      </c>
      <c r="B2215" t="s">
        <v>16287</v>
      </c>
      <c r="C2215" t="s">
        <v>26</v>
      </c>
      <c r="D2215" t="s">
        <v>8231</v>
      </c>
      <c r="E2215" t="s">
        <v>26</v>
      </c>
      <c r="F2215">
        <v>16015</v>
      </c>
      <c r="G2215">
        <v>0.34425313299999999</v>
      </c>
      <c r="H2215">
        <v>17633</v>
      </c>
      <c r="I2215">
        <v>62817</v>
      </c>
      <c r="J2215">
        <v>0.28070426799999998</v>
      </c>
      <c r="K2215">
        <v>6.3548864999999996E-2</v>
      </c>
      <c r="L2215">
        <v>-1618</v>
      </c>
      <c r="M2215">
        <v>0.90824023099999995</v>
      </c>
      <c r="N2215">
        <v>1.226390804</v>
      </c>
      <c r="O2215">
        <f>VLOOKUP(A2215,Sheet1!$A$1:$B$600,2,FALSE)</f>
        <v>78353</v>
      </c>
      <c r="P2215">
        <f>IF(G2215&gt;0.5,2,IF(G2215&gt;0.2,IF(F2215/O2215&gt;0.125,1,0),0))</f>
        <v>1</v>
      </c>
      <c r="Q2215" t="str">
        <f>MID(B2215,2,LEN(B2215)-3)</f>
        <v>89</v>
      </c>
      <c r="R2215" t="s">
        <v>8896</v>
      </c>
      <c r="S2215">
        <f t="shared" si="34"/>
        <v>46520.99999914888</v>
      </c>
    </row>
    <row r="2216" spans="1:19">
      <c r="A2216" t="s">
        <v>5869</v>
      </c>
      <c r="B2216" t="s">
        <v>16288</v>
      </c>
      <c r="C2216" t="s">
        <v>26</v>
      </c>
      <c r="D2216" t="s">
        <v>8233</v>
      </c>
      <c r="E2216" t="s">
        <v>26</v>
      </c>
      <c r="F2216">
        <v>13618</v>
      </c>
      <c r="G2216">
        <v>0.29478104599999999</v>
      </c>
      <c r="H2216">
        <v>16538</v>
      </c>
      <c r="I2216">
        <v>62235</v>
      </c>
      <c r="J2216">
        <v>0.26573471500000001</v>
      </c>
      <c r="K2216">
        <v>2.9046331000000002E-2</v>
      </c>
      <c r="L2216">
        <v>-2920</v>
      </c>
      <c r="M2216">
        <v>0.82343693299999998</v>
      </c>
      <c r="N2216">
        <v>1.109305746</v>
      </c>
      <c r="O2216">
        <f>VLOOKUP(A2216,Sheet1!$A$1:$B$600,2,FALSE)</f>
        <v>77714</v>
      </c>
      <c r="P2216">
        <f>IF(G2216&gt;0.5,2,IF(G2216&gt;0.2,IF(F2216/O2216&gt;0.125,1,0),0))</f>
        <v>1</v>
      </c>
      <c r="Q2216" t="str">
        <f>MID(B2216,2,LEN(B2216)-3)</f>
        <v>89</v>
      </c>
      <c r="R2216" t="s">
        <v>8897</v>
      </c>
      <c r="S2216">
        <f t="shared" si="34"/>
        <v>46197.000060851948</v>
      </c>
    </row>
    <row r="2217" spans="1:19">
      <c r="A2217" t="s">
        <v>5877</v>
      </c>
      <c r="B2217" t="s">
        <v>16289</v>
      </c>
      <c r="C2217" t="s">
        <v>26</v>
      </c>
      <c r="D2217" t="s">
        <v>8235</v>
      </c>
      <c r="E2217" t="s">
        <v>26</v>
      </c>
      <c r="F2217">
        <v>18837</v>
      </c>
      <c r="G2217">
        <v>0.36710710899999999</v>
      </c>
      <c r="H2217">
        <v>19548</v>
      </c>
      <c r="I2217">
        <v>69424</v>
      </c>
      <c r="J2217">
        <v>0.28157409500000002</v>
      </c>
      <c r="K2217">
        <v>8.5533014000000004E-2</v>
      </c>
      <c r="L2217">
        <v>-711</v>
      </c>
      <c r="M2217">
        <v>0.96362799300000002</v>
      </c>
      <c r="N2217">
        <v>1.3037673400000001</v>
      </c>
      <c r="O2217">
        <f>VLOOKUP(A2217,Sheet1!$A$1:$B$600,2,FALSE)</f>
        <v>89161</v>
      </c>
      <c r="P2217">
        <f>IF(G2217&gt;0.5,2,IF(G2217&gt;0.2,IF(F2217/O2217&gt;0.125,1,0),0))</f>
        <v>1</v>
      </c>
      <c r="Q2217" t="str">
        <f>MID(B2217,2,LEN(B2217)-3)</f>
        <v>89</v>
      </c>
      <c r="R2217" t="s">
        <v>8898</v>
      </c>
      <c r="S2217">
        <f t="shared" si="34"/>
        <v>51312.000062630228</v>
      </c>
    </row>
    <row r="2218" spans="1:19">
      <c r="A2218" t="s">
        <v>5887</v>
      </c>
      <c r="B2218" t="s">
        <v>16290</v>
      </c>
      <c r="C2218" t="s">
        <v>26</v>
      </c>
      <c r="D2218" t="s">
        <v>8237</v>
      </c>
      <c r="E2218" t="s">
        <v>26</v>
      </c>
      <c r="F2218">
        <v>11317</v>
      </c>
      <c r="G2218">
        <v>0.402282099</v>
      </c>
      <c r="H2218">
        <v>9464</v>
      </c>
      <c r="I2218">
        <v>37388</v>
      </c>
      <c r="J2218">
        <v>0.25312934599999998</v>
      </c>
      <c r="K2218">
        <v>0.149152752</v>
      </c>
      <c r="L2218">
        <v>1853</v>
      </c>
      <c r="M2218">
        <v>1.19579459</v>
      </c>
      <c r="N2218">
        <v>1.5892353239999999</v>
      </c>
      <c r="O2218">
        <f>VLOOKUP(A2218,Sheet1!$A$1:$B$600,2,FALSE)</f>
        <v>47187</v>
      </c>
      <c r="P2218">
        <f>IF(G2218&gt;0.5,2,IF(G2218&gt;0.2,IF(F2218/O2218&gt;0.125,1,0),0))</f>
        <v>1</v>
      </c>
      <c r="Q2218" t="str">
        <f>MID(B2218,2,LEN(B2218)-3)</f>
        <v>90</v>
      </c>
      <c r="R2218" t="s">
        <v>8899</v>
      </c>
      <c r="S2218">
        <f t="shared" si="34"/>
        <v>28131.999977458603</v>
      </c>
    </row>
    <row r="2219" spans="1:19">
      <c r="A2219" t="s">
        <v>5900</v>
      </c>
      <c r="B2219" t="s">
        <v>16291</v>
      </c>
      <c r="C2219" t="s">
        <v>26</v>
      </c>
      <c r="D2219" t="s">
        <v>8239</v>
      </c>
      <c r="E2219" t="s">
        <v>87</v>
      </c>
      <c r="F2219">
        <v>8502</v>
      </c>
      <c r="G2219">
        <v>0.30338281499999997</v>
      </c>
      <c r="H2219">
        <v>8427</v>
      </c>
      <c r="I2219">
        <v>37535</v>
      </c>
      <c r="J2219">
        <v>0.224510457</v>
      </c>
      <c r="K2219">
        <v>7.8872358000000004E-2</v>
      </c>
      <c r="L2219">
        <v>75</v>
      </c>
      <c r="M2219">
        <v>1.008899964</v>
      </c>
      <c r="N2219">
        <v>1.35130817</v>
      </c>
      <c r="O2219">
        <f>VLOOKUP(A2219,Sheet1!$A$1:$B$600,2,FALSE)</f>
        <v>47783</v>
      </c>
      <c r="P2219">
        <f>IF(G2219&gt;0.5,2,IF(G2219&gt;0.2,IF(F2219/O2219&gt;0.125,1,0),0))</f>
        <v>1</v>
      </c>
      <c r="Q2219" t="str">
        <f>MID(B2219,2,LEN(B2219)-3)</f>
        <v>90</v>
      </c>
      <c r="R2219" t="s">
        <v>8900</v>
      </c>
      <c r="S2219">
        <f t="shared" si="34"/>
        <v>28023.999975080991</v>
      </c>
    </row>
    <row r="2220" spans="1:19">
      <c r="A2220" t="s">
        <v>5912</v>
      </c>
      <c r="B2220" t="s">
        <v>16292</v>
      </c>
      <c r="C2220" t="s">
        <v>26</v>
      </c>
      <c r="D2220" t="s">
        <v>8241</v>
      </c>
      <c r="E2220" t="s">
        <v>26</v>
      </c>
      <c r="F2220">
        <v>6651</v>
      </c>
      <c r="G2220">
        <v>0.19521000299999999</v>
      </c>
      <c r="H2220">
        <v>9856</v>
      </c>
      <c r="I2220">
        <v>51574</v>
      </c>
      <c r="J2220">
        <v>0.191104045</v>
      </c>
      <c r="K2220">
        <v>4.1059579999999998E-3</v>
      </c>
      <c r="L2220">
        <v>-3205</v>
      </c>
      <c r="M2220">
        <v>0.67481736999999997</v>
      </c>
      <c r="N2220">
        <v>1.0214854579999999</v>
      </c>
      <c r="O2220">
        <f>VLOOKUP(A2220,Sheet1!$A$1:$B$600,2,FALSE)</f>
        <v>70325</v>
      </c>
      <c r="P2220">
        <f>IF(G2220&gt;0.5,2,IF(G2220&gt;0.2,IF(F2220/O2220&gt;0.125,1,0),0))</f>
        <v>0</v>
      </c>
      <c r="Q2220" t="str">
        <f>MID(B2220,2,LEN(B2220)-3)</f>
        <v>91</v>
      </c>
      <c r="R2220" t="s">
        <v>8901</v>
      </c>
      <c r="S2220">
        <f t="shared" si="34"/>
        <v>34070.999937436609</v>
      </c>
    </row>
    <row r="2221" spans="1:19">
      <c r="A2221" t="s">
        <v>5930</v>
      </c>
      <c r="B2221" t="s">
        <v>16293</v>
      </c>
      <c r="C2221" t="s">
        <v>26</v>
      </c>
      <c r="D2221" t="s">
        <v>8243</v>
      </c>
      <c r="E2221" t="s">
        <v>26</v>
      </c>
      <c r="F2221">
        <v>21212</v>
      </c>
      <c r="G2221">
        <v>0.41488841500000001</v>
      </c>
      <c r="H2221">
        <v>19612</v>
      </c>
      <c r="I2221">
        <v>69119</v>
      </c>
      <c r="J2221">
        <v>0.28374253100000002</v>
      </c>
      <c r="K2221">
        <v>0.13114588399999999</v>
      </c>
      <c r="L2221">
        <v>1600</v>
      </c>
      <c r="M2221">
        <v>1.0815827039999999</v>
      </c>
      <c r="N2221">
        <v>1.462200304</v>
      </c>
      <c r="O2221">
        <f>VLOOKUP(A2221,Sheet1!$A$1:$B$600,2,FALSE)</f>
        <v>87370</v>
      </c>
      <c r="P2221">
        <f>IF(G2221&gt;0.5,2,IF(G2221&gt;0.2,IF(F2221/O2221&gt;0.125,1,0),0))</f>
        <v>1</v>
      </c>
      <c r="Q2221" t="str">
        <f>MID(B2221,2,LEN(B2221)-3)</f>
        <v>91</v>
      </c>
      <c r="R2221" t="s">
        <v>8902</v>
      </c>
      <c r="S2221">
        <f t="shared" si="34"/>
        <v>51127.000015172751</v>
      </c>
    </row>
    <row r="2222" spans="1:19">
      <c r="A2222" t="s">
        <v>5944</v>
      </c>
      <c r="B2222" t="s">
        <v>16294</v>
      </c>
      <c r="C2222" t="s">
        <v>26</v>
      </c>
      <c r="D2222" t="s">
        <v>8245</v>
      </c>
      <c r="E2222" t="s">
        <v>26</v>
      </c>
      <c r="F2222">
        <v>15541</v>
      </c>
      <c r="G2222">
        <v>0.28866764499999997</v>
      </c>
      <c r="H2222">
        <v>19535</v>
      </c>
      <c r="I2222">
        <v>72763</v>
      </c>
      <c r="J2222">
        <v>0.26847436200000002</v>
      </c>
      <c r="K2222">
        <v>2.0193282999999999E-2</v>
      </c>
      <c r="L2222">
        <v>-3994</v>
      </c>
      <c r="M2222">
        <v>0.79554645499999999</v>
      </c>
      <c r="N2222">
        <v>1.07521494</v>
      </c>
      <c r="O2222">
        <f>VLOOKUP(A2222,Sheet1!$A$1:$B$600,2,FALSE)</f>
        <v>92141</v>
      </c>
      <c r="P2222">
        <f>IF(G2222&gt;0.5,2,IF(G2222&gt;0.2,IF(F2222/O2222&gt;0.125,1,0),0))</f>
        <v>1</v>
      </c>
      <c r="Q2222" t="str">
        <f>MID(B2222,2,LEN(B2222)-3)</f>
        <v>91</v>
      </c>
      <c r="R2222" t="s">
        <v>8903</v>
      </c>
      <c r="S2222">
        <f t="shared" si="34"/>
        <v>53836.999986610906</v>
      </c>
    </row>
    <row r="2223" spans="1:19">
      <c r="A2223" t="s">
        <v>5956</v>
      </c>
      <c r="B2223" t="s">
        <v>16295</v>
      </c>
      <c r="C2223" t="s">
        <v>26</v>
      </c>
      <c r="D2223" t="s">
        <v>8247</v>
      </c>
      <c r="E2223" t="s">
        <v>26</v>
      </c>
      <c r="F2223">
        <v>22302</v>
      </c>
      <c r="G2223">
        <v>0.39456504399999998</v>
      </c>
      <c r="H2223">
        <v>20958</v>
      </c>
      <c r="I2223">
        <v>73230</v>
      </c>
      <c r="J2223">
        <v>0.28619418299999999</v>
      </c>
      <c r="K2223">
        <v>0.108370862</v>
      </c>
      <c r="L2223">
        <v>1344</v>
      </c>
      <c r="M2223">
        <v>1.0641282569999999</v>
      </c>
      <c r="N2223">
        <v>1.3786620000000001</v>
      </c>
      <c r="O2223">
        <f>VLOOKUP(A2223,Sheet1!$A$1:$B$600,2,FALSE)</f>
        <v>92245</v>
      </c>
      <c r="P2223">
        <f>IF(G2223&gt;0.5,2,IF(G2223&gt;0.2,IF(F2223/O2223&gt;0.125,1,0),0))</f>
        <v>1</v>
      </c>
      <c r="Q2223" t="str">
        <f>MID(B2223,2,LEN(B2223)-3)</f>
        <v>91</v>
      </c>
      <c r="R2223" t="s">
        <v>8904</v>
      </c>
      <c r="S2223">
        <f t="shared" si="34"/>
        <v>56523.000045589448</v>
      </c>
    </row>
    <row r="2224" spans="1:19">
      <c r="A2224" t="s">
        <v>5967</v>
      </c>
      <c r="B2224" t="s">
        <v>16296</v>
      </c>
      <c r="C2224" t="s">
        <v>26</v>
      </c>
      <c r="D2224" t="s">
        <v>8249</v>
      </c>
      <c r="E2224" t="s">
        <v>26</v>
      </c>
      <c r="F2224">
        <v>13151</v>
      </c>
      <c r="G2224">
        <v>0.31384387800000002</v>
      </c>
      <c r="H2224">
        <v>15363</v>
      </c>
      <c r="I2224">
        <v>53403</v>
      </c>
      <c r="J2224">
        <v>0.287680467</v>
      </c>
      <c r="K2224">
        <v>2.6163410000000002E-2</v>
      </c>
      <c r="L2224">
        <v>-2212</v>
      </c>
      <c r="M2224">
        <v>0.85601770499999996</v>
      </c>
      <c r="N2224">
        <v>1.090946078</v>
      </c>
      <c r="O2224">
        <f>VLOOKUP(A2224,Sheet1!$A$1:$B$600,2,FALSE)</f>
        <v>66683</v>
      </c>
      <c r="P2224">
        <f>IF(G2224&gt;0.5,2,IF(G2224&gt;0.2,IF(F2224/O2224&gt;0.125,1,0),0))</f>
        <v>1</v>
      </c>
      <c r="Q2224" t="str">
        <f>MID(B2224,2,LEN(B2224)-3)</f>
        <v>91</v>
      </c>
      <c r="R2224" t="s">
        <v>8905</v>
      </c>
      <c r="S2224">
        <f t="shared" si="34"/>
        <v>41902.999936802968</v>
      </c>
    </row>
    <row r="2225" spans="1:19">
      <c r="A2225" t="s">
        <v>5982</v>
      </c>
      <c r="B2225" t="s">
        <v>16297</v>
      </c>
      <c r="C2225" t="s">
        <v>26</v>
      </c>
      <c r="D2225" t="s">
        <v>8251</v>
      </c>
      <c r="E2225" t="s">
        <v>26</v>
      </c>
      <c r="F2225">
        <v>9650</v>
      </c>
      <c r="G2225">
        <v>0.217518709</v>
      </c>
      <c r="H2225">
        <v>14675</v>
      </c>
      <c r="I2225">
        <v>59402</v>
      </c>
      <c r="J2225">
        <v>0.247045554</v>
      </c>
      <c r="K2225">
        <v>-2.9526844999999999E-2</v>
      </c>
      <c r="L2225">
        <v>-5025</v>
      </c>
      <c r="M2225">
        <v>0.65758092000000001</v>
      </c>
      <c r="N2225">
        <v>0.88048015999999996</v>
      </c>
      <c r="O2225">
        <f>VLOOKUP(A2225,Sheet1!$A$1:$B$600,2,FALSE)</f>
        <v>76221</v>
      </c>
      <c r="P2225">
        <f>IF(G2225&gt;0.5,2,IF(G2225&gt;0.2,IF(F2225/O2225&gt;0.125,1,0),0))</f>
        <v>1</v>
      </c>
      <c r="Q2225" t="str">
        <f>MID(B2225,2,LEN(B2225)-3)</f>
        <v>91</v>
      </c>
      <c r="R2225" t="s">
        <v>8906</v>
      </c>
      <c r="S2225">
        <f t="shared" si="34"/>
        <v>44363.999972066769</v>
      </c>
    </row>
    <row r="2226" spans="1:19">
      <c r="A2226" t="s">
        <v>5992</v>
      </c>
      <c r="B2226" t="s">
        <v>16298</v>
      </c>
      <c r="C2226" t="s">
        <v>26</v>
      </c>
      <c r="D2226" t="s">
        <v>8253</v>
      </c>
      <c r="E2226" t="s">
        <v>26</v>
      </c>
      <c r="F2226">
        <v>7263</v>
      </c>
      <c r="G2226">
        <v>0.182979367</v>
      </c>
      <c r="H2226">
        <v>13791</v>
      </c>
      <c r="I2226">
        <v>55022</v>
      </c>
      <c r="J2226">
        <v>0.25064519600000001</v>
      </c>
      <c r="K2226">
        <v>-6.7665829999999996E-2</v>
      </c>
      <c r="L2226">
        <v>-6528</v>
      </c>
      <c r="M2226">
        <v>0.52664781400000005</v>
      </c>
      <c r="N2226">
        <v>0.73003340699999997</v>
      </c>
      <c r="O2226">
        <f>VLOOKUP(A2226,Sheet1!$A$1:$B$600,2,FALSE)</f>
        <v>71747</v>
      </c>
      <c r="P2226">
        <f>IF(G2226&gt;0.5,2,IF(G2226&gt;0.2,IF(F2226/O2226&gt;0.125,1,0),0))</f>
        <v>0</v>
      </c>
      <c r="Q2226" t="str">
        <f>MID(B2226,2,LEN(B2226)-3)</f>
        <v>91</v>
      </c>
      <c r="R2226" t="s">
        <v>8907</v>
      </c>
      <c r="S2226">
        <f t="shared" si="34"/>
        <v>39692.999921679693</v>
      </c>
    </row>
    <row r="2227" spans="1:19">
      <c r="A2227" t="s">
        <v>6004</v>
      </c>
      <c r="B2227" t="s">
        <v>16299</v>
      </c>
      <c r="C2227" t="s">
        <v>26</v>
      </c>
      <c r="D2227" t="s">
        <v>8255</v>
      </c>
      <c r="E2227" t="s">
        <v>26</v>
      </c>
      <c r="F2227">
        <v>4204</v>
      </c>
      <c r="G2227">
        <v>9.5231623000000001E-2</v>
      </c>
      <c r="H2227">
        <v>12608</v>
      </c>
      <c r="I2227">
        <v>58355</v>
      </c>
      <c r="J2227">
        <v>0.216056893</v>
      </c>
      <c r="K2227">
        <v>-0.12082527</v>
      </c>
      <c r="L2227">
        <v>-8404</v>
      </c>
      <c r="M2227">
        <v>0.333439086</v>
      </c>
      <c r="N2227">
        <v>0.44077104700000003</v>
      </c>
      <c r="O2227">
        <f>VLOOKUP(A2227,Sheet1!$A$1:$B$600,2,FALSE)</f>
        <v>75339</v>
      </c>
      <c r="P2227">
        <f>IF(G2227&gt;0.5,2,IF(G2227&gt;0.2,IF(F2227/O2227&gt;0.125,1,0),0))</f>
        <v>0</v>
      </c>
      <c r="Q2227" t="str">
        <f>MID(B2227,2,LEN(B2227)-3)</f>
        <v>91</v>
      </c>
      <c r="R2227" t="s">
        <v>8908</v>
      </c>
      <c r="S2227">
        <f t="shared" si="34"/>
        <v>44145.000027984403</v>
      </c>
    </row>
    <row r="2228" spans="1:19">
      <c r="A2228" t="s">
        <v>6017</v>
      </c>
      <c r="B2228" t="s">
        <v>16300</v>
      </c>
      <c r="C2228" t="s">
        <v>26</v>
      </c>
      <c r="D2228" t="s">
        <v>8257</v>
      </c>
      <c r="E2228" t="s">
        <v>26</v>
      </c>
      <c r="F2228">
        <v>11663</v>
      </c>
      <c r="G2228">
        <v>0.270993076</v>
      </c>
      <c r="H2228">
        <v>15679</v>
      </c>
      <c r="I2228">
        <v>58888</v>
      </c>
      <c r="J2228">
        <v>0.266251189</v>
      </c>
      <c r="K2228">
        <v>4.7418870000000002E-3</v>
      </c>
      <c r="L2228">
        <v>-4016</v>
      </c>
      <c r="M2228">
        <v>0.74386121599999999</v>
      </c>
      <c r="N2228">
        <v>1.0178098250000001</v>
      </c>
      <c r="O2228">
        <f>VLOOKUP(A2228,Sheet1!$A$1:$B$600,2,FALSE)</f>
        <v>76276</v>
      </c>
      <c r="P2228">
        <f>IF(G2228&gt;0.5,2,IF(G2228&gt;0.2,IF(F2228/O2228&gt;0.125,1,0),0))</f>
        <v>1</v>
      </c>
      <c r="Q2228" t="str">
        <f>MID(B2228,2,LEN(B2228)-3)</f>
        <v>91</v>
      </c>
      <c r="R2228" t="s">
        <v>8909</v>
      </c>
      <c r="S2228">
        <f t="shared" si="34"/>
        <v>43037.999981962639</v>
      </c>
    </row>
    <row r="2229" spans="1:19">
      <c r="A2229" t="s">
        <v>6027</v>
      </c>
      <c r="B2229" t="s">
        <v>16301</v>
      </c>
      <c r="C2229" t="s">
        <v>26</v>
      </c>
      <c r="D2229" t="s">
        <v>14867</v>
      </c>
      <c r="E2229" t="s">
        <v>87</v>
      </c>
      <c r="F2229">
        <v>5976</v>
      </c>
      <c r="G2229">
        <v>0.189245677</v>
      </c>
      <c r="H2229">
        <v>10002</v>
      </c>
      <c r="I2229">
        <v>45495</v>
      </c>
      <c r="J2229">
        <v>0.21984833500000001</v>
      </c>
      <c r="K2229">
        <v>-3.0602658000000001E-2</v>
      </c>
      <c r="L2229">
        <v>-4026</v>
      </c>
      <c r="M2229">
        <v>0.59748050399999997</v>
      </c>
      <c r="N2229">
        <v>0.86080104899999998</v>
      </c>
      <c r="O2229">
        <f>VLOOKUP(A2229,Sheet1!$A$1:$B$600,2,FALSE)</f>
        <v>60673</v>
      </c>
      <c r="P2229">
        <f>IF(G2229&gt;0.5,2,IF(G2229&gt;0.2,IF(F2229/O2229&gt;0.125,1,0),0))</f>
        <v>0</v>
      </c>
      <c r="Q2229" t="str">
        <f>MID(B2229,2,LEN(B2229)-3)</f>
        <v>91</v>
      </c>
      <c r="R2229" t="s">
        <v>8910</v>
      </c>
      <c r="S2229">
        <f t="shared" si="34"/>
        <v>31578.000061792693</v>
      </c>
    </row>
    <row r="2230" spans="1:19">
      <c r="A2230" t="s">
        <v>6042</v>
      </c>
      <c r="B2230" t="s">
        <v>16302</v>
      </c>
      <c r="C2230" t="s">
        <v>26</v>
      </c>
      <c r="D2230" t="s">
        <v>8261</v>
      </c>
      <c r="E2230" t="s">
        <v>26</v>
      </c>
      <c r="F2230">
        <v>3484</v>
      </c>
      <c r="G2230">
        <v>0.122766835</v>
      </c>
      <c r="H2230">
        <v>7453</v>
      </c>
      <c r="I2230">
        <v>43618</v>
      </c>
      <c r="J2230">
        <v>0.170869824</v>
      </c>
      <c r="K2230">
        <v>-4.8102989999999998E-2</v>
      </c>
      <c r="L2230">
        <v>-3969</v>
      </c>
      <c r="M2230">
        <v>0.467462767</v>
      </c>
      <c r="N2230">
        <v>0.718481657</v>
      </c>
      <c r="O2230">
        <f>VLOOKUP(A2230,Sheet1!$A$1:$B$600,2,FALSE)</f>
        <v>59481</v>
      </c>
      <c r="P2230">
        <f>IF(G2230&gt;0.5,2,IF(G2230&gt;0.2,IF(F2230/O2230&gt;0.125,1,0),0))</f>
        <v>0</v>
      </c>
      <c r="Q2230" t="str">
        <f>MID(B2230,2,LEN(B2230)-3)</f>
        <v>92</v>
      </c>
      <c r="R2230" t="s">
        <v>8911</v>
      </c>
      <c r="S2230">
        <f t="shared" si="34"/>
        <v>28378.999914757107</v>
      </c>
    </row>
    <row r="2231" spans="1:19">
      <c r="A2231" t="s">
        <v>6061</v>
      </c>
      <c r="B2231" t="s">
        <v>16303</v>
      </c>
      <c r="C2231" t="s">
        <v>26</v>
      </c>
      <c r="D2231" t="s">
        <v>8263</v>
      </c>
      <c r="E2231" t="s">
        <v>26</v>
      </c>
      <c r="F2231">
        <v>10357</v>
      </c>
      <c r="G2231">
        <v>0.27627507499999998</v>
      </c>
      <c r="H2231">
        <v>16507</v>
      </c>
      <c r="I2231">
        <v>49826</v>
      </c>
      <c r="J2231">
        <v>0.33129289899999997</v>
      </c>
      <c r="K2231">
        <v>-5.5017824999999999E-2</v>
      </c>
      <c r="L2231">
        <v>-6150</v>
      </c>
      <c r="M2231">
        <v>0.62743078699999999</v>
      </c>
      <c r="N2231">
        <v>0.83392996100000005</v>
      </c>
      <c r="O2231">
        <f>VLOOKUP(A2231,Sheet1!$A$1:$B$600,2,FALSE)</f>
        <v>63572</v>
      </c>
      <c r="P2231">
        <f>IF(G2231&gt;0.5,2,IF(G2231&gt;0.2,IF(F2231/O2231&gt;0.125,1,0),0))</f>
        <v>1</v>
      </c>
      <c r="Q2231" t="str">
        <f>MID(B2231,2,LEN(B2231)-3)</f>
        <v>92</v>
      </c>
      <c r="R2231" t="s">
        <v>8912</v>
      </c>
      <c r="S2231">
        <f t="shared" si="34"/>
        <v>37487.999958012864</v>
      </c>
    </row>
    <row r="2232" spans="1:19">
      <c r="A2232" t="s">
        <v>6073</v>
      </c>
      <c r="B2232" t="s">
        <v>16304</v>
      </c>
      <c r="C2232" t="s">
        <v>26</v>
      </c>
      <c r="D2232" t="s">
        <v>8265</v>
      </c>
      <c r="E2232" t="s">
        <v>26</v>
      </c>
      <c r="F2232">
        <v>21094</v>
      </c>
      <c r="G2232">
        <v>0.46784066699999999</v>
      </c>
      <c r="H2232">
        <v>23337</v>
      </c>
      <c r="I2232">
        <v>59012</v>
      </c>
      <c r="J2232">
        <v>0.39546194000000001</v>
      </c>
      <c r="K2232">
        <v>7.2378727000000004E-2</v>
      </c>
      <c r="L2232">
        <v>-2243</v>
      </c>
      <c r="M2232">
        <v>0.90388653200000002</v>
      </c>
      <c r="N2232">
        <v>1.1830232439999999</v>
      </c>
      <c r="O2232">
        <f>VLOOKUP(A2232,Sheet1!$A$1:$B$600,2,FALSE)</f>
        <v>76553</v>
      </c>
      <c r="P2232">
        <f>IF(G2232&gt;0.5,2,IF(G2232&gt;0.2,IF(F2232/O2232&gt;0.125,1,0),0))</f>
        <v>1</v>
      </c>
      <c r="Q2232" t="str">
        <f>MID(B2232,2,LEN(B2232)-3)</f>
        <v>92</v>
      </c>
      <c r="R2232" t="s">
        <v>8913</v>
      </c>
      <c r="S2232">
        <f t="shared" si="34"/>
        <v>45088.000013474673</v>
      </c>
    </row>
    <row r="2233" spans="1:19">
      <c r="A2233" t="s">
        <v>6086</v>
      </c>
      <c r="B2233" t="s">
        <v>16305</v>
      </c>
      <c r="C2233" t="s">
        <v>26</v>
      </c>
      <c r="D2233" t="s">
        <v>8267</v>
      </c>
      <c r="E2233" t="s">
        <v>26</v>
      </c>
      <c r="F2233">
        <v>10698</v>
      </c>
      <c r="G2233">
        <v>0.27839075699999999</v>
      </c>
      <c r="H2233">
        <v>13319</v>
      </c>
      <c r="I2233">
        <v>54141</v>
      </c>
      <c r="J2233">
        <v>0.2460058</v>
      </c>
      <c r="K2233">
        <v>3.2384956999999999E-2</v>
      </c>
      <c r="L2233">
        <v>-2621</v>
      </c>
      <c r="M2233">
        <v>0.80321345399999999</v>
      </c>
      <c r="N2233">
        <v>1.1316430630000001</v>
      </c>
      <c r="O2233">
        <f>VLOOKUP(A2233,Sheet1!$A$1:$B$600,2,FALSE)</f>
        <v>70836</v>
      </c>
      <c r="P2233">
        <f>IF(G2233&gt;0.5,2,IF(G2233&gt;0.2,IF(F2233/O2233&gt;0.125,1,0),0))</f>
        <v>1</v>
      </c>
      <c r="Q2233" t="str">
        <f>MID(B2233,2,LEN(B2233)-3)</f>
        <v>92</v>
      </c>
      <c r="R2233" t="s">
        <v>8914</v>
      </c>
      <c r="S2233">
        <f t="shared" si="34"/>
        <v>38427.999964093637</v>
      </c>
    </row>
    <row r="2234" spans="1:19">
      <c r="A2234" t="s">
        <v>6104</v>
      </c>
      <c r="B2234" t="s">
        <v>16306</v>
      </c>
      <c r="C2234" t="s">
        <v>26</v>
      </c>
      <c r="D2234" t="s">
        <v>8269</v>
      </c>
      <c r="E2234" t="s">
        <v>26</v>
      </c>
      <c r="F2234">
        <v>14647</v>
      </c>
      <c r="G2234">
        <v>0.36506156200000001</v>
      </c>
      <c r="H2234">
        <v>19534</v>
      </c>
      <c r="I2234">
        <v>53829</v>
      </c>
      <c r="J2234">
        <v>0.36288989199999999</v>
      </c>
      <c r="K2234">
        <v>2.1716700000000001E-3</v>
      </c>
      <c r="L2234">
        <v>-4887</v>
      </c>
      <c r="M2234">
        <v>0.74982082500000002</v>
      </c>
      <c r="N2234">
        <v>1.005984378</v>
      </c>
      <c r="O2234">
        <f>VLOOKUP(A2234,Sheet1!$A$1:$B$600,2,FALSE)</f>
        <v>68822</v>
      </c>
      <c r="P2234">
        <f>IF(G2234&gt;0.5,2,IF(G2234&gt;0.2,IF(F2234/O2234&gt;0.125,1,0),0))</f>
        <v>1</v>
      </c>
      <c r="Q2234" t="str">
        <f>MID(B2234,2,LEN(B2234)-3)</f>
        <v>92</v>
      </c>
      <c r="R2234" t="s">
        <v>8915</v>
      </c>
      <c r="S2234">
        <f t="shared" si="34"/>
        <v>40122.000025847694</v>
      </c>
    </row>
    <row r="2235" spans="1:19">
      <c r="A2235" t="s">
        <v>6122</v>
      </c>
      <c r="B2235" t="s">
        <v>16307</v>
      </c>
      <c r="C2235" t="s">
        <v>26</v>
      </c>
      <c r="D2235" t="s">
        <v>14868</v>
      </c>
      <c r="E2235" t="s">
        <v>13</v>
      </c>
      <c r="F2235">
        <v>16954</v>
      </c>
      <c r="G2235">
        <v>0.39341903700000003</v>
      </c>
      <c r="H2235">
        <v>32179</v>
      </c>
      <c r="I2235">
        <v>58992</v>
      </c>
      <c r="J2235">
        <v>0.54548074300000005</v>
      </c>
      <c r="K2235">
        <v>-0.15206170599999999</v>
      </c>
      <c r="L2235">
        <v>-15225</v>
      </c>
      <c r="M2235">
        <v>0.52686534699999998</v>
      </c>
      <c r="N2235">
        <v>0.72123359499999995</v>
      </c>
      <c r="O2235">
        <f>VLOOKUP(A2235,Sheet1!$A$1:$B$600,2,FALSE)</f>
        <v>73407</v>
      </c>
      <c r="P2235">
        <f>IF(G2235&gt;0.5,2,IF(G2235&gt;0.2,IF(F2235/O2235&gt;0.125,1,0),0))</f>
        <v>1</v>
      </c>
      <c r="Q2235" t="str">
        <f>MID(B2235,2,LEN(B2235)-3)</f>
        <v>92</v>
      </c>
      <c r="R2235" t="s">
        <v>8916</v>
      </c>
      <c r="S2235">
        <f t="shared" si="34"/>
        <v>43094.000049621391</v>
      </c>
    </row>
    <row r="2236" spans="1:19">
      <c r="A2236" t="s">
        <v>6136</v>
      </c>
      <c r="B2236" t="s">
        <v>16308</v>
      </c>
      <c r="C2236" t="s">
        <v>26</v>
      </c>
      <c r="D2236" t="s">
        <v>8272</v>
      </c>
      <c r="E2236" t="s">
        <v>26</v>
      </c>
      <c r="F2236">
        <v>23944</v>
      </c>
      <c r="G2236">
        <v>0.47492859399999998</v>
      </c>
      <c r="H2236">
        <v>28599</v>
      </c>
      <c r="I2236">
        <v>66276</v>
      </c>
      <c r="J2236">
        <v>0.43151367000000002</v>
      </c>
      <c r="K2236">
        <v>4.3414924000000001E-2</v>
      </c>
      <c r="L2236">
        <v>-4655</v>
      </c>
      <c r="M2236">
        <v>0.83723207099999997</v>
      </c>
      <c r="N2236">
        <v>1.1006107730000001</v>
      </c>
      <c r="O2236">
        <f>VLOOKUP(A2236,Sheet1!$A$1:$B$600,2,FALSE)</f>
        <v>83959</v>
      </c>
      <c r="P2236">
        <f>IF(G2236&gt;0.5,2,IF(G2236&gt;0.2,IF(F2236/O2236&gt;0.125,1,0),0))</f>
        <v>1</v>
      </c>
      <c r="Q2236" t="str">
        <f>MID(B2236,2,LEN(B2236)-3)</f>
        <v>92</v>
      </c>
      <c r="R2236" t="s">
        <v>8917</v>
      </c>
      <c r="S2236">
        <f t="shared" si="34"/>
        <v>50416.000010308919</v>
      </c>
    </row>
    <row r="2237" spans="1:19">
      <c r="A2237" t="s">
        <v>6145</v>
      </c>
      <c r="B2237" t="s">
        <v>16309</v>
      </c>
      <c r="C2237" t="s">
        <v>26</v>
      </c>
      <c r="D2237" t="s">
        <v>8274</v>
      </c>
      <c r="E2237" t="s">
        <v>26</v>
      </c>
      <c r="F2237">
        <v>15466</v>
      </c>
      <c r="G2237">
        <v>0.37575315799999998</v>
      </c>
      <c r="H2237">
        <v>20536</v>
      </c>
      <c r="I2237">
        <v>53018</v>
      </c>
      <c r="J2237">
        <v>0.38734014900000002</v>
      </c>
      <c r="K2237">
        <v>-1.158699E-2</v>
      </c>
      <c r="L2237">
        <v>-5070</v>
      </c>
      <c r="M2237">
        <v>0.75311647800000003</v>
      </c>
      <c r="N2237">
        <v>0.97008574999999997</v>
      </c>
      <c r="O2237">
        <f>VLOOKUP(A2237,Sheet1!$A$1:$B$600,2,FALSE)</f>
        <v>67018</v>
      </c>
      <c r="P2237">
        <f>IF(G2237&gt;0.5,2,IF(G2237&gt;0.2,IF(F2237/O2237&gt;0.125,1,0),0))</f>
        <v>1</v>
      </c>
      <c r="Q2237" t="str">
        <f>MID(B2237,2,LEN(B2237)-3)</f>
        <v>92</v>
      </c>
      <c r="R2237" t="s">
        <v>8918</v>
      </c>
      <c r="S2237">
        <f t="shared" si="34"/>
        <v>41160.000044497297</v>
      </c>
    </row>
    <row r="2238" spans="1:19">
      <c r="A2238" t="s">
        <v>6160</v>
      </c>
      <c r="B2238" t="s">
        <v>16310</v>
      </c>
      <c r="C2238" t="s">
        <v>26</v>
      </c>
      <c r="D2238" t="s">
        <v>8276</v>
      </c>
      <c r="E2238" t="s">
        <v>26</v>
      </c>
      <c r="F2238">
        <v>10978</v>
      </c>
      <c r="G2238">
        <v>0.30409129899999998</v>
      </c>
      <c r="H2238">
        <v>24372</v>
      </c>
      <c r="I2238">
        <v>48406</v>
      </c>
      <c r="J2238">
        <v>0.503491303</v>
      </c>
      <c r="K2238">
        <v>-0.19940000299999999</v>
      </c>
      <c r="L2238">
        <v>-13394</v>
      </c>
      <c r="M2238">
        <v>0.45043492499999999</v>
      </c>
      <c r="N2238">
        <v>0.60396534700000004</v>
      </c>
      <c r="O2238">
        <f>VLOOKUP(A2238,Sheet1!$A$1:$B$600,2,FALSE)</f>
        <v>61020</v>
      </c>
      <c r="P2238">
        <f>IF(G2238&gt;0.5,2,IF(G2238&gt;0.2,IF(F2238/O2238&gt;0.125,1,0),0))</f>
        <v>1</v>
      </c>
      <c r="Q2238" t="str">
        <f>MID(B2238,2,LEN(B2238)-3)</f>
        <v>92</v>
      </c>
      <c r="R2238" t="s">
        <v>8919</v>
      </c>
      <c r="S2238">
        <f t="shared" si="34"/>
        <v>36101.000048672882</v>
      </c>
    </row>
    <row r="2239" spans="1:19">
      <c r="A2239" t="s">
        <v>6172</v>
      </c>
      <c r="B2239" t="s">
        <v>16311</v>
      </c>
      <c r="C2239" t="s">
        <v>26</v>
      </c>
      <c r="D2239" t="s">
        <v>8278</v>
      </c>
      <c r="E2239" t="s">
        <v>111</v>
      </c>
      <c r="F2239">
        <v>19098</v>
      </c>
      <c r="G2239">
        <v>0.440147499</v>
      </c>
      <c r="H2239">
        <v>17467</v>
      </c>
      <c r="I2239">
        <v>55710</v>
      </c>
      <c r="J2239">
        <v>0.313534374</v>
      </c>
      <c r="K2239">
        <v>0.12661312499999999</v>
      </c>
      <c r="L2239">
        <v>1631</v>
      </c>
      <c r="M2239">
        <v>1.0933760809999999</v>
      </c>
      <c r="N2239">
        <v>1.4038253389999999</v>
      </c>
      <c r="O2239">
        <f>VLOOKUP(A2239,Sheet1!$A$1:$B$600,2,FALSE)</f>
        <v>71749</v>
      </c>
      <c r="P2239">
        <f>IF(G2239&gt;0.5,2,IF(G2239&gt;0.2,IF(F2239/O2239&gt;0.125,1,0),0))</f>
        <v>1</v>
      </c>
      <c r="Q2239" t="str">
        <f>MID(B2239,2,LEN(B2239)-3)</f>
        <v>92</v>
      </c>
      <c r="R2239" t="s">
        <v>8920</v>
      </c>
      <c r="S2239">
        <f t="shared" si="34"/>
        <v>43390.000041781452</v>
      </c>
    </row>
    <row r="2240" spans="1:19">
      <c r="A2240" t="s">
        <v>6182</v>
      </c>
      <c r="B2240" t="s">
        <v>16312</v>
      </c>
      <c r="C2240" t="s">
        <v>26</v>
      </c>
      <c r="D2240" t="s">
        <v>8280</v>
      </c>
      <c r="E2240" t="s">
        <v>111</v>
      </c>
      <c r="F2240">
        <v>9428</v>
      </c>
      <c r="G2240">
        <v>0.24153921</v>
      </c>
      <c r="H2240">
        <v>10903</v>
      </c>
      <c r="I2240">
        <v>52158</v>
      </c>
      <c r="J2240">
        <v>0.20903792299999999</v>
      </c>
      <c r="K2240">
        <v>3.2501286999999997E-2</v>
      </c>
      <c r="L2240">
        <v>-1475</v>
      </c>
      <c r="M2240">
        <v>0.86471613300000005</v>
      </c>
      <c r="N2240">
        <v>1.1554803389999999</v>
      </c>
      <c r="O2240">
        <f>VLOOKUP(A2240,Sheet1!$A$1:$B$600,2,FALSE)</f>
        <v>67356</v>
      </c>
      <c r="P2240">
        <f>IF(G2240&gt;0.5,2,IF(G2240&gt;0.2,IF(F2240/O2240&gt;0.125,1,0),0))</f>
        <v>1</v>
      </c>
      <c r="Q2240" t="str">
        <f>MID(B2240,2,LEN(B2240)-3)</f>
        <v>92</v>
      </c>
      <c r="R2240" t="s">
        <v>8921</v>
      </c>
      <c r="S2240">
        <f t="shared" si="34"/>
        <v>39033.00006653164</v>
      </c>
    </row>
    <row r="2241" spans="1:19">
      <c r="A2241" t="s">
        <v>6198</v>
      </c>
      <c r="B2241" t="s">
        <v>16313</v>
      </c>
      <c r="C2241" t="s">
        <v>26</v>
      </c>
      <c r="D2241" t="s">
        <v>8282</v>
      </c>
      <c r="E2241" t="s">
        <v>26</v>
      </c>
      <c r="F2241">
        <v>22160</v>
      </c>
      <c r="G2241">
        <v>0.39987007800000002</v>
      </c>
      <c r="H2241">
        <v>20930</v>
      </c>
      <c r="I2241">
        <v>70720</v>
      </c>
      <c r="J2241">
        <v>0.295955882</v>
      </c>
      <c r="K2241">
        <v>0.103914196</v>
      </c>
      <c r="L2241">
        <v>1230</v>
      </c>
      <c r="M2241">
        <v>1.0587673200000001</v>
      </c>
      <c r="N2241">
        <v>1.351113805</v>
      </c>
      <c r="O2241">
        <f>VLOOKUP(A2241,Sheet1!$A$1:$B$600,2,FALSE)</f>
        <v>89869</v>
      </c>
      <c r="P2241">
        <f>IF(G2241&gt;0.5,2,IF(G2241&gt;0.2,IF(F2241/O2241&gt;0.125,1,0),0))</f>
        <v>1</v>
      </c>
      <c r="Q2241" t="str">
        <f>MID(B2241,2,LEN(B2241)-3)</f>
        <v>92</v>
      </c>
      <c r="R2241" t="s">
        <v>8922</v>
      </c>
      <c r="S2241">
        <f t="shared" si="34"/>
        <v>55418.000043504129</v>
      </c>
    </row>
    <row r="2242" spans="1:19">
      <c r="A2242" t="s">
        <v>6209</v>
      </c>
      <c r="B2242" t="s">
        <v>16314</v>
      </c>
      <c r="C2242" t="s">
        <v>26</v>
      </c>
      <c r="D2242" t="s">
        <v>8284</v>
      </c>
      <c r="E2242" t="s">
        <v>26</v>
      </c>
      <c r="F2242">
        <v>21839</v>
      </c>
      <c r="G2242">
        <v>0.402421272</v>
      </c>
      <c r="H2242">
        <v>21434</v>
      </c>
      <c r="I2242">
        <v>67946</v>
      </c>
      <c r="J2242">
        <v>0.31545639199999997</v>
      </c>
      <c r="K2242">
        <v>8.6964879999999994E-2</v>
      </c>
      <c r="L2242">
        <v>405</v>
      </c>
      <c r="M2242">
        <v>1.018895213</v>
      </c>
      <c r="N2242">
        <v>1.2756795620000001</v>
      </c>
      <c r="O2242">
        <f>VLOOKUP(A2242,Sheet1!$A$1:$B$600,2,FALSE)</f>
        <v>86549</v>
      </c>
      <c r="P2242">
        <f>IF(G2242&gt;0.5,2,IF(G2242&gt;0.2,IF(F2242/O2242&gt;0.125,1,0),0))</f>
        <v>1</v>
      </c>
      <c r="Q2242" t="str">
        <f>MID(B2242,2,LEN(B2242)-3)</f>
        <v>92</v>
      </c>
      <c r="R2242" t="s">
        <v>8923</v>
      </c>
      <c r="S2242">
        <f t="shared" si="34"/>
        <v>54268.999974732949</v>
      </c>
    </row>
    <row r="2243" spans="1:19">
      <c r="A2243" t="s">
        <v>6222</v>
      </c>
      <c r="B2243" t="s">
        <v>16315</v>
      </c>
      <c r="C2243" t="s">
        <v>26</v>
      </c>
      <c r="D2243" t="s">
        <v>8286</v>
      </c>
      <c r="E2243" t="s">
        <v>111</v>
      </c>
      <c r="F2243">
        <v>2755</v>
      </c>
      <c r="G2243">
        <v>0.109612477</v>
      </c>
      <c r="H2243">
        <v>6178</v>
      </c>
      <c r="I2243">
        <v>39045</v>
      </c>
      <c r="J2243">
        <v>0.15822768600000001</v>
      </c>
      <c r="K2243">
        <v>-4.8615209E-2</v>
      </c>
      <c r="L2243">
        <v>-3423</v>
      </c>
      <c r="M2243">
        <v>0.44593719700000001</v>
      </c>
      <c r="N2243">
        <v>0.69275156500000001</v>
      </c>
      <c r="O2243">
        <f>VLOOKUP(A2243,Sheet1!$A$1:$B$600,2,FALSE)</f>
        <v>55214</v>
      </c>
      <c r="P2243">
        <f>IF(G2243&gt;0.5,2,IF(G2243&gt;0.2,IF(F2243/O2243&gt;0.125,1,0),0))</f>
        <v>0</v>
      </c>
      <c r="Q2243" t="str">
        <f>MID(B2243,2,LEN(B2243)-3)</f>
        <v>93</v>
      </c>
      <c r="R2243" t="s">
        <v>8924</v>
      </c>
      <c r="S2243">
        <f t="shared" ref="S2243:S2306" si="35">F2243/G2243</f>
        <v>25134.000028117236</v>
      </c>
    </row>
    <row r="2244" spans="1:19">
      <c r="A2244" t="s">
        <v>6239</v>
      </c>
      <c r="B2244" t="s">
        <v>16316</v>
      </c>
      <c r="C2244" t="s">
        <v>26</v>
      </c>
      <c r="D2244" t="s">
        <v>8287</v>
      </c>
      <c r="E2244" t="s">
        <v>26</v>
      </c>
      <c r="F2244">
        <v>2018</v>
      </c>
      <c r="G2244">
        <v>9.1196674000000005E-2</v>
      </c>
      <c r="H2244">
        <v>4467</v>
      </c>
      <c r="I2244">
        <v>35256</v>
      </c>
      <c r="J2244">
        <v>0.12670183800000001</v>
      </c>
      <c r="K2244">
        <v>-3.5505163999999999E-2</v>
      </c>
      <c r="L2244">
        <v>-2449</v>
      </c>
      <c r="M2244">
        <v>0.45175733200000001</v>
      </c>
      <c r="N2244">
        <v>0.719773883</v>
      </c>
      <c r="O2244">
        <f>VLOOKUP(A2244,Sheet1!$A$1:$B$600,2,FALSE)</f>
        <v>51767</v>
      </c>
      <c r="P2244">
        <f>IF(G2244&gt;0.5,2,IF(G2244&gt;0.2,IF(F2244/O2244&gt;0.125,1,0),0))</f>
        <v>0</v>
      </c>
      <c r="Q2244" t="str">
        <f>MID(B2244,2,LEN(B2244)-3)</f>
        <v>93</v>
      </c>
      <c r="R2244" t="s">
        <v>8925</v>
      </c>
      <c r="S2244">
        <f t="shared" si="35"/>
        <v>22127.999975086808</v>
      </c>
    </row>
    <row r="2245" spans="1:19">
      <c r="A2245" t="s">
        <v>6255</v>
      </c>
      <c r="B2245" t="s">
        <v>16317</v>
      </c>
      <c r="C2245" t="s">
        <v>26</v>
      </c>
      <c r="D2245" t="s">
        <v>8289</v>
      </c>
      <c r="E2245" t="s">
        <v>26</v>
      </c>
      <c r="F2245">
        <v>9445</v>
      </c>
      <c r="G2245">
        <v>0.25693688799999997</v>
      </c>
      <c r="H2245">
        <v>12992</v>
      </c>
      <c r="I2245">
        <v>53557</v>
      </c>
      <c r="J2245">
        <v>0.242582669</v>
      </c>
      <c r="K2245">
        <v>1.4354219E-2</v>
      </c>
      <c r="L2245">
        <v>-3547</v>
      </c>
      <c r="M2245">
        <v>0.72698583699999997</v>
      </c>
      <c r="N2245">
        <v>1.0591724840000001</v>
      </c>
      <c r="O2245">
        <f>VLOOKUP(A2245,Sheet1!$A$1:$B$600,2,FALSE)</f>
        <v>70715</v>
      </c>
      <c r="P2245">
        <f>IF(G2245&gt;0.5,2,IF(G2245&gt;0.2,IF(F2245/O2245&gt;0.125,1,0),0))</f>
        <v>1</v>
      </c>
      <c r="Q2245" t="str">
        <f>MID(B2245,2,LEN(B2245)-3)</f>
        <v>93</v>
      </c>
      <c r="R2245" t="s">
        <v>8926</v>
      </c>
      <c r="S2245">
        <f t="shared" si="35"/>
        <v>36759.999988791023</v>
      </c>
    </row>
    <row r="2246" spans="1:19">
      <c r="A2246" t="s">
        <v>6270</v>
      </c>
      <c r="B2246" t="s">
        <v>16318</v>
      </c>
      <c r="C2246" t="s">
        <v>26</v>
      </c>
      <c r="D2246" t="s">
        <v>8291</v>
      </c>
      <c r="E2246" t="s">
        <v>26</v>
      </c>
      <c r="F2246">
        <v>4339</v>
      </c>
      <c r="G2246">
        <v>0.16717395500000001</v>
      </c>
      <c r="H2246">
        <v>6541</v>
      </c>
      <c r="I2246">
        <v>41840</v>
      </c>
      <c r="J2246">
        <v>0.15633365199999999</v>
      </c>
      <c r="K2246">
        <v>1.0840303000000001E-2</v>
      </c>
      <c r="L2246">
        <v>-2202</v>
      </c>
      <c r="M2246">
        <v>0.66335422700000002</v>
      </c>
      <c r="N2246">
        <v>1.0693408149999999</v>
      </c>
      <c r="O2246">
        <f>VLOOKUP(A2246,Sheet1!$A$1:$B$600,2,FALSE)</f>
        <v>60162</v>
      </c>
      <c r="P2246">
        <f>IF(G2246&gt;0.5,2,IF(G2246&gt;0.2,IF(F2246/O2246&gt;0.125,1,0),0))</f>
        <v>0</v>
      </c>
      <c r="Q2246" t="str">
        <f>MID(B2246,2,LEN(B2246)-3)</f>
        <v>93</v>
      </c>
      <c r="R2246" t="s">
        <v>8927</v>
      </c>
      <c r="S2246">
        <f t="shared" si="35"/>
        <v>25954.999987886866</v>
      </c>
    </row>
    <row r="2247" spans="1:19">
      <c r="A2247" t="s">
        <v>6284</v>
      </c>
      <c r="B2247" t="s">
        <v>16319</v>
      </c>
      <c r="C2247" t="s">
        <v>26</v>
      </c>
      <c r="D2247" t="s">
        <v>8293</v>
      </c>
      <c r="E2247" t="s">
        <v>111</v>
      </c>
      <c r="F2247">
        <v>12868</v>
      </c>
      <c r="G2247">
        <v>0.43455355899999998</v>
      </c>
      <c r="H2247">
        <v>7758</v>
      </c>
      <c r="I2247">
        <v>43272</v>
      </c>
      <c r="J2247">
        <v>0.179284526</v>
      </c>
      <c r="K2247">
        <v>0.25526903400000001</v>
      </c>
      <c r="L2247">
        <v>5110</v>
      </c>
      <c r="M2247">
        <v>1.6586749160000001</v>
      </c>
      <c r="N2247">
        <v>2.4238207809999999</v>
      </c>
      <c r="O2247">
        <f>VLOOKUP(A2247,Sheet1!$A$1:$B$600,2,FALSE)</f>
        <v>62242</v>
      </c>
      <c r="P2247">
        <f>IF(G2247&gt;0.5,2,IF(G2247&gt;0.2,IF(F2247/O2247&gt;0.125,1,0),0))</f>
        <v>1</v>
      </c>
      <c r="Q2247" t="str">
        <f>MID(B2247,2,LEN(B2247)-3)</f>
        <v>93</v>
      </c>
      <c r="R2247" t="s">
        <v>8928</v>
      </c>
      <c r="S2247">
        <f t="shared" si="35"/>
        <v>29612.000025064805</v>
      </c>
    </row>
    <row r="2248" spans="1:19">
      <c r="A2248" t="s">
        <v>6301</v>
      </c>
      <c r="B2248" t="s">
        <v>16320</v>
      </c>
      <c r="C2248" t="s">
        <v>26</v>
      </c>
      <c r="D2248" t="s">
        <v>14869</v>
      </c>
      <c r="E2248" t="s">
        <v>26</v>
      </c>
      <c r="F2248">
        <v>3021</v>
      </c>
      <c r="G2248">
        <v>0.13408788299999999</v>
      </c>
      <c r="H2248">
        <v>5699</v>
      </c>
      <c r="I2248">
        <v>35468</v>
      </c>
      <c r="J2248">
        <v>0.16068004999999999</v>
      </c>
      <c r="K2248">
        <v>-2.6592167E-2</v>
      </c>
      <c r="L2248">
        <v>-2678</v>
      </c>
      <c r="M2248">
        <v>0.53009299899999995</v>
      </c>
      <c r="N2248">
        <v>0.83450237400000005</v>
      </c>
      <c r="O2248">
        <f>VLOOKUP(A2248,Sheet1!$A$1:$B$600,2,FALSE)</f>
        <v>49966</v>
      </c>
      <c r="P2248">
        <f>IF(G2248&gt;0.5,2,IF(G2248&gt;0.2,IF(F2248/O2248&gt;0.125,1,0),0))</f>
        <v>0</v>
      </c>
      <c r="Q2248" t="str">
        <f>MID(B2248,2,LEN(B2248)-3)</f>
        <v>93</v>
      </c>
      <c r="R2248" t="s">
        <v>8929</v>
      </c>
      <c r="S2248">
        <f t="shared" si="35"/>
        <v>22529.999970243396</v>
      </c>
    </row>
    <row r="2249" spans="1:19">
      <c r="A2249" t="s">
        <v>6317</v>
      </c>
      <c r="B2249" t="s">
        <v>16321</v>
      </c>
      <c r="C2249" t="s">
        <v>26</v>
      </c>
      <c r="D2249" t="s">
        <v>8297</v>
      </c>
      <c r="E2249" t="s">
        <v>26</v>
      </c>
      <c r="F2249">
        <v>3794</v>
      </c>
      <c r="G2249">
        <v>0.107129747</v>
      </c>
      <c r="H2249">
        <v>7190</v>
      </c>
      <c r="I2249">
        <v>51373</v>
      </c>
      <c r="J2249">
        <v>0.139956787</v>
      </c>
      <c r="K2249">
        <v>-3.2827039000000002E-2</v>
      </c>
      <c r="L2249">
        <v>-3396</v>
      </c>
      <c r="M2249">
        <v>0.52767732999999994</v>
      </c>
      <c r="N2249">
        <v>0.76544874900000004</v>
      </c>
      <c r="O2249">
        <f>VLOOKUP(A2249,Sheet1!$A$1:$B$600,2,FALSE)</f>
        <v>70898</v>
      </c>
      <c r="P2249">
        <f>IF(G2249&gt;0.5,2,IF(G2249&gt;0.2,IF(F2249/O2249&gt;0.125,1,0),0))</f>
        <v>0</v>
      </c>
      <c r="Q2249" t="str">
        <f>MID(B2249,2,LEN(B2249)-3)</f>
        <v>93</v>
      </c>
      <c r="R2249" t="s">
        <v>8930</v>
      </c>
      <c r="S2249">
        <f t="shared" si="35"/>
        <v>35415.000093298084</v>
      </c>
    </row>
    <row r="2250" spans="1:19">
      <c r="A2250" t="s">
        <v>6334</v>
      </c>
      <c r="B2250" t="s">
        <v>16322</v>
      </c>
      <c r="C2250" t="s">
        <v>26</v>
      </c>
      <c r="D2250" t="s">
        <v>8299</v>
      </c>
      <c r="E2250" t="s">
        <v>26</v>
      </c>
      <c r="F2250">
        <v>11627</v>
      </c>
      <c r="G2250">
        <v>0.35601212500000001</v>
      </c>
      <c r="H2250">
        <v>12373</v>
      </c>
      <c r="I2250">
        <v>45092</v>
      </c>
      <c r="J2250">
        <v>0.27439457099999998</v>
      </c>
      <c r="K2250">
        <v>8.1617553999999995E-2</v>
      </c>
      <c r="L2250">
        <v>-746</v>
      </c>
      <c r="M2250">
        <v>0.93970742699999998</v>
      </c>
      <c r="N2250">
        <v>1.297445951</v>
      </c>
      <c r="O2250">
        <f>VLOOKUP(A2250,Sheet1!$A$1:$B$600,2,FALSE)</f>
        <v>60129</v>
      </c>
      <c r="P2250">
        <f>IF(G2250&gt;0.5,2,IF(G2250&gt;0.2,IF(F2250/O2250&gt;0.125,1,0),0))</f>
        <v>1</v>
      </c>
      <c r="Q2250" t="str">
        <f>MID(B2250,2,LEN(B2250)-3)</f>
        <v>93</v>
      </c>
      <c r="R2250" t="s">
        <v>8931</v>
      </c>
      <c r="S2250">
        <f t="shared" si="35"/>
        <v>32659.000027035596</v>
      </c>
    </row>
    <row r="2251" spans="1:19">
      <c r="A2251" t="s">
        <v>6347</v>
      </c>
      <c r="B2251" t="s">
        <v>16323</v>
      </c>
      <c r="C2251" t="s">
        <v>26</v>
      </c>
      <c r="D2251" t="s">
        <v>8301</v>
      </c>
      <c r="E2251" t="s">
        <v>111</v>
      </c>
      <c r="F2251">
        <v>4171</v>
      </c>
      <c r="G2251">
        <v>0.12803118699999999</v>
      </c>
      <c r="H2251">
        <v>9469</v>
      </c>
      <c r="I2251">
        <v>49012</v>
      </c>
      <c r="J2251">
        <v>0.19319758400000001</v>
      </c>
      <c r="K2251">
        <v>-6.5166398E-2</v>
      </c>
      <c r="L2251">
        <v>-5298</v>
      </c>
      <c r="M2251">
        <v>0.44049001999999998</v>
      </c>
      <c r="N2251">
        <v>0.66269558799999995</v>
      </c>
      <c r="O2251">
        <f>VLOOKUP(A2251,Sheet1!$A$1:$B$600,2,FALSE)</f>
        <v>66535</v>
      </c>
      <c r="P2251">
        <f>IF(G2251&gt;0.5,2,IF(G2251&gt;0.2,IF(F2251/O2251&gt;0.125,1,0),0))</f>
        <v>0</v>
      </c>
      <c r="Q2251" t="str">
        <f>MID(B2251,2,LEN(B2251)-3)</f>
        <v>93</v>
      </c>
      <c r="R2251" t="s">
        <v>8932</v>
      </c>
      <c r="S2251">
        <f t="shared" si="35"/>
        <v>32577.999921222323</v>
      </c>
    </row>
    <row r="2252" spans="1:19">
      <c r="A2252" t="s">
        <v>6357</v>
      </c>
      <c r="B2252" t="s">
        <v>16324</v>
      </c>
      <c r="C2252" t="s">
        <v>26</v>
      </c>
      <c r="D2252" t="s">
        <v>8303</v>
      </c>
      <c r="E2252" t="s">
        <v>26</v>
      </c>
      <c r="F2252">
        <v>9890</v>
      </c>
      <c r="G2252">
        <v>0.306514597</v>
      </c>
      <c r="H2252">
        <v>10711</v>
      </c>
      <c r="I2252">
        <v>48304</v>
      </c>
      <c r="J2252">
        <v>0.221741471</v>
      </c>
      <c r="K2252">
        <v>8.4773127000000004E-2</v>
      </c>
      <c r="L2252">
        <v>-821</v>
      </c>
      <c r="M2252">
        <v>0.92334982700000001</v>
      </c>
      <c r="N2252">
        <v>1.382306144</v>
      </c>
      <c r="O2252">
        <f>VLOOKUP(A2252,Sheet1!$A$1:$B$600,2,FALSE)</f>
        <v>67078</v>
      </c>
      <c r="P2252">
        <f>IF(G2252&gt;0.5,2,IF(G2252&gt;0.2,IF(F2252/O2252&gt;0.125,1,0),0))</f>
        <v>1</v>
      </c>
      <c r="Q2252" t="str">
        <f>MID(B2252,2,LEN(B2252)-3)</f>
        <v>93</v>
      </c>
      <c r="R2252" t="s">
        <v>8933</v>
      </c>
      <c r="S2252">
        <f t="shared" si="35"/>
        <v>32266.00004305831</v>
      </c>
    </row>
    <row r="2253" spans="1:19">
      <c r="A2253" t="s">
        <v>6373</v>
      </c>
      <c r="B2253" t="s">
        <v>16325</v>
      </c>
      <c r="C2253" t="s">
        <v>26</v>
      </c>
      <c r="D2253" t="s">
        <v>8305</v>
      </c>
      <c r="E2253" t="s">
        <v>26</v>
      </c>
      <c r="F2253">
        <v>5373</v>
      </c>
      <c r="G2253">
        <v>0.18068399600000001</v>
      </c>
      <c r="H2253">
        <v>7971</v>
      </c>
      <c r="I2253">
        <v>44253</v>
      </c>
      <c r="J2253">
        <v>0.180123381</v>
      </c>
      <c r="K2253">
        <v>5.6061499999999998E-4</v>
      </c>
      <c r="L2253">
        <v>-2598</v>
      </c>
      <c r="M2253">
        <v>0.67406849800000002</v>
      </c>
      <c r="N2253">
        <v>1.003112394</v>
      </c>
      <c r="O2253">
        <f>VLOOKUP(A2253,Sheet1!$A$1:$B$600,2,FALSE)</f>
        <v>62048</v>
      </c>
      <c r="P2253">
        <f>IF(G2253&gt;0.5,2,IF(G2253&gt;0.2,IF(F2253/O2253&gt;0.125,1,0),0))</f>
        <v>0</v>
      </c>
      <c r="Q2253" t="str">
        <f>MID(B2253,2,LEN(B2253)-3)</f>
        <v>93</v>
      </c>
      <c r="R2253" t="s">
        <v>8934</v>
      </c>
      <c r="S2253">
        <f t="shared" si="35"/>
        <v>29737.00006059197</v>
      </c>
    </row>
    <row r="2254" spans="1:19">
      <c r="A2254" t="s">
        <v>6390</v>
      </c>
      <c r="B2254" t="s">
        <v>16326</v>
      </c>
      <c r="C2254" t="s">
        <v>26</v>
      </c>
      <c r="D2254" t="s">
        <v>8307</v>
      </c>
      <c r="E2254" t="s">
        <v>26</v>
      </c>
      <c r="F2254">
        <v>9953</v>
      </c>
      <c r="G2254">
        <v>0.29908648399999999</v>
      </c>
      <c r="H2254">
        <v>12661</v>
      </c>
      <c r="I2254">
        <v>47443</v>
      </c>
      <c r="J2254">
        <v>0.26686760999999998</v>
      </c>
      <c r="K2254">
        <v>3.2218874000000002E-2</v>
      </c>
      <c r="L2254">
        <v>-2708</v>
      </c>
      <c r="M2254">
        <v>0.78611484099999995</v>
      </c>
      <c r="N2254">
        <v>1.1207298029999999</v>
      </c>
      <c r="O2254">
        <f>VLOOKUP(A2254,Sheet1!$A$1:$B$600,2,FALSE)</f>
        <v>64451</v>
      </c>
      <c r="P2254">
        <f>IF(G2254&gt;0.5,2,IF(G2254&gt;0.2,IF(F2254/O2254&gt;0.125,1,0),0))</f>
        <v>1</v>
      </c>
      <c r="Q2254" t="str">
        <f>MID(B2254,2,LEN(B2254)-3)</f>
        <v>93</v>
      </c>
      <c r="R2254" t="s">
        <v>8935</v>
      </c>
      <c r="S2254">
        <f t="shared" si="35"/>
        <v>33277.999951345177</v>
      </c>
    </row>
    <row r="2255" spans="1:19">
      <c r="A2255" t="s">
        <v>6410</v>
      </c>
      <c r="B2255" t="s">
        <v>16327</v>
      </c>
      <c r="C2255" t="s">
        <v>26</v>
      </c>
      <c r="D2255" t="s">
        <v>8309</v>
      </c>
      <c r="E2255" t="s">
        <v>26</v>
      </c>
      <c r="F2255">
        <v>18137</v>
      </c>
      <c r="G2255">
        <v>0.377045091</v>
      </c>
      <c r="H2255">
        <v>21915</v>
      </c>
      <c r="I2255">
        <v>64636</v>
      </c>
      <c r="J2255">
        <v>0.33905254000000001</v>
      </c>
      <c r="K2255">
        <v>3.799255E-2</v>
      </c>
      <c r="L2255">
        <v>-3778</v>
      </c>
      <c r="M2255">
        <v>0.82760666199999999</v>
      </c>
      <c r="N2255">
        <v>1.112055053</v>
      </c>
      <c r="O2255">
        <f>VLOOKUP(A2255,Sheet1!$A$1:$B$600,2,FALSE)</f>
        <v>82695</v>
      </c>
      <c r="P2255">
        <f>IF(G2255&gt;0.5,2,IF(G2255&gt;0.2,IF(F2255/O2255&gt;0.125,1,0),0))</f>
        <v>1</v>
      </c>
      <c r="Q2255" t="str">
        <f>MID(B2255,2,LEN(B2255)-3)</f>
        <v>94</v>
      </c>
      <c r="R2255" t="s">
        <v>8936</v>
      </c>
      <c r="S2255">
        <f t="shared" si="35"/>
        <v>48102.999967184296</v>
      </c>
    </row>
    <row r="2256" spans="1:19">
      <c r="A2256" t="s">
        <v>6423</v>
      </c>
      <c r="B2256" t="s">
        <v>16328</v>
      </c>
      <c r="C2256" t="s">
        <v>26</v>
      </c>
      <c r="D2256" t="s">
        <v>8311</v>
      </c>
      <c r="E2256" t="s">
        <v>26</v>
      </c>
      <c r="F2256">
        <v>5814</v>
      </c>
      <c r="G2256">
        <v>0.18273824499999999</v>
      </c>
      <c r="H2256">
        <v>9987</v>
      </c>
      <c r="I2256">
        <v>49109</v>
      </c>
      <c r="J2256">
        <v>0.20336394599999999</v>
      </c>
      <c r="K2256">
        <v>-2.0625701E-2</v>
      </c>
      <c r="L2256">
        <v>-4173</v>
      </c>
      <c r="M2256">
        <v>0.58215680400000003</v>
      </c>
      <c r="N2256">
        <v>0.89857739800000003</v>
      </c>
      <c r="O2256">
        <f>VLOOKUP(A2256,Sheet1!$A$1:$B$600,2,FALSE)</f>
        <v>65093</v>
      </c>
      <c r="P2256">
        <f>IF(G2256&gt;0.5,2,IF(G2256&gt;0.2,IF(F2256/O2256&gt;0.125,1,0),0))</f>
        <v>0</v>
      </c>
      <c r="Q2256" t="str">
        <f>MID(B2256,2,LEN(B2256)-3)</f>
        <v>94</v>
      </c>
      <c r="R2256" t="s">
        <v>8937</v>
      </c>
      <c r="S2256">
        <f t="shared" si="35"/>
        <v>31815.999984020862</v>
      </c>
    </row>
    <row r="2257" spans="1:19">
      <c r="A2257" t="s">
        <v>6440</v>
      </c>
      <c r="B2257" t="s">
        <v>16329</v>
      </c>
      <c r="C2257" t="s">
        <v>26</v>
      </c>
      <c r="D2257" t="s">
        <v>8313</v>
      </c>
      <c r="E2257" t="s">
        <v>26</v>
      </c>
      <c r="F2257">
        <v>10907</v>
      </c>
      <c r="G2257">
        <v>0.29272678499999999</v>
      </c>
      <c r="H2257">
        <v>12603</v>
      </c>
      <c r="I2257">
        <v>53428</v>
      </c>
      <c r="J2257">
        <v>0.23588755</v>
      </c>
      <c r="K2257">
        <v>5.6839235000000002E-2</v>
      </c>
      <c r="L2257">
        <v>-1696</v>
      </c>
      <c r="M2257">
        <v>0.86542886600000002</v>
      </c>
      <c r="N2257">
        <v>1.24095903</v>
      </c>
      <c r="O2257">
        <f>VLOOKUP(A2257,Sheet1!$A$1:$B$600,2,FALSE)</f>
        <v>70815</v>
      </c>
      <c r="P2257">
        <f>IF(G2257&gt;0.5,2,IF(G2257&gt;0.2,IF(F2257/O2257&gt;0.125,1,0),0))</f>
        <v>1</v>
      </c>
      <c r="Q2257" t="str">
        <f>MID(B2257,2,LEN(B2257)-3)</f>
        <v>94</v>
      </c>
      <c r="R2257" t="s">
        <v>8938</v>
      </c>
      <c r="S2257">
        <f t="shared" si="35"/>
        <v>37259.999968912991</v>
      </c>
    </row>
    <row r="2258" spans="1:19">
      <c r="A2258" t="s">
        <v>6450</v>
      </c>
      <c r="B2258" t="s">
        <v>16330</v>
      </c>
      <c r="C2258" t="s">
        <v>26</v>
      </c>
      <c r="D2258" t="s">
        <v>14872</v>
      </c>
      <c r="E2258" t="s">
        <v>26</v>
      </c>
      <c r="F2258">
        <v>14014</v>
      </c>
      <c r="G2258">
        <v>0.34647810699999998</v>
      </c>
      <c r="H2258">
        <v>16824</v>
      </c>
      <c r="I2258">
        <v>55581</v>
      </c>
      <c r="J2258">
        <v>0.30269336600000002</v>
      </c>
      <c r="K2258">
        <v>4.3784741000000002E-2</v>
      </c>
      <c r="L2258">
        <v>-2810</v>
      </c>
      <c r="M2258">
        <v>0.83297670000000001</v>
      </c>
      <c r="N2258">
        <v>1.1446504799999999</v>
      </c>
      <c r="O2258">
        <f>VLOOKUP(A2258,Sheet1!$A$1:$B$600,2,FALSE)</f>
        <v>71850</v>
      </c>
      <c r="P2258">
        <f>IF(G2258&gt;0.5,2,IF(G2258&gt;0.2,IF(F2258/O2258&gt;0.125,1,0),0))</f>
        <v>1</v>
      </c>
      <c r="Q2258" t="str">
        <f>MID(B2258,2,LEN(B2258)-3)</f>
        <v>94</v>
      </c>
      <c r="R2258" t="s">
        <v>8939</v>
      </c>
      <c r="S2258">
        <f t="shared" si="35"/>
        <v>40447.000017810649</v>
      </c>
    </row>
    <row r="2259" spans="1:19">
      <c r="A2259" t="s">
        <v>6460</v>
      </c>
      <c r="B2259" t="s">
        <v>16331</v>
      </c>
      <c r="C2259" t="s">
        <v>26</v>
      </c>
      <c r="D2259" t="s">
        <v>8316</v>
      </c>
      <c r="E2259" t="s">
        <v>26</v>
      </c>
      <c r="F2259">
        <v>19184</v>
      </c>
      <c r="G2259">
        <v>0.40889229900000001</v>
      </c>
      <c r="H2259">
        <v>20379</v>
      </c>
      <c r="I2259">
        <v>64506</v>
      </c>
      <c r="J2259">
        <v>0.31592409999999999</v>
      </c>
      <c r="K2259">
        <v>9.2968199000000001E-2</v>
      </c>
      <c r="L2259">
        <v>-1195</v>
      </c>
      <c r="M2259">
        <v>0.94136120499999998</v>
      </c>
      <c r="N2259">
        <v>1.294273843</v>
      </c>
      <c r="O2259">
        <f>VLOOKUP(A2259,Sheet1!$A$1:$B$600,2,FALSE)</f>
        <v>86117</v>
      </c>
      <c r="P2259">
        <f>IF(G2259&gt;0.5,2,IF(G2259&gt;0.2,IF(F2259/O2259&gt;0.125,1,0),0))</f>
        <v>1</v>
      </c>
      <c r="Q2259" t="str">
        <f>MID(B2259,2,LEN(B2259)-3)</f>
        <v>94</v>
      </c>
      <c r="R2259" t="s">
        <v>8940</v>
      </c>
      <c r="S2259">
        <f t="shared" si="35"/>
        <v>46917.000019117499</v>
      </c>
    </row>
    <row r="2260" spans="1:19">
      <c r="A2260" t="s">
        <v>6472</v>
      </c>
      <c r="B2260" t="s">
        <v>16332</v>
      </c>
      <c r="C2260" t="s">
        <v>26</v>
      </c>
      <c r="D2260" t="s">
        <v>8318</v>
      </c>
      <c r="E2260" t="s">
        <v>26</v>
      </c>
      <c r="F2260">
        <v>16929</v>
      </c>
      <c r="G2260">
        <v>0.369201579</v>
      </c>
      <c r="H2260">
        <v>19464</v>
      </c>
      <c r="I2260">
        <v>60851</v>
      </c>
      <c r="J2260">
        <v>0.319863273</v>
      </c>
      <c r="K2260">
        <v>4.9338305999999998E-2</v>
      </c>
      <c r="L2260">
        <v>-2535</v>
      </c>
      <c r="M2260">
        <v>0.86975955599999999</v>
      </c>
      <c r="N2260">
        <v>1.154248114</v>
      </c>
      <c r="O2260">
        <f>VLOOKUP(A2260,Sheet1!$A$1:$B$600,2,FALSE)</f>
        <v>78031</v>
      </c>
      <c r="P2260">
        <f>IF(G2260&gt;0.5,2,IF(G2260&gt;0.2,IF(F2260/O2260&gt;0.125,1,0),0))</f>
        <v>1</v>
      </c>
      <c r="Q2260" t="str">
        <f>MID(B2260,2,LEN(B2260)-3)</f>
        <v>94</v>
      </c>
      <c r="R2260" t="s">
        <v>8941</v>
      </c>
      <c r="S2260">
        <f t="shared" si="35"/>
        <v>45852.999994888967</v>
      </c>
    </row>
    <row r="2261" spans="1:19">
      <c r="A2261" t="s">
        <v>6490</v>
      </c>
      <c r="B2261" t="s">
        <v>16333</v>
      </c>
      <c r="C2261" t="s">
        <v>26</v>
      </c>
      <c r="D2261" t="s">
        <v>8320</v>
      </c>
      <c r="E2261" t="s">
        <v>26</v>
      </c>
      <c r="F2261">
        <v>11942</v>
      </c>
      <c r="G2261">
        <v>0.32941630799999999</v>
      </c>
      <c r="H2261">
        <v>12086</v>
      </c>
      <c r="I2261">
        <v>48717</v>
      </c>
      <c r="J2261">
        <v>0.24808588400000001</v>
      </c>
      <c r="K2261">
        <v>8.1330423999999998E-2</v>
      </c>
      <c r="L2261">
        <v>-144</v>
      </c>
      <c r="M2261">
        <v>0.98808538800000001</v>
      </c>
      <c r="N2261">
        <v>1.3278317289999999</v>
      </c>
      <c r="O2261">
        <f>VLOOKUP(A2261,Sheet1!$A$1:$B$600,2,FALSE)</f>
        <v>63662</v>
      </c>
      <c r="P2261">
        <f>IF(G2261&gt;0.5,2,IF(G2261&gt;0.2,IF(F2261/O2261&gt;0.125,1,0),0))</f>
        <v>1</v>
      </c>
      <c r="Q2261" t="str">
        <f>MID(B2261,2,LEN(B2261)-3)</f>
        <v>94</v>
      </c>
      <c r="R2261" t="s">
        <v>8942</v>
      </c>
      <c r="S2261">
        <f t="shared" si="35"/>
        <v>36252.000007237046</v>
      </c>
    </row>
    <row r="2262" spans="1:19">
      <c r="A2262" t="s">
        <v>6505</v>
      </c>
      <c r="B2262" t="s">
        <v>16334</v>
      </c>
      <c r="C2262" t="s">
        <v>26</v>
      </c>
      <c r="D2262" t="s">
        <v>8322</v>
      </c>
      <c r="E2262" t="s">
        <v>26</v>
      </c>
      <c r="F2262">
        <v>20689</v>
      </c>
      <c r="G2262">
        <v>0.46983081599999998</v>
      </c>
      <c r="H2262">
        <v>18431</v>
      </c>
      <c r="I2262">
        <v>57350</v>
      </c>
      <c r="J2262">
        <v>0.32137750700000001</v>
      </c>
      <c r="K2262">
        <v>0.14845331</v>
      </c>
      <c r="L2262">
        <v>2258</v>
      </c>
      <c r="M2262">
        <v>1.1225109870000001</v>
      </c>
      <c r="N2262">
        <v>1.461928128</v>
      </c>
      <c r="O2262">
        <f>VLOOKUP(A2262,Sheet1!$A$1:$B$600,2,FALSE)</f>
        <v>73789</v>
      </c>
      <c r="P2262">
        <f>IF(G2262&gt;0.5,2,IF(G2262&gt;0.2,IF(F2262/O2262&gt;0.125,1,0),0))</f>
        <v>1</v>
      </c>
      <c r="Q2262" t="str">
        <f>MID(B2262,2,LEN(B2262)-3)</f>
        <v>94</v>
      </c>
      <c r="R2262" t="s">
        <v>8943</v>
      </c>
      <c r="S2262">
        <f t="shared" si="35"/>
        <v>44035.000037119746</v>
      </c>
    </row>
    <row r="2263" spans="1:19">
      <c r="A2263" t="s">
        <v>6518</v>
      </c>
      <c r="B2263" t="s">
        <v>16335</v>
      </c>
      <c r="C2263" t="s">
        <v>26</v>
      </c>
      <c r="D2263" t="s">
        <v>8324</v>
      </c>
      <c r="E2263" t="s">
        <v>26</v>
      </c>
      <c r="F2263">
        <v>4411</v>
      </c>
      <c r="G2263">
        <v>0.16962774999999999</v>
      </c>
      <c r="H2263">
        <v>7804</v>
      </c>
      <c r="I2263">
        <v>39396</v>
      </c>
      <c r="J2263">
        <v>0.19809117700000001</v>
      </c>
      <c r="K2263">
        <v>-2.8463426999999999E-2</v>
      </c>
      <c r="L2263">
        <v>-3393</v>
      </c>
      <c r="M2263">
        <v>0.56522296299999997</v>
      </c>
      <c r="N2263">
        <v>0.85631148400000001</v>
      </c>
      <c r="O2263">
        <f>VLOOKUP(A2263,Sheet1!$A$1:$B$600,2,FALSE)</f>
        <v>53318</v>
      </c>
      <c r="P2263">
        <f>IF(G2263&gt;0.5,2,IF(G2263&gt;0.2,IF(F2263/O2263&gt;0.125,1,0),0))</f>
        <v>0</v>
      </c>
      <c r="Q2263" t="str">
        <f>MID(B2263,2,LEN(B2263)-3)</f>
        <v>94</v>
      </c>
      <c r="R2263" t="s">
        <v>8944</v>
      </c>
      <c r="S2263">
        <f t="shared" si="35"/>
        <v>26003.999935152122</v>
      </c>
    </row>
    <row r="2264" spans="1:19">
      <c r="A2264" t="s">
        <v>6527</v>
      </c>
      <c r="B2264" t="s">
        <v>16336</v>
      </c>
      <c r="C2264" t="s">
        <v>26</v>
      </c>
      <c r="D2264" t="s">
        <v>8326</v>
      </c>
      <c r="E2264" t="s">
        <v>26</v>
      </c>
      <c r="F2264">
        <v>4155</v>
      </c>
      <c r="G2264">
        <v>0.12812210900000001</v>
      </c>
      <c r="H2264">
        <v>8040</v>
      </c>
      <c r="I2264">
        <v>47238</v>
      </c>
      <c r="J2264">
        <v>0.17020195599999999</v>
      </c>
      <c r="K2264">
        <v>-4.2079846999999997E-2</v>
      </c>
      <c r="L2264">
        <v>-3885</v>
      </c>
      <c r="M2264">
        <v>0.51679104499999995</v>
      </c>
      <c r="N2264">
        <v>0.75276519799999997</v>
      </c>
      <c r="O2264">
        <f>VLOOKUP(A2264,Sheet1!$A$1:$B$600,2,FALSE)</f>
        <v>63302</v>
      </c>
      <c r="P2264">
        <f>IF(G2264&gt;0.5,2,IF(G2264&gt;0.2,IF(F2264/O2264&gt;0.125,1,0),0))</f>
        <v>0</v>
      </c>
      <c r="Q2264" t="str">
        <f>MID(B2264,2,LEN(B2264)-3)</f>
        <v>94</v>
      </c>
      <c r="R2264" t="s">
        <v>8945</v>
      </c>
      <c r="S2264">
        <f t="shared" si="35"/>
        <v>32430.000040039926</v>
      </c>
    </row>
    <row r="2265" spans="1:19">
      <c r="A2265" t="s">
        <v>6540</v>
      </c>
      <c r="B2265" t="s">
        <v>16337</v>
      </c>
      <c r="C2265" t="s">
        <v>26</v>
      </c>
      <c r="D2265" t="s">
        <v>8328</v>
      </c>
      <c r="E2265" t="s">
        <v>26</v>
      </c>
      <c r="F2265">
        <v>5278</v>
      </c>
      <c r="G2265">
        <v>0.16873401499999999</v>
      </c>
      <c r="H2265">
        <v>8019</v>
      </c>
      <c r="I2265">
        <v>44550</v>
      </c>
      <c r="J2265">
        <v>0.18</v>
      </c>
      <c r="K2265">
        <v>-1.1265984999999999E-2</v>
      </c>
      <c r="L2265">
        <v>-2741</v>
      </c>
      <c r="M2265">
        <v>0.65818680600000001</v>
      </c>
      <c r="N2265">
        <v>0.937411196</v>
      </c>
      <c r="O2265">
        <f>VLOOKUP(A2265,Sheet1!$A$1:$B$600,2,FALSE)</f>
        <v>59907</v>
      </c>
      <c r="P2265">
        <f>IF(G2265&gt;0.5,2,IF(G2265&gt;0.2,IF(F2265/O2265&gt;0.125,1,0),0))</f>
        <v>0</v>
      </c>
      <c r="Q2265" t="str">
        <f>MID(B2265,2,LEN(B2265)-3)</f>
        <v>94</v>
      </c>
      <c r="R2265" t="s">
        <v>8946</v>
      </c>
      <c r="S2265">
        <f t="shared" si="35"/>
        <v>31280.000064006064</v>
      </c>
    </row>
    <row r="2266" spans="1:19">
      <c r="A2266" t="s">
        <v>6550</v>
      </c>
      <c r="B2266" t="s">
        <v>16338</v>
      </c>
      <c r="C2266" t="s">
        <v>26</v>
      </c>
      <c r="D2266" t="s">
        <v>8330</v>
      </c>
      <c r="E2266" t="s">
        <v>26</v>
      </c>
      <c r="F2266">
        <v>16545</v>
      </c>
      <c r="G2266">
        <v>0.36182915599999999</v>
      </c>
      <c r="H2266">
        <v>17382</v>
      </c>
      <c r="I2266">
        <v>62144</v>
      </c>
      <c r="J2266">
        <v>0.27970520100000001</v>
      </c>
      <c r="K2266">
        <v>8.2123954999999998E-2</v>
      </c>
      <c r="L2266">
        <v>-837</v>
      </c>
      <c r="M2266">
        <v>0.95184673799999997</v>
      </c>
      <c r="N2266">
        <v>1.293608968</v>
      </c>
      <c r="O2266">
        <f>VLOOKUP(A2266,Sheet1!$A$1:$B$600,2,FALSE)</f>
        <v>78679</v>
      </c>
      <c r="P2266">
        <f>IF(G2266&gt;0.5,2,IF(G2266&gt;0.2,IF(F2266/O2266&gt;0.125,1,0),0))</f>
        <v>1</v>
      </c>
      <c r="Q2266" t="str">
        <f>MID(B2266,2,LEN(B2266)-3)</f>
        <v>95</v>
      </c>
      <c r="R2266" t="s">
        <v>8947</v>
      </c>
      <c r="S2266">
        <f t="shared" si="35"/>
        <v>45726.000035221041</v>
      </c>
    </row>
    <row r="2267" spans="1:19">
      <c r="A2267" t="s">
        <v>6561</v>
      </c>
      <c r="B2267" t="s">
        <v>16339</v>
      </c>
      <c r="C2267" t="s">
        <v>26</v>
      </c>
      <c r="D2267" t="s">
        <v>8332</v>
      </c>
      <c r="E2267" t="s">
        <v>26</v>
      </c>
      <c r="F2267">
        <v>15947</v>
      </c>
      <c r="G2267">
        <v>0.37970855799999997</v>
      </c>
      <c r="H2267">
        <v>15603</v>
      </c>
      <c r="I2267">
        <v>57286</v>
      </c>
      <c r="J2267">
        <v>0.27237021300000003</v>
      </c>
      <c r="K2267">
        <v>0.107338345</v>
      </c>
      <c r="L2267">
        <v>344</v>
      </c>
      <c r="M2267">
        <v>1.0220470420000001</v>
      </c>
      <c r="N2267">
        <v>1.3940898820000001</v>
      </c>
      <c r="O2267">
        <f>VLOOKUP(A2267,Sheet1!$A$1:$B$600,2,FALSE)</f>
        <v>73480</v>
      </c>
      <c r="P2267">
        <f>IF(G2267&gt;0.5,2,IF(G2267&gt;0.2,IF(F2267/O2267&gt;0.125,1,0),0))</f>
        <v>1</v>
      </c>
      <c r="Q2267" t="str">
        <f>MID(B2267,2,LEN(B2267)-3)</f>
        <v>95</v>
      </c>
      <c r="R2267" t="s">
        <v>8948</v>
      </c>
      <c r="S2267">
        <f t="shared" si="35"/>
        <v>41997.99995026712</v>
      </c>
    </row>
    <row r="2268" spans="1:19">
      <c r="A2268" t="s">
        <v>6570</v>
      </c>
      <c r="B2268" t="s">
        <v>16340</v>
      </c>
      <c r="C2268" t="s">
        <v>26</v>
      </c>
      <c r="D2268" t="s">
        <v>8334</v>
      </c>
      <c r="E2268" t="s">
        <v>26</v>
      </c>
      <c r="F2268">
        <v>15036</v>
      </c>
      <c r="G2268">
        <v>0.31099528399999998</v>
      </c>
      <c r="H2268">
        <v>18429</v>
      </c>
      <c r="I2268">
        <v>66685</v>
      </c>
      <c r="J2268">
        <v>0.27635900099999999</v>
      </c>
      <c r="K2268">
        <v>3.4636282999999997E-2</v>
      </c>
      <c r="L2268">
        <v>-3393</v>
      </c>
      <c r="M2268">
        <v>0.81588800299999997</v>
      </c>
      <c r="N2268">
        <v>1.125330757</v>
      </c>
      <c r="O2268">
        <f>VLOOKUP(A2268,Sheet1!$A$1:$B$600,2,FALSE)</f>
        <v>88017</v>
      </c>
      <c r="P2268">
        <f>IF(G2268&gt;0.5,2,IF(G2268&gt;0.2,IF(F2268/O2268&gt;0.125,1,0),0))</f>
        <v>1</v>
      </c>
      <c r="Q2268" t="str">
        <f>MID(B2268,2,LEN(B2268)-3)</f>
        <v>95</v>
      </c>
      <c r="R2268" t="s">
        <v>8949</v>
      </c>
      <c r="S2268">
        <f t="shared" si="35"/>
        <v>48348.000029479546</v>
      </c>
    </row>
    <row r="2269" spans="1:19">
      <c r="A2269" t="s">
        <v>6583</v>
      </c>
      <c r="B2269" t="s">
        <v>16341</v>
      </c>
      <c r="C2269" t="s">
        <v>26</v>
      </c>
      <c r="D2269" t="s">
        <v>8336</v>
      </c>
      <c r="E2269" t="s">
        <v>26</v>
      </c>
      <c r="F2269">
        <v>14704</v>
      </c>
      <c r="G2269">
        <v>0.35984533299999999</v>
      </c>
      <c r="H2269">
        <v>15863</v>
      </c>
      <c r="I2269">
        <v>55475</v>
      </c>
      <c r="J2269">
        <v>0.28594862599999998</v>
      </c>
      <c r="K2269">
        <v>7.3896708000000005E-2</v>
      </c>
      <c r="L2269">
        <v>-1159</v>
      </c>
      <c r="M2269">
        <v>0.92693689700000004</v>
      </c>
      <c r="N2269">
        <v>1.258426518</v>
      </c>
      <c r="O2269">
        <f>VLOOKUP(A2269,Sheet1!$A$1:$B$600,2,FALSE)</f>
        <v>72598</v>
      </c>
      <c r="P2269">
        <f>IF(G2269&gt;0.5,2,IF(G2269&gt;0.2,IF(F2269/O2269&gt;0.125,1,0),0))</f>
        <v>1</v>
      </c>
      <c r="Q2269" t="str">
        <f>MID(B2269,2,LEN(B2269)-3)</f>
        <v>95</v>
      </c>
      <c r="R2269" t="s">
        <v>8950</v>
      </c>
      <c r="S2269">
        <f t="shared" si="35"/>
        <v>40862.000008209085</v>
      </c>
    </row>
    <row r="2270" spans="1:19">
      <c r="A2270" t="s">
        <v>6592</v>
      </c>
      <c r="B2270" t="s">
        <v>16342</v>
      </c>
      <c r="C2270" t="s">
        <v>26</v>
      </c>
      <c r="D2270" t="s">
        <v>8338</v>
      </c>
      <c r="E2270" t="s">
        <v>26</v>
      </c>
      <c r="F2270">
        <v>9301</v>
      </c>
      <c r="G2270">
        <v>0.27505544900000001</v>
      </c>
      <c r="H2270">
        <v>9167</v>
      </c>
      <c r="I2270">
        <v>49154</v>
      </c>
      <c r="J2270">
        <v>0.18649550400000001</v>
      </c>
      <c r="K2270">
        <v>8.8559945000000001E-2</v>
      </c>
      <c r="L2270">
        <v>134</v>
      </c>
      <c r="M2270">
        <v>1.0146176499999999</v>
      </c>
      <c r="N2270">
        <v>1.4748636989999999</v>
      </c>
      <c r="O2270">
        <f>VLOOKUP(A2270,Sheet1!$A$1:$B$600,2,FALSE)</f>
        <v>68075</v>
      </c>
      <c r="P2270">
        <f>IF(G2270&gt;0.5,2,IF(G2270&gt;0.2,IF(F2270/O2270&gt;0.125,1,0),0))</f>
        <v>1</v>
      </c>
      <c r="Q2270" t="str">
        <f>MID(B2270,2,LEN(B2270)-3)</f>
        <v>95</v>
      </c>
      <c r="R2270" t="s">
        <v>8951</v>
      </c>
      <c r="S2270">
        <f t="shared" si="35"/>
        <v>33814.999971151272</v>
      </c>
    </row>
    <row r="2271" spans="1:19">
      <c r="A2271" t="s">
        <v>6606</v>
      </c>
      <c r="B2271" t="s">
        <v>16343</v>
      </c>
      <c r="C2271" t="s">
        <v>26</v>
      </c>
      <c r="D2271" t="s">
        <v>8339</v>
      </c>
      <c r="E2271" t="s">
        <v>26</v>
      </c>
      <c r="F2271">
        <v>10331</v>
      </c>
      <c r="G2271">
        <v>0.254351626</v>
      </c>
      <c r="H2271">
        <v>17303</v>
      </c>
      <c r="I2271">
        <v>56035</v>
      </c>
      <c r="J2271">
        <v>0.30878915000000001</v>
      </c>
      <c r="K2271">
        <v>-5.4437523000000002E-2</v>
      </c>
      <c r="L2271">
        <v>-6972</v>
      </c>
      <c r="M2271">
        <v>0.59706409299999996</v>
      </c>
      <c r="N2271">
        <v>0.82370648899999999</v>
      </c>
      <c r="O2271">
        <f>VLOOKUP(A2271,Sheet1!$A$1:$B$600,2,FALSE)</f>
        <v>74709</v>
      </c>
      <c r="P2271">
        <f>IF(G2271&gt;0.5,2,IF(G2271&gt;0.2,IF(F2271/O2271&gt;0.125,1,0),0))</f>
        <v>1</v>
      </c>
      <c r="Q2271" t="str">
        <f>MID(B2271,2,LEN(B2271)-3)</f>
        <v>95</v>
      </c>
      <c r="R2271" t="s">
        <v>8952</v>
      </c>
      <c r="S2271">
        <f t="shared" si="35"/>
        <v>40617.00002656952</v>
      </c>
    </row>
    <row r="2272" spans="1:19">
      <c r="A2272" t="s">
        <v>6618</v>
      </c>
      <c r="B2272" t="s">
        <v>16344</v>
      </c>
      <c r="C2272" t="s">
        <v>26</v>
      </c>
      <c r="D2272" t="s">
        <v>8341</v>
      </c>
      <c r="E2272" t="s">
        <v>26</v>
      </c>
      <c r="F2272">
        <v>13772</v>
      </c>
      <c r="G2272">
        <v>0.382885262</v>
      </c>
      <c r="H2272">
        <v>16631</v>
      </c>
      <c r="I2272">
        <v>51464</v>
      </c>
      <c r="J2272">
        <v>0.32315793599999998</v>
      </c>
      <c r="K2272">
        <v>5.9727326999999997E-2</v>
      </c>
      <c r="L2272">
        <v>-2859</v>
      </c>
      <c r="M2272">
        <v>0.82809211699999996</v>
      </c>
      <c r="N2272">
        <v>1.1848239519999999</v>
      </c>
      <c r="O2272">
        <f>VLOOKUP(A2272,Sheet1!$A$1:$B$600,2,FALSE)</f>
        <v>67830</v>
      </c>
      <c r="P2272">
        <f>IF(G2272&gt;0.5,2,IF(G2272&gt;0.2,IF(F2272/O2272&gt;0.125,1,0),0))</f>
        <v>1</v>
      </c>
      <c r="Q2272" t="str">
        <f>MID(B2272,2,LEN(B2272)-3)</f>
        <v>95</v>
      </c>
      <c r="R2272" t="s">
        <v>8953</v>
      </c>
      <c r="S2272">
        <f t="shared" si="35"/>
        <v>35969.000029047864</v>
      </c>
    </row>
    <row r="2273" spans="1:19">
      <c r="A2273" t="s">
        <v>6623</v>
      </c>
      <c r="B2273" t="s">
        <v>16345</v>
      </c>
      <c r="C2273" t="s">
        <v>26</v>
      </c>
      <c r="D2273" t="s">
        <v>8343</v>
      </c>
      <c r="E2273" t="s">
        <v>26</v>
      </c>
      <c r="F2273">
        <v>4903</v>
      </c>
      <c r="G2273">
        <v>0.223922178</v>
      </c>
      <c r="H2273">
        <v>7694</v>
      </c>
      <c r="I2273">
        <v>36903</v>
      </c>
      <c r="J2273">
        <v>0.20849253400000001</v>
      </c>
      <c r="K2273">
        <v>1.5429643E-2</v>
      </c>
      <c r="L2273">
        <v>-2791</v>
      </c>
      <c r="M2273">
        <v>0.63724980499999995</v>
      </c>
      <c r="N2273">
        <v>1.074005734</v>
      </c>
      <c r="O2273">
        <f>VLOOKUP(A2273,Sheet1!$A$1:$B$600,2,FALSE)</f>
        <v>52042</v>
      </c>
      <c r="P2273">
        <f>IF(G2273&gt;0.5,2,IF(G2273&gt;0.2,IF(F2273/O2273&gt;0.125,1,0),0))</f>
        <v>0</v>
      </c>
      <c r="Q2273" t="str">
        <f>MID(B2273,2,LEN(B2273)-3)</f>
        <v>95</v>
      </c>
      <c r="R2273" t="s">
        <v>8954</v>
      </c>
      <c r="S2273">
        <f t="shared" si="35"/>
        <v>21895.999957628137</v>
      </c>
    </row>
    <row r="2274" spans="1:19">
      <c r="A2274" t="s">
        <v>6636</v>
      </c>
      <c r="B2274" t="s">
        <v>16346</v>
      </c>
      <c r="C2274" t="s">
        <v>26</v>
      </c>
      <c r="D2274" t="s">
        <v>8345</v>
      </c>
      <c r="E2274" t="s">
        <v>26</v>
      </c>
      <c r="F2274">
        <v>8720</v>
      </c>
      <c r="G2274">
        <v>0.26096064600000002</v>
      </c>
      <c r="H2274">
        <v>11662</v>
      </c>
      <c r="I2274">
        <v>50278</v>
      </c>
      <c r="J2274">
        <v>0.231950356</v>
      </c>
      <c r="K2274">
        <v>2.9010290000000001E-2</v>
      </c>
      <c r="L2274">
        <v>-2942</v>
      </c>
      <c r="M2274">
        <v>0.74772766199999996</v>
      </c>
      <c r="N2274">
        <v>1.1250711179999999</v>
      </c>
      <c r="O2274">
        <f>VLOOKUP(A2274,Sheet1!$A$1:$B$600,2,FALSE)</f>
        <v>67835</v>
      </c>
      <c r="P2274">
        <f>IF(G2274&gt;0.5,2,IF(G2274&gt;0.2,IF(F2274/O2274&gt;0.125,1,0),0))</f>
        <v>1</v>
      </c>
      <c r="Q2274" t="str">
        <f>MID(B2274,2,LEN(B2274)-3)</f>
        <v>95</v>
      </c>
      <c r="R2274" t="s">
        <v>8955</v>
      </c>
      <c r="S2274">
        <f t="shared" si="35"/>
        <v>33415.000053303054</v>
      </c>
    </row>
    <row r="2275" spans="1:19">
      <c r="A2275" t="s">
        <v>6649</v>
      </c>
      <c r="B2275" t="s">
        <v>16347</v>
      </c>
      <c r="C2275" t="s">
        <v>26</v>
      </c>
      <c r="D2275" t="s">
        <v>8347</v>
      </c>
      <c r="E2275" t="s">
        <v>26</v>
      </c>
      <c r="F2275">
        <v>7785</v>
      </c>
      <c r="G2275">
        <v>0.24380695899999999</v>
      </c>
      <c r="H2275">
        <v>10129</v>
      </c>
      <c r="I2275">
        <v>47291</v>
      </c>
      <c r="J2275">
        <v>0.21418451699999999</v>
      </c>
      <c r="K2275">
        <v>2.9622441999999999E-2</v>
      </c>
      <c r="L2275">
        <v>-2344</v>
      </c>
      <c r="M2275">
        <v>0.76858525</v>
      </c>
      <c r="N2275">
        <v>1.138303375</v>
      </c>
      <c r="O2275">
        <f>VLOOKUP(A2275,Sheet1!$A$1:$B$600,2,FALSE)</f>
        <v>62833</v>
      </c>
      <c r="P2275">
        <f>IF(G2275&gt;0.5,2,IF(G2275&gt;0.2,IF(F2275/O2275&gt;0.125,1,0),0))</f>
        <v>0</v>
      </c>
      <c r="Q2275" t="str">
        <f>MID(B2275,2,LEN(B2275)-3)</f>
        <v>95</v>
      </c>
      <c r="R2275" t="s">
        <v>8956</v>
      </c>
      <c r="S2275">
        <f t="shared" si="35"/>
        <v>31930.999967888532</v>
      </c>
    </row>
    <row r="2276" spans="1:19">
      <c r="A2276" t="s">
        <v>16348</v>
      </c>
      <c r="B2276" t="s">
        <v>16349</v>
      </c>
      <c r="C2276" t="s">
        <v>26</v>
      </c>
      <c r="D2276" t="s">
        <v>8397</v>
      </c>
      <c r="E2276" t="s">
        <v>26</v>
      </c>
      <c r="F2276">
        <v>6977</v>
      </c>
      <c r="G2276">
        <v>0.22079812652299999</v>
      </c>
      <c r="H2276">
        <v>19755</v>
      </c>
      <c r="I2276">
        <v>52394</v>
      </c>
      <c r="J2276">
        <v>0.37704699000000003</v>
      </c>
      <c r="K2276">
        <f>G2276-J2276</f>
        <v>-0.15624886347700004</v>
      </c>
      <c r="L2276">
        <f>F2276-H2276</f>
        <v>-12778</v>
      </c>
      <c r="M2276">
        <f>F2276/H2276</f>
        <v>0.35317641103518099</v>
      </c>
      <c r="N2276">
        <f>G2276/J2276</f>
        <v>0.58559843303085368</v>
      </c>
      <c r="O2276">
        <f>VLOOKUP(A2276,Sheet1!$A$1:$B$600,2,FALSE)</f>
        <v>156683</v>
      </c>
      <c r="P2276">
        <f>IF(G2276&gt;0.5,2,IF(G2276&gt;0.2,IF(F2276/O2276&gt;0.125,1,0),0))</f>
        <v>0</v>
      </c>
      <c r="Q2276" t="str">
        <f>MID(B2276,2,LEN(B2276)-3)</f>
        <v>999</v>
      </c>
      <c r="R2276" t="s">
        <v>8984</v>
      </c>
      <c r="S2276">
        <f t="shared" si="35"/>
        <v>31598.999999998749</v>
      </c>
    </row>
    <row r="2277" spans="1:19">
      <c r="A2277" t="s">
        <v>16350</v>
      </c>
      <c r="B2277" t="s">
        <v>16351</v>
      </c>
      <c r="C2277" t="s">
        <v>26</v>
      </c>
      <c r="D2277" t="s">
        <v>8399</v>
      </c>
      <c r="E2277" t="s">
        <v>26</v>
      </c>
      <c r="F2277">
        <v>2620</v>
      </c>
      <c r="G2277">
        <v>0.227727075</v>
      </c>
      <c r="H2277">
        <v>8367</v>
      </c>
      <c r="I2277">
        <v>20901</v>
      </c>
      <c r="J2277">
        <v>0.40031577400000001</v>
      </c>
      <c r="K2277">
        <v>-0.17258869900000001</v>
      </c>
      <c r="L2277">
        <v>-5747</v>
      </c>
      <c r="M2277">
        <v>0.313134935</v>
      </c>
      <c r="N2277">
        <v>0.56886860299999997</v>
      </c>
      <c r="O2277">
        <f>VLOOKUP(A2277,Sheet1!$A$1:$B$600,2,FALSE)</f>
        <v>73237</v>
      </c>
      <c r="P2277">
        <f>IF(G2277&gt;0.5,2,IF(G2277&gt;0.2,IF(F2277/O2277&gt;0.125,1,0),0))</f>
        <v>0</v>
      </c>
      <c r="Q2277" t="str">
        <f>MID(B2277,2,LEN(B2277)-3)</f>
        <v>999</v>
      </c>
      <c r="R2277" t="s">
        <v>8985</v>
      </c>
      <c r="S2277">
        <f t="shared" si="35"/>
        <v>11505.000009331345</v>
      </c>
    </row>
    <row r="2278" spans="1:19">
      <c r="A2278" t="s">
        <v>16352</v>
      </c>
      <c r="B2278" t="s">
        <v>16353</v>
      </c>
      <c r="C2278" t="s">
        <v>26</v>
      </c>
      <c r="D2278" t="s">
        <v>8401</v>
      </c>
      <c r="E2278" t="s">
        <v>26</v>
      </c>
      <c r="F2278">
        <v>3934</v>
      </c>
      <c r="G2278">
        <v>0.216272677</v>
      </c>
      <c r="H2278">
        <v>9443</v>
      </c>
      <c r="I2278">
        <v>28141</v>
      </c>
      <c r="J2278">
        <v>0.335560215</v>
      </c>
      <c r="K2278">
        <v>-0.119287537</v>
      </c>
      <c r="L2278">
        <v>-5509</v>
      </c>
      <c r="M2278">
        <v>0.41660489299999998</v>
      </c>
      <c r="N2278">
        <v>0.64451227499999997</v>
      </c>
      <c r="O2278">
        <f>VLOOKUP(A2278,Sheet1!$A$1:$B$600,2,FALSE)</f>
        <v>88513</v>
      </c>
      <c r="P2278">
        <f>IF(G2278&gt;0.5,2,IF(G2278&gt;0.2,IF(F2278/O2278&gt;0.125,1,0),0))</f>
        <v>0</v>
      </c>
      <c r="Q2278" t="str">
        <f>MID(B2278,2,LEN(B2278)-3)</f>
        <v>999</v>
      </c>
      <c r="R2278" t="s">
        <v>8986</v>
      </c>
      <c r="S2278">
        <f t="shared" si="35"/>
        <v>18190.000024829766</v>
      </c>
    </row>
    <row r="2279" spans="1:19">
      <c r="A2279" t="s">
        <v>16354</v>
      </c>
      <c r="B2279" t="s">
        <v>16355</v>
      </c>
      <c r="C2279" t="s">
        <v>26</v>
      </c>
      <c r="D2279" t="s">
        <v>8403</v>
      </c>
      <c r="E2279" t="s">
        <v>26</v>
      </c>
      <c r="F2279">
        <v>4891</v>
      </c>
      <c r="G2279">
        <v>0.211511849</v>
      </c>
      <c r="H2279">
        <v>16690</v>
      </c>
      <c r="I2279">
        <v>47770</v>
      </c>
      <c r="J2279">
        <v>0.34938245800000001</v>
      </c>
      <c r="K2279">
        <v>-0.13787060800000001</v>
      </c>
      <c r="L2279">
        <v>-11799</v>
      </c>
      <c r="M2279">
        <v>0.29304973000000001</v>
      </c>
      <c r="N2279">
        <v>0.60538771899999999</v>
      </c>
      <c r="O2279">
        <f>VLOOKUP(A2279,Sheet1!$A$1:$B$600,2,FALSE)</f>
        <v>96959</v>
      </c>
      <c r="P2279">
        <f>IF(G2279&gt;0.5,2,IF(G2279&gt;0.2,IF(F2279/O2279&gt;0.125,1,0),0))</f>
        <v>0</v>
      </c>
      <c r="Q2279" t="str">
        <f>MID(B2279,2,LEN(B2279)-3)</f>
        <v>999</v>
      </c>
      <c r="R2279" t="s">
        <v>8987</v>
      </c>
      <c r="S2279">
        <f t="shared" si="35"/>
        <v>23124.000017606577</v>
      </c>
    </row>
    <row r="2280" spans="1:19">
      <c r="A2280" t="s">
        <v>16356</v>
      </c>
      <c r="B2280" t="s">
        <v>16357</v>
      </c>
      <c r="C2280" t="s">
        <v>26</v>
      </c>
      <c r="D2280" t="s">
        <v>8405</v>
      </c>
      <c r="E2280" t="s">
        <v>26</v>
      </c>
      <c r="F2280">
        <v>5087</v>
      </c>
      <c r="G2280">
        <v>0.318814239</v>
      </c>
      <c r="H2280">
        <v>10651</v>
      </c>
      <c r="I2280">
        <v>27241</v>
      </c>
      <c r="J2280">
        <v>0.39099151999999998</v>
      </c>
      <c r="K2280">
        <v>-7.2177280999999996E-2</v>
      </c>
      <c r="L2280">
        <v>-5564</v>
      </c>
      <c r="M2280">
        <v>0.477607736</v>
      </c>
      <c r="N2280">
        <v>0.81539936999999996</v>
      </c>
      <c r="O2280">
        <f>VLOOKUP(A2280,Sheet1!$A$1:$B$600,2,FALSE)</f>
        <v>79386</v>
      </c>
      <c r="P2280">
        <f>IF(G2280&gt;0.5,2,IF(G2280&gt;0.2,IF(F2280/O2280&gt;0.125,1,0),0))</f>
        <v>0</v>
      </c>
      <c r="Q2280" t="str">
        <f>MID(B2280,2,LEN(B2280)-3)</f>
        <v>999</v>
      </c>
      <c r="R2280" t="s">
        <v>8988</v>
      </c>
      <c r="S2280">
        <f t="shared" si="35"/>
        <v>15956.000007891744</v>
      </c>
    </row>
    <row r="2281" spans="1:19">
      <c r="A2281" t="s">
        <v>16358</v>
      </c>
      <c r="B2281" t="s">
        <v>16359</v>
      </c>
      <c r="C2281" t="s">
        <v>26</v>
      </c>
      <c r="D2281" t="s">
        <v>8407</v>
      </c>
      <c r="E2281" t="s">
        <v>26</v>
      </c>
      <c r="F2281">
        <v>7925</v>
      </c>
      <c r="G2281">
        <v>0.342037117</v>
      </c>
      <c r="H2281">
        <v>20335</v>
      </c>
      <c r="I2281">
        <v>49536</v>
      </c>
      <c r="J2281">
        <v>0.41050952800000001</v>
      </c>
      <c r="K2281">
        <v>-6.8472410999999997E-2</v>
      </c>
      <c r="L2281">
        <v>-12410</v>
      </c>
      <c r="M2281">
        <v>0.38972215399999999</v>
      </c>
      <c r="N2281">
        <v>0.83320140799999998</v>
      </c>
      <c r="O2281">
        <f>VLOOKUP(A2281,Sheet1!$A$1:$B$600,2,FALSE)</f>
        <v>106695</v>
      </c>
      <c r="P2281">
        <f>IF(G2281&gt;0.5,2,IF(G2281&gt;0.2,IF(F2281/O2281&gt;0.125,1,0),0))</f>
        <v>0</v>
      </c>
      <c r="Q2281" t="str">
        <f>MID(B2281,2,LEN(B2281)-3)</f>
        <v>999</v>
      </c>
      <c r="R2281" t="s">
        <v>8989</v>
      </c>
      <c r="S2281">
        <f t="shared" si="35"/>
        <v>23169.999997397943</v>
      </c>
    </row>
    <row r="2282" spans="1:19">
      <c r="A2282" t="s">
        <v>16360</v>
      </c>
      <c r="B2282" t="s">
        <v>16361</v>
      </c>
      <c r="C2282" t="s">
        <v>26</v>
      </c>
      <c r="D2282" t="s">
        <v>8409</v>
      </c>
      <c r="E2282" t="s">
        <v>26</v>
      </c>
      <c r="F2282">
        <v>5957</v>
      </c>
      <c r="G2282">
        <v>0.28562524</v>
      </c>
      <c r="H2282">
        <v>10363</v>
      </c>
      <c r="I2282">
        <v>34344</v>
      </c>
      <c r="J2282">
        <v>0.30174120700000001</v>
      </c>
      <c r="K2282">
        <v>-1.6115966999999998E-2</v>
      </c>
      <c r="L2282">
        <v>-4406</v>
      </c>
      <c r="M2282">
        <v>0.57483354200000003</v>
      </c>
      <c r="N2282">
        <v>0.94659010300000002</v>
      </c>
      <c r="O2282">
        <f>VLOOKUP(A2282,Sheet1!$A$1:$B$600,2,FALSE)</f>
        <v>89033</v>
      </c>
      <c r="P2282">
        <f>IF(G2282&gt;0.5,2,IF(G2282&gt;0.2,IF(F2282/O2282&gt;0.125,1,0),0))</f>
        <v>0</v>
      </c>
      <c r="Q2282" t="str">
        <f>MID(B2282,2,LEN(B2282)-3)</f>
        <v>999</v>
      </c>
      <c r="R2282" t="s">
        <v>8990</v>
      </c>
      <c r="S2282">
        <f t="shared" si="35"/>
        <v>20855.999980954064</v>
      </c>
    </row>
    <row r="2283" spans="1:19">
      <c r="A2283" t="s">
        <v>16362</v>
      </c>
      <c r="B2283" t="s">
        <v>16363</v>
      </c>
      <c r="C2283" t="s">
        <v>26</v>
      </c>
      <c r="D2283" t="s">
        <v>8411</v>
      </c>
      <c r="E2283" t="s">
        <v>26</v>
      </c>
      <c r="F2283">
        <v>3202</v>
      </c>
      <c r="G2283">
        <v>0.22199112600000001</v>
      </c>
      <c r="H2283">
        <v>12256</v>
      </c>
      <c r="I2283">
        <v>25005</v>
      </c>
      <c r="J2283">
        <v>0.49014197199999998</v>
      </c>
      <c r="K2283">
        <v>-0.268150846</v>
      </c>
      <c r="L2283">
        <v>-9054</v>
      </c>
      <c r="M2283">
        <v>0.26125979100000002</v>
      </c>
      <c r="N2283">
        <v>0.45291188799999998</v>
      </c>
      <c r="O2283">
        <f>VLOOKUP(A2283,Sheet1!$A$1:$B$600,2,FALSE)</f>
        <v>109411</v>
      </c>
      <c r="P2283">
        <f>IF(G2283&gt;0.5,2,IF(G2283&gt;0.2,IF(F2283/O2283&gt;0.125,1,0),0))</f>
        <v>0</v>
      </c>
      <c r="Q2283" t="str">
        <f>MID(B2283,2,LEN(B2283)-3)</f>
        <v>999</v>
      </c>
      <c r="R2283" t="s">
        <v>8991</v>
      </c>
      <c r="S2283">
        <f t="shared" si="35"/>
        <v>14423.999993585328</v>
      </c>
    </row>
    <row r="2284" spans="1:19">
      <c r="A2284" t="s">
        <v>16364</v>
      </c>
      <c r="B2284" t="s">
        <v>16365</v>
      </c>
      <c r="C2284" t="s">
        <v>26</v>
      </c>
      <c r="D2284" t="s">
        <v>8412</v>
      </c>
      <c r="E2284" t="s">
        <v>26</v>
      </c>
      <c r="F2284">
        <v>4204</v>
      </c>
      <c r="G2284">
        <v>0.248170012</v>
      </c>
      <c r="H2284">
        <v>12307</v>
      </c>
      <c r="I2284">
        <v>38789</v>
      </c>
      <c r="J2284">
        <v>0.31728067199999999</v>
      </c>
      <c r="K2284">
        <v>-6.9110661000000004E-2</v>
      </c>
      <c r="L2284">
        <v>-8103</v>
      </c>
      <c r="M2284">
        <v>0.34159421499999998</v>
      </c>
      <c r="N2284">
        <v>0.78217815800000001</v>
      </c>
      <c r="O2284">
        <f>VLOOKUP(A2284,Sheet1!$A$1:$B$600,2,FALSE)</f>
        <v>96769</v>
      </c>
      <c r="P2284">
        <f>IF(G2284&gt;0.5,2,IF(G2284&gt;0.2,IF(F2284/O2284&gt;0.125,1,0),0))</f>
        <v>0</v>
      </c>
      <c r="Q2284" t="str">
        <f>MID(B2284,2,LEN(B2284)-3)</f>
        <v>999</v>
      </c>
      <c r="R2284" t="s">
        <v>8992</v>
      </c>
      <c r="S2284">
        <f t="shared" si="35"/>
        <v>16939.999986783256</v>
      </c>
    </row>
    <row r="2285" spans="1:19">
      <c r="A2285" t="s">
        <v>16366</v>
      </c>
      <c r="B2285" t="s">
        <v>16367</v>
      </c>
      <c r="C2285" t="s">
        <v>26</v>
      </c>
      <c r="D2285" t="s">
        <v>8414</v>
      </c>
      <c r="E2285" t="s">
        <v>26</v>
      </c>
      <c r="F2285">
        <v>6749</v>
      </c>
      <c r="G2285">
        <v>0.32130445099999999</v>
      </c>
      <c r="H2285">
        <v>17882</v>
      </c>
      <c r="I2285">
        <v>42511</v>
      </c>
      <c r="J2285">
        <v>0.42064406900000001</v>
      </c>
      <c r="K2285">
        <v>-9.9339617000000005E-2</v>
      </c>
      <c r="L2285">
        <v>-11133</v>
      </c>
      <c r="M2285">
        <v>0.377418633</v>
      </c>
      <c r="N2285">
        <v>0.763839253</v>
      </c>
      <c r="O2285">
        <f>VLOOKUP(A2285,Sheet1!$A$1:$B$600,2,FALSE)</f>
        <v>91600</v>
      </c>
      <c r="P2285">
        <f>IF(G2285&gt;0.5,2,IF(G2285&gt;0.2,IF(F2285/O2285&gt;0.125,1,0),0))</f>
        <v>0</v>
      </c>
      <c r="Q2285" t="str">
        <f>MID(B2285,2,LEN(B2285)-3)</f>
        <v>999</v>
      </c>
      <c r="R2285" t="s">
        <v>8993</v>
      </c>
      <c r="S2285">
        <f t="shared" si="35"/>
        <v>21005.000020992553</v>
      </c>
    </row>
    <row r="2286" spans="1:19">
      <c r="A2286" t="s">
        <v>16368</v>
      </c>
      <c r="B2286" t="s">
        <v>16369</v>
      </c>
      <c r="C2286" t="s">
        <v>26</v>
      </c>
      <c r="D2286" t="s">
        <v>8416</v>
      </c>
      <c r="E2286" t="s">
        <v>26</v>
      </c>
      <c r="F2286">
        <v>7114</v>
      </c>
      <c r="G2286">
        <v>0.32585196</v>
      </c>
      <c r="H2286">
        <v>15252</v>
      </c>
      <c r="I2286">
        <v>36662</v>
      </c>
      <c r="J2286">
        <v>0.41601658400000002</v>
      </c>
      <c r="K2286">
        <v>-9.0164623999999999E-2</v>
      </c>
      <c r="L2286">
        <v>-8138</v>
      </c>
      <c r="M2286">
        <v>0.46643063200000001</v>
      </c>
      <c r="N2286">
        <v>0.78326675700000004</v>
      </c>
      <c r="O2286">
        <f>VLOOKUP(A2286,Sheet1!$A$1:$B$600,2,FALSE)</f>
        <v>79171</v>
      </c>
      <c r="P2286">
        <f>IF(G2286&gt;0.5,2,IF(G2286&gt;0.2,IF(F2286/O2286&gt;0.125,1,0),0))</f>
        <v>0</v>
      </c>
      <c r="Q2286" t="str">
        <f>MID(B2286,2,LEN(B2286)-3)</f>
        <v>999</v>
      </c>
      <c r="R2286" t="s">
        <v>8994</v>
      </c>
      <c r="S2286">
        <f t="shared" si="35"/>
        <v>21832.000028479189</v>
      </c>
    </row>
    <row r="2287" spans="1:19">
      <c r="A2287" t="s">
        <v>6846</v>
      </c>
      <c r="B2287" t="s">
        <v>16370</v>
      </c>
      <c r="C2287" t="s">
        <v>26</v>
      </c>
      <c r="D2287" t="s">
        <v>8349</v>
      </c>
      <c r="E2287" t="s">
        <v>13</v>
      </c>
      <c r="F2287">
        <v>2223</v>
      </c>
      <c r="G2287">
        <v>0.108661648</v>
      </c>
      <c r="H2287">
        <v>7345</v>
      </c>
      <c r="I2287">
        <v>34542</v>
      </c>
      <c r="J2287">
        <v>0.21263968499999999</v>
      </c>
      <c r="K2287">
        <v>-0.103978037</v>
      </c>
      <c r="L2287">
        <v>-5122</v>
      </c>
      <c r="M2287">
        <v>0.30265486699999999</v>
      </c>
      <c r="N2287">
        <v>0.51101302299999996</v>
      </c>
      <c r="O2287">
        <f>VLOOKUP(A2287,Sheet1!$A$1:$B$600,2,FALSE)</f>
        <v>73095</v>
      </c>
      <c r="P2287">
        <f>IF(G2287&gt;0.5,2,IF(G2287&gt;0.2,IF(F2287/O2287&gt;0.125,1,0),0))</f>
        <v>0</v>
      </c>
      <c r="Q2287" t="str">
        <f>MID(B2287,2,LEN(B2287)-3)</f>
        <v>971</v>
      </c>
      <c r="R2287" t="s">
        <v>8957</v>
      </c>
      <c r="S2287">
        <f t="shared" si="35"/>
        <v>20458.000048002217</v>
      </c>
    </row>
    <row r="2288" spans="1:19">
      <c r="A2288" t="s">
        <v>6858</v>
      </c>
      <c r="B2288" t="s">
        <v>16371</v>
      </c>
      <c r="C2288" t="s">
        <v>26</v>
      </c>
      <c r="D2288" t="s">
        <v>8351</v>
      </c>
      <c r="E2288" t="s">
        <v>26</v>
      </c>
      <c r="F2288">
        <v>5280</v>
      </c>
      <c r="G2288">
        <v>0.217069560927</v>
      </c>
      <c r="H2288">
        <v>9548</v>
      </c>
      <c r="I2288">
        <v>39194</v>
      </c>
      <c r="J2288">
        <v>0.243608716</v>
      </c>
      <c r="K2288">
        <f>G2288-J2288</f>
        <v>-2.6539155073000004E-2</v>
      </c>
      <c r="L2288">
        <f>F2288-H2288</f>
        <v>-4268</v>
      </c>
      <c r="M2288">
        <f>F2288/H2288</f>
        <v>0.55299539170506917</v>
      </c>
      <c r="N2288">
        <f>G2288/J2288</f>
        <v>0.89105826955304834</v>
      </c>
      <c r="O2288">
        <f>VLOOKUP(A2288,Sheet1!$A$1:$B$600,2,FALSE)</f>
        <v>81526</v>
      </c>
      <c r="P2288">
        <f>IF(G2288&gt;0.5,2,IF(G2288&gt;0.2,IF(F2288/O2288&gt;0.125,1,0),0))</f>
        <v>0</v>
      </c>
      <c r="Q2288" t="str">
        <f>MID(B2288,2,LEN(B2288)-3)</f>
        <v>971</v>
      </c>
      <c r="R2288" t="s">
        <v>8958</v>
      </c>
      <c r="S2288">
        <f t="shared" si="35"/>
        <v>24324.000000053678</v>
      </c>
    </row>
    <row r="2289" spans="1:19">
      <c r="A2289" t="s">
        <v>6866</v>
      </c>
      <c r="B2289" t="s">
        <v>16372</v>
      </c>
      <c r="C2289" t="s">
        <v>26</v>
      </c>
      <c r="D2289" t="s">
        <v>8353</v>
      </c>
      <c r="E2289" t="s">
        <v>111</v>
      </c>
      <c r="F2289">
        <v>642</v>
      </c>
      <c r="G2289">
        <v>2.5234856999999999E-2</v>
      </c>
      <c r="H2289">
        <v>8007</v>
      </c>
      <c r="I2289">
        <v>37534</v>
      </c>
      <c r="J2289">
        <v>0.21332658400000001</v>
      </c>
      <c r="K2289">
        <v>-0.18809172699999999</v>
      </c>
      <c r="L2289">
        <v>-7365</v>
      </c>
      <c r="M2289">
        <v>8.0179843000000001E-2</v>
      </c>
      <c r="N2289">
        <v>0.11829213500000001</v>
      </c>
      <c r="O2289">
        <f>VLOOKUP(A2289,Sheet1!$A$1:$B$600,2,FALSE)</f>
        <v>76964</v>
      </c>
      <c r="P2289">
        <f>IF(G2289&gt;0.5,2,IF(G2289&gt;0.2,IF(F2289/O2289&gt;0.125,1,0),0))</f>
        <v>0</v>
      </c>
      <c r="Q2289" t="str">
        <f>MID(B2289,2,LEN(B2289)-3)</f>
        <v>971</v>
      </c>
      <c r="R2289" t="s">
        <v>8959</v>
      </c>
      <c r="S2289">
        <f t="shared" si="35"/>
        <v>25441.000121379726</v>
      </c>
    </row>
    <row r="2290" spans="1:19">
      <c r="A2290" t="s">
        <v>6877</v>
      </c>
      <c r="B2290" t="s">
        <v>16373</v>
      </c>
      <c r="C2290" t="s">
        <v>26</v>
      </c>
      <c r="D2290" t="s">
        <v>8355</v>
      </c>
      <c r="E2290" t="s">
        <v>26</v>
      </c>
      <c r="F2290">
        <v>6188</v>
      </c>
      <c r="G2290">
        <v>0.228863082</v>
      </c>
      <c r="H2290">
        <v>9073</v>
      </c>
      <c r="I2290">
        <v>33889</v>
      </c>
      <c r="J2290">
        <v>0.26772699100000003</v>
      </c>
      <c r="K2290">
        <v>-3.8863909000000002E-2</v>
      </c>
      <c r="L2290">
        <v>-2885</v>
      </c>
      <c r="M2290">
        <v>0.68202358600000001</v>
      </c>
      <c r="N2290">
        <v>0.85483753699999998</v>
      </c>
      <c r="O2290">
        <f>VLOOKUP(A2290,Sheet1!$A$1:$B$600,2,FALSE)</f>
        <v>66940</v>
      </c>
      <c r="P2290">
        <f>IF(G2290&gt;0.5,2,IF(G2290&gt;0.2,IF(F2290/O2290&gt;0.125,1,0),0))</f>
        <v>0</v>
      </c>
      <c r="Q2290" t="str">
        <f>MID(B2290,2,LEN(B2290)-3)</f>
        <v>971</v>
      </c>
      <c r="R2290" t="s">
        <v>8960</v>
      </c>
      <c r="S2290">
        <f t="shared" si="35"/>
        <v>27037.999951429476</v>
      </c>
    </row>
    <row r="2291" spans="1:19">
      <c r="A2291" t="s">
        <v>6886</v>
      </c>
      <c r="B2291" t="s">
        <v>16374</v>
      </c>
      <c r="C2291" t="s">
        <v>26</v>
      </c>
      <c r="D2291" t="s">
        <v>8357</v>
      </c>
      <c r="E2291" t="s">
        <v>26</v>
      </c>
      <c r="F2291">
        <v>1406</v>
      </c>
      <c r="G2291">
        <v>6.1599123999999998E-2</v>
      </c>
      <c r="H2291">
        <v>10394</v>
      </c>
      <c r="I2291">
        <v>38877</v>
      </c>
      <c r="J2291">
        <v>0.26735602000000003</v>
      </c>
      <c r="K2291">
        <v>-0.20575689699999999</v>
      </c>
      <c r="L2291">
        <v>-8988</v>
      </c>
      <c r="M2291">
        <v>0.13527034800000001</v>
      </c>
      <c r="N2291">
        <v>0.23040110999999999</v>
      </c>
      <c r="O2291">
        <f>VLOOKUP(A2291,Sheet1!$A$1:$B$600,2,FALSE)</f>
        <v>76396</v>
      </c>
      <c r="P2291">
        <f>IF(G2291&gt;0.5,2,IF(G2291&gt;0.2,IF(F2291/O2291&gt;0.125,1,0),0))</f>
        <v>0</v>
      </c>
      <c r="Q2291" t="str">
        <f>MID(B2291,2,LEN(B2291)-3)</f>
        <v>972</v>
      </c>
      <c r="R2291" t="s">
        <v>8961</v>
      </c>
      <c r="S2291">
        <f t="shared" si="35"/>
        <v>22824.999913959815</v>
      </c>
    </row>
    <row r="2292" spans="1:19">
      <c r="A2292" t="s">
        <v>6898</v>
      </c>
      <c r="B2292" t="s">
        <v>16375</v>
      </c>
      <c r="C2292" t="s">
        <v>26</v>
      </c>
      <c r="D2292" t="s">
        <v>8359</v>
      </c>
      <c r="E2292" t="s">
        <v>26</v>
      </c>
      <c r="F2292">
        <v>5387</v>
      </c>
      <c r="G2292">
        <v>0.20267880699999999</v>
      </c>
      <c r="H2292">
        <v>11672</v>
      </c>
      <c r="I2292">
        <v>40837</v>
      </c>
      <c r="J2292">
        <v>0.28581923300000001</v>
      </c>
      <c r="K2292">
        <v>-8.3140426000000003E-2</v>
      </c>
      <c r="L2292">
        <v>-6285</v>
      </c>
      <c r="M2292">
        <v>0.46153187099999998</v>
      </c>
      <c r="N2292">
        <v>0.709115355</v>
      </c>
      <c r="O2292">
        <f>VLOOKUP(A2292,Sheet1!$A$1:$B$600,2,FALSE)</f>
        <v>81699</v>
      </c>
      <c r="P2292">
        <f>IF(G2292&gt;0.5,2,IF(G2292&gt;0.2,IF(F2292/O2292&gt;0.125,1,0),0))</f>
        <v>0</v>
      </c>
      <c r="Q2292" t="str">
        <f>MID(B2292,2,LEN(B2292)-3)</f>
        <v>972</v>
      </c>
      <c r="R2292" t="s">
        <v>8962</v>
      </c>
      <c r="S2292">
        <f t="shared" si="35"/>
        <v>26578.999944478655</v>
      </c>
    </row>
    <row r="2293" spans="1:19">
      <c r="A2293" t="s">
        <v>6918</v>
      </c>
      <c r="B2293" t="s">
        <v>16376</v>
      </c>
      <c r="C2293" t="s">
        <v>26</v>
      </c>
      <c r="D2293" t="s">
        <v>8361</v>
      </c>
      <c r="E2293" t="s">
        <v>26</v>
      </c>
      <c r="F2293">
        <v>824</v>
      </c>
      <c r="G2293">
        <v>4.4523694000000003E-2</v>
      </c>
      <c r="H2293">
        <v>7600</v>
      </c>
      <c r="I2293">
        <v>30447</v>
      </c>
      <c r="J2293">
        <v>0.24961408299999999</v>
      </c>
      <c r="K2293">
        <v>-0.20509039000000001</v>
      </c>
      <c r="L2293">
        <v>-6776</v>
      </c>
      <c r="M2293">
        <v>0.108421053</v>
      </c>
      <c r="N2293">
        <v>0.17837011899999999</v>
      </c>
      <c r="O2293">
        <f>VLOOKUP(A2293,Sheet1!$A$1:$B$600,2,FALSE)</f>
        <v>65814</v>
      </c>
      <c r="P2293">
        <f>IF(G2293&gt;0.5,2,IF(G2293&gt;0.2,IF(F2293/O2293&gt;0.125,1,0),0))</f>
        <v>0</v>
      </c>
      <c r="Q2293" t="str">
        <f>MID(B2293,2,LEN(B2293)-3)</f>
        <v>972</v>
      </c>
      <c r="R2293" t="s">
        <v>8963</v>
      </c>
      <c r="S2293">
        <f t="shared" si="35"/>
        <v>18506.999890889554</v>
      </c>
    </row>
    <row r="2294" spans="1:19">
      <c r="A2294" t="s">
        <v>6927</v>
      </c>
      <c r="B2294" t="s">
        <v>16377</v>
      </c>
      <c r="C2294" t="s">
        <v>26</v>
      </c>
      <c r="D2294" t="s">
        <v>14874</v>
      </c>
      <c r="E2294" t="s">
        <v>26</v>
      </c>
      <c r="F2294">
        <v>1559</v>
      </c>
      <c r="G2294">
        <v>5.9908542000000002E-2</v>
      </c>
      <c r="H2294">
        <v>8777</v>
      </c>
      <c r="I2294">
        <v>36109</v>
      </c>
      <c r="J2294">
        <v>0.243069595</v>
      </c>
      <c r="K2294">
        <v>-0.18316105199999999</v>
      </c>
      <c r="L2294">
        <v>-7218</v>
      </c>
      <c r="M2294">
        <v>0.17762333399999999</v>
      </c>
      <c r="N2294">
        <v>0.246466624</v>
      </c>
      <c r="O2294">
        <f>VLOOKUP(A2294,Sheet1!$A$1:$B$600,2,FALSE)</f>
        <v>79004</v>
      </c>
      <c r="P2294">
        <f>IF(G2294&gt;0.5,2,IF(G2294&gt;0.2,IF(F2294/O2294&gt;0.125,1,0),0))</f>
        <v>0</v>
      </c>
      <c r="Q2294" t="str">
        <f>MID(B2294,2,LEN(B2294)-3)</f>
        <v>972</v>
      </c>
      <c r="R2294" t="s">
        <v>8964</v>
      </c>
      <c r="S2294">
        <f t="shared" si="35"/>
        <v>26023.000192526801</v>
      </c>
    </row>
    <row r="2295" spans="1:19">
      <c r="A2295" t="s">
        <v>6936</v>
      </c>
      <c r="B2295" t="s">
        <v>16378</v>
      </c>
      <c r="C2295" t="s">
        <v>26</v>
      </c>
      <c r="D2295" t="s">
        <v>14875</v>
      </c>
      <c r="E2295" t="s">
        <v>306</v>
      </c>
      <c r="F2295">
        <v>2174</v>
      </c>
      <c r="G2295">
        <v>0.172978994</v>
      </c>
      <c r="H2295">
        <v>6191</v>
      </c>
      <c r="I2295">
        <v>23320</v>
      </c>
      <c r="J2295">
        <v>0.26548027400000002</v>
      </c>
      <c r="K2295">
        <v>-9.2501280000000005E-2</v>
      </c>
      <c r="L2295">
        <v>-4017</v>
      </c>
      <c r="M2295">
        <v>0.35115490199999999</v>
      </c>
      <c r="N2295">
        <v>0.65157004500000004</v>
      </c>
      <c r="O2295">
        <f>VLOOKUP(A2295,Sheet1!$A$1:$B$600,2,FALSE)</f>
        <v>46389</v>
      </c>
      <c r="P2295">
        <f>IF(G2295&gt;0.5,2,IF(G2295&gt;0.2,IF(F2295/O2295&gt;0.125,1,0),0))</f>
        <v>0</v>
      </c>
      <c r="Q2295" t="str">
        <f>MID(B2295,2,LEN(B2295)-3)</f>
        <v>973</v>
      </c>
      <c r="R2295" t="s">
        <v>8965</v>
      </c>
      <c r="S2295">
        <f t="shared" si="35"/>
        <v>12568.000019701814</v>
      </c>
    </row>
    <row r="2296" spans="1:19">
      <c r="A2296" t="s">
        <v>6947</v>
      </c>
      <c r="B2296" t="s">
        <v>16379</v>
      </c>
      <c r="C2296" t="s">
        <v>26</v>
      </c>
      <c r="D2296" t="s">
        <v>8366</v>
      </c>
      <c r="E2296" t="s">
        <v>26</v>
      </c>
      <c r="F2296">
        <v>2957</v>
      </c>
      <c r="G2296">
        <v>0.30512846999999998</v>
      </c>
      <c r="H2296">
        <v>3983</v>
      </c>
      <c r="I2296">
        <v>14092</v>
      </c>
      <c r="J2296">
        <v>0.282642634</v>
      </c>
      <c r="K2296">
        <v>2.2485835999999999E-2</v>
      </c>
      <c r="L2296">
        <v>-1026</v>
      </c>
      <c r="M2296">
        <v>0.74240522200000003</v>
      </c>
      <c r="N2296">
        <v>1.079555711</v>
      </c>
      <c r="O2296">
        <f>VLOOKUP(A2296,Sheet1!$A$1:$B$600,2,FALSE)</f>
        <v>30818</v>
      </c>
      <c r="P2296">
        <f>IF(G2296&gt;0.5,2,IF(G2296&gt;0.2,IF(F2296/O2296&gt;0.125,1,0),0))</f>
        <v>0</v>
      </c>
      <c r="Q2296" t="str">
        <f>MID(B2296,2,LEN(B2296)-3)</f>
        <v>973</v>
      </c>
      <c r="R2296" t="s">
        <v>8966</v>
      </c>
      <c r="S2296">
        <f t="shared" si="35"/>
        <v>9690.9999909218568</v>
      </c>
    </row>
    <row r="2297" spans="1:19">
      <c r="A2297" t="s">
        <v>6955</v>
      </c>
      <c r="B2297" t="s">
        <v>16380</v>
      </c>
      <c r="C2297" t="s">
        <v>26</v>
      </c>
      <c r="D2297" t="s">
        <v>8368</v>
      </c>
      <c r="E2297" t="s">
        <v>26</v>
      </c>
      <c r="F2297">
        <v>6740</v>
      </c>
      <c r="G2297">
        <v>0.20605319499999999</v>
      </c>
      <c r="H2297">
        <v>10461</v>
      </c>
      <c r="I2297">
        <v>46872</v>
      </c>
      <c r="J2297">
        <v>0.22318228400000001</v>
      </c>
      <c r="K2297">
        <v>-1.7129089E-2</v>
      </c>
      <c r="L2297">
        <v>-3721</v>
      </c>
      <c r="M2297">
        <v>0.644297868</v>
      </c>
      <c r="N2297">
        <v>0.92325067800000005</v>
      </c>
      <c r="O2297">
        <f>VLOOKUP(A2297,Sheet1!$A$1:$B$600,2,FALSE)</f>
        <v>73995</v>
      </c>
      <c r="P2297">
        <f>IF(G2297&gt;0.5,2,IF(G2297&gt;0.2,IF(F2297/O2297&gt;0.125,1,0),0))</f>
        <v>0</v>
      </c>
      <c r="Q2297" t="str">
        <f>MID(B2297,2,LEN(B2297)-3)</f>
        <v>974</v>
      </c>
      <c r="R2297" t="s">
        <v>8967</v>
      </c>
      <c r="S2297">
        <f t="shared" si="35"/>
        <v>32709.999958991171</v>
      </c>
    </row>
    <row r="2298" spans="1:19">
      <c r="A2298" t="s">
        <v>6970</v>
      </c>
      <c r="B2298" t="s">
        <v>16381</v>
      </c>
      <c r="C2298" t="s">
        <v>26</v>
      </c>
      <c r="D2298" t="s">
        <v>8370</v>
      </c>
      <c r="E2298" t="s">
        <v>26</v>
      </c>
      <c r="F2298">
        <v>2820</v>
      </c>
      <c r="G2298">
        <v>7.3573533999999996E-2</v>
      </c>
      <c r="H2298">
        <v>8398</v>
      </c>
      <c r="I2298">
        <v>52264</v>
      </c>
      <c r="J2298">
        <v>0.16068421899999999</v>
      </c>
      <c r="K2298">
        <v>-8.7110683999999994E-2</v>
      </c>
      <c r="L2298">
        <v>-5578</v>
      </c>
      <c r="M2298">
        <v>0.335794237</v>
      </c>
      <c r="N2298">
        <v>0.457876542</v>
      </c>
      <c r="O2298">
        <f>VLOOKUP(A2298,Sheet1!$A$1:$B$600,2,FALSE)</f>
        <v>84036</v>
      </c>
      <c r="P2298">
        <f>IF(G2298&gt;0.5,2,IF(G2298&gt;0.2,IF(F2298/O2298&gt;0.125,1,0),0))</f>
        <v>0</v>
      </c>
      <c r="Q2298" t="str">
        <f>MID(B2298,2,LEN(B2298)-3)</f>
        <v>974</v>
      </c>
      <c r="R2298" t="s">
        <v>8968</v>
      </c>
      <c r="S2298">
        <f t="shared" si="35"/>
        <v>38329.000208145502</v>
      </c>
    </row>
    <row r="2299" spans="1:19">
      <c r="A2299" t="s">
        <v>6981</v>
      </c>
      <c r="B2299" t="s">
        <v>16382</v>
      </c>
      <c r="C2299" t="s">
        <v>26</v>
      </c>
      <c r="D2299" t="s">
        <v>14877</v>
      </c>
      <c r="E2299" t="s">
        <v>13</v>
      </c>
      <c r="F2299">
        <v>13528</v>
      </c>
      <c r="G2299">
        <v>0.339976377</v>
      </c>
      <c r="H2299">
        <v>9598</v>
      </c>
      <c r="I2299">
        <v>53341</v>
      </c>
      <c r="J2299">
        <v>0.17993663400000001</v>
      </c>
      <c r="K2299">
        <v>0.16003974200000001</v>
      </c>
      <c r="L2299">
        <v>3930</v>
      </c>
      <c r="M2299">
        <v>1.409460304</v>
      </c>
      <c r="N2299">
        <v>1.8894227859999999</v>
      </c>
      <c r="O2299">
        <f>VLOOKUP(A2299,Sheet1!$A$1:$B$600,2,FALSE)</f>
        <v>83850</v>
      </c>
      <c r="P2299">
        <f>IF(G2299&gt;0.5,2,IF(G2299&gt;0.2,IF(F2299/O2299&gt;0.125,1,0),0))</f>
        <v>1</v>
      </c>
      <c r="Q2299" t="str">
        <f>MID(B2299,2,LEN(B2299)-3)</f>
        <v>974</v>
      </c>
      <c r="R2299" t="s">
        <v>8969</v>
      </c>
      <c r="S2299">
        <f t="shared" si="35"/>
        <v>39790.99994938766</v>
      </c>
    </row>
    <row r="2300" spans="1:19">
      <c r="A2300" t="s">
        <v>6991</v>
      </c>
      <c r="B2300" t="s">
        <v>16383</v>
      </c>
      <c r="C2300" t="s">
        <v>26</v>
      </c>
      <c r="D2300" t="s">
        <v>8373</v>
      </c>
      <c r="E2300" t="s">
        <v>26</v>
      </c>
      <c r="F2300">
        <v>11060</v>
      </c>
      <c r="G2300">
        <v>0.23249947400000001</v>
      </c>
      <c r="H2300">
        <v>11915</v>
      </c>
      <c r="I2300">
        <v>62984</v>
      </c>
      <c r="J2300">
        <v>0.18917502899999999</v>
      </c>
      <c r="K2300">
        <v>4.3324446000000003E-2</v>
      </c>
      <c r="L2300">
        <v>-855</v>
      </c>
      <c r="M2300">
        <v>0.92824171200000005</v>
      </c>
      <c r="N2300">
        <v>1.2290177840000001</v>
      </c>
      <c r="O2300">
        <f>VLOOKUP(A2300,Sheet1!$A$1:$B$600,2,FALSE)</f>
        <v>94872</v>
      </c>
      <c r="P2300">
        <f>IF(G2300&gt;0.5,2,IF(G2300&gt;0.2,IF(F2300/O2300&gt;0.125,1,0),0))</f>
        <v>0</v>
      </c>
      <c r="Q2300" t="str">
        <f>MID(B2300,2,LEN(B2300)-3)</f>
        <v>974</v>
      </c>
      <c r="R2300" t="s">
        <v>8970</v>
      </c>
      <c r="S2300">
        <f t="shared" si="35"/>
        <v>47570.000093849674</v>
      </c>
    </row>
    <row r="2301" spans="1:19">
      <c r="A2301" t="s">
        <v>7000</v>
      </c>
      <c r="B2301" t="s">
        <v>16384</v>
      </c>
      <c r="C2301" t="s">
        <v>26</v>
      </c>
      <c r="D2301" t="s">
        <v>8374</v>
      </c>
      <c r="E2301" t="s">
        <v>111</v>
      </c>
      <c r="F2301">
        <v>5961</v>
      </c>
      <c r="G2301">
        <v>0.19803986700000001</v>
      </c>
      <c r="H2301">
        <v>7048</v>
      </c>
      <c r="I2301">
        <v>45144</v>
      </c>
      <c r="J2301">
        <v>0.15612263000000001</v>
      </c>
      <c r="K2301">
        <v>4.1917237000000003E-2</v>
      </c>
      <c r="L2301">
        <v>-1087</v>
      </c>
      <c r="M2301">
        <v>0.84577184999999999</v>
      </c>
      <c r="N2301">
        <v>1.268489183</v>
      </c>
      <c r="O2301">
        <f>VLOOKUP(A2301,Sheet1!$A$1:$B$600,2,FALSE)</f>
        <v>75802</v>
      </c>
      <c r="P2301">
        <f>IF(G2301&gt;0.5,2,IF(G2301&gt;0.2,IF(F2301/O2301&gt;0.125,1,0),0))</f>
        <v>0</v>
      </c>
      <c r="Q2301" t="str">
        <f>MID(B2301,2,LEN(B2301)-3)</f>
        <v>974</v>
      </c>
      <c r="R2301" t="s">
        <v>8971</v>
      </c>
      <c r="S2301">
        <f t="shared" si="35"/>
        <v>30100.000016663311</v>
      </c>
    </row>
    <row r="2302" spans="1:19">
      <c r="A2302" t="s">
        <v>7008</v>
      </c>
      <c r="B2302" t="s">
        <v>16385</v>
      </c>
      <c r="C2302" t="s">
        <v>26</v>
      </c>
      <c r="D2302" t="s">
        <v>8375</v>
      </c>
      <c r="E2302" t="s">
        <v>26</v>
      </c>
      <c r="F2302">
        <v>8136</v>
      </c>
      <c r="G2302">
        <v>0.29527473300000001</v>
      </c>
      <c r="H2302">
        <v>7059</v>
      </c>
      <c r="I2302">
        <v>41082</v>
      </c>
      <c r="J2302">
        <v>0.17182707799999999</v>
      </c>
      <c r="K2302">
        <v>0.123447656</v>
      </c>
      <c r="L2302">
        <v>1077</v>
      </c>
      <c r="M2302">
        <v>1.1525711860000001</v>
      </c>
      <c r="N2302">
        <v>1.7184412229999999</v>
      </c>
      <c r="O2302">
        <f>VLOOKUP(A2302,Sheet1!$A$1:$B$600,2,FALSE)</f>
        <v>67883</v>
      </c>
      <c r="P2302">
        <f>IF(G2302&gt;0.5,2,IF(G2302&gt;0.2,IF(F2302/O2302&gt;0.125,1,0),0))</f>
        <v>0</v>
      </c>
      <c r="Q2302" t="str">
        <f>MID(B2302,2,LEN(B2302)-3)</f>
        <v>974</v>
      </c>
      <c r="R2302" t="s">
        <v>8972</v>
      </c>
      <c r="S2302">
        <f t="shared" si="35"/>
        <v>27554.000023429027</v>
      </c>
    </row>
    <row r="2303" spans="1:19">
      <c r="A2303" t="s">
        <v>7014</v>
      </c>
      <c r="B2303" t="s">
        <v>16386</v>
      </c>
      <c r="C2303" t="s">
        <v>26</v>
      </c>
      <c r="D2303" t="s">
        <v>8377</v>
      </c>
      <c r="E2303" t="s">
        <v>26</v>
      </c>
      <c r="F2303">
        <v>9450</v>
      </c>
      <c r="G2303">
        <v>0.22023351699999999</v>
      </c>
      <c r="H2303">
        <v>10898</v>
      </c>
      <c r="I2303">
        <v>62398</v>
      </c>
      <c r="J2303">
        <v>0.17465303400000001</v>
      </c>
      <c r="K2303">
        <v>4.5580483999999998E-2</v>
      </c>
      <c r="L2303">
        <v>-1448</v>
      </c>
      <c r="M2303">
        <v>0.86713158400000001</v>
      </c>
      <c r="N2303">
        <v>1.2609773369999999</v>
      </c>
      <c r="O2303">
        <f>VLOOKUP(A2303,Sheet1!$A$1:$B$600,2,FALSE)</f>
        <v>99102</v>
      </c>
      <c r="P2303">
        <f>IF(G2303&gt;0.5,2,IF(G2303&gt;0.2,IF(F2303/O2303&gt;0.125,1,0),0))</f>
        <v>0</v>
      </c>
      <c r="Q2303" t="str">
        <f>MID(B2303,2,LEN(B2303)-3)</f>
        <v>974</v>
      </c>
      <c r="R2303" t="s">
        <v>8973</v>
      </c>
      <c r="S2303">
        <f t="shared" si="35"/>
        <v>42909.000086485474</v>
      </c>
    </row>
    <row r="2304" spans="1:19">
      <c r="A2304" t="s">
        <v>7024</v>
      </c>
      <c r="B2304" t="s">
        <v>16387</v>
      </c>
      <c r="C2304" t="s">
        <v>26</v>
      </c>
      <c r="D2304" t="s">
        <v>8379</v>
      </c>
      <c r="E2304" t="s">
        <v>26</v>
      </c>
      <c r="F2304">
        <v>289</v>
      </c>
      <c r="G2304">
        <v>0.113067293</v>
      </c>
      <c r="H2304">
        <v>488</v>
      </c>
      <c r="I2304">
        <v>2631</v>
      </c>
      <c r="J2304">
        <v>0.185480806</v>
      </c>
      <c r="K2304">
        <v>-7.2413512999999999E-2</v>
      </c>
      <c r="L2304">
        <v>-199</v>
      </c>
      <c r="M2304">
        <v>0.59221311499999996</v>
      </c>
      <c r="N2304">
        <v>0.60959026000000005</v>
      </c>
      <c r="O2304">
        <f>VLOOKUP(A2304,Sheet1!$A$1:$B$600,2,FALSE)</f>
        <v>4926</v>
      </c>
      <c r="P2304">
        <f>IF(G2304&gt;0.5,2,IF(G2304&gt;0.2,IF(F2304/O2304&gt;0.125,1,0),0))</f>
        <v>0</v>
      </c>
      <c r="Q2304" t="str">
        <f>MID(B2304,2,LEN(B2304)-3)</f>
        <v>975</v>
      </c>
      <c r="R2304" t="s">
        <v>8974</v>
      </c>
      <c r="S2304">
        <f t="shared" si="35"/>
        <v>2555.9999919693842</v>
      </c>
    </row>
    <row r="2305" spans="1:19">
      <c r="A2305" t="s">
        <v>7027</v>
      </c>
      <c r="B2305" t="s">
        <v>16388</v>
      </c>
      <c r="C2305" t="s">
        <v>26</v>
      </c>
      <c r="D2305" t="s">
        <v>14878</v>
      </c>
      <c r="E2305" t="s">
        <v>26</v>
      </c>
      <c r="F2305">
        <v>2264</v>
      </c>
      <c r="G2305">
        <v>0.146196565</v>
      </c>
      <c r="H2305">
        <v>6454</v>
      </c>
      <c r="I2305">
        <v>15757</v>
      </c>
      <c r="J2305">
        <v>0.40959573500000002</v>
      </c>
      <c r="K2305">
        <v>-0.26339917099999999</v>
      </c>
      <c r="L2305">
        <v>-4190</v>
      </c>
      <c r="M2305">
        <v>0.35079020799999999</v>
      </c>
      <c r="N2305">
        <v>0.35692892300000001</v>
      </c>
      <c r="O2305">
        <f>VLOOKUP(A2305,Sheet1!$A$1:$B$600,2,FALSE)</f>
        <v>35586</v>
      </c>
      <c r="P2305">
        <f>IF(G2305&gt;0.5,2,IF(G2305&gt;0.2,IF(F2305/O2305&gt;0.125,1,0),0))</f>
        <v>0</v>
      </c>
      <c r="Q2305" t="str">
        <f>MID(B2305,2,LEN(B2305)-3)</f>
        <v>976</v>
      </c>
      <c r="R2305" t="s">
        <v>8975</v>
      </c>
      <c r="S2305">
        <f t="shared" si="35"/>
        <v>15485.999961763808</v>
      </c>
    </row>
    <row r="2306" spans="1:19">
      <c r="A2306" t="s">
        <v>7049</v>
      </c>
      <c r="B2306" t="s">
        <v>16389</v>
      </c>
      <c r="C2306" t="s">
        <v>26</v>
      </c>
      <c r="D2306" t="s">
        <v>8383</v>
      </c>
      <c r="E2306" t="s">
        <v>26</v>
      </c>
      <c r="F2306">
        <v>7416</v>
      </c>
      <c r="G2306">
        <v>0.348479865</v>
      </c>
      <c r="H2306">
        <v>11082</v>
      </c>
      <c r="I2306">
        <v>20226</v>
      </c>
      <c r="J2306">
        <v>0.54790863199999995</v>
      </c>
      <c r="K2306">
        <v>-0.19942876800000001</v>
      </c>
      <c r="L2306">
        <v>-3666</v>
      </c>
      <c r="M2306">
        <v>0.66919328600000005</v>
      </c>
      <c r="N2306">
        <v>0.63601820499999995</v>
      </c>
      <c r="O2306">
        <f>VLOOKUP(A2306,Sheet1!$A$1:$B$600,2,FALSE)</f>
        <v>42012</v>
      </c>
      <c r="P2306">
        <f>IF(G2306&gt;0.5,2,IF(G2306&gt;0.2,IF(F2306/O2306&gt;0.125,1,0),0))</f>
        <v>1</v>
      </c>
      <c r="Q2306" t="str">
        <f>MID(B2306,2,LEN(B2306)-3)</f>
        <v>976</v>
      </c>
      <c r="R2306" t="s">
        <v>8976</v>
      </c>
      <c r="S2306">
        <f t="shared" si="35"/>
        <v>21280.999979726232</v>
      </c>
    </row>
    <row r="2307" spans="1:19">
      <c r="A2307" t="s">
        <v>7068</v>
      </c>
      <c r="B2307" t="s">
        <v>16390</v>
      </c>
      <c r="C2307" t="s">
        <v>26</v>
      </c>
      <c r="D2307" t="s">
        <v>14879</v>
      </c>
      <c r="E2307" t="s">
        <v>26</v>
      </c>
      <c r="F2307">
        <v>2639</v>
      </c>
      <c r="G2307">
        <v>0.39876095499999997</v>
      </c>
      <c r="H2307">
        <v>3504</v>
      </c>
      <c r="I2307">
        <v>8033</v>
      </c>
      <c r="J2307">
        <v>0.43620067200000001</v>
      </c>
      <c r="K2307">
        <v>-3.7439716999999997E-2</v>
      </c>
      <c r="L2307">
        <v>-865</v>
      </c>
      <c r="M2307">
        <v>0.75313926899999994</v>
      </c>
      <c r="N2307">
        <v>0.91416859299999997</v>
      </c>
      <c r="O2307">
        <f>VLOOKUP(A2307,Sheet1!$A$1:$B$600,2,FALSE)</f>
        <v>22721</v>
      </c>
      <c r="P2307">
        <f>IF(G2307&gt;0.5,2,IF(G2307&gt;0.2,IF(F2307/O2307&gt;0.125,1,0),0))</f>
        <v>0</v>
      </c>
      <c r="Q2307" t="str">
        <f>MID(B2307,2,LEN(B2307)-3)</f>
        <v>977</v>
      </c>
      <c r="R2307" t="s">
        <v>8977</v>
      </c>
      <c r="S2307">
        <f t="shared" ref="S2307:S2313" si="36">F2307/G2307</f>
        <v>6617.9999995235248</v>
      </c>
    </row>
    <row r="2308" spans="1:19">
      <c r="A2308" t="s">
        <v>7075</v>
      </c>
      <c r="B2308" t="s">
        <v>16391</v>
      </c>
      <c r="C2308" t="s">
        <v>26</v>
      </c>
      <c r="D2308" t="s">
        <v>8387</v>
      </c>
      <c r="E2308" t="s">
        <v>13</v>
      </c>
      <c r="F2308">
        <v>1997</v>
      </c>
      <c r="G2308">
        <v>0.28800115399999998</v>
      </c>
      <c r="H2308">
        <v>2414</v>
      </c>
      <c r="I2308">
        <v>6407</v>
      </c>
      <c r="J2308">
        <v>0.37677540199999998</v>
      </c>
      <c r="K2308">
        <v>-8.8774248E-2</v>
      </c>
      <c r="L2308">
        <v>-417</v>
      </c>
      <c r="M2308">
        <v>0.827257664</v>
      </c>
      <c r="N2308">
        <v>0.76438417199999997</v>
      </c>
      <c r="O2308">
        <f>VLOOKUP(A2308,Sheet1!$A$1:$B$600,2,FALSE)</f>
        <v>8980</v>
      </c>
      <c r="P2308">
        <f>IF(G2308&gt;0.5,2,IF(G2308&gt;0.2,IF(F2308/O2308&gt;0.125,1,0),0))</f>
        <v>1</v>
      </c>
      <c r="Q2308" t="str">
        <f>MID(B2308,2,LEN(B2308)-3)</f>
        <v>986</v>
      </c>
      <c r="R2308" t="s">
        <v>8978</v>
      </c>
      <c r="S2308">
        <f t="shared" si="36"/>
        <v>6933.999993625026</v>
      </c>
    </row>
    <row r="2309" spans="1:19">
      <c r="A2309" t="s">
        <v>7084</v>
      </c>
      <c r="B2309" t="s">
        <v>16392</v>
      </c>
      <c r="C2309" t="s">
        <v>26</v>
      </c>
      <c r="D2309" t="s">
        <v>14881</v>
      </c>
      <c r="E2309" t="s">
        <v>13</v>
      </c>
      <c r="F2309">
        <v>11049</v>
      </c>
      <c r="G2309">
        <v>0.36627328799999997</v>
      </c>
      <c r="H2309">
        <v>15359</v>
      </c>
      <c r="I2309">
        <v>32971</v>
      </c>
      <c r="J2309">
        <v>0.46583361099999998</v>
      </c>
      <c r="K2309">
        <v>-9.9560324000000006E-2</v>
      </c>
      <c r="L2309">
        <v>-4310</v>
      </c>
      <c r="M2309">
        <v>0.719382772</v>
      </c>
      <c r="N2309">
        <v>0.78627492499999996</v>
      </c>
      <c r="O2309">
        <f>VLOOKUP(A2309,Sheet1!$A$1:$B$600,2,FALSE)</f>
        <v>67132</v>
      </c>
      <c r="P2309">
        <f>IF(G2309&gt;0.5,2,IF(G2309&gt;0.2,IF(F2309/O2309&gt;0.125,1,0),0))</f>
        <v>1</v>
      </c>
      <c r="Q2309" t="str">
        <f>MID(B2309,2,LEN(B2309)-3)</f>
        <v>987</v>
      </c>
      <c r="R2309" t="s">
        <v>8979</v>
      </c>
      <c r="S2309">
        <f t="shared" si="36"/>
        <v>30165.999984142989</v>
      </c>
    </row>
    <row r="2310" spans="1:19">
      <c r="A2310" t="s">
        <v>7107</v>
      </c>
      <c r="B2310" t="s">
        <v>16393</v>
      </c>
      <c r="C2310" t="s">
        <v>26</v>
      </c>
      <c r="D2310" t="s">
        <v>8390</v>
      </c>
      <c r="E2310" t="s">
        <v>26</v>
      </c>
      <c r="F2310">
        <v>2421</v>
      </c>
      <c r="G2310">
        <v>9.2744407000000001E-2</v>
      </c>
      <c r="H2310">
        <v>12575</v>
      </c>
      <c r="I2310">
        <v>27511</v>
      </c>
      <c r="J2310">
        <v>0.45708989100000003</v>
      </c>
      <c r="K2310">
        <v>-0.364345484</v>
      </c>
      <c r="L2310">
        <v>-10154</v>
      </c>
      <c r="M2310">
        <v>0.192524851</v>
      </c>
      <c r="N2310">
        <v>0.202901899</v>
      </c>
      <c r="O2310">
        <f>VLOOKUP(A2310,Sheet1!$A$1:$B$600,2,FALSE)</f>
        <v>60043</v>
      </c>
      <c r="P2310">
        <f>IF(G2310&gt;0.5,2,IF(G2310&gt;0.2,IF(F2310/O2310&gt;0.125,1,0),0))</f>
        <v>0</v>
      </c>
      <c r="Q2310" t="str">
        <f>MID(B2310,2,LEN(B2310)-3)</f>
        <v>987</v>
      </c>
      <c r="R2310" t="s">
        <v>8980</v>
      </c>
      <c r="S2310">
        <f t="shared" si="36"/>
        <v>26103.999996463397</v>
      </c>
    </row>
    <row r="2311" spans="1:19">
      <c r="A2311" t="s">
        <v>7127</v>
      </c>
      <c r="B2311" t="s">
        <v>16394</v>
      </c>
      <c r="C2311" t="s">
        <v>26</v>
      </c>
      <c r="D2311" t="s">
        <v>14882</v>
      </c>
      <c r="E2311" t="s">
        <v>13</v>
      </c>
      <c r="F2311">
        <v>6692</v>
      </c>
      <c r="G2311">
        <v>0.239042686</v>
      </c>
      <c r="H2311">
        <v>12677</v>
      </c>
      <c r="I2311">
        <v>29337</v>
      </c>
      <c r="J2311">
        <v>0.43211643999999999</v>
      </c>
      <c r="K2311">
        <v>-0.19307375399999999</v>
      </c>
      <c r="L2311">
        <v>-5985</v>
      </c>
      <c r="M2311">
        <v>0.52788514600000003</v>
      </c>
      <c r="N2311">
        <v>0.553190446</v>
      </c>
      <c r="O2311">
        <f>VLOOKUP(A2311,Sheet1!$A$1:$B$600,2,FALSE)</f>
        <v>60194</v>
      </c>
      <c r="P2311">
        <f>IF(G2311&gt;0.5,2,IF(G2311&gt;0.2,IF(F2311/O2311&gt;0.125,1,0),0))</f>
        <v>0</v>
      </c>
      <c r="Q2311" t="str">
        <f>MID(B2311,2,LEN(B2311)-3)</f>
        <v>987</v>
      </c>
      <c r="R2311" t="s">
        <v>8981</v>
      </c>
      <c r="S2311">
        <f t="shared" si="36"/>
        <v>27995.000022715609</v>
      </c>
    </row>
    <row r="2312" spans="1:19">
      <c r="A2312" t="s">
        <v>7146</v>
      </c>
      <c r="B2312" t="s">
        <v>16395</v>
      </c>
      <c r="C2312" t="s">
        <v>26</v>
      </c>
      <c r="D2312" t="s">
        <v>8393</v>
      </c>
      <c r="E2312" t="s">
        <v>26</v>
      </c>
      <c r="F2312">
        <v>10879</v>
      </c>
      <c r="G2312">
        <v>0.30956378200000001</v>
      </c>
      <c r="H2312">
        <v>21956</v>
      </c>
      <c r="I2312">
        <v>41349</v>
      </c>
      <c r="J2312">
        <v>0.53099228499999995</v>
      </c>
      <c r="K2312">
        <v>-0.221428503</v>
      </c>
      <c r="L2312">
        <v>-11077</v>
      </c>
      <c r="M2312">
        <v>0.49549098200000002</v>
      </c>
      <c r="N2312">
        <v>0.58299111100000001</v>
      </c>
      <c r="O2312">
        <f>VLOOKUP(A2312,Sheet1!$A$1:$B$600,2,FALSE)</f>
        <v>76468</v>
      </c>
      <c r="P2312">
        <f>IF(G2312&gt;0.5,2,IF(G2312&gt;0.2,IF(F2312/O2312&gt;0.125,1,0),0))</f>
        <v>1</v>
      </c>
      <c r="Q2312" t="str">
        <f>MID(B2312,2,LEN(B2312)-3)</f>
        <v>988</v>
      </c>
      <c r="R2312" t="s">
        <v>8982</v>
      </c>
      <c r="S2312">
        <f t="shared" si="36"/>
        <v>35143.000029635252</v>
      </c>
    </row>
    <row r="2313" spans="1:19">
      <c r="A2313" t="s">
        <v>7155</v>
      </c>
      <c r="B2313" t="s">
        <v>16396</v>
      </c>
      <c r="C2313" t="s">
        <v>26</v>
      </c>
      <c r="D2313" t="s">
        <v>8395</v>
      </c>
      <c r="E2313" t="s">
        <v>26</v>
      </c>
      <c r="F2313">
        <v>8814</v>
      </c>
      <c r="G2313">
        <v>0.20076991399999999</v>
      </c>
      <c r="H2313">
        <v>22346</v>
      </c>
      <c r="I2313">
        <v>47910</v>
      </c>
      <c r="J2313">
        <v>0.46641619699999998</v>
      </c>
      <c r="K2313">
        <v>-0.26564628299999998</v>
      </c>
      <c r="L2313">
        <v>-13532</v>
      </c>
      <c r="M2313">
        <v>0.39443300799999997</v>
      </c>
      <c r="N2313">
        <v>0.43045227699999999</v>
      </c>
      <c r="O2313">
        <f>VLOOKUP(A2313,Sheet1!$A$1:$B$600,2,FALSE)</f>
        <v>89358</v>
      </c>
      <c r="P2313">
        <f>IF(G2313&gt;0.5,2,IF(G2313&gt;0.2,IF(F2313/O2313&gt;0.125,1,0),0))</f>
        <v>0</v>
      </c>
      <c r="Q2313" t="str">
        <f>MID(B2313,2,LEN(B2313)-3)</f>
        <v>988</v>
      </c>
      <c r="R2313" t="s">
        <v>8983</v>
      </c>
      <c r="S2313">
        <f t="shared" si="36"/>
        <v>43901.000027324815</v>
      </c>
    </row>
    <row r="2314" spans="1:19">
      <c r="F2314">
        <f>SUM(F2:F578)</f>
        <v>458046</v>
      </c>
      <c r="G2314" t="s">
        <v>16406</v>
      </c>
      <c r="I2314" t="s">
        <v>16404</v>
      </c>
      <c r="J2314" t="s">
        <v>16405</v>
      </c>
    </row>
    <row r="2316" spans="1:19">
      <c r="B2316" t="s">
        <v>16407</v>
      </c>
      <c r="C2316" t="s">
        <v>16406</v>
      </c>
      <c r="D2316" t="s">
        <v>16405</v>
      </c>
      <c r="E2316" t="s">
        <v>16404</v>
      </c>
      <c r="F2316" t="s">
        <v>16408</v>
      </c>
      <c r="G2316" t="s">
        <v>16406</v>
      </c>
      <c r="H2316" t="s">
        <v>16404</v>
      </c>
      <c r="I2316" t="s">
        <v>16405</v>
      </c>
      <c r="J2316" t="s">
        <v>16408</v>
      </c>
    </row>
    <row r="2317" spans="1:19">
      <c r="A2317" t="e">
        <f t="shared" ref="A2317:A2380" si="37">#REF!/#REF!</f>
        <v>#REF!</v>
      </c>
      <c r="B2317">
        <v>47053.000038700004</v>
      </c>
      <c r="C2317">
        <v>1418</v>
      </c>
      <c r="D2317">
        <v>17716</v>
      </c>
      <c r="E2317">
        <v>18312</v>
      </c>
      <c r="F2317">
        <v>7290</v>
      </c>
      <c r="G2317">
        <v>7287</v>
      </c>
      <c r="H2317">
        <v>15675</v>
      </c>
      <c r="I2317">
        <v>18845</v>
      </c>
      <c r="J2317">
        <v>18845</v>
      </c>
    </row>
    <row r="2318" spans="1:19">
      <c r="A2318" t="e">
        <f t="shared" ref="A2318:A2381" si="38">#REF!/#REF!</f>
        <v>#REF!</v>
      </c>
      <c r="B2318">
        <v>51575.999997702602</v>
      </c>
      <c r="C2318">
        <v>623</v>
      </c>
      <c r="D2318">
        <v>19217</v>
      </c>
      <c r="E2318">
        <v>5213</v>
      </c>
      <c r="F2318">
        <v>10894</v>
      </c>
      <c r="G2318">
        <v>3891</v>
      </c>
      <c r="H2318">
        <v>16126</v>
      </c>
      <c r="I2318">
        <v>22322</v>
      </c>
      <c r="J2318">
        <v>22322</v>
      </c>
    </row>
    <row r="2319" spans="1:19">
      <c r="A2319" t="e">
        <f t="shared" ref="A2319:A2382" si="39">#REF!/#REF!</f>
        <v>#REF!</v>
      </c>
      <c r="B2319">
        <v>37222.999955200023</v>
      </c>
      <c r="C2319">
        <v>593</v>
      </c>
      <c r="D2319">
        <v>15465</v>
      </c>
      <c r="E2319">
        <v>12164</v>
      </c>
      <c r="F2319">
        <v>5041</v>
      </c>
      <c r="G2319">
        <v>5913</v>
      </c>
      <c r="H2319">
        <v>12682</v>
      </c>
      <c r="I2319">
        <v>17472</v>
      </c>
      <c r="J2319">
        <v>17472</v>
      </c>
    </row>
    <row r="2320" spans="1:19">
      <c r="A2320" t="e">
        <f t="shared" ref="A2320:A2383" si="40">#REF!/#REF!</f>
        <v>#REF!</v>
      </c>
      <c r="B2320">
        <v>49229.999954649473</v>
      </c>
      <c r="C2320">
        <v>565</v>
      </c>
      <c r="D2320">
        <v>20050</v>
      </c>
      <c r="E2320">
        <v>15419</v>
      </c>
      <c r="F2320">
        <v>9390</v>
      </c>
      <c r="G2320">
        <v>3500</v>
      </c>
      <c r="H2320">
        <v>15084</v>
      </c>
      <c r="I2320">
        <v>22666</v>
      </c>
      <c r="J2320">
        <v>22666</v>
      </c>
    </row>
    <row r="2321" spans="1:10">
      <c r="A2321" t="e">
        <f t="shared" ref="A2321:A2384" si="41">#REF!/#REF!</f>
        <v>#REF!</v>
      </c>
      <c r="B2321">
        <v>41593.000017868231</v>
      </c>
      <c r="C2321">
        <v>624</v>
      </c>
      <c r="D2321">
        <v>13231</v>
      </c>
      <c r="E2321">
        <v>11857</v>
      </c>
      <c r="F2321">
        <v>7482</v>
      </c>
      <c r="G2321">
        <v>3983</v>
      </c>
      <c r="H2321">
        <v>13529</v>
      </c>
      <c r="I2321">
        <v>16417</v>
      </c>
      <c r="J2321">
        <v>16417</v>
      </c>
    </row>
    <row r="2322" spans="1:10">
      <c r="A2322" t="e">
        <f t="shared" ref="A2322:A2385" si="42">#REF!/#REF!</f>
        <v>#REF!</v>
      </c>
      <c r="B2322">
        <v>42654.00007358825</v>
      </c>
      <c r="C2322">
        <v>630</v>
      </c>
      <c r="D2322">
        <v>11297</v>
      </c>
      <c r="E2322">
        <v>5213</v>
      </c>
      <c r="F2322">
        <v>6743</v>
      </c>
      <c r="G2322">
        <v>4740</v>
      </c>
      <c r="H2322">
        <v>16717</v>
      </c>
      <c r="I2322">
        <v>13626</v>
      </c>
      <c r="J2322">
        <v>13626</v>
      </c>
    </row>
    <row r="2323" spans="1:10">
      <c r="A2323" t="e">
        <f t="shared" ref="A2323:A2386" si="43">#REF!/#REF!</f>
        <v>#REF!</v>
      </c>
      <c r="B2323">
        <v>44752.000018925231</v>
      </c>
      <c r="C2323">
        <v>649</v>
      </c>
      <c r="D2323">
        <v>17404</v>
      </c>
      <c r="E2323">
        <v>15874</v>
      </c>
      <c r="F2323">
        <v>7289</v>
      </c>
      <c r="G2323">
        <v>3747</v>
      </c>
      <c r="H2323">
        <v>16484</v>
      </c>
      <c r="I2323">
        <v>14766</v>
      </c>
      <c r="J2323">
        <v>14766</v>
      </c>
    </row>
    <row r="2324" spans="1:10">
      <c r="A2324" t="e">
        <f t="shared" ref="A2324:A2387" si="44">#REF!/#REF!</f>
        <v>#REF!</v>
      </c>
      <c r="B2324">
        <v>40590.000010393283</v>
      </c>
      <c r="C2324">
        <v>833</v>
      </c>
      <c r="D2324">
        <v>13005</v>
      </c>
      <c r="E2324">
        <v>16683</v>
      </c>
      <c r="F2324">
        <v>6617</v>
      </c>
      <c r="G2324">
        <v>4394</v>
      </c>
      <c r="H2324">
        <v>15481</v>
      </c>
      <c r="I2324">
        <v>13422</v>
      </c>
      <c r="J2324">
        <v>13422</v>
      </c>
    </row>
    <row r="2325" spans="1:10">
      <c r="A2325" t="e">
        <f t="shared" ref="A2325:A2388" si="45">#REF!/#REF!</f>
        <v>#REF!</v>
      </c>
      <c r="B2325">
        <v>43100.999935792839</v>
      </c>
      <c r="C2325">
        <v>649</v>
      </c>
      <c r="D2325">
        <v>10476</v>
      </c>
      <c r="E2325">
        <v>4096</v>
      </c>
      <c r="F2325">
        <v>8062</v>
      </c>
      <c r="G2325">
        <v>4228</v>
      </c>
      <c r="H2325">
        <v>16841</v>
      </c>
      <c r="I2325">
        <v>13844</v>
      </c>
      <c r="J2325">
        <v>13844</v>
      </c>
    </row>
    <row r="2326" spans="1:10">
      <c r="A2326" t="e">
        <f t="shared" ref="A2326:A2389" si="46">#REF!/#REF!</f>
        <v>#REF!</v>
      </c>
      <c r="B2326">
        <v>47470.999935709144</v>
      </c>
      <c r="C2326">
        <v>1404</v>
      </c>
      <c r="D2326">
        <v>14820</v>
      </c>
      <c r="E2326">
        <v>14141</v>
      </c>
      <c r="F2326">
        <v>10793</v>
      </c>
      <c r="G2326">
        <v>5292</v>
      </c>
      <c r="H2326">
        <v>15228</v>
      </c>
      <c r="I2326">
        <v>16432</v>
      </c>
      <c r="J2326">
        <v>16432</v>
      </c>
    </row>
    <row r="2327" spans="1:10">
      <c r="A2327" t="e">
        <f t="shared" ref="A2327:A2390" si="47">#REF!/#REF!</f>
        <v>#REF!</v>
      </c>
      <c r="B2327">
        <v>54883.999989557895</v>
      </c>
      <c r="C2327">
        <v>948</v>
      </c>
      <c r="D2327">
        <v>18312</v>
      </c>
      <c r="E2327">
        <v>20947</v>
      </c>
      <c r="F2327">
        <v>5307</v>
      </c>
      <c r="G2327">
        <v>7958</v>
      </c>
      <c r="H2327">
        <v>22305</v>
      </c>
      <c r="I2327">
        <v>17001</v>
      </c>
      <c r="J2327">
        <v>17001</v>
      </c>
    </row>
    <row r="2328" spans="1:10">
      <c r="A2328" t="e">
        <f t="shared" ref="A2328:A2391" si="48">#REF!/#REF!</f>
        <v>#REF!</v>
      </c>
      <c r="B2328">
        <v>51565.000009067437</v>
      </c>
      <c r="C2328">
        <v>590</v>
      </c>
      <c r="D2328">
        <v>15980</v>
      </c>
      <c r="E2328">
        <v>18827</v>
      </c>
      <c r="F2328">
        <v>5181</v>
      </c>
      <c r="G2328">
        <v>5123</v>
      </c>
      <c r="H2328">
        <v>21366</v>
      </c>
      <c r="I2328">
        <v>15219</v>
      </c>
      <c r="J2328">
        <v>15219</v>
      </c>
    </row>
    <row r="2329" spans="1:10">
      <c r="A2329" t="e">
        <f t="shared" ref="A2329:A2392" si="49">#REF!/#REF!</f>
        <v>#REF!</v>
      </c>
      <c r="B2329">
        <v>47043.000001290966</v>
      </c>
      <c r="C2329">
        <v>773</v>
      </c>
      <c r="D2329">
        <v>15232</v>
      </c>
      <c r="E2329">
        <v>325</v>
      </c>
      <c r="F2329">
        <v>6415</v>
      </c>
      <c r="G2329">
        <v>4812</v>
      </c>
      <c r="H2329">
        <v>17460</v>
      </c>
      <c r="I2329">
        <v>17257</v>
      </c>
      <c r="J2329">
        <v>17257</v>
      </c>
    </row>
    <row r="2330" spans="1:10">
      <c r="A2330" t="e">
        <f t="shared" ref="A2330:A2393" si="50">#REF!/#REF!</f>
        <v>#REF!</v>
      </c>
      <c r="B2330">
        <v>37183.999934315587</v>
      </c>
      <c r="C2330">
        <v>622</v>
      </c>
      <c r="D2330">
        <v>8804</v>
      </c>
      <c r="E2330">
        <v>12286</v>
      </c>
      <c r="F2330">
        <v>6160</v>
      </c>
      <c r="G2330">
        <v>2948</v>
      </c>
      <c r="H2330">
        <v>12385</v>
      </c>
      <c r="I2330">
        <v>12124</v>
      </c>
      <c r="J2330">
        <v>12124</v>
      </c>
    </row>
    <row r="2331" spans="1:10">
      <c r="A2331" t="e">
        <f t="shared" ref="A2331:A2394" si="51">#REF!/#REF!</f>
        <v>#REF!</v>
      </c>
      <c r="B2331">
        <v>38796.000050093164</v>
      </c>
      <c r="C2331">
        <v>549</v>
      </c>
      <c r="D2331">
        <v>11549</v>
      </c>
      <c r="E2331">
        <v>13872</v>
      </c>
      <c r="F2331">
        <v>5915</v>
      </c>
      <c r="G2331">
        <v>3463</v>
      </c>
      <c r="H2331">
        <v>12166</v>
      </c>
      <c r="I2331">
        <v>13544</v>
      </c>
      <c r="J2331">
        <v>13544</v>
      </c>
    </row>
    <row r="2332" spans="1:10">
      <c r="A2332" t="e">
        <f t="shared" ref="A2332:A2395" si="52">#REF!/#REF!</f>
        <v>#REF!</v>
      </c>
      <c r="B2332">
        <v>34031.000008254538</v>
      </c>
      <c r="C2332">
        <v>2560</v>
      </c>
      <c r="D2332">
        <v>9206</v>
      </c>
      <c r="E2332">
        <v>10181</v>
      </c>
      <c r="F2332">
        <v>4999</v>
      </c>
      <c r="G2332">
        <v>4405</v>
      </c>
      <c r="H2332">
        <v>11513</v>
      </c>
      <c r="I2332">
        <v>11235</v>
      </c>
      <c r="J2332">
        <v>11235</v>
      </c>
    </row>
    <row r="2333" spans="1:10">
      <c r="A2333" t="e">
        <f t="shared" ref="A2333:A2396" si="53">#REF!/#REF!</f>
        <v>#REF!</v>
      </c>
      <c r="B2333">
        <v>31077.000023038305</v>
      </c>
      <c r="C2333">
        <v>621</v>
      </c>
      <c r="D2333">
        <v>10438</v>
      </c>
      <c r="E2333">
        <v>13362</v>
      </c>
      <c r="F2333">
        <v>3126</v>
      </c>
      <c r="G2333">
        <v>5133</v>
      </c>
      <c r="H2333">
        <v>9735</v>
      </c>
      <c r="I2333">
        <v>11420</v>
      </c>
      <c r="J2333">
        <v>11420</v>
      </c>
    </row>
    <row r="2334" spans="1:10">
      <c r="A2334" t="e">
        <f t="shared" ref="A2334:A2397" si="54">#REF!/#REF!</f>
        <v>#REF!</v>
      </c>
      <c r="B2334">
        <v>45502.000046552341</v>
      </c>
      <c r="C2334">
        <v>571</v>
      </c>
      <c r="D2334">
        <v>19971</v>
      </c>
      <c r="E2334">
        <v>13048</v>
      </c>
      <c r="F2334">
        <v>10123</v>
      </c>
      <c r="G2334">
        <v>4037</v>
      </c>
      <c r="H2334">
        <v>13867</v>
      </c>
      <c r="I2334">
        <v>21807</v>
      </c>
      <c r="J2334">
        <v>21592</v>
      </c>
    </row>
    <row r="2335" spans="1:10">
      <c r="A2335" t="e">
        <f t="shared" ref="A2335:A2398" si="55">#REF!/#REF!</f>
        <v>#REF!</v>
      </c>
      <c r="B2335">
        <v>48063.999995528153</v>
      </c>
      <c r="C2335">
        <v>816</v>
      </c>
      <c r="D2335">
        <v>17197</v>
      </c>
      <c r="E2335">
        <v>13802</v>
      </c>
      <c r="F2335">
        <v>10770</v>
      </c>
      <c r="G2335">
        <v>4411</v>
      </c>
      <c r="H2335">
        <v>12733</v>
      </c>
      <c r="I2335">
        <v>21592</v>
      </c>
      <c r="J2335">
        <v>22145</v>
      </c>
    </row>
    <row r="2336" spans="1:10">
      <c r="A2336" t="e">
        <f t="shared" ref="A2336:A2399" si="56">#REF!/#REF!</f>
        <v>#REF!</v>
      </c>
      <c r="B2336">
        <v>47332.000038169914</v>
      </c>
      <c r="C2336">
        <v>377</v>
      </c>
      <c r="D2336">
        <v>17420</v>
      </c>
      <c r="E2336">
        <v>10891</v>
      </c>
      <c r="F2336">
        <v>11039</v>
      </c>
      <c r="G2336">
        <v>3513</v>
      </c>
      <c r="H2336">
        <v>15112</v>
      </c>
      <c r="I2336">
        <v>22145</v>
      </c>
      <c r="J2336">
        <v>23450</v>
      </c>
    </row>
    <row r="2337" spans="1:10">
      <c r="A2337" t="e">
        <f t="shared" ref="A2337:A2400" si="57">#REF!/#REF!</f>
        <v>#REF!</v>
      </c>
      <c r="B2337">
        <v>48204.999990305791</v>
      </c>
      <c r="C2337">
        <v>1064</v>
      </c>
      <c r="D2337">
        <v>15763</v>
      </c>
      <c r="E2337">
        <v>9541</v>
      </c>
      <c r="F2337">
        <v>10559</v>
      </c>
      <c r="G2337">
        <v>4443</v>
      </c>
      <c r="H2337">
        <v>11030</v>
      </c>
      <c r="I2337">
        <v>23450</v>
      </c>
      <c r="J2337">
        <v>23509</v>
      </c>
    </row>
    <row r="2338" spans="1:10">
      <c r="A2338" t="e">
        <f t="shared" ref="A2338:A2401" si="58">#REF!/#REF!</f>
        <v>#REF!</v>
      </c>
      <c r="B2338">
        <v>49321.000026482849</v>
      </c>
      <c r="C2338">
        <v>474</v>
      </c>
      <c r="D2338">
        <v>21814</v>
      </c>
      <c r="E2338">
        <v>12419</v>
      </c>
      <c r="F2338">
        <v>8536</v>
      </c>
      <c r="G2338">
        <v>2630</v>
      </c>
      <c r="H2338">
        <v>13593</v>
      </c>
      <c r="I2338">
        <v>23509</v>
      </c>
      <c r="J2338">
        <v>23923</v>
      </c>
    </row>
    <row r="2339" spans="1:10">
      <c r="A2339" t="e">
        <f t="shared" ref="A2339:A2402" si="59">#REF!/#REF!</f>
        <v>#REF!</v>
      </c>
      <c r="B2339">
        <v>42460.999976865256</v>
      </c>
      <c r="C2339">
        <v>354</v>
      </c>
      <c r="D2339">
        <v>21841</v>
      </c>
      <c r="E2339">
        <v>9461</v>
      </c>
      <c r="F2339">
        <v>8567</v>
      </c>
      <c r="G2339">
        <v>1798</v>
      </c>
      <c r="H2339">
        <v>10234</v>
      </c>
      <c r="I2339">
        <v>23923</v>
      </c>
      <c r="J2339">
        <v>29151</v>
      </c>
    </row>
    <row r="2340" spans="1:10">
      <c r="A2340" t="e">
        <f t="shared" ref="A2340:A2403" si="60">#REF!/#REF!</f>
        <v>#REF!</v>
      </c>
      <c r="B2340">
        <v>50707.999980141059</v>
      </c>
      <c r="C2340">
        <v>657</v>
      </c>
      <c r="D2340">
        <v>25912</v>
      </c>
      <c r="E2340">
        <v>10769</v>
      </c>
      <c r="F2340">
        <v>10096</v>
      </c>
      <c r="G2340">
        <v>3463</v>
      </c>
      <c r="H2340">
        <v>13161</v>
      </c>
      <c r="I2340">
        <v>29151</v>
      </c>
      <c r="J2340">
        <v>27046</v>
      </c>
    </row>
    <row r="2341" spans="1:10">
      <c r="A2341" t="e">
        <f t="shared" ref="A2341:A2404" si="61">#REF!/#REF!</f>
        <v>#REF!</v>
      </c>
      <c r="B2341">
        <v>42587.999971504752</v>
      </c>
      <c r="C2341">
        <v>532</v>
      </c>
      <c r="D2341">
        <v>20350</v>
      </c>
      <c r="E2341">
        <v>8997</v>
      </c>
      <c r="F2341">
        <v>7593</v>
      </c>
      <c r="G2341">
        <v>3428</v>
      </c>
      <c r="H2341">
        <v>11086</v>
      </c>
      <c r="I2341">
        <v>27046</v>
      </c>
      <c r="J2341">
        <v>24115</v>
      </c>
    </row>
    <row r="2342" spans="1:10">
      <c r="A2342" t="e">
        <f t="shared" ref="A2342:A2405" si="62">#REF!/#REF!</f>
        <v>#REF!</v>
      </c>
      <c r="B2342">
        <v>43596.000033077929</v>
      </c>
      <c r="C2342">
        <v>144</v>
      </c>
      <c r="D2342">
        <v>20629</v>
      </c>
      <c r="E2342">
        <v>12462</v>
      </c>
      <c r="F2342">
        <v>9123</v>
      </c>
      <c r="G2342">
        <v>1344</v>
      </c>
      <c r="H2342">
        <v>11174</v>
      </c>
      <c r="I2342">
        <v>24115</v>
      </c>
      <c r="J2342">
        <v>13552</v>
      </c>
    </row>
    <row r="2343" spans="1:10">
      <c r="A2343" t="e">
        <f t="shared" ref="A2343:A2406" si="63">#REF!/#REF!</f>
        <v>#REF!</v>
      </c>
      <c r="B2343">
        <v>45159.00005796452</v>
      </c>
      <c r="C2343">
        <v>1439</v>
      </c>
      <c r="D2343">
        <v>7046</v>
      </c>
      <c r="E2343">
        <v>20381</v>
      </c>
      <c r="F2343">
        <v>7583</v>
      </c>
      <c r="G2343">
        <v>5756</v>
      </c>
      <c r="H2343">
        <v>17039</v>
      </c>
      <c r="I2343">
        <v>13552</v>
      </c>
      <c r="J2343">
        <v>19561</v>
      </c>
    </row>
    <row r="2344" spans="1:10">
      <c r="A2344" t="e">
        <f t="shared" ref="A2344:A2407" si="64">#REF!/#REF!</f>
        <v>#REF!</v>
      </c>
      <c r="B2344">
        <v>56158.000066877248</v>
      </c>
      <c r="C2344">
        <v>746</v>
      </c>
      <c r="D2344">
        <v>19028</v>
      </c>
      <c r="E2344">
        <v>22629</v>
      </c>
      <c r="F2344">
        <v>5808</v>
      </c>
      <c r="G2344">
        <v>4662</v>
      </c>
      <c r="H2344">
        <v>18804</v>
      </c>
      <c r="I2344">
        <v>19561</v>
      </c>
      <c r="J2344">
        <v>14574</v>
      </c>
    </row>
    <row r="2345" spans="1:10">
      <c r="A2345" t="e">
        <f t="shared" ref="A2345:A2408" si="65">#REF!/#REF!</f>
        <v>#REF!</v>
      </c>
      <c r="B2345">
        <v>49542.000032408345</v>
      </c>
      <c r="C2345">
        <v>837</v>
      </c>
      <c r="D2345">
        <v>18442</v>
      </c>
      <c r="E2345">
        <v>16478</v>
      </c>
      <c r="F2345">
        <v>7000</v>
      </c>
      <c r="G2345">
        <v>5830</v>
      </c>
      <c r="H2345">
        <v>16313</v>
      </c>
      <c r="I2345">
        <v>14574</v>
      </c>
      <c r="J2345">
        <v>15052</v>
      </c>
    </row>
    <row r="2346" spans="1:10">
      <c r="A2346" t="e">
        <f t="shared" ref="A2346:A2409" si="66">#REF!/#REF!</f>
        <v>#REF!</v>
      </c>
      <c r="B2346">
        <v>41754.999954617982</v>
      </c>
      <c r="C2346">
        <v>962</v>
      </c>
      <c r="D2346">
        <v>16520</v>
      </c>
      <c r="E2346">
        <v>14126</v>
      </c>
      <c r="F2346">
        <v>5639</v>
      </c>
      <c r="G2346">
        <v>5778</v>
      </c>
      <c r="H2346">
        <v>15552</v>
      </c>
      <c r="I2346">
        <v>15052</v>
      </c>
      <c r="J2346">
        <v>10643</v>
      </c>
    </row>
    <row r="2347" spans="1:10">
      <c r="A2347" t="e">
        <f t="shared" ref="A2347:A2410" si="67">#REF!/#REF!</f>
        <v>#REF!</v>
      </c>
      <c r="B2347">
        <v>34807.000016881713</v>
      </c>
      <c r="C2347">
        <v>4140</v>
      </c>
      <c r="D2347">
        <v>10373</v>
      </c>
      <c r="E2347">
        <v>10586</v>
      </c>
      <c r="F2347">
        <v>4051</v>
      </c>
      <c r="G2347">
        <v>6504</v>
      </c>
      <c r="H2347">
        <v>16133</v>
      </c>
      <c r="I2347">
        <v>10643</v>
      </c>
      <c r="J2347">
        <v>11829</v>
      </c>
    </row>
    <row r="2348" spans="1:10">
      <c r="A2348" t="e">
        <f t="shared" ref="A2348:A2411" si="68">#REF!/#REF!</f>
        <v>#REF!</v>
      </c>
      <c r="B2348">
        <v>34827.9999840155</v>
      </c>
      <c r="C2348">
        <v>8013</v>
      </c>
      <c r="D2348">
        <v>18285</v>
      </c>
      <c r="E2348">
        <v>10231</v>
      </c>
      <c r="F2348">
        <v>3765</v>
      </c>
      <c r="G2348">
        <v>5532</v>
      </c>
      <c r="H2348">
        <v>12756</v>
      </c>
      <c r="I2348">
        <v>11829</v>
      </c>
      <c r="J2348">
        <v>8108</v>
      </c>
    </row>
    <row r="2349" spans="1:10">
      <c r="A2349" t="e">
        <f t="shared" ref="A2349:A2412" si="69">#REF!/#REF!</f>
        <v>#REF!</v>
      </c>
      <c r="B2349">
        <v>34419.999913713124</v>
      </c>
      <c r="C2349">
        <v>28</v>
      </c>
      <c r="D2349">
        <v>5449</v>
      </c>
      <c r="E2349">
        <v>17791</v>
      </c>
      <c r="F2349">
        <v>4570</v>
      </c>
      <c r="G2349">
        <v>5532</v>
      </c>
      <c r="H2349">
        <v>16898</v>
      </c>
      <c r="I2349">
        <v>8108</v>
      </c>
      <c r="J2349">
        <v>9871</v>
      </c>
    </row>
    <row r="2350" spans="1:10">
      <c r="A2350" t="e">
        <f t="shared" ref="A2350:A2413" si="70">#REF!/#REF!</f>
        <v>#REF!</v>
      </c>
      <c r="B2350">
        <v>36365.99998580839</v>
      </c>
      <c r="C2350">
        <v>786</v>
      </c>
      <c r="D2350">
        <v>8569</v>
      </c>
      <c r="E2350">
        <v>16193</v>
      </c>
      <c r="F2350">
        <v>9667</v>
      </c>
      <c r="G2350">
        <v>5435</v>
      </c>
      <c r="H2350">
        <v>16105</v>
      </c>
      <c r="I2350">
        <v>9871</v>
      </c>
      <c r="J2350">
        <v>16305</v>
      </c>
    </row>
    <row r="2351" spans="1:10">
      <c r="A2351" t="e">
        <f t="shared" ref="A2351:A2414" si="71">#REF!/#REF!</f>
        <v>#REF!</v>
      </c>
      <c r="B2351">
        <v>38236.000047126436</v>
      </c>
      <c r="C2351">
        <v>570</v>
      </c>
      <c r="D2351">
        <v>13397</v>
      </c>
      <c r="E2351">
        <v>10703</v>
      </c>
      <c r="F2351">
        <v>8700</v>
      </c>
      <c r="G2351">
        <v>5545</v>
      </c>
      <c r="H2351">
        <v>10709</v>
      </c>
      <c r="I2351">
        <v>16305</v>
      </c>
      <c r="J2351">
        <v>19131</v>
      </c>
    </row>
    <row r="2352" spans="1:10">
      <c r="A2352" t="e">
        <f t="shared" ref="A2352:A2415" si="72">#REF!/#REF!</f>
        <v>#REF!</v>
      </c>
      <c r="B2352">
        <v>43076.0000189247</v>
      </c>
      <c r="C2352">
        <v>3331</v>
      </c>
      <c r="D2352">
        <v>16607</v>
      </c>
      <c r="E2352">
        <v>12986</v>
      </c>
      <c r="F2352">
        <v>6733</v>
      </c>
      <c r="G2352">
        <v>6333</v>
      </c>
      <c r="H2352">
        <v>13326</v>
      </c>
      <c r="I2352">
        <v>19131</v>
      </c>
      <c r="J2352">
        <v>13760</v>
      </c>
    </row>
    <row r="2353" spans="1:10">
      <c r="A2353" t="e">
        <f t="shared" ref="A2353:A2416" si="73">#REF!/#REF!</f>
        <v>#REF!</v>
      </c>
      <c r="B2353">
        <v>37850.999998454769</v>
      </c>
      <c r="C2353">
        <v>1061</v>
      </c>
      <c r="D2353">
        <v>15677</v>
      </c>
      <c r="E2353">
        <v>10899</v>
      </c>
      <c r="F2353">
        <v>11674</v>
      </c>
      <c r="G2353">
        <v>7376</v>
      </c>
      <c r="H2353">
        <v>12932</v>
      </c>
      <c r="I2353">
        <v>13760</v>
      </c>
      <c r="J2353">
        <v>15670</v>
      </c>
    </row>
    <row r="2354" spans="1:10">
      <c r="A2354" t="e">
        <f t="shared" ref="A2354:A2417" si="74">#REF!/#REF!</f>
        <v>#REF!</v>
      </c>
      <c r="B2354">
        <v>56473.999973648111</v>
      </c>
      <c r="C2354">
        <v>1072</v>
      </c>
      <c r="D2354">
        <v>9961</v>
      </c>
      <c r="E2354">
        <v>23365</v>
      </c>
      <c r="F2354">
        <v>9536</v>
      </c>
      <c r="G2354">
        <v>6023</v>
      </c>
      <c r="H2354">
        <v>24249</v>
      </c>
      <c r="I2354">
        <v>15670</v>
      </c>
      <c r="J2354">
        <v>15546</v>
      </c>
    </row>
    <row r="2355" spans="1:10">
      <c r="A2355" t="e">
        <f t="shared" ref="A2355:A2418" si="75">#REF!/#REF!</f>
        <v>#REF!</v>
      </c>
      <c r="B2355">
        <v>50715.999914589032</v>
      </c>
      <c r="C2355">
        <v>795</v>
      </c>
      <c r="D2355">
        <v>11738</v>
      </c>
      <c r="E2355">
        <v>13613</v>
      </c>
      <c r="F2355">
        <v>8758</v>
      </c>
      <c r="G2355">
        <v>6349</v>
      </c>
      <c r="H2355">
        <v>18685</v>
      </c>
      <c r="I2355">
        <v>15546</v>
      </c>
      <c r="J2355">
        <v>15585</v>
      </c>
    </row>
    <row r="2356" spans="1:10">
      <c r="A2356" t="e">
        <f t="shared" ref="A2356:A2419" si="76">#REF!/#REF!</f>
        <v>#REF!</v>
      </c>
      <c r="B2356">
        <v>55696.000082592749</v>
      </c>
      <c r="C2356">
        <v>957</v>
      </c>
      <c r="D2356">
        <v>12559</v>
      </c>
      <c r="E2356">
        <v>25040</v>
      </c>
      <c r="F2356">
        <v>3990</v>
      </c>
      <c r="G2356">
        <v>7303</v>
      </c>
      <c r="H2356">
        <v>22849</v>
      </c>
      <c r="I2356">
        <v>15585</v>
      </c>
      <c r="J2356">
        <v>18670</v>
      </c>
    </row>
    <row r="2357" spans="1:10">
      <c r="A2357" t="e">
        <f t="shared" ref="A2357:A2420" si="77">#REF!/#REF!</f>
        <v>#REF!</v>
      </c>
      <c r="B2357">
        <v>48924.000025739959</v>
      </c>
      <c r="C2357">
        <v>2040</v>
      </c>
      <c r="D2357">
        <v>19486</v>
      </c>
      <c r="E2357">
        <v>13829</v>
      </c>
      <c r="F2357">
        <v>3480</v>
      </c>
      <c r="G2357">
        <v>6144</v>
      </c>
      <c r="H2357">
        <v>17527</v>
      </c>
      <c r="I2357">
        <v>18670</v>
      </c>
      <c r="J2357">
        <v>12731</v>
      </c>
    </row>
    <row r="2358" spans="1:10">
      <c r="A2358" t="e">
        <f t="shared" ref="A2358:A2421" si="78">#REF!/#REF!</f>
        <v>#REF!</v>
      </c>
      <c r="B2358">
        <v>45195.999919581984</v>
      </c>
      <c r="C2358">
        <v>1268</v>
      </c>
      <c r="D2358">
        <v>12416</v>
      </c>
      <c r="E2358">
        <v>22441</v>
      </c>
      <c r="F2358">
        <v>3945</v>
      </c>
      <c r="G2358">
        <v>5519</v>
      </c>
      <c r="H2358">
        <v>19846</v>
      </c>
      <c r="I2358">
        <v>12731</v>
      </c>
      <c r="J2358">
        <v>14950</v>
      </c>
    </row>
    <row r="2359" spans="1:10">
      <c r="A2359" t="e">
        <f t="shared" ref="A2359:A2422" si="79">#REF!/#REF!</f>
        <v>#REF!</v>
      </c>
      <c r="B2359">
        <v>46532.999951661346</v>
      </c>
      <c r="C2359">
        <v>1027</v>
      </c>
      <c r="D2359">
        <v>17756</v>
      </c>
      <c r="E2359">
        <v>10138</v>
      </c>
      <c r="F2359">
        <v>9194</v>
      </c>
      <c r="G2359">
        <v>5731</v>
      </c>
      <c r="H2359">
        <v>16120</v>
      </c>
      <c r="I2359">
        <v>14950</v>
      </c>
      <c r="J2359">
        <v>17091</v>
      </c>
    </row>
    <row r="2360" spans="1:10">
      <c r="A2360" t="e">
        <f t="shared" ref="A2360:A2423" si="80">#REF!/#REF!</f>
        <v>#REF!</v>
      </c>
      <c r="B2360">
        <v>42028.000019017403</v>
      </c>
      <c r="C2360">
        <v>992</v>
      </c>
      <c r="D2360">
        <v>10988</v>
      </c>
      <c r="E2360">
        <v>13464</v>
      </c>
      <c r="F2360">
        <v>8083</v>
      </c>
      <c r="G2360">
        <v>4996</v>
      </c>
      <c r="H2360">
        <v>13618</v>
      </c>
      <c r="I2360">
        <v>17091</v>
      </c>
      <c r="J2360">
        <v>24511</v>
      </c>
    </row>
    <row r="2361" spans="1:10">
      <c r="A2361" t="e">
        <f t="shared" ref="A2361:A2424" si="81">#REF!/#REF!</f>
        <v>#REF!</v>
      </c>
      <c r="B2361">
        <v>45308.999963023547</v>
      </c>
      <c r="C2361">
        <v>1240</v>
      </c>
      <c r="D2361">
        <v>18602</v>
      </c>
      <c r="E2361">
        <v>13138</v>
      </c>
      <c r="F2361">
        <v>10975</v>
      </c>
      <c r="G2361">
        <v>4792</v>
      </c>
      <c r="H2361">
        <v>13346</v>
      </c>
      <c r="I2361">
        <v>24511</v>
      </c>
      <c r="J2361">
        <v>12881</v>
      </c>
    </row>
    <row r="2362" spans="1:10">
      <c r="A2362" t="e">
        <f t="shared" ref="A2362:A2425" si="82">#REF!/#REF!</f>
        <v>#REF!</v>
      </c>
      <c r="B2362">
        <v>36739.000042795364</v>
      </c>
      <c r="C2362">
        <v>801</v>
      </c>
      <c r="D2362">
        <v>7425</v>
      </c>
      <c r="E2362">
        <v>10948</v>
      </c>
      <c r="F2362">
        <v>4356</v>
      </c>
      <c r="G2362">
        <v>6326</v>
      </c>
      <c r="H2362">
        <v>15333</v>
      </c>
      <c r="I2362">
        <v>12881</v>
      </c>
      <c r="J2362">
        <v>7156</v>
      </c>
    </row>
    <row r="2363" spans="1:10">
      <c r="A2363" t="e">
        <f t="shared" ref="A2363:A2426" si="83">#REF!/#REF!</f>
        <v>#REF!</v>
      </c>
      <c r="B2363">
        <v>30469.999927998237</v>
      </c>
      <c r="C2363">
        <v>580</v>
      </c>
      <c r="D2363">
        <v>4253</v>
      </c>
      <c r="E2363">
        <v>10135</v>
      </c>
      <c r="F2363">
        <v>6512</v>
      </c>
      <c r="G2363">
        <v>8201</v>
      </c>
      <c r="H2363">
        <v>16895</v>
      </c>
      <c r="I2363">
        <v>7156</v>
      </c>
      <c r="J2363">
        <v>15224</v>
      </c>
    </row>
    <row r="2364" spans="1:10">
      <c r="A2364" t="e">
        <f t="shared" ref="A2364:A2427" si="84">#REF!/#REF!</f>
        <v>#REF!</v>
      </c>
      <c r="B2364">
        <v>40031.999961739872</v>
      </c>
      <c r="C2364">
        <v>4791</v>
      </c>
      <c r="D2364">
        <v>12991</v>
      </c>
      <c r="E2364">
        <v>13785</v>
      </c>
      <c r="F2364">
        <v>9218</v>
      </c>
      <c r="G2364">
        <v>6842</v>
      </c>
      <c r="H2364">
        <v>14443</v>
      </c>
      <c r="I2364">
        <v>15224</v>
      </c>
      <c r="J2364">
        <v>17702</v>
      </c>
    </row>
    <row r="2365" spans="1:10">
      <c r="A2365" t="e">
        <f t="shared" ref="A2365:A2428" si="85">#REF!/#REF!</f>
        <v>#REF!</v>
      </c>
      <c r="B2365">
        <v>40646.99996442072</v>
      </c>
      <c r="C2365">
        <v>1510</v>
      </c>
      <c r="D2365">
        <v>15063</v>
      </c>
      <c r="E2365">
        <v>11016</v>
      </c>
      <c r="F2365">
        <v>7098</v>
      </c>
      <c r="G2365">
        <v>6476</v>
      </c>
      <c r="H2365">
        <v>13715</v>
      </c>
      <c r="I2365">
        <v>17702</v>
      </c>
      <c r="J2365">
        <v>6072</v>
      </c>
    </row>
    <row r="2366" spans="1:10">
      <c r="A2366" t="e">
        <f t="shared" ref="A2366:A2429" si="86">#REF!/#REF!</f>
        <v>#REF!</v>
      </c>
      <c r="B2366">
        <v>29963.000037417562</v>
      </c>
      <c r="C2366">
        <v>1019</v>
      </c>
      <c r="D2366">
        <v>2484</v>
      </c>
      <c r="E2366">
        <v>8244</v>
      </c>
      <c r="F2366">
        <v>11863</v>
      </c>
      <c r="G2366">
        <v>5297</v>
      </c>
      <c r="H2366">
        <v>17468</v>
      </c>
      <c r="I2366">
        <v>6072</v>
      </c>
      <c r="J2366">
        <v>21527</v>
      </c>
    </row>
    <row r="2367" spans="1:10">
      <c r="A2367" t="e">
        <f t="shared" ref="A2367:A2430" si="87">#REF!/#REF!</f>
        <v>#REF!</v>
      </c>
      <c r="B2367">
        <v>53996.000044053326</v>
      </c>
      <c r="C2367">
        <v>830</v>
      </c>
      <c r="D2367">
        <v>17601</v>
      </c>
      <c r="E2367">
        <v>17034</v>
      </c>
      <c r="F2367">
        <v>12003</v>
      </c>
      <c r="G2367">
        <v>5712</v>
      </c>
      <c r="H2367">
        <v>16831</v>
      </c>
      <c r="I2367">
        <v>21527</v>
      </c>
      <c r="J2367">
        <v>22599</v>
      </c>
    </row>
    <row r="2368" spans="1:10">
      <c r="A2368" t="e">
        <f t="shared" ref="A2368:A2431" si="88">#REF!/#REF!</f>
        <v>#REF!</v>
      </c>
      <c r="B2368">
        <v>53945.999935004002</v>
      </c>
      <c r="C2368">
        <v>578</v>
      </c>
      <c r="D2368">
        <v>19030</v>
      </c>
      <c r="E2368">
        <v>10268</v>
      </c>
      <c r="F2368">
        <v>13417</v>
      </c>
      <c r="G2368">
        <v>4310</v>
      </c>
      <c r="H2368">
        <v>15510</v>
      </c>
      <c r="I2368">
        <v>22599</v>
      </c>
      <c r="J2368">
        <v>22926</v>
      </c>
    </row>
    <row r="2369" spans="1:10">
      <c r="A2369" t="e">
        <f t="shared" ref="A2369:A2432" si="89">#REF!/#REF!</f>
        <v>#REF!</v>
      </c>
      <c r="B2369">
        <v>59398.99990769766</v>
      </c>
      <c r="C2369">
        <v>409</v>
      </c>
      <c r="D2369">
        <v>18679</v>
      </c>
      <c r="E2369">
        <v>17236</v>
      </c>
      <c r="F2369">
        <v>10390</v>
      </c>
      <c r="G2369">
        <v>3791</v>
      </c>
      <c r="H2369">
        <v>17406</v>
      </c>
      <c r="I2369">
        <v>22926</v>
      </c>
      <c r="J2369">
        <v>21321</v>
      </c>
    </row>
    <row r="2370" spans="1:10">
      <c r="A2370" t="e">
        <f t="shared" ref="A2370:A2433" si="90">#REF!/#REF!</f>
        <v>#REF!</v>
      </c>
      <c r="B2370">
        <v>48166.000068578855</v>
      </c>
      <c r="C2370">
        <v>575</v>
      </c>
      <c r="D2370">
        <v>15696</v>
      </c>
      <c r="E2370">
        <v>16787</v>
      </c>
      <c r="F2370">
        <v>13257</v>
      </c>
      <c r="G2370">
        <v>6529</v>
      </c>
      <c r="H2370">
        <v>15723</v>
      </c>
      <c r="I2370">
        <v>21321</v>
      </c>
      <c r="J2370">
        <v>18791</v>
      </c>
    </row>
    <row r="2371" spans="1:10">
      <c r="A2371" t="e">
        <f t="shared" ref="A2371:A2434" si="91">#REF!/#REF!</f>
        <v>#REF!</v>
      </c>
      <c r="B2371">
        <v>49697.000044932945</v>
      </c>
      <c r="C2371">
        <v>990</v>
      </c>
      <c r="D2371">
        <v>13968</v>
      </c>
      <c r="E2371">
        <v>13597</v>
      </c>
      <c r="F2371">
        <v>11567</v>
      </c>
      <c r="G2371">
        <v>5217</v>
      </c>
      <c r="H2371">
        <v>15391</v>
      </c>
      <c r="I2371">
        <v>18791</v>
      </c>
      <c r="J2371">
        <v>14068</v>
      </c>
    </row>
    <row r="2372" spans="1:10">
      <c r="A2372" t="e">
        <f t="shared" ref="A2372:A2435" si="92">#REF!/#REF!</f>
        <v>#REF!</v>
      </c>
      <c r="B2372">
        <v>53325.999828977598</v>
      </c>
      <c r="C2372">
        <v>953</v>
      </c>
      <c r="D2372">
        <v>7875</v>
      </c>
      <c r="E2372">
        <v>13234</v>
      </c>
      <c r="F2372">
        <v>7770</v>
      </c>
      <c r="G2372">
        <v>8126</v>
      </c>
      <c r="H2372">
        <v>17073</v>
      </c>
      <c r="I2372">
        <v>14068</v>
      </c>
      <c r="J2372">
        <v>23068</v>
      </c>
    </row>
    <row r="2373" spans="1:10">
      <c r="A2373" t="e">
        <f t="shared" ref="A2373:A2436" si="93">#REF!/#REF!</f>
        <v>#REF!</v>
      </c>
      <c r="B2373">
        <v>54924.000023083849</v>
      </c>
      <c r="C2373">
        <v>1058</v>
      </c>
      <c r="D2373">
        <v>15675</v>
      </c>
      <c r="E2373">
        <v>19554</v>
      </c>
      <c r="F2373">
        <v>14740</v>
      </c>
      <c r="G2373">
        <v>5762</v>
      </c>
      <c r="H2373">
        <v>19280</v>
      </c>
      <c r="I2373">
        <v>23068</v>
      </c>
      <c r="J2373">
        <v>24371</v>
      </c>
    </row>
    <row r="2374" spans="1:10">
      <c r="A2374" t="e">
        <f t="shared" ref="A2374:A2437" si="94">#REF!/#REF!</f>
        <v>#REF!</v>
      </c>
      <c r="B2374">
        <v>59088.999953812221</v>
      </c>
      <c r="C2374">
        <v>1159</v>
      </c>
      <c r="D2374">
        <v>20954</v>
      </c>
      <c r="E2374">
        <v>16744</v>
      </c>
      <c r="F2374">
        <v>14967</v>
      </c>
      <c r="G2374">
        <v>5461</v>
      </c>
      <c r="H2374">
        <v>16125</v>
      </c>
      <c r="I2374">
        <v>24371</v>
      </c>
      <c r="J2374">
        <v>16867</v>
      </c>
    </row>
    <row r="2375" spans="1:10">
      <c r="A2375" t="e">
        <f t="shared" ref="A2375:A2438" si="95">#REF!/#REF!</f>
        <v>#REF!</v>
      </c>
      <c r="B2375">
        <v>51637.999928924262</v>
      </c>
      <c r="C2375">
        <v>1292</v>
      </c>
      <c r="D2375">
        <v>11681</v>
      </c>
      <c r="E2375">
        <v>19828</v>
      </c>
      <c r="F2375">
        <v>3146</v>
      </c>
      <c r="G2375">
        <v>5629</v>
      </c>
      <c r="H2375">
        <v>16895</v>
      </c>
      <c r="I2375">
        <v>16867</v>
      </c>
      <c r="J2375">
        <v>14798</v>
      </c>
    </row>
    <row r="2376" spans="1:10">
      <c r="A2376" t="e">
        <f t="shared" ref="A2376:A2439" si="96">#REF!/#REF!</f>
        <v>#REF!</v>
      </c>
      <c r="B2376">
        <v>40880.999968460419</v>
      </c>
      <c r="C2376">
        <v>814</v>
      </c>
      <c r="D2376">
        <v>11199</v>
      </c>
      <c r="E2376">
        <v>16200</v>
      </c>
      <c r="F2376">
        <v>3239</v>
      </c>
      <c r="G2376">
        <v>5395</v>
      </c>
      <c r="H2376">
        <v>19172</v>
      </c>
      <c r="I2376">
        <v>14798</v>
      </c>
      <c r="J2376">
        <v>10825</v>
      </c>
    </row>
    <row r="2377" spans="1:10">
      <c r="A2377" t="e">
        <f t="shared" ref="A2377:A2440" si="97">#REF!/#REF!</f>
        <v>#REF!</v>
      </c>
      <c r="B2377">
        <v>38804.999943294628</v>
      </c>
      <c r="C2377">
        <v>481</v>
      </c>
      <c r="D2377">
        <v>4650</v>
      </c>
      <c r="E2377">
        <v>17837</v>
      </c>
      <c r="F2377">
        <v>6702</v>
      </c>
      <c r="G2377">
        <v>4593</v>
      </c>
      <c r="H2377">
        <v>19825</v>
      </c>
      <c r="I2377">
        <v>10825</v>
      </c>
      <c r="J2377">
        <v>17097</v>
      </c>
    </row>
    <row r="2378" spans="1:10">
      <c r="A2378" t="e">
        <f t="shared" ref="A2378:A2441" si="98">#REF!/#REF!</f>
        <v>#REF!</v>
      </c>
      <c r="B2378">
        <v>45044.999940553833</v>
      </c>
      <c r="C2378">
        <v>638</v>
      </c>
      <c r="D2378">
        <v>15655</v>
      </c>
      <c r="E2378">
        <v>17353</v>
      </c>
      <c r="F2378">
        <v>7120</v>
      </c>
      <c r="G2378">
        <v>5037</v>
      </c>
      <c r="H2378">
        <v>17072</v>
      </c>
      <c r="I2378">
        <v>17097</v>
      </c>
      <c r="J2378">
        <v>26852</v>
      </c>
    </row>
    <row r="2379" spans="1:10">
      <c r="A2379" t="e">
        <f t="shared" ref="A2379:A2442" si="99">#REF!/#REF!</f>
        <v>#REF!</v>
      </c>
      <c r="B2379">
        <v>56517.999999770946</v>
      </c>
      <c r="C2379">
        <v>1399</v>
      </c>
      <c r="D2379">
        <v>23194</v>
      </c>
      <c r="E2379">
        <v>17315</v>
      </c>
      <c r="F2379">
        <v>5824</v>
      </c>
      <c r="G2379">
        <v>8669</v>
      </c>
      <c r="H2379">
        <v>19824</v>
      </c>
      <c r="I2379">
        <v>26852</v>
      </c>
      <c r="J2379">
        <v>20808</v>
      </c>
    </row>
    <row r="2380" spans="1:10">
      <c r="A2380" t="e">
        <f t="shared" ref="A2380:A2443" si="100">#REF!/#REF!</f>
        <v>#REF!</v>
      </c>
      <c r="B2380">
        <v>51741.000002662127</v>
      </c>
      <c r="C2380">
        <v>2030</v>
      </c>
      <c r="D2380">
        <v>12439</v>
      </c>
      <c r="E2380">
        <v>11108</v>
      </c>
      <c r="F2380">
        <v>5860</v>
      </c>
      <c r="G2380">
        <v>6322</v>
      </c>
      <c r="H2380">
        <v>19642</v>
      </c>
      <c r="I2380">
        <v>20808</v>
      </c>
      <c r="J2380">
        <v>19365</v>
      </c>
    </row>
    <row r="2381" spans="1:10">
      <c r="A2381" t="e">
        <f t="shared" ref="A2381:A2444" si="101">#REF!/#REF!</f>
        <v>#REF!</v>
      </c>
      <c r="B2381">
        <v>55039.000067189707</v>
      </c>
      <c r="C2381">
        <v>1170</v>
      </c>
      <c r="D2381">
        <v>20669</v>
      </c>
      <c r="E2381">
        <v>22826</v>
      </c>
      <c r="F2381">
        <v>2164</v>
      </c>
      <c r="G2381">
        <v>8660</v>
      </c>
      <c r="H2381">
        <v>22238</v>
      </c>
      <c r="I2381">
        <v>19365</v>
      </c>
      <c r="J2381">
        <v>14142</v>
      </c>
    </row>
    <row r="2382" spans="1:10">
      <c r="A2382" t="e">
        <f t="shared" ref="A2382:A2445" si="102">#REF!/#REF!</f>
        <v>#REF!</v>
      </c>
      <c r="B2382">
        <v>39963.99999806947</v>
      </c>
      <c r="C2382">
        <v>1332</v>
      </c>
      <c r="D2382">
        <v>16478</v>
      </c>
      <c r="E2382">
        <v>17154</v>
      </c>
      <c r="F2382">
        <v>2062</v>
      </c>
      <c r="G2382">
        <v>7296</v>
      </c>
      <c r="H2382">
        <v>17723</v>
      </c>
      <c r="I2382">
        <v>14142</v>
      </c>
      <c r="J2382">
        <v>14009</v>
      </c>
    </row>
    <row r="2383" spans="1:10">
      <c r="A2383" t="e">
        <f t="shared" ref="A2383:A2446" si="103">#REF!/#REF!</f>
        <v>#REF!</v>
      </c>
      <c r="B2383">
        <v>35206.000013204241</v>
      </c>
      <c r="C2383">
        <v>2130</v>
      </c>
      <c r="D2383">
        <v>17688</v>
      </c>
      <c r="E2383">
        <v>12626</v>
      </c>
      <c r="F2383">
        <v>4747</v>
      </c>
      <c r="G2383">
        <v>9743</v>
      </c>
      <c r="H2383">
        <v>12630</v>
      </c>
      <c r="I2383">
        <v>14009</v>
      </c>
      <c r="J2383">
        <v>14635</v>
      </c>
    </row>
    <row r="2384" spans="1:10">
      <c r="A2384" t="e">
        <f t="shared" ref="A2384:A2447" si="104">#REF!/#REF!</f>
        <v>#REF!</v>
      </c>
      <c r="B2384">
        <v>46030.999975709063</v>
      </c>
      <c r="C2384">
        <v>2171</v>
      </c>
      <c r="D2384">
        <v>9979</v>
      </c>
      <c r="E2384">
        <v>23089</v>
      </c>
      <c r="F2384">
        <v>5405</v>
      </c>
      <c r="G2384">
        <v>6809</v>
      </c>
      <c r="H2384">
        <v>23549</v>
      </c>
      <c r="I2384">
        <v>14635</v>
      </c>
      <c r="J2384">
        <v>17472</v>
      </c>
    </row>
    <row r="2385" spans="1:10">
      <c r="A2385" t="e">
        <f t="shared" ref="A2385:A2448" si="105">#REF!/#REF!</f>
        <v>#REF!</v>
      </c>
      <c r="B2385">
        <v>48014.000017208768</v>
      </c>
      <c r="C2385">
        <v>1076</v>
      </c>
      <c r="D2385">
        <v>13119</v>
      </c>
      <c r="E2385">
        <v>20442</v>
      </c>
      <c r="F2385">
        <v>6428</v>
      </c>
      <c r="G2385">
        <v>4996</v>
      </c>
      <c r="H2385">
        <v>20279</v>
      </c>
      <c r="I2385">
        <v>17472</v>
      </c>
      <c r="J2385">
        <v>16184</v>
      </c>
    </row>
    <row r="2386" spans="1:10">
      <c r="A2386" t="e">
        <f t="shared" ref="A2386:A2449" si="106">#REF!/#REF!</f>
        <v>#REF!</v>
      </c>
      <c r="B2386">
        <v>54763.999935467618</v>
      </c>
      <c r="C2386">
        <v>1027</v>
      </c>
      <c r="D2386">
        <v>12373</v>
      </c>
      <c r="E2386">
        <v>29706</v>
      </c>
      <c r="F2386">
        <v>4036</v>
      </c>
      <c r="G2386">
        <v>4424</v>
      </c>
      <c r="H2386">
        <v>24863</v>
      </c>
      <c r="I2386">
        <v>16184</v>
      </c>
      <c r="J2386">
        <v>22446</v>
      </c>
    </row>
    <row r="2387" spans="1:10">
      <c r="A2387" t="e">
        <f t="shared" ref="A2387:A2450" si="107">#REF!/#REF!</f>
        <v>#REF!</v>
      </c>
      <c r="B2387">
        <v>59334.000037149228</v>
      </c>
      <c r="C2387">
        <v>641</v>
      </c>
      <c r="D2387">
        <v>11554</v>
      </c>
      <c r="E2387">
        <v>19005</v>
      </c>
      <c r="F2387">
        <v>5261</v>
      </c>
      <c r="G2387">
        <v>4397</v>
      </c>
      <c r="H2387">
        <v>26008</v>
      </c>
      <c r="I2387">
        <v>22446</v>
      </c>
      <c r="J2387">
        <v>20103</v>
      </c>
    </row>
    <row r="2388" spans="1:10">
      <c r="A2388" t="e">
        <f t="shared" ref="A2388:A2451" si="108">#REF!/#REF!</f>
        <v>#REF!</v>
      </c>
      <c r="B2388">
        <v>56218.999954172657</v>
      </c>
      <c r="C2388">
        <v>1995</v>
      </c>
      <c r="D2388">
        <v>19238</v>
      </c>
      <c r="E2388">
        <v>17711</v>
      </c>
      <c r="F2388">
        <v>5444</v>
      </c>
      <c r="G2388">
        <v>8870</v>
      </c>
      <c r="H2388">
        <v>24042</v>
      </c>
      <c r="I2388">
        <v>20103</v>
      </c>
      <c r="J2388">
        <v>16460</v>
      </c>
    </row>
    <row r="2389" spans="1:10">
      <c r="A2389" t="e">
        <f t="shared" ref="A2389:A2452" si="109">#REF!/#REF!</f>
        <v>#REF!</v>
      </c>
      <c r="B2389">
        <v>46412.999958512119</v>
      </c>
      <c r="C2389">
        <v>1000</v>
      </c>
      <c r="D2389">
        <v>13344</v>
      </c>
      <c r="E2389">
        <v>20403</v>
      </c>
      <c r="F2389">
        <v>6946</v>
      </c>
      <c r="G2389">
        <v>5638</v>
      </c>
      <c r="H2389">
        <v>19303</v>
      </c>
      <c r="I2389">
        <v>16460</v>
      </c>
      <c r="J2389">
        <v>20378</v>
      </c>
    </row>
    <row r="2390" spans="1:10">
      <c r="A2390" t="e">
        <f t="shared" ref="A2390:A2453" si="110">#REF!/#REF!</f>
        <v>#REF!</v>
      </c>
      <c r="B2390">
        <v>51198.99997568391</v>
      </c>
      <c r="C2390">
        <v>1506</v>
      </c>
      <c r="D2390">
        <v>20485</v>
      </c>
      <c r="E2390">
        <v>18129</v>
      </c>
      <c r="F2390">
        <v>8769</v>
      </c>
      <c r="G2390">
        <v>4965</v>
      </c>
      <c r="H2390">
        <v>18026</v>
      </c>
      <c r="I2390">
        <v>20378</v>
      </c>
      <c r="J2390">
        <v>27044</v>
      </c>
    </row>
    <row r="2391" spans="1:10">
      <c r="A2391" t="e">
        <f t="shared" ref="A2391:A2454" si="111">#REF!/#REF!</f>
        <v>#REF!</v>
      </c>
      <c r="B2391">
        <v>62195.999956807063</v>
      </c>
      <c r="C2391">
        <v>1004</v>
      </c>
      <c r="D2391">
        <v>25925</v>
      </c>
      <c r="E2391">
        <v>21637</v>
      </c>
      <c r="F2391">
        <v>5255</v>
      </c>
      <c r="G2391">
        <v>6267</v>
      </c>
      <c r="H2391">
        <v>20442</v>
      </c>
      <c r="I2391">
        <v>27044</v>
      </c>
      <c r="J2391">
        <v>16156</v>
      </c>
    </row>
    <row r="2392" spans="1:10">
      <c r="A2392" t="e">
        <f t="shared" ref="A2392:A2455" si="112">#REF!/#REF!</f>
        <v>#REF!</v>
      </c>
      <c r="B2392">
        <v>42917.999950508281</v>
      </c>
      <c r="C2392">
        <v>645</v>
      </c>
      <c r="D2392">
        <v>14546</v>
      </c>
      <c r="E2392">
        <v>13331</v>
      </c>
      <c r="F2392">
        <v>6222</v>
      </c>
      <c r="G2392">
        <v>5736</v>
      </c>
      <c r="H2392">
        <v>15334</v>
      </c>
      <c r="I2392">
        <v>16156</v>
      </c>
      <c r="J2392">
        <v>12429</v>
      </c>
    </row>
    <row r="2393" spans="1:10">
      <c r="A2393" t="e">
        <f t="shared" ref="A2393:A2456" si="113">#REF!/#REF!</f>
        <v>#REF!</v>
      </c>
      <c r="B2393">
        <v>37861.99998292626</v>
      </c>
      <c r="C2393">
        <v>3476</v>
      </c>
      <c r="D2393">
        <v>7553</v>
      </c>
      <c r="E2393">
        <v>10202</v>
      </c>
      <c r="F2393">
        <v>7962</v>
      </c>
      <c r="G2393">
        <v>5750</v>
      </c>
      <c r="H2393">
        <v>14971</v>
      </c>
      <c r="I2393">
        <v>12429</v>
      </c>
      <c r="J2393">
        <v>16746</v>
      </c>
    </row>
    <row r="2394" spans="1:10">
      <c r="A2394" t="e">
        <f t="shared" ref="A2394:A2457" si="114">#REF!/#REF!</f>
        <v>#REF!</v>
      </c>
      <c r="B2394">
        <v>51454.000047011155</v>
      </c>
      <c r="C2394">
        <v>1419</v>
      </c>
      <c r="D2394">
        <v>15380</v>
      </c>
      <c r="E2394">
        <v>19979</v>
      </c>
      <c r="F2394">
        <v>4501</v>
      </c>
      <c r="G2394">
        <v>7667</v>
      </c>
      <c r="H2394">
        <v>18303</v>
      </c>
      <c r="I2394">
        <v>16746</v>
      </c>
      <c r="J2394">
        <v>15907</v>
      </c>
    </row>
    <row r="2395" spans="1:10">
      <c r="A2395" t="e">
        <f t="shared" ref="A2395:A2458" si="115">#REF!/#REF!</f>
        <v>#REF!</v>
      </c>
      <c r="B2395">
        <v>64626.999981940593</v>
      </c>
      <c r="C2395">
        <v>1969</v>
      </c>
      <c r="D2395">
        <v>17875</v>
      </c>
      <c r="E2395">
        <v>33247</v>
      </c>
      <c r="F2395">
        <v>5405</v>
      </c>
      <c r="G2395">
        <v>8636</v>
      </c>
      <c r="H2395">
        <v>35882</v>
      </c>
      <c r="I2395">
        <v>15907</v>
      </c>
      <c r="J2395">
        <v>17799</v>
      </c>
    </row>
    <row r="2396" spans="1:10">
      <c r="A2396" t="e">
        <f t="shared" ref="A2396:A2459" si="116">#REF!/#REF!</f>
        <v>#REF!</v>
      </c>
      <c r="B2396">
        <v>57791.999981869179</v>
      </c>
      <c r="C2396">
        <v>1969</v>
      </c>
      <c r="D2396">
        <v>17748</v>
      </c>
      <c r="E2396">
        <v>26810</v>
      </c>
      <c r="F2396">
        <v>4891</v>
      </c>
      <c r="G2396">
        <v>6937</v>
      </c>
      <c r="H2396">
        <v>31188</v>
      </c>
      <c r="I2396">
        <v>17799</v>
      </c>
      <c r="J2396">
        <v>17901</v>
      </c>
    </row>
    <row r="2397" spans="1:10">
      <c r="A2397" t="e">
        <f t="shared" ref="A2397:A2460" si="117">#REF!/#REF!</f>
        <v>#REF!</v>
      </c>
      <c r="B2397">
        <v>42327.000057114245</v>
      </c>
      <c r="C2397">
        <v>2155</v>
      </c>
      <c r="D2397">
        <v>15560</v>
      </c>
      <c r="E2397">
        <v>16908</v>
      </c>
      <c r="F2397">
        <v>5850</v>
      </c>
      <c r="G2397">
        <v>5712</v>
      </c>
      <c r="H2397">
        <v>16700</v>
      </c>
      <c r="I2397">
        <v>17901</v>
      </c>
      <c r="J2397">
        <v>15187</v>
      </c>
    </row>
    <row r="2398" spans="1:10">
      <c r="A2398" t="e">
        <f t="shared" ref="A2398:A2461" si="118">#REF!/#REF!</f>
        <v>#REF!</v>
      </c>
      <c r="B2398">
        <v>39720.999996353166</v>
      </c>
      <c r="C2398">
        <v>672</v>
      </c>
      <c r="D2398">
        <v>14813</v>
      </c>
      <c r="E2398">
        <v>13885</v>
      </c>
      <c r="F2398">
        <v>6402</v>
      </c>
      <c r="G2398">
        <v>4706</v>
      </c>
      <c r="H2398">
        <v>15455</v>
      </c>
      <c r="I2398">
        <v>15187</v>
      </c>
      <c r="J2398">
        <v>13477</v>
      </c>
    </row>
    <row r="2399" spans="1:10">
      <c r="A2399" t="e">
        <f t="shared" ref="A2399:A2462" si="119">#REF!/#REF!</f>
        <v>#REF!</v>
      </c>
      <c r="B2399">
        <v>39652.999935065818</v>
      </c>
      <c r="C2399">
        <v>705</v>
      </c>
      <c r="D2399">
        <v>10788</v>
      </c>
      <c r="E2399">
        <v>15061</v>
      </c>
      <c r="F2399">
        <v>5269</v>
      </c>
      <c r="G2399">
        <v>2937</v>
      </c>
      <c r="H2399">
        <v>17663</v>
      </c>
      <c r="I2399">
        <v>13477</v>
      </c>
      <c r="J2399">
        <v>15541</v>
      </c>
    </row>
    <row r="2400" spans="1:10">
      <c r="A2400" t="e">
        <f t="shared" ref="A2400:A2463" si="120">#REF!/#REF!</f>
        <v>#REF!</v>
      </c>
      <c r="B2400">
        <v>44087.99996971622</v>
      </c>
      <c r="C2400">
        <v>222</v>
      </c>
      <c r="D2400">
        <v>19182</v>
      </c>
      <c r="E2400">
        <v>15382</v>
      </c>
      <c r="F2400">
        <v>7222</v>
      </c>
      <c r="G2400">
        <v>2937</v>
      </c>
      <c r="H2400">
        <v>14314</v>
      </c>
      <c r="I2400">
        <v>15541</v>
      </c>
      <c r="J2400">
        <v>20482</v>
      </c>
    </row>
    <row r="2401" spans="1:10">
      <c r="A2401" t="e">
        <f t="shared" ref="A2401:A2464" si="121">#REF!/#REF!</f>
        <v>#REF!</v>
      </c>
      <c r="B2401">
        <v>49752.99998854204</v>
      </c>
      <c r="C2401">
        <v>1045</v>
      </c>
      <c r="D2401">
        <v>21494</v>
      </c>
      <c r="E2401">
        <v>15638</v>
      </c>
      <c r="F2401">
        <v>4599</v>
      </c>
      <c r="G2401">
        <v>5814</v>
      </c>
      <c r="H2401">
        <v>16189</v>
      </c>
      <c r="I2401">
        <v>20482</v>
      </c>
      <c r="J2401">
        <v>16426</v>
      </c>
    </row>
    <row r="2402" spans="1:10">
      <c r="A2402" t="e">
        <f t="shared" ref="A2402:A2465" si="122">#REF!/#REF!</f>
        <v>#REF!</v>
      </c>
      <c r="B2402">
        <v>53383.000001255699</v>
      </c>
      <c r="C2402">
        <v>961</v>
      </c>
      <c r="D2402">
        <v>13434</v>
      </c>
      <c r="E2402">
        <v>27235</v>
      </c>
      <c r="F2402">
        <v>5471</v>
      </c>
      <c r="G2402">
        <v>6265</v>
      </c>
      <c r="H2402">
        <v>25265</v>
      </c>
      <c r="I2402">
        <v>16426</v>
      </c>
      <c r="J2402">
        <v>21530</v>
      </c>
    </row>
    <row r="2403" spans="1:10">
      <c r="A2403" t="e">
        <f t="shared" ref="A2403:A2466" si="123">#REF!/#REF!</f>
        <v>#REF!</v>
      </c>
      <c r="B2403">
        <v>59130.999977916712</v>
      </c>
      <c r="C2403">
        <v>822</v>
      </c>
      <c r="D2403">
        <v>16355</v>
      </c>
      <c r="E2403">
        <v>25090</v>
      </c>
      <c r="F2403">
        <v>3261</v>
      </c>
      <c r="G2403">
        <v>4824</v>
      </c>
      <c r="H2403">
        <v>24973</v>
      </c>
      <c r="I2403">
        <v>21530</v>
      </c>
      <c r="J2403">
        <v>18914</v>
      </c>
    </row>
    <row r="2404" spans="1:10">
      <c r="A2404" t="e">
        <f t="shared" ref="A2404:A2467" si="124">#REF!/#REF!</f>
        <v>#REF!</v>
      </c>
      <c r="B2404">
        <v>58284.000039392035</v>
      </c>
      <c r="C2404">
        <v>596</v>
      </c>
      <c r="D2404">
        <v>27183</v>
      </c>
      <c r="E2404">
        <v>22068</v>
      </c>
      <c r="F2404">
        <v>3676</v>
      </c>
      <c r="G2404">
        <v>3893</v>
      </c>
      <c r="H2404">
        <v>23121</v>
      </c>
      <c r="I2404">
        <v>18914</v>
      </c>
      <c r="J2404">
        <v>12667</v>
      </c>
    </row>
    <row r="2405" spans="1:10">
      <c r="A2405" t="e">
        <f t="shared" ref="A2405:A2468" si="125">#REF!/#REF!</f>
        <v>#REF!</v>
      </c>
      <c r="B2405">
        <v>50938.000052693729</v>
      </c>
      <c r="C2405">
        <v>2511</v>
      </c>
      <c r="D2405">
        <v>9313</v>
      </c>
      <c r="E2405">
        <v>6327</v>
      </c>
      <c r="F2405">
        <v>6126</v>
      </c>
      <c r="G2405">
        <v>12342</v>
      </c>
      <c r="H2405">
        <v>23415</v>
      </c>
      <c r="I2405">
        <v>12667</v>
      </c>
      <c r="J2405">
        <v>21018</v>
      </c>
    </row>
    <row r="2406" spans="1:10">
      <c r="A2406" t="e">
        <f t="shared" ref="A2406:A2469" si="126">#REF!/#REF!</f>
        <v>#REF!</v>
      </c>
      <c r="B2406">
        <v>63795.000094329029</v>
      </c>
      <c r="C2406">
        <v>723</v>
      </c>
      <c r="D2406">
        <v>16610</v>
      </c>
      <c r="E2406">
        <v>29465</v>
      </c>
      <c r="F2406">
        <v>4692</v>
      </c>
      <c r="G2406">
        <v>5579</v>
      </c>
      <c r="H2406">
        <v>28559</v>
      </c>
      <c r="I2406">
        <v>21018</v>
      </c>
      <c r="J2406">
        <v>17280</v>
      </c>
    </row>
    <row r="2407" spans="1:10">
      <c r="A2407" t="e">
        <f t="shared" ref="A2407:A2470" si="127">#REF!/#REF!</f>
        <v>#REF!</v>
      </c>
      <c r="B2407">
        <v>61325.999967535041</v>
      </c>
      <c r="C2407">
        <v>901</v>
      </c>
      <c r="D2407">
        <v>20726</v>
      </c>
      <c r="E2407">
        <v>27235</v>
      </c>
      <c r="F2407">
        <v>4883</v>
      </c>
      <c r="G2407">
        <v>6894</v>
      </c>
      <c r="H2407">
        <v>26447</v>
      </c>
      <c r="I2407">
        <v>17280</v>
      </c>
      <c r="J2407">
        <v>13499</v>
      </c>
    </row>
    <row r="2408" spans="1:10">
      <c r="A2408" t="e">
        <f t="shared" ref="A2408:A2471" si="128">#REF!/#REF!</f>
        <v>#REF!</v>
      </c>
      <c r="B2408">
        <v>46495.00007381224</v>
      </c>
      <c r="C2408">
        <v>815</v>
      </c>
      <c r="D2408">
        <v>11436</v>
      </c>
      <c r="E2408">
        <v>22906</v>
      </c>
      <c r="F2408">
        <v>7238</v>
      </c>
      <c r="G2408">
        <v>5126</v>
      </c>
      <c r="H2408">
        <v>20595</v>
      </c>
      <c r="I2408">
        <v>13499</v>
      </c>
      <c r="J2408">
        <v>15855</v>
      </c>
    </row>
    <row r="2409" spans="1:10">
      <c r="A2409" t="e">
        <f t="shared" ref="A2409:A2472" si="129">#REF!/#REF!</f>
        <v>#REF!</v>
      </c>
      <c r="B2409">
        <v>50412.000031955344</v>
      </c>
      <c r="C2409">
        <v>945</v>
      </c>
      <c r="D2409">
        <v>11144</v>
      </c>
      <c r="E2409">
        <v>8223</v>
      </c>
      <c r="F2409">
        <v>4248</v>
      </c>
      <c r="G2409">
        <v>7959</v>
      </c>
      <c r="H2409">
        <v>18850</v>
      </c>
      <c r="I2409">
        <v>15855</v>
      </c>
      <c r="J2409">
        <v>13591</v>
      </c>
    </row>
    <row r="2410" spans="1:10">
      <c r="A2410" t="e">
        <f t="shared" ref="A2410:A2473" si="130">#REF!/#REF!</f>
        <v>#REF!</v>
      </c>
      <c r="B2410">
        <v>45578.99994876323</v>
      </c>
      <c r="C2410">
        <v>1108</v>
      </c>
      <c r="D2410">
        <v>11077</v>
      </c>
      <c r="E2410">
        <v>23584</v>
      </c>
      <c r="F2410">
        <v>5975</v>
      </c>
      <c r="G2410">
        <v>7182</v>
      </c>
      <c r="H2410">
        <v>18994</v>
      </c>
      <c r="I2410">
        <v>13591</v>
      </c>
      <c r="J2410">
        <v>16402</v>
      </c>
    </row>
    <row r="2411" spans="1:10">
      <c r="A2411" t="e">
        <f t="shared" ref="A2411:A2474" si="131">#REF!/#REF!</f>
        <v>#REF!</v>
      </c>
      <c r="B2411">
        <v>55825.999886159232</v>
      </c>
      <c r="C2411">
        <v>1281</v>
      </c>
      <c r="D2411">
        <v>13365</v>
      </c>
      <c r="E2411">
        <v>28617</v>
      </c>
      <c r="F2411">
        <v>5298</v>
      </c>
      <c r="G2411">
        <v>7018</v>
      </c>
      <c r="H2411">
        <v>24611</v>
      </c>
      <c r="I2411">
        <v>16402</v>
      </c>
      <c r="J2411">
        <v>15221</v>
      </c>
    </row>
    <row r="2412" spans="1:10">
      <c r="A2412" t="e">
        <f t="shared" ref="A2412:A2475" si="132">#REF!/#REF!</f>
        <v>#REF!</v>
      </c>
      <c r="B2412">
        <v>43021.999941753042</v>
      </c>
      <c r="C2412">
        <v>1306</v>
      </c>
      <c r="D2412">
        <v>14044</v>
      </c>
      <c r="E2412">
        <v>16960</v>
      </c>
      <c r="F2412">
        <v>5114</v>
      </c>
      <c r="G2412">
        <v>7053</v>
      </c>
      <c r="H2412">
        <v>17178</v>
      </c>
      <c r="I2412">
        <v>15221</v>
      </c>
      <c r="J2412">
        <v>17429</v>
      </c>
    </row>
    <row r="2413" spans="1:10">
      <c r="A2413" t="e">
        <f t="shared" ref="A2413:A2476" si="133">#REF!/#REF!</f>
        <v>#REF!</v>
      </c>
      <c r="B2413">
        <v>46632.999951675847</v>
      </c>
      <c r="C2413">
        <v>730</v>
      </c>
      <c r="D2413">
        <v>17179</v>
      </c>
      <c r="E2413">
        <v>17153</v>
      </c>
      <c r="F2413">
        <v>7154</v>
      </c>
      <c r="G2413">
        <v>4973</v>
      </c>
      <c r="H2413">
        <v>17599</v>
      </c>
      <c r="I2413">
        <v>17429</v>
      </c>
      <c r="J2413">
        <v>14518</v>
      </c>
    </row>
    <row r="2414" spans="1:10">
      <c r="A2414" t="e">
        <f t="shared" ref="A2414:A2477" si="134">#REF!/#REF!</f>
        <v>#REF!</v>
      </c>
      <c r="B2414">
        <v>38901.999969266253</v>
      </c>
      <c r="C2414">
        <v>851</v>
      </c>
      <c r="D2414">
        <v>14002</v>
      </c>
      <c r="E2414">
        <v>13312</v>
      </c>
      <c r="F2414">
        <v>9605</v>
      </c>
      <c r="G2414">
        <v>3604</v>
      </c>
      <c r="H2414">
        <v>13893</v>
      </c>
      <c r="I2414">
        <v>14518</v>
      </c>
      <c r="J2414">
        <v>11907</v>
      </c>
    </row>
    <row r="2415" spans="1:10">
      <c r="A2415" t="e">
        <f t="shared" ref="A2415:A2478" si="135">#REF!/#REF!</f>
        <v>#REF!</v>
      </c>
      <c r="B2415">
        <v>40237.000022321823</v>
      </c>
      <c r="C2415">
        <v>900</v>
      </c>
      <c r="D2415">
        <v>9341</v>
      </c>
      <c r="E2415">
        <v>16421</v>
      </c>
      <c r="F2415">
        <v>5679</v>
      </c>
      <c r="G2415">
        <v>7790</v>
      </c>
      <c r="H2415">
        <v>15341</v>
      </c>
      <c r="I2415">
        <v>11907</v>
      </c>
      <c r="J2415">
        <v>23961</v>
      </c>
    </row>
    <row r="2416" spans="1:10">
      <c r="A2416" t="e">
        <f t="shared" ref="A2416:A2479" si="136">#REF!/#REF!</f>
        <v>#REF!</v>
      </c>
      <c r="B2416">
        <v>47528.000001731642</v>
      </c>
      <c r="C2416">
        <v>608</v>
      </c>
      <c r="D2416">
        <v>19103</v>
      </c>
      <c r="E2416">
        <v>11009</v>
      </c>
      <c r="F2416">
        <v>5552</v>
      </c>
      <c r="G2416">
        <v>6453</v>
      </c>
      <c r="H2416">
        <v>12581</v>
      </c>
      <c r="I2416">
        <v>23961</v>
      </c>
      <c r="J2416">
        <v>16159</v>
      </c>
    </row>
    <row r="2417" spans="1:10">
      <c r="A2417" t="e">
        <f t="shared" ref="A2417:A2480" si="137">#REF!/#REF!</f>
        <v>#REF!</v>
      </c>
      <c r="B2417">
        <v>42027.999987547257</v>
      </c>
      <c r="C2417">
        <v>683</v>
      </c>
      <c r="D2417">
        <v>15876</v>
      </c>
      <c r="E2417">
        <v>14524</v>
      </c>
      <c r="F2417">
        <v>10251</v>
      </c>
      <c r="G2417">
        <v>6312</v>
      </c>
      <c r="H2417">
        <v>16518</v>
      </c>
      <c r="I2417">
        <v>16159</v>
      </c>
      <c r="J2417">
        <v>18497</v>
      </c>
    </row>
    <row r="2418" spans="1:10">
      <c r="A2418" t="e">
        <f t="shared" ref="A2418:A2481" si="138">#REF!/#REF!</f>
        <v>#REF!</v>
      </c>
      <c r="B2418">
        <v>51736.00004553188</v>
      </c>
      <c r="C2418">
        <v>669</v>
      </c>
      <c r="D2418">
        <v>16753</v>
      </c>
      <c r="E2418">
        <v>17020</v>
      </c>
      <c r="F2418">
        <v>9548</v>
      </c>
      <c r="G2418">
        <v>4852</v>
      </c>
      <c r="H2418">
        <v>17415</v>
      </c>
      <c r="I2418">
        <v>18497</v>
      </c>
      <c r="J2418">
        <v>21429</v>
      </c>
    </row>
    <row r="2419" spans="1:10">
      <c r="A2419" t="e">
        <f t="shared" ref="A2419:A2482" si="139">#REF!/#REF!</f>
        <v>#REF!</v>
      </c>
      <c r="B2419">
        <v>66046.000081689839</v>
      </c>
      <c r="C2419">
        <v>3438</v>
      </c>
      <c r="D2419">
        <v>24111</v>
      </c>
      <c r="E2419">
        <v>19729</v>
      </c>
      <c r="F2419">
        <v>10946</v>
      </c>
      <c r="G2419">
        <v>8048</v>
      </c>
      <c r="H2419">
        <v>20417</v>
      </c>
      <c r="I2419">
        <v>21429</v>
      </c>
      <c r="J2419">
        <v>19206</v>
      </c>
    </row>
    <row r="2420" spans="1:10">
      <c r="A2420" t="e">
        <f t="shared" ref="A2420:A2483" si="140">#REF!/#REF!</f>
        <v>#REF!</v>
      </c>
      <c r="B2420">
        <v>53671.000063211766</v>
      </c>
      <c r="C2420">
        <v>1480</v>
      </c>
      <c r="D2420">
        <v>16100</v>
      </c>
      <c r="E2420">
        <v>19068</v>
      </c>
      <c r="F2420">
        <v>7921</v>
      </c>
      <c r="G2420">
        <v>8801</v>
      </c>
      <c r="H2420">
        <v>17857</v>
      </c>
      <c r="I2420">
        <v>19206</v>
      </c>
      <c r="J2420">
        <v>20110</v>
      </c>
    </row>
    <row r="2421" spans="1:10">
      <c r="A2421" t="e">
        <f t="shared" ref="A2421:A2484" si="141">#REF!/#REF!</f>
        <v>#REF!</v>
      </c>
      <c r="B2421">
        <v>48140.000000241831</v>
      </c>
      <c r="C2421">
        <v>1839</v>
      </c>
      <c r="D2421">
        <v>19906</v>
      </c>
      <c r="E2421">
        <v>15164</v>
      </c>
      <c r="F2421">
        <v>7024</v>
      </c>
      <c r="G2421">
        <v>8588</v>
      </c>
      <c r="H2421">
        <v>15700</v>
      </c>
      <c r="I2421">
        <v>20110</v>
      </c>
      <c r="J2421">
        <v>17531</v>
      </c>
    </row>
    <row r="2422" spans="1:10">
      <c r="A2422" t="e">
        <f t="shared" ref="A2422:A2485" si="142">#REF!/#REF!</f>
        <v>#REF!</v>
      </c>
      <c r="B2422">
        <v>44865.000052491851</v>
      </c>
      <c r="C2422">
        <v>1124</v>
      </c>
      <c r="D2422">
        <v>15671</v>
      </c>
      <c r="E2422">
        <v>15983</v>
      </c>
      <c r="F2422">
        <v>7347</v>
      </c>
      <c r="G2422">
        <v>5476</v>
      </c>
      <c r="H2422">
        <v>15528</v>
      </c>
      <c r="I2422">
        <v>17531</v>
      </c>
      <c r="J2422">
        <v>18886</v>
      </c>
    </row>
    <row r="2423" spans="1:10">
      <c r="A2423" t="e">
        <f t="shared" ref="A2423:A2486" si="143">#REF!/#REF!</f>
        <v>#REF!</v>
      </c>
      <c r="B2423">
        <v>48766.000004151298</v>
      </c>
      <c r="C2423">
        <v>9340</v>
      </c>
      <c r="D2423">
        <v>18725</v>
      </c>
      <c r="E2423">
        <v>12326</v>
      </c>
      <c r="F2423">
        <v>9212</v>
      </c>
      <c r="G2423">
        <v>4702</v>
      </c>
      <c r="H2423">
        <v>15928</v>
      </c>
      <c r="I2423">
        <v>18886</v>
      </c>
      <c r="J2423">
        <v>17235</v>
      </c>
    </row>
    <row r="2424" spans="1:10">
      <c r="A2424" t="e">
        <f t="shared" ref="A2424:A2487" si="144">#REF!/#REF!</f>
        <v>#REF!</v>
      </c>
      <c r="B2424">
        <v>49057.999923484276</v>
      </c>
      <c r="C2424">
        <v>2</v>
      </c>
      <c r="D2424">
        <v>12764</v>
      </c>
      <c r="E2424">
        <v>19526</v>
      </c>
      <c r="F2424">
        <v>9985</v>
      </c>
      <c r="G2424">
        <v>7824</v>
      </c>
      <c r="H2424">
        <v>18718</v>
      </c>
      <c r="I2424">
        <v>17235</v>
      </c>
      <c r="J2424">
        <v>19148</v>
      </c>
    </row>
    <row r="2425" spans="1:10">
      <c r="A2425" t="e">
        <f t="shared" ref="A2425:A2488" si="145">#REF!/#REF!</f>
        <v>#REF!</v>
      </c>
      <c r="B2425">
        <v>49849.000069383233</v>
      </c>
      <c r="C2425">
        <v>542</v>
      </c>
      <c r="D2425">
        <v>16429</v>
      </c>
      <c r="E2425">
        <v>6389</v>
      </c>
      <c r="F2425">
        <v>7283</v>
      </c>
      <c r="G2425">
        <v>9132</v>
      </c>
      <c r="H2425">
        <v>16590</v>
      </c>
      <c r="I2425">
        <v>19148</v>
      </c>
      <c r="J2425">
        <v>20990</v>
      </c>
    </row>
    <row r="2426" spans="1:10">
      <c r="A2426" t="e">
        <f t="shared" ref="A2426:A2489" si="146">#REF!/#REF!</f>
        <v>#REF!</v>
      </c>
      <c r="B2426">
        <v>50666.00006420663</v>
      </c>
      <c r="C2426">
        <v>1585</v>
      </c>
      <c r="D2426">
        <v>19562</v>
      </c>
      <c r="E2426">
        <v>19444</v>
      </c>
      <c r="F2426">
        <v>6419</v>
      </c>
      <c r="G2426">
        <v>7133</v>
      </c>
      <c r="H2426">
        <v>18368</v>
      </c>
      <c r="I2426">
        <v>20990</v>
      </c>
      <c r="J2426">
        <v>15753</v>
      </c>
    </row>
    <row r="2427" spans="1:10">
      <c r="A2427" t="e">
        <f t="shared" ref="A2427:A2490" si="147">#REF!/#REF!</f>
        <v>#REF!</v>
      </c>
      <c r="B2427">
        <v>38361.000008727191</v>
      </c>
      <c r="C2427">
        <v>1436</v>
      </c>
      <c r="D2427">
        <v>14101</v>
      </c>
      <c r="E2427">
        <v>12538</v>
      </c>
      <c r="F2427">
        <v>6304</v>
      </c>
      <c r="G2427">
        <v>7256</v>
      </c>
      <c r="H2427">
        <v>14960</v>
      </c>
      <c r="I2427">
        <v>15753</v>
      </c>
      <c r="J2427">
        <v>16163</v>
      </c>
    </row>
    <row r="2428" spans="1:10">
      <c r="A2428" t="e">
        <f t="shared" ref="A2428:A2491" si="148">#REF!/#REF!</f>
        <v>#REF!</v>
      </c>
      <c r="B2428">
        <v>41406.000004295231</v>
      </c>
      <c r="C2428">
        <v>981</v>
      </c>
      <c r="D2428">
        <v>15906</v>
      </c>
      <c r="E2428">
        <v>14837</v>
      </c>
      <c r="F2428">
        <v>6271</v>
      </c>
      <c r="G2428">
        <v>10141</v>
      </c>
      <c r="H2428">
        <v>14900</v>
      </c>
      <c r="I2428">
        <v>16163</v>
      </c>
      <c r="J2428">
        <v>16685</v>
      </c>
    </row>
    <row r="2429" spans="1:10">
      <c r="A2429" t="e">
        <f t="shared" ref="A2429:A2492" si="149">#REF!/#REF!</f>
        <v>#REF!</v>
      </c>
      <c r="B2429">
        <v>40620.000037656755</v>
      </c>
      <c r="C2429">
        <v>1414</v>
      </c>
      <c r="D2429">
        <v>20603</v>
      </c>
      <c r="E2429">
        <v>9504</v>
      </c>
      <c r="F2429">
        <v>3757</v>
      </c>
      <c r="G2429">
        <v>8646</v>
      </c>
      <c r="H2429">
        <v>12654</v>
      </c>
      <c r="I2429">
        <v>16685</v>
      </c>
      <c r="J2429">
        <v>17743</v>
      </c>
    </row>
    <row r="2430" spans="1:10">
      <c r="A2430" t="e">
        <f t="shared" ref="A2430:A2493" si="150">#REF!/#REF!</f>
        <v>#REF!</v>
      </c>
      <c r="B2430">
        <v>52565.000023578155</v>
      </c>
      <c r="C2430">
        <v>1088</v>
      </c>
      <c r="D2430">
        <v>14335</v>
      </c>
      <c r="E2430">
        <v>25959</v>
      </c>
      <c r="F2430">
        <v>3595</v>
      </c>
      <c r="G2430">
        <v>5818</v>
      </c>
      <c r="H2430">
        <v>24625</v>
      </c>
      <c r="I2430">
        <v>17743</v>
      </c>
      <c r="J2430">
        <v>13801</v>
      </c>
    </row>
    <row r="2431" spans="1:10">
      <c r="A2431" t="e">
        <f t="shared" ref="A2431:A2494" si="151">#REF!/#REF!</f>
        <v>#REF!</v>
      </c>
      <c r="B2431">
        <v>41844.999907586367</v>
      </c>
      <c r="C2431">
        <v>1671</v>
      </c>
      <c r="D2431">
        <v>9416</v>
      </c>
      <c r="E2431">
        <v>20655</v>
      </c>
      <c r="F2431">
        <v>3913</v>
      </c>
      <c r="G2431">
        <v>10182</v>
      </c>
      <c r="H2431">
        <v>22845</v>
      </c>
      <c r="I2431">
        <v>13801</v>
      </c>
      <c r="J2431">
        <v>18564</v>
      </c>
    </row>
    <row r="2432" spans="1:10">
      <c r="A2432" t="e">
        <f t="shared" ref="A2432:A2495" si="152">#REF!/#REF!</f>
        <v>#REF!</v>
      </c>
      <c r="B2432">
        <v>51980.000047711233</v>
      </c>
      <c r="C2432">
        <v>2157</v>
      </c>
      <c r="D2432">
        <v>20177</v>
      </c>
      <c r="E2432">
        <v>10799</v>
      </c>
      <c r="F2432">
        <v>2614</v>
      </c>
      <c r="G2432">
        <v>12028</v>
      </c>
      <c r="H2432">
        <v>23295</v>
      </c>
      <c r="I2432">
        <v>18564</v>
      </c>
      <c r="J2432">
        <v>16888</v>
      </c>
    </row>
    <row r="2433" spans="1:10">
      <c r="A2433" t="e">
        <f t="shared" ref="A2433:A2496" si="153">#REF!/#REF!</f>
        <v>#REF!</v>
      </c>
      <c r="B2433">
        <v>51646.999966780822</v>
      </c>
      <c r="C2433">
        <v>1105</v>
      </c>
      <c r="D2433">
        <v>16830</v>
      </c>
      <c r="E2433">
        <v>24900</v>
      </c>
      <c r="F2433">
        <v>3756</v>
      </c>
      <c r="G2433">
        <v>6385</v>
      </c>
      <c r="H2433">
        <v>24544</v>
      </c>
      <c r="I2433">
        <v>16888</v>
      </c>
      <c r="J2433">
        <v>20660</v>
      </c>
    </row>
    <row r="2434" spans="1:10">
      <c r="A2434" t="e">
        <f t="shared" ref="A2434:A2497" si="154">#REF!/#REF!</f>
        <v>#REF!</v>
      </c>
      <c r="B2434">
        <v>54941.000034597586</v>
      </c>
      <c r="C2434">
        <v>879</v>
      </c>
      <c r="D2434">
        <v>19534</v>
      </c>
      <c r="E2434">
        <v>23069</v>
      </c>
      <c r="F2434">
        <v>4312</v>
      </c>
      <c r="G2434">
        <v>6255</v>
      </c>
      <c r="H2434">
        <v>25298</v>
      </c>
      <c r="I2434">
        <v>20660</v>
      </c>
      <c r="J2434">
        <v>17722</v>
      </c>
    </row>
    <row r="2435" spans="1:10">
      <c r="A2435" t="e">
        <f t="shared" ref="A2435:A2498" si="155">#REF!/#REF!</f>
        <v>#REF!</v>
      </c>
      <c r="B2435">
        <v>56667.999977697313</v>
      </c>
      <c r="C2435">
        <v>710</v>
      </c>
      <c r="D2435">
        <v>15733</v>
      </c>
      <c r="E2435">
        <v>18300</v>
      </c>
      <c r="F2435">
        <v>3087</v>
      </c>
      <c r="G2435">
        <v>5220</v>
      </c>
      <c r="H2435">
        <v>24262</v>
      </c>
      <c r="I2435">
        <v>17722</v>
      </c>
      <c r="J2435">
        <v>15787</v>
      </c>
    </row>
    <row r="2436" spans="1:10">
      <c r="A2436" t="e">
        <f t="shared" ref="A2436:A2499" si="156">#REF!/#REF!</f>
        <v>#REF!</v>
      </c>
      <c r="B2436">
        <v>50408.000034144716</v>
      </c>
      <c r="C2436">
        <v>1363</v>
      </c>
      <c r="D2436">
        <v>11090</v>
      </c>
      <c r="E2436">
        <v>22563</v>
      </c>
      <c r="F2436">
        <v>4461</v>
      </c>
      <c r="G2436">
        <v>5503</v>
      </c>
      <c r="H2436">
        <v>21320</v>
      </c>
      <c r="I2436">
        <v>15787</v>
      </c>
      <c r="J2436">
        <v>15829</v>
      </c>
    </row>
    <row r="2437" spans="1:10">
      <c r="A2437" t="e">
        <f t="shared" ref="A2437:A2500" si="157">#REF!/#REF!</f>
        <v>#REF!</v>
      </c>
      <c r="B2437">
        <v>49588.999896426962</v>
      </c>
      <c r="C2437">
        <v>870</v>
      </c>
      <c r="D2437">
        <v>10527</v>
      </c>
      <c r="E2437">
        <v>24092</v>
      </c>
      <c r="F2437">
        <v>2767</v>
      </c>
      <c r="G2437">
        <v>5288</v>
      </c>
      <c r="H2437">
        <v>22531</v>
      </c>
      <c r="I2437">
        <v>15829</v>
      </c>
      <c r="J2437">
        <v>10728</v>
      </c>
    </row>
    <row r="2438" spans="1:10">
      <c r="A2438" t="e">
        <f t="shared" ref="A2438:A2501" si="158">#REF!/#REF!</f>
        <v>#REF!</v>
      </c>
      <c r="B2438">
        <v>26931.999958480108</v>
      </c>
      <c r="C2438">
        <v>1484</v>
      </c>
      <c r="D2438">
        <v>8282</v>
      </c>
      <c r="E2438">
        <v>7914</v>
      </c>
      <c r="F2438">
        <v>3174</v>
      </c>
      <c r="G2438">
        <v>5360</v>
      </c>
      <c r="H2438">
        <v>8459</v>
      </c>
      <c r="I2438">
        <v>10728</v>
      </c>
      <c r="J2438">
        <v>12895</v>
      </c>
    </row>
    <row r="2439" spans="1:10">
      <c r="A2439" t="e">
        <f t="shared" ref="A2439:A2502" si="159">#REF!/#REF!</f>
        <v>#REF!</v>
      </c>
      <c r="B2439">
        <v>32306.999960893441</v>
      </c>
      <c r="C2439">
        <v>1158</v>
      </c>
      <c r="D2439">
        <v>10662</v>
      </c>
      <c r="E2439">
        <v>5431</v>
      </c>
      <c r="F2439">
        <v>2626</v>
      </c>
      <c r="G2439">
        <v>6480</v>
      </c>
      <c r="H2439">
        <v>8081</v>
      </c>
      <c r="I2439">
        <v>12895</v>
      </c>
      <c r="J2439">
        <v>12505</v>
      </c>
    </row>
    <row r="2440" spans="1:10">
      <c r="A2440" t="e">
        <f t="shared" ref="A2440:A2503" si="160">#REF!/#REF!</f>
        <v>#REF!</v>
      </c>
      <c r="B2440">
        <v>32835.000033681448</v>
      </c>
      <c r="C2440">
        <v>2073</v>
      </c>
      <c r="D2440">
        <v>10241</v>
      </c>
      <c r="E2440">
        <v>7734</v>
      </c>
      <c r="F2440">
        <v>3250</v>
      </c>
      <c r="G2440">
        <v>9029</v>
      </c>
      <c r="H2440">
        <v>9670</v>
      </c>
      <c r="I2440">
        <v>12505</v>
      </c>
      <c r="J2440">
        <v>14364</v>
      </c>
    </row>
    <row r="2441" spans="1:10">
      <c r="A2441" t="e">
        <f t="shared" ref="A2441:A2504" si="161">#REF!/#REF!</f>
        <v>#REF!</v>
      </c>
      <c r="B2441">
        <v>38923.000063616608</v>
      </c>
      <c r="C2441">
        <v>459</v>
      </c>
      <c r="D2441">
        <v>9645</v>
      </c>
      <c r="E2441">
        <v>16970</v>
      </c>
      <c r="F2441">
        <v>12487</v>
      </c>
      <c r="G2441">
        <v>6001</v>
      </c>
      <c r="H2441">
        <v>12819</v>
      </c>
      <c r="I2441">
        <v>14364</v>
      </c>
      <c r="J2441">
        <v>17226</v>
      </c>
    </row>
    <row r="2442" spans="1:10">
      <c r="A2442" t="e">
        <f t="shared" ref="A2442:A2505" si="162">#REF!/#REF!</f>
        <v>#REF!</v>
      </c>
      <c r="B2442">
        <v>47990.000042370477</v>
      </c>
      <c r="C2442">
        <v>2247</v>
      </c>
      <c r="D2442">
        <v>13920</v>
      </c>
      <c r="E2442">
        <v>14545</v>
      </c>
      <c r="F2442">
        <v>17826</v>
      </c>
      <c r="G2442">
        <v>8672</v>
      </c>
      <c r="H2442">
        <v>16763</v>
      </c>
      <c r="I2442">
        <v>17226</v>
      </c>
      <c r="J2442">
        <v>18187</v>
      </c>
    </row>
    <row r="2443" spans="1:10">
      <c r="A2443" t="e">
        <f t="shared" ref="A2443:A2506" si="163">#REF!/#REF!</f>
        <v>#REF!</v>
      </c>
      <c r="B2443">
        <v>51559.999952952232</v>
      </c>
      <c r="C2443">
        <v>1568</v>
      </c>
      <c r="D2443">
        <v>12318</v>
      </c>
      <c r="E2443">
        <v>16948</v>
      </c>
      <c r="F2443">
        <v>13355</v>
      </c>
      <c r="G2443">
        <v>11234</v>
      </c>
      <c r="H2443">
        <v>15092</v>
      </c>
      <c r="I2443">
        <v>18187</v>
      </c>
      <c r="J2443">
        <v>19867</v>
      </c>
    </row>
    <row r="2444" spans="1:10">
      <c r="A2444" t="e">
        <f t="shared" ref="A2444:A2507" si="164">#REF!/#REF!</f>
        <v>#REF!</v>
      </c>
      <c r="B2444">
        <v>54901.999914254178</v>
      </c>
      <c r="C2444">
        <v>4740</v>
      </c>
      <c r="D2444">
        <v>17266</v>
      </c>
      <c r="E2444">
        <v>17753</v>
      </c>
      <c r="F2444">
        <v>10689</v>
      </c>
      <c r="G2444">
        <v>10079</v>
      </c>
      <c r="H2444">
        <v>16820</v>
      </c>
      <c r="I2444">
        <v>19867</v>
      </c>
      <c r="J2444">
        <v>16170</v>
      </c>
    </row>
    <row r="2445" spans="1:10">
      <c r="A2445" t="e">
        <f t="shared" ref="A2445:A2508" si="165">#REF!/#REF!</f>
        <v>#REF!</v>
      </c>
      <c r="B2445">
        <v>54663.999939051304</v>
      </c>
      <c r="C2445">
        <v>901</v>
      </c>
      <c r="D2445">
        <v>17048</v>
      </c>
      <c r="E2445">
        <v>16130</v>
      </c>
      <c r="F2445">
        <v>12656</v>
      </c>
      <c r="G2445">
        <v>6428</v>
      </c>
      <c r="H2445">
        <v>17400</v>
      </c>
      <c r="I2445">
        <v>16170</v>
      </c>
      <c r="J2445">
        <v>15801</v>
      </c>
    </row>
    <row r="2446" spans="1:10">
      <c r="A2446" t="e">
        <f t="shared" ref="A2446:A2509" si="166">#REF!/#REF!</f>
        <v>#REF!</v>
      </c>
      <c r="B2446">
        <v>57415.000149946529</v>
      </c>
      <c r="C2446">
        <v>807</v>
      </c>
      <c r="D2446">
        <v>10459</v>
      </c>
      <c r="E2446">
        <v>18287</v>
      </c>
      <c r="F2446">
        <v>11405</v>
      </c>
      <c r="G2446">
        <v>5245</v>
      </c>
      <c r="H2446">
        <v>19954</v>
      </c>
      <c r="I2446">
        <v>15801</v>
      </c>
      <c r="J2446">
        <v>16676</v>
      </c>
    </row>
    <row r="2447" spans="1:10">
      <c r="A2447" t="e">
        <f t="shared" ref="A2447:A2510" si="167">#REF!/#REF!</f>
        <v>#REF!</v>
      </c>
      <c r="B2447">
        <v>44272.999965069932</v>
      </c>
      <c r="C2447">
        <v>1478</v>
      </c>
      <c r="D2447">
        <v>11804</v>
      </c>
      <c r="E2447">
        <v>13517</v>
      </c>
      <c r="F2447">
        <v>4281</v>
      </c>
      <c r="G2447">
        <v>8020</v>
      </c>
      <c r="H2447">
        <v>14749</v>
      </c>
      <c r="I2447">
        <v>16676</v>
      </c>
      <c r="J2447">
        <v>13584</v>
      </c>
    </row>
    <row r="2448" spans="1:10">
      <c r="A2448" t="e">
        <f t="shared" ref="A2448:A2511" si="168">#REF!/#REF!</f>
        <v>#REF!</v>
      </c>
      <c r="B2448">
        <v>42994.999908972422</v>
      </c>
      <c r="C2448">
        <v>796</v>
      </c>
      <c r="D2448">
        <v>10037</v>
      </c>
      <c r="E2448">
        <v>18759</v>
      </c>
      <c r="F2448">
        <v>6799</v>
      </c>
      <c r="G2448">
        <v>6231</v>
      </c>
      <c r="H2448">
        <v>20787</v>
      </c>
      <c r="I2448">
        <v>13584</v>
      </c>
      <c r="J2448">
        <v>18033</v>
      </c>
    </row>
    <row r="2449" spans="1:10">
      <c r="A2449" t="e">
        <f t="shared" ref="A2449:A2512" si="169">#REF!/#REF!</f>
        <v>#REF!</v>
      </c>
      <c r="B2449">
        <v>54566.999921878072</v>
      </c>
      <c r="C2449">
        <v>1787</v>
      </c>
      <c r="D2449">
        <v>11803</v>
      </c>
      <c r="E2449">
        <v>25308</v>
      </c>
      <c r="F2449">
        <v>3534</v>
      </c>
      <c r="G2449">
        <v>6251</v>
      </c>
      <c r="H2449">
        <v>25211</v>
      </c>
      <c r="I2449">
        <v>18033</v>
      </c>
      <c r="J2449">
        <v>18276</v>
      </c>
    </row>
    <row r="2450" spans="1:10">
      <c r="A2450" t="e">
        <f t="shared" ref="A2450:A2513" si="170">#REF!/#REF!</f>
        <v>#REF!</v>
      </c>
      <c r="B2450">
        <v>45245.000039096049</v>
      </c>
      <c r="C2450">
        <v>933</v>
      </c>
      <c r="D2450">
        <v>15901</v>
      </c>
      <c r="E2450">
        <v>10064</v>
      </c>
      <c r="F2450">
        <v>3112</v>
      </c>
      <c r="G2450">
        <v>5493</v>
      </c>
      <c r="H2450">
        <v>17821</v>
      </c>
      <c r="I2450">
        <v>18276</v>
      </c>
      <c r="J2450">
        <v>11153</v>
      </c>
    </row>
    <row r="2451" spans="1:10">
      <c r="A2451" t="e">
        <f t="shared" ref="A2451:A2514" si="171">#REF!/#REF!</f>
        <v>#REF!</v>
      </c>
      <c r="B2451">
        <v>34883.000071538598</v>
      </c>
      <c r="C2451">
        <v>1313</v>
      </c>
      <c r="D2451">
        <v>7419</v>
      </c>
      <c r="E2451">
        <v>14696</v>
      </c>
      <c r="F2451">
        <v>8935</v>
      </c>
      <c r="G2451">
        <v>9854</v>
      </c>
      <c r="H2451">
        <v>17771</v>
      </c>
      <c r="I2451">
        <v>11153</v>
      </c>
      <c r="J2451">
        <v>17773</v>
      </c>
    </row>
    <row r="2452" spans="1:10">
      <c r="A2452" t="e">
        <f t="shared" ref="A2452:A2515" si="172">#REF!/#REF!</f>
        <v>#REF!</v>
      </c>
      <c r="B2452">
        <v>54096.999938414141</v>
      </c>
      <c r="C2452">
        <v>3087</v>
      </c>
      <c r="D2452">
        <v>13371</v>
      </c>
      <c r="E2452">
        <v>24129</v>
      </c>
      <c r="F2452">
        <v>8452</v>
      </c>
      <c r="G2452">
        <v>9613</v>
      </c>
      <c r="H2452">
        <v>22727</v>
      </c>
      <c r="I2452">
        <v>17773</v>
      </c>
      <c r="J2452">
        <v>18578</v>
      </c>
    </row>
    <row r="2453" spans="1:10">
      <c r="A2453" t="e">
        <f t="shared" ref="A2453:A2516" si="173">#REF!/#REF!</f>
        <v>#REF!</v>
      </c>
      <c r="B2453">
        <v>61962.000069410198</v>
      </c>
      <c r="C2453">
        <v>910</v>
      </c>
      <c r="D2453">
        <v>12828</v>
      </c>
      <c r="E2453">
        <v>27853</v>
      </c>
      <c r="F2453">
        <v>9825</v>
      </c>
      <c r="G2453">
        <v>5699</v>
      </c>
      <c r="H2453">
        <v>29431</v>
      </c>
      <c r="I2453">
        <v>18578</v>
      </c>
      <c r="J2453">
        <v>16951</v>
      </c>
    </row>
    <row r="2454" spans="1:10">
      <c r="A2454" t="e">
        <f t="shared" ref="A2454:A2517" si="174">#REF!/#REF!</f>
        <v>#REF!</v>
      </c>
      <c r="B2454">
        <v>55657.99991180838</v>
      </c>
      <c r="C2454">
        <v>1023</v>
      </c>
      <c r="D2454">
        <v>11866</v>
      </c>
      <c r="E2454">
        <v>25116</v>
      </c>
      <c r="F2454">
        <v>6288</v>
      </c>
      <c r="G2454">
        <v>5944</v>
      </c>
      <c r="H2454">
        <v>23847</v>
      </c>
      <c r="I2454">
        <v>16951</v>
      </c>
      <c r="J2454">
        <v>14213</v>
      </c>
    </row>
    <row r="2455" spans="1:10">
      <c r="A2455" t="e">
        <f t="shared" ref="A2455:A2518" si="175">#REF!/#REF!</f>
        <v>#REF!</v>
      </c>
      <c r="B2455">
        <v>51051.999968106153</v>
      </c>
      <c r="C2455">
        <v>950</v>
      </c>
      <c r="D2455">
        <v>9348</v>
      </c>
      <c r="E2455">
        <v>26351</v>
      </c>
      <c r="F2455">
        <v>5086</v>
      </c>
      <c r="G2455">
        <v>6115</v>
      </c>
      <c r="H2455">
        <v>22799</v>
      </c>
      <c r="I2455">
        <v>14213</v>
      </c>
      <c r="J2455">
        <v>12179</v>
      </c>
    </row>
    <row r="2456" spans="1:10">
      <c r="A2456" t="e">
        <f t="shared" ref="A2456:A2519" si="176">#REF!/#REF!</f>
        <v>#REF!</v>
      </c>
      <c r="B2456">
        <v>42500</v>
      </c>
      <c r="C2456">
        <v>782</v>
      </c>
      <c r="D2456">
        <v>8789</v>
      </c>
      <c r="E2456">
        <v>12697</v>
      </c>
      <c r="F2456">
        <v>6057</v>
      </c>
      <c r="G2456">
        <v>5825</v>
      </c>
      <c r="H2456">
        <v>21895</v>
      </c>
      <c r="I2456">
        <v>12179</v>
      </c>
      <c r="J2456">
        <v>17667</v>
      </c>
    </row>
    <row r="2457" spans="1:10">
      <c r="A2457" t="e">
        <f t="shared" ref="A2457:A2520" si="177">#REF!/#REF!</f>
        <v>#REF!</v>
      </c>
      <c r="B2457">
        <v>58639.00011402119</v>
      </c>
      <c r="C2457">
        <v>705</v>
      </c>
      <c r="D2457">
        <v>14314</v>
      </c>
      <c r="E2457">
        <v>18084</v>
      </c>
      <c r="F2457">
        <v>4424</v>
      </c>
      <c r="G2457">
        <v>3841</v>
      </c>
      <c r="H2457">
        <v>25406</v>
      </c>
      <c r="I2457">
        <v>17667</v>
      </c>
      <c r="J2457">
        <v>14005</v>
      </c>
    </row>
    <row r="2458" spans="1:10">
      <c r="A2458" t="e">
        <f t="shared" ref="A2458:A2521" si="178">#REF!/#REF!</f>
        <v>#REF!</v>
      </c>
      <c r="B2458">
        <v>45167.999946102296</v>
      </c>
      <c r="C2458">
        <v>904</v>
      </c>
      <c r="D2458">
        <v>9453</v>
      </c>
      <c r="E2458">
        <v>23651</v>
      </c>
      <c r="F2458">
        <v>4713</v>
      </c>
      <c r="G2458">
        <v>4321</v>
      </c>
      <c r="H2458">
        <v>20741</v>
      </c>
      <c r="I2458">
        <v>14005</v>
      </c>
      <c r="J2458">
        <v>15128</v>
      </c>
    </row>
    <row r="2459" spans="1:10">
      <c r="A2459" t="e">
        <f t="shared" ref="A2459:A2522" si="179">#REF!/#REF!</f>
        <v>#REF!</v>
      </c>
      <c r="B2459">
        <v>44693.999944510506</v>
      </c>
      <c r="C2459">
        <v>806</v>
      </c>
      <c r="D2459">
        <v>9311</v>
      </c>
      <c r="E2459">
        <v>19026</v>
      </c>
      <c r="F2459">
        <v>4188</v>
      </c>
      <c r="G2459">
        <v>4616</v>
      </c>
      <c r="H2459">
        <v>17705</v>
      </c>
      <c r="I2459">
        <v>15128</v>
      </c>
      <c r="J2459">
        <v>22136</v>
      </c>
    </row>
    <row r="2460" spans="1:10">
      <c r="A2460" t="e">
        <f t="shared" ref="A2460:A2523" si="180">#REF!/#REF!</f>
        <v>#REF!</v>
      </c>
      <c r="B2460">
        <v>49536.99996614251</v>
      </c>
      <c r="C2460">
        <v>833</v>
      </c>
      <c r="D2460">
        <v>19926</v>
      </c>
      <c r="E2460">
        <v>19397</v>
      </c>
      <c r="F2460">
        <v>2042</v>
      </c>
      <c r="G2460">
        <v>3641</v>
      </c>
      <c r="H2460">
        <v>21039</v>
      </c>
      <c r="I2460">
        <v>22136</v>
      </c>
      <c r="J2460">
        <v>13350</v>
      </c>
    </row>
    <row r="2461" spans="1:10">
      <c r="A2461" t="e">
        <f t="shared" ref="A2461:A2524" si="181">#REF!/#REF!</f>
        <v>#REF!</v>
      </c>
      <c r="B2461">
        <v>35375.000041199863</v>
      </c>
      <c r="C2461">
        <v>644</v>
      </c>
      <c r="D2461">
        <v>12128</v>
      </c>
      <c r="E2461">
        <v>15389</v>
      </c>
      <c r="F2461">
        <v>3869</v>
      </c>
      <c r="G2461">
        <v>4126</v>
      </c>
      <c r="H2461">
        <v>16338</v>
      </c>
      <c r="I2461">
        <v>13350</v>
      </c>
      <c r="J2461">
        <v>11084</v>
      </c>
    </row>
    <row r="2462" spans="1:10">
      <c r="A2462" t="e">
        <f t="shared" ref="A2462:A2525" si="182">#REF!/#REF!</f>
        <v>#REF!</v>
      </c>
      <c r="B2462">
        <v>42020.000003033936</v>
      </c>
      <c r="C2462">
        <v>729</v>
      </c>
      <c r="D2462">
        <v>6094</v>
      </c>
      <c r="E2462">
        <v>21840</v>
      </c>
      <c r="F2462">
        <v>7307</v>
      </c>
      <c r="G2462">
        <v>4923</v>
      </c>
      <c r="H2462">
        <v>22190</v>
      </c>
      <c r="I2462">
        <v>11084</v>
      </c>
      <c r="J2462">
        <v>12833</v>
      </c>
    </row>
    <row r="2463" spans="1:10">
      <c r="A2463" t="e">
        <f t="shared" ref="A2463:A2526" si="183">#REF!/#REF!</f>
        <v>#REF!</v>
      </c>
      <c r="B2463">
        <v>46345.000020970234</v>
      </c>
      <c r="C2463">
        <v>1279</v>
      </c>
      <c r="D2463">
        <v>8807</v>
      </c>
      <c r="E2463">
        <v>23072</v>
      </c>
      <c r="F2463">
        <v>9168</v>
      </c>
      <c r="G2463">
        <v>6669</v>
      </c>
      <c r="H2463">
        <v>25514</v>
      </c>
      <c r="I2463">
        <v>12833</v>
      </c>
      <c r="J2463">
        <v>20145</v>
      </c>
    </row>
    <row r="2464" spans="1:10">
      <c r="A2464" t="e">
        <f t="shared" ref="A2464:A2527" si="184">#REF!/#REF!</f>
        <v>#REF!</v>
      </c>
      <c r="B2464">
        <v>59535.999977195614</v>
      </c>
      <c r="C2464">
        <v>948</v>
      </c>
      <c r="D2464">
        <v>13534</v>
      </c>
      <c r="E2464">
        <v>27011</v>
      </c>
      <c r="F2464">
        <v>5636</v>
      </c>
      <c r="G2464">
        <v>4509</v>
      </c>
      <c r="H2464">
        <v>25196</v>
      </c>
      <c r="I2464">
        <v>20145</v>
      </c>
      <c r="J2464">
        <v>19253</v>
      </c>
    </row>
    <row r="2465" spans="1:10">
      <c r="A2465" t="e">
        <f t="shared" ref="A2465:A2528" si="185">#REF!/#REF!</f>
        <v>#REF!</v>
      </c>
      <c r="B2465">
        <v>56425.999906856829</v>
      </c>
      <c r="C2465">
        <v>1151</v>
      </c>
      <c r="D2465">
        <v>14292</v>
      </c>
      <c r="E2465">
        <v>27211</v>
      </c>
      <c r="F2465">
        <v>3965</v>
      </c>
      <c r="G2465">
        <v>5499</v>
      </c>
      <c r="H2465">
        <v>26939</v>
      </c>
      <c r="I2465">
        <v>19253</v>
      </c>
      <c r="J2465">
        <v>13402</v>
      </c>
    </row>
    <row r="2466" spans="1:10">
      <c r="A2466" t="e">
        <f t="shared" ref="A2466:A2529" si="186">#REF!/#REF!</f>
        <v>#REF!</v>
      </c>
      <c r="B2466">
        <v>43792.999966746735</v>
      </c>
      <c r="C2466">
        <v>796</v>
      </c>
      <c r="D2466">
        <v>8576</v>
      </c>
      <c r="E2466">
        <v>24316</v>
      </c>
      <c r="F2466">
        <v>6282</v>
      </c>
      <c r="G2466">
        <v>3879</v>
      </c>
      <c r="H2466">
        <v>21863</v>
      </c>
      <c r="I2466">
        <v>13402</v>
      </c>
      <c r="J2466">
        <v>26850</v>
      </c>
    </row>
    <row r="2467" spans="1:10">
      <c r="A2467" t="e">
        <f t="shared" ref="A2467:A2530" si="187">#REF!/#REF!</f>
        <v>#REF!</v>
      </c>
      <c r="B2467">
        <v>58359.999994536221</v>
      </c>
      <c r="C2467">
        <v>673</v>
      </c>
      <c r="D2467">
        <v>22217</v>
      </c>
      <c r="E2467">
        <v>21036</v>
      </c>
      <c r="F2467">
        <v>5896</v>
      </c>
      <c r="G2467">
        <v>5888</v>
      </c>
      <c r="H2467">
        <v>19846</v>
      </c>
      <c r="I2467">
        <v>26850</v>
      </c>
      <c r="J2467">
        <v>16345</v>
      </c>
    </row>
    <row r="2468" spans="1:10">
      <c r="A2468" t="e">
        <f t="shared" ref="A2468:A2531" si="188">#REF!/#REF!</f>
        <v>#REF!</v>
      </c>
      <c r="B2468">
        <v>51992.999917698915</v>
      </c>
      <c r="C2468">
        <v>840</v>
      </c>
      <c r="D2468">
        <v>12077</v>
      </c>
      <c r="E2468">
        <v>21253</v>
      </c>
      <c r="F2468">
        <v>7374</v>
      </c>
      <c r="G2468">
        <v>3381</v>
      </c>
      <c r="H2468">
        <v>22876</v>
      </c>
      <c r="I2468">
        <v>16345</v>
      </c>
      <c r="J2468">
        <v>16723</v>
      </c>
    </row>
    <row r="2469" spans="1:10">
      <c r="A2469" t="e">
        <f t="shared" ref="A2469:A2532" si="189">#REF!/#REF!</f>
        <v>#REF!</v>
      </c>
      <c r="B2469">
        <v>46839.99994736939</v>
      </c>
      <c r="C2469">
        <v>1154</v>
      </c>
      <c r="D2469">
        <v>15094</v>
      </c>
      <c r="E2469">
        <v>17313</v>
      </c>
      <c r="F2469">
        <v>8525</v>
      </c>
      <c r="G2469">
        <v>3892</v>
      </c>
      <c r="H2469">
        <v>18143</v>
      </c>
      <c r="I2469">
        <v>16723</v>
      </c>
      <c r="J2469">
        <v>15613</v>
      </c>
    </row>
    <row r="2470" spans="1:10">
      <c r="A2470" t="e">
        <f t="shared" ref="A2470:A2533" si="190">#REF!/#REF!</f>
        <v>#REF!</v>
      </c>
      <c r="B2470">
        <v>49693.000038947903</v>
      </c>
      <c r="C2470">
        <v>493</v>
      </c>
      <c r="D2470">
        <v>10105</v>
      </c>
      <c r="E2470">
        <v>23137</v>
      </c>
      <c r="F2470">
        <v>5700</v>
      </c>
      <c r="G2470">
        <v>2985</v>
      </c>
      <c r="H2470">
        <v>20707</v>
      </c>
      <c r="I2470">
        <v>15613</v>
      </c>
      <c r="J2470">
        <v>15662</v>
      </c>
    </row>
    <row r="2471" spans="1:10">
      <c r="A2471" t="e">
        <f t="shared" ref="A2471:A2534" si="191">#REF!/#REF!</f>
        <v>#REF!</v>
      </c>
      <c r="B2471">
        <v>48358.000046519453</v>
      </c>
      <c r="C2471">
        <v>1217</v>
      </c>
      <c r="D2471">
        <v>13572</v>
      </c>
      <c r="E2471">
        <v>21145</v>
      </c>
      <c r="F2471">
        <v>8254</v>
      </c>
      <c r="G2471">
        <v>5154</v>
      </c>
      <c r="H2471">
        <v>19392</v>
      </c>
      <c r="I2471">
        <v>15662</v>
      </c>
      <c r="J2471">
        <v>16589</v>
      </c>
    </row>
    <row r="2472" spans="1:10">
      <c r="A2472" t="e">
        <f t="shared" ref="A2472:A2535" si="192">#REF!/#REF!</f>
        <v>#REF!</v>
      </c>
      <c r="B2472">
        <v>45560.999994292208</v>
      </c>
      <c r="C2472">
        <v>587</v>
      </c>
      <c r="D2472">
        <v>12133</v>
      </c>
      <c r="E2472">
        <v>12096</v>
      </c>
      <c r="F2472">
        <v>3435</v>
      </c>
      <c r="G2472">
        <v>3546</v>
      </c>
      <c r="H2472">
        <v>17440</v>
      </c>
      <c r="I2472">
        <v>16589</v>
      </c>
      <c r="J2472">
        <v>9118</v>
      </c>
    </row>
    <row r="2473" spans="1:10">
      <c r="A2473" t="e">
        <f t="shared" ref="A2473:A2536" si="193">#REF!/#REF!</f>
        <v>#REF!</v>
      </c>
      <c r="B2473">
        <v>30591.999996796651</v>
      </c>
      <c r="C2473">
        <v>1499</v>
      </c>
      <c r="D2473">
        <v>6112</v>
      </c>
      <c r="E2473">
        <v>12036</v>
      </c>
      <c r="F2473">
        <v>7628</v>
      </c>
      <c r="G2473">
        <v>6553</v>
      </c>
      <c r="H2473">
        <v>16339</v>
      </c>
      <c r="I2473">
        <v>9118</v>
      </c>
      <c r="J2473">
        <v>17833</v>
      </c>
    </row>
    <row r="2474" spans="1:10">
      <c r="A2474" t="e">
        <f t="shared" ref="A2474:A2537" si="194">#REF!/#REF!</f>
        <v>#REF!</v>
      </c>
      <c r="B2474">
        <v>48030.000053443538</v>
      </c>
      <c r="C2474">
        <v>568</v>
      </c>
      <c r="D2474">
        <v>8331</v>
      </c>
      <c r="E2474">
        <v>16306</v>
      </c>
      <c r="F2474">
        <v>10573</v>
      </c>
      <c r="G2474">
        <v>4533</v>
      </c>
      <c r="H2474">
        <v>17785</v>
      </c>
      <c r="I2474">
        <v>17833</v>
      </c>
      <c r="J2474">
        <v>20222</v>
      </c>
    </row>
    <row r="2475" spans="1:10">
      <c r="A2475" t="e">
        <f t="shared" ref="A2475:A2538" si="195">#REF!/#REF!</f>
        <v>#REF!</v>
      </c>
      <c r="B2475">
        <v>61966.000097765602</v>
      </c>
      <c r="C2475">
        <v>1071</v>
      </c>
      <c r="D2475">
        <v>15734</v>
      </c>
      <c r="E2475">
        <v>19717</v>
      </c>
      <c r="F2475">
        <v>12221</v>
      </c>
      <c r="G2475">
        <v>4709</v>
      </c>
      <c r="H2475">
        <v>22097</v>
      </c>
      <c r="I2475">
        <v>20222</v>
      </c>
      <c r="J2475">
        <v>16008</v>
      </c>
    </row>
    <row r="2476" spans="1:10">
      <c r="A2476" t="e">
        <f t="shared" ref="A2476:A2539" si="196">#REF!/#REF!</f>
        <v>#REF!</v>
      </c>
      <c r="B2476">
        <v>54458.999990004741</v>
      </c>
      <c r="C2476">
        <v>558</v>
      </c>
      <c r="D2476">
        <v>9148</v>
      </c>
      <c r="E2476">
        <v>22319</v>
      </c>
      <c r="F2476">
        <v>11329</v>
      </c>
      <c r="G2476">
        <v>4076</v>
      </c>
      <c r="H2476">
        <v>19886</v>
      </c>
      <c r="I2476">
        <v>16008</v>
      </c>
      <c r="J2476">
        <v>18796</v>
      </c>
    </row>
    <row r="2477" spans="1:10">
      <c r="A2477" t="e">
        <f t="shared" ref="A2477:A2540" si="197">#REF!/#REF!</f>
        <v>#REF!</v>
      </c>
      <c r="B2477">
        <v>50268.99997473017</v>
      </c>
      <c r="C2477">
        <v>586</v>
      </c>
      <c r="D2477">
        <v>16901</v>
      </c>
      <c r="E2477">
        <v>14598</v>
      </c>
      <c r="F2477">
        <v>12987</v>
      </c>
      <c r="G2477">
        <v>6256</v>
      </c>
      <c r="H2477">
        <v>16577</v>
      </c>
      <c r="I2477">
        <v>18796</v>
      </c>
      <c r="J2477">
        <v>21427</v>
      </c>
    </row>
    <row r="2478" spans="1:10">
      <c r="A2478" t="e">
        <f t="shared" ref="A2478:A2541" si="198">#REF!/#REF!</f>
        <v>#REF!</v>
      </c>
      <c r="B2478">
        <v>58918.000075063253</v>
      </c>
      <c r="C2478">
        <v>2680</v>
      </c>
      <c r="D2478">
        <v>19133</v>
      </c>
      <c r="E2478">
        <v>18500</v>
      </c>
      <c r="F2478">
        <v>9704</v>
      </c>
      <c r="G2478">
        <v>6551</v>
      </c>
      <c r="H2478">
        <v>18037</v>
      </c>
      <c r="I2478">
        <v>21427</v>
      </c>
      <c r="J2478">
        <v>15827</v>
      </c>
    </row>
    <row r="2479" spans="1:10">
      <c r="A2479" t="e">
        <f t="shared" ref="A2479:A2542" si="199">#REF!/#REF!</f>
        <v>#REF!</v>
      </c>
      <c r="B2479">
        <v>46788.999916323235</v>
      </c>
      <c r="C2479">
        <v>614</v>
      </c>
      <c r="D2479">
        <v>12381</v>
      </c>
      <c r="E2479">
        <v>16882</v>
      </c>
      <c r="F2479">
        <v>8745</v>
      </c>
      <c r="G2479">
        <v>5281</v>
      </c>
      <c r="H2479">
        <v>17043</v>
      </c>
      <c r="I2479">
        <v>15827</v>
      </c>
      <c r="J2479">
        <v>16794</v>
      </c>
    </row>
    <row r="2480" spans="1:10">
      <c r="A2480" t="e">
        <f t="shared" ref="A2480:A2543" si="200">#REF!/#REF!</f>
        <v>#REF!</v>
      </c>
      <c r="B2480">
        <v>43849.000007943912</v>
      </c>
      <c r="C2480">
        <v>1068</v>
      </c>
      <c r="D2480">
        <v>12668</v>
      </c>
      <c r="E2480">
        <v>15236</v>
      </c>
      <c r="F2480">
        <v>3711</v>
      </c>
      <c r="G2480">
        <v>4825</v>
      </c>
      <c r="H2480">
        <v>15727</v>
      </c>
      <c r="I2480">
        <v>16794</v>
      </c>
      <c r="J2480">
        <v>14366</v>
      </c>
    </row>
    <row r="2481" spans="1:10">
      <c r="A2481" t="e">
        <f t="shared" ref="A2481:A2544" si="201">#REF!/#REF!</f>
        <v>#REF!</v>
      </c>
      <c r="B2481">
        <v>48863.00006679455</v>
      </c>
      <c r="C2481">
        <v>550</v>
      </c>
      <c r="D2481">
        <v>10126</v>
      </c>
      <c r="E2481">
        <v>17168</v>
      </c>
      <c r="F2481">
        <v>2862</v>
      </c>
      <c r="G2481">
        <v>3586</v>
      </c>
      <c r="H2481">
        <v>27550</v>
      </c>
      <c r="I2481">
        <v>14366</v>
      </c>
      <c r="J2481">
        <v>18129</v>
      </c>
    </row>
    <row r="2482" spans="1:10">
      <c r="A2482" t="e">
        <f t="shared" ref="A2482:A2545" si="202">#REF!/#REF!</f>
        <v>#REF!</v>
      </c>
      <c r="B2482">
        <v>53037.999928160069</v>
      </c>
      <c r="C2482">
        <v>4163</v>
      </c>
      <c r="D2482">
        <v>16158</v>
      </c>
      <c r="E2482">
        <v>25509</v>
      </c>
      <c r="F2482">
        <v>3939</v>
      </c>
      <c r="G2482">
        <v>3201</v>
      </c>
      <c r="H2482">
        <v>26488</v>
      </c>
      <c r="I2482">
        <v>18129</v>
      </c>
      <c r="J2482">
        <v>16993</v>
      </c>
    </row>
    <row r="2483" spans="1:10">
      <c r="A2483" t="e">
        <f t="shared" ref="A2483:A2546" si="203">#REF!/#REF!</f>
        <v>#REF!</v>
      </c>
      <c r="B2483">
        <v>48794.000023829773</v>
      </c>
      <c r="C2483">
        <v>572</v>
      </c>
      <c r="D2483">
        <v>16000</v>
      </c>
      <c r="E2483">
        <v>22075</v>
      </c>
      <c r="F2483">
        <v>6394</v>
      </c>
      <c r="G2483">
        <v>3372</v>
      </c>
      <c r="H2483">
        <v>22321</v>
      </c>
      <c r="I2483">
        <v>16993</v>
      </c>
      <c r="J2483">
        <v>17390</v>
      </c>
    </row>
    <row r="2484" spans="1:10">
      <c r="A2484" t="e">
        <f t="shared" ref="A2484:A2547" si="204">#REF!/#REF!</f>
        <v>#REF!</v>
      </c>
      <c r="B2484">
        <v>48499.999952029757</v>
      </c>
      <c r="C2484">
        <v>2087</v>
      </c>
      <c r="D2484">
        <v>11627</v>
      </c>
      <c r="E2484">
        <v>23128</v>
      </c>
      <c r="F2484">
        <v>4147</v>
      </c>
      <c r="G2484">
        <v>5930</v>
      </c>
      <c r="H2484">
        <v>21221</v>
      </c>
      <c r="I2484">
        <v>17390</v>
      </c>
      <c r="J2484">
        <v>25230</v>
      </c>
    </row>
    <row r="2485" spans="1:10">
      <c r="A2485" t="e">
        <f t="shared" ref="A2485:A2548" si="205">#REF!/#REF!</f>
        <v>#REF!</v>
      </c>
      <c r="B2485">
        <v>56866.000036672107</v>
      </c>
      <c r="C2485">
        <v>1588</v>
      </c>
      <c r="D2485">
        <v>24640</v>
      </c>
      <c r="E2485">
        <v>19241</v>
      </c>
      <c r="F2485">
        <v>4606</v>
      </c>
      <c r="G2485">
        <v>7170</v>
      </c>
      <c r="H2485">
        <v>20697</v>
      </c>
      <c r="I2485">
        <v>25230</v>
      </c>
      <c r="J2485">
        <v>20012</v>
      </c>
    </row>
    <row r="2486" spans="1:10">
      <c r="A2486" t="e">
        <f t="shared" ref="A2486:A2549" si="206">#REF!/#REF!</f>
        <v>#REF!</v>
      </c>
      <c r="B2486">
        <v>50885.000043714186</v>
      </c>
      <c r="C2486">
        <v>1313</v>
      </c>
      <c r="D2486">
        <v>20522</v>
      </c>
      <c r="E2486">
        <v>6733</v>
      </c>
      <c r="F2486">
        <v>4249</v>
      </c>
      <c r="G2486">
        <v>8297</v>
      </c>
      <c r="H2486">
        <v>19636</v>
      </c>
      <c r="I2486">
        <v>20012</v>
      </c>
      <c r="J2486">
        <v>23656</v>
      </c>
    </row>
    <row r="2487" spans="1:10">
      <c r="A2487" t="e">
        <f t="shared" ref="A2487:A2550" si="207">#REF!/#REF!</f>
        <v>#REF!</v>
      </c>
      <c r="B2487">
        <v>56426.999919514936</v>
      </c>
      <c r="C2487">
        <v>1364</v>
      </c>
      <c r="D2487">
        <v>10130</v>
      </c>
      <c r="E2487">
        <v>17678</v>
      </c>
      <c r="F2487">
        <v>2513</v>
      </c>
      <c r="G2487">
        <v>7680</v>
      </c>
      <c r="H2487">
        <v>21717</v>
      </c>
      <c r="I2487">
        <v>23656</v>
      </c>
      <c r="J2487">
        <v>14909</v>
      </c>
    </row>
    <row r="2488" spans="1:10">
      <c r="A2488" t="e">
        <f t="shared" ref="A2488:A2551" si="208">#REF!/#REF!</f>
        <v>#REF!</v>
      </c>
      <c r="B2488">
        <v>44898.000016173333</v>
      </c>
      <c r="C2488">
        <v>2045</v>
      </c>
      <c r="D2488">
        <v>11615</v>
      </c>
      <c r="E2488">
        <v>21484</v>
      </c>
      <c r="F2488">
        <v>6235</v>
      </c>
      <c r="G2488">
        <v>7694</v>
      </c>
      <c r="H2488">
        <v>24305</v>
      </c>
      <c r="I2488">
        <v>14909</v>
      </c>
      <c r="J2488">
        <v>15944</v>
      </c>
    </row>
    <row r="2489" spans="1:10">
      <c r="A2489" t="e">
        <f t="shared" ref="A2489:A2552" si="209">#REF!/#REF!</f>
        <v>#REF!</v>
      </c>
      <c r="B2489">
        <v>47517.000008857089</v>
      </c>
      <c r="C2489">
        <v>2976</v>
      </c>
      <c r="D2489">
        <v>14351</v>
      </c>
      <c r="E2489">
        <v>22311</v>
      </c>
      <c r="F2489">
        <v>6765</v>
      </c>
      <c r="G2489">
        <v>8440</v>
      </c>
      <c r="H2489">
        <v>19876</v>
      </c>
      <c r="I2489">
        <v>15944</v>
      </c>
      <c r="J2489">
        <v>17620</v>
      </c>
    </row>
    <row r="2490" spans="1:10">
      <c r="A2490" t="e">
        <f t="shared" ref="A2490:A2553" si="210">#REF!/#REF!</f>
        <v>#REF!</v>
      </c>
      <c r="B2490">
        <v>55579.000029236071</v>
      </c>
      <c r="C2490">
        <v>178</v>
      </c>
      <c r="D2490">
        <v>19153</v>
      </c>
      <c r="E2490">
        <v>22299</v>
      </c>
      <c r="F2490">
        <v>2722</v>
      </c>
      <c r="G2490">
        <v>8440</v>
      </c>
      <c r="H2490">
        <v>21629</v>
      </c>
      <c r="I2490">
        <v>17620</v>
      </c>
      <c r="J2490">
        <v>13905</v>
      </c>
    </row>
    <row r="2491" spans="1:10">
      <c r="A2491" t="e">
        <f t="shared" ref="A2491:A2554" si="211">#REF!/#REF!</f>
        <v>#REF!</v>
      </c>
      <c r="B2491">
        <v>35585.999951819133</v>
      </c>
      <c r="C2491">
        <v>11348</v>
      </c>
      <c r="D2491">
        <v>10197</v>
      </c>
      <c r="E2491">
        <v>14835</v>
      </c>
      <c r="F2491">
        <v>5982</v>
      </c>
      <c r="G2491">
        <v>12705</v>
      </c>
      <c r="H2491">
        <v>16260</v>
      </c>
      <c r="I2491">
        <v>13905</v>
      </c>
      <c r="J2491">
        <v>19605</v>
      </c>
    </row>
    <row r="2492" spans="1:10">
      <c r="A2492" t="e">
        <f t="shared" ref="A2492:A2555" si="212">#REF!/#REF!</f>
        <v>#REF!</v>
      </c>
      <c r="B2492">
        <v>50321.00002882666</v>
      </c>
      <c r="C2492">
        <v>2171</v>
      </c>
      <c r="D2492">
        <v>18921</v>
      </c>
      <c r="E2492">
        <v>12829</v>
      </c>
      <c r="F2492">
        <v>6825</v>
      </c>
      <c r="G2492">
        <v>10641</v>
      </c>
      <c r="H2492">
        <v>18478</v>
      </c>
      <c r="I2492">
        <v>19605</v>
      </c>
      <c r="J2492">
        <v>21470</v>
      </c>
    </row>
    <row r="2493" spans="1:10">
      <c r="A2493" t="e">
        <f t="shared" ref="A2493:A2556" si="213">#REF!/#REF!</f>
        <v>#REF!</v>
      </c>
      <c r="B2493">
        <v>57704.999890800347</v>
      </c>
      <c r="C2493">
        <v>13488</v>
      </c>
      <c r="D2493">
        <v>13631</v>
      </c>
      <c r="E2493">
        <v>25830</v>
      </c>
      <c r="F2493">
        <v>5923</v>
      </c>
      <c r="G2493">
        <v>11751</v>
      </c>
      <c r="H2493">
        <v>21802</v>
      </c>
      <c r="I2493">
        <v>21470</v>
      </c>
      <c r="J2493">
        <v>19614</v>
      </c>
    </row>
    <row r="2494" spans="1:10">
      <c r="A2494" t="e">
        <f t="shared" ref="A2494:A2557" si="214">#REF!/#REF!</f>
        <v>#REF!</v>
      </c>
      <c r="B2494">
        <v>52144.000037848018</v>
      </c>
      <c r="C2494">
        <v>1714</v>
      </c>
      <c r="D2494">
        <v>18737</v>
      </c>
      <c r="E2494">
        <v>20673</v>
      </c>
      <c r="F2494">
        <v>5733</v>
      </c>
      <c r="G2494">
        <v>8481</v>
      </c>
      <c r="H2494">
        <v>20389</v>
      </c>
      <c r="I2494">
        <v>19614</v>
      </c>
      <c r="J2494">
        <v>20086</v>
      </c>
    </row>
    <row r="2495" spans="1:10">
      <c r="A2495" t="e">
        <f t="shared" ref="A2495:A2558" si="215">#REF!/#REF!</f>
        <v>#REF!</v>
      </c>
      <c r="B2495">
        <v>48603.000056557983</v>
      </c>
      <c r="C2495">
        <v>2124</v>
      </c>
      <c r="D2495">
        <v>19539</v>
      </c>
      <c r="E2495">
        <v>17187</v>
      </c>
      <c r="F2495">
        <v>3776</v>
      </c>
      <c r="G2495">
        <v>9663</v>
      </c>
      <c r="H2495">
        <v>17281</v>
      </c>
      <c r="I2495">
        <v>20086</v>
      </c>
      <c r="J2495">
        <v>19594</v>
      </c>
    </row>
    <row r="2496" spans="1:10">
      <c r="A2496" t="e">
        <f t="shared" ref="A2496:A2559" si="216">#REF!/#REF!</f>
        <v>#REF!</v>
      </c>
      <c r="B2496">
        <v>49317.999907924008</v>
      </c>
      <c r="C2496">
        <v>1111</v>
      </c>
      <c r="D2496">
        <v>8781</v>
      </c>
      <c r="E2496">
        <v>18892</v>
      </c>
      <c r="F2496">
        <v>6828</v>
      </c>
      <c r="G2496">
        <v>7093</v>
      </c>
      <c r="H2496">
        <v>20448</v>
      </c>
      <c r="I2496">
        <v>19594</v>
      </c>
      <c r="J2496">
        <v>12538</v>
      </c>
    </row>
    <row r="2497" spans="1:10">
      <c r="A2497" t="e">
        <f t="shared" ref="A2497:A2560" si="217">#REF!/#REF!</f>
        <v>#REF!</v>
      </c>
      <c r="B2497">
        <v>42295.000016490681</v>
      </c>
      <c r="C2497">
        <v>1309</v>
      </c>
      <c r="D2497">
        <v>7938</v>
      </c>
      <c r="E2497">
        <v>16241</v>
      </c>
      <c r="F2497">
        <v>4156</v>
      </c>
      <c r="G2497">
        <v>8172</v>
      </c>
      <c r="H2497">
        <v>19647</v>
      </c>
      <c r="I2497">
        <v>12538</v>
      </c>
      <c r="J2497">
        <v>9190</v>
      </c>
    </row>
    <row r="2498" spans="1:10">
      <c r="A2498" t="e">
        <f t="shared" ref="A2498:A2561" si="218">#REF!/#REF!</f>
        <v>#REF!</v>
      </c>
      <c r="B2498">
        <v>32414.000042801777</v>
      </c>
      <c r="C2498">
        <v>505</v>
      </c>
      <c r="D2498">
        <v>6272</v>
      </c>
      <c r="E2498">
        <v>13124</v>
      </c>
      <c r="F2498">
        <v>6713</v>
      </c>
      <c r="G2498">
        <v>3571</v>
      </c>
      <c r="H2498">
        <v>16763</v>
      </c>
      <c r="I2498">
        <v>9190</v>
      </c>
      <c r="J2498">
        <v>17985</v>
      </c>
    </row>
    <row r="2499" spans="1:10">
      <c r="A2499" t="e">
        <f t="shared" ref="A2499:A2562" si="219">#REF!/#REF!</f>
        <v>#REF!</v>
      </c>
      <c r="B2499">
        <v>51253.000016615384</v>
      </c>
      <c r="C2499">
        <v>2831</v>
      </c>
      <c r="D2499">
        <v>14791</v>
      </c>
      <c r="E2499">
        <v>21504</v>
      </c>
      <c r="F2499">
        <v>7980</v>
      </c>
      <c r="G2499">
        <v>4179</v>
      </c>
      <c r="H2499">
        <v>20271</v>
      </c>
      <c r="I2499">
        <v>17985</v>
      </c>
      <c r="J2499">
        <v>18852</v>
      </c>
    </row>
    <row r="2500" spans="1:10">
      <c r="A2500" t="e">
        <f t="shared" ref="A2500:A2563" si="220">#REF!/#REF!</f>
        <v>#REF!</v>
      </c>
      <c r="B2500">
        <v>58379.00006870291</v>
      </c>
      <c r="C2500">
        <v>1094</v>
      </c>
      <c r="D2500">
        <v>14691</v>
      </c>
      <c r="E2500">
        <v>25598</v>
      </c>
      <c r="F2500">
        <v>9356</v>
      </c>
      <c r="G2500">
        <v>4895</v>
      </c>
      <c r="H2500">
        <v>23418</v>
      </c>
      <c r="I2500">
        <v>18852</v>
      </c>
      <c r="J2500">
        <v>17056</v>
      </c>
    </row>
    <row r="2501" spans="1:10">
      <c r="A2501" t="e">
        <f t="shared" ref="A2501:A2564" si="221">#REF!/#REF!</f>
        <v>#REF!</v>
      </c>
      <c r="B2501">
        <v>43116.000046455505</v>
      </c>
      <c r="C2501">
        <v>848</v>
      </c>
      <c r="D2501">
        <v>15648</v>
      </c>
      <c r="E2501">
        <v>13088</v>
      </c>
      <c r="F2501">
        <v>9298</v>
      </c>
      <c r="G2501">
        <v>5707</v>
      </c>
      <c r="H2501">
        <v>14325</v>
      </c>
      <c r="I2501">
        <v>17056</v>
      </c>
      <c r="J2501">
        <v>18159</v>
      </c>
    </row>
    <row r="2502" spans="1:10">
      <c r="A2502" t="e">
        <f t="shared" ref="A2502:A2565" si="222">#REF!/#REF!</f>
        <v>#REF!</v>
      </c>
      <c r="B2502">
        <v>51911.999968666125</v>
      </c>
      <c r="C2502">
        <v>1348</v>
      </c>
      <c r="D2502">
        <v>17853</v>
      </c>
      <c r="E2502">
        <v>18077</v>
      </c>
      <c r="F2502">
        <v>8605</v>
      </c>
      <c r="G2502">
        <v>5724</v>
      </c>
      <c r="H2502">
        <v>17064</v>
      </c>
      <c r="I2502">
        <v>18159</v>
      </c>
      <c r="J2502">
        <v>16612</v>
      </c>
    </row>
    <row r="2503" spans="1:10">
      <c r="A2503" t="e">
        <f t="shared" ref="A2503:A2566" si="223">#REF!/#REF!</f>
        <v>#REF!</v>
      </c>
      <c r="B2503">
        <v>43635.999945913856</v>
      </c>
      <c r="C2503">
        <v>818</v>
      </c>
      <c r="D2503">
        <v>14122</v>
      </c>
      <c r="E2503">
        <v>16186</v>
      </c>
      <c r="F2503">
        <v>8741</v>
      </c>
      <c r="G2503">
        <v>9166</v>
      </c>
      <c r="H2503">
        <v>15674</v>
      </c>
      <c r="I2503">
        <v>16612</v>
      </c>
      <c r="J2503">
        <v>18938</v>
      </c>
    </row>
    <row r="2504" spans="1:10">
      <c r="A2504" t="e">
        <f t="shared" ref="A2504:A2567" si="224">#REF!/#REF!</f>
        <v>#REF!</v>
      </c>
      <c r="B2504">
        <v>53147.999931229446</v>
      </c>
      <c r="C2504">
        <v>1399</v>
      </c>
      <c r="D2504">
        <v>14251</v>
      </c>
      <c r="E2504">
        <v>19770</v>
      </c>
      <c r="F2504">
        <v>10257</v>
      </c>
      <c r="G2504">
        <v>9941</v>
      </c>
      <c r="H2504">
        <v>20310</v>
      </c>
      <c r="I2504">
        <v>18938</v>
      </c>
      <c r="J2504">
        <v>17366</v>
      </c>
    </row>
    <row r="2505" spans="1:10">
      <c r="A2505" t="e">
        <f t="shared" ref="A2505:A2568" si="225">#REF!/#REF!</f>
        <v>#REF!</v>
      </c>
      <c r="B2505">
        <v>48022.000017181635</v>
      </c>
      <c r="C2505">
        <v>945</v>
      </c>
      <c r="D2505">
        <v>12868</v>
      </c>
      <c r="E2505">
        <v>15493</v>
      </c>
      <c r="F2505">
        <v>4873</v>
      </c>
      <c r="G2505">
        <v>9055</v>
      </c>
      <c r="H2505">
        <v>17618</v>
      </c>
      <c r="I2505">
        <v>17366</v>
      </c>
      <c r="J2505">
        <v>13539</v>
      </c>
    </row>
    <row r="2506" spans="1:10">
      <c r="A2506" t="e">
        <f t="shared" ref="A2506:A2569" si="226">#REF!/#REF!</f>
        <v>#REF!</v>
      </c>
      <c r="B2506">
        <v>40860.999977579973</v>
      </c>
      <c r="C2506">
        <v>872</v>
      </c>
      <c r="D2506">
        <v>16718</v>
      </c>
      <c r="E2506">
        <v>13459</v>
      </c>
      <c r="F2506">
        <v>3549</v>
      </c>
      <c r="G2506">
        <v>8534</v>
      </c>
      <c r="H2506">
        <v>13052</v>
      </c>
      <c r="I2506">
        <v>13539</v>
      </c>
      <c r="J2506">
        <v>12507</v>
      </c>
    </row>
    <row r="2507" spans="1:10">
      <c r="A2507" t="e">
        <f t="shared" ref="A2507:A2570" si="227">#REF!/#REF!</f>
        <v>#REF!</v>
      </c>
      <c r="B2507">
        <v>32973.00002070504</v>
      </c>
      <c r="C2507">
        <v>521</v>
      </c>
      <c r="D2507">
        <v>12248</v>
      </c>
      <c r="E2507">
        <v>8496</v>
      </c>
      <c r="F2507">
        <v>6043</v>
      </c>
      <c r="G2507">
        <v>6841</v>
      </c>
      <c r="H2507">
        <v>9978</v>
      </c>
      <c r="I2507">
        <v>12507</v>
      </c>
      <c r="J2507">
        <v>13762</v>
      </c>
    </row>
    <row r="2508" spans="1:10">
      <c r="A2508" t="e">
        <f t="shared" ref="A2508:A2571" si="228">#REF!/#REF!</f>
        <v>#REF!</v>
      </c>
      <c r="B2508">
        <v>42996.999963816321</v>
      </c>
      <c r="C2508">
        <v>739</v>
      </c>
      <c r="D2508">
        <v>16187</v>
      </c>
      <c r="E2508">
        <v>11116</v>
      </c>
      <c r="F2508">
        <v>5727</v>
      </c>
      <c r="G2508">
        <v>8076</v>
      </c>
      <c r="H2508">
        <v>14880</v>
      </c>
      <c r="I2508">
        <v>13762</v>
      </c>
      <c r="J2508">
        <v>19694</v>
      </c>
    </row>
    <row r="2509" spans="1:10">
      <c r="A2509" t="e">
        <f t="shared" ref="A2509:A2572" si="229">#REF!/#REF!</f>
        <v>#REF!</v>
      </c>
      <c r="B2509">
        <v>58013.000094215786</v>
      </c>
      <c r="C2509">
        <v>874</v>
      </c>
      <c r="D2509">
        <v>15986</v>
      </c>
      <c r="E2509">
        <v>26434</v>
      </c>
      <c r="F2509">
        <v>6376</v>
      </c>
      <c r="G2509">
        <v>6535</v>
      </c>
      <c r="H2509">
        <v>25271</v>
      </c>
      <c r="I2509">
        <v>19694</v>
      </c>
      <c r="J2509">
        <v>22263</v>
      </c>
    </row>
    <row r="2510" spans="1:10">
      <c r="A2510" t="e">
        <f t="shared" ref="A2510:A2573" si="230">#REF!/#REF!</f>
        <v>#REF!</v>
      </c>
      <c r="B2510">
        <v>61982.999951733131</v>
      </c>
      <c r="C2510">
        <v>828</v>
      </c>
      <c r="D2510">
        <v>16065</v>
      </c>
      <c r="E2510">
        <v>27501</v>
      </c>
      <c r="F2510">
        <v>5538</v>
      </c>
      <c r="G2510">
        <v>6999</v>
      </c>
      <c r="H2510">
        <v>26938</v>
      </c>
      <c r="I2510">
        <v>22263</v>
      </c>
      <c r="J2510">
        <v>17930</v>
      </c>
    </row>
    <row r="2511" spans="1:10">
      <c r="A2511" t="e">
        <f t="shared" ref="A2511:A2574" si="231">#REF!/#REF!</f>
        <v>#REF!</v>
      </c>
      <c r="B2511">
        <v>59935.000087470551</v>
      </c>
      <c r="C2511">
        <v>940</v>
      </c>
      <c r="D2511">
        <v>12803</v>
      </c>
      <c r="E2511">
        <v>33603</v>
      </c>
      <c r="F2511">
        <v>6607</v>
      </c>
      <c r="G2511">
        <v>5679</v>
      </c>
      <c r="H2511">
        <v>27652</v>
      </c>
      <c r="I2511">
        <v>17930</v>
      </c>
      <c r="J2511">
        <v>17412</v>
      </c>
    </row>
    <row r="2512" spans="1:10">
      <c r="A2512" t="e">
        <f t="shared" ref="A2512:A2575" si="232">#REF!/#REF!</f>
        <v>#REF!</v>
      </c>
      <c r="B2512">
        <v>46362.00005898111</v>
      </c>
      <c r="C2512">
        <v>819</v>
      </c>
      <c r="D2512">
        <v>16136</v>
      </c>
      <c r="E2512">
        <v>17278</v>
      </c>
      <c r="F2512">
        <v>9080</v>
      </c>
      <c r="G2512">
        <v>5951</v>
      </c>
      <c r="H2512">
        <v>17805</v>
      </c>
      <c r="I2512">
        <v>17412</v>
      </c>
      <c r="J2512">
        <v>18874</v>
      </c>
    </row>
    <row r="2513" spans="1:10">
      <c r="A2513" t="e">
        <f t="shared" ref="A2513:A2576" si="233">#REF!/#REF!</f>
        <v>#REF!</v>
      </c>
      <c r="B2513">
        <v>47851.99995095082</v>
      </c>
      <c r="C2513">
        <v>1273</v>
      </c>
      <c r="D2513">
        <v>17627</v>
      </c>
      <c r="E2513">
        <v>15631</v>
      </c>
      <c r="F2513">
        <v>6735</v>
      </c>
      <c r="G2513">
        <v>7070</v>
      </c>
      <c r="H2513">
        <v>15391</v>
      </c>
      <c r="I2513">
        <v>18874</v>
      </c>
      <c r="J2513">
        <v>19658</v>
      </c>
    </row>
    <row r="2514" spans="1:10">
      <c r="A2514" t="e">
        <f t="shared" ref="A2514:A2577" si="234">#REF!/#REF!</f>
        <v>#REF!</v>
      </c>
      <c r="B2514">
        <v>51715.000011974262</v>
      </c>
      <c r="C2514">
        <v>903</v>
      </c>
      <c r="D2514">
        <v>22458</v>
      </c>
      <c r="E2514">
        <v>15290</v>
      </c>
      <c r="F2514">
        <v>6930</v>
      </c>
      <c r="G2514">
        <v>7761</v>
      </c>
      <c r="H2514">
        <v>16151</v>
      </c>
      <c r="I2514">
        <v>19658</v>
      </c>
      <c r="J2514">
        <v>12142</v>
      </c>
    </row>
    <row r="2515" spans="1:10">
      <c r="A2515" t="e">
        <f t="shared" ref="A2515:A2578" si="235">#REF!/#REF!</f>
        <v>#REF!</v>
      </c>
      <c r="B2515">
        <v>36549.999953823339</v>
      </c>
      <c r="C2515">
        <v>916</v>
      </c>
      <c r="D2515">
        <v>9340</v>
      </c>
      <c r="E2515">
        <v>15274</v>
      </c>
      <c r="F2515">
        <v>5004</v>
      </c>
      <c r="G2515">
        <v>3801</v>
      </c>
      <c r="H2515">
        <v>16745</v>
      </c>
      <c r="I2515">
        <v>12142</v>
      </c>
      <c r="J2515">
        <v>10248</v>
      </c>
    </row>
    <row r="2516" spans="1:10">
      <c r="A2516" t="e">
        <f t="shared" ref="A2516:A2579" si="236">#REF!/#REF!</f>
        <v>#REF!</v>
      </c>
      <c r="B2516">
        <v>29542.000042423195</v>
      </c>
      <c r="C2516">
        <v>1684</v>
      </c>
      <c r="D2516">
        <v>7738</v>
      </c>
      <c r="E2516">
        <v>12439</v>
      </c>
      <c r="F2516">
        <v>9658</v>
      </c>
      <c r="G2516">
        <v>9393</v>
      </c>
      <c r="H2516">
        <v>13801</v>
      </c>
      <c r="I2516">
        <v>10248</v>
      </c>
      <c r="J2516">
        <v>16101</v>
      </c>
    </row>
    <row r="2517" spans="1:10">
      <c r="A2517" t="e">
        <f t="shared" ref="A2517:A2580" si="237">#REF!/#REF!</f>
        <v>#REF!</v>
      </c>
      <c r="B2517">
        <v>46305.000011230237</v>
      </c>
      <c r="C2517">
        <v>3023</v>
      </c>
      <c r="D2517">
        <v>11442</v>
      </c>
      <c r="E2517">
        <v>14809</v>
      </c>
      <c r="F2517">
        <v>12405</v>
      </c>
      <c r="G2517">
        <v>9178</v>
      </c>
      <c r="H2517">
        <v>17691</v>
      </c>
      <c r="I2517">
        <v>16101</v>
      </c>
      <c r="J2517">
        <v>18613</v>
      </c>
    </row>
    <row r="2518" spans="1:10">
      <c r="A2518" t="e">
        <f t="shared" ref="A2518:A2581" si="238">#REF!/#REF!</f>
        <v>#REF!</v>
      </c>
      <c r="B2518">
        <v>58115.000030709336</v>
      </c>
      <c r="C2518">
        <v>2324</v>
      </c>
      <c r="D2518">
        <v>19227</v>
      </c>
      <c r="E2518">
        <v>12979</v>
      </c>
      <c r="F2518">
        <v>8270</v>
      </c>
      <c r="G2518">
        <v>7105</v>
      </c>
      <c r="H2518">
        <v>20240</v>
      </c>
      <c r="I2518">
        <v>18613</v>
      </c>
      <c r="J2518">
        <v>22330</v>
      </c>
    </row>
    <row r="2519" spans="1:10">
      <c r="A2519" t="e">
        <f t="shared" ref="A2519:A2582" si="239">#REF!/#REF!</f>
        <v>#REF!</v>
      </c>
      <c r="B2519">
        <v>61278.000013772915</v>
      </c>
      <c r="C2519">
        <v>735</v>
      </c>
      <c r="D2519">
        <v>25645</v>
      </c>
      <c r="E2519">
        <v>19803</v>
      </c>
      <c r="F2519">
        <v>12394</v>
      </c>
      <c r="G2519">
        <v>3389</v>
      </c>
      <c r="H2519">
        <v>20872</v>
      </c>
      <c r="I2519">
        <v>22330</v>
      </c>
      <c r="J2519">
        <v>23976</v>
      </c>
    </row>
    <row r="2520" spans="1:10">
      <c r="A2520" t="e">
        <f t="shared" ref="A2520:A2583" si="240">#REF!/#REF!</f>
        <v>#REF!</v>
      </c>
      <c r="B2520">
        <v>61673.999945579199</v>
      </c>
      <c r="C2520">
        <v>1212</v>
      </c>
      <c r="D2520">
        <v>22618</v>
      </c>
      <c r="E2520">
        <v>21891</v>
      </c>
      <c r="F2520">
        <v>7257</v>
      </c>
      <c r="G2520">
        <v>5810</v>
      </c>
      <c r="H2520">
        <v>19773</v>
      </c>
      <c r="I2520">
        <v>23976</v>
      </c>
      <c r="J2520">
        <v>19255</v>
      </c>
    </row>
    <row r="2521" spans="1:10">
      <c r="A2521" t="e">
        <f t="shared" ref="A2521:A2584" si="241">#REF!/#REF!</f>
        <v>#REF!</v>
      </c>
      <c r="B2521">
        <v>62155.999959428518</v>
      </c>
      <c r="C2521">
        <v>914</v>
      </c>
      <c r="D2521">
        <v>30916</v>
      </c>
      <c r="E2521">
        <v>3895</v>
      </c>
      <c r="F2521">
        <v>4950</v>
      </c>
      <c r="G2521">
        <v>5337</v>
      </c>
      <c r="H2521">
        <v>19871</v>
      </c>
      <c r="I2521">
        <v>19255</v>
      </c>
      <c r="J2521">
        <v>16183</v>
      </c>
    </row>
    <row r="2522" spans="1:10">
      <c r="A2522" t="e">
        <f t="shared" ref="A2522:A2585" si="242">#REF!/#REF!</f>
        <v>#REF!</v>
      </c>
      <c r="B2522">
        <v>48048.000054166914</v>
      </c>
      <c r="C2522">
        <v>994</v>
      </c>
      <c r="D2522">
        <v>18351</v>
      </c>
      <c r="E2522">
        <v>17229</v>
      </c>
      <c r="F2522">
        <v>2667</v>
      </c>
      <c r="G2522">
        <v>5691</v>
      </c>
      <c r="H2522">
        <v>18382</v>
      </c>
      <c r="I2522">
        <v>16183</v>
      </c>
      <c r="J2522">
        <v>16674</v>
      </c>
    </row>
    <row r="2523" spans="1:10">
      <c r="A2523" t="e">
        <f t="shared" ref="A2523:A2586" si="243">#REF!/#REF!</f>
        <v>#REF!</v>
      </c>
      <c r="B2523">
        <v>43495.000025163434</v>
      </c>
      <c r="C2523">
        <v>822</v>
      </c>
      <c r="D2523">
        <v>13828</v>
      </c>
      <c r="E2523">
        <v>20804</v>
      </c>
      <c r="F2523">
        <v>2666</v>
      </c>
      <c r="G2523">
        <v>6029</v>
      </c>
      <c r="H2523">
        <v>19864</v>
      </c>
      <c r="I2523">
        <v>16674</v>
      </c>
      <c r="J2523">
        <v>17746</v>
      </c>
    </row>
    <row r="2524" spans="1:10">
      <c r="A2524" t="e">
        <f t="shared" ref="A2524:A2587" si="244">#REF!/#REF!</f>
        <v>#REF!</v>
      </c>
      <c r="B2524">
        <v>47306.000020930078</v>
      </c>
      <c r="C2524">
        <v>720</v>
      </c>
      <c r="D2524">
        <v>13195</v>
      </c>
      <c r="E2524">
        <v>21118</v>
      </c>
      <c r="F2524">
        <v>4284</v>
      </c>
      <c r="G2524">
        <v>5975</v>
      </c>
      <c r="H2524">
        <v>23017</v>
      </c>
      <c r="I2524">
        <v>17746</v>
      </c>
      <c r="J2524">
        <v>14244</v>
      </c>
    </row>
    <row r="2525" spans="1:10">
      <c r="A2525" t="e">
        <f t="shared" ref="A2525:A2588" si="245">#REF!/#REF!</f>
        <v>#REF!</v>
      </c>
      <c r="B2525">
        <v>50857.00006657988</v>
      </c>
      <c r="C2525">
        <v>1682</v>
      </c>
      <c r="D2525">
        <v>9128</v>
      </c>
      <c r="E2525">
        <v>28589</v>
      </c>
      <c r="F2525">
        <v>4026</v>
      </c>
      <c r="G2525">
        <v>9212</v>
      </c>
      <c r="H2525">
        <v>26813</v>
      </c>
      <c r="I2525">
        <v>14244</v>
      </c>
      <c r="J2525">
        <v>14146</v>
      </c>
    </row>
    <row r="2526" spans="1:10">
      <c r="A2526" t="e">
        <f t="shared" ref="A2526:A2589" si="246">#REF!/#REF!</f>
        <v>#REF!</v>
      </c>
      <c r="B2526">
        <v>49827.000029144088</v>
      </c>
      <c r="C2526">
        <v>3568</v>
      </c>
      <c r="D2526">
        <v>9858</v>
      </c>
      <c r="E2526">
        <v>27581</v>
      </c>
      <c r="F2526">
        <v>5542</v>
      </c>
      <c r="G2526">
        <v>7234</v>
      </c>
      <c r="H2526">
        <v>26005</v>
      </c>
      <c r="I2526">
        <v>14146</v>
      </c>
      <c r="J2526">
        <v>22587</v>
      </c>
    </row>
    <row r="2527" spans="1:10">
      <c r="A2527" t="e">
        <f t="shared" ref="A2527:A2590" si="247">#REF!/#REF!</f>
        <v>#REF!</v>
      </c>
      <c r="B2527">
        <v>64756.999987412906</v>
      </c>
      <c r="C2527">
        <v>1462</v>
      </c>
      <c r="D2527">
        <v>19020</v>
      </c>
      <c r="E2527">
        <v>29193</v>
      </c>
      <c r="F2527">
        <v>6578</v>
      </c>
      <c r="G2527">
        <v>6377</v>
      </c>
      <c r="H2527">
        <v>28728</v>
      </c>
      <c r="I2527">
        <v>22587</v>
      </c>
      <c r="J2527">
        <v>23889</v>
      </c>
    </row>
    <row r="2528" spans="1:10">
      <c r="A2528" t="e">
        <f t="shared" ref="A2528:A2591" si="248">#REF!/#REF!</f>
        <v>#REF!</v>
      </c>
      <c r="B2528">
        <v>63973.999971253732</v>
      </c>
      <c r="C2528">
        <v>1213</v>
      </c>
      <c r="D2528">
        <v>20777</v>
      </c>
      <c r="E2528">
        <v>22252</v>
      </c>
      <c r="F2528">
        <v>6015</v>
      </c>
      <c r="G2528">
        <v>6203</v>
      </c>
      <c r="H2528">
        <v>24570</v>
      </c>
      <c r="I2528">
        <v>23889</v>
      </c>
      <c r="J2528">
        <v>27469</v>
      </c>
    </row>
    <row r="2529" spans="1:10">
      <c r="A2529" t="e">
        <f t="shared" ref="A2529:A2592" si="249">#REF!/#REF!</f>
        <v>#REF!</v>
      </c>
      <c r="B2529">
        <v>61915.999965001691</v>
      </c>
      <c r="C2529">
        <v>1242</v>
      </c>
      <c r="D2529">
        <v>25638</v>
      </c>
      <c r="E2529">
        <v>22270</v>
      </c>
      <c r="F2529">
        <v>4593</v>
      </c>
      <c r="G2529">
        <v>5212</v>
      </c>
      <c r="H2529">
        <v>22650</v>
      </c>
      <c r="I2529">
        <v>27469</v>
      </c>
      <c r="J2529">
        <v>12374</v>
      </c>
    </row>
    <row r="2530" spans="1:10">
      <c r="A2530" t="e">
        <f t="shared" ref="A2530:A2593" si="250">#REF!/#REF!</f>
        <v>#REF!</v>
      </c>
      <c r="B2530">
        <v>45405.000081949191</v>
      </c>
      <c r="C2530">
        <v>860</v>
      </c>
      <c r="D2530">
        <v>7671</v>
      </c>
      <c r="E2530">
        <v>23475</v>
      </c>
      <c r="F2530">
        <v>6239</v>
      </c>
      <c r="G2530">
        <v>4829</v>
      </c>
      <c r="H2530">
        <v>23745</v>
      </c>
      <c r="I2530">
        <v>12374</v>
      </c>
      <c r="J2530">
        <v>26199</v>
      </c>
    </row>
    <row r="2531" spans="1:10">
      <c r="A2531" t="e">
        <f t="shared" ref="A2531:A2594" si="251">#REF!/#REF!</f>
        <v>#REF!</v>
      </c>
      <c r="B2531">
        <v>66538.000054206335</v>
      </c>
      <c r="C2531">
        <v>2056</v>
      </c>
      <c r="D2531">
        <v>24626</v>
      </c>
      <c r="E2531">
        <v>25278</v>
      </c>
      <c r="F2531">
        <v>5361</v>
      </c>
      <c r="G2531">
        <v>4994</v>
      </c>
      <c r="H2531">
        <v>24121</v>
      </c>
      <c r="I2531">
        <v>26199</v>
      </c>
      <c r="J2531">
        <v>26343</v>
      </c>
    </row>
    <row r="2532" spans="1:10">
      <c r="A2532" t="e">
        <f t="shared" ref="A2532:A2595" si="252">#REF!/#REF!</f>
        <v>#REF!</v>
      </c>
      <c r="B2532">
        <v>66799.999990569413</v>
      </c>
      <c r="C2532">
        <v>1274</v>
      </c>
      <c r="D2532">
        <v>25500</v>
      </c>
      <c r="E2532">
        <v>26048</v>
      </c>
      <c r="F2532">
        <v>5638</v>
      </c>
      <c r="G2532">
        <v>4374</v>
      </c>
      <c r="H2532">
        <v>26195</v>
      </c>
      <c r="I2532">
        <v>26343</v>
      </c>
      <c r="J2532">
        <v>18298</v>
      </c>
    </row>
    <row r="2533" spans="1:10">
      <c r="A2533" t="e">
        <f t="shared" ref="A2533:A2596" si="253">#REF!/#REF!</f>
        <v>#REF!</v>
      </c>
      <c r="B2533">
        <v>43021.000041657033</v>
      </c>
      <c r="C2533">
        <v>1159</v>
      </c>
      <c r="D2533">
        <v>16559</v>
      </c>
      <c r="E2533">
        <v>13650</v>
      </c>
      <c r="F2533">
        <v>6812</v>
      </c>
      <c r="G2533">
        <v>5659</v>
      </c>
      <c r="H2533">
        <v>16906</v>
      </c>
      <c r="I2533">
        <v>18298</v>
      </c>
      <c r="J2533">
        <v>18799</v>
      </c>
    </row>
    <row r="2534" spans="1:10">
      <c r="A2534" t="e">
        <f t="shared" ref="A2534:A2597" si="254">#REF!/#REF!</f>
        <v>#REF!</v>
      </c>
      <c r="B2534">
        <v>48012.000019227358</v>
      </c>
      <c r="C2534">
        <v>1593</v>
      </c>
      <c r="D2534">
        <v>17879</v>
      </c>
      <c r="E2534">
        <v>17444</v>
      </c>
      <c r="F2534">
        <v>7799</v>
      </c>
      <c r="G2534">
        <v>6319</v>
      </c>
      <c r="H2534">
        <v>17928</v>
      </c>
      <c r="I2534">
        <v>18799</v>
      </c>
      <c r="J2534">
        <v>17200</v>
      </c>
    </row>
    <row r="2535" spans="1:10">
      <c r="A2535" t="e">
        <f t="shared" ref="A2535:A2598" si="255">#REF!/#REF!</f>
        <v>#REF!</v>
      </c>
      <c r="B2535">
        <v>42897.99997335166</v>
      </c>
      <c r="C2535">
        <v>1155</v>
      </c>
      <c r="D2535">
        <v>12508</v>
      </c>
      <c r="E2535">
        <v>13561</v>
      </c>
      <c r="F2535">
        <v>9083</v>
      </c>
      <c r="G2535">
        <v>4892</v>
      </c>
      <c r="H2535">
        <v>13724</v>
      </c>
      <c r="I2535">
        <v>17200</v>
      </c>
      <c r="J2535">
        <v>17572</v>
      </c>
    </row>
    <row r="2536" spans="1:10">
      <c r="A2536" t="e">
        <f t="shared" ref="A2536:A2599" si="256">#REF!/#REF!</f>
        <v>#REF!</v>
      </c>
      <c r="B2536">
        <v>43655.000035704521</v>
      </c>
      <c r="C2536">
        <v>1696</v>
      </c>
      <c r="D2536">
        <v>16824</v>
      </c>
      <c r="E2536">
        <v>11107</v>
      </c>
      <c r="F2536">
        <v>8675</v>
      </c>
      <c r="G2536">
        <v>4998</v>
      </c>
      <c r="H2536">
        <v>12676</v>
      </c>
      <c r="I2536">
        <v>17572</v>
      </c>
      <c r="J2536">
        <v>16396</v>
      </c>
    </row>
    <row r="2537" spans="1:10">
      <c r="A2537" t="e">
        <f t="shared" ref="A2537:A2600" si="257">#REF!/#REF!</f>
        <v>#REF!</v>
      </c>
      <c r="B2537">
        <v>42349.000037026752</v>
      </c>
      <c r="C2537">
        <v>1619</v>
      </c>
      <c r="D2537">
        <v>14609</v>
      </c>
      <c r="E2537">
        <v>13751</v>
      </c>
      <c r="F2537">
        <v>6509</v>
      </c>
      <c r="G2537">
        <v>6188</v>
      </c>
      <c r="H2537">
        <v>13898</v>
      </c>
      <c r="I2537">
        <v>16396</v>
      </c>
      <c r="J2537">
        <v>16085</v>
      </c>
    </row>
    <row r="2538" spans="1:10">
      <c r="A2538" t="e">
        <f t="shared" ref="A2538:A2601" si="258">#REF!/#REF!</f>
        <v>#REF!</v>
      </c>
      <c r="B2538">
        <v>40362.999957800428</v>
      </c>
      <c r="C2538">
        <v>1985</v>
      </c>
      <c r="D2538">
        <v>10659</v>
      </c>
      <c r="E2538">
        <v>14386</v>
      </c>
      <c r="F2538">
        <v>2867</v>
      </c>
      <c r="G2538">
        <v>6730</v>
      </c>
      <c r="H2538">
        <v>15485</v>
      </c>
      <c r="I2538">
        <v>16085</v>
      </c>
      <c r="J2538">
        <v>12663</v>
      </c>
    </row>
    <row r="2539" spans="1:10">
      <c r="A2539" t="e">
        <f t="shared" ref="A2539:A2602" si="259">#REF!/#REF!</f>
        <v>#REF!</v>
      </c>
      <c r="B2539">
        <v>44679.000073084899</v>
      </c>
      <c r="C2539">
        <v>1732</v>
      </c>
      <c r="D2539">
        <v>11320</v>
      </c>
      <c r="E2539">
        <v>18560</v>
      </c>
      <c r="F2539">
        <v>4084</v>
      </c>
      <c r="G2539">
        <v>6454</v>
      </c>
      <c r="H2539">
        <v>19699</v>
      </c>
      <c r="I2539">
        <v>12663</v>
      </c>
      <c r="J2539">
        <v>11784</v>
      </c>
    </row>
    <row r="2540" spans="1:10">
      <c r="A2540" t="e">
        <f t="shared" ref="A2540:A2603" si="260">#REF!/#REF!</f>
        <v>#REF!</v>
      </c>
      <c r="B2540">
        <v>41366.000008215429</v>
      </c>
      <c r="C2540">
        <v>943</v>
      </c>
      <c r="D2540">
        <v>8449</v>
      </c>
      <c r="E2540">
        <v>21824</v>
      </c>
      <c r="F2540">
        <v>8507</v>
      </c>
      <c r="G2540">
        <v>4952</v>
      </c>
      <c r="H2540">
        <v>19670</v>
      </c>
      <c r="I2540">
        <v>11784</v>
      </c>
      <c r="J2540">
        <v>18032</v>
      </c>
    </row>
    <row r="2541" spans="1:10">
      <c r="A2541" t="e">
        <f t="shared" ref="A2541:A2604" si="261">#REF!/#REF!</f>
        <v>#REF!</v>
      </c>
      <c r="B2541">
        <v>52831.999926383891</v>
      </c>
      <c r="C2541">
        <v>1344</v>
      </c>
      <c r="D2541">
        <v>14606</v>
      </c>
      <c r="E2541">
        <v>13272</v>
      </c>
      <c r="F2541">
        <v>8572</v>
      </c>
      <c r="G2541">
        <v>4147</v>
      </c>
      <c r="H2541">
        <v>19374</v>
      </c>
      <c r="I2541">
        <v>18032</v>
      </c>
      <c r="J2541">
        <v>16104</v>
      </c>
    </row>
    <row r="2542" spans="1:10">
      <c r="A2542" t="e">
        <f t="shared" ref="A2542:A2605" si="262">#REF!/#REF!</f>
        <v>#REF!</v>
      </c>
      <c r="B2542">
        <v>47819.000048214773</v>
      </c>
      <c r="C2542">
        <v>1071</v>
      </c>
      <c r="D2542">
        <v>14982</v>
      </c>
      <c r="E2542">
        <v>16781</v>
      </c>
      <c r="F2542">
        <v>7566</v>
      </c>
      <c r="G2542">
        <v>3432</v>
      </c>
      <c r="H2542">
        <v>16359</v>
      </c>
      <c r="I2542">
        <v>16104</v>
      </c>
      <c r="J2542">
        <v>15632</v>
      </c>
    </row>
    <row r="2543" spans="1:10">
      <c r="A2543" t="e">
        <f t="shared" ref="A2543:A2606" si="263">#REF!/#REF!</f>
        <v>#REF!</v>
      </c>
      <c r="B2543">
        <v>48170.99998318126</v>
      </c>
      <c r="C2543">
        <v>558</v>
      </c>
      <c r="D2543">
        <v>13006</v>
      </c>
      <c r="E2543">
        <v>22572</v>
      </c>
      <c r="F2543">
        <v>3118</v>
      </c>
      <c r="G2543">
        <v>2527</v>
      </c>
      <c r="H2543">
        <v>17160</v>
      </c>
      <c r="I2543">
        <v>15632</v>
      </c>
      <c r="J2543">
        <v>13885</v>
      </c>
    </row>
    <row r="2544" spans="1:10">
      <c r="A2544" t="e">
        <f t="shared" ref="A2544:A2607" si="264">#REF!/#REF!</f>
        <v>#REF!</v>
      </c>
      <c r="B2544">
        <v>40114.999997308092</v>
      </c>
      <c r="C2544">
        <v>1113</v>
      </c>
      <c r="D2544">
        <v>7153</v>
      </c>
      <c r="E2544">
        <v>13272</v>
      </c>
      <c r="F2544">
        <v>4011</v>
      </c>
      <c r="G2544">
        <v>4377</v>
      </c>
      <c r="H2544">
        <v>12579</v>
      </c>
      <c r="I2544">
        <v>13885</v>
      </c>
      <c r="J2544">
        <v>19686</v>
      </c>
    </row>
    <row r="2545" spans="1:10">
      <c r="A2545" t="e">
        <f t="shared" ref="A2545:A2608" si="265">#REF!/#REF!</f>
        <v>#REF!</v>
      </c>
      <c r="B2545">
        <v>46823.000004775175</v>
      </c>
      <c r="C2545">
        <v>1303</v>
      </c>
      <c r="D2545">
        <v>16738</v>
      </c>
      <c r="E2545">
        <v>18940</v>
      </c>
      <c r="F2545">
        <v>4542</v>
      </c>
      <c r="G2545">
        <v>4900</v>
      </c>
      <c r="H2545">
        <v>19365</v>
      </c>
      <c r="I2545">
        <v>19686</v>
      </c>
      <c r="J2545">
        <v>19604</v>
      </c>
    </row>
    <row r="2546" spans="1:10">
      <c r="A2546" t="e">
        <f t="shared" ref="A2546:A2609" si="266">#REF!/#REF!</f>
        <v>#REF!</v>
      </c>
      <c r="B2546">
        <v>50507.000016569051</v>
      </c>
      <c r="C2546">
        <v>2110</v>
      </c>
      <c r="D2546">
        <v>12187</v>
      </c>
      <c r="E2546">
        <v>24732</v>
      </c>
      <c r="F2546">
        <v>4180</v>
      </c>
      <c r="G2546">
        <v>7682</v>
      </c>
      <c r="H2546">
        <v>21900</v>
      </c>
      <c r="I2546">
        <v>19604</v>
      </c>
      <c r="J2546">
        <v>16835</v>
      </c>
    </row>
    <row r="2547" spans="1:10">
      <c r="A2547" t="e">
        <f t="shared" ref="A2547:A2610" si="267">#REF!/#REF!</f>
        <v>#REF!</v>
      </c>
      <c r="B2547">
        <v>40445.000013048862</v>
      </c>
      <c r="C2547">
        <v>1418</v>
      </c>
      <c r="D2547">
        <v>15606</v>
      </c>
      <c r="E2547">
        <v>13244</v>
      </c>
      <c r="F2547">
        <v>4932</v>
      </c>
      <c r="G2547">
        <v>3520</v>
      </c>
      <c r="H2547">
        <v>13750</v>
      </c>
      <c r="I2547">
        <v>16835</v>
      </c>
      <c r="J2547">
        <v>19492</v>
      </c>
    </row>
    <row r="2548" spans="1:10">
      <c r="A2548" t="e">
        <f t="shared" ref="A2548:A2611" si="268">#REF!/#REF!</f>
        <v>#REF!</v>
      </c>
      <c r="B2548">
        <v>43593.999979301145</v>
      </c>
      <c r="C2548">
        <v>1246</v>
      </c>
      <c r="D2548">
        <v>19452</v>
      </c>
      <c r="E2548">
        <v>14403</v>
      </c>
      <c r="F2548">
        <v>2910</v>
      </c>
      <c r="G2548">
        <v>6142</v>
      </c>
      <c r="H2548">
        <v>14003</v>
      </c>
      <c r="I2548">
        <v>19492</v>
      </c>
      <c r="J2548">
        <v>18670</v>
      </c>
    </row>
    <row r="2549" spans="1:10">
      <c r="A2549" t="e">
        <f t="shared" ref="A2549:A2612" si="269">#REF!/#REF!</f>
        <v>#REF!</v>
      </c>
      <c r="B2549">
        <v>42824.00000230375</v>
      </c>
      <c r="C2549">
        <v>910</v>
      </c>
      <c r="D2549">
        <v>17994</v>
      </c>
      <c r="E2549">
        <v>15226</v>
      </c>
      <c r="F2549">
        <v>4164</v>
      </c>
      <c r="G2549">
        <v>5816</v>
      </c>
      <c r="H2549">
        <v>17547</v>
      </c>
      <c r="I2549">
        <v>18670</v>
      </c>
      <c r="J2549">
        <v>23299</v>
      </c>
    </row>
    <row r="2550" spans="1:10">
      <c r="A2550" t="e">
        <f t="shared" ref="A2550:A2613" si="270">#REF!/#REF!</f>
        <v>#REF!</v>
      </c>
      <c r="B2550">
        <v>54207.999999726657</v>
      </c>
      <c r="C2550">
        <v>924</v>
      </c>
      <c r="D2550">
        <v>12692</v>
      </c>
      <c r="E2550">
        <v>8912</v>
      </c>
      <c r="F2550">
        <v>4425</v>
      </c>
      <c r="G2550">
        <v>5949</v>
      </c>
      <c r="H2550">
        <v>19713</v>
      </c>
      <c r="I2550">
        <v>23299</v>
      </c>
      <c r="J2550">
        <v>18834</v>
      </c>
    </row>
    <row r="2551" spans="1:10">
      <c r="A2551" t="e">
        <f t="shared" ref="A2551:A2614" si="271">#REF!/#REF!</f>
        <v>#REF!</v>
      </c>
      <c r="B2551">
        <v>45019.99995433772</v>
      </c>
      <c r="C2551">
        <v>626</v>
      </c>
      <c r="D2551">
        <v>17944</v>
      </c>
      <c r="E2551">
        <v>15941</v>
      </c>
      <c r="F2551">
        <v>4674</v>
      </c>
      <c r="G2551">
        <v>5049</v>
      </c>
      <c r="H2551">
        <v>17256</v>
      </c>
      <c r="I2551">
        <v>18834</v>
      </c>
      <c r="J2551">
        <v>20750</v>
      </c>
    </row>
    <row r="2552" spans="1:10">
      <c r="A2552" t="e">
        <f t="shared" ref="A2552:A2615" si="272">#REF!/#REF!</f>
        <v>#REF!</v>
      </c>
      <c r="B2552">
        <v>51223.999946954791</v>
      </c>
      <c r="C2552">
        <v>463</v>
      </c>
      <c r="D2552">
        <v>21376</v>
      </c>
      <c r="E2552">
        <v>19282</v>
      </c>
      <c r="F2552">
        <v>5592</v>
      </c>
      <c r="G2552">
        <v>4091</v>
      </c>
      <c r="H2552">
        <v>18937</v>
      </c>
      <c r="I2552">
        <v>20750</v>
      </c>
      <c r="J2552">
        <v>25266</v>
      </c>
    </row>
    <row r="2553" spans="1:10">
      <c r="A2553" t="e">
        <f t="shared" ref="A2553:A2616" si="273">#REF!/#REF!</f>
        <v>#REF!</v>
      </c>
      <c r="B2553">
        <v>57127.999949468445</v>
      </c>
      <c r="C2553">
        <v>2039</v>
      </c>
      <c r="D2553">
        <v>24483</v>
      </c>
      <c r="E2553">
        <v>9449</v>
      </c>
      <c r="F2553">
        <v>7178</v>
      </c>
      <c r="G2553">
        <v>6215</v>
      </c>
      <c r="H2553">
        <v>18113</v>
      </c>
      <c r="I2553">
        <v>25266</v>
      </c>
      <c r="J2553">
        <v>25442</v>
      </c>
    </row>
    <row r="2554" spans="1:10">
      <c r="A2554" t="e">
        <f t="shared" ref="A2554:A2617" si="274">#REF!/#REF!</f>
        <v>#REF!</v>
      </c>
      <c r="B2554">
        <v>61468.000025526671</v>
      </c>
      <c r="C2554">
        <v>797</v>
      </c>
      <c r="D2554">
        <v>21094</v>
      </c>
      <c r="E2554">
        <v>23011</v>
      </c>
      <c r="F2554">
        <v>5238</v>
      </c>
      <c r="G2554">
        <v>4847</v>
      </c>
      <c r="H2554">
        <v>22085</v>
      </c>
      <c r="I2554">
        <v>25442</v>
      </c>
      <c r="J2554">
        <v>16776</v>
      </c>
    </row>
    <row r="2555" spans="1:10">
      <c r="A2555" t="e">
        <f t="shared" ref="A2555:A2618" si="275">#REF!/#REF!</f>
        <v>#REF!</v>
      </c>
      <c r="B2555">
        <v>50076.000106246407</v>
      </c>
      <c r="C2555">
        <v>681</v>
      </c>
      <c r="D2555">
        <v>11602</v>
      </c>
      <c r="E2555">
        <v>27738</v>
      </c>
      <c r="F2555">
        <v>5361</v>
      </c>
      <c r="G2555">
        <v>3900</v>
      </c>
      <c r="H2555">
        <v>23638</v>
      </c>
      <c r="I2555">
        <v>16776</v>
      </c>
      <c r="J2555">
        <v>15129</v>
      </c>
    </row>
    <row r="2556" spans="1:10">
      <c r="A2556" t="e">
        <f t="shared" ref="A2556:A2619" si="276">#REF!/#REF!</f>
        <v>#REF!</v>
      </c>
      <c r="B2556">
        <v>36173.999975790583</v>
      </c>
      <c r="C2556">
        <v>1558</v>
      </c>
      <c r="D2556">
        <v>13941</v>
      </c>
      <c r="E2556">
        <v>12522</v>
      </c>
      <c r="F2556">
        <v>5080</v>
      </c>
      <c r="G2556">
        <v>8143</v>
      </c>
      <c r="H2556">
        <v>14087</v>
      </c>
      <c r="I2556">
        <v>15129</v>
      </c>
      <c r="J2556">
        <v>17421</v>
      </c>
    </row>
    <row r="2557" spans="1:10">
      <c r="A2557" t="e">
        <f t="shared" ref="A2557:A2620" si="277">#REF!/#REF!</f>
        <v>#REF!</v>
      </c>
      <c r="B2557">
        <v>39948.999982033354</v>
      </c>
      <c r="C2557">
        <v>2038</v>
      </c>
      <c r="D2557">
        <v>16703</v>
      </c>
      <c r="E2557">
        <v>14427</v>
      </c>
      <c r="F2557">
        <v>6891</v>
      </c>
      <c r="G2557">
        <v>8861</v>
      </c>
      <c r="H2557">
        <v>14757</v>
      </c>
      <c r="I2557">
        <v>17421</v>
      </c>
      <c r="J2557">
        <v>18751</v>
      </c>
    </row>
    <row r="2558" spans="1:10">
      <c r="A2558" t="e">
        <f t="shared" ref="A2558:A2621" si="278">#REF!/#REF!</f>
        <v>#REF!</v>
      </c>
      <c r="B2558">
        <v>44337.000049428156</v>
      </c>
      <c r="C2558">
        <v>1567</v>
      </c>
      <c r="D2558">
        <v>14526</v>
      </c>
      <c r="E2558">
        <v>11069</v>
      </c>
      <c r="F2558">
        <v>6913</v>
      </c>
      <c r="G2558">
        <v>7734</v>
      </c>
      <c r="H2558">
        <v>14574</v>
      </c>
      <c r="I2558">
        <v>18751</v>
      </c>
      <c r="J2558">
        <v>17881</v>
      </c>
    </row>
    <row r="2559" spans="1:10">
      <c r="A2559" t="e">
        <f t="shared" ref="A2559:A2622" si="279">#REF!/#REF!</f>
        <v>#REF!</v>
      </c>
      <c r="B2559">
        <v>44454.999959754554</v>
      </c>
      <c r="C2559">
        <v>1560</v>
      </c>
      <c r="D2559">
        <v>16580</v>
      </c>
      <c r="E2559">
        <v>14529</v>
      </c>
      <c r="F2559">
        <v>8386</v>
      </c>
      <c r="G2559">
        <v>6421</v>
      </c>
      <c r="H2559">
        <v>15284</v>
      </c>
      <c r="I2559">
        <v>17881</v>
      </c>
      <c r="J2559">
        <v>19525</v>
      </c>
    </row>
    <row r="2560" spans="1:10">
      <c r="A2560" t="e">
        <f t="shared" ref="A2560:A2623" si="280">#REF!/#REF!</f>
        <v>#REF!</v>
      </c>
      <c r="B2560">
        <v>46244.000048377689</v>
      </c>
      <c r="C2560">
        <v>1181</v>
      </c>
      <c r="D2560">
        <v>22020</v>
      </c>
      <c r="E2560">
        <v>11704</v>
      </c>
      <c r="F2560">
        <v>5422</v>
      </c>
      <c r="G2560">
        <v>6355</v>
      </c>
      <c r="H2560">
        <v>12730</v>
      </c>
      <c r="I2560">
        <v>19525</v>
      </c>
      <c r="J2560">
        <v>16939</v>
      </c>
    </row>
    <row r="2561" spans="1:10">
      <c r="A2561" t="e">
        <f t="shared" ref="A2561:A2624" si="281">#REF!/#REF!</f>
        <v>#REF!</v>
      </c>
      <c r="B2561">
        <v>45062.99999715024</v>
      </c>
      <c r="C2561">
        <v>717</v>
      </c>
      <c r="D2561">
        <v>20620</v>
      </c>
      <c r="E2561">
        <v>14417</v>
      </c>
      <c r="F2561">
        <v>6957</v>
      </c>
      <c r="G2561">
        <v>3882</v>
      </c>
      <c r="H2561">
        <v>14657</v>
      </c>
      <c r="I2561">
        <v>16939</v>
      </c>
      <c r="J2561">
        <v>13665</v>
      </c>
    </row>
    <row r="2562" spans="1:10">
      <c r="A2562" t="e">
        <f t="shared" ref="A2562:A2625" si="282">#REF!/#REF!</f>
        <v>#REF!</v>
      </c>
      <c r="B2562">
        <v>36621.00001324925</v>
      </c>
      <c r="C2562">
        <v>1594</v>
      </c>
      <c r="D2562">
        <v>16725</v>
      </c>
      <c r="E2562">
        <v>10477</v>
      </c>
      <c r="F2562">
        <v>3641</v>
      </c>
      <c r="G2562">
        <v>8124</v>
      </c>
      <c r="H2562">
        <v>11313</v>
      </c>
      <c r="I2562">
        <v>13665</v>
      </c>
      <c r="J2562">
        <v>16617</v>
      </c>
    </row>
    <row r="2563" spans="1:10">
      <c r="A2563" t="e">
        <f t="shared" ref="A2563:A2626" si="283">#REF!/#REF!</f>
        <v>#REF!</v>
      </c>
      <c r="B2563">
        <v>42648.000081866739</v>
      </c>
      <c r="C2563">
        <v>1121</v>
      </c>
      <c r="D2563">
        <v>9402</v>
      </c>
      <c r="E2563">
        <v>20108</v>
      </c>
      <c r="F2563">
        <v>3637</v>
      </c>
      <c r="G2563">
        <v>5138</v>
      </c>
      <c r="H2563">
        <v>17057</v>
      </c>
      <c r="I2563">
        <v>16617</v>
      </c>
      <c r="J2563">
        <v>20581</v>
      </c>
    </row>
    <row r="2564" spans="1:10">
      <c r="A2564" t="e">
        <f t="shared" ref="A2564:A2627" si="284">#REF!/#REF!</f>
        <v>#REF!</v>
      </c>
      <c r="B2564">
        <v>44583.999961617061</v>
      </c>
      <c r="C2564">
        <v>1682</v>
      </c>
      <c r="D2564">
        <v>9246</v>
      </c>
      <c r="E2564">
        <v>13666</v>
      </c>
      <c r="F2564">
        <v>3394</v>
      </c>
      <c r="G2564">
        <v>7890</v>
      </c>
      <c r="H2564">
        <v>15662</v>
      </c>
      <c r="I2564">
        <v>20581</v>
      </c>
      <c r="J2564">
        <v>18747</v>
      </c>
    </row>
    <row r="2565" spans="1:10">
      <c r="A2565" t="e">
        <f t="shared" ref="A2565:A2628" si="285">#REF!/#REF!</f>
        <v>#REF!</v>
      </c>
      <c r="B2565">
        <v>42921.000000791602</v>
      </c>
      <c r="C2565">
        <v>1015</v>
      </c>
      <c r="D2565">
        <v>23152</v>
      </c>
      <c r="E2565">
        <v>12153</v>
      </c>
      <c r="F2565">
        <v>5429</v>
      </c>
      <c r="G2565">
        <v>7999</v>
      </c>
      <c r="H2565">
        <v>14427</v>
      </c>
      <c r="I2565">
        <v>18747</v>
      </c>
      <c r="J2565">
        <v>16551</v>
      </c>
    </row>
    <row r="2566" spans="1:10">
      <c r="A2566" t="e">
        <f t="shared" ref="A2566:A2629" si="286">#REF!/#REF!</f>
        <v>#REF!</v>
      </c>
      <c r="B2566">
        <v>44691.999943723124</v>
      </c>
      <c r="C2566">
        <v>1194</v>
      </c>
      <c r="D2566">
        <v>15381</v>
      </c>
      <c r="E2566">
        <v>16953</v>
      </c>
      <c r="F2566">
        <v>4010</v>
      </c>
      <c r="G2566">
        <v>8506</v>
      </c>
      <c r="H2566">
        <v>18825</v>
      </c>
      <c r="I2566">
        <v>16551</v>
      </c>
      <c r="J2566">
        <v>15536</v>
      </c>
    </row>
    <row r="2567" spans="1:10">
      <c r="A2567" t="e">
        <f t="shared" ref="A2567:A2630" si="287">#REF!/#REF!</f>
        <v>#REF!</v>
      </c>
      <c r="B2567">
        <v>40430.999939913469</v>
      </c>
      <c r="C2567">
        <v>548</v>
      </c>
      <c r="D2567">
        <v>13574</v>
      </c>
      <c r="E2567">
        <v>15976</v>
      </c>
      <c r="F2567">
        <v>6280</v>
      </c>
      <c r="G2567">
        <v>4310</v>
      </c>
      <c r="H2567">
        <v>17364</v>
      </c>
      <c r="I2567">
        <v>15536</v>
      </c>
      <c r="J2567">
        <v>12652</v>
      </c>
    </row>
    <row r="2568" spans="1:10">
      <c r="A2568" t="e">
        <f t="shared" ref="A2568:A2631" si="288">#REF!/#REF!</f>
        <v>#REF!</v>
      </c>
      <c r="B2568">
        <v>41126.999984167167</v>
      </c>
      <c r="C2568">
        <v>1206</v>
      </c>
      <c r="D2568">
        <v>7720</v>
      </c>
      <c r="E2568">
        <v>16255</v>
      </c>
      <c r="F2568">
        <v>10453</v>
      </c>
      <c r="G2568">
        <v>5547</v>
      </c>
      <c r="H2568">
        <v>17981</v>
      </c>
      <c r="I2568">
        <v>12652</v>
      </c>
      <c r="J2568">
        <v>19251</v>
      </c>
    </row>
    <row r="2569" spans="1:10">
      <c r="A2569" t="e">
        <f t="shared" ref="A2569:A2632" si="289">#REF!/#REF!</f>
        <v>#REF!</v>
      </c>
      <c r="B2569">
        <v>55381.00003120429</v>
      </c>
      <c r="C2569">
        <v>3456</v>
      </c>
      <c r="D2569">
        <v>20316</v>
      </c>
      <c r="E2569">
        <v>18348</v>
      </c>
      <c r="F2569">
        <v>7559</v>
      </c>
      <c r="G2569">
        <v>4351</v>
      </c>
      <c r="H2569">
        <v>19536</v>
      </c>
      <c r="I2569">
        <v>19251</v>
      </c>
      <c r="J2569">
        <v>16287</v>
      </c>
    </row>
    <row r="2570" spans="1:10">
      <c r="A2570" t="e">
        <f t="shared" ref="A2570:A2633" si="290">#REF!/#REF!</f>
        <v>#REF!</v>
      </c>
      <c r="B2570">
        <v>45954.999950599173</v>
      </c>
      <c r="C2570">
        <v>3226</v>
      </c>
      <c r="D2570">
        <v>15777</v>
      </c>
      <c r="E2570">
        <v>439</v>
      </c>
      <c r="F2570">
        <v>8937</v>
      </c>
      <c r="G2570">
        <v>5343</v>
      </c>
      <c r="H2570">
        <v>15648</v>
      </c>
      <c r="I2570">
        <v>16287</v>
      </c>
      <c r="J2570">
        <v>14138</v>
      </c>
    </row>
    <row r="2571" spans="1:10">
      <c r="A2571" t="e">
        <f t="shared" ref="A2571:A2634" si="291">#REF!/#REF!</f>
        <v>#REF!</v>
      </c>
      <c r="B2571">
        <v>46448.999894515997</v>
      </c>
      <c r="C2571">
        <v>1071</v>
      </c>
      <c r="D2571">
        <v>10208</v>
      </c>
      <c r="E2571">
        <v>20273</v>
      </c>
      <c r="F2571">
        <v>9180</v>
      </c>
      <c r="G2571">
        <v>6043</v>
      </c>
      <c r="H2571">
        <v>19516</v>
      </c>
      <c r="I2571">
        <v>14138</v>
      </c>
      <c r="J2571">
        <v>16509</v>
      </c>
    </row>
    <row r="2572" spans="1:10">
      <c r="A2572" t="e">
        <f t="shared" ref="A2572:A2635" si="292">#REF!/#REF!</f>
        <v>#REF!</v>
      </c>
      <c r="B2572">
        <v>46877.000058978869</v>
      </c>
      <c r="C2572">
        <v>909</v>
      </c>
      <c r="D2572">
        <v>17489</v>
      </c>
      <c r="E2572">
        <v>15521</v>
      </c>
      <c r="F2572">
        <v>5820</v>
      </c>
      <c r="G2572">
        <v>4056</v>
      </c>
      <c r="H2572">
        <v>15173</v>
      </c>
      <c r="I2572">
        <v>16509</v>
      </c>
      <c r="J2572">
        <v>13354</v>
      </c>
    </row>
    <row r="2573" spans="1:10">
      <c r="A2573" t="e">
        <f t="shared" ref="A2573:A2636" si="293">#REF!/#REF!</f>
        <v>#REF!</v>
      </c>
      <c r="B2573">
        <v>35080.999936655018</v>
      </c>
      <c r="C2573">
        <v>607</v>
      </c>
      <c r="D2573">
        <v>9088</v>
      </c>
      <c r="E2573">
        <v>12581</v>
      </c>
      <c r="F2573">
        <v>5278</v>
      </c>
      <c r="G2573">
        <v>4691</v>
      </c>
      <c r="H2573">
        <v>11140</v>
      </c>
      <c r="I2573">
        <v>13354</v>
      </c>
      <c r="J2573">
        <v>26855</v>
      </c>
    </row>
    <row r="2574" spans="1:10">
      <c r="A2574" t="e">
        <f t="shared" ref="A2574:A2637" si="294">#REF!/#REF!</f>
        <v>#REF!</v>
      </c>
      <c r="B2574">
        <v>62097.99993100563</v>
      </c>
      <c r="C2574">
        <v>3362</v>
      </c>
      <c r="D2574">
        <v>20260</v>
      </c>
      <c r="E2574">
        <v>10316</v>
      </c>
      <c r="F2574">
        <v>5584</v>
      </c>
      <c r="G2574">
        <v>4725</v>
      </c>
      <c r="H2574">
        <v>23435</v>
      </c>
      <c r="I2574">
        <v>26855</v>
      </c>
      <c r="J2574">
        <v>24392</v>
      </c>
    </row>
    <row r="2575" spans="1:10">
      <c r="A2575" t="e">
        <f t="shared" ref="A2575:A2638" si="295">#REF!/#REF!</f>
        <v>#REF!</v>
      </c>
      <c r="B2575">
        <v>62229.999981110625</v>
      </c>
      <c r="C2575">
        <v>731</v>
      </c>
      <c r="D2575">
        <v>12453</v>
      </c>
      <c r="E2575">
        <v>22030</v>
      </c>
      <c r="F2575">
        <v>5719</v>
      </c>
      <c r="G2575">
        <v>3635</v>
      </c>
      <c r="H2575">
        <v>21707</v>
      </c>
      <c r="I2575">
        <v>24392</v>
      </c>
      <c r="J2575">
        <v>19732</v>
      </c>
    </row>
    <row r="2576" spans="1:10">
      <c r="A2576" t="e">
        <f t="shared" ref="A2576:A2639" si="296">#REF!/#REF!</f>
        <v>#REF!</v>
      </c>
      <c r="B2576">
        <v>53547.000046222362</v>
      </c>
      <c r="C2576">
        <v>712</v>
      </c>
      <c r="D2576">
        <v>20199</v>
      </c>
      <c r="E2576">
        <v>21879</v>
      </c>
      <c r="F2576">
        <v>5959</v>
      </c>
      <c r="G2576">
        <v>3705</v>
      </c>
      <c r="H2576">
        <v>19723</v>
      </c>
      <c r="I2576">
        <v>19732</v>
      </c>
      <c r="J2576">
        <v>25127</v>
      </c>
    </row>
    <row r="2577" spans="1:10">
      <c r="A2577" t="e">
        <f t="shared" ref="A2577:A2640" si="297">#REF!/#REF!</f>
        <v>#REF!</v>
      </c>
      <c r="B2577">
        <v>61661.00009471806</v>
      </c>
      <c r="C2577">
        <v>724</v>
      </c>
      <c r="D2577">
        <v>15896</v>
      </c>
      <c r="E2577">
        <v>16058</v>
      </c>
      <c r="F2577">
        <v>4775</v>
      </c>
      <c r="G2577">
        <v>4800</v>
      </c>
      <c r="H2577">
        <v>22843</v>
      </c>
      <c r="I2577">
        <v>25127</v>
      </c>
      <c r="J2577">
        <v>15938</v>
      </c>
    </row>
    <row r="2578" spans="1:10">
      <c r="A2578" t="e">
        <f t="shared" ref="A2578:A2641" si="298">#REF!/#REF!</f>
        <v>#REF!</v>
      </c>
      <c r="B2578">
        <v>45401.000074149284</v>
      </c>
      <c r="C2578">
        <v>1736</v>
      </c>
      <c r="D2578">
        <v>11726</v>
      </c>
      <c r="E2578">
        <v>19864</v>
      </c>
      <c r="F2578">
        <v>4524</v>
      </c>
      <c r="G2578">
        <v>11025</v>
      </c>
      <c r="H2578">
        <v>20482</v>
      </c>
      <c r="I2578">
        <v>15938</v>
      </c>
      <c r="J2578">
        <v>17794</v>
      </c>
    </row>
    <row r="2579" spans="1:10">
      <c r="A2579" t="e">
        <f t="shared" ref="A2579:A2642" si="299">#REF!/#REF!</f>
        <v>#REF!</v>
      </c>
      <c r="B2579">
        <v>55957.000008377145</v>
      </c>
      <c r="C2579">
        <v>831</v>
      </c>
      <c r="D2579">
        <v>20293</v>
      </c>
      <c r="E2579">
        <v>14229</v>
      </c>
      <c r="F2579">
        <v>8720</v>
      </c>
      <c r="G2579">
        <v>9400</v>
      </c>
      <c r="H2579">
        <v>22263</v>
      </c>
      <c r="I2579">
        <v>17794</v>
      </c>
      <c r="J2579">
        <v>16435</v>
      </c>
    </row>
    <row r="2580" spans="1:10">
      <c r="A2580" t="e">
        <f t="shared" ref="A2580:A2643" si="300">#REF!/#REF!</f>
        <v>#REF!</v>
      </c>
      <c r="B2580">
        <v>46446.000050192401</v>
      </c>
      <c r="C2580">
        <v>2083</v>
      </c>
      <c r="D2580">
        <v>11976</v>
      </c>
      <c r="E2580">
        <v>20209</v>
      </c>
      <c r="F2580">
        <v>7440</v>
      </c>
      <c r="G2580">
        <v>9329</v>
      </c>
      <c r="H2580">
        <v>19411</v>
      </c>
      <c r="I2580">
        <v>16435</v>
      </c>
      <c r="J2580">
        <v>17335</v>
      </c>
    </row>
    <row r="2581" spans="1:10">
      <c r="A2581" t="e">
        <f t="shared" ref="A2581:A2644" si="301">#REF!/#REF!</f>
        <v>#REF!</v>
      </c>
      <c r="B2581">
        <v>40198.999966206262</v>
      </c>
      <c r="C2581">
        <v>2253</v>
      </c>
      <c r="D2581">
        <v>12828</v>
      </c>
      <c r="E2581">
        <v>13400</v>
      </c>
      <c r="F2581">
        <v>7010</v>
      </c>
      <c r="G2581">
        <v>12449</v>
      </c>
      <c r="H2581">
        <v>14824</v>
      </c>
      <c r="I2581">
        <v>17335</v>
      </c>
      <c r="J2581">
        <v>15935</v>
      </c>
    </row>
    <row r="2582" spans="1:10">
      <c r="A2582" t="e">
        <f t="shared" ref="A2582:A2645" si="302">#REF!/#REF!</f>
        <v>#REF!</v>
      </c>
      <c r="B2582">
        <v>39702.000008576135</v>
      </c>
      <c r="C2582">
        <v>1100</v>
      </c>
      <c r="D2582">
        <v>15138</v>
      </c>
      <c r="E2582">
        <v>13368</v>
      </c>
      <c r="F2582">
        <v>11180</v>
      </c>
      <c r="G2582">
        <v>6174</v>
      </c>
      <c r="H2582">
        <v>14535</v>
      </c>
      <c r="I2582">
        <v>15935</v>
      </c>
      <c r="J2582">
        <v>19512</v>
      </c>
    </row>
    <row r="2583" spans="1:10">
      <c r="A2583" t="e">
        <f t="shared" ref="A2583:A2646" si="303">#REF!/#REF!</f>
        <v>#REF!</v>
      </c>
      <c r="B2583">
        <v>46137.000019942781</v>
      </c>
      <c r="C2583">
        <v>1236</v>
      </c>
      <c r="D2583">
        <v>18362</v>
      </c>
      <c r="E2583">
        <v>13471</v>
      </c>
      <c r="F2583">
        <v>8071</v>
      </c>
      <c r="G2583">
        <v>6450</v>
      </c>
      <c r="H2583">
        <v>11673</v>
      </c>
      <c r="I2583">
        <v>19512</v>
      </c>
      <c r="J2583">
        <v>15906</v>
      </c>
    </row>
    <row r="2584" spans="1:10">
      <c r="A2584" t="e">
        <f t="shared" ref="A2584:A2647" si="304">#REF!/#REF!</f>
        <v>#REF!</v>
      </c>
      <c r="B2584">
        <v>38942.000002883906</v>
      </c>
      <c r="C2584">
        <v>1093</v>
      </c>
      <c r="D2584">
        <v>16744</v>
      </c>
      <c r="E2584">
        <v>9714</v>
      </c>
      <c r="F2584">
        <v>8969</v>
      </c>
      <c r="G2584">
        <v>5477</v>
      </c>
      <c r="H2584">
        <v>11157</v>
      </c>
      <c r="I2584">
        <v>15906</v>
      </c>
      <c r="J2584">
        <v>12353</v>
      </c>
    </row>
    <row r="2585" spans="1:10">
      <c r="A2585" t="e">
        <f t="shared" ref="A2585:A2648" si="305">#REF!/#REF!</f>
        <v>#REF!</v>
      </c>
      <c r="B2585">
        <v>34049.000036671234</v>
      </c>
      <c r="C2585">
        <v>1254</v>
      </c>
      <c r="D2585">
        <v>8518</v>
      </c>
      <c r="E2585">
        <v>12750</v>
      </c>
      <c r="F2585">
        <v>12304</v>
      </c>
      <c r="G2585">
        <v>5093</v>
      </c>
      <c r="H2585">
        <v>13714</v>
      </c>
      <c r="I2585">
        <v>12353</v>
      </c>
      <c r="J2585">
        <v>16926</v>
      </c>
    </row>
    <row r="2586" spans="1:10">
      <c r="A2586" t="e">
        <f t="shared" ref="A2586:A2649" si="306">#REF!/#REF!</f>
        <v>#REF!</v>
      </c>
      <c r="B2586">
        <v>47175.000001001426</v>
      </c>
      <c r="C2586">
        <v>1699</v>
      </c>
      <c r="D2586">
        <v>15310</v>
      </c>
      <c r="E2586">
        <v>15054</v>
      </c>
      <c r="F2586">
        <v>8348</v>
      </c>
      <c r="G2586">
        <v>6530</v>
      </c>
      <c r="H2586">
        <v>16343</v>
      </c>
      <c r="I2586">
        <v>16926</v>
      </c>
      <c r="J2586">
        <v>12761</v>
      </c>
    </row>
    <row r="2587" spans="1:10">
      <c r="A2587" t="e">
        <f t="shared" ref="A2587:A2650" si="307">#REF!/#REF!</f>
        <v>#REF!</v>
      </c>
      <c r="B2587">
        <v>41390.999961509231</v>
      </c>
      <c r="C2587">
        <v>797</v>
      </c>
      <c r="D2587">
        <v>7093</v>
      </c>
      <c r="E2587">
        <v>18326</v>
      </c>
      <c r="F2587">
        <v>6779</v>
      </c>
      <c r="G2587">
        <v>5785</v>
      </c>
      <c r="H2587">
        <v>20607</v>
      </c>
      <c r="I2587">
        <v>12761</v>
      </c>
      <c r="J2587">
        <v>21165</v>
      </c>
    </row>
    <row r="2588" spans="1:10">
      <c r="A2588" t="e">
        <f t="shared" ref="A2588:A2651" si="308">#REF!/#REF!</f>
        <v>#REF!</v>
      </c>
      <c r="B2588">
        <v>50271.000022872933</v>
      </c>
      <c r="C2588">
        <v>725</v>
      </c>
      <c r="D2588">
        <v>20130</v>
      </c>
      <c r="E2588">
        <v>19421</v>
      </c>
      <c r="F2588">
        <v>6346</v>
      </c>
      <c r="G2588">
        <v>4977</v>
      </c>
      <c r="H2588">
        <v>18059</v>
      </c>
      <c r="I2588">
        <v>21165</v>
      </c>
      <c r="J2588">
        <v>13548</v>
      </c>
    </row>
    <row r="2589" spans="1:10">
      <c r="A2589" t="e">
        <f t="shared" ref="A2589:A2652" si="309">#REF!/#REF!</f>
        <v>#REF!</v>
      </c>
      <c r="B2589">
        <v>43369.000031595133</v>
      </c>
      <c r="C2589">
        <v>660</v>
      </c>
      <c r="D2589">
        <v>8682</v>
      </c>
      <c r="E2589">
        <v>18896</v>
      </c>
      <c r="F2589">
        <v>7183</v>
      </c>
      <c r="G2589">
        <v>5750</v>
      </c>
      <c r="H2589">
        <v>20140</v>
      </c>
      <c r="I2589">
        <v>13548</v>
      </c>
      <c r="J2589">
        <v>15852</v>
      </c>
    </row>
    <row r="2590" spans="1:10">
      <c r="A2590" t="e">
        <f t="shared" ref="A2590:A2653" si="310">#REF!/#REF!</f>
        <v>#REF!</v>
      </c>
      <c r="B2590">
        <v>51400.000088045439</v>
      </c>
      <c r="C2590">
        <v>667</v>
      </c>
      <c r="D2590">
        <v>11092</v>
      </c>
      <c r="E2590">
        <v>25466</v>
      </c>
      <c r="F2590">
        <v>3980</v>
      </c>
      <c r="G2590">
        <v>3243</v>
      </c>
      <c r="H2590">
        <v>22491</v>
      </c>
      <c r="I2590">
        <v>15852</v>
      </c>
      <c r="J2590">
        <v>9156</v>
      </c>
    </row>
    <row r="2591" spans="1:10">
      <c r="A2591" t="e">
        <f t="shared" ref="A2591:A2654" si="311">#REF!/#REF!</f>
        <v>#REF!</v>
      </c>
      <c r="B2591">
        <v>29545.000057155503</v>
      </c>
      <c r="C2591">
        <v>778</v>
      </c>
      <c r="D2591">
        <v>6384</v>
      </c>
      <c r="E2591">
        <v>12313</v>
      </c>
      <c r="F2591">
        <v>6542</v>
      </c>
      <c r="G2591">
        <v>3387</v>
      </c>
      <c r="H2591">
        <v>15268</v>
      </c>
      <c r="I2591">
        <v>9156</v>
      </c>
      <c r="J2591">
        <v>13673</v>
      </c>
    </row>
    <row r="2592" spans="1:10">
      <c r="A2592" t="e">
        <f t="shared" ref="A2592:A2655" si="312">#REF!/#REF!</f>
        <v>#REF!</v>
      </c>
      <c r="B2592">
        <v>45461.999946605036</v>
      </c>
      <c r="C2592">
        <v>680</v>
      </c>
      <c r="D2592">
        <v>9238</v>
      </c>
      <c r="E2592">
        <v>18385</v>
      </c>
      <c r="F2592">
        <v>9321</v>
      </c>
      <c r="G2592">
        <v>3776</v>
      </c>
      <c r="H2592">
        <v>22259</v>
      </c>
      <c r="I2592">
        <v>13673</v>
      </c>
      <c r="J2592">
        <v>16440</v>
      </c>
    </row>
    <row r="2593" spans="1:10">
      <c r="A2593" t="e">
        <f t="shared" ref="A2593:A2656" si="313">#REF!/#REF!</f>
        <v>#REF!</v>
      </c>
      <c r="B2593">
        <v>50182.999945666306</v>
      </c>
      <c r="C2593">
        <v>961</v>
      </c>
      <c r="D2593">
        <v>12187</v>
      </c>
      <c r="E2593">
        <v>13158</v>
      </c>
      <c r="F2593">
        <v>6699</v>
      </c>
      <c r="G2593">
        <v>6303</v>
      </c>
      <c r="H2593">
        <v>19903</v>
      </c>
      <c r="I2593">
        <v>16440</v>
      </c>
      <c r="J2593">
        <v>24210</v>
      </c>
    </row>
    <row r="2594" spans="1:10">
      <c r="A2594" t="e">
        <f t="shared" ref="A2594:A2657" si="314">#REF!/#REF!</f>
        <v>#REF!</v>
      </c>
      <c r="B2594">
        <v>52669.000020771382</v>
      </c>
      <c r="C2594">
        <v>2191</v>
      </c>
      <c r="D2594">
        <v>22012</v>
      </c>
      <c r="E2594">
        <v>17250</v>
      </c>
      <c r="F2594">
        <v>8851</v>
      </c>
      <c r="G2594">
        <v>7213</v>
      </c>
      <c r="H2594">
        <v>18688</v>
      </c>
      <c r="I2594">
        <v>24210</v>
      </c>
      <c r="J2594">
        <v>19466</v>
      </c>
    </row>
    <row r="2595" spans="1:10">
      <c r="A2595" t="e">
        <f t="shared" ref="A2595:A2658" si="315">#REF!/#REF!</f>
        <v>#REF!</v>
      </c>
      <c r="B2595">
        <v>55754.999974372608</v>
      </c>
      <c r="C2595">
        <v>1050</v>
      </c>
      <c r="D2595">
        <v>19885</v>
      </c>
      <c r="E2595">
        <v>18354</v>
      </c>
      <c r="F2595">
        <v>7559</v>
      </c>
      <c r="G2595">
        <v>7917</v>
      </c>
      <c r="H2595">
        <v>20565</v>
      </c>
      <c r="I2595">
        <v>19466</v>
      </c>
      <c r="J2595">
        <v>22483</v>
      </c>
    </row>
    <row r="2596" spans="1:10">
      <c r="A2596" t="e">
        <f t="shared" ref="A2596:A2659" si="316">#REF!/#REF!</f>
        <v>#REF!</v>
      </c>
      <c r="B2596">
        <v>51986.999924546915</v>
      </c>
      <c r="C2596">
        <v>1804</v>
      </c>
      <c r="D2596">
        <v>17165</v>
      </c>
      <c r="E2596">
        <v>15979</v>
      </c>
      <c r="F2596">
        <v>5867</v>
      </c>
      <c r="G2596">
        <v>6581</v>
      </c>
      <c r="H2596">
        <v>17243</v>
      </c>
      <c r="I2596">
        <v>22483</v>
      </c>
      <c r="J2596">
        <v>16652</v>
      </c>
    </row>
    <row r="2597" spans="1:10">
      <c r="A2597" t="e">
        <f t="shared" ref="A2597:A2660" si="317">#REF!/#REF!</f>
        <v>#REF!</v>
      </c>
      <c r="B2597">
        <v>37580.000018818253</v>
      </c>
      <c r="C2597">
        <v>922</v>
      </c>
      <c r="D2597">
        <v>15297</v>
      </c>
      <c r="E2597">
        <v>12209</v>
      </c>
      <c r="F2597">
        <v>6211</v>
      </c>
      <c r="G2597">
        <v>4685</v>
      </c>
      <c r="H2597">
        <v>14680</v>
      </c>
      <c r="I2597">
        <v>16652</v>
      </c>
      <c r="J2597">
        <v>8813</v>
      </c>
    </row>
    <row r="2598" spans="1:10">
      <c r="A2598" t="e">
        <f t="shared" ref="A2598:A2661" si="318">#REF!/#REF!</f>
        <v>#REF!</v>
      </c>
      <c r="B2598">
        <v>30074.000038929124</v>
      </c>
      <c r="C2598">
        <v>473</v>
      </c>
      <c r="D2598">
        <v>3960</v>
      </c>
      <c r="E2598">
        <v>6436</v>
      </c>
      <c r="F2598">
        <v>4776</v>
      </c>
      <c r="G2598">
        <v>4300</v>
      </c>
      <c r="H2598">
        <v>17664</v>
      </c>
      <c r="I2598">
        <v>8813</v>
      </c>
      <c r="J2598">
        <v>25821</v>
      </c>
    </row>
    <row r="2599" spans="1:10">
      <c r="A2599" t="e">
        <f t="shared" ref="A2599:A2662" si="319">#REF!/#REF!</f>
        <v>#REF!</v>
      </c>
      <c r="B2599">
        <v>46702.000000050306</v>
      </c>
      <c r="C2599">
        <v>935</v>
      </c>
      <c r="D2599">
        <v>22282</v>
      </c>
      <c r="E2599">
        <v>0</v>
      </c>
      <c r="F2599">
        <v>6750</v>
      </c>
      <c r="G2599">
        <v>5186</v>
      </c>
      <c r="H2599">
        <v>15755</v>
      </c>
      <c r="I2599">
        <v>25821</v>
      </c>
      <c r="J2599">
        <v>16304</v>
      </c>
    </row>
    <row r="2600" spans="1:10">
      <c r="A2600" t="e">
        <f t="shared" ref="A2600:A2663" si="320">#REF!/#REF!</f>
        <v>#REF!</v>
      </c>
      <c r="B2600">
        <v>37559.000009839634</v>
      </c>
      <c r="C2600">
        <v>800</v>
      </c>
      <c r="D2600">
        <v>9413</v>
      </c>
      <c r="E2600">
        <v>11525</v>
      </c>
      <c r="F2600">
        <v>8163</v>
      </c>
      <c r="G2600">
        <v>3555</v>
      </c>
      <c r="H2600">
        <v>15379</v>
      </c>
      <c r="I2600">
        <v>16304</v>
      </c>
      <c r="J2600">
        <v>16759</v>
      </c>
    </row>
    <row r="2601" spans="1:10">
      <c r="A2601" t="e">
        <f t="shared" ref="A2601:A2664" si="321">#REF!/#REF!</f>
        <v>#REF!</v>
      </c>
      <c r="B2601">
        <v>47523.000084212137</v>
      </c>
      <c r="C2601">
        <v>492</v>
      </c>
      <c r="D2601">
        <v>12563</v>
      </c>
      <c r="E2601">
        <v>18769</v>
      </c>
      <c r="F2601">
        <v>9299</v>
      </c>
      <c r="G2601">
        <v>2548</v>
      </c>
      <c r="H2601">
        <v>20562</v>
      </c>
      <c r="I2601">
        <v>16759</v>
      </c>
      <c r="J2601">
        <v>16755</v>
      </c>
    </row>
    <row r="2602" spans="1:10">
      <c r="A2602" t="e">
        <f t="shared" ref="A2602:A2665" si="322">#REF!/#REF!</f>
        <v>#REF!</v>
      </c>
      <c r="B2602">
        <v>51807.999973058635</v>
      </c>
      <c r="C2602">
        <v>1149</v>
      </c>
      <c r="D2602">
        <v>6892</v>
      </c>
      <c r="E2602">
        <v>17275</v>
      </c>
      <c r="F2602">
        <v>10982</v>
      </c>
      <c r="G2602">
        <v>4939</v>
      </c>
      <c r="H2602">
        <v>19247</v>
      </c>
      <c r="I2602">
        <v>16755</v>
      </c>
      <c r="J2602">
        <v>12703</v>
      </c>
    </row>
    <row r="2603" spans="1:10">
      <c r="A2603" t="e">
        <f t="shared" ref="A2603:A2666" si="323">#REF!/#REF!</f>
        <v>#REF!</v>
      </c>
      <c r="B2603">
        <v>47137.999979694599</v>
      </c>
      <c r="C2603">
        <v>923</v>
      </c>
      <c r="D2603">
        <v>7034</v>
      </c>
      <c r="E2603">
        <v>22564</v>
      </c>
      <c r="F2603">
        <v>9949</v>
      </c>
      <c r="G2603">
        <v>5143</v>
      </c>
      <c r="H2603">
        <v>21993</v>
      </c>
      <c r="I2603">
        <v>12703</v>
      </c>
      <c r="J2603">
        <v>20868</v>
      </c>
    </row>
    <row r="2604" spans="1:10">
      <c r="A2604" t="e">
        <f t="shared" ref="A2604:A2667" si="324">#REF!/#REF!</f>
        <v>#REF!</v>
      </c>
      <c r="B2604">
        <v>58770.000051530675</v>
      </c>
      <c r="C2604">
        <v>1228</v>
      </c>
      <c r="D2604">
        <v>23015</v>
      </c>
      <c r="E2604">
        <v>21496</v>
      </c>
      <c r="F2604">
        <v>9290</v>
      </c>
      <c r="G2604">
        <v>5451</v>
      </c>
      <c r="H2604">
        <v>21587</v>
      </c>
      <c r="I2604">
        <v>20868</v>
      </c>
      <c r="J2604">
        <v>20633</v>
      </c>
    </row>
    <row r="2605" spans="1:10">
      <c r="A2605" t="e">
        <f t="shared" ref="A2605:A2668" si="325">#REF!/#REF!</f>
        <v>#REF!</v>
      </c>
      <c r="B2605">
        <v>56988.000142267301</v>
      </c>
      <c r="C2605">
        <v>2039</v>
      </c>
      <c r="D2605">
        <v>10543</v>
      </c>
      <c r="E2605">
        <v>21526</v>
      </c>
      <c r="F2605">
        <v>9189</v>
      </c>
      <c r="G2605">
        <v>8266</v>
      </c>
      <c r="H2605">
        <v>20252</v>
      </c>
      <c r="I2605">
        <v>20633</v>
      </c>
      <c r="J2605">
        <v>10403</v>
      </c>
    </row>
    <row r="2606" spans="1:10">
      <c r="A2606" t="e">
        <f t="shared" ref="A2606:A2669" si="326">#REF!/#REF!</f>
        <v>#REF!</v>
      </c>
      <c r="B2606">
        <v>44842.000058661506</v>
      </c>
      <c r="C2606">
        <v>1572</v>
      </c>
      <c r="D2606">
        <v>6123</v>
      </c>
      <c r="E2606">
        <v>11580</v>
      </c>
      <c r="F2606">
        <v>8234</v>
      </c>
      <c r="G2606">
        <v>6466</v>
      </c>
      <c r="H2606">
        <v>18276</v>
      </c>
      <c r="I2606">
        <v>10403</v>
      </c>
      <c r="J2606">
        <v>12245</v>
      </c>
    </row>
    <row r="2607" spans="1:10">
      <c r="A2607" t="e">
        <f t="shared" ref="A2607:A2670" si="327">#REF!/#REF!</f>
        <v>#REF!</v>
      </c>
      <c r="B2607">
        <v>40220.000069939306</v>
      </c>
      <c r="C2607">
        <v>1450</v>
      </c>
      <c r="D2607">
        <v>8212</v>
      </c>
      <c r="E2607">
        <v>9141</v>
      </c>
      <c r="F2607">
        <v>7635</v>
      </c>
      <c r="G2607">
        <v>6720</v>
      </c>
      <c r="H2607">
        <v>16549</v>
      </c>
      <c r="I2607">
        <v>12245</v>
      </c>
      <c r="J2607">
        <v>17795</v>
      </c>
    </row>
    <row r="2608" spans="1:10">
      <c r="A2608" t="e">
        <f t="shared" ref="A2608:A2671" si="328">#REF!/#REF!</f>
        <v>#REF!</v>
      </c>
      <c r="B2608">
        <v>51540.999986312745</v>
      </c>
      <c r="C2608">
        <v>573</v>
      </c>
      <c r="D2608">
        <v>22541</v>
      </c>
      <c r="E2608">
        <v>16604</v>
      </c>
      <c r="F2608">
        <v>8215</v>
      </c>
      <c r="G2608">
        <v>4626</v>
      </c>
      <c r="H2608">
        <v>19216</v>
      </c>
      <c r="I2608">
        <v>17795</v>
      </c>
      <c r="J2608">
        <v>10398</v>
      </c>
    </row>
    <row r="2609" spans="1:10">
      <c r="A2609" t="e">
        <f t="shared" ref="A2609:A2672" si="329">#REF!/#REF!</f>
        <v>#REF!</v>
      </c>
      <c r="B2609">
        <v>41910.99995753487</v>
      </c>
      <c r="C2609">
        <v>295</v>
      </c>
      <c r="D2609">
        <v>6202</v>
      </c>
      <c r="E2609">
        <v>13756</v>
      </c>
      <c r="F2609">
        <v>8654</v>
      </c>
      <c r="G2609">
        <v>4626</v>
      </c>
      <c r="H2609">
        <v>17395</v>
      </c>
      <c r="I2609">
        <v>10398</v>
      </c>
      <c r="J2609">
        <v>11859</v>
      </c>
    </row>
    <row r="2610" spans="1:10">
      <c r="A2610" t="e">
        <f t="shared" ref="A2610:A2673" si="330">#REF!/#REF!</f>
        <v>#REF!</v>
      </c>
      <c r="B2610">
        <v>39833.000146884187</v>
      </c>
      <c r="C2610">
        <v>1940</v>
      </c>
      <c r="D2610">
        <v>5376</v>
      </c>
      <c r="E2610">
        <v>4946</v>
      </c>
      <c r="F2610">
        <v>6045</v>
      </c>
      <c r="G2610">
        <v>7902</v>
      </c>
      <c r="H2610">
        <v>15033</v>
      </c>
      <c r="I2610">
        <v>11859</v>
      </c>
      <c r="J2610">
        <v>15278</v>
      </c>
    </row>
    <row r="2611" spans="1:10">
      <c r="A2611" t="e">
        <f t="shared" ref="A2611:A2674" si="331">#REF!/#REF!</f>
        <v>#REF!</v>
      </c>
      <c r="B2611">
        <v>42921.999958357381</v>
      </c>
      <c r="C2611">
        <v>2302</v>
      </c>
      <c r="D2611">
        <v>18452</v>
      </c>
      <c r="E2611">
        <v>7171</v>
      </c>
      <c r="F2611">
        <v>8320</v>
      </c>
      <c r="G2611">
        <v>8512</v>
      </c>
      <c r="H2611">
        <v>15957</v>
      </c>
      <c r="I2611">
        <v>15278</v>
      </c>
      <c r="J2611">
        <v>16257</v>
      </c>
    </row>
    <row r="2612" spans="1:10">
      <c r="A2612" t="e">
        <f t="shared" ref="A2612:A2675" si="332">#REF!/#REF!</f>
        <v>#REF!</v>
      </c>
      <c r="B2612">
        <v>47993.999997171188</v>
      </c>
      <c r="C2612">
        <v>262</v>
      </c>
      <c r="D2612">
        <v>21038</v>
      </c>
      <c r="E2612">
        <v>14787</v>
      </c>
      <c r="F2612">
        <v>11534</v>
      </c>
      <c r="G2612">
        <v>1551</v>
      </c>
      <c r="H2612">
        <v>16341</v>
      </c>
      <c r="I2612">
        <v>16257</v>
      </c>
      <c r="J2612">
        <v>19122</v>
      </c>
    </row>
    <row r="2613" spans="1:10">
      <c r="A2613" t="e">
        <f t="shared" ref="A2613:A2676" si="333">#REF!/#REF!</f>
        <v>#REF!</v>
      </c>
      <c r="B2613">
        <v>49653.999992421799</v>
      </c>
      <c r="C2613">
        <v>260</v>
      </c>
      <c r="D2613">
        <v>16564</v>
      </c>
      <c r="E2613">
        <v>15143</v>
      </c>
      <c r="F2613">
        <v>7213</v>
      </c>
      <c r="G2613">
        <v>2338</v>
      </c>
      <c r="H2613">
        <v>15336</v>
      </c>
      <c r="I2613">
        <v>19122</v>
      </c>
      <c r="J2613">
        <v>12458</v>
      </c>
    </row>
    <row r="2614" spans="1:10">
      <c r="A2614" t="e">
        <f t="shared" ref="A2614:A2677" si="334">#REF!/#REF!</f>
        <v>#REF!</v>
      </c>
      <c r="B2614">
        <v>38174.999958121356</v>
      </c>
      <c r="C2614">
        <v>545</v>
      </c>
      <c r="D2614">
        <v>8751</v>
      </c>
      <c r="E2614">
        <v>14773</v>
      </c>
      <c r="F2614">
        <v>10608</v>
      </c>
      <c r="G2614">
        <v>1702</v>
      </c>
      <c r="H2614">
        <v>16365</v>
      </c>
      <c r="I2614">
        <v>12458</v>
      </c>
      <c r="J2614">
        <v>24451</v>
      </c>
    </row>
    <row r="2615" spans="1:10">
      <c r="A2615" t="e">
        <f t="shared" ref="A2615:A2678" si="335">#REF!/#REF!</f>
        <v>#REF!</v>
      </c>
      <c r="B2615">
        <v>51073.99999296046</v>
      </c>
      <c r="C2615">
        <v>713</v>
      </c>
      <c r="D2615">
        <v>20518</v>
      </c>
      <c r="E2615">
        <v>13912</v>
      </c>
      <c r="F2615">
        <v>6912</v>
      </c>
      <c r="G2615">
        <v>2880</v>
      </c>
      <c r="H2615">
        <v>15219</v>
      </c>
      <c r="I2615">
        <v>24451</v>
      </c>
      <c r="J2615">
        <v>14222</v>
      </c>
    </row>
    <row r="2616" spans="1:10">
      <c r="A2616" t="e">
        <f t="shared" ref="A2616:A2679" si="336">#REF!/#REF!</f>
        <v>#REF!</v>
      </c>
      <c r="B2616">
        <v>40910.000030457872</v>
      </c>
      <c r="C2616">
        <v>852</v>
      </c>
      <c r="D2616">
        <v>16118</v>
      </c>
      <c r="E2616">
        <v>4680</v>
      </c>
      <c r="F2616">
        <v>9578</v>
      </c>
      <c r="G2616">
        <v>3652</v>
      </c>
      <c r="H2616">
        <v>14850</v>
      </c>
      <c r="I2616">
        <v>14222</v>
      </c>
      <c r="J2616">
        <v>15996</v>
      </c>
    </row>
    <row r="2617" spans="1:10">
      <c r="A2617" t="e">
        <f t="shared" ref="A2617:A2680" si="337">#REF!/#REF!</f>
        <v>#REF!</v>
      </c>
      <c r="B2617">
        <v>43212.999967235482</v>
      </c>
      <c r="C2617">
        <v>699</v>
      </c>
      <c r="D2617">
        <v>12333</v>
      </c>
      <c r="E2617">
        <v>8855</v>
      </c>
      <c r="F2617">
        <v>8081</v>
      </c>
      <c r="G2617">
        <v>2846</v>
      </c>
      <c r="H2617">
        <v>14023</v>
      </c>
      <c r="I2617">
        <v>15996</v>
      </c>
      <c r="J2617">
        <v>13420</v>
      </c>
    </row>
    <row r="2618" spans="1:10">
      <c r="A2618" t="e">
        <f t="shared" ref="A2618:A2681" si="338">#REF!/#REF!</f>
        <v>#REF!</v>
      </c>
      <c r="B2618">
        <v>43662.99996505864</v>
      </c>
      <c r="C2618">
        <v>380</v>
      </c>
      <c r="D2618">
        <v>15930</v>
      </c>
      <c r="E2618">
        <v>14188</v>
      </c>
      <c r="F2618">
        <v>4199</v>
      </c>
      <c r="G2618">
        <v>3124</v>
      </c>
      <c r="H2618">
        <v>16440</v>
      </c>
      <c r="I2618">
        <v>13420</v>
      </c>
      <c r="J2618">
        <v>17316</v>
      </c>
    </row>
    <row r="2619" spans="1:10">
      <c r="A2619" t="e">
        <f t="shared" ref="A2619:A2682" si="339">#REF!/#REF!</f>
        <v>#REF!</v>
      </c>
      <c r="B2619">
        <v>42154.999996417486</v>
      </c>
      <c r="C2619">
        <v>332</v>
      </c>
      <c r="D2619">
        <v>9590</v>
      </c>
      <c r="E2619">
        <v>16071</v>
      </c>
      <c r="F2619">
        <v>6032</v>
      </c>
      <c r="G2619">
        <v>2577</v>
      </c>
      <c r="H2619">
        <v>14211</v>
      </c>
      <c r="I2619">
        <v>17316</v>
      </c>
      <c r="J2619">
        <v>18033</v>
      </c>
    </row>
    <row r="2620" spans="1:10">
      <c r="A2620" t="e">
        <f t="shared" ref="A2620:A2683" si="340">#REF!/#REF!</f>
        <v>#REF!</v>
      </c>
      <c r="B2620">
        <v>39793.000029442803</v>
      </c>
      <c r="C2620">
        <v>492</v>
      </c>
      <c r="D2620">
        <v>13068</v>
      </c>
      <c r="E2620">
        <v>11106</v>
      </c>
      <c r="F2620">
        <v>4843</v>
      </c>
      <c r="G2620">
        <v>3312</v>
      </c>
      <c r="H2620">
        <v>11808</v>
      </c>
      <c r="I2620">
        <v>18033</v>
      </c>
      <c r="J2620">
        <v>16149</v>
      </c>
    </row>
    <row r="2621" spans="1:10">
      <c r="A2621" t="e">
        <f t="shared" ref="A2621:A2684" si="341">#REF!/#REF!</f>
        <v>#REF!</v>
      </c>
      <c r="B2621">
        <v>44468.000055185679</v>
      </c>
      <c r="C2621">
        <v>1667</v>
      </c>
      <c r="D2621">
        <v>16509</v>
      </c>
      <c r="E2621">
        <v>1874</v>
      </c>
      <c r="F2621">
        <v>12081</v>
      </c>
      <c r="G2621">
        <v>6649</v>
      </c>
      <c r="H2621">
        <v>16140</v>
      </c>
      <c r="I2621">
        <v>16149</v>
      </c>
      <c r="J2621">
        <v>22877</v>
      </c>
    </row>
    <row r="2622" spans="1:10">
      <c r="A2622" t="e">
        <f t="shared" ref="A2622:A2685" si="342">#REF!/#REF!</f>
        <v>#REF!</v>
      </c>
      <c r="B2622">
        <v>62258.000049181086</v>
      </c>
      <c r="C2622">
        <v>625</v>
      </c>
      <c r="D2622">
        <v>18439</v>
      </c>
      <c r="E2622">
        <v>23132</v>
      </c>
      <c r="F2622">
        <v>8440</v>
      </c>
      <c r="G2622">
        <v>3119</v>
      </c>
      <c r="H2622">
        <v>21638</v>
      </c>
      <c r="I2622">
        <v>22877</v>
      </c>
      <c r="J2622">
        <v>17237</v>
      </c>
    </row>
    <row r="2623" spans="1:10">
      <c r="A2623" t="e">
        <f t="shared" ref="A2623:A2686" si="343">#REF!/#REF!</f>
        <v>#REF!</v>
      </c>
      <c r="B2623">
        <v>49731.999927387675</v>
      </c>
      <c r="C2623">
        <v>963</v>
      </c>
      <c r="D2623">
        <v>12961</v>
      </c>
      <c r="E2623">
        <v>21345</v>
      </c>
      <c r="F2623">
        <v>11190</v>
      </c>
      <c r="G2623">
        <v>3922</v>
      </c>
      <c r="H2623">
        <v>20639</v>
      </c>
      <c r="I2623">
        <v>17237</v>
      </c>
      <c r="J2623">
        <v>9573</v>
      </c>
    </row>
    <row r="2624" spans="1:10">
      <c r="A2624" t="e">
        <f t="shared" ref="A2624:A2687" si="344">#REF!/#REF!</f>
        <v>#REF!</v>
      </c>
      <c r="B2624">
        <v>45335.999959541601</v>
      </c>
      <c r="C2624">
        <v>1208</v>
      </c>
      <c r="D2624">
        <v>5298</v>
      </c>
      <c r="E2624">
        <v>15325</v>
      </c>
      <c r="F2624">
        <v>6785</v>
      </c>
      <c r="G2624">
        <v>5689</v>
      </c>
      <c r="H2624">
        <v>19797</v>
      </c>
      <c r="I2624">
        <v>9573</v>
      </c>
      <c r="J2624">
        <v>22217</v>
      </c>
    </row>
    <row r="2625" spans="1:10">
      <c r="A2625" t="e">
        <f t="shared" ref="A2625:A2688" si="345">#REF!/#REF!</f>
        <v>#REF!</v>
      </c>
      <c r="B2625">
        <v>52673.999960264351</v>
      </c>
      <c r="C2625">
        <v>1258</v>
      </c>
      <c r="D2625">
        <v>23116</v>
      </c>
      <c r="E2625">
        <v>18321</v>
      </c>
      <c r="F2625">
        <v>7325</v>
      </c>
      <c r="G2625">
        <v>6278</v>
      </c>
      <c r="H2625">
        <v>18371</v>
      </c>
      <c r="I2625">
        <v>22217</v>
      </c>
      <c r="J2625">
        <v>15927</v>
      </c>
    </row>
    <row r="2626" spans="1:10">
      <c r="A2626" t="e">
        <f t="shared" ref="A2626:A2689" si="346">#REF!/#REF!</f>
        <v>#REF!</v>
      </c>
      <c r="B2626">
        <v>49750.000020763771</v>
      </c>
      <c r="C2626">
        <v>1613</v>
      </c>
      <c r="D2626">
        <v>11980</v>
      </c>
      <c r="E2626">
        <v>25202</v>
      </c>
      <c r="F2626">
        <v>10125</v>
      </c>
      <c r="G2626">
        <v>6687</v>
      </c>
      <c r="H2626">
        <v>22547</v>
      </c>
      <c r="I2626">
        <v>15927</v>
      </c>
      <c r="J2626">
        <v>18513</v>
      </c>
    </row>
    <row r="2627" spans="1:10">
      <c r="A2627" t="e">
        <f t="shared" ref="A2627:A2690" si="347">#REF!/#REF!</f>
        <v>#REF!</v>
      </c>
      <c r="B2627">
        <v>54350.000104668041</v>
      </c>
      <c r="C2627">
        <v>863</v>
      </c>
      <c r="D2627">
        <v>13345</v>
      </c>
      <c r="E2627">
        <v>15035</v>
      </c>
      <c r="F2627">
        <v>7330</v>
      </c>
      <c r="G2627">
        <v>4422</v>
      </c>
      <c r="H2627">
        <v>21426</v>
      </c>
      <c r="I2627">
        <v>18513</v>
      </c>
      <c r="J2627">
        <v>14974</v>
      </c>
    </row>
    <row r="2628" spans="1:10">
      <c r="A2628" t="e">
        <f t="shared" ref="A2628:A2691" si="348">#REF!/#REF!</f>
        <v>#REF!</v>
      </c>
      <c r="B2628">
        <v>47148.000024243258</v>
      </c>
      <c r="C2628">
        <v>936</v>
      </c>
      <c r="D2628">
        <v>8806</v>
      </c>
      <c r="E2628">
        <v>15860</v>
      </c>
      <c r="F2628">
        <v>8461</v>
      </c>
      <c r="G2628">
        <v>5751</v>
      </c>
      <c r="H2628">
        <v>20413</v>
      </c>
      <c r="I2628">
        <v>14974</v>
      </c>
      <c r="J2628">
        <v>15585</v>
      </c>
    </row>
    <row r="2629" spans="1:10">
      <c r="A2629" t="e">
        <f t="shared" ref="A2629:A2692" si="349">#REF!/#REF!</f>
        <v>#REF!</v>
      </c>
      <c r="B2629">
        <v>53850.000005222864</v>
      </c>
      <c r="C2629">
        <v>639</v>
      </c>
      <c r="D2629">
        <v>11857</v>
      </c>
      <c r="E2629">
        <v>26144</v>
      </c>
      <c r="F2629">
        <v>7658</v>
      </c>
      <c r="G2629">
        <v>2594</v>
      </c>
      <c r="H2629">
        <v>23131</v>
      </c>
      <c r="I2629">
        <v>15585</v>
      </c>
      <c r="J2629">
        <v>15008</v>
      </c>
    </row>
    <row r="2630" spans="1:10">
      <c r="A2630" t="e">
        <f t="shared" ref="A2630:A2693" si="350">#REF!/#REF!</f>
        <v>#REF!</v>
      </c>
      <c r="B2630">
        <v>45354.000052007155</v>
      </c>
      <c r="C2630">
        <v>755</v>
      </c>
      <c r="D2630">
        <v>13702</v>
      </c>
      <c r="E2630">
        <v>10159</v>
      </c>
      <c r="F2630">
        <v>10053</v>
      </c>
      <c r="G2630">
        <v>3216</v>
      </c>
      <c r="H2630">
        <v>17614</v>
      </c>
      <c r="I2630">
        <v>15008</v>
      </c>
      <c r="J2630">
        <v>11479</v>
      </c>
    </row>
    <row r="2631" spans="1:10">
      <c r="A2631" t="e">
        <f t="shared" ref="A2631:A2694" si="351">#REF!/#REF!</f>
        <v>#REF!</v>
      </c>
      <c r="B2631">
        <v>46500.999894029999</v>
      </c>
      <c r="C2631">
        <v>885</v>
      </c>
      <c r="D2631">
        <v>6831</v>
      </c>
      <c r="E2631">
        <v>20985</v>
      </c>
      <c r="F2631">
        <v>22280</v>
      </c>
      <c r="G2631">
        <v>3565</v>
      </c>
      <c r="H2631">
        <v>21000</v>
      </c>
      <c r="I2631">
        <v>11479</v>
      </c>
      <c r="J2631">
        <v>11100</v>
      </c>
    </row>
    <row r="2632" spans="1:10">
      <c r="A2632" t="e">
        <f t="shared" ref="A2632:A2695" si="352">#REF!/#REF!</f>
        <v>#REF!</v>
      </c>
      <c r="B2632">
        <v>52594.999765704</v>
      </c>
      <c r="C2632">
        <v>873</v>
      </c>
      <c r="D2632">
        <v>4163</v>
      </c>
      <c r="E2632">
        <v>12358</v>
      </c>
      <c r="F2632">
        <v>12839</v>
      </c>
      <c r="G2632">
        <v>5458</v>
      </c>
      <c r="H2632">
        <v>20210</v>
      </c>
      <c r="I2632">
        <v>11100</v>
      </c>
      <c r="J2632">
        <v>11142</v>
      </c>
    </row>
    <row r="2633" spans="1:10">
      <c r="A2633" t="e">
        <f t="shared" ref="A2633:A2696" si="353">#REF!/#REF!</f>
        <v>#REF!</v>
      </c>
      <c r="B2633">
        <v>49968.000079830825</v>
      </c>
      <c r="C2633">
        <v>1244</v>
      </c>
      <c r="D2633">
        <v>6099</v>
      </c>
      <c r="E2633">
        <v>12296</v>
      </c>
      <c r="F2633">
        <v>4416</v>
      </c>
      <c r="G2633">
        <v>5617</v>
      </c>
      <c r="H2633">
        <v>23185</v>
      </c>
      <c r="I2633">
        <v>11142</v>
      </c>
      <c r="J2633">
        <v>12580</v>
      </c>
    </row>
    <row r="2634" spans="1:10">
      <c r="A2634" t="e">
        <f t="shared" ref="A2634:A2697" si="354">#REF!/#REF!</f>
        <v>#REF!</v>
      </c>
      <c r="B2634">
        <v>43158.000078408375</v>
      </c>
      <c r="C2634">
        <v>507</v>
      </c>
      <c r="D2634">
        <v>8918</v>
      </c>
      <c r="E2634">
        <v>19342</v>
      </c>
      <c r="F2634">
        <v>5827</v>
      </c>
      <c r="G2634">
        <v>3136</v>
      </c>
      <c r="H2634">
        <v>24272</v>
      </c>
      <c r="I2634">
        <v>12580</v>
      </c>
      <c r="J2634">
        <v>15017</v>
      </c>
    </row>
    <row r="2635" spans="1:10">
      <c r="A2635" t="e">
        <f t="shared" ref="A2635:A2698" si="355">#REF!/#REF!</f>
        <v>#REF!</v>
      </c>
      <c r="B2635">
        <v>52355.999913089872</v>
      </c>
      <c r="C2635">
        <v>989</v>
      </c>
      <c r="D2635">
        <v>13817</v>
      </c>
      <c r="E2635">
        <v>20299</v>
      </c>
      <c r="F2635">
        <v>3929</v>
      </c>
      <c r="G2635">
        <v>5159</v>
      </c>
      <c r="H2635">
        <v>23062</v>
      </c>
      <c r="I2635">
        <v>15017</v>
      </c>
      <c r="J2635">
        <v>18827</v>
      </c>
    </row>
    <row r="2636" spans="1:10">
      <c r="A2636" t="e">
        <f t="shared" ref="A2636:A2699" si="356">#REF!/#REF!</f>
        <v>#REF!</v>
      </c>
      <c r="B2636">
        <v>51894.000034059085</v>
      </c>
      <c r="C2636">
        <v>622</v>
      </c>
      <c r="D2636">
        <v>20426</v>
      </c>
      <c r="E2636">
        <v>18901</v>
      </c>
      <c r="F2636">
        <v>5799</v>
      </c>
      <c r="G2636">
        <v>3992</v>
      </c>
      <c r="H2636">
        <v>22371</v>
      </c>
      <c r="I2636">
        <v>18827</v>
      </c>
      <c r="J2636">
        <v>15628</v>
      </c>
    </row>
    <row r="2637" spans="1:10">
      <c r="A2637" t="e">
        <f t="shared" ref="A2637:A2700" si="357">#REF!/#REF!</f>
        <v>#REF!</v>
      </c>
      <c r="B2637">
        <v>55720.000055292141</v>
      </c>
      <c r="C2637">
        <v>484</v>
      </c>
      <c r="D2637">
        <v>11851</v>
      </c>
      <c r="E2637">
        <v>28372</v>
      </c>
      <c r="F2637">
        <v>7541</v>
      </c>
      <c r="G2637">
        <v>1746</v>
      </c>
      <c r="H2637">
        <v>27725</v>
      </c>
      <c r="I2637">
        <v>15628</v>
      </c>
      <c r="J2637">
        <v>17072</v>
      </c>
    </row>
    <row r="2638" spans="1:10">
      <c r="A2638" t="e">
        <f t="shared" ref="A2638:A2701" si="358">#REF!/#REF!</f>
        <v>#REF!</v>
      </c>
      <c r="B2638">
        <v>59591.999897830879</v>
      </c>
      <c r="C2638">
        <v>542</v>
      </c>
      <c r="D2638">
        <v>11936</v>
      </c>
      <c r="E2638">
        <v>10987</v>
      </c>
      <c r="F2638">
        <v>4005</v>
      </c>
      <c r="G2638">
        <v>3330</v>
      </c>
      <c r="H2638">
        <v>24814</v>
      </c>
      <c r="I2638">
        <v>17072</v>
      </c>
      <c r="J2638">
        <v>12517</v>
      </c>
    </row>
    <row r="2639" spans="1:10">
      <c r="A2639" t="e">
        <f t="shared" ref="A2639:A2702" si="359">#REF!/#REF!</f>
        <v>#REF!</v>
      </c>
      <c r="B2639">
        <v>39087.999953933228</v>
      </c>
      <c r="C2639">
        <v>666</v>
      </c>
      <c r="D2639">
        <v>9096</v>
      </c>
      <c r="E2639">
        <v>14700</v>
      </c>
      <c r="F2639">
        <v>4477</v>
      </c>
      <c r="G2639">
        <v>4446</v>
      </c>
      <c r="H2639">
        <v>17315</v>
      </c>
      <c r="I2639">
        <v>12517</v>
      </c>
      <c r="J2639">
        <v>13746</v>
      </c>
    </row>
    <row r="2640" spans="1:10">
      <c r="A2640" t="e">
        <f t="shared" ref="A2640:A2703" si="360">#REF!/#REF!</f>
        <v>#REF!</v>
      </c>
      <c r="B2640">
        <v>48020.000109094515</v>
      </c>
      <c r="C2640">
        <v>1561</v>
      </c>
      <c r="D2640">
        <v>10432</v>
      </c>
      <c r="E2640">
        <v>16761</v>
      </c>
      <c r="F2640">
        <v>4957</v>
      </c>
      <c r="G2640">
        <v>6574</v>
      </c>
      <c r="H2640">
        <v>19075</v>
      </c>
      <c r="I2640">
        <v>13746</v>
      </c>
      <c r="J2640">
        <v>13380</v>
      </c>
    </row>
    <row r="2641" spans="1:10">
      <c r="A2641" t="e">
        <f t="shared" ref="A2641:A2704" si="361">#REF!/#REF!</f>
        <v>#REF!</v>
      </c>
      <c r="B2641">
        <v>50467.999978361258</v>
      </c>
      <c r="C2641">
        <v>1126</v>
      </c>
      <c r="D2641">
        <v>9012</v>
      </c>
      <c r="E2641">
        <v>28419</v>
      </c>
      <c r="F2641">
        <v>2285</v>
      </c>
      <c r="G2641">
        <v>3904</v>
      </c>
      <c r="H2641">
        <v>21969</v>
      </c>
      <c r="I2641">
        <v>13380</v>
      </c>
      <c r="J2641">
        <v>13944</v>
      </c>
    </row>
    <row r="2642" spans="1:10">
      <c r="A2642" t="e">
        <f t="shared" ref="A2642:A2705" si="362">#REF!/#REF!</f>
        <v>#REF!</v>
      </c>
      <c r="B2642">
        <v>51322.999947173666</v>
      </c>
      <c r="C2642">
        <v>1554</v>
      </c>
      <c r="D2642">
        <v>9047</v>
      </c>
      <c r="E2642">
        <v>16418</v>
      </c>
      <c r="F2642">
        <v>3551</v>
      </c>
      <c r="G2642">
        <v>6639</v>
      </c>
      <c r="H2642">
        <v>19449</v>
      </c>
      <c r="I2642">
        <v>13944</v>
      </c>
      <c r="J2642">
        <v>16951</v>
      </c>
    </row>
    <row r="2643" spans="1:10">
      <c r="A2643" t="e">
        <f t="shared" ref="A2643:A2706" si="363">#REF!/#REF!</f>
        <v>#REF!</v>
      </c>
      <c r="B2643">
        <v>49754.999937781547</v>
      </c>
      <c r="C2643">
        <v>625</v>
      </c>
      <c r="D2643">
        <v>15106</v>
      </c>
      <c r="E2643">
        <v>18756</v>
      </c>
      <c r="F2643">
        <v>3495</v>
      </c>
      <c r="G2643">
        <v>7168</v>
      </c>
      <c r="H2643">
        <v>20212</v>
      </c>
      <c r="I2643">
        <v>16951</v>
      </c>
      <c r="J2643">
        <v>22429</v>
      </c>
    </row>
    <row r="2644" spans="1:10">
      <c r="A2644" t="e">
        <f t="shared" ref="A2644:A2707" si="364">#REF!/#REF!</f>
        <v>#REF!</v>
      </c>
      <c r="B2644">
        <v>55187.000034112614</v>
      </c>
      <c r="C2644">
        <v>1347</v>
      </c>
      <c r="D2644">
        <v>19517</v>
      </c>
      <c r="E2644">
        <v>17412</v>
      </c>
      <c r="F2644">
        <v>3845</v>
      </c>
      <c r="G2644">
        <v>4911</v>
      </c>
      <c r="H2644">
        <v>19803</v>
      </c>
      <c r="I2644">
        <v>22429</v>
      </c>
      <c r="J2644">
        <v>13589</v>
      </c>
    </row>
    <row r="2645" spans="1:10">
      <c r="A2645" t="e">
        <f t="shared" ref="A2645:A2708" si="365">#REF!/#REF!</f>
        <v>#REF!</v>
      </c>
      <c r="B2645">
        <v>52499.999933375628</v>
      </c>
      <c r="C2645">
        <v>332</v>
      </c>
      <c r="D2645">
        <v>13790</v>
      </c>
      <c r="E2645">
        <v>25079</v>
      </c>
      <c r="F2645">
        <v>5659</v>
      </c>
      <c r="G2645">
        <v>2615</v>
      </c>
      <c r="H2645">
        <v>24800</v>
      </c>
      <c r="I2645">
        <v>13589</v>
      </c>
      <c r="J2645">
        <v>15923</v>
      </c>
    </row>
    <row r="2646" spans="1:10">
      <c r="A2646" t="e">
        <f t="shared" ref="A2646:A2709" si="366">#REF!/#REF!</f>
        <v>#REF!</v>
      </c>
      <c r="B2646">
        <v>53329.000054079181</v>
      </c>
      <c r="C2646">
        <v>55</v>
      </c>
      <c r="D2646">
        <v>13720</v>
      </c>
      <c r="E2646">
        <v>22732</v>
      </c>
      <c r="F2646">
        <v>9496</v>
      </c>
      <c r="G2646">
        <v>3779</v>
      </c>
      <c r="H2646">
        <v>23183</v>
      </c>
      <c r="I2646">
        <v>15923</v>
      </c>
      <c r="J2646">
        <v>14001</v>
      </c>
    </row>
    <row r="2647" spans="1:10">
      <c r="A2647" t="e">
        <f t="shared" ref="A2647:A2710" si="367">#REF!/#REF!</f>
        <v>#REF!</v>
      </c>
      <c r="B2647">
        <v>39337.000065382075</v>
      </c>
      <c r="C2647">
        <v>2010</v>
      </c>
      <c r="D2647">
        <v>11098</v>
      </c>
      <c r="E2647">
        <v>9668</v>
      </c>
      <c r="F2647">
        <v>12525</v>
      </c>
      <c r="G2647">
        <v>4695</v>
      </c>
      <c r="H2647">
        <v>14064</v>
      </c>
      <c r="I2647">
        <v>14001</v>
      </c>
      <c r="J2647">
        <v>18901</v>
      </c>
    </row>
    <row r="2648" spans="1:10">
      <c r="A2648" t="e">
        <f t="shared" ref="A2648:A2711" si="368">#REF!/#REF!</f>
        <v>#REF!</v>
      </c>
      <c r="B2648">
        <v>53086.000078188685</v>
      </c>
      <c r="C2648">
        <v>180</v>
      </c>
      <c r="D2648">
        <v>14706</v>
      </c>
      <c r="E2648">
        <v>17060</v>
      </c>
      <c r="F2648">
        <v>9022</v>
      </c>
      <c r="G2648">
        <v>2227</v>
      </c>
      <c r="H2648">
        <v>17534</v>
      </c>
      <c r="I2648">
        <v>18901</v>
      </c>
      <c r="J2648">
        <v>15689</v>
      </c>
    </row>
    <row r="2649" spans="1:10">
      <c r="A2649" t="e">
        <f t="shared" ref="A2649:A2712" si="369">#REF!/#REF!</f>
        <v>#REF!</v>
      </c>
      <c r="B2649">
        <v>48307.000038506674</v>
      </c>
      <c r="C2649">
        <v>290</v>
      </c>
      <c r="D2649">
        <v>14743</v>
      </c>
      <c r="E2649">
        <v>18186</v>
      </c>
      <c r="F2649">
        <v>10437</v>
      </c>
      <c r="G2649">
        <v>2444</v>
      </c>
      <c r="H2649">
        <v>17030</v>
      </c>
      <c r="I2649">
        <v>15689</v>
      </c>
      <c r="J2649">
        <v>18279</v>
      </c>
    </row>
    <row r="2650" spans="1:10">
      <c r="A2650" t="e">
        <f t="shared" ref="A2650:A2713" si="370">#REF!/#REF!</f>
        <v>#REF!</v>
      </c>
      <c r="B2650">
        <v>56862.000030621391</v>
      </c>
      <c r="C2650">
        <v>145</v>
      </c>
      <c r="D2650">
        <v>15446</v>
      </c>
      <c r="E2650">
        <v>20457</v>
      </c>
      <c r="F2650">
        <v>3103</v>
      </c>
      <c r="G2650">
        <v>1843</v>
      </c>
      <c r="H2650">
        <v>19965</v>
      </c>
      <c r="I2650">
        <v>18279</v>
      </c>
      <c r="J2650">
        <v>13267</v>
      </c>
    </row>
    <row r="2651" spans="1:10">
      <c r="A2651" t="e">
        <f t="shared" ref="A2651:A2714" si="371">#REF!/#REF!</f>
        <v>#REF!</v>
      </c>
      <c r="B2651">
        <v>33016.999963162642</v>
      </c>
      <c r="C2651">
        <v>357</v>
      </c>
      <c r="D2651">
        <v>9256</v>
      </c>
      <c r="E2651">
        <v>13830</v>
      </c>
      <c r="F2651">
        <v>4611</v>
      </c>
      <c r="G2651">
        <v>2167</v>
      </c>
      <c r="H2651">
        <v>16280</v>
      </c>
      <c r="I2651">
        <v>13267</v>
      </c>
      <c r="J2651">
        <v>14583</v>
      </c>
    </row>
    <row r="2652" spans="1:10">
      <c r="A2652" t="e">
        <f t="shared" ref="A2652:A2715" si="372">#REF!/#REF!</f>
        <v>#REF!</v>
      </c>
      <c r="B2652">
        <v>37166.000023817731</v>
      </c>
      <c r="C2652">
        <v>385</v>
      </c>
      <c r="D2652">
        <v>12652</v>
      </c>
      <c r="E2652">
        <v>13983</v>
      </c>
      <c r="F2652">
        <v>4643</v>
      </c>
      <c r="G2652">
        <v>1528</v>
      </c>
      <c r="H2652">
        <v>15632</v>
      </c>
      <c r="I2652">
        <v>14583</v>
      </c>
      <c r="J2652">
        <v>15509</v>
      </c>
    </row>
    <row r="2653" spans="1:10">
      <c r="A2653" t="e">
        <f t="shared" ref="A2653:A2716" si="373">#REF!/#REF!</f>
        <v>#REF!</v>
      </c>
      <c r="B2653">
        <v>35255.999964709823</v>
      </c>
      <c r="C2653">
        <v>7004</v>
      </c>
      <c r="D2653">
        <v>13411</v>
      </c>
      <c r="E2653">
        <v>12942</v>
      </c>
      <c r="F2653">
        <v>7987</v>
      </c>
      <c r="G2653">
        <v>4118</v>
      </c>
      <c r="H2653">
        <v>14125</v>
      </c>
      <c r="I2653">
        <v>15509</v>
      </c>
      <c r="J2653">
        <v>27155</v>
      </c>
    </row>
    <row r="2654" spans="1:10">
      <c r="A2654" t="e">
        <f t="shared" ref="A2654:A2717" si="374">#REF!/#REF!</f>
        <v>#REF!</v>
      </c>
      <c r="B2654">
        <v>49957.999981005443</v>
      </c>
      <c r="C2654">
        <v>959</v>
      </c>
      <c r="D2654">
        <v>21951</v>
      </c>
      <c r="E2654">
        <v>11646</v>
      </c>
      <c r="F2654">
        <v>10306</v>
      </c>
      <c r="G2654">
        <v>3567</v>
      </c>
      <c r="H2654">
        <v>13733</v>
      </c>
      <c r="I2654">
        <v>27155</v>
      </c>
      <c r="J2654">
        <v>26469</v>
      </c>
    </row>
    <row r="2655" spans="1:10">
      <c r="A2655" t="e">
        <f t="shared" ref="A2655:A2718" si="375">#REF!/#REF!</f>
        <v>#REF!</v>
      </c>
      <c r="B2655">
        <v>53541.999996236409</v>
      </c>
      <c r="C2655">
        <v>186</v>
      </c>
      <c r="D2655">
        <v>26404</v>
      </c>
      <c r="E2655">
        <v>11888</v>
      </c>
      <c r="F2655">
        <v>8953</v>
      </c>
      <c r="G2655">
        <v>2129</v>
      </c>
      <c r="H2655">
        <v>12934</v>
      </c>
      <c r="I2655">
        <v>26469</v>
      </c>
      <c r="J2655">
        <v>25203</v>
      </c>
    </row>
    <row r="2656" spans="1:10">
      <c r="A2656" t="e">
        <f t="shared" ref="A2656:A2719" si="376">#REF!/#REF!</f>
        <v>#REF!</v>
      </c>
      <c r="B2656">
        <v>50241.999966287316</v>
      </c>
      <c r="C2656">
        <v>471</v>
      </c>
      <c r="D2656">
        <v>25964</v>
      </c>
      <c r="E2656">
        <v>8043</v>
      </c>
      <c r="F2656">
        <v>8609</v>
      </c>
      <c r="G2656">
        <v>2387</v>
      </c>
      <c r="H2656">
        <v>11910</v>
      </c>
      <c r="I2656">
        <v>25203</v>
      </c>
      <c r="J2656">
        <v>23004</v>
      </c>
    </row>
    <row r="2657" spans="1:10">
      <c r="A2657" t="e">
        <f t="shared" ref="A2657:A2720" si="377">#REF!/#REF!</f>
        <v>#REF!</v>
      </c>
      <c r="B2657">
        <v>46196.999988204137</v>
      </c>
      <c r="C2657">
        <v>16226</v>
      </c>
      <c r="D2657">
        <v>14518</v>
      </c>
      <c r="E2657">
        <v>5665</v>
      </c>
      <c r="F2657">
        <v>10100</v>
      </c>
      <c r="G2657">
        <v>5972</v>
      </c>
      <c r="H2657">
        <v>9373</v>
      </c>
      <c r="I2657">
        <v>23004</v>
      </c>
      <c r="J2657">
        <v>25787</v>
      </c>
    </row>
    <row r="2658" spans="1:10">
      <c r="A2658" t="e">
        <f t="shared" ref="A2658:A2721" si="378">#REF!/#REF!</f>
        <v>#REF!</v>
      </c>
      <c r="B2658">
        <v>49177.999983460679</v>
      </c>
      <c r="C2658">
        <v>127</v>
      </c>
      <c r="D2658">
        <v>26380</v>
      </c>
      <c r="E2658">
        <v>8648</v>
      </c>
      <c r="F2658">
        <v>8437</v>
      </c>
      <c r="G2658">
        <v>849</v>
      </c>
      <c r="H2658">
        <v>9617</v>
      </c>
      <c r="I2658">
        <v>25787</v>
      </c>
      <c r="J2658">
        <v>25991</v>
      </c>
    </row>
    <row r="2659" spans="1:10">
      <c r="A2659" t="e">
        <f t="shared" ref="A2659:A2722" si="379">#REF!/#REF!</f>
        <v>#REF!</v>
      </c>
      <c r="B2659">
        <v>47022.000091476861</v>
      </c>
      <c r="C2659">
        <v>858</v>
      </c>
      <c r="D2659">
        <v>11906</v>
      </c>
      <c r="E2659">
        <v>9196</v>
      </c>
      <c r="F2659">
        <v>5375</v>
      </c>
      <c r="G2659">
        <v>410</v>
      </c>
      <c r="H2659">
        <v>11098</v>
      </c>
      <c r="I2659">
        <v>25991</v>
      </c>
      <c r="J2659">
        <v>18052</v>
      </c>
    </row>
    <row r="2660" spans="1:10">
      <c r="A2660" t="e">
        <f t="shared" ref="A2660:A2723" si="380">#REF!/#REF!</f>
        <v>#REF!</v>
      </c>
      <c r="B2660">
        <v>40932.999945085678</v>
      </c>
      <c r="C2660">
        <v>2547</v>
      </c>
      <c r="D2660">
        <v>14495</v>
      </c>
      <c r="E2660">
        <v>9005</v>
      </c>
      <c r="F2660">
        <v>9887</v>
      </c>
      <c r="G2660">
        <v>2430</v>
      </c>
      <c r="H2660">
        <v>11513</v>
      </c>
      <c r="I2660">
        <v>18052</v>
      </c>
      <c r="J2660">
        <v>23682</v>
      </c>
    </row>
    <row r="2661" spans="1:10">
      <c r="A2661" t="e">
        <f t="shared" ref="A2661:A2724" si="381">#REF!/#REF!</f>
        <v>#REF!</v>
      </c>
      <c r="B2661">
        <v>51074.000052511226</v>
      </c>
      <c r="C2661">
        <v>0</v>
      </c>
      <c r="D2661">
        <v>23454</v>
      </c>
      <c r="E2661">
        <v>10801</v>
      </c>
      <c r="F2661">
        <v>6109</v>
      </c>
      <c r="G2661">
        <v>6704</v>
      </c>
      <c r="H2661">
        <v>12127</v>
      </c>
      <c r="I2661">
        <v>23682</v>
      </c>
      <c r="J2661">
        <v>25293</v>
      </c>
    </row>
    <row r="2662" spans="1:10">
      <c r="A2662" t="e">
        <f t="shared" ref="A2662:A2725" si="382">#REF!/#REF!</f>
        <v>#REF!</v>
      </c>
      <c r="B2662">
        <v>45637.999979047767</v>
      </c>
      <c r="C2662">
        <v>0</v>
      </c>
      <c r="D2662">
        <v>25010</v>
      </c>
      <c r="E2662">
        <v>4802</v>
      </c>
      <c r="F2662">
        <v>11848</v>
      </c>
      <c r="G2662">
        <v>6344</v>
      </c>
      <c r="H2662">
        <v>9470</v>
      </c>
      <c r="I2662">
        <v>25293</v>
      </c>
      <c r="J2662">
        <v>22558</v>
      </c>
    </row>
    <row r="2663" spans="1:10">
      <c r="A2663" t="e">
        <f t="shared" ref="A2663:A2726" si="383">#REF!/#REF!</f>
        <v>#REF!</v>
      </c>
      <c r="B2663">
        <v>55182.000058403049</v>
      </c>
      <c r="C2663">
        <v>0</v>
      </c>
      <c r="D2663">
        <v>24978</v>
      </c>
      <c r="E2663">
        <v>15107</v>
      </c>
      <c r="F2663">
        <v>6845</v>
      </c>
      <c r="G2663">
        <v>6920</v>
      </c>
      <c r="H2663">
        <v>14294</v>
      </c>
      <c r="I2663">
        <v>22558</v>
      </c>
      <c r="J2663">
        <v>18903</v>
      </c>
    </row>
    <row r="2664" spans="1:10">
      <c r="A2664" t="e">
        <f t="shared" ref="A2664:A2727" si="384">#REF!/#REF!</f>
        <v>#REF!</v>
      </c>
      <c r="B2664">
        <v>40835.999966585077</v>
      </c>
      <c r="C2664">
        <v>0</v>
      </c>
      <c r="D2664">
        <v>16288</v>
      </c>
      <c r="E2664">
        <v>13802</v>
      </c>
      <c r="F2664">
        <v>11859</v>
      </c>
      <c r="G2664">
        <v>5395</v>
      </c>
      <c r="H2664">
        <v>13543</v>
      </c>
      <c r="I2664">
        <v>18903</v>
      </c>
      <c r="J2664">
        <v>20861</v>
      </c>
    </row>
    <row r="2665" spans="1:10">
      <c r="A2665" t="e">
        <f t="shared" ref="A2665:A2728" si="385">#REF!/#REF!</f>
        <v>#REF!</v>
      </c>
      <c r="B2665">
        <v>47081.999992106597</v>
      </c>
      <c r="C2665">
        <v>0</v>
      </c>
      <c r="D2665">
        <v>17417</v>
      </c>
      <c r="E2665">
        <v>12394</v>
      </c>
      <c r="F2665">
        <v>3859</v>
      </c>
      <c r="G2665">
        <v>4013</v>
      </c>
      <c r="H2665">
        <v>15633</v>
      </c>
      <c r="I2665">
        <v>20861</v>
      </c>
      <c r="J2665">
        <v>14679</v>
      </c>
    </row>
    <row r="2666" spans="1:10">
      <c r="A2666" t="e">
        <f t="shared" ref="A2666:A2729" si="386">#REF!/#REF!</f>
        <v>#REF!</v>
      </c>
      <c r="B2666">
        <v>37268.000015914258</v>
      </c>
      <c r="C2666">
        <v>0</v>
      </c>
      <c r="D2666">
        <v>11709</v>
      </c>
      <c r="E2666">
        <v>6844</v>
      </c>
      <c r="F2666">
        <v>2922</v>
      </c>
      <c r="G2666">
        <v>3182</v>
      </c>
      <c r="H2666">
        <v>16261</v>
      </c>
      <c r="I2666">
        <v>14679</v>
      </c>
      <c r="J2666">
        <v>17200</v>
      </c>
    </row>
    <row r="2667" spans="1:10">
      <c r="A2667" t="e">
        <f t="shared" ref="A2667:A2730" si="387">#REF!/#REF!</f>
        <v>#REF!</v>
      </c>
      <c r="B2667">
        <v>43336.999963379843</v>
      </c>
      <c r="C2667">
        <v>0</v>
      </c>
      <c r="D2667">
        <v>11020</v>
      </c>
      <c r="E2667">
        <v>16098</v>
      </c>
      <c r="F2667">
        <v>4365</v>
      </c>
      <c r="G2667">
        <v>4007</v>
      </c>
      <c r="H2667">
        <v>18300</v>
      </c>
      <c r="I2667">
        <v>17200</v>
      </c>
      <c r="J2667">
        <v>15192</v>
      </c>
    </row>
    <row r="2668" spans="1:10">
      <c r="A2668" t="e">
        <f t="shared" ref="A2668:A2731" si="388">#REF!/#REF!</f>
        <v>#REF!</v>
      </c>
      <c r="B2668">
        <v>39390.999984145536</v>
      </c>
      <c r="C2668">
        <v>0</v>
      </c>
      <c r="D2668">
        <v>10604</v>
      </c>
      <c r="E2668">
        <v>15762</v>
      </c>
      <c r="F2668">
        <v>4461</v>
      </c>
      <c r="G2668">
        <v>4802</v>
      </c>
      <c r="H2668">
        <v>17727</v>
      </c>
      <c r="I2668">
        <v>15192</v>
      </c>
      <c r="J2668">
        <v>23240</v>
      </c>
    </row>
    <row r="2669" spans="1:10">
      <c r="A2669" t="e">
        <f t="shared" ref="A2669:A2732" si="389">#REF!/#REF!</f>
        <v>#REF!</v>
      </c>
      <c r="B2669">
        <v>45711.999997639992</v>
      </c>
      <c r="C2669">
        <v>0</v>
      </c>
      <c r="D2669">
        <v>17355</v>
      </c>
      <c r="E2669">
        <v>14862</v>
      </c>
      <c r="F2669">
        <v>5835</v>
      </c>
      <c r="G2669">
        <v>6151</v>
      </c>
      <c r="H2669">
        <v>17341</v>
      </c>
      <c r="I2669">
        <v>23240</v>
      </c>
      <c r="J2669">
        <v>26647</v>
      </c>
    </row>
    <row r="2670" spans="1:10">
      <c r="A2670" t="e">
        <f t="shared" ref="A2670:A2733" si="390">#REF!/#REF!</f>
        <v>#REF!</v>
      </c>
      <c r="B2670">
        <v>49158.000000047534</v>
      </c>
      <c r="C2670">
        <v>0</v>
      </c>
      <c r="D2670">
        <v>23486</v>
      </c>
      <c r="E2670">
        <v>14034</v>
      </c>
      <c r="F2670">
        <v>6164</v>
      </c>
      <c r="G2670">
        <v>5750</v>
      </c>
      <c r="H2670">
        <v>14803</v>
      </c>
      <c r="I2670">
        <v>26647</v>
      </c>
      <c r="J2670">
        <v>14738</v>
      </c>
    </row>
    <row r="2671" spans="1:10">
      <c r="A2671" t="e">
        <f t="shared" ref="A2671:A2734" si="391">#REF!/#REF!</f>
        <v>#REF!</v>
      </c>
      <c r="B2671">
        <v>41029.000079897713</v>
      </c>
      <c r="C2671">
        <v>0</v>
      </c>
      <c r="D2671">
        <v>9971</v>
      </c>
      <c r="E2671">
        <v>17448</v>
      </c>
      <c r="F2671">
        <v>5326</v>
      </c>
      <c r="G2671">
        <v>3819</v>
      </c>
      <c r="H2671">
        <v>20698</v>
      </c>
      <c r="I2671">
        <v>14738</v>
      </c>
      <c r="J2671">
        <v>11392</v>
      </c>
    </row>
    <row r="2672" spans="1:10">
      <c r="A2672" t="e">
        <f t="shared" ref="A2672:A2735" si="392">#REF!/#REF!</f>
        <v>#REF!</v>
      </c>
      <c r="B2672">
        <v>31451.99998739385</v>
      </c>
      <c r="C2672">
        <v>0</v>
      </c>
      <c r="D2672">
        <v>5459</v>
      </c>
      <c r="E2672">
        <v>12713</v>
      </c>
      <c r="F2672">
        <v>8159</v>
      </c>
      <c r="G2672">
        <v>4888</v>
      </c>
      <c r="H2672">
        <v>16858</v>
      </c>
      <c r="I2672">
        <v>11392</v>
      </c>
      <c r="J2672">
        <v>28791</v>
      </c>
    </row>
    <row r="2673" spans="1:10">
      <c r="A2673" t="e">
        <f t="shared" ref="A2673:A2736" si="393">#REF!/#REF!</f>
        <v>#REF!</v>
      </c>
      <c r="B2673">
        <v>59483.000025751811</v>
      </c>
      <c r="C2673">
        <v>0</v>
      </c>
      <c r="D2673">
        <v>28566</v>
      </c>
      <c r="E2673">
        <v>16446</v>
      </c>
      <c r="F2673">
        <v>8714</v>
      </c>
      <c r="G2673">
        <v>3861</v>
      </c>
      <c r="H2673">
        <v>16785</v>
      </c>
      <c r="I2673">
        <v>28791</v>
      </c>
      <c r="J2673">
        <v>23100</v>
      </c>
    </row>
    <row r="2674" spans="1:10">
      <c r="A2674" t="e">
        <f t="shared" ref="A2674:A2737" si="394">#REF!/#REF!</f>
        <v>#REF!</v>
      </c>
      <c r="B2674">
        <v>49234.000040647043</v>
      </c>
      <c r="C2674">
        <v>0</v>
      </c>
      <c r="D2674">
        <v>18508</v>
      </c>
      <c r="E2674">
        <v>12057</v>
      </c>
      <c r="F2674">
        <v>8195</v>
      </c>
      <c r="G2674">
        <v>4045</v>
      </c>
      <c r="H2674">
        <v>14265</v>
      </c>
      <c r="I2674">
        <v>23100</v>
      </c>
      <c r="J2674">
        <v>26427</v>
      </c>
    </row>
    <row r="2675" spans="1:10">
      <c r="A2675" t="e">
        <f t="shared" ref="A2675:A2738" si="395">#REF!/#REF!</f>
        <v>#REF!</v>
      </c>
      <c r="B2675">
        <v>54167.000014578072</v>
      </c>
      <c r="C2675">
        <v>0</v>
      </c>
      <c r="D2675">
        <v>22175</v>
      </c>
      <c r="E2675">
        <v>14080</v>
      </c>
      <c r="F2675">
        <v>9475</v>
      </c>
      <c r="G2675">
        <v>5691</v>
      </c>
      <c r="H2675">
        <v>16132</v>
      </c>
      <c r="I2675">
        <v>26427</v>
      </c>
      <c r="J2675">
        <v>20000</v>
      </c>
    </row>
    <row r="2676" spans="1:10">
      <c r="A2676" t="e">
        <f t="shared" ref="A2676:A2739" si="396">#REF!/#REF!</f>
        <v>#REF!</v>
      </c>
      <c r="B2676">
        <v>50289.00005097541</v>
      </c>
      <c r="C2676">
        <v>0</v>
      </c>
      <c r="D2676">
        <v>14726</v>
      </c>
      <c r="E2676">
        <v>9031</v>
      </c>
      <c r="F2676">
        <v>5526</v>
      </c>
      <c r="G2676">
        <v>3683</v>
      </c>
      <c r="H2676">
        <v>17574</v>
      </c>
      <c r="I2676">
        <v>20000</v>
      </c>
      <c r="J2676">
        <v>20725</v>
      </c>
    </row>
    <row r="2677" spans="1:10">
      <c r="A2677" t="e">
        <f t="shared" ref="A2677:A2740" si="397">#REF!/#REF!</f>
        <v>#REF!</v>
      </c>
      <c r="B2677">
        <v>45577.000013713747</v>
      </c>
      <c r="C2677">
        <v>0</v>
      </c>
      <c r="D2677">
        <v>17827</v>
      </c>
      <c r="E2677">
        <v>14516</v>
      </c>
      <c r="F2677">
        <v>8013</v>
      </c>
      <c r="G2677">
        <v>4443</v>
      </c>
      <c r="H2677">
        <v>16269</v>
      </c>
      <c r="I2677">
        <v>20725</v>
      </c>
      <c r="J2677">
        <v>19592</v>
      </c>
    </row>
    <row r="2678" spans="1:10">
      <c r="A2678" t="e">
        <f t="shared" ref="A2678:A2741" si="398">#REF!/#REF!</f>
        <v>#REF!</v>
      </c>
      <c r="B2678">
        <v>44981.000001704349</v>
      </c>
      <c r="C2678">
        <v>0</v>
      </c>
      <c r="D2678">
        <v>18448</v>
      </c>
      <c r="E2678">
        <v>14057</v>
      </c>
      <c r="F2678">
        <v>7269</v>
      </c>
      <c r="G2678">
        <v>3008</v>
      </c>
      <c r="H2678">
        <v>16316</v>
      </c>
      <c r="I2678">
        <v>19592</v>
      </c>
      <c r="J2678">
        <v>10199</v>
      </c>
    </row>
    <row r="2679" spans="1:10">
      <c r="A2679" t="e">
        <f t="shared" ref="A2679:A2742" si="399">#REF!/#REF!</f>
        <v>#REF!</v>
      </c>
      <c r="B2679">
        <v>33654.000035788216</v>
      </c>
      <c r="C2679">
        <v>0</v>
      </c>
      <c r="D2679">
        <v>5866</v>
      </c>
      <c r="E2679">
        <v>12461</v>
      </c>
      <c r="F2679">
        <v>7686</v>
      </c>
      <c r="G2679">
        <v>3731</v>
      </c>
      <c r="H2679">
        <v>18450</v>
      </c>
      <c r="I2679">
        <v>10199</v>
      </c>
      <c r="J2679">
        <v>20071</v>
      </c>
    </row>
    <row r="2680" spans="1:10">
      <c r="A2680" t="e">
        <f t="shared" ref="A2680:A2743" si="400">#REF!/#REF!</f>
        <v>#REF!</v>
      </c>
      <c r="B2680">
        <v>56486.000025110436</v>
      </c>
      <c r="C2680">
        <v>0</v>
      </c>
      <c r="D2680">
        <v>22639</v>
      </c>
      <c r="E2680">
        <v>18968</v>
      </c>
      <c r="F2680">
        <v>10150</v>
      </c>
      <c r="G2680">
        <v>3989</v>
      </c>
      <c r="H2680">
        <v>18977</v>
      </c>
      <c r="I2680">
        <v>20071</v>
      </c>
      <c r="J2680">
        <v>16896</v>
      </c>
    </row>
    <row r="2681" spans="1:10">
      <c r="A2681" t="e">
        <f t="shared" ref="A2681:A2744" si="401">#REF!/#REF!</f>
        <v>#REF!</v>
      </c>
      <c r="B2681">
        <v>57132.999937660366</v>
      </c>
      <c r="C2681">
        <v>0</v>
      </c>
      <c r="D2681">
        <v>19181</v>
      </c>
      <c r="E2681">
        <v>20227</v>
      </c>
      <c r="F2681">
        <v>5000</v>
      </c>
      <c r="G2681">
        <v>4676</v>
      </c>
      <c r="H2681">
        <v>19684</v>
      </c>
      <c r="I2681">
        <v>16896</v>
      </c>
      <c r="J2681">
        <v>16313</v>
      </c>
    </row>
    <row r="2682" spans="1:10">
      <c r="A2682" t="e">
        <f t="shared" ref="A2682:A2745" si="402">#REF!/#REF!</f>
        <v>#REF!</v>
      </c>
      <c r="B2682">
        <v>42164.000001766974</v>
      </c>
      <c r="C2682">
        <v>0</v>
      </c>
      <c r="D2682">
        <v>9354</v>
      </c>
      <c r="E2682">
        <v>15316</v>
      </c>
      <c r="F2682">
        <v>5779</v>
      </c>
      <c r="G2682">
        <v>8506</v>
      </c>
      <c r="H2682">
        <v>15561</v>
      </c>
      <c r="I2682">
        <v>16313</v>
      </c>
      <c r="J2682">
        <v>17338</v>
      </c>
    </row>
    <row r="2683" spans="1:10">
      <c r="A2683" t="e">
        <f t="shared" ref="A2683:A2746" si="403">#REF!/#REF!</f>
        <v>#REF!</v>
      </c>
      <c r="B2683">
        <v>47596.999979056993</v>
      </c>
      <c r="C2683">
        <v>0</v>
      </c>
      <c r="D2683">
        <v>17777</v>
      </c>
      <c r="E2683">
        <v>6996</v>
      </c>
      <c r="F2683">
        <v>8159</v>
      </c>
      <c r="G2683">
        <v>7045</v>
      </c>
      <c r="H2683">
        <v>18088</v>
      </c>
      <c r="I2683">
        <v>17338</v>
      </c>
      <c r="J2683">
        <v>17395</v>
      </c>
    </row>
    <row r="2684" spans="1:10">
      <c r="A2684" t="e">
        <f t="shared" ref="A2684:A2747" si="404">#REF!/#REF!</f>
        <v>#REF!</v>
      </c>
      <c r="B2684">
        <v>50592.000075542121</v>
      </c>
      <c r="C2684">
        <v>0</v>
      </c>
      <c r="D2684">
        <v>16309</v>
      </c>
      <c r="E2684">
        <v>18504</v>
      </c>
      <c r="F2684">
        <v>7011</v>
      </c>
      <c r="G2684">
        <v>7258</v>
      </c>
      <c r="H2684">
        <v>19721</v>
      </c>
      <c r="I2684">
        <v>17395</v>
      </c>
      <c r="J2684">
        <v>16357</v>
      </c>
    </row>
    <row r="2685" spans="1:10">
      <c r="A2685" t="e">
        <f t="shared" ref="A2685:A2748" si="405">#REF!/#REF!</f>
        <v>#REF!</v>
      </c>
      <c r="B2685">
        <v>48113.999984696333</v>
      </c>
      <c r="C2685">
        <v>0</v>
      </c>
      <c r="D2685">
        <v>15179</v>
      </c>
      <c r="E2685">
        <v>18179</v>
      </c>
      <c r="F2685">
        <v>8804</v>
      </c>
      <c r="G2685">
        <v>5328</v>
      </c>
      <c r="H2685">
        <v>17831</v>
      </c>
      <c r="I2685">
        <v>16357</v>
      </c>
      <c r="J2685">
        <v>17096</v>
      </c>
    </row>
    <row r="2686" spans="1:10">
      <c r="A2686" t="e">
        <f t="shared" ref="A2686:A2749" si="406">#REF!/#REF!</f>
        <v>#REF!</v>
      </c>
      <c r="B2686">
        <v>50010.000087670487</v>
      </c>
      <c r="C2686">
        <v>0</v>
      </c>
      <c r="D2686">
        <v>11768</v>
      </c>
      <c r="E2686">
        <v>22415</v>
      </c>
      <c r="F2686">
        <v>4450</v>
      </c>
      <c r="G2686">
        <v>3834</v>
      </c>
      <c r="H2686">
        <v>21997</v>
      </c>
      <c r="I2686">
        <v>17096</v>
      </c>
      <c r="J2686">
        <v>16768</v>
      </c>
    </row>
    <row r="2687" spans="1:10">
      <c r="A2687" t="e">
        <f t="shared" ref="A2687:A2750" si="407">#REF!/#REF!</f>
        <v>#REF!</v>
      </c>
      <c r="B2687">
        <v>41963.999979053719</v>
      </c>
      <c r="C2687">
        <v>0</v>
      </c>
      <c r="D2687">
        <v>15859</v>
      </c>
      <c r="E2687">
        <v>16476</v>
      </c>
      <c r="F2687">
        <v>6182</v>
      </c>
      <c r="G2687">
        <v>3634</v>
      </c>
      <c r="H2687">
        <v>15864</v>
      </c>
      <c r="I2687">
        <v>16768</v>
      </c>
      <c r="J2687">
        <v>14881</v>
      </c>
    </row>
    <row r="2688" spans="1:10">
      <c r="A2688" t="e">
        <f t="shared" ref="A2688:A2751" si="408">#REF!/#REF!</f>
        <v>#REF!</v>
      </c>
      <c r="B2688">
        <v>45739.999934013606</v>
      </c>
      <c r="C2688">
        <v>0</v>
      </c>
      <c r="D2688">
        <v>10966</v>
      </c>
      <c r="E2688">
        <v>22024</v>
      </c>
      <c r="F2688">
        <v>6715</v>
      </c>
      <c r="G2688">
        <v>6538</v>
      </c>
      <c r="H2688">
        <v>20784</v>
      </c>
      <c r="I2688">
        <v>14881</v>
      </c>
      <c r="J2688">
        <v>18160</v>
      </c>
    </row>
    <row r="2689" spans="1:10">
      <c r="A2689" t="e">
        <f t="shared" ref="A2689:A2752" si="409">#REF!/#REF!</f>
        <v>#REF!</v>
      </c>
      <c r="B2689">
        <v>50026.000006703071</v>
      </c>
      <c r="C2689">
        <v>0</v>
      </c>
      <c r="D2689">
        <v>16807</v>
      </c>
      <c r="E2689">
        <v>7717</v>
      </c>
      <c r="F2689">
        <v>5478</v>
      </c>
      <c r="G2689">
        <v>4103</v>
      </c>
      <c r="H2689">
        <v>18084</v>
      </c>
      <c r="I2689">
        <v>18160</v>
      </c>
      <c r="J2689">
        <v>16727</v>
      </c>
    </row>
    <row r="2690" spans="1:10">
      <c r="A2690" t="e">
        <f t="shared" ref="A2690:A2753" si="410">#REF!/#REF!</f>
        <v>#REF!</v>
      </c>
      <c r="B2690">
        <v>46548.000033332923</v>
      </c>
      <c r="C2690">
        <v>0</v>
      </c>
      <c r="D2690">
        <v>14741</v>
      </c>
      <c r="E2690">
        <v>21415</v>
      </c>
      <c r="F2690">
        <v>5750</v>
      </c>
      <c r="G2690">
        <v>5684</v>
      </c>
      <c r="H2690">
        <v>17770</v>
      </c>
      <c r="I2690">
        <v>16727</v>
      </c>
      <c r="J2690">
        <v>19638</v>
      </c>
    </row>
    <row r="2691" spans="1:10">
      <c r="A2691" t="e">
        <f t="shared" ref="A2691:A2754" si="411">#REF!/#REF!</f>
        <v>#REF!</v>
      </c>
      <c r="B2691">
        <v>51698.000008462011</v>
      </c>
      <c r="C2691">
        <v>0</v>
      </c>
      <c r="D2691">
        <v>20491</v>
      </c>
      <c r="E2691">
        <v>19959</v>
      </c>
      <c r="F2691">
        <v>7471</v>
      </c>
      <c r="G2691">
        <v>7167</v>
      </c>
      <c r="H2691">
        <v>19220</v>
      </c>
      <c r="I2691">
        <v>19638</v>
      </c>
      <c r="J2691">
        <v>20564</v>
      </c>
    </row>
    <row r="2692" spans="1:10">
      <c r="A2692" t="e">
        <f t="shared" ref="A2692:A2755" si="412">#REF!/#REF!</f>
        <v>#REF!</v>
      </c>
      <c r="B2692">
        <v>48349.999974360508</v>
      </c>
      <c r="C2692">
        <v>0</v>
      </c>
      <c r="D2692">
        <v>22252</v>
      </c>
      <c r="E2692">
        <v>13919</v>
      </c>
      <c r="F2692">
        <v>5430</v>
      </c>
      <c r="G2692">
        <v>7578</v>
      </c>
      <c r="H2692">
        <v>15030</v>
      </c>
      <c r="I2692">
        <v>20564</v>
      </c>
      <c r="J2692">
        <v>18725</v>
      </c>
    </row>
    <row r="2693" spans="1:10">
      <c r="A2693" t="e">
        <f t="shared" ref="A2693:A2756" si="413">#REF!/#REF!</f>
        <v>#REF!</v>
      </c>
      <c r="B2693">
        <v>40758.999966188901</v>
      </c>
      <c r="C2693">
        <v>0</v>
      </c>
      <c r="D2693">
        <v>18702</v>
      </c>
      <c r="E2693">
        <v>10856</v>
      </c>
      <c r="F2693">
        <v>6715</v>
      </c>
      <c r="G2693">
        <v>8097</v>
      </c>
      <c r="H2693">
        <v>12242</v>
      </c>
      <c r="I2693">
        <v>18725</v>
      </c>
      <c r="J2693">
        <v>15343</v>
      </c>
    </row>
    <row r="2694" spans="1:10">
      <c r="A2694" t="e">
        <f t="shared" ref="A2694:A2757" si="414">#REF!/#REF!</f>
        <v>#REF!</v>
      </c>
      <c r="B2694">
        <v>41806.00001606255</v>
      </c>
      <c r="C2694">
        <v>0</v>
      </c>
      <c r="D2694">
        <v>13685</v>
      </c>
      <c r="E2694">
        <v>15576</v>
      </c>
      <c r="F2694">
        <v>6151</v>
      </c>
      <c r="G2694">
        <v>5868</v>
      </c>
      <c r="H2694">
        <v>14231</v>
      </c>
      <c r="I2694">
        <v>15343</v>
      </c>
      <c r="J2694">
        <v>14912</v>
      </c>
    </row>
    <row r="2695" spans="1:10">
      <c r="A2695" t="e">
        <f t="shared" ref="A2695:A2758" si="415">#REF!/#REF!</f>
        <v>#REF!</v>
      </c>
      <c r="B2695">
        <v>41384.000034181307</v>
      </c>
      <c r="C2695">
        <v>0</v>
      </c>
      <c r="D2695">
        <v>11497</v>
      </c>
      <c r="E2695">
        <v>16398</v>
      </c>
      <c r="F2695">
        <v>6799</v>
      </c>
      <c r="G2695">
        <v>6260</v>
      </c>
      <c r="H2695">
        <v>15966</v>
      </c>
      <c r="I2695">
        <v>14912</v>
      </c>
      <c r="J2695">
        <v>25791</v>
      </c>
    </row>
    <row r="2696" spans="1:10">
      <c r="A2696" t="e">
        <f t="shared" ref="A2696:A2759" si="416">#REF!/#REF!</f>
        <v>#REF!</v>
      </c>
      <c r="B2696">
        <v>54110.999964904149</v>
      </c>
      <c r="C2696">
        <v>0</v>
      </c>
      <c r="D2696">
        <v>23511</v>
      </c>
      <c r="E2696">
        <v>16936</v>
      </c>
      <c r="F2696">
        <v>6561</v>
      </c>
      <c r="G2696">
        <v>7330</v>
      </c>
      <c r="H2696">
        <v>16466</v>
      </c>
      <c r="I2696">
        <v>25791</v>
      </c>
      <c r="J2696">
        <v>24309</v>
      </c>
    </row>
    <row r="2697" spans="1:10">
      <c r="A2697" t="e">
        <f t="shared" ref="A2697:A2760" si="417">#REF!/#REF!</f>
        <v>#REF!</v>
      </c>
      <c r="B2697">
        <v>51939.999989740485</v>
      </c>
      <c r="C2697">
        <v>0</v>
      </c>
      <c r="D2697">
        <v>21668</v>
      </c>
      <c r="E2697">
        <v>15237</v>
      </c>
      <c r="F2697">
        <v>6012</v>
      </c>
      <c r="G2697">
        <v>5422</v>
      </c>
      <c r="H2697">
        <v>16505</v>
      </c>
      <c r="I2697">
        <v>24309</v>
      </c>
      <c r="J2697">
        <v>19277</v>
      </c>
    </row>
    <row r="2698" spans="1:10">
      <c r="A2698" t="e">
        <f t="shared" ref="A2698:A2761" si="418">#REF!/#REF!</f>
        <v>#REF!</v>
      </c>
      <c r="B2698">
        <v>41985.000033190394</v>
      </c>
      <c r="C2698">
        <v>0</v>
      </c>
      <c r="D2698">
        <v>14952</v>
      </c>
      <c r="E2698">
        <v>11392</v>
      </c>
      <c r="F2698">
        <v>5710</v>
      </c>
      <c r="G2698">
        <v>4482</v>
      </c>
      <c r="H2698">
        <v>11919</v>
      </c>
      <c r="I2698">
        <v>19277</v>
      </c>
      <c r="J2698">
        <v>20567</v>
      </c>
    </row>
    <row r="2699" spans="1:10">
      <c r="A2699" t="e">
        <f t="shared" ref="A2699:A2762" si="419">#REF!/#REF!</f>
        <v>#REF!</v>
      </c>
      <c r="B2699">
        <v>40510.999981958303</v>
      </c>
      <c r="C2699">
        <v>0</v>
      </c>
      <c r="D2699">
        <v>12718</v>
      </c>
      <c r="E2699">
        <v>11598</v>
      </c>
      <c r="F2699">
        <v>5532</v>
      </c>
      <c r="G2699">
        <v>5305</v>
      </c>
      <c r="H2699">
        <v>13107</v>
      </c>
      <c r="I2699">
        <v>20567</v>
      </c>
      <c r="J2699">
        <v>24646</v>
      </c>
    </row>
    <row r="2700" spans="1:10">
      <c r="A2700" t="e">
        <f t="shared" ref="A2700:A2763" si="420">#REF!/#REF!</f>
        <v>#REF!</v>
      </c>
      <c r="B2700">
        <v>48045.000038269944</v>
      </c>
      <c r="C2700">
        <v>0</v>
      </c>
      <c r="D2700">
        <v>13772</v>
      </c>
      <c r="E2700">
        <v>13772</v>
      </c>
      <c r="F2700">
        <v>6027</v>
      </c>
      <c r="G2700">
        <v>5241</v>
      </c>
      <c r="H2700">
        <v>13768</v>
      </c>
      <c r="I2700">
        <v>24646</v>
      </c>
      <c r="J2700">
        <v>22356</v>
      </c>
    </row>
    <row r="2701" spans="1:10">
      <c r="A2701" t="e">
        <f t="shared" ref="A2701:A2764" si="421">#REF!/#REF!</f>
        <v>#REF!</v>
      </c>
      <c r="B2701">
        <v>41415.99998417325</v>
      </c>
      <c r="C2701">
        <v>0</v>
      </c>
      <c r="D2701">
        <v>9295</v>
      </c>
      <c r="E2701">
        <v>9373</v>
      </c>
      <c r="F2701">
        <v>2059</v>
      </c>
      <c r="G2701">
        <v>8192</v>
      </c>
      <c r="H2701">
        <v>10717</v>
      </c>
      <c r="I2701">
        <v>22356</v>
      </c>
      <c r="J2701">
        <v>25555</v>
      </c>
    </row>
    <row r="2702" spans="1:10">
      <c r="A2702" t="e">
        <f t="shared" ref="A2702:A2765" si="422">#REF!/#REF!</f>
        <v>#REF!</v>
      </c>
      <c r="B2702">
        <v>45466.999995501217</v>
      </c>
      <c r="C2702">
        <v>0</v>
      </c>
      <c r="D2702">
        <v>18788</v>
      </c>
      <c r="E2702">
        <v>15489</v>
      </c>
      <c r="F2702">
        <v>1782</v>
      </c>
      <c r="G2702">
        <v>8489</v>
      </c>
      <c r="H2702">
        <v>17703</v>
      </c>
      <c r="I2702">
        <v>25555</v>
      </c>
      <c r="J2702">
        <v>24194</v>
      </c>
    </row>
    <row r="2703" spans="1:10">
      <c r="A2703" t="e">
        <f t="shared" ref="A2703:A2766" si="423">#REF!/#REF!</f>
        <v>#REF!</v>
      </c>
      <c r="B2703">
        <v>45302.99995712997</v>
      </c>
      <c r="C2703">
        <v>0</v>
      </c>
      <c r="D2703">
        <v>22028</v>
      </c>
      <c r="E2703">
        <v>15348</v>
      </c>
      <c r="F2703">
        <v>2316</v>
      </c>
      <c r="G2703">
        <v>8516</v>
      </c>
      <c r="H2703">
        <v>16454</v>
      </c>
      <c r="I2703">
        <v>24194</v>
      </c>
      <c r="J2703">
        <v>14652</v>
      </c>
    </row>
    <row r="2704" spans="1:10">
      <c r="A2704" t="e">
        <f t="shared" ref="A2704:A2767" si="424">#REF!/#REF!</f>
        <v>#REF!</v>
      </c>
      <c r="B2704">
        <v>37558.999949592566</v>
      </c>
      <c r="C2704">
        <v>0</v>
      </c>
      <c r="D2704">
        <v>11348</v>
      </c>
      <c r="E2704">
        <v>16803</v>
      </c>
      <c r="F2704">
        <v>2005</v>
      </c>
      <c r="G2704">
        <v>4756</v>
      </c>
      <c r="H2704">
        <v>18671</v>
      </c>
      <c r="I2704">
        <v>14652</v>
      </c>
      <c r="J2704">
        <v>33002</v>
      </c>
    </row>
    <row r="2705" spans="1:10">
      <c r="A2705" t="e">
        <f t="shared" ref="A2705:A2768" si="425">#REF!/#REF!</f>
        <v>#REF!</v>
      </c>
      <c r="B2705">
        <v>39039.000000938533</v>
      </c>
      <c r="C2705">
        <v>0</v>
      </c>
      <c r="D2705">
        <v>17595</v>
      </c>
      <c r="E2705">
        <v>6913</v>
      </c>
      <c r="F2705">
        <v>2029</v>
      </c>
      <c r="G2705">
        <v>5959</v>
      </c>
      <c r="H2705">
        <v>8741</v>
      </c>
      <c r="I2705">
        <v>33002</v>
      </c>
      <c r="J2705">
        <v>13027</v>
      </c>
    </row>
    <row r="2706" spans="1:10">
      <c r="A2706" t="e">
        <f t="shared" ref="A2706:A2769" si="426">#REF!/#REF!</f>
        <v>#REF!</v>
      </c>
      <c r="B2706">
        <v>42277.000077959216</v>
      </c>
      <c r="C2706">
        <v>0</v>
      </c>
      <c r="D2706">
        <v>9007</v>
      </c>
      <c r="E2706">
        <v>18433</v>
      </c>
      <c r="F2706">
        <v>2145</v>
      </c>
      <c r="G2706">
        <v>4377</v>
      </c>
      <c r="H2706">
        <v>23640</v>
      </c>
      <c r="I2706">
        <v>13027</v>
      </c>
      <c r="J2706">
        <v>11377</v>
      </c>
    </row>
    <row r="2707" spans="1:10">
      <c r="A2707" t="e">
        <f t="shared" ref="A2707:A2770" si="427">#REF!/#REF!</f>
        <v>#REF!</v>
      </c>
      <c r="B2707">
        <v>43387.99995462293</v>
      </c>
      <c r="C2707">
        <v>0</v>
      </c>
      <c r="D2707">
        <v>7940</v>
      </c>
      <c r="E2707">
        <v>21149</v>
      </c>
      <c r="F2707">
        <v>2019</v>
      </c>
      <c r="G2707">
        <v>5806</v>
      </c>
      <c r="H2707">
        <v>25109</v>
      </c>
      <c r="I2707">
        <v>11377</v>
      </c>
      <c r="J2707">
        <v>14777</v>
      </c>
    </row>
    <row r="2708" spans="1:10">
      <c r="A2708" t="e">
        <f t="shared" ref="A2708:A2771" si="428">#REF!/#REF!</f>
        <v>#REF!</v>
      </c>
      <c r="B2708">
        <v>44073.999917642133</v>
      </c>
      <c r="C2708">
        <v>0</v>
      </c>
      <c r="D2708">
        <v>10474</v>
      </c>
      <c r="E2708">
        <v>20553</v>
      </c>
      <c r="F2708">
        <v>2979</v>
      </c>
      <c r="G2708">
        <v>5920</v>
      </c>
      <c r="H2708">
        <v>23467</v>
      </c>
      <c r="I2708">
        <v>14777</v>
      </c>
      <c r="J2708">
        <v>17656</v>
      </c>
    </row>
    <row r="2709" spans="1:10">
      <c r="A2709" t="e">
        <f t="shared" ref="A2709:A2772" si="429">#REF!/#REF!</f>
        <v>#REF!</v>
      </c>
      <c r="B2709">
        <v>48475.999969751538</v>
      </c>
      <c r="C2709">
        <v>0</v>
      </c>
      <c r="D2709">
        <v>12481</v>
      </c>
      <c r="E2709">
        <v>20565</v>
      </c>
      <c r="F2709">
        <v>2718</v>
      </c>
      <c r="G2709">
        <v>6347</v>
      </c>
      <c r="H2709">
        <v>23364</v>
      </c>
      <c r="I2709">
        <v>17656</v>
      </c>
      <c r="J2709">
        <v>11642</v>
      </c>
    </row>
    <row r="2710" spans="1:10">
      <c r="A2710" t="e">
        <f t="shared" ref="A2710:A2773" si="430">#REF!/#REF!</f>
        <v>#REF!</v>
      </c>
      <c r="B2710">
        <v>38945.999961626934</v>
      </c>
      <c r="C2710">
        <v>0</v>
      </c>
      <c r="D2710">
        <v>8497</v>
      </c>
      <c r="E2710">
        <v>18372</v>
      </c>
      <c r="F2710">
        <v>2828</v>
      </c>
      <c r="G2710">
        <v>5897</v>
      </c>
      <c r="H2710">
        <v>20980</v>
      </c>
      <c r="I2710">
        <v>11642</v>
      </c>
      <c r="J2710">
        <v>12414</v>
      </c>
    </row>
    <row r="2711" spans="1:10">
      <c r="A2711" t="e">
        <f t="shared" ref="A2711:A2774" si="431">#REF!/#REF!</f>
        <v>#REF!</v>
      </c>
      <c r="B2711">
        <v>38921.000070925016</v>
      </c>
      <c r="C2711">
        <v>0</v>
      </c>
      <c r="D2711">
        <v>9003</v>
      </c>
      <c r="E2711">
        <v>16692</v>
      </c>
      <c r="F2711">
        <v>1976</v>
      </c>
      <c r="G2711">
        <v>7255</v>
      </c>
      <c r="H2711">
        <v>20603</v>
      </c>
      <c r="I2711">
        <v>12414</v>
      </c>
      <c r="J2711">
        <v>17766</v>
      </c>
    </row>
    <row r="2712" spans="1:10">
      <c r="A2712" t="e">
        <f t="shared" ref="A2712:A2775" si="432">#REF!/#REF!</f>
        <v>#REF!</v>
      </c>
      <c r="B2712">
        <v>44181.000050965187</v>
      </c>
      <c r="C2712">
        <v>0</v>
      </c>
      <c r="D2712">
        <v>14770</v>
      </c>
      <c r="E2712">
        <v>17722</v>
      </c>
      <c r="F2712">
        <v>2302</v>
      </c>
      <c r="G2712">
        <v>4957</v>
      </c>
      <c r="H2712">
        <v>19955</v>
      </c>
      <c r="I2712">
        <v>17766</v>
      </c>
      <c r="J2712">
        <v>25375</v>
      </c>
    </row>
    <row r="2713" spans="1:10">
      <c r="A2713" t="e">
        <f t="shared" ref="A2713:A2776" si="433">#REF!/#REF!</f>
        <v>#REF!</v>
      </c>
      <c r="B2713">
        <v>44856.000038323109</v>
      </c>
      <c r="C2713">
        <v>0</v>
      </c>
      <c r="D2713">
        <v>22370</v>
      </c>
      <c r="E2713">
        <v>14391</v>
      </c>
      <c r="F2713">
        <v>2402</v>
      </c>
      <c r="G2713">
        <v>8267</v>
      </c>
      <c r="H2713">
        <v>15277</v>
      </c>
      <c r="I2713">
        <v>25375</v>
      </c>
      <c r="J2713">
        <v>21665</v>
      </c>
    </row>
    <row r="2714" spans="1:10">
      <c r="A2714" t="e">
        <f t="shared" ref="A2714:A2777" si="434">#REF!/#REF!</f>
        <v>#REF!</v>
      </c>
      <c r="B2714">
        <v>45426.999985054485</v>
      </c>
      <c r="C2714">
        <v>0</v>
      </c>
      <c r="D2714">
        <v>19927</v>
      </c>
      <c r="E2714">
        <v>15602</v>
      </c>
      <c r="F2714">
        <v>2172</v>
      </c>
      <c r="G2714">
        <v>7355</v>
      </c>
      <c r="H2714">
        <v>17878</v>
      </c>
      <c r="I2714">
        <v>21665</v>
      </c>
      <c r="J2714">
        <v>35303</v>
      </c>
    </row>
    <row r="2715" spans="1:10">
      <c r="A2715" t="e">
        <f t="shared" ref="A2715:A2778" si="435">#REF!/#REF!</f>
        <v>#REF!</v>
      </c>
      <c r="B2715">
        <v>39597.999975434512</v>
      </c>
      <c r="C2715">
        <v>0</v>
      </c>
      <c r="D2715">
        <v>23012</v>
      </c>
      <c r="E2715">
        <v>6385</v>
      </c>
      <c r="F2715">
        <v>2819</v>
      </c>
      <c r="G2715">
        <v>1837</v>
      </c>
      <c r="H2715">
        <v>8618</v>
      </c>
      <c r="I2715">
        <v>35303</v>
      </c>
      <c r="J2715">
        <v>10919</v>
      </c>
    </row>
    <row r="2716" spans="1:10">
      <c r="A2716" t="e">
        <f t="shared" ref="A2716:A2779" si="436">#REF!/#REF!</f>
        <v>#REF!</v>
      </c>
      <c r="B2716">
        <v>42238.000036044876</v>
      </c>
      <c r="C2716">
        <v>0</v>
      </c>
      <c r="D2716">
        <v>7584</v>
      </c>
      <c r="E2716">
        <v>19858</v>
      </c>
      <c r="F2716">
        <v>2131</v>
      </c>
      <c r="G2716">
        <v>2232</v>
      </c>
      <c r="H2716">
        <v>24549</v>
      </c>
      <c r="I2716">
        <v>10919</v>
      </c>
      <c r="J2716">
        <v>11510</v>
      </c>
    </row>
    <row r="2717" spans="1:10">
      <c r="A2717" t="e">
        <f t="shared" ref="A2717:A2780" si="437">#REF!/#REF!</f>
        <v>#REF!</v>
      </c>
      <c r="B2717">
        <v>36048.999954687679</v>
      </c>
      <c r="C2717">
        <v>0</v>
      </c>
      <c r="D2717">
        <v>7538</v>
      </c>
      <c r="E2717">
        <v>14864</v>
      </c>
      <c r="F2717">
        <v>1714</v>
      </c>
      <c r="G2717">
        <v>1996</v>
      </c>
      <c r="H2717">
        <v>20974</v>
      </c>
      <c r="I2717">
        <v>11510</v>
      </c>
      <c r="J2717">
        <v>7675</v>
      </c>
    </row>
    <row r="2718" spans="1:10">
      <c r="A2718" t="e">
        <f t="shared" ref="A2718:A2781" si="438">#REF!/#REF!</f>
        <v>#REF!</v>
      </c>
      <c r="B2718">
        <v>28570.000032370219</v>
      </c>
      <c r="C2718">
        <v>0</v>
      </c>
      <c r="D2718">
        <v>5225</v>
      </c>
      <c r="E2718">
        <v>13174</v>
      </c>
      <c r="F2718">
        <v>2030</v>
      </c>
      <c r="G2718">
        <v>1985</v>
      </c>
      <c r="H2718">
        <v>18279</v>
      </c>
      <c r="I2718">
        <v>7675</v>
      </c>
      <c r="J2718">
        <v>10973</v>
      </c>
    </row>
    <row r="2719" spans="1:10">
      <c r="A2719" t="e">
        <f t="shared" ref="A2719:A2782" si="439">#REF!/#REF!</f>
        <v>#REF!</v>
      </c>
      <c r="B2719">
        <v>38082.999929742</v>
      </c>
      <c r="C2719">
        <v>0</v>
      </c>
      <c r="D2719">
        <v>8715</v>
      </c>
      <c r="E2719">
        <v>17217</v>
      </c>
      <c r="F2719">
        <v>3703</v>
      </c>
      <c r="G2719">
        <v>4457</v>
      </c>
      <c r="H2719">
        <v>21373</v>
      </c>
      <c r="I2719">
        <v>10973</v>
      </c>
      <c r="J2719">
        <v>14211</v>
      </c>
    </row>
    <row r="2720" spans="1:10">
      <c r="A2720" t="e">
        <f t="shared" ref="A2720:A2783" si="440">#REF!/#REF!</f>
        <v>#REF!</v>
      </c>
      <c r="B2720">
        <v>36709.000013162287</v>
      </c>
      <c r="C2720">
        <v>0</v>
      </c>
      <c r="D2720">
        <v>10704</v>
      </c>
      <c r="E2720">
        <v>15235</v>
      </c>
      <c r="F2720">
        <v>7819</v>
      </c>
      <c r="G2720">
        <v>4349</v>
      </c>
      <c r="H2720">
        <v>16443</v>
      </c>
      <c r="I2720">
        <v>14211</v>
      </c>
      <c r="J2720">
        <v>23619</v>
      </c>
    </row>
    <row r="2721" spans="1:10">
      <c r="A2721" t="e">
        <f t="shared" ref="A2721:A2784" si="441">#REF!/#REF!</f>
        <v>#REF!</v>
      </c>
      <c r="B2721">
        <v>54689.99994084119</v>
      </c>
      <c r="C2721">
        <v>0</v>
      </c>
      <c r="D2721">
        <v>20144</v>
      </c>
      <c r="E2721">
        <v>19563</v>
      </c>
      <c r="F2721">
        <v>6495</v>
      </c>
      <c r="G2721">
        <v>5584</v>
      </c>
      <c r="H2721">
        <v>18940</v>
      </c>
      <c r="I2721">
        <v>23619</v>
      </c>
      <c r="J2721">
        <v>9115</v>
      </c>
    </row>
    <row r="2722" spans="1:10">
      <c r="A2722" t="e">
        <f t="shared" ref="A2722:A2785" si="442">#REF!/#REF!</f>
        <v>#REF!</v>
      </c>
      <c r="B2722">
        <v>36731.000254999941</v>
      </c>
      <c r="C2722">
        <v>0</v>
      </c>
      <c r="D2722">
        <v>1388</v>
      </c>
      <c r="E2722">
        <v>14870</v>
      </c>
      <c r="F2722">
        <v>9029</v>
      </c>
      <c r="G2722">
        <v>5083</v>
      </c>
      <c r="H2722">
        <v>20015</v>
      </c>
      <c r="I2722">
        <v>9115</v>
      </c>
      <c r="J2722">
        <v>12618</v>
      </c>
    </row>
    <row r="2723" spans="1:10">
      <c r="A2723" t="e">
        <f t="shared" ref="A2723:A2786" si="443">#REF!/#REF!</f>
        <v>#REF!</v>
      </c>
      <c r="B2723">
        <v>49187.00010507938</v>
      </c>
      <c r="C2723">
        <v>0</v>
      </c>
      <c r="D2723">
        <v>6910</v>
      </c>
      <c r="E2723">
        <v>25978</v>
      </c>
      <c r="F2723">
        <v>8448</v>
      </c>
      <c r="G2723">
        <v>5842</v>
      </c>
      <c r="H2723">
        <v>25563</v>
      </c>
      <c r="I2723">
        <v>12618</v>
      </c>
      <c r="J2723">
        <v>17416</v>
      </c>
    </row>
    <row r="2724" spans="1:10">
      <c r="A2724" t="e">
        <f t="shared" ref="A2724:A2787" si="444">#REF!/#REF!</f>
        <v>#REF!</v>
      </c>
      <c r="B2724">
        <v>54047.000081365746</v>
      </c>
      <c r="C2724">
        <v>0</v>
      </c>
      <c r="D2724">
        <v>11075</v>
      </c>
      <c r="E2724">
        <v>26713</v>
      </c>
      <c r="F2724">
        <v>9614</v>
      </c>
      <c r="G2724">
        <v>7044</v>
      </c>
      <c r="H2724">
        <v>23405</v>
      </c>
      <c r="I2724">
        <v>17416</v>
      </c>
      <c r="J2724">
        <v>23846</v>
      </c>
    </row>
    <row r="2725" spans="1:10">
      <c r="A2725" t="e">
        <f t="shared" ref="A2725:A2788" si="445">#REF!/#REF!</f>
        <v>#REF!</v>
      </c>
      <c r="B2725">
        <v>65287.999945242533</v>
      </c>
      <c r="C2725">
        <v>0</v>
      </c>
      <c r="D2725">
        <v>20069</v>
      </c>
      <c r="E2725">
        <v>21198</v>
      </c>
      <c r="F2725">
        <v>5719</v>
      </c>
      <c r="G2725">
        <v>6460</v>
      </c>
      <c r="H2725">
        <v>22353</v>
      </c>
      <c r="I2725">
        <v>23846</v>
      </c>
      <c r="J2725">
        <v>19305</v>
      </c>
    </row>
    <row r="2726" spans="1:10">
      <c r="A2726" t="e">
        <f t="shared" ref="A2726:A2789" si="446">#REF!/#REF!</f>
        <v>#REF!</v>
      </c>
      <c r="B2726">
        <v>48467.999953195904</v>
      </c>
      <c r="C2726">
        <v>0</v>
      </c>
      <c r="D2726">
        <v>18963</v>
      </c>
      <c r="E2726">
        <v>16640</v>
      </c>
      <c r="F2726">
        <v>4875</v>
      </c>
      <c r="G2726">
        <v>6800</v>
      </c>
      <c r="H2726">
        <v>18522</v>
      </c>
      <c r="I2726">
        <v>19305</v>
      </c>
      <c r="J2726">
        <v>9032</v>
      </c>
    </row>
    <row r="2727" spans="1:10">
      <c r="A2727" t="e">
        <f t="shared" ref="A2727:A2790" si="447">#REF!/#REF!</f>
        <v>#REF!</v>
      </c>
      <c r="B2727">
        <v>33379.000014858873</v>
      </c>
      <c r="C2727">
        <v>0</v>
      </c>
      <c r="D2727">
        <v>6555</v>
      </c>
      <c r="E2727">
        <v>10182</v>
      </c>
      <c r="F2727">
        <v>7944</v>
      </c>
      <c r="G2727">
        <v>6708</v>
      </c>
      <c r="H2727">
        <v>15723</v>
      </c>
      <c r="I2727">
        <v>9032</v>
      </c>
      <c r="J2727">
        <v>20104</v>
      </c>
    </row>
    <row r="2728" spans="1:10">
      <c r="A2728" t="e">
        <f t="shared" ref="A2728:A2791" si="448">#REF!/#REF!</f>
        <v>#REF!</v>
      </c>
      <c r="B2728">
        <v>54260.000059811355</v>
      </c>
      <c r="C2728">
        <v>0</v>
      </c>
      <c r="D2728">
        <v>18180</v>
      </c>
      <c r="E2728">
        <v>20654</v>
      </c>
      <c r="F2728">
        <v>8799</v>
      </c>
      <c r="G2728">
        <v>7924</v>
      </c>
      <c r="H2728">
        <v>19665</v>
      </c>
      <c r="I2728">
        <v>20104</v>
      </c>
      <c r="J2728">
        <v>24758</v>
      </c>
    </row>
    <row r="2729" spans="1:10">
      <c r="A2729" t="e">
        <f t="shared" ref="A2729:A2792" si="449">#REF!/#REF!</f>
        <v>#REF!</v>
      </c>
      <c r="B2729">
        <v>65251.000025784626</v>
      </c>
      <c r="C2729">
        <v>0</v>
      </c>
      <c r="D2729">
        <v>25458</v>
      </c>
      <c r="E2729">
        <v>25372</v>
      </c>
      <c r="F2729">
        <v>5094</v>
      </c>
      <c r="G2729">
        <v>7562</v>
      </c>
      <c r="H2729">
        <v>23819</v>
      </c>
      <c r="I2729">
        <v>24758</v>
      </c>
      <c r="J2729">
        <v>14619</v>
      </c>
    </row>
    <row r="2730" spans="1:10">
      <c r="A2730" t="e">
        <f t="shared" ref="A2730:A2793" si="450">#REF!/#REF!</f>
        <v>#REF!</v>
      </c>
      <c r="B2730">
        <v>37536.999961285001</v>
      </c>
      <c r="C2730">
        <v>0</v>
      </c>
      <c r="D2730">
        <v>14403</v>
      </c>
      <c r="E2730">
        <v>12419</v>
      </c>
      <c r="F2730">
        <v>6225</v>
      </c>
      <c r="G2730">
        <v>5458</v>
      </c>
      <c r="H2730">
        <v>14501</v>
      </c>
      <c r="I2730">
        <v>14619</v>
      </c>
      <c r="J2730">
        <v>19124</v>
      </c>
    </row>
    <row r="2731" spans="1:10">
      <c r="A2731" t="e">
        <f t="shared" ref="A2731:A2794" si="451">#REF!/#REF!</f>
        <v>#REF!</v>
      </c>
      <c r="B2731">
        <v>45804.999961210371</v>
      </c>
      <c r="C2731">
        <v>0</v>
      </c>
      <c r="D2731">
        <v>12954</v>
      </c>
      <c r="E2731">
        <v>13851</v>
      </c>
      <c r="F2731">
        <v>6976</v>
      </c>
      <c r="G2731">
        <v>5410</v>
      </c>
      <c r="H2731">
        <v>14922</v>
      </c>
      <c r="I2731">
        <v>19124</v>
      </c>
      <c r="J2731">
        <v>14770</v>
      </c>
    </row>
    <row r="2732" spans="1:10">
      <c r="A2732" t="e">
        <f t="shared" ref="A2732:A2795" si="452">#REF!/#REF!</f>
        <v>#REF!</v>
      </c>
      <c r="B2732">
        <v>42202.999977828047</v>
      </c>
      <c r="C2732">
        <v>0</v>
      </c>
      <c r="D2732">
        <v>15987</v>
      </c>
      <c r="E2732">
        <v>14531</v>
      </c>
      <c r="F2732">
        <v>9084</v>
      </c>
      <c r="G2732">
        <v>6764</v>
      </c>
      <c r="H2732">
        <v>15168</v>
      </c>
      <c r="I2732">
        <v>14770</v>
      </c>
      <c r="J2732">
        <v>19193</v>
      </c>
    </row>
    <row r="2733" spans="1:10">
      <c r="A2733" t="e">
        <f t="shared" ref="A2733:A2796" si="453">#REF!/#REF!</f>
        <v>#REF!</v>
      </c>
      <c r="B2733">
        <v>49305.999980613669</v>
      </c>
      <c r="C2733">
        <v>0</v>
      </c>
      <c r="D2733">
        <v>21420</v>
      </c>
      <c r="E2733">
        <v>13856</v>
      </c>
      <c r="F2733">
        <v>8020</v>
      </c>
      <c r="G2733">
        <v>7786</v>
      </c>
      <c r="H2733">
        <v>14324</v>
      </c>
      <c r="I2733">
        <v>19193</v>
      </c>
      <c r="J2733">
        <v>18161</v>
      </c>
    </row>
    <row r="2734" spans="1:10">
      <c r="A2734" t="e">
        <f t="shared" ref="A2734:A2797" si="454">#REF!/#REF!</f>
        <v>#REF!</v>
      </c>
      <c r="B2734">
        <v>43997.000022260567</v>
      </c>
      <c r="C2734">
        <v>0</v>
      </c>
      <c r="D2734">
        <v>16369</v>
      </c>
      <c r="E2734">
        <v>13833</v>
      </c>
      <c r="F2734">
        <v>6906</v>
      </c>
      <c r="G2734">
        <v>5417</v>
      </c>
      <c r="H2734">
        <v>14135</v>
      </c>
      <c r="I2734">
        <v>18161</v>
      </c>
      <c r="J2734">
        <v>15704</v>
      </c>
    </row>
    <row r="2735" spans="1:10">
      <c r="A2735" t="e">
        <f t="shared" ref="A2735:A2798" si="455">#REF!/#REF!</f>
        <v>#REF!</v>
      </c>
      <c r="B2735">
        <v>43433.999980981564</v>
      </c>
      <c r="C2735">
        <v>0</v>
      </c>
      <c r="D2735">
        <v>19604</v>
      </c>
      <c r="E2735">
        <v>12586</v>
      </c>
      <c r="F2735">
        <v>8010</v>
      </c>
      <c r="G2735">
        <v>6178</v>
      </c>
      <c r="H2735">
        <v>15528</v>
      </c>
      <c r="I2735">
        <v>15704</v>
      </c>
      <c r="J2735">
        <v>16603</v>
      </c>
    </row>
    <row r="2736" spans="1:10">
      <c r="A2736" t="e">
        <f t="shared" ref="A2736:A2799" si="456">#REF!/#REF!</f>
        <v>#REF!</v>
      </c>
      <c r="B2736">
        <v>44952.999963050133</v>
      </c>
      <c r="C2736">
        <v>0</v>
      </c>
      <c r="D2736">
        <v>15132</v>
      </c>
      <c r="E2736">
        <v>15058</v>
      </c>
      <c r="F2736">
        <v>5704</v>
      </c>
      <c r="G2736">
        <v>4135</v>
      </c>
      <c r="H2736">
        <v>16418</v>
      </c>
      <c r="I2736">
        <v>16603</v>
      </c>
      <c r="J2736">
        <v>17548</v>
      </c>
    </row>
    <row r="2737" spans="1:10">
      <c r="A2737" t="e">
        <f t="shared" ref="A2737:A2800" si="457">#REF!/#REF!</f>
        <v>#REF!</v>
      </c>
      <c r="B2737">
        <v>43989.000001669752</v>
      </c>
      <c r="C2737">
        <v>0</v>
      </c>
      <c r="D2737">
        <v>13989</v>
      </c>
      <c r="E2737">
        <v>16432</v>
      </c>
      <c r="F2737">
        <v>7290</v>
      </c>
      <c r="G2737">
        <v>4536</v>
      </c>
      <c r="H2737">
        <v>19276</v>
      </c>
      <c r="I2737">
        <v>17548</v>
      </c>
      <c r="J2737">
        <v>17420</v>
      </c>
    </row>
    <row r="2738" spans="1:10">
      <c r="A2738" t="e">
        <f t="shared" ref="A2738:A2801" si="458">#REF!/#REF!</f>
        <v>#REF!</v>
      </c>
      <c r="B2738">
        <v>43880.999946364813</v>
      </c>
      <c r="C2738">
        <v>0</v>
      </c>
      <c r="D2738">
        <v>15372</v>
      </c>
      <c r="E2738">
        <v>15106</v>
      </c>
      <c r="F2738">
        <v>5160</v>
      </c>
      <c r="G2738">
        <v>4241</v>
      </c>
      <c r="H2738">
        <v>17245</v>
      </c>
      <c r="I2738">
        <v>17420</v>
      </c>
      <c r="J2738">
        <v>13466</v>
      </c>
    </row>
    <row r="2739" spans="1:10">
      <c r="A2739" t="e">
        <f t="shared" ref="A2739:A2802" si="459">#REF!/#REF!</f>
        <v>#REF!</v>
      </c>
      <c r="B2739">
        <v>39877.000017201455</v>
      </c>
      <c r="C2739">
        <v>0</v>
      </c>
      <c r="D2739">
        <v>10133</v>
      </c>
      <c r="E2739">
        <v>16844</v>
      </c>
      <c r="F2739">
        <v>4694</v>
      </c>
      <c r="G2739">
        <v>8222</v>
      </c>
      <c r="H2739">
        <v>20391</v>
      </c>
      <c r="I2739">
        <v>13466</v>
      </c>
      <c r="J2739">
        <v>9508</v>
      </c>
    </row>
    <row r="2740" spans="1:10">
      <c r="A2740" t="e">
        <f t="shared" ref="A2740:A2803" si="460">#REF!/#REF!</f>
        <v>#REF!</v>
      </c>
      <c r="B2740">
        <v>31322.000011544129</v>
      </c>
      <c r="C2740">
        <v>0</v>
      </c>
      <c r="D2740">
        <v>6680</v>
      </c>
      <c r="E2740">
        <v>14800</v>
      </c>
      <c r="F2740">
        <v>3904</v>
      </c>
      <c r="G2740">
        <v>9745</v>
      </c>
      <c r="H2740">
        <v>16629</v>
      </c>
      <c r="I2740">
        <v>9508</v>
      </c>
      <c r="J2740">
        <v>23826</v>
      </c>
    </row>
    <row r="2741" spans="1:10">
      <c r="A2741" t="e">
        <f t="shared" ref="A2741:A2804" si="461">#REF!/#REF!</f>
        <v>#REF!</v>
      </c>
      <c r="B2741">
        <v>49197.000025431378</v>
      </c>
      <c r="C2741">
        <v>0</v>
      </c>
      <c r="D2741">
        <v>19227</v>
      </c>
      <c r="E2741">
        <v>15655</v>
      </c>
      <c r="F2741">
        <v>4391</v>
      </c>
      <c r="G2741">
        <v>8203</v>
      </c>
      <c r="H2741">
        <v>17187</v>
      </c>
      <c r="I2741">
        <v>23826</v>
      </c>
      <c r="J2741">
        <v>23788</v>
      </c>
    </row>
    <row r="2742" spans="1:10">
      <c r="A2742" t="e">
        <f t="shared" ref="A2742:A2805" si="462">#REF!/#REF!</f>
        <v>#REF!</v>
      </c>
      <c r="B2742">
        <v>51683.999959673907</v>
      </c>
      <c r="C2742">
        <v>0</v>
      </c>
      <c r="D2742">
        <v>23931</v>
      </c>
      <c r="E2742">
        <v>15783</v>
      </c>
      <c r="F2742">
        <v>3461</v>
      </c>
      <c r="G2742">
        <v>8297</v>
      </c>
      <c r="H2742">
        <v>16844</v>
      </c>
      <c r="I2742">
        <v>23788</v>
      </c>
      <c r="J2742">
        <v>29057</v>
      </c>
    </row>
    <row r="2743" spans="1:10">
      <c r="A2743" t="e">
        <f t="shared" ref="A2743:A2806" si="463">#REF!/#REF!</f>
        <v>#REF!</v>
      </c>
      <c r="B2743">
        <v>48731.000053550044</v>
      </c>
      <c r="C2743">
        <v>0</v>
      </c>
      <c r="D2743">
        <v>13702</v>
      </c>
      <c r="E2743">
        <v>12552</v>
      </c>
      <c r="F2743">
        <v>3562</v>
      </c>
      <c r="G2743">
        <v>8898</v>
      </c>
      <c r="H2743">
        <v>14207</v>
      </c>
      <c r="I2743">
        <v>29057</v>
      </c>
      <c r="J2743">
        <v>22605</v>
      </c>
    </row>
    <row r="2744" spans="1:10">
      <c r="A2744" t="e">
        <f t="shared" ref="A2744:A2807" si="464">#REF!/#REF!</f>
        <v>#REF!</v>
      </c>
      <c r="B2744">
        <v>45606.999972486345</v>
      </c>
      <c r="C2744">
        <v>0</v>
      </c>
      <c r="D2744">
        <v>16417</v>
      </c>
      <c r="E2744">
        <v>13282</v>
      </c>
      <c r="F2744">
        <v>3518</v>
      </c>
      <c r="G2744">
        <v>8304</v>
      </c>
      <c r="H2744">
        <v>15525</v>
      </c>
      <c r="I2744">
        <v>22605</v>
      </c>
      <c r="J2744">
        <v>20508</v>
      </c>
    </row>
    <row r="2745" spans="1:10">
      <c r="A2745" t="e">
        <f t="shared" ref="A2745:A2808" si="465">#REF!/#REF!</f>
        <v>#REF!</v>
      </c>
      <c r="B2745">
        <v>41178.000040994186</v>
      </c>
      <c r="C2745">
        <v>0</v>
      </c>
      <c r="D2745">
        <v>18818</v>
      </c>
      <c r="E2745">
        <v>13272</v>
      </c>
      <c r="F2745">
        <v>3499</v>
      </c>
      <c r="G2745">
        <v>7480</v>
      </c>
      <c r="H2745">
        <v>14679</v>
      </c>
      <c r="I2745">
        <v>20508</v>
      </c>
      <c r="J2745">
        <v>21830</v>
      </c>
    </row>
    <row r="2746" spans="1:10">
      <c r="A2746" t="e">
        <f t="shared" ref="A2746:A2809" si="466">#REF!/#REF!</f>
        <v>#REF!</v>
      </c>
      <c r="B2746">
        <v>40961.000029129296</v>
      </c>
      <c r="C2746">
        <v>0</v>
      </c>
      <c r="D2746">
        <v>18525</v>
      </c>
      <c r="E2746">
        <v>11411</v>
      </c>
      <c r="F2746">
        <v>5308</v>
      </c>
      <c r="G2746">
        <v>7135</v>
      </c>
      <c r="H2746">
        <v>13900</v>
      </c>
      <c r="I2746">
        <v>21830</v>
      </c>
      <c r="J2746">
        <v>17829</v>
      </c>
    </row>
    <row r="2747" spans="1:10">
      <c r="A2747" t="e">
        <f t="shared" ref="A2747:A2810" si="467">#REF!/#REF!</f>
        <v>#REF!</v>
      </c>
      <c r="B2747">
        <v>43858.000019907435</v>
      </c>
      <c r="C2747">
        <v>0</v>
      </c>
      <c r="D2747">
        <v>14373</v>
      </c>
      <c r="E2747">
        <v>15420</v>
      </c>
      <c r="F2747">
        <v>6356</v>
      </c>
      <c r="G2747">
        <v>6108</v>
      </c>
      <c r="H2747">
        <v>17643</v>
      </c>
      <c r="I2747">
        <v>17829</v>
      </c>
      <c r="J2747">
        <v>12567</v>
      </c>
    </row>
    <row r="2748" spans="1:10">
      <c r="A2748" t="e">
        <f t="shared" ref="A2748:A2811" si="468">#REF!/#REF!</f>
        <v>#REF!</v>
      </c>
      <c r="B2748">
        <v>37437.999959358451</v>
      </c>
      <c r="C2748">
        <v>0</v>
      </c>
      <c r="D2748">
        <v>11441</v>
      </c>
      <c r="E2748">
        <v>13395</v>
      </c>
      <c r="F2748">
        <v>9134</v>
      </c>
      <c r="G2748">
        <v>5288</v>
      </c>
      <c r="H2748">
        <v>17394</v>
      </c>
      <c r="I2748">
        <v>12567</v>
      </c>
      <c r="J2748">
        <v>21170</v>
      </c>
    </row>
    <row r="2749" spans="1:10">
      <c r="A2749" t="e">
        <f t="shared" ref="A2749:A2812" si="469">#REF!/#REF!</f>
        <v>#REF!</v>
      </c>
      <c r="B2749">
        <v>48542.000036405116</v>
      </c>
      <c r="C2749">
        <v>0</v>
      </c>
      <c r="D2749">
        <v>17502</v>
      </c>
      <c r="E2749">
        <v>16146</v>
      </c>
      <c r="F2749">
        <v>6268</v>
      </c>
      <c r="G2749">
        <v>5342</v>
      </c>
      <c r="H2749">
        <v>18419</v>
      </c>
      <c r="I2749">
        <v>21170</v>
      </c>
      <c r="J2749">
        <v>23395</v>
      </c>
    </row>
    <row r="2750" spans="1:10">
      <c r="A2750" t="e">
        <f t="shared" ref="A2750:A2813" si="470">#REF!/#REF!</f>
        <v>#REF!</v>
      </c>
      <c r="B2750">
        <v>52985.000046643661</v>
      </c>
      <c r="C2750">
        <v>0</v>
      </c>
      <c r="D2750">
        <v>18357</v>
      </c>
      <c r="E2750">
        <v>18368</v>
      </c>
      <c r="F2750">
        <v>3095</v>
      </c>
      <c r="G2750">
        <v>7685</v>
      </c>
      <c r="H2750">
        <v>17955</v>
      </c>
      <c r="I2750">
        <v>23395</v>
      </c>
      <c r="J2750">
        <v>12799</v>
      </c>
    </row>
    <row r="2751" spans="1:10">
      <c r="A2751" t="e">
        <f t="shared" ref="A2751:A2814" si="471">#REF!/#REF!</f>
        <v>#REF!</v>
      </c>
      <c r="B2751">
        <v>36898.999984850423</v>
      </c>
      <c r="C2751">
        <v>0</v>
      </c>
      <c r="D2751">
        <v>12641</v>
      </c>
      <c r="E2751">
        <v>16716</v>
      </c>
      <c r="F2751">
        <v>3885</v>
      </c>
      <c r="G2751">
        <v>5385</v>
      </c>
      <c r="H2751">
        <v>17528</v>
      </c>
      <c r="I2751">
        <v>12799</v>
      </c>
      <c r="J2751">
        <v>16954</v>
      </c>
    </row>
    <row r="2752" spans="1:10">
      <c r="A2752" t="e">
        <f t="shared" ref="A2752:A2815" si="472">#REF!/#REF!</f>
        <v>#REF!</v>
      </c>
      <c r="B2752">
        <v>38962.999994994105</v>
      </c>
      <c r="C2752">
        <v>0</v>
      </c>
      <c r="D2752">
        <v>16244</v>
      </c>
      <c r="E2752">
        <v>13240</v>
      </c>
      <c r="F2752">
        <v>3437</v>
      </c>
      <c r="G2752">
        <v>4582</v>
      </c>
      <c r="H2752">
        <v>15204</v>
      </c>
      <c r="I2752">
        <v>16954</v>
      </c>
      <c r="J2752">
        <v>16650</v>
      </c>
    </row>
    <row r="2753" spans="1:10">
      <c r="A2753" t="e">
        <f t="shared" ref="A2753:A2816" si="473">#REF!/#REF!</f>
        <v>#REF!</v>
      </c>
      <c r="B2753">
        <v>50576.000056510369</v>
      </c>
      <c r="C2753">
        <v>0</v>
      </c>
      <c r="D2753">
        <v>15494</v>
      </c>
      <c r="E2753">
        <v>21446</v>
      </c>
      <c r="F2753">
        <v>5384</v>
      </c>
      <c r="G2753">
        <v>6806</v>
      </c>
      <c r="H2753">
        <v>26032</v>
      </c>
      <c r="I2753">
        <v>16650</v>
      </c>
      <c r="J2753">
        <v>18776</v>
      </c>
    </row>
    <row r="2754" spans="1:10">
      <c r="A2754" t="e">
        <f t="shared" ref="A2754:A2817" si="474">#REF!/#REF!</f>
        <v>#REF!</v>
      </c>
      <c r="B2754">
        <v>56837.999969342869</v>
      </c>
      <c r="C2754">
        <v>0</v>
      </c>
      <c r="D2754">
        <v>13523</v>
      </c>
      <c r="E2754">
        <v>30226</v>
      </c>
      <c r="F2754">
        <v>3714</v>
      </c>
      <c r="G2754">
        <v>6974</v>
      </c>
      <c r="H2754">
        <v>27410</v>
      </c>
      <c r="I2754">
        <v>18776</v>
      </c>
      <c r="J2754">
        <v>20036</v>
      </c>
    </row>
    <row r="2755" spans="1:10">
      <c r="A2755" t="e">
        <f t="shared" ref="A2755:A2818" si="475">#REF!/#REF!</f>
        <v>#REF!</v>
      </c>
      <c r="B2755">
        <v>50140.999954976694</v>
      </c>
      <c r="C2755">
        <v>0</v>
      </c>
      <c r="D2755">
        <v>16940</v>
      </c>
      <c r="E2755">
        <v>23966</v>
      </c>
      <c r="F2755">
        <v>8276</v>
      </c>
      <c r="G2755">
        <v>3784</v>
      </c>
      <c r="H2755">
        <v>20469</v>
      </c>
      <c r="I2755">
        <v>20036</v>
      </c>
      <c r="J2755">
        <v>13675</v>
      </c>
    </row>
    <row r="2756" spans="1:10">
      <c r="A2756" t="e">
        <f t="shared" ref="A2756:A2819" si="476">#REF!/#REF!</f>
        <v>#REF!</v>
      </c>
      <c r="B2756">
        <v>46743.999907967234</v>
      </c>
      <c r="C2756">
        <v>0</v>
      </c>
      <c r="D2756">
        <v>10857</v>
      </c>
      <c r="E2756">
        <v>15345</v>
      </c>
      <c r="F2756">
        <v>5838</v>
      </c>
      <c r="G2756">
        <v>6158</v>
      </c>
      <c r="H2756">
        <v>21101</v>
      </c>
      <c r="I2756">
        <v>13675</v>
      </c>
      <c r="J2756">
        <v>15200</v>
      </c>
    </row>
    <row r="2757" spans="1:10">
      <c r="A2757" t="e">
        <f t="shared" ref="A2757:A2820" si="477">#REF!/#REF!</f>
        <v>#REF!</v>
      </c>
      <c r="B2757">
        <v>42188.000023634071</v>
      </c>
      <c r="C2757">
        <v>0</v>
      </c>
      <c r="D2757">
        <v>14973</v>
      </c>
      <c r="E2757">
        <v>14365</v>
      </c>
      <c r="F2757">
        <v>9881</v>
      </c>
      <c r="G2757">
        <v>8052</v>
      </c>
      <c r="H2757">
        <v>17739</v>
      </c>
      <c r="I2757">
        <v>15200</v>
      </c>
      <c r="J2757">
        <v>17445</v>
      </c>
    </row>
    <row r="2758" spans="1:10">
      <c r="A2758" t="e">
        <f t="shared" ref="A2758:A2821" si="478">#REF!/#REF!</f>
        <v>#REF!</v>
      </c>
      <c r="B2758">
        <v>53801.99997153788</v>
      </c>
      <c r="C2758">
        <v>0</v>
      </c>
      <c r="D2758">
        <v>16646</v>
      </c>
      <c r="E2758">
        <v>16753</v>
      </c>
      <c r="F2758">
        <v>8496</v>
      </c>
      <c r="G2758">
        <v>9689</v>
      </c>
      <c r="H2758">
        <v>18592</v>
      </c>
      <c r="I2758">
        <v>17445</v>
      </c>
      <c r="J2758">
        <v>16910</v>
      </c>
    </row>
    <row r="2759" spans="1:10">
      <c r="A2759" t="e">
        <f t="shared" ref="A2759:A2822" si="479">#REF!/#REF!</f>
        <v>#REF!</v>
      </c>
      <c r="B2759">
        <v>51145.999930294551</v>
      </c>
      <c r="C2759">
        <v>0</v>
      </c>
      <c r="D2759">
        <v>17717</v>
      </c>
      <c r="E2759">
        <v>16738</v>
      </c>
      <c r="F2759">
        <v>7161</v>
      </c>
      <c r="G2759">
        <v>7080</v>
      </c>
      <c r="H2759">
        <v>18047</v>
      </c>
      <c r="I2759">
        <v>16910</v>
      </c>
      <c r="J2759">
        <v>15450</v>
      </c>
    </row>
    <row r="2760" spans="1:10">
      <c r="A2760" t="e">
        <f t="shared" ref="A2760:A2823" si="480">#REF!/#REF!</f>
        <v>#REF!</v>
      </c>
      <c r="B2760">
        <v>50870.000020622669</v>
      </c>
      <c r="C2760">
        <v>0</v>
      </c>
      <c r="D2760">
        <v>22743</v>
      </c>
      <c r="E2760">
        <v>17061</v>
      </c>
      <c r="F2760">
        <v>7019</v>
      </c>
      <c r="G2760">
        <v>7163</v>
      </c>
      <c r="H2760">
        <v>17900</v>
      </c>
      <c r="I2760">
        <v>15450</v>
      </c>
      <c r="J2760">
        <v>17017</v>
      </c>
    </row>
    <row r="2761" spans="1:10">
      <c r="A2761" t="e">
        <f t="shared" ref="A2761:A2824" si="481">#REF!/#REF!</f>
        <v>#REF!</v>
      </c>
      <c r="B2761">
        <v>53165.999909591264</v>
      </c>
      <c r="C2761">
        <v>0</v>
      </c>
      <c r="D2761">
        <v>8414</v>
      </c>
      <c r="E2761">
        <v>18985</v>
      </c>
      <c r="F2761">
        <v>11041</v>
      </c>
      <c r="G2761">
        <v>7190</v>
      </c>
      <c r="H2761">
        <v>20962</v>
      </c>
      <c r="I2761">
        <v>17017</v>
      </c>
      <c r="J2761">
        <v>17579</v>
      </c>
    </row>
    <row r="2762" spans="1:10">
      <c r="A2762" t="e">
        <f t="shared" ref="A2762:A2825" si="482">#REF!/#REF!</f>
        <v>#REF!</v>
      </c>
      <c r="B2762">
        <v>63277.99981816169</v>
      </c>
      <c r="C2762">
        <v>0</v>
      </c>
      <c r="D2762">
        <v>10217</v>
      </c>
      <c r="E2762">
        <v>29407</v>
      </c>
      <c r="F2762">
        <v>8530</v>
      </c>
      <c r="G2762">
        <v>11896</v>
      </c>
      <c r="H2762">
        <v>28146</v>
      </c>
      <c r="I2762">
        <v>17579</v>
      </c>
      <c r="J2762">
        <v>20503</v>
      </c>
    </row>
    <row r="2763" spans="1:10">
      <c r="A2763" t="e">
        <f t="shared" ref="A2763:A2826" si="483">#REF!/#REF!</f>
        <v>#REF!</v>
      </c>
      <c r="B2763">
        <v>63566.000012489705</v>
      </c>
      <c r="C2763">
        <v>0</v>
      </c>
      <c r="D2763">
        <v>21274</v>
      </c>
      <c r="E2763">
        <v>15353</v>
      </c>
      <c r="F2763">
        <v>7814</v>
      </c>
      <c r="G2763">
        <v>5097</v>
      </c>
      <c r="H2763">
        <v>23539</v>
      </c>
      <c r="I2763">
        <v>20503</v>
      </c>
      <c r="J2763">
        <v>18471</v>
      </c>
    </row>
    <row r="2764" spans="1:10">
      <c r="A2764" t="e">
        <f t="shared" ref="A2764:A2827" si="484">#REF!/#REF!</f>
        <v>#REF!</v>
      </c>
      <c r="B2764">
        <v>54074.000055416996</v>
      </c>
      <c r="C2764">
        <v>0</v>
      </c>
      <c r="D2764">
        <v>17716</v>
      </c>
      <c r="E2764">
        <v>20657</v>
      </c>
      <c r="F2764">
        <v>10458</v>
      </c>
      <c r="G2764">
        <v>4673</v>
      </c>
      <c r="H2764">
        <v>19996</v>
      </c>
      <c r="I2764">
        <v>18471</v>
      </c>
      <c r="J2764">
        <v>18195</v>
      </c>
    </row>
    <row r="2765" spans="1:10">
      <c r="A2765" t="e">
        <f t="shared" ref="A2765:A2828" si="485">#REF!/#REF!</f>
        <v>#REF!</v>
      </c>
      <c r="B2765">
        <v>54431.000087134467</v>
      </c>
      <c r="C2765">
        <v>0</v>
      </c>
      <c r="D2765">
        <v>9462</v>
      </c>
      <c r="E2765">
        <v>22888</v>
      </c>
      <c r="F2765">
        <v>8241</v>
      </c>
      <c r="G2765">
        <v>5495</v>
      </c>
      <c r="H2765">
        <v>20301</v>
      </c>
      <c r="I2765">
        <v>18195</v>
      </c>
      <c r="J2765">
        <v>19157</v>
      </c>
    </row>
    <row r="2766" spans="1:10">
      <c r="A2766" t="e">
        <f t="shared" ref="A2766:A2829" si="486">#REF!/#REF!</f>
        <v>#REF!</v>
      </c>
      <c r="B2766">
        <v>39985.999972869788</v>
      </c>
      <c r="C2766">
        <v>0</v>
      </c>
      <c r="D2766">
        <v>16799</v>
      </c>
      <c r="E2766">
        <v>11094</v>
      </c>
      <c r="F2766">
        <v>11650</v>
      </c>
      <c r="G2766">
        <v>5419</v>
      </c>
      <c r="H2766">
        <v>12389</v>
      </c>
      <c r="I2766">
        <v>19157</v>
      </c>
      <c r="J2766">
        <v>21067</v>
      </c>
    </row>
    <row r="2767" spans="1:10">
      <c r="A2767" t="e">
        <f t="shared" ref="A2767:A2830" si="487">#REF!/#REF!</f>
        <v>#REF!</v>
      </c>
      <c r="B2767">
        <v>47992.999993937818</v>
      </c>
      <c r="C2767">
        <v>0</v>
      </c>
      <c r="D2767">
        <v>16934</v>
      </c>
      <c r="E2767">
        <v>14461</v>
      </c>
      <c r="F2767">
        <v>13550</v>
      </c>
      <c r="G2767">
        <v>5505</v>
      </c>
      <c r="H2767">
        <v>15121</v>
      </c>
      <c r="I2767">
        <v>21067</v>
      </c>
      <c r="J2767">
        <v>28251</v>
      </c>
    </row>
    <row r="2768" spans="1:10">
      <c r="A2768" t="e">
        <f t="shared" ref="A2768:A2831" si="488">#REF!/#REF!</f>
        <v>#REF!</v>
      </c>
      <c r="B2768">
        <v>56166.999996439074</v>
      </c>
      <c r="C2768">
        <v>0</v>
      </c>
      <c r="D2768">
        <v>21278</v>
      </c>
      <c r="E2768">
        <v>16154</v>
      </c>
      <c r="F2768">
        <v>13347</v>
      </c>
      <c r="G2768">
        <v>7958</v>
      </c>
      <c r="H2768">
        <v>15673</v>
      </c>
      <c r="I2768">
        <v>28251</v>
      </c>
      <c r="J2768">
        <v>31955</v>
      </c>
    </row>
    <row r="2769" spans="1:10">
      <c r="A2769" t="e">
        <f t="shared" ref="A2769:A2832" si="489">#REF!/#REF!</f>
        <v>#REF!</v>
      </c>
      <c r="B2769">
        <v>56253.000055209726</v>
      </c>
      <c r="C2769">
        <v>0</v>
      </c>
      <c r="D2769">
        <v>18117</v>
      </c>
      <c r="E2769">
        <v>12250</v>
      </c>
      <c r="F2769">
        <v>13261</v>
      </c>
      <c r="G2769">
        <v>7169</v>
      </c>
      <c r="H2769">
        <v>13478</v>
      </c>
      <c r="I2769">
        <v>31955</v>
      </c>
      <c r="J2769">
        <v>29755</v>
      </c>
    </row>
    <row r="2770" spans="1:10">
      <c r="A2770" t="e">
        <f t="shared" ref="A2770:A2833" si="490">#REF!/#REF!</f>
        <v>#REF!</v>
      </c>
      <c r="B2770">
        <v>51888.000012526121</v>
      </c>
      <c r="C2770">
        <v>0</v>
      </c>
      <c r="D2770">
        <v>21209</v>
      </c>
      <c r="E2770">
        <v>10938</v>
      </c>
      <c r="F2770">
        <v>15707</v>
      </c>
      <c r="G2770">
        <v>8133</v>
      </c>
      <c r="H2770">
        <v>12581</v>
      </c>
      <c r="I2770">
        <v>29755</v>
      </c>
      <c r="J2770">
        <v>26839</v>
      </c>
    </row>
    <row r="2771" spans="1:10">
      <c r="A2771" t="e">
        <f t="shared" ref="A2771:A2834" si="491">#REF!/#REF!</f>
        <v>#REF!</v>
      </c>
      <c r="B2771">
        <v>62893.000074453303</v>
      </c>
      <c r="C2771">
        <v>0</v>
      </c>
      <c r="D2771">
        <v>22420</v>
      </c>
      <c r="E2771">
        <v>12990</v>
      </c>
      <c r="F2771">
        <v>13008</v>
      </c>
      <c r="G2771">
        <v>8130</v>
      </c>
      <c r="H2771">
        <v>17265</v>
      </c>
      <c r="I2771">
        <v>26839</v>
      </c>
      <c r="J2771">
        <v>27181</v>
      </c>
    </row>
    <row r="2772" spans="1:10">
      <c r="A2772" t="e">
        <f t="shared" ref="A2772:A2835" si="492">#REF!/#REF!</f>
        <v>#REF!</v>
      </c>
      <c r="B2772">
        <v>55971.999986638417</v>
      </c>
      <c r="C2772">
        <v>0</v>
      </c>
      <c r="D2772">
        <v>19236</v>
      </c>
      <c r="E2772">
        <v>15266</v>
      </c>
      <c r="F2772">
        <v>13813</v>
      </c>
      <c r="G2772">
        <v>9635</v>
      </c>
      <c r="H2772">
        <v>15774</v>
      </c>
      <c r="I2772">
        <v>27181</v>
      </c>
      <c r="J2772">
        <v>25028</v>
      </c>
    </row>
    <row r="2773" spans="1:10">
      <c r="A2773" t="e">
        <f t="shared" ref="A2773:A2836" si="493">#REF!/#REF!</f>
        <v>#REF!</v>
      </c>
      <c r="B2773">
        <v>59360.00003329388</v>
      </c>
      <c r="C2773">
        <v>0</v>
      </c>
      <c r="D2773">
        <v>18257</v>
      </c>
      <c r="E2773">
        <v>16583</v>
      </c>
      <c r="F2773">
        <v>9862</v>
      </c>
      <c r="G2773">
        <v>5092</v>
      </c>
      <c r="H2773">
        <v>15742</v>
      </c>
      <c r="I2773">
        <v>25028</v>
      </c>
      <c r="J2773">
        <v>13369</v>
      </c>
    </row>
    <row r="2774" spans="1:10">
      <c r="A2774" t="e">
        <f t="shared" ref="A2774:A2837" si="494">#REF!/#REF!</f>
        <v>#REF!</v>
      </c>
      <c r="B2774">
        <v>40468.000073035088</v>
      </c>
      <c r="C2774">
        <v>0</v>
      </c>
      <c r="D2774">
        <v>9619</v>
      </c>
      <c r="E2774">
        <v>11107</v>
      </c>
      <c r="F2774">
        <v>13422</v>
      </c>
      <c r="G2774">
        <v>5590</v>
      </c>
      <c r="H2774">
        <v>16249</v>
      </c>
      <c r="I2774">
        <v>13369</v>
      </c>
      <c r="J2774">
        <v>18631</v>
      </c>
    </row>
    <row r="2775" spans="1:10">
      <c r="A2775" t="e">
        <f t="shared" ref="A2775:A2838" si="495">#REF!/#REF!</f>
        <v>#REF!</v>
      </c>
      <c r="B2775">
        <v>49055.000024805478</v>
      </c>
      <c r="C2775">
        <v>0</v>
      </c>
      <c r="D2775">
        <v>13853</v>
      </c>
      <c r="E2775">
        <v>9608</v>
      </c>
      <c r="F2775">
        <v>15165</v>
      </c>
      <c r="G2775">
        <v>5766</v>
      </c>
      <c r="H2775">
        <v>14038</v>
      </c>
      <c r="I2775">
        <v>18631</v>
      </c>
      <c r="J2775">
        <v>15985</v>
      </c>
    </row>
    <row r="2776" spans="1:10">
      <c r="A2776" t="e">
        <f t="shared" ref="A2776:A2839" si="496">#REF!/#REF!</f>
        <v>#REF!</v>
      </c>
      <c r="B2776">
        <v>43791.99999445898</v>
      </c>
      <c r="C2776">
        <v>0</v>
      </c>
      <c r="D2776">
        <v>13151</v>
      </c>
      <c r="E2776">
        <v>9624</v>
      </c>
      <c r="F2776">
        <v>8495</v>
      </c>
      <c r="G2776">
        <v>6019</v>
      </c>
      <c r="H2776">
        <v>11040</v>
      </c>
      <c r="I2776">
        <v>15985</v>
      </c>
      <c r="J2776">
        <v>20025</v>
      </c>
    </row>
    <row r="2777" spans="1:10">
      <c r="A2777" t="e">
        <f t="shared" ref="A2777:A2840" si="497">#REF!/#REF!</f>
        <v>#REF!</v>
      </c>
      <c r="B2777">
        <v>52165.000081228143</v>
      </c>
      <c r="C2777">
        <v>0</v>
      </c>
      <c r="D2777">
        <v>10667</v>
      </c>
      <c r="E2777">
        <v>13125</v>
      </c>
      <c r="F2777">
        <v>11484</v>
      </c>
      <c r="G2777">
        <v>5743</v>
      </c>
      <c r="H2777">
        <v>14181</v>
      </c>
      <c r="I2777">
        <v>20025</v>
      </c>
      <c r="J2777">
        <v>17888</v>
      </c>
    </row>
    <row r="2778" spans="1:10">
      <c r="A2778" t="e">
        <f t="shared" ref="A2778:A2841" si="498">#REF!/#REF!</f>
        <v>#REF!</v>
      </c>
      <c r="B2778">
        <v>47041.999992362107</v>
      </c>
      <c r="C2778">
        <v>0</v>
      </c>
      <c r="D2778">
        <v>12355</v>
      </c>
      <c r="E2778">
        <v>16594</v>
      </c>
      <c r="F2778">
        <v>5751</v>
      </c>
      <c r="G2778">
        <v>3467</v>
      </c>
      <c r="H2778">
        <v>14370</v>
      </c>
      <c r="I2778">
        <v>17888</v>
      </c>
      <c r="J2778">
        <v>26420</v>
      </c>
    </row>
    <row r="2779" spans="1:10">
      <c r="A2779" t="e">
        <f t="shared" ref="A2779:A2842" si="499">#REF!/#REF!</f>
        <v>#REF!</v>
      </c>
      <c r="B2779">
        <v>58833.999990943252</v>
      </c>
      <c r="C2779">
        <v>0</v>
      </c>
      <c r="D2779">
        <v>23646</v>
      </c>
      <c r="E2779">
        <v>20807</v>
      </c>
      <c r="F2779">
        <v>6024</v>
      </c>
      <c r="G2779">
        <v>8002</v>
      </c>
      <c r="H2779">
        <v>22341</v>
      </c>
      <c r="I2779">
        <v>26420</v>
      </c>
      <c r="J2779">
        <v>25031</v>
      </c>
    </row>
    <row r="2780" spans="1:10">
      <c r="A2780" t="e">
        <f t="shared" ref="A2780:A2843" si="500">#REF!/#REF!</f>
        <v>#REF!</v>
      </c>
      <c r="B2780">
        <v>58882.999989398726</v>
      </c>
      <c r="C2780">
        <v>0</v>
      </c>
      <c r="D2780">
        <v>20190</v>
      </c>
      <c r="E2780">
        <v>22999</v>
      </c>
      <c r="F2780">
        <v>6895</v>
      </c>
      <c r="G2780">
        <v>9096</v>
      </c>
      <c r="H2780">
        <v>22395</v>
      </c>
      <c r="I2780">
        <v>25031</v>
      </c>
      <c r="J2780">
        <v>34359</v>
      </c>
    </row>
    <row r="2781" spans="1:10">
      <c r="A2781" t="e">
        <f t="shared" ref="A2781:A2844" si="501">#REF!/#REF!</f>
        <v>#REF!</v>
      </c>
      <c r="B2781">
        <v>66899.000001130131</v>
      </c>
      <c r="C2781">
        <v>0</v>
      </c>
      <c r="D2781">
        <v>19357</v>
      </c>
      <c r="E2781">
        <v>7870</v>
      </c>
      <c r="F2781">
        <v>3555</v>
      </c>
      <c r="G2781">
        <v>4067</v>
      </c>
      <c r="H2781">
        <v>20714</v>
      </c>
      <c r="I2781">
        <v>34359</v>
      </c>
      <c r="J2781">
        <v>27725</v>
      </c>
    </row>
    <row r="2782" spans="1:10">
      <c r="A2782" t="e">
        <f t="shared" ref="A2782:A2845" si="502">#REF!/#REF!</f>
        <v>#REF!</v>
      </c>
      <c r="B2782">
        <v>55756.000005869057</v>
      </c>
      <c r="C2782">
        <v>0</v>
      </c>
      <c r="D2782">
        <v>31806</v>
      </c>
      <c r="E2782">
        <v>14248</v>
      </c>
      <c r="F2782">
        <v>3913</v>
      </c>
      <c r="G2782">
        <v>6680</v>
      </c>
      <c r="H2782">
        <v>17792</v>
      </c>
      <c r="I2782">
        <v>27725</v>
      </c>
      <c r="J2782">
        <v>20450</v>
      </c>
    </row>
    <row r="2783" spans="1:10">
      <c r="A2783" t="e">
        <f t="shared" ref="A2783:A2846" si="503">#REF!/#REF!</f>
        <v>#REF!</v>
      </c>
      <c r="B2783">
        <v>48896.999929072401</v>
      </c>
      <c r="C2783">
        <v>0</v>
      </c>
      <c r="D2783">
        <v>13519</v>
      </c>
      <c r="E2783">
        <v>17461</v>
      </c>
      <c r="F2783">
        <v>4371</v>
      </c>
      <c r="G2783">
        <v>5149</v>
      </c>
      <c r="H2783">
        <v>17837</v>
      </c>
      <c r="I2783">
        <v>20450</v>
      </c>
      <c r="J2783">
        <v>14174</v>
      </c>
    </row>
    <row r="2784" spans="1:10">
      <c r="A2784" t="e">
        <f t="shared" ref="A2784:A2847" si="504">#REF!/#REF!</f>
        <v>#REF!</v>
      </c>
      <c r="B2784">
        <v>43097.000039676052</v>
      </c>
      <c r="C2784">
        <v>0</v>
      </c>
      <c r="D2784">
        <v>9902</v>
      </c>
      <c r="E2784">
        <v>20878</v>
      </c>
      <c r="F2784">
        <v>3318</v>
      </c>
      <c r="G2784">
        <v>6101</v>
      </c>
      <c r="H2784">
        <v>21868</v>
      </c>
      <c r="I2784">
        <v>14174</v>
      </c>
      <c r="J2784">
        <v>14983</v>
      </c>
    </row>
    <row r="2785" spans="1:10">
      <c r="A2785" t="e">
        <f t="shared" ref="A2785:A2848" si="505">#REF!/#REF!</f>
        <v>#REF!</v>
      </c>
      <c r="B2785">
        <v>44023.000030972275</v>
      </c>
      <c r="C2785">
        <v>0</v>
      </c>
      <c r="D2785">
        <v>11867</v>
      </c>
      <c r="E2785">
        <v>20832</v>
      </c>
      <c r="F2785">
        <v>5249</v>
      </c>
      <c r="G2785">
        <v>4274</v>
      </c>
      <c r="H2785">
        <v>21139</v>
      </c>
      <c r="I2785">
        <v>14983</v>
      </c>
      <c r="J2785">
        <v>15708</v>
      </c>
    </row>
    <row r="2786" spans="1:10">
      <c r="A2786" t="e">
        <f t="shared" ref="A2786:A2849" si="506">#REF!/#REF!</f>
        <v>#REF!</v>
      </c>
      <c r="B2786">
        <v>43676.999982865746</v>
      </c>
      <c r="C2786">
        <v>0</v>
      </c>
      <c r="D2786">
        <v>11810</v>
      </c>
      <c r="E2786">
        <v>20377</v>
      </c>
      <c r="F2786">
        <v>6152</v>
      </c>
      <c r="G2786">
        <v>8596</v>
      </c>
      <c r="H2786">
        <v>18891</v>
      </c>
      <c r="I2786">
        <v>15708</v>
      </c>
      <c r="J2786">
        <v>15323</v>
      </c>
    </row>
    <row r="2787" spans="1:10">
      <c r="A2787" t="e">
        <f t="shared" ref="A2787:A2850" si="507">#REF!/#REF!</f>
        <v>#REF!</v>
      </c>
      <c r="B2787">
        <v>42047.999961545283</v>
      </c>
      <c r="C2787">
        <v>0</v>
      </c>
      <c r="D2787">
        <v>14206</v>
      </c>
      <c r="E2787">
        <v>8397</v>
      </c>
      <c r="F2787">
        <v>6496</v>
      </c>
      <c r="G2787">
        <v>8567</v>
      </c>
      <c r="H2787">
        <v>16693</v>
      </c>
      <c r="I2787">
        <v>15323</v>
      </c>
      <c r="J2787">
        <v>12841</v>
      </c>
    </row>
    <row r="2788" spans="1:10">
      <c r="A2788" t="e">
        <f t="shared" ref="A2788:A2851" si="508">#REF!/#REF!</f>
        <v>#REF!</v>
      </c>
      <c r="B2788">
        <v>50183.000034332676</v>
      </c>
      <c r="C2788">
        <v>0</v>
      </c>
      <c r="D2788">
        <v>8637</v>
      </c>
      <c r="E2788">
        <v>24747</v>
      </c>
      <c r="F2788">
        <v>7036</v>
      </c>
      <c r="G2788">
        <v>7721</v>
      </c>
      <c r="H2788">
        <v>26004</v>
      </c>
      <c r="I2788">
        <v>12841</v>
      </c>
      <c r="J2788">
        <v>16766</v>
      </c>
    </row>
    <row r="2789" spans="1:10">
      <c r="A2789" t="e">
        <f t="shared" ref="A2789:A2852" si="509">#REF!/#REF!</f>
        <v>#REF!</v>
      </c>
      <c r="B2789">
        <v>60148.000041579238</v>
      </c>
      <c r="C2789">
        <v>0</v>
      </c>
      <c r="D2789">
        <v>12377</v>
      </c>
      <c r="E2789">
        <v>28846</v>
      </c>
      <c r="F2789">
        <v>6079</v>
      </c>
      <c r="G2789">
        <v>6748</v>
      </c>
      <c r="H2789">
        <v>28196</v>
      </c>
      <c r="I2789">
        <v>16766</v>
      </c>
      <c r="J2789">
        <v>13618</v>
      </c>
    </row>
    <row r="2790" spans="1:10">
      <c r="A2790" t="e">
        <f t="shared" ref="A2790:A2853" si="510">#REF!/#REF!</f>
        <v>#REF!</v>
      </c>
      <c r="B2790">
        <v>50864.999993286357</v>
      </c>
      <c r="C2790">
        <v>0</v>
      </c>
      <c r="D2790">
        <v>12501</v>
      </c>
      <c r="E2790">
        <v>17080</v>
      </c>
      <c r="F2790">
        <v>6709</v>
      </c>
      <c r="G2790">
        <v>6048</v>
      </c>
      <c r="H2790">
        <v>24049</v>
      </c>
      <c r="I2790">
        <v>13618</v>
      </c>
      <c r="J2790">
        <v>15541</v>
      </c>
    </row>
    <row r="2791" spans="1:10">
      <c r="A2791" t="e">
        <f t="shared" ref="A2791:A2854" si="511">#REF!/#REF!</f>
        <v>#REF!</v>
      </c>
      <c r="B2791">
        <v>44034.999946937802</v>
      </c>
      <c r="C2791">
        <v>0</v>
      </c>
      <c r="D2791">
        <v>18278</v>
      </c>
      <c r="E2791">
        <v>6024</v>
      </c>
      <c r="F2791">
        <v>7679</v>
      </c>
      <c r="G2791">
        <v>6296</v>
      </c>
      <c r="H2791">
        <v>16350</v>
      </c>
      <c r="I2791">
        <v>15541</v>
      </c>
      <c r="J2791">
        <v>13962</v>
      </c>
    </row>
    <row r="2792" spans="1:10">
      <c r="A2792" t="e">
        <f t="shared" ref="A2792:A2855" si="512">#REF!/#REF!</f>
        <v>#REF!</v>
      </c>
      <c r="B2792">
        <v>44038.999996967512</v>
      </c>
      <c r="C2792">
        <v>0</v>
      </c>
      <c r="D2792">
        <v>15568</v>
      </c>
      <c r="E2792">
        <v>16515</v>
      </c>
      <c r="F2792">
        <v>5785</v>
      </c>
      <c r="G2792">
        <v>8022</v>
      </c>
      <c r="H2792">
        <v>14223</v>
      </c>
      <c r="I2792">
        <v>13962</v>
      </c>
      <c r="J2792">
        <v>13987</v>
      </c>
    </row>
    <row r="2793" spans="1:10">
      <c r="A2793" t="e">
        <f t="shared" ref="A2793:A2856" si="513">#REF!/#REF!</f>
        <v>#REF!</v>
      </c>
      <c r="B2793">
        <v>40387.000009530624</v>
      </c>
      <c r="C2793">
        <v>0</v>
      </c>
      <c r="D2793">
        <v>16408</v>
      </c>
      <c r="E2793">
        <v>13944</v>
      </c>
      <c r="F2793">
        <v>6260</v>
      </c>
      <c r="G2793">
        <v>5130</v>
      </c>
      <c r="H2793">
        <v>12492</v>
      </c>
      <c r="I2793">
        <v>13987</v>
      </c>
      <c r="J2793">
        <v>14474</v>
      </c>
    </row>
    <row r="2794" spans="1:10">
      <c r="A2794" t="e">
        <f t="shared" ref="A2794:A2857" si="514">#REF!/#REF!</f>
        <v>#REF!</v>
      </c>
      <c r="B2794">
        <v>41393.999986311173</v>
      </c>
      <c r="C2794">
        <v>0</v>
      </c>
      <c r="D2794">
        <v>14787</v>
      </c>
      <c r="E2794">
        <v>15312</v>
      </c>
      <c r="F2794">
        <v>7809</v>
      </c>
      <c r="G2794">
        <v>5235</v>
      </c>
      <c r="H2794">
        <v>13430</v>
      </c>
      <c r="I2794">
        <v>14474</v>
      </c>
      <c r="J2794">
        <v>17633</v>
      </c>
    </row>
    <row r="2795" spans="1:10">
      <c r="A2795" t="e">
        <f t="shared" ref="A2795:A2858" si="515">#REF!/#REF!</f>
        <v>#REF!</v>
      </c>
      <c r="B2795">
        <v>46520.99999914888</v>
      </c>
      <c r="C2795">
        <v>0</v>
      </c>
      <c r="D2795">
        <v>16015</v>
      </c>
      <c r="E2795">
        <v>16631</v>
      </c>
      <c r="F2795">
        <v>7402</v>
      </c>
      <c r="G2795">
        <v>7977</v>
      </c>
      <c r="H2795">
        <v>15752</v>
      </c>
      <c r="I2795">
        <v>17633</v>
      </c>
      <c r="J2795">
        <v>16538</v>
      </c>
    </row>
    <row r="2796" spans="1:10">
      <c r="A2796" t="e">
        <f t="shared" ref="A2796:A2859" si="516">#REF!/#REF!</f>
        <v>#REF!</v>
      </c>
      <c r="B2796">
        <v>46197.000060851948</v>
      </c>
      <c r="C2796">
        <v>0</v>
      </c>
      <c r="D2796">
        <v>13618</v>
      </c>
      <c r="E2796">
        <v>16027</v>
      </c>
      <c r="F2796">
        <v>9883</v>
      </c>
      <c r="G2796">
        <v>6570</v>
      </c>
      <c r="H2796">
        <v>15212</v>
      </c>
      <c r="I2796">
        <v>16538</v>
      </c>
      <c r="J2796">
        <v>19548</v>
      </c>
    </row>
    <row r="2797" spans="1:10">
      <c r="A2797" t="e">
        <f t="shared" ref="A2797:A2860" si="517">#REF!/#REF!</f>
        <v>#REF!</v>
      </c>
      <c r="B2797">
        <v>51312.000062630228</v>
      </c>
      <c r="C2797">
        <v>0</v>
      </c>
      <c r="D2797">
        <v>18837</v>
      </c>
      <c r="E2797">
        <v>14393</v>
      </c>
      <c r="F2797">
        <v>4298</v>
      </c>
      <c r="G2797">
        <v>6758</v>
      </c>
      <c r="H2797">
        <v>15703</v>
      </c>
      <c r="I2797">
        <v>19548</v>
      </c>
      <c r="J2797">
        <v>9464</v>
      </c>
    </row>
    <row r="2798" spans="1:10">
      <c r="A2798" t="e">
        <f t="shared" ref="A2798:A2861" si="518">#REF!/#REF!</f>
        <v>#REF!</v>
      </c>
      <c r="B2798">
        <v>28131.999977458603</v>
      </c>
      <c r="C2798">
        <v>0</v>
      </c>
      <c r="D2798">
        <v>11317</v>
      </c>
      <c r="E2798">
        <v>8822</v>
      </c>
      <c r="F2798">
        <v>4921</v>
      </c>
      <c r="G2798">
        <v>2721</v>
      </c>
      <c r="H2798">
        <v>9371</v>
      </c>
      <c r="I2798">
        <v>9464</v>
      </c>
      <c r="J2798">
        <v>8427</v>
      </c>
    </row>
    <row r="2799" spans="1:10">
      <c r="A2799" t="e">
        <f t="shared" ref="A2799:A2862" si="519">#REF!/#REF!</f>
        <v>#REF!</v>
      </c>
      <c r="B2799">
        <v>28023.999975080991</v>
      </c>
      <c r="C2799">
        <v>0</v>
      </c>
      <c r="D2799">
        <v>8502</v>
      </c>
      <c r="E2799">
        <v>8403</v>
      </c>
      <c r="F2799">
        <v>4588</v>
      </c>
      <c r="G2799">
        <v>4690</v>
      </c>
      <c r="H2799">
        <v>10113</v>
      </c>
      <c r="I2799">
        <v>8427</v>
      </c>
      <c r="J2799">
        <v>9856</v>
      </c>
    </row>
    <row r="2800" spans="1:10">
      <c r="A2800" t="e">
        <f t="shared" ref="A2800:A2863" si="520">#REF!/#REF!</f>
        <v>#REF!</v>
      </c>
      <c r="B2800">
        <v>34070.999937436609</v>
      </c>
      <c r="C2800">
        <v>0</v>
      </c>
      <c r="D2800">
        <v>6651</v>
      </c>
      <c r="E2800">
        <v>16559</v>
      </c>
      <c r="F2800">
        <v>7455</v>
      </c>
      <c r="G2800">
        <v>6552</v>
      </c>
      <c r="H2800">
        <v>20124</v>
      </c>
      <c r="I2800">
        <v>9856</v>
      </c>
      <c r="J2800">
        <v>19612</v>
      </c>
    </row>
    <row r="2801" spans="1:10">
      <c r="A2801" t="e">
        <f t="shared" ref="A2801:A2864" si="521">#REF!/#REF!</f>
        <v>#REF!</v>
      </c>
      <c r="B2801">
        <v>51127.000015172751</v>
      </c>
      <c r="C2801">
        <v>0</v>
      </c>
      <c r="D2801">
        <v>21212</v>
      </c>
      <c r="E2801">
        <v>14780</v>
      </c>
      <c r="F2801">
        <v>8635</v>
      </c>
      <c r="G2801">
        <v>4718</v>
      </c>
      <c r="H2801">
        <v>16647</v>
      </c>
      <c r="I2801">
        <v>19612</v>
      </c>
      <c r="J2801">
        <v>19535</v>
      </c>
    </row>
    <row r="2802" spans="1:10">
      <c r="A2802" t="e">
        <f t="shared" ref="A2802:A2865" si="522">#REF!/#REF!</f>
        <v>#REF!</v>
      </c>
      <c r="B2802">
        <v>53836.999986610906</v>
      </c>
      <c r="C2802">
        <v>0</v>
      </c>
      <c r="D2802">
        <v>15541</v>
      </c>
      <c r="E2802">
        <v>17325</v>
      </c>
      <c r="F2802">
        <v>6436</v>
      </c>
      <c r="G2802">
        <v>3383</v>
      </c>
      <c r="H2802">
        <v>19830</v>
      </c>
      <c r="I2802">
        <v>19535</v>
      </c>
      <c r="J2802">
        <v>20958</v>
      </c>
    </row>
    <row r="2803" spans="1:10">
      <c r="A2803" t="e">
        <f t="shared" ref="A2803:A2866" si="523">#REF!/#REF!</f>
        <v>#REF!</v>
      </c>
      <c r="B2803">
        <v>56523.000045589448</v>
      </c>
      <c r="C2803">
        <v>0</v>
      </c>
      <c r="D2803">
        <v>22302</v>
      </c>
      <c r="E2803">
        <v>20512</v>
      </c>
      <c r="F2803">
        <v>2732</v>
      </c>
      <c r="G2803">
        <v>4515</v>
      </c>
      <c r="H2803">
        <v>20473</v>
      </c>
      <c r="I2803">
        <v>20958</v>
      </c>
      <c r="J2803">
        <v>15363</v>
      </c>
    </row>
    <row r="2804" spans="1:10">
      <c r="A2804" t="e">
        <f t="shared" ref="A2804:A2867" si="524">#REF!/#REF!</f>
        <v>#REF!</v>
      </c>
      <c r="B2804">
        <v>41902.999936802968</v>
      </c>
      <c r="C2804">
        <v>0</v>
      </c>
      <c r="D2804">
        <v>13151</v>
      </c>
      <c r="E2804">
        <v>15637</v>
      </c>
      <c r="F2804">
        <v>5091</v>
      </c>
      <c r="G2804">
        <v>4589</v>
      </c>
      <c r="H2804">
        <v>17570</v>
      </c>
      <c r="I2804">
        <v>15363</v>
      </c>
      <c r="J2804">
        <v>14675</v>
      </c>
    </row>
    <row r="2805" spans="1:10">
      <c r="A2805" t="e">
        <f t="shared" ref="A2805:A2868" si="525">#REF!/#REF!</f>
        <v>#REF!</v>
      </c>
      <c r="B2805">
        <v>44363.999972066769</v>
      </c>
      <c r="C2805">
        <v>0</v>
      </c>
      <c r="D2805">
        <v>9650</v>
      </c>
      <c r="E2805">
        <v>18014</v>
      </c>
      <c r="F2805">
        <v>6331</v>
      </c>
      <c r="G2805">
        <v>6714</v>
      </c>
      <c r="H2805">
        <v>19649</v>
      </c>
      <c r="I2805">
        <v>14675</v>
      </c>
      <c r="J2805">
        <v>13791</v>
      </c>
    </row>
    <row r="2806" spans="1:10">
      <c r="A2806" t="e">
        <f t="shared" ref="A2806:A2869" si="526">#REF!/#REF!</f>
        <v>#REF!</v>
      </c>
      <c r="B2806">
        <v>39692.999921679693</v>
      </c>
      <c r="C2806">
        <v>0</v>
      </c>
      <c r="D2806">
        <v>7263</v>
      </c>
      <c r="E2806">
        <v>8868</v>
      </c>
      <c r="F2806">
        <v>3136</v>
      </c>
      <c r="G2806">
        <v>5356</v>
      </c>
      <c r="H2806">
        <v>17341</v>
      </c>
      <c r="I2806">
        <v>13791</v>
      </c>
      <c r="J2806">
        <v>12608</v>
      </c>
    </row>
    <row r="2807" spans="1:10">
      <c r="A2807" t="e">
        <f t="shared" ref="A2807:A2870" si="527">#REF!/#REF!</f>
        <v>#REF!</v>
      </c>
      <c r="B2807">
        <v>44145.000027984403</v>
      </c>
      <c r="C2807">
        <v>0</v>
      </c>
      <c r="D2807">
        <v>4204</v>
      </c>
      <c r="E2807">
        <v>13331</v>
      </c>
      <c r="F2807">
        <v>6063</v>
      </c>
      <c r="G2807">
        <v>6356</v>
      </c>
      <c r="H2807">
        <v>16927</v>
      </c>
      <c r="I2807">
        <v>12608</v>
      </c>
      <c r="J2807">
        <v>15679</v>
      </c>
    </row>
    <row r="2808" spans="1:10">
      <c r="A2808" t="e">
        <f t="shared" ref="A2808:A2871" si="528">#REF!/#REF!</f>
        <v>#REF!</v>
      </c>
      <c r="B2808">
        <v>43037.999981962639</v>
      </c>
      <c r="C2808">
        <v>0</v>
      </c>
      <c r="D2808">
        <v>11663</v>
      </c>
      <c r="E2808">
        <v>17032</v>
      </c>
      <c r="F2808">
        <v>4920</v>
      </c>
      <c r="G2808">
        <v>2559</v>
      </c>
      <c r="H2808">
        <v>17726</v>
      </c>
      <c r="I2808">
        <v>15679</v>
      </c>
      <c r="J2808">
        <v>10002</v>
      </c>
    </row>
    <row r="2809" spans="1:10">
      <c r="A2809" t="e">
        <f t="shared" ref="A2809:A2872" si="529">#REF!/#REF!</f>
        <v>#REF!</v>
      </c>
      <c r="B2809">
        <v>31578.000061792693</v>
      </c>
      <c r="C2809">
        <v>0</v>
      </c>
      <c r="D2809">
        <v>5976</v>
      </c>
      <c r="E2809">
        <v>10914</v>
      </c>
      <c r="F2809">
        <v>3255</v>
      </c>
      <c r="G2809">
        <v>5158</v>
      </c>
      <c r="H2809">
        <v>15219</v>
      </c>
      <c r="I2809">
        <v>10002</v>
      </c>
      <c r="J2809">
        <v>7453</v>
      </c>
    </row>
    <row r="2810" spans="1:10">
      <c r="A2810" t="e">
        <f t="shared" ref="A2810:A2873" si="530">#REF!/#REF!</f>
        <v>#REF!</v>
      </c>
      <c r="B2810">
        <v>28378.999914757107</v>
      </c>
      <c r="C2810">
        <v>0</v>
      </c>
      <c r="D2810">
        <v>3484</v>
      </c>
      <c r="E2810">
        <v>9227</v>
      </c>
      <c r="F2810">
        <v>2390</v>
      </c>
      <c r="G2810">
        <v>4390</v>
      </c>
      <c r="H2810">
        <v>17764</v>
      </c>
      <c r="I2810">
        <v>7453</v>
      </c>
      <c r="J2810">
        <v>16507</v>
      </c>
    </row>
    <row r="2811" spans="1:10">
      <c r="A2811" t="e">
        <f t="shared" ref="A2811:A2874" si="531">#REF!/#REF!</f>
        <v>#REF!</v>
      </c>
      <c r="B2811">
        <v>37487.999958012864</v>
      </c>
      <c r="C2811">
        <v>0</v>
      </c>
      <c r="D2811">
        <v>10357</v>
      </c>
      <c r="E2811">
        <v>14080</v>
      </c>
      <c r="F2811">
        <v>2832</v>
      </c>
      <c r="G2811">
        <v>4283</v>
      </c>
      <c r="H2811">
        <v>16015</v>
      </c>
      <c r="I2811">
        <v>16507</v>
      </c>
      <c r="J2811">
        <v>23337</v>
      </c>
    </row>
    <row r="2812" spans="1:10">
      <c r="A2812" t="e">
        <f t="shared" ref="A2812:A2875" si="532">#REF!/#REF!</f>
        <v>#REF!</v>
      </c>
      <c r="B2812">
        <v>45088.000013474673</v>
      </c>
      <c r="C2812">
        <v>0</v>
      </c>
      <c r="D2812">
        <v>21094</v>
      </c>
      <c r="E2812">
        <v>14656</v>
      </c>
      <c r="F2812">
        <v>3380</v>
      </c>
      <c r="G2812">
        <v>4792</v>
      </c>
      <c r="H2812">
        <v>16129</v>
      </c>
      <c r="I2812">
        <v>23337</v>
      </c>
      <c r="J2812">
        <v>13319</v>
      </c>
    </row>
    <row r="2813" spans="1:10">
      <c r="A2813" t="e">
        <f t="shared" ref="A2813:A2876" si="533">#REF!/#REF!</f>
        <v>#REF!</v>
      </c>
      <c r="B2813">
        <v>38427.999964093637</v>
      </c>
      <c r="C2813">
        <v>0</v>
      </c>
      <c r="D2813">
        <v>10698</v>
      </c>
      <c r="E2813">
        <v>8588</v>
      </c>
      <c r="F2813">
        <v>2340</v>
      </c>
      <c r="G2813">
        <v>4203</v>
      </c>
      <c r="H2813">
        <v>19514</v>
      </c>
      <c r="I2813">
        <v>13319</v>
      </c>
      <c r="J2813">
        <v>19534</v>
      </c>
    </row>
    <row r="2814" spans="1:10">
      <c r="A2814" t="e">
        <f t="shared" ref="A2814:A2877" si="534">#REF!/#REF!</f>
        <v>#REF!</v>
      </c>
      <c r="B2814">
        <v>40122.000025847694</v>
      </c>
      <c r="C2814">
        <v>0</v>
      </c>
      <c r="D2814">
        <v>14647</v>
      </c>
      <c r="E2814">
        <v>12570</v>
      </c>
      <c r="F2814">
        <v>3097</v>
      </c>
      <c r="G2814">
        <v>4655</v>
      </c>
      <c r="H2814">
        <v>16554</v>
      </c>
      <c r="I2814">
        <v>19534</v>
      </c>
      <c r="J2814">
        <v>32179</v>
      </c>
    </row>
    <row r="2815" spans="1:10">
      <c r="A2815" t="e">
        <f t="shared" ref="A2815:A2878" si="535">#REF!/#REF!</f>
        <v>#REF!</v>
      </c>
      <c r="B2815">
        <v>43094.000049621391</v>
      </c>
      <c r="C2815">
        <v>0</v>
      </c>
      <c r="D2815">
        <v>16954</v>
      </c>
      <c r="E2815">
        <v>9225</v>
      </c>
      <c r="F2815">
        <v>3678</v>
      </c>
      <c r="G2815">
        <v>8509</v>
      </c>
      <c r="H2815">
        <v>11350</v>
      </c>
      <c r="I2815">
        <v>32179</v>
      </c>
      <c r="J2815">
        <v>28599</v>
      </c>
    </row>
    <row r="2816" spans="1:10">
      <c r="A2816" t="e">
        <f t="shared" ref="A2816:A2879" si="536">#REF!/#REF!</f>
        <v>#REF!</v>
      </c>
      <c r="B2816">
        <v>50416.000010308919</v>
      </c>
      <c r="C2816">
        <v>0</v>
      </c>
      <c r="D2816">
        <v>23944</v>
      </c>
      <c r="E2816">
        <v>14569</v>
      </c>
      <c r="F2816">
        <v>2740</v>
      </c>
      <c r="G2816">
        <v>8409</v>
      </c>
      <c r="H2816">
        <v>16084</v>
      </c>
      <c r="I2816">
        <v>28599</v>
      </c>
      <c r="J2816">
        <v>20536</v>
      </c>
    </row>
    <row r="2817" spans="1:10">
      <c r="A2817" t="e">
        <f t="shared" ref="A2817:A2880" si="537">#REF!/#REF!</f>
        <v>#REF!</v>
      </c>
      <c r="B2817">
        <v>41160.000044497297</v>
      </c>
      <c r="C2817">
        <v>0</v>
      </c>
      <c r="D2817">
        <v>15466</v>
      </c>
      <c r="E2817">
        <v>13440</v>
      </c>
      <c r="F2817">
        <v>1908</v>
      </c>
      <c r="G2817">
        <v>8969</v>
      </c>
      <c r="H2817">
        <v>14693</v>
      </c>
      <c r="I2817">
        <v>20536</v>
      </c>
      <c r="J2817">
        <v>24372</v>
      </c>
    </row>
    <row r="2818" spans="1:10">
      <c r="A2818" t="e">
        <f t="shared" ref="A2818:A2881" si="538">#REF!/#REF!</f>
        <v>#REF!</v>
      </c>
      <c r="B2818">
        <v>36101.000048672882</v>
      </c>
      <c r="C2818">
        <v>0</v>
      </c>
      <c r="D2818">
        <v>10978</v>
      </c>
      <c r="E2818">
        <v>7994</v>
      </c>
      <c r="F2818">
        <v>2361</v>
      </c>
      <c r="G2818">
        <v>8756</v>
      </c>
      <c r="H2818">
        <v>10883</v>
      </c>
      <c r="I2818">
        <v>24372</v>
      </c>
      <c r="J2818">
        <v>17467</v>
      </c>
    </row>
    <row r="2819" spans="1:10">
      <c r="A2819" t="e">
        <f t="shared" ref="A2819:A2882" si="539">#REF!/#REF!</f>
        <v>#REF!</v>
      </c>
      <c r="B2819">
        <v>43390.000041781452</v>
      </c>
      <c r="C2819">
        <v>0</v>
      </c>
      <c r="D2819">
        <v>19098</v>
      </c>
      <c r="E2819">
        <v>10288</v>
      </c>
      <c r="F2819">
        <v>2564</v>
      </c>
      <c r="G2819">
        <v>5831</v>
      </c>
      <c r="H2819">
        <v>18424</v>
      </c>
      <c r="I2819">
        <v>17467</v>
      </c>
      <c r="J2819">
        <v>10903</v>
      </c>
    </row>
    <row r="2820" spans="1:10">
      <c r="A2820" t="e">
        <f t="shared" ref="A2820:A2883" si="540">#REF!/#REF!</f>
        <v>#REF!</v>
      </c>
      <c r="B2820">
        <v>39033.00006653164</v>
      </c>
      <c r="C2820">
        <v>0</v>
      </c>
      <c r="D2820">
        <v>9428</v>
      </c>
      <c r="E2820">
        <v>11681</v>
      </c>
      <c r="F2820">
        <v>3580</v>
      </c>
      <c r="G2820">
        <v>5653</v>
      </c>
      <c r="H2820">
        <v>19323</v>
      </c>
      <c r="I2820">
        <v>10903</v>
      </c>
      <c r="J2820">
        <v>20930</v>
      </c>
    </row>
    <row r="2821" spans="1:10">
      <c r="A2821" t="e">
        <f t="shared" ref="A2821:A2884" si="541">#REF!/#REF!</f>
        <v>#REF!</v>
      </c>
      <c r="B2821">
        <v>55418.000043504129</v>
      </c>
      <c r="C2821">
        <v>0</v>
      </c>
      <c r="D2821">
        <v>22160</v>
      </c>
      <c r="E2821">
        <v>20248</v>
      </c>
      <c r="F2821">
        <v>2968</v>
      </c>
      <c r="G2821">
        <v>7475</v>
      </c>
      <c r="H2821">
        <v>22770</v>
      </c>
      <c r="I2821">
        <v>20930</v>
      </c>
      <c r="J2821">
        <v>21434</v>
      </c>
    </row>
    <row r="2822" spans="1:10">
      <c r="A2822" t="e">
        <f t="shared" ref="A2822:A2885" si="542">#REF!/#REF!</f>
        <v>#REF!</v>
      </c>
      <c r="B2822">
        <v>54268.999974732949</v>
      </c>
      <c r="C2822">
        <v>0</v>
      </c>
      <c r="D2822">
        <v>21839</v>
      </c>
      <c r="E2822">
        <v>15753</v>
      </c>
      <c r="F2822">
        <v>2688</v>
      </c>
      <c r="G2822">
        <v>6936</v>
      </c>
      <c r="H2822">
        <v>21730</v>
      </c>
      <c r="I2822">
        <v>21434</v>
      </c>
      <c r="J2822">
        <v>6178</v>
      </c>
    </row>
    <row r="2823" spans="1:10">
      <c r="A2823" t="e">
        <f t="shared" ref="A2823:A2886" si="543">#REF!/#REF!</f>
        <v>#REF!</v>
      </c>
      <c r="B2823">
        <v>25134.000028117236</v>
      </c>
      <c r="C2823">
        <v>0</v>
      </c>
      <c r="D2823">
        <v>2755</v>
      </c>
      <c r="E2823">
        <v>11928</v>
      </c>
      <c r="F2823">
        <v>2094</v>
      </c>
      <c r="G2823">
        <v>5820</v>
      </c>
      <c r="H2823">
        <v>17168</v>
      </c>
      <c r="I2823">
        <v>6178</v>
      </c>
      <c r="J2823">
        <v>4467</v>
      </c>
    </row>
    <row r="2824" spans="1:10">
      <c r="A2824" t="e">
        <f t="shared" ref="A2824:A2887" si="544">#REF!/#REF!</f>
        <v>#REF!</v>
      </c>
      <c r="B2824">
        <v>22127.999975086808</v>
      </c>
      <c r="C2824">
        <v>0</v>
      </c>
      <c r="D2824">
        <v>2018</v>
      </c>
      <c r="E2824">
        <v>8080</v>
      </c>
      <c r="F2824">
        <v>4535</v>
      </c>
      <c r="G2824">
        <v>6451</v>
      </c>
      <c r="H2824">
        <v>16257</v>
      </c>
      <c r="I2824">
        <v>4467</v>
      </c>
      <c r="J2824">
        <v>12992</v>
      </c>
    </row>
    <row r="2825" spans="1:10">
      <c r="A2825" t="e">
        <f t="shared" ref="A2825:A2888" si="545">#REF!/#REF!</f>
        <v>#REF!</v>
      </c>
      <c r="B2825">
        <v>36759.999988791023</v>
      </c>
      <c r="C2825">
        <v>0</v>
      </c>
      <c r="D2825">
        <v>9445</v>
      </c>
      <c r="E2825">
        <v>16245</v>
      </c>
      <c r="F2825">
        <v>3511</v>
      </c>
      <c r="G2825">
        <v>5568</v>
      </c>
      <c r="H2825">
        <v>19146</v>
      </c>
      <c r="I2825">
        <v>12992</v>
      </c>
      <c r="J2825">
        <v>6541</v>
      </c>
    </row>
    <row r="2826" spans="1:10">
      <c r="A2826" t="e">
        <f t="shared" ref="A2826:A2889" si="546">#REF!/#REF!</f>
        <v>#REF!</v>
      </c>
      <c r="B2826">
        <v>25954.999987886866</v>
      </c>
      <c r="C2826">
        <v>0</v>
      </c>
      <c r="D2826">
        <v>4339</v>
      </c>
      <c r="E2826">
        <v>7914</v>
      </c>
      <c r="F2826">
        <v>2699</v>
      </c>
      <c r="G2826">
        <v>5458</v>
      </c>
      <c r="H2826">
        <v>17463</v>
      </c>
      <c r="I2826">
        <v>6541</v>
      </c>
      <c r="J2826">
        <v>7758</v>
      </c>
    </row>
    <row r="2827" spans="1:10">
      <c r="A2827" t="e">
        <f t="shared" ref="A2827:A2890" si="547">#REF!/#REF!</f>
        <v>#REF!</v>
      </c>
      <c r="B2827">
        <v>29612.000025064805</v>
      </c>
      <c r="C2827">
        <v>0</v>
      </c>
      <c r="D2827">
        <v>12868</v>
      </c>
      <c r="E2827">
        <v>6103</v>
      </c>
      <c r="F2827">
        <v>2299</v>
      </c>
      <c r="G2827">
        <v>5515</v>
      </c>
      <c r="H2827">
        <v>17097</v>
      </c>
      <c r="I2827">
        <v>7758</v>
      </c>
      <c r="J2827">
        <v>5699</v>
      </c>
    </row>
    <row r="2828" spans="1:10">
      <c r="A2828" t="e">
        <f t="shared" ref="A2828:A2891" si="548">#REF!/#REF!</f>
        <v>#REF!</v>
      </c>
      <c r="B2828">
        <v>22529.999970243396</v>
      </c>
      <c r="C2828">
        <v>0</v>
      </c>
      <c r="D2828">
        <v>3021</v>
      </c>
      <c r="E2828">
        <v>10390</v>
      </c>
      <c r="F2828">
        <v>2867</v>
      </c>
      <c r="G2828">
        <v>5213</v>
      </c>
      <c r="H2828">
        <v>15151</v>
      </c>
      <c r="I2828">
        <v>5699</v>
      </c>
      <c r="J2828">
        <v>7190</v>
      </c>
    </row>
    <row r="2829" spans="1:10">
      <c r="A2829" t="e">
        <f t="shared" ref="A2829:A2892" si="549">#REF!/#REF!</f>
        <v>#REF!</v>
      </c>
      <c r="B2829">
        <v>35415.000093298084</v>
      </c>
      <c r="C2829">
        <v>0</v>
      </c>
      <c r="D2829">
        <v>3794</v>
      </c>
      <c r="E2829">
        <v>13001</v>
      </c>
      <c r="F2829">
        <v>3920</v>
      </c>
      <c r="G2829">
        <v>6076</v>
      </c>
      <c r="H2829">
        <v>20270</v>
      </c>
      <c r="I2829">
        <v>7190</v>
      </c>
      <c r="J2829">
        <v>12373</v>
      </c>
    </row>
    <row r="2830" spans="1:10">
      <c r="A2830" t="e">
        <f t="shared" ref="A2830:A2893" si="550">#REF!/#REF!</f>
        <v>#REF!</v>
      </c>
      <c r="B2830">
        <v>32659.000027035596</v>
      </c>
      <c r="C2830">
        <v>0</v>
      </c>
      <c r="D2830">
        <v>11627</v>
      </c>
      <c r="E2830">
        <v>12371</v>
      </c>
      <c r="F2830">
        <v>4713</v>
      </c>
      <c r="G2830">
        <v>6509</v>
      </c>
      <c r="H2830">
        <v>14115</v>
      </c>
      <c r="I2830">
        <v>12373</v>
      </c>
      <c r="J2830">
        <v>9469</v>
      </c>
    </row>
    <row r="2831" spans="1:10">
      <c r="A2831" t="e">
        <f t="shared" ref="A2831:A2893" si="551">#REF!/#REF!</f>
        <v>#REF!</v>
      </c>
      <c r="B2831">
        <v>32577.999921222323</v>
      </c>
      <c r="C2831">
        <v>0</v>
      </c>
      <c r="D2831">
        <v>4171</v>
      </c>
      <c r="E2831">
        <v>15857</v>
      </c>
      <c r="F2831">
        <v>3431</v>
      </c>
      <c r="G2831">
        <v>7393</v>
      </c>
      <c r="H2831">
        <v>19494</v>
      </c>
      <c r="I2831">
        <v>9469</v>
      </c>
      <c r="J2831">
        <v>10711</v>
      </c>
    </row>
    <row r="2832" spans="1:10">
      <c r="A2832" t="e">
        <f t="shared" ref="A2832:A2893" si="552">#REF!/#REF!</f>
        <v>#REF!</v>
      </c>
      <c r="B2832">
        <v>32266.00004305831</v>
      </c>
      <c r="C2832">
        <v>0</v>
      </c>
      <c r="D2832">
        <v>9890</v>
      </c>
      <c r="E2832">
        <v>12659</v>
      </c>
      <c r="F2832">
        <v>4040</v>
      </c>
      <c r="G2832">
        <v>5609</v>
      </c>
      <c r="H2832">
        <v>18290</v>
      </c>
      <c r="I2832">
        <v>10711</v>
      </c>
      <c r="J2832">
        <v>7971</v>
      </c>
    </row>
    <row r="2833" spans="1:10">
      <c r="A2833" t="e">
        <f t="shared" ref="A2833:A2893" si="553">#REF!/#REF!</f>
        <v>#REF!</v>
      </c>
      <c r="B2833">
        <v>29737.00006059197</v>
      </c>
      <c r="C2833">
        <v>0</v>
      </c>
      <c r="D2833">
        <v>5373</v>
      </c>
      <c r="E2833">
        <v>7503</v>
      </c>
      <c r="F2833">
        <v>5461</v>
      </c>
      <c r="G2833">
        <v>5323</v>
      </c>
      <c r="H2833">
        <v>17035</v>
      </c>
      <c r="I2833">
        <v>7971</v>
      </c>
      <c r="J2833">
        <v>12661</v>
      </c>
    </row>
    <row r="2834" spans="1:10">
      <c r="A2834" t="e">
        <f t="shared" ref="A2834:A2893" si="554">#REF!/#REF!</f>
        <v>#REF!</v>
      </c>
      <c r="B2834">
        <v>33277.999951345177</v>
      </c>
      <c r="C2834">
        <v>0</v>
      </c>
      <c r="D2834">
        <v>9953</v>
      </c>
      <c r="E2834">
        <v>12413</v>
      </c>
      <c r="F2834">
        <v>4510</v>
      </c>
      <c r="G2834">
        <v>5709</v>
      </c>
      <c r="H2834">
        <v>15051</v>
      </c>
      <c r="I2834">
        <v>12661</v>
      </c>
      <c r="J2834">
        <v>21915</v>
      </c>
    </row>
    <row r="2835" spans="1:10">
      <c r="A2835" t="e">
        <f t="shared" ref="A2835:A2893" si="555">#REF!/#REF!</f>
        <v>#REF!</v>
      </c>
      <c r="B2835">
        <v>48102.999967184296</v>
      </c>
      <c r="C2835">
        <v>0</v>
      </c>
      <c r="D2835">
        <v>18137</v>
      </c>
      <c r="E2835">
        <v>13400</v>
      </c>
      <c r="F2835">
        <v>3557</v>
      </c>
      <c r="G2835">
        <v>9890</v>
      </c>
      <c r="H2835">
        <v>18096</v>
      </c>
      <c r="I2835">
        <v>21915</v>
      </c>
      <c r="J2835">
        <v>9987</v>
      </c>
    </row>
    <row r="2836" spans="1:10">
      <c r="A2836" t="e">
        <f t="shared" ref="A2836:A2893" si="556">#REF!/#REF!</f>
        <v>#REF!</v>
      </c>
      <c r="B2836">
        <v>31815.999984020862</v>
      </c>
      <c r="C2836">
        <v>0</v>
      </c>
      <c r="D2836">
        <v>5814</v>
      </c>
      <c r="E2836">
        <v>15228</v>
      </c>
      <c r="F2836">
        <v>5669</v>
      </c>
      <c r="G2836">
        <v>7225</v>
      </c>
      <c r="H2836">
        <v>19444</v>
      </c>
      <c r="I2836">
        <v>9987</v>
      </c>
      <c r="J2836">
        <v>12603</v>
      </c>
    </row>
    <row r="2837" spans="1:10">
      <c r="A2837" t="e">
        <f t="shared" ref="A2837:A2893" si="557">#REF!/#REF!</f>
        <v>#REF!</v>
      </c>
      <c r="B2837">
        <v>37259.999968912991</v>
      </c>
      <c r="C2837">
        <v>0</v>
      </c>
      <c r="D2837">
        <v>10907</v>
      </c>
      <c r="E2837">
        <v>10472</v>
      </c>
      <c r="F2837">
        <v>5218</v>
      </c>
      <c r="G2837">
        <v>7981</v>
      </c>
      <c r="H2837">
        <v>17393</v>
      </c>
      <c r="I2837">
        <v>12603</v>
      </c>
      <c r="J2837">
        <v>16824</v>
      </c>
    </row>
    <row r="2838" spans="1:10">
      <c r="A2838" t="e">
        <f t="shared" ref="A2838:A2893" si="558">#REF!/#REF!</f>
        <v>#REF!</v>
      </c>
      <c r="B2838">
        <v>40447.000017810649</v>
      </c>
      <c r="C2838">
        <v>0</v>
      </c>
      <c r="D2838">
        <v>14014</v>
      </c>
      <c r="E2838">
        <v>14138</v>
      </c>
      <c r="F2838">
        <v>3987</v>
      </c>
      <c r="G2838">
        <v>6005</v>
      </c>
      <c r="H2838">
        <v>16170</v>
      </c>
      <c r="I2838">
        <v>16824</v>
      </c>
      <c r="J2838">
        <v>20379</v>
      </c>
    </row>
    <row r="2839" spans="1:10">
      <c r="A2839" t="e">
        <f t="shared" ref="A2839:A2893" si="559">#REF!/#REF!</f>
        <v>#REF!</v>
      </c>
      <c r="B2839">
        <v>46917.000019117499</v>
      </c>
      <c r="C2839">
        <v>0</v>
      </c>
      <c r="D2839">
        <v>19184</v>
      </c>
      <c r="E2839">
        <v>12794</v>
      </c>
      <c r="F2839">
        <v>3159</v>
      </c>
      <c r="G2839">
        <v>4330</v>
      </c>
      <c r="H2839">
        <v>19047</v>
      </c>
      <c r="I2839">
        <v>20379</v>
      </c>
      <c r="J2839">
        <v>19464</v>
      </c>
    </row>
    <row r="2840" spans="1:10">
      <c r="A2840" t="e">
        <f t="shared" ref="A2840:A2893" si="560">#REF!/#REF!</f>
        <v>#REF!</v>
      </c>
      <c r="B2840">
        <v>45852.999994888967</v>
      </c>
      <c r="C2840">
        <v>0</v>
      </c>
      <c r="D2840">
        <v>16929</v>
      </c>
      <c r="E2840">
        <v>12254</v>
      </c>
      <c r="F2840">
        <v>3423</v>
      </c>
      <c r="G2840">
        <v>6069</v>
      </c>
      <c r="H2840">
        <v>18940</v>
      </c>
      <c r="I2840">
        <v>19464</v>
      </c>
      <c r="J2840">
        <v>12086</v>
      </c>
    </row>
    <row r="2841" spans="1:10">
      <c r="A2841" t="e">
        <f t="shared" ref="A2841:A2893" si="561">#REF!/#REF!</f>
        <v>#REF!</v>
      </c>
      <c r="B2841">
        <v>36252.000007237046</v>
      </c>
      <c r="C2841">
        <v>0</v>
      </c>
      <c r="D2841">
        <v>11942</v>
      </c>
      <c r="E2841">
        <v>13101</v>
      </c>
      <c r="F2841">
        <v>3077</v>
      </c>
      <c r="G2841">
        <v>5755</v>
      </c>
      <c r="H2841">
        <v>17051</v>
      </c>
      <c r="I2841">
        <v>12086</v>
      </c>
      <c r="J2841">
        <v>18431</v>
      </c>
    </row>
    <row r="2842" spans="1:10">
      <c r="A2842" t="e">
        <f t="shared" ref="A2842:A2893" si="562">#REF!/#REF!</f>
        <v>#REF!</v>
      </c>
      <c r="B2842">
        <v>44035.000037119746</v>
      </c>
      <c r="C2842">
        <v>0</v>
      </c>
      <c r="D2842">
        <v>20689</v>
      </c>
      <c r="E2842">
        <v>14266</v>
      </c>
      <c r="F2842">
        <v>3039</v>
      </c>
      <c r="G2842">
        <v>2974</v>
      </c>
      <c r="H2842">
        <v>17288</v>
      </c>
      <c r="I2842">
        <v>18431</v>
      </c>
      <c r="J2842">
        <v>7804</v>
      </c>
    </row>
    <row r="2843" spans="1:10">
      <c r="A2843" t="e">
        <f t="shared" ref="A2843:A2893" si="563">#REF!/#REF!</f>
        <v>#REF!</v>
      </c>
      <c r="B2843">
        <v>26003.999935152122</v>
      </c>
      <c r="C2843">
        <v>0</v>
      </c>
      <c r="D2843">
        <v>4411</v>
      </c>
      <c r="E2843">
        <v>12065</v>
      </c>
      <c r="F2843">
        <v>3125</v>
      </c>
      <c r="G2843">
        <v>7258</v>
      </c>
      <c r="H2843">
        <v>14888</v>
      </c>
      <c r="I2843">
        <v>7804</v>
      </c>
      <c r="J2843">
        <v>8040</v>
      </c>
    </row>
    <row r="2844" spans="1:10">
      <c r="A2844" t="e">
        <f t="shared" ref="A2844:A2893" si="564">#REF!/#REF!</f>
        <v>#REF!</v>
      </c>
      <c r="B2844">
        <v>32430.000040039926</v>
      </c>
      <c r="C2844">
        <v>0</v>
      </c>
      <c r="D2844">
        <v>4155</v>
      </c>
      <c r="E2844">
        <v>10810</v>
      </c>
      <c r="F2844">
        <v>2856</v>
      </c>
      <c r="G2844">
        <v>4631</v>
      </c>
      <c r="H2844">
        <v>17849</v>
      </c>
      <c r="I2844">
        <v>8040</v>
      </c>
      <c r="J2844">
        <v>8019</v>
      </c>
    </row>
    <row r="2845" spans="1:10">
      <c r="A2845" t="e">
        <f t="shared" ref="A2845:A2893" si="565">#REF!/#REF!</f>
        <v>#REF!</v>
      </c>
      <c r="B2845">
        <v>31280.000064006064</v>
      </c>
      <c r="C2845">
        <v>0</v>
      </c>
      <c r="D2845">
        <v>5278</v>
      </c>
      <c r="E2845">
        <v>12878</v>
      </c>
      <c r="F2845">
        <v>6878</v>
      </c>
      <c r="G2845">
        <v>4664</v>
      </c>
      <c r="H2845">
        <v>16615</v>
      </c>
      <c r="I2845">
        <v>8019</v>
      </c>
      <c r="J2845">
        <v>17382</v>
      </c>
    </row>
    <row r="2846" spans="1:10">
      <c r="A2846" t="e">
        <f t="shared" ref="A2846:A2893" si="566">#REF!/#REF!</f>
        <v>#REF!</v>
      </c>
      <c r="B2846">
        <v>45726.000035221041</v>
      </c>
      <c r="C2846">
        <v>0</v>
      </c>
      <c r="D2846">
        <v>16545</v>
      </c>
      <c r="E2846">
        <v>16363</v>
      </c>
      <c r="F2846">
        <v>5474</v>
      </c>
      <c r="G2846">
        <v>5141</v>
      </c>
      <c r="H2846">
        <v>17076</v>
      </c>
      <c r="I2846">
        <v>17382</v>
      </c>
      <c r="J2846">
        <v>15603</v>
      </c>
    </row>
    <row r="2847" spans="1:10">
      <c r="A2847" t="e">
        <f t="shared" ref="A2847:A2893" si="567">#REF!/#REF!</f>
        <v>#REF!</v>
      </c>
      <c r="B2847">
        <v>41997.99995026712</v>
      </c>
      <c r="C2847">
        <v>0</v>
      </c>
      <c r="D2847">
        <v>15947</v>
      </c>
      <c r="E2847">
        <v>15209</v>
      </c>
      <c r="F2847">
        <v>7797</v>
      </c>
      <c r="G2847">
        <v>5108</v>
      </c>
      <c r="H2847">
        <v>17020</v>
      </c>
      <c r="I2847">
        <v>15603</v>
      </c>
      <c r="J2847">
        <v>18429</v>
      </c>
    </row>
    <row r="2848" spans="1:10">
      <c r="A2848" t="e">
        <f t="shared" ref="A2848:A2893" si="568">#REF!/#REF!</f>
        <v>#REF!</v>
      </c>
      <c r="B2848">
        <v>48348.000029479546</v>
      </c>
      <c r="C2848">
        <v>0</v>
      </c>
      <c r="D2848">
        <v>15036</v>
      </c>
      <c r="E2848">
        <v>3124</v>
      </c>
      <c r="F2848">
        <v>5209</v>
      </c>
      <c r="G2848">
        <v>5592</v>
      </c>
      <c r="H2848">
        <v>19368</v>
      </c>
      <c r="I2848">
        <v>18429</v>
      </c>
      <c r="J2848">
        <v>15863</v>
      </c>
    </row>
    <row r="2849" spans="1:10">
      <c r="A2849" t="e">
        <f t="shared" ref="A2849:A2893" si="569">#REF!/#REF!</f>
        <v>#REF!</v>
      </c>
      <c r="B2849">
        <v>40862.000008209085</v>
      </c>
      <c r="C2849">
        <v>0</v>
      </c>
      <c r="D2849">
        <v>14704</v>
      </c>
      <c r="E2849">
        <v>15101</v>
      </c>
      <c r="F2849">
        <v>3938</v>
      </c>
      <c r="G2849">
        <v>7642</v>
      </c>
      <c r="H2849">
        <v>16690</v>
      </c>
      <c r="I2849">
        <v>15863</v>
      </c>
      <c r="J2849">
        <v>9167</v>
      </c>
    </row>
    <row r="2850" spans="1:10">
      <c r="A2850" t="e">
        <f t="shared" ref="A2850:A2893" si="570">#REF!/#REF!</f>
        <v>#REF!</v>
      </c>
      <c r="B2850">
        <v>33814.999971151272</v>
      </c>
      <c r="C2850">
        <v>0</v>
      </c>
      <c r="D2850">
        <v>9301</v>
      </c>
      <c r="E2850">
        <v>12929</v>
      </c>
      <c r="F2850">
        <v>4174</v>
      </c>
      <c r="G2850">
        <v>6451</v>
      </c>
      <c r="H2850">
        <v>18737</v>
      </c>
      <c r="I2850">
        <v>9167</v>
      </c>
      <c r="J2850">
        <v>17303</v>
      </c>
    </row>
    <row r="2851" spans="1:10">
      <c r="A2851" t="e">
        <f t="shared" ref="A2851:A2893" si="571">#REF!/#REF!</f>
        <v>#REF!</v>
      </c>
      <c r="B2851">
        <v>40617.00002656952</v>
      </c>
      <c r="C2851">
        <v>0</v>
      </c>
      <c r="D2851">
        <v>10331</v>
      </c>
      <c r="E2851">
        <v>13733</v>
      </c>
      <c r="F2851">
        <v>4143</v>
      </c>
      <c r="G2851">
        <v>6193</v>
      </c>
      <c r="H2851">
        <v>17046</v>
      </c>
      <c r="I2851">
        <v>17303</v>
      </c>
      <c r="J2851">
        <v>16631</v>
      </c>
    </row>
    <row r="2852" spans="1:10">
      <c r="A2852" t="e">
        <f t="shared" ref="A2852:A2893" si="572">#REF!/#REF!</f>
        <v>#REF!</v>
      </c>
      <c r="B2852">
        <v>35969.000029047864</v>
      </c>
      <c r="C2852">
        <v>0</v>
      </c>
      <c r="D2852">
        <v>13772</v>
      </c>
      <c r="E2852">
        <v>14153</v>
      </c>
      <c r="F2852">
        <v>2298</v>
      </c>
      <c r="G2852">
        <v>5904</v>
      </c>
      <c r="H2852">
        <v>15644</v>
      </c>
      <c r="I2852">
        <v>16631</v>
      </c>
      <c r="J2852">
        <v>7694</v>
      </c>
    </row>
    <row r="2853" spans="1:10">
      <c r="A2853" t="e">
        <f t="shared" ref="A2853:A2893" si="573">#REF!/#REF!</f>
        <v>#REF!</v>
      </c>
      <c r="B2853">
        <v>21895.999957628137</v>
      </c>
      <c r="C2853">
        <v>0</v>
      </c>
      <c r="D2853">
        <v>4903</v>
      </c>
      <c r="E2853">
        <v>10997</v>
      </c>
      <c r="F2853">
        <v>6163</v>
      </c>
      <c r="G2853">
        <v>4515</v>
      </c>
      <c r="H2853">
        <v>16362</v>
      </c>
      <c r="I2853">
        <v>7694</v>
      </c>
      <c r="J2853">
        <v>11662</v>
      </c>
    </row>
    <row r="2854" spans="1:10">
      <c r="A2854" t="e">
        <f t="shared" ref="A2854:A2893" si="574">#REF!/#REF!</f>
        <v>#REF!</v>
      </c>
      <c r="B2854">
        <v>33415.000053303054</v>
      </c>
      <c r="C2854">
        <v>0</v>
      </c>
      <c r="D2854">
        <v>8720</v>
      </c>
      <c r="E2854">
        <v>13468</v>
      </c>
      <c r="F2854">
        <v>3679</v>
      </c>
      <c r="G2854">
        <v>7007</v>
      </c>
      <c r="H2854">
        <v>16794</v>
      </c>
      <c r="I2854">
        <v>11662</v>
      </c>
      <c r="J2854">
        <v>10129</v>
      </c>
    </row>
    <row r="2855" spans="1:10">
      <c r="A2855" t="e">
        <f t="shared" ref="A2855:A2893" si="575">#REF!/#REF!</f>
        <v>#REF!</v>
      </c>
      <c r="B2855">
        <v>31930.999967888532</v>
      </c>
      <c r="C2855">
        <v>0</v>
      </c>
      <c r="D2855">
        <v>7785</v>
      </c>
      <c r="E2855">
        <v>14083</v>
      </c>
      <c r="F2855">
        <v>1355</v>
      </c>
      <c r="G2855">
        <v>7127</v>
      </c>
      <c r="H2855">
        <v>17921</v>
      </c>
      <c r="I2855">
        <v>10129</v>
      </c>
      <c r="J2855">
        <v>19755</v>
      </c>
    </row>
    <row r="2856" spans="1:10">
      <c r="A2856" t="e">
        <f t="shared" ref="A2856:A2893" si="576">#REF!/#REF!</f>
        <v>#REF!</v>
      </c>
      <c r="B2856">
        <v>31598.999999998749</v>
      </c>
      <c r="C2856">
        <v>0</v>
      </c>
      <c r="D2856">
        <v>6977</v>
      </c>
      <c r="E2856">
        <v>12529</v>
      </c>
      <c r="F2856">
        <v>430</v>
      </c>
      <c r="G2856">
        <v>7590</v>
      </c>
      <c r="H2856">
        <v>14827</v>
      </c>
      <c r="I2856">
        <v>19755</v>
      </c>
      <c r="J2856">
        <v>8367</v>
      </c>
    </row>
    <row r="2857" spans="1:10">
      <c r="A2857" t="e">
        <f t="shared" ref="A2857:A2893" si="577">#REF!/#REF!</f>
        <v>#REF!</v>
      </c>
      <c r="B2857">
        <v>11505.000009331345</v>
      </c>
      <c r="C2857">
        <v>0</v>
      </c>
      <c r="D2857">
        <v>2620</v>
      </c>
      <c r="E2857">
        <v>4128</v>
      </c>
      <c r="F2857">
        <v>493</v>
      </c>
      <c r="G2857">
        <v>6032</v>
      </c>
      <c r="H2857">
        <v>6068</v>
      </c>
      <c r="I2857">
        <v>8367</v>
      </c>
      <c r="J2857">
        <v>9443</v>
      </c>
    </row>
    <row r="2858" spans="1:10">
      <c r="A2858" t="e">
        <f t="shared" ref="A2858:A2893" si="578">#REF!/#REF!</f>
        <v>#REF!</v>
      </c>
      <c r="B2858">
        <v>18190.000024829766</v>
      </c>
      <c r="C2858">
        <v>0</v>
      </c>
      <c r="D2858">
        <v>3934</v>
      </c>
      <c r="E2858">
        <v>5486</v>
      </c>
      <c r="F2858">
        <v>1357</v>
      </c>
      <c r="G2858">
        <v>5317</v>
      </c>
      <c r="H2858">
        <v>9084</v>
      </c>
      <c r="I2858">
        <v>9443</v>
      </c>
      <c r="J2858">
        <v>16690</v>
      </c>
    </row>
    <row r="2859" spans="1:10">
      <c r="A2859" t="e">
        <f t="shared" ref="A2859:A2893" si="579">#REF!/#REF!</f>
        <v>#REF!</v>
      </c>
      <c r="B2859">
        <v>23124.000017606577</v>
      </c>
      <c r="C2859">
        <v>0</v>
      </c>
      <c r="D2859">
        <v>4891</v>
      </c>
      <c r="E2859">
        <v>7024</v>
      </c>
      <c r="F2859">
        <v>1035</v>
      </c>
      <c r="G2859">
        <v>4602</v>
      </c>
      <c r="H2859">
        <v>12144</v>
      </c>
      <c r="I2859">
        <v>16690</v>
      </c>
      <c r="J2859">
        <v>10651</v>
      </c>
    </row>
    <row r="2860" spans="1:10">
      <c r="A2860" t="e">
        <f t="shared" ref="A2860:A2893" si="580">#REF!/#REF!</f>
        <v>#REF!</v>
      </c>
      <c r="B2860">
        <v>15956.000007891744</v>
      </c>
      <c r="C2860">
        <v>0</v>
      </c>
      <c r="D2860">
        <v>5087</v>
      </c>
      <c r="E2860">
        <v>4870</v>
      </c>
      <c r="F2860">
        <v>1223</v>
      </c>
      <c r="G2860">
        <v>6098</v>
      </c>
      <c r="H2860">
        <v>7069</v>
      </c>
      <c r="I2860">
        <v>10651</v>
      </c>
      <c r="J2860">
        <v>20335</v>
      </c>
    </row>
    <row r="2861" spans="1:10">
      <c r="A2861" t="e">
        <f t="shared" ref="A2861:A2893" si="581">#REF!/#REF!</f>
        <v>#REF!</v>
      </c>
      <c r="B2861">
        <v>23169.999997397943</v>
      </c>
      <c r="C2861">
        <v>0</v>
      </c>
      <c r="D2861">
        <v>7925</v>
      </c>
      <c r="E2861">
        <v>6276</v>
      </c>
      <c r="F2861">
        <v>740</v>
      </c>
      <c r="G2861">
        <v>5240</v>
      </c>
      <c r="H2861">
        <v>9700</v>
      </c>
      <c r="I2861">
        <v>20335</v>
      </c>
      <c r="J2861">
        <v>10363</v>
      </c>
    </row>
    <row r="2862" spans="1:10">
      <c r="A2862" t="e">
        <f t="shared" ref="A2862:A2893" si="582">#REF!/#REF!</f>
        <v>#REF!</v>
      </c>
      <c r="B2862">
        <v>20855.999980954064</v>
      </c>
      <c r="C2862">
        <v>0</v>
      </c>
      <c r="D2862">
        <v>5957</v>
      </c>
      <c r="E2862">
        <v>8359</v>
      </c>
      <c r="F2862">
        <v>542</v>
      </c>
      <c r="G2862">
        <v>5275</v>
      </c>
      <c r="H2862">
        <v>10645</v>
      </c>
      <c r="I2862">
        <v>10363</v>
      </c>
      <c r="J2862">
        <v>12256</v>
      </c>
    </row>
    <row r="2863" spans="1:10">
      <c r="A2863" t="e">
        <f t="shared" ref="A2863:A2893" si="583">#REF!/#REF!</f>
        <v>#REF!</v>
      </c>
      <c r="B2863">
        <v>14423.999993585328</v>
      </c>
      <c r="C2863">
        <v>0</v>
      </c>
      <c r="D2863">
        <v>3202</v>
      </c>
      <c r="E2863">
        <v>4400</v>
      </c>
      <c r="F2863">
        <v>606</v>
      </c>
      <c r="G2863">
        <v>4398</v>
      </c>
      <c r="H2863">
        <v>6047</v>
      </c>
      <c r="I2863">
        <v>12256</v>
      </c>
      <c r="J2863">
        <v>12307</v>
      </c>
    </row>
    <row r="2864" spans="1:10">
      <c r="A2864" t="e">
        <f t="shared" ref="A2864:A2893" si="584">#REF!/#REF!</f>
        <v>#REF!</v>
      </c>
      <c r="B2864">
        <v>16939.999986783256</v>
      </c>
      <c r="C2864">
        <v>0</v>
      </c>
      <c r="D2864">
        <v>4204</v>
      </c>
      <c r="E2864">
        <v>8000</v>
      </c>
      <c r="F2864">
        <v>1329</v>
      </c>
      <c r="G2864">
        <v>4532</v>
      </c>
      <c r="H2864">
        <v>16441</v>
      </c>
      <c r="I2864">
        <v>12307</v>
      </c>
      <c r="J2864">
        <v>17882</v>
      </c>
    </row>
    <row r="2865" spans="1:10">
      <c r="A2865" t="e">
        <f t="shared" ref="A2865:A2893" si="585">#REF!/#REF!</f>
        <v>#REF!</v>
      </c>
      <c r="B2865">
        <v>21005.000020992553</v>
      </c>
      <c r="C2865">
        <v>0</v>
      </c>
      <c r="D2865">
        <v>6749</v>
      </c>
      <c r="E2865">
        <v>6060</v>
      </c>
      <c r="F2865">
        <v>963</v>
      </c>
      <c r="G2865">
        <v>7199</v>
      </c>
      <c r="H2865">
        <v>12897</v>
      </c>
      <c r="I2865">
        <v>17882</v>
      </c>
      <c r="J2865">
        <v>15252</v>
      </c>
    </row>
    <row r="2866" spans="1:10">
      <c r="A2866" t="e">
        <f t="shared" ref="A2866:A2893" si="586">#REF!/#REF!</f>
        <v>#REF!</v>
      </c>
      <c r="B2866">
        <v>21832.000028479189</v>
      </c>
      <c r="C2866">
        <v>0</v>
      </c>
      <c r="D2866">
        <v>7114</v>
      </c>
      <c r="E2866">
        <v>5819</v>
      </c>
      <c r="F2866">
        <v>359</v>
      </c>
      <c r="G2866">
        <v>5464</v>
      </c>
      <c r="H2866">
        <v>9274</v>
      </c>
      <c r="I2866">
        <v>15252</v>
      </c>
      <c r="J2866">
        <v>7345</v>
      </c>
    </row>
    <row r="2867" spans="1:10">
      <c r="A2867" t="e">
        <f t="shared" ref="A2867:A2893" si="587">#REF!/#REF!</f>
        <v>#REF!</v>
      </c>
      <c r="B2867">
        <v>20458.000048002217</v>
      </c>
      <c r="C2867">
        <v>0</v>
      </c>
      <c r="D2867">
        <v>2223</v>
      </c>
      <c r="E2867">
        <v>11346</v>
      </c>
      <c r="F2867">
        <v>379</v>
      </c>
      <c r="G2867">
        <v>5566</v>
      </c>
      <c r="H2867">
        <v>20980</v>
      </c>
      <c r="I2867">
        <v>7345</v>
      </c>
      <c r="J2867">
        <v>9548</v>
      </c>
    </row>
    <row r="2868" spans="1:10">
      <c r="A2868" t="e">
        <f t="shared" ref="A2868:A2893" si="588">#REF!/#REF!</f>
        <v>#REF!</v>
      </c>
      <c r="B2868">
        <v>24324.000000053678</v>
      </c>
      <c r="C2868">
        <v>0</v>
      </c>
      <c r="D2868">
        <v>5280</v>
      </c>
      <c r="E2868">
        <v>13853</v>
      </c>
      <c r="F2868">
        <v>717</v>
      </c>
      <c r="G2868">
        <v>5004</v>
      </c>
      <c r="H2868">
        <v>21710</v>
      </c>
      <c r="I2868">
        <v>9548</v>
      </c>
      <c r="J2868">
        <v>8007</v>
      </c>
    </row>
    <row r="2869" spans="1:10">
      <c r="A2869" t="e">
        <f t="shared" ref="A2869:A2893" si="589">#REF!/#REF!</f>
        <v>#REF!</v>
      </c>
      <c r="B2869">
        <v>25441.000121379726</v>
      </c>
      <c r="C2869">
        <v>0</v>
      </c>
      <c r="D2869">
        <v>642</v>
      </c>
      <c r="E2869">
        <v>6276</v>
      </c>
      <c r="F2869">
        <v>310</v>
      </c>
      <c r="G2869">
        <v>5721</v>
      </c>
      <c r="H2869">
        <v>21420</v>
      </c>
      <c r="I2869">
        <v>8007</v>
      </c>
      <c r="J2869">
        <v>9073</v>
      </c>
    </row>
    <row r="2870" spans="1:10">
      <c r="A2870" t="e">
        <f t="shared" ref="A2870:A2893" si="590">#REF!/#REF!</f>
        <v>#REF!</v>
      </c>
      <c r="B2870">
        <v>27037.999951429476</v>
      </c>
      <c r="C2870">
        <v>0</v>
      </c>
      <c r="D2870">
        <v>6188</v>
      </c>
      <c r="E2870">
        <v>18178</v>
      </c>
      <c r="F2870">
        <v>265</v>
      </c>
      <c r="G2870">
        <v>5159</v>
      </c>
      <c r="H2870">
        <v>18625</v>
      </c>
      <c r="I2870">
        <v>9073</v>
      </c>
      <c r="J2870">
        <v>10394</v>
      </c>
    </row>
    <row r="2871" spans="1:10">
      <c r="A2871" t="e">
        <f t="shared" ref="A2871:A2893" si="591">#REF!/#REF!</f>
        <v>#REF!</v>
      </c>
      <c r="B2871">
        <v>22824.999913959815</v>
      </c>
      <c r="C2871">
        <v>0</v>
      </c>
      <c r="D2871">
        <v>1406</v>
      </c>
      <c r="E2871">
        <v>6205</v>
      </c>
      <c r="F2871">
        <v>182</v>
      </c>
      <c r="G2871">
        <v>5592</v>
      </c>
      <c r="H2871">
        <v>20155</v>
      </c>
      <c r="I2871">
        <v>10394</v>
      </c>
      <c r="J2871">
        <v>11672</v>
      </c>
    </row>
    <row r="2872" spans="1:10">
      <c r="A2872" t="e">
        <f t="shared" ref="A2872:A2893" si="592">#REF!/#REF!</f>
        <v>#REF!</v>
      </c>
      <c r="B2872">
        <v>26578.999944478655</v>
      </c>
      <c r="C2872">
        <v>0</v>
      </c>
      <c r="D2872">
        <v>5387</v>
      </c>
      <c r="E2872">
        <v>577</v>
      </c>
      <c r="F2872">
        <v>211</v>
      </c>
      <c r="G2872">
        <v>6222</v>
      </c>
      <c r="H2872">
        <v>20649</v>
      </c>
      <c r="I2872">
        <v>11672</v>
      </c>
      <c r="J2872">
        <v>7600</v>
      </c>
    </row>
    <row r="2873" spans="1:10">
      <c r="A2873" t="e">
        <f t="shared" ref="A2873:A2893" si="593">#REF!/#REF!</f>
        <v>#REF!</v>
      </c>
      <c r="B2873">
        <v>18506.999890889554</v>
      </c>
      <c r="C2873">
        <v>0</v>
      </c>
      <c r="D2873">
        <v>824</v>
      </c>
      <c r="E2873">
        <v>11713</v>
      </c>
      <c r="F2873">
        <v>254</v>
      </c>
      <c r="G2873">
        <v>5539</v>
      </c>
      <c r="H2873">
        <v>15964</v>
      </c>
      <c r="I2873">
        <v>7600</v>
      </c>
      <c r="J2873">
        <v>8777</v>
      </c>
    </row>
    <row r="2874" spans="1:10">
      <c r="A2874" t="e">
        <f t="shared" ref="A2874:A2893" si="594">#REF!/#REF!</f>
        <v>#REF!</v>
      </c>
      <c r="B2874">
        <v>26023.000192526801</v>
      </c>
      <c r="C2874">
        <v>0</v>
      </c>
      <c r="D2874">
        <v>1559</v>
      </c>
      <c r="E2874">
        <v>3124</v>
      </c>
      <c r="F2874">
        <v>1057</v>
      </c>
      <c r="G2874">
        <v>7018</v>
      </c>
      <c r="H2874">
        <v>19266</v>
      </c>
      <c r="I2874">
        <v>8777</v>
      </c>
      <c r="J2874">
        <v>10461</v>
      </c>
    </row>
    <row r="2875" spans="1:10">
      <c r="A2875" t="e">
        <f t="shared" ref="A2875:A2893" si="595">#REF!/#REF!</f>
        <v>#REF!</v>
      </c>
      <c r="B2875">
        <v>12568.000019701814</v>
      </c>
      <c r="C2875">
        <v>0</v>
      </c>
      <c r="D2875">
        <v>2174</v>
      </c>
      <c r="E2875">
        <v>3548</v>
      </c>
      <c r="F2875">
        <v>656</v>
      </c>
      <c r="G2875">
        <v>5267</v>
      </c>
      <c r="H2875">
        <v>9971</v>
      </c>
      <c r="I2875">
        <v>6191</v>
      </c>
      <c r="J2875">
        <v>8398</v>
      </c>
    </row>
    <row r="2876" spans="1:10">
      <c r="A2876" t="e">
        <f t="shared" ref="A2876:A2893" si="596">#REF!/#REF!</f>
        <v>#REF!</v>
      </c>
      <c r="B2876">
        <v>9690.9999909218568</v>
      </c>
      <c r="C2876">
        <v>0</v>
      </c>
      <c r="D2876">
        <v>2957</v>
      </c>
      <c r="E2876">
        <v>931</v>
      </c>
      <c r="F2876">
        <v>1166</v>
      </c>
      <c r="G2876">
        <v>2411</v>
      </c>
      <c r="H2876">
        <v>5972</v>
      </c>
      <c r="I2876">
        <v>3983</v>
      </c>
      <c r="J2876">
        <v>9598</v>
      </c>
    </row>
    <row r="2877" spans="1:10">
      <c r="A2877" t="e">
        <f t="shared" ref="A2877:A2893" si="597">#REF!/#REF!</f>
        <v>#REF!</v>
      </c>
      <c r="B2877">
        <v>32709.999958991171</v>
      </c>
      <c r="C2877">
        <v>0</v>
      </c>
      <c r="D2877">
        <v>6740</v>
      </c>
      <c r="E2877">
        <v>13047</v>
      </c>
      <c r="F2877">
        <v>1428</v>
      </c>
      <c r="G2877">
        <v>4445</v>
      </c>
      <c r="H2877">
        <v>22104</v>
      </c>
      <c r="I2877">
        <v>10461</v>
      </c>
      <c r="J2877">
        <v>11915</v>
      </c>
    </row>
    <row r="2878" spans="1:10">
      <c r="A2878" t="e">
        <f t="shared" ref="A2878:A2893" si="598">#REF!/#REF!</f>
        <v>#REF!</v>
      </c>
      <c r="B2878">
        <v>38329.000208145502</v>
      </c>
      <c r="C2878">
        <v>0</v>
      </c>
      <c r="D2878">
        <v>2820</v>
      </c>
      <c r="E2878">
        <v>1164</v>
      </c>
      <c r="F2878">
        <v>772</v>
      </c>
      <c r="G2878">
        <v>1823</v>
      </c>
      <c r="H2878">
        <v>28653</v>
      </c>
      <c r="I2878">
        <v>8398</v>
      </c>
      <c r="J2878">
        <v>7048</v>
      </c>
    </row>
    <row r="2879" spans="1:10">
      <c r="A2879" t="e">
        <f t="shared" ref="A2879:A2893" si="599">#REF!/#REF!</f>
        <v>#REF!</v>
      </c>
      <c r="B2879">
        <v>39790.99994938766</v>
      </c>
      <c r="C2879">
        <v>0</v>
      </c>
      <c r="D2879">
        <v>13528</v>
      </c>
      <c r="E2879">
        <v>16267</v>
      </c>
      <c r="F2879">
        <v>851</v>
      </c>
      <c r="G2879">
        <v>5256</v>
      </c>
      <c r="H2879">
        <v>27218</v>
      </c>
      <c r="I2879">
        <v>9598</v>
      </c>
      <c r="J2879">
        <v>7059</v>
      </c>
    </row>
    <row r="2880" spans="1:10">
      <c r="A2880" t="e">
        <f t="shared" ref="A2880:A2893" si="600">#REF!/#REF!</f>
        <v>#REF!</v>
      </c>
      <c r="B2880">
        <v>47570.000093849674</v>
      </c>
      <c r="C2880">
        <v>0</v>
      </c>
      <c r="D2880">
        <v>11060</v>
      </c>
      <c r="E2880">
        <v>24337</v>
      </c>
      <c r="F2880">
        <v>1239</v>
      </c>
      <c r="G2880">
        <v>6543</v>
      </c>
      <c r="H2880">
        <v>34728</v>
      </c>
      <c r="I2880">
        <v>11915</v>
      </c>
      <c r="J2880">
        <v>10898</v>
      </c>
    </row>
    <row r="2881" spans="1:10">
      <c r="A2881" t="e">
        <f t="shared" ref="A2881:A2893" si="601">#REF!/#REF!</f>
        <v>#REF!</v>
      </c>
      <c r="B2881">
        <v>30100.000016663311</v>
      </c>
      <c r="C2881">
        <v>0</v>
      </c>
      <c r="D2881">
        <v>5961</v>
      </c>
      <c r="E2881">
        <v>12964</v>
      </c>
      <c r="F2881">
        <v>116</v>
      </c>
      <c r="G2881">
        <v>1591</v>
      </c>
      <c r="H2881">
        <v>26541</v>
      </c>
      <c r="I2881">
        <v>7048</v>
      </c>
      <c r="J2881">
        <v>488</v>
      </c>
    </row>
    <row r="2882" spans="1:10">
      <c r="A2882" t="e">
        <f t="shared" ref="A2882:A2893" si="602">#REF!/#REF!</f>
        <v>#REF!</v>
      </c>
      <c r="B2882">
        <v>27554.000023429027</v>
      </c>
      <c r="C2882">
        <v>0</v>
      </c>
      <c r="D2882">
        <v>8136</v>
      </c>
      <c r="E2882">
        <v>11642</v>
      </c>
      <c r="F2882">
        <v>190</v>
      </c>
      <c r="G2882">
        <v>2269</v>
      </c>
      <c r="H2882">
        <v>22611</v>
      </c>
      <c r="I2882">
        <v>7059</v>
      </c>
      <c r="J2882">
        <v>6454</v>
      </c>
    </row>
    <row r="2883" spans="1:10">
      <c r="A2883" t="e">
        <f t="shared" ref="A2883:A2893" si="603">#REF!/#REF!</f>
        <v>#REF!</v>
      </c>
      <c r="B2883">
        <v>42909.000086485474</v>
      </c>
      <c r="C2883">
        <v>0</v>
      </c>
      <c r="D2883">
        <v>9450</v>
      </c>
      <c r="E2883">
        <v>4822</v>
      </c>
      <c r="F2883">
        <v>182</v>
      </c>
      <c r="G2883">
        <v>1722</v>
      </c>
      <c r="H2883">
        <v>32154</v>
      </c>
      <c r="I2883">
        <v>10898</v>
      </c>
      <c r="J2883">
        <v>11082</v>
      </c>
    </row>
    <row r="2884" spans="1:10">
      <c r="A2884" t="e">
        <f t="shared" ref="A2884:A2893" si="604">#REF!/#REF!</f>
        <v>#REF!</v>
      </c>
      <c r="B2884">
        <v>2555.9999919693842</v>
      </c>
      <c r="C2884">
        <v>0</v>
      </c>
      <c r="D2884">
        <v>289</v>
      </c>
      <c r="E2884">
        <v>1675</v>
      </c>
      <c r="F2884">
        <v>311</v>
      </c>
      <c r="G2884">
        <v>1433</v>
      </c>
      <c r="H2884">
        <v>888</v>
      </c>
      <c r="I2884">
        <v>488</v>
      </c>
      <c r="J2884">
        <v>3504</v>
      </c>
    </row>
    <row r="2885" spans="1:10">
      <c r="A2885" t="e">
        <f t="shared" ref="A2885:A2893" si="605">#REF!/#REF!</f>
        <v>#REF!</v>
      </c>
      <c r="B2885">
        <v>15485.999961763808</v>
      </c>
      <c r="C2885">
        <v>0</v>
      </c>
      <c r="D2885">
        <v>2264</v>
      </c>
      <c r="E2885">
        <v>1236</v>
      </c>
      <c r="F2885">
        <v>327</v>
      </c>
      <c r="G2885">
        <v>1915</v>
      </c>
      <c r="H2885">
        <v>6558</v>
      </c>
      <c r="I2885">
        <v>6454</v>
      </c>
      <c r="J2885">
        <v>12677</v>
      </c>
    </row>
    <row r="2886" spans="1:10">
      <c r="A2886" t="e">
        <f t="shared" ref="A2886:A2893" si="606">#REF!/#REF!</f>
        <v>#REF!</v>
      </c>
      <c r="B2886">
        <v>21280.999979726232</v>
      </c>
      <c r="C2886">
        <v>0</v>
      </c>
      <c r="D2886">
        <v>7416</v>
      </c>
      <c r="E2886">
        <v>5148</v>
      </c>
      <c r="F2886">
        <v>1743</v>
      </c>
      <c r="G2886">
        <v>2032</v>
      </c>
      <c r="H2886">
        <v>6594</v>
      </c>
      <c r="I2886">
        <v>11082</v>
      </c>
      <c r="J2886">
        <v>21956</v>
      </c>
    </row>
    <row r="2887" spans="1:10">
      <c r="A2887" t="e">
        <f t="shared" ref="A2887:A2893" si="607">#REF!/#REF!</f>
        <v>#REF!</v>
      </c>
      <c r="B2887">
        <v>6617.9999995235248</v>
      </c>
      <c r="C2887">
        <v>0</v>
      </c>
      <c r="D2887">
        <v>2639</v>
      </c>
      <c r="E2887">
        <v>1107</v>
      </c>
      <c r="F2887">
        <v>2534</v>
      </c>
      <c r="G2887">
        <v>1481</v>
      </c>
      <c r="H2887">
        <v>2151</v>
      </c>
      <c r="I2887">
        <v>3504</v>
      </c>
      <c r="J2887">
        <v>22346</v>
      </c>
    </row>
    <row r="2888" spans="1:10">
      <c r="A2888" t="e">
        <f t="shared" ref="A2888:A2893" si="608">#REF!/#REF!</f>
        <v>#REF!</v>
      </c>
      <c r="B2888">
        <v>6933.999993625026</v>
      </c>
      <c r="C2888">
        <v>0</v>
      </c>
      <c r="D2888">
        <v>1997</v>
      </c>
      <c r="E2888">
        <v>913</v>
      </c>
      <c r="F2888">
        <v>0</v>
      </c>
      <c r="G2888">
        <v>801</v>
      </c>
      <c r="H2888">
        <v>3093</v>
      </c>
      <c r="I2888">
        <v>2414</v>
      </c>
      <c r="J2888">
        <v>13669</v>
      </c>
    </row>
    <row r="2889" spans="1:10">
      <c r="A2889" t="e">
        <f t="shared" ref="A2889:A2893" si="609">#REF!/#REF!</f>
        <v>#REF!</v>
      </c>
      <c r="B2889">
        <v>30165.999984142989</v>
      </c>
      <c r="C2889">
        <v>0</v>
      </c>
      <c r="D2889">
        <v>11049</v>
      </c>
      <c r="E2889">
        <v>5512</v>
      </c>
      <c r="F2889">
        <v>0</v>
      </c>
      <c r="G2889">
        <v>3599</v>
      </c>
      <c r="H2889">
        <v>9978</v>
      </c>
      <c r="I2889">
        <v>15359</v>
      </c>
      <c r="J2889">
        <v>2500</v>
      </c>
    </row>
    <row r="2890" spans="1:10">
      <c r="A2890" t="e">
        <f t="shared" ref="A2890:A2893" si="610">#REF!/#REF!</f>
        <v>#REF!</v>
      </c>
      <c r="B2890">
        <v>26103.999996463397</v>
      </c>
      <c r="C2890">
        <v>0</v>
      </c>
      <c r="D2890">
        <v>2421</v>
      </c>
      <c r="E2890">
        <v>6330</v>
      </c>
      <c r="F2890">
        <v>0</v>
      </c>
      <c r="G2890">
        <v>3081</v>
      </c>
      <c r="H2890">
        <v>8572</v>
      </c>
      <c r="I2890">
        <v>12575</v>
      </c>
      <c r="J2890">
        <v>1420</v>
      </c>
    </row>
    <row r="2891" spans="1:10">
      <c r="A2891" t="e">
        <f t="shared" ref="A2891:A2893" si="611">#REF!/#REF!</f>
        <v>#REF!</v>
      </c>
      <c r="B2891">
        <v>27995.000022715609</v>
      </c>
      <c r="C2891">
        <v>0</v>
      </c>
      <c r="D2891">
        <v>6692</v>
      </c>
      <c r="E2891">
        <v>8545</v>
      </c>
      <c r="F2891">
        <v>0</v>
      </c>
      <c r="G2891">
        <v>194</v>
      </c>
      <c r="H2891">
        <v>10580</v>
      </c>
      <c r="I2891">
        <v>12677</v>
      </c>
      <c r="J2891">
        <v>152</v>
      </c>
    </row>
    <row r="2892" spans="1:10">
      <c r="A2892" t="e">
        <f t="shared" ref="A2892:A2893" si="612">#REF!/#REF!</f>
        <v>#REF!</v>
      </c>
      <c r="B2892">
        <v>35143.000029635252</v>
      </c>
      <c r="C2892">
        <v>0</v>
      </c>
      <c r="D2892">
        <v>10879</v>
      </c>
      <c r="E2892">
        <v>1272</v>
      </c>
      <c r="F2892">
        <v>0</v>
      </c>
      <c r="G2892">
        <v>656</v>
      </c>
      <c r="H2892">
        <v>8162</v>
      </c>
      <c r="I2892">
        <v>21956</v>
      </c>
      <c r="J2892">
        <v>1904</v>
      </c>
    </row>
    <row r="2893" spans="1:10">
      <c r="A2893" t="e">
        <f t="shared" ref="A2893" si="613">#REF!/#REF!</f>
        <v>#REF!</v>
      </c>
      <c r="B2893">
        <v>43901.000027324815</v>
      </c>
      <c r="C2893">
        <v>0</v>
      </c>
      <c r="D2893">
        <v>8814</v>
      </c>
      <c r="E2893">
        <v>15890</v>
      </c>
      <c r="F2893">
        <v>0</v>
      </c>
      <c r="G2893">
        <v>473</v>
      </c>
      <c r="H2893">
        <v>14073</v>
      </c>
      <c r="I2893">
        <v>22346</v>
      </c>
      <c r="J2893">
        <v>1560</v>
      </c>
    </row>
    <row r="2894" spans="1:10">
      <c r="B2894">
        <f>SUM(B2317:B2893)</f>
        <v>25952550.001071338</v>
      </c>
      <c r="C2894">
        <f>SUM(C2317:C2893)</f>
        <v>458046</v>
      </c>
      <c r="D2894">
        <f>SUM(D2317:D2893)</f>
        <v>8002349</v>
      </c>
      <c r="E2894">
        <f>SUM(E2317:E2893)</f>
        <v>8895902</v>
      </c>
      <c r="F2894">
        <f>SUM(F2317:F2893)</f>
        <v>3528373</v>
      </c>
      <c r="G2894">
        <f>SUM(G2317:G2893)</f>
        <v>3289369</v>
      </c>
      <c r="H2894">
        <f>SUM(H2317:H2893)</f>
        <v>10272705</v>
      </c>
      <c r="I2894">
        <f>SUM(I2317:I2893)</f>
        <v>9753629</v>
      </c>
      <c r="J2894">
        <f>SUM(J2317:J2893)</f>
        <v>9712505</v>
      </c>
    </row>
    <row r="2895" spans="1:10">
      <c r="C2895">
        <f>C2894/B2894</f>
        <v>1.7649363934607257E-2</v>
      </c>
      <c r="D2895">
        <f>D2894/B2894</f>
        <v>0.30834538415953955</v>
      </c>
      <c r="E2895">
        <f>E2894/B2894</f>
        <v>0.34277564245643577</v>
      </c>
      <c r="F2895">
        <f>F2894/B2894</f>
        <v>0.13595477129817096</v>
      </c>
      <c r="G2895">
        <f>C2894-G2894</f>
        <v>-2831323</v>
      </c>
      <c r="H2895">
        <f>D2894-H2894</f>
        <v>-2270356</v>
      </c>
      <c r="I2895">
        <f>E2894-I2894</f>
        <v>-857727</v>
      </c>
      <c r="J2895">
        <f>F2894-J2894</f>
        <v>-6184132</v>
      </c>
    </row>
    <row r="2896" spans="1:10">
      <c r="C2896">
        <v>0</v>
      </c>
    </row>
    <row r="2897" spans="3:3">
      <c r="C2897">
        <v>0</v>
      </c>
    </row>
  </sheetData>
  <sortState ref="A2:R2315">
    <sortCondition ref="C2:C23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Sheet5</vt:lpstr>
      <vt:lpstr>output</vt:lpstr>
      <vt:lpstr>Feuil2</vt:lpstr>
      <vt:lpstr>Sheet2</vt:lpstr>
      <vt:lpstr>Sheet3</vt:lpstr>
      <vt:lpstr>Sheet4</vt:lpstr>
      <vt:lpstr>Sheet1</vt:lpstr>
      <vt:lpstr>Sheet6</vt:lpstr>
      <vt:lpstr>Sheet7</vt:lpstr>
      <vt:lpstr>analysis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Jérôme Cukier</cp:lastModifiedBy>
  <dcterms:created xsi:type="dcterms:W3CDTF">2012-06-11T10:27:22Z</dcterms:created>
  <dcterms:modified xsi:type="dcterms:W3CDTF">2012-06-13T14:11:22Z</dcterms:modified>
</cp:coreProperties>
</file>